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ilsdahl/Library/Mobile Documents/com~apple~CloudDocs/MasterThesis/Python/"/>
    </mc:Choice>
  </mc:AlternateContent>
  <xr:revisionPtr revIDLastSave="0" documentId="13_ncr:1_{414848E9-FAF6-BA43-AB4C-557CB99E764C}" xr6:coauthVersionLast="47" xr6:coauthVersionMax="47" xr10:uidLastSave="{00000000-0000-0000-0000-000000000000}"/>
  <bookViews>
    <workbookView xWindow="0" yWindow="0" windowWidth="27980" windowHeight="18000" activeTab="2" xr2:uid="{00000000-000D-0000-FFFF-FFFF00000000}"/>
  </bookViews>
  <sheets>
    <sheet name="Main---&gt;" sheetId="47" r:id="rId1"/>
    <sheet name="Nominal" sheetId="1" r:id="rId2"/>
    <sheet name="Real" sheetId="2" r:id="rId3"/>
    <sheet name="Query Table" sheetId="43" r:id="rId4"/>
    <sheet name="RGK Info" sheetId="44" r:id="rId5"/>
    <sheet name="Bond Data---&gt;" sheetId="45" r:id="rId6"/>
    <sheet name="RB version" sheetId="46" r:id="rId7"/>
    <sheet name="1035" sheetId="41" r:id="rId8"/>
    <sheet name="1044" sheetId="40" r:id="rId9"/>
    <sheet name="1038" sheetId="39" r:id="rId10"/>
    <sheet name="1040" sheetId="38" r:id="rId11"/>
    <sheet name="3101" sheetId="37" r:id="rId12"/>
    <sheet name="1043" sheetId="36" r:id="rId13"/>
    <sheet name="1048" sheetId="35" r:id="rId14"/>
    <sheet name="1045" sheetId="34" r:id="rId15"/>
    <sheet name="3106" sheetId="33" r:id="rId16"/>
    <sheet name="1046" sheetId="32" r:id="rId17"/>
    <sheet name="1041" sheetId="31" r:id="rId18"/>
    <sheet name="1049" sheetId="30" r:id="rId19"/>
    <sheet name="3105" sheetId="29" r:id="rId20"/>
    <sheet name="1050" sheetId="28" r:id="rId21"/>
    <sheet name="3107" sheetId="27" r:id="rId22"/>
    <sheet name="1051" sheetId="26" r:id="rId23"/>
    <sheet name="1052" sheetId="25" r:id="rId24"/>
    <sheet name="3110" sheetId="24" r:id="rId25"/>
    <sheet name="1047" sheetId="23" r:id="rId26"/>
    <sheet name="3102" sheetId="22" r:id="rId27"/>
    <sheet name="1054" sheetId="21" r:id="rId28"/>
    <sheet name="3108" sheetId="20" r:id="rId29"/>
    <sheet name="1057" sheetId="19" r:id="rId30"/>
    <sheet name="1058" sheetId="18" r:id="rId31"/>
    <sheet name="3109" sheetId="17" r:id="rId32"/>
    <sheet name="3112" sheetId="16" r:id="rId33"/>
    <sheet name="1059" sheetId="15" r:id="rId34"/>
    <sheet name="3113" sheetId="14" r:id="rId35"/>
    <sheet name="1060" sheetId="13" r:id="rId36"/>
    <sheet name="3104" sheetId="12" r:id="rId37"/>
    <sheet name="1061" sheetId="11" r:id="rId38"/>
    <sheet name="3114" sheetId="10" r:id="rId39"/>
    <sheet name="1062" sheetId="9" r:id="rId40"/>
    <sheet name="1056" sheetId="8" r:id="rId41"/>
    <sheet name="3111" sheetId="7" r:id="rId42"/>
    <sheet name="1065" sheetId="6" r:id="rId43"/>
    <sheet name="1053" sheetId="5" r:id="rId44"/>
    <sheet name="1063" sheetId="4" r:id="rId45"/>
    <sheet name="1064" sheetId="3" r:id="rId46"/>
  </sheets>
  <definedNames>
    <definedName name="ExternalData_1" localSheetId="45" hidden="1">'1064'!$A$1:$R$75</definedName>
    <definedName name="ExternalData_1" localSheetId="3" hidden="1">'Query Table'!$A$1:$K$4286</definedName>
    <definedName name="ExternalData_10" localSheetId="36" hidden="1">'3104'!$A$1:$P$289</definedName>
    <definedName name="ExternalData_11" localSheetId="35" hidden="1">'1060'!$A$1:$M$129</definedName>
    <definedName name="ExternalData_12" localSheetId="34" hidden="1">'3113'!$A$1:$L$129</definedName>
    <definedName name="ExternalData_13" localSheetId="33" hidden="1">'1059'!$A$1:$N$150</definedName>
    <definedName name="ExternalData_14" localSheetId="32" hidden="1">'3112'!$A$1:$L$140</definedName>
    <definedName name="ExternalData_15" localSheetId="31" hidden="1">'3109'!$A$1:$L$155</definedName>
    <definedName name="ExternalData_16" localSheetId="30" hidden="1">'1058'!$A$1:$N$156</definedName>
    <definedName name="ExternalData_17" localSheetId="29" hidden="1">'1057'!$A$1:$N$153</definedName>
    <definedName name="ExternalData_18" localSheetId="28" hidden="1">'3108'!$A$1:$Q$148</definedName>
    <definedName name="ExternalData_19" localSheetId="27" hidden="1">'1054'!$A$1:$P$154</definedName>
    <definedName name="ExternalData_2" localSheetId="44" hidden="1">'1063'!$A$1:$M$83</definedName>
    <definedName name="ExternalData_20" localSheetId="26" hidden="1">'3102'!$A$1:$P$213</definedName>
    <definedName name="ExternalData_21" localSheetId="25" hidden="1">'1047'!$A$1:$P$195</definedName>
    <definedName name="ExternalData_22" localSheetId="24" hidden="1">'3110'!$A$1:$L$71</definedName>
    <definedName name="ExternalData_23" localSheetId="23" hidden="1">'1052'!$A$1:$P$156</definedName>
    <definedName name="ExternalData_24" localSheetId="22" hidden="1">'1051'!$A$1:$P$151</definedName>
    <definedName name="ExternalData_25" localSheetId="21" hidden="1">'3107'!$A$1:$P$98</definedName>
    <definedName name="ExternalData_26" localSheetId="20" hidden="1">'1050'!$A$1:$M$143</definedName>
    <definedName name="ExternalData_27" localSheetId="19" hidden="1">'3105'!$A$1:$M$163</definedName>
    <definedName name="ExternalData_28" localSheetId="18" hidden="1">'1049'!$A$1:$M$132</definedName>
    <definedName name="ExternalData_29" localSheetId="17" hidden="1">'1041'!$A$1:$M$169</definedName>
    <definedName name="ExternalData_3" localSheetId="43" hidden="1">'1053'!$A$1:$P$219</definedName>
    <definedName name="ExternalData_30" localSheetId="16" hidden="1">'1046'!$A$1:$M$116</definedName>
    <definedName name="ExternalData_31" localSheetId="15" hidden="1">'3106'!$A$1:$M$93</definedName>
    <definedName name="ExternalData_32" localSheetId="14" hidden="1">'1045'!$A$1:$M$114</definedName>
    <definedName name="ExternalData_33" localSheetId="13" hidden="1">'1048'!$A$1:$I$63</definedName>
    <definedName name="ExternalData_34" localSheetId="12" hidden="1">'1043'!$A$1:$I$100</definedName>
    <definedName name="ExternalData_35" localSheetId="11" hidden="1">'3101'!$A$1:$I$81</definedName>
    <definedName name="ExternalData_36" localSheetId="10" hidden="1">'1040'!$A$1:$I$97</definedName>
    <definedName name="ExternalData_37" localSheetId="9" hidden="1">'1038'!$A$1:$H$73</definedName>
    <definedName name="ExternalData_38" localSheetId="8" hidden="1">'1044'!$A$1:$H$72</definedName>
    <definedName name="ExternalData_39" localSheetId="7" hidden="1">'1035'!$A$1:$H$60</definedName>
    <definedName name="ExternalData_4" localSheetId="42" hidden="1">'1065'!$A$1:$M$66</definedName>
    <definedName name="ExternalData_5" localSheetId="41" hidden="1">'3111'!$A$1:$L$150</definedName>
    <definedName name="ExternalData_6" localSheetId="40" hidden="1">'1056'!$A$1:$M$187</definedName>
    <definedName name="ExternalData_7" localSheetId="39" hidden="1">'1062'!$A$1:$M$91</definedName>
    <definedName name="ExternalData_8" localSheetId="38" hidden="1">'3114'!$A$1:$L$92</definedName>
    <definedName name="ExternalData_9" localSheetId="37" hidden="1">'1061'!$A$1:$M$113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6" i="2" l="1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145" i="2"/>
  <c r="CV310" i="2"/>
  <c r="CV311" i="2"/>
  <c r="CV312" i="2"/>
  <c r="CV313" i="2"/>
  <c r="CV314" i="2"/>
  <c r="CV315" i="2"/>
  <c r="CV316" i="2"/>
  <c r="CV317" i="2"/>
  <c r="DD310" i="2"/>
  <c r="DD311" i="2"/>
  <c r="DD312" i="2"/>
  <c r="DD313" i="2"/>
  <c r="DD314" i="2"/>
  <c r="DD315" i="2"/>
  <c r="DD316" i="2"/>
  <c r="DD317" i="2"/>
  <c r="DD246" i="2"/>
  <c r="DD247" i="2"/>
  <c r="DD248" i="2"/>
  <c r="CF188" i="2"/>
  <c r="CN310" i="2"/>
  <c r="CN311" i="2"/>
  <c r="CN312" i="2"/>
  <c r="CN313" i="2"/>
  <c r="CN314" i="2"/>
  <c r="CN315" i="2"/>
  <c r="CN316" i="2"/>
  <c r="CN317" i="2"/>
  <c r="CF310" i="2"/>
  <c r="CF311" i="2"/>
  <c r="CF312" i="2"/>
  <c r="CF313" i="2"/>
  <c r="CF314" i="2"/>
  <c r="CF315" i="2"/>
  <c r="CF316" i="2"/>
  <c r="CF317" i="2"/>
  <c r="AE316" i="2"/>
  <c r="AD313" i="2"/>
  <c r="X314" i="2"/>
  <c r="N314" i="2"/>
  <c r="EB140" i="1"/>
  <c r="EB139" i="1"/>
  <c r="FP310" i="1"/>
  <c r="FP311" i="1"/>
  <c r="FP312" i="1"/>
  <c r="FP313" i="1"/>
  <c r="FP314" i="1"/>
  <c r="FP315" i="1"/>
  <c r="FP316" i="1"/>
  <c r="FP317" i="1"/>
  <c r="HD310" i="1"/>
  <c r="HD311" i="1"/>
  <c r="HD312" i="1"/>
  <c r="HD313" i="1"/>
  <c r="HD314" i="1"/>
  <c r="HD315" i="1"/>
  <c r="HD316" i="1"/>
  <c r="HD317" i="1"/>
  <c r="GV310" i="1"/>
  <c r="GV311" i="1"/>
  <c r="GV312" i="1"/>
  <c r="GV313" i="1"/>
  <c r="GV314" i="1"/>
  <c r="GV315" i="1"/>
  <c r="GV316" i="1"/>
  <c r="GV317" i="1"/>
  <c r="GN310" i="1"/>
  <c r="GN311" i="1"/>
  <c r="GN312" i="1"/>
  <c r="GN313" i="1"/>
  <c r="GN314" i="1"/>
  <c r="GN315" i="1"/>
  <c r="GN316" i="1"/>
  <c r="GN317" i="1"/>
  <c r="GF310" i="1"/>
  <c r="GF311" i="1"/>
  <c r="GF312" i="1"/>
  <c r="GF313" i="1"/>
  <c r="GF314" i="1"/>
  <c r="GF315" i="1"/>
  <c r="GF316" i="1"/>
  <c r="GF317" i="1"/>
  <c r="FX310" i="1"/>
  <c r="FX311" i="1"/>
  <c r="FX312" i="1"/>
  <c r="FX313" i="1"/>
  <c r="FX314" i="1"/>
  <c r="FX315" i="1"/>
  <c r="FX316" i="1"/>
  <c r="FX317" i="1"/>
  <c r="FX225" i="1"/>
  <c r="FH310" i="1"/>
  <c r="FH311" i="1"/>
  <c r="FH312" i="1"/>
  <c r="FH313" i="1"/>
  <c r="FH314" i="1"/>
  <c r="FH315" i="1"/>
  <c r="FH316" i="1"/>
  <c r="FH317" i="1"/>
  <c r="EJ310" i="1"/>
  <c r="EJ311" i="1"/>
  <c r="EJ312" i="1"/>
  <c r="EJ313" i="1"/>
  <c r="EJ314" i="1"/>
  <c r="EJ315" i="1"/>
  <c r="EJ316" i="1"/>
  <c r="EJ317" i="1"/>
  <c r="EJ151" i="1"/>
  <c r="EJ152" i="1"/>
  <c r="EJ153" i="1"/>
  <c r="EJ154" i="1"/>
  <c r="EJ155" i="1"/>
  <c r="EJ156" i="1"/>
  <c r="EJ157" i="1"/>
  <c r="EJ158" i="1"/>
  <c r="EJ159" i="1"/>
  <c r="EJ160" i="1"/>
  <c r="EJ161" i="1"/>
  <c r="EJ162" i="1"/>
  <c r="EJ163" i="1"/>
  <c r="EJ164" i="1"/>
  <c r="DT310" i="1"/>
  <c r="DT311" i="1"/>
  <c r="DT312" i="1"/>
  <c r="DT313" i="1"/>
  <c r="DT314" i="1"/>
  <c r="DT315" i="1"/>
  <c r="DT316" i="1"/>
  <c r="DT317" i="1"/>
  <c r="DT119" i="1"/>
  <c r="DT120" i="1"/>
  <c r="DT121" i="1"/>
  <c r="DT122" i="1"/>
  <c r="DT123" i="1"/>
  <c r="DT124" i="1"/>
  <c r="DT125" i="1"/>
  <c r="DT126" i="1"/>
  <c r="DT127" i="1"/>
  <c r="DT128" i="1"/>
  <c r="DT129" i="1"/>
  <c r="DT130" i="1"/>
  <c r="DT131" i="1"/>
  <c r="DD85" i="1"/>
  <c r="DD86" i="1"/>
  <c r="BP152" i="1"/>
  <c r="BP153" i="1"/>
  <c r="BP154" i="1"/>
  <c r="BP155" i="1"/>
  <c r="BP156" i="1"/>
  <c r="BP157" i="1"/>
  <c r="BP158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C317" i="2"/>
  <c r="O317" i="2" s="1"/>
  <c r="C316" i="2"/>
  <c r="AB316" i="2" s="1"/>
  <c r="C315" i="2"/>
  <c r="AB315" i="2" s="1"/>
  <c r="C314" i="2"/>
  <c r="AS314" i="2" s="1"/>
  <c r="C313" i="2"/>
  <c r="V313" i="2" s="1"/>
  <c r="C312" i="2"/>
  <c r="BD312" i="2" s="1"/>
  <c r="C311" i="2"/>
  <c r="AB311" i="2" s="1"/>
  <c r="C310" i="2"/>
  <c r="AB310" i="2" s="1"/>
  <c r="Q310" i="1"/>
  <c r="I312" i="1"/>
  <c r="E314" i="1"/>
  <c r="C310" i="1"/>
  <c r="F310" i="1" s="1"/>
  <c r="C311" i="1"/>
  <c r="U311" i="1" s="1"/>
  <c r="C312" i="1"/>
  <c r="AF312" i="1" s="1"/>
  <c r="C313" i="1"/>
  <c r="I313" i="1" s="1"/>
  <c r="C314" i="1"/>
  <c r="F314" i="1" s="1"/>
  <c r="C315" i="1"/>
  <c r="O315" i="1" s="1"/>
  <c r="C316" i="1"/>
  <c r="E316" i="1" s="1"/>
  <c r="C317" i="1"/>
  <c r="HA317" i="1" s="1"/>
  <c r="F357" i="1"/>
  <c r="L2" i="43"/>
  <c r="O314" i="2" l="1"/>
  <c r="U316" i="2"/>
  <c r="AB317" i="2"/>
  <c r="M316" i="2"/>
  <c r="V316" i="2"/>
  <c r="P317" i="2"/>
  <c r="Y317" i="2"/>
  <c r="AB314" i="2"/>
  <c r="M311" i="2"/>
  <c r="W311" i="2"/>
  <c r="N311" i="2"/>
  <c r="W312" i="2"/>
  <c r="AD314" i="2"/>
  <c r="AB313" i="2"/>
  <c r="Q312" i="2"/>
  <c r="Y312" i="2"/>
  <c r="AF314" i="2"/>
  <c r="AB312" i="2"/>
  <c r="Q313" i="2"/>
  <c r="U313" i="2"/>
  <c r="AG314" i="2"/>
  <c r="CZ310" i="2"/>
  <c r="CX310" i="2"/>
  <c r="CW310" i="2"/>
  <c r="DA310" i="2"/>
  <c r="CY310" i="2"/>
  <c r="CS310" i="2"/>
  <c r="CR310" i="2"/>
  <c r="CQ310" i="2"/>
  <c r="CP310" i="2"/>
  <c r="CO310" i="2"/>
  <c r="CK310" i="2"/>
  <c r="CJ310" i="2"/>
  <c r="CG310" i="2"/>
  <c r="CH310" i="2"/>
  <c r="BZ310" i="2"/>
  <c r="CI310" i="2"/>
  <c r="CC310" i="2"/>
  <c r="BT310" i="2"/>
  <c r="CB310" i="2"/>
  <c r="BS310" i="2"/>
  <c r="CA310" i="2"/>
  <c r="BR310" i="2"/>
  <c r="BM310" i="2"/>
  <c r="BY310" i="2"/>
  <c r="BI310" i="2"/>
  <c r="BA310" i="2"/>
  <c r="BK310" i="2"/>
  <c r="BC310" i="2"/>
  <c r="BU310" i="2"/>
  <c r="AV310" i="2"/>
  <c r="AM310" i="2"/>
  <c r="AU310" i="2"/>
  <c r="AL310" i="2"/>
  <c r="AT310" i="2"/>
  <c r="AK310" i="2"/>
  <c r="BE310" i="2"/>
  <c r="BD310" i="2"/>
  <c r="BB310" i="2"/>
  <c r="BQ310" i="2"/>
  <c r="BL310" i="2"/>
  <c r="AO310" i="2"/>
  <c r="AS310" i="2"/>
  <c r="AG310" i="2"/>
  <c r="X310" i="2"/>
  <c r="O310" i="2"/>
  <c r="AF310" i="2"/>
  <c r="W310" i="2"/>
  <c r="N310" i="2"/>
  <c r="AE310" i="2"/>
  <c r="V310" i="2"/>
  <c r="M310" i="2"/>
  <c r="AN310" i="2"/>
  <c r="Q310" i="2"/>
  <c r="Y310" i="2"/>
  <c r="U310" i="2"/>
  <c r="AW310" i="2"/>
  <c r="BJ310" i="2"/>
  <c r="AD310" i="2"/>
  <c r="P310" i="2"/>
  <c r="CX311" i="2"/>
  <c r="DA311" i="2"/>
  <c r="CZ311" i="2"/>
  <c r="CO311" i="2"/>
  <c r="CY311" i="2"/>
  <c r="CP311" i="2"/>
  <c r="CW311" i="2"/>
  <c r="CR311" i="2"/>
  <c r="CI311" i="2"/>
  <c r="CH311" i="2"/>
  <c r="CG311" i="2"/>
  <c r="CK311" i="2"/>
  <c r="CS311" i="2"/>
  <c r="CQ311" i="2"/>
  <c r="CA311" i="2"/>
  <c r="BR311" i="2"/>
  <c r="BZ311" i="2"/>
  <c r="BQ311" i="2"/>
  <c r="BY311" i="2"/>
  <c r="CJ311" i="2"/>
  <c r="CC311" i="2"/>
  <c r="CB311" i="2"/>
  <c r="BJ311" i="2"/>
  <c r="BI311" i="2"/>
  <c r="BS311" i="2"/>
  <c r="BL311" i="2"/>
  <c r="BD311" i="2"/>
  <c r="BC311" i="2"/>
  <c r="BU311" i="2"/>
  <c r="BB311" i="2"/>
  <c r="BA311" i="2"/>
  <c r="BK311" i="2"/>
  <c r="AO311" i="2"/>
  <c r="BE311" i="2"/>
  <c r="AW311" i="2"/>
  <c r="AN311" i="2"/>
  <c r="BT311" i="2"/>
  <c r="BM311" i="2"/>
  <c r="AS311" i="2"/>
  <c r="AM311" i="2"/>
  <c r="AL311" i="2"/>
  <c r="Q311" i="2"/>
  <c r="AK311" i="2"/>
  <c r="Y311" i="2"/>
  <c r="P311" i="2"/>
  <c r="AV311" i="2"/>
  <c r="AT311" i="2"/>
  <c r="AD311" i="2"/>
  <c r="U311" i="2"/>
  <c r="V311" i="2"/>
  <c r="AU311" i="2"/>
  <c r="AG311" i="2"/>
  <c r="O311" i="2"/>
  <c r="X311" i="2"/>
  <c r="AE311" i="2"/>
  <c r="AC311" i="2"/>
  <c r="AF311" i="2"/>
  <c r="AC310" i="2"/>
  <c r="CY315" i="2"/>
  <c r="CW315" i="2"/>
  <c r="DA315" i="2"/>
  <c r="CZ315" i="2"/>
  <c r="CX315" i="2"/>
  <c r="CS315" i="2"/>
  <c r="CR315" i="2"/>
  <c r="CQ315" i="2"/>
  <c r="CP315" i="2"/>
  <c r="CO315" i="2"/>
  <c r="CJ315" i="2"/>
  <c r="CI315" i="2"/>
  <c r="CK315" i="2"/>
  <c r="CH315" i="2"/>
  <c r="CG315" i="2"/>
  <c r="BU315" i="2"/>
  <c r="CC315" i="2"/>
  <c r="BY315" i="2"/>
  <c r="CB315" i="2"/>
  <c r="CA315" i="2"/>
  <c r="BZ315" i="2"/>
  <c r="BQ315" i="2"/>
  <c r="BM315" i="2"/>
  <c r="BL315" i="2"/>
  <c r="BS315" i="2"/>
  <c r="BK315" i="2"/>
  <c r="BJ315" i="2"/>
  <c r="BB315" i="2"/>
  <c r="BT315" i="2"/>
  <c r="BI315" i="2"/>
  <c r="BR315" i="2"/>
  <c r="BE315" i="2"/>
  <c r="AU315" i="2"/>
  <c r="AL315" i="2"/>
  <c r="BD315" i="2"/>
  <c r="AT315" i="2"/>
  <c r="AK315" i="2"/>
  <c r="BC315" i="2"/>
  <c r="AS315" i="2"/>
  <c r="BA315" i="2"/>
  <c r="AW315" i="2"/>
  <c r="AN315" i="2"/>
  <c r="AF315" i="2"/>
  <c r="W315" i="2"/>
  <c r="N315" i="2"/>
  <c r="AE315" i="2"/>
  <c r="V315" i="2"/>
  <c r="M315" i="2"/>
  <c r="AD315" i="2"/>
  <c r="U315" i="2"/>
  <c r="AV315" i="2"/>
  <c r="AO315" i="2"/>
  <c r="Y315" i="2"/>
  <c r="P315" i="2"/>
  <c r="Q315" i="2"/>
  <c r="AG315" i="2"/>
  <c r="O315" i="2"/>
  <c r="AC315" i="2"/>
  <c r="AM315" i="2"/>
  <c r="X315" i="2"/>
  <c r="DA317" i="2"/>
  <c r="CZ317" i="2"/>
  <c r="CY317" i="2"/>
  <c r="CX317" i="2"/>
  <c r="CW317" i="2"/>
  <c r="CQ317" i="2"/>
  <c r="CP317" i="2"/>
  <c r="CO317" i="2"/>
  <c r="CR317" i="2"/>
  <c r="CH317" i="2"/>
  <c r="CG317" i="2"/>
  <c r="CS317" i="2"/>
  <c r="CK317" i="2"/>
  <c r="CJ317" i="2"/>
  <c r="CI317" i="2"/>
  <c r="CC317" i="2"/>
  <c r="BT317" i="2"/>
  <c r="CB317" i="2"/>
  <c r="BS317" i="2"/>
  <c r="CA317" i="2"/>
  <c r="BZ317" i="2"/>
  <c r="BQ317" i="2"/>
  <c r="BL317" i="2"/>
  <c r="BY317" i="2"/>
  <c r="BK317" i="2"/>
  <c r="BJ317" i="2"/>
  <c r="BU317" i="2"/>
  <c r="BR317" i="2"/>
  <c r="BE317" i="2"/>
  <c r="BD317" i="2"/>
  <c r="BC317" i="2"/>
  <c r="BM317" i="2"/>
  <c r="AS317" i="2"/>
  <c r="BI317" i="2"/>
  <c r="BB317" i="2"/>
  <c r="BA317" i="2"/>
  <c r="AU317" i="2"/>
  <c r="AL317" i="2"/>
  <c r="AO317" i="2"/>
  <c r="AD317" i="2"/>
  <c r="U317" i="2"/>
  <c r="AN317" i="2"/>
  <c r="AC317" i="2"/>
  <c r="AM317" i="2"/>
  <c r="AK317" i="2"/>
  <c r="AV317" i="2"/>
  <c r="AF317" i="2"/>
  <c r="W317" i="2"/>
  <c r="N317" i="2"/>
  <c r="X317" i="2"/>
  <c r="V317" i="2"/>
  <c r="Q317" i="2"/>
  <c r="AW317" i="2"/>
  <c r="AT317" i="2"/>
  <c r="AG317" i="2"/>
  <c r="AE317" i="2"/>
  <c r="M317" i="2"/>
  <c r="AK313" i="2"/>
  <c r="CW316" i="2"/>
  <c r="DA316" i="2"/>
  <c r="CZ316" i="2"/>
  <c r="CY316" i="2"/>
  <c r="CX316" i="2"/>
  <c r="CP316" i="2"/>
  <c r="CO316" i="2"/>
  <c r="CR316" i="2"/>
  <c r="CS316" i="2"/>
  <c r="CQ316" i="2"/>
  <c r="CH316" i="2"/>
  <c r="CK316" i="2"/>
  <c r="CJ316" i="2"/>
  <c r="CI316" i="2"/>
  <c r="BZ316" i="2"/>
  <c r="BQ316" i="2"/>
  <c r="BY316" i="2"/>
  <c r="CG316" i="2"/>
  <c r="CB316" i="2"/>
  <c r="BI316" i="2"/>
  <c r="BU316" i="2"/>
  <c r="CC316" i="2"/>
  <c r="BT316" i="2"/>
  <c r="CA316" i="2"/>
  <c r="BK316" i="2"/>
  <c r="BJ316" i="2"/>
  <c r="BC316" i="2"/>
  <c r="BS316" i="2"/>
  <c r="BB316" i="2"/>
  <c r="BR316" i="2"/>
  <c r="BA316" i="2"/>
  <c r="BM316" i="2"/>
  <c r="BE316" i="2"/>
  <c r="AO316" i="2"/>
  <c r="AW316" i="2"/>
  <c r="AN316" i="2"/>
  <c r="AV316" i="2"/>
  <c r="AM316" i="2"/>
  <c r="BL316" i="2"/>
  <c r="AU316" i="2"/>
  <c r="Q316" i="2"/>
  <c r="AT316" i="2"/>
  <c r="Y316" i="2"/>
  <c r="P316" i="2"/>
  <c r="AS316" i="2"/>
  <c r="AG316" i="2"/>
  <c r="X316" i="2"/>
  <c r="O316" i="2"/>
  <c r="BD316" i="2"/>
  <c r="AC316" i="2"/>
  <c r="M313" i="2"/>
  <c r="N316" i="2"/>
  <c r="Y314" i="2"/>
  <c r="AE313" i="2"/>
  <c r="AF316" i="2"/>
  <c r="AK316" i="2"/>
  <c r="AL316" i="2"/>
  <c r="DA312" i="2"/>
  <c r="CX312" i="2"/>
  <c r="CZ312" i="2"/>
  <c r="CY312" i="2"/>
  <c r="CR312" i="2"/>
  <c r="CQ312" i="2"/>
  <c r="CW312" i="2"/>
  <c r="CP312" i="2"/>
  <c r="CO312" i="2"/>
  <c r="CI312" i="2"/>
  <c r="CH312" i="2"/>
  <c r="CS312" i="2"/>
  <c r="CK312" i="2"/>
  <c r="CJ312" i="2"/>
  <c r="CG312" i="2"/>
  <c r="BU312" i="2"/>
  <c r="CC312" i="2"/>
  <c r="BT312" i="2"/>
  <c r="CB312" i="2"/>
  <c r="CA312" i="2"/>
  <c r="BZ312" i="2"/>
  <c r="BY312" i="2"/>
  <c r="BM312" i="2"/>
  <c r="BS312" i="2"/>
  <c r="BL312" i="2"/>
  <c r="BR312" i="2"/>
  <c r="BK312" i="2"/>
  <c r="BQ312" i="2"/>
  <c r="BJ312" i="2"/>
  <c r="BI312" i="2"/>
  <c r="BE312" i="2"/>
  <c r="BA312" i="2"/>
  <c r="BC312" i="2"/>
  <c r="AT312" i="2"/>
  <c r="AK312" i="2"/>
  <c r="BB312" i="2"/>
  <c r="AS312" i="2"/>
  <c r="AV312" i="2"/>
  <c r="AM312" i="2"/>
  <c r="AE312" i="2"/>
  <c r="V312" i="2"/>
  <c r="M312" i="2"/>
  <c r="AD312" i="2"/>
  <c r="U312" i="2"/>
  <c r="AW312" i="2"/>
  <c r="AC312" i="2"/>
  <c r="AU312" i="2"/>
  <c r="AN312" i="2"/>
  <c r="AG312" i="2"/>
  <c r="X312" i="2"/>
  <c r="O312" i="2"/>
  <c r="P314" i="2"/>
  <c r="W316" i="2"/>
  <c r="DA313" i="2"/>
  <c r="CY313" i="2"/>
  <c r="CX313" i="2"/>
  <c r="CW313" i="2"/>
  <c r="CZ313" i="2"/>
  <c r="CS313" i="2"/>
  <c r="CQ313" i="2"/>
  <c r="CP313" i="2"/>
  <c r="CO313" i="2"/>
  <c r="CK313" i="2"/>
  <c r="CR313" i="2"/>
  <c r="CI313" i="2"/>
  <c r="CH313" i="2"/>
  <c r="CG313" i="2"/>
  <c r="BY313" i="2"/>
  <c r="CA313" i="2"/>
  <c r="CJ313" i="2"/>
  <c r="BQ313" i="2"/>
  <c r="CC313" i="2"/>
  <c r="CB313" i="2"/>
  <c r="BS313" i="2"/>
  <c r="BJ313" i="2"/>
  <c r="BR313" i="2"/>
  <c r="BI313" i="2"/>
  <c r="BB313" i="2"/>
  <c r="BA313" i="2"/>
  <c r="BZ313" i="2"/>
  <c r="BU313" i="2"/>
  <c r="BL313" i="2"/>
  <c r="BD313" i="2"/>
  <c r="BM313" i="2"/>
  <c r="AW313" i="2"/>
  <c r="AN313" i="2"/>
  <c r="AV313" i="2"/>
  <c r="AM313" i="2"/>
  <c r="AU313" i="2"/>
  <c r="AL313" i="2"/>
  <c r="BT313" i="2"/>
  <c r="BK313" i="2"/>
  <c r="BE313" i="2"/>
  <c r="BC313" i="2"/>
  <c r="AT313" i="2"/>
  <c r="Y313" i="2"/>
  <c r="P313" i="2"/>
  <c r="AS313" i="2"/>
  <c r="AG313" i="2"/>
  <c r="X313" i="2"/>
  <c r="O313" i="2"/>
  <c r="AF313" i="2"/>
  <c r="W313" i="2"/>
  <c r="N313" i="2"/>
  <c r="AO313" i="2"/>
  <c r="N312" i="2"/>
  <c r="U314" i="2"/>
  <c r="AF312" i="2"/>
  <c r="AL312" i="2"/>
  <c r="CY314" i="2"/>
  <c r="DA314" i="2"/>
  <c r="CZ314" i="2"/>
  <c r="CX314" i="2"/>
  <c r="CW314" i="2"/>
  <c r="CP314" i="2"/>
  <c r="CO314" i="2"/>
  <c r="CS314" i="2"/>
  <c r="CG314" i="2"/>
  <c r="CR314" i="2"/>
  <c r="CQ314" i="2"/>
  <c r="CH314" i="2"/>
  <c r="CI314" i="2"/>
  <c r="CB314" i="2"/>
  <c r="BS314" i="2"/>
  <c r="CA314" i="2"/>
  <c r="BR314" i="2"/>
  <c r="BZ314" i="2"/>
  <c r="CK314" i="2"/>
  <c r="CJ314" i="2"/>
  <c r="CC314" i="2"/>
  <c r="BK314" i="2"/>
  <c r="BU314" i="2"/>
  <c r="BJ314" i="2"/>
  <c r="BT314" i="2"/>
  <c r="BI314" i="2"/>
  <c r="BY314" i="2"/>
  <c r="BM314" i="2"/>
  <c r="BE314" i="2"/>
  <c r="BD314" i="2"/>
  <c r="BC314" i="2"/>
  <c r="BB314" i="2"/>
  <c r="BL314" i="2"/>
  <c r="BQ314" i="2"/>
  <c r="AO314" i="2"/>
  <c r="BA314" i="2"/>
  <c r="AT314" i="2"/>
  <c r="AK314" i="2"/>
  <c r="AN314" i="2"/>
  <c r="AC314" i="2"/>
  <c r="AM314" i="2"/>
  <c r="AL314" i="2"/>
  <c r="Q314" i="2"/>
  <c r="AW314" i="2"/>
  <c r="AU314" i="2"/>
  <c r="AE314" i="2"/>
  <c r="V314" i="2"/>
  <c r="M314" i="2"/>
  <c r="P312" i="2"/>
  <c r="W314" i="2"/>
  <c r="AC313" i="2"/>
  <c r="AD316" i="2"/>
  <c r="AO312" i="2"/>
  <c r="AV314" i="2"/>
  <c r="I313" i="2"/>
  <c r="G313" i="2"/>
  <c r="H313" i="2"/>
  <c r="F313" i="2"/>
  <c r="E313" i="2"/>
  <c r="I315" i="2"/>
  <c r="G315" i="2"/>
  <c r="E315" i="2"/>
  <c r="H315" i="2"/>
  <c r="F315" i="2"/>
  <c r="I316" i="2"/>
  <c r="H316" i="2"/>
  <c r="G316" i="2"/>
  <c r="F316" i="2"/>
  <c r="E316" i="2"/>
  <c r="I317" i="2"/>
  <c r="H317" i="2"/>
  <c r="G317" i="2"/>
  <c r="F317" i="2"/>
  <c r="E317" i="2"/>
  <c r="E311" i="2"/>
  <c r="I311" i="2"/>
  <c r="F311" i="2"/>
  <c r="H311" i="2"/>
  <c r="G311" i="2"/>
  <c r="H312" i="2"/>
  <c r="F312" i="2"/>
  <c r="E312" i="2"/>
  <c r="I312" i="2"/>
  <c r="G312" i="2"/>
  <c r="F314" i="2"/>
  <c r="H314" i="2"/>
  <c r="I314" i="2"/>
  <c r="G314" i="2"/>
  <c r="E314" i="2"/>
  <c r="H310" i="2"/>
  <c r="F310" i="2"/>
  <c r="I310" i="2"/>
  <c r="G310" i="2"/>
  <c r="E310" i="2"/>
  <c r="F312" i="1"/>
  <c r="F311" i="1"/>
  <c r="E311" i="1"/>
  <c r="I310" i="1"/>
  <c r="H310" i="1"/>
  <c r="H312" i="1"/>
  <c r="M312" i="1"/>
  <c r="G312" i="1"/>
  <c r="N312" i="1"/>
  <c r="H315" i="1"/>
  <c r="G314" i="1"/>
  <c r="M314" i="1"/>
  <c r="G315" i="1"/>
  <c r="HA316" i="1"/>
  <c r="GZ316" i="1"/>
  <c r="GY316" i="1"/>
  <c r="GX316" i="1"/>
  <c r="GW316" i="1"/>
  <c r="GR316" i="1"/>
  <c r="GQ316" i="1"/>
  <c r="GP316" i="1"/>
  <c r="GS316" i="1"/>
  <c r="GO316" i="1"/>
  <c r="GH316" i="1"/>
  <c r="FZ316" i="1"/>
  <c r="GK316" i="1"/>
  <c r="GJ316" i="1"/>
  <c r="GI316" i="1"/>
  <c r="GG316" i="1"/>
  <c r="FS316" i="1"/>
  <c r="GC316" i="1"/>
  <c r="FR316" i="1"/>
  <c r="GB316" i="1"/>
  <c r="FQ316" i="1"/>
  <c r="FT316" i="1"/>
  <c r="GA316" i="1"/>
  <c r="FJ316" i="1"/>
  <c r="FY316" i="1"/>
  <c r="FI316" i="1"/>
  <c r="FU316" i="1"/>
  <c r="FK316" i="1"/>
  <c r="FB316" i="1"/>
  <c r="FA316" i="1"/>
  <c r="FM316" i="1"/>
  <c r="FC316" i="1"/>
  <c r="EU316" i="1"/>
  <c r="EL316" i="1"/>
  <c r="ET316" i="1"/>
  <c r="EK316" i="1"/>
  <c r="ES316" i="1"/>
  <c r="FL316" i="1"/>
  <c r="EV316" i="1"/>
  <c r="EN316" i="1"/>
  <c r="EM316" i="1"/>
  <c r="FE316" i="1"/>
  <c r="FD316" i="1"/>
  <c r="EO316" i="1"/>
  <c r="EC316" i="1"/>
  <c r="EG316" i="1"/>
  <c r="DW316" i="1"/>
  <c r="DN316" i="1"/>
  <c r="EF316" i="1"/>
  <c r="DV316" i="1"/>
  <c r="DM316" i="1"/>
  <c r="EW316" i="1"/>
  <c r="EE316" i="1"/>
  <c r="DU316" i="1"/>
  <c r="DX316" i="1"/>
  <c r="DO316" i="1"/>
  <c r="DI316" i="1"/>
  <c r="DQ316" i="1"/>
  <c r="DP316" i="1"/>
  <c r="DY316" i="1"/>
  <c r="ED316" i="1"/>
  <c r="DA316" i="1"/>
  <c r="CZ316" i="1"/>
  <c r="CY316" i="1"/>
  <c r="DF316" i="1"/>
  <c r="CK316" i="1"/>
  <c r="CB316" i="1"/>
  <c r="CS316" i="1"/>
  <c r="CJ316" i="1"/>
  <c r="CA316" i="1"/>
  <c r="CX316" i="1"/>
  <c r="CR316" i="1"/>
  <c r="CI316" i="1"/>
  <c r="DH316" i="1"/>
  <c r="CW316" i="1"/>
  <c r="DG316" i="1"/>
  <c r="DE316" i="1"/>
  <c r="CO316" i="1"/>
  <c r="BE316" i="1"/>
  <c r="BM316" i="1"/>
  <c r="BD316" i="1"/>
  <c r="CH316" i="1"/>
  <c r="CC316" i="1"/>
  <c r="BU316" i="1"/>
  <c r="BL316" i="1"/>
  <c r="BC316" i="1"/>
  <c r="CQ316" i="1"/>
  <c r="BQ316" i="1"/>
  <c r="CP316" i="1"/>
  <c r="AG316" i="1"/>
  <c r="BK316" i="1"/>
  <c r="AO316" i="1"/>
  <c r="CG316" i="1"/>
  <c r="BT316" i="1"/>
  <c r="BZ316" i="1"/>
  <c r="BS316" i="1"/>
  <c r="BY316" i="1"/>
  <c r="BR316" i="1"/>
  <c r="AS316" i="1"/>
  <c r="AL316" i="1"/>
  <c r="AC316" i="1"/>
  <c r="X316" i="1"/>
  <c r="O316" i="1"/>
  <c r="AK316" i="1"/>
  <c r="W316" i="1"/>
  <c r="N316" i="1"/>
  <c r="AW316" i="1"/>
  <c r="V316" i="1"/>
  <c r="M316" i="1"/>
  <c r="AV316" i="1"/>
  <c r="AU316" i="1"/>
  <c r="AT316" i="1"/>
  <c r="BJ316" i="1"/>
  <c r="BB316" i="1"/>
  <c r="BI316" i="1"/>
  <c r="BA316" i="1"/>
  <c r="AM316" i="1"/>
  <c r="AD316" i="1"/>
  <c r="Y316" i="1"/>
  <c r="P316" i="1"/>
  <c r="AN316" i="1"/>
  <c r="Q316" i="1"/>
  <c r="G316" i="1"/>
  <c r="H316" i="1"/>
  <c r="I316" i="1"/>
  <c r="AF316" i="1"/>
  <c r="AE316" i="1"/>
  <c r="U316" i="1"/>
  <c r="F316" i="1"/>
  <c r="N315" i="1"/>
  <c r="GY315" i="1"/>
  <c r="GW315" i="1"/>
  <c r="HA315" i="1"/>
  <c r="GZ315" i="1"/>
  <c r="GX315" i="1"/>
  <c r="GO315" i="1"/>
  <c r="GP315" i="1"/>
  <c r="GS315" i="1"/>
  <c r="GR315" i="1"/>
  <c r="GK315" i="1"/>
  <c r="GJ315" i="1"/>
  <c r="GG315" i="1"/>
  <c r="GQ315" i="1"/>
  <c r="GH315" i="1"/>
  <c r="GI315" i="1"/>
  <c r="GB315" i="1"/>
  <c r="GA315" i="1"/>
  <c r="FZ315" i="1"/>
  <c r="GC315" i="1"/>
  <c r="FQ315" i="1"/>
  <c r="FU315" i="1"/>
  <c r="FT315" i="1"/>
  <c r="FY315" i="1"/>
  <c r="FS315" i="1"/>
  <c r="FM315" i="1"/>
  <c r="FR315" i="1"/>
  <c r="FE315" i="1"/>
  <c r="FI315" i="1"/>
  <c r="FC315" i="1"/>
  <c r="FB315" i="1"/>
  <c r="FA315" i="1"/>
  <c r="FL315" i="1"/>
  <c r="FK315" i="1"/>
  <c r="FD315" i="1"/>
  <c r="ES315" i="1"/>
  <c r="FJ315" i="1"/>
  <c r="EU315" i="1"/>
  <c r="EG315" i="1"/>
  <c r="ET315" i="1"/>
  <c r="EF315" i="1"/>
  <c r="EO315" i="1"/>
  <c r="EE315" i="1"/>
  <c r="EV315" i="1"/>
  <c r="DQ315" i="1"/>
  <c r="EW315" i="1"/>
  <c r="EK315" i="1"/>
  <c r="DU315" i="1"/>
  <c r="DX315" i="1"/>
  <c r="DF315" i="1"/>
  <c r="DW315" i="1"/>
  <c r="DV315" i="1"/>
  <c r="EL315" i="1"/>
  <c r="DM315" i="1"/>
  <c r="DY315" i="1"/>
  <c r="DP315" i="1"/>
  <c r="DO315" i="1"/>
  <c r="DI315" i="1"/>
  <c r="CX315" i="1"/>
  <c r="DH315" i="1"/>
  <c r="CW315" i="1"/>
  <c r="DG315" i="1"/>
  <c r="EN315" i="1"/>
  <c r="ED315" i="1"/>
  <c r="EM315" i="1"/>
  <c r="EC315" i="1"/>
  <c r="DN315" i="1"/>
  <c r="CZ315" i="1"/>
  <c r="CQ315" i="1"/>
  <c r="CH315" i="1"/>
  <c r="BY315" i="1"/>
  <c r="CP315" i="1"/>
  <c r="CG315" i="1"/>
  <c r="CO315" i="1"/>
  <c r="DA315" i="1"/>
  <c r="DE315" i="1"/>
  <c r="CR315" i="1"/>
  <c r="CI315" i="1"/>
  <c r="BZ315" i="1"/>
  <c r="BT315" i="1"/>
  <c r="BK315" i="1"/>
  <c r="BB315" i="1"/>
  <c r="CS315" i="1"/>
  <c r="BS315" i="1"/>
  <c r="BJ315" i="1"/>
  <c r="BA315" i="1"/>
  <c r="BR315" i="1"/>
  <c r="BI315" i="1"/>
  <c r="CY315" i="1"/>
  <c r="CB315" i="1"/>
  <c r="CA315" i="1"/>
  <c r="BU315" i="1"/>
  <c r="AW315" i="1"/>
  <c r="AN315" i="1"/>
  <c r="AE315" i="1"/>
  <c r="AV315" i="1"/>
  <c r="AM315" i="1"/>
  <c r="AD315" i="1"/>
  <c r="AU315" i="1"/>
  <c r="AL315" i="1"/>
  <c r="CK315" i="1"/>
  <c r="CJ315" i="1"/>
  <c r="CC315" i="1"/>
  <c r="BQ315" i="1"/>
  <c r="BC315" i="1"/>
  <c r="AO315" i="1"/>
  <c r="BM315" i="1"/>
  <c r="BE315" i="1"/>
  <c r="U315" i="1"/>
  <c r="BL315" i="1"/>
  <c r="BD315" i="1"/>
  <c r="AG315" i="1"/>
  <c r="AK315" i="1"/>
  <c r="AF315" i="1"/>
  <c r="AT315" i="1"/>
  <c r="AS315" i="1"/>
  <c r="V315" i="1"/>
  <c r="M315" i="1"/>
  <c r="W315" i="1"/>
  <c r="Q315" i="1"/>
  <c r="E315" i="1"/>
  <c r="P315" i="1"/>
  <c r="F315" i="1"/>
  <c r="AC315" i="1"/>
  <c r="Y315" i="1"/>
  <c r="X315" i="1"/>
  <c r="HA314" i="1"/>
  <c r="GZ314" i="1"/>
  <c r="GX314" i="1"/>
  <c r="GY314" i="1"/>
  <c r="GW314" i="1"/>
  <c r="GS314" i="1"/>
  <c r="GR314" i="1"/>
  <c r="GO314" i="1"/>
  <c r="GH314" i="1"/>
  <c r="GP314" i="1"/>
  <c r="GQ314" i="1"/>
  <c r="GB314" i="1"/>
  <c r="GK314" i="1"/>
  <c r="GJ314" i="1"/>
  <c r="GG314" i="1"/>
  <c r="GI314" i="1"/>
  <c r="FY314" i="1"/>
  <c r="FZ314" i="1"/>
  <c r="FU314" i="1"/>
  <c r="FT314" i="1"/>
  <c r="FS314" i="1"/>
  <c r="GA314" i="1"/>
  <c r="FL314" i="1"/>
  <c r="FK314" i="1"/>
  <c r="FJ314" i="1"/>
  <c r="FM314" i="1"/>
  <c r="GC314" i="1"/>
  <c r="FI314" i="1"/>
  <c r="FD314" i="1"/>
  <c r="FR314" i="1"/>
  <c r="FC314" i="1"/>
  <c r="FQ314" i="1"/>
  <c r="FB314" i="1"/>
  <c r="FE314" i="1"/>
  <c r="EW314" i="1"/>
  <c r="EN314" i="1"/>
  <c r="EV314" i="1"/>
  <c r="EM314" i="1"/>
  <c r="EU314" i="1"/>
  <c r="EL314" i="1"/>
  <c r="ED314" i="1"/>
  <c r="EK314" i="1"/>
  <c r="EC314" i="1"/>
  <c r="ET314" i="1"/>
  <c r="EO314" i="1"/>
  <c r="EE314" i="1"/>
  <c r="FA314" i="1"/>
  <c r="DY314" i="1"/>
  <c r="DP314" i="1"/>
  <c r="DX314" i="1"/>
  <c r="DO314" i="1"/>
  <c r="DW314" i="1"/>
  <c r="DN314" i="1"/>
  <c r="ES314" i="1"/>
  <c r="EF314" i="1"/>
  <c r="DQ314" i="1"/>
  <c r="EG314" i="1"/>
  <c r="DV314" i="1"/>
  <c r="DU314" i="1"/>
  <c r="DE314" i="1"/>
  <c r="DA314" i="1"/>
  <c r="DM314" i="1"/>
  <c r="DG314" i="1"/>
  <c r="CW314" i="1"/>
  <c r="DH314" i="1"/>
  <c r="CX314" i="1"/>
  <c r="DF314" i="1"/>
  <c r="CC314" i="1"/>
  <c r="CK314" i="1"/>
  <c r="DI314" i="1"/>
  <c r="CY314" i="1"/>
  <c r="CO314" i="1"/>
  <c r="CH314" i="1"/>
  <c r="BQ314" i="1"/>
  <c r="CG314" i="1"/>
  <c r="CB314" i="1"/>
  <c r="CS314" i="1"/>
  <c r="CA314" i="1"/>
  <c r="BE314" i="1"/>
  <c r="CR314" i="1"/>
  <c r="CZ314" i="1"/>
  <c r="CQ314" i="1"/>
  <c r="CP314" i="1"/>
  <c r="CJ314" i="1"/>
  <c r="BS314" i="1"/>
  <c r="CI314" i="1"/>
  <c r="BR314" i="1"/>
  <c r="BZ314" i="1"/>
  <c r="BU314" i="1"/>
  <c r="BL314" i="1"/>
  <c r="BD314" i="1"/>
  <c r="AT314" i="1"/>
  <c r="AK314" i="1"/>
  <c r="BY314" i="1"/>
  <c r="BT314" i="1"/>
  <c r="BK314" i="1"/>
  <c r="BC314" i="1"/>
  <c r="AS314" i="1"/>
  <c r="BJ314" i="1"/>
  <c r="BB314" i="1"/>
  <c r="BM314" i="1"/>
  <c r="AU314" i="1"/>
  <c r="AL314" i="1"/>
  <c r="AW314" i="1"/>
  <c r="AC314" i="1"/>
  <c r="Q314" i="1"/>
  <c r="AV314" i="1"/>
  <c r="Y314" i="1"/>
  <c r="P314" i="1"/>
  <c r="BI314" i="1"/>
  <c r="BA314" i="1"/>
  <c r="X314" i="1"/>
  <c r="O314" i="1"/>
  <c r="AD314" i="1"/>
  <c r="AE314" i="1"/>
  <c r="I314" i="1"/>
  <c r="AO314" i="1"/>
  <c r="W314" i="1"/>
  <c r="AN314" i="1"/>
  <c r="V314" i="1"/>
  <c r="AM314" i="1"/>
  <c r="U314" i="1"/>
  <c r="N314" i="1"/>
  <c r="AG314" i="1"/>
  <c r="AF314" i="1"/>
  <c r="H314" i="1"/>
  <c r="HA313" i="1"/>
  <c r="GY313" i="1"/>
  <c r="GX313" i="1"/>
  <c r="GW313" i="1"/>
  <c r="GZ313" i="1"/>
  <c r="GQ313" i="1"/>
  <c r="GP313" i="1"/>
  <c r="GO313" i="1"/>
  <c r="GR313" i="1"/>
  <c r="GH313" i="1"/>
  <c r="FY313" i="1"/>
  <c r="GS313" i="1"/>
  <c r="GG313" i="1"/>
  <c r="GI313" i="1"/>
  <c r="GC313" i="1"/>
  <c r="GB313" i="1"/>
  <c r="GK313" i="1"/>
  <c r="GA313" i="1"/>
  <c r="GJ313" i="1"/>
  <c r="FR313" i="1"/>
  <c r="FZ313" i="1"/>
  <c r="FQ313" i="1"/>
  <c r="FS313" i="1"/>
  <c r="FI313" i="1"/>
  <c r="FT313" i="1"/>
  <c r="FJ313" i="1"/>
  <c r="FA313" i="1"/>
  <c r="FM313" i="1"/>
  <c r="FL313" i="1"/>
  <c r="FB313" i="1"/>
  <c r="ET313" i="1"/>
  <c r="EK313" i="1"/>
  <c r="ES313" i="1"/>
  <c r="FU313" i="1"/>
  <c r="FK313" i="1"/>
  <c r="EU313" i="1"/>
  <c r="FD313" i="1"/>
  <c r="FC313" i="1"/>
  <c r="EO313" i="1"/>
  <c r="EG313" i="1"/>
  <c r="FE313" i="1"/>
  <c r="EN313" i="1"/>
  <c r="EF313" i="1"/>
  <c r="DV313" i="1"/>
  <c r="DM313" i="1"/>
  <c r="EM313" i="1"/>
  <c r="EE313" i="1"/>
  <c r="DU313" i="1"/>
  <c r="EL313" i="1"/>
  <c r="ED313" i="1"/>
  <c r="EW313" i="1"/>
  <c r="EV313" i="1"/>
  <c r="DW313" i="1"/>
  <c r="DN313" i="1"/>
  <c r="DQ313" i="1"/>
  <c r="DH313" i="1"/>
  <c r="DP313" i="1"/>
  <c r="DO313" i="1"/>
  <c r="DX313" i="1"/>
  <c r="EC313" i="1"/>
  <c r="CZ313" i="1"/>
  <c r="DY313" i="1"/>
  <c r="DI313" i="1"/>
  <c r="CY313" i="1"/>
  <c r="DG313" i="1"/>
  <c r="CX313" i="1"/>
  <c r="CS313" i="1"/>
  <c r="CJ313" i="1"/>
  <c r="CA313" i="1"/>
  <c r="DA313" i="1"/>
  <c r="CR313" i="1"/>
  <c r="CI313" i="1"/>
  <c r="BZ313" i="1"/>
  <c r="DF313" i="1"/>
  <c r="CW313" i="1"/>
  <c r="CQ313" i="1"/>
  <c r="CH313" i="1"/>
  <c r="DE313" i="1"/>
  <c r="CK313" i="1"/>
  <c r="BM313" i="1"/>
  <c r="BD313" i="1"/>
  <c r="BU313" i="1"/>
  <c r="BL313" i="1"/>
  <c r="BC313" i="1"/>
  <c r="CG313" i="1"/>
  <c r="BT313" i="1"/>
  <c r="BK313" i="1"/>
  <c r="BB313" i="1"/>
  <c r="CP313" i="1"/>
  <c r="CB313" i="1"/>
  <c r="CO313" i="1"/>
  <c r="BY313" i="1"/>
  <c r="AG313" i="1"/>
  <c r="AO313" i="1"/>
  <c r="AF313" i="1"/>
  <c r="CC313" i="1"/>
  <c r="BS313" i="1"/>
  <c r="AW313" i="1"/>
  <c r="AN313" i="1"/>
  <c r="BR313" i="1"/>
  <c r="BQ313" i="1"/>
  <c r="AK313" i="1"/>
  <c r="W313" i="1"/>
  <c r="N313" i="1"/>
  <c r="AE313" i="1"/>
  <c r="V313" i="1"/>
  <c r="M313" i="1"/>
  <c r="AV313" i="1"/>
  <c r="AD313" i="1"/>
  <c r="U313" i="1"/>
  <c r="BJ313" i="1"/>
  <c r="BE313" i="1"/>
  <c r="AU313" i="1"/>
  <c r="BI313" i="1"/>
  <c r="BA313" i="1"/>
  <c r="AT313" i="1"/>
  <c r="AS313" i="1"/>
  <c r="AL313" i="1"/>
  <c r="X313" i="1"/>
  <c r="O313" i="1"/>
  <c r="P313" i="1"/>
  <c r="F313" i="1"/>
  <c r="AC313" i="1"/>
  <c r="G313" i="1"/>
  <c r="H313" i="1"/>
  <c r="AM313" i="1"/>
  <c r="Y313" i="1"/>
  <c r="Q313" i="1"/>
  <c r="E313" i="1"/>
  <c r="I315" i="1"/>
  <c r="G311" i="1"/>
  <c r="P310" i="1"/>
  <c r="W312" i="1"/>
  <c r="AD310" i="1"/>
  <c r="AL311" i="1"/>
  <c r="X312" i="1"/>
  <c r="AG310" i="1"/>
  <c r="AM311" i="1"/>
  <c r="M311" i="1"/>
  <c r="Y312" i="1"/>
  <c r="AC311" i="1"/>
  <c r="AN311" i="1"/>
  <c r="X310" i="1"/>
  <c r="AE312" i="1"/>
  <c r="Y310" i="1"/>
  <c r="GX312" i="1"/>
  <c r="GZ312" i="1"/>
  <c r="GY312" i="1"/>
  <c r="HA312" i="1"/>
  <c r="GW312" i="1"/>
  <c r="GO312" i="1"/>
  <c r="GS312" i="1"/>
  <c r="GR312" i="1"/>
  <c r="GQ312" i="1"/>
  <c r="GP312" i="1"/>
  <c r="GK312" i="1"/>
  <c r="GJ312" i="1"/>
  <c r="GI312" i="1"/>
  <c r="GH312" i="1"/>
  <c r="FY312" i="1"/>
  <c r="GG312" i="1"/>
  <c r="FZ312" i="1"/>
  <c r="GC312" i="1"/>
  <c r="FU312" i="1"/>
  <c r="FT312" i="1"/>
  <c r="FS312" i="1"/>
  <c r="FM312" i="1"/>
  <c r="FR312" i="1"/>
  <c r="FL312" i="1"/>
  <c r="GB312" i="1"/>
  <c r="FE312" i="1"/>
  <c r="GA312" i="1"/>
  <c r="FD312" i="1"/>
  <c r="FK312" i="1"/>
  <c r="FB312" i="1"/>
  <c r="FJ312" i="1"/>
  <c r="FA312" i="1"/>
  <c r="EO312" i="1"/>
  <c r="FI312" i="1"/>
  <c r="EW312" i="1"/>
  <c r="FQ312" i="1"/>
  <c r="FC312" i="1"/>
  <c r="ET312" i="1"/>
  <c r="EL312" i="1"/>
  <c r="EF312" i="1"/>
  <c r="ES312" i="1"/>
  <c r="EK312" i="1"/>
  <c r="EE312" i="1"/>
  <c r="ED312" i="1"/>
  <c r="EU312" i="1"/>
  <c r="EM312" i="1"/>
  <c r="EG312" i="1"/>
  <c r="DQ312" i="1"/>
  <c r="DY312" i="1"/>
  <c r="DP312" i="1"/>
  <c r="EV312" i="1"/>
  <c r="EC312" i="1"/>
  <c r="DW312" i="1"/>
  <c r="DE312" i="1"/>
  <c r="DV312" i="1"/>
  <c r="DU312" i="1"/>
  <c r="EN312" i="1"/>
  <c r="DO312" i="1"/>
  <c r="DM312" i="1"/>
  <c r="DF312" i="1"/>
  <c r="CW312" i="1"/>
  <c r="DX312" i="1"/>
  <c r="DH312" i="1"/>
  <c r="CY312" i="1"/>
  <c r="DN312" i="1"/>
  <c r="CP312" i="1"/>
  <c r="CG312" i="1"/>
  <c r="CO312" i="1"/>
  <c r="DA312" i="1"/>
  <c r="DI312" i="1"/>
  <c r="CZ312" i="1"/>
  <c r="DG312" i="1"/>
  <c r="CQ312" i="1"/>
  <c r="CH312" i="1"/>
  <c r="CS312" i="1"/>
  <c r="CC312" i="1"/>
  <c r="BS312" i="1"/>
  <c r="BJ312" i="1"/>
  <c r="BA312" i="1"/>
  <c r="CR312" i="1"/>
  <c r="CB312" i="1"/>
  <c r="BR312" i="1"/>
  <c r="BI312" i="1"/>
  <c r="CA312" i="1"/>
  <c r="BQ312" i="1"/>
  <c r="CX312" i="1"/>
  <c r="BU312" i="1"/>
  <c r="BT312" i="1"/>
  <c r="CI312" i="1"/>
  <c r="BK312" i="1"/>
  <c r="BC312" i="1"/>
  <c r="AV312" i="1"/>
  <c r="AM312" i="1"/>
  <c r="AD312" i="1"/>
  <c r="BB312" i="1"/>
  <c r="AU312" i="1"/>
  <c r="AL312" i="1"/>
  <c r="AC312" i="1"/>
  <c r="AT312" i="1"/>
  <c r="AK312" i="1"/>
  <c r="BZ312" i="1"/>
  <c r="BY312" i="1"/>
  <c r="CK312" i="1"/>
  <c r="CJ312" i="1"/>
  <c r="BL312" i="1"/>
  <c r="BD312" i="1"/>
  <c r="AW312" i="1"/>
  <c r="AN312" i="1"/>
  <c r="AO312" i="1"/>
  <c r="Q312" i="1"/>
  <c r="BM312" i="1"/>
  <c r="BE312" i="1"/>
  <c r="AS312" i="1"/>
  <c r="U312" i="1"/>
  <c r="E312" i="1"/>
  <c r="G310" i="1"/>
  <c r="O312" i="1"/>
  <c r="AG312" i="1"/>
  <c r="HA311" i="1"/>
  <c r="GZ311" i="1"/>
  <c r="GY311" i="1"/>
  <c r="GW311" i="1"/>
  <c r="GX311" i="1"/>
  <c r="GS311" i="1"/>
  <c r="GR311" i="1"/>
  <c r="GQ311" i="1"/>
  <c r="GP311" i="1"/>
  <c r="GO311" i="1"/>
  <c r="GJ311" i="1"/>
  <c r="GA311" i="1"/>
  <c r="GI311" i="1"/>
  <c r="GH311" i="1"/>
  <c r="GK311" i="1"/>
  <c r="GC311" i="1"/>
  <c r="GB311" i="1"/>
  <c r="GG311" i="1"/>
  <c r="FT311" i="1"/>
  <c r="FS311" i="1"/>
  <c r="FR311" i="1"/>
  <c r="FU311" i="1"/>
  <c r="FK311" i="1"/>
  <c r="FJ311" i="1"/>
  <c r="FI311" i="1"/>
  <c r="FY311" i="1"/>
  <c r="FL311" i="1"/>
  <c r="FC311" i="1"/>
  <c r="FB311" i="1"/>
  <c r="FA311" i="1"/>
  <c r="FZ311" i="1"/>
  <c r="FM311" i="1"/>
  <c r="FD311" i="1"/>
  <c r="EV311" i="1"/>
  <c r="EM311" i="1"/>
  <c r="EU311" i="1"/>
  <c r="EL311" i="1"/>
  <c r="FE311" i="1"/>
  <c r="ET311" i="1"/>
  <c r="FQ311" i="1"/>
  <c r="EW311" i="1"/>
  <c r="EC311" i="1"/>
  <c r="ES311" i="1"/>
  <c r="EO311" i="1"/>
  <c r="ED311" i="1"/>
  <c r="DX311" i="1"/>
  <c r="DO311" i="1"/>
  <c r="DW311" i="1"/>
  <c r="DN311" i="1"/>
  <c r="DV311" i="1"/>
  <c r="DM311" i="1"/>
  <c r="EE311" i="1"/>
  <c r="DY311" i="1"/>
  <c r="DP311" i="1"/>
  <c r="EN311" i="1"/>
  <c r="EK311" i="1"/>
  <c r="EG311" i="1"/>
  <c r="EF311" i="1"/>
  <c r="DQ311" i="1"/>
  <c r="DU311" i="1"/>
  <c r="DI311" i="1"/>
  <c r="DA311" i="1"/>
  <c r="DH311" i="1"/>
  <c r="CZ311" i="1"/>
  <c r="DE311" i="1"/>
  <c r="CW311" i="1"/>
  <c r="CC311" i="1"/>
  <c r="CK311" i="1"/>
  <c r="CB311" i="1"/>
  <c r="CS311" i="1"/>
  <c r="CJ311" i="1"/>
  <c r="DG311" i="1"/>
  <c r="DF311" i="1"/>
  <c r="CX311" i="1"/>
  <c r="CG311" i="1"/>
  <c r="BE311" i="1"/>
  <c r="CR311" i="1"/>
  <c r="BM311" i="1"/>
  <c r="BD311" i="1"/>
  <c r="CQ311" i="1"/>
  <c r="CP311" i="1"/>
  <c r="CO311" i="1"/>
  <c r="CY311" i="1"/>
  <c r="CI311" i="1"/>
  <c r="BZ311" i="1"/>
  <c r="BR311" i="1"/>
  <c r="CH311" i="1"/>
  <c r="BY311" i="1"/>
  <c r="BQ311" i="1"/>
  <c r="AS311" i="1"/>
  <c r="BL311" i="1"/>
  <c r="BK311" i="1"/>
  <c r="BC311" i="1"/>
  <c r="CA311" i="1"/>
  <c r="BU311" i="1"/>
  <c r="BT311" i="1"/>
  <c r="BS311" i="1"/>
  <c r="AT311" i="1"/>
  <c r="AK311" i="1"/>
  <c r="AV311" i="1"/>
  <c r="AF311" i="1"/>
  <c r="Y311" i="1"/>
  <c r="P311" i="1"/>
  <c r="AU311" i="1"/>
  <c r="AE311" i="1"/>
  <c r="X311" i="1"/>
  <c r="O311" i="1"/>
  <c r="AO311" i="1"/>
  <c r="AD311" i="1"/>
  <c r="W311" i="1"/>
  <c r="N311" i="1"/>
  <c r="BJ311" i="1"/>
  <c r="BB311" i="1"/>
  <c r="BI311" i="1"/>
  <c r="BA311" i="1"/>
  <c r="AW311" i="1"/>
  <c r="AG311" i="1"/>
  <c r="Q311" i="1"/>
  <c r="I311" i="1"/>
  <c r="P312" i="1"/>
  <c r="V311" i="1"/>
  <c r="GZ310" i="1"/>
  <c r="GX310" i="1"/>
  <c r="GW310" i="1"/>
  <c r="HA310" i="1"/>
  <c r="GY310" i="1"/>
  <c r="GP310" i="1"/>
  <c r="GO310" i="1"/>
  <c r="GQ310" i="1"/>
  <c r="GS310" i="1"/>
  <c r="GG310" i="1"/>
  <c r="GR310" i="1"/>
  <c r="GH310" i="1"/>
  <c r="GK310" i="1"/>
  <c r="FZ310" i="1"/>
  <c r="FY310" i="1"/>
  <c r="GJ310" i="1"/>
  <c r="GI310" i="1"/>
  <c r="GA310" i="1"/>
  <c r="GB310" i="1"/>
  <c r="FQ310" i="1"/>
  <c r="GC310" i="1"/>
  <c r="FR310" i="1"/>
  <c r="FS310" i="1"/>
  <c r="FI310" i="1"/>
  <c r="FM310" i="1"/>
  <c r="FL310" i="1"/>
  <c r="FK310" i="1"/>
  <c r="FT310" i="1"/>
  <c r="FA310" i="1"/>
  <c r="ES310" i="1"/>
  <c r="FJ310" i="1"/>
  <c r="FU310" i="1"/>
  <c r="ET310" i="1"/>
  <c r="EL310" i="1"/>
  <c r="EK310" i="1"/>
  <c r="EG310" i="1"/>
  <c r="FE310" i="1"/>
  <c r="EF310" i="1"/>
  <c r="FD310" i="1"/>
  <c r="FC310" i="1"/>
  <c r="FB310" i="1"/>
  <c r="EM310" i="1"/>
  <c r="EW310" i="1"/>
  <c r="EE310" i="1"/>
  <c r="DU310" i="1"/>
  <c r="EV310" i="1"/>
  <c r="ED310" i="1"/>
  <c r="EU310" i="1"/>
  <c r="EC310" i="1"/>
  <c r="EN310" i="1"/>
  <c r="DV310" i="1"/>
  <c r="DM310" i="1"/>
  <c r="DP310" i="1"/>
  <c r="DG310" i="1"/>
  <c r="DO310" i="1"/>
  <c r="EO310" i="1"/>
  <c r="DN310" i="1"/>
  <c r="DW310" i="1"/>
  <c r="DQ310" i="1"/>
  <c r="DF310" i="1"/>
  <c r="CY310" i="1"/>
  <c r="DE310" i="1"/>
  <c r="CX310" i="1"/>
  <c r="CW310" i="1"/>
  <c r="DY310" i="1"/>
  <c r="DX310" i="1"/>
  <c r="DI310" i="1"/>
  <c r="DA310" i="1"/>
  <c r="CR310" i="1"/>
  <c r="CI310" i="1"/>
  <c r="BZ310" i="1"/>
  <c r="DH310" i="1"/>
  <c r="CZ310" i="1"/>
  <c r="CQ310" i="1"/>
  <c r="CH310" i="1"/>
  <c r="BY310" i="1"/>
  <c r="CP310" i="1"/>
  <c r="CG310" i="1"/>
  <c r="CS310" i="1"/>
  <c r="CJ310" i="1"/>
  <c r="CC310" i="1"/>
  <c r="BU310" i="1"/>
  <c r="BL310" i="1"/>
  <c r="BC310" i="1"/>
  <c r="CK310" i="1"/>
  <c r="CB310" i="1"/>
  <c r="BT310" i="1"/>
  <c r="BK310" i="1"/>
  <c r="BB310" i="1"/>
  <c r="CA310" i="1"/>
  <c r="BS310" i="1"/>
  <c r="BJ310" i="1"/>
  <c r="BA310" i="1"/>
  <c r="CO310" i="1"/>
  <c r="BR310" i="1"/>
  <c r="AO310" i="1"/>
  <c r="AF310" i="1"/>
  <c r="BQ310" i="1"/>
  <c r="AW310" i="1"/>
  <c r="AN310" i="1"/>
  <c r="AE310" i="1"/>
  <c r="AV310" i="1"/>
  <c r="AM310" i="1"/>
  <c r="BM310" i="1"/>
  <c r="BE310" i="1"/>
  <c r="V310" i="1"/>
  <c r="M310" i="1"/>
  <c r="BI310" i="1"/>
  <c r="BD310" i="1"/>
  <c r="U310" i="1"/>
  <c r="AU310" i="1"/>
  <c r="AT310" i="1"/>
  <c r="AS310" i="1"/>
  <c r="AK310" i="1"/>
  <c r="W310" i="1"/>
  <c r="N310" i="1"/>
  <c r="H311" i="1"/>
  <c r="E310" i="1"/>
  <c r="O310" i="1"/>
  <c r="V312" i="1"/>
  <c r="AC310" i="1"/>
  <c r="AL310" i="1"/>
  <c r="N317" i="1"/>
  <c r="AD317" i="1"/>
  <c r="AL317" i="1"/>
  <c r="BB317" i="1"/>
  <c r="BR317" i="1"/>
  <c r="CH317" i="1"/>
  <c r="CX317" i="1"/>
  <c r="DN317" i="1"/>
  <c r="ED317" i="1"/>
  <c r="ET317" i="1"/>
  <c r="FJ317" i="1"/>
  <c r="FZ317" i="1"/>
  <c r="GP317" i="1"/>
  <c r="I317" i="1"/>
  <c r="O317" i="1"/>
  <c r="AE317" i="1"/>
  <c r="AM317" i="1"/>
  <c r="BC317" i="1"/>
  <c r="BS317" i="1"/>
  <c r="CI317" i="1"/>
  <c r="CY317" i="1"/>
  <c r="DO317" i="1"/>
  <c r="EE317" i="1"/>
  <c r="EU317" i="1"/>
  <c r="FK317" i="1"/>
  <c r="GA317" i="1"/>
  <c r="GQ317" i="1"/>
  <c r="H317" i="1"/>
  <c r="P317" i="1"/>
  <c r="AF317" i="1"/>
  <c r="AN317" i="1"/>
  <c r="BD317" i="1"/>
  <c r="BT317" i="1"/>
  <c r="CJ317" i="1"/>
  <c r="CZ317" i="1"/>
  <c r="DP317" i="1"/>
  <c r="EF317" i="1"/>
  <c r="EV317" i="1"/>
  <c r="FL317" i="1"/>
  <c r="GB317" i="1"/>
  <c r="GR317" i="1"/>
  <c r="G317" i="1"/>
  <c r="Q317" i="1"/>
  <c r="U317" i="1"/>
  <c r="AG317" i="1"/>
  <c r="AO317" i="1"/>
  <c r="AS317" i="1"/>
  <c r="BE317" i="1"/>
  <c r="BI317" i="1"/>
  <c r="BU317" i="1"/>
  <c r="BY317" i="1"/>
  <c r="CK317" i="1"/>
  <c r="CO317" i="1"/>
  <c r="DA317" i="1"/>
  <c r="DE317" i="1"/>
  <c r="DQ317" i="1"/>
  <c r="DU317" i="1"/>
  <c r="EG317" i="1"/>
  <c r="EK317" i="1"/>
  <c r="EW317" i="1"/>
  <c r="FA317" i="1"/>
  <c r="FM317" i="1"/>
  <c r="FQ317" i="1"/>
  <c r="GC317" i="1"/>
  <c r="GG317" i="1"/>
  <c r="GS317" i="1"/>
  <c r="GW317" i="1"/>
  <c r="F317" i="1"/>
  <c r="V317" i="1"/>
  <c r="AT317" i="1"/>
  <c r="BJ317" i="1"/>
  <c r="BZ317" i="1"/>
  <c r="CP317" i="1"/>
  <c r="DF317" i="1"/>
  <c r="DV317" i="1"/>
  <c r="EL317" i="1"/>
  <c r="FB317" i="1"/>
  <c r="FR317" i="1"/>
  <c r="GH317" i="1"/>
  <c r="GX317" i="1"/>
  <c r="E317" i="1"/>
  <c r="W317" i="1"/>
  <c r="AU317" i="1"/>
  <c r="BK317" i="1"/>
  <c r="CA317" i="1"/>
  <c r="CQ317" i="1"/>
  <c r="DG317" i="1"/>
  <c r="DW317" i="1"/>
  <c r="EM317" i="1"/>
  <c r="FC317" i="1"/>
  <c r="FS317" i="1"/>
  <c r="GI317" i="1"/>
  <c r="GY317" i="1"/>
  <c r="X317" i="1"/>
  <c r="AV317" i="1"/>
  <c r="BL317" i="1"/>
  <c r="CB317" i="1"/>
  <c r="CR317" i="1"/>
  <c r="DH317" i="1"/>
  <c r="DX317" i="1"/>
  <c r="EN317" i="1"/>
  <c r="FD317" i="1"/>
  <c r="FT317" i="1"/>
  <c r="GJ317" i="1"/>
  <c r="GZ317" i="1"/>
  <c r="M317" i="1"/>
  <c r="Y317" i="1"/>
  <c r="AC317" i="1"/>
  <c r="AK317" i="1"/>
  <c r="AW317" i="1"/>
  <c r="BA317" i="1"/>
  <c r="BM317" i="1"/>
  <c r="BQ317" i="1"/>
  <c r="CC317" i="1"/>
  <c r="CG317" i="1"/>
  <c r="CS317" i="1"/>
  <c r="CW317" i="1"/>
  <c r="DI317" i="1"/>
  <c r="DM317" i="1"/>
  <c r="DY317" i="1"/>
  <c r="EC317" i="1"/>
  <c r="EO317" i="1"/>
  <c r="ES317" i="1"/>
  <c r="FE317" i="1"/>
  <c r="FI317" i="1"/>
  <c r="FU317" i="1"/>
  <c r="FY317" i="1"/>
  <c r="GK317" i="1"/>
  <c r="GO317" i="1"/>
  <c r="L3" i="43" l="1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121" i="43"/>
  <c r="L122" i="43"/>
  <c r="L123" i="43"/>
  <c r="L124" i="43"/>
  <c r="L125" i="43"/>
  <c r="L126" i="43"/>
  <c r="L127" i="43"/>
  <c r="L128" i="43"/>
  <c r="L129" i="43"/>
  <c r="L130" i="43"/>
  <c r="L131" i="43"/>
  <c r="L132" i="43"/>
  <c r="L133" i="43"/>
  <c r="L134" i="43"/>
  <c r="L135" i="43"/>
  <c r="L136" i="43"/>
  <c r="L137" i="43"/>
  <c r="L138" i="43"/>
  <c r="L139" i="43"/>
  <c r="L140" i="43"/>
  <c r="L141" i="43"/>
  <c r="L142" i="43"/>
  <c r="L143" i="43"/>
  <c r="L144" i="43"/>
  <c r="L145" i="43"/>
  <c r="L146" i="43"/>
  <c r="L147" i="43"/>
  <c r="L148" i="43"/>
  <c r="L149" i="43"/>
  <c r="L150" i="43"/>
  <c r="L151" i="43"/>
  <c r="L152" i="43"/>
  <c r="L153" i="43"/>
  <c r="L154" i="43"/>
  <c r="L155" i="43"/>
  <c r="L156" i="43"/>
  <c r="L157" i="43"/>
  <c r="L158" i="43"/>
  <c r="L159" i="43"/>
  <c r="L160" i="43"/>
  <c r="L161" i="43"/>
  <c r="L162" i="43"/>
  <c r="L163" i="43"/>
  <c r="L164" i="43"/>
  <c r="L165" i="43"/>
  <c r="L166" i="43"/>
  <c r="L167" i="43"/>
  <c r="L168" i="43"/>
  <c r="L169" i="43"/>
  <c r="L170" i="43"/>
  <c r="L171" i="43"/>
  <c r="L172" i="43"/>
  <c r="L173" i="43"/>
  <c r="L174" i="43"/>
  <c r="L175" i="43"/>
  <c r="L176" i="43"/>
  <c r="L177" i="43"/>
  <c r="L178" i="43"/>
  <c r="L179" i="43"/>
  <c r="L180" i="43"/>
  <c r="L181" i="43"/>
  <c r="L182" i="43"/>
  <c r="L183" i="43"/>
  <c r="L184" i="43"/>
  <c r="L185" i="43"/>
  <c r="L186" i="43"/>
  <c r="L187" i="43"/>
  <c r="L188" i="43"/>
  <c r="L189" i="43"/>
  <c r="L190" i="43"/>
  <c r="L191" i="43"/>
  <c r="L192" i="43"/>
  <c r="L193" i="43"/>
  <c r="L194" i="43"/>
  <c r="L195" i="43"/>
  <c r="L196" i="43"/>
  <c r="L197" i="43"/>
  <c r="L198" i="43"/>
  <c r="L199" i="43"/>
  <c r="L200" i="43"/>
  <c r="L201" i="43"/>
  <c r="L202" i="43"/>
  <c r="L203" i="43"/>
  <c r="L204" i="43"/>
  <c r="L205" i="43"/>
  <c r="L206" i="43"/>
  <c r="L207" i="43"/>
  <c r="L208" i="43"/>
  <c r="L209" i="43"/>
  <c r="L210" i="43"/>
  <c r="L211" i="43"/>
  <c r="L212" i="43"/>
  <c r="L213" i="43"/>
  <c r="L214" i="43"/>
  <c r="L215" i="43"/>
  <c r="L216" i="43"/>
  <c r="L217" i="43"/>
  <c r="L218" i="43"/>
  <c r="L219" i="43"/>
  <c r="L220" i="43"/>
  <c r="L221" i="43"/>
  <c r="L222" i="43"/>
  <c r="L223" i="43"/>
  <c r="L224" i="43"/>
  <c r="L225" i="43"/>
  <c r="L226" i="43"/>
  <c r="L227" i="43"/>
  <c r="L228" i="43"/>
  <c r="L229" i="43"/>
  <c r="L230" i="43"/>
  <c r="L231" i="43"/>
  <c r="L232" i="43"/>
  <c r="L233" i="43"/>
  <c r="L234" i="43"/>
  <c r="L235" i="43"/>
  <c r="L236" i="43"/>
  <c r="L237" i="43"/>
  <c r="L238" i="43"/>
  <c r="L239" i="43"/>
  <c r="L240" i="43"/>
  <c r="L241" i="43"/>
  <c r="L242" i="43"/>
  <c r="L243" i="43"/>
  <c r="L244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7" i="43"/>
  <c r="L258" i="43"/>
  <c r="L259" i="43"/>
  <c r="L260" i="43"/>
  <c r="L261" i="43"/>
  <c r="L262" i="43"/>
  <c r="L263" i="43"/>
  <c r="L264" i="43"/>
  <c r="L265" i="43"/>
  <c r="L266" i="43"/>
  <c r="L267" i="43"/>
  <c r="L268" i="43"/>
  <c r="L269" i="43"/>
  <c r="L270" i="43"/>
  <c r="L271" i="43"/>
  <c r="L272" i="43"/>
  <c r="L273" i="43"/>
  <c r="L274" i="43"/>
  <c r="L275" i="43"/>
  <c r="L276" i="43"/>
  <c r="L277" i="43"/>
  <c r="L278" i="43"/>
  <c r="L279" i="43"/>
  <c r="L280" i="43"/>
  <c r="L281" i="43"/>
  <c r="L282" i="43"/>
  <c r="L283" i="43"/>
  <c r="L284" i="43"/>
  <c r="L285" i="43"/>
  <c r="L286" i="43"/>
  <c r="L287" i="43"/>
  <c r="L288" i="43"/>
  <c r="L289" i="43"/>
  <c r="L290" i="43"/>
  <c r="L291" i="43"/>
  <c r="L292" i="43"/>
  <c r="L293" i="43"/>
  <c r="L294" i="43"/>
  <c r="L295" i="43"/>
  <c r="L296" i="43"/>
  <c r="L297" i="43"/>
  <c r="L298" i="43"/>
  <c r="L299" i="43"/>
  <c r="L300" i="43"/>
  <c r="L301" i="43"/>
  <c r="L302" i="43"/>
  <c r="L303" i="43"/>
  <c r="L304" i="43"/>
  <c r="L305" i="43"/>
  <c r="L306" i="43"/>
  <c r="L307" i="43"/>
  <c r="L308" i="43"/>
  <c r="L309" i="43"/>
  <c r="L310" i="43"/>
  <c r="L311" i="43"/>
  <c r="L312" i="43"/>
  <c r="L313" i="43"/>
  <c r="L314" i="43"/>
  <c r="L315" i="43"/>
  <c r="L316" i="43"/>
  <c r="L317" i="43"/>
  <c r="L318" i="43"/>
  <c r="L319" i="43"/>
  <c r="L320" i="43"/>
  <c r="L321" i="43"/>
  <c r="L322" i="43"/>
  <c r="L323" i="43"/>
  <c r="L324" i="43"/>
  <c r="L325" i="43"/>
  <c r="L326" i="43"/>
  <c r="L327" i="43"/>
  <c r="L328" i="43"/>
  <c r="L329" i="43"/>
  <c r="L330" i="43"/>
  <c r="L331" i="43"/>
  <c r="L332" i="43"/>
  <c r="L333" i="43"/>
  <c r="L334" i="43"/>
  <c r="L335" i="43"/>
  <c r="L336" i="43"/>
  <c r="L337" i="43"/>
  <c r="L338" i="43"/>
  <c r="L339" i="43"/>
  <c r="L340" i="43"/>
  <c r="L341" i="43"/>
  <c r="L342" i="43"/>
  <c r="L343" i="43"/>
  <c r="L344" i="43"/>
  <c r="L345" i="43"/>
  <c r="L346" i="43"/>
  <c r="L347" i="43"/>
  <c r="L348" i="43"/>
  <c r="L349" i="43"/>
  <c r="L350" i="43"/>
  <c r="L351" i="43"/>
  <c r="L352" i="43"/>
  <c r="L353" i="43"/>
  <c r="L354" i="43"/>
  <c r="L355" i="43"/>
  <c r="L356" i="43"/>
  <c r="L357" i="43"/>
  <c r="L358" i="43"/>
  <c r="L359" i="43"/>
  <c r="L360" i="43"/>
  <c r="L361" i="43"/>
  <c r="L362" i="43"/>
  <c r="L363" i="43"/>
  <c r="L364" i="43"/>
  <c r="L365" i="43"/>
  <c r="L366" i="43"/>
  <c r="L367" i="43"/>
  <c r="L368" i="43"/>
  <c r="L369" i="43"/>
  <c r="L370" i="43"/>
  <c r="L371" i="43"/>
  <c r="L372" i="43"/>
  <c r="L373" i="43"/>
  <c r="L374" i="43"/>
  <c r="L375" i="43"/>
  <c r="L376" i="43"/>
  <c r="L377" i="43"/>
  <c r="L378" i="43"/>
  <c r="L379" i="43"/>
  <c r="L380" i="43"/>
  <c r="L381" i="43"/>
  <c r="L382" i="43"/>
  <c r="L383" i="43"/>
  <c r="L384" i="43"/>
  <c r="L385" i="43"/>
  <c r="L386" i="43"/>
  <c r="L387" i="43"/>
  <c r="L388" i="43"/>
  <c r="L389" i="43"/>
  <c r="L390" i="43"/>
  <c r="L391" i="43"/>
  <c r="L392" i="43"/>
  <c r="L393" i="43"/>
  <c r="L394" i="43"/>
  <c r="L395" i="43"/>
  <c r="L396" i="43"/>
  <c r="L397" i="43"/>
  <c r="L398" i="43"/>
  <c r="L399" i="43"/>
  <c r="L400" i="43"/>
  <c r="L401" i="43"/>
  <c r="L402" i="43"/>
  <c r="L403" i="43"/>
  <c r="L404" i="43"/>
  <c r="L405" i="43"/>
  <c r="L406" i="43"/>
  <c r="L407" i="43"/>
  <c r="L408" i="43"/>
  <c r="L409" i="43"/>
  <c r="L410" i="43"/>
  <c r="L411" i="43"/>
  <c r="L412" i="43"/>
  <c r="L413" i="43"/>
  <c r="L414" i="43"/>
  <c r="L415" i="43"/>
  <c r="L416" i="43"/>
  <c r="L417" i="43"/>
  <c r="L418" i="43"/>
  <c r="L419" i="43"/>
  <c r="L420" i="43"/>
  <c r="L421" i="43"/>
  <c r="L422" i="43"/>
  <c r="L423" i="43"/>
  <c r="L424" i="43"/>
  <c r="L425" i="43"/>
  <c r="L426" i="43"/>
  <c r="L427" i="43"/>
  <c r="L428" i="43"/>
  <c r="L429" i="43"/>
  <c r="L430" i="43"/>
  <c r="L431" i="43"/>
  <c r="L432" i="43"/>
  <c r="L433" i="43"/>
  <c r="L434" i="43"/>
  <c r="L435" i="43"/>
  <c r="L436" i="43"/>
  <c r="L437" i="43"/>
  <c r="L438" i="43"/>
  <c r="L439" i="43"/>
  <c r="L440" i="43"/>
  <c r="L441" i="43"/>
  <c r="L442" i="43"/>
  <c r="L443" i="43"/>
  <c r="L444" i="43"/>
  <c r="L445" i="43"/>
  <c r="L446" i="43"/>
  <c r="L447" i="43"/>
  <c r="L448" i="43"/>
  <c r="L449" i="43"/>
  <c r="L450" i="43"/>
  <c r="L451" i="43"/>
  <c r="L452" i="43"/>
  <c r="L453" i="43"/>
  <c r="L454" i="43"/>
  <c r="L455" i="43"/>
  <c r="L456" i="43"/>
  <c r="L457" i="43"/>
  <c r="L458" i="43"/>
  <c r="L459" i="43"/>
  <c r="L460" i="43"/>
  <c r="L461" i="43"/>
  <c r="L462" i="43"/>
  <c r="L463" i="43"/>
  <c r="L464" i="43"/>
  <c r="L465" i="43"/>
  <c r="L466" i="43"/>
  <c r="L467" i="43"/>
  <c r="L468" i="43"/>
  <c r="L469" i="43"/>
  <c r="L470" i="43"/>
  <c r="L471" i="43"/>
  <c r="L472" i="43"/>
  <c r="L473" i="43"/>
  <c r="L474" i="43"/>
  <c r="L475" i="43"/>
  <c r="L476" i="43"/>
  <c r="L477" i="43"/>
  <c r="L478" i="43"/>
  <c r="L479" i="43"/>
  <c r="L480" i="43"/>
  <c r="L481" i="43"/>
  <c r="L482" i="43"/>
  <c r="L483" i="43"/>
  <c r="L484" i="43"/>
  <c r="L485" i="43"/>
  <c r="L486" i="43"/>
  <c r="L487" i="43"/>
  <c r="L488" i="43"/>
  <c r="L489" i="43"/>
  <c r="L490" i="43"/>
  <c r="L491" i="43"/>
  <c r="L492" i="43"/>
  <c r="L493" i="43"/>
  <c r="L494" i="43"/>
  <c r="L495" i="43"/>
  <c r="L496" i="43"/>
  <c r="L497" i="43"/>
  <c r="L498" i="43"/>
  <c r="L499" i="43"/>
  <c r="L500" i="43"/>
  <c r="L501" i="43"/>
  <c r="L502" i="43"/>
  <c r="L503" i="43"/>
  <c r="L504" i="43"/>
  <c r="L505" i="43"/>
  <c r="L506" i="43"/>
  <c r="L507" i="43"/>
  <c r="L508" i="43"/>
  <c r="L509" i="43"/>
  <c r="L510" i="43"/>
  <c r="L511" i="43"/>
  <c r="L512" i="43"/>
  <c r="L513" i="43"/>
  <c r="L514" i="43"/>
  <c r="L515" i="43"/>
  <c r="L516" i="43"/>
  <c r="L517" i="43"/>
  <c r="L518" i="43"/>
  <c r="L519" i="43"/>
  <c r="L520" i="43"/>
  <c r="L521" i="43"/>
  <c r="L522" i="43"/>
  <c r="L523" i="43"/>
  <c r="L524" i="43"/>
  <c r="L525" i="43"/>
  <c r="L526" i="43"/>
  <c r="L527" i="43"/>
  <c r="L528" i="43"/>
  <c r="L529" i="43"/>
  <c r="L530" i="43"/>
  <c r="L531" i="43"/>
  <c r="L532" i="43"/>
  <c r="L533" i="43"/>
  <c r="L534" i="43"/>
  <c r="L535" i="43"/>
  <c r="L536" i="43"/>
  <c r="L537" i="43"/>
  <c r="L538" i="43"/>
  <c r="L539" i="43"/>
  <c r="L540" i="43"/>
  <c r="L541" i="43"/>
  <c r="L542" i="43"/>
  <c r="L543" i="43"/>
  <c r="L544" i="43"/>
  <c r="L545" i="43"/>
  <c r="L546" i="43"/>
  <c r="L547" i="43"/>
  <c r="L548" i="43"/>
  <c r="L549" i="43"/>
  <c r="L550" i="43"/>
  <c r="L551" i="43"/>
  <c r="L552" i="43"/>
  <c r="L553" i="43"/>
  <c r="L554" i="43"/>
  <c r="L555" i="43"/>
  <c r="L556" i="43"/>
  <c r="L557" i="43"/>
  <c r="L558" i="43"/>
  <c r="L559" i="43"/>
  <c r="L560" i="43"/>
  <c r="L561" i="43"/>
  <c r="L562" i="43"/>
  <c r="L563" i="43"/>
  <c r="L564" i="43"/>
  <c r="L565" i="43"/>
  <c r="L566" i="43"/>
  <c r="L567" i="43"/>
  <c r="L568" i="43"/>
  <c r="L569" i="43"/>
  <c r="L570" i="43"/>
  <c r="L571" i="43"/>
  <c r="L572" i="43"/>
  <c r="L573" i="43"/>
  <c r="L574" i="43"/>
  <c r="L575" i="43"/>
  <c r="L576" i="43"/>
  <c r="L577" i="43"/>
  <c r="L578" i="43"/>
  <c r="L579" i="43"/>
  <c r="L580" i="43"/>
  <c r="L581" i="43"/>
  <c r="L582" i="43"/>
  <c r="L583" i="43"/>
  <c r="L584" i="43"/>
  <c r="L585" i="43"/>
  <c r="L586" i="43"/>
  <c r="L587" i="43"/>
  <c r="L588" i="43"/>
  <c r="L589" i="43"/>
  <c r="L590" i="43"/>
  <c r="L591" i="43"/>
  <c r="L592" i="43"/>
  <c r="L593" i="43"/>
  <c r="L594" i="43"/>
  <c r="L595" i="43"/>
  <c r="L596" i="43"/>
  <c r="L597" i="43"/>
  <c r="L598" i="43"/>
  <c r="L599" i="43"/>
  <c r="L600" i="43"/>
  <c r="L601" i="43"/>
  <c r="L602" i="43"/>
  <c r="L603" i="43"/>
  <c r="L604" i="43"/>
  <c r="L605" i="43"/>
  <c r="L606" i="43"/>
  <c r="L607" i="43"/>
  <c r="L608" i="43"/>
  <c r="L609" i="43"/>
  <c r="L610" i="43"/>
  <c r="L611" i="43"/>
  <c r="L612" i="43"/>
  <c r="L613" i="43"/>
  <c r="L614" i="43"/>
  <c r="L615" i="43"/>
  <c r="L616" i="43"/>
  <c r="L617" i="43"/>
  <c r="L618" i="43"/>
  <c r="L619" i="43"/>
  <c r="L620" i="43"/>
  <c r="L621" i="43"/>
  <c r="L622" i="43"/>
  <c r="L623" i="43"/>
  <c r="L624" i="43"/>
  <c r="L625" i="43"/>
  <c r="L626" i="43"/>
  <c r="L627" i="43"/>
  <c r="L628" i="43"/>
  <c r="L629" i="43"/>
  <c r="L630" i="43"/>
  <c r="L631" i="43"/>
  <c r="L632" i="43"/>
  <c r="L633" i="43"/>
  <c r="L634" i="43"/>
  <c r="L635" i="43"/>
  <c r="L636" i="43"/>
  <c r="L637" i="43"/>
  <c r="L638" i="43"/>
  <c r="L639" i="43"/>
  <c r="L640" i="43"/>
  <c r="L641" i="43"/>
  <c r="L642" i="43"/>
  <c r="L643" i="43"/>
  <c r="L644" i="43"/>
  <c r="L645" i="43"/>
  <c r="L646" i="43"/>
  <c r="L647" i="43"/>
  <c r="L648" i="43"/>
  <c r="L649" i="43"/>
  <c r="L650" i="43"/>
  <c r="L651" i="43"/>
  <c r="L652" i="43"/>
  <c r="L653" i="43"/>
  <c r="L654" i="43"/>
  <c r="L655" i="43"/>
  <c r="L656" i="43"/>
  <c r="L657" i="43"/>
  <c r="L658" i="43"/>
  <c r="L659" i="43"/>
  <c r="L660" i="43"/>
  <c r="L661" i="43"/>
  <c r="L662" i="43"/>
  <c r="L663" i="43"/>
  <c r="L664" i="43"/>
  <c r="L665" i="43"/>
  <c r="L666" i="43"/>
  <c r="L667" i="43"/>
  <c r="L668" i="43"/>
  <c r="L669" i="43"/>
  <c r="L670" i="43"/>
  <c r="L671" i="43"/>
  <c r="L672" i="43"/>
  <c r="L673" i="43"/>
  <c r="L674" i="43"/>
  <c r="L675" i="43"/>
  <c r="L676" i="43"/>
  <c r="L677" i="43"/>
  <c r="L678" i="43"/>
  <c r="L679" i="43"/>
  <c r="L680" i="43"/>
  <c r="L681" i="43"/>
  <c r="L682" i="43"/>
  <c r="L683" i="43"/>
  <c r="L684" i="43"/>
  <c r="L685" i="43"/>
  <c r="L686" i="43"/>
  <c r="L687" i="43"/>
  <c r="L688" i="43"/>
  <c r="L689" i="43"/>
  <c r="L690" i="43"/>
  <c r="L691" i="43"/>
  <c r="L692" i="43"/>
  <c r="L693" i="43"/>
  <c r="L694" i="43"/>
  <c r="L695" i="43"/>
  <c r="L696" i="43"/>
  <c r="L697" i="43"/>
  <c r="L698" i="43"/>
  <c r="L699" i="43"/>
  <c r="L700" i="43"/>
  <c r="L701" i="43"/>
  <c r="L702" i="43"/>
  <c r="L703" i="43"/>
  <c r="L704" i="43"/>
  <c r="L705" i="43"/>
  <c r="L706" i="43"/>
  <c r="L707" i="43"/>
  <c r="L708" i="43"/>
  <c r="L709" i="43"/>
  <c r="L710" i="43"/>
  <c r="L711" i="43"/>
  <c r="L712" i="43"/>
  <c r="L713" i="43"/>
  <c r="L714" i="43"/>
  <c r="L715" i="43"/>
  <c r="L716" i="43"/>
  <c r="L717" i="43"/>
  <c r="L718" i="43"/>
  <c r="L719" i="43"/>
  <c r="L720" i="43"/>
  <c r="L721" i="43"/>
  <c r="L722" i="43"/>
  <c r="L723" i="43"/>
  <c r="L724" i="43"/>
  <c r="L725" i="43"/>
  <c r="L726" i="43"/>
  <c r="L727" i="43"/>
  <c r="L728" i="43"/>
  <c r="L729" i="43"/>
  <c r="L730" i="43"/>
  <c r="L731" i="43"/>
  <c r="L732" i="43"/>
  <c r="L733" i="43"/>
  <c r="L734" i="43"/>
  <c r="L735" i="43"/>
  <c r="L736" i="43"/>
  <c r="L737" i="43"/>
  <c r="L738" i="43"/>
  <c r="L739" i="43"/>
  <c r="L740" i="43"/>
  <c r="L741" i="43"/>
  <c r="L742" i="43"/>
  <c r="L743" i="43"/>
  <c r="L744" i="43"/>
  <c r="L745" i="43"/>
  <c r="L746" i="43"/>
  <c r="L747" i="43"/>
  <c r="L748" i="43"/>
  <c r="L749" i="43"/>
  <c r="L750" i="43"/>
  <c r="L751" i="43"/>
  <c r="L752" i="43"/>
  <c r="L753" i="43"/>
  <c r="L754" i="43"/>
  <c r="L755" i="43"/>
  <c r="L756" i="43"/>
  <c r="L757" i="43"/>
  <c r="L758" i="43"/>
  <c r="L759" i="43"/>
  <c r="L760" i="43"/>
  <c r="L761" i="43"/>
  <c r="L762" i="43"/>
  <c r="L763" i="43"/>
  <c r="L764" i="43"/>
  <c r="L765" i="43"/>
  <c r="L766" i="43"/>
  <c r="L767" i="43"/>
  <c r="L768" i="43"/>
  <c r="L769" i="43"/>
  <c r="L770" i="43"/>
  <c r="L771" i="43"/>
  <c r="L772" i="43"/>
  <c r="L773" i="43"/>
  <c r="L774" i="43"/>
  <c r="L775" i="43"/>
  <c r="L776" i="43"/>
  <c r="L777" i="43"/>
  <c r="L778" i="43"/>
  <c r="L779" i="43"/>
  <c r="L780" i="43"/>
  <c r="L781" i="43"/>
  <c r="L782" i="43"/>
  <c r="L783" i="43"/>
  <c r="L784" i="43"/>
  <c r="L785" i="43"/>
  <c r="L786" i="43"/>
  <c r="L787" i="43"/>
  <c r="L788" i="43"/>
  <c r="L789" i="43"/>
  <c r="L790" i="43"/>
  <c r="L791" i="43"/>
  <c r="L792" i="43"/>
  <c r="L793" i="43"/>
  <c r="L794" i="43"/>
  <c r="L795" i="43"/>
  <c r="L796" i="43"/>
  <c r="L797" i="43"/>
  <c r="L798" i="43"/>
  <c r="L799" i="43"/>
  <c r="L800" i="43"/>
  <c r="L801" i="43"/>
  <c r="L802" i="43"/>
  <c r="L803" i="43"/>
  <c r="L804" i="43"/>
  <c r="L805" i="43"/>
  <c r="L806" i="43"/>
  <c r="L807" i="43"/>
  <c r="L808" i="43"/>
  <c r="L809" i="43"/>
  <c r="L810" i="43"/>
  <c r="L811" i="43"/>
  <c r="L812" i="43"/>
  <c r="L813" i="43"/>
  <c r="L814" i="43"/>
  <c r="L815" i="43"/>
  <c r="L816" i="43"/>
  <c r="L817" i="43"/>
  <c r="L818" i="43"/>
  <c r="L819" i="43"/>
  <c r="L820" i="43"/>
  <c r="L821" i="43"/>
  <c r="L822" i="43"/>
  <c r="L823" i="43"/>
  <c r="L824" i="43"/>
  <c r="L825" i="43"/>
  <c r="L826" i="43"/>
  <c r="L827" i="43"/>
  <c r="L828" i="43"/>
  <c r="L829" i="43"/>
  <c r="L830" i="43"/>
  <c r="L831" i="43"/>
  <c r="L832" i="43"/>
  <c r="L833" i="43"/>
  <c r="L834" i="43"/>
  <c r="L835" i="43"/>
  <c r="L836" i="43"/>
  <c r="L837" i="43"/>
  <c r="L838" i="43"/>
  <c r="L839" i="43"/>
  <c r="L840" i="43"/>
  <c r="L841" i="43"/>
  <c r="L842" i="43"/>
  <c r="L843" i="43"/>
  <c r="L844" i="43"/>
  <c r="L845" i="43"/>
  <c r="L846" i="43"/>
  <c r="L847" i="43"/>
  <c r="L848" i="43"/>
  <c r="L849" i="43"/>
  <c r="L850" i="43"/>
  <c r="L851" i="43"/>
  <c r="L852" i="43"/>
  <c r="L853" i="43"/>
  <c r="L854" i="43"/>
  <c r="L855" i="43"/>
  <c r="L856" i="43"/>
  <c r="L857" i="43"/>
  <c r="L858" i="43"/>
  <c r="L859" i="43"/>
  <c r="L860" i="43"/>
  <c r="L861" i="43"/>
  <c r="L862" i="43"/>
  <c r="L863" i="43"/>
  <c r="L864" i="43"/>
  <c r="L865" i="43"/>
  <c r="L866" i="43"/>
  <c r="L867" i="43"/>
  <c r="L868" i="43"/>
  <c r="L869" i="43"/>
  <c r="L870" i="43"/>
  <c r="L871" i="43"/>
  <c r="L872" i="43"/>
  <c r="L873" i="43"/>
  <c r="L874" i="43"/>
  <c r="L875" i="43"/>
  <c r="L876" i="43"/>
  <c r="L877" i="43"/>
  <c r="L878" i="43"/>
  <c r="L879" i="43"/>
  <c r="L880" i="43"/>
  <c r="L881" i="43"/>
  <c r="L882" i="43"/>
  <c r="L883" i="43"/>
  <c r="L884" i="43"/>
  <c r="L885" i="43"/>
  <c r="L886" i="43"/>
  <c r="L887" i="43"/>
  <c r="L888" i="43"/>
  <c r="L889" i="43"/>
  <c r="L890" i="43"/>
  <c r="L891" i="43"/>
  <c r="L892" i="43"/>
  <c r="L893" i="43"/>
  <c r="L894" i="43"/>
  <c r="L895" i="43"/>
  <c r="L896" i="43"/>
  <c r="L897" i="43"/>
  <c r="L898" i="43"/>
  <c r="L899" i="43"/>
  <c r="L900" i="43"/>
  <c r="L901" i="43"/>
  <c r="L902" i="43"/>
  <c r="L903" i="43"/>
  <c r="L904" i="43"/>
  <c r="L905" i="43"/>
  <c r="L906" i="43"/>
  <c r="L907" i="43"/>
  <c r="L908" i="43"/>
  <c r="L909" i="43"/>
  <c r="L910" i="43"/>
  <c r="L911" i="43"/>
  <c r="L912" i="43"/>
  <c r="L913" i="43"/>
  <c r="L914" i="43"/>
  <c r="L915" i="43"/>
  <c r="L916" i="43"/>
  <c r="L917" i="43"/>
  <c r="L918" i="43"/>
  <c r="L919" i="43"/>
  <c r="L920" i="43"/>
  <c r="L921" i="43"/>
  <c r="L922" i="43"/>
  <c r="L923" i="43"/>
  <c r="L924" i="43"/>
  <c r="L925" i="43"/>
  <c r="L926" i="43"/>
  <c r="L927" i="43"/>
  <c r="L928" i="43"/>
  <c r="L929" i="43"/>
  <c r="L930" i="43"/>
  <c r="L931" i="43"/>
  <c r="L932" i="43"/>
  <c r="L933" i="43"/>
  <c r="L934" i="43"/>
  <c r="L935" i="43"/>
  <c r="L936" i="43"/>
  <c r="L937" i="43"/>
  <c r="L938" i="43"/>
  <c r="L939" i="43"/>
  <c r="L940" i="43"/>
  <c r="L941" i="43"/>
  <c r="L942" i="43"/>
  <c r="L943" i="43"/>
  <c r="L944" i="43"/>
  <c r="L945" i="43"/>
  <c r="L946" i="43"/>
  <c r="L947" i="43"/>
  <c r="L948" i="43"/>
  <c r="L949" i="43"/>
  <c r="L950" i="43"/>
  <c r="L951" i="43"/>
  <c r="L952" i="43"/>
  <c r="L953" i="43"/>
  <c r="L954" i="43"/>
  <c r="L955" i="43"/>
  <c r="L956" i="43"/>
  <c r="L957" i="43"/>
  <c r="L958" i="43"/>
  <c r="L959" i="43"/>
  <c r="L960" i="43"/>
  <c r="L961" i="43"/>
  <c r="L962" i="43"/>
  <c r="L963" i="43"/>
  <c r="L964" i="43"/>
  <c r="L965" i="43"/>
  <c r="L966" i="43"/>
  <c r="L967" i="43"/>
  <c r="L968" i="43"/>
  <c r="L969" i="43"/>
  <c r="L970" i="43"/>
  <c r="L971" i="43"/>
  <c r="L972" i="43"/>
  <c r="L973" i="43"/>
  <c r="L974" i="43"/>
  <c r="L975" i="43"/>
  <c r="L976" i="43"/>
  <c r="L977" i="43"/>
  <c r="L978" i="43"/>
  <c r="L979" i="43"/>
  <c r="L980" i="43"/>
  <c r="L981" i="43"/>
  <c r="L982" i="43"/>
  <c r="L983" i="43"/>
  <c r="L984" i="43"/>
  <c r="L985" i="43"/>
  <c r="L986" i="43"/>
  <c r="L987" i="43"/>
  <c r="L988" i="43"/>
  <c r="L989" i="43"/>
  <c r="L990" i="43"/>
  <c r="L991" i="43"/>
  <c r="L992" i="43"/>
  <c r="L993" i="43"/>
  <c r="L994" i="43"/>
  <c r="L995" i="43"/>
  <c r="L996" i="43"/>
  <c r="L997" i="43"/>
  <c r="L998" i="43"/>
  <c r="L999" i="43"/>
  <c r="L1000" i="43"/>
  <c r="L1001" i="43"/>
  <c r="L1002" i="43"/>
  <c r="L1003" i="43"/>
  <c r="L1004" i="43"/>
  <c r="L1005" i="43"/>
  <c r="L1006" i="43"/>
  <c r="L1007" i="43"/>
  <c r="L1008" i="43"/>
  <c r="L1009" i="43"/>
  <c r="L1010" i="43"/>
  <c r="L1011" i="43"/>
  <c r="L1012" i="43"/>
  <c r="L1013" i="43"/>
  <c r="L1014" i="43"/>
  <c r="L1015" i="43"/>
  <c r="L1016" i="43"/>
  <c r="L1017" i="43"/>
  <c r="L1018" i="43"/>
  <c r="L1019" i="43"/>
  <c r="L1020" i="43"/>
  <c r="L1021" i="43"/>
  <c r="L1022" i="43"/>
  <c r="L1023" i="43"/>
  <c r="L1024" i="43"/>
  <c r="L1025" i="43"/>
  <c r="L1026" i="43"/>
  <c r="L1027" i="43"/>
  <c r="L1028" i="43"/>
  <c r="L1029" i="43"/>
  <c r="L1030" i="43"/>
  <c r="L1031" i="43"/>
  <c r="L1032" i="43"/>
  <c r="L1033" i="43"/>
  <c r="L1034" i="43"/>
  <c r="L1035" i="43"/>
  <c r="L1036" i="43"/>
  <c r="L1037" i="43"/>
  <c r="L1038" i="43"/>
  <c r="L1039" i="43"/>
  <c r="L1040" i="43"/>
  <c r="L1041" i="43"/>
  <c r="L1042" i="43"/>
  <c r="L1043" i="43"/>
  <c r="L1044" i="43"/>
  <c r="L1045" i="43"/>
  <c r="L1046" i="43"/>
  <c r="L1047" i="43"/>
  <c r="L1048" i="43"/>
  <c r="L1049" i="43"/>
  <c r="L1050" i="43"/>
  <c r="L1051" i="43"/>
  <c r="L1052" i="43"/>
  <c r="L1053" i="43"/>
  <c r="L1054" i="43"/>
  <c r="L1055" i="43"/>
  <c r="L1056" i="43"/>
  <c r="L1057" i="43"/>
  <c r="L1058" i="43"/>
  <c r="L1059" i="43"/>
  <c r="L1060" i="43"/>
  <c r="L1061" i="43"/>
  <c r="L1062" i="43"/>
  <c r="L1063" i="43"/>
  <c r="L1064" i="43"/>
  <c r="L1065" i="43"/>
  <c r="L1066" i="43"/>
  <c r="L1067" i="43"/>
  <c r="L1068" i="43"/>
  <c r="L1069" i="43"/>
  <c r="L1070" i="43"/>
  <c r="L1071" i="43"/>
  <c r="L1072" i="43"/>
  <c r="L1073" i="43"/>
  <c r="L1074" i="43"/>
  <c r="L1075" i="43"/>
  <c r="L1076" i="43"/>
  <c r="L1077" i="43"/>
  <c r="L1078" i="43"/>
  <c r="L1079" i="43"/>
  <c r="L1080" i="43"/>
  <c r="L1081" i="43"/>
  <c r="L1082" i="43"/>
  <c r="L1083" i="43"/>
  <c r="L1084" i="43"/>
  <c r="L1085" i="43"/>
  <c r="L1086" i="43"/>
  <c r="L1087" i="43"/>
  <c r="L1088" i="43"/>
  <c r="L1089" i="43"/>
  <c r="L1090" i="43"/>
  <c r="L1091" i="43"/>
  <c r="L1092" i="43"/>
  <c r="L1093" i="43"/>
  <c r="L1094" i="43"/>
  <c r="L1095" i="43"/>
  <c r="L1096" i="43"/>
  <c r="L1097" i="43"/>
  <c r="L1098" i="43"/>
  <c r="L1099" i="43"/>
  <c r="L1100" i="43"/>
  <c r="L1101" i="43"/>
  <c r="L1102" i="43"/>
  <c r="L1103" i="43"/>
  <c r="L1104" i="43"/>
  <c r="L1105" i="43"/>
  <c r="L1106" i="43"/>
  <c r="L1107" i="43"/>
  <c r="L1108" i="43"/>
  <c r="L1109" i="43"/>
  <c r="L1110" i="43"/>
  <c r="L1111" i="43"/>
  <c r="L1112" i="43"/>
  <c r="L1113" i="43"/>
  <c r="L1114" i="43"/>
  <c r="L1115" i="43"/>
  <c r="L1116" i="43"/>
  <c r="L1117" i="43"/>
  <c r="L1118" i="43"/>
  <c r="L1119" i="43"/>
  <c r="L1120" i="43"/>
  <c r="L1121" i="43"/>
  <c r="L1122" i="43"/>
  <c r="L1123" i="43"/>
  <c r="L1124" i="43"/>
  <c r="L1125" i="43"/>
  <c r="L1126" i="43"/>
  <c r="L1127" i="43"/>
  <c r="L1128" i="43"/>
  <c r="L1129" i="43"/>
  <c r="L1130" i="43"/>
  <c r="L1131" i="43"/>
  <c r="L1132" i="43"/>
  <c r="L1133" i="43"/>
  <c r="L1134" i="43"/>
  <c r="L1135" i="43"/>
  <c r="L1136" i="43"/>
  <c r="L1137" i="43"/>
  <c r="L1138" i="43"/>
  <c r="L1139" i="43"/>
  <c r="L1140" i="43"/>
  <c r="L1141" i="43"/>
  <c r="L1142" i="43"/>
  <c r="L1143" i="43"/>
  <c r="L1144" i="43"/>
  <c r="L1145" i="43"/>
  <c r="L1146" i="43"/>
  <c r="L1147" i="43"/>
  <c r="L1148" i="43"/>
  <c r="L1149" i="43"/>
  <c r="L1150" i="43"/>
  <c r="L1151" i="43"/>
  <c r="L1152" i="43"/>
  <c r="L1153" i="43"/>
  <c r="L1154" i="43"/>
  <c r="L1155" i="43"/>
  <c r="L1156" i="43"/>
  <c r="L1157" i="43"/>
  <c r="L1158" i="43"/>
  <c r="L1159" i="43"/>
  <c r="L1160" i="43"/>
  <c r="L1161" i="43"/>
  <c r="L1162" i="43"/>
  <c r="L1163" i="43"/>
  <c r="L1164" i="43"/>
  <c r="L1165" i="43"/>
  <c r="L1166" i="43"/>
  <c r="L1167" i="43"/>
  <c r="L1168" i="43"/>
  <c r="L1169" i="43"/>
  <c r="L1170" i="43"/>
  <c r="L1171" i="43"/>
  <c r="L1172" i="43"/>
  <c r="L1173" i="43"/>
  <c r="L1174" i="43"/>
  <c r="L1175" i="43"/>
  <c r="L1176" i="43"/>
  <c r="L1177" i="43"/>
  <c r="L1178" i="43"/>
  <c r="L1179" i="43"/>
  <c r="L1180" i="43"/>
  <c r="L1181" i="43"/>
  <c r="L1182" i="43"/>
  <c r="L1183" i="43"/>
  <c r="L1184" i="43"/>
  <c r="L1185" i="43"/>
  <c r="L1186" i="43"/>
  <c r="L1187" i="43"/>
  <c r="L1188" i="43"/>
  <c r="L1189" i="43"/>
  <c r="L1190" i="43"/>
  <c r="L1191" i="43"/>
  <c r="L1192" i="43"/>
  <c r="L1193" i="43"/>
  <c r="L1194" i="43"/>
  <c r="L1195" i="43"/>
  <c r="L1196" i="43"/>
  <c r="L1197" i="43"/>
  <c r="L1198" i="43"/>
  <c r="L1199" i="43"/>
  <c r="L1200" i="43"/>
  <c r="L1201" i="43"/>
  <c r="L1202" i="43"/>
  <c r="L1203" i="43"/>
  <c r="L1204" i="43"/>
  <c r="L1205" i="43"/>
  <c r="L1206" i="43"/>
  <c r="L1207" i="43"/>
  <c r="L1208" i="43"/>
  <c r="L1209" i="43"/>
  <c r="L1210" i="43"/>
  <c r="L1211" i="43"/>
  <c r="L1212" i="43"/>
  <c r="L1213" i="43"/>
  <c r="L1214" i="43"/>
  <c r="L1215" i="43"/>
  <c r="L1216" i="43"/>
  <c r="L1217" i="43"/>
  <c r="L1218" i="43"/>
  <c r="L1219" i="43"/>
  <c r="L1220" i="43"/>
  <c r="L1221" i="43"/>
  <c r="L1222" i="43"/>
  <c r="L1223" i="43"/>
  <c r="L1224" i="43"/>
  <c r="L1225" i="43"/>
  <c r="L1226" i="43"/>
  <c r="L1227" i="43"/>
  <c r="L1228" i="43"/>
  <c r="L1229" i="43"/>
  <c r="L1230" i="43"/>
  <c r="L1231" i="43"/>
  <c r="L1232" i="43"/>
  <c r="L1233" i="43"/>
  <c r="L1234" i="43"/>
  <c r="L1235" i="43"/>
  <c r="L1236" i="43"/>
  <c r="L1237" i="43"/>
  <c r="L1238" i="43"/>
  <c r="L1239" i="43"/>
  <c r="L1240" i="43"/>
  <c r="L1241" i="43"/>
  <c r="L1242" i="43"/>
  <c r="L1243" i="43"/>
  <c r="L1244" i="43"/>
  <c r="L1245" i="43"/>
  <c r="L1246" i="43"/>
  <c r="L1247" i="43"/>
  <c r="L1248" i="43"/>
  <c r="L1249" i="43"/>
  <c r="L1250" i="43"/>
  <c r="L1251" i="43"/>
  <c r="L1252" i="43"/>
  <c r="L1253" i="43"/>
  <c r="L1254" i="43"/>
  <c r="L1255" i="43"/>
  <c r="L1256" i="43"/>
  <c r="L1257" i="43"/>
  <c r="L1258" i="43"/>
  <c r="L1259" i="43"/>
  <c r="L1260" i="43"/>
  <c r="L1261" i="43"/>
  <c r="L1262" i="43"/>
  <c r="L1263" i="43"/>
  <c r="L1264" i="43"/>
  <c r="L1265" i="43"/>
  <c r="L1266" i="43"/>
  <c r="L1267" i="43"/>
  <c r="L1268" i="43"/>
  <c r="L1269" i="43"/>
  <c r="L1270" i="43"/>
  <c r="L1271" i="43"/>
  <c r="L1272" i="43"/>
  <c r="L1273" i="43"/>
  <c r="L1274" i="43"/>
  <c r="L1275" i="43"/>
  <c r="L1276" i="43"/>
  <c r="L1277" i="43"/>
  <c r="L1278" i="43"/>
  <c r="L1279" i="43"/>
  <c r="L1280" i="43"/>
  <c r="L1281" i="43"/>
  <c r="L1282" i="43"/>
  <c r="L1283" i="43"/>
  <c r="L1284" i="43"/>
  <c r="L1285" i="43"/>
  <c r="L1286" i="43"/>
  <c r="L1287" i="43"/>
  <c r="L1288" i="43"/>
  <c r="L1289" i="43"/>
  <c r="L1290" i="43"/>
  <c r="L1291" i="43"/>
  <c r="L1292" i="43"/>
  <c r="L1293" i="43"/>
  <c r="L1294" i="43"/>
  <c r="L1295" i="43"/>
  <c r="L1296" i="43"/>
  <c r="L1297" i="43"/>
  <c r="L1298" i="43"/>
  <c r="L1299" i="43"/>
  <c r="L1300" i="43"/>
  <c r="L1301" i="43"/>
  <c r="L1302" i="43"/>
  <c r="L1303" i="43"/>
  <c r="L1304" i="43"/>
  <c r="L1305" i="43"/>
  <c r="L1306" i="43"/>
  <c r="L1307" i="43"/>
  <c r="L1308" i="43"/>
  <c r="L1309" i="43"/>
  <c r="L1310" i="43"/>
  <c r="L1311" i="43"/>
  <c r="L1312" i="43"/>
  <c r="L1313" i="43"/>
  <c r="L1314" i="43"/>
  <c r="L1315" i="43"/>
  <c r="L1316" i="43"/>
  <c r="L1317" i="43"/>
  <c r="L1318" i="43"/>
  <c r="L1319" i="43"/>
  <c r="L1320" i="43"/>
  <c r="L1321" i="43"/>
  <c r="L1322" i="43"/>
  <c r="L1323" i="43"/>
  <c r="L1324" i="43"/>
  <c r="L1325" i="43"/>
  <c r="L1326" i="43"/>
  <c r="L1327" i="43"/>
  <c r="L1328" i="43"/>
  <c r="L1329" i="43"/>
  <c r="L1330" i="43"/>
  <c r="L1331" i="43"/>
  <c r="L1332" i="43"/>
  <c r="L1333" i="43"/>
  <c r="L1334" i="43"/>
  <c r="L1335" i="43"/>
  <c r="L1336" i="43"/>
  <c r="L1337" i="43"/>
  <c r="L1338" i="43"/>
  <c r="L1339" i="43"/>
  <c r="L1340" i="43"/>
  <c r="L1341" i="43"/>
  <c r="L1342" i="43"/>
  <c r="L1343" i="43"/>
  <c r="L1344" i="43"/>
  <c r="L1345" i="43"/>
  <c r="L1346" i="43"/>
  <c r="L1347" i="43"/>
  <c r="L1348" i="43"/>
  <c r="L1349" i="43"/>
  <c r="L1350" i="43"/>
  <c r="L1351" i="43"/>
  <c r="L1352" i="43"/>
  <c r="L1353" i="43"/>
  <c r="L1354" i="43"/>
  <c r="L1355" i="43"/>
  <c r="L1356" i="43"/>
  <c r="L1357" i="43"/>
  <c r="L1358" i="43"/>
  <c r="L1359" i="43"/>
  <c r="L1360" i="43"/>
  <c r="L1361" i="43"/>
  <c r="L1362" i="43"/>
  <c r="L1363" i="43"/>
  <c r="L1364" i="43"/>
  <c r="L1365" i="43"/>
  <c r="L1366" i="43"/>
  <c r="L1367" i="43"/>
  <c r="L1368" i="43"/>
  <c r="L1369" i="43"/>
  <c r="L1370" i="43"/>
  <c r="L1371" i="43"/>
  <c r="L1372" i="43"/>
  <c r="L1373" i="43"/>
  <c r="L1374" i="43"/>
  <c r="L1375" i="43"/>
  <c r="L1376" i="43"/>
  <c r="L1377" i="43"/>
  <c r="L1378" i="43"/>
  <c r="L1379" i="43"/>
  <c r="L1380" i="43"/>
  <c r="L1381" i="43"/>
  <c r="L1382" i="43"/>
  <c r="L1383" i="43"/>
  <c r="L1384" i="43"/>
  <c r="L1385" i="43"/>
  <c r="L1386" i="43"/>
  <c r="L1387" i="43"/>
  <c r="L1388" i="43"/>
  <c r="L1389" i="43"/>
  <c r="L1390" i="43"/>
  <c r="L1391" i="43"/>
  <c r="L1392" i="43"/>
  <c r="L1393" i="43"/>
  <c r="L1394" i="43"/>
  <c r="L1395" i="43"/>
  <c r="L1396" i="43"/>
  <c r="L1397" i="43"/>
  <c r="L1398" i="43"/>
  <c r="L1399" i="43"/>
  <c r="L1400" i="43"/>
  <c r="L1401" i="43"/>
  <c r="L1402" i="43"/>
  <c r="L1403" i="43"/>
  <c r="L1404" i="43"/>
  <c r="L1405" i="43"/>
  <c r="L1406" i="43"/>
  <c r="L1407" i="43"/>
  <c r="L1408" i="43"/>
  <c r="L1409" i="43"/>
  <c r="L1410" i="43"/>
  <c r="L1411" i="43"/>
  <c r="L1412" i="43"/>
  <c r="L1413" i="43"/>
  <c r="L1414" i="43"/>
  <c r="L1415" i="43"/>
  <c r="L1416" i="43"/>
  <c r="L1417" i="43"/>
  <c r="L1418" i="43"/>
  <c r="L1419" i="43"/>
  <c r="L1420" i="43"/>
  <c r="L1421" i="43"/>
  <c r="L1422" i="43"/>
  <c r="L1423" i="43"/>
  <c r="L1424" i="43"/>
  <c r="L1425" i="43"/>
  <c r="L1426" i="43"/>
  <c r="L1427" i="43"/>
  <c r="L1428" i="43"/>
  <c r="L1429" i="43"/>
  <c r="L1430" i="43"/>
  <c r="L1431" i="43"/>
  <c r="L1432" i="43"/>
  <c r="L1433" i="43"/>
  <c r="L1434" i="43"/>
  <c r="L1435" i="43"/>
  <c r="L1436" i="43"/>
  <c r="L1437" i="43"/>
  <c r="L1438" i="43"/>
  <c r="L1439" i="43"/>
  <c r="L1440" i="43"/>
  <c r="L1441" i="43"/>
  <c r="L1442" i="43"/>
  <c r="L1443" i="43"/>
  <c r="L1444" i="43"/>
  <c r="L1445" i="43"/>
  <c r="L1446" i="43"/>
  <c r="L1447" i="43"/>
  <c r="L1448" i="43"/>
  <c r="L1449" i="43"/>
  <c r="L1450" i="43"/>
  <c r="L1451" i="43"/>
  <c r="L1452" i="43"/>
  <c r="L1453" i="43"/>
  <c r="L1454" i="43"/>
  <c r="L1455" i="43"/>
  <c r="L1456" i="43"/>
  <c r="L1457" i="43"/>
  <c r="L1458" i="43"/>
  <c r="L1459" i="43"/>
  <c r="L1460" i="43"/>
  <c r="L1461" i="43"/>
  <c r="L1462" i="43"/>
  <c r="L1463" i="43"/>
  <c r="L1464" i="43"/>
  <c r="L1465" i="43"/>
  <c r="L1466" i="43"/>
  <c r="L1467" i="43"/>
  <c r="L1468" i="43"/>
  <c r="L1469" i="43"/>
  <c r="L1470" i="43"/>
  <c r="L1471" i="43"/>
  <c r="L1472" i="43"/>
  <c r="L1473" i="43"/>
  <c r="L1474" i="43"/>
  <c r="L1475" i="43"/>
  <c r="L1476" i="43"/>
  <c r="L1477" i="43"/>
  <c r="L1478" i="43"/>
  <c r="L1479" i="43"/>
  <c r="L1480" i="43"/>
  <c r="L1481" i="43"/>
  <c r="L1482" i="43"/>
  <c r="L1483" i="43"/>
  <c r="L1484" i="43"/>
  <c r="L1485" i="43"/>
  <c r="L1486" i="43"/>
  <c r="L1487" i="43"/>
  <c r="L1488" i="43"/>
  <c r="L1489" i="43"/>
  <c r="L1490" i="43"/>
  <c r="L1491" i="43"/>
  <c r="L1492" i="43"/>
  <c r="L1493" i="43"/>
  <c r="L1494" i="43"/>
  <c r="L1495" i="43"/>
  <c r="L1496" i="43"/>
  <c r="L1497" i="43"/>
  <c r="L1498" i="43"/>
  <c r="L1499" i="43"/>
  <c r="L1500" i="43"/>
  <c r="L1501" i="43"/>
  <c r="L1502" i="43"/>
  <c r="L1503" i="43"/>
  <c r="L1504" i="43"/>
  <c r="L1505" i="43"/>
  <c r="L1506" i="43"/>
  <c r="L1507" i="43"/>
  <c r="L1508" i="43"/>
  <c r="L1509" i="43"/>
  <c r="L1510" i="43"/>
  <c r="L1511" i="43"/>
  <c r="L1512" i="43"/>
  <c r="L1513" i="43"/>
  <c r="L1514" i="43"/>
  <c r="L1515" i="43"/>
  <c r="L1516" i="43"/>
  <c r="L1517" i="43"/>
  <c r="L1518" i="43"/>
  <c r="L1519" i="43"/>
  <c r="L1520" i="43"/>
  <c r="L1521" i="43"/>
  <c r="L1522" i="43"/>
  <c r="L1523" i="43"/>
  <c r="L1524" i="43"/>
  <c r="L1525" i="43"/>
  <c r="L1526" i="43"/>
  <c r="L1527" i="43"/>
  <c r="L1528" i="43"/>
  <c r="L1529" i="43"/>
  <c r="L1530" i="43"/>
  <c r="L1531" i="43"/>
  <c r="L1532" i="43"/>
  <c r="L1533" i="43"/>
  <c r="L1534" i="43"/>
  <c r="L1535" i="43"/>
  <c r="L1536" i="43"/>
  <c r="L1537" i="43"/>
  <c r="L1538" i="43"/>
  <c r="L1539" i="43"/>
  <c r="L1540" i="43"/>
  <c r="L1541" i="43"/>
  <c r="L1542" i="43"/>
  <c r="L1543" i="43"/>
  <c r="L1544" i="43"/>
  <c r="L1545" i="43"/>
  <c r="L1546" i="43"/>
  <c r="L1547" i="43"/>
  <c r="L1548" i="43"/>
  <c r="L1549" i="43"/>
  <c r="L1550" i="43"/>
  <c r="L1551" i="43"/>
  <c r="L1552" i="43"/>
  <c r="L1553" i="43"/>
  <c r="L1554" i="43"/>
  <c r="L1555" i="43"/>
  <c r="L1556" i="43"/>
  <c r="L1557" i="43"/>
  <c r="L1558" i="43"/>
  <c r="L1559" i="43"/>
  <c r="L1560" i="43"/>
  <c r="L1561" i="43"/>
  <c r="L1562" i="43"/>
  <c r="L1563" i="43"/>
  <c r="L1564" i="43"/>
  <c r="L1565" i="43"/>
  <c r="L1566" i="43"/>
  <c r="L1567" i="43"/>
  <c r="L1568" i="43"/>
  <c r="L1569" i="43"/>
  <c r="L1570" i="43"/>
  <c r="L1571" i="43"/>
  <c r="L1572" i="43"/>
  <c r="L1573" i="43"/>
  <c r="L1574" i="43"/>
  <c r="L1575" i="43"/>
  <c r="L1576" i="43"/>
  <c r="L1577" i="43"/>
  <c r="L1578" i="43"/>
  <c r="L1579" i="43"/>
  <c r="L1580" i="43"/>
  <c r="L1581" i="43"/>
  <c r="L1582" i="43"/>
  <c r="L1583" i="43"/>
  <c r="L1584" i="43"/>
  <c r="L1585" i="43"/>
  <c r="L1586" i="43"/>
  <c r="L1587" i="43"/>
  <c r="L1588" i="43"/>
  <c r="L1589" i="43"/>
  <c r="L1590" i="43"/>
  <c r="L1591" i="43"/>
  <c r="L1592" i="43"/>
  <c r="L1593" i="43"/>
  <c r="L1594" i="43"/>
  <c r="L1595" i="43"/>
  <c r="L1596" i="43"/>
  <c r="L1597" i="43"/>
  <c r="L1598" i="43"/>
  <c r="L1599" i="43"/>
  <c r="L1600" i="43"/>
  <c r="L1601" i="43"/>
  <c r="L1602" i="43"/>
  <c r="L1603" i="43"/>
  <c r="L1604" i="43"/>
  <c r="L1605" i="43"/>
  <c r="L1606" i="43"/>
  <c r="L1607" i="43"/>
  <c r="L1608" i="43"/>
  <c r="L1609" i="43"/>
  <c r="L1610" i="43"/>
  <c r="L1611" i="43"/>
  <c r="L1612" i="43"/>
  <c r="L1613" i="43"/>
  <c r="L1614" i="43"/>
  <c r="L1615" i="43"/>
  <c r="L1616" i="43"/>
  <c r="L1617" i="43"/>
  <c r="L1618" i="43"/>
  <c r="L1619" i="43"/>
  <c r="L1620" i="43"/>
  <c r="L1621" i="43"/>
  <c r="L1622" i="43"/>
  <c r="L1623" i="43"/>
  <c r="L1624" i="43"/>
  <c r="L1625" i="43"/>
  <c r="L1626" i="43"/>
  <c r="L1627" i="43"/>
  <c r="L1628" i="43"/>
  <c r="L1629" i="43"/>
  <c r="L1630" i="43"/>
  <c r="L1631" i="43"/>
  <c r="L1632" i="43"/>
  <c r="L1633" i="43"/>
  <c r="L1634" i="43"/>
  <c r="L1635" i="43"/>
  <c r="L1636" i="43"/>
  <c r="L1637" i="43"/>
  <c r="L1638" i="43"/>
  <c r="L1639" i="43"/>
  <c r="L1640" i="43"/>
  <c r="L1641" i="43"/>
  <c r="L1642" i="43"/>
  <c r="L1643" i="43"/>
  <c r="L1644" i="43"/>
  <c r="L1645" i="43"/>
  <c r="L1646" i="43"/>
  <c r="L1647" i="43"/>
  <c r="L1648" i="43"/>
  <c r="L1649" i="43"/>
  <c r="L1650" i="43"/>
  <c r="L1651" i="43"/>
  <c r="L1652" i="43"/>
  <c r="L1653" i="43"/>
  <c r="L1654" i="43"/>
  <c r="L1655" i="43"/>
  <c r="L1656" i="43"/>
  <c r="L1657" i="43"/>
  <c r="L1658" i="43"/>
  <c r="L1659" i="43"/>
  <c r="L1660" i="43"/>
  <c r="L1661" i="43"/>
  <c r="L1662" i="43"/>
  <c r="L1663" i="43"/>
  <c r="L1664" i="43"/>
  <c r="L1665" i="43"/>
  <c r="L1666" i="43"/>
  <c r="L1667" i="43"/>
  <c r="L1668" i="43"/>
  <c r="L1669" i="43"/>
  <c r="L1670" i="43"/>
  <c r="L1671" i="43"/>
  <c r="L1672" i="43"/>
  <c r="L1673" i="43"/>
  <c r="L1674" i="43"/>
  <c r="L1675" i="43"/>
  <c r="L1676" i="43"/>
  <c r="L1677" i="43"/>
  <c r="L1678" i="43"/>
  <c r="L1679" i="43"/>
  <c r="L1680" i="43"/>
  <c r="L1681" i="43"/>
  <c r="L1682" i="43"/>
  <c r="L1683" i="43"/>
  <c r="L1684" i="43"/>
  <c r="L1685" i="43"/>
  <c r="L1686" i="43"/>
  <c r="L1687" i="43"/>
  <c r="L1688" i="43"/>
  <c r="L1689" i="43"/>
  <c r="L1690" i="43"/>
  <c r="L1691" i="43"/>
  <c r="L1692" i="43"/>
  <c r="L1693" i="43"/>
  <c r="L1694" i="43"/>
  <c r="L1695" i="43"/>
  <c r="L1696" i="43"/>
  <c r="L1697" i="43"/>
  <c r="L1698" i="43"/>
  <c r="L1699" i="43"/>
  <c r="L1700" i="43"/>
  <c r="L1701" i="43"/>
  <c r="L1702" i="43"/>
  <c r="L1703" i="43"/>
  <c r="L1704" i="43"/>
  <c r="L1705" i="43"/>
  <c r="L1706" i="43"/>
  <c r="L1707" i="43"/>
  <c r="L1708" i="43"/>
  <c r="L1709" i="43"/>
  <c r="L1710" i="43"/>
  <c r="L1711" i="43"/>
  <c r="L1712" i="43"/>
  <c r="L1713" i="43"/>
  <c r="L1714" i="43"/>
  <c r="L1715" i="43"/>
  <c r="L1716" i="43"/>
  <c r="L1717" i="43"/>
  <c r="L1718" i="43"/>
  <c r="L1719" i="43"/>
  <c r="L1720" i="43"/>
  <c r="L1721" i="43"/>
  <c r="L1722" i="43"/>
  <c r="L1723" i="43"/>
  <c r="L1724" i="43"/>
  <c r="L1725" i="43"/>
  <c r="L1726" i="43"/>
  <c r="L1727" i="43"/>
  <c r="L1728" i="43"/>
  <c r="L1729" i="43"/>
  <c r="L1730" i="43"/>
  <c r="L1731" i="43"/>
  <c r="L1732" i="43"/>
  <c r="L1733" i="43"/>
  <c r="L1734" i="43"/>
  <c r="L1735" i="43"/>
  <c r="L1736" i="43"/>
  <c r="L1737" i="43"/>
  <c r="L1738" i="43"/>
  <c r="L1739" i="43"/>
  <c r="L1740" i="43"/>
  <c r="L1741" i="43"/>
  <c r="L1742" i="43"/>
  <c r="L1743" i="43"/>
  <c r="L1744" i="43"/>
  <c r="L1745" i="43"/>
  <c r="L1746" i="43"/>
  <c r="L1747" i="43"/>
  <c r="L1748" i="43"/>
  <c r="L1749" i="43"/>
  <c r="L1750" i="43"/>
  <c r="L1751" i="43"/>
  <c r="L1752" i="43"/>
  <c r="L1753" i="43"/>
  <c r="L1754" i="43"/>
  <c r="L1755" i="43"/>
  <c r="L1756" i="43"/>
  <c r="L1757" i="43"/>
  <c r="L1758" i="43"/>
  <c r="L1759" i="43"/>
  <c r="L1760" i="43"/>
  <c r="L1761" i="43"/>
  <c r="L1762" i="43"/>
  <c r="L1763" i="43"/>
  <c r="L1764" i="43"/>
  <c r="L1765" i="43"/>
  <c r="L1766" i="43"/>
  <c r="L1767" i="43"/>
  <c r="L1768" i="43"/>
  <c r="L1769" i="43"/>
  <c r="L1770" i="43"/>
  <c r="L1771" i="43"/>
  <c r="L1772" i="43"/>
  <c r="L1773" i="43"/>
  <c r="L1774" i="43"/>
  <c r="L1775" i="43"/>
  <c r="L1776" i="43"/>
  <c r="L1777" i="43"/>
  <c r="L1778" i="43"/>
  <c r="L1779" i="43"/>
  <c r="L1780" i="43"/>
  <c r="L1781" i="43"/>
  <c r="L1782" i="43"/>
  <c r="L1783" i="43"/>
  <c r="L1784" i="43"/>
  <c r="L1785" i="43"/>
  <c r="L1786" i="43"/>
  <c r="L1787" i="43"/>
  <c r="L1788" i="43"/>
  <c r="L1789" i="43"/>
  <c r="L1790" i="43"/>
  <c r="L1791" i="43"/>
  <c r="L1792" i="43"/>
  <c r="L1793" i="43"/>
  <c r="L1794" i="43"/>
  <c r="L1795" i="43"/>
  <c r="L1796" i="43"/>
  <c r="L1797" i="43"/>
  <c r="L1798" i="43"/>
  <c r="L1799" i="43"/>
  <c r="L1800" i="43"/>
  <c r="L1801" i="43"/>
  <c r="L1802" i="43"/>
  <c r="L1803" i="43"/>
  <c r="L1804" i="43"/>
  <c r="L1805" i="43"/>
  <c r="L1806" i="43"/>
  <c r="L1807" i="43"/>
  <c r="L1808" i="43"/>
  <c r="L1809" i="43"/>
  <c r="L1810" i="43"/>
  <c r="L1811" i="43"/>
  <c r="L1812" i="43"/>
  <c r="L1813" i="43"/>
  <c r="L1814" i="43"/>
  <c r="L1815" i="43"/>
  <c r="L1816" i="43"/>
  <c r="L1817" i="43"/>
  <c r="L1818" i="43"/>
  <c r="L1819" i="43"/>
  <c r="L1820" i="43"/>
  <c r="L1821" i="43"/>
  <c r="L1822" i="43"/>
  <c r="L1823" i="43"/>
  <c r="L1824" i="43"/>
  <c r="L1825" i="43"/>
  <c r="L1826" i="43"/>
  <c r="L1827" i="43"/>
  <c r="L1828" i="43"/>
  <c r="L1829" i="43"/>
  <c r="L1830" i="43"/>
  <c r="L1831" i="43"/>
  <c r="L1832" i="43"/>
  <c r="L1833" i="43"/>
  <c r="L1834" i="43"/>
  <c r="L1835" i="43"/>
  <c r="L1836" i="43"/>
  <c r="L1837" i="43"/>
  <c r="L1838" i="43"/>
  <c r="L1839" i="43"/>
  <c r="L1840" i="43"/>
  <c r="L1841" i="43"/>
  <c r="L1842" i="43"/>
  <c r="L1843" i="43"/>
  <c r="L1844" i="43"/>
  <c r="L1845" i="43"/>
  <c r="L1846" i="43"/>
  <c r="L1847" i="43"/>
  <c r="L1848" i="43"/>
  <c r="L1849" i="43"/>
  <c r="L1850" i="43"/>
  <c r="L1851" i="43"/>
  <c r="L1852" i="43"/>
  <c r="L1853" i="43"/>
  <c r="L1854" i="43"/>
  <c r="L1855" i="43"/>
  <c r="L1856" i="43"/>
  <c r="L1857" i="43"/>
  <c r="L1858" i="43"/>
  <c r="L1859" i="43"/>
  <c r="L1860" i="43"/>
  <c r="L1861" i="43"/>
  <c r="L1862" i="43"/>
  <c r="L1863" i="43"/>
  <c r="L1864" i="43"/>
  <c r="L1865" i="43"/>
  <c r="L1866" i="43"/>
  <c r="L1867" i="43"/>
  <c r="L1868" i="43"/>
  <c r="L1869" i="43"/>
  <c r="L1870" i="43"/>
  <c r="L1871" i="43"/>
  <c r="L1872" i="43"/>
  <c r="L1873" i="43"/>
  <c r="L1874" i="43"/>
  <c r="L1875" i="43"/>
  <c r="L1876" i="43"/>
  <c r="L1877" i="43"/>
  <c r="L1878" i="43"/>
  <c r="L1879" i="43"/>
  <c r="L1880" i="43"/>
  <c r="L1881" i="43"/>
  <c r="L1882" i="43"/>
  <c r="L1883" i="43"/>
  <c r="L1884" i="43"/>
  <c r="L1885" i="43"/>
  <c r="L1886" i="43"/>
  <c r="L1887" i="43"/>
  <c r="L1888" i="43"/>
  <c r="L1889" i="43"/>
  <c r="L1890" i="43"/>
  <c r="L1891" i="43"/>
  <c r="L1892" i="43"/>
  <c r="L1893" i="43"/>
  <c r="L1894" i="43"/>
  <c r="L1895" i="43"/>
  <c r="L1896" i="43"/>
  <c r="L1897" i="43"/>
  <c r="L1898" i="43"/>
  <c r="L1899" i="43"/>
  <c r="L1900" i="43"/>
  <c r="L1901" i="43"/>
  <c r="L1902" i="43"/>
  <c r="L1903" i="43"/>
  <c r="L1904" i="43"/>
  <c r="L1905" i="43"/>
  <c r="L1906" i="43"/>
  <c r="L1907" i="43"/>
  <c r="L1908" i="43"/>
  <c r="L1909" i="43"/>
  <c r="L1910" i="43"/>
  <c r="L1911" i="43"/>
  <c r="L1912" i="43"/>
  <c r="L1913" i="43"/>
  <c r="L1914" i="43"/>
  <c r="L1915" i="43"/>
  <c r="L1916" i="43"/>
  <c r="L1917" i="43"/>
  <c r="L1918" i="43"/>
  <c r="L1919" i="43"/>
  <c r="L1920" i="43"/>
  <c r="L1921" i="43"/>
  <c r="L1922" i="43"/>
  <c r="L1923" i="43"/>
  <c r="L1924" i="43"/>
  <c r="L1925" i="43"/>
  <c r="L1926" i="43"/>
  <c r="L1927" i="43"/>
  <c r="L1928" i="43"/>
  <c r="L1929" i="43"/>
  <c r="L1930" i="43"/>
  <c r="L1931" i="43"/>
  <c r="L1932" i="43"/>
  <c r="L1933" i="43"/>
  <c r="L1934" i="43"/>
  <c r="L1935" i="43"/>
  <c r="L1936" i="43"/>
  <c r="L1937" i="43"/>
  <c r="L1938" i="43"/>
  <c r="L1939" i="43"/>
  <c r="L1940" i="43"/>
  <c r="L1941" i="43"/>
  <c r="L1942" i="43"/>
  <c r="L1943" i="43"/>
  <c r="L1944" i="43"/>
  <c r="L1945" i="43"/>
  <c r="L1946" i="43"/>
  <c r="L1947" i="43"/>
  <c r="L1948" i="43"/>
  <c r="L1949" i="43"/>
  <c r="L1950" i="43"/>
  <c r="L1951" i="43"/>
  <c r="L1952" i="43"/>
  <c r="L1953" i="43"/>
  <c r="L1954" i="43"/>
  <c r="L1955" i="43"/>
  <c r="L1956" i="43"/>
  <c r="L1957" i="43"/>
  <c r="L1958" i="43"/>
  <c r="L1959" i="43"/>
  <c r="L1960" i="43"/>
  <c r="L1961" i="43"/>
  <c r="L1962" i="43"/>
  <c r="L1963" i="43"/>
  <c r="L1964" i="43"/>
  <c r="L1965" i="43"/>
  <c r="L1966" i="43"/>
  <c r="L1967" i="43"/>
  <c r="L1968" i="43"/>
  <c r="L1969" i="43"/>
  <c r="L1970" i="43"/>
  <c r="L1971" i="43"/>
  <c r="L1972" i="43"/>
  <c r="L1973" i="43"/>
  <c r="L1974" i="43"/>
  <c r="L1975" i="43"/>
  <c r="L1976" i="43"/>
  <c r="L1977" i="43"/>
  <c r="L1978" i="43"/>
  <c r="L1979" i="43"/>
  <c r="L1980" i="43"/>
  <c r="L1981" i="43"/>
  <c r="L1982" i="43"/>
  <c r="L1983" i="43"/>
  <c r="L1984" i="43"/>
  <c r="L1985" i="43"/>
  <c r="L1986" i="43"/>
  <c r="L1987" i="43"/>
  <c r="L1988" i="43"/>
  <c r="L1989" i="43"/>
  <c r="L1990" i="43"/>
  <c r="L1991" i="43"/>
  <c r="L1992" i="43"/>
  <c r="L1993" i="43"/>
  <c r="L1994" i="43"/>
  <c r="L1995" i="43"/>
  <c r="L1996" i="43"/>
  <c r="L1997" i="43"/>
  <c r="L1998" i="43"/>
  <c r="L1999" i="43"/>
  <c r="L2000" i="43"/>
  <c r="L2001" i="43"/>
  <c r="L2002" i="43"/>
  <c r="L2003" i="43"/>
  <c r="L2004" i="43"/>
  <c r="L2005" i="43"/>
  <c r="L2006" i="43"/>
  <c r="L2007" i="43"/>
  <c r="L2008" i="43"/>
  <c r="L2009" i="43"/>
  <c r="L2010" i="43"/>
  <c r="L2011" i="43"/>
  <c r="L2012" i="43"/>
  <c r="L2013" i="43"/>
  <c r="L2014" i="43"/>
  <c r="L2015" i="43"/>
  <c r="L2016" i="43"/>
  <c r="L2017" i="43"/>
  <c r="L2018" i="43"/>
  <c r="L2019" i="43"/>
  <c r="L2020" i="43"/>
  <c r="L2021" i="43"/>
  <c r="L2022" i="43"/>
  <c r="L2023" i="43"/>
  <c r="L2024" i="43"/>
  <c r="L2025" i="43"/>
  <c r="L2026" i="43"/>
  <c r="L2027" i="43"/>
  <c r="L2028" i="43"/>
  <c r="L2029" i="43"/>
  <c r="L2030" i="43"/>
  <c r="L2031" i="43"/>
  <c r="L2032" i="43"/>
  <c r="L2033" i="43"/>
  <c r="L2034" i="43"/>
  <c r="L2035" i="43"/>
  <c r="L2036" i="43"/>
  <c r="L2037" i="43"/>
  <c r="L2038" i="43"/>
  <c r="L2039" i="43"/>
  <c r="L2040" i="43"/>
  <c r="L2041" i="43"/>
  <c r="L2042" i="43"/>
  <c r="L2043" i="43"/>
  <c r="L2044" i="43"/>
  <c r="L2045" i="43"/>
  <c r="L2046" i="43"/>
  <c r="L2047" i="43"/>
  <c r="L2048" i="43"/>
  <c r="L2049" i="43"/>
  <c r="L2050" i="43"/>
  <c r="L2051" i="43"/>
  <c r="L2052" i="43"/>
  <c r="L2053" i="43"/>
  <c r="L2054" i="43"/>
  <c r="L2055" i="43"/>
  <c r="L2056" i="43"/>
  <c r="L2057" i="43"/>
  <c r="L2058" i="43"/>
  <c r="L2059" i="43"/>
  <c r="L2060" i="43"/>
  <c r="L2061" i="43"/>
  <c r="L2062" i="43"/>
  <c r="L2063" i="43"/>
  <c r="L2064" i="43"/>
  <c r="L2065" i="43"/>
  <c r="L2066" i="43"/>
  <c r="L2067" i="43"/>
  <c r="L2068" i="43"/>
  <c r="L2069" i="43"/>
  <c r="L2070" i="43"/>
  <c r="L2071" i="43"/>
  <c r="L2072" i="43"/>
  <c r="L2073" i="43"/>
  <c r="L2074" i="43"/>
  <c r="L2075" i="43"/>
  <c r="L2076" i="43"/>
  <c r="L2077" i="43"/>
  <c r="L2078" i="43"/>
  <c r="L2079" i="43"/>
  <c r="L2080" i="43"/>
  <c r="L2081" i="43"/>
  <c r="L2082" i="43"/>
  <c r="L2083" i="43"/>
  <c r="L2084" i="43"/>
  <c r="L2085" i="43"/>
  <c r="L2086" i="43"/>
  <c r="L2087" i="43"/>
  <c r="L2088" i="43"/>
  <c r="L2089" i="43"/>
  <c r="L2090" i="43"/>
  <c r="L2091" i="43"/>
  <c r="L2092" i="43"/>
  <c r="L2093" i="43"/>
  <c r="L2094" i="43"/>
  <c r="L2095" i="43"/>
  <c r="L2096" i="43"/>
  <c r="L2097" i="43"/>
  <c r="L2098" i="43"/>
  <c r="L2099" i="43"/>
  <c r="L2100" i="43"/>
  <c r="L2101" i="43"/>
  <c r="L2102" i="43"/>
  <c r="L2103" i="43"/>
  <c r="L2104" i="43"/>
  <c r="L2105" i="43"/>
  <c r="L2106" i="43"/>
  <c r="L2107" i="43"/>
  <c r="L2108" i="43"/>
  <c r="L2109" i="43"/>
  <c r="L2110" i="43"/>
  <c r="L2111" i="43"/>
  <c r="L2112" i="43"/>
  <c r="L2113" i="43"/>
  <c r="L2114" i="43"/>
  <c r="L2115" i="43"/>
  <c r="L2116" i="43"/>
  <c r="L2117" i="43"/>
  <c r="L2118" i="43"/>
  <c r="L2119" i="43"/>
  <c r="L2120" i="43"/>
  <c r="L2121" i="43"/>
  <c r="L2122" i="43"/>
  <c r="L2123" i="43"/>
  <c r="L2124" i="43"/>
  <c r="L2125" i="43"/>
  <c r="L2126" i="43"/>
  <c r="L2127" i="43"/>
  <c r="L2128" i="43"/>
  <c r="L2129" i="43"/>
  <c r="L2130" i="43"/>
  <c r="L2131" i="43"/>
  <c r="L2132" i="43"/>
  <c r="L2133" i="43"/>
  <c r="L2134" i="43"/>
  <c r="L2135" i="43"/>
  <c r="L2136" i="43"/>
  <c r="L2137" i="43"/>
  <c r="L2138" i="43"/>
  <c r="L2139" i="43"/>
  <c r="L2140" i="43"/>
  <c r="L2141" i="43"/>
  <c r="L2142" i="43"/>
  <c r="L2143" i="43"/>
  <c r="L2144" i="43"/>
  <c r="L2145" i="43"/>
  <c r="L2146" i="43"/>
  <c r="L2147" i="43"/>
  <c r="L2148" i="43"/>
  <c r="L2149" i="43"/>
  <c r="L2150" i="43"/>
  <c r="L2151" i="43"/>
  <c r="L2152" i="43"/>
  <c r="L2153" i="43"/>
  <c r="L2154" i="43"/>
  <c r="L2155" i="43"/>
  <c r="L2156" i="43"/>
  <c r="L2157" i="43"/>
  <c r="L2158" i="43"/>
  <c r="L2159" i="43"/>
  <c r="L2160" i="43"/>
  <c r="L2161" i="43"/>
  <c r="L2162" i="43"/>
  <c r="L2163" i="43"/>
  <c r="L2164" i="43"/>
  <c r="L2165" i="43"/>
  <c r="L2166" i="43"/>
  <c r="L2167" i="43"/>
  <c r="L2168" i="43"/>
  <c r="L2169" i="43"/>
  <c r="L2170" i="43"/>
  <c r="L2171" i="43"/>
  <c r="L2172" i="43"/>
  <c r="L2173" i="43"/>
  <c r="L2174" i="43"/>
  <c r="L2175" i="43"/>
  <c r="L2176" i="43"/>
  <c r="L2177" i="43"/>
  <c r="L2178" i="43"/>
  <c r="L2179" i="43"/>
  <c r="L2180" i="43"/>
  <c r="L2181" i="43"/>
  <c r="L2182" i="43"/>
  <c r="L2183" i="43"/>
  <c r="L2184" i="43"/>
  <c r="L2185" i="43"/>
  <c r="L2186" i="43"/>
  <c r="L2187" i="43"/>
  <c r="L2188" i="43"/>
  <c r="L2189" i="43"/>
  <c r="L2190" i="43"/>
  <c r="L2191" i="43"/>
  <c r="L2192" i="43"/>
  <c r="L2193" i="43"/>
  <c r="L2194" i="43"/>
  <c r="L2195" i="43"/>
  <c r="L2196" i="43"/>
  <c r="L2197" i="43"/>
  <c r="L2198" i="43"/>
  <c r="L2199" i="43"/>
  <c r="L2200" i="43"/>
  <c r="L2201" i="43"/>
  <c r="L2202" i="43"/>
  <c r="L2203" i="43"/>
  <c r="L2204" i="43"/>
  <c r="L2205" i="43"/>
  <c r="L2206" i="43"/>
  <c r="L2207" i="43"/>
  <c r="L2208" i="43"/>
  <c r="L2209" i="43"/>
  <c r="L2210" i="43"/>
  <c r="L2211" i="43"/>
  <c r="L2212" i="43"/>
  <c r="L2213" i="43"/>
  <c r="L2214" i="43"/>
  <c r="L2215" i="43"/>
  <c r="L2216" i="43"/>
  <c r="L2217" i="43"/>
  <c r="L2218" i="43"/>
  <c r="L2219" i="43"/>
  <c r="L2220" i="43"/>
  <c r="L2221" i="43"/>
  <c r="L2222" i="43"/>
  <c r="L2223" i="43"/>
  <c r="L2224" i="43"/>
  <c r="L2225" i="43"/>
  <c r="L2226" i="43"/>
  <c r="L2227" i="43"/>
  <c r="L2228" i="43"/>
  <c r="L2229" i="43"/>
  <c r="L2230" i="43"/>
  <c r="L2231" i="43"/>
  <c r="L2232" i="43"/>
  <c r="L2233" i="43"/>
  <c r="L2234" i="43"/>
  <c r="L2235" i="43"/>
  <c r="L2236" i="43"/>
  <c r="L2237" i="43"/>
  <c r="L2238" i="43"/>
  <c r="L2239" i="43"/>
  <c r="L2240" i="43"/>
  <c r="L2241" i="43"/>
  <c r="L2242" i="43"/>
  <c r="L2243" i="43"/>
  <c r="L2244" i="43"/>
  <c r="L2245" i="43"/>
  <c r="L2246" i="43"/>
  <c r="L2247" i="43"/>
  <c r="L2248" i="43"/>
  <c r="L2249" i="43"/>
  <c r="L2250" i="43"/>
  <c r="L2251" i="43"/>
  <c r="L2252" i="43"/>
  <c r="L2253" i="43"/>
  <c r="L2254" i="43"/>
  <c r="L2255" i="43"/>
  <c r="L2256" i="43"/>
  <c r="L2257" i="43"/>
  <c r="L2258" i="43"/>
  <c r="L2259" i="43"/>
  <c r="L2260" i="43"/>
  <c r="L2261" i="43"/>
  <c r="L2262" i="43"/>
  <c r="L2263" i="43"/>
  <c r="L2264" i="43"/>
  <c r="L2265" i="43"/>
  <c r="L2266" i="43"/>
  <c r="L2267" i="43"/>
  <c r="L2268" i="43"/>
  <c r="L2269" i="43"/>
  <c r="L2270" i="43"/>
  <c r="L2271" i="43"/>
  <c r="L2272" i="43"/>
  <c r="L2273" i="43"/>
  <c r="L2274" i="43"/>
  <c r="L2275" i="43"/>
  <c r="L2276" i="43"/>
  <c r="L2277" i="43"/>
  <c r="L2278" i="43"/>
  <c r="L2279" i="43"/>
  <c r="L2280" i="43"/>
  <c r="L2281" i="43"/>
  <c r="L2282" i="43"/>
  <c r="L2283" i="43"/>
  <c r="L2284" i="43"/>
  <c r="L2285" i="43"/>
  <c r="L2286" i="43"/>
  <c r="L2287" i="43"/>
  <c r="L2288" i="43"/>
  <c r="L2289" i="43"/>
  <c r="L2290" i="43"/>
  <c r="L2291" i="43"/>
  <c r="L2292" i="43"/>
  <c r="L2293" i="43"/>
  <c r="L2294" i="43"/>
  <c r="L2295" i="43"/>
  <c r="L2296" i="43"/>
  <c r="L2297" i="43"/>
  <c r="L2298" i="43"/>
  <c r="L2299" i="43"/>
  <c r="L2300" i="43"/>
  <c r="L2301" i="43"/>
  <c r="L2302" i="43"/>
  <c r="L2303" i="43"/>
  <c r="L2304" i="43"/>
  <c r="L2305" i="43"/>
  <c r="L2306" i="43"/>
  <c r="L2307" i="43"/>
  <c r="L2308" i="43"/>
  <c r="L2309" i="43"/>
  <c r="L2310" i="43"/>
  <c r="L2311" i="43"/>
  <c r="L2312" i="43"/>
  <c r="L2313" i="43"/>
  <c r="L2314" i="43"/>
  <c r="L2315" i="43"/>
  <c r="L2316" i="43"/>
  <c r="L2317" i="43"/>
  <c r="L2318" i="43"/>
  <c r="L2319" i="43"/>
  <c r="L2320" i="43"/>
  <c r="L2321" i="43"/>
  <c r="L2322" i="43"/>
  <c r="L2323" i="43"/>
  <c r="L2324" i="43"/>
  <c r="L2325" i="43"/>
  <c r="L2326" i="43"/>
  <c r="L2327" i="43"/>
  <c r="L2328" i="43"/>
  <c r="L2329" i="43"/>
  <c r="L2330" i="43"/>
  <c r="L2331" i="43"/>
  <c r="L2332" i="43"/>
  <c r="L2333" i="43"/>
  <c r="L2334" i="43"/>
  <c r="L2335" i="43"/>
  <c r="L2336" i="43"/>
  <c r="L2337" i="43"/>
  <c r="L2338" i="43"/>
  <c r="L2339" i="43"/>
  <c r="L2340" i="43"/>
  <c r="L2341" i="43"/>
  <c r="L2342" i="43"/>
  <c r="L2343" i="43"/>
  <c r="L2344" i="43"/>
  <c r="L2345" i="43"/>
  <c r="L2346" i="43"/>
  <c r="L2347" i="43"/>
  <c r="L2348" i="43"/>
  <c r="L2349" i="43"/>
  <c r="L2350" i="43"/>
  <c r="L2351" i="43"/>
  <c r="L2352" i="43"/>
  <c r="L2353" i="43"/>
  <c r="L2354" i="43"/>
  <c r="L2355" i="43"/>
  <c r="L2356" i="43"/>
  <c r="L2357" i="43"/>
  <c r="L2358" i="43"/>
  <c r="L2359" i="43"/>
  <c r="L2360" i="43"/>
  <c r="L2361" i="43"/>
  <c r="L2362" i="43"/>
  <c r="L2363" i="43"/>
  <c r="L2364" i="43"/>
  <c r="L2365" i="43"/>
  <c r="L2366" i="43"/>
  <c r="L2367" i="43"/>
  <c r="L2368" i="43"/>
  <c r="L2369" i="43"/>
  <c r="L2370" i="43"/>
  <c r="L2371" i="43"/>
  <c r="L2372" i="43"/>
  <c r="L2373" i="43"/>
  <c r="L2374" i="43"/>
  <c r="L2375" i="43"/>
  <c r="L2376" i="43"/>
  <c r="L2377" i="43"/>
  <c r="L2378" i="43"/>
  <c r="L2379" i="43"/>
  <c r="L2380" i="43"/>
  <c r="L2381" i="43"/>
  <c r="L2382" i="43"/>
  <c r="L2383" i="43"/>
  <c r="L2384" i="43"/>
  <c r="L2385" i="43"/>
  <c r="L2386" i="43"/>
  <c r="L2387" i="43"/>
  <c r="L2388" i="43"/>
  <c r="L2389" i="43"/>
  <c r="L2390" i="43"/>
  <c r="L2391" i="43"/>
  <c r="L2392" i="43"/>
  <c r="L2393" i="43"/>
  <c r="L2394" i="43"/>
  <c r="L2395" i="43"/>
  <c r="L2396" i="43"/>
  <c r="L2397" i="43"/>
  <c r="L2398" i="43"/>
  <c r="L2399" i="43"/>
  <c r="L2400" i="43"/>
  <c r="L2401" i="43"/>
  <c r="L2402" i="43"/>
  <c r="L2403" i="43"/>
  <c r="L2404" i="43"/>
  <c r="L2405" i="43"/>
  <c r="L2406" i="43"/>
  <c r="L2407" i="43"/>
  <c r="L2408" i="43"/>
  <c r="L2409" i="43"/>
  <c r="L2410" i="43"/>
  <c r="L2411" i="43"/>
  <c r="L2412" i="43"/>
  <c r="L2413" i="43"/>
  <c r="L2414" i="43"/>
  <c r="L2415" i="43"/>
  <c r="L2416" i="43"/>
  <c r="L2417" i="43"/>
  <c r="L2418" i="43"/>
  <c r="L2419" i="43"/>
  <c r="L2420" i="43"/>
  <c r="L2421" i="43"/>
  <c r="L2422" i="43"/>
  <c r="L2423" i="43"/>
  <c r="L2424" i="43"/>
  <c r="L2425" i="43"/>
  <c r="L2426" i="43"/>
  <c r="L2427" i="43"/>
  <c r="L2428" i="43"/>
  <c r="L2429" i="43"/>
  <c r="L2430" i="43"/>
  <c r="L2431" i="43"/>
  <c r="L2432" i="43"/>
  <c r="L2433" i="43"/>
  <c r="L2434" i="43"/>
  <c r="L2435" i="43"/>
  <c r="L2436" i="43"/>
  <c r="L2437" i="43"/>
  <c r="L2438" i="43"/>
  <c r="L2439" i="43"/>
  <c r="L2440" i="43"/>
  <c r="L2441" i="43"/>
  <c r="L2442" i="43"/>
  <c r="L2443" i="43"/>
  <c r="L2444" i="43"/>
  <c r="L2445" i="43"/>
  <c r="L2446" i="43"/>
  <c r="L2447" i="43"/>
  <c r="L2448" i="43"/>
  <c r="L2449" i="43"/>
  <c r="L2450" i="43"/>
  <c r="L2451" i="43"/>
  <c r="L2452" i="43"/>
  <c r="L2453" i="43"/>
  <c r="L2454" i="43"/>
  <c r="L2455" i="43"/>
  <c r="L2456" i="43"/>
  <c r="L2457" i="43"/>
  <c r="L2458" i="43"/>
  <c r="L2459" i="43"/>
  <c r="L2460" i="43"/>
  <c r="L2461" i="43"/>
  <c r="L2462" i="43"/>
  <c r="L2463" i="43"/>
  <c r="L2464" i="43"/>
  <c r="L2465" i="43"/>
  <c r="L2466" i="43"/>
  <c r="L2467" i="43"/>
  <c r="L2468" i="43"/>
  <c r="L2469" i="43"/>
  <c r="L2470" i="43"/>
  <c r="L2471" i="43"/>
  <c r="L2472" i="43"/>
  <c r="L2473" i="43"/>
  <c r="L2474" i="43"/>
  <c r="L2475" i="43"/>
  <c r="L2476" i="43"/>
  <c r="L2477" i="43"/>
  <c r="L2478" i="43"/>
  <c r="L2479" i="43"/>
  <c r="L2480" i="43"/>
  <c r="L2481" i="43"/>
  <c r="L2482" i="43"/>
  <c r="L2483" i="43"/>
  <c r="L2484" i="43"/>
  <c r="L2485" i="43"/>
  <c r="L2486" i="43"/>
  <c r="L2487" i="43"/>
  <c r="L2488" i="43"/>
  <c r="L2489" i="43"/>
  <c r="L2490" i="43"/>
  <c r="L2491" i="43"/>
  <c r="L2492" i="43"/>
  <c r="L2493" i="43"/>
  <c r="L2494" i="43"/>
  <c r="L2495" i="43"/>
  <c r="L2496" i="43"/>
  <c r="L2497" i="43"/>
  <c r="L2498" i="43"/>
  <c r="L2499" i="43"/>
  <c r="L2500" i="43"/>
  <c r="L2501" i="43"/>
  <c r="L2502" i="43"/>
  <c r="L2503" i="43"/>
  <c r="L2504" i="43"/>
  <c r="L2505" i="43"/>
  <c r="L2506" i="43"/>
  <c r="L2507" i="43"/>
  <c r="L2508" i="43"/>
  <c r="L2509" i="43"/>
  <c r="L2510" i="43"/>
  <c r="L2511" i="43"/>
  <c r="L2512" i="43"/>
  <c r="L2513" i="43"/>
  <c r="L2514" i="43"/>
  <c r="L2515" i="43"/>
  <c r="L2516" i="43"/>
  <c r="L2517" i="43"/>
  <c r="L2518" i="43"/>
  <c r="L2519" i="43"/>
  <c r="L2520" i="43"/>
  <c r="L2521" i="43"/>
  <c r="L2522" i="43"/>
  <c r="L2523" i="43"/>
  <c r="L2524" i="43"/>
  <c r="L2525" i="43"/>
  <c r="L2526" i="43"/>
  <c r="L2527" i="43"/>
  <c r="L2528" i="43"/>
  <c r="L2529" i="43"/>
  <c r="L2530" i="43"/>
  <c r="L2531" i="43"/>
  <c r="L2532" i="43"/>
  <c r="L2533" i="43"/>
  <c r="L2534" i="43"/>
  <c r="L2535" i="43"/>
  <c r="L2536" i="43"/>
  <c r="L2537" i="43"/>
  <c r="L2538" i="43"/>
  <c r="L2539" i="43"/>
  <c r="L2540" i="43"/>
  <c r="L2541" i="43"/>
  <c r="L2542" i="43"/>
  <c r="L2543" i="43"/>
  <c r="L2544" i="43"/>
  <c r="L2545" i="43"/>
  <c r="L2546" i="43"/>
  <c r="L2547" i="43"/>
  <c r="L2548" i="43"/>
  <c r="L2549" i="43"/>
  <c r="L2550" i="43"/>
  <c r="L2551" i="43"/>
  <c r="L2552" i="43"/>
  <c r="L2553" i="43"/>
  <c r="L2554" i="43"/>
  <c r="L2555" i="43"/>
  <c r="L2556" i="43"/>
  <c r="L2557" i="43"/>
  <c r="L2558" i="43"/>
  <c r="L2559" i="43"/>
  <c r="L2560" i="43"/>
  <c r="L2561" i="43"/>
  <c r="L2562" i="43"/>
  <c r="L2563" i="43"/>
  <c r="L2564" i="43"/>
  <c r="L2565" i="43"/>
  <c r="L2566" i="43"/>
  <c r="L2567" i="43"/>
  <c r="L2568" i="43"/>
  <c r="L2569" i="43"/>
  <c r="L2570" i="43"/>
  <c r="L2571" i="43"/>
  <c r="L2572" i="43"/>
  <c r="L2573" i="43"/>
  <c r="L2574" i="43"/>
  <c r="L2575" i="43"/>
  <c r="L2576" i="43"/>
  <c r="L2577" i="43"/>
  <c r="L2578" i="43"/>
  <c r="L2579" i="43"/>
  <c r="L2580" i="43"/>
  <c r="L2581" i="43"/>
  <c r="L2582" i="43"/>
  <c r="L2583" i="43"/>
  <c r="L2584" i="43"/>
  <c r="L2585" i="43"/>
  <c r="L2586" i="43"/>
  <c r="L2587" i="43"/>
  <c r="L2588" i="43"/>
  <c r="L2589" i="43"/>
  <c r="L2590" i="43"/>
  <c r="L2591" i="43"/>
  <c r="L2592" i="43"/>
  <c r="L2593" i="43"/>
  <c r="L2594" i="43"/>
  <c r="L2595" i="43"/>
  <c r="L2596" i="43"/>
  <c r="L2597" i="43"/>
  <c r="L2598" i="43"/>
  <c r="L2599" i="43"/>
  <c r="L2600" i="43"/>
  <c r="L2601" i="43"/>
  <c r="L2602" i="43"/>
  <c r="L2603" i="43"/>
  <c r="L2604" i="43"/>
  <c r="L2605" i="43"/>
  <c r="L2606" i="43"/>
  <c r="L2607" i="43"/>
  <c r="L2608" i="43"/>
  <c r="L2609" i="43"/>
  <c r="L2610" i="43"/>
  <c r="L2611" i="43"/>
  <c r="L2612" i="43"/>
  <c r="L2613" i="43"/>
  <c r="L2614" i="43"/>
  <c r="L2615" i="43"/>
  <c r="L2616" i="43"/>
  <c r="L2617" i="43"/>
  <c r="L2618" i="43"/>
  <c r="L2619" i="43"/>
  <c r="L2620" i="43"/>
  <c r="L2621" i="43"/>
  <c r="L2622" i="43"/>
  <c r="L2623" i="43"/>
  <c r="L2624" i="43"/>
  <c r="L2625" i="43"/>
  <c r="L2626" i="43"/>
  <c r="L2627" i="43"/>
  <c r="L2628" i="43"/>
  <c r="L2629" i="43"/>
  <c r="L2630" i="43"/>
  <c r="L2631" i="43"/>
  <c r="L2632" i="43"/>
  <c r="L2633" i="43"/>
  <c r="L2634" i="43"/>
  <c r="L2635" i="43"/>
  <c r="L2636" i="43"/>
  <c r="L2637" i="43"/>
  <c r="L2638" i="43"/>
  <c r="L2639" i="43"/>
  <c r="L2640" i="43"/>
  <c r="L2641" i="43"/>
  <c r="L2642" i="43"/>
  <c r="L2643" i="43"/>
  <c r="L2644" i="43"/>
  <c r="L2645" i="43"/>
  <c r="L2646" i="43"/>
  <c r="L2647" i="43"/>
  <c r="L2648" i="43"/>
  <c r="L2649" i="43"/>
  <c r="L2650" i="43"/>
  <c r="L2651" i="43"/>
  <c r="L2652" i="43"/>
  <c r="L2653" i="43"/>
  <c r="L2654" i="43"/>
  <c r="L2655" i="43"/>
  <c r="L2656" i="43"/>
  <c r="L2657" i="43"/>
  <c r="L2658" i="43"/>
  <c r="L2659" i="43"/>
  <c r="L2660" i="43"/>
  <c r="L2661" i="43"/>
  <c r="L2662" i="43"/>
  <c r="L2663" i="43"/>
  <c r="L2664" i="43"/>
  <c r="L2665" i="43"/>
  <c r="L2666" i="43"/>
  <c r="L2667" i="43"/>
  <c r="L2668" i="43"/>
  <c r="L2669" i="43"/>
  <c r="L2670" i="43"/>
  <c r="L2671" i="43"/>
  <c r="L2672" i="43"/>
  <c r="L2673" i="43"/>
  <c r="L2674" i="43"/>
  <c r="L2675" i="43"/>
  <c r="L2676" i="43"/>
  <c r="L2677" i="43"/>
  <c r="L2678" i="43"/>
  <c r="L2679" i="43"/>
  <c r="L2680" i="43"/>
  <c r="L2681" i="43"/>
  <c r="L2682" i="43"/>
  <c r="L2683" i="43"/>
  <c r="L2684" i="43"/>
  <c r="L2685" i="43"/>
  <c r="L2686" i="43"/>
  <c r="L2687" i="43"/>
  <c r="L2688" i="43"/>
  <c r="L2689" i="43"/>
  <c r="L2690" i="43"/>
  <c r="L2691" i="43"/>
  <c r="L2692" i="43"/>
  <c r="L2693" i="43"/>
  <c r="L2694" i="43"/>
  <c r="L2695" i="43"/>
  <c r="L2696" i="43"/>
  <c r="L2697" i="43"/>
  <c r="L2698" i="43"/>
  <c r="L2699" i="43"/>
  <c r="L2700" i="43"/>
  <c r="L2701" i="43"/>
  <c r="L2702" i="43"/>
  <c r="L2703" i="43"/>
  <c r="L2704" i="43"/>
  <c r="L2705" i="43"/>
  <c r="L2706" i="43"/>
  <c r="L2707" i="43"/>
  <c r="L2708" i="43"/>
  <c r="L2709" i="43"/>
  <c r="L2710" i="43"/>
  <c r="L2711" i="43"/>
  <c r="L2712" i="43"/>
  <c r="L2713" i="43"/>
  <c r="L2714" i="43"/>
  <c r="L2715" i="43"/>
  <c r="L2716" i="43"/>
  <c r="L2717" i="43"/>
  <c r="L2718" i="43"/>
  <c r="L2719" i="43"/>
  <c r="L2720" i="43"/>
  <c r="L2721" i="43"/>
  <c r="L2722" i="43"/>
  <c r="L2723" i="43"/>
  <c r="L2724" i="43"/>
  <c r="L2725" i="43"/>
  <c r="L2726" i="43"/>
  <c r="L2727" i="43"/>
  <c r="L2728" i="43"/>
  <c r="L2729" i="43"/>
  <c r="L2730" i="43"/>
  <c r="L2731" i="43"/>
  <c r="L2732" i="43"/>
  <c r="L2733" i="43"/>
  <c r="L2734" i="43"/>
  <c r="L2735" i="43"/>
  <c r="L2736" i="43"/>
  <c r="L2737" i="43"/>
  <c r="L2738" i="43"/>
  <c r="L2739" i="43"/>
  <c r="L2740" i="43"/>
  <c r="L2741" i="43"/>
  <c r="L2742" i="43"/>
  <c r="L2743" i="43"/>
  <c r="L2744" i="43"/>
  <c r="L2745" i="43"/>
  <c r="L2746" i="43"/>
  <c r="L2747" i="43"/>
  <c r="L2748" i="43"/>
  <c r="L2749" i="43"/>
  <c r="L2750" i="43"/>
  <c r="L2751" i="43"/>
  <c r="L2752" i="43"/>
  <c r="L2753" i="43"/>
  <c r="L2754" i="43"/>
  <c r="L2755" i="43"/>
  <c r="L2756" i="43"/>
  <c r="L2757" i="43"/>
  <c r="L2758" i="43"/>
  <c r="L2759" i="43"/>
  <c r="L2760" i="43"/>
  <c r="L2761" i="43"/>
  <c r="L2762" i="43"/>
  <c r="L2763" i="43"/>
  <c r="L2764" i="43"/>
  <c r="L2765" i="43"/>
  <c r="L2766" i="43"/>
  <c r="L2767" i="43"/>
  <c r="L2768" i="43"/>
  <c r="L2769" i="43"/>
  <c r="L2770" i="43"/>
  <c r="L2771" i="43"/>
  <c r="L2772" i="43"/>
  <c r="L2773" i="43"/>
  <c r="L2774" i="43"/>
  <c r="L2775" i="43"/>
  <c r="L2776" i="43"/>
  <c r="L2777" i="43"/>
  <c r="L2778" i="43"/>
  <c r="L2779" i="43"/>
  <c r="L2780" i="43"/>
  <c r="L2781" i="43"/>
  <c r="L2782" i="43"/>
  <c r="L2783" i="43"/>
  <c r="L2784" i="43"/>
  <c r="L2785" i="43"/>
  <c r="L2786" i="43"/>
  <c r="L2787" i="43"/>
  <c r="L2788" i="43"/>
  <c r="L2789" i="43"/>
  <c r="L2790" i="43"/>
  <c r="L2791" i="43"/>
  <c r="L2792" i="43"/>
  <c r="L2793" i="43"/>
  <c r="L2794" i="43"/>
  <c r="L2795" i="43"/>
  <c r="L2796" i="43"/>
  <c r="L2797" i="43"/>
  <c r="L2798" i="43"/>
  <c r="L2799" i="43"/>
  <c r="L2800" i="43"/>
  <c r="L2801" i="43"/>
  <c r="L2802" i="43"/>
  <c r="L2803" i="43"/>
  <c r="L2804" i="43"/>
  <c r="L2805" i="43"/>
  <c r="L2806" i="43"/>
  <c r="L2807" i="43"/>
  <c r="L2808" i="43"/>
  <c r="L2809" i="43"/>
  <c r="L2810" i="43"/>
  <c r="L2811" i="43"/>
  <c r="L2812" i="43"/>
  <c r="L2813" i="43"/>
  <c r="L2814" i="43"/>
  <c r="L2815" i="43"/>
  <c r="L2816" i="43"/>
  <c r="L2817" i="43"/>
  <c r="L2818" i="43"/>
  <c r="L2819" i="43"/>
  <c r="L2820" i="43"/>
  <c r="L2821" i="43"/>
  <c r="L2822" i="43"/>
  <c r="L2823" i="43"/>
  <c r="L2824" i="43"/>
  <c r="L2825" i="43"/>
  <c r="L2826" i="43"/>
  <c r="L2827" i="43"/>
  <c r="L2828" i="43"/>
  <c r="L2829" i="43"/>
  <c r="L2830" i="43"/>
  <c r="L2831" i="43"/>
  <c r="L2832" i="43"/>
  <c r="L2833" i="43"/>
  <c r="L2834" i="43"/>
  <c r="L2835" i="43"/>
  <c r="L2836" i="43"/>
  <c r="L2837" i="43"/>
  <c r="L2838" i="43"/>
  <c r="L2839" i="43"/>
  <c r="L2840" i="43"/>
  <c r="L2841" i="43"/>
  <c r="L2842" i="43"/>
  <c r="L2843" i="43"/>
  <c r="L2844" i="43"/>
  <c r="L2845" i="43"/>
  <c r="L2846" i="43"/>
  <c r="L2847" i="43"/>
  <c r="L2848" i="43"/>
  <c r="L2849" i="43"/>
  <c r="L2850" i="43"/>
  <c r="L2851" i="43"/>
  <c r="L2852" i="43"/>
  <c r="L2853" i="43"/>
  <c r="L2854" i="43"/>
  <c r="L2855" i="43"/>
  <c r="L2856" i="43"/>
  <c r="L2857" i="43"/>
  <c r="L2858" i="43"/>
  <c r="L2859" i="43"/>
  <c r="L2860" i="43"/>
  <c r="L2861" i="43"/>
  <c r="L2862" i="43"/>
  <c r="L2863" i="43"/>
  <c r="L2864" i="43"/>
  <c r="L2865" i="43"/>
  <c r="L2866" i="43"/>
  <c r="L2867" i="43"/>
  <c r="L2868" i="43"/>
  <c r="L2869" i="43"/>
  <c r="L2870" i="43"/>
  <c r="L2871" i="43"/>
  <c r="L2872" i="43"/>
  <c r="L2873" i="43"/>
  <c r="L2874" i="43"/>
  <c r="L2875" i="43"/>
  <c r="L2876" i="43"/>
  <c r="L2877" i="43"/>
  <c r="L2878" i="43"/>
  <c r="L2879" i="43"/>
  <c r="L2880" i="43"/>
  <c r="L2881" i="43"/>
  <c r="L2882" i="43"/>
  <c r="L2883" i="43"/>
  <c r="L2884" i="43"/>
  <c r="L2885" i="43"/>
  <c r="L2886" i="43"/>
  <c r="L2887" i="43"/>
  <c r="L2888" i="43"/>
  <c r="L2889" i="43"/>
  <c r="L2890" i="43"/>
  <c r="L2891" i="43"/>
  <c r="L2892" i="43"/>
  <c r="L2893" i="43"/>
  <c r="L2894" i="43"/>
  <c r="L2895" i="43"/>
  <c r="L2896" i="43"/>
  <c r="L2897" i="43"/>
  <c r="L2898" i="43"/>
  <c r="L2899" i="43"/>
  <c r="L2900" i="43"/>
  <c r="L2901" i="43"/>
  <c r="L2902" i="43"/>
  <c r="L2903" i="43"/>
  <c r="L2904" i="43"/>
  <c r="L2905" i="43"/>
  <c r="L2906" i="43"/>
  <c r="L2907" i="43"/>
  <c r="L2908" i="43"/>
  <c r="L2909" i="43"/>
  <c r="L2910" i="43"/>
  <c r="L2911" i="43"/>
  <c r="L2912" i="43"/>
  <c r="L2913" i="43"/>
  <c r="L2914" i="43"/>
  <c r="L2915" i="43"/>
  <c r="L2916" i="43"/>
  <c r="L2917" i="43"/>
  <c r="L2918" i="43"/>
  <c r="L2919" i="43"/>
  <c r="L2920" i="43"/>
  <c r="L2921" i="43"/>
  <c r="L2922" i="43"/>
  <c r="L2923" i="43"/>
  <c r="L2924" i="43"/>
  <c r="L2925" i="43"/>
  <c r="L2926" i="43"/>
  <c r="L2927" i="43"/>
  <c r="L2928" i="43"/>
  <c r="L2929" i="43"/>
  <c r="L2930" i="43"/>
  <c r="L2931" i="43"/>
  <c r="L2932" i="43"/>
  <c r="L2933" i="43"/>
  <c r="L2934" i="43"/>
  <c r="L2935" i="43"/>
  <c r="L2936" i="43"/>
  <c r="L2937" i="43"/>
  <c r="L2938" i="43"/>
  <c r="L2939" i="43"/>
  <c r="L2940" i="43"/>
  <c r="L2941" i="43"/>
  <c r="L2942" i="43"/>
  <c r="L2943" i="43"/>
  <c r="L2944" i="43"/>
  <c r="L2945" i="43"/>
  <c r="L2946" i="43"/>
  <c r="L2947" i="43"/>
  <c r="L2948" i="43"/>
  <c r="L2949" i="43"/>
  <c r="L2950" i="43"/>
  <c r="L2951" i="43"/>
  <c r="L2952" i="43"/>
  <c r="L2953" i="43"/>
  <c r="L2954" i="43"/>
  <c r="L2955" i="43"/>
  <c r="L2956" i="43"/>
  <c r="L2957" i="43"/>
  <c r="L2958" i="43"/>
  <c r="L2959" i="43"/>
  <c r="L2960" i="43"/>
  <c r="L2961" i="43"/>
  <c r="L2962" i="43"/>
  <c r="L2963" i="43"/>
  <c r="L2964" i="43"/>
  <c r="L2965" i="43"/>
  <c r="L2966" i="43"/>
  <c r="L2967" i="43"/>
  <c r="L2968" i="43"/>
  <c r="L2969" i="43"/>
  <c r="L2970" i="43"/>
  <c r="L2971" i="43"/>
  <c r="L2972" i="43"/>
  <c r="L2973" i="43"/>
  <c r="L2974" i="43"/>
  <c r="L2975" i="43"/>
  <c r="L2976" i="43"/>
  <c r="L2977" i="43"/>
  <c r="L2978" i="43"/>
  <c r="L2979" i="43"/>
  <c r="L2980" i="43"/>
  <c r="L2981" i="43"/>
  <c r="L2982" i="43"/>
  <c r="L2983" i="43"/>
  <c r="L2984" i="43"/>
  <c r="L2985" i="43"/>
  <c r="L2986" i="43"/>
  <c r="L2987" i="43"/>
  <c r="L2988" i="43"/>
  <c r="L2989" i="43"/>
  <c r="L2990" i="43"/>
  <c r="L2991" i="43"/>
  <c r="L2992" i="43"/>
  <c r="L2993" i="43"/>
  <c r="L2994" i="43"/>
  <c r="L2995" i="43"/>
  <c r="L2996" i="43"/>
  <c r="L2997" i="43"/>
  <c r="L2998" i="43"/>
  <c r="L2999" i="43"/>
  <c r="L3000" i="43"/>
  <c r="L3001" i="43"/>
  <c r="L3002" i="43"/>
  <c r="L3003" i="43"/>
  <c r="L3004" i="43"/>
  <c r="L3005" i="43"/>
  <c r="L3006" i="43"/>
  <c r="L3007" i="43"/>
  <c r="L3008" i="43"/>
  <c r="L3009" i="43"/>
  <c r="L3010" i="43"/>
  <c r="L3011" i="43"/>
  <c r="L3012" i="43"/>
  <c r="L3013" i="43"/>
  <c r="L3014" i="43"/>
  <c r="L3015" i="43"/>
  <c r="L3016" i="43"/>
  <c r="L3017" i="43"/>
  <c r="L3018" i="43"/>
  <c r="L3019" i="43"/>
  <c r="L3020" i="43"/>
  <c r="L3021" i="43"/>
  <c r="L3022" i="43"/>
  <c r="L3023" i="43"/>
  <c r="L3024" i="43"/>
  <c r="L3025" i="43"/>
  <c r="L3026" i="43"/>
  <c r="L3027" i="43"/>
  <c r="L3028" i="43"/>
  <c r="L3029" i="43"/>
  <c r="L3030" i="43"/>
  <c r="L3031" i="43"/>
  <c r="L3032" i="43"/>
  <c r="L3033" i="43"/>
  <c r="L3034" i="43"/>
  <c r="L3035" i="43"/>
  <c r="L3036" i="43"/>
  <c r="L3037" i="43"/>
  <c r="L3038" i="43"/>
  <c r="L3039" i="43"/>
  <c r="L3040" i="43"/>
  <c r="L3041" i="43"/>
  <c r="L3042" i="43"/>
  <c r="L3043" i="43"/>
  <c r="L3044" i="43"/>
  <c r="L3045" i="43"/>
  <c r="L3046" i="43"/>
  <c r="L3047" i="43"/>
  <c r="L3048" i="43"/>
  <c r="L3049" i="43"/>
  <c r="L3050" i="43"/>
  <c r="L3051" i="43"/>
  <c r="L3052" i="43"/>
  <c r="L3053" i="43"/>
  <c r="L3054" i="43"/>
  <c r="L3055" i="43"/>
  <c r="L3056" i="43"/>
  <c r="L3057" i="43"/>
  <c r="L3058" i="43"/>
  <c r="L3059" i="43"/>
  <c r="L3060" i="43"/>
  <c r="L3061" i="43"/>
  <c r="L3062" i="43"/>
  <c r="L3063" i="43"/>
  <c r="L3064" i="43"/>
  <c r="L3065" i="43"/>
  <c r="L3066" i="43"/>
  <c r="L3067" i="43"/>
  <c r="L3068" i="43"/>
  <c r="L3069" i="43"/>
  <c r="L3070" i="43"/>
  <c r="L3071" i="43"/>
  <c r="L3072" i="43"/>
  <c r="L3073" i="43"/>
  <c r="L3074" i="43"/>
  <c r="L3075" i="43"/>
  <c r="L3076" i="43"/>
  <c r="L3077" i="43"/>
  <c r="L3078" i="43"/>
  <c r="L3079" i="43"/>
  <c r="L3080" i="43"/>
  <c r="L3081" i="43"/>
  <c r="L3082" i="43"/>
  <c r="L3083" i="43"/>
  <c r="L3084" i="43"/>
  <c r="L3085" i="43"/>
  <c r="L3086" i="43"/>
  <c r="L3087" i="43"/>
  <c r="L3088" i="43"/>
  <c r="L3089" i="43"/>
  <c r="L3090" i="43"/>
  <c r="L3091" i="43"/>
  <c r="L3092" i="43"/>
  <c r="L3093" i="43"/>
  <c r="L3094" i="43"/>
  <c r="L3095" i="43"/>
  <c r="L3096" i="43"/>
  <c r="L3097" i="43"/>
  <c r="L3098" i="43"/>
  <c r="L3099" i="43"/>
  <c r="L3100" i="43"/>
  <c r="L3101" i="43"/>
  <c r="L3102" i="43"/>
  <c r="L3103" i="43"/>
  <c r="L3104" i="43"/>
  <c r="L3105" i="43"/>
  <c r="L3106" i="43"/>
  <c r="L3107" i="43"/>
  <c r="L3108" i="43"/>
  <c r="L3109" i="43"/>
  <c r="L3110" i="43"/>
  <c r="L3111" i="43"/>
  <c r="L3112" i="43"/>
  <c r="L3113" i="43"/>
  <c r="L3114" i="43"/>
  <c r="L3115" i="43"/>
  <c r="L3116" i="43"/>
  <c r="L3117" i="43"/>
  <c r="L3118" i="43"/>
  <c r="L3119" i="43"/>
  <c r="L3120" i="43"/>
  <c r="L3121" i="43"/>
  <c r="L3122" i="43"/>
  <c r="L3123" i="43"/>
  <c r="L3124" i="43"/>
  <c r="L3125" i="43"/>
  <c r="L3126" i="43"/>
  <c r="L3127" i="43"/>
  <c r="L3128" i="43"/>
  <c r="L3129" i="43"/>
  <c r="L3130" i="43"/>
  <c r="L3131" i="43"/>
  <c r="L3132" i="43"/>
  <c r="L3133" i="43"/>
  <c r="L3134" i="43"/>
  <c r="L3135" i="43"/>
  <c r="L3136" i="43"/>
  <c r="L3137" i="43"/>
  <c r="L3138" i="43"/>
  <c r="L3139" i="43"/>
  <c r="L3140" i="43"/>
  <c r="L3141" i="43"/>
  <c r="L3142" i="43"/>
  <c r="L3143" i="43"/>
  <c r="L3144" i="43"/>
  <c r="L3145" i="43"/>
  <c r="L3146" i="43"/>
  <c r="L3147" i="43"/>
  <c r="L3148" i="43"/>
  <c r="L3149" i="43"/>
  <c r="L3150" i="43"/>
  <c r="L3151" i="43"/>
  <c r="L3152" i="43"/>
  <c r="L3153" i="43"/>
  <c r="L3154" i="43"/>
  <c r="L3155" i="43"/>
  <c r="L3156" i="43"/>
  <c r="L3157" i="43"/>
  <c r="L3158" i="43"/>
  <c r="L3159" i="43"/>
  <c r="L3160" i="43"/>
  <c r="L3161" i="43"/>
  <c r="L3162" i="43"/>
  <c r="L3163" i="43"/>
  <c r="L3164" i="43"/>
  <c r="L3165" i="43"/>
  <c r="L3166" i="43"/>
  <c r="L3167" i="43"/>
  <c r="L3168" i="43"/>
  <c r="L3169" i="43"/>
  <c r="L3170" i="43"/>
  <c r="L3171" i="43"/>
  <c r="L3172" i="43"/>
  <c r="L3173" i="43"/>
  <c r="L3174" i="43"/>
  <c r="L3175" i="43"/>
  <c r="L3176" i="43"/>
  <c r="L3177" i="43"/>
  <c r="L3178" i="43"/>
  <c r="L3179" i="43"/>
  <c r="L3180" i="43"/>
  <c r="L3181" i="43"/>
  <c r="L3182" i="43"/>
  <c r="L3183" i="43"/>
  <c r="L3184" i="43"/>
  <c r="L3185" i="43"/>
  <c r="L3186" i="43"/>
  <c r="L3187" i="43"/>
  <c r="L3188" i="43"/>
  <c r="L3189" i="43"/>
  <c r="L3190" i="43"/>
  <c r="L3191" i="43"/>
  <c r="L3192" i="43"/>
  <c r="L3193" i="43"/>
  <c r="L3194" i="43"/>
  <c r="L3195" i="43"/>
  <c r="L3196" i="43"/>
  <c r="L3197" i="43"/>
  <c r="L3198" i="43"/>
  <c r="L3199" i="43"/>
  <c r="L3200" i="43"/>
  <c r="L3201" i="43"/>
  <c r="L3202" i="43"/>
  <c r="L3203" i="43"/>
  <c r="L3204" i="43"/>
  <c r="L3205" i="43"/>
  <c r="L3206" i="43"/>
  <c r="L3207" i="43"/>
  <c r="L3208" i="43"/>
  <c r="L3209" i="43"/>
  <c r="L3210" i="43"/>
  <c r="L3211" i="43"/>
  <c r="L3212" i="43"/>
  <c r="L3213" i="43"/>
  <c r="L3214" i="43"/>
  <c r="L3215" i="43"/>
  <c r="L3216" i="43"/>
  <c r="L3217" i="43"/>
  <c r="L3218" i="43"/>
  <c r="L3219" i="43"/>
  <c r="L3220" i="43"/>
  <c r="L3221" i="43"/>
  <c r="L3222" i="43"/>
  <c r="L3223" i="43"/>
  <c r="L3224" i="43"/>
  <c r="L3225" i="43"/>
  <c r="L3226" i="43"/>
  <c r="L3227" i="43"/>
  <c r="L3228" i="43"/>
  <c r="L3229" i="43"/>
  <c r="L3230" i="43"/>
  <c r="L3231" i="43"/>
  <c r="L3232" i="43"/>
  <c r="L3233" i="43"/>
  <c r="L3234" i="43"/>
  <c r="L3235" i="43"/>
  <c r="L3236" i="43"/>
  <c r="L3237" i="43"/>
  <c r="L3238" i="43"/>
  <c r="L3239" i="43"/>
  <c r="L3240" i="43"/>
  <c r="L3241" i="43"/>
  <c r="L3242" i="43"/>
  <c r="L3243" i="43"/>
  <c r="L3244" i="43"/>
  <c r="L3245" i="43"/>
  <c r="L3246" i="43"/>
  <c r="L3247" i="43"/>
  <c r="L3248" i="43"/>
  <c r="L3249" i="43"/>
  <c r="L3250" i="43"/>
  <c r="L3251" i="43"/>
  <c r="L3252" i="43"/>
  <c r="L3253" i="43"/>
  <c r="L3254" i="43"/>
  <c r="L3255" i="43"/>
  <c r="L3256" i="43"/>
  <c r="L3257" i="43"/>
  <c r="L3258" i="43"/>
  <c r="L3259" i="43"/>
  <c r="L3260" i="43"/>
  <c r="L3261" i="43"/>
  <c r="L3262" i="43"/>
  <c r="L3263" i="43"/>
  <c r="L3264" i="43"/>
  <c r="L3265" i="43"/>
  <c r="L3266" i="43"/>
  <c r="L3267" i="43"/>
  <c r="L3268" i="43"/>
  <c r="L3269" i="43"/>
  <c r="L3270" i="43"/>
  <c r="L3271" i="43"/>
  <c r="L3272" i="43"/>
  <c r="L3273" i="43"/>
  <c r="L3274" i="43"/>
  <c r="L3275" i="43"/>
  <c r="L3276" i="43"/>
  <c r="L3277" i="43"/>
  <c r="L3278" i="43"/>
  <c r="L3279" i="43"/>
  <c r="L3280" i="43"/>
  <c r="L3281" i="43"/>
  <c r="L3282" i="43"/>
  <c r="L3283" i="43"/>
  <c r="L3284" i="43"/>
  <c r="L3285" i="43"/>
  <c r="L3286" i="43"/>
  <c r="L3287" i="43"/>
  <c r="L3288" i="43"/>
  <c r="L3289" i="43"/>
  <c r="L3290" i="43"/>
  <c r="L3291" i="43"/>
  <c r="L3292" i="43"/>
  <c r="L3293" i="43"/>
  <c r="L3294" i="43"/>
  <c r="L3295" i="43"/>
  <c r="L3296" i="43"/>
  <c r="L3297" i="43"/>
  <c r="L3298" i="43"/>
  <c r="L3299" i="43"/>
  <c r="L3300" i="43"/>
  <c r="L3301" i="43"/>
  <c r="L3302" i="43"/>
  <c r="L3303" i="43"/>
  <c r="L3304" i="43"/>
  <c r="L3305" i="43"/>
  <c r="L3306" i="43"/>
  <c r="L3307" i="43"/>
  <c r="L3308" i="43"/>
  <c r="L3309" i="43"/>
  <c r="L3310" i="43"/>
  <c r="L3311" i="43"/>
  <c r="L3312" i="43"/>
  <c r="L3313" i="43"/>
  <c r="L3314" i="43"/>
  <c r="L3315" i="43"/>
  <c r="L3316" i="43"/>
  <c r="L3317" i="43"/>
  <c r="L3318" i="43"/>
  <c r="L3319" i="43"/>
  <c r="L3320" i="43"/>
  <c r="L3321" i="43"/>
  <c r="L3322" i="43"/>
  <c r="L3323" i="43"/>
  <c r="L3324" i="43"/>
  <c r="L3325" i="43"/>
  <c r="L3326" i="43"/>
  <c r="L3327" i="43"/>
  <c r="L3328" i="43"/>
  <c r="L3329" i="43"/>
  <c r="L3330" i="43"/>
  <c r="L3331" i="43"/>
  <c r="L3332" i="43"/>
  <c r="L3333" i="43"/>
  <c r="L3334" i="43"/>
  <c r="L3335" i="43"/>
  <c r="L3336" i="43"/>
  <c r="L3337" i="43"/>
  <c r="L3338" i="43"/>
  <c r="L3339" i="43"/>
  <c r="L3340" i="43"/>
  <c r="L3341" i="43"/>
  <c r="L3342" i="43"/>
  <c r="L3343" i="43"/>
  <c r="L3344" i="43"/>
  <c r="L3345" i="43"/>
  <c r="L3346" i="43"/>
  <c r="L3347" i="43"/>
  <c r="L3348" i="43"/>
  <c r="L3349" i="43"/>
  <c r="L3350" i="43"/>
  <c r="L3351" i="43"/>
  <c r="L3352" i="43"/>
  <c r="L3353" i="43"/>
  <c r="L3354" i="43"/>
  <c r="L3355" i="43"/>
  <c r="L3356" i="43"/>
  <c r="L3357" i="43"/>
  <c r="L3358" i="43"/>
  <c r="L3359" i="43"/>
  <c r="L3360" i="43"/>
  <c r="L3361" i="43"/>
  <c r="L3362" i="43"/>
  <c r="L3363" i="43"/>
  <c r="L3364" i="43"/>
  <c r="L3365" i="43"/>
  <c r="L3366" i="43"/>
  <c r="L3367" i="43"/>
  <c r="L3368" i="43"/>
  <c r="L3369" i="43"/>
  <c r="L3370" i="43"/>
  <c r="L3371" i="43"/>
  <c r="L3372" i="43"/>
  <c r="L3373" i="43"/>
  <c r="L3374" i="43"/>
  <c r="L3375" i="43"/>
  <c r="L3376" i="43"/>
  <c r="L3377" i="43"/>
  <c r="L3378" i="43"/>
  <c r="L3379" i="43"/>
  <c r="L3380" i="43"/>
  <c r="L3381" i="43"/>
  <c r="L3382" i="43"/>
  <c r="L3383" i="43"/>
  <c r="L3384" i="43"/>
  <c r="L3385" i="43"/>
  <c r="L3386" i="43"/>
  <c r="L3387" i="43"/>
  <c r="L3388" i="43"/>
  <c r="L3389" i="43"/>
  <c r="L3390" i="43"/>
  <c r="L3391" i="43"/>
  <c r="L3392" i="43"/>
  <c r="L3393" i="43"/>
  <c r="L3394" i="43"/>
  <c r="L3395" i="43"/>
  <c r="L3396" i="43"/>
  <c r="L3397" i="43"/>
  <c r="L3398" i="43"/>
  <c r="L3399" i="43"/>
  <c r="L3400" i="43"/>
  <c r="L3401" i="43"/>
  <c r="L3402" i="43"/>
  <c r="L3403" i="43"/>
  <c r="L3404" i="43"/>
  <c r="L3405" i="43"/>
  <c r="L3406" i="43"/>
  <c r="L3407" i="43"/>
  <c r="L3408" i="43"/>
  <c r="L3409" i="43"/>
  <c r="L3410" i="43"/>
  <c r="L3411" i="43"/>
  <c r="L3412" i="43"/>
  <c r="L3413" i="43"/>
  <c r="L3414" i="43"/>
  <c r="L3415" i="43"/>
  <c r="L3416" i="43"/>
  <c r="L3417" i="43"/>
  <c r="L3418" i="43"/>
  <c r="L3419" i="43"/>
  <c r="L3420" i="43"/>
  <c r="L3421" i="43"/>
  <c r="L3422" i="43"/>
  <c r="L3423" i="43"/>
  <c r="L3424" i="43"/>
  <c r="L3425" i="43"/>
  <c r="L3426" i="43"/>
  <c r="L3427" i="43"/>
  <c r="L3428" i="43"/>
  <c r="L3429" i="43"/>
  <c r="L3430" i="43"/>
  <c r="L3431" i="43"/>
  <c r="L3432" i="43"/>
  <c r="L3433" i="43"/>
  <c r="L3434" i="43"/>
  <c r="L3435" i="43"/>
  <c r="L3436" i="43"/>
  <c r="L3437" i="43"/>
  <c r="L3438" i="43"/>
  <c r="L3439" i="43"/>
  <c r="L3440" i="43"/>
  <c r="L3441" i="43"/>
  <c r="L3442" i="43"/>
  <c r="L3443" i="43"/>
  <c r="L3444" i="43"/>
  <c r="L3445" i="43"/>
  <c r="L3446" i="43"/>
  <c r="L3447" i="43"/>
  <c r="L3448" i="43"/>
  <c r="L3449" i="43"/>
  <c r="L3450" i="43"/>
  <c r="L3451" i="43"/>
  <c r="L3452" i="43"/>
  <c r="L3453" i="43"/>
  <c r="L3454" i="43"/>
  <c r="L3455" i="43"/>
  <c r="L3456" i="43"/>
  <c r="L3457" i="43"/>
  <c r="L3458" i="43"/>
  <c r="L3459" i="43"/>
  <c r="L3460" i="43"/>
  <c r="L3461" i="43"/>
  <c r="L3462" i="43"/>
  <c r="L3463" i="43"/>
  <c r="L3464" i="43"/>
  <c r="L3465" i="43"/>
  <c r="L3466" i="43"/>
  <c r="L3467" i="43"/>
  <c r="L3468" i="43"/>
  <c r="L3469" i="43"/>
  <c r="L3470" i="43"/>
  <c r="L3471" i="43"/>
  <c r="L3472" i="43"/>
  <c r="L3473" i="43"/>
  <c r="L3474" i="43"/>
  <c r="L3475" i="43"/>
  <c r="L3476" i="43"/>
  <c r="L3477" i="43"/>
  <c r="L3478" i="43"/>
  <c r="L3479" i="43"/>
  <c r="L3480" i="43"/>
  <c r="L3481" i="43"/>
  <c r="L3482" i="43"/>
  <c r="L3483" i="43"/>
  <c r="L3484" i="43"/>
  <c r="L3485" i="43"/>
  <c r="L3486" i="43"/>
  <c r="L3487" i="43"/>
  <c r="L3488" i="43"/>
  <c r="L3489" i="43"/>
  <c r="L3490" i="43"/>
  <c r="L3491" i="43"/>
  <c r="L3492" i="43"/>
  <c r="L3493" i="43"/>
  <c r="L3494" i="43"/>
  <c r="L3495" i="43"/>
  <c r="L3496" i="43"/>
  <c r="L3497" i="43"/>
  <c r="L3498" i="43"/>
  <c r="L3499" i="43"/>
  <c r="L3500" i="43"/>
  <c r="L3501" i="43"/>
  <c r="L3502" i="43"/>
  <c r="L3503" i="43"/>
  <c r="L3504" i="43"/>
  <c r="L3505" i="43"/>
  <c r="L3506" i="43"/>
  <c r="L3507" i="43"/>
  <c r="L3508" i="43"/>
  <c r="L3509" i="43"/>
  <c r="L3510" i="43"/>
  <c r="L3511" i="43"/>
  <c r="L3512" i="43"/>
  <c r="L3513" i="43"/>
  <c r="L3514" i="43"/>
  <c r="L3515" i="43"/>
  <c r="L3516" i="43"/>
  <c r="L3517" i="43"/>
  <c r="L3518" i="43"/>
  <c r="L3519" i="43"/>
  <c r="L3520" i="43"/>
  <c r="L3521" i="43"/>
  <c r="L3522" i="43"/>
  <c r="L3523" i="43"/>
  <c r="L3524" i="43"/>
  <c r="L3525" i="43"/>
  <c r="L3526" i="43"/>
  <c r="L3527" i="43"/>
  <c r="L3528" i="43"/>
  <c r="L3529" i="43"/>
  <c r="L3530" i="43"/>
  <c r="L3531" i="43"/>
  <c r="L3532" i="43"/>
  <c r="L3533" i="43"/>
  <c r="L3534" i="43"/>
  <c r="L3535" i="43"/>
  <c r="L3536" i="43"/>
  <c r="L3537" i="43"/>
  <c r="L3538" i="43"/>
  <c r="L3539" i="43"/>
  <c r="L3540" i="43"/>
  <c r="L3541" i="43"/>
  <c r="L3542" i="43"/>
  <c r="L3543" i="43"/>
  <c r="L3544" i="43"/>
  <c r="L3545" i="43"/>
  <c r="L3546" i="43"/>
  <c r="L3547" i="43"/>
  <c r="L3548" i="43"/>
  <c r="L3549" i="43"/>
  <c r="L3550" i="43"/>
  <c r="L3551" i="43"/>
  <c r="L3552" i="43"/>
  <c r="L3553" i="43"/>
  <c r="L3554" i="43"/>
  <c r="L3555" i="43"/>
  <c r="L3556" i="43"/>
  <c r="L3557" i="43"/>
  <c r="L3558" i="43"/>
  <c r="L3559" i="43"/>
  <c r="L3560" i="43"/>
  <c r="L3561" i="43"/>
  <c r="L3562" i="43"/>
  <c r="L3563" i="43"/>
  <c r="L3564" i="43"/>
  <c r="L3565" i="43"/>
  <c r="L3566" i="43"/>
  <c r="L3567" i="43"/>
  <c r="L3568" i="43"/>
  <c r="L3569" i="43"/>
  <c r="L3570" i="43"/>
  <c r="L3571" i="43"/>
  <c r="L3572" i="43"/>
  <c r="L3573" i="43"/>
  <c r="L3574" i="43"/>
  <c r="L3575" i="43"/>
  <c r="L3576" i="43"/>
  <c r="L3577" i="43"/>
  <c r="L3578" i="43"/>
  <c r="L3579" i="43"/>
  <c r="L3580" i="43"/>
  <c r="L3581" i="43"/>
  <c r="L3582" i="43"/>
  <c r="L3583" i="43"/>
  <c r="L3584" i="43"/>
  <c r="L3585" i="43"/>
  <c r="L3586" i="43"/>
  <c r="L3587" i="43"/>
  <c r="L3588" i="43"/>
  <c r="L3589" i="43"/>
  <c r="L3590" i="43"/>
  <c r="L3591" i="43"/>
  <c r="L3592" i="43"/>
  <c r="L3593" i="43"/>
  <c r="L3594" i="43"/>
  <c r="L3595" i="43"/>
  <c r="L3596" i="43"/>
  <c r="L3597" i="43"/>
  <c r="L3598" i="43"/>
  <c r="L3599" i="43"/>
  <c r="L3600" i="43"/>
  <c r="L3601" i="43"/>
  <c r="L3602" i="43"/>
  <c r="L3603" i="43"/>
  <c r="L3604" i="43"/>
  <c r="L3605" i="43"/>
  <c r="L3606" i="43"/>
  <c r="L3607" i="43"/>
  <c r="L3608" i="43"/>
  <c r="L3609" i="43"/>
  <c r="L3610" i="43"/>
  <c r="L3611" i="43"/>
  <c r="L3612" i="43"/>
  <c r="L3613" i="43"/>
  <c r="L3614" i="43"/>
  <c r="L3615" i="43"/>
  <c r="L3616" i="43"/>
  <c r="L3617" i="43"/>
  <c r="L3618" i="43"/>
  <c r="L3619" i="43"/>
  <c r="L3620" i="43"/>
  <c r="L3621" i="43"/>
  <c r="L3622" i="43"/>
  <c r="L3623" i="43"/>
  <c r="L3624" i="43"/>
  <c r="L3625" i="43"/>
  <c r="L3626" i="43"/>
  <c r="L3627" i="43"/>
  <c r="L3628" i="43"/>
  <c r="L3629" i="43"/>
  <c r="L3630" i="43"/>
  <c r="L3631" i="43"/>
  <c r="L3632" i="43"/>
  <c r="L3633" i="43"/>
  <c r="L3634" i="43"/>
  <c r="L3635" i="43"/>
  <c r="L3636" i="43"/>
  <c r="L3637" i="43"/>
  <c r="L3638" i="43"/>
  <c r="L3639" i="43"/>
  <c r="L3640" i="43"/>
  <c r="L3641" i="43"/>
  <c r="L3642" i="43"/>
  <c r="L3643" i="43"/>
  <c r="L3644" i="43"/>
  <c r="L3645" i="43"/>
  <c r="L3646" i="43"/>
  <c r="L3647" i="43"/>
  <c r="L3648" i="43"/>
  <c r="L3649" i="43"/>
  <c r="L3650" i="43"/>
  <c r="L3651" i="43"/>
  <c r="L3652" i="43"/>
  <c r="L3653" i="43"/>
  <c r="L3654" i="43"/>
  <c r="L3655" i="43"/>
  <c r="L3656" i="43"/>
  <c r="L3657" i="43"/>
  <c r="L3658" i="43"/>
  <c r="L3659" i="43"/>
  <c r="L3660" i="43"/>
  <c r="L3661" i="43"/>
  <c r="L3662" i="43"/>
  <c r="L3663" i="43"/>
  <c r="L3664" i="43"/>
  <c r="L3665" i="43"/>
  <c r="L3666" i="43"/>
  <c r="L3667" i="43"/>
  <c r="L3668" i="43"/>
  <c r="L3669" i="43"/>
  <c r="L3670" i="43"/>
  <c r="L3671" i="43"/>
  <c r="L3672" i="43"/>
  <c r="L3673" i="43"/>
  <c r="L3674" i="43"/>
  <c r="L3675" i="43"/>
  <c r="L3676" i="43"/>
  <c r="L3677" i="43"/>
  <c r="L3678" i="43"/>
  <c r="L3679" i="43"/>
  <c r="L3680" i="43"/>
  <c r="L3681" i="43"/>
  <c r="L3682" i="43"/>
  <c r="L3683" i="43"/>
  <c r="L3684" i="43"/>
  <c r="L3685" i="43"/>
  <c r="L3686" i="43"/>
  <c r="L3687" i="43"/>
  <c r="L3688" i="43"/>
  <c r="L3689" i="43"/>
  <c r="L3690" i="43"/>
  <c r="L3691" i="43"/>
  <c r="L3692" i="43"/>
  <c r="L3693" i="43"/>
  <c r="L3694" i="43"/>
  <c r="L3695" i="43"/>
  <c r="L3696" i="43"/>
  <c r="L3697" i="43"/>
  <c r="L3698" i="43"/>
  <c r="L3699" i="43"/>
  <c r="L3700" i="43"/>
  <c r="L3701" i="43"/>
  <c r="L3702" i="43"/>
  <c r="L3703" i="43"/>
  <c r="L3704" i="43"/>
  <c r="L3705" i="43"/>
  <c r="L3706" i="43"/>
  <c r="L3707" i="43"/>
  <c r="L3708" i="43"/>
  <c r="L3709" i="43"/>
  <c r="L3710" i="43"/>
  <c r="L3711" i="43"/>
  <c r="L3712" i="43"/>
  <c r="L3713" i="43"/>
  <c r="L3714" i="43"/>
  <c r="L3715" i="43"/>
  <c r="L3716" i="43"/>
  <c r="L3717" i="43"/>
  <c r="L3718" i="43"/>
  <c r="L3719" i="43"/>
  <c r="L3720" i="43"/>
  <c r="L3721" i="43"/>
  <c r="L3722" i="43"/>
  <c r="L3723" i="43"/>
  <c r="L3724" i="43"/>
  <c r="L3725" i="43"/>
  <c r="L3726" i="43"/>
  <c r="L3727" i="43"/>
  <c r="L3728" i="43"/>
  <c r="L3729" i="43"/>
  <c r="L3730" i="43"/>
  <c r="L3731" i="43"/>
  <c r="L3732" i="43"/>
  <c r="L3733" i="43"/>
  <c r="L3734" i="43"/>
  <c r="L3735" i="43"/>
  <c r="L3736" i="43"/>
  <c r="L3737" i="43"/>
  <c r="L3738" i="43"/>
  <c r="L3739" i="43"/>
  <c r="L3740" i="43"/>
  <c r="L3741" i="43"/>
  <c r="L3742" i="43"/>
  <c r="L3743" i="43"/>
  <c r="L3744" i="43"/>
  <c r="L3745" i="43"/>
  <c r="L3746" i="43"/>
  <c r="L3747" i="43"/>
  <c r="L3748" i="43"/>
  <c r="L3749" i="43"/>
  <c r="L3750" i="43"/>
  <c r="L3751" i="43"/>
  <c r="L3752" i="43"/>
  <c r="L3753" i="43"/>
  <c r="L3754" i="43"/>
  <c r="L3755" i="43"/>
  <c r="L3756" i="43"/>
  <c r="L3757" i="43"/>
  <c r="L3758" i="43"/>
  <c r="L3759" i="43"/>
  <c r="L3760" i="43"/>
  <c r="L3761" i="43"/>
  <c r="L3762" i="43"/>
  <c r="L3763" i="43"/>
  <c r="L3764" i="43"/>
  <c r="L3765" i="43"/>
  <c r="L3766" i="43"/>
  <c r="L3767" i="43"/>
  <c r="L3768" i="43"/>
  <c r="L3769" i="43"/>
  <c r="L3770" i="43"/>
  <c r="L3771" i="43"/>
  <c r="L3772" i="43"/>
  <c r="L3773" i="43"/>
  <c r="L3774" i="43"/>
  <c r="L3775" i="43"/>
  <c r="L3776" i="43"/>
  <c r="L3777" i="43"/>
  <c r="L3778" i="43"/>
  <c r="L3779" i="43"/>
  <c r="L3780" i="43"/>
  <c r="L3781" i="43"/>
  <c r="L3782" i="43"/>
  <c r="L3783" i="43"/>
  <c r="L3784" i="43"/>
  <c r="L3785" i="43"/>
  <c r="L3786" i="43"/>
  <c r="L3787" i="43"/>
  <c r="L3788" i="43"/>
  <c r="L3789" i="43"/>
  <c r="L3790" i="43"/>
  <c r="L3791" i="43"/>
  <c r="L3792" i="43"/>
  <c r="L3793" i="43"/>
  <c r="L3794" i="43"/>
  <c r="L3795" i="43"/>
  <c r="L3796" i="43"/>
  <c r="L3797" i="43"/>
  <c r="L3798" i="43"/>
  <c r="L3799" i="43"/>
  <c r="L3800" i="43"/>
  <c r="L3801" i="43"/>
  <c r="L3802" i="43"/>
  <c r="L3803" i="43"/>
  <c r="L3804" i="43"/>
  <c r="L3805" i="43"/>
  <c r="L3806" i="43"/>
  <c r="L3807" i="43"/>
  <c r="L3808" i="43"/>
  <c r="L3809" i="43"/>
  <c r="L3810" i="43"/>
  <c r="L3811" i="43"/>
  <c r="L3812" i="43"/>
  <c r="L3813" i="43"/>
  <c r="L3814" i="43"/>
  <c r="L3815" i="43"/>
  <c r="L3816" i="43"/>
  <c r="L3817" i="43"/>
  <c r="L3818" i="43"/>
  <c r="L3819" i="43"/>
  <c r="L3820" i="43"/>
  <c r="L3821" i="43"/>
  <c r="L3822" i="43"/>
  <c r="L3823" i="43"/>
  <c r="L3824" i="43"/>
  <c r="L3825" i="43"/>
  <c r="L3826" i="43"/>
  <c r="L3827" i="43"/>
  <c r="L3828" i="43"/>
  <c r="L3829" i="43"/>
  <c r="L3830" i="43"/>
  <c r="L3831" i="43"/>
  <c r="L3832" i="43"/>
  <c r="L3833" i="43"/>
  <c r="L3834" i="43"/>
  <c r="L3835" i="43"/>
  <c r="L3836" i="43"/>
  <c r="L3837" i="43"/>
  <c r="L3838" i="43"/>
  <c r="L3839" i="43"/>
  <c r="L3840" i="43"/>
  <c r="L3841" i="43"/>
  <c r="L3842" i="43"/>
  <c r="L3843" i="43"/>
  <c r="L3844" i="43"/>
  <c r="L3845" i="43"/>
  <c r="L3846" i="43"/>
  <c r="L3847" i="43"/>
  <c r="L3848" i="43"/>
  <c r="L3849" i="43"/>
  <c r="L3850" i="43"/>
  <c r="L3851" i="43"/>
  <c r="L3852" i="43"/>
  <c r="L3853" i="43"/>
  <c r="L3854" i="43"/>
  <c r="L3855" i="43"/>
  <c r="L3856" i="43"/>
  <c r="L3857" i="43"/>
  <c r="L3858" i="43"/>
  <c r="L3859" i="43"/>
  <c r="L3860" i="43"/>
  <c r="L3861" i="43"/>
  <c r="L3862" i="43"/>
  <c r="L3863" i="43"/>
  <c r="L3864" i="43"/>
  <c r="L3865" i="43"/>
  <c r="L3866" i="43"/>
  <c r="L3867" i="43"/>
  <c r="L3868" i="43"/>
  <c r="L3869" i="43"/>
  <c r="L3870" i="43"/>
  <c r="L3871" i="43"/>
  <c r="L3872" i="43"/>
  <c r="L3873" i="43"/>
  <c r="L3874" i="43"/>
  <c r="L3875" i="43"/>
  <c r="L3876" i="43"/>
  <c r="L3877" i="43"/>
  <c r="L3878" i="43"/>
  <c r="L3879" i="43"/>
  <c r="L3880" i="43"/>
  <c r="L3881" i="43"/>
  <c r="L3882" i="43"/>
  <c r="L3883" i="43"/>
  <c r="L3884" i="43"/>
  <c r="L3885" i="43"/>
  <c r="L3886" i="43"/>
  <c r="L3887" i="43"/>
  <c r="L3888" i="43"/>
  <c r="L3889" i="43"/>
  <c r="L3890" i="43"/>
  <c r="L3891" i="43"/>
  <c r="L3892" i="43"/>
  <c r="L3893" i="43"/>
  <c r="L3894" i="43"/>
  <c r="L3895" i="43"/>
  <c r="L3896" i="43"/>
  <c r="L3897" i="43"/>
  <c r="L3898" i="43"/>
  <c r="L3899" i="43"/>
  <c r="L3900" i="43"/>
  <c r="L3901" i="43"/>
  <c r="L3902" i="43"/>
  <c r="L3903" i="43"/>
  <c r="L3904" i="43"/>
  <c r="L3905" i="43"/>
  <c r="L3906" i="43"/>
  <c r="L3907" i="43"/>
  <c r="L3908" i="43"/>
  <c r="L3909" i="43"/>
  <c r="L3910" i="43"/>
  <c r="L3911" i="43"/>
  <c r="L3912" i="43"/>
  <c r="L3913" i="43"/>
  <c r="L3914" i="43"/>
  <c r="L3915" i="43"/>
  <c r="L3916" i="43"/>
  <c r="L3917" i="43"/>
  <c r="L3918" i="43"/>
  <c r="L3919" i="43"/>
  <c r="L3920" i="43"/>
  <c r="L3921" i="43"/>
  <c r="L3922" i="43"/>
  <c r="L3923" i="43"/>
  <c r="L3924" i="43"/>
  <c r="L3925" i="43"/>
  <c r="L3926" i="43"/>
  <c r="L3927" i="43"/>
  <c r="L3928" i="43"/>
  <c r="L3929" i="43"/>
  <c r="L3930" i="43"/>
  <c r="L3931" i="43"/>
  <c r="L3932" i="43"/>
  <c r="L3933" i="43"/>
  <c r="L3934" i="43"/>
  <c r="L3935" i="43"/>
  <c r="L3936" i="43"/>
  <c r="L3937" i="43"/>
  <c r="L3938" i="43"/>
  <c r="L3939" i="43"/>
  <c r="L3940" i="43"/>
  <c r="L3941" i="43"/>
  <c r="L3942" i="43"/>
  <c r="L3943" i="43"/>
  <c r="L3944" i="43"/>
  <c r="L3945" i="43"/>
  <c r="L3946" i="43"/>
  <c r="L3947" i="43"/>
  <c r="L3948" i="43"/>
  <c r="L3949" i="43"/>
  <c r="L3950" i="43"/>
  <c r="L3951" i="43"/>
  <c r="L3952" i="43"/>
  <c r="L3953" i="43"/>
  <c r="L3954" i="43"/>
  <c r="L3955" i="43"/>
  <c r="L3956" i="43"/>
  <c r="L3957" i="43"/>
  <c r="L3958" i="43"/>
  <c r="L3959" i="43"/>
  <c r="L3960" i="43"/>
  <c r="L3961" i="43"/>
  <c r="L3962" i="43"/>
  <c r="L3963" i="43"/>
  <c r="L3964" i="43"/>
  <c r="L3965" i="43"/>
  <c r="L3966" i="43"/>
  <c r="L3967" i="43"/>
  <c r="L3968" i="43"/>
  <c r="L3969" i="43"/>
  <c r="L3970" i="43"/>
  <c r="L3971" i="43"/>
  <c r="L3972" i="43"/>
  <c r="L3973" i="43"/>
  <c r="L3974" i="43"/>
  <c r="L3975" i="43"/>
  <c r="L3976" i="43"/>
  <c r="L3977" i="43"/>
  <c r="L3978" i="43"/>
  <c r="L3979" i="43"/>
  <c r="L3980" i="43"/>
  <c r="L3981" i="43"/>
  <c r="L3982" i="43"/>
  <c r="L3983" i="43"/>
  <c r="L3984" i="43"/>
  <c r="L3985" i="43"/>
  <c r="L3986" i="43"/>
  <c r="L3987" i="43"/>
  <c r="L3988" i="43"/>
  <c r="L3989" i="43"/>
  <c r="L3990" i="43"/>
  <c r="L3991" i="43"/>
  <c r="L3992" i="43"/>
  <c r="L3993" i="43"/>
  <c r="L3994" i="43"/>
  <c r="L3995" i="43"/>
  <c r="L3996" i="43"/>
  <c r="L3997" i="43"/>
  <c r="L3998" i="43"/>
  <c r="L3999" i="43"/>
  <c r="L4000" i="43"/>
  <c r="L4001" i="43"/>
  <c r="L4002" i="43"/>
  <c r="L4003" i="43"/>
  <c r="L4004" i="43"/>
  <c r="L4005" i="43"/>
  <c r="L4006" i="43"/>
  <c r="L4007" i="43"/>
  <c r="L4008" i="43"/>
  <c r="L4009" i="43"/>
  <c r="L4010" i="43"/>
  <c r="L4011" i="43"/>
  <c r="L4012" i="43"/>
  <c r="L4013" i="43"/>
  <c r="L4014" i="43"/>
  <c r="L4015" i="43"/>
  <c r="L4016" i="43"/>
  <c r="L4017" i="43"/>
  <c r="L4018" i="43"/>
  <c r="L4019" i="43"/>
  <c r="L4020" i="43"/>
  <c r="L4021" i="43"/>
  <c r="L4022" i="43"/>
  <c r="L4023" i="43"/>
  <c r="L4024" i="43"/>
  <c r="L4025" i="43"/>
  <c r="L4026" i="43"/>
  <c r="L4027" i="43"/>
  <c r="L4028" i="43"/>
  <c r="L4029" i="43"/>
  <c r="L4030" i="43"/>
  <c r="L4031" i="43"/>
  <c r="L4032" i="43"/>
  <c r="L4033" i="43"/>
  <c r="L4034" i="43"/>
  <c r="L4035" i="43"/>
  <c r="L4036" i="43"/>
  <c r="L4037" i="43"/>
  <c r="L4038" i="43"/>
  <c r="L4039" i="43"/>
  <c r="L4040" i="43"/>
  <c r="L4041" i="43"/>
  <c r="L4042" i="43"/>
  <c r="L4043" i="43"/>
  <c r="L4044" i="43"/>
  <c r="L4045" i="43"/>
  <c r="L4046" i="43"/>
  <c r="L4047" i="43"/>
  <c r="L4048" i="43"/>
  <c r="L4049" i="43"/>
  <c r="L4050" i="43"/>
  <c r="L4051" i="43"/>
  <c r="L4052" i="43"/>
  <c r="L4053" i="43"/>
  <c r="L4054" i="43"/>
  <c r="L4055" i="43"/>
  <c r="L4056" i="43"/>
  <c r="L4057" i="43"/>
  <c r="L4058" i="43"/>
  <c r="L4059" i="43"/>
  <c r="L4060" i="43"/>
  <c r="L4061" i="43"/>
  <c r="L4062" i="43"/>
  <c r="L4063" i="43"/>
  <c r="L4064" i="43"/>
  <c r="L4065" i="43"/>
  <c r="L4066" i="43"/>
  <c r="L4067" i="43"/>
  <c r="L4068" i="43"/>
  <c r="L4069" i="43"/>
  <c r="L4070" i="43"/>
  <c r="L4071" i="43"/>
  <c r="L4072" i="43"/>
  <c r="L4073" i="43"/>
  <c r="L4074" i="43"/>
  <c r="L4075" i="43"/>
  <c r="L4076" i="43"/>
  <c r="L4077" i="43"/>
  <c r="L4078" i="43"/>
  <c r="L4079" i="43"/>
  <c r="L4080" i="43"/>
  <c r="L4081" i="43"/>
  <c r="L4082" i="43"/>
  <c r="L4083" i="43"/>
  <c r="L4084" i="43"/>
  <c r="L4085" i="43"/>
  <c r="L4086" i="43"/>
  <c r="L4087" i="43"/>
  <c r="L4088" i="43"/>
  <c r="L4089" i="43"/>
  <c r="L4090" i="43"/>
  <c r="L4091" i="43"/>
  <c r="L4092" i="43"/>
  <c r="L4093" i="43"/>
  <c r="L4094" i="43"/>
  <c r="L4095" i="43"/>
  <c r="L4096" i="43"/>
  <c r="L4097" i="43"/>
  <c r="L4098" i="43"/>
  <c r="L4099" i="43"/>
  <c r="L4100" i="43"/>
  <c r="L4101" i="43"/>
  <c r="L4102" i="43"/>
  <c r="L4103" i="43"/>
  <c r="L4104" i="43"/>
  <c r="L4105" i="43"/>
  <c r="L4106" i="43"/>
  <c r="L4107" i="43"/>
  <c r="L4108" i="43"/>
  <c r="L4109" i="43"/>
  <c r="L4110" i="43"/>
  <c r="L4111" i="43"/>
  <c r="L4112" i="43"/>
  <c r="L4113" i="43"/>
  <c r="L4114" i="43"/>
  <c r="L4115" i="43"/>
  <c r="L4116" i="43"/>
  <c r="L4117" i="43"/>
  <c r="L4118" i="43"/>
  <c r="L4119" i="43"/>
  <c r="L4120" i="43"/>
  <c r="L4121" i="43"/>
  <c r="L4122" i="43"/>
  <c r="L4123" i="43"/>
  <c r="L4124" i="43"/>
  <c r="L4125" i="43"/>
  <c r="L4126" i="43"/>
  <c r="L4127" i="43"/>
  <c r="L4128" i="43"/>
  <c r="L4129" i="43"/>
  <c r="L4130" i="43"/>
  <c r="L4131" i="43"/>
  <c r="L4132" i="43"/>
  <c r="L4133" i="43"/>
  <c r="L4134" i="43"/>
  <c r="L4135" i="43"/>
  <c r="L4136" i="43"/>
  <c r="L4137" i="43"/>
  <c r="L4138" i="43"/>
  <c r="L4139" i="43"/>
  <c r="L4140" i="43"/>
  <c r="L4141" i="43"/>
  <c r="L4142" i="43"/>
  <c r="L4143" i="43"/>
  <c r="L4144" i="43"/>
  <c r="L4145" i="43"/>
  <c r="L4146" i="43"/>
  <c r="L4147" i="43"/>
  <c r="L4148" i="43"/>
  <c r="L4149" i="43"/>
  <c r="L4150" i="43"/>
  <c r="L4151" i="43"/>
  <c r="L4152" i="43"/>
  <c r="L4153" i="43"/>
  <c r="L4154" i="43"/>
  <c r="L4155" i="43"/>
  <c r="L4156" i="43"/>
  <c r="L4157" i="43"/>
  <c r="L4158" i="43"/>
  <c r="L4159" i="43"/>
  <c r="L4160" i="43"/>
  <c r="L4161" i="43"/>
  <c r="L4162" i="43"/>
  <c r="L4163" i="43"/>
  <c r="L4164" i="43"/>
  <c r="L4165" i="43"/>
  <c r="L4166" i="43"/>
  <c r="L4167" i="43"/>
  <c r="L4168" i="43"/>
  <c r="L4169" i="43"/>
  <c r="L4170" i="43"/>
  <c r="L4171" i="43"/>
  <c r="L4172" i="43"/>
  <c r="L4173" i="43"/>
  <c r="L4174" i="43"/>
  <c r="L4175" i="43"/>
  <c r="L4176" i="43"/>
  <c r="L4177" i="43"/>
  <c r="L4178" i="43"/>
  <c r="L4179" i="43"/>
  <c r="L4180" i="43"/>
  <c r="L4181" i="43"/>
  <c r="L4182" i="43"/>
  <c r="L4183" i="43"/>
  <c r="L4184" i="43"/>
  <c r="L4185" i="43"/>
  <c r="L4186" i="43"/>
  <c r="L4187" i="43"/>
  <c r="L4188" i="43"/>
  <c r="L4189" i="43"/>
  <c r="L4190" i="43"/>
  <c r="L4191" i="43"/>
  <c r="L4192" i="43"/>
  <c r="L4193" i="43"/>
  <c r="L4194" i="43"/>
  <c r="L4195" i="43"/>
  <c r="L4196" i="43"/>
  <c r="L4197" i="43"/>
  <c r="L4198" i="43"/>
  <c r="L4199" i="43"/>
  <c r="L4200" i="43"/>
  <c r="L4201" i="43"/>
  <c r="L4202" i="43"/>
  <c r="L4203" i="43"/>
  <c r="L4204" i="43"/>
  <c r="L4205" i="43"/>
  <c r="L4206" i="43"/>
  <c r="L4207" i="43"/>
  <c r="L4208" i="43"/>
  <c r="L4209" i="43"/>
  <c r="L4210" i="43"/>
  <c r="L4211" i="43"/>
  <c r="L4212" i="43"/>
  <c r="L4213" i="43"/>
  <c r="L4214" i="43"/>
  <c r="L4215" i="43"/>
  <c r="L4216" i="43"/>
  <c r="L4217" i="43"/>
  <c r="L4218" i="43"/>
  <c r="L4219" i="43"/>
  <c r="L4220" i="43"/>
  <c r="L4221" i="43"/>
  <c r="L4222" i="43"/>
  <c r="L4223" i="43"/>
  <c r="L4224" i="43"/>
  <c r="L4225" i="43"/>
  <c r="L4226" i="43"/>
  <c r="L4227" i="43"/>
  <c r="L4228" i="43"/>
  <c r="L4229" i="43"/>
  <c r="L4230" i="43"/>
  <c r="L4231" i="43"/>
  <c r="L4232" i="43"/>
  <c r="L4233" i="43"/>
  <c r="L4234" i="43"/>
  <c r="L4235" i="43"/>
  <c r="L4236" i="43"/>
  <c r="L4237" i="43"/>
  <c r="L4238" i="43"/>
  <c r="L4239" i="43"/>
  <c r="L4240" i="43"/>
  <c r="L4241" i="43"/>
  <c r="L4242" i="43"/>
  <c r="L4243" i="43"/>
  <c r="L4244" i="43"/>
  <c r="L4245" i="43"/>
  <c r="L4246" i="43"/>
  <c r="L4247" i="43"/>
  <c r="L4248" i="43"/>
  <c r="L4249" i="43"/>
  <c r="L4250" i="43"/>
  <c r="L4251" i="43"/>
  <c r="L4252" i="43"/>
  <c r="L4253" i="43"/>
  <c r="L4254" i="43"/>
  <c r="L4255" i="43"/>
  <c r="L4256" i="43"/>
  <c r="L4257" i="43"/>
  <c r="L4258" i="43"/>
  <c r="L4259" i="43"/>
  <c r="L4260" i="43"/>
  <c r="L4261" i="43"/>
  <c r="L4262" i="43"/>
  <c r="L4263" i="43"/>
  <c r="L4264" i="43"/>
  <c r="L4265" i="43"/>
  <c r="L4266" i="43"/>
  <c r="L4267" i="43"/>
  <c r="L4268" i="43"/>
  <c r="L4269" i="43"/>
  <c r="L4270" i="43"/>
  <c r="L4271" i="43"/>
  <c r="L4272" i="43"/>
  <c r="L4273" i="43"/>
  <c r="L4274" i="43"/>
  <c r="L4275" i="43"/>
  <c r="L4276" i="43"/>
  <c r="L4277" i="43"/>
  <c r="L4278" i="43"/>
  <c r="L4279" i="43"/>
  <c r="L4280" i="43"/>
  <c r="L4281" i="43"/>
  <c r="L4282" i="43"/>
  <c r="L4283" i="43"/>
  <c r="L4284" i="43"/>
  <c r="L4285" i="43"/>
  <c r="L4286" i="43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DA11" i="2" l="1"/>
  <c r="CZ11" i="2"/>
  <c r="CX11" i="2"/>
  <c r="CW11" i="2"/>
  <c r="CS11" i="2"/>
  <c r="CR11" i="2"/>
  <c r="CQ11" i="2"/>
  <c r="CY11" i="2"/>
  <c r="CP11" i="2"/>
  <c r="CO11" i="2"/>
  <c r="CH11" i="2"/>
  <c r="BU11" i="2"/>
  <c r="CK11" i="2"/>
  <c r="CJ11" i="2"/>
  <c r="CI11" i="2"/>
  <c r="BZ11" i="2"/>
  <c r="BQ11" i="2"/>
  <c r="BY11" i="2"/>
  <c r="BI11" i="2"/>
  <c r="CB11" i="2"/>
  <c r="BS11" i="2"/>
  <c r="BK11" i="2"/>
  <c r="BT11" i="2"/>
  <c r="CG11" i="2"/>
  <c r="BM11" i="2"/>
  <c r="BD11" i="2"/>
  <c r="AU11" i="2"/>
  <c r="BL11" i="2"/>
  <c r="BC11" i="2"/>
  <c r="AT11" i="2"/>
  <c r="BJ11" i="2"/>
  <c r="BB11" i="2"/>
  <c r="AS11" i="2"/>
  <c r="BR11" i="2"/>
  <c r="CC11" i="2"/>
  <c r="AW11" i="2"/>
  <c r="BA11" i="2"/>
  <c r="AO11" i="2"/>
  <c r="AF11" i="2"/>
  <c r="W11" i="2"/>
  <c r="AN11" i="2"/>
  <c r="AE11" i="2"/>
  <c r="V11" i="2"/>
  <c r="AM11" i="2"/>
  <c r="AD11" i="2"/>
  <c r="U11" i="2"/>
  <c r="AV11" i="2"/>
  <c r="CA11" i="2"/>
  <c r="Y11" i="2"/>
  <c r="BE11" i="2"/>
  <c r="AG11" i="2"/>
  <c r="AC11" i="2"/>
  <c r="AL11" i="2"/>
  <c r="N11" i="2"/>
  <c r="X11" i="2"/>
  <c r="AK11" i="2"/>
  <c r="Q11" i="2"/>
  <c r="P11" i="2"/>
  <c r="O11" i="2"/>
  <c r="M11" i="2"/>
  <c r="CZ59" i="2"/>
  <c r="CY59" i="2"/>
  <c r="CX59" i="2"/>
  <c r="CS59" i="2"/>
  <c r="CR59" i="2"/>
  <c r="CQ59" i="2"/>
  <c r="DA59" i="2"/>
  <c r="CW59" i="2"/>
  <c r="CP59" i="2"/>
  <c r="CC59" i="2"/>
  <c r="CO59" i="2"/>
  <c r="CH59" i="2"/>
  <c r="BY59" i="2"/>
  <c r="CK59" i="2"/>
  <c r="CJ59" i="2"/>
  <c r="CB59" i="2"/>
  <c r="CI59" i="2"/>
  <c r="CA59" i="2"/>
  <c r="BU59" i="2"/>
  <c r="CG59" i="2"/>
  <c r="BQ59" i="2"/>
  <c r="BI59" i="2"/>
  <c r="BS59" i="2"/>
  <c r="BK59" i="2"/>
  <c r="BM59" i="2"/>
  <c r="BL59" i="2"/>
  <c r="BD59" i="2"/>
  <c r="AU59" i="2"/>
  <c r="AL59" i="2"/>
  <c r="BC59" i="2"/>
  <c r="AT59" i="2"/>
  <c r="AK59" i="2"/>
  <c r="BZ59" i="2"/>
  <c r="BB59" i="2"/>
  <c r="AS59" i="2"/>
  <c r="BT59" i="2"/>
  <c r="BJ59" i="2"/>
  <c r="AW59" i="2"/>
  <c r="AN59" i="2"/>
  <c r="BR59" i="2"/>
  <c r="BA59" i="2"/>
  <c r="AF59" i="2"/>
  <c r="AE59" i="2"/>
  <c r="AD59" i="2"/>
  <c r="AV59" i="2"/>
  <c r="AO59" i="2"/>
  <c r="AM59" i="2"/>
  <c r="AG59" i="2"/>
  <c r="BE59" i="2"/>
  <c r="DA91" i="2"/>
  <c r="CZ91" i="2"/>
  <c r="CS91" i="2"/>
  <c r="CR91" i="2"/>
  <c r="CQ91" i="2"/>
  <c r="CY91" i="2"/>
  <c r="CX91" i="2"/>
  <c r="CW91" i="2"/>
  <c r="CP91" i="2"/>
  <c r="CK91" i="2"/>
  <c r="CG91" i="2"/>
  <c r="CO91" i="2"/>
  <c r="CJ91" i="2"/>
  <c r="CC91" i="2"/>
  <c r="BY91" i="2"/>
  <c r="CI91" i="2"/>
  <c r="CH91" i="2"/>
  <c r="CB91" i="2"/>
  <c r="CA91" i="2"/>
  <c r="BU91" i="2"/>
  <c r="BQ91" i="2"/>
  <c r="BI91" i="2"/>
  <c r="BS91" i="2"/>
  <c r="BK91" i="2"/>
  <c r="BM91" i="2"/>
  <c r="BZ91" i="2"/>
  <c r="BL91" i="2"/>
  <c r="BD91" i="2"/>
  <c r="AU91" i="2"/>
  <c r="AL91" i="2"/>
  <c r="BC91" i="2"/>
  <c r="AT91" i="2"/>
  <c r="AK91" i="2"/>
  <c r="BT91" i="2"/>
  <c r="BB91" i="2"/>
  <c r="AS91" i="2"/>
  <c r="BR91" i="2"/>
  <c r="BJ91" i="2"/>
  <c r="AW91" i="2"/>
  <c r="AN91" i="2"/>
  <c r="BA91" i="2"/>
  <c r="AF91" i="2"/>
  <c r="W91" i="2"/>
  <c r="AE91" i="2"/>
  <c r="V91" i="2"/>
  <c r="AD91" i="2"/>
  <c r="U91" i="2"/>
  <c r="AV91" i="2"/>
  <c r="AO91" i="2"/>
  <c r="Y91" i="2"/>
  <c r="AM91" i="2"/>
  <c r="AG91" i="2"/>
  <c r="AC91" i="2"/>
  <c r="N91" i="2"/>
  <c r="BE91" i="2"/>
  <c r="X91" i="2"/>
  <c r="Q91" i="2"/>
  <c r="P91" i="2"/>
  <c r="O91" i="2"/>
  <c r="M91" i="2"/>
  <c r="DA131" i="2"/>
  <c r="CW131" i="2"/>
  <c r="CZ131" i="2"/>
  <c r="CQ131" i="2"/>
  <c r="CP131" i="2"/>
  <c r="CO131" i="2"/>
  <c r="CY131" i="2"/>
  <c r="CX131" i="2"/>
  <c r="CR131" i="2"/>
  <c r="CK131" i="2"/>
  <c r="CG131" i="2"/>
  <c r="CH131" i="2"/>
  <c r="CC131" i="2"/>
  <c r="CJ131" i="2"/>
  <c r="BY131" i="2"/>
  <c r="CI131" i="2"/>
  <c r="CA131" i="2"/>
  <c r="BZ131" i="2"/>
  <c r="BU131" i="2"/>
  <c r="CS131" i="2"/>
  <c r="BQ131" i="2"/>
  <c r="CB131" i="2"/>
  <c r="BI131" i="2"/>
  <c r="BT131" i="2"/>
  <c r="BS131" i="2"/>
  <c r="BK131" i="2"/>
  <c r="BD131" i="2"/>
  <c r="AU131" i="2"/>
  <c r="AL131" i="2"/>
  <c r="BR131" i="2"/>
  <c r="BC131" i="2"/>
  <c r="AT131" i="2"/>
  <c r="AK131" i="2"/>
  <c r="BB131" i="2"/>
  <c r="AS131" i="2"/>
  <c r="BM131" i="2"/>
  <c r="BL131" i="2"/>
  <c r="AW131" i="2"/>
  <c r="AN131" i="2"/>
  <c r="AF131" i="2"/>
  <c r="W131" i="2"/>
  <c r="BJ131" i="2"/>
  <c r="AE131" i="2"/>
  <c r="V131" i="2"/>
  <c r="AO131" i="2"/>
  <c r="AD131" i="2"/>
  <c r="U131" i="2"/>
  <c r="BE131" i="2"/>
  <c r="BA131" i="2"/>
  <c r="Y131" i="2"/>
  <c r="X131" i="2"/>
  <c r="AV131" i="2"/>
  <c r="AM131" i="2"/>
  <c r="AC131" i="2"/>
  <c r="N131" i="2"/>
  <c r="AG131" i="2"/>
  <c r="P131" i="2"/>
  <c r="O131" i="2"/>
  <c r="Q131" i="2"/>
  <c r="M131" i="2"/>
  <c r="DA163" i="2"/>
  <c r="CZ163" i="2"/>
  <c r="CY163" i="2"/>
  <c r="CX163" i="2"/>
  <c r="CQ163" i="2"/>
  <c r="CW163" i="2"/>
  <c r="CP163" i="2"/>
  <c r="CO163" i="2"/>
  <c r="CS163" i="2"/>
  <c r="CR163" i="2"/>
  <c r="CK163" i="2"/>
  <c r="CG163" i="2"/>
  <c r="CH163" i="2"/>
  <c r="CC163" i="2"/>
  <c r="CJ163" i="2"/>
  <c r="BY163" i="2"/>
  <c r="CI163" i="2"/>
  <c r="CB163" i="2"/>
  <c r="CA163" i="2"/>
  <c r="BU163" i="2"/>
  <c r="BZ163" i="2"/>
  <c r="BQ163" i="2"/>
  <c r="BI163" i="2"/>
  <c r="BT163" i="2"/>
  <c r="BS163" i="2"/>
  <c r="BK163" i="2"/>
  <c r="BD163" i="2"/>
  <c r="AU163" i="2"/>
  <c r="AL163" i="2"/>
  <c r="BC163" i="2"/>
  <c r="AT163" i="2"/>
  <c r="AK163" i="2"/>
  <c r="BB163" i="2"/>
  <c r="AS163" i="2"/>
  <c r="BM163" i="2"/>
  <c r="BA163" i="2"/>
  <c r="BL163" i="2"/>
  <c r="BR163" i="2"/>
  <c r="BJ163" i="2"/>
  <c r="AW163" i="2"/>
  <c r="AN163" i="2"/>
  <c r="BE163" i="2"/>
  <c r="AF163" i="2"/>
  <c r="W163" i="2"/>
  <c r="AE163" i="2"/>
  <c r="V163" i="2"/>
  <c r="AO163" i="2"/>
  <c r="AD163" i="2"/>
  <c r="U163" i="2"/>
  <c r="Y163" i="2"/>
  <c r="X163" i="2"/>
  <c r="AM163" i="2"/>
  <c r="AC163" i="2"/>
  <c r="N163" i="2"/>
  <c r="AV163" i="2"/>
  <c r="AG163" i="2"/>
  <c r="M163" i="2"/>
  <c r="Q163" i="2"/>
  <c r="P163" i="2"/>
  <c r="O163" i="2"/>
  <c r="DA179" i="2"/>
  <c r="CY179" i="2"/>
  <c r="CX179" i="2"/>
  <c r="CW179" i="2"/>
  <c r="CZ179" i="2"/>
  <c r="CS179" i="2"/>
  <c r="CO179" i="2"/>
  <c r="CR179" i="2"/>
  <c r="CQ179" i="2"/>
  <c r="CP179" i="2"/>
  <c r="CK179" i="2"/>
  <c r="CG179" i="2"/>
  <c r="CH179" i="2"/>
  <c r="CC179" i="2"/>
  <c r="CJ179" i="2"/>
  <c r="BY179" i="2"/>
  <c r="BZ179" i="2"/>
  <c r="BU179" i="2"/>
  <c r="CI179" i="2"/>
  <c r="CB179" i="2"/>
  <c r="BQ179" i="2"/>
  <c r="BI179" i="2"/>
  <c r="CA179" i="2"/>
  <c r="BT179" i="2"/>
  <c r="BS179" i="2"/>
  <c r="BK179" i="2"/>
  <c r="BR179" i="2"/>
  <c r="BE179" i="2"/>
  <c r="AU179" i="2"/>
  <c r="AL179" i="2"/>
  <c r="BD179" i="2"/>
  <c r="AT179" i="2"/>
  <c r="AK179" i="2"/>
  <c r="BM179" i="2"/>
  <c r="BC179" i="2"/>
  <c r="AS179" i="2"/>
  <c r="BL179" i="2"/>
  <c r="BB179" i="2"/>
  <c r="BJ179" i="2"/>
  <c r="BA179" i="2"/>
  <c r="AW179" i="2"/>
  <c r="AN179" i="2"/>
  <c r="AF179" i="2"/>
  <c r="W179" i="2"/>
  <c r="AE179" i="2"/>
  <c r="V179" i="2"/>
  <c r="AO179" i="2"/>
  <c r="AD179" i="2"/>
  <c r="U179" i="2"/>
  <c r="Y179" i="2"/>
  <c r="X179" i="2"/>
  <c r="AM179" i="2"/>
  <c r="AV179" i="2"/>
  <c r="AC179" i="2"/>
  <c r="N179" i="2"/>
  <c r="AG179" i="2"/>
  <c r="O179" i="2"/>
  <c r="M179" i="2"/>
  <c r="P179" i="2"/>
  <c r="Q179" i="2"/>
  <c r="CY227" i="2"/>
  <c r="CW227" i="2"/>
  <c r="DA227" i="2"/>
  <c r="CZ227" i="2"/>
  <c r="CS227" i="2"/>
  <c r="CR227" i="2"/>
  <c r="CQ227" i="2"/>
  <c r="CX227" i="2"/>
  <c r="CO227" i="2"/>
  <c r="CP227" i="2"/>
  <c r="CK227" i="2"/>
  <c r="CG227" i="2"/>
  <c r="CH227" i="2"/>
  <c r="CC227" i="2"/>
  <c r="CJ227" i="2"/>
  <c r="BY227" i="2"/>
  <c r="CI227" i="2"/>
  <c r="BU227" i="2"/>
  <c r="BZ227" i="2"/>
  <c r="BQ227" i="2"/>
  <c r="BI227" i="2"/>
  <c r="CB227" i="2"/>
  <c r="BT227" i="2"/>
  <c r="CA227" i="2"/>
  <c r="BS227" i="2"/>
  <c r="BK227" i="2"/>
  <c r="BL227" i="2"/>
  <c r="BB227" i="2"/>
  <c r="AU227" i="2"/>
  <c r="AL227" i="2"/>
  <c r="BJ227" i="2"/>
  <c r="BA227" i="2"/>
  <c r="AT227" i="2"/>
  <c r="AK227" i="2"/>
  <c r="AS227" i="2"/>
  <c r="BR227" i="2"/>
  <c r="BE227" i="2"/>
  <c r="BD227" i="2"/>
  <c r="AW227" i="2"/>
  <c r="AN227" i="2"/>
  <c r="AF227" i="2"/>
  <c r="W227" i="2"/>
  <c r="AE227" i="2"/>
  <c r="V227" i="2"/>
  <c r="AO227" i="2"/>
  <c r="AD227" i="2"/>
  <c r="U227" i="2"/>
  <c r="AM227" i="2"/>
  <c r="BM227" i="2"/>
  <c r="Y227" i="2"/>
  <c r="X227" i="2"/>
  <c r="BC227" i="2"/>
  <c r="AC227" i="2"/>
  <c r="N227" i="2"/>
  <c r="AV227" i="2"/>
  <c r="AG227" i="2"/>
  <c r="O227" i="2"/>
  <c r="M227" i="2"/>
  <c r="Q227" i="2"/>
  <c r="P227" i="2"/>
  <c r="CY235" i="2"/>
  <c r="CW235" i="2"/>
  <c r="DA235" i="2"/>
  <c r="CZ235" i="2"/>
  <c r="CS235" i="2"/>
  <c r="CR235" i="2"/>
  <c r="CQ235" i="2"/>
  <c r="CO235" i="2"/>
  <c r="CX235" i="2"/>
  <c r="CP235" i="2"/>
  <c r="CK235" i="2"/>
  <c r="CG235" i="2"/>
  <c r="CJ235" i="2"/>
  <c r="CC235" i="2"/>
  <c r="BY235" i="2"/>
  <c r="CI235" i="2"/>
  <c r="CB235" i="2"/>
  <c r="CH235" i="2"/>
  <c r="CA235" i="2"/>
  <c r="BZ235" i="2"/>
  <c r="BU235" i="2"/>
  <c r="BQ235" i="2"/>
  <c r="BI235" i="2"/>
  <c r="BS235" i="2"/>
  <c r="BK235" i="2"/>
  <c r="BM235" i="2"/>
  <c r="BT235" i="2"/>
  <c r="BL235" i="2"/>
  <c r="BR235" i="2"/>
  <c r="BD235" i="2"/>
  <c r="AU235" i="2"/>
  <c r="AL235" i="2"/>
  <c r="BC235" i="2"/>
  <c r="AT235" i="2"/>
  <c r="AK235" i="2"/>
  <c r="BB235" i="2"/>
  <c r="AS235" i="2"/>
  <c r="BA235" i="2"/>
  <c r="BJ235" i="2"/>
  <c r="AW235" i="2"/>
  <c r="AN235" i="2"/>
  <c r="AF235" i="2"/>
  <c r="W235" i="2"/>
  <c r="AE235" i="2"/>
  <c r="V235" i="2"/>
  <c r="AD235" i="2"/>
  <c r="U235" i="2"/>
  <c r="BE235" i="2"/>
  <c r="AV235" i="2"/>
  <c r="AO235" i="2"/>
  <c r="Y235" i="2"/>
  <c r="AM235" i="2"/>
  <c r="AG235" i="2"/>
  <c r="AC235" i="2"/>
  <c r="N235" i="2"/>
  <c r="X235" i="2"/>
  <c r="O235" i="2"/>
  <c r="Q235" i="2"/>
  <c r="P235" i="2"/>
  <c r="M235" i="2"/>
  <c r="CY243" i="2"/>
  <c r="CW243" i="2"/>
  <c r="DA243" i="2"/>
  <c r="CZ243" i="2"/>
  <c r="CX243" i="2"/>
  <c r="CS243" i="2"/>
  <c r="CR243" i="2"/>
  <c r="CQ243" i="2"/>
  <c r="CO243" i="2"/>
  <c r="CP243" i="2"/>
  <c r="CK243" i="2"/>
  <c r="CG243" i="2"/>
  <c r="CH243" i="2"/>
  <c r="CC243" i="2"/>
  <c r="CJ243" i="2"/>
  <c r="BY243" i="2"/>
  <c r="BU243" i="2"/>
  <c r="CI243" i="2"/>
  <c r="BZ243" i="2"/>
  <c r="BQ243" i="2"/>
  <c r="CB243" i="2"/>
  <c r="BI243" i="2"/>
  <c r="CA243" i="2"/>
  <c r="BT243" i="2"/>
  <c r="BS243" i="2"/>
  <c r="BK243" i="2"/>
  <c r="BR243" i="2"/>
  <c r="BM243" i="2"/>
  <c r="AU243" i="2"/>
  <c r="AL243" i="2"/>
  <c r="BE243" i="2"/>
  <c r="AT243" i="2"/>
  <c r="AK243" i="2"/>
  <c r="BL243" i="2"/>
  <c r="BD243" i="2"/>
  <c r="AS243" i="2"/>
  <c r="BJ243" i="2"/>
  <c r="BC243" i="2"/>
  <c r="BB243" i="2"/>
  <c r="BA243" i="2"/>
  <c r="AW243" i="2"/>
  <c r="AN243" i="2"/>
  <c r="AF243" i="2"/>
  <c r="W243" i="2"/>
  <c r="AE243" i="2"/>
  <c r="V243" i="2"/>
  <c r="AO243" i="2"/>
  <c r="AD243" i="2"/>
  <c r="U243" i="2"/>
  <c r="AM243" i="2"/>
  <c r="Y243" i="2"/>
  <c r="X243" i="2"/>
  <c r="AV243" i="2"/>
  <c r="AC243" i="2"/>
  <c r="N243" i="2"/>
  <c r="AG243" i="2"/>
  <c r="O243" i="2"/>
  <c r="M243" i="2"/>
  <c r="Q243" i="2"/>
  <c r="P243" i="2"/>
  <c r="CY251" i="2"/>
  <c r="CW251" i="2"/>
  <c r="DA251" i="2"/>
  <c r="CZ251" i="2"/>
  <c r="CS251" i="2"/>
  <c r="CR251" i="2"/>
  <c r="CQ251" i="2"/>
  <c r="CP251" i="2"/>
  <c r="CX251" i="2"/>
  <c r="CO251" i="2"/>
  <c r="CJ251" i="2"/>
  <c r="CI251" i="2"/>
  <c r="CH251" i="2"/>
  <c r="CC251" i="2"/>
  <c r="CG251" i="2"/>
  <c r="BY251" i="2"/>
  <c r="CB251" i="2"/>
  <c r="CA251" i="2"/>
  <c r="BZ251" i="2"/>
  <c r="BU251" i="2"/>
  <c r="CK251" i="2"/>
  <c r="BQ251" i="2"/>
  <c r="BI251" i="2"/>
  <c r="BS251" i="2"/>
  <c r="BK251" i="2"/>
  <c r="BM251" i="2"/>
  <c r="BL251" i="2"/>
  <c r="BJ251" i="2"/>
  <c r="AU251" i="2"/>
  <c r="AL251" i="2"/>
  <c r="AT251" i="2"/>
  <c r="AK251" i="2"/>
  <c r="AS251" i="2"/>
  <c r="BE251" i="2"/>
  <c r="BD251" i="2"/>
  <c r="BC251" i="2"/>
  <c r="BT251" i="2"/>
  <c r="BB251" i="2"/>
  <c r="AW251" i="2"/>
  <c r="AN251" i="2"/>
  <c r="AF251" i="2"/>
  <c r="W251" i="2"/>
  <c r="BR251" i="2"/>
  <c r="AE251" i="2"/>
  <c r="V251" i="2"/>
  <c r="AD251" i="2"/>
  <c r="U251" i="2"/>
  <c r="AV251" i="2"/>
  <c r="BA251" i="2"/>
  <c r="AO251" i="2"/>
  <c r="Y251" i="2"/>
  <c r="AG251" i="2"/>
  <c r="AM251" i="2"/>
  <c r="AC251" i="2"/>
  <c r="N251" i="2"/>
  <c r="X251" i="2"/>
  <c r="O251" i="2"/>
  <c r="Q251" i="2"/>
  <c r="P251" i="2"/>
  <c r="M251" i="2"/>
  <c r="CY275" i="2"/>
  <c r="CW275" i="2"/>
  <c r="CX275" i="2"/>
  <c r="CS275" i="2"/>
  <c r="CR275" i="2"/>
  <c r="CQ275" i="2"/>
  <c r="CZ275" i="2"/>
  <c r="CO275" i="2"/>
  <c r="DA275" i="2"/>
  <c r="CK275" i="2"/>
  <c r="CP275" i="2"/>
  <c r="CI275" i="2"/>
  <c r="CH275" i="2"/>
  <c r="CG275" i="2"/>
  <c r="CC275" i="2"/>
  <c r="BY275" i="2"/>
  <c r="CJ275" i="2"/>
  <c r="BM275" i="2"/>
  <c r="BU275" i="2"/>
  <c r="BL275" i="2"/>
  <c r="CB275" i="2"/>
  <c r="BZ275" i="2"/>
  <c r="BQ275" i="2"/>
  <c r="BT275" i="2"/>
  <c r="BS275" i="2"/>
  <c r="BJ275" i="2"/>
  <c r="BB275" i="2"/>
  <c r="BR275" i="2"/>
  <c r="CA275" i="2"/>
  <c r="BK275" i="2"/>
  <c r="BE275" i="2"/>
  <c r="AU275" i="2"/>
  <c r="AL275" i="2"/>
  <c r="BD275" i="2"/>
  <c r="AT275" i="2"/>
  <c r="AK275" i="2"/>
  <c r="BC275" i="2"/>
  <c r="AS275" i="2"/>
  <c r="BA275" i="2"/>
  <c r="BI275" i="2"/>
  <c r="AW275" i="2"/>
  <c r="AN275" i="2"/>
  <c r="AF275" i="2"/>
  <c r="W275" i="2"/>
  <c r="AE275" i="2"/>
  <c r="V275" i="2"/>
  <c r="AO275" i="2"/>
  <c r="AD275" i="2"/>
  <c r="U275" i="2"/>
  <c r="AM275" i="2"/>
  <c r="Y275" i="2"/>
  <c r="AV275" i="2"/>
  <c r="X275" i="2"/>
  <c r="AC275" i="2"/>
  <c r="N275" i="2"/>
  <c r="AG275" i="2"/>
  <c r="Q275" i="2"/>
  <c r="P275" i="2"/>
  <c r="O275" i="2"/>
  <c r="M275" i="2"/>
  <c r="CY307" i="2"/>
  <c r="CW307" i="2"/>
  <c r="CX307" i="2"/>
  <c r="CS307" i="2"/>
  <c r="CR307" i="2"/>
  <c r="CQ307" i="2"/>
  <c r="DA307" i="2"/>
  <c r="CZ307" i="2"/>
  <c r="CO307" i="2"/>
  <c r="CJ307" i="2"/>
  <c r="CI307" i="2"/>
  <c r="CP307" i="2"/>
  <c r="CG307" i="2"/>
  <c r="CK307" i="2"/>
  <c r="BU307" i="2"/>
  <c r="CH307" i="2"/>
  <c r="CC307" i="2"/>
  <c r="BY307" i="2"/>
  <c r="BM307" i="2"/>
  <c r="BL307" i="2"/>
  <c r="CB307" i="2"/>
  <c r="CA307" i="2"/>
  <c r="BZ307" i="2"/>
  <c r="BQ307" i="2"/>
  <c r="BT307" i="2"/>
  <c r="BS307" i="2"/>
  <c r="BJ307" i="2"/>
  <c r="BB307" i="2"/>
  <c r="BR307" i="2"/>
  <c r="BE307" i="2"/>
  <c r="BK307" i="2"/>
  <c r="BI307" i="2"/>
  <c r="AU307" i="2"/>
  <c r="AL307" i="2"/>
  <c r="AT307" i="2"/>
  <c r="AK307" i="2"/>
  <c r="BD307" i="2"/>
  <c r="AS307" i="2"/>
  <c r="BC307" i="2"/>
  <c r="BA307" i="2"/>
  <c r="AW307" i="2"/>
  <c r="AN307" i="2"/>
  <c r="AF307" i="2"/>
  <c r="W307" i="2"/>
  <c r="N307" i="2"/>
  <c r="AE307" i="2"/>
  <c r="V307" i="2"/>
  <c r="M307" i="2"/>
  <c r="AO307" i="2"/>
  <c r="AD307" i="2"/>
  <c r="U307" i="2"/>
  <c r="AM307" i="2"/>
  <c r="Y307" i="2"/>
  <c r="P307" i="2"/>
  <c r="X307" i="2"/>
  <c r="AV307" i="2"/>
  <c r="AC307" i="2"/>
  <c r="AG307" i="2"/>
  <c r="Q307" i="2"/>
  <c r="O307" i="2"/>
  <c r="CW4" i="2"/>
  <c r="DA4" i="2"/>
  <c r="CZ4" i="2"/>
  <c r="CY4" i="2"/>
  <c r="CX4" i="2"/>
  <c r="CS4" i="2"/>
  <c r="CR4" i="2"/>
  <c r="CQ4" i="2"/>
  <c r="CO4" i="2"/>
  <c r="CI4" i="2"/>
  <c r="BZ4" i="2"/>
  <c r="CH4" i="2"/>
  <c r="BY4" i="2"/>
  <c r="CG4" i="2"/>
  <c r="CK4" i="2"/>
  <c r="CA4" i="2"/>
  <c r="BR4" i="2"/>
  <c r="BQ4" i="2"/>
  <c r="CC4" i="2"/>
  <c r="BT4" i="2"/>
  <c r="BS4" i="2"/>
  <c r="BL4" i="2"/>
  <c r="BK4" i="2"/>
  <c r="CP4" i="2"/>
  <c r="BJ4" i="2"/>
  <c r="CB4" i="2"/>
  <c r="BU4" i="2"/>
  <c r="BM4" i="2"/>
  <c r="BI4" i="2"/>
  <c r="AW4" i="2"/>
  <c r="CJ4" i="2"/>
  <c r="BE4" i="2"/>
  <c r="AV4" i="2"/>
  <c r="BA4" i="2"/>
  <c r="BD4" i="2"/>
  <c r="BC4" i="2"/>
  <c r="Y4" i="2"/>
  <c r="BB4" i="2"/>
  <c r="AG4" i="2"/>
  <c r="X4" i="2"/>
  <c r="AS4" i="2"/>
  <c r="AL4" i="2"/>
  <c r="AC4" i="2"/>
  <c r="AM4" i="2"/>
  <c r="U4" i="2"/>
  <c r="O4" i="2"/>
  <c r="AU4" i="2"/>
  <c r="AK4" i="2"/>
  <c r="N4" i="2"/>
  <c r="AT4" i="2"/>
  <c r="AF4" i="2"/>
  <c r="M4" i="2"/>
  <c r="AO4" i="2"/>
  <c r="W4" i="2"/>
  <c r="Q4" i="2"/>
  <c r="AD4" i="2"/>
  <c r="AN4" i="2"/>
  <c r="AE4" i="2"/>
  <c r="V4" i="2"/>
  <c r="P4" i="2"/>
  <c r="CW12" i="2"/>
  <c r="CZ12" i="2"/>
  <c r="DA12" i="2"/>
  <c r="CX12" i="2"/>
  <c r="CR12" i="2"/>
  <c r="CQ12" i="2"/>
  <c r="CP12" i="2"/>
  <c r="CO12" i="2"/>
  <c r="CY12" i="2"/>
  <c r="CI12" i="2"/>
  <c r="BZ12" i="2"/>
  <c r="CS12" i="2"/>
  <c r="CH12" i="2"/>
  <c r="BY12" i="2"/>
  <c r="CG12" i="2"/>
  <c r="CK12" i="2"/>
  <c r="CJ12" i="2"/>
  <c r="CC12" i="2"/>
  <c r="BR12" i="2"/>
  <c r="CB12" i="2"/>
  <c r="BQ12" i="2"/>
  <c r="CA12" i="2"/>
  <c r="BT12" i="2"/>
  <c r="BL12" i="2"/>
  <c r="BK12" i="2"/>
  <c r="BJ12" i="2"/>
  <c r="BU12" i="2"/>
  <c r="BI12" i="2"/>
  <c r="BS12" i="2"/>
  <c r="AW12" i="2"/>
  <c r="BE12" i="2"/>
  <c r="AV12" i="2"/>
  <c r="BA12" i="2"/>
  <c r="AU12" i="2"/>
  <c r="AT12" i="2"/>
  <c r="Y12" i="2"/>
  <c r="AS12" i="2"/>
  <c r="AG12" i="2"/>
  <c r="X12" i="2"/>
  <c r="BM12" i="2"/>
  <c r="BD12" i="2"/>
  <c r="BB12" i="2"/>
  <c r="AL12" i="2"/>
  <c r="AC12" i="2"/>
  <c r="BC12" i="2"/>
  <c r="AD12" i="2"/>
  <c r="O12" i="2"/>
  <c r="N12" i="2"/>
  <c r="AO12" i="2"/>
  <c r="W12" i="2"/>
  <c r="M12" i="2"/>
  <c r="AF12" i="2"/>
  <c r="Q12" i="2"/>
  <c r="U12" i="2"/>
  <c r="AN12" i="2"/>
  <c r="AM12" i="2"/>
  <c r="AK12" i="2"/>
  <c r="AE12" i="2"/>
  <c r="V12" i="2"/>
  <c r="P12" i="2"/>
  <c r="CW20" i="2"/>
  <c r="DA20" i="2"/>
  <c r="CY20" i="2"/>
  <c r="CZ20" i="2"/>
  <c r="CX20" i="2"/>
  <c r="CQ20" i="2"/>
  <c r="CP20" i="2"/>
  <c r="CO20" i="2"/>
  <c r="CS20" i="2"/>
  <c r="CI20" i="2"/>
  <c r="BZ20" i="2"/>
  <c r="CH20" i="2"/>
  <c r="BY20" i="2"/>
  <c r="CR20" i="2"/>
  <c r="CG20" i="2"/>
  <c r="CK20" i="2"/>
  <c r="BR20" i="2"/>
  <c r="BQ20" i="2"/>
  <c r="CC20" i="2"/>
  <c r="CJ20" i="2"/>
  <c r="BT20" i="2"/>
  <c r="BS20" i="2"/>
  <c r="BL20" i="2"/>
  <c r="BK20" i="2"/>
  <c r="BJ20" i="2"/>
  <c r="CA20" i="2"/>
  <c r="AW20" i="2"/>
  <c r="CB20" i="2"/>
  <c r="BE20" i="2"/>
  <c r="AV20" i="2"/>
  <c r="BM20" i="2"/>
  <c r="BI20" i="2"/>
  <c r="BA20" i="2"/>
  <c r="BD20" i="2"/>
  <c r="BC20" i="2"/>
  <c r="Y20" i="2"/>
  <c r="BB20" i="2"/>
  <c r="AG20" i="2"/>
  <c r="X20" i="2"/>
  <c r="BU20" i="2"/>
  <c r="AS20" i="2"/>
  <c r="AL20" i="2"/>
  <c r="AC20" i="2"/>
  <c r="AM20" i="2"/>
  <c r="U20" i="2"/>
  <c r="O20" i="2"/>
  <c r="AK20" i="2"/>
  <c r="N20" i="2"/>
  <c r="AU20" i="2"/>
  <c r="AF20" i="2"/>
  <c r="M20" i="2"/>
  <c r="AT20" i="2"/>
  <c r="AO20" i="2"/>
  <c r="W20" i="2"/>
  <c r="Q20" i="2"/>
  <c r="AN20" i="2"/>
  <c r="AE20" i="2"/>
  <c r="AD20" i="2"/>
  <c r="V20" i="2"/>
  <c r="P20" i="2"/>
  <c r="CW28" i="2"/>
  <c r="DA28" i="2"/>
  <c r="CZ28" i="2"/>
  <c r="CX28" i="2"/>
  <c r="CY28" i="2"/>
  <c r="CP28" i="2"/>
  <c r="CO28" i="2"/>
  <c r="CR28" i="2"/>
  <c r="CS28" i="2"/>
  <c r="CI28" i="2"/>
  <c r="BZ28" i="2"/>
  <c r="CH28" i="2"/>
  <c r="BY28" i="2"/>
  <c r="CG28" i="2"/>
  <c r="CK28" i="2"/>
  <c r="CJ28" i="2"/>
  <c r="BR28" i="2"/>
  <c r="BQ28" i="2"/>
  <c r="CQ28" i="2"/>
  <c r="CA28" i="2"/>
  <c r="BT28" i="2"/>
  <c r="BL28" i="2"/>
  <c r="BK28" i="2"/>
  <c r="BJ28" i="2"/>
  <c r="CC28" i="2"/>
  <c r="BI28" i="2"/>
  <c r="BS28" i="2"/>
  <c r="CB28" i="2"/>
  <c r="BU28" i="2"/>
  <c r="AW28" i="2"/>
  <c r="BE28" i="2"/>
  <c r="AV28" i="2"/>
  <c r="BM28" i="2"/>
  <c r="BA28" i="2"/>
  <c r="AU28" i="2"/>
  <c r="AT28" i="2"/>
  <c r="Y28" i="2"/>
  <c r="AS28" i="2"/>
  <c r="AG28" i="2"/>
  <c r="X28" i="2"/>
  <c r="BD28" i="2"/>
  <c r="BB28" i="2"/>
  <c r="AL28" i="2"/>
  <c r="AC28" i="2"/>
  <c r="AD28" i="2"/>
  <c r="O28" i="2"/>
  <c r="N28" i="2"/>
  <c r="AO28" i="2"/>
  <c r="W28" i="2"/>
  <c r="M28" i="2"/>
  <c r="BC28" i="2"/>
  <c r="AF28" i="2"/>
  <c r="Q28" i="2"/>
  <c r="AM28" i="2"/>
  <c r="AK28" i="2"/>
  <c r="AN28" i="2"/>
  <c r="P28" i="2"/>
  <c r="AE28" i="2"/>
  <c r="V28" i="2"/>
  <c r="U28" i="2"/>
  <c r="CW36" i="2"/>
  <c r="DA36" i="2"/>
  <c r="CZ36" i="2"/>
  <c r="CY36" i="2"/>
  <c r="CX36" i="2"/>
  <c r="CO36" i="2"/>
  <c r="CQ36" i="2"/>
  <c r="CS36" i="2"/>
  <c r="CR36" i="2"/>
  <c r="CI36" i="2"/>
  <c r="BZ36" i="2"/>
  <c r="CH36" i="2"/>
  <c r="BY36" i="2"/>
  <c r="CG36" i="2"/>
  <c r="CP36" i="2"/>
  <c r="CK36" i="2"/>
  <c r="CA36" i="2"/>
  <c r="BR36" i="2"/>
  <c r="BQ36" i="2"/>
  <c r="CC36" i="2"/>
  <c r="BT36" i="2"/>
  <c r="CJ36" i="2"/>
  <c r="CB36" i="2"/>
  <c r="BS36" i="2"/>
  <c r="BL36" i="2"/>
  <c r="BK36" i="2"/>
  <c r="BJ36" i="2"/>
  <c r="AO36" i="2"/>
  <c r="AW36" i="2"/>
  <c r="AN36" i="2"/>
  <c r="BM36" i="2"/>
  <c r="BE36" i="2"/>
  <c r="AV36" i="2"/>
  <c r="AM36" i="2"/>
  <c r="BI36" i="2"/>
  <c r="BU36" i="2"/>
  <c r="BA36" i="2"/>
  <c r="BD36" i="2"/>
  <c r="BC36" i="2"/>
  <c r="Y36" i="2"/>
  <c r="BB36" i="2"/>
  <c r="AL36" i="2"/>
  <c r="AG36" i="2"/>
  <c r="X36" i="2"/>
  <c r="AS36" i="2"/>
  <c r="AC36" i="2"/>
  <c r="U36" i="2"/>
  <c r="O36" i="2"/>
  <c r="N36" i="2"/>
  <c r="AF36" i="2"/>
  <c r="M36" i="2"/>
  <c r="AU36" i="2"/>
  <c r="AT36" i="2"/>
  <c r="AK36" i="2"/>
  <c r="W36" i="2"/>
  <c r="Q36" i="2"/>
  <c r="AD36" i="2"/>
  <c r="AE36" i="2"/>
  <c r="V36" i="2"/>
  <c r="P36" i="2"/>
  <c r="CW44" i="2"/>
  <c r="CZ44" i="2"/>
  <c r="CY44" i="2"/>
  <c r="CX44" i="2"/>
  <c r="DA44" i="2"/>
  <c r="CP44" i="2"/>
  <c r="CQ44" i="2"/>
  <c r="CR44" i="2"/>
  <c r="CI44" i="2"/>
  <c r="BZ44" i="2"/>
  <c r="CO44" i="2"/>
  <c r="CH44" i="2"/>
  <c r="BY44" i="2"/>
  <c r="CG44" i="2"/>
  <c r="CK44" i="2"/>
  <c r="CB44" i="2"/>
  <c r="CJ44" i="2"/>
  <c r="BR44" i="2"/>
  <c r="BQ44" i="2"/>
  <c r="BT44" i="2"/>
  <c r="BL44" i="2"/>
  <c r="CS44" i="2"/>
  <c r="BK44" i="2"/>
  <c r="CC44" i="2"/>
  <c r="BJ44" i="2"/>
  <c r="CA44" i="2"/>
  <c r="BU44" i="2"/>
  <c r="BI44" i="2"/>
  <c r="BS44" i="2"/>
  <c r="AO44" i="2"/>
  <c r="BM44" i="2"/>
  <c r="AW44" i="2"/>
  <c r="AN44" i="2"/>
  <c r="BE44" i="2"/>
  <c r="AV44" i="2"/>
  <c r="AM44" i="2"/>
  <c r="BA44" i="2"/>
  <c r="AU44" i="2"/>
  <c r="AT44" i="2"/>
  <c r="AS44" i="2"/>
  <c r="BD44" i="2"/>
  <c r="BB44" i="2"/>
  <c r="BC44" i="2"/>
  <c r="AL44" i="2"/>
  <c r="AK44" i="2"/>
  <c r="CW52" i="2"/>
  <c r="CY52" i="2"/>
  <c r="CX52" i="2"/>
  <c r="DA52" i="2"/>
  <c r="CS52" i="2"/>
  <c r="CO52" i="2"/>
  <c r="CR52" i="2"/>
  <c r="CQ52" i="2"/>
  <c r="CP52" i="2"/>
  <c r="CZ52" i="2"/>
  <c r="CI52" i="2"/>
  <c r="BZ52" i="2"/>
  <c r="CH52" i="2"/>
  <c r="BY52" i="2"/>
  <c r="CG52" i="2"/>
  <c r="CK52" i="2"/>
  <c r="CB52" i="2"/>
  <c r="BR52" i="2"/>
  <c r="BQ52" i="2"/>
  <c r="CJ52" i="2"/>
  <c r="BT52" i="2"/>
  <c r="BS52" i="2"/>
  <c r="BL52" i="2"/>
  <c r="BK52" i="2"/>
  <c r="BJ52" i="2"/>
  <c r="CA52" i="2"/>
  <c r="CC52" i="2"/>
  <c r="BM52" i="2"/>
  <c r="AO52" i="2"/>
  <c r="BI52" i="2"/>
  <c r="AW52" i="2"/>
  <c r="AN52" i="2"/>
  <c r="BE52" i="2"/>
  <c r="AV52" i="2"/>
  <c r="AM52" i="2"/>
  <c r="BU52" i="2"/>
  <c r="BA52" i="2"/>
  <c r="BD52" i="2"/>
  <c r="AL52" i="2"/>
  <c r="BC52" i="2"/>
  <c r="AK52" i="2"/>
  <c r="BB52" i="2"/>
  <c r="AG52" i="2"/>
  <c r="AS52" i="2"/>
  <c r="AF52" i="2"/>
  <c r="AU52" i="2"/>
  <c r="AT52" i="2"/>
  <c r="AE52" i="2"/>
  <c r="AD52" i="2"/>
  <c r="CX60" i="2"/>
  <c r="CW60" i="2"/>
  <c r="DA60" i="2"/>
  <c r="CY60" i="2"/>
  <c r="CZ60" i="2"/>
  <c r="CS60" i="2"/>
  <c r="CR60" i="2"/>
  <c r="CO60" i="2"/>
  <c r="CI60" i="2"/>
  <c r="BZ60" i="2"/>
  <c r="CH60" i="2"/>
  <c r="BY60" i="2"/>
  <c r="CG60" i="2"/>
  <c r="CK60" i="2"/>
  <c r="CB60" i="2"/>
  <c r="CQ60" i="2"/>
  <c r="CP60" i="2"/>
  <c r="CJ60" i="2"/>
  <c r="CA60" i="2"/>
  <c r="BR60" i="2"/>
  <c r="BQ60" i="2"/>
  <c r="BT60" i="2"/>
  <c r="BL60" i="2"/>
  <c r="BK60" i="2"/>
  <c r="BJ60" i="2"/>
  <c r="BI60" i="2"/>
  <c r="CC60" i="2"/>
  <c r="BS60" i="2"/>
  <c r="AO60" i="2"/>
  <c r="AW60" i="2"/>
  <c r="AN60" i="2"/>
  <c r="BE60" i="2"/>
  <c r="AV60" i="2"/>
  <c r="AM60" i="2"/>
  <c r="BU60" i="2"/>
  <c r="BM60" i="2"/>
  <c r="BA60" i="2"/>
  <c r="AU60" i="2"/>
  <c r="AT60" i="2"/>
  <c r="AS60" i="2"/>
  <c r="AG60" i="2"/>
  <c r="BD60" i="2"/>
  <c r="BB60" i="2"/>
  <c r="AK60" i="2"/>
  <c r="AD60" i="2"/>
  <c r="BC60" i="2"/>
  <c r="AF60" i="2"/>
  <c r="AL60" i="2"/>
  <c r="AE60" i="2"/>
  <c r="CX68" i="2"/>
  <c r="CW68" i="2"/>
  <c r="DA68" i="2"/>
  <c r="CZ68" i="2"/>
  <c r="CY68" i="2"/>
  <c r="CS68" i="2"/>
  <c r="CR68" i="2"/>
  <c r="CQ68" i="2"/>
  <c r="CP68" i="2"/>
  <c r="CH68" i="2"/>
  <c r="CO68" i="2"/>
  <c r="CG68" i="2"/>
  <c r="BZ68" i="2"/>
  <c r="CK68" i="2"/>
  <c r="BY68" i="2"/>
  <c r="CJ68" i="2"/>
  <c r="CB68" i="2"/>
  <c r="CI68" i="2"/>
  <c r="BR68" i="2"/>
  <c r="BQ68" i="2"/>
  <c r="BT68" i="2"/>
  <c r="BS68" i="2"/>
  <c r="BL68" i="2"/>
  <c r="CC68" i="2"/>
  <c r="BK68" i="2"/>
  <c r="CA68" i="2"/>
  <c r="BJ68" i="2"/>
  <c r="BU68" i="2"/>
  <c r="BI68" i="2"/>
  <c r="AO68" i="2"/>
  <c r="AW68" i="2"/>
  <c r="AN68" i="2"/>
  <c r="BE68" i="2"/>
  <c r="AV68" i="2"/>
  <c r="AM68" i="2"/>
  <c r="BA68" i="2"/>
  <c r="BD68" i="2"/>
  <c r="AL68" i="2"/>
  <c r="BC68" i="2"/>
  <c r="AK68" i="2"/>
  <c r="BB68" i="2"/>
  <c r="AG68" i="2"/>
  <c r="AS68" i="2"/>
  <c r="BM68" i="2"/>
  <c r="AF68" i="2"/>
  <c r="AU68" i="2"/>
  <c r="AT68" i="2"/>
  <c r="AD68" i="2"/>
  <c r="AE68" i="2"/>
  <c r="CX76" i="2"/>
  <c r="CW76" i="2"/>
  <c r="DA76" i="2"/>
  <c r="CZ76" i="2"/>
  <c r="CY76" i="2"/>
  <c r="CR76" i="2"/>
  <c r="CQ76" i="2"/>
  <c r="CP76" i="2"/>
  <c r="CH76" i="2"/>
  <c r="CG76" i="2"/>
  <c r="CS76" i="2"/>
  <c r="CK76" i="2"/>
  <c r="BZ76" i="2"/>
  <c r="CJ76" i="2"/>
  <c r="BY76" i="2"/>
  <c r="CI76" i="2"/>
  <c r="CB76" i="2"/>
  <c r="CO76" i="2"/>
  <c r="CA76" i="2"/>
  <c r="BR76" i="2"/>
  <c r="BQ76" i="2"/>
  <c r="BT76" i="2"/>
  <c r="CC76" i="2"/>
  <c r="BL76" i="2"/>
  <c r="BK76" i="2"/>
  <c r="BJ76" i="2"/>
  <c r="BU76" i="2"/>
  <c r="BI76" i="2"/>
  <c r="BS76" i="2"/>
  <c r="AO76" i="2"/>
  <c r="AW76" i="2"/>
  <c r="AN76" i="2"/>
  <c r="BE76" i="2"/>
  <c r="AV76" i="2"/>
  <c r="AM76" i="2"/>
  <c r="BM76" i="2"/>
  <c r="BA76" i="2"/>
  <c r="AU76" i="2"/>
  <c r="AT76" i="2"/>
  <c r="Y76" i="2"/>
  <c r="AS76" i="2"/>
  <c r="AG76" i="2"/>
  <c r="X76" i="2"/>
  <c r="BD76" i="2"/>
  <c r="BB76" i="2"/>
  <c r="AC76" i="2"/>
  <c r="BC76" i="2"/>
  <c r="AD76" i="2"/>
  <c r="O76" i="2"/>
  <c r="N76" i="2"/>
  <c r="W76" i="2"/>
  <c r="M76" i="2"/>
  <c r="AF76" i="2"/>
  <c r="Q76" i="2"/>
  <c r="U76" i="2"/>
  <c r="AL76" i="2"/>
  <c r="AE76" i="2"/>
  <c r="AK76" i="2"/>
  <c r="V76" i="2"/>
  <c r="P76" i="2"/>
  <c r="CX84" i="2"/>
  <c r="CW84" i="2"/>
  <c r="DA84" i="2"/>
  <c r="CZ84" i="2"/>
  <c r="CY84" i="2"/>
  <c r="CQ84" i="2"/>
  <c r="CP84" i="2"/>
  <c r="CO84" i="2"/>
  <c r="CS84" i="2"/>
  <c r="CH84" i="2"/>
  <c r="CG84" i="2"/>
  <c r="CJ84" i="2"/>
  <c r="BZ84" i="2"/>
  <c r="BY84" i="2"/>
  <c r="CB84" i="2"/>
  <c r="CR84" i="2"/>
  <c r="BR84" i="2"/>
  <c r="BQ84" i="2"/>
  <c r="CK84" i="2"/>
  <c r="CI84" i="2"/>
  <c r="BT84" i="2"/>
  <c r="BS84" i="2"/>
  <c r="BL84" i="2"/>
  <c r="BK84" i="2"/>
  <c r="BJ84" i="2"/>
  <c r="CA84" i="2"/>
  <c r="AO84" i="2"/>
  <c r="AW84" i="2"/>
  <c r="AN84" i="2"/>
  <c r="BE84" i="2"/>
  <c r="AV84" i="2"/>
  <c r="AM84" i="2"/>
  <c r="CC84" i="2"/>
  <c r="BM84" i="2"/>
  <c r="BA84" i="2"/>
  <c r="BD84" i="2"/>
  <c r="AL84" i="2"/>
  <c r="BC84" i="2"/>
  <c r="AK84" i="2"/>
  <c r="Y84" i="2"/>
  <c r="BI84" i="2"/>
  <c r="BB84" i="2"/>
  <c r="AG84" i="2"/>
  <c r="X84" i="2"/>
  <c r="BU84" i="2"/>
  <c r="AS84" i="2"/>
  <c r="AC84" i="2"/>
  <c r="U84" i="2"/>
  <c r="O84" i="2"/>
  <c r="N84" i="2"/>
  <c r="AF84" i="2"/>
  <c r="M84" i="2"/>
  <c r="AU84" i="2"/>
  <c r="W84" i="2"/>
  <c r="Q84" i="2"/>
  <c r="AT84" i="2"/>
  <c r="AE84" i="2"/>
  <c r="V84" i="2"/>
  <c r="AD84" i="2"/>
  <c r="P84" i="2"/>
  <c r="CX92" i="2"/>
  <c r="CW92" i="2"/>
  <c r="CZ92" i="2"/>
  <c r="CY92" i="2"/>
  <c r="DA92" i="2"/>
  <c r="CP92" i="2"/>
  <c r="CO92" i="2"/>
  <c r="CR92" i="2"/>
  <c r="CH92" i="2"/>
  <c r="CG92" i="2"/>
  <c r="CS92" i="2"/>
  <c r="CQ92" i="2"/>
  <c r="CJ92" i="2"/>
  <c r="CK92" i="2"/>
  <c r="BZ92" i="2"/>
  <c r="CI92" i="2"/>
  <c r="BY92" i="2"/>
  <c r="CB92" i="2"/>
  <c r="CA92" i="2"/>
  <c r="BR92" i="2"/>
  <c r="BQ92" i="2"/>
  <c r="BT92" i="2"/>
  <c r="BL92" i="2"/>
  <c r="BK92" i="2"/>
  <c r="BJ92" i="2"/>
  <c r="BI92" i="2"/>
  <c r="CC92" i="2"/>
  <c r="BS92" i="2"/>
  <c r="AO92" i="2"/>
  <c r="BU92" i="2"/>
  <c r="AW92" i="2"/>
  <c r="AN92" i="2"/>
  <c r="BE92" i="2"/>
  <c r="AV92" i="2"/>
  <c r="AM92" i="2"/>
  <c r="BM92" i="2"/>
  <c r="BA92" i="2"/>
  <c r="AU92" i="2"/>
  <c r="AT92" i="2"/>
  <c r="Y92" i="2"/>
  <c r="AS92" i="2"/>
  <c r="AG92" i="2"/>
  <c r="X92" i="2"/>
  <c r="BD92" i="2"/>
  <c r="BB92" i="2"/>
  <c r="AC92" i="2"/>
  <c r="AK92" i="2"/>
  <c r="AD92" i="2"/>
  <c r="O92" i="2"/>
  <c r="N92" i="2"/>
  <c r="W92" i="2"/>
  <c r="M92" i="2"/>
  <c r="BC92" i="2"/>
  <c r="AF92" i="2"/>
  <c r="Q92" i="2"/>
  <c r="AL92" i="2"/>
  <c r="AE92" i="2"/>
  <c r="P92" i="2"/>
  <c r="V92" i="2"/>
  <c r="U92" i="2"/>
  <c r="CX100" i="2"/>
  <c r="CW100" i="2"/>
  <c r="CY100" i="2"/>
  <c r="CP100" i="2"/>
  <c r="DA100" i="2"/>
  <c r="CR100" i="2"/>
  <c r="CQ100" i="2"/>
  <c r="CO100" i="2"/>
  <c r="CZ100" i="2"/>
  <c r="CS100" i="2"/>
  <c r="CH100" i="2"/>
  <c r="CG100" i="2"/>
  <c r="CJ100" i="2"/>
  <c r="BZ100" i="2"/>
  <c r="BY100" i="2"/>
  <c r="CB100" i="2"/>
  <c r="CK100" i="2"/>
  <c r="CI100" i="2"/>
  <c r="BR100" i="2"/>
  <c r="BQ100" i="2"/>
  <c r="BT100" i="2"/>
  <c r="BS100" i="2"/>
  <c r="BL100" i="2"/>
  <c r="CC100" i="2"/>
  <c r="BK100" i="2"/>
  <c r="CA100" i="2"/>
  <c r="BJ100" i="2"/>
  <c r="AO100" i="2"/>
  <c r="AW100" i="2"/>
  <c r="AN100" i="2"/>
  <c r="BE100" i="2"/>
  <c r="AV100" i="2"/>
  <c r="AM100" i="2"/>
  <c r="BU100" i="2"/>
  <c r="BM100" i="2"/>
  <c r="BI100" i="2"/>
  <c r="BA100" i="2"/>
  <c r="BD100" i="2"/>
  <c r="AL100" i="2"/>
  <c r="BC100" i="2"/>
  <c r="AK100" i="2"/>
  <c r="Y100" i="2"/>
  <c r="BB100" i="2"/>
  <c r="AG100" i="2"/>
  <c r="X100" i="2"/>
  <c r="AS100" i="2"/>
  <c r="AC100" i="2"/>
  <c r="AT100" i="2"/>
  <c r="U100" i="2"/>
  <c r="O100" i="2"/>
  <c r="N100" i="2"/>
  <c r="AF100" i="2"/>
  <c r="M100" i="2"/>
  <c r="W100" i="2"/>
  <c r="Q100" i="2"/>
  <c r="AU100" i="2"/>
  <c r="AD100" i="2"/>
  <c r="AE100" i="2"/>
  <c r="V100" i="2"/>
  <c r="P100" i="2"/>
  <c r="CX108" i="2"/>
  <c r="CW108" i="2"/>
  <c r="CP108" i="2"/>
  <c r="DA108" i="2"/>
  <c r="CZ108" i="2"/>
  <c r="CY108" i="2"/>
  <c r="CS108" i="2"/>
  <c r="CR108" i="2"/>
  <c r="CH108" i="2"/>
  <c r="CG108" i="2"/>
  <c r="CJ108" i="2"/>
  <c r="CK108" i="2"/>
  <c r="BZ108" i="2"/>
  <c r="CQ108" i="2"/>
  <c r="CI108" i="2"/>
  <c r="BY108" i="2"/>
  <c r="CO108" i="2"/>
  <c r="CB108" i="2"/>
  <c r="BR108" i="2"/>
  <c r="BQ108" i="2"/>
  <c r="CC108" i="2"/>
  <c r="BT108" i="2"/>
  <c r="BL108" i="2"/>
  <c r="CA108" i="2"/>
  <c r="BK108" i="2"/>
  <c r="BJ108" i="2"/>
  <c r="BU108" i="2"/>
  <c r="BI108" i="2"/>
  <c r="BS108" i="2"/>
  <c r="AO108" i="2"/>
  <c r="AW108" i="2"/>
  <c r="AN108" i="2"/>
  <c r="BM108" i="2"/>
  <c r="BE108" i="2"/>
  <c r="AV108" i="2"/>
  <c r="AM108" i="2"/>
  <c r="BA108" i="2"/>
  <c r="AU108" i="2"/>
  <c r="AT108" i="2"/>
  <c r="Y108" i="2"/>
  <c r="AS108" i="2"/>
  <c r="AG108" i="2"/>
  <c r="X108" i="2"/>
  <c r="BD108" i="2"/>
  <c r="BB108" i="2"/>
  <c r="AC108" i="2"/>
  <c r="AD108" i="2"/>
  <c r="O108" i="2"/>
  <c r="N108" i="2"/>
  <c r="W108" i="2"/>
  <c r="M108" i="2"/>
  <c r="BC108" i="2"/>
  <c r="AF108" i="2"/>
  <c r="Q108" i="2"/>
  <c r="AK108" i="2"/>
  <c r="U108" i="2"/>
  <c r="AE108" i="2"/>
  <c r="AL108" i="2"/>
  <c r="V108" i="2"/>
  <c r="P108" i="2"/>
  <c r="CX116" i="2"/>
  <c r="CW116" i="2"/>
  <c r="DA116" i="2"/>
  <c r="CZ116" i="2"/>
  <c r="CY116" i="2"/>
  <c r="CP116" i="2"/>
  <c r="CS116" i="2"/>
  <c r="CR116" i="2"/>
  <c r="CH116" i="2"/>
  <c r="CQ116" i="2"/>
  <c r="CG116" i="2"/>
  <c r="CO116" i="2"/>
  <c r="CJ116" i="2"/>
  <c r="BZ116" i="2"/>
  <c r="BY116" i="2"/>
  <c r="CB116" i="2"/>
  <c r="CC116" i="2"/>
  <c r="BR116" i="2"/>
  <c r="CK116" i="2"/>
  <c r="CA116" i="2"/>
  <c r="BQ116" i="2"/>
  <c r="CI116" i="2"/>
  <c r="BT116" i="2"/>
  <c r="BS116" i="2"/>
  <c r="BL116" i="2"/>
  <c r="BK116" i="2"/>
  <c r="BJ116" i="2"/>
  <c r="AO116" i="2"/>
  <c r="AW116" i="2"/>
  <c r="AN116" i="2"/>
  <c r="BE116" i="2"/>
  <c r="AV116" i="2"/>
  <c r="AM116" i="2"/>
  <c r="BU116" i="2"/>
  <c r="BM116" i="2"/>
  <c r="BI116" i="2"/>
  <c r="BA116" i="2"/>
  <c r="BD116" i="2"/>
  <c r="AL116" i="2"/>
  <c r="BC116" i="2"/>
  <c r="AK116" i="2"/>
  <c r="Y116" i="2"/>
  <c r="BB116" i="2"/>
  <c r="AG116" i="2"/>
  <c r="X116" i="2"/>
  <c r="AU116" i="2"/>
  <c r="AS116" i="2"/>
  <c r="AC116" i="2"/>
  <c r="U116" i="2"/>
  <c r="O116" i="2"/>
  <c r="N116" i="2"/>
  <c r="AF116" i="2"/>
  <c r="M116" i="2"/>
  <c r="AT116" i="2"/>
  <c r="W116" i="2"/>
  <c r="Q116" i="2"/>
  <c r="AE116" i="2"/>
  <c r="AD116" i="2"/>
  <c r="P116" i="2"/>
  <c r="V116" i="2"/>
  <c r="CX124" i="2"/>
  <c r="CW124" i="2"/>
  <c r="DA124" i="2"/>
  <c r="CZ124" i="2"/>
  <c r="CY124" i="2"/>
  <c r="CP124" i="2"/>
  <c r="CO124" i="2"/>
  <c r="CS124" i="2"/>
  <c r="CR124" i="2"/>
  <c r="CQ124" i="2"/>
  <c r="CH124" i="2"/>
  <c r="CG124" i="2"/>
  <c r="CJ124" i="2"/>
  <c r="CK124" i="2"/>
  <c r="BZ124" i="2"/>
  <c r="CI124" i="2"/>
  <c r="BY124" i="2"/>
  <c r="CB124" i="2"/>
  <c r="CA124" i="2"/>
  <c r="BR124" i="2"/>
  <c r="BQ124" i="2"/>
  <c r="BT124" i="2"/>
  <c r="CC124" i="2"/>
  <c r="BL124" i="2"/>
  <c r="BK124" i="2"/>
  <c r="BJ124" i="2"/>
  <c r="BI124" i="2"/>
  <c r="BS124" i="2"/>
  <c r="AO124" i="2"/>
  <c r="BM124" i="2"/>
  <c r="AW124" i="2"/>
  <c r="AN124" i="2"/>
  <c r="BE124" i="2"/>
  <c r="AV124" i="2"/>
  <c r="AM124" i="2"/>
  <c r="BU124" i="2"/>
  <c r="BA124" i="2"/>
  <c r="AU124" i="2"/>
  <c r="AT124" i="2"/>
  <c r="Y124" i="2"/>
  <c r="AS124" i="2"/>
  <c r="AG124" i="2"/>
  <c r="X124" i="2"/>
  <c r="BD124" i="2"/>
  <c r="BB124" i="2"/>
  <c r="AC124" i="2"/>
  <c r="AK124" i="2"/>
  <c r="AD124" i="2"/>
  <c r="O124" i="2"/>
  <c r="N124" i="2"/>
  <c r="BC124" i="2"/>
  <c r="W124" i="2"/>
  <c r="M124" i="2"/>
  <c r="AF124" i="2"/>
  <c r="Q124" i="2"/>
  <c r="AL124" i="2"/>
  <c r="P124" i="2"/>
  <c r="V124" i="2"/>
  <c r="U124" i="2"/>
  <c r="AE124" i="2"/>
  <c r="CX132" i="2"/>
  <c r="CW132" i="2"/>
  <c r="DA132" i="2"/>
  <c r="CZ132" i="2"/>
  <c r="CY132" i="2"/>
  <c r="CP132" i="2"/>
  <c r="CO132" i="2"/>
  <c r="CQ132" i="2"/>
  <c r="CH132" i="2"/>
  <c r="CG132" i="2"/>
  <c r="CR132" i="2"/>
  <c r="CJ132" i="2"/>
  <c r="BZ132" i="2"/>
  <c r="BY132" i="2"/>
  <c r="CS132" i="2"/>
  <c r="CB132" i="2"/>
  <c r="CK132" i="2"/>
  <c r="CI132" i="2"/>
  <c r="BR132" i="2"/>
  <c r="BQ132" i="2"/>
  <c r="CA132" i="2"/>
  <c r="BT132" i="2"/>
  <c r="BS132" i="2"/>
  <c r="BL132" i="2"/>
  <c r="BK132" i="2"/>
  <c r="BJ132" i="2"/>
  <c r="CC132" i="2"/>
  <c r="BU132" i="2"/>
  <c r="AO132" i="2"/>
  <c r="AW132" i="2"/>
  <c r="AN132" i="2"/>
  <c r="BE132" i="2"/>
  <c r="AV132" i="2"/>
  <c r="AM132" i="2"/>
  <c r="BM132" i="2"/>
  <c r="BI132" i="2"/>
  <c r="BA132" i="2"/>
  <c r="BD132" i="2"/>
  <c r="AL132" i="2"/>
  <c r="BC132" i="2"/>
  <c r="AK132" i="2"/>
  <c r="Y132" i="2"/>
  <c r="BB132" i="2"/>
  <c r="AG132" i="2"/>
  <c r="X132" i="2"/>
  <c r="AU132" i="2"/>
  <c r="AS132" i="2"/>
  <c r="AC132" i="2"/>
  <c r="U132" i="2"/>
  <c r="O132" i="2"/>
  <c r="N132" i="2"/>
  <c r="AT132" i="2"/>
  <c r="AF132" i="2"/>
  <c r="M132" i="2"/>
  <c r="W132" i="2"/>
  <c r="Q132" i="2"/>
  <c r="AD132" i="2"/>
  <c r="AE132" i="2"/>
  <c r="P132" i="2"/>
  <c r="V132" i="2"/>
  <c r="CX140" i="2"/>
  <c r="CW140" i="2"/>
  <c r="DA140" i="2"/>
  <c r="CZ140" i="2"/>
  <c r="CY140" i="2"/>
  <c r="CP140" i="2"/>
  <c r="CO140" i="2"/>
  <c r="CR140" i="2"/>
  <c r="CQ140" i="2"/>
  <c r="CH140" i="2"/>
  <c r="CG140" i="2"/>
  <c r="CS140" i="2"/>
  <c r="CJ140" i="2"/>
  <c r="CK140" i="2"/>
  <c r="BZ140" i="2"/>
  <c r="CI140" i="2"/>
  <c r="BY140" i="2"/>
  <c r="CB140" i="2"/>
  <c r="BR140" i="2"/>
  <c r="BQ140" i="2"/>
  <c r="BT140" i="2"/>
  <c r="BL140" i="2"/>
  <c r="BK140" i="2"/>
  <c r="BJ140" i="2"/>
  <c r="CC140" i="2"/>
  <c r="BU140" i="2"/>
  <c r="BI140" i="2"/>
  <c r="BS140" i="2"/>
  <c r="BM140" i="2"/>
  <c r="AO140" i="2"/>
  <c r="AW140" i="2"/>
  <c r="AN140" i="2"/>
  <c r="BE140" i="2"/>
  <c r="AV140" i="2"/>
  <c r="AM140" i="2"/>
  <c r="BD140" i="2"/>
  <c r="BC140" i="2"/>
  <c r="BA140" i="2"/>
  <c r="AU140" i="2"/>
  <c r="CA140" i="2"/>
  <c r="AT140" i="2"/>
  <c r="Y140" i="2"/>
  <c r="BB140" i="2"/>
  <c r="AS140" i="2"/>
  <c r="AG140" i="2"/>
  <c r="X140" i="2"/>
  <c r="AC140" i="2"/>
  <c r="AD140" i="2"/>
  <c r="O140" i="2"/>
  <c r="N140" i="2"/>
  <c r="W140" i="2"/>
  <c r="M140" i="2"/>
  <c r="AF140" i="2"/>
  <c r="Q140" i="2"/>
  <c r="AL140" i="2"/>
  <c r="U140" i="2"/>
  <c r="AK140" i="2"/>
  <c r="AE140" i="2"/>
  <c r="V140" i="2"/>
  <c r="P140" i="2"/>
  <c r="CX148" i="2"/>
  <c r="CW148" i="2"/>
  <c r="DA148" i="2"/>
  <c r="CZ148" i="2"/>
  <c r="CY148" i="2"/>
  <c r="CP148" i="2"/>
  <c r="CO148" i="2"/>
  <c r="CR148" i="2"/>
  <c r="CQ148" i="2"/>
  <c r="CS148" i="2"/>
  <c r="CH148" i="2"/>
  <c r="CG148" i="2"/>
  <c r="CJ148" i="2"/>
  <c r="BZ148" i="2"/>
  <c r="BY148" i="2"/>
  <c r="CB148" i="2"/>
  <c r="BR148" i="2"/>
  <c r="BQ148" i="2"/>
  <c r="CC148" i="2"/>
  <c r="CK148" i="2"/>
  <c r="CI148" i="2"/>
  <c r="BT148" i="2"/>
  <c r="BS148" i="2"/>
  <c r="BL148" i="2"/>
  <c r="BK148" i="2"/>
  <c r="BJ148" i="2"/>
  <c r="CA148" i="2"/>
  <c r="AO148" i="2"/>
  <c r="AW148" i="2"/>
  <c r="AN148" i="2"/>
  <c r="BM148" i="2"/>
  <c r="BE148" i="2"/>
  <c r="AV148" i="2"/>
  <c r="AM148" i="2"/>
  <c r="BI148" i="2"/>
  <c r="BD148" i="2"/>
  <c r="BC148" i="2"/>
  <c r="BB148" i="2"/>
  <c r="BA148" i="2"/>
  <c r="AL148" i="2"/>
  <c r="BU148" i="2"/>
  <c r="AK148" i="2"/>
  <c r="Y148" i="2"/>
  <c r="AG148" i="2"/>
  <c r="X148" i="2"/>
  <c r="AU148" i="2"/>
  <c r="AS148" i="2"/>
  <c r="AC148" i="2"/>
  <c r="AT148" i="2"/>
  <c r="U148" i="2"/>
  <c r="O148" i="2"/>
  <c r="N148" i="2"/>
  <c r="AF148" i="2"/>
  <c r="M148" i="2"/>
  <c r="W148" i="2"/>
  <c r="Q148" i="2"/>
  <c r="AE148" i="2"/>
  <c r="AD148" i="2"/>
  <c r="V148" i="2"/>
  <c r="P148" i="2"/>
  <c r="CX156" i="2"/>
  <c r="CW156" i="2"/>
  <c r="CZ156" i="2"/>
  <c r="CY156" i="2"/>
  <c r="CP156" i="2"/>
  <c r="CO156" i="2"/>
  <c r="CS156" i="2"/>
  <c r="DA156" i="2"/>
  <c r="CR156" i="2"/>
  <c r="CH156" i="2"/>
  <c r="CG156" i="2"/>
  <c r="CJ156" i="2"/>
  <c r="CK156" i="2"/>
  <c r="BZ156" i="2"/>
  <c r="CI156" i="2"/>
  <c r="BY156" i="2"/>
  <c r="CB156" i="2"/>
  <c r="CQ156" i="2"/>
  <c r="BR156" i="2"/>
  <c r="CC156" i="2"/>
  <c r="BQ156" i="2"/>
  <c r="CA156" i="2"/>
  <c r="BT156" i="2"/>
  <c r="BL156" i="2"/>
  <c r="BK156" i="2"/>
  <c r="BJ156" i="2"/>
  <c r="BI156" i="2"/>
  <c r="BS156" i="2"/>
  <c r="AO156" i="2"/>
  <c r="BU156" i="2"/>
  <c r="AW156" i="2"/>
  <c r="AN156" i="2"/>
  <c r="BE156" i="2"/>
  <c r="AV156" i="2"/>
  <c r="AM156" i="2"/>
  <c r="BD156" i="2"/>
  <c r="BC156" i="2"/>
  <c r="BB156" i="2"/>
  <c r="BA156" i="2"/>
  <c r="AU156" i="2"/>
  <c r="AT156" i="2"/>
  <c r="Y156" i="2"/>
  <c r="AS156" i="2"/>
  <c r="AG156" i="2"/>
  <c r="X156" i="2"/>
  <c r="BM156" i="2"/>
  <c r="AC156" i="2"/>
  <c r="AK156" i="2"/>
  <c r="AD156" i="2"/>
  <c r="O156" i="2"/>
  <c r="N156" i="2"/>
  <c r="W156" i="2"/>
  <c r="M156" i="2"/>
  <c r="AF156" i="2"/>
  <c r="Q156" i="2"/>
  <c r="AL156" i="2"/>
  <c r="AE156" i="2"/>
  <c r="V156" i="2"/>
  <c r="U156" i="2"/>
  <c r="P156" i="2"/>
  <c r="CX164" i="2"/>
  <c r="CW164" i="2"/>
  <c r="CY164" i="2"/>
  <c r="CP164" i="2"/>
  <c r="CO164" i="2"/>
  <c r="DA164" i="2"/>
  <c r="CZ164" i="2"/>
  <c r="CR164" i="2"/>
  <c r="CQ164" i="2"/>
  <c r="CH164" i="2"/>
  <c r="CG164" i="2"/>
  <c r="CJ164" i="2"/>
  <c r="BZ164" i="2"/>
  <c r="BY164" i="2"/>
  <c r="CS164" i="2"/>
  <c r="CB164" i="2"/>
  <c r="CK164" i="2"/>
  <c r="CI164" i="2"/>
  <c r="CA164" i="2"/>
  <c r="BR164" i="2"/>
  <c r="BQ164" i="2"/>
  <c r="BT164" i="2"/>
  <c r="BS164" i="2"/>
  <c r="BL164" i="2"/>
  <c r="BK164" i="2"/>
  <c r="BJ164" i="2"/>
  <c r="CC164" i="2"/>
  <c r="AO164" i="2"/>
  <c r="BM164" i="2"/>
  <c r="AW164" i="2"/>
  <c r="AN164" i="2"/>
  <c r="BI164" i="2"/>
  <c r="BE164" i="2"/>
  <c r="AV164" i="2"/>
  <c r="AM164" i="2"/>
  <c r="BD164" i="2"/>
  <c r="BU164" i="2"/>
  <c r="BC164" i="2"/>
  <c r="BB164" i="2"/>
  <c r="BA164" i="2"/>
  <c r="AL164" i="2"/>
  <c r="AK164" i="2"/>
  <c r="Y164" i="2"/>
  <c r="AG164" i="2"/>
  <c r="X164" i="2"/>
  <c r="AU164" i="2"/>
  <c r="AS164" i="2"/>
  <c r="AC164" i="2"/>
  <c r="U164" i="2"/>
  <c r="O164" i="2"/>
  <c r="N164" i="2"/>
  <c r="AF164" i="2"/>
  <c r="M164" i="2"/>
  <c r="AT164" i="2"/>
  <c r="W164" i="2"/>
  <c r="Q164" i="2"/>
  <c r="AD164" i="2"/>
  <c r="AE164" i="2"/>
  <c r="V164" i="2"/>
  <c r="P164" i="2"/>
  <c r="CX172" i="2"/>
  <c r="CW172" i="2"/>
  <c r="CP172" i="2"/>
  <c r="CO172" i="2"/>
  <c r="DA172" i="2"/>
  <c r="CZ172" i="2"/>
  <c r="CY172" i="2"/>
  <c r="CR172" i="2"/>
  <c r="CS172" i="2"/>
  <c r="CQ172" i="2"/>
  <c r="CH172" i="2"/>
  <c r="CG172" i="2"/>
  <c r="CJ172" i="2"/>
  <c r="CK172" i="2"/>
  <c r="BZ172" i="2"/>
  <c r="CI172" i="2"/>
  <c r="BY172" i="2"/>
  <c r="CB172" i="2"/>
  <c r="BR172" i="2"/>
  <c r="BQ172" i="2"/>
  <c r="CC172" i="2"/>
  <c r="BT172" i="2"/>
  <c r="BL172" i="2"/>
  <c r="BK172" i="2"/>
  <c r="BJ172" i="2"/>
  <c r="BU172" i="2"/>
  <c r="BI172" i="2"/>
  <c r="BS172" i="2"/>
  <c r="AO172" i="2"/>
  <c r="AW172" i="2"/>
  <c r="AN172" i="2"/>
  <c r="BE172" i="2"/>
  <c r="AV172" i="2"/>
  <c r="AM172" i="2"/>
  <c r="CA172" i="2"/>
  <c r="BD172" i="2"/>
  <c r="BC172" i="2"/>
  <c r="BB172" i="2"/>
  <c r="BM172" i="2"/>
  <c r="BA172" i="2"/>
  <c r="AU172" i="2"/>
  <c r="AT172" i="2"/>
  <c r="Y172" i="2"/>
  <c r="AS172" i="2"/>
  <c r="AG172" i="2"/>
  <c r="X172" i="2"/>
  <c r="AC172" i="2"/>
  <c r="AD172" i="2"/>
  <c r="O172" i="2"/>
  <c r="N172" i="2"/>
  <c r="W172" i="2"/>
  <c r="M172" i="2"/>
  <c r="AF172" i="2"/>
  <c r="Q172" i="2"/>
  <c r="U172" i="2"/>
  <c r="AL172" i="2"/>
  <c r="AK172" i="2"/>
  <c r="AE172" i="2"/>
  <c r="V172" i="2"/>
  <c r="P172" i="2"/>
  <c r="CX180" i="2"/>
  <c r="CW180" i="2"/>
  <c r="DA180" i="2"/>
  <c r="CP180" i="2"/>
  <c r="CZ180" i="2"/>
  <c r="CO180" i="2"/>
  <c r="CY180" i="2"/>
  <c r="CR180" i="2"/>
  <c r="CQ180" i="2"/>
  <c r="CS180" i="2"/>
  <c r="CH180" i="2"/>
  <c r="CG180" i="2"/>
  <c r="CJ180" i="2"/>
  <c r="BZ180" i="2"/>
  <c r="BY180" i="2"/>
  <c r="CB180" i="2"/>
  <c r="BR180" i="2"/>
  <c r="CK180" i="2"/>
  <c r="BQ180" i="2"/>
  <c r="CI180" i="2"/>
  <c r="BT180" i="2"/>
  <c r="CA180" i="2"/>
  <c r="BS180" i="2"/>
  <c r="BL180" i="2"/>
  <c r="BC180" i="2"/>
  <c r="BK180" i="2"/>
  <c r="BJ180" i="2"/>
  <c r="CC180" i="2"/>
  <c r="BM180" i="2"/>
  <c r="AO180" i="2"/>
  <c r="BI180" i="2"/>
  <c r="AW180" i="2"/>
  <c r="AN180" i="2"/>
  <c r="AV180" i="2"/>
  <c r="AM180" i="2"/>
  <c r="BU180" i="2"/>
  <c r="BE180" i="2"/>
  <c r="BD180" i="2"/>
  <c r="BB180" i="2"/>
  <c r="AL180" i="2"/>
  <c r="AK180" i="2"/>
  <c r="Y180" i="2"/>
  <c r="AG180" i="2"/>
  <c r="X180" i="2"/>
  <c r="AU180" i="2"/>
  <c r="BA180" i="2"/>
  <c r="AS180" i="2"/>
  <c r="AC180" i="2"/>
  <c r="U180" i="2"/>
  <c r="O180" i="2"/>
  <c r="N180" i="2"/>
  <c r="AF180" i="2"/>
  <c r="M180" i="2"/>
  <c r="AT180" i="2"/>
  <c r="W180" i="2"/>
  <c r="Q180" i="2"/>
  <c r="AE180" i="2"/>
  <c r="P180" i="2"/>
  <c r="AD180" i="2"/>
  <c r="V180" i="2"/>
  <c r="CW188" i="2"/>
  <c r="CZ188" i="2"/>
  <c r="CY188" i="2"/>
  <c r="CX188" i="2"/>
  <c r="CP188" i="2"/>
  <c r="CO188" i="2"/>
  <c r="DA188" i="2"/>
  <c r="CS188" i="2"/>
  <c r="CR188" i="2"/>
  <c r="CH188" i="2"/>
  <c r="CQ188" i="2"/>
  <c r="CG188" i="2"/>
  <c r="CJ188" i="2"/>
  <c r="CK188" i="2"/>
  <c r="BZ188" i="2"/>
  <c r="CI188" i="2"/>
  <c r="BY188" i="2"/>
  <c r="CB188" i="2"/>
  <c r="BR188" i="2"/>
  <c r="BQ188" i="2"/>
  <c r="CC188" i="2"/>
  <c r="BT188" i="2"/>
  <c r="BL188" i="2"/>
  <c r="BC188" i="2"/>
  <c r="CA188" i="2"/>
  <c r="BK188" i="2"/>
  <c r="BJ188" i="2"/>
  <c r="BI188" i="2"/>
  <c r="BS188" i="2"/>
  <c r="AO188" i="2"/>
  <c r="BE188" i="2"/>
  <c r="AW188" i="2"/>
  <c r="AN188" i="2"/>
  <c r="BD188" i="2"/>
  <c r="AV188" i="2"/>
  <c r="AM188" i="2"/>
  <c r="BB188" i="2"/>
  <c r="BA188" i="2"/>
  <c r="BU188" i="2"/>
  <c r="BM188" i="2"/>
  <c r="AU188" i="2"/>
  <c r="AT188" i="2"/>
  <c r="Y188" i="2"/>
  <c r="AS188" i="2"/>
  <c r="AG188" i="2"/>
  <c r="X188" i="2"/>
  <c r="AC188" i="2"/>
  <c r="AK188" i="2"/>
  <c r="AD188" i="2"/>
  <c r="O188" i="2"/>
  <c r="N188" i="2"/>
  <c r="W188" i="2"/>
  <c r="M188" i="2"/>
  <c r="AF188" i="2"/>
  <c r="Q188" i="2"/>
  <c r="AL188" i="2"/>
  <c r="P188" i="2"/>
  <c r="V188" i="2"/>
  <c r="U188" i="2"/>
  <c r="AE188" i="2"/>
  <c r="CW196" i="2"/>
  <c r="CZ196" i="2"/>
  <c r="CY196" i="2"/>
  <c r="DA196" i="2"/>
  <c r="CX196" i="2"/>
  <c r="CO196" i="2"/>
  <c r="CS196" i="2"/>
  <c r="CH196" i="2"/>
  <c r="CG196" i="2"/>
  <c r="CR196" i="2"/>
  <c r="CQ196" i="2"/>
  <c r="CP196" i="2"/>
  <c r="CJ196" i="2"/>
  <c r="BZ196" i="2"/>
  <c r="BY196" i="2"/>
  <c r="CB196" i="2"/>
  <c r="CK196" i="2"/>
  <c r="CI196" i="2"/>
  <c r="CC196" i="2"/>
  <c r="BR196" i="2"/>
  <c r="BQ196" i="2"/>
  <c r="BT196" i="2"/>
  <c r="BS196" i="2"/>
  <c r="BL196" i="2"/>
  <c r="BC196" i="2"/>
  <c r="BK196" i="2"/>
  <c r="BB196" i="2"/>
  <c r="BJ196" i="2"/>
  <c r="CA196" i="2"/>
  <c r="BU196" i="2"/>
  <c r="BI196" i="2"/>
  <c r="AO196" i="2"/>
  <c r="AW196" i="2"/>
  <c r="AN196" i="2"/>
  <c r="BE196" i="2"/>
  <c r="AV196" i="2"/>
  <c r="AM196" i="2"/>
  <c r="BD196" i="2"/>
  <c r="BA196" i="2"/>
  <c r="AL196" i="2"/>
  <c r="AK196" i="2"/>
  <c r="Y196" i="2"/>
  <c r="AG196" i="2"/>
  <c r="X196" i="2"/>
  <c r="BM196" i="2"/>
  <c r="AU196" i="2"/>
  <c r="AS196" i="2"/>
  <c r="AC196" i="2"/>
  <c r="U196" i="2"/>
  <c r="O196" i="2"/>
  <c r="N196" i="2"/>
  <c r="AT196" i="2"/>
  <c r="AF196" i="2"/>
  <c r="M196" i="2"/>
  <c r="W196" i="2"/>
  <c r="Q196" i="2"/>
  <c r="AD196" i="2"/>
  <c r="AE196" i="2"/>
  <c r="V196" i="2"/>
  <c r="P196" i="2"/>
  <c r="CW204" i="2"/>
  <c r="CZ204" i="2"/>
  <c r="CY204" i="2"/>
  <c r="CX204" i="2"/>
  <c r="DA204" i="2"/>
  <c r="CS204" i="2"/>
  <c r="CO204" i="2"/>
  <c r="CR204" i="2"/>
  <c r="CH204" i="2"/>
  <c r="CQ204" i="2"/>
  <c r="CG204" i="2"/>
  <c r="CP204" i="2"/>
  <c r="CJ204" i="2"/>
  <c r="CK204" i="2"/>
  <c r="BZ204" i="2"/>
  <c r="CI204" i="2"/>
  <c r="BY204" i="2"/>
  <c r="CB204" i="2"/>
  <c r="BR204" i="2"/>
  <c r="CC204" i="2"/>
  <c r="BQ204" i="2"/>
  <c r="CA204" i="2"/>
  <c r="BT204" i="2"/>
  <c r="BL204" i="2"/>
  <c r="BC204" i="2"/>
  <c r="BK204" i="2"/>
  <c r="BB204" i="2"/>
  <c r="BJ204" i="2"/>
  <c r="BU204" i="2"/>
  <c r="BI204" i="2"/>
  <c r="BS204" i="2"/>
  <c r="AO204" i="2"/>
  <c r="AW204" i="2"/>
  <c r="AN204" i="2"/>
  <c r="AV204" i="2"/>
  <c r="AM204" i="2"/>
  <c r="BM204" i="2"/>
  <c r="BE204" i="2"/>
  <c r="BD204" i="2"/>
  <c r="BA204" i="2"/>
  <c r="AU204" i="2"/>
  <c r="AT204" i="2"/>
  <c r="Y204" i="2"/>
  <c r="AS204" i="2"/>
  <c r="AG204" i="2"/>
  <c r="X204" i="2"/>
  <c r="AC204" i="2"/>
  <c r="AD204" i="2"/>
  <c r="O204" i="2"/>
  <c r="N204" i="2"/>
  <c r="W204" i="2"/>
  <c r="M204" i="2"/>
  <c r="AF204" i="2"/>
  <c r="Q204" i="2"/>
  <c r="U204" i="2"/>
  <c r="AL204" i="2"/>
  <c r="AK204" i="2"/>
  <c r="AE204" i="2"/>
  <c r="V204" i="2"/>
  <c r="P204" i="2"/>
  <c r="CW212" i="2"/>
  <c r="CZ212" i="2"/>
  <c r="CY212" i="2"/>
  <c r="DA212" i="2"/>
  <c r="CX212" i="2"/>
  <c r="CS212" i="2"/>
  <c r="CO212" i="2"/>
  <c r="CH212" i="2"/>
  <c r="CG212" i="2"/>
  <c r="CR212" i="2"/>
  <c r="CQ212" i="2"/>
  <c r="CP212" i="2"/>
  <c r="CJ212" i="2"/>
  <c r="BZ212" i="2"/>
  <c r="BY212" i="2"/>
  <c r="CB212" i="2"/>
  <c r="CC212" i="2"/>
  <c r="BR212" i="2"/>
  <c r="BQ212" i="2"/>
  <c r="CK212" i="2"/>
  <c r="CI212" i="2"/>
  <c r="BT212" i="2"/>
  <c r="BS212" i="2"/>
  <c r="BL212" i="2"/>
  <c r="BC212" i="2"/>
  <c r="BK212" i="2"/>
  <c r="BB212" i="2"/>
  <c r="CA212" i="2"/>
  <c r="BJ212" i="2"/>
  <c r="BA212" i="2"/>
  <c r="AO212" i="2"/>
  <c r="AW212" i="2"/>
  <c r="AN212" i="2"/>
  <c r="AV212" i="2"/>
  <c r="AM212" i="2"/>
  <c r="BM212" i="2"/>
  <c r="BE212" i="2"/>
  <c r="AL212" i="2"/>
  <c r="BI212" i="2"/>
  <c r="AK212" i="2"/>
  <c r="Y212" i="2"/>
  <c r="AG212" i="2"/>
  <c r="X212" i="2"/>
  <c r="BU212" i="2"/>
  <c r="AU212" i="2"/>
  <c r="BD212" i="2"/>
  <c r="AS212" i="2"/>
  <c r="AC212" i="2"/>
  <c r="AT212" i="2"/>
  <c r="U212" i="2"/>
  <c r="O212" i="2"/>
  <c r="N212" i="2"/>
  <c r="AF212" i="2"/>
  <c r="M212" i="2"/>
  <c r="W212" i="2"/>
  <c r="Q212" i="2"/>
  <c r="AE212" i="2"/>
  <c r="P212" i="2"/>
  <c r="V212" i="2"/>
  <c r="AD212" i="2"/>
  <c r="CW220" i="2"/>
  <c r="CZ220" i="2"/>
  <c r="CY220" i="2"/>
  <c r="CX220" i="2"/>
  <c r="DA220" i="2"/>
  <c r="CS220" i="2"/>
  <c r="CR220" i="2"/>
  <c r="CO220" i="2"/>
  <c r="CH220" i="2"/>
  <c r="CQ220" i="2"/>
  <c r="CG220" i="2"/>
  <c r="CP220" i="2"/>
  <c r="CJ220" i="2"/>
  <c r="CK220" i="2"/>
  <c r="BZ220" i="2"/>
  <c r="CI220" i="2"/>
  <c r="BY220" i="2"/>
  <c r="CB220" i="2"/>
  <c r="CC220" i="2"/>
  <c r="BR220" i="2"/>
  <c r="CA220" i="2"/>
  <c r="BQ220" i="2"/>
  <c r="BT220" i="2"/>
  <c r="BL220" i="2"/>
  <c r="BC220" i="2"/>
  <c r="BK220" i="2"/>
  <c r="BB220" i="2"/>
  <c r="BJ220" i="2"/>
  <c r="BI220" i="2"/>
  <c r="BS220" i="2"/>
  <c r="BE220" i="2"/>
  <c r="AO220" i="2"/>
  <c r="BU220" i="2"/>
  <c r="BD220" i="2"/>
  <c r="AW220" i="2"/>
  <c r="AN220" i="2"/>
  <c r="BA220" i="2"/>
  <c r="AV220" i="2"/>
  <c r="AM220" i="2"/>
  <c r="BM220" i="2"/>
  <c r="AU220" i="2"/>
  <c r="AT220" i="2"/>
  <c r="Y220" i="2"/>
  <c r="AS220" i="2"/>
  <c r="AG220" i="2"/>
  <c r="X220" i="2"/>
  <c r="AC220" i="2"/>
  <c r="AK220" i="2"/>
  <c r="AD220" i="2"/>
  <c r="O220" i="2"/>
  <c r="N220" i="2"/>
  <c r="W220" i="2"/>
  <c r="M220" i="2"/>
  <c r="AF220" i="2"/>
  <c r="Q220" i="2"/>
  <c r="AL220" i="2"/>
  <c r="AE220" i="2"/>
  <c r="P220" i="2"/>
  <c r="V220" i="2"/>
  <c r="U220" i="2"/>
  <c r="CW228" i="2"/>
  <c r="CZ228" i="2"/>
  <c r="CY228" i="2"/>
  <c r="CX228" i="2"/>
  <c r="CS228" i="2"/>
  <c r="CR228" i="2"/>
  <c r="CQ228" i="2"/>
  <c r="DA228" i="2"/>
  <c r="CO228" i="2"/>
  <c r="CH228" i="2"/>
  <c r="CG228" i="2"/>
  <c r="CP228" i="2"/>
  <c r="CJ228" i="2"/>
  <c r="BZ228" i="2"/>
  <c r="BY228" i="2"/>
  <c r="CB228" i="2"/>
  <c r="CK228" i="2"/>
  <c r="CI228" i="2"/>
  <c r="CC228" i="2"/>
  <c r="BR228" i="2"/>
  <c r="BQ228" i="2"/>
  <c r="CA228" i="2"/>
  <c r="BT228" i="2"/>
  <c r="BS228" i="2"/>
  <c r="BL228" i="2"/>
  <c r="BC228" i="2"/>
  <c r="BK228" i="2"/>
  <c r="BB228" i="2"/>
  <c r="BJ228" i="2"/>
  <c r="AO228" i="2"/>
  <c r="AW228" i="2"/>
  <c r="AN228" i="2"/>
  <c r="BE228" i="2"/>
  <c r="AV228" i="2"/>
  <c r="AM228" i="2"/>
  <c r="BD228" i="2"/>
  <c r="BU228" i="2"/>
  <c r="BA228" i="2"/>
  <c r="BM228" i="2"/>
  <c r="BI228" i="2"/>
  <c r="AL228" i="2"/>
  <c r="AK228" i="2"/>
  <c r="Y228" i="2"/>
  <c r="AG228" i="2"/>
  <c r="X228" i="2"/>
  <c r="AU228" i="2"/>
  <c r="AS228" i="2"/>
  <c r="AC228" i="2"/>
  <c r="U228" i="2"/>
  <c r="O228" i="2"/>
  <c r="N228" i="2"/>
  <c r="AF228" i="2"/>
  <c r="M228" i="2"/>
  <c r="AT228" i="2"/>
  <c r="W228" i="2"/>
  <c r="Q228" i="2"/>
  <c r="AD228" i="2"/>
  <c r="AE228" i="2"/>
  <c r="V228" i="2"/>
  <c r="P228" i="2"/>
  <c r="CW236" i="2"/>
  <c r="CZ236" i="2"/>
  <c r="CY236" i="2"/>
  <c r="CX236" i="2"/>
  <c r="CR236" i="2"/>
  <c r="CQ236" i="2"/>
  <c r="CP236" i="2"/>
  <c r="DA236" i="2"/>
  <c r="CO236" i="2"/>
  <c r="CH236" i="2"/>
  <c r="CG236" i="2"/>
  <c r="CS236" i="2"/>
  <c r="CJ236" i="2"/>
  <c r="CK236" i="2"/>
  <c r="BZ236" i="2"/>
  <c r="CI236" i="2"/>
  <c r="BY236" i="2"/>
  <c r="CB236" i="2"/>
  <c r="CA236" i="2"/>
  <c r="BR236" i="2"/>
  <c r="BQ236" i="2"/>
  <c r="BT236" i="2"/>
  <c r="BL236" i="2"/>
  <c r="BC236" i="2"/>
  <c r="BK236" i="2"/>
  <c r="BB236" i="2"/>
  <c r="BJ236" i="2"/>
  <c r="BU236" i="2"/>
  <c r="BI236" i="2"/>
  <c r="BS236" i="2"/>
  <c r="CC236" i="2"/>
  <c r="AO236" i="2"/>
  <c r="AW236" i="2"/>
  <c r="AN236" i="2"/>
  <c r="AV236" i="2"/>
  <c r="AM236" i="2"/>
  <c r="BM236" i="2"/>
  <c r="BE236" i="2"/>
  <c r="BD236" i="2"/>
  <c r="BA236" i="2"/>
  <c r="AU236" i="2"/>
  <c r="AT236" i="2"/>
  <c r="Y236" i="2"/>
  <c r="AS236" i="2"/>
  <c r="AG236" i="2"/>
  <c r="X236" i="2"/>
  <c r="AC236" i="2"/>
  <c r="AK236" i="2"/>
  <c r="AD236" i="2"/>
  <c r="O236" i="2"/>
  <c r="N236" i="2"/>
  <c r="W236" i="2"/>
  <c r="M236" i="2"/>
  <c r="AF236" i="2"/>
  <c r="Q236" i="2"/>
  <c r="AL236" i="2"/>
  <c r="U236" i="2"/>
  <c r="AE236" i="2"/>
  <c r="V236" i="2"/>
  <c r="P236" i="2"/>
  <c r="CW244" i="2"/>
  <c r="CZ244" i="2"/>
  <c r="CY244" i="2"/>
  <c r="CQ244" i="2"/>
  <c r="DA244" i="2"/>
  <c r="CP244" i="2"/>
  <c r="CX244" i="2"/>
  <c r="CO244" i="2"/>
  <c r="CS244" i="2"/>
  <c r="CR244" i="2"/>
  <c r="CH244" i="2"/>
  <c r="CG244" i="2"/>
  <c r="CJ244" i="2"/>
  <c r="BZ244" i="2"/>
  <c r="BY244" i="2"/>
  <c r="CB244" i="2"/>
  <c r="CC244" i="2"/>
  <c r="CA244" i="2"/>
  <c r="BR244" i="2"/>
  <c r="CK244" i="2"/>
  <c r="BQ244" i="2"/>
  <c r="CI244" i="2"/>
  <c r="BT244" i="2"/>
  <c r="BS244" i="2"/>
  <c r="BL244" i="2"/>
  <c r="BC244" i="2"/>
  <c r="BK244" i="2"/>
  <c r="BB244" i="2"/>
  <c r="BJ244" i="2"/>
  <c r="BM244" i="2"/>
  <c r="BA244" i="2"/>
  <c r="AO244" i="2"/>
  <c r="BI244" i="2"/>
  <c r="AW244" i="2"/>
  <c r="AN244" i="2"/>
  <c r="AV244" i="2"/>
  <c r="AM244" i="2"/>
  <c r="BU244" i="2"/>
  <c r="BE244" i="2"/>
  <c r="AL244" i="2"/>
  <c r="AK244" i="2"/>
  <c r="Y244" i="2"/>
  <c r="AG244" i="2"/>
  <c r="X244" i="2"/>
  <c r="AU244" i="2"/>
  <c r="AS244" i="2"/>
  <c r="AC244" i="2"/>
  <c r="U244" i="2"/>
  <c r="O244" i="2"/>
  <c r="N244" i="2"/>
  <c r="AF244" i="2"/>
  <c r="M244" i="2"/>
  <c r="BD244" i="2"/>
  <c r="AT244" i="2"/>
  <c r="W244" i="2"/>
  <c r="Q244" i="2"/>
  <c r="AE244" i="2"/>
  <c r="P244" i="2"/>
  <c r="AD244" i="2"/>
  <c r="V244" i="2"/>
  <c r="CW252" i="2"/>
  <c r="CZ252" i="2"/>
  <c r="CY252" i="2"/>
  <c r="CX252" i="2"/>
  <c r="CP252" i="2"/>
  <c r="CO252" i="2"/>
  <c r="DA252" i="2"/>
  <c r="CS252" i="2"/>
  <c r="CR252" i="2"/>
  <c r="CH252" i="2"/>
  <c r="CG252" i="2"/>
  <c r="CQ252" i="2"/>
  <c r="CI252" i="2"/>
  <c r="BZ252" i="2"/>
  <c r="BY252" i="2"/>
  <c r="CB252" i="2"/>
  <c r="BR252" i="2"/>
  <c r="BQ252" i="2"/>
  <c r="CC252" i="2"/>
  <c r="CA252" i="2"/>
  <c r="CK252" i="2"/>
  <c r="CJ252" i="2"/>
  <c r="BT252" i="2"/>
  <c r="BL252" i="2"/>
  <c r="BC252" i="2"/>
  <c r="BK252" i="2"/>
  <c r="BB252" i="2"/>
  <c r="BJ252" i="2"/>
  <c r="BI252" i="2"/>
  <c r="BS252" i="2"/>
  <c r="BE252" i="2"/>
  <c r="AO252" i="2"/>
  <c r="BD252" i="2"/>
  <c r="AW252" i="2"/>
  <c r="AN252" i="2"/>
  <c r="BA252" i="2"/>
  <c r="AV252" i="2"/>
  <c r="AM252" i="2"/>
  <c r="BU252" i="2"/>
  <c r="AU252" i="2"/>
  <c r="AT252" i="2"/>
  <c r="Y252" i="2"/>
  <c r="BM252" i="2"/>
  <c r="AS252" i="2"/>
  <c r="AG252" i="2"/>
  <c r="X252" i="2"/>
  <c r="AC252" i="2"/>
  <c r="AL252" i="2"/>
  <c r="AD252" i="2"/>
  <c r="O252" i="2"/>
  <c r="AK252" i="2"/>
  <c r="N252" i="2"/>
  <c r="W252" i="2"/>
  <c r="M252" i="2"/>
  <c r="AF252" i="2"/>
  <c r="Q252" i="2"/>
  <c r="P252" i="2"/>
  <c r="V252" i="2"/>
  <c r="U252" i="2"/>
  <c r="AE252" i="2"/>
  <c r="CW260" i="2"/>
  <c r="CZ260" i="2"/>
  <c r="CY260" i="2"/>
  <c r="CX260" i="2"/>
  <c r="CO260" i="2"/>
  <c r="CS260" i="2"/>
  <c r="CQ260" i="2"/>
  <c r="DA260" i="2"/>
  <c r="CH260" i="2"/>
  <c r="CR260" i="2"/>
  <c r="CG260" i="2"/>
  <c r="CP260" i="2"/>
  <c r="CI260" i="2"/>
  <c r="CK260" i="2"/>
  <c r="BZ260" i="2"/>
  <c r="BY260" i="2"/>
  <c r="CB260" i="2"/>
  <c r="CC260" i="2"/>
  <c r="CA260" i="2"/>
  <c r="BR260" i="2"/>
  <c r="BI260" i="2"/>
  <c r="BQ260" i="2"/>
  <c r="CJ260" i="2"/>
  <c r="BT260" i="2"/>
  <c r="BK260" i="2"/>
  <c r="BS260" i="2"/>
  <c r="BC260" i="2"/>
  <c r="BB260" i="2"/>
  <c r="BM260" i="2"/>
  <c r="BJ260" i="2"/>
  <c r="BU260" i="2"/>
  <c r="AO260" i="2"/>
  <c r="AW260" i="2"/>
  <c r="AN260" i="2"/>
  <c r="BE260" i="2"/>
  <c r="AV260" i="2"/>
  <c r="AM260" i="2"/>
  <c r="BD260" i="2"/>
  <c r="BA260" i="2"/>
  <c r="BL260" i="2"/>
  <c r="AL260" i="2"/>
  <c r="AK260" i="2"/>
  <c r="Y260" i="2"/>
  <c r="AG260" i="2"/>
  <c r="X260" i="2"/>
  <c r="AU260" i="2"/>
  <c r="AS260" i="2"/>
  <c r="AC260" i="2"/>
  <c r="U260" i="2"/>
  <c r="O260" i="2"/>
  <c r="N260" i="2"/>
  <c r="AT260" i="2"/>
  <c r="AF260" i="2"/>
  <c r="M260" i="2"/>
  <c r="W260" i="2"/>
  <c r="Q260" i="2"/>
  <c r="AD260" i="2"/>
  <c r="AE260" i="2"/>
  <c r="P260" i="2"/>
  <c r="V260" i="2"/>
  <c r="CW268" i="2"/>
  <c r="CZ268" i="2"/>
  <c r="CY268" i="2"/>
  <c r="CX268" i="2"/>
  <c r="DA268" i="2"/>
  <c r="CR268" i="2"/>
  <c r="CS268" i="2"/>
  <c r="CQ268" i="2"/>
  <c r="CP268" i="2"/>
  <c r="CH268" i="2"/>
  <c r="CG268" i="2"/>
  <c r="CO268" i="2"/>
  <c r="CJ268" i="2"/>
  <c r="CK268" i="2"/>
  <c r="BZ268" i="2"/>
  <c r="CI268" i="2"/>
  <c r="BY268" i="2"/>
  <c r="CB268" i="2"/>
  <c r="BR268" i="2"/>
  <c r="BI268" i="2"/>
  <c r="BQ268" i="2"/>
  <c r="CC268" i="2"/>
  <c r="BT268" i="2"/>
  <c r="BK268" i="2"/>
  <c r="CA268" i="2"/>
  <c r="BJ268" i="2"/>
  <c r="BC268" i="2"/>
  <c r="BB268" i="2"/>
  <c r="BM268" i="2"/>
  <c r="BU268" i="2"/>
  <c r="BS268" i="2"/>
  <c r="BL268" i="2"/>
  <c r="BD268" i="2"/>
  <c r="AO268" i="2"/>
  <c r="BA268" i="2"/>
  <c r="AW268" i="2"/>
  <c r="AN268" i="2"/>
  <c r="AV268" i="2"/>
  <c r="AM268" i="2"/>
  <c r="AU268" i="2"/>
  <c r="AT268" i="2"/>
  <c r="Y268" i="2"/>
  <c r="AS268" i="2"/>
  <c r="AG268" i="2"/>
  <c r="X268" i="2"/>
  <c r="BE268" i="2"/>
  <c r="AC268" i="2"/>
  <c r="AD268" i="2"/>
  <c r="O268" i="2"/>
  <c r="AL268" i="2"/>
  <c r="N268" i="2"/>
  <c r="AK268" i="2"/>
  <c r="W268" i="2"/>
  <c r="M268" i="2"/>
  <c r="AF268" i="2"/>
  <c r="Q268" i="2"/>
  <c r="U268" i="2"/>
  <c r="AE268" i="2"/>
  <c r="V268" i="2"/>
  <c r="P268" i="2"/>
  <c r="CW276" i="2"/>
  <c r="CZ276" i="2"/>
  <c r="CY276" i="2"/>
  <c r="CS276" i="2"/>
  <c r="CQ276" i="2"/>
  <c r="DA276" i="2"/>
  <c r="CX276" i="2"/>
  <c r="CO276" i="2"/>
  <c r="CH276" i="2"/>
  <c r="CG276" i="2"/>
  <c r="CR276" i="2"/>
  <c r="CP276" i="2"/>
  <c r="CI276" i="2"/>
  <c r="BZ276" i="2"/>
  <c r="BY276" i="2"/>
  <c r="CB276" i="2"/>
  <c r="CK276" i="2"/>
  <c r="CJ276" i="2"/>
  <c r="CC276" i="2"/>
  <c r="CA276" i="2"/>
  <c r="BR276" i="2"/>
  <c r="BI276" i="2"/>
  <c r="BQ276" i="2"/>
  <c r="BT276" i="2"/>
  <c r="BK276" i="2"/>
  <c r="BS276" i="2"/>
  <c r="BC276" i="2"/>
  <c r="BB276" i="2"/>
  <c r="BM276" i="2"/>
  <c r="BE276" i="2"/>
  <c r="BL276" i="2"/>
  <c r="BA276" i="2"/>
  <c r="BJ276" i="2"/>
  <c r="AO276" i="2"/>
  <c r="AW276" i="2"/>
  <c r="AN276" i="2"/>
  <c r="AV276" i="2"/>
  <c r="AM276" i="2"/>
  <c r="AL276" i="2"/>
  <c r="BD276" i="2"/>
  <c r="AK276" i="2"/>
  <c r="Y276" i="2"/>
  <c r="AG276" i="2"/>
  <c r="X276" i="2"/>
  <c r="AU276" i="2"/>
  <c r="AS276" i="2"/>
  <c r="AC276" i="2"/>
  <c r="AT276" i="2"/>
  <c r="U276" i="2"/>
  <c r="O276" i="2"/>
  <c r="BU276" i="2"/>
  <c r="N276" i="2"/>
  <c r="AF276" i="2"/>
  <c r="M276" i="2"/>
  <c r="W276" i="2"/>
  <c r="Q276" i="2"/>
  <c r="AE276" i="2"/>
  <c r="AD276" i="2"/>
  <c r="V276" i="2"/>
  <c r="P276" i="2"/>
  <c r="CW284" i="2"/>
  <c r="CZ284" i="2"/>
  <c r="CY284" i="2"/>
  <c r="CX284" i="2"/>
  <c r="DA284" i="2"/>
  <c r="CS284" i="2"/>
  <c r="CR284" i="2"/>
  <c r="CP284" i="2"/>
  <c r="CQ284" i="2"/>
  <c r="CO284" i="2"/>
  <c r="CH284" i="2"/>
  <c r="CG284" i="2"/>
  <c r="CI284" i="2"/>
  <c r="BZ284" i="2"/>
  <c r="BQ284" i="2"/>
  <c r="BY284" i="2"/>
  <c r="CK284" i="2"/>
  <c r="CB284" i="2"/>
  <c r="CJ284" i="2"/>
  <c r="BI284" i="2"/>
  <c r="BU284" i="2"/>
  <c r="CC284" i="2"/>
  <c r="BT284" i="2"/>
  <c r="CA284" i="2"/>
  <c r="BK284" i="2"/>
  <c r="BJ284" i="2"/>
  <c r="BC284" i="2"/>
  <c r="BB284" i="2"/>
  <c r="BA284" i="2"/>
  <c r="BR284" i="2"/>
  <c r="BM284" i="2"/>
  <c r="BE284" i="2"/>
  <c r="AO284" i="2"/>
  <c r="AW284" i="2"/>
  <c r="AN284" i="2"/>
  <c r="BS284" i="2"/>
  <c r="AV284" i="2"/>
  <c r="AM284" i="2"/>
  <c r="BD284" i="2"/>
  <c r="AU284" i="2"/>
  <c r="AT284" i="2"/>
  <c r="Y284" i="2"/>
  <c r="AS284" i="2"/>
  <c r="AG284" i="2"/>
  <c r="X284" i="2"/>
  <c r="AC284" i="2"/>
  <c r="AD284" i="2"/>
  <c r="O284" i="2"/>
  <c r="N284" i="2"/>
  <c r="AL284" i="2"/>
  <c r="W284" i="2"/>
  <c r="M284" i="2"/>
  <c r="AK284" i="2"/>
  <c r="AF284" i="2"/>
  <c r="Q284" i="2"/>
  <c r="BL284" i="2"/>
  <c r="AE284" i="2"/>
  <c r="V284" i="2"/>
  <c r="U284" i="2"/>
  <c r="P284" i="2"/>
  <c r="CW292" i="2"/>
  <c r="CZ292" i="2"/>
  <c r="CY292" i="2"/>
  <c r="CS292" i="2"/>
  <c r="CR292" i="2"/>
  <c r="CQ292" i="2"/>
  <c r="DA292" i="2"/>
  <c r="CX292" i="2"/>
  <c r="CO292" i="2"/>
  <c r="CP292" i="2"/>
  <c r="CI292" i="2"/>
  <c r="CH292" i="2"/>
  <c r="CG292" i="2"/>
  <c r="BZ292" i="2"/>
  <c r="BQ292" i="2"/>
  <c r="BY292" i="2"/>
  <c r="CK292" i="2"/>
  <c r="CB292" i="2"/>
  <c r="CC292" i="2"/>
  <c r="CA292" i="2"/>
  <c r="BI292" i="2"/>
  <c r="CJ292" i="2"/>
  <c r="BR292" i="2"/>
  <c r="BK292" i="2"/>
  <c r="BC292" i="2"/>
  <c r="BB292" i="2"/>
  <c r="BM292" i="2"/>
  <c r="BA292" i="2"/>
  <c r="BT292" i="2"/>
  <c r="BE292" i="2"/>
  <c r="BJ292" i="2"/>
  <c r="AO292" i="2"/>
  <c r="BL292" i="2"/>
  <c r="AW292" i="2"/>
  <c r="AN292" i="2"/>
  <c r="AV292" i="2"/>
  <c r="AM292" i="2"/>
  <c r="BD292" i="2"/>
  <c r="BU292" i="2"/>
  <c r="AL292" i="2"/>
  <c r="Q292" i="2"/>
  <c r="AK292" i="2"/>
  <c r="Y292" i="2"/>
  <c r="P292" i="2"/>
  <c r="AG292" i="2"/>
  <c r="X292" i="2"/>
  <c r="O292" i="2"/>
  <c r="AU292" i="2"/>
  <c r="BS292" i="2"/>
  <c r="AS292" i="2"/>
  <c r="AC292" i="2"/>
  <c r="U292" i="2"/>
  <c r="AF292" i="2"/>
  <c r="N292" i="2"/>
  <c r="AT292" i="2"/>
  <c r="W292" i="2"/>
  <c r="AD292" i="2"/>
  <c r="AE292" i="2"/>
  <c r="V292" i="2"/>
  <c r="M292" i="2"/>
  <c r="CW300" i="2"/>
  <c r="CZ300" i="2"/>
  <c r="CY300" i="2"/>
  <c r="CX300" i="2"/>
  <c r="DA300" i="2"/>
  <c r="CR300" i="2"/>
  <c r="CQ300" i="2"/>
  <c r="CP300" i="2"/>
  <c r="CO300" i="2"/>
  <c r="CJ300" i="2"/>
  <c r="CI300" i="2"/>
  <c r="CS300" i="2"/>
  <c r="CH300" i="2"/>
  <c r="CK300" i="2"/>
  <c r="CG300" i="2"/>
  <c r="BZ300" i="2"/>
  <c r="BQ300" i="2"/>
  <c r="BY300" i="2"/>
  <c r="CB300" i="2"/>
  <c r="BR300" i="2"/>
  <c r="BI300" i="2"/>
  <c r="CC300" i="2"/>
  <c r="BT300" i="2"/>
  <c r="BK300" i="2"/>
  <c r="CA300" i="2"/>
  <c r="BS300" i="2"/>
  <c r="BJ300" i="2"/>
  <c r="BC300" i="2"/>
  <c r="BB300" i="2"/>
  <c r="BA300" i="2"/>
  <c r="BM300" i="2"/>
  <c r="BE300" i="2"/>
  <c r="AO300" i="2"/>
  <c r="AW300" i="2"/>
  <c r="AN300" i="2"/>
  <c r="BD300" i="2"/>
  <c r="AV300" i="2"/>
  <c r="AM300" i="2"/>
  <c r="BU300" i="2"/>
  <c r="BL300" i="2"/>
  <c r="AU300" i="2"/>
  <c r="Q300" i="2"/>
  <c r="AT300" i="2"/>
  <c r="Y300" i="2"/>
  <c r="P300" i="2"/>
  <c r="AS300" i="2"/>
  <c r="AG300" i="2"/>
  <c r="X300" i="2"/>
  <c r="O300" i="2"/>
  <c r="AC300" i="2"/>
  <c r="AD300" i="2"/>
  <c r="W300" i="2"/>
  <c r="AL300" i="2"/>
  <c r="AK300" i="2"/>
  <c r="AF300" i="2"/>
  <c r="N300" i="2"/>
  <c r="U300" i="2"/>
  <c r="AE300" i="2"/>
  <c r="V300" i="2"/>
  <c r="M300" i="2"/>
  <c r="CW308" i="2"/>
  <c r="CZ308" i="2"/>
  <c r="CY308" i="2"/>
  <c r="DA308" i="2"/>
  <c r="CQ308" i="2"/>
  <c r="CP308" i="2"/>
  <c r="CX308" i="2"/>
  <c r="CO308" i="2"/>
  <c r="CS308" i="2"/>
  <c r="CR308" i="2"/>
  <c r="CK308" i="2"/>
  <c r="CJ308" i="2"/>
  <c r="CI308" i="2"/>
  <c r="CH308" i="2"/>
  <c r="CG308" i="2"/>
  <c r="BZ308" i="2"/>
  <c r="BQ308" i="2"/>
  <c r="BY308" i="2"/>
  <c r="CB308" i="2"/>
  <c r="CC308" i="2"/>
  <c r="CA308" i="2"/>
  <c r="BT308" i="2"/>
  <c r="BI308" i="2"/>
  <c r="BS308" i="2"/>
  <c r="BR308" i="2"/>
  <c r="BK308" i="2"/>
  <c r="BU308" i="2"/>
  <c r="BC308" i="2"/>
  <c r="BB308" i="2"/>
  <c r="BM308" i="2"/>
  <c r="BA308" i="2"/>
  <c r="BE308" i="2"/>
  <c r="BL308" i="2"/>
  <c r="BJ308" i="2"/>
  <c r="AO308" i="2"/>
  <c r="BD308" i="2"/>
  <c r="AW308" i="2"/>
  <c r="AN308" i="2"/>
  <c r="AV308" i="2"/>
  <c r="AM308" i="2"/>
  <c r="AL308" i="2"/>
  <c r="Q308" i="2"/>
  <c r="AK308" i="2"/>
  <c r="Y308" i="2"/>
  <c r="P308" i="2"/>
  <c r="AG308" i="2"/>
  <c r="X308" i="2"/>
  <c r="O308" i="2"/>
  <c r="AU308" i="2"/>
  <c r="AS308" i="2"/>
  <c r="AC308" i="2"/>
  <c r="U308" i="2"/>
  <c r="AF308" i="2"/>
  <c r="N308" i="2"/>
  <c r="AT308" i="2"/>
  <c r="W308" i="2"/>
  <c r="AE308" i="2"/>
  <c r="AD308" i="2"/>
  <c r="V308" i="2"/>
  <c r="M308" i="2"/>
  <c r="DA19" i="2"/>
  <c r="CZ19" i="2"/>
  <c r="CW19" i="2"/>
  <c r="CS19" i="2"/>
  <c r="CR19" i="2"/>
  <c r="CY19" i="2"/>
  <c r="CQ19" i="2"/>
  <c r="CX19" i="2"/>
  <c r="CH19" i="2"/>
  <c r="CP19" i="2"/>
  <c r="CK19" i="2"/>
  <c r="CO19" i="2"/>
  <c r="CJ19" i="2"/>
  <c r="CI19" i="2"/>
  <c r="CG19" i="2"/>
  <c r="BZ19" i="2"/>
  <c r="BY19" i="2"/>
  <c r="BU19" i="2"/>
  <c r="CB19" i="2"/>
  <c r="BQ19" i="2"/>
  <c r="CA19" i="2"/>
  <c r="BI19" i="2"/>
  <c r="BT19" i="2"/>
  <c r="BS19" i="2"/>
  <c r="BK19" i="2"/>
  <c r="BR19" i="2"/>
  <c r="BL19" i="2"/>
  <c r="BD19" i="2"/>
  <c r="AU19" i="2"/>
  <c r="BJ19" i="2"/>
  <c r="BC19" i="2"/>
  <c r="AT19" i="2"/>
  <c r="BB19" i="2"/>
  <c r="AS19" i="2"/>
  <c r="CC19" i="2"/>
  <c r="AW19" i="2"/>
  <c r="AO19" i="2"/>
  <c r="AF19" i="2"/>
  <c r="W19" i="2"/>
  <c r="BM19" i="2"/>
  <c r="AN19" i="2"/>
  <c r="AE19" i="2"/>
  <c r="V19" i="2"/>
  <c r="AM19" i="2"/>
  <c r="AD19" i="2"/>
  <c r="U19" i="2"/>
  <c r="BE19" i="2"/>
  <c r="BA19" i="2"/>
  <c r="Y19" i="2"/>
  <c r="X19" i="2"/>
  <c r="AL19" i="2"/>
  <c r="AV19" i="2"/>
  <c r="AC19" i="2"/>
  <c r="N19" i="2"/>
  <c r="AK19" i="2"/>
  <c r="AG19" i="2"/>
  <c r="P19" i="2"/>
  <c r="O19" i="2"/>
  <c r="M19" i="2"/>
  <c r="Q19" i="2"/>
  <c r="DA123" i="2"/>
  <c r="CX123" i="2"/>
  <c r="CW123" i="2"/>
  <c r="CO123" i="2"/>
  <c r="CZ123" i="2"/>
  <c r="CY123" i="2"/>
  <c r="CS123" i="2"/>
  <c r="CR123" i="2"/>
  <c r="CQ123" i="2"/>
  <c r="CP123" i="2"/>
  <c r="CK123" i="2"/>
  <c r="CG123" i="2"/>
  <c r="CJ123" i="2"/>
  <c r="CC123" i="2"/>
  <c r="BY123" i="2"/>
  <c r="CB123" i="2"/>
  <c r="CA123" i="2"/>
  <c r="BZ123" i="2"/>
  <c r="BU123" i="2"/>
  <c r="CI123" i="2"/>
  <c r="CH123" i="2"/>
  <c r="BQ123" i="2"/>
  <c r="BI123" i="2"/>
  <c r="BS123" i="2"/>
  <c r="BK123" i="2"/>
  <c r="BM123" i="2"/>
  <c r="BL123" i="2"/>
  <c r="BD123" i="2"/>
  <c r="AU123" i="2"/>
  <c r="AL123" i="2"/>
  <c r="BC123" i="2"/>
  <c r="AT123" i="2"/>
  <c r="AK123" i="2"/>
  <c r="BJ123" i="2"/>
  <c r="BB123" i="2"/>
  <c r="AS123" i="2"/>
  <c r="BT123" i="2"/>
  <c r="AW123" i="2"/>
  <c r="AN123" i="2"/>
  <c r="BA123" i="2"/>
  <c r="AF123" i="2"/>
  <c r="W123" i="2"/>
  <c r="AE123" i="2"/>
  <c r="V123" i="2"/>
  <c r="AD123" i="2"/>
  <c r="U123" i="2"/>
  <c r="BR123" i="2"/>
  <c r="AV123" i="2"/>
  <c r="AO123" i="2"/>
  <c r="Y123" i="2"/>
  <c r="AM123" i="2"/>
  <c r="AG123" i="2"/>
  <c r="AC123" i="2"/>
  <c r="BE123" i="2"/>
  <c r="N123" i="2"/>
  <c r="X123" i="2"/>
  <c r="O123" i="2"/>
  <c r="Q123" i="2"/>
  <c r="P123" i="2"/>
  <c r="M123" i="2"/>
  <c r="CY203" i="2"/>
  <c r="CW203" i="2"/>
  <c r="DA203" i="2"/>
  <c r="CZ203" i="2"/>
  <c r="CS203" i="2"/>
  <c r="CR203" i="2"/>
  <c r="CQ203" i="2"/>
  <c r="CP203" i="2"/>
  <c r="CO203" i="2"/>
  <c r="CX203" i="2"/>
  <c r="CK203" i="2"/>
  <c r="CG203" i="2"/>
  <c r="CJ203" i="2"/>
  <c r="CC203" i="2"/>
  <c r="BY203" i="2"/>
  <c r="CI203" i="2"/>
  <c r="CB203" i="2"/>
  <c r="CH203" i="2"/>
  <c r="CA203" i="2"/>
  <c r="BZ203" i="2"/>
  <c r="BU203" i="2"/>
  <c r="BQ203" i="2"/>
  <c r="BI203" i="2"/>
  <c r="BS203" i="2"/>
  <c r="BK203" i="2"/>
  <c r="BM203" i="2"/>
  <c r="BT203" i="2"/>
  <c r="BL203" i="2"/>
  <c r="BD203" i="2"/>
  <c r="AU203" i="2"/>
  <c r="AL203" i="2"/>
  <c r="BC203" i="2"/>
  <c r="AT203" i="2"/>
  <c r="AK203" i="2"/>
  <c r="BB203" i="2"/>
  <c r="AS203" i="2"/>
  <c r="BA203" i="2"/>
  <c r="BR203" i="2"/>
  <c r="BJ203" i="2"/>
  <c r="AW203" i="2"/>
  <c r="AN203" i="2"/>
  <c r="AF203" i="2"/>
  <c r="W203" i="2"/>
  <c r="AE203" i="2"/>
  <c r="V203" i="2"/>
  <c r="BE203" i="2"/>
  <c r="AD203" i="2"/>
  <c r="U203" i="2"/>
  <c r="AV203" i="2"/>
  <c r="AO203" i="2"/>
  <c r="Y203" i="2"/>
  <c r="AG203" i="2"/>
  <c r="AC203" i="2"/>
  <c r="AM203" i="2"/>
  <c r="N203" i="2"/>
  <c r="X203" i="2"/>
  <c r="O203" i="2"/>
  <c r="M203" i="2"/>
  <c r="Q203" i="2"/>
  <c r="P203" i="2"/>
  <c r="CY299" i="2"/>
  <c r="CW299" i="2"/>
  <c r="DA299" i="2"/>
  <c r="CZ299" i="2"/>
  <c r="CX299" i="2"/>
  <c r="CS299" i="2"/>
  <c r="CR299" i="2"/>
  <c r="CQ299" i="2"/>
  <c r="CP299" i="2"/>
  <c r="CJ299" i="2"/>
  <c r="CO299" i="2"/>
  <c r="CI299" i="2"/>
  <c r="CK299" i="2"/>
  <c r="BU299" i="2"/>
  <c r="CH299" i="2"/>
  <c r="CC299" i="2"/>
  <c r="BY299" i="2"/>
  <c r="CG299" i="2"/>
  <c r="CB299" i="2"/>
  <c r="CA299" i="2"/>
  <c r="BZ299" i="2"/>
  <c r="BT299" i="2"/>
  <c r="BM299" i="2"/>
  <c r="BS299" i="2"/>
  <c r="BL299" i="2"/>
  <c r="BR299" i="2"/>
  <c r="BK299" i="2"/>
  <c r="BQ299" i="2"/>
  <c r="BJ299" i="2"/>
  <c r="BB299" i="2"/>
  <c r="AU299" i="2"/>
  <c r="AL299" i="2"/>
  <c r="AT299" i="2"/>
  <c r="AK299" i="2"/>
  <c r="AS299" i="2"/>
  <c r="BE299" i="2"/>
  <c r="BD299" i="2"/>
  <c r="BI299" i="2"/>
  <c r="BC299" i="2"/>
  <c r="BA299" i="2"/>
  <c r="AW299" i="2"/>
  <c r="AN299" i="2"/>
  <c r="AF299" i="2"/>
  <c r="W299" i="2"/>
  <c r="N299" i="2"/>
  <c r="AE299" i="2"/>
  <c r="V299" i="2"/>
  <c r="M299" i="2"/>
  <c r="AD299" i="2"/>
  <c r="U299" i="2"/>
  <c r="AV299" i="2"/>
  <c r="AO299" i="2"/>
  <c r="Y299" i="2"/>
  <c r="P299" i="2"/>
  <c r="Q299" i="2"/>
  <c r="AG299" i="2"/>
  <c r="O299" i="2"/>
  <c r="AC299" i="2"/>
  <c r="AM299" i="2"/>
  <c r="X299" i="2"/>
  <c r="CZ5" i="2"/>
  <c r="CY5" i="2"/>
  <c r="CX5" i="2"/>
  <c r="DA5" i="2"/>
  <c r="CW5" i="2"/>
  <c r="CQ5" i="2"/>
  <c r="CP5" i="2"/>
  <c r="CO5" i="2"/>
  <c r="CS5" i="2"/>
  <c r="CC5" i="2"/>
  <c r="CK5" i="2"/>
  <c r="CB5" i="2"/>
  <c r="CJ5" i="2"/>
  <c r="CR5" i="2"/>
  <c r="BU5" i="2"/>
  <c r="BT5" i="2"/>
  <c r="BS5" i="2"/>
  <c r="CI5" i="2"/>
  <c r="CH5" i="2"/>
  <c r="CG5" i="2"/>
  <c r="CA5" i="2"/>
  <c r="BZ5" i="2"/>
  <c r="BM5" i="2"/>
  <c r="BQ5" i="2"/>
  <c r="BI5" i="2"/>
  <c r="BL5" i="2"/>
  <c r="BR5" i="2"/>
  <c r="BB5" i="2"/>
  <c r="AS5" i="2"/>
  <c r="BY5" i="2"/>
  <c r="BA5" i="2"/>
  <c r="BK5" i="2"/>
  <c r="BD5" i="2"/>
  <c r="AU5" i="2"/>
  <c r="AM5" i="2"/>
  <c r="AD5" i="2"/>
  <c r="U5" i="2"/>
  <c r="AW5" i="2"/>
  <c r="AL5" i="2"/>
  <c r="AC5" i="2"/>
  <c r="AV5" i="2"/>
  <c r="AK5" i="2"/>
  <c r="AT5" i="2"/>
  <c r="BE5" i="2"/>
  <c r="AO5" i="2"/>
  <c r="AF5" i="2"/>
  <c r="W5" i="2"/>
  <c r="AG5" i="2"/>
  <c r="AE5" i="2"/>
  <c r="Q5" i="2"/>
  <c r="P5" i="2"/>
  <c r="BJ5" i="2"/>
  <c r="BC5" i="2"/>
  <c r="X5" i="2"/>
  <c r="V5" i="2"/>
  <c r="AN5" i="2"/>
  <c r="Y5" i="2"/>
  <c r="N5" i="2"/>
  <c r="M5" i="2"/>
  <c r="O5" i="2"/>
  <c r="CZ13" i="2"/>
  <c r="CY13" i="2"/>
  <c r="CX13" i="2"/>
  <c r="DA13" i="2"/>
  <c r="CW13" i="2"/>
  <c r="CQ13" i="2"/>
  <c r="CP13" i="2"/>
  <c r="CO13" i="2"/>
  <c r="CR13" i="2"/>
  <c r="CS13" i="2"/>
  <c r="CC13" i="2"/>
  <c r="CK13" i="2"/>
  <c r="CB13" i="2"/>
  <c r="CJ13" i="2"/>
  <c r="CI13" i="2"/>
  <c r="CH13" i="2"/>
  <c r="CG13" i="2"/>
  <c r="BU13" i="2"/>
  <c r="BT13" i="2"/>
  <c r="BS13" i="2"/>
  <c r="BZ13" i="2"/>
  <c r="BR13" i="2"/>
  <c r="BQ13" i="2"/>
  <c r="BM13" i="2"/>
  <c r="BI13" i="2"/>
  <c r="BY13" i="2"/>
  <c r="BB13" i="2"/>
  <c r="AS13" i="2"/>
  <c r="BA13" i="2"/>
  <c r="BL13" i="2"/>
  <c r="CA13" i="2"/>
  <c r="BK13" i="2"/>
  <c r="BJ13" i="2"/>
  <c r="BD13" i="2"/>
  <c r="AU13" i="2"/>
  <c r="AM13" i="2"/>
  <c r="AD13" i="2"/>
  <c r="U13" i="2"/>
  <c r="AL13" i="2"/>
  <c r="AC13" i="2"/>
  <c r="BE13" i="2"/>
  <c r="AK13" i="2"/>
  <c r="BC13" i="2"/>
  <c r="AV13" i="2"/>
  <c r="AO13" i="2"/>
  <c r="AF13" i="2"/>
  <c r="W13" i="2"/>
  <c r="X13" i="2"/>
  <c r="AW13" i="2"/>
  <c r="AN13" i="2"/>
  <c r="V13" i="2"/>
  <c r="Q13" i="2"/>
  <c r="AT13" i="2"/>
  <c r="P13" i="2"/>
  <c r="AE13" i="2"/>
  <c r="N13" i="2"/>
  <c r="M13" i="2"/>
  <c r="AG13" i="2"/>
  <c r="Y13" i="2"/>
  <c r="O13" i="2"/>
  <c r="CZ21" i="2"/>
  <c r="CY21" i="2"/>
  <c r="CX21" i="2"/>
  <c r="DA21" i="2"/>
  <c r="CW21" i="2"/>
  <c r="CQ21" i="2"/>
  <c r="CP21" i="2"/>
  <c r="CO21" i="2"/>
  <c r="CS21" i="2"/>
  <c r="CR21" i="2"/>
  <c r="CC21" i="2"/>
  <c r="CK21" i="2"/>
  <c r="CB21" i="2"/>
  <c r="CJ21" i="2"/>
  <c r="CI21" i="2"/>
  <c r="BZ21" i="2"/>
  <c r="BU21" i="2"/>
  <c r="CH21" i="2"/>
  <c r="BY21" i="2"/>
  <c r="BT21" i="2"/>
  <c r="CG21" i="2"/>
  <c r="BS21" i="2"/>
  <c r="BM21" i="2"/>
  <c r="BQ21" i="2"/>
  <c r="BI21" i="2"/>
  <c r="BL21" i="2"/>
  <c r="CA21" i="2"/>
  <c r="BB21" i="2"/>
  <c r="AS21" i="2"/>
  <c r="BA21" i="2"/>
  <c r="BK21" i="2"/>
  <c r="BJ21" i="2"/>
  <c r="BR21" i="2"/>
  <c r="BD21" i="2"/>
  <c r="AU21" i="2"/>
  <c r="AM21" i="2"/>
  <c r="AD21" i="2"/>
  <c r="U21" i="2"/>
  <c r="AW21" i="2"/>
  <c r="AL21" i="2"/>
  <c r="AC21" i="2"/>
  <c r="AV21" i="2"/>
  <c r="AK21" i="2"/>
  <c r="AT21" i="2"/>
  <c r="BE21" i="2"/>
  <c r="AO21" i="2"/>
  <c r="AF21" i="2"/>
  <c r="W21" i="2"/>
  <c r="AG21" i="2"/>
  <c r="AE21" i="2"/>
  <c r="Q21" i="2"/>
  <c r="P21" i="2"/>
  <c r="BC21" i="2"/>
  <c r="AN21" i="2"/>
  <c r="V21" i="2"/>
  <c r="N21" i="2"/>
  <c r="M21" i="2"/>
  <c r="Y21" i="2"/>
  <c r="X21" i="2"/>
  <c r="O21" i="2"/>
  <c r="CZ29" i="2"/>
  <c r="CY29" i="2"/>
  <c r="CX29" i="2"/>
  <c r="CW29" i="2"/>
  <c r="CQ29" i="2"/>
  <c r="CP29" i="2"/>
  <c r="CO29" i="2"/>
  <c r="DA29" i="2"/>
  <c r="CC29" i="2"/>
  <c r="CK29" i="2"/>
  <c r="CB29" i="2"/>
  <c r="CJ29" i="2"/>
  <c r="CI29" i="2"/>
  <c r="CH29" i="2"/>
  <c r="CG29" i="2"/>
  <c r="CS29" i="2"/>
  <c r="BU29" i="2"/>
  <c r="CR29" i="2"/>
  <c r="CA29" i="2"/>
  <c r="BT29" i="2"/>
  <c r="BZ29" i="2"/>
  <c r="BS29" i="2"/>
  <c r="BR29" i="2"/>
  <c r="BQ29" i="2"/>
  <c r="BM29" i="2"/>
  <c r="BI29" i="2"/>
  <c r="BY29" i="2"/>
  <c r="BB29" i="2"/>
  <c r="AS29" i="2"/>
  <c r="BL29" i="2"/>
  <c r="BA29" i="2"/>
  <c r="BK29" i="2"/>
  <c r="BJ29" i="2"/>
  <c r="BD29" i="2"/>
  <c r="AU29" i="2"/>
  <c r="AM29" i="2"/>
  <c r="AD29" i="2"/>
  <c r="U29" i="2"/>
  <c r="AL29" i="2"/>
  <c r="AC29" i="2"/>
  <c r="BE29" i="2"/>
  <c r="AK29" i="2"/>
  <c r="BC29" i="2"/>
  <c r="AV29" i="2"/>
  <c r="AO29" i="2"/>
  <c r="AF29" i="2"/>
  <c r="W29" i="2"/>
  <c r="X29" i="2"/>
  <c r="AN29" i="2"/>
  <c r="V29" i="2"/>
  <c r="Q29" i="2"/>
  <c r="AW29" i="2"/>
  <c r="P29" i="2"/>
  <c r="AT29" i="2"/>
  <c r="AG29" i="2"/>
  <c r="AE29" i="2"/>
  <c r="N29" i="2"/>
  <c r="M29" i="2"/>
  <c r="Y29" i="2"/>
  <c r="O29" i="2"/>
  <c r="CZ37" i="2"/>
  <c r="CY37" i="2"/>
  <c r="CX37" i="2"/>
  <c r="CQ37" i="2"/>
  <c r="CP37" i="2"/>
  <c r="CO37" i="2"/>
  <c r="DA37" i="2"/>
  <c r="CW37" i="2"/>
  <c r="CS37" i="2"/>
  <c r="CR37" i="2"/>
  <c r="CC37" i="2"/>
  <c r="CK37" i="2"/>
  <c r="CB37" i="2"/>
  <c r="CJ37" i="2"/>
  <c r="BU37" i="2"/>
  <c r="BT37" i="2"/>
  <c r="BS37" i="2"/>
  <c r="CI37" i="2"/>
  <c r="CH37" i="2"/>
  <c r="CG37" i="2"/>
  <c r="BM37" i="2"/>
  <c r="BZ37" i="2"/>
  <c r="BQ37" i="2"/>
  <c r="BI37" i="2"/>
  <c r="BL37" i="2"/>
  <c r="BR37" i="2"/>
  <c r="BK37" i="2"/>
  <c r="BB37" i="2"/>
  <c r="AS37" i="2"/>
  <c r="BJ37" i="2"/>
  <c r="BA37" i="2"/>
  <c r="CA37" i="2"/>
  <c r="BD37" i="2"/>
  <c r="AU37" i="2"/>
  <c r="AL37" i="2"/>
  <c r="AD37" i="2"/>
  <c r="U37" i="2"/>
  <c r="AW37" i="2"/>
  <c r="AK37" i="2"/>
  <c r="AC37" i="2"/>
  <c r="AV37" i="2"/>
  <c r="BY37" i="2"/>
  <c r="AT37" i="2"/>
  <c r="BE37" i="2"/>
  <c r="AN37" i="2"/>
  <c r="AF37" i="2"/>
  <c r="W37" i="2"/>
  <c r="AG37" i="2"/>
  <c r="BC37" i="2"/>
  <c r="AE37" i="2"/>
  <c r="Q37" i="2"/>
  <c r="P37" i="2"/>
  <c r="X37" i="2"/>
  <c r="AO37" i="2"/>
  <c r="V37" i="2"/>
  <c r="AM37" i="2"/>
  <c r="Y37" i="2"/>
  <c r="O37" i="2"/>
  <c r="N37" i="2"/>
  <c r="M37" i="2"/>
  <c r="CZ45" i="2"/>
  <c r="CY45" i="2"/>
  <c r="CX45" i="2"/>
  <c r="CQ45" i="2"/>
  <c r="DA45" i="2"/>
  <c r="CP45" i="2"/>
  <c r="CW45" i="2"/>
  <c r="CO45" i="2"/>
  <c r="CS45" i="2"/>
  <c r="CR45" i="2"/>
  <c r="CC45" i="2"/>
  <c r="CK45" i="2"/>
  <c r="CB45" i="2"/>
  <c r="CJ45" i="2"/>
  <c r="CI45" i="2"/>
  <c r="CH45" i="2"/>
  <c r="CG45" i="2"/>
  <c r="BU45" i="2"/>
  <c r="CA45" i="2"/>
  <c r="BT45" i="2"/>
  <c r="BZ45" i="2"/>
  <c r="BS45" i="2"/>
  <c r="BY45" i="2"/>
  <c r="BR45" i="2"/>
  <c r="BQ45" i="2"/>
  <c r="BM45" i="2"/>
  <c r="BI45" i="2"/>
  <c r="BJ45" i="2"/>
  <c r="BB45" i="2"/>
  <c r="AS45" i="2"/>
  <c r="BA45" i="2"/>
  <c r="BL45" i="2"/>
  <c r="BD45" i="2"/>
  <c r="AU45" i="2"/>
  <c r="AL45" i="2"/>
  <c r="AO45" i="2"/>
  <c r="AN45" i="2"/>
  <c r="BK45" i="2"/>
  <c r="BE45" i="2"/>
  <c r="AM45" i="2"/>
  <c r="BC45" i="2"/>
  <c r="AV45" i="2"/>
  <c r="AK45" i="2"/>
  <c r="AW45" i="2"/>
  <c r="AT45" i="2"/>
  <c r="CZ53" i="2"/>
  <c r="CY53" i="2"/>
  <c r="CX53" i="2"/>
  <c r="DA53" i="2"/>
  <c r="CQ53" i="2"/>
  <c r="CP53" i="2"/>
  <c r="CO53" i="2"/>
  <c r="CW53" i="2"/>
  <c r="CS53" i="2"/>
  <c r="CR53" i="2"/>
  <c r="CC53" i="2"/>
  <c r="CK53" i="2"/>
  <c r="CB53" i="2"/>
  <c r="CJ53" i="2"/>
  <c r="CA53" i="2"/>
  <c r="CI53" i="2"/>
  <c r="BU53" i="2"/>
  <c r="CH53" i="2"/>
  <c r="BZ53" i="2"/>
  <c r="BT53" i="2"/>
  <c r="CG53" i="2"/>
  <c r="BY53" i="2"/>
  <c r="BS53" i="2"/>
  <c r="BM53" i="2"/>
  <c r="BQ53" i="2"/>
  <c r="BI53" i="2"/>
  <c r="BL53" i="2"/>
  <c r="BK53" i="2"/>
  <c r="BJ53" i="2"/>
  <c r="BB53" i="2"/>
  <c r="AS53" i="2"/>
  <c r="BA53" i="2"/>
  <c r="BR53" i="2"/>
  <c r="BD53" i="2"/>
  <c r="AU53" i="2"/>
  <c r="AL53" i="2"/>
  <c r="AD53" i="2"/>
  <c r="AW53" i="2"/>
  <c r="AV53" i="2"/>
  <c r="AT53" i="2"/>
  <c r="BE53" i="2"/>
  <c r="AM53" i="2"/>
  <c r="AF53" i="2"/>
  <c r="AN53" i="2"/>
  <c r="AG53" i="2"/>
  <c r="AK53" i="2"/>
  <c r="AE53" i="2"/>
  <c r="BC53" i="2"/>
  <c r="AO53" i="2"/>
  <c r="DA61" i="2"/>
  <c r="CZ61" i="2"/>
  <c r="CY61" i="2"/>
  <c r="CX61" i="2"/>
  <c r="CW61" i="2"/>
  <c r="CQ61" i="2"/>
  <c r="CP61" i="2"/>
  <c r="CO61" i="2"/>
  <c r="CR61" i="2"/>
  <c r="CS61" i="2"/>
  <c r="CC61" i="2"/>
  <c r="CK61" i="2"/>
  <c r="CB61" i="2"/>
  <c r="CJ61" i="2"/>
  <c r="CA61" i="2"/>
  <c r="CI61" i="2"/>
  <c r="CH61" i="2"/>
  <c r="CG61" i="2"/>
  <c r="BU61" i="2"/>
  <c r="BT61" i="2"/>
  <c r="BS61" i="2"/>
  <c r="BY61" i="2"/>
  <c r="BR61" i="2"/>
  <c r="BQ61" i="2"/>
  <c r="BM61" i="2"/>
  <c r="BI61" i="2"/>
  <c r="BZ61" i="2"/>
  <c r="BB61" i="2"/>
  <c r="AS61" i="2"/>
  <c r="BA61" i="2"/>
  <c r="BL61" i="2"/>
  <c r="BK61" i="2"/>
  <c r="BJ61" i="2"/>
  <c r="BD61" i="2"/>
  <c r="AU61" i="2"/>
  <c r="AL61" i="2"/>
  <c r="AO61" i="2"/>
  <c r="AD61" i="2"/>
  <c r="AN61" i="2"/>
  <c r="BE61" i="2"/>
  <c r="AM61" i="2"/>
  <c r="BC61" i="2"/>
  <c r="AV61" i="2"/>
  <c r="AF61" i="2"/>
  <c r="AW61" i="2"/>
  <c r="AT61" i="2"/>
  <c r="AK61" i="2"/>
  <c r="AG61" i="2"/>
  <c r="AE61" i="2"/>
  <c r="DA69" i="2"/>
  <c r="CZ69" i="2"/>
  <c r="CY69" i="2"/>
  <c r="CX69" i="2"/>
  <c r="CW69" i="2"/>
  <c r="CQ69" i="2"/>
  <c r="CP69" i="2"/>
  <c r="CO69" i="2"/>
  <c r="CS69" i="2"/>
  <c r="CK69" i="2"/>
  <c r="CJ69" i="2"/>
  <c r="CI69" i="2"/>
  <c r="CR69" i="2"/>
  <c r="CG69" i="2"/>
  <c r="CC69" i="2"/>
  <c r="CB69" i="2"/>
  <c r="CA69" i="2"/>
  <c r="CH69" i="2"/>
  <c r="BU69" i="2"/>
  <c r="BZ69" i="2"/>
  <c r="BT69" i="2"/>
  <c r="BY69" i="2"/>
  <c r="BS69" i="2"/>
  <c r="BM69" i="2"/>
  <c r="BQ69" i="2"/>
  <c r="BI69" i="2"/>
  <c r="BL69" i="2"/>
  <c r="BK69" i="2"/>
  <c r="BR69" i="2"/>
  <c r="BJ69" i="2"/>
  <c r="BB69" i="2"/>
  <c r="AS69" i="2"/>
  <c r="BA69" i="2"/>
  <c r="BD69" i="2"/>
  <c r="AU69" i="2"/>
  <c r="AL69" i="2"/>
  <c r="AD69" i="2"/>
  <c r="U69" i="2"/>
  <c r="AW69" i="2"/>
  <c r="AC69" i="2"/>
  <c r="AV69" i="2"/>
  <c r="AT69" i="2"/>
  <c r="BE69" i="2"/>
  <c r="AM69" i="2"/>
  <c r="AF69" i="2"/>
  <c r="W69" i="2"/>
  <c r="AG69" i="2"/>
  <c r="AE69" i="2"/>
  <c r="Q69" i="2"/>
  <c r="P69" i="2"/>
  <c r="BC69" i="2"/>
  <c r="X69" i="2"/>
  <c r="AO69" i="2"/>
  <c r="V69" i="2"/>
  <c r="AN69" i="2"/>
  <c r="AK69" i="2"/>
  <c r="Y69" i="2"/>
  <c r="N69" i="2"/>
  <c r="M69" i="2"/>
  <c r="O69" i="2"/>
  <c r="DA77" i="2"/>
  <c r="CZ77" i="2"/>
  <c r="CY77" i="2"/>
  <c r="CW77" i="2"/>
  <c r="CX77" i="2"/>
  <c r="CQ77" i="2"/>
  <c r="CP77" i="2"/>
  <c r="CO77" i="2"/>
  <c r="CR77" i="2"/>
  <c r="CK77" i="2"/>
  <c r="CJ77" i="2"/>
  <c r="CS77" i="2"/>
  <c r="CI77" i="2"/>
  <c r="CC77" i="2"/>
  <c r="CB77" i="2"/>
  <c r="CA77" i="2"/>
  <c r="CH77" i="2"/>
  <c r="BU77" i="2"/>
  <c r="BT77" i="2"/>
  <c r="BS77" i="2"/>
  <c r="CG77" i="2"/>
  <c r="BY77" i="2"/>
  <c r="BR77" i="2"/>
  <c r="BQ77" i="2"/>
  <c r="BM77" i="2"/>
  <c r="BI77" i="2"/>
  <c r="BZ77" i="2"/>
  <c r="BB77" i="2"/>
  <c r="AS77" i="2"/>
  <c r="BL77" i="2"/>
  <c r="BA77" i="2"/>
  <c r="BK77" i="2"/>
  <c r="BJ77" i="2"/>
  <c r="BD77" i="2"/>
  <c r="AU77" i="2"/>
  <c r="AL77" i="2"/>
  <c r="AO77" i="2"/>
  <c r="AD77" i="2"/>
  <c r="U77" i="2"/>
  <c r="AN77" i="2"/>
  <c r="AC77" i="2"/>
  <c r="BE77" i="2"/>
  <c r="AM77" i="2"/>
  <c r="BC77" i="2"/>
  <c r="AV77" i="2"/>
  <c r="AF77" i="2"/>
  <c r="W77" i="2"/>
  <c r="X77" i="2"/>
  <c r="V77" i="2"/>
  <c r="Q77" i="2"/>
  <c r="AK77" i="2"/>
  <c r="P77" i="2"/>
  <c r="AW77" i="2"/>
  <c r="AT77" i="2"/>
  <c r="AE77" i="2"/>
  <c r="N77" i="2"/>
  <c r="M77" i="2"/>
  <c r="AG77" i="2"/>
  <c r="Y77" i="2"/>
  <c r="O77" i="2"/>
  <c r="DA85" i="2"/>
  <c r="CZ85" i="2"/>
  <c r="CY85" i="2"/>
  <c r="CX85" i="2"/>
  <c r="CQ85" i="2"/>
  <c r="CP85" i="2"/>
  <c r="CO85" i="2"/>
  <c r="CW85" i="2"/>
  <c r="CK85" i="2"/>
  <c r="CJ85" i="2"/>
  <c r="CI85" i="2"/>
  <c r="CR85" i="2"/>
  <c r="CC85" i="2"/>
  <c r="CB85" i="2"/>
  <c r="CH85" i="2"/>
  <c r="CA85" i="2"/>
  <c r="CS85" i="2"/>
  <c r="BU85" i="2"/>
  <c r="BZ85" i="2"/>
  <c r="BT85" i="2"/>
  <c r="BY85" i="2"/>
  <c r="BS85" i="2"/>
  <c r="CG85" i="2"/>
  <c r="BM85" i="2"/>
  <c r="BQ85" i="2"/>
  <c r="BI85" i="2"/>
  <c r="BL85" i="2"/>
  <c r="BK85" i="2"/>
  <c r="BJ85" i="2"/>
  <c r="BB85" i="2"/>
  <c r="AS85" i="2"/>
  <c r="BA85" i="2"/>
  <c r="BR85" i="2"/>
  <c r="BD85" i="2"/>
  <c r="AU85" i="2"/>
  <c r="AL85" i="2"/>
  <c r="AD85" i="2"/>
  <c r="U85" i="2"/>
  <c r="AW85" i="2"/>
  <c r="AC85" i="2"/>
  <c r="AV85" i="2"/>
  <c r="AT85" i="2"/>
  <c r="BE85" i="2"/>
  <c r="AM85" i="2"/>
  <c r="AF85" i="2"/>
  <c r="W85" i="2"/>
  <c r="AN85" i="2"/>
  <c r="AG85" i="2"/>
  <c r="AK85" i="2"/>
  <c r="AE85" i="2"/>
  <c r="Q85" i="2"/>
  <c r="P85" i="2"/>
  <c r="BC85" i="2"/>
  <c r="AO85" i="2"/>
  <c r="V85" i="2"/>
  <c r="N85" i="2"/>
  <c r="M85" i="2"/>
  <c r="Y85" i="2"/>
  <c r="O85" i="2"/>
  <c r="X85" i="2"/>
  <c r="DA93" i="2"/>
  <c r="CZ93" i="2"/>
  <c r="CY93" i="2"/>
  <c r="CX93" i="2"/>
  <c r="CQ93" i="2"/>
  <c r="CP93" i="2"/>
  <c r="CO93" i="2"/>
  <c r="CW93" i="2"/>
  <c r="CS93" i="2"/>
  <c r="CK93" i="2"/>
  <c r="CR93" i="2"/>
  <c r="CJ93" i="2"/>
  <c r="CI93" i="2"/>
  <c r="CC93" i="2"/>
  <c r="CB93" i="2"/>
  <c r="CA93" i="2"/>
  <c r="CH93" i="2"/>
  <c r="CG93" i="2"/>
  <c r="BU93" i="2"/>
  <c r="BT93" i="2"/>
  <c r="BS93" i="2"/>
  <c r="BY93" i="2"/>
  <c r="BR93" i="2"/>
  <c r="BQ93" i="2"/>
  <c r="BM93" i="2"/>
  <c r="BI93" i="2"/>
  <c r="BZ93" i="2"/>
  <c r="BL93" i="2"/>
  <c r="BB93" i="2"/>
  <c r="AS93" i="2"/>
  <c r="BK93" i="2"/>
  <c r="BA93" i="2"/>
  <c r="BJ93" i="2"/>
  <c r="BD93" i="2"/>
  <c r="AU93" i="2"/>
  <c r="AL93" i="2"/>
  <c r="AO93" i="2"/>
  <c r="AD93" i="2"/>
  <c r="U93" i="2"/>
  <c r="AN93" i="2"/>
  <c r="AC93" i="2"/>
  <c r="BE93" i="2"/>
  <c r="AM93" i="2"/>
  <c r="BC93" i="2"/>
  <c r="AV93" i="2"/>
  <c r="AF93" i="2"/>
  <c r="W93" i="2"/>
  <c r="X93" i="2"/>
  <c r="V93" i="2"/>
  <c r="Q93" i="2"/>
  <c r="P93" i="2"/>
  <c r="AW93" i="2"/>
  <c r="AK93" i="2"/>
  <c r="AT93" i="2"/>
  <c r="AG93" i="2"/>
  <c r="AE93" i="2"/>
  <c r="N93" i="2"/>
  <c r="M93" i="2"/>
  <c r="Y93" i="2"/>
  <c r="O93" i="2"/>
  <c r="DA101" i="2"/>
  <c r="CZ101" i="2"/>
  <c r="CY101" i="2"/>
  <c r="CS101" i="2"/>
  <c r="CX101" i="2"/>
  <c r="CW101" i="2"/>
  <c r="CP101" i="2"/>
  <c r="CK101" i="2"/>
  <c r="CJ101" i="2"/>
  <c r="CI101" i="2"/>
  <c r="CQ101" i="2"/>
  <c r="CC101" i="2"/>
  <c r="CB101" i="2"/>
  <c r="CH101" i="2"/>
  <c r="CA101" i="2"/>
  <c r="CO101" i="2"/>
  <c r="CG101" i="2"/>
  <c r="BZ101" i="2"/>
  <c r="BU101" i="2"/>
  <c r="BT101" i="2"/>
  <c r="BY101" i="2"/>
  <c r="BS101" i="2"/>
  <c r="CR101" i="2"/>
  <c r="BM101" i="2"/>
  <c r="BQ101" i="2"/>
  <c r="BI101" i="2"/>
  <c r="BL101" i="2"/>
  <c r="BK101" i="2"/>
  <c r="BR101" i="2"/>
  <c r="BJ101" i="2"/>
  <c r="BB101" i="2"/>
  <c r="AS101" i="2"/>
  <c r="BA101" i="2"/>
  <c r="BD101" i="2"/>
  <c r="AU101" i="2"/>
  <c r="AL101" i="2"/>
  <c r="AD101" i="2"/>
  <c r="U101" i="2"/>
  <c r="AW101" i="2"/>
  <c r="AC101" i="2"/>
  <c r="AV101" i="2"/>
  <c r="AT101" i="2"/>
  <c r="BE101" i="2"/>
  <c r="AM101" i="2"/>
  <c r="AF101" i="2"/>
  <c r="W101" i="2"/>
  <c r="AG101" i="2"/>
  <c r="BC101" i="2"/>
  <c r="AE101" i="2"/>
  <c r="Q101" i="2"/>
  <c r="P101" i="2"/>
  <c r="X101" i="2"/>
  <c r="V101" i="2"/>
  <c r="AO101" i="2"/>
  <c r="AN101" i="2"/>
  <c r="AK101" i="2"/>
  <c r="Y101" i="2"/>
  <c r="O101" i="2"/>
  <c r="N101" i="2"/>
  <c r="M101" i="2"/>
  <c r="DA109" i="2"/>
  <c r="CZ109" i="2"/>
  <c r="CY109" i="2"/>
  <c r="CS109" i="2"/>
  <c r="CX109" i="2"/>
  <c r="CR109" i="2"/>
  <c r="CQ109" i="2"/>
  <c r="CP109" i="2"/>
  <c r="CW109" i="2"/>
  <c r="CO109" i="2"/>
  <c r="CK109" i="2"/>
  <c r="CJ109" i="2"/>
  <c r="CI109" i="2"/>
  <c r="CC109" i="2"/>
  <c r="CB109" i="2"/>
  <c r="CA109" i="2"/>
  <c r="CH109" i="2"/>
  <c r="BZ109" i="2"/>
  <c r="BU109" i="2"/>
  <c r="BY109" i="2"/>
  <c r="BT109" i="2"/>
  <c r="BS109" i="2"/>
  <c r="CG109" i="2"/>
  <c r="BR109" i="2"/>
  <c r="BQ109" i="2"/>
  <c r="BM109" i="2"/>
  <c r="BI109" i="2"/>
  <c r="BK109" i="2"/>
  <c r="BB109" i="2"/>
  <c r="AS109" i="2"/>
  <c r="BJ109" i="2"/>
  <c r="BA109" i="2"/>
  <c r="BD109" i="2"/>
  <c r="AU109" i="2"/>
  <c r="AL109" i="2"/>
  <c r="AO109" i="2"/>
  <c r="AD109" i="2"/>
  <c r="U109" i="2"/>
  <c r="AN109" i="2"/>
  <c r="AC109" i="2"/>
  <c r="BE109" i="2"/>
  <c r="AM109" i="2"/>
  <c r="BC109" i="2"/>
  <c r="AV109" i="2"/>
  <c r="AF109" i="2"/>
  <c r="W109" i="2"/>
  <c r="AW109" i="2"/>
  <c r="X109" i="2"/>
  <c r="AT109" i="2"/>
  <c r="V109" i="2"/>
  <c r="Q109" i="2"/>
  <c r="AK109" i="2"/>
  <c r="P109" i="2"/>
  <c r="BL109" i="2"/>
  <c r="AE109" i="2"/>
  <c r="N109" i="2"/>
  <c r="M109" i="2"/>
  <c r="Y109" i="2"/>
  <c r="AG109" i="2"/>
  <c r="O109" i="2"/>
  <c r="DA117" i="2"/>
  <c r="CZ117" i="2"/>
  <c r="CY117" i="2"/>
  <c r="CX117" i="2"/>
  <c r="CS117" i="2"/>
  <c r="CO117" i="2"/>
  <c r="CR117" i="2"/>
  <c r="CQ117" i="2"/>
  <c r="CP117" i="2"/>
  <c r="CK117" i="2"/>
  <c r="CJ117" i="2"/>
  <c r="CW117" i="2"/>
  <c r="CI117" i="2"/>
  <c r="CC117" i="2"/>
  <c r="CB117" i="2"/>
  <c r="CH117" i="2"/>
  <c r="CA117" i="2"/>
  <c r="BZ117" i="2"/>
  <c r="CG117" i="2"/>
  <c r="BU117" i="2"/>
  <c r="BT117" i="2"/>
  <c r="BS117" i="2"/>
  <c r="BY117" i="2"/>
  <c r="BM117" i="2"/>
  <c r="BQ117" i="2"/>
  <c r="BI117" i="2"/>
  <c r="BL117" i="2"/>
  <c r="BK117" i="2"/>
  <c r="BJ117" i="2"/>
  <c r="BB117" i="2"/>
  <c r="AS117" i="2"/>
  <c r="BA117" i="2"/>
  <c r="BR117" i="2"/>
  <c r="BD117" i="2"/>
  <c r="AU117" i="2"/>
  <c r="AL117" i="2"/>
  <c r="AD117" i="2"/>
  <c r="U117" i="2"/>
  <c r="AW117" i="2"/>
  <c r="AC117" i="2"/>
  <c r="AV117" i="2"/>
  <c r="AT117" i="2"/>
  <c r="BE117" i="2"/>
  <c r="AM117" i="2"/>
  <c r="AF117" i="2"/>
  <c r="W117" i="2"/>
  <c r="AN117" i="2"/>
  <c r="AG117" i="2"/>
  <c r="AK117" i="2"/>
  <c r="AE117" i="2"/>
  <c r="Q117" i="2"/>
  <c r="P117" i="2"/>
  <c r="BC117" i="2"/>
  <c r="AO117" i="2"/>
  <c r="V117" i="2"/>
  <c r="N117" i="2"/>
  <c r="M117" i="2"/>
  <c r="O117" i="2"/>
  <c r="Y117" i="2"/>
  <c r="X117" i="2"/>
  <c r="DA125" i="2"/>
  <c r="CZ125" i="2"/>
  <c r="CY125" i="2"/>
  <c r="CX125" i="2"/>
  <c r="CW125" i="2"/>
  <c r="CS125" i="2"/>
  <c r="CR125" i="2"/>
  <c r="CO125" i="2"/>
  <c r="CQ125" i="2"/>
  <c r="CK125" i="2"/>
  <c r="CJ125" i="2"/>
  <c r="CI125" i="2"/>
  <c r="CC125" i="2"/>
  <c r="CB125" i="2"/>
  <c r="CP125" i="2"/>
  <c r="CA125" i="2"/>
  <c r="CH125" i="2"/>
  <c r="CG125" i="2"/>
  <c r="BU125" i="2"/>
  <c r="BT125" i="2"/>
  <c r="BS125" i="2"/>
  <c r="BY125" i="2"/>
  <c r="BR125" i="2"/>
  <c r="BQ125" i="2"/>
  <c r="BM125" i="2"/>
  <c r="BI125" i="2"/>
  <c r="BJ125" i="2"/>
  <c r="BB125" i="2"/>
  <c r="AS125" i="2"/>
  <c r="BZ125" i="2"/>
  <c r="BA125" i="2"/>
  <c r="BL125" i="2"/>
  <c r="BD125" i="2"/>
  <c r="AU125" i="2"/>
  <c r="AL125" i="2"/>
  <c r="AO125" i="2"/>
  <c r="AD125" i="2"/>
  <c r="U125" i="2"/>
  <c r="AN125" i="2"/>
  <c r="AC125" i="2"/>
  <c r="BK125" i="2"/>
  <c r="BE125" i="2"/>
  <c r="AM125" i="2"/>
  <c r="BC125" i="2"/>
  <c r="AV125" i="2"/>
  <c r="AF125" i="2"/>
  <c r="W125" i="2"/>
  <c r="X125" i="2"/>
  <c r="V125" i="2"/>
  <c r="Q125" i="2"/>
  <c r="P125" i="2"/>
  <c r="AW125" i="2"/>
  <c r="AK125" i="2"/>
  <c r="AT125" i="2"/>
  <c r="AG125" i="2"/>
  <c r="AE125" i="2"/>
  <c r="Y125" i="2"/>
  <c r="M125" i="2"/>
  <c r="O125" i="2"/>
  <c r="N125" i="2"/>
  <c r="DA133" i="2"/>
  <c r="CZ133" i="2"/>
  <c r="CY133" i="2"/>
  <c r="CX133" i="2"/>
  <c r="CW133" i="2"/>
  <c r="CS133" i="2"/>
  <c r="CR133" i="2"/>
  <c r="CQ133" i="2"/>
  <c r="CP133" i="2"/>
  <c r="CO133" i="2"/>
  <c r="CK133" i="2"/>
  <c r="CJ133" i="2"/>
  <c r="CI133" i="2"/>
  <c r="CC133" i="2"/>
  <c r="CB133" i="2"/>
  <c r="CH133" i="2"/>
  <c r="CA133" i="2"/>
  <c r="CG133" i="2"/>
  <c r="BZ133" i="2"/>
  <c r="BU133" i="2"/>
  <c r="BT133" i="2"/>
  <c r="BS133" i="2"/>
  <c r="BM133" i="2"/>
  <c r="BY133" i="2"/>
  <c r="BQ133" i="2"/>
  <c r="BI133" i="2"/>
  <c r="BL133" i="2"/>
  <c r="BK133" i="2"/>
  <c r="BR133" i="2"/>
  <c r="BJ133" i="2"/>
  <c r="BB133" i="2"/>
  <c r="AS133" i="2"/>
  <c r="BA133" i="2"/>
  <c r="BD133" i="2"/>
  <c r="AU133" i="2"/>
  <c r="AL133" i="2"/>
  <c r="AD133" i="2"/>
  <c r="U133" i="2"/>
  <c r="AW133" i="2"/>
  <c r="AC133" i="2"/>
  <c r="AV133" i="2"/>
  <c r="AT133" i="2"/>
  <c r="BE133" i="2"/>
  <c r="AM133" i="2"/>
  <c r="AF133" i="2"/>
  <c r="W133" i="2"/>
  <c r="AG133" i="2"/>
  <c r="AE133" i="2"/>
  <c r="Q133" i="2"/>
  <c r="P133" i="2"/>
  <c r="BC133" i="2"/>
  <c r="X133" i="2"/>
  <c r="V133" i="2"/>
  <c r="AO133" i="2"/>
  <c r="AN133" i="2"/>
  <c r="AK133" i="2"/>
  <c r="M133" i="2"/>
  <c r="Y133" i="2"/>
  <c r="O133" i="2"/>
  <c r="N133" i="2"/>
  <c r="DA141" i="2"/>
  <c r="CZ141" i="2"/>
  <c r="CY141" i="2"/>
  <c r="CW141" i="2"/>
  <c r="CX141" i="2"/>
  <c r="CS141" i="2"/>
  <c r="CR141" i="2"/>
  <c r="CQ141" i="2"/>
  <c r="CK141" i="2"/>
  <c r="CJ141" i="2"/>
  <c r="CI141" i="2"/>
  <c r="CP141" i="2"/>
  <c r="CO141" i="2"/>
  <c r="CC141" i="2"/>
  <c r="CB141" i="2"/>
  <c r="CA141" i="2"/>
  <c r="CH141" i="2"/>
  <c r="BU141" i="2"/>
  <c r="BT141" i="2"/>
  <c r="BZ141" i="2"/>
  <c r="BS141" i="2"/>
  <c r="CG141" i="2"/>
  <c r="BR141" i="2"/>
  <c r="BQ141" i="2"/>
  <c r="BM141" i="2"/>
  <c r="BI141" i="2"/>
  <c r="BB141" i="2"/>
  <c r="AS141" i="2"/>
  <c r="BA141" i="2"/>
  <c r="BL141" i="2"/>
  <c r="BY141" i="2"/>
  <c r="BK141" i="2"/>
  <c r="BD141" i="2"/>
  <c r="AU141" i="2"/>
  <c r="AL141" i="2"/>
  <c r="BE141" i="2"/>
  <c r="AO141" i="2"/>
  <c r="AD141" i="2"/>
  <c r="U141" i="2"/>
  <c r="BC141" i="2"/>
  <c r="AN141" i="2"/>
  <c r="AC141" i="2"/>
  <c r="AM141" i="2"/>
  <c r="AV141" i="2"/>
  <c r="AF141" i="2"/>
  <c r="W141" i="2"/>
  <c r="X141" i="2"/>
  <c r="V141" i="2"/>
  <c r="Q141" i="2"/>
  <c r="AK141" i="2"/>
  <c r="P141" i="2"/>
  <c r="AW141" i="2"/>
  <c r="BJ141" i="2"/>
  <c r="AT141" i="2"/>
  <c r="AE141" i="2"/>
  <c r="M141" i="2"/>
  <c r="AG141" i="2"/>
  <c r="O141" i="2"/>
  <c r="Y141" i="2"/>
  <c r="N141" i="2"/>
  <c r="DA149" i="2"/>
  <c r="CZ149" i="2"/>
  <c r="CY149" i="2"/>
  <c r="CX149" i="2"/>
  <c r="CW149" i="2"/>
  <c r="CS149" i="2"/>
  <c r="CR149" i="2"/>
  <c r="CO149" i="2"/>
  <c r="CK149" i="2"/>
  <c r="CJ149" i="2"/>
  <c r="CI149" i="2"/>
  <c r="CQ149" i="2"/>
  <c r="CP149" i="2"/>
  <c r="CC149" i="2"/>
  <c r="CB149" i="2"/>
  <c r="CH149" i="2"/>
  <c r="CA149" i="2"/>
  <c r="BZ149" i="2"/>
  <c r="BU149" i="2"/>
  <c r="BY149" i="2"/>
  <c r="BT149" i="2"/>
  <c r="BS149" i="2"/>
  <c r="CG149" i="2"/>
  <c r="BM149" i="2"/>
  <c r="BQ149" i="2"/>
  <c r="BI149" i="2"/>
  <c r="BL149" i="2"/>
  <c r="BK149" i="2"/>
  <c r="BJ149" i="2"/>
  <c r="BB149" i="2"/>
  <c r="AS149" i="2"/>
  <c r="BA149" i="2"/>
  <c r="BE149" i="2"/>
  <c r="BR149" i="2"/>
  <c r="BD149" i="2"/>
  <c r="AU149" i="2"/>
  <c r="AL149" i="2"/>
  <c r="AD149" i="2"/>
  <c r="U149" i="2"/>
  <c r="BC149" i="2"/>
  <c r="AW149" i="2"/>
  <c r="AC149" i="2"/>
  <c r="AV149" i="2"/>
  <c r="AT149" i="2"/>
  <c r="AM149" i="2"/>
  <c r="AF149" i="2"/>
  <c r="W149" i="2"/>
  <c r="AN149" i="2"/>
  <c r="AG149" i="2"/>
  <c r="AK149" i="2"/>
  <c r="AE149" i="2"/>
  <c r="Q149" i="2"/>
  <c r="P149" i="2"/>
  <c r="AO149" i="2"/>
  <c r="V149" i="2"/>
  <c r="M149" i="2"/>
  <c r="O149" i="2"/>
  <c r="Y149" i="2"/>
  <c r="X149" i="2"/>
  <c r="N149" i="2"/>
  <c r="DA157" i="2"/>
  <c r="CZ157" i="2"/>
  <c r="CY157" i="2"/>
  <c r="CX157" i="2"/>
  <c r="CW157" i="2"/>
  <c r="CS157" i="2"/>
  <c r="CR157" i="2"/>
  <c r="CO157" i="2"/>
  <c r="CQ157" i="2"/>
  <c r="CP157" i="2"/>
  <c r="CK157" i="2"/>
  <c r="CJ157" i="2"/>
  <c r="CI157" i="2"/>
  <c r="CC157" i="2"/>
  <c r="CB157" i="2"/>
  <c r="CA157" i="2"/>
  <c r="CH157" i="2"/>
  <c r="CG157" i="2"/>
  <c r="BY157" i="2"/>
  <c r="BU157" i="2"/>
  <c r="BT157" i="2"/>
  <c r="BS157" i="2"/>
  <c r="BR157" i="2"/>
  <c r="BQ157" i="2"/>
  <c r="BM157" i="2"/>
  <c r="BI157" i="2"/>
  <c r="BZ157" i="2"/>
  <c r="BB157" i="2"/>
  <c r="AS157" i="2"/>
  <c r="BA157" i="2"/>
  <c r="BL157" i="2"/>
  <c r="BK157" i="2"/>
  <c r="BE157" i="2"/>
  <c r="BJ157" i="2"/>
  <c r="BD157" i="2"/>
  <c r="AU157" i="2"/>
  <c r="AL157" i="2"/>
  <c r="AO157" i="2"/>
  <c r="AD157" i="2"/>
  <c r="U157" i="2"/>
  <c r="AN157" i="2"/>
  <c r="AC157" i="2"/>
  <c r="AM157" i="2"/>
  <c r="BC157" i="2"/>
  <c r="AV157" i="2"/>
  <c r="AF157" i="2"/>
  <c r="W157" i="2"/>
  <c r="X157" i="2"/>
  <c r="V157" i="2"/>
  <c r="Q157" i="2"/>
  <c r="AW157" i="2"/>
  <c r="P157" i="2"/>
  <c r="AT157" i="2"/>
  <c r="AK157" i="2"/>
  <c r="AG157" i="2"/>
  <c r="AE157" i="2"/>
  <c r="O157" i="2"/>
  <c r="N157" i="2"/>
  <c r="M157" i="2"/>
  <c r="Y157" i="2"/>
  <c r="DA165" i="2"/>
  <c r="CZ165" i="2"/>
  <c r="CY165" i="2"/>
  <c r="CX165" i="2"/>
  <c r="CW165" i="2"/>
  <c r="CS165" i="2"/>
  <c r="CR165" i="2"/>
  <c r="CQ165" i="2"/>
  <c r="CP165" i="2"/>
  <c r="CO165" i="2"/>
  <c r="CK165" i="2"/>
  <c r="CJ165" i="2"/>
  <c r="CI165" i="2"/>
  <c r="CC165" i="2"/>
  <c r="CB165" i="2"/>
  <c r="CH165" i="2"/>
  <c r="CA165" i="2"/>
  <c r="CG165" i="2"/>
  <c r="BZ165" i="2"/>
  <c r="BU165" i="2"/>
  <c r="BT165" i="2"/>
  <c r="BS165" i="2"/>
  <c r="BY165" i="2"/>
  <c r="BM165" i="2"/>
  <c r="BQ165" i="2"/>
  <c r="BI165" i="2"/>
  <c r="BL165" i="2"/>
  <c r="BK165" i="2"/>
  <c r="BR165" i="2"/>
  <c r="BJ165" i="2"/>
  <c r="BB165" i="2"/>
  <c r="AS165" i="2"/>
  <c r="BA165" i="2"/>
  <c r="BE165" i="2"/>
  <c r="BD165" i="2"/>
  <c r="AU165" i="2"/>
  <c r="AL165" i="2"/>
  <c r="AD165" i="2"/>
  <c r="U165" i="2"/>
  <c r="AW165" i="2"/>
  <c r="AC165" i="2"/>
  <c r="AV165" i="2"/>
  <c r="AT165" i="2"/>
  <c r="AM165" i="2"/>
  <c r="AF165" i="2"/>
  <c r="W165" i="2"/>
  <c r="AG165" i="2"/>
  <c r="AE165" i="2"/>
  <c r="Q165" i="2"/>
  <c r="P165" i="2"/>
  <c r="BC165" i="2"/>
  <c r="X165" i="2"/>
  <c r="V165" i="2"/>
  <c r="AO165" i="2"/>
  <c r="AN165" i="2"/>
  <c r="M165" i="2"/>
  <c r="AK165" i="2"/>
  <c r="Y165" i="2"/>
  <c r="O165" i="2"/>
  <c r="N165" i="2"/>
  <c r="DA173" i="2"/>
  <c r="CZ173" i="2"/>
  <c r="CY173" i="2"/>
  <c r="CX173" i="2"/>
  <c r="CW173" i="2"/>
  <c r="CS173" i="2"/>
  <c r="CR173" i="2"/>
  <c r="CQ173" i="2"/>
  <c r="CO173" i="2"/>
  <c r="CK173" i="2"/>
  <c r="CJ173" i="2"/>
  <c r="CI173" i="2"/>
  <c r="CC173" i="2"/>
  <c r="CP173" i="2"/>
  <c r="CB173" i="2"/>
  <c r="CA173" i="2"/>
  <c r="CH173" i="2"/>
  <c r="BU173" i="2"/>
  <c r="BT173" i="2"/>
  <c r="BS173" i="2"/>
  <c r="BR173" i="2"/>
  <c r="BQ173" i="2"/>
  <c r="BM173" i="2"/>
  <c r="BY173" i="2"/>
  <c r="BI173" i="2"/>
  <c r="CG173" i="2"/>
  <c r="BB173" i="2"/>
  <c r="AS173" i="2"/>
  <c r="BA173" i="2"/>
  <c r="BZ173" i="2"/>
  <c r="BL173" i="2"/>
  <c r="BK173" i="2"/>
  <c r="BJ173" i="2"/>
  <c r="BE173" i="2"/>
  <c r="BD173" i="2"/>
  <c r="AU173" i="2"/>
  <c r="AL173" i="2"/>
  <c r="AO173" i="2"/>
  <c r="AD173" i="2"/>
  <c r="U173" i="2"/>
  <c r="AN173" i="2"/>
  <c r="AC173" i="2"/>
  <c r="BC173" i="2"/>
  <c r="AM173" i="2"/>
  <c r="AV173" i="2"/>
  <c r="AF173" i="2"/>
  <c r="W173" i="2"/>
  <c r="AW173" i="2"/>
  <c r="X173" i="2"/>
  <c r="AT173" i="2"/>
  <c r="V173" i="2"/>
  <c r="Q173" i="2"/>
  <c r="AK173" i="2"/>
  <c r="P173" i="2"/>
  <c r="AE173" i="2"/>
  <c r="AG173" i="2"/>
  <c r="O173" i="2"/>
  <c r="N173" i="2"/>
  <c r="M173" i="2"/>
  <c r="Y173" i="2"/>
  <c r="DA181" i="2"/>
  <c r="CZ181" i="2"/>
  <c r="CY181" i="2"/>
  <c r="CX181" i="2"/>
  <c r="CW181" i="2"/>
  <c r="CS181" i="2"/>
  <c r="CR181" i="2"/>
  <c r="CO181" i="2"/>
  <c r="CQ181" i="2"/>
  <c r="CP181" i="2"/>
  <c r="CK181" i="2"/>
  <c r="CJ181" i="2"/>
  <c r="CI181" i="2"/>
  <c r="CC181" i="2"/>
  <c r="CB181" i="2"/>
  <c r="CH181" i="2"/>
  <c r="CA181" i="2"/>
  <c r="BZ181" i="2"/>
  <c r="CG181" i="2"/>
  <c r="BU181" i="2"/>
  <c r="BT181" i="2"/>
  <c r="BS181" i="2"/>
  <c r="BY181" i="2"/>
  <c r="BM181" i="2"/>
  <c r="BQ181" i="2"/>
  <c r="BI181" i="2"/>
  <c r="BL181" i="2"/>
  <c r="BK181" i="2"/>
  <c r="BJ181" i="2"/>
  <c r="BD181" i="2"/>
  <c r="AS181" i="2"/>
  <c r="BC181" i="2"/>
  <c r="BR181" i="2"/>
  <c r="BB181" i="2"/>
  <c r="BA181" i="2"/>
  <c r="AU181" i="2"/>
  <c r="AL181" i="2"/>
  <c r="AD181" i="2"/>
  <c r="U181" i="2"/>
  <c r="AW181" i="2"/>
  <c r="AC181" i="2"/>
  <c r="AV181" i="2"/>
  <c r="AT181" i="2"/>
  <c r="AM181" i="2"/>
  <c r="AF181" i="2"/>
  <c r="W181" i="2"/>
  <c r="AN181" i="2"/>
  <c r="AG181" i="2"/>
  <c r="AK181" i="2"/>
  <c r="AE181" i="2"/>
  <c r="Q181" i="2"/>
  <c r="BE181" i="2"/>
  <c r="P181" i="2"/>
  <c r="AO181" i="2"/>
  <c r="V181" i="2"/>
  <c r="M181" i="2"/>
  <c r="N181" i="2"/>
  <c r="Y181" i="2"/>
  <c r="X181" i="2"/>
  <c r="O181" i="2"/>
  <c r="CZ189" i="2"/>
  <c r="CW189" i="2"/>
  <c r="CQ189" i="2"/>
  <c r="DA189" i="2"/>
  <c r="CP189" i="2"/>
  <c r="CY189" i="2"/>
  <c r="CO189" i="2"/>
  <c r="CX189" i="2"/>
  <c r="CS189" i="2"/>
  <c r="CR189" i="2"/>
  <c r="CK189" i="2"/>
  <c r="CJ189" i="2"/>
  <c r="CI189" i="2"/>
  <c r="CC189" i="2"/>
  <c r="CB189" i="2"/>
  <c r="CA189" i="2"/>
  <c r="CH189" i="2"/>
  <c r="CG189" i="2"/>
  <c r="BU189" i="2"/>
  <c r="BZ189" i="2"/>
  <c r="BT189" i="2"/>
  <c r="BY189" i="2"/>
  <c r="BS189" i="2"/>
  <c r="BR189" i="2"/>
  <c r="BQ189" i="2"/>
  <c r="BM189" i="2"/>
  <c r="BI189" i="2"/>
  <c r="BA189" i="2"/>
  <c r="AS189" i="2"/>
  <c r="BL189" i="2"/>
  <c r="BK189" i="2"/>
  <c r="BJ189" i="2"/>
  <c r="BE189" i="2"/>
  <c r="BD189" i="2"/>
  <c r="BC189" i="2"/>
  <c r="AU189" i="2"/>
  <c r="AL189" i="2"/>
  <c r="AO189" i="2"/>
  <c r="AD189" i="2"/>
  <c r="U189" i="2"/>
  <c r="BB189" i="2"/>
  <c r="AN189" i="2"/>
  <c r="AC189" i="2"/>
  <c r="AM189" i="2"/>
  <c r="AV189" i="2"/>
  <c r="AF189" i="2"/>
  <c r="W189" i="2"/>
  <c r="X189" i="2"/>
  <c r="V189" i="2"/>
  <c r="Q189" i="2"/>
  <c r="P189" i="2"/>
  <c r="AW189" i="2"/>
  <c r="AK189" i="2"/>
  <c r="AT189" i="2"/>
  <c r="AG189" i="2"/>
  <c r="AE189" i="2"/>
  <c r="Y189" i="2"/>
  <c r="O189" i="2"/>
  <c r="N189" i="2"/>
  <c r="M189" i="2"/>
  <c r="CZ197" i="2"/>
  <c r="CW197" i="2"/>
  <c r="DA197" i="2"/>
  <c r="CY197" i="2"/>
  <c r="CX197" i="2"/>
  <c r="CQ197" i="2"/>
  <c r="CP197" i="2"/>
  <c r="CO197" i="2"/>
  <c r="CS197" i="2"/>
  <c r="CR197" i="2"/>
  <c r="CK197" i="2"/>
  <c r="CJ197" i="2"/>
  <c r="CI197" i="2"/>
  <c r="CC197" i="2"/>
  <c r="CB197" i="2"/>
  <c r="CH197" i="2"/>
  <c r="CA197" i="2"/>
  <c r="CG197" i="2"/>
  <c r="BZ197" i="2"/>
  <c r="BY197" i="2"/>
  <c r="BU197" i="2"/>
  <c r="BT197" i="2"/>
  <c r="BS197" i="2"/>
  <c r="BE197" i="2"/>
  <c r="BM197" i="2"/>
  <c r="BQ197" i="2"/>
  <c r="BI197" i="2"/>
  <c r="BL197" i="2"/>
  <c r="BK197" i="2"/>
  <c r="BR197" i="2"/>
  <c r="BJ197" i="2"/>
  <c r="BB197" i="2"/>
  <c r="AS197" i="2"/>
  <c r="BA197" i="2"/>
  <c r="BD197" i="2"/>
  <c r="AU197" i="2"/>
  <c r="AL197" i="2"/>
  <c r="AD197" i="2"/>
  <c r="U197" i="2"/>
  <c r="AW197" i="2"/>
  <c r="AC197" i="2"/>
  <c r="AV197" i="2"/>
  <c r="AT197" i="2"/>
  <c r="AM197" i="2"/>
  <c r="AF197" i="2"/>
  <c r="W197" i="2"/>
  <c r="BC197" i="2"/>
  <c r="AG197" i="2"/>
  <c r="AE197" i="2"/>
  <c r="Q197" i="2"/>
  <c r="P197" i="2"/>
  <c r="AK197" i="2"/>
  <c r="AN197" i="2"/>
  <c r="X197" i="2"/>
  <c r="V197" i="2"/>
  <c r="M197" i="2"/>
  <c r="AO197" i="2"/>
  <c r="Y197" i="2"/>
  <c r="O197" i="2"/>
  <c r="N197" i="2"/>
  <c r="CZ205" i="2"/>
  <c r="CW205" i="2"/>
  <c r="CQ205" i="2"/>
  <c r="DA205" i="2"/>
  <c r="CP205" i="2"/>
  <c r="CY205" i="2"/>
  <c r="CO205" i="2"/>
  <c r="CX205" i="2"/>
  <c r="CS205" i="2"/>
  <c r="CR205" i="2"/>
  <c r="CK205" i="2"/>
  <c r="CJ205" i="2"/>
  <c r="CI205" i="2"/>
  <c r="CC205" i="2"/>
  <c r="CB205" i="2"/>
  <c r="CA205" i="2"/>
  <c r="CH205" i="2"/>
  <c r="BY205" i="2"/>
  <c r="BU205" i="2"/>
  <c r="BT205" i="2"/>
  <c r="BS205" i="2"/>
  <c r="CG205" i="2"/>
  <c r="BR205" i="2"/>
  <c r="BE205" i="2"/>
  <c r="BQ205" i="2"/>
  <c r="BM205" i="2"/>
  <c r="BI205" i="2"/>
  <c r="BZ205" i="2"/>
  <c r="BD205" i="2"/>
  <c r="AS205" i="2"/>
  <c r="BL205" i="2"/>
  <c r="BC205" i="2"/>
  <c r="BK205" i="2"/>
  <c r="BB205" i="2"/>
  <c r="BJ205" i="2"/>
  <c r="BA205" i="2"/>
  <c r="AU205" i="2"/>
  <c r="AL205" i="2"/>
  <c r="AO205" i="2"/>
  <c r="AD205" i="2"/>
  <c r="U205" i="2"/>
  <c r="AN205" i="2"/>
  <c r="AC205" i="2"/>
  <c r="AM205" i="2"/>
  <c r="AV205" i="2"/>
  <c r="AF205" i="2"/>
  <c r="W205" i="2"/>
  <c r="X205" i="2"/>
  <c r="V205" i="2"/>
  <c r="Q205" i="2"/>
  <c r="AK205" i="2"/>
  <c r="P205" i="2"/>
  <c r="AW205" i="2"/>
  <c r="AT205" i="2"/>
  <c r="AE205" i="2"/>
  <c r="N205" i="2"/>
  <c r="M205" i="2"/>
  <c r="O205" i="2"/>
  <c r="AG205" i="2"/>
  <c r="Y205" i="2"/>
  <c r="CZ213" i="2"/>
  <c r="CW213" i="2"/>
  <c r="DA213" i="2"/>
  <c r="CY213" i="2"/>
  <c r="CX213" i="2"/>
  <c r="CQ213" i="2"/>
  <c r="CP213" i="2"/>
  <c r="CO213" i="2"/>
  <c r="CS213" i="2"/>
  <c r="CR213" i="2"/>
  <c r="CK213" i="2"/>
  <c r="CJ213" i="2"/>
  <c r="CI213" i="2"/>
  <c r="CC213" i="2"/>
  <c r="CB213" i="2"/>
  <c r="CH213" i="2"/>
  <c r="CA213" i="2"/>
  <c r="BZ213" i="2"/>
  <c r="BY213" i="2"/>
  <c r="BU213" i="2"/>
  <c r="BT213" i="2"/>
  <c r="BS213" i="2"/>
  <c r="CG213" i="2"/>
  <c r="BE213" i="2"/>
  <c r="BM213" i="2"/>
  <c r="BQ213" i="2"/>
  <c r="BI213" i="2"/>
  <c r="BL213" i="2"/>
  <c r="BK213" i="2"/>
  <c r="BJ213" i="2"/>
  <c r="AS213" i="2"/>
  <c r="BD213" i="2"/>
  <c r="BC213" i="2"/>
  <c r="BB213" i="2"/>
  <c r="BA213" i="2"/>
  <c r="BR213" i="2"/>
  <c r="AU213" i="2"/>
  <c r="AL213" i="2"/>
  <c r="AD213" i="2"/>
  <c r="U213" i="2"/>
  <c r="AW213" i="2"/>
  <c r="AC213" i="2"/>
  <c r="AV213" i="2"/>
  <c r="AT213" i="2"/>
  <c r="AM213" i="2"/>
  <c r="AF213" i="2"/>
  <c r="W213" i="2"/>
  <c r="AN213" i="2"/>
  <c r="AG213" i="2"/>
  <c r="AK213" i="2"/>
  <c r="AE213" i="2"/>
  <c r="Q213" i="2"/>
  <c r="P213" i="2"/>
  <c r="AO213" i="2"/>
  <c r="V213" i="2"/>
  <c r="M213" i="2"/>
  <c r="Y213" i="2"/>
  <c r="O213" i="2"/>
  <c r="X213" i="2"/>
  <c r="N213" i="2"/>
  <c r="CZ221" i="2"/>
  <c r="CW221" i="2"/>
  <c r="DA221" i="2"/>
  <c r="CQ221" i="2"/>
  <c r="CP221" i="2"/>
  <c r="CY221" i="2"/>
  <c r="CO221" i="2"/>
  <c r="CR221" i="2"/>
  <c r="CX221" i="2"/>
  <c r="CS221" i="2"/>
  <c r="CK221" i="2"/>
  <c r="CJ221" i="2"/>
  <c r="CI221" i="2"/>
  <c r="CC221" i="2"/>
  <c r="CB221" i="2"/>
  <c r="CA221" i="2"/>
  <c r="CH221" i="2"/>
  <c r="CG221" i="2"/>
  <c r="BU221" i="2"/>
  <c r="BT221" i="2"/>
  <c r="BS221" i="2"/>
  <c r="BZ221" i="2"/>
  <c r="BR221" i="2"/>
  <c r="BE221" i="2"/>
  <c r="BQ221" i="2"/>
  <c r="BM221" i="2"/>
  <c r="BY221" i="2"/>
  <c r="BI221" i="2"/>
  <c r="BL221" i="2"/>
  <c r="AS221" i="2"/>
  <c r="BK221" i="2"/>
  <c r="BJ221" i="2"/>
  <c r="BD221" i="2"/>
  <c r="BC221" i="2"/>
  <c r="BB221" i="2"/>
  <c r="AU221" i="2"/>
  <c r="AL221" i="2"/>
  <c r="AO221" i="2"/>
  <c r="AD221" i="2"/>
  <c r="U221" i="2"/>
  <c r="AN221" i="2"/>
  <c r="AC221" i="2"/>
  <c r="BA221" i="2"/>
  <c r="AM221" i="2"/>
  <c r="AV221" i="2"/>
  <c r="AF221" i="2"/>
  <c r="W221" i="2"/>
  <c r="X221" i="2"/>
  <c r="V221" i="2"/>
  <c r="Q221" i="2"/>
  <c r="AW221" i="2"/>
  <c r="P221" i="2"/>
  <c r="AT221" i="2"/>
  <c r="AK221" i="2"/>
  <c r="AG221" i="2"/>
  <c r="AE221" i="2"/>
  <c r="N221" i="2"/>
  <c r="M221" i="2"/>
  <c r="Y221" i="2"/>
  <c r="O221" i="2"/>
  <c r="CZ229" i="2"/>
  <c r="CW229" i="2"/>
  <c r="DA229" i="2"/>
  <c r="CY229" i="2"/>
  <c r="CX229" i="2"/>
  <c r="CQ229" i="2"/>
  <c r="CP229" i="2"/>
  <c r="CO229" i="2"/>
  <c r="CK229" i="2"/>
  <c r="CJ229" i="2"/>
  <c r="CI229" i="2"/>
  <c r="CS229" i="2"/>
  <c r="CR229" i="2"/>
  <c r="CC229" i="2"/>
  <c r="CB229" i="2"/>
  <c r="CH229" i="2"/>
  <c r="CA229" i="2"/>
  <c r="CG229" i="2"/>
  <c r="BZ229" i="2"/>
  <c r="BY229" i="2"/>
  <c r="BU229" i="2"/>
  <c r="BT229" i="2"/>
  <c r="BS229" i="2"/>
  <c r="BE229" i="2"/>
  <c r="BM229" i="2"/>
  <c r="BQ229" i="2"/>
  <c r="BI229" i="2"/>
  <c r="BL229" i="2"/>
  <c r="BK229" i="2"/>
  <c r="BR229" i="2"/>
  <c r="BJ229" i="2"/>
  <c r="BB229" i="2"/>
  <c r="AS229" i="2"/>
  <c r="BA229" i="2"/>
  <c r="BD229" i="2"/>
  <c r="AU229" i="2"/>
  <c r="AL229" i="2"/>
  <c r="AD229" i="2"/>
  <c r="U229" i="2"/>
  <c r="AW229" i="2"/>
  <c r="AC229" i="2"/>
  <c r="AV229" i="2"/>
  <c r="AT229" i="2"/>
  <c r="BC229" i="2"/>
  <c r="AM229" i="2"/>
  <c r="AF229" i="2"/>
  <c r="W229" i="2"/>
  <c r="AG229" i="2"/>
  <c r="AE229" i="2"/>
  <c r="Q229" i="2"/>
  <c r="P229" i="2"/>
  <c r="AO229" i="2"/>
  <c r="AN229" i="2"/>
  <c r="AK229" i="2"/>
  <c r="X229" i="2"/>
  <c r="V229" i="2"/>
  <c r="M229" i="2"/>
  <c r="Y229" i="2"/>
  <c r="O229" i="2"/>
  <c r="N229" i="2"/>
  <c r="CZ237" i="2"/>
  <c r="CW237" i="2"/>
  <c r="DA237" i="2"/>
  <c r="CY237" i="2"/>
  <c r="CQ237" i="2"/>
  <c r="CP237" i="2"/>
  <c r="CO237" i="2"/>
  <c r="CX237" i="2"/>
  <c r="CS237" i="2"/>
  <c r="CK237" i="2"/>
  <c r="CR237" i="2"/>
  <c r="CJ237" i="2"/>
  <c r="CI237" i="2"/>
  <c r="CC237" i="2"/>
  <c r="CB237" i="2"/>
  <c r="CA237" i="2"/>
  <c r="CH237" i="2"/>
  <c r="BU237" i="2"/>
  <c r="BT237" i="2"/>
  <c r="BS237" i="2"/>
  <c r="BY237" i="2"/>
  <c r="BR237" i="2"/>
  <c r="BE237" i="2"/>
  <c r="BQ237" i="2"/>
  <c r="BM237" i="2"/>
  <c r="CG237" i="2"/>
  <c r="BI237" i="2"/>
  <c r="BZ237" i="2"/>
  <c r="BK237" i="2"/>
  <c r="BD237" i="2"/>
  <c r="AS237" i="2"/>
  <c r="BL237" i="2"/>
  <c r="BC237" i="2"/>
  <c r="BJ237" i="2"/>
  <c r="BB237" i="2"/>
  <c r="BA237" i="2"/>
  <c r="AU237" i="2"/>
  <c r="AL237" i="2"/>
  <c r="AO237" i="2"/>
  <c r="AD237" i="2"/>
  <c r="U237" i="2"/>
  <c r="AN237" i="2"/>
  <c r="AC237" i="2"/>
  <c r="AM237" i="2"/>
  <c r="AK237" i="2"/>
  <c r="AV237" i="2"/>
  <c r="AF237" i="2"/>
  <c r="W237" i="2"/>
  <c r="AW237" i="2"/>
  <c r="X237" i="2"/>
  <c r="AT237" i="2"/>
  <c r="V237" i="2"/>
  <c r="Q237" i="2"/>
  <c r="P237" i="2"/>
  <c r="AE237" i="2"/>
  <c r="O237" i="2"/>
  <c r="N237" i="2"/>
  <c r="Y237" i="2"/>
  <c r="AG237" i="2"/>
  <c r="M237" i="2"/>
  <c r="CZ245" i="2"/>
  <c r="CW245" i="2"/>
  <c r="DA245" i="2"/>
  <c r="CY245" i="2"/>
  <c r="CX245" i="2"/>
  <c r="CQ245" i="2"/>
  <c r="CP245" i="2"/>
  <c r="CO245" i="2"/>
  <c r="CS245" i="2"/>
  <c r="CK245" i="2"/>
  <c r="CJ245" i="2"/>
  <c r="CI245" i="2"/>
  <c r="CR245" i="2"/>
  <c r="CC245" i="2"/>
  <c r="CB245" i="2"/>
  <c r="CH245" i="2"/>
  <c r="CA245" i="2"/>
  <c r="BZ245" i="2"/>
  <c r="BY245" i="2"/>
  <c r="CG245" i="2"/>
  <c r="BU245" i="2"/>
  <c r="BT245" i="2"/>
  <c r="BS245" i="2"/>
  <c r="BE245" i="2"/>
  <c r="BM245" i="2"/>
  <c r="BQ245" i="2"/>
  <c r="BI245" i="2"/>
  <c r="BL245" i="2"/>
  <c r="BK245" i="2"/>
  <c r="BJ245" i="2"/>
  <c r="AS245" i="2"/>
  <c r="BR245" i="2"/>
  <c r="BD245" i="2"/>
  <c r="BC245" i="2"/>
  <c r="BB245" i="2"/>
  <c r="BA245" i="2"/>
  <c r="AU245" i="2"/>
  <c r="AL245" i="2"/>
  <c r="AD245" i="2"/>
  <c r="U245" i="2"/>
  <c r="AW245" i="2"/>
  <c r="AC245" i="2"/>
  <c r="AV245" i="2"/>
  <c r="AT245" i="2"/>
  <c r="AM245" i="2"/>
  <c r="AF245" i="2"/>
  <c r="W245" i="2"/>
  <c r="AK245" i="2"/>
  <c r="AG245" i="2"/>
  <c r="AE245" i="2"/>
  <c r="Q245" i="2"/>
  <c r="P245" i="2"/>
  <c r="AO245" i="2"/>
  <c r="AN245" i="2"/>
  <c r="V245" i="2"/>
  <c r="M245" i="2"/>
  <c r="N245" i="2"/>
  <c r="O245" i="2"/>
  <c r="Y245" i="2"/>
  <c r="X245" i="2"/>
  <c r="CZ253" i="2"/>
  <c r="CW253" i="2"/>
  <c r="DA253" i="2"/>
  <c r="CY253" i="2"/>
  <c r="CX253" i="2"/>
  <c r="CQ253" i="2"/>
  <c r="CP253" i="2"/>
  <c r="CO253" i="2"/>
  <c r="CR253" i="2"/>
  <c r="CS253" i="2"/>
  <c r="CK253" i="2"/>
  <c r="CJ253" i="2"/>
  <c r="CI253" i="2"/>
  <c r="CH253" i="2"/>
  <c r="CC253" i="2"/>
  <c r="CB253" i="2"/>
  <c r="CG253" i="2"/>
  <c r="CA253" i="2"/>
  <c r="BZ253" i="2"/>
  <c r="BU253" i="2"/>
  <c r="BY253" i="2"/>
  <c r="BT253" i="2"/>
  <c r="BS253" i="2"/>
  <c r="BR253" i="2"/>
  <c r="BE253" i="2"/>
  <c r="BQ253" i="2"/>
  <c r="BM253" i="2"/>
  <c r="BI253" i="2"/>
  <c r="BK253" i="2"/>
  <c r="AS253" i="2"/>
  <c r="BD253" i="2"/>
  <c r="BL253" i="2"/>
  <c r="BC253" i="2"/>
  <c r="BJ253" i="2"/>
  <c r="BB253" i="2"/>
  <c r="AU253" i="2"/>
  <c r="AL253" i="2"/>
  <c r="AO253" i="2"/>
  <c r="AD253" i="2"/>
  <c r="U253" i="2"/>
  <c r="AN253" i="2"/>
  <c r="AC253" i="2"/>
  <c r="AM253" i="2"/>
  <c r="BA253" i="2"/>
  <c r="AK253" i="2"/>
  <c r="AV253" i="2"/>
  <c r="AF253" i="2"/>
  <c r="W253" i="2"/>
  <c r="X253" i="2"/>
  <c r="V253" i="2"/>
  <c r="Q253" i="2"/>
  <c r="P253" i="2"/>
  <c r="AW253" i="2"/>
  <c r="AT253" i="2"/>
  <c r="AG253" i="2"/>
  <c r="AE253" i="2"/>
  <c r="Y253" i="2"/>
  <c r="O253" i="2"/>
  <c r="M253" i="2"/>
  <c r="N253" i="2"/>
  <c r="CZ261" i="2"/>
  <c r="CW261" i="2"/>
  <c r="DA261" i="2"/>
  <c r="CY261" i="2"/>
  <c r="CX261" i="2"/>
  <c r="CQ261" i="2"/>
  <c r="CP261" i="2"/>
  <c r="CO261" i="2"/>
  <c r="CS261" i="2"/>
  <c r="CR261" i="2"/>
  <c r="CK261" i="2"/>
  <c r="CJ261" i="2"/>
  <c r="CI261" i="2"/>
  <c r="CC261" i="2"/>
  <c r="CB261" i="2"/>
  <c r="CA261" i="2"/>
  <c r="BZ261" i="2"/>
  <c r="BY261" i="2"/>
  <c r="CH261" i="2"/>
  <c r="BU261" i="2"/>
  <c r="BL261" i="2"/>
  <c r="CG261" i="2"/>
  <c r="BT261" i="2"/>
  <c r="BK261" i="2"/>
  <c r="BS261" i="2"/>
  <c r="BJ261" i="2"/>
  <c r="BM261" i="2"/>
  <c r="BI261" i="2"/>
  <c r="BE261" i="2"/>
  <c r="BQ261" i="2"/>
  <c r="BR261" i="2"/>
  <c r="BB261" i="2"/>
  <c r="AS261" i="2"/>
  <c r="BA261" i="2"/>
  <c r="BD261" i="2"/>
  <c r="AU261" i="2"/>
  <c r="AL261" i="2"/>
  <c r="AD261" i="2"/>
  <c r="U261" i="2"/>
  <c r="AW261" i="2"/>
  <c r="AC261" i="2"/>
  <c r="AV261" i="2"/>
  <c r="AT261" i="2"/>
  <c r="AM261" i="2"/>
  <c r="AF261" i="2"/>
  <c r="W261" i="2"/>
  <c r="AN261" i="2"/>
  <c r="AG261" i="2"/>
  <c r="BC261" i="2"/>
  <c r="AK261" i="2"/>
  <c r="AE261" i="2"/>
  <c r="Q261" i="2"/>
  <c r="P261" i="2"/>
  <c r="AO261" i="2"/>
  <c r="X261" i="2"/>
  <c r="V261" i="2"/>
  <c r="M261" i="2"/>
  <c r="Y261" i="2"/>
  <c r="O261" i="2"/>
  <c r="N261" i="2"/>
  <c r="CZ269" i="2"/>
  <c r="CW269" i="2"/>
  <c r="CY269" i="2"/>
  <c r="CX269" i="2"/>
  <c r="CQ269" i="2"/>
  <c r="CP269" i="2"/>
  <c r="CO269" i="2"/>
  <c r="CS269" i="2"/>
  <c r="DA269" i="2"/>
  <c r="CR269" i="2"/>
  <c r="CK269" i="2"/>
  <c r="CJ269" i="2"/>
  <c r="CI269" i="2"/>
  <c r="CC269" i="2"/>
  <c r="CB269" i="2"/>
  <c r="CA269" i="2"/>
  <c r="CH269" i="2"/>
  <c r="BU269" i="2"/>
  <c r="BL269" i="2"/>
  <c r="BT269" i="2"/>
  <c r="BK269" i="2"/>
  <c r="BS269" i="2"/>
  <c r="BJ269" i="2"/>
  <c r="BZ269" i="2"/>
  <c r="BR269" i="2"/>
  <c r="BE269" i="2"/>
  <c r="BQ269" i="2"/>
  <c r="BC269" i="2"/>
  <c r="CG269" i="2"/>
  <c r="BM269" i="2"/>
  <c r="BI269" i="2"/>
  <c r="BY269" i="2"/>
  <c r="AS269" i="2"/>
  <c r="BD269" i="2"/>
  <c r="BB269" i="2"/>
  <c r="BA269" i="2"/>
  <c r="AU269" i="2"/>
  <c r="AL269" i="2"/>
  <c r="AO269" i="2"/>
  <c r="AD269" i="2"/>
  <c r="U269" i="2"/>
  <c r="AN269" i="2"/>
  <c r="AC269" i="2"/>
  <c r="AM269" i="2"/>
  <c r="AK269" i="2"/>
  <c r="AV269" i="2"/>
  <c r="AF269" i="2"/>
  <c r="W269" i="2"/>
  <c r="X269" i="2"/>
  <c r="V269" i="2"/>
  <c r="Q269" i="2"/>
  <c r="P269" i="2"/>
  <c r="AW269" i="2"/>
  <c r="AT269" i="2"/>
  <c r="AE269" i="2"/>
  <c r="M269" i="2"/>
  <c r="AG269" i="2"/>
  <c r="O269" i="2"/>
  <c r="Y269" i="2"/>
  <c r="N269" i="2"/>
  <c r="CZ277" i="2"/>
  <c r="CW277" i="2"/>
  <c r="DA277" i="2"/>
  <c r="CY277" i="2"/>
  <c r="CX277" i="2"/>
  <c r="CQ277" i="2"/>
  <c r="CP277" i="2"/>
  <c r="CO277" i="2"/>
  <c r="CS277" i="2"/>
  <c r="CR277" i="2"/>
  <c r="CK277" i="2"/>
  <c r="CJ277" i="2"/>
  <c r="CI277" i="2"/>
  <c r="CH277" i="2"/>
  <c r="CC277" i="2"/>
  <c r="CB277" i="2"/>
  <c r="CG277" i="2"/>
  <c r="CA277" i="2"/>
  <c r="BZ277" i="2"/>
  <c r="BY277" i="2"/>
  <c r="BU277" i="2"/>
  <c r="BL277" i="2"/>
  <c r="BT277" i="2"/>
  <c r="BK277" i="2"/>
  <c r="BS277" i="2"/>
  <c r="BJ277" i="2"/>
  <c r="BM277" i="2"/>
  <c r="BI277" i="2"/>
  <c r="BE277" i="2"/>
  <c r="BD277" i="2"/>
  <c r="BQ277" i="2"/>
  <c r="AS277" i="2"/>
  <c r="BC277" i="2"/>
  <c r="BB277" i="2"/>
  <c r="BR277" i="2"/>
  <c r="BA277" i="2"/>
  <c r="AU277" i="2"/>
  <c r="AL277" i="2"/>
  <c r="AD277" i="2"/>
  <c r="U277" i="2"/>
  <c r="AW277" i="2"/>
  <c r="AC277" i="2"/>
  <c r="AV277" i="2"/>
  <c r="AT277" i="2"/>
  <c r="AM277" i="2"/>
  <c r="AF277" i="2"/>
  <c r="W277" i="2"/>
  <c r="AO277" i="2"/>
  <c r="AG277" i="2"/>
  <c r="AN277" i="2"/>
  <c r="AE277" i="2"/>
  <c r="Q277" i="2"/>
  <c r="AK277" i="2"/>
  <c r="P277" i="2"/>
  <c r="V277" i="2"/>
  <c r="M277" i="2"/>
  <c r="O277" i="2"/>
  <c r="Y277" i="2"/>
  <c r="X277" i="2"/>
  <c r="N277" i="2"/>
  <c r="CZ285" i="2"/>
  <c r="CW285" i="2"/>
  <c r="CX285" i="2"/>
  <c r="CQ285" i="2"/>
  <c r="CP285" i="2"/>
  <c r="CO285" i="2"/>
  <c r="DA285" i="2"/>
  <c r="CR285" i="2"/>
  <c r="CY285" i="2"/>
  <c r="CK285" i="2"/>
  <c r="CJ285" i="2"/>
  <c r="CI285" i="2"/>
  <c r="CS285" i="2"/>
  <c r="CH285" i="2"/>
  <c r="CG285" i="2"/>
  <c r="CC285" i="2"/>
  <c r="BT285" i="2"/>
  <c r="CB285" i="2"/>
  <c r="BS285" i="2"/>
  <c r="CA285" i="2"/>
  <c r="BZ285" i="2"/>
  <c r="BQ285" i="2"/>
  <c r="BL285" i="2"/>
  <c r="BY285" i="2"/>
  <c r="BK285" i="2"/>
  <c r="BJ285" i="2"/>
  <c r="BU285" i="2"/>
  <c r="BE285" i="2"/>
  <c r="BD285" i="2"/>
  <c r="BC285" i="2"/>
  <c r="BR285" i="2"/>
  <c r="BM285" i="2"/>
  <c r="AS285" i="2"/>
  <c r="BB285" i="2"/>
  <c r="BA285" i="2"/>
  <c r="BI285" i="2"/>
  <c r="AU285" i="2"/>
  <c r="AL285" i="2"/>
  <c r="AO285" i="2"/>
  <c r="AD285" i="2"/>
  <c r="U285" i="2"/>
  <c r="AN285" i="2"/>
  <c r="AC285" i="2"/>
  <c r="AM285" i="2"/>
  <c r="AK285" i="2"/>
  <c r="AV285" i="2"/>
  <c r="AF285" i="2"/>
  <c r="W285" i="2"/>
  <c r="X285" i="2"/>
  <c r="V285" i="2"/>
  <c r="Q285" i="2"/>
  <c r="AW285" i="2"/>
  <c r="P285" i="2"/>
  <c r="AT285" i="2"/>
  <c r="AG285" i="2"/>
  <c r="AE285" i="2"/>
  <c r="O285" i="2"/>
  <c r="Y285" i="2"/>
  <c r="N285" i="2"/>
  <c r="M285" i="2"/>
  <c r="CZ293" i="2"/>
  <c r="CW293" i="2"/>
  <c r="DA293" i="2"/>
  <c r="CY293" i="2"/>
  <c r="CX293" i="2"/>
  <c r="CQ293" i="2"/>
  <c r="CP293" i="2"/>
  <c r="CO293" i="2"/>
  <c r="CH293" i="2"/>
  <c r="CS293" i="2"/>
  <c r="CK293" i="2"/>
  <c r="CJ293" i="2"/>
  <c r="CI293" i="2"/>
  <c r="CG293" i="2"/>
  <c r="CR293" i="2"/>
  <c r="CC293" i="2"/>
  <c r="BT293" i="2"/>
  <c r="CB293" i="2"/>
  <c r="BS293" i="2"/>
  <c r="CA293" i="2"/>
  <c r="BZ293" i="2"/>
  <c r="BY293" i="2"/>
  <c r="BU293" i="2"/>
  <c r="BL293" i="2"/>
  <c r="BR293" i="2"/>
  <c r="BK293" i="2"/>
  <c r="BQ293" i="2"/>
  <c r="BJ293" i="2"/>
  <c r="BM293" i="2"/>
  <c r="BI293" i="2"/>
  <c r="BE293" i="2"/>
  <c r="BD293" i="2"/>
  <c r="AS293" i="2"/>
  <c r="BC293" i="2"/>
  <c r="BB293" i="2"/>
  <c r="BA293" i="2"/>
  <c r="AU293" i="2"/>
  <c r="AL293" i="2"/>
  <c r="AD293" i="2"/>
  <c r="U293" i="2"/>
  <c r="AW293" i="2"/>
  <c r="AC293" i="2"/>
  <c r="AV293" i="2"/>
  <c r="AT293" i="2"/>
  <c r="AM293" i="2"/>
  <c r="AF293" i="2"/>
  <c r="W293" i="2"/>
  <c r="N293" i="2"/>
  <c r="AG293" i="2"/>
  <c r="O293" i="2"/>
  <c r="AO293" i="2"/>
  <c r="AE293" i="2"/>
  <c r="M293" i="2"/>
  <c r="AN293" i="2"/>
  <c r="AK293" i="2"/>
  <c r="Q293" i="2"/>
  <c r="X293" i="2"/>
  <c r="V293" i="2"/>
  <c r="Y293" i="2"/>
  <c r="P293" i="2"/>
  <c r="CZ301" i="2"/>
  <c r="CW301" i="2"/>
  <c r="CQ301" i="2"/>
  <c r="CP301" i="2"/>
  <c r="CO301" i="2"/>
  <c r="CX301" i="2"/>
  <c r="DA301" i="2"/>
  <c r="CH301" i="2"/>
  <c r="CY301" i="2"/>
  <c r="CG301" i="2"/>
  <c r="CR301" i="2"/>
  <c r="CS301" i="2"/>
  <c r="CJ301" i="2"/>
  <c r="CK301" i="2"/>
  <c r="CC301" i="2"/>
  <c r="BT301" i="2"/>
  <c r="CI301" i="2"/>
  <c r="CB301" i="2"/>
  <c r="BS301" i="2"/>
  <c r="CA301" i="2"/>
  <c r="BL301" i="2"/>
  <c r="BK301" i="2"/>
  <c r="BU301" i="2"/>
  <c r="BJ301" i="2"/>
  <c r="BZ301" i="2"/>
  <c r="BY301" i="2"/>
  <c r="BE301" i="2"/>
  <c r="BD301" i="2"/>
  <c r="BQ301" i="2"/>
  <c r="BC301" i="2"/>
  <c r="BM301" i="2"/>
  <c r="BI301" i="2"/>
  <c r="BB301" i="2"/>
  <c r="AS301" i="2"/>
  <c r="BA301" i="2"/>
  <c r="BR301" i="2"/>
  <c r="AU301" i="2"/>
  <c r="AL301" i="2"/>
  <c r="AO301" i="2"/>
  <c r="AD301" i="2"/>
  <c r="U301" i="2"/>
  <c r="AN301" i="2"/>
  <c r="AC301" i="2"/>
  <c r="AM301" i="2"/>
  <c r="AK301" i="2"/>
  <c r="AV301" i="2"/>
  <c r="AF301" i="2"/>
  <c r="W301" i="2"/>
  <c r="N301" i="2"/>
  <c r="AW301" i="2"/>
  <c r="X301" i="2"/>
  <c r="AT301" i="2"/>
  <c r="V301" i="2"/>
  <c r="Q301" i="2"/>
  <c r="AE301" i="2"/>
  <c r="AG301" i="2"/>
  <c r="M301" i="2"/>
  <c r="Y301" i="2"/>
  <c r="P301" i="2"/>
  <c r="O301" i="2"/>
  <c r="CZ309" i="2"/>
  <c r="CW309" i="2"/>
  <c r="DA309" i="2"/>
  <c r="CY309" i="2"/>
  <c r="CX309" i="2"/>
  <c r="CQ309" i="2"/>
  <c r="CP309" i="2"/>
  <c r="CO309" i="2"/>
  <c r="CS309" i="2"/>
  <c r="CH309" i="2"/>
  <c r="CR309" i="2"/>
  <c r="CG309" i="2"/>
  <c r="CI309" i="2"/>
  <c r="CK309" i="2"/>
  <c r="CC309" i="2"/>
  <c r="BT309" i="2"/>
  <c r="CJ309" i="2"/>
  <c r="CB309" i="2"/>
  <c r="BS309" i="2"/>
  <c r="CA309" i="2"/>
  <c r="BZ309" i="2"/>
  <c r="BY309" i="2"/>
  <c r="BL309" i="2"/>
  <c r="BK309" i="2"/>
  <c r="BJ309" i="2"/>
  <c r="BQ309" i="2"/>
  <c r="BM309" i="2"/>
  <c r="BI309" i="2"/>
  <c r="BE309" i="2"/>
  <c r="BD309" i="2"/>
  <c r="BU309" i="2"/>
  <c r="BA309" i="2"/>
  <c r="AS309" i="2"/>
  <c r="BC309" i="2"/>
  <c r="AU309" i="2"/>
  <c r="AL309" i="2"/>
  <c r="BB309" i="2"/>
  <c r="AD309" i="2"/>
  <c r="U309" i="2"/>
  <c r="AW309" i="2"/>
  <c r="AC309" i="2"/>
  <c r="AV309" i="2"/>
  <c r="AT309" i="2"/>
  <c r="AM309" i="2"/>
  <c r="AF309" i="2"/>
  <c r="W309" i="2"/>
  <c r="N309" i="2"/>
  <c r="BR309" i="2"/>
  <c r="AG309" i="2"/>
  <c r="O309" i="2"/>
  <c r="AE309" i="2"/>
  <c r="M309" i="2"/>
  <c r="AO309" i="2"/>
  <c r="AN309" i="2"/>
  <c r="AK309" i="2"/>
  <c r="Q309" i="2"/>
  <c r="V309" i="2"/>
  <c r="Y309" i="2"/>
  <c r="X309" i="2"/>
  <c r="P309" i="2"/>
  <c r="DA27" i="2"/>
  <c r="CZ27" i="2"/>
  <c r="CS27" i="2"/>
  <c r="CR27" i="2"/>
  <c r="CQ27" i="2"/>
  <c r="CY27" i="2"/>
  <c r="CX27" i="2"/>
  <c r="CW27" i="2"/>
  <c r="CP27" i="2"/>
  <c r="CO27" i="2"/>
  <c r="CH27" i="2"/>
  <c r="CK27" i="2"/>
  <c r="CB27" i="2"/>
  <c r="CJ27" i="2"/>
  <c r="CA27" i="2"/>
  <c r="CI27" i="2"/>
  <c r="BZ27" i="2"/>
  <c r="BU27" i="2"/>
  <c r="CG27" i="2"/>
  <c r="BQ27" i="2"/>
  <c r="CC27" i="2"/>
  <c r="BI27" i="2"/>
  <c r="BY27" i="2"/>
  <c r="BS27" i="2"/>
  <c r="BK27" i="2"/>
  <c r="BD27" i="2"/>
  <c r="AU27" i="2"/>
  <c r="BC27" i="2"/>
  <c r="AT27" i="2"/>
  <c r="BT27" i="2"/>
  <c r="BB27" i="2"/>
  <c r="AS27" i="2"/>
  <c r="BR27" i="2"/>
  <c r="BM27" i="2"/>
  <c r="BL27" i="2"/>
  <c r="AW27" i="2"/>
  <c r="BA27" i="2"/>
  <c r="AO27" i="2"/>
  <c r="AF27" i="2"/>
  <c r="W27" i="2"/>
  <c r="AN27" i="2"/>
  <c r="AE27" i="2"/>
  <c r="V27" i="2"/>
  <c r="AM27" i="2"/>
  <c r="AD27" i="2"/>
  <c r="U27" i="2"/>
  <c r="AV27" i="2"/>
  <c r="Y27" i="2"/>
  <c r="AG27" i="2"/>
  <c r="AC27" i="2"/>
  <c r="BJ27" i="2"/>
  <c r="AL27" i="2"/>
  <c r="N27" i="2"/>
  <c r="BE27" i="2"/>
  <c r="AK27" i="2"/>
  <c r="X27" i="2"/>
  <c r="Q27" i="2"/>
  <c r="P27" i="2"/>
  <c r="O27" i="2"/>
  <c r="M27" i="2"/>
  <c r="DA115" i="2"/>
  <c r="CY115" i="2"/>
  <c r="CX115" i="2"/>
  <c r="CW115" i="2"/>
  <c r="CZ115" i="2"/>
  <c r="CP115" i="2"/>
  <c r="CO115" i="2"/>
  <c r="CQ115" i="2"/>
  <c r="CS115" i="2"/>
  <c r="CK115" i="2"/>
  <c r="CR115" i="2"/>
  <c r="CG115" i="2"/>
  <c r="CH115" i="2"/>
  <c r="CC115" i="2"/>
  <c r="CJ115" i="2"/>
  <c r="BY115" i="2"/>
  <c r="CB115" i="2"/>
  <c r="BU115" i="2"/>
  <c r="CI115" i="2"/>
  <c r="BQ115" i="2"/>
  <c r="BI115" i="2"/>
  <c r="CA115" i="2"/>
  <c r="BT115" i="2"/>
  <c r="BZ115" i="2"/>
  <c r="BS115" i="2"/>
  <c r="BK115" i="2"/>
  <c r="BR115" i="2"/>
  <c r="BJ115" i="2"/>
  <c r="BD115" i="2"/>
  <c r="AU115" i="2"/>
  <c r="AL115" i="2"/>
  <c r="BC115" i="2"/>
  <c r="AT115" i="2"/>
  <c r="AK115" i="2"/>
  <c r="BB115" i="2"/>
  <c r="AS115" i="2"/>
  <c r="BM115" i="2"/>
  <c r="AW115" i="2"/>
  <c r="AN115" i="2"/>
  <c r="AF115" i="2"/>
  <c r="W115" i="2"/>
  <c r="AE115" i="2"/>
  <c r="V115" i="2"/>
  <c r="AO115" i="2"/>
  <c r="AD115" i="2"/>
  <c r="U115" i="2"/>
  <c r="BE115" i="2"/>
  <c r="BL115" i="2"/>
  <c r="BA115" i="2"/>
  <c r="Y115" i="2"/>
  <c r="X115" i="2"/>
  <c r="AM115" i="2"/>
  <c r="AV115" i="2"/>
  <c r="AC115" i="2"/>
  <c r="N115" i="2"/>
  <c r="AG115" i="2"/>
  <c r="P115" i="2"/>
  <c r="O115" i="2"/>
  <c r="M115" i="2"/>
  <c r="Q115" i="2"/>
  <c r="CY211" i="2"/>
  <c r="CW211" i="2"/>
  <c r="DA211" i="2"/>
  <c r="CS211" i="2"/>
  <c r="CR211" i="2"/>
  <c r="CQ211" i="2"/>
  <c r="CO211" i="2"/>
  <c r="CZ211" i="2"/>
  <c r="CX211" i="2"/>
  <c r="CP211" i="2"/>
  <c r="CK211" i="2"/>
  <c r="CG211" i="2"/>
  <c r="CH211" i="2"/>
  <c r="CC211" i="2"/>
  <c r="CJ211" i="2"/>
  <c r="BY211" i="2"/>
  <c r="BU211" i="2"/>
  <c r="CA211" i="2"/>
  <c r="BQ211" i="2"/>
  <c r="CI211" i="2"/>
  <c r="BI211" i="2"/>
  <c r="BT211" i="2"/>
  <c r="BS211" i="2"/>
  <c r="BK211" i="2"/>
  <c r="CB211" i="2"/>
  <c r="BR211" i="2"/>
  <c r="BZ211" i="2"/>
  <c r="BM211" i="2"/>
  <c r="AU211" i="2"/>
  <c r="AL211" i="2"/>
  <c r="BL211" i="2"/>
  <c r="BE211" i="2"/>
  <c r="AT211" i="2"/>
  <c r="AK211" i="2"/>
  <c r="BJ211" i="2"/>
  <c r="BD211" i="2"/>
  <c r="AS211" i="2"/>
  <c r="BC211" i="2"/>
  <c r="BB211" i="2"/>
  <c r="BA211" i="2"/>
  <c r="AW211" i="2"/>
  <c r="AN211" i="2"/>
  <c r="AF211" i="2"/>
  <c r="W211" i="2"/>
  <c r="AE211" i="2"/>
  <c r="V211" i="2"/>
  <c r="AO211" i="2"/>
  <c r="AD211" i="2"/>
  <c r="U211" i="2"/>
  <c r="Y211" i="2"/>
  <c r="AV211" i="2"/>
  <c r="X211" i="2"/>
  <c r="AM211" i="2"/>
  <c r="AC211" i="2"/>
  <c r="N211" i="2"/>
  <c r="AG211" i="2"/>
  <c r="Q211" i="2"/>
  <c r="P211" i="2"/>
  <c r="O211" i="2"/>
  <c r="M211" i="2"/>
  <c r="CY291" i="2"/>
  <c r="CW291" i="2"/>
  <c r="CX291" i="2"/>
  <c r="CS291" i="2"/>
  <c r="CR291" i="2"/>
  <c r="CQ291" i="2"/>
  <c r="DA291" i="2"/>
  <c r="CJ291" i="2"/>
  <c r="CZ291" i="2"/>
  <c r="CO291" i="2"/>
  <c r="CP291" i="2"/>
  <c r="CG291" i="2"/>
  <c r="CI291" i="2"/>
  <c r="BU291" i="2"/>
  <c r="CC291" i="2"/>
  <c r="BY291" i="2"/>
  <c r="CB291" i="2"/>
  <c r="BS291" i="2"/>
  <c r="CA291" i="2"/>
  <c r="BR291" i="2"/>
  <c r="BM291" i="2"/>
  <c r="BZ291" i="2"/>
  <c r="BQ291" i="2"/>
  <c r="BL291" i="2"/>
  <c r="CK291" i="2"/>
  <c r="CH291" i="2"/>
  <c r="BT291" i="2"/>
  <c r="BJ291" i="2"/>
  <c r="BB291" i="2"/>
  <c r="BE291" i="2"/>
  <c r="AU291" i="2"/>
  <c r="AL291" i="2"/>
  <c r="AT291" i="2"/>
  <c r="AK291" i="2"/>
  <c r="BK291" i="2"/>
  <c r="AS291" i="2"/>
  <c r="BI291" i="2"/>
  <c r="BD291" i="2"/>
  <c r="BC291" i="2"/>
  <c r="AW291" i="2"/>
  <c r="AN291" i="2"/>
  <c r="AF291" i="2"/>
  <c r="W291" i="2"/>
  <c r="N291" i="2"/>
  <c r="AE291" i="2"/>
  <c r="V291" i="2"/>
  <c r="M291" i="2"/>
  <c r="AO291" i="2"/>
  <c r="AD291" i="2"/>
  <c r="U291" i="2"/>
  <c r="AM291" i="2"/>
  <c r="Y291" i="2"/>
  <c r="P291" i="2"/>
  <c r="X291" i="2"/>
  <c r="BA291" i="2"/>
  <c r="AC291" i="2"/>
  <c r="AV291" i="2"/>
  <c r="AG291" i="2"/>
  <c r="O291" i="2"/>
  <c r="Q291" i="2"/>
  <c r="DA6" i="2"/>
  <c r="CX6" i="2"/>
  <c r="CW6" i="2"/>
  <c r="CS6" i="2"/>
  <c r="CR6" i="2"/>
  <c r="CZ6" i="2"/>
  <c r="CY6" i="2"/>
  <c r="CQ6" i="2"/>
  <c r="CP6" i="2"/>
  <c r="CO6" i="2"/>
  <c r="CG6" i="2"/>
  <c r="CI6" i="2"/>
  <c r="CK6" i="2"/>
  <c r="CJ6" i="2"/>
  <c r="CH6" i="2"/>
  <c r="CA6" i="2"/>
  <c r="BZ6" i="2"/>
  <c r="BY6" i="2"/>
  <c r="CC6" i="2"/>
  <c r="BR6" i="2"/>
  <c r="CB6" i="2"/>
  <c r="BJ6" i="2"/>
  <c r="BU6" i="2"/>
  <c r="BI6" i="2"/>
  <c r="BT6" i="2"/>
  <c r="BL6" i="2"/>
  <c r="BS6" i="2"/>
  <c r="BQ6" i="2"/>
  <c r="BE6" i="2"/>
  <c r="AV6" i="2"/>
  <c r="BD6" i="2"/>
  <c r="AU6" i="2"/>
  <c r="BC6" i="2"/>
  <c r="AT6" i="2"/>
  <c r="BM6" i="2"/>
  <c r="BK6" i="2"/>
  <c r="AS6" i="2"/>
  <c r="AG6" i="2"/>
  <c r="X6" i="2"/>
  <c r="AO6" i="2"/>
  <c r="AF6" i="2"/>
  <c r="W6" i="2"/>
  <c r="AN6" i="2"/>
  <c r="AE6" i="2"/>
  <c r="V6" i="2"/>
  <c r="BB6" i="2"/>
  <c r="AW6" i="2"/>
  <c r="M6" i="2"/>
  <c r="Y6" i="2"/>
  <c r="AM6" i="2"/>
  <c r="U6" i="2"/>
  <c r="BA6" i="2"/>
  <c r="AD6" i="2"/>
  <c r="O6" i="2"/>
  <c r="AL6" i="2"/>
  <c r="AK6" i="2"/>
  <c r="AC6" i="2"/>
  <c r="Q6" i="2"/>
  <c r="P6" i="2"/>
  <c r="N6" i="2"/>
  <c r="DA14" i="2"/>
  <c r="CW14" i="2"/>
  <c r="CZ14" i="2"/>
  <c r="CS14" i="2"/>
  <c r="CY14" i="2"/>
  <c r="CR14" i="2"/>
  <c r="CX14" i="2"/>
  <c r="CQ14" i="2"/>
  <c r="CO14" i="2"/>
  <c r="CG14" i="2"/>
  <c r="CI14" i="2"/>
  <c r="CP14" i="2"/>
  <c r="CC14" i="2"/>
  <c r="CK14" i="2"/>
  <c r="CB14" i="2"/>
  <c r="CJ14" i="2"/>
  <c r="CA14" i="2"/>
  <c r="CH14" i="2"/>
  <c r="BR14" i="2"/>
  <c r="BQ14" i="2"/>
  <c r="BJ14" i="2"/>
  <c r="BZ14" i="2"/>
  <c r="BI14" i="2"/>
  <c r="BY14" i="2"/>
  <c r="BT14" i="2"/>
  <c r="BL14" i="2"/>
  <c r="BE14" i="2"/>
  <c r="AV14" i="2"/>
  <c r="BD14" i="2"/>
  <c r="AU14" i="2"/>
  <c r="BU14" i="2"/>
  <c r="BM14" i="2"/>
  <c r="BC14" i="2"/>
  <c r="AT14" i="2"/>
  <c r="BS14" i="2"/>
  <c r="BK14" i="2"/>
  <c r="BB14" i="2"/>
  <c r="AG14" i="2"/>
  <c r="X14" i="2"/>
  <c r="BA14" i="2"/>
  <c r="AO14" i="2"/>
  <c r="AF14" i="2"/>
  <c r="W14" i="2"/>
  <c r="AN14" i="2"/>
  <c r="AE14" i="2"/>
  <c r="V14" i="2"/>
  <c r="AW14" i="2"/>
  <c r="AS14" i="2"/>
  <c r="AK14" i="2"/>
  <c r="M14" i="2"/>
  <c r="AD14" i="2"/>
  <c r="AM14" i="2"/>
  <c r="U14" i="2"/>
  <c r="O14" i="2"/>
  <c r="AL14" i="2"/>
  <c r="AC14" i="2"/>
  <c r="Y14" i="2"/>
  <c r="Q14" i="2"/>
  <c r="P14" i="2"/>
  <c r="N14" i="2"/>
  <c r="DA22" i="2"/>
  <c r="CZ22" i="2"/>
  <c r="CS22" i="2"/>
  <c r="CR22" i="2"/>
  <c r="CY22" i="2"/>
  <c r="CX22" i="2"/>
  <c r="CQ22" i="2"/>
  <c r="CP22" i="2"/>
  <c r="CW22" i="2"/>
  <c r="CO22" i="2"/>
  <c r="CG22" i="2"/>
  <c r="CI22" i="2"/>
  <c r="CK22" i="2"/>
  <c r="CJ22" i="2"/>
  <c r="CH22" i="2"/>
  <c r="CC22" i="2"/>
  <c r="BY22" i="2"/>
  <c r="BR22" i="2"/>
  <c r="BJ22" i="2"/>
  <c r="CB22" i="2"/>
  <c r="BU22" i="2"/>
  <c r="BI22" i="2"/>
  <c r="CA22" i="2"/>
  <c r="BT22" i="2"/>
  <c r="BL22" i="2"/>
  <c r="BZ22" i="2"/>
  <c r="BQ22" i="2"/>
  <c r="BE22" i="2"/>
  <c r="AV22" i="2"/>
  <c r="BM22" i="2"/>
  <c r="BD22" i="2"/>
  <c r="AU22" i="2"/>
  <c r="BK22" i="2"/>
  <c r="BC22" i="2"/>
  <c r="AT22" i="2"/>
  <c r="BS22" i="2"/>
  <c r="AS22" i="2"/>
  <c r="AG22" i="2"/>
  <c r="X22" i="2"/>
  <c r="AO22" i="2"/>
  <c r="AF22" i="2"/>
  <c r="W22" i="2"/>
  <c r="AN22" i="2"/>
  <c r="AE22" i="2"/>
  <c r="V22" i="2"/>
  <c r="BB22" i="2"/>
  <c r="M22" i="2"/>
  <c r="AW22" i="2"/>
  <c r="Y22" i="2"/>
  <c r="BA22" i="2"/>
  <c r="AM22" i="2"/>
  <c r="U22" i="2"/>
  <c r="AD22" i="2"/>
  <c r="O22" i="2"/>
  <c r="AK22" i="2"/>
  <c r="AL22" i="2"/>
  <c r="Q22" i="2"/>
  <c r="P22" i="2"/>
  <c r="N22" i="2"/>
  <c r="AC22" i="2"/>
  <c r="DA30" i="2"/>
  <c r="CY30" i="2"/>
  <c r="CZ30" i="2"/>
  <c r="CX30" i="2"/>
  <c r="CS30" i="2"/>
  <c r="CW30" i="2"/>
  <c r="CR30" i="2"/>
  <c r="CQ30" i="2"/>
  <c r="CP30" i="2"/>
  <c r="CO30" i="2"/>
  <c r="CG30" i="2"/>
  <c r="CI30" i="2"/>
  <c r="BY30" i="2"/>
  <c r="CK30" i="2"/>
  <c r="CJ30" i="2"/>
  <c r="CA30" i="2"/>
  <c r="BR30" i="2"/>
  <c r="BQ30" i="2"/>
  <c r="BJ30" i="2"/>
  <c r="CH30" i="2"/>
  <c r="BI30" i="2"/>
  <c r="CC30" i="2"/>
  <c r="BT30" i="2"/>
  <c r="BL30" i="2"/>
  <c r="BU30" i="2"/>
  <c r="CB30" i="2"/>
  <c r="BZ30" i="2"/>
  <c r="BS30" i="2"/>
  <c r="BK30" i="2"/>
  <c r="BE30" i="2"/>
  <c r="AV30" i="2"/>
  <c r="AM30" i="2"/>
  <c r="BD30" i="2"/>
  <c r="AU30" i="2"/>
  <c r="AL30" i="2"/>
  <c r="BC30" i="2"/>
  <c r="AT30" i="2"/>
  <c r="AK30" i="2"/>
  <c r="BB30" i="2"/>
  <c r="AG30" i="2"/>
  <c r="X30" i="2"/>
  <c r="BA30" i="2"/>
  <c r="AF30" i="2"/>
  <c r="W30" i="2"/>
  <c r="AE30" i="2"/>
  <c r="V30" i="2"/>
  <c r="AW30" i="2"/>
  <c r="BM30" i="2"/>
  <c r="AN30" i="2"/>
  <c r="M30" i="2"/>
  <c r="AS30" i="2"/>
  <c r="AD30" i="2"/>
  <c r="U30" i="2"/>
  <c r="O30" i="2"/>
  <c r="Y30" i="2"/>
  <c r="AO30" i="2"/>
  <c r="AC30" i="2"/>
  <c r="Q30" i="2"/>
  <c r="P30" i="2"/>
  <c r="N30" i="2"/>
  <c r="DA38" i="2"/>
  <c r="CZ38" i="2"/>
  <c r="CX38" i="2"/>
  <c r="CS38" i="2"/>
  <c r="CR38" i="2"/>
  <c r="CY38" i="2"/>
  <c r="CW38" i="2"/>
  <c r="CP38" i="2"/>
  <c r="CO38" i="2"/>
  <c r="CG38" i="2"/>
  <c r="CI38" i="2"/>
  <c r="CK38" i="2"/>
  <c r="CQ38" i="2"/>
  <c r="CJ38" i="2"/>
  <c r="CH38" i="2"/>
  <c r="CA38" i="2"/>
  <c r="BZ38" i="2"/>
  <c r="BY38" i="2"/>
  <c r="CC38" i="2"/>
  <c r="BR38" i="2"/>
  <c r="BJ38" i="2"/>
  <c r="BU38" i="2"/>
  <c r="BI38" i="2"/>
  <c r="BT38" i="2"/>
  <c r="BL38" i="2"/>
  <c r="BS38" i="2"/>
  <c r="BQ38" i="2"/>
  <c r="CB38" i="2"/>
  <c r="BE38" i="2"/>
  <c r="AV38" i="2"/>
  <c r="AM38" i="2"/>
  <c r="BD38" i="2"/>
  <c r="AU38" i="2"/>
  <c r="AL38" i="2"/>
  <c r="BC38" i="2"/>
  <c r="AT38" i="2"/>
  <c r="AK38" i="2"/>
  <c r="BM38" i="2"/>
  <c r="AS38" i="2"/>
  <c r="AG38" i="2"/>
  <c r="X38" i="2"/>
  <c r="AF38" i="2"/>
  <c r="W38" i="2"/>
  <c r="AE38" i="2"/>
  <c r="V38" i="2"/>
  <c r="BK38" i="2"/>
  <c r="BB38" i="2"/>
  <c r="BA38" i="2"/>
  <c r="M38" i="2"/>
  <c r="Y38" i="2"/>
  <c r="AW38" i="2"/>
  <c r="AO38" i="2"/>
  <c r="U38" i="2"/>
  <c r="AD38" i="2"/>
  <c r="O38" i="2"/>
  <c r="AN38" i="2"/>
  <c r="AC38" i="2"/>
  <c r="Q38" i="2"/>
  <c r="P38" i="2"/>
  <c r="N38" i="2"/>
  <c r="DA46" i="2"/>
  <c r="CZ46" i="2"/>
  <c r="CY46" i="2"/>
  <c r="CW46" i="2"/>
  <c r="CX46" i="2"/>
  <c r="CS46" i="2"/>
  <c r="CR46" i="2"/>
  <c r="CO46" i="2"/>
  <c r="CQ46" i="2"/>
  <c r="CG46" i="2"/>
  <c r="CP46" i="2"/>
  <c r="CI46" i="2"/>
  <c r="BZ46" i="2"/>
  <c r="BY46" i="2"/>
  <c r="CK46" i="2"/>
  <c r="CJ46" i="2"/>
  <c r="CH46" i="2"/>
  <c r="CB46" i="2"/>
  <c r="BR46" i="2"/>
  <c r="CA46" i="2"/>
  <c r="BQ46" i="2"/>
  <c r="BJ46" i="2"/>
  <c r="BI46" i="2"/>
  <c r="BT46" i="2"/>
  <c r="BL46" i="2"/>
  <c r="BE46" i="2"/>
  <c r="AV46" i="2"/>
  <c r="AM46" i="2"/>
  <c r="BD46" i="2"/>
  <c r="AU46" i="2"/>
  <c r="AL46" i="2"/>
  <c r="BC46" i="2"/>
  <c r="AT46" i="2"/>
  <c r="AK46" i="2"/>
  <c r="BM46" i="2"/>
  <c r="CC46" i="2"/>
  <c r="BK46" i="2"/>
  <c r="BU46" i="2"/>
  <c r="AO46" i="2"/>
  <c r="BB46" i="2"/>
  <c r="BS46" i="2"/>
  <c r="BA46" i="2"/>
  <c r="AW46" i="2"/>
  <c r="AN46" i="2"/>
  <c r="AS46" i="2"/>
  <c r="DA54" i="2"/>
  <c r="CZ54" i="2"/>
  <c r="CY54" i="2"/>
  <c r="CX54" i="2"/>
  <c r="CS54" i="2"/>
  <c r="CR54" i="2"/>
  <c r="CW54" i="2"/>
  <c r="CP54" i="2"/>
  <c r="CQ54" i="2"/>
  <c r="CG54" i="2"/>
  <c r="CO54" i="2"/>
  <c r="CI54" i="2"/>
  <c r="BZ54" i="2"/>
  <c r="CK54" i="2"/>
  <c r="CJ54" i="2"/>
  <c r="CH54" i="2"/>
  <c r="BY54" i="2"/>
  <c r="CB54" i="2"/>
  <c r="BR54" i="2"/>
  <c r="BJ54" i="2"/>
  <c r="BU54" i="2"/>
  <c r="BI54" i="2"/>
  <c r="BT54" i="2"/>
  <c r="BL54" i="2"/>
  <c r="CC54" i="2"/>
  <c r="CA54" i="2"/>
  <c r="BQ54" i="2"/>
  <c r="BE54" i="2"/>
  <c r="AV54" i="2"/>
  <c r="AM54" i="2"/>
  <c r="BS54" i="2"/>
  <c r="BD54" i="2"/>
  <c r="AU54" i="2"/>
  <c r="AL54" i="2"/>
  <c r="BC54" i="2"/>
  <c r="AT54" i="2"/>
  <c r="AK54" i="2"/>
  <c r="BM54" i="2"/>
  <c r="AO54" i="2"/>
  <c r="BK54" i="2"/>
  <c r="AS54" i="2"/>
  <c r="AG54" i="2"/>
  <c r="AF54" i="2"/>
  <c r="AE54" i="2"/>
  <c r="BB54" i="2"/>
  <c r="AW54" i="2"/>
  <c r="BA54" i="2"/>
  <c r="AN54" i="2"/>
  <c r="AD54" i="2"/>
  <c r="CW62" i="2"/>
  <c r="CX62" i="2"/>
  <c r="DA62" i="2"/>
  <c r="CS62" i="2"/>
  <c r="CZ62" i="2"/>
  <c r="CR62" i="2"/>
  <c r="CY62" i="2"/>
  <c r="CO62" i="2"/>
  <c r="CQ62" i="2"/>
  <c r="CP62" i="2"/>
  <c r="CG62" i="2"/>
  <c r="CI62" i="2"/>
  <c r="BZ62" i="2"/>
  <c r="CC62" i="2"/>
  <c r="CB62" i="2"/>
  <c r="CK62" i="2"/>
  <c r="CJ62" i="2"/>
  <c r="BR62" i="2"/>
  <c r="BQ62" i="2"/>
  <c r="BJ62" i="2"/>
  <c r="CA62" i="2"/>
  <c r="BI62" i="2"/>
  <c r="BY62" i="2"/>
  <c r="BT62" i="2"/>
  <c r="BL62" i="2"/>
  <c r="CH62" i="2"/>
  <c r="BU62" i="2"/>
  <c r="BM62" i="2"/>
  <c r="BE62" i="2"/>
  <c r="AV62" i="2"/>
  <c r="AM62" i="2"/>
  <c r="BK62" i="2"/>
  <c r="BD62" i="2"/>
  <c r="AU62" i="2"/>
  <c r="AL62" i="2"/>
  <c r="BC62" i="2"/>
  <c r="AT62" i="2"/>
  <c r="AK62" i="2"/>
  <c r="BS62" i="2"/>
  <c r="AO62" i="2"/>
  <c r="BB62" i="2"/>
  <c r="AG62" i="2"/>
  <c r="BA62" i="2"/>
  <c r="AF62" i="2"/>
  <c r="AE62" i="2"/>
  <c r="AW62" i="2"/>
  <c r="AD62" i="2"/>
  <c r="AS62" i="2"/>
  <c r="AN62" i="2"/>
  <c r="CX70" i="2"/>
  <c r="CW70" i="2"/>
  <c r="DA70" i="2"/>
  <c r="CS70" i="2"/>
  <c r="CZ70" i="2"/>
  <c r="CR70" i="2"/>
  <c r="CY70" i="2"/>
  <c r="CO70" i="2"/>
  <c r="CK70" i="2"/>
  <c r="CQ70" i="2"/>
  <c r="CG70" i="2"/>
  <c r="BZ70" i="2"/>
  <c r="CJ70" i="2"/>
  <c r="CI70" i="2"/>
  <c r="CH70" i="2"/>
  <c r="BY70" i="2"/>
  <c r="CP70" i="2"/>
  <c r="CB70" i="2"/>
  <c r="BR70" i="2"/>
  <c r="CA70" i="2"/>
  <c r="BJ70" i="2"/>
  <c r="BU70" i="2"/>
  <c r="BI70" i="2"/>
  <c r="BT70" i="2"/>
  <c r="BL70" i="2"/>
  <c r="BS70" i="2"/>
  <c r="BQ70" i="2"/>
  <c r="BE70" i="2"/>
  <c r="AV70" i="2"/>
  <c r="AM70" i="2"/>
  <c r="CC70" i="2"/>
  <c r="BD70" i="2"/>
  <c r="AU70" i="2"/>
  <c r="AL70" i="2"/>
  <c r="BC70" i="2"/>
  <c r="AT70" i="2"/>
  <c r="AK70" i="2"/>
  <c r="BM70" i="2"/>
  <c r="BK70" i="2"/>
  <c r="AO70" i="2"/>
  <c r="AS70" i="2"/>
  <c r="AG70" i="2"/>
  <c r="X70" i="2"/>
  <c r="AF70" i="2"/>
  <c r="W70" i="2"/>
  <c r="AE70" i="2"/>
  <c r="V70" i="2"/>
  <c r="BB70" i="2"/>
  <c r="M70" i="2"/>
  <c r="Y70" i="2"/>
  <c r="AN70" i="2"/>
  <c r="U70" i="2"/>
  <c r="BA70" i="2"/>
  <c r="AW70" i="2"/>
  <c r="AD70" i="2"/>
  <c r="O70" i="2"/>
  <c r="AC70" i="2"/>
  <c r="Q70" i="2"/>
  <c r="P70" i="2"/>
  <c r="N70" i="2"/>
  <c r="DA78" i="2"/>
  <c r="CX78" i="2"/>
  <c r="CW78" i="2"/>
  <c r="CS78" i="2"/>
  <c r="CZ78" i="2"/>
  <c r="CR78" i="2"/>
  <c r="CY78" i="2"/>
  <c r="CQ78" i="2"/>
  <c r="CP78" i="2"/>
  <c r="CO78" i="2"/>
  <c r="CH78" i="2"/>
  <c r="CK78" i="2"/>
  <c r="BZ78" i="2"/>
  <c r="CJ78" i="2"/>
  <c r="CI78" i="2"/>
  <c r="CC78" i="2"/>
  <c r="CG78" i="2"/>
  <c r="CB78" i="2"/>
  <c r="BR78" i="2"/>
  <c r="BQ78" i="2"/>
  <c r="BJ78" i="2"/>
  <c r="BI78" i="2"/>
  <c r="BY78" i="2"/>
  <c r="BT78" i="2"/>
  <c r="BL78" i="2"/>
  <c r="CA78" i="2"/>
  <c r="BM78" i="2"/>
  <c r="BK78" i="2"/>
  <c r="BE78" i="2"/>
  <c r="AV78" i="2"/>
  <c r="AM78" i="2"/>
  <c r="BD78" i="2"/>
  <c r="AU78" i="2"/>
  <c r="AL78" i="2"/>
  <c r="BU78" i="2"/>
  <c r="BC78" i="2"/>
  <c r="AT78" i="2"/>
  <c r="AK78" i="2"/>
  <c r="BS78" i="2"/>
  <c r="AO78" i="2"/>
  <c r="BB78" i="2"/>
  <c r="AG78" i="2"/>
  <c r="X78" i="2"/>
  <c r="BA78" i="2"/>
  <c r="AF78" i="2"/>
  <c r="W78" i="2"/>
  <c r="AE78" i="2"/>
  <c r="V78" i="2"/>
  <c r="AW78" i="2"/>
  <c r="M78" i="2"/>
  <c r="AN78" i="2"/>
  <c r="AD78" i="2"/>
  <c r="AS78" i="2"/>
  <c r="U78" i="2"/>
  <c r="O78" i="2"/>
  <c r="AC78" i="2"/>
  <c r="Y78" i="2"/>
  <c r="Q78" i="2"/>
  <c r="P78" i="2"/>
  <c r="N78" i="2"/>
  <c r="DA86" i="2"/>
  <c r="CZ86" i="2"/>
  <c r="CX86" i="2"/>
  <c r="CW86" i="2"/>
  <c r="CS86" i="2"/>
  <c r="CR86" i="2"/>
  <c r="CY86" i="2"/>
  <c r="CQ86" i="2"/>
  <c r="CP86" i="2"/>
  <c r="CH86" i="2"/>
  <c r="CI86" i="2"/>
  <c r="CG86" i="2"/>
  <c r="CK86" i="2"/>
  <c r="BZ86" i="2"/>
  <c r="CO86" i="2"/>
  <c r="CJ86" i="2"/>
  <c r="BY86" i="2"/>
  <c r="CB86" i="2"/>
  <c r="BR86" i="2"/>
  <c r="BJ86" i="2"/>
  <c r="BU86" i="2"/>
  <c r="BI86" i="2"/>
  <c r="BT86" i="2"/>
  <c r="BL86" i="2"/>
  <c r="CC86" i="2"/>
  <c r="CA86" i="2"/>
  <c r="BQ86" i="2"/>
  <c r="BE86" i="2"/>
  <c r="AV86" i="2"/>
  <c r="AM86" i="2"/>
  <c r="BD86" i="2"/>
  <c r="AU86" i="2"/>
  <c r="AL86" i="2"/>
  <c r="BC86" i="2"/>
  <c r="AT86" i="2"/>
  <c r="AK86" i="2"/>
  <c r="BM86" i="2"/>
  <c r="BS86" i="2"/>
  <c r="BK86" i="2"/>
  <c r="AO86" i="2"/>
  <c r="AS86" i="2"/>
  <c r="AG86" i="2"/>
  <c r="X86" i="2"/>
  <c r="AF86" i="2"/>
  <c r="W86" i="2"/>
  <c r="AE86" i="2"/>
  <c r="V86" i="2"/>
  <c r="BB86" i="2"/>
  <c r="M86" i="2"/>
  <c r="Y86" i="2"/>
  <c r="BA86" i="2"/>
  <c r="U86" i="2"/>
  <c r="AW86" i="2"/>
  <c r="AN86" i="2"/>
  <c r="AD86" i="2"/>
  <c r="O86" i="2"/>
  <c r="Q86" i="2"/>
  <c r="P86" i="2"/>
  <c r="N86" i="2"/>
  <c r="AC86" i="2"/>
  <c r="DA94" i="2"/>
  <c r="CZ94" i="2"/>
  <c r="CY94" i="2"/>
  <c r="CX94" i="2"/>
  <c r="CW94" i="2"/>
  <c r="CS94" i="2"/>
  <c r="CR94" i="2"/>
  <c r="CQ94" i="2"/>
  <c r="CP94" i="2"/>
  <c r="CO94" i="2"/>
  <c r="CH94" i="2"/>
  <c r="CK94" i="2"/>
  <c r="BZ94" i="2"/>
  <c r="CJ94" i="2"/>
  <c r="CI94" i="2"/>
  <c r="CG94" i="2"/>
  <c r="CC94" i="2"/>
  <c r="CB94" i="2"/>
  <c r="BR94" i="2"/>
  <c r="BQ94" i="2"/>
  <c r="BJ94" i="2"/>
  <c r="CA94" i="2"/>
  <c r="BI94" i="2"/>
  <c r="BY94" i="2"/>
  <c r="BT94" i="2"/>
  <c r="BL94" i="2"/>
  <c r="BU94" i="2"/>
  <c r="BM94" i="2"/>
  <c r="BS94" i="2"/>
  <c r="BE94" i="2"/>
  <c r="AV94" i="2"/>
  <c r="AM94" i="2"/>
  <c r="BD94" i="2"/>
  <c r="AU94" i="2"/>
  <c r="AL94" i="2"/>
  <c r="BC94" i="2"/>
  <c r="AT94" i="2"/>
  <c r="AK94" i="2"/>
  <c r="AO94" i="2"/>
  <c r="BK94" i="2"/>
  <c r="BB94" i="2"/>
  <c r="AG94" i="2"/>
  <c r="X94" i="2"/>
  <c r="BA94" i="2"/>
  <c r="AF94" i="2"/>
  <c r="W94" i="2"/>
  <c r="AE94" i="2"/>
  <c r="V94" i="2"/>
  <c r="AW94" i="2"/>
  <c r="M94" i="2"/>
  <c r="AD94" i="2"/>
  <c r="AS94" i="2"/>
  <c r="U94" i="2"/>
  <c r="O94" i="2"/>
  <c r="Y94" i="2"/>
  <c r="AN94" i="2"/>
  <c r="AC94" i="2"/>
  <c r="Q94" i="2"/>
  <c r="P94" i="2"/>
  <c r="N94" i="2"/>
  <c r="CZ102" i="2"/>
  <c r="CY102" i="2"/>
  <c r="CX102" i="2"/>
  <c r="DA102" i="2"/>
  <c r="CW102" i="2"/>
  <c r="CQ102" i="2"/>
  <c r="CP102" i="2"/>
  <c r="CO102" i="2"/>
  <c r="CS102" i="2"/>
  <c r="CH102" i="2"/>
  <c r="CI102" i="2"/>
  <c r="CG102" i="2"/>
  <c r="CK102" i="2"/>
  <c r="BZ102" i="2"/>
  <c r="CA102" i="2"/>
  <c r="BY102" i="2"/>
  <c r="CJ102" i="2"/>
  <c r="CR102" i="2"/>
  <c r="CC102" i="2"/>
  <c r="BR102" i="2"/>
  <c r="CB102" i="2"/>
  <c r="BJ102" i="2"/>
  <c r="BU102" i="2"/>
  <c r="BI102" i="2"/>
  <c r="BT102" i="2"/>
  <c r="BL102" i="2"/>
  <c r="BS102" i="2"/>
  <c r="BQ102" i="2"/>
  <c r="BE102" i="2"/>
  <c r="AV102" i="2"/>
  <c r="AM102" i="2"/>
  <c r="BD102" i="2"/>
  <c r="AU102" i="2"/>
  <c r="AL102" i="2"/>
  <c r="BC102" i="2"/>
  <c r="AT102" i="2"/>
  <c r="AK102" i="2"/>
  <c r="BM102" i="2"/>
  <c r="BK102" i="2"/>
  <c r="AO102" i="2"/>
  <c r="AS102" i="2"/>
  <c r="AG102" i="2"/>
  <c r="X102" i="2"/>
  <c r="AF102" i="2"/>
  <c r="W102" i="2"/>
  <c r="AE102" i="2"/>
  <c r="V102" i="2"/>
  <c r="BB102" i="2"/>
  <c r="BA102" i="2"/>
  <c r="M102" i="2"/>
  <c r="Y102" i="2"/>
  <c r="AN102" i="2"/>
  <c r="U102" i="2"/>
  <c r="AW102" i="2"/>
  <c r="AD102" i="2"/>
  <c r="O102" i="2"/>
  <c r="AC102" i="2"/>
  <c r="Q102" i="2"/>
  <c r="P102" i="2"/>
  <c r="N102" i="2"/>
  <c r="CY110" i="2"/>
  <c r="CX110" i="2"/>
  <c r="CW110" i="2"/>
  <c r="DA110" i="2"/>
  <c r="CZ110" i="2"/>
  <c r="CP110" i="2"/>
  <c r="CS110" i="2"/>
  <c r="CR110" i="2"/>
  <c r="CQ110" i="2"/>
  <c r="CO110" i="2"/>
  <c r="CH110" i="2"/>
  <c r="CK110" i="2"/>
  <c r="BZ110" i="2"/>
  <c r="CC110" i="2"/>
  <c r="CJ110" i="2"/>
  <c r="CI110" i="2"/>
  <c r="CG110" i="2"/>
  <c r="CA110" i="2"/>
  <c r="BR110" i="2"/>
  <c r="BY110" i="2"/>
  <c r="BQ110" i="2"/>
  <c r="BJ110" i="2"/>
  <c r="BI110" i="2"/>
  <c r="BT110" i="2"/>
  <c r="BL110" i="2"/>
  <c r="BM110" i="2"/>
  <c r="BE110" i="2"/>
  <c r="AV110" i="2"/>
  <c r="AM110" i="2"/>
  <c r="BD110" i="2"/>
  <c r="AU110" i="2"/>
  <c r="AL110" i="2"/>
  <c r="BC110" i="2"/>
  <c r="AT110" i="2"/>
  <c r="AK110" i="2"/>
  <c r="CB110" i="2"/>
  <c r="BU110" i="2"/>
  <c r="BK110" i="2"/>
  <c r="AO110" i="2"/>
  <c r="BB110" i="2"/>
  <c r="AG110" i="2"/>
  <c r="X110" i="2"/>
  <c r="BA110" i="2"/>
  <c r="AF110" i="2"/>
  <c r="W110" i="2"/>
  <c r="AE110" i="2"/>
  <c r="V110" i="2"/>
  <c r="AW110" i="2"/>
  <c r="BS110" i="2"/>
  <c r="AS110" i="2"/>
  <c r="M110" i="2"/>
  <c r="AN110" i="2"/>
  <c r="AD110" i="2"/>
  <c r="U110" i="2"/>
  <c r="O110" i="2"/>
  <c r="AC110" i="2"/>
  <c r="Y110" i="2"/>
  <c r="Q110" i="2"/>
  <c r="P110" i="2"/>
  <c r="N110" i="2"/>
  <c r="CX118" i="2"/>
  <c r="CW118" i="2"/>
  <c r="DA118" i="2"/>
  <c r="CS118" i="2"/>
  <c r="CR118" i="2"/>
  <c r="CQ118" i="2"/>
  <c r="CZ118" i="2"/>
  <c r="CY118" i="2"/>
  <c r="CO118" i="2"/>
  <c r="CH118" i="2"/>
  <c r="CI118" i="2"/>
  <c r="CG118" i="2"/>
  <c r="CK118" i="2"/>
  <c r="BZ118" i="2"/>
  <c r="CP118" i="2"/>
  <c r="CJ118" i="2"/>
  <c r="BY118" i="2"/>
  <c r="BR118" i="2"/>
  <c r="BJ118" i="2"/>
  <c r="BU118" i="2"/>
  <c r="BI118" i="2"/>
  <c r="BT118" i="2"/>
  <c r="CB118" i="2"/>
  <c r="BL118" i="2"/>
  <c r="CC118" i="2"/>
  <c r="CA118" i="2"/>
  <c r="BQ118" i="2"/>
  <c r="BE118" i="2"/>
  <c r="AV118" i="2"/>
  <c r="AM118" i="2"/>
  <c r="BS118" i="2"/>
  <c r="BD118" i="2"/>
  <c r="AU118" i="2"/>
  <c r="AL118" i="2"/>
  <c r="BM118" i="2"/>
  <c r="BC118" i="2"/>
  <c r="AT118" i="2"/>
  <c r="AK118" i="2"/>
  <c r="BK118" i="2"/>
  <c r="AO118" i="2"/>
  <c r="AS118" i="2"/>
  <c r="AG118" i="2"/>
  <c r="X118" i="2"/>
  <c r="AF118" i="2"/>
  <c r="W118" i="2"/>
  <c r="AE118" i="2"/>
  <c r="V118" i="2"/>
  <c r="BB118" i="2"/>
  <c r="M118" i="2"/>
  <c r="Y118" i="2"/>
  <c r="U118" i="2"/>
  <c r="AW118" i="2"/>
  <c r="BA118" i="2"/>
  <c r="AN118" i="2"/>
  <c r="AD118" i="2"/>
  <c r="O118" i="2"/>
  <c r="Q118" i="2"/>
  <c r="AC118" i="2"/>
  <c r="P118" i="2"/>
  <c r="N118" i="2"/>
  <c r="CW126" i="2"/>
  <c r="DA126" i="2"/>
  <c r="CY126" i="2"/>
  <c r="CZ126" i="2"/>
  <c r="CX126" i="2"/>
  <c r="CS126" i="2"/>
  <c r="CR126" i="2"/>
  <c r="CO126" i="2"/>
  <c r="CH126" i="2"/>
  <c r="CQ126" i="2"/>
  <c r="CP126" i="2"/>
  <c r="CK126" i="2"/>
  <c r="BZ126" i="2"/>
  <c r="CJ126" i="2"/>
  <c r="CC126" i="2"/>
  <c r="CI126" i="2"/>
  <c r="CG126" i="2"/>
  <c r="CB126" i="2"/>
  <c r="BR126" i="2"/>
  <c r="BQ126" i="2"/>
  <c r="BJ126" i="2"/>
  <c r="BI126" i="2"/>
  <c r="BY126" i="2"/>
  <c r="BT126" i="2"/>
  <c r="BL126" i="2"/>
  <c r="BU126" i="2"/>
  <c r="BM126" i="2"/>
  <c r="CA126" i="2"/>
  <c r="BE126" i="2"/>
  <c r="AV126" i="2"/>
  <c r="AM126" i="2"/>
  <c r="BD126" i="2"/>
  <c r="AU126" i="2"/>
  <c r="AL126" i="2"/>
  <c r="BC126" i="2"/>
  <c r="AT126" i="2"/>
  <c r="AK126" i="2"/>
  <c r="BS126" i="2"/>
  <c r="BK126" i="2"/>
  <c r="AO126" i="2"/>
  <c r="BB126" i="2"/>
  <c r="AG126" i="2"/>
  <c r="X126" i="2"/>
  <c r="BA126" i="2"/>
  <c r="AF126" i="2"/>
  <c r="W126" i="2"/>
  <c r="AE126" i="2"/>
  <c r="V126" i="2"/>
  <c r="AW126" i="2"/>
  <c r="AS126" i="2"/>
  <c r="M126" i="2"/>
  <c r="AD126" i="2"/>
  <c r="U126" i="2"/>
  <c r="O126" i="2"/>
  <c r="AN126" i="2"/>
  <c r="Y126" i="2"/>
  <c r="P126" i="2"/>
  <c r="AC126" i="2"/>
  <c r="N126" i="2"/>
  <c r="Q126" i="2"/>
  <c r="CW134" i="2"/>
  <c r="DA134" i="2"/>
  <c r="CZ134" i="2"/>
  <c r="CY134" i="2"/>
  <c r="CX134" i="2"/>
  <c r="CR134" i="2"/>
  <c r="CQ134" i="2"/>
  <c r="CP134" i="2"/>
  <c r="CS134" i="2"/>
  <c r="CO134" i="2"/>
  <c r="CH134" i="2"/>
  <c r="CI134" i="2"/>
  <c r="CG134" i="2"/>
  <c r="CK134" i="2"/>
  <c r="BZ134" i="2"/>
  <c r="CC134" i="2"/>
  <c r="CB134" i="2"/>
  <c r="CA134" i="2"/>
  <c r="BR134" i="2"/>
  <c r="BJ134" i="2"/>
  <c r="BU134" i="2"/>
  <c r="BI134" i="2"/>
  <c r="BT134" i="2"/>
  <c r="CJ134" i="2"/>
  <c r="BL134" i="2"/>
  <c r="BS134" i="2"/>
  <c r="BQ134" i="2"/>
  <c r="BY134" i="2"/>
  <c r="BE134" i="2"/>
  <c r="AV134" i="2"/>
  <c r="AM134" i="2"/>
  <c r="BM134" i="2"/>
  <c r="BD134" i="2"/>
  <c r="AU134" i="2"/>
  <c r="AL134" i="2"/>
  <c r="BK134" i="2"/>
  <c r="BC134" i="2"/>
  <c r="AT134" i="2"/>
  <c r="AK134" i="2"/>
  <c r="AO134" i="2"/>
  <c r="AS134" i="2"/>
  <c r="AG134" i="2"/>
  <c r="X134" i="2"/>
  <c r="AF134" i="2"/>
  <c r="W134" i="2"/>
  <c r="AE134" i="2"/>
  <c r="V134" i="2"/>
  <c r="BB134" i="2"/>
  <c r="M134" i="2"/>
  <c r="AW134" i="2"/>
  <c r="Y134" i="2"/>
  <c r="AN134" i="2"/>
  <c r="U134" i="2"/>
  <c r="BA134" i="2"/>
  <c r="AD134" i="2"/>
  <c r="O134" i="2"/>
  <c r="AC134" i="2"/>
  <c r="Q134" i="2"/>
  <c r="P134" i="2"/>
  <c r="N134" i="2"/>
  <c r="DA142" i="2"/>
  <c r="CW142" i="2"/>
  <c r="CY142" i="2"/>
  <c r="CX142" i="2"/>
  <c r="CP142" i="2"/>
  <c r="CO142" i="2"/>
  <c r="CR142" i="2"/>
  <c r="CS142" i="2"/>
  <c r="CQ142" i="2"/>
  <c r="CZ142" i="2"/>
  <c r="CH142" i="2"/>
  <c r="CK142" i="2"/>
  <c r="BZ142" i="2"/>
  <c r="CC142" i="2"/>
  <c r="CJ142" i="2"/>
  <c r="CA142" i="2"/>
  <c r="CI142" i="2"/>
  <c r="BY142" i="2"/>
  <c r="CG142" i="2"/>
  <c r="BR142" i="2"/>
  <c r="BQ142" i="2"/>
  <c r="BJ142" i="2"/>
  <c r="BI142" i="2"/>
  <c r="BT142" i="2"/>
  <c r="BL142" i="2"/>
  <c r="BM142" i="2"/>
  <c r="CB142" i="2"/>
  <c r="BE142" i="2"/>
  <c r="AV142" i="2"/>
  <c r="AM142" i="2"/>
  <c r="BD142" i="2"/>
  <c r="AU142" i="2"/>
  <c r="AL142" i="2"/>
  <c r="BU142" i="2"/>
  <c r="BC142" i="2"/>
  <c r="AT142" i="2"/>
  <c r="AK142" i="2"/>
  <c r="BS142" i="2"/>
  <c r="BB142" i="2"/>
  <c r="BK142" i="2"/>
  <c r="BA142" i="2"/>
  <c r="AO142" i="2"/>
  <c r="AG142" i="2"/>
  <c r="X142" i="2"/>
  <c r="AF142" i="2"/>
  <c r="W142" i="2"/>
  <c r="AE142" i="2"/>
  <c r="V142" i="2"/>
  <c r="AW142" i="2"/>
  <c r="AS142" i="2"/>
  <c r="M142" i="2"/>
  <c r="AN142" i="2"/>
  <c r="AD142" i="2"/>
  <c r="U142" i="2"/>
  <c r="O142" i="2"/>
  <c r="AC142" i="2"/>
  <c r="Y142" i="2"/>
  <c r="P142" i="2"/>
  <c r="Q142" i="2"/>
  <c r="N142" i="2"/>
  <c r="DA150" i="2"/>
  <c r="CZ150" i="2"/>
  <c r="CW150" i="2"/>
  <c r="CR150" i="2"/>
  <c r="CQ150" i="2"/>
  <c r="CP150" i="2"/>
  <c r="CY150" i="2"/>
  <c r="CX150" i="2"/>
  <c r="CS150" i="2"/>
  <c r="CO150" i="2"/>
  <c r="CH150" i="2"/>
  <c r="CI150" i="2"/>
  <c r="CG150" i="2"/>
  <c r="CK150" i="2"/>
  <c r="BZ150" i="2"/>
  <c r="CJ150" i="2"/>
  <c r="BY150" i="2"/>
  <c r="CB150" i="2"/>
  <c r="BR150" i="2"/>
  <c r="BJ150" i="2"/>
  <c r="BU150" i="2"/>
  <c r="BI150" i="2"/>
  <c r="BT150" i="2"/>
  <c r="BL150" i="2"/>
  <c r="CC150" i="2"/>
  <c r="CA150" i="2"/>
  <c r="BQ150" i="2"/>
  <c r="BM150" i="2"/>
  <c r="BE150" i="2"/>
  <c r="AV150" i="2"/>
  <c r="AM150" i="2"/>
  <c r="BK150" i="2"/>
  <c r="BD150" i="2"/>
  <c r="AU150" i="2"/>
  <c r="AL150" i="2"/>
  <c r="BC150" i="2"/>
  <c r="AT150" i="2"/>
  <c r="AK150" i="2"/>
  <c r="BB150" i="2"/>
  <c r="BA150" i="2"/>
  <c r="BS150" i="2"/>
  <c r="AO150" i="2"/>
  <c r="AS150" i="2"/>
  <c r="AG150" i="2"/>
  <c r="X150" i="2"/>
  <c r="AF150" i="2"/>
  <c r="W150" i="2"/>
  <c r="AE150" i="2"/>
  <c r="V150" i="2"/>
  <c r="M150" i="2"/>
  <c r="Y150" i="2"/>
  <c r="U150" i="2"/>
  <c r="AN150" i="2"/>
  <c r="AD150" i="2"/>
  <c r="O150" i="2"/>
  <c r="AW150" i="2"/>
  <c r="N150" i="2"/>
  <c r="P150" i="2"/>
  <c r="Q150" i="2"/>
  <c r="AC150" i="2"/>
  <c r="DA158" i="2"/>
  <c r="CZ158" i="2"/>
  <c r="CY158" i="2"/>
  <c r="CW158" i="2"/>
  <c r="CX158" i="2"/>
  <c r="CS158" i="2"/>
  <c r="CR158" i="2"/>
  <c r="CQ158" i="2"/>
  <c r="CP158" i="2"/>
  <c r="CO158" i="2"/>
  <c r="CH158" i="2"/>
  <c r="CK158" i="2"/>
  <c r="BZ158" i="2"/>
  <c r="CJ158" i="2"/>
  <c r="CC158" i="2"/>
  <c r="CI158" i="2"/>
  <c r="CG158" i="2"/>
  <c r="BY158" i="2"/>
  <c r="BR158" i="2"/>
  <c r="BQ158" i="2"/>
  <c r="BJ158" i="2"/>
  <c r="BI158" i="2"/>
  <c r="CB158" i="2"/>
  <c r="BT158" i="2"/>
  <c r="BL158" i="2"/>
  <c r="BU158" i="2"/>
  <c r="BM158" i="2"/>
  <c r="CA158" i="2"/>
  <c r="BS158" i="2"/>
  <c r="BE158" i="2"/>
  <c r="AV158" i="2"/>
  <c r="AM158" i="2"/>
  <c r="BD158" i="2"/>
  <c r="AU158" i="2"/>
  <c r="AL158" i="2"/>
  <c r="BC158" i="2"/>
  <c r="AT158" i="2"/>
  <c r="AK158" i="2"/>
  <c r="BK158" i="2"/>
  <c r="BB158" i="2"/>
  <c r="BA158" i="2"/>
  <c r="AO158" i="2"/>
  <c r="AG158" i="2"/>
  <c r="X158" i="2"/>
  <c r="AF158" i="2"/>
  <c r="W158" i="2"/>
  <c r="AE158" i="2"/>
  <c r="V158" i="2"/>
  <c r="AW158" i="2"/>
  <c r="AS158" i="2"/>
  <c r="M158" i="2"/>
  <c r="AD158" i="2"/>
  <c r="U158" i="2"/>
  <c r="O158" i="2"/>
  <c r="AN158" i="2"/>
  <c r="Y158" i="2"/>
  <c r="P158" i="2"/>
  <c r="AC158" i="2"/>
  <c r="Q158" i="2"/>
  <c r="N158" i="2"/>
  <c r="CZ166" i="2"/>
  <c r="CY166" i="2"/>
  <c r="CX166" i="2"/>
  <c r="CW166" i="2"/>
  <c r="DA166" i="2"/>
  <c r="CP166" i="2"/>
  <c r="CO166" i="2"/>
  <c r="CS166" i="2"/>
  <c r="CR166" i="2"/>
  <c r="CQ166" i="2"/>
  <c r="CH166" i="2"/>
  <c r="CI166" i="2"/>
  <c r="CG166" i="2"/>
  <c r="CK166" i="2"/>
  <c r="BZ166" i="2"/>
  <c r="CC166" i="2"/>
  <c r="CJ166" i="2"/>
  <c r="CB166" i="2"/>
  <c r="BR166" i="2"/>
  <c r="BJ166" i="2"/>
  <c r="BU166" i="2"/>
  <c r="BI166" i="2"/>
  <c r="BT166" i="2"/>
  <c r="BL166" i="2"/>
  <c r="CA166" i="2"/>
  <c r="BS166" i="2"/>
  <c r="BY166" i="2"/>
  <c r="BQ166" i="2"/>
  <c r="BK166" i="2"/>
  <c r="BE166" i="2"/>
  <c r="AV166" i="2"/>
  <c r="AM166" i="2"/>
  <c r="BD166" i="2"/>
  <c r="AU166" i="2"/>
  <c r="AL166" i="2"/>
  <c r="BC166" i="2"/>
  <c r="AT166" i="2"/>
  <c r="AK166" i="2"/>
  <c r="BB166" i="2"/>
  <c r="BA166" i="2"/>
  <c r="AO166" i="2"/>
  <c r="AS166" i="2"/>
  <c r="AG166" i="2"/>
  <c r="X166" i="2"/>
  <c r="AF166" i="2"/>
  <c r="W166" i="2"/>
  <c r="BM166" i="2"/>
  <c r="AE166" i="2"/>
  <c r="V166" i="2"/>
  <c r="M166" i="2"/>
  <c r="Y166" i="2"/>
  <c r="AN166" i="2"/>
  <c r="U166" i="2"/>
  <c r="AW166" i="2"/>
  <c r="AD166" i="2"/>
  <c r="O166" i="2"/>
  <c r="AC166" i="2"/>
  <c r="P166" i="2"/>
  <c r="N166" i="2"/>
  <c r="Q166" i="2"/>
  <c r="CY174" i="2"/>
  <c r="CX174" i="2"/>
  <c r="CW174" i="2"/>
  <c r="CZ174" i="2"/>
  <c r="DA174" i="2"/>
  <c r="CP174" i="2"/>
  <c r="CO174" i="2"/>
  <c r="CR174" i="2"/>
  <c r="CQ174" i="2"/>
  <c r="CS174" i="2"/>
  <c r="CH174" i="2"/>
  <c r="CK174" i="2"/>
  <c r="BZ174" i="2"/>
  <c r="CC174" i="2"/>
  <c r="CB174" i="2"/>
  <c r="CA174" i="2"/>
  <c r="BY174" i="2"/>
  <c r="CJ174" i="2"/>
  <c r="CI174" i="2"/>
  <c r="CG174" i="2"/>
  <c r="BR174" i="2"/>
  <c r="BQ174" i="2"/>
  <c r="BJ174" i="2"/>
  <c r="BI174" i="2"/>
  <c r="BT174" i="2"/>
  <c r="BL174" i="2"/>
  <c r="BM174" i="2"/>
  <c r="BE174" i="2"/>
  <c r="AV174" i="2"/>
  <c r="AM174" i="2"/>
  <c r="BD174" i="2"/>
  <c r="AU174" i="2"/>
  <c r="AL174" i="2"/>
  <c r="BK174" i="2"/>
  <c r="BC174" i="2"/>
  <c r="AT174" i="2"/>
  <c r="AK174" i="2"/>
  <c r="BB174" i="2"/>
  <c r="BA174" i="2"/>
  <c r="BU174" i="2"/>
  <c r="AO174" i="2"/>
  <c r="AG174" i="2"/>
  <c r="X174" i="2"/>
  <c r="AF174" i="2"/>
  <c r="W174" i="2"/>
  <c r="AE174" i="2"/>
  <c r="V174" i="2"/>
  <c r="AW174" i="2"/>
  <c r="AS174" i="2"/>
  <c r="M174" i="2"/>
  <c r="AN174" i="2"/>
  <c r="AD174" i="2"/>
  <c r="BS174" i="2"/>
  <c r="U174" i="2"/>
  <c r="O174" i="2"/>
  <c r="AC174" i="2"/>
  <c r="Y174" i="2"/>
  <c r="P174" i="2"/>
  <c r="Q174" i="2"/>
  <c r="N174" i="2"/>
  <c r="CZ182" i="2"/>
  <c r="CX182" i="2"/>
  <c r="CW182" i="2"/>
  <c r="DA182" i="2"/>
  <c r="CY182" i="2"/>
  <c r="CR182" i="2"/>
  <c r="CQ182" i="2"/>
  <c r="CP182" i="2"/>
  <c r="CS182" i="2"/>
  <c r="CH182" i="2"/>
  <c r="CO182" i="2"/>
  <c r="CI182" i="2"/>
  <c r="CG182" i="2"/>
  <c r="CK182" i="2"/>
  <c r="BZ182" i="2"/>
  <c r="CJ182" i="2"/>
  <c r="CB182" i="2"/>
  <c r="CA182" i="2"/>
  <c r="BY182" i="2"/>
  <c r="BR182" i="2"/>
  <c r="BJ182" i="2"/>
  <c r="BA182" i="2"/>
  <c r="BU182" i="2"/>
  <c r="BI182" i="2"/>
  <c r="BT182" i="2"/>
  <c r="CC182" i="2"/>
  <c r="BL182" i="2"/>
  <c r="BQ182" i="2"/>
  <c r="AV182" i="2"/>
  <c r="AM182" i="2"/>
  <c r="BS182" i="2"/>
  <c r="AU182" i="2"/>
  <c r="AL182" i="2"/>
  <c r="AT182" i="2"/>
  <c r="AK182" i="2"/>
  <c r="BE182" i="2"/>
  <c r="BD182" i="2"/>
  <c r="BC182" i="2"/>
  <c r="BM182" i="2"/>
  <c r="BB182" i="2"/>
  <c r="AO182" i="2"/>
  <c r="AS182" i="2"/>
  <c r="AG182" i="2"/>
  <c r="X182" i="2"/>
  <c r="AF182" i="2"/>
  <c r="W182" i="2"/>
  <c r="AE182" i="2"/>
  <c r="V182" i="2"/>
  <c r="M182" i="2"/>
  <c r="Y182" i="2"/>
  <c r="U182" i="2"/>
  <c r="BK182" i="2"/>
  <c r="AW182" i="2"/>
  <c r="AN182" i="2"/>
  <c r="AD182" i="2"/>
  <c r="O182" i="2"/>
  <c r="Q182" i="2"/>
  <c r="P182" i="2"/>
  <c r="AC182" i="2"/>
  <c r="N182" i="2"/>
  <c r="CZ190" i="2"/>
  <c r="CX190" i="2"/>
  <c r="CW190" i="2"/>
  <c r="DA190" i="2"/>
  <c r="CY190" i="2"/>
  <c r="CS190" i="2"/>
  <c r="CR190" i="2"/>
  <c r="CQ190" i="2"/>
  <c r="CP190" i="2"/>
  <c r="CO190" i="2"/>
  <c r="CH190" i="2"/>
  <c r="CK190" i="2"/>
  <c r="BZ190" i="2"/>
  <c r="CJ190" i="2"/>
  <c r="CC190" i="2"/>
  <c r="CI190" i="2"/>
  <c r="CB190" i="2"/>
  <c r="CG190" i="2"/>
  <c r="BY190" i="2"/>
  <c r="BR190" i="2"/>
  <c r="CA190" i="2"/>
  <c r="BQ190" i="2"/>
  <c r="BJ190" i="2"/>
  <c r="BA190" i="2"/>
  <c r="BI190" i="2"/>
  <c r="BT190" i="2"/>
  <c r="BL190" i="2"/>
  <c r="BU190" i="2"/>
  <c r="BM190" i="2"/>
  <c r="BE190" i="2"/>
  <c r="AV190" i="2"/>
  <c r="AM190" i="2"/>
  <c r="BK190" i="2"/>
  <c r="BD190" i="2"/>
  <c r="AU190" i="2"/>
  <c r="AL190" i="2"/>
  <c r="BC190" i="2"/>
  <c r="AT190" i="2"/>
  <c r="AK190" i="2"/>
  <c r="BB190" i="2"/>
  <c r="BS190" i="2"/>
  <c r="AO190" i="2"/>
  <c r="AG190" i="2"/>
  <c r="X190" i="2"/>
  <c r="AF190" i="2"/>
  <c r="W190" i="2"/>
  <c r="AE190" i="2"/>
  <c r="V190" i="2"/>
  <c r="AW190" i="2"/>
  <c r="AS190" i="2"/>
  <c r="M190" i="2"/>
  <c r="AD190" i="2"/>
  <c r="AN190" i="2"/>
  <c r="U190" i="2"/>
  <c r="O190" i="2"/>
  <c r="Y190" i="2"/>
  <c r="P190" i="2"/>
  <c r="AC190" i="2"/>
  <c r="N190" i="2"/>
  <c r="Q190" i="2"/>
  <c r="CZ198" i="2"/>
  <c r="CX198" i="2"/>
  <c r="CW198" i="2"/>
  <c r="CY198" i="2"/>
  <c r="CS198" i="2"/>
  <c r="DA198" i="2"/>
  <c r="CR198" i="2"/>
  <c r="CP198" i="2"/>
  <c r="CO198" i="2"/>
  <c r="CQ198" i="2"/>
  <c r="CH198" i="2"/>
  <c r="CI198" i="2"/>
  <c r="CG198" i="2"/>
  <c r="CK198" i="2"/>
  <c r="BZ198" i="2"/>
  <c r="CC198" i="2"/>
  <c r="CB198" i="2"/>
  <c r="CA198" i="2"/>
  <c r="BR198" i="2"/>
  <c r="BJ198" i="2"/>
  <c r="BA198" i="2"/>
  <c r="CJ198" i="2"/>
  <c r="BU198" i="2"/>
  <c r="BI198" i="2"/>
  <c r="BT198" i="2"/>
  <c r="BL198" i="2"/>
  <c r="BS198" i="2"/>
  <c r="BQ198" i="2"/>
  <c r="BY198" i="2"/>
  <c r="AV198" i="2"/>
  <c r="AM198" i="2"/>
  <c r="AU198" i="2"/>
  <c r="AL198" i="2"/>
  <c r="BE198" i="2"/>
  <c r="AT198" i="2"/>
  <c r="AK198" i="2"/>
  <c r="BD198" i="2"/>
  <c r="BC198" i="2"/>
  <c r="BM198" i="2"/>
  <c r="BB198" i="2"/>
  <c r="BK198" i="2"/>
  <c r="AO198" i="2"/>
  <c r="AS198" i="2"/>
  <c r="AG198" i="2"/>
  <c r="X198" i="2"/>
  <c r="AF198" i="2"/>
  <c r="W198" i="2"/>
  <c r="AE198" i="2"/>
  <c r="V198" i="2"/>
  <c r="M198" i="2"/>
  <c r="AW198" i="2"/>
  <c r="Y198" i="2"/>
  <c r="AN198" i="2"/>
  <c r="U198" i="2"/>
  <c r="AD198" i="2"/>
  <c r="O198" i="2"/>
  <c r="AC198" i="2"/>
  <c r="Q198" i="2"/>
  <c r="P198" i="2"/>
  <c r="N198" i="2"/>
  <c r="CZ206" i="2"/>
  <c r="CX206" i="2"/>
  <c r="CW206" i="2"/>
  <c r="DA206" i="2"/>
  <c r="CY206" i="2"/>
  <c r="CS206" i="2"/>
  <c r="CR206" i="2"/>
  <c r="CO206" i="2"/>
  <c r="CQ206" i="2"/>
  <c r="CP206" i="2"/>
  <c r="CH206" i="2"/>
  <c r="CK206" i="2"/>
  <c r="BZ206" i="2"/>
  <c r="CC206" i="2"/>
  <c r="CB206" i="2"/>
  <c r="CA206" i="2"/>
  <c r="CJ206" i="2"/>
  <c r="CI206" i="2"/>
  <c r="CG206" i="2"/>
  <c r="BY206" i="2"/>
  <c r="BR206" i="2"/>
  <c r="BQ206" i="2"/>
  <c r="BJ206" i="2"/>
  <c r="BA206" i="2"/>
  <c r="BI206" i="2"/>
  <c r="BT206" i="2"/>
  <c r="BL206" i="2"/>
  <c r="BM206" i="2"/>
  <c r="BK206" i="2"/>
  <c r="AV206" i="2"/>
  <c r="AM206" i="2"/>
  <c r="AU206" i="2"/>
  <c r="AL206" i="2"/>
  <c r="BU206" i="2"/>
  <c r="AT206" i="2"/>
  <c r="AK206" i="2"/>
  <c r="BS206" i="2"/>
  <c r="BE206" i="2"/>
  <c r="BD206" i="2"/>
  <c r="BC206" i="2"/>
  <c r="AO206" i="2"/>
  <c r="AG206" i="2"/>
  <c r="X206" i="2"/>
  <c r="BB206" i="2"/>
  <c r="AF206" i="2"/>
  <c r="W206" i="2"/>
  <c r="AE206" i="2"/>
  <c r="V206" i="2"/>
  <c r="AW206" i="2"/>
  <c r="AS206" i="2"/>
  <c r="M206" i="2"/>
  <c r="AN206" i="2"/>
  <c r="AD206" i="2"/>
  <c r="U206" i="2"/>
  <c r="O206" i="2"/>
  <c r="AC206" i="2"/>
  <c r="Y206" i="2"/>
  <c r="P206" i="2"/>
  <c r="Q206" i="2"/>
  <c r="N206" i="2"/>
  <c r="CZ214" i="2"/>
  <c r="CX214" i="2"/>
  <c r="CW214" i="2"/>
  <c r="CS214" i="2"/>
  <c r="DA214" i="2"/>
  <c r="CR214" i="2"/>
  <c r="CY214" i="2"/>
  <c r="CQ214" i="2"/>
  <c r="CP214" i="2"/>
  <c r="CO214" i="2"/>
  <c r="CH214" i="2"/>
  <c r="CI214" i="2"/>
  <c r="CG214" i="2"/>
  <c r="CK214" i="2"/>
  <c r="BZ214" i="2"/>
  <c r="CJ214" i="2"/>
  <c r="CC214" i="2"/>
  <c r="CB214" i="2"/>
  <c r="CA214" i="2"/>
  <c r="BY214" i="2"/>
  <c r="BR214" i="2"/>
  <c r="BJ214" i="2"/>
  <c r="BA214" i="2"/>
  <c r="BU214" i="2"/>
  <c r="BI214" i="2"/>
  <c r="BT214" i="2"/>
  <c r="BL214" i="2"/>
  <c r="BQ214" i="2"/>
  <c r="BC214" i="2"/>
  <c r="AV214" i="2"/>
  <c r="AM214" i="2"/>
  <c r="BB214" i="2"/>
  <c r="AU214" i="2"/>
  <c r="AL214" i="2"/>
  <c r="AT214" i="2"/>
  <c r="AK214" i="2"/>
  <c r="BM214" i="2"/>
  <c r="BS214" i="2"/>
  <c r="BK214" i="2"/>
  <c r="BE214" i="2"/>
  <c r="AO214" i="2"/>
  <c r="AS214" i="2"/>
  <c r="AG214" i="2"/>
  <c r="X214" i="2"/>
  <c r="AF214" i="2"/>
  <c r="W214" i="2"/>
  <c r="AE214" i="2"/>
  <c r="V214" i="2"/>
  <c r="M214" i="2"/>
  <c r="Y214" i="2"/>
  <c r="U214" i="2"/>
  <c r="BD214" i="2"/>
  <c r="AN214" i="2"/>
  <c r="AD214" i="2"/>
  <c r="O214" i="2"/>
  <c r="AW214" i="2"/>
  <c r="N214" i="2"/>
  <c r="AC214" i="2"/>
  <c r="Q214" i="2"/>
  <c r="P214" i="2"/>
  <c r="CZ222" i="2"/>
  <c r="CX222" i="2"/>
  <c r="CW222" i="2"/>
  <c r="DA222" i="2"/>
  <c r="CY222" i="2"/>
  <c r="CS222" i="2"/>
  <c r="CR222" i="2"/>
  <c r="CQ222" i="2"/>
  <c r="CP222" i="2"/>
  <c r="CO222" i="2"/>
  <c r="CH222" i="2"/>
  <c r="CK222" i="2"/>
  <c r="BZ222" i="2"/>
  <c r="CJ222" i="2"/>
  <c r="CC222" i="2"/>
  <c r="CI222" i="2"/>
  <c r="CB222" i="2"/>
  <c r="CG222" i="2"/>
  <c r="CA222" i="2"/>
  <c r="BR222" i="2"/>
  <c r="BQ222" i="2"/>
  <c r="BJ222" i="2"/>
  <c r="BA222" i="2"/>
  <c r="BI222" i="2"/>
  <c r="BT222" i="2"/>
  <c r="BL222" i="2"/>
  <c r="BU222" i="2"/>
  <c r="BM222" i="2"/>
  <c r="BS222" i="2"/>
  <c r="BE222" i="2"/>
  <c r="AV222" i="2"/>
  <c r="AM222" i="2"/>
  <c r="BD222" i="2"/>
  <c r="AU222" i="2"/>
  <c r="AL222" i="2"/>
  <c r="BC222" i="2"/>
  <c r="AT222" i="2"/>
  <c r="AK222" i="2"/>
  <c r="BB222" i="2"/>
  <c r="BY222" i="2"/>
  <c r="AO222" i="2"/>
  <c r="AG222" i="2"/>
  <c r="X222" i="2"/>
  <c r="AF222" i="2"/>
  <c r="W222" i="2"/>
  <c r="AE222" i="2"/>
  <c r="V222" i="2"/>
  <c r="AW222" i="2"/>
  <c r="AS222" i="2"/>
  <c r="M222" i="2"/>
  <c r="BK222" i="2"/>
  <c r="AD222" i="2"/>
  <c r="AN222" i="2"/>
  <c r="U222" i="2"/>
  <c r="O222" i="2"/>
  <c r="Y222" i="2"/>
  <c r="P222" i="2"/>
  <c r="AC222" i="2"/>
  <c r="Q222" i="2"/>
  <c r="N222" i="2"/>
  <c r="CZ230" i="2"/>
  <c r="CX230" i="2"/>
  <c r="CW230" i="2"/>
  <c r="CS230" i="2"/>
  <c r="DA230" i="2"/>
  <c r="CR230" i="2"/>
  <c r="CY230" i="2"/>
  <c r="CQ230" i="2"/>
  <c r="CP230" i="2"/>
  <c r="CO230" i="2"/>
  <c r="CH230" i="2"/>
  <c r="CI230" i="2"/>
  <c r="CG230" i="2"/>
  <c r="CK230" i="2"/>
  <c r="BZ230" i="2"/>
  <c r="CB230" i="2"/>
  <c r="CA230" i="2"/>
  <c r="BY230" i="2"/>
  <c r="CJ230" i="2"/>
  <c r="BR230" i="2"/>
  <c r="CC230" i="2"/>
  <c r="BJ230" i="2"/>
  <c r="BA230" i="2"/>
  <c r="BU230" i="2"/>
  <c r="BI230" i="2"/>
  <c r="BT230" i="2"/>
  <c r="BL230" i="2"/>
  <c r="BS230" i="2"/>
  <c r="BQ230" i="2"/>
  <c r="AV230" i="2"/>
  <c r="AM230" i="2"/>
  <c r="AU230" i="2"/>
  <c r="AL230" i="2"/>
  <c r="BE230" i="2"/>
  <c r="AT230" i="2"/>
  <c r="AK230" i="2"/>
  <c r="BM230" i="2"/>
  <c r="BD230" i="2"/>
  <c r="BK230" i="2"/>
  <c r="BC230" i="2"/>
  <c r="BB230" i="2"/>
  <c r="AO230" i="2"/>
  <c r="AS230" i="2"/>
  <c r="AG230" i="2"/>
  <c r="X230" i="2"/>
  <c r="AF230" i="2"/>
  <c r="W230" i="2"/>
  <c r="AE230" i="2"/>
  <c r="V230" i="2"/>
  <c r="AN230" i="2"/>
  <c r="M230" i="2"/>
  <c r="Y230" i="2"/>
  <c r="U230" i="2"/>
  <c r="AW230" i="2"/>
  <c r="AD230" i="2"/>
  <c r="O230" i="2"/>
  <c r="AC230" i="2"/>
  <c r="P230" i="2"/>
  <c r="N230" i="2"/>
  <c r="Q230" i="2"/>
  <c r="CZ238" i="2"/>
  <c r="CX238" i="2"/>
  <c r="CW238" i="2"/>
  <c r="DA238" i="2"/>
  <c r="CY238" i="2"/>
  <c r="CS238" i="2"/>
  <c r="CR238" i="2"/>
  <c r="CQ238" i="2"/>
  <c r="CP238" i="2"/>
  <c r="CO238" i="2"/>
  <c r="CH238" i="2"/>
  <c r="CK238" i="2"/>
  <c r="BZ238" i="2"/>
  <c r="CC238" i="2"/>
  <c r="CB238" i="2"/>
  <c r="CA238" i="2"/>
  <c r="CJ238" i="2"/>
  <c r="CI238" i="2"/>
  <c r="CG238" i="2"/>
  <c r="BR238" i="2"/>
  <c r="BQ238" i="2"/>
  <c r="BJ238" i="2"/>
  <c r="BA238" i="2"/>
  <c r="BI238" i="2"/>
  <c r="BT238" i="2"/>
  <c r="BL238" i="2"/>
  <c r="BY238" i="2"/>
  <c r="BM238" i="2"/>
  <c r="BK238" i="2"/>
  <c r="AV238" i="2"/>
  <c r="AM238" i="2"/>
  <c r="AU238" i="2"/>
  <c r="AL238" i="2"/>
  <c r="AT238" i="2"/>
  <c r="AK238" i="2"/>
  <c r="BE238" i="2"/>
  <c r="BD238" i="2"/>
  <c r="BU238" i="2"/>
  <c r="BC238" i="2"/>
  <c r="AO238" i="2"/>
  <c r="AG238" i="2"/>
  <c r="X238" i="2"/>
  <c r="AF238" i="2"/>
  <c r="W238" i="2"/>
  <c r="BS238" i="2"/>
  <c r="BB238" i="2"/>
  <c r="AE238" i="2"/>
  <c r="V238" i="2"/>
  <c r="AW238" i="2"/>
  <c r="AS238" i="2"/>
  <c r="M238" i="2"/>
  <c r="AD238" i="2"/>
  <c r="AN238" i="2"/>
  <c r="U238" i="2"/>
  <c r="O238" i="2"/>
  <c r="AC238" i="2"/>
  <c r="Y238" i="2"/>
  <c r="P238" i="2"/>
  <c r="N238" i="2"/>
  <c r="Q238" i="2"/>
  <c r="CZ246" i="2"/>
  <c r="CX246" i="2"/>
  <c r="CW246" i="2"/>
  <c r="CS246" i="2"/>
  <c r="DA246" i="2"/>
  <c r="CR246" i="2"/>
  <c r="CY246" i="2"/>
  <c r="CQ246" i="2"/>
  <c r="CP246" i="2"/>
  <c r="CO246" i="2"/>
  <c r="CH246" i="2"/>
  <c r="CI246" i="2"/>
  <c r="CG246" i="2"/>
  <c r="CK246" i="2"/>
  <c r="BZ246" i="2"/>
  <c r="CJ246" i="2"/>
  <c r="CC246" i="2"/>
  <c r="CB246" i="2"/>
  <c r="CA246" i="2"/>
  <c r="BY246" i="2"/>
  <c r="BR246" i="2"/>
  <c r="BJ246" i="2"/>
  <c r="BA246" i="2"/>
  <c r="BU246" i="2"/>
  <c r="BI246" i="2"/>
  <c r="BT246" i="2"/>
  <c r="BL246" i="2"/>
  <c r="BQ246" i="2"/>
  <c r="BC246" i="2"/>
  <c r="AV246" i="2"/>
  <c r="AM246" i="2"/>
  <c r="BS246" i="2"/>
  <c r="BB246" i="2"/>
  <c r="AU246" i="2"/>
  <c r="AL246" i="2"/>
  <c r="AT246" i="2"/>
  <c r="AK246" i="2"/>
  <c r="BM246" i="2"/>
  <c r="BE246" i="2"/>
  <c r="AO246" i="2"/>
  <c r="AS246" i="2"/>
  <c r="AG246" i="2"/>
  <c r="X246" i="2"/>
  <c r="AF246" i="2"/>
  <c r="W246" i="2"/>
  <c r="AE246" i="2"/>
  <c r="V246" i="2"/>
  <c r="BK246" i="2"/>
  <c r="AN246" i="2"/>
  <c r="BD246" i="2"/>
  <c r="M246" i="2"/>
  <c r="Y246" i="2"/>
  <c r="U246" i="2"/>
  <c r="AW246" i="2"/>
  <c r="AD246" i="2"/>
  <c r="O246" i="2"/>
  <c r="Q246" i="2"/>
  <c r="AC246" i="2"/>
  <c r="P246" i="2"/>
  <c r="N246" i="2"/>
  <c r="CZ254" i="2"/>
  <c r="CX254" i="2"/>
  <c r="CW254" i="2"/>
  <c r="DA254" i="2"/>
  <c r="CS254" i="2"/>
  <c r="CR254" i="2"/>
  <c r="CQ254" i="2"/>
  <c r="CP254" i="2"/>
  <c r="CO254" i="2"/>
  <c r="CY254" i="2"/>
  <c r="CG254" i="2"/>
  <c r="CI254" i="2"/>
  <c r="CJ254" i="2"/>
  <c r="CH254" i="2"/>
  <c r="BZ254" i="2"/>
  <c r="CC254" i="2"/>
  <c r="CB254" i="2"/>
  <c r="CA254" i="2"/>
  <c r="CK254" i="2"/>
  <c r="BY254" i="2"/>
  <c r="BR254" i="2"/>
  <c r="BQ254" i="2"/>
  <c r="BJ254" i="2"/>
  <c r="BA254" i="2"/>
  <c r="BI254" i="2"/>
  <c r="BT254" i="2"/>
  <c r="BL254" i="2"/>
  <c r="BU254" i="2"/>
  <c r="BM254" i="2"/>
  <c r="BE254" i="2"/>
  <c r="AV254" i="2"/>
  <c r="AM254" i="2"/>
  <c r="BD254" i="2"/>
  <c r="AU254" i="2"/>
  <c r="AL254" i="2"/>
  <c r="BC254" i="2"/>
  <c r="AT254" i="2"/>
  <c r="AK254" i="2"/>
  <c r="BB254" i="2"/>
  <c r="BS254" i="2"/>
  <c r="BK254" i="2"/>
  <c r="AO254" i="2"/>
  <c r="AG254" i="2"/>
  <c r="X254" i="2"/>
  <c r="AF254" i="2"/>
  <c r="W254" i="2"/>
  <c r="AE254" i="2"/>
  <c r="V254" i="2"/>
  <c r="AW254" i="2"/>
  <c r="AS254" i="2"/>
  <c r="M254" i="2"/>
  <c r="AD254" i="2"/>
  <c r="U254" i="2"/>
  <c r="O254" i="2"/>
  <c r="AN254" i="2"/>
  <c r="Y254" i="2"/>
  <c r="P254" i="2"/>
  <c r="AC254" i="2"/>
  <c r="N254" i="2"/>
  <c r="Q254" i="2"/>
  <c r="CZ262" i="2"/>
  <c r="CX262" i="2"/>
  <c r="CW262" i="2"/>
  <c r="CS262" i="2"/>
  <c r="DA262" i="2"/>
  <c r="CR262" i="2"/>
  <c r="CP262" i="2"/>
  <c r="CO262" i="2"/>
  <c r="CY262" i="2"/>
  <c r="CJ262" i="2"/>
  <c r="CI262" i="2"/>
  <c r="CH262" i="2"/>
  <c r="CK262" i="2"/>
  <c r="CG262" i="2"/>
  <c r="BZ262" i="2"/>
  <c r="CQ262" i="2"/>
  <c r="BM262" i="2"/>
  <c r="CC262" i="2"/>
  <c r="CA262" i="2"/>
  <c r="BR262" i="2"/>
  <c r="BI262" i="2"/>
  <c r="BA262" i="2"/>
  <c r="CB262" i="2"/>
  <c r="BU262" i="2"/>
  <c r="BY262" i="2"/>
  <c r="BT262" i="2"/>
  <c r="BK262" i="2"/>
  <c r="BS262" i="2"/>
  <c r="BQ262" i="2"/>
  <c r="BL262" i="2"/>
  <c r="AV262" i="2"/>
  <c r="AM262" i="2"/>
  <c r="AU262" i="2"/>
  <c r="AL262" i="2"/>
  <c r="BE262" i="2"/>
  <c r="AT262" i="2"/>
  <c r="AK262" i="2"/>
  <c r="BD262" i="2"/>
  <c r="BJ262" i="2"/>
  <c r="BC262" i="2"/>
  <c r="BB262" i="2"/>
  <c r="AO262" i="2"/>
  <c r="AS262" i="2"/>
  <c r="AG262" i="2"/>
  <c r="X262" i="2"/>
  <c r="AF262" i="2"/>
  <c r="W262" i="2"/>
  <c r="AE262" i="2"/>
  <c r="V262" i="2"/>
  <c r="AN262" i="2"/>
  <c r="M262" i="2"/>
  <c r="AW262" i="2"/>
  <c r="Y262" i="2"/>
  <c r="U262" i="2"/>
  <c r="AD262" i="2"/>
  <c r="O262" i="2"/>
  <c r="AC262" i="2"/>
  <c r="Q262" i="2"/>
  <c r="P262" i="2"/>
  <c r="N262" i="2"/>
  <c r="CZ270" i="2"/>
  <c r="CX270" i="2"/>
  <c r="CW270" i="2"/>
  <c r="DA270" i="2"/>
  <c r="CS270" i="2"/>
  <c r="CR270" i="2"/>
  <c r="CO270" i="2"/>
  <c r="CY270" i="2"/>
  <c r="CQ270" i="2"/>
  <c r="CP270" i="2"/>
  <c r="CI270" i="2"/>
  <c r="CH270" i="2"/>
  <c r="CG270" i="2"/>
  <c r="CK270" i="2"/>
  <c r="BZ270" i="2"/>
  <c r="CC270" i="2"/>
  <c r="CB270" i="2"/>
  <c r="CA270" i="2"/>
  <c r="BY270" i="2"/>
  <c r="BM270" i="2"/>
  <c r="CJ270" i="2"/>
  <c r="BR270" i="2"/>
  <c r="BI270" i="2"/>
  <c r="BQ270" i="2"/>
  <c r="BA270" i="2"/>
  <c r="BL270" i="2"/>
  <c r="BK270" i="2"/>
  <c r="BT270" i="2"/>
  <c r="BJ270" i="2"/>
  <c r="BE270" i="2"/>
  <c r="AV270" i="2"/>
  <c r="AM270" i="2"/>
  <c r="BD270" i="2"/>
  <c r="AU270" i="2"/>
  <c r="AL270" i="2"/>
  <c r="BU270" i="2"/>
  <c r="BC270" i="2"/>
  <c r="AT270" i="2"/>
  <c r="AK270" i="2"/>
  <c r="BS270" i="2"/>
  <c r="BB270" i="2"/>
  <c r="AO270" i="2"/>
  <c r="AG270" i="2"/>
  <c r="X270" i="2"/>
  <c r="AF270" i="2"/>
  <c r="W270" i="2"/>
  <c r="AE270" i="2"/>
  <c r="V270" i="2"/>
  <c r="AW270" i="2"/>
  <c r="AS270" i="2"/>
  <c r="AN270" i="2"/>
  <c r="M270" i="2"/>
  <c r="AD270" i="2"/>
  <c r="U270" i="2"/>
  <c r="O270" i="2"/>
  <c r="AC270" i="2"/>
  <c r="Y270" i="2"/>
  <c r="P270" i="2"/>
  <c r="Q270" i="2"/>
  <c r="N270" i="2"/>
  <c r="CZ278" i="2"/>
  <c r="CX278" i="2"/>
  <c r="CW278" i="2"/>
  <c r="DA278" i="2"/>
  <c r="CS278" i="2"/>
  <c r="CR278" i="2"/>
  <c r="CY278" i="2"/>
  <c r="CQ278" i="2"/>
  <c r="CP278" i="2"/>
  <c r="CO278" i="2"/>
  <c r="CH278" i="2"/>
  <c r="CG278" i="2"/>
  <c r="CJ278" i="2"/>
  <c r="CK278" i="2"/>
  <c r="CI278" i="2"/>
  <c r="BZ278" i="2"/>
  <c r="CC278" i="2"/>
  <c r="CB278" i="2"/>
  <c r="CA278" i="2"/>
  <c r="BM278" i="2"/>
  <c r="BY278" i="2"/>
  <c r="BR278" i="2"/>
  <c r="BI278" i="2"/>
  <c r="BA278" i="2"/>
  <c r="BU278" i="2"/>
  <c r="BT278" i="2"/>
  <c r="BK278" i="2"/>
  <c r="BC278" i="2"/>
  <c r="BQ278" i="2"/>
  <c r="AV278" i="2"/>
  <c r="AM278" i="2"/>
  <c r="BE278" i="2"/>
  <c r="AU278" i="2"/>
  <c r="AL278" i="2"/>
  <c r="BL278" i="2"/>
  <c r="BD278" i="2"/>
  <c r="AT278" i="2"/>
  <c r="AK278" i="2"/>
  <c r="BJ278" i="2"/>
  <c r="BB278" i="2"/>
  <c r="BS278" i="2"/>
  <c r="AO278" i="2"/>
  <c r="AS278" i="2"/>
  <c r="AG278" i="2"/>
  <c r="X278" i="2"/>
  <c r="AF278" i="2"/>
  <c r="W278" i="2"/>
  <c r="AE278" i="2"/>
  <c r="V278" i="2"/>
  <c r="AN278" i="2"/>
  <c r="M278" i="2"/>
  <c r="Y278" i="2"/>
  <c r="U278" i="2"/>
  <c r="AD278" i="2"/>
  <c r="O278" i="2"/>
  <c r="AW278" i="2"/>
  <c r="P278" i="2"/>
  <c r="N278" i="2"/>
  <c r="Q278" i="2"/>
  <c r="AC278" i="2"/>
  <c r="CZ286" i="2"/>
  <c r="CX286" i="2"/>
  <c r="CW286" i="2"/>
  <c r="DA286" i="2"/>
  <c r="CS286" i="2"/>
  <c r="CR286" i="2"/>
  <c r="CQ286" i="2"/>
  <c r="CY286" i="2"/>
  <c r="CO286" i="2"/>
  <c r="CG286" i="2"/>
  <c r="CP286" i="2"/>
  <c r="CI286" i="2"/>
  <c r="BZ286" i="2"/>
  <c r="CK286" i="2"/>
  <c r="CC286" i="2"/>
  <c r="CJ286" i="2"/>
  <c r="CB286" i="2"/>
  <c r="CH286" i="2"/>
  <c r="CA286" i="2"/>
  <c r="BY286" i="2"/>
  <c r="BU286" i="2"/>
  <c r="BT286" i="2"/>
  <c r="BM286" i="2"/>
  <c r="BI286" i="2"/>
  <c r="BA286" i="2"/>
  <c r="BS286" i="2"/>
  <c r="BL286" i="2"/>
  <c r="BR286" i="2"/>
  <c r="BK286" i="2"/>
  <c r="BC286" i="2"/>
  <c r="BE286" i="2"/>
  <c r="AV286" i="2"/>
  <c r="AM286" i="2"/>
  <c r="BQ286" i="2"/>
  <c r="BD286" i="2"/>
  <c r="AU286" i="2"/>
  <c r="AL286" i="2"/>
  <c r="BB286" i="2"/>
  <c r="AT286" i="2"/>
  <c r="AK286" i="2"/>
  <c r="BJ286" i="2"/>
  <c r="AO286" i="2"/>
  <c r="AG286" i="2"/>
  <c r="X286" i="2"/>
  <c r="AF286" i="2"/>
  <c r="W286" i="2"/>
  <c r="AE286" i="2"/>
  <c r="V286" i="2"/>
  <c r="AW286" i="2"/>
  <c r="AS286" i="2"/>
  <c r="M286" i="2"/>
  <c r="AN286" i="2"/>
  <c r="AD286" i="2"/>
  <c r="U286" i="2"/>
  <c r="O286" i="2"/>
  <c r="Y286" i="2"/>
  <c r="P286" i="2"/>
  <c r="AC286" i="2"/>
  <c r="Q286" i="2"/>
  <c r="N286" i="2"/>
  <c r="CZ294" i="2"/>
  <c r="CX294" i="2"/>
  <c r="CW294" i="2"/>
  <c r="DA294" i="2"/>
  <c r="CY294" i="2"/>
  <c r="CS294" i="2"/>
  <c r="CR294" i="2"/>
  <c r="CP294" i="2"/>
  <c r="CQ294" i="2"/>
  <c r="CK294" i="2"/>
  <c r="CO294" i="2"/>
  <c r="CJ294" i="2"/>
  <c r="CH294" i="2"/>
  <c r="CG294" i="2"/>
  <c r="CI294" i="2"/>
  <c r="BZ294" i="2"/>
  <c r="BM294" i="2"/>
  <c r="CC294" i="2"/>
  <c r="CB294" i="2"/>
  <c r="CA294" i="2"/>
  <c r="BR294" i="2"/>
  <c r="BI294" i="2"/>
  <c r="BA294" i="2"/>
  <c r="BY294" i="2"/>
  <c r="BU294" i="2"/>
  <c r="BT294" i="2"/>
  <c r="BK294" i="2"/>
  <c r="BC294" i="2"/>
  <c r="BL294" i="2"/>
  <c r="BQ294" i="2"/>
  <c r="BJ294" i="2"/>
  <c r="BB294" i="2"/>
  <c r="AV294" i="2"/>
  <c r="AM294" i="2"/>
  <c r="AU294" i="2"/>
  <c r="AL294" i="2"/>
  <c r="AT294" i="2"/>
  <c r="AK294" i="2"/>
  <c r="BS294" i="2"/>
  <c r="BE294" i="2"/>
  <c r="AO294" i="2"/>
  <c r="AS294" i="2"/>
  <c r="AG294" i="2"/>
  <c r="X294" i="2"/>
  <c r="O294" i="2"/>
  <c r="AF294" i="2"/>
  <c r="W294" i="2"/>
  <c r="N294" i="2"/>
  <c r="AE294" i="2"/>
  <c r="V294" i="2"/>
  <c r="M294" i="2"/>
  <c r="AN294" i="2"/>
  <c r="BD294" i="2"/>
  <c r="Q294" i="2"/>
  <c r="Y294" i="2"/>
  <c r="U294" i="2"/>
  <c r="AW294" i="2"/>
  <c r="AD294" i="2"/>
  <c r="AC294" i="2"/>
  <c r="P294" i="2"/>
  <c r="CZ302" i="2"/>
  <c r="CX302" i="2"/>
  <c r="CW302" i="2"/>
  <c r="DA302" i="2"/>
  <c r="CS302" i="2"/>
  <c r="CR302" i="2"/>
  <c r="CQ302" i="2"/>
  <c r="CO302" i="2"/>
  <c r="CY302" i="2"/>
  <c r="CK302" i="2"/>
  <c r="CJ302" i="2"/>
  <c r="CP302" i="2"/>
  <c r="CI302" i="2"/>
  <c r="CH302" i="2"/>
  <c r="BZ302" i="2"/>
  <c r="CC302" i="2"/>
  <c r="CB302" i="2"/>
  <c r="CA302" i="2"/>
  <c r="BY302" i="2"/>
  <c r="BR302" i="2"/>
  <c r="BQ302" i="2"/>
  <c r="BM302" i="2"/>
  <c r="CG302" i="2"/>
  <c r="BT302" i="2"/>
  <c r="BI302" i="2"/>
  <c r="BA302" i="2"/>
  <c r="BL302" i="2"/>
  <c r="BK302" i="2"/>
  <c r="BC302" i="2"/>
  <c r="BJ302" i="2"/>
  <c r="BS302" i="2"/>
  <c r="AV302" i="2"/>
  <c r="AM302" i="2"/>
  <c r="BU302" i="2"/>
  <c r="AU302" i="2"/>
  <c r="AL302" i="2"/>
  <c r="AT302" i="2"/>
  <c r="AK302" i="2"/>
  <c r="BE302" i="2"/>
  <c r="BD302" i="2"/>
  <c r="AO302" i="2"/>
  <c r="AG302" i="2"/>
  <c r="X302" i="2"/>
  <c r="O302" i="2"/>
  <c r="AF302" i="2"/>
  <c r="W302" i="2"/>
  <c r="N302" i="2"/>
  <c r="BB302" i="2"/>
  <c r="AE302" i="2"/>
  <c r="V302" i="2"/>
  <c r="M302" i="2"/>
  <c r="AW302" i="2"/>
  <c r="AS302" i="2"/>
  <c r="Q302" i="2"/>
  <c r="P302" i="2"/>
  <c r="AN302" i="2"/>
  <c r="AD302" i="2"/>
  <c r="U302" i="2"/>
  <c r="AC302" i="2"/>
  <c r="Y302" i="2"/>
  <c r="DA35" i="2"/>
  <c r="CZ35" i="2"/>
  <c r="CY35" i="2"/>
  <c r="CS35" i="2"/>
  <c r="CX35" i="2"/>
  <c r="CR35" i="2"/>
  <c r="CW35" i="2"/>
  <c r="CQ35" i="2"/>
  <c r="CP35" i="2"/>
  <c r="CO35" i="2"/>
  <c r="CH35" i="2"/>
  <c r="CK35" i="2"/>
  <c r="CJ35" i="2"/>
  <c r="CI35" i="2"/>
  <c r="CG35" i="2"/>
  <c r="CC35" i="2"/>
  <c r="CB35" i="2"/>
  <c r="BU35" i="2"/>
  <c r="BQ35" i="2"/>
  <c r="BI35" i="2"/>
  <c r="CA35" i="2"/>
  <c r="BT35" i="2"/>
  <c r="BZ35" i="2"/>
  <c r="BS35" i="2"/>
  <c r="BK35" i="2"/>
  <c r="BY35" i="2"/>
  <c r="BD35" i="2"/>
  <c r="AU35" i="2"/>
  <c r="AL35" i="2"/>
  <c r="BC35" i="2"/>
  <c r="AT35" i="2"/>
  <c r="AK35" i="2"/>
  <c r="BB35" i="2"/>
  <c r="AS35" i="2"/>
  <c r="BM35" i="2"/>
  <c r="BR35" i="2"/>
  <c r="BL35" i="2"/>
  <c r="BJ35" i="2"/>
  <c r="AW35" i="2"/>
  <c r="AF35" i="2"/>
  <c r="W35" i="2"/>
  <c r="AE35" i="2"/>
  <c r="V35" i="2"/>
  <c r="AD35" i="2"/>
  <c r="U35" i="2"/>
  <c r="BE35" i="2"/>
  <c r="BA35" i="2"/>
  <c r="AM35" i="2"/>
  <c r="Y35" i="2"/>
  <c r="AN35" i="2"/>
  <c r="X35" i="2"/>
  <c r="AV35" i="2"/>
  <c r="AC35" i="2"/>
  <c r="N35" i="2"/>
  <c r="AO35" i="2"/>
  <c r="AG35" i="2"/>
  <c r="P35" i="2"/>
  <c r="O35" i="2"/>
  <c r="M35" i="2"/>
  <c r="Q35" i="2"/>
  <c r="DA139" i="2"/>
  <c r="CZ139" i="2"/>
  <c r="CX139" i="2"/>
  <c r="CY139" i="2"/>
  <c r="CS139" i="2"/>
  <c r="CW139" i="2"/>
  <c r="CR139" i="2"/>
  <c r="CQ139" i="2"/>
  <c r="CO139" i="2"/>
  <c r="CK139" i="2"/>
  <c r="CG139" i="2"/>
  <c r="CJ139" i="2"/>
  <c r="CC139" i="2"/>
  <c r="BY139" i="2"/>
  <c r="CI139" i="2"/>
  <c r="CB139" i="2"/>
  <c r="CH139" i="2"/>
  <c r="CP139" i="2"/>
  <c r="BU139" i="2"/>
  <c r="CA139" i="2"/>
  <c r="BQ139" i="2"/>
  <c r="BZ139" i="2"/>
  <c r="BI139" i="2"/>
  <c r="BS139" i="2"/>
  <c r="BK139" i="2"/>
  <c r="BM139" i="2"/>
  <c r="BT139" i="2"/>
  <c r="BL139" i="2"/>
  <c r="BD139" i="2"/>
  <c r="AU139" i="2"/>
  <c r="AL139" i="2"/>
  <c r="BJ139" i="2"/>
  <c r="BC139" i="2"/>
  <c r="AT139" i="2"/>
  <c r="AK139" i="2"/>
  <c r="BB139" i="2"/>
  <c r="AS139" i="2"/>
  <c r="BA139" i="2"/>
  <c r="BR139" i="2"/>
  <c r="AW139" i="2"/>
  <c r="AN139" i="2"/>
  <c r="AF139" i="2"/>
  <c r="W139" i="2"/>
  <c r="AE139" i="2"/>
  <c r="V139" i="2"/>
  <c r="AD139" i="2"/>
  <c r="U139" i="2"/>
  <c r="BE139" i="2"/>
  <c r="AV139" i="2"/>
  <c r="AO139" i="2"/>
  <c r="Y139" i="2"/>
  <c r="AG139" i="2"/>
  <c r="AC139" i="2"/>
  <c r="N139" i="2"/>
  <c r="X139" i="2"/>
  <c r="AM139" i="2"/>
  <c r="O139" i="2"/>
  <c r="M139" i="2"/>
  <c r="Q139" i="2"/>
  <c r="P139" i="2"/>
  <c r="CY219" i="2"/>
  <c r="CW219" i="2"/>
  <c r="DA219" i="2"/>
  <c r="CZ219" i="2"/>
  <c r="CS219" i="2"/>
  <c r="CR219" i="2"/>
  <c r="CQ219" i="2"/>
  <c r="CX219" i="2"/>
  <c r="CO219" i="2"/>
  <c r="CP219" i="2"/>
  <c r="CK219" i="2"/>
  <c r="CG219" i="2"/>
  <c r="CJ219" i="2"/>
  <c r="CC219" i="2"/>
  <c r="BY219" i="2"/>
  <c r="CB219" i="2"/>
  <c r="CA219" i="2"/>
  <c r="BZ219" i="2"/>
  <c r="CI219" i="2"/>
  <c r="CH219" i="2"/>
  <c r="BU219" i="2"/>
  <c r="BQ219" i="2"/>
  <c r="BI219" i="2"/>
  <c r="BS219" i="2"/>
  <c r="BK219" i="2"/>
  <c r="BM219" i="2"/>
  <c r="BL219" i="2"/>
  <c r="AU219" i="2"/>
  <c r="AL219" i="2"/>
  <c r="AT219" i="2"/>
  <c r="AK219" i="2"/>
  <c r="BT219" i="2"/>
  <c r="AS219" i="2"/>
  <c r="BR219" i="2"/>
  <c r="BE219" i="2"/>
  <c r="BJ219" i="2"/>
  <c r="BD219" i="2"/>
  <c r="BC219" i="2"/>
  <c r="BB219" i="2"/>
  <c r="AW219" i="2"/>
  <c r="AN219" i="2"/>
  <c r="AF219" i="2"/>
  <c r="W219" i="2"/>
  <c r="AE219" i="2"/>
  <c r="V219" i="2"/>
  <c r="AD219" i="2"/>
  <c r="U219" i="2"/>
  <c r="BA219" i="2"/>
  <c r="AV219" i="2"/>
  <c r="AO219" i="2"/>
  <c r="Y219" i="2"/>
  <c r="AM219" i="2"/>
  <c r="AG219" i="2"/>
  <c r="AC219" i="2"/>
  <c r="N219" i="2"/>
  <c r="X219" i="2"/>
  <c r="O219" i="2"/>
  <c r="P219" i="2"/>
  <c r="M219" i="2"/>
  <c r="Q219" i="2"/>
  <c r="CY283" i="2"/>
  <c r="CW283" i="2"/>
  <c r="DA283" i="2"/>
  <c r="CZ283" i="2"/>
  <c r="CX283" i="2"/>
  <c r="CS283" i="2"/>
  <c r="CR283" i="2"/>
  <c r="CQ283" i="2"/>
  <c r="CP283" i="2"/>
  <c r="CK283" i="2"/>
  <c r="CH283" i="2"/>
  <c r="CG283" i="2"/>
  <c r="CJ283" i="2"/>
  <c r="CI283" i="2"/>
  <c r="BU283" i="2"/>
  <c r="CO283" i="2"/>
  <c r="CC283" i="2"/>
  <c r="BY283" i="2"/>
  <c r="CB283" i="2"/>
  <c r="CA283" i="2"/>
  <c r="BZ283" i="2"/>
  <c r="BQ283" i="2"/>
  <c r="BM283" i="2"/>
  <c r="BL283" i="2"/>
  <c r="BS283" i="2"/>
  <c r="BR283" i="2"/>
  <c r="BK283" i="2"/>
  <c r="BJ283" i="2"/>
  <c r="BB283" i="2"/>
  <c r="BI283" i="2"/>
  <c r="BC283" i="2"/>
  <c r="AU283" i="2"/>
  <c r="AL283" i="2"/>
  <c r="BA283" i="2"/>
  <c r="AT283" i="2"/>
  <c r="AK283" i="2"/>
  <c r="AS283" i="2"/>
  <c r="BT283" i="2"/>
  <c r="BE283" i="2"/>
  <c r="AW283" i="2"/>
  <c r="AN283" i="2"/>
  <c r="AF283" i="2"/>
  <c r="W283" i="2"/>
  <c r="AE283" i="2"/>
  <c r="V283" i="2"/>
  <c r="AD283" i="2"/>
  <c r="U283" i="2"/>
  <c r="AV283" i="2"/>
  <c r="AO283" i="2"/>
  <c r="Y283" i="2"/>
  <c r="AG283" i="2"/>
  <c r="AC283" i="2"/>
  <c r="AM283" i="2"/>
  <c r="N283" i="2"/>
  <c r="BD283" i="2"/>
  <c r="X283" i="2"/>
  <c r="O283" i="2"/>
  <c r="P283" i="2"/>
  <c r="M283" i="2"/>
  <c r="Q283" i="2"/>
  <c r="CX23" i="2"/>
  <c r="CW23" i="2"/>
  <c r="DA23" i="2"/>
  <c r="CZ23" i="2"/>
  <c r="CO23" i="2"/>
  <c r="CY23" i="2"/>
  <c r="CP23" i="2"/>
  <c r="CR23" i="2"/>
  <c r="CS23" i="2"/>
  <c r="CJ23" i="2"/>
  <c r="CA23" i="2"/>
  <c r="CQ23" i="2"/>
  <c r="CI23" i="2"/>
  <c r="BZ23" i="2"/>
  <c r="CH23" i="2"/>
  <c r="CG23" i="2"/>
  <c r="CB23" i="2"/>
  <c r="BS23" i="2"/>
  <c r="BY23" i="2"/>
  <c r="BR23" i="2"/>
  <c r="BQ23" i="2"/>
  <c r="BU23" i="2"/>
  <c r="CC23" i="2"/>
  <c r="BT23" i="2"/>
  <c r="BM23" i="2"/>
  <c r="BL23" i="2"/>
  <c r="CK23" i="2"/>
  <c r="BK23" i="2"/>
  <c r="BI23" i="2"/>
  <c r="AW23" i="2"/>
  <c r="BB23" i="2"/>
  <c r="AS23" i="2"/>
  <c r="BJ23" i="2"/>
  <c r="BE23" i="2"/>
  <c r="AK23" i="2"/>
  <c r="BD23" i="2"/>
  <c r="BC23" i="2"/>
  <c r="Y23" i="2"/>
  <c r="BA23" i="2"/>
  <c r="AT23" i="2"/>
  <c r="AM23" i="2"/>
  <c r="AD23" i="2"/>
  <c r="U23" i="2"/>
  <c r="AU23" i="2"/>
  <c r="AN23" i="2"/>
  <c r="V23" i="2"/>
  <c r="P23" i="2"/>
  <c r="AL23" i="2"/>
  <c r="O23" i="2"/>
  <c r="AG23" i="2"/>
  <c r="N23" i="2"/>
  <c r="X23" i="2"/>
  <c r="AV23" i="2"/>
  <c r="AE23" i="2"/>
  <c r="AC23" i="2"/>
  <c r="AO23" i="2"/>
  <c r="AF23" i="2"/>
  <c r="W23" i="2"/>
  <c r="Q23" i="2"/>
  <c r="M23" i="2"/>
  <c r="CY55" i="2"/>
  <c r="CX55" i="2"/>
  <c r="CZ55" i="2"/>
  <c r="CW55" i="2"/>
  <c r="CO55" i="2"/>
  <c r="DA55" i="2"/>
  <c r="CS55" i="2"/>
  <c r="CR55" i="2"/>
  <c r="CP55" i="2"/>
  <c r="CJ55" i="2"/>
  <c r="CA55" i="2"/>
  <c r="CI55" i="2"/>
  <c r="BZ55" i="2"/>
  <c r="CH55" i="2"/>
  <c r="BY55" i="2"/>
  <c r="CC55" i="2"/>
  <c r="CG55" i="2"/>
  <c r="CQ55" i="2"/>
  <c r="BS55" i="2"/>
  <c r="BR55" i="2"/>
  <c r="BQ55" i="2"/>
  <c r="BU55" i="2"/>
  <c r="BT55" i="2"/>
  <c r="BM55" i="2"/>
  <c r="BL55" i="2"/>
  <c r="CB55" i="2"/>
  <c r="BK55" i="2"/>
  <c r="CK55" i="2"/>
  <c r="AO55" i="2"/>
  <c r="AW55" i="2"/>
  <c r="AN55" i="2"/>
  <c r="BJ55" i="2"/>
  <c r="BI55" i="2"/>
  <c r="BB55" i="2"/>
  <c r="AS55" i="2"/>
  <c r="BE55" i="2"/>
  <c r="AM55" i="2"/>
  <c r="BD55" i="2"/>
  <c r="AL55" i="2"/>
  <c r="BC55" i="2"/>
  <c r="AK55" i="2"/>
  <c r="BA55" i="2"/>
  <c r="AT55" i="2"/>
  <c r="AD55" i="2"/>
  <c r="AV55" i="2"/>
  <c r="AU55" i="2"/>
  <c r="AG55" i="2"/>
  <c r="AE55" i="2"/>
  <c r="AF55" i="2"/>
  <c r="CY63" i="2"/>
  <c r="CX63" i="2"/>
  <c r="CW63" i="2"/>
  <c r="DA63" i="2"/>
  <c r="CZ63" i="2"/>
  <c r="CO63" i="2"/>
  <c r="CS63" i="2"/>
  <c r="CR63" i="2"/>
  <c r="CQ63" i="2"/>
  <c r="CP63" i="2"/>
  <c r="CI63" i="2"/>
  <c r="CH63" i="2"/>
  <c r="CA63" i="2"/>
  <c r="CK63" i="2"/>
  <c r="BZ63" i="2"/>
  <c r="CJ63" i="2"/>
  <c r="BY63" i="2"/>
  <c r="CC63" i="2"/>
  <c r="CB63" i="2"/>
  <c r="BS63" i="2"/>
  <c r="BR63" i="2"/>
  <c r="BQ63" i="2"/>
  <c r="CG63" i="2"/>
  <c r="BU63" i="2"/>
  <c r="BM63" i="2"/>
  <c r="BL63" i="2"/>
  <c r="BK63" i="2"/>
  <c r="BJ63" i="2"/>
  <c r="BT63" i="2"/>
  <c r="BI63" i="2"/>
  <c r="AO63" i="2"/>
  <c r="AW63" i="2"/>
  <c r="AN63" i="2"/>
  <c r="BB63" i="2"/>
  <c r="AS63" i="2"/>
  <c r="AV63" i="2"/>
  <c r="AU63" i="2"/>
  <c r="AT63" i="2"/>
  <c r="BE63" i="2"/>
  <c r="BC63" i="2"/>
  <c r="AK63" i="2"/>
  <c r="AD63" i="2"/>
  <c r="BD63" i="2"/>
  <c r="AE63" i="2"/>
  <c r="BA63" i="2"/>
  <c r="AG63" i="2"/>
  <c r="AM63" i="2"/>
  <c r="AL63" i="2"/>
  <c r="AF63" i="2"/>
  <c r="CY71" i="2"/>
  <c r="CX71" i="2"/>
  <c r="CW71" i="2"/>
  <c r="DA71" i="2"/>
  <c r="CZ71" i="2"/>
  <c r="CO71" i="2"/>
  <c r="CR71" i="2"/>
  <c r="CQ71" i="2"/>
  <c r="CP71" i="2"/>
  <c r="CI71" i="2"/>
  <c r="CH71" i="2"/>
  <c r="CG71" i="2"/>
  <c r="CS71" i="2"/>
  <c r="CK71" i="2"/>
  <c r="CA71" i="2"/>
  <c r="CJ71" i="2"/>
  <c r="BZ71" i="2"/>
  <c r="BY71" i="2"/>
  <c r="CC71" i="2"/>
  <c r="BS71" i="2"/>
  <c r="BR71" i="2"/>
  <c r="BQ71" i="2"/>
  <c r="BU71" i="2"/>
  <c r="BT71" i="2"/>
  <c r="BM71" i="2"/>
  <c r="BL71" i="2"/>
  <c r="BK71" i="2"/>
  <c r="CB71" i="2"/>
  <c r="AO71" i="2"/>
  <c r="AW71" i="2"/>
  <c r="AN71" i="2"/>
  <c r="BJ71" i="2"/>
  <c r="BI71" i="2"/>
  <c r="BB71" i="2"/>
  <c r="AS71" i="2"/>
  <c r="BE71" i="2"/>
  <c r="AM71" i="2"/>
  <c r="BD71" i="2"/>
  <c r="AL71" i="2"/>
  <c r="BC71" i="2"/>
  <c r="AK71" i="2"/>
  <c r="Y71" i="2"/>
  <c r="BA71" i="2"/>
  <c r="AT71" i="2"/>
  <c r="AD71" i="2"/>
  <c r="U71" i="2"/>
  <c r="V71" i="2"/>
  <c r="P71" i="2"/>
  <c r="O71" i="2"/>
  <c r="AV71" i="2"/>
  <c r="AG71" i="2"/>
  <c r="N71" i="2"/>
  <c r="AU71" i="2"/>
  <c r="X71" i="2"/>
  <c r="AF71" i="2"/>
  <c r="AC71" i="2"/>
  <c r="AE71" i="2"/>
  <c r="W71" i="2"/>
  <c r="Q71" i="2"/>
  <c r="M71" i="2"/>
  <c r="CY79" i="2"/>
  <c r="CX79" i="2"/>
  <c r="CW79" i="2"/>
  <c r="DA79" i="2"/>
  <c r="CZ79" i="2"/>
  <c r="CO79" i="2"/>
  <c r="CQ79" i="2"/>
  <c r="CP79" i="2"/>
  <c r="CS79" i="2"/>
  <c r="CI79" i="2"/>
  <c r="CH79" i="2"/>
  <c r="CG79" i="2"/>
  <c r="CK79" i="2"/>
  <c r="CA79" i="2"/>
  <c r="CJ79" i="2"/>
  <c r="BZ79" i="2"/>
  <c r="CR79" i="2"/>
  <c r="BY79" i="2"/>
  <c r="CC79" i="2"/>
  <c r="CB79" i="2"/>
  <c r="BS79" i="2"/>
  <c r="BR79" i="2"/>
  <c r="BQ79" i="2"/>
  <c r="BU79" i="2"/>
  <c r="BM79" i="2"/>
  <c r="BL79" i="2"/>
  <c r="BK79" i="2"/>
  <c r="BJ79" i="2"/>
  <c r="BI79" i="2"/>
  <c r="BT79" i="2"/>
  <c r="AO79" i="2"/>
  <c r="AW79" i="2"/>
  <c r="AN79" i="2"/>
  <c r="BB79" i="2"/>
  <c r="AS79" i="2"/>
  <c r="AV79" i="2"/>
  <c r="AU79" i="2"/>
  <c r="AT79" i="2"/>
  <c r="Y79" i="2"/>
  <c r="BE79" i="2"/>
  <c r="BC79" i="2"/>
  <c r="AK79" i="2"/>
  <c r="AD79" i="2"/>
  <c r="U79" i="2"/>
  <c r="AL79" i="2"/>
  <c r="AE79" i="2"/>
  <c r="P79" i="2"/>
  <c r="AC79" i="2"/>
  <c r="O79" i="2"/>
  <c r="X79" i="2"/>
  <c r="N79" i="2"/>
  <c r="BD79" i="2"/>
  <c r="AG79" i="2"/>
  <c r="BA79" i="2"/>
  <c r="AM79" i="2"/>
  <c r="Q79" i="2"/>
  <c r="M79" i="2"/>
  <c r="AF79" i="2"/>
  <c r="W79" i="2"/>
  <c r="V79" i="2"/>
  <c r="CY87" i="2"/>
  <c r="CX87" i="2"/>
  <c r="CW87" i="2"/>
  <c r="CZ87" i="2"/>
  <c r="CO87" i="2"/>
  <c r="DA87" i="2"/>
  <c r="CP87" i="2"/>
  <c r="CR87" i="2"/>
  <c r="CI87" i="2"/>
  <c r="CH87" i="2"/>
  <c r="CS87" i="2"/>
  <c r="CG87" i="2"/>
  <c r="CQ87" i="2"/>
  <c r="CK87" i="2"/>
  <c r="CA87" i="2"/>
  <c r="BZ87" i="2"/>
  <c r="BY87" i="2"/>
  <c r="CC87" i="2"/>
  <c r="CJ87" i="2"/>
  <c r="BS87" i="2"/>
  <c r="BR87" i="2"/>
  <c r="BQ87" i="2"/>
  <c r="BU87" i="2"/>
  <c r="BT87" i="2"/>
  <c r="BM87" i="2"/>
  <c r="BL87" i="2"/>
  <c r="CB87" i="2"/>
  <c r="BK87" i="2"/>
  <c r="AO87" i="2"/>
  <c r="BJ87" i="2"/>
  <c r="AW87" i="2"/>
  <c r="AN87" i="2"/>
  <c r="BI87" i="2"/>
  <c r="BB87" i="2"/>
  <c r="AS87" i="2"/>
  <c r="BE87" i="2"/>
  <c r="AM87" i="2"/>
  <c r="BD87" i="2"/>
  <c r="AL87" i="2"/>
  <c r="BC87" i="2"/>
  <c r="AK87" i="2"/>
  <c r="Y87" i="2"/>
  <c r="BA87" i="2"/>
  <c r="AT87" i="2"/>
  <c r="AD87" i="2"/>
  <c r="U87" i="2"/>
  <c r="V87" i="2"/>
  <c r="P87" i="2"/>
  <c r="O87" i="2"/>
  <c r="AG87" i="2"/>
  <c r="N87" i="2"/>
  <c r="AV87" i="2"/>
  <c r="AU87" i="2"/>
  <c r="X87" i="2"/>
  <c r="AE87" i="2"/>
  <c r="AC87" i="2"/>
  <c r="AF87" i="2"/>
  <c r="W87" i="2"/>
  <c r="Q87" i="2"/>
  <c r="M87" i="2"/>
  <c r="CY95" i="2"/>
  <c r="CX95" i="2"/>
  <c r="CW95" i="2"/>
  <c r="CQ95" i="2"/>
  <c r="CO95" i="2"/>
  <c r="DA95" i="2"/>
  <c r="CZ95" i="2"/>
  <c r="CR95" i="2"/>
  <c r="CI95" i="2"/>
  <c r="CH95" i="2"/>
  <c r="CG95" i="2"/>
  <c r="CS95" i="2"/>
  <c r="CK95" i="2"/>
  <c r="CA95" i="2"/>
  <c r="CP95" i="2"/>
  <c r="CJ95" i="2"/>
  <c r="BZ95" i="2"/>
  <c r="BY95" i="2"/>
  <c r="CC95" i="2"/>
  <c r="CB95" i="2"/>
  <c r="BS95" i="2"/>
  <c r="BR95" i="2"/>
  <c r="BQ95" i="2"/>
  <c r="BU95" i="2"/>
  <c r="BM95" i="2"/>
  <c r="BL95" i="2"/>
  <c r="BK95" i="2"/>
  <c r="BJ95" i="2"/>
  <c r="BT95" i="2"/>
  <c r="BI95" i="2"/>
  <c r="AO95" i="2"/>
  <c r="AW95" i="2"/>
  <c r="AN95" i="2"/>
  <c r="BB95" i="2"/>
  <c r="AS95" i="2"/>
  <c r="AV95" i="2"/>
  <c r="AU95" i="2"/>
  <c r="AT95" i="2"/>
  <c r="Y95" i="2"/>
  <c r="BE95" i="2"/>
  <c r="BC95" i="2"/>
  <c r="AK95" i="2"/>
  <c r="AD95" i="2"/>
  <c r="U95" i="2"/>
  <c r="AE95" i="2"/>
  <c r="P95" i="2"/>
  <c r="AC95" i="2"/>
  <c r="O95" i="2"/>
  <c r="X95" i="2"/>
  <c r="N95" i="2"/>
  <c r="BD95" i="2"/>
  <c r="BA95" i="2"/>
  <c r="AG95" i="2"/>
  <c r="V95" i="2"/>
  <c r="AM95" i="2"/>
  <c r="AL95" i="2"/>
  <c r="AF95" i="2"/>
  <c r="W95" i="2"/>
  <c r="M95" i="2"/>
  <c r="Q95" i="2"/>
  <c r="CY103" i="2"/>
  <c r="CX103" i="2"/>
  <c r="CW103" i="2"/>
  <c r="CQ103" i="2"/>
  <c r="DA103" i="2"/>
  <c r="CS103" i="2"/>
  <c r="CZ103" i="2"/>
  <c r="CP103" i="2"/>
  <c r="CO103" i="2"/>
  <c r="CI103" i="2"/>
  <c r="CH103" i="2"/>
  <c r="CG103" i="2"/>
  <c r="CR103" i="2"/>
  <c r="CK103" i="2"/>
  <c r="CA103" i="2"/>
  <c r="BZ103" i="2"/>
  <c r="BY103" i="2"/>
  <c r="CC103" i="2"/>
  <c r="BS103" i="2"/>
  <c r="BR103" i="2"/>
  <c r="CJ103" i="2"/>
  <c r="BQ103" i="2"/>
  <c r="BU103" i="2"/>
  <c r="BT103" i="2"/>
  <c r="BM103" i="2"/>
  <c r="BL103" i="2"/>
  <c r="BK103" i="2"/>
  <c r="CB103" i="2"/>
  <c r="BJ103" i="2"/>
  <c r="AO103" i="2"/>
  <c r="BI103" i="2"/>
  <c r="AW103" i="2"/>
  <c r="AN103" i="2"/>
  <c r="BB103" i="2"/>
  <c r="AS103" i="2"/>
  <c r="BE103" i="2"/>
  <c r="AM103" i="2"/>
  <c r="BD103" i="2"/>
  <c r="AL103" i="2"/>
  <c r="BC103" i="2"/>
  <c r="AK103" i="2"/>
  <c r="Y103" i="2"/>
  <c r="BA103" i="2"/>
  <c r="AT103" i="2"/>
  <c r="AD103" i="2"/>
  <c r="U103" i="2"/>
  <c r="V103" i="2"/>
  <c r="P103" i="2"/>
  <c r="O103" i="2"/>
  <c r="AG103" i="2"/>
  <c r="N103" i="2"/>
  <c r="AV103" i="2"/>
  <c r="AU103" i="2"/>
  <c r="X103" i="2"/>
  <c r="AF103" i="2"/>
  <c r="AC103" i="2"/>
  <c r="AE103" i="2"/>
  <c r="Q103" i="2"/>
  <c r="W103" i="2"/>
  <c r="M103" i="2"/>
  <c r="CY111" i="2"/>
  <c r="CX111" i="2"/>
  <c r="CW111" i="2"/>
  <c r="CQ111" i="2"/>
  <c r="CR111" i="2"/>
  <c r="CP111" i="2"/>
  <c r="DA111" i="2"/>
  <c r="CO111" i="2"/>
  <c r="CZ111" i="2"/>
  <c r="CS111" i="2"/>
  <c r="CI111" i="2"/>
  <c r="CH111" i="2"/>
  <c r="CG111" i="2"/>
  <c r="CK111" i="2"/>
  <c r="CA111" i="2"/>
  <c r="CJ111" i="2"/>
  <c r="BZ111" i="2"/>
  <c r="BY111" i="2"/>
  <c r="CC111" i="2"/>
  <c r="BS111" i="2"/>
  <c r="BR111" i="2"/>
  <c r="BQ111" i="2"/>
  <c r="BU111" i="2"/>
  <c r="BM111" i="2"/>
  <c r="BL111" i="2"/>
  <c r="BK111" i="2"/>
  <c r="CB111" i="2"/>
  <c r="BJ111" i="2"/>
  <c r="BI111" i="2"/>
  <c r="BT111" i="2"/>
  <c r="AO111" i="2"/>
  <c r="AW111" i="2"/>
  <c r="AN111" i="2"/>
  <c r="BB111" i="2"/>
  <c r="AS111" i="2"/>
  <c r="AV111" i="2"/>
  <c r="AU111" i="2"/>
  <c r="AT111" i="2"/>
  <c r="Y111" i="2"/>
  <c r="BE111" i="2"/>
  <c r="BC111" i="2"/>
  <c r="AK111" i="2"/>
  <c r="AD111" i="2"/>
  <c r="U111" i="2"/>
  <c r="AL111" i="2"/>
  <c r="AE111" i="2"/>
  <c r="P111" i="2"/>
  <c r="AC111" i="2"/>
  <c r="O111" i="2"/>
  <c r="BD111" i="2"/>
  <c r="X111" i="2"/>
  <c r="N111" i="2"/>
  <c r="BA111" i="2"/>
  <c r="AG111" i="2"/>
  <c r="AM111" i="2"/>
  <c r="M111" i="2"/>
  <c r="W111" i="2"/>
  <c r="V111" i="2"/>
  <c r="Q111" i="2"/>
  <c r="AF111" i="2"/>
  <c r="CY119" i="2"/>
  <c r="CX119" i="2"/>
  <c r="CW119" i="2"/>
  <c r="DA119" i="2"/>
  <c r="CQ119" i="2"/>
  <c r="CZ119" i="2"/>
  <c r="CO119" i="2"/>
  <c r="CI119" i="2"/>
  <c r="CH119" i="2"/>
  <c r="CG119" i="2"/>
  <c r="CP119" i="2"/>
  <c r="CK119" i="2"/>
  <c r="CA119" i="2"/>
  <c r="BZ119" i="2"/>
  <c r="BY119" i="2"/>
  <c r="CC119" i="2"/>
  <c r="CS119" i="2"/>
  <c r="CR119" i="2"/>
  <c r="CJ119" i="2"/>
  <c r="BS119" i="2"/>
  <c r="BR119" i="2"/>
  <c r="CB119" i="2"/>
  <c r="BQ119" i="2"/>
  <c r="BU119" i="2"/>
  <c r="BT119" i="2"/>
  <c r="BM119" i="2"/>
  <c r="BL119" i="2"/>
  <c r="BK119" i="2"/>
  <c r="BJ119" i="2"/>
  <c r="BI119" i="2"/>
  <c r="AO119" i="2"/>
  <c r="AW119" i="2"/>
  <c r="AN119" i="2"/>
  <c r="BB119" i="2"/>
  <c r="AS119" i="2"/>
  <c r="BE119" i="2"/>
  <c r="AM119" i="2"/>
  <c r="BD119" i="2"/>
  <c r="AL119" i="2"/>
  <c r="BC119" i="2"/>
  <c r="AK119" i="2"/>
  <c r="Y119" i="2"/>
  <c r="BA119" i="2"/>
  <c r="AV119" i="2"/>
  <c r="AT119" i="2"/>
  <c r="AD119" i="2"/>
  <c r="U119" i="2"/>
  <c r="V119" i="2"/>
  <c r="P119" i="2"/>
  <c r="O119" i="2"/>
  <c r="AU119" i="2"/>
  <c r="AG119" i="2"/>
  <c r="N119" i="2"/>
  <c r="X119" i="2"/>
  <c r="AE119" i="2"/>
  <c r="AC119" i="2"/>
  <c r="AF119" i="2"/>
  <c r="W119" i="2"/>
  <c r="Q119" i="2"/>
  <c r="M119" i="2"/>
  <c r="CY127" i="2"/>
  <c r="CX127" i="2"/>
  <c r="CW127" i="2"/>
  <c r="DA127" i="2"/>
  <c r="CQ127" i="2"/>
  <c r="CZ127" i="2"/>
  <c r="CP127" i="2"/>
  <c r="CO127" i="2"/>
  <c r="CS127" i="2"/>
  <c r="CR127" i="2"/>
  <c r="CI127" i="2"/>
  <c r="CH127" i="2"/>
  <c r="CG127" i="2"/>
  <c r="CK127" i="2"/>
  <c r="CA127" i="2"/>
  <c r="CJ127" i="2"/>
  <c r="BZ127" i="2"/>
  <c r="BY127" i="2"/>
  <c r="CC127" i="2"/>
  <c r="BS127" i="2"/>
  <c r="CB127" i="2"/>
  <c r="BR127" i="2"/>
  <c r="BQ127" i="2"/>
  <c r="BU127" i="2"/>
  <c r="BM127" i="2"/>
  <c r="BL127" i="2"/>
  <c r="BK127" i="2"/>
  <c r="BJ127" i="2"/>
  <c r="BT127" i="2"/>
  <c r="BI127" i="2"/>
  <c r="AO127" i="2"/>
  <c r="AW127" i="2"/>
  <c r="AN127" i="2"/>
  <c r="BB127" i="2"/>
  <c r="AS127" i="2"/>
  <c r="AV127" i="2"/>
  <c r="AU127" i="2"/>
  <c r="AT127" i="2"/>
  <c r="Y127" i="2"/>
  <c r="BE127" i="2"/>
  <c r="BC127" i="2"/>
  <c r="AK127" i="2"/>
  <c r="AD127" i="2"/>
  <c r="U127" i="2"/>
  <c r="BD127" i="2"/>
  <c r="AE127" i="2"/>
  <c r="P127" i="2"/>
  <c r="BA127" i="2"/>
  <c r="AC127" i="2"/>
  <c r="O127" i="2"/>
  <c r="X127" i="2"/>
  <c r="N127" i="2"/>
  <c r="AG127" i="2"/>
  <c r="V127" i="2"/>
  <c r="AM127" i="2"/>
  <c r="AF127" i="2"/>
  <c r="AL127" i="2"/>
  <c r="W127" i="2"/>
  <c r="Q127" i="2"/>
  <c r="M127" i="2"/>
  <c r="CY135" i="2"/>
  <c r="CX135" i="2"/>
  <c r="CW135" i="2"/>
  <c r="DA135" i="2"/>
  <c r="CZ135" i="2"/>
  <c r="CQ135" i="2"/>
  <c r="CP135" i="2"/>
  <c r="CS135" i="2"/>
  <c r="CR135" i="2"/>
  <c r="CO135" i="2"/>
  <c r="CI135" i="2"/>
  <c r="CH135" i="2"/>
  <c r="CG135" i="2"/>
  <c r="CK135" i="2"/>
  <c r="CA135" i="2"/>
  <c r="BZ135" i="2"/>
  <c r="BY135" i="2"/>
  <c r="CC135" i="2"/>
  <c r="BS135" i="2"/>
  <c r="BR135" i="2"/>
  <c r="BQ135" i="2"/>
  <c r="CJ135" i="2"/>
  <c r="BU135" i="2"/>
  <c r="BT135" i="2"/>
  <c r="BM135" i="2"/>
  <c r="BL135" i="2"/>
  <c r="BK135" i="2"/>
  <c r="CB135" i="2"/>
  <c r="BI135" i="2"/>
  <c r="AO135" i="2"/>
  <c r="AW135" i="2"/>
  <c r="AN135" i="2"/>
  <c r="BB135" i="2"/>
  <c r="AS135" i="2"/>
  <c r="BJ135" i="2"/>
  <c r="BE135" i="2"/>
  <c r="AM135" i="2"/>
  <c r="BD135" i="2"/>
  <c r="AL135" i="2"/>
  <c r="BC135" i="2"/>
  <c r="AK135" i="2"/>
  <c r="Y135" i="2"/>
  <c r="BA135" i="2"/>
  <c r="AV135" i="2"/>
  <c r="AT135" i="2"/>
  <c r="AD135" i="2"/>
  <c r="U135" i="2"/>
  <c r="AU135" i="2"/>
  <c r="V135" i="2"/>
  <c r="P135" i="2"/>
  <c r="O135" i="2"/>
  <c r="AG135" i="2"/>
  <c r="N135" i="2"/>
  <c r="X135" i="2"/>
  <c r="AF135" i="2"/>
  <c r="AC135" i="2"/>
  <c r="Q135" i="2"/>
  <c r="M135" i="2"/>
  <c r="W135" i="2"/>
  <c r="AE135" i="2"/>
  <c r="CY143" i="2"/>
  <c r="CX143" i="2"/>
  <c r="CW143" i="2"/>
  <c r="DA143" i="2"/>
  <c r="CZ143" i="2"/>
  <c r="CQ143" i="2"/>
  <c r="CP143" i="2"/>
  <c r="CS143" i="2"/>
  <c r="CO143" i="2"/>
  <c r="CI143" i="2"/>
  <c r="CH143" i="2"/>
  <c r="CG143" i="2"/>
  <c r="CR143" i="2"/>
  <c r="CK143" i="2"/>
  <c r="CA143" i="2"/>
  <c r="CJ143" i="2"/>
  <c r="BZ143" i="2"/>
  <c r="BY143" i="2"/>
  <c r="CC143" i="2"/>
  <c r="BS143" i="2"/>
  <c r="BR143" i="2"/>
  <c r="BQ143" i="2"/>
  <c r="CB143" i="2"/>
  <c r="BU143" i="2"/>
  <c r="BM143" i="2"/>
  <c r="BL143" i="2"/>
  <c r="BK143" i="2"/>
  <c r="BJ143" i="2"/>
  <c r="BI143" i="2"/>
  <c r="BT143" i="2"/>
  <c r="AO143" i="2"/>
  <c r="AW143" i="2"/>
  <c r="AN143" i="2"/>
  <c r="BE143" i="2"/>
  <c r="BD143" i="2"/>
  <c r="BB143" i="2"/>
  <c r="AS143" i="2"/>
  <c r="AV143" i="2"/>
  <c r="AU143" i="2"/>
  <c r="AT143" i="2"/>
  <c r="Y143" i="2"/>
  <c r="BC143" i="2"/>
  <c r="AK143" i="2"/>
  <c r="AD143" i="2"/>
  <c r="U143" i="2"/>
  <c r="AL143" i="2"/>
  <c r="AE143" i="2"/>
  <c r="P143" i="2"/>
  <c r="BA143" i="2"/>
  <c r="AC143" i="2"/>
  <c r="O143" i="2"/>
  <c r="X143" i="2"/>
  <c r="N143" i="2"/>
  <c r="AG143" i="2"/>
  <c r="AM143" i="2"/>
  <c r="AF143" i="2"/>
  <c r="M143" i="2"/>
  <c r="Q143" i="2"/>
  <c r="W143" i="2"/>
  <c r="V143" i="2"/>
  <c r="CY151" i="2"/>
  <c r="CX151" i="2"/>
  <c r="CW151" i="2"/>
  <c r="CZ151" i="2"/>
  <c r="CQ151" i="2"/>
  <c r="CP151" i="2"/>
  <c r="DA151" i="2"/>
  <c r="CO151" i="2"/>
  <c r="CS151" i="2"/>
  <c r="CR151" i="2"/>
  <c r="CI151" i="2"/>
  <c r="CH151" i="2"/>
  <c r="CG151" i="2"/>
  <c r="CK151" i="2"/>
  <c r="CA151" i="2"/>
  <c r="BZ151" i="2"/>
  <c r="BY151" i="2"/>
  <c r="CC151" i="2"/>
  <c r="CJ151" i="2"/>
  <c r="BS151" i="2"/>
  <c r="BR151" i="2"/>
  <c r="BQ151" i="2"/>
  <c r="BU151" i="2"/>
  <c r="BT151" i="2"/>
  <c r="BM151" i="2"/>
  <c r="BL151" i="2"/>
  <c r="CB151" i="2"/>
  <c r="BK151" i="2"/>
  <c r="AO151" i="2"/>
  <c r="AW151" i="2"/>
  <c r="AN151" i="2"/>
  <c r="BE151" i="2"/>
  <c r="BD151" i="2"/>
  <c r="BC151" i="2"/>
  <c r="BJ151" i="2"/>
  <c r="BB151" i="2"/>
  <c r="AS151" i="2"/>
  <c r="BA151" i="2"/>
  <c r="AM151" i="2"/>
  <c r="AL151" i="2"/>
  <c r="AK151" i="2"/>
  <c r="Y151" i="2"/>
  <c r="AV151" i="2"/>
  <c r="AT151" i="2"/>
  <c r="AD151" i="2"/>
  <c r="U151" i="2"/>
  <c r="V151" i="2"/>
  <c r="P151" i="2"/>
  <c r="O151" i="2"/>
  <c r="AG151" i="2"/>
  <c r="N151" i="2"/>
  <c r="BI151" i="2"/>
  <c r="AU151" i="2"/>
  <c r="X151" i="2"/>
  <c r="AE151" i="2"/>
  <c r="AC151" i="2"/>
  <c r="AF151" i="2"/>
  <c r="W151" i="2"/>
  <c r="Q151" i="2"/>
  <c r="M151" i="2"/>
  <c r="CY159" i="2"/>
  <c r="CX159" i="2"/>
  <c r="CW159" i="2"/>
  <c r="CQ159" i="2"/>
  <c r="CP159" i="2"/>
  <c r="DA159" i="2"/>
  <c r="CZ159" i="2"/>
  <c r="CO159" i="2"/>
  <c r="CS159" i="2"/>
  <c r="CR159" i="2"/>
  <c r="CI159" i="2"/>
  <c r="CH159" i="2"/>
  <c r="CG159" i="2"/>
  <c r="CK159" i="2"/>
  <c r="CA159" i="2"/>
  <c r="CJ159" i="2"/>
  <c r="BZ159" i="2"/>
  <c r="BY159" i="2"/>
  <c r="CC159" i="2"/>
  <c r="BS159" i="2"/>
  <c r="BR159" i="2"/>
  <c r="BQ159" i="2"/>
  <c r="BU159" i="2"/>
  <c r="BM159" i="2"/>
  <c r="CB159" i="2"/>
  <c r="BL159" i="2"/>
  <c r="BK159" i="2"/>
  <c r="BJ159" i="2"/>
  <c r="BT159" i="2"/>
  <c r="BI159" i="2"/>
  <c r="AO159" i="2"/>
  <c r="AW159" i="2"/>
  <c r="AN159" i="2"/>
  <c r="BE159" i="2"/>
  <c r="BD159" i="2"/>
  <c r="BC159" i="2"/>
  <c r="BB159" i="2"/>
  <c r="AS159" i="2"/>
  <c r="AV159" i="2"/>
  <c r="AU159" i="2"/>
  <c r="AT159" i="2"/>
  <c r="Y159" i="2"/>
  <c r="BA159" i="2"/>
  <c r="AK159" i="2"/>
  <c r="AD159" i="2"/>
  <c r="U159" i="2"/>
  <c r="AE159" i="2"/>
  <c r="P159" i="2"/>
  <c r="AC159" i="2"/>
  <c r="O159" i="2"/>
  <c r="X159" i="2"/>
  <c r="N159" i="2"/>
  <c r="AG159" i="2"/>
  <c r="AL159" i="2"/>
  <c r="V159" i="2"/>
  <c r="AF159" i="2"/>
  <c r="AM159" i="2"/>
  <c r="W159" i="2"/>
  <c r="M159" i="2"/>
  <c r="Q159" i="2"/>
  <c r="CY167" i="2"/>
  <c r="CX167" i="2"/>
  <c r="CW167" i="2"/>
  <c r="CQ167" i="2"/>
  <c r="DA167" i="2"/>
  <c r="CP167" i="2"/>
  <c r="CZ167" i="2"/>
  <c r="CS167" i="2"/>
  <c r="CR167" i="2"/>
  <c r="CO167" i="2"/>
  <c r="CI167" i="2"/>
  <c r="CH167" i="2"/>
  <c r="CG167" i="2"/>
  <c r="CK167" i="2"/>
  <c r="CA167" i="2"/>
  <c r="BZ167" i="2"/>
  <c r="BY167" i="2"/>
  <c r="CC167" i="2"/>
  <c r="BS167" i="2"/>
  <c r="CB167" i="2"/>
  <c r="BR167" i="2"/>
  <c r="CJ167" i="2"/>
  <c r="BQ167" i="2"/>
  <c r="BU167" i="2"/>
  <c r="BT167" i="2"/>
  <c r="BM167" i="2"/>
  <c r="BL167" i="2"/>
  <c r="BK167" i="2"/>
  <c r="AO167" i="2"/>
  <c r="AW167" i="2"/>
  <c r="AN167" i="2"/>
  <c r="BE167" i="2"/>
  <c r="BD167" i="2"/>
  <c r="BJ167" i="2"/>
  <c r="BC167" i="2"/>
  <c r="BI167" i="2"/>
  <c r="BB167" i="2"/>
  <c r="AS167" i="2"/>
  <c r="AM167" i="2"/>
  <c r="AL167" i="2"/>
  <c r="AK167" i="2"/>
  <c r="Y167" i="2"/>
  <c r="AV167" i="2"/>
  <c r="BA167" i="2"/>
  <c r="AT167" i="2"/>
  <c r="AD167" i="2"/>
  <c r="U167" i="2"/>
  <c r="V167" i="2"/>
  <c r="P167" i="2"/>
  <c r="O167" i="2"/>
  <c r="AG167" i="2"/>
  <c r="N167" i="2"/>
  <c r="AU167" i="2"/>
  <c r="X167" i="2"/>
  <c r="AF167" i="2"/>
  <c r="AC167" i="2"/>
  <c r="Q167" i="2"/>
  <c r="AE167" i="2"/>
  <c r="M167" i="2"/>
  <c r="W167" i="2"/>
  <c r="CY175" i="2"/>
  <c r="CX175" i="2"/>
  <c r="CW175" i="2"/>
  <c r="CZ175" i="2"/>
  <c r="CQ175" i="2"/>
  <c r="CP175" i="2"/>
  <c r="CS175" i="2"/>
  <c r="DA175" i="2"/>
  <c r="CI175" i="2"/>
  <c r="CH175" i="2"/>
  <c r="CG175" i="2"/>
  <c r="CR175" i="2"/>
  <c r="CO175" i="2"/>
  <c r="CK175" i="2"/>
  <c r="CA175" i="2"/>
  <c r="CJ175" i="2"/>
  <c r="BZ175" i="2"/>
  <c r="BY175" i="2"/>
  <c r="CC175" i="2"/>
  <c r="CB175" i="2"/>
  <c r="BS175" i="2"/>
  <c r="BR175" i="2"/>
  <c r="BQ175" i="2"/>
  <c r="BU175" i="2"/>
  <c r="BM175" i="2"/>
  <c r="BL175" i="2"/>
  <c r="BK175" i="2"/>
  <c r="BJ175" i="2"/>
  <c r="BI175" i="2"/>
  <c r="BT175" i="2"/>
  <c r="AO175" i="2"/>
  <c r="AW175" i="2"/>
  <c r="AN175" i="2"/>
  <c r="BE175" i="2"/>
  <c r="BD175" i="2"/>
  <c r="BC175" i="2"/>
  <c r="BB175" i="2"/>
  <c r="AS175" i="2"/>
  <c r="AV175" i="2"/>
  <c r="BA175" i="2"/>
  <c r="AU175" i="2"/>
  <c r="AT175" i="2"/>
  <c r="Y175" i="2"/>
  <c r="AK175" i="2"/>
  <c r="AD175" i="2"/>
  <c r="U175" i="2"/>
  <c r="AL175" i="2"/>
  <c r="AE175" i="2"/>
  <c r="P175" i="2"/>
  <c r="AC175" i="2"/>
  <c r="O175" i="2"/>
  <c r="X175" i="2"/>
  <c r="N175" i="2"/>
  <c r="AG175" i="2"/>
  <c r="AM175" i="2"/>
  <c r="Q175" i="2"/>
  <c r="M175" i="2"/>
  <c r="W175" i="2"/>
  <c r="V175" i="2"/>
  <c r="AF175" i="2"/>
  <c r="CX183" i="2"/>
  <c r="DA183" i="2"/>
  <c r="CZ183" i="2"/>
  <c r="CY183" i="2"/>
  <c r="CW183" i="2"/>
  <c r="CQ183" i="2"/>
  <c r="CP183" i="2"/>
  <c r="CO183" i="2"/>
  <c r="CI183" i="2"/>
  <c r="CH183" i="2"/>
  <c r="CG183" i="2"/>
  <c r="CS183" i="2"/>
  <c r="CR183" i="2"/>
  <c r="CK183" i="2"/>
  <c r="CA183" i="2"/>
  <c r="BZ183" i="2"/>
  <c r="BY183" i="2"/>
  <c r="CC183" i="2"/>
  <c r="CJ183" i="2"/>
  <c r="BS183" i="2"/>
  <c r="BR183" i="2"/>
  <c r="BQ183" i="2"/>
  <c r="CB183" i="2"/>
  <c r="BU183" i="2"/>
  <c r="BT183" i="2"/>
  <c r="BM183" i="2"/>
  <c r="BD183" i="2"/>
  <c r="BL183" i="2"/>
  <c r="BK183" i="2"/>
  <c r="BC183" i="2"/>
  <c r="BB183" i="2"/>
  <c r="AO183" i="2"/>
  <c r="BA183" i="2"/>
  <c r="AW183" i="2"/>
  <c r="AN183" i="2"/>
  <c r="BJ183" i="2"/>
  <c r="BI183" i="2"/>
  <c r="AS183" i="2"/>
  <c r="AM183" i="2"/>
  <c r="AL183" i="2"/>
  <c r="AK183" i="2"/>
  <c r="Y183" i="2"/>
  <c r="BE183" i="2"/>
  <c r="AV183" i="2"/>
  <c r="AT183" i="2"/>
  <c r="AD183" i="2"/>
  <c r="U183" i="2"/>
  <c r="V183" i="2"/>
  <c r="P183" i="2"/>
  <c r="O183" i="2"/>
  <c r="AU183" i="2"/>
  <c r="AG183" i="2"/>
  <c r="N183" i="2"/>
  <c r="X183" i="2"/>
  <c r="AE183" i="2"/>
  <c r="AC183" i="2"/>
  <c r="AF183" i="2"/>
  <c r="M183" i="2"/>
  <c r="Q183" i="2"/>
  <c r="W183" i="2"/>
  <c r="CX191" i="2"/>
  <c r="DA191" i="2"/>
  <c r="CZ191" i="2"/>
  <c r="CY191" i="2"/>
  <c r="CW191" i="2"/>
  <c r="CO191" i="2"/>
  <c r="CQ191" i="2"/>
  <c r="CS191" i="2"/>
  <c r="CR191" i="2"/>
  <c r="CP191" i="2"/>
  <c r="CI191" i="2"/>
  <c r="CH191" i="2"/>
  <c r="CG191" i="2"/>
  <c r="CK191" i="2"/>
  <c r="CA191" i="2"/>
  <c r="CJ191" i="2"/>
  <c r="BZ191" i="2"/>
  <c r="BY191" i="2"/>
  <c r="CC191" i="2"/>
  <c r="BS191" i="2"/>
  <c r="BR191" i="2"/>
  <c r="BQ191" i="2"/>
  <c r="CB191" i="2"/>
  <c r="BU191" i="2"/>
  <c r="BM191" i="2"/>
  <c r="BD191" i="2"/>
  <c r="BL191" i="2"/>
  <c r="BC191" i="2"/>
  <c r="BK191" i="2"/>
  <c r="BJ191" i="2"/>
  <c r="BT191" i="2"/>
  <c r="BI191" i="2"/>
  <c r="AO191" i="2"/>
  <c r="AW191" i="2"/>
  <c r="AN191" i="2"/>
  <c r="BE191" i="2"/>
  <c r="BB191" i="2"/>
  <c r="AS191" i="2"/>
  <c r="BA191" i="2"/>
  <c r="AV191" i="2"/>
  <c r="AU191" i="2"/>
  <c r="AT191" i="2"/>
  <c r="Y191" i="2"/>
  <c r="AK191" i="2"/>
  <c r="AD191" i="2"/>
  <c r="U191" i="2"/>
  <c r="AE191" i="2"/>
  <c r="P191" i="2"/>
  <c r="AC191" i="2"/>
  <c r="O191" i="2"/>
  <c r="X191" i="2"/>
  <c r="N191" i="2"/>
  <c r="AG191" i="2"/>
  <c r="V191" i="2"/>
  <c r="AM191" i="2"/>
  <c r="AL191" i="2"/>
  <c r="AF191" i="2"/>
  <c r="W191" i="2"/>
  <c r="Q191" i="2"/>
  <c r="M191" i="2"/>
  <c r="CX199" i="2"/>
  <c r="DA199" i="2"/>
  <c r="CZ199" i="2"/>
  <c r="CY199" i="2"/>
  <c r="CO199" i="2"/>
  <c r="CW199" i="2"/>
  <c r="CQ199" i="2"/>
  <c r="CS199" i="2"/>
  <c r="CR199" i="2"/>
  <c r="CP199" i="2"/>
  <c r="CI199" i="2"/>
  <c r="CH199" i="2"/>
  <c r="CG199" i="2"/>
  <c r="CK199" i="2"/>
  <c r="CA199" i="2"/>
  <c r="BZ199" i="2"/>
  <c r="BY199" i="2"/>
  <c r="CC199" i="2"/>
  <c r="CB199" i="2"/>
  <c r="BS199" i="2"/>
  <c r="BR199" i="2"/>
  <c r="BQ199" i="2"/>
  <c r="CJ199" i="2"/>
  <c r="BU199" i="2"/>
  <c r="BT199" i="2"/>
  <c r="BM199" i="2"/>
  <c r="BD199" i="2"/>
  <c r="BL199" i="2"/>
  <c r="BC199" i="2"/>
  <c r="BK199" i="2"/>
  <c r="BB199" i="2"/>
  <c r="BA199" i="2"/>
  <c r="AO199" i="2"/>
  <c r="AW199" i="2"/>
  <c r="AN199" i="2"/>
  <c r="BJ199" i="2"/>
  <c r="BI199" i="2"/>
  <c r="AS199" i="2"/>
  <c r="AM199" i="2"/>
  <c r="AL199" i="2"/>
  <c r="AK199" i="2"/>
  <c r="Y199" i="2"/>
  <c r="BE199" i="2"/>
  <c r="AV199" i="2"/>
  <c r="AT199" i="2"/>
  <c r="AD199" i="2"/>
  <c r="U199" i="2"/>
  <c r="AU199" i="2"/>
  <c r="V199" i="2"/>
  <c r="P199" i="2"/>
  <c r="O199" i="2"/>
  <c r="AG199" i="2"/>
  <c r="N199" i="2"/>
  <c r="X199" i="2"/>
  <c r="AF199" i="2"/>
  <c r="AC199" i="2"/>
  <c r="AE199" i="2"/>
  <c r="M199" i="2"/>
  <c r="W199" i="2"/>
  <c r="Q199" i="2"/>
  <c r="CX207" i="2"/>
  <c r="DA207" i="2"/>
  <c r="CZ207" i="2"/>
  <c r="CY207" i="2"/>
  <c r="CW207" i="2"/>
  <c r="CO207" i="2"/>
  <c r="CS207" i="2"/>
  <c r="CQ207" i="2"/>
  <c r="CR207" i="2"/>
  <c r="CP207" i="2"/>
  <c r="CI207" i="2"/>
  <c r="CH207" i="2"/>
  <c r="CG207" i="2"/>
  <c r="CK207" i="2"/>
  <c r="CA207" i="2"/>
  <c r="CJ207" i="2"/>
  <c r="BZ207" i="2"/>
  <c r="BY207" i="2"/>
  <c r="CC207" i="2"/>
  <c r="BS207" i="2"/>
  <c r="BR207" i="2"/>
  <c r="BQ207" i="2"/>
  <c r="BU207" i="2"/>
  <c r="BM207" i="2"/>
  <c r="BD207" i="2"/>
  <c r="BL207" i="2"/>
  <c r="BC207" i="2"/>
  <c r="BK207" i="2"/>
  <c r="CB207" i="2"/>
  <c r="BJ207" i="2"/>
  <c r="BI207" i="2"/>
  <c r="BT207" i="2"/>
  <c r="BE207" i="2"/>
  <c r="AO207" i="2"/>
  <c r="BB207" i="2"/>
  <c r="AW207" i="2"/>
  <c r="AN207" i="2"/>
  <c r="BA207" i="2"/>
  <c r="AS207" i="2"/>
  <c r="AV207" i="2"/>
  <c r="AU207" i="2"/>
  <c r="AT207" i="2"/>
  <c r="Y207" i="2"/>
  <c r="AK207" i="2"/>
  <c r="AD207" i="2"/>
  <c r="U207" i="2"/>
  <c r="AL207" i="2"/>
  <c r="AE207" i="2"/>
  <c r="P207" i="2"/>
  <c r="AC207" i="2"/>
  <c r="O207" i="2"/>
  <c r="X207" i="2"/>
  <c r="N207" i="2"/>
  <c r="AG207" i="2"/>
  <c r="AM207" i="2"/>
  <c r="AF207" i="2"/>
  <c r="W207" i="2"/>
  <c r="V207" i="2"/>
  <c r="Q207" i="2"/>
  <c r="M207" i="2"/>
  <c r="CX215" i="2"/>
  <c r="DA215" i="2"/>
  <c r="CZ215" i="2"/>
  <c r="CY215" i="2"/>
  <c r="CO215" i="2"/>
  <c r="CW215" i="2"/>
  <c r="CS215" i="2"/>
  <c r="CR215" i="2"/>
  <c r="CQ215" i="2"/>
  <c r="CP215" i="2"/>
  <c r="CI215" i="2"/>
  <c r="CH215" i="2"/>
  <c r="CG215" i="2"/>
  <c r="CK215" i="2"/>
  <c r="CA215" i="2"/>
  <c r="BZ215" i="2"/>
  <c r="BY215" i="2"/>
  <c r="CC215" i="2"/>
  <c r="CJ215" i="2"/>
  <c r="BS215" i="2"/>
  <c r="BR215" i="2"/>
  <c r="BQ215" i="2"/>
  <c r="BU215" i="2"/>
  <c r="BT215" i="2"/>
  <c r="BM215" i="2"/>
  <c r="BD215" i="2"/>
  <c r="CB215" i="2"/>
  <c r="BL215" i="2"/>
  <c r="BC215" i="2"/>
  <c r="BK215" i="2"/>
  <c r="AO215" i="2"/>
  <c r="BJ215" i="2"/>
  <c r="AW215" i="2"/>
  <c r="AN215" i="2"/>
  <c r="BI215" i="2"/>
  <c r="BE215" i="2"/>
  <c r="BB215" i="2"/>
  <c r="BA215" i="2"/>
  <c r="AS215" i="2"/>
  <c r="AM215" i="2"/>
  <c r="AL215" i="2"/>
  <c r="AK215" i="2"/>
  <c r="Y215" i="2"/>
  <c r="AV215" i="2"/>
  <c r="AT215" i="2"/>
  <c r="AD215" i="2"/>
  <c r="U215" i="2"/>
  <c r="V215" i="2"/>
  <c r="P215" i="2"/>
  <c r="O215" i="2"/>
  <c r="AG215" i="2"/>
  <c r="N215" i="2"/>
  <c r="AU215" i="2"/>
  <c r="X215" i="2"/>
  <c r="AE215" i="2"/>
  <c r="AC215" i="2"/>
  <c r="AF215" i="2"/>
  <c r="W215" i="2"/>
  <c r="Q215" i="2"/>
  <c r="M215" i="2"/>
  <c r="CX223" i="2"/>
  <c r="DA223" i="2"/>
  <c r="CZ223" i="2"/>
  <c r="CY223" i="2"/>
  <c r="CW223" i="2"/>
  <c r="CO223" i="2"/>
  <c r="CS223" i="2"/>
  <c r="CR223" i="2"/>
  <c r="CQ223" i="2"/>
  <c r="CP223" i="2"/>
  <c r="CI223" i="2"/>
  <c r="CH223" i="2"/>
  <c r="CG223" i="2"/>
  <c r="CK223" i="2"/>
  <c r="CA223" i="2"/>
  <c r="CJ223" i="2"/>
  <c r="BZ223" i="2"/>
  <c r="BY223" i="2"/>
  <c r="CC223" i="2"/>
  <c r="BS223" i="2"/>
  <c r="BR223" i="2"/>
  <c r="BQ223" i="2"/>
  <c r="BU223" i="2"/>
  <c r="BM223" i="2"/>
  <c r="BD223" i="2"/>
  <c r="BL223" i="2"/>
  <c r="BC223" i="2"/>
  <c r="BK223" i="2"/>
  <c r="BJ223" i="2"/>
  <c r="BT223" i="2"/>
  <c r="BI223" i="2"/>
  <c r="CB223" i="2"/>
  <c r="AO223" i="2"/>
  <c r="AW223" i="2"/>
  <c r="AN223" i="2"/>
  <c r="BE223" i="2"/>
  <c r="BB223" i="2"/>
  <c r="AS223" i="2"/>
  <c r="AV223" i="2"/>
  <c r="BA223" i="2"/>
  <c r="AU223" i="2"/>
  <c r="AT223" i="2"/>
  <c r="Y223" i="2"/>
  <c r="AK223" i="2"/>
  <c r="AD223" i="2"/>
  <c r="U223" i="2"/>
  <c r="AE223" i="2"/>
  <c r="P223" i="2"/>
  <c r="AC223" i="2"/>
  <c r="O223" i="2"/>
  <c r="X223" i="2"/>
  <c r="N223" i="2"/>
  <c r="AM223" i="2"/>
  <c r="AG223" i="2"/>
  <c r="AL223" i="2"/>
  <c r="V223" i="2"/>
  <c r="AF223" i="2"/>
  <c r="W223" i="2"/>
  <c r="M223" i="2"/>
  <c r="Q223" i="2"/>
  <c r="CX231" i="2"/>
  <c r="DA231" i="2"/>
  <c r="CZ231" i="2"/>
  <c r="CY231" i="2"/>
  <c r="CO231" i="2"/>
  <c r="CW231" i="2"/>
  <c r="CR231" i="2"/>
  <c r="CQ231" i="2"/>
  <c r="CP231" i="2"/>
  <c r="CS231" i="2"/>
  <c r="CI231" i="2"/>
  <c r="CH231" i="2"/>
  <c r="CG231" i="2"/>
  <c r="CK231" i="2"/>
  <c r="CA231" i="2"/>
  <c r="BZ231" i="2"/>
  <c r="BY231" i="2"/>
  <c r="CC231" i="2"/>
  <c r="BS231" i="2"/>
  <c r="BR231" i="2"/>
  <c r="CJ231" i="2"/>
  <c r="BQ231" i="2"/>
  <c r="CB231" i="2"/>
  <c r="BU231" i="2"/>
  <c r="BT231" i="2"/>
  <c r="BM231" i="2"/>
  <c r="BD231" i="2"/>
  <c r="BL231" i="2"/>
  <c r="BC231" i="2"/>
  <c r="BK231" i="2"/>
  <c r="BB231" i="2"/>
  <c r="BJ231" i="2"/>
  <c r="BA231" i="2"/>
  <c r="AO231" i="2"/>
  <c r="BI231" i="2"/>
  <c r="AW231" i="2"/>
  <c r="AN231" i="2"/>
  <c r="AS231" i="2"/>
  <c r="AM231" i="2"/>
  <c r="AL231" i="2"/>
  <c r="AK231" i="2"/>
  <c r="Y231" i="2"/>
  <c r="AV231" i="2"/>
  <c r="AT231" i="2"/>
  <c r="AD231" i="2"/>
  <c r="U231" i="2"/>
  <c r="V231" i="2"/>
  <c r="P231" i="2"/>
  <c r="O231" i="2"/>
  <c r="AG231" i="2"/>
  <c r="N231" i="2"/>
  <c r="BE231" i="2"/>
  <c r="AU231" i="2"/>
  <c r="X231" i="2"/>
  <c r="AF231" i="2"/>
  <c r="AC231" i="2"/>
  <c r="Q231" i="2"/>
  <c r="M231" i="2"/>
  <c r="AE231" i="2"/>
  <c r="W231" i="2"/>
  <c r="CX239" i="2"/>
  <c r="DA239" i="2"/>
  <c r="CZ239" i="2"/>
  <c r="CY239" i="2"/>
  <c r="CW239" i="2"/>
  <c r="CO239" i="2"/>
  <c r="CQ239" i="2"/>
  <c r="CP239" i="2"/>
  <c r="CR239" i="2"/>
  <c r="CS239" i="2"/>
  <c r="CI239" i="2"/>
  <c r="CH239" i="2"/>
  <c r="CG239" i="2"/>
  <c r="CK239" i="2"/>
  <c r="CA239" i="2"/>
  <c r="CJ239" i="2"/>
  <c r="BZ239" i="2"/>
  <c r="BY239" i="2"/>
  <c r="CC239" i="2"/>
  <c r="BS239" i="2"/>
  <c r="BR239" i="2"/>
  <c r="BQ239" i="2"/>
  <c r="CB239" i="2"/>
  <c r="BU239" i="2"/>
  <c r="BM239" i="2"/>
  <c r="BD239" i="2"/>
  <c r="BL239" i="2"/>
  <c r="BC239" i="2"/>
  <c r="BK239" i="2"/>
  <c r="BJ239" i="2"/>
  <c r="BI239" i="2"/>
  <c r="BT239" i="2"/>
  <c r="BE239" i="2"/>
  <c r="AO239" i="2"/>
  <c r="BB239" i="2"/>
  <c r="AW239" i="2"/>
  <c r="AN239" i="2"/>
  <c r="BA239" i="2"/>
  <c r="AS239" i="2"/>
  <c r="AV239" i="2"/>
  <c r="AU239" i="2"/>
  <c r="AT239" i="2"/>
  <c r="Y239" i="2"/>
  <c r="AK239" i="2"/>
  <c r="AD239" i="2"/>
  <c r="U239" i="2"/>
  <c r="AE239" i="2"/>
  <c r="P239" i="2"/>
  <c r="AC239" i="2"/>
  <c r="O239" i="2"/>
  <c r="X239" i="2"/>
  <c r="N239" i="2"/>
  <c r="AM239" i="2"/>
  <c r="AL239" i="2"/>
  <c r="AG239" i="2"/>
  <c r="Q239" i="2"/>
  <c r="W239" i="2"/>
  <c r="M239" i="2"/>
  <c r="V239" i="2"/>
  <c r="AF239" i="2"/>
  <c r="CX247" i="2"/>
  <c r="DA247" i="2"/>
  <c r="CZ247" i="2"/>
  <c r="CY247" i="2"/>
  <c r="CO247" i="2"/>
  <c r="CW247" i="2"/>
  <c r="CP247" i="2"/>
  <c r="CS247" i="2"/>
  <c r="CR247" i="2"/>
  <c r="CH247" i="2"/>
  <c r="CJ247" i="2"/>
  <c r="CI247" i="2"/>
  <c r="CG247" i="2"/>
  <c r="CQ247" i="2"/>
  <c r="CA247" i="2"/>
  <c r="BZ247" i="2"/>
  <c r="BY247" i="2"/>
  <c r="CC247" i="2"/>
  <c r="CK247" i="2"/>
  <c r="CB247" i="2"/>
  <c r="BS247" i="2"/>
  <c r="BR247" i="2"/>
  <c r="BQ247" i="2"/>
  <c r="BU247" i="2"/>
  <c r="BT247" i="2"/>
  <c r="BM247" i="2"/>
  <c r="BD247" i="2"/>
  <c r="BL247" i="2"/>
  <c r="BC247" i="2"/>
  <c r="BK247" i="2"/>
  <c r="BI247" i="2"/>
  <c r="AO247" i="2"/>
  <c r="AW247" i="2"/>
  <c r="AN247" i="2"/>
  <c r="BE247" i="2"/>
  <c r="BB247" i="2"/>
  <c r="BJ247" i="2"/>
  <c r="BA247" i="2"/>
  <c r="AS247" i="2"/>
  <c r="AM247" i="2"/>
  <c r="AL247" i="2"/>
  <c r="AK247" i="2"/>
  <c r="Y247" i="2"/>
  <c r="AV247" i="2"/>
  <c r="AT247" i="2"/>
  <c r="AD247" i="2"/>
  <c r="U247" i="2"/>
  <c r="V247" i="2"/>
  <c r="P247" i="2"/>
  <c r="O247" i="2"/>
  <c r="AU247" i="2"/>
  <c r="AG247" i="2"/>
  <c r="N247" i="2"/>
  <c r="X247" i="2"/>
  <c r="AE247" i="2"/>
  <c r="AC247" i="2"/>
  <c r="AF247" i="2"/>
  <c r="W247" i="2"/>
  <c r="Q247" i="2"/>
  <c r="M247" i="2"/>
  <c r="CX255" i="2"/>
  <c r="DA255" i="2"/>
  <c r="CZ255" i="2"/>
  <c r="CY255" i="2"/>
  <c r="CW255" i="2"/>
  <c r="CO255" i="2"/>
  <c r="CS255" i="2"/>
  <c r="CQ255" i="2"/>
  <c r="CI255" i="2"/>
  <c r="CH255" i="2"/>
  <c r="CP255" i="2"/>
  <c r="CK255" i="2"/>
  <c r="CR255" i="2"/>
  <c r="CJ255" i="2"/>
  <c r="CA255" i="2"/>
  <c r="BZ255" i="2"/>
  <c r="BY255" i="2"/>
  <c r="CG255" i="2"/>
  <c r="CC255" i="2"/>
  <c r="BS255" i="2"/>
  <c r="BR255" i="2"/>
  <c r="BQ255" i="2"/>
  <c r="BU255" i="2"/>
  <c r="BM255" i="2"/>
  <c r="BD255" i="2"/>
  <c r="BL255" i="2"/>
  <c r="BC255" i="2"/>
  <c r="BK255" i="2"/>
  <c r="BJ255" i="2"/>
  <c r="BT255" i="2"/>
  <c r="BI255" i="2"/>
  <c r="CB255" i="2"/>
  <c r="AO255" i="2"/>
  <c r="AW255" i="2"/>
  <c r="AN255" i="2"/>
  <c r="BE255" i="2"/>
  <c r="BB255" i="2"/>
  <c r="AS255" i="2"/>
  <c r="AV255" i="2"/>
  <c r="AU255" i="2"/>
  <c r="BA255" i="2"/>
  <c r="AT255" i="2"/>
  <c r="Y255" i="2"/>
  <c r="AK255" i="2"/>
  <c r="AD255" i="2"/>
  <c r="U255" i="2"/>
  <c r="AE255" i="2"/>
  <c r="P255" i="2"/>
  <c r="AC255" i="2"/>
  <c r="O255" i="2"/>
  <c r="X255" i="2"/>
  <c r="N255" i="2"/>
  <c r="AM255" i="2"/>
  <c r="AL255" i="2"/>
  <c r="AG255" i="2"/>
  <c r="V255" i="2"/>
  <c r="AF255" i="2"/>
  <c r="W255" i="2"/>
  <c r="Q255" i="2"/>
  <c r="M255" i="2"/>
  <c r="CX263" i="2"/>
  <c r="DA263" i="2"/>
  <c r="CZ263" i="2"/>
  <c r="CY263" i="2"/>
  <c r="CW263" i="2"/>
  <c r="CO263" i="2"/>
  <c r="CR263" i="2"/>
  <c r="CS263" i="2"/>
  <c r="CQ263" i="2"/>
  <c r="CP263" i="2"/>
  <c r="CI263" i="2"/>
  <c r="CH263" i="2"/>
  <c r="CG263" i="2"/>
  <c r="CJ263" i="2"/>
  <c r="CK263" i="2"/>
  <c r="CA263" i="2"/>
  <c r="BZ263" i="2"/>
  <c r="BY263" i="2"/>
  <c r="CC263" i="2"/>
  <c r="CB263" i="2"/>
  <c r="BS263" i="2"/>
  <c r="BJ263" i="2"/>
  <c r="BR263" i="2"/>
  <c r="BI263" i="2"/>
  <c r="BQ263" i="2"/>
  <c r="BU263" i="2"/>
  <c r="BL263" i="2"/>
  <c r="BT263" i="2"/>
  <c r="BD263" i="2"/>
  <c r="BC263" i="2"/>
  <c r="BM263" i="2"/>
  <c r="BA263" i="2"/>
  <c r="BK263" i="2"/>
  <c r="BE263" i="2"/>
  <c r="BB263" i="2"/>
  <c r="AO263" i="2"/>
  <c r="AW263" i="2"/>
  <c r="AN263" i="2"/>
  <c r="AS263" i="2"/>
  <c r="AM263" i="2"/>
  <c r="AL263" i="2"/>
  <c r="AK263" i="2"/>
  <c r="Y263" i="2"/>
  <c r="AV263" i="2"/>
  <c r="AT263" i="2"/>
  <c r="AD263" i="2"/>
  <c r="U263" i="2"/>
  <c r="AU263" i="2"/>
  <c r="V263" i="2"/>
  <c r="P263" i="2"/>
  <c r="O263" i="2"/>
  <c r="AG263" i="2"/>
  <c r="N263" i="2"/>
  <c r="X263" i="2"/>
  <c r="AF263" i="2"/>
  <c r="AC263" i="2"/>
  <c r="M263" i="2"/>
  <c r="Q263" i="2"/>
  <c r="W263" i="2"/>
  <c r="AE263" i="2"/>
  <c r="CX271" i="2"/>
  <c r="DA271" i="2"/>
  <c r="CZ271" i="2"/>
  <c r="CY271" i="2"/>
  <c r="CW271" i="2"/>
  <c r="CO271" i="2"/>
  <c r="CS271" i="2"/>
  <c r="CQ271" i="2"/>
  <c r="CR271" i="2"/>
  <c r="CI271" i="2"/>
  <c r="CP271" i="2"/>
  <c r="CH271" i="2"/>
  <c r="CG271" i="2"/>
  <c r="CA271" i="2"/>
  <c r="BZ271" i="2"/>
  <c r="BY271" i="2"/>
  <c r="CC271" i="2"/>
  <c r="BS271" i="2"/>
  <c r="BJ271" i="2"/>
  <c r="BR271" i="2"/>
  <c r="BI271" i="2"/>
  <c r="BQ271" i="2"/>
  <c r="CB271" i="2"/>
  <c r="CK271" i="2"/>
  <c r="CJ271" i="2"/>
  <c r="BU271" i="2"/>
  <c r="BL271" i="2"/>
  <c r="BK271" i="2"/>
  <c r="BD271" i="2"/>
  <c r="BC271" i="2"/>
  <c r="BE271" i="2"/>
  <c r="BT271" i="2"/>
  <c r="AO271" i="2"/>
  <c r="AW271" i="2"/>
  <c r="AN271" i="2"/>
  <c r="BB271" i="2"/>
  <c r="AS271" i="2"/>
  <c r="BM271" i="2"/>
  <c r="AV271" i="2"/>
  <c r="AU271" i="2"/>
  <c r="AT271" i="2"/>
  <c r="Y271" i="2"/>
  <c r="BA271" i="2"/>
  <c r="AK271" i="2"/>
  <c r="AD271" i="2"/>
  <c r="U271" i="2"/>
  <c r="AE271" i="2"/>
  <c r="P271" i="2"/>
  <c r="AC271" i="2"/>
  <c r="O271" i="2"/>
  <c r="X271" i="2"/>
  <c r="N271" i="2"/>
  <c r="AM271" i="2"/>
  <c r="AG271" i="2"/>
  <c r="AL271" i="2"/>
  <c r="M271" i="2"/>
  <c r="AF271" i="2"/>
  <c r="Q271" i="2"/>
  <c r="W271" i="2"/>
  <c r="V271" i="2"/>
  <c r="CX279" i="2"/>
  <c r="DA279" i="2"/>
  <c r="CZ279" i="2"/>
  <c r="CY279" i="2"/>
  <c r="CW279" i="2"/>
  <c r="CO279" i="2"/>
  <c r="CS279" i="2"/>
  <c r="CR279" i="2"/>
  <c r="CP279" i="2"/>
  <c r="CQ279" i="2"/>
  <c r="CI279" i="2"/>
  <c r="CH279" i="2"/>
  <c r="CG279" i="2"/>
  <c r="CA279" i="2"/>
  <c r="BZ279" i="2"/>
  <c r="BY279" i="2"/>
  <c r="CK279" i="2"/>
  <c r="CC279" i="2"/>
  <c r="CB279" i="2"/>
  <c r="BS279" i="2"/>
  <c r="BJ279" i="2"/>
  <c r="BR279" i="2"/>
  <c r="BI279" i="2"/>
  <c r="BQ279" i="2"/>
  <c r="CJ279" i="2"/>
  <c r="BU279" i="2"/>
  <c r="BL279" i="2"/>
  <c r="BT279" i="2"/>
  <c r="BD279" i="2"/>
  <c r="BC279" i="2"/>
  <c r="BB279" i="2"/>
  <c r="BA279" i="2"/>
  <c r="BK279" i="2"/>
  <c r="BE279" i="2"/>
  <c r="BM279" i="2"/>
  <c r="AO279" i="2"/>
  <c r="AW279" i="2"/>
  <c r="AN279" i="2"/>
  <c r="AS279" i="2"/>
  <c r="AM279" i="2"/>
  <c r="AL279" i="2"/>
  <c r="AK279" i="2"/>
  <c r="Y279" i="2"/>
  <c r="AV279" i="2"/>
  <c r="AT279" i="2"/>
  <c r="AD279" i="2"/>
  <c r="U279" i="2"/>
  <c r="V279" i="2"/>
  <c r="P279" i="2"/>
  <c r="O279" i="2"/>
  <c r="AG279" i="2"/>
  <c r="N279" i="2"/>
  <c r="AU279" i="2"/>
  <c r="X279" i="2"/>
  <c r="AE279" i="2"/>
  <c r="AC279" i="2"/>
  <c r="AF279" i="2"/>
  <c r="W279" i="2"/>
  <c r="Q279" i="2"/>
  <c r="M279" i="2"/>
  <c r="CX287" i="2"/>
  <c r="DA287" i="2"/>
  <c r="CZ287" i="2"/>
  <c r="CY287" i="2"/>
  <c r="CW287" i="2"/>
  <c r="CO287" i="2"/>
  <c r="CS287" i="2"/>
  <c r="CR287" i="2"/>
  <c r="CQ287" i="2"/>
  <c r="CI287" i="2"/>
  <c r="CH287" i="2"/>
  <c r="CG287" i="2"/>
  <c r="CK287" i="2"/>
  <c r="CP287" i="2"/>
  <c r="CA287" i="2"/>
  <c r="BR287" i="2"/>
  <c r="BZ287" i="2"/>
  <c r="BQ287" i="2"/>
  <c r="CJ287" i="2"/>
  <c r="BY287" i="2"/>
  <c r="CC287" i="2"/>
  <c r="BS287" i="2"/>
  <c r="BJ287" i="2"/>
  <c r="BI287" i="2"/>
  <c r="BU287" i="2"/>
  <c r="BL287" i="2"/>
  <c r="BT287" i="2"/>
  <c r="BK287" i="2"/>
  <c r="BD287" i="2"/>
  <c r="BC287" i="2"/>
  <c r="CB287" i="2"/>
  <c r="BB287" i="2"/>
  <c r="AO287" i="2"/>
  <c r="AW287" i="2"/>
  <c r="AN287" i="2"/>
  <c r="BM287" i="2"/>
  <c r="BE287" i="2"/>
  <c r="AS287" i="2"/>
  <c r="AV287" i="2"/>
  <c r="AU287" i="2"/>
  <c r="AT287" i="2"/>
  <c r="Y287" i="2"/>
  <c r="BA287" i="2"/>
  <c r="AK287" i="2"/>
  <c r="AD287" i="2"/>
  <c r="U287" i="2"/>
  <c r="AL287" i="2"/>
  <c r="AE287" i="2"/>
  <c r="P287" i="2"/>
  <c r="AC287" i="2"/>
  <c r="O287" i="2"/>
  <c r="X287" i="2"/>
  <c r="N287" i="2"/>
  <c r="AG287" i="2"/>
  <c r="AM287" i="2"/>
  <c r="V287" i="2"/>
  <c r="AF287" i="2"/>
  <c r="W287" i="2"/>
  <c r="M287" i="2"/>
  <c r="Q287" i="2"/>
  <c r="CX295" i="2"/>
  <c r="DA295" i="2"/>
  <c r="CZ295" i="2"/>
  <c r="CW295" i="2"/>
  <c r="CO295" i="2"/>
  <c r="CR295" i="2"/>
  <c r="CQ295" i="2"/>
  <c r="CY295" i="2"/>
  <c r="CP295" i="2"/>
  <c r="CK295" i="2"/>
  <c r="CS295" i="2"/>
  <c r="CG295" i="2"/>
  <c r="CH295" i="2"/>
  <c r="CA295" i="2"/>
  <c r="BR295" i="2"/>
  <c r="BZ295" i="2"/>
  <c r="BQ295" i="2"/>
  <c r="BY295" i="2"/>
  <c r="CJ295" i="2"/>
  <c r="CC295" i="2"/>
  <c r="CI295" i="2"/>
  <c r="CB295" i="2"/>
  <c r="BU295" i="2"/>
  <c r="BJ295" i="2"/>
  <c r="BT295" i="2"/>
  <c r="BI295" i="2"/>
  <c r="BS295" i="2"/>
  <c r="BL295" i="2"/>
  <c r="BD295" i="2"/>
  <c r="BC295" i="2"/>
  <c r="BB295" i="2"/>
  <c r="BM295" i="2"/>
  <c r="BA295" i="2"/>
  <c r="BK295" i="2"/>
  <c r="AO295" i="2"/>
  <c r="AW295" i="2"/>
  <c r="AN295" i="2"/>
  <c r="BE295" i="2"/>
  <c r="AS295" i="2"/>
  <c r="AM295" i="2"/>
  <c r="AL295" i="2"/>
  <c r="Q295" i="2"/>
  <c r="AK295" i="2"/>
  <c r="Y295" i="2"/>
  <c r="P295" i="2"/>
  <c r="AV295" i="2"/>
  <c r="AT295" i="2"/>
  <c r="AD295" i="2"/>
  <c r="U295" i="2"/>
  <c r="V295" i="2"/>
  <c r="AG295" i="2"/>
  <c r="O295" i="2"/>
  <c r="AU295" i="2"/>
  <c r="X295" i="2"/>
  <c r="AF295" i="2"/>
  <c r="AC295" i="2"/>
  <c r="N295" i="2"/>
  <c r="AE295" i="2"/>
  <c r="M295" i="2"/>
  <c r="W295" i="2"/>
  <c r="CX303" i="2"/>
  <c r="DA303" i="2"/>
  <c r="CZ303" i="2"/>
  <c r="CY303" i="2"/>
  <c r="CW303" i="2"/>
  <c r="CO303" i="2"/>
  <c r="CQ303" i="2"/>
  <c r="CP303" i="2"/>
  <c r="CS303" i="2"/>
  <c r="CG303" i="2"/>
  <c r="CI303" i="2"/>
  <c r="CK303" i="2"/>
  <c r="CJ303" i="2"/>
  <c r="CA303" i="2"/>
  <c r="BR303" i="2"/>
  <c r="CR303" i="2"/>
  <c r="BZ303" i="2"/>
  <c r="BQ303" i="2"/>
  <c r="BY303" i="2"/>
  <c r="CH303" i="2"/>
  <c r="CC303" i="2"/>
  <c r="BJ303" i="2"/>
  <c r="BI303" i="2"/>
  <c r="BU303" i="2"/>
  <c r="CB303" i="2"/>
  <c r="BL303" i="2"/>
  <c r="BK303" i="2"/>
  <c r="BD303" i="2"/>
  <c r="BT303" i="2"/>
  <c r="BC303" i="2"/>
  <c r="BS303" i="2"/>
  <c r="BB303" i="2"/>
  <c r="AO303" i="2"/>
  <c r="AW303" i="2"/>
  <c r="AN303" i="2"/>
  <c r="BM303" i="2"/>
  <c r="BE303" i="2"/>
  <c r="BA303" i="2"/>
  <c r="AS303" i="2"/>
  <c r="AV303" i="2"/>
  <c r="AU303" i="2"/>
  <c r="Q303" i="2"/>
  <c r="AT303" i="2"/>
  <c r="Y303" i="2"/>
  <c r="P303" i="2"/>
  <c r="AK303" i="2"/>
  <c r="AD303" i="2"/>
  <c r="U303" i="2"/>
  <c r="AM303" i="2"/>
  <c r="AE303" i="2"/>
  <c r="M303" i="2"/>
  <c r="AL303" i="2"/>
  <c r="AC303" i="2"/>
  <c r="X303" i="2"/>
  <c r="AG303" i="2"/>
  <c r="O303" i="2"/>
  <c r="N303" i="2"/>
  <c r="W303" i="2"/>
  <c r="V303" i="2"/>
  <c r="AF303" i="2"/>
  <c r="DA3" i="2"/>
  <c r="CZ3" i="2"/>
  <c r="CY3" i="2"/>
  <c r="CX3" i="2"/>
  <c r="CW3" i="2"/>
  <c r="CS3" i="2"/>
  <c r="CR3" i="2"/>
  <c r="CP3" i="2"/>
  <c r="CQ3" i="2"/>
  <c r="CO3" i="2"/>
  <c r="CH3" i="2"/>
  <c r="CK3" i="2"/>
  <c r="CJ3" i="2"/>
  <c r="CI3" i="2"/>
  <c r="CG3" i="2"/>
  <c r="CC3" i="2"/>
  <c r="CB3" i="2"/>
  <c r="BU3" i="2"/>
  <c r="BQ3" i="2"/>
  <c r="BI3" i="2"/>
  <c r="BT3" i="2"/>
  <c r="BS3" i="2"/>
  <c r="BZ3" i="2"/>
  <c r="BK3" i="2"/>
  <c r="BD3" i="2"/>
  <c r="AU3" i="2"/>
  <c r="BR3" i="2"/>
  <c r="BC3" i="2"/>
  <c r="AT3" i="2"/>
  <c r="CA3" i="2"/>
  <c r="BM3" i="2"/>
  <c r="BB3" i="2"/>
  <c r="AS3" i="2"/>
  <c r="BY3" i="2"/>
  <c r="BL3" i="2"/>
  <c r="BJ3" i="2"/>
  <c r="AW3" i="2"/>
  <c r="AO3" i="2"/>
  <c r="AF3" i="2"/>
  <c r="W3" i="2"/>
  <c r="AN3" i="2"/>
  <c r="AE3" i="2"/>
  <c r="V3" i="2"/>
  <c r="AM3" i="2"/>
  <c r="AD3" i="2"/>
  <c r="U3" i="2"/>
  <c r="BE3" i="2"/>
  <c r="BA3" i="2"/>
  <c r="Y3" i="2"/>
  <c r="X3" i="2"/>
  <c r="AL3" i="2"/>
  <c r="AV3" i="2"/>
  <c r="AC3" i="2"/>
  <c r="N3" i="2"/>
  <c r="AG3" i="2"/>
  <c r="AK3" i="2"/>
  <c r="P3" i="2"/>
  <c r="O3" i="2"/>
  <c r="M3" i="2"/>
  <c r="Q3" i="2"/>
  <c r="DA51" i="2"/>
  <c r="CZ51" i="2"/>
  <c r="CY51" i="2"/>
  <c r="CW51" i="2"/>
  <c r="CX51" i="2"/>
  <c r="CS51" i="2"/>
  <c r="CR51" i="2"/>
  <c r="CQ51" i="2"/>
  <c r="CO51" i="2"/>
  <c r="CP51" i="2"/>
  <c r="CH51" i="2"/>
  <c r="BY51" i="2"/>
  <c r="CK51" i="2"/>
  <c r="CJ51" i="2"/>
  <c r="CI51" i="2"/>
  <c r="CG51" i="2"/>
  <c r="BZ51" i="2"/>
  <c r="BU51" i="2"/>
  <c r="CB51" i="2"/>
  <c r="BQ51" i="2"/>
  <c r="CA51" i="2"/>
  <c r="BI51" i="2"/>
  <c r="BT51" i="2"/>
  <c r="BS51" i="2"/>
  <c r="BK51" i="2"/>
  <c r="BR51" i="2"/>
  <c r="CC51" i="2"/>
  <c r="BD51" i="2"/>
  <c r="AU51" i="2"/>
  <c r="AL51" i="2"/>
  <c r="BC51" i="2"/>
  <c r="AT51" i="2"/>
  <c r="AK51" i="2"/>
  <c r="BM51" i="2"/>
  <c r="BB51" i="2"/>
  <c r="AS51" i="2"/>
  <c r="BL51" i="2"/>
  <c r="BJ51" i="2"/>
  <c r="AW51" i="2"/>
  <c r="AN51" i="2"/>
  <c r="AF51" i="2"/>
  <c r="AE51" i="2"/>
  <c r="AO51" i="2"/>
  <c r="AD51" i="2"/>
  <c r="BE51" i="2"/>
  <c r="BA51" i="2"/>
  <c r="AM51" i="2"/>
  <c r="AV51" i="2"/>
  <c r="AG51" i="2"/>
  <c r="DA83" i="2"/>
  <c r="CZ83" i="2"/>
  <c r="CS83" i="2"/>
  <c r="CR83" i="2"/>
  <c r="CQ83" i="2"/>
  <c r="CY83" i="2"/>
  <c r="CX83" i="2"/>
  <c r="CW83" i="2"/>
  <c r="CP83" i="2"/>
  <c r="CO83" i="2"/>
  <c r="CK83" i="2"/>
  <c r="CG83" i="2"/>
  <c r="CH83" i="2"/>
  <c r="CC83" i="2"/>
  <c r="CJ83" i="2"/>
  <c r="BY83" i="2"/>
  <c r="BU83" i="2"/>
  <c r="CA83" i="2"/>
  <c r="BQ83" i="2"/>
  <c r="BZ83" i="2"/>
  <c r="BI83" i="2"/>
  <c r="BT83" i="2"/>
  <c r="CI83" i="2"/>
  <c r="BS83" i="2"/>
  <c r="BK83" i="2"/>
  <c r="BR83" i="2"/>
  <c r="BM83" i="2"/>
  <c r="BD83" i="2"/>
  <c r="AU83" i="2"/>
  <c r="AL83" i="2"/>
  <c r="BL83" i="2"/>
  <c r="BC83" i="2"/>
  <c r="AT83" i="2"/>
  <c r="AK83" i="2"/>
  <c r="BJ83" i="2"/>
  <c r="BB83" i="2"/>
  <c r="AS83" i="2"/>
  <c r="AW83" i="2"/>
  <c r="AN83" i="2"/>
  <c r="AF83" i="2"/>
  <c r="W83" i="2"/>
  <c r="AE83" i="2"/>
  <c r="V83" i="2"/>
  <c r="CB83" i="2"/>
  <c r="AO83" i="2"/>
  <c r="AD83" i="2"/>
  <c r="U83" i="2"/>
  <c r="BE83" i="2"/>
  <c r="BA83" i="2"/>
  <c r="Y83" i="2"/>
  <c r="AV83" i="2"/>
  <c r="X83" i="2"/>
  <c r="AM83" i="2"/>
  <c r="AC83" i="2"/>
  <c r="N83" i="2"/>
  <c r="AG83" i="2"/>
  <c r="P83" i="2"/>
  <c r="O83" i="2"/>
  <c r="M83" i="2"/>
  <c r="Q83" i="2"/>
  <c r="DA107" i="2"/>
  <c r="CZ107" i="2"/>
  <c r="CY107" i="2"/>
  <c r="CX107" i="2"/>
  <c r="CS107" i="2"/>
  <c r="CR107" i="2"/>
  <c r="CQ107" i="2"/>
  <c r="CW107" i="2"/>
  <c r="CO107" i="2"/>
  <c r="CK107" i="2"/>
  <c r="CP107" i="2"/>
  <c r="CG107" i="2"/>
  <c r="CJ107" i="2"/>
  <c r="CC107" i="2"/>
  <c r="BY107" i="2"/>
  <c r="CI107" i="2"/>
  <c r="CB107" i="2"/>
  <c r="CH107" i="2"/>
  <c r="BU107" i="2"/>
  <c r="BQ107" i="2"/>
  <c r="BI107" i="2"/>
  <c r="CA107" i="2"/>
  <c r="BS107" i="2"/>
  <c r="BK107" i="2"/>
  <c r="BZ107" i="2"/>
  <c r="BM107" i="2"/>
  <c r="BT107" i="2"/>
  <c r="BL107" i="2"/>
  <c r="BR107" i="2"/>
  <c r="BD107" i="2"/>
  <c r="AU107" i="2"/>
  <c r="AL107" i="2"/>
  <c r="BC107" i="2"/>
  <c r="AT107" i="2"/>
  <c r="AK107" i="2"/>
  <c r="BB107" i="2"/>
  <c r="AS107" i="2"/>
  <c r="BJ107" i="2"/>
  <c r="AW107" i="2"/>
  <c r="AN107" i="2"/>
  <c r="BA107" i="2"/>
  <c r="AF107" i="2"/>
  <c r="W107" i="2"/>
  <c r="AE107" i="2"/>
  <c r="V107" i="2"/>
  <c r="AD107" i="2"/>
  <c r="U107" i="2"/>
  <c r="AV107" i="2"/>
  <c r="AO107" i="2"/>
  <c r="Y107" i="2"/>
  <c r="AG107" i="2"/>
  <c r="AC107" i="2"/>
  <c r="BE107" i="2"/>
  <c r="N107" i="2"/>
  <c r="AM107" i="2"/>
  <c r="X107" i="2"/>
  <c r="P107" i="2"/>
  <c r="O107" i="2"/>
  <c r="Q107" i="2"/>
  <c r="M107" i="2"/>
  <c r="DA155" i="2"/>
  <c r="CZ155" i="2"/>
  <c r="CX155" i="2"/>
  <c r="CW155" i="2"/>
  <c r="CO155" i="2"/>
  <c r="CY155" i="2"/>
  <c r="CQ155" i="2"/>
  <c r="CS155" i="2"/>
  <c r="CR155" i="2"/>
  <c r="CP155" i="2"/>
  <c r="CK155" i="2"/>
  <c r="CG155" i="2"/>
  <c r="CJ155" i="2"/>
  <c r="CC155" i="2"/>
  <c r="BY155" i="2"/>
  <c r="CB155" i="2"/>
  <c r="CI155" i="2"/>
  <c r="CH155" i="2"/>
  <c r="BU155" i="2"/>
  <c r="BQ155" i="2"/>
  <c r="BI155" i="2"/>
  <c r="BZ155" i="2"/>
  <c r="BS155" i="2"/>
  <c r="BK155" i="2"/>
  <c r="BM155" i="2"/>
  <c r="BL155" i="2"/>
  <c r="BJ155" i="2"/>
  <c r="BD155" i="2"/>
  <c r="AU155" i="2"/>
  <c r="AL155" i="2"/>
  <c r="BC155" i="2"/>
  <c r="AT155" i="2"/>
  <c r="AK155" i="2"/>
  <c r="BT155" i="2"/>
  <c r="BB155" i="2"/>
  <c r="AS155" i="2"/>
  <c r="BR155" i="2"/>
  <c r="BA155" i="2"/>
  <c r="CA155" i="2"/>
  <c r="AW155" i="2"/>
  <c r="AN155" i="2"/>
  <c r="AF155" i="2"/>
  <c r="W155" i="2"/>
  <c r="AE155" i="2"/>
  <c r="V155" i="2"/>
  <c r="AD155" i="2"/>
  <c r="U155" i="2"/>
  <c r="AV155" i="2"/>
  <c r="AO155" i="2"/>
  <c r="Y155" i="2"/>
  <c r="AM155" i="2"/>
  <c r="AG155" i="2"/>
  <c r="AC155" i="2"/>
  <c r="BE155" i="2"/>
  <c r="N155" i="2"/>
  <c r="X155" i="2"/>
  <c r="O155" i="2"/>
  <c r="P155" i="2"/>
  <c r="M155" i="2"/>
  <c r="Q155" i="2"/>
  <c r="CY187" i="2"/>
  <c r="CW187" i="2"/>
  <c r="DA187" i="2"/>
  <c r="CZ187" i="2"/>
  <c r="CX187" i="2"/>
  <c r="CS187" i="2"/>
  <c r="CO187" i="2"/>
  <c r="CQ187" i="2"/>
  <c r="CP187" i="2"/>
  <c r="CR187" i="2"/>
  <c r="CK187" i="2"/>
  <c r="CG187" i="2"/>
  <c r="CJ187" i="2"/>
  <c r="CC187" i="2"/>
  <c r="BY187" i="2"/>
  <c r="CB187" i="2"/>
  <c r="BU187" i="2"/>
  <c r="CI187" i="2"/>
  <c r="CH187" i="2"/>
  <c r="BZ187" i="2"/>
  <c r="BQ187" i="2"/>
  <c r="BI187" i="2"/>
  <c r="CA187" i="2"/>
  <c r="BS187" i="2"/>
  <c r="BK187" i="2"/>
  <c r="BM187" i="2"/>
  <c r="BL187" i="2"/>
  <c r="BB187" i="2"/>
  <c r="AU187" i="2"/>
  <c r="AL187" i="2"/>
  <c r="BA187" i="2"/>
  <c r="AT187" i="2"/>
  <c r="AK187" i="2"/>
  <c r="AS187" i="2"/>
  <c r="BE187" i="2"/>
  <c r="BT187" i="2"/>
  <c r="BJ187" i="2"/>
  <c r="BD187" i="2"/>
  <c r="AW187" i="2"/>
  <c r="AN187" i="2"/>
  <c r="AF187" i="2"/>
  <c r="W187" i="2"/>
  <c r="AE187" i="2"/>
  <c r="V187" i="2"/>
  <c r="BC187" i="2"/>
  <c r="AD187" i="2"/>
  <c r="U187" i="2"/>
  <c r="AV187" i="2"/>
  <c r="BR187" i="2"/>
  <c r="AO187" i="2"/>
  <c r="Y187" i="2"/>
  <c r="AM187" i="2"/>
  <c r="AG187" i="2"/>
  <c r="AC187" i="2"/>
  <c r="N187" i="2"/>
  <c r="X187" i="2"/>
  <c r="O187" i="2"/>
  <c r="Q187" i="2"/>
  <c r="P187" i="2"/>
  <c r="M187" i="2"/>
  <c r="CY267" i="2"/>
  <c r="CW267" i="2"/>
  <c r="DA267" i="2"/>
  <c r="CZ267" i="2"/>
  <c r="CS267" i="2"/>
  <c r="CR267" i="2"/>
  <c r="CQ267" i="2"/>
  <c r="CP267" i="2"/>
  <c r="CO267" i="2"/>
  <c r="CX267" i="2"/>
  <c r="CK267" i="2"/>
  <c r="CJ267" i="2"/>
  <c r="CI267" i="2"/>
  <c r="CH267" i="2"/>
  <c r="CG267" i="2"/>
  <c r="CC267" i="2"/>
  <c r="BY267" i="2"/>
  <c r="CB267" i="2"/>
  <c r="CA267" i="2"/>
  <c r="BZ267" i="2"/>
  <c r="BM267" i="2"/>
  <c r="BU267" i="2"/>
  <c r="BL267" i="2"/>
  <c r="BQ267" i="2"/>
  <c r="BK267" i="2"/>
  <c r="BJ267" i="2"/>
  <c r="BS267" i="2"/>
  <c r="BC267" i="2"/>
  <c r="BT267" i="2"/>
  <c r="AU267" i="2"/>
  <c r="AL267" i="2"/>
  <c r="BI267" i="2"/>
  <c r="AT267" i="2"/>
  <c r="AK267" i="2"/>
  <c r="BE267" i="2"/>
  <c r="AS267" i="2"/>
  <c r="BD267" i="2"/>
  <c r="BR267" i="2"/>
  <c r="BB267" i="2"/>
  <c r="BA267" i="2"/>
  <c r="AW267" i="2"/>
  <c r="AN267" i="2"/>
  <c r="AF267" i="2"/>
  <c r="W267" i="2"/>
  <c r="AE267" i="2"/>
  <c r="V267" i="2"/>
  <c r="AD267" i="2"/>
  <c r="U267" i="2"/>
  <c r="AV267" i="2"/>
  <c r="AO267" i="2"/>
  <c r="Y267" i="2"/>
  <c r="AG267" i="2"/>
  <c r="AC267" i="2"/>
  <c r="AM267" i="2"/>
  <c r="N267" i="2"/>
  <c r="X267" i="2"/>
  <c r="O267" i="2"/>
  <c r="M267" i="2"/>
  <c r="P267" i="2"/>
  <c r="Q267" i="2"/>
  <c r="CX47" i="2"/>
  <c r="CW47" i="2"/>
  <c r="CY47" i="2"/>
  <c r="CO47" i="2"/>
  <c r="DA47" i="2"/>
  <c r="CS47" i="2"/>
  <c r="CZ47" i="2"/>
  <c r="CR47" i="2"/>
  <c r="CQ47" i="2"/>
  <c r="CP47" i="2"/>
  <c r="CJ47" i="2"/>
  <c r="CA47" i="2"/>
  <c r="CI47" i="2"/>
  <c r="BZ47" i="2"/>
  <c r="CH47" i="2"/>
  <c r="CC47" i="2"/>
  <c r="CK47" i="2"/>
  <c r="CG47" i="2"/>
  <c r="BS47" i="2"/>
  <c r="BR47" i="2"/>
  <c r="BQ47" i="2"/>
  <c r="BU47" i="2"/>
  <c r="BM47" i="2"/>
  <c r="BL47" i="2"/>
  <c r="BK47" i="2"/>
  <c r="BY47" i="2"/>
  <c r="BJ47" i="2"/>
  <c r="BT47" i="2"/>
  <c r="AO47" i="2"/>
  <c r="AW47" i="2"/>
  <c r="AN47" i="2"/>
  <c r="BI47" i="2"/>
  <c r="CB47" i="2"/>
  <c r="BB47" i="2"/>
  <c r="AS47" i="2"/>
  <c r="AV47" i="2"/>
  <c r="AU47" i="2"/>
  <c r="AT47" i="2"/>
  <c r="BE47" i="2"/>
  <c r="BC47" i="2"/>
  <c r="AK47" i="2"/>
  <c r="AL47" i="2"/>
  <c r="BD47" i="2"/>
  <c r="BA47" i="2"/>
  <c r="AM47" i="2"/>
  <c r="DA8" i="2"/>
  <c r="CZ8" i="2"/>
  <c r="CY8" i="2"/>
  <c r="CX8" i="2"/>
  <c r="CW8" i="2"/>
  <c r="CR8" i="2"/>
  <c r="CQ8" i="2"/>
  <c r="CP8" i="2"/>
  <c r="CO8" i="2"/>
  <c r="CS8" i="2"/>
  <c r="CC8" i="2"/>
  <c r="CK8" i="2"/>
  <c r="CG8" i="2"/>
  <c r="CJ8" i="2"/>
  <c r="CA8" i="2"/>
  <c r="CI8" i="2"/>
  <c r="BZ8" i="2"/>
  <c r="BU8" i="2"/>
  <c r="CH8" i="2"/>
  <c r="BY8" i="2"/>
  <c r="BT8" i="2"/>
  <c r="BR8" i="2"/>
  <c r="BJ8" i="2"/>
  <c r="BM8" i="2"/>
  <c r="CB8" i="2"/>
  <c r="BK8" i="2"/>
  <c r="BC8" i="2"/>
  <c r="AT8" i="2"/>
  <c r="BI8" i="2"/>
  <c r="BB8" i="2"/>
  <c r="AS8" i="2"/>
  <c r="BA8" i="2"/>
  <c r="BS8" i="2"/>
  <c r="BE8" i="2"/>
  <c r="AV8" i="2"/>
  <c r="AN8" i="2"/>
  <c r="AE8" i="2"/>
  <c r="V8" i="2"/>
  <c r="AM8" i="2"/>
  <c r="AD8" i="2"/>
  <c r="U8" i="2"/>
  <c r="AW8" i="2"/>
  <c r="AL8" i="2"/>
  <c r="AC8" i="2"/>
  <c r="AU8" i="2"/>
  <c r="BQ8" i="2"/>
  <c r="BL8" i="2"/>
  <c r="AG8" i="2"/>
  <c r="X8" i="2"/>
  <c r="AF8" i="2"/>
  <c r="Q8" i="2"/>
  <c r="BD8" i="2"/>
  <c r="AK8" i="2"/>
  <c r="M8" i="2"/>
  <c r="AO8" i="2"/>
  <c r="W8" i="2"/>
  <c r="O8" i="2"/>
  <c r="N8" i="2"/>
  <c r="Y8" i="2"/>
  <c r="P8" i="2"/>
  <c r="DA16" i="2"/>
  <c r="CZ16" i="2"/>
  <c r="CY16" i="2"/>
  <c r="CX16" i="2"/>
  <c r="CW16" i="2"/>
  <c r="CR16" i="2"/>
  <c r="CQ16" i="2"/>
  <c r="CP16" i="2"/>
  <c r="CS16" i="2"/>
  <c r="CO16" i="2"/>
  <c r="CC16" i="2"/>
  <c r="CK16" i="2"/>
  <c r="CG16" i="2"/>
  <c r="CJ16" i="2"/>
  <c r="CI16" i="2"/>
  <c r="CH16" i="2"/>
  <c r="CB16" i="2"/>
  <c r="BU16" i="2"/>
  <c r="CA16" i="2"/>
  <c r="BT16" i="2"/>
  <c r="BS16" i="2"/>
  <c r="BR16" i="2"/>
  <c r="BY16" i="2"/>
  <c r="BJ16" i="2"/>
  <c r="BZ16" i="2"/>
  <c r="BI16" i="2"/>
  <c r="BC16" i="2"/>
  <c r="AT16" i="2"/>
  <c r="BQ16" i="2"/>
  <c r="BB16" i="2"/>
  <c r="AS16" i="2"/>
  <c r="BA16" i="2"/>
  <c r="BM16" i="2"/>
  <c r="BL16" i="2"/>
  <c r="BE16" i="2"/>
  <c r="AV16" i="2"/>
  <c r="AN16" i="2"/>
  <c r="AE16" i="2"/>
  <c r="V16" i="2"/>
  <c r="AM16" i="2"/>
  <c r="AD16" i="2"/>
  <c r="U16" i="2"/>
  <c r="BK16" i="2"/>
  <c r="AL16" i="2"/>
  <c r="AC16" i="2"/>
  <c r="BD16" i="2"/>
  <c r="AW16" i="2"/>
  <c r="AG16" i="2"/>
  <c r="X16" i="2"/>
  <c r="Y16" i="2"/>
  <c r="AO16" i="2"/>
  <c r="W16" i="2"/>
  <c r="AK16" i="2"/>
  <c r="Q16" i="2"/>
  <c r="M16" i="2"/>
  <c r="AU16" i="2"/>
  <c r="AF16" i="2"/>
  <c r="O16" i="2"/>
  <c r="N16" i="2"/>
  <c r="P16" i="2"/>
  <c r="DA24" i="2"/>
  <c r="CZ24" i="2"/>
  <c r="CY24" i="2"/>
  <c r="CW24" i="2"/>
  <c r="CR24" i="2"/>
  <c r="CQ24" i="2"/>
  <c r="CP24" i="2"/>
  <c r="CX24" i="2"/>
  <c r="CO24" i="2"/>
  <c r="CC24" i="2"/>
  <c r="CK24" i="2"/>
  <c r="CG24" i="2"/>
  <c r="BU24" i="2"/>
  <c r="BT24" i="2"/>
  <c r="CS24" i="2"/>
  <c r="CJ24" i="2"/>
  <c r="CI24" i="2"/>
  <c r="CH24" i="2"/>
  <c r="BY24" i="2"/>
  <c r="CA24" i="2"/>
  <c r="BR24" i="2"/>
  <c r="BJ24" i="2"/>
  <c r="BM24" i="2"/>
  <c r="CB24" i="2"/>
  <c r="BS24" i="2"/>
  <c r="BZ24" i="2"/>
  <c r="BC24" i="2"/>
  <c r="AT24" i="2"/>
  <c r="BB24" i="2"/>
  <c r="AS24" i="2"/>
  <c r="BA24" i="2"/>
  <c r="BQ24" i="2"/>
  <c r="BL24" i="2"/>
  <c r="BK24" i="2"/>
  <c r="BI24" i="2"/>
  <c r="BE24" i="2"/>
  <c r="AV24" i="2"/>
  <c r="AN24" i="2"/>
  <c r="AE24" i="2"/>
  <c r="V24" i="2"/>
  <c r="AM24" i="2"/>
  <c r="AD24" i="2"/>
  <c r="U24" i="2"/>
  <c r="AW24" i="2"/>
  <c r="AL24" i="2"/>
  <c r="AC24" i="2"/>
  <c r="AU24" i="2"/>
  <c r="AG24" i="2"/>
  <c r="X24" i="2"/>
  <c r="BD24" i="2"/>
  <c r="AF24" i="2"/>
  <c r="Q24" i="2"/>
  <c r="AK24" i="2"/>
  <c r="M24" i="2"/>
  <c r="Y24" i="2"/>
  <c r="W24" i="2"/>
  <c r="AO24" i="2"/>
  <c r="O24" i="2"/>
  <c r="N24" i="2"/>
  <c r="P24" i="2"/>
  <c r="DA32" i="2"/>
  <c r="CZ32" i="2"/>
  <c r="CY32" i="2"/>
  <c r="CR32" i="2"/>
  <c r="CQ32" i="2"/>
  <c r="CP32" i="2"/>
  <c r="CX32" i="2"/>
  <c r="CW32" i="2"/>
  <c r="CS32" i="2"/>
  <c r="CO32" i="2"/>
  <c r="CC32" i="2"/>
  <c r="CK32" i="2"/>
  <c r="CG32" i="2"/>
  <c r="CJ32" i="2"/>
  <c r="CI32" i="2"/>
  <c r="CH32" i="2"/>
  <c r="BY32" i="2"/>
  <c r="BU32" i="2"/>
  <c r="BT32" i="2"/>
  <c r="CA32" i="2"/>
  <c r="BZ32" i="2"/>
  <c r="BS32" i="2"/>
  <c r="BR32" i="2"/>
  <c r="BJ32" i="2"/>
  <c r="BQ32" i="2"/>
  <c r="CB32" i="2"/>
  <c r="BC32" i="2"/>
  <c r="AT32" i="2"/>
  <c r="AK32" i="2"/>
  <c r="BB32" i="2"/>
  <c r="AS32" i="2"/>
  <c r="BM32" i="2"/>
  <c r="BA32" i="2"/>
  <c r="BL32" i="2"/>
  <c r="BK32" i="2"/>
  <c r="BI32" i="2"/>
  <c r="BE32" i="2"/>
  <c r="AV32" i="2"/>
  <c r="AL32" i="2"/>
  <c r="AE32" i="2"/>
  <c r="V32" i="2"/>
  <c r="AD32" i="2"/>
  <c r="U32" i="2"/>
  <c r="AC32" i="2"/>
  <c r="BD32" i="2"/>
  <c r="AW32" i="2"/>
  <c r="AN32" i="2"/>
  <c r="AG32" i="2"/>
  <c r="X32" i="2"/>
  <c r="AU32" i="2"/>
  <c r="Y32" i="2"/>
  <c r="W32" i="2"/>
  <c r="Q32" i="2"/>
  <c r="M32" i="2"/>
  <c r="AO32" i="2"/>
  <c r="AM32" i="2"/>
  <c r="AF32" i="2"/>
  <c r="O32" i="2"/>
  <c r="N32" i="2"/>
  <c r="P32" i="2"/>
  <c r="DA40" i="2"/>
  <c r="CZ40" i="2"/>
  <c r="CY40" i="2"/>
  <c r="CR40" i="2"/>
  <c r="CX40" i="2"/>
  <c r="CQ40" i="2"/>
  <c r="CW40" i="2"/>
  <c r="CP40" i="2"/>
  <c r="CS40" i="2"/>
  <c r="CO40" i="2"/>
  <c r="CC40" i="2"/>
  <c r="CK40" i="2"/>
  <c r="CG40" i="2"/>
  <c r="CJ40" i="2"/>
  <c r="CB40" i="2"/>
  <c r="CI40" i="2"/>
  <c r="CA40" i="2"/>
  <c r="BU40" i="2"/>
  <c r="CH40" i="2"/>
  <c r="BZ40" i="2"/>
  <c r="BT40" i="2"/>
  <c r="BY40" i="2"/>
  <c r="BR40" i="2"/>
  <c r="BJ40" i="2"/>
  <c r="BM40" i="2"/>
  <c r="BC40" i="2"/>
  <c r="AT40" i="2"/>
  <c r="AK40" i="2"/>
  <c r="BL40" i="2"/>
  <c r="BB40" i="2"/>
  <c r="AS40" i="2"/>
  <c r="BS40" i="2"/>
  <c r="BK40" i="2"/>
  <c r="BA40" i="2"/>
  <c r="BQ40" i="2"/>
  <c r="BI40" i="2"/>
  <c r="BE40" i="2"/>
  <c r="AV40" i="2"/>
  <c r="AM40" i="2"/>
  <c r="AE40" i="2"/>
  <c r="V40" i="2"/>
  <c r="AD40" i="2"/>
  <c r="U40" i="2"/>
  <c r="AW40" i="2"/>
  <c r="AC40" i="2"/>
  <c r="AU40" i="2"/>
  <c r="AN40" i="2"/>
  <c r="AG40" i="2"/>
  <c r="X40" i="2"/>
  <c r="AO40" i="2"/>
  <c r="AL40" i="2"/>
  <c r="AF40" i="2"/>
  <c r="Q40" i="2"/>
  <c r="M40" i="2"/>
  <c r="BD40" i="2"/>
  <c r="W40" i="2"/>
  <c r="O40" i="2"/>
  <c r="N40" i="2"/>
  <c r="P40" i="2"/>
  <c r="Y40" i="2"/>
  <c r="DA48" i="2"/>
  <c r="CZ48" i="2"/>
  <c r="CY48" i="2"/>
  <c r="CX48" i="2"/>
  <c r="CR48" i="2"/>
  <c r="CQ48" i="2"/>
  <c r="CP48" i="2"/>
  <c r="CW48" i="2"/>
  <c r="CS48" i="2"/>
  <c r="CO48" i="2"/>
  <c r="CC48" i="2"/>
  <c r="CK48" i="2"/>
  <c r="CG48" i="2"/>
  <c r="CJ48" i="2"/>
  <c r="CI48" i="2"/>
  <c r="CH48" i="2"/>
  <c r="CA48" i="2"/>
  <c r="BZ48" i="2"/>
  <c r="BU48" i="2"/>
  <c r="BY48" i="2"/>
  <c r="BT48" i="2"/>
  <c r="BS48" i="2"/>
  <c r="BR48" i="2"/>
  <c r="BJ48" i="2"/>
  <c r="CB48" i="2"/>
  <c r="BL48" i="2"/>
  <c r="BC48" i="2"/>
  <c r="AT48" i="2"/>
  <c r="AK48" i="2"/>
  <c r="BK48" i="2"/>
  <c r="BB48" i="2"/>
  <c r="AS48" i="2"/>
  <c r="BI48" i="2"/>
  <c r="BA48" i="2"/>
  <c r="BQ48" i="2"/>
  <c r="BE48" i="2"/>
  <c r="AV48" i="2"/>
  <c r="AM48" i="2"/>
  <c r="AE48" i="2"/>
  <c r="V48" i="2"/>
  <c r="BM48" i="2"/>
  <c r="AO48" i="2"/>
  <c r="AD48" i="2"/>
  <c r="U48" i="2"/>
  <c r="AN48" i="2"/>
  <c r="AC48" i="2"/>
  <c r="BD48" i="2"/>
  <c r="AW48" i="2"/>
  <c r="AG48" i="2"/>
  <c r="X48" i="2"/>
  <c r="Y48" i="2"/>
  <c r="AU48" i="2"/>
  <c r="W48" i="2"/>
  <c r="Q48" i="2"/>
  <c r="AL48" i="2"/>
  <c r="M48" i="2"/>
  <c r="AF48" i="2"/>
  <c r="O48" i="2"/>
  <c r="N48" i="2"/>
  <c r="P48" i="2"/>
  <c r="DA56" i="2"/>
  <c r="CY56" i="2"/>
  <c r="CZ56" i="2"/>
  <c r="CR56" i="2"/>
  <c r="CX56" i="2"/>
  <c r="CQ56" i="2"/>
  <c r="CW56" i="2"/>
  <c r="CP56" i="2"/>
  <c r="CO56" i="2"/>
  <c r="CS56" i="2"/>
  <c r="CC56" i="2"/>
  <c r="CK56" i="2"/>
  <c r="CB56" i="2"/>
  <c r="CG56" i="2"/>
  <c r="CA56" i="2"/>
  <c r="BU56" i="2"/>
  <c r="BZ56" i="2"/>
  <c r="BT56" i="2"/>
  <c r="CJ56" i="2"/>
  <c r="CI56" i="2"/>
  <c r="CH56" i="2"/>
  <c r="BY56" i="2"/>
  <c r="BR56" i="2"/>
  <c r="BJ56" i="2"/>
  <c r="BM56" i="2"/>
  <c r="BL56" i="2"/>
  <c r="BS56" i="2"/>
  <c r="BK56" i="2"/>
  <c r="BQ56" i="2"/>
  <c r="BC56" i="2"/>
  <c r="AT56" i="2"/>
  <c r="AK56" i="2"/>
  <c r="BB56" i="2"/>
  <c r="AS56" i="2"/>
  <c r="BA56" i="2"/>
  <c r="BI56" i="2"/>
  <c r="BE56" i="2"/>
  <c r="AV56" i="2"/>
  <c r="AM56" i="2"/>
  <c r="AE56" i="2"/>
  <c r="AD56" i="2"/>
  <c r="AW56" i="2"/>
  <c r="AU56" i="2"/>
  <c r="AN56" i="2"/>
  <c r="AG56" i="2"/>
  <c r="AF56" i="2"/>
  <c r="BD56" i="2"/>
  <c r="AO56" i="2"/>
  <c r="AL56" i="2"/>
  <c r="DA64" i="2"/>
  <c r="CZ64" i="2"/>
  <c r="CX64" i="2"/>
  <c r="CW64" i="2"/>
  <c r="CY64" i="2"/>
  <c r="CR64" i="2"/>
  <c r="CQ64" i="2"/>
  <c r="CP64" i="2"/>
  <c r="CS64" i="2"/>
  <c r="CK64" i="2"/>
  <c r="CJ64" i="2"/>
  <c r="CG64" i="2"/>
  <c r="CC64" i="2"/>
  <c r="CB64" i="2"/>
  <c r="CI64" i="2"/>
  <c r="CO64" i="2"/>
  <c r="CH64" i="2"/>
  <c r="BU64" i="2"/>
  <c r="BT64" i="2"/>
  <c r="BZ64" i="2"/>
  <c r="BY64" i="2"/>
  <c r="BS64" i="2"/>
  <c r="BR64" i="2"/>
  <c r="BJ64" i="2"/>
  <c r="BQ64" i="2"/>
  <c r="CA64" i="2"/>
  <c r="BI64" i="2"/>
  <c r="BC64" i="2"/>
  <c r="AT64" i="2"/>
  <c r="AK64" i="2"/>
  <c r="BB64" i="2"/>
  <c r="AS64" i="2"/>
  <c r="BA64" i="2"/>
  <c r="BM64" i="2"/>
  <c r="BL64" i="2"/>
  <c r="BE64" i="2"/>
  <c r="AV64" i="2"/>
  <c r="AM64" i="2"/>
  <c r="AE64" i="2"/>
  <c r="AO64" i="2"/>
  <c r="AD64" i="2"/>
  <c r="AN64" i="2"/>
  <c r="BD64" i="2"/>
  <c r="BK64" i="2"/>
  <c r="AW64" i="2"/>
  <c r="AG64" i="2"/>
  <c r="AU64" i="2"/>
  <c r="AL64" i="2"/>
  <c r="AF64" i="2"/>
  <c r="DA72" i="2"/>
  <c r="CZ72" i="2"/>
  <c r="CW72" i="2"/>
  <c r="CX72" i="2"/>
  <c r="CY72" i="2"/>
  <c r="CR72" i="2"/>
  <c r="CQ72" i="2"/>
  <c r="CP72" i="2"/>
  <c r="CO72" i="2"/>
  <c r="CK72" i="2"/>
  <c r="CS72" i="2"/>
  <c r="CJ72" i="2"/>
  <c r="CC72" i="2"/>
  <c r="CB72" i="2"/>
  <c r="CH72" i="2"/>
  <c r="CA72" i="2"/>
  <c r="BU72" i="2"/>
  <c r="BZ72" i="2"/>
  <c r="BT72" i="2"/>
  <c r="CI72" i="2"/>
  <c r="BR72" i="2"/>
  <c r="BJ72" i="2"/>
  <c r="CG72" i="2"/>
  <c r="BM72" i="2"/>
  <c r="BL72" i="2"/>
  <c r="BK72" i="2"/>
  <c r="BY72" i="2"/>
  <c r="BC72" i="2"/>
  <c r="AT72" i="2"/>
  <c r="AK72" i="2"/>
  <c r="BB72" i="2"/>
  <c r="AS72" i="2"/>
  <c r="BI72" i="2"/>
  <c r="BA72" i="2"/>
  <c r="BS72" i="2"/>
  <c r="BE72" i="2"/>
  <c r="AV72" i="2"/>
  <c r="AM72" i="2"/>
  <c r="AE72" i="2"/>
  <c r="V72" i="2"/>
  <c r="AD72" i="2"/>
  <c r="U72" i="2"/>
  <c r="AW72" i="2"/>
  <c r="AC72" i="2"/>
  <c r="AU72" i="2"/>
  <c r="AN72" i="2"/>
  <c r="AG72" i="2"/>
  <c r="X72" i="2"/>
  <c r="AO72" i="2"/>
  <c r="AL72" i="2"/>
  <c r="AF72" i="2"/>
  <c r="Q72" i="2"/>
  <c r="BD72" i="2"/>
  <c r="BQ72" i="2"/>
  <c r="M72" i="2"/>
  <c r="W72" i="2"/>
  <c r="O72" i="2"/>
  <c r="N72" i="2"/>
  <c r="P72" i="2"/>
  <c r="Y72" i="2"/>
  <c r="DA80" i="2"/>
  <c r="CZ80" i="2"/>
  <c r="CX80" i="2"/>
  <c r="CY80" i="2"/>
  <c r="CR80" i="2"/>
  <c r="CW80" i="2"/>
  <c r="CQ80" i="2"/>
  <c r="CP80" i="2"/>
  <c r="CK80" i="2"/>
  <c r="CJ80" i="2"/>
  <c r="CO80" i="2"/>
  <c r="CG80" i="2"/>
  <c r="CS80" i="2"/>
  <c r="CC80" i="2"/>
  <c r="CB80" i="2"/>
  <c r="CI80" i="2"/>
  <c r="CH80" i="2"/>
  <c r="BU80" i="2"/>
  <c r="BT80" i="2"/>
  <c r="BZ80" i="2"/>
  <c r="BS80" i="2"/>
  <c r="BR80" i="2"/>
  <c r="BJ80" i="2"/>
  <c r="CA80" i="2"/>
  <c r="BY80" i="2"/>
  <c r="BC80" i="2"/>
  <c r="AT80" i="2"/>
  <c r="AK80" i="2"/>
  <c r="BQ80" i="2"/>
  <c r="BB80" i="2"/>
  <c r="AS80" i="2"/>
  <c r="BA80" i="2"/>
  <c r="BM80" i="2"/>
  <c r="BL80" i="2"/>
  <c r="BK80" i="2"/>
  <c r="BE80" i="2"/>
  <c r="AV80" i="2"/>
  <c r="AM80" i="2"/>
  <c r="AE80" i="2"/>
  <c r="V80" i="2"/>
  <c r="AO80" i="2"/>
  <c r="AD80" i="2"/>
  <c r="U80" i="2"/>
  <c r="AN80" i="2"/>
  <c r="AC80" i="2"/>
  <c r="BI80" i="2"/>
  <c r="BD80" i="2"/>
  <c r="AW80" i="2"/>
  <c r="AG80" i="2"/>
  <c r="X80" i="2"/>
  <c r="Y80" i="2"/>
  <c r="W80" i="2"/>
  <c r="Q80" i="2"/>
  <c r="AU80" i="2"/>
  <c r="AL80" i="2"/>
  <c r="M80" i="2"/>
  <c r="AF80" i="2"/>
  <c r="O80" i="2"/>
  <c r="N80" i="2"/>
  <c r="P80" i="2"/>
  <c r="DA88" i="2"/>
  <c r="CZ88" i="2"/>
  <c r="CX88" i="2"/>
  <c r="CY88" i="2"/>
  <c r="CR88" i="2"/>
  <c r="CW88" i="2"/>
  <c r="CQ88" i="2"/>
  <c r="CP88" i="2"/>
  <c r="CS88" i="2"/>
  <c r="CO88" i="2"/>
  <c r="CK88" i="2"/>
  <c r="CJ88" i="2"/>
  <c r="CC88" i="2"/>
  <c r="CI88" i="2"/>
  <c r="CB88" i="2"/>
  <c r="CH88" i="2"/>
  <c r="CG88" i="2"/>
  <c r="CA88" i="2"/>
  <c r="BU88" i="2"/>
  <c r="BZ88" i="2"/>
  <c r="BT88" i="2"/>
  <c r="BY88" i="2"/>
  <c r="BR88" i="2"/>
  <c r="BJ88" i="2"/>
  <c r="BM88" i="2"/>
  <c r="BL88" i="2"/>
  <c r="BS88" i="2"/>
  <c r="BK88" i="2"/>
  <c r="BC88" i="2"/>
  <c r="AT88" i="2"/>
  <c r="AK88" i="2"/>
  <c r="BI88" i="2"/>
  <c r="BB88" i="2"/>
  <c r="AS88" i="2"/>
  <c r="BA88" i="2"/>
  <c r="BQ88" i="2"/>
  <c r="BE88" i="2"/>
  <c r="AV88" i="2"/>
  <c r="AM88" i="2"/>
  <c r="AE88" i="2"/>
  <c r="V88" i="2"/>
  <c r="AD88" i="2"/>
  <c r="U88" i="2"/>
  <c r="AW88" i="2"/>
  <c r="AC88" i="2"/>
  <c r="AU88" i="2"/>
  <c r="AN88" i="2"/>
  <c r="AG88" i="2"/>
  <c r="X88" i="2"/>
  <c r="BD88" i="2"/>
  <c r="AF88" i="2"/>
  <c r="Q88" i="2"/>
  <c r="M88" i="2"/>
  <c r="Y88" i="2"/>
  <c r="AO88" i="2"/>
  <c r="W88" i="2"/>
  <c r="AL88" i="2"/>
  <c r="O88" i="2"/>
  <c r="N88" i="2"/>
  <c r="P88" i="2"/>
  <c r="DA96" i="2"/>
  <c r="CZ96" i="2"/>
  <c r="CX96" i="2"/>
  <c r="CY96" i="2"/>
  <c r="CS96" i="2"/>
  <c r="CW96" i="2"/>
  <c r="CR96" i="2"/>
  <c r="CQ96" i="2"/>
  <c r="CK96" i="2"/>
  <c r="CJ96" i="2"/>
  <c r="CO96" i="2"/>
  <c r="CG96" i="2"/>
  <c r="CC96" i="2"/>
  <c r="CB96" i="2"/>
  <c r="CI96" i="2"/>
  <c r="BU96" i="2"/>
  <c r="BT96" i="2"/>
  <c r="BZ96" i="2"/>
  <c r="CP96" i="2"/>
  <c r="BY96" i="2"/>
  <c r="CH96" i="2"/>
  <c r="BS96" i="2"/>
  <c r="BR96" i="2"/>
  <c r="BJ96" i="2"/>
  <c r="BQ96" i="2"/>
  <c r="BC96" i="2"/>
  <c r="AT96" i="2"/>
  <c r="AK96" i="2"/>
  <c r="BB96" i="2"/>
  <c r="AS96" i="2"/>
  <c r="BA96" i="2"/>
  <c r="BM96" i="2"/>
  <c r="BL96" i="2"/>
  <c r="CA96" i="2"/>
  <c r="BK96" i="2"/>
  <c r="BI96" i="2"/>
  <c r="BE96" i="2"/>
  <c r="AV96" i="2"/>
  <c r="AM96" i="2"/>
  <c r="AE96" i="2"/>
  <c r="V96" i="2"/>
  <c r="AO96" i="2"/>
  <c r="AD96" i="2"/>
  <c r="U96" i="2"/>
  <c r="AN96" i="2"/>
  <c r="AC96" i="2"/>
  <c r="BD96" i="2"/>
  <c r="AW96" i="2"/>
  <c r="AG96" i="2"/>
  <c r="X96" i="2"/>
  <c r="Y96" i="2"/>
  <c r="W96" i="2"/>
  <c r="AL96" i="2"/>
  <c r="Q96" i="2"/>
  <c r="AU96" i="2"/>
  <c r="M96" i="2"/>
  <c r="AF96" i="2"/>
  <c r="O96" i="2"/>
  <c r="N96" i="2"/>
  <c r="P96" i="2"/>
  <c r="DA104" i="2"/>
  <c r="CZ104" i="2"/>
  <c r="CY104" i="2"/>
  <c r="CX104" i="2"/>
  <c r="CP104" i="2"/>
  <c r="CW104" i="2"/>
  <c r="CO104" i="2"/>
  <c r="CQ104" i="2"/>
  <c r="CS104" i="2"/>
  <c r="CK104" i="2"/>
  <c r="CR104" i="2"/>
  <c r="CJ104" i="2"/>
  <c r="CC104" i="2"/>
  <c r="CI104" i="2"/>
  <c r="CB104" i="2"/>
  <c r="CA104" i="2"/>
  <c r="CH104" i="2"/>
  <c r="CG104" i="2"/>
  <c r="BU104" i="2"/>
  <c r="BT104" i="2"/>
  <c r="BY104" i="2"/>
  <c r="BR104" i="2"/>
  <c r="BJ104" i="2"/>
  <c r="BM104" i="2"/>
  <c r="BL104" i="2"/>
  <c r="BZ104" i="2"/>
  <c r="BK104" i="2"/>
  <c r="BI104" i="2"/>
  <c r="BC104" i="2"/>
  <c r="AT104" i="2"/>
  <c r="AK104" i="2"/>
  <c r="BB104" i="2"/>
  <c r="AS104" i="2"/>
  <c r="BS104" i="2"/>
  <c r="BA104" i="2"/>
  <c r="BQ104" i="2"/>
  <c r="BE104" i="2"/>
  <c r="AV104" i="2"/>
  <c r="AM104" i="2"/>
  <c r="AE104" i="2"/>
  <c r="V104" i="2"/>
  <c r="AD104" i="2"/>
  <c r="U104" i="2"/>
  <c r="AW104" i="2"/>
  <c r="AC104" i="2"/>
  <c r="AU104" i="2"/>
  <c r="AN104" i="2"/>
  <c r="AG104" i="2"/>
  <c r="X104" i="2"/>
  <c r="AO104" i="2"/>
  <c r="AL104" i="2"/>
  <c r="AF104" i="2"/>
  <c r="Q104" i="2"/>
  <c r="M104" i="2"/>
  <c r="BD104" i="2"/>
  <c r="W104" i="2"/>
  <c r="O104" i="2"/>
  <c r="N104" i="2"/>
  <c r="P104" i="2"/>
  <c r="Y104" i="2"/>
  <c r="DA112" i="2"/>
  <c r="CZ112" i="2"/>
  <c r="CY112" i="2"/>
  <c r="CX112" i="2"/>
  <c r="CW112" i="2"/>
  <c r="CS112" i="2"/>
  <c r="CP112" i="2"/>
  <c r="CO112" i="2"/>
  <c r="CR112" i="2"/>
  <c r="CK112" i="2"/>
  <c r="CJ112" i="2"/>
  <c r="CQ112" i="2"/>
  <c r="CG112" i="2"/>
  <c r="CC112" i="2"/>
  <c r="CB112" i="2"/>
  <c r="CI112" i="2"/>
  <c r="CH112" i="2"/>
  <c r="CA112" i="2"/>
  <c r="BU112" i="2"/>
  <c r="BZ112" i="2"/>
  <c r="BT112" i="2"/>
  <c r="BS112" i="2"/>
  <c r="BR112" i="2"/>
  <c r="BJ112" i="2"/>
  <c r="BC112" i="2"/>
  <c r="AT112" i="2"/>
  <c r="AK112" i="2"/>
  <c r="BB112" i="2"/>
  <c r="AS112" i="2"/>
  <c r="BY112" i="2"/>
  <c r="BM112" i="2"/>
  <c r="BA112" i="2"/>
  <c r="BL112" i="2"/>
  <c r="BK112" i="2"/>
  <c r="BQ112" i="2"/>
  <c r="BI112" i="2"/>
  <c r="BE112" i="2"/>
  <c r="AV112" i="2"/>
  <c r="AM112" i="2"/>
  <c r="AE112" i="2"/>
  <c r="V112" i="2"/>
  <c r="AO112" i="2"/>
  <c r="AD112" i="2"/>
  <c r="U112" i="2"/>
  <c r="AN112" i="2"/>
  <c r="AC112" i="2"/>
  <c r="BD112" i="2"/>
  <c r="AW112" i="2"/>
  <c r="AG112" i="2"/>
  <c r="X112" i="2"/>
  <c r="Y112" i="2"/>
  <c r="W112" i="2"/>
  <c r="Q112" i="2"/>
  <c r="AL112" i="2"/>
  <c r="M112" i="2"/>
  <c r="AU112" i="2"/>
  <c r="AF112" i="2"/>
  <c r="O112" i="2"/>
  <c r="N112" i="2"/>
  <c r="P112" i="2"/>
  <c r="DA120" i="2"/>
  <c r="CZ120" i="2"/>
  <c r="CY120" i="2"/>
  <c r="CX120" i="2"/>
  <c r="CW120" i="2"/>
  <c r="CS120" i="2"/>
  <c r="CR120" i="2"/>
  <c r="CQ120" i="2"/>
  <c r="CP120" i="2"/>
  <c r="CO120" i="2"/>
  <c r="CK120" i="2"/>
  <c r="CJ120" i="2"/>
  <c r="CC120" i="2"/>
  <c r="CI120" i="2"/>
  <c r="CB120" i="2"/>
  <c r="CH120" i="2"/>
  <c r="CA120" i="2"/>
  <c r="CG120" i="2"/>
  <c r="BZ120" i="2"/>
  <c r="BY120" i="2"/>
  <c r="BU120" i="2"/>
  <c r="BT120" i="2"/>
  <c r="BR120" i="2"/>
  <c r="BJ120" i="2"/>
  <c r="BM120" i="2"/>
  <c r="BL120" i="2"/>
  <c r="BS120" i="2"/>
  <c r="BK120" i="2"/>
  <c r="BQ120" i="2"/>
  <c r="BC120" i="2"/>
  <c r="AT120" i="2"/>
  <c r="AK120" i="2"/>
  <c r="BB120" i="2"/>
  <c r="AS120" i="2"/>
  <c r="BA120" i="2"/>
  <c r="BE120" i="2"/>
  <c r="AV120" i="2"/>
  <c r="AM120" i="2"/>
  <c r="AE120" i="2"/>
  <c r="V120" i="2"/>
  <c r="AD120" i="2"/>
  <c r="U120" i="2"/>
  <c r="AW120" i="2"/>
  <c r="AC120" i="2"/>
  <c r="BI120" i="2"/>
  <c r="AU120" i="2"/>
  <c r="AN120" i="2"/>
  <c r="AG120" i="2"/>
  <c r="X120" i="2"/>
  <c r="AF120" i="2"/>
  <c r="Q120" i="2"/>
  <c r="BD120" i="2"/>
  <c r="M120" i="2"/>
  <c r="Y120" i="2"/>
  <c r="W120" i="2"/>
  <c r="AO120" i="2"/>
  <c r="AL120" i="2"/>
  <c r="N120" i="2"/>
  <c r="P120" i="2"/>
  <c r="O120" i="2"/>
  <c r="DA128" i="2"/>
  <c r="CZ128" i="2"/>
  <c r="CX128" i="2"/>
  <c r="CW128" i="2"/>
  <c r="CY128" i="2"/>
  <c r="CS128" i="2"/>
  <c r="CR128" i="2"/>
  <c r="CO128" i="2"/>
  <c r="CQ128" i="2"/>
  <c r="CK128" i="2"/>
  <c r="CJ128" i="2"/>
  <c r="CP128" i="2"/>
  <c r="CG128" i="2"/>
  <c r="CC128" i="2"/>
  <c r="CB128" i="2"/>
  <c r="CI128" i="2"/>
  <c r="BY128" i="2"/>
  <c r="BU128" i="2"/>
  <c r="BT128" i="2"/>
  <c r="CH128" i="2"/>
  <c r="CA128" i="2"/>
  <c r="BS128" i="2"/>
  <c r="BR128" i="2"/>
  <c r="BJ128" i="2"/>
  <c r="BQ128" i="2"/>
  <c r="BZ128" i="2"/>
  <c r="BC128" i="2"/>
  <c r="AT128" i="2"/>
  <c r="AK128" i="2"/>
  <c r="BM128" i="2"/>
  <c r="BB128" i="2"/>
  <c r="AS128" i="2"/>
  <c r="BL128" i="2"/>
  <c r="BA128" i="2"/>
  <c r="BK128" i="2"/>
  <c r="BI128" i="2"/>
  <c r="BE128" i="2"/>
  <c r="AV128" i="2"/>
  <c r="AM128" i="2"/>
  <c r="AE128" i="2"/>
  <c r="V128" i="2"/>
  <c r="AO128" i="2"/>
  <c r="AD128" i="2"/>
  <c r="U128" i="2"/>
  <c r="AN128" i="2"/>
  <c r="AC128" i="2"/>
  <c r="BD128" i="2"/>
  <c r="AW128" i="2"/>
  <c r="AG128" i="2"/>
  <c r="X128" i="2"/>
  <c r="Y128" i="2"/>
  <c r="W128" i="2"/>
  <c r="AL128" i="2"/>
  <c r="Q128" i="2"/>
  <c r="AU128" i="2"/>
  <c r="M128" i="2"/>
  <c r="AF128" i="2"/>
  <c r="N128" i="2"/>
  <c r="P128" i="2"/>
  <c r="O128" i="2"/>
  <c r="DA136" i="2"/>
  <c r="CZ136" i="2"/>
  <c r="CW136" i="2"/>
  <c r="CY136" i="2"/>
  <c r="CS136" i="2"/>
  <c r="CX136" i="2"/>
  <c r="CP136" i="2"/>
  <c r="CO136" i="2"/>
  <c r="CR136" i="2"/>
  <c r="CK136" i="2"/>
  <c r="CQ136" i="2"/>
  <c r="CJ136" i="2"/>
  <c r="CC136" i="2"/>
  <c r="CI136" i="2"/>
  <c r="CB136" i="2"/>
  <c r="CA136" i="2"/>
  <c r="BU136" i="2"/>
  <c r="BT136" i="2"/>
  <c r="CH136" i="2"/>
  <c r="CG136" i="2"/>
  <c r="BY136" i="2"/>
  <c r="BR136" i="2"/>
  <c r="BJ136" i="2"/>
  <c r="BZ136" i="2"/>
  <c r="BM136" i="2"/>
  <c r="BL136" i="2"/>
  <c r="BK136" i="2"/>
  <c r="BC136" i="2"/>
  <c r="AT136" i="2"/>
  <c r="AK136" i="2"/>
  <c r="BB136" i="2"/>
  <c r="AS136" i="2"/>
  <c r="BA136" i="2"/>
  <c r="BS136" i="2"/>
  <c r="BI136" i="2"/>
  <c r="BE136" i="2"/>
  <c r="AV136" i="2"/>
  <c r="AM136" i="2"/>
  <c r="AE136" i="2"/>
  <c r="V136" i="2"/>
  <c r="AD136" i="2"/>
  <c r="U136" i="2"/>
  <c r="BQ136" i="2"/>
  <c r="AW136" i="2"/>
  <c r="AC136" i="2"/>
  <c r="AU136" i="2"/>
  <c r="AN136" i="2"/>
  <c r="AG136" i="2"/>
  <c r="X136" i="2"/>
  <c r="AO136" i="2"/>
  <c r="AL136" i="2"/>
  <c r="AF136" i="2"/>
  <c r="Q136" i="2"/>
  <c r="BD136" i="2"/>
  <c r="M136" i="2"/>
  <c r="W136" i="2"/>
  <c r="N136" i="2"/>
  <c r="P136" i="2"/>
  <c r="Y136" i="2"/>
  <c r="O136" i="2"/>
  <c r="DA144" i="2"/>
  <c r="CZ144" i="2"/>
  <c r="CY144" i="2"/>
  <c r="CS144" i="2"/>
  <c r="CX144" i="2"/>
  <c r="CP144" i="2"/>
  <c r="CO144" i="2"/>
  <c r="CW144" i="2"/>
  <c r="CR144" i="2"/>
  <c r="CQ144" i="2"/>
  <c r="CK144" i="2"/>
  <c r="CJ144" i="2"/>
  <c r="CG144" i="2"/>
  <c r="CC144" i="2"/>
  <c r="CB144" i="2"/>
  <c r="CI144" i="2"/>
  <c r="CH144" i="2"/>
  <c r="BU144" i="2"/>
  <c r="BT144" i="2"/>
  <c r="CA144" i="2"/>
  <c r="BS144" i="2"/>
  <c r="BZ144" i="2"/>
  <c r="BR144" i="2"/>
  <c r="BJ144" i="2"/>
  <c r="BY144" i="2"/>
  <c r="BM144" i="2"/>
  <c r="BC144" i="2"/>
  <c r="AT144" i="2"/>
  <c r="AK144" i="2"/>
  <c r="BQ144" i="2"/>
  <c r="BL144" i="2"/>
  <c r="BB144" i="2"/>
  <c r="AS144" i="2"/>
  <c r="BK144" i="2"/>
  <c r="BA144" i="2"/>
  <c r="BI144" i="2"/>
  <c r="BE144" i="2"/>
  <c r="AV144" i="2"/>
  <c r="AM144" i="2"/>
  <c r="AE144" i="2"/>
  <c r="V144" i="2"/>
  <c r="AO144" i="2"/>
  <c r="AD144" i="2"/>
  <c r="U144" i="2"/>
  <c r="AN144" i="2"/>
  <c r="AC144" i="2"/>
  <c r="AW144" i="2"/>
  <c r="AG144" i="2"/>
  <c r="X144" i="2"/>
  <c r="BD144" i="2"/>
  <c r="Y144" i="2"/>
  <c r="W144" i="2"/>
  <c r="Q144" i="2"/>
  <c r="AU144" i="2"/>
  <c r="AL144" i="2"/>
  <c r="M144" i="2"/>
  <c r="AF144" i="2"/>
  <c r="O144" i="2"/>
  <c r="N144" i="2"/>
  <c r="P144" i="2"/>
  <c r="DA152" i="2"/>
  <c r="CZ152" i="2"/>
  <c r="CY152" i="2"/>
  <c r="CS152" i="2"/>
  <c r="CX152" i="2"/>
  <c r="CW152" i="2"/>
  <c r="CR152" i="2"/>
  <c r="CQ152" i="2"/>
  <c r="CP152" i="2"/>
  <c r="CK152" i="2"/>
  <c r="CJ152" i="2"/>
  <c r="CO152" i="2"/>
  <c r="CC152" i="2"/>
  <c r="CI152" i="2"/>
  <c r="CB152" i="2"/>
  <c r="CH152" i="2"/>
  <c r="CA152" i="2"/>
  <c r="CG152" i="2"/>
  <c r="BU152" i="2"/>
  <c r="BZ152" i="2"/>
  <c r="BT152" i="2"/>
  <c r="BY152" i="2"/>
  <c r="BR152" i="2"/>
  <c r="BJ152" i="2"/>
  <c r="BM152" i="2"/>
  <c r="BL152" i="2"/>
  <c r="BS152" i="2"/>
  <c r="BK152" i="2"/>
  <c r="BC152" i="2"/>
  <c r="AT152" i="2"/>
  <c r="AK152" i="2"/>
  <c r="BB152" i="2"/>
  <c r="AS152" i="2"/>
  <c r="BA152" i="2"/>
  <c r="BQ152" i="2"/>
  <c r="BI152" i="2"/>
  <c r="BE152" i="2"/>
  <c r="AV152" i="2"/>
  <c r="AM152" i="2"/>
  <c r="AE152" i="2"/>
  <c r="V152" i="2"/>
  <c r="AD152" i="2"/>
  <c r="U152" i="2"/>
  <c r="AW152" i="2"/>
  <c r="AC152" i="2"/>
  <c r="AU152" i="2"/>
  <c r="AN152" i="2"/>
  <c r="AG152" i="2"/>
  <c r="X152" i="2"/>
  <c r="AF152" i="2"/>
  <c r="Q152" i="2"/>
  <c r="M152" i="2"/>
  <c r="BD152" i="2"/>
  <c r="Y152" i="2"/>
  <c r="W152" i="2"/>
  <c r="AO152" i="2"/>
  <c r="AL152" i="2"/>
  <c r="N152" i="2"/>
  <c r="P152" i="2"/>
  <c r="O152" i="2"/>
  <c r="DA160" i="2"/>
  <c r="CZ160" i="2"/>
  <c r="CY160" i="2"/>
  <c r="CX160" i="2"/>
  <c r="CS160" i="2"/>
  <c r="CW160" i="2"/>
  <c r="CR160" i="2"/>
  <c r="CP160" i="2"/>
  <c r="CO160" i="2"/>
  <c r="CK160" i="2"/>
  <c r="CJ160" i="2"/>
  <c r="CQ160" i="2"/>
  <c r="CG160" i="2"/>
  <c r="CC160" i="2"/>
  <c r="CB160" i="2"/>
  <c r="CI160" i="2"/>
  <c r="CA160" i="2"/>
  <c r="BZ160" i="2"/>
  <c r="BU160" i="2"/>
  <c r="BY160" i="2"/>
  <c r="BT160" i="2"/>
  <c r="BS160" i="2"/>
  <c r="BR160" i="2"/>
  <c r="BJ160" i="2"/>
  <c r="BQ160" i="2"/>
  <c r="CH160" i="2"/>
  <c r="BL160" i="2"/>
  <c r="BC160" i="2"/>
  <c r="AT160" i="2"/>
  <c r="AK160" i="2"/>
  <c r="BK160" i="2"/>
  <c r="BB160" i="2"/>
  <c r="AS160" i="2"/>
  <c r="BI160" i="2"/>
  <c r="BA160" i="2"/>
  <c r="BE160" i="2"/>
  <c r="AV160" i="2"/>
  <c r="AM160" i="2"/>
  <c r="AE160" i="2"/>
  <c r="V160" i="2"/>
  <c r="AO160" i="2"/>
  <c r="AD160" i="2"/>
  <c r="U160" i="2"/>
  <c r="BD160" i="2"/>
  <c r="AN160" i="2"/>
  <c r="AC160" i="2"/>
  <c r="BM160" i="2"/>
  <c r="AW160" i="2"/>
  <c r="AG160" i="2"/>
  <c r="X160" i="2"/>
  <c r="Y160" i="2"/>
  <c r="AU160" i="2"/>
  <c r="W160" i="2"/>
  <c r="AL160" i="2"/>
  <c r="Q160" i="2"/>
  <c r="M160" i="2"/>
  <c r="AF160" i="2"/>
  <c r="P160" i="2"/>
  <c r="O160" i="2"/>
  <c r="N160" i="2"/>
  <c r="DA168" i="2"/>
  <c r="CZ168" i="2"/>
  <c r="CY168" i="2"/>
  <c r="CW168" i="2"/>
  <c r="CS168" i="2"/>
  <c r="CP168" i="2"/>
  <c r="CR168" i="2"/>
  <c r="CQ168" i="2"/>
  <c r="CX168" i="2"/>
  <c r="CO168" i="2"/>
  <c r="CK168" i="2"/>
  <c r="CJ168" i="2"/>
  <c r="CC168" i="2"/>
  <c r="CI168" i="2"/>
  <c r="CB168" i="2"/>
  <c r="CA168" i="2"/>
  <c r="CH168" i="2"/>
  <c r="BY168" i="2"/>
  <c r="CG168" i="2"/>
  <c r="BU168" i="2"/>
  <c r="BT168" i="2"/>
  <c r="BZ168" i="2"/>
  <c r="BR168" i="2"/>
  <c r="BJ168" i="2"/>
  <c r="BM168" i="2"/>
  <c r="BL168" i="2"/>
  <c r="BK168" i="2"/>
  <c r="BC168" i="2"/>
  <c r="AT168" i="2"/>
  <c r="AK168" i="2"/>
  <c r="BB168" i="2"/>
  <c r="AS168" i="2"/>
  <c r="BS168" i="2"/>
  <c r="BA168" i="2"/>
  <c r="BQ168" i="2"/>
  <c r="BI168" i="2"/>
  <c r="BE168" i="2"/>
  <c r="AV168" i="2"/>
  <c r="AM168" i="2"/>
  <c r="AE168" i="2"/>
  <c r="V168" i="2"/>
  <c r="AD168" i="2"/>
  <c r="U168" i="2"/>
  <c r="AW168" i="2"/>
  <c r="AC168" i="2"/>
  <c r="AU168" i="2"/>
  <c r="AN168" i="2"/>
  <c r="AG168" i="2"/>
  <c r="X168" i="2"/>
  <c r="AO168" i="2"/>
  <c r="AL168" i="2"/>
  <c r="AF168" i="2"/>
  <c r="Q168" i="2"/>
  <c r="BD168" i="2"/>
  <c r="M168" i="2"/>
  <c r="W168" i="2"/>
  <c r="N168" i="2"/>
  <c r="P168" i="2"/>
  <c r="O168" i="2"/>
  <c r="Y168" i="2"/>
  <c r="DA176" i="2"/>
  <c r="CZ176" i="2"/>
  <c r="CY176" i="2"/>
  <c r="CX176" i="2"/>
  <c r="CS176" i="2"/>
  <c r="CP176" i="2"/>
  <c r="CO176" i="2"/>
  <c r="CW176" i="2"/>
  <c r="CR176" i="2"/>
  <c r="CQ176" i="2"/>
  <c r="CK176" i="2"/>
  <c r="CJ176" i="2"/>
  <c r="CG176" i="2"/>
  <c r="CC176" i="2"/>
  <c r="CB176" i="2"/>
  <c r="CI176" i="2"/>
  <c r="CH176" i="2"/>
  <c r="BU176" i="2"/>
  <c r="BT176" i="2"/>
  <c r="BZ176" i="2"/>
  <c r="BS176" i="2"/>
  <c r="BR176" i="2"/>
  <c r="BJ176" i="2"/>
  <c r="CA176" i="2"/>
  <c r="BY176" i="2"/>
  <c r="BK176" i="2"/>
  <c r="BC176" i="2"/>
  <c r="AT176" i="2"/>
  <c r="AK176" i="2"/>
  <c r="BI176" i="2"/>
  <c r="BB176" i="2"/>
  <c r="AS176" i="2"/>
  <c r="BA176" i="2"/>
  <c r="BQ176" i="2"/>
  <c r="BM176" i="2"/>
  <c r="BE176" i="2"/>
  <c r="AV176" i="2"/>
  <c r="AM176" i="2"/>
  <c r="BL176" i="2"/>
  <c r="BD176" i="2"/>
  <c r="AE176" i="2"/>
  <c r="V176" i="2"/>
  <c r="AO176" i="2"/>
  <c r="AD176" i="2"/>
  <c r="U176" i="2"/>
  <c r="AN176" i="2"/>
  <c r="AC176" i="2"/>
  <c r="AW176" i="2"/>
  <c r="AG176" i="2"/>
  <c r="X176" i="2"/>
  <c r="Y176" i="2"/>
  <c r="W176" i="2"/>
  <c r="Q176" i="2"/>
  <c r="AL176" i="2"/>
  <c r="M176" i="2"/>
  <c r="AU176" i="2"/>
  <c r="AF176" i="2"/>
  <c r="P176" i="2"/>
  <c r="O176" i="2"/>
  <c r="N176" i="2"/>
  <c r="DA184" i="2"/>
  <c r="CX184" i="2"/>
  <c r="CZ184" i="2"/>
  <c r="CY184" i="2"/>
  <c r="CS184" i="2"/>
  <c r="CR184" i="2"/>
  <c r="CQ184" i="2"/>
  <c r="CP184" i="2"/>
  <c r="CW184" i="2"/>
  <c r="CK184" i="2"/>
  <c r="CJ184" i="2"/>
  <c r="CO184" i="2"/>
  <c r="CC184" i="2"/>
  <c r="CI184" i="2"/>
  <c r="CB184" i="2"/>
  <c r="CH184" i="2"/>
  <c r="CA184" i="2"/>
  <c r="CG184" i="2"/>
  <c r="BU184" i="2"/>
  <c r="BT184" i="2"/>
  <c r="BR184" i="2"/>
  <c r="BJ184" i="2"/>
  <c r="BM184" i="2"/>
  <c r="BZ184" i="2"/>
  <c r="BL184" i="2"/>
  <c r="BY184" i="2"/>
  <c r="BS184" i="2"/>
  <c r="BK184" i="2"/>
  <c r="BQ184" i="2"/>
  <c r="AT184" i="2"/>
  <c r="AK184" i="2"/>
  <c r="AS184" i="2"/>
  <c r="BE184" i="2"/>
  <c r="BI184" i="2"/>
  <c r="BD184" i="2"/>
  <c r="BC184" i="2"/>
  <c r="BB184" i="2"/>
  <c r="BA184" i="2"/>
  <c r="AV184" i="2"/>
  <c r="AM184" i="2"/>
  <c r="AE184" i="2"/>
  <c r="V184" i="2"/>
  <c r="AD184" i="2"/>
  <c r="U184" i="2"/>
  <c r="AW184" i="2"/>
  <c r="AC184" i="2"/>
  <c r="AU184" i="2"/>
  <c r="AN184" i="2"/>
  <c r="AG184" i="2"/>
  <c r="X184" i="2"/>
  <c r="AF184" i="2"/>
  <c r="Q184" i="2"/>
  <c r="M184" i="2"/>
  <c r="Y184" i="2"/>
  <c r="W184" i="2"/>
  <c r="AO184" i="2"/>
  <c r="AL184" i="2"/>
  <c r="N184" i="2"/>
  <c r="P184" i="2"/>
  <c r="O184" i="2"/>
  <c r="DA192" i="2"/>
  <c r="CX192" i="2"/>
  <c r="CZ192" i="2"/>
  <c r="CY192" i="2"/>
  <c r="CW192" i="2"/>
  <c r="CR192" i="2"/>
  <c r="CQ192" i="2"/>
  <c r="CP192" i="2"/>
  <c r="CS192" i="2"/>
  <c r="CK192" i="2"/>
  <c r="CJ192" i="2"/>
  <c r="CG192" i="2"/>
  <c r="CC192" i="2"/>
  <c r="CB192" i="2"/>
  <c r="CI192" i="2"/>
  <c r="CO192" i="2"/>
  <c r="BU192" i="2"/>
  <c r="BT192" i="2"/>
  <c r="CH192" i="2"/>
  <c r="CA192" i="2"/>
  <c r="BS192" i="2"/>
  <c r="BR192" i="2"/>
  <c r="BZ192" i="2"/>
  <c r="BJ192" i="2"/>
  <c r="BQ192" i="2"/>
  <c r="BI192" i="2"/>
  <c r="BE192" i="2"/>
  <c r="AT192" i="2"/>
  <c r="AK192" i="2"/>
  <c r="BY192" i="2"/>
  <c r="BD192" i="2"/>
  <c r="AS192" i="2"/>
  <c r="BC192" i="2"/>
  <c r="BB192" i="2"/>
  <c r="BA192" i="2"/>
  <c r="BM192" i="2"/>
  <c r="BL192" i="2"/>
  <c r="AV192" i="2"/>
  <c r="AM192" i="2"/>
  <c r="AE192" i="2"/>
  <c r="V192" i="2"/>
  <c r="AO192" i="2"/>
  <c r="AD192" i="2"/>
  <c r="U192" i="2"/>
  <c r="AN192" i="2"/>
  <c r="AC192" i="2"/>
  <c r="AW192" i="2"/>
  <c r="AG192" i="2"/>
  <c r="X192" i="2"/>
  <c r="Y192" i="2"/>
  <c r="W192" i="2"/>
  <c r="BK192" i="2"/>
  <c r="AL192" i="2"/>
  <c r="Q192" i="2"/>
  <c r="AU192" i="2"/>
  <c r="M192" i="2"/>
  <c r="AF192" i="2"/>
  <c r="N192" i="2"/>
  <c r="P192" i="2"/>
  <c r="O192" i="2"/>
  <c r="DA200" i="2"/>
  <c r="CX200" i="2"/>
  <c r="CZ200" i="2"/>
  <c r="CY200" i="2"/>
  <c r="CR200" i="2"/>
  <c r="CQ200" i="2"/>
  <c r="CP200" i="2"/>
  <c r="CS200" i="2"/>
  <c r="CO200" i="2"/>
  <c r="CW200" i="2"/>
  <c r="CK200" i="2"/>
  <c r="CJ200" i="2"/>
  <c r="CC200" i="2"/>
  <c r="CI200" i="2"/>
  <c r="CB200" i="2"/>
  <c r="CA200" i="2"/>
  <c r="BZ200" i="2"/>
  <c r="BY200" i="2"/>
  <c r="BU200" i="2"/>
  <c r="BT200" i="2"/>
  <c r="CH200" i="2"/>
  <c r="CG200" i="2"/>
  <c r="BR200" i="2"/>
  <c r="BJ200" i="2"/>
  <c r="BM200" i="2"/>
  <c r="BL200" i="2"/>
  <c r="BK200" i="2"/>
  <c r="AT200" i="2"/>
  <c r="AK200" i="2"/>
  <c r="AS200" i="2"/>
  <c r="BI200" i="2"/>
  <c r="BE200" i="2"/>
  <c r="BD200" i="2"/>
  <c r="BC200" i="2"/>
  <c r="BB200" i="2"/>
  <c r="BS200" i="2"/>
  <c r="BA200" i="2"/>
  <c r="AV200" i="2"/>
  <c r="AM200" i="2"/>
  <c r="AE200" i="2"/>
  <c r="V200" i="2"/>
  <c r="AD200" i="2"/>
  <c r="U200" i="2"/>
  <c r="AW200" i="2"/>
  <c r="AC200" i="2"/>
  <c r="AU200" i="2"/>
  <c r="AN200" i="2"/>
  <c r="AG200" i="2"/>
  <c r="X200" i="2"/>
  <c r="AO200" i="2"/>
  <c r="AL200" i="2"/>
  <c r="AF200" i="2"/>
  <c r="BQ200" i="2"/>
  <c r="Q200" i="2"/>
  <c r="M200" i="2"/>
  <c r="W200" i="2"/>
  <c r="N200" i="2"/>
  <c r="P200" i="2"/>
  <c r="Y200" i="2"/>
  <c r="O200" i="2"/>
  <c r="DA208" i="2"/>
  <c r="CX208" i="2"/>
  <c r="CY208" i="2"/>
  <c r="CW208" i="2"/>
  <c r="CZ208" i="2"/>
  <c r="CR208" i="2"/>
  <c r="CQ208" i="2"/>
  <c r="CP208" i="2"/>
  <c r="CS208" i="2"/>
  <c r="CO208" i="2"/>
  <c r="CK208" i="2"/>
  <c r="CJ208" i="2"/>
  <c r="CG208" i="2"/>
  <c r="CC208" i="2"/>
  <c r="CB208" i="2"/>
  <c r="CI208" i="2"/>
  <c r="CH208" i="2"/>
  <c r="BU208" i="2"/>
  <c r="CA208" i="2"/>
  <c r="BT208" i="2"/>
  <c r="BZ208" i="2"/>
  <c r="BS208" i="2"/>
  <c r="BR208" i="2"/>
  <c r="BJ208" i="2"/>
  <c r="BY208" i="2"/>
  <c r="BA208" i="2"/>
  <c r="AT208" i="2"/>
  <c r="AK208" i="2"/>
  <c r="BQ208" i="2"/>
  <c r="AS208" i="2"/>
  <c r="BM208" i="2"/>
  <c r="BE208" i="2"/>
  <c r="BL208" i="2"/>
  <c r="BD208" i="2"/>
  <c r="BK208" i="2"/>
  <c r="BC208" i="2"/>
  <c r="AV208" i="2"/>
  <c r="AM208" i="2"/>
  <c r="BB208" i="2"/>
  <c r="AE208" i="2"/>
  <c r="V208" i="2"/>
  <c r="AO208" i="2"/>
  <c r="AD208" i="2"/>
  <c r="U208" i="2"/>
  <c r="BI208" i="2"/>
  <c r="AN208" i="2"/>
  <c r="AC208" i="2"/>
  <c r="AW208" i="2"/>
  <c r="AG208" i="2"/>
  <c r="X208" i="2"/>
  <c r="Y208" i="2"/>
  <c r="W208" i="2"/>
  <c r="Q208" i="2"/>
  <c r="AU208" i="2"/>
  <c r="AL208" i="2"/>
  <c r="M208" i="2"/>
  <c r="AF208" i="2"/>
  <c r="O208" i="2"/>
  <c r="N208" i="2"/>
  <c r="P208" i="2"/>
  <c r="DA216" i="2"/>
  <c r="CX216" i="2"/>
  <c r="CZ216" i="2"/>
  <c r="CY216" i="2"/>
  <c r="CR216" i="2"/>
  <c r="CQ216" i="2"/>
  <c r="CP216" i="2"/>
  <c r="CO216" i="2"/>
  <c r="CW216" i="2"/>
  <c r="CS216" i="2"/>
  <c r="CK216" i="2"/>
  <c r="CJ216" i="2"/>
  <c r="CC216" i="2"/>
  <c r="CI216" i="2"/>
  <c r="CB216" i="2"/>
  <c r="CH216" i="2"/>
  <c r="CA216" i="2"/>
  <c r="CG216" i="2"/>
  <c r="BZ216" i="2"/>
  <c r="BY216" i="2"/>
  <c r="BU216" i="2"/>
  <c r="BT216" i="2"/>
  <c r="BR216" i="2"/>
  <c r="BJ216" i="2"/>
  <c r="BM216" i="2"/>
  <c r="BL216" i="2"/>
  <c r="BS216" i="2"/>
  <c r="BK216" i="2"/>
  <c r="BC216" i="2"/>
  <c r="AT216" i="2"/>
  <c r="AK216" i="2"/>
  <c r="BI216" i="2"/>
  <c r="BB216" i="2"/>
  <c r="AS216" i="2"/>
  <c r="BA216" i="2"/>
  <c r="BQ216" i="2"/>
  <c r="BE216" i="2"/>
  <c r="AV216" i="2"/>
  <c r="AM216" i="2"/>
  <c r="AE216" i="2"/>
  <c r="V216" i="2"/>
  <c r="AD216" i="2"/>
  <c r="U216" i="2"/>
  <c r="AW216" i="2"/>
  <c r="AC216" i="2"/>
  <c r="AU216" i="2"/>
  <c r="BD216" i="2"/>
  <c r="AN216" i="2"/>
  <c r="AG216" i="2"/>
  <c r="X216" i="2"/>
  <c r="AF216" i="2"/>
  <c r="Q216" i="2"/>
  <c r="AL216" i="2"/>
  <c r="M216" i="2"/>
  <c r="Y216" i="2"/>
  <c r="W216" i="2"/>
  <c r="AO216" i="2"/>
  <c r="N216" i="2"/>
  <c r="O216" i="2"/>
  <c r="P216" i="2"/>
  <c r="DA224" i="2"/>
  <c r="CX224" i="2"/>
  <c r="CW224" i="2"/>
  <c r="CZ224" i="2"/>
  <c r="CR224" i="2"/>
  <c r="CY224" i="2"/>
  <c r="CQ224" i="2"/>
  <c r="CP224" i="2"/>
  <c r="CO224" i="2"/>
  <c r="CS224" i="2"/>
  <c r="CK224" i="2"/>
  <c r="CJ224" i="2"/>
  <c r="CG224" i="2"/>
  <c r="CC224" i="2"/>
  <c r="CB224" i="2"/>
  <c r="CI224" i="2"/>
  <c r="CA224" i="2"/>
  <c r="BU224" i="2"/>
  <c r="BZ224" i="2"/>
  <c r="BT224" i="2"/>
  <c r="BY224" i="2"/>
  <c r="BS224" i="2"/>
  <c r="BR224" i="2"/>
  <c r="BJ224" i="2"/>
  <c r="BQ224" i="2"/>
  <c r="CH224" i="2"/>
  <c r="BE224" i="2"/>
  <c r="AT224" i="2"/>
  <c r="AK224" i="2"/>
  <c r="BD224" i="2"/>
  <c r="AS224" i="2"/>
  <c r="BC224" i="2"/>
  <c r="BM224" i="2"/>
  <c r="BB224" i="2"/>
  <c r="BL224" i="2"/>
  <c r="BA224" i="2"/>
  <c r="BK224" i="2"/>
  <c r="BI224" i="2"/>
  <c r="AV224" i="2"/>
  <c r="AM224" i="2"/>
  <c r="AE224" i="2"/>
  <c r="V224" i="2"/>
  <c r="AO224" i="2"/>
  <c r="AD224" i="2"/>
  <c r="U224" i="2"/>
  <c r="AN224" i="2"/>
  <c r="AC224" i="2"/>
  <c r="AL224" i="2"/>
  <c r="AW224" i="2"/>
  <c r="AG224" i="2"/>
  <c r="X224" i="2"/>
  <c r="Y224" i="2"/>
  <c r="AU224" i="2"/>
  <c r="W224" i="2"/>
  <c r="Q224" i="2"/>
  <c r="M224" i="2"/>
  <c r="AF224" i="2"/>
  <c r="P224" i="2"/>
  <c r="O224" i="2"/>
  <c r="N224" i="2"/>
  <c r="DA232" i="2"/>
  <c r="CX232" i="2"/>
  <c r="CZ232" i="2"/>
  <c r="CY232" i="2"/>
  <c r="CW232" i="2"/>
  <c r="CR232" i="2"/>
  <c r="CQ232" i="2"/>
  <c r="CP232" i="2"/>
  <c r="CO232" i="2"/>
  <c r="CS232" i="2"/>
  <c r="CK232" i="2"/>
  <c r="CJ232" i="2"/>
  <c r="CC232" i="2"/>
  <c r="CI232" i="2"/>
  <c r="CB232" i="2"/>
  <c r="CA232" i="2"/>
  <c r="BZ232" i="2"/>
  <c r="BY232" i="2"/>
  <c r="CH232" i="2"/>
  <c r="CG232" i="2"/>
  <c r="BU232" i="2"/>
  <c r="BT232" i="2"/>
  <c r="BR232" i="2"/>
  <c r="BJ232" i="2"/>
  <c r="BM232" i="2"/>
  <c r="BL232" i="2"/>
  <c r="BK232" i="2"/>
  <c r="BI232" i="2"/>
  <c r="AT232" i="2"/>
  <c r="AK232" i="2"/>
  <c r="AS232" i="2"/>
  <c r="BS232" i="2"/>
  <c r="BE232" i="2"/>
  <c r="BQ232" i="2"/>
  <c r="BD232" i="2"/>
  <c r="BC232" i="2"/>
  <c r="BB232" i="2"/>
  <c r="BA232" i="2"/>
  <c r="AV232" i="2"/>
  <c r="AM232" i="2"/>
  <c r="AE232" i="2"/>
  <c r="V232" i="2"/>
  <c r="AD232" i="2"/>
  <c r="U232" i="2"/>
  <c r="AW232" i="2"/>
  <c r="AC232" i="2"/>
  <c r="AU232" i="2"/>
  <c r="AN232" i="2"/>
  <c r="AG232" i="2"/>
  <c r="X232" i="2"/>
  <c r="AF232" i="2"/>
  <c r="Q232" i="2"/>
  <c r="AO232" i="2"/>
  <c r="AL232" i="2"/>
  <c r="M232" i="2"/>
  <c r="W232" i="2"/>
  <c r="N232" i="2"/>
  <c r="O232" i="2"/>
  <c r="Y232" i="2"/>
  <c r="P232" i="2"/>
  <c r="DA240" i="2"/>
  <c r="CX240" i="2"/>
  <c r="CZ240" i="2"/>
  <c r="CR240" i="2"/>
  <c r="CY240" i="2"/>
  <c r="CQ240" i="2"/>
  <c r="CW240" i="2"/>
  <c r="CP240" i="2"/>
  <c r="CO240" i="2"/>
  <c r="CS240" i="2"/>
  <c r="CK240" i="2"/>
  <c r="CJ240" i="2"/>
  <c r="CG240" i="2"/>
  <c r="CC240" i="2"/>
  <c r="CB240" i="2"/>
  <c r="CI240" i="2"/>
  <c r="CH240" i="2"/>
  <c r="CA240" i="2"/>
  <c r="BZ240" i="2"/>
  <c r="BU240" i="2"/>
  <c r="BY240" i="2"/>
  <c r="BT240" i="2"/>
  <c r="BS240" i="2"/>
  <c r="BR240" i="2"/>
  <c r="BJ240" i="2"/>
  <c r="BL240" i="2"/>
  <c r="BA240" i="2"/>
  <c r="AT240" i="2"/>
  <c r="AK240" i="2"/>
  <c r="AS240" i="2"/>
  <c r="BE240" i="2"/>
  <c r="BQ240" i="2"/>
  <c r="BM240" i="2"/>
  <c r="BD240" i="2"/>
  <c r="BK240" i="2"/>
  <c r="BC240" i="2"/>
  <c r="AV240" i="2"/>
  <c r="AM240" i="2"/>
  <c r="AE240" i="2"/>
  <c r="V240" i="2"/>
  <c r="BB240" i="2"/>
  <c r="AO240" i="2"/>
  <c r="AD240" i="2"/>
  <c r="U240" i="2"/>
  <c r="AN240" i="2"/>
  <c r="AC240" i="2"/>
  <c r="AL240" i="2"/>
  <c r="BI240" i="2"/>
  <c r="AW240" i="2"/>
  <c r="AG240" i="2"/>
  <c r="X240" i="2"/>
  <c r="Y240" i="2"/>
  <c r="W240" i="2"/>
  <c r="Q240" i="2"/>
  <c r="M240" i="2"/>
  <c r="AU240" i="2"/>
  <c r="AF240" i="2"/>
  <c r="P240" i="2"/>
  <c r="O240" i="2"/>
  <c r="N240" i="2"/>
  <c r="DA248" i="2"/>
  <c r="CX248" i="2"/>
  <c r="CZ248" i="2"/>
  <c r="CY248" i="2"/>
  <c r="CW248" i="2"/>
  <c r="CR248" i="2"/>
  <c r="CQ248" i="2"/>
  <c r="CP248" i="2"/>
  <c r="CO248" i="2"/>
  <c r="CS248" i="2"/>
  <c r="CK248" i="2"/>
  <c r="CG248" i="2"/>
  <c r="CC248" i="2"/>
  <c r="CJ248" i="2"/>
  <c r="CB248" i="2"/>
  <c r="CI248" i="2"/>
  <c r="CA248" i="2"/>
  <c r="CH248" i="2"/>
  <c r="BZ248" i="2"/>
  <c r="BY248" i="2"/>
  <c r="BU248" i="2"/>
  <c r="BT248" i="2"/>
  <c r="BR248" i="2"/>
  <c r="BJ248" i="2"/>
  <c r="BM248" i="2"/>
  <c r="BL248" i="2"/>
  <c r="BS248" i="2"/>
  <c r="BK248" i="2"/>
  <c r="BQ248" i="2"/>
  <c r="BC248" i="2"/>
  <c r="AT248" i="2"/>
  <c r="AK248" i="2"/>
  <c r="BB248" i="2"/>
  <c r="AS248" i="2"/>
  <c r="BA248" i="2"/>
  <c r="BI248" i="2"/>
  <c r="BE248" i="2"/>
  <c r="AV248" i="2"/>
  <c r="AM248" i="2"/>
  <c r="AE248" i="2"/>
  <c r="V248" i="2"/>
  <c r="AD248" i="2"/>
  <c r="U248" i="2"/>
  <c r="AW248" i="2"/>
  <c r="AC248" i="2"/>
  <c r="AU248" i="2"/>
  <c r="AN248" i="2"/>
  <c r="AG248" i="2"/>
  <c r="X248" i="2"/>
  <c r="AF248" i="2"/>
  <c r="BD248" i="2"/>
  <c r="Q248" i="2"/>
  <c r="AO248" i="2"/>
  <c r="AL248" i="2"/>
  <c r="M248" i="2"/>
  <c r="Y248" i="2"/>
  <c r="W248" i="2"/>
  <c r="N248" i="2"/>
  <c r="P248" i="2"/>
  <c r="O248" i="2"/>
  <c r="DA256" i="2"/>
  <c r="CX256" i="2"/>
  <c r="CZ256" i="2"/>
  <c r="CR256" i="2"/>
  <c r="CY256" i="2"/>
  <c r="CQ256" i="2"/>
  <c r="CW256" i="2"/>
  <c r="CP256" i="2"/>
  <c r="CS256" i="2"/>
  <c r="CK256" i="2"/>
  <c r="CG256" i="2"/>
  <c r="CO256" i="2"/>
  <c r="CI256" i="2"/>
  <c r="CC256" i="2"/>
  <c r="CB256" i="2"/>
  <c r="CJ256" i="2"/>
  <c r="CH256" i="2"/>
  <c r="BU256" i="2"/>
  <c r="BT256" i="2"/>
  <c r="CA256" i="2"/>
  <c r="BY256" i="2"/>
  <c r="BS256" i="2"/>
  <c r="BR256" i="2"/>
  <c r="BJ256" i="2"/>
  <c r="BQ256" i="2"/>
  <c r="BZ256" i="2"/>
  <c r="BL256" i="2"/>
  <c r="BE256" i="2"/>
  <c r="AT256" i="2"/>
  <c r="AK256" i="2"/>
  <c r="BM256" i="2"/>
  <c r="BD256" i="2"/>
  <c r="AS256" i="2"/>
  <c r="BK256" i="2"/>
  <c r="BC256" i="2"/>
  <c r="BI256" i="2"/>
  <c r="BB256" i="2"/>
  <c r="BA256" i="2"/>
  <c r="AV256" i="2"/>
  <c r="AM256" i="2"/>
  <c r="AE256" i="2"/>
  <c r="V256" i="2"/>
  <c r="AO256" i="2"/>
  <c r="AD256" i="2"/>
  <c r="U256" i="2"/>
  <c r="AN256" i="2"/>
  <c r="AC256" i="2"/>
  <c r="AL256" i="2"/>
  <c r="AW256" i="2"/>
  <c r="AG256" i="2"/>
  <c r="X256" i="2"/>
  <c r="Y256" i="2"/>
  <c r="W256" i="2"/>
  <c r="Q256" i="2"/>
  <c r="AU256" i="2"/>
  <c r="M256" i="2"/>
  <c r="AF256" i="2"/>
  <c r="N256" i="2"/>
  <c r="P256" i="2"/>
  <c r="O256" i="2"/>
  <c r="DA264" i="2"/>
  <c r="CX264" i="2"/>
  <c r="CZ264" i="2"/>
  <c r="CY264" i="2"/>
  <c r="CW264" i="2"/>
  <c r="CR264" i="2"/>
  <c r="CQ264" i="2"/>
  <c r="CP264" i="2"/>
  <c r="CS264" i="2"/>
  <c r="CO264" i="2"/>
  <c r="CK264" i="2"/>
  <c r="CJ264" i="2"/>
  <c r="CI264" i="2"/>
  <c r="CC264" i="2"/>
  <c r="CB264" i="2"/>
  <c r="CH264" i="2"/>
  <c r="CA264" i="2"/>
  <c r="BZ264" i="2"/>
  <c r="BY264" i="2"/>
  <c r="CG264" i="2"/>
  <c r="BM264" i="2"/>
  <c r="BU264" i="2"/>
  <c r="BL264" i="2"/>
  <c r="BT264" i="2"/>
  <c r="BK264" i="2"/>
  <c r="BJ264" i="2"/>
  <c r="BI264" i="2"/>
  <c r="BR264" i="2"/>
  <c r="AT264" i="2"/>
  <c r="AK264" i="2"/>
  <c r="AS264" i="2"/>
  <c r="BE264" i="2"/>
  <c r="BD264" i="2"/>
  <c r="BC264" i="2"/>
  <c r="BS264" i="2"/>
  <c r="BB264" i="2"/>
  <c r="AV264" i="2"/>
  <c r="AM264" i="2"/>
  <c r="BQ264" i="2"/>
  <c r="AE264" i="2"/>
  <c r="V264" i="2"/>
  <c r="AD264" i="2"/>
  <c r="U264" i="2"/>
  <c r="AW264" i="2"/>
  <c r="AC264" i="2"/>
  <c r="AU264" i="2"/>
  <c r="BA264" i="2"/>
  <c r="AN264" i="2"/>
  <c r="AG264" i="2"/>
  <c r="X264" i="2"/>
  <c r="AF264" i="2"/>
  <c r="Q264" i="2"/>
  <c r="AO264" i="2"/>
  <c r="AL264" i="2"/>
  <c r="M264" i="2"/>
  <c r="W264" i="2"/>
  <c r="N264" i="2"/>
  <c r="P264" i="2"/>
  <c r="Y264" i="2"/>
  <c r="O264" i="2"/>
  <c r="DA272" i="2"/>
  <c r="CX272" i="2"/>
  <c r="CZ272" i="2"/>
  <c r="CR272" i="2"/>
  <c r="CY272" i="2"/>
  <c r="CQ272" i="2"/>
  <c r="CW272" i="2"/>
  <c r="CP272" i="2"/>
  <c r="CS272" i="2"/>
  <c r="CO272" i="2"/>
  <c r="CK272" i="2"/>
  <c r="CJ272" i="2"/>
  <c r="CI272" i="2"/>
  <c r="CH272" i="2"/>
  <c r="CC272" i="2"/>
  <c r="CG272" i="2"/>
  <c r="CB272" i="2"/>
  <c r="CA272" i="2"/>
  <c r="BM272" i="2"/>
  <c r="BZ272" i="2"/>
  <c r="BU272" i="2"/>
  <c r="BL272" i="2"/>
  <c r="BY272" i="2"/>
  <c r="BT272" i="2"/>
  <c r="BK272" i="2"/>
  <c r="BS272" i="2"/>
  <c r="BR272" i="2"/>
  <c r="BI272" i="2"/>
  <c r="AT272" i="2"/>
  <c r="AK272" i="2"/>
  <c r="BQ272" i="2"/>
  <c r="BE272" i="2"/>
  <c r="AS272" i="2"/>
  <c r="BD272" i="2"/>
  <c r="BC272" i="2"/>
  <c r="BB272" i="2"/>
  <c r="BA272" i="2"/>
  <c r="BJ272" i="2"/>
  <c r="AV272" i="2"/>
  <c r="AM272" i="2"/>
  <c r="AE272" i="2"/>
  <c r="V272" i="2"/>
  <c r="AO272" i="2"/>
  <c r="AD272" i="2"/>
  <c r="U272" i="2"/>
  <c r="AN272" i="2"/>
  <c r="AC272" i="2"/>
  <c r="AL272" i="2"/>
  <c r="AW272" i="2"/>
  <c r="AG272" i="2"/>
  <c r="X272" i="2"/>
  <c r="Y272" i="2"/>
  <c r="W272" i="2"/>
  <c r="Q272" i="2"/>
  <c r="AU272" i="2"/>
  <c r="M272" i="2"/>
  <c r="AF272" i="2"/>
  <c r="O272" i="2"/>
  <c r="N272" i="2"/>
  <c r="P272" i="2"/>
  <c r="DA280" i="2"/>
  <c r="CX280" i="2"/>
  <c r="CZ280" i="2"/>
  <c r="CY280" i="2"/>
  <c r="CR280" i="2"/>
  <c r="CQ280" i="2"/>
  <c r="CW280" i="2"/>
  <c r="CP280" i="2"/>
  <c r="CO280" i="2"/>
  <c r="CK280" i="2"/>
  <c r="CS280" i="2"/>
  <c r="CJ280" i="2"/>
  <c r="CI280" i="2"/>
  <c r="CH280" i="2"/>
  <c r="CG280" i="2"/>
  <c r="CC280" i="2"/>
  <c r="CB280" i="2"/>
  <c r="CA280" i="2"/>
  <c r="BZ280" i="2"/>
  <c r="BY280" i="2"/>
  <c r="BM280" i="2"/>
  <c r="BU280" i="2"/>
  <c r="BL280" i="2"/>
  <c r="BT280" i="2"/>
  <c r="BK280" i="2"/>
  <c r="BJ280" i="2"/>
  <c r="BI280" i="2"/>
  <c r="BE280" i="2"/>
  <c r="BR280" i="2"/>
  <c r="BA280" i="2"/>
  <c r="BS280" i="2"/>
  <c r="AT280" i="2"/>
  <c r="AK280" i="2"/>
  <c r="AS280" i="2"/>
  <c r="BQ280" i="2"/>
  <c r="BD280" i="2"/>
  <c r="BC280" i="2"/>
  <c r="AV280" i="2"/>
  <c r="AM280" i="2"/>
  <c r="BB280" i="2"/>
  <c r="AE280" i="2"/>
  <c r="V280" i="2"/>
  <c r="AD280" i="2"/>
  <c r="U280" i="2"/>
  <c r="AW280" i="2"/>
  <c r="AC280" i="2"/>
  <c r="AU280" i="2"/>
  <c r="AN280" i="2"/>
  <c r="AG280" i="2"/>
  <c r="X280" i="2"/>
  <c r="AF280" i="2"/>
  <c r="Q280" i="2"/>
  <c r="AO280" i="2"/>
  <c r="M280" i="2"/>
  <c r="AL280" i="2"/>
  <c r="Y280" i="2"/>
  <c r="W280" i="2"/>
  <c r="N280" i="2"/>
  <c r="P280" i="2"/>
  <c r="O280" i="2"/>
  <c r="DA288" i="2"/>
  <c r="CX288" i="2"/>
  <c r="CZ288" i="2"/>
  <c r="CR288" i="2"/>
  <c r="CY288" i="2"/>
  <c r="CQ288" i="2"/>
  <c r="CW288" i="2"/>
  <c r="CP288" i="2"/>
  <c r="CS288" i="2"/>
  <c r="CK288" i="2"/>
  <c r="CJ288" i="2"/>
  <c r="CH288" i="2"/>
  <c r="CG288" i="2"/>
  <c r="CO288" i="2"/>
  <c r="BU288" i="2"/>
  <c r="CI288" i="2"/>
  <c r="CC288" i="2"/>
  <c r="BT288" i="2"/>
  <c r="CB288" i="2"/>
  <c r="BM288" i="2"/>
  <c r="BL288" i="2"/>
  <c r="BK288" i="2"/>
  <c r="CA288" i="2"/>
  <c r="BZ288" i="2"/>
  <c r="BY288" i="2"/>
  <c r="BE288" i="2"/>
  <c r="BR288" i="2"/>
  <c r="BI288" i="2"/>
  <c r="BA288" i="2"/>
  <c r="BD288" i="2"/>
  <c r="BS288" i="2"/>
  <c r="BJ288" i="2"/>
  <c r="BQ288" i="2"/>
  <c r="AT288" i="2"/>
  <c r="AK288" i="2"/>
  <c r="AS288" i="2"/>
  <c r="BC288" i="2"/>
  <c r="BB288" i="2"/>
  <c r="AV288" i="2"/>
  <c r="AM288" i="2"/>
  <c r="AE288" i="2"/>
  <c r="V288" i="2"/>
  <c r="AO288" i="2"/>
  <c r="AD288" i="2"/>
  <c r="U288" i="2"/>
  <c r="AN288" i="2"/>
  <c r="AC288" i="2"/>
  <c r="AL288" i="2"/>
  <c r="AW288" i="2"/>
  <c r="AG288" i="2"/>
  <c r="X288" i="2"/>
  <c r="O288" i="2"/>
  <c r="Y288" i="2"/>
  <c r="AU288" i="2"/>
  <c r="W288" i="2"/>
  <c r="M288" i="2"/>
  <c r="AF288" i="2"/>
  <c r="Q288" i="2"/>
  <c r="P288" i="2"/>
  <c r="N288" i="2"/>
  <c r="DA296" i="2"/>
  <c r="CX296" i="2"/>
  <c r="CZ296" i="2"/>
  <c r="CY296" i="2"/>
  <c r="CR296" i="2"/>
  <c r="CQ296" i="2"/>
  <c r="CW296" i="2"/>
  <c r="CP296" i="2"/>
  <c r="CI296" i="2"/>
  <c r="CH296" i="2"/>
  <c r="CO296" i="2"/>
  <c r="CJ296" i="2"/>
  <c r="CG296" i="2"/>
  <c r="CS296" i="2"/>
  <c r="CK296" i="2"/>
  <c r="BU296" i="2"/>
  <c r="CC296" i="2"/>
  <c r="BT296" i="2"/>
  <c r="CB296" i="2"/>
  <c r="CA296" i="2"/>
  <c r="BZ296" i="2"/>
  <c r="BY296" i="2"/>
  <c r="BM296" i="2"/>
  <c r="BL296" i="2"/>
  <c r="BK296" i="2"/>
  <c r="BR296" i="2"/>
  <c r="BQ296" i="2"/>
  <c r="BJ296" i="2"/>
  <c r="BI296" i="2"/>
  <c r="BE296" i="2"/>
  <c r="BA296" i="2"/>
  <c r="AT296" i="2"/>
  <c r="AK296" i="2"/>
  <c r="AS296" i="2"/>
  <c r="BD296" i="2"/>
  <c r="BC296" i="2"/>
  <c r="BS296" i="2"/>
  <c r="BB296" i="2"/>
  <c r="AV296" i="2"/>
  <c r="AM296" i="2"/>
  <c r="AE296" i="2"/>
  <c r="V296" i="2"/>
  <c r="M296" i="2"/>
  <c r="AD296" i="2"/>
  <c r="U296" i="2"/>
  <c r="AW296" i="2"/>
  <c r="AC296" i="2"/>
  <c r="AU296" i="2"/>
  <c r="AN296" i="2"/>
  <c r="AG296" i="2"/>
  <c r="X296" i="2"/>
  <c r="O296" i="2"/>
  <c r="AL296" i="2"/>
  <c r="P296" i="2"/>
  <c r="AF296" i="2"/>
  <c r="N296" i="2"/>
  <c r="AO296" i="2"/>
  <c r="W296" i="2"/>
  <c r="Q296" i="2"/>
  <c r="Y296" i="2"/>
  <c r="DA304" i="2"/>
  <c r="CX304" i="2"/>
  <c r="CZ304" i="2"/>
  <c r="CY304" i="2"/>
  <c r="CR304" i="2"/>
  <c r="CQ304" i="2"/>
  <c r="CW304" i="2"/>
  <c r="CP304" i="2"/>
  <c r="CS304" i="2"/>
  <c r="CI304" i="2"/>
  <c r="CO304" i="2"/>
  <c r="CH304" i="2"/>
  <c r="CK304" i="2"/>
  <c r="CJ304" i="2"/>
  <c r="CG304" i="2"/>
  <c r="BU304" i="2"/>
  <c r="CC304" i="2"/>
  <c r="BT304" i="2"/>
  <c r="CB304" i="2"/>
  <c r="CA304" i="2"/>
  <c r="BR304" i="2"/>
  <c r="BM304" i="2"/>
  <c r="BZ304" i="2"/>
  <c r="BQ304" i="2"/>
  <c r="BL304" i="2"/>
  <c r="BY304" i="2"/>
  <c r="BK304" i="2"/>
  <c r="BS304" i="2"/>
  <c r="BE304" i="2"/>
  <c r="BI304" i="2"/>
  <c r="BA304" i="2"/>
  <c r="BD304" i="2"/>
  <c r="AT304" i="2"/>
  <c r="AK304" i="2"/>
  <c r="BC304" i="2"/>
  <c r="AS304" i="2"/>
  <c r="BJ304" i="2"/>
  <c r="BB304" i="2"/>
  <c r="AV304" i="2"/>
  <c r="AM304" i="2"/>
  <c r="AE304" i="2"/>
  <c r="V304" i="2"/>
  <c r="M304" i="2"/>
  <c r="AO304" i="2"/>
  <c r="AD304" i="2"/>
  <c r="U304" i="2"/>
  <c r="AN304" i="2"/>
  <c r="AC304" i="2"/>
  <c r="AL304" i="2"/>
  <c r="AW304" i="2"/>
  <c r="AG304" i="2"/>
  <c r="X304" i="2"/>
  <c r="O304" i="2"/>
  <c r="Y304" i="2"/>
  <c r="W304" i="2"/>
  <c r="AU304" i="2"/>
  <c r="AF304" i="2"/>
  <c r="N304" i="2"/>
  <c r="P304" i="2"/>
  <c r="Q304" i="2"/>
  <c r="DA67" i="2"/>
  <c r="CW67" i="2"/>
  <c r="CZ67" i="2"/>
  <c r="CS67" i="2"/>
  <c r="CR67" i="2"/>
  <c r="CQ67" i="2"/>
  <c r="CY67" i="2"/>
  <c r="CX67" i="2"/>
  <c r="CO67" i="2"/>
  <c r="CP67" i="2"/>
  <c r="CK67" i="2"/>
  <c r="CC67" i="2"/>
  <c r="CH67" i="2"/>
  <c r="BY67" i="2"/>
  <c r="CJ67" i="2"/>
  <c r="CI67" i="2"/>
  <c r="BU67" i="2"/>
  <c r="CG67" i="2"/>
  <c r="CA67" i="2"/>
  <c r="BQ67" i="2"/>
  <c r="BI67" i="2"/>
  <c r="BT67" i="2"/>
  <c r="BS67" i="2"/>
  <c r="BK67" i="2"/>
  <c r="CB67" i="2"/>
  <c r="BZ67" i="2"/>
  <c r="BD67" i="2"/>
  <c r="AU67" i="2"/>
  <c r="AL67" i="2"/>
  <c r="BR67" i="2"/>
  <c r="BM67" i="2"/>
  <c r="BC67" i="2"/>
  <c r="AT67" i="2"/>
  <c r="AK67" i="2"/>
  <c r="BL67" i="2"/>
  <c r="BB67" i="2"/>
  <c r="AS67" i="2"/>
  <c r="BJ67" i="2"/>
  <c r="AW67" i="2"/>
  <c r="AN67" i="2"/>
  <c r="AF67" i="2"/>
  <c r="AE67" i="2"/>
  <c r="AO67" i="2"/>
  <c r="AD67" i="2"/>
  <c r="BE67" i="2"/>
  <c r="BA67" i="2"/>
  <c r="AM67" i="2"/>
  <c r="AV67" i="2"/>
  <c r="AG67" i="2"/>
  <c r="CY195" i="2"/>
  <c r="CW195" i="2"/>
  <c r="CS195" i="2"/>
  <c r="CR195" i="2"/>
  <c r="CQ195" i="2"/>
  <c r="CX195" i="2"/>
  <c r="CP195" i="2"/>
  <c r="CO195" i="2"/>
  <c r="DA195" i="2"/>
  <c r="CZ195" i="2"/>
  <c r="CK195" i="2"/>
  <c r="CG195" i="2"/>
  <c r="CH195" i="2"/>
  <c r="CC195" i="2"/>
  <c r="CJ195" i="2"/>
  <c r="BY195" i="2"/>
  <c r="CI195" i="2"/>
  <c r="BZ195" i="2"/>
  <c r="BU195" i="2"/>
  <c r="CB195" i="2"/>
  <c r="BQ195" i="2"/>
  <c r="BI195" i="2"/>
  <c r="BT195" i="2"/>
  <c r="BS195" i="2"/>
  <c r="BK195" i="2"/>
  <c r="CA195" i="2"/>
  <c r="BB195" i="2"/>
  <c r="AU195" i="2"/>
  <c r="AL195" i="2"/>
  <c r="BR195" i="2"/>
  <c r="BM195" i="2"/>
  <c r="BA195" i="2"/>
  <c r="AT195" i="2"/>
  <c r="AK195" i="2"/>
  <c r="BL195" i="2"/>
  <c r="AS195" i="2"/>
  <c r="BJ195" i="2"/>
  <c r="BE195" i="2"/>
  <c r="BD195" i="2"/>
  <c r="AW195" i="2"/>
  <c r="AN195" i="2"/>
  <c r="AF195" i="2"/>
  <c r="W195" i="2"/>
  <c r="AE195" i="2"/>
  <c r="V195" i="2"/>
  <c r="AO195" i="2"/>
  <c r="AD195" i="2"/>
  <c r="U195" i="2"/>
  <c r="BC195" i="2"/>
  <c r="Y195" i="2"/>
  <c r="X195" i="2"/>
  <c r="AV195" i="2"/>
  <c r="AM195" i="2"/>
  <c r="AC195" i="2"/>
  <c r="N195" i="2"/>
  <c r="AG195" i="2"/>
  <c r="P195" i="2"/>
  <c r="O195" i="2"/>
  <c r="M195" i="2"/>
  <c r="Q195" i="2"/>
  <c r="CX15" i="2"/>
  <c r="CW15" i="2"/>
  <c r="DA15" i="2"/>
  <c r="CY15" i="2"/>
  <c r="CZ15" i="2"/>
  <c r="CO15" i="2"/>
  <c r="CQ15" i="2"/>
  <c r="CP15" i="2"/>
  <c r="CS15" i="2"/>
  <c r="CJ15" i="2"/>
  <c r="CA15" i="2"/>
  <c r="CI15" i="2"/>
  <c r="BZ15" i="2"/>
  <c r="CH15" i="2"/>
  <c r="CR15" i="2"/>
  <c r="CK15" i="2"/>
  <c r="CG15" i="2"/>
  <c r="BS15" i="2"/>
  <c r="BR15" i="2"/>
  <c r="BQ15" i="2"/>
  <c r="CB15" i="2"/>
  <c r="BU15" i="2"/>
  <c r="BY15" i="2"/>
  <c r="BM15" i="2"/>
  <c r="BL15" i="2"/>
  <c r="BK15" i="2"/>
  <c r="BJ15" i="2"/>
  <c r="BT15" i="2"/>
  <c r="BI15" i="2"/>
  <c r="AW15" i="2"/>
  <c r="CC15" i="2"/>
  <c r="BB15" i="2"/>
  <c r="AS15" i="2"/>
  <c r="AV15" i="2"/>
  <c r="AK15" i="2"/>
  <c r="AU15" i="2"/>
  <c r="AT15" i="2"/>
  <c r="Y15" i="2"/>
  <c r="BE15" i="2"/>
  <c r="BC15" i="2"/>
  <c r="AM15" i="2"/>
  <c r="AD15" i="2"/>
  <c r="U15" i="2"/>
  <c r="AE15" i="2"/>
  <c r="P15" i="2"/>
  <c r="AC15" i="2"/>
  <c r="O15" i="2"/>
  <c r="X15" i="2"/>
  <c r="N15" i="2"/>
  <c r="BD15" i="2"/>
  <c r="AG15" i="2"/>
  <c r="BA15" i="2"/>
  <c r="AN15" i="2"/>
  <c r="AL15" i="2"/>
  <c r="AO15" i="2"/>
  <c r="AF15" i="2"/>
  <c r="M15" i="2"/>
  <c r="Q15" i="2"/>
  <c r="W15" i="2"/>
  <c r="V15" i="2"/>
  <c r="CX31" i="2"/>
  <c r="CW31" i="2"/>
  <c r="DA31" i="2"/>
  <c r="CZ31" i="2"/>
  <c r="CY31" i="2"/>
  <c r="CO31" i="2"/>
  <c r="CQ31" i="2"/>
  <c r="CS31" i="2"/>
  <c r="CR31" i="2"/>
  <c r="CJ31" i="2"/>
  <c r="CA31" i="2"/>
  <c r="CI31" i="2"/>
  <c r="BZ31" i="2"/>
  <c r="CP31" i="2"/>
  <c r="CH31" i="2"/>
  <c r="CK31" i="2"/>
  <c r="BS31" i="2"/>
  <c r="CC31" i="2"/>
  <c r="BR31" i="2"/>
  <c r="CB31" i="2"/>
  <c r="BQ31" i="2"/>
  <c r="CG31" i="2"/>
  <c r="BU31" i="2"/>
  <c r="BM31" i="2"/>
  <c r="BY31" i="2"/>
  <c r="BL31" i="2"/>
  <c r="BK31" i="2"/>
  <c r="BJ31" i="2"/>
  <c r="BT31" i="2"/>
  <c r="AO31" i="2"/>
  <c r="AW31" i="2"/>
  <c r="AN31" i="2"/>
  <c r="BI31" i="2"/>
  <c r="BB31" i="2"/>
  <c r="AS31" i="2"/>
  <c r="AV31" i="2"/>
  <c r="AU31" i="2"/>
  <c r="AM31" i="2"/>
  <c r="AT31" i="2"/>
  <c r="AL31" i="2"/>
  <c r="Y31" i="2"/>
  <c r="BE31" i="2"/>
  <c r="BC31" i="2"/>
  <c r="AD31" i="2"/>
  <c r="U31" i="2"/>
  <c r="AE31" i="2"/>
  <c r="P31" i="2"/>
  <c r="AC31" i="2"/>
  <c r="O31" i="2"/>
  <c r="X31" i="2"/>
  <c r="N31" i="2"/>
  <c r="BD31" i="2"/>
  <c r="BA31" i="2"/>
  <c r="AK31" i="2"/>
  <c r="AG31" i="2"/>
  <c r="V31" i="2"/>
  <c r="AF31" i="2"/>
  <c r="W31" i="2"/>
  <c r="Q31" i="2"/>
  <c r="M31" i="2"/>
  <c r="CW9" i="2"/>
  <c r="DA9" i="2"/>
  <c r="CZ9" i="2"/>
  <c r="CY9" i="2"/>
  <c r="CS9" i="2"/>
  <c r="CX9" i="2"/>
  <c r="CR9" i="2"/>
  <c r="CQ9" i="2"/>
  <c r="CH9" i="2"/>
  <c r="BY9" i="2"/>
  <c r="CG9" i="2"/>
  <c r="CJ9" i="2"/>
  <c r="CK9" i="2"/>
  <c r="CI9" i="2"/>
  <c r="BQ9" i="2"/>
  <c r="CP9" i="2"/>
  <c r="CO9" i="2"/>
  <c r="BZ9" i="2"/>
  <c r="BS9" i="2"/>
  <c r="BK9" i="2"/>
  <c r="CC9" i="2"/>
  <c r="BJ9" i="2"/>
  <c r="CB9" i="2"/>
  <c r="BU9" i="2"/>
  <c r="BI9" i="2"/>
  <c r="BM9" i="2"/>
  <c r="CA9" i="2"/>
  <c r="BR9" i="2"/>
  <c r="AW9" i="2"/>
  <c r="BE9" i="2"/>
  <c r="AV9" i="2"/>
  <c r="BD9" i="2"/>
  <c r="AU9" i="2"/>
  <c r="BT9" i="2"/>
  <c r="BL9" i="2"/>
  <c r="AT9" i="2"/>
  <c r="Y9" i="2"/>
  <c r="AS9" i="2"/>
  <c r="AG9" i="2"/>
  <c r="X9" i="2"/>
  <c r="AO9" i="2"/>
  <c r="AF9" i="2"/>
  <c r="W9" i="2"/>
  <c r="BC9" i="2"/>
  <c r="BA9" i="2"/>
  <c r="AK9" i="2"/>
  <c r="AC9" i="2"/>
  <c r="N9" i="2"/>
  <c r="M9" i="2"/>
  <c r="BB9" i="2"/>
  <c r="AN9" i="2"/>
  <c r="V9" i="2"/>
  <c r="AE9" i="2"/>
  <c r="P9" i="2"/>
  <c r="AL9" i="2"/>
  <c r="AM9" i="2"/>
  <c r="U9" i="2"/>
  <c r="Q9" i="2"/>
  <c r="O9" i="2"/>
  <c r="AD9" i="2"/>
  <c r="CZ17" i="2"/>
  <c r="CS17" i="2"/>
  <c r="DA17" i="2"/>
  <c r="CY17" i="2"/>
  <c r="CX17" i="2"/>
  <c r="CR17" i="2"/>
  <c r="CQ17" i="2"/>
  <c r="CP17" i="2"/>
  <c r="CO17" i="2"/>
  <c r="CW17" i="2"/>
  <c r="CH17" i="2"/>
  <c r="BY17" i="2"/>
  <c r="CG17" i="2"/>
  <c r="CJ17" i="2"/>
  <c r="BZ17" i="2"/>
  <c r="BQ17" i="2"/>
  <c r="CK17" i="2"/>
  <c r="CB17" i="2"/>
  <c r="BS17" i="2"/>
  <c r="BR17" i="2"/>
  <c r="BK17" i="2"/>
  <c r="BJ17" i="2"/>
  <c r="BI17" i="2"/>
  <c r="BU17" i="2"/>
  <c r="BM17" i="2"/>
  <c r="CC17" i="2"/>
  <c r="CA17" i="2"/>
  <c r="CI17" i="2"/>
  <c r="BT17" i="2"/>
  <c r="AW17" i="2"/>
  <c r="BE17" i="2"/>
  <c r="AV17" i="2"/>
  <c r="BD17" i="2"/>
  <c r="AU17" i="2"/>
  <c r="BL17" i="2"/>
  <c r="BC17" i="2"/>
  <c r="Y17" i="2"/>
  <c r="BB17" i="2"/>
  <c r="AG17" i="2"/>
  <c r="X17" i="2"/>
  <c r="BA17" i="2"/>
  <c r="AO17" i="2"/>
  <c r="AF17" i="2"/>
  <c r="W17" i="2"/>
  <c r="AK17" i="2"/>
  <c r="AL17" i="2"/>
  <c r="N17" i="2"/>
  <c r="M17" i="2"/>
  <c r="AE17" i="2"/>
  <c r="AT17" i="2"/>
  <c r="AS17" i="2"/>
  <c r="AN17" i="2"/>
  <c r="V17" i="2"/>
  <c r="P17" i="2"/>
  <c r="AC17" i="2"/>
  <c r="AM17" i="2"/>
  <c r="AD17" i="2"/>
  <c r="Q17" i="2"/>
  <c r="U17" i="2"/>
  <c r="O17" i="2"/>
  <c r="DA25" i="2"/>
  <c r="CY25" i="2"/>
  <c r="CZ25" i="2"/>
  <c r="CX25" i="2"/>
  <c r="CW25" i="2"/>
  <c r="CS25" i="2"/>
  <c r="CQ25" i="2"/>
  <c r="CP25" i="2"/>
  <c r="CO25" i="2"/>
  <c r="CH25" i="2"/>
  <c r="BY25" i="2"/>
  <c r="CG25" i="2"/>
  <c r="CR25" i="2"/>
  <c r="CJ25" i="2"/>
  <c r="CK25" i="2"/>
  <c r="CI25" i="2"/>
  <c r="CB25" i="2"/>
  <c r="BQ25" i="2"/>
  <c r="CA25" i="2"/>
  <c r="BZ25" i="2"/>
  <c r="BS25" i="2"/>
  <c r="BK25" i="2"/>
  <c r="BJ25" i="2"/>
  <c r="BU25" i="2"/>
  <c r="BI25" i="2"/>
  <c r="BM25" i="2"/>
  <c r="BT25" i="2"/>
  <c r="CC25" i="2"/>
  <c r="BR25" i="2"/>
  <c r="AW25" i="2"/>
  <c r="BE25" i="2"/>
  <c r="AV25" i="2"/>
  <c r="BD25" i="2"/>
  <c r="AU25" i="2"/>
  <c r="BL25" i="2"/>
  <c r="AT25" i="2"/>
  <c r="Y25" i="2"/>
  <c r="AS25" i="2"/>
  <c r="AG25" i="2"/>
  <c r="X25" i="2"/>
  <c r="AO25" i="2"/>
  <c r="AF25" i="2"/>
  <c r="W25" i="2"/>
  <c r="BC25" i="2"/>
  <c r="BA25" i="2"/>
  <c r="AK25" i="2"/>
  <c r="BB25" i="2"/>
  <c r="AC25" i="2"/>
  <c r="N25" i="2"/>
  <c r="M25" i="2"/>
  <c r="AN25" i="2"/>
  <c r="V25" i="2"/>
  <c r="AE25" i="2"/>
  <c r="P25" i="2"/>
  <c r="AM25" i="2"/>
  <c r="AL25" i="2"/>
  <c r="AD25" i="2"/>
  <c r="U25" i="2"/>
  <c r="Q25" i="2"/>
  <c r="O25" i="2"/>
  <c r="DA33" i="2"/>
  <c r="CZ33" i="2"/>
  <c r="CX33" i="2"/>
  <c r="CS33" i="2"/>
  <c r="CY33" i="2"/>
  <c r="CW33" i="2"/>
  <c r="CP33" i="2"/>
  <c r="CO33" i="2"/>
  <c r="CR33" i="2"/>
  <c r="CH33" i="2"/>
  <c r="BY33" i="2"/>
  <c r="CQ33" i="2"/>
  <c r="CG33" i="2"/>
  <c r="CJ33" i="2"/>
  <c r="BQ33" i="2"/>
  <c r="CC33" i="2"/>
  <c r="CK33" i="2"/>
  <c r="CB33" i="2"/>
  <c r="CI33" i="2"/>
  <c r="BS33" i="2"/>
  <c r="BR33" i="2"/>
  <c r="BK33" i="2"/>
  <c r="BJ33" i="2"/>
  <c r="BI33" i="2"/>
  <c r="BZ33" i="2"/>
  <c r="BU33" i="2"/>
  <c r="BM33" i="2"/>
  <c r="CA33" i="2"/>
  <c r="AW33" i="2"/>
  <c r="AN33" i="2"/>
  <c r="BL33" i="2"/>
  <c r="BE33" i="2"/>
  <c r="AV33" i="2"/>
  <c r="AM33" i="2"/>
  <c r="BD33" i="2"/>
  <c r="AU33" i="2"/>
  <c r="AL33" i="2"/>
  <c r="BC33" i="2"/>
  <c r="Y33" i="2"/>
  <c r="BB33" i="2"/>
  <c r="AG33" i="2"/>
  <c r="X33" i="2"/>
  <c r="BT33" i="2"/>
  <c r="BA33" i="2"/>
  <c r="AF33" i="2"/>
  <c r="W33" i="2"/>
  <c r="N33" i="2"/>
  <c r="M33" i="2"/>
  <c r="AO33" i="2"/>
  <c r="AE33" i="2"/>
  <c r="AT33" i="2"/>
  <c r="V33" i="2"/>
  <c r="P33" i="2"/>
  <c r="AS33" i="2"/>
  <c r="AK33" i="2"/>
  <c r="AD33" i="2"/>
  <c r="Q33" i="2"/>
  <c r="U33" i="2"/>
  <c r="AC33" i="2"/>
  <c r="O33" i="2"/>
  <c r="DA41" i="2"/>
  <c r="CZ41" i="2"/>
  <c r="CY41" i="2"/>
  <c r="CW41" i="2"/>
  <c r="CX41" i="2"/>
  <c r="CS41" i="2"/>
  <c r="CO41" i="2"/>
  <c r="CQ41" i="2"/>
  <c r="CR41" i="2"/>
  <c r="CH41" i="2"/>
  <c r="BY41" i="2"/>
  <c r="CG41" i="2"/>
  <c r="CP41" i="2"/>
  <c r="CJ41" i="2"/>
  <c r="CA41" i="2"/>
  <c r="CK41" i="2"/>
  <c r="CI41" i="2"/>
  <c r="BQ41" i="2"/>
  <c r="CB41" i="2"/>
  <c r="BS41" i="2"/>
  <c r="BZ41" i="2"/>
  <c r="BK41" i="2"/>
  <c r="BJ41" i="2"/>
  <c r="BU41" i="2"/>
  <c r="BI41" i="2"/>
  <c r="BM41" i="2"/>
  <c r="CC41" i="2"/>
  <c r="BR41" i="2"/>
  <c r="BL41" i="2"/>
  <c r="AW41" i="2"/>
  <c r="AN41" i="2"/>
  <c r="BT41" i="2"/>
  <c r="BE41" i="2"/>
  <c r="AV41" i="2"/>
  <c r="AM41" i="2"/>
  <c r="BD41" i="2"/>
  <c r="AU41" i="2"/>
  <c r="AL41" i="2"/>
  <c r="AT41" i="2"/>
  <c r="Y41" i="2"/>
  <c r="AS41" i="2"/>
  <c r="AG41" i="2"/>
  <c r="X41" i="2"/>
  <c r="AF41" i="2"/>
  <c r="W41" i="2"/>
  <c r="BC41" i="2"/>
  <c r="BA41" i="2"/>
  <c r="AC41" i="2"/>
  <c r="N41" i="2"/>
  <c r="M41" i="2"/>
  <c r="V41" i="2"/>
  <c r="BB41" i="2"/>
  <c r="AO41" i="2"/>
  <c r="AE41" i="2"/>
  <c r="P41" i="2"/>
  <c r="AK41" i="2"/>
  <c r="AD41" i="2"/>
  <c r="Q41" i="2"/>
  <c r="O41" i="2"/>
  <c r="U41" i="2"/>
  <c r="CZ49" i="2"/>
  <c r="CY49" i="2"/>
  <c r="CX49" i="2"/>
  <c r="CS49" i="2"/>
  <c r="DA49" i="2"/>
  <c r="CW49" i="2"/>
  <c r="CP49" i="2"/>
  <c r="CQ49" i="2"/>
  <c r="CH49" i="2"/>
  <c r="BY49" i="2"/>
  <c r="CG49" i="2"/>
  <c r="CJ49" i="2"/>
  <c r="CA49" i="2"/>
  <c r="BQ49" i="2"/>
  <c r="CR49" i="2"/>
  <c r="CO49" i="2"/>
  <c r="CK49" i="2"/>
  <c r="BZ49" i="2"/>
  <c r="BS49" i="2"/>
  <c r="BR49" i="2"/>
  <c r="BK49" i="2"/>
  <c r="BJ49" i="2"/>
  <c r="CC49" i="2"/>
  <c r="BI49" i="2"/>
  <c r="CI49" i="2"/>
  <c r="BU49" i="2"/>
  <c r="BM49" i="2"/>
  <c r="CB49" i="2"/>
  <c r="AW49" i="2"/>
  <c r="AN49" i="2"/>
  <c r="BE49" i="2"/>
  <c r="AV49" i="2"/>
  <c r="AM49" i="2"/>
  <c r="BD49" i="2"/>
  <c r="AU49" i="2"/>
  <c r="AL49" i="2"/>
  <c r="BT49" i="2"/>
  <c r="BL49" i="2"/>
  <c r="BC49" i="2"/>
  <c r="AK49" i="2"/>
  <c r="BB49" i="2"/>
  <c r="AG49" i="2"/>
  <c r="BA49" i="2"/>
  <c r="AF49" i="2"/>
  <c r="AS49" i="2"/>
  <c r="AE49" i="2"/>
  <c r="AT49" i="2"/>
  <c r="AO49" i="2"/>
  <c r="AD49" i="2"/>
  <c r="CW57" i="2"/>
  <c r="CZ57" i="2"/>
  <c r="CY57" i="2"/>
  <c r="CX57" i="2"/>
  <c r="DA57" i="2"/>
  <c r="CS57" i="2"/>
  <c r="CO57" i="2"/>
  <c r="CR57" i="2"/>
  <c r="CQ57" i="2"/>
  <c r="CP57" i="2"/>
  <c r="CH57" i="2"/>
  <c r="BY57" i="2"/>
  <c r="CG57" i="2"/>
  <c r="CJ57" i="2"/>
  <c r="CA57" i="2"/>
  <c r="CK57" i="2"/>
  <c r="CI57" i="2"/>
  <c r="BZ57" i="2"/>
  <c r="BQ57" i="2"/>
  <c r="CC57" i="2"/>
  <c r="BS57" i="2"/>
  <c r="CB57" i="2"/>
  <c r="BK57" i="2"/>
  <c r="BJ57" i="2"/>
  <c r="BU57" i="2"/>
  <c r="BI57" i="2"/>
  <c r="BM57" i="2"/>
  <c r="BT57" i="2"/>
  <c r="BR57" i="2"/>
  <c r="AW57" i="2"/>
  <c r="AN57" i="2"/>
  <c r="BE57" i="2"/>
  <c r="AV57" i="2"/>
  <c r="AM57" i="2"/>
  <c r="BL57" i="2"/>
  <c r="BD57" i="2"/>
  <c r="AU57" i="2"/>
  <c r="AL57" i="2"/>
  <c r="AT57" i="2"/>
  <c r="AS57" i="2"/>
  <c r="AG57" i="2"/>
  <c r="AF57" i="2"/>
  <c r="BC57" i="2"/>
  <c r="BA57" i="2"/>
  <c r="AO57" i="2"/>
  <c r="BB57" i="2"/>
  <c r="AE57" i="2"/>
  <c r="AD57" i="2"/>
  <c r="AK57" i="2"/>
  <c r="CW65" i="2"/>
  <c r="CZ65" i="2"/>
  <c r="CY65" i="2"/>
  <c r="CX65" i="2"/>
  <c r="CS65" i="2"/>
  <c r="CR65" i="2"/>
  <c r="CG65" i="2"/>
  <c r="DA65" i="2"/>
  <c r="CO65" i="2"/>
  <c r="BY65" i="2"/>
  <c r="CQ65" i="2"/>
  <c r="CP65" i="2"/>
  <c r="CK65" i="2"/>
  <c r="CA65" i="2"/>
  <c r="CJ65" i="2"/>
  <c r="CI65" i="2"/>
  <c r="CH65" i="2"/>
  <c r="BQ65" i="2"/>
  <c r="CC65" i="2"/>
  <c r="BS65" i="2"/>
  <c r="BR65" i="2"/>
  <c r="BK65" i="2"/>
  <c r="BJ65" i="2"/>
  <c r="BI65" i="2"/>
  <c r="BZ65" i="2"/>
  <c r="BU65" i="2"/>
  <c r="BM65" i="2"/>
  <c r="CB65" i="2"/>
  <c r="AW65" i="2"/>
  <c r="AN65" i="2"/>
  <c r="BE65" i="2"/>
  <c r="AV65" i="2"/>
  <c r="AM65" i="2"/>
  <c r="BD65" i="2"/>
  <c r="AU65" i="2"/>
  <c r="AL65" i="2"/>
  <c r="BT65" i="2"/>
  <c r="BL65" i="2"/>
  <c r="BC65" i="2"/>
  <c r="AK65" i="2"/>
  <c r="BB65" i="2"/>
  <c r="AG65" i="2"/>
  <c r="BA65" i="2"/>
  <c r="AF65" i="2"/>
  <c r="AT65" i="2"/>
  <c r="AS65" i="2"/>
  <c r="AO65" i="2"/>
  <c r="AE65" i="2"/>
  <c r="AD65" i="2"/>
  <c r="CW73" i="2"/>
  <c r="DA73" i="2"/>
  <c r="CZ73" i="2"/>
  <c r="CY73" i="2"/>
  <c r="CX73" i="2"/>
  <c r="CS73" i="2"/>
  <c r="CR73" i="2"/>
  <c r="CQ73" i="2"/>
  <c r="CP73" i="2"/>
  <c r="CG73" i="2"/>
  <c r="CO73" i="2"/>
  <c r="BY73" i="2"/>
  <c r="CK73" i="2"/>
  <c r="CJ73" i="2"/>
  <c r="CA73" i="2"/>
  <c r="BZ73" i="2"/>
  <c r="BQ73" i="2"/>
  <c r="CI73" i="2"/>
  <c r="CH73" i="2"/>
  <c r="CC73" i="2"/>
  <c r="BS73" i="2"/>
  <c r="BK73" i="2"/>
  <c r="BJ73" i="2"/>
  <c r="BU73" i="2"/>
  <c r="BI73" i="2"/>
  <c r="BM73" i="2"/>
  <c r="CB73" i="2"/>
  <c r="BR73" i="2"/>
  <c r="AW73" i="2"/>
  <c r="AN73" i="2"/>
  <c r="BL73" i="2"/>
  <c r="BE73" i="2"/>
  <c r="AV73" i="2"/>
  <c r="AM73" i="2"/>
  <c r="BD73" i="2"/>
  <c r="AU73" i="2"/>
  <c r="AL73" i="2"/>
  <c r="BT73" i="2"/>
  <c r="AT73" i="2"/>
  <c r="Y73" i="2"/>
  <c r="AS73" i="2"/>
  <c r="AG73" i="2"/>
  <c r="X73" i="2"/>
  <c r="AF73" i="2"/>
  <c r="W73" i="2"/>
  <c r="BC73" i="2"/>
  <c r="BA73" i="2"/>
  <c r="AC73" i="2"/>
  <c r="N73" i="2"/>
  <c r="M73" i="2"/>
  <c r="BB73" i="2"/>
  <c r="V73" i="2"/>
  <c r="AO73" i="2"/>
  <c r="AE73" i="2"/>
  <c r="P73" i="2"/>
  <c r="AK73" i="2"/>
  <c r="U73" i="2"/>
  <c r="Q73" i="2"/>
  <c r="O73" i="2"/>
  <c r="AD73" i="2"/>
  <c r="CW81" i="2"/>
  <c r="DA81" i="2"/>
  <c r="CZ81" i="2"/>
  <c r="CY81" i="2"/>
  <c r="CX81" i="2"/>
  <c r="CS81" i="2"/>
  <c r="CR81" i="2"/>
  <c r="CQ81" i="2"/>
  <c r="CP81" i="2"/>
  <c r="CG81" i="2"/>
  <c r="CI81" i="2"/>
  <c r="CO81" i="2"/>
  <c r="BY81" i="2"/>
  <c r="CA81" i="2"/>
  <c r="CK81" i="2"/>
  <c r="CJ81" i="2"/>
  <c r="CH81" i="2"/>
  <c r="BQ81" i="2"/>
  <c r="CC81" i="2"/>
  <c r="BS81" i="2"/>
  <c r="BR81" i="2"/>
  <c r="BK81" i="2"/>
  <c r="CB81" i="2"/>
  <c r="BJ81" i="2"/>
  <c r="BZ81" i="2"/>
  <c r="BI81" i="2"/>
  <c r="BU81" i="2"/>
  <c r="BM81" i="2"/>
  <c r="BT81" i="2"/>
  <c r="AW81" i="2"/>
  <c r="AN81" i="2"/>
  <c r="BE81" i="2"/>
  <c r="AV81" i="2"/>
  <c r="AM81" i="2"/>
  <c r="BD81" i="2"/>
  <c r="AU81" i="2"/>
  <c r="AL81" i="2"/>
  <c r="BL81" i="2"/>
  <c r="BC81" i="2"/>
  <c r="AK81" i="2"/>
  <c r="Y81" i="2"/>
  <c r="BB81" i="2"/>
  <c r="AG81" i="2"/>
  <c r="X81" i="2"/>
  <c r="BA81" i="2"/>
  <c r="AF81" i="2"/>
  <c r="W81" i="2"/>
  <c r="N81" i="2"/>
  <c r="AT81" i="2"/>
  <c r="M81" i="2"/>
  <c r="AS81" i="2"/>
  <c r="AE81" i="2"/>
  <c r="V81" i="2"/>
  <c r="P81" i="2"/>
  <c r="AC81" i="2"/>
  <c r="AO81" i="2"/>
  <c r="AD81" i="2"/>
  <c r="Q81" i="2"/>
  <c r="U81" i="2"/>
  <c r="O81" i="2"/>
  <c r="CW89" i="2"/>
  <c r="DA89" i="2"/>
  <c r="CZ89" i="2"/>
  <c r="CY89" i="2"/>
  <c r="CX89" i="2"/>
  <c r="CS89" i="2"/>
  <c r="CQ89" i="2"/>
  <c r="CP89" i="2"/>
  <c r="CO89" i="2"/>
  <c r="CG89" i="2"/>
  <c r="CI89" i="2"/>
  <c r="CJ89" i="2"/>
  <c r="BY89" i="2"/>
  <c r="CH89" i="2"/>
  <c r="CA89" i="2"/>
  <c r="CR89" i="2"/>
  <c r="BZ89" i="2"/>
  <c r="BQ89" i="2"/>
  <c r="CK89" i="2"/>
  <c r="CC89" i="2"/>
  <c r="BS89" i="2"/>
  <c r="CB89" i="2"/>
  <c r="BK89" i="2"/>
  <c r="BJ89" i="2"/>
  <c r="BU89" i="2"/>
  <c r="BI89" i="2"/>
  <c r="BM89" i="2"/>
  <c r="BT89" i="2"/>
  <c r="BR89" i="2"/>
  <c r="BL89" i="2"/>
  <c r="AW89" i="2"/>
  <c r="AN89" i="2"/>
  <c r="BE89" i="2"/>
  <c r="AV89" i="2"/>
  <c r="AM89" i="2"/>
  <c r="BD89" i="2"/>
  <c r="AU89" i="2"/>
  <c r="AL89" i="2"/>
  <c r="AT89" i="2"/>
  <c r="Y89" i="2"/>
  <c r="AS89" i="2"/>
  <c r="AG89" i="2"/>
  <c r="X89" i="2"/>
  <c r="AF89" i="2"/>
  <c r="W89" i="2"/>
  <c r="BC89" i="2"/>
  <c r="BA89" i="2"/>
  <c r="BB89" i="2"/>
  <c r="AC89" i="2"/>
  <c r="N89" i="2"/>
  <c r="M89" i="2"/>
  <c r="AO89" i="2"/>
  <c r="V89" i="2"/>
  <c r="AE89" i="2"/>
  <c r="P89" i="2"/>
  <c r="AK89" i="2"/>
  <c r="AD89" i="2"/>
  <c r="U89" i="2"/>
  <c r="Q89" i="2"/>
  <c r="O89" i="2"/>
  <c r="CW97" i="2"/>
  <c r="CZ97" i="2"/>
  <c r="CY97" i="2"/>
  <c r="CX97" i="2"/>
  <c r="CO97" i="2"/>
  <c r="DA97" i="2"/>
  <c r="CR97" i="2"/>
  <c r="CQ97" i="2"/>
  <c r="CP97" i="2"/>
  <c r="CG97" i="2"/>
  <c r="CS97" i="2"/>
  <c r="CI97" i="2"/>
  <c r="BY97" i="2"/>
  <c r="CA97" i="2"/>
  <c r="BQ97" i="2"/>
  <c r="CC97" i="2"/>
  <c r="CK97" i="2"/>
  <c r="CJ97" i="2"/>
  <c r="CH97" i="2"/>
  <c r="BS97" i="2"/>
  <c r="BR97" i="2"/>
  <c r="BK97" i="2"/>
  <c r="BJ97" i="2"/>
  <c r="BI97" i="2"/>
  <c r="BZ97" i="2"/>
  <c r="BU97" i="2"/>
  <c r="BM97" i="2"/>
  <c r="AW97" i="2"/>
  <c r="AN97" i="2"/>
  <c r="BE97" i="2"/>
  <c r="AV97" i="2"/>
  <c r="AM97" i="2"/>
  <c r="BL97" i="2"/>
  <c r="BD97" i="2"/>
  <c r="AU97" i="2"/>
  <c r="AL97" i="2"/>
  <c r="CB97" i="2"/>
  <c r="BC97" i="2"/>
  <c r="AK97" i="2"/>
  <c r="Y97" i="2"/>
  <c r="BB97" i="2"/>
  <c r="AG97" i="2"/>
  <c r="X97" i="2"/>
  <c r="BA97" i="2"/>
  <c r="AF97" i="2"/>
  <c r="W97" i="2"/>
  <c r="N97" i="2"/>
  <c r="AO97" i="2"/>
  <c r="M97" i="2"/>
  <c r="AT97" i="2"/>
  <c r="AE97" i="2"/>
  <c r="AS97" i="2"/>
  <c r="BT97" i="2"/>
  <c r="V97" i="2"/>
  <c r="P97" i="2"/>
  <c r="AD97" i="2"/>
  <c r="AC97" i="2"/>
  <c r="Q97" i="2"/>
  <c r="U97" i="2"/>
  <c r="O97" i="2"/>
  <c r="CW105" i="2"/>
  <c r="CY105" i="2"/>
  <c r="CX105" i="2"/>
  <c r="CO105" i="2"/>
  <c r="DA105" i="2"/>
  <c r="CZ105" i="2"/>
  <c r="CS105" i="2"/>
  <c r="CR105" i="2"/>
  <c r="CQ105" i="2"/>
  <c r="CP105" i="2"/>
  <c r="CG105" i="2"/>
  <c r="CI105" i="2"/>
  <c r="CJ105" i="2"/>
  <c r="BY105" i="2"/>
  <c r="CH105" i="2"/>
  <c r="CA105" i="2"/>
  <c r="CK105" i="2"/>
  <c r="CC105" i="2"/>
  <c r="BQ105" i="2"/>
  <c r="CB105" i="2"/>
  <c r="BZ105" i="2"/>
  <c r="BS105" i="2"/>
  <c r="BK105" i="2"/>
  <c r="BJ105" i="2"/>
  <c r="BU105" i="2"/>
  <c r="BI105" i="2"/>
  <c r="BM105" i="2"/>
  <c r="BR105" i="2"/>
  <c r="AW105" i="2"/>
  <c r="AN105" i="2"/>
  <c r="BT105" i="2"/>
  <c r="BE105" i="2"/>
  <c r="AV105" i="2"/>
  <c r="AM105" i="2"/>
  <c r="BD105" i="2"/>
  <c r="AU105" i="2"/>
  <c r="AL105" i="2"/>
  <c r="AT105" i="2"/>
  <c r="Y105" i="2"/>
  <c r="AS105" i="2"/>
  <c r="AG105" i="2"/>
  <c r="X105" i="2"/>
  <c r="AF105" i="2"/>
  <c r="W105" i="2"/>
  <c r="BC105" i="2"/>
  <c r="BL105" i="2"/>
  <c r="BA105" i="2"/>
  <c r="AC105" i="2"/>
  <c r="N105" i="2"/>
  <c r="M105" i="2"/>
  <c r="V105" i="2"/>
  <c r="BB105" i="2"/>
  <c r="AO105" i="2"/>
  <c r="AE105" i="2"/>
  <c r="P105" i="2"/>
  <c r="AK105" i="2"/>
  <c r="Q105" i="2"/>
  <c r="O105" i="2"/>
  <c r="AD105" i="2"/>
  <c r="U105" i="2"/>
  <c r="CX113" i="2"/>
  <c r="CW113" i="2"/>
  <c r="CY113" i="2"/>
  <c r="CO113" i="2"/>
  <c r="CZ113" i="2"/>
  <c r="DA113" i="2"/>
  <c r="CQ113" i="2"/>
  <c r="CP113" i="2"/>
  <c r="CG113" i="2"/>
  <c r="CR113" i="2"/>
  <c r="CI113" i="2"/>
  <c r="BY113" i="2"/>
  <c r="CA113" i="2"/>
  <c r="CK113" i="2"/>
  <c r="CJ113" i="2"/>
  <c r="CH113" i="2"/>
  <c r="CS113" i="2"/>
  <c r="BZ113" i="2"/>
  <c r="BQ113" i="2"/>
  <c r="CC113" i="2"/>
  <c r="BS113" i="2"/>
  <c r="BR113" i="2"/>
  <c r="BK113" i="2"/>
  <c r="BJ113" i="2"/>
  <c r="BI113" i="2"/>
  <c r="BU113" i="2"/>
  <c r="BM113" i="2"/>
  <c r="CB113" i="2"/>
  <c r="AW113" i="2"/>
  <c r="AN113" i="2"/>
  <c r="BL113" i="2"/>
  <c r="BE113" i="2"/>
  <c r="AV113" i="2"/>
  <c r="AM113" i="2"/>
  <c r="BD113" i="2"/>
  <c r="AU113" i="2"/>
  <c r="AL113" i="2"/>
  <c r="BT113" i="2"/>
  <c r="BC113" i="2"/>
  <c r="AK113" i="2"/>
  <c r="Y113" i="2"/>
  <c r="BB113" i="2"/>
  <c r="AG113" i="2"/>
  <c r="X113" i="2"/>
  <c r="BA113" i="2"/>
  <c r="AF113" i="2"/>
  <c r="W113" i="2"/>
  <c r="AT113" i="2"/>
  <c r="N113" i="2"/>
  <c r="M113" i="2"/>
  <c r="AE113" i="2"/>
  <c r="AS113" i="2"/>
  <c r="V113" i="2"/>
  <c r="P113" i="2"/>
  <c r="AC113" i="2"/>
  <c r="AO113" i="2"/>
  <c r="AD113" i="2"/>
  <c r="U113" i="2"/>
  <c r="Q113" i="2"/>
  <c r="O113" i="2"/>
  <c r="CW121" i="2"/>
  <c r="CY121" i="2"/>
  <c r="CX121" i="2"/>
  <c r="CO121" i="2"/>
  <c r="DA121" i="2"/>
  <c r="CZ121" i="2"/>
  <c r="CQ121" i="2"/>
  <c r="CP121" i="2"/>
  <c r="CS121" i="2"/>
  <c r="CG121" i="2"/>
  <c r="CR121" i="2"/>
  <c r="CI121" i="2"/>
  <c r="CJ121" i="2"/>
  <c r="BY121" i="2"/>
  <c r="CH121" i="2"/>
  <c r="CA121" i="2"/>
  <c r="BQ121" i="2"/>
  <c r="CB121" i="2"/>
  <c r="BS121" i="2"/>
  <c r="BK121" i="2"/>
  <c r="BJ121" i="2"/>
  <c r="BU121" i="2"/>
  <c r="BI121" i="2"/>
  <c r="BM121" i="2"/>
  <c r="CC121" i="2"/>
  <c r="BT121" i="2"/>
  <c r="BZ121" i="2"/>
  <c r="BR121" i="2"/>
  <c r="AW121" i="2"/>
  <c r="AN121" i="2"/>
  <c r="CK121" i="2"/>
  <c r="BE121" i="2"/>
  <c r="AV121" i="2"/>
  <c r="AM121" i="2"/>
  <c r="BD121" i="2"/>
  <c r="AU121" i="2"/>
  <c r="AL121" i="2"/>
  <c r="BL121" i="2"/>
  <c r="AT121" i="2"/>
  <c r="Y121" i="2"/>
  <c r="AS121" i="2"/>
  <c r="AG121" i="2"/>
  <c r="X121" i="2"/>
  <c r="AF121" i="2"/>
  <c r="W121" i="2"/>
  <c r="BC121" i="2"/>
  <c r="BA121" i="2"/>
  <c r="AC121" i="2"/>
  <c r="N121" i="2"/>
  <c r="M121" i="2"/>
  <c r="AO121" i="2"/>
  <c r="V121" i="2"/>
  <c r="BB121" i="2"/>
  <c r="AE121" i="2"/>
  <c r="P121" i="2"/>
  <c r="AK121" i="2"/>
  <c r="AD121" i="2"/>
  <c r="U121" i="2"/>
  <c r="O121" i="2"/>
  <c r="Q121" i="2"/>
  <c r="CW129" i="2"/>
  <c r="CY129" i="2"/>
  <c r="CX129" i="2"/>
  <c r="CZ129" i="2"/>
  <c r="CO129" i="2"/>
  <c r="CQ129" i="2"/>
  <c r="CP129" i="2"/>
  <c r="CG129" i="2"/>
  <c r="DA129" i="2"/>
  <c r="CS129" i="2"/>
  <c r="CR129" i="2"/>
  <c r="CI129" i="2"/>
  <c r="BY129" i="2"/>
  <c r="CA129" i="2"/>
  <c r="CK129" i="2"/>
  <c r="BQ129" i="2"/>
  <c r="CJ129" i="2"/>
  <c r="CH129" i="2"/>
  <c r="BS129" i="2"/>
  <c r="BR129" i="2"/>
  <c r="BK129" i="2"/>
  <c r="CC129" i="2"/>
  <c r="BJ129" i="2"/>
  <c r="CB129" i="2"/>
  <c r="BI129" i="2"/>
  <c r="BU129" i="2"/>
  <c r="BM129" i="2"/>
  <c r="BZ129" i="2"/>
  <c r="BL129" i="2"/>
  <c r="AW129" i="2"/>
  <c r="AN129" i="2"/>
  <c r="BE129" i="2"/>
  <c r="AV129" i="2"/>
  <c r="AM129" i="2"/>
  <c r="BD129" i="2"/>
  <c r="AU129" i="2"/>
  <c r="AL129" i="2"/>
  <c r="BT129" i="2"/>
  <c r="BC129" i="2"/>
  <c r="AK129" i="2"/>
  <c r="Y129" i="2"/>
  <c r="BB129" i="2"/>
  <c r="AG129" i="2"/>
  <c r="X129" i="2"/>
  <c r="BA129" i="2"/>
  <c r="AF129" i="2"/>
  <c r="W129" i="2"/>
  <c r="AT129" i="2"/>
  <c r="N129" i="2"/>
  <c r="AO129" i="2"/>
  <c r="M129" i="2"/>
  <c r="AE129" i="2"/>
  <c r="AS129" i="2"/>
  <c r="V129" i="2"/>
  <c r="P129" i="2"/>
  <c r="AD129" i="2"/>
  <c r="Q129" i="2"/>
  <c r="O129" i="2"/>
  <c r="AC129" i="2"/>
  <c r="U129" i="2"/>
  <c r="CW137" i="2"/>
  <c r="DA137" i="2"/>
  <c r="CY137" i="2"/>
  <c r="CX137" i="2"/>
  <c r="CO137" i="2"/>
  <c r="CS137" i="2"/>
  <c r="CR137" i="2"/>
  <c r="CZ137" i="2"/>
  <c r="CQ137" i="2"/>
  <c r="CP137" i="2"/>
  <c r="CG137" i="2"/>
  <c r="CI137" i="2"/>
  <c r="CJ137" i="2"/>
  <c r="BY137" i="2"/>
  <c r="CH137" i="2"/>
  <c r="CA137" i="2"/>
  <c r="CK137" i="2"/>
  <c r="BQ137" i="2"/>
  <c r="CC137" i="2"/>
  <c r="BS137" i="2"/>
  <c r="BK137" i="2"/>
  <c r="CB137" i="2"/>
  <c r="BJ137" i="2"/>
  <c r="BZ137" i="2"/>
  <c r="BU137" i="2"/>
  <c r="BI137" i="2"/>
  <c r="BM137" i="2"/>
  <c r="BR137" i="2"/>
  <c r="AW137" i="2"/>
  <c r="AN137" i="2"/>
  <c r="BE137" i="2"/>
  <c r="AV137" i="2"/>
  <c r="AM137" i="2"/>
  <c r="BD137" i="2"/>
  <c r="AU137" i="2"/>
  <c r="AL137" i="2"/>
  <c r="BC137" i="2"/>
  <c r="BB137" i="2"/>
  <c r="BT137" i="2"/>
  <c r="BL137" i="2"/>
  <c r="AT137" i="2"/>
  <c r="Y137" i="2"/>
  <c r="AS137" i="2"/>
  <c r="AG137" i="2"/>
  <c r="X137" i="2"/>
  <c r="AF137" i="2"/>
  <c r="W137" i="2"/>
  <c r="BA137" i="2"/>
  <c r="AC137" i="2"/>
  <c r="N137" i="2"/>
  <c r="M137" i="2"/>
  <c r="V137" i="2"/>
  <c r="AO137" i="2"/>
  <c r="AE137" i="2"/>
  <c r="P137" i="2"/>
  <c r="AK137" i="2"/>
  <c r="O137" i="2"/>
  <c r="U137" i="2"/>
  <c r="AD137" i="2"/>
  <c r="Q137" i="2"/>
  <c r="CW145" i="2"/>
  <c r="DA145" i="2"/>
  <c r="CZ145" i="2"/>
  <c r="CY145" i="2"/>
  <c r="CX145" i="2"/>
  <c r="CO145" i="2"/>
  <c r="CS145" i="2"/>
  <c r="CR145" i="2"/>
  <c r="CG145" i="2"/>
  <c r="CQ145" i="2"/>
  <c r="CP145" i="2"/>
  <c r="CI145" i="2"/>
  <c r="BY145" i="2"/>
  <c r="CA145" i="2"/>
  <c r="CK145" i="2"/>
  <c r="CJ145" i="2"/>
  <c r="CH145" i="2"/>
  <c r="CC145" i="2"/>
  <c r="BQ145" i="2"/>
  <c r="CB145" i="2"/>
  <c r="BZ145" i="2"/>
  <c r="BS145" i="2"/>
  <c r="BR145" i="2"/>
  <c r="BK145" i="2"/>
  <c r="BJ145" i="2"/>
  <c r="BI145" i="2"/>
  <c r="BU145" i="2"/>
  <c r="BM145" i="2"/>
  <c r="BT145" i="2"/>
  <c r="AW145" i="2"/>
  <c r="AN145" i="2"/>
  <c r="BE145" i="2"/>
  <c r="AV145" i="2"/>
  <c r="AM145" i="2"/>
  <c r="BD145" i="2"/>
  <c r="AU145" i="2"/>
  <c r="AL145" i="2"/>
  <c r="BC145" i="2"/>
  <c r="BB145" i="2"/>
  <c r="AK145" i="2"/>
  <c r="Y145" i="2"/>
  <c r="AG145" i="2"/>
  <c r="X145" i="2"/>
  <c r="AF145" i="2"/>
  <c r="W145" i="2"/>
  <c r="BA145" i="2"/>
  <c r="AT145" i="2"/>
  <c r="BL145" i="2"/>
  <c r="N145" i="2"/>
  <c r="M145" i="2"/>
  <c r="AS145" i="2"/>
  <c r="AE145" i="2"/>
  <c r="V145" i="2"/>
  <c r="P145" i="2"/>
  <c r="AC145" i="2"/>
  <c r="Q145" i="2"/>
  <c r="AO145" i="2"/>
  <c r="AD145" i="2"/>
  <c r="U145" i="2"/>
  <c r="O145" i="2"/>
  <c r="CW153" i="2"/>
  <c r="DA153" i="2"/>
  <c r="CZ153" i="2"/>
  <c r="CY153" i="2"/>
  <c r="CX153" i="2"/>
  <c r="CO153" i="2"/>
  <c r="CQ153" i="2"/>
  <c r="CP153" i="2"/>
  <c r="CG153" i="2"/>
  <c r="CS153" i="2"/>
  <c r="CR153" i="2"/>
  <c r="CI153" i="2"/>
  <c r="CJ153" i="2"/>
  <c r="BY153" i="2"/>
  <c r="CH153" i="2"/>
  <c r="CA153" i="2"/>
  <c r="CB153" i="2"/>
  <c r="BQ153" i="2"/>
  <c r="BZ153" i="2"/>
  <c r="CK153" i="2"/>
  <c r="BS153" i="2"/>
  <c r="CC153" i="2"/>
  <c r="BK153" i="2"/>
  <c r="BJ153" i="2"/>
  <c r="BU153" i="2"/>
  <c r="BI153" i="2"/>
  <c r="BM153" i="2"/>
  <c r="BT153" i="2"/>
  <c r="BR153" i="2"/>
  <c r="AW153" i="2"/>
  <c r="AN153" i="2"/>
  <c r="BE153" i="2"/>
  <c r="AV153" i="2"/>
  <c r="AM153" i="2"/>
  <c r="BD153" i="2"/>
  <c r="AU153" i="2"/>
  <c r="AL153" i="2"/>
  <c r="BC153" i="2"/>
  <c r="BL153" i="2"/>
  <c r="BB153" i="2"/>
  <c r="BA153" i="2"/>
  <c r="AT153" i="2"/>
  <c r="Y153" i="2"/>
  <c r="AS153" i="2"/>
  <c r="AG153" i="2"/>
  <c r="X153" i="2"/>
  <c r="AF153" i="2"/>
  <c r="W153" i="2"/>
  <c r="AC153" i="2"/>
  <c r="N153" i="2"/>
  <c r="M153" i="2"/>
  <c r="AO153" i="2"/>
  <c r="V153" i="2"/>
  <c r="AE153" i="2"/>
  <c r="P153" i="2"/>
  <c r="AK153" i="2"/>
  <c r="AD153" i="2"/>
  <c r="U153" i="2"/>
  <c r="Q153" i="2"/>
  <c r="O153" i="2"/>
  <c r="CW161" i="2"/>
  <c r="CZ161" i="2"/>
  <c r="CY161" i="2"/>
  <c r="CX161" i="2"/>
  <c r="DA161" i="2"/>
  <c r="CO161" i="2"/>
  <c r="CQ161" i="2"/>
  <c r="CP161" i="2"/>
  <c r="CS161" i="2"/>
  <c r="CR161" i="2"/>
  <c r="CG161" i="2"/>
  <c r="CI161" i="2"/>
  <c r="BY161" i="2"/>
  <c r="CA161" i="2"/>
  <c r="BQ161" i="2"/>
  <c r="CK161" i="2"/>
  <c r="CJ161" i="2"/>
  <c r="CH161" i="2"/>
  <c r="CB161" i="2"/>
  <c r="BS161" i="2"/>
  <c r="BZ161" i="2"/>
  <c r="BR161" i="2"/>
  <c r="BK161" i="2"/>
  <c r="BJ161" i="2"/>
  <c r="BI161" i="2"/>
  <c r="BU161" i="2"/>
  <c r="BM161" i="2"/>
  <c r="CC161" i="2"/>
  <c r="AW161" i="2"/>
  <c r="AN161" i="2"/>
  <c r="BE161" i="2"/>
  <c r="AV161" i="2"/>
  <c r="AM161" i="2"/>
  <c r="BD161" i="2"/>
  <c r="AU161" i="2"/>
  <c r="AL161" i="2"/>
  <c r="BC161" i="2"/>
  <c r="BB161" i="2"/>
  <c r="BA161" i="2"/>
  <c r="BL161" i="2"/>
  <c r="BT161" i="2"/>
  <c r="AK161" i="2"/>
  <c r="Y161" i="2"/>
  <c r="AG161" i="2"/>
  <c r="X161" i="2"/>
  <c r="AF161" i="2"/>
  <c r="W161" i="2"/>
  <c r="AT161" i="2"/>
  <c r="AS161" i="2"/>
  <c r="N161" i="2"/>
  <c r="AO161" i="2"/>
  <c r="M161" i="2"/>
  <c r="AE161" i="2"/>
  <c r="V161" i="2"/>
  <c r="P161" i="2"/>
  <c r="AD161" i="2"/>
  <c r="Q161" i="2"/>
  <c r="O161" i="2"/>
  <c r="U161" i="2"/>
  <c r="AC161" i="2"/>
  <c r="CW169" i="2"/>
  <c r="CY169" i="2"/>
  <c r="CX169" i="2"/>
  <c r="DA169" i="2"/>
  <c r="CZ169" i="2"/>
  <c r="CO169" i="2"/>
  <c r="CS169" i="2"/>
  <c r="CR169" i="2"/>
  <c r="CQ169" i="2"/>
  <c r="CG169" i="2"/>
  <c r="CP169" i="2"/>
  <c r="CI169" i="2"/>
  <c r="CJ169" i="2"/>
  <c r="BY169" i="2"/>
  <c r="CH169" i="2"/>
  <c r="CA169" i="2"/>
  <c r="CK169" i="2"/>
  <c r="BQ169" i="2"/>
  <c r="BZ169" i="2"/>
  <c r="BS169" i="2"/>
  <c r="CC169" i="2"/>
  <c r="BK169" i="2"/>
  <c r="CB169" i="2"/>
  <c r="BJ169" i="2"/>
  <c r="BU169" i="2"/>
  <c r="BI169" i="2"/>
  <c r="BM169" i="2"/>
  <c r="BR169" i="2"/>
  <c r="AW169" i="2"/>
  <c r="AN169" i="2"/>
  <c r="BT169" i="2"/>
  <c r="BE169" i="2"/>
  <c r="AV169" i="2"/>
  <c r="AM169" i="2"/>
  <c r="BD169" i="2"/>
  <c r="AU169" i="2"/>
  <c r="AL169" i="2"/>
  <c r="BL169" i="2"/>
  <c r="BC169" i="2"/>
  <c r="BB169" i="2"/>
  <c r="BA169" i="2"/>
  <c r="AT169" i="2"/>
  <c r="Y169" i="2"/>
  <c r="AS169" i="2"/>
  <c r="AG169" i="2"/>
  <c r="X169" i="2"/>
  <c r="AF169" i="2"/>
  <c r="W169" i="2"/>
  <c r="AC169" i="2"/>
  <c r="N169" i="2"/>
  <c r="M169" i="2"/>
  <c r="V169" i="2"/>
  <c r="AO169" i="2"/>
  <c r="AE169" i="2"/>
  <c r="P169" i="2"/>
  <c r="AK169" i="2"/>
  <c r="AD169" i="2"/>
  <c r="Q169" i="2"/>
  <c r="O169" i="2"/>
  <c r="U169" i="2"/>
  <c r="CW177" i="2"/>
  <c r="CX177" i="2"/>
  <c r="DA177" i="2"/>
  <c r="CZ177" i="2"/>
  <c r="CO177" i="2"/>
  <c r="CY177" i="2"/>
  <c r="CS177" i="2"/>
  <c r="CQ177" i="2"/>
  <c r="CP177" i="2"/>
  <c r="CG177" i="2"/>
  <c r="CR177" i="2"/>
  <c r="CI177" i="2"/>
  <c r="BY177" i="2"/>
  <c r="CA177" i="2"/>
  <c r="CK177" i="2"/>
  <c r="CJ177" i="2"/>
  <c r="CH177" i="2"/>
  <c r="BQ177" i="2"/>
  <c r="CC177" i="2"/>
  <c r="CB177" i="2"/>
  <c r="BS177" i="2"/>
  <c r="BR177" i="2"/>
  <c r="BK177" i="2"/>
  <c r="BJ177" i="2"/>
  <c r="BZ177" i="2"/>
  <c r="BI177" i="2"/>
  <c r="BU177" i="2"/>
  <c r="BM177" i="2"/>
  <c r="AW177" i="2"/>
  <c r="AN177" i="2"/>
  <c r="BE177" i="2"/>
  <c r="AV177" i="2"/>
  <c r="AM177" i="2"/>
  <c r="BD177" i="2"/>
  <c r="AU177" i="2"/>
  <c r="AL177" i="2"/>
  <c r="BC177" i="2"/>
  <c r="BT177" i="2"/>
  <c r="BB177" i="2"/>
  <c r="BL177" i="2"/>
  <c r="BA177" i="2"/>
  <c r="AK177" i="2"/>
  <c r="Y177" i="2"/>
  <c r="AG177" i="2"/>
  <c r="X177" i="2"/>
  <c r="AF177" i="2"/>
  <c r="W177" i="2"/>
  <c r="AT177" i="2"/>
  <c r="N177" i="2"/>
  <c r="M177" i="2"/>
  <c r="AE177" i="2"/>
  <c r="AS177" i="2"/>
  <c r="V177" i="2"/>
  <c r="P177" i="2"/>
  <c r="AO177" i="2"/>
  <c r="AC177" i="2"/>
  <c r="Q177" i="2"/>
  <c r="AD177" i="2"/>
  <c r="U177" i="2"/>
  <c r="O177" i="2"/>
  <c r="DA185" i="2"/>
  <c r="CY185" i="2"/>
  <c r="CX185" i="2"/>
  <c r="CW185" i="2"/>
  <c r="CO185" i="2"/>
  <c r="CZ185" i="2"/>
  <c r="CQ185" i="2"/>
  <c r="CS185" i="2"/>
  <c r="CR185" i="2"/>
  <c r="CP185" i="2"/>
  <c r="CG185" i="2"/>
  <c r="CI185" i="2"/>
  <c r="CJ185" i="2"/>
  <c r="BY185" i="2"/>
  <c r="CH185" i="2"/>
  <c r="CA185" i="2"/>
  <c r="BQ185" i="2"/>
  <c r="CC185" i="2"/>
  <c r="CB185" i="2"/>
  <c r="BZ185" i="2"/>
  <c r="BS185" i="2"/>
  <c r="BK185" i="2"/>
  <c r="BB185" i="2"/>
  <c r="BJ185" i="2"/>
  <c r="CK185" i="2"/>
  <c r="BU185" i="2"/>
  <c r="BI185" i="2"/>
  <c r="BM185" i="2"/>
  <c r="BT185" i="2"/>
  <c r="BR185" i="2"/>
  <c r="BC185" i="2"/>
  <c r="AW185" i="2"/>
  <c r="AN185" i="2"/>
  <c r="BA185" i="2"/>
  <c r="AV185" i="2"/>
  <c r="AM185" i="2"/>
  <c r="BL185" i="2"/>
  <c r="AU185" i="2"/>
  <c r="AL185" i="2"/>
  <c r="BE185" i="2"/>
  <c r="AT185" i="2"/>
  <c r="Y185" i="2"/>
  <c r="AS185" i="2"/>
  <c r="AG185" i="2"/>
  <c r="X185" i="2"/>
  <c r="AF185" i="2"/>
  <c r="W185" i="2"/>
  <c r="BD185" i="2"/>
  <c r="AC185" i="2"/>
  <c r="N185" i="2"/>
  <c r="M185" i="2"/>
  <c r="AO185" i="2"/>
  <c r="V185" i="2"/>
  <c r="AE185" i="2"/>
  <c r="P185" i="2"/>
  <c r="AK185" i="2"/>
  <c r="AD185" i="2"/>
  <c r="U185" i="2"/>
  <c r="Q185" i="2"/>
  <c r="O185" i="2"/>
  <c r="DA193" i="2"/>
  <c r="CY193" i="2"/>
  <c r="CX193" i="2"/>
  <c r="CS193" i="2"/>
  <c r="CP193" i="2"/>
  <c r="CZ193" i="2"/>
  <c r="CO193" i="2"/>
  <c r="CW193" i="2"/>
  <c r="CR193" i="2"/>
  <c r="CQ193" i="2"/>
  <c r="CG193" i="2"/>
  <c r="CI193" i="2"/>
  <c r="BY193" i="2"/>
  <c r="CA193" i="2"/>
  <c r="CC193" i="2"/>
  <c r="CB193" i="2"/>
  <c r="CK193" i="2"/>
  <c r="BQ193" i="2"/>
  <c r="CJ193" i="2"/>
  <c r="CH193" i="2"/>
  <c r="BZ193" i="2"/>
  <c r="BS193" i="2"/>
  <c r="BR193" i="2"/>
  <c r="BK193" i="2"/>
  <c r="BB193" i="2"/>
  <c r="BJ193" i="2"/>
  <c r="BA193" i="2"/>
  <c r="BI193" i="2"/>
  <c r="BU193" i="2"/>
  <c r="BM193" i="2"/>
  <c r="AW193" i="2"/>
  <c r="AN193" i="2"/>
  <c r="AV193" i="2"/>
  <c r="AM193" i="2"/>
  <c r="AU193" i="2"/>
  <c r="AL193" i="2"/>
  <c r="BT193" i="2"/>
  <c r="BL193" i="2"/>
  <c r="BE193" i="2"/>
  <c r="BD193" i="2"/>
  <c r="AK193" i="2"/>
  <c r="Y193" i="2"/>
  <c r="AG193" i="2"/>
  <c r="X193" i="2"/>
  <c r="AF193" i="2"/>
  <c r="W193" i="2"/>
  <c r="AT193" i="2"/>
  <c r="N193" i="2"/>
  <c r="BC193" i="2"/>
  <c r="AO193" i="2"/>
  <c r="M193" i="2"/>
  <c r="AE193" i="2"/>
  <c r="AS193" i="2"/>
  <c r="V193" i="2"/>
  <c r="P193" i="2"/>
  <c r="AD193" i="2"/>
  <c r="Q193" i="2"/>
  <c r="O193" i="2"/>
  <c r="AC193" i="2"/>
  <c r="U193" i="2"/>
  <c r="DA201" i="2"/>
  <c r="CY201" i="2"/>
  <c r="CX201" i="2"/>
  <c r="CW201" i="2"/>
  <c r="CS201" i="2"/>
  <c r="CO201" i="2"/>
  <c r="CZ201" i="2"/>
  <c r="CR201" i="2"/>
  <c r="CQ201" i="2"/>
  <c r="CG201" i="2"/>
  <c r="CP201" i="2"/>
  <c r="CI201" i="2"/>
  <c r="CJ201" i="2"/>
  <c r="BY201" i="2"/>
  <c r="CH201" i="2"/>
  <c r="CA201" i="2"/>
  <c r="CK201" i="2"/>
  <c r="BQ201" i="2"/>
  <c r="CB201" i="2"/>
  <c r="BS201" i="2"/>
  <c r="BK201" i="2"/>
  <c r="BB201" i="2"/>
  <c r="CC201" i="2"/>
  <c r="BJ201" i="2"/>
  <c r="BA201" i="2"/>
  <c r="BZ201" i="2"/>
  <c r="BU201" i="2"/>
  <c r="BI201" i="2"/>
  <c r="BM201" i="2"/>
  <c r="BR201" i="2"/>
  <c r="BD201" i="2"/>
  <c r="AW201" i="2"/>
  <c r="AN201" i="2"/>
  <c r="BL201" i="2"/>
  <c r="BC201" i="2"/>
  <c r="AV201" i="2"/>
  <c r="AM201" i="2"/>
  <c r="AU201" i="2"/>
  <c r="AL201" i="2"/>
  <c r="BT201" i="2"/>
  <c r="AT201" i="2"/>
  <c r="Y201" i="2"/>
  <c r="AS201" i="2"/>
  <c r="AG201" i="2"/>
  <c r="X201" i="2"/>
  <c r="AF201" i="2"/>
  <c r="W201" i="2"/>
  <c r="BE201" i="2"/>
  <c r="AC201" i="2"/>
  <c r="N201" i="2"/>
  <c r="M201" i="2"/>
  <c r="V201" i="2"/>
  <c r="AO201" i="2"/>
  <c r="AE201" i="2"/>
  <c r="P201" i="2"/>
  <c r="AK201" i="2"/>
  <c r="O201" i="2"/>
  <c r="U201" i="2"/>
  <c r="Q201" i="2"/>
  <c r="AD201" i="2"/>
  <c r="DA209" i="2"/>
  <c r="CY209" i="2"/>
  <c r="CX209" i="2"/>
  <c r="CS209" i="2"/>
  <c r="CW209" i="2"/>
  <c r="CR209" i="2"/>
  <c r="CQ209" i="2"/>
  <c r="CO209" i="2"/>
  <c r="CZ209" i="2"/>
  <c r="CG209" i="2"/>
  <c r="CI209" i="2"/>
  <c r="BY209" i="2"/>
  <c r="CP209" i="2"/>
  <c r="CA209" i="2"/>
  <c r="CK209" i="2"/>
  <c r="CJ209" i="2"/>
  <c r="CC209" i="2"/>
  <c r="CH209" i="2"/>
  <c r="CB209" i="2"/>
  <c r="BQ209" i="2"/>
  <c r="BZ209" i="2"/>
  <c r="BS209" i="2"/>
  <c r="BR209" i="2"/>
  <c r="BK209" i="2"/>
  <c r="BB209" i="2"/>
  <c r="BJ209" i="2"/>
  <c r="BA209" i="2"/>
  <c r="BI209" i="2"/>
  <c r="BU209" i="2"/>
  <c r="BM209" i="2"/>
  <c r="BT209" i="2"/>
  <c r="AW209" i="2"/>
  <c r="AN209" i="2"/>
  <c r="BE209" i="2"/>
  <c r="AV209" i="2"/>
  <c r="AM209" i="2"/>
  <c r="BD209" i="2"/>
  <c r="AU209" i="2"/>
  <c r="AL209" i="2"/>
  <c r="BL209" i="2"/>
  <c r="BC209" i="2"/>
  <c r="AK209" i="2"/>
  <c r="Y209" i="2"/>
  <c r="AG209" i="2"/>
  <c r="X209" i="2"/>
  <c r="AF209" i="2"/>
  <c r="W209" i="2"/>
  <c r="AT209" i="2"/>
  <c r="N209" i="2"/>
  <c r="M209" i="2"/>
  <c r="AS209" i="2"/>
  <c r="AE209" i="2"/>
  <c r="AO209" i="2"/>
  <c r="V209" i="2"/>
  <c r="P209" i="2"/>
  <c r="AC209" i="2"/>
  <c r="Q209" i="2"/>
  <c r="AD209" i="2"/>
  <c r="O209" i="2"/>
  <c r="U209" i="2"/>
  <c r="DA217" i="2"/>
  <c r="CY217" i="2"/>
  <c r="CX217" i="2"/>
  <c r="CW217" i="2"/>
  <c r="CZ217" i="2"/>
  <c r="CS217" i="2"/>
  <c r="CR217" i="2"/>
  <c r="CQ217" i="2"/>
  <c r="CO217" i="2"/>
  <c r="CG217" i="2"/>
  <c r="CP217" i="2"/>
  <c r="CI217" i="2"/>
  <c r="CJ217" i="2"/>
  <c r="BY217" i="2"/>
  <c r="CH217" i="2"/>
  <c r="CA217" i="2"/>
  <c r="BQ217" i="2"/>
  <c r="CK217" i="2"/>
  <c r="BZ217" i="2"/>
  <c r="BS217" i="2"/>
  <c r="CB217" i="2"/>
  <c r="BK217" i="2"/>
  <c r="BB217" i="2"/>
  <c r="BJ217" i="2"/>
  <c r="BA217" i="2"/>
  <c r="BU217" i="2"/>
  <c r="BI217" i="2"/>
  <c r="BM217" i="2"/>
  <c r="BT217" i="2"/>
  <c r="BR217" i="2"/>
  <c r="BL217" i="2"/>
  <c r="AW217" i="2"/>
  <c r="AN217" i="2"/>
  <c r="AV217" i="2"/>
  <c r="AM217" i="2"/>
  <c r="AU217" i="2"/>
  <c r="AL217" i="2"/>
  <c r="BE217" i="2"/>
  <c r="BD217" i="2"/>
  <c r="BC217" i="2"/>
  <c r="CC217" i="2"/>
  <c r="AT217" i="2"/>
  <c r="Y217" i="2"/>
  <c r="AS217" i="2"/>
  <c r="AG217" i="2"/>
  <c r="X217" i="2"/>
  <c r="AF217" i="2"/>
  <c r="W217" i="2"/>
  <c r="AC217" i="2"/>
  <c r="N217" i="2"/>
  <c r="M217" i="2"/>
  <c r="AO217" i="2"/>
  <c r="V217" i="2"/>
  <c r="AE217" i="2"/>
  <c r="P217" i="2"/>
  <c r="AK217" i="2"/>
  <c r="AD217" i="2"/>
  <c r="U217" i="2"/>
  <c r="Q217" i="2"/>
  <c r="O217" i="2"/>
  <c r="DA225" i="2"/>
  <c r="CY225" i="2"/>
  <c r="CX225" i="2"/>
  <c r="CS225" i="2"/>
  <c r="CR225" i="2"/>
  <c r="CZ225" i="2"/>
  <c r="CQ225" i="2"/>
  <c r="CW225" i="2"/>
  <c r="CO225" i="2"/>
  <c r="CG225" i="2"/>
  <c r="CI225" i="2"/>
  <c r="BY225" i="2"/>
  <c r="CA225" i="2"/>
  <c r="CC225" i="2"/>
  <c r="CP225" i="2"/>
  <c r="CB225" i="2"/>
  <c r="BZ225" i="2"/>
  <c r="BQ225" i="2"/>
  <c r="CK225" i="2"/>
  <c r="CJ225" i="2"/>
  <c r="CH225" i="2"/>
  <c r="BS225" i="2"/>
  <c r="BR225" i="2"/>
  <c r="BK225" i="2"/>
  <c r="BB225" i="2"/>
  <c r="BJ225" i="2"/>
  <c r="BA225" i="2"/>
  <c r="BI225" i="2"/>
  <c r="BU225" i="2"/>
  <c r="BM225" i="2"/>
  <c r="AW225" i="2"/>
  <c r="AN225" i="2"/>
  <c r="AV225" i="2"/>
  <c r="AM225" i="2"/>
  <c r="BL225" i="2"/>
  <c r="AU225" i="2"/>
  <c r="AL225" i="2"/>
  <c r="BE225" i="2"/>
  <c r="BD225" i="2"/>
  <c r="BC225" i="2"/>
  <c r="AK225" i="2"/>
  <c r="Y225" i="2"/>
  <c r="AG225" i="2"/>
  <c r="X225" i="2"/>
  <c r="AF225" i="2"/>
  <c r="W225" i="2"/>
  <c r="BT225" i="2"/>
  <c r="AT225" i="2"/>
  <c r="AS225" i="2"/>
  <c r="N225" i="2"/>
  <c r="M225" i="2"/>
  <c r="AO225" i="2"/>
  <c r="AE225" i="2"/>
  <c r="V225" i="2"/>
  <c r="P225" i="2"/>
  <c r="AD225" i="2"/>
  <c r="Q225" i="2"/>
  <c r="AC225" i="2"/>
  <c r="U225" i="2"/>
  <c r="O225" i="2"/>
  <c r="DA233" i="2"/>
  <c r="CY233" i="2"/>
  <c r="CX233" i="2"/>
  <c r="CW233" i="2"/>
  <c r="CZ233" i="2"/>
  <c r="CS233" i="2"/>
  <c r="CR233" i="2"/>
  <c r="CQ233" i="2"/>
  <c r="CO233" i="2"/>
  <c r="CG233" i="2"/>
  <c r="CP233" i="2"/>
  <c r="CI233" i="2"/>
  <c r="CJ233" i="2"/>
  <c r="BY233" i="2"/>
  <c r="CH233" i="2"/>
  <c r="CA233" i="2"/>
  <c r="CK233" i="2"/>
  <c r="BQ233" i="2"/>
  <c r="CC233" i="2"/>
  <c r="BS233" i="2"/>
  <c r="BK233" i="2"/>
  <c r="BB233" i="2"/>
  <c r="BJ233" i="2"/>
  <c r="BA233" i="2"/>
  <c r="BU233" i="2"/>
  <c r="BI233" i="2"/>
  <c r="CB233" i="2"/>
  <c r="BM233" i="2"/>
  <c r="BZ233" i="2"/>
  <c r="BR233" i="2"/>
  <c r="BD233" i="2"/>
  <c r="AW233" i="2"/>
  <c r="AN233" i="2"/>
  <c r="BT233" i="2"/>
  <c r="BC233" i="2"/>
  <c r="AV233" i="2"/>
  <c r="AM233" i="2"/>
  <c r="AU233" i="2"/>
  <c r="AL233" i="2"/>
  <c r="AT233" i="2"/>
  <c r="Y233" i="2"/>
  <c r="AS233" i="2"/>
  <c r="AG233" i="2"/>
  <c r="X233" i="2"/>
  <c r="AF233" i="2"/>
  <c r="W233" i="2"/>
  <c r="AO233" i="2"/>
  <c r="BE233" i="2"/>
  <c r="BL233" i="2"/>
  <c r="AC233" i="2"/>
  <c r="N233" i="2"/>
  <c r="M233" i="2"/>
  <c r="AK233" i="2"/>
  <c r="V233" i="2"/>
  <c r="AE233" i="2"/>
  <c r="P233" i="2"/>
  <c r="Q233" i="2"/>
  <c r="AD233" i="2"/>
  <c r="U233" i="2"/>
  <c r="O233" i="2"/>
  <c r="DA241" i="2"/>
  <c r="CY241" i="2"/>
  <c r="CX241" i="2"/>
  <c r="CS241" i="2"/>
  <c r="CR241" i="2"/>
  <c r="CQ241" i="2"/>
  <c r="CP241" i="2"/>
  <c r="CZ241" i="2"/>
  <c r="CW241" i="2"/>
  <c r="CO241" i="2"/>
  <c r="CG241" i="2"/>
  <c r="CI241" i="2"/>
  <c r="BY241" i="2"/>
  <c r="CA241" i="2"/>
  <c r="CK241" i="2"/>
  <c r="CJ241" i="2"/>
  <c r="CC241" i="2"/>
  <c r="CH241" i="2"/>
  <c r="CB241" i="2"/>
  <c r="BZ241" i="2"/>
  <c r="BQ241" i="2"/>
  <c r="BS241" i="2"/>
  <c r="BR241" i="2"/>
  <c r="BK241" i="2"/>
  <c r="BB241" i="2"/>
  <c r="BJ241" i="2"/>
  <c r="BA241" i="2"/>
  <c r="BI241" i="2"/>
  <c r="BU241" i="2"/>
  <c r="BM241" i="2"/>
  <c r="AW241" i="2"/>
  <c r="AN241" i="2"/>
  <c r="BE241" i="2"/>
  <c r="AV241" i="2"/>
  <c r="AM241" i="2"/>
  <c r="BD241" i="2"/>
  <c r="AU241" i="2"/>
  <c r="AL241" i="2"/>
  <c r="BC241" i="2"/>
  <c r="BT241" i="2"/>
  <c r="BL241" i="2"/>
  <c r="AK241" i="2"/>
  <c r="Y241" i="2"/>
  <c r="AG241" i="2"/>
  <c r="X241" i="2"/>
  <c r="AF241" i="2"/>
  <c r="W241" i="2"/>
  <c r="AT241" i="2"/>
  <c r="N241" i="2"/>
  <c r="M241" i="2"/>
  <c r="AE241" i="2"/>
  <c r="AO241" i="2"/>
  <c r="AS241" i="2"/>
  <c r="V241" i="2"/>
  <c r="P241" i="2"/>
  <c r="AC241" i="2"/>
  <c r="Q241" i="2"/>
  <c r="AD241" i="2"/>
  <c r="U241" i="2"/>
  <c r="O241" i="2"/>
  <c r="DA249" i="2"/>
  <c r="CY249" i="2"/>
  <c r="CX249" i="2"/>
  <c r="CW249" i="2"/>
  <c r="CZ249" i="2"/>
  <c r="CS249" i="2"/>
  <c r="CQ249" i="2"/>
  <c r="CP249" i="2"/>
  <c r="CO249" i="2"/>
  <c r="CG249" i="2"/>
  <c r="CR249" i="2"/>
  <c r="CJ249" i="2"/>
  <c r="CI249" i="2"/>
  <c r="CH249" i="2"/>
  <c r="BY249" i="2"/>
  <c r="CK249" i="2"/>
  <c r="CA249" i="2"/>
  <c r="BQ249" i="2"/>
  <c r="CB249" i="2"/>
  <c r="BS249" i="2"/>
  <c r="BK249" i="2"/>
  <c r="BB249" i="2"/>
  <c r="BJ249" i="2"/>
  <c r="BA249" i="2"/>
  <c r="BU249" i="2"/>
  <c r="BI249" i="2"/>
  <c r="CC249" i="2"/>
  <c r="BM249" i="2"/>
  <c r="BT249" i="2"/>
  <c r="BR249" i="2"/>
  <c r="AW249" i="2"/>
  <c r="AN249" i="2"/>
  <c r="AV249" i="2"/>
  <c r="AM249" i="2"/>
  <c r="AU249" i="2"/>
  <c r="AL249" i="2"/>
  <c r="BL249" i="2"/>
  <c r="BE249" i="2"/>
  <c r="BD249" i="2"/>
  <c r="BZ249" i="2"/>
  <c r="BC249" i="2"/>
  <c r="AT249" i="2"/>
  <c r="Y249" i="2"/>
  <c r="AS249" i="2"/>
  <c r="AG249" i="2"/>
  <c r="X249" i="2"/>
  <c r="AF249" i="2"/>
  <c r="W249" i="2"/>
  <c r="AO249" i="2"/>
  <c r="AC249" i="2"/>
  <c r="N249" i="2"/>
  <c r="M249" i="2"/>
  <c r="V249" i="2"/>
  <c r="AK249" i="2"/>
  <c r="AE249" i="2"/>
  <c r="P249" i="2"/>
  <c r="AD249" i="2"/>
  <c r="U249" i="2"/>
  <c r="O249" i="2"/>
  <c r="Q249" i="2"/>
  <c r="DA257" i="2"/>
  <c r="CY257" i="2"/>
  <c r="CX257" i="2"/>
  <c r="CZ257" i="2"/>
  <c r="CS257" i="2"/>
  <c r="CP257" i="2"/>
  <c r="CO257" i="2"/>
  <c r="CW257" i="2"/>
  <c r="CR257" i="2"/>
  <c r="CG257" i="2"/>
  <c r="CQ257" i="2"/>
  <c r="CK257" i="2"/>
  <c r="CJ257" i="2"/>
  <c r="BY257" i="2"/>
  <c r="CI257" i="2"/>
  <c r="CA257" i="2"/>
  <c r="CH257" i="2"/>
  <c r="CC257" i="2"/>
  <c r="CB257" i="2"/>
  <c r="BZ257" i="2"/>
  <c r="BQ257" i="2"/>
  <c r="BS257" i="2"/>
  <c r="BR257" i="2"/>
  <c r="BK257" i="2"/>
  <c r="BB257" i="2"/>
  <c r="BJ257" i="2"/>
  <c r="BA257" i="2"/>
  <c r="BI257" i="2"/>
  <c r="BU257" i="2"/>
  <c r="BM257" i="2"/>
  <c r="BL257" i="2"/>
  <c r="AW257" i="2"/>
  <c r="AN257" i="2"/>
  <c r="AV257" i="2"/>
  <c r="AM257" i="2"/>
  <c r="AU257" i="2"/>
  <c r="AL257" i="2"/>
  <c r="BT257" i="2"/>
  <c r="BE257" i="2"/>
  <c r="BD257" i="2"/>
  <c r="AK257" i="2"/>
  <c r="Y257" i="2"/>
  <c r="BC257" i="2"/>
  <c r="AG257" i="2"/>
  <c r="X257" i="2"/>
  <c r="AF257" i="2"/>
  <c r="W257" i="2"/>
  <c r="AT257" i="2"/>
  <c r="N257" i="2"/>
  <c r="M257" i="2"/>
  <c r="AE257" i="2"/>
  <c r="AS257" i="2"/>
  <c r="AO257" i="2"/>
  <c r="V257" i="2"/>
  <c r="P257" i="2"/>
  <c r="AD257" i="2"/>
  <c r="Q257" i="2"/>
  <c r="O257" i="2"/>
  <c r="AC257" i="2"/>
  <c r="U257" i="2"/>
  <c r="DA265" i="2"/>
  <c r="CY265" i="2"/>
  <c r="CX265" i="2"/>
  <c r="CW265" i="2"/>
  <c r="CZ265" i="2"/>
  <c r="CS265" i="2"/>
  <c r="CO265" i="2"/>
  <c r="CQ265" i="2"/>
  <c r="CG265" i="2"/>
  <c r="CP265" i="2"/>
  <c r="CI265" i="2"/>
  <c r="CH265" i="2"/>
  <c r="CR265" i="2"/>
  <c r="CK265" i="2"/>
  <c r="BY265" i="2"/>
  <c r="CA265" i="2"/>
  <c r="CJ265" i="2"/>
  <c r="BQ265" i="2"/>
  <c r="CC265" i="2"/>
  <c r="CB265" i="2"/>
  <c r="BZ265" i="2"/>
  <c r="BS265" i="2"/>
  <c r="BJ265" i="2"/>
  <c r="BI265" i="2"/>
  <c r="BB265" i="2"/>
  <c r="BA265" i="2"/>
  <c r="BU265" i="2"/>
  <c r="BL265" i="2"/>
  <c r="BC265" i="2"/>
  <c r="BR265" i="2"/>
  <c r="AW265" i="2"/>
  <c r="AN265" i="2"/>
  <c r="BE265" i="2"/>
  <c r="AV265" i="2"/>
  <c r="AM265" i="2"/>
  <c r="BM265" i="2"/>
  <c r="BD265" i="2"/>
  <c r="AU265" i="2"/>
  <c r="AL265" i="2"/>
  <c r="BK265" i="2"/>
  <c r="BT265" i="2"/>
  <c r="AT265" i="2"/>
  <c r="Y265" i="2"/>
  <c r="AS265" i="2"/>
  <c r="AG265" i="2"/>
  <c r="X265" i="2"/>
  <c r="AF265" i="2"/>
  <c r="W265" i="2"/>
  <c r="AO265" i="2"/>
  <c r="AC265" i="2"/>
  <c r="N265" i="2"/>
  <c r="M265" i="2"/>
  <c r="V265" i="2"/>
  <c r="AK265" i="2"/>
  <c r="AE265" i="2"/>
  <c r="P265" i="2"/>
  <c r="O265" i="2"/>
  <c r="U265" i="2"/>
  <c r="AD265" i="2"/>
  <c r="Q265" i="2"/>
  <c r="DA273" i="2"/>
  <c r="CY273" i="2"/>
  <c r="CX273" i="2"/>
  <c r="CZ273" i="2"/>
  <c r="CW273" i="2"/>
  <c r="CS273" i="2"/>
  <c r="CR273" i="2"/>
  <c r="CQ273" i="2"/>
  <c r="CP273" i="2"/>
  <c r="CG273" i="2"/>
  <c r="CH273" i="2"/>
  <c r="CO273" i="2"/>
  <c r="CJ273" i="2"/>
  <c r="CK273" i="2"/>
  <c r="BY273" i="2"/>
  <c r="CI273" i="2"/>
  <c r="CA273" i="2"/>
  <c r="CC273" i="2"/>
  <c r="CB273" i="2"/>
  <c r="BZ273" i="2"/>
  <c r="BQ273" i="2"/>
  <c r="BS273" i="2"/>
  <c r="BJ273" i="2"/>
  <c r="BR273" i="2"/>
  <c r="BB273" i="2"/>
  <c r="BM273" i="2"/>
  <c r="BA273" i="2"/>
  <c r="BL273" i="2"/>
  <c r="BU273" i="2"/>
  <c r="BE273" i="2"/>
  <c r="BI273" i="2"/>
  <c r="BT273" i="2"/>
  <c r="BC273" i="2"/>
  <c r="AW273" i="2"/>
  <c r="AN273" i="2"/>
  <c r="AV273" i="2"/>
  <c r="AM273" i="2"/>
  <c r="AU273" i="2"/>
  <c r="AL273" i="2"/>
  <c r="BK273" i="2"/>
  <c r="AK273" i="2"/>
  <c r="Y273" i="2"/>
  <c r="AG273" i="2"/>
  <c r="X273" i="2"/>
  <c r="BD273" i="2"/>
  <c r="AF273" i="2"/>
  <c r="W273" i="2"/>
  <c r="AT273" i="2"/>
  <c r="N273" i="2"/>
  <c r="M273" i="2"/>
  <c r="AS273" i="2"/>
  <c r="AE273" i="2"/>
  <c r="AO273" i="2"/>
  <c r="V273" i="2"/>
  <c r="P273" i="2"/>
  <c r="AC273" i="2"/>
  <c r="Q273" i="2"/>
  <c r="AD273" i="2"/>
  <c r="U273" i="2"/>
  <c r="O273" i="2"/>
  <c r="DA281" i="2"/>
  <c r="CY281" i="2"/>
  <c r="CX281" i="2"/>
  <c r="CW281" i="2"/>
  <c r="CZ281" i="2"/>
  <c r="CS281" i="2"/>
  <c r="CQ281" i="2"/>
  <c r="CO281" i="2"/>
  <c r="CR281" i="2"/>
  <c r="CG281" i="2"/>
  <c r="CP281" i="2"/>
  <c r="CI281" i="2"/>
  <c r="BY281" i="2"/>
  <c r="CA281" i="2"/>
  <c r="CK281" i="2"/>
  <c r="BQ281" i="2"/>
  <c r="CJ281" i="2"/>
  <c r="CH281" i="2"/>
  <c r="CB281" i="2"/>
  <c r="BS281" i="2"/>
  <c r="BJ281" i="2"/>
  <c r="BI281" i="2"/>
  <c r="BB281" i="2"/>
  <c r="BA281" i="2"/>
  <c r="BU281" i="2"/>
  <c r="BL281" i="2"/>
  <c r="BD281" i="2"/>
  <c r="CC281" i="2"/>
  <c r="BT281" i="2"/>
  <c r="BZ281" i="2"/>
  <c r="BR281" i="2"/>
  <c r="BM281" i="2"/>
  <c r="BK281" i="2"/>
  <c r="AW281" i="2"/>
  <c r="AN281" i="2"/>
  <c r="AV281" i="2"/>
  <c r="AM281" i="2"/>
  <c r="AU281" i="2"/>
  <c r="AL281" i="2"/>
  <c r="BE281" i="2"/>
  <c r="BC281" i="2"/>
  <c r="AT281" i="2"/>
  <c r="Y281" i="2"/>
  <c r="AS281" i="2"/>
  <c r="AG281" i="2"/>
  <c r="X281" i="2"/>
  <c r="AF281" i="2"/>
  <c r="W281" i="2"/>
  <c r="AO281" i="2"/>
  <c r="AC281" i="2"/>
  <c r="N281" i="2"/>
  <c r="M281" i="2"/>
  <c r="V281" i="2"/>
  <c r="AK281" i="2"/>
  <c r="AE281" i="2"/>
  <c r="P281" i="2"/>
  <c r="AD281" i="2"/>
  <c r="U281" i="2"/>
  <c r="Q281" i="2"/>
  <c r="O281" i="2"/>
  <c r="DA289" i="2"/>
  <c r="CY289" i="2"/>
  <c r="CX289" i="2"/>
  <c r="CZ289" i="2"/>
  <c r="CW289" i="2"/>
  <c r="CS289" i="2"/>
  <c r="CR289" i="2"/>
  <c r="CP289" i="2"/>
  <c r="CQ289" i="2"/>
  <c r="CO289" i="2"/>
  <c r="CG289" i="2"/>
  <c r="CH289" i="2"/>
  <c r="CI289" i="2"/>
  <c r="BY289" i="2"/>
  <c r="CK289" i="2"/>
  <c r="CA289" i="2"/>
  <c r="CC289" i="2"/>
  <c r="CB289" i="2"/>
  <c r="BZ289" i="2"/>
  <c r="BS289" i="2"/>
  <c r="BR289" i="2"/>
  <c r="BQ289" i="2"/>
  <c r="BU289" i="2"/>
  <c r="BJ289" i="2"/>
  <c r="BB289" i="2"/>
  <c r="BM289" i="2"/>
  <c r="BA289" i="2"/>
  <c r="BL289" i="2"/>
  <c r="BD289" i="2"/>
  <c r="CJ289" i="2"/>
  <c r="BK289" i="2"/>
  <c r="BT289" i="2"/>
  <c r="BI289" i="2"/>
  <c r="AW289" i="2"/>
  <c r="AN289" i="2"/>
  <c r="AV289" i="2"/>
  <c r="AM289" i="2"/>
  <c r="BE289" i="2"/>
  <c r="AU289" i="2"/>
  <c r="AL289" i="2"/>
  <c r="BC289" i="2"/>
  <c r="AK289" i="2"/>
  <c r="Y289" i="2"/>
  <c r="P289" i="2"/>
  <c r="AG289" i="2"/>
  <c r="X289" i="2"/>
  <c r="O289" i="2"/>
  <c r="AF289" i="2"/>
  <c r="W289" i="2"/>
  <c r="N289" i="2"/>
  <c r="AT289" i="2"/>
  <c r="AS289" i="2"/>
  <c r="Q289" i="2"/>
  <c r="AE289" i="2"/>
  <c r="M289" i="2"/>
  <c r="AO289" i="2"/>
  <c r="V289" i="2"/>
  <c r="AD289" i="2"/>
  <c r="U289" i="2"/>
  <c r="AC289" i="2"/>
  <c r="DA297" i="2"/>
  <c r="CY297" i="2"/>
  <c r="CX297" i="2"/>
  <c r="CW297" i="2"/>
  <c r="CZ297" i="2"/>
  <c r="CS297" i="2"/>
  <c r="CR297" i="2"/>
  <c r="CQ297" i="2"/>
  <c r="CO297" i="2"/>
  <c r="CK297" i="2"/>
  <c r="CH297" i="2"/>
  <c r="CP297" i="2"/>
  <c r="CG297" i="2"/>
  <c r="CJ297" i="2"/>
  <c r="BY297" i="2"/>
  <c r="CA297" i="2"/>
  <c r="CI297" i="2"/>
  <c r="BU297" i="2"/>
  <c r="CC297" i="2"/>
  <c r="BT297" i="2"/>
  <c r="CB297" i="2"/>
  <c r="BS297" i="2"/>
  <c r="BZ297" i="2"/>
  <c r="BJ297" i="2"/>
  <c r="BI297" i="2"/>
  <c r="BB297" i="2"/>
  <c r="BA297" i="2"/>
  <c r="BQ297" i="2"/>
  <c r="BL297" i="2"/>
  <c r="BD297" i="2"/>
  <c r="BR297" i="2"/>
  <c r="BE297" i="2"/>
  <c r="AW297" i="2"/>
  <c r="AN297" i="2"/>
  <c r="BC297" i="2"/>
  <c r="AV297" i="2"/>
  <c r="AM297" i="2"/>
  <c r="AU297" i="2"/>
  <c r="AL297" i="2"/>
  <c r="BM297" i="2"/>
  <c r="AT297" i="2"/>
  <c r="Y297" i="2"/>
  <c r="P297" i="2"/>
  <c r="AS297" i="2"/>
  <c r="AG297" i="2"/>
  <c r="X297" i="2"/>
  <c r="O297" i="2"/>
  <c r="AF297" i="2"/>
  <c r="W297" i="2"/>
  <c r="N297" i="2"/>
  <c r="AO297" i="2"/>
  <c r="BK297" i="2"/>
  <c r="AC297" i="2"/>
  <c r="V297" i="2"/>
  <c r="AK297" i="2"/>
  <c r="AE297" i="2"/>
  <c r="M297" i="2"/>
  <c r="Q297" i="2"/>
  <c r="AD297" i="2"/>
  <c r="U297" i="2"/>
  <c r="DA305" i="2"/>
  <c r="CY305" i="2"/>
  <c r="CX305" i="2"/>
  <c r="CW305" i="2"/>
  <c r="CZ305" i="2"/>
  <c r="CS305" i="2"/>
  <c r="CR305" i="2"/>
  <c r="CQ305" i="2"/>
  <c r="CP305" i="2"/>
  <c r="CO305" i="2"/>
  <c r="CK305" i="2"/>
  <c r="CG305" i="2"/>
  <c r="CI305" i="2"/>
  <c r="CJ305" i="2"/>
  <c r="BY305" i="2"/>
  <c r="CA305" i="2"/>
  <c r="CC305" i="2"/>
  <c r="CB305" i="2"/>
  <c r="BZ305" i="2"/>
  <c r="CH305" i="2"/>
  <c r="BU305" i="2"/>
  <c r="BQ305" i="2"/>
  <c r="BJ305" i="2"/>
  <c r="BB305" i="2"/>
  <c r="BM305" i="2"/>
  <c r="BA305" i="2"/>
  <c r="BL305" i="2"/>
  <c r="BS305" i="2"/>
  <c r="BD305" i="2"/>
  <c r="BT305" i="2"/>
  <c r="BI305" i="2"/>
  <c r="BR305" i="2"/>
  <c r="BC305" i="2"/>
  <c r="AW305" i="2"/>
  <c r="AN305" i="2"/>
  <c r="BK305" i="2"/>
  <c r="AV305" i="2"/>
  <c r="AM305" i="2"/>
  <c r="AU305" i="2"/>
  <c r="AL305" i="2"/>
  <c r="AK305" i="2"/>
  <c r="Y305" i="2"/>
  <c r="P305" i="2"/>
  <c r="BE305" i="2"/>
  <c r="AG305" i="2"/>
  <c r="X305" i="2"/>
  <c r="O305" i="2"/>
  <c r="AF305" i="2"/>
  <c r="W305" i="2"/>
  <c r="N305" i="2"/>
  <c r="AT305" i="2"/>
  <c r="Q305" i="2"/>
  <c r="AE305" i="2"/>
  <c r="M305" i="2"/>
  <c r="AS305" i="2"/>
  <c r="V305" i="2"/>
  <c r="AO305" i="2"/>
  <c r="AC305" i="2"/>
  <c r="AD305" i="2"/>
  <c r="U305" i="2"/>
  <c r="DA43" i="2"/>
  <c r="CZ43" i="2"/>
  <c r="CX43" i="2"/>
  <c r="CS43" i="2"/>
  <c r="CR43" i="2"/>
  <c r="CQ43" i="2"/>
  <c r="CY43" i="2"/>
  <c r="CW43" i="2"/>
  <c r="CP43" i="2"/>
  <c r="CO43" i="2"/>
  <c r="CH43" i="2"/>
  <c r="BY43" i="2"/>
  <c r="CA43" i="2"/>
  <c r="BZ43" i="2"/>
  <c r="BU43" i="2"/>
  <c r="CK43" i="2"/>
  <c r="CJ43" i="2"/>
  <c r="CI43" i="2"/>
  <c r="CC43" i="2"/>
  <c r="BQ43" i="2"/>
  <c r="BI43" i="2"/>
  <c r="BS43" i="2"/>
  <c r="BK43" i="2"/>
  <c r="CB43" i="2"/>
  <c r="BT43" i="2"/>
  <c r="CG43" i="2"/>
  <c r="BR43" i="2"/>
  <c r="BD43" i="2"/>
  <c r="AU43" i="2"/>
  <c r="AL43" i="2"/>
  <c r="BC43" i="2"/>
  <c r="AT43" i="2"/>
  <c r="AK43" i="2"/>
  <c r="BM43" i="2"/>
  <c r="BB43" i="2"/>
  <c r="AS43" i="2"/>
  <c r="BL43" i="2"/>
  <c r="BJ43" i="2"/>
  <c r="AW43" i="2"/>
  <c r="AN43" i="2"/>
  <c r="BA43" i="2"/>
  <c r="AV43" i="2"/>
  <c r="AO43" i="2"/>
  <c r="BE43" i="2"/>
  <c r="AM43" i="2"/>
  <c r="DA75" i="2"/>
  <c r="CZ75" i="2"/>
  <c r="CS75" i="2"/>
  <c r="CR75" i="2"/>
  <c r="CQ75" i="2"/>
  <c r="CY75" i="2"/>
  <c r="CX75" i="2"/>
  <c r="CW75" i="2"/>
  <c r="CK75" i="2"/>
  <c r="CO75" i="2"/>
  <c r="CC75" i="2"/>
  <c r="CG75" i="2"/>
  <c r="BY75" i="2"/>
  <c r="CJ75" i="2"/>
  <c r="CI75" i="2"/>
  <c r="CH75" i="2"/>
  <c r="CP75" i="2"/>
  <c r="CB75" i="2"/>
  <c r="CA75" i="2"/>
  <c r="BU75" i="2"/>
  <c r="BQ75" i="2"/>
  <c r="BI75" i="2"/>
  <c r="BZ75" i="2"/>
  <c r="BS75" i="2"/>
  <c r="BK75" i="2"/>
  <c r="BM75" i="2"/>
  <c r="BT75" i="2"/>
  <c r="BL75" i="2"/>
  <c r="BD75" i="2"/>
  <c r="AU75" i="2"/>
  <c r="AL75" i="2"/>
  <c r="BC75" i="2"/>
  <c r="AT75" i="2"/>
  <c r="AK75" i="2"/>
  <c r="BB75" i="2"/>
  <c r="AS75" i="2"/>
  <c r="BR75" i="2"/>
  <c r="BJ75" i="2"/>
  <c r="AW75" i="2"/>
  <c r="AN75" i="2"/>
  <c r="BA75" i="2"/>
  <c r="AF75" i="2"/>
  <c r="W75" i="2"/>
  <c r="AE75" i="2"/>
  <c r="V75" i="2"/>
  <c r="AD75" i="2"/>
  <c r="U75" i="2"/>
  <c r="AV75" i="2"/>
  <c r="AO75" i="2"/>
  <c r="Y75" i="2"/>
  <c r="BE75" i="2"/>
  <c r="AG75" i="2"/>
  <c r="AC75" i="2"/>
  <c r="N75" i="2"/>
  <c r="AM75" i="2"/>
  <c r="X75" i="2"/>
  <c r="Q75" i="2"/>
  <c r="P75" i="2"/>
  <c r="O75" i="2"/>
  <c r="M75" i="2"/>
  <c r="DA99" i="2"/>
  <c r="CZ99" i="2"/>
  <c r="CY99" i="2"/>
  <c r="CX99" i="2"/>
  <c r="CS99" i="2"/>
  <c r="CR99" i="2"/>
  <c r="CQ99" i="2"/>
  <c r="CP99" i="2"/>
  <c r="CO99" i="2"/>
  <c r="CK99" i="2"/>
  <c r="CW99" i="2"/>
  <c r="CG99" i="2"/>
  <c r="CH99" i="2"/>
  <c r="CC99" i="2"/>
  <c r="CJ99" i="2"/>
  <c r="BY99" i="2"/>
  <c r="CI99" i="2"/>
  <c r="BU99" i="2"/>
  <c r="CA99" i="2"/>
  <c r="BQ99" i="2"/>
  <c r="BI99" i="2"/>
  <c r="BT99" i="2"/>
  <c r="BS99" i="2"/>
  <c r="BK99" i="2"/>
  <c r="CB99" i="2"/>
  <c r="BZ99" i="2"/>
  <c r="BL99" i="2"/>
  <c r="BD99" i="2"/>
  <c r="AU99" i="2"/>
  <c r="AL99" i="2"/>
  <c r="BJ99" i="2"/>
  <c r="BC99" i="2"/>
  <c r="AT99" i="2"/>
  <c r="AK99" i="2"/>
  <c r="BB99" i="2"/>
  <c r="AS99" i="2"/>
  <c r="BR99" i="2"/>
  <c r="AW99" i="2"/>
  <c r="AN99" i="2"/>
  <c r="AF99" i="2"/>
  <c r="W99" i="2"/>
  <c r="AE99" i="2"/>
  <c r="V99" i="2"/>
  <c r="AO99" i="2"/>
  <c r="AD99" i="2"/>
  <c r="U99" i="2"/>
  <c r="BE99" i="2"/>
  <c r="BA99" i="2"/>
  <c r="Y99" i="2"/>
  <c r="AV99" i="2"/>
  <c r="X99" i="2"/>
  <c r="AM99" i="2"/>
  <c r="AC99" i="2"/>
  <c r="N99" i="2"/>
  <c r="BM99" i="2"/>
  <c r="AG99" i="2"/>
  <c r="P99" i="2"/>
  <c r="O99" i="2"/>
  <c r="M99" i="2"/>
  <c r="Q99" i="2"/>
  <c r="DA147" i="2"/>
  <c r="CZ147" i="2"/>
  <c r="CY147" i="2"/>
  <c r="CX147" i="2"/>
  <c r="CW147" i="2"/>
  <c r="CS147" i="2"/>
  <c r="CO147" i="2"/>
  <c r="CQ147" i="2"/>
  <c r="CP147" i="2"/>
  <c r="CK147" i="2"/>
  <c r="CG147" i="2"/>
  <c r="CH147" i="2"/>
  <c r="CC147" i="2"/>
  <c r="CJ147" i="2"/>
  <c r="BY147" i="2"/>
  <c r="CR147" i="2"/>
  <c r="BU147" i="2"/>
  <c r="BZ147" i="2"/>
  <c r="BQ147" i="2"/>
  <c r="BI147" i="2"/>
  <c r="BT147" i="2"/>
  <c r="BS147" i="2"/>
  <c r="CB147" i="2"/>
  <c r="BK147" i="2"/>
  <c r="BR147" i="2"/>
  <c r="CA147" i="2"/>
  <c r="CI147" i="2"/>
  <c r="BD147" i="2"/>
  <c r="AU147" i="2"/>
  <c r="AL147" i="2"/>
  <c r="BC147" i="2"/>
  <c r="AT147" i="2"/>
  <c r="AK147" i="2"/>
  <c r="BB147" i="2"/>
  <c r="AS147" i="2"/>
  <c r="BA147" i="2"/>
  <c r="BM147" i="2"/>
  <c r="BL147" i="2"/>
  <c r="BJ147" i="2"/>
  <c r="AW147" i="2"/>
  <c r="AN147" i="2"/>
  <c r="AF147" i="2"/>
  <c r="W147" i="2"/>
  <c r="AE147" i="2"/>
  <c r="V147" i="2"/>
  <c r="BE147" i="2"/>
  <c r="AO147" i="2"/>
  <c r="AD147" i="2"/>
  <c r="U147" i="2"/>
  <c r="Y147" i="2"/>
  <c r="AV147" i="2"/>
  <c r="X147" i="2"/>
  <c r="AM147" i="2"/>
  <c r="AC147" i="2"/>
  <c r="N147" i="2"/>
  <c r="AG147" i="2"/>
  <c r="Q147" i="2"/>
  <c r="M147" i="2"/>
  <c r="P147" i="2"/>
  <c r="O147" i="2"/>
  <c r="DA171" i="2"/>
  <c r="CZ171" i="2"/>
  <c r="CY171" i="2"/>
  <c r="CX171" i="2"/>
  <c r="CW171" i="2"/>
  <c r="CS171" i="2"/>
  <c r="CR171" i="2"/>
  <c r="CQ171" i="2"/>
  <c r="CP171" i="2"/>
  <c r="CO171" i="2"/>
  <c r="CK171" i="2"/>
  <c r="CG171" i="2"/>
  <c r="CJ171" i="2"/>
  <c r="CC171" i="2"/>
  <c r="BY171" i="2"/>
  <c r="CI171" i="2"/>
  <c r="CB171" i="2"/>
  <c r="CH171" i="2"/>
  <c r="CA171" i="2"/>
  <c r="BZ171" i="2"/>
  <c r="BU171" i="2"/>
  <c r="BQ171" i="2"/>
  <c r="BI171" i="2"/>
  <c r="BS171" i="2"/>
  <c r="BK171" i="2"/>
  <c r="BM171" i="2"/>
  <c r="BT171" i="2"/>
  <c r="BL171" i="2"/>
  <c r="BR171" i="2"/>
  <c r="BD171" i="2"/>
  <c r="AU171" i="2"/>
  <c r="AL171" i="2"/>
  <c r="BC171" i="2"/>
  <c r="AT171" i="2"/>
  <c r="AK171" i="2"/>
  <c r="BB171" i="2"/>
  <c r="AS171" i="2"/>
  <c r="BA171" i="2"/>
  <c r="AW171" i="2"/>
  <c r="AN171" i="2"/>
  <c r="AF171" i="2"/>
  <c r="W171" i="2"/>
  <c r="BJ171" i="2"/>
  <c r="AE171" i="2"/>
  <c r="V171" i="2"/>
  <c r="AD171" i="2"/>
  <c r="U171" i="2"/>
  <c r="BE171" i="2"/>
  <c r="AV171" i="2"/>
  <c r="AO171" i="2"/>
  <c r="Y171" i="2"/>
  <c r="AG171" i="2"/>
  <c r="AC171" i="2"/>
  <c r="N171" i="2"/>
  <c r="X171" i="2"/>
  <c r="AM171" i="2"/>
  <c r="O171" i="2"/>
  <c r="Q171" i="2"/>
  <c r="P171" i="2"/>
  <c r="M171" i="2"/>
  <c r="CY259" i="2"/>
  <c r="CW259" i="2"/>
  <c r="CZ259" i="2"/>
  <c r="CX259" i="2"/>
  <c r="CS259" i="2"/>
  <c r="CR259" i="2"/>
  <c r="CQ259" i="2"/>
  <c r="DA259" i="2"/>
  <c r="CP259" i="2"/>
  <c r="CO259" i="2"/>
  <c r="CK259" i="2"/>
  <c r="CJ259" i="2"/>
  <c r="CG259" i="2"/>
  <c r="CC259" i="2"/>
  <c r="CI259" i="2"/>
  <c r="BY259" i="2"/>
  <c r="CB259" i="2"/>
  <c r="CA259" i="2"/>
  <c r="BM259" i="2"/>
  <c r="BZ259" i="2"/>
  <c r="BU259" i="2"/>
  <c r="CH259" i="2"/>
  <c r="BQ259" i="2"/>
  <c r="BI259" i="2"/>
  <c r="BT259" i="2"/>
  <c r="BS259" i="2"/>
  <c r="BK259" i="2"/>
  <c r="BB259" i="2"/>
  <c r="AU259" i="2"/>
  <c r="AL259" i="2"/>
  <c r="BR259" i="2"/>
  <c r="BA259" i="2"/>
  <c r="AT259" i="2"/>
  <c r="AK259" i="2"/>
  <c r="AS259" i="2"/>
  <c r="BE259" i="2"/>
  <c r="BL259" i="2"/>
  <c r="BD259" i="2"/>
  <c r="AW259" i="2"/>
  <c r="AN259" i="2"/>
  <c r="BC259" i="2"/>
  <c r="AF259" i="2"/>
  <c r="W259" i="2"/>
  <c r="BJ259" i="2"/>
  <c r="AE259" i="2"/>
  <c r="V259" i="2"/>
  <c r="AO259" i="2"/>
  <c r="AD259" i="2"/>
  <c r="U259" i="2"/>
  <c r="AM259" i="2"/>
  <c r="Y259" i="2"/>
  <c r="X259" i="2"/>
  <c r="AV259" i="2"/>
  <c r="AC259" i="2"/>
  <c r="N259" i="2"/>
  <c r="AG259" i="2"/>
  <c r="Q259" i="2"/>
  <c r="P259" i="2"/>
  <c r="O259" i="2"/>
  <c r="M259" i="2"/>
  <c r="CX7" i="2"/>
  <c r="CW7" i="2"/>
  <c r="CZ7" i="2"/>
  <c r="CO7" i="2"/>
  <c r="DA7" i="2"/>
  <c r="CR7" i="2"/>
  <c r="CQ7" i="2"/>
  <c r="CP7" i="2"/>
  <c r="CY7" i="2"/>
  <c r="CJ7" i="2"/>
  <c r="CA7" i="2"/>
  <c r="CI7" i="2"/>
  <c r="BZ7" i="2"/>
  <c r="CH7" i="2"/>
  <c r="CG7" i="2"/>
  <c r="BS7" i="2"/>
  <c r="BR7" i="2"/>
  <c r="BQ7" i="2"/>
  <c r="CK7" i="2"/>
  <c r="CS7" i="2"/>
  <c r="BU7" i="2"/>
  <c r="BT7" i="2"/>
  <c r="BM7" i="2"/>
  <c r="BL7" i="2"/>
  <c r="BK7" i="2"/>
  <c r="CB7" i="2"/>
  <c r="CC7" i="2"/>
  <c r="BY7" i="2"/>
  <c r="BJ7" i="2"/>
  <c r="AW7" i="2"/>
  <c r="BI7" i="2"/>
  <c r="BB7" i="2"/>
  <c r="AS7" i="2"/>
  <c r="BE7" i="2"/>
  <c r="AK7" i="2"/>
  <c r="BD7" i="2"/>
  <c r="BC7" i="2"/>
  <c r="Y7" i="2"/>
  <c r="BA7" i="2"/>
  <c r="AT7" i="2"/>
  <c r="AM7" i="2"/>
  <c r="AD7" i="2"/>
  <c r="U7" i="2"/>
  <c r="AN7" i="2"/>
  <c r="V7" i="2"/>
  <c r="P7" i="2"/>
  <c r="AL7" i="2"/>
  <c r="O7" i="2"/>
  <c r="AG7" i="2"/>
  <c r="N7" i="2"/>
  <c r="AV7" i="2"/>
  <c r="X7" i="2"/>
  <c r="AU7" i="2"/>
  <c r="AO7" i="2"/>
  <c r="AF7" i="2"/>
  <c r="AC7" i="2"/>
  <c r="W7" i="2"/>
  <c r="AE7" i="2"/>
  <c r="Q7" i="2"/>
  <c r="M7" i="2"/>
  <c r="CX39" i="2"/>
  <c r="CW39" i="2"/>
  <c r="CZ39" i="2"/>
  <c r="CY39" i="2"/>
  <c r="CO39" i="2"/>
  <c r="DA39" i="2"/>
  <c r="CP39" i="2"/>
  <c r="CQ39" i="2"/>
  <c r="CJ39" i="2"/>
  <c r="CA39" i="2"/>
  <c r="CI39" i="2"/>
  <c r="BZ39" i="2"/>
  <c r="CH39" i="2"/>
  <c r="CC39" i="2"/>
  <c r="CS39" i="2"/>
  <c r="CG39" i="2"/>
  <c r="CR39" i="2"/>
  <c r="BS39" i="2"/>
  <c r="BR39" i="2"/>
  <c r="BQ39" i="2"/>
  <c r="CK39" i="2"/>
  <c r="BU39" i="2"/>
  <c r="BT39" i="2"/>
  <c r="BM39" i="2"/>
  <c r="BL39" i="2"/>
  <c r="CB39" i="2"/>
  <c r="BK39" i="2"/>
  <c r="BY39" i="2"/>
  <c r="AO39" i="2"/>
  <c r="AW39" i="2"/>
  <c r="AN39" i="2"/>
  <c r="BJ39" i="2"/>
  <c r="BI39" i="2"/>
  <c r="BB39" i="2"/>
  <c r="AS39" i="2"/>
  <c r="BE39" i="2"/>
  <c r="AM39" i="2"/>
  <c r="BD39" i="2"/>
  <c r="AL39" i="2"/>
  <c r="BC39" i="2"/>
  <c r="AK39" i="2"/>
  <c r="Y39" i="2"/>
  <c r="BA39" i="2"/>
  <c r="AT39" i="2"/>
  <c r="AD39" i="2"/>
  <c r="U39" i="2"/>
  <c r="AV39" i="2"/>
  <c r="V39" i="2"/>
  <c r="P39" i="2"/>
  <c r="AU39" i="2"/>
  <c r="O39" i="2"/>
  <c r="AG39" i="2"/>
  <c r="N39" i="2"/>
  <c r="X39" i="2"/>
  <c r="AF39" i="2"/>
  <c r="AC39" i="2"/>
  <c r="AE39" i="2"/>
  <c r="Q39" i="2"/>
  <c r="W39" i="2"/>
  <c r="M39" i="2"/>
  <c r="CY10" i="2"/>
  <c r="CX10" i="2"/>
  <c r="CW10" i="2"/>
  <c r="DA10" i="2"/>
  <c r="CZ10" i="2"/>
  <c r="CP10" i="2"/>
  <c r="CO10" i="2"/>
  <c r="CQ10" i="2"/>
  <c r="CS10" i="2"/>
  <c r="CK10" i="2"/>
  <c r="CB10" i="2"/>
  <c r="CJ10" i="2"/>
  <c r="CA10" i="2"/>
  <c r="CR10" i="2"/>
  <c r="CI10" i="2"/>
  <c r="CH10" i="2"/>
  <c r="CG10" i="2"/>
  <c r="CC10" i="2"/>
  <c r="BT10" i="2"/>
  <c r="BZ10" i="2"/>
  <c r="BS10" i="2"/>
  <c r="BY10" i="2"/>
  <c r="BR10" i="2"/>
  <c r="BU10" i="2"/>
  <c r="BQ10" i="2"/>
  <c r="BM10" i="2"/>
  <c r="BL10" i="2"/>
  <c r="BA10" i="2"/>
  <c r="BK10" i="2"/>
  <c r="BJ10" i="2"/>
  <c r="BI10" i="2"/>
  <c r="BC10" i="2"/>
  <c r="AT10" i="2"/>
  <c r="AL10" i="2"/>
  <c r="AC10" i="2"/>
  <c r="BE10" i="2"/>
  <c r="AK10" i="2"/>
  <c r="BD10" i="2"/>
  <c r="BB10" i="2"/>
  <c r="AU10" i="2"/>
  <c r="AN10" i="2"/>
  <c r="AE10" i="2"/>
  <c r="V10" i="2"/>
  <c r="AO10" i="2"/>
  <c r="W10" i="2"/>
  <c r="Q10" i="2"/>
  <c r="AM10" i="2"/>
  <c r="U10" i="2"/>
  <c r="P10" i="2"/>
  <c r="O10" i="2"/>
  <c r="AW10" i="2"/>
  <c r="AV10" i="2"/>
  <c r="AS10" i="2"/>
  <c r="Y10" i="2"/>
  <c r="AF10" i="2"/>
  <c r="AD10" i="2"/>
  <c r="AG10" i="2"/>
  <c r="X10" i="2"/>
  <c r="M10" i="2"/>
  <c r="N10" i="2"/>
  <c r="CY18" i="2"/>
  <c r="CX18" i="2"/>
  <c r="CW18" i="2"/>
  <c r="DA18" i="2"/>
  <c r="CZ18" i="2"/>
  <c r="CP18" i="2"/>
  <c r="CO18" i="2"/>
  <c r="CR18" i="2"/>
  <c r="CS18" i="2"/>
  <c r="CK18" i="2"/>
  <c r="CB18" i="2"/>
  <c r="CJ18" i="2"/>
  <c r="CA18" i="2"/>
  <c r="CI18" i="2"/>
  <c r="CQ18" i="2"/>
  <c r="BT18" i="2"/>
  <c r="BS18" i="2"/>
  <c r="CC18" i="2"/>
  <c r="BR18" i="2"/>
  <c r="CH18" i="2"/>
  <c r="CG18" i="2"/>
  <c r="BZ18" i="2"/>
  <c r="BM18" i="2"/>
  <c r="BY18" i="2"/>
  <c r="BL18" i="2"/>
  <c r="BK18" i="2"/>
  <c r="BU18" i="2"/>
  <c r="BQ18" i="2"/>
  <c r="BA18" i="2"/>
  <c r="BJ18" i="2"/>
  <c r="BI18" i="2"/>
  <c r="BC18" i="2"/>
  <c r="AT18" i="2"/>
  <c r="AW18" i="2"/>
  <c r="AL18" i="2"/>
  <c r="AC18" i="2"/>
  <c r="AV18" i="2"/>
  <c r="AK18" i="2"/>
  <c r="AU18" i="2"/>
  <c r="AS18" i="2"/>
  <c r="BD18" i="2"/>
  <c r="AN18" i="2"/>
  <c r="AE18" i="2"/>
  <c r="V18" i="2"/>
  <c r="AF18" i="2"/>
  <c r="Q18" i="2"/>
  <c r="AD18" i="2"/>
  <c r="P18" i="2"/>
  <c r="Y18" i="2"/>
  <c r="O18" i="2"/>
  <c r="BE18" i="2"/>
  <c r="BB18" i="2"/>
  <c r="W18" i="2"/>
  <c r="U18" i="2"/>
  <c r="AO18" i="2"/>
  <c r="AM18" i="2"/>
  <c r="AG18" i="2"/>
  <c r="X18" i="2"/>
  <c r="N18" i="2"/>
  <c r="M18" i="2"/>
  <c r="CY26" i="2"/>
  <c r="CX26" i="2"/>
  <c r="CW26" i="2"/>
  <c r="DA26" i="2"/>
  <c r="CZ26" i="2"/>
  <c r="CP26" i="2"/>
  <c r="CO26" i="2"/>
  <c r="CQ26" i="2"/>
  <c r="CS26" i="2"/>
  <c r="CR26" i="2"/>
  <c r="CK26" i="2"/>
  <c r="CB26" i="2"/>
  <c r="CJ26" i="2"/>
  <c r="CA26" i="2"/>
  <c r="CI26" i="2"/>
  <c r="CH26" i="2"/>
  <c r="CG26" i="2"/>
  <c r="BT26" i="2"/>
  <c r="BS26" i="2"/>
  <c r="BR26" i="2"/>
  <c r="BY26" i="2"/>
  <c r="BU26" i="2"/>
  <c r="BQ26" i="2"/>
  <c r="BM26" i="2"/>
  <c r="CC26" i="2"/>
  <c r="BL26" i="2"/>
  <c r="BZ26" i="2"/>
  <c r="BK26" i="2"/>
  <c r="BA26" i="2"/>
  <c r="BJ26" i="2"/>
  <c r="BI26" i="2"/>
  <c r="BC26" i="2"/>
  <c r="AT26" i="2"/>
  <c r="AL26" i="2"/>
  <c r="AC26" i="2"/>
  <c r="BE26" i="2"/>
  <c r="AK26" i="2"/>
  <c r="BD26" i="2"/>
  <c r="BB26" i="2"/>
  <c r="AU26" i="2"/>
  <c r="AN26" i="2"/>
  <c r="AE26" i="2"/>
  <c r="V26" i="2"/>
  <c r="AO26" i="2"/>
  <c r="W26" i="2"/>
  <c r="Q26" i="2"/>
  <c r="AM26" i="2"/>
  <c r="U26" i="2"/>
  <c r="P26" i="2"/>
  <c r="O26" i="2"/>
  <c r="AW26" i="2"/>
  <c r="AV26" i="2"/>
  <c r="AS26" i="2"/>
  <c r="Y26" i="2"/>
  <c r="AG26" i="2"/>
  <c r="AD26" i="2"/>
  <c r="M26" i="2"/>
  <c r="AF26" i="2"/>
  <c r="X26" i="2"/>
  <c r="N26" i="2"/>
  <c r="CY34" i="2"/>
  <c r="CX34" i="2"/>
  <c r="CW34" i="2"/>
  <c r="CZ34" i="2"/>
  <c r="CP34" i="2"/>
  <c r="CO34" i="2"/>
  <c r="DA34" i="2"/>
  <c r="CQ34" i="2"/>
  <c r="CR34" i="2"/>
  <c r="CK34" i="2"/>
  <c r="CB34" i="2"/>
  <c r="CJ34" i="2"/>
  <c r="CA34" i="2"/>
  <c r="CI34" i="2"/>
  <c r="CS34" i="2"/>
  <c r="CH34" i="2"/>
  <c r="BY34" i="2"/>
  <c r="BT34" i="2"/>
  <c r="CG34" i="2"/>
  <c r="BS34" i="2"/>
  <c r="BR34" i="2"/>
  <c r="CC34" i="2"/>
  <c r="BM34" i="2"/>
  <c r="BL34" i="2"/>
  <c r="BK34" i="2"/>
  <c r="BZ34" i="2"/>
  <c r="BU34" i="2"/>
  <c r="BI34" i="2"/>
  <c r="BA34" i="2"/>
  <c r="AO34" i="2"/>
  <c r="BQ34" i="2"/>
  <c r="BC34" i="2"/>
  <c r="AT34" i="2"/>
  <c r="AW34" i="2"/>
  <c r="AM34" i="2"/>
  <c r="AC34" i="2"/>
  <c r="AV34" i="2"/>
  <c r="AL34" i="2"/>
  <c r="AU34" i="2"/>
  <c r="AK34" i="2"/>
  <c r="AS34" i="2"/>
  <c r="BD34" i="2"/>
  <c r="AE34" i="2"/>
  <c r="V34" i="2"/>
  <c r="AF34" i="2"/>
  <c r="Q34" i="2"/>
  <c r="AN34" i="2"/>
  <c r="AD34" i="2"/>
  <c r="P34" i="2"/>
  <c r="BJ34" i="2"/>
  <c r="BE34" i="2"/>
  <c r="Y34" i="2"/>
  <c r="O34" i="2"/>
  <c r="BB34" i="2"/>
  <c r="U34" i="2"/>
  <c r="M34" i="2"/>
  <c r="X34" i="2"/>
  <c r="N34" i="2"/>
  <c r="W34" i="2"/>
  <c r="AG34" i="2"/>
  <c r="CY42" i="2"/>
  <c r="CX42" i="2"/>
  <c r="CW42" i="2"/>
  <c r="CP42" i="2"/>
  <c r="CO42" i="2"/>
  <c r="DA42" i="2"/>
  <c r="CS42" i="2"/>
  <c r="CR42" i="2"/>
  <c r="CQ42" i="2"/>
  <c r="CZ42" i="2"/>
  <c r="CK42" i="2"/>
  <c r="CB42" i="2"/>
  <c r="CJ42" i="2"/>
  <c r="CA42" i="2"/>
  <c r="CI42" i="2"/>
  <c r="CH42" i="2"/>
  <c r="CG42" i="2"/>
  <c r="BT42" i="2"/>
  <c r="BS42" i="2"/>
  <c r="CC42" i="2"/>
  <c r="BR42" i="2"/>
  <c r="BU42" i="2"/>
  <c r="BQ42" i="2"/>
  <c r="BM42" i="2"/>
  <c r="BL42" i="2"/>
  <c r="BY42" i="2"/>
  <c r="BZ42" i="2"/>
  <c r="BA42" i="2"/>
  <c r="AO42" i="2"/>
  <c r="BK42" i="2"/>
  <c r="BJ42" i="2"/>
  <c r="BC42" i="2"/>
  <c r="AT42" i="2"/>
  <c r="AK42" i="2"/>
  <c r="AN42" i="2"/>
  <c r="AC42" i="2"/>
  <c r="BE42" i="2"/>
  <c r="AM42" i="2"/>
  <c r="BD42" i="2"/>
  <c r="AL42" i="2"/>
  <c r="BI42" i="2"/>
  <c r="BB42" i="2"/>
  <c r="AU42" i="2"/>
  <c r="AE42" i="2"/>
  <c r="V42" i="2"/>
  <c r="W42" i="2"/>
  <c r="Q42" i="2"/>
  <c r="U42" i="2"/>
  <c r="P42" i="2"/>
  <c r="O42" i="2"/>
  <c r="AW42" i="2"/>
  <c r="AV42" i="2"/>
  <c r="Y42" i="2"/>
  <c r="AS42" i="2"/>
  <c r="AF42" i="2"/>
  <c r="AD42" i="2"/>
  <c r="AG42" i="2"/>
  <c r="M42" i="2"/>
  <c r="X42" i="2"/>
  <c r="N42" i="2"/>
  <c r="CY50" i="2"/>
  <c r="CX50" i="2"/>
  <c r="CW50" i="2"/>
  <c r="CP50" i="2"/>
  <c r="DA50" i="2"/>
  <c r="CO50" i="2"/>
  <c r="CZ50" i="2"/>
  <c r="CS50" i="2"/>
  <c r="CR50" i="2"/>
  <c r="CK50" i="2"/>
  <c r="CB50" i="2"/>
  <c r="CJ50" i="2"/>
  <c r="CA50" i="2"/>
  <c r="CI50" i="2"/>
  <c r="BT50" i="2"/>
  <c r="CC50" i="2"/>
  <c r="BS50" i="2"/>
  <c r="BZ50" i="2"/>
  <c r="BR50" i="2"/>
  <c r="CQ50" i="2"/>
  <c r="CH50" i="2"/>
  <c r="CG50" i="2"/>
  <c r="BY50" i="2"/>
  <c r="BM50" i="2"/>
  <c r="BL50" i="2"/>
  <c r="BK50" i="2"/>
  <c r="BU50" i="2"/>
  <c r="BJ50" i="2"/>
  <c r="BQ50" i="2"/>
  <c r="BA50" i="2"/>
  <c r="AO50" i="2"/>
  <c r="BI50" i="2"/>
  <c r="BC50" i="2"/>
  <c r="AT50" i="2"/>
  <c r="AK50" i="2"/>
  <c r="AW50" i="2"/>
  <c r="AV50" i="2"/>
  <c r="AU50" i="2"/>
  <c r="AS50" i="2"/>
  <c r="BD50" i="2"/>
  <c r="AL50" i="2"/>
  <c r="AE50" i="2"/>
  <c r="BE50" i="2"/>
  <c r="AF50" i="2"/>
  <c r="BB50" i="2"/>
  <c r="AD50" i="2"/>
  <c r="AN50" i="2"/>
  <c r="AM50" i="2"/>
  <c r="AG50" i="2"/>
  <c r="CZ58" i="2"/>
  <c r="CY58" i="2"/>
  <c r="CX58" i="2"/>
  <c r="CW58" i="2"/>
  <c r="CP58" i="2"/>
  <c r="CO58" i="2"/>
  <c r="CS58" i="2"/>
  <c r="CR58" i="2"/>
  <c r="CQ58" i="2"/>
  <c r="DA58" i="2"/>
  <c r="CK58" i="2"/>
  <c r="CB58" i="2"/>
  <c r="CJ58" i="2"/>
  <c r="CA58" i="2"/>
  <c r="CI58" i="2"/>
  <c r="BZ58" i="2"/>
  <c r="CH58" i="2"/>
  <c r="CG58" i="2"/>
  <c r="BT58" i="2"/>
  <c r="BS58" i="2"/>
  <c r="BR58" i="2"/>
  <c r="BU58" i="2"/>
  <c r="BQ58" i="2"/>
  <c r="BM58" i="2"/>
  <c r="BL58" i="2"/>
  <c r="CC58" i="2"/>
  <c r="BJ58" i="2"/>
  <c r="BA58" i="2"/>
  <c r="BI58" i="2"/>
  <c r="AO58" i="2"/>
  <c r="BY58" i="2"/>
  <c r="BC58" i="2"/>
  <c r="AT58" i="2"/>
  <c r="AK58" i="2"/>
  <c r="AN58" i="2"/>
  <c r="BE58" i="2"/>
  <c r="AM58" i="2"/>
  <c r="BD58" i="2"/>
  <c r="AL58" i="2"/>
  <c r="BB58" i="2"/>
  <c r="AU58" i="2"/>
  <c r="AE58" i="2"/>
  <c r="AS58" i="2"/>
  <c r="BK58" i="2"/>
  <c r="AW58" i="2"/>
  <c r="AV58" i="2"/>
  <c r="AG58" i="2"/>
  <c r="AD58" i="2"/>
  <c r="AF58" i="2"/>
  <c r="CZ66" i="2"/>
  <c r="CY66" i="2"/>
  <c r="CX66" i="2"/>
  <c r="DA66" i="2"/>
  <c r="CW66" i="2"/>
  <c r="CP66" i="2"/>
  <c r="CO66" i="2"/>
  <c r="CR66" i="2"/>
  <c r="CQ66" i="2"/>
  <c r="CJ66" i="2"/>
  <c r="CI66" i="2"/>
  <c r="CH66" i="2"/>
  <c r="CS66" i="2"/>
  <c r="CK66" i="2"/>
  <c r="CB66" i="2"/>
  <c r="CG66" i="2"/>
  <c r="CA66" i="2"/>
  <c r="BZ66" i="2"/>
  <c r="CC66" i="2"/>
  <c r="BT66" i="2"/>
  <c r="BY66" i="2"/>
  <c r="BS66" i="2"/>
  <c r="BR66" i="2"/>
  <c r="BM66" i="2"/>
  <c r="BL66" i="2"/>
  <c r="BK66" i="2"/>
  <c r="BJ66" i="2"/>
  <c r="BI66" i="2"/>
  <c r="BU66" i="2"/>
  <c r="BA66" i="2"/>
  <c r="BQ66" i="2"/>
  <c r="AO66" i="2"/>
  <c r="BC66" i="2"/>
  <c r="AT66" i="2"/>
  <c r="AK66" i="2"/>
  <c r="AW66" i="2"/>
  <c r="AV66" i="2"/>
  <c r="AU66" i="2"/>
  <c r="AS66" i="2"/>
  <c r="BD66" i="2"/>
  <c r="AL66" i="2"/>
  <c r="AE66" i="2"/>
  <c r="AM66" i="2"/>
  <c r="AF66" i="2"/>
  <c r="AD66" i="2"/>
  <c r="BE66" i="2"/>
  <c r="BB66" i="2"/>
  <c r="AN66" i="2"/>
  <c r="AG66" i="2"/>
  <c r="CZ74" i="2"/>
  <c r="CY74" i="2"/>
  <c r="CX74" i="2"/>
  <c r="DA74" i="2"/>
  <c r="CW74" i="2"/>
  <c r="CP74" i="2"/>
  <c r="CO74" i="2"/>
  <c r="CQ74" i="2"/>
  <c r="CS74" i="2"/>
  <c r="CJ74" i="2"/>
  <c r="CI74" i="2"/>
  <c r="CH74" i="2"/>
  <c r="CG74" i="2"/>
  <c r="CB74" i="2"/>
  <c r="CA74" i="2"/>
  <c r="BZ74" i="2"/>
  <c r="CK74" i="2"/>
  <c r="BT74" i="2"/>
  <c r="BS74" i="2"/>
  <c r="CR74" i="2"/>
  <c r="BR74" i="2"/>
  <c r="BU74" i="2"/>
  <c r="BQ74" i="2"/>
  <c r="BM74" i="2"/>
  <c r="CC74" i="2"/>
  <c r="BL74" i="2"/>
  <c r="BY74" i="2"/>
  <c r="BI74" i="2"/>
  <c r="BA74" i="2"/>
  <c r="AO74" i="2"/>
  <c r="BK74" i="2"/>
  <c r="BC74" i="2"/>
  <c r="AT74" i="2"/>
  <c r="AK74" i="2"/>
  <c r="AN74" i="2"/>
  <c r="AC74" i="2"/>
  <c r="BE74" i="2"/>
  <c r="AM74" i="2"/>
  <c r="BD74" i="2"/>
  <c r="AL74" i="2"/>
  <c r="BB74" i="2"/>
  <c r="BJ74" i="2"/>
  <c r="AU74" i="2"/>
  <c r="AE74" i="2"/>
  <c r="V74" i="2"/>
  <c r="AV74" i="2"/>
  <c r="W74" i="2"/>
  <c r="Q74" i="2"/>
  <c r="AS74" i="2"/>
  <c r="U74" i="2"/>
  <c r="P74" i="2"/>
  <c r="O74" i="2"/>
  <c r="Y74" i="2"/>
  <c r="AW74" i="2"/>
  <c r="AF74" i="2"/>
  <c r="AD74" i="2"/>
  <c r="AG74" i="2"/>
  <c r="X74" i="2"/>
  <c r="M74" i="2"/>
  <c r="N74" i="2"/>
  <c r="CZ82" i="2"/>
  <c r="CY82" i="2"/>
  <c r="CX82" i="2"/>
  <c r="CW82" i="2"/>
  <c r="DA82" i="2"/>
  <c r="CP82" i="2"/>
  <c r="CO82" i="2"/>
  <c r="CR82" i="2"/>
  <c r="CJ82" i="2"/>
  <c r="CI82" i="2"/>
  <c r="CS82" i="2"/>
  <c r="CH82" i="2"/>
  <c r="CQ82" i="2"/>
  <c r="CB82" i="2"/>
  <c r="CK82" i="2"/>
  <c r="CA82" i="2"/>
  <c r="CG82" i="2"/>
  <c r="BZ82" i="2"/>
  <c r="CC82" i="2"/>
  <c r="BT82" i="2"/>
  <c r="BY82" i="2"/>
  <c r="BS82" i="2"/>
  <c r="BR82" i="2"/>
  <c r="BM82" i="2"/>
  <c r="BL82" i="2"/>
  <c r="BK82" i="2"/>
  <c r="BU82" i="2"/>
  <c r="BJ82" i="2"/>
  <c r="BQ82" i="2"/>
  <c r="BI82" i="2"/>
  <c r="BA82" i="2"/>
  <c r="AO82" i="2"/>
  <c r="BC82" i="2"/>
  <c r="AT82" i="2"/>
  <c r="AK82" i="2"/>
  <c r="AW82" i="2"/>
  <c r="AC82" i="2"/>
  <c r="AV82" i="2"/>
  <c r="AU82" i="2"/>
  <c r="AS82" i="2"/>
  <c r="BD82" i="2"/>
  <c r="AL82" i="2"/>
  <c r="AE82" i="2"/>
  <c r="V82" i="2"/>
  <c r="AF82" i="2"/>
  <c r="Q82" i="2"/>
  <c r="AD82" i="2"/>
  <c r="P82" i="2"/>
  <c r="Y82" i="2"/>
  <c r="O82" i="2"/>
  <c r="BE82" i="2"/>
  <c r="BB82" i="2"/>
  <c r="W82" i="2"/>
  <c r="U82" i="2"/>
  <c r="AN82" i="2"/>
  <c r="AM82" i="2"/>
  <c r="AG82" i="2"/>
  <c r="X82" i="2"/>
  <c r="N82" i="2"/>
  <c r="M82" i="2"/>
  <c r="CZ90" i="2"/>
  <c r="CY90" i="2"/>
  <c r="CX90" i="2"/>
  <c r="DA90" i="2"/>
  <c r="CW90" i="2"/>
  <c r="CP90" i="2"/>
  <c r="CO90" i="2"/>
  <c r="CQ90" i="2"/>
  <c r="CJ90" i="2"/>
  <c r="CI90" i="2"/>
  <c r="CH90" i="2"/>
  <c r="CR90" i="2"/>
  <c r="CB90" i="2"/>
  <c r="CA90" i="2"/>
  <c r="BZ90" i="2"/>
  <c r="CG90" i="2"/>
  <c r="CS90" i="2"/>
  <c r="BT90" i="2"/>
  <c r="BS90" i="2"/>
  <c r="CK90" i="2"/>
  <c r="BR90" i="2"/>
  <c r="BU90" i="2"/>
  <c r="BQ90" i="2"/>
  <c r="BM90" i="2"/>
  <c r="BL90" i="2"/>
  <c r="CC90" i="2"/>
  <c r="BY90" i="2"/>
  <c r="BA90" i="2"/>
  <c r="AO90" i="2"/>
  <c r="BK90" i="2"/>
  <c r="BJ90" i="2"/>
  <c r="BC90" i="2"/>
  <c r="AT90" i="2"/>
  <c r="AK90" i="2"/>
  <c r="AN90" i="2"/>
  <c r="AC90" i="2"/>
  <c r="BI90" i="2"/>
  <c r="BE90" i="2"/>
  <c r="AM90" i="2"/>
  <c r="BD90" i="2"/>
  <c r="AL90" i="2"/>
  <c r="BB90" i="2"/>
  <c r="AU90" i="2"/>
  <c r="AE90" i="2"/>
  <c r="V90" i="2"/>
  <c r="AW90" i="2"/>
  <c r="W90" i="2"/>
  <c r="Q90" i="2"/>
  <c r="AV90" i="2"/>
  <c r="U90" i="2"/>
  <c r="P90" i="2"/>
  <c r="AS90" i="2"/>
  <c r="O90" i="2"/>
  <c r="Y90" i="2"/>
  <c r="AG90" i="2"/>
  <c r="AD90" i="2"/>
  <c r="M90" i="2"/>
  <c r="AF90" i="2"/>
  <c r="X90" i="2"/>
  <c r="N90" i="2"/>
  <c r="CZ98" i="2"/>
  <c r="CY98" i="2"/>
  <c r="CX98" i="2"/>
  <c r="DA98" i="2"/>
  <c r="CR98" i="2"/>
  <c r="CW98" i="2"/>
  <c r="CS98" i="2"/>
  <c r="CQ98" i="2"/>
  <c r="CP98" i="2"/>
  <c r="CO98" i="2"/>
  <c r="CJ98" i="2"/>
  <c r="CI98" i="2"/>
  <c r="CH98" i="2"/>
  <c r="CB98" i="2"/>
  <c r="CK98" i="2"/>
  <c r="CA98" i="2"/>
  <c r="CG98" i="2"/>
  <c r="BZ98" i="2"/>
  <c r="CC98" i="2"/>
  <c r="BT98" i="2"/>
  <c r="BY98" i="2"/>
  <c r="BS98" i="2"/>
  <c r="BR98" i="2"/>
  <c r="BM98" i="2"/>
  <c r="BL98" i="2"/>
  <c r="BK98" i="2"/>
  <c r="BJ98" i="2"/>
  <c r="BI98" i="2"/>
  <c r="BU98" i="2"/>
  <c r="BA98" i="2"/>
  <c r="AO98" i="2"/>
  <c r="BQ98" i="2"/>
  <c r="BC98" i="2"/>
  <c r="AT98" i="2"/>
  <c r="AK98" i="2"/>
  <c r="AW98" i="2"/>
  <c r="AC98" i="2"/>
  <c r="AV98" i="2"/>
  <c r="AU98" i="2"/>
  <c r="AS98" i="2"/>
  <c r="BD98" i="2"/>
  <c r="AL98" i="2"/>
  <c r="AE98" i="2"/>
  <c r="V98" i="2"/>
  <c r="AM98" i="2"/>
  <c r="AF98" i="2"/>
  <c r="Q98" i="2"/>
  <c r="AD98" i="2"/>
  <c r="P98" i="2"/>
  <c r="BE98" i="2"/>
  <c r="Y98" i="2"/>
  <c r="O98" i="2"/>
  <c r="BB98" i="2"/>
  <c r="AN98" i="2"/>
  <c r="U98" i="2"/>
  <c r="M98" i="2"/>
  <c r="X98" i="2"/>
  <c r="W98" i="2"/>
  <c r="N98" i="2"/>
  <c r="AG98" i="2"/>
  <c r="CZ106" i="2"/>
  <c r="CY106" i="2"/>
  <c r="CX106" i="2"/>
  <c r="DA106" i="2"/>
  <c r="CR106" i="2"/>
  <c r="CW106" i="2"/>
  <c r="CO106" i="2"/>
  <c r="CQ106" i="2"/>
  <c r="CP106" i="2"/>
  <c r="CJ106" i="2"/>
  <c r="CI106" i="2"/>
  <c r="CH106" i="2"/>
  <c r="CB106" i="2"/>
  <c r="CA106" i="2"/>
  <c r="BZ106" i="2"/>
  <c r="CG106" i="2"/>
  <c r="CK106" i="2"/>
  <c r="BT106" i="2"/>
  <c r="BS106" i="2"/>
  <c r="BR106" i="2"/>
  <c r="CS106" i="2"/>
  <c r="CC106" i="2"/>
  <c r="BU106" i="2"/>
  <c r="BQ106" i="2"/>
  <c r="BM106" i="2"/>
  <c r="BL106" i="2"/>
  <c r="BY106" i="2"/>
  <c r="BA106" i="2"/>
  <c r="AO106" i="2"/>
  <c r="BK106" i="2"/>
  <c r="BJ106" i="2"/>
  <c r="BI106" i="2"/>
  <c r="BC106" i="2"/>
  <c r="AT106" i="2"/>
  <c r="AK106" i="2"/>
  <c r="AN106" i="2"/>
  <c r="AC106" i="2"/>
  <c r="BE106" i="2"/>
  <c r="AM106" i="2"/>
  <c r="BD106" i="2"/>
  <c r="AL106" i="2"/>
  <c r="BB106" i="2"/>
  <c r="AW106" i="2"/>
  <c r="AU106" i="2"/>
  <c r="AE106" i="2"/>
  <c r="V106" i="2"/>
  <c r="W106" i="2"/>
  <c r="Q106" i="2"/>
  <c r="U106" i="2"/>
  <c r="P106" i="2"/>
  <c r="AV106" i="2"/>
  <c r="O106" i="2"/>
  <c r="AS106" i="2"/>
  <c r="Y106" i="2"/>
  <c r="AF106" i="2"/>
  <c r="AD106" i="2"/>
  <c r="AG106" i="2"/>
  <c r="M106" i="2"/>
  <c r="X106" i="2"/>
  <c r="N106" i="2"/>
  <c r="CZ114" i="2"/>
  <c r="CY114" i="2"/>
  <c r="CX114" i="2"/>
  <c r="CR114" i="2"/>
  <c r="DA114" i="2"/>
  <c r="CW114" i="2"/>
  <c r="CS114" i="2"/>
  <c r="CQ114" i="2"/>
  <c r="CP114" i="2"/>
  <c r="CJ114" i="2"/>
  <c r="CI114" i="2"/>
  <c r="CH114" i="2"/>
  <c r="CB114" i="2"/>
  <c r="CK114" i="2"/>
  <c r="CA114" i="2"/>
  <c r="CG114" i="2"/>
  <c r="BZ114" i="2"/>
  <c r="CO114" i="2"/>
  <c r="BY114" i="2"/>
  <c r="BT114" i="2"/>
  <c r="BS114" i="2"/>
  <c r="BR114" i="2"/>
  <c r="BM114" i="2"/>
  <c r="BL114" i="2"/>
  <c r="BK114" i="2"/>
  <c r="BU114" i="2"/>
  <c r="BJ114" i="2"/>
  <c r="BQ114" i="2"/>
  <c r="BI114" i="2"/>
  <c r="CC114" i="2"/>
  <c r="BA114" i="2"/>
  <c r="AO114" i="2"/>
  <c r="BC114" i="2"/>
  <c r="AT114" i="2"/>
  <c r="AK114" i="2"/>
  <c r="AW114" i="2"/>
  <c r="AC114" i="2"/>
  <c r="AV114" i="2"/>
  <c r="AU114" i="2"/>
  <c r="AS114" i="2"/>
  <c r="BD114" i="2"/>
  <c r="AL114" i="2"/>
  <c r="AE114" i="2"/>
  <c r="V114" i="2"/>
  <c r="BE114" i="2"/>
  <c r="AF114" i="2"/>
  <c r="Q114" i="2"/>
  <c r="BB114" i="2"/>
  <c r="AD114" i="2"/>
  <c r="P114" i="2"/>
  <c r="Y114" i="2"/>
  <c r="O114" i="2"/>
  <c r="W114" i="2"/>
  <c r="U114" i="2"/>
  <c r="AN114" i="2"/>
  <c r="AM114" i="2"/>
  <c r="AG114" i="2"/>
  <c r="X114" i="2"/>
  <c r="M114" i="2"/>
  <c r="N114" i="2"/>
  <c r="CZ122" i="2"/>
  <c r="CY122" i="2"/>
  <c r="CX122" i="2"/>
  <c r="DA122" i="2"/>
  <c r="CW122" i="2"/>
  <c r="CR122" i="2"/>
  <c r="CQ122" i="2"/>
  <c r="CS122" i="2"/>
  <c r="CP122" i="2"/>
  <c r="CJ122" i="2"/>
  <c r="CI122" i="2"/>
  <c r="CO122" i="2"/>
  <c r="CH122" i="2"/>
  <c r="CB122" i="2"/>
  <c r="CA122" i="2"/>
  <c r="BZ122" i="2"/>
  <c r="CG122" i="2"/>
  <c r="BT122" i="2"/>
  <c r="BS122" i="2"/>
  <c r="BR122" i="2"/>
  <c r="CK122" i="2"/>
  <c r="BU122" i="2"/>
  <c r="CC122" i="2"/>
  <c r="BQ122" i="2"/>
  <c r="BM122" i="2"/>
  <c r="BY122" i="2"/>
  <c r="BL122" i="2"/>
  <c r="BA122" i="2"/>
  <c r="AO122" i="2"/>
  <c r="BK122" i="2"/>
  <c r="BJ122" i="2"/>
  <c r="BI122" i="2"/>
  <c r="BC122" i="2"/>
  <c r="AT122" i="2"/>
  <c r="AK122" i="2"/>
  <c r="AN122" i="2"/>
  <c r="AC122" i="2"/>
  <c r="BE122" i="2"/>
  <c r="AM122" i="2"/>
  <c r="BD122" i="2"/>
  <c r="AL122" i="2"/>
  <c r="BB122" i="2"/>
  <c r="AW122" i="2"/>
  <c r="AU122" i="2"/>
  <c r="AE122" i="2"/>
  <c r="V122" i="2"/>
  <c r="AV122" i="2"/>
  <c r="W122" i="2"/>
  <c r="Q122" i="2"/>
  <c r="AS122" i="2"/>
  <c r="U122" i="2"/>
  <c r="P122" i="2"/>
  <c r="O122" i="2"/>
  <c r="Y122" i="2"/>
  <c r="AG122" i="2"/>
  <c r="AD122" i="2"/>
  <c r="AF122" i="2"/>
  <c r="N122" i="2"/>
  <c r="M122" i="2"/>
  <c r="X122" i="2"/>
  <c r="CZ130" i="2"/>
  <c r="CY130" i="2"/>
  <c r="CX130" i="2"/>
  <c r="DA130" i="2"/>
  <c r="CW130" i="2"/>
  <c r="CR130" i="2"/>
  <c r="CQ130" i="2"/>
  <c r="CS130" i="2"/>
  <c r="CP130" i="2"/>
  <c r="CO130" i="2"/>
  <c r="CJ130" i="2"/>
  <c r="CI130" i="2"/>
  <c r="CH130" i="2"/>
  <c r="CB130" i="2"/>
  <c r="CK130" i="2"/>
  <c r="CA130" i="2"/>
  <c r="CG130" i="2"/>
  <c r="BZ130" i="2"/>
  <c r="BY130" i="2"/>
  <c r="BT130" i="2"/>
  <c r="BS130" i="2"/>
  <c r="CC130" i="2"/>
  <c r="BR130" i="2"/>
  <c r="BM130" i="2"/>
  <c r="BL130" i="2"/>
  <c r="BK130" i="2"/>
  <c r="BJ130" i="2"/>
  <c r="BI130" i="2"/>
  <c r="BU130" i="2"/>
  <c r="BA130" i="2"/>
  <c r="BQ130" i="2"/>
  <c r="AO130" i="2"/>
  <c r="BC130" i="2"/>
  <c r="AT130" i="2"/>
  <c r="AK130" i="2"/>
  <c r="AW130" i="2"/>
  <c r="AC130" i="2"/>
  <c r="AV130" i="2"/>
  <c r="AU130" i="2"/>
  <c r="AS130" i="2"/>
  <c r="BD130" i="2"/>
  <c r="AL130" i="2"/>
  <c r="AE130" i="2"/>
  <c r="V130" i="2"/>
  <c r="AM130" i="2"/>
  <c r="AF130" i="2"/>
  <c r="Q130" i="2"/>
  <c r="AD130" i="2"/>
  <c r="P130" i="2"/>
  <c r="Y130" i="2"/>
  <c r="O130" i="2"/>
  <c r="BE130" i="2"/>
  <c r="BB130" i="2"/>
  <c r="AN130" i="2"/>
  <c r="U130" i="2"/>
  <c r="M130" i="2"/>
  <c r="AG130" i="2"/>
  <c r="X130" i="2"/>
  <c r="W130" i="2"/>
  <c r="N130" i="2"/>
  <c r="CZ138" i="2"/>
  <c r="CY138" i="2"/>
  <c r="CX138" i="2"/>
  <c r="DA138" i="2"/>
  <c r="CW138" i="2"/>
  <c r="CR138" i="2"/>
  <c r="CQ138" i="2"/>
  <c r="CP138" i="2"/>
  <c r="CS138" i="2"/>
  <c r="CO138" i="2"/>
  <c r="CJ138" i="2"/>
  <c r="CI138" i="2"/>
  <c r="CH138" i="2"/>
  <c r="CB138" i="2"/>
  <c r="CA138" i="2"/>
  <c r="BZ138" i="2"/>
  <c r="CG138" i="2"/>
  <c r="CK138" i="2"/>
  <c r="CC138" i="2"/>
  <c r="BT138" i="2"/>
  <c r="BY138" i="2"/>
  <c r="BS138" i="2"/>
  <c r="BR138" i="2"/>
  <c r="BU138" i="2"/>
  <c r="BQ138" i="2"/>
  <c r="BM138" i="2"/>
  <c r="BL138" i="2"/>
  <c r="BA138" i="2"/>
  <c r="BK138" i="2"/>
  <c r="AO138" i="2"/>
  <c r="BJ138" i="2"/>
  <c r="BI138" i="2"/>
  <c r="BE138" i="2"/>
  <c r="BC138" i="2"/>
  <c r="AT138" i="2"/>
  <c r="AK138" i="2"/>
  <c r="AN138" i="2"/>
  <c r="AC138" i="2"/>
  <c r="AM138" i="2"/>
  <c r="AL138" i="2"/>
  <c r="BD138" i="2"/>
  <c r="AW138" i="2"/>
  <c r="AU138" i="2"/>
  <c r="AE138" i="2"/>
  <c r="V138" i="2"/>
  <c r="W138" i="2"/>
  <c r="Q138" i="2"/>
  <c r="U138" i="2"/>
  <c r="P138" i="2"/>
  <c r="BB138" i="2"/>
  <c r="O138" i="2"/>
  <c r="AV138" i="2"/>
  <c r="Y138" i="2"/>
  <c r="AS138" i="2"/>
  <c r="AF138" i="2"/>
  <c r="AD138" i="2"/>
  <c r="AG138" i="2"/>
  <c r="X138" i="2"/>
  <c r="N138" i="2"/>
  <c r="M138" i="2"/>
  <c r="CZ146" i="2"/>
  <c r="CY146" i="2"/>
  <c r="CX146" i="2"/>
  <c r="CW146" i="2"/>
  <c r="CR146" i="2"/>
  <c r="CQ146" i="2"/>
  <c r="DA146" i="2"/>
  <c r="CP146" i="2"/>
  <c r="CO146" i="2"/>
  <c r="CS146" i="2"/>
  <c r="CJ146" i="2"/>
  <c r="CI146" i="2"/>
  <c r="CH146" i="2"/>
  <c r="CB146" i="2"/>
  <c r="CK146" i="2"/>
  <c r="CA146" i="2"/>
  <c r="CG146" i="2"/>
  <c r="BZ146" i="2"/>
  <c r="BY146" i="2"/>
  <c r="BT146" i="2"/>
  <c r="BS146" i="2"/>
  <c r="BR146" i="2"/>
  <c r="CC146" i="2"/>
  <c r="BM146" i="2"/>
  <c r="BL146" i="2"/>
  <c r="BK146" i="2"/>
  <c r="BU146" i="2"/>
  <c r="BJ146" i="2"/>
  <c r="BQ146" i="2"/>
  <c r="BI146" i="2"/>
  <c r="BA146" i="2"/>
  <c r="AO146" i="2"/>
  <c r="BE146" i="2"/>
  <c r="BD146" i="2"/>
  <c r="BC146" i="2"/>
  <c r="AT146" i="2"/>
  <c r="AK146" i="2"/>
  <c r="AW146" i="2"/>
  <c r="AC146" i="2"/>
  <c r="AV146" i="2"/>
  <c r="AU146" i="2"/>
  <c r="BB146" i="2"/>
  <c r="AS146" i="2"/>
  <c r="AL146" i="2"/>
  <c r="AE146" i="2"/>
  <c r="V146" i="2"/>
  <c r="AF146" i="2"/>
  <c r="Q146" i="2"/>
  <c r="AD146" i="2"/>
  <c r="P146" i="2"/>
  <c r="Y146" i="2"/>
  <c r="O146" i="2"/>
  <c r="W146" i="2"/>
  <c r="U146" i="2"/>
  <c r="AN146" i="2"/>
  <c r="AM146" i="2"/>
  <c r="AG146" i="2"/>
  <c r="X146" i="2"/>
  <c r="N146" i="2"/>
  <c r="M146" i="2"/>
  <c r="CZ154" i="2"/>
  <c r="CY154" i="2"/>
  <c r="CX154" i="2"/>
  <c r="CW154" i="2"/>
  <c r="CR154" i="2"/>
  <c r="CQ154" i="2"/>
  <c r="DA154" i="2"/>
  <c r="CS154" i="2"/>
  <c r="CP154" i="2"/>
  <c r="CO154" i="2"/>
  <c r="CJ154" i="2"/>
  <c r="CI154" i="2"/>
  <c r="CH154" i="2"/>
  <c r="CB154" i="2"/>
  <c r="CA154" i="2"/>
  <c r="BZ154" i="2"/>
  <c r="CG154" i="2"/>
  <c r="BT154" i="2"/>
  <c r="BS154" i="2"/>
  <c r="CK154" i="2"/>
  <c r="BR154" i="2"/>
  <c r="BY154" i="2"/>
  <c r="BU154" i="2"/>
  <c r="BQ154" i="2"/>
  <c r="BM154" i="2"/>
  <c r="BL154" i="2"/>
  <c r="BA154" i="2"/>
  <c r="BK154" i="2"/>
  <c r="BJ154" i="2"/>
  <c r="AO154" i="2"/>
  <c r="BI154" i="2"/>
  <c r="BE154" i="2"/>
  <c r="CC154" i="2"/>
  <c r="BD154" i="2"/>
  <c r="BC154" i="2"/>
  <c r="AT154" i="2"/>
  <c r="AK154" i="2"/>
  <c r="AN154" i="2"/>
  <c r="AC154" i="2"/>
  <c r="AM154" i="2"/>
  <c r="AL154" i="2"/>
  <c r="AW154" i="2"/>
  <c r="BB154" i="2"/>
  <c r="AU154" i="2"/>
  <c r="AE154" i="2"/>
  <c r="V154" i="2"/>
  <c r="W154" i="2"/>
  <c r="Q154" i="2"/>
  <c r="U154" i="2"/>
  <c r="P154" i="2"/>
  <c r="O154" i="2"/>
  <c r="AV154" i="2"/>
  <c r="AS154" i="2"/>
  <c r="Y154" i="2"/>
  <c r="AG154" i="2"/>
  <c r="AD154" i="2"/>
  <c r="N154" i="2"/>
  <c r="M154" i="2"/>
  <c r="AF154" i="2"/>
  <c r="X154" i="2"/>
  <c r="CZ162" i="2"/>
  <c r="CY162" i="2"/>
  <c r="CX162" i="2"/>
  <c r="CW162" i="2"/>
  <c r="DA162" i="2"/>
  <c r="CR162" i="2"/>
  <c r="CQ162" i="2"/>
  <c r="CS162" i="2"/>
  <c r="CJ162" i="2"/>
  <c r="CP162" i="2"/>
  <c r="CI162" i="2"/>
  <c r="CO162" i="2"/>
  <c r="CH162" i="2"/>
  <c r="CB162" i="2"/>
  <c r="CK162" i="2"/>
  <c r="CA162" i="2"/>
  <c r="CG162" i="2"/>
  <c r="BZ162" i="2"/>
  <c r="BY162" i="2"/>
  <c r="BT162" i="2"/>
  <c r="BS162" i="2"/>
  <c r="BR162" i="2"/>
  <c r="BM162" i="2"/>
  <c r="BL162" i="2"/>
  <c r="CC162" i="2"/>
  <c r="BK162" i="2"/>
  <c r="BJ162" i="2"/>
  <c r="BI162" i="2"/>
  <c r="BU162" i="2"/>
  <c r="BA162" i="2"/>
  <c r="AO162" i="2"/>
  <c r="BE162" i="2"/>
  <c r="BD162" i="2"/>
  <c r="BQ162" i="2"/>
  <c r="BC162" i="2"/>
  <c r="AT162" i="2"/>
  <c r="AK162" i="2"/>
  <c r="AW162" i="2"/>
  <c r="AC162" i="2"/>
  <c r="BB162" i="2"/>
  <c r="AV162" i="2"/>
  <c r="AU162" i="2"/>
  <c r="AS162" i="2"/>
  <c r="AL162" i="2"/>
  <c r="AE162" i="2"/>
  <c r="V162" i="2"/>
  <c r="AM162" i="2"/>
  <c r="AF162" i="2"/>
  <c r="Q162" i="2"/>
  <c r="AD162" i="2"/>
  <c r="P162" i="2"/>
  <c r="Y162" i="2"/>
  <c r="O162" i="2"/>
  <c r="AN162" i="2"/>
  <c r="U162" i="2"/>
  <c r="X162" i="2"/>
  <c r="N162" i="2"/>
  <c r="W162" i="2"/>
  <c r="M162" i="2"/>
  <c r="AG162" i="2"/>
  <c r="CZ170" i="2"/>
  <c r="CY170" i="2"/>
  <c r="CX170" i="2"/>
  <c r="CW170" i="2"/>
  <c r="CR170" i="2"/>
  <c r="CQ170" i="2"/>
  <c r="DA170" i="2"/>
  <c r="CP170" i="2"/>
  <c r="CO170" i="2"/>
  <c r="CJ170" i="2"/>
  <c r="CI170" i="2"/>
  <c r="CS170" i="2"/>
  <c r="CH170" i="2"/>
  <c r="CB170" i="2"/>
  <c r="CA170" i="2"/>
  <c r="BZ170" i="2"/>
  <c r="CG170" i="2"/>
  <c r="CK170" i="2"/>
  <c r="BT170" i="2"/>
  <c r="BS170" i="2"/>
  <c r="CC170" i="2"/>
  <c r="BR170" i="2"/>
  <c r="BY170" i="2"/>
  <c r="BU170" i="2"/>
  <c r="BQ170" i="2"/>
  <c r="BM170" i="2"/>
  <c r="BL170" i="2"/>
  <c r="BK170" i="2"/>
  <c r="BA170" i="2"/>
  <c r="BJ170" i="2"/>
  <c r="BI170" i="2"/>
  <c r="AO170" i="2"/>
  <c r="BE170" i="2"/>
  <c r="BD170" i="2"/>
  <c r="BC170" i="2"/>
  <c r="AT170" i="2"/>
  <c r="AK170" i="2"/>
  <c r="AN170" i="2"/>
  <c r="AC170" i="2"/>
  <c r="AM170" i="2"/>
  <c r="AL170" i="2"/>
  <c r="BB170" i="2"/>
  <c r="AW170" i="2"/>
  <c r="AU170" i="2"/>
  <c r="AE170" i="2"/>
  <c r="V170" i="2"/>
  <c r="W170" i="2"/>
  <c r="Q170" i="2"/>
  <c r="U170" i="2"/>
  <c r="P170" i="2"/>
  <c r="AV170" i="2"/>
  <c r="O170" i="2"/>
  <c r="AS170" i="2"/>
  <c r="Y170" i="2"/>
  <c r="AF170" i="2"/>
  <c r="AD170" i="2"/>
  <c r="AG170" i="2"/>
  <c r="M170" i="2"/>
  <c r="X170" i="2"/>
  <c r="N170" i="2"/>
  <c r="CZ178" i="2"/>
  <c r="CY178" i="2"/>
  <c r="CX178" i="2"/>
  <c r="CW178" i="2"/>
  <c r="CR178" i="2"/>
  <c r="CQ178" i="2"/>
  <c r="DA178" i="2"/>
  <c r="CP178" i="2"/>
  <c r="CO178" i="2"/>
  <c r="CS178" i="2"/>
  <c r="CJ178" i="2"/>
  <c r="CI178" i="2"/>
  <c r="CH178" i="2"/>
  <c r="CB178" i="2"/>
  <c r="CK178" i="2"/>
  <c r="CA178" i="2"/>
  <c r="CG178" i="2"/>
  <c r="BZ178" i="2"/>
  <c r="BY178" i="2"/>
  <c r="BT178" i="2"/>
  <c r="CC178" i="2"/>
  <c r="BS178" i="2"/>
  <c r="BR178" i="2"/>
  <c r="BE178" i="2"/>
  <c r="BM178" i="2"/>
  <c r="BL178" i="2"/>
  <c r="BK178" i="2"/>
  <c r="BU178" i="2"/>
  <c r="BJ178" i="2"/>
  <c r="BQ178" i="2"/>
  <c r="BI178" i="2"/>
  <c r="BA178" i="2"/>
  <c r="AO178" i="2"/>
  <c r="BD178" i="2"/>
  <c r="BC178" i="2"/>
  <c r="AT178" i="2"/>
  <c r="AK178" i="2"/>
  <c r="AW178" i="2"/>
  <c r="AC178" i="2"/>
  <c r="AV178" i="2"/>
  <c r="AU178" i="2"/>
  <c r="AS178" i="2"/>
  <c r="AL178" i="2"/>
  <c r="AE178" i="2"/>
  <c r="V178" i="2"/>
  <c r="AF178" i="2"/>
  <c r="Q178" i="2"/>
  <c r="AD178" i="2"/>
  <c r="P178" i="2"/>
  <c r="Y178" i="2"/>
  <c r="O178" i="2"/>
  <c r="BB178" i="2"/>
  <c r="W178" i="2"/>
  <c r="U178" i="2"/>
  <c r="AN178" i="2"/>
  <c r="AG178" i="2"/>
  <c r="AM178" i="2"/>
  <c r="X178" i="2"/>
  <c r="N178" i="2"/>
  <c r="M178" i="2"/>
  <c r="CY186" i="2"/>
  <c r="DA186" i="2"/>
  <c r="CZ186" i="2"/>
  <c r="CX186" i="2"/>
  <c r="CR186" i="2"/>
  <c r="CQ186" i="2"/>
  <c r="CW186" i="2"/>
  <c r="CS186" i="2"/>
  <c r="CP186" i="2"/>
  <c r="CJ186" i="2"/>
  <c r="CI186" i="2"/>
  <c r="CH186" i="2"/>
  <c r="CO186" i="2"/>
  <c r="CB186" i="2"/>
  <c r="CA186" i="2"/>
  <c r="BZ186" i="2"/>
  <c r="CG186" i="2"/>
  <c r="BY186" i="2"/>
  <c r="BT186" i="2"/>
  <c r="BS186" i="2"/>
  <c r="BR186" i="2"/>
  <c r="CK186" i="2"/>
  <c r="BU186" i="2"/>
  <c r="BE186" i="2"/>
  <c r="BQ186" i="2"/>
  <c r="BM186" i="2"/>
  <c r="BL186" i="2"/>
  <c r="CC186" i="2"/>
  <c r="BJ186" i="2"/>
  <c r="BI186" i="2"/>
  <c r="BD186" i="2"/>
  <c r="AO186" i="2"/>
  <c r="BC186" i="2"/>
  <c r="BB186" i="2"/>
  <c r="BA186" i="2"/>
  <c r="AT186" i="2"/>
  <c r="AK186" i="2"/>
  <c r="AN186" i="2"/>
  <c r="AC186" i="2"/>
  <c r="AM186" i="2"/>
  <c r="AL186" i="2"/>
  <c r="AW186" i="2"/>
  <c r="BK186" i="2"/>
  <c r="AU186" i="2"/>
  <c r="AE186" i="2"/>
  <c r="V186" i="2"/>
  <c r="AV186" i="2"/>
  <c r="W186" i="2"/>
  <c r="Q186" i="2"/>
  <c r="AS186" i="2"/>
  <c r="U186" i="2"/>
  <c r="P186" i="2"/>
  <c r="O186" i="2"/>
  <c r="Y186" i="2"/>
  <c r="AG186" i="2"/>
  <c r="AD186" i="2"/>
  <c r="N186" i="2"/>
  <c r="M186" i="2"/>
  <c r="X186" i="2"/>
  <c r="AF186" i="2"/>
  <c r="CY194" i="2"/>
  <c r="DA194" i="2"/>
  <c r="CZ194" i="2"/>
  <c r="CX194" i="2"/>
  <c r="CW194" i="2"/>
  <c r="CP194" i="2"/>
  <c r="CO194" i="2"/>
  <c r="CQ194" i="2"/>
  <c r="CS194" i="2"/>
  <c r="CR194" i="2"/>
  <c r="CJ194" i="2"/>
  <c r="CI194" i="2"/>
  <c r="CH194" i="2"/>
  <c r="CB194" i="2"/>
  <c r="CK194" i="2"/>
  <c r="CA194" i="2"/>
  <c r="CG194" i="2"/>
  <c r="BZ194" i="2"/>
  <c r="BY194" i="2"/>
  <c r="BT194" i="2"/>
  <c r="CC194" i="2"/>
  <c r="BS194" i="2"/>
  <c r="BR194" i="2"/>
  <c r="BE194" i="2"/>
  <c r="BM194" i="2"/>
  <c r="BD194" i="2"/>
  <c r="BL194" i="2"/>
  <c r="BK194" i="2"/>
  <c r="BJ194" i="2"/>
  <c r="BI194" i="2"/>
  <c r="BU194" i="2"/>
  <c r="BQ194" i="2"/>
  <c r="BC194" i="2"/>
  <c r="AO194" i="2"/>
  <c r="BB194" i="2"/>
  <c r="BA194" i="2"/>
  <c r="AT194" i="2"/>
  <c r="AK194" i="2"/>
  <c r="AW194" i="2"/>
  <c r="AC194" i="2"/>
  <c r="AV194" i="2"/>
  <c r="AU194" i="2"/>
  <c r="AS194" i="2"/>
  <c r="AL194" i="2"/>
  <c r="AE194" i="2"/>
  <c r="V194" i="2"/>
  <c r="AM194" i="2"/>
  <c r="AF194" i="2"/>
  <c r="Q194" i="2"/>
  <c r="AD194" i="2"/>
  <c r="P194" i="2"/>
  <c r="Y194" i="2"/>
  <c r="O194" i="2"/>
  <c r="AN194" i="2"/>
  <c r="U194" i="2"/>
  <c r="N194" i="2"/>
  <c r="M194" i="2"/>
  <c r="AG194" i="2"/>
  <c r="X194" i="2"/>
  <c r="W194" i="2"/>
  <c r="CY202" i="2"/>
  <c r="DA202" i="2"/>
  <c r="CZ202" i="2"/>
  <c r="CX202" i="2"/>
  <c r="CW202" i="2"/>
  <c r="CP202" i="2"/>
  <c r="CO202" i="2"/>
  <c r="CS202" i="2"/>
  <c r="CQ202" i="2"/>
  <c r="CR202" i="2"/>
  <c r="CJ202" i="2"/>
  <c r="CI202" i="2"/>
  <c r="CH202" i="2"/>
  <c r="CB202" i="2"/>
  <c r="CA202" i="2"/>
  <c r="BZ202" i="2"/>
  <c r="CG202" i="2"/>
  <c r="CK202" i="2"/>
  <c r="BT202" i="2"/>
  <c r="BS202" i="2"/>
  <c r="BR202" i="2"/>
  <c r="CC202" i="2"/>
  <c r="BY202" i="2"/>
  <c r="BU202" i="2"/>
  <c r="BE202" i="2"/>
  <c r="BQ202" i="2"/>
  <c r="BM202" i="2"/>
  <c r="BD202" i="2"/>
  <c r="BL202" i="2"/>
  <c r="BI202" i="2"/>
  <c r="AO202" i="2"/>
  <c r="BC202" i="2"/>
  <c r="BB202" i="2"/>
  <c r="BK202" i="2"/>
  <c r="BA202" i="2"/>
  <c r="AT202" i="2"/>
  <c r="AK202" i="2"/>
  <c r="AN202" i="2"/>
  <c r="AC202" i="2"/>
  <c r="AM202" i="2"/>
  <c r="AL202" i="2"/>
  <c r="BJ202" i="2"/>
  <c r="AW202" i="2"/>
  <c r="AU202" i="2"/>
  <c r="AE202" i="2"/>
  <c r="V202" i="2"/>
  <c r="W202" i="2"/>
  <c r="Q202" i="2"/>
  <c r="U202" i="2"/>
  <c r="P202" i="2"/>
  <c r="O202" i="2"/>
  <c r="AV202" i="2"/>
  <c r="Y202" i="2"/>
  <c r="AS202" i="2"/>
  <c r="AF202" i="2"/>
  <c r="AD202" i="2"/>
  <c r="AG202" i="2"/>
  <c r="X202" i="2"/>
  <c r="N202" i="2"/>
  <c r="M202" i="2"/>
  <c r="CY210" i="2"/>
  <c r="DA210" i="2"/>
  <c r="CZ210" i="2"/>
  <c r="CX210" i="2"/>
  <c r="CW210" i="2"/>
  <c r="CP210" i="2"/>
  <c r="CO210" i="2"/>
  <c r="CS210" i="2"/>
  <c r="CR210" i="2"/>
  <c r="CQ210" i="2"/>
  <c r="CJ210" i="2"/>
  <c r="CI210" i="2"/>
  <c r="CH210" i="2"/>
  <c r="CB210" i="2"/>
  <c r="CK210" i="2"/>
  <c r="CA210" i="2"/>
  <c r="CG210" i="2"/>
  <c r="BZ210" i="2"/>
  <c r="BY210" i="2"/>
  <c r="CC210" i="2"/>
  <c r="BT210" i="2"/>
  <c r="BS210" i="2"/>
  <c r="BR210" i="2"/>
  <c r="BE210" i="2"/>
  <c r="BM210" i="2"/>
  <c r="BD210" i="2"/>
  <c r="BL210" i="2"/>
  <c r="BK210" i="2"/>
  <c r="BU210" i="2"/>
  <c r="BJ210" i="2"/>
  <c r="BQ210" i="2"/>
  <c r="BI210" i="2"/>
  <c r="BA210" i="2"/>
  <c r="AO210" i="2"/>
  <c r="BC210" i="2"/>
  <c r="AT210" i="2"/>
  <c r="AK210" i="2"/>
  <c r="AW210" i="2"/>
  <c r="AC210" i="2"/>
  <c r="AV210" i="2"/>
  <c r="AU210" i="2"/>
  <c r="AS210" i="2"/>
  <c r="AL210" i="2"/>
  <c r="AE210" i="2"/>
  <c r="V210" i="2"/>
  <c r="AF210" i="2"/>
  <c r="Q210" i="2"/>
  <c r="AD210" i="2"/>
  <c r="P210" i="2"/>
  <c r="Y210" i="2"/>
  <c r="O210" i="2"/>
  <c r="BB210" i="2"/>
  <c r="W210" i="2"/>
  <c r="U210" i="2"/>
  <c r="AN210" i="2"/>
  <c r="AM210" i="2"/>
  <c r="AG210" i="2"/>
  <c r="X210" i="2"/>
  <c r="N210" i="2"/>
  <c r="M210" i="2"/>
  <c r="CY218" i="2"/>
  <c r="DA218" i="2"/>
  <c r="CX218" i="2"/>
  <c r="CW218" i="2"/>
  <c r="CP218" i="2"/>
  <c r="CO218" i="2"/>
  <c r="CS218" i="2"/>
  <c r="CR218" i="2"/>
  <c r="CZ218" i="2"/>
  <c r="CQ218" i="2"/>
  <c r="CJ218" i="2"/>
  <c r="CI218" i="2"/>
  <c r="CH218" i="2"/>
  <c r="CB218" i="2"/>
  <c r="CA218" i="2"/>
  <c r="BZ218" i="2"/>
  <c r="CG218" i="2"/>
  <c r="BT218" i="2"/>
  <c r="BS218" i="2"/>
  <c r="CK218" i="2"/>
  <c r="CC218" i="2"/>
  <c r="BR218" i="2"/>
  <c r="BY218" i="2"/>
  <c r="BU218" i="2"/>
  <c r="BE218" i="2"/>
  <c r="BQ218" i="2"/>
  <c r="BM218" i="2"/>
  <c r="BD218" i="2"/>
  <c r="BL218" i="2"/>
  <c r="BC218" i="2"/>
  <c r="BB218" i="2"/>
  <c r="BA218" i="2"/>
  <c r="AO218" i="2"/>
  <c r="BK218" i="2"/>
  <c r="BJ218" i="2"/>
  <c r="AT218" i="2"/>
  <c r="AK218" i="2"/>
  <c r="BI218" i="2"/>
  <c r="AN218" i="2"/>
  <c r="AC218" i="2"/>
  <c r="AM218" i="2"/>
  <c r="AL218" i="2"/>
  <c r="AW218" i="2"/>
  <c r="AU218" i="2"/>
  <c r="AE218" i="2"/>
  <c r="V218" i="2"/>
  <c r="W218" i="2"/>
  <c r="Q218" i="2"/>
  <c r="U218" i="2"/>
  <c r="P218" i="2"/>
  <c r="O218" i="2"/>
  <c r="AV218" i="2"/>
  <c r="AS218" i="2"/>
  <c r="Y218" i="2"/>
  <c r="AG218" i="2"/>
  <c r="AD218" i="2"/>
  <c r="AF218" i="2"/>
  <c r="N218" i="2"/>
  <c r="X218" i="2"/>
  <c r="M218" i="2"/>
  <c r="CY226" i="2"/>
  <c r="DA226" i="2"/>
  <c r="CZ226" i="2"/>
  <c r="CX226" i="2"/>
  <c r="CW226" i="2"/>
  <c r="CP226" i="2"/>
  <c r="CO226" i="2"/>
  <c r="CR226" i="2"/>
  <c r="CQ226" i="2"/>
  <c r="CS226" i="2"/>
  <c r="CJ226" i="2"/>
  <c r="CI226" i="2"/>
  <c r="CH226" i="2"/>
  <c r="CB226" i="2"/>
  <c r="CK226" i="2"/>
  <c r="CA226" i="2"/>
  <c r="CG226" i="2"/>
  <c r="BZ226" i="2"/>
  <c r="BY226" i="2"/>
  <c r="BT226" i="2"/>
  <c r="BS226" i="2"/>
  <c r="BR226" i="2"/>
  <c r="BE226" i="2"/>
  <c r="BM226" i="2"/>
  <c r="BD226" i="2"/>
  <c r="BL226" i="2"/>
  <c r="BK226" i="2"/>
  <c r="BJ226" i="2"/>
  <c r="BI226" i="2"/>
  <c r="CC226" i="2"/>
  <c r="BU226" i="2"/>
  <c r="BC226" i="2"/>
  <c r="AO226" i="2"/>
  <c r="BB226" i="2"/>
  <c r="BA226" i="2"/>
  <c r="BQ226" i="2"/>
  <c r="AT226" i="2"/>
  <c r="AK226" i="2"/>
  <c r="AW226" i="2"/>
  <c r="AC226" i="2"/>
  <c r="AV226" i="2"/>
  <c r="AU226" i="2"/>
  <c r="AS226" i="2"/>
  <c r="AL226" i="2"/>
  <c r="AE226" i="2"/>
  <c r="V226" i="2"/>
  <c r="AN226" i="2"/>
  <c r="AF226" i="2"/>
  <c r="Q226" i="2"/>
  <c r="AM226" i="2"/>
  <c r="AD226" i="2"/>
  <c r="P226" i="2"/>
  <c r="Y226" i="2"/>
  <c r="O226" i="2"/>
  <c r="U226" i="2"/>
  <c r="N226" i="2"/>
  <c r="X226" i="2"/>
  <c r="W226" i="2"/>
  <c r="M226" i="2"/>
  <c r="AG226" i="2"/>
  <c r="CY234" i="2"/>
  <c r="DA234" i="2"/>
  <c r="CW234" i="2"/>
  <c r="CP234" i="2"/>
  <c r="CO234" i="2"/>
  <c r="CZ234" i="2"/>
  <c r="CQ234" i="2"/>
  <c r="CX234" i="2"/>
  <c r="CS234" i="2"/>
  <c r="CR234" i="2"/>
  <c r="CJ234" i="2"/>
  <c r="CI234" i="2"/>
  <c r="CH234" i="2"/>
  <c r="CB234" i="2"/>
  <c r="CA234" i="2"/>
  <c r="BZ234" i="2"/>
  <c r="CG234" i="2"/>
  <c r="CK234" i="2"/>
  <c r="BT234" i="2"/>
  <c r="CC234" i="2"/>
  <c r="BS234" i="2"/>
  <c r="BY234" i="2"/>
  <c r="BR234" i="2"/>
  <c r="BU234" i="2"/>
  <c r="BE234" i="2"/>
  <c r="BQ234" i="2"/>
  <c r="BM234" i="2"/>
  <c r="BD234" i="2"/>
  <c r="BL234" i="2"/>
  <c r="BJ234" i="2"/>
  <c r="AO234" i="2"/>
  <c r="BC234" i="2"/>
  <c r="BK234" i="2"/>
  <c r="BB234" i="2"/>
  <c r="BI234" i="2"/>
  <c r="BA234" i="2"/>
  <c r="AT234" i="2"/>
  <c r="AK234" i="2"/>
  <c r="AN234" i="2"/>
  <c r="AC234" i="2"/>
  <c r="AM234" i="2"/>
  <c r="AL234" i="2"/>
  <c r="AW234" i="2"/>
  <c r="AU234" i="2"/>
  <c r="AE234" i="2"/>
  <c r="V234" i="2"/>
  <c r="W234" i="2"/>
  <c r="Q234" i="2"/>
  <c r="U234" i="2"/>
  <c r="P234" i="2"/>
  <c r="AV234" i="2"/>
  <c r="O234" i="2"/>
  <c r="AS234" i="2"/>
  <c r="Y234" i="2"/>
  <c r="AF234" i="2"/>
  <c r="AD234" i="2"/>
  <c r="AG234" i="2"/>
  <c r="M234" i="2"/>
  <c r="N234" i="2"/>
  <c r="X234" i="2"/>
  <c r="CY242" i="2"/>
  <c r="DA242" i="2"/>
  <c r="CZ242" i="2"/>
  <c r="CX242" i="2"/>
  <c r="CW242" i="2"/>
  <c r="CP242" i="2"/>
  <c r="CO242" i="2"/>
  <c r="CS242" i="2"/>
  <c r="CR242" i="2"/>
  <c r="CJ242" i="2"/>
  <c r="CI242" i="2"/>
  <c r="CH242" i="2"/>
  <c r="CB242" i="2"/>
  <c r="CK242" i="2"/>
  <c r="CA242" i="2"/>
  <c r="CG242" i="2"/>
  <c r="BZ242" i="2"/>
  <c r="BY242" i="2"/>
  <c r="CQ242" i="2"/>
  <c r="BT242" i="2"/>
  <c r="BS242" i="2"/>
  <c r="BR242" i="2"/>
  <c r="BE242" i="2"/>
  <c r="BM242" i="2"/>
  <c r="BD242" i="2"/>
  <c r="CC242" i="2"/>
  <c r="BL242" i="2"/>
  <c r="BK242" i="2"/>
  <c r="BU242" i="2"/>
  <c r="BJ242" i="2"/>
  <c r="BQ242" i="2"/>
  <c r="BI242" i="2"/>
  <c r="BA242" i="2"/>
  <c r="AO242" i="2"/>
  <c r="BC242" i="2"/>
  <c r="AT242" i="2"/>
  <c r="AK242" i="2"/>
  <c r="BB242" i="2"/>
  <c r="AW242" i="2"/>
  <c r="AC242" i="2"/>
  <c r="AV242" i="2"/>
  <c r="AU242" i="2"/>
  <c r="AS242" i="2"/>
  <c r="AL242" i="2"/>
  <c r="AE242" i="2"/>
  <c r="V242" i="2"/>
  <c r="AF242" i="2"/>
  <c r="Q242" i="2"/>
  <c r="AN242" i="2"/>
  <c r="AD242" i="2"/>
  <c r="P242" i="2"/>
  <c r="AM242" i="2"/>
  <c r="Y242" i="2"/>
  <c r="O242" i="2"/>
  <c r="W242" i="2"/>
  <c r="U242" i="2"/>
  <c r="AG242" i="2"/>
  <c r="X242" i="2"/>
  <c r="M242" i="2"/>
  <c r="N242" i="2"/>
  <c r="CY250" i="2"/>
  <c r="DA250" i="2"/>
  <c r="CW250" i="2"/>
  <c r="CP250" i="2"/>
  <c r="CO250" i="2"/>
  <c r="CS250" i="2"/>
  <c r="CZ250" i="2"/>
  <c r="CX250" i="2"/>
  <c r="CQ250" i="2"/>
  <c r="CJ250" i="2"/>
  <c r="CR250" i="2"/>
  <c r="CI250" i="2"/>
  <c r="CG250" i="2"/>
  <c r="CH250" i="2"/>
  <c r="CB250" i="2"/>
  <c r="CA250" i="2"/>
  <c r="BZ250" i="2"/>
  <c r="CC250" i="2"/>
  <c r="BT250" i="2"/>
  <c r="BS250" i="2"/>
  <c r="BR250" i="2"/>
  <c r="BU250" i="2"/>
  <c r="BE250" i="2"/>
  <c r="BQ250" i="2"/>
  <c r="BM250" i="2"/>
  <c r="BD250" i="2"/>
  <c r="BL250" i="2"/>
  <c r="CK250" i="2"/>
  <c r="BJ250" i="2"/>
  <c r="BC250" i="2"/>
  <c r="BK250" i="2"/>
  <c r="BB250" i="2"/>
  <c r="BI250" i="2"/>
  <c r="BA250" i="2"/>
  <c r="AO250" i="2"/>
  <c r="BY250" i="2"/>
  <c r="AT250" i="2"/>
  <c r="AK250" i="2"/>
  <c r="AN250" i="2"/>
  <c r="AC250" i="2"/>
  <c r="AM250" i="2"/>
  <c r="AL250" i="2"/>
  <c r="AW250" i="2"/>
  <c r="AU250" i="2"/>
  <c r="AE250" i="2"/>
  <c r="V250" i="2"/>
  <c r="AV250" i="2"/>
  <c r="W250" i="2"/>
  <c r="Q250" i="2"/>
  <c r="AS250" i="2"/>
  <c r="U250" i="2"/>
  <c r="P250" i="2"/>
  <c r="O250" i="2"/>
  <c r="Y250" i="2"/>
  <c r="AG250" i="2"/>
  <c r="AD250" i="2"/>
  <c r="AF250" i="2"/>
  <c r="N250" i="2"/>
  <c r="M250" i="2"/>
  <c r="X250" i="2"/>
  <c r="CY258" i="2"/>
  <c r="DA258" i="2"/>
  <c r="CZ258" i="2"/>
  <c r="CX258" i="2"/>
  <c r="CW258" i="2"/>
  <c r="CP258" i="2"/>
  <c r="CO258" i="2"/>
  <c r="CR258" i="2"/>
  <c r="CS258" i="2"/>
  <c r="CQ258" i="2"/>
  <c r="CJ258" i="2"/>
  <c r="CI258" i="2"/>
  <c r="CG258" i="2"/>
  <c r="CK258" i="2"/>
  <c r="CB258" i="2"/>
  <c r="CH258" i="2"/>
  <c r="CA258" i="2"/>
  <c r="BZ258" i="2"/>
  <c r="BY258" i="2"/>
  <c r="BT258" i="2"/>
  <c r="BS258" i="2"/>
  <c r="BR258" i="2"/>
  <c r="CC258" i="2"/>
  <c r="BE258" i="2"/>
  <c r="BM258" i="2"/>
  <c r="BD258" i="2"/>
  <c r="BL258" i="2"/>
  <c r="BK258" i="2"/>
  <c r="BJ258" i="2"/>
  <c r="BI258" i="2"/>
  <c r="BU258" i="2"/>
  <c r="BQ258" i="2"/>
  <c r="BC258" i="2"/>
  <c r="AO258" i="2"/>
  <c r="BB258" i="2"/>
  <c r="BA258" i="2"/>
  <c r="AT258" i="2"/>
  <c r="AK258" i="2"/>
  <c r="AW258" i="2"/>
  <c r="AC258" i="2"/>
  <c r="AV258" i="2"/>
  <c r="AU258" i="2"/>
  <c r="AS258" i="2"/>
  <c r="AL258" i="2"/>
  <c r="AE258" i="2"/>
  <c r="V258" i="2"/>
  <c r="AF258" i="2"/>
  <c r="Q258" i="2"/>
  <c r="AD258" i="2"/>
  <c r="P258" i="2"/>
  <c r="AN258" i="2"/>
  <c r="Y258" i="2"/>
  <c r="O258" i="2"/>
  <c r="AM258" i="2"/>
  <c r="U258" i="2"/>
  <c r="M258" i="2"/>
  <c r="AG258" i="2"/>
  <c r="X258" i="2"/>
  <c r="W258" i="2"/>
  <c r="N258" i="2"/>
  <c r="CY266" i="2"/>
  <c r="DA266" i="2"/>
  <c r="CW266" i="2"/>
  <c r="CP266" i="2"/>
  <c r="CO266" i="2"/>
  <c r="CS266" i="2"/>
  <c r="CZ266" i="2"/>
  <c r="CQ266" i="2"/>
  <c r="CX266" i="2"/>
  <c r="CJ266" i="2"/>
  <c r="CI266" i="2"/>
  <c r="CH266" i="2"/>
  <c r="CR266" i="2"/>
  <c r="CB266" i="2"/>
  <c r="CA266" i="2"/>
  <c r="BZ266" i="2"/>
  <c r="CK266" i="2"/>
  <c r="CG266" i="2"/>
  <c r="CC266" i="2"/>
  <c r="BY266" i="2"/>
  <c r="BT266" i="2"/>
  <c r="BK266" i="2"/>
  <c r="BS266" i="2"/>
  <c r="BJ266" i="2"/>
  <c r="BR266" i="2"/>
  <c r="BI266" i="2"/>
  <c r="BM266" i="2"/>
  <c r="BU266" i="2"/>
  <c r="BE266" i="2"/>
  <c r="BQ266" i="2"/>
  <c r="BD266" i="2"/>
  <c r="BL266" i="2"/>
  <c r="BA266" i="2"/>
  <c r="AO266" i="2"/>
  <c r="BC266" i="2"/>
  <c r="AT266" i="2"/>
  <c r="AK266" i="2"/>
  <c r="AN266" i="2"/>
  <c r="AC266" i="2"/>
  <c r="AM266" i="2"/>
  <c r="AL266" i="2"/>
  <c r="AW266" i="2"/>
  <c r="AU266" i="2"/>
  <c r="AE266" i="2"/>
  <c r="V266" i="2"/>
  <c r="BB266" i="2"/>
  <c r="W266" i="2"/>
  <c r="Q266" i="2"/>
  <c r="U266" i="2"/>
  <c r="P266" i="2"/>
  <c r="O266" i="2"/>
  <c r="AV266" i="2"/>
  <c r="Y266" i="2"/>
  <c r="AS266" i="2"/>
  <c r="AF266" i="2"/>
  <c r="AD266" i="2"/>
  <c r="AG266" i="2"/>
  <c r="X266" i="2"/>
  <c r="N266" i="2"/>
  <c r="M266" i="2"/>
  <c r="CY274" i="2"/>
  <c r="DA274" i="2"/>
  <c r="CZ274" i="2"/>
  <c r="CX274" i="2"/>
  <c r="CW274" i="2"/>
  <c r="CP274" i="2"/>
  <c r="CO274" i="2"/>
  <c r="CS274" i="2"/>
  <c r="CR274" i="2"/>
  <c r="CQ274" i="2"/>
  <c r="CJ274" i="2"/>
  <c r="CI274" i="2"/>
  <c r="CH274" i="2"/>
  <c r="CB274" i="2"/>
  <c r="CA274" i="2"/>
  <c r="BZ274" i="2"/>
  <c r="CK274" i="2"/>
  <c r="BY274" i="2"/>
  <c r="CG274" i="2"/>
  <c r="BT274" i="2"/>
  <c r="BK274" i="2"/>
  <c r="BS274" i="2"/>
  <c r="BJ274" i="2"/>
  <c r="BR274" i="2"/>
  <c r="BI274" i="2"/>
  <c r="BM274" i="2"/>
  <c r="BL274" i="2"/>
  <c r="BE274" i="2"/>
  <c r="BD274" i="2"/>
  <c r="CC274" i="2"/>
  <c r="BU274" i="2"/>
  <c r="BQ274" i="2"/>
  <c r="AO274" i="2"/>
  <c r="BC274" i="2"/>
  <c r="BB274" i="2"/>
  <c r="BA274" i="2"/>
  <c r="AT274" i="2"/>
  <c r="AK274" i="2"/>
  <c r="AW274" i="2"/>
  <c r="AC274" i="2"/>
  <c r="AV274" i="2"/>
  <c r="AU274" i="2"/>
  <c r="AS274" i="2"/>
  <c r="AL274" i="2"/>
  <c r="AE274" i="2"/>
  <c r="V274" i="2"/>
  <c r="AF274" i="2"/>
  <c r="Q274" i="2"/>
  <c r="AD274" i="2"/>
  <c r="P274" i="2"/>
  <c r="Y274" i="2"/>
  <c r="O274" i="2"/>
  <c r="AN274" i="2"/>
  <c r="AM274" i="2"/>
  <c r="W274" i="2"/>
  <c r="U274" i="2"/>
  <c r="AG274" i="2"/>
  <c r="X274" i="2"/>
  <c r="N274" i="2"/>
  <c r="M274" i="2"/>
  <c r="CY282" i="2"/>
  <c r="DA282" i="2"/>
  <c r="CW282" i="2"/>
  <c r="CP282" i="2"/>
  <c r="CO282" i="2"/>
  <c r="CS282" i="2"/>
  <c r="CR282" i="2"/>
  <c r="CZ282" i="2"/>
  <c r="CQ282" i="2"/>
  <c r="CX282" i="2"/>
  <c r="CJ282" i="2"/>
  <c r="CI282" i="2"/>
  <c r="CH282" i="2"/>
  <c r="CK282" i="2"/>
  <c r="CB282" i="2"/>
  <c r="BS282" i="2"/>
  <c r="CA282" i="2"/>
  <c r="BR282" i="2"/>
  <c r="CG282" i="2"/>
  <c r="BZ282" i="2"/>
  <c r="CC282" i="2"/>
  <c r="BK282" i="2"/>
  <c r="BU282" i="2"/>
  <c r="BJ282" i="2"/>
  <c r="BT282" i="2"/>
  <c r="BI282" i="2"/>
  <c r="BY282" i="2"/>
  <c r="BM282" i="2"/>
  <c r="BE282" i="2"/>
  <c r="BQ282" i="2"/>
  <c r="BD282" i="2"/>
  <c r="BC282" i="2"/>
  <c r="BB282" i="2"/>
  <c r="BL282" i="2"/>
  <c r="BA282" i="2"/>
  <c r="AO282" i="2"/>
  <c r="AT282" i="2"/>
  <c r="AK282" i="2"/>
  <c r="AN282" i="2"/>
  <c r="AC282" i="2"/>
  <c r="AM282" i="2"/>
  <c r="AL282" i="2"/>
  <c r="AW282" i="2"/>
  <c r="AU282" i="2"/>
  <c r="AE282" i="2"/>
  <c r="V282" i="2"/>
  <c r="W282" i="2"/>
  <c r="Q282" i="2"/>
  <c r="U282" i="2"/>
  <c r="P282" i="2"/>
  <c r="O282" i="2"/>
  <c r="AV282" i="2"/>
  <c r="AS282" i="2"/>
  <c r="Y282" i="2"/>
  <c r="AG282" i="2"/>
  <c r="AD282" i="2"/>
  <c r="M282" i="2"/>
  <c r="N282" i="2"/>
  <c r="AF282" i="2"/>
  <c r="X282" i="2"/>
  <c r="CY290" i="2"/>
  <c r="DA290" i="2"/>
  <c r="CZ290" i="2"/>
  <c r="CX290" i="2"/>
  <c r="CW290" i="2"/>
  <c r="CP290" i="2"/>
  <c r="CO290" i="2"/>
  <c r="CR290" i="2"/>
  <c r="CQ290" i="2"/>
  <c r="CJ290" i="2"/>
  <c r="CI290" i="2"/>
  <c r="CS290" i="2"/>
  <c r="CH290" i="2"/>
  <c r="CK290" i="2"/>
  <c r="CG290" i="2"/>
  <c r="CB290" i="2"/>
  <c r="BS290" i="2"/>
  <c r="CA290" i="2"/>
  <c r="BR290" i="2"/>
  <c r="BZ290" i="2"/>
  <c r="BY290" i="2"/>
  <c r="BK290" i="2"/>
  <c r="BJ290" i="2"/>
  <c r="BI290" i="2"/>
  <c r="CC290" i="2"/>
  <c r="BM290" i="2"/>
  <c r="BL290" i="2"/>
  <c r="BE290" i="2"/>
  <c r="BU290" i="2"/>
  <c r="BD290" i="2"/>
  <c r="BT290" i="2"/>
  <c r="BC290" i="2"/>
  <c r="BQ290" i="2"/>
  <c r="BB290" i="2"/>
  <c r="BA290" i="2"/>
  <c r="AO290" i="2"/>
  <c r="AT290" i="2"/>
  <c r="AK290" i="2"/>
  <c r="AW290" i="2"/>
  <c r="AC290" i="2"/>
  <c r="AV290" i="2"/>
  <c r="AU290" i="2"/>
  <c r="Q290" i="2"/>
  <c r="AS290" i="2"/>
  <c r="AL290" i="2"/>
  <c r="AE290" i="2"/>
  <c r="V290" i="2"/>
  <c r="M290" i="2"/>
  <c r="AF290" i="2"/>
  <c r="N290" i="2"/>
  <c r="AD290" i="2"/>
  <c r="Y290" i="2"/>
  <c r="AN290" i="2"/>
  <c r="AM290" i="2"/>
  <c r="P290" i="2"/>
  <c r="U290" i="2"/>
  <c r="X290" i="2"/>
  <c r="O290" i="2"/>
  <c r="W290" i="2"/>
  <c r="AG290" i="2"/>
  <c r="CY298" i="2"/>
  <c r="DA298" i="2"/>
  <c r="CZ298" i="2"/>
  <c r="CW298" i="2"/>
  <c r="CP298" i="2"/>
  <c r="CO298" i="2"/>
  <c r="CQ298" i="2"/>
  <c r="CX298" i="2"/>
  <c r="CG298" i="2"/>
  <c r="CS298" i="2"/>
  <c r="CJ298" i="2"/>
  <c r="CI298" i="2"/>
  <c r="CH298" i="2"/>
  <c r="CR298" i="2"/>
  <c r="CB298" i="2"/>
  <c r="BS298" i="2"/>
  <c r="CA298" i="2"/>
  <c r="BR298" i="2"/>
  <c r="BZ298" i="2"/>
  <c r="CK298" i="2"/>
  <c r="CC298" i="2"/>
  <c r="BY298" i="2"/>
  <c r="BK298" i="2"/>
  <c r="BJ298" i="2"/>
  <c r="BI298" i="2"/>
  <c r="BT298" i="2"/>
  <c r="BM298" i="2"/>
  <c r="BE298" i="2"/>
  <c r="BD298" i="2"/>
  <c r="BC298" i="2"/>
  <c r="BU298" i="2"/>
  <c r="BB298" i="2"/>
  <c r="BQ298" i="2"/>
  <c r="BL298" i="2"/>
  <c r="AO298" i="2"/>
  <c r="AT298" i="2"/>
  <c r="AK298" i="2"/>
  <c r="AN298" i="2"/>
  <c r="AC298" i="2"/>
  <c r="AM298" i="2"/>
  <c r="AL298" i="2"/>
  <c r="Q298" i="2"/>
  <c r="BA298" i="2"/>
  <c r="AW298" i="2"/>
  <c r="AU298" i="2"/>
  <c r="AE298" i="2"/>
  <c r="V298" i="2"/>
  <c r="M298" i="2"/>
  <c r="W298" i="2"/>
  <c r="U298" i="2"/>
  <c r="AV298" i="2"/>
  <c r="P298" i="2"/>
  <c r="AS298" i="2"/>
  <c r="Y298" i="2"/>
  <c r="AF298" i="2"/>
  <c r="AD298" i="2"/>
  <c r="AG298" i="2"/>
  <c r="N298" i="2"/>
  <c r="O298" i="2"/>
  <c r="X298" i="2"/>
  <c r="CY306" i="2"/>
  <c r="DA306" i="2"/>
  <c r="CZ306" i="2"/>
  <c r="CX306" i="2"/>
  <c r="CW306" i="2"/>
  <c r="CP306" i="2"/>
  <c r="CO306" i="2"/>
  <c r="CG306" i="2"/>
  <c r="CR306" i="2"/>
  <c r="CK306" i="2"/>
  <c r="CJ306" i="2"/>
  <c r="CQ306" i="2"/>
  <c r="CS306" i="2"/>
  <c r="CB306" i="2"/>
  <c r="BS306" i="2"/>
  <c r="CA306" i="2"/>
  <c r="BR306" i="2"/>
  <c r="BZ306" i="2"/>
  <c r="BY306" i="2"/>
  <c r="CI306" i="2"/>
  <c r="BT306" i="2"/>
  <c r="BK306" i="2"/>
  <c r="CH306" i="2"/>
  <c r="BQ306" i="2"/>
  <c r="BJ306" i="2"/>
  <c r="BI306" i="2"/>
  <c r="BM306" i="2"/>
  <c r="BL306" i="2"/>
  <c r="BE306" i="2"/>
  <c r="BD306" i="2"/>
  <c r="BC306" i="2"/>
  <c r="BU306" i="2"/>
  <c r="AO306" i="2"/>
  <c r="CC306" i="2"/>
  <c r="BB306" i="2"/>
  <c r="BA306" i="2"/>
  <c r="AT306" i="2"/>
  <c r="AK306" i="2"/>
  <c r="AW306" i="2"/>
  <c r="AC306" i="2"/>
  <c r="AV306" i="2"/>
  <c r="AU306" i="2"/>
  <c r="Q306" i="2"/>
  <c r="AS306" i="2"/>
  <c r="AL306" i="2"/>
  <c r="AE306" i="2"/>
  <c r="V306" i="2"/>
  <c r="M306" i="2"/>
  <c r="AF306" i="2"/>
  <c r="N306" i="2"/>
  <c r="AD306" i="2"/>
  <c r="Y306" i="2"/>
  <c r="AN306" i="2"/>
  <c r="AM306" i="2"/>
  <c r="P306" i="2"/>
  <c r="W306" i="2"/>
  <c r="U306" i="2"/>
  <c r="AG306" i="2"/>
  <c r="X306" i="2"/>
  <c r="O306" i="2"/>
  <c r="G155" i="2"/>
  <c r="E155" i="2"/>
  <c r="I155" i="2"/>
  <c r="F155" i="2"/>
  <c r="H155" i="2"/>
  <c r="G171" i="2"/>
  <c r="H171" i="2"/>
  <c r="F171" i="2"/>
  <c r="E171" i="2"/>
  <c r="I171" i="2"/>
  <c r="AZ187" i="2"/>
  <c r="I187" i="2"/>
  <c r="G187" i="2"/>
  <c r="E187" i="2"/>
  <c r="H187" i="2"/>
  <c r="F187" i="2"/>
  <c r="CF203" i="2"/>
  <c r="I203" i="2"/>
  <c r="G203" i="2"/>
  <c r="E203" i="2"/>
  <c r="H203" i="2"/>
  <c r="F203" i="2"/>
  <c r="CV211" i="2"/>
  <c r="I211" i="2"/>
  <c r="G211" i="2"/>
  <c r="E211" i="2"/>
  <c r="F211" i="2"/>
  <c r="H211" i="2"/>
  <c r="AB227" i="2"/>
  <c r="I227" i="2"/>
  <c r="G227" i="2"/>
  <c r="E227" i="2"/>
  <c r="H227" i="2"/>
  <c r="F227" i="2"/>
  <c r="I243" i="2"/>
  <c r="G243" i="2"/>
  <c r="E243" i="2"/>
  <c r="H243" i="2"/>
  <c r="F243" i="2"/>
  <c r="AB251" i="2"/>
  <c r="I251" i="2"/>
  <c r="G251" i="2"/>
  <c r="E251" i="2"/>
  <c r="F251" i="2"/>
  <c r="H251" i="2"/>
  <c r="CF259" i="2"/>
  <c r="I259" i="2"/>
  <c r="G259" i="2"/>
  <c r="E259" i="2"/>
  <c r="H259" i="2"/>
  <c r="F259" i="2"/>
  <c r="I275" i="2"/>
  <c r="G275" i="2"/>
  <c r="E275" i="2"/>
  <c r="F275" i="2"/>
  <c r="H275" i="2"/>
  <c r="BP291" i="2"/>
  <c r="I291" i="2"/>
  <c r="G291" i="2"/>
  <c r="E291" i="2"/>
  <c r="H291" i="2"/>
  <c r="F291" i="2"/>
  <c r="I299" i="2"/>
  <c r="G299" i="2"/>
  <c r="E299" i="2"/>
  <c r="F299" i="2"/>
  <c r="H299" i="2"/>
  <c r="CN307" i="2"/>
  <c r="I307" i="2"/>
  <c r="G307" i="2"/>
  <c r="E307" i="2"/>
  <c r="H307" i="2"/>
  <c r="F307" i="2"/>
  <c r="AJ28" i="2"/>
  <c r="I28" i="2"/>
  <c r="E28" i="2"/>
  <c r="G28" i="2"/>
  <c r="H28" i="2"/>
  <c r="F28" i="2"/>
  <c r="AJ36" i="2"/>
  <c r="I36" i="2"/>
  <c r="E36" i="2"/>
  <c r="H36" i="2"/>
  <c r="G36" i="2"/>
  <c r="F36" i="2"/>
  <c r="I68" i="2"/>
  <c r="E68" i="2"/>
  <c r="G68" i="2"/>
  <c r="F68" i="2"/>
  <c r="H68" i="2"/>
  <c r="L84" i="2"/>
  <c r="I84" i="2"/>
  <c r="E84" i="2"/>
  <c r="H84" i="2"/>
  <c r="F84" i="2"/>
  <c r="G84" i="2"/>
  <c r="I116" i="2"/>
  <c r="E116" i="2"/>
  <c r="H116" i="2"/>
  <c r="G116" i="2"/>
  <c r="F116" i="2"/>
  <c r="AB140" i="2"/>
  <c r="G140" i="2"/>
  <c r="F140" i="2"/>
  <c r="E140" i="2"/>
  <c r="H140" i="2"/>
  <c r="I140" i="2"/>
  <c r="F164" i="2"/>
  <c r="E164" i="2"/>
  <c r="I164" i="2"/>
  <c r="H164" i="2"/>
  <c r="G164" i="2"/>
  <c r="H196" i="2"/>
  <c r="E196" i="2"/>
  <c r="I196" i="2"/>
  <c r="G196" i="2"/>
  <c r="F196" i="2"/>
  <c r="H220" i="2"/>
  <c r="E220" i="2"/>
  <c r="G220" i="2"/>
  <c r="F220" i="2"/>
  <c r="I220" i="2"/>
  <c r="BX236" i="2"/>
  <c r="H236" i="2"/>
  <c r="I236" i="2"/>
  <c r="G236" i="2"/>
  <c r="E236" i="2"/>
  <c r="F236" i="2"/>
  <c r="CF252" i="2"/>
  <c r="H252" i="2"/>
  <c r="F252" i="2"/>
  <c r="I252" i="2"/>
  <c r="G252" i="2"/>
  <c r="E252" i="2"/>
  <c r="H268" i="2"/>
  <c r="G268" i="2"/>
  <c r="F268" i="2"/>
  <c r="E268" i="2"/>
  <c r="I268" i="2"/>
  <c r="H276" i="2"/>
  <c r="F276" i="2"/>
  <c r="I276" i="2"/>
  <c r="G276" i="2"/>
  <c r="E276" i="2"/>
  <c r="H292" i="2"/>
  <c r="I292" i="2"/>
  <c r="F292" i="2"/>
  <c r="E292" i="2"/>
  <c r="G292" i="2"/>
  <c r="CV300" i="2"/>
  <c r="H300" i="2"/>
  <c r="I300" i="2"/>
  <c r="G300" i="2"/>
  <c r="F300" i="2"/>
  <c r="E300" i="2"/>
  <c r="CV308" i="2"/>
  <c r="H308" i="2"/>
  <c r="G308" i="2"/>
  <c r="F308" i="2"/>
  <c r="E308" i="2"/>
  <c r="I308" i="2"/>
  <c r="H5" i="2"/>
  <c r="F5" i="2"/>
  <c r="G5" i="2"/>
  <c r="E5" i="2"/>
  <c r="I5" i="2"/>
  <c r="H13" i="2"/>
  <c r="F13" i="2"/>
  <c r="I13" i="2"/>
  <c r="G13" i="2"/>
  <c r="E13" i="2"/>
  <c r="L37" i="2"/>
  <c r="H37" i="2"/>
  <c r="I37" i="2"/>
  <c r="E37" i="2"/>
  <c r="F37" i="2"/>
  <c r="G37" i="2"/>
  <c r="H45" i="2"/>
  <c r="G45" i="2"/>
  <c r="I45" i="2"/>
  <c r="F45" i="2"/>
  <c r="E45" i="2"/>
  <c r="H53" i="2"/>
  <c r="E53" i="2"/>
  <c r="I53" i="2"/>
  <c r="G53" i="2"/>
  <c r="F53" i="2"/>
  <c r="H61" i="2"/>
  <c r="F61" i="2"/>
  <c r="G61" i="2"/>
  <c r="E61" i="2"/>
  <c r="I61" i="2"/>
  <c r="H69" i="2"/>
  <c r="I69" i="2"/>
  <c r="E69" i="2"/>
  <c r="G69" i="2"/>
  <c r="F69" i="2"/>
  <c r="T77" i="2"/>
  <c r="H77" i="2"/>
  <c r="G77" i="2"/>
  <c r="I77" i="2"/>
  <c r="E77" i="2"/>
  <c r="F77" i="2"/>
  <c r="AB85" i="2"/>
  <c r="H85" i="2"/>
  <c r="G85" i="2"/>
  <c r="F85" i="2"/>
  <c r="E85" i="2"/>
  <c r="I85" i="2"/>
  <c r="T93" i="2"/>
  <c r="H93" i="2"/>
  <c r="F93" i="2"/>
  <c r="I93" i="2"/>
  <c r="G93" i="2"/>
  <c r="E93" i="2"/>
  <c r="AB101" i="2"/>
  <c r="H101" i="2"/>
  <c r="I101" i="2"/>
  <c r="E101" i="2"/>
  <c r="F101" i="2"/>
  <c r="G101" i="2"/>
  <c r="T109" i="2"/>
  <c r="H109" i="2"/>
  <c r="G109" i="2"/>
  <c r="I109" i="2"/>
  <c r="F109" i="2"/>
  <c r="E109" i="2"/>
  <c r="H117" i="2"/>
  <c r="I117" i="2"/>
  <c r="G117" i="2"/>
  <c r="E117" i="2"/>
  <c r="F117" i="2"/>
  <c r="H125" i="2"/>
  <c r="G125" i="2"/>
  <c r="E125" i="2"/>
  <c r="I125" i="2"/>
  <c r="F125" i="2"/>
  <c r="E133" i="2"/>
  <c r="F133" i="2"/>
  <c r="I133" i="2"/>
  <c r="G133" i="2"/>
  <c r="H133" i="2"/>
  <c r="AZ141" i="2"/>
  <c r="E141" i="2"/>
  <c r="I141" i="2"/>
  <c r="G141" i="2"/>
  <c r="F141" i="2"/>
  <c r="H141" i="2"/>
  <c r="AZ149" i="2"/>
  <c r="E149" i="2"/>
  <c r="H149" i="2"/>
  <c r="G149" i="2"/>
  <c r="F149" i="2"/>
  <c r="I149" i="2"/>
  <c r="E157" i="2"/>
  <c r="I157" i="2"/>
  <c r="H157" i="2"/>
  <c r="F157" i="2"/>
  <c r="G157" i="2"/>
  <c r="E165" i="2"/>
  <c r="I165" i="2"/>
  <c r="H165" i="2"/>
  <c r="F165" i="2"/>
  <c r="G165" i="2"/>
  <c r="E173" i="2"/>
  <c r="G173" i="2"/>
  <c r="F173" i="2"/>
  <c r="H173" i="2"/>
  <c r="I173" i="2"/>
  <c r="T181" i="2"/>
  <c r="E181" i="2"/>
  <c r="H181" i="2"/>
  <c r="G181" i="2"/>
  <c r="F181" i="2"/>
  <c r="I181" i="2"/>
  <c r="BX189" i="2"/>
  <c r="G189" i="2"/>
  <c r="E189" i="2"/>
  <c r="F189" i="2"/>
  <c r="I189" i="2"/>
  <c r="H189" i="2"/>
  <c r="CF197" i="2"/>
  <c r="G197" i="2"/>
  <c r="E197" i="2"/>
  <c r="I197" i="2"/>
  <c r="H197" i="2"/>
  <c r="F197" i="2"/>
  <c r="G205" i="2"/>
  <c r="E205" i="2"/>
  <c r="I205" i="2"/>
  <c r="F205" i="2"/>
  <c r="H205" i="2"/>
  <c r="AB213" i="2"/>
  <c r="G213" i="2"/>
  <c r="E213" i="2"/>
  <c r="I213" i="2"/>
  <c r="H213" i="2"/>
  <c r="F213" i="2"/>
  <c r="G221" i="2"/>
  <c r="E221" i="2"/>
  <c r="H221" i="2"/>
  <c r="I221" i="2"/>
  <c r="F221" i="2"/>
  <c r="BP229" i="2"/>
  <c r="G229" i="2"/>
  <c r="E229" i="2"/>
  <c r="F229" i="2"/>
  <c r="I229" i="2"/>
  <c r="H229" i="2"/>
  <c r="G237" i="2"/>
  <c r="E237" i="2"/>
  <c r="I237" i="2"/>
  <c r="H237" i="2"/>
  <c r="F237" i="2"/>
  <c r="CV245" i="2"/>
  <c r="G245" i="2"/>
  <c r="E245" i="2"/>
  <c r="H245" i="2"/>
  <c r="I245" i="2"/>
  <c r="F245" i="2"/>
  <c r="G253" i="2"/>
  <c r="E253" i="2"/>
  <c r="F253" i="2"/>
  <c r="I253" i="2"/>
  <c r="H253" i="2"/>
  <c r="G261" i="2"/>
  <c r="E261" i="2"/>
  <c r="H261" i="2"/>
  <c r="F261" i="2"/>
  <c r="I261" i="2"/>
  <c r="CF269" i="2"/>
  <c r="G269" i="2"/>
  <c r="E269" i="2"/>
  <c r="I269" i="2"/>
  <c r="H269" i="2"/>
  <c r="F269" i="2"/>
  <c r="AB277" i="2"/>
  <c r="G277" i="2"/>
  <c r="E277" i="2"/>
  <c r="I277" i="2"/>
  <c r="H277" i="2"/>
  <c r="F277" i="2"/>
  <c r="AB285" i="2"/>
  <c r="G285" i="2"/>
  <c r="E285" i="2"/>
  <c r="H285" i="2"/>
  <c r="F285" i="2"/>
  <c r="I285" i="2"/>
  <c r="DD293" i="2"/>
  <c r="G293" i="2"/>
  <c r="E293" i="2"/>
  <c r="F293" i="2"/>
  <c r="I293" i="2"/>
  <c r="H293" i="2"/>
  <c r="G301" i="2"/>
  <c r="E301" i="2"/>
  <c r="I301" i="2"/>
  <c r="F301" i="2"/>
  <c r="H301" i="2"/>
  <c r="DD309" i="2"/>
  <c r="G309" i="2"/>
  <c r="E309" i="2"/>
  <c r="H309" i="2"/>
  <c r="I309" i="2"/>
  <c r="F309" i="2"/>
  <c r="G11" i="2"/>
  <c r="H11" i="2"/>
  <c r="F11" i="2"/>
  <c r="I11" i="2"/>
  <c r="E11" i="2"/>
  <c r="I19" i="2"/>
  <c r="E19" i="2"/>
  <c r="H19" i="2"/>
  <c r="F19" i="2"/>
  <c r="G19" i="2"/>
  <c r="F51" i="2"/>
  <c r="I51" i="2"/>
  <c r="G51" i="2"/>
  <c r="E51" i="2"/>
  <c r="H51" i="2"/>
  <c r="F59" i="2"/>
  <c r="E59" i="2"/>
  <c r="I59" i="2"/>
  <c r="H59" i="2"/>
  <c r="G59" i="2"/>
  <c r="L83" i="2"/>
  <c r="F83" i="2"/>
  <c r="I83" i="2"/>
  <c r="H83" i="2"/>
  <c r="G83" i="2"/>
  <c r="E83" i="2"/>
  <c r="F91" i="2"/>
  <c r="E91" i="2"/>
  <c r="I91" i="2"/>
  <c r="G91" i="2"/>
  <c r="H91" i="2"/>
  <c r="F115" i="2"/>
  <c r="I115" i="2"/>
  <c r="G115" i="2"/>
  <c r="E115" i="2"/>
  <c r="H115" i="2"/>
  <c r="T139" i="2"/>
  <c r="G139" i="2"/>
  <c r="H139" i="2"/>
  <c r="F139" i="2"/>
  <c r="I139" i="2"/>
  <c r="E139" i="2"/>
  <c r="H21" i="2"/>
  <c r="G21" i="2"/>
  <c r="I21" i="2"/>
  <c r="F21" i="2"/>
  <c r="E21" i="2"/>
  <c r="G14" i="2"/>
  <c r="E14" i="2"/>
  <c r="I14" i="2"/>
  <c r="F14" i="2"/>
  <c r="H14" i="2"/>
  <c r="G38" i="2"/>
  <c r="H38" i="2"/>
  <c r="F38" i="2"/>
  <c r="I38" i="2"/>
  <c r="E38" i="2"/>
  <c r="G62" i="2"/>
  <c r="H62" i="2"/>
  <c r="I62" i="2"/>
  <c r="F62" i="2"/>
  <c r="E62" i="2"/>
  <c r="L94" i="2"/>
  <c r="G94" i="2"/>
  <c r="H94" i="2"/>
  <c r="I94" i="2"/>
  <c r="E94" i="2"/>
  <c r="F94" i="2"/>
  <c r="AR118" i="2"/>
  <c r="G118" i="2"/>
  <c r="I118" i="2"/>
  <c r="E118" i="2"/>
  <c r="F118" i="2"/>
  <c r="H118" i="2"/>
  <c r="AJ142" i="2"/>
  <c r="H142" i="2"/>
  <c r="F142" i="2"/>
  <c r="E142" i="2"/>
  <c r="G142" i="2"/>
  <c r="I142" i="2"/>
  <c r="T166" i="2"/>
  <c r="H166" i="2"/>
  <c r="E166" i="2"/>
  <c r="I166" i="2"/>
  <c r="G166" i="2"/>
  <c r="F166" i="2"/>
  <c r="H174" i="2"/>
  <c r="I174" i="2"/>
  <c r="F174" i="2"/>
  <c r="E174" i="2"/>
  <c r="G174" i="2"/>
  <c r="AJ182" i="2"/>
  <c r="H182" i="2"/>
  <c r="F182" i="2"/>
  <c r="I182" i="2"/>
  <c r="G182" i="2"/>
  <c r="E182" i="2"/>
  <c r="H198" i="2"/>
  <c r="F198" i="2"/>
  <c r="G198" i="2"/>
  <c r="E198" i="2"/>
  <c r="I198" i="2"/>
  <c r="H206" i="2"/>
  <c r="F206" i="2"/>
  <c r="E206" i="2"/>
  <c r="I206" i="2"/>
  <c r="G206" i="2"/>
  <c r="AB214" i="2"/>
  <c r="H214" i="2"/>
  <c r="F214" i="2"/>
  <c r="I214" i="2"/>
  <c r="E214" i="2"/>
  <c r="G214" i="2"/>
  <c r="H222" i="2"/>
  <c r="F222" i="2"/>
  <c r="G222" i="2"/>
  <c r="E222" i="2"/>
  <c r="I222" i="2"/>
  <c r="CN230" i="2"/>
  <c r="H230" i="2"/>
  <c r="F230" i="2"/>
  <c r="E230" i="2"/>
  <c r="I230" i="2"/>
  <c r="G230" i="2"/>
  <c r="BP238" i="2"/>
  <c r="H238" i="2"/>
  <c r="F238" i="2"/>
  <c r="I238" i="2"/>
  <c r="G238" i="2"/>
  <c r="E238" i="2"/>
  <c r="CN246" i="2"/>
  <c r="H246" i="2"/>
  <c r="F246" i="2"/>
  <c r="I246" i="2"/>
  <c r="E246" i="2"/>
  <c r="G246" i="2"/>
  <c r="CF254" i="2"/>
  <c r="H254" i="2"/>
  <c r="F254" i="2"/>
  <c r="I254" i="2"/>
  <c r="G254" i="2"/>
  <c r="E254" i="2"/>
  <c r="H262" i="2"/>
  <c r="F262" i="2"/>
  <c r="G262" i="2"/>
  <c r="I262" i="2"/>
  <c r="E262" i="2"/>
  <c r="H270" i="2"/>
  <c r="F270" i="2"/>
  <c r="E270" i="2"/>
  <c r="I270" i="2"/>
  <c r="G270" i="2"/>
  <c r="BP278" i="2"/>
  <c r="H278" i="2"/>
  <c r="F278" i="2"/>
  <c r="I278" i="2"/>
  <c r="G278" i="2"/>
  <c r="E278" i="2"/>
  <c r="CN286" i="2"/>
  <c r="H286" i="2"/>
  <c r="F286" i="2"/>
  <c r="G286" i="2"/>
  <c r="I286" i="2"/>
  <c r="E286" i="2"/>
  <c r="CN294" i="2"/>
  <c r="H294" i="2"/>
  <c r="F294" i="2"/>
  <c r="E294" i="2"/>
  <c r="G294" i="2"/>
  <c r="I294" i="2"/>
  <c r="DD302" i="2"/>
  <c r="H302" i="2"/>
  <c r="F302" i="2"/>
  <c r="I302" i="2"/>
  <c r="G302" i="2"/>
  <c r="E302" i="2"/>
  <c r="E4" i="2"/>
  <c r="F4" i="2"/>
  <c r="G4" i="2"/>
  <c r="I4" i="2"/>
  <c r="H4" i="2"/>
  <c r="I20" i="2"/>
  <c r="E20" i="2"/>
  <c r="H20" i="2"/>
  <c r="F20" i="2"/>
  <c r="G20" i="2"/>
  <c r="I44" i="2"/>
  <c r="E44" i="2"/>
  <c r="F44" i="2"/>
  <c r="G44" i="2"/>
  <c r="H44" i="2"/>
  <c r="I76" i="2"/>
  <c r="E76" i="2"/>
  <c r="F76" i="2"/>
  <c r="H76" i="2"/>
  <c r="G76" i="2"/>
  <c r="I92" i="2"/>
  <c r="E92" i="2"/>
  <c r="G92" i="2"/>
  <c r="H92" i="2"/>
  <c r="F92" i="2"/>
  <c r="AR124" i="2"/>
  <c r="I124" i="2"/>
  <c r="E124" i="2"/>
  <c r="G124" i="2"/>
  <c r="F124" i="2"/>
  <c r="H124" i="2"/>
  <c r="AB148" i="2"/>
  <c r="H148" i="2"/>
  <c r="G148" i="2"/>
  <c r="E148" i="2"/>
  <c r="I148" i="2"/>
  <c r="F148" i="2"/>
  <c r="I172" i="2"/>
  <c r="G172" i="2"/>
  <c r="F172" i="2"/>
  <c r="H172" i="2"/>
  <c r="E172" i="2"/>
  <c r="H188" i="2"/>
  <c r="F188" i="2"/>
  <c r="I188" i="2"/>
  <c r="E188" i="2"/>
  <c r="G188" i="2"/>
  <c r="T204" i="2"/>
  <c r="H204" i="2"/>
  <c r="G204" i="2"/>
  <c r="I204" i="2"/>
  <c r="F204" i="2"/>
  <c r="E204" i="2"/>
  <c r="T228" i="2"/>
  <c r="H228" i="2"/>
  <c r="I228" i="2"/>
  <c r="G228" i="2"/>
  <c r="E228" i="2"/>
  <c r="F228" i="2"/>
  <c r="DD284" i="2"/>
  <c r="H284" i="2"/>
  <c r="E284" i="2"/>
  <c r="I284" i="2"/>
  <c r="G284" i="2"/>
  <c r="F284" i="2"/>
  <c r="E6" i="2"/>
  <c r="H6" i="2"/>
  <c r="G6" i="2"/>
  <c r="F6" i="2"/>
  <c r="I6" i="2"/>
  <c r="G22" i="2"/>
  <c r="I22" i="2"/>
  <c r="E22" i="2"/>
  <c r="H22" i="2"/>
  <c r="F22" i="2"/>
  <c r="G30" i="2"/>
  <c r="H30" i="2"/>
  <c r="E30" i="2"/>
  <c r="I30" i="2"/>
  <c r="F30" i="2"/>
  <c r="G46" i="2"/>
  <c r="F46" i="2"/>
  <c r="I46" i="2"/>
  <c r="H46" i="2"/>
  <c r="E46" i="2"/>
  <c r="G54" i="2"/>
  <c r="I54" i="2"/>
  <c r="E54" i="2"/>
  <c r="F54" i="2"/>
  <c r="H54" i="2"/>
  <c r="G70" i="2"/>
  <c r="E70" i="2"/>
  <c r="I70" i="2"/>
  <c r="H70" i="2"/>
  <c r="F70" i="2"/>
  <c r="G78" i="2"/>
  <c r="F78" i="2"/>
  <c r="H78" i="2"/>
  <c r="E78" i="2"/>
  <c r="I78" i="2"/>
  <c r="AJ86" i="2"/>
  <c r="G86" i="2"/>
  <c r="I86" i="2"/>
  <c r="E86" i="2"/>
  <c r="H86" i="2"/>
  <c r="F86" i="2"/>
  <c r="AJ102" i="2"/>
  <c r="G102" i="2"/>
  <c r="H102" i="2"/>
  <c r="F102" i="2"/>
  <c r="E102" i="2"/>
  <c r="I102" i="2"/>
  <c r="AR110" i="2"/>
  <c r="G110" i="2"/>
  <c r="F110" i="2"/>
  <c r="I110" i="2"/>
  <c r="H110" i="2"/>
  <c r="E110" i="2"/>
  <c r="AJ126" i="2"/>
  <c r="G126" i="2"/>
  <c r="E126" i="2"/>
  <c r="I126" i="2"/>
  <c r="F126" i="2"/>
  <c r="H126" i="2"/>
  <c r="AB134" i="2"/>
  <c r="H134" i="2"/>
  <c r="E134" i="2"/>
  <c r="F134" i="2"/>
  <c r="I134" i="2"/>
  <c r="G134" i="2"/>
  <c r="H150" i="2"/>
  <c r="G150" i="2"/>
  <c r="F150" i="2"/>
  <c r="E150" i="2"/>
  <c r="I150" i="2"/>
  <c r="AZ158" i="2"/>
  <c r="H158" i="2"/>
  <c r="I158" i="2"/>
  <c r="G158" i="2"/>
  <c r="F158" i="2"/>
  <c r="E158" i="2"/>
  <c r="H190" i="2"/>
  <c r="F190" i="2"/>
  <c r="I190" i="2"/>
  <c r="E190" i="2"/>
  <c r="G190" i="2"/>
  <c r="F7" i="2"/>
  <c r="I7" i="2"/>
  <c r="E7" i="2"/>
  <c r="H7" i="2"/>
  <c r="G7" i="2"/>
  <c r="F15" i="2"/>
  <c r="E15" i="2"/>
  <c r="G15" i="2"/>
  <c r="H15" i="2"/>
  <c r="I15" i="2"/>
  <c r="F23" i="2"/>
  <c r="I23" i="2"/>
  <c r="E23" i="2"/>
  <c r="H23" i="2"/>
  <c r="G23" i="2"/>
  <c r="AJ31" i="2"/>
  <c r="F31" i="2"/>
  <c r="G31" i="2"/>
  <c r="H31" i="2"/>
  <c r="E31" i="2"/>
  <c r="I31" i="2"/>
  <c r="AJ39" i="2"/>
  <c r="F39" i="2"/>
  <c r="I39" i="2"/>
  <c r="E39" i="2"/>
  <c r="H39" i="2"/>
  <c r="G39" i="2"/>
  <c r="F47" i="2"/>
  <c r="H47" i="2"/>
  <c r="E47" i="2"/>
  <c r="I47" i="2"/>
  <c r="G47" i="2"/>
  <c r="F55" i="2"/>
  <c r="H55" i="2"/>
  <c r="G55" i="2"/>
  <c r="I55" i="2"/>
  <c r="E55" i="2"/>
  <c r="F63" i="2"/>
  <c r="G63" i="2"/>
  <c r="I63" i="2"/>
  <c r="H63" i="2"/>
  <c r="E63" i="2"/>
  <c r="L71" i="2"/>
  <c r="F71" i="2"/>
  <c r="I71" i="2"/>
  <c r="E71" i="2"/>
  <c r="G71" i="2"/>
  <c r="H71" i="2"/>
  <c r="F79" i="2"/>
  <c r="H79" i="2"/>
  <c r="I79" i="2"/>
  <c r="G79" i="2"/>
  <c r="E79" i="2"/>
  <c r="L87" i="2"/>
  <c r="F87" i="2"/>
  <c r="E87" i="2"/>
  <c r="I87" i="2"/>
  <c r="H87" i="2"/>
  <c r="G87" i="2"/>
  <c r="L95" i="2"/>
  <c r="F95" i="2"/>
  <c r="G95" i="2"/>
  <c r="H95" i="2"/>
  <c r="E95" i="2"/>
  <c r="I95" i="2"/>
  <c r="F103" i="2"/>
  <c r="I103" i="2"/>
  <c r="E103" i="2"/>
  <c r="H103" i="2"/>
  <c r="G103" i="2"/>
  <c r="F111" i="2"/>
  <c r="H111" i="2"/>
  <c r="I111" i="2"/>
  <c r="E111" i="2"/>
  <c r="G111" i="2"/>
  <c r="AR119" i="2"/>
  <c r="F119" i="2"/>
  <c r="H119" i="2"/>
  <c r="G119" i="2"/>
  <c r="E119" i="2"/>
  <c r="I119" i="2"/>
  <c r="T127" i="2"/>
  <c r="F127" i="2"/>
  <c r="E127" i="2"/>
  <c r="H127" i="2"/>
  <c r="I127" i="2"/>
  <c r="G127" i="2"/>
  <c r="E135" i="2"/>
  <c r="I135" i="2"/>
  <c r="H135" i="2"/>
  <c r="F135" i="2"/>
  <c r="G135" i="2"/>
  <c r="AB143" i="2"/>
  <c r="I143" i="2"/>
  <c r="H143" i="2"/>
  <c r="F143" i="2"/>
  <c r="E143" i="2"/>
  <c r="G143" i="2"/>
  <c r="G151" i="2"/>
  <c r="F151" i="2"/>
  <c r="E151" i="2"/>
  <c r="I151" i="2"/>
  <c r="H151" i="2"/>
  <c r="AZ159" i="2"/>
  <c r="H159" i="2"/>
  <c r="G159" i="2"/>
  <c r="I159" i="2"/>
  <c r="F159" i="2"/>
  <c r="E159" i="2"/>
  <c r="AZ167" i="2"/>
  <c r="I167" i="2"/>
  <c r="H167" i="2"/>
  <c r="G167" i="2"/>
  <c r="E167" i="2"/>
  <c r="F167" i="2"/>
  <c r="AJ175" i="2"/>
  <c r="F175" i="2"/>
  <c r="E175" i="2"/>
  <c r="I175" i="2"/>
  <c r="H175" i="2"/>
  <c r="G175" i="2"/>
  <c r="AB183" i="2"/>
  <c r="E183" i="2"/>
  <c r="I183" i="2"/>
  <c r="F183" i="2"/>
  <c r="H183" i="2"/>
  <c r="G183" i="2"/>
  <c r="AZ191" i="2"/>
  <c r="E191" i="2"/>
  <c r="I191" i="2"/>
  <c r="H191" i="2"/>
  <c r="G191" i="2"/>
  <c r="F191" i="2"/>
  <c r="CF199" i="2"/>
  <c r="E199" i="2"/>
  <c r="I199" i="2"/>
  <c r="G199" i="2"/>
  <c r="H199" i="2"/>
  <c r="F199" i="2"/>
  <c r="AB207" i="2"/>
  <c r="E207" i="2"/>
  <c r="I207" i="2"/>
  <c r="F207" i="2"/>
  <c r="H207" i="2"/>
  <c r="G207" i="2"/>
  <c r="CN215" i="2"/>
  <c r="E215" i="2"/>
  <c r="I215" i="2"/>
  <c r="G215" i="2"/>
  <c r="F215" i="2"/>
  <c r="H215" i="2"/>
  <c r="CN223" i="2"/>
  <c r="E223" i="2"/>
  <c r="I223" i="2"/>
  <c r="H223" i="2"/>
  <c r="G223" i="2"/>
  <c r="F223" i="2"/>
  <c r="CN231" i="2"/>
  <c r="E231" i="2"/>
  <c r="I231" i="2"/>
  <c r="H231" i="2"/>
  <c r="G231" i="2"/>
  <c r="F231" i="2"/>
  <c r="E239" i="2"/>
  <c r="I239" i="2"/>
  <c r="G239" i="2"/>
  <c r="F239" i="2"/>
  <c r="H239" i="2"/>
  <c r="T247" i="2"/>
  <c r="E247" i="2"/>
  <c r="I247" i="2"/>
  <c r="F247" i="2"/>
  <c r="H247" i="2"/>
  <c r="G247" i="2"/>
  <c r="AB255" i="2"/>
  <c r="E255" i="2"/>
  <c r="I255" i="2"/>
  <c r="H255" i="2"/>
  <c r="G255" i="2"/>
  <c r="F255" i="2"/>
  <c r="BP263" i="2"/>
  <c r="E263" i="2"/>
  <c r="I263" i="2"/>
  <c r="G263" i="2"/>
  <c r="F263" i="2"/>
  <c r="H263" i="2"/>
  <c r="E271" i="2"/>
  <c r="I271" i="2"/>
  <c r="F271" i="2"/>
  <c r="H271" i="2"/>
  <c r="G271" i="2"/>
  <c r="CN279" i="2"/>
  <c r="E279" i="2"/>
  <c r="I279" i="2"/>
  <c r="H279" i="2"/>
  <c r="G279" i="2"/>
  <c r="F279" i="2"/>
  <c r="CF287" i="2"/>
  <c r="E287" i="2"/>
  <c r="I287" i="2"/>
  <c r="H287" i="2"/>
  <c r="F287" i="2"/>
  <c r="G287" i="2"/>
  <c r="CN295" i="2"/>
  <c r="E295" i="2"/>
  <c r="I295" i="2"/>
  <c r="H295" i="2"/>
  <c r="G295" i="2"/>
  <c r="F295" i="2"/>
  <c r="CN303" i="2"/>
  <c r="E303" i="2"/>
  <c r="I303" i="2"/>
  <c r="G303" i="2"/>
  <c r="F303" i="2"/>
  <c r="H303" i="2"/>
  <c r="F35" i="2"/>
  <c r="H35" i="2"/>
  <c r="I35" i="2"/>
  <c r="G35" i="2"/>
  <c r="E35" i="2"/>
  <c r="F75" i="2"/>
  <c r="G75" i="2"/>
  <c r="H75" i="2"/>
  <c r="E75" i="2"/>
  <c r="I75" i="2"/>
  <c r="AR107" i="2"/>
  <c r="F107" i="2"/>
  <c r="G107" i="2"/>
  <c r="I107" i="2"/>
  <c r="H107" i="2"/>
  <c r="E107" i="2"/>
  <c r="G131" i="2"/>
  <c r="F131" i="2"/>
  <c r="E131" i="2"/>
  <c r="H131" i="2"/>
  <c r="I131" i="2"/>
  <c r="G163" i="2"/>
  <c r="I163" i="2"/>
  <c r="F163" i="2"/>
  <c r="E163" i="2"/>
  <c r="H163" i="2"/>
  <c r="I195" i="2"/>
  <c r="G195" i="2"/>
  <c r="E195" i="2"/>
  <c r="H195" i="2"/>
  <c r="F195" i="2"/>
  <c r="BP235" i="2"/>
  <c r="I235" i="2"/>
  <c r="G235" i="2"/>
  <c r="E235" i="2"/>
  <c r="F235" i="2"/>
  <c r="H235" i="2"/>
  <c r="AB283" i="2"/>
  <c r="I283" i="2"/>
  <c r="G283" i="2"/>
  <c r="E283" i="2"/>
  <c r="H283" i="2"/>
  <c r="F283" i="2"/>
  <c r="E12" i="2"/>
  <c r="H12" i="2"/>
  <c r="I12" i="2"/>
  <c r="G12" i="2"/>
  <c r="F12" i="2"/>
  <c r="I60" i="2"/>
  <c r="E60" i="2"/>
  <c r="G60" i="2"/>
  <c r="H60" i="2"/>
  <c r="F60" i="2"/>
  <c r="L100" i="2"/>
  <c r="I100" i="2"/>
  <c r="E100" i="2"/>
  <c r="H100" i="2"/>
  <c r="G100" i="2"/>
  <c r="F100" i="2"/>
  <c r="I156" i="2"/>
  <c r="H156" i="2"/>
  <c r="G156" i="2"/>
  <c r="E156" i="2"/>
  <c r="F156" i="2"/>
  <c r="T212" i="2"/>
  <c r="H212" i="2"/>
  <c r="F212" i="2"/>
  <c r="I212" i="2"/>
  <c r="E212" i="2"/>
  <c r="G212" i="2"/>
  <c r="DD260" i="2"/>
  <c r="H260" i="2"/>
  <c r="E260" i="2"/>
  <c r="I260" i="2"/>
  <c r="G260" i="2"/>
  <c r="F260" i="2"/>
  <c r="I8" i="2"/>
  <c r="E8" i="2"/>
  <c r="H8" i="2"/>
  <c r="G8" i="2"/>
  <c r="F8" i="2"/>
  <c r="I16" i="2"/>
  <c r="F16" i="2"/>
  <c r="G16" i="2"/>
  <c r="H16" i="2"/>
  <c r="E16" i="2"/>
  <c r="E24" i="2"/>
  <c r="I24" i="2"/>
  <c r="F24" i="2"/>
  <c r="G24" i="2"/>
  <c r="H24" i="2"/>
  <c r="AJ32" i="2"/>
  <c r="E32" i="2"/>
  <c r="I32" i="2"/>
  <c r="H32" i="2"/>
  <c r="G32" i="2"/>
  <c r="F32" i="2"/>
  <c r="AJ40" i="2"/>
  <c r="E40" i="2"/>
  <c r="I40" i="2"/>
  <c r="F40" i="2"/>
  <c r="H40" i="2"/>
  <c r="G40" i="2"/>
  <c r="E48" i="2"/>
  <c r="I48" i="2"/>
  <c r="G48" i="2"/>
  <c r="H48" i="2"/>
  <c r="F48" i="2"/>
  <c r="E56" i="2"/>
  <c r="I56" i="2"/>
  <c r="F56" i="2"/>
  <c r="H56" i="2"/>
  <c r="G56" i="2"/>
  <c r="E64" i="2"/>
  <c r="I64" i="2"/>
  <c r="H64" i="2"/>
  <c r="F64" i="2"/>
  <c r="G64" i="2"/>
  <c r="E72" i="2"/>
  <c r="I72" i="2"/>
  <c r="H72" i="2"/>
  <c r="G72" i="2"/>
  <c r="F72" i="2"/>
  <c r="L80" i="2"/>
  <c r="E80" i="2"/>
  <c r="I80" i="2"/>
  <c r="G80" i="2"/>
  <c r="H80" i="2"/>
  <c r="F80" i="2"/>
  <c r="E88" i="2"/>
  <c r="I88" i="2"/>
  <c r="F88" i="2"/>
  <c r="G88" i="2"/>
  <c r="H88" i="2"/>
  <c r="AR96" i="2"/>
  <c r="E96" i="2"/>
  <c r="I96" i="2"/>
  <c r="H96" i="2"/>
  <c r="G96" i="2"/>
  <c r="F96" i="2"/>
  <c r="E104" i="2"/>
  <c r="I104" i="2"/>
  <c r="F104" i="2"/>
  <c r="H104" i="2"/>
  <c r="G104" i="2"/>
  <c r="T112" i="2"/>
  <c r="E112" i="2"/>
  <c r="I112" i="2"/>
  <c r="G112" i="2"/>
  <c r="H112" i="2"/>
  <c r="F112" i="2"/>
  <c r="E120" i="2"/>
  <c r="I120" i="2"/>
  <c r="F120" i="2"/>
  <c r="H120" i="2"/>
  <c r="G120" i="2"/>
  <c r="AJ128" i="2"/>
  <c r="E128" i="2"/>
  <c r="I128" i="2"/>
  <c r="H128" i="2"/>
  <c r="G128" i="2"/>
  <c r="F128" i="2"/>
  <c r="F136" i="2"/>
  <c r="I136" i="2"/>
  <c r="G136" i="2"/>
  <c r="E136" i="2"/>
  <c r="H136" i="2"/>
  <c r="AB144" i="2"/>
  <c r="F144" i="2"/>
  <c r="E144" i="2"/>
  <c r="I144" i="2"/>
  <c r="G144" i="2"/>
  <c r="H144" i="2"/>
  <c r="AB152" i="2"/>
  <c r="F152" i="2"/>
  <c r="I152" i="2"/>
  <c r="G152" i="2"/>
  <c r="E152" i="2"/>
  <c r="H152" i="2"/>
  <c r="T160" i="2"/>
  <c r="F160" i="2"/>
  <c r="H160" i="2"/>
  <c r="G160" i="2"/>
  <c r="E160" i="2"/>
  <c r="I160" i="2"/>
  <c r="AB168" i="2"/>
  <c r="F168" i="2"/>
  <c r="I168" i="2"/>
  <c r="H168" i="2"/>
  <c r="G168" i="2"/>
  <c r="E168" i="2"/>
  <c r="F176" i="2"/>
  <c r="I176" i="2"/>
  <c r="H176" i="2"/>
  <c r="E176" i="2"/>
  <c r="G176" i="2"/>
  <c r="T184" i="2"/>
  <c r="H184" i="2"/>
  <c r="F184" i="2"/>
  <c r="E184" i="2"/>
  <c r="I184" i="2"/>
  <c r="G184" i="2"/>
  <c r="CF192" i="2"/>
  <c r="H192" i="2"/>
  <c r="F192" i="2"/>
  <c r="I192" i="2"/>
  <c r="G192" i="2"/>
  <c r="E192" i="2"/>
  <c r="AB200" i="2"/>
  <c r="H200" i="2"/>
  <c r="F200" i="2"/>
  <c r="E200" i="2"/>
  <c r="I200" i="2"/>
  <c r="G200" i="2"/>
  <c r="AZ208" i="2"/>
  <c r="H208" i="2"/>
  <c r="F208" i="2"/>
  <c r="I208" i="2"/>
  <c r="G208" i="2"/>
  <c r="E208" i="2"/>
  <c r="CF216" i="2"/>
  <c r="H216" i="2"/>
  <c r="F216" i="2"/>
  <c r="G216" i="2"/>
  <c r="I216" i="2"/>
  <c r="E216" i="2"/>
  <c r="CV224" i="2"/>
  <c r="H224" i="2"/>
  <c r="F224" i="2"/>
  <c r="E224" i="2"/>
  <c r="I224" i="2"/>
  <c r="G224" i="2"/>
  <c r="H232" i="2"/>
  <c r="F232" i="2"/>
  <c r="I232" i="2"/>
  <c r="G232" i="2"/>
  <c r="E232" i="2"/>
  <c r="T240" i="2"/>
  <c r="H240" i="2"/>
  <c r="F240" i="2"/>
  <c r="G240" i="2"/>
  <c r="I240" i="2"/>
  <c r="E240" i="2"/>
  <c r="CN248" i="2"/>
  <c r="H248" i="2"/>
  <c r="F248" i="2"/>
  <c r="E248" i="2"/>
  <c r="I248" i="2"/>
  <c r="G248" i="2"/>
  <c r="CN256" i="2"/>
  <c r="H256" i="2"/>
  <c r="F256" i="2"/>
  <c r="G256" i="2"/>
  <c r="E256" i="2"/>
  <c r="I256" i="2"/>
  <c r="AB264" i="2"/>
  <c r="H264" i="2"/>
  <c r="F264" i="2"/>
  <c r="I264" i="2"/>
  <c r="G264" i="2"/>
  <c r="E264" i="2"/>
  <c r="DD272" i="2"/>
  <c r="H272" i="2"/>
  <c r="F272" i="2"/>
  <c r="I272" i="2"/>
  <c r="E272" i="2"/>
  <c r="G272" i="2"/>
  <c r="AB280" i="2"/>
  <c r="H280" i="2"/>
  <c r="F280" i="2"/>
  <c r="G280" i="2"/>
  <c r="E280" i="2"/>
  <c r="I280" i="2"/>
  <c r="AB288" i="2"/>
  <c r="H288" i="2"/>
  <c r="F288" i="2"/>
  <c r="E288" i="2"/>
  <c r="I288" i="2"/>
  <c r="G288" i="2"/>
  <c r="H296" i="2"/>
  <c r="F296" i="2"/>
  <c r="I296" i="2"/>
  <c r="G296" i="2"/>
  <c r="E296" i="2"/>
  <c r="H304" i="2"/>
  <c r="F304" i="2"/>
  <c r="G304" i="2"/>
  <c r="I304" i="2"/>
  <c r="E304" i="2"/>
  <c r="F3" i="2"/>
  <c r="E3" i="2"/>
  <c r="H3" i="2"/>
  <c r="G3" i="2"/>
  <c r="I3" i="2"/>
  <c r="F43" i="2"/>
  <c r="G43" i="2"/>
  <c r="I43" i="2"/>
  <c r="H43" i="2"/>
  <c r="E43" i="2"/>
  <c r="F67" i="2"/>
  <c r="H67" i="2"/>
  <c r="E67" i="2"/>
  <c r="I67" i="2"/>
  <c r="G67" i="2"/>
  <c r="AJ99" i="2"/>
  <c r="F99" i="2"/>
  <c r="H99" i="2"/>
  <c r="I99" i="2"/>
  <c r="G99" i="2"/>
  <c r="E99" i="2"/>
  <c r="T123" i="2"/>
  <c r="F123" i="2"/>
  <c r="I123" i="2"/>
  <c r="G123" i="2"/>
  <c r="H123" i="2"/>
  <c r="E123" i="2"/>
  <c r="AZ147" i="2"/>
  <c r="G147" i="2"/>
  <c r="I147" i="2"/>
  <c r="H147" i="2"/>
  <c r="F147" i="2"/>
  <c r="E147" i="2"/>
  <c r="AZ179" i="2"/>
  <c r="G179" i="2"/>
  <c r="I179" i="2"/>
  <c r="H179" i="2"/>
  <c r="F179" i="2"/>
  <c r="E179" i="2"/>
  <c r="T219" i="2"/>
  <c r="I219" i="2"/>
  <c r="G219" i="2"/>
  <c r="E219" i="2"/>
  <c r="H219" i="2"/>
  <c r="F219" i="2"/>
  <c r="I267" i="2"/>
  <c r="G267" i="2"/>
  <c r="E267" i="2"/>
  <c r="H267" i="2"/>
  <c r="F267" i="2"/>
  <c r="I52" i="2"/>
  <c r="E52" i="2"/>
  <c r="H52" i="2"/>
  <c r="G52" i="2"/>
  <c r="F52" i="2"/>
  <c r="L108" i="2"/>
  <c r="I108" i="2"/>
  <c r="E108" i="2"/>
  <c r="F108" i="2"/>
  <c r="G108" i="2"/>
  <c r="H108" i="2"/>
  <c r="AB180" i="2"/>
  <c r="H180" i="2"/>
  <c r="G180" i="2"/>
  <c r="F180" i="2"/>
  <c r="E180" i="2"/>
  <c r="I180" i="2"/>
  <c r="T244" i="2"/>
  <c r="H244" i="2"/>
  <c r="G244" i="2"/>
  <c r="F244" i="2"/>
  <c r="E244" i="2"/>
  <c r="I244" i="2"/>
  <c r="H29" i="2"/>
  <c r="F29" i="2"/>
  <c r="I29" i="2"/>
  <c r="G29" i="2"/>
  <c r="E29" i="2"/>
  <c r="H33" i="2"/>
  <c r="G33" i="2"/>
  <c r="E33" i="2"/>
  <c r="I33" i="2"/>
  <c r="F33" i="2"/>
  <c r="H97" i="2"/>
  <c r="G97" i="2"/>
  <c r="I97" i="2"/>
  <c r="E97" i="2"/>
  <c r="F97" i="2"/>
  <c r="AR145" i="2"/>
  <c r="I145" i="2"/>
  <c r="H145" i="2"/>
  <c r="G145" i="2"/>
  <c r="E145" i="2"/>
  <c r="F145" i="2"/>
  <c r="AB169" i="2"/>
  <c r="I169" i="2"/>
  <c r="H169" i="2"/>
  <c r="G169" i="2"/>
  <c r="F169" i="2"/>
  <c r="E169" i="2"/>
  <c r="I177" i="2"/>
  <c r="E177" i="2"/>
  <c r="H177" i="2"/>
  <c r="F177" i="2"/>
  <c r="G177" i="2"/>
  <c r="I185" i="2"/>
  <c r="G185" i="2"/>
  <c r="H185" i="2"/>
  <c r="F185" i="2"/>
  <c r="E185" i="2"/>
  <c r="CF193" i="2"/>
  <c r="I193" i="2"/>
  <c r="G193" i="2"/>
  <c r="F193" i="2"/>
  <c r="E193" i="2"/>
  <c r="H193" i="2"/>
  <c r="T201" i="2"/>
  <c r="I201" i="2"/>
  <c r="G201" i="2"/>
  <c r="E201" i="2"/>
  <c r="H201" i="2"/>
  <c r="F201" i="2"/>
  <c r="CV209" i="2"/>
  <c r="I209" i="2"/>
  <c r="G209" i="2"/>
  <c r="H209" i="2"/>
  <c r="F209" i="2"/>
  <c r="E209" i="2"/>
  <c r="CF217" i="2"/>
  <c r="I217" i="2"/>
  <c r="G217" i="2"/>
  <c r="F217" i="2"/>
  <c r="E217" i="2"/>
  <c r="H217" i="2"/>
  <c r="I225" i="2"/>
  <c r="G225" i="2"/>
  <c r="E225" i="2"/>
  <c r="H225" i="2"/>
  <c r="F225" i="2"/>
  <c r="CV233" i="2"/>
  <c r="I233" i="2"/>
  <c r="G233" i="2"/>
  <c r="H233" i="2"/>
  <c r="F233" i="2"/>
  <c r="E233" i="2"/>
  <c r="I241" i="2"/>
  <c r="G241" i="2"/>
  <c r="E241" i="2"/>
  <c r="F241" i="2"/>
  <c r="H241" i="2"/>
  <c r="CV249" i="2"/>
  <c r="I249" i="2"/>
  <c r="G249" i="2"/>
  <c r="H249" i="2"/>
  <c r="F249" i="2"/>
  <c r="E249" i="2"/>
  <c r="AB257" i="2"/>
  <c r="I257" i="2"/>
  <c r="G257" i="2"/>
  <c r="F257" i="2"/>
  <c r="H257" i="2"/>
  <c r="E257" i="2"/>
  <c r="CN265" i="2"/>
  <c r="I265" i="2"/>
  <c r="G265" i="2"/>
  <c r="E265" i="2"/>
  <c r="H265" i="2"/>
  <c r="F265" i="2"/>
  <c r="I273" i="2"/>
  <c r="G273" i="2"/>
  <c r="H273" i="2"/>
  <c r="F273" i="2"/>
  <c r="E273" i="2"/>
  <c r="AB281" i="2"/>
  <c r="I281" i="2"/>
  <c r="G281" i="2"/>
  <c r="F281" i="2"/>
  <c r="H281" i="2"/>
  <c r="E281" i="2"/>
  <c r="I289" i="2"/>
  <c r="G289" i="2"/>
  <c r="E289" i="2"/>
  <c r="H289" i="2"/>
  <c r="F289" i="2"/>
  <c r="CN297" i="2"/>
  <c r="I297" i="2"/>
  <c r="G297" i="2"/>
  <c r="H297" i="2"/>
  <c r="E297" i="2"/>
  <c r="F297" i="2"/>
  <c r="CN305" i="2"/>
  <c r="I305" i="2"/>
  <c r="G305" i="2"/>
  <c r="H305" i="2"/>
  <c r="F305" i="2"/>
  <c r="E305" i="2"/>
  <c r="AJ27" i="2"/>
  <c r="F27" i="2"/>
  <c r="E27" i="2"/>
  <c r="G27" i="2"/>
  <c r="I27" i="2"/>
  <c r="H27" i="2"/>
  <c r="T132" i="2"/>
  <c r="F132" i="2"/>
  <c r="E132" i="2"/>
  <c r="I132" i="2"/>
  <c r="H132" i="2"/>
  <c r="G132" i="2"/>
  <c r="H9" i="2"/>
  <c r="E9" i="2"/>
  <c r="F9" i="2"/>
  <c r="I9" i="2"/>
  <c r="G9" i="2"/>
  <c r="E17" i="2"/>
  <c r="H17" i="2"/>
  <c r="G17" i="2"/>
  <c r="I17" i="2"/>
  <c r="F17" i="2"/>
  <c r="L25" i="2"/>
  <c r="H25" i="2"/>
  <c r="E25" i="2"/>
  <c r="I25" i="2"/>
  <c r="G25" i="2"/>
  <c r="F25" i="2"/>
  <c r="L41" i="2"/>
  <c r="H41" i="2"/>
  <c r="F41" i="2"/>
  <c r="G41" i="2"/>
  <c r="E41" i="2"/>
  <c r="I41" i="2"/>
  <c r="H49" i="2"/>
  <c r="I49" i="2"/>
  <c r="G49" i="2"/>
  <c r="F49" i="2"/>
  <c r="E49" i="2"/>
  <c r="H57" i="2"/>
  <c r="E57" i="2"/>
  <c r="F57" i="2"/>
  <c r="I57" i="2"/>
  <c r="G57" i="2"/>
  <c r="H65" i="2"/>
  <c r="G65" i="2"/>
  <c r="I65" i="2"/>
  <c r="F65" i="2"/>
  <c r="E65" i="2"/>
  <c r="AB73" i="2"/>
  <c r="H73" i="2"/>
  <c r="F73" i="2"/>
  <c r="I73" i="2"/>
  <c r="G73" i="2"/>
  <c r="E73" i="2"/>
  <c r="H81" i="2"/>
  <c r="I81" i="2"/>
  <c r="F81" i="2"/>
  <c r="E81" i="2"/>
  <c r="G81" i="2"/>
  <c r="H89" i="2"/>
  <c r="E89" i="2"/>
  <c r="I89" i="2"/>
  <c r="G89" i="2"/>
  <c r="F89" i="2"/>
  <c r="H105" i="2"/>
  <c r="F105" i="2"/>
  <c r="G105" i="2"/>
  <c r="E105" i="2"/>
  <c r="I105" i="2"/>
  <c r="H113" i="2"/>
  <c r="I113" i="2"/>
  <c r="G113" i="2"/>
  <c r="F113" i="2"/>
  <c r="E113" i="2"/>
  <c r="T121" i="2"/>
  <c r="H121" i="2"/>
  <c r="E121" i="2"/>
  <c r="F121" i="2"/>
  <c r="I121" i="2"/>
  <c r="G121" i="2"/>
  <c r="H129" i="2"/>
  <c r="G129" i="2"/>
  <c r="F129" i="2"/>
  <c r="E129" i="2"/>
  <c r="I129" i="2"/>
  <c r="T137" i="2"/>
  <c r="I137" i="2"/>
  <c r="H137" i="2"/>
  <c r="G137" i="2"/>
  <c r="F137" i="2"/>
  <c r="E137" i="2"/>
  <c r="T153" i="2"/>
  <c r="I153" i="2"/>
  <c r="F153" i="2"/>
  <c r="E153" i="2"/>
  <c r="H153" i="2"/>
  <c r="G153" i="2"/>
  <c r="I161" i="2"/>
  <c r="G161" i="2"/>
  <c r="F161" i="2"/>
  <c r="H161" i="2"/>
  <c r="E161" i="2"/>
  <c r="G10" i="2"/>
  <c r="I10" i="2"/>
  <c r="F10" i="2"/>
  <c r="E10" i="2"/>
  <c r="H10" i="2"/>
  <c r="G18" i="2"/>
  <c r="I18" i="2"/>
  <c r="E18" i="2"/>
  <c r="F18" i="2"/>
  <c r="H18" i="2"/>
  <c r="AB26" i="2"/>
  <c r="G26" i="2"/>
  <c r="F26" i="2"/>
  <c r="I26" i="2"/>
  <c r="H26" i="2"/>
  <c r="E26" i="2"/>
  <c r="T34" i="2"/>
  <c r="G34" i="2"/>
  <c r="I34" i="2"/>
  <c r="F34" i="2"/>
  <c r="E34" i="2"/>
  <c r="H34" i="2"/>
  <c r="T42" i="2"/>
  <c r="G42" i="2"/>
  <c r="E42" i="2"/>
  <c r="I42" i="2"/>
  <c r="H42" i="2"/>
  <c r="F42" i="2"/>
  <c r="G50" i="2"/>
  <c r="H50" i="2"/>
  <c r="E50" i="2"/>
  <c r="I50" i="2"/>
  <c r="F50" i="2"/>
  <c r="G58" i="2"/>
  <c r="F58" i="2"/>
  <c r="H58" i="2"/>
  <c r="E58" i="2"/>
  <c r="I58" i="2"/>
  <c r="G66" i="2"/>
  <c r="I66" i="2"/>
  <c r="H66" i="2"/>
  <c r="F66" i="2"/>
  <c r="E66" i="2"/>
  <c r="G74" i="2"/>
  <c r="E74" i="2"/>
  <c r="I74" i="2"/>
  <c r="F74" i="2"/>
  <c r="H74" i="2"/>
  <c r="G82" i="2"/>
  <c r="H82" i="2"/>
  <c r="I82" i="2"/>
  <c r="F82" i="2"/>
  <c r="E82" i="2"/>
  <c r="G90" i="2"/>
  <c r="F90" i="2"/>
  <c r="I90" i="2"/>
  <c r="H90" i="2"/>
  <c r="E90" i="2"/>
  <c r="AJ98" i="2"/>
  <c r="G98" i="2"/>
  <c r="I98" i="2"/>
  <c r="F98" i="2"/>
  <c r="E98" i="2"/>
  <c r="H98" i="2"/>
  <c r="L106" i="2"/>
  <c r="G106" i="2"/>
  <c r="E106" i="2"/>
  <c r="I106" i="2"/>
  <c r="H106" i="2"/>
  <c r="F106" i="2"/>
  <c r="G114" i="2"/>
  <c r="H114" i="2"/>
  <c r="I114" i="2"/>
  <c r="E114" i="2"/>
  <c r="F114" i="2"/>
  <c r="T122" i="2"/>
  <c r="G122" i="2"/>
  <c r="F122" i="2"/>
  <c r="H122" i="2"/>
  <c r="I122" i="2"/>
  <c r="E122" i="2"/>
  <c r="AB130" i="2"/>
  <c r="G130" i="2"/>
  <c r="F130" i="2"/>
  <c r="E130" i="2"/>
  <c r="I130" i="2"/>
  <c r="H130" i="2"/>
  <c r="H138" i="2"/>
  <c r="G138" i="2"/>
  <c r="F138" i="2"/>
  <c r="E138" i="2"/>
  <c r="I138" i="2"/>
  <c r="E146" i="2"/>
  <c r="I146" i="2"/>
  <c r="H146" i="2"/>
  <c r="G146" i="2"/>
  <c r="F146" i="2"/>
  <c r="AB154" i="2"/>
  <c r="I154" i="2"/>
  <c r="H154" i="2"/>
  <c r="F154" i="2"/>
  <c r="E154" i="2"/>
  <c r="G154" i="2"/>
  <c r="AB162" i="2"/>
  <c r="G162" i="2"/>
  <c r="F162" i="2"/>
  <c r="E162" i="2"/>
  <c r="I162" i="2"/>
  <c r="H162" i="2"/>
  <c r="AB170" i="2"/>
  <c r="H170" i="2"/>
  <c r="G170" i="2"/>
  <c r="E170" i="2"/>
  <c r="F170" i="2"/>
  <c r="I170" i="2"/>
  <c r="I178" i="2"/>
  <c r="H178" i="2"/>
  <c r="G178" i="2"/>
  <c r="E178" i="2"/>
  <c r="F178" i="2"/>
  <c r="BX186" i="2"/>
  <c r="F186" i="2"/>
  <c r="H186" i="2"/>
  <c r="G186" i="2"/>
  <c r="E186" i="2"/>
  <c r="I186" i="2"/>
  <c r="BP194" i="2"/>
  <c r="F194" i="2"/>
  <c r="G194" i="2"/>
  <c r="I194" i="2"/>
  <c r="H194" i="2"/>
  <c r="E194" i="2"/>
  <c r="CN202" i="2"/>
  <c r="F202" i="2"/>
  <c r="E202" i="2"/>
  <c r="I202" i="2"/>
  <c r="H202" i="2"/>
  <c r="G202" i="2"/>
  <c r="F210" i="2"/>
  <c r="G210" i="2"/>
  <c r="E210" i="2"/>
  <c r="I210" i="2"/>
  <c r="H210" i="2"/>
  <c r="F218" i="2"/>
  <c r="I218" i="2"/>
  <c r="H218" i="2"/>
  <c r="G218" i="2"/>
  <c r="E218" i="2"/>
  <c r="T226" i="2"/>
  <c r="F226" i="2"/>
  <c r="H226" i="2"/>
  <c r="I226" i="2"/>
  <c r="G226" i="2"/>
  <c r="E226" i="2"/>
  <c r="T234" i="2"/>
  <c r="F234" i="2"/>
  <c r="G234" i="2"/>
  <c r="E234" i="2"/>
  <c r="I234" i="2"/>
  <c r="H234" i="2"/>
  <c r="AB242" i="2"/>
  <c r="F242" i="2"/>
  <c r="E242" i="2"/>
  <c r="I242" i="2"/>
  <c r="H242" i="2"/>
  <c r="G242" i="2"/>
  <c r="CV250" i="2"/>
  <c r="F250" i="2"/>
  <c r="H250" i="2"/>
  <c r="I250" i="2"/>
  <c r="G250" i="2"/>
  <c r="E250" i="2"/>
  <c r="F258" i="2"/>
  <c r="G258" i="2"/>
  <c r="E258" i="2"/>
  <c r="I258" i="2"/>
  <c r="H258" i="2"/>
  <c r="CV266" i="2"/>
  <c r="F266" i="2"/>
  <c r="E266" i="2"/>
  <c r="H266" i="2"/>
  <c r="G266" i="2"/>
  <c r="I266" i="2"/>
  <c r="CN274" i="2"/>
  <c r="F274" i="2"/>
  <c r="I274" i="2"/>
  <c r="H274" i="2"/>
  <c r="G274" i="2"/>
  <c r="E274" i="2"/>
  <c r="DD282" i="2"/>
  <c r="F282" i="2"/>
  <c r="I282" i="2"/>
  <c r="E282" i="2"/>
  <c r="H282" i="2"/>
  <c r="G282" i="2"/>
  <c r="F290" i="2"/>
  <c r="H290" i="2"/>
  <c r="G290" i="2"/>
  <c r="E290" i="2"/>
  <c r="I290" i="2"/>
  <c r="CF298" i="2"/>
  <c r="F298" i="2"/>
  <c r="G298" i="2"/>
  <c r="E298" i="2"/>
  <c r="H298" i="2"/>
  <c r="I298" i="2"/>
  <c r="F306" i="2"/>
  <c r="E306" i="2"/>
  <c r="I306" i="2"/>
  <c r="H306" i="2"/>
  <c r="G306" i="2"/>
  <c r="DD307" i="2"/>
  <c r="BX214" i="2"/>
  <c r="CF231" i="2"/>
  <c r="CF248" i="2"/>
  <c r="CV231" i="2"/>
  <c r="AR149" i="2"/>
  <c r="BP186" i="2"/>
  <c r="T229" i="2"/>
  <c r="AZ145" i="2"/>
  <c r="T217" i="2"/>
  <c r="BX229" i="2"/>
  <c r="AB122" i="2"/>
  <c r="AB229" i="2"/>
  <c r="BP175" i="2"/>
  <c r="CV217" i="2"/>
  <c r="AJ149" i="2"/>
  <c r="AJ122" i="2"/>
  <c r="AB25" i="2"/>
  <c r="AR122" i="2"/>
  <c r="AZ186" i="2"/>
  <c r="CF277" i="2"/>
  <c r="BP214" i="2"/>
  <c r="BP231" i="2"/>
  <c r="AB260" i="2"/>
  <c r="AB94" i="2"/>
  <c r="AR106" i="2"/>
  <c r="CF214" i="2"/>
  <c r="T242" i="2"/>
  <c r="CV274" i="2"/>
  <c r="AJ94" i="2"/>
  <c r="BP242" i="2"/>
  <c r="DD274" i="2"/>
  <c r="AJ30" i="2"/>
  <c r="AR94" i="2"/>
  <c r="BX231" i="2"/>
  <c r="CF242" i="2"/>
  <c r="DD280" i="2"/>
  <c r="AZ183" i="2"/>
  <c r="AR102" i="2"/>
  <c r="T186" i="2"/>
  <c r="AB186" i="2"/>
  <c r="BP264" i="2"/>
  <c r="AZ175" i="2"/>
  <c r="AJ186" i="2"/>
  <c r="T199" i="2"/>
  <c r="L36" i="2"/>
  <c r="AJ42" i="2"/>
  <c r="T91" i="2"/>
  <c r="AJ133" i="2"/>
  <c r="CF202" i="2"/>
  <c r="CN209" i="2"/>
  <c r="T245" i="2"/>
  <c r="AB287" i="2"/>
  <c r="AR133" i="2"/>
  <c r="AB245" i="2"/>
  <c r="BP287" i="2"/>
  <c r="CF245" i="2"/>
  <c r="AB298" i="2"/>
  <c r="L102" i="2"/>
  <c r="AB199" i="2"/>
  <c r="CF230" i="2"/>
  <c r="AB240" i="2"/>
  <c r="BP256" i="2"/>
  <c r="BP260" i="2"/>
  <c r="CF264" i="2"/>
  <c r="DD283" i="2"/>
  <c r="AB295" i="2"/>
  <c r="BP298" i="2"/>
  <c r="T36" i="2"/>
  <c r="AR108" i="2"/>
  <c r="AJ33" i="2"/>
  <c r="T102" i="2"/>
  <c r="T106" i="2"/>
  <c r="AJ134" i="2"/>
  <c r="AB145" i="2"/>
  <c r="AB160" i="2"/>
  <c r="CV230" i="2"/>
  <c r="BP240" i="2"/>
  <c r="CN242" i="2"/>
  <c r="AB252" i="2"/>
  <c r="CF256" i="2"/>
  <c r="CN260" i="2"/>
  <c r="CN264" i="2"/>
  <c r="BP280" i="2"/>
  <c r="BP295" i="2"/>
  <c r="CN298" i="2"/>
  <c r="AR91" i="2"/>
  <c r="T134" i="2"/>
  <c r="AJ83" i="2"/>
  <c r="AB102" i="2"/>
  <c r="AB106" i="2"/>
  <c r="AR134" i="2"/>
  <c r="AJ145" i="2"/>
  <c r="T149" i="2"/>
  <c r="AJ160" i="2"/>
  <c r="CF240" i="2"/>
  <c r="BP252" i="2"/>
  <c r="CV264" i="2"/>
  <c r="CF280" i="2"/>
  <c r="CF295" i="2"/>
  <c r="CV298" i="2"/>
  <c r="AB91" i="2"/>
  <c r="AR86" i="2"/>
  <c r="AJ91" i="2"/>
  <c r="T145" i="2"/>
  <c r="BP183" i="2"/>
  <c r="AB30" i="2"/>
  <c r="AR83" i="2"/>
  <c r="AR98" i="2"/>
  <c r="AJ106" i="2"/>
  <c r="AB149" i="2"/>
  <c r="AZ160" i="2"/>
  <c r="BP180" i="2"/>
  <c r="CN240" i="2"/>
  <c r="CN280" i="2"/>
  <c r="CV295" i="2"/>
  <c r="T158" i="2"/>
  <c r="BP284" i="2"/>
  <c r="T87" i="2"/>
  <c r="AB158" i="2"/>
  <c r="CN212" i="2"/>
  <c r="BP215" i="2"/>
  <c r="BP223" i="2"/>
  <c r="AB226" i="2"/>
  <c r="BP246" i="2"/>
  <c r="BP288" i="2"/>
  <c r="AJ90" i="2"/>
  <c r="L110" i="2"/>
  <c r="T124" i="2"/>
  <c r="AJ158" i="2"/>
  <c r="T197" i="2"/>
  <c r="CN203" i="2"/>
  <c r="BP208" i="2"/>
  <c r="CV254" i="2"/>
  <c r="CV279" i="2"/>
  <c r="DD291" i="2"/>
  <c r="L21" i="2"/>
  <c r="T40" i="2"/>
  <c r="L86" i="2"/>
  <c r="AJ87" i="2"/>
  <c r="AR90" i="2"/>
  <c r="T95" i="2"/>
  <c r="L98" i="2"/>
  <c r="T110" i="2"/>
  <c r="AB124" i="2"/>
  <c r="AR127" i="2"/>
  <c r="AB141" i="2"/>
  <c r="T168" i="2"/>
  <c r="AZ182" i="2"/>
  <c r="BP193" i="2"/>
  <c r="BX197" i="2"/>
  <c r="T200" i="2"/>
  <c r="BX208" i="2"/>
  <c r="AZ211" i="2"/>
  <c r="CF215" i="2"/>
  <c r="CF223" i="2"/>
  <c r="T227" i="2"/>
  <c r="CV240" i="2"/>
  <c r="DD257" i="2"/>
  <c r="DD264" i="2"/>
  <c r="DD279" i="2"/>
  <c r="CF281" i="2"/>
  <c r="CN288" i="2"/>
  <c r="DD295" i="2"/>
  <c r="DD298" i="2"/>
  <c r="T90" i="2"/>
  <c r="L96" i="2"/>
  <c r="AB90" i="2"/>
  <c r="AZ143" i="2"/>
  <c r="AJ153" i="2"/>
  <c r="CF291" i="2"/>
  <c r="BP184" i="2"/>
  <c r="BX223" i="2"/>
  <c r="CF257" i="2"/>
  <c r="L32" i="2"/>
  <c r="AB83" i="2"/>
  <c r="T86" i="2"/>
  <c r="AR87" i="2"/>
  <c r="AB95" i="2"/>
  <c r="T98" i="2"/>
  <c r="AB110" i="2"/>
  <c r="AJ124" i="2"/>
  <c r="AJ141" i="2"/>
  <c r="BP182" i="2"/>
  <c r="BX193" i="2"/>
  <c r="CF208" i="2"/>
  <c r="BP211" i="2"/>
  <c r="CV215" i="2"/>
  <c r="CV223" i="2"/>
  <c r="DD288" i="2"/>
  <c r="AB153" i="2"/>
  <c r="CF212" i="2"/>
  <c r="AB127" i="2"/>
  <c r="AB87" i="2"/>
  <c r="AR92" i="2"/>
  <c r="AJ127" i="2"/>
  <c r="AZ153" i="2"/>
  <c r="BX215" i="2"/>
  <c r="CF288" i="2"/>
  <c r="AB21" i="2"/>
  <c r="AB86" i="2"/>
  <c r="AJ95" i="2"/>
  <c r="AB98" i="2"/>
  <c r="AJ110" i="2"/>
  <c r="AR141" i="2"/>
  <c r="CN208" i="2"/>
  <c r="CN211" i="2"/>
  <c r="T73" i="2"/>
  <c r="T208" i="2"/>
  <c r="AB208" i="2"/>
  <c r="CN254" i="2"/>
  <c r="DD303" i="2"/>
  <c r="AB42" i="2"/>
  <c r="T94" i="2"/>
  <c r="AR95" i="2"/>
  <c r="AJ183" i="2"/>
  <c r="AB307" i="2"/>
  <c r="AB210" i="2"/>
  <c r="BX210" i="2"/>
  <c r="BP210" i="2"/>
  <c r="CV210" i="2"/>
  <c r="CF210" i="2"/>
  <c r="CN210" i="2"/>
  <c r="DD267" i="2"/>
  <c r="CV267" i="2"/>
  <c r="L69" i="2"/>
  <c r="AJ69" i="2"/>
  <c r="AB69" i="2"/>
  <c r="T69" i="2"/>
  <c r="AB116" i="2"/>
  <c r="T116" i="2"/>
  <c r="AR129" i="2"/>
  <c r="AJ129" i="2"/>
  <c r="AB129" i="2"/>
  <c r="AZ210" i="2"/>
  <c r="CN222" i="2"/>
  <c r="CF222" i="2"/>
  <c r="CV222" i="2"/>
  <c r="AR82" i="2"/>
  <c r="AJ82" i="2"/>
  <c r="L103" i="2"/>
  <c r="AJ103" i="2"/>
  <c r="AB103" i="2"/>
  <c r="AJ116" i="2"/>
  <c r="AB123" i="2"/>
  <c r="AB126" i="2"/>
  <c r="T129" i="2"/>
  <c r="AZ136" i="2"/>
  <c r="AB136" i="2"/>
  <c r="T136" i="2"/>
  <c r="T152" i="2"/>
  <c r="T161" i="2"/>
  <c r="AZ161" i="2"/>
  <c r="AJ161" i="2"/>
  <c r="BP187" i="2"/>
  <c r="T233" i="2"/>
  <c r="BP273" i="2"/>
  <c r="CV273" i="2"/>
  <c r="CN273" i="2"/>
  <c r="AR116" i="2"/>
  <c r="AJ136" i="2"/>
  <c r="BP222" i="2"/>
  <c r="L20" i="2"/>
  <c r="L29" i="2"/>
  <c r="AJ34" i="2"/>
  <c r="T71" i="2"/>
  <c r="L75" i="2"/>
  <c r="L79" i="2"/>
  <c r="AR79" i="2"/>
  <c r="T82" i="2"/>
  <c r="AR103" i="2"/>
  <c r="AR113" i="2"/>
  <c r="AJ113" i="2"/>
  <c r="AB131" i="2"/>
  <c r="AR131" i="2"/>
  <c r="AR136" i="2"/>
  <c r="AZ146" i="2"/>
  <c r="AR146" i="2"/>
  <c r="AJ152" i="2"/>
  <c r="BP178" i="2"/>
  <c r="AZ178" i="2"/>
  <c r="BP192" i="2"/>
  <c r="BX195" i="2"/>
  <c r="BP195" i="2"/>
  <c r="AZ195" i="2"/>
  <c r="CF195" i="2"/>
  <c r="T207" i="2"/>
  <c r="BX222" i="2"/>
  <c r="CV243" i="2"/>
  <c r="CN243" i="2"/>
  <c r="CF243" i="2"/>
  <c r="CN253" i="2"/>
  <c r="CF253" i="2"/>
  <c r="BP253" i="2"/>
  <c r="CV253" i="2"/>
  <c r="AB263" i="2"/>
  <c r="BP271" i="2"/>
  <c r="AB271" i="2"/>
  <c r="DD271" i="2"/>
  <c r="CF273" i="2"/>
  <c r="BP289" i="2"/>
  <c r="CN289" i="2"/>
  <c r="CF289" i="2"/>
  <c r="CV289" i="2"/>
  <c r="AJ37" i="2"/>
  <c r="AB37" i="2"/>
  <c r="T37" i="2"/>
  <c r="AJ166" i="2"/>
  <c r="AB166" i="2"/>
  <c r="AZ166" i="2"/>
  <c r="CN237" i="2"/>
  <c r="CF237" i="2"/>
  <c r="BX237" i="2"/>
  <c r="CV237" i="2"/>
  <c r="BP237" i="2"/>
  <c r="T237" i="2"/>
  <c r="AB237" i="2"/>
  <c r="CN275" i="2"/>
  <c r="CF275" i="2"/>
  <c r="CV275" i="2"/>
  <c r="DD275" i="2"/>
  <c r="AB289" i="2"/>
  <c r="BP297" i="2"/>
  <c r="CV297" i="2"/>
  <c r="AJ22" i="2"/>
  <c r="AB22" i="2"/>
  <c r="L28" i="2"/>
  <c r="AJ78" i="2"/>
  <c r="AB78" i="2"/>
  <c r="T78" i="2"/>
  <c r="L78" i="2"/>
  <c r="T89" i="2"/>
  <c r="AB89" i="2"/>
  <c r="AR140" i="2"/>
  <c r="AJ140" i="2"/>
  <c r="AZ140" i="2"/>
  <c r="CN213" i="2"/>
  <c r="CF213" i="2"/>
  <c r="BX213" i="2"/>
  <c r="CV213" i="2"/>
  <c r="AZ213" i="2"/>
  <c r="BP213" i="2"/>
  <c r="AB222" i="2"/>
  <c r="CV238" i="2"/>
  <c r="CN238" i="2"/>
  <c r="CV258" i="2"/>
  <c r="DD258" i="2"/>
  <c r="AB275" i="2"/>
  <c r="AB304" i="2"/>
  <c r="CN304" i="2"/>
  <c r="CF304" i="2"/>
  <c r="AR78" i="2"/>
  <c r="AB273" i="2"/>
  <c r="CF299" i="2"/>
  <c r="BP299" i="2"/>
  <c r="DD299" i="2"/>
  <c r="CV299" i="2"/>
  <c r="AB299" i="2"/>
  <c r="CN299" i="2"/>
  <c r="AJ26" i="2"/>
  <c r="AB29" i="2"/>
  <c r="AJ35" i="2"/>
  <c r="AB38" i="2"/>
  <c r="AB71" i="2"/>
  <c r="T79" i="2"/>
  <c r="AB82" i="2"/>
  <c r="T113" i="2"/>
  <c r="T131" i="2"/>
  <c r="AZ137" i="2"/>
  <c r="AR137" i="2"/>
  <c r="AJ137" i="2"/>
  <c r="AB137" i="2"/>
  <c r="AZ152" i="2"/>
  <c r="BP174" i="2"/>
  <c r="AZ174" i="2"/>
  <c r="AJ174" i="2"/>
  <c r="AB174" i="2"/>
  <c r="T174" i="2"/>
  <c r="T178" i="2"/>
  <c r="AJ181" i="2"/>
  <c r="AB181" i="2"/>
  <c r="BX192" i="2"/>
  <c r="BP219" i="2"/>
  <c r="AB219" i="2"/>
  <c r="CF238" i="2"/>
  <c r="CF250" i="2"/>
  <c r="AB253" i="2"/>
  <c r="CF271" i="2"/>
  <c r="DD300" i="2"/>
  <c r="T187" i="2"/>
  <c r="AJ187" i="2"/>
  <c r="AB187" i="2"/>
  <c r="BX187" i="2"/>
  <c r="CN221" i="2"/>
  <c r="CV221" i="2"/>
  <c r="CF221" i="2"/>
  <c r="BX221" i="2"/>
  <c r="BP221" i="2"/>
  <c r="T221" i="2"/>
  <c r="AB221" i="2"/>
  <c r="AB297" i="2"/>
  <c r="AJ41" i="2"/>
  <c r="AB41" i="2"/>
  <c r="T103" i="2"/>
  <c r="AZ192" i="2"/>
  <c r="AB238" i="2"/>
  <c r="DD263" i="2"/>
  <c r="CN263" i="2"/>
  <c r="CV263" i="2"/>
  <c r="BP275" i="2"/>
  <c r="CF297" i="2"/>
  <c r="BP305" i="2"/>
  <c r="CV305" i="2"/>
  <c r="AJ29" i="2"/>
  <c r="AJ38" i="2"/>
  <c r="T41" i="2"/>
  <c r="AJ71" i="2"/>
  <c r="AB79" i="2"/>
  <c r="AB105" i="2"/>
  <c r="T105" i="2"/>
  <c r="L105" i="2"/>
  <c r="AB113" i="2"/>
  <c r="AJ131" i="2"/>
  <c r="AB178" i="2"/>
  <c r="CF190" i="2"/>
  <c r="BP190" i="2"/>
  <c r="BX190" i="2"/>
  <c r="CN236" i="2"/>
  <c r="AB236" i="2"/>
  <c r="T236" i="2"/>
  <c r="BP248" i="2"/>
  <c r="AB248" i="2"/>
  <c r="CV248" i="2"/>
  <c r="CN250" i="2"/>
  <c r="CF263" i="2"/>
  <c r="CN271" i="2"/>
  <c r="DD301" i="2"/>
  <c r="AB301" i="2"/>
  <c r="L111" i="2"/>
  <c r="AJ111" i="2"/>
  <c r="AB111" i="2"/>
  <c r="AR111" i="2"/>
  <c r="T111" i="2"/>
  <c r="AR121" i="2"/>
  <c r="AJ121" i="2"/>
  <c r="AB34" i="2"/>
  <c r="L82" i="2"/>
  <c r="AB121" i="2"/>
  <c r="T140" i="2"/>
  <c r="AB161" i="2"/>
  <c r="BP207" i="2"/>
  <c r="BX207" i="2"/>
  <c r="L16" i="2"/>
  <c r="AB33" i="2"/>
  <c r="L33" i="2"/>
  <c r="AJ48" i="2"/>
  <c r="AB48" i="2"/>
  <c r="AJ79" i="2"/>
  <c r="L99" i="2"/>
  <c r="AB99" i="2"/>
  <c r="T99" i="2"/>
  <c r="AR99" i="2"/>
  <c r="T114" i="2"/>
  <c r="AR114" i="2"/>
  <c r="AJ114" i="2"/>
  <c r="AB114" i="2"/>
  <c r="AZ148" i="2"/>
  <c r="AR148" i="2"/>
  <c r="AJ148" i="2"/>
  <c r="T169" i="2"/>
  <c r="AJ169" i="2"/>
  <c r="AZ169" i="2"/>
  <c r="AJ178" i="2"/>
  <c r="AZ190" i="2"/>
  <c r="CN200" i="2"/>
  <c r="CF200" i="2"/>
  <c r="BX216" i="2"/>
  <c r="BP236" i="2"/>
  <c r="T248" i="2"/>
  <c r="CV271" i="2"/>
  <c r="CN287" i="2"/>
  <c r="DD287" i="2"/>
  <c r="CV287" i="2"/>
  <c r="AZ150" i="2"/>
  <c r="AR150" i="2"/>
  <c r="BP177" i="2"/>
  <c r="AJ177" i="2"/>
  <c r="AB177" i="2"/>
  <c r="T182" i="2"/>
  <c r="AB188" i="2"/>
  <c r="BX188" i="2"/>
  <c r="BP188" i="2"/>
  <c r="AZ209" i="2"/>
  <c r="BP209" i="2"/>
  <c r="AB209" i="2"/>
  <c r="AB230" i="2"/>
  <c r="T235" i="2"/>
  <c r="CN249" i="2"/>
  <c r="CF249" i="2"/>
  <c r="BP269" i="2"/>
  <c r="AB272" i="2"/>
  <c r="CN272" i="2"/>
  <c r="CF272" i="2"/>
  <c r="AB279" i="2"/>
  <c r="AB293" i="2"/>
  <c r="BP303" i="2"/>
  <c r="CF306" i="2"/>
  <c r="DD306" i="2"/>
  <c r="CV306" i="2"/>
  <c r="CV212" i="2"/>
  <c r="BX212" i="2"/>
  <c r="BP212" i="2"/>
  <c r="CN228" i="2"/>
  <c r="BP228" i="2"/>
  <c r="AB228" i="2"/>
  <c r="BP265" i="2"/>
  <c r="CF265" i="2"/>
  <c r="AB265" i="2"/>
  <c r="CV283" i="2"/>
  <c r="CN283" i="2"/>
  <c r="DD285" i="2"/>
  <c r="CF285" i="2"/>
  <c r="AB18" i="2"/>
  <c r="L107" i="2"/>
  <c r="AJ107" i="2"/>
  <c r="AB107" i="2"/>
  <c r="AJ119" i="2"/>
  <c r="AB119" i="2"/>
  <c r="T130" i="2"/>
  <c r="T133" i="2"/>
  <c r="T143" i="2"/>
  <c r="AJ150" i="2"/>
  <c r="T177" i="2"/>
  <c r="AB182" i="2"/>
  <c r="AJ188" i="2"/>
  <c r="T202" i="2"/>
  <c r="CN205" i="2"/>
  <c r="AB205" i="2"/>
  <c r="BX209" i="2"/>
  <c r="AB212" i="2"/>
  <c r="BX228" i="2"/>
  <c r="BP230" i="2"/>
  <c r="AB235" i="2"/>
  <c r="AB249" i="2"/>
  <c r="CF262" i="2"/>
  <c r="BP262" i="2"/>
  <c r="CV265" i="2"/>
  <c r="BP272" i="2"/>
  <c r="BP279" i="2"/>
  <c r="BP283" i="2"/>
  <c r="CV291" i="2"/>
  <c r="CN291" i="2"/>
  <c r="CF293" i="2"/>
  <c r="AB296" i="2"/>
  <c r="CF296" i="2"/>
  <c r="BP296" i="2"/>
  <c r="CF303" i="2"/>
  <c r="L40" i="2"/>
  <c r="L73" i="2"/>
  <c r="AR80" i="2"/>
  <c r="T83" i="2"/>
  <c r="T107" i="2"/>
  <c r="T119" i="2"/>
  <c r="AB133" i="2"/>
  <c r="T141" i="2"/>
  <c r="AZ168" i="2"/>
  <c r="AJ168" i="2"/>
  <c r="AZ177" i="2"/>
  <c r="AZ188" i="2"/>
  <c r="AB202" i="2"/>
  <c r="T205" i="2"/>
  <c r="CF209" i="2"/>
  <c r="T211" i="2"/>
  <c r="CF211" i="2"/>
  <c r="BX211" i="2"/>
  <c r="AZ212" i="2"/>
  <c r="CN214" i="2"/>
  <c r="CV214" i="2"/>
  <c r="CN229" i="2"/>
  <c r="CV229" i="2"/>
  <c r="CF229" i="2"/>
  <c r="BX230" i="2"/>
  <c r="BP249" i="2"/>
  <c r="BP257" i="2"/>
  <c r="CV257" i="2"/>
  <c r="CN257" i="2"/>
  <c r="AB262" i="2"/>
  <c r="DD265" i="2"/>
  <c r="CV272" i="2"/>
  <c r="CF279" i="2"/>
  <c r="BP281" i="2"/>
  <c r="CV281" i="2"/>
  <c r="CN281" i="2"/>
  <c r="CF283" i="2"/>
  <c r="AB291" i="2"/>
  <c r="CN296" i="2"/>
  <c r="CV303" i="2"/>
  <c r="HA20" i="1"/>
  <c r="GZ20" i="1"/>
  <c r="GY20" i="1"/>
  <c r="GW20" i="1"/>
  <c r="GO20" i="1"/>
  <c r="GQ20" i="1"/>
  <c r="GI20" i="1"/>
  <c r="GH20" i="1"/>
  <c r="GX20" i="1"/>
  <c r="GS20" i="1"/>
  <c r="GR20" i="1"/>
  <c r="GP20" i="1"/>
  <c r="FZ20" i="1"/>
  <c r="FY20" i="1"/>
  <c r="GK20" i="1"/>
  <c r="GA20" i="1"/>
  <c r="GJ20" i="1"/>
  <c r="GG20" i="1"/>
  <c r="GC20" i="1"/>
  <c r="FS20" i="1"/>
  <c r="GB20" i="1"/>
  <c r="FR20" i="1"/>
  <c r="FQ20" i="1"/>
  <c r="FT20" i="1"/>
  <c r="FK20" i="1"/>
  <c r="FJ20" i="1"/>
  <c r="FI20" i="1"/>
  <c r="FL20" i="1"/>
  <c r="FD20" i="1"/>
  <c r="EU20" i="1"/>
  <c r="FC20" i="1"/>
  <c r="ET20" i="1"/>
  <c r="FB20" i="1"/>
  <c r="FU20" i="1"/>
  <c r="FE20" i="1"/>
  <c r="EW20" i="1"/>
  <c r="EK20" i="1"/>
  <c r="EV20" i="1"/>
  <c r="ES20" i="1"/>
  <c r="FM20" i="1"/>
  <c r="EL20" i="1"/>
  <c r="EF20" i="1"/>
  <c r="DW20" i="1"/>
  <c r="DN20" i="1"/>
  <c r="EO20" i="1"/>
  <c r="EE20" i="1"/>
  <c r="DV20" i="1"/>
  <c r="EN20" i="1"/>
  <c r="ED20" i="1"/>
  <c r="DU20" i="1"/>
  <c r="FA20" i="1"/>
  <c r="EG20" i="1"/>
  <c r="DX20" i="1"/>
  <c r="DO20" i="1"/>
  <c r="DM20" i="1"/>
  <c r="DY20" i="1"/>
  <c r="EC20" i="1"/>
  <c r="EM20" i="1"/>
  <c r="DA20" i="1"/>
  <c r="DI20" i="1"/>
  <c r="CZ20" i="1"/>
  <c r="DH20" i="1"/>
  <c r="CY20" i="1"/>
  <c r="DQ20" i="1"/>
  <c r="CK20" i="1"/>
  <c r="CS20" i="1"/>
  <c r="CJ20" i="1"/>
  <c r="DG20" i="1"/>
  <c r="CR20" i="1"/>
  <c r="DF20" i="1"/>
  <c r="DE20" i="1"/>
  <c r="DP20" i="1"/>
  <c r="CW20" i="1"/>
  <c r="BE20" i="1"/>
  <c r="BM20" i="1"/>
  <c r="BD20" i="1"/>
  <c r="CQ20" i="1"/>
  <c r="BU20" i="1"/>
  <c r="BL20" i="1"/>
  <c r="BC20" i="1"/>
  <c r="CX20" i="1"/>
  <c r="BZ20" i="1"/>
  <c r="BY20" i="1"/>
  <c r="CI20" i="1"/>
  <c r="CC20" i="1"/>
  <c r="BR20" i="1"/>
  <c r="BJ20" i="1"/>
  <c r="BB20" i="1"/>
  <c r="CH20" i="1"/>
  <c r="CB20" i="1"/>
  <c r="BQ20" i="1"/>
  <c r="BI20" i="1"/>
  <c r="BA20" i="1"/>
  <c r="CG20" i="1"/>
  <c r="CA20" i="1"/>
  <c r="CP20" i="1"/>
  <c r="CO20" i="1"/>
  <c r="BS20" i="1"/>
  <c r="BK20" i="1"/>
  <c r="AS20" i="1"/>
  <c r="AU20" i="1"/>
  <c r="AL20" i="1"/>
  <c r="AG20" i="1"/>
  <c r="X20" i="1"/>
  <c r="O20" i="1"/>
  <c r="AT20" i="1"/>
  <c r="AK20" i="1"/>
  <c r="AF20" i="1"/>
  <c r="W20" i="1"/>
  <c r="N20" i="1"/>
  <c r="AE20" i="1"/>
  <c r="V20" i="1"/>
  <c r="M20" i="1"/>
  <c r="E20" i="1"/>
  <c r="BT20" i="1"/>
  <c r="AV20" i="1"/>
  <c r="AM20" i="1"/>
  <c r="Y20" i="1"/>
  <c r="P20" i="1"/>
  <c r="AW20" i="1"/>
  <c r="AN20" i="1"/>
  <c r="I20" i="1"/>
  <c r="U20" i="1"/>
  <c r="AD20" i="1"/>
  <c r="AC20" i="1"/>
  <c r="AO20" i="1"/>
  <c r="H20" i="1"/>
  <c r="F20" i="1"/>
  <c r="G20" i="1"/>
  <c r="Q20" i="1"/>
  <c r="HA60" i="1"/>
  <c r="GZ60" i="1"/>
  <c r="GY60" i="1"/>
  <c r="GX60" i="1"/>
  <c r="GW60" i="1"/>
  <c r="GO60" i="1"/>
  <c r="GQ60" i="1"/>
  <c r="GR60" i="1"/>
  <c r="GI60" i="1"/>
  <c r="GP60" i="1"/>
  <c r="GH60" i="1"/>
  <c r="GS60" i="1"/>
  <c r="GG60" i="1"/>
  <c r="FZ60" i="1"/>
  <c r="FY60" i="1"/>
  <c r="GK60" i="1"/>
  <c r="GA60" i="1"/>
  <c r="GB60" i="1"/>
  <c r="FS60" i="1"/>
  <c r="GJ60" i="1"/>
  <c r="FR60" i="1"/>
  <c r="GC60" i="1"/>
  <c r="FQ60" i="1"/>
  <c r="FK60" i="1"/>
  <c r="FJ60" i="1"/>
  <c r="FI60" i="1"/>
  <c r="FT60" i="1"/>
  <c r="FL60" i="1"/>
  <c r="FD60" i="1"/>
  <c r="EU60" i="1"/>
  <c r="FC60" i="1"/>
  <c r="ET60" i="1"/>
  <c r="FM60" i="1"/>
  <c r="FB60" i="1"/>
  <c r="ES60" i="1"/>
  <c r="FU60" i="1"/>
  <c r="FE60" i="1"/>
  <c r="EK60" i="1"/>
  <c r="FA60" i="1"/>
  <c r="EL60" i="1"/>
  <c r="EE60" i="1"/>
  <c r="DW60" i="1"/>
  <c r="DN60" i="1"/>
  <c r="ED60" i="1"/>
  <c r="DV60" i="1"/>
  <c r="EW60" i="1"/>
  <c r="EC60" i="1"/>
  <c r="DU60" i="1"/>
  <c r="EM60" i="1"/>
  <c r="EF60" i="1"/>
  <c r="DX60" i="1"/>
  <c r="DP60" i="1"/>
  <c r="EO60" i="1"/>
  <c r="DO60" i="1"/>
  <c r="EN60" i="1"/>
  <c r="EG60" i="1"/>
  <c r="EV60" i="1"/>
  <c r="DY60" i="1"/>
  <c r="DA60" i="1"/>
  <c r="DI60" i="1"/>
  <c r="CZ60" i="1"/>
  <c r="DQ60" i="1"/>
  <c r="DH60" i="1"/>
  <c r="CY60" i="1"/>
  <c r="DM60" i="1"/>
  <c r="DE60" i="1"/>
  <c r="CK60" i="1"/>
  <c r="CS60" i="1"/>
  <c r="CJ60" i="1"/>
  <c r="CX60" i="1"/>
  <c r="CR60" i="1"/>
  <c r="CI60" i="1"/>
  <c r="DF60" i="1"/>
  <c r="CO60" i="1"/>
  <c r="BE60" i="1"/>
  <c r="BM60" i="1"/>
  <c r="BD60" i="1"/>
  <c r="CW60" i="1"/>
  <c r="CH60" i="1"/>
  <c r="BU60" i="1"/>
  <c r="BL60" i="1"/>
  <c r="BC60" i="1"/>
  <c r="DG60" i="1"/>
  <c r="CQ60" i="1"/>
  <c r="BZ60" i="1"/>
  <c r="CP60" i="1"/>
  <c r="BY60" i="1"/>
  <c r="BT60" i="1"/>
  <c r="BS60" i="1"/>
  <c r="BK60" i="1"/>
  <c r="AO60" i="1"/>
  <c r="CG60" i="1"/>
  <c r="CC60" i="1"/>
  <c r="CB60" i="1"/>
  <c r="CA60" i="1"/>
  <c r="AS60" i="1"/>
  <c r="AG60" i="1"/>
  <c r="X60" i="1"/>
  <c r="O60" i="1"/>
  <c r="AN60" i="1"/>
  <c r="AF60" i="1"/>
  <c r="W60" i="1"/>
  <c r="N60" i="1"/>
  <c r="AW60" i="1"/>
  <c r="AM60" i="1"/>
  <c r="AE60" i="1"/>
  <c r="V60" i="1"/>
  <c r="M60" i="1"/>
  <c r="E60" i="1"/>
  <c r="BR60" i="1"/>
  <c r="BJ60" i="1"/>
  <c r="BB60" i="1"/>
  <c r="BQ60" i="1"/>
  <c r="BI60" i="1"/>
  <c r="BA60" i="1"/>
  <c r="Y60" i="1"/>
  <c r="P60" i="1"/>
  <c r="Q60" i="1"/>
  <c r="AD60" i="1"/>
  <c r="F60" i="1"/>
  <c r="AC60" i="1"/>
  <c r="G60" i="1"/>
  <c r="AV60" i="1"/>
  <c r="AL60" i="1"/>
  <c r="U60" i="1"/>
  <c r="AU60" i="1"/>
  <c r="AK60" i="1"/>
  <c r="AT60" i="1"/>
  <c r="H60" i="1"/>
  <c r="I60" i="1"/>
  <c r="HA92" i="1"/>
  <c r="GZ92" i="1"/>
  <c r="GY92" i="1"/>
  <c r="GX92" i="1"/>
  <c r="GW92" i="1"/>
  <c r="GO92" i="1"/>
  <c r="GQ92" i="1"/>
  <c r="GR92" i="1"/>
  <c r="GI92" i="1"/>
  <c r="GP92" i="1"/>
  <c r="GH92" i="1"/>
  <c r="GS92" i="1"/>
  <c r="GG92" i="1"/>
  <c r="GK92" i="1"/>
  <c r="FZ92" i="1"/>
  <c r="GJ92" i="1"/>
  <c r="FY92" i="1"/>
  <c r="GA92" i="1"/>
  <c r="GB92" i="1"/>
  <c r="FS92" i="1"/>
  <c r="FR92" i="1"/>
  <c r="GC92" i="1"/>
  <c r="FQ92" i="1"/>
  <c r="FK92" i="1"/>
  <c r="FB92" i="1"/>
  <c r="FJ92" i="1"/>
  <c r="FU92" i="1"/>
  <c r="FI92" i="1"/>
  <c r="FL92" i="1"/>
  <c r="EU92" i="1"/>
  <c r="ET92" i="1"/>
  <c r="FM92" i="1"/>
  <c r="ES92" i="1"/>
  <c r="FT92" i="1"/>
  <c r="EV92" i="1"/>
  <c r="EK92" i="1"/>
  <c r="FE92" i="1"/>
  <c r="EL92" i="1"/>
  <c r="FD92" i="1"/>
  <c r="EE92" i="1"/>
  <c r="DW92" i="1"/>
  <c r="DN92" i="1"/>
  <c r="FC92" i="1"/>
  <c r="ED92" i="1"/>
  <c r="DV92" i="1"/>
  <c r="FA92" i="1"/>
  <c r="EW92" i="1"/>
  <c r="EC92" i="1"/>
  <c r="DU92" i="1"/>
  <c r="EM92" i="1"/>
  <c r="EF92" i="1"/>
  <c r="DX92" i="1"/>
  <c r="EO92" i="1"/>
  <c r="EN92" i="1"/>
  <c r="EG92" i="1"/>
  <c r="DY92" i="1"/>
  <c r="DM92" i="1"/>
  <c r="DA92" i="1"/>
  <c r="DI92" i="1"/>
  <c r="CZ92" i="1"/>
  <c r="DH92" i="1"/>
  <c r="CY92" i="1"/>
  <c r="DP92" i="1"/>
  <c r="DE92" i="1"/>
  <c r="CK92" i="1"/>
  <c r="CS92" i="1"/>
  <c r="CJ92" i="1"/>
  <c r="CX92" i="1"/>
  <c r="CR92" i="1"/>
  <c r="CI92" i="1"/>
  <c r="DQ92" i="1"/>
  <c r="DO92" i="1"/>
  <c r="DG92" i="1"/>
  <c r="DF92" i="1"/>
  <c r="CO92" i="1"/>
  <c r="BE92" i="1"/>
  <c r="BM92" i="1"/>
  <c r="BD92" i="1"/>
  <c r="CW92" i="1"/>
  <c r="CH92" i="1"/>
  <c r="BU92" i="1"/>
  <c r="BL92" i="1"/>
  <c r="BC92" i="1"/>
  <c r="CQ92" i="1"/>
  <c r="BZ92" i="1"/>
  <c r="CP92" i="1"/>
  <c r="BY92" i="1"/>
  <c r="BQ92" i="1"/>
  <c r="BI92" i="1"/>
  <c r="BA92" i="1"/>
  <c r="CC92" i="1"/>
  <c r="CB92" i="1"/>
  <c r="AO92" i="1"/>
  <c r="CA92" i="1"/>
  <c r="CG92" i="1"/>
  <c r="BR92" i="1"/>
  <c r="BJ92" i="1"/>
  <c r="BB92" i="1"/>
  <c r="AS92" i="1"/>
  <c r="AK92" i="1"/>
  <c r="AG92" i="1"/>
  <c r="X92" i="1"/>
  <c r="O92" i="1"/>
  <c r="AF92" i="1"/>
  <c r="W92" i="1"/>
  <c r="N92" i="1"/>
  <c r="AW92" i="1"/>
  <c r="AE92" i="1"/>
  <c r="V92" i="1"/>
  <c r="M92" i="1"/>
  <c r="E92" i="1"/>
  <c r="BT92" i="1"/>
  <c r="BS92" i="1"/>
  <c r="BK92" i="1"/>
  <c r="AL92" i="1"/>
  <c r="Y92" i="1"/>
  <c r="P92" i="1"/>
  <c r="Q92" i="1"/>
  <c r="AD92" i="1"/>
  <c r="F92" i="1"/>
  <c r="AC92" i="1"/>
  <c r="G92" i="1"/>
  <c r="AN92" i="1"/>
  <c r="AM92" i="1"/>
  <c r="AV92" i="1"/>
  <c r="U92" i="1"/>
  <c r="AU92" i="1"/>
  <c r="AT92" i="1"/>
  <c r="H92" i="1"/>
  <c r="I92" i="1"/>
  <c r="GZ132" i="1"/>
  <c r="GY132" i="1"/>
  <c r="GX132" i="1"/>
  <c r="HA132" i="1"/>
  <c r="GW132" i="1"/>
  <c r="GR132" i="1"/>
  <c r="GQ132" i="1"/>
  <c r="GP132" i="1"/>
  <c r="GI132" i="1"/>
  <c r="GH132" i="1"/>
  <c r="GO132" i="1"/>
  <c r="GK132" i="1"/>
  <c r="GJ132" i="1"/>
  <c r="GG132" i="1"/>
  <c r="FZ132" i="1"/>
  <c r="FY132" i="1"/>
  <c r="GS132" i="1"/>
  <c r="GA132" i="1"/>
  <c r="FS132" i="1"/>
  <c r="FR132" i="1"/>
  <c r="FQ132" i="1"/>
  <c r="FT132" i="1"/>
  <c r="FK132" i="1"/>
  <c r="FB132" i="1"/>
  <c r="GC132" i="1"/>
  <c r="FJ132" i="1"/>
  <c r="GB132" i="1"/>
  <c r="FI132" i="1"/>
  <c r="FL132" i="1"/>
  <c r="EU132" i="1"/>
  <c r="ET132" i="1"/>
  <c r="ES132" i="1"/>
  <c r="FU132" i="1"/>
  <c r="FA132" i="1"/>
  <c r="EV132" i="1"/>
  <c r="EK132" i="1"/>
  <c r="FM132" i="1"/>
  <c r="EW132" i="1"/>
  <c r="EL132" i="1"/>
  <c r="EG132" i="1"/>
  <c r="DW132" i="1"/>
  <c r="DN132" i="1"/>
  <c r="EO132" i="1"/>
  <c r="EF132" i="1"/>
  <c r="DV132" i="1"/>
  <c r="EN132" i="1"/>
  <c r="EE132" i="1"/>
  <c r="DU132" i="1"/>
  <c r="FE132" i="1"/>
  <c r="FD132" i="1"/>
  <c r="FC132" i="1"/>
  <c r="DX132" i="1"/>
  <c r="DY132" i="1"/>
  <c r="ED132" i="1"/>
  <c r="DA132" i="1"/>
  <c r="DI132" i="1"/>
  <c r="CZ132" i="1"/>
  <c r="DQ132" i="1"/>
  <c r="DH132" i="1"/>
  <c r="CY132" i="1"/>
  <c r="DP132" i="1"/>
  <c r="DO132" i="1"/>
  <c r="DM132" i="1"/>
  <c r="EM132" i="1"/>
  <c r="EC132" i="1"/>
  <c r="CK132" i="1"/>
  <c r="CS132" i="1"/>
  <c r="CJ132" i="1"/>
  <c r="DG132" i="1"/>
  <c r="CR132" i="1"/>
  <c r="CI132" i="1"/>
  <c r="DF132" i="1"/>
  <c r="DE132" i="1"/>
  <c r="CW132" i="1"/>
  <c r="BE132" i="1"/>
  <c r="CX132" i="1"/>
  <c r="BM132" i="1"/>
  <c r="BD132" i="1"/>
  <c r="CQ132" i="1"/>
  <c r="BU132" i="1"/>
  <c r="BL132" i="1"/>
  <c r="BC132" i="1"/>
  <c r="CH132" i="1"/>
  <c r="BZ132" i="1"/>
  <c r="BQ132" i="1"/>
  <c r="CG132" i="1"/>
  <c r="BY132" i="1"/>
  <c r="CA132" i="1"/>
  <c r="BK132" i="1"/>
  <c r="BJ132" i="1"/>
  <c r="BB132" i="1"/>
  <c r="AO132" i="1"/>
  <c r="CP132" i="1"/>
  <c r="CO132" i="1"/>
  <c r="CC132" i="1"/>
  <c r="CB132" i="1"/>
  <c r="BR132" i="1"/>
  <c r="AS132" i="1"/>
  <c r="BT132" i="1"/>
  <c r="AU132" i="1"/>
  <c r="X132" i="1"/>
  <c r="O132" i="1"/>
  <c r="BS132" i="1"/>
  <c r="AT132" i="1"/>
  <c r="AG132" i="1"/>
  <c r="W132" i="1"/>
  <c r="N132" i="1"/>
  <c r="AN132" i="1"/>
  <c r="AF132" i="1"/>
  <c r="V132" i="1"/>
  <c r="M132" i="1"/>
  <c r="E132" i="1"/>
  <c r="BI132" i="1"/>
  <c r="BA132" i="1"/>
  <c r="AW132" i="1"/>
  <c r="AV132" i="1"/>
  <c r="Y132" i="1"/>
  <c r="P132" i="1"/>
  <c r="H132" i="1"/>
  <c r="AE132" i="1"/>
  <c r="U132" i="1"/>
  <c r="I132" i="1"/>
  <c r="AD132" i="1"/>
  <c r="AC132" i="1"/>
  <c r="AM132" i="1"/>
  <c r="AL132" i="1"/>
  <c r="AK132" i="1"/>
  <c r="G132" i="1"/>
  <c r="F132" i="1"/>
  <c r="Q132" i="1"/>
  <c r="EB172" i="1"/>
  <c r="GZ172" i="1"/>
  <c r="GY172" i="1"/>
  <c r="GX172" i="1"/>
  <c r="GW172" i="1"/>
  <c r="HA172" i="1"/>
  <c r="GR172" i="1"/>
  <c r="GQ172" i="1"/>
  <c r="GP172" i="1"/>
  <c r="GS172" i="1"/>
  <c r="GO172" i="1"/>
  <c r="GI172" i="1"/>
  <c r="GH172" i="1"/>
  <c r="GG172" i="1"/>
  <c r="FZ172" i="1"/>
  <c r="FY172" i="1"/>
  <c r="GK172" i="1"/>
  <c r="GJ172" i="1"/>
  <c r="GA172" i="1"/>
  <c r="GB172" i="1"/>
  <c r="FS172" i="1"/>
  <c r="FR172" i="1"/>
  <c r="FQ172" i="1"/>
  <c r="GC172" i="1"/>
  <c r="FT172" i="1"/>
  <c r="FJ172" i="1"/>
  <c r="FI172" i="1"/>
  <c r="FU172" i="1"/>
  <c r="FK172" i="1"/>
  <c r="FB172" i="1"/>
  <c r="FA172" i="1"/>
  <c r="FM172" i="1"/>
  <c r="EU172" i="1"/>
  <c r="EL172" i="1"/>
  <c r="ET172" i="1"/>
  <c r="ES172" i="1"/>
  <c r="FL172" i="1"/>
  <c r="EV172" i="1"/>
  <c r="FC172" i="1"/>
  <c r="EO172" i="1"/>
  <c r="FD172" i="1"/>
  <c r="EN172" i="1"/>
  <c r="DW172" i="1"/>
  <c r="DN172" i="1"/>
  <c r="EM172" i="1"/>
  <c r="DV172" i="1"/>
  <c r="EK172" i="1"/>
  <c r="EG172" i="1"/>
  <c r="DU172" i="1"/>
  <c r="EW172" i="1"/>
  <c r="FE172" i="1"/>
  <c r="DX172" i="1"/>
  <c r="EE172" i="1"/>
  <c r="DM172" i="1"/>
  <c r="ED172" i="1"/>
  <c r="EC172" i="1"/>
  <c r="DY172" i="1"/>
  <c r="EF172" i="1"/>
  <c r="DA172" i="1"/>
  <c r="DI172" i="1"/>
  <c r="CZ172" i="1"/>
  <c r="DH172" i="1"/>
  <c r="CY172" i="1"/>
  <c r="DQ172" i="1"/>
  <c r="DP172" i="1"/>
  <c r="DO172" i="1"/>
  <c r="DE172" i="1"/>
  <c r="CK172" i="1"/>
  <c r="CS172" i="1"/>
  <c r="CJ172" i="1"/>
  <c r="CX172" i="1"/>
  <c r="CR172" i="1"/>
  <c r="CI172" i="1"/>
  <c r="DG172" i="1"/>
  <c r="DF172" i="1"/>
  <c r="CO172" i="1"/>
  <c r="BE172" i="1"/>
  <c r="BM172" i="1"/>
  <c r="BD172" i="1"/>
  <c r="CH172" i="1"/>
  <c r="BU172" i="1"/>
  <c r="BL172" i="1"/>
  <c r="BC172" i="1"/>
  <c r="CW172" i="1"/>
  <c r="CQ172" i="1"/>
  <c r="BZ172" i="1"/>
  <c r="BQ172" i="1"/>
  <c r="CP172" i="1"/>
  <c r="BY172" i="1"/>
  <c r="CG172" i="1"/>
  <c r="BT172" i="1"/>
  <c r="AO172" i="1"/>
  <c r="CC172" i="1"/>
  <c r="CB172" i="1"/>
  <c r="CA172" i="1"/>
  <c r="AS172" i="1"/>
  <c r="BJ172" i="1"/>
  <c r="BB172" i="1"/>
  <c r="AL172" i="1"/>
  <c r="X172" i="1"/>
  <c r="O172" i="1"/>
  <c r="BI172" i="1"/>
  <c r="BA172" i="1"/>
  <c r="AK172" i="1"/>
  <c r="W172" i="1"/>
  <c r="N172" i="1"/>
  <c r="BS172" i="1"/>
  <c r="AW172" i="1"/>
  <c r="AG172" i="1"/>
  <c r="V172" i="1"/>
  <c r="M172" i="1"/>
  <c r="E172" i="1"/>
  <c r="BR172" i="1"/>
  <c r="AV172" i="1"/>
  <c r="AU172" i="1"/>
  <c r="AT172" i="1"/>
  <c r="BK172" i="1"/>
  <c r="AM172" i="1"/>
  <c r="Y172" i="1"/>
  <c r="P172" i="1"/>
  <c r="Q172" i="1"/>
  <c r="AF172" i="1"/>
  <c r="AE172" i="1"/>
  <c r="AD172" i="1"/>
  <c r="AN172" i="1"/>
  <c r="AC172" i="1"/>
  <c r="U172" i="1"/>
  <c r="H172" i="1"/>
  <c r="I172" i="1"/>
  <c r="F172" i="1"/>
  <c r="G172" i="1"/>
  <c r="GW13" i="1"/>
  <c r="GY13" i="1"/>
  <c r="GX13" i="1"/>
  <c r="GZ13" i="1"/>
  <c r="HA13" i="1"/>
  <c r="GR13" i="1"/>
  <c r="GQ13" i="1"/>
  <c r="GP13" i="1"/>
  <c r="GK13" i="1"/>
  <c r="GH13" i="1"/>
  <c r="GG13" i="1"/>
  <c r="GS13" i="1"/>
  <c r="GO13" i="1"/>
  <c r="GC13" i="1"/>
  <c r="GB13" i="1"/>
  <c r="GA13" i="1"/>
  <c r="GI13" i="1"/>
  <c r="FU13" i="1"/>
  <c r="FZ13" i="1"/>
  <c r="FT13" i="1"/>
  <c r="FM13" i="1"/>
  <c r="FL13" i="1"/>
  <c r="GJ13" i="1"/>
  <c r="FY13" i="1"/>
  <c r="FJ13" i="1"/>
  <c r="FI13" i="1"/>
  <c r="EW13" i="1"/>
  <c r="FE13" i="1"/>
  <c r="FS13" i="1"/>
  <c r="FR13" i="1"/>
  <c r="FQ13" i="1"/>
  <c r="FK13" i="1"/>
  <c r="FB13" i="1"/>
  <c r="EN13" i="1"/>
  <c r="FA13" i="1"/>
  <c r="EM13" i="1"/>
  <c r="EV13" i="1"/>
  <c r="EL13" i="1"/>
  <c r="FC13" i="1"/>
  <c r="EO13" i="1"/>
  <c r="DQ13" i="1"/>
  <c r="DY13" i="1"/>
  <c r="EG13" i="1"/>
  <c r="DX13" i="1"/>
  <c r="FD13" i="1"/>
  <c r="EE13" i="1"/>
  <c r="DM13" i="1"/>
  <c r="ED13" i="1"/>
  <c r="EC13" i="1"/>
  <c r="ES13" i="1"/>
  <c r="EF13" i="1"/>
  <c r="DW13" i="1"/>
  <c r="EU13" i="1"/>
  <c r="DV13" i="1"/>
  <c r="ET13" i="1"/>
  <c r="DE13" i="1"/>
  <c r="DP13" i="1"/>
  <c r="EK13" i="1"/>
  <c r="DO13" i="1"/>
  <c r="DU13" i="1"/>
  <c r="DG13" i="1"/>
  <c r="CX13" i="1"/>
  <c r="CY13" i="1"/>
  <c r="CO13" i="1"/>
  <c r="CW13" i="1"/>
  <c r="DI13" i="1"/>
  <c r="DH13" i="1"/>
  <c r="DF13" i="1"/>
  <c r="DN13" i="1"/>
  <c r="CZ13" i="1"/>
  <c r="CP13" i="1"/>
  <c r="CG13" i="1"/>
  <c r="CA13" i="1"/>
  <c r="BR13" i="1"/>
  <c r="BI13" i="1"/>
  <c r="BZ13" i="1"/>
  <c r="BQ13" i="1"/>
  <c r="BY13" i="1"/>
  <c r="DA13" i="1"/>
  <c r="CI13" i="1"/>
  <c r="CC13" i="1"/>
  <c r="CH13" i="1"/>
  <c r="CB13" i="1"/>
  <c r="BA13" i="1"/>
  <c r="AU13" i="1"/>
  <c r="AL13" i="1"/>
  <c r="AT13" i="1"/>
  <c r="AK13" i="1"/>
  <c r="CK13" i="1"/>
  <c r="AS13" i="1"/>
  <c r="CS13" i="1"/>
  <c r="CJ13" i="1"/>
  <c r="CR13" i="1"/>
  <c r="CQ13" i="1"/>
  <c r="BJ13" i="1"/>
  <c r="BB13" i="1"/>
  <c r="AV13" i="1"/>
  <c r="BT13" i="1"/>
  <c r="BL13" i="1"/>
  <c r="BD13" i="1"/>
  <c r="AO13" i="1"/>
  <c r="F13" i="1"/>
  <c r="BS13" i="1"/>
  <c r="BK13" i="1"/>
  <c r="BC13" i="1"/>
  <c r="AW13" i="1"/>
  <c r="AN13" i="1"/>
  <c r="Q13" i="1"/>
  <c r="G13" i="1"/>
  <c r="AM13" i="1"/>
  <c r="Y13" i="1"/>
  <c r="P13" i="1"/>
  <c r="H13" i="1"/>
  <c r="BU13" i="1"/>
  <c r="BM13" i="1"/>
  <c r="BE13" i="1"/>
  <c r="AC13" i="1"/>
  <c r="E13" i="1"/>
  <c r="AD13" i="1"/>
  <c r="X13" i="1"/>
  <c r="W13" i="1"/>
  <c r="AG13" i="1"/>
  <c r="AF13" i="1"/>
  <c r="AE13" i="1"/>
  <c r="M13" i="1"/>
  <c r="I13" i="1"/>
  <c r="V13" i="1"/>
  <c r="U13" i="1"/>
  <c r="O13" i="1"/>
  <c r="N13" i="1"/>
  <c r="GW53" i="1"/>
  <c r="HA53" i="1"/>
  <c r="GZ53" i="1"/>
  <c r="GY53" i="1"/>
  <c r="GX53" i="1"/>
  <c r="GR53" i="1"/>
  <c r="GQ53" i="1"/>
  <c r="GP53" i="1"/>
  <c r="GS53" i="1"/>
  <c r="GK53" i="1"/>
  <c r="GO53" i="1"/>
  <c r="GJ53" i="1"/>
  <c r="GI53" i="1"/>
  <c r="GC53" i="1"/>
  <c r="GB53" i="1"/>
  <c r="GA53" i="1"/>
  <c r="GG53" i="1"/>
  <c r="FZ53" i="1"/>
  <c r="FY53" i="1"/>
  <c r="GH53" i="1"/>
  <c r="FU53" i="1"/>
  <c r="FT53" i="1"/>
  <c r="FM53" i="1"/>
  <c r="FL53" i="1"/>
  <c r="EW53" i="1"/>
  <c r="FE53" i="1"/>
  <c r="EV53" i="1"/>
  <c r="FS53" i="1"/>
  <c r="FR53" i="1"/>
  <c r="FQ53" i="1"/>
  <c r="EN53" i="1"/>
  <c r="EE53" i="1"/>
  <c r="EM53" i="1"/>
  <c r="ED53" i="1"/>
  <c r="FK53" i="1"/>
  <c r="FD53" i="1"/>
  <c r="EL53" i="1"/>
  <c r="FJ53" i="1"/>
  <c r="FI53" i="1"/>
  <c r="EO53" i="1"/>
  <c r="FC53" i="1"/>
  <c r="EK53" i="1"/>
  <c r="DQ53" i="1"/>
  <c r="FB53" i="1"/>
  <c r="EG53" i="1"/>
  <c r="DY53" i="1"/>
  <c r="FA53" i="1"/>
  <c r="EF53" i="1"/>
  <c r="DX53" i="1"/>
  <c r="EU53" i="1"/>
  <c r="DV53" i="1"/>
  <c r="DN53" i="1"/>
  <c r="ET53" i="1"/>
  <c r="DU53" i="1"/>
  <c r="DM53" i="1"/>
  <c r="ES53" i="1"/>
  <c r="EC53" i="1"/>
  <c r="DW53" i="1"/>
  <c r="DE53" i="1"/>
  <c r="DP53" i="1"/>
  <c r="DG53" i="1"/>
  <c r="CX53" i="1"/>
  <c r="DO53" i="1"/>
  <c r="DH53" i="1"/>
  <c r="CO53" i="1"/>
  <c r="DF53" i="1"/>
  <c r="DA53" i="1"/>
  <c r="DI53" i="1"/>
  <c r="CP53" i="1"/>
  <c r="CG53" i="1"/>
  <c r="CR53" i="1"/>
  <c r="CA53" i="1"/>
  <c r="BR53" i="1"/>
  <c r="BI53" i="1"/>
  <c r="CQ53" i="1"/>
  <c r="BZ53" i="1"/>
  <c r="BQ53" i="1"/>
  <c r="CZ53" i="1"/>
  <c r="CK53" i="1"/>
  <c r="BY53" i="1"/>
  <c r="CY53" i="1"/>
  <c r="CW53" i="1"/>
  <c r="CC53" i="1"/>
  <c r="CS53" i="1"/>
  <c r="CB53" i="1"/>
  <c r="BT53" i="1"/>
  <c r="BL53" i="1"/>
  <c r="BD53" i="1"/>
  <c r="AU53" i="1"/>
  <c r="AL53" i="1"/>
  <c r="CJ53" i="1"/>
  <c r="BS53" i="1"/>
  <c r="BK53" i="1"/>
  <c r="BC53" i="1"/>
  <c r="AT53" i="1"/>
  <c r="AK53" i="1"/>
  <c r="CI53" i="1"/>
  <c r="BJ53" i="1"/>
  <c r="BB53" i="1"/>
  <c r="AS53" i="1"/>
  <c r="CH53" i="1"/>
  <c r="BU53" i="1"/>
  <c r="BM53" i="1"/>
  <c r="BE53" i="1"/>
  <c r="AV53" i="1"/>
  <c r="F53" i="1"/>
  <c r="Q53" i="1"/>
  <c r="G53" i="1"/>
  <c r="BA53" i="1"/>
  <c r="AO53" i="1"/>
  <c r="Y53" i="1"/>
  <c r="P53" i="1"/>
  <c r="H53" i="1"/>
  <c r="AC53" i="1"/>
  <c r="E53" i="1"/>
  <c r="U53" i="1"/>
  <c r="AN53" i="1"/>
  <c r="AG53" i="1"/>
  <c r="O53" i="1"/>
  <c r="I53" i="1"/>
  <c r="AM53" i="1"/>
  <c r="AF53" i="1"/>
  <c r="N53" i="1"/>
  <c r="AE53" i="1"/>
  <c r="AD53" i="1"/>
  <c r="X53" i="1"/>
  <c r="AW53" i="1"/>
  <c r="V53" i="1"/>
  <c r="M53" i="1"/>
  <c r="W53" i="1"/>
  <c r="GW85" i="1"/>
  <c r="GY85" i="1"/>
  <c r="HA85" i="1"/>
  <c r="GZ85" i="1"/>
  <c r="GX85" i="1"/>
  <c r="GR85" i="1"/>
  <c r="GQ85" i="1"/>
  <c r="GP85" i="1"/>
  <c r="GS85" i="1"/>
  <c r="GK85" i="1"/>
  <c r="GO85" i="1"/>
  <c r="GJ85" i="1"/>
  <c r="GI85" i="1"/>
  <c r="GC85" i="1"/>
  <c r="GB85" i="1"/>
  <c r="GA85" i="1"/>
  <c r="GH85" i="1"/>
  <c r="GG85" i="1"/>
  <c r="FZ85" i="1"/>
  <c r="FU85" i="1"/>
  <c r="FY85" i="1"/>
  <c r="FS85" i="1"/>
  <c r="FR85" i="1"/>
  <c r="FQ85" i="1"/>
  <c r="FT85" i="1"/>
  <c r="FM85" i="1"/>
  <c r="FL85" i="1"/>
  <c r="EW85" i="1"/>
  <c r="FE85" i="1"/>
  <c r="EV85" i="1"/>
  <c r="ET85" i="1"/>
  <c r="EN85" i="1"/>
  <c r="EE85" i="1"/>
  <c r="ES85" i="1"/>
  <c r="EM85" i="1"/>
  <c r="ED85" i="1"/>
  <c r="FK85" i="1"/>
  <c r="FD85" i="1"/>
  <c r="EL85" i="1"/>
  <c r="FJ85" i="1"/>
  <c r="FI85" i="1"/>
  <c r="EU85" i="1"/>
  <c r="EO85" i="1"/>
  <c r="FC85" i="1"/>
  <c r="EK85" i="1"/>
  <c r="DQ85" i="1"/>
  <c r="FB85" i="1"/>
  <c r="EG85" i="1"/>
  <c r="DY85" i="1"/>
  <c r="FA85" i="1"/>
  <c r="EF85" i="1"/>
  <c r="DX85" i="1"/>
  <c r="DV85" i="1"/>
  <c r="DU85" i="1"/>
  <c r="DW85" i="1"/>
  <c r="EC85" i="1"/>
  <c r="DE85" i="1"/>
  <c r="DP85" i="1"/>
  <c r="DO85" i="1"/>
  <c r="DN85" i="1"/>
  <c r="DM85" i="1"/>
  <c r="DG85" i="1"/>
  <c r="CX85" i="1"/>
  <c r="DH85" i="1"/>
  <c r="CO85" i="1"/>
  <c r="DF85" i="1"/>
  <c r="DA85" i="1"/>
  <c r="DI85" i="1"/>
  <c r="CP85" i="1"/>
  <c r="CG85" i="1"/>
  <c r="CR85" i="1"/>
  <c r="CA85" i="1"/>
  <c r="BR85" i="1"/>
  <c r="BI85" i="1"/>
  <c r="CQ85" i="1"/>
  <c r="BZ85" i="1"/>
  <c r="BQ85" i="1"/>
  <c r="CZ85" i="1"/>
  <c r="CK85" i="1"/>
  <c r="BY85" i="1"/>
  <c r="CY85" i="1"/>
  <c r="CW85" i="1"/>
  <c r="CC85" i="1"/>
  <c r="CS85" i="1"/>
  <c r="CB85" i="1"/>
  <c r="AU85" i="1"/>
  <c r="AL85" i="1"/>
  <c r="AT85" i="1"/>
  <c r="AK85" i="1"/>
  <c r="AS85" i="1"/>
  <c r="CJ85" i="1"/>
  <c r="CI85" i="1"/>
  <c r="CH85" i="1"/>
  <c r="BA85" i="1"/>
  <c r="AV85" i="1"/>
  <c r="BS85" i="1"/>
  <c r="BK85" i="1"/>
  <c r="BC85" i="1"/>
  <c r="F85" i="1"/>
  <c r="BJ85" i="1"/>
  <c r="BB85" i="1"/>
  <c r="Q85" i="1"/>
  <c r="G85" i="1"/>
  <c r="Y85" i="1"/>
  <c r="P85" i="1"/>
  <c r="H85" i="1"/>
  <c r="BU85" i="1"/>
  <c r="BM85" i="1"/>
  <c r="BE85" i="1"/>
  <c r="BT85" i="1"/>
  <c r="BL85" i="1"/>
  <c r="BD85" i="1"/>
  <c r="AC85" i="1"/>
  <c r="E85" i="1"/>
  <c r="U85" i="1"/>
  <c r="AG85" i="1"/>
  <c r="O85" i="1"/>
  <c r="I85" i="1"/>
  <c r="AF85" i="1"/>
  <c r="N85" i="1"/>
  <c r="AE85" i="1"/>
  <c r="AD85" i="1"/>
  <c r="AO85" i="1"/>
  <c r="X85" i="1"/>
  <c r="AN85" i="1"/>
  <c r="W85" i="1"/>
  <c r="AW85" i="1"/>
  <c r="AM85" i="1"/>
  <c r="V85" i="1"/>
  <c r="M85" i="1"/>
  <c r="CV117" i="1"/>
  <c r="GW117" i="1"/>
  <c r="GY117" i="1"/>
  <c r="HA117" i="1"/>
  <c r="GZ117" i="1"/>
  <c r="GX117" i="1"/>
  <c r="GS117" i="1"/>
  <c r="GR117" i="1"/>
  <c r="GK117" i="1"/>
  <c r="GQ117" i="1"/>
  <c r="GJ117" i="1"/>
  <c r="GI117" i="1"/>
  <c r="GO117" i="1"/>
  <c r="GC117" i="1"/>
  <c r="GP117" i="1"/>
  <c r="GB117" i="1"/>
  <c r="GH117" i="1"/>
  <c r="GA117" i="1"/>
  <c r="FZ117" i="1"/>
  <c r="FU117" i="1"/>
  <c r="GG117" i="1"/>
  <c r="FY117" i="1"/>
  <c r="FS117" i="1"/>
  <c r="FR117" i="1"/>
  <c r="FQ117" i="1"/>
  <c r="FT117" i="1"/>
  <c r="FE117" i="1"/>
  <c r="FM117" i="1"/>
  <c r="FL117" i="1"/>
  <c r="FB117" i="1"/>
  <c r="FA117" i="1"/>
  <c r="EW117" i="1"/>
  <c r="EV117" i="1"/>
  <c r="FC117" i="1"/>
  <c r="ES117" i="1"/>
  <c r="EN117" i="1"/>
  <c r="EE117" i="1"/>
  <c r="EM117" i="1"/>
  <c r="ED117" i="1"/>
  <c r="FK117" i="1"/>
  <c r="EL117" i="1"/>
  <c r="FJ117" i="1"/>
  <c r="FI117" i="1"/>
  <c r="ET117" i="1"/>
  <c r="EO117" i="1"/>
  <c r="EK117" i="1"/>
  <c r="DQ117" i="1"/>
  <c r="EG117" i="1"/>
  <c r="DY117" i="1"/>
  <c r="EF117" i="1"/>
  <c r="DX117" i="1"/>
  <c r="EU117" i="1"/>
  <c r="FD117" i="1"/>
  <c r="DV117" i="1"/>
  <c r="DN117" i="1"/>
  <c r="DU117" i="1"/>
  <c r="DM117" i="1"/>
  <c r="DW117" i="1"/>
  <c r="DE117" i="1"/>
  <c r="EC117" i="1"/>
  <c r="DP117" i="1"/>
  <c r="DG117" i="1"/>
  <c r="CX117" i="1"/>
  <c r="DH117" i="1"/>
  <c r="CO117" i="1"/>
  <c r="DF117" i="1"/>
  <c r="DO117" i="1"/>
  <c r="DA117" i="1"/>
  <c r="DI117" i="1"/>
  <c r="CP117" i="1"/>
  <c r="CG117" i="1"/>
  <c r="CR117" i="1"/>
  <c r="CA117" i="1"/>
  <c r="BR117" i="1"/>
  <c r="BI117" i="1"/>
  <c r="CQ117" i="1"/>
  <c r="BZ117" i="1"/>
  <c r="BQ117" i="1"/>
  <c r="CZ117" i="1"/>
  <c r="CK117" i="1"/>
  <c r="BY117" i="1"/>
  <c r="CY117" i="1"/>
  <c r="CW117" i="1"/>
  <c r="CC117" i="1"/>
  <c r="BT117" i="1"/>
  <c r="CS117" i="1"/>
  <c r="CB117" i="1"/>
  <c r="BS117" i="1"/>
  <c r="BL117" i="1"/>
  <c r="BD117" i="1"/>
  <c r="AU117" i="1"/>
  <c r="AL117" i="1"/>
  <c r="BK117" i="1"/>
  <c r="BC117" i="1"/>
  <c r="AT117" i="1"/>
  <c r="AK117" i="1"/>
  <c r="BU117" i="1"/>
  <c r="BJ117" i="1"/>
  <c r="BB117" i="1"/>
  <c r="AS117" i="1"/>
  <c r="CJ117" i="1"/>
  <c r="CI117" i="1"/>
  <c r="CH117" i="1"/>
  <c r="BM117" i="1"/>
  <c r="BE117" i="1"/>
  <c r="AV117" i="1"/>
  <c r="AN117" i="1"/>
  <c r="F117" i="1"/>
  <c r="AM117" i="1"/>
  <c r="Q117" i="1"/>
  <c r="G117" i="1"/>
  <c r="Y117" i="1"/>
  <c r="P117" i="1"/>
  <c r="H117" i="1"/>
  <c r="BA117" i="1"/>
  <c r="AO117" i="1"/>
  <c r="AC117" i="1"/>
  <c r="U117" i="1"/>
  <c r="E117" i="1"/>
  <c r="AG117" i="1"/>
  <c r="O117" i="1"/>
  <c r="I117" i="1"/>
  <c r="AF117" i="1"/>
  <c r="N117" i="1"/>
  <c r="AE117" i="1"/>
  <c r="AD117" i="1"/>
  <c r="X117" i="1"/>
  <c r="W117" i="1"/>
  <c r="AW117" i="1"/>
  <c r="V117" i="1"/>
  <c r="M117" i="1"/>
  <c r="DL157" i="1"/>
  <c r="GY157" i="1"/>
  <c r="GX157" i="1"/>
  <c r="GW157" i="1"/>
  <c r="HA157" i="1"/>
  <c r="GZ157" i="1"/>
  <c r="GS157" i="1"/>
  <c r="GP157" i="1"/>
  <c r="GQ157" i="1"/>
  <c r="GO157" i="1"/>
  <c r="GK157" i="1"/>
  <c r="GR157" i="1"/>
  <c r="GJ157" i="1"/>
  <c r="GC157" i="1"/>
  <c r="GI157" i="1"/>
  <c r="GB157" i="1"/>
  <c r="GH157" i="1"/>
  <c r="GA157" i="1"/>
  <c r="FU157" i="1"/>
  <c r="FT157" i="1"/>
  <c r="FY157" i="1"/>
  <c r="FE157" i="1"/>
  <c r="FM157" i="1"/>
  <c r="FD157" i="1"/>
  <c r="GG157" i="1"/>
  <c r="FL157" i="1"/>
  <c r="FQ157" i="1"/>
  <c r="FJ157" i="1"/>
  <c r="FI157" i="1"/>
  <c r="EW157" i="1"/>
  <c r="EV157" i="1"/>
  <c r="FZ157" i="1"/>
  <c r="FS157" i="1"/>
  <c r="FR157" i="1"/>
  <c r="FK157" i="1"/>
  <c r="EN157" i="1"/>
  <c r="EE157" i="1"/>
  <c r="EM157" i="1"/>
  <c r="ED157" i="1"/>
  <c r="EU157" i="1"/>
  <c r="EL157" i="1"/>
  <c r="EO157" i="1"/>
  <c r="ET157" i="1"/>
  <c r="DQ157" i="1"/>
  <c r="ES157" i="1"/>
  <c r="DY157" i="1"/>
  <c r="DX157" i="1"/>
  <c r="FC157" i="1"/>
  <c r="FB157" i="1"/>
  <c r="FA157" i="1"/>
  <c r="EK157" i="1"/>
  <c r="DO157" i="1"/>
  <c r="DN157" i="1"/>
  <c r="DM157" i="1"/>
  <c r="EG157" i="1"/>
  <c r="DW157" i="1"/>
  <c r="DE157" i="1"/>
  <c r="DP157" i="1"/>
  <c r="EF157" i="1"/>
  <c r="DV157" i="1"/>
  <c r="EC157" i="1"/>
  <c r="DU157" i="1"/>
  <c r="DG157" i="1"/>
  <c r="CX157" i="1"/>
  <c r="CY157" i="1"/>
  <c r="CO157" i="1"/>
  <c r="CW157" i="1"/>
  <c r="DI157" i="1"/>
  <c r="DH157" i="1"/>
  <c r="DF157" i="1"/>
  <c r="CZ157" i="1"/>
  <c r="CP157" i="1"/>
  <c r="CG157" i="1"/>
  <c r="CI157" i="1"/>
  <c r="CA157" i="1"/>
  <c r="BR157" i="1"/>
  <c r="BI157" i="1"/>
  <c r="DA157" i="1"/>
  <c r="CH157" i="1"/>
  <c r="BZ157" i="1"/>
  <c r="BQ157" i="1"/>
  <c r="BY157" i="1"/>
  <c r="CS157" i="1"/>
  <c r="CR157" i="1"/>
  <c r="CQ157" i="1"/>
  <c r="CK157" i="1"/>
  <c r="CC157" i="1"/>
  <c r="BT157" i="1"/>
  <c r="CJ157" i="1"/>
  <c r="CB157" i="1"/>
  <c r="BS157" i="1"/>
  <c r="AU157" i="1"/>
  <c r="AL157" i="1"/>
  <c r="AC157" i="1"/>
  <c r="AT157" i="1"/>
  <c r="AK157" i="1"/>
  <c r="BM157" i="1"/>
  <c r="BE157" i="1"/>
  <c r="AS157" i="1"/>
  <c r="BU157" i="1"/>
  <c r="AV157" i="1"/>
  <c r="AM157" i="1"/>
  <c r="BJ157" i="1"/>
  <c r="BB157" i="1"/>
  <c r="F157" i="1"/>
  <c r="BA157" i="1"/>
  <c r="AW157" i="1"/>
  <c r="Q157" i="1"/>
  <c r="G157" i="1"/>
  <c r="Y157" i="1"/>
  <c r="P157" i="1"/>
  <c r="H157" i="1"/>
  <c r="BL157" i="1"/>
  <c r="BD157" i="1"/>
  <c r="BK157" i="1"/>
  <c r="BC157" i="1"/>
  <c r="AD157" i="1"/>
  <c r="X157" i="1"/>
  <c r="AG157" i="1"/>
  <c r="W157" i="1"/>
  <c r="AF157" i="1"/>
  <c r="V157" i="1"/>
  <c r="AE157" i="1"/>
  <c r="U157" i="1"/>
  <c r="AO157" i="1"/>
  <c r="AN157" i="1"/>
  <c r="M157" i="1"/>
  <c r="O157" i="1"/>
  <c r="E157" i="1"/>
  <c r="N157" i="1"/>
  <c r="I157" i="1"/>
  <c r="HA197" i="1"/>
  <c r="GY197" i="1"/>
  <c r="GZ197" i="1"/>
  <c r="GX197" i="1"/>
  <c r="GW197" i="1"/>
  <c r="GS197" i="1"/>
  <c r="GR197" i="1"/>
  <c r="GQ197" i="1"/>
  <c r="GP197" i="1"/>
  <c r="GO197" i="1"/>
  <c r="GK197" i="1"/>
  <c r="GJ197" i="1"/>
  <c r="GI197" i="1"/>
  <c r="GH197" i="1"/>
  <c r="GG197" i="1"/>
  <c r="GC197" i="1"/>
  <c r="GB197" i="1"/>
  <c r="GA197" i="1"/>
  <c r="FZ197" i="1"/>
  <c r="FU197" i="1"/>
  <c r="FY197" i="1"/>
  <c r="FT197" i="1"/>
  <c r="FS197" i="1"/>
  <c r="FM197" i="1"/>
  <c r="FR197" i="1"/>
  <c r="FL197" i="1"/>
  <c r="FQ197" i="1"/>
  <c r="FK197" i="1"/>
  <c r="FE197" i="1"/>
  <c r="FD197" i="1"/>
  <c r="FJ197" i="1"/>
  <c r="FA197" i="1"/>
  <c r="EO197" i="1"/>
  <c r="FI197" i="1"/>
  <c r="EW197" i="1"/>
  <c r="EN197" i="1"/>
  <c r="EV197" i="1"/>
  <c r="FB197" i="1"/>
  <c r="ES197" i="1"/>
  <c r="EK197" i="1"/>
  <c r="EE197" i="1"/>
  <c r="FC197" i="1"/>
  <c r="ED197" i="1"/>
  <c r="ET197" i="1"/>
  <c r="EL197" i="1"/>
  <c r="DQ197" i="1"/>
  <c r="DY197" i="1"/>
  <c r="DX197" i="1"/>
  <c r="EU197" i="1"/>
  <c r="EC197" i="1"/>
  <c r="DV197" i="1"/>
  <c r="DP197" i="1"/>
  <c r="EG197" i="1"/>
  <c r="DU197" i="1"/>
  <c r="DO197" i="1"/>
  <c r="EF197" i="1"/>
  <c r="DN197" i="1"/>
  <c r="EM197" i="1"/>
  <c r="DM197" i="1"/>
  <c r="DE197" i="1"/>
  <c r="DW197" i="1"/>
  <c r="DG197" i="1"/>
  <c r="CX197" i="1"/>
  <c r="DH197" i="1"/>
  <c r="CO197" i="1"/>
  <c r="DF197" i="1"/>
  <c r="DA197" i="1"/>
  <c r="DI197" i="1"/>
  <c r="CP197" i="1"/>
  <c r="CG197" i="1"/>
  <c r="CW197" i="1"/>
  <c r="CR197" i="1"/>
  <c r="CA197" i="1"/>
  <c r="BR197" i="1"/>
  <c r="BI197" i="1"/>
  <c r="CQ197" i="1"/>
  <c r="BZ197" i="1"/>
  <c r="BQ197" i="1"/>
  <c r="CK197" i="1"/>
  <c r="BY197" i="1"/>
  <c r="CZ197" i="1"/>
  <c r="CC197" i="1"/>
  <c r="BT197" i="1"/>
  <c r="CY197" i="1"/>
  <c r="CS197" i="1"/>
  <c r="CB197" i="1"/>
  <c r="BS197" i="1"/>
  <c r="BJ197" i="1"/>
  <c r="BB197" i="1"/>
  <c r="AU197" i="1"/>
  <c r="AL197" i="1"/>
  <c r="AC197" i="1"/>
  <c r="BA197" i="1"/>
  <c r="AT197" i="1"/>
  <c r="AK197" i="1"/>
  <c r="CJ197" i="1"/>
  <c r="AS197" i="1"/>
  <c r="CI197" i="1"/>
  <c r="CH197" i="1"/>
  <c r="BK197" i="1"/>
  <c r="BC197" i="1"/>
  <c r="AV197" i="1"/>
  <c r="AM197" i="1"/>
  <c r="BM197" i="1"/>
  <c r="BE197" i="1"/>
  <c r="AO197" i="1"/>
  <c r="F197" i="1"/>
  <c r="BL197" i="1"/>
  <c r="BD197" i="1"/>
  <c r="AN197" i="1"/>
  <c r="Q197" i="1"/>
  <c r="G197" i="1"/>
  <c r="Y197" i="1"/>
  <c r="P197" i="1"/>
  <c r="H197" i="1"/>
  <c r="BU197" i="1"/>
  <c r="AW197" i="1"/>
  <c r="U197" i="1"/>
  <c r="AG197" i="1"/>
  <c r="O197" i="1"/>
  <c r="AF197" i="1"/>
  <c r="N197" i="1"/>
  <c r="E197" i="1"/>
  <c r="AE197" i="1"/>
  <c r="AD197" i="1"/>
  <c r="X197" i="1"/>
  <c r="W197" i="1"/>
  <c r="V197" i="1"/>
  <c r="M197" i="1"/>
  <c r="I197" i="1"/>
  <c r="GX3" i="1"/>
  <c r="GW3" i="1"/>
  <c r="GY3" i="1"/>
  <c r="HA3" i="1"/>
  <c r="GZ3" i="1"/>
  <c r="GS3" i="1"/>
  <c r="GR3" i="1"/>
  <c r="GO3" i="1"/>
  <c r="GP3" i="1"/>
  <c r="GK3" i="1"/>
  <c r="GC3" i="1"/>
  <c r="GQ3" i="1"/>
  <c r="FZ3" i="1"/>
  <c r="GJ3" i="1"/>
  <c r="FY3" i="1"/>
  <c r="GI3" i="1"/>
  <c r="GA3" i="1"/>
  <c r="GB3" i="1"/>
  <c r="FQ3" i="1"/>
  <c r="GH3" i="1"/>
  <c r="GG3" i="1"/>
  <c r="FR3" i="1"/>
  <c r="FI3" i="1"/>
  <c r="FU3" i="1"/>
  <c r="FL3" i="1"/>
  <c r="FA3" i="1"/>
  <c r="FT3" i="1"/>
  <c r="FK3" i="1"/>
  <c r="FS3" i="1"/>
  <c r="FJ3" i="1"/>
  <c r="FM3" i="1"/>
  <c r="FB3" i="1"/>
  <c r="FD3" i="1"/>
  <c r="EV3" i="1"/>
  <c r="FC3" i="1"/>
  <c r="EU3" i="1"/>
  <c r="EO3" i="1"/>
  <c r="ET3" i="1"/>
  <c r="EN3" i="1"/>
  <c r="FE3" i="1"/>
  <c r="EW3" i="1"/>
  <c r="ES3" i="1"/>
  <c r="EC3" i="1"/>
  <c r="ED3" i="1"/>
  <c r="DU3" i="1"/>
  <c r="EM3" i="1"/>
  <c r="EG3" i="1"/>
  <c r="DQ3" i="1"/>
  <c r="EL3" i="1"/>
  <c r="EF3" i="1"/>
  <c r="DP3" i="1"/>
  <c r="EK3" i="1"/>
  <c r="EE3" i="1"/>
  <c r="DV3" i="1"/>
  <c r="DY3" i="1"/>
  <c r="DG3" i="1"/>
  <c r="CX3" i="1"/>
  <c r="DF3" i="1"/>
  <c r="CW3" i="1"/>
  <c r="DE3" i="1"/>
  <c r="DX3" i="1"/>
  <c r="DO3" i="1"/>
  <c r="DW3" i="1"/>
  <c r="DI3" i="1"/>
  <c r="CZ3" i="1"/>
  <c r="DA3" i="1"/>
  <c r="CQ3" i="1"/>
  <c r="CH3" i="1"/>
  <c r="CY3" i="1"/>
  <c r="CP3" i="1"/>
  <c r="CG3" i="1"/>
  <c r="CO3" i="1"/>
  <c r="DN3" i="1"/>
  <c r="DM3" i="1"/>
  <c r="DH3" i="1"/>
  <c r="CR3" i="1"/>
  <c r="CC3" i="1"/>
  <c r="BT3" i="1"/>
  <c r="BK3" i="1"/>
  <c r="BB3" i="1"/>
  <c r="CB3" i="1"/>
  <c r="BS3" i="1"/>
  <c r="BJ3" i="1"/>
  <c r="BA3" i="1"/>
  <c r="CK3" i="1"/>
  <c r="CA3" i="1"/>
  <c r="BR3" i="1"/>
  <c r="BI3" i="1"/>
  <c r="CJ3" i="1"/>
  <c r="AW3" i="1"/>
  <c r="AN3" i="1"/>
  <c r="CI3" i="1"/>
  <c r="BZ3" i="1"/>
  <c r="AV3" i="1"/>
  <c r="AM3" i="1"/>
  <c r="BY3" i="1"/>
  <c r="AU3" i="1"/>
  <c r="CS3" i="1"/>
  <c r="BQ3" i="1"/>
  <c r="BL3" i="1"/>
  <c r="BD3" i="1"/>
  <c r="AK3" i="1"/>
  <c r="AD3" i="1"/>
  <c r="U3" i="1"/>
  <c r="H3" i="1"/>
  <c r="BC3" i="1"/>
  <c r="AC3" i="1"/>
  <c r="I3" i="1"/>
  <c r="AT3" i="1"/>
  <c r="BU3" i="1"/>
  <c r="BM3" i="1"/>
  <c r="BE3" i="1"/>
  <c r="AL3" i="1"/>
  <c r="AE3" i="1"/>
  <c r="V3" i="1"/>
  <c r="M3" i="1"/>
  <c r="G3" i="1"/>
  <c r="AO3" i="1"/>
  <c r="AF3" i="1"/>
  <c r="N3" i="1"/>
  <c r="Y3" i="1"/>
  <c r="AS3" i="1"/>
  <c r="AG3" i="1"/>
  <c r="O3" i="1"/>
  <c r="Q3" i="1"/>
  <c r="P3" i="1"/>
  <c r="E3" i="1"/>
  <c r="F3" i="1"/>
  <c r="X3" i="1"/>
  <c r="W3" i="1"/>
  <c r="GX11" i="1"/>
  <c r="GW11" i="1"/>
  <c r="GY11" i="1"/>
  <c r="GZ11" i="1"/>
  <c r="GS11" i="1"/>
  <c r="HA11" i="1"/>
  <c r="GR11" i="1"/>
  <c r="GQ11" i="1"/>
  <c r="GH11" i="1"/>
  <c r="GG11" i="1"/>
  <c r="GO11" i="1"/>
  <c r="GP11" i="1"/>
  <c r="GC11" i="1"/>
  <c r="GB11" i="1"/>
  <c r="GA11" i="1"/>
  <c r="GI11" i="1"/>
  <c r="GJ11" i="1"/>
  <c r="FQ11" i="1"/>
  <c r="FU11" i="1"/>
  <c r="FT11" i="1"/>
  <c r="FS11" i="1"/>
  <c r="GK11" i="1"/>
  <c r="FI11" i="1"/>
  <c r="FA11" i="1"/>
  <c r="FZ11" i="1"/>
  <c r="FY11" i="1"/>
  <c r="FR11" i="1"/>
  <c r="FB11" i="1"/>
  <c r="FK11" i="1"/>
  <c r="FJ11" i="1"/>
  <c r="EW11" i="1"/>
  <c r="EO11" i="1"/>
  <c r="EV11" i="1"/>
  <c r="EN11" i="1"/>
  <c r="FM11" i="1"/>
  <c r="FL11" i="1"/>
  <c r="EU11" i="1"/>
  <c r="EM11" i="1"/>
  <c r="EC11" i="1"/>
  <c r="ET11" i="1"/>
  <c r="EL11" i="1"/>
  <c r="ES11" i="1"/>
  <c r="EK11" i="1"/>
  <c r="FE11" i="1"/>
  <c r="FD11" i="1"/>
  <c r="FC11" i="1"/>
  <c r="ED11" i="1"/>
  <c r="DU11" i="1"/>
  <c r="DX11" i="1"/>
  <c r="DN11" i="1"/>
  <c r="DW11" i="1"/>
  <c r="DM11" i="1"/>
  <c r="DV11" i="1"/>
  <c r="EE11" i="1"/>
  <c r="EG11" i="1"/>
  <c r="DQ11" i="1"/>
  <c r="DG11" i="1"/>
  <c r="CX11" i="1"/>
  <c r="EF11" i="1"/>
  <c r="DP11" i="1"/>
  <c r="DF11" i="1"/>
  <c r="CW11" i="1"/>
  <c r="DO11" i="1"/>
  <c r="DE11" i="1"/>
  <c r="DY11" i="1"/>
  <c r="DI11" i="1"/>
  <c r="CZ11" i="1"/>
  <c r="CQ11" i="1"/>
  <c r="CH11" i="1"/>
  <c r="DH11" i="1"/>
  <c r="CP11" i="1"/>
  <c r="CG11" i="1"/>
  <c r="CO11" i="1"/>
  <c r="CR11" i="1"/>
  <c r="CY11" i="1"/>
  <c r="CC11" i="1"/>
  <c r="BT11" i="1"/>
  <c r="BK11" i="1"/>
  <c r="BB11" i="1"/>
  <c r="CS11" i="1"/>
  <c r="CB11" i="1"/>
  <c r="BS11" i="1"/>
  <c r="BJ11" i="1"/>
  <c r="BA11" i="1"/>
  <c r="CA11" i="1"/>
  <c r="BR11" i="1"/>
  <c r="BI11" i="1"/>
  <c r="CI11" i="1"/>
  <c r="DA11" i="1"/>
  <c r="AW11" i="1"/>
  <c r="AN11" i="1"/>
  <c r="AV11" i="1"/>
  <c r="AM11" i="1"/>
  <c r="BZ11" i="1"/>
  <c r="AU11" i="1"/>
  <c r="BY11" i="1"/>
  <c r="CK11" i="1"/>
  <c r="CJ11" i="1"/>
  <c r="AO11" i="1"/>
  <c r="AD11" i="1"/>
  <c r="U11" i="1"/>
  <c r="H11" i="1"/>
  <c r="AL11" i="1"/>
  <c r="AC11" i="1"/>
  <c r="I11" i="1"/>
  <c r="BU11" i="1"/>
  <c r="BM11" i="1"/>
  <c r="BE11" i="1"/>
  <c r="AK11" i="1"/>
  <c r="BQ11" i="1"/>
  <c r="BL11" i="1"/>
  <c r="BD11" i="1"/>
  <c r="BC11" i="1"/>
  <c r="AS11" i="1"/>
  <c r="AE11" i="1"/>
  <c r="V11" i="1"/>
  <c r="M11" i="1"/>
  <c r="G11" i="1"/>
  <c r="W11" i="1"/>
  <c r="F11" i="1"/>
  <c r="Q11" i="1"/>
  <c r="P11" i="1"/>
  <c r="AG11" i="1"/>
  <c r="AT11" i="1"/>
  <c r="AF11" i="1"/>
  <c r="X11" i="1"/>
  <c r="E11" i="1"/>
  <c r="Y11" i="1"/>
  <c r="O11" i="1"/>
  <c r="N11" i="1"/>
  <c r="AR19" i="1"/>
  <c r="GX19" i="1"/>
  <c r="GW19" i="1"/>
  <c r="GY19" i="1"/>
  <c r="HA19" i="1"/>
  <c r="GZ19" i="1"/>
  <c r="GS19" i="1"/>
  <c r="GR19" i="1"/>
  <c r="GO19" i="1"/>
  <c r="GP19" i="1"/>
  <c r="GJ19" i="1"/>
  <c r="GI19" i="1"/>
  <c r="GC19" i="1"/>
  <c r="GQ19" i="1"/>
  <c r="GG19" i="1"/>
  <c r="FY19" i="1"/>
  <c r="FZ19" i="1"/>
  <c r="GK19" i="1"/>
  <c r="GH19" i="1"/>
  <c r="GB19" i="1"/>
  <c r="FQ19" i="1"/>
  <c r="GA19" i="1"/>
  <c r="FR19" i="1"/>
  <c r="FI19" i="1"/>
  <c r="FL19" i="1"/>
  <c r="FA19" i="1"/>
  <c r="FK19" i="1"/>
  <c r="FJ19" i="1"/>
  <c r="FU19" i="1"/>
  <c r="FT19" i="1"/>
  <c r="FS19" i="1"/>
  <c r="FM19" i="1"/>
  <c r="FB19" i="1"/>
  <c r="FD19" i="1"/>
  <c r="FC19" i="1"/>
  <c r="EO19" i="1"/>
  <c r="EN19" i="1"/>
  <c r="FE19" i="1"/>
  <c r="ES19" i="1"/>
  <c r="EW19" i="1"/>
  <c r="EC19" i="1"/>
  <c r="EV19" i="1"/>
  <c r="EU19" i="1"/>
  <c r="ED19" i="1"/>
  <c r="DU19" i="1"/>
  <c r="EG19" i="1"/>
  <c r="EF19" i="1"/>
  <c r="EE19" i="1"/>
  <c r="EK19" i="1"/>
  <c r="DV19" i="1"/>
  <c r="ET19" i="1"/>
  <c r="DY19" i="1"/>
  <c r="EM19" i="1"/>
  <c r="DX19" i="1"/>
  <c r="DO19" i="1"/>
  <c r="DG19" i="1"/>
  <c r="CX19" i="1"/>
  <c r="EL19" i="1"/>
  <c r="DW19" i="1"/>
  <c r="DN19" i="1"/>
  <c r="DF19" i="1"/>
  <c r="CW19" i="1"/>
  <c r="DM19" i="1"/>
  <c r="DE19" i="1"/>
  <c r="DQ19" i="1"/>
  <c r="DI19" i="1"/>
  <c r="CZ19" i="1"/>
  <c r="DP19" i="1"/>
  <c r="DA19" i="1"/>
  <c r="CQ19" i="1"/>
  <c r="CH19" i="1"/>
  <c r="CY19" i="1"/>
  <c r="CP19" i="1"/>
  <c r="CG19" i="1"/>
  <c r="CO19" i="1"/>
  <c r="DH19" i="1"/>
  <c r="CR19" i="1"/>
  <c r="CI19" i="1"/>
  <c r="CC19" i="1"/>
  <c r="BT19" i="1"/>
  <c r="BK19" i="1"/>
  <c r="BB19" i="1"/>
  <c r="CB19" i="1"/>
  <c r="BS19" i="1"/>
  <c r="BJ19" i="1"/>
  <c r="BA19" i="1"/>
  <c r="CA19" i="1"/>
  <c r="BR19" i="1"/>
  <c r="BI19" i="1"/>
  <c r="CK19" i="1"/>
  <c r="CJ19" i="1"/>
  <c r="AW19" i="1"/>
  <c r="AN19" i="1"/>
  <c r="AV19" i="1"/>
  <c r="AM19" i="1"/>
  <c r="BU19" i="1"/>
  <c r="BM19" i="1"/>
  <c r="BE19" i="1"/>
  <c r="AU19" i="1"/>
  <c r="BZ19" i="1"/>
  <c r="BY19" i="1"/>
  <c r="CS19" i="1"/>
  <c r="AD19" i="1"/>
  <c r="U19" i="1"/>
  <c r="H19" i="1"/>
  <c r="AC19" i="1"/>
  <c r="I19" i="1"/>
  <c r="AT19" i="1"/>
  <c r="AO19" i="1"/>
  <c r="BQ19" i="1"/>
  <c r="BL19" i="1"/>
  <c r="BD19" i="1"/>
  <c r="BC19" i="1"/>
  <c r="AE19" i="1"/>
  <c r="V19" i="1"/>
  <c r="M19" i="1"/>
  <c r="G19" i="1"/>
  <c r="AF19" i="1"/>
  <c r="N19" i="1"/>
  <c r="AS19" i="1"/>
  <c r="AL19" i="1"/>
  <c r="AK19" i="1"/>
  <c r="Y19" i="1"/>
  <c r="AG19" i="1"/>
  <c r="O19" i="1"/>
  <c r="Q19" i="1"/>
  <c r="X19" i="1"/>
  <c r="P19" i="1"/>
  <c r="W19" i="1"/>
  <c r="E19" i="1"/>
  <c r="F19" i="1"/>
  <c r="GX27" i="1"/>
  <c r="GW27" i="1"/>
  <c r="GY27" i="1"/>
  <c r="HA27" i="1"/>
  <c r="GZ27" i="1"/>
  <c r="GS27" i="1"/>
  <c r="GR27" i="1"/>
  <c r="GQ27" i="1"/>
  <c r="GP27" i="1"/>
  <c r="GO27" i="1"/>
  <c r="GK27" i="1"/>
  <c r="GH27" i="1"/>
  <c r="GG27" i="1"/>
  <c r="GC27" i="1"/>
  <c r="GI27" i="1"/>
  <c r="GJ27" i="1"/>
  <c r="GB27" i="1"/>
  <c r="GA27" i="1"/>
  <c r="FZ27" i="1"/>
  <c r="FY27" i="1"/>
  <c r="FQ27" i="1"/>
  <c r="FU27" i="1"/>
  <c r="FT27" i="1"/>
  <c r="FS27" i="1"/>
  <c r="FI27" i="1"/>
  <c r="FA27" i="1"/>
  <c r="FR27" i="1"/>
  <c r="FB27" i="1"/>
  <c r="ET27" i="1"/>
  <c r="EG27" i="1"/>
  <c r="ES27" i="1"/>
  <c r="EO27" i="1"/>
  <c r="EF27" i="1"/>
  <c r="FM27" i="1"/>
  <c r="EN27" i="1"/>
  <c r="FL27" i="1"/>
  <c r="FK27" i="1"/>
  <c r="FJ27" i="1"/>
  <c r="EU27" i="1"/>
  <c r="FE27" i="1"/>
  <c r="EM27" i="1"/>
  <c r="FD27" i="1"/>
  <c r="EL27" i="1"/>
  <c r="FC27" i="1"/>
  <c r="EW27" i="1"/>
  <c r="EK27" i="1"/>
  <c r="DU27" i="1"/>
  <c r="ED27" i="1"/>
  <c r="DX27" i="1"/>
  <c r="DP27" i="1"/>
  <c r="EC27" i="1"/>
  <c r="DW27" i="1"/>
  <c r="DO27" i="1"/>
  <c r="DV27" i="1"/>
  <c r="EE27" i="1"/>
  <c r="DY27" i="1"/>
  <c r="DQ27" i="1"/>
  <c r="DG27" i="1"/>
  <c r="CX27" i="1"/>
  <c r="DN27" i="1"/>
  <c r="DF27" i="1"/>
  <c r="CW27" i="1"/>
  <c r="DM27" i="1"/>
  <c r="DE27" i="1"/>
  <c r="EV27" i="1"/>
  <c r="DI27" i="1"/>
  <c r="CZ27" i="1"/>
  <c r="CQ27" i="1"/>
  <c r="CH27" i="1"/>
  <c r="DH27" i="1"/>
  <c r="CP27" i="1"/>
  <c r="CG27" i="1"/>
  <c r="CO27" i="1"/>
  <c r="CR27" i="1"/>
  <c r="CK27" i="1"/>
  <c r="CC27" i="1"/>
  <c r="BT27" i="1"/>
  <c r="BK27" i="1"/>
  <c r="BB27" i="1"/>
  <c r="CS27" i="1"/>
  <c r="CJ27" i="1"/>
  <c r="CB27" i="1"/>
  <c r="BS27" i="1"/>
  <c r="BJ27" i="1"/>
  <c r="BA27" i="1"/>
  <c r="CI27" i="1"/>
  <c r="CA27" i="1"/>
  <c r="BR27" i="1"/>
  <c r="BI27" i="1"/>
  <c r="DA27" i="1"/>
  <c r="CY27" i="1"/>
  <c r="AW27" i="1"/>
  <c r="AN27" i="1"/>
  <c r="BU27" i="1"/>
  <c r="BM27" i="1"/>
  <c r="BE27" i="1"/>
  <c r="AV27" i="1"/>
  <c r="AM27" i="1"/>
  <c r="BQ27" i="1"/>
  <c r="BL27" i="1"/>
  <c r="BD27" i="1"/>
  <c r="AU27" i="1"/>
  <c r="BZ27" i="1"/>
  <c r="BY27" i="1"/>
  <c r="AD27" i="1"/>
  <c r="U27" i="1"/>
  <c r="H27" i="1"/>
  <c r="AC27" i="1"/>
  <c r="I27" i="1"/>
  <c r="BC27" i="1"/>
  <c r="AS27" i="1"/>
  <c r="AE27" i="1"/>
  <c r="V27" i="1"/>
  <c r="M27" i="1"/>
  <c r="G27" i="1"/>
  <c r="AT27" i="1"/>
  <c r="W27" i="1"/>
  <c r="F27" i="1"/>
  <c r="Q27" i="1"/>
  <c r="AO27" i="1"/>
  <c r="P27" i="1"/>
  <c r="AL27" i="1"/>
  <c r="AG27" i="1"/>
  <c r="AK27" i="1"/>
  <c r="AF27" i="1"/>
  <c r="X27" i="1"/>
  <c r="E27" i="1"/>
  <c r="O27" i="1"/>
  <c r="N27" i="1"/>
  <c r="Y27" i="1"/>
  <c r="GX35" i="1"/>
  <c r="GW35" i="1"/>
  <c r="GY35" i="1"/>
  <c r="HA35" i="1"/>
  <c r="GZ35" i="1"/>
  <c r="GS35" i="1"/>
  <c r="GR35" i="1"/>
  <c r="GO35" i="1"/>
  <c r="GP35" i="1"/>
  <c r="GJ35" i="1"/>
  <c r="GI35" i="1"/>
  <c r="GH35" i="1"/>
  <c r="GC35" i="1"/>
  <c r="GQ35" i="1"/>
  <c r="GK35" i="1"/>
  <c r="FY35" i="1"/>
  <c r="FZ35" i="1"/>
  <c r="GA35" i="1"/>
  <c r="FQ35" i="1"/>
  <c r="GG35" i="1"/>
  <c r="GB35" i="1"/>
  <c r="FR35" i="1"/>
  <c r="FI35" i="1"/>
  <c r="FU35" i="1"/>
  <c r="FL35" i="1"/>
  <c r="FA35" i="1"/>
  <c r="FT35" i="1"/>
  <c r="FK35" i="1"/>
  <c r="FS35" i="1"/>
  <c r="FJ35" i="1"/>
  <c r="FM35" i="1"/>
  <c r="FB35" i="1"/>
  <c r="FD35" i="1"/>
  <c r="EV35" i="1"/>
  <c r="EG35" i="1"/>
  <c r="FC35" i="1"/>
  <c r="EU35" i="1"/>
  <c r="EO35" i="1"/>
  <c r="EF35" i="1"/>
  <c r="ET35" i="1"/>
  <c r="EN35" i="1"/>
  <c r="FE35" i="1"/>
  <c r="EW35" i="1"/>
  <c r="EC35" i="1"/>
  <c r="DU35" i="1"/>
  <c r="ES35" i="1"/>
  <c r="EM35" i="1"/>
  <c r="DM35" i="1"/>
  <c r="EL35" i="1"/>
  <c r="EE35" i="1"/>
  <c r="EK35" i="1"/>
  <c r="ED35" i="1"/>
  <c r="DV35" i="1"/>
  <c r="DP35" i="1"/>
  <c r="DY35" i="1"/>
  <c r="DW35" i="1"/>
  <c r="DG35" i="1"/>
  <c r="CX35" i="1"/>
  <c r="DQ35" i="1"/>
  <c r="DF35" i="1"/>
  <c r="CW35" i="1"/>
  <c r="DO35" i="1"/>
  <c r="DE35" i="1"/>
  <c r="DN35" i="1"/>
  <c r="DI35" i="1"/>
  <c r="CZ35" i="1"/>
  <c r="DX35" i="1"/>
  <c r="DA35" i="1"/>
  <c r="CQ35" i="1"/>
  <c r="CH35" i="1"/>
  <c r="CY35" i="1"/>
  <c r="CP35" i="1"/>
  <c r="CG35" i="1"/>
  <c r="CO35" i="1"/>
  <c r="DH35" i="1"/>
  <c r="CR35" i="1"/>
  <c r="CC35" i="1"/>
  <c r="BT35" i="1"/>
  <c r="BK35" i="1"/>
  <c r="BB35" i="1"/>
  <c r="CB35" i="1"/>
  <c r="BS35" i="1"/>
  <c r="BJ35" i="1"/>
  <c r="BA35" i="1"/>
  <c r="CK35" i="1"/>
  <c r="CA35" i="1"/>
  <c r="BR35" i="1"/>
  <c r="BI35" i="1"/>
  <c r="CS35" i="1"/>
  <c r="BU35" i="1"/>
  <c r="BM35" i="1"/>
  <c r="BE35" i="1"/>
  <c r="AW35" i="1"/>
  <c r="AN35" i="1"/>
  <c r="BQ35" i="1"/>
  <c r="BL35" i="1"/>
  <c r="BD35" i="1"/>
  <c r="AV35" i="1"/>
  <c r="AM35" i="1"/>
  <c r="BC35" i="1"/>
  <c r="AU35" i="1"/>
  <c r="CJ35" i="1"/>
  <c r="CI35" i="1"/>
  <c r="BZ35" i="1"/>
  <c r="BY35" i="1"/>
  <c r="AK35" i="1"/>
  <c r="AD35" i="1"/>
  <c r="U35" i="1"/>
  <c r="H35" i="1"/>
  <c r="AC35" i="1"/>
  <c r="I35" i="1"/>
  <c r="AT35" i="1"/>
  <c r="AL35" i="1"/>
  <c r="AE35" i="1"/>
  <c r="V35" i="1"/>
  <c r="M35" i="1"/>
  <c r="G35" i="1"/>
  <c r="AF35" i="1"/>
  <c r="N35" i="1"/>
  <c r="Y35" i="1"/>
  <c r="AO35" i="1"/>
  <c r="AS35" i="1"/>
  <c r="AG35" i="1"/>
  <c r="O35" i="1"/>
  <c r="Q35" i="1"/>
  <c r="P35" i="1"/>
  <c r="E35" i="1"/>
  <c r="F35" i="1"/>
  <c r="X35" i="1"/>
  <c r="W35" i="1"/>
  <c r="GX43" i="1"/>
  <c r="GW43" i="1"/>
  <c r="GY43" i="1"/>
  <c r="GZ43" i="1"/>
  <c r="GS43" i="1"/>
  <c r="GR43" i="1"/>
  <c r="HA43" i="1"/>
  <c r="GQ43" i="1"/>
  <c r="GH43" i="1"/>
  <c r="GG43" i="1"/>
  <c r="GO43" i="1"/>
  <c r="GK43" i="1"/>
  <c r="GJ43" i="1"/>
  <c r="GC43" i="1"/>
  <c r="GP43" i="1"/>
  <c r="GI43" i="1"/>
  <c r="GB43" i="1"/>
  <c r="GA43" i="1"/>
  <c r="FR43" i="1"/>
  <c r="FQ43" i="1"/>
  <c r="FS43" i="1"/>
  <c r="FZ43" i="1"/>
  <c r="FY43" i="1"/>
  <c r="FU43" i="1"/>
  <c r="FI43" i="1"/>
  <c r="FA43" i="1"/>
  <c r="FT43" i="1"/>
  <c r="FB43" i="1"/>
  <c r="FK43" i="1"/>
  <c r="EG43" i="1"/>
  <c r="FJ43" i="1"/>
  <c r="EW43" i="1"/>
  <c r="EO43" i="1"/>
  <c r="EF43" i="1"/>
  <c r="EV43" i="1"/>
  <c r="EN43" i="1"/>
  <c r="FM43" i="1"/>
  <c r="FL43" i="1"/>
  <c r="EM43" i="1"/>
  <c r="ED43" i="1"/>
  <c r="EL43" i="1"/>
  <c r="EC43" i="1"/>
  <c r="EK43" i="1"/>
  <c r="FE43" i="1"/>
  <c r="FD43" i="1"/>
  <c r="FC43" i="1"/>
  <c r="EE43" i="1"/>
  <c r="DU43" i="1"/>
  <c r="EU43" i="1"/>
  <c r="DX43" i="1"/>
  <c r="ET43" i="1"/>
  <c r="DW43" i="1"/>
  <c r="DQ43" i="1"/>
  <c r="ES43" i="1"/>
  <c r="DV43" i="1"/>
  <c r="DM43" i="1"/>
  <c r="DG43" i="1"/>
  <c r="CX43" i="1"/>
  <c r="DF43" i="1"/>
  <c r="CW43" i="1"/>
  <c r="DY43" i="1"/>
  <c r="DP43" i="1"/>
  <c r="DE43" i="1"/>
  <c r="DO43" i="1"/>
  <c r="DN43" i="1"/>
  <c r="DI43" i="1"/>
  <c r="CZ43" i="1"/>
  <c r="CQ43" i="1"/>
  <c r="CH43" i="1"/>
  <c r="DH43" i="1"/>
  <c r="CP43" i="1"/>
  <c r="CG43" i="1"/>
  <c r="CO43" i="1"/>
  <c r="CR43" i="1"/>
  <c r="CI43" i="1"/>
  <c r="CY43" i="1"/>
  <c r="CC43" i="1"/>
  <c r="BT43" i="1"/>
  <c r="BK43" i="1"/>
  <c r="BB43" i="1"/>
  <c r="CS43" i="1"/>
  <c r="CB43" i="1"/>
  <c r="BS43" i="1"/>
  <c r="BJ43" i="1"/>
  <c r="BA43" i="1"/>
  <c r="CA43" i="1"/>
  <c r="BR43" i="1"/>
  <c r="BI43" i="1"/>
  <c r="DA43" i="1"/>
  <c r="BQ43" i="1"/>
  <c r="BL43" i="1"/>
  <c r="BD43" i="1"/>
  <c r="AW43" i="1"/>
  <c r="AN43" i="1"/>
  <c r="BC43" i="1"/>
  <c r="AV43" i="1"/>
  <c r="AM43" i="1"/>
  <c r="AU43" i="1"/>
  <c r="CK43" i="1"/>
  <c r="CJ43" i="1"/>
  <c r="BZ43" i="1"/>
  <c r="BY43" i="1"/>
  <c r="BU43" i="1"/>
  <c r="BM43" i="1"/>
  <c r="BE43" i="1"/>
  <c r="AO43" i="1"/>
  <c r="AD43" i="1"/>
  <c r="U43" i="1"/>
  <c r="H43" i="1"/>
  <c r="AL43" i="1"/>
  <c r="AC43" i="1"/>
  <c r="I43" i="1"/>
  <c r="AK43" i="1"/>
  <c r="AS43" i="1"/>
  <c r="AE43" i="1"/>
  <c r="V43" i="1"/>
  <c r="M43" i="1"/>
  <c r="G43" i="1"/>
  <c r="W43" i="1"/>
  <c r="F43" i="1"/>
  <c r="Q43" i="1"/>
  <c r="P43" i="1"/>
  <c r="AG43" i="1"/>
  <c r="AT43" i="1"/>
  <c r="AF43" i="1"/>
  <c r="X43" i="1"/>
  <c r="E43" i="1"/>
  <c r="O43" i="1"/>
  <c r="Y43" i="1"/>
  <c r="N43" i="1"/>
  <c r="GX51" i="1"/>
  <c r="GW51" i="1"/>
  <c r="GY51" i="1"/>
  <c r="HA51" i="1"/>
  <c r="GZ51" i="1"/>
  <c r="GS51" i="1"/>
  <c r="GR51" i="1"/>
  <c r="GO51" i="1"/>
  <c r="GP51" i="1"/>
  <c r="GJ51" i="1"/>
  <c r="GI51" i="1"/>
  <c r="GQ51" i="1"/>
  <c r="GC51" i="1"/>
  <c r="FY51" i="1"/>
  <c r="GG51" i="1"/>
  <c r="FZ51" i="1"/>
  <c r="GK51" i="1"/>
  <c r="GB51" i="1"/>
  <c r="FU51" i="1"/>
  <c r="GH51" i="1"/>
  <c r="FT51" i="1"/>
  <c r="FS51" i="1"/>
  <c r="FR51" i="1"/>
  <c r="FI51" i="1"/>
  <c r="FL51" i="1"/>
  <c r="FA51" i="1"/>
  <c r="FK51" i="1"/>
  <c r="FJ51" i="1"/>
  <c r="GA51" i="1"/>
  <c r="FQ51" i="1"/>
  <c r="FM51" i="1"/>
  <c r="FB51" i="1"/>
  <c r="FD51" i="1"/>
  <c r="EW51" i="1"/>
  <c r="EG51" i="1"/>
  <c r="FC51" i="1"/>
  <c r="EV51" i="1"/>
  <c r="EO51" i="1"/>
  <c r="EF51" i="1"/>
  <c r="EU51" i="1"/>
  <c r="EN51" i="1"/>
  <c r="FE51" i="1"/>
  <c r="ET51" i="1"/>
  <c r="ES51" i="1"/>
  <c r="EE51" i="1"/>
  <c r="ED51" i="1"/>
  <c r="DU51" i="1"/>
  <c r="DO51" i="1"/>
  <c r="DN51" i="1"/>
  <c r="EK51" i="1"/>
  <c r="DV51" i="1"/>
  <c r="EC51" i="1"/>
  <c r="DY51" i="1"/>
  <c r="DX51" i="1"/>
  <c r="DG51" i="1"/>
  <c r="CX51" i="1"/>
  <c r="EM51" i="1"/>
  <c r="DF51" i="1"/>
  <c r="CW51" i="1"/>
  <c r="EL51" i="1"/>
  <c r="DE51" i="1"/>
  <c r="DQ51" i="1"/>
  <c r="DP51" i="1"/>
  <c r="DW51" i="1"/>
  <c r="DI51" i="1"/>
  <c r="CZ51" i="1"/>
  <c r="DA51" i="1"/>
  <c r="CQ51" i="1"/>
  <c r="CH51" i="1"/>
  <c r="DM51" i="1"/>
  <c r="CY51" i="1"/>
  <c r="CP51" i="1"/>
  <c r="CG51" i="1"/>
  <c r="CO51" i="1"/>
  <c r="DH51" i="1"/>
  <c r="CR51" i="1"/>
  <c r="CI51" i="1"/>
  <c r="CK51" i="1"/>
  <c r="CC51" i="1"/>
  <c r="BT51" i="1"/>
  <c r="BK51" i="1"/>
  <c r="BB51" i="1"/>
  <c r="CJ51" i="1"/>
  <c r="CB51" i="1"/>
  <c r="BS51" i="1"/>
  <c r="BJ51" i="1"/>
  <c r="BA51" i="1"/>
  <c r="CA51" i="1"/>
  <c r="BR51" i="1"/>
  <c r="BI51" i="1"/>
  <c r="BY51" i="1"/>
  <c r="BC51" i="1"/>
  <c r="AW51" i="1"/>
  <c r="AN51" i="1"/>
  <c r="CS51" i="1"/>
  <c r="AV51" i="1"/>
  <c r="AM51" i="1"/>
  <c r="AU51" i="1"/>
  <c r="BZ51" i="1"/>
  <c r="BQ51" i="1"/>
  <c r="BL51" i="1"/>
  <c r="BD51" i="1"/>
  <c r="AD51" i="1"/>
  <c r="U51" i="1"/>
  <c r="H51" i="1"/>
  <c r="AC51" i="1"/>
  <c r="I51" i="1"/>
  <c r="AT51" i="1"/>
  <c r="AO51" i="1"/>
  <c r="BU51" i="1"/>
  <c r="BM51" i="1"/>
  <c r="BE51" i="1"/>
  <c r="AE51" i="1"/>
  <c r="V51" i="1"/>
  <c r="M51" i="1"/>
  <c r="G51" i="1"/>
  <c r="AF51" i="1"/>
  <c r="N51" i="1"/>
  <c r="AS51" i="1"/>
  <c r="Y51" i="1"/>
  <c r="AL51" i="1"/>
  <c r="AK51" i="1"/>
  <c r="AG51" i="1"/>
  <c r="O51" i="1"/>
  <c r="W51" i="1"/>
  <c r="Q51" i="1"/>
  <c r="P51" i="1"/>
  <c r="E51" i="1"/>
  <c r="X51" i="1"/>
  <c r="F51" i="1"/>
  <c r="GX59" i="1"/>
  <c r="GW59" i="1"/>
  <c r="GY59" i="1"/>
  <c r="HA59" i="1"/>
  <c r="GZ59" i="1"/>
  <c r="GS59" i="1"/>
  <c r="GR59" i="1"/>
  <c r="GQ59" i="1"/>
  <c r="GP59" i="1"/>
  <c r="GO59" i="1"/>
  <c r="GK59" i="1"/>
  <c r="GC59" i="1"/>
  <c r="GG59" i="1"/>
  <c r="GB59" i="1"/>
  <c r="GJ59" i="1"/>
  <c r="GA59" i="1"/>
  <c r="FZ59" i="1"/>
  <c r="FU59" i="1"/>
  <c r="FY59" i="1"/>
  <c r="FT59" i="1"/>
  <c r="FS59" i="1"/>
  <c r="FR59" i="1"/>
  <c r="FQ59" i="1"/>
  <c r="GI59" i="1"/>
  <c r="GH59" i="1"/>
  <c r="FI59" i="1"/>
  <c r="FA59" i="1"/>
  <c r="FB59" i="1"/>
  <c r="EV59" i="1"/>
  <c r="EG59" i="1"/>
  <c r="EU59" i="1"/>
  <c r="EO59" i="1"/>
  <c r="EF59" i="1"/>
  <c r="FM59" i="1"/>
  <c r="ET59" i="1"/>
  <c r="EN59" i="1"/>
  <c r="FL59" i="1"/>
  <c r="FK59" i="1"/>
  <c r="FJ59" i="1"/>
  <c r="EW59" i="1"/>
  <c r="FE59" i="1"/>
  <c r="EM59" i="1"/>
  <c r="FD59" i="1"/>
  <c r="EL59" i="1"/>
  <c r="FC59" i="1"/>
  <c r="EK59" i="1"/>
  <c r="DU59" i="1"/>
  <c r="DX59" i="1"/>
  <c r="DW59" i="1"/>
  <c r="DV59" i="1"/>
  <c r="ES59" i="1"/>
  <c r="DY59" i="1"/>
  <c r="DQ59" i="1"/>
  <c r="EE59" i="1"/>
  <c r="ED59" i="1"/>
  <c r="DG59" i="1"/>
  <c r="CX59" i="1"/>
  <c r="EC59" i="1"/>
  <c r="DF59" i="1"/>
  <c r="CW59" i="1"/>
  <c r="DE59" i="1"/>
  <c r="DP59" i="1"/>
  <c r="DN59" i="1"/>
  <c r="DI59" i="1"/>
  <c r="CZ59" i="1"/>
  <c r="CQ59" i="1"/>
  <c r="CH59" i="1"/>
  <c r="DH59" i="1"/>
  <c r="CP59" i="1"/>
  <c r="CG59" i="1"/>
  <c r="CO59" i="1"/>
  <c r="DO59" i="1"/>
  <c r="DM59" i="1"/>
  <c r="CR59" i="1"/>
  <c r="CI59" i="1"/>
  <c r="CC59" i="1"/>
  <c r="BT59" i="1"/>
  <c r="BK59" i="1"/>
  <c r="BB59" i="1"/>
  <c r="CS59" i="1"/>
  <c r="CB59" i="1"/>
  <c r="BS59" i="1"/>
  <c r="BJ59" i="1"/>
  <c r="BA59" i="1"/>
  <c r="CA59" i="1"/>
  <c r="BR59" i="1"/>
  <c r="BI59" i="1"/>
  <c r="DA59" i="1"/>
  <c r="CY59" i="1"/>
  <c r="BZ59" i="1"/>
  <c r="AW59" i="1"/>
  <c r="AN59" i="1"/>
  <c r="BY59" i="1"/>
  <c r="AV59" i="1"/>
  <c r="AM59" i="1"/>
  <c r="AU59" i="1"/>
  <c r="AL59" i="1"/>
  <c r="CK59" i="1"/>
  <c r="CJ59" i="1"/>
  <c r="BC59" i="1"/>
  <c r="BU59" i="1"/>
  <c r="BM59" i="1"/>
  <c r="BE59" i="1"/>
  <c r="AD59" i="1"/>
  <c r="U59" i="1"/>
  <c r="H59" i="1"/>
  <c r="BQ59" i="1"/>
  <c r="BL59" i="1"/>
  <c r="BD59" i="1"/>
  <c r="AC59" i="1"/>
  <c r="I59" i="1"/>
  <c r="AS59" i="1"/>
  <c r="AE59" i="1"/>
  <c r="V59" i="1"/>
  <c r="M59" i="1"/>
  <c r="G59" i="1"/>
  <c r="AT59" i="1"/>
  <c r="AK59" i="1"/>
  <c r="W59" i="1"/>
  <c r="F59" i="1"/>
  <c r="Q59" i="1"/>
  <c r="P59" i="1"/>
  <c r="AG59" i="1"/>
  <c r="AF59" i="1"/>
  <c r="Y59" i="1"/>
  <c r="AO59" i="1"/>
  <c r="X59" i="1"/>
  <c r="E59" i="1"/>
  <c r="O59" i="1"/>
  <c r="N59" i="1"/>
  <c r="GY67" i="1"/>
  <c r="GX67" i="1"/>
  <c r="GW67" i="1"/>
  <c r="HA67" i="1"/>
  <c r="GS67" i="1"/>
  <c r="GZ67" i="1"/>
  <c r="GR67" i="1"/>
  <c r="GO67" i="1"/>
  <c r="GP67" i="1"/>
  <c r="GH67" i="1"/>
  <c r="GG67" i="1"/>
  <c r="GC67" i="1"/>
  <c r="GK67" i="1"/>
  <c r="GQ67" i="1"/>
  <c r="GI67" i="1"/>
  <c r="FY67" i="1"/>
  <c r="FZ67" i="1"/>
  <c r="GJ67" i="1"/>
  <c r="FU67" i="1"/>
  <c r="GA67" i="1"/>
  <c r="FT67" i="1"/>
  <c r="FS67" i="1"/>
  <c r="FR67" i="1"/>
  <c r="FI67" i="1"/>
  <c r="FL67" i="1"/>
  <c r="FA67" i="1"/>
  <c r="FK67" i="1"/>
  <c r="FJ67" i="1"/>
  <c r="GB67" i="1"/>
  <c r="FQ67" i="1"/>
  <c r="FM67" i="1"/>
  <c r="FB67" i="1"/>
  <c r="FD67" i="1"/>
  <c r="EU67" i="1"/>
  <c r="EG67" i="1"/>
  <c r="FC67" i="1"/>
  <c r="ET67" i="1"/>
  <c r="EO67" i="1"/>
  <c r="EF67" i="1"/>
  <c r="ES67" i="1"/>
  <c r="EN67" i="1"/>
  <c r="FE67" i="1"/>
  <c r="EV67" i="1"/>
  <c r="EW67" i="1"/>
  <c r="EC67" i="1"/>
  <c r="DU67" i="1"/>
  <c r="EM67" i="1"/>
  <c r="DQ67" i="1"/>
  <c r="EL67" i="1"/>
  <c r="DP67" i="1"/>
  <c r="EK67" i="1"/>
  <c r="ED67" i="1"/>
  <c r="DV67" i="1"/>
  <c r="DN67" i="1"/>
  <c r="DY67" i="1"/>
  <c r="DG67" i="1"/>
  <c r="CX67" i="1"/>
  <c r="DF67" i="1"/>
  <c r="CW67" i="1"/>
  <c r="DE67" i="1"/>
  <c r="DX67" i="1"/>
  <c r="DW67" i="1"/>
  <c r="EE67" i="1"/>
  <c r="DO67" i="1"/>
  <c r="DI67" i="1"/>
  <c r="CZ67" i="1"/>
  <c r="DA67" i="1"/>
  <c r="CQ67" i="1"/>
  <c r="CH67" i="1"/>
  <c r="CY67" i="1"/>
  <c r="CP67" i="1"/>
  <c r="CG67" i="1"/>
  <c r="CO67" i="1"/>
  <c r="DH67" i="1"/>
  <c r="DM67" i="1"/>
  <c r="CR67" i="1"/>
  <c r="CI67" i="1"/>
  <c r="CK67" i="1"/>
  <c r="CC67" i="1"/>
  <c r="BT67" i="1"/>
  <c r="BK67" i="1"/>
  <c r="BB67" i="1"/>
  <c r="CJ67" i="1"/>
  <c r="CB67" i="1"/>
  <c r="BS67" i="1"/>
  <c r="BJ67" i="1"/>
  <c r="BA67" i="1"/>
  <c r="CA67" i="1"/>
  <c r="BR67" i="1"/>
  <c r="BI67" i="1"/>
  <c r="AW67" i="1"/>
  <c r="AN67" i="1"/>
  <c r="BZ67" i="1"/>
  <c r="AV67" i="1"/>
  <c r="AM67" i="1"/>
  <c r="CS67" i="1"/>
  <c r="BY67" i="1"/>
  <c r="AU67" i="1"/>
  <c r="AL67" i="1"/>
  <c r="AD67" i="1"/>
  <c r="U67" i="1"/>
  <c r="H67" i="1"/>
  <c r="AC67" i="1"/>
  <c r="I67" i="1"/>
  <c r="AT67" i="1"/>
  <c r="BU67" i="1"/>
  <c r="BM67" i="1"/>
  <c r="BE67" i="1"/>
  <c r="BQ67" i="1"/>
  <c r="BL67" i="1"/>
  <c r="BD67" i="1"/>
  <c r="BC67" i="1"/>
  <c r="AE67" i="1"/>
  <c r="V67" i="1"/>
  <c r="M67" i="1"/>
  <c r="G67" i="1"/>
  <c r="AF67" i="1"/>
  <c r="N67" i="1"/>
  <c r="AO67" i="1"/>
  <c r="Y67" i="1"/>
  <c r="AK67" i="1"/>
  <c r="AS67" i="1"/>
  <c r="AG67" i="1"/>
  <c r="O67" i="1"/>
  <c r="Q67" i="1"/>
  <c r="P67" i="1"/>
  <c r="E67" i="1"/>
  <c r="F67" i="1"/>
  <c r="X67" i="1"/>
  <c r="W67" i="1"/>
  <c r="GY75" i="1"/>
  <c r="GX75" i="1"/>
  <c r="GW75" i="1"/>
  <c r="HA75" i="1"/>
  <c r="GZ75" i="1"/>
  <c r="GS75" i="1"/>
  <c r="GR75" i="1"/>
  <c r="GQ75" i="1"/>
  <c r="GH75" i="1"/>
  <c r="GG75" i="1"/>
  <c r="GO75" i="1"/>
  <c r="GJ75" i="1"/>
  <c r="GP75" i="1"/>
  <c r="GI75" i="1"/>
  <c r="GC75" i="1"/>
  <c r="GK75" i="1"/>
  <c r="GB75" i="1"/>
  <c r="GA75" i="1"/>
  <c r="FQ75" i="1"/>
  <c r="FR75" i="1"/>
  <c r="FU75" i="1"/>
  <c r="FT75" i="1"/>
  <c r="FI75" i="1"/>
  <c r="FA75" i="1"/>
  <c r="FZ75" i="1"/>
  <c r="FY75" i="1"/>
  <c r="FS75" i="1"/>
  <c r="FB75" i="1"/>
  <c r="FK75" i="1"/>
  <c r="ET75" i="1"/>
  <c r="EG75" i="1"/>
  <c r="FJ75" i="1"/>
  <c r="ES75" i="1"/>
  <c r="EO75" i="1"/>
  <c r="EF75" i="1"/>
  <c r="EN75" i="1"/>
  <c r="FM75" i="1"/>
  <c r="FL75" i="1"/>
  <c r="EU75" i="1"/>
  <c r="EM75" i="1"/>
  <c r="ED75" i="1"/>
  <c r="EL75" i="1"/>
  <c r="EC75" i="1"/>
  <c r="EW75" i="1"/>
  <c r="EK75" i="1"/>
  <c r="EV75" i="1"/>
  <c r="FE75" i="1"/>
  <c r="FD75" i="1"/>
  <c r="FC75" i="1"/>
  <c r="EE75" i="1"/>
  <c r="DU75" i="1"/>
  <c r="DX75" i="1"/>
  <c r="DN75" i="1"/>
  <c r="DW75" i="1"/>
  <c r="DM75" i="1"/>
  <c r="DV75" i="1"/>
  <c r="DO75" i="1"/>
  <c r="DG75" i="1"/>
  <c r="CX75" i="1"/>
  <c r="DF75" i="1"/>
  <c r="CW75" i="1"/>
  <c r="DE75" i="1"/>
  <c r="DY75" i="1"/>
  <c r="DQ75" i="1"/>
  <c r="DI75" i="1"/>
  <c r="CZ75" i="1"/>
  <c r="DP75" i="1"/>
  <c r="CQ75" i="1"/>
  <c r="CH75" i="1"/>
  <c r="DH75" i="1"/>
  <c r="CP75" i="1"/>
  <c r="CG75" i="1"/>
  <c r="CO75" i="1"/>
  <c r="CR75" i="1"/>
  <c r="CI75" i="1"/>
  <c r="CY75" i="1"/>
  <c r="CC75" i="1"/>
  <c r="BT75" i="1"/>
  <c r="BK75" i="1"/>
  <c r="BB75" i="1"/>
  <c r="CS75" i="1"/>
  <c r="CB75" i="1"/>
  <c r="BS75" i="1"/>
  <c r="BJ75" i="1"/>
  <c r="BA75" i="1"/>
  <c r="CA75" i="1"/>
  <c r="BR75" i="1"/>
  <c r="BI75" i="1"/>
  <c r="DA75" i="1"/>
  <c r="AW75" i="1"/>
  <c r="AN75" i="1"/>
  <c r="AV75" i="1"/>
  <c r="AM75" i="1"/>
  <c r="BZ75" i="1"/>
  <c r="AU75" i="1"/>
  <c r="AL75" i="1"/>
  <c r="BY75" i="1"/>
  <c r="CK75" i="1"/>
  <c r="CJ75" i="1"/>
  <c r="BC75" i="1"/>
  <c r="AD75" i="1"/>
  <c r="U75" i="1"/>
  <c r="H75" i="1"/>
  <c r="AC75" i="1"/>
  <c r="I75" i="1"/>
  <c r="BU75" i="1"/>
  <c r="BM75" i="1"/>
  <c r="BE75" i="1"/>
  <c r="BQ75" i="1"/>
  <c r="BL75" i="1"/>
  <c r="BD75" i="1"/>
  <c r="AS75" i="1"/>
  <c r="AE75" i="1"/>
  <c r="V75" i="1"/>
  <c r="M75" i="1"/>
  <c r="G75" i="1"/>
  <c r="W75" i="1"/>
  <c r="F75" i="1"/>
  <c r="Q75" i="1"/>
  <c r="P75" i="1"/>
  <c r="AG75" i="1"/>
  <c r="AT75" i="1"/>
  <c r="AF75" i="1"/>
  <c r="AO75" i="1"/>
  <c r="AK75" i="1"/>
  <c r="Y75" i="1"/>
  <c r="X75" i="1"/>
  <c r="E75" i="1"/>
  <c r="O75" i="1"/>
  <c r="N75" i="1"/>
  <c r="BP83" i="1"/>
  <c r="GY83" i="1"/>
  <c r="GX83" i="1"/>
  <c r="GW83" i="1"/>
  <c r="HA83" i="1"/>
  <c r="GZ83" i="1"/>
  <c r="GS83" i="1"/>
  <c r="GR83" i="1"/>
  <c r="GO83" i="1"/>
  <c r="GP83" i="1"/>
  <c r="GJ83" i="1"/>
  <c r="GI83" i="1"/>
  <c r="GK83" i="1"/>
  <c r="GH83" i="1"/>
  <c r="GC83" i="1"/>
  <c r="GQ83" i="1"/>
  <c r="FY83" i="1"/>
  <c r="GG83" i="1"/>
  <c r="FZ83" i="1"/>
  <c r="FS83" i="1"/>
  <c r="FR83" i="1"/>
  <c r="GB83" i="1"/>
  <c r="FQ83" i="1"/>
  <c r="FT83" i="1"/>
  <c r="GA83" i="1"/>
  <c r="FI83" i="1"/>
  <c r="FL83" i="1"/>
  <c r="FA83" i="1"/>
  <c r="FK83" i="1"/>
  <c r="FJ83" i="1"/>
  <c r="FU83" i="1"/>
  <c r="FM83" i="1"/>
  <c r="FB83" i="1"/>
  <c r="FD83" i="1"/>
  <c r="ES83" i="1"/>
  <c r="EG83" i="1"/>
  <c r="FC83" i="1"/>
  <c r="EO83" i="1"/>
  <c r="EF83" i="1"/>
  <c r="EN83" i="1"/>
  <c r="FE83" i="1"/>
  <c r="ET83" i="1"/>
  <c r="EE83" i="1"/>
  <c r="ED83" i="1"/>
  <c r="EW83" i="1"/>
  <c r="EV83" i="1"/>
  <c r="EU83" i="1"/>
  <c r="DU83" i="1"/>
  <c r="EK83" i="1"/>
  <c r="DV83" i="1"/>
  <c r="DY83" i="1"/>
  <c r="EM83" i="1"/>
  <c r="DX83" i="1"/>
  <c r="EL83" i="1"/>
  <c r="DO83" i="1"/>
  <c r="DG83" i="1"/>
  <c r="CX83" i="1"/>
  <c r="DW83" i="1"/>
  <c r="DN83" i="1"/>
  <c r="DF83" i="1"/>
  <c r="CW83" i="1"/>
  <c r="DM83" i="1"/>
  <c r="DE83" i="1"/>
  <c r="EC83" i="1"/>
  <c r="DQ83" i="1"/>
  <c r="DI83" i="1"/>
  <c r="CZ83" i="1"/>
  <c r="DA83" i="1"/>
  <c r="CQ83" i="1"/>
  <c r="CH83" i="1"/>
  <c r="CY83" i="1"/>
  <c r="CP83" i="1"/>
  <c r="CG83" i="1"/>
  <c r="DP83" i="1"/>
  <c r="CO83" i="1"/>
  <c r="DH83" i="1"/>
  <c r="CR83" i="1"/>
  <c r="CI83" i="1"/>
  <c r="CK83" i="1"/>
  <c r="CC83" i="1"/>
  <c r="BT83" i="1"/>
  <c r="BK83" i="1"/>
  <c r="BB83" i="1"/>
  <c r="CJ83" i="1"/>
  <c r="CB83" i="1"/>
  <c r="BS83" i="1"/>
  <c r="BJ83" i="1"/>
  <c r="BA83" i="1"/>
  <c r="CA83" i="1"/>
  <c r="BR83" i="1"/>
  <c r="BI83" i="1"/>
  <c r="AW83" i="1"/>
  <c r="AN83" i="1"/>
  <c r="AV83" i="1"/>
  <c r="AM83" i="1"/>
  <c r="BU83" i="1"/>
  <c r="BM83" i="1"/>
  <c r="BE83" i="1"/>
  <c r="AU83" i="1"/>
  <c r="AL83" i="1"/>
  <c r="CS83" i="1"/>
  <c r="BZ83" i="1"/>
  <c r="BY83" i="1"/>
  <c r="AD83" i="1"/>
  <c r="U83" i="1"/>
  <c r="H83" i="1"/>
  <c r="AC83" i="1"/>
  <c r="I83" i="1"/>
  <c r="BQ83" i="1"/>
  <c r="BL83" i="1"/>
  <c r="BD83" i="1"/>
  <c r="AT83" i="1"/>
  <c r="AO83" i="1"/>
  <c r="BC83" i="1"/>
  <c r="AE83" i="1"/>
  <c r="V83" i="1"/>
  <c r="M83" i="1"/>
  <c r="G83" i="1"/>
  <c r="AF83" i="1"/>
  <c r="N83" i="1"/>
  <c r="AS83" i="1"/>
  <c r="AK83" i="1"/>
  <c r="Y83" i="1"/>
  <c r="AG83" i="1"/>
  <c r="O83" i="1"/>
  <c r="X83" i="1"/>
  <c r="W83" i="1"/>
  <c r="Q83" i="1"/>
  <c r="P83" i="1"/>
  <c r="E83" i="1"/>
  <c r="F83" i="1"/>
  <c r="GY91" i="1"/>
  <c r="GX91" i="1"/>
  <c r="GW91" i="1"/>
  <c r="HA91" i="1"/>
  <c r="GS91" i="1"/>
  <c r="GR91" i="1"/>
  <c r="GQ91" i="1"/>
  <c r="GP91" i="1"/>
  <c r="GZ91" i="1"/>
  <c r="GO91" i="1"/>
  <c r="GK91" i="1"/>
  <c r="GJ91" i="1"/>
  <c r="GC91" i="1"/>
  <c r="GH91" i="1"/>
  <c r="GG91" i="1"/>
  <c r="GB91" i="1"/>
  <c r="GA91" i="1"/>
  <c r="GI91" i="1"/>
  <c r="FZ91" i="1"/>
  <c r="FU91" i="1"/>
  <c r="FY91" i="1"/>
  <c r="FT91" i="1"/>
  <c r="FS91" i="1"/>
  <c r="FI91" i="1"/>
  <c r="FR91" i="1"/>
  <c r="FD91" i="1"/>
  <c r="FQ91" i="1"/>
  <c r="FC91" i="1"/>
  <c r="FB91" i="1"/>
  <c r="FE91" i="1"/>
  <c r="ES91" i="1"/>
  <c r="EU91" i="1"/>
  <c r="EG91" i="1"/>
  <c r="ET91" i="1"/>
  <c r="EO91" i="1"/>
  <c r="EF91" i="1"/>
  <c r="FM91" i="1"/>
  <c r="EN91" i="1"/>
  <c r="FL91" i="1"/>
  <c r="FK91" i="1"/>
  <c r="FJ91" i="1"/>
  <c r="EV91" i="1"/>
  <c r="EM91" i="1"/>
  <c r="EL91" i="1"/>
  <c r="EK91" i="1"/>
  <c r="FA91" i="1"/>
  <c r="EW91" i="1"/>
  <c r="DU91" i="1"/>
  <c r="ED91" i="1"/>
  <c r="DX91" i="1"/>
  <c r="DP91" i="1"/>
  <c r="EC91" i="1"/>
  <c r="DW91" i="1"/>
  <c r="DO91" i="1"/>
  <c r="DV91" i="1"/>
  <c r="DY91" i="1"/>
  <c r="DQ91" i="1"/>
  <c r="DG91" i="1"/>
  <c r="CX91" i="1"/>
  <c r="DN91" i="1"/>
  <c r="DF91" i="1"/>
  <c r="CW91" i="1"/>
  <c r="EE91" i="1"/>
  <c r="DM91" i="1"/>
  <c r="DE91" i="1"/>
  <c r="DI91" i="1"/>
  <c r="CZ91" i="1"/>
  <c r="CQ91" i="1"/>
  <c r="CH91" i="1"/>
  <c r="DH91" i="1"/>
  <c r="CP91" i="1"/>
  <c r="CG91" i="1"/>
  <c r="CO91" i="1"/>
  <c r="CR91" i="1"/>
  <c r="CI91" i="1"/>
  <c r="CC91" i="1"/>
  <c r="BT91" i="1"/>
  <c r="BK91" i="1"/>
  <c r="BB91" i="1"/>
  <c r="CS91" i="1"/>
  <c r="CB91" i="1"/>
  <c r="BS91" i="1"/>
  <c r="BJ91" i="1"/>
  <c r="BA91" i="1"/>
  <c r="CA91" i="1"/>
  <c r="BR91" i="1"/>
  <c r="BI91" i="1"/>
  <c r="DA91" i="1"/>
  <c r="CY91" i="1"/>
  <c r="AW91" i="1"/>
  <c r="AN91" i="1"/>
  <c r="BU91" i="1"/>
  <c r="BM91" i="1"/>
  <c r="BE91" i="1"/>
  <c r="AV91" i="1"/>
  <c r="AM91" i="1"/>
  <c r="BQ91" i="1"/>
  <c r="BL91" i="1"/>
  <c r="BD91" i="1"/>
  <c r="AU91" i="1"/>
  <c r="AL91" i="1"/>
  <c r="BZ91" i="1"/>
  <c r="BY91" i="1"/>
  <c r="CK91" i="1"/>
  <c r="CJ91" i="1"/>
  <c r="AD91" i="1"/>
  <c r="U91" i="1"/>
  <c r="H91" i="1"/>
  <c r="AO91" i="1"/>
  <c r="AC91" i="1"/>
  <c r="I91" i="1"/>
  <c r="AK91" i="1"/>
  <c r="BC91" i="1"/>
  <c r="AS91" i="1"/>
  <c r="AE91" i="1"/>
  <c r="V91" i="1"/>
  <c r="M91" i="1"/>
  <c r="G91" i="1"/>
  <c r="AT91" i="1"/>
  <c r="W91" i="1"/>
  <c r="F91" i="1"/>
  <c r="Q91" i="1"/>
  <c r="P91" i="1"/>
  <c r="AG91" i="1"/>
  <c r="AF91" i="1"/>
  <c r="Y91" i="1"/>
  <c r="X91" i="1"/>
  <c r="E91" i="1"/>
  <c r="O91" i="1"/>
  <c r="N91" i="1"/>
  <c r="GY99" i="1"/>
  <c r="GX99" i="1"/>
  <c r="GW99" i="1"/>
  <c r="HA99" i="1"/>
  <c r="GZ99" i="1"/>
  <c r="GO99" i="1"/>
  <c r="GP99" i="1"/>
  <c r="GQ99" i="1"/>
  <c r="GR99" i="1"/>
  <c r="GC99" i="1"/>
  <c r="GS99" i="1"/>
  <c r="GJ99" i="1"/>
  <c r="GI99" i="1"/>
  <c r="GH99" i="1"/>
  <c r="GG99" i="1"/>
  <c r="GK99" i="1"/>
  <c r="FY99" i="1"/>
  <c r="FZ99" i="1"/>
  <c r="FU99" i="1"/>
  <c r="GA99" i="1"/>
  <c r="GB99" i="1"/>
  <c r="FQ99" i="1"/>
  <c r="FI99" i="1"/>
  <c r="FT99" i="1"/>
  <c r="FL99" i="1"/>
  <c r="FA99" i="1"/>
  <c r="FS99" i="1"/>
  <c r="FK99" i="1"/>
  <c r="FR99" i="1"/>
  <c r="FJ99" i="1"/>
  <c r="FM99" i="1"/>
  <c r="FB99" i="1"/>
  <c r="ES99" i="1"/>
  <c r="EG99" i="1"/>
  <c r="EO99" i="1"/>
  <c r="EF99" i="1"/>
  <c r="EW99" i="1"/>
  <c r="EN99" i="1"/>
  <c r="FE99" i="1"/>
  <c r="EV99" i="1"/>
  <c r="FD99" i="1"/>
  <c r="EU99" i="1"/>
  <c r="FC99" i="1"/>
  <c r="ET99" i="1"/>
  <c r="EC99" i="1"/>
  <c r="DU99" i="1"/>
  <c r="EM99" i="1"/>
  <c r="DM99" i="1"/>
  <c r="EL99" i="1"/>
  <c r="EE99" i="1"/>
  <c r="EK99" i="1"/>
  <c r="ED99" i="1"/>
  <c r="DV99" i="1"/>
  <c r="DN99" i="1"/>
  <c r="DY99" i="1"/>
  <c r="DW99" i="1"/>
  <c r="DG99" i="1"/>
  <c r="CX99" i="1"/>
  <c r="DQ99" i="1"/>
  <c r="DF99" i="1"/>
  <c r="CW99" i="1"/>
  <c r="DP99" i="1"/>
  <c r="DE99" i="1"/>
  <c r="DO99" i="1"/>
  <c r="DI99" i="1"/>
  <c r="CZ99" i="1"/>
  <c r="DX99" i="1"/>
  <c r="DA99" i="1"/>
  <c r="CQ99" i="1"/>
  <c r="CH99" i="1"/>
  <c r="CY99" i="1"/>
  <c r="CP99" i="1"/>
  <c r="CG99" i="1"/>
  <c r="CO99" i="1"/>
  <c r="DH99" i="1"/>
  <c r="CR99" i="1"/>
  <c r="CI99" i="1"/>
  <c r="CK99" i="1"/>
  <c r="CC99" i="1"/>
  <c r="BT99" i="1"/>
  <c r="BK99" i="1"/>
  <c r="BB99" i="1"/>
  <c r="CJ99" i="1"/>
  <c r="CB99" i="1"/>
  <c r="BS99" i="1"/>
  <c r="BJ99" i="1"/>
  <c r="BA99" i="1"/>
  <c r="CA99" i="1"/>
  <c r="BR99" i="1"/>
  <c r="BI99" i="1"/>
  <c r="BU99" i="1"/>
  <c r="BM99" i="1"/>
  <c r="BE99" i="1"/>
  <c r="AW99" i="1"/>
  <c r="AN99" i="1"/>
  <c r="BQ99" i="1"/>
  <c r="BL99" i="1"/>
  <c r="BD99" i="1"/>
  <c r="AV99" i="1"/>
  <c r="AM99" i="1"/>
  <c r="BC99" i="1"/>
  <c r="AU99" i="1"/>
  <c r="AL99" i="1"/>
  <c r="CS99" i="1"/>
  <c r="BZ99" i="1"/>
  <c r="BY99" i="1"/>
  <c r="AO99" i="1"/>
  <c r="AD99" i="1"/>
  <c r="U99" i="1"/>
  <c r="H99" i="1"/>
  <c r="AK99" i="1"/>
  <c r="AC99" i="1"/>
  <c r="I99" i="1"/>
  <c r="AT99" i="1"/>
  <c r="AE99" i="1"/>
  <c r="V99" i="1"/>
  <c r="M99" i="1"/>
  <c r="AF99" i="1"/>
  <c r="N99" i="1"/>
  <c r="F99" i="1"/>
  <c r="G99" i="1"/>
  <c r="Y99" i="1"/>
  <c r="AS99" i="1"/>
  <c r="AG99" i="1"/>
  <c r="O99" i="1"/>
  <c r="E99" i="1"/>
  <c r="X99" i="1"/>
  <c r="Q99" i="1"/>
  <c r="W99" i="1"/>
  <c r="P99" i="1"/>
  <c r="BP107" i="1"/>
  <c r="GW107" i="1"/>
  <c r="HA107" i="1"/>
  <c r="GZ107" i="1"/>
  <c r="GY107" i="1"/>
  <c r="GX107" i="1"/>
  <c r="GO107" i="1"/>
  <c r="GS107" i="1"/>
  <c r="GR107" i="1"/>
  <c r="GQ107" i="1"/>
  <c r="GH107" i="1"/>
  <c r="GG107" i="1"/>
  <c r="GC107" i="1"/>
  <c r="GK107" i="1"/>
  <c r="GJ107" i="1"/>
  <c r="GP107" i="1"/>
  <c r="GI107" i="1"/>
  <c r="GB107" i="1"/>
  <c r="GA107" i="1"/>
  <c r="FQ107" i="1"/>
  <c r="FR107" i="1"/>
  <c r="FZ107" i="1"/>
  <c r="FY107" i="1"/>
  <c r="FS107" i="1"/>
  <c r="FI107" i="1"/>
  <c r="FU107" i="1"/>
  <c r="FE107" i="1"/>
  <c r="FT107" i="1"/>
  <c r="FD107" i="1"/>
  <c r="ES107" i="1"/>
  <c r="FK107" i="1"/>
  <c r="EU107" i="1"/>
  <c r="EG107" i="1"/>
  <c r="FJ107" i="1"/>
  <c r="ET107" i="1"/>
  <c r="EO107" i="1"/>
  <c r="EF107" i="1"/>
  <c r="FC107" i="1"/>
  <c r="EN107" i="1"/>
  <c r="FM107" i="1"/>
  <c r="FL107" i="1"/>
  <c r="EV107" i="1"/>
  <c r="FB107" i="1"/>
  <c r="EM107" i="1"/>
  <c r="ED107" i="1"/>
  <c r="FA107" i="1"/>
  <c r="EL107" i="1"/>
  <c r="EC107" i="1"/>
  <c r="EK107" i="1"/>
  <c r="EW107" i="1"/>
  <c r="EE107" i="1"/>
  <c r="DU107" i="1"/>
  <c r="DX107" i="1"/>
  <c r="DW107" i="1"/>
  <c r="DQ107" i="1"/>
  <c r="DV107" i="1"/>
  <c r="DG107" i="1"/>
  <c r="CX107" i="1"/>
  <c r="DF107" i="1"/>
  <c r="CW107" i="1"/>
  <c r="DY107" i="1"/>
  <c r="DP107" i="1"/>
  <c r="DE107" i="1"/>
  <c r="DO107" i="1"/>
  <c r="DN107" i="1"/>
  <c r="DI107" i="1"/>
  <c r="CZ107" i="1"/>
  <c r="CQ107" i="1"/>
  <c r="CH107" i="1"/>
  <c r="DM107" i="1"/>
  <c r="DH107" i="1"/>
  <c r="CP107" i="1"/>
  <c r="CG107" i="1"/>
  <c r="CO107" i="1"/>
  <c r="CR107" i="1"/>
  <c r="CI107" i="1"/>
  <c r="CY107" i="1"/>
  <c r="CC107" i="1"/>
  <c r="BT107" i="1"/>
  <c r="BK107" i="1"/>
  <c r="BB107" i="1"/>
  <c r="CS107" i="1"/>
  <c r="CB107" i="1"/>
  <c r="BS107" i="1"/>
  <c r="BJ107" i="1"/>
  <c r="BA107" i="1"/>
  <c r="CA107" i="1"/>
  <c r="BR107" i="1"/>
  <c r="BI107" i="1"/>
  <c r="DA107" i="1"/>
  <c r="BU107" i="1"/>
  <c r="CJ107" i="1"/>
  <c r="BL107" i="1"/>
  <c r="BD107" i="1"/>
  <c r="AW107" i="1"/>
  <c r="AN107" i="1"/>
  <c r="BC107" i="1"/>
  <c r="AV107" i="1"/>
  <c r="AM107" i="1"/>
  <c r="AU107" i="1"/>
  <c r="AL107" i="1"/>
  <c r="BZ107" i="1"/>
  <c r="CK107" i="1"/>
  <c r="BY107" i="1"/>
  <c r="BM107" i="1"/>
  <c r="BE107" i="1"/>
  <c r="BQ107" i="1"/>
  <c r="AK107" i="1"/>
  <c r="AD107" i="1"/>
  <c r="U107" i="1"/>
  <c r="H107" i="1"/>
  <c r="AC107" i="1"/>
  <c r="I107" i="1"/>
  <c r="AS107" i="1"/>
  <c r="AO107" i="1"/>
  <c r="AE107" i="1"/>
  <c r="V107" i="1"/>
  <c r="M107" i="1"/>
  <c r="W107" i="1"/>
  <c r="E107" i="1"/>
  <c r="Q107" i="1"/>
  <c r="F107" i="1"/>
  <c r="P107" i="1"/>
  <c r="G107" i="1"/>
  <c r="AG107" i="1"/>
  <c r="AT107" i="1"/>
  <c r="AF107" i="1"/>
  <c r="Y107" i="1"/>
  <c r="X107" i="1"/>
  <c r="O107" i="1"/>
  <c r="N107" i="1"/>
  <c r="GW115" i="1"/>
  <c r="GX115" i="1"/>
  <c r="GZ115" i="1"/>
  <c r="HA115" i="1"/>
  <c r="GY115" i="1"/>
  <c r="GO115" i="1"/>
  <c r="GS115" i="1"/>
  <c r="GR115" i="1"/>
  <c r="GP115" i="1"/>
  <c r="GJ115" i="1"/>
  <c r="GI115" i="1"/>
  <c r="GH115" i="1"/>
  <c r="GG115" i="1"/>
  <c r="GC115" i="1"/>
  <c r="GQ115" i="1"/>
  <c r="GK115" i="1"/>
  <c r="FY115" i="1"/>
  <c r="FZ115" i="1"/>
  <c r="FS115" i="1"/>
  <c r="FR115" i="1"/>
  <c r="GB115" i="1"/>
  <c r="FQ115" i="1"/>
  <c r="FT115" i="1"/>
  <c r="FU115" i="1"/>
  <c r="FI115" i="1"/>
  <c r="GA115" i="1"/>
  <c r="FL115" i="1"/>
  <c r="FC115" i="1"/>
  <c r="FK115" i="1"/>
  <c r="FB115" i="1"/>
  <c r="FJ115" i="1"/>
  <c r="FA115" i="1"/>
  <c r="FM115" i="1"/>
  <c r="FD115" i="1"/>
  <c r="ES115" i="1"/>
  <c r="EG115" i="1"/>
  <c r="FE115" i="1"/>
  <c r="EO115" i="1"/>
  <c r="EF115" i="1"/>
  <c r="EW115" i="1"/>
  <c r="EN115" i="1"/>
  <c r="EE115" i="1"/>
  <c r="ED115" i="1"/>
  <c r="EV115" i="1"/>
  <c r="EU115" i="1"/>
  <c r="ET115" i="1"/>
  <c r="DU115" i="1"/>
  <c r="DO115" i="1"/>
  <c r="DN115" i="1"/>
  <c r="EK115" i="1"/>
  <c r="DV115" i="1"/>
  <c r="DY115" i="1"/>
  <c r="DX115" i="1"/>
  <c r="EC115" i="1"/>
  <c r="DG115" i="1"/>
  <c r="CX115" i="1"/>
  <c r="DF115" i="1"/>
  <c r="CW115" i="1"/>
  <c r="EM115" i="1"/>
  <c r="DE115" i="1"/>
  <c r="EL115" i="1"/>
  <c r="DQ115" i="1"/>
  <c r="DP115" i="1"/>
  <c r="DW115" i="1"/>
  <c r="DI115" i="1"/>
  <c r="CZ115" i="1"/>
  <c r="DA115" i="1"/>
  <c r="CQ115" i="1"/>
  <c r="CH115" i="1"/>
  <c r="CY115" i="1"/>
  <c r="CP115" i="1"/>
  <c r="CG115" i="1"/>
  <c r="CO115" i="1"/>
  <c r="DM115" i="1"/>
  <c r="DH115" i="1"/>
  <c r="CR115" i="1"/>
  <c r="CI115" i="1"/>
  <c r="CK115" i="1"/>
  <c r="CC115" i="1"/>
  <c r="BT115" i="1"/>
  <c r="BK115" i="1"/>
  <c r="BB115" i="1"/>
  <c r="CJ115" i="1"/>
  <c r="CB115" i="1"/>
  <c r="BS115" i="1"/>
  <c r="BJ115" i="1"/>
  <c r="BA115" i="1"/>
  <c r="CA115" i="1"/>
  <c r="BR115" i="1"/>
  <c r="BI115" i="1"/>
  <c r="BU115" i="1"/>
  <c r="BY115" i="1"/>
  <c r="BC115" i="1"/>
  <c r="AW115" i="1"/>
  <c r="AN115" i="1"/>
  <c r="AV115" i="1"/>
  <c r="AM115" i="1"/>
  <c r="AU115" i="1"/>
  <c r="AL115" i="1"/>
  <c r="CS115" i="1"/>
  <c r="BZ115" i="1"/>
  <c r="BL115" i="1"/>
  <c r="BD115" i="1"/>
  <c r="AD115" i="1"/>
  <c r="U115" i="1"/>
  <c r="H115" i="1"/>
  <c r="BQ115" i="1"/>
  <c r="BM115" i="1"/>
  <c r="BE115" i="1"/>
  <c r="AC115" i="1"/>
  <c r="I115" i="1"/>
  <c r="AT115" i="1"/>
  <c r="AK115" i="1"/>
  <c r="AE115" i="1"/>
  <c r="V115" i="1"/>
  <c r="M115" i="1"/>
  <c r="AO115" i="1"/>
  <c r="AF115" i="1"/>
  <c r="N115" i="1"/>
  <c r="AS115" i="1"/>
  <c r="E115" i="1"/>
  <c r="Y115" i="1"/>
  <c r="F115" i="1"/>
  <c r="X115" i="1"/>
  <c r="W115" i="1"/>
  <c r="AG115" i="1"/>
  <c r="O115" i="1"/>
  <c r="Q115" i="1"/>
  <c r="P115" i="1"/>
  <c r="G115" i="1"/>
  <c r="CF123" i="1"/>
  <c r="GW123" i="1"/>
  <c r="GY123" i="1"/>
  <c r="GX123" i="1"/>
  <c r="HA123" i="1"/>
  <c r="GZ123" i="1"/>
  <c r="GO123" i="1"/>
  <c r="GP123" i="1"/>
  <c r="GQ123" i="1"/>
  <c r="GR123" i="1"/>
  <c r="GK123" i="1"/>
  <c r="GJ123" i="1"/>
  <c r="GI123" i="1"/>
  <c r="GH123" i="1"/>
  <c r="GC123" i="1"/>
  <c r="GS123" i="1"/>
  <c r="GG123" i="1"/>
  <c r="GB123" i="1"/>
  <c r="GA123" i="1"/>
  <c r="FZ123" i="1"/>
  <c r="FU123" i="1"/>
  <c r="FY123" i="1"/>
  <c r="FT123" i="1"/>
  <c r="FS123" i="1"/>
  <c r="FR123" i="1"/>
  <c r="FQ123" i="1"/>
  <c r="FI123" i="1"/>
  <c r="FA123" i="1"/>
  <c r="ES123" i="1"/>
  <c r="FC123" i="1"/>
  <c r="EU123" i="1"/>
  <c r="EG123" i="1"/>
  <c r="FB123" i="1"/>
  <c r="ET123" i="1"/>
  <c r="EO123" i="1"/>
  <c r="EF123" i="1"/>
  <c r="FM123" i="1"/>
  <c r="EN123" i="1"/>
  <c r="FL123" i="1"/>
  <c r="FK123" i="1"/>
  <c r="FJ123" i="1"/>
  <c r="FD123" i="1"/>
  <c r="EV123" i="1"/>
  <c r="EM123" i="1"/>
  <c r="EL123" i="1"/>
  <c r="EK123" i="1"/>
  <c r="EW123" i="1"/>
  <c r="FE123" i="1"/>
  <c r="DU123" i="1"/>
  <c r="DX123" i="1"/>
  <c r="DW123" i="1"/>
  <c r="DV123" i="1"/>
  <c r="DY123" i="1"/>
  <c r="DO123" i="1"/>
  <c r="EE123" i="1"/>
  <c r="DG123" i="1"/>
  <c r="CX123" i="1"/>
  <c r="DF123" i="1"/>
  <c r="CW123" i="1"/>
  <c r="DE123" i="1"/>
  <c r="ED123" i="1"/>
  <c r="EC123" i="1"/>
  <c r="DQ123" i="1"/>
  <c r="DP123" i="1"/>
  <c r="DN123" i="1"/>
  <c r="DI123" i="1"/>
  <c r="CZ123" i="1"/>
  <c r="CQ123" i="1"/>
  <c r="CH123" i="1"/>
  <c r="DH123" i="1"/>
  <c r="CP123" i="1"/>
  <c r="CG123" i="1"/>
  <c r="CO123" i="1"/>
  <c r="DM123" i="1"/>
  <c r="CR123" i="1"/>
  <c r="CI123" i="1"/>
  <c r="CC123" i="1"/>
  <c r="BT123" i="1"/>
  <c r="BK123" i="1"/>
  <c r="BB123" i="1"/>
  <c r="CS123" i="1"/>
  <c r="CB123" i="1"/>
  <c r="BS123" i="1"/>
  <c r="BJ123" i="1"/>
  <c r="BA123" i="1"/>
  <c r="CA123" i="1"/>
  <c r="BR123" i="1"/>
  <c r="BI123" i="1"/>
  <c r="DA123" i="1"/>
  <c r="CY123" i="1"/>
  <c r="BU123" i="1"/>
  <c r="CK123" i="1"/>
  <c r="BZ123" i="1"/>
  <c r="AW123" i="1"/>
  <c r="AN123" i="1"/>
  <c r="AE123" i="1"/>
  <c r="CJ123" i="1"/>
  <c r="BY123" i="1"/>
  <c r="AV123" i="1"/>
  <c r="AM123" i="1"/>
  <c r="AU123" i="1"/>
  <c r="AL123" i="1"/>
  <c r="BQ123" i="1"/>
  <c r="BC123" i="1"/>
  <c r="U123" i="1"/>
  <c r="H123" i="1"/>
  <c r="AG123" i="1"/>
  <c r="I123" i="1"/>
  <c r="AF123" i="1"/>
  <c r="BM123" i="1"/>
  <c r="BE123" i="1"/>
  <c r="BL123" i="1"/>
  <c r="BD123" i="1"/>
  <c r="AS123" i="1"/>
  <c r="V123" i="1"/>
  <c r="M123" i="1"/>
  <c r="AT123" i="1"/>
  <c r="W123" i="1"/>
  <c r="Q123" i="1"/>
  <c r="P123" i="1"/>
  <c r="E123" i="1"/>
  <c r="AO123" i="1"/>
  <c r="AK123" i="1"/>
  <c r="AD123" i="1"/>
  <c r="AC123" i="1"/>
  <c r="Y123" i="1"/>
  <c r="X123" i="1"/>
  <c r="O123" i="1"/>
  <c r="F123" i="1"/>
  <c r="N123" i="1"/>
  <c r="G123" i="1"/>
  <c r="BH131" i="1"/>
  <c r="GW131" i="1"/>
  <c r="HA131" i="1"/>
  <c r="GZ131" i="1"/>
  <c r="GY131" i="1"/>
  <c r="GX131" i="1"/>
  <c r="GO131" i="1"/>
  <c r="GP131" i="1"/>
  <c r="GR131" i="1"/>
  <c r="GS131" i="1"/>
  <c r="GQ131" i="1"/>
  <c r="GK131" i="1"/>
  <c r="GJ131" i="1"/>
  <c r="GC131" i="1"/>
  <c r="GH131" i="1"/>
  <c r="GG131" i="1"/>
  <c r="FY131" i="1"/>
  <c r="FZ131" i="1"/>
  <c r="FQ131" i="1"/>
  <c r="GI131" i="1"/>
  <c r="GA131" i="1"/>
  <c r="FR131" i="1"/>
  <c r="FS131" i="1"/>
  <c r="FI131" i="1"/>
  <c r="FL131" i="1"/>
  <c r="FE131" i="1"/>
  <c r="FK131" i="1"/>
  <c r="FD131" i="1"/>
  <c r="FJ131" i="1"/>
  <c r="FC131" i="1"/>
  <c r="GB131" i="1"/>
  <c r="FU131" i="1"/>
  <c r="FT131" i="1"/>
  <c r="FM131" i="1"/>
  <c r="ES131" i="1"/>
  <c r="EG131" i="1"/>
  <c r="EO131" i="1"/>
  <c r="EF131" i="1"/>
  <c r="EW131" i="1"/>
  <c r="EN131" i="1"/>
  <c r="FA131" i="1"/>
  <c r="EV131" i="1"/>
  <c r="EU131" i="1"/>
  <c r="ET131" i="1"/>
  <c r="FB131" i="1"/>
  <c r="EC131" i="1"/>
  <c r="DU131" i="1"/>
  <c r="EM131" i="1"/>
  <c r="DQ131" i="1"/>
  <c r="EL131" i="1"/>
  <c r="DP131" i="1"/>
  <c r="EK131" i="1"/>
  <c r="ED131" i="1"/>
  <c r="DV131" i="1"/>
  <c r="DY131" i="1"/>
  <c r="EE131" i="1"/>
  <c r="DM131" i="1"/>
  <c r="DG131" i="1"/>
  <c r="CX131" i="1"/>
  <c r="DF131" i="1"/>
  <c r="CW131" i="1"/>
  <c r="DE131" i="1"/>
  <c r="DX131" i="1"/>
  <c r="DW131" i="1"/>
  <c r="DO131" i="1"/>
  <c r="DI131" i="1"/>
  <c r="CZ131" i="1"/>
  <c r="DA131" i="1"/>
  <c r="CQ131" i="1"/>
  <c r="CH131" i="1"/>
  <c r="CY131" i="1"/>
  <c r="CP131" i="1"/>
  <c r="CG131" i="1"/>
  <c r="CO131" i="1"/>
  <c r="DN131" i="1"/>
  <c r="DH131" i="1"/>
  <c r="CR131" i="1"/>
  <c r="CI131" i="1"/>
  <c r="CK131" i="1"/>
  <c r="CC131" i="1"/>
  <c r="BT131" i="1"/>
  <c r="BK131" i="1"/>
  <c r="BB131" i="1"/>
  <c r="CJ131" i="1"/>
  <c r="CB131" i="1"/>
  <c r="BS131" i="1"/>
  <c r="BJ131" i="1"/>
  <c r="BA131" i="1"/>
  <c r="CA131" i="1"/>
  <c r="BR131" i="1"/>
  <c r="BI131" i="1"/>
  <c r="BU131" i="1"/>
  <c r="BQ131" i="1"/>
  <c r="AW131" i="1"/>
  <c r="AN131" i="1"/>
  <c r="AE131" i="1"/>
  <c r="BZ131" i="1"/>
  <c r="AV131" i="1"/>
  <c r="AM131" i="1"/>
  <c r="BY131" i="1"/>
  <c r="AU131" i="1"/>
  <c r="AL131" i="1"/>
  <c r="CS131" i="1"/>
  <c r="AO131" i="1"/>
  <c r="BL131" i="1"/>
  <c r="BD131" i="1"/>
  <c r="AD131" i="1"/>
  <c r="U131" i="1"/>
  <c r="H131" i="1"/>
  <c r="BC131" i="1"/>
  <c r="AC131" i="1"/>
  <c r="I131" i="1"/>
  <c r="AT131" i="1"/>
  <c r="AS131" i="1"/>
  <c r="BM131" i="1"/>
  <c r="BE131" i="1"/>
  <c r="AF131" i="1"/>
  <c r="V131" i="1"/>
  <c r="M131" i="1"/>
  <c r="AK131" i="1"/>
  <c r="N131" i="1"/>
  <c r="Y131" i="1"/>
  <c r="X131" i="1"/>
  <c r="AG131" i="1"/>
  <c r="W131" i="1"/>
  <c r="O131" i="1"/>
  <c r="Q131" i="1"/>
  <c r="G131" i="1"/>
  <c r="P131" i="1"/>
  <c r="E131" i="1"/>
  <c r="F131" i="1"/>
  <c r="CN139" i="1"/>
  <c r="GW139" i="1"/>
  <c r="HA139" i="1"/>
  <c r="GY139" i="1"/>
  <c r="GX139" i="1"/>
  <c r="GZ139" i="1"/>
  <c r="GO139" i="1"/>
  <c r="GQ139" i="1"/>
  <c r="GS139" i="1"/>
  <c r="GH139" i="1"/>
  <c r="GR139" i="1"/>
  <c r="GG139" i="1"/>
  <c r="GP139" i="1"/>
  <c r="GC139" i="1"/>
  <c r="GJ139" i="1"/>
  <c r="GI139" i="1"/>
  <c r="GB139" i="1"/>
  <c r="GK139" i="1"/>
  <c r="GA139" i="1"/>
  <c r="FQ139" i="1"/>
  <c r="FU139" i="1"/>
  <c r="FT139" i="1"/>
  <c r="FS139" i="1"/>
  <c r="FI139" i="1"/>
  <c r="FR139" i="1"/>
  <c r="FC139" i="1"/>
  <c r="FZ139" i="1"/>
  <c r="FB139" i="1"/>
  <c r="FY139" i="1"/>
  <c r="FA139" i="1"/>
  <c r="FD139" i="1"/>
  <c r="ES139" i="1"/>
  <c r="FK139" i="1"/>
  <c r="EU139" i="1"/>
  <c r="EG139" i="1"/>
  <c r="FJ139" i="1"/>
  <c r="ET139" i="1"/>
  <c r="EO139" i="1"/>
  <c r="EF139" i="1"/>
  <c r="EN139" i="1"/>
  <c r="FM139" i="1"/>
  <c r="FL139" i="1"/>
  <c r="EV139" i="1"/>
  <c r="EM139" i="1"/>
  <c r="ED139" i="1"/>
  <c r="EL139" i="1"/>
  <c r="EC139" i="1"/>
  <c r="EK139" i="1"/>
  <c r="FE139" i="1"/>
  <c r="EW139" i="1"/>
  <c r="EE139" i="1"/>
  <c r="DU139" i="1"/>
  <c r="DX139" i="1"/>
  <c r="DN139" i="1"/>
  <c r="DW139" i="1"/>
  <c r="DM139" i="1"/>
  <c r="DV139" i="1"/>
  <c r="DO139" i="1"/>
  <c r="DG139" i="1"/>
  <c r="CX139" i="1"/>
  <c r="DF139" i="1"/>
  <c r="CW139" i="1"/>
  <c r="DE139" i="1"/>
  <c r="DY139" i="1"/>
  <c r="DQ139" i="1"/>
  <c r="DI139" i="1"/>
  <c r="CZ139" i="1"/>
  <c r="DP139" i="1"/>
  <c r="CQ139" i="1"/>
  <c r="CH139" i="1"/>
  <c r="DH139" i="1"/>
  <c r="CP139" i="1"/>
  <c r="CG139" i="1"/>
  <c r="CO139" i="1"/>
  <c r="CR139" i="1"/>
  <c r="CI139" i="1"/>
  <c r="CY139" i="1"/>
  <c r="CC139" i="1"/>
  <c r="BT139" i="1"/>
  <c r="BK139" i="1"/>
  <c r="BB139" i="1"/>
  <c r="CS139" i="1"/>
  <c r="CB139" i="1"/>
  <c r="BS139" i="1"/>
  <c r="BJ139" i="1"/>
  <c r="BA139" i="1"/>
  <c r="CA139" i="1"/>
  <c r="BR139" i="1"/>
  <c r="BI139" i="1"/>
  <c r="DA139" i="1"/>
  <c r="BU139" i="1"/>
  <c r="AW139" i="1"/>
  <c r="AN139" i="1"/>
  <c r="AE139" i="1"/>
  <c r="CK139" i="1"/>
  <c r="BQ139" i="1"/>
  <c r="AV139" i="1"/>
  <c r="AM139" i="1"/>
  <c r="CJ139" i="1"/>
  <c r="BZ139" i="1"/>
  <c r="AU139" i="1"/>
  <c r="AL139" i="1"/>
  <c r="BY139" i="1"/>
  <c r="AO139" i="1"/>
  <c r="U139" i="1"/>
  <c r="H139" i="1"/>
  <c r="I139" i="1"/>
  <c r="BM139" i="1"/>
  <c r="BE139" i="1"/>
  <c r="AK139" i="1"/>
  <c r="BL139" i="1"/>
  <c r="BD139" i="1"/>
  <c r="BC139" i="1"/>
  <c r="AT139" i="1"/>
  <c r="AS139" i="1"/>
  <c r="V139" i="1"/>
  <c r="M139" i="1"/>
  <c r="W139" i="1"/>
  <c r="AG139" i="1"/>
  <c r="Q139" i="1"/>
  <c r="AF139" i="1"/>
  <c r="P139" i="1"/>
  <c r="AD139" i="1"/>
  <c r="AC139" i="1"/>
  <c r="Y139" i="1"/>
  <c r="X139" i="1"/>
  <c r="E139" i="1"/>
  <c r="F139" i="1"/>
  <c r="G139" i="1"/>
  <c r="O139" i="1"/>
  <c r="N139" i="1"/>
  <c r="DT147" i="1"/>
  <c r="GW147" i="1"/>
  <c r="GY147" i="1"/>
  <c r="HA147" i="1"/>
  <c r="GZ147" i="1"/>
  <c r="GX147" i="1"/>
  <c r="GO147" i="1"/>
  <c r="GP147" i="1"/>
  <c r="GQ147" i="1"/>
  <c r="GR147" i="1"/>
  <c r="GJ147" i="1"/>
  <c r="GI147" i="1"/>
  <c r="GC147" i="1"/>
  <c r="GS147" i="1"/>
  <c r="GK147" i="1"/>
  <c r="GH147" i="1"/>
  <c r="GG147" i="1"/>
  <c r="FY147" i="1"/>
  <c r="FZ147" i="1"/>
  <c r="FQ147" i="1"/>
  <c r="GB147" i="1"/>
  <c r="FR147" i="1"/>
  <c r="GA147" i="1"/>
  <c r="FU147" i="1"/>
  <c r="FT147" i="1"/>
  <c r="FI147" i="1"/>
  <c r="FL147" i="1"/>
  <c r="FE147" i="1"/>
  <c r="FK147" i="1"/>
  <c r="FD147" i="1"/>
  <c r="FJ147" i="1"/>
  <c r="FC147" i="1"/>
  <c r="FS147" i="1"/>
  <c r="FM147" i="1"/>
  <c r="ES147" i="1"/>
  <c r="EG147" i="1"/>
  <c r="EO147" i="1"/>
  <c r="EF147" i="1"/>
  <c r="EW147" i="1"/>
  <c r="EN147" i="1"/>
  <c r="FA147" i="1"/>
  <c r="EE147" i="1"/>
  <c r="ED147" i="1"/>
  <c r="EV147" i="1"/>
  <c r="EU147" i="1"/>
  <c r="ET147" i="1"/>
  <c r="FB147" i="1"/>
  <c r="DU147" i="1"/>
  <c r="DQ147" i="1"/>
  <c r="EK147" i="1"/>
  <c r="DV147" i="1"/>
  <c r="EC147" i="1"/>
  <c r="DY147" i="1"/>
  <c r="EM147" i="1"/>
  <c r="DX147" i="1"/>
  <c r="EL147" i="1"/>
  <c r="DP147" i="1"/>
  <c r="DG147" i="1"/>
  <c r="CX147" i="1"/>
  <c r="DW147" i="1"/>
  <c r="DO147" i="1"/>
  <c r="DF147" i="1"/>
  <c r="CW147" i="1"/>
  <c r="DN147" i="1"/>
  <c r="DE147" i="1"/>
  <c r="DM147" i="1"/>
  <c r="DI147" i="1"/>
  <c r="CZ147" i="1"/>
  <c r="DA147" i="1"/>
  <c r="CQ147" i="1"/>
  <c r="CH147" i="1"/>
  <c r="CY147" i="1"/>
  <c r="CP147" i="1"/>
  <c r="CG147" i="1"/>
  <c r="CO147" i="1"/>
  <c r="DH147" i="1"/>
  <c r="CR147" i="1"/>
  <c r="CI147" i="1"/>
  <c r="CK147" i="1"/>
  <c r="CC147" i="1"/>
  <c r="BT147" i="1"/>
  <c r="BK147" i="1"/>
  <c r="BB147" i="1"/>
  <c r="CJ147" i="1"/>
  <c r="CB147" i="1"/>
  <c r="BS147" i="1"/>
  <c r="BJ147" i="1"/>
  <c r="BA147" i="1"/>
  <c r="CA147" i="1"/>
  <c r="BR147" i="1"/>
  <c r="BI147" i="1"/>
  <c r="CS147" i="1"/>
  <c r="BU147" i="1"/>
  <c r="AW147" i="1"/>
  <c r="AN147" i="1"/>
  <c r="AE147" i="1"/>
  <c r="AV147" i="1"/>
  <c r="AM147" i="1"/>
  <c r="BQ147" i="1"/>
  <c r="BM147" i="1"/>
  <c r="BE147" i="1"/>
  <c r="AU147" i="1"/>
  <c r="AL147" i="1"/>
  <c r="BZ147" i="1"/>
  <c r="BY147" i="1"/>
  <c r="AO147" i="1"/>
  <c r="AG147" i="1"/>
  <c r="U147" i="1"/>
  <c r="H147" i="1"/>
  <c r="AF147" i="1"/>
  <c r="I147" i="1"/>
  <c r="AT147" i="1"/>
  <c r="AD147" i="1"/>
  <c r="AS147" i="1"/>
  <c r="BL147" i="1"/>
  <c r="BD147" i="1"/>
  <c r="BC147" i="1"/>
  <c r="V147" i="1"/>
  <c r="M147" i="1"/>
  <c r="N147" i="1"/>
  <c r="AC147" i="1"/>
  <c r="Y147" i="1"/>
  <c r="X147" i="1"/>
  <c r="AK147" i="1"/>
  <c r="W147" i="1"/>
  <c r="O147" i="1"/>
  <c r="G147" i="1"/>
  <c r="E147" i="1"/>
  <c r="F147" i="1"/>
  <c r="Q147" i="1"/>
  <c r="P147" i="1"/>
  <c r="CN155" i="1"/>
  <c r="GW155" i="1"/>
  <c r="GY155" i="1"/>
  <c r="GX155" i="1"/>
  <c r="HA155" i="1"/>
  <c r="GZ155" i="1"/>
  <c r="GO155" i="1"/>
  <c r="GS155" i="1"/>
  <c r="GR155" i="1"/>
  <c r="GK155" i="1"/>
  <c r="GP155" i="1"/>
  <c r="GH155" i="1"/>
  <c r="GQ155" i="1"/>
  <c r="GG155" i="1"/>
  <c r="GC155" i="1"/>
  <c r="GJ155" i="1"/>
  <c r="GI155" i="1"/>
  <c r="GB155" i="1"/>
  <c r="GA155" i="1"/>
  <c r="FQ155" i="1"/>
  <c r="FZ155" i="1"/>
  <c r="FU155" i="1"/>
  <c r="FY155" i="1"/>
  <c r="FT155" i="1"/>
  <c r="FS155" i="1"/>
  <c r="FR155" i="1"/>
  <c r="FI155" i="1"/>
  <c r="FE155" i="1"/>
  <c r="ES155" i="1"/>
  <c r="FB155" i="1"/>
  <c r="EU155" i="1"/>
  <c r="EG155" i="1"/>
  <c r="FA155" i="1"/>
  <c r="ET155" i="1"/>
  <c r="EO155" i="1"/>
  <c r="EF155" i="1"/>
  <c r="FM155" i="1"/>
  <c r="EN155" i="1"/>
  <c r="FL155" i="1"/>
  <c r="FK155" i="1"/>
  <c r="FJ155" i="1"/>
  <c r="FC155" i="1"/>
  <c r="EV155" i="1"/>
  <c r="EM155" i="1"/>
  <c r="EL155" i="1"/>
  <c r="EK155" i="1"/>
  <c r="EW155" i="1"/>
  <c r="FD155" i="1"/>
  <c r="DU155" i="1"/>
  <c r="ED155" i="1"/>
  <c r="DX155" i="1"/>
  <c r="DP155" i="1"/>
  <c r="EC155" i="1"/>
  <c r="DW155" i="1"/>
  <c r="DO155" i="1"/>
  <c r="DV155" i="1"/>
  <c r="DN155" i="1"/>
  <c r="EE155" i="1"/>
  <c r="DY155" i="1"/>
  <c r="DG155" i="1"/>
  <c r="CX155" i="1"/>
  <c r="DF155" i="1"/>
  <c r="CW155" i="1"/>
  <c r="DE155" i="1"/>
  <c r="DQ155" i="1"/>
  <c r="DI155" i="1"/>
  <c r="CZ155" i="1"/>
  <c r="CQ155" i="1"/>
  <c r="CH155" i="1"/>
  <c r="DH155" i="1"/>
  <c r="CP155" i="1"/>
  <c r="CG155" i="1"/>
  <c r="CO155" i="1"/>
  <c r="DM155" i="1"/>
  <c r="CR155" i="1"/>
  <c r="CI155" i="1"/>
  <c r="CC155" i="1"/>
  <c r="BT155" i="1"/>
  <c r="BK155" i="1"/>
  <c r="BB155" i="1"/>
  <c r="CS155" i="1"/>
  <c r="CB155" i="1"/>
  <c r="BS155" i="1"/>
  <c r="BJ155" i="1"/>
  <c r="BA155" i="1"/>
  <c r="CA155" i="1"/>
  <c r="BR155" i="1"/>
  <c r="BI155" i="1"/>
  <c r="DA155" i="1"/>
  <c r="CY155" i="1"/>
  <c r="BU155" i="1"/>
  <c r="AW155" i="1"/>
  <c r="AN155" i="1"/>
  <c r="AE155" i="1"/>
  <c r="BM155" i="1"/>
  <c r="BE155" i="1"/>
  <c r="AV155" i="1"/>
  <c r="AM155" i="1"/>
  <c r="CK155" i="1"/>
  <c r="BL155" i="1"/>
  <c r="BD155" i="1"/>
  <c r="AU155" i="1"/>
  <c r="AL155" i="1"/>
  <c r="CJ155" i="1"/>
  <c r="BZ155" i="1"/>
  <c r="BY155" i="1"/>
  <c r="AO155" i="1"/>
  <c r="AC155" i="1"/>
  <c r="U155" i="1"/>
  <c r="H155" i="1"/>
  <c r="I155" i="1"/>
  <c r="BQ155" i="1"/>
  <c r="BC155" i="1"/>
  <c r="AK155" i="1"/>
  <c r="AT155" i="1"/>
  <c r="AS155" i="1"/>
  <c r="AD155" i="1"/>
  <c r="V155" i="1"/>
  <c r="M155" i="1"/>
  <c r="AF155" i="1"/>
  <c r="W155" i="1"/>
  <c r="G155" i="1"/>
  <c r="Q155" i="1"/>
  <c r="P155" i="1"/>
  <c r="Y155" i="1"/>
  <c r="AG155" i="1"/>
  <c r="X155" i="1"/>
  <c r="F155" i="1"/>
  <c r="O155" i="1"/>
  <c r="N155" i="1"/>
  <c r="E155" i="1"/>
  <c r="GW163" i="1"/>
  <c r="HA163" i="1"/>
  <c r="GZ163" i="1"/>
  <c r="GY163" i="1"/>
  <c r="GX163" i="1"/>
  <c r="GO163" i="1"/>
  <c r="GQ163" i="1"/>
  <c r="GR163" i="1"/>
  <c r="GS163" i="1"/>
  <c r="GP163" i="1"/>
  <c r="GJ163" i="1"/>
  <c r="GI163" i="1"/>
  <c r="GH163" i="1"/>
  <c r="GC163" i="1"/>
  <c r="GK163" i="1"/>
  <c r="FY163" i="1"/>
  <c r="GG163" i="1"/>
  <c r="FZ163" i="1"/>
  <c r="FQ163" i="1"/>
  <c r="GA163" i="1"/>
  <c r="FR163" i="1"/>
  <c r="GB163" i="1"/>
  <c r="FS163" i="1"/>
  <c r="FI163" i="1"/>
  <c r="FL163" i="1"/>
  <c r="FA163" i="1"/>
  <c r="FU163" i="1"/>
  <c r="FK163" i="1"/>
  <c r="FT163" i="1"/>
  <c r="FJ163" i="1"/>
  <c r="FM163" i="1"/>
  <c r="FB163" i="1"/>
  <c r="ES163" i="1"/>
  <c r="FD163" i="1"/>
  <c r="EG163" i="1"/>
  <c r="FC163" i="1"/>
  <c r="EO163" i="1"/>
  <c r="EF163" i="1"/>
  <c r="EW163" i="1"/>
  <c r="EN163" i="1"/>
  <c r="FE163" i="1"/>
  <c r="EV163" i="1"/>
  <c r="EU163" i="1"/>
  <c r="ET163" i="1"/>
  <c r="EC163" i="1"/>
  <c r="DU163" i="1"/>
  <c r="EM163" i="1"/>
  <c r="DM163" i="1"/>
  <c r="EL163" i="1"/>
  <c r="EE163" i="1"/>
  <c r="EK163" i="1"/>
  <c r="ED163" i="1"/>
  <c r="DV163" i="1"/>
  <c r="DN163" i="1"/>
  <c r="DY163" i="1"/>
  <c r="DW163" i="1"/>
  <c r="DG163" i="1"/>
  <c r="CX163" i="1"/>
  <c r="DF163" i="1"/>
  <c r="CW163" i="1"/>
  <c r="DE163" i="1"/>
  <c r="DQ163" i="1"/>
  <c r="DP163" i="1"/>
  <c r="DO163" i="1"/>
  <c r="DI163" i="1"/>
  <c r="CZ163" i="1"/>
  <c r="DX163" i="1"/>
  <c r="DA163" i="1"/>
  <c r="CQ163" i="1"/>
  <c r="CH163" i="1"/>
  <c r="CY163" i="1"/>
  <c r="CP163" i="1"/>
  <c r="CG163" i="1"/>
  <c r="CO163" i="1"/>
  <c r="DH163" i="1"/>
  <c r="CR163" i="1"/>
  <c r="CI163" i="1"/>
  <c r="CK163" i="1"/>
  <c r="CC163" i="1"/>
  <c r="BT163" i="1"/>
  <c r="BK163" i="1"/>
  <c r="BB163" i="1"/>
  <c r="CJ163" i="1"/>
  <c r="CB163" i="1"/>
  <c r="BS163" i="1"/>
  <c r="BJ163" i="1"/>
  <c r="BA163" i="1"/>
  <c r="CA163" i="1"/>
  <c r="BR163" i="1"/>
  <c r="BI163" i="1"/>
  <c r="CS163" i="1"/>
  <c r="BU163" i="1"/>
  <c r="BM163" i="1"/>
  <c r="BE163" i="1"/>
  <c r="AW163" i="1"/>
  <c r="AN163" i="1"/>
  <c r="AE163" i="1"/>
  <c r="BL163" i="1"/>
  <c r="BD163" i="1"/>
  <c r="AV163" i="1"/>
  <c r="AM163" i="1"/>
  <c r="BC163" i="1"/>
  <c r="AU163" i="1"/>
  <c r="AL163" i="1"/>
  <c r="BZ163" i="1"/>
  <c r="BY163" i="1"/>
  <c r="AO163" i="1"/>
  <c r="U163" i="1"/>
  <c r="H163" i="1"/>
  <c r="I163" i="1"/>
  <c r="AT163" i="1"/>
  <c r="AG163" i="1"/>
  <c r="BQ163" i="1"/>
  <c r="AS163" i="1"/>
  <c r="V163" i="1"/>
  <c r="M163" i="1"/>
  <c r="AK163" i="1"/>
  <c r="N163" i="1"/>
  <c r="F163" i="1"/>
  <c r="G163" i="1"/>
  <c r="Y163" i="1"/>
  <c r="X163" i="1"/>
  <c r="W163" i="1"/>
  <c r="AF163" i="1"/>
  <c r="AD163" i="1"/>
  <c r="AC163" i="1"/>
  <c r="O163" i="1"/>
  <c r="E163" i="1"/>
  <c r="Q163" i="1"/>
  <c r="P163" i="1"/>
  <c r="DD171" i="1"/>
  <c r="GW171" i="1"/>
  <c r="HA171" i="1"/>
  <c r="GO171" i="1"/>
  <c r="GZ171" i="1"/>
  <c r="GY171" i="1"/>
  <c r="GX171" i="1"/>
  <c r="GP171" i="1"/>
  <c r="GS171" i="1"/>
  <c r="GR171" i="1"/>
  <c r="GQ171" i="1"/>
  <c r="GH171" i="1"/>
  <c r="GG171" i="1"/>
  <c r="GK171" i="1"/>
  <c r="GJ171" i="1"/>
  <c r="GC171" i="1"/>
  <c r="GB171" i="1"/>
  <c r="GA171" i="1"/>
  <c r="GI171" i="1"/>
  <c r="FQ171" i="1"/>
  <c r="FU171" i="1"/>
  <c r="FT171" i="1"/>
  <c r="FS171" i="1"/>
  <c r="FI171" i="1"/>
  <c r="FZ171" i="1"/>
  <c r="FY171" i="1"/>
  <c r="FJ171" i="1"/>
  <c r="FM171" i="1"/>
  <c r="FC171" i="1"/>
  <c r="FL171" i="1"/>
  <c r="FB171" i="1"/>
  <c r="FK171" i="1"/>
  <c r="FA171" i="1"/>
  <c r="FR171" i="1"/>
  <c r="FD171" i="1"/>
  <c r="ES171" i="1"/>
  <c r="EU171" i="1"/>
  <c r="EM171" i="1"/>
  <c r="EG171" i="1"/>
  <c r="FE171" i="1"/>
  <c r="ET171" i="1"/>
  <c r="EL171" i="1"/>
  <c r="EF171" i="1"/>
  <c r="EK171" i="1"/>
  <c r="EV171" i="1"/>
  <c r="EN171" i="1"/>
  <c r="ED171" i="1"/>
  <c r="EC171" i="1"/>
  <c r="EW171" i="1"/>
  <c r="EE171" i="1"/>
  <c r="DU171" i="1"/>
  <c r="DX171" i="1"/>
  <c r="DW171" i="1"/>
  <c r="DQ171" i="1"/>
  <c r="DV171" i="1"/>
  <c r="DP171" i="1"/>
  <c r="DO171" i="1"/>
  <c r="DN171" i="1"/>
  <c r="DM171" i="1"/>
  <c r="DG171" i="1"/>
  <c r="CX171" i="1"/>
  <c r="DF171" i="1"/>
  <c r="CW171" i="1"/>
  <c r="DY171" i="1"/>
  <c r="DE171" i="1"/>
  <c r="EO171" i="1"/>
  <c r="DI171" i="1"/>
  <c r="CZ171" i="1"/>
  <c r="CQ171" i="1"/>
  <c r="CH171" i="1"/>
  <c r="DH171" i="1"/>
  <c r="CP171" i="1"/>
  <c r="CG171" i="1"/>
  <c r="CO171" i="1"/>
  <c r="CR171" i="1"/>
  <c r="CI171" i="1"/>
  <c r="CY171" i="1"/>
  <c r="CC171" i="1"/>
  <c r="BT171" i="1"/>
  <c r="BK171" i="1"/>
  <c r="BB171" i="1"/>
  <c r="CS171" i="1"/>
  <c r="CB171" i="1"/>
  <c r="BS171" i="1"/>
  <c r="BJ171" i="1"/>
  <c r="BA171" i="1"/>
  <c r="CA171" i="1"/>
  <c r="BR171" i="1"/>
  <c r="BI171" i="1"/>
  <c r="DA171" i="1"/>
  <c r="BU171" i="1"/>
  <c r="BL171" i="1"/>
  <c r="BD171" i="1"/>
  <c r="AW171" i="1"/>
  <c r="AN171" i="1"/>
  <c r="AE171" i="1"/>
  <c r="BC171" i="1"/>
  <c r="AV171" i="1"/>
  <c r="AM171" i="1"/>
  <c r="AU171" i="1"/>
  <c r="AL171" i="1"/>
  <c r="CK171" i="1"/>
  <c r="CJ171" i="1"/>
  <c r="BZ171" i="1"/>
  <c r="BY171" i="1"/>
  <c r="BM171" i="1"/>
  <c r="BE171" i="1"/>
  <c r="AO171" i="1"/>
  <c r="AF171" i="1"/>
  <c r="U171" i="1"/>
  <c r="H171" i="1"/>
  <c r="AD171" i="1"/>
  <c r="I171" i="1"/>
  <c r="AK171" i="1"/>
  <c r="AC171" i="1"/>
  <c r="BQ171" i="1"/>
  <c r="AT171" i="1"/>
  <c r="AS171" i="1"/>
  <c r="AG171" i="1"/>
  <c r="V171" i="1"/>
  <c r="M171" i="1"/>
  <c r="W171" i="1"/>
  <c r="E171" i="1"/>
  <c r="Q171" i="1"/>
  <c r="F171" i="1"/>
  <c r="P171" i="1"/>
  <c r="G171" i="1"/>
  <c r="Y171" i="1"/>
  <c r="X171" i="1"/>
  <c r="O171" i="1"/>
  <c r="N171" i="1"/>
  <c r="DD179" i="1"/>
  <c r="GW179" i="1"/>
  <c r="GY179" i="1"/>
  <c r="GO179" i="1"/>
  <c r="HA179" i="1"/>
  <c r="GZ179" i="1"/>
  <c r="GP179" i="1"/>
  <c r="GX179" i="1"/>
  <c r="GR179" i="1"/>
  <c r="GS179" i="1"/>
  <c r="GG179" i="1"/>
  <c r="GQ179" i="1"/>
  <c r="GJ179" i="1"/>
  <c r="GK179" i="1"/>
  <c r="GI179" i="1"/>
  <c r="GC179" i="1"/>
  <c r="FY179" i="1"/>
  <c r="FZ179" i="1"/>
  <c r="FQ179" i="1"/>
  <c r="GH179" i="1"/>
  <c r="GB179" i="1"/>
  <c r="FM179" i="1"/>
  <c r="FR179" i="1"/>
  <c r="FL179" i="1"/>
  <c r="FU179" i="1"/>
  <c r="FK179" i="1"/>
  <c r="FT179" i="1"/>
  <c r="FJ179" i="1"/>
  <c r="GA179" i="1"/>
  <c r="FE179" i="1"/>
  <c r="FD179" i="1"/>
  <c r="FC179" i="1"/>
  <c r="FS179" i="1"/>
  <c r="FI179" i="1"/>
  <c r="ES179" i="1"/>
  <c r="EG179" i="1"/>
  <c r="EF179" i="1"/>
  <c r="FB179" i="1"/>
  <c r="EW179" i="1"/>
  <c r="EK179" i="1"/>
  <c r="FA179" i="1"/>
  <c r="EO179" i="1"/>
  <c r="EN179" i="1"/>
  <c r="EE179" i="1"/>
  <c r="EM179" i="1"/>
  <c r="ED179" i="1"/>
  <c r="EV179" i="1"/>
  <c r="EU179" i="1"/>
  <c r="ET179" i="1"/>
  <c r="DU179" i="1"/>
  <c r="DO179" i="1"/>
  <c r="DN179" i="1"/>
  <c r="DM179" i="1"/>
  <c r="DV179" i="1"/>
  <c r="DQ179" i="1"/>
  <c r="EL179" i="1"/>
  <c r="EC179" i="1"/>
  <c r="DY179" i="1"/>
  <c r="DX179" i="1"/>
  <c r="DG179" i="1"/>
  <c r="CX179" i="1"/>
  <c r="DF179" i="1"/>
  <c r="CW179" i="1"/>
  <c r="DP179" i="1"/>
  <c r="DE179" i="1"/>
  <c r="DW179" i="1"/>
  <c r="DI179" i="1"/>
  <c r="CZ179" i="1"/>
  <c r="DA179" i="1"/>
  <c r="CQ179" i="1"/>
  <c r="CH179" i="1"/>
  <c r="CY179" i="1"/>
  <c r="CP179" i="1"/>
  <c r="CG179" i="1"/>
  <c r="CO179" i="1"/>
  <c r="DH179" i="1"/>
  <c r="CR179" i="1"/>
  <c r="CI179" i="1"/>
  <c r="CK179" i="1"/>
  <c r="CC179" i="1"/>
  <c r="BT179" i="1"/>
  <c r="BK179" i="1"/>
  <c r="BB179" i="1"/>
  <c r="CJ179" i="1"/>
  <c r="CB179" i="1"/>
  <c r="BS179" i="1"/>
  <c r="BJ179" i="1"/>
  <c r="BA179" i="1"/>
  <c r="CA179" i="1"/>
  <c r="BR179" i="1"/>
  <c r="BI179" i="1"/>
  <c r="CS179" i="1"/>
  <c r="BU179" i="1"/>
  <c r="BY179" i="1"/>
  <c r="BC179" i="1"/>
  <c r="AW179" i="1"/>
  <c r="AN179" i="1"/>
  <c r="AE179" i="1"/>
  <c r="AV179" i="1"/>
  <c r="AM179" i="1"/>
  <c r="AD179" i="1"/>
  <c r="AU179" i="1"/>
  <c r="AL179" i="1"/>
  <c r="BZ179" i="1"/>
  <c r="BL179" i="1"/>
  <c r="BD179" i="1"/>
  <c r="AO179" i="1"/>
  <c r="AF179" i="1"/>
  <c r="U179" i="1"/>
  <c r="H179" i="1"/>
  <c r="AC179" i="1"/>
  <c r="I179" i="1"/>
  <c r="AT179" i="1"/>
  <c r="AS179" i="1"/>
  <c r="BQ179" i="1"/>
  <c r="BM179" i="1"/>
  <c r="BE179" i="1"/>
  <c r="AG179" i="1"/>
  <c r="V179" i="1"/>
  <c r="M179" i="1"/>
  <c r="N179" i="1"/>
  <c r="E179" i="1"/>
  <c r="Y179" i="1"/>
  <c r="F179" i="1"/>
  <c r="X179" i="1"/>
  <c r="AK179" i="1"/>
  <c r="W179" i="1"/>
  <c r="O179" i="1"/>
  <c r="G179" i="1"/>
  <c r="Q179" i="1"/>
  <c r="P179" i="1"/>
  <c r="GW187" i="1"/>
  <c r="HA187" i="1"/>
  <c r="GX187" i="1"/>
  <c r="GO187" i="1"/>
  <c r="GY187" i="1"/>
  <c r="GP187" i="1"/>
  <c r="GS187" i="1"/>
  <c r="GR187" i="1"/>
  <c r="GZ187" i="1"/>
  <c r="GQ187" i="1"/>
  <c r="GG187" i="1"/>
  <c r="GK187" i="1"/>
  <c r="GJ187" i="1"/>
  <c r="GI187" i="1"/>
  <c r="GH187" i="1"/>
  <c r="GC187" i="1"/>
  <c r="GB187" i="1"/>
  <c r="GA187" i="1"/>
  <c r="FQ187" i="1"/>
  <c r="FZ187" i="1"/>
  <c r="FU187" i="1"/>
  <c r="FY187" i="1"/>
  <c r="FT187" i="1"/>
  <c r="FS187" i="1"/>
  <c r="FM187" i="1"/>
  <c r="FR187" i="1"/>
  <c r="FI187" i="1"/>
  <c r="FE187" i="1"/>
  <c r="ES187" i="1"/>
  <c r="FK187" i="1"/>
  <c r="EU187" i="1"/>
  <c r="EO187" i="1"/>
  <c r="EG187" i="1"/>
  <c r="FJ187" i="1"/>
  <c r="ET187" i="1"/>
  <c r="EN187" i="1"/>
  <c r="EF187" i="1"/>
  <c r="FD187" i="1"/>
  <c r="EM187" i="1"/>
  <c r="FL187" i="1"/>
  <c r="EV187" i="1"/>
  <c r="FC187" i="1"/>
  <c r="EL187" i="1"/>
  <c r="FB187" i="1"/>
  <c r="EK187" i="1"/>
  <c r="FA187" i="1"/>
  <c r="EW187" i="1"/>
  <c r="DU187" i="1"/>
  <c r="DX187" i="1"/>
  <c r="DW187" i="1"/>
  <c r="DV187" i="1"/>
  <c r="DN187" i="1"/>
  <c r="DY187" i="1"/>
  <c r="EE187" i="1"/>
  <c r="DQ187" i="1"/>
  <c r="ED187" i="1"/>
  <c r="DP187" i="1"/>
  <c r="DG187" i="1"/>
  <c r="CX187" i="1"/>
  <c r="DO187" i="1"/>
  <c r="DF187" i="1"/>
  <c r="CW187" i="1"/>
  <c r="DM187" i="1"/>
  <c r="DE187" i="1"/>
  <c r="EC187" i="1"/>
  <c r="DI187" i="1"/>
  <c r="CZ187" i="1"/>
  <c r="CQ187" i="1"/>
  <c r="CH187" i="1"/>
  <c r="DH187" i="1"/>
  <c r="CP187" i="1"/>
  <c r="CG187" i="1"/>
  <c r="CO187" i="1"/>
  <c r="CR187" i="1"/>
  <c r="CI187" i="1"/>
  <c r="CC187" i="1"/>
  <c r="BT187" i="1"/>
  <c r="BK187" i="1"/>
  <c r="BB187" i="1"/>
  <c r="CS187" i="1"/>
  <c r="CB187" i="1"/>
  <c r="BS187" i="1"/>
  <c r="BJ187" i="1"/>
  <c r="BA187" i="1"/>
  <c r="CA187" i="1"/>
  <c r="BR187" i="1"/>
  <c r="BI187" i="1"/>
  <c r="DA187" i="1"/>
  <c r="CY187" i="1"/>
  <c r="BU187" i="1"/>
  <c r="BZ187" i="1"/>
  <c r="AW187" i="1"/>
  <c r="AN187" i="1"/>
  <c r="AE187" i="1"/>
  <c r="BY187" i="1"/>
  <c r="AV187" i="1"/>
  <c r="AM187" i="1"/>
  <c r="AD187" i="1"/>
  <c r="AU187" i="1"/>
  <c r="AL187" i="1"/>
  <c r="CK187" i="1"/>
  <c r="CJ187" i="1"/>
  <c r="BQ187" i="1"/>
  <c r="BC187" i="1"/>
  <c r="AO187" i="1"/>
  <c r="BM187" i="1"/>
  <c r="BE187" i="1"/>
  <c r="U187" i="1"/>
  <c r="H187" i="1"/>
  <c r="BL187" i="1"/>
  <c r="BD187" i="1"/>
  <c r="AG187" i="1"/>
  <c r="I187" i="1"/>
  <c r="AK187" i="1"/>
  <c r="AF187" i="1"/>
  <c r="AT187" i="1"/>
  <c r="AS187" i="1"/>
  <c r="V187" i="1"/>
  <c r="M187" i="1"/>
  <c r="W187" i="1"/>
  <c r="Q187" i="1"/>
  <c r="P187" i="1"/>
  <c r="E187" i="1"/>
  <c r="AC187" i="1"/>
  <c r="Y187" i="1"/>
  <c r="X187" i="1"/>
  <c r="O187" i="1"/>
  <c r="N187" i="1"/>
  <c r="F187" i="1"/>
  <c r="G187" i="1"/>
  <c r="EZ195" i="1"/>
  <c r="GW195" i="1"/>
  <c r="HA195" i="1"/>
  <c r="GZ195" i="1"/>
  <c r="GO195" i="1"/>
  <c r="GY195" i="1"/>
  <c r="GX195" i="1"/>
  <c r="GP195" i="1"/>
  <c r="GR195" i="1"/>
  <c r="GS195" i="1"/>
  <c r="GQ195" i="1"/>
  <c r="GG195" i="1"/>
  <c r="GJ195" i="1"/>
  <c r="GC195" i="1"/>
  <c r="GK195" i="1"/>
  <c r="GI195" i="1"/>
  <c r="GH195" i="1"/>
  <c r="FY195" i="1"/>
  <c r="FZ195" i="1"/>
  <c r="FQ195" i="1"/>
  <c r="FM195" i="1"/>
  <c r="GA195" i="1"/>
  <c r="FR195" i="1"/>
  <c r="FL195" i="1"/>
  <c r="FK195" i="1"/>
  <c r="FJ195" i="1"/>
  <c r="GB195" i="1"/>
  <c r="FS195" i="1"/>
  <c r="FA195" i="1"/>
  <c r="FU195" i="1"/>
  <c r="FT195" i="1"/>
  <c r="FB195" i="1"/>
  <c r="ES195" i="1"/>
  <c r="EL195" i="1"/>
  <c r="EG195" i="1"/>
  <c r="EK195" i="1"/>
  <c r="EF195" i="1"/>
  <c r="FI195" i="1"/>
  <c r="EW195" i="1"/>
  <c r="EM195" i="1"/>
  <c r="FE195" i="1"/>
  <c r="EV195" i="1"/>
  <c r="FD195" i="1"/>
  <c r="EU195" i="1"/>
  <c r="FC195" i="1"/>
  <c r="ET195" i="1"/>
  <c r="EN195" i="1"/>
  <c r="EC195" i="1"/>
  <c r="DU195" i="1"/>
  <c r="DQ195" i="1"/>
  <c r="DP195" i="1"/>
  <c r="DO195" i="1"/>
  <c r="EO195" i="1"/>
  <c r="ED195" i="1"/>
  <c r="DV195" i="1"/>
  <c r="DN195" i="1"/>
  <c r="DM195" i="1"/>
  <c r="DY195" i="1"/>
  <c r="DG195" i="1"/>
  <c r="CX195" i="1"/>
  <c r="EE195" i="1"/>
  <c r="DF195" i="1"/>
  <c r="CW195" i="1"/>
  <c r="DE195" i="1"/>
  <c r="DX195" i="1"/>
  <c r="DW195" i="1"/>
  <c r="DI195" i="1"/>
  <c r="CZ195" i="1"/>
  <c r="DA195" i="1"/>
  <c r="CQ195" i="1"/>
  <c r="CH195" i="1"/>
  <c r="CY195" i="1"/>
  <c r="CP195" i="1"/>
  <c r="CG195" i="1"/>
  <c r="CO195" i="1"/>
  <c r="DH195" i="1"/>
  <c r="CR195" i="1"/>
  <c r="CI195" i="1"/>
  <c r="CK195" i="1"/>
  <c r="CC195" i="1"/>
  <c r="BT195" i="1"/>
  <c r="BK195" i="1"/>
  <c r="BB195" i="1"/>
  <c r="CJ195" i="1"/>
  <c r="CB195" i="1"/>
  <c r="BS195" i="1"/>
  <c r="BJ195" i="1"/>
  <c r="BA195" i="1"/>
  <c r="CA195" i="1"/>
  <c r="BR195" i="1"/>
  <c r="BI195" i="1"/>
  <c r="CS195" i="1"/>
  <c r="BU195" i="1"/>
  <c r="BQ195" i="1"/>
  <c r="AW195" i="1"/>
  <c r="AN195" i="1"/>
  <c r="AE195" i="1"/>
  <c r="BZ195" i="1"/>
  <c r="AV195" i="1"/>
  <c r="AM195" i="1"/>
  <c r="AD195" i="1"/>
  <c r="BY195" i="1"/>
  <c r="AU195" i="1"/>
  <c r="AL195" i="1"/>
  <c r="AO195" i="1"/>
  <c r="U195" i="1"/>
  <c r="H195" i="1"/>
  <c r="I195" i="1"/>
  <c r="AT195" i="1"/>
  <c r="BM195" i="1"/>
  <c r="BE195" i="1"/>
  <c r="AS195" i="1"/>
  <c r="BL195" i="1"/>
  <c r="BD195" i="1"/>
  <c r="BC195" i="1"/>
  <c r="V195" i="1"/>
  <c r="M195" i="1"/>
  <c r="AK195" i="1"/>
  <c r="N195" i="1"/>
  <c r="Y195" i="1"/>
  <c r="X195" i="1"/>
  <c r="W195" i="1"/>
  <c r="AG195" i="1"/>
  <c r="AF195" i="1"/>
  <c r="AC195" i="1"/>
  <c r="O195" i="1"/>
  <c r="Q195" i="1"/>
  <c r="P195" i="1"/>
  <c r="E195" i="1"/>
  <c r="F195" i="1"/>
  <c r="G195" i="1"/>
  <c r="GW203" i="1"/>
  <c r="HA203" i="1"/>
  <c r="GY203" i="1"/>
  <c r="GZ203" i="1"/>
  <c r="GO203" i="1"/>
  <c r="GX203" i="1"/>
  <c r="GP203" i="1"/>
  <c r="GS203" i="1"/>
  <c r="GR203" i="1"/>
  <c r="GQ203" i="1"/>
  <c r="GG203" i="1"/>
  <c r="GK203" i="1"/>
  <c r="GJ203" i="1"/>
  <c r="GI203" i="1"/>
  <c r="GC203" i="1"/>
  <c r="GH203" i="1"/>
  <c r="GB203" i="1"/>
  <c r="GA203" i="1"/>
  <c r="FQ203" i="1"/>
  <c r="FU203" i="1"/>
  <c r="FT203" i="1"/>
  <c r="FS203" i="1"/>
  <c r="FM203" i="1"/>
  <c r="FI203" i="1"/>
  <c r="FR203" i="1"/>
  <c r="FL203" i="1"/>
  <c r="FC203" i="1"/>
  <c r="FZ203" i="1"/>
  <c r="FK203" i="1"/>
  <c r="FB203" i="1"/>
  <c r="FY203" i="1"/>
  <c r="FJ203" i="1"/>
  <c r="FA203" i="1"/>
  <c r="FD203" i="1"/>
  <c r="ES203" i="1"/>
  <c r="EU203" i="1"/>
  <c r="EM203" i="1"/>
  <c r="EG203" i="1"/>
  <c r="ET203" i="1"/>
  <c r="EL203" i="1"/>
  <c r="EF203" i="1"/>
  <c r="EK203" i="1"/>
  <c r="EV203" i="1"/>
  <c r="EN203" i="1"/>
  <c r="ED203" i="1"/>
  <c r="EC203" i="1"/>
  <c r="FE203" i="1"/>
  <c r="EW203" i="1"/>
  <c r="EO203" i="1"/>
  <c r="EE203" i="1"/>
  <c r="DU203" i="1"/>
  <c r="DX203" i="1"/>
  <c r="DN203" i="1"/>
  <c r="DW203" i="1"/>
  <c r="DM203" i="1"/>
  <c r="DV203" i="1"/>
  <c r="DP203" i="1"/>
  <c r="DO203" i="1"/>
  <c r="DQ203" i="1"/>
  <c r="DG203" i="1"/>
  <c r="CX203" i="1"/>
  <c r="DF203" i="1"/>
  <c r="CW203" i="1"/>
  <c r="DE203" i="1"/>
  <c r="DY203" i="1"/>
  <c r="DI203" i="1"/>
  <c r="CZ203" i="1"/>
  <c r="CQ203" i="1"/>
  <c r="CH203" i="1"/>
  <c r="DH203" i="1"/>
  <c r="CP203" i="1"/>
  <c r="CG203" i="1"/>
  <c r="CO203" i="1"/>
  <c r="CR203" i="1"/>
  <c r="CI203" i="1"/>
  <c r="CY203" i="1"/>
  <c r="CC203" i="1"/>
  <c r="BT203" i="1"/>
  <c r="BK203" i="1"/>
  <c r="BB203" i="1"/>
  <c r="CS203" i="1"/>
  <c r="CB203" i="1"/>
  <c r="BS203" i="1"/>
  <c r="BJ203" i="1"/>
  <c r="BA203" i="1"/>
  <c r="CA203" i="1"/>
  <c r="BR203" i="1"/>
  <c r="BI203" i="1"/>
  <c r="DA203" i="1"/>
  <c r="BU203" i="1"/>
  <c r="AW203" i="1"/>
  <c r="AN203" i="1"/>
  <c r="AE203" i="1"/>
  <c r="BQ203" i="1"/>
  <c r="AV203" i="1"/>
  <c r="AM203" i="1"/>
  <c r="AD203" i="1"/>
  <c r="BZ203" i="1"/>
  <c r="AU203" i="1"/>
  <c r="AL203" i="1"/>
  <c r="BY203" i="1"/>
  <c r="CK203" i="1"/>
  <c r="CJ203" i="1"/>
  <c r="AO203" i="1"/>
  <c r="BC203" i="1"/>
  <c r="U203" i="1"/>
  <c r="H203" i="1"/>
  <c r="I203" i="1"/>
  <c r="AK203" i="1"/>
  <c r="BM203" i="1"/>
  <c r="BE203" i="1"/>
  <c r="AT203" i="1"/>
  <c r="BL203" i="1"/>
  <c r="BD203" i="1"/>
  <c r="AS203" i="1"/>
  <c r="AC203" i="1"/>
  <c r="V203" i="1"/>
  <c r="M203" i="1"/>
  <c r="AF203" i="1"/>
  <c r="W203" i="1"/>
  <c r="Q203" i="1"/>
  <c r="P203" i="1"/>
  <c r="Y203" i="1"/>
  <c r="AG203" i="1"/>
  <c r="X203" i="1"/>
  <c r="F203" i="1"/>
  <c r="G203" i="1"/>
  <c r="O203" i="1"/>
  <c r="N203" i="1"/>
  <c r="E203" i="1"/>
  <c r="GW211" i="1"/>
  <c r="HA211" i="1"/>
  <c r="GZ211" i="1"/>
  <c r="GY211" i="1"/>
  <c r="GO211" i="1"/>
  <c r="GP211" i="1"/>
  <c r="GX211" i="1"/>
  <c r="GR211" i="1"/>
  <c r="GS211" i="1"/>
  <c r="GQ211" i="1"/>
  <c r="GG211" i="1"/>
  <c r="GJ211" i="1"/>
  <c r="GK211" i="1"/>
  <c r="GI211" i="1"/>
  <c r="GC211" i="1"/>
  <c r="GH211" i="1"/>
  <c r="FY211" i="1"/>
  <c r="FZ211" i="1"/>
  <c r="FQ211" i="1"/>
  <c r="GB211" i="1"/>
  <c r="FM211" i="1"/>
  <c r="FR211" i="1"/>
  <c r="GA211" i="1"/>
  <c r="FL211" i="1"/>
  <c r="FU211" i="1"/>
  <c r="FK211" i="1"/>
  <c r="FT211" i="1"/>
  <c r="FJ211" i="1"/>
  <c r="FE211" i="1"/>
  <c r="FD211" i="1"/>
  <c r="FC211" i="1"/>
  <c r="FS211" i="1"/>
  <c r="FI211" i="1"/>
  <c r="ES211" i="1"/>
  <c r="EO211" i="1"/>
  <c r="EG211" i="1"/>
  <c r="EN211" i="1"/>
  <c r="EF211" i="1"/>
  <c r="EW211" i="1"/>
  <c r="EM211" i="1"/>
  <c r="FA211" i="1"/>
  <c r="EL211" i="1"/>
  <c r="EK211" i="1"/>
  <c r="EE211" i="1"/>
  <c r="ED211" i="1"/>
  <c r="FB211" i="1"/>
  <c r="EV211" i="1"/>
  <c r="EU211" i="1"/>
  <c r="ET211" i="1"/>
  <c r="DU211" i="1"/>
  <c r="DQ211" i="1"/>
  <c r="DV211" i="1"/>
  <c r="DM211" i="1"/>
  <c r="DY211" i="1"/>
  <c r="DX211" i="1"/>
  <c r="DP211" i="1"/>
  <c r="DN211" i="1"/>
  <c r="DG211" i="1"/>
  <c r="CX211" i="1"/>
  <c r="DW211" i="1"/>
  <c r="DF211" i="1"/>
  <c r="CW211" i="1"/>
  <c r="EC211" i="1"/>
  <c r="DE211" i="1"/>
  <c r="DI211" i="1"/>
  <c r="CZ211" i="1"/>
  <c r="DA211" i="1"/>
  <c r="CQ211" i="1"/>
  <c r="CH211" i="1"/>
  <c r="DO211" i="1"/>
  <c r="CY211" i="1"/>
  <c r="CP211" i="1"/>
  <c r="CG211" i="1"/>
  <c r="CO211" i="1"/>
  <c r="DH211" i="1"/>
  <c r="CR211" i="1"/>
  <c r="CI211" i="1"/>
  <c r="CK211" i="1"/>
  <c r="CC211" i="1"/>
  <c r="BT211" i="1"/>
  <c r="BK211" i="1"/>
  <c r="BB211" i="1"/>
  <c r="CJ211" i="1"/>
  <c r="CB211" i="1"/>
  <c r="BS211" i="1"/>
  <c r="BJ211" i="1"/>
  <c r="BA211" i="1"/>
  <c r="CA211" i="1"/>
  <c r="BR211" i="1"/>
  <c r="BI211" i="1"/>
  <c r="CS211" i="1"/>
  <c r="BU211" i="1"/>
  <c r="AW211" i="1"/>
  <c r="AN211" i="1"/>
  <c r="AE211" i="1"/>
  <c r="AV211" i="1"/>
  <c r="AM211" i="1"/>
  <c r="AD211" i="1"/>
  <c r="BQ211" i="1"/>
  <c r="BM211" i="1"/>
  <c r="BE211" i="1"/>
  <c r="AU211" i="1"/>
  <c r="AL211" i="1"/>
  <c r="BZ211" i="1"/>
  <c r="BY211" i="1"/>
  <c r="AO211" i="1"/>
  <c r="AF211" i="1"/>
  <c r="U211" i="1"/>
  <c r="H211" i="1"/>
  <c r="AC211" i="1"/>
  <c r="I211" i="1"/>
  <c r="BL211" i="1"/>
  <c r="BD211" i="1"/>
  <c r="AT211" i="1"/>
  <c r="BC211" i="1"/>
  <c r="AS211" i="1"/>
  <c r="AG211" i="1"/>
  <c r="V211" i="1"/>
  <c r="M211" i="1"/>
  <c r="N211" i="1"/>
  <c r="Y211" i="1"/>
  <c r="X211" i="1"/>
  <c r="AK211" i="1"/>
  <c r="W211" i="1"/>
  <c r="O211" i="1"/>
  <c r="G211" i="1"/>
  <c r="Q211" i="1"/>
  <c r="E211" i="1"/>
  <c r="P211" i="1"/>
  <c r="F211" i="1"/>
  <c r="ER219" i="1"/>
  <c r="GW219" i="1"/>
  <c r="HA219" i="1"/>
  <c r="GY219" i="1"/>
  <c r="GX219" i="1"/>
  <c r="GO219" i="1"/>
  <c r="GZ219" i="1"/>
  <c r="GP219" i="1"/>
  <c r="GS219" i="1"/>
  <c r="GR219" i="1"/>
  <c r="GG219" i="1"/>
  <c r="GK219" i="1"/>
  <c r="GJ219" i="1"/>
  <c r="GI219" i="1"/>
  <c r="GH219" i="1"/>
  <c r="GC219" i="1"/>
  <c r="GQ219" i="1"/>
  <c r="GB219" i="1"/>
  <c r="GA219" i="1"/>
  <c r="FQ219" i="1"/>
  <c r="FZ219" i="1"/>
  <c r="FU219" i="1"/>
  <c r="FY219" i="1"/>
  <c r="FT219" i="1"/>
  <c r="FS219" i="1"/>
  <c r="FM219" i="1"/>
  <c r="FR219" i="1"/>
  <c r="FI219" i="1"/>
  <c r="FE219" i="1"/>
  <c r="ES219" i="1"/>
  <c r="FB219" i="1"/>
  <c r="EU219" i="1"/>
  <c r="EG219" i="1"/>
  <c r="FA219" i="1"/>
  <c r="ET219" i="1"/>
  <c r="EF219" i="1"/>
  <c r="EO219" i="1"/>
  <c r="FL219" i="1"/>
  <c r="FK219" i="1"/>
  <c r="FJ219" i="1"/>
  <c r="FC219" i="1"/>
  <c r="EV219" i="1"/>
  <c r="EN219" i="1"/>
  <c r="EM219" i="1"/>
  <c r="EL219" i="1"/>
  <c r="FD219" i="1"/>
  <c r="EW219" i="1"/>
  <c r="DU219" i="1"/>
  <c r="ED219" i="1"/>
  <c r="DX219" i="1"/>
  <c r="DP219" i="1"/>
  <c r="EC219" i="1"/>
  <c r="DW219" i="1"/>
  <c r="DO219" i="1"/>
  <c r="DV219" i="1"/>
  <c r="DN219" i="1"/>
  <c r="DY219" i="1"/>
  <c r="DM219" i="1"/>
  <c r="DG219" i="1"/>
  <c r="CX219" i="1"/>
  <c r="DF219" i="1"/>
  <c r="CW219" i="1"/>
  <c r="DE219" i="1"/>
  <c r="EK219" i="1"/>
  <c r="EE219" i="1"/>
  <c r="DQ219" i="1"/>
  <c r="DI219" i="1"/>
  <c r="CZ219" i="1"/>
  <c r="CQ219" i="1"/>
  <c r="CH219" i="1"/>
  <c r="DH219" i="1"/>
  <c r="CP219" i="1"/>
  <c r="CG219" i="1"/>
  <c r="CO219" i="1"/>
  <c r="CR219" i="1"/>
  <c r="CI219" i="1"/>
  <c r="CC219" i="1"/>
  <c r="BT219" i="1"/>
  <c r="BK219" i="1"/>
  <c r="BB219" i="1"/>
  <c r="CS219" i="1"/>
  <c r="CB219" i="1"/>
  <c r="BS219" i="1"/>
  <c r="BJ219" i="1"/>
  <c r="BA219" i="1"/>
  <c r="CA219" i="1"/>
  <c r="BR219" i="1"/>
  <c r="BI219" i="1"/>
  <c r="DA219" i="1"/>
  <c r="CY219" i="1"/>
  <c r="BU219" i="1"/>
  <c r="AW219" i="1"/>
  <c r="AN219" i="1"/>
  <c r="AE219" i="1"/>
  <c r="BM219" i="1"/>
  <c r="BE219" i="1"/>
  <c r="AV219" i="1"/>
  <c r="AM219" i="1"/>
  <c r="AD219" i="1"/>
  <c r="BL219" i="1"/>
  <c r="BD219" i="1"/>
  <c r="AU219" i="1"/>
  <c r="AL219" i="1"/>
  <c r="BZ219" i="1"/>
  <c r="BY219" i="1"/>
  <c r="CK219" i="1"/>
  <c r="CJ219" i="1"/>
  <c r="AO219" i="1"/>
  <c r="U219" i="1"/>
  <c r="H219" i="1"/>
  <c r="AG219" i="1"/>
  <c r="I219" i="1"/>
  <c r="AK219" i="1"/>
  <c r="AF219" i="1"/>
  <c r="BQ219" i="1"/>
  <c r="BC219" i="1"/>
  <c r="AT219" i="1"/>
  <c r="AS219" i="1"/>
  <c r="V219" i="1"/>
  <c r="M219" i="1"/>
  <c r="W219" i="1"/>
  <c r="AC219" i="1"/>
  <c r="Q219" i="1"/>
  <c r="E219" i="1"/>
  <c r="P219" i="1"/>
  <c r="F219" i="1"/>
  <c r="Y219" i="1"/>
  <c r="X219" i="1"/>
  <c r="O219" i="1"/>
  <c r="G219" i="1"/>
  <c r="N219" i="1"/>
  <c r="FH227" i="1"/>
  <c r="GW227" i="1"/>
  <c r="HA227" i="1"/>
  <c r="GZ227" i="1"/>
  <c r="GY227" i="1"/>
  <c r="GX227" i="1"/>
  <c r="GO227" i="1"/>
  <c r="GP227" i="1"/>
  <c r="GR227" i="1"/>
  <c r="GS227" i="1"/>
  <c r="GG227" i="1"/>
  <c r="GJ227" i="1"/>
  <c r="GC227" i="1"/>
  <c r="GQ227" i="1"/>
  <c r="GK227" i="1"/>
  <c r="GI227" i="1"/>
  <c r="GH227" i="1"/>
  <c r="FY227" i="1"/>
  <c r="FZ227" i="1"/>
  <c r="FQ227" i="1"/>
  <c r="FM227" i="1"/>
  <c r="GA227" i="1"/>
  <c r="FR227" i="1"/>
  <c r="FL227" i="1"/>
  <c r="FK227" i="1"/>
  <c r="FJ227" i="1"/>
  <c r="GB227" i="1"/>
  <c r="FS227" i="1"/>
  <c r="FA227" i="1"/>
  <c r="FU227" i="1"/>
  <c r="FT227" i="1"/>
  <c r="FB227" i="1"/>
  <c r="ES227" i="1"/>
  <c r="FD227" i="1"/>
  <c r="EK227" i="1"/>
  <c r="EG227" i="1"/>
  <c r="FC227" i="1"/>
  <c r="EF227" i="1"/>
  <c r="EW227" i="1"/>
  <c r="FI227" i="1"/>
  <c r="FE227" i="1"/>
  <c r="EL227" i="1"/>
  <c r="EV227" i="1"/>
  <c r="EU227" i="1"/>
  <c r="EO227" i="1"/>
  <c r="ET227" i="1"/>
  <c r="EN227" i="1"/>
  <c r="EC227" i="1"/>
  <c r="DU227" i="1"/>
  <c r="DM227" i="1"/>
  <c r="DF227" i="1"/>
  <c r="EE227" i="1"/>
  <c r="ED227" i="1"/>
  <c r="DV227" i="1"/>
  <c r="DO227" i="1"/>
  <c r="EM227" i="1"/>
  <c r="DQ227" i="1"/>
  <c r="DY227" i="1"/>
  <c r="DW227" i="1"/>
  <c r="CX227" i="1"/>
  <c r="DI227" i="1"/>
  <c r="CW227" i="1"/>
  <c r="DH227" i="1"/>
  <c r="DP227" i="1"/>
  <c r="DN227" i="1"/>
  <c r="CZ227" i="1"/>
  <c r="DX227" i="1"/>
  <c r="DA227" i="1"/>
  <c r="CQ227" i="1"/>
  <c r="CH227" i="1"/>
  <c r="CY227" i="1"/>
  <c r="CP227" i="1"/>
  <c r="CG227" i="1"/>
  <c r="CO227" i="1"/>
  <c r="DG227" i="1"/>
  <c r="DE227" i="1"/>
  <c r="CR227" i="1"/>
  <c r="CI227" i="1"/>
  <c r="CK227" i="1"/>
  <c r="CC227" i="1"/>
  <c r="BT227" i="1"/>
  <c r="BK227" i="1"/>
  <c r="BB227" i="1"/>
  <c r="CJ227" i="1"/>
  <c r="CB227" i="1"/>
  <c r="BS227" i="1"/>
  <c r="BJ227" i="1"/>
  <c r="BA227" i="1"/>
  <c r="CA227" i="1"/>
  <c r="BR227" i="1"/>
  <c r="BI227" i="1"/>
  <c r="CS227" i="1"/>
  <c r="BU227" i="1"/>
  <c r="BM227" i="1"/>
  <c r="BE227" i="1"/>
  <c r="AW227" i="1"/>
  <c r="AN227" i="1"/>
  <c r="AE227" i="1"/>
  <c r="BL227" i="1"/>
  <c r="BD227" i="1"/>
  <c r="AV227" i="1"/>
  <c r="AM227" i="1"/>
  <c r="AD227" i="1"/>
  <c r="BC227" i="1"/>
  <c r="AU227" i="1"/>
  <c r="AL227" i="1"/>
  <c r="BZ227" i="1"/>
  <c r="BY227" i="1"/>
  <c r="AO227" i="1"/>
  <c r="U227" i="1"/>
  <c r="H227" i="1"/>
  <c r="I227" i="1"/>
  <c r="AT227" i="1"/>
  <c r="AS227" i="1"/>
  <c r="BQ227" i="1"/>
  <c r="V227" i="1"/>
  <c r="M227" i="1"/>
  <c r="AK227" i="1"/>
  <c r="N227" i="1"/>
  <c r="F227" i="1"/>
  <c r="AG227" i="1"/>
  <c r="G227" i="1"/>
  <c r="AF227" i="1"/>
  <c r="Y227" i="1"/>
  <c r="AC227" i="1"/>
  <c r="X227" i="1"/>
  <c r="W227" i="1"/>
  <c r="O227" i="1"/>
  <c r="E227" i="1"/>
  <c r="Q227" i="1"/>
  <c r="P227" i="1"/>
  <c r="DT235" i="1"/>
  <c r="GW235" i="1"/>
  <c r="HA235" i="1"/>
  <c r="GY235" i="1"/>
  <c r="GX235" i="1"/>
  <c r="GZ235" i="1"/>
  <c r="GO235" i="1"/>
  <c r="GP235" i="1"/>
  <c r="GS235" i="1"/>
  <c r="GR235" i="1"/>
  <c r="GQ235" i="1"/>
  <c r="GG235" i="1"/>
  <c r="GK235" i="1"/>
  <c r="GJ235" i="1"/>
  <c r="GI235" i="1"/>
  <c r="GC235" i="1"/>
  <c r="GH235" i="1"/>
  <c r="GB235" i="1"/>
  <c r="GA235" i="1"/>
  <c r="FQ235" i="1"/>
  <c r="FU235" i="1"/>
  <c r="FT235" i="1"/>
  <c r="FS235" i="1"/>
  <c r="FM235" i="1"/>
  <c r="FZ235" i="1"/>
  <c r="FY235" i="1"/>
  <c r="FI235" i="1"/>
  <c r="FL235" i="1"/>
  <c r="FC235" i="1"/>
  <c r="FK235" i="1"/>
  <c r="FB235" i="1"/>
  <c r="FJ235" i="1"/>
  <c r="FA235" i="1"/>
  <c r="FR235" i="1"/>
  <c r="FD235" i="1"/>
  <c r="ES235" i="1"/>
  <c r="EU235" i="1"/>
  <c r="EM235" i="1"/>
  <c r="EG235" i="1"/>
  <c r="FE235" i="1"/>
  <c r="ET235" i="1"/>
  <c r="EL235" i="1"/>
  <c r="EF235" i="1"/>
  <c r="EK235" i="1"/>
  <c r="EV235" i="1"/>
  <c r="EN235" i="1"/>
  <c r="ED235" i="1"/>
  <c r="EC235" i="1"/>
  <c r="EW235" i="1"/>
  <c r="EE235" i="1"/>
  <c r="DU235" i="1"/>
  <c r="DX235" i="1"/>
  <c r="DF235" i="1"/>
  <c r="DW235" i="1"/>
  <c r="DQ235" i="1"/>
  <c r="DV235" i="1"/>
  <c r="DP235" i="1"/>
  <c r="DO235" i="1"/>
  <c r="DN235" i="1"/>
  <c r="DG235" i="1"/>
  <c r="CX235" i="1"/>
  <c r="EO235" i="1"/>
  <c r="DE235" i="1"/>
  <c r="CW235" i="1"/>
  <c r="DY235" i="1"/>
  <c r="DM235" i="1"/>
  <c r="DI235" i="1"/>
  <c r="CZ235" i="1"/>
  <c r="CQ235" i="1"/>
  <c r="CH235" i="1"/>
  <c r="CP235" i="1"/>
  <c r="CG235" i="1"/>
  <c r="CO235" i="1"/>
  <c r="DH235" i="1"/>
  <c r="CR235" i="1"/>
  <c r="CI235" i="1"/>
  <c r="CY235" i="1"/>
  <c r="CC235" i="1"/>
  <c r="BT235" i="1"/>
  <c r="BK235" i="1"/>
  <c r="BB235" i="1"/>
  <c r="CS235" i="1"/>
  <c r="CB235" i="1"/>
  <c r="BS235" i="1"/>
  <c r="BJ235" i="1"/>
  <c r="BA235" i="1"/>
  <c r="CA235" i="1"/>
  <c r="BR235" i="1"/>
  <c r="BI235" i="1"/>
  <c r="DA235" i="1"/>
  <c r="BU235" i="1"/>
  <c r="CJ235" i="1"/>
  <c r="BL235" i="1"/>
  <c r="BD235" i="1"/>
  <c r="AW235" i="1"/>
  <c r="AN235" i="1"/>
  <c r="AE235" i="1"/>
  <c r="BC235" i="1"/>
  <c r="AV235" i="1"/>
  <c r="AM235" i="1"/>
  <c r="AD235" i="1"/>
  <c r="AU235" i="1"/>
  <c r="AL235" i="1"/>
  <c r="BZ235" i="1"/>
  <c r="CK235" i="1"/>
  <c r="BY235" i="1"/>
  <c r="BM235" i="1"/>
  <c r="BE235" i="1"/>
  <c r="AO235" i="1"/>
  <c r="BQ235" i="1"/>
  <c r="U235" i="1"/>
  <c r="H235" i="1"/>
  <c r="I235" i="1"/>
  <c r="AK235" i="1"/>
  <c r="AT235" i="1"/>
  <c r="AS235" i="1"/>
  <c r="AC235" i="1"/>
  <c r="V235" i="1"/>
  <c r="M235" i="1"/>
  <c r="W235" i="1"/>
  <c r="Q235" i="1"/>
  <c r="P235" i="1"/>
  <c r="AG235" i="1"/>
  <c r="AF235" i="1"/>
  <c r="Y235" i="1"/>
  <c r="X235" i="1"/>
  <c r="G235" i="1"/>
  <c r="E235" i="1"/>
  <c r="F235" i="1"/>
  <c r="O235" i="1"/>
  <c r="N235" i="1"/>
  <c r="GW243" i="1"/>
  <c r="HA243" i="1"/>
  <c r="GZ243" i="1"/>
  <c r="GX243" i="1"/>
  <c r="GY243" i="1"/>
  <c r="GO243" i="1"/>
  <c r="GP243" i="1"/>
  <c r="GR243" i="1"/>
  <c r="GS243" i="1"/>
  <c r="GG243" i="1"/>
  <c r="GJ243" i="1"/>
  <c r="GK243" i="1"/>
  <c r="GQ243" i="1"/>
  <c r="GI243" i="1"/>
  <c r="GC243" i="1"/>
  <c r="GH243" i="1"/>
  <c r="FY243" i="1"/>
  <c r="FZ243" i="1"/>
  <c r="FQ243" i="1"/>
  <c r="GB243" i="1"/>
  <c r="FM243" i="1"/>
  <c r="FR243" i="1"/>
  <c r="FL243" i="1"/>
  <c r="FU243" i="1"/>
  <c r="FK243" i="1"/>
  <c r="FT243" i="1"/>
  <c r="FJ243" i="1"/>
  <c r="GA243" i="1"/>
  <c r="FE243" i="1"/>
  <c r="FD243" i="1"/>
  <c r="FC243" i="1"/>
  <c r="FS243" i="1"/>
  <c r="FI243" i="1"/>
  <c r="ES243" i="1"/>
  <c r="EO243" i="1"/>
  <c r="EG243" i="1"/>
  <c r="EN243" i="1"/>
  <c r="EF243" i="1"/>
  <c r="FB243" i="1"/>
  <c r="EW243" i="1"/>
  <c r="EM243" i="1"/>
  <c r="FA243" i="1"/>
  <c r="EV243" i="1"/>
  <c r="EU243" i="1"/>
  <c r="ET243" i="1"/>
  <c r="DU243" i="1"/>
  <c r="EL243" i="1"/>
  <c r="DO243" i="1"/>
  <c r="DF243" i="1"/>
  <c r="EK243" i="1"/>
  <c r="DN243" i="1"/>
  <c r="DM243" i="1"/>
  <c r="DV243" i="1"/>
  <c r="DQ243" i="1"/>
  <c r="DP243" i="1"/>
  <c r="DY243" i="1"/>
  <c r="DX243" i="1"/>
  <c r="EE243" i="1"/>
  <c r="CX243" i="1"/>
  <c r="CW243" i="1"/>
  <c r="ED243" i="1"/>
  <c r="EC243" i="1"/>
  <c r="DW243" i="1"/>
  <c r="DE243" i="1"/>
  <c r="CZ243" i="1"/>
  <c r="DA243" i="1"/>
  <c r="CQ243" i="1"/>
  <c r="CH243" i="1"/>
  <c r="CY243" i="1"/>
  <c r="CP243" i="1"/>
  <c r="CG243" i="1"/>
  <c r="DI243" i="1"/>
  <c r="CO243" i="1"/>
  <c r="DH243" i="1"/>
  <c r="DG243" i="1"/>
  <c r="CR243" i="1"/>
  <c r="CI243" i="1"/>
  <c r="CK243" i="1"/>
  <c r="CC243" i="1"/>
  <c r="BT243" i="1"/>
  <c r="BK243" i="1"/>
  <c r="BB243" i="1"/>
  <c r="CJ243" i="1"/>
  <c r="CB243" i="1"/>
  <c r="BS243" i="1"/>
  <c r="BJ243" i="1"/>
  <c r="BA243" i="1"/>
  <c r="CA243" i="1"/>
  <c r="BR243" i="1"/>
  <c r="BI243" i="1"/>
  <c r="CS243" i="1"/>
  <c r="BU243" i="1"/>
  <c r="BY243" i="1"/>
  <c r="BC243" i="1"/>
  <c r="AW243" i="1"/>
  <c r="AN243" i="1"/>
  <c r="AE243" i="1"/>
  <c r="AV243" i="1"/>
  <c r="AM243" i="1"/>
  <c r="AD243" i="1"/>
  <c r="AU243" i="1"/>
  <c r="AL243" i="1"/>
  <c r="BZ243" i="1"/>
  <c r="BL243" i="1"/>
  <c r="BD243" i="1"/>
  <c r="AO243" i="1"/>
  <c r="AF243" i="1"/>
  <c r="U243" i="1"/>
  <c r="H243" i="1"/>
  <c r="BQ243" i="1"/>
  <c r="BM243" i="1"/>
  <c r="BE243" i="1"/>
  <c r="AC243" i="1"/>
  <c r="I243" i="1"/>
  <c r="AT243" i="1"/>
  <c r="AS243" i="1"/>
  <c r="AG243" i="1"/>
  <c r="V243" i="1"/>
  <c r="M243" i="1"/>
  <c r="N243" i="1"/>
  <c r="Y243" i="1"/>
  <c r="X243" i="1"/>
  <c r="AK243" i="1"/>
  <c r="W243" i="1"/>
  <c r="O243" i="1"/>
  <c r="G243" i="1"/>
  <c r="Q243" i="1"/>
  <c r="P243" i="1"/>
  <c r="E243" i="1"/>
  <c r="F243" i="1"/>
  <c r="BX251" i="1"/>
  <c r="GY251" i="1"/>
  <c r="GW251" i="1"/>
  <c r="HA251" i="1"/>
  <c r="GZ251" i="1"/>
  <c r="GX251" i="1"/>
  <c r="GO251" i="1"/>
  <c r="GP251" i="1"/>
  <c r="GS251" i="1"/>
  <c r="GR251" i="1"/>
  <c r="GQ251" i="1"/>
  <c r="GG251" i="1"/>
  <c r="GK251" i="1"/>
  <c r="GJ251" i="1"/>
  <c r="GI251" i="1"/>
  <c r="GH251" i="1"/>
  <c r="GC251" i="1"/>
  <c r="GB251" i="1"/>
  <c r="GA251" i="1"/>
  <c r="FQ251" i="1"/>
  <c r="FZ251" i="1"/>
  <c r="FU251" i="1"/>
  <c r="FY251" i="1"/>
  <c r="FT251" i="1"/>
  <c r="FS251" i="1"/>
  <c r="FM251" i="1"/>
  <c r="FR251" i="1"/>
  <c r="FI251" i="1"/>
  <c r="FE251" i="1"/>
  <c r="ES251" i="1"/>
  <c r="FK251" i="1"/>
  <c r="EU251" i="1"/>
  <c r="EG251" i="1"/>
  <c r="FJ251" i="1"/>
  <c r="ET251" i="1"/>
  <c r="EF251" i="1"/>
  <c r="FD251" i="1"/>
  <c r="EO251" i="1"/>
  <c r="FL251" i="1"/>
  <c r="EV251" i="1"/>
  <c r="EE251" i="1"/>
  <c r="DQ251" i="1"/>
  <c r="EW251" i="1"/>
  <c r="FC251" i="1"/>
  <c r="FB251" i="1"/>
  <c r="FA251" i="1"/>
  <c r="EK251" i="1"/>
  <c r="DU251" i="1"/>
  <c r="EN251" i="1"/>
  <c r="EC251" i="1"/>
  <c r="DX251" i="1"/>
  <c r="DO251" i="1"/>
  <c r="DF251" i="1"/>
  <c r="EM251" i="1"/>
  <c r="DW251" i="1"/>
  <c r="DN251" i="1"/>
  <c r="EL251" i="1"/>
  <c r="DV251" i="1"/>
  <c r="DM251" i="1"/>
  <c r="ED251" i="1"/>
  <c r="DY251" i="1"/>
  <c r="DP251" i="1"/>
  <c r="DI251" i="1"/>
  <c r="CX251" i="1"/>
  <c r="DH251" i="1"/>
  <c r="CW251" i="1"/>
  <c r="DG251" i="1"/>
  <c r="CZ251" i="1"/>
  <c r="CQ251" i="1"/>
  <c r="CH251" i="1"/>
  <c r="CP251" i="1"/>
  <c r="CG251" i="1"/>
  <c r="DE251" i="1"/>
  <c r="CO251" i="1"/>
  <c r="CR251" i="1"/>
  <c r="CI251" i="1"/>
  <c r="CC251" i="1"/>
  <c r="BT251" i="1"/>
  <c r="BK251" i="1"/>
  <c r="BB251" i="1"/>
  <c r="CS251" i="1"/>
  <c r="CB251" i="1"/>
  <c r="BS251" i="1"/>
  <c r="BJ251" i="1"/>
  <c r="BA251" i="1"/>
  <c r="CA251" i="1"/>
  <c r="BR251" i="1"/>
  <c r="BI251" i="1"/>
  <c r="DA251" i="1"/>
  <c r="CY251" i="1"/>
  <c r="BU251" i="1"/>
  <c r="CK251" i="1"/>
  <c r="BZ251" i="1"/>
  <c r="AW251" i="1"/>
  <c r="AN251" i="1"/>
  <c r="AE251" i="1"/>
  <c r="CJ251" i="1"/>
  <c r="BY251" i="1"/>
  <c r="AV251" i="1"/>
  <c r="AM251" i="1"/>
  <c r="AD251" i="1"/>
  <c r="AU251" i="1"/>
  <c r="AL251" i="1"/>
  <c r="BQ251" i="1"/>
  <c r="BC251" i="1"/>
  <c r="AO251" i="1"/>
  <c r="U251" i="1"/>
  <c r="H251" i="1"/>
  <c r="AG251" i="1"/>
  <c r="I251" i="1"/>
  <c r="AK251" i="1"/>
  <c r="AF251" i="1"/>
  <c r="BM251" i="1"/>
  <c r="BE251" i="1"/>
  <c r="BL251" i="1"/>
  <c r="BD251" i="1"/>
  <c r="AT251" i="1"/>
  <c r="AS251" i="1"/>
  <c r="V251" i="1"/>
  <c r="M251" i="1"/>
  <c r="W251" i="1"/>
  <c r="Q251" i="1"/>
  <c r="E251" i="1"/>
  <c r="P251" i="1"/>
  <c r="F251" i="1"/>
  <c r="AC251" i="1"/>
  <c r="Y251" i="1"/>
  <c r="X251" i="1"/>
  <c r="O251" i="1"/>
  <c r="N251" i="1"/>
  <c r="G251" i="1"/>
  <c r="GN259" i="1"/>
  <c r="GY259" i="1"/>
  <c r="GW259" i="1"/>
  <c r="HA259" i="1"/>
  <c r="GZ259" i="1"/>
  <c r="GX259" i="1"/>
  <c r="GO259" i="1"/>
  <c r="GP259" i="1"/>
  <c r="GR259" i="1"/>
  <c r="GS259" i="1"/>
  <c r="GQ259" i="1"/>
  <c r="GG259" i="1"/>
  <c r="GJ259" i="1"/>
  <c r="GC259" i="1"/>
  <c r="GK259" i="1"/>
  <c r="GI259" i="1"/>
  <c r="GH259" i="1"/>
  <c r="FY259" i="1"/>
  <c r="FZ259" i="1"/>
  <c r="FQ259" i="1"/>
  <c r="FM259" i="1"/>
  <c r="GA259" i="1"/>
  <c r="FR259" i="1"/>
  <c r="FL259" i="1"/>
  <c r="FK259" i="1"/>
  <c r="FJ259" i="1"/>
  <c r="GB259" i="1"/>
  <c r="FS259" i="1"/>
  <c r="FA259" i="1"/>
  <c r="FU259" i="1"/>
  <c r="FT259" i="1"/>
  <c r="FB259" i="1"/>
  <c r="ES259" i="1"/>
  <c r="EK259" i="1"/>
  <c r="EG259" i="1"/>
  <c r="EF259" i="1"/>
  <c r="FI259" i="1"/>
  <c r="EW259" i="1"/>
  <c r="FE259" i="1"/>
  <c r="FD259" i="1"/>
  <c r="FC259" i="1"/>
  <c r="EL259" i="1"/>
  <c r="EV259" i="1"/>
  <c r="EU259" i="1"/>
  <c r="EE259" i="1"/>
  <c r="ET259" i="1"/>
  <c r="ED259" i="1"/>
  <c r="DQ259" i="1"/>
  <c r="EM259" i="1"/>
  <c r="DU259" i="1"/>
  <c r="DN259" i="1"/>
  <c r="DF259" i="1"/>
  <c r="EO259" i="1"/>
  <c r="DM259" i="1"/>
  <c r="EN259" i="1"/>
  <c r="DV259" i="1"/>
  <c r="DP259" i="1"/>
  <c r="EC259" i="1"/>
  <c r="DY259" i="1"/>
  <c r="DE259" i="1"/>
  <c r="CX259" i="1"/>
  <c r="CW259" i="1"/>
  <c r="DX259" i="1"/>
  <c r="DW259" i="1"/>
  <c r="DO259" i="1"/>
  <c r="DH259" i="1"/>
  <c r="CZ259" i="1"/>
  <c r="DI259" i="1"/>
  <c r="DA259" i="1"/>
  <c r="CQ259" i="1"/>
  <c r="CH259" i="1"/>
  <c r="DG259" i="1"/>
  <c r="CY259" i="1"/>
  <c r="CP259" i="1"/>
  <c r="CG259" i="1"/>
  <c r="CO259" i="1"/>
  <c r="CR259" i="1"/>
  <c r="CI259" i="1"/>
  <c r="CK259" i="1"/>
  <c r="CC259" i="1"/>
  <c r="BT259" i="1"/>
  <c r="BK259" i="1"/>
  <c r="BB259" i="1"/>
  <c r="CJ259" i="1"/>
  <c r="CB259" i="1"/>
  <c r="BS259" i="1"/>
  <c r="BJ259" i="1"/>
  <c r="BA259" i="1"/>
  <c r="CA259" i="1"/>
  <c r="BR259" i="1"/>
  <c r="BI259" i="1"/>
  <c r="CS259" i="1"/>
  <c r="BU259" i="1"/>
  <c r="BQ259" i="1"/>
  <c r="AW259" i="1"/>
  <c r="AN259" i="1"/>
  <c r="AE259" i="1"/>
  <c r="BZ259" i="1"/>
  <c r="AV259" i="1"/>
  <c r="AM259" i="1"/>
  <c r="AD259" i="1"/>
  <c r="BY259" i="1"/>
  <c r="AU259" i="1"/>
  <c r="AL259" i="1"/>
  <c r="AO259" i="1"/>
  <c r="BL259" i="1"/>
  <c r="BD259" i="1"/>
  <c r="U259" i="1"/>
  <c r="H259" i="1"/>
  <c r="BC259" i="1"/>
  <c r="I259" i="1"/>
  <c r="AT259" i="1"/>
  <c r="AS259" i="1"/>
  <c r="BM259" i="1"/>
  <c r="BE259" i="1"/>
  <c r="V259" i="1"/>
  <c r="M259" i="1"/>
  <c r="AK259" i="1"/>
  <c r="N259" i="1"/>
  <c r="F259" i="1"/>
  <c r="G259" i="1"/>
  <c r="Y259" i="1"/>
  <c r="X259" i="1"/>
  <c r="W259" i="1"/>
  <c r="AG259" i="1"/>
  <c r="AF259" i="1"/>
  <c r="AC259" i="1"/>
  <c r="O259" i="1"/>
  <c r="E259" i="1"/>
  <c r="Q259" i="1"/>
  <c r="P259" i="1"/>
  <c r="GY267" i="1"/>
  <c r="GW267" i="1"/>
  <c r="HA267" i="1"/>
  <c r="GX267" i="1"/>
  <c r="GZ267" i="1"/>
  <c r="GO267" i="1"/>
  <c r="GP267" i="1"/>
  <c r="GS267" i="1"/>
  <c r="GR267" i="1"/>
  <c r="GQ267" i="1"/>
  <c r="GG267" i="1"/>
  <c r="GK267" i="1"/>
  <c r="GJ267" i="1"/>
  <c r="GI267" i="1"/>
  <c r="GC267" i="1"/>
  <c r="GH267" i="1"/>
  <c r="GB267" i="1"/>
  <c r="GA267" i="1"/>
  <c r="FQ267" i="1"/>
  <c r="FU267" i="1"/>
  <c r="FT267" i="1"/>
  <c r="FS267" i="1"/>
  <c r="FM267" i="1"/>
  <c r="FI267" i="1"/>
  <c r="FY267" i="1"/>
  <c r="FR267" i="1"/>
  <c r="FL267" i="1"/>
  <c r="FC267" i="1"/>
  <c r="FK267" i="1"/>
  <c r="FB267" i="1"/>
  <c r="FJ267" i="1"/>
  <c r="FA267" i="1"/>
  <c r="FZ267" i="1"/>
  <c r="FD267" i="1"/>
  <c r="ES267" i="1"/>
  <c r="EU267" i="1"/>
  <c r="EM267" i="1"/>
  <c r="EG267" i="1"/>
  <c r="ET267" i="1"/>
  <c r="EL267" i="1"/>
  <c r="EF267" i="1"/>
  <c r="EK267" i="1"/>
  <c r="EE267" i="1"/>
  <c r="FE267" i="1"/>
  <c r="EV267" i="1"/>
  <c r="EN267" i="1"/>
  <c r="DQ267" i="1"/>
  <c r="EW267" i="1"/>
  <c r="EO267" i="1"/>
  <c r="DU267" i="1"/>
  <c r="ED267" i="1"/>
  <c r="DX267" i="1"/>
  <c r="DM267" i="1"/>
  <c r="DF267" i="1"/>
  <c r="EC267" i="1"/>
  <c r="DW267" i="1"/>
  <c r="DV267" i="1"/>
  <c r="DO267" i="1"/>
  <c r="DN267" i="1"/>
  <c r="DP267" i="1"/>
  <c r="CX267" i="1"/>
  <c r="CW267" i="1"/>
  <c r="DI267" i="1"/>
  <c r="DY267" i="1"/>
  <c r="CZ267" i="1"/>
  <c r="DE267" i="1"/>
  <c r="CQ267" i="1"/>
  <c r="CH267" i="1"/>
  <c r="BY267" i="1"/>
  <c r="CP267" i="1"/>
  <c r="CG267" i="1"/>
  <c r="CO267" i="1"/>
  <c r="DH267" i="1"/>
  <c r="DG267" i="1"/>
  <c r="CR267" i="1"/>
  <c r="CI267" i="1"/>
  <c r="CY267" i="1"/>
  <c r="BT267" i="1"/>
  <c r="BK267" i="1"/>
  <c r="BB267" i="1"/>
  <c r="CS267" i="1"/>
  <c r="BS267" i="1"/>
  <c r="BJ267" i="1"/>
  <c r="BA267" i="1"/>
  <c r="CC267" i="1"/>
  <c r="BR267" i="1"/>
  <c r="BI267" i="1"/>
  <c r="DA267" i="1"/>
  <c r="BU267" i="1"/>
  <c r="AW267" i="1"/>
  <c r="AN267" i="1"/>
  <c r="AE267" i="1"/>
  <c r="CK267" i="1"/>
  <c r="BQ267" i="1"/>
  <c r="AV267" i="1"/>
  <c r="AM267" i="1"/>
  <c r="AD267" i="1"/>
  <c r="CJ267" i="1"/>
  <c r="CB267" i="1"/>
  <c r="AU267" i="1"/>
  <c r="AL267" i="1"/>
  <c r="CA267" i="1"/>
  <c r="BZ267" i="1"/>
  <c r="AO267" i="1"/>
  <c r="U267" i="1"/>
  <c r="H267" i="1"/>
  <c r="I267" i="1"/>
  <c r="BM267" i="1"/>
  <c r="BE267" i="1"/>
  <c r="AK267" i="1"/>
  <c r="BL267" i="1"/>
  <c r="BD267" i="1"/>
  <c r="BC267" i="1"/>
  <c r="AT267" i="1"/>
  <c r="AS267" i="1"/>
  <c r="AC267" i="1"/>
  <c r="V267" i="1"/>
  <c r="M267" i="1"/>
  <c r="AF267" i="1"/>
  <c r="W267" i="1"/>
  <c r="Q267" i="1"/>
  <c r="P267" i="1"/>
  <c r="Y267" i="1"/>
  <c r="AG267" i="1"/>
  <c r="X267" i="1"/>
  <c r="G267" i="1"/>
  <c r="O267" i="1"/>
  <c r="N267" i="1"/>
  <c r="E267" i="1"/>
  <c r="F267" i="1"/>
  <c r="FX275" i="1"/>
  <c r="GY275" i="1"/>
  <c r="GW275" i="1"/>
  <c r="HA275" i="1"/>
  <c r="GZ275" i="1"/>
  <c r="GX275" i="1"/>
  <c r="GO275" i="1"/>
  <c r="GP275" i="1"/>
  <c r="GR275" i="1"/>
  <c r="GS275" i="1"/>
  <c r="GQ275" i="1"/>
  <c r="GG275" i="1"/>
  <c r="GJ275" i="1"/>
  <c r="GK275" i="1"/>
  <c r="GI275" i="1"/>
  <c r="GC275" i="1"/>
  <c r="GH275" i="1"/>
  <c r="FY275" i="1"/>
  <c r="FZ275" i="1"/>
  <c r="FQ275" i="1"/>
  <c r="GB275" i="1"/>
  <c r="FM275" i="1"/>
  <c r="FR275" i="1"/>
  <c r="GA275" i="1"/>
  <c r="FL275" i="1"/>
  <c r="FU275" i="1"/>
  <c r="FK275" i="1"/>
  <c r="FT275" i="1"/>
  <c r="FJ275" i="1"/>
  <c r="FE275" i="1"/>
  <c r="FS275" i="1"/>
  <c r="FI275" i="1"/>
  <c r="ES275" i="1"/>
  <c r="FB275" i="1"/>
  <c r="EO275" i="1"/>
  <c r="EG275" i="1"/>
  <c r="FA275" i="1"/>
  <c r="EN275" i="1"/>
  <c r="EF275" i="1"/>
  <c r="EW275" i="1"/>
  <c r="EM275" i="1"/>
  <c r="EE275" i="1"/>
  <c r="FC275" i="1"/>
  <c r="EL275" i="1"/>
  <c r="ED275" i="1"/>
  <c r="EK275" i="1"/>
  <c r="EC275" i="1"/>
  <c r="DQ275" i="1"/>
  <c r="EV275" i="1"/>
  <c r="EU275" i="1"/>
  <c r="FD275" i="1"/>
  <c r="ET275" i="1"/>
  <c r="DU275" i="1"/>
  <c r="DF275" i="1"/>
  <c r="DV275" i="1"/>
  <c r="DN275" i="1"/>
  <c r="DY275" i="1"/>
  <c r="DX275" i="1"/>
  <c r="DP275" i="1"/>
  <c r="DH275" i="1"/>
  <c r="CX275" i="1"/>
  <c r="DW275" i="1"/>
  <c r="DO275" i="1"/>
  <c r="DG275" i="1"/>
  <c r="CW275" i="1"/>
  <c r="DM275" i="1"/>
  <c r="DE275" i="1"/>
  <c r="CZ275" i="1"/>
  <c r="DA275" i="1"/>
  <c r="CQ275" i="1"/>
  <c r="CH275" i="1"/>
  <c r="BY275" i="1"/>
  <c r="CY275" i="1"/>
  <c r="CP275" i="1"/>
  <c r="CG275" i="1"/>
  <c r="CO275" i="1"/>
  <c r="DI275" i="1"/>
  <c r="CR275" i="1"/>
  <c r="CI275" i="1"/>
  <c r="CK275" i="1"/>
  <c r="BT275" i="1"/>
  <c r="BK275" i="1"/>
  <c r="BB275" i="1"/>
  <c r="CJ275" i="1"/>
  <c r="BS275" i="1"/>
  <c r="BJ275" i="1"/>
  <c r="BA275" i="1"/>
  <c r="BR275" i="1"/>
  <c r="BI275" i="1"/>
  <c r="CS275" i="1"/>
  <c r="BZ275" i="1"/>
  <c r="BU275" i="1"/>
  <c r="CA275" i="1"/>
  <c r="AW275" i="1"/>
  <c r="AN275" i="1"/>
  <c r="AE275" i="1"/>
  <c r="AV275" i="1"/>
  <c r="AM275" i="1"/>
  <c r="AD275" i="1"/>
  <c r="BQ275" i="1"/>
  <c r="BM275" i="1"/>
  <c r="BE275" i="1"/>
  <c r="AU275" i="1"/>
  <c r="AL275" i="1"/>
  <c r="CC275" i="1"/>
  <c r="CB275" i="1"/>
  <c r="AO275" i="1"/>
  <c r="AF275" i="1"/>
  <c r="U275" i="1"/>
  <c r="H275" i="1"/>
  <c r="AC275" i="1"/>
  <c r="I275" i="1"/>
  <c r="AT275" i="1"/>
  <c r="AS275" i="1"/>
  <c r="BL275" i="1"/>
  <c r="BD275" i="1"/>
  <c r="BC275" i="1"/>
  <c r="AG275" i="1"/>
  <c r="V275" i="1"/>
  <c r="M275" i="1"/>
  <c r="N275" i="1"/>
  <c r="Y275" i="1"/>
  <c r="X275" i="1"/>
  <c r="AK275" i="1"/>
  <c r="W275" i="1"/>
  <c r="Q275" i="1"/>
  <c r="O275" i="1"/>
  <c r="P275" i="1"/>
  <c r="E275" i="1"/>
  <c r="F275" i="1"/>
  <c r="G275" i="1"/>
  <c r="GY283" i="1"/>
  <c r="GW283" i="1"/>
  <c r="HA283" i="1"/>
  <c r="GZ283" i="1"/>
  <c r="GX283" i="1"/>
  <c r="GO283" i="1"/>
  <c r="GP283" i="1"/>
  <c r="GS283" i="1"/>
  <c r="GR283" i="1"/>
  <c r="GG283" i="1"/>
  <c r="GQ283" i="1"/>
  <c r="GK283" i="1"/>
  <c r="GJ283" i="1"/>
  <c r="GI283" i="1"/>
  <c r="GH283" i="1"/>
  <c r="GC283" i="1"/>
  <c r="GB283" i="1"/>
  <c r="GA283" i="1"/>
  <c r="FQ283" i="1"/>
  <c r="FZ283" i="1"/>
  <c r="FU283" i="1"/>
  <c r="FY283" i="1"/>
  <c r="FT283" i="1"/>
  <c r="FS283" i="1"/>
  <c r="FM283" i="1"/>
  <c r="FR283" i="1"/>
  <c r="FE283" i="1"/>
  <c r="FI283" i="1"/>
  <c r="FC283" i="1"/>
  <c r="FB283" i="1"/>
  <c r="FA283" i="1"/>
  <c r="FL283" i="1"/>
  <c r="FK283" i="1"/>
  <c r="FD283" i="1"/>
  <c r="ES283" i="1"/>
  <c r="EU283" i="1"/>
  <c r="EG283" i="1"/>
  <c r="ET283" i="1"/>
  <c r="EF283" i="1"/>
  <c r="EO283" i="1"/>
  <c r="EE283" i="1"/>
  <c r="FJ283" i="1"/>
  <c r="EV283" i="1"/>
  <c r="EN283" i="1"/>
  <c r="EM283" i="1"/>
  <c r="EL283" i="1"/>
  <c r="DQ283" i="1"/>
  <c r="EW283" i="1"/>
  <c r="DU283" i="1"/>
  <c r="DX283" i="1"/>
  <c r="DF283" i="1"/>
  <c r="DW283" i="1"/>
  <c r="DV283" i="1"/>
  <c r="DM283" i="1"/>
  <c r="DY283" i="1"/>
  <c r="ED283" i="1"/>
  <c r="EK283" i="1"/>
  <c r="DP283" i="1"/>
  <c r="CX283" i="1"/>
  <c r="CW283" i="1"/>
  <c r="DO283" i="1"/>
  <c r="DN283" i="1"/>
  <c r="EC283" i="1"/>
  <c r="DG283" i="1"/>
  <c r="CZ283" i="1"/>
  <c r="CQ283" i="1"/>
  <c r="CH283" i="1"/>
  <c r="BY283" i="1"/>
  <c r="CP283" i="1"/>
  <c r="CG283" i="1"/>
  <c r="CO283" i="1"/>
  <c r="DI283" i="1"/>
  <c r="DH283" i="1"/>
  <c r="DE283" i="1"/>
  <c r="CR283" i="1"/>
  <c r="CI283" i="1"/>
  <c r="DA283" i="1"/>
  <c r="BZ283" i="1"/>
  <c r="BT283" i="1"/>
  <c r="BK283" i="1"/>
  <c r="BB283" i="1"/>
  <c r="CY283" i="1"/>
  <c r="CS283" i="1"/>
  <c r="BS283" i="1"/>
  <c r="BJ283" i="1"/>
  <c r="BA283" i="1"/>
  <c r="BR283" i="1"/>
  <c r="BI283" i="1"/>
  <c r="CB283" i="1"/>
  <c r="CA283" i="1"/>
  <c r="BU283" i="1"/>
  <c r="AW283" i="1"/>
  <c r="AN283" i="1"/>
  <c r="AE283" i="1"/>
  <c r="BM283" i="1"/>
  <c r="BE283" i="1"/>
  <c r="AV283" i="1"/>
  <c r="AM283" i="1"/>
  <c r="AD283" i="1"/>
  <c r="CK283" i="1"/>
  <c r="BL283" i="1"/>
  <c r="BD283" i="1"/>
  <c r="AU283" i="1"/>
  <c r="AL283" i="1"/>
  <c r="CJ283" i="1"/>
  <c r="BQ283" i="1"/>
  <c r="CC283" i="1"/>
  <c r="AO283" i="1"/>
  <c r="U283" i="1"/>
  <c r="H283" i="1"/>
  <c r="AG283" i="1"/>
  <c r="I283" i="1"/>
  <c r="BC283" i="1"/>
  <c r="AK283" i="1"/>
  <c r="AF283" i="1"/>
  <c r="AT283" i="1"/>
  <c r="AS283" i="1"/>
  <c r="V283" i="1"/>
  <c r="M283" i="1"/>
  <c r="W283" i="1"/>
  <c r="AC283" i="1"/>
  <c r="Q283" i="1"/>
  <c r="E283" i="1"/>
  <c r="P283" i="1"/>
  <c r="F283" i="1"/>
  <c r="Y283" i="1"/>
  <c r="X283" i="1"/>
  <c r="O283" i="1"/>
  <c r="N283" i="1"/>
  <c r="G283" i="1"/>
  <c r="FP291" i="1"/>
  <c r="GY291" i="1"/>
  <c r="GW291" i="1"/>
  <c r="HA291" i="1"/>
  <c r="GZ291" i="1"/>
  <c r="GX291" i="1"/>
  <c r="GO291" i="1"/>
  <c r="GP291" i="1"/>
  <c r="GR291" i="1"/>
  <c r="GS291" i="1"/>
  <c r="GG291" i="1"/>
  <c r="GJ291" i="1"/>
  <c r="GC291" i="1"/>
  <c r="GQ291" i="1"/>
  <c r="GK291" i="1"/>
  <c r="GI291" i="1"/>
  <c r="GH291" i="1"/>
  <c r="FY291" i="1"/>
  <c r="FZ291" i="1"/>
  <c r="FQ291" i="1"/>
  <c r="FM291" i="1"/>
  <c r="GA291" i="1"/>
  <c r="FR291" i="1"/>
  <c r="FL291" i="1"/>
  <c r="FK291" i="1"/>
  <c r="FJ291" i="1"/>
  <c r="FE291" i="1"/>
  <c r="GB291" i="1"/>
  <c r="FS291" i="1"/>
  <c r="FU291" i="1"/>
  <c r="FT291" i="1"/>
  <c r="FI291" i="1"/>
  <c r="ES291" i="1"/>
  <c r="EK291" i="1"/>
  <c r="EG291" i="1"/>
  <c r="EF291" i="1"/>
  <c r="FD291" i="1"/>
  <c r="EW291" i="1"/>
  <c r="EE291" i="1"/>
  <c r="FC291" i="1"/>
  <c r="FB291" i="1"/>
  <c r="FA291" i="1"/>
  <c r="EL291" i="1"/>
  <c r="EV291" i="1"/>
  <c r="ED291" i="1"/>
  <c r="EU291" i="1"/>
  <c r="EO291" i="1"/>
  <c r="EC291" i="1"/>
  <c r="ET291" i="1"/>
  <c r="EN291" i="1"/>
  <c r="DQ291" i="1"/>
  <c r="DU291" i="1"/>
  <c r="DF291" i="1"/>
  <c r="DP291" i="1"/>
  <c r="DV291" i="1"/>
  <c r="EM291" i="1"/>
  <c r="DO291" i="1"/>
  <c r="DN291" i="1"/>
  <c r="DY291" i="1"/>
  <c r="DW291" i="1"/>
  <c r="CX291" i="1"/>
  <c r="DI291" i="1"/>
  <c r="CW291" i="1"/>
  <c r="DH291" i="1"/>
  <c r="DM291" i="1"/>
  <c r="CZ291" i="1"/>
  <c r="DX291" i="1"/>
  <c r="DA291" i="1"/>
  <c r="CQ291" i="1"/>
  <c r="CH291" i="1"/>
  <c r="BY291" i="1"/>
  <c r="CY291" i="1"/>
  <c r="CP291" i="1"/>
  <c r="CG291" i="1"/>
  <c r="DG291" i="1"/>
  <c r="CO291" i="1"/>
  <c r="DE291" i="1"/>
  <c r="CR291" i="1"/>
  <c r="CI291" i="1"/>
  <c r="CK291" i="1"/>
  <c r="CB291" i="1"/>
  <c r="BT291" i="1"/>
  <c r="BK291" i="1"/>
  <c r="BB291" i="1"/>
  <c r="CJ291" i="1"/>
  <c r="CA291" i="1"/>
  <c r="BS291" i="1"/>
  <c r="BJ291" i="1"/>
  <c r="BA291" i="1"/>
  <c r="BZ291" i="1"/>
  <c r="BR291" i="1"/>
  <c r="BI291" i="1"/>
  <c r="CS291" i="1"/>
  <c r="CC291" i="1"/>
  <c r="BU291" i="1"/>
  <c r="BM291" i="1"/>
  <c r="BE291" i="1"/>
  <c r="AW291" i="1"/>
  <c r="AN291" i="1"/>
  <c r="AE291" i="1"/>
  <c r="BL291" i="1"/>
  <c r="BD291" i="1"/>
  <c r="AV291" i="1"/>
  <c r="AM291" i="1"/>
  <c r="AD291" i="1"/>
  <c r="BC291" i="1"/>
  <c r="AU291" i="1"/>
  <c r="AL291" i="1"/>
  <c r="BQ291" i="1"/>
  <c r="AO291" i="1"/>
  <c r="U291" i="1"/>
  <c r="AT291" i="1"/>
  <c r="AS291" i="1"/>
  <c r="V291" i="1"/>
  <c r="M291" i="1"/>
  <c r="AK291" i="1"/>
  <c r="N291" i="1"/>
  <c r="AG291" i="1"/>
  <c r="E291" i="1"/>
  <c r="AF291" i="1"/>
  <c r="Y291" i="1"/>
  <c r="F291" i="1"/>
  <c r="AC291" i="1"/>
  <c r="X291" i="1"/>
  <c r="W291" i="1"/>
  <c r="Q291" i="1"/>
  <c r="O291" i="1"/>
  <c r="P291" i="1"/>
  <c r="G291" i="1"/>
  <c r="H291" i="1"/>
  <c r="I291" i="1"/>
  <c r="GY299" i="1"/>
  <c r="GW299" i="1"/>
  <c r="HA299" i="1"/>
  <c r="GZ299" i="1"/>
  <c r="GX299" i="1"/>
  <c r="GO299" i="1"/>
  <c r="GP299" i="1"/>
  <c r="GS299" i="1"/>
  <c r="GR299" i="1"/>
  <c r="GQ299" i="1"/>
  <c r="GG299" i="1"/>
  <c r="GK299" i="1"/>
  <c r="GJ299" i="1"/>
  <c r="GI299" i="1"/>
  <c r="GC299" i="1"/>
  <c r="GH299" i="1"/>
  <c r="GB299" i="1"/>
  <c r="GA299" i="1"/>
  <c r="FQ299" i="1"/>
  <c r="FU299" i="1"/>
  <c r="FT299" i="1"/>
  <c r="FS299" i="1"/>
  <c r="FM299" i="1"/>
  <c r="FZ299" i="1"/>
  <c r="FY299" i="1"/>
  <c r="FE299" i="1"/>
  <c r="FI299" i="1"/>
  <c r="FL299" i="1"/>
  <c r="FC299" i="1"/>
  <c r="FK299" i="1"/>
  <c r="FB299" i="1"/>
  <c r="FJ299" i="1"/>
  <c r="FA299" i="1"/>
  <c r="FR299" i="1"/>
  <c r="FD299" i="1"/>
  <c r="ES299" i="1"/>
  <c r="EU299" i="1"/>
  <c r="EM299" i="1"/>
  <c r="EG299" i="1"/>
  <c r="ET299" i="1"/>
  <c r="EL299" i="1"/>
  <c r="EF299" i="1"/>
  <c r="EK299" i="1"/>
  <c r="EE299" i="1"/>
  <c r="EV299" i="1"/>
  <c r="EN299" i="1"/>
  <c r="DQ299" i="1"/>
  <c r="EW299" i="1"/>
  <c r="DU299" i="1"/>
  <c r="ED299" i="1"/>
  <c r="DX299" i="1"/>
  <c r="DF299" i="1"/>
  <c r="EC299" i="1"/>
  <c r="DW299" i="1"/>
  <c r="DV299" i="1"/>
  <c r="DM299" i="1"/>
  <c r="EO299" i="1"/>
  <c r="DP299" i="1"/>
  <c r="DN299" i="1"/>
  <c r="DG299" i="1"/>
  <c r="CX299" i="1"/>
  <c r="DE299" i="1"/>
  <c r="CW299" i="1"/>
  <c r="DY299" i="1"/>
  <c r="DI299" i="1"/>
  <c r="CZ299" i="1"/>
  <c r="DO299" i="1"/>
  <c r="CQ299" i="1"/>
  <c r="CH299" i="1"/>
  <c r="BY299" i="1"/>
  <c r="DH299" i="1"/>
  <c r="CP299" i="1"/>
  <c r="CG299" i="1"/>
  <c r="CO299" i="1"/>
  <c r="DA299" i="1"/>
  <c r="CR299" i="1"/>
  <c r="CI299" i="1"/>
  <c r="BT299" i="1"/>
  <c r="BK299" i="1"/>
  <c r="BB299" i="1"/>
  <c r="CS299" i="1"/>
  <c r="CC299" i="1"/>
  <c r="BS299" i="1"/>
  <c r="BJ299" i="1"/>
  <c r="BA299" i="1"/>
  <c r="CB299" i="1"/>
  <c r="BR299" i="1"/>
  <c r="BI299" i="1"/>
  <c r="CY299" i="1"/>
  <c r="BU299" i="1"/>
  <c r="BL299" i="1"/>
  <c r="BD299" i="1"/>
  <c r="AW299" i="1"/>
  <c r="AN299" i="1"/>
  <c r="AE299" i="1"/>
  <c r="BC299" i="1"/>
  <c r="AV299" i="1"/>
  <c r="AM299" i="1"/>
  <c r="AD299" i="1"/>
  <c r="AU299" i="1"/>
  <c r="AL299" i="1"/>
  <c r="CK299" i="1"/>
  <c r="CJ299" i="1"/>
  <c r="CA299" i="1"/>
  <c r="BQ299" i="1"/>
  <c r="BZ299" i="1"/>
  <c r="BM299" i="1"/>
  <c r="BE299" i="1"/>
  <c r="AO299" i="1"/>
  <c r="U299" i="1"/>
  <c r="AK299" i="1"/>
  <c r="AT299" i="1"/>
  <c r="AS299" i="1"/>
  <c r="AC299" i="1"/>
  <c r="V299" i="1"/>
  <c r="M299" i="1"/>
  <c r="W299" i="1"/>
  <c r="Q299" i="1"/>
  <c r="E299" i="1"/>
  <c r="P299" i="1"/>
  <c r="F299" i="1"/>
  <c r="AG299" i="1"/>
  <c r="AF299" i="1"/>
  <c r="Y299" i="1"/>
  <c r="X299" i="1"/>
  <c r="I299" i="1"/>
  <c r="O299" i="1"/>
  <c r="N299" i="1"/>
  <c r="G299" i="1"/>
  <c r="H299" i="1"/>
  <c r="FH307" i="1"/>
  <c r="GY307" i="1"/>
  <c r="GW307" i="1"/>
  <c r="HA307" i="1"/>
  <c r="GX307" i="1"/>
  <c r="GZ307" i="1"/>
  <c r="GO307" i="1"/>
  <c r="GP307" i="1"/>
  <c r="GR307" i="1"/>
  <c r="GS307" i="1"/>
  <c r="GG307" i="1"/>
  <c r="GQ307" i="1"/>
  <c r="GJ307" i="1"/>
  <c r="GK307" i="1"/>
  <c r="GI307" i="1"/>
  <c r="GC307" i="1"/>
  <c r="GH307" i="1"/>
  <c r="FY307" i="1"/>
  <c r="FZ307" i="1"/>
  <c r="FQ307" i="1"/>
  <c r="GB307" i="1"/>
  <c r="FM307" i="1"/>
  <c r="FR307" i="1"/>
  <c r="FL307" i="1"/>
  <c r="FU307" i="1"/>
  <c r="FK307" i="1"/>
  <c r="FT307" i="1"/>
  <c r="FJ307" i="1"/>
  <c r="FE307" i="1"/>
  <c r="GA307" i="1"/>
  <c r="FS307" i="1"/>
  <c r="FI307" i="1"/>
  <c r="ES307" i="1"/>
  <c r="FB307" i="1"/>
  <c r="EO307" i="1"/>
  <c r="EG307" i="1"/>
  <c r="FA307" i="1"/>
  <c r="EN307" i="1"/>
  <c r="EF307" i="1"/>
  <c r="EW307" i="1"/>
  <c r="EM307" i="1"/>
  <c r="EE307" i="1"/>
  <c r="FC307" i="1"/>
  <c r="ED307" i="1"/>
  <c r="FD307" i="1"/>
  <c r="EC307" i="1"/>
  <c r="DQ307" i="1"/>
  <c r="EV307" i="1"/>
  <c r="EU307" i="1"/>
  <c r="ET307" i="1"/>
  <c r="DU307" i="1"/>
  <c r="DO307" i="1"/>
  <c r="DF307" i="1"/>
  <c r="DN307" i="1"/>
  <c r="DM307" i="1"/>
  <c r="DV307" i="1"/>
  <c r="DY307" i="1"/>
  <c r="EL307" i="1"/>
  <c r="DX307" i="1"/>
  <c r="EK307" i="1"/>
  <c r="CX307" i="1"/>
  <c r="CW307" i="1"/>
  <c r="DP307" i="1"/>
  <c r="DW307" i="1"/>
  <c r="DE307" i="1"/>
  <c r="CZ307" i="1"/>
  <c r="DG307" i="1"/>
  <c r="DA307" i="1"/>
  <c r="CQ307" i="1"/>
  <c r="CH307" i="1"/>
  <c r="BY307" i="1"/>
  <c r="CY307" i="1"/>
  <c r="CP307" i="1"/>
  <c r="CG307" i="1"/>
  <c r="CO307" i="1"/>
  <c r="DI307" i="1"/>
  <c r="DH307" i="1"/>
  <c r="CR307" i="1"/>
  <c r="CI307" i="1"/>
  <c r="CK307" i="1"/>
  <c r="BT307" i="1"/>
  <c r="BK307" i="1"/>
  <c r="BB307" i="1"/>
  <c r="CJ307" i="1"/>
  <c r="BS307" i="1"/>
  <c r="BJ307" i="1"/>
  <c r="BA307" i="1"/>
  <c r="BR307" i="1"/>
  <c r="BI307" i="1"/>
  <c r="CS307" i="1"/>
  <c r="BZ307" i="1"/>
  <c r="BU307" i="1"/>
  <c r="BC307" i="1"/>
  <c r="AW307" i="1"/>
  <c r="AN307" i="1"/>
  <c r="AE307" i="1"/>
  <c r="CC307" i="1"/>
  <c r="AV307" i="1"/>
  <c r="AM307" i="1"/>
  <c r="AD307" i="1"/>
  <c r="CB307" i="1"/>
  <c r="AU307" i="1"/>
  <c r="AL307" i="1"/>
  <c r="CA307" i="1"/>
  <c r="BQ307" i="1"/>
  <c r="BL307" i="1"/>
  <c r="BD307" i="1"/>
  <c r="AO307" i="1"/>
  <c r="AF307" i="1"/>
  <c r="U307" i="1"/>
  <c r="AC307" i="1"/>
  <c r="AT307" i="1"/>
  <c r="AS307" i="1"/>
  <c r="BM307" i="1"/>
  <c r="BE307" i="1"/>
  <c r="AG307" i="1"/>
  <c r="V307" i="1"/>
  <c r="M307" i="1"/>
  <c r="N307" i="1"/>
  <c r="E307" i="1"/>
  <c r="Y307" i="1"/>
  <c r="F307" i="1"/>
  <c r="X307" i="1"/>
  <c r="AK307" i="1"/>
  <c r="W307" i="1"/>
  <c r="Q307" i="1"/>
  <c r="O307" i="1"/>
  <c r="G307" i="1"/>
  <c r="P307" i="1"/>
  <c r="H307" i="1"/>
  <c r="I307" i="1"/>
  <c r="AJ36" i="1"/>
  <c r="HA36" i="1"/>
  <c r="GZ36" i="1"/>
  <c r="GY36" i="1"/>
  <c r="GW36" i="1"/>
  <c r="GO36" i="1"/>
  <c r="GQ36" i="1"/>
  <c r="GI36" i="1"/>
  <c r="GH36" i="1"/>
  <c r="GK36" i="1"/>
  <c r="GJ36" i="1"/>
  <c r="GR36" i="1"/>
  <c r="FZ36" i="1"/>
  <c r="GS36" i="1"/>
  <c r="FY36" i="1"/>
  <c r="GP36" i="1"/>
  <c r="GX36" i="1"/>
  <c r="GA36" i="1"/>
  <c r="FS36" i="1"/>
  <c r="FR36" i="1"/>
  <c r="FQ36" i="1"/>
  <c r="FT36" i="1"/>
  <c r="FK36" i="1"/>
  <c r="FJ36" i="1"/>
  <c r="FI36" i="1"/>
  <c r="GG36" i="1"/>
  <c r="FL36" i="1"/>
  <c r="FD36" i="1"/>
  <c r="EU36" i="1"/>
  <c r="GC36" i="1"/>
  <c r="FC36" i="1"/>
  <c r="ET36" i="1"/>
  <c r="GB36" i="1"/>
  <c r="FB36" i="1"/>
  <c r="FU36" i="1"/>
  <c r="FE36" i="1"/>
  <c r="EK36" i="1"/>
  <c r="FM36" i="1"/>
  <c r="EL36" i="1"/>
  <c r="EG36" i="1"/>
  <c r="DW36" i="1"/>
  <c r="DN36" i="1"/>
  <c r="EW36" i="1"/>
  <c r="EO36" i="1"/>
  <c r="EF36" i="1"/>
  <c r="DV36" i="1"/>
  <c r="EV36" i="1"/>
  <c r="EN36" i="1"/>
  <c r="EE36" i="1"/>
  <c r="DU36" i="1"/>
  <c r="FA36" i="1"/>
  <c r="DX36" i="1"/>
  <c r="EC36" i="1"/>
  <c r="DQ36" i="1"/>
  <c r="DP36" i="1"/>
  <c r="DY36" i="1"/>
  <c r="ES36" i="1"/>
  <c r="EM36" i="1"/>
  <c r="ED36" i="1"/>
  <c r="DM36" i="1"/>
  <c r="DA36" i="1"/>
  <c r="DI36" i="1"/>
  <c r="CZ36" i="1"/>
  <c r="DH36" i="1"/>
  <c r="CY36" i="1"/>
  <c r="CK36" i="1"/>
  <c r="CS36" i="1"/>
  <c r="CJ36" i="1"/>
  <c r="DG36" i="1"/>
  <c r="CR36" i="1"/>
  <c r="DF36" i="1"/>
  <c r="DO36" i="1"/>
  <c r="DE36" i="1"/>
  <c r="CW36" i="1"/>
  <c r="CH36" i="1"/>
  <c r="BE36" i="1"/>
  <c r="CX36" i="1"/>
  <c r="CG36" i="1"/>
  <c r="BM36" i="1"/>
  <c r="BD36" i="1"/>
  <c r="CQ36" i="1"/>
  <c r="BU36" i="1"/>
  <c r="BL36" i="1"/>
  <c r="BC36" i="1"/>
  <c r="BZ36" i="1"/>
  <c r="CI36" i="1"/>
  <c r="BY36" i="1"/>
  <c r="CC36" i="1"/>
  <c r="CB36" i="1"/>
  <c r="CA36" i="1"/>
  <c r="CP36" i="1"/>
  <c r="CO36" i="1"/>
  <c r="BQ36" i="1"/>
  <c r="BI36" i="1"/>
  <c r="BA36" i="1"/>
  <c r="AS36" i="1"/>
  <c r="AU36" i="1"/>
  <c r="AG36" i="1"/>
  <c r="X36" i="1"/>
  <c r="O36" i="1"/>
  <c r="AT36" i="1"/>
  <c r="AO36" i="1"/>
  <c r="AF36" i="1"/>
  <c r="W36" i="1"/>
  <c r="N36" i="1"/>
  <c r="AN36" i="1"/>
  <c r="AE36" i="1"/>
  <c r="V36" i="1"/>
  <c r="M36" i="1"/>
  <c r="E36" i="1"/>
  <c r="BT36" i="1"/>
  <c r="BS36" i="1"/>
  <c r="BK36" i="1"/>
  <c r="BR36" i="1"/>
  <c r="BJ36" i="1"/>
  <c r="BB36" i="1"/>
  <c r="AV36" i="1"/>
  <c r="Y36" i="1"/>
  <c r="P36" i="1"/>
  <c r="I36" i="1"/>
  <c r="AM36" i="1"/>
  <c r="U36" i="1"/>
  <c r="AL36" i="1"/>
  <c r="AK36" i="1"/>
  <c r="AW36" i="1"/>
  <c r="AD36" i="1"/>
  <c r="AC36" i="1"/>
  <c r="H36" i="1"/>
  <c r="F36" i="1"/>
  <c r="G36" i="1"/>
  <c r="Q36" i="1"/>
  <c r="BX148" i="1"/>
  <c r="GZ148" i="1"/>
  <c r="GY148" i="1"/>
  <c r="HA148" i="1"/>
  <c r="GX148" i="1"/>
  <c r="GW148" i="1"/>
  <c r="GR148" i="1"/>
  <c r="GQ148" i="1"/>
  <c r="GP148" i="1"/>
  <c r="GS148" i="1"/>
  <c r="GO148" i="1"/>
  <c r="GI148" i="1"/>
  <c r="GH148" i="1"/>
  <c r="FZ148" i="1"/>
  <c r="FY148" i="1"/>
  <c r="GK148" i="1"/>
  <c r="GG148" i="1"/>
  <c r="GA148" i="1"/>
  <c r="FS148" i="1"/>
  <c r="FR148" i="1"/>
  <c r="FQ148" i="1"/>
  <c r="GJ148" i="1"/>
  <c r="FT148" i="1"/>
  <c r="GC148" i="1"/>
  <c r="GB148" i="1"/>
  <c r="FU148" i="1"/>
  <c r="FK148" i="1"/>
  <c r="FB148" i="1"/>
  <c r="FJ148" i="1"/>
  <c r="FA148" i="1"/>
  <c r="FI148" i="1"/>
  <c r="FL148" i="1"/>
  <c r="EU148" i="1"/>
  <c r="ET148" i="1"/>
  <c r="ES148" i="1"/>
  <c r="FC148" i="1"/>
  <c r="EV148" i="1"/>
  <c r="EK148" i="1"/>
  <c r="EW148" i="1"/>
  <c r="FM148" i="1"/>
  <c r="EL148" i="1"/>
  <c r="EC148" i="1"/>
  <c r="DW148" i="1"/>
  <c r="DN148" i="1"/>
  <c r="EO148" i="1"/>
  <c r="DV148" i="1"/>
  <c r="EN148" i="1"/>
  <c r="DU148" i="1"/>
  <c r="FE148" i="1"/>
  <c r="FD148" i="1"/>
  <c r="ED148" i="1"/>
  <c r="DX148" i="1"/>
  <c r="DO148" i="1"/>
  <c r="DM148" i="1"/>
  <c r="DY148" i="1"/>
  <c r="EE148" i="1"/>
  <c r="DP148" i="1"/>
  <c r="EM148" i="1"/>
  <c r="EF148" i="1"/>
  <c r="DA148" i="1"/>
  <c r="DI148" i="1"/>
  <c r="CZ148" i="1"/>
  <c r="DH148" i="1"/>
  <c r="CY148" i="1"/>
  <c r="EG148" i="1"/>
  <c r="CK148" i="1"/>
  <c r="CS148" i="1"/>
  <c r="CJ148" i="1"/>
  <c r="DG148" i="1"/>
  <c r="CR148" i="1"/>
  <c r="CI148" i="1"/>
  <c r="DF148" i="1"/>
  <c r="DE148" i="1"/>
  <c r="DQ148" i="1"/>
  <c r="CW148" i="1"/>
  <c r="BE148" i="1"/>
  <c r="BM148" i="1"/>
  <c r="BD148" i="1"/>
  <c r="CQ148" i="1"/>
  <c r="BU148" i="1"/>
  <c r="BL148" i="1"/>
  <c r="BC148" i="1"/>
  <c r="CP148" i="1"/>
  <c r="CO148" i="1"/>
  <c r="CX148" i="1"/>
  <c r="CH148" i="1"/>
  <c r="BZ148" i="1"/>
  <c r="BQ148" i="1"/>
  <c r="CG148" i="1"/>
  <c r="BY148" i="1"/>
  <c r="CC148" i="1"/>
  <c r="BS148" i="1"/>
  <c r="BJ148" i="1"/>
  <c r="BB148" i="1"/>
  <c r="CB148" i="1"/>
  <c r="BR148" i="1"/>
  <c r="BI148" i="1"/>
  <c r="BA148" i="1"/>
  <c r="CA148" i="1"/>
  <c r="AO148" i="1"/>
  <c r="BT148" i="1"/>
  <c r="BK148" i="1"/>
  <c r="AS148" i="1"/>
  <c r="AU148" i="1"/>
  <c r="X148" i="1"/>
  <c r="O148" i="1"/>
  <c r="AT148" i="1"/>
  <c r="W148" i="1"/>
  <c r="N148" i="1"/>
  <c r="AN148" i="1"/>
  <c r="V148" i="1"/>
  <c r="M148" i="1"/>
  <c r="E148" i="1"/>
  <c r="AW148" i="1"/>
  <c r="AV148" i="1"/>
  <c r="AC148" i="1"/>
  <c r="Y148" i="1"/>
  <c r="P148" i="1"/>
  <c r="AD148" i="1"/>
  <c r="F148" i="1"/>
  <c r="AM148" i="1"/>
  <c r="U148" i="1"/>
  <c r="G148" i="1"/>
  <c r="AL148" i="1"/>
  <c r="H148" i="1"/>
  <c r="AK148" i="1"/>
  <c r="AG148" i="1"/>
  <c r="AF148" i="1"/>
  <c r="AE148" i="1"/>
  <c r="I148" i="1"/>
  <c r="Q148" i="1"/>
  <c r="FH196" i="1"/>
  <c r="GZ196" i="1"/>
  <c r="GY196" i="1"/>
  <c r="GX196" i="1"/>
  <c r="GW196" i="1"/>
  <c r="GR196" i="1"/>
  <c r="GQ196" i="1"/>
  <c r="HA196" i="1"/>
  <c r="GP196" i="1"/>
  <c r="GS196" i="1"/>
  <c r="GO196" i="1"/>
  <c r="GI196" i="1"/>
  <c r="GH196" i="1"/>
  <c r="GG196" i="1"/>
  <c r="GJ196" i="1"/>
  <c r="FZ196" i="1"/>
  <c r="FY196" i="1"/>
  <c r="GK196" i="1"/>
  <c r="GA196" i="1"/>
  <c r="FS196" i="1"/>
  <c r="FR196" i="1"/>
  <c r="FQ196" i="1"/>
  <c r="FT196" i="1"/>
  <c r="FJ196" i="1"/>
  <c r="FI196" i="1"/>
  <c r="FK196" i="1"/>
  <c r="FB196" i="1"/>
  <c r="GC196" i="1"/>
  <c r="FA196" i="1"/>
  <c r="GB196" i="1"/>
  <c r="FL196" i="1"/>
  <c r="EU196" i="1"/>
  <c r="EL196" i="1"/>
  <c r="FE196" i="1"/>
  <c r="ET196" i="1"/>
  <c r="FM196" i="1"/>
  <c r="FD196" i="1"/>
  <c r="ES196" i="1"/>
  <c r="FU196" i="1"/>
  <c r="EV196" i="1"/>
  <c r="EW196" i="1"/>
  <c r="EO196" i="1"/>
  <c r="FC196" i="1"/>
  <c r="EN196" i="1"/>
  <c r="EG196" i="1"/>
  <c r="DW196" i="1"/>
  <c r="DN196" i="1"/>
  <c r="EF196" i="1"/>
  <c r="DV196" i="1"/>
  <c r="EE196" i="1"/>
  <c r="DU196" i="1"/>
  <c r="DX196" i="1"/>
  <c r="DY196" i="1"/>
  <c r="DO196" i="1"/>
  <c r="DM196" i="1"/>
  <c r="ED196" i="1"/>
  <c r="EC196" i="1"/>
  <c r="EM196" i="1"/>
  <c r="DP196" i="1"/>
  <c r="DA196" i="1"/>
  <c r="EK196" i="1"/>
  <c r="DI196" i="1"/>
  <c r="CZ196" i="1"/>
  <c r="DH196" i="1"/>
  <c r="CY196" i="1"/>
  <c r="CK196" i="1"/>
  <c r="CS196" i="1"/>
  <c r="CJ196" i="1"/>
  <c r="DG196" i="1"/>
  <c r="CR196" i="1"/>
  <c r="CI196" i="1"/>
  <c r="DQ196" i="1"/>
  <c r="DF196" i="1"/>
  <c r="DE196" i="1"/>
  <c r="CW196" i="1"/>
  <c r="BE196" i="1"/>
  <c r="CX196" i="1"/>
  <c r="BM196" i="1"/>
  <c r="BD196" i="1"/>
  <c r="CQ196" i="1"/>
  <c r="BU196" i="1"/>
  <c r="BL196" i="1"/>
  <c r="BC196" i="1"/>
  <c r="CP196" i="1"/>
  <c r="CO196" i="1"/>
  <c r="CH196" i="1"/>
  <c r="BZ196" i="1"/>
  <c r="BQ196" i="1"/>
  <c r="CG196" i="1"/>
  <c r="BY196" i="1"/>
  <c r="CA196" i="1"/>
  <c r="BK196" i="1"/>
  <c r="AG196" i="1"/>
  <c r="BJ196" i="1"/>
  <c r="BB196" i="1"/>
  <c r="AO196" i="1"/>
  <c r="CC196" i="1"/>
  <c r="CB196" i="1"/>
  <c r="BR196" i="1"/>
  <c r="AS196" i="1"/>
  <c r="AU196" i="1"/>
  <c r="AE196" i="1"/>
  <c r="X196" i="1"/>
  <c r="O196" i="1"/>
  <c r="AT196" i="1"/>
  <c r="AD196" i="1"/>
  <c r="W196" i="1"/>
  <c r="N196" i="1"/>
  <c r="BI196" i="1"/>
  <c r="BA196" i="1"/>
  <c r="AN196" i="1"/>
  <c r="AC196" i="1"/>
  <c r="V196" i="1"/>
  <c r="M196" i="1"/>
  <c r="E196" i="1"/>
  <c r="BT196" i="1"/>
  <c r="BS196" i="1"/>
  <c r="AW196" i="1"/>
  <c r="AV196" i="1"/>
  <c r="AF196" i="1"/>
  <c r="Y196" i="1"/>
  <c r="P196" i="1"/>
  <c r="H196" i="1"/>
  <c r="U196" i="1"/>
  <c r="I196" i="1"/>
  <c r="AM196" i="1"/>
  <c r="AL196" i="1"/>
  <c r="AK196" i="1"/>
  <c r="G196" i="1"/>
  <c r="F196" i="1"/>
  <c r="Q196" i="1"/>
  <c r="DL204" i="1"/>
  <c r="GZ204" i="1"/>
  <c r="GY204" i="1"/>
  <c r="GX204" i="1"/>
  <c r="GR204" i="1"/>
  <c r="GQ204" i="1"/>
  <c r="GP204" i="1"/>
  <c r="GW204" i="1"/>
  <c r="GS204" i="1"/>
  <c r="GO204" i="1"/>
  <c r="HA204" i="1"/>
  <c r="GI204" i="1"/>
  <c r="GH204" i="1"/>
  <c r="GG204" i="1"/>
  <c r="GJ204" i="1"/>
  <c r="FZ204" i="1"/>
  <c r="FY204" i="1"/>
  <c r="GA204" i="1"/>
  <c r="GB204" i="1"/>
  <c r="FS204" i="1"/>
  <c r="GK204" i="1"/>
  <c r="FR204" i="1"/>
  <c r="FQ204" i="1"/>
  <c r="GC204" i="1"/>
  <c r="FT204" i="1"/>
  <c r="FJ204" i="1"/>
  <c r="FI204" i="1"/>
  <c r="FU204" i="1"/>
  <c r="FK204" i="1"/>
  <c r="FB204" i="1"/>
  <c r="FA204" i="1"/>
  <c r="FM204" i="1"/>
  <c r="EU204" i="1"/>
  <c r="EL204" i="1"/>
  <c r="ET204" i="1"/>
  <c r="EK204" i="1"/>
  <c r="ES204" i="1"/>
  <c r="FL204" i="1"/>
  <c r="EV204" i="1"/>
  <c r="FE204" i="1"/>
  <c r="FD204" i="1"/>
  <c r="DW204" i="1"/>
  <c r="DN204" i="1"/>
  <c r="FC204" i="1"/>
  <c r="DV204" i="1"/>
  <c r="EG204" i="1"/>
  <c r="DU204" i="1"/>
  <c r="EW204" i="1"/>
  <c r="DX204" i="1"/>
  <c r="DQ204" i="1"/>
  <c r="DP204" i="1"/>
  <c r="EM204" i="1"/>
  <c r="EC204" i="1"/>
  <c r="DY204" i="1"/>
  <c r="EF204" i="1"/>
  <c r="EO204" i="1"/>
  <c r="EE204" i="1"/>
  <c r="EN204" i="1"/>
  <c r="DO204" i="1"/>
  <c r="DA204" i="1"/>
  <c r="DI204" i="1"/>
  <c r="CZ204" i="1"/>
  <c r="DH204" i="1"/>
  <c r="CY204" i="1"/>
  <c r="ED204" i="1"/>
  <c r="DE204" i="1"/>
  <c r="CK204" i="1"/>
  <c r="CS204" i="1"/>
  <c r="CJ204" i="1"/>
  <c r="DM204" i="1"/>
  <c r="CX204" i="1"/>
  <c r="CR204" i="1"/>
  <c r="CI204" i="1"/>
  <c r="DG204" i="1"/>
  <c r="DF204" i="1"/>
  <c r="CO204" i="1"/>
  <c r="BE204" i="1"/>
  <c r="BM204" i="1"/>
  <c r="BD204" i="1"/>
  <c r="CH204" i="1"/>
  <c r="BU204" i="1"/>
  <c r="BL204" i="1"/>
  <c r="BC204" i="1"/>
  <c r="CW204" i="1"/>
  <c r="CQ204" i="1"/>
  <c r="BZ204" i="1"/>
  <c r="BQ204" i="1"/>
  <c r="CP204" i="1"/>
  <c r="BY204" i="1"/>
  <c r="CB204" i="1"/>
  <c r="BR204" i="1"/>
  <c r="BK204" i="1"/>
  <c r="CA204" i="1"/>
  <c r="BJ204" i="1"/>
  <c r="BB204" i="1"/>
  <c r="AG204" i="1"/>
  <c r="BI204" i="1"/>
  <c r="BA204" i="1"/>
  <c r="AO204" i="1"/>
  <c r="CG204" i="1"/>
  <c r="CC204" i="1"/>
  <c r="BS204" i="1"/>
  <c r="AS204" i="1"/>
  <c r="AL204" i="1"/>
  <c r="X204" i="1"/>
  <c r="O204" i="1"/>
  <c r="AK204" i="1"/>
  <c r="AF204" i="1"/>
  <c r="W204" i="1"/>
  <c r="N204" i="1"/>
  <c r="AW204" i="1"/>
  <c r="AE204" i="1"/>
  <c r="V204" i="1"/>
  <c r="M204" i="1"/>
  <c r="E204" i="1"/>
  <c r="AV204" i="1"/>
  <c r="AU204" i="1"/>
  <c r="BT204" i="1"/>
  <c r="AT204" i="1"/>
  <c r="AM204" i="1"/>
  <c r="Y204" i="1"/>
  <c r="P204" i="1"/>
  <c r="Q204" i="1"/>
  <c r="G204" i="1"/>
  <c r="H204" i="1"/>
  <c r="I204" i="1"/>
  <c r="AN204" i="1"/>
  <c r="AD204" i="1"/>
  <c r="U204" i="1"/>
  <c r="AC204" i="1"/>
  <c r="F204" i="1"/>
  <c r="GZ212" i="1"/>
  <c r="GY212" i="1"/>
  <c r="GX212" i="1"/>
  <c r="GW212" i="1"/>
  <c r="GR212" i="1"/>
  <c r="GQ212" i="1"/>
  <c r="GP212" i="1"/>
  <c r="HA212" i="1"/>
  <c r="GS212" i="1"/>
  <c r="GO212" i="1"/>
  <c r="GI212" i="1"/>
  <c r="GH212" i="1"/>
  <c r="GG212" i="1"/>
  <c r="GJ212" i="1"/>
  <c r="GK212" i="1"/>
  <c r="FZ212" i="1"/>
  <c r="FY212" i="1"/>
  <c r="GA212" i="1"/>
  <c r="FS212" i="1"/>
  <c r="FR212" i="1"/>
  <c r="FQ212" i="1"/>
  <c r="FT212" i="1"/>
  <c r="GC212" i="1"/>
  <c r="FJ212" i="1"/>
  <c r="GB212" i="1"/>
  <c r="FI212" i="1"/>
  <c r="FK212" i="1"/>
  <c r="FU212" i="1"/>
  <c r="FB212" i="1"/>
  <c r="FA212" i="1"/>
  <c r="FL212" i="1"/>
  <c r="EU212" i="1"/>
  <c r="EL212" i="1"/>
  <c r="ET212" i="1"/>
  <c r="EK212" i="1"/>
  <c r="ES212" i="1"/>
  <c r="FC212" i="1"/>
  <c r="EV212" i="1"/>
  <c r="FM212" i="1"/>
  <c r="EW212" i="1"/>
  <c r="EM212" i="1"/>
  <c r="EC212" i="1"/>
  <c r="DW212" i="1"/>
  <c r="DN212" i="1"/>
  <c r="FE212" i="1"/>
  <c r="DV212" i="1"/>
  <c r="FD212" i="1"/>
  <c r="DU212" i="1"/>
  <c r="EN212" i="1"/>
  <c r="ED212" i="1"/>
  <c r="DX212" i="1"/>
  <c r="DO212" i="1"/>
  <c r="DM212" i="1"/>
  <c r="DY212" i="1"/>
  <c r="EO212" i="1"/>
  <c r="EE212" i="1"/>
  <c r="DQ212" i="1"/>
  <c r="EG212" i="1"/>
  <c r="DA212" i="1"/>
  <c r="EF212" i="1"/>
  <c r="DI212" i="1"/>
  <c r="CZ212" i="1"/>
  <c r="DH212" i="1"/>
  <c r="CY212" i="1"/>
  <c r="DP212" i="1"/>
  <c r="CK212" i="1"/>
  <c r="CS212" i="1"/>
  <c r="CJ212" i="1"/>
  <c r="DG212" i="1"/>
  <c r="CR212" i="1"/>
  <c r="CI212" i="1"/>
  <c r="DF212" i="1"/>
  <c r="DE212" i="1"/>
  <c r="CW212" i="1"/>
  <c r="BE212" i="1"/>
  <c r="BM212" i="1"/>
  <c r="BD212" i="1"/>
  <c r="CQ212" i="1"/>
  <c r="BU212" i="1"/>
  <c r="BL212" i="1"/>
  <c r="BC212" i="1"/>
  <c r="CP212" i="1"/>
  <c r="CO212" i="1"/>
  <c r="CX212" i="1"/>
  <c r="CH212" i="1"/>
  <c r="BZ212" i="1"/>
  <c r="BQ212" i="1"/>
  <c r="CG212" i="1"/>
  <c r="BY212" i="1"/>
  <c r="CC212" i="1"/>
  <c r="BS212" i="1"/>
  <c r="BJ212" i="1"/>
  <c r="BB212" i="1"/>
  <c r="CB212" i="1"/>
  <c r="BR212" i="1"/>
  <c r="BI212" i="1"/>
  <c r="BA212" i="1"/>
  <c r="AG212" i="1"/>
  <c r="CA212" i="1"/>
  <c r="AO212" i="1"/>
  <c r="BT212" i="1"/>
  <c r="BK212" i="1"/>
  <c r="AS212" i="1"/>
  <c r="AU212" i="1"/>
  <c r="X212" i="1"/>
  <c r="O212" i="1"/>
  <c r="AT212" i="1"/>
  <c r="W212" i="1"/>
  <c r="N212" i="1"/>
  <c r="AN212" i="1"/>
  <c r="V212" i="1"/>
  <c r="M212" i="1"/>
  <c r="E212" i="1"/>
  <c r="AW212" i="1"/>
  <c r="AV212" i="1"/>
  <c r="Y212" i="1"/>
  <c r="P212" i="1"/>
  <c r="AC212" i="1"/>
  <c r="F212" i="1"/>
  <c r="AM212" i="1"/>
  <c r="U212" i="1"/>
  <c r="G212" i="1"/>
  <c r="AL212" i="1"/>
  <c r="H212" i="1"/>
  <c r="AK212" i="1"/>
  <c r="AF212" i="1"/>
  <c r="AE212" i="1"/>
  <c r="AD212" i="1"/>
  <c r="Q212" i="1"/>
  <c r="I212" i="1"/>
  <c r="EZ220" i="1"/>
  <c r="GZ220" i="1"/>
  <c r="GY220" i="1"/>
  <c r="GX220" i="1"/>
  <c r="GW220" i="1"/>
  <c r="GR220" i="1"/>
  <c r="GQ220" i="1"/>
  <c r="HA220" i="1"/>
  <c r="GP220" i="1"/>
  <c r="GS220" i="1"/>
  <c r="GO220" i="1"/>
  <c r="GI220" i="1"/>
  <c r="GH220" i="1"/>
  <c r="GG220" i="1"/>
  <c r="GJ220" i="1"/>
  <c r="FZ220" i="1"/>
  <c r="FY220" i="1"/>
  <c r="GK220" i="1"/>
  <c r="GA220" i="1"/>
  <c r="GB220" i="1"/>
  <c r="FS220" i="1"/>
  <c r="FR220" i="1"/>
  <c r="FQ220" i="1"/>
  <c r="GC220" i="1"/>
  <c r="FT220" i="1"/>
  <c r="FJ220" i="1"/>
  <c r="FI220" i="1"/>
  <c r="FU220" i="1"/>
  <c r="FK220" i="1"/>
  <c r="FB220" i="1"/>
  <c r="FA220" i="1"/>
  <c r="FM220" i="1"/>
  <c r="FD220" i="1"/>
  <c r="EU220" i="1"/>
  <c r="EL220" i="1"/>
  <c r="FC220" i="1"/>
  <c r="ET220" i="1"/>
  <c r="EK220" i="1"/>
  <c r="ES220" i="1"/>
  <c r="FE220" i="1"/>
  <c r="EV220" i="1"/>
  <c r="EN220" i="1"/>
  <c r="EM220" i="1"/>
  <c r="FL220" i="1"/>
  <c r="EO220" i="1"/>
  <c r="EE220" i="1"/>
  <c r="DW220" i="1"/>
  <c r="DN220" i="1"/>
  <c r="ED220" i="1"/>
  <c r="DV220" i="1"/>
  <c r="EW220" i="1"/>
  <c r="EC220" i="1"/>
  <c r="DU220" i="1"/>
  <c r="EF220" i="1"/>
  <c r="DX220" i="1"/>
  <c r="EG220" i="1"/>
  <c r="DY220" i="1"/>
  <c r="DM220" i="1"/>
  <c r="DQ220" i="1"/>
  <c r="DP220" i="1"/>
  <c r="DA220" i="1"/>
  <c r="DI220" i="1"/>
  <c r="CZ220" i="1"/>
  <c r="DH220" i="1"/>
  <c r="CY220" i="1"/>
  <c r="DO220" i="1"/>
  <c r="DE220" i="1"/>
  <c r="CK220" i="1"/>
  <c r="CS220" i="1"/>
  <c r="CJ220" i="1"/>
  <c r="CX220" i="1"/>
  <c r="CR220" i="1"/>
  <c r="CI220" i="1"/>
  <c r="DG220" i="1"/>
  <c r="DF220" i="1"/>
  <c r="CO220" i="1"/>
  <c r="BE220" i="1"/>
  <c r="BM220" i="1"/>
  <c r="BD220" i="1"/>
  <c r="CW220" i="1"/>
  <c r="CH220" i="1"/>
  <c r="BU220" i="1"/>
  <c r="BL220" i="1"/>
  <c r="BC220" i="1"/>
  <c r="CQ220" i="1"/>
  <c r="BZ220" i="1"/>
  <c r="BQ220" i="1"/>
  <c r="CP220" i="1"/>
  <c r="BY220" i="1"/>
  <c r="BT220" i="1"/>
  <c r="BI220" i="1"/>
  <c r="BA220" i="1"/>
  <c r="CC220" i="1"/>
  <c r="BS220" i="1"/>
  <c r="AG220" i="1"/>
  <c r="CB220" i="1"/>
  <c r="BR220" i="1"/>
  <c r="AO220" i="1"/>
  <c r="CA220" i="1"/>
  <c r="CG220" i="1"/>
  <c r="BJ220" i="1"/>
  <c r="BB220" i="1"/>
  <c r="AS220" i="1"/>
  <c r="AL220" i="1"/>
  <c r="AC220" i="1"/>
  <c r="X220" i="1"/>
  <c r="O220" i="1"/>
  <c r="AK220" i="1"/>
  <c r="W220" i="1"/>
  <c r="N220" i="1"/>
  <c r="AW220" i="1"/>
  <c r="V220" i="1"/>
  <c r="M220" i="1"/>
  <c r="AV220" i="1"/>
  <c r="AU220" i="1"/>
  <c r="BK220" i="1"/>
  <c r="AT220" i="1"/>
  <c r="AM220" i="1"/>
  <c r="AD220" i="1"/>
  <c r="Y220" i="1"/>
  <c r="P220" i="1"/>
  <c r="AN220" i="1"/>
  <c r="AE220" i="1"/>
  <c r="Q220" i="1"/>
  <c r="I220" i="1"/>
  <c r="U220" i="1"/>
  <c r="AF220" i="1"/>
  <c r="H220" i="1"/>
  <c r="E220" i="1"/>
  <c r="F220" i="1"/>
  <c r="G220" i="1"/>
  <c r="GZ228" i="1"/>
  <c r="GY228" i="1"/>
  <c r="GX228" i="1"/>
  <c r="GW228" i="1"/>
  <c r="GR228" i="1"/>
  <c r="HA228" i="1"/>
  <c r="GQ228" i="1"/>
  <c r="GP228" i="1"/>
  <c r="GS228" i="1"/>
  <c r="GO228" i="1"/>
  <c r="GI228" i="1"/>
  <c r="GH228" i="1"/>
  <c r="GG228" i="1"/>
  <c r="GJ228" i="1"/>
  <c r="FZ228" i="1"/>
  <c r="FY228" i="1"/>
  <c r="GK228" i="1"/>
  <c r="GA228" i="1"/>
  <c r="FS228" i="1"/>
  <c r="FR228" i="1"/>
  <c r="FQ228" i="1"/>
  <c r="FT228" i="1"/>
  <c r="FJ228" i="1"/>
  <c r="FI228" i="1"/>
  <c r="FK228" i="1"/>
  <c r="FB228" i="1"/>
  <c r="FA228" i="1"/>
  <c r="FL228" i="1"/>
  <c r="FU228" i="1"/>
  <c r="EU228" i="1"/>
  <c r="EL228" i="1"/>
  <c r="FE228" i="1"/>
  <c r="ET228" i="1"/>
  <c r="EK228" i="1"/>
  <c r="FM228" i="1"/>
  <c r="FD228" i="1"/>
  <c r="ES228" i="1"/>
  <c r="GC228" i="1"/>
  <c r="GB228" i="1"/>
  <c r="EV228" i="1"/>
  <c r="EW228" i="1"/>
  <c r="EO228" i="1"/>
  <c r="EN228" i="1"/>
  <c r="EM228" i="1"/>
  <c r="EG228" i="1"/>
  <c r="DW228" i="1"/>
  <c r="DN228" i="1"/>
  <c r="EF228" i="1"/>
  <c r="DV228" i="1"/>
  <c r="EE228" i="1"/>
  <c r="DU228" i="1"/>
  <c r="FC228" i="1"/>
  <c r="DX228" i="1"/>
  <c r="EC228" i="1"/>
  <c r="DQ228" i="1"/>
  <c r="DI228" i="1"/>
  <c r="DP228" i="1"/>
  <c r="DY228" i="1"/>
  <c r="DO228" i="1"/>
  <c r="DM228" i="1"/>
  <c r="DE228" i="1"/>
  <c r="DA228" i="1"/>
  <c r="CZ228" i="1"/>
  <c r="ED228" i="1"/>
  <c r="CY228" i="1"/>
  <c r="DG228" i="1"/>
  <c r="CK228" i="1"/>
  <c r="CS228" i="1"/>
  <c r="CJ228" i="1"/>
  <c r="CR228" i="1"/>
  <c r="CI228" i="1"/>
  <c r="DH228" i="1"/>
  <c r="DF228" i="1"/>
  <c r="CW228" i="1"/>
  <c r="BE228" i="1"/>
  <c r="CX228" i="1"/>
  <c r="BM228" i="1"/>
  <c r="BD228" i="1"/>
  <c r="CQ228" i="1"/>
  <c r="BU228" i="1"/>
  <c r="BL228" i="1"/>
  <c r="BC228" i="1"/>
  <c r="CP228" i="1"/>
  <c r="CO228" i="1"/>
  <c r="CH228" i="1"/>
  <c r="BZ228" i="1"/>
  <c r="BQ228" i="1"/>
  <c r="CG228" i="1"/>
  <c r="BY228" i="1"/>
  <c r="BT228" i="1"/>
  <c r="AG228" i="1"/>
  <c r="CC228" i="1"/>
  <c r="BS228" i="1"/>
  <c r="AO228" i="1"/>
  <c r="CB228" i="1"/>
  <c r="CA228" i="1"/>
  <c r="BI228" i="1"/>
  <c r="BA228" i="1"/>
  <c r="AS228" i="1"/>
  <c r="BK228" i="1"/>
  <c r="AU228" i="1"/>
  <c r="AE228" i="1"/>
  <c r="X228" i="1"/>
  <c r="O228" i="1"/>
  <c r="BJ228" i="1"/>
  <c r="BB228" i="1"/>
  <c r="AT228" i="1"/>
  <c r="AD228" i="1"/>
  <c r="W228" i="1"/>
  <c r="N228" i="1"/>
  <c r="AN228" i="1"/>
  <c r="AC228" i="1"/>
  <c r="V228" i="1"/>
  <c r="M228" i="1"/>
  <c r="BR228" i="1"/>
  <c r="AW228" i="1"/>
  <c r="AV228" i="1"/>
  <c r="AF228" i="1"/>
  <c r="Y228" i="1"/>
  <c r="P228" i="1"/>
  <c r="U228" i="1"/>
  <c r="E228" i="1"/>
  <c r="AM228" i="1"/>
  <c r="AL228" i="1"/>
  <c r="AK228" i="1"/>
  <c r="F228" i="1"/>
  <c r="G228" i="1"/>
  <c r="H228" i="1"/>
  <c r="I228" i="1"/>
  <c r="Q228" i="1"/>
  <c r="ER236" i="1"/>
  <c r="GZ236" i="1"/>
  <c r="GY236" i="1"/>
  <c r="GX236" i="1"/>
  <c r="HA236" i="1"/>
  <c r="GW236" i="1"/>
  <c r="GR236" i="1"/>
  <c r="GQ236" i="1"/>
  <c r="GP236" i="1"/>
  <c r="GS236" i="1"/>
  <c r="GO236" i="1"/>
  <c r="GI236" i="1"/>
  <c r="GH236" i="1"/>
  <c r="GG236" i="1"/>
  <c r="GJ236" i="1"/>
  <c r="FZ236" i="1"/>
  <c r="FY236" i="1"/>
  <c r="GK236" i="1"/>
  <c r="GA236" i="1"/>
  <c r="GB236" i="1"/>
  <c r="FS236" i="1"/>
  <c r="FR236" i="1"/>
  <c r="FQ236" i="1"/>
  <c r="GC236" i="1"/>
  <c r="FT236" i="1"/>
  <c r="FJ236" i="1"/>
  <c r="FI236" i="1"/>
  <c r="FU236" i="1"/>
  <c r="FK236" i="1"/>
  <c r="FB236" i="1"/>
  <c r="FA236" i="1"/>
  <c r="FM236" i="1"/>
  <c r="EU236" i="1"/>
  <c r="EL236" i="1"/>
  <c r="ET236" i="1"/>
  <c r="EK236" i="1"/>
  <c r="ES236" i="1"/>
  <c r="FL236" i="1"/>
  <c r="EV236" i="1"/>
  <c r="FC236" i="1"/>
  <c r="FD236" i="1"/>
  <c r="EO236" i="1"/>
  <c r="DW236" i="1"/>
  <c r="DN236" i="1"/>
  <c r="EN236" i="1"/>
  <c r="DV236" i="1"/>
  <c r="EM236" i="1"/>
  <c r="EG236" i="1"/>
  <c r="DU236" i="1"/>
  <c r="FE236" i="1"/>
  <c r="EW236" i="1"/>
  <c r="DX236" i="1"/>
  <c r="EE236" i="1"/>
  <c r="DM236" i="1"/>
  <c r="DI236" i="1"/>
  <c r="ED236" i="1"/>
  <c r="EC236" i="1"/>
  <c r="DY236" i="1"/>
  <c r="DP236" i="1"/>
  <c r="DO236" i="1"/>
  <c r="DA236" i="1"/>
  <c r="CZ236" i="1"/>
  <c r="DH236" i="1"/>
  <c r="CY236" i="1"/>
  <c r="DQ236" i="1"/>
  <c r="EF236" i="1"/>
  <c r="CK236" i="1"/>
  <c r="CS236" i="1"/>
  <c r="CJ236" i="1"/>
  <c r="DG236" i="1"/>
  <c r="CX236" i="1"/>
  <c r="CR236" i="1"/>
  <c r="CI236" i="1"/>
  <c r="DF236" i="1"/>
  <c r="DE236" i="1"/>
  <c r="CO236" i="1"/>
  <c r="BE236" i="1"/>
  <c r="BM236" i="1"/>
  <c r="BD236" i="1"/>
  <c r="CH236" i="1"/>
  <c r="BU236" i="1"/>
  <c r="BL236" i="1"/>
  <c r="BC236" i="1"/>
  <c r="CW236" i="1"/>
  <c r="CQ236" i="1"/>
  <c r="BZ236" i="1"/>
  <c r="BQ236" i="1"/>
  <c r="CP236" i="1"/>
  <c r="BY236" i="1"/>
  <c r="AG236" i="1"/>
  <c r="BT236" i="1"/>
  <c r="AO236" i="1"/>
  <c r="CC236" i="1"/>
  <c r="CB236" i="1"/>
  <c r="CA236" i="1"/>
  <c r="CG236" i="1"/>
  <c r="AS236" i="1"/>
  <c r="AL236" i="1"/>
  <c r="X236" i="1"/>
  <c r="O236" i="1"/>
  <c r="AK236" i="1"/>
  <c r="AF236" i="1"/>
  <c r="W236" i="1"/>
  <c r="N236" i="1"/>
  <c r="AW236" i="1"/>
  <c r="AE236" i="1"/>
  <c r="V236" i="1"/>
  <c r="M236" i="1"/>
  <c r="BK236" i="1"/>
  <c r="AV236" i="1"/>
  <c r="BJ236" i="1"/>
  <c r="BB236" i="1"/>
  <c r="AU236" i="1"/>
  <c r="BI236" i="1"/>
  <c r="BA236" i="1"/>
  <c r="AT236" i="1"/>
  <c r="BS236" i="1"/>
  <c r="BR236" i="1"/>
  <c r="AM236" i="1"/>
  <c r="Y236" i="1"/>
  <c r="P236" i="1"/>
  <c r="Q236" i="1"/>
  <c r="E236" i="1"/>
  <c r="AD236" i="1"/>
  <c r="F236" i="1"/>
  <c r="AC236" i="1"/>
  <c r="G236" i="1"/>
  <c r="AN236" i="1"/>
  <c r="U236" i="1"/>
  <c r="H236" i="1"/>
  <c r="I236" i="1"/>
  <c r="FX244" i="1"/>
  <c r="GZ244" i="1"/>
  <c r="GY244" i="1"/>
  <c r="GX244" i="1"/>
  <c r="GW244" i="1"/>
  <c r="HA244" i="1"/>
  <c r="GR244" i="1"/>
  <c r="GQ244" i="1"/>
  <c r="GP244" i="1"/>
  <c r="GS244" i="1"/>
  <c r="GI244" i="1"/>
  <c r="GH244" i="1"/>
  <c r="GG244" i="1"/>
  <c r="GJ244" i="1"/>
  <c r="GO244" i="1"/>
  <c r="GK244" i="1"/>
  <c r="FZ244" i="1"/>
  <c r="FY244" i="1"/>
  <c r="GA244" i="1"/>
  <c r="FS244" i="1"/>
  <c r="FR244" i="1"/>
  <c r="FQ244" i="1"/>
  <c r="FT244" i="1"/>
  <c r="GC244" i="1"/>
  <c r="FJ244" i="1"/>
  <c r="GB244" i="1"/>
  <c r="FI244" i="1"/>
  <c r="FK244" i="1"/>
  <c r="FU244" i="1"/>
  <c r="FB244" i="1"/>
  <c r="FA244" i="1"/>
  <c r="FL244" i="1"/>
  <c r="EU244" i="1"/>
  <c r="EL244" i="1"/>
  <c r="ET244" i="1"/>
  <c r="EK244" i="1"/>
  <c r="ES244" i="1"/>
  <c r="FC244" i="1"/>
  <c r="EV244" i="1"/>
  <c r="FE244" i="1"/>
  <c r="FD244" i="1"/>
  <c r="EW244" i="1"/>
  <c r="FM244" i="1"/>
  <c r="EM244" i="1"/>
  <c r="EC244" i="1"/>
  <c r="EF244" i="1"/>
  <c r="DW244" i="1"/>
  <c r="DN244" i="1"/>
  <c r="EE244" i="1"/>
  <c r="DV244" i="1"/>
  <c r="EO244" i="1"/>
  <c r="ED244" i="1"/>
  <c r="DU244" i="1"/>
  <c r="EG244" i="1"/>
  <c r="DX244" i="1"/>
  <c r="DI244" i="1"/>
  <c r="DY244" i="1"/>
  <c r="DQ244" i="1"/>
  <c r="EN244" i="1"/>
  <c r="DP244" i="1"/>
  <c r="DG244" i="1"/>
  <c r="DA244" i="1"/>
  <c r="DF244" i="1"/>
  <c r="CZ244" i="1"/>
  <c r="DE244" i="1"/>
  <c r="CY244" i="1"/>
  <c r="DO244" i="1"/>
  <c r="DM244" i="1"/>
  <c r="CK244" i="1"/>
  <c r="DH244" i="1"/>
  <c r="CS244" i="1"/>
  <c r="CJ244" i="1"/>
  <c r="CR244" i="1"/>
  <c r="CI244" i="1"/>
  <c r="CW244" i="1"/>
  <c r="BE244" i="1"/>
  <c r="BM244" i="1"/>
  <c r="BD244" i="1"/>
  <c r="CQ244" i="1"/>
  <c r="BU244" i="1"/>
  <c r="BL244" i="1"/>
  <c r="BC244" i="1"/>
  <c r="CP244" i="1"/>
  <c r="CO244" i="1"/>
  <c r="CX244" i="1"/>
  <c r="CH244" i="1"/>
  <c r="BZ244" i="1"/>
  <c r="BQ244" i="1"/>
  <c r="CG244" i="1"/>
  <c r="BY244" i="1"/>
  <c r="AG244" i="1"/>
  <c r="AO244" i="1"/>
  <c r="CC244" i="1"/>
  <c r="CB244" i="1"/>
  <c r="CA244" i="1"/>
  <c r="AS244" i="1"/>
  <c r="BR244" i="1"/>
  <c r="BI244" i="1"/>
  <c r="BA244" i="1"/>
  <c r="AU244" i="1"/>
  <c r="X244" i="1"/>
  <c r="O244" i="1"/>
  <c r="AT244" i="1"/>
  <c r="W244" i="1"/>
  <c r="N244" i="1"/>
  <c r="AN244" i="1"/>
  <c r="V244" i="1"/>
  <c r="M244" i="1"/>
  <c r="BT244" i="1"/>
  <c r="BK244" i="1"/>
  <c r="AW244" i="1"/>
  <c r="BS244" i="1"/>
  <c r="BJ244" i="1"/>
  <c r="BB244" i="1"/>
  <c r="AV244" i="1"/>
  <c r="Y244" i="1"/>
  <c r="P244" i="1"/>
  <c r="G244" i="1"/>
  <c r="AM244" i="1"/>
  <c r="AF244" i="1"/>
  <c r="U244" i="1"/>
  <c r="H244" i="1"/>
  <c r="AL244" i="1"/>
  <c r="AE244" i="1"/>
  <c r="I244" i="1"/>
  <c r="AK244" i="1"/>
  <c r="AD244" i="1"/>
  <c r="AC244" i="1"/>
  <c r="F244" i="1"/>
  <c r="E244" i="1"/>
  <c r="Q244" i="1"/>
  <c r="EB252" i="1"/>
  <c r="GZ252" i="1"/>
  <c r="GY252" i="1"/>
  <c r="GX252" i="1"/>
  <c r="HA252" i="1"/>
  <c r="GR252" i="1"/>
  <c r="GQ252" i="1"/>
  <c r="GP252" i="1"/>
  <c r="GS252" i="1"/>
  <c r="GW252" i="1"/>
  <c r="GO252" i="1"/>
  <c r="GI252" i="1"/>
  <c r="GH252" i="1"/>
  <c r="GG252" i="1"/>
  <c r="GJ252" i="1"/>
  <c r="FZ252" i="1"/>
  <c r="FY252" i="1"/>
  <c r="GK252" i="1"/>
  <c r="GA252" i="1"/>
  <c r="GB252" i="1"/>
  <c r="FS252" i="1"/>
  <c r="FR252" i="1"/>
  <c r="FQ252" i="1"/>
  <c r="GC252" i="1"/>
  <c r="FT252" i="1"/>
  <c r="FJ252" i="1"/>
  <c r="FI252" i="1"/>
  <c r="FU252" i="1"/>
  <c r="FK252" i="1"/>
  <c r="FB252" i="1"/>
  <c r="FA252" i="1"/>
  <c r="FM252" i="1"/>
  <c r="FD252" i="1"/>
  <c r="EU252" i="1"/>
  <c r="EL252" i="1"/>
  <c r="FC252" i="1"/>
  <c r="ET252" i="1"/>
  <c r="EK252" i="1"/>
  <c r="ES252" i="1"/>
  <c r="FE252" i="1"/>
  <c r="EV252" i="1"/>
  <c r="EN252" i="1"/>
  <c r="EM252" i="1"/>
  <c r="FL252" i="1"/>
  <c r="EO252" i="1"/>
  <c r="EC252" i="1"/>
  <c r="EE252" i="1"/>
  <c r="DW252" i="1"/>
  <c r="DN252" i="1"/>
  <c r="ED252" i="1"/>
  <c r="DV252" i="1"/>
  <c r="DM252" i="1"/>
  <c r="EW252" i="1"/>
  <c r="DU252" i="1"/>
  <c r="EF252" i="1"/>
  <c r="DX252" i="1"/>
  <c r="DI252" i="1"/>
  <c r="EG252" i="1"/>
  <c r="DY252" i="1"/>
  <c r="DO252" i="1"/>
  <c r="DA252" i="1"/>
  <c r="CZ252" i="1"/>
  <c r="CY252" i="1"/>
  <c r="DQ252" i="1"/>
  <c r="DP252" i="1"/>
  <c r="DF252" i="1"/>
  <c r="DG252" i="1"/>
  <c r="CK252" i="1"/>
  <c r="DE252" i="1"/>
  <c r="CS252" i="1"/>
  <c r="CJ252" i="1"/>
  <c r="CX252" i="1"/>
  <c r="CR252" i="1"/>
  <c r="CI252" i="1"/>
  <c r="DH252" i="1"/>
  <c r="CO252" i="1"/>
  <c r="BE252" i="1"/>
  <c r="BM252" i="1"/>
  <c r="BD252" i="1"/>
  <c r="CW252" i="1"/>
  <c r="CH252" i="1"/>
  <c r="BU252" i="1"/>
  <c r="BL252" i="1"/>
  <c r="BC252" i="1"/>
  <c r="CQ252" i="1"/>
  <c r="BZ252" i="1"/>
  <c r="BQ252" i="1"/>
  <c r="CP252" i="1"/>
  <c r="BY252" i="1"/>
  <c r="AG252" i="1"/>
  <c r="BK252" i="1"/>
  <c r="AO252" i="1"/>
  <c r="CC252" i="1"/>
  <c r="CB252" i="1"/>
  <c r="CG252" i="1"/>
  <c r="CA252" i="1"/>
  <c r="AS252" i="1"/>
  <c r="BS252" i="1"/>
  <c r="AL252" i="1"/>
  <c r="AC252" i="1"/>
  <c r="X252" i="1"/>
  <c r="O252" i="1"/>
  <c r="BR252" i="1"/>
  <c r="AK252" i="1"/>
  <c r="W252" i="1"/>
  <c r="N252" i="1"/>
  <c r="BJ252" i="1"/>
  <c r="BB252" i="1"/>
  <c r="AW252" i="1"/>
  <c r="V252" i="1"/>
  <c r="M252" i="1"/>
  <c r="BI252" i="1"/>
  <c r="BA252" i="1"/>
  <c r="AV252" i="1"/>
  <c r="AU252" i="1"/>
  <c r="AT252" i="1"/>
  <c r="BT252" i="1"/>
  <c r="AM252" i="1"/>
  <c r="AD252" i="1"/>
  <c r="Y252" i="1"/>
  <c r="P252" i="1"/>
  <c r="AN252" i="1"/>
  <c r="Q252" i="1"/>
  <c r="I252" i="1"/>
  <c r="AF252" i="1"/>
  <c r="AE252" i="1"/>
  <c r="U252" i="1"/>
  <c r="H252" i="1"/>
  <c r="F252" i="1"/>
  <c r="G252" i="1"/>
  <c r="E252" i="1"/>
  <c r="GZ260" i="1"/>
  <c r="GY260" i="1"/>
  <c r="GX260" i="1"/>
  <c r="GW260" i="1"/>
  <c r="HA260" i="1"/>
  <c r="GR260" i="1"/>
  <c r="GQ260" i="1"/>
  <c r="GP260" i="1"/>
  <c r="GS260" i="1"/>
  <c r="GO260" i="1"/>
  <c r="GI260" i="1"/>
  <c r="GH260" i="1"/>
  <c r="GG260" i="1"/>
  <c r="GJ260" i="1"/>
  <c r="FZ260" i="1"/>
  <c r="FY260" i="1"/>
  <c r="GK260" i="1"/>
  <c r="GA260" i="1"/>
  <c r="FS260" i="1"/>
  <c r="FR260" i="1"/>
  <c r="FQ260" i="1"/>
  <c r="FT260" i="1"/>
  <c r="FJ260" i="1"/>
  <c r="FI260" i="1"/>
  <c r="FK260" i="1"/>
  <c r="FB260" i="1"/>
  <c r="GC260" i="1"/>
  <c r="FA260" i="1"/>
  <c r="GB260" i="1"/>
  <c r="FL260" i="1"/>
  <c r="EU260" i="1"/>
  <c r="EL260" i="1"/>
  <c r="FE260" i="1"/>
  <c r="ET260" i="1"/>
  <c r="EK260" i="1"/>
  <c r="FM260" i="1"/>
  <c r="FD260" i="1"/>
  <c r="ES260" i="1"/>
  <c r="FU260" i="1"/>
  <c r="EV260" i="1"/>
  <c r="EW260" i="1"/>
  <c r="EO260" i="1"/>
  <c r="FC260" i="1"/>
  <c r="EN260" i="1"/>
  <c r="EC260" i="1"/>
  <c r="ED260" i="1"/>
  <c r="DW260" i="1"/>
  <c r="DN260" i="1"/>
  <c r="DV260" i="1"/>
  <c r="DM260" i="1"/>
  <c r="DU260" i="1"/>
  <c r="EE260" i="1"/>
  <c r="DX260" i="1"/>
  <c r="EM260" i="1"/>
  <c r="DI260" i="1"/>
  <c r="EG260" i="1"/>
  <c r="EF260" i="1"/>
  <c r="DY260" i="1"/>
  <c r="DQ260" i="1"/>
  <c r="DP260" i="1"/>
  <c r="DA260" i="1"/>
  <c r="DH260" i="1"/>
  <c r="CZ260" i="1"/>
  <c r="DG260" i="1"/>
  <c r="CY260" i="1"/>
  <c r="DO260" i="1"/>
  <c r="CK260" i="1"/>
  <c r="CS260" i="1"/>
  <c r="CJ260" i="1"/>
  <c r="CR260" i="1"/>
  <c r="CI260" i="1"/>
  <c r="DF260" i="1"/>
  <c r="DE260" i="1"/>
  <c r="CW260" i="1"/>
  <c r="BE260" i="1"/>
  <c r="CX260" i="1"/>
  <c r="BM260" i="1"/>
  <c r="BD260" i="1"/>
  <c r="CQ260" i="1"/>
  <c r="BU260" i="1"/>
  <c r="BL260" i="1"/>
  <c r="BC260" i="1"/>
  <c r="CP260" i="1"/>
  <c r="CO260" i="1"/>
  <c r="CH260" i="1"/>
  <c r="BZ260" i="1"/>
  <c r="BQ260" i="1"/>
  <c r="CG260" i="1"/>
  <c r="BY260" i="1"/>
  <c r="CA260" i="1"/>
  <c r="BK260" i="1"/>
  <c r="AG260" i="1"/>
  <c r="BJ260" i="1"/>
  <c r="BB260" i="1"/>
  <c r="AO260" i="1"/>
  <c r="CC260" i="1"/>
  <c r="CB260" i="1"/>
  <c r="BR260" i="1"/>
  <c r="AS260" i="1"/>
  <c r="BT260" i="1"/>
  <c r="AU260" i="1"/>
  <c r="AE260" i="1"/>
  <c r="X260" i="1"/>
  <c r="O260" i="1"/>
  <c r="BS260" i="1"/>
  <c r="AT260" i="1"/>
  <c r="AD260" i="1"/>
  <c r="W260" i="1"/>
  <c r="N260" i="1"/>
  <c r="AN260" i="1"/>
  <c r="AC260" i="1"/>
  <c r="V260" i="1"/>
  <c r="M260" i="1"/>
  <c r="BI260" i="1"/>
  <c r="BA260" i="1"/>
  <c r="AW260" i="1"/>
  <c r="AV260" i="1"/>
  <c r="AF260" i="1"/>
  <c r="Y260" i="1"/>
  <c r="P260" i="1"/>
  <c r="U260" i="1"/>
  <c r="E260" i="1"/>
  <c r="AM260" i="1"/>
  <c r="AL260" i="1"/>
  <c r="AK260" i="1"/>
  <c r="H260" i="1"/>
  <c r="I260" i="1"/>
  <c r="F260" i="1"/>
  <c r="Q260" i="1"/>
  <c r="G260" i="1"/>
  <c r="ER268" i="1"/>
  <c r="GZ268" i="1"/>
  <c r="GY268" i="1"/>
  <c r="GX268" i="1"/>
  <c r="HA268" i="1"/>
  <c r="GW268" i="1"/>
  <c r="GR268" i="1"/>
  <c r="GQ268" i="1"/>
  <c r="GP268" i="1"/>
  <c r="GS268" i="1"/>
  <c r="GO268" i="1"/>
  <c r="GI268" i="1"/>
  <c r="GH268" i="1"/>
  <c r="GG268" i="1"/>
  <c r="GJ268" i="1"/>
  <c r="FZ268" i="1"/>
  <c r="FY268" i="1"/>
  <c r="GK268" i="1"/>
  <c r="GA268" i="1"/>
  <c r="GB268" i="1"/>
  <c r="FS268" i="1"/>
  <c r="FR268" i="1"/>
  <c r="FQ268" i="1"/>
  <c r="GC268" i="1"/>
  <c r="FT268" i="1"/>
  <c r="FJ268" i="1"/>
  <c r="FI268" i="1"/>
  <c r="FU268" i="1"/>
  <c r="FK268" i="1"/>
  <c r="FB268" i="1"/>
  <c r="FA268" i="1"/>
  <c r="FM268" i="1"/>
  <c r="EU268" i="1"/>
  <c r="EL268" i="1"/>
  <c r="ET268" i="1"/>
  <c r="EK268" i="1"/>
  <c r="ES268" i="1"/>
  <c r="FL268" i="1"/>
  <c r="EV268" i="1"/>
  <c r="FE268" i="1"/>
  <c r="FD268" i="1"/>
  <c r="FC268" i="1"/>
  <c r="EC268" i="1"/>
  <c r="EG268" i="1"/>
  <c r="DW268" i="1"/>
  <c r="DN268" i="1"/>
  <c r="EF268" i="1"/>
  <c r="DV268" i="1"/>
  <c r="DM268" i="1"/>
  <c r="EE268" i="1"/>
  <c r="DU268" i="1"/>
  <c r="EW268" i="1"/>
  <c r="DX268" i="1"/>
  <c r="EO268" i="1"/>
  <c r="DI268" i="1"/>
  <c r="EN268" i="1"/>
  <c r="EM268" i="1"/>
  <c r="DQ268" i="1"/>
  <c r="DY268" i="1"/>
  <c r="DP268" i="1"/>
  <c r="DF268" i="1"/>
  <c r="DA268" i="1"/>
  <c r="DE268" i="1"/>
  <c r="CZ268" i="1"/>
  <c r="ED268" i="1"/>
  <c r="CY268" i="1"/>
  <c r="DH268" i="1"/>
  <c r="DO268" i="1"/>
  <c r="CK268" i="1"/>
  <c r="CB268" i="1"/>
  <c r="CS268" i="1"/>
  <c r="CJ268" i="1"/>
  <c r="CX268" i="1"/>
  <c r="CR268" i="1"/>
  <c r="CI268" i="1"/>
  <c r="CW268" i="1"/>
  <c r="DG268" i="1"/>
  <c r="CO268" i="1"/>
  <c r="BZ268" i="1"/>
  <c r="BE268" i="1"/>
  <c r="BY268" i="1"/>
  <c r="BM268" i="1"/>
  <c r="BD268" i="1"/>
  <c r="CH268" i="1"/>
  <c r="BU268" i="1"/>
  <c r="BL268" i="1"/>
  <c r="BC268" i="1"/>
  <c r="CQ268" i="1"/>
  <c r="CC268" i="1"/>
  <c r="BQ268" i="1"/>
  <c r="CP268" i="1"/>
  <c r="CA268" i="1"/>
  <c r="CG268" i="1"/>
  <c r="BR268" i="1"/>
  <c r="BK268" i="1"/>
  <c r="BJ268" i="1"/>
  <c r="BB268" i="1"/>
  <c r="AG268" i="1"/>
  <c r="BI268" i="1"/>
  <c r="BA268" i="1"/>
  <c r="AO268" i="1"/>
  <c r="BS268" i="1"/>
  <c r="AS268" i="1"/>
  <c r="AL268" i="1"/>
  <c r="X268" i="1"/>
  <c r="O268" i="1"/>
  <c r="BT268" i="1"/>
  <c r="AK268" i="1"/>
  <c r="AF268" i="1"/>
  <c r="W268" i="1"/>
  <c r="N268" i="1"/>
  <c r="AW268" i="1"/>
  <c r="AE268" i="1"/>
  <c r="V268" i="1"/>
  <c r="M268" i="1"/>
  <c r="AV268" i="1"/>
  <c r="AU268" i="1"/>
  <c r="AT268" i="1"/>
  <c r="AM268" i="1"/>
  <c r="Y268" i="1"/>
  <c r="P268" i="1"/>
  <c r="Q268" i="1"/>
  <c r="E268" i="1"/>
  <c r="F268" i="1"/>
  <c r="G268" i="1"/>
  <c r="AN268" i="1"/>
  <c r="AD268" i="1"/>
  <c r="U268" i="1"/>
  <c r="AC268" i="1"/>
  <c r="H268" i="1"/>
  <c r="I268" i="1"/>
  <c r="HD276" i="1"/>
  <c r="GZ276" i="1"/>
  <c r="GY276" i="1"/>
  <c r="GX276" i="1"/>
  <c r="HA276" i="1"/>
  <c r="GW276" i="1"/>
  <c r="GR276" i="1"/>
  <c r="GQ276" i="1"/>
  <c r="GP276" i="1"/>
  <c r="GS276" i="1"/>
  <c r="GO276" i="1"/>
  <c r="GI276" i="1"/>
  <c r="GH276" i="1"/>
  <c r="GG276" i="1"/>
  <c r="GJ276" i="1"/>
  <c r="GK276" i="1"/>
  <c r="FZ276" i="1"/>
  <c r="FY276" i="1"/>
  <c r="GA276" i="1"/>
  <c r="FS276" i="1"/>
  <c r="FR276" i="1"/>
  <c r="FQ276" i="1"/>
  <c r="FT276" i="1"/>
  <c r="GC276" i="1"/>
  <c r="FJ276" i="1"/>
  <c r="GB276" i="1"/>
  <c r="FI276" i="1"/>
  <c r="FK276" i="1"/>
  <c r="FU276" i="1"/>
  <c r="FB276" i="1"/>
  <c r="FA276" i="1"/>
  <c r="FL276" i="1"/>
  <c r="FC276" i="1"/>
  <c r="EU276" i="1"/>
  <c r="EL276" i="1"/>
  <c r="FE276" i="1"/>
  <c r="ET276" i="1"/>
  <c r="EK276" i="1"/>
  <c r="FD276" i="1"/>
  <c r="ES276" i="1"/>
  <c r="EV276" i="1"/>
  <c r="FM276" i="1"/>
  <c r="EW276" i="1"/>
  <c r="EM276" i="1"/>
  <c r="EC276" i="1"/>
  <c r="DW276" i="1"/>
  <c r="DN276" i="1"/>
  <c r="DV276" i="1"/>
  <c r="DM276" i="1"/>
  <c r="DU276" i="1"/>
  <c r="EN276" i="1"/>
  <c r="ED276" i="1"/>
  <c r="DX276" i="1"/>
  <c r="DI276" i="1"/>
  <c r="DQ276" i="1"/>
  <c r="EO276" i="1"/>
  <c r="DY276" i="1"/>
  <c r="DP276" i="1"/>
  <c r="EE276" i="1"/>
  <c r="DO276" i="1"/>
  <c r="EF276" i="1"/>
  <c r="DA276" i="1"/>
  <c r="CZ276" i="1"/>
  <c r="CY276" i="1"/>
  <c r="DE276" i="1"/>
  <c r="EG276" i="1"/>
  <c r="CK276" i="1"/>
  <c r="CB276" i="1"/>
  <c r="CS276" i="1"/>
  <c r="CJ276" i="1"/>
  <c r="CA276" i="1"/>
  <c r="DH276" i="1"/>
  <c r="CR276" i="1"/>
  <c r="CI276" i="1"/>
  <c r="DG276" i="1"/>
  <c r="DF276" i="1"/>
  <c r="CW276" i="1"/>
  <c r="CX276" i="1"/>
  <c r="CC276" i="1"/>
  <c r="BE276" i="1"/>
  <c r="BZ276" i="1"/>
  <c r="BM276" i="1"/>
  <c r="BD276" i="1"/>
  <c r="CQ276" i="1"/>
  <c r="BY276" i="1"/>
  <c r="BU276" i="1"/>
  <c r="BL276" i="1"/>
  <c r="BC276" i="1"/>
  <c r="CP276" i="1"/>
  <c r="CO276" i="1"/>
  <c r="CH276" i="1"/>
  <c r="BQ276" i="1"/>
  <c r="CG276" i="1"/>
  <c r="BS276" i="1"/>
  <c r="BJ276" i="1"/>
  <c r="BB276" i="1"/>
  <c r="BR276" i="1"/>
  <c r="BI276" i="1"/>
  <c r="BA276" i="1"/>
  <c r="AG276" i="1"/>
  <c r="AO276" i="1"/>
  <c r="BT276" i="1"/>
  <c r="BK276" i="1"/>
  <c r="AS276" i="1"/>
  <c r="AU276" i="1"/>
  <c r="X276" i="1"/>
  <c r="O276" i="1"/>
  <c r="AT276" i="1"/>
  <c r="W276" i="1"/>
  <c r="N276" i="1"/>
  <c r="AN276" i="1"/>
  <c r="V276" i="1"/>
  <c r="M276" i="1"/>
  <c r="AW276" i="1"/>
  <c r="AV276" i="1"/>
  <c r="Y276" i="1"/>
  <c r="P276" i="1"/>
  <c r="AC276" i="1"/>
  <c r="G276" i="1"/>
  <c r="AM276" i="1"/>
  <c r="U276" i="1"/>
  <c r="H276" i="1"/>
  <c r="AL276" i="1"/>
  <c r="I276" i="1"/>
  <c r="AK276" i="1"/>
  <c r="AF276" i="1"/>
  <c r="AE276" i="1"/>
  <c r="AD276" i="1"/>
  <c r="F276" i="1"/>
  <c r="Q276" i="1"/>
  <c r="E276" i="1"/>
  <c r="ER284" i="1"/>
  <c r="GZ284" i="1"/>
  <c r="GY284" i="1"/>
  <c r="GX284" i="1"/>
  <c r="GW284" i="1"/>
  <c r="HA284" i="1"/>
  <c r="GR284" i="1"/>
  <c r="GQ284" i="1"/>
  <c r="GP284" i="1"/>
  <c r="GS284" i="1"/>
  <c r="GO284" i="1"/>
  <c r="GI284" i="1"/>
  <c r="GH284" i="1"/>
  <c r="GG284" i="1"/>
  <c r="GJ284" i="1"/>
  <c r="FZ284" i="1"/>
  <c r="FY284" i="1"/>
  <c r="GK284" i="1"/>
  <c r="GA284" i="1"/>
  <c r="GB284" i="1"/>
  <c r="FS284" i="1"/>
  <c r="FR284" i="1"/>
  <c r="FQ284" i="1"/>
  <c r="GC284" i="1"/>
  <c r="FT284" i="1"/>
  <c r="FJ284" i="1"/>
  <c r="FI284" i="1"/>
  <c r="FU284" i="1"/>
  <c r="FK284" i="1"/>
  <c r="FB284" i="1"/>
  <c r="FA284" i="1"/>
  <c r="FM284" i="1"/>
  <c r="FC284" i="1"/>
  <c r="EU284" i="1"/>
  <c r="EL284" i="1"/>
  <c r="ET284" i="1"/>
  <c r="EK284" i="1"/>
  <c r="ES284" i="1"/>
  <c r="FL284" i="1"/>
  <c r="EV284" i="1"/>
  <c r="EN284" i="1"/>
  <c r="EM284" i="1"/>
  <c r="FE284" i="1"/>
  <c r="FD284" i="1"/>
  <c r="EO284" i="1"/>
  <c r="EC284" i="1"/>
  <c r="EG284" i="1"/>
  <c r="DW284" i="1"/>
  <c r="DN284" i="1"/>
  <c r="EF284" i="1"/>
  <c r="DV284" i="1"/>
  <c r="DM284" i="1"/>
  <c r="EW284" i="1"/>
  <c r="EE284" i="1"/>
  <c r="DU284" i="1"/>
  <c r="DX284" i="1"/>
  <c r="DQ284" i="1"/>
  <c r="DI284" i="1"/>
  <c r="DP284" i="1"/>
  <c r="DO284" i="1"/>
  <c r="DY284" i="1"/>
  <c r="ED284" i="1"/>
  <c r="DH284" i="1"/>
  <c r="DA284" i="1"/>
  <c r="DG284" i="1"/>
  <c r="CZ284" i="1"/>
  <c r="DF284" i="1"/>
  <c r="CY284" i="1"/>
  <c r="CK284" i="1"/>
  <c r="CB284" i="1"/>
  <c r="CS284" i="1"/>
  <c r="CJ284" i="1"/>
  <c r="CA284" i="1"/>
  <c r="DE284" i="1"/>
  <c r="CX284" i="1"/>
  <c r="CR284" i="1"/>
  <c r="CI284" i="1"/>
  <c r="CW284" i="1"/>
  <c r="CO284" i="1"/>
  <c r="BE284" i="1"/>
  <c r="BM284" i="1"/>
  <c r="BD284" i="1"/>
  <c r="CH284" i="1"/>
  <c r="CC284" i="1"/>
  <c r="BU284" i="1"/>
  <c r="BL284" i="1"/>
  <c r="BC284" i="1"/>
  <c r="CQ284" i="1"/>
  <c r="BQ284" i="1"/>
  <c r="CP284" i="1"/>
  <c r="BT284" i="1"/>
  <c r="BI284" i="1"/>
  <c r="BA284" i="1"/>
  <c r="CG284" i="1"/>
  <c r="BS284" i="1"/>
  <c r="AG284" i="1"/>
  <c r="BZ284" i="1"/>
  <c r="BR284" i="1"/>
  <c r="AO284" i="1"/>
  <c r="BY284" i="1"/>
  <c r="BJ284" i="1"/>
  <c r="BB284" i="1"/>
  <c r="AS284" i="1"/>
  <c r="AL284" i="1"/>
  <c r="AC284" i="1"/>
  <c r="X284" i="1"/>
  <c r="O284" i="1"/>
  <c r="BK284" i="1"/>
  <c r="AK284" i="1"/>
  <c r="W284" i="1"/>
  <c r="N284" i="1"/>
  <c r="AW284" i="1"/>
  <c r="V284" i="1"/>
  <c r="M284" i="1"/>
  <c r="AV284" i="1"/>
  <c r="AU284" i="1"/>
  <c r="AT284" i="1"/>
  <c r="AM284" i="1"/>
  <c r="AD284" i="1"/>
  <c r="Y284" i="1"/>
  <c r="P284" i="1"/>
  <c r="AN284" i="1"/>
  <c r="AE284" i="1"/>
  <c r="Q284" i="1"/>
  <c r="I284" i="1"/>
  <c r="U284" i="1"/>
  <c r="AF284" i="1"/>
  <c r="H284" i="1"/>
  <c r="E284" i="1"/>
  <c r="F284" i="1"/>
  <c r="G284" i="1"/>
  <c r="GZ292" i="1"/>
  <c r="GY292" i="1"/>
  <c r="GX292" i="1"/>
  <c r="HA292" i="1"/>
  <c r="GW292" i="1"/>
  <c r="GR292" i="1"/>
  <c r="GQ292" i="1"/>
  <c r="GP292" i="1"/>
  <c r="GS292" i="1"/>
  <c r="GO292" i="1"/>
  <c r="GI292" i="1"/>
  <c r="GH292" i="1"/>
  <c r="GG292" i="1"/>
  <c r="GJ292" i="1"/>
  <c r="FZ292" i="1"/>
  <c r="FY292" i="1"/>
  <c r="GK292" i="1"/>
  <c r="GA292" i="1"/>
  <c r="FS292" i="1"/>
  <c r="FR292" i="1"/>
  <c r="FQ292" i="1"/>
  <c r="FT292" i="1"/>
  <c r="FJ292" i="1"/>
  <c r="FI292" i="1"/>
  <c r="FK292" i="1"/>
  <c r="FB292" i="1"/>
  <c r="FA292" i="1"/>
  <c r="FL292" i="1"/>
  <c r="FC292" i="1"/>
  <c r="FU292" i="1"/>
  <c r="EU292" i="1"/>
  <c r="EL292" i="1"/>
  <c r="FE292" i="1"/>
  <c r="ET292" i="1"/>
  <c r="EK292" i="1"/>
  <c r="FM292" i="1"/>
  <c r="FD292" i="1"/>
  <c r="ES292" i="1"/>
  <c r="GC292" i="1"/>
  <c r="GB292" i="1"/>
  <c r="EV292" i="1"/>
  <c r="EW292" i="1"/>
  <c r="EO292" i="1"/>
  <c r="EN292" i="1"/>
  <c r="EC292" i="1"/>
  <c r="EM292" i="1"/>
  <c r="DW292" i="1"/>
  <c r="DN292" i="1"/>
  <c r="DV292" i="1"/>
  <c r="DM292" i="1"/>
  <c r="DU292" i="1"/>
  <c r="ED292" i="1"/>
  <c r="DX292" i="1"/>
  <c r="EG292" i="1"/>
  <c r="DP292" i="1"/>
  <c r="DI292" i="1"/>
  <c r="EF292" i="1"/>
  <c r="DO292" i="1"/>
  <c r="EE292" i="1"/>
  <c r="DY292" i="1"/>
  <c r="DQ292" i="1"/>
  <c r="DE292" i="1"/>
  <c r="DA292" i="1"/>
  <c r="CZ292" i="1"/>
  <c r="CY292" i="1"/>
  <c r="DG292" i="1"/>
  <c r="DH292" i="1"/>
  <c r="CK292" i="1"/>
  <c r="CB292" i="1"/>
  <c r="DF292" i="1"/>
  <c r="CS292" i="1"/>
  <c r="CJ292" i="1"/>
  <c r="CA292" i="1"/>
  <c r="CR292" i="1"/>
  <c r="CI292" i="1"/>
  <c r="CW292" i="1"/>
  <c r="BE292" i="1"/>
  <c r="BM292" i="1"/>
  <c r="BD292" i="1"/>
  <c r="CX292" i="1"/>
  <c r="CQ292" i="1"/>
  <c r="BU292" i="1"/>
  <c r="BL292" i="1"/>
  <c r="BC292" i="1"/>
  <c r="CP292" i="1"/>
  <c r="CO292" i="1"/>
  <c r="CH292" i="1"/>
  <c r="BY292" i="1"/>
  <c r="BQ292" i="1"/>
  <c r="CG292" i="1"/>
  <c r="BZ292" i="1"/>
  <c r="BT292" i="1"/>
  <c r="AG292" i="1"/>
  <c r="BS292" i="1"/>
  <c r="AO292" i="1"/>
  <c r="BR292" i="1"/>
  <c r="CC292" i="1"/>
  <c r="BI292" i="1"/>
  <c r="BA292" i="1"/>
  <c r="AS292" i="1"/>
  <c r="AU292" i="1"/>
  <c r="AE292" i="1"/>
  <c r="X292" i="1"/>
  <c r="O292" i="1"/>
  <c r="AT292" i="1"/>
  <c r="AD292" i="1"/>
  <c r="W292" i="1"/>
  <c r="N292" i="1"/>
  <c r="AN292" i="1"/>
  <c r="AC292" i="1"/>
  <c r="V292" i="1"/>
  <c r="M292" i="1"/>
  <c r="BK292" i="1"/>
  <c r="BJ292" i="1"/>
  <c r="BB292" i="1"/>
  <c r="AW292" i="1"/>
  <c r="AV292" i="1"/>
  <c r="AF292" i="1"/>
  <c r="Y292" i="1"/>
  <c r="P292" i="1"/>
  <c r="G292" i="1"/>
  <c r="U292" i="1"/>
  <c r="H292" i="1"/>
  <c r="I292" i="1"/>
  <c r="AM292" i="1"/>
  <c r="AL292" i="1"/>
  <c r="AK292" i="1"/>
  <c r="F292" i="1"/>
  <c r="Q292" i="1"/>
  <c r="E292" i="1"/>
  <c r="EJ300" i="1"/>
  <c r="GZ300" i="1"/>
  <c r="GY300" i="1"/>
  <c r="GX300" i="1"/>
  <c r="HA300" i="1"/>
  <c r="GW300" i="1"/>
  <c r="GR300" i="1"/>
  <c r="GQ300" i="1"/>
  <c r="GP300" i="1"/>
  <c r="GS300" i="1"/>
  <c r="GO300" i="1"/>
  <c r="GI300" i="1"/>
  <c r="GH300" i="1"/>
  <c r="GG300" i="1"/>
  <c r="GJ300" i="1"/>
  <c r="FZ300" i="1"/>
  <c r="FY300" i="1"/>
  <c r="GK300" i="1"/>
  <c r="GA300" i="1"/>
  <c r="GB300" i="1"/>
  <c r="FS300" i="1"/>
  <c r="FR300" i="1"/>
  <c r="FQ300" i="1"/>
  <c r="GC300" i="1"/>
  <c r="FT300" i="1"/>
  <c r="FJ300" i="1"/>
  <c r="FI300" i="1"/>
  <c r="FU300" i="1"/>
  <c r="FK300" i="1"/>
  <c r="FB300" i="1"/>
  <c r="FA300" i="1"/>
  <c r="FM300" i="1"/>
  <c r="FC300" i="1"/>
  <c r="EU300" i="1"/>
  <c r="EL300" i="1"/>
  <c r="ET300" i="1"/>
  <c r="EK300" i="1"/>
  <c r="ES300" i="1"/>
  <c r="FL300" i="1"/>
  <c r="EV300" i="1"/>
  <c r="FE300" i="1"/>
  <c r="FD300" i="1"/>
  <c r="EC300" i="1"/>
  <c r="EO300" i="1"/>
  <c r="EG300" i="1"/>
  <c r="DW300" i="1"/>
  <c r="DN300" i="1"/>
  <c r="EN300" i="1"/>
  <c r="EF300" i="1"/>
  <c r="DV300" i="1"/>
  <c r="DM300" i="1"/>
  <c r="EM300" i="1"/>
  <c r="EE300" i="1"/>
  <c r="DU300" i="1"/>
  <c r="EW300" i="1"/>
  <c r="DX300" i="1"/>
  <c r="DO300" i="1"/>
  <c r="DI300" i="1"/>
  <c r="DQ300" i="1"/>
  <c r="DP300" i="1"/>
  <c r="DY300" i="1"/>
  <c r="ED300" i="1"/>
  <c r="DA300" i="1"/>
  <c r="CZ300" i="1"/>
  <c r="DH300" i="1"/>
  <c r="CY300" i="1"/>
  <c r="DE300" i="1"/>
  <c r="CK300" i="1"/>
  <c r="CB300" i="1"/>
  <c r="CS300" i="1"/>
  <c r="CJ300" i="1"/>
  <c r="CA300" i="1"/>
  <c r="CX300" i="1"/>
  <c r="CR300" i="1"/>
  <c r="CI300" i="1"/>
  <c r="CW300" i="1"/>
  <c r="DG300" i="1"/>
  <c r="DF300" i="1"/>
  <c r="CO300" i="1"/>
  <c r="BY300" i="1"/>
  <c r="BE300" i="1"/>
  <c r="BM300" i="1"/>
  <c r="BD300" i="1"/>
  <c r="CH300" i="1"/>
  <c r="BU300" i="1"/>
  <c r="BL300" i="1"/>
  <c r="BC300" i="1"/>
  <c r="CQ300" i="1"/>
  <c r="CC300" i="1"/>
  <c r="BQ300" i="1"/>
  <c r="CP300" i="1"/>
  <c r="BZ300" i="1"/>
  <c r="AG300" i="1"/>
  <c r="CG300" i="1"/>
  <c r="BT300" i="1"/>
  <c r="AO300" i="1"/>
  <c r="BS300" i="1"/>
  <c r="BR300" i="1"/>
  <c r="AS300" i="1"/>
  <c r="BJ300" i="1"/>
  <c r="BB300" i="1"/>
  <c r="AL300" i="1"/>
  <c r="X300" i="1"/>
  <c r="O300" i="1"/>
  <c r="BI300" i="1"/>
  <c r="BA300" i="1"/>
  <c r="AK300" i="1"/>
  <c r="AF300" i="1"/>
  <c r="W300" i="1"/>
  <c r="N300" i="1"/>
  <c r="AW300" i="1"/>
  <c r="AE300" i="1"/>
  <c r="V300" i="1"/>
  <c r="M300" i="1"/>
  <c r="AV300" i="1"/>
  <c r="AU300" i="1"/>
  <c r="AT300" i="1"/>
  <c r="BK300" i="1"/>
  <c r="AM300" i="1"/>
  <c r="Y300" i="1"/>
  <c r="P300" i="1"/>
  <c r="Q300" i="1"/>
  <c r="G300" i="1"/>
  <c r="AD300" i="1"/>
  <c r="H300" i="1"/>
  <c r="AC300" i="1"/>
  <c r="I300" i="1"/>
  <c r="AN300" i="1"/>
  <c r="U300" i="1"/>
  <c r="F300" i="1"/>
  <c r="E300" i="1"/>
  <c r="GN308" i="1"/>
  <c r="GZ308" i="1"/>
  <c r="GY308" i="1"/>
  <c r="GX308" i="1"/>
  <c r="GW308" i="1"/>
  <c r="HA308" i="1"/>
  <c r="GR308" i="1"/>
  <c r="GQ308" i="1"/>
  <c r="GP308" i="1"/>
  <c r="GS308" i="1"/>
  <c r="GI308" i="1"/>
  <c r="FZ308" i="1"/>
  <c r="GH308" i="1"/>
  <c r="GG308" i="1"/>
  <c r="GJ308" i="1"/>
  <c r="GO308" i="1"/>
  <c r="GK308" i="1"/>
  <c r="GA308" i="1"/>
  <c r="FY308" i="1"/>
  <c r="GB308" i="1"/>
  <c r="FS308" i="1"/>
  <c r="FR308" i="1"/>
  <c r="FQ308" i="1"/>
  <c r="FT308" i="1"/>
  <c r="FJ308" i="1"/>
  <c r="GC308" i="1"/>
  <c r="FI308" i="1"/>
  <c r="FK308" i="1"/>
  <c r="FU308" i="1"/>
  <c r="FB308" i="1"/>
  <c r="FA308" i="1"/>
  <c r="FL308" i="1"/>
  <c r="FC308" i="1"/>
  <c r="EU308" i="1"/>
  <c r="EL308" i="1"/>
  <c r="FE308" i="1"/>
  <c r="ET308" i="1"/>
  <c r="EK308" i="1"/>
  <c r="FD308" i="1"/>
  <c r="ES308" i="1"/>
  <c r="EV308" i="1"/>
  <c r="FM308" i="1"/>
  <c r="EW308" i="1"/>
  <c r="EM308" i="1"/>
  <c r="EC308" i="1"/>
  <c r="DW308" i="1"/>
  <c r="DN308" i="1"/>
  <c r="DV308" i="1"/>
  <c r="DM308" i="1"/>
  <c r="EO308" i="1"/>
  <c r="DU308" i="1"/>
  <c r="ED308" i="1"/>
  <c r="DX308" i="1"/>
  <c r="DO308" i="1"/>
  <c r="DI308" i="1"/>
  <c r="DY308" i="1"/>
  <c r="EE308" i="1"/>
  <c r="DP308" i="1"/>
  <c r="EN308" i="1"/>
  <c r="EG308" i="1"/>
  <c r="DG308" i="1"/>
  <c r="DA308" i="1"/>
  <c r="DQ308" i="1"/>
  <c r="DF308" i="1"/>
  <c r="CZ308" i="1"/>
  <c r="DE308" i="1"/>
  <c r="CY308" i="1"/>
  <c r="EF308" i="1"/>
  <c r="CK308" i="1"/>
  <c r="CB308" i="1"/>
  <c r="CS308" i="1"/>
  <c r="CJ308" i="1"/>
  <c r="CA308" i="1"/>
  <c r="CR308" i="1"/>
  <c r="CI308" i="1"/>
  <c r="DH308" i="1"/>
  <c r="CW308" i="1"/>
  <c r="CX308" i="1"/>
  <c r="CC308" i="1"/>
  <c r="BE308" i="1"/>
  <c r="BZ308" i="1"/>
  <c r="BM308" i="1"/>
  <c r="BD308" i="1"/>
  <c r="CQ308" i="1"/>
  <c r="BY308" i="1"/>
  <c r="BU308" i="1"/>
  <c r="BL308" i="1"/>
  <c r="BC308" i="1"/>
  <c r="CP308" i="1"/>
  <c r="CO308" i="1"/>
  <c r="CH308" i="1"/>
  <c r="BQ308" i="1"/>
  <c r="CG308" i="1"/>
  <c r="AG308" i="1"/>
  <c r="AO308" i="1"/>
  <c r="BT308" i="1"/>
  <c r="BS308" i="1"/>
  <c r="BR308" i="1"/>
  <c r="AS308" i="1"/>
  <c r="AU308" i="1"/>
  <c r="X308" i="1"/>
  <c r="O308" i="1"/>
  <c r="AT308" i="1"/>
  <c r="W308" i="1"/>
  <c r="N308" i="1"/>
  <c r="BK308" i="1"/>
  <c r="AN308" i="1"/>
  <c r="V308" i="1"/>
  <c r="M308" i="1"/>
  <c r="BJ308" i="1"/>
  <c r="BB308" i="1"/>
  <c r="BI308" i="1"/>
  <c r="BA308" i="1"/>
  <c r="AW308" i="1"/>
  <c r="AV308" i="1"/>
  <c r="Y308" i="1"/>
  <c r="P308" i="1"/>
  <c r="G308" i="1"/>
  <c r="AM308" i="1"/>
  <c r="AF308" i="1"/>
  <c r="U308" i="1"/>
  <c r="H308" i="1"/>
  <c r="AL308" i="1"/>
  <c r="AE308" i="1"/>
  <c r="I308" i="1"/>
  <c r="AK308" i="1"/>
  <c r="AD308" i="1"/>
  <c r="AC308" i="1"/>
  <c r="F308" i="1"/>
  <c r="Q308" i="1"/>
  <c r="E308" i="1"/>
  <c r="HA12" i="1"/>
  <c r="GZ12" i="1"/>
  <c r="GY12" i="1"/>
  <c r="GX12" i="1"/>
  <c r="GO12" i="1"/>
  <c r="GW12" i="1"/>
  <c r="GQ12" i="1"/>
  <c r="GR12" i="1"/>
  <c r="GI12" i="1"/>
  <c r="GP12" i="1"/>
  <c r="GH12" i="1"/>
  <c r="GS12" i="1"/>
  <c r="GK12" i="1"/>
  <c r="FZ12" i="1"/>
  <c r="GJ12" i="1"/>
  <c r="FY12" i="1"/>
  <c r="GG12" i="1"/>
  <c r="GA12" i="1"/>
  <c r="GB12" i="1"/>
  <c r="GC12" i="1"/>
  <c r="FS12" i="1"/>
  <c r="FR12" i="1"/>
  <c r="FQ12" i="1"/>
  <c r="FT12" i="1"/>
  <c r="FK12" i="1"/>
  <c r="FJ12" i="1"/>
  <c r="FI12" i="1"/>
  <c r="FU12" i="1"/>
  <c r="FL12" i="1"/>
  <c r="FD12" i="1"/>
  <c r="EU12" i="1"/>
  <c r="FC12" i="1"/>
  <c r="ET12" i="1"/>
  <c r="FM12" i="1"/>
  <c r="FB12" i="1"/>
  <c r="FE12" i="1"/>
  <c r="ES12" i="1"/>
  <c r="EK12" i="1"/>
  <c r="FA12" i="1"/>
  <c r="EV12" i="1"/>
  <c r="EL12" i="1"/>
  <c r="EF12" i="1"/>
  <c r="DW12" i="1"/>
  <c r="DN12" i="1"/>
  <c r="EE12" i="1"/>
  <c r="DV12" i="1"/>
  <c r="ED12" i="1"/>
  <c r="DU12" i="1"/>
  <c r="EW12" i="1"/>
  <c r="EM12" i="1"/>
  <c r="EG12" i="1"/>
  <c r="DX12" i="1"/>
  <c r="DQ12" i="1"/>
  <c r="EN12" i="1"/>
  <c r="DY12" i="1"/>
  <c r="EC12" i="1"/>
  <c r="DA12" i="1"/>
  <c r="DI12" i="1"/>
  <c r="CZ12" i="1"/>
  <c r="DH12" i="1"/>
  <c r="CY12" i="1"/>
  <c r="EO12" i="1"/>
  <c r="DO12" i="1"/>
  <c r="DP12" i="1"/>
  <c r="DE12" i="1"/>
  <c r="CK12" i="1"/>
  <c r="DM12" i="1"/>
  <c r="CS12" i="1"/>
  <c r="CJ12" i="1"/>
  <c r="CX12" i="1"/>
  <c r="CR12" i="1"/>
  <c r="DF12" i="1"/>
  <c r="CO12" i="1"/>
  <c r="BE12" i="1"/>
  <c r="CI12" i="1"/>
  <c r="BM12" i="1"/>
  <c r="BD12" i="1"/>
  <c r="CH12" i="1"/>
  <c r="BU12" i="1"/>
  <c r="BL12" i="1"/>
  <c r="BC12" i="1"/>
  <c r="DG12" i="1"/>
  <c r="CW12" i="1"/>
  <c r="CQ12" i="1"/>
  <c r="BZ12" i="1"/>
  <c r="CP12" i="1"/>
  <c r="BY12" i="1"/>
  <c r="CB12" i="1"/>
  <c r="BS12" i="1"/>
  <c r="BK12" i="1"/>
  <c r="CA12" i="1"/>
  <c r="BR12" i="1"/>
  <c r="BJ12" i="1"/>
  <c r="BB12" i="1"/>
  <c r="BQ12" i="1"/>
  <c r="BI12" i="1"/>
  <c r="BA12" i="1"/>
  <c r="CG12" i="1"/>
  <c r="CC12" i="1"/>
  <c r="BT12" i="1"/>
  <c r="AS12" i="1"/>
  <c r="AG12" i="1"/>
  <c r="X12" i="1"/>
  <c r="O12" i="1"/>
  <c r="AF12" i="1"/>
  <c r="W12" i="1"/>
  <c r="N12" i="1"/>
  <c r="AW12" i="1"/>
  <c r="AE12" i="1"/>
  <c r="V12" i="1"/>
  <c r="M12" i="1"/>
  <c r="E12" i="1"/>
  <c r="AK12" i="1"/>
  <c r="Y12" i="1"/>
  <c r="P12" i="1"/>
  <c r="AL12" i="1"/>
  <c r="Q12" i="1"/>
  <c r="AV12" i="1"/>
  <c r="AD12" i="1"/>
  <c r="F12" i="1"/>
  <c r="AU12" i="1"/>
  <c r="AC12" i="1"/>
  <c r="G12" i="1"/>
  <c r="AT12" i="1"/>
  <c r="AO12" i="1"/>
  <c r="U12" i="1"/>
  <c r="AN12" i="1"/>
  <c r="AM12" i="1"/>
  <c r="H12" i="1"/>
  <c r="I12" i="1"/>
  <c r="BH29" i="1"/>
  <c r="GW29" i="1"/>
  <c r="GY29" i="1"/>
  <c r="GX29" i="1"/>
  <c r="GZ29" i="1"/>
  <c r="GR29" i="1"/>
  <c r="GQ29" i="1"/>
  <c r="GP29" i="1"/>
  <c r="HA29" i="1"/>
  <c r="GK29" i="1"/>
  <c r="GJ29" i="1"/>
  <c r="GC29" i="1"/>
  <c r="GI29" i="1"/>
  <c r="GB29" i="1"/>
  <c r="GH29" i="1"/>
  <c r="GA29" i="1"/>
  <c r="GS29" i="1"/>
  <c r="GO29" i="1"/>
  <c r="FU29" i="1"/>
  <c r="GG29" i="1"/>
  <c r="FT29" i="1"/>
  <c r="FY29" i="1"/>
  <c r="FM29" i="1"/>
  <c r="FL29" i="1"/>
  <c r="FS29" i="1"/>
  <c r="FJ29" i="1"/>
  <c r="FR29" i="1"/>
  <c r="FI29" i="1"/>
  <c r="EW29" i="1"/>
  <c r="FQ29" i="1"/>
  <c r="FE29" i="1"/>
  <c r="FZ29" i="1"/>
  <c r="FK29" i="1"/>
  <c r="FB29" i="1"/>
  <c r="ET29" i="1"/>
  <c r="EN29" i="1"/>
  <c r="EE29" i="1"/>
  <c r="FA29" i="1"/>
  <c r="ES29" i="1"/>
  <c r="EM29" i="1"/>
  <c r="ED29" i="1"/>
  <c r="EL29" i="1"/>
  <c r="FC29" i="1"/>
  <c r="EU29" i="1"/>
  <c r="EO29" i="1"/>
  <c r="DQ29" i="1"/>
  <c r="DY29" i="1"/>
  <c r="DX29" i="1"/>
  <c r="FD29" i="1"/>
  <c r="EV29" i="1"/>
  <c r="EK29" i="1"/>
  <c r="DO29" i="1"/>
  <c r="DN29" i="1"/>
  <c r="EG29" i="1"/>
  <c r="DW29" i="1"/>
  <c r="EC29" i="1"/>
  <c r="DE29" i="1"/>
  <c r="DV29" i="1"/>
  <c r="DP29" i="1"/>
  <c r="DU29" i="1"/>
  <c r="DM29" i="1"/>
  <c r="DG29" i="1"/>
  <c r="CX29" i="1"/>
  <c r="EF29" i="1"/>
  <c r="CY29" i="1"/>
  <c r="CO29" i="1"/>
  <c r="CW29" i="1"/>
  <c r="DI29" i="1"/>
  <c r="DH29" i="1"/>
  <c r="DF29" i="1"/>
  <c r="CZ29" i="1"/>
  <c r="CP29" i="1"/>
  <c r="CK29" i="1"/>
  <c r="CA29" i="1"/>
  <c r="BR29" i="1"/>
  <c r="BI29" i="1"/>
  <c r="DA29" i="1"/>
  <c r="CJ29" i="1"/>
  <c r="BZ29" i="1"/>
  <c r="BQ29" i="1"/>
  <c r="CI29" i="1"/>
  <c r="BY29" i="1"/>
  <c r="CC29" i="1"/>
  <c r="CB29" i="1"/>
  <c r="AU29" i="1"/>
  <c r="AL29" i="1"/>
  <c r="AT29" i="1"/>
  <c r="AK29" i="1"/>
  <c r="BU29" i="1"/>
  <c r="BM29" i="1"/>
  <c r="BE29" i="1"/>
  <c r="AS29" i="1"/>
  <c r="CS29" i="1"/>
  <c r="CH29" i="1"/>
  <c r="CR29" i="1"/>
  <c r="CG29" i="1"/>
  <c r="CQ29" i="1"/>
  <c r="AV29" i="1"/>
  <c r="BJ29" i="1"/>
  <c r="BB29" i="1"/>
  <c r="F29" i="1"/>
  <c r="BA29" i="1"/>
  <c r="AW29" i="1"/>
  <c r="Q29" i="1"/>
  <c r="G29" i="1"/>
  <c r="Y29" i="1"/>
  <c r="P29" i="1"/>
  <c r="H29" i="1"/>
  <c r="BT29" i="1"/>
  <c r="BL29" i="1"/>
  <c r="BD29" i="1"/>
  <c r="BS29" i="1"/>
  <c r="BK29" i="1"/>
  <c r="BC29" i="1"/>
  <c r="AC29" i="1"/>
  <c r="E29" i="1"/>
  <c r="AM29" i="1"/>
  <c r="AD29" i="1"/>
  <c r="X29" i="1"/>
  <c r="W29" i="1"/>
  <c r="AG29" i="1"/>
  <c r="AO29" i="1"/>
  <c r="AF29" i="1"/>
  <c r="AN29" i="1"/>
  <c r="AE29" i="1"/>
  <c r="M29" i="1"/>
  <c r="O29" i="1"/>
  <c r="N29" i="1"/>
  <c r="V29" i="1"/>
  <c r="I29" i="1"/>
  <c r="U29" i="1"/>
  <c r="GW149" i="1"/>
  <c r="GY149" i="1"/>
  <c r="GZ149" i="1"/>
  <c r="GX149" i="1"/>
  <c r="HA149" i="1"/>
  <c r="GS149" i="1"/>
  <c r="GO149" i="1"/>
  <c r="GQ149" i="1"/>
  <c r="GK149" i="1"/>
  <c r="GJ149" i="1"/>
  <c r="GR149" i="1"/>
  <c r="GI149" i="1"/>
  <c r="GP149" i="1"/>
  <c r="GH149" i="1"/>
  <c r="GC149" i="1"/>
  <c r="GG149" i="1"/>
  <c r="GB149" i="1"/>
  <c r="GA149" i="1"/>
  <c r="FZ149" i="1"/>
  <c r="FU149" i="1"/>
  <c r="FY149" i="1"/>
  <c r="FT149" i="1"/>
  <c r="FS149" i="1"/>
  <c r="FR149" i="1"/>
  <c r="FQ149" i="1"/>
  <c r="FE149" i="1"/>
  <c r="FM149" i="1"/>
  <c r="FD149" i="1"/>
  <c r="FL149" i="1"/>
  <c r="EW149" i="1"/>
  <c r="FC149" i="1"/>
  <c r="EV149" i="1"/>
  <c r="ES149" i="1"/>
  <c r="EN149" i="1"/>
  <c r="EE149" i="1"/>
  <c r="EM149" i="1"/>
  <c r="ED149" i="1"/>
  <c r="FK149" i="1"/>
  <c r="FB149" i="1"/>
  <c r="EL149" i="1"/>
  <c r="FJ149" i="1"/>
  <c r="FI149" i="1"/>
  <c r="ET149" i="1"/>
  <c r="EO149" i="1"/>
  <c r="EK149" i="1"/>
  <c r="DQ149" i="1"/>
  <c r="EG149" i="1"/>
  <c r="DY149" i="1"/>
  <c r="EF149" i="1"/>
  <c r="DX149" i="1"/>
  <c r="EU149" i="1"/>
  <c r="FA149" i="1"/>
  <c r="DV149" i="1"/>
  <c r="DU149" i="1"/>
  <c r="DP149" i="1"/>
  <c r="DW149" i="1"/>
  <c r="EC149" i="1"/>
  <c r="DE149" i="1"/>
  <c r="DO149" i="1"/>
  <c r="DN149" i="1"/>
  <c r="DM149" i="1"/>
  <c r="DG149" i="1"/>
  <c r="CX149" i="1"/>
  <c r="DH149" i="1"/>
  <c r="CO149" i="1"/>
  <c r="DF149" i="1"/>
  <c r="DA149" i="1"/>
  <c r="DI149" i="1"/>
  <c r="CP149" i="1"/>
  <c r="CG149" i="1"/>
  <c r="CR149" i="1"/>
  <c r="CA149" i="1"/>
  <c r="BR149" i="1"/>
  <c r="BI149" i="1"/>
  <c r="CQ149" i="1"/>
  <c r="BZ149" i="1"/>
  <c r="BQ149" i="1"/>
  <c r="CZ149" i="1"/>
  <c r="CK149" i="1"/>
  <c r="BY149" i="1"/>
  <c r="CY149" i="1"/>
  <c r="CW149" i="1"/>
  <c r="CC149" i="1"/>
  <c r="BT149" i="1"/>
  <c r="CS149" i="1"/>
  <c r="CB149" i="1"/>
  <c r="BS149" i="1"/>
  <c r="CI149" i="1"/>
  <c r="AU149" i="1"/>
  <c r="AL149" i="1"/>
  <c r="AC149" i="1"/>
  <c r="CH149" i="1"/>
  <c r="AT149" i="1"/>
  <c r="AK149" i="1"/>
  <c r="AS149" i="1"/>
  <c r="CJ149" i="1"/>
  <c r="BA149" i="1"/>
  <c r="AV149" i="1"/>
  <c r="AM149" i="1"/>
  <c r="AO149" i="1"/>
  <c r="AF149" i="1"/>
  <c r="F149" i="1"/>
  <c r="BU149" i="1"/>
  <c r="AN149" i="1"/>
  <c r="AE149" i="1"/>
  <c r="Q149" i="1"/>
  <c r="G149" i="1"/>
  <c r="BM149" i="1"/>
  <c r="BE149" i="1"/>
  <c r="AD149" i="1"/>
  <c r="Y149" i="1"/>
  <c r="P149" i="1"/>
  <c r="H149" i="1"/>
  <c r="BL149" i="1"/>
  <c r="BD149" i="1"/>
  <c r="BK149" i="1"/>
  <c r="BC149" i="1"/>
  <c r="BJ149" i="1"/>
  <c r="BB149" i="1"/>
  <c r="AW149" i="1"/>
  <c r="AG149" i="1"/>
  <c r="U149" i="1"/>
  <c r="O149" i="1"/>
  <c r="N149" i="1"/>
  <c r="X149" i="1"/>
  <c r="W149" i="1"/>
  <c r="V149" i="1"/>
  <c r="M149" i="1"/>
  <c r="E149" i="1"/>
  <c r="I149" i="1"/>
  <c r="ER213" i="1"/>
  <c r="HA213" i="1"/>
  <c r="GY213" i="1"/>
  <c r="GZ213" i="1"/>
  <c r="GX213" i="1"/>
  <c r="GW213" i="1"/>
  <c r="GS213" i="1"/>
  <c r="GR213" i="1"/>
  <c r="GQ213" i="1"/>
  <c r="GP213" i="1"/>
  <c r="GK213" i="1"/>
  <c r="GJ213" i="1"/>
  <c r="GO213" i="1"/>
  <c r="GI213" i="1"/>
  <c r="GH213" i="1"/>
  <c r="GG213" i="1"/>
  <c r="GC213" i="1"/>
  <c r="GB213" i="1"/>
  <c r="GA213" i="1"/>
  <c r="FZ213" i="1"/>
  <c r="FU213" i="1"/>
  <c r="FY213" i="1"/>
  <c r="FT213" i="1"/>
  <c r="FS213" i="1"/>
  <c r="FM213" i="1"/>
  <c r="FR213" i="1"/>
  <c r="FL213" i="1"/>
  <c r="FQ213" i="1"/>
  <c r="FK213" i="1"/>
  <c r="FE213" i="1"/>
  <c r="FD213" i="1"/>
  <c r="EO213" i="1"/>
  <c r="EW213" i="1"/>
  <c r="EN213" i="1"/>
  <c r="FC213" i="1"/>
  <c r="EV213" i="1"/>
  <c r="FI213" i="1"/>
  <c r="ES213" i="1"/>
  <c r="EE213" i="1"/>
  <c r="ED213" i="1"/>
  <c r="FB213" i="1"/>
  <c r="EM213" i="1"/>
  <c r="FJ213" i="1"/>
  <c r="ET213" i="1"/>
  <c r="FA213" i="1"/>
  <c r="DQ213" i="1"/>
  <c r="EG213" i="1"/>
  <c r="DY213" i="1"/>
  <c r="EF213" i="1"/>
  <c r="DX213" i="1"/>
  <c r="EU213" i="1"/>
  <c r="DV213" i="1"/>
  <c r="DU213" i="1"/>
  <c r="DP213" i="1"/>
  <c r="DW213" i="1"/>
  <c r="EC213" i="1"/>
  <c r="DO213" i="1"/>
  <c r="DN213" i="1"/>
  <c r="DE213" i="1"/>
  <c r="EL213" i="1"/>
  <c r="DM213" i="1"/>
  <c r="EK213" i="1"/>
  <c r="DG213" i="1"/>
  <c r="CX213" i="1"/>
  <c r="DH213" i="1"/>
  <c r="CO213" i="1"/>
  <c r="DF213" i="1"/>
  <c r="DA213" i="1"/>
  <c r="DI213" i="1"/>
  <c r="CP213" i="1"/>
  <c r="CG213" i="1"/>
  <c r="CR213" i="1"/>
  <c r="CA213" i="1"/>
  <c r="BR213" i="1"/>
  <c r="BI213" i="1"/>
  <c r="CQ213" i="1"/>
  <c r="BZ213" i="1"/>
  <c r="BQ213" i="1"/>
  <c r="CZ213" i="1"/>
  <c r="CK213" i="1"/>
  <c r="BY213" i="1"/>
  <c r="CY213" i="1"/>
  <c r="CW213" i="1"/>
  <c r="CC213" i="1"/>
  <c r="BT213" i="1"/>
  <c r="CS213" i="1"/>
  <c r="CB213" i="1"/>
  <c r="BS213" i="1"/>
  <c r="AU213" i="1"/>
  <c r="AL213" i="1"/>
  <c r="AC213" i="1"/>
  <c r="AT213" i="1"/>
  <c r="AK213" i="1"/>
  <c r="AS213" i="1"/>
  <c r="CJ213" i="1"/>
  <c r="CI213" i="1"/>
  <c r="CH213" i="1"/>
  <c r="BA213" i="1"/>
  <c r="AV213" i="1"/>
  <c r="AM213" i="1"/>
  <c r="BK213" i="1"/>
  <c r="BC213" i="1"/>
  <c r="AO213" i="1"/>
  <c r="AF213" i="1"/>
  <c r="F213" i="1"/>
  <c r="BJ213" i="1"/>
  <c r="BB213" i="1"/>
  <c r="AN213" i="1"/>
  <c r="AE213" i="1"/>
  <c r="Q213" i="1"/>
  <c r="G213" i="1"/>
  <c r="AD213" i="1"/>
  <c r="Y213" i="1"/>
  <c r="P213" i="1"/>
  <c r="H213" i="1"/>
  <c r="BU213" i="1"/>
  <c r="AW213" i="1"/>
  <c r="BM213" i="1"/>
  <c r="BE213" i="1"/>
  <c r="BL213" i="1"/>
  <c r="BD213" i="1"/>
  <c r="AG213" i="1"/>
  <c r="U213" i="1"/>
  <c r="O213" i="1"/>
  <c r="N213" i="1"/>
  <c r="X213" i="1"/>
  <c r="W213" i="1"/>
  <c r="V213" i="1"/>
  <c r="I213" i="1"/>
  <c r="M213" i="1"/>
  <c r="E213" i="1"/>
  <c r="HA229" i="1"/>
  <c r="GY229" i="1"/>
  <c r="GW229" i="1"/>
  <c r="GZ229" i="1"/>
  <c r="GX229" i="1"/>
  <c r="GS229" i="1"/>
  <c r="GR229" i="1"/>
  <c r="GQ229" i="1"/>
  <c r="GP229" i="1"/>
  <c r="GO229" i="1"/>
  <c r="GK229" i="1"/>
  <c r="GJ229" i="1"/>
  <c r="GI229" i="1"/>
  <c r="GH229" i="1"/>
  <c r="GG229" i="1"/>
  <c r="GC229" i="1"/>
  <c r="GB229" i="1"/>
  <c r="GA229" i="1"/>
  <c r="FZ229" i="1"/>
  <c r="FU229" i="1"/>
  <c r="FY229" i="1"/>
  <c r="FT229" i="1"/>
  <c r="FS229" i="1"/>
  <c r="FM229" i="1"/>
  <c r="FR229" i="1"/>
  <c r="FL229" i="1"/>
  <c r="FQ229" i="1"/>
  <c r="FK229" i="1"/>
  <c r="FE229" i="1"/>
  <c r="FD229" i="1"/>
  <c r="FJ229" i="1"/>
  <c r="FA229" i="1"/>
  <c r="EO229" i="1"/>
  <c r="FI229" i="1"/>
  <c r="EW229" i="1"/>
  <c r="EN229" i="1"/>
  <c r="EV229" i="1"/>
  <c r="FB229" i="1"/>
  <c r="ES229" i="1"/>
  <c r="EK229" i="1"/>
  <c r="EE229" i="1"/>
  <c r="ED229" i="1"/>
  <c r="ET229" i="1"/>
  <c r="EL229" i="1"/>
  <c r="DQ229" i="1"/>
  <c r="DY229" i="1"/>
  <c r="FC229" i="1"/>
  <c r="DX229" i="1"/>
  <c r="EU229" i="1"/>
  <c r="EM229" i="1"/>
  <c r="EC229" i="1"/>
  <c r="DV229" i="1"/>
  <c r="DU229" i="1"/>
  <c r="EF229" i="1"/>
  <c r="DN229" i="1"/>
  <c r="DM229" i="1"/>
  <c r="DI229" i="1"/>
  <c r="EG229" i="1"/>
  <c r="DH229" i="1"/>
  <c r="DG229" i="1"/>
  <c r="DP229" i="1"/>
  <c r="DO229" i="1"/>
  <c r="DW229" i="1"/>
  <c r="CX229" i="1"/>
  <c r="CO229" i="1"/>
  <c r="DF229" i="1"/>
  <c r="DA229" i="1"/>
  <c r="DE229" i="1"/>
  <c r="CP229" i="1"/>
  <c r="CG229" i="1"/>
  <c r="CW229" i="1"/>
  <c r="CR229" i="1"/>
  <c r="CA229" i="1"/>
  <c r="BR229" i="1"/>
  <c r="BI229" i="1"/>
  <c r="CQ229" i="1"/>
  <c r="BZ229" i="1"/>
  <c r="BQ229" i="1"/>
  <c r="CK229" i="1"/>
  <c r="BY229" i="1"/>
  <c r="CZ229" i="1"/>
  <c r="CC229" i="1"/>
  <c r="BT229" i="1"/>
  <c r="CY229" i="1"/>
  <c r="CS229" i="1"/>
  <c r="CB229" i="1"/>
  <c r="BS229" i="1"/>
  <c r="BU229" i="1"/>
  <c r="AU229" i="1"/>
  <c r="AL229" i="1"/>
  <c r="AC229" i="1"/>
  <c r="BM229" i="1"/>
  <c r="BE229" i="1"/>
  <c r="AT229" i="1"/>
  <c r="AK229" i="1"/>
  <c r="BL229" i="1"/>
  <c r="BD229" i="1"/>
  <c r="AS229" i="1"/>
  <c r="CJ229" i="1"/>
  <c r="CI229" i="1"/>
  <c r="CH229" i="1"/>
  <c r="AV229" i="1"/>
  <c r="AM229" i="1"/>
  <c r="BA229" i="1"/>
  <c r="AO229" i="1"/>
  <c r="F229" i="1"/>
  <c r="AN229" i="1"/>
  <c r="Q229" i="1"/>
  <c r="G229" i="1"/>
  <c r="Y229" i="1"/>
  <c r="P229" i="1"/>
  <c r="AW229" i="1"/>
  <c r="BK229" i="1"/>
  <c r="BC229" i="1"/>
  <c r="BJ229" i="1"/>
  <c r="BB229" i="1"/>
  <c r="AD229" i="1"/>
  <c r="U229" i="1"/>
  <c r="H229" i="1"/>
  <c r="O229" i="1"/>
  <c r="I229" i="1"/>
  <c r="N229" i="1"/>
  <c r="AG229" i="1"/>
  <c r="X229" i="1"/>
  <c r="AF229" i="1"/>
  <c r="W229" i="1"/>
  <c r="AE229" i="1"/>
  <c r="V229" i="1"/>
  <c r="E229" i="1"/>
  <c r="M229" i="1"/>
  <c r="EB237" i="1"/>
  <c r="HA237" i="1"/>
  <c r="GY237" i="1"/>
  <c r="GZ237" i="1"/>
  <c r="GX237" i="1"/>
  <c r="GW237" i="1"/>
  <c r="GS237" i="1"/>
  <c r="GP237" i="1"/>
  <c r="GQ237" i="1"/>
  <c r="GR237" i="1"/>
  <c r="GO237" i="1"/>
  <c r="GK237" i="1"/>
  <c r="GJ237" i="1"/>
  <c r="GH237" i="1"/>
  <c r="GC237" i="1"/>
  <c r="GI237" i="1"/>
  <c r="GB237" i="1"/>
  <c r="GG237" i="1"/>
  <c r="GA237" i="1"/>
  <c r="FU237" i="1"/>
  <c r="FT237" i="1"/>
  <c r="FM237" i="1"/>
  <c r="FL237" i="1"/>
  <c r="FZ237" i="1"/>
  <c r="FK237" i="1"/>
  <c r="FY237" i="1"/>
  <c r="FJ237" i="1"/>
  <c r="FE237" i="1"/>
  <c r="FS237" i="1"/>
  <c r="FI237" i="1"/>
  <c r="FD237" i="1"/>
  <c r="FR237" i="1"/>
  <c r="FC237" i="1"/>
  <c r="EO237" i="1"/>
  <c r="FB237" i="1"/>
  <c r="EW237" i="1"/>
  <c r="EN237" i="1"/>
  <c r="FA237" i="1"/>
  <c r="EV237" i="1"/>
  <c r="FQ237" i="1"/>
  <c r="EM237" i="1"/>
  <c r="EE237" i="1"/>
  <c r="EL237" i="1"/>
  <c r="ED237" i="1"/>
  <c r="EU237" i="1"/>
  <c r="EK237" i="1"/>
  <c r="EF237" i="1"/>
  <c r="DQ237" i="1"/>
  <c r="EC237" i="1"/>
  <c r="DY237" i="1"/>
  <c r="DX237" i="1"/>
  <c r="ET237" i="1"/>
  <c r="ES237" i="1"/>
  <c r="EG237" i="1"/>
  <c r="DP237" i="1"/>
  <c r="DO237" i="1"/>
  <c r="DW237" i="1"/>
  <c r="DV237" i="1"/>
  <c r="DN237" i="1"/>
  <c r="DF237" i="1"/>
  <c r="DU237" i="1"/>
  <c r="DE237" i="1"/>
  <c r="DM237" i="1"/>
  <c r="DH237" i="1"/>
  <c r="CX237" i="1"/>
  <c r="DI237" i="1"/>
  <c r="CY237" i="1"/>
  <c r="CO237" i="1"/>
  <c r="DG237" i="1"/>
  <c r="CW237" i="1"/>
  <c r="CZ237" i="1"/>
  <c r="CP237" i="1"/>
  <c r="CG237" i="1"/>
  <c r="CI237" i="1"/>
  <c r="CA237" i="1"/>
  <c r="BR237" i="1"/>
  <c r="BI237" i="1"/>
  <c r="CH237" i="1"/>
  <c r="BZ237" i="1"/>
  <c r="BQ237" i="1"/>
  <c r="BY237" i="1"/>
  <c r="CS237" i="1"/>
  <c r="CR237" i="1"/>
  <c r="DA237" i="1"/>
  <c r="CQ237" i="1"/>
  <c r="CK237" i="1"/>
  <c r="CC237" i="1"/>
  <c r="BT237" i="1"/>
  <c r="CJ237" i="1"/>
  <c r="CB237" i="1"/>
  <c r="BS237" i="1"/>
  <c r="BM237" i="1"/>
  <c r="BE237" i="1"/>
  <c r="AU237" i="1"/>
  <c r="AL237" i="1"/>
  <c r="AC237" i="1"/>
  <c r="BU237" i="1"/>
  <c r="BL237" i="1"/>
  <c r="BD237" i="1"/>
  <c r="AT237" i="1"/>
  <c r="AK237" i="1"/>
  <c r="BK237" i="1"/>
  <c r="BC237" i="1"/>
  <c r="AS237" i="1"/>
  <c r="AV237" i="1"/>
  <c r="AM237" i="1"/>
  <c r="AD237" i="1"/>
  <c r="F237" i="1"/>
  <c r="AW237" i="1"/>
  <c r="Q237" i="1"/>
  <c r="G237" i="1"/>
  <c r="BJ237" i="1"/>
  <c r="BB237" i="1"/>
  <c r="Y237" i="1"/>
  <c r="P237" i="1"/>
  <c r="BA237" i="1"/>
  <c r="AE237" i="1"/>
  <c r="AF237" i="1"/>
  <c r="X237" i="1"/>
  <c r="AO237" i="1"/>
  <c r="W237" i="1"/>
  <c r="AN237" i="1"/>
  <c r="V237" i="1"/>
  <c r="U237" i="1"/>
  <c r="AG237" i="1"/>
  <c r="M237" i="1"/>
  <c r="I237" i="1"/>
  <c r="O237" i="1"/>
  <c r="E237" i="1"/>
  <c r="N237" i="1"/>
  <c r="H237" i="1"/>
  <c r="HA245" i="1"/>
  <c r="GY245" i="1"/>
  <c r="GZ245" i="1"/>
  <c r="GW245" i="1"/>
  <c r="GX245" i="1"/>
  <c r="GS245" i="1"/>
  <c r="GR245" i="1"/>
  <c r="GQ245" i="1"/>
  <c r="GP245" i="1"/>
  <c r="GK245" i="1"/>
  <c r="GJ245" i="1"/>
  <c r="GI245" i="1"/>
  <c r="GH245" i="1"/>
  <c r="GG245" i="1"/>
  <c r="GC245" i="1"/>
  <c r="GO245" i="1"/>
  <c r="GB245" i="1"/>
  <c r="GA245" i="1"/>
  <c r="FZ245" i="1"/>
  <c r="FU245" i="1"/>
  <c r="FY245" i="1"/>
  <c r="FT245" i="1"/>
  <c r="FS245" i="1"/>
  <c r="FM245" i="1"/>
  <c r="FR245" i="1"/>
  <c r="FL245" i="1"/>
  <c r="FQ245" i="1"/>
  <c r="FK245" i="1"/>
  <c r="FE245" i="1"/>
  <c r="FD245" i="1"/>
  <c r="EO245" i="1"/>
  <c r="EW245" i="1"/>
  <c r="EN245" i="1"/>
  <c r="FC245" i="1"/>
  <c r="EV245" i="1"/>
  <c r="ES245" i="1"/>
  <c r="EE245" i="1"/>
  <c r="ED245" i="1"/>
  <c r="EM245" i="1"/>
  <c r="FJ245" i="1"/>
  <c r="FI245" i="1"/>
  <c r="FA245" i="1"/>
  <c r="ET245" i="1"/>
  <c r="EF245" i="1"/>
  <c r="EL245" i="1"/>
  <c r="DQ245" i="1"/>
  <c r="EK245" i="1"/>
  <c r="DY245" i="1"/>
  <c r="DX245" i="1"/>
  <c r="FB245" i="1"/>
  <c r="EU245" i="1"/>
  <c r="DV245" i="1"/>
  <c r="DN245" i="1"/>
  <c r="EG245" i="1"/>
  <c r="DU245" i="1"/>
  <c r="DM245" i="1"/>
  <c r="EC245" i="1"/>
  <c r="DP245" i="1"/>
  <c r="DW245" i="1"/>
  <c r="DO245" i="1"/>
  <c r="DI245" i="1"/>
  <c r="DE245" i="1"/>
  <c r="CX245" i="1"/>
  <c r="DF245" i="1"/>
  <c r="CO245" i="1"/>
  <c r="DA245" i="1"/>
  <c r="DH245" i="1"/>
  <c r="DG245" i="1"/>
  <c r="CP245" i="1"/>
  <c r="CG245" i="1"/>
  <c r="CR245" i="1"/>
  <c r="CA245" i="1"/>
  <c r="BR245" i="1"/>
  <c r="BI245" i="1"/>
  <c r="CQ245" i="1"/>
  <c r="BZ245" i="1"/>
  <c r="BQ245" i="1"/>
  <c r="CZ245" i="1"/>
  <c r="CK245" i="1"/>
  <c r="BY245" i="1"/>
  <c r="CY245" i="1"/>
  <c r="CW245" i="1"/>
  <c r="CC245" i="1"/>
  <c r="BT245" i="1"/>
  <c r="CS245" i="1"/>
  <c r="CB245" i="1"/>
  <c r="BS245" i="1"/>
  <c r="BL245" i="1"/>
  <c r="BD245" i="1"/>
  <c r="AU245" i="1"/>
  <c r="AL245" i="1"/>
  <c r="AC245" i="1"/>
  <c r="BK245" i="1"/>
  <c r="BC245" i="1"/>
  <c r="AT245" i="1"/>
  <c r="AK245" i="1"/>
  <c r="BU245" i="1"/>
  <c r="BJ245" i="1"/>
  <c r="BB245" i="1"/>
  <c r="AS245" i="1"/>
  <c r="CJ245" i="1"/>
  <c r="CI245" i="1"/>
  <c r="CH245" i="1"/>
  <c r="BM245" i="1"/>
  <c r="BE245" i="1"/>
  <c r="AV245" i="1"/>
  <c r="AM245" i="1"/>
  <c r="AO245" i="1"/>
  <c r="AF245" i="1"/>
  <c r="F245" i="1"/>
  <c r="AN245" i="1"/>
  <c r="AE245" i="1"/>
  <c r="Q245" i="1"/>
  <c r="G245" i="1"/>
  <c r="AD245" i="1"/>
  <c r="Y245" i="1"/>
  <c r="P245" i="1"/>
  <c r="AW245" i="1"/>
  <c r="BA245" i="1"/>
  <c r="AG245" i="1"/>
  <c r="U245" i="1"/>
  <c r="O245" i="1"/>
  <c r="N245" i="1"/>
  <c r="X245" i="1"/>
  <c r="W245" i="1"/>
  <c r="V245" i="1"/>
  <c r="M245" i="1"/>
  <c r="E245" i="1"/>
  <c r="H245" i="1"/>
  <c r="I245" i="1"/>
  <c r="ER253" i="1"/>
  <c r="GW253" i="1"/>
  <c r="HA253" i="1"/>
  <c r="GY253" i="1"/>
  <c r="GZ253" i="1"/>
  <c r="GS253" i="1"/>
  <c r="GX253" i="1"/>
  <c r="GP253" i="1"/>
  <c r="GR253" i="1"/>
  <c r="GQ253" i="1"/>
  <c r="GK253" i="1"/>
  <c r="GJ253" i="1"/>
  <c r="GH253" i="1"/>
  <c r="GO253" i="1"/>
  <c r="GC253" i="1"/>
  <c r="GB253" i="1"/>
  <c r="GA253" i="1"/>
  <c r="GI253" i="1"/>
  <c r="GG253" i="1"/>
  <c r="FU253" i="1"/>
  <c r="FT253" i="1"/>
  <c r="FM253" i="1"/>
  <c r="FL253" i="1"/>
  <c r="FK253" i="1"/>
  <c r="FY253" i="1"/>
  <c r="FJ253" i="1"/>
  <c r="FE253" i="1"/>
  <c r="FI253" i="1"/>
  <c r="FD253" i="1"/>
  <c r="FZ253" i="1"/>
  <c r="FQ253" i="1"/>
  <c r="EO253" i="1"/>
  <c r="FS253" i="1"/>
  <c r="EW253" i="1"/>
  <c r="EN253" i="1"/>
  <c r="FR253" i="1"/>
  <c r="EV253" i="1"/>
  <c r="FB253" i="1"/>
  <c r="EE253" i="1"/>
  <c r="FA253" i="1"/>
  <c r="ED253" i="1"/>
  <c r="EU253" i="1"/>
  <c r="FC253" i="1"/>
  <c r="EF253" i="1"/>
  <c r="ET253" i="1"/>
  <c r="DQ253" i="1"/>
  <c r="ES253" i="1"/>
  <c r="EM253" i="1"/>
  <c r="DY253" i="1"/>
  <c r="DP253" i="1"/>
  <c r="EL253" i="1"/>
  <c r="DX253" i="1"/>
  <c r="DO253" i="1"/>
  <c r="DN253" i="1"/>
  <c r="DW253" i="1"/>
  <c r="DM253" i="1"/>
  <c r="EC253" i="1"/>
  <c r="DU253" i="1"/>
  <c r="DH253" i="1"/>
  <c r="DG253" i="1"/>
  <c r="DF253" i="1"/>
  <c r="EK253" i="1"/>
  <c r="CX253" i="1"/>
  <c r="EG253" i="1"/>
  <c r="DV253" i="1"/>
  <c r="CY253" i="1"/>
  <c r="CO253" i="1"/>
  <c r="CW253" i="1"/>
  <c r="DI253" i="1"/>
  <c r="DE253" i="1"/>
  <c r="CZ253" i="1"/>
  <c r="CP253" i="1"/>
  <c r="CG253" i="1"/>
  <c r="CI253" i="1"/>
  <c r="CA253" i="1"/>
  <c r="BR253" i="1"/>
  <c r="BI253" i="1"/>
  <c r="DA253" i="1"/>
  <c r="CH253" i="1"/>
  <c r="BZ253" i="1"/>
  <c r="BQ253" i="1"/>
  <c r="BY253" i="1"/>
  <c r="CS253" i="1"/>
  <c r="CR253" i="1"/>
  <c r="CQ253" i="1"/>
  <c r="CK253" i="1"/>
  <c r="CC253" i="1"/>
  <c r="BT253" i="1"/>
  <c r="CJ253" i="1"/>
  <c r="CB253" i="1"/>
  <c r="BS253" i="1"/>
  <c r="BK253" i="1"/>
  <c r="BC253" i="1"/>
  <c r="AU253" i="1"/>
  <c r="AL253" i="1"/>
  <c r="AC253" i="1"/>
  <c r="BJ253" i="1"/>
  <c r="BB253" i="1"/>
  <c r="AT253" i="1"/>
  <c r="AK253" i="1"/>
  <c r="BA253" i="1"/>
  <c r="AS253" i="1"/>
  <c r="BL253" i="1"/>
  <c r="BD253" i="1"/>
  <c r="AV253" i="1"/>
  <c r="AM253" i="1"/>
  <c r="F253" i="1"/>
  <c r="BM253" i="1"/>
  <c r="BE253" i="1"/>
  <c r="AW253" i="1"/>
  <c r="AG253" i="1"/>
  <c r="Q253" i="1"/>
  <c r="G253" i="1"/>
  <c r="AF253" i="1"/>
  <c r="Y253" i="1"/>
  <c r="P253" i="1"/>
  <c r="BU253" i="1"/>
  <c r="AE253" i="1"/>
  <c r="X253" i="1"/>
  <c r="E253" i="1"/>
  <c r="AD253" i="1"/>
  <c r="W253" i="1"/>
  <c r="H253" i="1"/>
  <c r="V253" i="1"/>
  <c r="U253" i="1"/>
  <c r="AO253" i="1"/>
  <c r="AN253" i="1"/>
  <c r="M253" i="1"/>
  <c r="O253" i="1"/>
  <c r="N253" i="1"/>
  <c r="I253" i="1"/>
  <c r="EJ261" i="1"/>
  <c r="GW261" i="1"/>
  <c r="HA261" i="1"/>
  <c r="GY261" i="1"/>
  <c r="GX261" i="1"/>
  <c r="GZ261" i="1"/>
  <c r="GS261" i="1"/>
  <c r="GR261" i="1"/>
  <c r="GQ261" i="1"/>
  <c r="GP261" i="1"/>
  <c r="GO261" i="1"/>
  <c r="GK261" i="1"/>
  <c r="GJ261" i="1"/>
  <c r="GI261" i="1"/>
  <c r="GH261" i="1"/>
  <c r="GG261" i="1"/>
  <c r="GC261" i="1"/>
  <c r="GB261" i="1"/>
  <c r="GA261" i="1"/>
  <c r="FZ261" i="1"/>
  <c r="FU261" i="1"/>
  <c r="FY261" i="1"/>
  <c r="FT261" i="1"/>
  <c r="FS261" i="1"/>
  <c r="FM261" i="1"/>
  <c r="FR261" i="1"/>
  <c r="FL261" i="1"/>
  <c r="FQ261" i="1"/>
  <c r="FK261" i="1"/>
  <c r="FE261" i="1"/>
  <c r="FD261" i="1"/>
  <c r="FJ261" i="1"/>
  <c r="FA261" i="1"/>
  <c r="EO261" i="1"/>
  <c r="FI261" i="1"/>
  <c r="EW261" i="1"/>
  <c r="EN261" i="1"/>
  <c r="EV261" i="1"/>
  <c r="FB261" i="1"/>
  <c r="ES261" i="1"/>
  <c r="EK261" i="1"/>
  <c r="EE261" i="1"/>
  <c r="FC261" i="1"/>
  <c r="ED261" i="1"/>
  <c r="ET261" i="1"/>
  <c r="EL261" i="1"/>
  <c r="EF261" i="1"/>
  <c r="DQ261" i="1"/>
  <c r="DY261" i="1"/>
  <c r="DP261" i="1"/>
  <c r="DX261" i="1"/>
  <c r="DO261" i="1"/>
  <c r="EU261" i="1"/>
  <c r="EC261" i="1"/>
  <c r="DV261" i="1"/>
  <c r="DU261" i="1"/>
  <c r="DN261" i="1"/>
  <c r="DM261" i="1"/>
  <c r="EM261" i="1"/>
  <c r="EG261" i="1"/>
  <c r="DE261" i="1"/>
  <c r="DW261" i="1"/>
  <c r="DG261" i="1"/>
  <c r="CX261" i="1"/>
  <c r="CO261" i="1"/>
  <c r="DA261" i="1"/>
  <c r="DI261" i="1"/>
  <c r="DH261" i="1"/>
  <c r="DF261" i="1"/>
  <c r="CP261" i="1"/>
  <c r="CG261" i="1"/>
  <c r="CW261" i="1"/>
  <c r="CR261" i="1"/>
  <c r="CA261" i="1"/>
  <c r="BR261" i="1"/>
  <c r="BI261" i="1"/>
  <c r="CQ261" i="1"/>
  <c r="BZ261" i="1"/>
  <c r="BQ261" i="1"/>
  <c r="CK261" i="1"/>
  <c r="BY261" i="1"/>
  <c r="CZ261" i="1"/>
  <c r="CC261" i="1"/>
  <c r="BT261" i="1"/>
  <c r="CY261" i="1"/>
  <c r="CS261" i="1"/>
  <c r="CB261" i="1"/>
  <c r="BS261" i="1"/>
  <c r="CH261" i="1"/>
  <c r="BJ261" i="1"/>
  <c r="BB261" i="1"/>
  <c r="AU261" i="1"/>
  <c r="AL261" i="1"/>
  <c r="AC261" i="1"/>
  <c r="BA261" i="1"/>
  <c r="AT261" i="1"/>
  <c r="AK261" i="1"/>
  <c r="AS261" i="1"/>
  <c r="CJ261" i="1"/>
  <c r="CI261" i="1"/>
  <c r="BK261" i="1"/>
  <c r="BC261" i="1"/>
  <c r="AV261" i="1"/>
  <c r="AM261" i="1"/>
  <c r="AO261" i="1"/>
  <c r="F261" i="1"/>
  <c r="AN261" i="1"/>
  <c r="Q261" i="1"/>
  <c r="G261" i="1"/>
  <c r="Y261" i="1"/>
  <c r="P261" i="1"/>
  <c r="BM261" i="1"/>
  <c r="BE261" i="1"/>
  <c r="BL261" i="1"/>
  <c r="BD261" i="1"/>
  <c r="AW261" i="1"/>
  <c r="BU261" i="1"/>
  <c r="U261" i="1"/>
  <c r="H261" i="1"/>
  <c r="AG261" i="1"/>
  <c r="O261" i="1"/>
  <c r="I261" i="1"/>
  <c r="AF261" i="1"/>
  <c r="N261" i="1"/>
  <c r="AE261" i="1"/>
  <c r="AD261" i="1"/>
  <c r="X261" i="1"/>
  <c r="W261" i="1"/>
  <c r="V261" i="1"/>
  <c r="E261" i="1"/>
  <c r="M261" i="1"/>
  <c r="GV269" i="1"/>
  <c r="GW269" i="1"/>
  <c r="HA269" i="1"/>
  <c r="GY269" i="1"/>
  <c r="GZ269" i="1"/>
  <c r="GS269" i="1"/>
  <c r="GX269" i="1"/>
  <c r="GP269" i="1"/>
  <c r="GQ269" i="1"/>
  <c r="GK269" i="1"/>
  <c r="GJ269" i="1"/>
  <c r="GR269" i="1"/>
  <c r="GH269" i="1"/>
  <c r="GC269" i="1"/>
  <c r="GI269" i="1"/>
  <c r="GB269" i="1"/>
  <c r="GG269" i="1"/>
  <c r="GA269" i="1"/>
  <c r="GO269" i="1"/>
  <c r="FU269" i="1"/>
  <c r="FT269" i="1"/>
  <c r="FM269" i="1"/>
  <c r="FL269" i="1"/>
  <c r="FZ269" i="1"/>
  <c r="FK269" i="1"/>
  <c r="FJ269" i="1"/>
  <c r="FE269" i="1"/>
  <c r="FS269" i="1"/>
  <c r="FI269" i="1"/>
  <c r="FD269" i="1"/>
  <c r="FR269" i="1"/>
  <c r="FY269" i="1"/>
  <c r="FC269" i="1"/>
  <c r="EO269" i="1"/>
  <c r="FB269" i="1"/>
  <c r="EW269" i="1"/>
  <c r="EN269" i="1"/>
  <c r="FA269" i="1"/>
  <c r="EV269" i="1"/>
  <c r="FQ269" i="1"/>
  <c r="EM269" i="1"/>
  <c r="EE269" i="1"/>
  <c r="EL269" i="1"/>
  <c r="ED269" i="1"/>
  <c r="EU269" i="1"/>
  <c r="EK269" i="1"/>
  <c r="EC269" i="1"/>
  <c r="EF269" i="1"/>
  <c r="DQ269" i="1"/>
  <c r="DY269" i="1"/>
  <c r="DP269" i="1"/>
  <c r="DX269" i="1"/>
  <c r="DO269" i="1"/>
  <c r="ET269" i="1"/>
  <c r="ES269" i="1"/>
  <c r="EG269" i="1"/>
  <c r="DN269" i="1"/>
  <c r="DM269" i="1"/>
  <c r="DW269" i="1"/>
  <c r="DV269" i="1"/>
  <c r="DI269" i="1"/>
  <c r="DH269" i="1"/>
  <c r="DU269" i="1"/>
  <c r="CX269" i="1"/>
  <c r="CY269" i="1"/>
  <c r="CO269" i="1"/>
  <c r="CW269" i="1"/>
  <c r="DG269" i="1"/>
  <c r="DF269" i="1"/>
  <c r="DE269" i="1"/>
  <c r="CZ269" i="1"/>
  <c r="CP269" i="1"/>
  <c r="CG269" i="1"/>
  <c r="CI269" i="1"/>
  <c r="BR269" i="1"/>
  <c r="BI269" i="1"/>
  <c r="CH269" i="1"/>
  <c r="CC269" i="1"/>
  <c r="BQ269" i="1"/>
  <c r="CB269" i="1"/>
  <c r="CS269" i="1"/>
  <c r="CR269" i="1"/>
  <c r="CQ269" i="1"/>
  <c r="DA269" i="1"/>
  <c r="CK269" i="1"/>
  <c r="BT269" i="1"/>
  <c r="CJ269" i="1"/>
  <c r="BS269" i="1"/>
  <c r="BZ269" i="1"/>
  <c r="BA269" i="1"/>
  <c r="AU269" i="1"/>
  <c r="AL269" i="1"/>
  <c r="AC269" i="1"/>
  <c r="BY269" i="1"/>
  <c r="AT269" i="1"/>
  <c r="AK269" i="1"/>
  <c r="AS269" i="1"/>
  <c r="BU269" i="1"/>
  <c r="CA269" i="1"/>
  <c r="BJ269" i="1"/>
  <c r="BB269" i="1"/>
  <c r="AV269" i="1"/>
  <c r="AM269" i="1"/>
  <c r="BL269" i="1"/>
  <c r="BD269" i="1"/>
  <c r="AD269" i="1"/>
  <c r="F269" i="1"/>
  <c r="BK269" i="1"/>
  <c r="BC269" i="1"/>
  <c r="AW269" i="1"/>
  <c r="Q269" i="1"/>
  <c r="G269" i="1"/>
  <c r="Y269" i="1"/>
  <c r="P269" i="1"/>
  <c r="BM269" i="1"/>
  <c r="BE269" i="1"/>
  <c r="AE269" i="1"/>
  <c r="X269" i="1"/>
  <c r="AO269" i="1"/>
  <c r="W269" i="1"/>
  <c r="AN269" i="1"/>
  <c r="AG269" i="1"/>
  <c r="V269" i="1"/>
  <c r="AF269" i="1"/>
  <c r="U269" i="1"/>
  <c r="O269" i="1"/>
  <c r="M269" i="1"/>
  <c r="I269" i="1"/>
  <c r="E269" i="1"/>
  <c r="H269" i="1"/>
  <c r="N269" i="1"/>
  <c r="FP277" i="1"/>
  <c r="GW277" i="1"/>
  <c r="HA277" i="1"/>
  <c r="GY277" i="1"/>
  <c r="GX277" i="1"/>
  <c r="GZ277" i="1"/>
  <c r="GS277" i="1"/>
  <c r="GR277" i="1"/>
  <c r="GQ277" i="1"/>
  <c r="GP277" i="1"/>
  <c r="GK277" i="1"/>
  <c r="GJ277" i="1"/>
  <c r="GO277" i="1"/>
  <c r="GI277" i="1"/>
  <c r="GH277" i="1"/>
  <c r="GG277" i="1"/>
  <c r="GC277" i="1"/>
  <c r="GB277" i="1"/>
  <c r="GA277" i="1"/>
  <c r="FZ277" i="1"/>
  <c r="FU277" i="1"/>
  <c r="FY277" i="1"/>
  <c r="FT277" i="1"/>
  <c r="FS277" i="1"/>
  <c r="FM277" i="1"/>
  <c r="FR277" i="1"/>
  <c r="FL277" i="1"/>
  <c r="FQ277" i="1"/>
  <c r="FK277" i="1"/>
  <c r="FE277" i="1"/>
  <c r="FD277" i="1"/>
  <c r="FC277" i="1"/>
  <c r="FA277" i="1"/>
  <c r="EO277" i="1"/>
  <c r="EW277" i="1"/>
  <c r="EN277" i="1"/>
  <c r="EV277" i="1"/>
  <c r="FB277" i="1"/>
  <c r="FI277" i="1"/>
  <c r="ES277" i="1"/>
  <c r="EE277" i="1"/>
  <c r="ED277" i="1"/>
  <c r="EM277" i="1"/>
  <c r="EC277" i="1"/>
  <c r="FJ277" i="1"/>
  <c r="ET277" i="1"/>
  <c r="EF277" i="1"/>
  <c r="DQ277" i="1"/>
  <c r="DY277" i="1"/>
  <c r="DP277" i="1"/>
  <c r="DX277" i="1"/>
  <c r="DO277" i="1"/>
  <c r="EU277" i="1"/>
  <c r="EL277" i="1"/>
  <c r="DV277" i="1"/>
  <c r="DM277" i="1"/>
  <c r="EK277" i="1"/>
  <c r="DU277" i="1"/>
  <c r="DW277" i="1"/>
  <c r="DN277" i="1"/>
  <c r="EG277" i="1"/>
  <c r="DG277" i="1"/>
  <c r="DF277" i="1"/>
  <c r="DE277" i="1"/>
  <c r="DI277" i="1"/>
  <c r="CX277" i="1"/>
  <c r="CO277" i="1"/>
  <c r="DH277" i="1"/>
  <c r="DA277" i="1"/>
  <c r="CZ277" i="1"/>
  <c r="CP277" i="1"/>
  <c r="CG277" i="1"/>
  <c r="CR277" i="1"/>
  <c r="BR277" i="1"/>
  <c r="BI277" i="1"/>
  <c r="CQ277" i="1"/>
  <c r="BQ277" i="1"/>
  <c r="CK277" i="1"/>
  <c r="CY277" i="1"/>
  <c r="BZ277" i="1"/>
  <c r="BT277" i="1"/>
  <c r="CW277" i="1"/>
  <c r="CS277" i="1"/>
  <c r="BY277" i="1"/>
  <c r="BS277" i="1"/>
  <c r="CI277" i="1"/>
  <c r="AU277" i="1"/>
  <c r="AL277" i="1"/>
  <c r="AC277" i="1"/>
  <c r="CH277" i="1"/>
  <c r="AT277" i="1"/>
  <c r="AK277" i="1"/>
  <c r="AS277" i="1"/>
  <c r="CC277" i="1"/>
  <c r="CB277" i="1"/>
  <c r="CA277" i="1"/>
  <c r="BU277" i="1"/>
  <c r="CJ277" i="1"/>
  <c r="BA277" i="1"/>
  <c r="AV277" i="1"/>
  <c r="AM277" i="1"/>
  <c r="AO277" i="1"/>
  <c r="AF277" i="1"/>
  <c r="F277" i="1"/>
  <c r="AN277" i="1"/>
  <c r="AE277" i="1"/>
  <c r="Q277" i="1"/>
  <c r="G277" i="1"/>
  <c r="BM277" i="1"/>
  <c r="BE277" i="1"/>
  <c r="AD277" i="1"/>
  <c r="Y277" i="1"/>
  <c r="P277" i="1"/>
  <c r="BL277" i="1"/>
  <c r="BD277" i="1"/>
  <c r="BK277" i="1"/>
  <c r="BC277" i="1"/>
  <c r="BJ277" i="1"/>
  <c r="BB277" i="1"/>
  <c r="AW277" i="1"/>
  <c r="AG277" i="1"/>
  <c r="U277" i="1"/>
  <c r="O277" i="1"/>
  <c r="N277" i="1"/>
  <c r="X277" i="1"/>
  <c r="W277" i="1"/>
  <c r="V277" i="1"/>
  <c r="I277" i="1"/>
  <c r="E277" i="1"/>
  <c r="M277" i="1"/>
  <c r="H277" i="1"/>
  <c r="FP285" i="1"/>
  <c r="GW285" i="1"/>
  <c r="HA285" i="1"/>
  <c r="GY285" i="1"/>
  <c r="GZ285" i="1"/>
  <c r="GX285" i="1"/>
  <c r="GS285" i="1"/>
  <c r="GP285" i="1"/>
  <c r="GR285" i="1"/>
  <c r="GQ285" i="1"/>
  <c r="GK285" i="1"/>
  <c r="GO285" i="1"/>
  <c r="GJ285" i="1"/>
  <c r="GH285" i="1"/>
  <c r="GC285" i="1"/>
  <c r="GB285" i="1"/>
  <c r="GA285" i="1"/>
  <c r="GI285" i="1"/>
  <c r="GG285" i="1"/>
  <c r="FU285" i="1"/>
  <c r="FT285" i="1"/>
  <c r="FM285" i="1"/>
  <c r="FL285" i="1"/>
  <c r="FK285" i="1"/>
  <c r="FY285" i="1"/>
  <c r="FJ285" i="1"/>
  <c r="FE285" i="1"/>
  <c r="FI285" i="1"/>
  <c r="FD285" i="1"/>
  <c r="FC285" i="1"/>
  <c r="FZ285" i="1"/>
  <c r="FQ285" i="1"/>
  <c r="EO285" i="1"/>
  <c r="EW285" i="1"/>
  <c r="EN285" i="1"/>
  <c r="EV285" i="1"/>
  <c r="FS285" i="1"/>
  <c r="FR285" i="1"/>
  <c r="EE285" i="1"/>
  <c r="ED285" i="1"/>
  <c r="FB285" i="1"/>
  <c r="EU285" i="1"/>
  <c r="EC285" i="1"/>
  <c r="FA285" i="1"/>
  <c r="EF285" i="1"/>
  <c r="ET285" i="1"/>
  <c r="DQ285" i="1"/>
  <c r="ES285" i="1"/>
  <c r="DY285" i="1"/>
  <c r="DP285" i="1"/>
  <c r="DX285" i="1"/>
  <c r="DO285" i="1"/>
  <c r="EK285" i="1"/>
  <c r="EG285" i="1"/>
  <c r="EM285" i="1"/>
  <c r="EL285" i="1"/>
  <c r="DN285" i="1"/>
  <c r="DW285" i="1"/>
  <c r="DM285" i="1"/>
  <c r="DV285" i="1"/>
  <c r="DU285" i="1"/>
  <c r="DF285" i="1"/>
  <c r="CX285" i="1"/>
  <c r="DG285" i="1"/>
  <c r="CY285" i="1"/>
  <c r="CO285" i="1"/>
  <c r="DE285" i="1"/>
  <c r="CW285" i="1"/>
  <c r="DI285" i="1"/>
  <c r="DH285" i="1"/>
  <c r="CZ285" i="1"/>
  <c r="CP285" i="1"/>
  <c r="CG285" i="1"/>
  <c r="CI285" i="1"/>
  <c r="BZ285" i="1"/>
  <c r="BR285" i="1"/>
  <c r="BI285" i="1"/>
  <c r="CH285" i="1"/>
  <c r="BY285" i="1"/>
  <c r="BQ285" i="1"/>
  <c r="CS285" i="1"/>
  <c r="CR285" i="1"/>
  <c r="CQ285" i="1"/>
  <c r="CK285" i="1"/>
  <c r="CB285" i="1"/>
  <c r="BT285" i="1"/>
  <c r="DA285" i="1"/>
  <c r="CJ285" i="1"/>
  <c r="CA285" i="1"/>
  <c r="BS285" i="1"/>
  <c r="AU285" i="1"/>
  <c r="AL285" i="1"/>
  <c r="AC285" i="1"/>
  <c r="CC285" i="1"/>
  <c r="AT285" i="1"/>
  <c r="AK285" i="1"/>
  <c r="BM285" i="1"/>
  <c r="BE285" i="1"/>
  <c r="AS285" i="1"/>
  <c r="BU285" i="1"/>
  <c r="AV285" i="1"/>
  <c r="AM285" i="1"/>
  <c r="BJ285" i="1"/>
  <c r="BB285" i="1"/>
  <c r="F285" i="1"/>
  <c r="BA285" i="1"/>
  <c r="AW285" i="1"/>
  <c r="AG285" i="1"/>
  <c r="Q285" i="1"/>
  <c r="G285" i="1"/>
  <c r="AF285" i="1"/>
  <c r="Y285" i="1"/>
  <c r="P285" i="1"/>
  <c r="BL285" i="1"/>
  <c r="BD285" i="1"/>
  <c r="BK285" i="1"/>
  <c r="BC285" i="1"/>
  <c r="X285" i="1"/>
  <c r="E285" i="1"/>
  <c r="W285" i="1"/>
  <c r="H285" i="1"/>
  <c r="V285" i="1"/>
  <c r="U285" i="1"/>
  <c r="AE285" i="1"/>
  <c r="O285" i="1"/>
  <c r="AO285" i="1"/>
  <c r="AD285" i="1"/>
  <c r="AN285" i="1"/>
  <c r="M285" i="1"/>
  <c r="N285" i="1"/>
  <c r="I285" i="1"/>
  <c r="GN293" i="1"/>
  <c r="GW293" i="1"/>
  <c r="HA293" i="1"/>
  <c r="GY293" i="1"/>
  <c r="GZ293" i="1"/>
  <c r="GX293" i="1"/>
  <c r="GS293" i="1"/>
  <c r="GR293" i="1"/>
  <c r="GQ293" i="1"/>
  <c r="GP293" i="1"/>
  <c r="GO293" i="1"/>
  <c r="GK293" i="1"/>
  <c r="GJ293" i="1"/>
  <c r="GI293" i="1"/>
  <c r="GH293" i="1"/>
  <c r="GG293" i="1"/>
  <c r="GC293" i="1"/>
  <c r="GB293" i="1"/>
  <c r="GA293" i="1"/>
  <c r="FZ293" i="1"/>
  <c r="FU293" i="1"/>
  <c r="FY293" i="1"/>
  <c r="FT293" i="1"/>
  <c r="FS293" i="1"/>
  <c r="FM293" i="1"/>
  <c r="FR293" i="1"/>
  <c r="FL293" i="1"/>
  <c r="FQ293" i="1"/>
  <c r="FK293" i="1"/>
  <c r="FE293" i="1"/>
  <c r="FD293" i="1"/>
  <c r="FC293" i="1"/>
  <c r="FJ293" i="1"/>
  <c r="FA293" i="1"/>
  <c r="EO293" i="1"/>
  <c r="FI293" i="1"/>
  <c r="EW293" i="1"/>
  <c r="EN293" i="1"/>
  <c r="EV293" i="1"/>
  <c r="FB293" i="1"/>
  <c r="ES293" i="1"/>
  <c r="EK293" i="1"/>
  <c r="EE293" i="1"/>
  <c r="ED293" i="1"/>
  <c r="EC293" i="1"/>
  <c r="ET293" i="1"/>
  <c r="EL293" i="1"/>
  <c r="EF293" i="1"/>
  <c r="DQ293" i="1"/>
  <c r="DY293" i="1"/>
  <c r="DP293" i="1"/>
  <c r="DX293" i="1"/>
  <c r="DO293" i="1"/>
  <c r="EU293" i="1"/>
  <c r="EM293" i="1"/>
  <c r="DV293" i="1"/>
  <c r="DU293" i="1"/>
  <c r="DM293" i="1"/>
  <c r="DI293" i="1"/>
  <c r="DH293" i="1"/>
  <c r="EG293" i="1"/>
  <c r="DG293" i="1"/>
  <c r="DN293" i="1"/>
  <c r="DW293" i="1"/>
  <c r="CX293" i="1"/>
  <c r="CO293" i="1"/>
  <c r="DA293" i="1"/>
  <c r="CZ293" i="1"/>
  <c r="CY293" i="1"/>
  <c r="DF293" i="1"/>
  <c r="DE293" i="1"/>
  <c r="CP293" i="1"/>
  <c r="CG293" i="1"/>
  <c r="CR293" i="1"/>
  <c r="CB293" i="1"/>
  <c r="BR293" i="1"/>
  <c r="BI293" i="1"/>
  <c r="CW293" i="1"/>
  <c r="CQ293" i="1"/>
  <c r="CA293" i="1"/>
  <c r="BQ293" i="1"/>
  <c r="CK293" i="1"/>
  <c r="BZ293" i="1"/>
  <c r="BT293" i="1"/>
  <c r="CS293" i="1"/>
  <c r="CC293" i="1"/>
  <c r="BS293" i="1"/>
  <c r="CJ293" i="1"/>
  <c r="BU293" i="1"/>
  <c r="AU293" i="1"/>
  <c r="AL293" i="1"/>
  <c r="AC293" i="1"/>
  <c r="CI293" i="1"/>
  <c r="BM293" i="1"/>
  <c r="BE293" i="1"/>
  <c r="AT293" i="1"/>
  <c r="AK293" i="1"/>
  <c r="CH293" i="1"/>
  <c r="BL293" i="1"/>
  <c r="BD293" i="1"/>
  <c r="AS293" i="1"/>
  <c r="BY293" i="1"/>
  <c r="AV293" i="1"/>
  <c r="AM293" i="1"/>
  <c r="AO293" i="1"/>
  <c r="AN293" i="1"/>
  <c r="Q293" i="1"/>
  <c r="BK293" i="1"/>
  <c r="BC293" i="1"/>
  <c r="Y293" i="1"/>
  <c r="P293" i="1"/>
  <c r="BJ293" i="1"/>
  <c r="BB293" i="1"/>
  <c r="BA293" i="1"/>
  <c r="AW293" i="1"/>
  <c r="AD293" i="1"/>
  <c r="U293" i="1"/>
  <c r="O293" i="1"/>
  <c r="N293" i="1"/>
  <c r="AG293" i="1"/>
  <c r="X293" i="1"/>
  <c r="AF293" i="1"/>
  <c r="W293" i="1"/>
  <c r="AE293" i="1"/>
  <c r="V293" i="1"/>
  <c r="I293" i="1"/>
  <c r="M293" i="1"/>
  <c r="G293" i="1"/>
  <c r="H293" i="1"/>
  <c r="E293" i="1"/>
  <c r="F293" i="1"/>
  <c r="EJ301" i="1"/>
  <c r="GW301" i="1"/>
  <c r="HA301" i="1"/>
  <c r="GY301" i="1"/>
  <c r="GZ301" i="1"/>
  <c r="GX301" i="1"/>
  <c r="GS301" i="1"/>
  <c r="GP301" i="1"/>
  <c r="GQ301" i="1"/>
  <c r="GR301" i="1"/>
  <c r="GO301" i="1"/>
  <c r="GK301" i="1"/>
  <c r="GJ301" i="1"/>
  <c r="GH301" i="1"/>
  <c r="GC301" i="1"/>
  <c r="GI301" i="1"/>
  <c r="GB301" i="1"/>
  <c r="GG301" i="1"/>
  <c r="GA301" i="1"/>
  <c r="FU301" i="1"/>
  <c r="FT301" i="1"/>
  <c r="FM301" i="1"/>
  <c r="FL301" i="1"/>
  <c r="FZ301" i="1"/>
  <c r="FK301" i="1"/>
  <c r="FY301" i="1"/>
  <c r="FJ301" i="1"/>
  <c r="FE301" i="1"/>
  <c r="FS301" i="1"/>
  <c r="FI301" i="1"/>
  <c r="FD301" i="1"/>
  <c r="FR301" i="1"/>
  <c r="FC301" i="1"/>
  <c r="EO301" i="1"/>
  <c r="EW301" i="1"/>
  <c r="EN301" i="1"/>
  <c r="EV301" i="1"/>
  <c r="FQ301" i="1"/>
  <c r="EM301" i="1"/>
  <c r="EE301" i="1"/>
  <c r="EL301" i="1"/>
  <c r="ED301" i="1"/>
  <c r="EU301" i="1"/>
  <c r="EK301" i="1"/>
  <c r="EC301" i="1"/>
  <c r="FA301" i="1"/>
  <c r="EF301" i="1"/>
  <c r="DQ301" i="1"/>
  <c r="DY301" i="1"/>
  <c r="DP301" i="1"/>
  <c r="FB301" i="1"/>
  <c r="DX301" i="1"/>
  <c r="DO301" i="1"/>
  <c r="ET301" i="1"/>
  <c r="ES301" i="1"/>
  <c r="EG301" i="1"/>
  <c r="DM301" i="1"/>
  <c r="DW301" i="1"/>
  <c r="DV301" i="1"/>
  <c r="DF301" i="1"/>
  <c r="DU301" i="1"/>
  <c r="DE301" i="1"/>
  <c r="DN301" i="1"/>
  <c r="DH301" i="1"/>
  <c r="CX301" i="1"/>
  <c r="CY301" i="1"/>
  <c r="CO301" i="1"/>
  <c r="CW301" i="1"/>
  <c r="DI301" i="1"/>
  <c r="DG301" i="1"/>
  <c r="CZ301" i="1"/>
  <c r="CP301" i="1"/>
  <c r="CG301" i="1"/>
  <c r="CI301" i="1"/>
  <c r="BR301" i="1"/>
  <c r="BI301" i="1"/>
  <c r="CH301" i="1"/>
  <c r="CC301" i="1"/>
  <c r="BQ301" i="1"/>
  <c r="CB301" i="1"/>
  <c r="CS301" i="1"/>
  <c r="DA301" i="1"/>
  <c r="CR301" i="1"/>
  <c r="CQ301" i="1"/>
  <c r="CK301" i="1"/>
  <c r="BT301" i="1"/>
  <c r="CJ301" i="1"/>
  <c r="BS301" i="1"/>
  <c r="BM301" i="1"/>
  <c r="BE301" i="1"/>
  <c r="AU301" i="1"/>
  <c r="AL301" i="1"/>
  <c r="AC301" i="1"/>
  <c r="BU301" i="1"/>
  <c r="BL301" i="1"/>
  <c r="BD301" i="1"/>
  <c r="AT301" i="1"/>
  <c r="AK301" i="1"/>
  <c r="CA301" i="1"/>
  <c r="BK301" i="1"/>
  <c r="BC301" i="1"/>
  <c r="AS301" i="1"/>
  <c r="BZ301" i="1"/>
  <c r="BY301" i="1"/>
  <c r="AV301" i="1"/>
  <c r="AM301" i="1"/>
  <c r="AD301" i="1"/>
  <c r="AW301" i="1"/>
  <c r="Q301" i="1"/>
  <c r="Y301" i="1"/>
  <c r="P301" i="1"/>
  <c r="BJ301" i="1"/>
  <c r="BB301" i="1"/>
  <c r="BA301" i="1"/>
  <c r="AE301" i="1"/>
  <c r="AF301" i="1"/>
  <c r="X301" i="1"/>
  <c r="AO301" i="1"/>
  <c r="W301" i="1"/>
  <c r="AN301" i="1"/>
  <c r="V301" i="1"/>
  <c r="U301" i="1"/>
  <c r="O301" i="1"/>
  <c r="AG301" i="1"/>
  <c r="M301" i="1"/>
  <c r="I301" i="1"/>
  <c r="N301" i="1"/>
  <c r="E301" i="1"/>
  <c r="F301" i="1"/>
  <c r="G301" i="1"/>
  <c r="H301" i="1"/>
  <c r="GN309" i="1"/>
  <c r="GW309" i="1"/>
  <c r="HA309" i="1"/>
  <c r="GY309" i="1"/>
  <c r="GZ309" i="1"/>
  <c r="GX309" i="1"/>
  <c r="GS309" i="1"/>
  <c r="GR309" i="1"/>
  <c r="GQ309" i="1"/>
  <c r="GP309" i="1"/>
  <c r="GC309" i="1"/>
  <c r="GK309" i="1"/>
  <c r="GJ309" i="1"/>
  <c r="GO309" i="1"/>
  <c r="GI309" i="1"/>
  <c r="GH309" i="1"/>
  <c r="GG309" i="1"/>
  <c r="GB309" i="1"/>
  <c r="GA309" i="1"/>
  <c r="FU309" i="1"/>
  <c r="FZ309" i="1"/>
  <c r="FT309" i="1"/>
  <c r="FY309" i="1"/>
  <c r="FS309" i="1"/>
  <c r="FM309" i="1"/>
  <c r="FR309" i="1"/>
  <c r="FL309" i="1"/>
  <c r="FQ309" i="1"/>
  <c r="FK309" i="1"/>
  <c r="FE309" i="1"/>
  <c r="FD309" i="1"/>
  <c r="FC309" i="1"/>
  <c r="FA309" i="1"/>
  <c r="EO309" i="1"/>
  <c r="EW309" i="1"/>
  <c r="EN309" i="1"/>
  <c r="EV309" i="1"/>
  <c r="FJ309" i="1"/>
  <c r="FI309" i="1"/>
  <c r="FB309" i="1"/>
  <c r="ES309" i="1"/>
  <c r="EE309" i="1"/>
  <c r="ED309" i="1"/>
  <c r="EM309" i="1"/>
  <c r="EC309" i="1"/>
  <c r="ET309" i="1"/>
  <c r="EF309" i="1"/>
  <c r="EL309" i="1"/>
  <c r="DQ309" i="1"/>
  <c r="EK309" i="1"/>
  <c r="DY309" i="1"/>
  <c r="DP309" i="1"/>
  <c r="DX309" i="1"/>
  <c r="DO309" i="1"/>
  <c r="EU309" i="1"/>
  <c r="DV309" i="1"/>
  <c r="DU309" i="1"/>
  <c r="DW309" i="1"/>
  <c r="EG309" i="1"/>
  <c r="DN309" i="1"/>
  <c r="DM309" i="1"/>
  <c r="DI309" i="1"/>
  <c r="DE309" i="1"/>
  <c r="CX309" i="1"/>
  <c r="CO309" i="1"/>
  <c r="DH309" i="1"/>
  <c r="DA309" i="1"/>
  <c r="DG309" i="1"/>
  <c r="CZ309" i="1"/>
  <c r="DF309" i="1"/>
  <c r="CY309" i="1"/>
  <c r="CP309" i="1"/>
  <c r="CG309" i="1"/>
  <c r="CR309" i="1"/>
  <c r="BR309" i="1"/>
  <c r="BI309" i="1"/>
  <c r="CQ309" i="1"/>
  <c r="BQ309" i="1"/>
  <c r="CK309" i="1"/>
  <c r="BZ309" i="1"/>
  <c r="BT309" i="1"/>
  <c r="CW309" i="1"/>
  <c r="CS309" i="1"/>
  <c r="BY309" i="1"/>
  <c r="BS309" i="1"/>
  <c r="CA309" i="1"/>
  <c r="BL309" i="1"/>
  <c r="BD309" i="1"/>
  <c r="AU309" i="1"/>
  <c r="AL309" i="1"/>
  <c r="AC309" i="1"/>
  <c r="CJ309" i="1"/>
  <c r="BK309" i="1"/>
  <c r="BC309" i="1"/>
  <c r="AT309" i="1"/>
  <c r="AK309" i="1"/>
  <c r="CI309" i="1"/>
  <c r="BU309" i="1"/>
  <c r="BJ309" i="1"/>
  <c r="BB309" i="1"/>
  <c r="AS309" i="1"/>
  <c r="CH309" i="1"/>
  <c r="CC309" i="1"/>
  <c r="CB309" i="1"/>
  <c r="BM309" i="1"/>
  <c r="BE309" i="1"/>
  <c r="AV309" i="1"/>
  <c r="AM309" i="1"/>
  <c r="AO309" i="1"/>
  <c r="AF309" i="1"/>
  <c r="AN309" i="1"/>
  <c r="AE309" i="1"/>
  <c r="Q309" i="1"/>
  <c r="BA309" i="1"/>
  <c r="AD309" i="1"/>
  <c r="Y309" i="1"/>
  <c r="P309" i="1"/>
  <c r="AW309" i="1"/>
  <c r="AG309" i="1"/>
  <c r="U309" i="1"/>
  <c r="O309" i="1"/>
  <c r="N309" i="1"/>
  <c r="X309" i="1"/>
  <c r="W309" i="1"/>
  <c r="V309" i="1"/>
  <c r="I309" i="1"/>
  <c r="G309" i="1"/>
  <c r="M309" i="1"/>
  <c r="H309" i="1"/>
  <c r="E309" i="1"/>
  <c r="F309" i="1"/>
  <c r="HA4" i="1"/>
  <c r="GZ4" i="1"/>
  <c r="GY4" i="1"/>
  <c r="GW4" i="1"/>
  <c r="GO4" i="1"/>
  <c r="GQ4" i="1"/>
  <c r="GI4" i="1"/>
  <c r="GX4" i="1"/>
  <c r="GH4" i="1"/>
  <c r="GK4" i="1"/>
  <c r="GR4" i="1"/>
  <c r="GJ4" i="1"/>
  <c r="FZ4" i="1"/>
  <c r="GG4" i="1"/>
  <c r="FY4" i="1"/>
  <c r="GS4" i="1"/>
  <c r="GP4" i="1"/>
  <c r="FS4" i="1"/>
  <c r="FR4" i="1"/>
  <c r="FQ4" i="1"/>
  <c r="FT4" i="1"/>
  <c r="FK4" i="1"/>
  <c r="GC4" i="1"/>
  <c r="FJ4" i="1"/>
  <c r="GB4" i="1"/>
  <c r="FI4" i="1"/>
  <c r="FL4" i="1"/>
  <c r="FD4" i="1"/>
  <c r="EU4" i="1"/>
  <c r="FC4" i="1"/>
  <c r="ET4" i="1"/>
  <c r="FB4" i="1"/>
  <c r="GA4" i="1"/>
  <c r="FU4" i="1"/>
  <c r="FE4" i="1"/>
  <c r="EK4" i="1"/>
  <c r="FM4" i="1"/>
  <c r="EL4" i="1"/>
  <c r="EF4" i="1"/>
  <c r="DW4" i="1"/>
  <c r="DN4" i="1"/>
  <c r="EO4" i="1"/>
  <c r="EE4" i="1"/>
  <c r="DV4" i="1"/>
  <c r="EN4" i="1"/>
  <c r="ED4" i="1"/>
  <c r="DU4" i="1"/>
  <c r="FA4" i="1"/>
  <c r="ES4" i="1"/>
  <c r="EG4" i="1"/>
  <c r="DX4" i="1"/>
  <c r="DY4" i="1"/>
  <c r="EV4" i="1"/>
  <c r="EW4" i="1"/>
  <c r="DP4" i="1"/>
  <c r="DA4" i="1"/>
  <c r="DO4" i="1"/>
  <c r="DI4" i="1"/>
  <c r="CZ4" i="1"/>
  <c r="DM4" i="1"/>
  <c r="DH4" i="1"/>
  <c r="CY4" i="1"/>
  <c r="EM4" i="1"/>
  <c r="EC4" i="1"/>
  <c r="CK4" i="1"/>
  <c r="CS4" i="1"/>
  <c r="CJ4" i="1"/>
  <c r="DQ4" i="1"/>
  <c r="DG4" i="1"/>
  <c r="CR4" i="1"/>
  <c r="DF4" i="1"/>
  <c r="DE4" i="1"/>
  <c r="CW4" i="1"/>
  <c r="CH4" i="1"/>
  <c r="BE4" i="1"/>
  <c r="CX4" i="1"/>
  <c r="CG4" i="1"/>
  <c r="BM4" i="1"/>
  <c r="BD4" i="1"/>
  <c r="CQ4" i="1"/>
  <c r="BU4" i="1"/>
  <c r="BL4" i="1"/>
  <c r="BC4" i="1"/>
  <c r="BZ4" i="1"/>
  <c r="CI4" i="1"/>
  <c r="BY4" i="1"/>
  <c r="CA4" i="1"/>
  <c r="BT4" i="1"/>
  <c r="BS4" i="1"/>
  <c r="BK4" i="1"/>
  <c r="BR4" i="1"/>
  <c r="BJ4" i="1"/>
  <c r="BB4" i="1"/>
  <c r="CP4" i="1"/>
  <c r="CO4" i="1"/>
  <c r="CC4" i="1"/>
  <c r="CB4" i="1"/>
  <c r="AS4" i="1"/>
  <c r="AU4" i="1"/>
  <c r="AG4" i="1"/>
  <c r="X4" i="1"/>
  <c r="O4" i="1"/>
  <c r="AT4" i="1"/>
  <c r="AO4" i="1"/>
  <c r="AF4" i="1"/>
  <c r="W4" i="1"/>
  <c r="N4" i="1"/>
  <c r="AN4" i="1"/>
  <c r="AE4" i="1"/>
  <c r="V4" i="1"/>
  <c r="M4" i="1"/>
  <c r="E4" i="1"/>
  <c r="BQ4" i="1"/>
  <c r="BI4" i="1"/>
  <c r="BA4" i="1"/>
  <c r="AV4" i="1"/>
  <c r="Y4" i="1"/>
  <c r="P4" i="1"/>
  <c r="I4" i="1"/>
  <c r="U4" i="1"/>
  <c r="AW4" i="1"/>
  <c r="AM4" i="1"/>
  <c r="AD4" i="1"/>
  <c r="AL4" i="1"/>
  <c r="AC4" i="1"/>
  <c r="AK4" i="1"/>
  <c r="H4" i="1"/>
  <c r="F4" i="1"/>
  <c r="G4" i="1"/>
  <c r="Q4" i="1"/>
  <c r="GZ78" i="1"/>
  <c r="GY78" i="1"/>
  <c r="GX78" i="1"/>
  <c r="HA78" i="1"/>
  <c r="GW78" i="1"/>
  <c r="GS78" i="1"/>
  <c r="GO78" i="1"/>
  <c r="GG78" i="1"/>
  <c r="GR78" i="1"/>
  <c r="GQ78" i="1"/>
  <c r="GP78" i="1"/>
  <c r="GI78" i="1"/>
  <c r="GH78" i="1"/>
  <c r="GJ78" i="1"/>
  <c r="FY78" i="1"/>
  <c r="FQ78" i="1"/>
  <c r="GC78" i="1"/>
  <c r="GB78" i="1"/>
  <c r="GA78" i="1"/>
  <c r="FZ78" i="1"/>
  <c r="FU78" i="1"/>
  <c r="FT78" i="1"/>
  <c r="FI78" i="1"/>
  <c r="GK78" i="1"/>
  <c r="FJ78" i="1"/>
  <c r="FB78" i="1"/>
  <c r="ES78" i="1"/>
  <c r="FA78" i="1"/>
  <c r="FS78" i="1"/>
  <c r="FR78" i="1"/>
  <c r="FC78" i="1"/>
  <c r="EG78" i="1"/>
  <c r="EO78" i="1"/>
  <c r="FM78" i="1"/>
  <c r="FL78" i="1"/>
  <c r="FK78" i="1"/>
  <c r="ET78" i="1"/>
  <c r="EN78" i="1"/>
  <c r="DU78" i="1"/>
  <c r="FE78" i="1"/>
  <c r="EM78" i="1"/>
  <c r="FD78" i="1"/>
  <c r="EL78" i="1"/>
  <c r="EW78" i="1"/>
  <c r="EV78" i="1"/>
  <c r="EU78" i="1"/>
  <c r="DV78" i="1"/>
  <c r="EE78" i="1"/>
  <c r="DY78" i="1"/>
  <c r="DQ78" i="1"/>
  <c r="ED78" i="1"/>
  <c r="DX78" i="1"/>
  <c r="DP78" i="1"/>
  <c r="EC78" i="1"/>
  <c r="DW78" i="1"/>
  <c r="EF78" i="1"/>
  <c r="EK78" i="1"/>
  <c r="DM78" i="1"/>
  <c r="DH78" i="1"/>
  <c r="CY78" i="1"/>
  <c r="DG78" i="1"/>
  <c r="CX78" i="1"/>
  <c r="DF78" i="1"/>
  <c r="CW78" i="1"/>
  <c r="DO78" i="1"/>
  <c r="DA78" i="1"/>
  <c r="CR78" i="1"/>
  <c r="CI78" i="1"/>
  <c r="DI78" i="1"/>
  <c r="CQ78" i="1"/>
  <c r="CH78" i="1"/>
  <c r="DE78" i="1"/>
  <c r="CP78" i="1"/>
  <c r="CG78" i="1"/>
  <c r="DN78" i="1"/>
  <c r="CS78" i="1"/>
  <c r="CJ78" i="1"/>
  <c r="BU78" i="1"/>
  <c r="BL78" i="1"/>
  <c r="BC78" i="1"/>
  <c r="CC78" i="1"/>
  <c r="BT78" i="1"/>
  <c r="BK78" i="1"/>
  <c r="BB78" i="1"/>
  <c r="CO78" i="1"/>
  <c r="CB78" i="1"/>
  <c r="BS78" i="1"/>
  <c r="BJ78" i="1"/>
  <c r="BA78" i="1"/>
  <c r="CZ78" i="1"/>
  <c r="AO78" i="1"/>
  <c r="AW78" i="1"/>
  <c r="AN78" i="1"/>
  <c r="BR78" i="1"/>
  <c r="BM78" i="1"/>
  <c r="BE78" i="1"/>
  <c r="AV78" i="1"/>
  <c r="AM78" i="1"/>
  <c r="CK78" i="1"/>
  <c r="CA78" i="1"/>
  <c r="BZ78" i="1"/>
  <c r="BY78" i="1"/>
  <c r="AS78" i="1"/>
  <c r="AE78" i="1"/>
  <c r="V78" i="1"/>
  <c r="M78" i="1"/>
  <c r="I78" i="1"/>
  <c r="AD78" i="1"/>
  <c r="U78" i="1"/>
  <c r="BQ78" i="1"/>
  <c r="BI78" i="1"/>
  <c r="BD78" i="1"/>
  <c r="AL78" i="1"/>
  <c r="AC78" i="1"/>
  <c r="AT78" i="1"/>
  <c r="AF78" i="1"/>
  <c r="W78" i="1"/>
  <c r="N78" i="1"/>
  <c r="H78" i="1"/>
  <c r="AU78" i="1"/>
  <c r="X78" i="1"/>
  <c r="G78" i="1"/>
  <c r="AK78" i="1"/>
  <c r="Q78" i="1"/>
  <c r="AG78" i="1"/>
  <c r="Y78" i="1"/>
  <c r="F78" i="1"/>
  <c r="E78" i="1"/>
  <c r="P78" i="1"/>
  <c r="O78" i="1"/>
  <c r="GX182" i="1"/>
  <c r="GW182" i="1"/>
  <c r="HA182" i="1"/>
  <c r="GZ182" i="1"/>
  <c r="GY182" i="1"/>
  <c r="GP182" i="1"/>
  <c r="GO182" i="1"/>
  <c r="GQ182" i="1"/>
  <c r="GS182" i="1"/>
  <c r="GG182" i="1"/>
  <c r="GR182" i="1"/>
  <c r="GH182" i="1"/>
  <c r="GK182" i="1"/>
  <c r="GJ182" i="1"/>
  <c r="GI182" i="1"/>
  <c r="FY182" i="1"/>
  <c r="FZ182" i="1"/>
  <c r="FQ182" i="1"/>
  <c r="GA182" i="1"/>
  <c r="FR182" i="1"/>
  <c r="GB182" i="1"/>
  <c r="FS182" i="1"/>
  <c r="FI182" i="1"/>
  <c r="FM182" i="1"/>
  <c r="FL182" i="1"/>
  <c r="FK182" i="1"/>
  <c r="GC182" i="1"/>
  <c r="FT182" i="1"/>
  <c r="FB182" i="1"/>
  <c r="ES182" i="1"/>
  <c r="FA182" i="1"/>
  <c r="FU182" i="1"/>
  <c r="FC182" i="1"/>
  <c r="ET182" i="1"/>
  <c r="EM182" i="1"/>
  <c r="EL182" i="1"/>
  <c r="EG182" i="1"/>
  <c r="FJ182" i="1"/>
  <c r="EK182" i="1"/>
  <c r="EN182" i="1"/>
  <c r="EW182" i="1"/>
  <c r="EC182" i="1"/>
  <c r="DU182" i="1"/>
  <c r="EV182" i="1"/>
  <c r="EU182" i="1"/>
  <c r="FE182" i="1"/>
  <c r="FD182" i="1"/>
  <c r="ED182" i="1"/>
  <c r="DV182" i="1"/>
  <c r="DQ182" i="1"/>
  <c r="DP182" i="1"/>
  <c r="EE182" i="1"/>
  <c r="DW182" i="1"/>
  <c r="EO182" i="1"/>
  <c r="DO182" i="1"/>
  <c r="EF182" i="1"/>
  <c r="DM182" i="1"/>
  <c r="DH182" i="1"/>
  <c r="CY182" i="1"/>
  <c r="DG182" i="1"/>
  <c r="CX182" i="1"/>
  <c r="DF182" i="1"/>
  <c r="CW182" i="1"/>
  <c r="DY182" i="1"/>
  <c r="DX182" i="1"/>
  <c r="DA182" i="1"/>
  <c r="CR182" i="1"/>
  <c r="CI182" i="1"/>
  <c r="CZ182" i="1"/>
  <c r="CQ182" i="1"/>
  <c r="CH182" i="1"/>
  <c r="CP182" i="1"/>
  <c r="CG182" i="1"/>
  <c r="DN182" i="1"/>
  <c r="DI182" i="1"/>
  <c r="DE182" i="1"/>
  <c r="CS182" i="1"/>
  <c r="CJ182" i="1"/>
  <c r="BU182" i="1"/>
  <c r="BL182" i="1"/>
  <c r="BC182" i="1"/>
  <c r="CK182" i="1"/>
  <c r="CC182" i="1"/>
  <c r="BT182" i="1"/>
  <c r="BK182" i="1"/>
  <c r="BB182" i="1"/>
  <c r="CB182" i="1"/>
  <c r="BS182" i="1"/>
  <c r="BJ182" i="1"/>
  <c r="BA182" i="1"/>
  <c r="CO182" i="1"/>
  <c r="BR182" i="1"/>
  <c r="AO182" i="1"/>
  <c r="AF182" i="1"/>
  <c r="CA182" i="1"/>
  <c r="BQ182" i="1"/>
  <c r="AW182" i="1"/>
  <c r="AN182" i="1"/>
  <c r="AE182" i="1"/>
  <c r="BZ182" i="1"/>
  <c r="AV182" i="1"/>
  <c r="AM182" i="1"/>
  <c r="BY182" i="1"/>
  <c r="BM182" i="1"/>
  <c r="BE182" i="1"/>
  <c r="V182" i="1"/>
  <c r="M182" i="1"/>
  <c r="I182" i="1"/>
  <c r="BI182" i="1"/>
  <c r="BD182" i="1"/>
  <c r="U182" i="1"/>
  <c r="AU182" i="1"/>
  <c r="AT182" i="1"/>
  <c r="AS182" i="1"/>
  <c r="AK182" i="1"/>
  <c r="W182" i="1"/>
  <c r="N182" i="1"/>
  <c r="AL182" i="1"/>
  <c r="AC182" i="1"/>
  <c r="O182" i="1"/>
  <c r="E182" i="1"/>
  <c r="Y182" i="1"/>
  <c r="X182" i="1"/>
  <c r="AG182" i="1"/>
  <c r="AD182" i="1"/>
  <c r="P182" i="1"/>
  <c r="H182" i="1"/>
  <c r="Q182" i="1"/>
  <c r="F182" i="1"/>
  <c r="G182" i="1"/>
  <c r="FH238" i="1"/>
  <c r="GX238" i="1"/>
  <c r="GW238" i="1"/>
  <c r="GY238" i="1"/>
  <c r="HA238" i="1"/>
  <c r="GP238" i="1"/>
  <c r="GO238" i="1"/>
  <c r="GZ238" i="1"/>
  <c r="GQ238" i="1"/>
  <c r="GS238" i="1"/>
  <c r="GG238" i="1"/>
  <c r="GR238" i="1"/>
  <c r="GH238" i="1"/>
  <c r="GK238" i="1"/>
  <c r="GJ238" i="1"/>
  <c r="GI238" i="1"/>
  <c r="FY238" i="1"/>
  <c r="FQ238" i="1"/>
  <c r="GC238" i="1"/>
  <c r="GB238" i="1"/>
  <c r="FR238" i="1"/>
  <c r="GA238" i="1"/>
  <c r="FZ238" i="1"/>
  <c r="FU238" i="1"/>
  <c r="FT238" i="1"/>
  <c r="FI238" i="1"/>
  <c r="FS238" i="1"/>
  <c r="FJ238" i="1"/>
  <c r="ES238" i="1"/>
  <c r="FA238" i="1"/>
  <c r="ET238" i="1"/>
  <c r="FL238" i="1"/>
  <c r="EV238" i="1"/>
  <c r="FK238" i="1"/>
  <c r="EU238" i="1"/>
  <c r="EG238" i="1"/>
  <c r="FE238" i="1"/>
  <c r="FM238" i="1"/>
  <c r="EW238" i="1"/>
  <c r="EK238" i="1"/>
  <c r="FD238" i="1"/>
  <c r="DU238" i="1"/>
  <c r="FC238" i="1"/>
  <c r="FB238" i="1"/>
  <c r="EL238" i="1"/>
  <c r="DV238" i="1"/>
  <c r="DY238" i="1"/>
  <c r="DM238" i="1"/>
  <c r="DG238" i="1"/>
  <c r="DX238" i="1"/>
  <c r="DW238" i="1"/>
  <c r="EM238" i="1"/>
  <c r="EC238" i="1"/>
  <c r="DO238" i="1"/>
  <c r="EF238" i="1"/>
  <c r="EO238" i="1"/>
  <c r="EE238" i="1"/>
  <c r="DQ238" i="1"/>
  <c r="EN238" i="1"/>
  <c r="CY238" i="1"/>
  <c r="DP238" i="1"/>
  <c r="DI238" i="1"/>
  <c r="CX238" i="1"/>
  <c r="DN238" i="1"/>
  <c r="DH238" i="1"/>
  <c r="CW238" i="1"/>
  <c r="ED238" i="1"/>
  <c r="DA238" i="1"/>
  <c r="CR238" i="1"/>
  <c r="CI238" i="1"/>
  <c r="CQ238" i="1"/>
  <c r="CH238" i="1"/>
  <c r="CP238" i="1"/>
  <c r="CG238" i="1"/>
  <c r="DF238" i="1"/>
  <c r="DE238" i="1"/>
  <c r="CS238" i="1"/>
  <c r="CJ238" i="1"/>
  <c r="BU238" i="1"/>
  <c r="BL238" i="1"/>
  <c r="BC238" i="1"/>
  <c r="CC238" i="1"/>
  <c r="BT238" i="1"/>
  <c r="BK238" i="1"/>
  <c r="BB238" i="1"/>
  <c r="CO238" i="1"/>
  <c r="CB238" i="1"/>
  <c r="BS238" i="1"/>
  <c r="BJ238" i="1"/>
  <c r="BA238" i="1"/>
  <c r="CZ238" i="1"/>
  <c r="CA238" i="1"/>
  <c r="BQ238" i="1"/>
  <c r="AO238" i="1"/>
  <c r="AF238" i="1"/>
  <c r="BZ238" i="1"/>
  <c r="AW238" i="1"/>
  <c r="AN238" i="1"/>
  <c r="AE238" i="1"/>
  <c r="BY238" i="1"/>
  <c r="AV238" i="1"/>
  <c r="AM238" i="1"/>
  <c r="CK238" i="1"/>
  <c r="BR238" i="1"/>
  <c r="BI238" i="1"/>
  <c r="BD238" i="1"/>
  <c r="AS238" i="1"/>
  <c r="V238" i="1"/>
  <c r="M238" i="1"/>
  <c r="I238" i="1"/>
  <c r="BM238" i="1"/>
  <c r="BE238" i="1"/>
  <c r="U238" i="1"/>
  <c r="AL238" i="1"/>
  <c r="AG238" i="1"/>
  <c r="AU238" i="1"/>
  <c r="AT238" i="1"/>
  <c r="W238" i="1"/>
  <c r="N238" i="1"/>
  <c r="X238" i="1"/>
  <c r="E238" i="1"/>
  <c r="AK238" i="1"/>
  <c r="F238" i="1"/>
  <c r="Q238" i="1"/>
  <c r="G238" i="1"/>
  <c r="AD238" i="1"/>
  <c r="AC238" i="1"/>
  <c r="Y238" i="1"/>
  <c r="P238" i="1"/>
  <c r="O238" i="1"/>
  <c r="H238" i="1"/>
  <c r="ER270" i="1"/>
  <c r="GZ270" i="1"/>
  <c r="GX270" i="1"/>
  <c r="GW270" i="1"/>
  <c r="HA270" i="1"/>
  <c r="GP270" i="1"/>
  <c r="GO270" i="1"/>
  <c r="GY270" i="1"/>
  <c r="GQ270" i="1"/>
  <c r="GS270" i="1"/>
  <c r="GG270" i="1"/>
  <c r="GH270" i="1"/>
  <c r="GK270" i="1"/>
  <c r="GJ270" i="1"/>
  <c r="GI270" i="1"/>
  <c r="GR270" i="1"/>
  <c r="FY270" i="1"/>
  <c r="FQ270" i="1"/>
  <c r="GC270" i="1"/>
  <c r="GB270" i="1"/>
  <c r="FR270" i="1"/>
  <c r="GA270" i="1"/>
  <c r="FZ270" i="1"/>
  <c r="FU270" i="1"/>
  <c r="FT270" i="1"/>
  <c r="FI270" i="1"/>
  <c r="FS270" i="1"/>
  <c r="FJ270" i="1"/>
  <c r="ES270" i="1"/>
  <c r="FA270" i="1"/>
  <c r="ET270" i="1"/>
  <c r="FC270" i="1"/>
  <c r="EV270" i="1"/>
  <c r="FB270" i="1"/>
  <c r="EU270" i="1"/>
  <c r="EG270" i="1"/>
  <c r="EF270" i="1"/>
  <c r="FM270" i="1"/>
  <c r="FL270" i="1"/>
  <c r="FK270" i="1"/>
  <c r="FD270" i="1"/>
  <c r="EW270" i="1"/>
  <c r="EK270" i="1"/>
  <c r="EO270" i="1"/>
  <c r="DU270" i="1"/>
  <c r="EN270" i="1"/>
  <c r="EM270" i="1"/>
  <c r="FE270" i="1"/>
  <c r="DV270" i="1"/>
  <c r="DY270" i="1"/>
  <c r="DG270" i="1"/>
  <c r="DX270" i="1"/>
  <c r="DW270" i="1"/>
  <c r="EC270" i="1"/>
  <c r="DN270" i="1"/>
  <c r="DQ270" i="1"/>
  <c r="EE270" i="1"/>
  <c r="DP270" i="1"/>
  <c r="DE270" i="1"/>
  <c r="CY270" i="1"/>
  <c r="ED270" i="1"/>
  <c r="CX270" i="1"/>
  <c r="CW270" i="1"/>
  <c r="EL270" i="1"/>
  <c r="DO270" i="1"/>
  <c r="DM270" i="1"/>
  <c r="DH270" i="1"/>
  <c r="DA270" i="1"/>
  <c r="DI270" i="1"/>
  <c r="CR270" i="1"/>
  <c r="CI270" i="1"/>
  <c r="BZ270" i="1"/>
  <c r="DF270" i="1"/>
  <c r="CQ270" i="1"/>
  <c r="CH270" i="1"/>
  <c r="BY270" i="1"/>
  <c r="CP270" i="1"/>
  <c r="CG270" i="1"/>
  <c r="CS270" i="1"/>
  <c r="CJ270" i="1"/>
  <c r="CA270" i="1"/>
  <c r="BU270" i="1"/>
  <c r="BL270" i="1"/>
  <c r="BC270" i="1"/>
  <c r="BT270" i="1"/>
  <c r="BK270" i="1"/>
  <c r="BB270" i="1"/>
  <c r="CO270" i="1"/>
  <c r="BS270" i="1"/>
  <c r="BJ270" i="1"/>
  <c r="BA270" i="1"/>
  <c r="CZ270" i="1"/>
  <c r="CC270" i="1"/>
  <c r="CB270" i="1"/>
  <c r="AO270" i="1"/>
  <c r="AF270" i="1"/>
  <c r="AW270" i="1"/>
  <c r="AN270" i="1"/>
  <c r="AE270" i="1"/>
  <c r="BM270" i="1"/>
  <c r="BE270" i="1"/>
  <c r="AV270" i="1"/>
  <c r="AM270" i="1"/>
  <c r="BR270" i="1"/>
  <c r="CK270" i="1"/>
  <c r="BQ270" i="1"/>
  <c r="AS270" i="1"/>
  <c r="V270" i="1"/>
  <c r="M270" i="1"/>
  <c r="I270" i="1"/>
  <c r="U270" i="1"/>
  <c r="AL270" i="1"/>
  <c r="AG270" i="1"/>
  <c r="BI270" i="1"/>
  <c r="BD270" i="1"/>
  <c r="AU270" i="1"/>
  <c r="AT270" i="1"/>
  <c r="W270" i="1"/>
  <c r="N270" i="1"/>
  <c r="X270" i="1"/>
  <c r="E270" i="1"/>
  <c r="AK270" i="1"/>
  <c r="AD270" i="1"/>
  <c r="F270" i="1"/>
  <c r="AC270" i="1"/>
  <c r="Q270" i="1"/>
  <c r="G270" i="1"/>
  <c r="Y270" i="1"/>
  <c r="H270" i="1"/>
  <c r="P270" i="1"/>
  <c r="O270" i="1"/>
  <c r="HD278" i="1"/>
  <c r="GZ278" i="1"/>
  <c r="GX278" i="1"/>
  <c r="GW278" i="1"/>
  <c r="GY278" i="1"/>
  <c r="HA278" i="1"/>
  <c r="GP278" i="1"/>
  <c r="GO278" i="1"/>
  <c r="GQ278" i="1"/>
  <c r="GS278" i="1"/>
  <c r="GG278" i="1"/>
  <c r="GH278" i="1"/>
  <c r="GK278" i="1"/>
  <c r="GR278" i="1"/>
  <c r="GJ278" i="1"/>
  <c r="GI278" i="1"/>
  <c r="FY278" i="1"/>
  <c r="FZ278" i="1"/>
  <c r="FQ278" i="1"/>
  <c r="GA278" i="1"/>
  <c r="FR278" i="1"/>
  <c r="GB278" i="1"/>
  <c r="FS278" i="1"/>
  <c r="FI278" i="1"/>
  <c r="FM278" i="1"/>
  <c r="FL278" i="1"/>
  <c r="FK278" i="1"/>
  <c r="GC278" i="1"/>
  <c r="FT278" i="1"/>
  <c r="FA278" i="1"/>
  <c r="ES278" i="1"/>
  <c r="FU278" i="1"/>
  <c r="ET278" i="1"/>
  <c r="EL278" i="1"/>
  <c r="EK278" i="1"/>
  <c r="EG278" i="1"/>
  <c r="FE278" i="1"/>
  <c r="EF278" i="1"/>
  <c r="FD278" i="1"/>
  <c r="FC278" i="1"/>
  <c r="FB278" i="1"/>
  <c r="FJ278" i="1"/>
  <c r="EM278" i="1"/>
  <c r="EW278" i="1"/>
  <c r="EE278" i="1"/>
  <c r="DU278" i="1"/>
  <c r="EV278" i="1"/>
  <c r="ED278" i="1"/>
  <c r="EU278" i="1"/>
  <c r="EO278" i="1"/>
  <c r="EC278" i="1"/>
  <c r="DV278" i="1"/>
  <c r="DG278" i="1"/>
  <c r="DQ278" i="1"/>
  <c r="DW278" i="1"/>
  <c r="DM278" i="1"/>
  <c r="EN278" i="1"/>
  <c r="DP278" i="1"/>
  <c r="DX278" i="1"/>
  <c r="DN278" i="1"/>
  <c r="CY278" i="1"/>
  <c r="CX278" i="1"/>
  <c r="DI278" i="1"/>
  <c r="CW278" i="1"/>
  <c r="DA278" i="1"/>
  <c r="DY278" i="1"/>
  <c r="DO278" i="1"/>
  <c r="DE278" i="1"/>
  <c r="CR278" i="1"/>
  <c r="CI278" i="1"/>
  <c r="BZ278" i="1"/>
  <c r="CZ278" i="1"/>
  <c r="CQ278" i="1"/>
  <c r="CH278" i="1"/>
  <c r="BY278" i="1"/>
  <c r="CP278" i="1"/>
  <c r="CG278" i="1"/>
  <c r="DH278" i="1"/>
  <c r="DF278" i="1"/>
  <c r="CS278" i="1"/>
  <c r="CJ278" i="1"/>
  <c r="CC278" i="1"/>
  <c r="BU278" i="1"/>
  <c r="BL278" i="1"/>
  <c r="BC278" i="1"/>
  <c r="CK278" i="1"/>
  <c r="CB278" i="1"/>
  <c r="BT278" i="1"/>
  <c r="BK278" i="1"/>
  <c r="BB278" i="1"/>
  <c r="CA278" i="1"/>
  <c r="BS278" i="1"/>
  <c r="BJ278" i="1"/>
  <c r="BA278" i="1"/>
  <c r="CO278" i="1"/>
  <c r="AO278" i="1"/>
  <c r="AF278" i="1"/>
  <c r="BM278" i="1"/>
  <c r="BE278" i="1"/>
  <c r="AW278" i="1"/>
  <c r="AN278" i="1"/>
  <c r="AE278" i="1"/>
  <c r="BI278" i="1"/>
  <c r="BD278" i="1"/>
  <c r="AV278" i="1"/>
  <c r="AM278" i="1"/>
  <c r="BR278" i="1"/>
  <c r="BQ278" i="1"/>
  <c r="V278" i="1"/>
  <c r="M278" i="1"/>
  <c r="I278" i="1"/>
  <c r="U278" i="1"/>
  <c r="AU278" i="1"/>
  <c r="AT278" i="1"/>
  <c r="AS278" i="1"/>
  <c r="AK278" i="1"/>
  <c r="W278" i="1"/>
  <c r="N278" i="1"/>
  <c r="AL278" i="1"/>
  <c r="O278" i="1"/>
  <c r="G278" i="1"/>
  <c r="H278" i="1"/>
  <c r="AG278" i="1"/>
  <c r="AD278" i="1"/>
  <c r="Y278" i="1"/>
  <c r="AC278" i="1"/>
  <c r="X278" i="1"/>
  <c r="P278" i="1"/>
  <c r="F278" i="1"/>
  <c r="E278" i="1"/>
  <c r="Q278" i="1"/>
  <c r="FX286" i="1"/>
  <c r="GZ286" i="1"/>
  <c r="GX286" i="1"/>
  <c r="GW286" i="1"/>
  <c r="HA286" i="1"/>
  <c r="GP286" i="1"/>
  <c r="GY286" i="1"/>
  <c r="GO286" i="1"/>
  <c r="GQ286" i="1"/>
  <c r="GS286" i="1"/>
  <c r="GR286" i="1"/>
  <c r="GG286" i="1"/>
  <c r="GH286" i="1"/>
  <c r="GK286" i="1"/>
  <c r="GJ286" i="1"/>
  <c r="GI286" i="1"/>
  <c r="FY286" i="1"/>
  <c r="FQ286" i="1"/>
  <c r="GC286" i="1"/>
  <c r="GB286" i="1"/>
  <c r="FR286" i="1"/>
  <c r="FU286" i="1"/>
  <c r="FT286" i="1"/>
  <c r="FI286" i="1"/>
  <c r="GA286" i="1"/>
  <c r="FZ286" i="1"/>
  <c r="FJ286" i="1"/>
  <c r="FA286" i="1"/>
  <c r="FM286" i="1"/>
  <c r="FD286" i="1"/>
  <c r="ES286" i="1"/>
  <c r="FL286" i="1"/>
  <c r="FC286" i="1"/>
  <c r="FK286" i="1"/>
  <c r="FB286" i="1"/>
  <c r="FS286" i="1"/>
  <c r="FE286" i="1"/>
  <c r="ET286" i="1"/>
  <c r="EV286" i="1"/>
  <c r="EN286" i="1"/>
  <c r="EU286" i="1"/>
  <c r="EM286" i="1"/>
  <c r="EG286" i="1"/>
  <c r="EL286" i="1"/>
  <c r="EF286" i="1"/>
  <c r="EW286" i="1"/>
  <c r="EO286" i="1"/>
  <c r="DU286" i="1"/>
  <c r="DV286" i="1"/>
  <c r="EK286" i="1"/>
  <c r="EE286" i="1"/>
  <c r="DY286" i="1"/>
  <c r="DG286" i="1"/>
  <c r="ED286" i="1"/>
  <c r="DX286" i="1"/>
  <c r="DQ286" i="1"/>
  <c r="EC286" i="1"/>
  <c r="DW286" i="1"/>
  <c r="DP286" i="1"/>
  <c r="DO286" i="1"/>
  <c r="DN286" i="1"/>
  <c r="DH286" i="1"/>
  <c r="CY286" i="1"/>
  <c r="DM286" i="1"/>
  <c r="DF286" i="1"/>
  <c r="CX286" i="1"/>
  <c r="DE286" i="1"/>
  <c r="CW286" i="1"/>
  <c r="DA286" i="1"/>
  <c r="CR286" i="1"/>
  <c r="CI286" i="1"/>
  <c r="BZ286" i="1"/>
  <c r="CQ286" i="1"/>
  <c r="CH286" i="1"/>
  <c r="BY286" i="1"/>
  <c r="CP286" i="1"/>
  <c r="CG286" i="1"/>
  <c r="DI286" i="1"/>
  <c r="CS286" i="1"/>
  <c r="CJ286" i="1"/>
  <c r="BU286" i="1"/>
  <c r="BL286" i="1"/>
  <c r="BC286" i="1"/>
  <c r="BT286" i="1"/>
  <c r="BK286" i="1"/>
  <c r="BB286" i="1"/>
  <c r="CO286" i="1"/>
  <c r="CC286" i="1"/>
  <c r="BS286" i="1"/>
  <c r="BJ286" i="1"/>
  <c r="BA286" i="1"/>
  <c r="CZ286" i="1"/>
  <c r="CK286" i="1"/>
  <c r="CA286" i="1"/>
  <c r="BM286" i="1"/>
  <c r="BE286" i="1"/>
  <c r="AO286" i="1"/>
  <c r="AF286" i="1"/>
  <c r="BI286" i="1"/>
  <c r="BD286" i="1"/>
  <c r="AW286" i="1"/>
  <c r="AN286" i="1"/>
  <c r="AE286" i="1"/>
  <c r="AV286" i="1"/>
  <c r="AM286" i="1"/>
  <c r="BR286" i="1"/>
  <c r="BQ286" i="1"/>
  <c r="CB286" i="1"/>
  <c r="AS286" i="1"/>
  <c r="AC286" i="1"/>
  <c r="V286" i="1"/>
  <c r="M286" i="1"/>
  <c r="I286" i="1"/>
  <c r="U286" i="1"/>
  <c r="AL286" i="1"/>
  <c r="AU286" i="1"/>
  <c r="AT286" i="1"/>
  <c r="AD286" i="1"/>
  <c r="W286" i="1"/>
  <c r="N286" i="1"/>
  <c r="X286" i="1"/>
  <c r="Q286" i="1"/>
  <c r="AG286" i="1"/>
  <c r="AK286" i="1"/>
  <c r="Y286" i="1"/>
  <c r="H286" i="1"/>
  <c r="F286" i="1"/>
  <c r="G286" i="1"/>
  <c r="P286" i="1"/>
  <c r="O286" i="1"/>
  <c r="E286" i="1"/>
  <c r="GZ294" i="1"/>
  <c r="GX294" i="1"/>
  <c r="GW294" i="1"/>
  <c r="GY294" i="1"/>
  <c r="HA294" i="1"/>
  <c r="GP294" i="1"/>
  <c r="GO294" i="1"/>
  <c r="GQ294" i="1"/>
  <c r="GS294" i="1"/>
  <c r="GG294" i="1"/>
  <c r="GH294" i="1"/>
  <c r="GK294" i="1"/>
  <c r="GR294" i="1"/>
  <c r="GJ294" i="1"/>
  <c r="GI294" i="1"/>
  <c r="FY294" i="1"/>
  <c r="FZ294" i="1"/>
  <c r="FQ294" i="1"/>
  <c r="GA294" i="1"/>
  <c r="FR294" i="1"/>
  <c r="GC294" i="1"/>
  <c r="FS294" i="1"/>
  <c r="FI294" i="1"/>
  <c r="FM294" i="1"/>
  <c r="FL294" i="1"/>
  <c r="FU294" i="1"/>
  <c r="FK294" i="1"/>
  <c r="GB294" i="1"/>
  <c r="FA294" i="1"/>
  <c r="ES294" i="1"/>
  <c r="FT294" i="1"/>
  <c r="FJ294" i="1"/>
  <c r="ET294" i="1"/>
  <c r="FC294" i="1"/>
  <c r="FB294" i="1"/>
  <c r="EO294" i="1"/>
  <c r="EG294" i="1"/>
  <c r="EN294" i="1"/>
  <c r="EF294" i="1"/>
  <c r="FD294" i="1"/>
  <c r="EE294" i="1"/>
  <c r="DU294" i="1"/>
  <c r="ED294" i="1"/>
  <c r="EC294" i="1"/>
  <c r="FE294" i="1"/>
  <c r="EW294" i="1"/>
  <c r="EV294" i="1"/>
  <c r="EU294" i="1"/>
  <c r="DV294" i="1"/>
  <c r="EM294" i="1"/>
  <c r="DQ294" i="1"/>
  <c r="DG294" i="1"/>
  <c r="EL294" i="1"/>
  <c r="DP294" i="1"/>
  <c r="EK294" i="1"/>
  <c r="DO294" i="1"/>
  <c r="DW294" i="1"/>
  <c r="DY294" i="1"/>
  <c r="DN294" i="1"/>
  <c r="CY294" i="1"/>
  <c r="CX294" i="1"/>
  <c r="CW294" i="1"/>
  <c r="DM294" i="1"/>
  <c r="DX294" i="1"/>
  <c r="DF294" i="1"/>
  <c r="DA294" i="1"/>
  <c r="CR294" i="1"/>
  <c r="CI294" i="1"/>
  <c r="BZ294" i="1"/>
  <c r="CZ294" i="1"/>
  <c r="CQ294" i="1"/>
  <c r="CH294" i="1"/>
  <c r="BY294" i="1"/>
  <c r="CP294" i="1"/>
  <c r="CG294" i="1"/>
  <c r="DI294" i="1"/>
  <c r="DH294" i="1"/>
  <c r="DE294" i="1"/>
  <c r="CS294" i="1"/>
  <c r="CJ294" i="1"/>
  <c r="BU294" i="1"/>
  <c r="BL294" i="1"/>
  <c r="BC294" i="1"/>
  <c r="CK294" i="1"/>
  <c r="BT294" i="1"/>
  <c r="BK294" i="1"/>
  <c r="BB294" i="1"/>
  <c r="BS294" i="1"/>
  <c r="BJ294" i="1"/>
  <c r="BA294" i="1"/>
  <c r="CO294" i="1"/>
  <c r="CA294" i="1"/>
  <c r="BI294" i="1"/>
  <c r="BD294" i="1"/>
  <c r="AO294" i="1"/>
  <c r="AF294" i="1"/>
  <c r="AW294" i="1"/>
  <c r="AN294" i="1"/>
  <c r="AE294" i="1"/>
  <c r="AV294" i="1"/>
  <c r="AM294" i="1"/>
  <c r="CC294" i="1"/>
  <c r="CB294" i="1"/>
  <c r="BR294" i="1"/>
  <c r="BQ294" i="1"/>
  <c r="BM294" i="1"/>
  <c r="BE294" i="1"/>
  <c r="AG294" i="1"/>
  <c r="V294" i="1"/>
  <c r="M294" i="1"/>
  <c r="AD294" i="1"/>
  <c r="U294" i="1"/>
  <c r="AU294" i="1"/>
  <c r="AC294" i="1"/>
  <c r="AT294" i="1"/>
  <c r="AS294" i="1"/>
  <c r="AK294" i="1"/>
  <c r="W294" i="1"/>
  <c r="N294" i="1"/>
  <c r="O294" i="1"/>
  <c r="E294" i="1"/>
  <c r="F294" i="1"/>
  <c r="G294" i="1"/>
  <c r="Y294" i="1"/>
  <c r="AL294" i="1"/>
  <c r="X294" i="1"/>
  <c r="P294" i="1"/>
  <c r="H294" i="1"/>
  <c r="I294" i="1"/>
  <c r="Q294" i="1"/>
  <c r="GZ302" i="1"/>
  <c r="GX302" i="1"/>
  <c r="GW302" i="1"/>
  <c r="HA302" i="1"/>
  <c r="GY302" i="1"/>
  <c r="GP302" i="1"/>
  <c r="GO302" i="1"/>
  <c r="GQ302" i="1"/>
  <c r="GS302" i="1"/>
  <c r="GG302" i="1"/>
  <c r="GR302" i="1"/>
  <c r="GH302" i="1"/>
  <c r="GK302" i="1"/>
  <c r="GJ302" i="1"/>
  <c r="GI302" i="1"/>
  <c r="FY302" i="1"/>
  <c r="FQ302" i="1"/>
  <c r="GC302" i="1"/>
  <c r="GB302" i="1"/>
  <c r="FR302" i="1"/>
  <c r="GA302" i="1"/>
  <c r="FZ302" i="1"/>
  <c r="FU302" i="1"/>
  <c r="FT302" i="1"/>
  <c r="FI302" i="1"/>
  <c r="FS302" i="1"/>
  <c r="FJ302" i="1"/>
  <c r="FA302" i="1"/>
  <c r="FD302" i="1"/>
  <c r="ES302" i="1"/>
  <c r="FC302" i="1"/>
  <c r="FB302" i="1"/>
  <c r="FM302" i="1"/>
  <c r="FL302" i="1"/>
  <c r="FE302" i="1"/>
  <c r="ET302" i="1"/>
  <c r="EV302" i="1"/>
  <c r="EU302" i="1"/>
  <c r="EG302" i="1"/>
  <c r="FK302" i="1"/>
  <c r="EF302" i="1"/>
  <c r="EW302" i="1"/>
  <c r="EK302" i="1"/>
  <c r="DU302" i="1"/>
  <c r="EL302" i="1"/>
  <c r="DV302" i="1"/>
  <c r="DM302" i="1"/>
  <c r="EO302" i="1"/>
  <c r="DY302" i="1"/>
  <c r="DG302" i="1"/>
  <c r="EN302" i="1"/>
  <c r="DX302" i="1"/>
  <c r="EM302" i="1"/>
  <c r="DW302" i="1"/>
  <c r="EC302" i="1"/>
  <c r="DN302" i="1"/>
  <c r="DQ302" i="1"/>
  <c r="DP302" i="1"/>
  <c r="ED302" i="1"/>
  <c r="CY302" i="1"/>
  <c r="DI302" i="1"/>
  <c r="CX302" i="1"/>
  <c r="DH302" i="1"/>
  <c r="CW302" i="1"/>
  <c r="DO302" i="1"/>
  <c r="DA302" i="1"/>
  <c r="EE302" i="1"/>
  <c r="CR302" i="1"/>
  <c r="CI302" i="1"/>
  <c r="BZ302" i="1"/>
  <c r="CQ302" i="1"/>
  <c r="CH302" i="1"/>
  <c r="BY302" i="1"/>
  <c r="DF302" i="1"/>
  <c r="CP302" i="1"/>
  <c r="CG302" i="1"/>
  <c r="DE302" i="1"/>
  <c r="CS302" i="1"/>
  <c r="CJ302" i="1"/>
  <c r="CA302" i="1"/>
  <c r="BU302" i="1"/>
  <c r="BL302" i="1"/>
  <c r="BC302" i="1"/>
  <c r="BT302" i="1"/>
  <c r="BK302" i="1"/>
  <c r="BB302" i="1"/>
  <c r="CO302" i="1"/>
  <c r="BS302" i="1"/>
  <c r="BJ302" i="1"/>
  <c r="BA302" i="1"/>
  <c r="CZ302" i="1"/>
  <c r="CC302" i="1"/>
  <c r="CB302" i="1"/>
  <c r="BQ302" i="1"/>
  <c r="AO302" i="1"/>
  <c r="AF302" i="1"/>
  <c r="CK302" i="1"/>
  <c r="AW302" i="1"/>
  <c r="AN302" i="1"/>
  <c r="AE302" i="1"/>
  <c r="AV302" i="1"/>
  <c r="AM302" i="1"/>
  <c r="BR302" i="1"/>
  <c r="BI302" i="1"/>
  <c r="BD302" i="1"/>
  <c r="AS302" i="1"/>
  <c r="V302" i="1"/>
  <c r="M302" i="1"/>
  <c r="U302" i="1"/>
  <c r="AL302" i="1"/>
  <c r="AG302" i="1"/>
  <c r="BM302" i="1"/>
  <c r="BE302" i="1"/>
  <c r="AU302" i="1"/>
  <c r="AT302" i="1"/>
  <c r="W302" i="1"/>
  <c r="N302" i="1"/>
  <c r="X302" i="1"/>
  <c r="E302" i="1"/>
  <c r="AK302" i="1"/>
  <c r="F302" i="1"/>
  <c r="Q302" i="1"/>
  <c r="G302" i="1"/>
  <c r="AD302" i="1"/>
  <c r="AC302" i="1"/>
  <c r="Y302" i="1"/>
  <c r="O302" i="1"/>
  <c r="H302" i="1"/>
  <c r="P302" i="1"/>
  <c r="I302" i="1"/>
  <c r="BX207" i="1"/>
  <c r="HA207" i="1"/>
  <c r="GZ207" i="1"/>
  <c r="GY207" i="1"/>
  <c r="GW207" i="1"/>
  <c r="GX207" i="1"/>
  <c r="GS207" i="1"/>
  <c r="GR207" i="1"/>
  <c r="GQ207" i="1"/>
  <c r="GP207" i="1"/>
  <c r="GO207" i="1"/>
  <c r="GJ207" i="1"/>
  <c r="GI207" i="1"/>
  <c r="GH207" i="1"/>
  <c r="GK207" i="1"/>
  <c r="GG207" i="1"/>
  <c r="GA207" i="1"/>
  <c r="FZ207" i="1"/>
  <c r="FY207" i="1"/>
  <c r="GB207" i="1"/>
  <c r="GC207" i="1"/>
  <c r="FT207" i="1"/>
  <c r="FS207" i="1"/>
  <c r="FR207" i="1"/>
  <c r="FU207" i="1"/>
  <c r="FQ207" i="1"/>
  <c r="FK207" i="1"/>
  <c r="FJ207" i="1"/>
  <c r="FI207" i="1"/>
  <c r="FL207" i="1"/>
  <c r="FC207" i="1"/>
  <c r="FB207" i="1"/>
  <c r="FE207" i="1"/>
  <c r="EV207" i="1"/>
  <c r="EM207" i="1"/>
  <c r="FD207" i="1"/>
  <c r="EU207" i="1"/>
  <c r="EL207" i="1"/>
  <c r="FA207" i="1"/>
  <c r="ET207" i="1"/>
  <c r="EW207" i="1"/>
  <c r="EO207" i="1"/>
  <c r="EC207" i="1"/>
  <c r="EN207" i="1"/>
  <c r="FM207" i="1"/>
  <c r="EK207" i="1"/>
  <c r="EF207" i="1"/>
  <c r="DX207" i="1"/>
  <c r="DO207" i="1"/>
  <c r="EE207" i="1"/>
  <c r="DW207" i="1"/>
  <c r="ED207" i="1"/>
  <c r="DV207" i="1"/>
  <c r="ES207" i="1"/>
  <c r="EG207" i="1"/>
  <c r="DY207" i="1"/>
  <c r="DN207" i="1"/>
  <c r="DU207" i="1"/>
  <c r="DM207" i="1"/>
  <c r="DA207" i="1"/>
  <c r="DI207" i="1"/>
  <c r="CZ207" i="1"/>
  <c r="DQ207" i="1"/>
  <c r="DP207" i="1"/>
  <c r="DE207" i="1"/>
  <c r="DF207" i="1"/>
  <c r="CK207" i="1"/>
  <c r="CY207" i="1"/>
  <c r="CS207" i="1"/>
  <c r="CJ207" i="1"/>
  <c r="DH207" i="1"/>
  <c r="DG207" i="1"/>
  <c r="CP207" i="1"/>
  <c r="BY207" i="1"/>
  <c r="CO207" i="1"/>
  <c r="BE207" i="1"/>
  <c r="CX207" i="1"/>
  <c r="CI207" i="1"/>
  <c r="BM207" i="1"/>
  <c r="BD207" i="1"/>
  <c r="CW207" i="1"/>
  <c r="CR207" i="1"/>
  <c r="CA207" i="1"/>
  <c r="BR207" i="1"/>
  <c r="CQ207" i="1"/>
  <c r="BZ207" i="1"/>
  <c r="BQ207" i="1"/>
  <c r="BU207" i="1"/>
  <c r="BJ207" i="1"/>
  <c r="BB207" i="1"/>
  <c r="AS207" i="1"/>
  <c r="CH207" i="1"/>
  <c r="BT207" i="1"/>
  <c r="BI207" i="1"/>
  <c r="BA207" i="1"/>
  <c r="CG207" i="1"/>
  <c r="CC207" i="1"/>
  <c r="BS207" i="1"/>
  <c r="CB207" i="1"/>
  <c r="BK207" i="1"/>
  <c r="BC207" i="1"/>
  <c r="AT207" i="1"/>
  <c r="AK207" i="1"/>
  <c r="AM207" i="1"/>
  <c r="AD207" i="1"/>
  <c r="Y207" i="1"/>
  <c r="P207" i="1"/>
  <c r="BL207" i="1"/>
  <c r="AL207" i="1"/>
  <c r="AC207" i="1"/>
  <c r="X207" i="1"/>
  <c r="O207" i="1"/>
  <c r="E207" i="1"/>
  <c r="W207" i="1"/>
  <c r="N207" i="1"/>
  <c r="F207" i="1"/>
  <c r="AW207" i="1"/>
  <c r="AV207" i="1"/>
  <c r="AU207" i="1"/>
  <c r="AN207" i="1"/>
  <c r="AE207" i="1"/>
  <c r="Q207" i="1"/>
  <c r="AO207" i="1"/>
  <c r="AF207" i="1"/>
  <c r="M207" i="1"/>
  <c r="G207" i="1"/>
  <c r="H207" i="1"/>
  <c r="V207" i="1"/>
  <c r="U207" i="1"/>
  <c r="AG207" i="1"/>
  <c r="I207" i="1"/>
  <c r="GV303" i="1"/>
  <c r="HA303" i="1"/>
  <c r="GZ303" i="1"/>
  <c r="GY303" i="1"/>
  <c r="GW303" i="1"/>
  <c r="GX303" i="1"/>
  <c r="GS303" i="1"/>
  <c r="GR303" i="1"/>
  <c r="GQ303" i="1"/>
  <c r="GP303" i="1"/>
  <c r="GO303" i="1"/>
  <c r="GJ303" i="1"/>
  <c r="GI303" i="1"/>
  <c r="GH303" i="1"/>
  <c r="GK303" i="1"/>
  <c r="GG303" i="1"/>
  <c r="GA303" i="1"/>
  <c r="FZ303" i="1"/>
  <c r="FY303" i="1"/>
  <c r="GB303" i="1"/>
  <c r="GC303" i="1"/>
  <c r="FT303" i="1"/>
  <c r="FS303" i="1"/>
  <c r="FR303" i="1"/>
  <c r="FU303" i="1"/>
  <c r="FQ303" i="1"/>
  <c r="FK303" i="1"/>
  <c r="FJ303" i="1"/>
  <c r="FI303" i="1"/>
  <c r="FL303" i="1"/>
  <c r="FC303" i="1"/>
  <c r="FB303" i="1"/>
  <c r="FA303" i="1"/>
  <c r="FD303" i="1"/>
  <c r="EV303" i="1"/>
  <c r="EM303" i="1"/>
  <c r="EU303" i="1"/>
  <c r="EL303" i="1"/>
  <c r="ET303" i="1"/>
  <c r="FM303" i="1"/>
  <c r="EW303" i="1"/>
  <c r="EO303" i="1"/>
  <c r="EC303" i="1"/>
  <c r="EN303" i="1"/>
  <c r="EK303" i="1"/>
  <c r="FE303" i="1"/>
  <c r="ED303" i="1"/>
  <c r="DX303" i="1"/>
  <c r="DO303" i="1"/>
  <c r="EG303" i="1"/>
  <c r="DW303" i="1"/>
  <c r="DN303" i="1"/>
  <c r="EF303" i="1"/>
  <c r="DV303" i="1"/>
  <c r="DM303" i="1"/>
  <c r="ES303" i="1"/>
  <c r="DY303" i="1"/>
  <c r="DP303" i="1"/>
  <c r="DQ303" i="1"/>
  <c r="DU303" i="1"/>
  <c r="EE303" i="1"/>
  <c r="DE303" i="1"/>
  <c r="DA303" i="1"/>
  <c r="CZ303" i="1"/>
  <c r="DG303" i="1"/>
  <c r="DH303" i="1"/>
  <c r="CC303" i="1"/>
  <c r="DF303" i="1"/>
  <c r="CK303" i="1"/>
  <c r="CB303" i="1"/>
  <c r="CY303" i="1"/>
  <c r="CS303" i="1"/>
  <c r="CJ303" i="1"/>
  <c r="CX303" i="1"/>
  <c r="CW303" i="1"/>
  <c r="DI303" i="1"/>
  <c r="CP303" i="1"/>
  <c r="CO303" i="1"/>
  <c r="BE303" i="1"/>
  <c r="CI303" i="1"/>
  <c r="BM303" i="1"/>
  <c r="BD303" i="1"/>
  <c r="CR303" i="1"/>
  <c r="BR303" i="1"/>
  <c r="CQ303" i="1"/>
  <c r="BQ303" i="1"/>
  <c r="CG303" i="1"/>
  <c r="BZ303" i="1"/>
  <c r="AS303" i="1"/>
  <c r="BY303" i="1"/>
  <c r="BL303" i="1"/>
  <c r="BU303" i="1"/>
  <c r="BT303" i="1"/>
  <c r="BS303" i="1"/>
  <c r="CH303" i="1"/>
  <c r="CA303" i="1"/>
  <c r="AT303" i="1"/>
  <c r="AK303" i="1"/>
  <c r="AM303" i="1"/>
  <c r="AD303" i="1"/>
  <c r="Y303" i="1"/>
  <c r="P303" i="1"/>
  <c r="AL303" i="1"/>
  <c r="AC303" i="1"/>
  <c r="X303" i="1"/>
  <c r="O303" i="1"/>
  <c r="BK303" i="1"/>
  <c r="BC303" i="1"/>
  <c r="W303" i="1"/>
  <c r="N303" i="1"/>
  <c r="BJ303" i="1"/>
  <c r="BB303" i="1"/>
  <c r="AW303" i="1"/>
  <c r="BI303" i="1"/>
  <c r="BA303" i="1"/>
  <c r="AV303" i="1"/>
  <c r="AU303" i="1"/>
  <c r="AN303" i="1"/>
  <c r="AE303" i="1"/>
  <c r="Q303" i="1"/>
  <c r="AO303" i="1"/>
  <c r="H303" i="1"/>
  <c r="M303" i="1"/>
  <c r="I303" i="1"/>
  <c r="AG303" i="1"/>
  <c r="AF303" i="1"/>
  <c r="V303" i="1"/>
  <c r="U303" i="1"/>
  <c r="G303" i="1"/>
  <c r="E303" i="1"/>
  <c r="F303" i="1"/>
  <c r="AR28" i="1"/>
  <c r="HA28" i="1"/>
  <c r="GZ28" i="1"/>
  <c r="GY28" i="1"/>
  <c r="GX28" i="1"/>
  <c r="GW28" i="1"/>
  <c r="GO28" i="1"/>
  <c r="GQ28" i="1"/>
  <c r="GR28" i="1"/>
  <c r="GI28" i="1"/>
  <c r="GP28" i="1"/>
  <c r="GH28" i="1"/>
  <c r="GS28" i="1"/>
  <c r="GG28" i="1"/>
  <c r="FZ28" i="1"/>
  <c r="FY28" i="1"/>
  <c r="GA28" i="1"/>
  <c r="GB28" i="1"/>
  <c r="GJ28" i="1"/>
  <c r="GC28" i="1"/>
  <c r="FS28" i="1"/>
  <c r="FR28" i="1"/>
  <c r="FQ28" i="1"/>
  <c r="FT28" i="1"/>
  <c r="GK28" i="1"/>
  <c r="FK28" i="1"/>
  <c r="FJ28" i="1"/>
  <c r="FI28" i="1"/>
  <c r="FU28" i="1"/>
  <c r="FL28" i="1"/>
  <c r="FD28" i="1"/>
  <c r="EU28" i="1"/>
  <c r="FC28" i="1"/>
  <c r="ET28" i="1"/>
  <c r="FM28" i="1"/>
  <c r="FB28" i="1"/>
  <c r="FE28" i="1"/>
  <c r="EK28" i="1"/>
  <c r="FA28" i="1"/>
  <c r="EW28" i="1"/>
  <c r="EL28" i="1"/>
  <c r="EV28" i="1"/>
  <c r="EE28" i="1"/>
  <c r="DW28" i="1"/>
  <c r="DN28" i="1"/>
  <c r="ES28" i="1"/>
  <c r="ED28" i="1"/>
  <c r="DV28" i="1"/>
  <c r="EC28" i="1"/>
  <c r="DU28" i="1"/>
  <c r="EM28" i="1"/>
  <c r="EF28" i="1"/>
  <c r="DX28" i="1"/>
  <c r="EO28" i="1"/>
  <c r="EN28" i="1"/>
  <c r="EG28" i="1"/>
  <c r="DY28" i="1"/>
  <c r="DO28" i="1"/>
  <c r="DA28" i="1"/>
  <c r="DI28" i="1"/>
  <c r="CZ28" i="1"/>
  <c r="DH28" i="1"/>
  <c r="CY28" i="1"/>
  <c r="DP28" i="1"/>
  <c r="DE28" i="1"/>
  <c r="CK28" i="1"/>
  <c r="DQ28" i="1"/>
  <c r="CS28" i="1"/>
  <c r="CJ28" i="1"/>
  <c r="DM28" i="1"/>
  <c r="CX28" i="1"/>
  <c r="CR28" i="1"/>
  <c r="DF28" i="1"/>
  <c r="CO28" i="1"/>
  <c r="BE28" i="1"/>
  <c r="BM28" i="1"/>
  <c r="BD28" i="1"/>
  <c r="CW28" i="1"/>
  <c r="BU28" i="1"/>
  <c r="BL28" i="1"/>
  <c r="BC28" i="1"/>
  <c r="DG28" i="1"/>
  <c r="CQ28" i="1"/>
  <c r="CH28" i="1"/>
  <c r="BZ28" i="1"/>
  <c r="CP28" i="1"/>
  <c r="CG28" i="1"/>
  <c r="BY28" i="1"/>
  <c r="BQ28" i="1"/>
  <c r="BI28" i="1"/>
  <c r="BA28" i="1"/>
  <c r="CC28" i="1"/>
  <c r="CB28" i="1"/>
  <c r="CA28" i="1"/>
  <c r="CI28" i="1"/>
  <c r="BR28" i="1"/>
  <c r="BJ28" i="1"/>
  <c r="BB28" i="1"/>
  <c r="AS28" i="1"/>
  <c r="BT28" i="1"/>
  <c r="AN28" i="1"/>
  <c r="AG28" i="1"/>
  <c r="X28" i="1"/>
  <c r="O28" i="1"/>
  <c r="BS28" i="1"/>
  <c r="BK28" i="1"/>
  <c r="AM28" i="1"/>
  <c r="AF28" i="1"/>
  <c r="W28" i="1"/>
  <c r="N28" i="1"/>
  <c r="AW28" i="1"/>
  <c r="AL28" i="1"/>
  <c r="AE28" i="1"/>
  <c r="V28" i="1"/>
  <c r="M28" i="1"/>
  <c r="E28" i="1"/>
  <c r="AO28" i="1"/>
  <c r="Y28" i="1"/>
  <c r="P28" i="1"/>
  <c r="Q28" i="1"/>
  <c r="AK28" i="1"/>
  <c r="AD28" i="1"/>
  <c r="F28" i="1"/>
  <c r="AC28" i="1"/>
  <c r="G28" i="1"/>
  <c r="AV28" i="1"/>
  <c r="U28" i="1"/>
  <c r="AU28" i="1"/>
  <c r="AT28" i="1"/>
  <c r="H28" i="1"/>
  <c r="I28" i="1"/>
  <c r="HA68" i="1"/>
  <c r="GZ68" i="1"/>
  <c r="GX68" i="1"/>
  <c r="GW68" i="1"/>
  <c r="GY68" i="1"/>
  <c r="GO68" i="1"/>
  <c r="GQ68" i="1"/>
  <c r="GI68" i="1"/>
  <c r="GH68" i="1"/>
  <c r="GK68" i="1"/>
  <c r="GJ68" i="1"/>
  <c r="GR68" i="1"/>
  <c r="FZ68" i="1"/>
  <c r="FY68" i="1"/>
  <c r="GG68" i="1"/>
  <c r="GS68" i="1"/>
  <c r="GP68" i="1"/>
  <c r="GA68" i="1"/>
  <c r="FS68" i="1"/>
  <c r="FR68" i="1"/>
  <c r="FT68" i="1"/>
  <c r="FQ68" i="1"/>
  <c r="FU68" i="1"/>
  <c r="FK68" i="1"/>
  <c r="GC68" i="1"/>
  <c r="FJ68" i="1"/>
  <c r="GB68" i="1"/>
  <c r="FI68" i="1"/>
  <c r="FL68" i="1"/>
  <c r="FD68" i="1"/>
  <c r="EU68" i="1"/>
  <c r="FC68" i="1"/>
  <c r="ET68" i="1"/>
  <c r="FB68" i="1"/>
  <c r="ES68" i="1"/>
  <c r="FE68" i="1"/>
  <c r="EK68" i="1"/>
  <c r="FM68" i="1"/>
  <c r="EL68" i="1"/>
  <c r="EG68" i="1"/>
  <c r="DW68" i="1"/>
  <c r="DN68" i="1"/>
  <c r="EO68" i="1"/>
  <c r="EF68" i="1"/>
  <c r="DV68" i="1"/>
  <c r="EN68" i="1"/>
  <c r="EE68" i="1"/>
  <c r="DU68" i="1"/>
  <c r="EW68" i="1"/>
  <c r="FA68" i="1"/>
  <c r="DX68" i="1"/>
  <c r="EV68" i="1"/>
  <c r="DY68" i="1"/>
  <c r="ED68" i="1"/>
  <c r="EC68" i="1"/>
  <c r="DA68" i="1"/>
  <c r="DI68" i="1"/>
  <c r="CZ68" i="1"/>
  <c r="DQ68" i="1"/>
  <c r="DH68" i="1"/>
  <c r="CY68" i="1"/>
  <c r="DP68" i="1"/>
  <c r="DO68" i="1"/>
  <c r="EM68" i="1"/>
  <c r="CK68" i="1"/>
  <c r="CS68" i="1"/>
  <c r="CJ68" i="1"/>
  <c r="DG68" i="1"/>
  <c r="CR68" i="1"/>
  <c r="CI68" i="1"/>
  <c r="DF68" i="1"/>
  <c r="DE68" i="1"/>
  <c r="DM68" i="1"/>
  <c r="CW68" i="1"/>
  <c r="BE68" i="1"/>
  <c r="CX68" i="1"/>
  <c r="BM68" i="1"/>
  <c r="BD68" i="1"/>
  <c r="CQ68" i="1"/>
  <c r="BU68" i="1"/>
  <c r="BL68" i="1"/>
  <c r="BC68" i="1"/>
  <c r="CH68" i="1"/>
  <c r="BZ68" i="1"/>
  <c r="CG68" i="1"/>
  <c r="BY68" i="1"/>
  <c r="CP68" i="1"/>
  <c r="CA68" i="1"/>
  <c r="BT68" i="1"/>
  <c r="CO68" i="1"/>
  <c r="BS68" i="1"/>
  <c r="BK68" i="1"/>
  <c r="BR68" i="1"/>
  <c r="BJ68" i="1"/>
  <c r="BB68" i="1"/>
  <c r="AO68" i="1"/>
  <c r="CC68" i="1"/>
  <c r="CB68" i="1"/>
  <c r="AS68" i="1"/>
  <c r="AU68" i="1"/>
  <c r="AN68" i="1"/>
  <c r="AG68" i="1"/>
  <c r="X68" i="1"/>
  <c r="O68" i="1"/>
  <c r="AT68" i="1"/>
  <c r="AM68" i="1"/>
  <c r="AF68" i="1"/>
  <c r="W68" i="1"/>
  <c r="N68" i="1"/>
  <c r="BQ68" i="1"/>
  <c r="BI68" i="1"/>
  <c r="BA68" i="1"/>
  <c r="AL68" i="1"/>
  <c r="AE68" i="1"/>
  <c r="V68" i="1"/>
  <c r="M68" i="1"/>
  <c r="E68" i="1"/>
  <c r="AV68" i="1"/>
  <c r="Y68" i="1"/>
  <c r="P68" i="1"/>
  <c r="I68" i="1"/>
  <c r="AK68" i="1"/>
  <c r="U68" i="1"/>
  <c r="AW68" i="1"/>
  <c r="AD68" i="1"/>
  <c r="AC68" i="1"/>
  <c r="H68" i="1"/>
  <c r="F68" i="1"/>
  <c r="G68" i="1"/>
  <c r="Q68" i="1"/>
  <c r="BP100" i="1"/>
  <c r="HA100" i="1"/>
  <c r="GZ100" i="1"/>
  <c r="GX100" i="1"/>
  <c r="GW100" i="1"/>
  <c r="GY100" i="1"/>
  <c r="GR100" i="1"/>
  <c r="GQ100" i="1"/>
  <c r="GP100" i="1"/>
  <c r="GO100" i="1"/>
  <c r="GI100" i="1"/>
  <c r="GH100" i="1"/>
  <c r="GK100" i="1"/>
  <c r="GJ100" i="1"/>
  <c r="FZ100" i="1"/>
  <c r="FY100" i="1"/>
  <c r="GS100" i="1"/>
  <c r="GG100" i="1"/>
  <c r="GA100" i="1"/>
  <c r="FS100" i="1"/>
  <c r="FR100" i="1"/>
  <c r="FT100" i="1"/>
  <c r="FQ100" i="1"/>
  <c r="FU100" i="1"/>
  <c r="FK100" i="1"/>
  <c r="FB100" i="1"/>
  <c r="FJ100" i="1"/>
  <c r="FI100" i="1"/>
  <c r="FL100" i="1"/>
  <c r="FE100" i="1"/>
  <c r="EU100" i="1"/>
  <c r="FD100" i="1"/>
  <c r="ET100" i="1"/>
  <c r="FC100" i="1"/>
  <c r="ES100" i="1"/>
  <c r="GC100" i="1"/>
  <c r="GB100" i="1"/>
  <c r="EV100" i="1"/>
  <c r="EK100" i="1"/>
  <c r="FM100" i="1"/>
  <c r="EW100" i="1"/>
  <c r="FA100" i="1"/>
  <c r="EL100" i="1"/>
  <c r="EG100" i="1"/>
  <c r="DW100" i="1"/>
  <c r="DN100" i="1"/>
  <c r="EO100" i="1"/>
  <c r="EF100" i="1"/>
  <c r="DV100" i="1"/>
  <c r="EN100" i="1"/>
  <c r="EE100" i="1"/>
  <c r="DU100" i="1"/>
  <c r="DX100" i="1"/>
  <c r="EC100" i="1"/>
  <c r="DQ100" i="1"/>
  <c r="DP100" i="1"/>
  <c r="DY100" i="1"/>
  <c r="EM100" i="1"/>
  <c r="DM100" i="1"/>
  <c r="DA100" i="1"/>
  <c r="DI100" i="1"/>
  <c r="CZ100" i="1"/>
  <c r="DH100" i="1"/>
  <c r="CY100" i="1"/>
  <c r="ED100" i="1"/>
  <c r="CK100" i="1"/>
  <c r="CS100" i="1"/>
  <c r="CJ100" i="1"/>
  <c r="DG100" i="1"/>
  <c r="CR100" i="1"/>
  <c r="CI100" i="1"/>
  <c r="DF100" i="1"/>
  <c r="DE100" i="1"/>
  <c r="DO100" i="1"/>
  <c r="CW100" i="1"/>
  <c r="BE100" i="1"/>
  <c r="CX100" i="1"/>
  <c r="BM100" i="1"/>
  <c r="BD100" i="1"/>
  <c r="CQ100" i="1"/>
  <c r="BU100" i="1"/>
  <c r="BL100" i="1"/>
  <c r="BC100" i="1"/>
  <c r="CH100" i="1"/>
  <c r="BZ100" i="1"/>
  <c r="CG100" i="1"/>
  <c r="BY100" i="1"/>
  <c r="CP100" i="1"/>
  <c r="CC100" i="1"/>
  <c r="AO100" i="1"/>
  <c r="CO100" i="1"/>
  <c r="CB100" i="1"/>
  <c r="CA100" i="1"/>
  <c r="BQ100" i="1"/>
  <c r="BI100" i="1"/>
  <c r="BA100" i="1"/>
  <c r="AS100" i="1"/>
  <c r="BS100" i="1"/>
  <c r="BK100" i="1"/>
  <c r="AU100" i="1"/>
  <c r="AG100" i="1"/>
  <c r="X100" i="1"/>
  <c r="O100" i="1"/>
  <c r="BR100" i="1"/>
  <c r="BJ100" i="1"/>
  <c r="BB100" i="1"/>
  <c r="AT100" i="1"/>
  <c r="AF100" i="1"/>
  <c r="W100" i="1"/>
  <c r="N100" i="1"/>
  <c r="AE100" i="1"/>
  <c r="V100" i="1"/>
  <c r="M100" i="1"/>
  <c r="E100" i="1"/>
  <c r="BT100" i="1"/>
  <c r="AV100" i="1"/>
  <c r="AK100" i="1"/>
  <c r="Y100" i="1"/>
  <c r="P100" i="1"/>
  <c r="AL100" i="1"/>
  <c r="U100" i="1"/>
  <c r="F100" i="1"/>
  <c r="AW100" i="1"/>
  <c r="AD100" i="1"/>
  <c r="AN100" i="1"/>
  <c r="AC100" i="1"/>
  <c r="AM100" i="1"/>
  <c r="I100" i="1"/>
  <c r="G100" i="1"/>
  <c r="Q100" i="1"/>
  <c r="H100" i="1"/>
  <c r="CN124" i="1"/>
  <c r="GZ124" i="1"/>
  <c r="GY124" i="1"/>
  <c r="GW124" i="1"/>
  <c r="GX124" i="1"/>
  <c r="GR124" i="1"/>
  <c r="GQ124" i="1"/>
  <c r="HA124" i="1"/>
  <c r="GS124" i="1"/>
  <c r="GP124" i="1"/>
  <c r="GO124" i="1"/>
  <c r="GI124" i="1"/>
  <c r="GH124" i="1"/>
  <c r="GG124" i="1"/>
  <c r="FZ124" i="1"/>
  <c r="FY124" i="1"/>
  <c r="GK124" i="1"/>
  <c r="GJ124" i="1"/>
  <c r="GA124" i="1"/>
  <c r="GB124" i="1"/>
  <c r="FS124" i="1"/>
  <c r="FR124" i="1"/>
  <c r="FQ124" i="1"/>
  <c r="GC124" i="1"/>
  <c r="FT124" i="1"/>
  <c r="FU124" i="1"/>
  <c r="FK124" i="1"/>
  <c r="FB124" i="1"/>
  <c r="FJ124" i="1"/>
  <c r="FI124" i="1"/>
  <c r="FL124" i="1"/>
  <c r="FD124" i="1"/>
  <c r="EU124" i="1"/>
  <c r="FC124" i="1"/>
  <c r="ET124" i="1"/>
  <c r="FM124" i="1"/>
  <c r="FA124" i="1"/>
  <c r="ES124" i="1"/>
  <c r="FE124" i="1"/>
  <c r="EV124" i="1"/>
  <c r="EK124" i="1"/>
  <c r="EL124" i="1"/>
  <c r="EE124" i="1"/>
  <c r="DW124" i="1"/>
  <c r="DN124" i="1"/>
  <c r="ED124" i="1"/>
  <c r="DV124" i="1"/>
  <c r="EW124" i="1"/>
  <c r="EC124" i="1"/>
  <c r="DU124" i="1"/>
  <c r="EM124" i="1"/>
  <c r="EF124" i="1"/>
  <c r="DX124" i="1"/>
  <c r="DP124" i="1"/>
  <c r="EO124" i="1"/>
  <c r="DO124" i="1"/>
  <c r="EN124" i="1"/>
  <c r="EG124" i="1"/>
  <c r="DY124" i="1"/>
  <c r="DA124" i="1"/>
  <c r="DI124" i="1"/>
  <c r="CZ124" i="1"/>
  <c r="DQ124" i="1"/>
  <c r="DH124" i="1"/>
  <c r="CY124" i="1"/>
  <c r="DM124" i="1"/>
  <c r="DE124" i="1"/>
  <c r="CK124" i="1"/>
  <c r="CS124" i="1"/>
  <c r="CJ124" i="1"/>
  <c r="CX124" i="1"/>
  <c r="CR124" i="1"/>
  <c r="CI124" i="1"/>
  <c r="DG124" i="1"/>
  <c r="DF124" i="1"/>
  <c r="CO124" i="1"/>
  <c r="BE124" i="1"/>
  <c r="BM124" i="1"/>
  <c r="BD124" i="1"/>
  <c r="CW124" i="1"/>
  <c r="CH124" i="1"/>
  <c r="BU124" i="1"/>
  <c r="BL124" i="1"/>
  <c r="BC124" i="1"/>
  <c r="CQ124" i="1"/>
  <c r="BZ124" i="1"/>
  <c r="BQ124" i="1"/>
  <c r="CP124" i="1"/>
  <c r="BY124" i="1"/>
  <c r="BK124" i="1"/>
  <c r="AO124" i="1"/>
  <c r="CC124" i="1"/>
  <c r="CB124" i="1"/>
  <c r="CG124" i="1"/>
  <c r="CA124" i="1"/>
  <c r="AS124" i="1"/>
  <c r="BS124" i="1"/>
  <c r="AC124" i="1"/>
  <c r="X124" i="1"/>
  <c r="O124" i="1"/>
  <c r="BR124" i="1"/>
  <c r="AN124" i="1"/>
  <c r="W124" i="1"/>
  <c r="N124" i="1"/>
  <c r="BJ124" i="1"/>
  <c r="BB124" i="1"/>
  <c r="AW124" i="1"/>
  <c r="AM124" i="1"/>
  <c r="V124" i="1"/>
  <c r="M124" i="1"/>
  <c r="E124" i="1"/>
  <c r="BI124" i="1"/>
  <c r="BA124" i="1"/>
  <c r="AV124" i="1"/>
  <c r="AU124" i="1"/>
  <c r="AT124" i="1"/>
  <c r="BT124" i="1"/>
  <c r="AD124" i="1"/>
  <c r="Y124" i="1"/>
  <c r="P124" i="1"/>
  <c r="Q124" i="1"/>
  <c r="I124" i="1"/>
  <c r="AL124" i="1"/>
  <c r="AK124" i="1"/>
  <c r="AG124" i="1"/>
  <c r="AF124" i="1"/>
  <c r="AE124" i="1"/>
  <c r="U124" i="1"/>
  <c r="H124" i="1"/>
  <c r="F124" i="1"/>
  <c r="G124" i="1"/>
  <c r="BX164" i="1"/>
  <c r="GZ164" i="1"/>
  <c r="GY164" i="1"/>
  <c r="GX164" i="1"/>
  <c r="HA164" i="1"/>
  <c r="GW164" i="1"/>
  <c r="GR164" i="1"/>
  <c r="GQ164" i="1"/>
  <c r="GP164" i="1"/>
  <c r="GI164" i="1"/>
  <c r="GH164" i="1"/>
  <c r="GO164" i="1"/>
  <c r="GK164" i="1"/>
  <c r="GJ164" i="1"/>
  <c r="FZ164" i="1"/>
  <c r="FY164" i="1"/>
  <c r="GG164" i="1"/>
  <c r="GS164" i="1"/>
  <c r="GA164" i="1"/>
  <c r="FS164" i="1"/>
  <c r="FR164" i="1"/>
  <c r="FQ164" i="1"/>
  <c r="FT164" i="1"/>
  <c r="FK164" i="1"/>
  <c r="FB164" i="1"/>
  <c r="FJ164" i="1"/>
  <c r="FA164" i="1"/>
  <c r="FI164" i="1"/>
  <c r="FL164" i="1"/>
  <c r="FU164" i="1"/>
  <c r="EU164" i="1"/>
  <c r="EL164" i="1"/>
  <c r="GC164" i="1"/>
  <c r="FE164" i="1"/>
  <c r="ET164" i="1"/>
  <c r="GB164" i="1"/>
  <c r="FD164" i="1"/>
  <c r="ES164" i="1"/>
  <c r="EV164" i="1"/>
  <c r="EK164" i="1"/>
  <c r="FM164" i="1"/>
  <c r="EW164" i="1"/>
  <c r="EM164" i="1"/>
  <c r="EG164" i="1"/>
  <c r="DW164" i="1"/>
  <c r="DN164" i="1"/>
  <c r="EF164" i="1"/>
  <c r="DV164" i="1"/>
  <c r="EO164" i="1"/>
  <c r="EE164" i="1"/>
  <c r="DU164" i="1"/>
  <c r="FC164" i="1"/>
  <c r="DX164" i="1"/>
  <c r="EC164" i="1"/>
  <c r="DQ164" i="1"/>
  <c r="DP164" i="1"/>
  <c r="DY164" i="1"/>
  <c r="DO164" i="1"/>
  <c r="EN164" i="1"/>
  <c r="ED164" i="1"/>
  <c r="DA164" i="1"/>
  <c r="DI164" i="1"/>
  <c r="CZ164" i="1"/>
  <c r="DH164" i="1"/>
  <c r="CY164" i="1"/>
  <c r="DM164" i="1"/>
  <c r="CK164" i="1"/>
  <c r="CS164" i="1"/>
  <c r="CJ164" i="1"/>
  <c r="DG164" i="1"/>
  <c r="CR164" i="1"/>
  <c r="CI164" i="1"/>
  <c r="DF164" i="1"/>
  <c r="DE164" i="1"/>
  <c r="CW164" i="1"/>
  <c r="BE164" i="1"/>
  <c r="CX164" i="1"/>
  <c r="BM164" i="1"/>
  <c r="BD164" i="1"/>
  <c r="CQ164" i="1"/>
  <c r="BU164" i="1"/>
  <c r="BL164" i="1"/>
  <c r="BC164" i="1"/>
  <c r="CP164" i="1"/>
  <c r="CO164" i="1"/>
  <c r="CH164" i="1"/>
  <c r="BZ164" i="1"/>
  <c r="BQ164" i="1"/>
  <c r="CG164" i="1"/>
  <c r="BY164" i="1"/>
  <c r="BT164" i="1"/>
  <c r="CC164" i="1"/>
  <c r="BS164" i="1"/>
  <c r="AO164" i="1"/>
  <c r="CB164" i="1"/>
  <c r="CA164" i="1"/>
  <c r="BI164" i="1"/>
  <c r="BA164" i="1"/>
  <c r="AS164" i="1"/>
  <c r="AU164" i="1"/>
  <c r="AD164" i="1"/>
  <c r="X164" i="1"/>
  <c r="O164" i="1"/>
  <c r="AT164" i="1"/>
  <c r="AC164" i="1"/>
  <c r="W164" i="1"/>
  <c r="N164" i="1"/>
  <c r="BR164" i="1"/>
  <c r="AN164" i="1"/>
  <c r="V164" i="1"/>
  <c r="M164" i="1"/>
  <c r="E164" i="1"/>
  <c r="BK164" i="1"/>
  <c r="BJ164" i="1"/>
  <c r="BB164" i="1"/>
  <c r="AW164" i="1"/>
  <c r="AV164" i="1"/>
  <c r="AE164" i="1"/>
  <c r="Y164" i="1"/>
  <c r="P164" i="1"/>
  <c r="U164" i="1"/>
  <c r="F164" i="1"/>
  <c r="AG164" i="1"/>
  <c r="AF164" i="1"/>
  <c r="AM164" i="1"/>
  <c r="AL164" i="1"/>
  <c r="AK164" i="1"/>
  <c r="G164" i="1"/>
  <c r="H164" i="1"/>
  <c r="I164" i="1"/>
  <c r="Q164" i="1"/>
  <c r="AB5" i="1"/>
  <c r="GW5" i="1"/>
  <c r="HA5" i="1"/>
  <c r="GX5" i="1"/>
  <c r="GR5" i="1"/>
  <c r="GQ5" i="1"/>
  <c r="GP5" i="1"/>
  <c r="GY5" i="1"/>
  <c r="GZ5" i="1"/>
  <c r="GS5" i="1"/>
  <c r="GK5" i="1"/>
  <c r="GO5" i="1"/>
  <c r="GC5" i="1"/>
  <c r="GB5" i="1"/>
  <c r="GA5" i="1"/>
  <c r="GG5" i="1"/>
  <c r="GH5" i="1"/>
  <c r="FZ5" i="1"/>
  <c r="FY5" i="1"/>
  <c r="GI5" i="1"/>
  <c r="FU5" i="1"/>
  <c r="FT5" i="1"/>
  <c r="GJ5" i="1"/>
  <c r="FS5" i="1"/>
  <c r="FR5" i="1"/>
  <c r="FM5" i="1"/>
  <c r="FQ5" i="1"/>
  <c r="FL5" i="1"/>
  <c r="EW5" i="1"/>
  <c r="FE5" i="1"/>
  <c r="FI5" i="1"/>
  <c r="EV5" i="1"/>
  <c r="EN5" i="1"/>
  <c r="EU5" i="1"/>
  <c r="EM5" i="1"/>
  <c r="FD5" i="1"/>
  <c r="ET5" i="1"/>
  <c r="EL5" i="1"/>
  <c r="FK5" i="1"/>
  <c r="FJ5" i="1"/>
  <c r="EO5" i="1"/>
  <c r="EK5" i="1"/>
  <c r="DQ5" i="1"/>
  <c r="DY5" i="1"/>
  <c r="EG5" i="1"/>
  <c r="DX5" i="1"/>
  <c r="FC5" i="1"/>
  <c r="FB5" i="1"/>
  <c r="FA5" i="1"/>
  <c r="DV5" i="1"/>
  <c r="DP5" i="1"/>
  <c r="DU5" i="1"/>
  <c r="DO5" i="1"/>
  <c r="EC5" i="1"/>
  <c r="EF5" i="1"/>
  <c r="EE5" i="1"/>
  <c r="DE5" i="1"/>
  <c r="DW5" i="1"/>
  <c r="ED5" i="1"/>
  <c r="DM5" i="1"/>
  <c r="DG5" i="1"/>
  <c r="CX5" i="1"/>
  <c r="ES5" i="1"/>
  <c r="DH5" i="1"/>
  <c r="CO5" i="1"/>
  <c r="DN5" i="1"/>
  <c r="DF5" i="1"/>
  <c r="DA5" i="1"/>
  <c r="DI5" i="1"/>
  <c r="CP5" i="1"/>
  <c r="CW5" i="1"/>
  <c r="CR5" i="1"/>
  <c r="CA5" i="1"/>
  <c r="BR5" i="1"/>
  <c r="BI5" i="1"/>
  <c r="CQ5" i="1"/>
  <c r="BZ5" i="1"/>
  <c r="BQ5" i="1"/>
  <c r="CK5" i="1"/>
  <c r="BY5" i="1"/>
  <c r="CZ5" i="1"/>
  <c r="CG5" i="1"/>
  <c r="CC5" i="1"/>
  <c r="CY5" i="1"/>
  <c r="CS5" i="1"/>
  <c r="CB5" i="1"/>
  <c r="BJ5" i="1"/>
  <c r="BB5" i="1"/>
  <c r="AU5" i="1"/>
  <c r="AL5" i="1"/>
  <c r="BA5" i="1"/>
  <c r="AT5" i="1"/>
  <c r="AK5" i="1"/>
  <c r="AS5" i="1"/>
  <c r="CJ5" i="1"/>
  <c r="CI5" i="1"/>
  <c r="CH5" i="1"/>
  <c r="BS5" i="1"/>
  <c r="BK5" i="1"/>
  <c r="BC5" i="1"/>
  <c r="AV5" i="1"/>
  <c r="AM5" i="1"/>
  <c r="F5" i="1"/>
  <c r="Q5" i="1"/>
  <c r="G5" i="1"/>
  <c r="Y5" i="1"/>
  <c r="P5" i="1"/>
  <c r="H5" i="1"/>
  <c r="BU5" i="1"/>
  <c r="BM5" i="1"/>
  <c r="BE5" i="1"/>
  <c r="BT5" i="1"/>
  <c r="BL5" i="1"/>
  <c r="BD5" i="1"/>
  <c r="AN5" i="1"/>
  <c r="AC5" i="1"/>
  <c r="E5" i="1"/>
  <c r="U5" i="1"/>
  <c r="AG5" i="1"/>
  <c r="O5" i="1"/>
  <c r="I5" i="1"/>
  <c r="AF5" i="1"/>
  <c r="N5" i="1"/>
  <c r="AW5" i="1"/>
  <c r="AE5" i="1"/>
  <c r="AO5" i="1"/>
  <c r="AD5" i="1"/>
  <c r="X5" i="1"/>
  <c r="V5" i="1"/>
  <c r="W5" i="1"/>
  <c r="M5" i="1"/>
  <c r="GW45" i="1"/>
  <c r="GY45" i="1"/>
  <c r="GX45" i="1"/>
  <c r="GZ45" i="1"/>
  <c r="GR45" i="1"/>
  <c r="GQ45" i="1"/>
  <c r="GP45" i="1"/>
  <c r="GK45" i="1"/>
  <c r="GH45" i="1"/>
  <c r="GG45" i="1"/>
  <c r="GS45" i="1"/>
  <c r="GC45" i="1"/>
  <c r="HA45" i="1"/>
  <c r="GB45" i="1"/>
  <c r="GA45" i="1"/>
  <c r="GO45" i="1"/>
  <c r="GI45" i="1"/>
  <c r="FQ45" i="1"/>
  <c r="FZ45" i="1"/>
  <c r="GJ45" i="1"/>
  <c r="FR45" i="1"/>
  <c r="FY45" i="1"/>
  <c r="FM45" i="1"/>
  <c r="FL45" i="1"/>
  <c r="FS45" i="1"/>
  <c r="FJ45" i="1"/>
  <c r="FI45" i="1"/>
  <c r="EW45" i="1"/>
  <c r="FE45" i="1"/>
  <c r="EV45" i="1"/>
  <c r="FU45" i="1"/>
  <c r="FT45" i="1"/>
  <c r="FK45" i="1"/>
  <c r="FB45" i="1"/>
  <c r="EN45" i="1"/>
  <c r="EE45" i="1"/>
  <c r="FA45" i="1"/>
  <c r="EM45" i="1"/>
  <c r="ED45" i="1"/>
  <c r="EL45" i="1"/>
  <c r="FC45" i="1"/>
  <c r="EO45" i="1"/>
  <c r="EF45" i="1"/>
  <c r="DQ45" i="1"/>
  <c r="EU45" i="1"/>
  <c r="EC45" i="1"/>
  <c r="DY45" i="1"/>
  <c r="ET45" i="1"/>
  <c r="DX45" i="1"/>
  <c r="FD45" i="1"/>
  <c r="EG45" i="1"/>
  <c r="DP45" i="1"/>
  <c r="DN45" i="1"/>
  <c r="DW45" i="1"/>
  <c r="EK45" i="1"/>
  <c r="DV45" i="1"/>
  <c r="ES45" i="1"/>
  <c r="DE45" i="1"/>
  <c r="DU45" i="1"/>
  <c r="DM45" i="1"/>
  <c r="DG45" i="1"/>
  <c r="CX45" i="1"/>
  <c r="CY45" i="1"/>
  <c r="CO45" i="1"/>
  <c r="CW45" i="1"/>
  <c r="DI45" i="1"/>
  <c r="DH45" i="1"/>
  <c r="DO45" i="1"/>
  <c r="DF45" i="1"/>
  <c r="CZ45" i="1"/>
  <c r="CP45" i="1"/>
  <c r="CG45" i="1"/>
  <c r="CI45" i="1"/>
  <c r="CA45" i="1"/>
  <c r="BR45" i="1"/>
  <c r="BI45" i="1"/>
  <c r="CH45" i="1"/>
  <c r="BZ45" i="1"/>
  <c r="BQ45" i="1"/>
  <c r="BY45" i="1"/>
  <c r="DA45" i="1"/>
  <c r="CK45" i="1"/>
  <c r="CC45" i="1"/>
  <c r="CJ45" i="1"/>
  <c r="CB45" i="1"/>
  <c r="BU45" i="1"/>
  <c r="BM45" i="1"/>
  <c r="BE45" i="1"/>
  <c r="AU45" i="1"/>
  <c r="AL45" i="1"/>
  <c r="BT45" i="1"/>
  <c r="BL45" i="1"/>
  <c r="BD45" i="1"/>
  <c r="AT45" i="1"/>
  <c r="AK45" i="1"/>
  <c r="BS45" i="1"/>
  <c r="BK45" i="1"/>
  <c r="BC45" i="1"/>
  <c r="AS45" i="1"/>
  <c r="CS45" i="1"/>
  <c r="CR45" i="1"/>
  <c r="CQ45" i="1"/>
  <c r="AV45" i="1"/>
  <c r="AO45" i="1"/>
  <c r="F45" i="1"/>
  <c r="AW45" i="1"/>
  <c r="AN45" i="1"/>
  <c r="Q45" i="1"/>
  <c r="G45" i="1"/>
  <c r="AM45" i="1"/>
  <c r="Y45" i="1"/>
  <c r="P45" i="1"/>
  <c r="H45" i="1"/>
  <c r="BJ45" i="1"/>
  <c r="BB45" i="1"/>
  <c r="BA45" i="1"/>
  <c r="AC45" i="1"/>
  <c r="E45" i="1"/>
  <c r="AD45" i="1"/>
  <c r="X45" i="1"/>
  <c r="W45" i="1"/>
  <c r="AG45" i="1"/>
  <c r="AF45" i="1"/>
  <c r="AE45" i="1"/>
  <c r="M45" i="1"/>
  <c r="I45" i="1"/>
  <c r="O45" i="1"/>
  <c r="V45" i="1"/>
  <c r="N45" i="1"/>
  <c r="U45" i="1"/>
  <c r="GW77" i="1"/>
  <c r="HA77" i="1"/>
  <c r="GX77" i="1"/>
  <c r="GY77" i="1"/>
  <c r="GZ77" i="1"/>
  <c r="GR77" i="1"/>
  <c r="GQ77" i="1"/>
  <c r="GP77" i="1"/>
  <c r="GK77" i="1"/>
  <c r="GH77" i="1"/>
  <c r="GG77" i="1"/>
  <c r="GS77" i="1"/>
  <c r="GO77" i="1"/>
  <c r="GC77" i="1"/>
  <c r="GB77" i="1"/>
  <c r="GJ77" i="1"/>
  <c r="GA77" i="1"/>
  <c r="FU77" i="1"/>
  <c r="FQ77" i="1"/>
  <c r="FZ77" i="1"/>
  <c r="FR77" i="1"/>
  <c r="FM77" i="1"/>
  <c r="FL77" i="1"/>
  <c r="GI77" i="1"/>
  <c r="FS77" i="1"/>
  <c r="FJ77" i="1"/>
  <c r="FI77" i="1"/>
  <c r="EW77" i="1"/>
  <c r="FE77" i="1"/>
  <c r="EV77" i="1"/>
  <c r="FY77" i="1"/>
  <c r="FT77" i="1"/>
  <c r="FK77" i="1"/>
  <c r="FB77" i="1"/>
  <c r="EU77" i="1"/>
  <c r="EN77" i="1"/>
  <c r="EE77" i="1"/>
  <c r="FA77" i="1"/>
  <c r="ET77" i="1"/>
  <c r="EM77" i="1"/>
  <c r="ED77" i="1"/>
  <c r="ES77" i="1"/>
  <c r="EL77" i="1"/>
  <c r="FC77" i="1"/>
  <c r="EO77" i="1"/>
  <c r="EF77" i="1"/>
  <c r="DQ77" i="1"/>
  <c r="EC77" i="1"/>
  <c r="DY77" i="1"/>
  <c r="DX77" i="1"/>
  <c r="FD77" i="1"/>
  <c r="EG77" i="1"/>
  <c r="DM77" i="1"/>
  <c r="DN77" i="1"/>
  <c r="DW77" i="1"/>
  <c r="DV77" i="1"/>
  <c r="DE77" i="1"/>
  <c r="DP77" i="1"/>
  <c r="DO77" i="1"/>
  <c r="EK77" i="1"/>
  <c r="DU77" i="1"/>
  <c r="DG77" i="1"/>
  <c r="CX77" i="1"/>
  <c r="CY77" i="1"/>
  <c r="CO77" i="1"/>
  <c r="CW77" i="1"/>
  <c r="DI77" i="1"/>
  <c r="DH77" i="1"/>
  <c r="DF77" i="1"/>
  <c r="CZ77" i="1"/>
  <c r="CP77" i="1"/>
  <c r="CG77" i="1"/>
  <c r="CI77" i="1"/>
  <c r="CA77" i="1"/>
  <c r="BR77" i="1"/>
  <c r="BI77" i="1"/>
  <c r="CH77" i="1"/>
  <c r="BZ77" i="1"/>
  <c r="BQ77" i="1"/>
  <c r="BY77" i="1"/>
  <c r="DA77" i="1"/>
  <c r="CK77" i="1"/>
  <c r="CC77" i="1"/>
  <c r="CJ77" i="1"/>
  <c r="CB77" i="1"/>
  <c r="CR77" i="1"/>
  <c r="BA77" i="1"/>
  <c r="AU77" i="1"/>
  <c r="AL77" i="1"/>
  <c r="CQ77" i="1"/>
  <c r="AT77" i="1"/>
  <c r="AK77" i="1"/>
  <c r="AS77" i="1"/>
  <c r="CS77" i="1"/>
  <c r="BJ77" i="1"/>
  <c r="BB77" i="1"/>
  <c r="AV77" i="1"/>
  <c r="F77" i="1"/>
  <c r="AW77" i="1"/>
  <c r="Q77" i="1"/>
  <c r="G77" i="1"/>
  <c r="Y77" i="1"/>
  <c r="P77" i="1"/>
  <c r="H77" i="1"/>
  <c r="BU77" i="1"/>
  <c r="BM77" i="1"/>
  <c r="BE77" i="1"/>
  <c r="BT77" i="1"/>
  <c r="BL77" i="1"/>
  <c r="BD77" i="1"/>
  <c r="BS77" i="1"/>
  <c r="BK77" i="1"/>
  <c r="BC77" i="1"/>
  <c r="AC77" i="1"/>
  <c r="E77" i="1"/>
  <c r="AD77" i="1"/>
  <c r="X77" i="1"/>
  <c r="AO77" i="1"/>
  <c r="W77" i="1"/>
  <c r="AN77" i="1"/>
  <c r="AM77" i="1"/>
  <c r="AG77" i="1"/>
  <c r="AF77" i="1"/>
  <c r="AE77" i="1"/>
  <c r="M77" i="1"/>
  <c r="I77" i="1"/>
  <c r="O77" i="1"/>
  <c r="N77" i="1"/>
  <c r="V77" i="1"/>
  <c r="U77" i="1"/>
  <c r="CF109" i="1"/>
  <c r="GZ109" i="1"/>
  <c r="GY109" i="1"/>
  <c r="GX109" i="1"/>
  <c r="HA109" i="1"/>
  <c r="GR109" i="1"/>
  <c r="GQ109" i="1"/>
  <c r="GP109" i="1"/>
  <c r="GW109" i="1"/>
  <c r="GS109" i="1"/>
  <c r="GK109" i="1"/>
  <c r="GO109" i="1"/>
  <c r="GH109" i="1"/>
  <c r="GG109" i="1"/>
  <c r="GJ109" i="1"/>
  <c r="GC109" i="1"/>
  <c r="GI109" i="1"/>
  <c r="GB109" i="1"/>
  <c r="GA109" i="1"/>
  <c r="FU109" i="1"/>
  <c r="FQ109" i="1"/>
  <c r="FZ109" i="1"/>
  <c r="FR109" i="1"/>
  <c r="FY109" i="1"/>
  <c r="FE109" i="1"/>
  <c r="FM109" i="1"/>
  <c r="FT109" i="1"/>
  <c r="FL109" i="1"/>
  <c r="FJ109" i="1"/>
  <c r="FI109" i="1"/>
  <c r="FD109" i="1"/>
  <c r="EW109" i="1"/>
  <c r="FC109" i="1"/>
  <c r="EV109" i="1"/>
  <c r="FS109" i="1"/>
  <c r="FK109" i="1"/>
  <c r="EN109" i="1"/>
  <c r="EE109" i="1"/>
  <c r="EM109" i="1"/>
  <c r="ED109" i="1"/>
  <c r="EU109" i="1"/>
  <c r="EL109" i="1"/>
  <c r="FA109" i="1"/>
  <c r="EO109" i="1"/>
  <c r="EF109" i="1"/>
  <c r="DQ109" i="1"/>
  <c r="EC109" i="1"/>
  <c r="DY109" i="1"/>
  <c r="DX109" i="1"/>
  <c r="ET109" i="1"/>
  <c r="ES109" i="1"/>
  <c r="FB109" i="1"/>
  <c r="EG109" i="1"/>
  <c r="DP109" i="1"/>
  <c r="DW109" i="1"/>
  <c r="EK109" i="1"/>
  <c r="DV109" i="1"/>
  <c r="DE109" i="1"/>
  <c r="DU109" i="1"/>
  <c r="DN109" i="1"/>
  <c r="DG109" i="1"/>
  <c r="CX109" i="1"/>
  <c r="DM109" i="1"/>
  <c r="CY109" i="1"/>
  <c r="CO109" i="1"/>
  <c r="CW109" i="1"/>
  <c r="DI109" i="1"/>
  <c r="DH109" i="1"/>
  <c r="DF109" i="1"/>
  <c r="DO109" i="1"/>
  <c r="CZ109" i="1"/>
  <c r="CP109" i="1"/>
  <c r="CG109" i="1"/>
  <c r="CI109" i="1"/>
  <c r="CA109" i="1"/>
  <c r="BR109" i="1"/>
  <c r="BI109" i="1"/>
  <c r="CH109" i="1"/>
  <c r="BZ109" i="1"/>
  <c r="BQ109" i="1"/>
  <c r="BY109" i="1"/>
  <c r="DA109" i="1"/>
  <c r="CK109" i="1"/>
  <c r="CC109" i="1"/>
  <c r="BT109" i="1"/>
  <c r="CJ109" i="1"/>
  <c r="CB109" i="1"/>
  <c r="BS109" i="1"/>
  <c r="BM109" i="1"/>
  <c r="BE109" i="1"/>
  <c r="AU109" i="1"/>
  <c r="AL109" i="1"/>
  <c r="CS109" i="1"/>
  <c r="BU109" i="1"/>
  <c r="BL109" i="1"/>
  <c r="BD109" i="1"/>
  <c r="AT109" i="1"/>
  <c r="AK109" i="1"/>
  <c r="CR109" i="1"/>
  <c r="BK109" i="1"/>
  <c r="BC109" i="1"/>
  <c r="AS109" i="1"/>
  <c r="CQ109" i="1"/>
  <c r="AV109" i="1"/>
  <c r="AO109" i="1"/>
  <c r="F109" i="1"/>
  <c r="AW109" i="1"/>
  <c r="AN109" i="1"/>
  <c r="Q109" i="1"/>
  <c r="G109" i="1"/>
  <c r="BJ109" i="1"/>
  <c r="BB109" i="1"/>
  <c r="AM109" i="1"/>
  <c r="Y109" i="1"/>
  <c r="P109" i="1"/>
  <c r="H109" i="1"/>
  <c r="BA109" i="1"/>
  <c r="AC109" i="1"/>
  <c r="AD109" i="1"/>
  <c r="I109" i="1"/>
  <c r="X109" i="1"/>
  <c r="W109" i="1"/>
  <c r="AG109" i="1"/>
  <c r="AF109" i="1"/>
  <c r="AE109" i="1"/>
  <c r="M109" i="1"/>
  <c r="E109" i="1"/>
  <c r="V109" i="1"/>
  <c r="U109" i="1"/>
  <c r="O109" i="1"/>
  <c r="N109" i="1"/>
  <c r="CN133" i="1"/>
  <c r="HA133" i="1"/>
  <c r="GZ133" i="1"/>
  <c r="GY133" i="1"/>
  <c r="GW133" i="1"/>
  <c r="GX133" i="1"/>
  <c r="GS133" i="1"/>
  <c r="GQ133" i="1"/>
  <c r="GP133" i="1"/>
  <c r="GO133" i="1"/>
  <c r="GK133" i="1"/>
  <c r="GC133" i="1"/>
  <c r="GB133" i="1"/>
  <c r="GR133" i="1"/>
  <c r="GA133" i="1"/>
  <c r="GJ133" i="1"/>
  <c r="GI133" i="1"/>
  <c r="GH133" i="1"/>
  <c r="GG133" i="1"/>
  <c r="FZ133" i="1"/>
  <c r="FU133" i="1"/>
  <c r="FY133" i="1"/>
  <c r="FT133" i="1"/>
  <c r="FS133" i="1"/>
  <c r="FR133" i="1"/>
  <c r="FQ133" i="1"/>
  <c r="FE133" i="1"/>
  <c r="FM133" i="1"/>
  <c r="FL133" i="1"/>
  <c r="FD133" i="1"/>
  <c r="FC133" i="1"/>
  <c r="EW133" i="1"/>
  <c r="FB133" i="1"/>
  <c r="EV133" i="1"/>
  <c r="FI133" i="1"/>
  <c r="ES133" i="1"/>
  <c r="EN133" i="1"/>
  <c r="EE133" i="1"/>
  <c r="EM133" i="1"/>
  <c r="ED133" i="1"/>
  <c r="FA133" i="1"/>
  <c r="EL133" i="1"/>
  <c r="FK133" i="1"/>
  <c r="FJ133" i="1"/>
  <c r="ET133" i="1"/>
  <c r="EO133" i="1"/>
  <c r="EK133" i="1"/>
  <c r="DQ133" i="1"/>
  <c r="DY133" i="1"/>
  <c r="DX133" i="1"/>
  <c r="EU133" i="1"/>
  <c r="EC133" i="1"/>
  <c r="DV133" i="1"/>
  <c r="DP133" i="1"/>
  <c r="EG133" i="1"/>
  <c r="DU133" i="1"/>
  <c r="DO133" i="1"/>
  <c r="EF133" i="1"/>
  <c r="DM133" i="1"/>
  <c r="DE133" i="1"/>
  <c r="DN133" i="1"/>
  <c r="DW133" i="1"/>
  <c r="DG133" i="1"/>
  <c r="CX133" i="1"/>
  <c r="DH133" i="1"/>
  <c r="CO133" i="1"/>
  <c r="DF133" i="1"/>
  <c r="DA133" i="1"/>
  <c r="DI133" i="1"/>
  <c r="CP133" i="1"/>
  <c r="CG133" i="1"/>
  <c r="CW133" i="1"/>
  <c r="CR133" i="1"/>
  <c r="CA133" i="1"/>
  <c r="BR133" i="1"/>
  <c r="BI133" i="1"/>
  <c r="CQ133" i="1"/>
  <c r="BZ133" i="1"/>
  <c r="BQ133" i="1"/>
  <c r="CK133" i="1"/>
  <c r="BY133" i="1"/>
  <c r="CZ133" i="1"/>
  <c r="CC133" i="1"/>
  <c r="BT133" i="1"/>
  <c r="CY133" i="1"/>
  <c r="CS133" i="1"/>
  <c r="CB133" i="1"/>
  <c r="BS133" i="1"/>
  <c r="CH133" i="1"/>
  <c r="BJ133" i="1"/>
  <c r="BB133" i="1"/>
  <c r="AU133" i="1"/>
  <c r="AL133" i="1"/>
  <c r="AC133" i="1"/>
  <c r="BA133" i="1"/>
  <c r="AT133" i="1"/>
  <c r="AK133" i="1"/>
  <c r="AS133" i="1"/>
  <c r="CJ133" i="1"/>
  <c r="CI133" i="1"/>
  <c r="BK133" i="1"/>
  <c r="BC133" i="1"/>
  <c r="AV133" i="1"/>
  <c r="AM133" i="1"/>
  <c r="AO133" i="1"/>
  <c r="AD133" i="1"/>
  <c r="F133" i="1"/>
  <c r="AN133" i="1"/>
  <c r="Q133" i="1"/>
  <c r="G133" i="1"/>
  <c r="Y133" i="1"/>
  <c r="P133" i="1"/>
  <c r="H133" i="1"/>
  <c r="BM133" i="1"/>
  <c r="BE133" i="1"/>
  <c r="BL133" i="1"/>
  <c r="BD133" i="1"/>
  <c r="AW133" i="1"/>
  <c r="BU133" i="1"/>
  <c r="AE133" i="1"/>
  <c r="AF133" i="1"/>
  <c r="U133" i="1"/>
  <c r="O133" i="1"/>
  <c r="N133" i="1"/>
  <c r="E133" i="1"/>
  <c r="X133" i="1"/>
  <c r="W133" i="1"/>
  <c r="AG133" i="1"/>
  <c r="V133" i="1"/>
  <c r="I133" i="1"/>
  <c r="M133" i="1"/>
  <c r="HA173" i="1"/>
  <c r="GW173" i="1"/>
  <c r="GY173" i="1"/>
  <c r="GX173" i="1"/>
  <c r="GZ173" i="1"/>
  <c r="GS173" i="1"/>
  <c r="GP173" i="1"/>
  <c r="GQ173" i="1"/>
  <c r="GR173" i="1"/>
  <c r="GO173" i="1"/>
  <c r="GK173" i="1"/>
  <c r="GJ173" i="1"/>
  <c r="GH173" i="1"/>
  <c r="GG173" i="1"/>
  <c r="GC173" i="1"/>
  <c r="GB173" i="1"/>
  <c r="GA173" i="1"/>
  <c r="GI173" i="1"/>
  <c r="FU173" i="1"/>
  <c r="FT173" i="1"/>
  <c r="FM173" i="1"/>
  <c r="FL173" i="1"/>
  <c r="FZ173" i="1"/>
  <c r="FK173" i="1"/>
  <c r="FY173" i="1"/>
  <c r="FJ173" i="1"/>
  <c r="FE173" i="1"/>
  <c r="FS173" i="1"/>
  <c r="FI173" i="1"/>
  <c r="FD173" i="1"/>
  <c r="FR173" i="1"/>
  <c r="FC173" i="1"/>
  <c r="EO173" i="1"/>
  <c r="FB173" i="1"/>
  <c r="EW173" i="1"/>
  <c r="FA173" i="1"/>
  <c r="EV173" i="1"/>
  <c r="FQ173" i="1"/>
  <c r="EL173" i="1"/>
  <c r="EE173" i="1"/>
  <c r="EK173" i="1"/>
  <c r="ED173" i="1"/>
  <c r="EU173" i="1"/>
  <c r="EM173" i="1"/>
  <c r="EF173" i="1"/>
  <c r="DQ173" i="1"/>
  <c r="EC173" i="1"/>
  <c r="DY173" i="1"/>
  <c r="DX173" i="1"/>
  <c r="ET173" i="1"/>
  <c r="ES173" i="1"/>
  <c r="EN173" i="1"/>
  <c r="EG173" i="1"/>
  <c r="DP173" i="1"/>
  <c r="DO173" i="1"/>
  <c r="DW173" i="1"/>
  <c r="DV173" i="1"/>
  <c r="DE173" i="1"/>
  <c r="DU173" i="1"/>
  <c r="DN173" i="1"/>
  <c r="DM173" i="1"/>
  <c r="DG173" i="1"/>
  <c r="CX173" i="1"/>
  <c r="CY173" i="1"/>
  <c r="CO173" i="1"/>
  <c r="CW173" i="1"/>
  <c r="DI173" i="1"/>
  <c r="DH173" i="1"/>
  <c r="DF173" i="1"/>
  <c r="CZ173" i="1"/>
  <c r="CP173" i="1"/>
  <c r="CG173" i="1"/>
  <c r="CI173" i="1"/>
  <c r="CA173" i="1"/>
  <c r="BR173" i="1"/>
  <c r="BI173" i="1"/>
  <c r="CH173" i="1"/>
  <c r="BZ173" i="1"/>
  <c r="BQ173" i="1"/>
  <c r="BY173" i="1"/>
  <c r="CS173" i="1"/>
  <c r="CR173" i="1"/>
  <c r="DA173" i="1"/>
  <c r="CQ173" i="1"/>
  <c r="CK173" i="1"/>
  <c r="CC173" i="1"/>
  <c r="BT173" i="1"/>
  <c r="CJ173" i="1"/>
  <c r="CB173" i="1"/>
  <c r="BS173" i="1"/>
  <c r="BM173" i="1"/>
  <c r="BE173" i="1"/>
  <c r="AU173" i="1"/>
  <c r="AL173" i="1"/>
  <c r="AC173" i="1"/>
  <c r="BU173" i="1"/>
  <c r="BL173" i="1"/>
  <c r="BD173" i="1"/>
  <c r="AT173" i="1"/>
  <c r="AK173" i="1"/>
  <c r="BK173" i="1"/>
  <c r="BC173" i="1"/>
  <c r="AS173" i="1"/>
  <c r="AV173" i="1"/>
  <c r="AM173" i="1"/>
  <c r="AE173" i="1"/>
  <c r="F173" i="1"/>
  <c r="AW173" i="1"/>
  <c r="AD173" i="1"/>
  <c r="Q173" i="1"/>
  <c r="G173" i="1"/>
  <c r="Y173" i="1"/>
  <c r="P173" i="1"/>
  <c r="H173" i="1"/>
  <c r="BJ173" i="1"/>
  <c r="BB173" i="1"/>
  <c r="BA173" i="1"/>
  <c r="AF173" i="1"/>
  <c r="AG173" i="1"/>
  <c r="I173" i="1"/>
  <c r="X173" i="1"/>
  <c r="AO173" i="1"/>
  <c r="W173" i="1"/>
  <c r="AN173" i="1"/>
  <c r="V173" i="1"/>
  <c r="U173" i="1"/>
  <c r="M173" i="1"/>
  <c r="E173" i="1"/>
  <c r="O173" i="1"/>
  <c r="N173" i="1"/>
  <c r="FP221" i="1"/>
  <c r="HA221" i="1"/>
  <c r="GY221" i="1"/>
  <c r="GZ221" i="1"/>
  <c r="GX221" i="1"/>
  <c r="GW221" i="1"/>
  <c r="GS221" i="1"/>
  <c r="GP221" i="1"/>
  <c r="GR221" i="1"/>
  <c r="GQ221" i="1"/>
  <c r="GK221" i="1"/>
  <c r="GO221" i="1"/>
  <c r="GJ221" i="1"/>
  <c r="GH221" i="1"/>
  <c r="GC221" i="1"/>
  <c r="GB221" i="1"/>
  <c r="GA221" i="1"/>
  <c r="GI221" i="1"/>
  <c r="GG221" i="1"/>
  <c r="FU221" i="1"/>
  <c r="FT221" i="1"/>
  <c r="FM221" i="1"/>
  <c r="FL221" i="1"/>
  <c r="FK221" i="1"/>
  <c r="FY221" i="1"/>
  <c r="FJ221" i="1"/>
  <c r="FE221" i="1"/>
  <c r="FI221" i="1"/>
  <c r="FD221" i="1"/>
  <c r="FZ221" i="1"/>
  <c r="FQ221" i="1"/>
  <c r="EO221" i="1"/>
  <c r="EW221" i="1"/>
  <c r="EN221" i="1"/>
  <c r="EV221" i="1"/>
  <c r="FS221" i="1"/>
  <c r="FR221" i="1"/>
  <c r="EE221" i="1"/>
  <c r="ED221" i="1"/>
  <c r="EU221" i="1"/>
  <c r="FC221" i="1"/>
  <c r="ET221" i="1"/>
  <c r="DQ221" i="1"/>
  <c r="FB221" i="1"/>
  <c r="ES221" i="1"/>
  <c r="DY221" i="1"/>
  <c r="FA221" i="1"/>
  <c r="DX221" i="1"/>
  <c r="EK221" i="1"/>
  <c r="DO221" i="1"/>
  <c r="DN221" i="1"/>
  <c r="DM221" i="1"/>
  <c r="EL221" i="1"/>
  <c r="DP221" i="1"/>
  <c r="EG221" i="1"/>
  <c r="EF221" i="1"/>
  <c r="EM221" i="1"/>
  <c r="DW221" i="1"/>
  <c r="DE221" i="1"/>
  <c r="DV221" i="1"/>
  <c r="DU221" i="1"/>
  <c r="EC221" i="1"/>
  <c r="DG221" i="1"/>
  <c r="CX221" i="1"/>
  <c r="CY221" i="1"/>
  <c r="CO221" i="1"/>
  <c r="CW221" i="1"/>
  <c r="DI221" i="1"/>
  <c r="DH221" i="1"/>
  <c r="DF221" i="1"/>
  <c r="CZ221" i="1"/>
  <c r="CP221" i="1"/>
  <c r="CG221" i="1"/>
  <c r="CI221" i="1"/>
  <c r="CA221" i="1"/>
  <c r="BR221" i="1"/>
  <c r="BI221" i="1"/>
  <c r="DA221" i="1"/>
  <c r="CH221" i="1"/>
  <c r="BZ221" i="1"/>
  <c r="BQ221" i="1"/>
  <c r="BY221" i="1"/>
  <c r="CS221" i="1"/>
  <c r="CR221" i="1"/>
  <c r="CQ221" i="1"/>
  <c r="CK221" i="1"/>
  <c r="CC221" i="1"/>
  <c r="BT221" i="1"/>
  <c r="CJ221" i="1"/>
  <c r="CB221" i="1"/>
  <c r="BS221" i="1"/>
  <c r="AU221" i="1"/>
  <c r="AL221" i="1"/>
  <c r="AC221" i="1"/>
  <c r="AT221" i="1"/>
  <c r="AK221" i="1"/>
  <c r="BM221" i="1"/>
  <c r="BE221" i="1"/>
  <c r="AS221" i="1"/>
  <c r="BU221" i="1"/>
  <c r="AV221" i="1"/>
  <c r="AM221" i="1"/>
  <c r="F221" i="1"/>
  <c r="AW221" i="1"/>
  <c r="AG221" i="1"/>
  <c r="Q221" i="1"/>
  <c r="G221" i="1"/>
  <c r="BL221" i="1"/>
  <c r="BD221" i="1"/>
  <c r="AF221" i="1"/>
  <c r="Y221" i="1"/>
  <c r="P221" i="1"/>
  <c r="BK221" i="1"/>
  <c r="BC221" i="1"/>
  <c r="BJ221" i="1"/>
  <c r="BB221" i="1"/>
  <c r="BA221" i="1"/>
  <c r="X221" i="1"/>
  <c r="E221" i="1"/>
  <c r="W221" i="1"/>
  <c r="H221" i="1"/>
  <c r="V221" i="1"/>
  <c r="U221" i="1"/>
  <c r="AE221" i="1"/>
  <c r="AO221" i="1"/>
  <c r="AD221" i="1"/>
  <c r="AN221" i="1"/>
  <c r="M221" i="1"/>
  <c r="O221" i="1"/>
  <c r="N221" i="1"/>
  <c r="I221" i="1"/>
  <c r="AB6" i="1"/>
  <c r="GY6" i="1"/>
  <c r="GX6" i="1"/>
  <c r="GW6" i="1"/>
  <c r="GZ6" i="1"/>
  <c r="HA6" i="1"/>
  <c r="GS6" i="1"/>
  <c r="GO6" i="1"/>
  <c r="GP6" i="1"/>
  <c r="GG6" i="1"/>
  <c r="GQ6" i="1"/>
  <c r="GK6" i="1"/>
  <c r="GJ6" i="1"/>
  <c r="GI6" i="1"/>
  <c r="GR6" i="1"/>
  <c r="FY6" i="1"/>
  <c r="FZ6" i="1"/>
  <c r="GA6" i="1"/>
  <c r="FQ6" i="1"/>
  <c r="GH6" i="1"/>
  <c r="GC6" i="1"/>
  <c r="FR6" i="1"/>
  <c r="GB6" i="1"/>
  <c r="FI6" i="1"/>
  <c r="FS6" i="1"/>
  <c r="FJ6" i="1"/>
  <c r="FM6" i="1"/>
  <c r="FB6" i="1"/>
  <c r="ES6" i="1"/>
  <c r="FL6" i="1"/>
  <c r="FA6" i="1"/>
  <c r="FK6" i="1"/>
  <c r="FU6" i="1"/>
  <c r="FT6" i="1"/>
  <c r="FC6" i="1"/>
  <c r="FE6" i="1"/>
  <c r="FD6" i="1"/>
  <c r="EO6" i="1"/>
  <c r="ET6" i="1"/>
  <c r="ED6" i="1"/>
  <c r="DU6" i="1"/>
  <c r="EW6" i="1"/>
  <c r="EC6" i="1"/>
  <c r="EV6" i="1"/>
  <c r="EK6" i="1"/>
  <c r="EE6" i="1"/>
  <c r="DV6" i="1"/>
  <c r="EG6" i="1"/>
  <c r="EF6" i="1"/>
  <c r="EL6" i="1"/>
  <c r="DW6" i="1"/>
  <c r="EN6" i="1"/>
  <c r="DY6" i="1"/>
  <c r="EU6" i="1"/>
  <c r="DQ6" i="1"/>
  <c r="DH6" i="1"/>
  <c r="CY6" i="1"/>
  <c r="DX6" i="1"/>
  <c r="DP6" i="1"/>
  <c r="DG6" i="1"/>
  <c r="CX6" i="1"/>
  <c r="DO6" i="1"/>
  <c r="DF6" i="1"/>
  <c r="CW6" i="1"/>
  <c r="DN6" i="1"/>
  <c r="EM6" i="1"/>
  <c r="DA6" i="1"/>
  <c r="DM6" i="1"/>
  <c r="CR6" i="1"/>
  <c r="CI6" i="1"/>
  <c r="CZ6" i="1"/>
  <c r="CQ6" i="1"/>
  <c r="CH6" i="1"/>
  <c r="CP6" i="1"/>
  <c r="DI6" i="1"/>
  <c r="CS6" i="1"/>
  <c r="CJ6" i="1"/>
  <c r="BU6" i="1"/>
  <c r="BL6" i="1"/>
  <c r="BC6" i="1"/>
  <c r="CG6" i="1"/>
  <c r="CC6" i="1"/>
  <c r="BT6" i="1"/>
  <c r="BK6" i="1"/>
  <c r="BB6" i="1"/>
  <c r="CB6" i="1"/>
  <c r="BS6" i="1"/>
  <c r="BJ6" i="1"/>
  <c r="BA6" i="1"/>
  <c r="DE6" i="1"/>
  <c r="CO6" i="1"/>
  <c r="CK6" i="1"/>
  <c r="AO6" i="1"/>
  <c r="AW6" i="1"/>
  <c r="AN6" i="1"/>
  <c r="AV6" i="1"/>
  <c r="CA6" i="1"/>
  <c r="BZ6" i="1"/>
  <c r="BY6" i="1"/>
  <c r="AE6" i="1"/>
  <c r="V6" i="1"/>
  <c r="M6" i="1"/>
  <c r="I6" i="1"/>
  <c r="AD6" i="1"/>
  <c r="U6" i="1"/>
  <c r="BR6" i="1"/>
  <c r="BM6" i="1"/>
  <c r="BE6" i="1"/>
  <c r="AU6" i="1"/>
  <c r="AC6" i="1"/>
  <c r="BQ6" i="1"/>
  <c r="BI6" i="1"/>
  <c r="BD6" i="1"/>
  <c r="AF6" i="1"/>
  <c r="W6" i="1"/>
  <c r="N6" i="1"/>
  <c r="H6" i="1"/>
  <c r="AG6" i="1"/>
  <c r="O6" i="1"/>
  <c r="AT6" i="1"/>
  <c r="AM6" i="1"/>
  <c r="AS6" i="1"/>
  <c r="AL6" i="1"/>
  <c r="E6" i="1"/>
  <c r="AK6" i="1"/>
  <c r="P6" i="1"/>
  <c r="Y6" i="1"/>
  <c r="X6" i="1"/>
  <c r="Q6" i="1"/>
  <c r="F6" i="1"/>
  <c r="G6" i="1"/>
  <c r="GY30" i="1"/>
  <c r="GX30" i="1"/>
  <c r="GW30" i="1"/>
  <c r="GZ30" i="1"/>
  <c r="HA30" i="1"/>
  <c r="GS30" i="1"/>
  <c r="GO30" i="1"/>
  <c r="GG30" i="1"/>
  <c r="GR30" i="1"/>
  <c r="GI30" i="1"/>
  <c r="GH30" i="1"/>
  <c r="GP30" i="1"/>
  <c r="GQ30" i="1"/>
  <c r="GJ30" i="1"/>
  <c r="FY30" i="1"/>
  <c r="GC30" i="1"/>
  <c r="GB30" i="1"/>
  <c r="FQ30" i="1"/>
  <c r="GK30" i="1"/>
  <c r="FR30" i="1"/>
  <c r="FI30" i="1"/>
  <c r="GA30" i="1"/>
  <c r="FU30" i="1"/>
  <c r="FZ30" i="1"/>
  <c r="FT30" i="1"/>
  <c r="FJ30" i="1"/>
  <c r="FB30" i="1"/>
  <c r="ES30" i="1"/>
  <c r="FA30" i="1"/>
  <c r="FS30" i="1"/>
  <c r="FC30" i="1"/>
  <c r="FL30" i="1"/>
  <c r="FK30" i="1"/>
  <c r="EG30" i="1"/>
  <c r="EW30" i="1"/>
  <c r="EO30" i="1"/>
  <c r="FM30" i="1"/>
  <c r="EN30" i="1"/>
  <c r="EE30" i="1"/>
  <c r="DU30" i="1"/>
  <c r="EM30" i="1"/>
  <c r="ED30" i="1"/>
  <c r="EL30" i="1"/>
  <c r="EC30" i="1"/>
  <c r="FE30" i="1"/>
  <c r="FD30" i="1"/>
  <c r="EF30" i="1"/>
  <c r="DV30" i="1"/>
  <c r="DY30" i="1"/>
  <c r="DX30" i="1"/>
  <c r="DW30" i="1"/>
  <c r="ET30" i="1"/>
  <c r="DP30" i="1"/>
  <c r="EV30" i="1"/>
  <c r="EU30" i="1"/>
  <c r="DO30" i="1"/>
  <c r="DH30" i="1"/>
  <c r="CY30" i="1"/>
  <c r="DN30" i="1"/>
  <c r="DG30" i="1"/>
  <c r="CX30" i="1"/>
  <c r="DM30" i="1"/>
  <c r="DF30" i="1"/>
  <c r="CW30" i="1"/>
  <c r="EK30" i="1"/>
  <c r="DA30" i="1"/>
  <c r="DQ30" i="1"/>
  <c r="CR30" i="1"/>
  <c r="CI30" i="1"/>
  <c r="DI30" i="1"/>
  <c r="CQ30" i="1"/>
  <c r="CH30" i="1"/>
  <c r="DE30" i="1"/>
  <c r="CP30" i="1"/>
  <c r="CS30" i="1"/>
  <c r="CZ30" i="1"/>
  <c r="BU30" i="1"/>
  <c r="BL30" i="1"/>
  <c r="BC30" i="1"/>
  <c r="CC30" i="1"/>
  <c r="BT30" i="1"/>
  <c r="BK30" i="1"/>
  <c r="BB30" i="1"/>
  <c r="CO30" i="1"/>
  <c r="CB30" i="1"/>
  <c r="BS30" i="1"/>
  <c r="BJ30" i="1"/>
  <c r="BA30" i="1"/>
  <c r="CJ30" i="1"/>
  <c r="CG30" i="1"/>
  <c r="BY30" i="1"/>
  <c r="BR30" i="1"/>
  <c r="BM30" i="1"/>
  <c r="BE30" i="1"/>
  <c r="AO30" i="1"/>
  <c r="BQ30" i="1"/>
  <c r="BI30" i="1"/>
  <c r="BD30" i="1"/>
  <c r="AW30" i="1"/>
  <c r="AN30" i="1"/>
  <c r="AV30" i="1"/>
  <c r="CK30" i="1"/>
  <c r="CA30" i="1"/>
  <c r="BZ30" i="1"/>
  <c r="AS30" i="1"/>
  <c r="AE30" i="1"/>
  <c r="V30" i="1"/>
  <c r="M30" i="1"/>
  <c r="I30" i="1"/>
  <c r="AM30" i="1"/>
  <c r="AD30" i="1"/>
  <c r="U30" i="1"/>
  <c r="AL30" i="1"/>
  <c r="AC30" i="1"/>
  <c r="AT30" i="1"/>
  <c r="AF30" i="1"/>
  <c r="W30" i="1"/>
  <c r="N30" i="1"/>
  <c r="H30" i="1"/>
  <c r="X30" i="1"/>
  <c r="G30" i="1"/>
  <c r="Q30" i="1"/>
  <c r="AU30" i="1"/>
  <c r="AG30" i="1"/>
  <c r="AK30" i="1"/>
  <c r="Y30" i="1"/>
  <c r="F30" i="1"/>
  <c r="E30" i="1"/>
  <c r="P30" i="1"/>
  <c r="O30" i="1"/>
  <c r="GY54" i="1"/>
  <c r="GX54" i="1"/>
  <c r="GW54" i="1"/>
  <c r="GZ54" i="1"/>
  <c r="HA54" i="1"/>
  <c r="GS54" i="1"/>
  <c r="GO54" i="1"/>
  <c r="GP54" i="1"/>
  <c r="GG54" i="1"/>
  <c r="GQ54" i="1"/>
  <c r="GK54" i="1"/>
  <c r="GR54" i="1"/>
  <c r="FY54" i="1"/>
  <c r="FZ54" i="1"/>
  <c r="FQ54" i="1"/>
  <c r="GJ54" i="1"/>
  <c r="GI54" i="1"/>
  <c r="GA54" i="1"/>
  <c r="GH54" i="1"/>
  <c r="FR54" i="1"/>
  <c r="GB54" i="1"/>
  <c r="FS54" i="1"/>
  <c r="FI54" i="1"/>
  <c r="FU54" i="1"/>
  <c r="FJ54" i="1"/>
  <c r="FM54" i="1"/>
  <c r="FB54" i="1"/>
  <c r="ES54" i="1"/>
  <c r="FL54" i="1"/>
  <c r="FA54" i="1"/>
  <c r="FK54" i="1"/>
  <c r="GC54" i="1"/>
  <c r="FT54" i="1"/>
  <c r="FC54" i="1"/>
  <c r="FE54" i="1"/>
  <c r="EV54" i="1"/>
  <c r="FD54" i="1"/>
  <c r="EU54" i="1"/>
  <c r="EG54" i="1"/>
  <c r="ET54" i="1"/>
  <c r="EO54" i="1"/>
  <c r="EW54" i="1"/>
  <c r="EC54" i="1"/>
  <c r="DU54" i="1"/>
  <c r="EK54" i="1"/>
  <c r="ED54" i="1"/>
  <c r="DV54" i="1"/>
  <c r="EN54" i="1"/>
  <c r="EM54" i="1"/>
  <c r="DQ54" i="1"/>
  <c r="EL54" i="1"/>
  <c r="EE54" i="1"/>
  <c r="DW54" i="1"/>
  <c r="DH54" i="1"/>
  <c r="CY54" i="1"/>
  <c r="DG54" i="1"/>
  <c r="CX54" i="1"/>
  <c r="DP54" i="1"/>
  <c r="DF54" i="1"/>
  <c r="CW54" i="1"/>
  <c r="DY54" i="1"/>
  <c r="DO54" i="1"/>
  <c r="EF54" i="1"/>
  <c r="DX54" i="1"/>
  <c r="DN54" i="1"/>
  <c r="DA54" i="1"/>
  <c r="CR54" i="1"/>
  <c r="CI54" i="1"/>
  <c r="CZ54" i="1"/>
  <c r="CQ54" i="1"/>
  <c r="CH54" i="1"/>
  <c r="CP54" i="1"/>
  <c r="CG54" i="1"/>
  <c r="DI54" i="1"/>
  <c r="DM54" i="1"/>
  <c r="CS54" i="1"/>
  <c r="CJ54" i="1"/>
  <c r="BU54" i="1"/>
  <c r="BL54" i="1"/>
  <c r="BC54" i="1"/>
  <c r="CK54" i="1"/>
  <c r="CC54" i="1"/>
  <c r="BT54" i="1"/>
  <c r="BK54" i="1"/>
  <c r="BB54" i="1"/>
  <c r="CB54" i="1"/>
  <c r="BS54" i="1"/>
  <c r="BJ54" i="1"/>
  <c r="BA54" i="1"/>
  <c r="DE54" i="1"/>
  <c r="CO54" i="1"/>
  <c r="AO54" i="1"/>
  <c r="CA54" i="1"/>
  <c r="AW54" i="1"/>
  <c r="AN54" i="1"/>
  <c r="BZ54" i="1"/>
  <c r="AV54" i="1"/>
  <c r="BY54" i="1"/>
  <c r="BR54" i="1"/>
  <c r="BM54" i="1"/>
  <c r="BE54" i="1"/>
  <c r="AL54" i="1"/>
  <c r="AE54" i="1"/>
  <c r="V54" i="1"/>
  <c r="M54" i="1"/>
  <c r="I54" i="1"/>
  <c r="BQ54" i="1"/>
  <c r="BI54" i="1"/>
  <c r="BD54" i="1"/>
  <c r="AK54" i="1"/>
  <c r="AD54" i="1"/>
  <c r="U54" i="1"/>
  <c r="AU54" i="1"/>
  <c r="AC54" i="1"/>
  <c r="AM54" i="1"/>
  <c r="AF54" i="1"/>
  <c r="W54" i="1"/>
  <c r="N54" i="1"/>
  <c r="H54" i="1"/>
  <c r="AG54" i="1"/>
  <c r="O54" i="1"/>
  <c r="E54" i="1"/>
  <c r="AT54" i="1"/>
  <c r="AS54" i="1"/>
  <c r="P54" i="1"/>
  <c r="Q54" i="1"/>
  <c r="F54" i="1"/>
  <c r="G54" i="1"/>
  <c r="Y54" i="1"/>
  <c r="X54" i="1"/>
  <c r="GZ94" i="1"/>
  <c r="GY94" i="1"/>
  <c r="GX94" i="1"/>
  <c r="GW94" i="1"/>
  <c r="HA94" i="1"/>
  <c r="GS94" i="1"/>
  <c r="GO94" i="1"/>
  <c r="GG94" i="1"/>
  <c r="GR94" i="1"/>
  <c r="GI94" i="1"/>
  <c r="GH94" i="1"/>
  <c r="GP94" i="1"/>
  <c r="GK94" i="1"/>
  <c r="GQ94" i="1"/>
  <c r="FY94" i="1"/>
  <c r="FQ94" i="1"/>
  <c r="GC94" i="1"/>
  <c r="GJ94" i="1"/>
  <c r="GB94" i="1"/>
  <c r="FR94" i="1"/>
  <c r="FS94" i="1"/>
  <c r="FI94" i="1"/>
  <c r="GA94" i="1"/>
  <c r="FZ94" i="1"/>
  <c r="FT94" i="1"/>
  <c r="FJ94" i="1"/>
  <c r="ES94" i="1"/>
  <c r="FE94" i="1"/>
  <c r="FU94" i="1"/>
  <c r="ET94" i="1"/>
  <c r="FL94" i="1"/>
  <c r="FB94" i="1"/>
  <c r="EV94" i="1"/>
  <c r="FK94" i="1"/>
  <c r="FA94" i="1"/>
  <c r="EU94" i="1"/>
  <c r="EG94" i="1"/>
  <c r="EO94" i="1"/>
  <c r="FM94" i="1"/>
  <c r="FC94" i="1"/>
  <c r="EW94" i="1"/>
  <c r="EN94" i="1"/>
  <c r="EE94" i="1"/>
  <c r="DU94" i="1"/>
  <c r="EM94" i="1"/>
  <c r="ED94" i="1"/>
  <c r="EL94" i="1"/>
  <c r="EC94" i="1"/>
  <c r="FD94" i="1"/>
  <c r="EF94" i="1"/>
  <c r="DV94" i="1"/>
  <c r="DY94" i="1"/>
  <c r="DX94" i="1"/>
  <c r="DW94" i="1"/>
  <c r="DN94" i="1"/>
  <c r="DP94" i="1"/>
  <c r="DH94" i="1"/>
  <c r="CY94" i="1"/>
  <c r="DO94" i="1"/>
  <c r="DG94" i="1"/>
  <c r="CX94" i="1"/>
  <c r="DM94" i="1"/>
  <c r="DF94" i="1"/>
  <c r="CW94" i="1"/>
  <c r="DA94" i="1"/>
  <c r="EK94" i="1"/>
  <c r="CR94" i="1"/>
  <c r="CI94" i="1"/>
  <c r="DI94" i="1"/>
  <c r="CQ94" i="1"/>
  <c r="CH94" i="1"/>
  <c r="DQ94" i="1"/>
  <c r="DE94" i="1"/>
  <c r="CP94" i="1"/>
  <c r="CG94" i="1"/>
  <c r="CS94" i="1"/>
  <c r="CJ94" i="1"/>
  <c r="CZ94" i="1"/>
  <c r="BU94" i="1"/>
  <c r="BL94" i="1"/>
  <c r="BC94" i="1"/>
  <c r="CC94" i="1"/>
  <c r="BT94" i="1"/>
  <c r="BK94" i="1"/>
  <c r="BB94" i="1"/>
  <c r="CO94" i="1"/>
  <c r="CB94" i="1"/>
  <c r="BS94" i="1"/>
  <c r="BJ94" i="1"/>
  <c r="BA94" i="1"/>
  <c r="BY94" i="1"/>
  <c r="BR94" i="1"/>
  <c r="BM94" i="1"/>
  <c r="BE94" i="1"/>
  <c r="AO94" i="1"/>
  <c r="BQ94" i="1"/>
  <c r="BI94" i="1"/>
  <c r="BD94" i="1"/>
  <c r="AW94" i="1"/>
  <c r="AN94" i="1"/>
  <c r="AV94" i="1"/>
  <c r="AM94" i="1"/>
  <c r="CK94" i="1"/>
  <c r="CA94" i="1"/>
  <c r="BZ94" i="1"/>
  <c r="AS94" i="1"/>
  <c r="AL94" i="1"/>
  <c r="AE94" i="1"/>
  <c r="V94" i="1"/>
  <c r="M94" i="1"/>
  <c r="I94" i="1"/>
  <c r="AK94" i="1"/>
  <c r="AD94" i="1"/>
  <c r="U94" i="1"/>
  <c r="AC94" i="1"/>
  <c r="AT94" i="1"/>
  <c r="AF94" i="1"/>
  <c r="W94" i="1"/>
  <c r="N94" i="1"/>
  <c r="X94" i="1"/>
  <c r="F94" i="1"/>
  <c r="G94" i="1"/>
  <c r="Q94" i="1"/>
  <c r="H94" i="1"/>
  <c r="AU94" i="1"/>
  <c r="AG94" i="1"/>
  <c r="Y94" i="1"/>
  <c r="E94" i="1"/>
  <c r="P94" i="1"/>
  <c r="O94" i="1"/>
  <c r="GX118" i="1"/>
  <c r="GW118" i="1"/>
  <c r="HA118" i="1"/>
  <c r="GZ118" i="1"/>
  <c r="GY118" i="1"/>
  <c r="GP118" i="1"/>
  <c r="GO118" i="1"/>
  <c r="GQ118" i="1"/>
  <c r="GS118" i="1"/>
  <c r="GG118" i="1"/>
  <c r="GR118" i="1"/>
  <c r="GI118" i="1"/>
  <c r="GH118" i="1"/>
  <c r="GK118" i="1"/>
  <c r="GJ118" i="1"/>
  <c r="FY118" i="1"/>
  <c r="FZ118" i="1"/>
  <c r="FQ118" i="1"/>
  <c r="GA118" i="1"/>
  <c r="GB118" i="1"/>
  <c r="FU118" i="1"/>
  <c r="FI118" i="1"/>
  <c r="FT118" i="1"/>
  <c r="FS118" i="1"/>
  <c r="FJ118" i="1"/>
  <c r="FM118" i="1"/>
  <c r="ES118" i="1"/>
  <c r="FL118" i="1"/>
  <c r="FE118" i="1"/>
  <c r="FK118" i="1"/>
  <c r="FD118" i="1"/>
  <c r="GC118" i="1"/>
  <c r="FR118" i="1"/>
  <c r="ET118" i="1"/>
  <c r="EG118" i="1"/>
  <c r="FC118" i="1"/>
  <c r="EO118" i="1"/>
  <c r="EW118" i="1"/>
  <c r="EC118" i="1"/>
  <c r="DU118" i="1"/>
  <c r="EV118" i="1"/>
  <c r="EU118" i="1"/>
  <c r="FB118" i="1"/>
  <c r="FA118" i="1"/>
  <c r="EK118" i="1"/>
  <c r="ED118" i="1"/>
  <c r="DV118" i="1"/>
  <c r="EN118" i="1"/>
  <c r="EM118" i="1"/>
  <c r="DQ118" i="1"/>
  <c r="EL118" i="1"/>
  <c r="EE118" i="1"/>
  <c r="DW118" i="1"/>
  <c r="DO118" i="1"/>
  <c r="DH118" i="1"/>
  <c r="CY118" i="1"/>
  <c r="DG118" i="1"/>
  <c r="CX118" i="1"/>
  <c r="DF118" i="1"/>
  <c r="CW118" i="1"/>
  <c r="DY118" i="1"/>
  <c r="DP118" i="1"/>
  <c r="DX118" i="1"/>
  <c r="DN118" i="1"/>
  <c r="EF118" i="1"/>
  <c r="DA118" i="1"/>
  <c r="CR118" i="1"/>
  <c r="CI118" i="1"/>
  <c r="DM118" i="1"/>
  <c r="CZ118" i="1"/>
  <c r="CQ118" i="1"/>
  <c r="CH118" i="1"/>
  <c r="CP118" i="1"/>
  <c r="CG118" i="1"/>
  <c r="DI118" i="1"/>
  <c r="DE118" i="1"/>
  <c r="CS118" i="1"/>
  <c r="CJ118" i="1"/>
  <c r="BU118" i="1"/>
  <c r="BL118" i="1"/>
  <c r="BC118" i="1"/>
  <c r="CK118" i="1"/>
  <c r="CC118" i="1"/>
  <c r="BT118" i="1"/>
  <c r="BK118" i="1"/>
  <c r="BB118" i="1"/>
  <c r="CB118" i="1"/>
  <c r="BS118" i="1"/>
  <c r="BJ118" i="1"/>
  <c r="BA118" i="1"/>
  <c r="CO118" i="1"/>
  <c r="BR118" i="1"/>
  <c r="AO118" i="1"/>
  <c r="AF118" i="1"/>
  <c r="CA118" i="1"/>
  <c r="BQ118" i="1"/>
  <c r="AW118" i="1"/>
  <c r="AN118" i="1"/>
  <c r="BZ118" i="1"/>
  <c r="AV118" i="1"/>
  <c r="AM118" i="1"/>
  <c r="BY118" i="1"/>
  <c r="AE118" i="1"/>
  <c r="V118" i="1"/>
  <c r="M118" i="1"/>
  <c r="I118" i="1"/>
  <c r="AD118" i="1"/>
  <c r="U118" i="1"/>
  <c r="AU118" i="1"/>
  <c r="AC118" i="1"/>
  <c r="BM118" i="1"/>
  <c r="BE118" i="1"/>
  <c r="BI118" i="1"/>
  <c r="BD118" i="1"/>
  <c r="AG118" i="1"/>
  <c r="W118" i="1"/>
  <c r="N118" i="1"/>
  <c r="O118" i="1"/>
  <c r="E118" i="1"/>
  <c r="AL118" i="1"/>
  <c r="Y118" i="1"/>
  <c r="AK118" i="1"/>
  <c r="X118" i="1"/>
  <c r="AT118" i="1"/>
  <c r="AS118" i="1"/>
  <c r="P118" i="1"/>
  <c r="Q118" i="1"/>
  <c r="F118" i="1"/>
  <c r="G118" i="1"/>
  <c r="H118" i="1"/>
  <c r="GX142" i="1"/>
  <c r="GW142" i="1"/>
  <c r="GZ142" i="1"/>
  <c r="GY142" i="1"/>
  <c r="HA142" i="1"/>
  <c r="GP142" i="1"/>
  <c r="GO142" i="1"/>
  <c r="GQ142" i="1"/>
  <c r="GG142" i="1"/>
  <c r="GR142" i="1"/>
  <c r="GK142" i="1"/>
  <c r="GI142" i="1"/>
  <c r="GH142" i="1"/>
  <c r="GS142" i="1"/>
  <c r="FY142" i="1"/>
  <c r="FQ142" i="1"/>
  <c r="GJ142" i="1"/>
  <c r="GC142" i="1"/>
  <c r="GB142" i="1"/>
  <c r="FR142" i="1"/>
  <c r="GA142" i="1"/>
  <c r="FZ142" i="1"/>
  <c r="FU142" i="1"/>
  <c r="FT142" i="1"/>
  <c r="FS142" i="1"/>
  <c r="FI142" i="1"/>
  <c r="FJ142" i="1"/>
  <c r="ES142" i="1"/>
  <c r="FA142" i="1"/>
  <c r="ET142" i="1"/>
  <c r="FC142" i="1"/>
  <c r="EV142" i="1"/>
  <c r="FB142" i="1"/>
  <c r="EU142" i="1"/>
  <c r="EG142" i="1"/>
  <c r="EO142" i="1"/>
  <c r="FM142" i="1"/>
  <c r="FL142" i="1"/>
  <c r="FK142" i="1"/>
  <c r="FD142" i="1"/>
  <c r="EW142" i="1"/>
  <c r="EN142" i="1"/>
  <c r="DU142" i="1"/>
  <c r="EM142" i="1"/>
  <c r="EL142" i="1"/>
  <c r="FE142" i="1"/>
  <c r="DV142" i="1"/>
  <c r="EE142" i="1"/>
  <c r="DY142" i="1"/>
  <c r="DQ142" i="1"/>
  <c r="ED142" i="1"/>
  <c r="DX142" i="1"/>
  <c r="DP142" i="1"/>
  <c r="EC142" i="1"/>
  <c r="DW142" i="1"/>
  <c r="EK142" i="1"/>
  <c r="DM142" i="1"/>
  <c r="DH142" i="1"/>
  <c r="CY142" i="1"/>
  <c r="DG142" i="1"/>
  <c r="CX142" i="1"/>
  <c r="EF142" i="1"/>
  <c r="DF142" i="1"/>
  <c r="CW142" i="1"/>
  <c r="DO142" i="1"/>
  <c r="DA142" i="1"/>
  <c r="CR142" i="1"/>
  <c r="CI142" i="1"/>
  <c r="DI142" i="1"/>
  <c r="CQ142" i="1"/>
  <c r="CH142" i="1"/>
  <c r="DE142" i="1"/>
  <c r="CP142" i="1"/>
  <c r="CG142" i="1"/>
  <c r="DN142" i="1"/>
  <c r="CS142" i="1"/>
  <c r="CJ142" i="1"/>
  <c r="BU142" i="1"/>
  <c r="BL142" i="1"/>
  <c r="BC142" i="1"/>
  <c r="CC142" i="1"/>
  <c r="BT142" i="1"/>
  <c r="BK142" i="1"/>
  <c r="BB142" i="1"/>
  <c r="CO142" i="1"/>
  <c r="CB142" i="1"/>
  <c r="BS142" i="1"/>
  <c r="BJ142" i="1"/>
  <c r="BA142" i="1"/>
  <c r="CZ142" i="1"/>
  <c r="AO142" i="1"/>
  <c r="AF142" i="1"/>
  <c r="AW142" i="1"/>
  <c r="AN142" i="1"/>
  <c r="BM142" i="1"/>
  <c r="BE142" i="1"/>
  <c r="AV142" i="1"/>
  <c r="AM142" i="1"/>
  <c r="CA142" i="1"/>
  <c r="BZ142" i="1"/>
  <c r="BY142" i="1"/>
  <c r="CK142" i="1"/>
  <c r="AS142" i="1"/>
  <c r="AD142" i="1"/>
  <c r="V142" i="1"/>
  <c r="M142" i="1"/>
  <c r="I142" i="1"/>
  <c r="AC142" i="1"/>
  <c r="U142" i="1"/>
  <c r="AL142" i="1"/>
  <c r="BR142" i="1"/>
  <c r="BI142" i="1"/>
  <c r="BD142" i="1"/>
  <c r="AU142" i="1"/>
  <c r="BQ142" i="1"/>
  <c r="AT142" i="1"/>
  <c r="AE142" i="1"/>
  <c r="W142" i="1"/>
  <c r="N142" i="1"/>
  <c r="X142" i="1"/>
  <c r="H142" i="1"/>
  <c r="AK142" i="1"/>
  <c r="Q142" i="1"/>
  <c r="AG142" i="1"/>
  <c r="Y142" i="1"/>
  <c r="G142" i="1"/>
  <c r="E142" i="1"/>
  <c r="F142" i="1"/>
  <c r="P142" i="1"/>
  <c r="O142" i="1"/>
  <c r="DL174" i="1"/>
  <c r="GX174" i="1"/>
  <c r="GW174" i="1"/>
  <c r="GZ174" i="1"/>
  <c r="GY174" i="1"/>
  <c r="GP174" i="1"/>
  <c r="HA174" i="1"/>
  <c r="GO174" i="1"/>
  <c r="GQ174" i="1"/>
  <c r="GS174" i="1"/>
  <c r="GG174" i="1"/>
  <c r="GR174" i="1"/>
  <c r="GK174" i="1"/>
  <c r="GJ174" i="1"/>
  <c r="GH174" i="1"/>
  <c r="FY174" i="1"/>
  <c r="FQ174" i="1"/>
  <c r="GC174" i="1"/>
  <c r="GB174" i="1"/>
  <c r="FR174" i="1"/>
  <c r="GA174" i="1"/>
  <c r="FZ174" i="1"/>
  <c r="FU174" i="1"/>
  <c r="FT174" i="1"/>
  <c r="FI174" i="1"/>
  <c r="GI174" i="1"/>
  <c r="FS174" i="1"/>
  <c r="FJ174" i="1"/>
  <c r="ES174" i="1"/>
  <c r="FA174" i="1"/>
  <c r="ET174" i="1"/>
  <c r="FL174" i="1"/>
  <c r="EV174" i="1"/>
  <c r="FK174" i="1"/>
  <c r="EU174" i="1"/>
  <c r="EO174" i="1"/>
  <c r="EG174" i="1"/>
  <c r="FE174" i="1"/>
  <c r="EN174" i="1"/>
  <c r="FM174" i="1"/>
  <c r="EW174" i="1"/>
  <c r="DU174" i="1"/>
  <c r="FD174" i="1"/>
  <c r="FC174" i="1"/>
  <c r="FB174" i="1"/>
  <c r="DV174" i="1"/>
  <c r="DY174" i="1"/>
  <c r="DM174" i="1"/>
  <c r="DX174" i="1"/>
  <c r="DW174" i="1"/>
  <c r="EK174" i="1"/>
  <c r="EC174" i="1"/>
  <c r="DP174" i="1"/>
  <c r="DO174" i="1"/>
  <c r="EM174" i="1"/>
  <c r="DN174" i="1"/>
  <c r="EL174" i="1"/>
  <c r="EF174" i="1"/>
  <c r="DH174" i="1"/>
  <c r="CY174" i="1"/>
  <c r="DQ174" i="1"/>
  <c r="DG174" i="1"/>
  <c r="CX174" i="1"/>
  <c r="DF174" i="1"/>
  <c r="CW174" i="1"/>
  <c r="EE174" i="1"/>
  <c r="ED174" i="1"/>
  <c r="DA174" i="1"/>
  <c r="CR174" i="1"/>
  <c r="CI174" i="1"/>
  <c r="DI174" i="1"/>
  <c r="CQ174" i="1"/>
  <c r="CH174" i="1"/>
  <c r="DE174" i="1"/>
  <c r="CP174" i="1"/>
  <c r="CG174" i="1"/>
  <c r="CS174" i="1"/>
  <c r="CJ174" i="1"/>
  <c r="BU174" i="1"/>
  <c r="BL174" i="1"/>
  <c r="BC174" i="1"/>
  <c r="CC174" i="1"/>
  <c r="BT174" i="1"/>
  <c r="BK174" i="1"/>
  <c r="BB174" i="1"/>
  <c r="CO174" i="1"/>
  <c r="CB174" i="1"/>
  <c r="BS174" i="1"/>
  <c r="BJ174" i="1"/>
  <c r="BA174" i="1"/>
  <c r="CZ174" i="1"/>
  <c r="CA174" i="1"/>
  <c r="BQ174" i="1"/>
  <c r="AO174" i="1"/>
  <c r="AF174" i="1"/>
  <c r="CK174" i="1"/>
  <c r="BZ174" i="1"/>
  <c r="AW174" i="1"/>
  <c r="AN174" i="1"/>
  <c r="BY174" i="1"/>
  <c r="AV174" i="1"/>
  <c r="AM174" i="1"/>
  <c r="BR174" i="1"/>
  <c r="BI174" i="1"/>
  <c r="BD174" i="1"/>
  <c r="AS174" i="1"/>
  <c r="V174" i="1"/>
  <c r="M174" i="1"/>
  <c r="I174" i="1"/>
  <c r="U174" i="1"/>
  <c r="AL174" i="1"/>
  <c r="AG174" i="1"/>
  <c r="BM174" i="1"/>
  <c r="BE174" i="1"/>
  <c r="AU174" i="1"/>
  <c r="AT174" i="1"/>
  <c r="W174" i="1"/>
  <c r="N174" i="1"/>
  <c r="X174" i="1"/>
  <c r="AK174" i="1"/>
  <c r="E174" i="1"/>
  <c r="Q174" i="1"/>
  <c r="F174" i="1"/>
  <c r="AE174" i="1"/>
  <c r="AD174" i="1"/>
  <c r="AC174" i="1"/>
  <c r="Y174" i="1"/>
  <c r="P174" i="1"/>
  <c r="G174" i="1"/>
  <c r="O174" i="1"/>
  <c r="H174" i="1"/>
  <c r="BX206" i="1"/>
  <c r="GX206" i="1"/>
  <c r="GW206" i="1"/>
  <c r="GZ206" i="1"/>
  <c r="GY206" i="1"/>
  <c r="HA206" i="1"/>
  <c r="GP206" i="1"/>
  <c r="GO206" i="1"/>
  <c r="GQ206" i="1"/>
  <c r="GS206" i="1"/>
  <c r="GG206" i="1"/>
  <c r="GH206" i="1"/>
  <c r="GR206" i="1"/>
  <c r="GK206" i="1"/>
  <c r="GJ206" i="1"/>
  <c r="GI206" i="1"/>
  <c r="FY206" i="1"/>
  <c r="FQ206" i="1"/>
  <c r="GC206" i="1"/>
  <c r="GB206" i="1"/>
  <c r="FR206" i="1"/>
  <c r="GA206" i="1"/>
  <c r="FZ206" i="1"/>
  <c r="FU206" i="1"/>
  <c r="FT206" i="1"/>
  <c r="FI206" i="1"/>
  <c r="FS206" i="1"/>
  <c r="FJ206" i="1"/>
  <c r="ES206" i="1"/>
  <c r="FA206" i="1"/>
  <c r="ET206" i="1"/>
  <c r="FC206" i="1"/>
  <c r="EV206" i="1"/>
  <c r="FB206" i="1"/>
  <c r="EU206" i="1"/>
  <c r="EG206" i="1"/>
  <c r="FM206" i="1"/>
  <c r="FL206" i="1"/>
  <c r="FK206" i="1"/>
  <c r="FD206" i="1"/>
  <c r="EW206" i="1"/>
  <c r="EK206" i="1"/>
  <c r="EO206" i="1"/>
  <c r="DU206" i="1"/>
  <c r="EN206" i="1"/>
  <c r="EM206" i="1"/>
  <c r="FE206" i="1"/>
  <c r="DV206" i="1"/>
  <c r="EE206" i="1"/>
  <c r="DY206" i="1"/>
  <c r="DQ206" i="1"/>
  <c r="ED206" i="1"/>
  <c r="DX206" i="1"/>
  <c r="DP206" i="1"/>
  <c r="EC206" i="1"/>
  <c r="DW206" i="1"/>
  <c r="DO206" i="1"/>
  <c r="EF206" i="1"/>
  <c r="EL206" i="1"/>
  <c r="DN206" i="1"/>
  <c r="DM206" i="1"/>
  <c r="DH206" i="1"/>
  <c r="CY206" i="1"/>
  <c r="DG206" i="1"/>
  <c r="CX206" i="1"/>
  <c r="DF206" i="1"/>
  <c r="CW206" i="1"/>
  <c r="DA206" i="1"/>
  <c r="CR206" i="1"/>
  <c r="CI206" i="1"/>
  <c r="DI206" i="1"/>
  <c r="CQ206" i="1"/>
  <c r="CH206" i="1"/>
  <c r="DE206" i="1"/>
  <c r="CP206" i="1"/>
  <c r="CG206" i="1"/>
  <c r="CS206" i="1"/>
  <c r="CJ206" i="1"/>
  <c r="BU206" i="1"/>
  <c r="BL206" i="1"/>
  <c r="BC206" i="1"/>
  <c r="CC206" i="1"/>
  <c r="BT206" i="1"/>
  <c r="BK206" i="1"/>
  <c r="BB206" i="1"/>
  <c r="CO206" i="1"/>
  <c r="CB206" i="1"/>
  <c r="BS206" i="1"/>
  <c r="BJ206" i="1"/>
  <c r="BA206" i="1"/>
  <c r="CZ206" i="1"/>
  <c r="AO206" i="1"/>
  <c r="AF206" i="1"/>
  <c r="AW206" i="1"/>
  <c r="AN206" i="1"/>
  <c r="AE206" i="1"/>
  <c r="BM206" i="1"/>
  <c r="BE206" i="1"/>
  <c r="AV206" i="1"/>
  <c r="AM206" i="1"/>
  <c r="CK206" i="1"/>
  <c r="CA206" i="1"/>
  <c r="BZ206" i="1"/>
  <c r="BY206" i="1"/>
  <c r="AS206" i="1"/>
  <c r="V206" i="1"/>
  <c r="M206" i="1"/>
  <c r="I206" i="1"/>
  <c r="U206" i="1"/>
  <c r="BR206" i="1"/>
  <c r="BI206" i="1"/>
  <c r="BD206" i="1"/>
  <c r="AL206" i="1"/>
  <c r="AG206" i="1"/>
  <c r="BQ206" i="1"/>
  <c r="AU206" i="1"/>
  <c r="AT206" i="1"/>
  <c r="W206" i="1"/>
  <c r="N206" i="1"/>
  <c r="X206" i="1"/>
  <c r="H206" i="1"/>
  <c r="AK206" i="1"/>
  <c r="AD206" i="1"/>
  <c r="AC206" i="1"/>
  <c r="Q206" i="1"/>
  <c r="Y206" i="1"/>
  <c r="G206" i="1"/>
  <c r="P206" i="1"/>
  <c r="O206" i="1"/>
  <c r="E206" i="1"/>
  <c r="F206" i="1"/>
  <c r="GX230" i="1"/>
  <c r="GW230" i="1"/>
  <c r="HA230" i="1"/>
  <c r="GY230" i="1"/>
  <c r="GZ230" i="1"/>
  <c r="GP230" i="1"/>
  <c r="GO230" i="1"/>
  <c r="GQ230" i="1"/>
  <c r="GS230" i="1"/>
  <c r="GG230" i="1"/>
  <c r="GH230" i="1"/>
  <c r="GR230" i="1"/>
  <c r="GK230" i="1"/>
  <c r="GJ230" i="1"/>
  <c r="GI230" i="1"/>
  <c r="FY230" i="1"/>
  <c r="FZ230" i="1"/>
  <c r="FQ230" i="1"/>
  <c r="GA230" i="1"/>
  <c r="FR230" i="1"/>
  <c r="GC230" i="1"/>
  <c r="FS230" i="1"/>
  <c r="FI230" i="1"/>
  <c r="FM230" i="1"/>
  <c r="FL230" i="1"/>
  <c r="FU230" i="1"/>
  <c r="FK230" i="1"/>
  <c r="GB230" i="1"/>
  <c r="ES230" i="1"/>
  <c r="FE230" i="1"/>
  <c r="FD230" i="1"/>
  <c r="FT230" i="1"/>
  <c r="FJ230" i="1"/>
  <c r="ET230" i="1"/>
  <c r="EO230" i="1"/>
  <c r="EG230" i="1"/>
  <c r="FC230" i="1"/>
  <c r="EN230" i="1"/>
  <c r="FB230" i="1"/>
  <c r="DU230" i="1"/>
  <c r="FA230" i="1"/>
  <c r="EF230" i="1"/>
  <c r="EE230" i="1"/>
  <c r="EW230" i="1"/>
  <c r="EV230" i="1"/>
  <c r="EU230" i="1"/>
  <c r="DV230" i="1"/>
  <c r="DP230" i="1"/>
  <c r="DG230" i="1"/>
  <c r="DO230" i="1"/>
  <c r="DN230" i="1"/>
  <c r="EK230" i="1"/>
  <c r="DW230" i="1"/>
  <c r="ED230" i="1"/>
  <c r="EC230" i="1"/>
  <c r="DY230" i="1"/>
  <c r="DM230" i="1"/>
  <c r="CY230" i="1"/>
  <c r="CX230" i="1"/>
  <c r="EM230" i="1"/>
  <c r="DQ230" i="1"/>
  <c r="CW230" i="1"/>
  <c r="EL230" i="1"/>
  <c r="DX230" i="1"/>
  <c r="DF230" i="1"/>
  <c r="DA230" i="1"/>
  <c r="DH230" i="1"/>
  <c r="CR230" i="1"/>
  <c r="CI230" i="1"/>
  <c r="DE230" i="1"/>
  <c r="CZ230" i="1"/>
  <c r="CQ230" i="1"/>
  <c r="CH230" i="1"/>
  <c r="CP230" i="1"/>
  <c r="CG230" i="1"/>
  <c r="DI230" i="1"/>
  <c r="CS230" i="1"/>
  <c r="CJ230" i="1"/>
  <c r="BU230" i="1"/>
  <c r="BL230" i="1"/>
  <c r="BC230" i="1"/>
  <c r="CK230" i="1"/>
  <c r="CC230" i="1"/>
  <c r="BT230" i="1"/>
  <c r="BK230" i="1"/>
  <c r="BB230" i="1"/>
  <c r="CB230" i="1"/>
  <c r="BS230" i="1"/>
  <c r="BJ230" i="1"/>
  <c r="BA230" i="1"/>
  <c r="CO230" i="1"/>
  <c r="BZ230" i="1"/>
  <c r="BI230" i="1"/>
  <c r="BD230" i="1"/>
  <c r="AO230" i="1"/>
  <c r="AF230" i="1"/>
  <c r="BY230" i="1"/>
  <c r="AW230" i="1"/>
  <c r="AN230" i="1"/>
  <c r="AE230" i="1"/>
  <c r="AV230" i="1"/>
  <c r="AM230" i="1"/>
  <c r="CA230" i="1"/>
  <c r="BQ230" i="1"/>
  <c r="BM230" i="1"/>
  <c r="BE230" i="1"/>
  <c r="AG230" i="1"/>
  <c r="V230" i="1"/>
  <c r="M230" i="1"/>
  <c r="I230" i="1"/>
  <c r="AD230" i="1"/>
  <c r="U230" i="1"/>
  <c r="AU230" i="1"/>
  <c r="AC230" i="1"/>
  <c r="AT230" i="1"/>
  <c r="AS230" i="1"/>
  <c r="BR230" i="1"/>
  <c r="AK230" i="1"/>
  <c r="W230" i="1"/>
  <c r="N230" i="1"/>
  <c r="O230" i="1"/>
  <c r="E230" i="1"/>
  <c r="Y230" i="1"/>
  <c r="AL230" i="1"/>
  <c r="X230" i="1"/>
  <c r="P230" i="1"/>
  <c r="H230" i="1"/>
  <c r="Q230" i="1"/>
  <c r="F230" i="1"/>
  <c r="G230" i="1"/>
  <c r="GZ254" i="1"/>
  <c r="GX254" i="1"/>
  <c r="GW254" i="1"/>
  <c r="GY254" i="1"/>
  <c r="HA254" i="1"/>
  <c r="GP254" i="1"/>
  <c r="GO254" i="1"/>
  <c r="GQ254" i="1"/>
  <c r="GS254" i="1"/>
  <c r="GR254" i="1"/>
  <c r="GG254" i="1"/>
  <c r="GH254" i="1"/>
  <c r="GK254" i="1"/>
  <c r="GJ254" i="1"/>
  <c r="GI254" i="1"/>
  <c r="FY254" i="1"/>
  <c r="FQ254" i="1"/>
  <c r="GC254" i="1"/>
  <c r="GB254" i="1"/>
  <c r="FR254" i="1"/>
  <c r="FU254" i="1"/>
  <c r="FT254" i="1"/>
  <c r="FI254" i="1"/>
  <c r="FJ254" i="1"/>
  <c r="FS254" i="1"/>
  <c r="FM254" i="1"/>
  <c r="FD254" i="1"/>
  <c r="ES254" i="1"/>
  <c r="GA254" i="1"/>
  <c r="FL254" i="1"/>
  <c r="FC254" i="1"/>
  <c r="FZ254" i="1"/>
  <c r="FK254" i="1"/>
  <c r="FB254" i="1"/>
  <c r="FE254" i="1"/>
  <c r="ET254" i="1"/>
  <c r="EV254" i="1"/>
  <c r="EN254" i="1"/>
  <c r="EU254" i="1"/>
  <c r="EM254" i="1"/>
  <c r="EG254" i="1"/>
  <c r="EL254" i="1"/>
  <c r="EW254" i="1"/>
  <c r="EO254" i="1"/>
  <c r="EK254" i="1"/>
  <c r="EF254" i="1"/>
  <c r="DU254" i="1"/>
  <c r="EE254" i="1"/>
  <c r="ED254" i="1"/>
  <c r="FA254" i="1"/>
  <c r="DV254" i="1"/>
  <c r="DY254" i="1"/>
  <c r="DN254" i="1"/>
  <c r="DG254" i="1"/>
  <c r="DX254" i="1"/>
  <c r="DM254" i="1"/>
  <c r="DW254" i="1"/>
  <c r="DP254" i="1"/>
  <c r="EC254" i="1"/>
  <c r="CY254" i="1"/>
  <c r="DQ254" i="1"/>
  <c r="CX254" i="1"/>
  <c r="DO254" i="1"/>
  <c r="CW254" i="1"/>
  <c r="DE254" i="1"/>
  <c r="DA254" i="1"/>
  <c r="CR254" i="1"/>
  <c r="CI254" i="1"/>
  <c r="CQ254" i="1"/>
  <c r="CH254" i="1"/>
  <c r="DI254" i="1"/>
  <c r="CP254" i="1"/>
  <c r="CG254" i="1"/>
  <c r="DH254" i="1"/>
  <c r="DF254" i="1"/>
  <c r="CS254" i="1"/>
  <c r="CJ254" i="1"/>
  <c r="CZ254" i="1"/>
  <c r="BU254" i="1"/>
  <c r="BL254" i="1"/>
  <c r="BC254" i="1"/>
  <c r="CC254" i="1"/>
  <c r="BT254" i="1"/>
  <c r="BK254" i="1"/>
  <c r="BB254" i="1"/>
  <c r="CO254" i="1"/>
  <c r="CB254" i="1"/>
  <c r="BS254" i="1"/>
  <c r="BJ254" i="1"/>
  <c r="BA254" i="1"/>
  <c r="AO254" i="1"/>
  <c r="AF254" i="1"/>
  <c r="BR254" i="1"/>
  <c r="AW254" i="1"/>
  <c r="AN254" i="1"/>
  <c r="AE254" i="1"/>
  <c r="CA254" i="1"/>
  <c r="BQ254" i="1"/>
  <c r="AV254" i="1"/>
  <c r="AM254" i="1"/>
  <c r="BZ254" i="1"/>
  <c r="BY254" i="1"/>
  <c r="CK254" i="1"/>
  <c r="BI254" i="1"/>
  <c r="BD254" i="1"/>
  <c r="AS254" i="1"/>
  <c r="AC254" i="1"/>
  <c r="V254" i="1"/>
  <c r="M254" i="1"/>
  <c r="I254" i="1"/>
  <c r="U254" i="1"/>
  <c r="AL254" i="1"/>
  <c r="AU254" i="1"/>
  <c r="BM254" i="1"/>
  <c r="BE254" i="1"/>
  <c r="AT254" i="1"/>
  <c r="AD254" i="1"/>
  <c r="W254" i="1"/>
  <c r="N254" i="1"/>
  <c r="AG254" i="1"/>
  <c r="X254" i="1"/>
  <c r="Q254" i="1"/>
  <c r="AK254" i="1"/>
  <c r="Y254" i="1"/>
  <c r="H254" i="1"/>
  <c r="E254" i="1"/>
  <c r="F254" i="1"/>
  <c r="G254" i="1"/>
  <c r="P254" i="1"/>
  <c r="O254" i="1"/>
  <c r="L23" i="1"/>
  <c r="HA23" i="1"/>
  <c r="GZ23" i="1"/>
  <c r="GW23" i="1"/>
  <c r="GX23" i="1"/>
  <c r="GP23" i="1"/>
  <c r="GO23" i="1"/>
  <c r="GR23" i="1"/>
  <c r="GJ23" i="1"/>
  <c r="GI23" i="1"/>
  <c r="GY23" i="1"/>
  <c r="GK23" i="1"/>
  <c r="GS23" i="1"/>
  <c r="GA23" i="1"/>
  <c r="FZ23" i="1"/>
  <c r="GQ23" i="1"/>
  <c r="GH23" i="1"/>
  <c r="FY23" i="1"/>
  <c r="GB23" i="1"/>
  <c r="FT23" i="1"/>
  <c r="FS23" i="1"/>
  <c r="FR23" i="1"/>
  <c r="FU23" i="1"/>
  <c r="FL23" i="1"/>
  <c r="FK23" i="1"/>
  <c r="FJ23" i="1"/>
  <c r="GG23" i="1"/>
  <c r="FM23" i="1"/>
  <c r="FQ23" i="1"/>
  <c r="FE23" i="1"/>
  <c r="EV23" i="1"/>
  <c r="FD23" i="1"/>
  <c r="EU23" i="1"/>
  <c r="FC23" i="1"/>
  <c r="GC23" i="1"/>
  <c r="FI23" i="1"/>
  <c r="EL23" i="1"/>
  <c r="EC23" i="1"/>
  <c r="EK23" i="1"/>
  <c r="FA23" i="1"/>
  <c r="ES23" i="1"/>
  <c r="EM23" i="1"/>
  <c r="DX23" i="1"/>
  <c r="DO23" i="1"/>
  <c r="EG23" i="1"/>
  <c r="DW23" i="1"/>
  <c r="EW23" i="1"/>
  <c r="EO23" i="1"/>
  <c r="EF23" i="1"/>
  <c r="DV23" i="1"/>
  <c r="FB23" i="1"/>
  <c r="DY23" i="1"/>
  <c r="ED23" i="1"/>
  <c r="DQ23" i="1"/>
  <c r="EN23" i="1"/>
  <c r="DN23" i="1"/>
  <c r="ET23" i="1"/>
  <c r="DU23" i="1"/>
  <c r="DA23" i="1"/>
  <c r="EE23" i="1"/>
  <c r="DI23" i="1"/>
  <c r="CZ23" i="1"/>
  <c r="DP23" i="1"/>
  <c r="DE23" i="1"/>
  <c r="CW23" i="1"/>
  <c r="CK23" i="1"/>
  <c r="DH23" i="1"/>
  <c r="CS23" i="1"/>
  <c r="DG23" i="1"/>
  <c r="DF23" i="1"/>
  <c r="DM23" i="1"/>
  <c r="CX23" i="1"/>
  <c r="CI23" i="1"/>
  <c r="BY23" i="1"/>
  <c r="CY23" i="1"/>
  <c r="CH23" i="1"/>
  <c r="BE23" i="1"/>
  <c r="CR23" i="1"/>
  <c r="CG23" i="1"/>
  <c r="BM23" i="1"/>
  <c r="BD23" i="1"/>
  <c r="CA23" i="1"/>
  <c r="CJ23" i="1"/>
  <c r="BZ23" i="1"/>
  <c r="BQ23" i="1"/>
  <c r="BI23" i="1"/>
  <c r="BA23" i="1"/>
  <c r="AS23" i="1"/>
  <c r="CQ23" i="1"/>
  <c r="CP23" i="1"/>
  <c r="CC23" i="1"/>
  <c r="CO23" i="1"/>
  <c r="CB23" i="1"/>
  <c r="BR23" i="1"/>
  <c r="BJ23" i="1"/>
  <c r="BB23" i="1"/>
  <c r="AT23" i="1"/>
  <c r="BT23" i="1"/>
  <c r="BL23" i="1"/>
  <c r="AV23" i="1"/>
  <c r="Y23" i="1"/>
  <c r="P23" i="1"/>
  <c r="BS23" i="1"/>
  <c r="BK23" i="1"/>
  <c r="BC23" i="1"/>
  <c r="AU23" i="1"/>
  <c r="AG23" i="1"/>
  <c r="X23" i="1"/>
  <c r="O23" i="1"/>
  <c r="E23" i="1"/>
  <c r="AO23" i="1"/>
  <c r="AF23" i="1"/>
  <c r="W23" i="1"/>
  <c r="N23" i="1"/>
  <c r="F23" i="1"/>
  <c r="BU23" i="1"/>
  <c r="AW23" i="1"/>
  <c r="Q23" i="1"/>
  <c r="AN23" i="1"/>
  <c r="V23" i="1"/>
  <c r="AM23" i="1"/>
  <c r="U23" i="1"/>
  <c r="AL23" i="1"/>
  <c r="AK23" i="1"/>
  <c r="AE23" i="1"/>
  <c r="AD23" i="1"/>
  <c r="AC23" i="1"/>
  <c r="I23" i="1"/>
  <c r="M23" i="1"/>
  <c r="G23" i="1"/>
  <c r="H23" i="1"/>
  <c r="HA47" i="1"/>
  <c r="GZ47" i="1"/>
  <c r="GY47" i="1"/>
  <c r="GX47" i="1"/>
  <c r="GW47" i="1"/>
  <c r="GP47" i="1"/>
  <c r="GO47" i="1"/>
  <c r="GR47" i="1"/>
  <c r="GS47" i="1"/>
  <c r="GJ47" i="1"/>
  <c r="GQ47" i="1"/>
  <c r="GI47" i="1"/>
  <c r="GH47" i="1"/>
  <c r="GG47" i="1"/>
  <c r="GA47" i="1"/>
  <c r="FZ47" i="1"/>
  <c r="FY47" i="1"/>
  <c r="GK47" i="1"/>
  <c r="GB47" i="1"/>
  <c r="GC47" i="1"/>
  <c r="FT47" i="1"/>
  <c r="FQ47" i="1"/>
  <c r="FL47" i="1"/>
  <c r="FU47" i="1"/>
  <c r="FK47" i="1"/>
  <c r="FS47" i="1"/>
  <c r="FJ47" i="1"/>
  <c r="FM47" i="1"/>
  <c r="FE47" i="1"/>
  <c r="EV47" i="1"/>
  <c r="FD47" i="1"/>
  <c r="EU47" i="1"/>
  <c r="FC47" i="1"/>
  <c r="ET47" i="1"/>
  <c r="FR47" i="1"/>
  <c r="EL47" i="1"/>
  <c r="EC47" i="1"/>
  <c r="EK47" i="1"/>
  <c r="FI47" i="1"/>
  <c r="FB47" i="1"/>
  <c r="ES47" i="1"/>
  <c r="EM47" i="1"/>
  <c r="FA47" i="1"/>
  <c r="EF47" i="1"/>
  <c r="DX47" i="1"/>
  <c r="DO47" i="1"/>
  <c r="EE47" i="1"/>
  <c r="DW47" i="1"/>
  <c r="ED47" i="1"/>
  <c r="DV47" i="1"/>
  <c r="EW47" i="1"/>
  <c r="EN47" i="1"/>
  <c r="EG47" i="1"/>
  <c r="DY47" i="1"/>
  <c r="DQ47" i="1"/>
  <c r="DP47" i="1"/>
  <c r="EO47" i="1"/>
  <c r="DU47" i="1"/>
  <c r="DM47" i="1"/>
  <c r="DA47" i="1"/>
  <c r="DI47" i="1"/>
  <c r="CZ47" i="1"/>
  <c r="DE47" i="1"/>
  <c r="DF47" i="1"/>
  <c r="CK47" i="1"/>
  <c r="CY47" i="1"/>
  <c r="CS47" i="1"/>
  <c r="CJ47" i="1"/>
  <c r="DN47" i="1"/>
  <c r="DG47" i="1"/>
  <c r="DH47" i="1"/>
  <c r="CP47" i="1"/>
  <c r="BY47" i="1"/>
  <c r="CO47" i="1"/>
  <c r="BE47" i="1"/>
  <c r="CX47" i="1"/>
  <c r="CI47" i="1"/>
  <c r="BM47" i="1"/>
  <c r="BD47" i="1"/>
  <c r="CW47" i="1"/>
  <c r="CR47" i="1"/>
  <c r="CA47" i="1"/>
  <c r="CQ47" i="1"/>
  <c r="BZ47" i="1"/>
  <c r="CG47" i="1"/>
  <c r="AS47" i="1"/>
  <c r="BU47" i="1"/>
  <c r="BT47" i="1"/>
  <c r="BL47" i="1"/>
  <c r="CC47" i="1"/>
  <c r="CH47" i="1"/>
  <c r="CB47" i="1"/>
  <c r="AT47" i="1"/>
  <c r="AO47" i="1"/>
  <c r="Y47" i="1"/>
  <c r="P47" i="1"/>
  <c r="AN47" i="1"/>
  <c r="AG47" i="1"/>
  <c r="X47" i="1"/>
  <c r="O47" i="1"/>
  <c r="E47" i="1"/>
  <c r="BS47" i="1"/>
  <c r="BK47" i="1"/>
  <c r="BC47" i="1"/>
  <c r="AM47" i="1"/>
  <c r="AF47" i="1"/>
  <c r="W47" i="1"/>
  <c r="N47" i="1"/>
  <c r="F47" i="1"/>
  <c r="BR47" i="1"/>
  <c r="BJ47" i="1"/>
  <c r="BB47" i="1"/>
  <c r="BQ47" i="1"/>
  <c r="BI47" i="1"/>
  <c r="BA47" i="1"/>
  <c r="Q47" i="1"/>
  <c r="AE47" i="1"/>
  <c r="M47" i="1"/>
  <c r="G47" i="1"/>
  <c r="AD47" i="1"/>
  <c r="H47" i="1"/>
  <c r="AC47" i="1"/>
  <c r="AW47" i="1"/>
  <c r="AL47" i="1"/>
  <c r="V47" i="1"/>
  <c r="AV47" i="1"/>
  <c r="AK47" i="1"/>
  <c r="AU47" i="1"/>
  <c r="I47" i="1"/>
  <c r="U47" i="1"/>
  <c r="BP71" i="1"/>
  <c r="HA71" i="1"/>
  <c r="GW71" i="1"/>
  <c r="GX71" i="1"/>
  <c r="GZ71" i="1"/>
  <c r="GY71" i="1"/>
  <c r="GP71" i="1"/>
  <c r="GO71" i="1"/>
  <c r="GR71" i="1"/>
  <c r="GJ71" i="1"/>
  <c r="GI71" i="1"/>
  <c r="GS71" i="1"/>
  <c r="GQ71" i="1"/>
  <c r="GA71" i="1"/>
  <c r="FZ71" i="1"/>
  <c r="FY71" i="1"/>
  <c r="GH71" i="1"/>
  <c r="GG71" i="1"/>
  <c r="GB71" i="1"/>
  <c r="FT71" i="1"/>
  <c r="GK71" i="1"/>
  <c r="FS71" i="1"/>
  <c r="GC71" i="1"/>
  <c r="FL71" i="1"/>
  <c r="FU71" i="1"/>
  <c r="FK71" i="1"/>
  <c r="FR71" i="1"/>
  <c r="FJ71" i="1"/>
  <c r="FM71" i="1"/>
  <c r="FE71" i="1"/>
  <c r="EV71" i="1"/>
  <c r="FD71" i="1"/>
  <c r="EU71" i="1"/>
  <c r="FC71" i="1"/>
  <c r="ET71" i="1"/>
  <c r="FQ71" i="1"/>
  <c r="FI71" i="1"/>
  <c r="EL71" i="1"/>
  <c r="EC71" i="1"/>
  <c r="EK71" i="1"/>
  <c r="FA71" i="1"/>
  <c r="EM71" i="1"/>
  <c r="EW71" i="1"/>
  <c r="ED71" i="1"/>
  <c r="DX71" i="1"/>
  <c r="DO71" i="1"/>
  <c r="ES71" i="1"/>
  <c r="DW71" i="1"/>
  <c r="EO71" i="1"/>
  <c r="DV71" i="1"/>
  <c r="FB71" i="1"/>
  <c r="EE71" i="1"/>
  <c r="DY71" i="1"/>
  <c r="DP71" i="1"/>
  <c r="DN71" i="1"/>
  <c r="EF71" i="1"/>
  <c r="EN71" i="1"/>
  <c r="DU71" i="1"/>
  <c r="DA71" i="1"/>
  <c r="DQ71" i="1"/>
  <c r="DI71" i="1"/>
  <c r="CZ71" i="1"/>
  <c r="DM71" i="1"/>
  <c r="EG71" i="1"/>
  <c r="DE71" i="1"/>
  <c r="CW71" i="1"/>
  <c r="CK71" i="1"/>
  <c r="DH71" i="1"/>
  <c r="CS71" i="1"/>
  <c r="CJ71" i="1"/>
  <c r="DG71" i="1"/>
  <c r="DF71" i="1"/>
  <c r="CX71" i="1"/>
  <c r="CG71" i="1"/>
  <c r="BY71" i="1"/>
  <c r="BE71" i="1"/>
  <c r="CR71" i="1"/>
  <c r="BM71" i="1"/>
  <c r="BD71" i="1"/>
  <c r="CY71" i="1"/>
  <c r="CI71" i="1"/>
  <c r="CA71" i="1"/>
  <c r="CH71" i="1"/>
  <c r="BZ71" i="1"/>
  <c r="BS71" i="1"/>
  <c r="BK71" i="1"/>
  <c r="BC71" i="1"/>
  <c r="AS71" i="1"/>
  <c r="CC71" i="1"/>
  <c r="BR71" i="1"/>
  <c r="BJ71" i="1"/>
  <c r="BB71" i="1"/>
  <c r="CB71" i="1"/>
  <c r="BQ71" i="1"/>
  <c r="BI71" i="1"/>
  <c r="BA71" i="1"/>
  <c r="CQ71" i="1"/>
  <c r="CP71" i="1"/>
  <c r="CO71" i="1"/>
  <c r="BT71" i="1"/>
  <c r="BL71" i="1"/>
  <c r="AT71" i="1"/>
  <c r="AV71" i="1"/>
  <c r="AM71" i="1"/>
  <c r="Y71" i="1"/>
  <c r="P71" i="1"/>
  <c r="AU71" i="1"/>
  <c r="AL71" i="1"/>
  <c r="AG71" i="1"/>
  <c r="X71" i="1"/>
  <c r="O71" i="1"/>
  <c r="E71" i="1"/>
  <c r="AK71" i="1"/>
  <c r="AF71" i="1"/>
  <c r="W71" i="1"/>
  <c r="N71" i="1"/>
  <c r="F71" i="1"/>
  <c r="BU71" i="1"/>
  <c r="AW71" i="1"/>
  <c r="AN71" i="1"/>
  <c r="Q71" i="1"/>
  <c r="V71" i="1"/>
  <c r="U71" i="1"/>
  <c r="AO71" i="1"/>
  <c r="AE71" i="1"/>
  <c r="AD71" i="1"/>
  <c r="AC71" i="1"/>
  <c r="I71" i="1"/>
  <c r="G71" i="1"/>
  <c r="H71" i="1"/>
  <c r="M71" i="1"/>
  <c r="CF95" i="1"/>
  <c r="HA95" i="1"/>
  <c r="GW95" i="1"/>
  <c r="GX95" i="1"/>
  <c r="GY95" i="1"/>
  <c r="GP95" i="1"/>
  <c r="GO95" i="1"/>
  <c r="GR95" i="1"/>
  <c r="GS95" i="1"/>
  <c r="GJ95" i="1"/>
  <c r="GQ95" i="1"/>
  <c r="GI95" i="1"/>
  <c r="GZ95" i="1"/>
  <c r="GH95" i="1"/>
  <c r="GA95" i="1"/>
  <c r="GG95" i="1"/>
  <c r="FZ95" i="1"/>
  <c r="FY95" i="1"/>
  <c r="GK95" i="1"/>
  <c r="GB95" i="1"/>
  <c r="GC95" i="1"/>
  <c r="FT95" i="1"/>
  <c r="FS95" i="1"/>
  <c r="FU95" i="1"/>
  <c r="FL95" i="1"/>
  <c r="FC95" i="1"/>
  <c r="FK95" i="1"/>
  <c r="FJ95" i="1"/>
  <c r="FM95" i="1"/>
  <c r="FB95" i="1"/>
  <c r="EV95" i="1"/>
  <c r="FA95" i="1"/>
  <c r="EU95" i="1"/>
  <c r="ET95" i="1"/>
  <c r="FR95" i="1"/>
  <c r="FQ95" i="1"/>
  <c r="FD95" i="1"/>
  <c r="EW95" i="1"/>
  <c r="EL95" i="1"/>
  <c r="EC95" i="1"/>
  <c r="EK95" i="1"/>
  <c r="FI95" i="1"/>
  <c r="EM95" i="1"/>
  <c r="DX95" i="1"/>
  <c r="DO95" i="1"/>
  <c r="DW95" i="1"/>
  <c r="DV95" i="1"/>
  <c r="FE95" i="1"/>
  <c r="ES95" i="1"/>
  <c r="EN95" i="1"/>
  <c r="DY95" i="1"/>
  <c r="EF95" i="1"/>
  <c r="DN95" i="1"/>
  <c r="EE95" i="1"/>
  <c r="DM95" i="1"/>
  <c r="ED95" i="1"/>
  <c r="EO95" i="1"/>
  <c r="EG95" i="1"/>
  <c r="DA95" i="1"/>
  <c r="DU95" i="1"/>
  <c r="DI95" i="1"/>
  <c r="CZ95" i="1"/>
  <c r="DP95" i="1"/>
  <c r="DE95" i="1"/>
  <c r="DF95" i="1"/>
  <c r="DQ95" i="1"/>
  <c r="CK95" i="1"/>
  <c r="CY95" i="1"/>
  <c r="CS95" i="1"/>
  <c r="CJ95" i="1"/>
  <c r="DH95" i="1"/>
  <c r="DG95" i="1"/>
  <c r="CP95" i="1"/>
  <c r="BY95" i="1"/>
  <c r="CO95" i="1"/>
  <c r="BE95" i="1"/>
  <c r="CI95" i="1"/>
  <c r="BM95" i="1"/>
  <c r="BD95" i="1"/>
  <c r="CX95" i="1"/>
  <c r="CR95" i="1"/>
  <c r="CA95" i="1"/>
  <c r="CW95" i="1"/>
  <c r="CQ95" i="1"/>
  <c r="BZ95" i="1"/>
  <c r="AS95" i="1"/>
  <c r="CH95" i="1"/>
  <c r="CG95" i="1"/>
  <c r="CC95" i="1"/>
  <c r="CB95" i="1"/>
  <c r="BQ95" i="1"/>
  <c r="BI95" i="1"/>
  <c r="BA95" i="1"/>
  <c r="AT95" i="1"/>
  <c r="BS95" i="1"/>
  <c r="BK95" i="1"/>
  <c r="BC95" i="1"/>
  <c r="Y95" i="1"/>
  <c r="P95" i="1"/>
  <c r="BR95" i="1"/>
  <c r="BJ95" i="1"/>
  <c r="BB95" i="1"/>
  <c r="AG95" i="1"/>
  <c r="X95" i="1"/>
  <c r="O95" i="1"/>
  <c r="E95" i="1"/>
  <c r="AF95" i="1"/>
  <c r="W95" i="1"/>
  <c r="N95" i="1"/>
  <c r="F95" i="1"/>
  <c r="BU95" i="1"/>
  <c r="BT95" i="1"/>
  <c r="BL95" i="1"/>
  <c r="AK95" i="1"/>
  <c r="Q95" i="1"/>
  <c r="AL95" i="1"/>
  <c r="AW95" i="1"/>
  <c r="AE95" i="1"/>
  <c r="M95" i="1"/>
  <c r="AV95" i="1"/>
  <c r="AD95" i="1"/>
  <c r="AU95" i="1"/>
  <c r="AC95" i="1"/>
  <c r="AO95" i="1"/>
  <c r="V95" i="1"/>
  <c r="AN95" i="1"/>
  <c r="U95" i="1"/>
  <c r="AM95" i="1"/>
  <c r="I95" i="1"/>
  <c r="G95" i="1"/>
  <c r="H95" i="1"/>
  <c r="CN119" i="1"/>
  <c r="HA119" i="1"/>
  <c r="GZ119" i="1"/>
  <c r="GW119" i="1"/>
  <c r="GY119" i="1"/>
  <c r="GS119" i="1"/>
  <c r="GR119" i="1"/>
  <c r="GX119" i="1"/>
  <c r="GO119" i="1"/>
  <c r="GJ119" i="1"/>
  <c r="GI119" i="1"/>
  <c r="GP119" i="1"/>
  <c r="GK119" i="1"/>
  <c r="GQ119" i="1"/>
  <c r="GA119" i="1"/>
  <c r="FZ119" i="1"/>
  <c r="FY119" i="1"/>
  <c r="GH119" i="1"/>
  <c r="GG119" i="1"/>
  <c r="GB119" i="1"/>
  <c r="FT119" i="1"/>
  <c r="FS119" i="1"/>
  <c r="FU119" i="1"/>
  <c r="FR119" i="1"/>
  <c r="FQ119" i="1"/>
  <c r="FL119" i="1"/>
  <c r="FC119" i="1"/>
  <c r="FK119" i="1"/>
  <c r="GC119" i="1"/>
  <c r="FJ119" i="1"/>
  <c r="FM119" i="1"/>
  <c r="FA119" i="1"/>
  <c r="EV119" i="1"/>
  <c r="EU119" i="1"/>
  <c r="ET119" i="1"/>
  <c r="FI119" i="1"/>
  <c r="FB119" i="1"/>
  <c r="EW119" i="1"/>
  <c r="FE119" i="1"/>
  <c r="EL119" i="1"/>
  <c r="EC119" i="1"/>
  <c r="FD119" i="1"/>
  <c r="EK119" i="1"/>
  <c r="ES119" i="1"/>
  <c r="EM119" i="1"/>
  <c r="DX119" i="1"/>
  <c r="DO119" i="1"/>
  <c r="EG119" i="1"/>
  <c r="DW119" i="1"/>
  <c r="EO119" i="1"/>
  <c r="EF119" i="1"/>
  <c r="DV119" i="1"/>
  <c r="DY119" i="1"/>
  <c r="DM119" i="1"/>
  <c r="EE119" i="1"/>
  <c r="ED119" i="1"/>
  <c r="DU119" i="1"/>
  <c r="DQ119" i="1"/>
  <c r="EN119" i="1"/>
  <c r="DP119" i="1"/>
  <c r="DA119" i="1"/>
  <c r="DN119" i="1"/>
  <c r="DI119" i="1"/>
  <c r="CZ119" i="1"/>
  <c r="DE119" i="1"/>
  <c r="CW119" i="1"/>
  <c r="CK119" i="1"/>
  <c r="DH119" i="1"/>
  <c r="CS119" i="1"/>
  <c r="CJ119" i="1"/>
  <c r="DG119" i="1"/>
  <c r="DF119" i="1"/>
  <c r="CX119" i="1"/>
  <c r="CG119" i="1"/>
  <c r="BY119" i="1"/>
  <c r="CY119" i="1"/>
  <c r="BE119" i="1"/>
  <c r="CR119" i="1"/>
  <c r="BM119" i="1"/>
  <c r="BD119" i="1"/>
  <c r="CI119" i="1"/>
  <c r="CA119" i="1"/>
  <c r="BR119" i="1"/>
  <c r="CH119" i="1"/>
  <c r="BZ119" i="1"/>
  <c r="BQ119" i="1"/>
  <c r="CQ119" i="1"/>
  <c r="CB119" i="1"/>
  <c r="AS119" i="1"/>
  <c r="CP119" i="1"/>
  <c r="BL119" i="1"/>
  <c r="CO119" i="1"/>
  <c r="BK119" i="1"/>
  <c r="BC119" i="1"/>
  <c r="CC119" i="1"/>
  <c r="BS119" i="1"/>
  <c r="AT119" i="1"/>
  <c r="AV119" i="1"/>
  <c r="AO119" i="1"/>
  <c r="Y119" i="1"/>
  <c r="P119" i="1"/>
  <c r="AU119" i="1"/>
  <c r="AN119" i="1"/>
  <c r="X119" i="1"/>
  <c r="O119" i="1"/>
  <c r="E119" i="1"/>
  <c r="BJ119" i="1"/>
  <c r="BB119" i="1"/>
  <c r="AM119" i="1"/>
  <c r="AG119" i="1"/>
  <c r="W119" i="1"/>
  <c r="N119" i="1"/>
  <c r="F119" i="1"/>
  <c r="BI119" i="1"/>
  <c r="BA119" i="1"/>
  <c r="BU119" i="1"/>
  <c r="BT119" i="1"/>
  <c r="AW119" i="1"/>
  <c r="Q119" i="1"/>
  <c r="AC119" i="1"/>
  <c r="I119" i="1"/>
  <c r="AL119" i="1"/>
  <c r="V119" i="1"/>
  <c r="AK119" i="1"/>
  <c r="U119" i="1"/>
  <c r="AF119" i="1"/>
  <c r="AE119" i="1"/>
  <c r="AD119" i="1"/>
  <c r="H119" i="1"/>
  <c r="M119" i="1"/>
  <c r="G119" i="1"/>
  <c r="BP143" i="1"/>
  <c r="HA143" i="1"/>
  <c r="GZ143" i="1"/>
  <c r="GW143" i="1"/>
  <c r="GY143" i="1"/>
  <c r="GX143" i="1"/>
  <c r="GS143" i="1"/>
  <c r="GR143" i="1"/>
  <c r="GQ143" i="1"/>
  <c r="GP143" i="1"/>
  <c r="GO143" i="1"/>
  <c r="GJ143" i="1"/>
  <c r="GI143" i="1"/>
  <c r="GH143" i="1"/>
  <c r="GG143" i="1"/>
  <c r="GA143" i="1"/>
  <c r="GK143" i="1"/>
  <c r="FZ143" i="1"/>
  <c r="FY143" i="1"/>
  <c r="GB143" i="1"/>
  <c r="GC143" i="1"/>
  <c r="FT143" i="1"/>
  <c r="FS143" i="1"/>
  <c r="FR143" i="1"/>
  <c r="FU143" i="1"/>
  <c r="FQ143" i="1"/>
  <c r="FL143" i="1"/>
  <c r="FC143" i="1"/>
  <c r="FK143" i="1"/>
  <c r="FB143" i="1"/>
  <c r="FJ143" i="1"/>
  <c r="FM143" i="1"/>
  <c r="FE143" i="1"/>
  <c r="EV143" i="1"/>
  <c r="FD143" i="1"/>
  <c r="EU143" i="1"/>
  <c r="FA143" i="1"/>
  <c r="ET143" i="1"/>
  <c r="EW143" i="1"/>
  <c r="EL143" i="1"/>
  <c r="EC143" i="1"/>
  <c r="EK143" i="1"/>
  <c r="FI143" i="1"/>
  <c r="EM143" i="1"/>
  <c r="EF143" i="1"/>
  <c r="DX143" i="1"/>
  <c r="DO143" i="1"/>
  <c r="EE143" i="1"/>
  <c r="DW143" i="1"/>
  <c r="ED143" i="1"/>
  <c r="DV143" i="1"/>
  <c r="ES143" i="1"/>
  <c r="EN143" i="1"/>
  <c r="EG143" i="1"/>
  <c r="DY143" i="1"/>
  <c r="EO143" i="1"/>
  <c r="DU143" i="1"/>
  <c r="DM143" i="1"/>
  <c r="DA143" i="1"/>
  <c r="DI143" i="1"/>
  <c r="CZ143" i="1"/>
  <c r="DQ143" i="1"/>
  <c r="DP143" i="1"/>
  <c r="DN143" i="1"/>
  <c r="DE143" i="1"/>
  <c r="DF143" i="1"/>
  <c r="CK143" i="1"/>
  <c r="CY143" i="1"/>
  <c r="CS143" i="1"/>
  <c r="CJ143" i="1"/>
  <c r="DH143" i="1"/>
  <c r="DG143" i="1"/>
  <c r="CP143" i="1"/>
  <c r="BY143" i="1"/>
  <c r="CO143" i="1"/>
  <c r="BE143" i="1"/>
  <c r="CX143" i="1"/>
  <c r="CI143" i="1"/>
  <c r="BM143" i="1"/>
  <c r="BD143" i="1"/>
  <c r="CW143" i="1"/>
  <c r="CR143" i="1"/>
  <c r="CA143" i="1"/>
  <c r="BR143" i="1"/>
  <c r="CQ143" i="1"/>
  <c r="BZ143" i="1"/>
  <c r="BQ143" i="1"/>
  <c r="BU143" i="1"/>
  <c r="BJ143" i="1"/>
  <c r="BB143" i="1"/>
  <c r="AS143" i="1"/>
  <c r="BT143" i="1"/>
  <c r="BI143" i="1"/>
  <c r="BA143" i="1"/>
  <c r="CC143" i="1"/>
  <c r="BS143" i="1"/>
  <c r="CB143" i="1"/>
  <c r="CH143" i="1"/>
  <c r="CG143" i="1"/>
  <c r="BK143" i="1"/>
  <c r="BC143" i="1"/>
  <c r="AT143" i="1"/>
  <c r="AK143" i="1"/>
  <c r="AM143" i="1"/>
  <c r="Y143" i="1"/>
  <c r="P143" i="1"/>
  <c r="AL143" i="1"/>
  <c r="AG143" i="1"/>
  <c r="X143" i="1"/>
  <c r="O143" i="1"/>
  <c r="E143" i="1"/>
  <c r="AF143" i="1"/>
  <c r="W143" i="1"/>
  <c r="N143" i="1"/>
  <c r="F143" i="1"/>
  <c r="AW143" i="1"/>
  <c r="AV143" i="1"/>
  <c r="BL143" i="1"/>
  <c r="AU143" i="1"/>
  <c r="AN143" i="1"/>
  <c r="Q143" i="1"/>
  <c r="AO143" i="1"/>
  <c r="AE143" i="1"/>
  <c r="M143" i="1"/>
  <c r="G143" i="1"/>
  <c r="AD143" i="1"/>
  <c r="H143" i="1"/>
  <c r="AC143" i="1"/>
  <c r="V143" i="1"/>
  <c r="U143" i="1"/>
  <c r="I143" i="1"/>
  <c r="HA175" i="1"/>
  <c r="GZ175" i="1"/>
  <c r="GW175" i="1"/>
  <c r="GX175" i="1"/>
  <c r="GS175" i="1"/>
  <c r="GR175" i="1"/>
  <c r="GQ175" i="1"/>
  <c r="GY175" i="1"/>
  <c r="GP175" i="1"/>
  <c r="GO175" i="1"/>
  <c r="GJ175" i="1"/>
  <c r="GI175" i="1"/>
  <c r="GH175" i="1"/>
  <c r="GK175" i="1"/>
  <c r="GG175" i="1"/>
  <c r="GA175" i="1"/>
  <c r="FZ175" i="1"/>
  <c r="FY175" i="1"/>
  <c r="GB175" i="1"/>
  <c r="GC175" i="1"/>
  <c r="FT175" i="1"/>
  <c r="FS175" i="1"/>
  <c r="FR175" i="1"/>
  <c r="FU175" i="1"/>
  <c r="FQ175" i="1"/>
  <c r="FK175" i="1"/>
  <c r="FJ175" i="1"/>
  <c r="FI175" i="1"/>
  <c r="FL175" i="1"/>
  <c r="FC175" i="1"/>
  <c r="FB175" i="1"/>
  <c r="FE175" i="1"/>
  <c r="EV175" i="1"/>
  <c r="EM175" i="1"/>
  <c r="FD175" i="1"/>
  <c r="EU175" i="1"/>
  <c r="FA175" i="1"/>
  <c r="ET175" i="1"/>
  <c r="EW175" i="1"/>
  <c r="EK175" i="1"/>
  <c r="EC175" i="1"/>
  <c r="FM175" i="1"/>
  <c r="EL175" i="1"/>
  <c r="EF175" i="1"/>
  <c r="DX175" i="1"/>
  <c r="DO175" i="1"/>
  <c r="EE175" i="1"/>
  <c r="DW175" i="1"/>
  <c r="EO175" i="1"/>
  <c r="ED175" i="1"/>
  <c r="DV175" i="1"/>
  <c r="ES175" i="1"/>
  <c r="EG175" i="1"/>
  <c r="DY175" i="1"/>
  <c r="DQ175" i="1"/>
  <c r="DP175" i="1"/>
  <c r="DN175" i="1"/>
  <c r="DU175" i="1"/>
  <c r="EN175" i="1"/>
  <c r="DM175" i="1"/>
  <c r="DA175" i="1"/>
  <c r="DI175" i="1"/>
  <c r="CZ175" i="1"/>
  <c r="DE175" i="1"/>
  <c r="DF175" i="1"/>
  <c r="CK175" i="1"/>
  <c r="CY175" i="1"/>
  <c r="CS175" i="1"/>
  <c r="CJ175" i="1"/>
  <c r="DH175" i="1"/>
  <c r="DG175" i="1"/>
  <c r="CP175" i="1"/>
  <c r="BY175" i="1"/>
  <c r="CO175" i="1"/>
  <c r="BE175" i="1"/>
  <c r="CX175" i="1"/>
  <c r="CI175" i="1"/>
  <c r="BM175" i="1"/>
  <c r="BD175" i="1"/>
  <c r="CW175" i="1"/>
  <c r="CR175" i="1"/>
  <c r="CA175" i="1"/>
  <c r="BR175" i="1"/>
  <c r="CQ175" i="1"/>
  <c r="BZ175" i="1"/>
  <c r="BQ175" i="1"/>
  <c r="CG175" i="1"/>
  <c r="AS175" i="1"/>
  <c r="BL175" i="1"/>
  <c r="CC175" i="1"/>
  <c r="CH175" i="1"/>
  <c r="CB175" i="1"/>
  <c r="AT175" i="1"/>
  <c r="AK175" i="1"/>
  <c r="BT175" i="1"/>
  <c r="AM175" i="1"/>
  <c r="AD175" i="1"/>
  <c r="Y175" i="1"/>
  <c r="P175" i="1"/>
  <c r="BS175" i="1"/>
  <c r="AL175" i="1"/>
  <c r="AC175" i="1"/>
  <c r="X175" i="1"/>
  <c r="O175" i="1"/>
  <c r="E175" i="1"/>
  <c r="BK175" i="1"/>
  <c r="BC175" i="1"/>
  <c r="W175" i="1"/>
  <c r="N175" i="1"/>
  <c r="F175" i="1"/>
  <c r="BJ175" i="1"/>
  <c r="BB175" i="1"/>
  <c r="AW175" i="1"/>
  <c r="BI175" i="1"/>
  <c r="BA175" i="1"/>
  <c r="AV175" i="1"/>
  <c r="AU175" i="1"/>
  <c r="BU175" i="1"/>
  <c r="AN175" i="1"/>
  <c r="AE175" i="1"/>
  <c r="Q175" i="1"/>
  <c r="AO175" i="1"/>
  <c r="M175" i="1"/>
  <c r="AG175" i="1"/>
  <c r="AF175" i="1"/>
  <c r="V175" i="1"/>
  <c r="U175" i="1"/>
  <c r="I175" i="1"/>
  <c r="G175" i="1"/>
  <c r="H175" i="1"/>
  <c r="EZ199" i="1"/>
  <c r="HA199" i="1"/>
  <c r="GZ199" i="1"/>
  <c r="GY199" i="1"/>
  <c r="GW199" i="1"/>
  <c r="GX199" i="1"/>
  <c r="GS199" i="1"/>
  <c r="GR199" i="1"/>
  <c r="GQ199" i="1"/>
  <c r="GO199" i="1"/>
  <c r="GP199" i="1"/>
  <c r="GJ199" i="1"/>
  <c r="GI199" i="1"/>
  <c r="GH199" i="1"/>
  <c r="GK199" i="1"/>
  <c r="GA199" i="1"/>
  <c r="GG199" i="1"/>
  <c r="FZ199" i="1"/>
  <c r="FY199" i="1"/>
  <c r="GB199" i="1"/>
  <c r="FT199" i="1"/>
  <c r="FS199" i="1"/>
  <c r="FR199" i="1"/>
  <c r="FU199" i="1"/>
  <c r="FK199" i="1"/>
  <c r="GC199" i="1"/>
  <c r="FJ199" i="1"/>
  <c r="FI199" i="1"/>
  <c r="FL199" i="1"/>
  <c r="FC199" i="1"/>
  <c r="FQ199" i="1"/>
  <c r="FB199" i="1"/>
  <c r="FM199" i="1"/>
  <c r="FA199" i="1"/>
  <c r="EV199" i="1"/>
  <c r="EM199" i="1"/>
  <c r="EU199" i="1"/>
  <c r="EL199" i="1"/>
  <c r="ET199" i="1"/>
  <c r="FD199" i="1"/>
  <c r="EW199" i="1"/>
  <c r="EK199" i="1"/>
  <c r="EC199" i="1"/>
  <c r="ES199" i="1"/>
  <c r="EN199" i="1"/>
  <c r="ED199" i="1"/>
  <c r="DX199" i="1"/>
  <c r="DO199" i="1"/>
  <c r="DW199" i="1"/>
  <c r="DV199" i="1"/>
  <c r="FE199" i="1"/>
  <c r="EO199" i="1"/>
  <c r="EE199" i="1"/>
  <c r="DY199" i="1"/>
  <c r="DP199" i="1"/>
  <c r="DN199" i="1"/>
  <c r="DM199" i="1"/>
  <c r="EF199" i="1"/>
  <c r="DQ199" i="1"/>
  <c r="DU199" i="1"/>
  <c r="EG199" i="1"/>
  <c r="DA199" i="1"/>
  <c r="DI199" i="1"/>
  <c r="CZ199" i="1"/>
  <c r="DE199" i="1"/>
  <c r="CW199" i="1"/>
  <c r="CK199" i="1"/>
  <c r="DH199" i="1"/>
  <c r="CS199" i="1"/>
  <c r="CJ199" i="1"/>
  <c r="DG199" i="1"/>
  <c r="DF199" i="1"/>
  <c r="CX199" i="1"/>
  <c r="CG199" i="1"/>
  <c r="BY199" i="1"/>
  <c r="BE199" i="1"/>
  <c r="CR199" i="1"/>
  <c r="BM199" i="1"/>
  <c r="BD199" i="1"/>
  <c r="CQ199" i="1"/>
  <c r="CP199" i="1"/>
  <c r="CY199" i="1"/>
  <c r="CO199" i="1"/>
  <c r="CI199" i="1"/>
  <c r="CA199" i="1"/>
  <c r="BR199" i="1"/>
  <c r="CH199" i="1"/>
  <c r="BZ199" i="1"/>
  <c r="BQ199" i="1"/>
  <c r="BT199" i="1"/>
  <c r="BK199" i="1"/>
  <c r="BC199" i="1"/>
  <c r="AS199" i="1"/>
  <c r="CC199" i="1"/>
  <c r="BS199" i="1"/>
  <c r="BJ199" i="1"/>
  <c r="BB199" i="1"/>
  <c r="CB199" i="1"/>
  <c r="BI199" i="1"/>
  <c r="BA199" i="1"/>
  <c r="BU199" i="1"/>
  <c r="BL199" i="1"/>
  <c r="AT199" i="1"/>
  <c r="AK199" i="1"/>
  <c r="AV199" i="1"/>
  <c r="Y199" i="1"/>
  <c r="P199" i="1"/>
  <c r="AU199" i="1"/>
  <c r="X199" i="1"/>
  <c r="O199" i="1"/>
  <c r="E199" i="1"/>
  <c r="AO199" i="1"/>
  <c r="W199" i="1"/>
  <c r="N199" i="1"/>
  <c r="F199" i="1"/>
  <c r="AW199" i="1"/>
  <c r="AC199" i="1"/>
  <c r="Q199" i="1"/>
  <c r="AD199" i="1"/>
  <c r="G199" i="1"/>
  <c r="AN199" i="1"/>
  <c r="V199" i="1"/>
  <c r="H199" i="1"/>
  <c r="AM199" i="1"/>
  <c r="U199" i="1"/>
  <c r="I199" i="1"/>
  <c r="AL199" i="1"/>
  <c r="AG199" i="1"/>
  <c r="AF199" i="1"/>
  <c r="AE199" i="1"/>
  <c r="M199" i="1"/>
  <c r="HA231" i="1"/>
  <c r="GZ231" i="1"/>
  <c r="GY231" i="1"/>
  <c r="GW231" i="1"/>
  <c r="GX231" i="1"/>
  <c r="GS231" i="1"/>
  <c r="GR231" i="1"/>
  <c r="GQ231" i="1"/>
  <c r="GO231" i="1"/>
  <c r="GJ231" i="1"/>
  <c r="GI231" i="1"/>
  <c r="GH231" i="1"/>
  <c r="GK231" i="1"/>
  <c r="GP231" i="1"/>
  <c r="GA231" i="1"/>
  <c r="GG231" i="1"/>
  <c r="FZ231" i="1"/>
  <c r="FY231" i="1"/>
  <c r="GB231" i="1"/>
  <c r="FT231" i="1"/>
  <c r="FS231" i="1"/>
  <c r="FR231" i="1"/>
  <c r="FU231" i="1"/>
  <c r="FK231" i="1"/>
  <c r="GC231" i="1"/>
  <c r="FJ231" i="1"/>
  <c r="FI231" i="1"/>
  <c r="FL231" i="1"/>
  <c r="FC231" i="1"/>
  <c r="FQ231" i="1"/>
  <c r="FB231" i="1"/>
  <c r="FM231" i="1"/>
  <c r="FA231" i="1"/>
  <c r="EV231" i="1"/>
  <c r="EM231" i="1"/>
  <c r="EU231" i="1"/>
  <c r="EL231" i="1"/>
  <c r="ET231" i="1"/>
  <c r="FD231" i="1"/>
  <c r="EW231" i="1"/>
  <c r="EK231" i="1"/>
  <c r="EC231" i="1"/>
  <c r="FE231" i="1"/>
  <c r="ES231" i="1"/>
  <c r="EN231" i="1"/>
  <c r="ED231" i="1"/>
  <c r="DX231" i="1"/>
  <c r="DO231" i="1"/>
  <c r="DW231" i="1"/>
  <c r="DV231" i="1"/>
  <c r="EE231" i="1"/>
  <c r="DY231" i="1"/>
  <c r="EG231" i="1"/>
  <c r="EF231" i="1"/>
  <c r="DM231" i="1"/>
  <c r="DU231" i="1"/>
  <c r="DQ231" i="1"/>
  <c r="DP231" i="1"/>
  <c r="EO231" i="1"/>
  <c r="DH231" i="1"/>
  <c r="DN231" i="1"/>
  <c r="DG231" i="1"/>
  <c r="DA231" i="1"/>
  <c r="DF231" i="1"/>
  <c r="CZ231" i="1"/>
  <c r="CW231" i="1"/>
  <c r="CK231" i="1"/>
  <c r="CS231" i="1"/>
  <c r="CJ231" i="1"/>
  <c r="DI231" i="1"/>
  <c r="DE231" i="1"/>
  <c r="CX231" i="1"/>
  <c r="CG231" i="1"/>
  <c r="BY231" i="1"/>
  <c r="BE231" i="1"/>
  <c r="CR231" i="1"/>
  <c r="BM231" i="1"/>
  <c r="BD231" i="1"/>
  <c r="CQ231" i="1"/>
  <c r="CP231" i="1"/>
  <c r="CY231" i="1"/>
  <c r="CO231" i="1"/>
  <c r="CI231" i="1"/>
  <c r="CA231" i="1"/>
  <c r="BR231" i="1"/>
  <c r="CH231" i="1"/>
  <c r="BZ231" i="1"/>
  <c r="BQ231" i="1"/>
  <c r="AS231" i="1"/>
  <c r="CC231" i="1"/>
  <c r="CB231" i="1"/>
  <c r="AT231" i="1"/>
  <c r="AK231" i="1"/>
  <c r="AV231" i="1"/>
  <c r="Y231" i="1"/>
  <c r="P231" i="1"/>
  <c r="AU231" i="1"/>
  <c r="X231" i="1"/>
  <c r="O231" i="1"/>
  <c r="E231" i="1"/>
  <c r="BU231" i="1"/>
  <c r="BL231" i="1"/>
  <c r="AO231" i="1"/>
  <c r="W231" i="1"/>
  <c r="N231" i="1"/>
  <c r="BT231" i="1"/>
  <c r="BK231" i="1"/>
  <c r="BC231" i="1"/>
  <c r="BS231" i="1"/>
  <c r="BJ231" i="1"/>
  <c r="BB231" i="1"/>
  <c r="BI231" i="1"/>
  <c r="BA231" i="1"/>
  <c r="AW231" i="1"/>
  <c r="AC231" i="1"/>
  <c r="Q231" i="1"/>
  <c r="H231" i="1"/>
  <c r="AN231" i="1"/>
  <c r="AG231" i="1"/>
  <c r="V231" i="1"/>
  <c r="I231" i="1"/>
  <c r="AM231" i="1"/>
  <c r="AF231" i="1"/>
  <c r="U231" i="1"/>
  <c r="AL231" i="1"/>
  <c r="AE231" i="1"/>
  <c r="AD231" i="1"/>
  <c r="G231" i="1"/>
  <c r="F231" i="1"/>
  <c r="M231" i="1"/>
  <c r="FX255" i="1"/>
  <c r="HA255" i="1"/>
  <c r="GZ255" i="1"/>
  <c r="GY255" i="1"/>
  <c r="GW255" i="1"/>
  <c r="GX255" i="1"/>
  <c r="GS255" i="1"/>
  <c r="GR255" i="1"/>
  <c r="GQ255" i="1"/>
  <c r="GP255" i="1"/>
  <c r="GO255" i="1"/>
  <c r="GJ255" i="1"/>
  <c r="GI255" i="1"/>
  <c r="GH255" i="1"/>
  <c r="GK255" i="1"/>
  <c r="GG255" i="1"/>
  <c r="GA255" i="1"/>
  <c r="FZ255" i="1"/>
  <c r="FY255" i="1"/>
  <c r="GB255" i="1"/>
  <c r="GC255" i="1"/>
  <c r="FT255" i="1"/>
  <c r="FS255" i="1"/>
  <c r="FR255" i="1"/>
  <c r="FU255" i="1"/>
  <c r="FQ255" i="1"/>
  <c r="FK255" i="1"/>
  <c r="FJ255" i="1"/>
  <c r="FI255" i="1"/>
  <c r="FL255" i="1"/>
  <c r="FC255" i="1"/>
  <c r="FB255" i="1"/>
  <c r="EV255" i="1"/>
  <c r="EM255" i="1"/>
  <c r="EU255" i="1"/>
  <c r="EL255" i="1"/>
  <c r="ET255" i="1"/>
  <c r="FM255" i="1"/>
  <c r="EW255" i="1"/>
  <c r="EC255" i="1"/>
  <c r="FE255" i="1"/>
  <c r="FD255" i="1"/>
  <c r="FA255" i="1"/>
  <c r="ED255" i="1"/>
  <c r="DX255" i="1"/>
  <c r="DO255" i="1"/>
  <c r="DW255" i="1"/>
  <c r="DN255" i="1"/>
  <c r="DV255" i="1"/>
  <c r="DM255" i="1"/>
  <c r="ES255" i="1"/>
  <c r="EK255" i="1"/>
  <c r="EE255" i="1"/>
  <c r="DY255" i="1"/>
  <c r="EG255" i="1"/>
  <c r="EF255" i="1"/>
  <c r="EN255" i="1"/>
  <c r="DQ255" i="1"/>
  <c r="DP255" i="1"/>
  <c r="EO255" i="1"/>
  <c r="DG255" i="1"/>
  <c r="DF255" i="1"/>
  <c r="DA255" i="1"/>
  <c r="DE255" i="1"/>
  <c r="CZ255" i="1"/>
  <c r="DU255" i="1"/>
  <c r="DI255" i="1"/>
  <c r="DH255" i="1"/>
  <c r="CK255" i="1"/>
  <c r="CY255" i="1"/>
  <c r="CS255" i="1"/>
  <c r="CJ255" i="1"/>
  <c r="CP255" i="1"/>
  <c r="BY255" i="1"/>
  <c r="CO255" i="1"/>
  <c r="BE255" i="1"/>
  <c r="CI255" i="1"/>
  <c r="BM255" i="1"/>
  <c r="BD255" i="1"/>
  <c r="CX255" i="1"/>
  <c r="CR255" i="1"/>
  <c r="CA255" i="1"/>
  <c r="BR255" i="1"/>
  <c r="CW255" i="1"/>
  <c r="CQ255" i="1"/>
  <c r="BZ255" i="1"/>
  <c r="BQ255" i="1"/>
  <c r="CC255" i="1"/>
  <c r="BS255" i="1"/>
  <c r="BL255" i="1"/>
  <c r="AS255" i="1"/>
  <c r="CB255" i="1"/>
  <c r="BK255" i="1"/>
  <c r="BC255" i="1"/>
  <c r="BJ255" i="1"/>
  <c r="BB255" i="1"/>
  <c r="CH255" i="1"/>
  <c r="CG255" i="1"/>
  <c r="BT255" i="1"/>
  <c r="AT255" i="1"/>
  <c r="AK255" i="1"/>
  <c r="AM255" i="1"/>
  <c r="Y255" i="1"/>
  <c r="P255" i="1"/>
  <c r="AL255" i="1"/>
  <c r="AG255" i="1"/>
  <c r="X255" i="1"/>
  <c r="O255" i="1"/>
  <c r="E255" i="1"/>
  <c r="AF255" i="1"/>
  <c r="W255" i="1"/>
  <c r="N255" i="1"/>
  <c r="AW255" i="1"/>
  <c r="AV255" i="1"/>
  <c r="BU255" i="1"/>
  <c r="AU255" i="1"/>
  <c r="BI255" i="1"/>
  <c r="BA255" i="1"/>
  <c r="AN255" i="1"/>
  <c r="Q255" i="1"/>
  <c r="F255" i="1"/>
  <c r="M255" i="1"/>
  <c r="G255" i="1"/>
  <c r="H255" i="1"/>
  <c r="AO255" i="1"/>
  <c r="AE255" i="1"/>
  <c r="V255" i="1"/>
  <c r="AD255" i="1"/>
  <c r="U255" i="1"/>
  <c r="AC255" i="1"/>
  <c r="I255" i="1"/>
  <c r="GN271" i="1"/>
  <c r="HA271" i="1"/>
  <c r="GZ271" i="1"/>
  <c r="GY271" i="1"/>
  <c r="GW271" i="1"/>
  <c r="GX271" i="1"/>
  <c r="GS271" i="1"/>
  <c r="GR271" i="1"/>
  <c r="GQ271" i="1"/>
  <c r="GP271" i="1"/>
  <c r="GO271" i="1"/>
  <c r="GJ271" i="1"/>
  <c r="GI271" i="1"/>
  <c r="GH271" i="1"/>
  <c r="GK271" i="1"/>
  <c r="GG271" i="1"/>
  <c r="GA271" i="1"/>
  <c r="FZ271" i="1"/>
  <c r="FY271" i="1"/>
  <c r="GB271" i="1"/>
  <c r="GC271" i="1"/>
  <c r="FT271" i="1"/>
  <c r="FS271" i="1"/>
  <c r="FR271" i="1"/>
  <c r="FU271" i="1"/>
  <c r="FQ271" i="1"/>
  <c r="FK271" i="1"/>
  <c r="FJ271" i="1"/>
  <c r="FI271" i="1"/>
  <c r="FL271" i="1"/>
  <c r="FC271" i="1"/>
  <c r="FB271" i="1"/>
  <c r="FE271" i="1"/>
  <c r="EV271" i="1"/>
  <c r="EM271" i="1"/>
  <c r="FD271" i="1"/>
  <c r="EU271" i="1"/>
  <c r="EL271" i="1"/>
  <c r="FA271" i="1"/>
  <c r="ET271" i="1"/>
  <c r="EW271" i="1"/>
  <c r="EO271" i="1"/>
  <c r="EC271" i="1"/>
  <c r="EN271" i="1"/>
  <c r="FM271" i="1"/>
  <c r="EK271" i="1"/>
  <c r="ED271" i="1"/>
  <c r="DX271" i="1"/>
  <c r="DO271" i="1"/>
  <c r="EG271" i="1"/>
  <c r="DW271" i="1"/>
  <c r="DN271" i="1"/>
  <c r="EF271" i="1"/>
  <c r="DV271" i="1"/>
  <c r="DM271" i="1"/>
  <c r="ES271" i="1"/>
  <c r="DY271" i="1"/>
  <c r="DQ271" i="1"/>
  <c r="DP271" i="1"/>
  <c r="DU271" i="1"/>
  <c r="EE271" i="1"/>
  <c r="DI271" i="1"/>
  <c r="DH271" i="1"/>
  <c r="DA271" i="1"/>
  <c r="DG271" i="1"/>
  <c r="CZ271" i="1"/>
  <c r="CC271" i="1"/>
  <c r="CK271" i="1"/>
  <c r="CB271" i="1"/>
  <c r="CY271" i="1"/>
  <c r="CS271" i="1"/>
  <c r="CJ271" i="1"/>
  <c r="CX271" i="1"/>
  <c r="DF271" i="1"/>
  <c r="DE271" i="1"/>
  <c r="CP271" i="1"/>
  <c r="CO271" i="1"/>
  <c r="BE271" i="1"/>
  <c r="CI271" i="1"/>
  <c r="BM271" i="1"/>
  <c r="BD271" i="1"/>
  <c r="CW271" i="1"/>
  <c r="CR271" i="1"/>
  <c r="BR271" i="1"/>
  <c r="CQ271" i="1"/>
  <c r="BQ271" i="1"/>
  <c r="BU271" i="1"/>
  <c r="BJ271" i="1"/>
  <c r="BB271" i="1"/>
  <c r="AS271" i="1"/>
  <c r="BT271" i="1"/>
  <c r="BI271" i="1"/>
  <c r="BA271" i="1"/>
  <c r="BS271" i="1"/>
  <c r="CA271" i="1"/>
  <c r="CH271" i="1"/>
  <c r="BZ271" i="1"/>
  <c r="CG271" i="1"/>
  <c r="BY271" i="1"/>
  <c r="BK271" i="1"/>
  <c r="BC271" i="1"/>
  <c r="AT271" i="1"/>
  <c r="AK271" i="1"/>
  <c r="AM271" i="1"/>
  <c r="AD271" i="1"/>
  <c r="Y271" i="1"/>
  <c r="P271" i="1"/>
  <c r="AL271" i="1"/>
  <c r="AC271" i="1"/>
  <c r="X271" i="1"/>
  <c r="O271" i="1"/>
  <c r="E271" i="1"/>
  <c r="W271" i="1"/>
  <c r="N271" i="1"/>
  <c r="AW271" i="1"/>
  <c r="AV271" i="1"/>
  <c r="BL271" i="1"/>
  <c r="AU271" i="1"/>
  <c r="AN271" i="1"/>
  <c r="AE271" i="1"/>
  <c r="Q271" i="1"/>
  <c r="AO271" i="1"/>
  <c r="AF271" i="1"/>
  <c r="M271" i="1"/>
  <c r="V271" i="1"/>
  <c r="U271" i="1"/>
  <c r="AG271" i="1"/>
  <c r="I271" i="1"/>
  <c r="F271" i="1"/>
  <c r="G271" i="1"/>
  <c r="H271" i="1"/>
  <c r="GV295" i="1"/>
  <c r="HA295" i="1"/>
  <c r="GZ295" i="1"/>
  <c r="GY295" i="1"/>
  <c r="GW295" i="1"/>
  <c r="GX295" i="1"/>
  <c r="GS295" i="1"/>
  <c r="GR295" i="1"/>
  <c r="GQ295" i="1"/>
  <c r="GO295" i="1"/>
  <c r="GJ295" i="1"/>
  <c r="GI295" i="1"/>
  <c r="GH295" i="1"/>
  <c r="GK295" i="1"/>
  <c r="GP295" i="1"/>
  <c r="GA295" i="1"/>
  <c r="GG295" i="1"/>
  <c r="FZ295" i="1"/>
  <c r="FY295" i="1"/>
  <c r="GB295" i="1"/>
  <c r="FT295" i="1"/>
  <c r="FS295" i="1"/>
  <c r="FR295" i="1"/>
  <c r="FU295" i="1"/>
  <c r="FK295" i="1"/>
  <c r="GC295" i="1"/>
  <c r="FJ295" i="1"/>
  <c r="FI295" i="1"/>
  <c r="FL295" i="1"/>
  <c r="FC295" i="1"/>
  <c r="FQ295" i="1"/>
  <c r="FB295" i="1"/>
  <c r="FA295" i="1"/>
  <c r="FM295" i="1"/>
  <c r="FD295" i="1"/>
  <c r="EV295" i="1"/>
  <c r="EM295" i="1"/>
  <c r="EU295" i="1"/>
  <c r="EL295" i="1"/>
  <c r="FE295" i="1"/>
  <c r="ET295" i="1"/>
  <c r="EW295" i="1"/>
  <c r="EK295" i="1"/>
  <c r="EC295" i="1"/>
  <c r="ES295" i="1"/>
  <c r="EN295" i="1"/>
  <c r="ED295" i="1"/>
  <c r="DX295" i="1"/>
  <c r="DO295" i="1"/>
  <c r="DW295" i="1"/>
  <c r="DN295" i="1"/>
  <c r="DV295" i="1"/>
  <c r="DM295" i="1"/>
  <c r="EE295" i="1"/>
  <c r="DY295" i="1"/>
  <c r="EF295" i="1"/>
  <c r="DQ295" i="1"/>
  <c r="EO295" i="1"/>
  <c r="DU295" i="1"/>
  <c r="DH295" i="1"/>
  <c r="EG295" i="1"/>
  <c r="DG295" i="1"/>
  <c r="DA295" i="1"/>
  <c r="DP295" i="1"/>
  <c r="DF295" i="1"/>
  <c r="CZ295" i="1"/>
  <c r="CW295" i="1"/>
  <c r="CC295" i="1"/>
  <c r="DI295" i="1"/>
  <c r="CK295" i="1"/>
  <c r="CB295" i="1"/>
  <c r="DE295" i="1"/>
  <c r="CS295" i="1"/>
  <c r="CJ295" i="1"/>
  <c r="CX295" i="1"/>
  <c r="CY295" i="1"/>
  <c r="CG295" i="1"/>
  <c r="CA295" i="1"/>
  <c r="BE295" i="1"/>
  <c r="CR295" i="1"/>
  <c r="BZ295" i="1"/>
  <c r="BM295" i="1"/>
  <c r="BD295" i="1"/>
  <c r="CQ295" i="1"/>
  <c r="CP295" i="1"/>
  <c r="CO295" i="1"/>
  <c r="CI295" i="1"/>
  <c r="BR295" i="1"/>
  <c r="CH295" i="1"/>
  <c r="BQ295" i="1"/>
  <c r="AS295" i="1"/>
  <c r="BY295" i="1"/>
  <c r="BU295" i="1"/>
  <c r="BT295" i="1"/>
  <c r="BS295" i="1"/>
  <c r="AT295" i="1"/>
  <c r="AK295" i="1"/>
  <c r="BJ295" i="1"/>
  <c r="BB295" i="1"/>
  <c r="AV295" i="1"/>
  <c r="Y295" i="1"/>
  <c r="P295" i="1"/>
  <c r="BI295" i="1"/>
  <c r="BA295" i="1"/>
  <c r="AU295" i="1"/>
  <c r="X295" i="1"/>
  <c r="O295" i="1"/>
  <c r="AO295" i="1"/>
  <c r="W295" i="1"/>
  <c r="N295" i="1"/>
  <c r="BL295" i="1"/>
  <c r="BK295" i="1"/>
  <c r="BC295" i="1"/>
  <c r="AW295" i="1"/>
  <c r="AC295" i="1"/>
  <c r="Q295" i="1"/>
  <c r="H295" i="1"/>
  <c r="AN295" i="1"/>
  <c r="AG295" i="1"/>
  <c r="V295" i="1"/>
  <c r="I295" i="1"/>
  <c r="AM295" i="1"/>
  <c r="AF295" i="1"/>
  <c r="U295" i="1"/>
  <c r="AL295" i="1"/>
  <c r="AE295" i="1"/>
  <c r="AD295" i="1"/>
  <c r="M295" i="1"/>
  <c r="G295" i="1"/>
  <c r="E295" i="1"/>
  <c r="F295" i="1"/>
  <c r="GW8" i="1"/>
  <c r="GX8" i="1"/>
  <c r="HA8" i="1"/>
  <c r="GZ8" i="1"/>
  <c r="GY8" i="1"/>
  <c r="GS8" i="1"/>
  <c r="GR8" i="1"/>
  <c r="GQ8" i="1"/>
  <c r="GP8" i="1"/>
  <c r="GO8" i="1"/>
  <c r="GK8" i="1"/>
  <c r="GJ8" i="1"/>
  <c r="GC8" i="1"/>
  <c r="GB8" i="1"/>
  <c r="GA8" i="1"/>
  <c r="GI8" i="1"/>
  <c r="FZ8" i="1"/>
  <c r="GH8" i="1"/>
  <c r="FY8" i="1"/>
  <c r="GG8" i="1"/>
  <c r="FU8" i="1"/>
  <c r="FT8" i="1"/>
  <c r="FS8" i="1"/>
  <c r="FR8" i="1"/>
  <c r="FM8" i="1"/>
  <c r="FQ8" i="1"/>
  <c r="FA8" i="1"/>
  <c r="ES8" i="1"/>
  <c r="EO8" i="1"/>
  <c r="EN8" i="1"/>
  <c r="FL8" i="1"/>
  <c r="FE8" i="1"/>
  <c r="EM8" i="1"/>
  <c r="FK8" i="1"/>
  <c r="FJ8" i="1"/>
  <c r="FI8" i="1"/>
  <c r="ET8" i="1"/>
  <c r="FD8" i="1"/>
  <c r="EL8" i="1"/>
  <c r="FC8" i="1"/>
  <c r="EK8" i="1"/>
  <c r="FB8" i="1"/>
  <c r="DY8" i="1"/>
  <c r="EU8" i="1"/>
  <c r="EC8" i="1"/>
  <c r="DW8" i="1"/>
  <c r="EW8" i="1"/>
  <c r="DV8" i="1"/>
  <c r="EV8" i="1"/>
  <c r="DU8" i="1"/>
  <c r="ED8" i="1"/>
  <c r="DX8" i="1"/>
  <c r="EG8" i="1"/>
  <c r="DF8" i="1"/>
  <c r="CW8" i="1"/>
  <c r="DQ8" i="1"/>
  <c r="DE8" i="1"/>
  <c r="DP8" i="1"/>
  <c r="EF8" i="1"/>
  <c r="DO8" i="1"/>
  <c r="EE8" i="1"/>
  <c r="DH8" i="1"/>
  <c r="CY8" i="1"/>
  <c r="DI8" i="1"/>
  <c r="CP8" i="1"/>
  <c r="CG8" i="1"/>
  <c r="DG8" i="1"/>
  <c r="CO8" i="1"/>
  <c r="DN8" i="1"/>
  <c r="DM8" i="1"/>
  <c r="CQ8" i="1"/>
  <c r="CS8" i="1"/>
  <c r="CJ8" i="1"/>
  <c r="CB8" i="1"/>
  <c r="BS8" i="1"/>
  <c r="BJ8" i="1"/>
  <c r="BA8" i="1"/>
  <c r="CR8" i="1"/>
  <c r="CI8" i="1"/>
  <c r="CA8" i="1"/>
  <c r="BR8" i="1"/>
  <c r="BI8" i="1"/>
  <c r="DA8" i="1"/>
  <c r="CH8" i="1"/>
  <c r="BZ8" i="1"/>
  <c r="BQ8" i="1"/>
  <c r="CZ8" i="1"/>
  <c r="CX8" i="1"/>
  <c r="CK8" i="1"/>
  <c r="CC8" i="1"/>
  <c r="BY8" i="1"/>
  <c r="AV8" i="1"/>
  <c r="AM8" i="1"/>
  <c r="AU8" i="1"/>
  <c r="AL8" i="1"/>
  <c r="AT8" i="1"/>
  <c r="BB8" i="1"/>
  <c r="AW8" i="1"/>
  <c r="BT8" i="1"/>
  <c r="BL8" i="1"/>
  <c r="BD8" i="1"/>
  <c r="AC8" i="1"/>
  <c r="G8" i="1"/>
  <c r="BK8" i="1"/>
  <c r="BC8" i="1"/>
  <c r="H8" i="1"/>
  <c r="Q8" i="1"/>
  <c r="I8" i="1"/>
  <c r="BU8" i="1"/>
  <c r="BM8" i="1"/>
  <c r="BE8" i="1"/>
  <c r="AD8" i="1"/>
  <c r="U8" i="1"/>
  <c r="F8" i="1"/>
  <c r="AS8" i="1"/>
  <c r="V8" i="1"/>
  <c r="E8" i="1"/>
  <c r="P8" i="1"/>
  <c r="AG8" i="1"/>
  <c r="O8" i="1"/>
  <c r="AF8" i="1"/>
  <c r="AE8" i="1"/>
  <c r="AO8" i="1"/>
  <c r="Y8" i="1"/>
  <c r="AN8" i="1"/>
  <c r="AK8" i="1"/>
  <c r="W8" i="1"/>
  <c r="X8" i="1"/>
  <c r="N8" i="1"/>
  <c r="M8" i="1"/>
  <c r="GW16" i="1"/>
  <c r="GX16" i="1"/>
  <c r="GZ16" i="1"/>
  <c r="GY16" i="1"/>
  <c r="HA16" i="1"/>
  <c r="GS16" i="1"/>
  <c r="GR16" i="1"/>
  <c r="GQ16" i="1"/>
  <c r="GO16" i="1"/>
  <c r="GG16" i="1"/>
  <c r="GC16" i="1"/>
  <c r="GB16" i="1"/>
  <c r="GP16" i="1"/>
  <c r="GH16" i="1"/>
  <c r="GI16" i="1"/>
  <c r="GJ16" i="1"/>
  <c r="FY16" i="1"/>
  <c r="FU16" i="1"/>
  <c r="FZ16" i="1"/>
  <c r="FM16" i="1"/>
  <c r="GK16" i="1"/>
  <c r="FQ16" i="1"/>
  <c r="FT16" i="1"/>
  <c r="FK16" i="1"/>
  <c r="FS16" i="1"/>
  <c r="FJ16" i="1"/>
  <c r="FR16" i="1"/>
  <c r="FI16" i="1"/>
  <c r="GA16" i="1"/>
  <c r="FL16" i="1"/>
  <c r="FA16" i="1"/>
  <c r="FC16" i="1"/>
  <c r="EU16" i="1"/>
  <c r="EO16" i="1"/>
  <c r="FB16" i="1"/>
  <c r="ET16" i="1"/>
  <c r="EN16" i="1"/>
  <c r="ES16" i="1"/>
  <c r="EM16" i="1"/>
  <c r="FD16" i="1"/>
  <c r="EV16" i="1"/>
  <c r="DY16" i="1"/>
  <c r="FE16" i="1"/>
  <c r="EW16" i="1"/>
  <c r="EC16" i="1"/>
  <c r="EL16" i="1"/>
  <c r="EF16" i="1"/>
  <c r="DP16" i="1"/>
  <c r="EK16" i="1"/>
  <c r="EE16" i="1"/>
  <c r="DO16" i="1"/>
  <c r="ED16" i="1"/>
  <c r="DU16" i="1"/>
  <c r="DX16" i="1"/>
  <c r="DQ16" i="1"/>
  <c r="DF16" i="1"/>
  <c r="CW16" i="1"/>
  <c r="DN16" i="1"/>
  <c r="DE16" i="1"/>
  <c r="DM16" i="1"/>
  <c r="DW16" i="1"/>
  <c r="DV16" i="1"/>
  <c r="EG16" i="1"/>
  <c r="DH16" i="1"/>
  <c r="CY16" i="1"/>
  <c r="CZ16" i="1"/>
  <c r="CP16" i="1"/>
  <c r="CG16" i="1"/>
  <c r="CX16" i="1"/>
  <c r="CO16" i="1"/>
  <c r="DI16" i="1"/>
  <c r="DG16" i="1"/>
  <c r="DA16" i="1"/>
  <c r="CQ16" i="1"/>
  <c r="CB16" i="1"/>
  <c r="BS16" i="1"/>
  <c r="BJ16" i="1"/>
  <c r="BA16" i="1"/>
  <c r="CK16" i="1"/>
  <c r="CA16" i="1"/>
  <c r="BR16" i="1"/>
  <c r="BI16" i="1"/>
  <c r="CJ16" i="1"/>
  <c r="BZ16" i="1"/>
  <c r="BQ16" i="1"/>
  <c r="CC16" i="1"/>
  <c r="AV16" i="1"/>
  <c r="AM16" i="1"/>
  <c r="CS16" i="1"/>
  <c r="BY16" i="1"/>
  <c r="AU16" i="1"/>
  <c r="AL16" i="1"/>
  <c r="CR16" i="1"/>
  <c r="AT16" i="1"/>
  <c r="CI16" i="1"/>
  <c r="CH16" i="1"/>
  <c r="AW16" i="1"/>
  <c r="AC16" i="1"/>
  <c r="G16" i="1"/>
  <c r="H16" i="1"/>
  <c r="BU16" i="1"/>
  <c r="BM16" i="1"/>
  <c r="BE16" i="1"/>
  <c r="AS16" i="1"/>
  <c r="Q16" i="1"/>
  <c r="I16" i="1"/>
  <c r="BT16" i="1"/>
  <c r="BL16" i="1"/>
  <c r="BD16" i="1"/>
  <c r="BK16" i="1"/>
  <c r="BC16" i="1"/>
  <c r="BB16" i="1"/>
  <c r="AK16" i="1"/>
  <c r="AD16" i="1"/>
  <c r="U16" i="1"/>
  <c r="F16" i="1"/>
  <c r="AN16" i="1"/>
  <c r="AE16" i="1"/>
  <c r="M16" i="1"/>
  <c r="Y16" i="1"/>
  <c r="X16" i="1"/>
  <c r="AG16" i="1"/>
  <c r="AO16" i="1"/>
  <c r="AF16" i="1"/>
  <c r="N16" i="1"/>
  <c r="W16" i="1"/>
  <c r="P16" i="1"/>
  <c r="V16" i="1"/>
  <c r="O16" i="1"/>
  <c r="E16" i="1"/>
  <c r="GW24" i="1"/>
  <c r="GX24" i="1"/>
  <c r="GY24" i="1"/>
  <c r="GS24" i="1"/>
  <c r="HA24" i="1"/>
  <c r="GR24" i="1"/>
  <c r="GZ24" i="1"/>
  <c r="GQ24" i="1"/>
  <c r="GP24" i="1"/>
  <c r="GG24" i="1"/>
  <c r="GI24" i="1"/>
  <c r="GO24" i="1"/>
  <c r="GH24" i="1"/>
  <c r="GC24" i="1"/>
  <c r="GB24" i="1"/>
  <c r="GJ24" i="1"/>
  <c r="GA24" i="1"/>
  <c r="FZ24" i="1"/>
  <c r="FU24" i="1"/>
  <c r="FT24" i="1"/>
  <c r="FS24" i="1"/>
  <c r="GK24" i="1"/>
  <c r="FR24" i="1"/>
  <c r="FM24" i="1"/>
  <c r="FY24" i="1"/>
  <c r="FQ24" i="1"/>
  <c r="FA24" i="1"/>
  <c r="FJ24" i="1"/>
  <c r="EW24" i="1"/>
  <c r="EO24" i="1"/>
  <c r="EF24" i="1"/>
  <c r="FI24" i="1"/>
  <c r="EV24" i="1"/>
  <c r="EN24" i="1"/>
  <c r="EE24" i="1"/>
  <c r="FE24" i="1"/>
  <c r="EU24" i="1"/>
  <c r="EM24" i="1"/>
  <c r="FL24" i="1"/>
  <c r="FK24" i="1"/>
  <c r="ET24" i="1"/>
  <c r="EL24" i="1"/>
  <c r="EC24" i="1"/>
  <c r="ES24" i="1"/>
  <c r="EK24" i="1"/>
  <c r="DY24" i="1"/>
  <c r="FD24" i="1"/>
  <c r="FC24" i="1"/>
  <c r="FB24" i="1"/>
  <c r="ED24" i="1"/>
  <c r="DW24" i="1"/>
  <c r="DM24" i="1"/>
  <c r="DV24" i="1"/>
  <c r="DU24" i="1"/>
  <c r="EG24" i="1"/>
  <c r="DQ24" i="1"/>
  <c r="DF24" i="1"/>
  <c r="CW24" i="1"/>
  <c r="DP24" i="1"/>
  <c r="DE24" i="1"/>
  <c r="DO24" i="1"/>
  <c r="DN24" i="1"/>
  <c r="DX24" i="1"/>
  <c r="DH24" i="1"/>
  <c r="CY24" i="1"/>
  <c r="DI24" i="1"/>
  <c r="CP24" i="1"/>
  <c r="CG24" i="1"/>
  <c r="DG24" i="1"/>
  <c r="CO24" i="1"/>
  <c r="CQ24" i="1"/>
  <c r="CX24" i="1"/>
  <c r="CS24" i="1"/>
  <c r="CB24" i="1"/>
  <c r="BS24" i="1"/>
  <c r="BJ24" i="1"/>
  <c r="BA24" i="1"/>
  <c r="CR24" i="1"/>
  <c r="CA24" i="1"/>
  <c r="BR24" i="1"/>
  <c r="BI24" i="1"/>
  <c r="BZ24" i="1"/>
  <c r="BQ24" i="1"/>
  <c r="DA24" i="1"/>
  <c r="CH24" i="1"/>
  <c r="CZ24" i="1"/>
  <c r="CC24" i="1"/>
  <c r="AV24" i="1"/>
  <c r="AM24" i="1"/>
  <c r="AU24" i="1"/>
  <c r="AL24" i="1"/>
  <c r="CK24" i="1"/>
  <c r="BY24" i="1"/>
  <c r="BU24" i="1"/>
  <c r="BM24" i="1"/>
  <c r="BE24" i="1"/>
  <c r="AT24" i="1"/>
  <c r="CJ24" i="1"/>
  <c r="CI24" i="1"/>
  <c r="AW24" i="1"/>
  <c r="BB24" i="1"/>
  <c r="AN24" i="1"/>
  <c r="AC24" i="1"/>
  <c r="G24" i="1"/>
  <c r="AK24" i="1"/>
  <c r="H24" i="1"/>
  <c r="Q24" i="1"/>
  <c r="I24" i="1"/>
  <c r="BT24" i="1"/>
  <c r="BL24" i="1"/>
  <c r="BD24" i="1"/>
  <c r="BK24" i="1"/>
  <c r="BC24" i="1"/>
  <c r="AO24" i="1"/>
  <c r="AD24" i="1"/>
  <c r="U24" i="1"/>
  <c r="F24" i="1"/>
  <c r="V24" i="1"/>
  <c r="E24" i="1"/>
  <c r="P24" i="1"/>
  <c r="AG24" i="1"/>
  <c r="O24" i="1"/>
  <c r="AF24" i="1"/>
  <c r="AS24" i="1"/>
  <c r="AE24" i="1"/>
  <c r="Y24" i="1"/>
  <c r="W24" i="1"/>
  <c r="X24" i="1"/>
  <c r="N24" i="1"/>
  <c r="M24" i="1"/>
  <c r="GW32" i="1"/>
  <c r="GX32" i="1"/>
  <c r="GZ32" i="1"/>
  <c r="GY32" i="1"/>
  <c r="HA32" i="1"/>
  <c r="GS32" i="1"/>
  <c r="GR32" i="1"/>
  <c r="GQ32" i="1"/>
  <c r="GO32" i="1"/>
  <c r="GI32" i="1"/>
  <c r="GH32" i="1"/>
  <c r="GK32" i="1"/>
  <c r="GJ32" i="1"/>
  <c r="GC32" i="1"/>
  <c r="GG32" i="1"/>
  <c r="GB32" i="1"/>
  <c r="GP32" i="1"/>
  <c r="FY32" i="1"/>
  <c r="GA32" i="1"/>
  <c r="FU32" i="1"/>
  <c r="FZ32" i="1"/>
  <c r="FM32" i="1"/>
  <c r="FQ32" i="1"/>
  <c r="FK32" i="1"/>
  <c r="FJ32" i="1"/>
  <c r="FI32" i="1"/>
  <c r="FT32" i="1"/>
  <c r="FS32" i="1"/>
  <c r="FR32" i="1"/>
  <c r="FL32" i="1"/>
  <c r="FA32" i="1"/>
  <c r="FC32" i="1"/>
  <c r="EO32" i="1"/>
  <c r="EF32" i="1"/>
  <c r="FB32" i="1"/>
  <c r="EN32" i="1"/>
  <c r="EE32" i="1"/>
  <c r="EW32" i="1"/>
  <c r="EM32" i="1"/>
  <c r="FD32" i="1"/>
  <c r="EV32" i="1"/>
  <c r="EG32" i="1"/>
  <c r="EU32" i="1"/>
  <c r="ED32" i="1"/>
  <c r="ET32" i="1"/>
  <c r="EC32" i="1"/>
  <c r="DY32" i="1"/>
  <c r="FE32" i="1"/>
  <c r="DQ32" i="1"/>
  <c r="DU32" i="1"/>
  <c r="ES32" i="1"/>
  <c r="DX32" i="1"/>
  <c r="EL32" i="1"/>
  <c r="DW32" i="1"/>
  <c r="EK32" i="1"/>
  <c r="DF32" i="1"/>
  <c r="CW32" i="1"/>
  <c r="DV32" i="1"/>
  <c r="DP32" i="1"/>
  <c r="DE32" i="1"/>
  <c r="DO32" i="1"/>
  <c r="DN32" i="1"/>
  <c r="DM32" i="1"/>
  <c r="DH32" i="1"/>
  <c r="CY32" i="1"/>
  <c r="CZ32" i="1"/>
  <c r="CP32" i="1"/>
  <c r="CG32" i="1"/>
  <c r="CX32" i="1"/>
  <c r="CO32" i="1"/>
  <c r="DI32" i="1"/>
  <c r="DG32" i="1"/>
  <c r="DA32" i="1"/>
  <c r="CQ32" i="1"/>
  <c r="CH32" i="1"/>
  <c r="CB32" i="1"/>
  <c r="BS32" i="1"/>
  <c r="BJ32" i="1"/>
  <c r="BA32" i="1"/>
  <c r="CA32" i="1"/>
  <c r="BR32" i="1"/>
  <c r="BI32" i="1"/>
  <c r="BZ32" i="1"/>
  <c r="BQ32" i="1"/>
  <c r="CJ32" i="1"/>
  <c r="CI32" i="1"/>
  <c r="CC32" i="1"/>
  <c r="CK32" i="1"/>
  <c r="AV32" i="1"/>
  <c r="AM32" i="1"/>
  <c r="BU32" i="1"/>
  <c r="BM32" i="1"/>
  <c r="BE32" i="1"/>
  <c r="AU32" i="1"/>
  <c r="AL32" i="1"/>
  <c r="CS32" i="1"/>
  <c r="BT32" i="1"/>
  <c r="BL32" i="1"/>
  <c r="BD32" i="1"/>
  <c r="AT32" i="1"/>
  <c r="CR32" i="1"/>
  <c r="BY32" i="1"/>
  <c r="AW32" i="1"/>
  <c r="AC32" i="1"/>
  <c r="G32" i="1"/>
  <c r="AO32" i="1"/>
  <c r="H32" i="1"/>
  <c r="BK32" i="1"/>
  <c r="BC32" i="1"/>
  <c r="AS32" i="1"/>
  <c r="AN32" i="1"/>
  <c r="Q32" i="1"/>
  <c r="I32" i="1"/>
  <c r="BB32" i="1"/>
  <c r="AD32" i="1"/>
  <c r="U32" i="1"/>
  <c r="F32" i="1"/>
  <c r="AE32" i="1"/>
  <c r="M32" i="1"/>
  <c r="AK32" i="1"/>
  <c r="Y32" i="1"/>
  <c r="X32" i="1"/>
  <c r="AG32" i="1"/>
  <c r="AF32" i="1"/>
  <c r="N32" i="1"/>
  <c r="W32" i="1"/>
  <c r="V32" i="1"/>
  <c r="P32" i="1"/>
  <c r="O32" i="1"/>
  <c r="E32" i="1"/>
  <c r="BH40" i="1"/>
  <c r="GW40" i="1"/>
  <c r="GX40" i="1"/>
  <c r="HA40" i="1"/>
  <c r="GZ40" i="1"/>
  <c r="GY40" i="1"/>
  <c r="GS40" i="1"/>
  <c r="GR40" i="1"/>
  <c r="GQ40" i="1"/>
  <c r="GP40" i="1"/>
  <c r="GO40" i="1"/>
  <c r="GK40" i="1"/>
  <c r="GJ40" i="1"/>
  <c r="GC40" i="1"/>
  <c r="GI40" i="1"/>
  <c r="GB40" i="1"/>
  <c r="GA40" i="1"/>
  <c r="FZ40" i="1"/>
  <c r="FY40" i="1"/>
  <c r="GH40" i="1"/>
  <c r="FU40" i="1"/>
  <c r="FT40" i="1"/>
  <c r="FS40" i="1"/>
  <c r="FR40" i="1"/>
  <c r="FM40" i="1"/>
  <c r="GG40" i="1"/>
  <c r="FQ40" i="1"/>
  <c r="FA40" i="1"/>
  <c r="ES40" i="1"/>
  <c r="EO40" i="1"/>
  <c r="EF40" i="1"/>
  <c r="EN40" i="1"/>
  <c r="EE40" i="1"/>
  <c r="FL40" i="1"/>
  <c r="FE40" i="1"/>
  <c r="EM40" i="1"/>
  <c r="FK40" i="1"/>
  <c r="FJ40" i="1"/>
  <c r="FI40" i="1"/>
  <c r="ET40" i="1"/>
  <c r="FD40" i="1"/>
  <c r="EL40" i="1"/>
  <c r="FC40" i="1"/>
  <c r="EW40" i="1"/>
  <c r="EK40" i="1"/>
  <c r="FB40" i="1"/>
  <c r="EV40" i="1"/>
  <c r="EG40" i="1"/>
  <c r="DY40" i="1"/>
  <c r="EC40" i="1"/>
  <c r="DW40" i="1"/>
  <c r="DO40" i="1"/>
  <c r="DV40" i="1"/>
  <c r="DN40" i="1"/>
  <c r="DU40" i="1"/>
  <c r="EU40" i="1"/>
  <c r="DX40" i="1"/>
  <c r="DP40" i="1"/>
  <c r="DF40" i="1"/>
  <c r="CW40" i="1"/>
  <c r="DE40" i="1"/>
  <c r="ED40" i="1"/>
  <c r="DQ40" i="1"/>
  <c r="DM40" i="1"/>
  <c r="DH40" i="1"/>
  <c r="CY40" i="1"/>
  <c r="DI40" i="1"/>
  <c r="CP40" i="1"/>
  <c r="CG40" i="1"/>
  <c r="DG40" i="1"/>
  <c r="CO40" i="1"/>
  <c r="CQ40" i="1"/>
  <c r="CH40" i="1"/>
  <c r="CS40" i="1"/>
  <c r="CB40" i="1"/>
  <c r="BS40" i="1"/>
  <c r="BJ40" i="1"/>
  <c r="BA40" i="1"/>
  <c r="CR40" i="1"/>
  <c r="CA40" i="1"/>
  <c r="BR40" i="1"/>
  <c r="BI40" i="1"/>
  <c r="DA40" i="1"/>
  <c r="BZ40" i="1"/>
  <c r="BQ40" i="1"/>
  <c r="CZ40" i="1"/>
  <c r="CX40" i="1"/>
  <c r="CC40" i="1"/>
  <c r="BU40" i="1"/>
  <c r="BM40" i="1"/>
  <c r="BE40" i="1"/>
  <c r="AV40" i="1"/>
  <c r="AM40" i="1"/>
  <c r="BT40" i="1"/>
  <c r="BL40" i="1"/>
  <c r="BD40" i="1"/>
  <c r="AU40" i="1"/>
  <c r="AL40" i="1"/>
  <c r="BK40" i="1"/>
  <c r="BC40" i="1"/>
  <c r="AT40" i="1"/>
  <c r="BY40" i="1"/>
  <c r="CK40" i="1"/>
  <c r="CJ40" i="1"/>
  <c r="CI40" i="1"/>
  <c r="AW40" i="1"/>
  <c r="AC40" i="1"/>
  <c r="G40" i="1"/>
  <c r="H40" i="1"/>
  <c r="Q40" i="1"/>
  <c r="I40" i="1"/>
  <c r="BB40" i="1"/>
  <c r="AD40" i="1"/>
  <c r="U40" i="1"/>
  <c r="F40" i="1"/>
  <c r="AS40" i="1"/>
  <c r="V40" i="1"/>
  <c r="E40" i="1"/>
  <c r="AO40" i="1"/>
  <c r="P40" i="1"/>
  <c r="AN40" i="1"/>
  <c r="AG40" i="1"/>
  <c r="O40" i="1"/>
  <c r="AK40" i="1"/>
  <c r="AF40" i="1"/>
  <c r="AE40" i="1"/>
  <c r="Y40" i="1"/>
  <c r="W40" i="1"/>
  <c r="X40" i="1"/>
  <c r="N40" i="1"/>
  <c r="M40" i="1"/>
  <c r="BH48" i="1"/>
  <c r="GW48" i="1"/>
  <c r="GX48" i="1"/>
  <c r="GZ48" i="1"/>
  <c r="GY48" i="1"/>
  <c r="HA48" i="1"/>
  <c r="GS48" i="1"/>
  <c r="GR48" i="1"/>
  <c r="GQ48" i="1"/>
  <c r="GO48" i="1"/>
  <c r="GC48" i="1"/>
  <c r="GK48" i="1"/>
  <c r="GB48" i="1"/>
  <c r="GP48" i="1"/>
  <c r="GJ48" i="1"/>
  <c r="GI48" i="1"/>
  <c r="FY48" i="1"/>
  <c r="FT48" i="1"/>
  <c r="FS48" i="1"/>
  <c r="FR48" i="1"/>
  <c r="FZ48" i="1"/>
  <c r="FU48" i="1"/>
  <c r="FQ48" i="1"/>
  <c r="GH48" i="1"/>
  <c r="GG48" i="1"/>
  <c r="FM48" i="1"/>
  <c r="GA48" i="1"/>
  <c r="FK48" i="1"/>
  <c r="FJ48" i="1"/>
  <c r="FI48" i="1"/>
  <c r="EW48" i="1"/>
  <c r="FL48" i="1"/>
  <c r="FA48" i="1"/>
  <c r="FC48" i="1"/>
  <c r="EO48" i="1"/>
  <c r="EF48" i="1"/>
  <c r="FB48" i="1"/>
  <c r="EN48" i="1"/>
  <c r="EE48" i="1"/>
  <c r="EV48" i="1"/>
  <c r="EM48" i="1"/>
  <c r="FD48" i="1"/>
  <c r="DY48" i="1"/>
  <c r="FE48" i="1"/>
  <c r="EL48" i="1"/>
  <c r="EG48" i="1"/>
  <c r="EK48" i="1"/>
  <c r="ED48" i="1"/>
  <c r="EC48" i="1"/>
  <c r="ES48" i="1"/>
  <c r="DU48" i="1"/>
  <c r="DM48" i="1"/>
  <c r="EU48" i="1"/>
  <c r="DX48" i="1"/>
  <c r="ET48" i="1"/>
  <c r="DV48" i="1"/>
  <c r="DF48" i="1"/>
  <c r="CW48" i="1"/>
  <c r="DE48" i="1"/>
  <c r="DQ48" i="1"/>
  <c r="DP48" i="1"/>
  <c r="DN48" i="1"/>
  <c r="DH48" i="1"/>
  <c r="CY48" i="1"/>
  <c r="DW48" i="1"/>
  <c r="CZ48" i="1"/>
  <c r="CP48" i="1"/>
  <c r="CG48" i="1"/>
  <c r="CX48" i="1"/>
  <c r="CO48" i="1"/>
  <c r="DO48" i="1"/>
  <c r="DI48" i="1"/>
  <c r="DG48" i="1"/>
  <c r="DA48" i="1"/>
  <c r="CQ48" i="1"/>
  <c r="CH48" i="1"/>
  <c r="CJ48" i="1"/>
  <c r="CB48" i="1"/>
  <c r="BS48" i="1"/>
  <c r="BJ48" i="1"/>
  <c r="BA48" i="1"/>
  <c r="CI48" i="1"/>
  <c r="CA48" i="1"/>
  <c r="BR48" i="1"/>
  <c r="BI48" i="1"/>
  <c r="BZ48" i="1"/>
  <c r="BQ48" i="1"/>
  <c r="CK48" i="1"/>
  <c r="CC48" i="1"/>
  <c r="BT48" i="1"/>
  <c r="BL48" i="1"/>
  <c r="BD48" i="1"/>
  <c r="AV48" i="1"/>
  <c r="AM48" i="1"/>
  <c r="BK48" i="1"/>
  <c r="BC48" i="1"/>
  <c r="AU48" i="1"/>
  <c r="AL48" i="1"/>
  <c r="BB48" i="1"/>
  <c r="AT48" i="1"/>
  <c r="CS48" i="1"/>
  <c r="CR48" i="1"/>
  <c r="BY48" i="1"/>
  <c r="BU48" i="1"/>
  <c r="BM48" i="1"/>
  <c r="BE48" i="1"/>
  <c r="AW48" i="1"/>
  <c r="AC48" i="1"/>
  <c r="G48" i="1"/>
  <c r="H48" i="1"/>
  <c r="AS48" i="1"/>
  <c r="Q48" i="1"/>
  <c r="I48" i="1"/>
  <c r="AK48" i="1"/>
  <c r="AD48" i="1"/>
  <c r="U48" i="1"/>
  <c r="F48" i="1"/>
  <c r="AE48" i="1"/>
  <c r="M48" i="1"/>
  <c r="Y48" i="1"/>
  <c r="X48" i="1"/>
  <c r="AO48" i="1"/>
  <c r="AN48" i="1"/>
  <c r="AG48" i="1"/>
  <c r="AF48" i="1"/>
  <c r="N48" i="1"/>
  <c r="P48" i="1"/>
  <c r="O48" i="1"/>
  <c r="W48" i="1"/>
  <c r="V48" i="1"/>
  <c r="E48" i="1"/>
  <c r="GW56" i="1"/>
  <c r="GX56" i="1"/>
  <c r="GY56" i="1"/>
  <c r="GS56" i="1"/>
  <c r="GR56" i="1"/>
  <c r="GQ56" i="1"/>
  <c r="GZ56" i="1"/>
  <c r="HA56" i="1"/>
  <c r="GP56" i="1"/>
  <c r="GG56" i="1"/>
  <c r="GC56" i="1"/>
  <c r="GB56" i="1"/>
  <c r="GO56" i="1"/>
  <c r="GH56" i="1"/>
  <c r="GI56" i="1"/>
  <c r="GA56" i="1"/>
  <c r="FZ56" i="1"/>
  <c r="GJ56" i="1"/>
  <c r="FQ56" i="1"/>
  <c r="GK56" i="1"/>
  <c r="FR56" i="1"/>
  <c r="FY56" i="1"/>
  <c r="FM56" i="1"/>
  <c r="FS56" i="1"/>
  <c r="FU56" i="1"/>
  <c r="FT56" i="1"/>
  <c r="EW56" i="1"/>
  <c r="FA56" i="1"/>
  <c r="FJ56" i="1"/>
  <c r="EO56" i="1"/>
  <c r="EF56" i="1"/>
  <c r="FI56" i="1"/>
  <c r="EV56" i="1"/>
  <c r="EN56" i="1"/>
  <c r="EE56" i="1"/>
  <c r="FE56" i="1"/>
  <c r="EU56" i="1"/>
  <c r="EM56" i="1"/>
  <c r="FL56" i="1"/>
  <c r="FK56" i="1"/>
  <c r="ET56" i="1"/>
  <c r="EL56" i="1"/>
  <c r="EC56" i="1"/>
  <c r="ES56" i="1"/>
  <c r="EK56" i="1"/>
  <c r="DY56" i="1"/>
  <c r="FD56" i="1"/>
  <c r="FC56" i="1"/>
  <c r="FB56" i="1"/>
  <c r="ED56" i="1"/>
  <c r="DW56" i="1"/>
  <c r="DQ56" i="1"/>
  <c r="DV56" i="1"/>
  <c r="DP56" i="1"/>
  <c r="EG56" i="1"/>
  <c r="DU56" i="1"/>
  <c r="DF56" i="1"/>
  <c r="CW56" i="1"/>
  <c r="DE56" i="1"/>
  <c r="DX56" i="1"/>
  <c r="DN56" i="1"/>
  <c r="DH56" i="1"/>
  <c r="CY56" i="1"/>
  <c r="DI56" i="1"/>
  <c r="CP56" i="1"/>
  <c r="CG56" i="1"/>
  <c r="DG56" i="1"/>
  <c r="CO56" i="1"/>
  <c r="DO56" i="1"/>
  <c r="DM56" i="1"/>
  <c r="CQ56" i="1"/>
  <c r="CH56" i="1"/>
  <c r="CX56" i="1"/>
  <c r="CS56" i="1"/>
  <c r="CB56" i="1"/>
  <c r="BS56" i="1"/>
  <c r="BJ56" i="1"/>
  <c r="BA56" i="1"/>
  <c r="CR56" i="1"/>
  <c r="CA56" i="1"/>
  <c r="BR56" i="1"/>
  <c r="BI56" i="1"/>
  <c r="BZ56" i="1"/>
  <c r="BQ56" i="1"/>
  <c r="DA56" i="1"/>
  <c r="CZ56" i="1"/>
  <c r="CC56" i="1"/>
  <c r="CI56" i="1"/>
  <c r="BK56" i="1"/>
  <c r="BC56" i="1"/>
  <c r="AV56" i="1"/>
  <c r="AM56" i="1"/>
  <c r="BB56" i="1"/>
  <c r="AU56" i="1"/>
  <c r="AL56" i="1"/>
  <c r="AT56" i="1"/>
  <c r="CK56" i="1"/>
  <c r="BY56" i="1"/>
  <c r="CJ56" i="1"/>
  <c r="BT56" i="1"/>
  <c r="BL56" i="1"/>
  <c r="BD56" i="1"/>
  <c r="AW56" i="1"/>
  <c r="AN56" i="1"/>
  <c r="AC56" i="1"/>
  <c r="G56" i="1"/>
  <c r="AK56" i="1"/>
  <c r="H56" i="1"/>
  <c r="Q56" i="1"/>
  <c r="I56" i="1"/>
  <c r="BU56" i="1"/>
  <c r="BM56" i="1"/>
  <c r="BE56" i="1"/>
  <c r="AO56" i="1"/>
  <c r="AD56" i="1"/>
  <c r="U56" i="1"/>
  <c r="F56" i="1"/>
  <c r="V56" i="1"/>
  <c r="E56" i="1"/>
  <c r="P56" i="1"/>
  <c r="AG56" i="1"/>
  <c r="O56" i="1"/>
  <c r="AF56" i="1"/>
  <c r="AS56" i="1"/>
  <c r="AE56" i="1"/>
  <c r="Y56" i="1"/>
  <c r="X56" i="1"/>
  <c r="W56" i="1"/>
  <c r="N56" i="1"/>
  <c r="M56" i="1"/>
  <c r="GX64" i="1"/>
  <c r="GW64" i="1"/>
  <c r="HA64" i="1"/>
  <c r="GZ64" i="1"/>
  <c r="GY64" i="1"/>
  <c r="GS64" i="1"/>
  <c r="GR64" i="1"/>
  <c r="GQ64" i="1"/>
  <c r="GO64" i="1"/>
  <c r="GI64" i="1"/>
  <c r="GH64" i="1"/>
  <c r="GP64" i="1"/>
  <c r="GG64" i="1"/>
  <c r="GC64" i="1"/>
  <c r="GB64" i="1"/>
  <c r="GJ64" i="1"/>
  <c r="FY64" i="1"/>
  <c r="FR64" i="1"/>
  <c r="FQ64" i="1"/>
  <c r="GA64" i="1"/>
  <c r="FS64" i="1"/>
  <c r="FM64" i="1"/>
  <c r="GK64" i="1"/>
  <c r="FT64" i="1"/>
  <c r="FZ64" i="1"/>
  <c r="FK64" i="1"/>
  <c r="FJ64" i="1"/>
  <c r="FU64" i="1"/>
  <c r="FI64" i="1"/>
  <c r="EW64" i="1"/>
  <c r="FL64" i="1"/>
  <c r="FA64" i="1"/>
  <c r="FC64" i="1"/>
  <c r="EV64" i="1"/>
  <c r="EO64" i="1"/>
  <c r="EF64" i="1"/>
  <c r="FB64" i="1"/>
  <c r="EU64" i="1"/>
  <c r="EN64" i="1"/>
  <c r="EE64" i="1"/>
  <c r="ET64" i="1"/>
  <c r="EM64" i="1"/>
  <c r="FD64" i="1"/>
  <c r="EG64" i="1"/>
  <c r="ED64" i="1"/>
  <c r="EC64" i="1"/>
  <c r="DY64" i="1"/>
  <c r="FE64" i="1"/>
  <c r="ES64" i="1"/>
  <c r="DN64" i="1"/>
  <c r="DM64" i="1"/>
  <c r="DU64" i="1"/>
  <c r="DQ64" i="1"/>
  <c r="DX64" i="1"/>
  <c r="DW64" i="1"/>
  <c r="DF64" i="1"/>
  <c r="CW64" i="1"/>
  <c r="DE64" i="1"/>
  <c r="DV64" i="1"/>
  <c r="EL64" i="1"/>
  <c r="DP64" i="1"/>
  <c r="DH64" i="1"/>
  <c r="CY64" i="1"/>
  <c r="EK64" i="1"/>
  <c r="DO64" i="1"/>
  <c r="CZ64" i="1"/>
  <c r="CP64" i="1"/>
  <c r="CG64" i="1"/>
  <c r="CX64" i="1"/>
  <c r="CO64" i="1"/>
  <c r="DI64" i="1"/>
  <c r="DG64" i="1"/>
  <c r="DA64" i="1"/>
  <c r="CQ64" i="1"/>
  <c r="CH64" i="1"/>
  <c r="CJ64" i="1"/>
  <c r="CB64" i="1"/>
  <c r="BS64" i="1"/>
  <c r="BJ64" i="1"/>
  <c r="BA64" i="1"/>
  <c r="CI64" i="1"/>
  <c r="CA64" i="1"/>
  <c r="BR64" i="1"/>
  <c r="BI64" i="1"/>
  <c r="BZ64" i="1"/>
  <c r="BQ64" i="1"/>
  <c r="CK64" i="1"/>
  <c r="CC64" i="1"/>
  <c r="BB64" i="1"/>
  <c r="AV64" i="1"/>
  <c r="AM64" i="1"/>
  <c r="AU64" i="1"/>
  <c r="AL64" i="1"/>
  <c r="AT64" i="1"/>
  <c r="AK64" i="1"/>
  <c r="CS64" i="1"/>
  <c r="CR64" i="1"/>
  <c r="BY64" i="1"/>
  <c r="BK64" i="1"/>
  <c r="BC64" i="1"/>
  <c r="AW64" i="1"/>
  <c r="BU64" i="1"/>
  <c r="BM64" i="1"/>
  <c r="BE64" i="1"/>
  <c r="AC64" i="1"/>
  <c r="G64" i="1"/>
  <c r="BT64" i="1"/>
  <c r="BL64" i="1"/>
  <c r="BD64" i="1"/>
  <c r="H64" i="1"/>
  <c r="AS64" i="1"/>
  <c r="Q64" i="1"/>
  <c r="I64" i="1"/>
  <c r="AD64" i="1"/>
  <c r="U64" i="1"/>
  <c r="F64" i="1"/>
  <c r="AN64" i="1"/>
  <c r="AE64" i="1"/>
  <c r="M64" i="1"/>
  <c r="Y64" i="1"/>
  <c r="X64" i="1"/>
  <c r="AG64" i="1"/>
  <c r="AO64" i="1"/>
  <c r="AF64" i="1"/>
  <c r="N64" i="1"/>
  <c r="P64" i="1"/>
  <c r="O64" i="1"/>
  <c r="W64" i="1"/>
  <c r="V64" i="1"/>
  <c r="E64" i="1"/>
  <c r="GX72" i="1"/>
  <c r="GW72" i="1"/>
  <c r="HA72" i="1"/>
  <c r="GY72" i="1"/>
  <c r="GZ72" i="1"/>
  <c r="GS72" i="1"/>
  <c r="GR72" i="1"/>
  <c r="GQ72" i="1"/>
  <c r="GP72" i="1"/>
  <c r="GO72" i="1"/>
  <c r="GK72" i="1"/>
  <c r="GJ72" i="1"/>
  <c r="GI72" i="1"/>
  <c r="GH72" i="1"/>
  <c r="GC72" i="1"/>
  <c r="GG72" i="1"/>
  <c r="GB72" i="1"/>
  <c r="GA72" i="1"/>
  <c r="FZ72" i="1"/>
  <c r="FY72" i="1"/>
  <c r="FT72" i="1"/>
  <c r="FS72" i="1"/>
  <c r="FR72" i="1"/>
  <c r="FU72" i="1"/>
  <c r="FQ72" i="1"/>
  <c r="FM72" i="1"/>
  <c r="EW72" i="1"/>
  <c r="FA72" i="1"/>
  <c r="EU72" i="1"/>
  <c r="EO72" i="1"/>
  <c r="EF72" i="1"/>
  <c r="ET72" i="1"/>
  <c r="EN72" i="1"/>
  <c r="EE72" i="1"/>
  <c r="FL72" i="1"/>
  <c r="FE72" i="1"/>
  <c r="ES72" i="1"/>
  <c r="EM72" i="1"/>
  <c r="FK72" i="1"/>
  <c r="FJ72" i="1"/>
  <c r="FI72" i="1"/>
  <c r="EV72" i="1"/>
  <c r="FD72" i="1"/>
  <c r="EL72" i="1"/>
  <c r="FC72" i="1"/>
  <c r="EK72" i="1"/>
  <c r="FB72" i="1"/>
  <c r="EG72" i="1"/>
  <c r="DY72" i="1"/>
  <c r="DW72" i="1"/>
  <c r="DV72" i="1"/>
  <c r="DU72" i="1"/>
  <c r="DX72" i="1"/>
  <c r="DN72" i="1"/>
  <c r="ED72" i="1"/>
  <c r="DO72" i="1"/>
  <c r="DF72" i="1"/>
  <c r="CW72" i="1"/>
  <c r="DM72" i="1"/>
  <c r="DE72" i="1"/>
  <c r="EC72" i="1"/>
  <c r="DQ72" i="1"/>
  <c r="DH72" i="1"/>
  <c r="CY72" i="1"/>
  <c r="DI72" i="1"/>
  <c r="CP72" i="1"/>
  <c r="CG72" i="1"/>
  <c r="DG72" i="1"/>
  <c r="CO72" i="1"/>
  <c r="DP72" i="1"/>
  <c r="CQ72" i="1"/>
  <c r="CH72" i="1"/>
  <c r="CS72" i="1"/>
  <c r="CB72" i="1"/>
  <c r="BS72" i="1"/>
  <c r="BJ72" i="1"/>
  <c r="BA72" i="1"/>
  <c r="CR72" i="1"/>
  <c r="CA72" i="1"/>
  <c r="BR72" i="1"/>
  <c r="BI72" i="1"/>
  <c r="DA72" i="1"/>
  <c r="BZ72" i="1"/>
  <c r="BQ72" i="1"/>
  <c r="CZ72" i="1"/>
  <c r="CX72" i="1"/>
  <c r="CC72" i="1"/>
  <c r="CJ72" i="1"/>
  <c r="BY72" i="1"/>
  <c r="AV72" i="1"/>
  <c r="AM72" i="1"/>
  <c r="CI72" i="1"/>
  <c r="AU72" i="1"/>
  <c r="AL72" i="1"/>
  <c r="AT72" i="1"/>
  <c r="AK72" i="1"/>
  <c r="CK72" i="1"/>
  <c r="BB72" i="1"/>
  <c r="AW72" i="1"/>
  <c r="AC72" i="1"/>
  <c r="G72" i="1"/>
  <c r="H72" i="1"/>
  <c r="Q72" i="1"/>
  <c r="I72" i="1"/>
  <c r="BU72" i="1"/>
  <c r="BM72" i="1"/>
  <c r="BE72" i="1"/>
  <c r="BT72" i="1"/>
  <c r="BL72" i="1"/>
  <c r="BD72" i="1"/>
  <c r="BK72" i="1"/>
  <c r="BC72" i="1"/>
  <c r="AD72" i="1"/>
  <c r="U72" i="1"/>
  <c r="F72" i="1"/>
  <c r="AS72" i="1"/>
  <c r="V72" i="1"/>
  <c r="E72" i="1"/>
  <c r="P72" i="1"/>
  <c r="AO72" i="1"/>
  <c r="AG72" i="1"/>
  <c r="O72" i="1"/>
  <c r="AN72" i="1"/>
  <c r="AF72" i="1"/>
  <c r="AE72" i="1"/>
  <c r="Y72" i="1"/>
  <c r="X72" i="1"/>
  <c r="W72" i="1"/>
  <c r="N72" i="1"/>
  <c r="M72" i="1"/>
  <c r="BP80" i="1"/>
  <c r="GX80" i="1"/>
  <c r="GW80" i="1"/>
  <c r="HA80" i="1"/>
  <c r="GZ80" i="1"/>
  <c r="GY80" i="1"/>
  <c r="GS80" i="1"/>
  <c r="GR80" i="1"/>
  <c r="GQ80" i="1"/>
  <c r="GO80" i="1"/>
  <c r="GK80" i="1"/>
  <c r="GJ80" i="1"/>
  <c r="GC80" i="1"/>
  <c r="GI80" i="1"/>
  <c r="GB80" i="1"/>
  <c r="GG80" i="1"/>
  <c r="GP80" i="1"/>
  <c r="FY80" i="1"/>
  <c r="FU80" i="1"/>
  <c r="FT80" i="1"/>
  <c r="FZ80" i="1"/>
  <c r="FS80" i="1"/>
  <c r="GH80" i="1"/>
  <c r="FR80" i="1"/>
  <c r="FQ80" i="1"/>
  <c r="FM80" i="1"/>
  <c r="FK80" i="1"/>
  <c r="FJ80" i="1"/>
  <c r="FI80" i="1"/>
  <c r="EW80" i="1"/>
  <c r="GA80" i="1"/>
  <c r="FL80" i="1"/>
  <c r="FA80" i="1"/>
  <c r="FC80" i="1"/>
  <c r="ET80" i="1"/>
  <c r="EO80" i="1"/>
  <c r="EF80" i="1"/>
  <c r="FB80" i="1"/>
  <c r="ES80" i="1"/>
  <c r="EN80" i="1"/>
  <c r="EE80" i="1"/>
  <c r="EM80" i="1"/>
  <c r="FD80" i="1"/>
  <c r="EU80" i="1"/>
  <c r="DY80" i="1"/>
  <c r="EV80" i="1"/>
  <c r="FE80" i="1"/>
  <c r="EL80" i="1"/>
  <c r="DP80" i="1"/>
  <c r="EK80" i="1"/>
  <c r="DO80" i="1"/>
  <c r="EC80" i="1"/>
  <c r="DU80" i="1"/>
  <c r="DX80" i="1"/>
  <c r="ED80" i="1"/>
  <c r="DQ80" i="1"/>
  <c r="DF80" i="1"/>
  <c r="CW80" i="1"/>
  <c r="DN80" i="1"/>
  <c r="DE80" i="1"/>
  <c r="DM80" i="1"/>
  <c r="DW80" i="1"/>
  <c r="DV80" i="1"/>
  <c r="DH80" i="1"/>
  <c r="CY80" i="1"/>
  <c r="EG80" i="1"/>
  <c r="CZ80" i="1"/>
  <c r="CP80" i="1"/>
  <c r="CG80" i="1"/>
  <c r="CX80" i="1"/>
  <c r="CO80" i="1"/>
  <c r="DI80" i="1"/>
  <c r="DG80" i="1"/>
  <c r="DA80" i="1"/>
  <c r="CQ80" i="1"/>
  <c r="CH80" i="1"/>
  <c r="CJ80" i="1"/>
  <c r="CB80" i="1"/>
  <c r="BS80" i="1"/>
  <c r="BJ80" i="1"/>
  <c r="BA80" i="1"/>
  <c r="CI80" i="1"/>
  <c r="CA80" i="1"/>
  <c r="BR80" i="1"/>
  <c r="BI80" i="1"/>
  <c r="BZ80" i="1"/>
  <c r="BQ80" i="1"/>
  <c r="CK80" i="1"/>
  <c r="CC80" i="1"/>
  <c r="AV80" i="1"/>
  <c r="AM80" i="1"/>
  <c r="BY80" i="1"/>
  <c r="AU80" i="1"/>
  <c r="AL80" i="1"/>
  <c r="AT80" i="1"/>
  <c r="AK80" i="1"/>
  <c r="CS80" i="1"/>
  <c r="CR80" i="1"/>
  <c r="AW80" i="1"/>
  <c r="BK80" i="1"/>
  <c r="BC80" i="1"/>
  <c r="AC80" i="1"/>
  <c r="G80" i="1"/>
  <c r="BB80" i="1"/>
  <c r="H80" i="1"/>
  <c r="AS80" i="1"/>
  <c r="Q80" i="1"/>
  <c r="I80" i="1"/>
  <c r="BU80" i="1"/>
  <c r="BM80" i="1"/>
  <c r="BE80" i="1"/>
  <c r="BT80" i="1"/>
  <c r="BL80" i="1"/>
  <c r="BD80" i="1"/>
  <c r="AD80" i="1"/>
  <c r="U80" i="1"/>
  <c r="F80" i="1"/>
  <c r="AE80" i="1"/>
  <c r="M80" i="1"/>
  <c r="Y80" i="1"/>
  <c r="X80" i="1"/>
  <c r="AO80" i="1"/>
  <c r="AN80" i="1"/>
  <c r="AG80" i="1"/>
  <c r="AF80" i="1"/>
  <c r="N80" i="1"/>
  <c r="P80" i="1"/>
  <c r="O80" i="1"/>
  <c r="E80" i="1"/>
  <c r="W80" i="1"/>
  <c r="V80" i="1"/>
  <c r="DD88" i="1"/>
  <c r="GX88" i="1"/>
  <c r="GW88" i="1"/>
  <c r="GZ88" i="1"/>
  <c r="HA88" i="1"/>
  <c r="GY88" i="1"/>
  <c r="GS88" i="1"/>
  <c r="GR88" i="1"/>
  <c r="GQ88" i="1"/>
  <c r="GP88" i="1"/>
  <c r="GG88" i="1"/>
  <c r="GO88" i="1"/>
  <c r="GC88" i="1"/>
  <c r="GK88" i="1"/>
  <c r="GB88" i="1"/>
  <c r="GI88" i="1"/>
  <c r="GH88" i="1"/>
  <c r="GA88" i="1"/>
  <c r="FZ88" i="1"/>
  <c r="GJ88" i="1"/>
  <c r="FQ88" i="1"/>
  <c r="FU88" i="1"/>
  <c r="FT88" i="1"/>
  <c r="FS88" i="1"/>
  <c r="FM88" i="1"/>
  <c r="FA88" i="1"/>
  <c r="FY88" i="1"/>
  <c r="EW88" i="1"/>
  <c r="FR88" i="1"/>
  <c r="FB88" i="1"/>
  <c r="FJ88" i="1"/>
  <c r="ET88" i="1"/>
  <c r="EO88" i="1"/>
  <c r="EF88" i="1"/>
  <c r="FI88" i="1"/>
  <c r="ES88" i="1"/>
  <c r="EN88" i="1"/>
  <c r="EE88" i="1"/>
  <c r="EM88" i="1"/>
  <c r="FL88" i="1"/>
  <c r="FK88" i="1"/>
  <c r="EU88" i="1"/>
  <c r="EL88" i="1"/>
  <c r="EC88" i="1"/>
  <c r="EK88" i="1"/>
  <c r="DY88" i="1"/>
  <c r="FE88" i="1"/>
  <c r="FD88" i="1"/>
  <c r="FC88" i="1"/>
  <c r="EV88" i="1"/>
  <c r="ED88" i="1"/>
  <c r="DW88" i="1"/>
  <c r="DM88" i="1"/>
  <c r="DV88" i="1"/>
  <c r="DU88" i="1"/>
  <c r="EG88" i="1"/>
  <c r="DQ88" i="1"/>
  <c r="DF88" i="1"/>
  <c r="CW88" i="1"/>
  <c r="DP88" i="1"/>
  <c r="DE88" i="1"/>
  <c r="DO88" i="1"/>
  <c r="DN88" i="1"/>
  <c r="DX88" i="1"/>
  <c r="DH88" i="1"/>
  <c r="CY88" i="1"/>
  <c r="DI88" i="1"/>
  <c r="CP88" i="1"/>
  <c r="CG88" i="1"/>
  <c r="DG88" i="1"/>
  <c r="CO88" i="1"/>
  <c r="CQ88" i="1"/>
  <c r="CH88" i="1"/>
  <c r="CX88" i="1"/>
  <c r="CS88" i="1"/>
  <c r="CB88" i="1"/>
  <c r="BS88" i="1"/>
  <c r="BJ88" i="1"/>
  <c r="BA88" i="1"/>
  <c r="CR88" i="1"/>
  <c r="CA88" i="1"/>
  <c r="BR88" i="1"/>
  <c r="BI88" i="1"/>
  <c r="BZ88" i="1"/>
  <c r="BQ88" i="1"/>
  <c r="DA88" i="1"/>
  <c r="CZ88" i="1"/>
  <c r="CC88" i="1"/>
  <c r="CK88" i="1"/>
  <c r="AV88" i="1"/>
  <c r="AM88" i="1"/>
  <c r="CJ88" i="1"/>
  <c r="AU88" i="1"/>
  <c r="AL88" i="1"/>
  <c r="CI88" i="1"/>
  <c r="BY88" i="1"/>
  <c r="BU88" i="1"/>
  <c r="BM88" i="1"/>
  <c r="BE88" i="1"/>
  <c r="AT88" i="1"/>
  <c r="AK88" i="1"/>
  <c r="AW88" i="1"/>
  <c r="AC88" i="1"/>
  <c r="G88" i="1"/>
  <c r="H88" i="1"/>
  <c r="BT88" i="1"/>
  <c r="BL88" i="1"/>
  <c r="BD88" i="1"/>
  <c r="AO88" i="1"/>
  <c r="Q88" i="1"/>
  <c r="I88" i="1"/>
  <c r="BK88" i="1"/>
  <c r="BC88" i="1"/>
  <c r="BB88" i="1"/>
  <c r="AD88" i="1"/>
  <c r="U88" i="1"/>
  <c r="F88" i="1"/>
  <c r="V88" i="1"/>
  <c r="E88" i="1"/>
  <c r="AN88" i="1"/>
  <c r="P88" i="1"/>
  <c r="AG88" i="1"/>
  <c r="O88" i="1"/>
  <c r="AF88" i="1"/>
  <c r="AS88" i="1"/>
  <c r="AE88" i="1"/>
  <c r="Y88" i="1"/>
  <c r="X88" i="1"/>
  <c r="W88" i="1"/>
  <c r="N88" i="1"/>
  <c r="M88" i="1"/>
  <c r="CV96" i="1"/>
  <c r="GX96" i="1"/>
  <c r="GW96" i="1"/>
  <c r="GZ96" i="1"/>
  <c r="HA96" i="1"/>
  <c r="GY96" i="1"/>
  <c r="GS96" i="1"/>
  <c r="GR96" i="1"/>
  <c r="GQ96" i="1"/>
  <c r="GO96" i="1"/>
  <c r="GI96" i="1"/>
  <c r="GH96" i="1"/>
  <c r="GC96" i="1"/>
  <c r="GB96" i="1"/>
  <c r="GP96" i="1"/>
  <c r="GK96" i="1"/>
  <c r="GJ96" i="1"/>
  <c r="GG96" i="1"/>
  <c r="FY96" i="1"/>
  <c r="FR96" i="1"/>
  <c r="FQ96" i="1"/>
  <c r="GA96" i="1"/>
  <c r="FS96" i="1"/>
  <c r="FZ96" i="1"/>
  <c r="FU96" i="1"/>
  <c r="FM96" i="1"/>
  <c r="FK96" i="1"/>
  <c r="FJ96" i="1"/>
  <c r="FE96" i="1"/>
  <c r="FI96" i="1"/>
  <c r="FD96" i="1"/>
  <c r="EW96" i="1"/>
  <c r="FT96" i="1"/>
  <c r="FL96" i="1"/>
  <c r="EO96" i="1"/>
  <c r="EF96" i="1"/>
  <c r="EN96" i="1"/>
  <c r="EE96" i="1"/>
  <c r="FC96" i="1"/>
  <c r="EV96" i="1"/>
  <c r="EM96" i="1"/>
  <c r="EG96" i="1"/>
  <c r="ED96" i="1"/>
  <c r="EC96" i="1"/>
  <c r="DY96" i="1"/>
  <c r="FB96" i="1"/>
  <c r="EU96" i="1"/>
  <c r="FA96" i="1"/>
  <c r="ET96" i="1"/>
  <c r="ES96" i="1"/>
  <c r="DQ96" i="1"/>
  <c r="DU96" i="1"/>
  <c r="DO96" i="1"/>
  <c r="DX96" i="1"/>
  <c r="EL96" i="1"/>
  <c r="DW96" i="1"/>
  <c r="EK96" i="1"/>
  <c r="DF96" i="1"/>
  <c r="CW96" i="1"/>
  <c r="DV96" i="1"/>
  <c r="DE96" i="1"/>
  <c r="DP96" i="1"/>
  <c r="DN96" i="1"/>
  <c r="DM96" i="1"/>
  <c r="DH96" i="1"/>
  <c r="CY96" i="1"/>
  <c r="CZ96" i="1"/>
  <c r="CP96" i="1"/>
  <c r="CG96" i="1"/>
  <c r="CX96" i="1"/>
  <c r="CO96" i="1"/>
  <c r="DI96" i="1"/>
  <c r="DG96" i="1"/>
  <c r="DA96" i="1"/>
  <c r="CQ96" i="1"/>
  <c r="CH96" i="1"/>
  <c r="CJ96" i="1"/>
  <c r="CB96" i="1"/>
  <c r="BS96" i="1"/>
  <c r="BJ96" i="1"/>
  <c r="BA96" i="1"/>
  <c r="CI96" i="1"/>
  <c r="CA96" i="1"/>
  <c r="BR96" i="1"/>
  <c r="BI96" i="1"/>
  <c r="BZ96" i="1"/>
  <c r="BQ96" i="1"/>
  <c r="CK96" i="1"/>
  <c r="CC96" i="1"/>
  <c r="AV96" i="1"/>
  <c r="AM96" i="1"/>
  <c r="BU96" i="1"/>
  <c r="BM96" i="1"/>
  <c r="BE96" i="1"/>
  <c r="AU96" i="1"/>
  <c r="AL96" i="1"/>
  <c r="BT96" i="1"/>
  <c r="BL96" i="1"/>
  <c r="BD96" i="1"/>
  <c r="AT96" i="1"/>
  <c r="AK96" i="1"/>
  <c r="BY96" i="1"/>
  <c r="CS96" i="1"/>
  <c r="CR96" i="1"/>
  <c r="AW96" i="1"/>
  <c r="AC96" i="1"/>
  <c r="G96" i="1"/>
  <c r="AO96" i="1"/>
  <c r="H96" i="1"/>
  <c r="AS96" i="1"/>
  <c r="AN96" i="1"/>
  <c r="Q96" i="1"/>
  <c r="I96" i="1"/>
  <c r="BK96" i="1"/>
  <c r="BC96" i="1"/>
  <c r="BB96" i="1"/>
  <c r="AD96" i="1"/>
  <c r="U96" i="1"/>
  <c r="AE96" i="1"/>
  <c r="M96" i="1"/>
  <c r="Y96" i="1"/>
  <c r="X96" i="1"/>
  <c r="AG96" i="1"/>
  <c r="AF96" i="1"/>
  <c r="N96" i="1"/>
  <c r="F96" i="1"/>
  <c r="E96" i="1"/>
  <c r="W96" i="1"/>
  <c r="V96" i="1"/>
  <c r="P96" i="1"/>
  <c r="O96" i="1"/>
  <c r="GX104" i="1"/>
  <c r="GW104" i="1"/>
  <c r="GZ104" i="1"/>
  <c r="HA104" i="1"/>
  <c r="GY104" i="1"/>
  <c r="GP104" i="1"/>
  <c r="GO104" i="1"/>
  <c r="GR104" i="1"/>
  <c r="GK104" i="1"/>
  <c r="GS104" i="1"/>
  <c r="GJ104" i="1"/>
  <c r="GQ104" i="1"/>
  <c r="GG104" i="1"/>
  <c r="GC104" i="1"/>
  <c r="GB104" i="1"/>
  <c r="GI104" i="1"/>
  <c r="GH104" i="1"/>
  <c r="GA104" i="1"/>
  <c r="FZ104" i="1"/>
  <c r="FY104" i="1"/>
  <c r="FT104" i="1"/>
  <c r="FS104" i="1"/>
  <c r="FR104" i="1"/>
  <c r="FU104" i="1"/>
  <c r="FM104" i="1"/>
  <c r="FC104" i="1"/>
  <c r="FB104" i="1"/>
  <c r="FA104" i="1"/>
  <c r="EW104" i="1"/>
  <c r="FQ104" i="1"/>
  <c r="FD104" i="1"/>
  <c r="ET104" i="1"/>
  <c r="EO104" i="1"/>
  <c r="EF104" i="1"/>
  <c r="FE104" i="1"/>
  <c r="ES104" i="1"/>
  <c r="EN104" i="1"/>
  <c r="EE104" i="1"/>
  <c r="FL104" i="1"/>
  <c r="EM104" i="1"/>
  <c r="FK104" i="1"/>
  <c r="FJ104" i="1"/>
  <c r="FI104" i="1"/>
  <c r="EU104" i="1"/>
  <c r="EL104" i="1"/>
  <c r="EK104" i="1"/>
  <c r="EG104" i="1"/>
  <c r="DY104" i="1"/>
  <c r="EV104" i="1"/>
  <c r="EC104" i="1"/>
  <c r="DW104" i="1"/>
  <c r="DO104" i="1"/>
  <c r="DV104" i="1"/>
  <c r="DN104" i="1"/>
  <c r="DU104" i="1"/>
  <c r="ED104" i="1"/>
  <c r="DX104" i="1"/>
  <c r="DF104" i="1"/>
  <c r="CW104" i="1"/>
  <c r="DE104" i="1"/>
  <c r="DQ104" i="1"/>
  <c r="DP104" i="1"/>
  <c r="DH104" i="1"/>
  <c r="CY104" i="1"/>
  <c r="DI104" i="1"/>
  <c r="CP104" i="1"/>
  <c r="CG104" i="1"/>
  <c r="DG104" i="1"/>
  <c r="CO104" i="1"/>
  <c r="DM104" i="1"/>
  <c r="CQ104" i="1"/>
  <c r="CH104" i="1"/>
  <c r="CS104" i="1"/>
  <c r="CB104" i="1"/>
  <c r="BS104" i="1"/>
  <c r="BJ104" i="1"/>
  <c r="BA104" i="1"/>
  <c r="CR104" i="1"/>
  <c r="CA104" i="1"/>
  <c r="BR104" i="1"/>
  <c r="BI104" i="1"/>
  <c r="DA104" i="1"/>
  <c r="BZ104" i="1"/>
  <c r="BQ104" i="1"/>
  <c r="CZ104" i="1"/>
  <c r="CX104" i="1"/>
  <c r="BU104" i="1"/>
  <c r="CC104" i="1"/>
  <c r="BT104" i="1"/>
  <c r="BM104" i="1"/>
  <c r="BE104" i="1"/>
  <c r="AV104" i="1"/>
  <c r="AM104" i="1"/>
  <c r="CK104" i="1"/>
  <c r="BL104" i="1"/>
  <c r="BD104" i="1"/>
  <c r="AU104" i="1"/>
  <c r="AL104" i="1"/>
  <c r="CJ104" i="1"/>
  <c r="BK104" i="1"/>
  <c r="BC104" i="1"/>
  <c r="AT104" i="1"/>
  <c r="AK104" i="1"/>
  <c r="CI104" i="1"/>
  <c r="BY104" i="1"/>
  <c r="AW104" i="1"/>
  <c r="AO104" i="1"/>
  <c r="AC104" i="1"/>
  <c r="G104" i="1"/>
  <c r="AN104" i="1"/>
  <c r="H104" i="1"/>
  <c r="BB104" i="1"/>
  <c r="Q104" i="1"/>
  <c r="I104" i="1"/>
  <c r="AD104" i="1"/>
  <c r="U104" i="1"/>
  <c r="AS104" i="1"/>
  <c r="V104" i="1"/>
  <c r="F104" i="1"/>
  <c r="P104" i="1"/>
  <c r="AG104" i="1"/>
  <c r="O104" i="1"/>
  <c r="AF104" i="1"/>
  <c r="AE104" i="1"/>
  <c r="Y104" i="1"/>
  <c r="X104" i="1"/>
  <c r="W104" i="1"/>
  <c r="E104" i="1"/>
  <c r="N104" i="1"/>
  <c r="M104" i="1"/>
  <c r="BH112" i="1"/>
  <c r="HA112" i="1"/>
  <c r="GW112" i="1"/>
  <c r="GZ112" i="1"/>
  <c r="GY112" i="1"/>
  <c r="GX112" i="1"/>
  <c r="GO112" i="1"/>
  <c r="GQ112" i="1"/>
  <c r="GS112" i="1"/>
  <c r="GR112" i="1"/>
  <c r="GP112" i="1"/>
  <c r="GI112" i="1"/>
  <c r="GH112" i="1"/>
  <c r="GC112" i="1"/>
  <c r="GG112" i="1"/>
  <c r="GB112" i="1"/>
  <c r="GK112" i="1"/>
  <c r="GJ112" i="1"/>
  <c r="FY112" i="1"/>
  <c r="FU112" i="1"/>
  <c r="FT112" i="1"/>
  <c r="FZ112" i="1"/>
  <c r="FM112" i="1"/>
  <c r="GA112" i="1"/>
  <c r="FK112" i="1"/>
  <c r="FJ112" i="1"/>
  <c r="FI112" i="1"/>
  <c r="EW112" i="1"/>
  <c r="FS112" i="1"/>
  <c r="FR112" i="1"/>
  <c r="FQ112" i="1"/>
  <c r="FL112" i="1"/>
  <c r="FA112" i="1"/>
  <c r="FC112" i="1"/>
  <c r="EO112" i="1"/>
  <c r="EF112" i="1"/>
  <c r="FB112" i="1"/>
  <c r="EN112" i="1"/>
  <c r="EE112" i="1"/>
  <c r="EV112" i="1"/>
  <c r="EM112" i="1"/>
  <c r="FD112" i="1"/>
  <c r="EU112" i="1"/>
  <c r="ET112" i="1"/>
  <c r="ES112" i="1"/>
  <c r="DY112" i="1"/>
  <c r="FE112" i="1"/>
  <c r="EL112" i="1"/>
  <c r="EG112" i="1"/>
  <c r="EK112" i="1"/>
  <c r="ED112" i="1"/>
  <c r="EC112" i="1"/>
  <c r="DU112" i="1"/>
  <c r="DX112" i="1"/>
  <c r="DV112" i="1"/>
  <c r="DF112" i="1"/>
  <c r="CW112" i="1"/>
  <c r="DE112" i="1"/>
  <c r="DQ112" i="1"/>
  <c r="DP112" i="1"/>
  <c r="DN112" i="1"/>
  <c r="DH112" i="1"/>
  <c r="CY112" i="1"/>
  <c r="DW112" i="1"/>
  <c r="CZ112" i="1"/>
  <c r="CP112" i="1"/>
  <c r="CG112" i="1"/>
  <c r="CX112" i="1"/>
  <c r="CO112" i="1"/>
  <c r="DI112" i="1"/>
  <c r="DO112" i="1"/>
  <c r="DG112" i="1"/>
  <c r="DM112" i="1"/>
  <c r="DA112" i="1"/>
  <c r="CQ112" i="1"/>
  <c r="CH112" i="1"/>
  <c r="CJ112" i="1"/>
  <c r="CB112" i="1"/>
  <c r="BS112" i="1"/>
  <c r="BJ112" i="1"/>
  <c r="BA112" i="1"/>
  <c r="CI112" i="1"/>
  <c r="CA112" i="1"/>
  <c r="BR112" i="1"/>
  <c r="BI112" i="1"/>
  <c r="BZ112" i="1"/>
  <c r="BQ112" i="1"/>
  <c r="BU112" i="1"/>
  <c r="CK112" i="1"/>
  <c r="CC112" i="1"/>
  <c r="BT112" i="1"/>
  <c r="CR112" i="1"/>
  <c r="BL112" i="1"/>
  <c r="BD112" i="1"/>
  <c r="AV112" i="1"/>
  <c r="AM112" i="1"/>
  <c r="BK112" i="1"/>
  <c r="BC112" i="1"/>
  <c r="AU112" i="1"/>
  <c r="AL112" i="1"/>
  <c r="BB112" i="1"/>
  <c r="AT112" i="1"/>
  <c r="AK112" i="1"/>
  <c r="BY112" i="1"/>
  <c r="CS112" i="1"/>
  <c r="BM112" i="1"/>
  <c r="BE112" i="1"/>
  <c r="AW112" i="1"/>
  <c r="AN112" i="1"/>
  <c r="AC112" i="1"/>
  <c r="G112" i="1"/>
  <c r="H112" i="1"/>
  <c r="AS112" i="1"/>
  <c r="Q112" i="1"/>
  <c r="I112" i="1"/>
  <c r="AO112" i="1"/>
  <c r="AD112" i="1"/>
  <c r="U112" i="1"/>
  <c r="AE112" i="1"/>
  <c r="M112" i="1"/>
  <c r="E112" i="1"/>
  <c r="Y112" i="1"/>
  <c r="F112" i="1"/>
  <c r="X112" i="1"/>
  <c r="AG112" i="1"/>
  <c r="AF112" i="1"/>
  <c r="N112" i="1"/>
  <c r="W112" i="1"/>
  <c r="P112" i="1"/>
  <c r="V112" i="1"/>
  <c r="O112" i="1"/>
  <c r="DL120" i="1"/>
  <c r="HA120" i="1"/>
  <c r="GZ120" i="1"/>
  <c r="GY120" i="1"/>
  <c r="GX120" i="1"/>
  <c r="GW120" i="1"/>
  <c r="GQ120" i="1"/>
  <c r="GP120" i="1"/>
  <c r="GO120" i="1"/>
  <c r="GS120" i="1"/>
  <c r="GG120" i="1"/>
  <c r="GR120" i="1"/>
  <c r="GK120" i="1"/>
  <c r="GJ120" i="1"/>
  <c r="GC120" i="1"/>
  <c r="GI120" i="1"/>
  <c r="GB120" i="1"/>
  <c r="GH120" i="1"/>
  <c r="GA120" i="1"/>
  <c r="FZ120" i="1"/>
  <c r="FQ120" i="1"/>
  <c r="FY120" i="1"/>
  <c r="FM120" i="1"/>
  <c r="FR120" i="1"/>
  <c r="FE120" i="1"/>
  <c r="FD120" i="1"/>
  <c r="FC120" i="1"/>
  <c r="EW120" i="1"/>
  <c r="FU120" i="1"/>
  <c r="FT120" i="1"/>
  <c r="FS120" i="1"/>
  <c r="FJ120" i="1"/>
  <c r="ET120" i="1"/>
  <c r="EO120" i="1"/>
  <c r="EF120" i="1"/>
  <c r="FI120" i="1"/>
  <c r="ES120" i="1"/>
  <c r="EN120" i="1"/>
  <c r="EE120" i="1"/>
  <c r="EM120" i="1"/>
  <c r="FL120" i="1"/>
  <c r="FK120" i="1"/>
  <c r="FA120" i="1"/>
  <c r="EU120" i="1"/>
  <c r="EL120" i="1"/>
  <c r="EC120" i="1"/>
  <c r="EK120" i="1"/>
  <c r="DY120" i="1"/>
  <c r="FB120" i="1"/>
  <c r="EV120" i="1"/>
  <c r="ED120" i="1"/>
  <c r="DW120" i="1"/>
  <c r="DQ120" i="1"/>
  <c r="DV120" i="1"/>
  <c r="DP120" i="1"/>
  <c r="EG120" i="1"/>
  <c r="DU120" i="1"/>
  <c r="DF120" i="1"/>
  <c r="CW120" i="1"/>
  <c r="DE120" i="1"/>
  <c r="DX120" i="1"/>
  <c r="DN120" i="1"/>
  <c r="DH120" i="1"/>
  <c r="CY120" i="1"/>
  <c r="DM120" i="1"/>
  <c r="DI120" i="1"/>
  <c r="CP120" i="1"/>
  <c r="CG120" i="1"/>
  <c r="DG120" i="1"/>
  <c r="CO120" i="1"/>
  <c r="DO120" i="1"/>
  <c r="CQ120" i="1"/>
  <c r="CH120" i="1"/>
  <c r="CX120" i="1"/>
  <c r="CS120" i="1"/>
  <c r="CB120" i="1"/>
  <c r="BS120" i="1"/>
  <c r="BJ120" i="1"/>
  <c r="BA120" i="1"/>
  <c r="CR120" i="1"/>
  <c r="CA120" i="1"/>
  <c r="BR120" i="1"/>
  <c r="BI120" i="1"/>
  <c r="BZ120" i="1"/>
  <c r="BQ120" i="1"/>
  <c r="DA120" i="1"/>
  <c r="BU120" i="1"/>
  <c r="CZ120" i="1"/>
  <c r="CC120" i="1"/>
  <c r="BT120" i="1"/>
  <c r="BK120" i="1"/>
  <c r="BC120" i="1"/>
  <c r="AV120" i="1"/>
  <c r="AM120" i="1"/>
  <c r="AD120" i="1"/>
  <c r="BB120" i="1"/>
  <c r="AU120" i="1"/>
  <c r="AL120" i="1"/>
  <c r="CK120" i="1"/>
  <c r="AT120" i="1"/>
  <c r="AK120" i="1"/>
  <c r="CJ120" i="1"/>
  <c r="CI120" i="1"/>
  <c r="BY120" i="1"/>
  <c r="BL120" i="1"/>
  <c r="BD120" i="1"/>
  <c r="AW120" i="1"/>
  <c r="AE120" i="1"/>
  <c r="G120" i="1"/>
  <c r="BM120" i="1"/>
  <c r="BE120" i="1"/>
  <c r="AC120" i="1"/>
  <c r="H120" i="1"/>
  <c r="Q120" i="1"/>
  <c r="I120" i="1"/>
  <c r="AN120" i="1"/>
  <c r="AF120" i="1"/>
  <c r="U120" i="1"/>
  <c r="AO120" i="1"/>
  <c r="V120" i="1"/>
  <c r="P120" i="1"/>
  <c r="E120" i="1"/>
  <c r="O120" i="1"/>
  <c r="F120" i="1"/>
  <c r="AS120" i="1"/>
  <c r="AG120" i="1"/>
  <c r="Y120" i="1"/>
  <c r="X120" i="1"/>
  <c r="W120" i="1"/>
  <c r="N120" i="1"/>
  <c r="M120" i="1"/>
  <c r="GX128" i="1"/>
  <c r="HA128" i="1"/>
  <c r="GZ128" i="1"/>
  <c r="GY128" i="1"/>
  <c r="GW128" i="1"/>
  <c r="GS128" i="1"/>
  <c r="GR128" i="1"/>
  <c r="GQ128" i="1"/>
  <c r="GO128" i="1"/>
  <c r="GI128" i="1"/>
  <c r="GH128" i="1"/>
  <c r="GC128" i="1"/>
  <c r="GK128" i="1"/>
  <c r="GB128" i="1"/>
  <c r="GP128" i="1"/>
  <c r="GG128" i="1"/>
  <c r="FU128" i="1"/>
  <c r="FY128" i="1"/>
  <c r="GA128" i="1"/>
  <c r="FQ128" i="1"/>
  <c r="FT128" i="1"/>
  <c r="FS128" i="1"/>
  <c r="FM128" i="1"/>
  <c r="GJ128" i="1"/>
  <c r="FK128" i="1"/>
  <c r="FB128" i="1"/>
  <c r="FJ128" i="1"/>
  <c r="FA128" i="1"/>
  <c r="FI128" i="1"/>
  <c r="EW128" i="1"/>
  <c r="FZ128" i="1"/>
  <c r="FR128" i="1"/>
  <c r="FL128" i="1"/>
  <c r="FC128" i="1"/>
  <c r="EO128" i="1"/>
  <c r="EF128" i="1"/>
  <c r="EN128" i="1"/>
  <c r="EE128" i="1"/>
  <c r="EV128" i="1"/>
  <c r="EM128" i="1"/>
  <c r="EG128" i="1"/>
  <c r="FE128" i="1"/>
  <c r="ED128" i="1"/>
  <c r="FD128" i="1"/>
  <c r="EC128" i="1"/>
  <c r="DY128" i="1"/>
  <c r="EU128" i="1"/>
  <c r="ET128" i="1"/>
  <c r="ES128" i="1"/>
  <c r="DN128" i="1"/>
  <c r="DM128" i="1"/>
  <c r="DU128" i="1"/>
  <c r="DO128" i="1"/>
  <c r="DX128" i="1"/>
  <c r="DW128" i="1"/>
  <c r="EK128" i="1"/>
  <c r="DF128" i="1"/>
  <c r="CW128" i="1"/>
  <c r="DE128" i="1"/>
  <c r="DV128" i="1"/>
  <c r="DQ128" i="1"/>
  <c r="DH128" i="1"/>
  <c r="CY128" i="1"/>
  <c r="EL128" i="1"/>
  <c r="CZ128" i="1"/>
  <c r="CP128" i="1"/>
  <c r="CG128" i="1"/>
  <c r="CX128" i="1"/>
  <c r="CO128" i="1"/>
  <c r="DP128" i="1"/>
  <c r="DI128" i="1"/>
  <c r="DG128" i="1"/>
  <c r="DA128" i="1"/>
  <c r="CQ128" i="1"/>
  <c r="CH128" i="1"/>
  <c r="CJ128" i="1"/>
  <c r="CB128" i="1"/>
  <c r="BS128" i="1"/>
  <c r="BJ128" i="1"/>
  <c r="BA128" i="1"/>
  <c r="CI128" i="1"/>
  <c r="CA128" i="1"/>
  <c r="BR128" i="1"/>
  <c r="BI128" i="1"/>
  <c r="BZ128" i="1"/>
  <c r="BQ128" i="1"/>
  <c r="BU128" i="1"/>
  <c r="CK128" i="1"/>
  <c r="CC128" i="1"/>
  <c r="BT128" i="1"/>
  <c r="CS128" i="1"/>
  <c r="BB128" i="1"/>
  <c r="AV128" i="1"/>
  <c r="AM128" i="1"/>
  <c r="AD128" i="1"/>
  <c r="CR128" i="1"/>
  <c r="AU128" i="1"/>
  <c r="AL128" i="1"/>
  <c r="AT128" i="1"/>
  <c r="AK128" i="1"/>
  <c r="BY128" i="1"/>
  <c r="BK128" i="1"/>
  <c r="BC128" i="1"/>
  <c r="AW128" i="1"/>
  <c r="G128" i="1"/>
  <c r="H128" i="1"/>
  <c r="AS128" i="1"/>
  <c r="Q128" i="1"/>
  <c r="I128" i="1"/>
  <c r="BM128" i="1"/>
  <c r="BE128" i="1"/>
  <c r="BL128" i="1"/>
  <c r="BD128" i="1"/>
  <c r="U128" i="1"/>
  <c r="M128" i="1"/>
  <c r="AG128" i="1"/>
  <c r="Y128" i="1"/>
  <c r="AF128" i="1"/>
  <c r="X128" i="1"/>
  <c r="E128" i="1"/>
  <c r="AO128" i="1"/>
  <c r="AE128" i="1"/>
  <c r="W128" i="1"/>
  <c r="AN128" i="1"/>
  <c r="AC128" i="1"/>
  <c r="V128" i="1"/>
  <c r="N128" i="1"/>
  <c r="F128" i="1"/>
  <c r="P128" i="1"/>
  <c r="O128" i="1"/>
  <c r="GX136" i="1"/>
  <c r="GW136" i="1"/>
  <c r="GZ136" i="1"/>
  <c r="HA136" i="1"/>
  <c r="GY136" i="1"/>
  <c r="GP136" i="1"/>
  <c r="GO136" i="1"/>
  <c r="GR136" i="1"/>
  <c r="GS136" i="1"/>
  <c r="GQ136" i="1"/>
  <c r="GK136" i="1"/>
  <c r="GJ136" i="1"/>
  <c r="GC136" i="1"/>
  <c r="GB136" i="1"/>
  <c r="GI136" i="1"/>
  <c r="GH136" i="1"/>
  <c r="GG136" i="1"/>
  <c r="GA136" i="1"/>
  <c r="FZ136" i="1"/>
  <c r="FU136" i="1"/>
  <c r="FY136" i="1"/>
  <c r="FT136" i="1"/>
  <c r="FS136" i="1"/>
  <c r="FR136" i="1"/>
  <c r="FQ136" i="1"/>
  <c r="FM136" i="1"/>
  <c r="FE136" i="1"/>
  <c r="EW136" i="1"/>
  <c r="ET136" i="1"/>
  <c r="EO136" i="1"/>
  <c r="EF136" i="1"/>
  <c r="ES136" i="1"/>
  <c r="EN136" i="1"/>
  <c r="EE136" i="1"/>
  <c r="FL136" i="1"/>
  <c r="FD136" i="1"/>
  <c r="EM136" i="1"/>
  <c r="FK136" i="1"/>
  <c r="FJ136" i="1"/>
  <c r="FI136" i="1"/>
  <c r="EU136" i="1"/>
  <c r="FC136" i="1"/>
  <c r="EL136" i="1"/>
  <c r="FB136" i="1"/>
  <c r="EK136" i="1"/>
  <c r="FA136" i="1"/>
  <c r="EG136" i="1"/>
  <c r="DY136" i="1"/>
  <c r="EV136" i="1"/>
  <c r="DW136" i="1"/>
  <c r="DV136" i="1"/>
  <c r="DU136" i="1"/>
  <c r="DX136" i="1"/>
  <c r="ED136" i="1"/>
  <c r="EC136" i="1"/>
  <c r="DO136" i="1"/>
  <c r="DF136" i="1"/>
  <c r="CW136" i="1"/>
  <c r="DN136" i="1"/>
  <c r="DE136" i="1"/>
  <c r="DM136" i="1"/>
  <c r="DQ136" i="1"/>
  <c r="DH136" i="1"/>
  <c r="CY136" i="1"/>
  <c r="DI136" i="1"/>
  <c r="CP136" i="1"/>
  <c r="CG136" i="1"/>
  <c r="DP136" i="1"/>
  <c r="DG136" i="1"/>
  <c r="CO136" i="1"/>
  <c r="CQ136" i="1"/>
  <c r="CH136" i="1"/>
  <c r="CS136" i="1"/>
  <c r="CB136" i="1"/>
  <c r="BS136" i="1"/>
  <c r="BJ136" i="1"/>
  <c r="BA136" i="1"/>
  <c r="CR136" i="1"/>
  <c r="CA136" i="1"/>
  <c r="BR136" i="1"/>
  <c r="BI136" i="1"/>
  <c r="DA136" i="1"/>
  <c r="BZ136" i="1"/>
  <c r="BQ136" i="1"/>
  <c r="CZ136" i="1"/>
  <c r="CX136" i="1"/>
  <c r="BU136" i="1"/>
  <c r="CC136" i="1"/>
  <c r="BT136" i="1"/>
  <c r="BY136" i="1"/>
  <c r="AV136" i="1"/>
  <c r="AM136" i="1"/>
  <c r="AD136" i="1"/>
  <c r="AU136" i="1"/>
  <c r="AL136" i="1"/>
  <c r="AT136" i="1"/>
  <c r="AK136" i="1"/>
  <c r="CK136" i="1"/>
  <c r="CJ136" i="1"/>
  <c r="CI136" i="1"/>
  <c r="BB136" i="1"/>
  <c r="AW136" i="1"/>
  <c r="AN136" i="1"/>
  <c r="BL136" i="1"/>
  <c r="BD136" i="1"/>
  <c r="AG136" i="1"/>
  <c r="G136" i="1"/>
  <c r="BK136" i="1"/>
  <c r="BC136" i="1"/>
  <c r="AO136" i="1"/>
  <c r="AF136" i="1"/>
  <c r="H136" i="1"/>
  <c r="AE136" i="1"/>
  <c r="Q136" i="1"/>
  <c r="I136" i="1"/>
  <c r="AS136" i="1"/>
  <c r="BM136" i="1"/>
  <c r="BE136" i="1"/>
  <c r="U136" i="1"/>
  <c r="V136" i="1"/>
  <c r="AC136" i="1"/>
  <c r="P136" i="1"/>
  <c r="O136" i="1"/>
  <c r="Y136" i="1"/>
  <c r="X136" i="1"/>
  <c r="W136" i="1"/>
  <c r="N136" i="1"/>
  <c r="M136" i="1"/>
  <c r="E136" i="1"/>
  <c r="F136" i="1"/>
  <c r="GZ144" i="1"/>
  <c r="GY144" i="1"/>
  <c r="GX144" i="1"/>
  <c r="GW144" i="1"/>
  <c r="HA144" i="1"/>
  <c r="GO144" i="1"/>
  <c r="GQ144" i="1"/>
  <c r="GR144" i="1"/>
  <c r="GG144" i="1"/>
  <c r="GC144" i="1"/>
  <c r="GB144" i="1"/>
  <c r="GK144" i="1"/>
  <c r="GS144" i="1"/>
  <c r="GJ144" i="1"/>
  <c r="GP144" i="1"/>
  <c r="GI144" i="1"/>
  <c r="GH144" i="1"/>
  <c r="FU144" i="1"/>
  <c r="FY144" i="1"/>
  <c r="FZ144" i="1"/>
  <c r="FQ144" i="1"/>
  <c r="FE144" i="1"/>
  <c r="FM144" i="1"/>
  <c r="FR144" i="1"/>
  <c r="FK144" i="1"/>
  <c r="FJ144" i="1"/>
  <c r="FI144" i="1"/>
  <c r="EW144" i="1"/>
  <c r="FT144" i="1"/>
  <c r="FS144" i="1"/>
  <c r="GA144" i="1"/>
  <c r="FL144" i="1"/>
  <c r="FA144" i="1"/>
  <c r="EO144" i="1"/>
  <c r="EF144" i="1"/>
  <c r="EN144" i="1"/>
  <c r="EE144" i="1"/>
  <c r="EV144" i="1"/>
  <c r="EM144" i="1"/>
  <c r="FD144" i="1"/>
  <c r="EU144" i="1"/>
  <c r="FC144" i="1"/>
  <c r="ET144" i="1"/>
  <c r="FB144" i="1"/>
  <c r="ES144" i="1"/>
  <c r="DY144" i="1"/>
  <c r="EL144" i="1"/>
  <c r="DP144" i="1"/>
  <c r="EK144" i="1"/>
  <c r="DO144" i="1"/>
  <c r="EC144" i="1"/>
  <c r="DU144" i="1"/>
  <c r="EG144" i="1"/>
  <c r="DX144" i="1"/>
  <c r="DQ144" i="1"/>
  <c r="DF144" i="1"/>
  <c r="CW144" i="1"/>
  <c r="ED144" i="1"/>
  <c r="DN144" i="1"/>
  <c r="DE144" i="1"/>
  <c r="DM144" i="1"/>
  <c r="DW144" i="1"/>
  <c r="DV144" i="1"/>
  <c r="DH144" i="1"/>
  <c r="CY144" i="1"/>
  <c r="CZ144" i="1"/>
  <c r="CP144" i="1"/>
  <c r="CG144" i="1"/>
  <c r="CX144" i="1"/>
  <c r="CO144" i="1"/>
  <c r="DI144" i="1"/>
  <c r="DG144" i="1"/>
  <c r="DA144" i="1"/>
  <c r="CQ144" i="1"/>
  <c r="CH144" i="1"/>
  <c r="CJ144" i="1"/>
  <c r="CB144" i="1"/>
  <c r="BS144" i="1"/>
  <c r="BJ144" i="1"/>
  <c r="BA144" i="1"/>
  <c r="CI144" i="1"/>
  <c r="CA144" i="1"/>
  <c r="BR144" i="1"/>
  <c r="BI144" i="1"/>
  <c r="BZ144" i="1"/>
  <c r="BQ144" i="1"/>
  <c r="CS144" i="1"/>
  <c r="CR144" i="1"/>
  <c r="BU144" i="1"/>
  <c r="CK144" i="1"/>
  <c r="CC144" i="1"/>
  <c r="BT144" i="1"/>
  <c r="AV144" i="1"/>
  <c r="AM144" i="1"/>
  <c r="AD144" i="1"/>
  <c r="BY144" i="1"/>
  <c r="AU144" i="1"/>
  <c r="AL144" i="1"/>
  <c r="AT144" i="1"/>
  <c r="AK144" i="1"/>
  <c r="AW144" i="1"/>
  <c r="AN144" i="1"/>
  <c r="AC144" i="1"/>
  <c r="G144" i="1"/>
  <c r="H144" i="1"/>
  <c r="BM144" i="1"/>
  <c r="BE144" i="1"/>
  <c r="AS144" i="1"/>
  <c r="Q144" i="1"/>
  <c r="I144" i="1"/>
  <c r="BL144" i="1"/>
  <c r="BD144" i="1"/>
  <c r="BK144" i="1"/>
  <c r="BC144" i="1"/>
  <c r="BB144" i="1"/>
  <c r="AE144" i="1"/>
  <c r="U144" i="1"/>
  <c r="AF144" i="1"/>
  <c r="M144" i="1"/>
  <c r="Y144" i="1"/>
  <c r="X144" i="1"/>
  <c r="W144" i="1"/>
  <c r="V144" i="1"/>
  <c r="AO144" i="1"/>
  <c r="AG144" i="1"/>
  <c r="N144" i="1"/>
  <c r="P144" i="1"/>
  <c r="O144" i="1"/>
  <c r="E144" i="1"/>
  <c r="F144" i="1"/>
  <c r="HA152" i="1"/>
  <c r="GZ152" i="1"/>
  <c r="GX152" i="1"/>
  <c r="GW152" i="1"/>
  <c r="GY152" i="1"/>
  <c r="GP152" i="1"/>
  <c r="GQ152" i="1"/>
  <c r="GO152" i="1"/>
  <c r="GR152" i="1"/>
  <c r="GG152" i="1"/>
  <c r="GI152" i="1"/>
  <c r="GH152" i="1"/>
  <c r="GC152" i="1"/>
  <c r="GB152" i="1"/>
  <c r="GS152" i="1"/>
  <c r="GK152" i="1"/>
  <c r="GJ152" i="1"/>
  <c r="GA152" i="1"/>
  <c r="FZ152" i="1"/>
  <c r="FU152" i="1"/>
  <c r="FT152" i="1"/>
  <c r="FS152" i="1"/>
  <c r="FR152" i="1"/>
  <c r="FE152" i="1"/>
  <c r="FM152" i="1"/>
  <c r="FQ152" i="1"/>
  <c r="FB152" i="1"/>
  <c r="FA152" i="1"/>
  <c r="EW152" i="1"/>
  <c r="FY152" i="1"/>
  <c r="FC152" i="1"/>
  <c r="FJ152" i="1"/>
  <c r="ET152" i="1"/>
  <c r="EO152" i="1"/>
  <c r="EF152" i="1"/>
  <c r="FI152" i="1"/>
  <c r="ES152" i="1"/>
  <c r="EN152" i="1"/>
  <c r="EE152" i="1"/>
  <c r="EM152" i="1"/>
  <c r="FL152" i="1"/>
  <c r="FK152" i="1"/>
  <c r="EU152" i="1"/>
  <c r="EL152" i="1"/>
  <c r="EC152" i="1"/>
  <c r="EK152" i="1"/>
  <c r="FD152" i="1"/>
  <c r="DY152" i="1"/>
  <c r="EV152" i="1"/>
  <c r="ED152" i="1"/>
  <c r="DW152" i="1"/>
  <c r="DM152" i="1"/>
  <c r="DV152" i="1"/>
  <c r="DU152" i="1"/>
  <c r="EG152" i="1"/>
  <c r="DF152" i="1"/>
  <c r="CW152" i="1"/>
  <c r="DE152" i="1"/>
  <c r="DQ152" i="1"/>
  <c r="DP152" i="1"/>
  <c r="DX152" i="1"/>
  <c r="DO152" i="1"/>
  <c r="DH152" i="1"/>
  <c r="CY152" i="1"/>
  <c r="DI152" i="1"/>
  <c r="CP152" i="1"/>
  <c r="CG152" i="1"/>
  <c r="DG152" i="1"/>
  <c r="CO152" i="1"/>
  <c r="DN152" i="1"/>
  <c r="CQ152" i="1"/>
  <c r="CH152" i="1"/>
  <c r="CX152" i="1"/>
  <c r="CS152" i="1"/>
  <c r="CB152" i="1"/>
  <c r="BS152" i="1"/>
  <c r="BJ152" i="1"/>
  <c r="BA152" i="1"/>
  <c r="CR152" i="1"/>
  <c r="CA152" i="1"/>
  <c r="BR152" i="1"/>
  <c r="BI152" i="1"/>
  <c r="BZ152" i="1"/>
  <c r="BQ152" i="1"/>
  <c r="DA152" i="1"/>
  <c r="BU152" i="1"/>
  <c r="CZ152" i="1"/>
  <c r="CC152" i="1"/>
  <c r="BT152" i="1"/>
  <c r="AV152" i="1"/>
  <c r="AM152" i="1"/>
  <c r="AD152" i="1"/>
  <c r="AU152" i="1"/>
  <c r="AL152" i="1"/>
  <c r="BY152" i="1"/>
  <c r="BM152" i="1"/>
  <c r="BE152" i="1"/>
  <c r="AT152" i="1"/>
  <c r="AK152" i="1"/>
  <c r="CK152" i="1"/>
  <c r="CJ152" i="1"/>
  <c r="CI152" i="1"/>
  <c r="AW152" i="1"/>
  <c r="AN152" i="1"/>
  <c r="BB152" i="1"/>
  <c r="G152" i="1"/>
  <c r="AO152" i="1"/>
  <c r="H152" i="1"/>
  <c r="AG152" i="1"/>
  <c r="Q152" i="1"/>
  <c r="I152" i="1"/>
  <c r="BL152" i="1"/>
  <c r="BD152" i="1"/>
  <c r="AS152" i="1"/>
  <c r="BK152" i="1"/>
  <c r="BC152" i="1"/>
  <c r="U152" i="1"/>
  <c r="V152" i="1"/>
  <c r="P152" i="1"/>
  <c r="O152" i="1"/>
  <c r="AF152" i="1"/>
  <c r="Y152" i="1"/>
  <c r="AE152" i="1"/>
  <c r="X152" i="1"/>
  <c r="AC152" i="1"/>
  <c r="W152" i="1"/>
  <c r="E152" i="1"/>
  <c r="F152" i="1"/>
  <c r="N152" i="1"/>
  <c r="M152" i="1"/>
  <c r="GX160" i="1"/>
  <c r="GZ160" i="1"/>
  <c r="GY160" i="1"/>
  <c r="GW160" i="1"/>
  <c r="HA160" i="1"/>
  <c r="GP160" i="1"/>
  <c r="GQ160" i="1"/>
  <c r="GS160" i="1"/>
  <c r="GI160" i="1"/>
  <c r="GR160" i="1"/>
  <c r="GH160" i="1"/>
  <c r="GO160" i="1"/>
  <c r="GK160" i="1"/>
  <c r="GJ160" i="1"/>
  <c r="GC160" i="1"/>
  <c r="GG160" i="1"/>
  <c r="GB160" i="1"/>
  <c r="FU160" i="1"/>
  <c r="FY160" i="1"/>
  <c r="GA160" i="1"/>
  <c r="FQ160" i="1"/>
  <c r="FZ160" i="1"/>
  <c r="FT160" i="1"/>
  <c r="FE160" i="1"/>
  <c r="FS160" i="1"/>
  <c r="FM160" i="1"/>
  <c r="FK160" i="1"/>
  <c r="FD160" i="1"/>
  <c r="FJ160" i="1"/>
  <c r="FC160" i="1"/>
  <c r="FI160" i="1"/>
  <c r="FB160" i="1"/>
  <c r="EW160" i="1"/>
  <c r="FR160" i="1"/>
  <c r="FL160" i="1"/>
  <c r="EO160" i="1"/>
  <c r="EF160" i="1"/>
  <c r="EN160" i="1"/>
  <c r="EE160" i="1"/>
  <c r="EV160" i="1"/>
  <c r="EM160" i="1"/>
  <c r="EG160" i="1"/>
  <c r="ED160" i="1"/>
  <c r="EC160" i="1"/>
  <c r="DY160" i="1"/>
  <c r="FA160" i="1"/>
  <c r="EU160" i="1"/>
  <c r="ET160" i="1"/>
  <c r="ES160" i="1"/>
  <c r="DQ160" i="1"/>
  <c r="DP160" i="1"/>
  <c r="DU160" i="1"/>
  <c r="DM160" i="1"/>
  <c r="DX160" i="1"/>
  <c r="EL160" i="1"/>
  <c r="DW160" i="1"/>
  <c r="EK160" i="1"/>
  <c r="DF160" i="1"/>
  <c r="CW160" i="1"/>
  <c r="DV160" i="1"/>
  <c r="DE160" i="1"/>
  <c r="DO160" i="1"/>
  <c r="DN160" i="1"/>
  <c r="DH160" i="1"/>
  <c r="CY160" i="1"/>
  <c r="CZ160" i="1"/>
  <c r="CP160" i="1"/>
  <c r="CG160" i="1"/>
  <c r="CX160" i="1"/>
  <c r="CO160" i="1"/>
  <c r="DI160" i="1"/>
  <c r="DG160" i="1"/>
  <c r="DA160" i="1"/>
  <c r="CQ160" i="1"/>
  <c r="CH160" i="1"/>
  <c r="CJ160" i="1"/>
  <c r="CB160" i="1"/>
  <c r="BS160" i="1"/>
  <c r="BJ160" i="1"/>
  <c r="BA160" i="1"/>
  <c r="CI160" i="1"/>
  <c r="CA160" i="1"/>
  <c r="BR160" i="1"/>
  <c r="BI160" i="1"/>
  <c r="BZ160" i="1"/>
  <c r="BQ160" i="1"/>
  <c r="CS160" i="1"/>
  <c r="CR160" i="1"/>
  <c r="BU160" i="1"/>
  <c r="CK160" i="1"/>
  <c r="CC160" i="1"/>
  <c r="BT160" i="1"/>
  <c r="AV160" i="1"/>
  <c r="AM160" i="1"/>
  <c r="AD160" i="1"/>
  <c r="BM160" i="1"/>
  <c r="BE160" i="1"/>
  <c r="AU160" i="1"/>
  <c r="AL160" i="1"/>
  <c r="BL160" i="1"/>
  <c r="BD160" i="1"/>
  <c r="AT160" i="1"/>
  <c r="AK160" i="1"/>
  <c r="BY160" i="1"/>
  <c r="AW160" i="1"/>
  <c r="AN160" i="1"/>
  <c r="AF160" i="1"/>
  <c r="G160" i="1"/>
  <c r="AE160" i="1"/>
  <c r="H160" i="1"/>
  <c r="BK160" i="1"/>
  <c r="BC160" i="1"/>
  <c r="AS160" i="1"/>
  <c r="AC160" i="1"/>
  <c r="Q160" i="1"/>
  <c r="I160" i="1"/>
  <c r="BB160" i="1"/>
  <c r="AG160" i="1"/>
  <c r="U160" i="1"/>
  <c r="M160" i="1"/>
  <c r="Y160" i="1"/>
  <c r="X160" i="1"/>
  <c r="AO160" i="1"/>
  <c r="W160" i="1"/>
  <c r="V160" i="1"/>
  <c r="N160" i="1"/>
  <c r="F160" i="1"/>
  <c r="P160" i="1"/>
  <c r="O160" i="1"/>
  <c r="E160" i="1"/>
  <c r="DT168" i="1"/>
  <c r="GX168" i="1"/>
  <c r="GW168" i="1"/>
  <c r="GZ168" i="1"/>
  <c r="HA168" i="1"/>
  <c r="GY168" i="1"/>
  <c r="GO168" i="1"/>
  <c r="GS168" i="1"/>
  <c r="GR168" i="1"/>
  <c r="GQ168" i="1"/>
  <c r="GK168" i="1"/>
  <c r="GJ168" i="1"/>
  <c r="GC168" i="1"/>
  <c r="GI168" i="1"/>
  <c r="GB168" i="1"/>
  <c r="GG168" i="1"/>
  <c r="GP168" i="1"/>
  <c r="GH168" i="1"/>
  <c r="GA168" i="1"/>
  <c r="FZ168" i="1"/>
  <c r="FU168" i="1"/>
  <c r="FY168" i="1"/>
  <c r="FT168" i="1"/>
  <c r="FS168" i="1"/>
  <c r="FM168" i="1"/>
  <c r="FR168" i="1"/>
  <c r="FQ168" i="1"/>
  <c r="FJ168" i="1"/>
  <c r="FI168" i="1"/>
  <c r="FE168" i="1"/>
  <c r="FK168" i="1"/>
  <c r="FD168" i="1"/>
  <c r="EW168" i="1"/>
  <c r="FA168" i="1"/>
  <c r="ET168" i="1"/>
  <c r="EF168" i="1"/>
  <c r="ES168" i="1"/>
  <c r="EE168" i="1"/>
  <c r="FL168" i="1"/>
  <c r="FB168" i="1"/>
  <c r="EU168" i="1"/>
  <c r="EK168" i="1"/>
  <c r="EO168" i="1"/>
  <c r="EN168" i="1"/>
  <c r="EM168" i="1"/>
  <c r="EG168" i="1"/>
  <c r="DY168" i="1"/>
  <c r="FC168" i="1"/>
  <c r="EV168" i="1"/>
  <c r="EC168" i="1"/>
  <c r="DW168" i="1"/>
  <c r="DO168" i="1"/>
  <c r="DV168" i="1"/>
  <c r="DN168" i="1"/>
  <c r="DU168" i="1"/>
  <c r="DM168" i="1"/>
  <c r="DX168" i="1"/>
  <c r="DQ168" i="1"/>
  <c r="DP168" i="1"/>
  <c r="EL168" i="1"/>
  <c r="DF168" i="1"/>
  <c r="CW168" i="1"/>
  <c r="DE168" i="1"/>
  <c r="ED168" i="1"/>
  <c r="DH168" i="1"/>
  <c r="CY168" i="1"/>
  <c r="DI168" i="1"/>
  <c r="CP168" i="1"/>
  <c r="CG168" i="1"/>
  <c r="DG168" i="1"/>
  <c r="CO168" i="1"/>
  <c r="CQ168" i="1"/>
  <c r="CH168" i="1"/>
  <c r="CS168" i="1"/>
  <c r="CB168" i="1"/>
  <c r="BS168" i="1"/>
  <c r="BJ168" i="1"/>
  <c r="BA168" i="1"/>
  <c r="CR168" i="1"/>
  <c r="CA168" i="1"/>
  <c r="BR168" i="1"/>
  <c r="BI168" i="1"/>
  <c r="DA168" i="1"/>
  <c r="BZ168" i="1"/>
  <c r="BQ168" i="1"/>
  <c r="CZ168" i="1"/>
  <c r="CX168" i="1"/>
  <c r="BU168" i="1"/>
  <c r="CC168" i="1"/>
  <c r="BT168" i="1"/>
  <c r="BM168" i="1"/>
  <c r="BE168" i="1"/>
  <c r="AV168" i="1"/>
  <c r="AM168" i="1"/>
  <c r="AD168" i="1"/>
  <c r="BL168" i="1"/>
  <c r="BD168" i="1"/>
  <c r="AU168" i="1"/>
  <c r="AL168" i="1"/>
  <c r="BK168" i="1"/>
  <c r="BC168" i="1"/>
  <c r="AT168" i="1"/>
  <c r="AK168" i="1"/>
  <c r="BY168" i="1"/>
  <c r="CK168" i="1"/>
  <c r="CJ168" i="1"/>
  <c r="CI168" i="1"/>
  <c r="AW168" i="1"/>
  <c r="AN168" i="1"/>
  <c r="G168" i="1"/>
  <c r="AO168" i="1"/>
  <c r="H168" i="1"/>
  <c r="Q168" i="1"/>
  <c r="I168" i="1"/>
  <c r="BB168" i="1"/>
  <c r="AS168" i="1"/>
  <c r="AC168" i="1"/>
  <c r="U168" i="1"/>
  <c r="V168" i="1"/>
  <c r="F168" i="1"/>
  <c r="P168" i="1"/>
  <c r="AG168" i="1"/>
  <c r="O168" i="1"/>
  <c r="AF168" i="1"/>
  <c r="AE168" i="1"/>
  <c r="Y168" i="1"/>
  <c r="X168" i="1"/>
  <c r="W168" i="1"/>
  <c r="E168" i="1"/>
  <c r="N168" i="1"/>
  <c r="M168" i="1"/>
  <c r="GZ176" i="1"/>
  <c r="GY176" i="1"/>
  <c r="GX176" i="1"/>
  <c r="HA176" i="1"/>
  <c r="GO176" i="1"/>
  <c r="GQ176" i="1"/>
  <c r="GS176" i="1"/>
  <c r="GR176" i="1"/>
  <c r="GW176" i="1"/>
  <c r="GK176" i="1"/>
  <c r="GG176" i="1"/>
  <c r="GH176" i="1"/>
  <c r="GC176" i="1"/>
  <c r="GB176" i="1"/>
  <c r="GP176" i="1"/>
  <c r="GJ176" i="1"/>
  <c r="GI176" i="1"/>
  <c r="FU176" i="1"/>
  <c r="FY176" i="1"/>
  <c r="FM176" i="1"/>
  <c r="FL176" i="1"/>
  <c r="FZ176" i="1"/>
  <c r="FQ176" i="1"/>
  <c r="FK176" i="1"/>
  <c r="FJ176" i="1"/>
  <c r="FE176" i="1"/>
  <c r="FI176" i="1"/>
  <c r="GA176" i="1"/>
  <c r="FR176" i="1"/>
  <c r="FT176" i="1"/>
  <c r="FS176" i="1"/>
  <c r="EW176" i="1"/>
  <c r="FA176" i="1"/>
  <c r="FC176" i="1"/>
  <c r="EO176" i="1"/>
  <c r="EF176" i="1"/>
  <c r="FB176" i="1"/>
  <c r="EN176" i="1"/>
  <c r="EE176" i="1"/>
  <c r="EV176" i="1"/>
  <c r="EM176" i="1"/>
  <c r="FD176" i="1"/>
  <c r="EU176" i="1"/>
  <c r="EL176" i="1"/>
  <c r="ET176" i="1"/>
  <c r="EK176" i="1"/>
  <c r="ES176" i="1"/>
  <c r="DY176" i="1"/>
  <c r="EG176" i="1"/>
  <c r="ED176" i="1"/>
  <c r="EC176" i="1"/>
  <c r="DU176" i="1"/>
  <c r="DQ176" i="1"/>
  <c r="DP176" i="1"/>
  <c r="DX176" i="1"/>
  <c r="DV176" i="1"/>
  <c r="DF176" i="1"/>
  <c r="CW176" i="1"/>
  <c r="DE176" i="1"/>
  <c r="DO176" i="1"/>
  <c r="DN176" i="1"/>
  <c r="DH176" i="1"/>
  <c r="CY176" i="1"/>
  <c r="DW176" i="1"/>
  <c r="CZ176" i="1"/>
  <c r="CP176" i="1"/>
  <c r="CG176" i="1"/>
  <c r="CX176" i="1"/>
  <c r="CO176" i="1"/>
  <c r="DI176" i="1"/>
  <c r="DG176" i="1"/>
  <c r="DM176" i="1"/>
  <c r="DA176" i="1"/>
  <c r="CQ176" i="1"/>
  <c r="CH176" i="1"/>
  <c r="CJ176" i="1"/>
  <c r="CB176" i="1"/>
  <c r="BS176" i="1"/>
  <c r="BJ176" i="1"/>
  <c r="BA176" i="1"/>
  <c r="CI176" i="1"/>
  <c r="CA176" i="1"/>
  <c r="BR176" i="1"/>
  <c r="BI176" i="1"/>
  <c r="BZ176" i="1"/>
  <c r="BQ176" i="1"/>
  <c r="CS176" i="1"/>
  <c r="CR176" i="1"/>
  <c r="BU176" i="1"/>
  <c r="CK176" i="1"/>
  <c r="CC176" i="1"/>
  <c r="BT176" i="1"/>
  <c r="BL176" i="1"/>
  <c r="BD176" i="1"/>
  <c r="AV176" i="1"/>
  <c r="AM176" i="1"/>
  <c r="AD176" i="1"/>
  <c r="BK176" i="1"/>
  <c r="BC176" i="1"/>
  <c r="AU176" i="1"/>
  <c r="AL176" i="1"/>
  <c r="AC176" i="1"/>
  <c r="BB176" i="1"/>
  <c r="AT176" i="1"/>
  <c r="AK176" i="1"/>
  <c r="BY176" i="1"/>
  <c r="BM176" i="1"/>
  <c r="BE176" i="1"/>
  <c r="AW176" i="1"/>
  <c r="AN176" i="1"/>
  <c r="G176" i="1"/>
  <c r="H176" i="1"/>
  <c r="AS176" i="1"/>
  <c r="AG176" i="1"/>
  <c r="Q176" i="1"/>
  <c r="I176" i="1"/>
  <c r="U176" i="1"/>
  <c r="M176" i="1"/>
  <c r="E176" i="1"/>
  <c r="AF176" i="1"/>
  <c r="Y176" i="1"/>
  <c r="F176" i="1"/>
  <c r="AE176" i="1"/>
  <c r="X176" i="1"/>
  <c r="W176" i="1"/>
  <c r="V176" i="1"/>
  <c r="AO176" i="1"/>
  <c r="N176" i="1"/>
  <c r="P176" i="1"/>
  <c r="O176" i="1"/>
  <c r="EZ184" i="1"/>
  <c r="GZ184" i="1"/>
  <c r="HA184" i="1"/>
  <c r="GY184" i="1"/>
  <c r="GX184" i="1"/>
  <c r="GW184" i="1"/>
  <c r="GO184" i="1"/>
  <c r="GS184" i="1"/>
  <c r="GR184" i="1"/>
  <c r="GQ184" i="1"/>
  <c r="GP184" i="1"/>
  <c r="GK184" i="1"/>
  <c r="GJ184" i="1"/>
  <c r="GI184" i="1"/>
  <c r="GH184" i="1"/>
  <c r="GC184" i="1"/>
  <c r="GB184" i="1"/>
  <c r="GG184" i="1"/>
  <c r="GA184" i="1"/>
  <c r="FZ184" i="1"/>
  <c r="FU184" i="1"/>
  <c r="FT184" i="1"/>
  <c r="FS184" i="1"/>
  <c r="FM184" i="1"/>
  <c r="FR184" i="1"/>
  <c r="FL184" i="1"/>
  <c r="FY184" i="1"/>
  <c r="FE184" i="1"/>
  <c r="FK184" i="1"/>
  <c r="FB184" i="1"/>
  <c r="FJ184" i="1"/>
  <c r="FA184" i="1"/>
  <c r="FI184" i="1"/>
  <c r="EW184" i="1"/>
  <c r="FQ184" i="1"/>
  <c r="FC184" i="1"/>
  <c r="ET184" i="1"/>
  <c r="EL184" i="1"/>
  <c r="EF184" i="1"/>
  <c r="FD184" i="1"/>
  <c r="ES184" i="1"/>
  <c r="EK184" i="1"/>
  <c r="EE184" i="1"/>
  <c r="EU184" i="1"/>
  <c r="EM184" i="1"/>
  <c r="EC184" i="1"/>
  <c r="DY184" i="1"/>
  <c r="EV184" i="1"/>
  <c r="EN184" i="1"/>
  <c r="ED184" i="1"/>
  <c r="DW184" i="1"/>
  <c r="DQ184" i="1"/>
  <c r="DV184" i="1"/>
  <c r="DP184" i="1"/>
  <c r="EO184" i="1"/>
  <c r="EG184" i="1"/>
  <c r="DU184" i="1"/>
  <c r="DO184" i="1"/>
  <c r="DN184" i="1"/>
  <c r="DM184" i="1"/>
  <c r="DF184" i="1"/>
  <c r="CW184" i="1"/>
  <c r="DE184" i="1"/>
  <c r="DX184" i="1"/>
  <c r="DH184" i="1"/>
  <c r="CY184" i="1"/>
  <c r="DI184" i="1"/>
  <c r="CP184" i="1"/>
  <c r="CG184" i="1"/>
  <c r="DG184" i="1"/>
  <c r="CO184" i="1"/>
  <c r="CQ184" i="1"/>
  <c r="CH184" i="1"/>
  <c r="CX184" i="1"/>
  <c r="CS184" i="1"/>
  <c r="CB184" i="1"/>
  <c r="BS184" i="1"/>
  <c r="BJ184" i="1"/>
  <c r="BA184" i="1"/>
  <c r="CR184" i="1"/>
  <c r="CA184" i="1"/>
  <c r="BR184" i="1"/>
  <c r="BI184" i="1"/>
  <c r="BZ184" i="1"/>
  <c r="BQ184" i="1"/>
  <c r="DA184" i="1"/>
  <c r="BU184" i="1"/>
  <c r="CZ184" i="1"/>
  <c r="CC184" i="1"/>
  <c r="BT184" i="1"/>
  <c r="CI184" i="1"/>
  <c r="BK184" i="1"/>
  <c r="BC184" i="1"/>
  <c r="AV184" i="1"/>
  <c r="AM184" i="1"/>
  <c r="AD184" i="1"/>
  <c r="BB184" i="1"/>
  <c r="AU184" i="1"/>
  <c r="AL184" i="1"/>
  <c r="AC184" i="1"/>
  <c r="AT184" i="1"/>
  <c r="AK184" i="1"/>
  <c r="CK184" i="1"/>
  <c r="BY184" i="1"/>
  <c r="CJ184" i="1"/>
  <c r="BL184" i="1"/>
  <c r="BD184" i="1"/>
  <c r="AW184" i="1"/>
  <c r="AN184" i="1"/>
  <c r="G184" i="1"/>
  <c r="AO184" i="1"/>
  <c r="H184" i="1"/>
  <c r="Q184" i="1"/>
  <c r="I184" i="1"/>
  <c r="BM184" i="1"/>
  <c r="BE184" i="1"/>
  <c r="AS184" i="1"/>
  <c r="U184" i="1"/>
  <c r="V184" i="1"/>
  <c r="P184" i="1"/>
  <c r="E184" i="1"/>
  <c r="AG184" i="1"/>
  <c r="O184" i="1"/>
  <c r="F184" i="1"/>
  <c r="AF184" i="1"/>
  <c r="AE184" i="1"/>
  <c r="Y184" i="1"/>
  <c r="X184" i="1"/>
  <c r="W184" i="1"/>
  <c r="N184" i="1"/>
  <c r="M184" i="1"/>
  <c r="BX192" i="1"/>
  <c r="GZ192" i="1"/>
  <c r="HA192" i="1"/>
  <c r="GY192" i="1"/>
  <c r="GX192" i="1"/>
  <c r="GW192" i="1"/>
  <c r="GO192" i="1"/>
  <c r="GQ192" i="1"/>
  <c r="GR192" i="1"/>
  <c r="GK192" i="1"/>
  <c r="GS192" i="1"/>
  <c r="GI192" i="1"/>
  <c r="GJ192" i="1"/>
  <c r="GC192" i="1"/>
  <c r="GP192" i="1"/>
  <c r="GH192" i="1"/>
  <c r="GB192" i="1"/>
  <c r="FU192" i="1"/>
  <c r="FY192" i="1"/>
  <c r="GG192" i="1"/>
  <c r="FM192" i="1"/>
  <c r="GA192" i="1"/>
  <c r="FL192" i="1"/>
  <c r="FQ192" i="1"/>
  <c r="FK192" i="1"/>
  <c r="FT192" i="1"/>
  <c r="FJ192" i="1"/>
  <c r="FE192" i="1"/>
  <c r="FS192" i="1"/>
  <c r="FI192" i="1"/>
  <c r="FZ192" i="1"/>
  <c r="FD192" i="1"/>
  <c r="FC192" i="1"/>
  <c r="FB192" i="1"/>
  <c r="EW192" i="1"/>
  <c r="FR192" i="1"/>
  <c r="EF192" i="1"/>
  <c r="EE192" i="1"/>
  <c r="FA192" i="1"/>
  <c r="EV192" i="1"/>
  <c r="EO192" i="1"/>
  <c r="EG192" i="1"/>
  <c r="ED192" i="1"/>
  <c r="EC192" i="1"/>
  <c r="DY192" i="1"/>
  <c r="EU192" i="1"/>
  <c r="ET192" i="1"/>
  <c r="ES192" i="1"/>
  <c r="EK192" i="1"/>
  <c r="EN192" i="1"/>
  <c r="DN192" i="1"/>
  <c r="EM192" i="1"/>
  <c r="DM192" i="1"/>
  <c r="EL192" i="1"/>
  <c r="DU192" i="1"/>
  <c r="DP192" i="1"/>
  <c r="DO192" i="1"/>
  <c r="DX192" i="1"/>
  <c r="DW192" i="1"/>
  <c r="DF192" i="1"/>
  <c r="CW192" i="1"/>
  <c r="DE192" i="1"/>
  <c r="DQ192" i="1"/>
  <c r="DV192" i="1"/>
  <c r="DH192" i="1"/>
  <c r="CY192" i="1"/>
  <c r="CZ192" i="1"/>
  <c r="CP192" i="1"/>
  <c r="CG192" i="1"/>
  <c r="CX192" i="1"/>
  <c r="CO192" i="1"/>
  <c r="DI192" i="1"/>
  <c r="DG192" i="1"/>
  <c r="DA192" i="1"/>
  <c r="CQ192" i="1"/>
  <c r="CH192" i="1"/>
  <c r="CJ192" i="1"/>
  <c r="CB192" i="1"/>
  <c r="BS192" i="1"/>
  <c r="BJ192" i="1"/>
  <c r="BA192" i="1"/>
  <c r="CI192" i="1"/>
  <c r="CA192" i="1"/>
  <c r="BR192" i="1"/>
  <c r="BI192" i="1"/>
  <c r="BZ192" i="1"/>
  <c r="BQ192" i="1"/>
  <c r="CS192" i="1"/>
  <c r="CR192" i="1"/>
  <c r="BU192" i="1"/>
  <c r="CK192" i="1"/>
  <c r="CC192" i="1"/>
  <c r="BT192" i="1"/>
  <c r="BB192" i="1"/>
  <c r="AV192" i="1"/>
  <c r="AM192" i="1"/>
  <c r="AD192" i="1"/>
  <c r="AU192" i="1"/>
  <c r="AL192" i="1"/>
  <c r="AC192" i="1"/>
  <c r="AT192" i="1"/>
  <c r="AK192" i="1"/>
  <c r="BY192" i="1"/>
  <c r="BK192" i="1"/>
  <c r="BC192" i="1"/>
  <c r="AW192" i="1"/>
  <c r="AN192" i="1"/>
  <c r="BM192" i="1"/>
  <c r="BE192" i="1"/>
  <c r="AE192" i="1"/>
  <c r="G192" i="1"/>
  <c r="BL192" i="1"/>
  <c r="BD192" i="1"/>
  <c r="H192" i="1"/>
  <c r="AS192" i="1"/>
  <c r="Q192" i="1"/>
  <c r="I192" i="1"/>
  <c r="AF192" i="1"/>
  <c r="U192" i="1"/>
  <c r="M192" i="1"/>
  <c r="Y192" i="1"/>
  <c r="X192" i="1"/>
  <c r="E192" i="1"/>
  <c r="AO192" i="1"/>
  <c r="W192" i="1"/>
  <c r="AG192" i="1"/>
  <c r="V192" i="1"/>
  <c r="N192" i="1"/>
  <c r="P192" i="1"/>
  <c r="O192" i="1"/>
  <c r="F192" i="1"/>
  <c r="GZ200" i="1"/>
  <c r="HA200" i="1"/>
  <c r="GX200" i="1"/>
  <c r="GW200" i="1"/>
  <c r="GY200" i="1"/>
  <c r="GO200" i="1"/>
  <c r="GS200" i="1"/>
  <c r="GR200" i="1"/>
  <c r="GQ200" i="1"/>
  <c r="GK200" i="1"/>
  <c r="GP200" i="1"/>
  <c r="GJ200" i="1"/>
  <c r="GI200" i="1"/>
  <c r="GH200" i="1"/>
  <c r="GG200" i="1"/>
  <c r="GC200" i="1"/>
  <c r="GB200" i="1"/>
  <c r="GA200" i="1"/>
  <c r="FZ200" i="1"/>
  <c r="FU200" i="1"/>
  <c r="FY200" i="1"/>
  <c r="FT200" i="1"/>
  <c r="FS200" i="1"/>
  <c r="FM200" i="1"/>
  <c r="FR200" i="1"/>
  <c r="FL200" i="1"/>
  <c r="FQ200" i="1"/>
  <c r="FE200" i="1"/>
  <c r="EO200" i="1"/>
  <c r="FD200" i="1"/>
  <c r="EW200" i="1"/>
  <c r="FJ200" i="1"/>
  <c r="ET200" i="1"/>
  <c r="EF200" i="1"/>
  <c r="FI200" i="1"/>
  <c r="ES200" i="1"/>
  <c r="EE200" i="1"/>
  <c r="FC200" i="1"/>
  <c r="EN200" i="1"/>
  <c r="FK200" i="1"/>
  <c r="EU200" i="1"/>
  <c r="EG200" i="1"/>
  <c r="DY200" i="1"/>
  <c r="EV200" i="1"/>
  <c r="FB200" i="1"/>
  <c r="FA200" i="1"/>
  <c r="EM200" i="1"/>
  <c r="DW200" i="1"/>
  <c r="EL200" i="1"/>
  <c r="DV200" i="1"/>
  <c r="EK200" i="1"/>
  <c r="DU200" i="1"/>
  <c r="DQ200" i="1"/>
  <c r="DM200" i="1"/>
  <c r="DX200" i="1"/>
  <c r="ED200" i="1"/>
  <c r="DP200" i="1"/>
  <c r="DF200" i="1"/>
  <c r="CW200" i="1"/>
  <c r="DE200" i="1"/>
  <c r="DO200" i="1"/>
  <c r="DN200" i="1"/>
  <c r="DH200" i="1"/>
  <c r="CY200" i="1"/>
  <c r="EC200" i="1"/>
  <c r="DI200" i="1"/>
  <c r="CP200" i="1"/>
  <c r="CG200" i="1"/>
  <c r="DG200" i="1"/>
  <c r="CO200" i="1"/>
  <c r="CQ200" i="1"/>
  <c r="CH200" i="1"/>
  <c r="CS200" i="1"/>
  <c r="CB200" i="1"/>
  <c r="BS200" i="1"/>
  <c r="BJ200" i="1"/>
  <c r="BA200" i="1"/>
  <c r="CR200" i="1"/>
  <c r="CA200" i="1"/>
  <c r="BR200" i="1"/>
  <c r="BI200" i="1"/>
  <c r="DA200" i="1"/>
  <c r="BZ200" i="1"/>
  <c r="BQ200" i="1"/>
  <c r="CZ200" i="1"/>
  <c r="CX200" i="1"/>
  <c r="BU200" i="1"/>
  <c r="CC200" i="1"/>
  <c r="BT200" i="1"/>
  <c r="CJ200" i="1"/>
  <c r="BY200" i="1"/>
  <c r="AV200" i="1"/>
  <c r="AM200" i="1"/>
  <c r="AD200" i="1"/>
  <c r="CI200" i="1"/>
  <c r="AU200" i="1"/>
  <c r="AL200" i="1"/>
  <c r="AC200" i="1"/>
  <c r="AT200" i="1"/>
  <c r="AK200" i="1"/>
  <c r="CK200" i="1"/>
  <c r="BB200" i="1"/>
  <c r="AW200" i="1"/>
  <c r="AN200" i="1"/>
  <c r="AG200" i="1"/>
  <c r="G200" i="1"/>
  <c r="AO200" i="1"/>
  <c r="AF200" i="1"/>
  <c r="H200" i="1"/>
  <c r="AE200" i="1"/>
  <c r="Q200" i="1"/>
  <c r="I200" i="1"/>
  <c r="BM200" i="1"/>
  <c r="BE200" i="1"/>
  <c r="BL200" i="1"/>
  <c r="BD200" i="1"/>
  <c r="BK200" i="1"/>
  <c r="BC200" i="1"/>
  <c r="AS200" i="1"/>
  <c r="U200" i="1"/>
  <c r="V200" i="1"/>
  <c r="P200" i="1"/>
  <c r="O200" i="1"/>
  <c r="Y200" i="1"/>
  <c r="X200" i="1"/>
  <c r="W200" i="1"/>
  <c r="N200" i="1"/>
  <c r="E200" i="1"/>
  <c r="M200" i="1"/>
  <c r="F200" i="1"/>
  <c r="GZ208" i="1"/>
  <c r="HA208" i="1"/>
  <c r="GY208" i="1"/>
  <c r="GX208" i="1"/>
  <c r="GW208" i="1"/>
  <c r="GO208" i="1"/>
  <c r="GQ208" i="1"/>
  <c r="GS208" i="1"/>
  <c r="GR208" i="1"/>
  <c r="GP208" i="1"/>
  <c r="GK208" i="1"/>
  <c r="GI208" i="1"/>
  <c r="GC208" i="1"/>
  <c r="GB208" i="1"/>
  <c r="GJ208" i="1"/>
  <c r="GH208" i="1"/>
  <c r="GG208" i="1"/>
  <c r="FU208" i="1"/>
  <c r="FY208" i="1"/>
  <c r="FM208" i="1"/>
  <c r="FL208" i="1"/>
  <c r="FZ208" i="1"/>
  <c r="FQ208" i="1"/>
  <c r="FK208" i="1"/>
  <c r="FJ208" i="1"/>
  <c r="FE208" i="1"/>
  <c r="FI208" i="1"/>
  <c r="GA208" i="1"/>
  <c r="FR208" i="1"/>
  <c r="EO208" i="1"/>
  <c r="EW208" i="1"/>
  <c r="FT208" i="1"/>
  <c r="FS208" i="1"/>
  <c r="FA208" i="1"/>
  <c r="EF208" i="1"/>
  <c r="EE208" i="1"/>
  <c r="EV208" i="1"/>
  <c r="EK208" i="1"/>
  <c r="EU208" i="1"/>
  <c r="ET208" i="1"/>
  <c r="ES208" i="1"/>
  <c r="DY208" i="1"/>
  <c r="FD208" i="1"/>
  <c r="FC208" i="1"/>
  <c r="FB208" i="1"/>
  <c r="EL208" i="1"/>
  <c r="DP208" i="1"/>
  <c r="EN208" i="1"/>
  <c r="DO208" i="1"/>
  <c r="EM208" i="1"/>
  <c r="DN208" i="1"/>
  <c r="EC208" i="1"/>
  <c r="DU208" i="1"/>
  <c r="DX208" i="1"/>
  <c r="DM208" i="1"/>
  <c r="DF208" i="1"/>
  <c r="CW208" i="1"/>
  <c r="DE208" i="1"/>
  <c r="DQ208" i="1"/>
  <c r="EG208" i="1"/>
  <c r="DW208" i="1"/>
  <c r="ED208" i="1"/>
  <c r="DV208" i="1"/>
  <c r="DH208" i="1"/>
  <c r="CY208" i="1"/>
  <c r="CZ208" i="1"/>
  <c r="CP208" i="1"/>
  <c r="CG208" i="1"/>
  <c r="CX208" i="1"/>
  <c r="CO208" i="1"/>
  <c r="DI208" i="1"/>
  <c r="DG208" i="1"/>
  <c r="DA208" i="1"/>
  <c r="CQ208" i="1"/>
  <c r="CH208" i="1"/>
  <c r="CJ208" i="1"/>
  <c r="CB208" i="1"/>
  <c r="BS208" i="1"/>
  <c r="BJ208" i="1"/>
  <c r="BA208" i="1"/>
  <c r="CI208" i="1"/>
  <c r="CA208" i="1"/>
  <c r="BR208" i="1"/>
  <c r="BI208" i="1"/>
  <c r="BZ208" i="1"/>
  <c r="BQ208" i="1"/>
  <c r="CS208" i="1"/>
  <c r="CR208" i="1"/>
  <c r="BU208" i="1"/>
  <c r="CK208" i="1"/>
  <c r="CC208" i="1"/>
  <c r="BT208" i="1"/>
  <c r="AV208" i="1"/>
  <c r="AM208" i="1"/>
  <c r="AD208" i="1"/>
  <c r="BY208" i="1"/>
  <c r="AU208" i="1"/>
  <c r="AL208" i="1"/>
  <c r="AC208" i="1"/>
  <c r="AT208" i="1"/>
  <c r="AK208" i="1"/>
  <c r="AW208" i="1"/>
  <c r="AN208" i="1"/>
  <c r="BK208" i="1"/>
  <c r="BC208" i="1"/>
  <c r="G208" i="1"/>
  <c r="BB208" i="1"/>
  <c r="H208" i="1"/>
  <c r="AS208" i="1"/>
  <c r="AG208" i="1"/>
  <c r="Q208" i="1"/>
  <c r="I208" i="1"/>
  <c r="BM208" i="1"/>
  <c r="BE208" i="1"/>
  <c r="BL208" i="1"/>
  <c r="BD208" i="1"/>
  <c r="U208" i="1"/>
  <c r="M208" i="1"/>
  <c r="Y208" i="1"/>
  <c r="X208" i="1"/>
  <c r="W208" i="1"/>
  <c r="V208" i="1"/>
  <c r="AF208" i="1"/>
  <c r="AE208" i="1"/>
  <c r="AO208" i="1"/>
  <c r="N208" i="1"/>
  <c r="P208" i="1"/>
  <c r="F208" i="1"/>
  <c r="O208" i="1"/>
  <c r="E208" i="1"/>
  <c r="EZ216" i="1"/>
  <c r="GZ216" i="1"/>
  <c r="GX216" i="1"/>
  <c r="HA216" i="1"/>
  <c r="GY216" i="1"/>
  <c r="GW216" i="1"/>
  <c r="GO216" i="1"/>
  <c r="GS216" i="1"/>
  <c r="GR216" i="1"/>
  <c r="GQ216" i="1"/>
  <c r="GP216" i="1"/>
  <c r="GK216" i="1"/>
  <c r="GJ216" i="1"/>
  <c r="GI216" i="1"/>
  <c r="GH216" i="1"/>
  <c r="GC216" i="1"/>
  <c r="GB216" i="1"/>
  <c r="GG216" i="1"/>
  <c r="GA216" i="1"/>
  <c r="FZ216" i="1"/>
  <c r="FU216" i="1"/>
  <c r="FT216" i="1"/>
  <c r="FS216" i="1"/>
  <c r="FM216" i="1"/>
  <c r="FR216" i="1"/>
  <c r="FL216" i="1"/>
  <c r="FE216" i="1"/>
  <c r="FQ216" i="1"/>
  <c r="FK216" i="1"/>
  <c r="FB216" i="1"/>
  <c r="FJ216" i="1"/>
  <c r="FA216" i="1"/>
  <c r="EO216" i="1"/>
  <c r="FI216" i="1"/>
  <c r="EW216" i="1"/>
  <c r="FY216" i="1"/>
  <c r="FC216" i="1"/>
  <c r="ET216" i="1"/>
  <c r="EL216" i="1"/>
  <c r="EF216" i="1"/>
  <c r="ES216" i="1"/>
  <c r="EK216" i="1"/>
  <c r="EE216" i="1"/>
  <c r="EU216" i="1"/>
  <c r="EM216" i="1"/>
  <c r="EC216" i="1"/>
  <c r="DY216" i="1"/>
  <c r="FD216" i="1"/>
  <c r="EV216" i="1"/>
  <c r="EN216" i="1"/>
  <c r="ED216" i="1"/>
  <c r="DW216" i="1"/>
  <c r="DM216" i="1"/>
  <c r="DV216" i="1"/>
  <c r="DU216" i="1"/>
  <c r="EG216" i="1"/>
  <c r="DO216" i="1"/>
  <c r="DQ216" i="1"/>
  <c r="DF216" i="1"/>
  <c r="CW216" i="1"/>
  <c r="DP216" i="1"/>
  <c r="DE216" i="1"/>
  <c r="DN216" i="1"/>
  <c r="DX216" i="1"/>
  <c r="DH216" i="1"/>
  <c r="CY216" i="1"/>
  <c r="DI216" i="1"/>
  <c r="CP216" i="1"/>
  <c r="CG216" i="1"/>
  <c r="DG216" i="1"/>
  <c r="CO216" i="1"/>
  <c r="CQ216" i="1"/>
  <c r="CH216" i="1"/>
  <c r="CX216" i="1"/>
  <c r="CS216" i="1"/>
  <c r="CB216" i="1"/>
  <c r="BS216" i="1"/>
  <c r="BJ216" i="1"/>
  <c r="BA216" i="1"/>
  <c r="CR216" i="1"/>
  <c r="CA216" i="1"/>
  <c r="BR216" i="1"/>
  <c r="BI216" i="1"/>
  <c r="BZ216" i="1"/>
  <c r="BQ216" i="1"/>
  <c r="DA216" i="1"/>
  <c r="BU216" i="1"/>
  <c r="CZ216" i="1"/>
  <c r="CC216" i="1"/>
  <c r="BT216" i="1"/>
  <c r="CK216" i="1"/>
  <c r="AV216" i="1"/>
  <c r="AM216" i="1"/>
  <c r="AD216" i="1"/>
  <c r="CJ216" i="1"/>
  <c r="AU216" i="1"/>
  <c r="AL216" i="1"/>
  <c r="AC216" i="1"/>
  <c r="CI216" i="1"/>
  <c r="BY216" i="1"/>
  <c r="BM216" i="1"/>
  <c r="BE216" i="1"/>
  <c r="AT216" i="1"/>
  <c r="AK216" i="1"/>
  <c r="AW216" i="1"/>
  <c r="AN216" i="1"/>
  <c r="G216" i="1"/>
  <c r="AO216" i="1"/>
  <c r="H216" i="1"/>
  <c r="BL216" i="1"/>
  <c r="BD216" i="1"/>
  <c r="Q216" i="1"/>
  <c r="BK216" i="1"/>
  <c r="BC216" i="1"/>
  <c r="BB216" i="1"/>
  <c r="AS216" i="1"/>
  <c r="U216" i="1"/>
  <c r="AE216" i="1"/>
  <c r="V216" i="1"/>
  <c r="I216" i="1"/>
  <c r="P216" i="1"/>
  <c r="O216" i="1"/>
  <c r="Y216" i="1"/>
  <c r="AG216" i="1"/>
  <c r="X216" i="1"/>
  <c r="AF216" i="1"/>
  <c r="W216" i="1"/>
  <c r="F216" i="1"/>
  <c r="E216" i="1"/>
  <c r="N216" i="1"/>
  <c r="M216" i="1"/>
  <c r="GZ224" i="1"/>
  <c r="HA224" i="1"/>
  <c r="GY224" i="1"/>
  <c r="GX224" i="1"/>
  <c r="GW224" i="1"/>
  <c r="GO224" i="1"/>
  <c r="GQ224" i="1"/>
  <c r="GR224" i="1"/>
  <c r="GS224" i="1"/>
  <c r="GP224" i="1"/>
  <c r="GK224" i="1"/>
  <c r="GI224" i="1"/>
  <c r="GJ224" i="1"/>
  <c r="GC224" i="1"/>
  <c r="GH224" i="1"/>
  <c r="GB224" i="1"/>
  <c r="GG224" i="1"/>
  <c r="FU224" i="1"/>
  <c r="FY224" i="1"/>
  <c r="FM224" i="1"/>
  <c r="GA224" i="1"/>
  <c r="FL224" i="1"/>
  <c r="FQ224" i="1"/>
  <c r="FZ224" i="1"/>
  <c r="FK224" i="1"/>
  <c r="FT224" i="1"/>
  <c r="FJ224" i="1"/>
  <c r="FE224" i="1"/>
  <c r="FS224" i="1"/>
  <c r="FI224" i="1"/>
  <c r="FD224" i="1"/>
  <c r="FC224" i="1"/>
  <c r="EO224" i="1"/>
  <c r="FB224" i="1"/>
  <c r="EW224" i="1"/>
  <c r="FR224" i="1"/>
  <c r="EN224" i="1"/>
  <c r="EF224" i="1"/>
  <c r="EM224" i="1"/>
  <c r="EE224" i="1"/>
  <c r="EV224" i="1"/>
  <c r="EL224" i="1"/>
  <c r="EK224" i="1"/>
  <c r="EG224" i="1"/>
  <c r="ED224" i="1"/>
  <c r="EC224" i="1"/>
  <c r="DY224" i="1"/>
  <c r="EU224" i="1"/>
  <c r="ET224" i="1"/>
  <c r="ES224" i="1"/>
  <c r="FA224" i="1"/>
  <c r="DE224" i="1"/>
  <c r="DQ224" i="1"/>
  <c r="DP224" i="1"/>
  <c r="DU224" i="1"/>
  <c r="DX224" i="1"/>
  <c r="DO224" i="1"/>
  <c r="DW224" i="1"/>
  <c r="DN224" i="1"/>
  <c r="DG224" i="1"/>
  <c r="CW224" i="1"/>
  <c r="DV224" i="1"/>
  <c r="DM224" i="1"/>
  <c r="DF224" i="1"/>
  <c r="DI224" i="1"/>
  <c r="CY224" i="1"/>
  <c r="CZ224" i="1"/>
  <c r="CP224" i="1"/>
  <c r="CG224" i="1"/>
  <c r="CX224" i="1"/>
  <c r="CO224" i="1"/>
  <c r="DH224" i="1"/>
  <c r="DA224" i="1"/>
  <c r="CQ224" i="1"/>
  <c r="CH224" i="1"/>
  <c r="CJ224" i="1"/>
  <c r="CB224" i="1"/>
  <c r="BS224" i="1"/>
  <c r="BJ224" i="1"/>
  <c r="BA224" i="1"/>
  <c r="CI224" i="1"/>
  <c r="CA224" i="1"/>
  <c r="BR224" i="1"/>
  <c r="BI224" i="1"/>
  <c r="BZ224" i="1"/>
  <c r="BQ224" i="1"/>
  <c r="CS224" i="1"/>
  <c r="CR224" i="1"/>
  <c r="BU224" i="1"/>
  <c r="CK224" i="1"/>
  <c r="CC224" i="1"/>
  <c r="BT224" i="1"/>
  <c r="AV224" i="1"/>
  <c r="AM224" i="1"/>
  <c r="AD224" i="1"/>
  <c r="BM224" i="1"/>
  <c r="BE224" i="1"/>
  <c r="AU224" i="1"/>
  <c r="AL224" i="1"/>
  <c r="AC224" i="1"/>
  <c r="BL224" i="1"/>
  <c r="BD224" i="1"/>
  <c r="AT224" i="1"/>
  <c r="AK224" i="1"/>
  <c r="BY224" i="1"/>
  <c r="AW224" i="1"/>
  <c r="AN224" i="1"/>
  <c r="AE224" i="1"/>
  <c r="G224" i="1"/>
  <c r="H224" i="1"/>
  <c r="AS224" i="1"/>
  <c r="Q224" i="1"/>
  <c r="BK224" i="1"/>
  <c r="BC224" i="1"/>
  <c r="BB224" i="1"/>
  <c r="AF224" i="1"/>
  <c r="U224" i="1"/>
  <c r="AG224" i="1"/>
  <c r="M224" i="1"/>
  <c r="Y224" i="1"/>
  <c r="X224" i="1"/>
  <c r="AO224" i="1"/>
  <c r="W224" i="1"/>
  <c r="V224" i="1"/>
  <c r="N224" i="1"/>
  <c r="E224" i="1"/>
  <c r="P224" i="1"/>
  <c r="F224" i="1"/>
  <c r="O224" i="1"/>
  <c r="I224" i="1"/>
  <c r="FH232" i="1"/>
  <c r="GZ232" i="1"/>
  <c r="GY232" i="1"/>
  <c r="GX232" i="1"/>
  <c r="GW232" i="1"/>
  <c r="HA232" i="1"/>
  <c r="GO232" i="1"/>
  <c r="GS232" i="1"/>
  <c r="GR232" i="1"/>
  <c r="GQ232" i="1"/>
  <c r="GK232" i="1"/>
  <c r="GP232" i="1"/>
  <c r="GJ232" i="1"/>
  <c r="GI232" i="1"/>
  <c r="GH232" i="1"/>
  <c r="GG232" i="1"/>
  <c r="GC232" i="1"/>
  <c r="GB232" i="1"/>
  <c r="GA232" i="1"/>
  <c r="FZ232" i="1"/>
  <c r="FU232" i="1"/>
  <c r="FY232" i="1"/>
  <c r="FT232" i="1"/>
  <c r="FS232" i="1"/>
  <c r="FM232" i="1"/>
  <c r="FR232" i="1"/>
  <c r="FL232" i="1"/>
  <c r="FQ232" i="1"/>
  <c r="FE232" i="1"/>
  <c r="EO232" i="1"/>
  <c r="FD232" i="1"/>
  <c r="EW232" i="1"/>
  <c r="FA232" i="1"/>
  <c r="ET232" i="1"/>
  <c r="EF232" i="1"/>
  <c r="ES232" i="1"/>
  <c r="EE232" i="1"/>
  <c r="EN232" i="1"/>
  <c r="FK232" i="1"/>
  <c r="FJ232" i="1"/>
  <c r="FI232" i="1"/>
  <c r="FB232" i="1"/>
  <c r="EU232" i="1"/>
  <c r="EM232" i="1"/>
  <c r="EL232" i="1"/>
  <c r="EK232" i="1"/>
  <c r="EG232" i="1"/>
  <c r="DY232" i="1"/>
  <c r="EV232" i="1"/>
  <c r="FC232" i="1"/>
  <c r="EC232" i="1"/>
  <c r="DW232" i="1"/>
  <c r="DO232" i="1"/>
  <c r="DE232" i="1"/>
  <c r="DV232" i="1"/>
  <c r="DN232" i="1"/>
  <c r="DU232" i="1"/>
  <c r="DM232" i="1"/>
  <c r="DQ232" i="1"/>
  <c r="ED232" i="1"/>
  <c r="DX232" i="1"/>
  <c r="DP232" i="1"/>
  <c r="CW232" i="1"/>
  <c r="DF232" i="1"/>
  <c r="CY232" i="1"/>
  <c r="CP232" i="1"/>
  <c r="CG232" i="1"/>
  <c r="CO232" i="1"/>
  <c r="DI232" i="1"/>
  <c r="DH232" i="1"/>
  <c r="DG232" i="1"/>
  <c r="CQ232" i="1"/>
  <c r="CH232" i="1"/>
  <c r="CS232" i="1"/>
  <c r="CB232" i="1"/>
  <c r="BS232" i="1"/>
  <c r="BJ232" i="1"/>
  <c r="BA232" i="1"/>
  <c r="CR232" i="1"/>
  <c r="CA232" i="1"/>
  <c r="BR232" i="1"/>
  <c r="BI232" i="1"/>
  <c r="DA232" i="1"/>
  <c r="BZ232" i="1"/>
  <c r="BQ232" i="1"/>
  <c r="CZ232" i="1"/>
  <c r="CX232" i="1"/>
  <c r="BU232" i="1"/>
  <c r="CC232" i="1"/>
  <c r="BT232" i="1"/>
  <c r="BM232" i="1"/>
  <c r="BE232" i="1"/>
  <c r="AV232" i="1"/>
  <c r="AM232" i="1"/>
  <c r="AD232" i="1"/>
  <c r="CK232" i="1"/>
  <c r="BL232" i="1"/>
  <c r="BD232" i="1"/>
  <c r="AU232" i="1"/>
  <c r="AL232" i="1"/>
  <c r="AC232" i="1"/>
  <c r="CJ232" i="1"/>
  <c r="BK232" i="1"/>
  <c r="BC232" i="1"/>
  <c r="AT232" i="1"/>
  <c r="AK232" i="1"/>
  <c r="CI232" i="1"/>
  <c r="BY232" i="1"/>
  <c r="AW232" i="1"/>
  <c r="AN232" i="1"/>
  <c r="AG232" i="1"/>
  <c r="G232" i="1"/>
  <c r="AO232" i="1"/>
  <c r="AF232" i="1"/>
  <c r="H232" i="1"/>
  <c r="BB232" i="1"/>
  <c r="AE232" i="1"/>
  <c r="Q232" i="1"/>
  <c r="AS232" i="1"/>
  <c r="U232" i="1"/>
  <c r="V232" i="1"/>
  <c r="P232" i="1"/>
  <c r="O232" i="1"/>
  <c r="E232" i="1"/>
  <c r="Y232" i="1"/>
  <c r="X232" i="1"/>
  <c r="W232" i="1"/>
  <c r="N232" i="1"/>
  <c r="F232" i="1"/>
  <c r="M232" i="1"/>
  <c r="I232" i="1"/>
  <c r="GZ240" i="1"/>
  <c r="HA240" i="1"/>
  <c r="GY240" i="1"/>
  <c r="GW240" i="1"/>
  <c r="GX240" i="1"/>
  <c r="GO240" i="1"/>
  <c r="GQ240" i="1"/>
  <c r="GS240" i="1"/>
  <c r="GR240" i="1"/>
  <c r="GK240" i="1"/>
  <c r="GI240" i="1"/>
  <c r="GC240" i="1"/>
  <c r="GB240" i="1"/>
  <c r="GP240" i="1"/>
  <c r="GJ240" i="1"/>
  <c r="GH240" i="1"/>
  <c r="GG240" i="1"/>
  <c r="FU240" i="1"/>
  <c r="FY240" i="1"/>
  <c r="FM240" i="1"/>
  <c r="FL240" i="1"/>
  <c r="FZ240" i="1"/>
  <c r="FQ240" i="1"/>
  <c r="FK240" i="1"/>
  <c r="FJ240" i="1"/>
  <c r="FE240" i="1"/>
  <c r="FI240" i="1"/>
  <c r="GA240" i="1"/>
  <c r="FR240" i="1"/>
  <c r="FT240" i="1"/>
  <c r="EO240" i="1"/>
  <c r="FS240" i="1"/>
  <c r="EW240" i="1"/>
  <c r="FA240" i="1"/>
  <c r="FC240" i="1"/>
  <c r="EF240" i="1"/>
  <c r="FB240" i="1"/>
  <c r="EE240" i="1"/>
  <c r="EV240" i="1"/>
  <c r="FD240" i="1"/>
  <c r="EK240" i="1"/>
  <c r="EG240" i="1"/>
  <c r="EU240" i="1"/>
  <c r="ET240" i="1"/>
  <c r="EN240" i="1"/>
  <c r="ES240" i="1"/>
  <c r="EM240" i="1"/>
  <c r="DY240" i="1"/>
  <c r="DE240" i="1"/>
  <c r="ED240" i="1"/>
  <c r="EC240" i="1"/>
  <c r="DU240" i="1"/>
  <c r="DN240" i="1"/>
  <c r="DM240" i="1"/>
  <c r="EL240" i="1"/>
  <c r="DX240" i="1"/>
  <c r="DQ240" i="1"/>
  <c r="DV240" i="1"/>
  <c r="DO240" i="1"/>
  <c r="DI240" i="1"/>
  <c r="CW240" i="1"/>
  <c r="DH240" i="1"/>
  <c r="DG240" i="1"/>
  <c r="CY240" i="1"/>
  <c r="DW240" i="1"/>
  <c r="DP240" i="1"/>
  <c r="CZ240" i="1"/>
  <c r="CP240" i="1"/>
  <c r="CG240" i="1"/>
  <c r="CX240" i="1"/>
  <c r="CO240" i="1"/>
  <c r="DF240" i="1"/>
  <c r="DA240" i="1"/>
  <c r="CQ240" i="1"/>
  <c r="CH240" i="1"/>
  <c r="CJ240" i="1"/>
  <c r="CB240" i="1"/>
  <c r="BS240" i="1"/>
  <c r="BJ240" i="1"/>
  <c r="BA240" i="1"/>
  <c r="CI240" i="1"/>
  <c r="CA240" i="1"/>
  <c r="BR240" i="1"/>
  <c r="BI240" i="1"/>
  <c r="BZ240" i="1"/>
  <c r="BQ240" i="1"/>
  <c r="CS240" i="1"/>
  <c r="CR240" i="1"/>
  <c r="BU240" i="1"/>
  <c r="CK240" i="1"/>
  <c r="CC240" i="1"/>
  <c r="BT240" i="1"/>
  <c r="BL240" i="1"/>
  <c r="BD240" i="1"/>
  <c r="AV240" i="1"/>
  <c r="AM240" i="1"/>
  <c r="AD240" i="1"/>
  <c r="BK240" i="1"/>
  <c r="BC240" i="1"/>
  <c r="AU240" i="1"/>
  <c r="AL240" i="1"/>
  <c r="AC240" i="1"/>
  <c r="BB240" i="1"/>
  <c r="AT240" i="1"/>
  <c r="AK240" i="1"/>
  <c r="BY240" i="1"/>
  <c r="BM240" i="1"/>
  <c r="BE240" i="1"/>
  <c r="AW240" i="1"/>
  <c r="AN240" i="1"/>
  <c r="G240" i="1"/>
  <c r="H240" i="1"/>
  <c r="AS240" i="1"/>
  <c r="AG240" i="1"/>
  <c r="Q240" i="1"/>
  <c r="U240" i="1"/>
  <c r="M240" i="1"/>
  <c r="E240" i="1"/>
  <c r="AF240" i="1"/>
  <c r="Y240" i="1"/>
  <c r="F240" i="1"/>
  <c r="AE240" i="1"/>
  <c r="X240" i="1"/>
  <c r="I240" i="1"/>
  <c r="W240" i="1"/>
  <c r="V240" i="1"/>
  <c r="AO240" i="1"/>
  <c r="N240" i="1"/>
  <c r="P240" i="1"/>
  <c r="O240" i="1"/>
  <c r="BX248" i="1"/>
  <c r="GX248" i="1"/>
  <c r="GZ248" i="1"/>
  <c r="HA248" i="1"/>
  <c r="GY248" i="1"/>
  <c r="GW248" i="1"/>
  <c r="GO248" i="1"/>
  <c r="GS248" i="1"/>
  <c r="GR248" i="1"/>
  <c r="GQ248" i="1"/>
  <c r="GP248" i="1"/>
  <c r="GK248" i="1"/>
  <c r="GJ248" i="1"/>
  <c r="GI248" i="1"/>
  <c r="GH248" i="1"/>
  <c r="GC248" i="1"/>
  <c r="GB248" i="1"/>
  <c r="GG248" i="1"/>
  <c r="GA248" i="1"/>
  <c r="FZ248" i="1"/>
  <c r="FU248" i="1"/>
  <c r="FT248" i="1"/>
  <c r="FS248" i="1"/>
  <c r="FM248" i="1"/>
  <c r="FR248" i="1"/>
  <c r="FL248" i="1"/>
  <c r="FY248" i="1"/>
  <c r="FE248" i="1"/>
  <c r="FK248" i="1"/>
  <c r="FB248" i="1"/>
  <c r="FJ248" i="1"/>
  <c r="FA248" i="1"/>
  <c r="EO248" i="1"/>
  <c r="FI248" i="1"/>
  <c r="EW248" i="1"/>
  <c r="FQ248" i="1"/>
  <c r="FC248" i="1"/>
  <c r="ET248" i="1"/>
  <c r="EL248" i="1"/>
  <c r="EF248" i="1"/>
  <c r="FD248" i="1"/>
  <c r="ES248" i="1"/>
  <c r="EK248" i="1"/>
  <c r="EE248" i="1"/>
  <c r="EU248" i="1"/>
  <c r="EM248" i="1"/>
  <c r="EG248" i="1"/>
  <c r="DQ248" i="1"/>
  <c r="DY248" i="1"/>
  <c r="EV248" i="1"/>
  <c r="DW248" i="1"/>
  <c r="DE248" i="1"/>
  <c r="DV248" i="1"/>
  <c r="DP248" i="1"/>
  <c r="DU248" i="1"/>
  <c r="DO248" i="1"/>
  <c r="ED248" i="1"/>
  <c r="EN248" i="1"/>
  <c r="DN248" i="1"/>
  <c r="DF248" i="1"/>
  <c r="CW248" i="1"/>
  <c r="EC248" i="1"/>
  <c r="DX248" i="1"/>
  <c r="DH248" i="1"/>
  <c r="CY248" i="1"/>
  <c r="DM248" i="1"/>
  <c r="DI248" i="1"/>
  <c r="CP248" i="1"/>
  <c r="CG248" i="1"/>
  <c r="DG248" i="1"/>
  <c r="CO248" i="1"/>
  <c r="CQ248" i="1"/>
  <c r="CH248" i="1"/>
  <c r="CX248" i="1"/>
  <c r="CS248" i="1"/>
  <c r="CB248" i="1"/>
  <c r="BS248" i="1"/>
  <c r="BJ248" i="1"/>
  <c r="BA248" i="1"/>
  <c r="CR248" i="1"/>
  <c r="CA248" i="1"/>
  <c r="BR248" i="1"/>
  <c r="BI248" i="1"/>
  <c r="BZ248" i="1"/>
  <c r="BQ248" i="1"/>
  <c r="DA248" i="1"/>
  <c r="BU248" i="1"/>
  <c r="CZ248" i="1"/>
  <c r="CC248" i="1"/>
  <c r="BT248" i="1"/>
  <c r="BK248" i="1"/>
  <c r="BC248" i="1"/>
  <c r="AV248" i="1"/>
  <c r="AM248" i="1"/>
  <c r="AD248" i="1"/>
  <c r="BB248" i="1"/>
  <c r="AU248" i="1"/>
  <c r="AL248" i="1"/>
  <c r="AC248" i="1"/>
  <c r="CK248" i="1"/>
  <c r="AT248" i="1"/>
  <c r="AK248" i="1"/>
  <c r="CJ248" i="1"/>
  <c r="CI248" i="1"/>
  <c r="BY248" i="1"/>
  <c r="BL248" i="1"/>
  <c r="BD248" i="1"/>
  <c r="AW248" i="1"/>
  <c r="AN248" i="1"/>
  <c r="G248" i="1"/>
  <c r="BM248" i="1"/>
  <c r="BE248" i="1"/>
  <c r="AO248" i="1"/>
  <c r="H248" i="1"/>
  <c r="Q248" i="1"/>
  <c r="AS248" i="1"/>
  <c r="U248" i="1"/>
  <c r="V248" i="1"/>
  <c r="I248" i="1"/>
  <c r="P248" i="1"/>
  <c r="AG248" i="1"/>
  <c r="O248" i="1"/>
  <c r="AF248" i="1"/>
  <c r="AE248" i="1"/>
  <c r="Y248" i="1"/>
  <c r="X248" i="1"/>
  <c r="W248" i="1"/>
  <c r="F248" i="1"/>
  <c r="E248" i="1"/>
  <c r="N248" i="1"/>
  <c r="M248" i="1"/>
  <c r="GX256" i="1"/>
  <c r="GZ256" i="1"/>
  <c r="GW256" i="1"/>
  <c r="HA256" i="1"/>
  <c r="GY256" i="1"/>
  <c r="GO256" i="1"/>
  <c r="GQ256" i="1"/>
  <c r="GR256" i="1"/>
  <c r="GK256" i="1"/>
  <c r="GS256" i="1"/>
  <c r="GP256" i="1"/>
  <c r="GI256" i="1"/>
  <c r="GJ256" i="1"/>
  <c r="GC256" i="1"/>
  <c r="GH256" i="1"/>
  <c r="GB256" i="1"/>
  <c r="GG256" i="1"/>
  <c r="FU256" i="1"/>
  <c r="FY256" i="1"/>
  <c r="FM256" i="1"/>
  <c r="GA256" i="1"/>
  <c r="FL256" i="1"/>
  <c r="FQ256" i="1"/>
  <c r="FK256" i="1"/>
  <c r="FT256" i="1"/>
  <c r="FJ256" i="1"/>
  <c r="FE256" i="1"/>
  <c r="FS256" i="1"/>
  <c r="FI256" i="1"/>
  <c r="FZ256" i="1"/>
  <c r="FD256" i="1"/>
  <c r="FC256" i="1"/>
  <c r="EO256" i="1"/>
  <c r="FB256" i="1"/>
  <c r="EW256" i="1"/>
  <c r="FR256" i="1"/>
  <c r="EN256" i="1"/>
  <c r="EF256" i="1"/>
  <c r="EM256" i="1"/>
  <c r="EE256" i="1"/>
  <c r="FA256" i="1"/>
  <c r="EV256" i="1"/>
  <c r="EL256" i="1"/>
  <c r="EG256" i="1"/>
  <c r="DQ256" i="1"/>
  <c r="DY256" i="1"/>
  <c r="DP256" i="1"/>
  <c r="EU256" i="1"/>
  <c r="ET256" i="1"/>
  <c r="ES256" i="1"/>
  <c r="EC256" i="1"/>
  <c r="DO256" i="1"/>
  <c r="DE256" i="1"/>
  <c r="DN256" i="1"/>
  <c r="DM256" i="1"/>
  <c r="DU256" i="1"/>
  <c r="DX256" i="1"/>
  <c r="EK256" i="1"/>
  <c r="DW256" i="1"/>
  <c r="CW256" i="1"/>
  <c r="DI256" i="1"/>
  <c r="DV256" i="1"/>
  <c r="ED256" i="1"/>
  <c r="CY256" i="1"/>
  <c r="DF256" i="1"/>
  <c r="CZ256" i="1"/>
  <c r="CP256" i="1"/>
  <c r="CG256" i="1"/>
  <c r="CX256" i="1"/>
  <c r="CO256" i="1"/>
  <c r="DH256" i="1"/>
  <c r="DG256" i="1"/>
  <c r="DA256" i="1"/>
  <c r="CQ256" i="1"/>
  <c r="CH256" i="1"/>
  <c r="CJ256" i="1"/>
  <c r="CB256" i="1"/>
  <c r="BS256" i="1"/>
  <c r="BJ256" i="1"/>
  <c r="BA256" i="1"/>
  <c r="CI256" i="1"/>
  <c r="CA256" i="1"/>
  <c r="BR256" i="1"/>
  <c r="BI256" i="1"/>
  <c r="BZ256" i="1"/>
  <c r="BQ256" i="1"/>
  <c r="CS256" i="1"/>
  <c r="CR256" i="1"/>
  <c r="BU256" i="1"/>
  <c r="CK256" i="1"/>
  <c r="CC256" i="1"/>
  <c r="BT256" i="1"/>
  <c r="BB256" i="1"/>
  <c r="AV256" i="1"/>
  <c r="AM256" i="1"/>
  <c r="AD256" i="1"/>
  <c r="AU256" i="1"/>
  <c r="AL256" i="1"/>
  <c r="AC256" i="1"/>
  <c r="AT256" i="1"/>
  <c r="AK256" i="1"/>
  <c r="BY256" i="1"/>
  <c r="BK256" i="1"/>
  <c r="BC256" i="1"/>
  <c r="AW256" i="1"/>
  <c r="AN256" i="1"/>
  <c r="AE256" i="1"/>
  <c r="G256" i="1"/>
  <c r="H256" i="1"/>
  <c r="AS256" i="1"/>
  <c r="Q256" i="1"/>
  <c r="BM256" i="1"/>
  <c r="BE256" i="1"/>
  <c r="BL256" i="1"/>
  <c r="BD256" i="1"/>
  <c r="AF256" i="1"/>
  <c r="U256" i="1"/>
  <c r="M256" i="1"/>
  <c r="Y256" i="1"/>
  <c r="X256" i="1"/>
  <c r="AO256" i="1"/>
  <c r="W256" i="1"/>
  <c r="AG256" i="1"/>
  <c r="V256" i="1"/>
  <c r="N256" i="1"/>
  <c r="F256" i="1"/>
  <c r="I256" i="1"/>
  <c r="P256" i="1"/>
  <c r="O256" i="1"/>
  <c r="E256" i="1"/>
  <c r="GX264" i="1"/>
  <c r="GZ264" i="1"/>
  <c r="GY264" i="1"/>
  <c r="GW264" i="1"/>
  <c r="HA264" i="1"/>
  <c r="GO264" i="1"/>
  <c r="GS264" i="1"/>
  <c r="GR264" i="1"/>
  <c r="GQ264" i="1"/>
  <c r="GK264" i="1"/>
  <c r="GP264" i="1"/>
  <c r="GJ264" i="1"/>
  <c r="GI264" i="1"/>
  <c r="GH264" i="1"/>
  <c r="GG264" i="1"/>
  <c r="GC264" i="1"/>
  <c r="GB264" i="1"/>
  <c r="GA264" i="1"/>
  <c r="FZ264" i="1"/>
  <c r="FU264" i="1"/>
  <c r="FY264" i="1"/>
  <c r="FT264" i="1"/>
  <c r="FS264" i="1"/>
  <c r="FM264" i="1"/>
  <c r="FR264" i="1"/>
  <c r="FL264" i="1"/>
  <c r="FQ264" i="1"/>
  <c r="FE264" i="1"/>
  <c r="EO264" i="1"/>
  <c r="FD264" i="1"/>
  <c r="EW264" i="1"/>
  <c r="FJ264" i="1"/>
  <c r="ET264" i="1"/>
  <c r="EF264" i="1"/>
  <c r="FI264" i="1"/>
  <c r="ES264" i="1"/>
  <c r="EE264" i="1"/>
  <c r="FC264" i="1"/>
  <c r="EN264" i="1"/>
  <c r="ED264" i="1"/>
  <c r="FB264" i="1"/>
  <c r="FA264" i="1"/>
  <c r="FK264" i="1"/>
  <c r="EU264" i="1"/>
  <c r="EG264" i="1"/>
  <c r="DQ264" i="1"/>
  <c r="DY264" i="1"/>
  <c r="DP264" i="1"/>
  <c r="EV264" i="1"/>
  <c r="DW264" i="1"/>
  <c r="DN264" i="1"/>
  <c r="DE264" i="1"/>
  <c r="DV264" i="1"/>
  <c r="DM264" i="1"/>
  <c r="DU264" i="1"/>
  <c r="EK264" i="1"/>
  <c r="DX264" i="1"/>
  <c r="DH264" i="1"/>
  <c r="CW264" i="1"/>
  <c r="DG264" i="1"/>
  <c r="DO264" i="1"/>
  <c r="DF264" i="1"/>
  <c r="EC264" i="1"/>
  <c r="EM264" i="1"/>
  <c r="EL264" i="1"/>
  <c r="CY264" i="1"/>
  <c r="CP264" i="1"/>
  <c r="CG264" i="1"/>
  <c r="CO264" i="1"/>
  <c r="DI264" i="1"/>
  <c r="CQ264" i="1"/>
  <c r="CH264" i="1"/>
  <c r="CS264" i="1"/>
  <c r="CB264" i="1"/>
  <c r="BS264" i="1"/>
  <c r="BJ264" i="1"/>
  <c r="BA264" i="1"/>
  <c r="CR264" i="1"/>
  <c r="CA264" i="1"/>
  <c r="BR264" i="1"/>
  <c r="BI264" i="1"/>
  <c r="DA264" i="1"/>
  <c r="BZ264" i="1"/>
  <c r="BQ264" i="1"/>
  <c r="CZ264" i="1"/>
  <c r="CX264" i="1"/>
  <c r="BU264" i="1"/>
  <c r="CC264" i="1"/>
  <c r="BT264" i="1"/>
  <c r="BY264" i="1"/>
  <c r="AV264" i="1"/>
  <c r="AM264" i="1"/>
  <c r="AD264" i="1"/>
  <c r="AU264" i="1"/>
  <c r="AL264" i="1"/>
  <c r="AC264" i="1"/>
  <c r="AT264" i="1"/>
  <c r="AK264" i="1"/>
  <c r="CK264" i="1"/>
  <c r="CJ264" i="1"/>
  <c r="CI264" i="1"/>
  <c r="BB264" i="1"/>
  <c r="AW264" i="1"/>
  <c r="AN264" i="1"/>
  <c r="BL264" i="1"/>
  <c r="BD264" i="1"/>
  <c r="AG264" i="1"/>
  <c r="G264" i="1"/>
  <c r="BK264" i="1"/>
  <c r="BC264" i="1"/>
  <c r="AO264" i="1"/>
  <c r="AF264" i="1"/>
  <c r="H264" i="1"/>
  <c r="AE264" i="1"/>
  <c r="Q264" i="1"/>
  <c r="AS264" i="1"/>
  <c r="BM264" i="1"/>
  <c r="BE264" i="1"/>
  <c r="U264" i="1"/>
  <c r="V264" i="1"/>
  <c r="P264" i="1"/>
  <c r="O264" i="1"/>
  <c r="E264" i="1"/>
  <c r="Y264" i="1"/>
  <c r="X264" i="1"/>
  <c r="W264" i="1"/>
  <c r="N264" i="1"/>
  <c r="M264" i="1"/>
  <c r="F264" i="1"/>
  <c r="I264" i="1"/>
  <c r="GX272" i="1"/>
  <c r="GZ272" i="1"/>
  <c r="HA272" i="1"/>
  <c r="GY272" i="1"/>
  <c r="GW272" i="1"/>
  <c r="GO272" i="1"/>
  <c r="GQ272" i="1"/>
  <c r="GS272" i="1"/>
  <c r="GR272" i="1"/>
  <c r="GP272" i="1"/>
  <c r="GK272" i="1"/>
  <c r="GI272" i="1"/>
  <c r="GC272" i="1"/>
  <c r="GB272" i="1"/>
  <c r="GJ272" i="1"/>
  <c r="GH272" i="1"/>
  <c r="GG272" i="1"/>
  <c r="FU272" i="1"/>
  <c r="FY272" i="1"/>
  <c r="FM272" i="1"/>
  <c r="FL272" i="1"/>
  <c r="FZ272" i="1"/>
  <c r="FQ272" i="1"/>
  <c r="FK272" i="1"/>
  <c r="FJ272" i="1"/>
  <c r="FE272" i="1"/>
  <c r="FI272" i="1"/>
  <c r="GA272" i="1"/>
  <c r="FR272" i="1"/>
  <c r="EO272" i="1"/>
  <c r="EW272" i="1"/>
  <c r="FT272" i="1"/>
  <c r="FS272" i="1"/>
  <c r="FA272" i="1"/>
  <c r="EF272" i="1"/>
  <c r="EE272" i="1"/>
  <c r="EV272" i="1"/>
  <c r="ED272" i="1"/>
  <c r="FD272" i="1"/>
  <c r="FC272" i="1"/>
  <c r="FB272" i="1"/>
  <c r="EK272" i="1"/>
  <c r="EG272" i="1"/>
  <c r="EU272" i="1"/>
  <c r="EC272" i="1"/>
  <c r="ET272" i="1"/>
  <c r="DQ272" i="1"/>
  <c r="ES272" i="1"/>
  <c r="DY272" i="1"/>
  <c r="DP272" i="1"/>
  <c r="EL272" i="1"/>
  <c r="DM272" i="1"/>
  <c r="DE272" i="1"/>
  <c r="EM272" i="1"/>
  <c r="DU272" i="1"/>
  <c r="DO272" i="1"/>
  <c r="DN272" i="1"/>
  <c r="EN272" i="1"/>
  <c r="DX272" i="1"/>
  <c r="CW272" i="1"/>
  <c r="DW272" i="1"/>
  <c r="DV272" i="1"/>
  <c r="DG272" i="1"/>
  <c r="CY272" i="1"/>
  <c r="CZ272" i="1"/>
  <c r="CP272" i="1"/>
  <c r="CG272" i="1"/>
  <c r="CX272" i="1"/>
  <c r="CO272" i="1"/>
  <c r="DI272" i="1"/>
  <c r="DH272" i="1"/>
  <c r="DF272" i="1"/>
  <c r="DA272" i="1"/>
  <c r="CQ272" i="1"/>
  <c r="CH272" i="1"/>
  <c r="CJ272" i="1"/>
  <c r="CA272" i="1"/>
  <c r="BS272" i="1"/>
  <c r="BJ272" i="1"/>
  <c r="BA272" i="1"/>
  <c r="CI272" i="1"/>
  <c r="BZ272" i="1"/>
  <c r="BR272" i="1"/>
  <c r="BI272" i="1"/>
  <c r="BY272" i="1"/>
  <c r="BQ272" i="1"/>
  <c r="CS272" i="1"/>
  <c r="CR272" i="1"/>
  <c r="CC272" i="1"/>
  <c r="BU272" i="1"/>
  <c r="CK272" i="1"/>
  <c r="CB272" i="1"/>
  <c r="BT272" i="1"/>
  <c r="AV272" i="1"/>
  <c r="AM272" i="1"/>
  <c r="AD272" i="1"/>
  <c r="AU272" i="1"/>
  <c r="AL272" i="1"/>
  <c r="AC272" i="1"/>
  <c r="AT272" i="1"/>
  <c r="AK272" i="1"/>
  <c r="AW272" i="1"/>
  <c r="AN272" i="1"/>
  <c r="G272" i="1"/>
  <c r="H272" i="1"/>
  <c r="BM272" i="1"/>
  <c r="BE272" i="1"/>
  <c r="AS272" i="1"/>
  <c r="AG272" i="1"/>
  <c r="Q272" i="1"/>
  <c r="BL272" i="1"/>
  <c r="BD272" i="1"/>
  <c r="BK272" i="1"/>
  <c r="BC272" i="1"/>
  <c r="BB272" i="1"/>
  <c r="U272" i="1"/>
  <c r="M272" i="1"/>
  <c r="E272" i="1"/>
  <c r="Y272" i="1"/>
  <c r="F272" i="1"/>
  <c r="X272" i="1"/>
  <c r="I272" i="1"/>
  <c r="W272" i="1"/>
  <c r="V272" i="1"/>
  <c r="AF272" i="1"/>
  <c r="P272" i="1"/>
  <c r="AE272" i="1"/>
  <c r="AO272" i="1"/>
  <c r="N272" i="1"/>
  <c r="O272" i="1"/>
  <c r="ER280" i="1"/>
  <c r="GX280" i="1"/>
  <c r="GZ280" i="1"/>
  <c r="HA280" i="1"/>
  <c r="GW280" i="1"/>
  <c r="GY280" i="1"/>
  <c r="GO280" i="1"/>
  <c r="GS280" i="1"/>
  <c r="GR280" i="1"/>
  <c r="GQ280" i="1"/>
  <c r="GP280" i="1"/>
  <c r="GK280" i="1"/>
  <c r="GJ280" i="1"/>
  <c r="GI280" i="1"/>
  <c r="GH280" i="1"/>
  <c r="GC280" i="1"/>
  <c r="GB280" i="1"/>
  <c r="GG280" i="1"/>
  <c r="GA280" i="1"/>
  <c r="FZ280" i="1"/>
  <c r="FU280" i="1"/>
  <c r="FT280" i="1"/>
  <c r="FS280" i="1"/>
  <c r="FM280" i="1"/>
  <c r="FR280" i="1"/>
  <c r="FL280" i="1"/>
  <c r="FE280" i="1"/>
  <c r="FD280" i="1"/>
  <c r="FQ280" i="1"/>
  <c r="FK280" i="1"/>
  <c r="FB280" i="1"/>
  <c r="FJ280" i="1"/>
  <c r="FA280" i="1"/>
  <c r="EO280" i="1"/>
  <c r="FI280" i="1"/>
  <c r="EW280" i="1"/>
  <c r="FY280" i="1"/>
  <c r="FC280" i="1"/>
  <c r="ET280" i="1"/>
  <c r="EL280" i="1"/>
  <c r="EF280" i="1"/>
  <c r="ES280" i="1"/>
  <c r="EK280" i="1"/>
  <c r="EE280" i="1"/>
  <c r="ED280" i="1"/>
  <c r="EU280" i="1"/>
  <c r="EM280" i="1"/>
  <c r="EG280" i="1"/>
  <c r="DQ280" i="1"/>
  <c r="DY280" i="1"/>
  <c r="DP280" i="1"/>
  <c r="EV280" i="1"/>
  <c r="EN280" i="1"/>
  <c r="EC280" i="1"/>
  <c r="DW280" i="1"/>
  <c r="DE280" i="1"/>
  <c r="DV280" i="1"/>
  <c r="DU280" i="1"/>
  <c r="DN280" i="1"/>
  <c r="CW280" i="1"/>
  <c r="DI280" i="1"/>
  <c r="DH280" i="1"/>
  <c r="DO280" i="1"/>
  <c r="DX280" i="1"/>
  <c r="DM280" i="1"/>
  <c r="CY280" i="1"/>
  <c r="CP280" i="1"/>
  <c r="CG280" i="1"/>
  <c r="CO280" i="1"/>
  <c r="DG280" i="1"/>
  <c r="DF280" i="1"/>
  <c r="DA280" i="1"/>
  <c r="CQ280" i="1"/>
  <c r="CH280" i="1"/>
  <c r="CS280" i="1"/>
  <c r="CC280" i="1"/>
  <c r="BS280" i="1"/>
  <c r="BJ280" i="1"/>
  <c r="BA280" i="1"/>
  <c r="CR280" i="1"/>
  <c r="CB280" i="1"/>
  <c r="BR280" i="1"/>
  <c r="BI280" i="1"/>
  <c r="CA280" i="1"/>
  <c r="BQ280" i="1"/>
  <c r="CZ280" i="1"/>
  <c r="CX280" i="1"/>
  <c r="BU280" i="1"/>
  <c r="BT280" i="1"/>
  <c r="BZ280" i="1"/>
  <c r="AV280" i="1"/>
  <c r="AM280" i="1"/>
  <c r="AD280" i="1"/>
  <c r="BY280" i="1"/>
  <c r="AU280" i="1"/>
  <c r="AL280" i="1"/>
  <c r="AC280" i="1"/>
  <c r="BM280" i="1"/>
  <c r="BE280" i="1"/>
  <c r="AT280" i="1"/>
  <c r="AK280" i="1"/>
  <c r="CK280" i="1"/>
  <c r="CJ280" i="1"/>
  <c r="CI280" i="1"/>
  <c r="AW280" i="1"/>
  <c r="AN280" i="1"/>
  <c r="BB280" i="1"/>
  <c r="G280" i="1"/>
  <c r="AO280" i="1"/>
  <c r="H280" i="1"/>
  <c r="Q280" i="1"/>
  <c r="BL280" i="1"/>
  <c r="BD280" i="1"/>
  <c r="AS280" i="1"/>
  <c r="BK280" i="1"/>
  <c r="BC280" i="1"/>
  <c r="U280" i="1"/>
  <c r="AE280" i="1"/>
  <c r="V280" i="1"/>
  <c r="I280" i="1"/>
  <c r="P280" i="1"/>
  <c r="O280" i="1"/>
  <c r="Y280" i="1"/>
  <c r="AG280" i="1"/>
  <c r="X280" i="1"/>
  <c r="AF280" i="1"/>
  <c r="W280" i="1"/>
  <c r="F280" i="1"/>
  <c r="N280" i="1"/>
  <c r="M280" i="1"/>
  <c r="E280" i="1"/>
  <c r="GX288" i="1"/>
  <c r="GZ288" i="1"/>
  <c r="HA288" i="1"/>
  <c r="GY288" i="1"/>
  <c r="GW288" i="1"/>
  <c r="GO288" i="1"/>
  <c r="GQ288" i="1"/>
  <c r="GR288" i="1"/>
  <c r="GS288" i="1"/>
  <c r="GP288" i="1"/>
  <c r="GK288" i="1"/>
  <c r="GI288" i="1"/>
  <c r="GJ288" i="1"/>
  <c r="GC288" i="1"/>
  <c r="GH288" i="1"/>
  <c r="GB288" i="1"/>
  <c r="GG288" i="1"/>
  <c r="FU288" i="1"/>
  <c r="FY288" i="1"/>
  <c r="FM288" i="1"/>
  <c r="GA288" i="1"/>
  <c r="FL288" i="1"/>
  <c r="FQ288" i="1"/>
  <c r="FZ288" i="1"/>
  <c r="FK288" i="1"/>
  <c r="FT288" i="1"/>
  <c r="FJ288" i="1"/>
  <c r="FE288" i="1"/>
  <c r="FS288" i="1"/>
  <c r="FI288" i="1"/>
  <c r="FD288" i="1"/>
  <c r="EO288" i="1"/>
  <c r="EW288" i="1"/>
  <c r="FR288" i="1"/>
  <c r="FA288" i="1"/>
  <c r="EN288" i="1"/>
  <c r="EF288" i="1"/>
  <c r="EM288" i="1"/>
  <c r="EE288" i="1"/>
  <c r="EV288" i="1"/>
  <c r="EL288" i="1"/>
  <c r="ED288" i="1"/>
  <c r="FB288" i="1"/>
  <c r="EG288" i="1"/>
  <c r="EK288" i="1"/>
  <c r="EC288" i="1"/>
  <c r="DQ288" i="1"/>
  <c r="DY288" i="1"/>
  <c r="DP288" i="1"/>
  <c r="FC288" i="1"/>
  <c r="EU288" i="1"/>
  <c r="ET288" i="1"/>
  <c r="ES288" i="1"/>
  <c r="DE288" i="1"/>
  <c r="DU288" i="1"/>
  <c r="DM288" i="1"/>
  <c r="DX288" i="1"/>
  <c r="DW288" i="1"/>
  <c r="DN288" i="1"/>
  <c r="DG288" i="1"/>
  <c r="CW288" i="1"/>
  <c r="DV288" i="1"/>
  <c r="DF288" i="1"/>
  <c r="DI288" i="1"/>
  <c r="CY288" i="1"/>
  <c r="DO288" i="1"/>
  <c r="CZ288" i="1"/>
  <c r="CP288" i="1"/>
  <c r="CG288" i="1"/>
  <c r="DH288" i="1"/>
  <c r="CX288" i="1"/>
  <c r="CO288" i="1"/>
  <c r="DA288" i="1"/>
  <c r="CQ288" i="1"/>
  <c r="CH288" i="1"/>
  <c r="CJ288" i="1"/>
  <c r="BS288" i="1"/>
  <c r="BJ288" i="1"/>
  <c r="BA288" i="1"/>
  <c r="CI288" i="1"/>
  <c r="BR288" i="1"/>
  <c r="BI288" i="1"/>
  <c r="CC288" i="1"/>
  <c r="BQ288" i="1"/>
  <c r="CS288" i="1"/>
  <c r="CR288" i="1"/>
  <c r="BY288" i="1"/>
  <c r="BU288" i="1"/>
  <c r="CK288" i="1"/>
  <c r="BT288" i="1"/>
  <c r="AV288" i="1"/>
  <c r="AM288" i="1"/>
  <c r="AD288" i="1"/>
  <c r="BM288" i="1"/>
  <c r="BE288" i="1"/>
  <c r="AU288" i="1"/>
  <c r="AL288" i="1"/>
  <c r="AC288" i="1"/>
  <c r="BL288" i="1"/>
  <c r="BD288" i="1"/>
  <c r="AT288" i="1"/>
  <c r="AK288" i="1"/>
  <c r="CB288" i="1"/>
  <c r="CA288" i="1"/>
  <c r="BZ288" i="1"/>
  <c r="AW288" i="1"/>
  <c r="AN288" i="1"/>
  <c r="AE288" i="1"/>
  <c r="G288" i="1"/>
  <c r="H288" i="1"/>
  <c r="BK288" i="1"/>
  <c r="BC288" i="1"/>
  <c r="AS288" i="1"/>
  <c r="Q288" i="1"/>
  <c r="BB288" i="1"/>
  <c r="AF288" i="1"/>
  <c r="U288" i="1"/>
  <c r="AG288" i="1"/>
  <c r="M288" i="1"/>
  <c r="Y288" i="1"/>
  <c r="X288" i="1"/>
  <c r="AO288" i="1"/>
  <c r="W288" i="1"/>
  <c r="V288" i="1"/>
  <c r="P288" i="1"/>
  <c r="N288" i="1"/>
  <c r="E288" i="1"/>
  <c r="F288" i="1"/>
  <c r="O288" i="1"/>
  <c r="I288" i="1"/>
  <c r="DT296" i="1"/>
  <c r="GX296" i="1"/>
  <c r="GZ296" i="1"/>
  <c r="HA296" i="1"/>
  <c r="GY296" i="1"/>
  <c r="GW296" i="1"/>
  <c r="GO296" i="1"/>
  <c r="GS296" i="1"/>
  <c r="GR296" i="1"/>
  <c r="GQ296" i="1"/>
  <c r="GK296" i="1"/>
  <c r="GJ296" i="1"/>
  <c r="GI296" i="1"/>
  <c r="GH296" i="1"/>
  <c r="GG296" i="1"/>
  <c r="GP296" i="1"/>
  <c r="GC296" i="1"/>
  <c r="GB296" i="1"/>
  <c r="GA296" i="1"/>
  <c r="FZ296" i="1"/>
  <c r="FU296" i="1"/>
  <c r="FY296" i="1"/>
  <c r="FT296" i="1"/>
  <c r="FS296" i="1"/>
  <c r="FM296" i="1"/>
  <c r="FR296" i="1"/>
  <c r="FL296" i="1"/>
  <c r="FQ296" i="1"/>
  <c r="FE296" i="1"/>
  <c r="FD296" i="1"/>
  <c r="FB296" i="1"/>
  <c r="FA296" i="1"/>
  <c r="EO296" i="1"/>
  <c r="EW296" i="1"/>
  <c r="FK296" i="1"/>
  <c r="FJ296" i="1"/>
  <c r="FC296" i="1"/>
  <c r="ET296" i="1"/>
  <c r="EF296" i="1"/>
  <c r="ES296" i="1"/>
  <c r="EE296" i="1"/>
  <c r="EN296" i="1"/>
  <c r="ED296" i="1"/>
  <c r="FI296" i="1"/>
  <c r="EU296" i="1"/>
  <c r="EG296" i="1"/>
  <c r="EM296" i="1"/>
  <c r="EL296" i="1"/>
  <c r="DQ296" i="1"/>
  <c r="EK296" i="1"/>
  <c r="DY296" i="1"/>
  <c r="DP296" i="1"/>
  <c r="EV296" i="1"/>
  <c r="DW296" i="1"/>
  <c r="DE296" i="1"/>
  <c r="DV296" i="1"/>
  <c r="DU296" i="1"/>
  <c r="DX296" i="1"/>
  <c r="DO296" i="1"/>
  <c r="EC296" i="1"/>
  <c r="DN296" i="1"/>
  <c r="CW296" i="1"/>
  <c r="DM296" i="1"/>
  <c r="DF296" i="1"/>
  <c r="CY296" i="1"/>
  <c r="DG296" i="1"/>
  <c r="CP296" i="1"/>
  <c r="CG296" i="1"/>
  <c r="CO296" i="1"/>
  <c r="DA296" i="1"/>
  <c r="CZ296" i="1"/>
  <c r="DI296" i="1"/>
  <c r="DH296" i="1"/>
  <c r="CQ296" i="1"/>
  <c r="CH296" i="1"/>
  <c r="CS296" i="1"/>
  <c r="BY296" i="1"/>
  <c r="BS296" i="1"/>
  <c r="BJ296" i="1"/>
  <c r="BA296" i="1"/>
  <c r="CR296" i="1"/>
  <c r="BR296" i="1"/>
  <c r="BI296" i="1"/>
  <c r="BQ296" i="1"/>
  <c r="CA296" i="1"/>
  <c r="BU296" i="1"/>
  <c r="CX296" i="1"/>
  <c r="BZ296" i="1"/>
  <c r="BT296" i="1"/>
  <c r="BM296" i="1"/>
  <c r="BE296" i="1"/>
  <c r="AV296" i="1"/>
  <c r="AM296" i="1"/>
  <c r="AD296" i="1"/>
  <c r="CC296" i="1"/>
  <c r="BL296" i="1"/>
  <c r="BD296" i="1"/>
  <c r="AU296" i="1"/>
  <c r="AL296" i="1"/>
  <c r="AC296" i="1"/>
  <c r="CB296" i="1"/>
  <c r="BK296" i="1"/>
  <c r="BC296" i="1"/>
  <c r="AT296" i="1"/>
  <c r="AK296" i="1"/>
  <c r="CK296" i="1"/>
  <c r="CJ296" i="1"/>
  <c r="CI296" i="1"/>
  <c r="AW296" i="1"/>
  <c r="AN296" i="1"/>
  <c r="AG296" i="1"/>
  <c r="AO296" i="1"/>
  <c r="AF296" i="1"/>
  <c r="AE296" i="1"/>
  <c r="Q296" i="1"/>
  <c r="BB296" i="1"/>
  <c r="AS296" i="1"/>
  <c r="U296" i="1"/>
  <c r="V296" i="1"/>
  <c r="P296" i="1"/>
  <c r="O296" i="1"/>
  <c r="E296" i="1"/>
  <c r="Y296" i="1"/>
  <c r="X296" i="1"/>
  <c r="W296" i="1"/>
  <c r="H296" i="1"/>
  <c r="I296" i="1"/>
  <c r="N296" i="1"/>
  <c r="M296" i="1"/>
  <c r="F296" i="1"/>
  <c r="G296" i="1"/>
  <c r="HD304" i="1"/>
  <c r="GX304" i="1"/>
  <c r="GZ304" i="1"/>
  <c r="HA304" i="1"/>
  <c r="GW304" i="1"/>
  <c r="GY304" i="1"/>
  <c r="GO304" i="1"/>
  <c r="GQ304" i="1"/>
  <c r="GS304" i="1"/>
  <c r="GR304" i="1"/>
  <c r="GK304" i="1"/>
  <c r="GI304" i="1"/>
  <c r="GP304" i="1"/>
  <c r="GC304" i="1"/>
  <c r="GB304" i="1"/>
  <c r="GJ304" i="1"/>
  <c r="GH304" i="1"/>
  <c r="GG304" i="1"/>
  <c r="FU304" i="1"/>
  <c r="FY304" i="1"/>
  <c r="FM304" i="1"/>
  <c r="FL304" i="1"/>
  <c r="FZ304" i="1"/>
  <c r="FQ304" i="1"/>
  <c r="FK304" i="1"/>
  <c r="FJ304" i="1"/>
  <c r="FE304" i="1"/>
  <c r="FI304" i="1"/>
  <c r="FD304" i="1"/>
  <c r="GA304" i="1"/>
  <c r="FR304" i="1"/>
  <c r="FT304" i="1"/>
  <c r="EO304" i="1"/>
  <c r="FS304" i="1"/>
  <c r="EW304" i="1"/>
  <c r="EF304" i="1"/>
  <c r="EE304" i="1"/>
  <c r="FC304" i="1"/>
  <c r="EV304" i="1"/>
  <c r="ED304" i="1"/>
  <c r="FB304" i="1"/>
  <c r="FA304" i="1"/>
  <c r="EK304" i="1"/>
  <c r="EG304" i="1"/>
  <c r="EU304" i="1"/>
  <c r="EC304" i="1"/>
  <c r="ET304" i="1"/>
  <c r="EN304" i="1"/>
  <c r="DQ304" i="1"/>
  <c r="ES304" i="1"/>
  <c r="EM304" i="1"/>
  <c r="DY304" i="1"/>
  <c r="DP304" i="1"/>
  <c r="DN304" i="1"/>
  <c r="DE304" i="1"/>
  <c r="DM304" i="1"/>
  <c r="DU304" i="1"/>
  <c r="DO304" i="1"/>
  <c r="DX304" i="1"/>
  <c r="DV304" i="1"/>
  <c r="DI304" i="1"/>
  <c r="CW304" i="1"/>
  <c r="DH304" i="1"/>
  <c r="DG304" i="1"/>
  <c r="EL304" i="1"/>
  <c r="CY304" i="1"/>
  <c r="DW304" i="1"/>
  <c r="CZ304" i="1"/>
  <c r="CP304" i="1"/>
  <c r="CG304" i="1"/>
  <c r="CX304" i="1"/>
  <c r="CO304" i="1"/>
  <c r="DF304" i="1"/>
  <c r="DA304" i="1"/>
  <c r="CQ304" i="1"/>
  <c r="CH304" i="1"/>
  <c r="CJ304" i="1"/>
  <c r="CA304" i="1"/>
  <c r="BS304" i="1"/>
  <c r="BJ304" i="1"/>
  <c r="BA304" i="1"/>
  <c r="CI304" i="1"/>
  <c r="BZ304" i="1"/>
  <c r="BR304" i="1"/>
  <c r="BI304" i="1"/>
  <c r="BY304" i="1"/>
  <c r="BQ304" i="1"/>
  <c r="CS304" i="1"/>
  <c r="CR304" i="1"/>
  <c r="CC304" i="1"/>
  <c r="BU304" i="1"/>
  <c r="CK304" i="1"/>
  <c r="CB304" i="1"/>
  <c r="BT304" i="1"/>
  <c r="BL304" i="1"/>
  <c r="BD304" i="1"/>
  <c r="AV304" i="1"/>
  <c r="AM304" i="1"/>
  <c r="AD304" i="1"/>
  <c r="BK304" i="1"/>
  <c r="BC304" i="1"/>
  <c r="AU304" i="1"/>
  <c r="AL304" i="1"/>
  <c r="AC304" i="1"/>
  <c r="BB304" i="1"/>
  <c r="AT304" i="1"/>
  <c r="AK304" i="1"/>
  <c r="BM304" i="1"/>
  <c r="BE304" i="1"/>
  <c r="AW304" i="1"/>
  <c r="AN304" i="1"/>
  <c r="AS304" i="1"/>
  <c r="AG304" i="1"/>
  <c r="Q304" i="1"/>
  <c r="U304" i="1"/>
  <c r="M304" i="1"/>
  <c r="AF304" i="1"/>
  <c r="Y304" i="1"/>
  <c r="AE304" i="1"/>
  <c r="X304" i="1"/>
  <c r="E304" i="1"/>
  <c r="W304" i="1"/>
  <c r="V304" i="1"/>
  <c r="P304" i="1"/>
  <c r="AO304" i="1"/>
  <c r="N304" i="1"/>
  <c r="F304" i="1"/>
  <c r="G304" i="1"/>
  <c r="H304" i="1"/>
  <c r="I304" i="1"/>
  <c r="O304" i="1"/>
  <c r="HA52" i="1"/>
  <c r="GZ52" i="1"/>
  <c r="GY52" i="1"/>
  <c r="GW52" i="1"/>
  <c r="GX52" i="1"/>
  <c r="GO52" i="1"/>
  <c r="GQ52" i="1"/>
  <c r="GI52" i="1"/>
  <c r="GH52" i="1"/>
  <c r="GS52" i="1"/>
  <c r="GR52" i="1"/>
  <c r="GP52" i="1"/>
  <c r="GK52" i="1"/>
  <c r="FZ52" i="1"/>
  <c r="GJ52" i="1"/>
  <c r="FY52" i="1"/>
  <c r="GG52" i="1"/>
  <c r="GA52" i="1"/>
  <c r="FS52" i="1"/>
  <c r="GC52" i="1"/>
  <c r="FR52" i="1"/>
  <c r="GB52" i="1"/>
  <c r="FQ52" i="1"/>
  <c r="FT52" i="1"/>
  <c r="FK52" i="1"/>
  <c r="FJ52" i="1"/>
  <c r="FI52" i="1"/>
  <c r="FU52" i="1"/>
  <c r="FL52" i="1"/>
  <c r="FD52" i="1"/>
  <c r="EU52" i="1"/>
  <c r="FC52" i="1"/>
  <c r="ET52" i="1"/>
  <c r="FB52" i="1"/>
  <c r="ES52" i="1"/>
  <c r="FE52" i="1"/>
  <c r="EK52" i="1"/>
  <c r="FM52" i="1"/>
  <c r="EV52" i="1"/>
  <c r="EL52" i="1"/>
  <c r="EC52" i="1"/>
  <c r="DW52" i="1"/>
  <c r="DN52" i="1"/>
  <c r="EO52" i="1"/>
  <c r="DV52" i="1"/>
  <c r="EN52" i="1"/>
  <c r="DU52" i="1"/>
  <c r="FA52" i="1"/>
  <c r="EW52" i="1"/>
  <c r="ED52" i="1"/>
  <c r="DX52" i="1"/>
  <c r="EG52" i="1"/>
  <c r="EF52" i="1"/>
  <c r="EE52" i="1"/>
  <c r="DY52" i="1"/>
  <c r="DP52" i="1"/>
  <c r="EM52" i="1"/>
  <c r="DQ52" i="1"/>
  <c r="DA52" i="1"/>
  <c r="DO52" i="1"/>
  <c r="DI52" i="1"/>
  <c r="CZ52" i="1"/>
  <c r="DM52" i="1"/>
  <c r="DH52" i="1"/>
  <c r="CY52" i="1"/>
  <c r="CK52" i="1"/>
  <c r="CS52" i="1"/>
  <c r="CJ52" i="1"/>
  <c r="DG52" i="1"/>
  <c r="CR52" i="1"/>
  <c r="CI52" i="1"/>
  <c r="DF52" i="1"/>
  <c r="DE52" i="1"/>
  <c r="CW52" i="1"/>
  <c r="BE52" i="1"/>
  <c r="BM52" i="1"/>
  <c r="BD52" i="1"/>
  <c r="CQ52" i="1"/>
  <c r="BU52" i="1"/>
  <c r="BL52" i="1"/>
  <c r="BC52" i="1"/>
  <c r="CX52" i="1"/>
  <c r="CH52" i="1"/>
  <c r="BZ52" i="1"/>
  <c r="CG52" i="1"/>
  <c r="BY52" i="1"/>
  <c r="CO52" i="1"/>
  <c r="BT52" i="1"/>
  <c r="CC52" i="1"/>
  <c r="CB52" i="1"/>
  <c r="CA52" i="1"/>
  <c r="CP52" i="1"/>
  <c r="AS52" i="1"/>
  <c r="AU52" i="1"/>
  <c r="AL52" i="1"/>
  <c r="AG52" i="1"/>
  <c r="X52" i="1"/>
  <c r="O52" i="1"/>
  <c r="AT52" i="1"/>
  <c r="AK52" i="1"/>
  <c r="AF52" i="1"/>
  <c r="W52" i="1"/>
  <c r="N52" i="1"/>
  <c r="BS52" i="1"/>
  <c r="BK52" i="1"/>
  <c r="AE52" i="1"/>
  <c r="V52" i="1"/>
  <c r="M52" i="1"/>
  <c r="E52" i="1"/>
  <c r="BR52" i="1"/>
  <c r="BJ52" i="1"/>
  <c r="BB52" i="1"/>
  <c r="BQ52" i="1"/>
  <c r="BI52" i="1"/>
  <c r="BA52" i="1"/>
  <c r="AV52" i="1"/>
  <c r="AM52" i="1"/>
  <c r="Y52" i="1"/>
  <c r="P52" i="1"/>
  <c r="AW52" i="1"/>
  <c r="I52" i="1"/>
  <c r="U52" i="1"/>
  <c r="AO52" i="1"/>
  <c r="AN52" i="1"/>
  <c r="AD52" i="1"/>
  <c r="AC52" i="1"/>
  <c r="H52" i="1"/>
  <c r="F52" i="1"/>
  <c r="G52" i="1"/>
  <c r="Q52" i="1"/>
  <c r="HA76" i="1"/>
  <c r="GZ76" i="1"/>
  <c r="GW76" i="1"/>
  <c r="GX76" i="1"/>
  <c r="GY76" i="1"/>
  <c r="GO76" i="1"/>
  <c r="GQ76" i="1"/>
  <c r="GR76" i="1"/>
  <c r="GI76" i="1"/>
  <c r="GP76" i="1"/>
  <c r="GH76" i="1"/>
  <c r="GS76" i="1"/>
  <c r="FZ76" i="1"/>
  <c r="FY76" i="1"/>
  <c r="GK76" i="1"/>
  <c r="GJ76" i="1"/>
  <c r="GA76" i="1"/>
  <c r="GB76" i="1"/>
  <c r="FS76" i="1"/>
  <c r="FR76" i="1"/>
  <c r="GC76" i="1"/>
  <c r="FU76" i="1"/>
  <c r="FT76" i="1"/>
  <c r="GG76" i="1"/>
  <c r="FQ76" i="1"/>
  <c r="FK76" i="1"/>
  <c r="FJ76" i="1"/>
  <c r="FI76" i="1"/>
  <c r="FL76" i="1"/>
  <c r="FD76" i="1"/>
  <c r="EU76" i="1"/>
  <c r="FC76" i="1"/>
  <c r="ET76" i="1"/>
  <c r="FM76" i="1"/>
  <c r="FB76" i="1"/>
  <c r="ES76" i="1"/>
  <c r="FE76" i="1"/>
  <c r="EK76" i="1"/>
  <c r="FA76" i="1"/>
  <c r="EL76" i="1"/>
  <c r="EW76" i="1"/>
  <c r="DW76" i="1"/>
  <c r="DN76" i="1"/>
  <c r="EV76" i="1"/>
  <c r="DV76" i="1"/>
  <c r="EG76" i="1"/>
  <c r="DU76" i="1"/>
  <c r="EM76" i="1"/>
  <c r="DX76" i="1"/>
  <c r="DQ76" i="1"/>
  <c r="EN76" i="1"/>
  <c r="EC76" i="1"/>
  <c r="DY76" i="1"/>
  <c r="EF76" i="1"/>
  <c r="EE76" i="1"/>
  <c r="DA76" i="1"/>
  <c r="ED76" i="1"/>
  <c r="DI76" i="1"/>
  <c r="CZ76" i="1"/>
  <c r="DH76" i="1"/>
  <c r="CY76" i="1"/>
  <c r="DP76" i="1"/>
  <c r="EO76" i="1"/>
  <c r="DO76" i="1"/>
  <c r="DE76" i="1"/>
  <c r="CK76" i="1"/>
  <c r="CS76" i="1"/>
  <c r="CJ76" i="1"/>
  <c r="CX76" i="1"/>
  <c r="CR76" i="1"/>
  <c r="CI76" i="1"/>
  <c r="DG76" i="1"/>
  <c r="DM76" i="1"/>
  <c r="DF76" i="1"/>
  <c r="CO76" i="1"/>
  <c r="BE76" i="1"/>
  <c r="BM76" i="1"/>
  <c r="BD76" i="1"/>
  <c r="CH76" i="1"/>
  <c r="BU76" i="1"/>
  <c r="BL76" i="1"/>
  <c r="BC76" i="1"/>
  <c r="CW76" i="1"/>
  <c r="CQ76" i="1"/>
  <c r="BZ76" i="1"/>
  <c r="CP76" i="1"/>
  <c r="BY76" i="1"/>
  <c r="CB76" i="1"/>
  <c r="BS76" i="1"/>
  <c r="BK76" i="1"/>
  <c r="CA76" i="1"/>
  <c r="BR76" i="1"/>
  <c r="BJ76" i="1"/>
  <c r="BB76" i="1"/>
  <c r="BQ76" i="1"/>
  <c r="BI76" i="1"/>
  <c r="BA76" i="1"/>
  <c r="AO76" i="1"/>
  <c r="CG76" i="1"/>
  <c r="CC76" i="1"/>
  <c r="BT76" i="1"/>
  <c r="AS76" i="1"/>
  <c r="AM76" i="1"/>
  <c r="AG76" i="1"/>
  <c r="X76" i="1"/>
  <c r="O76" i="1"/>
  <c r="AL76" i="1"/>
  <c r="AF76" i="1"/>
  <c r="W76" i="1"/>
  <c r="N76" i="1"/>
  <c r="AW76" i="1"/>
  <c r="AK76" i="1"/>
  <c r="AE76" i="1"/>
  <c r="V76" i="1"/>
  <c r="M76" i="1"/>
  <c r="E76" i="1"/>
  <c r="AN76" i="1"/>
  <c r="Y76" i="1"/>
  <c r="P76" i="1"/>
  <c r="Q76" i="1"/>
  <c r="AV76" i="1"/>
  <c r="AD76" i="1"/>
  <c r="F76" i="1"/>
  <c r="AU76" i="1"/>
  <c r="AC76" i="1"/>
  <c r="G76" i="1"/>
  <c r="AT76" i="1"/>
  <c r="U76" i="1"/>
  <c r="H76" i="1"/>
  <c r="I76" i="1"/>
  <c r="AR108" i="1"/>
  <c r="GZ108" i="1"/>
  <c r="GX108" i="1"/>
  <c r="GY108" i="1"/>
  <c r="GW108" i="1"/>
  <c r="HA108" i="1"/>
  <c r="GR108" i="1"/>
  <c r="GP108" i="1"/>
  <c r="GI108" i="1"/>
  <c r="GH108" i="1"/>
  <c r="GQ108" i="1"/>
  <c r="FZ108" i="1"/>
  <c r="FY108" i="1"/>
  <c r="GK108" i="1"/>
  <c r="GG108" i="1"/>
  <c r="GS108" i="1"/>
  <c r="GO108" i="1"/>
  <c r="GA108" i="1"/>
  <c r="GB108" i="1"/>
  <c r="FS108" i="1"/>
  <c r="FR108" i="1"/>
  <c r="GC108" i="1"/>
  <c r="FU108" i="1"/>
  <c r="FT108" i="1"/>
  <c r="FK108" i="1"/>
  <c r="FB108" i="1"/>
  <c r="FJ108" i="1"/>
  <c r="FI108" i="1"/>
  <c r="GJ108" i="1"/>
  <c r="FL108" i="1"/>
  <c r="FQ108" i="1"/>
  <c r="FA108" i="1"/>
  <c r="EU108" i="1"/>
  <c r="ET108" i="1"/>
  <c r="FM108" i="1"/>
  <c r="ES108" i="1"/>
  <c r="FC108" i="1"/>
  <c r="EV108" i="1"/>
  <c r="FE108" i="1"/>
  <c r="EK108" i="1"/>
  <c r="FD108" i="1"/>
  <c r="EL108" i="1"/>
  <c r="DW108" i="1"/>
  <c r="DN108" i="1"/>
  <c r="DV108" i="1"/>
  <c r="EG108" i="1"/>
  <c r="DU108" i="1"/>
  <c r="EW108" i="1"/>
  <c r="EM108" i="1"/>
  <c r="DX108" i="1"/>
  <c r="EE108" i="1"/>
  <c r="DM108" i="1"/>
  <c r="ED108" i="1"/>
  <c r="EC108" i="1"/>
  <c r="EN108" i="1"/>
  <c r="DY108" i="1"/>
  <c r="DQ108" i="1"/>
  <c r="EO108" i="1"/>
  <c r="DP108" i="1"/>
  <c r="DA108" i="1"/>
  <c r="DO108" i="1"/>
  <c r="DI108" i="1"/>
  <c r="CZ108" i="1"/>
  <c r="EF108" i="1"/>
  <c r="DH108" i="1"/>
  <c r="CY108" i="1"/>
  <c r="DE108" i="1"/>
  <c r="CK108" i="1"/>
  <c r="CS108" i="1"/>
  <c r="CJ108" i="1"/>
  <c r="CX108" i="1"/>
  <c r="CR108" i="1"/>
  <c r="CI108" i="1"/>
  <c r="DG108" i="1"/>
  <c r="DF108" i="1"/>
  <c r="CO108" i="1"/>
  <c r="BE108" i="1"/>
  <c r="BM108" i="1"/>
  <c r="BD108" i="1"/>
  <c r="CH108" i="1"/>
  <c r="BU108" i="1"/>
  <c r="BL108" i="1"/>
  <c r="BC108" i="1"/>
  <c r="CW108" i="1"/>
  <c r="CQ108" i="1"/>
  <c r="BZ108" i="1"/>
  <c r="BQ108" i="1"/>
  <c r="CP108" i="1"/>
  <c r="BY108" i="1"/>
  <c r="BT108" i="1"/>
  <c r="AO108" i="1"/>
  <c r="CC108" i="1"/>
  <c r="CB108" i="1"/>
  <c r="CA108" i="1"/>
  <c r="CG108" i="1"/>
  <c r="AS108" i="1"/>
  <c r="AG108" i="1"/>
  <c r="X108" i="1"/>
  <c r="O108" i="1"/>
  <c r="AF108" i="1"/>
  <c r="W108" i="1"/>
  <c r="N108" i="1"/>
  <c r="AW108" i="1"/>
  <c r="AE108" i="1"/>
  <c r="V108" i="1"/>
  <c r="M108" i="1"/>
  <c r="E108" i="1"/>
  <c r="BK108" i="1"/>
  <c r="BJ108" i="1"/>
  <c r="BB108" i="1"/>
  <c r="BI108" i="1"/>
  <c r="BA108" i="1"/>
  <c r="BS108" i="1"/>
  <c r="BR108" i="1"/>
  <c r="Y108" i="1"/>
  <c r="P108" i="1"/>
  <c r="Q108" i="1"/>
  <c r="AV108" i="1"/>
  <c r="AN108" i="1"/>
  <c r="AD108" i="1"/>
  <c r="AU108" i="1"/>
  <c r="AM108" i="1"/>
  <c r="AC108" i="1"/>
  <c r="AT108" i="1"/>
  <c r="AL108" i="1"/>
  <c r="AK108" i="1"/>
  <c r="U108" i="1"/>
  <c r="F108" i="1"/>
  <c r="G108" i="1"/>
  <c r="H108" i="1"/>
  <c r="I108" i="1"/>
  <c r="AJ140" i="1"/>
  <c r="GZ140" i="1"/>
  <c r="GY140" i="1"/>
  <c r="GX140" i="1"/>
  <c r="GW140" i="1"/>
  <c r="HA140" i="1"/>
  <c r="GR140" i="1"/>
  <c r="GQ140" i="1"/>
  <c r="GP140" i="1"/>
  <c r="GS140" i="1"/>
  <c r="GI140" i="1"/>
  <c r="GH140" i="1"/>
  <c r="GO140" i="1"/>
  <c r="GK140" i="1"/>
  <c r="FZ140" i="1"/>
  <c r="GJ140" i="1"/>
  <c r="FY140" i="1"/>
  <c r="GG140" i="1"/>
  <c r="GA140" i="1"/>
  <c r="GB140" i="1"/>
  <c r="FS140" i="1"/>
  <c r="FR140" i="1"/>
  <c r="FQ140" i="1"/>
  <c r="GC140" i="1"/>
  <c r="FT140" i="1"/>
  <c r="FU140" i="1"/>
  <c r="FK140" i="1"/>
  <c r="FB140" i="1"/>
  <c r="FJ140" i="1"/>
  <c r="FA140" i="1"/>
  <c r="FI140" i="1"/>
  <c r="FL140" i="1"/>
  <c r="EU140" i="1"/>
  <c r="ET140" i="1"/>
  <c r="FM140" i="1"/>
  <c r="ES140" i="1"/>
  <c r="EV140" i="1"/>
  <c r="EK140" i="1"/>
  <c r="FE140" i="1"/>
  <c r="EL140" i="1"/>
  <c r="DW140" i="1"/>
  <c r="DN140" i="1"/>
  <c r="DV140" i="1"/>
  <c r="EG140" i="1"/>
  <c r="DU140" i="1"/>
  <c r="FD140" i="1"/>
  <c r="FC140" i="1"/>
  <c r="EW140" i="1"/>
  <c r="EM140" i="1"/>
  <c r="DX140" i="1"/>
  <c r="DQ140" i="1"/>
  <c r="EN140" i="1"/>
  <c r="EC140" i="1"/>
  <c r="DY140" i="1"/>
  <c r="DO140" i="1"/>
  <c r="EF140" i="1"/>
  <c r="DA140" i="1"/>
  <c r="DI140" i="1"/>
  <c r="CZ140" i="1"/>
  <c r="DH140" i="1"/>
  <c r="CY140" i="1"/>
  <c r="EE140" i="1"/>
  <c r="ED140" i="1"/>
  <c r="DP140" i="1"/>
  <c r="EO140" i="1"/>
  <c r="DM140" i="1"/>
  <c r="DE140" i="1"/>
  <c r="CK140" i="1"/>
  <c r="CS140" i="1"/>
  <c r="CJ140" i="1"/>
  <c r="CX140" i="1"/>
  <c r="CR140" i="1"/>
  <c r="CI140" i="1"/>
  <c r="DG140" i="1"/>
  <c r="DF140" i="1"/>
  <c r="CO140" i="1"/>
  <c r="BE140" i="1"/>
  <c r="BM140" i="1"/>
  <c r="BD140" i="1"/>
  <c r="CH140" i="1"/>
  <c r="BU140" i="1"/>
  <c r="BL140" i="1"/>
  <c r="BC140" i="1"/>
  <c r="CW140" i="1"/>
  <c r="CQ140" i="1"/>
  <c r="BZ140" i="1"/>
  <c r="BQ140" i="1"/>
  <c r="CP140" i="1"/>
  <c r="BY140" i="1"/>
  <c r="CG140" i="1"/>
  <c r="CB140" i="1"/>
  <c r="BR140" i="1"/>
  <c r="BK140" i="1"/>
  <c r="CA140" i="1"/>
  <c r="BJ140" i="1"/>
  <c r="BB140" i="1"/>
  <c r="BI140" i="1"/>
  <c r="BA140" i="1"/>
  <c r="AO140" i="1"/>
  <c r="CC140" i="1"/>
  <c r="BS140" i="1"/>
  <c r="AS140" i="1"/>
  <c r="AL140" i="1"/>
  <c r="AE140" i="1"/>
  <c r="X140" i="1"/>
  <c r="O140" i="1"/>
  <c r="BT140" i="1"/>
  <c r="AK140" i="1"/>
  <c r="AD140" i="1"/>
  <c r="W140" i="1"/>
  <c r="N140" i="1"/>
  <c r="AW140" i="1"/>
  <c r="AC140" i="1"/>
  <c r="V140" i="1"/>
  <c r="M140" i="1"/>
  <c r="E140" i="1"/>
  <c r="AV140" i="1"/>
  <c r="AU140" i="1"/>
  <c r="AT140" i="1"/>
  <c r="AM140" i="1"/>
  <c r="AF140" i="1"/>
  <c r="Y140" i="1"/>
  <c r="P140" i="1"/>
  <c r="AG140" i="1"/>
  <c r="Q140" i="1"/>
  <c r="G140" i="1"/>
  <c r="H140" i="1"/>
  <c r="I140" i="1"/>
  <c r="AN140" i="1"/>
  <c r="U140" i="1"/>
  <c r="F140" i="1"/>
  <c r="BX180" i="1"/>
  <c r="GZ180" i="1"/>
  <c r="GY180" i="1"/>
  <c r="HA180" i="1"/>
  <c r="GX180" i="1"/>
  <c r="GR180" i="1"/>
  <c r="GQ180" i="1"/>
  <c r="GW180" i="1"/>
  <c r="GP180" i="1"/>
  <c r="GS180" i="1"/>
  <c r="GI180" i="1"/>
  <c r="GH180" i="1"/>
  <c r="GG180" i="1"/>
  <c r="GJ180" i="1"/>
  <c r="GO180" i="1"/>
  <c r="GK180" i="1"/>
  <c r="FZ180" i="1"/>
  <c r="FY180" i="1"/>
  <c r="GA180" i="1"/>
  <c r="FS180" i="1"/>
  <c r="FR180" i="1"/>
  <c r="FQ180" i="1"/>
  <c r="FT180" i="1"/>
  <c r="GC180" i="1"/>
  <c r="FJ180" i="1"/>
  <c r="GB180" i="1"/>
  <c r="FI180" i="1"/>
  <c r="FK180" i="1"/>
  <c r="FU180" i="1"/>
  <c r="FB180" i="1"/>
  <c r="FA180" i="1"/>
  <c r="FL180" i="1"/>
  <c r="EU180" i="1"/>
  <c r="EL180" i="1"/>
  <c r="ET180" i="1"/>
  <c r="ES180" i="1"/>
  <c r="FC180" i="1"/>
  <c r="EV180" i="1"/>
  <c r="FE180" i="1"/>
  <c r="EN180" i="1"/>
  <c r="FD180" i="1"/>
  <c r="EW180" i="1"/>
  <c r="EM180" i="1"/>
  <c r="EK180" i="1"/>
  <c r="FM180" i="1"/>
  <c r="EO180" i="1"/>
  <c r="EC180" i="1"/>
  <c r="DW180" i="1"/>
  <c r="DN180" i="1"/>
  <c r="DV180" i="1"/>
  <c r="DU180" i="1"/>
  <c r="ED180" i="1"/>
  <c r="DX180" i="1"/>
  <c r="EG180" i="1"/>
  <c r="EF180" i="1"/>
  <c r="EE180" i="1"/>
  <c r="DY180" i="1"/>
  <c r="DQ180" i="1"/>
  <c r="DP180" i="1"/>
  <c r="DO180" i="1"/>
  <c r="DA180" i="1"/>
  <c r="DM180" i="1"/>
  <c r="DI180" i="1"/>
  <c r="CZ180" i="1"/>
  <c r="DH180" i="1"/>
  <c r="CY180" i="1"/>
  <c r="CK180" i="1"/>
  <c r="CS180" i="1"/>
  <c r="CJ180" i="1"/>
  <c r="DG180" i="1"/>
  <c r="CR180" i="1"/>
  <c r="CI180" i="1"/>
  <c r="DF180" i="1"/>
  <c r="DE180" i="1"/>
  <c r="CW180" i="1"/>
  <c r="BE180" i="1"/>
  <c r="BM180" i="1"/>
  <c r="BD180" i="1"/>
  <c r="CQ180" i="1"/>
  <c r="BU180" i="1"/>
  <c r="BL180" i="1"/>
  <c r="BC180" i="1"/>
  <c r="CP180" i="1"/>
  <c r="CO180" i="1"/>
  <c r="CX180" i="1"/>
  <c r="CH180" i="1"/>
  <c r="BZ180" i="1"/>
  <c r="BQ180" i="1"/>
  <c r="CG180" i="1"/>
  <c r="BY180" i="1"/>
  <c r="AG180" i="1"/>
  <c r="AO180" i="1"/>
  <c r="CC180" i="1"/>
  <c r="CB180" i="1"/>
  <c r="CA180" i="1"/>
  <c r="AS180" i="1"/>
  <c r="AU180" i="1"/>
  <c r="X180" i="1"/>
  <c r="O180" i="1"/>
  <c r="AT180" i="1"/>
  <c r="W180" i="1"/>
  <c r="N180" i="1"/>
  <c r="BT180" i="1"/>
  <c r="BK180" i="1"/>
  <c r="AN180" i="1"/>
  <c r="V180" i="1"/>
  <c r="M180" i="1"/>
  <c r="E180" i="1"/>
  <c r="BS180" i="1"/>
  <c r="BJ180" i="1"/>
  <c r="BB180" i="1"/>
  <c r="BR180" i="1"/>
  <c r="BI180" i="1"/>
  <c r="BA180" i="1"/>
  <c r="AW180" i="1"/>
  <c r="AV180" i="1"/>
  <c r="Y180" i="1"/>
  <c r="P180" i="1"/>
  <c r="AM180" i="1"/>
  <c r="AF180" i="1"/>
  <c r="U180" i="1"/>
  <c r="AL180" i="1"/>
  <c r="AE180" i="1"/>
  <c r="AK180" i="1"/>
  <c r="AD180" i="1"/>
  <c r="AC180" i="1"/>
  <c r="I180" i="1"/>
  <c r="Q180" i="1"/>
  <c r="F180" i="1"/>
  <c r="G180" i="1"/>
  <c r="H180" i="1"/>
  <c r="GW21" i="1"/>
  <c r="HA21" i="1"/>
  <c r="GZ21" i="1"/>
  <c r="GY21" i="1"/>
  <c r="GX21" i="1"/>
  <c r="GR21" i="1"/>
  <c r="GQ21" i="1"/>
  <c r="GP21" i="1"/>
  <c r="GS21" i="1"/>
  <c r="GK21" i="1"/>
  <c r="GO21" i="1"/>
  <c r="GJ21" i="1"/>
  <c r="GI21" i="1"/>
  <c r="GH21" i="1"/>
  <c r="GC21" i="1"/>
  <c r="GG21" i="1"/>
  <c r="GB21" i="1"/>
  <c r="GA21" i="1"/>
  <c r="FZ21" i="1"/>
  <c r="FY21" i="1"/>
  <c r="FU21" i="1"/>
  <c r="FT21" i="1"/>
  <c r="FS21" i="1"/>
  <c r="FR21" i="1"/>
  <c r="FM21" i="1"/>
  <c r="FQ21" i="1"/>
  <c r="FL21" i="1"/>
  <c r="EW21" i="1"/>
  <c r="FE21" i="1"/>
  <c r="EN21" i="1"/>
  <c r="EM21" i="1"/>
  <c r="FK21" i="1"/>
  <c r="FD21" i="1"/>
  <c r="EL21" i="1"/>
  <c r="FJ21" i="1"/>
  <c r="FI21" i="1"/>
  <c r="ES21" i="1"/>
  <c r="EO21" i="1"/>
  <c r="FC21" i="1"/>
  <c r="EK21" i="1"/>
  <c r="DQ21" i="1"/>
  <c r="FB21" i="1"/>
  <c r="DY21" i="1"/>
  <c r="FA21" i="1"/>
  <c r="EG21" i="1"/>
  <c r="DX21" i="1"/>
  <c r="ET21" i="1"/>
  <c r="DV21" i="1"/>
  <c r="DU21" i="1"/>
  <c r="EU21" i="1"/>
  <c r="EC21" i="1"/>
  <c r="DW21" i="1"/>
  <c r="DM21" i="1"/>
  <c r="EF21" i="1"/>
  <c r="DE21" i="1"/>
  <c r="DP21" i="1"/>
  <c r="DO21" i="1"/>
  <c r="EE21" i="1"/>
  <c r="DN21" i="1"/>
  <c r="ED21" i="1"/>
  <c r="EV21" i="1"/>
  <c r="DG21" i="1"/>
  <c r="CX21" i="1"/>
  <c r="DH21" i="1"/>
  <c r="CO21" i="1"/>
  <c r="DF21" i="1"/>
  <c r="DA21" i="1"/>
  <c r="DI21" i="1"/>
  <c r="CP21" i="1"/>
  <c r="CR21" i="1"/>
  <c r="CI21" i="1"/>
  <c r="CA21" i="1"/>
  <c r="BR21" i="1"/>
  <c r="BI21" i="1"/>
  <c r="CQ21" i="1"/>
  <c r="CH21" i="1"/>
  <c r="BZ21" i="1"/>
  <c r="BQ21" i="1"/>
  <c r="CZ21" i="1"/>
  <c r="CG21" i="1"/>
  <c r="BY21" i="1"/>
  <c r="CY21" i="1"/>
  <c r="CW21" i="1"/>
  <c r="CK21" i="1"/>
  <c r="CC21" i="1"/>
  <c r="CS21" i="1"/>
  <c r="CJ21" i="1"/>
  <c r="CB21" i="1"/>
  <c r="AU21" i="1"/>
  <c r="AL21" i="1"/>
  <c r="AT21" i="1"/>
  <c r="AK21" i="1"/>
  <c r="AS21" i="1"/>
  <c r="BA21" i="1"/>
  <c r="AV21" i="1"/>
  <c r="F21" i="1"/>
  <c r="Q21" i="1"/>
  <c r="G21" i="1"/>
  <c r="BU21" i="1"/>
  <c r="BM21" i="1"/>
  <c r="BE21" i="1"/>
  <c r="AO21" i="1"/>
  <c r="Y21" i="1"/>
  <c r="P21" i="1"/>
  <c r="H21" i="1"/>
  <c r="BT21" i="1"/>
  <c r="BL21" i="1"/>
  <c r="BD21" i="1"/>
  <c r="BS21" i="1"/>
  <c r="BK21" i="1"/>
  <c r="BC21" i="1"/>
  <c r="BJ21" i="1"/>
  <c r="BB21" i="1"/>
  <c r="AC21" i="1"/>
  <c r="E21" i="1"/>
  <c r="U21" i="1"/>
  <c r="AG21" i="1"/>
  <c r="O21" i="1"/>
  <c r="I21" i="1"/>
  <c r="AF21" i="1"/>
  <c r="N21" i="1"/>
  <c r="AE21" i="1"/>
  <c r="AD21" i="1"/>
  <c r="AN21" i="1"/>
  <c r="X21" i="1"/>
  <c r="AM21" i="1"/>
  <c r="AW21" i="1"/>
  <c r="V21" i="1"/>
  <c r="M21" i="1"/>
  <c r="W21" i="1"/>
  <c r="GW61" i="1"/>
  <c r="GX61" i="1"/>
  <c r="GZ61" i="1"/>
  <c r="GY61" i="1"/>
  <c r="HA61" i="1"/>
  <c r="GR61" i="1"/>
  <c r="GQ61" i="1"/>
  <c r="GP61" i="1"/>
  <c r="GK61" i="1"/>
  <c r="GH61" i="1"/>
  <c r="GC61" i="1"/>
  <c r="GG61" i="1"/>
  <c r="GB61" i="1"/>
  <c r="GS61" i="1"/>
  <c r="GA61" i="1"/>
  <c r="GO61" i="1"/>
  <c r="GI61" i="1"/>
  <c r="GJ61" i="1"/>
  <c r="FU61" i="1"/>
  <c r="FT61" i="1"/>
  <c r="FS61" i="1"/>
  <c r="FY61" i="1"/>
  <c r="FM61" i="1"/>
  <c r="FL61" i="1"/>
  <c r="FZ61" i="1"/>
  <c r="FJ61" i="1"/>
  <c r="FI61" i="1"/>
  <c r="EW61" i="1"/>
  <c r="FE61" i="1"/>
  <c r="EV61" i="1"/>
  <c r="FR61" i="1"/>
  <c r="FQ61" i="1"/>
  <c r="FK61" i="1"/>
  <c r="FB61" i="1"/>
  <c r="EN61" i="1"/>
  <c r="EE61" i="1"/>
  <c r="FA61" i="1"/>
  <c r="EM61" i="1"/>
  <c r="ED61" i="1"/>
  <c r="EU61" i="1"/>
  <c r="EL61" i="1"/>
  <c r="FC61" i="1"/>
  <c r="EO61" i="1"/>
  <c r="ET61" i="1"/>
  <c r="DQ61" i="1"/>
  <c r="ES61" i="1"/>
  <c r="DY61" i="1"/>
  <c r="DX61" i="1"/>
  <c r="FD61" i="1"/>
  <c r="EK61" i="1"/>
  <c r="EF61" i="1"/>
  <c r="EC61" i="1"/>
  <c r="EG61" i="1"/>
  <c r="DW61" i="1"/>
  <c r="DU61" i="1"/>
  <c r="DN61" i="1"/>
  <c r="DE61" i="1"/>
  <c r="DM61" i="1"/>
  <c r="DP61" i="1"/>
  <c r="DG61" i="1"/>
  <c r="CX61" i="1"/>
  <c r="DV61" i="1"/>
  <c r="CY61" i="1"/>
  <c r="CO61" i="1"/>
  <c r="CW61" i="1"/>
  <c r="DO61" i="1"/>
  <c r="DI61" i="1"/>
  <c r="DH61" i="1"/>
  <c r="DF61" i="1"/>
  <c r="CZ61" i="1"/>
  <c r="CP61" i="1"/>
  <c r="CG61" i="1"/>
  <c r="CI61" i="1"/>
  <c r="CA61" i="1"/>
  <c r="BR61" i="1"/>
  <c r="BI61" i="1"/>
  <c r="DA61" i="1"/>
  <c r="CH61" i="1"/>
  <c r="BZ61" i="1"/>
  <c r="BQ61" i="1"/>
  <c r="BY61" i="1"/>
  <c r="CK61" i="1"/>
  <c r="CC61" i="1"/>
  <c r="CJ61" i="1"/>
  <c r="CB61" i="1"/>
  <c r="CQ61" i="1"/>
  <c r="BS61" i="1"/>
  <c r="BK61" i="1"/>
  <c r="BC61" i="1"/>
  <c r="AU61" i="1"/>
  <c r="AL61" i="1"/>
  <c r="BJ61" i="1"/>
  <c r="BB61" i="1"/>
  <c r="AT61" i="1"/>
  <c r="AK61" i="1"/>
  <c r="BA61" i="1"/>
  <c r="AS61" i="1"/>
  <c r="CS61" i="1"/>
  <c r="CR61" i="1"/>
  <c r="BT61" i="1"/>
  <c r="BL61" i="1"/>
  <c r="BD61" i="1"/>
  <c r="AV61" i="1"/>
  <c r="AM61" i="1"/>
  <c r="F61" i="1"/>
  <c r="AW61" i="1"/>
  <c r="Q61" i="1"/>
  <c r="G61" i="1"/>
  <c r="Y61" i="1"/>
  <c r="P61" i="1"/>
  <c r="H61" i="1"/>
  <c r="BU61" i="1"/>
  <c r="BM61" i="1"/>
  <c r="BE61" i="1"/>
  <c r="AN61" i="1"/>
  <c r="AC61" i="1"/>
  <c r="E61" i="1"/>
  <c r="AD61" i="1"/>
  <c r="X61" i="1"/>
  <c r="W61" i="1"/>
  <c r="AO61" i="1"/>
  <c r="AG61" i="1"/>
  <c r="AF61" i="1"/>
  <c r="AE61" i="1"/>
  <c r="M61" i="1"/>
  <c r="V61" i="1"/>
  <c r="O61" i="1"/>
  <c r="U61" i="1"/>
  <c r="N61" i="1"/>
  <c r="I61" i="1"/>
  <c r="GW93" i="1"/>
  <c r="GY93" i="1"/>
  <c r="HA93" i="1"/>
  <c r="GZ93" i="1"/>
  <c r="GX93" i="1"/>
  <c r="GR93" i="1"/>
  <c r="GQ93" i="1"/>
  <c r="GP93" i="1"/>
  <c r="GK93" i="1"/>
  <c r="GC93" i="1"/>
  <c r="GB93" i="1"/>
  <c r="GA93" i="1"/>
  <c r="GJ93" i="1"/>
  <c r="GI93" i="1"/>
  <c r="GS93" i="1"/>
  <c r="GH93" i="1"/>
  <c r="GO93" i="1"/>
  <c r="GG93" i="1"/>
  <c r="FU93" i="1"/>
  <c r="FT93" i="1"/>
  <c r="FS93" i="1"/>
  <c r="FY93" i="1"/>
  <c r="FR93" i="1"/>
  <c r="FE93" i="1"/>
  <c r="FQ93" i="1"/>
  <c r="FM93" i="1"/>
  <c r="FL93" i="1"/>
  <c r="FJ93" i="1"/>
  <c r="FC93" i="1"/>
  <c r="FI93" i="1"/>
  <c r="FB93" i="1"/>
  <c r="EW93" i="1"/>
  <c r="FA93" i="1"/>
  <c r="EV93" i="1"/>
  <c r="FZ93" i="1"/>
  <c r="FK93" i="1"/>
  <c r="FD93" i="1"/>
  <c r="EN93" i="1"/>
  <c r="EE93" i="1"/>
  <c r="EM93" i="1"/>
  <c r="ED93" i="1"/>
  <c r="EU93" i="1"/>
  <c r="EL93" i="1"/>
  <c r="EO93" i="1"/>
  <c r="ET93" i="1"/>
  <c r="DQ93" i="1"/>
  <c r="ES93" i="1"/>
  <c r="DY93" i="1"/>
  <c r="DX93" i="1"/>
  <c r="EK93" i="1"/>
  <c r="DO93" i="1"/>
  <c r="DN93" i="1"/>
  <c r="EG93" i="1"/>
  <c r="EF93" i="1"/>
  <c r="DW93" i="1"/>
  <c r="DE93" i="1"/>
  <c r="EC93" i="1"/>
  <c r="DV93" i="1"/>
  <c r="DP93" i="1"/>
  <c r="DU93" i="1"/>
  <c r="DM93" i="1"/>
  <c r="DG93" i="1"/>
  <c r="CX93" i="1"/>
  <c r="CY93" i="1"/>
  <c r="CO93" i="1"/>
  <c r="CW93" i="1"/>
  <c r="DI93" i="1"/>
  <c r="DH93" i="1"/>
  <c r="DF93" i="1"/>
  <c r="CZ93" i="1"/>
  <c r="CP93" i="1"/>
  <c r="CG93" i="1"/>
  <c r="CI93" i="1"/>
  <c r="CA93" i="1"/>
  <c r="BR93" i="1"/>
  <c r="BI93" i="1"/>
  <c r="DA93" i="1"/>
  <c r="CH93" i="1"/>
  <c r="BZ93" i="1"/>
  <c r="BQ93" i="1"/>
  <c r="BY93" i="1"/>
  <c r="CK93" i="1"/>
  <c r="CC93" i="1"/>
  <c r="CJ93" i="1"/>
  <c r="CB93" i="1"/>
  <c r="CS93" i="1"/>
  <c r="AU93" i="1"/>
  <c r="AL93" i="1"/>
  <c r="CR93" i="1"/>
  <c r="AT93" i="1"/>
  <c r="AK93" i="1"/>
  <c r="CQ93" i="1"/>
  <c r="BU93" i="1"/>
  <c r="BM93" i="1"/>
  <c r="BE93" i="1"/>
  <c r="AS93" i="1"/>
  <c r="AV93" i="1"/>
  <c r="F93" i="1"/>
  <c r="AW93" i="1"/>
  <c r="Q93" i="1"/>
  <c r="G93" i="1"/>
  <c r="BT93" i="1"/>
  <c r="BL93" i="1"/>
  <c r="BD93" i="1"/>
  <c r="AO93" i="1"/>
  <c r="Y93" i="1"/>
  <c r="P93" i="1"/>
  <c r="H93" i="1"/>
  <c r="BS93" i="1"/>
  <c r="BK93" i="1"/>
  <c r="BC93" i="1"/>
  <c r="BJ93" i="1"/>
  <c r="BB93" i="1"/>
  <c r="BA93" i="1"/>
  <c r="AC93" i="1"/>
  <c r="AD93" i="1"/>
  <c r="AN93" i="1"/>
  <c r="X93" i="1"/>
  <c r="AM93" i="1"/>
  <c r="W93" i="1"/>
  <c r="AG93" i="1"/>
  <c r="AF93" i="1"/>
  <c r="AE93" i="1"/>
  <c r="M93" i="1"/>
  <c r="O93" i="1"/>
  <c r="N93" i="1"/>
  <c r="V93" i="1"/>
  <c r="E93" i="1"/>
  <c r="U93" i="1"/>
  <c r="I93" i="1"/>
  <c r="HA141" i="1"/>
  <c r="GW141" i="1"/>
  <c r="GX141" i="1"/>
  <c r="GY141" i="1"/>
  <c r="GS141" i="1"/>
  <c r="GP141" i="1"/>
  <c r="GO141" i="1"/>
  <c r="GR141" i="1"/>
  <c r="GQ141" i="1"/>
  <c r="GK141" i="1"/>
  <c r="GZ141" i="1"/>
  <c r="GH141" i="1"/>
  <c r="GG141" i="1"/>
  <c r="GC141" i="1"/>
  <c r="GB141" i="1"/>
  <c r="GA141" i="1"/>
  <c r="GJ141" i="1"/>
  <c r="GI141" i="1"/>
  <c r="FU141" i="1"/>
  <c r="FT141" i="1"/>
  <c r="FZ141" i="1"/>
  <c r="FE141" i="1"/>
  <c r="FS141" i="1"/>
  <c r="FM141" i="1"/>
  <c r="FD141" i="1"/>
  <c r="FR141" i="1"/>
  <c r="FL141" i="1"/>
  <c r="FY141" i="1"/>
  <c r="FJ141" i="1"/>
  <c r="FC141" i="1"/>
  <c r="FI141" i="1"/>
  <c r="FB141" i="1"/>
  <c r="EW141" i="1"/>
  <c r="FA141" i="1"/>
  <c r="EV141" i="1"/>
  <c r="FQ141" i="1"/>
  <c r="FK141" i="1"/>
  <c r="EN141" i="1"/>
  <c r="EE141" i="1"/>
  <c r="EM141" i="1"/>
  <c r="ED141" i="1"/>
  <c r="EU141" i="1"/>
  <c r="EL141" i="1"/>
  <c r="EO141" i="1"/>
  <c r="EF141" i="1"/>
  <c r="DQ141" i="1"/>
  <c r="EC141" i="1"/>
  <c r="DY141" i="1"/>
  <c r="DX141" i="1"/>
  <c r="ET141" i="1"/>
  <c r="ES141" i="1"/>
  <c r="EG141" i="1"/>
  <c r="DM141" i="1"/>
  <c r="DW141" i="1"/>
  <c r="DV141" i="1"/>
  <c r="DE141" i="1"/>
  <c r="DP141" i="1"/>
  <c r="DO141" i="1"/>
  <c r="DN141" i="1"/>
  <c r="EK141" i="1"/>
  <c r="DU141" i="1"/>
  <c r="DG141" i="1"/>
  <c r="CX141" i="1"/>
  <c r="CY141" i="1"/>
  <c r="CO141" i="1"/>
  <c r="CW141" i="1"/>
  <c r="DI141" i="1"/>
  <c r="DH141" i="1"/>
  <c r="DF141" i="1"/>
  <c r="CZ141" i="1"/>
  <c r="CP141" i="1"/>
  <c r="CG141" i="1"/>
  <c r="CI141" i="1"/>
  <c r="CA141" i="1"/>
  <c r="BR141" i="1"/>
  <c r="BI141" i="1"/>
  <c r="CH141" i="1"/>
  <c r="BZ141" i="1"/>
  <c r="BQ141" i="1"/>
  <c r="BY141" i="1"/>
  <c r="CS141" i="1"/>
  <c r="CR141" i="1"/>
  <c r="DA141" i="1"/>
  <c r="CQ141" i="1"/>
  <c r="CK141" i="1"/>
  <c r="CC141" i="1"/>
  <c r="BT141" i="1"/>
  <c r="CJ141" i="1"/>
  <c r="CB141" i="1"/>
  <c r="BS141" i="1"/>
  <c r="BA141" i="1"/>
  <c r="AU141" i="1"/>
  <c r="AL141" i="1"/>
  <c r="AC141" i="1"/>
  <c r="AT141" i="1"/>
  <c r="AK141" i="1"/>
  <c r="AS141" i="1"/>
  <c r="BJ141" i="1"/>
  <c r="BB141" i="1"/>
  <c r="AV141" i="1"/>
  <c r="AM141" i="1"/>
  <c r="BU141" i="1"/>
  <c r="BL141" i="1"/>
  <c r="BD141" i="1"/>
  <c r="F141" i="1"/>
  <c r="BK141" i="1"/>
  <c r="BC141" i="1"/>
  <c r="AW141" i="1"/>
  <c r="Q141" i="1"/>
  <c r="G141" i="1"/>
  <c r="AG141" i="1"/>
  <c r="Y141" i="1"/>
  <c r="P141" i="1"/>
  <c r="H141" i="1"/>
  <c r="BM141" i="1"/>
  <c r="BE141" i="1"/>
  <c r="X141" i="1"/>
  <c r="AO141" i="1"/>
  <c r="W141" i="1"/>
  <c r="AN141" i="1"/>
  <c r="V141" i="1"/>
  <c r="U141" i="1"/>
  <c r="AF141" i="1"/>
  <c r="AE141" i="1"/>
  <c r="AD141" i="1"/>
  <c r="M141" i="1"/>
  <c r="O141" i="1"/>
  <c r="N141" i="1"/>
  <c r="E141" i="1"/>
  <c r="I141" i="1"/>
  <c r="EJ181" i="1"/>
  <c r="HA181" i="1"/>
  <c r="GY181" i="1"/>
  <c r="GW181" i="1"/>
  <c r="GZ181" i="1"/>
  <c r="GX181" i="1"/>
  <c r="GS181" i="1"/>
  <c r="GR181" i="1"/>
  <c r="GQ181" i="1"/>
  <c r="GP181" i="1"/>
  <c r="GK181" i="1"/>
  <c r="GJ181" i="1"/>
  <c r="GO181" i="1"/>
  <c r="GI181" i="1"/>
  <c r="GH181" i="1"/>
  <c r="GG181" i="1"/>
  <c r="GC181" i="1"/>
  <c r="GB181" i="1"/>
  <c r="GA181" i="1"/>
  <c r="FZ181" i="1"/>
  <c r="FU181" i="1"/>
  <c r="FY181" i="1"/>
  <c r="FT181" i="1"/>
  <c r="FS181" i="1"/>
  <c r="FM181" i="1"/>
  <c r="FR181" i="1"/>
  <c r="FL181" i="1"/>
  <c r="FQ181" i="1"/>
  <c r="FK181" i="1"/>
  <c r="FE181" i="1"/>
  <c r="FD181" i="1"/>
  <c r="EO181" i="1"/>
  <c r="EW181" i="1"/>
  <c r="FC181" i="1"/>
  <c r="EV181" i="1"/>
  <c r="ES181" i="1"/>
  <c r="EE181" i="1"/>
  <c r="ED181" i="1"/>
  <c r="FJ181" i="1"/>
  <c r="FI181" i="1"/>
  <c r="FA181" i="1"/>
  <c r="ET181" i="1"/>
  <c r="DQ181" i="1"/>
  <c r="EG181" i="1"/>
  <c r="DY181" i="1"/>
  <c r="EF181" i="1"/>
  <c r="DX181" i="1"/>
  <c r="EU181" i="1"/>
  <c r="FB181" i="1"/>
  <c r="EK181" i="1"/>
  <c r="DV181" i="1"/>
  <c r="DN181" i="1"/>
  <c r="DU181" i="1"/>
  <c r="DM181" i="1"/>
  <c r="EL181" i="1"/>
  <c r="DP181" i="1"/>
  <c r="EC181" i="1"/>
  <c r="DW181" i="1"/>
  <c r="DO181" i="1"/>
  <c r="DE181" i="1"/>
  <c r="EN181" i="1"/>
  <c r="EM181" i="1"/>
  <c r="DG181" i="1"/>
  <c r="CX181" i="1"/>
  <c r="DH181" i="1"/>
  <c r="CO181" i="1"/>
  <c r="DF181" i="1"/>
  <c r="DA181" i="1"/>
  <c r="DI181" i="1"/>
  <c r="CP181" i="1"/>
  <c r="CG181" i="1"/>
  <c r="CR181" i="1"/>
  <c r="CA181" i="1"/>
  <c r="BR181" i="1"/>
  <c r="BI181" i="1"/>
  <c r="CQ181" i="1"/>
  <c r="BZ181" i="1"/>
  <c r="BQ181" i="1"/>
  <c r="CZ181" i="1"/>
  <c r="CK181" i="1"/>
  <c r="BY181" i="1"/>
  <c r="CY181" i="1"/>
  <c r="CW181" i="1"/>
  <c r="CC181" i="1"/>
  <c r="BT181" i="1"/>
  <c r="CS181" i="1"/>
  <c r="CB181" i="1"/>
  <c r="BS181" i="1"/>
  <c r="BL181" i="1"/>
  <c r="BD181" i="1"/>
  <c r="AU181" i="1"/>
  <c r="AL181" i="1"/>
  <c r="AC181" i="1"/>
  <c r="CJ181" i="1"/>
  <c r="BK181" i="1"/>
  <c r="BC181" i="1"/>
  <c r="AT181" i="1"/>
  <c r="AK181" i="1"/>
  <c r="CI181" i="1"/>
  <c r="BU181" i="1"/>
  <c r="BJ181" i="1"/>
  <c r="BB181" i="1"/>
  <c r="AS181" i="1"/>
  <c r="CH181" i="1"/>
  <c r="BM181" i="1"/>
  <c r="BE181" i="1"/>
  <c r="AV181" i="1"/>
  <c r="AM181" i="1"/>
  <c r="AO181" i="1"/>
  <c r="AF181" i="1"/>
  <c r="F181" i="1"/>
  <c r="AN181" i="1"/>
  <c r="AE181" i="1"/>
  <c r="Q181" i="1"/>
  <c r="G181" i="1"/>
  <c r="BA181" i="1"/>
  <c r="AD181" i="1"/>
  <c r="Y181" i="1"/>
  <c r="P181" i="1"/>
  <c r="H181" i="1"/>
  <c r="AW181" i="1"/>
  <c r="AG181" i="1"/>
  <c r="U181" i="1"/>
  <c r="E181" i="1"/>
  <c r="O181" i="1"/>
  <c r="I181" i="1"/>
  <c r="N181" i="1"/>
  <c r="X181" i="1"/>
  <c r="W181" i="1"/>
  <c r="V181" i="1"/>
  <c r="M181" i="1"/>
  <c r="HA205" i="1"/>
  <c r="GY205" i="1"/>
  <c r="GZ205" i="1"/>
  <c r="GX205" i="1"/>
  <c r="GW205" i="1"/>
  <c r="GS205" i="1"/>
  <c r="GP205" i="1"/>
  <c r="GQ205" i="1"/>
  <c r="GK205" i="1"/>
  <c r="GJ205" i="1"/>
  <c r="GR205" i="1"/>
  <c r="GO205" i="1"/>
  <c r="GH205" i="1"/>
  <c r="GC205" i="1"/>
  <c r="GI205" i="1"/>
  <c r="GB205" i="1"/>
  <c r="GG205" i="1"/>
  <c r="GA205" i="1"/>
  <c r="FU205" i="1"/>
  <c r="FT205" i="1"/>
  <c r="FM205" i="1"/>
  <c r="FL205" i="1"/>
  <c r="FZ205" i="1"/>
  <c r="FK205" i="1"/>
  <c r="FJ205" i="1"/>
  <c r="FE205" i="1"/>
  <c r="FS205" i="1"/>
  <c r="FI205" i="1"/>
  <c r="FD205" i="1"/>
  <c r="FR205" i="1"/>
  <c r="FY205" i="1"/>
  <c r="FC205" i="1"/>
  <c r="EO205" i="1"/>
  <c r="FB205" i="1"/>
  <c r="EW205" i="1"/>
  <c r="EN205" i="1"/>
  <c r="FA205" i="1"/>
  <c r="EV205" i="1"/>
  <c r="FQ205" i="1"/>
  <c r="EM205" i="1"/>
  <c r="EE205" i="1"/>
  <c r="EL205" i="1"/>
  <c r="ED205" i="1"/>
  <c r="EU205" i="1"/>
  <c r="EK205" i="1"/>
  <c r="EF205" i="1"/>
  <c r="DQ205" i="1"/>
  <c r="EC205" i="1"/>
  <c r="DY205" i="1"/>
  <c r="DX205" i="1"/>
  <c r="ET205" i="1"/>
  <c r="ES205" i="1"/>
  <c r="EG205" i="1"/>
  <c r="DM205" i="1"/>
  <c r="DO205" i="1"/>
  <c r="DW205" i="1"/>
  <c r="DV205" i="1"/>
  <c r="DE205" i="1"/>
  <c r="DU205" i="1"/>
  <c r="DP205" i="1"/>
  <c r="DN205" i="1"/>
  <c r="DG205" i="1"/>
  <c r="CX205" i="1"/>
  <c r="CY205" i="1"/>
  <c r="CO205" i="1"/>
  <c r="CW205" i="1"/>
  <c r="DI205" i="1"/>
  <c r="DH205" i="1"/>
  <c r="DF205" i="1"/>
  <c r="CZ205" i="1"/>
  <c r="CP205" i="1"/>
  <c r="CG205" i="1"/>
  <c r="CI205" i="1"/>
  <c r="CA205" i="1"/>
  <c r="BR205" i="1"/>
  <c r="BI205" i="1"/>
  <c r="CH205" i="1"/>
  <c r="BZ205" i="1"/>
  <c r="BQ205" i="1"/>
  <c r="BY205" i="1"/>
  <c r="CS205" i="1"/>
  <c r="CR205" i="1"/>
  <c r="DA205" i="1"/>
  <c r="CQ205" i="1"/>
  <c r="CK205" i="1"/>
  <c r="CC205" i="1"/>
  <c r="BT205" i="1"/>
  <c r="CJ205" i="1"/>
  <c r="CB205" i="1"/>
  <c r="BS205" i="1"/>
  <c r="BA205" i="1"/>
  <c r="AU205" i="1"/>
  <c r="AL205" i="1"/>
  <c r="AC205" i="1"/>
  <c r="AT205" i="1"/>
  <c r="AK205" i="1"/>
  <c r="AS205" i="1"/>
  <c r="BJ205" i="1"/>
  <c r="BB205" i="1"/>
  <c r="AV205" i="1"/>
  <c r="AM205" i="1"/>
  <c r="AD205" i="1"/>
  <c r="F205" i="1"/>
  <c r="AW205" i="1"/>
  <c r="Q205" i="1"/>
  <c r="G205" i="1"/>
  <c r="Y205" i="1"/>
  <c r="P205" i="1"/>
  <c r="H205" i="1"/>
  <c r="BM205" i="1"/>
  <c r="BE205" i="1"/>
  <c r="BU205" i="1"/>
  <c r="BL205" i="1"/>
  <c r="BD205" i="1"/>
  <c r="BK205" i="1"/>
  <c r="BC205" i="1"/>
  <c r="AE205" i="1"/>
  <c r="X205" i="1"/>
  <c r="AO205" i="1"/>
  <c r="W205" i="1"/>
  <c r="AN205" i="1"/>
  <c r="AG205" i="1"/>
  <c r="V205" i="1"/>
  <c r="AF205" i="1"/>
  <c r="U205" i="1"/>
  <c r="M205" i="1"/>
  <c r="E205" i="1"/>
  <c r="I205" i="1"/>
  <c r="O205" i="1"/>
  <c r="N205" i="1"/>
  <c r="GY22" i="1"/>
  <c r="GX22" i="1"/>
  <c r="GW22" i="1"/>
  <c r="GZ22" i="1"/>
  <c r="HA22" i="1"/>
  <c r="GS22" i="1"/>
  <c r="GO22" i="1"/>
  <c r="GP22" i="1"/>
  <c r="GG22" i="1"/>
  <c r="GQ22" i="1"/>
  <c r="GR22" i="1"/>
  <c r="GH22" i="1"/>
  <c r="FY22" i="1"/>
  <c r="GI22" i="1"/>
  <c r="FZ22" i="1"/>
  <c r="GJ22" i="1"/>
  <c r="GA22" i="1"/>
  <c r="FQ22" i="1"/>
  <c r="GK22" i="1"/>
  <c r="GB22" i="1"/>
  <c r="FR22" i="1"/>
  <c r="FI22" i="1"/>
  <c r="GC22" i="1"/>
  <c r="FS22" i="1"/>
  <c r="FJ22" i="1"/>
  <c r="FM22" i="1"/>
  <c r="FB22" i="1"/>
  <c r="ES22" i="1"/>
  <c r="FU22" i="1"/>
  <c r="FL22" i="1"/>
  <c r="FA22" i="1"/>
  <c r="FT22" i="1"/>
  <c r="FK22" i="1"/>
  <c r="FC22" i="1"/>
  <c r="FE22" i="1"/>
  <c r="EW22" i="1"/>
  <c r="FD22" i="1"/>
  <c r="EV22" i="1"/>
  <c r="EU22" i="1"/>
  <c r="EO22" i="1"/>
  <c r="ED22" i="1"/>
  <c r="DU22" i="1"/>
  <c r="EC22" i="1"/>
  <c r="EK22" i="1"/>
  <c r="EE22" i="1"/>
  <c r="DV22" i="1"/>
  <c r="EN22" i="1"/>
  <c r="DN22" i="1"/>
  <c r="EM22" i="1"/>
  <c r="EG22" i="1"/>
  <c r="DM22" i="1"/>
  <c r="EL22" i="1"/>
  <c r="EF22" i="1"/>
  <c r="DW22" i="1"/>
  <c r="DX22" i="1"/>
  <c r="DO22" i="1"/>
  <c r="DH22" i="1"/>
  <c r="CY22" i="1"/>
  <c r="DG22" i="1"/>
  <c r="CX22" i="1"/>
  <c r="DF22" i="1"/>
  <c r="CW22" i="1"/>
  <c r="ET22" i="1"/>
  <c r="DQ22" i="1"/>
  <c r="DA22" i="1"/>
  <c r="DY22" i="1"/>
  <c r="CR22" i="1"/>
  <c r="CI22" i="1"/>
  <c r="CZ22" i="1"/>
  <c r="CQ22" i="1"/>
  <c r="CH22" i="1"/>
  <c r="CP22" i="1"/>
  <c r="DI22" i="1"/>
  <c r="DP22" i="1"/>
  <c r="CS22" i="1"/>
  <c r="DE22" i="1"/>
  <c r="BU22" i="1"/>
  <c r="BL22" i="1"/>
  <c r="BC22" i="1"/>
  <c r="CC22" i="1"/>
  <c r="BT22" i="1"/>
  <c r="BK22" i="1"/>
  <c r="BB22" i="1"/>
  <c r="CB22" i="1"/>
  <c r="BS22" i="1"/>
  <c r="BJ22" i="1"/>
  <c r="BA22" i="1"/>
  <c r="CO22" i="1"/>
  <c r="AO22" i="1"/>
  <c r="BR22" i="1"/>
  <c r="BM22" i="1"/>
  <c r="BE22" i="1"/>
  <c r="AW22" i="1"/>
  <c r="AN22" i="1"/>
  <c r="BQ22" i="1"/>
  <c r="BI22" i="1"/>
  <c r="BD22" i="1"/>
  <c r="AV22" i="1"/>
  <c r="CK22" i="1"/>
  <c r="CA22" i="1"/>
  <c r="CJ22" i="1"/>
  <c r="BZ22" i="1"/>
  <c r="CG22" i="1"/>
  <c r="BY22" i="1"/>
  <c r="AL22" i="1"/>
  <c r="AE22" i="1"/>
  <c r="V22" i="1"/>
  <c r="M22" i="1"/>
  <c r="I22" i="1"/>
  <c r="AK22" i="1"/>
  <c r="AD22" i="1"/>
  <c r="U22" i="1"/>
  <c r="AU22" i="1"/>
  <c r="AC22" i="1"/>
  <c r="AM22" i="1"/>
  <c r="AF22" i="1"/>
  <c r="W22" i="1"/>
  <c r="N22" i="1"/>
  <c r="H22" i="1"/>
  <c r="AG22" i="1"/>
  <c r="O22" i="1"/>
  <c r="E22" i="1"/>
  <c r="AT22" i="1"/>
  <c r="AS22" i="1"/>
  <c r="P22" i="1"/>
  <c r="Q22" i="1"/>
  <c r="Y22" i="1"/>
  <c r="F22" i="1"/>
  <c r="X22" i="1"/>
  <c r="G22" i="1"/>
  <c r="GY38" i="1"/>
  <c r="GX38" i="1"/>
  <c r="GW38" i="1"/>
  <c r="GZ38" i="1"/>
  <c r="HA38" i="1"/>
  <c r="GS38" i="1"/>
  <c r="GO38" i="1"/>
  <c r="GP38" i="1"/>
  <c r="GG38" i="1"/>
  <c r="GQ38" i="1"/>
  <c r="GK38" i="1"/>
  <c r="GJ38" i="1"/>
  <c r="GR38" i="1"/>
  <c r="GI38" i="1"/>
  <c r="GH38" i="1"/>
  <c r="FY38" i="1"/>
  <c r="FZ38" i="1"/>
  <c r="GA38" i="1"/>
  <c r="FQ38" i="1"/>
  <c r="GC38" i="1"/>
  <c r="FR38" i="1"/>
  <c r="FI38" i="1"/>
  <c r="FS38" i="1"/>
  <c r="FJ38" i="1"/>
  <c r="GB38" i="1"/>
  <c r="FM38" i="1"/>
  <c r="FB38" i="1"/>
  <c r="ES38" i="1"/>
  <c r="FL38" i="1"/>
  <c r="FA38" i="1"/>
  <c r="FK38" i="1"/>
  <c r="FU38" i="1"/>
  <c r="FT38" i="1"/>
  <c r="FC38" i="1"/>
  <c r="FE38" i="1"/>
  <c r="FD38" i="1"/>
  <c r="EG38" i="1"/>
  <c r="EO38" i="1"/>
  <c r="ET38" i="1"/>
  <c r="DU38" i="1"/>
  <c r="EF38" i="1"/>
  <c r="EE38" i="1"/>
  <c r="EU38" i="1"/>
  <c r="EK38" i="1"/>
  <c r="DV38" i="1"/>
  <c r="DP38" i="1"/>
  <c r="DO38" i="1"/>
  <c r="EV38" i="1"/>
  <c r="EL38" i="1"/>
  <c r="DW38" i="1"/>
  <c r="DM38" i="1"/>
  <c r="DY38" i="1"/>
  <c r="ED38" i="1"/>
  <c r="DH38" i="1"/>
  <c r="CY38" i="1"/>
  <c r="DQ38" i="1"/>
  <c r="DG38" i="1"/>
  <c r="CX38" i="1"/>
  <c r="EW38" i="1"/>
  <c r="DN38" i="1"/>
  <c r="DF38" i="1"/>
  <c r="CW38" i="1"/>
  <c r="EC38" i="1"/>
  <c r="EN38" i="1"/>
  <c r="EM38" i="1"/>
  <c r="DX38" i="1"/>
  <c r="DA38" i="1"/>
  <c r="CR38" i="1"/>
  <c r="CI38" i="1"/>
  <c r="CZ38" i="1"/>
  <c r="CQ38" i="1"/>
  <c r="CH38" i="1"/>
  <c r="CP38" i="1"/>
  <c r="CG38" i="1"/>
  <c r="DI38" i="1"/>
  <c r="CS38" i="1"/>
  <c r="CJ38" i="1"/>
  <c r="BU38" i="1"/>
  <c r="BL38" i="1"/>
  <c r="BC38" i="1"/>
  <c r="CK38" i="1"/>
  <c r="CC38" i="1"/>
  <c r="BT38" i="1"/>
  <c r="BK38" i="1"/>
  <c r="BB38" i="1"/>
  <c r="CB38" i="1"/>
  <c r="BS38" i="1"/>
  <c r="BJ38" i="1"/>
  <c r="BA38" i="1"/>
  <c r="DE38" i="1"/>
  <c r="CO38" i="1"/>
  <c r="BZ38" i="1"/>
  <c r="BQ38" i="1"/>
  <c r="BI38" i="1"/>
  <c r="BD38" i="1"/>
  <c r="AO38" i="1"/>
  <c r="BY38" i="1"/>
  <c r="AW38" i="1"/>
  <c r="AN38" i="1"/>
  <c r="AV38" i="1"/>
  <c r="CA38" i="1"/>
  <c r="BR38" i="1"/>
  <c r="BM38" i="1"/>
  <c r="BE38" i="1"/>
  <c r="AE38" i="1"/>
  <c r="V38" i="1"/>
  <c r="M38" i="1"/>
  <c r="I38" i="1"/>
  <c r="AD38" i="1"/>
  <c r="U38" i="1"/>
  <c r="AU38" i="1"/>
  <c r="AC38" i="1"/>
  <c r="AF38" i="1"/>
  <c r="W38" i="1"/>
  <c r="N38" i="1"/>
  <c r="H38" i="1"/>
  <c r="AG38" i="1"/>
  <c r="O38" i="1"/>
  <c r="AT38" i="1"/>
  <c r="AS38" i="1"/>
  <c r="E38" i="1"/>
  <c r="AM38" i="1"/>
  <c r="AL38" i="1"/>
  <c r="AK38" i="1"/>
  <c r="P38" i="1"/>
  <c r="Y38" i="1"/>
  <c r="X38" i="1"/>
  <c r="Q38" i="1"/>
  <c r="F38" i="1"/>
  <c r="G38" i="1"/>
  <c r="GZ62" i="1"/>
  <c r="GY62" i="1"/>
  <c r="GX62" i="1"/>
  <c r="HA62" i="1"/>
  <c r="GS62" i="1"/>
  <c r="GO62" i="1"/>
  <c r="GG62" i="1"/>
  <c r="GR62" i="1"/>
  <c r="GI62" i="1"/>
  <c r="GH62" i="1"/>
  <c r="GP62" i="1"/>
  <c r="GW62" i="1"/>
  <c r="GQ62" i="1"/>
  <c r="GK62" i="1"/>
  <c r="GJ62" i="1"/>
  <c r="FY62" i="1"/>
  <c r="FQ62" i="1"/>
  <c r="GC62" i="1"/>
  <c r="GB62" i="1"/>
  <c r="FR62" i="1"/>
  <c r="FS62" i="1"/>
  <c r="FI62" i="1"/>
  <c r="FU62" i="1"/>
  <c r="FJ62" i="1"/>
  <c r="FB62" i="1"/>
  <c r="ES62" i="1"/>
  <c r="GA62" i="1"/>
  <c r="FA62" i="1"/>
  <c r="FZ62" i="1"/>
  <c r="FT62" i="1"/>
  <c r="FC62" i="1"/>
  <c r="FL62" i="1"/>
  <c r="EU62" i="1"/>
  <c r="FK62" i="1"/>
  <c r="ET62" i="1"/>
  <c r="EG62" i="1"/>
  <c r="EO62" i="1"/>
  <c r="FM62" i="1"/>
  <c r="EV62" i="1"/>
  <c r="EN62" i="1"/>
  <c r="EE62" i="1"/>
  <c r="DU62" i="1"/>
  <c r="EM62" i="1"/>
  <c r="ED62" i="1"/>
  <c r="EL62" i="1"/>
  <c r="EC62" i="1"/>
  <c r="FE62" i="1"/>
  <c r="FD62" i="1"/>
  <c r="EW62" i="1"/>
  <c r="EF62" i="1"/>
  <c r="DV62" i="1"/>
  <c r="DY62" i="1"/>
  <c r="DO62" i="1"/>
  <c r="DX62" i="1"/>
  <c r="DN62" i="1"/>
  <c r="DW62" i="1"/>
  <c r="EK62" i="1"/>
  <c r="DP62" i="1"/>
  <c r="DH62" i="1"/>
  <c r="CY62" i="1"/>
  <c r="DG62" i="1"/>
  <c r="CX62" i="1"/>
  <c r="DF62" i="1"/>
  <c r="CW62" i="1"/>
  <c r="DQ62" i="1"/>
  <c r="DA62" i="1"/>
  <c r="CR62" i="1"/>
  <c r="CI62" i="1"/>
  <c r="DM62" i="1"/>
  <c r="DI62" i="1"/>
  <c r="CQ62" i="1"/>
  <c r="CH62" i="1"/>
  <c r="DE62" i="1"/>
  <c r="CP62" i="1"/>
  <c r="CG62" i="1"/>
  <c r="CS62" i="1"/>
  <c r="CJ62" i="1"/>
  <c r="CZ62" i="1"/>
  <c r="BU62" i="1"/>
  <c r="BL62" i="1"/>
  <c r="BC62" i="1"/>
  <c r="CC62" i="1"/>
  <c r="BT62" i="1"/>
  <c r="BK62" i="1"/>
  <c r="BB62" i="1"/>
  <c r="CO62" i="1"/>
  <c r="CB62" i="1"/>
  <c r="BS62" i="1"/>
  <c r="BJ62" i="1"/>
  <c r="BA62" i="1"/>
  <c r="AO62" i="1"/>
  <c r="AW62" i="1"/>
  <c r="AN62" i="1"/>
  <c r="CK62" i="1"/>
  <c r="CA62" i="1"/>
  <c r="AV62" i="1"/>
  <c r="AM62" i="1"/>
  <c r="BZ62" i="1"/>
  <c r="BY62" i="1"/>
  <c r="AS62" i="1"/>
  <c r="AE62" i="1"/>
  <c r="V62" i="1"/>
  <c r="M62" i="1"/>
  <c r="I62" i="1"/>
  <c r="AD62" i="1"/>
  <c r="U62" i="1"/>
  <c r="AC62" i="1"/>
  <c r="BR62" i="1"/>
  <c r="BM62" i="1"/>
  <c r="BE62" i="1"/>
  <c r="BQ62" i="1"/>
  <c r="BI62" i="1"/>
  <c r="BD62" i="1"/>
  <c r="AT62" i="1"/>
  <c r="AF62" i="1"/>
  <c r="W62" i="1"/>
  <c r="N62" i="1"/>
  <c r="H62" i="1"/>
  <c r="X62" i="1"/>
  <c r="G62" i="1"/>
  <c r="AL62" i="1"/>
  <c r="Q62" i="1"/>
  <c r="AK62" i="1"/>
  <c r="AU62" i="1"/>
  <c r="AG62" i="1"/>
  <c r="Y62" i="1"/>
  <c r="F62" i="1"/>
  <c r="E62" i="1"/>
  <c r="P62" i="1"/>
  <c r="O62" i="1"/>
  <c r="GZ86" i="1"/>
  <c r="GY86" i="1"/>
  <c r="GX86" i="1"/>
  <c r="HA86" i="1"/>
  <c r="GW86" i="1"/>
  <c r="GS86" i="1"/>
  <c r="GO86" i="1"/>
  <c r="GP86" i="1"/>
  <c r="GG86" i="1"/>
  <c r="GQ86" i="1"/>
  <c r="GK86" i="1"/>
  <c r="GJ86" i="1"/>
  <c r="GI86" i="1"/>
  <c r="GR86" i="1"/>
  <c r="FY86" i="1"/>
  <c r="FZ86" i="1"/>
  <c r="FQ86" i="1"/>
  <c r="GH86" i="1"/>
  <c r="GA86" i="1"/>
  <c r="GB86" i="1"/>
  <c r="FI86" i="1"/>
  <c r="GC86" i="1"/>
  <c r="FR86" i="1"/>
  <c r="FJ86" i="1"/>
  <c r="FM86" i="1"/>
  <c r="FB86" i="1"/>
  <c r="ES86" i="1"/>
  <c r="FL86" i="1"/>
  <c r="FA86" i="1"/>
  <c r="FK86" i="1"/>
  <c r="FU86" i="1"/>
  <c r="FT86" i="1"/>
  <c r="FS86" i="1"/>
  <c r="FC86" i="1"/>
  <c r="FE86" i="1"/>
  <c r="FD86" i="1"/>
  <c r="EG86" i="1"/>
  <c r="EO86" i="1"/>
  <c r="EW86" i="1"/>
  <c r="EC86" i="1"/>
  <c r="DU86" i="1"/>
  <c r="EV86" i="1"/>
  <c r="EU86" i="1"/>
  <c r="ET86" i="1"/>
  <c r="EK86" i="1"/>
  <c r="ED86" i="1"/>
  <c r="DV86" i="1"/>
  <c r="EN86" i="1"/>
  <c r="DN86" i="1"/>
  <c r="EM86" i="1"/>
  <c r="EF86" i="1"/>
  <c r="DM86" i="1"/>
  <c r="EL86" i="1"/>
  <c r="EE86" i="1"/>
  <c r="DW86" i="1"/>
  <c r="DQ86" i="1"/>
  <c r="DX86" i="1"/>
  <c r="DO86" i="1"/>
  <c r="DH86" i="1"/>
  <c r="CY86" i="1"/>
  <c r="DG86" i="1"/>
  <c r="CX86" i="1"/>
  <c r="DF86" i="1"/>
  <c r="CW86" i="1"/>
  <c r="DA86" i="1"/>
  <c r="DY86" i="1"/>
  <c r="DP86" i="1"/>
  <c r="CR86" i="1"/>
  <c r="CI86" i="1"/>
  <c r="CZ86" i="1"/>
  <c r="CQ86" i="1"/>
  <c r="CH86" i="1"/>
  <c r="CP86" i="1"/>
  <c r="CG86" i="1"/>
  <c r="DI86" i="1"/>
  <c r="DE86" i="1"/>
  <c r="CS86" i="1"/>
  <c r="CJ86" i="1"/>
  <c r="BU86" i="1"/>
  <c r="BL86" i="1"/>
  <c r="BC86" i="1"/>
  <c r="CK86" i="1"/>
  <c r="CC86" i="1"/>
  <c r="BT86" i="1"/>
  <c r="BK86" i="1"/>
  <c r="BB86" i="1"/>
  <c r="CB86" i="1"/>
  <c r="BS86" i="1"/>
  <c r="BJ86" i="1"/>
  <c r="BA86" i="1"/>
  <c r="CO86" i="1"/>
  <c r="AO86" i="1"/>
  <c r="BR86" i="1"/>
  <c r="BM86" i="1"/>
  <c r="BE86" i="1"/>
  <c r="AW86" i="1"/>
  <c r="AN86" i="1"/>
  <c r="BQ86" i="1"/>
  <c r="BI86" i="1"/>
  <c r="BD86" i="1"/>
  <c r="AV86" i="1"/>
  <c r="AM86" i="1"/>
  <c r="CA86" i="1"/>
  <c r="BZ86" i="1"/>
  <c r="BY86" i="1"/>
  <c r="AE86" i="1"/>
  <c r="V86" i="1"/>
  <c r="M86" i="1"/>
  <c r="I86" i="1"/>
  <c r="AL86" i="1"/>
  <c r="AD86" i="1"/>
  <c r="U86" i="1"/>
  <c r="AU86" i="1"/>
  <c r="AK86" i="1"/>
  <c r="AC86" i="1"/>
  <c r="AF86" i="1"/>
  <c r="W86" i="1"/>
  <c r="N86" i="1"/>
  <c r="H86" i="1"/>
  <c r="AG86" i="1"/>
  <c r="O86" i="1"/>
  <c r="E86" i="1"/>
  <c r="AT86" i="1"/>
  <c r="AS86" i="1"/>
  <c r="P86" i="1"/>
  <c r="Y86" i="1"/>
  <c r="X86" i="1"/>
  <c r="Q86" i="1"/>
  <c r="F86" i="1"/>
  <c r="G86" i="1"/>
  <c r="GX110" i="1"/>
  <c r="GW110" i="1"/>
  <c r="GZ110" i="1"/>
  <c r="GY110" i="1"/>
  <c r="HA110" i="1"/>
  <c r="GP110" i="1"/>
  <c r="GO110" i="1"/>
  <c r="GQ110" i="1"/>
  <c r="GR110" i="1"/>
  <c r="GG110" i="1"/>
  <c r="GS110" i="1"/>
  <c r="GK110" i="1"/>
  <c r="GJ110" i="1"/>
  <c r="GI110" i="1"/>
  <c r="GH110" i="1"/>
  <c r="FY110" i="1"/>
  <c r="FQ110" i="1"/>
  <c r="GC110" i="1"/>
  <c r="GB110" i="1"/>
  <c r="GA110" i="1"/>
  <c r="FZ110" i="1"/>
  <c r="FU110" i="1"/>
  <c r="FT110" i="1"/>
  <c r="FS110" i="1"/>
  <c r="FI110" i="1"/>
  <c r="FR110" i="1"/>
  <c r="FJ110" i="1"/>
  <c r="FA110" i="1"/>
  <c r="ES110" i="1"/>
  <c r="FB110" i="1"/>
  <c r="ET110" i="1"/>
  <c r="EV110" i="1"/>
  <c r="EU110" i="1"/>
  <c r="EG110" i="1"/>
  <c r="EO110" i="1"/>
  <c r="FM110" i="1"/>
  <c r="FL110" i="1"/>
  <c r="FK110" i="1"/>
  <c r="EW110" i="1"/>
  <c r="EN110" i="1"/>
  <c r="DU110" i="1"/>
  <c r="EM110" i="1"/>
  <c r="EL110" i="1"/>
  <c r="FE110" i="1"/>
  <c r="FD110" i="1"/>
  <c r="FC110" i="1"/>
  <c r="DV110" i="1"/>
  <c r="DY110" i="1"/>
  <c r="DM110" i="1"/>
  <c r="DX110" i="1"/>
  <c r="DW110" i="1"/>
  <c r="EC110" i="1"/>
  <c r="EK110" i="1"/>
  <c r="EF110" i="1"/>
  <c r="EE110" i="1"/>
  <c r="DH110" i="1"/>
  <c r="CY110" i="1"/>
  <c r="ED110" i="1"/>
  <c r="DQ110" i="1"/>
  <c r="DG110" i="1"/>
  <c r="CX110" i="1"/>
  <c r="DP110" i="1"/>
  <c r="DF110" i="1"/>
  <c r="CW110" i="1"/>
  <c r="DO110" i="1"/>
  <c r="DN110" i="1"/>
  <c r="DA110" i="1"/>
  <c r="CR110" i="1"/>
  <c r="CI110" i="1"/>
  <c r="DI110" i="1"/>
  <c r="CQ110" i="1"/>
  <c r="CH110" i="1"/>
  <c r="DE110" i="1"/>
  <c r="CP110" i="1"/>
  <c r="CG110" i="1"/>
  <c r="CS110" i="1"/>
  <c r="CJ110" i="1"/>
  <c r="BU110" i="1"/>
  <c r="BL110" i="1"/>
  <c r="BC110" i="1"/>
  <c r="CC110" i="1"/>
  <c r="BT110" i="1"/>
  <c r="BK110" i="1"/>
  <c r="BB110" i="1"/>
  <c r="CO110" i="1"/>
  <c r="CB110" i="1"/>
  <c r="BS110" i="1"/>
  <c r="BJ110" i="1"/>
  <c r="BA110" i="1"/>
  <c r="CZ110" i="1"/>
  <c r="CA110" i="1"/>
  <c r="BQ110" i="1"/>
  <c r="AO110" i="1"/>
  <c r="BZ110" i="1"/>
  <c r="AW110" i="1"/>
  <c r="AN110" i="1"/>
  <c r="BY110" i="1"/>
  <c r="AV110" i="1"/>
  <c r="AM110" i="1"/>
  <c r="CK110" i="1"/>
  <c r="BR110" i="1"/>
  <c r="BI110" i="1"/>
  <c r="BD110" i="1"/>
  <c r="AS110" i="1"/>
  <c r="AE110" i="1"/>
  <c r="V110" i="1"/>
  <c r="M110" i="1"/>
  <c r="I110" i="1"/>
  <c r="BM110" i="1"/>
  <c r="BE110" i="1"/>
  <c r="AD110" i="1"/>
  <c r="U110" i="1"/>
  <c r="AC110" i="1"/>
  <c r="AT110" i="1"/>
  <c r="AK110" i="1"/>
  <c r="AF110" i="1"/>
  <c r="W110" i="1"/>
  <c r="N110" i="1"/>
  <c r="AU110" i="1"/>
  <c r="AL110" i="1"/>
  <c r="X110" i="1"/>
  <c r="E110" i="1"/>
  <c r="Q110" i="1"/>
  <c r="F110" i="1"/>
  <c r="AG110" i="1"/>
  <c r="Y110" i="1"/>
  <c r="P110" i="1"/>
  <c r="O110" i="1"/>
  <c r="G110" i="1"/>
  <c r="H110" i="1"/>
  <c r="BP134" i="1"/>
  <c r="GX134" i="1"/>
  <c r="GW134" i="1"/>
  <c r="GZ134" i="1"/>
  <c r="HA134" i="1"/>
  <c r="GY134" i="1"/>
  <c r="GP134" i="1"/>
  <c r="GO134" i="1"/>
  <c r="GQ134" i="1"/>
  <c r="GG134" i="1"/>
  <c r="GK134" i="1"/>
  <c r="GJ134" i="1"/>
  <c r="GR134" i="1"/>
  <c r="GS134" i="1"/>
  <c r="GI134" i="1"/>
  <c r="FY134" i="1"/>
  <c r="FZ134" i="1"/>
  <c r="FQ134" i="1"/>
  <c r="GA134" i="1"/>
  <c r="FR134" i="1"/>
  <c r="GH134" i="1"/>
  <c r="GC134" i="1"/>
  <c r="FS134" i="1"/>
  <c r="GB134" i="1"/>
  <c r="FI134" i="1"/>
  <c r="FU134" i="1"/>
  <c r="FJ134" i="1"/>
  <c r="FM134" i="1"/>
  <c r="ES134" i="1"/>
  <c r="FL134" i="1"/>
  <c r="FK134" i="1"/>
  <c r="FT134" i="1"/>
  <c r="FA134" i="1"/>
  <c r="ET134" i="1"/>
  <c r="FC134" i="1"/>
  <c r="FB134" i="1"/>
  <c r="EG134" i="1"/>
  <c r="EO134" i="1"/>
  <c r="FD134" i="1"/>
  <c r="DU134" i="1"/>
  <c r="EF134" i="1"/>
  <c r="EE134" i="1"/>
  <c r="FE134" i="1"/>
  <c r="EW134" i="1"/>
  <c r="EV134" i="1"/>
  <c r="EU134" i="1"/>
  <c r="EK134" i="1"/>
  <c r="DV134" i="1"/>
  <c r="EC134" i="1"/>
  <c r="EL134" i="1"/>
  <c r="DW134" i="1"/>
  <c r="EN134" i="1"/>
  <c r="DY134" i="1"/>
  <c r="EM134" i="1"/>
  <c r="DM134" i="1"/>
  <c r="DH134" i="1"/>
  <c r="CY134" i="1"/>
  <c r="DX134" i="1"/>
  <c r="DG134" i="1"/>
  <c r="CX134" i="1"/>
  <c r="DF134" i="1"/>
  <c r="CW134" i="1"/>
  <c r="DQ134" i="1"/>
  <c r="DP134" i="1"/>
  <c r="ED134" i="1"/>
  <c r="DO134" i="1"/>
  <c r="DA134" i="1"/>
  <c r="CR134" i="1"/>
  <c r="CI134" i="1"/>
  <c r="CZ134" i="1"/>
  <c r="CQ134" i="1"/>
  <c r="CH134" i="1"/>
  <c r="DN134" i="1"/>
  <c r="CP134" i="1"/>
  <c r="CG134" i="1"/>
  <c r="DI134" i="1"/>
  <c r="DE134" i="1"/>
  <c r="CS134" i="1"/>
  <c r="CJ134" i="1"/>
  <c r="BU134" i="1"/>
  <c r="BL134" i="1"/>
  <c r="BC134" i="1"/>
  <c r="CK134" i="1"/>
  <c r="CC134" i="1"/>
  <c r="BT134" i="1"/>
  <c r="BK134" i="1"/>
  <c r="BB134" i="1"/>
  <c r="CB134" i="1"/>
  <c r="BS134" i="1"/>
  <c r="BJ134" i="1"/>
  <c r="BA134" i="1"/>
  <c r="CO134" i="1"/>
  <c r="AO134" i="1"/>
  <c r="AF134" i="1"/>
  <c r="AW134" i="1"/>
  <c r="AN134" i="1"/>
  <c r="BR134" i="1"/>
  <c r="AV134" i="1"/>
  <c r="AM134" i="1"/>
  <c r="CA134" i="1"/>
  <c r="BZ134" i="1"/>
  <c r="BY134" i="1"/>
  <c r="V134" i="1"/>
  <c r="M134" i="1"/>
  <c r="I134" i="1"/>
  <c r="AG134" i="1"/>
  <c r="U134" i="1"/>
  <c r="BM134" i="1"/>
  <c r="BE134" i="1"/>
  <c r="AU134" i="1"/>
  <c r="AE134" i="1"/>
  <c r="BI134" i="1"/>
  <c r="BD134" i="1"/>
  <c r="AT134" i="1"/>
  <c r="AS134" i="1"/>
  <c r="BQ134" i="1"/>
  <c r="AK134" i="1"/>
  <c r="W134" i="1"/>
  <c r="N134" i="1"/>
  <c r="O134" i="1"/>
  <c r="Y134" i="1"/>
  <c r="AL134" i="1"/>
  <c r="X134" i="1"/>
  <c r="AD134" i="1"/>
  <c r="AC134" i="1"/>
  <c r="P134" i="1"/>
  <c r="H134" i="1"/>
  <c r="E134" i="1"/>
  <c r="F134" i="1"/>
  <c r="Q134" i="1"/>
  <c r="G134" i="1"/>
  <c r="GX158" i="1"/>
  <c r="GW158" i="1"/>
  <c r="GY158" i="1"/>
  <c r="GZ158" i="1"/>
  <c r="GP158" i="1"/>
  <c r="GO158" i="1"/>
  <c r="GR158" i="1"/>
  <c r="GS158" i="1"/>
  <c r="HA158" i="1"/>
  <c r="GG158" i="1"/>
  <c r="GI158" i="1"/>
  <c r="GH158" i="1"/>
  <c r="GQ158" i="1"/>
  <c r="GK158" i="1"/>
  <c r="GJ158" i="1"/>
  <c r="FY158" i="1"/>
  <c r="FQ158" i="1"/>
  <c r="GC158" i="1"/>
  <c r="GB158" i="1"/>
  <c r="FR158" i="1"/>
  <c r="FU158" i="1"/>
  <c r="FT158" i="1"/>
  <c r="FI158" i="1"/>
  <c r="GA158" i="1"/>
  <c r="FZ158" i="1"/>
  <c r="FJ158" i="1"/>
  <c r="FD158" i="1"/>
  <c r="ES158" i="1"/>
  <c r="FC158" i="1"/>
  <c r="FB158" i="1"/>
  <c r="FS158" i="1"/>
  <c r="FE158" i="1"/>
  <c r="ET158" i="1"/>
  <c r="FL158" i="1"/>
  <c r="EV158" i="1"/>
  <c r="FK158" i="1"/>
  <c r="EU158" i="1"/>
  <c r="EG158" i="1"/>
  <c r="FA158" i="1"/>
  <c r="EO158" i="1"/>
  <c r="FM158" i="1"/>
  <c r="EW158" i="1"/>
  <c r="EN158" i="1"/>
  <c r="EE158" i="1"/>
  <c r="DU158" i="1"/>
  <c r="EM158" i="1"/>
  <c r="ED158" i="1"/>
  <c r="EL158" i="1"/>
  <c r="EC158" i="1"/>
  <c r="EF158" i="1"/>
  <c r="DV158" i="1"/>
  <c r="DY158" i="1"/>
  <c r="DX158" i="1"/>
  <c r="DW158" i="1"/>
  <c r="DQ158" i="1"/>
  <c r="EK158" i="1"/>
  <c r="DN158" i="1"/>
  <c r="DH158" i="1"/>
  <c r="CY158" i="1"/>
  <c r="DM158" i="1"/>
  <c r="DG158" i="1"/>
  <c r="CX158" i="1"/>
  <c r="DF158" i="1"/>
  <c r="CW158" i="1"/>
  <c r="DP158" i="1"/>
  <c r="DA158" i="1"/>
  <c r="CR158" i="1"/>
  <c r="CI158" i="1"/>
  <c r="DI158" i="1"/>
  <c r="CQ158" i="1"/>
  <c r="CH158" i="1"/>
  <c r="DO158" i="1"/>
  <c r="DE158" i="1"/>
  <c r="CP158" i="1"/>
  <c r="CG158" i="1"/>
  <c r="CS158" i="1"/>
  <c r="CJ158" i="1"/>
  <c r="CZ158" i="1"/>
  <c r="BU158" i="1"/>
  <c r="BL158" i="1"/>
  <c r="BC158" i="1"/>
  <c r="CC158" i="1"/>
  <c r="BT158" i="1"/>
  <c r="BK158" i="1"/>
  <c r="BB158" i="1"/>
  <c r="CO158" i="1"/>
  <c r="CB158" i="1"/>
  <c r="BS158" i="1"/>
  <c r="BJ158" i="1"/>
  <c r="BA158" i="1"/>
  <c r="CK158" i="1"/>
  <c r="BY158" i="1"/>
  <c r="BM158" i="1"/>
  <c r="BE158" i="1"/>
  <c r="AO158" i="1"/>
  <c r="AF158" i="1"/>
  <c r="BI158" i="1"/>
  <c r="BD158" i="1"/>
  <c r="AW158" i="1"/>
  <c r="AN158" i="1"/>
  <c r="AV158" i="1"/>
  <c r="AM158" i="1"/>
  <c r="CA158" i="1"/>
  <c r="BZ158" i="1"/>
  <c r="BR158" i="1"/>
  <c r="AS158" i="1"/>
  <c r="AG158" i="1"/>
  <c r="V158" i="1"/>
  <c r="M158" i="1"/>
  <c r="I158" i="1"/>
  <c r="BQ158" i="1"/>
  <c r="AE158" i="1"/>
  <c r="U158" i="1"/>
  <c r="AL158" i="1"/>
  <c r="AD158" i="1"/>
  <c r="AU158" i="1"/>
  <c r="AT158" i="1"/>
  <c r="W158" i="1"/>
  <c r="N158" i="1"/>
  <c r="X158" i="1"/>
  <c r="F158" i="1"/>
  <c r="AC158" i="1"/>
  <c r="G158" i="1"/>
  <c r="Q158" i="1"/>
  <c r="H158" i="1"/>
  <c r="AK158" i="1"/>
  <c r="Y158" i="1"/>
  <c r="E158" i="1"/>
  <c r="P158" i="1"/>
  <c r="O158" i="1"/>
  <c r="BX190" i="1"/>
  <c r="GX190" i="1"/>
  <c r="GW190" i="1"/>
  <c r="GZ190" i="1"/>
  <c r="HA190" i="1"/>
  <c r="GY190" i="1"/>
  <c r="GP190" i="1"/>
  <c r="GO190" i="1"/>
  <c r="GQ190" i="1"/>
  <c r="GS190" i="1"/>
  <c r="GR190" i="1"/>
  <c r="GG190" i="1"/>
  <c r="GH190" i="1"/>
  <c r="GK190" i="1"/>
  <c r="GJ190" i="1"/>
  <c r="GI190" i="1"/>
  <c r="FY190" i="1"/>
  <c r="FQ190" i="1"/>
  <c r="GC190" i="1"/>
  <c r="GB190" i="1"/>
  <c r="FR190" i="1"/>
  <c r="FU190" i="1"/>
  <c r="FT190" i="1"/>
  <c r="FI190" i="1"/>
  <c r="FJ190" i="1"/>
  <c r="FS190" i="1"/>
  <c r="FM190" i="1"/>
  <c r="FD190" i="1"/>
  <c r="ES190" i="1"/>
  <c r="FL190" i="1"/>
  <c r="FC190" i="1"/>
  <c r="FK190" i="1"/>
  <c r="FB190" i="1"/>
  <c r="GA190" i="1"/>
  <c r="FZ190" i="1"/>
  <c r="FE190" i="1"/>
  <c r="ET190" i="1"/>
  <c r="EV190" i="1"/>
  <c r="EU190" i="1"/>
  <c r="EG190" i="1"/>
  <c r="EW190" i="1"/>
  <c r="EK190" i="1"/>
  <c r="EO190" i="1"/>
  <c r="EE190" i="1"/>
  <c r="DU190" i="1"/>
  <c r="EN190" i="1"/>
  <c r="ED190" i="1"/>
  <c r="EM190" i="1"/>
  <c r="EC190" i="1"/>
  <c r="FA190" i="1"/>
  <c r="EF190" i="1"/>
  <c r="DV190" i="1"/>
  <c r="DY190" i="1"/>
  <c r="DO190" i="1"/>
  <c r="DX190" i="1"/>
  <c r="DN190" i="1"/>
  <c r="DW190" i="1"/>
  <c r="DM190" i="1"/>
  <c r="DQ190" i="1"/>
  <c r="EL190" i="1"/>
  <c r="DH190" i="1"/>
  <c r="CY190" i="1"/>
  <c r="DG190" i="1"/>
  <c r="CX190" i="1"/>
  <c r="DF190" i="1"/>
  <c r="CW190" i="1"/>
  <c r="DP190" i="1"/>
  <c r="DA190" i="1"/>
  <c r="CR190" i="1"/>
  <c r="CI190" i="1"/>
  <c r="DI190" i="1"/>
  <c r="CQ190" i="1"/>
  <c r="CH190" i="1"/>
  <c r="DE190" i="1"/>
  <c r="CP190" i="1"/>
  <c r="CG190" i="1"/>
  <c r="CS190" i="1"/>
  <c r="CJ190" i="1"/>
  <c r="CZ190" i="1"/>
  <c r="BU190" i="1"/>
  <c r="BL190" i="1"/>
  <c r="BC190" i="1"/>
  <c r="CC190" i="1"/>
  <c r="BT190" i="1"/>
  <c r="BK190" i="1"/>
  <c r="BB190" i="1"/>
  <c r="CO190" i="1"/>
  <c r="CB190" i="1"/>
  <c r="BS190" i="1"/>
  <c r="BJ190" i="1"/>
  <c r="BA190" i="1"/>
  <c r="AO190" i="1"/>
  <c r="AF190" i="1"/>
  <c r="BR190" i="1"/>
  <c r="AW190" i="1"/>
  <c r="AN190" i="1"/>
  <c r="AE190" i="1"/>
  <c r="CK190" i="1"/>
  <c r="CA190" i="1"/>
  <c r="BQ190" i="1"/>
  <c r="AV190" i="1"/>
  <c r="AM190" i="1"/>
  <c r="BZ190" i="1"/>
  <c r="BY190" i="1"/>
  <c r="AS190" i="1"/>
  <c r="AC190" i="1"/>
  <c r="V190" i="1"/>
  <c r="M190" i="1"/>
  <c r="I190" i="1"/>
  <c r="U190" i="1"/>
  <c r="AL190" i="1"/>
  <c r="BM190" i="1"/>
  <c r="BE190" i="1"/>
  <c r="BI190" i="1"/>
  <c r="BD190" i="1"/>
  <c r="AU190" i="1"/>
  <c r="AT190" i="1"/>
  <c r="AD190" i="1"/>
  <c r="W190" i="1"/>
  <c r="N190" i="1"/>
  <c r="AG190" i="1"/>
  <c r="X190" i="1"/>
  <c r="Q190" i="1"/>
  <c r="AK190" i="1"/>
  <c r="Y190" i="1"/>
  <c r="E190" i="1"/>
  <c r="F190" i="1"/>
  <c r="G190" i="1"/>
  <c r="H190" i="1"/>
  <c r="P190" i="1"/>
  <c r="O190" i="1"/>
  <c r="DT214" i="1"/>
  <c r="GX214" i="1"/>
  <c r="GW214" i="1"/>
  <c r="HA214" i="1"/>
  <c r="GZ214" i="1"/>
  <c r="GY214" i="1"/>
  <c r="GP214" i="1"/>
  <c r="GO214" i="1"/>
  <c r="GQ214" i="1"/>
  <c r="GS214" i="1"/>
  <c r="GG214" i="1"/>
  <c r="GH214" i="1"/>
  <c r="GK214" i="1"/>
  <c r="GJ214" i="1"/>
  <c r="GR214" i="1"/>
  <c r="GI214" i="1"/>
  <c r="FY214" i="1"/>
  <c r="FZ214" i="1"/>
  <c r="FQ214" i="1"/>
  <c r="GA214" i="1"/>
  <c r="FR214" i="1"/>
  <c r="GB214" i="1"/>
  <c r="FS214" i="1"/>
  <c r="FI214" i="1"/>
  <c r="FM214" i="1"/>
  <c r="FL214" i="1"/>
  <c r="FK214" i="1"/>
  <c r="GC214" i="1"/>
  <c r="FT214" i="1"/>
  <c r="FB214" i="1"/>
  <c r="ES214" i="1"/>
  <c r="FA214" i="1"/>
  <c r="FU214" i="1"/>
  <c r="FC214" i="1"/>
  <c r="ET214" i="1"/>
  <c r="FE214" i="1"/>
  <c r="EL214" i="1"/>
  <c r="FD214" i="1"/>
  <c r="EK214" i="1"/>
  <c r="EG214" i="1"/>
  <c r="FJ214" i="1"/>
  <c r="EM214" i="1"/>
  <c r="EW214" i="1"/>
  <c r="EC214" i="1"/>
  <c r="DU214" i="1"/>
  <c r="EV214" i="1"/>
  <c r="EU214" i="1"/>
  <c r="EO214" i="1"/>
  <c r="ED214" i="1"/>
  <c r="DV214" i="1"/>
  <c r="DN214" i="1"/>
  <c r="EF214" i="1"/>
  <c r="DM214" i="1"/>
  <c r="EE214" i="1"/>
  <c r="DW214" i="1"/>
  <c r="DP214" i="1"/>
  <c r="DO214" i="1"/>
  <c r="EN214" i="1"/>
  <c r="DX214" i="1"/>
  <c r="DH214" i="1"/>
  <c r="CY214" i="1"/>
  <c r="DG214" i="1"/>
  <c r="CX214" i="1"/>
  <c r="DF214" i="1"/>
  <c r="CW214" i="1"/>
  <c r="DQ214" i="1"/>
  <c r="DA214" i="1"/>
  <c r="DY214" i="1"/>
  <c r="CR214" i="1"/>
  <c r="CI214" i="1"/>
  <c r="CZ214" i="1"/>
  <c r="CQ214" i="1"/>
  <c r="CH214" i="1"/>
  <c r="CP214" i="1"/>
  <c r="CG214" i="1"/>
  <c r="DI214" i="1"/>
  <c r="DE214" i="1"/>
  <c r="CS214" i="1"/>
  <c r="CJ214" i="1"/>
  <c r="BU214" i="1"/>
  <c r="BL214" i="1"/>
  <c r="BC214" i="1"/>
  <c r="CK214" i="1"/>
  <c r="CC214" i="1"/>
  <c r="BT214" i="1"/>
  <c r="BK214" i="1"/>
  <c r="BB214" i="1"/>
  <c r="CB214" i="1"/>
  <c r="BS214" i="1"/>
  <c r="BJ214" i="1"/>
  <c r="BA214" i="1"/>
  <c r="CO214" i="1"/>
  <c r="AO214" i="1"/>
  <c r="AF214" i="1"/>
  <c r="BM214" i="1"/>
  <c r="BE214" i="1"/>
  <c r="AW214" i="1"/>
  <c r="AN214" i="1"/>
  <c r="AE214" i="1"/>
  <c r="BI214" i="1"/>
  <c r="BD214" i="1"/>
  <c r="AV214" i="1"/>
  <c r="AM214" i="1"/>
  <c r="CA214" i="1"/>
  <c r="BZ214" i="1"/>
  <c r="BY214" i="1"/>
  <c r="V214" i="1"/>
  <c r="M214" i="1"/>
  <c r="I214" i="1"/>
  <c r="U214" i="1"/>
  <c r="AU214" i="1"/>
  <c r="BR214" i="1"/>
  <c r="AT214" i="1"/>
  <c r="BQ214" i="1"/>
  <c r="AS214" i="1"/>
  <c r="AK214" i="1"/>
  <c r="W214" i="1"/>
  <c r="N214" i="1"/>
  <c r="AL214" i="1"/>
  <c r="O214" i="1"/>
  <c r="G214" i="1"/>
  <c r="H214" i="1"/>
  <c r="AG214" i="1"/>
  <c r="AD214" i="1"/>
  <c r="Y214" i="1"/>
  <c r="AC214" i="1"/>
  <c r="X214" i="1"/>
  <c r="P214" i="1"/>
  <c r="F214" i="1"/>
  <c r="Q214" i="1"/>
  <c r="E214" i="1"/>
  <c r="ER246" i="1"/>
  <c r="GX246" i="1"/>
  <c r="GW246" i="1"/>
  <c r="HA246" i="1"/>
  <c r="GY246" i="1"/>
  <c r="GZ246" i="1"/>
  <c r="GP246" i="1"/>
  <c r="GO246" i="1"/>
  <c r="GQ246" i="1"/>
  <c r="GS246" i="1"/>
  <c r="GG246" i="1"/>
  <c r="GR246" i="1"/>
  <c r="GH246" i="1"/>
  <c r="GK246" i="1"/>
  <c r="GJ246" i="1"/>
  <c r="GI246" i="1"/>
  <c r="FY246" i="1"/>
  <c r="FZ246" i="1"/>
  <c r="FQ246" i="1"/>
  <c r="GA246" i="1"/>
  <c r="FR246" i="1"/>
  <c r="GB246" i="1"/>
  <c r="FS246" i="1"/>
  <c r="FI246" i="1"/>
  <c r="FM246" i="1"/>
  <c r="FL246" i="1"/>
  <c r="FK246" i="1"/>
  <c r="GC246" i="1"/>
  <c r="FT246" i="1"/>
  <c r="FB246" i="1"/>
  <c r="ES246" i="1"/>
  <c r="FA246" i="1"/>
  <c r="FU246" i="1"/>
  <c r="FC246" i="1"/>
  <c r="ET246" i="1"/>
  <c r="EL246" i="1"/>
  <c r="EK246" i="1"/>
  <c r="EG246" i="1"/>
  <c r="FJ246" i="1"/>
  <c r="EM246" i="1"/>
  <c r="EW246" i="1"/>
  <c r="DU246" i="1"/>
  <c r="FE246" i="1"/>
  <c r="EV246" i="1"/>
  <c r="EF246" i="1"/>
  <c r="FD246" i="1"/>
  <c r="EU246" i="1"/>
  <c r="EE246" i="1"/>
  <c r="EN246" i="1"/>
  <c r="DV246" i="1"/>
  <c r="EC246" i="1"/>
  <c r="DG246" i="1"/>
  <c r="DQ246" i="1"/>
  <c r="DP246" i="1"/>
  <c r="EO246" i="1"/>
  <c r="DW246" i="1"/>
  <c r="DO246" i="1"/>
  <c r="DN246" i="1"/>
  <c r="DF246" i="1"/>
  <c r="CY246" i="1"/>
  <c r="DM246" i="1"/>
  <c r="DE246" i="1"/>
  <c r="CX246" i="1"/>
  <c r="ED246" i="1"/>
  <c r="CW246" i="1"/>
  <c r="DY246" i="1"/>
  <c r="DX246" i="1"/>
  <c r="DI246" i="1"/>
  <c r="DA246" i="1"/>
  <c r="CR246" i="1"/>
  <c r="CI246" i="1"/>
  <c r="CZ246" i="1"/>
  <c r="CQ246" i="1"/>
  <c r="CH246" i="1"/>
  <c r="CP246" i="1"/>
  <c r="CG246" i="1"/>
  <c r="DH246" i="1"/>
  <c r="CS246" i="1"/>
  <c r="CJ246" i="1"/>
  <c r="BU246" i="1"/>
  <c r="BL246" i="1"/>
  <c r="BC246" i="1"/>
  <c r="CK246" i="1"/>
  <c r="CC246" i="1"/>
  <c r="BT246" i="1"/>
  <c r="BK246" i="1"/>
  <c r="BB246" i="1"/>
  <c r="CB246" i="1"/>
  <c r="BS246" i="1"/>
  <c r="BJ246" i="1"/>
  <c r="BA246" i="1"/>
  <c r="CO246" i="1"/>
  <c r="BR246" i="1"/>
  <c r="AO246" i="1"/>
  <c r="AF246" i="1"/>
  <c r="CA246" i="1"/>
  <c r="BQ246" i="1"/>
  <c r="AW246" i="1"/>
  <c r="AN246" i="1"/>
  <c r="AE246" i="1"/>
  <c r="BZ246" i="1"/>
  <c r="AV246" i="1"/>
  <c r="AM246" i="1"/>
  <c r="BY246" i="1"/>
  <c r="V246" i="1"/>
  <c r="M246" i="1"/>
  <c r="I246" i="1"/>
  <c r="U246" i="1"/>
  <c r="AU246" i="1"/>
  <c r="AT246" i="1"/>
  <c r="BM246" i="1"/>
  <c r="BE246" i="1"/>
  <c r="AS246" i="1"/>
  <c r="BI246" i="1"/>
  <c r="BD246" i="1"/>
  <c r="AK246" i="1"/>
  <c r="W246" i="1"/>
  <c r="N246" i="1"/>
  <c r="AL246" i="1"/>
  <c r="AC246" i="1"/>
  <c r="O246" i="1"/>
  <c r="G246" i="1"/>
  <c r="H246" i="1"/>
  <c r="Y246" i="1"/>
  <c r="X246" i="1"/>
  <c r="AG246" i="1"/>
  <c r="AD246" i="1"/>
  <c r="P246" i="1"/>
  <c r="F246" i="1"/>
  <c r="Q246" i="1"/>
  <c r="E246" i="1"/>
  <c r="HA15" i="1"/>
  <c r="GZ15" i="1"/>
  <c r="GY15" i="1"/>
  <c r="GX15" i="1"/>
  <c r="GW15" i="1"/>
  <c r="GP15" i="1"/>
  <c r="GO15" i="1"/>
  <c r="GR15" i="1"/>
  <c r="GS15" i="1"/>
  <c r="GJ15" i="1"/>
  <c r="GQ15" i="1"/>
  <c r="GI15" i="1"/>
  <c r="GH15" i="1"/>
  <c r="GG15" i="1"/>
  <c r="GA15" i="1"/>
  <c r="GK15" i="1"/>
  <c r="FZ15" i="1"/>
  <c r="FY15" i="1"/>
  <c r="GB15" i="1"/>
  <c r="GC15" i="1"/>
  <c r="FT15" i="1"/>
  <c r="FS15" i="1"/>
  <c r="FR15" i="1"/>
  <c r="FU15" i="1"/>
  <c r="FQ15" i="1"/>
  <c r="FL15" i="1"/>
  <c r="FK15" i="1"/>
  <c r="FJ15" i="1"/>
  <c r="FM15" i="1"/>
  <c r="FE15" i="1"/>
  <c r="EV15" i="1"/>
  <c r="FD15" i="1"/>
  <c r="EU15" i="1"/>
  <c r="FC15" i="1"/>
  <c r="EL15" i="1"/>
  <c r="EK15" i="1"/>
  <c r="FI15" i="1"/>
  <c r="FB15" i="1"/>
  <c r="EM15" i="1"/>
  <c r="FA15" i="1"/>
  <c r="EW15" i="1"/>
  <c r="EG15" i="1"/>
  <c r="DX15" i="1"/>
  <c r="DO15" i="1"/>
  <c r="ET15" i="1"/>
  <c r="EF15" i="1"/>
  <c r="DW15" i="1"/>
  <c r="ES15" i="1"/>
  <c r="EE15" i="1"/>
  <c r="DV15" i="1"/>
  <c r="EN15" i="1"/>
  <c r="DY15" i="1"/>
  <c r="EO15" i="1"/>
  <c r="DU15" i="1"/>
  <c r="ED15" i="1"/>
  <c r="DA15" i="1"/>
  <c r="DI15" i="1"/>
  <c r="CZ15" i="1"/>
  <c r="DQ15" i="1"/>
  <c r="DM15" i="1"/>
  <c r="DE15" i="1"/>
  <c r="EC15" i="1"/>
  <c r="DF15" i="1"/>
  <c r="CK15" i="1"/>
  <c r="CY15" i="1"/>
  <c r="CS15" i="1"/>
  <c r="DP15" i="1"/>
  <c r="DN15" i="1"/>
  <c r="DG15" i="1"/>
  <c r="CP15" i="1"/>
  <c r="CG15" i="1"/>
  <c r="BY15" i="1"/>
  <c r="CO15" i="1"/>
  <c r="BE15" i="1"/>
  <c r="DH15" i="1"/>
  <c r="CX15" i="1"/>
  <c r="BM15" i="1"/>
  <c r="BD15" i="1"/>
  <c r="CW15" i="1"/>
  <c r="CR15" i="1"/>
  <c r="CI15" i="1"/>
  <c r="CA15" i="1"/>
  <c r="CQ15" i="1"/>
  <c r="CH15" i="1"/>
  <c r="BZ15" i="1"/>
  <c r="CJ15" i="1"/>
  <c r="BR15" i="1"/>
  <c r="BJ15" i="1"/>
  <c r="BB15" i="1"/>
  <c r="AS15" i="1"/>
  <c r="BQ15" i="1"/>
  <c r="BI15" i="1"/>
  <c r="BA15" i="1"/>
  <c r="CC15" i="1"/>
  <c r="CB15" i="1"/>
  <c r="BS15" i="1"/>
  <c r="BK15" i="1"/>
  <c r="BC15" i="1"/>
  <c r="AT15" i="1"/>
  <c r="AO15" i="1"/>
  <c r="Y15" i="1"/>
  <c r="P15" i="1"/>
  <c r="AN15" i="1"/>
  <c r="AG15" i="1"/>
  <c r="X15" i="1"/>
  <c r="O15" i="1"/>
  <c r="E15" i="1"/>
  <c r="AM15" i="1"/>
  <c r="AF15" i="1"/>
  <c r="W15" i="1"/>
  <c r="N15" i="1"/>
  <c r="F15" i="1"/>
  <c r="BU15" i="1"/>
  <c r="BT15" i="1"/>
  <c r="BL15" i="1"/>
  <c r="Q15" i="1"/>
  <c r="AL15" i="1"/>
  <c r="AE15" i="1"/>
  <c r="M15" i="1"/>
  <c r="G15" i="1"/>
  <c r="AK15" i="1"/>
  <c r="AD15" i="1"/>
  <c r="H15" i="1"/>
  <c r="AC15" i="1"/>
  <c r="AW15" i="1"/>
  <c r="V15" i="1"/>
  <c r="AV15" i="1"/>
  <c r="AU15" i="1"/>
  <c r="U15" i="1"/>
  <c r="I15" i="1"/>
  <c r="HA39" i="1"/>
  <c r="GZ39" i="1"/>
  <c r="GW39" i="1"/>
  <c r="GX39" i="1"/>
  <c r="GY39" i="1"/>
  <c r="GP39" i="1"/>
  <c r="GO39" i="1"/>
  <c r="GR39" i="1"/>
  <c r="GJ39" i="1"/>
  <c r="GI39" i="1"/>
  <c r="GS39" i="1"/>
  <c r="GQ39" i="1"/>
  <c r="GA39" i="1"/>
  <c r="FZ39" i="1"/>
  <c r="FY39" i="1"/>
  <c r="GG39" i="1"/>
  <c r="GB39" i="1"/>
  <c r="GH39" i="1"/>
  <c r="GK39" i="1"/>
  <c r="FT39" i="1"/>
  <c r="GC39" i="1"/>
  <c r="FS39" i="1"/>
  <c r="FR39" i="1"/>
  <c r="FU39" i="1"/>
  <c r="FL39" i="1"/>
  <c r="FK39" i="1"/>
  <c r="FJ39" i="1"/>
  <c r="FM39" i="1"/>
  <c r="FE39" i="1"/>
  <c r="EV39" i="1"/>
  <c r="FD39" i="1"/>
  <c r="EU39" i="1"/>
  <c r="FC39" i="1"/>
  <c r="FQ39" i="1"/>
  <c r="FI39" i="1"/>
  <c r="EL39" i="1"/>
  <c r="EC39" i="1"/>
  <c r="EW39" i="1"/>
  <c r="EK39" i="1"/>
  <c r="ET39" i="1"/>
  <c r="FA39" i="1"/>
  <c r="EM39" i="1"/>
  <c r="ED39" i="1"/>
  <c r="DX39" i="1"/>
  <c r="DO39" i="1"/>
  <c r="DW39" i="1"/>
  <c r="EO39" i="1"/>
  <c r="DV39" i="1"/>
  <c r="FB39" i="1"/>
  <c r="EE39" i="1"/>
  <c r="DY39" i="1"/>
  <c r="EG39" i="1"/>
  <c r="EF39" i="1"/>
  <c r="DU39" i="1"/>
  <c r="EN39" i="1"/>
  <c r="DM39" i="1"/>
  <c r="ES39" i="1"/>
  <c r="DA39" i="1"/>
  <c r="DI39" i="1"/>
  <c r="CZ39" i="1"/>
  <c r="DP39" i="1"/>
  <c r="DE39" i="1"/>
  <c r="CW39" i="1"/>
  <c r="DQ39" i="1"/>
  <c r="CK39" i="1"/>
  <c r="DN39" i="1"/>
  <c r="DH39" i="1"/>
  <c r="CS39" i="1"/>
  <c r="CJ39" i="1"/>
  <c r="DG39" i="1"/>
  <c r="DF39" i="1"/>
  <c r="CX39" i="1"/>
  <c r="CG39" i="1"/>
  <c r="BY39" i="1"/>
  <c r="BE39" i="1"/>
  <c r="CR39" i="1"/>
  <c r="BM39" i="1"/>
  <c r="BD39" i="1"/>
  <c r="CY39" i="1"/>
  <c r="CI39" i="1"/>
  <c r="CA39" i="1"/>
  <c r="CH39" i="1"/>
  <c r="BZ39" i="1"/>
  <c r="AS39" i="1"/>
  <c r="BU39" i="1"/>
  <c r="CQ39" i="1"/>
  <c r="CP39" i="1"/>
  <c r="CO39" i="1"/>
  <c r="CC39" i="1"/>
  <c r="CB39" i="1"/>
  <c r="AT39" i="1"/>
  <c r="BR39" i="1"/>
  <c r="BJ39" i="1"/>
  <c r="BB39" i="1"/>
  <c r="AV39" i="1"/>
  <c r="AM39" i="1"/>
  <c r="Y39" i="1"/>
  <c r="P39" i="1"/>
  <c r="BQ39" i="1"/>
  <c r="BI39" i="1"/>
  <c r="BA39" i="1"/>
  <c r="AU39" i="1"/>
  <c r="AL39" i="1"/>
  <c r="AG39" i="1"/>
  <c r="X39" i="1"/>
  <c r="O39" i="1"/>
  <c r="E39" i="1"/>
  <c r="AK39" i="1"/>
  <c r="AF39" i="1"/>
  <c r="W39" i="1"/>
  <c r="N39" i="1"/>
  <c r="F39" i="1"/>
  <c r="BT39" i="1"/>
  <c r="BL39" i="1"/>
  <c r="BS39" i="1"/>
  <c r="BK39" i="1"/>
  <c r="BC39" i="1"/>
  <c r="AW39" i="1"/>
  <c r="AN39" i="1"/>
  <c r="Q39" i="1"/>
  <c r="V39" i="1"/>
  <c r="U39" i="1"/>
  <c r="AO39" i="1"/>
  <c r="AE39" i="1"/>
  <c r="AD39" i="1"/>
  <c r="AC39" i="1"/>
  <c r="I39" i="1"/>
  <c r="G39" i="1"/>
  <c r="H39" i="1"/>
  <c r="M39" i="1"/>
  <c r="HA63" i="1"/>
  <c r="GX63" i="1"/>
  <c r="GW63" i="1"/>
  <c r="GY63" i="1"/>
  <c r="GZ63" i="1"/>
  <c r="GP63" i="1"/>
  <c r="GO63" i="1"/>
  <c r="GR63" i="1"/>
  <c r="GS63" i="1"/>
  <c r="GJ63" i="1"/>
  <c r="GQ63" i="1"/>
  <c r="GI63" i="1"/>
  <c r="GA63" i="1"/>
  <c r="GK63" i="1"/>
  <c r="FZ63" i="1"/>
  <c r="GH63" i="1"/>
  <c r="FY63" i="1"/>
  <c r="GB63" i="1"/>
  <c r="GC63" i="1"/>
  <c r="FT63" i="1"/>
  <c r="FS63" i="1"/>
  <c r="GG63" i="1"/>
  <c r="FU63" i="1"/>
  <c r="FR63" i="1"/>
  <c r="FL63" i="1"/>
  <c r="FQ63" i="1"/>
  <c r="FK63" i="1"/>
  <c r="FJ63" i="1"/>
  <c r="FM63" i="1"/>
  <c r="FE63" i="1"/>
  <c r="EV63" i="1"/>
  <c r="FD63" i="1"/>
  <c r="EU63" i="1"/>
  <c r="FC63" i="1"/>
  <c r="ET63" i="1"/>
  <c r="EL63" i="1"/>
  <c r="EC63" i="1"/>
  <c r="EK63" i="1"/>
  <c r="FB63" i="1"/>
  <c r="FI63" i="1"/>
  <c r="EM63" i="1"/>
  <c r="DX63" i="1"/>
  <c r="DO63" i="1"/>
  <c r="DW63" i="1"/>
  <c r="DV63" i="1"/>
  <c r="FA63" i="1"/>
  <c r="EW63" i="1"/>
  <c r="EN63" i="1"/>
  <c r="DY63" i="1"/>
  <c r="ES63" i="1"/>
  <c r="EO63" i="1"/>
  <c r="ED63" i="1"/>
  <c r="EG63" i="1"/>
  <c r="EE63" i="1"/>
  <c r="DQ63" i="1"/>
  <c r="DP63" i="1"/>
  <c r="DA63" i="1"/>
  <c r="DN63" i="1"/>
  <c r="DI63" i="1"/>
  <c r="CZ63" i="1"/>
  <c r="DM63" i="1"/>
  <c r="DU63" i="1"/>
  <c r="DE63" i="1"/>
  <c r="EF63" i="1"/>
  <c r="DF63" i="1"/>
  <c r="CK63" i="1"/>
  <c r="CY63" i="1"/>
  <c r="CS63" i="1"/>
  <c r="CJ63" i="1"/>
  <c r="DG63" i="1"/>
  <c r="CP63" i="1"/>
  <c r="BY63" i="1"/>
  <c r="CO63" i="1"/>
  <c r="BE63" i="1"/>
  <c r="CI63" i="1"/>
  <c r="BM63" i="1"/>
  <c r="BD63" i="1"/>
  <c r="DH63" i="1"/>
  <c r="CX63" i="1"/>
  <c r="CR63" i="1"/>
  <c r="CA63" i="1"/>
  <c r="CW63" i="1"/>
  <c r="CQ63" i="1"/>
  <c r="BZ63" i="1"/>
  <c r="CH63" i="1"/>
  <c r="CC63" i="1"/>
  <c r="BT63" i="1"/>
  <c r="BL63" i="1"/>
  <c r="AS63" i="1"/>
  <c r="CG63" i="1"/>
  <c r="CB63" i="1"/>
  <c r="BS63" i="1"/>
  <c r="BK63" i="1"/>
  <c r="BC63" i="1"/>
  <c r="BR63" i="1"/>
  <c r="BJ63" i="1"/>
  <c r="BB63" i="1"/>
  <c r="BU63" i="1"/>
  <c r="AT63" i="1"/>
  <c r="AN63" i="1"/>
  <c r="Y63" i="1"/>
  <c r="P63" i="1"/>
  <c r="AM63" i="1"/>
  <c r="AG63" i="1"/>
  <c r="X63" i="1"/>
  <c r="O63" i="1"/>
  <c r="E63" i="1"/>
  <c r="BQ63" i="1"/>
  <c r="BI63" i="1"/>
  <c r="BA63" i="1"/>
  <c r="AL63" i="1"/>
  <c r="AF63" i="1"/>
  <c r="W63" i="1"/>
  <c r="N63" i="1"/>
  <c r="F63" i="1"/>
  <c r="AO63" i="1"/>
  <c r="Q63" i="1"/>
  <c r="AW63" i="1"/>
  <c r="AK63" i="1"/>
  <c r="AE63" i="1"/>
  <c r="M63" i="1"/>
  <c r="G63" i="1"/>
  <c r="AV63" i="1"/>
  <c r="AD63" i="1"/>
  <c r="H63" i="1"/>
  <c r="AU63" i="1"/>
  <c r="AC63" i="1"/>
  <c r="V63" i="1"/>
  <c r="U63" i="1"/>
  <c r="I63" i="1"/>
  <c r="DD87" i="1"/>
  <c r="HA87" i="1"/>
  <c r="GW87" i="1"/>
  <c r="GY87" i="1"/>
  <c r="GX87" i="1"/>
  <c r="GZ87" i="1"/>
  <c r="GP87" i="1"/>
  <c r="GO87" i="1"/>
  <c r="GR87" i="1"/>
  <c r="GJ87" i="1"/>
  <c r="GI87" i="1"/>
  <c r="GK87" i="1"/>
  <c r="GS87" i="1"/>
  <c r="GA87" i="1"/>
  <c r="FZ87" i="1"/>
  <c r="GQ87" i="1"/>
  <c r="FY87" i="1"/>
  <c r="GG87" i="1"/>
  <c r="GB87" i="1"/>
  <c r="FT87" i="1"/>
  <c r="FS87" i="1"/>
  <c r="FU87" i="1"/>
  <c r="FR87" i="1"/>
  <c r="FQ87" i="1"/>
  <c r="GH87" i="1"/>
  <c r="FL87" i="1"/>
  <c r="FC87" i="1"/>
  <c r="FK87" i="1"/>
  <c r="FJ87" i="1"/>
  <c r="FM87" i="1"/>
  <c r="EV87" i="1"/>
  <c r="FE87" i="1"/>
  <c r="EU87" i="1"/>
  <c r="GC87" i="1"/>
  <c r="FD87" i="1"/>
  <c r="ET87" i="1"/>
  <c r="FI87" i="1"/>
  <c r="EW87" i="1"/>
  <c r="EL87" i="1"/>
  <c r="EC87" i="1"/>
  <c r="EK87" i="1"/>
  <c r="ES87" i="1"/>
  <c r="FA87" i="1"/>
  <c r="EM87" i="1"/>
  <c r="DX87" i="1"/>
  <c r="DO87" i="1"/>
  <c r="EG87" i="1"/>
  <c r="DW87" i="1"/>
  <c r="EO87" i="1"/>
  <c r="EF87" i="1"/>
  <c r="DV87" i="1"/>
  <c r="FB87" i="1"/>
  <c r="DY87" i="1"/>
  <c r="ED87" i="1"/>
  <c r="DQ87" i="1"/>
  <c r="EN87" i="1"/>
  <c r="EE87" i="1"/>
  <c r="DU87" i="1"/>
  <c r="DA87" i="1"/>
  <c r="DI87" i="1"/>
  <c r="CZ87" i="1"/>
  <c r="DP87" i="1"/>
  <c r="DM87" i="1"/>
  <c r="DE87" i="1"/>
  <c r="CW87" i="1"/>
  <c r="CK87" i="1"/>
  <c r="DH87" i="1"/>
  <c r="CS87" i="1"/>
  <c r="CJ87" i="1"/>
  <c r="DG87" i="1"/>
  <c r="DF87" i="1"/>
  <c r="DN87" i="1"/>
  <c r="CX87" i="1"/>
  <c r="CG87" i="1"/>
  <c r="BY87" i="1"/>
  <c r="CY87" i="1"/>
  <c r="BE87" i="1"/>
  <c r="CR87" i="1"/>
  <c r="BM87" i="1"/>
  <c r="BD87" i="1"/>
  <c r="CI87" i="1"/>
  <c r="CA87" i="1"/>
  <c r="CH87" i="1"/>
  <c r="BZ87" i="1"/>
  <c r="CO87" i="1"/>
  <c r="BQ87" i="1"/>
  <c r="BI87" i="1"/>
  <c r="BA87" i="1"/>
  <c r="AS87" i="1"/>
  <c r="CC87" i="1"/>
  <c r="CB87" i="1"/>
  <c r="CQ87" i="1"/>
  <c r="CP87" i="1"/>
  <c r="BR87" i="1"/>
  <c r="BJ87" i="1"/>
  <c r="BB87" i="1"/>
  <c r="AT87" i="1"/>
  <c r="AV87" i="1"/>
  <c r="AK87" i="1"/>
  <c r="Y87" i="1"/>
  <c r="P87" i="1"/>
  <c r="AU87" i="1"/>
  <c r="AG87" i="1"/>
  <c r="X87" i="1"/>
  <c r="O87" i="1"/>
  <c r="E87" i="1"/>
  <c r="AF87" i="1"/>
  <c r="W87" i="1"/>
  <c r="N87" i="1"/>
  <c r="F87" i="1"/>
  <c r="BU87" i="1"/>
  <c r="BT87" i="1"/>
  <c r="BL87" i="1"/>
  <c r="BS87" i="1"/>
  <c r="BK87" i="1"/>
  <c r="BC87" i="1"/>
  <c r="AW87" i="1"/>
  <c r="AL87" i="1"/>
  <c r="Q87" i="1"/>
  <c r="V87" i="1"/>
  <c r="AO87" i="1"/>
  <c r="U87" i="1"/>
  <c r="AN87" i="1"/>
  <c r="AM87" i="1"/>
  <c r="AE87" i="1"/>
  <c r="AD87" i="1"/>
  <c r="AC87" i="1"/>
  <c r="I87" i="1"/>
  <c r="M87" i="1"/>
  <c r="G87" i="1"/>
  <c r="H87" i="1"/>
  <c r="DL111" i="1"/>
  <c r="HA111" i="1"/>
  <c r="GY111" i="1"/>
  <c r="GX111" i="1"/>
  <c r="GW111" i="1"/>
  <c r="GS111" i="1"/>
  <c r="GR111" i="1"/>
  <c r="GZ111" i="1"/>
  <c r="GQ111" i="1"/>
  <c r="GP111" i="1"/>
  <c r="GJ111" i="1"/>
  <c r="GI111" i="1"/>
  <c r="GH111" i="1"/>
  <c r="GG111" i="1"/>
  <c r="GA111" i="1"/>
  <c r="FZ111" i="1"/>
  <c r="FY111" i="1"/>
  <c r="GO111" i="1"/>
  <c r="GB111" i="1"/>
  <c r="GC111" i="1"/>
  <c r="FT111" i="1"/>
  <c r="FS111" i="1"/>
  <c r="FQ111" i="1"/>
  <c r="FR111" i="1"/>
  <c r="FL111" i="1"/>
  <c r="FC111" i="1"/>
  <c r="FK111" i="1"/>
  <c r="FJ111" i="1"/>
  <c r="GK111" i="1"/>
  <c r="FU111" i="1"/>
  <c r="FM111" i="1"/>
  <c r="FE111" i="1"/>
  <c r="EV111" i="1"/>
  <c r="FD111" i="1"/>
  <c r="EU111" i="1"/>
  <c r="FB111" i="1"/>
  <c r="ET111" i="1"/>
  <c r="EW111" i="1"/>
  <c r="EL111" i="1"/>
  <c r="EC111" i="1"/>
  <c r="EK111" i="1"/>
  <c r="FI111" i="1"/>
  <c r="FA111" i="1"/>
  <c r="EM111" i="1"/>
  <c r="EF111" i="1"/>
  <c r="DX111" i="1"/>
  <c r="DO111" i="1"/>
  <c r="EE111" i="1"/>
  <c r="DW111" i="1"/>
  <c r="ED111" i="1"/>
  <c r="DV111" i="1"/>
  <c r="ES111" i="1"/>
  <c r="EN111" i="1"/>
  <c r="EG111" i="1"/>
  <c r="DY111" i="1"/>
  <c r="DQ111" i="1"/>
  <c r="DP111" i="1"/>
  <c r="EO111" i="1"/>
  <c r="DU111" i="1"/>
  <c r="DM111" i="1"/>
  <c r="DN111" i="1"/>
  <c r="DA111" i="1"/>
  <c r="DI111" i="1"/>
  <c r="CZ111" i="1"/>
  <c r="DE111" i="1"/>
  <c r="DF111" i="1"/>
  <c r="CK111" i="1"/>
  <c r="CY111" i="1"/>
  <c r="CS111" i="1"/>
  <c r="CJ111" i="1"/>
  <c r="DH111" i="1"/>
  <c r="DG111" i="1"/>
  <c r="CP111" i="1"/>
  <c r="BY111" i="1"/>
  <c r="CO111" i="1"/>
  <c r="BE111" i="1"/>
  <c r="CX111" i="1"/>
  <c r="CI111" i="1"/>
  <c r="BM111" i="1"/>
  <c r="BD111" i="1"/>
  <c r="CW111" i="1"/>
  <c r="CR111" i="1"/>
  <c r="CA111" i="1"/>
  <c r="BR111" i="1"/>
  <c r="CQ111" i="1"/>
  <c r="BZ111" i="1"/>
  <c r="BQ111" i="1"/>
  <c r="AS111" i="1"/>
  <c r="BL111" i="1"/>
  <c r="CH111" i="1"/>
  <c r="CG111" i="1"/>
  <c r="CC111" i="1"/>
  <c r="CB111" i="1"/>
  <c r="AT111" i="1"/>
  <c r="BI111" i="1"/>
  <c r="BA111" i="1"/>
  <c r="Y111" i="1"/>
  <c r="P111" i="1"/>
  <c r="AO111" i="1"/>
  <c r="AG111" i="1"/>
  <c r="X111" i="1"/>
  <c r="O111" i="1"/>
  <c r="E111" i="1"/>
  <c r="AN111" i="1"/>
  <c r="AF111" i="1"/>
  <c r="W111" i="1"/>
  <c r="N111" i="1"/>
  <c r="F111" i="1"/>
  <c r="BU111" i="1"/>
  <c r="BT111" i="1"/>
  <c r="BS111" i="1"/>
  <c r="BK111" i="1"/>
  <c r="BC111" i="1"/>
  <c r="BJ111" i="1"/>
  <c r="BB111" i="1"/>
  <c r="Q111" i="1"/>
  <c r="AE111" i="1"/>
  <c r="M111" i="1"/>
  <c r="AD111" i="1"/>
  <c r="AC111" i="1"/>
  <c r="AW111" i="1"/>
  <c r="AM111" i="1"/>
  <c r="V111" i="1"/>
  <c r="AV111" i="1"/>
  <c r="AL111" i="1"/>
  <c r="U111" i="1"/>
  <c r="AU111" i="1"/>
  <c r="AK111" i="1"/>
  <c r="I111" i="1"/>
  <c r="G111" i="1"/>
  <c r="H111" i="1"/>
  <c r="DT135" i="1"/>
  <c r="HA135" i="1"/>
  <c r="GZ135" i="1"/>
  <c r="GY135" i="1"/>
  <c r="GW135" i="1"/>
  <c r="GX135" i="1"/>
  <c r="GS135" i="1"/>
  <c r="GR135" i="1"/>
  <c r="GQ135" i="1"/>
  <c r="GP135" i="1"/>
  <c r="GJ135" i="1"/>
  <c r="GI135" i="1"/>
  <c r="GO135" i="1"/>
  <c r="GH135" i="1"/>
  <c r="GA135" i="1"/>
  <c r="GG135" i="1"/>
  <c r="FZ135" i="1"/>
  <c r="FY135" i="1"/>
  <c r="GK135" i="1"/>
  <c r="GB135" i="1"/>
  <c r="FT135" i="1"/>
  <c r="FS135" i="1"/>
  <c r="FR135" i="1"/>
  <c r="FU135" i="1"/>
  <c r="GC135" i="1"/>
  <c r="FL135" i="1"/>
  <c r="FC135" i="1"/>
  <c r="FQ135" i="1"/>
  <c r="FK135" i="1"/>
  <c r="FJ135" i="1"/>
  <c r="FM135" i="1"/>
  <c r="FD135" i="1"/>
  <c r="EV135" i="1"/>
  <c r="FB135" i="1"/>
  <c r="EU135" i="1"/>
  <c r="FA135" i="1"/>
  <c r="ET135" i="1"/>
  <c r="FI135" i="1"/>
  <c r="FE135" i="1"/>
  <c r="EW135" i="1"/>
  <c r="EL135" i="1"/>
  <c r="EC135" i="1"/>
  <c r="EK135" i="1"/>
  <c r="ES135" i="1"/>
  <c r="EM135" i="1"/>
  <c r="ED135" i="1"/>
  <c r="DX135" i="1"/>
  <c r="DO135" i="1"/>
  <c r="DW135" i="1"/>
  <c r="EO135" i="1"/>
  <c r="DV135" i="1"/>
  <c r="EE135" i="1"/>
  <c r="DY135" i="1"/>
  <c r="DP135" i="1"/>
  <c r="DN135" i="1"/>
  <c r="EF135" i="1"/>
  <c r="DQ135" i="1"/>
  <c r="EN135" i="1"/>
  <c r="DU135" i="1"/>
  <c r="DA135" i="1"/>
  <c r="DI135" i="1"/>
  <c r="CZ135" i="1"/>
  <c r="DM135" i="1"/>
  <c r="EG135" i="1"/>
  <c r="DE135" i="1"/>
  <c r="CW135" i="1"/>
  <c r="CK135" i="1"/>
  <c r="DH135" i="1"/>
  <c r="CS135" i="1"/>
  <c r="CJ135" i="1"/>
  <c r="DG135" i="1"/>
  <c r="DF135" i="1"/>
  <c r="CX135" i="1"/>
  <c r="CG135" i="1"/>
  <c r="BY135" i="1"/>
  <c r="BE135" i="1"/>
  <c r="CR135" i="1"/>
  <c r="BM135" i="1"/>
  <c r="BD135" i="1"/>
  <c r="CY135" i="1"/>
  <c r="CI135" i="1"/>
  <c r="CA135" i="1"/>
  <c r="BR135" i="1"/>
  <c r="CH135" i="1"/>
  <c r="BZ135" i="1"/>
  <c r="BQ135" i="1"/>
  <c r="BT135" i="1"/>
  <c r="BK135" i="1"/>
  <c r="BC135" i="1"/>
  <c r="AS135" i="1"/>
  <c r="CQ135" i="1"/>
  <c r="CC135" i="1"/>
  <c r="BS135" i="1"/>
  <c r="BJ135" i="1"/>
  <c r="BB135" i="1"/>
  <c r="CP135" i="1"/>
  <c r="CB135" i="1"/>
  <c r="BI135" i="1"/>
  <c r="BA135" i="1"/>
  <c r="CO135" i="1"/>
  <c r="BU135" i="1"/>
  <c r="BL135" i="1"/>
  <c r="AT135" i="1"/>
  <c r="AK135" i="1"/>
  <c r="AV135" i="1"/>
  <c r="AC135" i="1"/>
  <c r="Y135" i="1"/>
  <c r="P135" i="1"/>
  <c r="AU135" i="1"/>
  <c r="X135" i="1"/>
  <c r="O135" i="1"/>
  <c r="E135" i="1"/>
  <c r="AO135" i="1"/>
  <c r="W135" i="1"/>
  <c r="N135" i="1"/>
  <c r="F135" i="1"/>
  <c r="AW135" i="1"/>
  <c r="AD135" i="1"/>
  <c r="Q135" i="1"/>
  <c r="G135" i="1"/>
  <c r="AN135" i="1"/>
  <c r="V135" i="1"/>
  <c r="H135" i="1"/>
  <c r="AM135" i="1"/>
  <c r="AG135" i="1"/>
  <c r="U135" i="1"/>
  <c r="I135" i="1"/>
  <c r="AL135" i="1"/>
  <c r="AF135" i="1"/>
  <c r="AE135" i="1"/>
  <c r="M135" i="1"/>
  <c r="DD159" i="1"/>
  <c r="HA159" i="1"/>
  <c r="GZ159" i="1"/>
  <c r="GY159" i="1"/>
  <c r="GX159" i="1"/>
  <c r="GW159" i="1"/>
  <c r="GS159" i="1"/>
  <c r="GR159" i="1"/>
  <c r="GQ159" i="1"/>
  <c r="GP159" i="1"/>
  <c r="GO159" i="1"/>
  <c r="GJ159" i="1"/>
  <c r="GI159" i="1"/>
  <c r="GA159" i="1"/>
  <c r="FZ159" i="1"/>
  <c r="FY159" i="1"/>
  <c r="GH159" i="1"/>
  <c r="GG159" i="1"/>
  <c r="GB159" i="1"/>
  <c r="GC159" i="1"/>
  <c r="FT159" i="1"/>
  <c r="FS159" i="1"/>
  <c r="FR159" i="1"/>
  <c r="FU159" i="1"/>
  <c r="FQ159" i="1"/>
  <c r="FL159" i="1"/>
  <c r="FC159" i="1"/>
  <c r="GK159" i="1"/>
  <c r="FK159" i="1"/>
  <c r="FB159" i="1"/>
  <c r="FJ159" i="1"/>
  <c r="FM159" i="1"/>
  <c r="EV159" i="1"/>
  <c r="EU159" i="1"/>
  <c r="ET159" i="1"/>
  <c r="EW159" i="1"/>
  <c r="FD159" i="1"/>
  <c r="EL159" i="1"/>
  <c r="EC159" i="1"/>
  <c r="FA159" i="1"/>
  <c r="EK159" i="1"/>
  <c r="FI159" i="1"/>
  <c r="FE159" i="1"/>
  <c r="EM159" i="1"/>
  <c r="DX159" i="1"/>
  <c r="DO159" i="1"/>
  <c r="DW159" i="1"/>
  <c r="DV159" i="1"/>
  <c r="ES159" i="1"/>
  <c r="EN159" i="1"/>
  <c r="DY159" i="1"/>
  <c r="EF159" i="1"/>
  <c r="DN159" i="1"/>
  <c r="EE159" i="1"/>
  <c r="DM159" i="1"/>
  <c r="ED159" i="1"/>
  <c r="EO159" i="1"/>
  <c r="DQ159" i="1"/>
  <c r="DA159" i="1"/>
  <c r="EG159" i="1"/>
  <c r="DU159" i="1"/>
  <c r="DI159" i="1"/>
  <c r="CZ159" i="1"/>
  <c r="DP159" i="1"/>
  <c r="DE159" i="1"/>
  <c r="DF159" i="1"/>
  <c r="CK159" i="1"/>
  <c r="CY159" i="1"/>
  <c r="CS159" i="1"/>
  <c r="CJ159" i="1"/>
  <c r="DH159" i="1"/>
  <c r="DG159" i="1"/>
  <c r="CP159" i="1"/>
  <c r="BY159" i="1"/>
  <c r="CO159" i="1"/>
  <c r="BE159" i="1"/>
  <c r="CI159" i="1"/>
  <c r="BM159" i="1"/>
  <c r="BD159" i="1"/>
  <c r="CX159" i="1"/>
  <c r="CR159" i="1"/>
  <c r="CA159" i="1"/>
  <c r="BR159" i="1"/>
  <c r="CW159" i="1"/>
  <c r="CQ159" i="1"/>
  <c r="BZ159" i="1"/>
  <c r="BQ159" i="1"/>
  <c r="AS159" i="1"/>
  <c r="BU159" i="1"/>
  <c r="CC159" i="1"/>
  <c r="CB159" i="1"/>
  <c r="CH159" i="1"/>
  <c r="CG159" i="1"/>
  <c r="BI159" i="1"/>
  <c r="BA159" i="1"/>
  <c r="AT159" i="1"/>
  <c r="AK159" i="1"/>
  <c r="AM159" i="1"/>
  <c r="Y159" i="1"/>
  <c r="P159" i="1"/>
  <c r="AL159" i="1"/>
  <c r="X159" i="1"/>
  <c r="O159" i="1"/>
  <c r="E159" i="1"/>
  <c r="W159" i="1"/>
  <c r="N159" i="1"/>
  <c r="F159" i="1"/>
  <c r="BL159" i="1"/>
  <c r="AW159" i="1"/>
  <c r="BK159" i="1"/>
  <c r="BC159" i="1"/>
  <c r="AV159" i="1"/>
  <c r="BJ159" i="1"/>
  <c r="BB159" i="1"/>
  <c r="AU159" i="1"/>
  <c r="BT159" i="1"/>
  <c r="BS159" i="1"/>
  <c r="AN159" i="1"/>
  <c r="AC159" i="1"/>
  <c r="Q159" i="1"/>
  <c r="AD159" i="1"/>
  <c r="M159" i="1"/>
  <c r="AO159" i="1"/>
  <c r="AG159" i="1"/>
  <c r="V159" i="1"/>
  <c r="AF159" i="1"/>
  <c r="U159" i="1"/>
  <c r="AE159" i="1"/>
  <c r="G159" i="1"/>
  <c r="H159" i="1"/>
  <c r="I159" i="1"/>
  <c r="EB183" i="1"/>
  <c r="HA183" i="1"/>
  <c r="GZ183" i="1"/>
  <c r="GY183" i="1"/>
  <c r="GW183" i="1"/>
  <c r="GX183" i="1"/>
  <c r="GS183" i="1"/>
  <c r="GR183" i="1"/>
  <c r="GQ183" i="1"/>
  <c r="GP183" i="1"/>
  <c r="GO183" i="1"/>
  <c r="GJ183" i="1"/>
  <c r="GI183" i="1"/>
  <c r="GH183" i="1"/>
  <c r="GK183" i="1"/>
  <c r="GA183" i="1"/>
  <c r="FZ183" i="1"/>
  <c r="FY183" i="1"/>
  <c r="GG183" i="1"/>
  <c r="GB183" i="1"/>
  <c r="FT183" i="1"/>
  <c r="FS183" i="1"/>
  <c r="FR183" i="1"/>
  <c r="FU183" i="1"/>
  <c r="FK183" i="1"/>
  <c r="FJ183" i="1"/>
  <c r="FI183" i="1"/>
  <c r="FL183" i="1"/>
  <c r="FC183" i="1"/>
  <c r="FB183" i="1"/>
  <c r="GC183" i="1"/>
  <c r="FM183" i="1"/>
  <c r="EV183" i="1"/>
  <c r="EM183" i="1"/>
  <c r="EU183" i="1"/>
  <c r="FE183" i="1"/>
  <c r="ET183" i="1"/>
  <c r="FQ183" i="1"/>
  <c r="EW183" i="1"/>
  <c r="EC183" i="1"/>
  <c r="FD183" i="1"/>
  <c r="ES183" i="1"/>
  <c r="EO183" i="1"/>
  <c r="EN183" i="1"/>
  <c r="DX183" i="1"/>
  <c r="DO183" i="1"/>
  <c r="EL183" i="1"/>
  <c r="EG183" i="1"/>
  <c r="DW183" i="1"/>
  <c r="EK183" i="1"/>
  <c r="EF183" i="1"/>
  <c r="DV183" i="1"/>
  <c r="FA183" i="1"/>
  <c r="DY183" i="1"/>
  <c r="DM183" i="1"/>
  <c r="DP183" i="1"/>
  <c r="EE183" i="1"/>
  <c r="DU183" i="1"/>
  <c r="DA183" i="1"/>
  <c r="DI183" i="1"/>
  <c r="CZ183" i="1"/>
  <c r="DQ183" i="1"/>
  <c r="DN183" i="1"/>
  <c r="DE183" i="1"/>
  <c r="ED183" i="1"/>
  <c r="CW183" i="1"/>
  <c r="CK183" i="1"/>
  <c r="DH183" i="1"/>
  <c r="CS183" i="1"/>
  <c r="CJ183" i="1"/>
  <c r="DG183" i="1"/>
  <c r="DF183" i="1"/>
  <c r="CX183" i="1"/>
  <c r="CG183" i="1"/>
  <c r="BY183" i="1"/>
  <c r="CY183" i="1"/>
  <c r="BE183" i="1"/>
  <c r="CR183" i="1"/>
  <c r="BM183" i="1"/>
  <c r="BD183" i="1"/>
  <c r="CQ183" i="1"/>
  <c r="CP183" i="1"/>
  <c r="CO183" i="1"/>
  <c r="CI183" i="1"/>
  <c r="CA183" i="1"/>
  <c r="BR183" i="1"/>
  <c r="CH183" i="1"/>
  <c r="BZ183" i="1"/>
  <c r="BQ183" i="1"/>
  <c r="CB183" i="1"/>
  <c r="AS183" i="1"/>
  <c r="BL183" i="1"/>
  <c r="BK183" i="1"/>
  <c r="BC183" i="1"/>
  <c r="CC183" i="1"/>
  <c r="BS183" i="1"/>
  <c r="AT183" i="1"/>
  <c r="AK183" i="1"/>
  <c r="BU183" i="1"/>
  <c r="AV183" i="1"/>
  <c r="AF183" i="1"/>
  <c r="Y183" i="1"/>
  <c r="P183" i="1"/>
  <c r="BT183" i="1"/>
  <c r="AU183" i="1"/>
  <c r="AE183" i="1"/>
  <c r="X183" i="1"/>
  <c r="O183" i="1"/>
  <c r="E183" i="1"/>
  <c r="AO183" i="1"/>
  <c r="AD183" i="1"/>
  <c r="W183" i="1"/>
  <c r="N183" i="1"/>
  <c r="F183" i="1"/>
  <c r="BJ183" i="1"/>
  <c r="BB183" i="1"/>
  <c r="BI183" i="1"/>
  <c r="BA183" i="1"/>
  <c r="AW183" i="1"/>
  <c r="AG183" i="1"/>
  <c r="Q183" i="1"/>
  <c r="I183" i="1"/>
  <c r="V183" i="1"/>
  <c r="U183" i="1"/>
  <c r="AN183" i="1"/>
  <c r="AC183" i="1"/>
  <c r="AM183" i="1"/>
  <c r="AL183" i="1"/>
  <c r="H183" i="1"/>
  <c r="M183" i="1"/>
  <c r="G183" i="1"/>
  <c r="HA215" i="1"/>
  <c r="GZ215" i="1"/>
  <c r="GY215" i="1"/>
  <c r="GW215" i="1"/>
  <c r="GX215" i="1"/>
  <c r="GS215" i="1"/>
  <c r="GR215" i="1"/>
  <c r="GQ215" i="1"/>
  <c r="GP215" i="1"/>
  <c r="GO215" i="1"/>
  <c r="GJ215" i="1"/>
  <c r="GI215" i="1"/>
  <c r="GH215" i="1"/>
  <c r="GK215" i="1"/>
  <c r="GA215" i="1"/>
  <c r="FZ215" i="1"/>
  <c r="FY215" i="1"/>
  <c r="GG215" i="1"/>
  <c r="GB215" i="1"/>
  <c r="FT215" i="1"/>
  <c r="FS215" i="1"/>
  <c r="FR215" i="1"/>
  <c r="FU215" i="1"/>
  <c r="FK215" i="1"/>
  <c r="FJ215" i="1"/>
  <c r="FI215" i="1"/>
  <c r="FL215" i="1"/>
  <c r="FC215" i="1"/>
  <c r="FB215" i="1"/>
  <c r="FM215" i="1"/>
  <c r="GC215" i="1"/>
  <c r="EV215" i="1"/>
  <c r="EM215" i="1"/>
  <c r="FQ215" i="1"/>
  <c r="EU215" i="1"/>
  <c r="EL215" i="1"/>
  <c r="FE215" i="1"/>
  <c r="ET215" i="1"/>
  <c r="EW215" i="1"/>
  <c r="EC215" i="1"/>
  <c r="ES215" i="1"/>
  <c r="EO215" i="1"/>
  <c r="FA215" i="1"/>
  <c r="EN215" i="1"/>
  <c r="DX215" i="1"/>
  <c r="DO215" i="1"/>
  <c r="EK215" i="1"/>
  <c r="EG215" i="1"/>
  <c r="DW215" i="1"/>
  <c r="EF215" i="1"/>
  <c r="DV215" i="1"/>
  <c r="FD215" i="1"/>
  <c r="DY215" i="1"/>
  <c r="ED215" i="1"/>
  <c r="DQ215" i="1"/>
  <c r="DP215" i="1"/>
  <c r="EE215" i="1"/>
  <c r="DU215" i="1"/>
  <c r="DN215" i="1"/>
  <c r="DA215" i="1"/>
  <c r="DI215" i="1"/>
  <c r="CZ215" i="1"/>
  <c r="DM215" i="1"/>
  <c r="DE215" i="1"/>
  <c r="CW215" i="1"/>
  <c r="CK215" i="1"/>
  <c r="DH215" i="1"/>
  <c r="CS215" i="1"/>
  <c r="CJ215" i="1"/>
  <c r="DG215" i="1"/>
  <c r="DF215" i="1"/>
  <c r="CX215" i="1"/>
  <c r="CG215" i="1"/>
  <c r="BY215" i="1"/>
  <c r="CY215" i="1"/>
  <c r="BE215" i="1"/>
  <c r="CR215" i="1"/>
  <c r="BM215" i="1"/>
  <c r="BD215" i="1"/>
  <c r="CQ215" i="1"/>
  <c r="CP215" i="1"/>
  <c r="CO215" i="1"/>
  <c r="CI215" i="1"/>
  <c r="CA215" i="1"/>
  <c r="BR215" i="1"/>
  <c r="CH215" i="1"/>
  <c r="BZ215" i="1"/>
  <c r="BQ215" i="1"/>
  <c r="BI215" i="1"/>
  <c r="BA215" i="1"/>
  <c r="AS215" i="1"/>
  <c r="BU215" i="1"/>
  <c r="BT215" i="1"/>
  <c r="CC215" i="1"/>
  <c r="CB215" i="1"/>
  <c r="BJ215" i="1"/>
  <c r="BB215" i="1"/>
  <c r="AT215" i="1"/>
  <c r="AK215" i="1"/>
  <c r="AV215" i="1"/>
  <c r="AF215" i="1"/>
  <c r="Y215" i="1"/>
  <c r="P215" i="1"/>
  <c r="AU215" i="1"/>
  <c r="AE215" i="1"/>
  <c r="X215" i="1"/>
  <c r="O215" i="1"/>
  <c r="E215" i="1"/>
  <c r="BS215" i="1"/>
  <c r="AO215" i="1"/>
  <c r="AD215" i="1"/>
  <c r="W215" i="1"/>
  <c r="N215" i="1"/>
  <c r="BL215" i="1"/>
  <c r="BK215" i="1"/>
  <c r="BC215" i="1"/>
  <c r="AW215" i="1"/>
  <c r="AG215" i="1"/>
  <c r="Q215" i="1"/>
  <c r="AC215" i="1"/>
  <c r="V215" i="1"/>
  <c r="U215" i="1"/>
  <c r="F215" i="1"/>
  <c r="AN215" i="1"/>
  <c r="AM215" i="1"/>
  <c r="AL215" i="1"/>
  <c r="M215" i="1"/>
  <c r="G215" i="1"/>
  <c r="H215" i="1"/>
  <c r="I215" i="1"/>
  <c r="EZ239" i="1"/>
  <c r="HA239" i="1"/>
  <c r="GZ239" i="1"/>
  <c r="GY239" i="1"/>
  <c r="GW239" i="1"/>
  <c r="GS239" i="1"/>
  <c r="GR239" i="1"/>
  <c r="GQ239" i="1"/>
  <c r="GP239" i="1"/>
  <c r="GX239" i="1"/>
  <c r="GO239" i="1"/>
  <c r="GJ239" i="1"/>
  <c r="GI239" i="1"/>
  <c r="GH239" i="1"/>
  <c r="GK239" i="1"/>
  <c r="GG239" i="1"/>
  <c r="GA239" i="1"/>
  <c r="FZ239" i="1"/>
  <c r="FY239" i="1"/>
  <c r="GB239" i="1"/>
  <c r="GC239" i="1"/>
  <c r="FT239" i="1"/>
  <c r="FS239" i="1"/>
  <c r="FR239" i="1"/>
  <c r="FU239" i="1"/>
  <c r="FQ239" i="1"/>
  <c r="FK239" i="1"/>
  <c r="FJ239" i="1"/>
  <c r="FI239" i="1"/>
  <c r="FL239" i="1"/>
  <c r="FC239" i="1"/>
  <c r="FB239" i="1"/>
  <c r="FE239" i="1"/>
  <c r="EV239" i="1"/>
  <c r="EM239" i="1"/>
  <c r="FD239" i="1"/>
  <c r="EU239" i="1"/>
  <c r="EL239" i="1"/>
  <c r="FA239" i="1"/>
  <c r="ET239" i="1"/>
  <c r="EW239" i="1"/>
  <c r="EO239" i="1"/>
  <c r="EC239" i="1"/>
  <c r="EN239" i="1"/>
  <c r="EK239" i="1"/>
  <c r="FM239" i="1"/>
  <c r="EF239" i="1"/>
  <c r="DX239" i="1"/>
  <c r="DO239" i="1"/>
  <c r="EE239" i="1"/>
  <c r="DW239" i="1"/>
  <c r="ED239" i="1"/>
  <c r="DV239" i="1"/>
  <c r="ES239" i="1"/>
  <c r="EG239" i="1"/>
  <c r="DY239" i="1"/>
  <c r="DQ239" i="1"/>
  <c r="DP239" i="1"/>
  <c r="DN239" i="1"/>
  <c r="DU239" i="1"/>
  <c r="DM239" i="1"/>
  <c r="DE239" i="1"/>
  <c r="DA239" i="1"/>
  <c r="CZ239" i="1"/>
  <c r="DG239" i="1"/>
  <c r="CK239" i="1"/>
  <c r="CY239" i="1"/>
  <c r="CS239" i="1"/>
  <c r="CJ239" i="1"/>
  <c r="DI239" i="1"/>
  <c r="DH239" i="1"/>
  <c r="DF239" i="1"/>
  <c r="CP239" i="1"/>
  <c r="BY239" i="1"/>
  <c r="CO239" i="1"/>
  <c r="BE239" i="1"/>
  <c r="CX239" i="1"/>
  <c r="CI239" i="1"/>
  <c r="BM239" i="1"/>
  <c r="BD239" i="1"/>
  <c r="CW239" i="1"/>
  <c r="CR239" i="1"/>
  <c r="CA239" i="1"/>
  <c r="BR239" i="1"/>
  <c r="CQ239" i="1"/>
  <c r="BZ239" i="1"/>
  <c r="BQ239" i="1"/>
  <c r="AS239" i="1"/>
  <c r="BL239" i="1"/>
  <c r="CH239" i="1"/>
  <c r="CG239" i="1"/>
  <c r="CC239" i="1"/>
  <c r="CB239" i="1"/>
  <c r="AT239" i="1"/>
  <c r="AK239" i="1"/>
  <c r="BI239" i="1"/>
  <c r="BA239" i="1"/>
  <c r="AM239" i="1"/>
  <c r="AD239" i="1"/>
  <c r="Y239" i="1"/>
  <c r="P239" i="1"/>
  <c r="AL239" i="1"/>
  <c r="AC239" i="1"/>
  <c r="X239" i="1"/>
  <c r="O239" i="1"/>
  <c r="E239" i="1"/>
  <c r="W239" i="1"/>
  <c r="N239" i="1"/>
  <c r="BU239" i="1"/>
  <c r="AW239" i="1"/>
  <c r="BT239" i="1"/>
  <c r="AV239" i="1"/>
  <c r="BS239" i="1"/>
  <c r="AU239" i="1"/>
  <c r="BK239" i="1"/>
  <c r="BC239" i="1"/>
  <c r="BJ239" i="1"/>
  <c r="BB239" i="1"/>
  <c r="AN239" i="1"/>
  <c r="AE239" i="1"/>
  <c r="Q239" i="1"/>
  <c r="AO239" i="1"/>
  <c r="M239" i="1"/>
  <c r="AG239" i="1"/>
  <c r="AF239" i="1"/>
  <c r="V239" i="1"/>
  <c r="U239" i="1"/>
  <c r="I239" i="1"/>
  <c r="G239" i="1"/>
  <c r="H239" i="1"/>
  <c r="F239" i="1"/>
  <c r="HA263" i="1"/>
  <c r="GZ263" i="1"/>
  <c r="GY263" i="1"/>
  <c r="GW263" i="1"/>
  <c r="GX263" i="1"/>
  <c r="GS263" i="1"/>
  <c r="GR263" i="1"/>
  <c r="GQ263" i="1"/>
  <c r="GO263" i="1"/>
  <c r="GP263" i="1"/>
  <c r="GJ263" i="1"/>
  <c r="GI263" i="1"/>
  <c r="GH263" i="1"/>
  <c r="GK263" i="1"/>
  <c r="GA263" i="1"/>
  <c r="GG263" i="1"/>
  <c r="FZ263" i="1"/>
  <c r="FY263" i="1"/>
  <c r="GB263" i="1"/>
  <c r="FT263" i="1"/>
  <c r="FS263" i="1"/>
  <c r="FR263" i="1"/>
  <c r="FU263" i="1"/>
  <c r="FK263" i="1"/>
  <c r="GC263" i="1"/>
  <c r="FJ263" i="1"/>
  <c r="FI263" i="1"/>
  <c r="FL263" i="1"/>
  <c r="FC263" i="1"/>
  <c r="FQ263" i="1"/>
  <c r="FB263" i="1"/>
  <c r="FM263" i="1"/>
  <c r="FA263" i="1"/>
  <c r="EV263" i="1"/>
  <c r="EM263" i="1"/>
  <c r="EU263" i="1"/>
  <c r="EL263" i="1"/>
  <c r="ET263" i="1"/>
  <c r="FD263" i="1"/>
  <c r="EW263" i="1"/>
  <c r="EK263" i="1"/>
  <c r="EC263" i="1"/>
  <c r="ES263" i="1"/>
  <c r="FE263" i="1"/>
  <c r="EN263" i="1"/>
  <c r="ED263" i="1"/>
  <c r="DX263" i="1"/>
  <c r="DO263" i="1"/>
  <c r="DW263" i="1"/>
  <c r="DN263" i="1"/>
  <c r="DV263" i="1"/>
  <c r="DM263" i="1"/>
  <c r="EO263" i="1"/>
  <c r="EE263" i="1"/>
  <c r="DY263" i="1"/>
  <c r="DQ263" i="1"/>
  <c r="EF263" i="1"/>
  <c r="DU263" i="1"/>
  <c r="DP263" i="1"/>
  <c r="DA263" i="1"/>
  <c r="CZ263" i="1"/>
  <c r="EG263" i="1"/>
  <c r="DF263" i="1"/>
  <c r="DG263" i="1"/>
  <c r="CW263" i="1"/>
  <c r="DE263" i="1"/>
  <c r="CK263" i="1"/>
  <c r="CS263" i="1"/>
  <c r="CJ263" i="1"/>
  <c r="DI263" i="1"/>
  <c r="DH263" i="1"/>
  <c r="CX263" i="1"/>
  <c r="CG263" i="1"/>
  <c r="BY263" i="1"/>
  <c r="BE263" i="1"/>
  <c r="CR263" i="1"/>
  <c r="BM263" i="1"/>
  <c r="BD263" i="1"/>
  <c r="CQ263" i="1"/>
  <c r="CP263" i="1"/>
  <c r="CY263" i="1"/>
  <c r="CO263" i="1"/>
  <c r="CI263" i="1"/>
  <c r="CA263" i="1"/>
  <c r="BR263" i="1"/>
  <c r="CH263" i="1"/>
  <c r="BZ263" i="1"/>
  <c r="BQ263" i="1"/>
  <c r="BT263" i="1"/>
  <c r="BK263" i="1"/>
  <c r="BC263" i="1"/>
  <c r="AS263" i="1"/>
  <c r="CC263" i="1"/>
  <c r="BS263" i="1"/>
  <c r="BJ263" i="1"/>
  <c r="BB263" i="1"/>
  <c r="CB263" i="1"/>
  <c r="BI263" i="1"/>
  <c r="BA263" i="1"/>
  <c r="BU263" i="1"/>
  <c r="BL263" i="1"/>
  <c r="AT263" i="1"/>
  <c r="AK263" i="1"/>
  <c r="AV263" i="1"/>
  <c r="Y263" i="1"/>
  <c r="P263" i="1"/>
  <c r="AU263" i="1"/>
  <c r="X263" i="1"/>
  <c r="O263" i="1"/>
  <c r="E263" i="1"/>
  <c r="AO263" i="1"/>
  <c r="W263" i="1"/>
  <c r="N263" i="1"/>
  <c r="AW263" i="1"/>
  <c r="AC263" i="1"/>
  <c r="Q263" i="1"/>
  <c r="AD263" i="1"/>
  <c r="H263" i="1"/>
  <c r="AN263" i="1"/>
  <c r="V263" i="1"/>
  <c r="I263" i="1"/>
  <c r="AM263" i="1"/>
  <c r="U263" i="1"/>
  <c r="AL263" i="1"/>
  <c r="AG263" i="1"/>
  <c r="M263" i="1"/>
  <c r="AF263" i="1"/>
  <c r="AE263" i="1"/>
  <c r="G263" i="1"/>
  <c r="F263" i="1"/>
  <c r="HA287" i="1"/>
  <c r="GZ287" i="1"/>
  <c r="GY287" i="1"/>
  <c r="GW287" i="1"/>
  <c r="GX287" i="1"/>
  <c r="GS287" i="1"/>
  <c r="GR287" i="1"/>
  <c r="GQ287" i="1"/>
  <c r="GP287" i="1"/>
  <c r="GO287" i="1"/>
  <c r="GJ287" i="1"/>
  <c r="GI287" i="1"/>
  <c r="GH287" i="1"/>
  <c r="GK287" i="1"/>
  <c r="GG287" i="1"/>
  <c r="GA287" i="1"/>
  <c r="FZ287" i="1"/>
  <c r="FY287" i="1"/>
  <c r="GB287" i="1"/>
  <c r="GC287" i="1"/>
  <c r="FT287" i="1"/>
  <c r="FS287" i="1"/>
  <c r="FR287" i="1"/>
  <c r="FU287" i="1"/>
  <c r="FQ287" i="1"/>
  <c r="FK287" i="1"/>
  <c r="FJ287" i="1"/>
  <c r="FI287" i="1"/>
  <c r="FL287" i="1"/>
  <c r="FC287" i="1"/>
  <c r="FB287" i="1"/>
  <c r="FA287" i="1"/>
  <c r="FD287" i="1"/>
  <c r="EV287" i="1"/>
  <c r="EM287" i="1"/>
  <c r="EU287" i="1"/>
  <c r="EL287" i="1"/>
  <c r="ET287" i="1"/>
  <c r="FM287" i="1"/>
  <c r="EW287" i="1"/>
  <c r="EC287" i="1"/>
  <c r="FE287" i="1"/>
  <c r="ED287" i="1"/>
  <c r="DX287" i="1"/>
  <c r="DO287" i="1"/>
  <c r="EO287" i="1"/>
  <c r="EG287" i="1"/>
  <c r="DW287" i="1"/>
  <c r="DN287" i="1"/>
  <c r="EN287" i="1"/>
  <c r="EF287" i="1"/>
  <c r="DV287" i="1"/>
  <c r="DM287" i="1"/>
  <c r="ES287" i="1"/>
  <c r="DY287" i="1"/>
  <c r="DP287" i="1"/>
  <c r="EE287" i="1"/>
  <c r="DQ287" i="1"/>
  <c r="EK287" i="1"/>
  <c r="DA287" i="1"/>
  <c r="DU287" i="1"/>
  <c r="DI287" i="1"/>
  <c r="CZ287" i="1"/>
  <c r="DE287" i="1"/>
  <c r="CC287" i="1"/>
  <c r="CK287" i="1"/>
  <c r="CB287" i="1"/>
  <c r="DH287" i="1"/>
  <c r="CY287" i="1"/>
  <c r="CS287" i="1"/>
  <c r="CJ287" i="1"/>
  <c r="DG287" i="1"/>
  <c r="CX287" i="1"/>
  <c r="DF287" i="1"/>
  <c r="CP287" i="1"/>
  <c r="BZ287" i="1"/>
  <c r="CO287" i="1"/>
  <c r="BY287" i="1"/>
  <c r="BE287" i="1"/>
  <c r="CI287" i="1"/>
  <c r="BM287" i="1"/>
  <c r="BD287" i="1"/>
  <c r="CW287" i="1"/>
  <c r="CR287" i="1"/>
  <c r="BR287" i="1"/>
  <c r="CQ287" i="1"/>
  <c r="CA287" i="1"/>
  <c r="BQ287" i="1"/>
  <c r="AS287" i="1"/>
  <c r="BU287" i="1"/>
  <c r="BT287" i="1"/>
  <c r="BS287" i="1"/>
  <c r="CH287" i="1"/>
  <c r="CG287" i="1"/>
  <c r="BI287" i="1"/>
  <c r="BA287" i="1"/>
  <c r="AT287" i="1"/>
  <c r="AK287" i="1"/>
  <c r="AM287" i="1"/>
  <c r="Y287" i="1"/>
  <c r="P287" i="1"/>
  <c r="AL287" i="1"/>
  <c r="AG287" i="1"/>
  <c r="X287" i="1"/>
  <c r="O287" i="1"/>
  <c r="E287" i="1"/>
  <c r="AF287" i="1"/>
  <c r="W287" i="1"/>
  <c r="N287" i="1"/>
  <c r="BL287" i="1"/>
  <c r="AW287" i="1"/>
  <c r="BK287" i="1"/>
  <c r="BC287" i="1"/>
  <c r="AV287" i="1"/>
  <c r="BJ287" i="1"/>
  <c r="BB287" i="1"/>
  <c r="AU287" i="1"/>
  <c r="AN287" i="1"/>
  <c r="Q287" i="1"/>
  <c r="F287" i="1"/>
  <c r="AE287" i="1"/>
  <c r="M287" i="1"/>
  <c r="G287" i="1"/>
  <c r="AD287" i="1"/>
  <c r="H287" i="1"/>
  <c r="AC287" i="1"/>
  <c r="AO287" i="1"/>
  <c r="V287" i="1"/>
  <c r="U287" i="1"/>
  <c r="I287" i="1"/>
  <c r="GZ9" i="1"/>
  <c r="GY9" i="1"/>
  <c r="GX9" i="1"/>
  <c r="HA9" i="1"/>
  <c r="GW9" i="1"/>
  <c r="GP9" i="1"/>
  <c r="GQ9" i="1"/>
  <c r="GH9" i="1"/>
  <c r="GO9" i="1"/>
  <c r="GG9" i="1"/>
  <c r="GR9" i="1"/>
  <c r="FY9" i="1"/>
  <c r="GK9" i="1"/>
  <c r="GJ9" i="1"/>
  <c r="GS9" i="1"/>
  <c r="FZ9" i="1"/>
  <c r="GA9" i="1"/>
  <c r="GI9" i="1"/>
  <c r="GB9" i="1"/>
  <c r="FR9" i="1"/>
  <c r="FQ9" i="1"/>
  <c r="GC9" i="1"/>
  <c r="FS9" i="1"/>
  <c r="FJ9" i="1"/>
  <c r="FI9" i="1"/>
  <c r="FT9" i="1"/>
  <c r="FK9" i="1"/>
  <c r="FC9" i="1"/>
  <c r="ET9" i="1"/>
  <c r="FM9" i="1"/>
  <c r="FB9" i="1"/>
  <c r="ES9" i="1"/>
  <c r="FU9" i="1"/>
  <c r="FL9" i="1"/>
  <c r="FA9" i="1"/>
  <c r="FD9" i="1"/>
  <c r="FE9" i="1"/>
  <c r="EW9" i="1"/>
  <c r="EV9" i="1"/>
  <c r="EK9" i="1"/>
  <c r="EE9" i="1"/>
  <c r="DV9" i="1"/>
  <c r="DM9" i="1"/>
  <c r="ED9" i="1"/>
  <c r="DU9" i="1"/>
  <c r="EC9" i="1"/>
  <c r="EL9" i="1"/>
  <c r="EF9" i="1"/>
  <c r="DW9" i="1"/>
  <c r="EU9" i="1"/>
  <c r="EO9" i="1"/>
  <c r="DO9" i="1"/>
  <c r="EN9" i="1"/>
  <c r="DN9" i="1"/>
  <c r="EM9" i="1"/>
  <c r="EG9" i="1"/>
  <c r="DX9" i="1"/>
  <c r="DY9" i="1"/>
  <c r="DP9" i="1"/>
  <c r="DI9" i="1"/>
  <c r="CZ9" i="1"/>
  <c r="DH9" i="1"/>
  <c r="CY9" i="1"/>
  <c r="DG9" i="1"/>
  <c r="CX9" i="1"/>
  <c r="CS9" i="1"/>
  <c r="CJ9" i="1"/>
  <c r="DA9" i="1"/>
  <c r="CR9" i="1"/>
  <c r="CI9" i="1"/>
  <c r="CW9" i="1"/>
  <c r="CQ9" i="1"/>
  <c r="DQ9" i="1"/>
  <c r="DE9" i="1"/>
  <c r="BM9" i="1"/>
  <c r="BD9" i="1"/>
  <c r="BU9" i="1"/>
  <c r="BL9" i="1"/>
  <c r="BC9" i="1"/>
  <c r="CC9" i="1"/>
  <c r="BT9" i="1"/>
  <c r="BK9" i="1"/>
  <c r="BB9" i="1"/>
  <c r="DF9" i="1"/>
  <c r="CP9" i="1"/>
  <c r="CG9" i="1"/>
  <c r="BY9" i="1"/>
  <c r="CO9" i="1"/>
  <c r="CK9" i="1"/>
  <c r="CH9" i="1"/>
  <c r="BS9" i="1"/>
  <c r="AO9" i="1"/>
  <c r="BR9" i="1"/>
  <c r="BJ9" i="1"/>
  <c r="BE9" i="1"/>
  <c r="AW9" i="1"/>
  <c r="CB9" i="1"/>
  <c r="CA9" i="1"/>
  <c r="BZ9" i="1"/>
  <c r="AM9" i="1"/>
  <c r="AF9" i="1"/>
  <c r="W9" i="1"/>
  <c r="N9" i="1"/>
  <c r="AL9" i="1"/>
  <c r="AE9" i="1"/>
  <c r="V9" i="1"/>
  <c r="M9" i="1"/>
  <c r="AV9" i="1"/>
  <c r="AK9" i="1"/>
  <c r="AD9" i="1"/>
  <c r="U9" i="1"/>
  <c r="BQ9" i="1"/>
  <c r="BI9" i="1"/>
  <c r="BA9" i="1"/>
  <c r="AN9" i="1"/>
  <c r="AG9" i="1"/>
  <c r="X9" i="1"/>
  <c r="O9" i="1"/>
  <c r="I9" i="1"/>
  <c r="P9" i="1"/>
  <c r="AC9" i="1"/>
  <c r="E9" i="1"/>
  <c r="F9" i="1"/>
  <c r="AU9" i="1"/>
  <c r="AT9" i="1"/>
  <c r="AS9" i="1"/>
  <c r="Q9" i="1"/>
  <c r="G9" i="1"/>
  <c r="H9" i="1"/>
  <c r="Y9" i="1"/>
  <c r="AR17" i="1"/>
  <c r="GZ17" i="1"/>
  <c r="GY17" i="1"/>
  <c r="GX17" i="1"/>
  <c r="HA17" i="1"/>
  <c r="GP17" i="1"/>
  <c r="GH17" i="1"/>
  <c r="GG17" i="1"/>
  <c r="GS17" i="1"/>
  <c r="GJ17" i="1"/>
  <c r="GI17" i="1"/>
  <c r="GW17" i="1"/>
  <c r="GQ17" i="1"/>
  <c r="FY17" i="1"/>
  <c r="GR17" i="1"/>
  <c r="GO17" i="1"/>
  <c r="FZ17" i="1"/>
  <c r="GC17" i="1"/>
  <c r="FR17" i="1"/>
  <c r="FQ17" i="1"/>
  <c r="GK17" i="1"/>
  <c r="FS17" i="1"/>
  <c r="FJ17" i="1"/>
  <c r="GB17" i="1"/>
  <c r="FI17" i="1"/>
  <c r="GA17" i="1"/>
  <c r="FU17" i="1"/>
  <c r="FK17" i="1"/>
  <c r="FC17" i="1"/>
  <c r="ET17" i="1"/>
  <c r="FB17" i="1"/>
  <c r="ES17" i="1"/>
  <c r="FA17" i="1"/>
  <c r="FT17" i="1"/>
  <c r="FD17" i="1"/>
  <c r="FM17" i="1"/>
  <c r="FL17" i="1"/>
  <c r="EK17" i="1"/>
  <c r="EO17" i="1"/>
  <c r="EE17" i="1"/>
  <c r="DV17" i="1"/>
  <c r="DM17" i="1"/>
  <c r="EN17" i="1"/>
  <c r="ED17" i="1"/>
  <c r="DU17" i="1"/>
  <c r="EM17" i="1"/>
  <c r="EC17" i="1"/>
  <c r="FE17" i="1"/>
  <c r="EF17" i="1"/>
  <c r="DW17" i="1"/>
  <c r="EW17" i="1"/>
  <c r="EV17" i="1"/>
  <c r="DY17" i="1"/>
  <c r="EU17" i="1"/>
  <c r="DX17" i="1"/>
  <c r="EG17" i="1"/>
  <c r="DI17" i="1"/>
  <c r="CZ17" i="1"/>
  <c r="DH17" i="1"/>
  <c r="CY17" i="1"/>
  <c r="EL17" i="1"/>
  <c r="DG17" i="1"/>
  <c r="CX17" i="1"/>
  <c r="DO17" i="1"/>
  <c r="CS17" i="1"/>
  <c r="CJ17" i="1"/>
  <c r="DQ17" i="1"/>
  <c r="CR17" i="1"/>
  <c r="CI17" i="1"/>
  <c r="DP17" i="1"/>
  <c r="DF17" i="1"/>
  <c r="CQ17" i="1"/>
  <c r="DN17" i="1"/>
  <c r="DE17" i="1"/>
  <c r="DA17" i="1"/>
  <c r="CG17" i="1"/>
  <c r="BM17" i="1"/>
  <c r="BD17" i="1"/>
  <c r="CW17" i="1"/>
  <c r="BU17" i="1"/>
  <c r="BL17" i="1"/>
  <c r="BC17" i="1"/>
  <c r="CP17" i="1"/>
  <c r="CC17" i="1"/>
  <c r="BT17" i="1"/>
  <c r="BK17" i="1"/>
  <c r="BB17" i="1"/>
  <c r="CK17" i="1"/>
  <c r="BY17" i="1"/>
  <c r="CH17" i="1"/>
  <c r="CO17" i="1"/>
  <c r="BZ17" i="1"/>
  <c r="BS17" i="1"/>
  <c r="BR17" i="1"/>
  <c r="BJ17" i="1"/>
  <c r="BE17" i="1"/>
  <c r="AO17" i="1"/>
  <c r="BQ17" i="1"/>
  <c r="BI17" i="1"/>
  <c r="BA17" i="1"/>
  <c r="AW17" i="1"/>
  <c r="CB17" i="1"/>
  <c r="CA17" i="1"/>
  <c r="AT17" i="1"/>
  <c r="AF17" i="1"/>
  <c r="W17" i="1"/>
  <c r="N17" i="1"/>
  <c r="AS17" i="1"/>
  <c r="AN17" i="1"/>
  <c r="AE17" i="1"/>
  <c r="V17" i="1"/>
  <c r="M17" i="1"/>
  <c r="AM17" i="1"/>
  <c r="AD17" i="1"/>
  <c r="U17" i="1"/>
  <c r="AU17" i="1"/>
  <c r="AG17" i="1"/>
  <c r="X17" i="1"/>
  <c r="O17" i="1"/>
  <c r="I17" i="1"/>
  <c r="Y17" i="1"/>
  <c r="H17" i="1"/>
  <c r="AV17" i="1"/>
  <c r="AL17" i="1"/>
  <c r="AC17" i="1"/>
  <c r="AK17" i="1"/>
  <c r="G17" i="1"/>
  <c r="E17" i="1"/>
  <c r="F17" i="1"/>
  <c r="Q17" i="1"/>
  <c r="P17" i="1"/>
  <c r="GZ25" i="1"/>
  <c r="GY25" i="1"/>
  <c r="GX25" i="1"/>
  <c r="HA25" i="1"/>
  <c r="GW25" i="1"/>
  <c r="GP25" i="1"/>
  <c r="GQ25" i="1"/>
  <c r="GH25" i="1"/>
  <c r="GO25" i="1"/>
  <c r="GG25" i="1"/>
  <c r="GR25" i="1"/>
  <c r="GK25" i="1"/>
  <c r="GS25" i="1"/>
  <c r="FY25" i="1"/>
  <c r="FZ25" i="1"/>
  <c r="GA25" i="1"/>
  <c r="GJ25" i="1"/>
  <c r="GB25" i="1"/>
  <c r="FR25" i="1"/>
  <c r="FQ25" i="1"/>
  <c r="FS25" i="1"/>
  <c r="FJ25" i="1"/>
  <c r="GI25" i="1"/>
  <c r="FI25" i="1"/>
  <c r="FT25" i="1"/>
  <c r="FK25" i="1"/>
  <c r="FC25" i="1"/>
  <c r="ET25" i="1"/>
  <c r="FM25" i="1"/>
  <c r="FB25" i="1"/>
  <c r="ES25" i="1"/>
  <c r="FL25" i="1"/>
  <c r="FA25" i="1"/>
  <c r="GC25" i="1"/>
  <c r="FU25" i="1"/>
  <c r="FD25" i="1"/>
  <c r="FE25" i="1"/>
  <c r="EU25" i="1"/>
  <c r="EK25" i="1"/>
  <c r="DV25" i="1"/>
  <c r="DM25" i="1"/>
  <c r="EG25" i="1"/>
  <c r="DU25" i="1"/>
  <c r="EF25" i="1"/>
  <c r="EV25" i="1"/>
  <c r="EL25" i="1"/>
  <c r="DW25" i="1"/>
  <c r="DQ25" i="1"/>
  <c r="DP25" i="1"/>
  <c r="EW25" i="1"/>
  <c r="EM25" i="1"/>
  <c r="DX25" i="1"/>
  <c r="EE25" i="1"/>
  <c r="ED25" i="1"/>
  <c r="EN25" i="1"/>
  <c r="DI25" i="1"/>
  <c r="CZ25" i="1"/>
  <c r="EC25" i="1"/>
  <c r="DH25" i="1"/>
  <c r="CY25" i="1"/>
  <c r="DG25" i="1"/>
  <c r="CX25" i="1"/>
  <c r="DY25" i="1"/>
  <c r="DO25" i="1"/>
  <c r="EO25" i="1"/>
  <c r="CS25" i="1"/>
  <c r="CJ25" i="1"/>
  <c r="DA25" i="1"/>
  <c r="CR25" i="1"/>
  <c r="CI25" i="1"/>
  <c r="CW25" i="1"/>
  <c r="CQ25" i="1"/>
  <c r="DN25" i="1"/>
  <c r="DE25" i="1"/>
  <c r="CK25" i="1"/>
  <c r="BM25" i="1"/>
  <c r="BD25" i="1"/>
  <c r="CH25" i="1"/>
  <c r="BU25" i="1"/>
  <c r="BL25" i="1"/>
  <c r="BC25" i="1"/>
  <c r="CG25" i="1"/>
  <c r="CC25" i="1"/>
  <c r="BT25" i="1"/>
  <c r="BK25" i="1"/>
  <c r="BB25" i="1"/>
  <c r="CP25" i="1"/>
  <c r="BY25" i="1"/>
  <c r="DF25" i="1"/>
  <c r="CO25" i="1"/>
  <c r="CA25" i="1"/>
  <c r="BR25" i="1"/>
  <c r="BJ25" i="1"/>
  <c r="BE25" i="1"/>
  <c r="BZ25" i="1"/>
  <c r="BQ25" i="1"/>
  <c r="BI25" i="1"/>
  <c r="BA25" i="1"/>
  <c r="AO25" i="1"/>
  <c r="AW25" i="1"/>
  <c r="CB25" i="1"/>
  <c r="BS25" i="1"/>
  <c r="AF25" i="1"/>
  <c r="W25" i="1"/>
  <c r="N25" i="1"/>
  <c r="AE25" i="1"/>
  <c r="V25" i="1"/>
  <c r="M25" i="1"/>
  <c r="AV25" i="1"/>
  <c r="AD25" i="1"/>
  <c r="U25" i="1"/>
  <c r="AG25" i="1"/>
  <c r="X25" i="1"/>
  <c r="O25" i="1"/>
  <c r="I25" i="1"/>
  <c r="AK25" i="1"/>
  <c r="P25" i="1"/>
  <c r="AU25" i="1"/>
  <c r="AC25" i="1"/>
  <c r="E25" i="1"/>
  <c r="AT25" i="1"/>
  <c r="F25" i="1"/>
  <c r="AS25" i="1"/>
  <c r="AN25" i="1"/>
  <c r="AM25" i="1"/>
  <c r="AL25" i="1"/>
  <c r="Q25" i="1"/>
  <c r="Y25" i="1"/>
  <c r="G25" i="1"/>
  <c r="H25" i="1"/>
  <c r="GZ33" i="1"/>
  <c r="GY33" i="1"/>
  <c r="GX33" i="1"/>
  <c r="HA33" i="1"/>
  <c r="GP33" i="1"/>
  <c r="GH33" i="1"/>
  <c r="GG33" i="1"/>
  <c r="GS33" i="1"/>
  <c r="GW33" i="1"/>
  <c r="GR33" i="1"/>
  <c r="GQ33" i="1"/>
  <c r="GO33" i="1"/>
  <c r="FY33" i="1"/>
  <c r="GI33" i="1"/>
  <c r="FZ33" i="1"/>
  <c r="GJ33" i="1"/>
  <c r="GC33" i="1"/>
  <c r="GK33" i="1"/>
  <c r="GB33" i="1"/>
  <c r="FR33" i="1"/>
  <c r="GA33" i="1"/>
  <c r="FQ33" i="1"/>
  <c r="FS33" i="1"/>
  <c r="FJ33" i="1"/>
  <c r="FI33" i="1"/>
  <c r="FU33" i="1"/>
  <c r="FK33" i="1"/>
  <c r="FC33" i="1"/>
  <c r="ET33" i="1"/>
  <c r="FB33" i="1"/>
  <c r="ES33" i="1"/>
  <c r="FA33" i="1"/>
  <c r="FT33" i="1"/>
  <c r="FD33" i="1"/>
  <c r="EV33" i="1"/>
  <c r="EU33" i="1"/>
  <c r="FM33" i="1"/>
  <c r="FL33" i="1"/>
  <c r="EW33" i="1"/>
  <c r="EK33" i="1"/>
  <c r="EO33" i="1"/>
  <c r="DV33" i="1"/>
  <c r="DM33" i="1"/>
  <c r="EN33" i="1"/>
  <c r="DU33" i="1"/>
  <c r="FE33" i="1"/>
  <c r="EM33" i="1"/>
  <c r="EC33" i="1"/>
  <c r="DW33" i="1"/>
  <c r="DN33" i="1"/>
  <c r="DY33" i="1"/>
  <c r="DX33" i="1"/>
  <c r="ED33" i="1"/>
  <c r="DO33" i="1"/>
  <c r="EL33" i="1"/>
  <c r="EG33" i="1"/>
  <c r="EF33" i="1"/>
  <c r="DP33" i="1"/>
  <c r="DI33" i="1"/>
  <c r="CZ33" i="1"/>
  <c r="DH33" i="1"/>
  <c r="CY33" i="1"/>
  <c r="DG33" i="1"/>
  <c r="CX33" i="1"/>
  <c r="EE33" i="1"/>
  <c r="CS33" i="1"/>
  <c r="CJ33" i="1"/>
  <c r="CR33" i="1"/>
  <c r="CI33" i="1"/>
  <c r="DF33" i="1"/>
  <c r="CQ33" i="1"/>
  <c r="DE33" i="1"/>
  <c r="DQ33" i="1"/>
  <c r="BM33" i="1"/>
  <c r="BD33" i="1"/>
  <c r="BU33" i="1"/>
  <c r="BL33" i="1"/>
  <c r="BC33" i="1"/>
  <c r="CP33" i="1"/>
  <c r="CK33" i="1"/>
  <c r="CC33" i="1"/>
  <c r="BT33" i="1"/>
  <c r="BK33" i="1"/>
  <c r="BB33" i="1"/>
  <c r="DA33" i="1"/>
  <c r="CW33" i="1"/>
  <c r="BY33" i="1"/>
  <c r="CB33" i="1"/>
  <c r="BQ33" i="1"/>
  <c r="BI33" i="1"/>
  <c r="BA33" i="1"/>
  <c r="CO33" i="1"/>
  <c r="CA33" i="1"/>
  <c r="AO33" i="1"/>
  <c r="BZ33" i="1"/>
  <c r="AW33" i="1"/>
  <c r="CH33" i="1"/>
  <c r="CG33" i="1"/>
  <c r="BR33" i="1"/>
  <c r="BJ33" i="1"/>
  <c r="BE33" i="1"/>
  <c r="AT33" i="1"/>
  <c r="AK33" i="1"/>
  <c r="AF33" i="1"/>
  <c r="W33" i="1"/>
  <c r="N33" i="1"/>
  <c r="BS33" i="1"/>
  <c r="AS33" i="1"/>
  <c r="AE33" i="1"/>
  <c r="V33" i="1"/>
  <c r="M33" i="1"/>
  <c r="AD33" i="1"/>
  <c r="U33" i="1"/>
  <c r="AU33" i="1"/>
  <c r="AL33" i="1"/>
  <c r="AG33" i="1"/>
  <c r="X33" i="1"/>
  <c r="O33" i="1"/>
  <c r="I33" i="1"/>
  <c r="AV33" i="1"/>
  <c r="AM33" i="1"/>
  <c r="Y33" i="1"/>
  <c r="H33" i="1"/>
  <c r="AC33" i="1"/>
  <c r="AN33" i="1"/>
  <c r="G33" i="1"/>
  <c r="E33" i="1"/>
  <c r="F33" i="1"/>
  <c r="Q33" i="1"/>
  <c r="P33" i="1"/>
  <c r="AR41" i="1"/>
  <c r="GZ41" i="1"/>
  <c r="GY41" i="1"/>
  <c r="GX41" i="1"/>
  <c r="HA41" i="1"/>
  <c r="GW41" i="1"/>
  <c r="GP41" i="1"/>
  <c r="GQ41" i="1"/>
  <c r="GH41" i="1"/>
  <c r="GO41" i="1"/>
  <c r="GG41" i="1"/>
  <c r="GR41" i="1"/>
  <c r="GJ41" i="1"/>
  <c r="FY41" i="1"/>
  <c r="GI41" i="1"/>
  <c r="GS41" i="1"/>
  <c r="GK41" i="1"/>
  <c r="FZ41" i="1"/>
  <c r="GA41" i="1"/>
  <c r="FR41" i="1"/>
  <c r="GB41" i="1"/>
  <c r="FS41" i="1"/>
  <c r="FQ41" i="1"/>
  <c r="GC41" i="1"/>
  <c r="FT41" i="1"/>
  <c r="FJ41" i="1"/>
  <c r="FI41" i="1"/>
  <c r="FU41" i="1"/>
  <c r="FK41" i="1"/>
  <c r="FC41" i="1"/>
  <c r="ET41" i="1"/>
  <c r="FM41" i="1"/>
  <c r="FB41" i="1"/>
  <c r="ES41" i="1"/>
  <c r="FL41" i="1"/>
  <c r="FA41" i="1"/>
  <c r="FD41" i="1"/>
  <c r="FE41" i="1"/>
  <c r="EW41" i="1"/>
  <c r="EV41" i="1"/>
  <c r="EK41" i="1"/>
  <c r="EU41" i="1"/>
  <c r="ED41" i="1"/>
  <c r="DV41" i="1"/>
  <c r="DM41" i="1"/>
  <c r="EC41" i="1"/>
  <c r="DU41" i="1"/>
  <c r="EL41" i="1"/>
  <c r="EE41" i="1"/>
  <c r="DW41" i="1"/>
  <c r="EO41" i="1"/>
  <c r="EN41" i="1"/>
  <c r="EM41" i="1"/>
  <c r="EF41" i="1"/>
  <c r="DX41" i="1"/>
  <c r="DP41" i="1"/>
  <c r="DI41" i="1"/>
  <c r="CZ41" i="1"/>
  <c r="EG41" i="1"/>
  <c r="DO41" i="1"/>
  <c r="DH41" i="1"/>
  <c r="CY41" i="1"/>
  <c r="DN41" i="1"/>
  <c r="DG41" i="1"/>
  <c r="CX41" i="1"/>
  <c r="DY41" i="1"/>
  <c r="DQ41" i="1"/>
  <c r="CS41" i="1"/>
  <c r="CJ41" i="1"/>
  <c r="DA41" i="1"/>
  <c r="CR41" i="1"/>
  <c r="CI41" i="1"/>
  <c r="CW41" i="1"/>
  <c r="CQ41" i="1"/>
  <c r="CH41" i="1"/>
  <c r="DE41" i="1"/>
  <c r="CK41" i="1"/>
  <c r="BM41" i="1"/>
  <c r="BD41" i="1"/>
  <c r="BU41" i="1"/>
  <c r="BL41" i="1"/>
  <c r="BC41" i="1"/>
  <c r="DF41" i="1"/>
  <c r="CG41" i="1"/>
  <c r="CC41" i="1"/>
  <c r="BT41" i="1"/>
  <c r="BK41" i="1"/>
  <c r="BB41" i="1"/>
  <c r="CP41" i="1"/>
  <c r="BY41" i="1"/>
  <c r="CO41" i="1"/>
  <c r="CB41" i="1"/>
  <c r="AO41" i="1"/>
  <c r="CA41" i="1"/>
  <c r="AW41" i="1"/>
  <c r="BZ41" i="1"/>
  <c r="BQ41" i="1"/>
  <c r="BI41" i="1"/>
  <c r="BA41" i="1"/>
  <c r="AM41" i="1"/>
  <c r="AF41" i="1"/>
  <c r="W41" i="1"/>
  <c r="N41" i="1"/>
  <c r="AL41" i="1"/>
  <c r="AE41" i="1"/>
  <c r="V41" i="1"/>
  <c r="M41" i="1"/>
  <c r="AV41" i="1"/>
  <c r="AK41" i="1"/>
  <c r="AD41" i="1"/>
  <c r="U41" i="1"/>
  <c r="BS41" i="1"/>
  <c r="BR41" i="1"/>
  <c r="BJ41" i="1"/>
  <c r="BE41" i="1"/>
  <c r="AN41" i="1"/>
  <c r="AG41" i="1"/>
  <c r="X41" i="1"/>
  <c r="O41" i="1"/>
  <c r="I41" i="1"/>
  <c r="P41" i="1"/>
  <c r="AC41" i="1"/>
  <c r="E41" i="1"/>
  <c r="F41" i="1"/>
  <c r="AU41" i="1"/>
  <c r="AT41" i="1"/>
  <c r="AS41" i="1"/>
  <c r="Q41" i="1"/>
  <c r="Y41" i="1"/>
  <c r="G41" i="1"/>
  <c r="H41" i="1"/>
  <c r="GZ49" i="1"/>
  <c r="GY49" i="1"/>
  <c r="GX49" i="1"/>
  <c r="HA49" i="1"/>
  <c r="GP49" i="1"/>
  <c r="GH49" i="1"/>
  <c r="GG49" i="1"/>
  <c r="GW49" i="1"/>
  <c r="GS49" i="1"/>
  <c r="GJ49" i="1"/>
  <c r="GI49" i="1"/>
  <c r="GQ49" i="1"/>
  <c r="FY49" i="1"/>
  <c r="GR49" i="1"/>
  <c r="GK49" i="1"/>
  <c r="GO49" i="1"/>
  <c r="FZ49" i="1"/>
  <c r="FR49" i="1"/>
  <c r="GC49" i="1"/>
  <c r="FJ49" i="1"/>
  <c r="FI49" i="1"/>
  <c r="FQ49" i="1"/>
  <c r="FK49" i="1"/>
  <c r="FU49" i="1"/>
  <c r="FC49" i="1"/>
  <c r="ET49" i="1"/>
  <c r="FT49" i="1"/>
  <c r="FB49" i="1"/>
  <c r="ES49" i="1"/>
  <c r="FS49" i="1"/>
  <c r="FA49" i="1"/>
  <c r="GB49" i="1"/>
  <c r="GA49" i="1"/>
  <c r="FD49" i="1"/>
  <c r="FM49" i="1"/>
  <c r="EV49" i="1"/>
  <c r="FL49" i="1"/>
  <c r="EU49" i="1"/>
  <c r="EW49" i="1"/>
  <c r="EK49" i="1"/>
  <c r="EO49" i="1"/>
  <c r="EF49" i="1"/>
  <c r="DV49" i="1"/>
  <c r="DM49" i="1"/>
  <c r="EN49" i="1"/>
  <c r="EE49" i="1"/>
  <c r="DU49" i="1"/>
  <c r="EM49" i="1"/>
  <c r="ED49" i="1"/>
  <c r="FE49" i="1"/>
  <c r="EG49" i="1"/>
  <c r="DW49" i="1"/>
  <c r="DP49" i="1"/>
  <c r="DY49" i="1"/>
  <c r="DO49" i="1"/>
  <c r="DX49" i="1"/>
  <c r="EL49" i="1"/>
  <c r="DI49" i="1"/>
  <c r="CZ49" i="1"/>
  <c r="DQ49" i="1"/>
  <c r="DH49" i="1"/>
  <c r="CY49" i="1"/>
  <c r="DN49" i="1"/>
  <c r="DG49" i="1"/>
  <c r="CX49" i="1"/>
  <c r="EC49" i="1"/>
  <c r="CS49" i="1"/>
  <c r="CJ49" i="1"/>
  <c r="CR49" i="1"/>
  <c r="CI49" i="1"/>
  <c r="DF49" i="1"/>
  <c r="CQ49" i="1"/>
  <c r="CH49" i="1"/>
  <c r="DE49" i="1"/>
  <c r="CK49" i="1"/>
  <c r="DA49" i="1"/>
  <c r="BM49" i="1"/>
  <c r="BD49" i="1"/>
  <c r="CW49" i="1"/>
  <c r="BU49" i="1"/>
  <c r="BL49" i="1"/>
  <c r="BC49" i="1"/>
  <c r="CP49" i="1"/>
  <c r="CC49" i="1"/>
  <c r="BT49" i="1"/>
  <c r="BK49" i="1"/>
  <c r="BB49" i="1"/>
  <c r="CG49" i="1"/>
  <c r="BY49" i="1"/>
  <c r="AO49" i="1"/>
  <c r="CO49" i="1"/>
  <c r="CB49" i="1"/>
  <c r="AW49" i="1"/>
  <c r="CA49" i="1"/>
  <c r="BZ49" i="1"/>
  <c r="BR49" i="1"/>
  <c r="BJ49" i="1"/>
  <c r="BE49" i="1"/>
  <c r="AT49" i="1"/>
  <c r="AF49" i="1"/>
  <c r="W49" i="1"/>
  <c r="N49" i="1"/>
  <c r="BQ49" i="1"/>
  <c r="BI49" i="1"/>
  <c r="BA49" i="1"/>
  <c r="AS49" i="1"/>
  <c r="AN49" i="1"/>
  <c r="AE49" i="1"/>
  <c r="V49" i="1"/>
  <c r="M49" i="1"/>
  <c r="AM49" i="1"/>
  <c r="AD49" i="1"/>
  <c r="U49" i="1"/>
  <c r="BS49" i="1"/>
  <c r="AU49" i="1"/>
  <c r="AG49" i="1"/>
  <c r="X49" i="1"/>
  <c r="O49" i="1"/>
  <c r="I49" i="1"/>
  <c r="Y49" i="1"/>
  <c r="H49" i="1"/>
  <c r="AL49" i="1"/>
  <c r="AK49" i="1"/>
  <c r="AV49" i="1"/>
  <c r="AC49" i="1"/>
  <c r="G49" i="1"/>
  <c r="E49" i="1"/>
  <c r="F49" i="1"/>
  <c r="Q49" i="1"/>
  <c r="P49" i="1"/>
  <c r="GZ57" i="1"/>
  <c r="GY57" i="1"/>
  <c r="GX57" i="1"/>
  <c r="HA57" i="1"/>
  <c r="GW57" i="1"/>
  <c r="GP57" i="1"/>
  <c r="GQ57" i="1"/>
  <c r="GH57" i="1"/>
  <c r="GO57" i="1"/>
  <c r="GG57" i="1"/>
  <c r="GR57" i="1"/>
  <c r="GK57" i="1"/>
  <c r="FY57" i="1"/>
  <c r="GJ57" i="1"/>
  <c r="GS57" i="1"/>
  <c r="FZ57" i="1"/>
  <c r="GA57" i="1"/>
  <c r="FR57" i="1"/>
  <c r="GB57" i="1"/>
  <c r="FU57" i="1"/>
  <c r="FT57" i="1"/>
  <c r="FS57" i="1"/>
  <c r="GC57" i="1"/>
  <c r="FJ57" i="1"/>
  <c r="FI57" i="1"/>
  <c r="GI57" i="1"/>
  <c r="FK57" i="1"/>
  <c r="FQ57" i="1"/>
  <c r="FC57" i="1"/>
  <c r="ET57" i="1"/>
  <c r="FM57" i="1"/>
  <c r="FB57" i="1"/>
  <c r="ES57" i="1"/>
  <c r="FL57" i="1"/>
  <c r="FA57" i="1"/>
  <c r="FD57" i="1"/>
  <c r="EU57" i="1"/>
  <c r="FE57" i="1"/>
  <c r="EV57" i="1"/>
  <c r="EK57" i="1"/>
  <c r="DV57" i="1"/>
  <c r="DM57" i="1"/>
  <c r="EG57" i="1"/>
  <c r="DU57" i="1"/>
  <c r="EF57" i="1"/>
  <c r="EW57" i="1"/>
  <c r="EL57" i="1"/>
  <c r="DW57" i="1"/>
  <c r="ED57" i="1"/>
  <c r="EC57" i="1"/>
  <c r="EM57" i="1"/>
  <c r="DX57" i="1"/>
  <c r="DP57" i="1"/>
  <c r="EO57" i="1"/>
  <c r="EN57" i="1"/>
  <c r="DI57" i="1"/>
  <c r="CZ57" i="1"/>
  <c r="DY57" i="1"/>
  <c r="DH57" i="1"/>
  <c r="CY57" i="1"/>
  <c r="EE57" i="1"/>
  <c r="DQ57" i="1"/>
  <c r="DG57" i="1"/>
  <c r="CX57" i="1"/>
  <c r="DO57" i="1"/>
  <c r="DN57" i="1"/>
  <c r="CS57" i="1"/>
  <c r="CJ57" i="1"/>
  <c r="DA57" i="1"/>
  <c r="CR57" i="1"/>
  <c r="CI57" i="1"/>
  <c r="CW57" i="1"/>
  <c r="CQ57" i="1"/>
  <c r="CH57" i="1"/>
  <c r="DE57" i="1"/>
  <c r="CK57" i="1"/>
  <c r="BM57" i="1"/>
  <c r="BD57" i="1"/>
  <c r="BU57" i="1"/>
  <c r="BL57" i="1"/>
  <c r="BC57" i="1"/>
  <c r="CG57" i="1"/>
  <c r="CC57" i="1"/>
  <c r="BT57" i="1"/>
  <c r="BK57" i="1"/>
  <c r="BB57" i="1"/>
  <c r="DF57" i="1"/>
  <c r="CP57" i="1"/>
  <c r="BY57" i="1"/>
  <c r="CO57" i="1"/>
  <c r="AO57" i="1"/>
  <c r="AW57" i="1"/>
  <c r="CB57" i="1"/>
  <c r="CA57" i="1"/>
  <c r="BZ57" i="1"/>
  <c r="AF57" i="1"/>
  <c r="W57" i="1"/>
  <c r="N57" i="1"/>
  <c r="AE57" i="1"/>
  <c r="V57" i="1"/>
  <c r="M57" i="1"/>
  <c r="BS57" i="1"/>
  <c r="AV57" i="1"/>
  <c r="AD57" i="1"/>
  <c r="U57" i="1"/>
  <c r="BR57" i="1"/>
  <c r="BJ57" i="1"/>
  <c r="BE57" i="1"/>
  <c r="BQ57" i="1"/>
  <c r="BI57" i="1"/>
  <c r="BA57" i="1"/>
  <c r="AG57" i="1"/>
  <c r="X57" i="1"/>
  <c r="O57" i="1"/>
  <c r="I57" i="1"/>
  <c r="P57" i="1"/>
  <c r="AU57" i="1"/>
  <c r="AN57" i="1"/>
  <c r="AC57" i="1"/>
  <c r="E57" i="1"/>
  <c r="AT57" i="1"/>
  <c r="AM57" i="1"/>
  <c r="F57" i="1"/>
  <c r="AS57" i="1"/>
  <c r="AL57" i="1"/>
  <c r="AK57" i="1"/>
  <c r="Q57" i="1"/>
  <c r="Y57" i="1"/>
  <c r="G57" i="1"/>
  <c r="H57" i="1"/>
  <c r="HA65" i="1"/>
  <c r="GZ65" i="1"/>
  <c r="GY65" i="1"/>
  <c r="GX65" i="1"/>
  <c r="GW65" i="1"/>
  <c r="GP65" i="1"/>
  <c r="GH65" i="1"/>
  <c r="GG65" i="1"/>
  <c r="GS65" i="1"/>
  <c r="GR65" i="1"/>
  <c r="GQ65" i="1"/>
  <c r="GO65" i="1"/>
  <c r="FY65" i="1"/>
  <c r="GJ65" i="1"/>
  <c r="GI65" i="1"/>
  <c r="FZ65" i="1"/>
  <c r="FR65" i="1"/>
  <c r="FQ65" i="1"/>
  <c r="GC65" i="1"/>
  <c r="GB65" i="1"/>
  <c r="GA65" i="1"/>
  <c r="GK65" i="1"/>
  <c r="FU65" i="1"/>
  <c r="FJ65" i="1"/>
  <c r="FI65" i="1"/>
  <c r="FK65" i="1"/>
  <c r="FT65" i="1"/>
  <c r="FC65" i="1"/>
  <c r="ET65" i="1"/>
  <c r="FS65" i="1"/>
  <c r="FB65" i="1"/>
  <c r="ES65" i="1"/>
  <c r="FA65" i="1"/>
  <c r="FD65" i="1"/>
  <c r="FM65" i="1"/>
  <c r="FL65" i="1"/>
  <c r="EU65" i="1"/>
  <c r="EK65" i="1"/>
  <c r="EO65" i="1"/>
  <c r="DV65" i="1"/>
  <c r="DM65" i="1"/>
  <c r="EN65" i="1"/>
  <c r="DU65" i="1"/>
  <c r="FE65" i="1"/>
  <c r="EW65" i="1"/>
  <c r="EM65" i="1"/>
  <c r="EV65" i="1"/>
  <c r="EC65" i="1"/>
  <c r="DW65" i="1"/>
  <c r="EF65" i="1"/>
  <c r="EE65" i="1"/>
  <c r="DY65" i="1"/>
  <c r="DQ65" i="1"/>
  <c r="ED65" i="1"/>
  <c r="DX65" i="1"/>
  <c r="EL65" i="1"/>
  <c r="DI65" i="1"/>
  <c r="CZ65" i="1"/>
  <c r="DH65" i="1"/>
  <c r="CY65" i="1"/>
  <c r="DG65" i="1"/>
  <c r="CX65" i="1"/>
  <c r="DP65" i="1"/>
  <c r="DO65" i="1"/>
  <c r="EG65" i="1"/>
  <c r="CS65" i="1"/>
  <c r="CJ65" i="1"/>
  <c r="CR65" i="1"/>
  <c r="CI65" i="1"/>
  <c r="DF65" i="1"/>
  <c r="CQ65" i="1"/>
  <c r="CH65" i="1"/>
  <c r="DE65" i="1"/>
  <c r="DN65" i="1"/>
  <c r="CK65" i="1"/>
  <c r="BM65" i="1"/>
  <c r="BD65" i="1"/>
  <c r="BU65" i="1"/>
  <c r="BL65" i="1"/>
  <c r="BC65" i="1"/>
  <c r="CP65" i="1"/>
  <c r="CC65" i="1"/>
  <c r="BT65" i="1"/>
  <c r="BK65" i="1"/>
  <c r="BB65" i="1"/>
  <c r="DA65" i="1"/>
  <c r="CW65" i="1"/>
  <c r="CG65" i="1"/>
  <c r="BY65" i="1"/>
  <c r="AO65" i="1"/>
  <c r="BS65" i="1"/>
  <c r="AW65" i="1"/>
  <c r="AN65" i="1"/>
  <c r="CO65" i="1"/>
  <c r="CB65" i="1"/>
  <c r="CA65" i="1"/>
  <c r="BZ65" i="1"/>
  <c r="AT65" i="1"/>
  <c r="AF65" i="1"/>
  <c r="W65" i="1"/>
  <c r="N65" i="1"/>
  <c r="AS65" i="1"/>
  <c r="AE65" i="1"/>
  <c r="V65" i="1"/>
  <c r="M65" i="1"/>
  <c r="AM65" i="1"/>
  <c r="AD65" i="1"/>
  <c r="U65" i="1"/>
  <c r="BR65" i="1"/>
  <c r="BJ65" i="1"/>
  <c r="BE65" i="1"/>
  <c r="BQ65" i="1"/>
  <c r="BI65" i="1"/>
  <c r="BA65" i="1"/>
  <c r="AU65" i="1"/>
  <c r="AG65" i="1"/>
  <c r="X65" i="1"/>
  <c r="O65" i="1"/>
  <c r="I65" i="1"/>
  <c r="AV65" i="1"/>
  <c r="Y65" i="1"/>
  <c r="H65" i="1"/>
  <c r="AL65" i="1"/>
  <c r="AC65" i="1"/>
  <c r="AK65" i="1"/>
  <c r="G65" i="1"/>
  <c r="E65" i="1"/>
  <c r="F65" i="1"/>
  <c r="Q65" i="1"/>
  <c r="P65" i="1"/>
  <c r="HA73" i="1"/>
  <c r="GZ73" i="1"/>
  <c r="GY73" i="1"/>
  <c r="GX73" i="1"/>
  <c r="GW73" i="1"/>
  <c r="GP73" i="1"/>
  <c r="GQ73" i="1"/>
  <c r="GH73" i="1"/>
  <c r="GO73" i="1"/>
  <c r="GG73" i="1"/>
  <c r="GR73" i="1"/>
  <c r="FY73" i="1"/>
  <c r="GS73" i="1"/>
  <c r="GK73" i="1"/>
  <c r="GI73" i="1"/>
  <c r="FZ73" i="1"/>
  <c r="GJ73" i="1"/>
  <c r="GA73" i="1"/>
  <c r="FR73" i="1"/>
  <c r="FQ73" i="1"/>
  <c r="GB73" i="1"/>
  <c r="GC73" i="1"/>
  <c r="FJ73" i="1"/>
  <c r="FI73" i="1"/>
  <c r="FS73" i="1"/>
  <c r="FK73" i="1"/>
  <c r="FC73" i="1"/>
  <c r="ET73" i="1"/>
  <c r="FU73" i="1"/>
  <c r="FM73" i="1"/>
  <c r="FB73" i="1"/>
  <c r="ES73" i="1"/>
  <c r="FT73" i="1"/>
  <c r="FL73" i="1"/>
  <c r="FA73" i="1"/>
  <c r="FD73" i="1"/>
  <c r="FE73" i="1"/>
  <c r="EK73" i="1"/>
  <c r="ED73" i="1"/>
  <c r="DV73" i="1"/>
  <c r="DM73" i="1"/>
  <c r="EC73" i="1"/>
  <c r="DU73" i="1"/>
  <c r="EW73" i="1"/>
  <c r="EU73" i="1"/>
  <c r="EL73" i="1"/>
  <c r="EE73" i="1"/>
  <c r="DW73" i="1"/>
  <c r="EV73" i="1"/>
  <c r="EO73" i="1"/>
  <c r="DO73" i="1"/>
  <c r="EN73" i="1"/>
  <c r="EG73" i="1"/>
  <c r="DN73" i="1"/>
  <c r="EM73" i="1"/>
  <c r="EF73" i="1"/>
  <c r="DX73" i="1"/>
  <c r="DY73" i="1"/>
  <c r="DI73" i="1"/>
  <c r="CZ73" i="1"/>
  <c r="DH73" i="1"/>
  <c r="CY73" i="1"/>
  <c r="DG73" i="1"/>
  <c r="CX73" i="1"/>
  <c r="DQ73" i="1"/>
  <c r="CS73" i="1"/>
  <c r="CJ73" i="1"/>
  <c r="DP73" i="1"/>
  <c r="DA73" i="1"/>
  <c r="CR73" i="1"/>
  <c r="CI73" i="1"/>
  <c r="CW73" i="1"/>
  <c r="CQ73" i="1"/>
  <c r="CH73" i="1"/>
  <c r="DE73" i="1"/>
  <c r="CK73" i="1"/>
  <c r="DF73" i="1"/>
  <c r="BM73" i="1"/>
  <c r="BD73" i="1"/>
  <c r="BU73" i="1"/>
  <c r="BL73" i="1"/>
  <c r="BC73" i="1"/>
  <c r="CG73" i="1"/>
  <c r="CC73" i="1"/>
  <c r="BT73" i="1"/>
  <c r="BK73" i="1"/>
  <c r="BB73" i="1"/>
  <c r="CP73" i="1"/>
  <c r="BY73" i="1"/>
  <c r="CO73" i="1"/>
  <c r="BS73" i="1"/>
  <c r="AO73" i="1"/>
  <c r="BR73" i="1"/>
  <c r="BJ73" i="1"/>
  <c r="BE73" i="1"/>
  <c r="AW73" i="1"/>
  <c r="AN73" i="1"/>
  <c r="CB73" i="1"/>
  <c r="CA73" i="1"/>
  <c r="BZ73" i="1"/>
  <c r="AF73" i="1"/>
  <c r="W73" i="1"/>
  <c r="N73" i="1"/>
  <c r="AM73" i="1"/>
  <c r="AE73" i="1"/>
  <c r="V73" i="1"/>
  <c r="M73" i="1"/>
  <c r="BQ73" i="1"/>
  <c r="BI73" i="1"/>
  <c r="BA73" i="1"/>
  <c r="AV73" i="1"/>
  <c r="AL73" i="1"/>
  <c r="AD73" i="1"/>
  <c r="U73" i="1"/>
  <c r="AG73" i="1"/>
  <c r="X73" i="1"/>
  <c r="O73" i="1"/>
  <c r="I73" i="1"/>
  <c r="P73" i="1"/>
  <c r="AK73" i="1"/>
  <c r="AC73" i="1"/>
  <c r="E73" i="1"/>
  <c r="F73" i="1"/>
  <c r="AU73" i="1"/>
  <c r="AT73" i="1"/>
  <c r="AS73" i="1"/>
  <c r="Q73" i="1"/>
  <c r="Y73" i="1"/>
  <c r="G73" i="1"/>
  <c r="H73" i="1"/>
  <c r="AJ81" i="1"/>
  <c r="HA81" i="1"/>
  <c r="GZ81" i="1"/>
  <c r="GY81" i="1"/>
  <c r="GW81" i="1"/>
  <c r="GX81" i="1"/>
  <c r="GP81" i="1"/>
  <c r="GH81" i="1"/>
  <c r="GG81" i="1"/>
  <c r="GS81" i="1"/>
  <c r="GJ81" i="1"/>
  <c r="GI81" i="1"/>
  <c r="GQ81" i="1"/>
  <c r="FY81" i="1"/>
  <c r="GR81" i="1"/>
  <c r="GO81" i="1"/>
  <c r="GK81" i="1"/>
  <c r="FZ81" i="1"/>
  <c r="FR81" i="1"/>
  <c r="FQ81" i="1"/>
  <c r="GC81" i="1"/>
  <c r="FS81" i="1"/>
  <c r="FT81" i="1"/>
  <c r="FJ81" i="1"/>
  <c r="GB81" i="1"/>
  <c r="FI81" i="1"/>
  <c r="GA81" i="1"/>
  <c r="FU81" i="1"/>
  <c r="FK81" i="1"/>
  <c r="FC81" i="1"/>
  <c r="ET81" i="1"/>
  <c r="FB81" i="1"/>
  <c r="ES81" i="1"/>
  <c r="FA81" i="1"/>
  <c r="FD81" i="1"/>
  <c r="FM81" i="1"/>
  <c r="FL81" i="1"/>
  <c r="EK81" i="1"/>
  <c r="EW81" i="1"/>
  <c r="EO81" i="1"/>
  <c r="EF81" i="1"/>
  <c r="DV81" i="1"/>
  <c r="DM81" i="1"/>
  <c r="EV81" i="1"/>
  <c r="EN81" i="1"/>
  <c r="EE81" i="1"/>
  <c r="DU81" i="1"/>
  <c r="EU81" i="1"/>
  <c r="EM81" i="1"/>
  <c r="ED81" i="1"/>
  <c r="FE81" i="1"/>
  <c r="EG81" i="1"/>
  <c r="DW81" i="1"/>
  <c r="DY81" i="1"/>
  <c r="DX81" i="1"/>
  <c r="DQ81" i="1"/>
  <c r="EC81" i="1"/>
  <c r="DI81" i="1"/>
  <c r="CZ81" i="1"/>
  <c r="DH81" i="1"/>
  <c r="CY81" i="1"/>
  <c r="EL81" i="1"/>
  <c r="DG81" i="1"/>
  <c r="CX81" i="1"/>
  <c r="DO81" i="1"/>
  <c r="CS81" i="1"/>
  <c r="CJ81" i="1"/>
  <c r="CR81" i="1"/>
  <c r="CI81" i="1"/>
  <c r="DF81" i="1"/>
  <c r="CQ81" i="1"/>
  <c r="CH81" i="1"/>
  <c r="DP81" i="1"/>
  <c r="DE81" i="1"/>
  <c r="DN81" i="1"/>
  <c r="CK81" i="1"/>
  <c r="DA81" i="1"/>
  <c r="BM81" i="1"/>
  <c r="BD81" i="1"/>
  <c r="CW81" i="1"/>
  <c r="BU81" i="1"/>
  <c r="BL81" i="1"/>
  <c r="BC81" i="1"/>
  <c r="CP81" i="1"/>
  <c r="CC81" i="1"/>
  <c r="BT81" i="1"/>
  <c r="BK81" i="1"/>
  <c r="BB81" i="1"/>
  <c r="CG81" i="1"/>
  <c r="BY81" i="1"/>
  <c r="BZ81" i="1"/>
  <c r="BS81" i="1"/>
  <c r="BR81" i="1"/>
  <c r="BJ81" i="1"/>
  <c r="BE81" i="1"/>
  <c r="AO81" i="1"/>
  <c r="BQ81" i="1"/>
  <c r="BI81" i="1"/>
  <c r="BA81" i="1"/>
  <c r="AW81" i="1"/>
  <c r="AN81" i="1"/>
  <c r="CO81" i="1"/>
  <c r="CB81" i="1"/>
  <c r="CA81" i="1"/>
  <c r="AT81" i="1"/>
  <c r="AM81" i="1"/>
  <c r="AF81" i="1"/>
  <c r="W81" i="1"/>
  <c r="N81" i="1"/>
  <c r="AS81" i="1"/>
  <c r="AL81" i="1"/>
  <c r="AE81" i="1"/>
  <c r="V81" i="1"/>
  <c r="M81" i="1"/>
  <c r="AK81" i="1"/>
  <c r="AD81" i="1"/>
  <c r="U81" i="1"/>
  <c r="AU81" i="1"/>
  <c r="AG81" i="1"/>
  <c r="X81" i="1"/>
  <c r="O81" i="1"/>
  <c r="I81" i="1"/>
  <c r="Y81" i="1"/>
  <c r="H81" i="1"/>
  <c r="AV81" i="1"/>
  <c r="AC81" i="1"/>
  <c r="G81" i="1"/>
  <c r="E81" i="1"/>
  <c r="F81" i="1"/>
  <c r="Q81" i="1"/>
  <c r="P81" i="1"/>
  <c r="CF89" i="1"/>
  <c r="HA89" i="1"/>
  <c r="GZ89" i="1"/>
  <c r="GY89" i="1"/>
  <c r="GW89" i="1"/>
  <c r="GX89" i="1"/>
  <c r="GP89" i="1"/>
  <c r="GQ89" i="1"/>
  <c r="GH89" i="1"/>
  <c r="GO89" i="1"/>
  <c r="GG89" i="1"/>
  <c r="GR89" i="1"/>
  <c r="GK89" i="1"/>
  <c r="GS89" i="1"/>
  <c r="GJ89" i="1"/>
  <c r="FY89" i="1"/>
  <c r="GI89" i="1"/>
  <c r="FZ89" i="1"/>
  <c r="GA89" i="1"/>
  <c r="FR89" i="1"/>
  <c r="FQ89" i="1"/>
  <c r="GB89" i="1"/>
  <c r="FU89" i="1"/>
  <c r="FT89" i="1"/>
  <c r="FS89" i="1"/>
  <c r="FJ89" i="1"/>
  <c r="FA89" i="1"/>
  <c r="FI89" i="1"/>
  <c r="FK89" i="1"/>
  <c r="GC89" i="1"/>
  <c r="FE89" i="1"/>
  <c r="ET89" i="1"/>
  <c r="FM89" i="1"/>
  <c r="FD89" i="1"/>
  <c r="ES89" i="1"/>
  <c r="FL89" i="1"/>
  <c r="FC89" i="1"/>
  <c r="EU89" i="1"/>
  <c r="FB89" i="1"/>
  <c r="EK89" i="1"/>
  <c r="DV89" i="1"/>
  <c r="DM89" i="1"/>
  <c r="EG89" i="1"/>
  <c r="DU89" i="1"/>
  <c r="EF89" i="1"/>
  <c r="EW89" i="1"/>
  <c r="EV89" i="1"/>
  <c r="EL89" i="1"/>
  <c r="DW89" i="1"/>
  <c r="DQ89" i="1"/>
  <c r="DP89" i="1"/>
  <c r="EM89" i="1"/>
  <c r="DX89" i="1"/>
  <c r="DN89" i="1"/>
  <c r="EE89" i="1"/>
  <c r="EO89" i="1"/>
  <c r="DI89" i="1"/>
  <c r="CZ89" i="1"/>
  <c r="EN89" i="1"/>
  <c r="DH89" i="1"/>
  <c r="CY89" i="1"/>
  <c r="DG89" i="1"/>
  <c r="CX89" i="1"/>
  <c r="ED89" i="1"/>
  <c r="EC89" i="1"/>
  <c r="DY89" i="1"/>
  <c r="CS89" i="1"/>
  <c r="CJ89" i="1"/>
  <c r="DA89" i="1"/>
  <c r="CR89" i="1"/>
  <c r="CI89" i="1"/>
  <c r="CW89" i="1"/>
  <c r="CQ89" i="1"/>
  <c r="CH89" i="1"/>
  <c r="DO89" i="1"/>
  <c r="DF89" i="1"/>
  <c r="DE89" i="1"/>
  <c r="CK89" i="1"/>
  <c r="BM89" i="1"/>
  <c r="BD89" i="1"/>
  <c r="BU89" i="1"/>
  <c r="BL89" i="1"/>
  <c r="BC89" i="1"/>
  <c r="CG89" i="1"/>
  <c r="CC89" i="1"/>
  <c r="BT89" i="1"/>
  <c r="BK89" i="1"/>
  <c r="BB89" i="1"/>
  <c r="CP89" i="1"/>
  <c r="BY89" i="1"/>
  <c r="CO89" i="1"/>
  <c r="CA89" i="1"/>
  <c r="BR89" i="1"/>
  <c r="BJ89" i="1"/>
  <c r="BE89" i="1"/>
  <c r="BZ89" i="1"/>
  <c r="BQ89" i="1"/>
  <c r="BI89" i="1"/>
  <c r="BA89" i="1"/>
  <c r="AO89" i="1"/>
  <c r="AW89" i="1"/>
  <c r="AN89" i="1"/>
  <c r="CB89" i="1"/>
  <c r="BS89" i="1"/>
  <c r="AL89" i="1"/>
  <c r="AF89" i="1"/>
  <c r="W89" i="1"/>
  <c r="N89" i="1"/>
  <c r="AK89" i="1"/>
  <c r="AE89" i="1"/>
  <c r="V89" i="1"/>
  <c r="M89" i="1"/>
  <c r="AV89" i="1"/>
  <c r="AD89" i="1"/>
  <c r="U89" i="1"/>
  <c r="AM89" i="1"/>
  <c r="AG89" i="1"/>
  <c r="X89" i="1"/>
  <c r="O89" i="1"/>
  <c r="I89" i="1"/>
  <c r="P89" i="1"/>
  <c r="AU89" i="1"/>
  <c r="AC89" i="1"/>
  <c r="E89" i="1"/>
  <c r="AT89" i="1"/>
  <c r="F89" i="1"/>
  <c r="AS89" i="1"/>
  <c r="Q89" i="1"/>
  <c r="G89" i="1"/>
  <c r="Y89" i="1"/>
  <c r="H89" i="1"/>
  <c r="CN97" i="1"/>
  <c r="HA97" i="1"/>
  <c r="GZ97" i="1"/>
  <c r="GY97" i="1"/>
  <c r="GW97" i="1"/>
  <c r="GX97" i="1"/>
  <c r="GQ97" i="1"/>
  <c r="GP97" i="1"/>
  <c r="GH97" i="1"/>
  <c r="GG97" i="1"/>
  <c r="GS97" i="1"/>
  <c r="GR97" i="1"/>
  <c r="GO97" i="1"/>
  <c r="FY97" i="1"/>
  <c r="GK97" i="1"/>
  <c r="GJ97" i="1"/>
  <c r="FZ97" i="1"/>
  <c r="FR97" i="1"/>
  <c r="GI97" i="1"/>
  <c r="FQ97" i="1"/>
  <c r="GC97" i="1"/>
  <c r="GB97" i="1"/>
  <c r="GA97" i="1"/>
  <c r="FU97" i="1"/>
  <c r="FT97" i="1"/>
  <c r="FJ97" i="1"/>
  <c r="FA97" i="1"/>
  <c r="FS97" i="1"/>
  <c r="FI97" i="1"/>
  <c r="FK97" i="1"/>
  <c r="FB97" i="1"/>
  <c r="ET97" i="1"/>
  <c r="ES97" i="1"/>
  <c r="FC97" i="1"/>
  <c r="EU97" i="1"/>
  <c r="FE97" i="1"/>
  <c r="EW97" i="1"/>
  <c r="FD97" i="1"/>
  <c r="EV97" i="1"/>
  <c r="FM97" i="1"/>
  <c r="FL97" i="1"/>
  <c r="EK97" i="1"/>
  <c r="EO97" i="1"/>
  <c r="DV97" i="1"/>
  <c r="DM97" i="1"/>
  <c r="EN97" i="1"/>
  <c r="DU97" i="1"/>
  <c r="EM97" i="1"/>
  <c r="EC97" i="1"/>
  <c r="DW97" i="1"/>
  <c r="DN97" i="1"/>
  <c r="DY97" i="1"/>
  <c r="DX97" i="1"/>
  <c r="ED97" i="1"/>
  <c r="EL97" i="1"/>
  <c r="EG97" i="1"/>
  <c r="EE97" i="1"/>
  <c r="DP97" i="1"/>
  <c r="DI97" i="1"/>
  <c r="CZ97" i="1"/>
  <c r="DO97" i="1"/>
  <c r="DH97" i="1"/>
  <c r="CY97" i="1"/>
  <c r="DG97" i="1"/>
  <c r="CX97" i="1"/>
  <c r="EF97" i="1"/>
  <c r="DQ97" i="1"/>
  <c r="CS97" i="1"/>
  <c r="CJ97" i="1"/>
  <c r="CR97" i="1"/>
  <c r="CI97" i="1"/>
  <c r="DF97" i="1"/>
  <c r="CQ97" i="1"/>
  <c r="CH97" i="1"/>
  <c r="DE97" i="1"/>
  <c r="CK97" i="1"/>
  <c r="BM97" i="1"/>
  <c r="BD97" i="1"/>
  <c r="BU97" i="1"/>
  <c r="BL97" i="1"/>
  <c r="BC97" i="1"/>
  <c r="CP97" i="1"/>
  <c r="CC97" i="1"/>
  <c r="BT97" i="1"/>
  <c r="BK97" i="1"/>
  <c r="BB97" i="1"/>
  <c r="DA97" i="1"/>
  <c r="CW97" i="1"/>
  <c r="CG97" i="1"/>
  <c r="BY97" i="1"/>
  <c r="CB97" i="1"/>
  <c r="BQ97" i="1"/>
  <c r="BI97" i="1"/>
  <c r="BA97" i="1"/>
  <c r="CA97" i="1"/>
  <c r="AO97" i="1"/>
  <c r="BZ97" i="1"/>
  <c r="AW97" i="1"/>
  <c r="AN97" i="1"/>
  <c r="CO97" i="1"/>
  <c r="BR97" i="1"/>
  <c r="BJ97" i="1"/>
  <c r="BE97" i="1"/>
  <c r="AT97" i="1"/>
  <c r="AK97" i="1"/>
  <c r="AF97" i="1"/>
  <c r="W97" i="1"/>
  <c r="N97" i="1"/>
  <c r="AS97" i="1"/>
  <c r="AE97" i="1"/>
  <c r="V97" i="1"/>
  <c r="M97" i="1"/>
  <c r="AD97" i="1"/>
  <c r="U97" i="1"/>
  <c r="BS97" i="1"/>
  <c r="AU97" i="1"/>
  <c r="AL97" i="1"/>
  <c r="AG97" i="1"/>
  <c r="X97" i="1"/>
  <c r="O97" i="1"/>
  <c r="AV97" i="1"/>
  <c r="Y97" i="1"/>
  <c r="E97" i="1"/>
  <c r="F97" i="1"/>
  <c r="G97" i="1"/>
  <c r="AM97" i="1"/>
  <c r="AC97" i="1"/>
  <c r="Q97" i="1"/>
  <c r="H97" i="1"/>
  <c r="P97" i="1"/>
  <c r="I97" i="1"/>
  <c r="AB105" i="1"/>
  <c r="GY105" i="1"/>
  <c r="HA105" i="1"/>
  <c r="GZ105" i="1"/>
  <c r="GX105" i="1"/>
  <c r="GW105" i="1"/>
  <c r="GQ105" i="1"/>
  <c r="GS105" i="1"/>
  <c r="GR105" i="1"/>
  <c r="GH105" i="1"/>
  <c r="GG105" i="1"/>
  <c r="GP105" i="1"/>
  <c r="GO105" i="1"/>
  <c r="FY105" i="1"/>
  <c r="GJ105" i="1"/>
  <c r="GI105" i="1"/>
  <c r="FZ105" i="1"/>
  <c r="GA105" i="1"/>
  <c r="FR105" i="1"/>
  <c r="FQ105" i="1"/>
  <c r="GB105" i="1"/>
  <c r="GK105" i="1"/>
  <c r="GC105" i="1"/>
  <c r="FJ105" i="1"/>
  <c r="FA105" i="1"/>
  <c r="FU105" i="1"/>
  <c r="FI105" i="1"/>
  <c r="FT105" i="1"/>
  <c r="FK105" i="1"/>
  <c r="ET105" i="1"/>
  <c r="FM105" i="1"/>
  <c r="ES105" i="1"/>
  <c r="FL105" i="1"/>
  <c r="FE105" i="1"/>
  <c r="FS105" i="1"/>
  <c r="EU105" i="1"/>
  <c r="FB105" i="1"/>
  <c r="FC105" i="1"/>
  <c r="EK105" i="1"/>
  <c r="ED105" i="1"/>
  <c r="DV105" i="1"/>
  <c r="DM105" i="1"/>
  <c r="EW105" i="1"/>
  <c r="EC105" i="1"/>
  <c r="DU105" i="1"/>
  <c r="EV105" i="1"/>
  <c r="FD105" i="1"/>
  <c r="EL105" i="1"/>
  <c r="EE105" i="1"/>
  <c r="DW105" i="1"/>
  <c r="EO105" i="1"/>
  <c r="EN105" i="1"/>
  <c r="EM105" i="1"/>
  <c r="EF105" i="1"/>
  <c r="DX105" i="1"/>
  <c r="DP105" i="1"/>
  <c r="DI105" i="1"/>
  <c r="CZ105" i="1"/>
  <c r="DO105" i="1"/>
  <c r="DH105" i="1"/>
  <c r="CY105" i="1"/>
  <c r="DN105" i="1"/>
  <c r="DG105" i="1"/>
  <c r="CX105" i="1"/>
  <c r="EG105" i="1"/>
  <c r="DY105" i="1"/>
  <c r="CS105" i="1"/>
  <c r="CJ105" i="1"/>
  <c r="DA105" i="1"/>
  <c r="CR105" i="1"/>
  <c r="CI105" i="1"/>
  <c r="DQ105" i="1"/>
  <c r="CW105" i="1"/>
  <c r="CQ105" i="1"/>
  <c r="CH105" i="1"/>
  <c r="DF105" i="1"/>
  <c r="DE105" i="1"/>
  <c r="CK105" i="1"/>
  <c r="BM105" i="1"/>
  <c r="BD105" i="1"/>
  <c r="BU105" i="1"/>
  <c r="BL105" i="1"/>
  <c r="BC105" i="1"/>
  <c r="CG105" i="1"/>
  <c r="CC105" i="1"/>
  <c r="BT105" i="1"/>
  <c r="BK105" i="1"/>
  <c r="BB105" i="1"/>
  <c r="CP105" i="1"/>
  <c r="BY105" i="1"/>
  <c r="CO105" i="1"/>
  <c r="BS105" i="1"/>
  <c r="CB105" i="1"/>
  <c r="BR105" i="1"/>
  <c r="AO105" i="1"/>
  <c r="CA105" i="1"/>
  <c r="BQ105" i="1"/>
  <c r="AW105" i="1"/>
  <c r="AN105" i="1"/>
  <c r="BZ105" i="1"/>
  <c r="BI105" i="1"/>
  <c r="BA105" i="1"/>
  <c r="AF105" i="1"/>
  <c r="W105" i="1"/>
  <c r="N105" i="1"/>
  <c r="BJ105" i="1"/>
  <c r="BE105" i="1"/>
  <c r="AE105" i="1"/>
  <c r="V105" i="1"/>
  <c r="M105" i="1"/>
  <c r="AV105" i="1"/>
  <c r="AD105" i="1"/>
  <c r="U105" i="1"/>
  <c r="AK105" i="1"/>
  <c r="AG105" i="1"/>
  <c r="X105" i="1"/>
  <c r="O105" i="1"/>
  <c r="AL105" i="1"/>
  <c r="P105" i="1"/>
  <c r="AC105" i="1"/>
  <c r="E105" i="1"/>
  <c r="F105" i="1"/>
  <c r="AU105" i="1"/>
  <c r="AT105" i="1"/>
  <c r="AS105" i="1"/>
  <c r="AM105" i="1"/>
  <c r="Q105" i="1"/>
  <c r="I105" i="1"/>
  <c r="Y105" i="1"/>
  <c r="G105" i="1"/>
  <c r="H105" i="1"/>
  <c r="DL113" i="1"/>
  <c r="GY113" i="1"/>
  <c r="GX113" i="1"/>
  <c r="GW113" i="1"/>
  <c r="HA113" i="1"/>
  <c r="GZ113" i="1"/>
  <c r="GQ113" i="1"/>
  <c r="GP113" i="1"/>
  <c r="GS113" i="1"/>
  <c r="GR113" i="1"/>
  <c r="GH113" i="1"/>
  <c r="GG113" i="1"/>
  <c r="GO113" i="1"/>
  <c r="GJ113" i="1"/>
  <c r="GI113" i="1"/>
  <c r="FY113" i="1"/>
  <c r="GK113" i="1"/>
  <c r="FZ113" i="1"/>
  <c r="FR113" i="1"/>
  <c r="FQ113" i="1"/>
  <c r="GC113" i="1"/>
  <c r="FS113" i="1"/>
  <c r="FT113" i="1"/>
  <c r="FJ113" i="1"/>
  <c r="FA113" i="1"/>
  <c r="FI113" i="1"/>
  <c r="FK113" i="1"/>
  <c r="FD113" i="1"/>
  <c r="ET113" i="1"/>
  <c r="GB113" i="1"/>
  <c r="FC113" i="1"/>
  <c r="ES113" i="1"/>
  <c r="GA113" i="1"/>
  <c r="FB113" i="1"/>
  <c r="FU113" i="1"/>
  <c r="FE113" i="1"/>
  <c r="EU113" i="1"/>
  <c r="FM113" i="1"/>
  <c r="EW113" i="1"/>
  <c r="FL113" i="1"/>
  <c r="EV113" i="1"/>
  <c r="EK113" i="1"/>
  <c r="EO113" i="1"/>
  <c r="EF113" i="1"/>
  <c r="DV113" i="1"/>
  <c r="DM113" i="1"/>
  <c r="EN113" i="1"/>
  <c r="EE113" i="1"/>
  <c r="DU113" i="1"/>
  <c r="EM113" i="1"/>
  <c r="ED113" i="1"/>
  <c r="EG113" i="1"/>
  <c r="DW113" i="1"/>
  <c r="DP113" i="1"/>
  <c r="DY113" i="1"/>
  <c r="DO113" i="1"/>
  <c r="DX113" i="1"/>
  <c r="EL113" i="1"/>
  <c r="EC113" i="1"/>
  <c r="DQ113" i="1"/>
  <c r="DI113" i="1"/>
  <c r="CZ113" i="1"/>
  <c r="DH113" i="1"/>
  <c r="CY113" i="1"/>
  <c r="DN113" i="1"/>
  <c r="DG113" i="1"/>
  <c r="CX113" i="1"/>
  <c r="CS113" i="1"/>
  <c r="CJ113" i="1"/>
  <c r="CR113" i="1"/>
  <c r="CI113" i="1"/>
  <c r="DF113" i="1"/>
  <c r="CQ113" i="1"/>
  <c r="CH113" i="1"/>
  <c r="DE113" i="1"/>
  <c r="CK113" i="1"/>
  <c r="DA113" i="1"/>
  <c r="BM113" i="1"/>
  <c r="BD113" i="1"/>
  <c r="CW113" i="1"/>
  <c r="BU113" i="1"/>
  <c r="BL113" i="1"/>
  <c r="BC113" i="1"/>
  <c r="CP113" i="1"/>
  <c r="CC113" i="1"/>
  <c r="BT113" i="1"/>
  <c r="BK113" i="1"/>
  <c r="BB113" i="1"/>
  <c r="CG113" i="1"/>
  <c r="BY113" i="1"/>
  <c r="BS113" i="1"/>
  <c r="AO113" i="1"/>
  <c r="CB113" i="1"/>
  <c r="BR113" i="1"/>
  <c r="AW113" i="1"/>
  <c r="AN113" i="1"/>
  <c r="CA113" i="1"/>
  <c r="BZ113" i="1"/>
  <c r="CO113" i="1"/>
  <c r="AT113" i="1"/>
  <c r="AF113" i="1"/>
  <c r="W113" i="1"/>
  <c r="N113" i="1"/>
  <c r="AS113" i="1"/>
  <c r="AE113" i="1"/>
  <c r="V113" i="1"/>
  <c r="M113" i="1"/>
  <c r="BQ113" i="1"/>
  <c r="AD113" i="1"/>
  <c r="U113" i="1"/>
  <c r="BJ113" i="1"/>
  <c r="BE113" i="1"/>
  <c r="BI113" i="1"/>
  <c r="BA113" i="1"/>
  <c r="AU113" i="1"/>
  <c r="AG113" i="1"/>
  <c r="X113" i="1"/>
  <c r="O113" i="1"/>
  <c r="Y113" i="1"/>
  <c r="AM113" i="1"/>
  <c r="E113" i="1"/>
  <c r="AL113" i="1"/>
  <c r="AV113" i="1"/>
  <c r="AK113" i="1"/>
  <c r="AC113" i="1"/>
  <c r="F113" i="1"/>
  <c r="G113" i="1"/>
  <c r="H113" i="1"/>
  <c r="I113" i="1"/>
  <c r="Q113" i="1"/>
  <c r="P113" i="1"/>
  <c r="GY121" i="1"/>
  <c r="GX121" i="1"/>
  <c r="GW121" i="1"/>
  <c r="HA121" i="1"/>
  <c r="GZ121" i="1"/>
  <c r="GQ121" i="1"/>
  <c r="GP121" i="1"/>
  <c r="GH121" i="1"/>
  <c r="GG121" i="1"/>
  <c r="GS121" i="1"/>
  <c r="GR121" i="1"/>
  <c r="GO121" i="1"/>
  <c r="GK121" i="1"/>
  <c r="FY121" i="1"/>
  <c r="GJ121" i="1"/>
  <c r="GI121" i="1"/>
  <c r="FZ121" i="1"/>
  <c r="GA121" i="1"/>
  <c r="FR121" i="1"/>
  <c r="FQ121" i="1"/>
  <c r="GB121" i="1"/>
  <c r="FU121" i="1"/>
  <c r="FT121" i="1"/>
  <c r="FS121" i="1"/>
  <c r="GC121" i="1"/>
  <c r="FJ121" i="1"/>
  <c r="FA121" i="1"/>
  <c r="FI121" i="1"/>
  <c r="FK121" i="1"/>
  <c r="ET121" i="1"/>
  <c r="FM121" i="1"/>
  <c r="ES121" i="1"/>
  <c r="FL121" i="1"/>
  <c r="FB121" i="1"/>
  <c r="EU121" i="1"/>
  <c r="EK121" i="1"/>
  <c r="FE121" i="1"/>
  <c r="DV121" i="1"/>
  <c r="DM121" i="1"/>
  <c r="FD121" i="1"/>
  <c r="EG121" i="1"/>
  <c r="DU121" i="1"/>
  <c r="FC121" i="1"/>
  <c r="EF121" i="1"/>
  <c r="EW121" i="1"/>
  <c r="EV121" i="1"/>
  <c r="EL121" i="1"/>
  <c r="DW121" i="1"/>
  <c r="ED121" i="1"/>
  <c r="EC121" i="1"/>
  <c r="EM121" i="1"/>
  <c r="DX121" i="1"/>
  <c r="EE121" i="1"/>
  <c r="DN121" i="1"/>
  <c r="EO121" i="1"/>
  <c r="EN121" i="1"/>
  <c r="DI121" i="1"/>
  <c r="CZ121" i="1"/>
  <c r="DY121" i="1"/>
  <c r="DH121" i="1"/>
  <c r="CY121" i="1"/>
  <c r="DQ121" i="1"/>
  <c r="DG121" i="1"/>
  <c r="CX121" i="1"/>
  <c r="DP121" i="1"/>
  <c r="DO121" i="1"/>
  <c r="CS121" i="1"/>
  <c r="CJ121" i="1"/>
  <c r="DA121" i="1"/>
  <c r="CR121" i="1"/>
  <c r="CI121" i="1"/>
  <c r="CW121" i="1"/>
  <c r="CQ121" i="1"/>
  <c r="CH121" i="1"/>
  <c r="DF121" i="1"/>
  <c r="DE121" i="1"/>
  <c r="CK121" i="1"/>
  <c r="BM121" i="1"/>
  <c r="BD121" i="1"/>
  <c r="BU121" i="1"/>
  <c r="BL121" i="1"/>
  <c r="BC121" i="1"/>
  <c r="CG121" i="1"/>
  <c r="CC121" i="1"/>
  <c r="BT121" i="1"/>
  <c r="BK121" i="1"/>
  <c r="BB121" i="1"/>
  <c r="CP121" i="1"/>
  <c r="BY121" i="1"/>
  <c r="CO121" i="1"/>
  <c r="AG121" i="1"/>
  <c r="AO121" i="1"/>
  <c r="BS121" i="1"/>
  <c r="AW121" i="1"/>
  <c r="AN121" i="1"/>
  <c r="CB121" i="1"/>
  <c r="CA121" i="1"/>
  <c r="BZ121" i="1"/>
  <c r="BI121" i="1"/>
  <c r="BA121" i="1"/>
  <c r="W121" i="1"/>
  <c r="N121" i="1"/>
  <c r="V121" i="1"/>
  <c r="M121" i="1"/>
  <c r="BR121" i="1"/>
  <c r="AV121" i="1"/>
  <c r="AF121" i="1"/>
  <c r="U121" i="1"/>
  <c r="BQ121" i="1"/>
  <c r="BJ121" i="1"/>
  <c r="BE121" i="1"/>
  <c r="X121" i="1"/>
  <c r="O121" i="1"/>
  <c r="P121" i="1"/>
  <c r="AU121" i="1"/>
  <c r="AE121" i="1"/>
  <c r="AT121" i="1"/>
  <c r="AD121" i="1"/>
  <c r="AS121" i="1"/>
  <c r="AC121" i="1"/>
  <c r="Y121" i="1"/>
  <c r="AM121" i="1"/>
  <c r="AL121" i="1"/>
  <c r="AK121" i="1"/>
  <c r="Q121" i="1"/>
  <c r="I121" i="1"/>
  <c r="G121" i="1"/>
  <c r="H121" i="1"/>
  <c r="E121" i="1"/>
  <c r="F121" i="1"/>
  <c r="CN129" i="1"/>
  <c r="GY129" i="1"/>
  <c r="GX129" i="1"/>
  <c r="HA129" i="1"/>
  <c r="GZ129" i="1"/>
  <c r="GW129" i="1"/>
  <c r="GQ129" i="1"/>
  <c r="GP129" i="1"/>
  <c r="GR129" i="1"/>
  <c r="GH129" i="1"/>
  <c r="GG129" i="1"/>
  <c r="GS129" i="1"/>
  <c r="GO129" i="1"/>
  <c r="GJ129" i="1"/>
  <c r="FY129" i="1"/>
  <c r="GI129" i="1"/>
  <c r="GK129" i="1"/>
  <c r="FZ129" i="1"/>
  <c r="FR129" i="1"/>
  <c r="FQ129" i="1"/>
  <c r="GC129" i="1"/>
  <c r="FS129" i="1"/>
  <c r="GB129" i="1"/>
  <c r="GA129" i="1"/>
  <c r="FU129" i="1"/>
  <c r="FT129" i="1"/>
  <c r="FJ129" i="1"/>
  <c r="FA129" i="1"/>
  <c r="FI129" i="1"/>
  <c r="FK129" i="1"/>
  <c r="ET129" i="1"/>
  <c r="FE129" i="1"/>
  <c r="ES129" i="1"/>
  <c r="FD129" i="1"/>
  <c r="EU129" i="1"/>
  <c r="EW129" i="1"/>
  <c r="EV129" i="1"/>
  <c r="FC129" i="1"/>
  <c r="FM129" i="1"/>
  <c r="FL129" i="1"/>
  <c r="EK129" i="1"/>
  <c r="FB129" i="1"/>
  <c r="EO129" i="1"/>
  <c r="DV129" i="1"/>
  <c r="DM129" i="1"/>
  <c r="EN129" i="1"/>
  <c r="DU129" i="1"/>
  <c r="EM129" i="1"/>
  <c r="EC129" i="1"/>
  <c r="DW129" i="1"/>
  <c r="EF129" i="1"/>
  <c r="EE129" i="1"/>
  <c r="DY129" i="1"/>
  <c r="DQ129" i="1"/>
  <c r="ED129" i="1"/>
  <c r="DX129" i="1"/>
  <c r="EG129" i="1"/>
  <c r="EL129" i="1"/>
  <c r="DI129" i="1"/>
  <c r="CZ129" i="1"/>
  <c r="DH129" i="1"/>
  <c r="CY129" i="1"/>
  <c r="DG129" i="1"/>
  <c r="CX129" i="1"/>
  <c r="DP129" i="1"/>
  <c r="DO129" i="1"/>
  <c r="DN129" i="1"/>
  <c r="CS129" i="1"/>
  <c r="CJ129" i="1"/>
  <c r="CR129" i="1"/>
  <c r="CI129" i="1"/>
  <c r="DF129" i="1"/>
  <c r="CQ129" i="1"/>
  <c r="CH129" i="1"/>
  <c r="DE129" i="1"/>
  <c r="CK129" i="1"/>
  <c r="BM129" i="1"/>
  <c r="BD129" i="1"/>
  <c r="BU129" i="1"/>
  <c r="BL129" i="1"/>
  <c r="BC129" i="1"/>
  <c r="CP129" i="1"/>
  <c r="CC129" i="1"/>
  <c r="BT129" i="1"/>
  <c r="BK129" i="1"/>
  <c r="BB129" i="1"/>
  <c r="DA129" i="1"/>
  <c r="CW129" i="1"/>
  <c r="CG129" i="1"/>
  <c r="BY129" i="1"/>
  <c r="AG129" i="1"/>
  <c r="AO129" i="1"/>
  <c r="AW129" i="1"/>
  <c r="AN129" i="1"/>
  <c r="CB129" i="1"/>
  <c r="CA129" i="1"/>
  <c r="BZ129" i="1"/>
  <c r="CO129" i="1"/>
  <c r="AT129" i="1"/>
  <c r="AE129" i="1"/>
  <c r="W129" i="1"/>
  <c r="N129" i="1"/>
  <c r="AS129" i="1"/>
  <c r="AD129" i="1"/>
  <c r="V129" i="1"/>
  <c r="M129" i="1"/>
  <c r="BS129" i="1"/>
  <c r="BJ129" i="1"/>
  <c r="BE129" i="1"/>
  <c r="AM129" i="1"/>
  <c r="AC129" i="1"/>
  <c r="U129" i="1"/>
  <c r="BR129" i="1"/>
  <c r="BI129" i="1"/>
  <c r="BA129" i="1"/>
  <c r="BQ129" i="1"/>
  <c r="AV129" i="1"/>
  <c r="AU129" i="1"/>
  <c r="AF129" i="1"/>
  <c r="X129" i="1"/>
  <c r="O129" i="1"/>
  <c r="Y129" i="1"/>
  <c r="I129" i="1"/>
  <c r="AL129" i="1"/>
  <c r="AK129" i="1"/>
  <c r="H129" i="1"/>
  <c r="Q129" i="1"/>
  <c r="P129" i="1"/>
  <c r="E129" i="1"/>
  <c r="F129" i="1"/>
  <c r="G129" i="1"/>
  <c r="GY137" i="1"/>
  <c r="GX137" i="1"/>
  <c r="HA137" i="1"/>
  <c r="GZ137" i="1"/>
  <c r="GW137" i="1"/>
  <c r="GQ137" i="1"/>
  <c r="GP137" i="1"/>
  <c r="GO137" i="1"/>
  <c r="GH137" i="1"/>
  <c r="GG137" i="1"/>
  <c r="GR137" i="1"/>
  <c r="GS137" i="1"/>
  <c r="FY137" i="1"/>
  <c r="GK137" i="1"/>
  <c r="GJ137" i="1"/>
  <c r="FZ137" i="1"/>
  <c r="GA137" i="1"/>
  <c r="FR137" i="1"/>
  <c r="FQ137" i="1"/>
  <c r="GB137" i="1"/>
  <c r="FS137" i="1"/>
  <c r="GI137" i="1"/>
  <c r="GC137" i="1"/>
  <c r="FT137" i="1"/>
  <c r="FJ137" i="1"/>
  <c r="FA137" i="1"/>
  <c r="FI137" i="1"/>
  <c r="FU137" i="1"/>
  <c r="FK137" i="1"/>
  <c r="FC137" i="1"/>
  <c r="ET137" i="1"/>
  <c r="FM137" i="1"/>
  <c r="FB137" i="1"/>
  <c r="ES137" i="1"/>
  <c r="FL137" i="1"/>
  <c r="FD137" i="1"/>
  <c r="EU137" i="1"/>
  <c r="FE137" i="1"/>
  <c r="EK137" i="1"/>
  <c r="ED137" i="1"/>
  <c r="DV137" i="1"/>
  <c r="DM137" i="1"/>
  <c r="EW137" i="1"/>
  <c r="EC137" i="1"/>
  <c r="DU137" i="1"/>
  <c r="EV137" i="1"/>
  <c r="EL137" i="1"/>
  <c r="EE137" i="1"/>
  <c r="DW137" i="1"/>
  <c r="EO137" i="1"/>
  <c r="DO137" i="1"/>
  <c r="EN137" i="1"/>
  <c r="EG137" i="1"/>
  <c r="DN137" i="1"/>
  <c r="EM137" i="1"/>
  <c r="EF137" i="1"/>
  <c r="DX137" i="1"/>
  <c r="DY137" i="1"/>
  <c r="DI137" i="1"/>
  <c r="CZ137" i="1"/>
  <c r="DH137" i="1"/>
  <c r="CY137" i="1"/>
  <c r="DG137" i="1"/>
  <c r="CX137" i="1"/>
  <c r="DQ137" i="1"/>
  <c r="DP137" i="1"/>
  <c r="CS137" i="1"/>
  <c r="CJ137" i="1"/>
  <c r="DA137" i="1"/>
  <c r="CR137" i="1"/>
  <c r="CI137" i="1"/>
  <c r="CW137" i="1"/>
  <c r="CQ137" i="1"/>
  <c r="CH137" i="1"/>
  <c r="DF137" i="1"/>
  <c r="DE137" i="1"/>
  <c r="CK137" i="1"/>
  <c r="BM137" i="1"/>
  <c r="BD137" i="1"/>
  <c r="BU137" i="1"/>
  <c r="BL137" i="1"/>
  <c r="BC137" i="1"/>
  <c r="CG137" i="1"/>
  <c r="CC137" i="1"/>
  <c r="BT137" i="1"/>
  <c r="BK137" i="1"/>
  <c r="BB137" i="1"/>
  <c r="CP137" i="1"/>
  <c r="BY137" i="1"/>
  <c r="CO137" i="1"/>
  <c r="AG137" i="1"/>
  <c r="AO137" i="1"/>
  <c r="BJ137" i="1"/>
  <c r="BE137" i="1"/>
  <c r="AW137" i="1"/>
  <c r="AN137" i="1"/>
  <c r="CB137" i="1"/>
  <c r="CA137" i="1"/>
  <c r="BZ137" i="1"/>
  <c r="AK137" i="1"/>
  <c r="W137" i="1"/>
  <c r="N137" i="1"/>
  <c r="V137" i="1"/>
  <c r="M137" i="1"/>
  <c r="AV137" i="1"/>
  <c r="U137" i="1"/>
  <c r="BS137" i="1"/>
  <c r="AU137" i="1"/>
  <c r="BR137" i="1"/>
  <c r="AT137" i="1"/>
  <c r="BQ137" i="1"/>
  <c r="AS137" i="1"/>
  <c r="BI137" i="1"/>
  <c r="BA137" i="1"/>
  <c r="AL137" i="1"/>
  <c r="AC137" i="1"/>
  <c r="X137" i="1"/>
  <c r="O137" i="1"/>
  <c r="AM137" i="1"/>
  <c r="AD137" i="1"/>
  <c r="P137" i="1"/>
  <c r="H137" i="1"/>
  <c r="I137" i="1"/>
  <c r="Y137" i="1"/>
  <c r="AF137" i="1"/>
  <c r="AE137" i="1"/>
  <c r="Q137" i="1"/>
  <c r="G137" i="1"/>
  <c r="E137" i="1"/>
  <c r="F137" i="1"/>
  <c r="AJ145" i="1"/>
  <c r="GY145" i="1"/>
  <c r="GX145" i="1"/>
  <c r="GW145" i="1"/>
  <c r="HA145" i="1"/>
  <c r="GZ145" i="1"/>
  <c r="GQ145" i="1"/>
  <c r="GP145" i="1"/>
  <c r="GO145" i="1"/>
  <c r="GS145" i="1"/>
  <c r="GH145" i="1"/>
  <c r="GG145" i="1"/>
  <c r="GR145" i="1"/>
  <c r="GJ145" i="1"/>
  <c r="GI145" i="1"/>
  <c r="FY145" i="1"/>
  <c r="FZ145" i="1"/>
  <c r="GK145" i="1"/>
  <c r="FR145" i="1"/>
  <c r="FQ145" i="1"/>
  <c r="GC145" i="1"/>
  <c r="FS145" i="1"/>
  <c r="FU145" i="1"/>
  <c r="FJ145" i="1"/>
  <c r="FA145" i="1"/>
  <c r="GB145" i="1"/>
  <c r="FI145" i="1"/>
  <c r="GA145" i="1"/>
  <c r="FK145" i="1"/>
  <c r="FE145" i="1"/>
  <c r="ET145" i="1"/>
  <c r="FD145" i="1"/>
  <c r="ES145" i="1"/>
  <c r="FC145" i="1"/>
  <c r="FT145" i="1"/>
  <c r="EU145" i="1"/>
  <c r="FM145" i="1"/>
  <c r="EW145" i="1"/>
  <c r="FL145" i="1"/>
  <c r="EV145" i="1"/>
  <c r="FB145" i="1"/>
  <c r="EK145" i="1"/>
  <c r="EO145" i="1"/>
  <c r="EF145" i="1"/>
  <c r="DV145" i="1"/>
  <c r="DM145" i="1"/>
  <c r="EN145" i="1"/>
  <c r="EE145" i="1"/>
  <c r="DU145" i="1"/>
  <c r="EM145" i="1"/>
  <c r="ED145" i="1"/>
  <c r="EG145" i="1"/>
  <c r="DW145" i="1"/>
  <c r="DY145" i="1"/>
  <c r="DX145" i="1"/>
  <c r="DO145" i="1"/>
  <c r="EC145" i="1"/>
  <c r="DI145" i="1"/>
  <c r="CZ145" i="1"/>
  <c r="DH145" i="1"/>
  <c r="CY145" i="1"/>
  <c r="DG145" i="1"/>
  <c r="CX145" i="1"/>
  <c r="EL145" i="1"/>
  <c r="DQ145" i="1"/>
  <c r="DP145" i="1"/>
  <c r="CS145" i="1"/>
  <c r="CJ145" i="1"/>
  <c r="CR145" i="1"/>
  <c r="CI145" i="1"/>
  <c r="DF145" i="1"/>
  <c r="CQ145" i="1"/>
  <c r="CH145" i="1"/>
  <c r="DE145" i="1"/>
  <c r="DN145" i="1"/>
  <c r="CK145" i="1"/>
  <c r="DA145" i="1"/>
  <c r="BM145" i="1"/>
  <c r="BD145" i="1"/>
  <c r="CW145" i="1"/>
  <c r="BU145" i="1"/>
  <c r="BL145" i="1"/>
  <c r="BC145" i="1"/>
  <c r="CP145" i="1"/>
  <c r="CC145" i="1"/>
  <c r="BT145" i="1"/>
  <c r="BK145" i="1"/>
  <c r="BB145" i="1"/>
  <c r="CO145" i="1"/>
  <c r="CG145" i="1"/>
  <c r="BY145" i="1"/>
  <c r="BZ145" i="1"/>
  <c r="AG145" i="1"/>
  <c r="BJ145" i="1"/>
  <c r="BE145" i="1"/>
  <c r="AO145" i="1"/>
  <c r="BI145" i="1"/>
  <c r="BA145" i="1"/>
  <c r="AW145" i="1"/>
  <c r="AN145" i="1"/>
  <c r="CB145" i="1"/>
  <c r="CA145" i="1"/>
  <c r="BQ145" i="1"/>
  <c r="AT145" i="1"/>
  <c r="W145" i="1"/>
  <c r="N145" i="1"/>
  <c r="AS145" i="1"/>
  <c r="AF145" i="1"/>
  <c r="V145" i="1"/>
  <c r="M145" i="1"/>
  <c r="AM145" i="1"/>
  <c r="AE145" i="1"/>
  <c r="U145" i="1"/>
  <c r="BS145" i="1"/>
  <c r="BR145" i="1"/>
  <c r="AV145" i="1"/>
  <c r="AU145" i="1"/>
  <c r="X145" i="1"/>
  <c r="O145" i="1"/>
  <c r="Y145" i="1"/>
  <c r="G145" i="1"/>
  <c r="H145" i="1"/>
  <c r="I145" i="1"/>
  <c r="AL145" i="1"/>
  <c r="AD145" i="1"/>
  <c r="AK145" i="1"/>
  <c r="AC145" i="1"/>
  <c r="F145" i="1"/>
  <c r="E145" i="1"/>
  <c r="Q145" i="1"/>
  <c r="P145" i="1"/>
  <c r="CN153" i="1"/>
  <c r="GY153" i="1"/>
  <c r="GX153" i="1"/>
  <c r="GW153" i="1"/>
  <c r="HA153" i="1"/>
  <c r="GQ153" i="1"/>
  <c r="GP153" i="1"/>
  <c r="GO153" i="1"/>
  <c r="GS153" i="1"/>
  <c r="GR153" i="1"/>
  <c r="GH153" i="1"/>
  <c r="GZ153" i="1"/>
  <c r="GG153" i="1"/>
  <c r="GK153" i="1"/>
  <c r="FY153" i="1"/>
  <c r="GJ153" i="1"/>
  <c r="GI153" i="1"/>
  <c r="FZ153" i="1"/>
  <c r="GA153" i="1"/>
  <c r="FR153" i="1"/>
  <c r="FQ153" i="1"/>
  <c r="GB153" i="1"/>
  <c r="FS153" i="1"/>
  <c r="FT153" i="1"/>
  <c r="FJ153" i="1"/>
  <c r="FA153" i="1"/>
  <c r="FI153" i="1"/>
  <c r="FK153" i="1"/>
  <c r="ET153" i="1"/>
  <c r="FM153" i="1"/>
  <c r="ES153" i="1"/>
  <c r="FL153" i="1"/>
  <c r="FE153" i="1"/>
  <c r="GC153" i="1"/>
  <c r="FU153" i="1"/>
  <c r="EU153" i="1"/>
  <c r="FD153" i="1"/>
  <c r="EK153" i="1"/>
  <c r="FC153" i="1"/>
  <c r="DV153" i="1"/>
  <c r="DM153" i="1"/>
  <c r="FB153" i="1"/>
  <c r="EG153" i="1"/>
  <c r="DU153" i="1"/>
  <c r="EF153" i="1"/>
  <c r="EW153" i="1"/>
  <c r="EV153" i="1"/>
  <c r="EL153" i="1"/>
  <c r="DW153" i="1"/>
  <c r="DQ153" i="1"/>
  <c r="DP153" i="1"/>
  <c r="DO153" i="1"/>
  <c r="EM153" i="1"/>
  <c r="DX153" i="1"/>
  <c r="EE153" i="1"/>
  <c r="ED153" i="1"/>
  <c r="DI153" i="1"/>
  <c r="CZ153" i="1"/>
  <c r="EO153" i="1"/>
  <c r="DH153" i="1"/>
  <c r="CY153" i="1"/>
  <c r="EN153" i="1"/>
  <c r="DG153" i="1"/>
  <c r="CX153" i="1"/>
  <c r="DN153" i="1"/>
  <c r="EC153" i="1"/>
  <c r="DY153" i="1"/>
  <c r="CS153" i="1"/>
  <c r="CJ153" i="1"/>
  <c r="DA153" i="1"/>
  <c r="CR153" i="1"/>
  <c r="CI153" i="1"/>
  <c r="CW153" i="1"/>
  <c r="CQ153" i="1"/>
  <c r="CH153" i="1"/>
  <c r="DF153" i="1"/>
  <c r="DE153" i="1"/>
  <c r="CK153" i="1"/>
  <c r="BM153" i="1"/>
  <c r="BD153" i="1"/>
  <c r="BU153" i="1"/>
  <c r="BL153" i="1"/>
  <c r="BC153" i="1"/>
  <c r="CG153" i="1"/>
  <c r="CC153" i="1"/>
  <c r="BT153" i="1"/>
  <c r="BK153" i="1"/>
  <c r="BB153" i="1"/>
  <c r="CP153" i="1"/>
  <c r="BY153" i="1"/>
  <c r="CO153" i="1"/>
  <c r="CA153" i="1"/>
  <c r="BQ153" i="1"/>
  <c r="BJ153" i="1"/>
  <c r="BE153" i="1"/>
  <c r="AG153" i="1"/>
  <c r="BZ153" i="1"/>
  <c r="BI153" i="1"/>
  <c r="BA153" i="1"/>
  <c r="AO153" i="1"/>
  <c r="AW153" i="1"/>
  <c r="AN153" i="1"/>
  <c r="CB153" i="1"/>
  <c r="BR153" i="1"/>
  <c r="AK153" i="1"/>
  <c r="AD153" i="1"/>
  <c r="W153" i="1"/>
  <c r="N153" i="1"/>
  <c r="AC153" i="1"/>
  <c r="V153" i="1"/>
  <c r="M153" i="1"/>
  <c r="AV153" i="1"/>
  <c r="U153" i="1"/>
  <c r="AU153" i="1"/>
  <c r="AT153" i="1"/>
  <c r="BS153" i="1"/>
  <c r="AS153" i="1"/>
  <c r="AL153" i="1"/>
  <c r="AE153" i="1"/>
  <c r="X153" i="1"/>
  <c r="O153" i="1"/>
  <c r="P153" i="1"/>
  <c r="F153" i="1"/>
  <c r="G153" i="1"/>
  <c r="H153" i="1"/>
  <c r="AM153" i="1"/>
  <c r="AF153" i="1"/>
  <c r="Y153" i="1"/>
  <c r="Q153" i="1"/>
  <c r="E153" i="1"/>
  <c r="I153" i="1"/>
  <c r="GY161" i="1"/>
  <c r="GX161" i="1"/>
  <c r="HA161" i="1"/>
  <c r="GZ161" i="1"/>
  <c r="GW161" i="1"/>
  <c r="GQ161" i="1"/>
  <c r="GP161" i="1"/>
  <c r="GO161" i="1"/>
  <c r="GS161" i="1"/>
  <c r="GH161" i="1"/>
  <c r="GG161" i="1"/>
  <c r="GR161" i="1"/>
  <c r="FY161" i="1"/>
  <c r="GK161" i="1"/>
  <c r="GJ161" i="1"/>
  <c r="GI161" i="1"/>
  <c r="FZ161" i="1"/>
  <c r="FR161" i="1"/>
  <c r="FQ161" i="1"/>
  <c r="GC161" i="1"/>
  <c r="FS161" i="1"/>
  <c r="GB161" i="1"/>
  <c r="GA161" i="1"/>
  <c r="FU161" i="1"/>
  <c r="FT161" i="1"/>
  <c r="FJ161" i="1"/>
  <c r="FA161" i="1"/>
  <c r="FI161" i="1"/>
  <c r="FK161" i="1"/>
  <c r="ET161" i="1"/>
  <c r="ES161" i="1"/>
  <c r="FB161" i="1"/>
  <c r="EU161" i="1"/>
  <c r="EW161" i="1"/>
  <c r="EV161" i="1"/>
  <c r="FM161" i="1"/>
  <c r="FL161" i="1"/>
  <c r="EK161" i="1"/>
  <c r="FE161" i="1"/>
  <c r="EO161" i="1"/>
  <c r="DV161" i="1"/>
  <c r="DM161" i="1"/>
  <c r="FD161" i="1"/>
  <c r="EN161" i="1"/>
  <c r="DU161" i="1"/>
  <c r="FC161" i="1"/>
  <c r="EM161" i="1"/>
  <c r="EC161" i="1"/>
  <c r="DW161" i="1"/>
  <c r="DN161" i="1"/>
  <c r="DY161" i="1"/>
  <c r="DX161" i="1"/>
  <c r="ED161" i="1"/>
  <c r="EL161" i="1"/>
  <c r="EG161" i="1"/>
  <c r="EF161" i="1"/>
  <c r="DQ161" i="1"/>
  <c r="DI161" i="1"/>
  <c r="CZ161" i="1"/>
  <c r="EE161" i="1"/>
  <c r="DP161" i="1"/>
  <c r="DH161" i="1"/>
  <c r="CY161" i="1"/>
  <c r="DO161" i="1"/>
  <c r="DG161" i="1"/>
  <c r="CX161" i="1"/>
  <c r="CS161" i="1"/>
  <c r="CJ161" i="1"/>
  <c r="CR161" i="1"/>
  <c r="CI161" i="1"/>
  <c r="DF161" i="1"/>
  <c r="CQ161" i="1"/>
  <c r="CH161" i="1"/>
  <c r="DE161" i="1"/>
  <c r="CK161" i="1"/>
  <c r="BM161" i="1"/>
  <c r="BD161" i="1"/>
  <c r="BU161" i="1"/>
  <c r="BL161" i="1"/>
  <c r="BC161" i="1"/>
  <c r="CP161" i="1"/>
  <c r="CC161" i="1"/>
  <c r="BT161" i="1"/>
  <c r="BK161" i="1"/>
  <c r="BB161" i="1"/>
  <c r="CO161" i="1"/>
  <c r="DA161" i="1"/>
  <c r="CW161" i="1"/>
  <c r="CG161" i="1"/>
  <c r="BY161" i="1"/>
  <c r="CB161" i="1"/>
  <c r="BR161" i="1"/>
  <c r="BI161" i="1"/>
  <c r="BA161" i="1"/>
  <c r="AG161" i="1"/>
  <c r="CA161" i="1"/>
  <c r="BQ161" i="1"/>
  <c r="AO161" i="1"/>
  <c r="BZ161" i="1"/>
  <c r="AW161" i="1"/>
  <c r="AN161" i="1"/>
  <c r="BS161" i="1"/>
  <c r="BJ161" i="1"/>
  <c r="BE161" i="1"/>
  <c r="AT161" i="1"/>
  <c r="W161" i="1"/>
  <c r="N161" i="1"/>
  <c r="AS161" i="1"/>
  <c r="V161" i="1"/>
  <c r="M161" i="1"/>
  <c r="AM161" i="1"/>
  <c r="U161" i="1"/>
  <c r="AV161" i="1"/>
  <c r="AU161" i="1"/>
  <c r="X161" i="1"/>
  <c r="O161" i="1"/>
  <c r="Y161" i="1"/>
  <c r="E161" i="1"/>
  <c r="AL161" i="1"/>
  <c r="AF161" i="1"/>
  <c r="F161" i="1"/>
  <c r="AK161" i="1"/>
  <c r="AE161" i="1"/>
  <c r="G161" i="1"/>
  <c r="AD161" i="1"/>
  <c r="AC161" i="1"/>
  <c r="Q161" i="1"/>
  <c r="P161" i="1"/>
  <c r="H161" i="1"/>
  <c r="I161" i="1"/>
  <c r="EJ169" i="1"/>
  <c r="GY169" i="1"/>
  <c r="GX169" i="1"/>
  <c r="HA169" i="1"/>
  <c r="GW169" i="1"/>
  <c r="GZ169" i="1"/>
  <c r="GQ169" i="1"/>
  <c r="GP169" i="1"/>
  <c r="GO169" i="1"/>
  <c r="GR169" i="1"/>
  <c r="GH169" i="1"/>
  <c r="GG169" i="1"/>
  <c r="GS169" i="1"/>
  <c r="GJ169" i="1"/>
  <c r="FY169" i="1"/>
  <c r="GI169" i="1"/>
  <c r="GK169" i="1"/>
  <c r="FZ169" i="1"/>
  <c r="GA169" i="1"/>
  <c r="FR169" i="1"/>
  <c r="FQ169" i="1"/>
  <c r="GB169" i="1"/>
  <c r="FS169" i="1"/>
  <c r="FI169" i="1"/>
  <c r="GC169" i="1"/>
  <c r="FT169" i="1"/>
  <c r="FJ169" i="1"/>
  <c r="FA169" i="1"/>
  <c r="FU169" i="1"/>
  <c r="FC169" i="1"/>
  <c r="ET169" i="1"/>
  <c r="EK169" i="1"/>
  <c r="FB169" i="1"/>
  <c r="ES169" i="1"/>
  <c r="FD169" i="1"/>
  <c r="EU169" i="1"/>
  <c r="EN169" i="1"/>
  <c r="EM169" i="1"/>
  <c r="FM169" i="1"/>
  <c r="EL169" i="1"/>
  <c r="FL169" i="1"/>
  <c r="FK169" i="1"/>
  <c r="EO169" i="1"/>
  <c r="ED169" i="1"/>
  <c r="DV169" i="1"/>
  <c r="DM169" i="1"/>
  <c r="EW169" i="1"/>
  <c r="EC169" i="1"/>
  <c r="DU169" i="1"/>
  <c r="FE169" i="1"/>
  <c r="EV169" i="1"/>
  <c r="EE169" i="1"/>
  <c r="DW169" i="1"/>
  <c r="DQ169" i="1"/>
  <c r="EF169" i="1"/>
  <c r="DX169" i="1"/>
  <c r="DI169" i="1"/>
  <c r="CZ169" i="1"/>
  <c r="DP169" i="1"/>
  <c r="DH169" i="1"/>
  <c r="CY169" i="1"/>
  <c r="DO169" i="1"/>
  <c r="DG169" i="1"/>
  <c r="CX169" i="1"/>
  <c r="DN169" i="1"/>
  <c r="DY169" i="1"/>
  <c r="EG169" i="1"/>
  <c r="CS169" i="1"/>
  <c r="CJ169" i="1"/>
  <c r="DA169" i="1"/>
  <c r="CR169" i="1"/>
  <c r="CI169" i="1"/>
  <c r="CW169" i="1"/>
  <c r="CQ169" i="1"/>
  <c r="CH169" i="1"/>
  <c r="DF169" i="1"/>
  <c r="DE169" i="1"/>
  <c r="CK169" i="1"/>
  <c r="BM169" i="1"/>
  <c r="BD169" i="1"/>
  <c r="BU169" i="1"/>
  <c r="BL169" i="1"/>
  <c r="BC169" i="1"/>
  <c r="CG169" i="1"/>
  <c r="CC169" i="1"/>
  <c r="BT169" i="1"/>
  <c r="BK169" i="1"/>
  <c r="BB169" i="1"/>
  <c r="CP169" i="1"/>
  <c r="BY169" i="1"/>
  <c r="CO169" i="1"/>
  <c r="BS169" i="1"/>
  <c r="AG169" i="1"/>
  <c r="CB169" i="1"/>
  <c r="BR169" i="1"/>
  <c r="AO169" i="1"/>
  <c r="CA169" i="1"/>
  <c r="BQ169" i="1"/>
  <c r="AW169" i="1"/>
  <c r="AN169" i="1"/>
  <c r="BZ169" i="1"/>
  <c r="BI169" i="1"/>
  <c r="BA169" i="1"/>
  <c r="AK169" i="1"/>
  <c r="AF169" i="1"/>
  <c r="W169" i="1"/>
  <c r="N169" i="1"/>
  <c r="AE169" i="1"/>
  <c r="V169" i="1"/>
  <c r="M169" i="1"/>
  <c r="AV169" i="1"/>
  <c r="AD169" i="1"/>
  <c r="U169" i="1"/>
  <c r="AU169" i="1"/>
  <c r="AT169" i="1"/>
  <c r="BJ169" i="1"/>
  <c r="BE169" i="1"/>
  <c r="AS169" i="1"/>
  <c r="AL169" i="1"/>
  <c r="X169" i="1"/>
  <c r="O169" i="1"/>
  <c r="AM169" i="1"/>
  <c r="P169" i="1"/>
  <c r="AC169" i="1"/>
  <c r="E169" i="1"/>
  <c r="F169" i="1"/>
  <c r="Y169" i="1"/>
  <c r="Q169" i="1"/>
  <c r="G169" i="1"/>
  <c r="H169" i="1"/>
  <c r="I169" i="1"/>
  <c r="EZ177" i="1"/>
  <c r="AJ177" i="1"/>
  <c r="GY177" i="1"/>
  <c r="GX177" i="1"/>
  <c r="GW177" i="1"/>
  <c r="HA177" i="1"/>
  <c r="GZ177" i="1"/>
  <c r="GQ177" i="1"/>
  <c r="GP177" i="1"/>
  <c r="GO177" i="1"/>
  <c r="GR177" i="1"/>
  <c r="GS177" i="1"/>
  <c r="GH177" i="1"/>
  <c r="GG177" i="1"/>
  <c r="GK177" i="1"/>
  <c r="FY177" i="1"/>
  <c r="GJ177" i="1"/>
  <c r="GI177" i="1"/>
  <c r="FZ177" i="1"/>
  <c r="FR177" i="1"/>
  <c r="FQ177" i="1"/>
  <c r="GC177" i="1"/>
  <c r="FS177" i="1"/>
  <c r="FI177" i="1"/>
  <c r="FU177" i="1"/>
  <c r="FJ177" i="1"/>
  <c r="FA177" i="1"/>
  <c r="FK177" i="1"/>
  <c r="FT177" i="1"/>
  <c r="FE177" i="1"/>
  <c r="ET177" i="1"/>
  <c r="EK177" i="1"/>
  <c r="FM177" i="1"/>
  <c r="FD177" i="1"/>
  <c r="ES177" i="1"/>
  <c r="FL177" i="1"/>
  <c r="FC177" i="1"/>
  <c r="GB177" i="1"/>
  <c r="GA177" i="1"/>
  <c r="EU177" i="1"/>
  <c r="EW177" i="1"/>
  <c r="EV177" i="1"/>
  <c r="EL177" i="1"/>
  <c r="EF177" i="1"/>
  <c r="DV177" i="1"/>
  <c r="DM177" i="1"/>
  <c r="EE177" i="1"/>
  <c r="DU177" i="1"/>
  <c r="ED177" i="1"/>
  <c r="FB177" i="1"/>
  <c r="EM177" i="1"/>
  <c r="EG177" i="1"/>
  <c r="DW177" i="1"/>
  <c r="DP177" i="1"/>
  <c r="EO177" i="1"/>
  <c r="DY177" i="1"/>
  <c r="DO177" i="1"/>
  <c r="EN177" i="1"/>
  <c r="DX177" i="1"/>
  <c r="DN177" i="1"/>
  <c r="DQ177" i="1"/>
  <c r="DI177" i="1"/>
  <c r="CZ177" i="1"/>
  <c r="DH177" i="1"/>
  <c r="CY177" i="1"/>
  <c r="EC177" i="1"/>
  <c r="DG177" i="1"/>
  <c r="CX177" i="1"/>
  <c r="CS177" i="1"/>
  <c r="CJ177" i="1"/>
  <c r="CR177" i="1"/>
  <c r="CI177" i="1"/>
  <c r="DF177" i="1"/>
  <c r="CQ177" i="1"/>
  <c r="CH177" i="1"/>
  <c r="DE177" i="1"/>
  <c r="CK177" i="1"/>
  <c r="DA177" i="1"/>
  <c r="BM177" i="1"/>
  <c r="BD177" i="1"/>
  <c r="CW177" i="1"/>
  <c r="BU177" i="1"/>
  <c r="BL177" i="1"/>
  <c r="BC177" i="1"/>
  <c r="CP177" i="1"/>
  <c r="CC177" i="1"/>
  <c r="BT177" i="1"/>
  <c r="BK177" i="1"/>
  <c r="BB177" i="1"/>
  <c r="CO177" i="1"/>
  <c r="CG177" i="1"/>
  <c r="BY177" i="1"/>
  <c r="AG177" i="1"/>
  <c r="BS177" i="1"/>
  <c r="AO177" i="1"/>
  <c r="AF177" i="1"/>
  <c r="CB177" i="1"/>
  <c r="BR177" i="1"/>
  <c r="AW177" i="1"/>
  <c r="AN177" i="1"/>
  <c r="CA177" i="1"/>
  <c r="BZ177" i="1"/>
  <c r="BJ177" i="1"/>
  <c r="BE177" i="1"/>
  <c r="AT177" i="1"/>
  <c r="AD177" i="1"/>
  <c r="W177" i="1"/>
  <c r="N177" i="1"/>
  <c r="BI177" i="1"/>
  <c r="BA177" i="1"/>
  <c r="AS177" i="1"/>
  <c r="AC177" i="1"/>
  <c r="V177" i="1"/>
  <c r="M177" i="1"/>
  <c r="AM177" i="1"/>
  <c r="U177" i="1"/>
  <c r="BQ177" i="1"/>
  <c r="AV177" i="1"/>
  <c r="AU177" i="1"/>
  <c r="AE177" i="1"/>
  <c r="X177" i="1"/>
  <c r="O177" i="1"/>
  <c r="Y177" i="1"/>
  <c r="E177" i="1"/>
  <c r="AL177" i="1"/>
  <c r="AK177" i="1"/>
  <c r="H177" i="1"/>
  <c r="I177" i="1"/>
  <c r="Q177" i="1"/>
  <c r="F177" i="1"/>
  <c r="P177" i="1"/>
  <c r="G177" i="1"/>
  <c r="EJ185" i="1"/>
  <c r="GY185" i="1"/>
  <c r="GX185" i="1"/>
  <c r="GW185" i="1"/>
  <c r="HA185" i="1"/>
  <c r="GQ185" i="1"/>
  <c r="GZ185" i="1"/>
  <c r="GP185" i="1"/>
  <c r="GO185" i="1"/>
  <c r="GR185" i="1"/>
  <c r="GH185" i="1"/>
  <c r="GS185" i="1"/>
  <c r="GG185" i="1"/>
  <c r="GI185" i="1"/>
  <c r="FY185" i="1"/>
  <c r="GK185" i="1"/>
  <c r="FZ185" i="1"/>
  <c r="GA185" i="1"/>
  <c r="FR185" i="1"/>
  <c r="FQ185" i="1"/>
  <c r="GB185" i="1"/>
  <c r="FS185" i="1"/>
  <c r="FI185" i="1"/>
  <c r="GJ185" i="1"/>
  <c r="FT185" i="1"/>
  <c r="FJ185" i="1"/>
  <c r="GC185" i="1"/>
  <c r="FA185" i="1"/>
  <c r="FM185" i="1"/>
  <c r="FL185" i="1"/>
  <c r="ET185" i="1"/>
  <c r="EK185" i="1"/>
  <c r="ES185" i="1"/>
  <c r="FE185" i="1"/>
  <c r="FU185" i="1"/>
  <c r="FK185" i="1"/>
  <c r="EU185" i="1"/>
  <c r="FB185" i="1"/>
  <c r="EO185" i="1"/>
  <c r="EN185" i="1"/>
  <c r="FC185" i="1"/>
  <c r="DV185" i="1"/>
  <c r="DM185" i="1"/>
  <c r="EG185" i="1"/>
  <c r="DU185" i="1"/>
  <c r="EF185" i="1"/>
  <c r="FD185" i="1"/>
  <c r="EW185" i="1"/>
  <c r="EV185" i="1"/>
  <c r="DW185" i="1"/>
  <c r="EM185" i="1"/>
  <c r="ED185" i="1"/>
  <c r="EL185" i="1"/>
  <c r="EC185" i="1"/>
  <c r="DX185" i="1"/>
  <c r="DO185" i="1"/>
  <c r="DN185" i="1"/>
  <c r="DI185" i="1"/>
  <c r="CZ185" i="1"/>
  <c r="DY185" i="1"/>
  <c r="DH185" i="1"/>
  <c r="CY185" i="1"/>
  <c r="DG185" i="1"/>
  <c r="CX185" i="1"/>
  <c r="DQ185" i="1"/>
  <c r="DP185" i="1"/>
  <c r="EE185" i="1"/>
  <c r="CS185" i="1"/>
  <c r="CJ185" i="1"/>
  <c r="DA185" i="1"/>
  <c r="CR185" i="1"/>
  <c r="CI185" i="1"/>
  <c r="CW185" i="1"/>
  <c r="CQ185" i="1"/>
  <c r="CH185" i="1"/>
  <c r="DF185" i="1"/>
  <c r="DE185" i="1"/>
  <c r="CK185" i="1"/>
  <c r="BM185" i="1"/>
  <c r="BD185" i="1"/>
  <c r="BU185" i="1"/>
  <c r="BL185" i="1"/>
  <c r="BC185" i="1"/>
  <c r="CG185" i="1"/>
  <c r="CC185" i="1"/>
  <c r="BT185" i="1"/>
  <c r="BK185" i="1"/>
  <c r="BB185" i="1"/>
  <c r="CP185" i="1"/>
  <c r="BY185" i="1"/>
  <c r="CO185" i="1"/>
  <c r="AG185" i="1"/>
  <c r="AO185" i="1"/>
  <c r="AF185" i="1"/>
  <c r="BS185" i="1"/>
  <c r="AW185" i="1"/>
  <c r="AN185" i="1"/>
  <c r="CB185" i="1"/>
  <c r="CA185" i="1"/>
  <c r="BZ185" i="1"/>
  <c r="AK185" i="1"/>
  <c r="W185" i="1"/>
  <c r="N185" i="1"/>
  <c r="AE185" i="1"/>
  <c r="V185" i="1"/>
  <c r="M185" i="1"/>
  <c r="AV185" i="1"/>
  <c r="AD185" i="1"/>
  <c r="U185" i="1"/>
  <c r="BJ185" i="1"/>
  <c r="BE185" i="1"/>
  <c r="AU185" i="1"/>
  <c r="BI185" i="1"/>
  <c r="BA185" i="1"/>
  <c r="AT185" i="1"/>
  <c r="AS185" i="1"/>
  <c r="BR185" i="1"/>
  <c r="BQ185" i="1"/>
  <c r="AL185" i="1"/>
  <c r="X185" i="1"/>
  <c r="O185" i="1"/>
  <c r="P185" i="1"/>
  <c r="AC185" i="1"/>
  <c r="AM185" i="1"/>
  <c r="Y185" i="1"/>
  <c r="Q185" i="1"/>
  <c r="I185" i="1"/>
  <c r="E185" i="1"/>
  <c r="F185" i="1"/>
  <c r="G185" i="1"/>
  <c r="H185" i="1"/>
  <c r="ER193" i="1"/>
  <c r="GY193" i="1"/>
  <c r="GX193" i="1"/>
  <c r="GW193" i="1"/>
  <c r="HA193" i="1"/>
  <c r="GZ193" i="1"/>
  <c r="GQ193" i="1"/>
  <c r="GP193" i="1"/>
  <c r="GO193" i="1"/>
  <c r="GR193" i="1"/>
  <c r="GH193" i="1"/>
  <c r="GG193" i="1"/>
  <c r="GI193" i="1"/>
  <c r="GK193" i="1"/>
  <c r="GJ193" i="1"/>
  <c r="FY193" i="1"/>
  <c r="GS193" i="1"/>
  <c r="FZ193" i="1"/>
  <c r="FR193" i="1"/>
  <c r="FQ193" i="1"/>
  <c r="GC193" i="1"/>
  <c r="FS193" i="1"/>
  <c r="GB193" i="1"/>
  <c r="FI193" i="1"/>
  <c r="GA193" i="1"/>
  <c r="FU193" i="1"/>
  <c r="FJ193" i="1"/>
  <c r="FT193" i="1"/>
  <c r="FA193" i="1"/>
  <c r="FK193" i="1"/>
  <c r="ET193" i="1"/>
  <c r="EK193" i="1"/>
  <c r="ES193" i="1"/>
  <c r="FB193" i="1"/>
  <c r="EU193" i="1"/>
  <c r="FD193" i="1"/>
  <c r="EW193" i="1"/>
  <c r="EM193" i="1"/>
  <c r="FC193" i="1"/>
  <c r="EV193" i="1"/>
  <c r="EL193" i="1"/>
  <c r="FM193" i="1"/>
  <c r="FL193" i="1"/>
  <c r="FE193" i="1"/>
  <c r="EN193" i="1"/>
  <c r="DV193" i="1"/>
  <c r="DM193" i="1"/>
  <c r="DU193" i="1"/>
  <c r="EC193" i="1"/>
  <c r="DW193" i="1"/>
  <c r="EF193" i="1"/>
  <c r="EE193" i="1"/>
  <c r="DY193" i="1"/>
  <c r="DQ193" i="1"/>
  <c r="ED193" i="1"/>
  <c r="DX193" i="1"/>
  <c r="DP193" i="1"/>
  <c r="EO193" i="1"/>
  <c r="DO193" i="1"/>
  <c r="DI193" i="1"/>
  <c r="CZ193" i="1"/>
  <c r="DH193" i="1"/>
  <c r="CY193" i="1"/>
  <c r="EG193" i="1"/>
  <c r="DG193" i="1"/>
  <c r="CX193" i="1"/>
  <c r="DN193" i="1"/>
  <c r="CS193" i="1"/>
  <c r="CJ193" i="1"/>
  <c r="CR193" i="1"/>
  <c r="CI193" i="1"/>
  <c r="DF193" i="1"/>
  <c r="CQ193" i="1"/>
  <c r="CH193" i="1"/>
  <c r="DE193" i="1"/>
  <c r="CK193" i="1"/>
  <c r="BM193" i="1"/>
  <c r="BD193" i="1"/>
  <c r="BU193" i="1"/>
  <c r="BL193" i="1"/>
  <c r="BC193" i="1"/>
  <c r="CP193" i="1"/>
  <c r="CC193" i="1"/>
  <c r="BT193" i="1"/>
  <c r="BK193" i="1"/>
  <c r="BB193" i="1"/>
  <c r="CO193" i="1"/>
  <c r="DA193" i="1"/>
  <c r="CW193" i="1"/>
  <c r="CG193" i="1"/>
  <c r="BY193" i="1"/>
  <c r="AG193" i="1"/>
  <c r="AO193" i="1"/>
  <c r="AF193" i="1"/>
  <c r="AW193" i="1"/>
  <c r="AN193" i="1"/>
  <c r="CB193" i="1"/>
  <c r="CA193" i="1"/>
  <c r="BZ193" i="1"/>
  <c r="BQ193" i="1"/>
  <c r="AT193" i="1"/>
  <c r="W193" i="1"/>
  <c r="N193" i="1"/>
  <c r="AS193" i="1"/>
  <c r="V193" i="1"/>
  <c r="M193" i="1"/>
  <c r="AM193" i="1"/>
  <c r="U193" i="1"/>
  <c r="BS193" i="1"/>
  <c r="BJ193" i="1"/>
  <c r="BE193" i="1"/>
  <c r="AV193" i="1"/>
  <c r="BR193" i="1"/>
  <c r="BI193" i="1"/>
  <c r="BA193" i="1"/>
  <c r="AU193" i="1"/>
  <c r="X193" i="1"/>
  <c r="O193" i="1"/>
  <c r="Y193" i="1"/>
  <c r="I193" i="1"/>
  <c r="AL193" i="1"/>
  <c r="AE193" i="1"/>
  <c r="AK193" i="1"/>
  <c r="AD193" i="1"/>
  <c r="AC193" i="1"/>
  <c r="H193" i="1"/>
  <c r="F193" i="1"/>
  <c r="G193" i="1"/>
  <c r="Q193" i="1"/>
  <c r="P193" i="1"/>
  <c r="E193" i="1"/>
  <c r="ER201" i="1"/>
  <c r="GY201" i="1"/>
  <c r="GX201" i="1"/>
  <c r="GW201" i="1"/>
  <c r="HA201" i="1"/>
  <c r="GZ201" i="1"/>
  <c r="GQ201" i="1"/>
  <c r="GP201" i="1"/>
  <c r="GO201" i="1"/>
  <c r="GR201" i="1"/>
  <c r="GH201" i="1"/>
  <c r="GG201" i="1"/>
  <c r="GI201" i="1"/>
  <c r="GS201" i="1"/>
  <c r="FY201" i="1"/>
  <c r="GK201" i="1"/>
  <c r="GJ201" i="1"/>
  <c r="FZ201" i="1"/>
  <c r="GA201" i="1"/>
  <c r="FR201" i="1"/>
  <c r="FQ201" i="1"/>
  <c r="GB201" i="1"/>
  <c r="FS201" i="1"/>
  <c r="FI201" i="1"/>
  <c r="GC201" i="1"/>
  <c r="FT201" i="1"/>
  <c r="FJ201" i="1"/>
  <c r="FA201" i="1"/>
  <c r="FM201" i="1"/>
  <c r="FL201" i="1"/>
  <c r="FU201" i="1"/>
  <c r="FC201" i="1"/>
  <c r="ET201" i="1"/>
  <c r="EK201" i="1"/>
  <c r="FB201" i="1"/>
  <c r="ES201" i="1"/>
  <c r="FD201" i="1"/>
  <c r="EU201" i="1"/>
  <c r="EM201" i="1"/>
  <c r="FE201" i="1"/>
  <c r="EL201" i="1"/>
  <c r="FK201" i="1"/>
  <c r="EN201" i="1"/>
  <c r="ED201" i="1"/>
  <c r="DV201" i="1"/>
  <c r="DM201" i="1"/>
  <c r="EW201" i="1"/>
  <c r="EC201" i="1"/>
  <c r="DU201" i="1"/>
  <c r="EV201" i="1"/>
  <c r="EE201" i="1"/>
  <c r="DW201" i="1"/>
  <c r="DO201" i="1"/>
  <c r="EG201" i="1"/>
  <c r="DN201" i="1"/>
  <c r="EF201" i="1"/>
  <c r="DX201" i="1"/>
  <c r="DQ201" i="1"/>
  <c r="DY201" i="1"/>
  <c r="DI201" i="1"/>
  <c r="CZ201" i="1"/>
  <c r="DH201" i="1"/>
  <c r="CY201" i="1"/>
  <c r="DP201" i="1"/>
  <c r="DG201" i="1"/>
  <c r="CX201" i="1"/>
  <c r="EO201" i="1"/>
  <c r="CS201" i="1"/>
  <c r="CJ201" i="1"/>
  <c r="DA201" i="1"/>
  <c r="CR201" i="1"/>
  <c r="CI201" i="1"/>
  <c r="CW201" i="1"/>
  <c r="CQ201" i="1"/>
  <c r="CH201" i="1"/>
  <c r="DF201" i="1"/>
  <c r="DE201" i="1"/>
  <c r="CK201" i="1"/>
  <c r="BM201" i="1"/>
  <c r="BD201" i="1"/>
  <c r="BU201" i="1"/>
  <c r="BL201" i="1"/>
  <c r="BC201" i="1"/>
  <c r="CG201" i="1"/>
  <c r="CC201" i="1"/>
  <c r="BT201" i="1"/>
  <c r="BK201" i="1"/>
  <c r="BB201" i="1"/>
  <c r="CP201" i="1"/>
  <c r="BY201" i="1"/>
  <c r="CO201" i="1"/>
  <c r="AG201" i="1"/>
  <c r="AO201" i="1"/>
  <c r="AF201" i="1"/>
  <c r="BJ201" i="1"/>
  <c r="BE201" i="1"/>
  <c r="AW201" i="1"/>
  <c r="AN201" i="1"/>
  <c r="CB201" i="1"/>
  <c r="CA201" i="1"/>
  <c r="BZ201" i="1"/>
  <c r="BR201" i="1"/>
  <c r="AK201" i="1"/>
  <c r="W201" i="1"/>
  <c r="N201" i="1"/>
  <c r="BQ201" i="1"/>
  <c r="V201" i="1"/>
  <c r="M201" i="1"/>
  <c r="BI201" i="1"/>
  <c r="BA201" i="1"/>
  <c r="AV201" i="1"/>
  <c r="U201" i="1"/>
  <c r="AU201" i="1"/>
  <c r="AT201" i="1"/>
  <c r="AS201" i="1"/>
  <c r="BS201" i="1"/>
  <c r="AL201" i="1"/>
  <c r="AC201" i="1"/>
  <c r="X201" i="1"/>
  <c r="O201" i="1"/>
  <c r="AM201" i="1"/>
  <c r="P201" i="1"/>
  <c r="H201" i="1"/>
  <c r="I201" i="1"/>
  <c r="AE201" i="1"/>
  <c r="AD201" i="1"/>
  <c r="Y201" i="1"/>
  <c r="Q201" i="1"/>
  <c r="G201" i="1"/>
  <c r="E201" i="1"/>
  <c r="F201" i="1"/>
  <c r="GY209" i="1"/>
  <c r="GX209" i="1"/>
  <c r="GW209" i="1"/>
  <c r="HA209" i="1"/>
  <c r="GZ209" i="1"/>
  <c r="GQ209" i="1"/>
  <c r="GP209" i="1"/>
  <c r="GO209" i="1"/>
  <c r="GR209" i="1"/>
  <c r="GS209" i="1"/>
  <c r="GH209" i="1"/>
  <c r="GG209" i="1"/>
  <c r="GI209" i="1"/>
  <c r="GK209" i="1"/>
  <c r="FY209" i="1"/>
  <c r="GJ209" i="1"/>
  <c r="FZ209" i="1"/>
  <c r="FR209" i="1"/>
  <c r="FQ209" i="1"/>
  <c r="GC209" i="1"/>
  <c r="FS209" i="1"/>
  <c r="FI209" i="1"/>
  <c r="FU209" i="1"/>
  <c r="FJ209" i="1"/>
  <c r="FA209" i="1"/>
  <c r="GB209" i="1"/>
  <c r="GA209" i="1"/>
  <c r="FK209" i="1"/>
  <c r="FE209" i="1"/>
  <c r="ET209" i="1"/>
  <c r="EK209" i="1"/>
  <c r="FM209" i="1"/>
  <c r="FD209" i="1"/>
  <c r="ES209" i="1"/>
  <c r="FL209" i="1"/>
  <c r="FC209" i="1"/>
  <c r="FT209" i="1"/>
  <c r="EU209" i="1"/>
  <c r="EW209" i="1"/>
  <c r="EO209" i="1"/>
  <c r="EV209" i="1"/>
  <c r="EN209" i="1"/>
  <c r="FB209" i="1"/>
  <c r="EM209" i="1"/>
  <c r="EF209" i="1"/>
  <c r="DV209" i="1"/>
  <c r="DM209" i="1"/>
  <c r="EE209" i="1"/>
  <c r="DU209" i="1"/>
  <c r="ED209" i="1"/>
  <c r="EG209" i="1"/>
  <c r="DW209" i="1"/>
  <c r="EL209" i="1"/>
  <c r="DY209" i="1"/>
  <c r="DX209" i="1"/>
  <c r="DN209" i="1"/>
  <c r="DQ209" i="1"/>
  <c r="DP209" i="1"/>
  <c r="EC209" i="1"/>
  <c r="DI209" i="1"/>
  <c r="CZ209" i="1"/>
  <c r="DO209" i="1"/>
  <c r="DH209" i="1"/>
  <c r="CY209" i="1"/>
  <c r="DG209" i="1"/>
  <c r="CX209" i="1"/>
  <c r="CS209" i="1"/>
  <c r="CJ209" i="1"/>
  <c r="CR209" i="1"/>
  <c r="CI209" i="1"/>
  <c r="DF209" i="1"/>
  <c r="CQ209" i="1"/>
  <c r="CH209" i="1"/>
  <c r="DE209" i="1"/>
  <c r="CK209" i="1"/>
  <c r="DA209" i="1"/>
  <c r="BM209" i="1"/>
  <c r="BD209" i="1"/>
  <c r="CW209" i="1"/>
  <c r="BU209" i="1"/>
  <c r="BL209" i="1"/>
  <c r="BC209" i="1"/>
  <c r="CP209" i="1"/>
  <c r="CC209" i="1"/>
  <c r="BT209" i="1"/>
  <c r="BK209" i="1"/>
  <c r="BB209" i="1"/>
  <c r="CO209" i="1"/>
  <c r="CG209" i="1"/>
  <c r="BY209" i="1"/>
  <c r="BZ209" i="1"/>
  <c r="AG209" i="1"/>
  <c r="BJ209" i="1"/>
  <c r="BE209" i="1"/>
  <c r="AO209" i="1"/>
  <c r="AF209" i="1"/>
  <c r="BI209" i="1"/>
  <c r="BA209" i="1"/>
  <c r="AW209" i="1"/>
  <c r="AN209" i="1"/>
  <c r="CB209" i="1"/>
  <c r="CA209" i="1"/>
  <c r="BQ209" i="1"/>
  <c r="BS209" i="1"/>
  <c r="AT209" i="1"/>
  <c r="AD209" i="1"/>
  <c r="W209" i="1"/>
  <c r="N209" i="1"/>
  <c r="BR209" i="1"/>
  <c r="AS209" i="1"/>
  <c r="AC209" i="1"/>
  <c r="V209" i="1"/>
  <c r="M209" i="1"/>
  <c r="AM209" i="1"/>
  <c r="U209" i="1"/>
  <c r="AV209" i="1"/>
  <c r="AU209" i="1"/>
  <c r="AE209" i="1"/>
  <c r="X209" i="1"/>
  <c r="O209" i="1"/>
  <c r="Y209" i="1"/>
  <c r="G209" i="1"/>
  <c r="H209" i="1"/>
  <c r="I209" i="1"/>
  <c r="AL209" i="1"/>
  <c r="AK209" i="1"/>
  <c r="F209" i="1"/>
  <c r="E209" i="1"/>
  <c r="Q209" i="1"/>
  <c r="P209" i="1"/>
  <c r="BX217" i="1"/>
  <c r="GY217" i="1"/>
  <c r="GX217" i="1"/>
  <c r="GW217" i="1"/>
  <c r="HA217" i="1"/>
  <c r="GZ217" i="1"/>
  <c r="GQ217" i="1"/>
  <c r="GP217" i="1"/>
  <c r="GO217" i="1"/>
  <c r="GR217" i="1"/>
  <c r="GH217" i="1"/>
  <c r="GG217" i="1"/>
  <c r="GI217" i="1"/>
  <c r="FY217" i="1"/>
  <c r="GK217" i="1"/>
  <c r="GJ217" i="1"/>
  <c r="GS217" i="1"/>
  <c r="FZ217" i="1"/>
  <c r="GA217" i="1"/>
  <c r="FR217" i="1"/>
  <c r="FQ217" i="1"/>
  <c r="GB217" i="1"/>
  <c r="FS217" i="1"/>
  <c r="FI217" i="1"/>
  <c r="FT217" i="1"/>
  <c r="FJ217" i="1"/>
  <c r="FA217" i="1"/>
  <c r="FM217" i="1"/>
  <c r="FL217" i="1"/>
  <c r="GC217" i="1"/>
  <c r="ET217" i="1"/>
  <c r="EK217" i="1"/>
  <c r="ES217" i="1"/>
  <c r="FE217" i="1"/>
  <c r="FU217" i="1"/>
  <c r="FK217" i="1"/>
  <c r="EU217" i="1"/>
  <c r="FD217" i="1"/>
  <c r="EO217" i="1"/>
  <c r="DV217" i="1"/>
  <c r="DM217" i="1"/>
  <c r="EG217" i="1"/>
  <c r="DU217" i="1"/>
  <c r="EF217" i="1"/>
  <c r="FC217" i="1"/>
  <c r="FB217" i="1"/>
  <c r="EW217" i="1"/>
  <c r="EV217" i="1"/>
  <c r="DW217" i="1"/>
  <c r="EN217" i="1"/>
  <c r="DQ217" i="1"/>
  <c r="EM217" i="1"/>
  <c r="DP217" i="1"/>
  <c r="EL217" i="1"/>
  <c r="DO217" i="1"/>
  <c r="DX217" i="1"/>
  <c r="DN217" i="1"/>
  <c r="EE217" i="1"/>
  <c r="EC217" i="1"/>
  <c r="DI217" i="1"/>
  <c r="CZ217" i="1"/>
  <c r="DH217" i="1"/>
  <c r="CY217" i="1"/>
  <c r="DG217" i="1"/>
  <c r="CX217" i="1"/>
  <c r="DY217" i="1"/>
  <c r="ED217" i="1"/>
  <c r="CS217" i="1"/>
  <c r="CJ217" i="1"/>
  <c r="DA217" i="1"/>
  <c r="CR217" i="1"/>
  <c r="CI217" i="1"/>
  <c r="CW217" i="1"/>
  <c r="CQ217" i="1"/>
  <c r="CH217" i="1"/>
  <c r="DF217" i="1"/>
  <c r="DE217" i="1"/>
  <c r="CK217" i="1"/>
  <c r="BM217" i="1"/>
  <c r="BD217" i="1"/>
  <c r="BU217" i="1"/>
  <c r="BL217" i="1"/>
  <c r="BC217" i="1"/>
  <c r="CG217" i="1"/>
  <c r="CC217" i="1"/>
  <c r="BT217" i="1"/>
  <c r="BK217" i="1"/>
  <c r="BB217" i="1"/>
  <c r="CP217" i="1"/>
  <c r="BY217" i="1"/>
  <c r="CO217" i="1"/>
  <c r="CA217" i="1"/>
  <c r="BQ217" i="1"/>
  <c r="BJ217" i="1"/>
  <c r="BE217" i="1"/>
  <c r="AG217" i="1"/>
  <c r="BZ217" i="1"/>
  <c r="BI217" i="1"/>
  <c r="BA217" i="1"/>
  <c r="AO217" i="1"/>
  <c r="AF217" i="1"/>
  <c r="AW217" i="1"/>
  <c r="AN217" i="1"/>
  <c r="CB217" i="1"/>
  <c r="BR217" i="1"/>
  <c r="AK217" i="1"/>
  <c r="W217" i="1"/>
  <c r="N217" i="1"/>
  <c r="BS217" i="1"/>
  <c r="AE217" i="1"/>
  <c r="V217" i="1"/>
  <c r="M217" i="1"/>
  <c r="AV217" i="1"/>
  <c r="AD217" i="1"/>
  <c r="U217" i="1"/>
  <c r="AU217" i="1"/>
  <c r="AT217" i="1"/>
  <c r="AS217" i="1"/>
  <c r="AL217" i="1"/>
  <c r="X217" i="1"/>
  <c r="O217" i="1"/>
  <c r="P217" i="1"/>
  <c r="E217" i="1"/>
  <c r="F217" i="1"/>
  <c r="AM217" i="1"/>
  <c r="Y217" i="1"/>
  <c r="AC217" i="1"/>
  <c r="Q217" i="1"/>
  <c r="I217" i="1"/>
  <c r="G217" i="1"/>
  <c r="H217" i="1"/>
  <c r="FH225" i="1"/>
  <c r="GY225" i="1"/>
  <c r="GX225" i="1"/>
  <c r="GW225" i="1"/>
  <c r="HA225" i="1"/>
  <c r="GZ225" i="1"/>
  <c r="GQ225" i="1"/>
  <c r="GP225" i="1"/>
  <c r="GO225" i="1"/>
  <c r="GR225" i="1"/>
  <c r="GH225" i="1"/>
  <c r="GG225" i="1"/>
  <c r="GS225" i="1"/>
  <c r="GI225" i="1"/>
  <c r="GK225" i="1"/>
  <c r="GJ225" i="1"/>
  <c r="FY225" i="1"/>
  <c r="FZ225" i="1"/>
  <c r="FR225" i="1"/>
  <c r="FQ225" i="1"/>
  <c r="GC225" i="1"/>
  <c r="FS225" i="1"/>
  <c r="GB225" i="1"/>
  <c r="FI225" i="1"/>
  <c r="GA225" i="1"/>
  <c r="FU225" i="1"/>
  <c r="FJ225" i="1"/>
  <c r="FT225" i="1"/>
  <c r="FA225" i="1"/>
  <c r="FK225" i="1"/>
  <c r="ET225" i="1"/>
  <c r="EK225" i="1"/>
  <c r="ES225" i="1"/>
  <c r="FB225" i="1"/>
  <c r="EU225" i="1"/>
  <c r="FM225" i="1"/>
  <c r="EW225" i="1"/>
  <c r="FL225" i="1"/>
  <c r="EV225" i="1"/>
  <c r="EL225" i="1"/>
  <c r="DV225" i="1"/>
  <c r="DM225" i="1"/>
  <c r="DU225" i="1"/>
  <c r="FE225" i="1"/>
  <c r="FD225" i="1"/>
  <c r="FC225" i="1"/>
  <c r="EM225" i="1"/>
  <c r="EC225" i="1"/>
  <c r="DW225" i="1"/>
  <c r="DN225" i="1"/>
  <c r="DH225" i="1"/>
  <c r="EO225" i="1"/>
  <c r="DY225" i="1"/>
  <c r="EN225" i="1"/>
  <c r="DX225" i="1"/>
  <c r="ED225" i="1"/>
  <c r="DP225" i="1"/>
  <c r="DO225" i="1"/>
  <c r="EG225" i="1"/>
  <c r="DQ225" i="1"/>
  <c r="CZ225" i="1"/>
  <c r="CY225" i="1"/>
  <c r="DI225" i="1"/>
  <c r="CX225" i="1"/>
  <c r="EF225" i="1"/>
  <c r="EE225" i="1"/>
  <c r="CS225" i="1"/>
  <c r="CJ225" i="1"/>
  <c r="CR225" i="1"/>
  <c r="CI225" i="1"/>
  <c r="DG225" i="1"/>
  <c r="CQ225" i="1"/>
  <c r="CH225" i="1"/>
  <c r="DF225" i="1"/>
  <c r="DE225" i="1"/>
  <c r="CK225" i="1"/>
  <c r="BM225" i="1"/>
  <c r="BD225" i="1"/>
  <c r="BU225" i="1"/>
  <c r="BL225" i="1"/>
  <c r="BC225" i="1"/>
  <c r="CP225" i="1"/>
  <c r="CC225" i="1"/>
  <c r="BT225" i="1"/>
  <c r="BK225" i="1"/>
  <c r="BB225" i="1"/>
  <c r="CO225" i="1"/>
  <c r="DA225" i="1"/>
  <c r="CW225" i="1"/>
  <c r="CG225" i="1"/>
  <c r="BY225" i="1"/>
  <c r="CB225" i="1"/>
  <c r="BR225" i="1"/>
  <c r="BI225" i="1"/>
  <c r="BA225" i="1"/>
  <c r="AG225" i="1"/>
  <c r="CA225" i="1"/>
  <c r="BQ225" i="1"/>
  <c r="AO225" i="1"/>
  <c r="AF225" i="1"/>
  <c r="BZ225" i="1"/>
  <c r="AW225" i="1"/>
  <c r="AN225" i="1"/>
  <c r="BS225" i="1"/>
  <c r="BJ225" i="1"/>
  <c r="BE225" i="1"/>
  <c r="AT225" i="1"/>
  <c r="W225" i="1"/>
  <c r="N225" i="1"/>
  <c r="AS225" i="1"/>
  <c r="V225" i="1"/>
  <c r="M225" i="1"/>
  <c r="AM225" i="1"/>
  <c r="U225" i="1"/>
  <c r="AV225" i="1"/>
  <c r="AU225" i="1"/>
  <c r="X225" i="1"/>
  <c r="O225" i="1"/>
  <c r="Y225" i="1"/>
  <c r="F225" i="1"/>
  <c r="AL225" i="1"/>
  <c r="G225" i="1"/>
  <c r="AK225" i="1"/>
  <c r="H225" i="1"/>
  <c r="AE225" i="1"/>
  <c r="AD225" i="1"/>
  <c r="AC225" i="1"/>
  <c r="E225" i="1"/>
  <c r="Q225" i="1"/>
  <c r="P225" i="1"/>
  <c r="I225" i="1"/>
  <c r="FH233" i="1"/>
  <c r="GY233" i="1"/>
  <c r="GX233" i="1"/>
  <c r="GW233" i="1"/>
  <c r="GZ233" i="1"/>
  <c r="HA233" i="1"/>
  <c r="GQ233" i="1"/>
  <c r="GP233" i="1"/>
  <c r="GO233" i="1"/>
  <c r="GR233" i="1"/>
  <c r="GH233" i="1"/>
  <c r="GG233" i="1"/>
  <c r="GS233" i="1"/>
  <c r="GI233" i="1"/>
  <c r="FY233" i="1"/>
  <c r="GK233" i="1"/>
  <c r="GJ233" i="1"/>
  <c r="FZ233" i="1"/>
  <c r="GA233" i="1"/>
  <c r="FR233" i="1"/>
  <c r="FQ233" i="1"/>
  <c r="GB233" i="1"/>
  <c r="FS233" i="1"/>
  <c r="FI233" i="1"/>
  <c r="GC233" i="1"/>
  <c r="FT233" i="1"/>
  <c r="FJ233" i="1"/>
  <c r="FA233" i="1"/>
  <c r="FM233" i="1"/>
  <c r="FL233" i="1"/>
  <c r="FU233" i="1"/>
  <c r="FC233" i="1"/>
  <c r="ET233" i="1"/>
  <c r="EK233" i="1"/>
  <c r="FB233" i="1"/>
  <c r="ES233" i="1"/>
  <c r="FD233" i="1"/>
  <c r="EU233" i="1"/>
  <c r="EM233" i="1"/>
  <c r="EL233" i="1"/>
  <c r="FK233" i="1"/>
  <c r="EN233" i="1"/>
  <c r="ED233" i="1"/>
  <c r="DV233" i="1"/>
  <c r="DM233" i="1"/>
  <c r="EW233" i="1"/>
  <c r="EC233" i="1"/>
  <c r="DU233" i="1"/>
  <c r="EV233" i="1"/>
  <c r="FE233" i="1"/>
  <c r="EO233" i="1"/>
  <c r="EE233" i="1"/>
  <c r="DW233" i="1"/>
  <c r="DH233" i="1"/>
  <c r="DQ233" i="1"/>
  <c r="EF233" i="1"/>
  <c r="DX233" i="1"/>
  <c r="DP233" i="1"/>
  <c r="EG233" i="1"/>
  <c r="DN233" i="1"/>
  <c r="DG233" i="1"/>
  <c r="CZ233" i="1"/>
  <c r="DF233" i="1"/>
  <c r="CY233" i="1"/>
  <c r="DE233" i="1"/>
  <c r="CX233" i="1"/>
  <c r="DY233" i="1"/>
  <c r="DO233" i="1"/>
  <c r="CS233" i="1"/>
  <c r="CJ233" i="1"/>
  <c r="DI233" i="1"/>
  <c r="DA233" i="1"/>
  <c r="CR233" i="1"/>
  <c r="CI233" i="1"/>
  <c r="CW233" i="1"/>
  <c r="CQ233" i="1"/>
  <c r="CH233" i="1"/>
  <c r="CK233" i="1"/>
  <c r="BM233" i="1"/>
  <c r="BD233" i="1"/>
  <c r="BU233" i="1"/>
  <c r="BL233" i="1"/>
  <c r="BC233" i="1"/>
  <c r="CG233" i="1"/>
  <c r="CC233" i="1"/>
  <c r="BT233" i="1"/>
  <c r="BK233" i="1"/>
  <c r="BB233" i="1"/>
  <c r="CP233" i="1"/>
  <c r="BY233" i="1"/>
  <c r="CO233" i="1"/>
  <c r="BS233" i="1"/>
  <c r="AG233" i="1"/>
  <c r="CB233" i="1"/>
  <c r="BR233" i="1"/>
  <c r="AO233" i="1"/>
  <c r="AF233" i="1"/>
  <c r="CA233" i="1"/>
  <c r="BQ233" i="1"/>
  <c r="AW233" i="1"/>
  <c r="AN233" i="1"/>
  <c r="BZ233" i="1"/>
  <c r="BI233" i="1"/>
  <c r="BA233" i="1"/>
  <c r="AK233" i="1"/>
  <c r="W233" i="1"/>
  <c r="N233" i="1"/>
  <c r="BJ233" i="1"/>
  <c r="BE233" i="1"/>
  <c r="V233" i="1"/>
  <c r="M233" i="1"/>
  <c r="AV233" i="1"/>
  <c r="U233" i="1"/>
  <c r="AU233" i="1"/>
  <c r="AT233" i="1"/>
  <c r="AS233" i="1"/>
  <c r="AL233" i="1"/>
  <c r="AC233" i="1"/>
  <c r="X233" i="1"/>
  <c r="O233" i="1"/>
  <c r="AM233" i="1"/>
  <c r="AD233" i="1"/>
  <c r="P233" i="1"/>
  <c r="H233" i="1"/>
  <c r="I233" i="1"/>
  <c r="Y233" i="1"/>
  <c r="AE233" i="1"/>
  <c r="Q233" i="1"/>
  <c r="G233" i="1"/>
  <c r="E233" i="1"/>
  <c r="F233" i="1"/>
  <c r="GY241" i="1"/>
  <c r="GX241" i="1"/>
  <c r="GW241" i="1"/>
  <c r="HA241" i="1"/>
  <c r="GZ241" i="1"/>
  <c r="GQ241" i="1"/>
  <c r="GP241" i="1"/>
  <c r="GO241" i="1"/>
  <c r="GR241" i="1"/>
  <c r="GS241" i="1"/>
  <c r="GH241" i="1"/>
  <c r="GG241" i="1"/>
  <c r="GI241" i="1"/>
  <c r="GK241" i="1"/>
  <c r="FY241" i="1"/>
  <c r="GJ241" i="1"/>
  <c r="FZ241" i="1"/>
  <c r="FR241" i="1"/>
  <c r="FQ241" i="1"/>
  <c r="GC241" i="1"/>
  <c r="FS241" i="1"/>
  <c r="FI241" i="1"/>
  <c r="FU241" i="1"/>
  <c r="FJ241" i="1"/>
  <c r="FA241" i="1"/>
  <c r="FK241" i="1"/>
  <c r="FT241" i="1"/>
  <c r="FE241" i="1"/>
  <c r="ET241" i="1"/>
  <c r="EK241" i="1"/>
  <c r="FM241" i="1"/>
  <c r="FD241" i="1"/>
  <c r="ES241" i="1"/>
  <c r="FL241" i="1"/>
  <c r="FC241" i="1"/>
  <c r="GB241" i="1"/>
  <c r="GA241" i="1"/>
  <c r="EU241" i="1"/>
  <c r="EW241" i="1"/>
  <c r="EO241" i="1"/>
  <c r="EV241" i="1"/>
  <c r="EN241" i="1"/>
  <c r="EM241" i="1"/>
  <c r="EL241" i="1"/>
  <c r="EG241" i="1"/>
  <c r="DV241" i="1"/>
  <c r="DM241" i="1"/>
  <c r="EF241" i="1"/>
  <c r="DU241" i="1"/>
  <c r="EE241" i="1"/>
  <c r="FB241" i="1"/>
  <c r="DW241" i="1"/>
  <c r="EC241" i="1"/>
  <c r="DP241" i="1"/>
  <c r="DH241" i="1"/>
  <c r="DY241" i="1"/>
  <c r="DO241" i="1"/>
  <c r="DX241" i="1"/>
  <c r="DN241" i="1"/>
  <c r="ED241" i="1"/>
  <c r="CZ241" i="1"/>
  <c r="CY241" i="1"/>
  <c r="CX241" i="1"/>
  <c r="DQ241" i="1"/>
  <c r="DF241" i="1"/>
  <c r="DG241" i="1"/>
  <c r="CS241" i="1"/>
  <c r="CJ241" i="1"/>
  <c r="DE241" i="1"/>
  <c r="CR241" i="1"/>
  <c r="CI241" i="1"/>
  <c r="CQ241" i="1"/>
  <c r="CH241" i="1"/>
  <c r="DI241" i="1"/>
  <c r="CK241" i="1"/>
  <c r="DA241" i="1"/>
  <c r="BM241" i="1"/>
  <c r="BD241" i="1"/>
  <c r="CW241" i="1"/>
  <c r="BU241" i="1"/>
  <c r="BL241" i="1"/>
  <c r="BC241" i="1"/>
  <c r="CP241" i="1"/>
  <c r="CC241" i="1"/>
  <c r="BT241" i="1"/>
  <c r="BK241" i="1"/>
  <c r="BB241" i="1"/>
  <c r="CO241" i="1"/>
  <c r="CG241" i="1"/>
  <c r="BY241" i="1"/>
  <c r="AG241" i="1"/>
  <c r="BS241" i="1"/>
  <c r="AO241" i="1"/>
  <c r="AF241" i="1"/>
  <c r="CB241" i="1"/>
  <c r="BR241" i="1"/>
  <c r="AW241" i="1"/>
  <c r="AN241" i="1"/>
  <c r="CA241" i="1"/>
  <c r="BZ241" i="1"/>
  <c r="AT241" i="1"/>
  <c r="AD241" i="1"/>
  <c r="W241" i="1"/>
  <c r="N241" i="1"/>
  <c r="AS241" i="1"/>
  <c r="AC241" i="1"/>
  <c r="V241" i="1"/>
  <c r="M241" i="1"/>
  <c r="BQ241" i="1"/>
  <c r="AM241" i="1"/>
  <c r="U241" i="1"/>
  <c r="BJ241" i="1"/>
  <c r="BE241" i="1"/>
  <c r="BI241" i="1"/>
  <c r="BA241" i="1"/>
  <c r="AV241" i="1"/>
  <c r="AU241" i="1"/>
  <c r="AE241" i="1"/>
  <c r="X241" i="1"/>
  <c r="O241" i="1"/>
  <c r="Y241" i="1"/>
  <c r="AL241" i="1"/>
  <c r="AK241" i="1"/>
  <c r="I241" i="1"/>
  <c r="E241" i="1"/>
  <c r="F241" i="1"/>
  <c r="G241" i="1"/>
  <c r="H241" i="1"/>
  <c r="Q241" i="1"/>
  <c r="P241" i="1"/>
  <c r="BX249" i="1"/>
  <c r="HA249" i="1"/>
  <c r="GY249" i="1"/>
  <c r="GX249" i="1"/>
  <c r="GW249" i="1"/>
  <c r="GZ249" i="1"/>
  <c r="GQ249" i="1"/>
  <c r="GP249" i="1"/>
  <c r="GO249" i="1"/>
  <c r="GR249" i="1"/>
  <c r="GH249" i="1"/>
  <c r="GS249" i="1"/>
  <c r="GG249" i="1"/>
  <c r="GI249" i="1"/>
  <c r="FY249" i="1"/>
  <c r="GK249" i="1"/>
  <c r="GJ249" i="1"/>
  <c r="FZ249" i="1"/>
  <c r="GA249" i="1"/>
  <c r="FR249" i="1"/>
  <c r="FQ249" i="1"/>
  <c r="GB249" i="1"/>
  <c r="FS249" i="1"/>
  <c r="FI249" i="1"/>
  <c r="FT249" i="1"/>
  <c r="FJ249" i="1"/>
  <c r="GC249" i="1"/>
  <c r="FA249" i="1"/>
  <c r="FM249" i="1"/>
  <c r="FL249" i="1"/>
  <c r="ET249" i="1"/>
  <c r="EK249" i="1"/>
  <c r="ES249" i="1"/>
  <c r="FE249" i="1"/>
  <c r="FU249" i="1"/>
  <c r="FK249" i="1"/>
  <c r="EU249" i="1"/>
  <c r="FB249" i="1"/>
  <c r="EO249" i="1"/>
  <c r="FC249" i="1"/>
  <c r="EN249" i="1"/>
  <c r="EF249" i="1"/>
  <c r="DV249" i="1"/>
  <c r="DM249" i="1"/>
  <c r="EM249" i="1"/>
  <c r="EE249" i="1"/>
  <c r="DU249" i="1"/>
  <c r="EL249" i="1"/>
  <c r="ED249" i="1"/>
  <c r="EW249" i="1"/>
  <c r="EV249" i="1"/>
  <c r="FD249" i="1"/>
  <c r="EG249" i="1"/>
  <c r="DW249" i="1"/>
  <c r="DN249" i="1"/>
  <c r="DH249" i="1"/>
  <c r="DX249" i="1"/>
  <c r="DP249" i="1"/>
  <c r="EC249" i="1"/>
  <c r="CZ249" i="1"/>
  <c r="DY249" i="1"/>
  <c r="DI249" i="1"/>
  <c r="CY249" i="1"/>
  <c r="DG249" i="1"/>
  <c r="CX249" i="1"/>
  <c r="DQ249" i="1"/>
  <c r="DO249" i="1"/>
  <c r="CS249" i="1"/>
  <c r="CJ249" i="1"/>
  <c r="DA249" i="1"/>
  <c r="CR249" i="1"/>
  <c r="CI249" i="1"/>
  <c r="CW249" i="1"/>
  <c r="CQ249" i="1"/>
  <c r="CH249" i="1"/>
  <c r="DF249" i="1"/>
  <c r="DE249" i="1"/>
  <c r="CK249" i="1"/>
  <c r="BM249" i="1"/>
  <c r="BD249" i="1"/>
  <c r="BU249" i="1"/>
  <c r="BL249" i="1"/>
  <c r="BC249" i="1"/>
  <c r="CG249" i="1"/>
  <c r="CC249" i="1"/>
  <c r="BT249" i="1"/>
  <c r="BK249" i="1"/>
  <c r="BB249" i="1"/>
  <c r="CP249" i="1"/>
  <c r="BY249" i="1"/>
  <c r="CO249" i="1"/>
  <c r="AG249" i="1"/>
  <c r="AO249" i="1"/>
  <c r="AF249" i="1"/>
  <c r="BS249" i="1"/>
  <c r="AW249" i="1"/>
  <c r="AN249" i="1"/>
  <c r="CB249" i="1"/>
  <c r="CA249" i="1"/>
  <c r="BZ249" i="1"/>
  <c r="BI249" i="1"/>
  <c r="BA249" i="1"/>
  <c r="AK249" i="1"/>
  <c r="W249" i="1"/>
  <c r="N249" i="1"/>
  <c r="AE249" i="1"/>
  <c r="V249" i="1"/>
  <c r="M249" i="1"/>
  <c r="BR249" i="1"/>
  <c r="AV249" i="1"/>
  <c r="AD249" i="1"/>
  <c r="U249" i="1"/>
  <c r="BQ249" i="1"/>
  <c r="AU249" i="1"/>
  <c r="AT249" i="1"/>
  <c r="AS249" i="1"/>
  <c r="BJ249" i="1"/>
  <c r="BE249" i="1"/>
  <c r="AL249" i="1"/>
  <c r="X249" i="1"/>
  <c r="O249" i="1"/>
  <c r="P249" i="1"/>
  <c r="AC249" i="1"/>
  <c r="E249" i="1"/>
  <c r="F249" i="1"/>
  <c r="AM249" i="1"/>
  <c r="Y249" i="1"/>
  <c r="Q249" i="1"/>
  <c r="G249" i="1"/>
  <c r="H249" i="1"/>
  <c r="I249" i="1"/>
  <c r="EJ257" i="1"/>
  <c r="HA257" i="1"/>
  <c r="GY257" i="1"/>
  <c r="GX257" i="1"/>
  <c r="GW257" i="1"/>
  <c r="GZ257" i="1"/>
  <c r="GQ257" i="1"/>
  <c r="GP257" i="1"/>
  <c r="GO257" i="1"/>
  <c r="GR257" i="1"/>
  <c r="GH257" i="1"/>
  <c r="GG257" i="1"/>
  <c r="GI257" i="1"/>
  <c r="GS257" i="1"/>
  <c r="GK257" i="1"/>
  <c r="GJ257" i="1"/>
  <c r="FY257" i="1"/>
  <c r="FZ257" i="1"/>
  <c r="FR257" i="1"/>
  <c r="FQ257" i="1"/>
  <c r="GC257" i="1"/>
  <c r="FS257" i="1"/>
  <c r="GB257" i="1"/>
  <c r="FI257" i="1"/>
  <c r="GA257" i="1"/>
  <c r="FU257" i="1"/>
  <c r="FJ257" i="1"/>
  <c r="FT257" i="1"/>
  <c r="FA257" i="1"/>
  <c r="FK257" i="1"/>
  <c r="ET257" i="1"/>
  <c r="EK257" i="1"/>
  <c r="ES257" i="1"/>
  <c r="FB257" i="1"/>
  <c r="EU257" i="1"/>
  <c r="FD257" i="1"/>
  <c r="EW257" i="1"/>
  <c r="FC257" i="1"/>
  <c r="EV257" i="1"/>
  <c r="FM257" i="1"/>
  <c r="FL257" i="1"/>
  <c r="FE257" i="1"/>
  <c r="EL257" i="1"/>
  <c r="EE257" i="1"/>
  <c r="DV257" i="1"/>
  <c r="DM257" i="1"/>
  <c r="EO257" i="1"/>
  <c r="ED257" i="1"/>
  <c r="DU257" i="1"/>
  <c r="EN257" i="1"/>
  <c r="EC257" i="1"/>
  <c r="EF257" i="1"/>
  <c r="DW257" i="1"/>
  <c r="DH257" i="1"/>
  <c r="DY257" i="1"/>
  <c r="DX257" i="1"/>
  <c r="EG257" i="1"/>
  <c r="DO257" i="1"/>
  <c r="DN257" i="1"/>
  <c r="EM257" i="1"/>
  <c r="DP257" i="1"/>
  <c r="DF257" i="1"/>
  <c r="CZ257" i="1"/>
  <c r="DE257" i="1"/>
  <c r="CY257" i="1"/>
  <c r="CX257" i="1"/>
  <c r="DI257" i="1"/>
  <c r="DQ257" i="1"/>
  <c r="CS257" i="1"/>
  <c r="CJ257" i="1"/>
  <c r="CR257" i="1"/>
  <c r="CI257" i="1"/>
  <c r="CQ257" i="1"/>
  <c r="CH257" i="1"/>
  <c r="DG257" i="1"/>
  <c r="CK257" i="1"/>
  <c r="BM257" i="1"/>
  <c r="BD257" i="1"/>
  <c r="BU257" i="1"/>
  <c r="BL257" i="1"/>
  <c r="BC257" i="1"/>
  <c r="CP257" i="1"/>
  <c r="CC257" i="1"/>
  <c r="BT257" i="1"/>
  <c r="BK257" i="1"/>
  <c r="BB257" i="1"/>
  <c r="CO257" i="1"/>
  <c r="DA257" i="1"/>
  <c r="CW257" i="1"/>
  <c r="CG257" i="1"/>
  <c r="BY257" i="1"/>
  <c r="AG257" i="1"/>
  <c r="AO257" i="1"/>
  <c r="AF257" i="1"/>
  <c r="AW257" i="1"/>
  <c r="AN257" i="1"/>
  <c r="CB257" i="1"/>
  <c r="CA257" i="1"/>
  <c r="BZ257" i="1"/>
  <c r="AT257" i="1"/>
  <c r="W257" i="1"/>
  <c r="N257" i="1"/>
  <c r="AS257" i="1"/>
  <c r="V257" i="1"/>
  <c r="M257" i="1"/>
  <c r="BS257" i="1"/>
  <c r="BJ257" i="1"/>
  <c r="BE257" i="1"/>
  <c r="AM257" i="1"/>
  <c r="U257" i="1"/>
  <c r="BR257" i="1"/>
  <c r="BI257" i="1"/>
  <c r="BA257" i="1"/>
  <c r="BQ257" i="1"/>
  <c r="AV257" i="1"/>
  <c r="AU257" i="1"/>
  <c r="X257" i="1"/>
  <c r="O257" i="1"/>
  <c r="Y257" i="1"/>
  <c r="F257" i="1"/>
  <c r="AL257" i="1"/>
  <c r="AE257" i="1"/>
  <c r="G257" i="1"/>
  <c r="AK257" i="1"/>
  <c r="AD257" i="1"/>
  <c r="H257" i="1"/>
  <c r="AC257" i="1"/>
  <c r="E257" i="1"/>
  <c r="Q257" i="1"/>
  <c r="I257" i="1"/>
  <c r="P257" i="1"/>
  <c r="EJ265" i="1"/>
  <c r="HA265" i="1"/>
  <c r="GY265" i="1"/>
  <c r="GX265" i="1"/>
  <c r="GW265" i="1"/>
  <c r="GZ265" i="1"/>
  <c r="GQ265" i="1"/>
  <c r="GP265" i="1"/>
  <c r="GO265" i="1"/>
  <c r="GR265" i="1"/>
  <c r="GH265" i="1"/>
  <c r="GG265" i="1"/>
  <c r="GI265" i="1"/>
  <c r="FY265" i="1"/>
  <c r="GK265" i="1"/>
  <c r="GS265" i="1"/>
  <c r="GJ265" i="1"/>
  <c r="FZ265" i="1"/>
  <c r="GA265" i="1"/>
  <c r="FR265" i="1"/>
  <c r="FQ265" i="1"/>
  <c r="GB265" i="1"/>
  <c r="FS265" i="1"/>
  <c r="FI265" i="1"/>
  <c r="GC265" i="1"/>
  <c r="FT265" i="1"/>
  <c r="FJ265" i="1"/>
  <c r="FA265" i="1"/>
  <c r="FM265" i="1"/>
  <c r="FL265" i="1"/>
  <c r="FU265" i="1"/>
  <c r="FC265" i="1"/>
  <c r="ET265" i="1"/>
  <c r="EK265" i="1"/>
  <c r="FB265" i="1"/>
  <c r="ES265" i="1"/>
  <c r="FD265" i="1"/>
  <c r="EU265" i="1"/>
  <c r="EM265" i="1"/>
  <c r="FE265" i="1"/>
  <c r="EL265" i="1"/>
  <c r="EG265" i="1"/>
  <c r="FK265" i="1"/>
  <c r="EN265" i="1"/>
  <c r="EF265" i="1"/>
  <c r="DV265" i="1"/>
  <c r="DM265" i="1"/>
  <c r="EW265" i="1"/>
  <c r="EE265" i="1"/>
  <c r="DU265" i="1"/>
  <c r="EV265" i="1"/>
  <c r="ED265" i="1"/>
  <c r="DW265" i="1"/>
  <c r="DH265" i="1"/>
  <c r="DX265" i="1"/>
  <c r="DN265" i="1"/>
  <c r="DQ265" i="1"/>
  <c r="DP265" i="1"/>
  <c r="EO265" i="1"/>
  <c r="EC265" i="1"/>
  <c r="DY265" i="1"/>
  <c r="CZ265" i="1"/>
  <c r="DO265" i="1"/>
  <c r="CY265" i="1"/>
  <c r="CX265" i="1"/>
  <c r="DE265" i="1"/>
  <c r="CS265" i="1"/>
  <c r="CJ265" i="1"/>
  <c r="CA265" i="1"/>
  <c r="DA265" i="1"/>
  <c r="CR265" i="1"/>
  <c r="CI265" i="1"/>
  <c r="DI265" i="1"/>
  <c r="CW265" i="1"/>
  <c r="CQ265" i="1"/>
  <c r="CH265" i="1"/>
  <c r="DG265" i="1"/>
  <c r="DF265" i="1"/>
  <c r="CK265" i="1"/>
  <c r="BM265" i="1"/>
  <c r="BD265" i="1"/>
  <c r="BU265" i="1"/>
  <c r="BL265" i="1"/>
  <c r="BC265" i="1"/>
  <c r="CG265" i="1"/>
  <c r="BT265" i="1"/>
  <c r="BK265" i="1"/>
  <c r="BB265" i="1"/>
  <c r="CP265" i="1"/>
  <c r="BY265" i="1"/>
  <c r="CO265" i="1"/>
  <c r="AG265" i="1"/>
  <c r="AO265" i="1"/>
  <c r="AF265" i="1"/>
  <c r="BJ265" i="1"/>
  <c r="BE265" i="1"/>
  <c r="AW265" i="1"/>
  <c r="AN265" i="1"/>
  <c r="CC265" i="1"/>
  <c r="CB265" i="1"/>
  <c r="BZ265" i="1"/>
  <c r="AK265" i="1"/>
  <c r="W265" i="1"/>
  <c r="N265" i="1"/>
  <c r="V265" i="1"/>
  <c r="M265" i="1"/>
  <c r="AV265" i="1"/>
  <c r="U265" i="1"/>
  <c r="BS265" i="1"/>
  <c r="AU265" i="1"/>
  <c r="BR265" i="1"/>
  <c r="AT265" i="1"/>
  <c r="BQ265" i="1"/>
  <c r="AS265" i="1"/>
  <c r="BI265" i="1"/>
  <c r="BA265" i="1"/>
  <c r="AL265" i="1"/>
  <c r="AC265" i="1"/>
  <c r="X265" i="1"/>
  <c r="O265" i="1"/>
  <c r="AM265" i="1"/>
  <c r="P265" i="1"/>
  <c r="H265" i="1"/>
  <c r="I265" i="1"/>
  <c r="AE265" i="1"/>
  <c r="AD265" i="1"/>
  <c r="Y265" i="1"/>
  <c r="Q265" i="1"/>
  <c r="G265" i="1"/>
  <c r="E265" i="1"/>
  <c r="F265" i="1"/>
  <c r="GN273" i="1"/>
  <c r="HA273" i="1"/>
  <c r="GY273" i="1"/>
  <c r="GX273" i="1"/>
  <c r="GW273" i="1"/>
  <c r="GZ273" i="1"/>
  <c r="GQ273" i="1"/>
  <c r="GP273" i="1"/>
  <c r="GO273" i="1"/>
  <c r="GR273" i="1"/>
  <c r="GS273" i="1"/>
  <c r="GH273" i="1"/>
  <c r="GG273" i="1"/>
  <c r="GI273" i="1"/>
  <c r="GK273" i="1"/>
  <c r="FY273" i="1"/>
  <c r="GJ273" i="1"/>
  <c r="FZ273" i="1"/>
  <c r="FR273" i="1"/>
  <c r="FQ273" i="1"/>
  <c r="GC273" i="1"/>
  <c r="FS273" i="1"/>
  <c r="FI273" i="1"/>
  <c r="FU273" i="1"/>
  <c r="FJ273" i="1"/>
  <c r="FA273" i="1"/>
  <c r="GB273" i="1"/>
  <c r="GA273" i="1"/>
  <c r="FK273" i="1"/>
  <c r="FB273" i="1"/>
  <c r="ET273" i="1"/>
  <c r="EK273" i="1"/>
  <c r="FM273" i="1"/>
  <c r="FE273" i="1"/>
  <c r="ES273" i="1"/>
  <c r="FL273" i="1"/>
  <c r="FD273" i="1"/>
  <c r="FT273" i="1"/>
  <c r="EU273" i="1"/>
  <c r="EW273" i="1"/>
  <c r="EO273" i="1"/>
  <c r="EV273" i="1"/>
  <c r="EN273" i="1"/>
  <c r="FC273" i="1"/>
  <c r="EM273" i="1"/>
  <c r="EG273" i="1"/>
  <c r="DV273" i="1"/>
  <c r="DM273" i="1"/>
  <c r="DU273" i="1"/>
  <c r="EC273" i="1"/>
  <c r="DW273" i="1"/>
  <c r="EF273" i="1"/>
  <c r="DH273" i="1"/>
  <c r="EE273" i="1"/>
  <c r="DY273" i="1"/>
  <c r="ED273" i="1"/>
  <c r="DX273" i="1"/>
  <c r="DQ273" i="1"/>
  <c r="EL273" i="1"/>
  <c r="DP273" i="1"/>
  <c r="DI273" i="1"/>
  <c r="CZ273" i="1"/>
  <c r="DG273" i="1"/>
  <c r="CY273" i="1"/>
  <c r="DF273" i="1"/>
  <c r="CX273" i="1"/>
  <c r="DO273" i="1"/>
  <c r="DN273" i="1"/>
  <c r="CS273" i="1"/>
  <c r="CJ273" i="1"/>
  <c r="CA273" i="1"/>
  <c r="CR273" i="1"/>
  <c r="CI273" i="1"/>
  <c r="BZ273" i="1"/>
  <c r="DE273" i="1"/>
  <c r="CQ273" i="1"/>
  <c r="CH273" i="1"/>
  <c r="CK273" i="1"/>
  <c r="BM273" i="1"/>
  <c r="BD273" i="1"/>
  <c r="BU273" i="1"/>
  <c r="BL273" i="1"/>
  <c r="BC273" i="1"/>
  <c r="DA273" i="1"/>
  <c r="CP273" i="1"/>
  <c r="BT273" i="1"/>
  <c r="BK273" i="1"/>
  <c r="BB273" i="1"/>
  <c r="CW273" i="1"/>
  <c r="CO273" i="1"/>
  <c r="CG273" i="1"/>
  <c r="AG273" i="1"/>
  <c r="CC273" i="1"/>
  <c r="BJ273" i="1"/>
  <c r="BE273" i="1"/>
  <c r="AO273" i="1"/>
  <c r="AF273" i="1"/>
  <c r="CB273" i="1"/>
  <c r="BI273" i="1"/>
  <c r="BA273" i="1"/>
  <c r="AW273" i="1"/>
  <c r="AN273" i="1"/>
  <c r="BY273" i="1"/>
  <c r="BS273" i="1"/>
  <c r="BR273" i="1"/>
  <c r="BQ273" i="1"/>
  <c r="AT273" i="1"/>
  <c r="AD273" i="1"/>
  <c r="W273" i="1"/>
  <c r="N273" i="1"/>
  <c r="AS273" i="1"/>
  <c r="AC273" i="1"/>
  <c r="V273" i="1"/>
  <c r="M273" i="1"/>
  <c r="AM273" i="1"/>
  <c r="U273" i="1"/>
  <c r="AV273" i="1"/>
  <c r="AU273" i="1"/>
  <c r="AE273" i="1"/>
  <c r="X273" i="1"/>
  <c r="O273" i="1"/>
  <c r="Y273" i="1"/>
  <c r="AL273" i="1"/>
  <c r="AK273" i="1"/>
  <c r="I273" i="1"/>
  <c r="G273" i="1"/>
  <c r="H273" i="1"/>
  <c r="Q273" i="1"/>
  <c r="P273" i="1"/>
  <c r="E273" i="1"/>
  <c r="F273" i="1"/>
  <c r="HA281" i="1"/>
  <c r="GY281" i="1"/>
  <c r="GX281" i="1"/>
  <c r="GW281" i="1"/>
  <c r="GZ281" i="1"/>
  <c r="GQ281" i="1"/>
  <c r="GP281" i="1"/>
  <c r="GO281" i="1"/>
  <c r="GR281" i="1"/>
  <c r="GH281" i="1"/>
  <c r="GG281" i="1"/>
  <c r="GI281" i="1"/>
  <c r="GS281" i="1"/>
  <c r="FY281" i="1"/>
  <c r="GK281" i="1"/>
  <c r="GJ281" i="1"/>
  <c r="FZ281" i="1"/>
  <c r="GA281" i="1"/>
  <c r="FR281" i="1"/>
  <c r="FQ281" i="1"/>
  <c r="GB281" i="1"/>
  <c r="FS281" i="1"/>
  <c r="FI281" i="1"/>
  <c r="FT281" i="1"/>
  <c r="FJ281" i="1"/>
  <c r="FA281" i="1"/>
  <c r="FM281" i="1"/>
  <c r="FL281" i="1"/>
  <c r="GC281" i="1"/>
  <c r="FB281" i="1"/>
  <c r="ET281" i="1"/>
  <c r="EK281" i="1"/>
  <c r="ES281" i="1"/>
  <c r="FU281" i="1"/>
  <c r="FK281" i="1"/>
  <c r="EU281" i="1"/>
  <c r="FD281" i="1"/>
  <c r="FC281" i="1"/>
  <c r="EO281" i="1"/>
  <c r="EG281" i="1"/>
  <c r="FE281" i="1"/>
  <c r="EF281" i="1"/>
  <c r="DV281" i="1"/>
  <c r="DM281" i="1"/>
  <c r="EE281" i="1"/>
  <c r="DU281" i="1"/>
  <c r="ED281" i="1"/>
  <c r="EW281" i="1"/>
  <c r="EV281" i="1"/>
  <c r="DW281" i="1"/>
  <c r="DH281" i="1"/>
  <c r="DQ281" i="1"/>
  <c r="DP281" i="1"/>
  <c r="EL281" i="1"/>
  <c r="DX281" i="1"/>
  <c r="DO281" i="1"/>
  <c r="DN281" i="1"/>
  <c r="DE281" i="1"/>
  <c r="CZ281" i="1"/>
  <c r="EN281" i="1"/>
  <c r="CY281" i="1"/>
  <c r="EM281" i="1"/>
  <c r="CX281" i="1"/>
  <c r="DY281" i="1"/>
  <c r="EC281" i="1"/>
  <c r="DG281" i="1"/>
  <c r="DI281" i="1"/>
  <c r="CS281" i="1"/>
  <c r="CJ281" i="1"/>
  <c r="CA281" i="1"/>
  <c r="DF281" i="1"/>
  <c r="DA281" i="1"/>
  <c r="CR281" i="1"/>
  <c r="CI281" i="1"/>
  <c r="BZ281" i="1"/>
  <c r="CW281" i="1"/>
  <c r="CQ281" i="1"/>
  <c r="CH281" i="1"/>
  <c r="CK281" i="1"/>
  <c r="BM281" i="1"/>
  <c r="BD281" i="1"/>
  <c r="BU281" i="1"/>
  <c r="BL281" i="1"/>
  <c r="BC281" i="1"/>
  <c r="CG281" i="1"/>
  <c r="BT281" i="1"/>
  <c r="BK281" i="1"/>
  <c r="BB281" i="1"/>
  <c r="CP281" i="1"/>
  <c r="CB281" i="1"/>
  <c r="CO281" i="1"/>
  <c r="BY281" i="1"/>
  <c r="BQ281" i="1"/>
  <c r="BJ281" i="1"/>
  <c r="BE281" i="1"/>
  <c r="AG281" i="1"/>
  <c r="BI281" i="1"/>
  <c r="BA281" i="1"/>
  <c r="AO281" i="1"/>
  <c r="AF281" i="1"/>
  <c r="AW281" i="1"/>
  <c r="AN281" i="1"/>
  <c r="BS281" i="1"/>
  <c r="CC281" i="1"/>
  <c r="BR281" i="1"/>
  <c r="AK281" i="1"/>
  <c r="W281" i="1"/>
  <c r="N281" i="1"/>
  <c r="AE281" i="1"/>
  <c r="V281" i="1"/>
  <c r="M281" i="1"/>
  <c r="AV281" i="1"/>
  <c r="AD281" i="1"/>
  <c r="U281" i="1"/>
  <c r="AU281" i="1"/>
  <c r="AT281" i="1"/>
  <c r="AS281" i="1"/>
  <c r="AL281" i="1"/>
  <c r="X281" i="1"/>
  <c r="O281" i="1"/>
  <c r="P281" i="1"/>
  <c r="E281" i="1"/>
  <c r="F281" i="1"/>
  <c r="AM281" i="1"/>
  <c r="Y281" i="1"/>
  <c r="AC281" i="1"/>
  <c r="Q281" i="1"/>
  <c r="I281" i="1"/>
  <c r="G281" i="1"/>
  <c r="H281" i="1"/>
  <c r="FP289" i="1"/>
  <c r="HA289" i="1"/>
  <c r="GY289" i="1"/>
  <c r="GX289" i="1"/>
  <c r="GW289" i="1"/>
  <c r="GZ289" i="1"/>
  <c r="GQ289" i="1"/>
  <c r="GP289" i="1"/>
  <c r="GO289" i="1"/>
  <c r="GR289" i="1"/>
  <c r="GH289" i="1"/>
  <c r="GG289" i="1"/>
  <c r="GS289" i="1"/>
  <c r="GI289" i="1"/>
  <c r="GK289" i="1"/>
  <c r="GJ289" i="1"/>
  <c r="FY289" i="1"/>
  <c r="FZ289" i="1"/>
  <c r="FR289" i="1"/>
  <c r="FQ289" i="1"/>
  <c r="GC289" i="1"/>
  <c r="FS289" i="1"/>
  <c r="GB289" i="1"/>
  <c r="FI289" i="1"/>
  <c r="GA289" i="1"/>
  <c r="FU289" i="1"/>
  <c r="FJ289" i="1"/>
  <c r="FT289" i="1"/>
  <c r="FA289" i="1"/>
  <c r="FK289" i="1"/>
  <c r="FB289" i="1"/>
  <c r="FE289" i="1"/>
  <c r="ET289" i="1"/>
  <c r="EK289" i="1"/>
  <c r="FD289" i="1"/>
  <c r="ES289" i="1"/>
  <c r="FC289" i="1"/>
  <c r="FM289" i="1"/>
  <c r="EU289" i="1"/>
  <c r="EW289" i="1"/>
  <c r="EV289" i="1"/>
  <c r="EG289" i="1"/>
  <c r="FL289" i="1"/>
  <c r="EL289" i="1"/>
  <c r="DV289" i="1"/>
  <c r="DM289" i="1"/>
  <c r="DU289" i="1"/>
  <c r="EM289" i="1"/>
  <c r="EC289" i="1"/>
  <c r="DW289" i="1"/>
  <c r="DQ289" i="1"/>
  <c r="DH289" i="1"/>
  <c r="DY289" i="1"/>
  <c r="DP289" i="1"/>
  <c r="DX289" i="1"/>
  <c r="DO289" i="1"/>
  <c r="EN289" i="1"/>
  <c r="ED289" i="1"/>
  <c r="EO289" i="1"/>
  <c r="DN289" i="1"/>
  <c r="CZ289" i="1"/>
  <c r="CY289" i="1"/>
  <c r="DI289" i="1"/>
  <c r="CX289" i="1"/>
  <c r="EF289" i="1"/>
  <c r="EE289" i="1"/>
  <c r="DE289" i="1"/>
  <c r="CS289" i="1"/>
  <c r="CJ289" i="1"/>
  <c r="CA289" i="1"/>
  <c r="CR289" i="1"/>
  <c r="CI289" i="1"/>
  <c r="BZ289" i="1"/>
  <c r="CQ289" i="1"/>
  <c r="CH289" i="1"/>
  <c r="DG289" i="1"/>
  <c r="DF289" i="1"/>
  <c r="CK289" i="1"/>
  <c r="CB289" i="1"/>
  <c r="BM289" i="1"/>
  <c r="BD289" i="1"/>
  <c r="BY289" i="1"/>
  <c r="BU289" i="1"/>
  <c r="BL289" i="1"/>
  <c r="BC289" i="1"/>
  <c r="CP289" i="1"/>
  <c r="BT289" i="1"/>
  <c r="BK289" i="1"/>
  <c r="BB289" i="1"/>
  <c r="DA289" i="1"/>
  <c r="CO289" i="1"/>
  <c r="CW289" i="1"/>
  <c r="CG289" i="1"/>
  <c r="CC289" i="1"/>
  <c r="BR289" i="1"/>
  <c r="BI289" i="1"/>
  <c r="BA289" i="1"/>
  <c r="AG289" i="1"/>
  <c r="BQ289" i="1"/>
  <c r="AO289" i="1"/>
  <c r="AF289" i="1"/>
  <c r="AW289" i="1"/>
  <c r="AN289" i="1"/>
  <c r="BS289" i="1"/>
  <c r="BJ289" i="1"/>
  <c r="BE289" i="1"/>
  <c r="AT289" i="1"/>
  <c r="W289" i="1"/>
  <c r="N289" i="1"/>
  <c r="AS289" i="1"/>
  <c r="V289" i="1"/>
  <c r="M289" i="1"/>
  <c r="AM289" i="1"/>
  <c r="U289" i="1"/>
  <c r="AV289" i="1"/>
  <c r="AU289" i="1"/>
  <c r="X289" i="1"/>
  <c r="O289" i="1"/>
  <c r="Y289" i="1"/>
  <c r="F289" i="1"/>
  <c r="AL289" i="1"/>
  <c r="G289" i="1"/>
  <c r="AK289" i="1"/>
  <c r="H289" i="1"/>
  <c r="AE289" i="1"/>
  <c r="AD289" i="1"/>
  <c r="AC289" i="1"/>
  <c r="E289" i="1"/>
  <c r="Q289" i="1"/>
  <c r="P289" i="1"/>
  <c r="I289" i="1"/>
  <c r="GV297" i="1"/>
  <c r="HA297" i="1"/>
  <c r="GY297" i="1"/>
  <c r="GX297" i="1"/>
  <c r="GW297" i="1"/>
  <c r="GZ297" i="1"/>
  <c r="GQ297" i="1"/>
  <c r="GP297" i="1"/>
  <c r="GO297" i="1"/>
  <c r="GR297" i="1"/>
  <c r="GH297" i="1"/>
  <c r="GG297" i="1"/>
  <c r="GS297" i="1"/>
  <c r="GI297" i="1"/>
  <c r="FY297" i="1"/>
  <c r="GK297" i="1"/>
  <c r="GJ297" i="1"/>
  <c r="FZ297" i="1"/>
  <c r="GA297" i="1"/>
  <c r="FR297" i="1"/>
  <c r="FQ297" i="1"/>
  <c r="GB297" i="1"/>
  <c r="FS297" i="1"/>
  <c r="FI297" i="1"/>
  <c r="GC297" i="1"/>
  <c r="FT297" i="1"/>
  <c r="FJ297" i="1"/>
  <c r="FA297" i="1"/>
  <c r="FM297" i="1"/>
  <c r="FL297" i="1"/>
  <c r="FU297" i="1"/>
  <c r="FB297" i="1"/>
  <c r="ET297" i="1"/>
  <c r="EK297" i="1"/>
  <c r="ES297" i="1"/>
  <c r="FK297" i="1"/>
  <c r="EU297" i="1"/>
  <c r="EM297" i="1"/>
  <c r="EL297" i="1"/>
  <c r="EG297" i="1"/>
  <c r="FE297" i="1"/>
  <c r="FD297" i="1"/>
  <c r="FC297" i="1"/>
  <c r="EN297" i="1"/>
  <c r="EF297" i="1"/>
  <c r="DV297" i="1"/>
  <c r="DM297" i="1"/>
  <c r="EW297" i="1"/>
  <c r="EE297" i="1"/>
  <c r="DU297" i="1"/>
  <c r="EV297" i="1"/>
  <c r="ED297" i="1"/>
  <c r="EO297" i="1"/>
  <c r="DW297" i="1"/>
  <c r="DN297" i="1"/>
  <c r="DQ297" i="1"/>
  <c r="DH297" i="1"/>
  <c r="DP297" i="1"/>
  <c r="DO297" i="1"/>
  <c r="DX297" i="1"/>
  <c r="EC297" i="1"/>
  <c r="DG297" i="1"/>
  <c r="CZ297" i="1"/>
  <c r="DF297" i="1"/>
  <c r="CY297" i="1"/>
  <c r="DE297" i="1"/>
  <c r="CX297" i="1"/>
  <c r="DY297" i="1"/>
  <c r="CS297" i="1"/>
  <c r="CJ297" i="1"/>
  <c r="CA297" i="1"/>
  <c r="DA297" i="1"/>
  <c r="CR297" i="1"/>
  <c r="CI297" i="1"/>
  <c r="BZ297" i="1"/>
  <c r="CW297" i="1"/>
  <c r="CQ297" i="1"/>
  <c r="CH297" i="1"/>
  <c r="DI297" i="1"/>
  <c r="CK297" i="1"/>
  <c r="BM297" i="1"/>
  <c r="BD297" i="1"/>
  <c r="CC297" i="1"/>
  <c r="BU297" i="1"/>
  <c r="BL297" i="1"/>
  <c r="BC297" i="1"/>
  <c r="CG297" i="1"/>
  <c r="CB297" i="1"/>
  <c r="BT297" i="1"/>
  <c r="BK297" i="1"/>
  <c r="BB297" i="1"/>
  <c r="CP297" i="1"/>
  <c r="CO297" i="1"/>
  <c r="BY297" i="1"/>
  <c r="BS297" i="1"/>
  <c r="AG297" i="1"/>
  <c r="BR297" i="1"/>
  <c r="AO297" i="1"/>
  <c r="AF297" i="1"/>
  <c r="BQ297" i="1"/>
  <c r="AW297" i="1"/>
  <c r="AN297" i="1"/>
  <c r="BI297" i="1"/>
  <c r="BA297" i="1"/>
  <c r="AK297" i="1"/>
  <c r="W297" i="1"/>
  <c r="N297" i="1"/>
  <c r="V297" i="1"/>
  <c r="M297" i="1"/>
  <c r="AV297" i="1"/>
  <c r="U297" i="1"/>
  <c r="AU297" i="1"/>
  <c r="AT297" i="1"/>
  <c r="BJ297" i="1"/>
  <c r="BE297" i="1"/>
  <c r="AS297" i="1"/>
  <c r="AL297" i="1"/>
  <c r="AC297" i="1"/>
  <c r="X297" i="1"/>
  <c r="O297" i="1"/>
  <c r="AM297" i="1"/>
  <c r="AD297" i="1"/>
  <c r="P297" i="1"/>
  <c r="F297" i="1"/>
  <c r="G297" i="1"/>
  <c r="H297" i="1"/>
  <c r="Y297" i="1"/>
  <c r="AE297" i="1"/>
  <c r="Q297" i="1"/>
  <c r="E297" i="1"/>
  <c r="I297" i="1"/>
  <c r="GN305" i="1"/>
  <c r="HA305" i="1"/>
  <c r="GY305" i="1"/>
  <c r="GX305" i="1"/>
  <c r="GW305" i="1"/>
  <c r="GZ305" i="1"/>
  <c r="GQ305" i="1"/>
  <c r="GP305" i="1"/>
  <c r="GO305" i="1"/>
  <c r="GR305" i="1"/>
  <c r="GS305" i="1"/>
  <c r="GH305" i="1"/>
  <c r="GG305" i="1"/>
  <c r="GI305" i="1"/>
  <c r="GK305" i="1"/>
  <c r="FY305" i="1"/>
  <c r="GJ305" i="1"/>
  <c r="FZ305" i="1"/>
  <c r="FR305" i="1"/>
  <c r="FQ305" i="1"/>
  <c r="GC305" i="1"/>
  <c r="FS305" i="1"/>
  <c r="FI305" i="1"/>
  <c r="FU305" i="1"/>
  <c r="FJ305" i="1"/>
  <c r="FA305" i="1"/>
  <c r="GB305" i="1"/>
  <c r="FK305" i="1"/>
  <c r="FB305" i="1"/>
  <c r="FT305" i="1"/>
  <c r="FE305" i="1"/>
  <c r="ET305" i="1"/>
  <c r="EK305" i="1"/>
  <c r="FM305" i="1"/>
  <c r="FD305" i="1"/>
  <c r="ES305" i="1"/>
  <c r="GA305" i="1"/>
  <c r="FL305" i="1"/>
  <c r="FC305" i="1"/>
  <c r="EU305" i="1"/>
  <c r="EW305" i="1"/>
  <c r="EO305" i="1"/>
  <c r="EV305" i="1"/>
  <c r="EN305" i="1"/>
  <c r="EM305" i="1"/>
  <c r="EG305" i="1"/>
  <c r="EL305" i="1"/>
  <c r="DV305" i="1"/>
  <c r="DM305" i="1"/>
  <c r="DU305" i="1"/>
  <c r="EC305" i="1"/>
  <c r="DW305" i="1"/>
  <c r="DN305" i="1"/>
  <c r="EF305" i="1"/>
  <c r="DH305" i="1"/>
  <c r="EE305" i="1"/>
  <c r="DY305" i="1"/>
  <c r="ED305" i="1"/>
  <c r="DX305" i="1"/>
  <c r="DO305" i="1"/>
  <c r="CZ305" i="1"/>
  <c r="CY305" i="1"/>
  <c r="CX305" i="1"/>
  <c r="DQ305" i="1"/>
  <c r="DP305" i="1"/>
  <c r="DF305" i="1"/>
  <c r="CS305" i="1"/>
  <c r="CJ305" i="1"/>
  <c r="CA305" i="1"/>
  <c r="CR305" i="1"/>
  <c r="CI305" i="1"/>
  <c r="BZ305" i="1"/>
  <c r="CQ305" i="1"/>
  <c r="CH305" i="1"/>
  <c r="DI305" i="1"/>
  <c r="DG305" i="1"/>
  <c r="DE305" i="1"/>
  <c r="CK305" i="1"/>
  <c r="BM305" i="1"/>
  <c r="BD305" i="1"/>
  <c r="DA305" i="1"/>
  <c r="BU305" i="1"/>
  <c r="BL305" i="1"/>
  <c r="BC305" i="1"/>
  <c r="CW305" i="1"/>
  <c r="CP305" i="1"/>
  <c r="BT305" i="1"/>
  <c r="BK305" i="1"/>
  <c r="BB305" i="1"/>
  <c r="CO305" i="1"/>
  <c r="CG305" i="1"/>
  <c r="AG305" i="1"/>
  <c r="BS305" i="1"/>
  <c r="AO305" i="1"/>
  <c r="AF305" i="1"/>
  <c r="BR305" i="1"/>
  <c r="AW305" i="1"/>
  <c r="AN305" i="1"/>
  <c r="BQ305" i="1"/>
  <c r="CC305" i="1"/>
  <c r="CB305" i="1"/>
  <c r="BY305" i="1"/>
  <c r="BJ305" i="1"/>
  <c r="BE305" i="1"/>
  <c r="AT305" i="1"/>
  <c r="AD305" i="1"/>
  <c r="W305" i="1"/>
  <c r="N305" i="1"/>
  <c r="BI305" i="1"/>
  <c r="BA305" i="1"/>
  <c r="AS305" i="1"/>
  <c r="AC305" i="1"/>
  <c r="V305" i="1"/>
  <c r="M305" i="1"/>
  <c r="AM305" i="1"/>
  <c r="U305" i="1"/>
  <c r="AV305" i="1"/>
  <c r="AU305" i="1"/>
  <c r="AE305" i="1"/>
  <c r="X305" i="1"/>
  <c r="O305" i="1"/>
  <c r="Y305" i="1"/>
  <c r="F305" i="1"/>
  <c r="G305" i="1"/>
  <c r="H305" i="1"/>
  <c r="AL305" i="1"/>
  <c r="AK305" i="1"/>
  <c r="E305" i="1"/>
  <c r="Q305" i="1"/>
  <c r="P305" i="1"/>
  <c r="I305" i="1"/>
  <c r="HA44" i="1"/>
  <c r="GZ44" i="1"/>
  <c r="GY44" i="1"/>
  <c r="GX44" i="1"/>
  <c r="GO44" i="1"/>
  <c r="GQ44" i="1"/>
  <c r="GR44" i="1"/>
  <c r="GI44" i="1"/>
  <c r="GP44" i="1"/>
  <c r="GH44" i="1"/>
  <c r="GS44" i="1"/>
  <c r="GW44" i="1"/>
  <c r="GG44" i="1"/>
  <c r="FZ44" i="1"/>
  <c r="FY44" i="1"/>
  <c r="GJ44" i="1"/>
  <c r="GA44" i="1"/>
  <c r="GK44" i="1"/>
  <c r="GB44" i="1"/>
  <c r="FS44" i="1"/>
  <c r="GC44" i="1"/>
  <c r="FU44" i="1"/>
  <c r="FT44" i="1"/>
  <c r="FR44" i="1"/>
  <c r="FK44" i="1"/>
  <c r="FQ44" i="1"/>
  <c r="FJ44" i="1"/>
  <c r="FI44" i="1"/>
  <c r="FL44" i="1"/>
  <c r="FD44" i="1"/>
  <c r="EU44" i="1"/>
  <c r="FC44" i="1"/>
  <c r="ET44" i="1"/>
  <c r="FM44" i="1"/>
  <c r="FB44" i="1"/>
  <c r="ES44" i="1"/>
  <c r="FE44" i="1"/>
  <c r="EV44" i="1"/>
  <c r="EK44" i="1"/>
  <c r="FA44" i="1"/>
  <c r="EW44" i="1"/>
  <c r="EL44" i="1"/>
  <c r="DW44" i="1"/>
  <c r="DN44" i="1"/>
  <c r="DV44" i="1"/>
  <c r="EG44" i="1"/>
  <c r="DU44" i="1"/>
  <c r="EM44" i="1"/>
  <c r="DX44" i="1"/>
  <c r="EE44" i="1"/>
  <c r="DM44" i="1"/>
  <c r="ED44" i="1"/>
  <c r="EC44" i="1"/>
  <c r="EN44" i="1"/>
  <c r="DY44" i="1"/>
  <c r="EF44" i="1"/>
  <c r="EO44" i="1"/>
  <c r="DP44" i="1"/>
  <c r="DA44" i="1"/>
  <c r="DO44" i="1"/>
  <c r="DI44" i="1"/>
  <c r="CZ44" i="1"/>
  <c r="DH44" i="1"/>
  <c r="CY44" i="1"/>
  <c r="DE44" i="1"/>
  <c r="CK44" i="1"/>
  <c r="CS44" i="1"/>
  <c r="CJ44" i="1"/>
  <c r="CX44" i="1"/>
  <c r="CR44" i="1"/>
  <c r="CI44" i="1"/>
  <c r="DQ44" i="1"/>
  <c r="DF44" i="1"/>
  <c r="CO44" i="1"/>
  <c r="BE44" i="1"/>
  <c r="DG44" i="1"/>
  <c r="BM44" i="1"/>
  <c r="BD44" i="1"/>
  <c r="CH44" i="1"/>
  <c r="BU44" i="1"/>
  <c r="BL44" i="1"/>
  <c r="BC44" i="1"/>
  <c r="CW44" i="1"/>
  <c r="CQ44" i="1"/>
  <c r="BZ44" i="1"/>
  <c r="CP44" i="1"/>
  <c r="BY44" i="1"/>
  <c r="CG44" i="1"/>
  <c r="CC44" i="1"/>
  <c r="CB44" i="1"/>
  <c r="CA44" i="1"/>
  <c r="AS44" i="1"/>
  <c r="BR44" i="1"/>
  <c r="BJ44" i="1"/>
  <c r="BB44" i="1"/>
  <c r="AG44" i="1"/>
  <c r="X44" i="1"/>
  <c r="O44" i="1"/>
  <c r="BQ44" i="1"/>
  <c r="BI44" i="1"/>
  <c r="BA44" i="1"/>
  <c r="AF44" i="1"/>
  <c r="W44" i="1"/>
  <c r="N44" i="1"/>
  <c r="AW44" i="1"/>
  <c r="AE44" i="1"/>
  <c r="V44" i="1"/>
  <c r="M44" i="1"/>
  <c r="E44" i="1"/>
  <c r="BT44" i="1"/>
  <c r="BS44" i="1"/>
  <c r="BK44" i="1"/>
  <c r="AK44" i="1"/>
  <c r="Y44" i="1"/>
  <c r="P44" i="1"/>
  <c r="Q44" i="1"/>
  <c r="AV44" i="1"/>
  <c r="AO44" i="1"/>
  <c r="AD44" i="1"/>
  <c r="F44" i="1"/>
  <c r="AU44" i="1"/>
  <c r="AN44" i="1"/>
  <c r="AC44" i="1"/>
  <c r="G44" i="1"/>
  <c r="AT44" i="1"/>
  <c r="AM44" i="1"/>
  <c r="AL44" i="1"/>
  <c r="U44" i="1"/>
  <c r="H44" i="1"/>
  <c r="I44" i="1"/>
  <c r="T84" i="1"/>
  <c r="HA84" i="1"/>
  <c r="GZ84" i="1"/>
  <c r="GX84" i="1"/>
  <c r="GW84" i="1"/>
  <c r="GY84" i="1"/>
  <c r="GO84" i="1"/>
  <c r="GQ84" i="1"/>
  <c r="GI84" i="1"/>
  <c r="GH84" i="1"/>
  <c r="GS84" i="1"/>
  <c r="GR84" i="1"/>
  <c r="GP84" i="1"/>
  <c r="GG84" i="1"/>
  <c r="FZ84" i="1"/>
  <c r="FY84" i="1"/>
  <c r="GJ84" i="1"/>
  <c r="GA84" i="1"/>
  <c r="GK84" i="1"/>
  <c r="FS84" i="1"/>
  <c r="FR84" i="1"/>
  <c r="GC84" i="1"/>
  <c r="GB84" i="1"/>
  <c r="FU84" i="1"/>
  <c r="FK84" i="1"/>
  <c r="FT84" i="1"/>
  <c r="FJ84" i="1"/>
  <c r="FQ84" i="1"/>
  <c r="FI84" i="1"/>
  <c r="FL84" i="1"/>
  <c r="FD84" i="1"/>
  <c r="EU84" i="1"/>
  <c r="FC84" i="1"/>
  <c r="ET84" i="1"/>
  <c r="FB84" i="1"/>
  <c r="ES84" i="1"/>
  <c r="FE84" i="1"/>
  <c r="EK84" i="1"/>
  <c r="EW84" i="1"/>
  <c r="FM84" i="1"/>
  <c r="EL84" i="1"/>
  <c r="EC84" i="1"/>
  <c r="DW84" i="1"/>
  <c r="DN84" i="1"/>
  <c r="EO84" i="1"/>
  <c r="DV84" i="1"/>
  <c r="EN84" i="1"/>
  <c r="DU84" i="1"/>
  <c r="FA84" i="1"/>
  <c r="EV84" i="1"/>
  <c r="ED84" i="1"/>
  <c r="DX84" i="1"/>
  <c r="DO84" i="1"/>
  <c r="DM84" i="1"/>
  <c r="DY84" i="1"/>
  <c r="EE84" i="1"/>
  <c r="DP84" i="1"/>
  <c r="EM84" i="1"/>
  <c r="EG84" i="1"/>
  <c r="DA84" i="1"/>
  <c r="DI84" i="1"/>
  <c r="CZ84" i="1"/>
  <c r="DH84" i="1"/>
  <c r="CY84" i="1"/>
  <c r="EF84" i="1"/>
  <c r="CK84" i="1"/>
  <c r="DQ84" i="1"/>
  <c r="CS84" i="1"/>
  <c r="CJ84" i="1"/>
  <c r="DG84" i="1"/>
  <c r="CR84" i="1"/>
  <c r="CI84" i="1"/>
  <c r="DF84" i="1"/>
  <c r="DE84" i="1"/>
  <c r="CW84" i="1"/>
  <c r="BE84" i="1"/>
  <c r="BM84" i="1"/>
  <c r="BD84" i="1"/>
  <c r="CQ84" i="1"/>
  <c r="BU84" i="1"/>
  <c r="BL84" i="1"/>
  <c r="BC84" i="1"/>
  <c r="CX84" i="1"/>
  <c r="CH84" i="1"/>
  <c r="BZ84" i="1"/>
  <c r="CG84" i="1"/>
  <c r="BY84" i="1"/>
  <c r="CC84" i="1"/>
  <c r="BR84" i="1"/>
  <c r="BJ84" i="1"/>
  <c r="BB84" i="1"/>
  <c r="CP84" i="1"/>
  <c r="CB84" i="1"/>
  <c r="BQ84" i="1"/>
  <c r="BI84" i="1"/>
  <c r="BA84" i="1"/>
  <c r="CO84" i="1"/>
  <c r="CA84" i="1"/>
  <c r="AO84" i="1"/>
  <c r="BS84" i="1"/>
  <c r="BK84" i="1"/>
  <c r="AS84" i="1"/>
  <c r="AU84" i="1"/>
  <c r="AL84" i="1"/>
  <c r="AG84" i="1"/>
  <c r="X84" i="1"/>
  <c r="O84" i="1"/>
  <c r="BT84" i="1"/>
  <c r="AT84" i="1"/>
  <c r="AK84" i="1"/>
  <c r="AF84" i="1"/>
  <c r="W84" i="1"/>
  <c r="N84" i="1"/>
  <c r="AE84" i="1"/>
  <c r="V84" i="1"/>
  <c r="M84" i="1"/>
  <c r="E84" i="1"/>
  <c r="AV84" i="1"/>
  <c r="AM84" i="1"/>
  <c r="Y84" i="1"/>
  <c r="P84" i="1"/>
  <c r="AW84" i="1"/>
  <c r="AN84" i="1"/>
  <c r="I84" i="1"/>
  <c r="U84" i="1"/>
  <c r="AD84" i="1"/>
  <c r="AC84" i="1"/>
  <c r="H84" i="1"/>
  <c r="F84" i="1"/>
  <c r="G84" i="1"/>
  <c r="Q84" i="1"/>
  <c r="GZ116" i="1"/>
  <c r="HA116" i="1"/>
  <c r="GY116" i="1"/>
  <c r="GW116" i="1"/>
  <c r="GR116" i="1"/>
  <c r="GQ116" i="1"/>
  <c r="GO116" i="1"/>
  <c r="GX116" i="1"/>
  <c r="GS116" i="1"/>
  <c r="GI116" i="1"/>
  <c r="GH116" i="1"/>
  <c r="FZ116" i="1"/>
  <c r="FY116" i="1"/>
  <c r="GP116" i="1"/>
  <c r="GK116" i="1"/>
  <c r="GJ116" i="1"/>
  <c r="GG116" i="1"/>
  <c r="GA116" i="1"/>
  <c r="FS116" i="1"/>
  <c r="FR116" i="1"/>
  <c r="GC116" i="1"/>
  <c r="GB116" i="1"/>
  <c r="FK116" i="1"/>
  <c r="FB116" i="1"/>
  <c r="FJ116" i="1"/>
  <c r="FI116" i="1"/>
  <c r="FL116" i="1"/>
  <c r="FU116" i="1"/>
  <c r="EU116" i="1"/>
  <c r="FT116" i="1"/>
  <c r="ET116" i="1"/>
  <c r="FQ116" i="1"/>
  <c r="FE116" i="1"/>
  <c r="ES116" i="1"/>
  <c r="EV116" i="1"/>
  <c r="FA116" i="1"/>
  <c r="EK116" i="1"/>
  <c r="EW116" i="1"/>
  <c r="FM116" i="1"/>
  <c r="FC116" i="1"/>
  <c r="EL116" i="1"/>
  <c r="EC116" i="1"/>
  <c r="DW116" i="1"/>
  <c r="DN116" i="1"/>
  <c r="EO116" i="1"/>
  <c r="DV116" i="1"/>
  <c r="EN116" i="1"/>
  <c r="DU116" i="1"/>
  <c r="FD116" i="1"/>
  <c r="ED116" i="1"/>
  <c r="DX116" i="1"/>
  <c r="EG116" i="1"/>
  <c r="EF116" i="1"/>
  <c r="EE116" i="1"/>
  <c r="DY116" i="1"/>
  <c r="DM116" i="1"/>
  <c r="EM116" i="1"/>
  <c r="DQ116" i="1"/>
  <c r="DA116" i="1"/>
  <c r="DP116" i="1"/>
  <c r="DI116" i="1"/>
  <c r="CZ116" i="1"/>
  <c r="DO116" i="1"/>
  <c r="DH116" i="1"/>
  <c r="CY116" i="1"/>
  <c r="CK116" i="1"/>
  <c r="CS116" i="1"/>
  <c r="CJ116" i="1"/>
  <c r="DG116" i="1"/>
  <c r="CR116" i="1"/>
  <c r="CI116" i="1"/>
  <c r="DF116" i="1"/>
  <c r="DE116" i="1"/>
  <c r="CW116" i="1"/>
  <c r="BE116" i="1"/>
  <c r="BM116" i="1"/>
  <c r="BD116" i="1"/>
  <c r="CQ116" i="1"/>
  <c r="BU116" i="1"/>
  <c r="BL116" i="1"/>
  <c r="BC116" i="1"/>
  <c r="CX116" i="1"/>
  <c r="CH116" i="1"/>
  <c r="BZ116" i="1"/>
  <c r="BQ116" i="1"/>
  <c r="CG116" i="1"/>
  <c r="BY116" i="1"/>
  <c r="AO116" i="1"/>
  <c r="CP116" i="1"/>
  <c r="CO116" i="1"/>
  <c r="CC116" i="1"/>
  <c r="CB116" i="1"/>
  <c r="CA116" i="1"/>
  <c r="AS116" i="1"/>
  <c r="BR116" i="1"/>
  <c r="BI116" i="1"/>
  <c r="BA116" i="1"/>
  <c r="AU116" i="1"/>
  <c r="AG116" i="1"/>
  <c r="X116" i="1"/>
  <c r="O116" i="1"/>
  <c r="AT116" i="1"/>
  <c r="AF116" i="1"/>
  <c r="W116" i="1"/>
  <c r="N116" i="1"/>
  <c r="AN116" i="1"/>
  <c r="AE116" i="1"/>
  <c r="V116" i="1"/>
  <c r="M116" i="1"/>
  <c r="E116" i="1"/>
  <c r="BT116" i="1"/>
  <c r="BK116" i="1"/>
  <c r="BS116" i="1"/>
  <c r="BJ116" i="1"/>
  <c r="BB116" i="1"/>
  <c r="AV116" i="1"/>
  <c r="Y116" i="1"/>
  <c r="P116" i="1"/>
  <c r="AW116" i="1"/>
  <c r="U116" i="1"/>
  <c r="AM116" i="1"/>
  <c r="AD116" i="1"/>
  <c r="AL116" i="1"/>
  <c r="AC116" i="1"/>
  <c r="AK116" i="1"/>
  <c r="I116" i="1"/>
  <c r="G116" i="1"/>
  <c r="H116" i="1"/>
  <c r="Q116" i="1"/>
  <c r="F116" i="1"/>
  <c r="BX156" i="1"/>
  <c r="GZ156" i="1"/>
  <c r="GY156" i="1"/>
  <c r="GX156" i="1"/>
  <c r="GW156" i="1"/>
  <c r="HA156" i="1"/>
  <c r="GR156" i="1"/>
  <c r="GQ156" i="1"/>
  <c r="GP156" i="1"/>
  <c r="GS156" i="1"/>
  <c r="GO156" i="1"/>
  <c r="GI156" i="1"/>
  <c r="GH156" i="1"/>
  <c r="GG156" i="1"/>
  <c r="FZ156" i="1"/>
  <c r="FY156" i="1"/>
  <c r="GK156" i="1"/>
  <c r="GJ156" i="1"/>
  <c r="GA156" i="1"/>
  <c r="GB156" i="1"/>
  <c r="FS156" i="1"/>
  <c r="FR156" i="1"/>
  <c r="FQ156" i="1"/>
  <c r="GC156" i="1"/>
  <c r="FT156" i="1"/>
  <c r="FU156" i="1"/>
  <c r="FK156" i="1"/>
  <c r="FB156" i="1"/>
  <c r="FJ156" i="1"/>
  <c r="FA156" i="1"/>
  <c r="FI156" i="1"/>
  <c r="FL156" i="1"/>
  <c r="FD156" i="1"/>
  <c r="EU156" i="1"/>
  <c r="FC156" i="1"/>
  <c r="ET156" i="1"/>
  <c r="FM156" i="1"/>
  <c r="ES156" i="1"/>
  <c r="FE156" i="1"/>
  <c r="EV156" i="1"/>
  <c r="EK156" i="1"/>
  <c r="EL156" i="1"/>
  <c r="EE156" i="1"/>
  <c r="DW156" i="1"/>
  <c r="DN156" i="1"/>
  <c r="ED156" i="1"/>
  <c r="DV156" i="1"/>
  <c r="EW156" i="1"/>
  <c r="EC156" i="1"/>
  <c r="DU156" i="1"/>
  <c r="EM156" i="1"/>
  <c r="EF156" i="1"/>
  <c r="DX156" i="1"/>
  <c r="EO156" i="1"/>
  <c r="EN156" i="1"/>
  <c r="EG156" i="1"/>
  <c r="DY156" i="1"/>
  <c r="DQ156" i="1"/>
  <c r="DA156" i="1"/>
  <c r="DI156" i="1"/>
  <c r="CZ156" i="1"/>
  <c r="DH156" i="1"/>
  <c r="CY156" i="1"/>
  <c r="DP156" i="1"/>
  <c r="DO156" i="1"/>
  <c r="DM156" i="1"/>
  <c r="DE156" i="1"/>
  <c r="CK156" i="1"/>
  <c r="CS156" i="1"/>
  <c r="CJ156" i="1"/>
  <c r="CX156" i="1"/>
  <c r="CR156" i="1"/>
  <c r="CI156" i="1"/>
  <c r="DG156" i="1"/>
  <c r="DF156" i="1"/>
  <c r="CO156" i="1"/>
  <c r="BE156" i="1"/>
  <c r="BM156" i="1"/>
  <c r="BD156" i="1"/>
  <c r="CW156" i="1"/>
  <c r="CH156" i="1"/>
  <c r="BU156" i="1"/>
  <c r="BL156" i="1"/>
  <c r="BC156" i="1"/>
  <c r="CQ156" i="1"/>
  <c r="BZ156" i="1"/>
  <c r="BQ156" i="1"/>
  <c r="CP156" i="1"/>
  <c r="BY156" i="1"/>
  <c r="BT156" i="1"/>
  <c r="BI156" i="1"/>
  <c r="BA156" i="1"/>
  <c r="CG156" i="1"/>
  <c r="CC156" i="1"/>
  <c r="BS156" i="1"/>
  <c r="CB156" i="1"/>
  <c r="BR156" i="1"/>
  <c r="AO156" i="1"/>
  <c r="CA156" i="1"/>
  <c r="BJ156" i="1"/>
  <c r="BB156" i="1"/>
  <c r="AS156" i="1"/>
  <c r="AL156" i="1"/>
  <c r="AG156" i="1"/>
  <c r="X156" i="1"/>
  <c r="O156" i="1"/>
  <c r="BK156" i="1"/>
  <c r="AK156" i="1"/>
  <c r="AF156" i="1"/>
  <c r="W156" i="1"/>
  <c r="N156" i="1"/>
  <c r="AW156" i="1"/>
  <c r="AE156" i="1"/>
  <c r="V156" i="1"/>
  <c r="M156" i="1"/>
  <c r="E156" i="1"/>
  <c r="AV156" i="1"/>
  <c r="AU156" i="1"/>
  <c r="AT156" i="1"/>
  <c r="AM156" i="1"/>
  <c r="Y156" i="1"/>
  <c r="P156" i="1"/>
  <c r="AN156" i="1"/>
  <c r="Q156" i="1"/>
  <c r="F156" i="1"/>
  <c r="G156" i="1"/>
  <c r="AD156" i="1"/>
  <c r="U156" i="1"/>
  <c r="AC156" i="1"/>
  <c r="H156" i="1"/>
  <c r="I156" i="1"/>
  <c r="CV188" i="1"/>
  <c r="GZ188" i="1"/>
  <c r="GY188" i="1"/>
  <c r="GX188" i="1"/>
  <c r="HA188" i="1"/>
  <c r="GW188" i="1"/>
  <c r="GR188" i="1"/>
  <c r="GQ188" i="1"/>
  <c r="GP188" i="1"/>
  <c r="GS188" i="1"/>
  <c r="GO188" i="1"/>
  <c r="GI188" i="1"/>
  <c r="GH188" i="1"/>
  <c r="GG188" i="1"/>
  <c r="GJ188" i="1"/>
  <c r="FZ188" i="1"/>
  <c r="FY188" i="1"/>
  <c r="GK188" i="1"/>
  <c r="GA188" i="1"/>
  <c r="GB188" i="1"/>
  <c r="FS188" i="1"/>
  <c r="FR188" i="1"/>
  <c r="FQ188" i="1"/>
  <c r="GC188" i="1"/>
  <c r="FT188" i="1"/>
  <c r="FJ188" i="1"/>
  <c r="FI188" i="1"/>
  <c r="FU188" i="1"/>
  <c r="FK188" i="1"/>
  <c r="FB188" i="1"/>
  <c r="FA188" i="1"/>
  <c r="FM188" i="1"/>
  <c r="FD188" i="1"/>
  <c r="EU188" i="1"/>
  <c r="EL188" i="1"/>
  <c r="FC188" i="1"/>
  <c r="ET188" i="1"/>
  <c r="ES188" i="1"/>
  <c r="FE188" i="1"/>
  <c r="EV188" i="1"/>
  <c r="FL188" i="1"/>
  <c r="EK188" i="1"/>
  <c r="EE188" i="1"/>
  <c r="DW188" i="1"/>
  <c r="DN188" i="1"/>
  <c r="ED188" i="1"/>
  <c r="DV188" i="1"/>
  <c r="EW188" i="1"/>
  <c r="EC188" i="1"/>
  <c r="DU188" i="1"/>
  <c r="EM188" i="1"/>
  <c r="EF188" i="1"/>
  <c r="DX188" i="1"/>
  <c r="DP188" i="1"/>
  <c r="DO188" i="1"/>
  <c r="EG188" i="1"/>
  <c r="DM188" i="1"/>
  <c r="EN188" i="1"/>
  <c r="DY188" i="1"/>
  <c r="DQ188" i="1"/>
  <c r="EO188" i="1"/>
  <c r="DA188" i="1"/>
  <c r="DI188" i="1"/>
  <c r="CZ188" i="1"/>
  <c r="DH188" i="1"/>
  <c r="CY188" i="1"/>
  <c r="DE188" i="1"/>
  <c r="CK188" i="1"/>
  <c r="CS188" i="1"/>
  <c r="CJ188" i="1"/>
  <c r="CX188" i="1"/>
  <c r="CR188" i="1"/>
  <c r="CI188" i="1"/>
  <c r="DG188" i="1"/>
  <c r="DF188" i="1"/>
  <c r="CO188" i="1"/>
  <c r="BE188" i="1"/>
  <c r="BM188" i="1"/>
  <c r="BD188" i="1"/>
  <c r="CW188" i="1"/>
  <c r="CH188" i="1"/>
  <c r="BU188" i="1"/>
  <c r="BL188" i="1"/>
  <c r="BC188" i="1"/>
  <c r="CQ188" i="1"/>
  <c r="BZ188" i="1"/>
  <c r="BQ188" i="1"/>
  <c r="CP188" i="1"/>
  <c r="BY188" i="1"/>
  <c r="AG188" i="1"/>
  <c r="BK188" i="1"/>
  <c r="AO188" i="1"/>
  <c r="CG188" i="1"/>
  <c r="CC188" i="1"/>
  <c r="CB188" i="1"/>
  <c r="CA188" i="1"/>
  <c r="AS188" i="1"/>
  <c r="AL188" i="1"/>
  <c r="AC188" i="1"/>
  <c r="X188" i="1"/>
  <c r="O188" i="1"/>
  <c r="AK188" i="1"/>
  <c r="W188" i="1"/>
  <c r="N188" i="1"/>
  <c r="AW188" i="1"/>
  <c r="V188" i="1"/>
  <c r="M188" i="1"/>
  <c r="E188" i="1"/>
  <c r="BT188" i="1"/>
  <c r="AV188" i="1"/>
  <c r="BS188" i="1"/>
  <c r="AU188" i="1"/>
  <c r="BR188" i="1"/>
  <c r="AT188" i="1"/>
  <c r="BJ188" i="1"/>
  <c r="BB188" i="1"/>
  <c r="BI188" i="1"/>
  <c r="BA188" i="1"/>
  <c r="AM188" i="1"/>
  <c r="AD188" i="1"/>
  <c r="Y188" i="1"/>
  <c r="P188" i="1"/>
  <c r="AN188" i="1"/>
  <c r="Q188" i="1"/>
  <c r="I188" i="1"/>
  <c r="AF188" i="1"/>
  <c r="AE188" i="1"/>
  <c r="U188" i="1"/>
  <c r="H188" i="1"/>
  <c r="F188" i="1"/>
  <c r="G188" i="1"/>
  <c r="L37" i="1"/>
  <c r="GW37" i="1"/>
  <c r="HA37" i="1"/>
  <c r="GX37" i="1"/>
  <c r="GR37" i="1"/>
  <c r="GZ37" i="1"/>
  <c r="GQ37" i="1"/>
  <c r="GY37" i="1"/>
  <c r="GP37" i="1"/>
  <c r="GS37" i="1"/>
  <c r="GK37" i="1"/>
  <c r="GO37" i="1"/>
  <c r="GC37" i="1"/>
  <c r="GB37" i="1"/>
  <c r="GJ37" i="1"/>
  <c r="GA37" i="1"/>
  <c r="GI37" i="1"/>
  <c r="FZ37" i="1"/>
  <c r="GH37" i="1"/>
  <c r="FY37" i="1"/>
  <c r="FU37" i="1"/>
  <c r="FT37" i="1"/>
  <c r="FS37" i="1"/>
  <c r="FR37" i="1"/>
  <c r="FM37" i="1"/>
  <c r="FQ37" i="1"/>
  <c r="FL37" i="1"/>
  <c r="GG37" i="1"/>
  <c r="EW37" i="1"/>
  <c r="FE37" i="1"/>
  <c r="FI37" i="1"/>
  <c r="EV37" i="1"/>
  <c r="EN37" i="1"/>
  <c r="EE37" i="1"/>
  <c r="EU37" i="1"/>
  <c r="EM37" i="1"/>
  <c r="ED37" i="1"/>
  <c r="FD37" i="1"/>
  <c r="ET37" i="1"/>
  <c r="EL37" i="1"/>
  <c r="FK37" i="1"/>
  <c r="FJ37" i="1"/>
  <c r="EO37" i="1"/>
  <c r="ES37" i="1"/>
  <c r="EK37" i="1"/>
  <c r="DQ37" i="1"/>
  <c r="DY37" i="1"/>
  <c r="DX37" i="1"/>
  <c r="FC37" i="1"/>
  <c r="FB37" i="1"/>
  <c r="FA37" i="1"/>
  <c r="EC37" i="1"/>
  <c r="DV37" i="1"/>
  <c r="DU37" i="1"/>
  <c r="EF37" i="1"/>
  <c r="DE37" i="1"/>
  <c r="DP37" i="1"/>
  <c r="EG37" i="1"/>
  <c r="DO37" i="1"/>
  <c r="DW37" i="1"/>
  <c r="DM37" i="1"/>
  <c r="DG37" i="1"/>
  <c r="CX37" i="1"/>
  <c r="DH37" i="1"/>
  <c r="CO37" i="1"/>
  <c r="DF37" i="1"/>
  <c r="DA37" i="1"/>
  <c r="DN37" i="1"/>
  <c r="DI37" i="1"/>
  <c r="CP37" i="1"/>
  <c r="CW37" i="1"/>
  <c r="CR37" i="1"/>
  <c r="CA37" i="1"/>
  <c r="BR37" i="1"/>
  <c r="BI37" i="1"/>
  <c r="CQ37" i="1"/>
  <c r="BZ37" i="1"/>
  <c r="BQ37" i="1"/>
  <c r="CK37" i="1"/>
  <c r="BY37" i="1"/>
  <c r="CZ37" i="1"/>
  <c r="CG37" i="1"/>
  <c r="CC37" i="1"/>
  <c r="CY37" i="1"/>
  <c r="CS37" i="1"/>
  <c r="CB37" i="1"/>
  <c r="CJ37" i="1"/>
  <c r="AU37" i="1"/>
  <c r="AL37" i="1"/>
  <c r="CI37" i="1"/>
  <c r="BU37" i="1"/>
  <c r="BM37" i="1"/>
  <c r="BE37" i="1"/>
  <c r="AT37" i="1"/>
  <c r="AK37" i="1"/>
  <c r="CH37" i="1"/>
  <c r="BT37" i="1"/>
  <c r="BL37" i="1"/>
  <c r="BD37" i="1"/>
  <c r="AS37" i="1"/>
  <c r="AV37" i="1"/>
  <c r="AM37" i="1"/>
  <c r="F37" i="1"/>
  <c r="Q37" i="1"/>
  <c r="G37" i="1"/>
  <c r="BS37" i="1"/>
  <c r="BK37" i="1"/>
  <c r="BC37" i="1"/>
  <c r="Y37" i="1"/>
  <c r="P37" i="1"/>
  <c r="H37" i="1"/>
  <c r="BJ37" i="1"/>
  <c r="BB37" i="1"/>
  <c r="BA37" i="1"/>
  <c r="AN37" i="1"/>
  <c r="AC37" i="1"/>
  <c r="E37" i="1"/>
  <c r="AO37" i="1"/>
  <c r="U37" i="1"/>
  <c r="AG37" i="1"/>
  <c r="O37" i="1"/>
  <c r="I37" i="1"/>
  <c r="AF37" i="1"/>
  <c r="N37" i="1"/>
  <c r="AW37" i="1"/>
  <c r="AE37" i="1"/>
  <c r="AD37" i="1"/>
  <c r="X37" i="1"/>
  <c r="V37" i="1"/>
  <c r="W37" i="1"/>
  <c r="M37" i="1"/>
  <c r="BP69" i="1"/>
  <c r="GW69" i="1"/>
  <c r="HA69" i="1"/>
  <c r="GZ69" i="1"/>
  <c r="GY69" i="1"/>
  <c r="GR69" i="1"/>
  <c r="GX69" i="1"/>
  <c r="GQ69" i="1"/>
  <c r="GP69" i="1"/>
  <c r="GS69" i="1"/>
  <c r="GK69" i="1"/>
  <c r="GO69" i="1"/>
  <c r="GJ69" i="1"/>
  <c r="GC69" i="1"/>
  <c r="GI69" i="1"/>
  <c r="GB69" i="1"/>
  <c r="GH69" i="1"/>
  <c r="GA69" i="1"/>
  <c r="FZ69" i="1"/>
  <c r="FU69" i="1"/>
  <c r="FY69" i="1"/>
  <c r="GG69" i="1"/>
  <c r="FM69" i="1"/>
  <c r="FL69" i="1"/>
  <c r="FQ69" i="1"/>
  <c r="EW69" i="1"/>
  <c r="FE69" i="1"/>
  <c r="EV69" i="1"/>
  <c r="FT69" i="1"/>
  <c r="FS69" i="1"/>
  <c r="FR69" i="1"/>
  <c r="FI69" i="1"/>
  <c r="EN69" i="1"/>
  <c r="EE69" i="1"/>
  <c r="EU69" i="1"/>
  <c r="EM69" i="1"/>
  <c r="ED69" i="1"/>
  <c r="FD69" i="1"/>
  <c r="ET69" i="1"/>
  <c r="EL69" i="1"/>
  <c r="FK69" i="1"/>
  <c r="FJ69" i="1"/>
  <c r="EO69" i="1"/>
  <c r="EK69" i="1"/>
  <c r="DQ69" i="1"/>
  <c r="DY69" i="1"/>
  <c r="DX69" i="1"/>
  <c r="FC69" i="1"/>
  <c r="ES69" i="1"/>
  <c r="FB69" i="1"/>
  <c r="FA69" i="1"/>
  <c r="EC69" i="1"/>
  <c r="DV69" i="1"/>
  <c r="DP69" i="1"/>
  <c r="EG69" i="1"/>
  <c r="DU69" i="1"/>
  <c r="DO69" i="1"/>
  <c r="EF69" i="1"/>
  <c r="DN69" i="1"/>
  <c r="DE69" i="1"/>
  <c r="DM69" i="1"/>
  <c r="DW69" i="1"/>
  <c r="DG69" i="1"/>
  <c r="CX69" i="1"/>
  <c r="DH69" i="1"/>
  <c r="CO69" i="1"/>
  <c r="DF69" i="1"/>
  <c r="DA69" i="1"/>
  <c r="DI69" i="1"/>
  <c r="CP69" i="1"/>
  <c r="CG69" i="1"/>
  <c r="CW69" i="1"/>
  <c r="CR69" i="1"/>
  <c r="CA69" i="1"/>
  <c r="BR69" i="1"/>
  <c r="BI69" i="1"/>
  <c r="CQ69" i="1"/>
  <c r="BZ69" i="1"/>
  <c r="BQ69" i="1"/>
  <c r="CK69" i="1"/>
  <c r="BY69" i="1"/>
  <c r="CZ69" i="1"/>
  <c r="CC69" i="1"/>
  <c r="CY69" i="1"/>
  <c r="CS69" i="1"/>
  <c r="CB69" i="1"/>
  <c r="BJ69" i="1"/>
  <c r="BB69" i="1"/>
  <c r="AU69" i="1"/>
  <c r="AL69" i="1"/>
  <c r="BA69" i="1"/>
  <c r="AT69" i="1"/>
  <c r="AK69" i="1"/>
  <c r="CJ69" i="1"/>
  <c r="AS69" i="1"/>
  <c r="CI69" i="1"/>
  <c r="CH69" i="1"/>
  <c r="BS69" i="1"/>
  <c r="BK69" i="1"/>
  <c r="BC69" i="1"/>
  <c r="AV69" i="1"/>
  <c r="BU69" i="1"/>
  <c r="BM69" i="1"/>
  <c r="BE69" i="1"/>
  <c r="F69" i="1"/>
  <c r="BT69" i="1"/>
  <c r="BL69" i="1"/>
  <c r="BD69" i="1"/>
  <c r="Q69" i="1"/>
  <c r="G69" i="1"/>
  <c r="Y69" i="1"/>
  <c r="P69" i="1"/>
  <c r="H69" i="1"/>
  <c r="AM69" i="1"/>
  <c r="AC69" i="1"/>
  <c r="E69" i="1"/>
  <c r="AN69" i="1"/>
  <c r="U69" i="1"/>
  <c r="AG69" i="1"/>
  <c r="O69" i="1"/>
  <c r="I69" i="1"/>
  <c r="AF69" i="1"/>
  <c r="N69" i="1"/>
  <c r="AW69" i="1"/>
  <c r="AE69" i="1"/>
  <c r="AD69" i="1"/>
  <c r="X69" i="1"/>
  <c r="W69" i="1"/>
  <c r="AO69" i="1"/>
  <c r="V69" i="1"/>
  <c r="M69" i="1"/>
  <c r="DL101" i="1"/>
  <c r="GW101" i="1"/>
  <c r="GY101" i="1"/>
  <c r="GZ101" i="1"/>
  <c r="GX101" i="1"/>
  <c r="HA101" i="1"/>
  <c r="GS101" i="1"/>
  <c r="GO101" i="1"/>
  <c r="GK101" i="1"/>
  <c r="GR101" i="1"/>
  <c r="GP101" i="1"/>
  <c r="GH101" i="1"/>
  <c r="GC101" i="1"/>
  <c r="GQ101" i="1"/>
  <c r="GG101" i="1"/>
  <c r="GB101" i="1"/>
  <c r="GA101" i="1"/>
  <c r="GJ101" i="1"/>
  <c r="GI101" i="1"/>
  <c r="FZ101" i="1"/>
  <c r="FU101" i="1"/>
  <c r="FY101" i="1"/>
  <c r="FT101" i="1"/>
  <c r="FE101" i="1"/>
  <c r="FS101" i="1"/>
  <c r="FM101" i="1"/>
  <c r="FR101" i="1"/>
  <c r="FL101" i="1"/>
  <c r="EW101" i="1"/>
  <c r="EV101" i="1"/>
  <c r="FQ101" i="1"/>
  <c r="FA101" i="1"/>
  <c r="FI101" i="1"/>
  <c r="FC101" i="1"/>
  <c r="ES101" i="1"/>
  <c r="EN101" i="1"/>
  <c r="EE101" i="1"/>
  <c r="FB101" i="1"/>
  <c r="EM101" i="1"/>
  <c r="ED101" i="1"/>
  <c r="EL101" i="1"/>
  <c r="FK101" i="1"/>
  <c r="FJ101" i="1"/>
  <c r="FD101" i="1"/>
  <c r="ET101" i="1"/>
  <c r="EO101" i="1"/>
  <c r="EK101" i="1"/>
  <c r="DQ101" i="1"/>
  <c r="DY101" i="1"/>
  <c r="DX101" i="1"/>
  <c r="EU101" i="1"/>
  <c r="EC101" i="1"/>
  <c r="DV101" i="1"/>
  <c r="DU101" i="1"/>
  <c r="EF101" i="1"/>
  <c r="DO101" i="1"/>
  <c r="DE101" i="1"/>
  <c r="DP101" i="1"/>
  <c r="EG101" i="1"/>
  <c r="DW101" i="1"/>
  <c r="DM101" i="1"/>
  <c r="DG101" i="1"/>
  <c r="CX101" i="1"/>
  <c r="DH101" i="1"/>
  <c r="CO101" i="1"/>
  <c r="DF101" i="1"/>
  <c r="DA101" i="1"/>
  <c r="DN101" i="1"/>
  <c r="DI101" i="1"/>
  <c r="CP101" i="1"/>
  <c r="CG101" i="1"/>
  <c r="CW101" i="1"/>
  <c r="CR101" i="1"/>
  <c r="CA101" i="1"/>
  <c r="BR101" i="1"/>
  <c r="BI101" i="1"/>
  <c r="CQ101" i="1"/>
  <c r="BZ101" i="1"/>
  <c r="BQ101" i="1"/>
  <c r="CK101" i="1"/>
  <c r="BY101" i="1"/>
  <c r="CZ101" i="1"/>
  <c r="CC101" i="1"/>
  <c r="CY101" i="1"/>
  <c r="CS101" i="1"/>
  <c r="CB101" i="1"/>
  <c r="AU101" i="1"/>
  <c r="AL101" i="1"/>
  <c r="BU101" i="1"/>
  <c r="BM101" i="1"/>
  <c r="BE101" i="1"/>
  <c r="AT101" i="1"/>
  <c r="AK101" i="1"/>
  <c r="BT101" i="1"/>
  <c r="BL101" i="1"/>
  <c r="BD101" i="1"/>
  <c r="AS101" i="1"/>
  <c r="CJ101" i="1"/>
  <c r="CI101" i="1"/>
  <c r="CH101" i="1"/>
  <c r="AV101" i="1"/>
  <c r="BA101" i="1"/>
  <c r="F101" i="1"/>
  <c r="AO101" i="1"/>
  <c r="Q101" i="1"/>
  <c r="G101" i="1"/>
  <c r="AN101" i="1"/>
  <c r="Y101" i="1"/>
  <c r="P101" i="1"/>
  <c r="H101" i="1"/>
  <c r="BS101" i="1"/>
  <c r="BK101" i="1"/>
  <c r="BC101" i="1"/>
  <c r="BJ101" i="1"/>
  <c r="BB101" i="1"/>
  <c r="AC101" i="1"/>
  <c r="U101" i="1"/>
  <c r="AG101" i="1"/>
  <c r="O101" i="1"/>
  <c r="AF101" i="1"/>
  <c r="N101" i="1"/>
  <c r="AW101" i="1"/>
  <c r="AE101" i="1"/>
  <c r="AD101" i="1"/>
  <c r="AM101" i="1"/>
  <c r="X101" i="1"/>
  <c r="W101" i="1"/>
  <c r="V101" i="1"/>
  <c r="I101" i="1"/>
  <c r="E101" i="1"/>
  <c r="M101" i="1"/>
  <c r="BP125" i="1"/>
  <c r="GY125" i="1"/>
  <c r="GX125" i="1"/>
  <c r="GW125" i="1"/>
  <c r="HA125" i="1"/>
  <c r="GZ125" i="1"/>
  <c r="GP125" i="1"/>
  <c r="GK125" i="1"/>
  <c r="GS125" i="1"/>
  <c r="GQ125" i="1"/>
  <c r="GC125" i="1"/>
  <c r="GB125" i="1"/>
  <c r="GJ125" i="1"/>
  <c r="GA125" i="1"/>
  <c r="GH125" i="1"/>
  <c r="GR125" i="1"/>
  <c r="GG125" i="1"/>
  <c r="GO125" i="1"/>
  <c r="FU125" i="1"/>
  <c r="FT125" i="1"/>
  <c r="GI125" i="1"/>
  <c r="FY125" i="1"/>
  <c r="FE125" i="1"/>
  <c r="FM125" i="1"/>
  <c r="FL125" i="1"/>
  <c r="FZ125" i="1"/>
  <c r="FQ125" i="1"/>
  <c r="FJ125" i="1"/>
  <c r="FS125" i="1"/>
  <c r="FI125" i="1"/>
  <c r="EW125" i="1"/>
  <c r="FR125" i="1"/>
  <c r="EV125" i="1"/>
  <c r="FK125" i="1"/>
  <c r="EN125" i="1"/>
  <c r="EE125" i="1"/>
  <c r="EM125" i="1"/>
  <c r="ED125" i="1"/>
  <c r="FD125" i="1"/>
  <c r="EU125" i="1"/>
  <c r="EL125" i="1"/>
  <c r="EO125" i="1"/>
  <c r="ET125" i="1"/>
  <c r="DQ125" i="1"/>
  <c r="ES125" i="1"/>
  <c r="DY125" i="1"/>
  <c r="DX125" i="1"/>
  <c r="FC125" i="1"/>
  <c r="FB125" i="1"/>
  <c r="FA125" i="1"/>
  <c r="EK125" i="1"/>
  <c r="EF125" i="1"/>
  <c r="EC125" i="1"/>
  <c r="DP125" i="1"/>
  <c r="DW125" i="1"/>
  <c r="DU125" i="1"/>
  <c r="DN125" i="1"/>
  <c r="DE125" i="1"/>
  <c r="DM125" i="1"/>
  <c r="EG125" i="1"/>
  <c r="DG125" i="1"/>
  <c r="CX125" i="1"/>
  <c r="DV125" i="1"/>
  <c r="CY125" i="1"/>
  <c r="CO125" i="1"/>
  <c r="CW125" i="1"/>
  <c r="DI125" i="1"/>
  <c r="DH125" i="1"/>
  <c r="DO125" i="1"/>
  <c r="DF125" i="1"/>
  <c r="CZ125" i="1"/>
  <c r="CP125" i="1"/>
  <c r="CG125" i="1"/>
  <c r="CI125" i="1"/>
  <c r="CA125" i="1"/>
  <c r="BR125" i="1"/>
  <c r="BI125" i="1"/>
  <c r="DA125" i="1"/>
  <c r="CH125" i="1"/>
  <c r="BZ125" i="1"/>
  <c r="BQ125" i="1"/>
  <c r="BY125" i="1"/>
  <c r="CK125" i="1"/>
  <c r="CC125" i="1"/>
  <c r="BT125" i="1"/>
  <c r="CJ125" i="1"/>
  <c r="CB125" i="1"/>
  <c r="BS125" i="1"/>
  <c r="BK125" i="1"/>
  <c r="BC125" i="1"/>
  <c r="AU125" i="1"/>
  <c r="AL125" i="1"/>
  <c r="AC125" i="1"/>
  <c r="BJ125" i="1"/>
  <c r="BB125" i="1"/>
  <c r="AT125" i="1"/>
  <c r="AK125" i="1"/>
  <c r="CS125" i="1"/>
  <c r="BA125" i="1"/>
  <c r="AS125" i="1"/>
  <c r="CR125" i="1"/>
  <c r="CQ125" i="1"/>
  <c r="BL125" i="1"/>
  <c r="BD125" i="1"/>
  <c r="AV125" i="1"/>
  <c r="AM125" i="1"/>
  <c r="AG125" i="1"/>
  <c r="F125" i="1"/>
  <c r="BM125" i="1"/>
  <c r="BE125" i="1"/>
  <c r="AW125" i="1"/>
  <c r="AF125" i="1"/>
  <c r="Q125" i="1"/>
  <c r="G125" i="1"/>
  <c r="AE125" i="1"/>
  <c r="Y125" i="1"/>
  <c r="P125" i="1"/>
  <c r="H125" i="1"/>
  <c r="BU125" i="1"/>
  <c r="AN125" i="1"/>
  <c r="AO125" i="1"/>
  <c r="AD125" i="1"/>
  <c r="X125" i="1"/>
  <c r="E125" i="1"/>
  <c r="W125" i="1"/>
  <c r="I125" i="1"/>
  <c r="V125" i="1"/>
  <c r="U125" i="1"/>
  <c r="M125" i="1"/>
  <c r="O125" i="1"/>
  <c r="N125" i="1"/>
  <c r="BX165" i="1"/>
  <c r="HA165" i="1"/>
  <c r="GZ165" i="1"/>
  <c r="GY165" i="1"/>
  <c r="GW165" i="1"/>
  <c r="GX165" i="1"/>
  <c r="GS165" i="1"/>
  <c r="GO165" i="1"/>
  <c r="GR165" i="1"/>
  <c r="GQ165" i="1"/>
  <c r="GP165" i="1"/>
  <c r="GK165" i="1"/>
  <c r="GC165" i="1"/>
  <c r="GB165" i="1"/>
  <c r="GJ165" i="1"/>
  <c r="GA165" i="1"/>
  <c r="GH165" i="1"/>
  <c r="GG165" i="1"/>
  <c r="GI165" i="1"/>
  <c r="FZ165" i="1"/>
  <c r="FU165" i="1"/>
  <c r="FY165" i="1"/>
  <c r="FT165" i="1"/>
  <c r="FS165" i="1"/>
  <c r="FM165" i="1"/>
  <c r="FR165" i="1"/>
  <c r="FQ165" i="1"/>
  <c r="FE165" i="1"/>
  <c r="FD165" i="1"/>
  <c r="FL165" i="1"/>
  <c r="FA165" i="1"/>
  <c r="EO165" i="1"/>
  <c r="EW165" i="1"/>
  <c r="EV165" i="1"/>
  <c r="FB165" i="1"/>
  <c r="FI165" i="1"/>
  <c r="ES165" i="1"/>
  <c r="EE165" i="1"/>
  <c r="EN165" i="1"/>
  <c r="ED165" i="1"/>
  <c r="EM165" i="1"/>
  <c r="FK165" i="1"/>
  <c r="FJ165" i="1"/>
  <c r="ET165" i="1"/>
  <c r="EL165" i="1"/>
  <c r="DQ165" i="1"/>
  <c r="EK165" i="1"/>
  <c r="DY165" i="1"/>
  <c r="DX165" i="1"/>
  <c r="FC165" i="1"/>
  <c r="EU165" i="1"/>
  <c r="EC165" i="1"/>
  <c r="DV165" i="1"/>
  <c r="DU165" i="1"/>
  <c r="EF165" i="1"/>
  <c r="DP165" i="1"/>
  <c r="DO165" i="1"/>
  <c r="EG165" i="1"/>
  <c r="DE165" i="1"/>
  <c r="DN165" i="1"/>
  <c r="DM165" i="1"/>
  <c r="DW165" i="1"/>
  <c r="DG165" i="1"/>
  <c r="CX165" i="1"/>
  <c r="DH165" i="1"/>
  <c r="CO165" i="1"/>
  <c r="DF165" i="1"/>
  <c r="DA165" i="1"/>
  <c r="DI165" i="1"/>
  <c r="CP165" i="1"/>
  <c r="CG165" i="1"/>
  <c r="CW165" i="1"/>
  <c r="CR165" i="1"/>
  <c r="CA165" i="1"/>
  <c r="BR165" i="1"/>
  <c r="BI165" i="1"/>
  <c r="CQ165" i="1"/>
  <c r="BZ165" i="1"/>
  <c r="BQ165" i="1"/>
  <c r="CK165" i="1"/>
  <c r="BY165" i="1"/>
  <c r="CZ165" i="1"/>
  <c r="CC165" i="1"/>
  <c r="BT165" i="1"/>
  <c r="CY165" i="1"/>
  <c r="CS165" i="1"/>
  <c r="CB165" i="1"/>
  <c r="BS165" i="1"/>
  <c r="CJ165" i="1"/>
  <c r="BU165" i="1"/>
  <c r="AU165" i="1"/>
  <c r="AL165" i="1"/>
  <c r="AC165" i="1"/>
  <c r="CI165" i="1"/>
  <c r="BM165" i="1"/>
  <c r="BE165" i="1"/>
  <c r="AT165" i="1"/>
  <c r="AK165" i="1"/>
  <c r="CH165" i="1"/>
  <c r="BL165" i="1"/>
  <c r="BD165" i="1"/>
  <c r="AS165" i="1"/>
  <c r="AV165" i="1"/>
  <c r="AM165" i="1"/>
  <c r="AO165" i="1"/>
  <c r="F165" i="1"/>
  <c r="AN165" i="1"/>
  <c r="AG165" i="1"/>
  <c r="Q165" i="1"/>
  <c r="G165" i="1"/>
  <c r="BK165" i="1"/>
  <c r="BC165" i="1"/>
  <c r="AF165" i="1"/>
  <c r="Y165" i="1"/>
  <c r="P165" i="1"/>
  <c r="H165" i="1"/>
  <c r="BJ165" i="1"/>
  <c r="BB165" i="1"/>
  <c r="BA165" i="1"/>
  <c r="AW165" i="1"/>
  <c r="U165" i="1"/>
  <c r="AE165" i="1"/>
  <c r="O165" i="1"/>
  <c r="AD165" i="1"/>
  <c r="N165" i="1"/>
  <c r="X165" i="1"/>
  <c r="W165" i="1"/>
  <c r="V165" i="1"/>
  <c r="I165" i="1"/>
  <c r="E165" i="1"/>
  <c r="M165" i="1"/>
  <c r="EJ189" i="1"/>
  <c r="HA189" i="1"/>
  <c r="GY189" i="1"/>
  <c r="GZ189" i="1"/>
  <c r="GX189" i="1"/>
  <c r="GW189" i="1"/>
  <c r="GS189" i="1"/>
  <c r="GP189" i="1"/>
  <c r="GR189" i="1"/>
  <c r="GQ189" i="1"/>
  <c r="GK189" i="1"/>
  <c r="GJ189" i="1"/>
  <c r="GH189" i="1"/>
  <c r="GC189" i="1"/>
  <c r="GB189" i="1"/>
  <c r="GA189" i="1"/>
  <c r="GO189" i="1"/>
  <c r="GI189" i="1"/>
  <c r="GG189" i="1"/>
  <c r="FU189" i="1"/>
  <c r="FT189" i="1"/>
  <c r="FM189" i="1"/>
  <c r="FL189" i="1"/>
  <c r="FK189" i="1"/>
  <c r="FY189" i="1"/>
  <c r="FJ189" i="1"/>
  <c r="FE189" i="1"/>
  <c r="FI189" i="1"/>
  <c r="FD189" i="1"/>
  <c r="FZ189" i="1"/>
  <c r="FQ189" i="1"/>
  <c r="EO189" i="1"/>
  <c r="FS189" i="1"/>
  <c r="EW189" i="1"/>
  <c r="FR189" i="1"/>
  <c r="EV189" i="1"/>
  <c r="FB189" i="1"/>
  <c r="EN189" i="1"/>
  <c r="EE189" i="1"/>
  <c r="FA189" i="1"/>
  <c r="EM189" i="1"/>
  <c r="ED189" i="1"/>
  <c r="EU189" i="1"/>
  <c r="EL189" i="1"/>
  <c r="FC189" i="1"/>
  <c r="ET189" i="1"/>
  <c r="DQ189" i="1"/>
  <c r="ES189" i="1"/>
  <c r="DY189" i="1"/>
  <c r="DX189" i="1"/>
  <c r="EF189" i="1"/>
  <c r="EC189" i="1"/>
  <c r="DM189" i="1"/>
  <c r="EG189" i="1"/>
  <c r="EK189" i="1"/>
  <c r="DW189" i="1"/>
  <c r="DP189" i="1"/>
  <c r="DU189" i="1"/>
  <c r="DN189" i="1"/>
  <c r="DE189" i="1"/>
  <c r="DG189" i="1"/>
  <c r="CX189" i="1"/>
  <c r="DV189" i="1"/>
  <c r="CY189" i="1"/>
  <c r="CO189" i="1"/>
  <c r="CW189" i="1"/>
  <c r="DI189" i="1"/>
  <c r="DO189" i="1"/>
  <c r="DH189" i="1"/>
  <c r="DF189" i="1"/>
  <c r="CZ189" i="1"/>
  <c r="CP189" i="1"/>
  <c r="CG189" i="1"/>
  <c r="CI189" i="1"/>
  <c r="CA189" i="1"/>
  <c r="BR189" i="1"/>
  <c r="BI189" i="1"/>
  <c r="DA189" i="1"/>
  <c r="CH189" i="1"/>
  <c r="BZ189" i="1"/>
  <c r="BQ189" i="1"/>
  <c r="BY189" i="1"/>
  <c r="CS189" i="1"/>
  <c r="CR189" i="1"/>
  <c r="CQ189" i="1"/>
  <c r="CK189" i="1"/>
  <c r="CC189" i="1"/>
  <c r="BT189" i="1"/>
  <c r="CJ189" i="1"/>
  <c r="CB189" i="1"/>
  <c r="BS189" i="1"/>
  <c r="BK189" i="1"/>
  <c r="BC189" i="1"/>
  <c r="AU189" i="1"/>
  <c r="AL189" i="1"/>
  <c r="AC189" i="1"/>
  <c r="BJ189" i="1"/>
  <c r="BB189" i="1"/>
  <c r="AT189" i="1"/>
  <c r="AK189" i="1"/>
  <c r="BA189" i="1"/>
  <c r="AS189" i="1"/>
  <c r="BL189" i="1"/>
  <c r="BD189" i="1"/>
  <c r="AV189" i="1"/>
  <c r="AM189" i="1"/>
  <c r="F189" i="1"/>
  <c r="AW189" i="1"/>
  <c r="AG189" i="1"/>
  <c r="Q189" i="1"/>
  <c r="G189" i="1"/>
  <c r="BU189" i="1"/>
  <c r="AF189" i="1"/>
  <c r="Y189" i="1"/>
  <c r="P189" i="1"/>
  <c r="H189" i="1"/>
  <c r="BM189" i="1"/>
  <c r="BE189" i="1"/>
  <c r="AE189" i="1"/>
  <c r="X189" i="1"/>
  <c r="E189" i="1"/>
  <c r="AD189" i="1"/>
  <c r="W189" i="1"/>
  <c r="I189" i="1"/>
  <c r="V189" i="1"/>
  <c r="U189" i="1"/>
  <c r="AO189" i="1"/>
  <c r="AN189" i="1"/>
  <c r="M189" i="1"/>
  <c r="O189" i="1"/>
  <c r="N189" i="1"/>
  <c r="AJ14" i="1"/>
  <c r="GY14" i="1"/>
  <c r="GX14" i="1"/>
  <c r="GW14" i="1"/>
  <c r="GZ14" i="1"/>
  <c r="HA14" i="1"/>
  <c r="GS14" i="1"/>
  <c r="GO14" i="1"/>
  <c r="GG14" i="1"/>
  <c r="GR14" i="1"/>
  <c r="GQ14" i="1"/>
  <c r="GP14" i="1"/>
  <c r="GK14" i="1"/>
  <c r="FY14" i="1"/>
  <c r="GJ14" i="1"/>
  <c r="GC14" i="1"/>
  <c r="GI14" i="1"/>
  <c r="GB14" i="1"/>
  <c r="GA14" i="1"/>
  <c r="FQ14" i="1"/>
  <c r="FZ14" i="1"/>
  <c r="FR14" i="1"/>
  <c r="FI14" i="1"/>
  <c r="FU14" i="1"/>
  <c r="FT14" i="1"/>
  <c r="GH14" i="1"/>
  <c r="FJ14" i="1"/>
  <c r="FB14" i="1"/>
  <c r="ES14" i="1"/>
  <c r="FA14" i="1"/>
  <c r="FS14" i="1"/>
  <c r="FC14" i="1"/>
  <c r="EU14" i="1"/>
  <c r="ET14" i="1"/>
  <c r="EO14" i="1"/>
  <c r="FM14" i="1"/>
  <c r="FL14" i="1"/>
  <c r="FK14" i="1"/>
  <c r="EV14" i="1"/>
  <c r="EN14" i="1"/>
  <c r="ED14" i="1"/>
  <c r="DU14" i="1"/>
  <c r="FE14" i="1"/>
  <c r="EM14" i="1"/>
  <c r="EC14" i="1"/>
  <c r="FD14" i="1"/>
  <c r="EL14" i="1"/>
  <c r="EE14" i="1"/>
  <c r="DV14" i="1"/>
  <c r="DY14" i="1"/>
  <c r="DQ14" i="1"/>
  <c r="DX14" i="1"/>
  <c r="DP14" i="1"/>
  <c r="DW14" i="1"/>
  <c r="EF14" i="1"/>
  <c r="EW14" i="1"/>
  <c r="EK14" i="1"/>
  <c r="EG14" i="1"/>
  <c r="DN14" i="1"/>
  <c r="DH14" i="1"/>
  <c r="CY14" i="1"/>
  <c r="DM14" i="1"/>
  <c r="DG14" i="1"/>
  <c r="CX14" i="1"/>
  <c r="DF14" i="1"/>
  <c r="CW14" i="1"/>
  <c r="DA14" i="1"/>
  <c r="CR14" i="1"/>
  <c r="CI14" i="1"/>
  <c r="DI14" i="1"/>
  <c r="CQ14" i="1"/>
  <c r="CH14" i="1"/>
  <c r="DE14" i="1"/>
  <c r="CP14" i="1"/>
  <c r="DO14" i="1"/>
  <c r="CS14" i="1"/>
  <c r="BU14" i="1"/>
  <c r="BL14" i="1"/>
  <c r="BC14" i="1"/>
  <c r="CK14" i="1"/>
  <c r="CC14" i="1"/>
  <c r="BT14" i="1"/>
  <c r="BK14" i="1"/>
  <c r="BB14" i="1"/>
  <c r="CO14" i="1"/>
  <c r="CJ14" i="1"/>
  <c r="CB14" i="1"/>
  <c r="BS14" i="1"/>
  <c r="BJ14" i="1"/>
  <c r="BA14" i="1"/>
  <c r="CZ14" i="1"/>
  <c r="AO14" i="1"/>
  <c r="CG14" i="1"/>
  <c r="AW14" i="1"/>
  <c r="AN14" i="1"/>
  <c r="BR14" i="1"/>
  <c r="BM14" i="1"/>
  <c r="BE14" i="1"/>
  <c r="AV14" i="1"/>
  <c r="CA14" i="1"/>
  <c r="BZ14" i="1"/>
  <c r="BY14" i="1"/>
  <c r="AS14" i="1"/>
  <c r="AE14" i="1"/>
  <c r="V14" i="1"/>
  <c r="M14" i="1"/>
  <c r="I14" i="1"/>
  <c r="AD14" i="1"/>
  <c r="U14" i="1"/>
  <c r="AC14" i="1"/>
  <c r="BQ14" i="1"/>
  <c r="BI14" i="1"/>
  <c r="BD14" i="1"/>
  <c r="AT14" i="1"/>
  <c r="AK14" i="1"/>
  <c r="AF14" i="1"/>
  <c r="W14" i="1"/>
  <c r="N14" i="1"/>
  <c r="H14" i="1"/>
  <c r="AU14" i="1"/>
  <c r="X14" i="1"/>
  <c r="G14" i="1"/>
  <c r="Q14" i="1"/>
  <c r="AM14" i="1"/>
  <c r="AL14" i="1"/>
  <c r="AG14" i="1"/>
  <c r="Y14" i="1"/>
  <c r="F14" i="1"/>
  <c r="E14" i="1"/>
  <c r="P14" i="1"/>
  <c r="O14" i="1"/>
  <c r="GY46" i="1"/>
  <c r="GX46" i="1"/>
  <c r="GW46" i="1"/>
  <c r="GZ46" i="1"/>
  <c r="HA46" i="1"/>
  <c r="GS46" i="1"/>
  <c r="GO46" i="1"/>
  <c r="GG46" i="1"/>
  <c r="GR46" i="1"/>
  <c r="GQ46" i="1"/>
  <c r="GP46" i="1"/>
  <c r="GK46" i="1"/>
  <c r="GJ46" i="1"/>
  <c r="GI46" i="1"/>
  <c r="FY46" i="1"/>
  <c r="FQ46" i="1"/>
  <c r="GC46" i="1"/>
  <c r="GB46" i="1"/>
  <c r="GA46" i="1"/>
  <c r="FU46" i="1"/>
  <c r="FZ46" i="1"/>
  <c r="FT46" i="1"/>
  <c r="FS46" i="1"/>
  <c r="FI46" i="1"/>
  <c r="GH46" i="1"/>
  <c r="FJ46" i="1"/>
  <c r="FB46" i="1"/>
  <c r="ES46" i="1"/>
  <c r="FA46" i="1"/>
  <c r="FR46" i="1"/>
  <c r="FC46" i="1"/>
  <c r="EW46" i="1"/>
  <c r="EV46" i="1"/>
  <c r="EG46" i="1"/>
  <c r="EU46" i="1"/>
  <c r="EO46" i="1"/>
  <c r="FM46" i="1"/>
  <c r="FL46" i="1"/>
  <c r="FK46" i="1"/>
  <c r="ET46" i="1"/>
  <c r="EN46" i="1"/>
  <c r="DU46" i="1"/>
  <c r="FE46" i="1"/>
  <c r="EM46" i="1"/>
  <c r="FD46" i="1"/>
  <c r="EL46" i="1"/>
  <c r="DV46" i="1"/>
  <c r="DY46" i="1"/>
  <c r="DM46" i="1"/>
  <c r="DX46" i="1"/>
  <c r="DW46" i="1"/>
  <c r="EC46" i="1"/>
  <c r="EK46" i="1"/>
  <c r="EF46" i="1"/>
  <c r="ED46" i="1"/>
  <c r="DH46" i="1"/>
  <c r="CY46" i="1"/>
  <c r="DQ46" i="1"/>
  <c r="DG46" i="1"/>
  <c r="CX46" i="1"/>
  <c r="DP46" i="1"/>
  <c r="DF46" i="1"/>
  <c r="CW46" i="1"/>
  <c r="DO46" i="1"/>
  <c r="DN46" i="1"/>
  <c r="DA46" i="1"/>
  <c r="EE46" i="1"/>
  <c r="CR46" i="1"/>
  <c r="CI46" i="1"/>
  <c r="DI46" i="1"/>
  <c r="CQ46" i="1"/>
  <c r="CH46" i="1"/>
  <c r="DE46" i="1"/>
  <c r="CP46" i="1"/>
  <c r="CG46" i="1"/>
  <c r="CS46" i="1"/>
  <c r="CJ46" i="1"/>
  <c r="BU46" i="1"/>
  <c r="BL46" i="1"/>
  <c r="BC46" i="1"/>
  <c r="CC46" i="1"/>
  <c r="BT46" i="1"/>
  <c r="BK46" i="1"/>
  <c r="BB46" i="1"/>
  <c r="CO46" i="1"/>
  <c r="CB46" i="1"/>
  <c r="BS46" i="1"/>
  <c r="BJ46" i="1"/>
  <c r="BA46" i="1"/>
  <c r="CZ46" i="1"/>
  <c r="CA46" i="1"/>
  <c r="AO46" i="1"/>
  <c r="CK46" i="1"/>
  <c r="BZ46" i="1"/>
  <c r="AW46" i="1"/>
  <c r="AN46" i="1"/>
  <c r="BY46" i="1"/>
  <c r="AV46" i="1"/>
  <c r="BQ46" i="1"/>
  <c r="BI46" i="1"/>
  <c r="BD46" i="1"/>
  <c r="AS46" i="1"/>
  <c r="AE46" i="1"/>
  <c r="V46" i="1"/>
  <c r="M46" i="1"/>
  <c r="I46" i="1"/>
  <c r="AD46" i="1"/>
  <c r="U46" i="1"/>
  <c r="AC46" i="1"/>
  <c r="BR46" i="1"/>
  <c r="BM46" i="1"/>
  <c r="BE46" i="1"/>
  <c r="AT46" i="1"/>
  <c r="AK46" i="1"/>
  <c r="AF46" i="1"/>
  <c r="W46" i="1"/>
  <c r="N46" i="1"/>
  <c r="H46" i="1"/>
  <c r="AU46" i="1"/>
  <c r="AL46" i="1"/>
  <c r="X46" i="1"/>
  <c r="G46" i="1"/>
  <c r="Q46" i="1"/>
  <c r="AG46" i="1"/>
  <c r="AM46" i="1"/>
  <c r="Y46" i="1"/>
  <c r="F46" i="1"/>
  <c r="E46" i="1"/>
  <c r="P46" i="1"/>
  <c r="O46" i="1"/>
  <c r="GZ70" i="1"/>
  <c r="GY70" i="1"/>
  <c r="GX70" i="1"/>
  <c r="HA70" i="1"/>
  <c r="GW70" i="1"/>
  <c r="GS70" i="1"/>
  <c r="GO70" i="1"/>
  <c r="GP70" i="1"/>
  <c r="GG70" i="1"/>
  <c r="GQ70" i="1"/>
  <c r="GK70" i="1"/>
  <c r="GJ70" i="1"/>
  <c r="GR70" i="1"/>
  <c r="GH70" i="1"/>
  <c r="FY70" i="1"/>
  <c r="FZ70" i="1"/>
  <c r="FQ70" i="1"/>
  <c r="GI70" i="1"/>
  <c r="GA70" i="1"/>
  <c r="FT70" i="1"/>
  <c r="FS70" i="1"/>
  <c r="GC70" i="1"/>
  <c r="FR70" i="1"/>
  <c r="FU70" i="1"/>
  <c r="GB70" i="1"/>
  <c r="FI70" i="1"/>
  <c r="FJ70" i="1"/>
  <c r="FM70" i="1"/>
  <c r="FB70" i="1"/>
  <c r="ES70" i="1"/>
  <c r="FL70" i="1"/>
  <c r="FA70" i="1"/>
  <c r="FK70" i="1"/>
  <c r="FC70" i="1"/>
  <c r="FE70" i="1"/>
  <c r="ET70" i="1"/>
  <c r="FD70" i="1"/>
  <c r="EG70" i="1"/>
  <c r="EO70" i="1"/>
  <c r="EU70" i="1"/>
  <c r="DU70" i="1"/>
  <c r="EF70" i="1"/>
  <c r="EW70" i="1"/>
  <c r="EE70" i="1"/>
  <c r="EV70" i="1"/>
  <c r="EK70" i="1"/>
  <c r="DV70" i="1"/>
  <c r="EC70" i="1"/>
  <c r="EL70" i="1"/>
  <c r="DW70" i="1"/>
  <c r="ED70" i="1"/>
  <c r="DM70" i="1"/>
  <c r="EN70" i="1"/>
  <c r="DY70" i="1"/>
  <c r="EM70" i="1"/>
  <c r="DH70" i="1"/>
  <c r="CY70" i="1"/>
  <c r="DX70" i="1"/>
  <c r="DG70" i="1"/>
  <c r="CX70" i="1"/>
  <c r="DF70" i="1"/>
  <c r="CW70" i="1"/>
  <c r="DQ70" i="1"/>
  <c r="DO70" i="1"/>
  <c r="DA70" i="1"/>
  <c r="CR70" i="1"/>
  <c r="CI70" i="1"/>
  <c r="CZ70" i="1"/>
  <c r="CQ70" i="1"/>
  <c r="CH70" i="1"/>
  <c r="CP70" i="1"/>
  <c r="CG70" i="1"/>
  <c r="DP70" i="1"/>
  <c r="DN70" i="1"/>
  <c r="DI70" i="1"/>
  <c r="CS70" i="1"/>
  <c r="CJ70" i="1"/>
  <c r="BU70" i="1"/>
  <c r="BL70" i="1"/>
  <c r="BC70" i="1"/>
  <c r="DE70" i="1"/>
  <c r="CK70" i="1"/>
  <c r="CC70" i="1"/>
  <c r="BT70" i="1"/>
  <c r="BK70" i="1"/>
  <c r="BB70" i="1"/>
  <c r="CB70" i="1"/>
  <c r="BS70" i="1"/>
  <c r="BJ70" i="1"/>
  <c r="BA70" i="1"/>
  <c r="CO70" i="1"/>
  <c r="AO70" i="1"/>
  <c r="AW70" i="1"/>
  <c r="AN70" i="1"/>
  <c r="AV70" i="1"/>
  <c r="AM70" i="1"/>
  <c r="CA70" i="1"/>
  <c r="BZ70" i="1"/>
  <c r="BY70" i="1"/>
  <c r="AE70" i="1"/>
  <c r="V70" i="1"/>
  <c r="M70" i="1"/>
  <c r="I70" i="1"/>
  <c r="AD70" i="1"/>
  <c r="U70" i="1"/>
  <c r="AU70" i="1"/>
  <c r="AC70" i="1"/>
  <c r="BR70" i="1"/>
  <c r="BM70" i="1"/>
  <c r="BE70" i="1"/>
  <c r="BQ70" i="1"/>
  <c r="BI70" i="1"/>
  <c r="BD70" i="1"/>
  <c r="AF70" i="1"/>
  <c r="W70" i="1"/>
  <c r="N70" i="1"/>
  <c r="H70" i="1"/>
  <c r="AG70" i="1"/>
  <c r="O70" i="1"/>
  <c r="AT70" i="1"/>
  <c r="AS70" i="1"/>
  <c r="E70" i="1"/>
  <c r="AL70" i="1"/>
  <c r="AK70" i="1"/>
  <c r="P70" i="1"/>
  <c r="Y70" i="1"/>
  <c r="X70" i="1"/>
  <c r="Q70" i="1"/>
  <c r="F70" i="1"/>
  <c r="G70" i="1"/>
  <c r="GZ102" i="1"/>
  <c r="GY102" i="1"/>
  <c r="GX102" i="1"/>
  <c r="HA102" i="1"/>
  <c r="GP102" i="1"/>
  <c r="GW102" i="1"/>
  <c r="GQ102" i="1"/>
  <c r="GO102" i="1"/>
  <c r="GS102" i="1"/>
  <c r="GG102" i="1"/>
  <c r="GR102" i="1"/>
  <c r="GK102" i="1"/>
  <c r="GJ102" i="1"/>
  <c r="GI102" i="1"/>
  <c r="GH102" i="1"/>
  <c r="FY102" i="1"/>
  <c r="FZ102" i="1"/>
  <c r="FQ102" i="1"/>
  <c r="GA102" i="1"/>
  <c r="FT102" i="1"/>
  <c r="FS102" i="1"/>
  <c r="GC102" i="1"/>
  <c r="FR102" i="1"/>
  <c r="FU102" i="1"/>
  <c r="FI102" i="1"/>
  <c r="FJ102" i="1"/>
  <c r="FM102" i="1"/>
  <c r="FD102" i="1"/>
  <c r="ES102" i="1"/>
  <c r="FL102" i="1"/>
  <c r="FC102" i="1"/>
  <c r="FK102" i="1"/>
  <c r="FB102" i="1"/>
  <c r="GB102" i="1"/>
  <c r="FE102" i="1"/>
  <c r="ET102" i="1"/>
  <c r="EG102" i="1"/>
  <c r="EO102" i="1"/>
  <c r="DU102" i="1"/>
  <c r="EF102" i="1"/>
  <c r="EE102" i="1"/>
  <c r="EW102" i="1"/>
  <c r="EV102" i="1"/>
  <c r="EU102" i="1"/>
  <c r="FA102" i="1"/>
  <c r="EK102" i="1"/>
  <c r="DV102" i="1"/>
  <c r="DP102" i="1"/>
  <c r="DO102" i="1"/>
  <c r="EL102" i="1"/>
  <c r="DW102" i="1"/>
  <c r="ED102" i="1"/>
  <c r="EC102" i="1"/>
  <c r="DY102" i="1"/>
  <c r="DH102" i="1"/>
  <c r="CY102" i="1"/>
  <c r="DQ102" i="1"/>
  <c r="DG102" i="1"/>
  <c r="CX102" i="1"/>
  <c r="DN102" i="1"/>
  <c r="DF102" i="1"/>
  <c r="CW102" i="1"/>
  <c r="DM102" i="1"/>
  <c r="EN102" i="1"/>
  <c r="DX102" i="1"/>
  <c r="EM102" i="1"/>
  <c r="DA102" i="1"/>
  <c r="CR102" i="1"/>
  <c r="CI102" i="1"/>
  <c r="CZ102" i="1"/>
  <c r="CQ102" i="1"/>
  <c r="CH102" i="1"/>
  <c r="CP102" i="1"/>
  <c r="CG102" i="1"/>
  <c r="DI102" i="1"/>
  <c r="DE102" i="1"/>
  <c r="CS102" i="1"/>
  <c r="CJ102" i="1"/>
  <c r="BU102" i="1"/>
  <c r="BL102" i="1"/>
  <c r="BC102" i="1"/>
  <c r="CK102" i="1"/>
  <c r="CC102" i="1"/>
  <c r="BT102" i="1"/>
  <c r="BK102" i="1"/>
  <c r="BB102" i="1"/>
  <c r="CB102" i="1"/>
  <c r="BS102" i="1"/>
  <c r="BJ102" i="1"/>
  <c r="BA102" i="1"/>
  <c r="CO102" i="1"/>
  <c r="BZ102" i="1"/>
  <c r="BQ102" i="1"/>
  <c r="BI102" i="1"/>
  <c r="BD102" i="1"/>
  <c r="AO102" i="1"/>
  <c r="BY102" i="1"/>
  <c r="AW102" i="1"/>
  <c r="AN102" i="1"/>
  <c r="AV102" i="1"/>
  <c r="AM102" i="1"/>
  <c r="CA102" i="1"/>
  <c r="BR102" i="1"/>
  <c r="BM102" i="1"/>
  <c r="BE102" i="1"/>
  <c r="AK102" i="1"/>
  <c r="AE102" i="1"/>
  <c r="V102" i="1"/>
  <c r="M102" i="1"/>
  <c r="I102" i="1"/>
  <c r="AD102" i="1"/>
  <c r="U102" i="1"/>
  <c r="AU102" i="1"/>
  <c r="AC102" i="1"/>
  <c r="AL102" i="1"/>
  <c r="AF102" i="1"/>
  <c r="W102" i="1"/>
  <c r="N102" i="1"/>
  <c r="AG102" i="1"/>
  <c r="O102" i="1"/>
  <c r="E102" i="1"/>
  <c r="AT102" i="1"/>
  <c r="F102" i="1"/>
  <c r="AS102" i="1"/>
  <c r="G102" i="1"/>
  <c r="P102" i="1"/>
  <c r="H102" i="1"/>
  <c r="Q102" i="1"/>
  <c r="Y102" i="1"/>
  <c r="X102" i="1"/>
  <c r="GX126" i="1"/>
  <c r="GW126" i="1"/>
  <c r="GZ126" i="1"/>
  <c r="GY126" i="1"/>
  <c r="HA126" i="1"/>
  <c r="GP126" i="1"/>
  <c r="GO126" i="1"/>
  <c r="GS126" i="1"/>
  <c r="GR126" i="1"/>
  <c r="GQ126" i="1"/>
  <c r="GG126" i="1"/>
  <c r="GI126" i="1"/>
  <c r="GH126" i="1"/>
  <c r="GK126" i="1"/>
  <c r="GJ126" i="1"/>
  <c r="FY126" i="1"/>
  <c r="FQ126" i="1"/>
  <c r="GC126" i="1"/>
  <c r="GB126" i="1"/>
  <c r="FR126" i="1"/>
  <c r="FU126" i="1"/>
  <c r="FT126" i="1"/>
  <c r="FI126" i="1"/>
  <c r="FJ126" i="1"/>
  <c r="FS126" i="1"/>
  <c r="FC126" i="1"/>
  <c r="ES126" i="1"/>
  <c r="FB126" i="1"/>
  <c r="FA126" i="1"/>
  <c r="GA126" i="1"/>
  <c r="FZ126" i="1"/>
  <c r="FD126" i="1"/>
  <c r="ET126" i="1"/>
  <c r="FL126" i="1"/>
  <c r="EV126" i="1"/>
  <c r="FK126" i="1"/>
  <c r="FE126" i="1"/>
  <c r="EU126" i="1"/>
  <c r="EG126" i="1"/>
  <c r="EO126" i="1"/>
  <c r="FM126" i="1"/>
  <c r="EW126" i="1"/>
  <c r="EN126" i="1"/>
  <c r="EE126" i="1"/>
  <c r="DU126" i="1"/>
  <c r="EM126" i="1"/>
  <c r="ED126" i="1"/>
  <c r="EL126" i="1"/>
  <c r="EC126" i="1"/>
  <c r="EF126" i="1"/>
  <c r="DV126" i="1"/>
  <c r="DY126" i="1"/>
  <c r="DO126" i="1"/>
  <c r="DX126" i="1"/>
  <c r="DN126" i="1"/>
  <c r="DW126" i="1"/>
  <c r="EK126" i="1"/>
  <c r="DH126" i="1"/>
  <c r="CY126" i="1"/>
  <c r="DG126" i="1"/>
  <c r="CX126" i="1"/>
  <c r="DF126" i="1"/>
  <c r="CW126" i="1"/>
  <c r="DQ126" i="1"/>
  <c r="DP126" i="1"/>
  <c r="DM126" i="1"/>
  <c r="DA126" i="1"/>
  <c r="CR126" i="1"/>
  <c r="CI126" i="1"/>
  <c r="DI126" i="1"/>
  <c r="CQ126" i="1"/>
  <c r="CH126" i="1"/>
  <c r="DE126" i="1"/>
  <c r="CP126" i="1"/>
  <c r="CG126" i="1"/>
  <c r="CS126" i="1"/>
  <c r="CJ126" i="1"/>
  <c r="CZ126" i="1"/>
  <c r="BU126" i="1"/>
  <c r="BL126" i="1"/>
  <c r="BC126" i="1"/>
  <c r="CC126" i="1"/>
  <c r="BT126" i="1"/>
  <c r="BK126" i="1"/>
  <c r="BB126" i="1"/>
  <c r="CO126" i="1"/>
  <c r="CB126" i="1"/>
  <c r="BS126" i="1"/>
  <c r="BJ126" i="1"/>
  <c r="BA126" i="1"/>
  <c r="AO126" i="1"/>
  <c r="AF126" i="1"/>
  <c r="BR126" i="1"/>
  <c r="AW126" i="1"/>
  <c r="AN126" i="1"/>
  <c r="CA126" i="1"/>
  <c r="BQ126" i="1"/>
  <c r="AV126" i="1"/>
  <c r="AM126" i="1"/>
  <c r="BZ126" i="1"/>
  <c r="BY126" i="1"/>
  <c r="CK126" i="1"/>
  <c r="BI126" i="1"/>
  <c r="BD126" i="1"/>
  <c r="AS126" i="1"/>
  <c r="V126" i="1"/>
  <c r="M126" i="1"/>
  <c r="I126" i="1"/>
  <c r="U126" i="1"/>
  <c r="AU126" i="1"/>
  <c r="BM126" i="1"/>
  <c r="BE126" i="1"/>
  <c r="AT126" i="1"/>
  <c r="AC126" i="1"/>
  <c r="W126" i="1"/>
  <c r="N126" i="1"/>
  <c r="AD126" i="1"/>
  <c r="X126" i="1"/>
  <c r="Q126" i="1"/>
  <c r="AL126" i="1"/>
  <c r="AG126" i="1"/>
  <c r="AK126" i="1"/>
  <c r="AE126" i="1"/>
  <c r="Y126" i="1"/>
  <c r="G126" i="1"/>
  <c r="H126" i="1"/>
  <c r="P126" i="1"/>
  <c r="E126" i="1"/>
  <c r="O126" i="1"/>
  <c r="F126" i="1"/>
  <c r="AJ150" i="1"/>
  <c r="GX150" i="1"/>
  <c r="GW150" i="1"/>
  <c r="HA150" i="1"/>
  <c r="GZ150" i="1"/>
  <c r="GP150" i="1"/>
  <c r="GO150" i="1"/>
  <c r="GS150" i="1"/>
  <c r="GY150" i="1"/>
  <c r="GG150" i="1"/>
  <c r="GR150" i="1"/>
  <c r="GQ150" i="1"/>
  <c r="GK150" i="1"/>
  <c r="GJ150" i="1"/>
  <c r="GI150" i="1"/>
  <c r="GH150" i="1"/>
  <c r="FY150" i="1"/>
  <c r="FZ150" i="1"/>
  <c r="FQ150" i="1"/>
  <c r="GA150" i="1"/>
  <c r="FR150" i="1"/>
  <c r="GB150" i="1"/>
  <c r="FS150" i="1"/>
  <c r="FI150" i="1"/>
  <c r="GC150" i="1"/>
  <c r="FT150" i="1"/>
  <c r="FJ150" i="1"/>
  <c r="FM150" i="1"/>
  <c r="FB150" i="1"/>
  <c r="ES150" i="1"/>
  <c r="FL150" i="1"/>
  <c r="FA150" i="1"/>
  <c r="FU150" i="1"/>
  <c r="FK150" i="1"/>
  <c r="FC150" i="1"/>
  <c r="ET150" i="1"/>
  <c r="FE150" i="1"/>
  <c r="FD150" i="1"/>
  <c r="EG150" i="1"/>
  <c r="EO150" i="1"/>
  <c r="EW150" i="1"/>
  <c r="EC150" i="1"/>
  <c r="DU150" i="1"/>
  <c r="EV150" i="1"/>
  <c r="EU150" i="1"/>
  <c r="EK150" i="1"/>
  <c r="ED150" i="1"/>
  <c r="DV150" i="1"/>
  <c r="EN150" i="1"/>
  <c r="DN150" i="1"/>
  <c r="EM150" i="1"/>
  <c r="EF150" i="1"/>
  <c r="DM150" i="1"/>
  <c r="EL150" i="1"/>
  <c r="EE150" i="1"/>
  <c r="DW150" i="1"/>
  <c r="DX150" i="1"/>
  <c r="DH150" i="1"/>
  <c r="CY150" i="1"/>
  <c r="DQ150" i="1"/>
  <c r="DG150" i="1"/>
  <c r="CX150" i="1"/>
  <c r="DP150" i="1"/>
  <c r="DF150" i="1"/>
  <c r="CW150" i="1"/>
  <c r="DO150" i="1"/>
  <c r="DA150" i="1"/>
  <c r="DY150" i="1"/>
  <c r="CR150" i="1"/>
  <c r="CI150" i="1"/>
  <c r="CZ150" i="1"/>
  <c r="CQ150" i="1"/>
  <c r="CH150" i="1"/>
  <c r="CP150" i="1"/>
  <c r="CG150" i="1"/>
  <c r="DI150" i="1"/>
  <c r="DE150" i="1"/>
  <c r="CS150" i="1"/>
  <c r="CJ150" i="1"/>
  <c r="BU150" i="1"/>
  <c r="BL150" i="1"/>
  <c r="BC150" i="1"/>
  <c r="CK150" i="1"/>
  <c r="CC150" i="1"/>
  <c r="BT150" i="1"/>
  <c r="BK150" i="1"/>
  <c r="BB150" i="1"/>
  <c r="CB150" i="1"/>
  <c r="BS150" i="1"/>
  <c r="BJ150" i="1"/>
  <c r="BA150" i="1"/>
  <c r="CO150" i="1"/>
  <c r="AO150" i="1"/>
  <c r="AF150" i="1"/>
  <c r="BM150" i="1"/>
  <c r="BE150" i="1"/>
  <c r="AW150" i="1"/>
  <c r="AN150" i="1"/>
  <c r="BI150" i="1"/>
  <c r="BD150" i="1"/>
  <c r="AV150" i="1"/>
  <c r="AM150" i="1"/>
  <c r="CA150" i="1"/>
  <c r="BZ150" i="1"/>
  <c r="BY150" i="1"/>
  <c r="BQ150" i="1"/>
  <c r="V150" i="1"/>
  <c r="M150" i="1"/>
  <c r="I150" i="1"/>
  <c r="U150" i="1"/>
  <c r="AU150" i="1"/>
  <c r="AT150" i="1"/>
  <c r="AS150" i="1"/>
  <c r="BR150" i="1"/>
  <c r="AK150" i="1"/>
  <c r="W150" i="1"/>
  <c r="N150" i="1"/>
  <c r="AL150" i="1"/>
  <c r="O150" i="1"/>
  <c r="G150" i="1"/>
  <c r="AG150" i="1"/>
  <c r="H150" i="1"/>
  <c r="AE150" i="1"/>
  <c r="AD150" i="1"/>
  <c r="Y150" i="1"/>
  <c r="AC150" i="1"/>
  <c r="X150" i="1"/>
  <c r="P150" i="1"/>
  <c r="F150" i="1"/>
  <c r="Q150" i="1"/>
  <c r="E150" i="1"/>
  <c r="DD166" i="1"/>
  <c r="GX166" i="1"/>
  <c r="GW166" i="1"/>
  <c r="GZ166" i="1"/>
  <c r="HA166" i="1"/>
  <c r="GY166" i="1"/>
  <c r="GQ166" i="1"/>
  <c r="GP166" i="1"/>
  <c r="GO166" i="1"/>
  <c r="GS166" i="1"/>
  <c r="GG166" i="1"/>
  <c r="GK166" i="1"/>
  <c r="GJ166" i="1"/>
  <c r="GI166" i="1"/>
  <c r="GH166" i="1"/>
  <c r="GR166" i="1"/>
  <c r="FY166" i="1"/>
  <c r="FZ166" i="1"/>
  <c r="FQ166" i="1"/>
  <c r="GA166" i="1"/>
  <c r="FR166" i="1"/>
  <c r="GC166" i="1"/>
  <c r="FS166" i="1"/>
  <c r="FJ166" i="1"/>
  <c r="FI166" i="1"/>
  <c r="FU166" i="1"/>
  <c r="FK166" i="1"/>
  <c r="GB166" i="1"/>
  <c r="ES166" i="1"/>
  <c r="FM166" i="1"/>
  <c r="FE166" i="1"/>
  <c r="FL166" i="1"/>
  <c r="FD166" i="1"/>
  <c r="FT166" i="1"/>
  <c r="ET166" i="1"/>
  <c r="EK166" i="1"/>
  <c r="EG166" i="1"/>
  <c r="FC166" i="1"/>
  <c r="EL166" i="1"/>
  <c r="DU166" i="1"/>
  <c r="EF166" i="1"/>
  <c r="EE166" i="1"/>
  <c r="FB166" i="1"/>
  <c r="EW166" i="1"/>
  <c r="FA166" i="1"/>
  <c r="EV166" i="1"/>
  <c r="EU166" i="1"/>
  <c r="EM166" i="1"/>
  <c r="DV166" i="1"/>
  <c r="DP166" i="1"/>
  <c r="DO166" i="1"/>
  <c r="DN166" i="1"/>
  <c r="EN166" i="1"/>
  <c r="DW166" i="1"/>
  <c r="DY166" i="1"/>
  <c r="ED166" i="1"/>
  <c r="DM166" i="1"/>
  <c r="DH166" i="1"/>
  <c r="CY166" i="1"/>
  <c r="DG166" i="1"/>
  <c r="CX166" i="1"/>
  <c r="DF166" i="1"/>
  <c r="CW166" i="1"/>
  <c r="DX166" i="1"/>
  <c r="DA166" i="1"/>
  <c r="EO166" i="1"/>
  <c r="EC166" i="1"/>
  <c r="DQ166" i="1"/>
  <c r="CR166" i="1"/>
  <c r="CI166" i="1"/>
  <c r="CZ166" i="1"/>
  <c r="CQ166" i="1"/>
  <c r="CH166" i="1"/>
  <c r="CP166" i="1"/>
  <c r="CG166" i="1"/>
  <c r="DI166" i="1"/>
  <c r="DE166" i="1"/>
  <c r="CS166" i="1"/>
  <c r="CJ166" i="1"/>
  <c r="BU166" i="1"/>
  <c r="BL166" i="1"/>
  <c r="BC166" i="1"/>
  <c r="CK166" i="1"/>
  <c r="CC166" i="1"/>
  <c r="BT166" i="1"/>
  <c r="BK166" i="1"/>
  <c r="BB166" i="1"/>
  <c r="CB166" i="1"/>
  <c r="BS166" i="1"/>
  <c r="BJ166" i="1"/>
  <c r="BA166" i="1"/>
  <c r="CO166" i="1"/>
  <c r="BZ166" i="1"/>
  <c r="BI166" i="1"/>
  <c r="BD166" i="1"/>
  <c r="AO166" i="1"/>
  <c r="AF166" i="1"/>
  <c r="BY166" i="1"/>
  <c r="AW166" i="1"/>
  <c r="AN166" i="1"/>
  <c r="AV166" i="1"/>
  <c r="AM166" i="1"/>
  <c r="CA166" i="1"/>
  <c r="BQ166" i="1"/>
  <c r="BM166" i="1"/>
  <c r="BE166" i="1"/>
  <c r="AC166" i="1"/>
  <c r="V166" i="1"/>
  <c r="M166" i="1"/>
  <c r="I166" i="1"/>
  <c r="BR166" i="1"/>
  <c r="U166" i="1"/>
  <c r="AU166" i="1"/>
  <c r="AT166" i="1"/>
  <c r="AS166" i="1"/>
  <c r="AK166" i="1"/>
  <c r="AD166" i="1"/>
  <c r="W166" i="1"/>
  <c r="N166" i="1"/>
  <c r="AE166" i="1"/>
  <c r="O166" i="1"/>
  <c r="E166" i="1"/>
  <c r="F166" i="1"/>
  <c r="G166" i="1"/>
  <c r="Y166" i="1"/>
  <c r="AL166" i="1"/>
  <c r="X166" i="1"/>
  <c r="AG166" i="1"/>
  <c r="P166" i="1"/>
  <c r="Q166" i="1"/>
  <c r="H166" i="1"/>
  <c r="EZ198" i="1"/>
  <c r="GX198" i="1"/>
  <c r="GW198" i="1"/>
  <c r="HA198" i="1"/>
  <c r="GZ198" i="1"/>
  <c r="GY198" i="1"/>
  <c r="GP198" i="1"/>
  <c r="GO198" i="1"/>
  <c r="GQ198" i="1"/>
  <c r="GS198" i="1"/>
  <c r="GG198" i="1"/>
  <c r="GR198" i="1"/>
  <c r="GH198" i="1"/>
  <c r="GK198" i="1"/>
  <c r="GJ198" i="1"/>
  <c r="FY198" i="1"/>
  <c r="FZ198" i="1"/>
  <c r="FQ198" i="1"/>
  <c r="GI198" i="1"/>
  <c r="GA198" i="1"/>
  <c r="FR198" i="1"/>
  <c r="GC198" i="1"/>
  <c r="FS198" i="1"/>
  <c r="FI198" i="1"/>
  <c r="GB198" i="1"/>
  <c r="FM198" i="1"/>
  <c r="FL198" i="1"/>
  <c r="FU198" i="1"/>
  <c r="FK198" i="1"/>
  <c r="ES198" i="1"/>
  <c r="FE198" i="1"/>
  <c r="FD198" i="1"/>
  <c r="FT198" i="1"/>
  <c r="FJ198" i="1"/>
  <c r="ET198" i="1"/>
  <c r="FA198" i="1"/>
  <c r="EO198" i="1"/>
  <c r="EG198" i="1"/>
  <c r="EN198" i="1"/>
  <c r="FB198" i="1"/>
  <c r="EM198" i="1"/>
  <c r="DU198" i="1"/>
  <c r="EL198" i="1"/>
  <c r="EF198" i="1"/>
  <c r="EK198" i="1"/>
  <c r="EE198" i="1"/>
  <c r="EW198" i="1"/>
  <c r="EV198" i="1"/>
  <c r="EU198" i="1"/>
  <c r="FC198" i="1"/>
  <c r="DV198" i="1"/>
  <c r="EC198" i="1"/>
  <c r="DW198" i="1"/>
  <c r="DN198" i="1"/>
  <c r="ED198" i="1"/>
  <c r="DQ198" i="1"/>
  <c r="DY198" i="1"/>
  <c r="DP198" i="1"/>
  <c r="DH198" i="1"/>
  <c r="CY198" i="1"/>
  <c r="DX198" i="1"/>
  <c r="DG198" i="1"/>
  <c r="CX198" i="1"/>
  <c r="DF198" i="1"/>
  <c r="CW198" i="1"/>
  <c r="DO198" i="1"/>
  <c r="DM198" i="1"/>
  <c r="DA198" i="1"/>
  <c r="CR198" i="1"/>
  <c r="CI198" i="1"/>
  <c r="CZ198" i="1"/>
  <c r="CQ198" i="1"/>
  <c r="CH198" i="1"/>
  <c r="CP198" i="1"/>
  <c r="CG198" i="1"/>
  <c r="DI198" i="1"/>
  <c r="DE198" i="1"/>
  <c r="CS198" i="1"/>
  <c r="CJ198" i="1"/>
  <c r="BU198" i="1"/>
  <c r="BL198" i="1"/>
  <c r="BC198" i="1"/>
  <c r="CK198" i="1"/>
  <c r="CC198" i="1"/>
  <c r="BT198" i="1"/>
  <c r="BK198" i="1"/>
  <c r="BB198" i="1"/>
  <c r="CB198" i="1"/>
  <c r="BS198" i="1"/>
  <c r="BJ198" i="1"/>
  <c r="BA198" i="1"/>
  <c r="CO198" i="1"/>
  <c r="AO198" i="1"/>
  <c r="AF198" i="1"/>
  <c r="AW198" i="1"/>
  <c r="AN198" i="1"/>
  <c r="AE198" i="1"/>
  <c r="BR198" i="1"/>
  <c r="AV198" i="1"/>
  <c r="AM198" i="1"/>
  <c r="CA198" i="1"/>
  <c r="BZ198" i="1"/>
  <c r="BY198" i="1"/>
  <c r="AG198" i="1"/>
  <c r="V198" i="1"/>
  <c r="M198" i="1"/>
  <c r="I198" i="1"/>
  <c r="AD198" i="1"/>
  <c r="U198" i="1"/>
  <c r="BQ198" i="1"/>
  <c r="AU198" i="1"/>
  <c r="AC198" i="1"/>
  <c r="AT198" i="1"/>
  <c r="AS198" i="1"/>
  <c r="BM198" i="1"/>
  <c r="BE198" i="1"/>
  <c r="BI198" i="1"/>
  <c r="BD198" i="1"/>
  <c r="AK198" i="1"/>
  <c r="W198" i="1"/>
  <c r="N198" i="1"/>
  <c r="O198" i="1"/>
  <c r="Y198" i="1"/>
  <c r="AL198" i="1"/>
  <c r="X198" i="1"/>
  <c r="P198" i="1"/>
  <c r="H198" i="1"/>
  <c r="F198" i="1"/>
  <c r="G198" i="1"/>
  <c r="Q198" i="1"/>
  <c r="E198" i="1"/>
  <c r="GX222" i="1"/>
  <c r="GW222" i="1"/>
  <c r="HA222" i="1"/>
  <c r="GZ222" i="1"/>
  <c r="GY222" i="1"/>
  <c r="GP222" i="1"/>
  <c r="GO222" i="1"/>
  <c r="GQ222" i="1"/>
  <c r="GS222" i="1"/>
  <c r="GR222" i="1"/>
  <c r="GG222" i="1"/>
  <c r="GH222" i="1"/>
  <c r="GK222" i="1"/>
  <c r="GJ222" i="1"/>
  <c r="GI222" i="1"/>
  <c r="FY222" i="1"/>
  <c r="FQ222" i="1"/>
  <c r="GC222" i="1"/>
  <c r="GB222" i="1"/>
  <c r="FR222" i="1"/>
  <c r="FU222" i="1"/>
  <c r="FT222" i="1"/>
  <c r="FI222" i="1"/>
  <c r="GA222" i="1"/>
  <c r="FZ222" i="1"/>
  <c r="FJ222" i="1"/>
  <c r="FM222" i="1"/>
  <c r="FD222" i="1"/>
  <c r="ES222" i="1"/>
  <c r="FL222" i="1"/>
  <c r="FC222" i="1"/>
  <c r="FK222" i="1"/>
  <c r="FB222" i="1"/>
  <c r="FS222" i="1"/>
  <c r="FE222" i="1"/>
  <c r="ET222" i="1"/>
  <c r="EV222" i="1"/>
  <c r="EN222" i="1"/>
  <c r="EU222" i="1"/>
  <c r="EM222" i="1"/>
  <c r="EG222" i="1"/>
  <c r="FA222" i="1"/>
  <c r="EL222" i="1"/>
  <c r="EW222" i="1"/>
  <c r="EO222" i="1"/>
  <c r="EE222" i="1"/>
  <c r="DU222" i="1"/>
  <c r="ED222" i="1"/>
  <c r="EC222" i="1"/>
  <c r="EF222" i="1"/>
  <c r="DV222" i="1"/>
  <c r="DY222" i="1"/>
  <c r="DX222" i="1"/>
  <c r="DW222" i="1"/>
  <c r="DQ222" i="1"/>
  <c r="DM222" i="1"/>
  <c r="EK222" i="1"/>
  <c r="DP222" i="1"/>
  <c r="DH222" i="1"/>
  <c r="CY222" i="1"/>
  <c r="DG222" i="1"/>
  <c r="CX222" i="1"/>
  <c r="DF222" i="1"/>
  <c r="CW222" i="1"/>
  <c r="DO222" i="1"/>
  <c r="DN222" i="1"/>
  <c r="DA222" i="1"/>
  <c r="CR222" i="1"/>
  <c r="CI222" i="1"/>
  <c r="DI222" i="1"/>
  <c r="CQ222" i="1"/>
  <c r="CH222" i="1"/>
  <c r="DE222" i="1"/>
  <c r="CP222" i="1"/>
  <c r="CG222" i="1"/>
  <c r="CS222" i="1"/>
  <c r="CJ222" i="1"/>
  <c r="CZ222" i="1"/>
  <c r="BU222" i="1"/>
  <c r="BL222" i="1"/>
  <c r="BC222" i="1"/>
  <c r="CC222" i="1"/>
  <c r="BT222" i="1"/>
  <c r="BK222" i="1"/>
  <c r="BB222" i="1"/>
  <c r="CO222" i="1"/>
  <c r="CB222" i="1"/>
  <c r="BS222" i="1"/>
  <c r="BJ222" i="1"/>
  <c r="BA222" i="1"/>
  <c r="BY222" i="1"/>
  <c r="BM222" i="1"/>
  <c r="BE222" i="1"/>
  <c r="AO222" i="1"/>
  <c r="AF222" i="1"/>
  <c r="BI222" i="1"/>
  <c r="BD222" i="1"/>
  <c r="AW222" i="1"/>
  <c r="AN222" i="1"/>
  <c r="AE222" i="1"/>
  <c r="AV222" i="1"/>
  <c r="AM222" i="1"/>
  <c r="CK222" i="1"/>
  <c r="CA222" i="1"/>
  <c r="BZ222" i="1"/>
  <c r="AS222" i="1"/>
  <c r="AC222" i="1"/>
  <c r="V222" i="1"/>
  <c r="M222" i="1"/>
  <c r="I222" i="1"/>
  <c r="U222" i="1"/>
  <c r="AL222" i="1"/>
  <c r="BR222" i="1"/>
  <c r="BQ222" i="1"/>
  <c r="AU222" i="1"/>
  <c r="AT222" i="1"/>
  <c r="AD222" i="1"/>
  <c r="W222" i="1"/>
  <c r="N222" i="1"/>
  <c r="X222" i="1"/>
  <c r="Q222" i="1"/>
  <c r="AG222" i="1"/>
  <c r="AK222" i="1"/>
  <c r="Y222" i="1"/>
  <c r="H222" i="1"/>
  <c r="F222" i="1"/>
  <c r="G222" i="1"/>
  <c r="P222" i="1"/>
  <c r="O222" i="1"/>
  <c r="E222" i="1"/>
  <c r="ER262" i="1"/>
  <c r="GZ262" i="1"/>
  <c r="GX262" i="1"/>
  <c r="GW262" i="1"/>
  <c r="HA262" i="1"/>
  <c r="GY262" i="1"/>
  <c r="GP262" i="1"/>
  <c r="GO262" i="1"/>
  <c r="GQ262" i="1"/>
  <c r="GS262" i="1"/>
  <c r="GG262" i="1"/>
  <c r="GR262" i="1"/>
  <c r="GH262" i="1"/>
  <c r="GK262" i="1"/>
  <c r="GJ262" i="1"/>
  <c r="GI262" i="1"/>
  <c r="FY262" i="1"/>
  <c r="FZ262" i="1"/>
  <c r="FQ262" i="1"/>
  <c r="GA262" i="1"/>
  <c r="FR262" i="1"/>
  <c r="GC262" i="1"/>
  <c r="FS262" i="1"/>
  <c r="FI262" i="1"/>
  <c r="GB262" i="1"/>
  <c r="FM262" i="1"/>
  <c r="FL262" i="1"/>
  <c r="FU262" i="1"/>
  <c r="FK262" i="1"/>
  <c r="ES262" i="1"/>
  <c r="FE262" i="1"/>
  <c r="FD262" i="1"/>
  <c r="FT262" i="1"/>
  <c r="FJ262" i="1"/>
  <c r="ET262" i="1"/>
  <c r="FA262" i="1"/>
  <c r="EO262" i="1"/>
  <c r="EG262" i="1"/>
  <c r="EN262" i="1"/>
  <c r="EF262" i="1"/>
  <c r="FB262" i="1"/>
  <c r="EM262" i="1"/>
  <c r="EE262" i="1"/>
  <c r="DU262" i="1"/>
  <c r="FC262" i="1"/>
  <c r="EL262" i="1"/>
  <c r="ED262" i="1"/>
  <c r="EK262" i="1"/>
  <c r="EC262" i="1"/>
  <c r="EW262" i="1"/>
  <c r="EV262" i="1"/>
  <c r="EU262" i="1"/>
  <c r="DV262" i="1"/>
  <c r="DM262" i="1"/>
  <c r="DG262" i="1"/>
  <c r="DW262" i="1"/>
  <c r="DO262" i="1"/>
  <c r="DN262" i="1"/>
  <c r="DY262" i="1"/>
  <c r="DI262" i="1"/>
  <c r="CY262" i="1"/>
  <c r="DX262" i="1"/>
  <c r="DH262" i="1"/>
  <c r="CX262" i="1"/>
  <c r="DF262" i="1"/>
  <c r="CW262" i="1"/>
  <c r="DQ262" i="1"/>
  <c r="DP262" i="1"/>
  <c r="DA262" i="1"/>
  <c r="CR262" i="1"/>
  <c r="CI262" i="1"/>
  <c r="CZ262" i="1"/>
  <c r="CQ262" i="1"/>
  <c r="CH262" i="1"/>
  <c r="DE262" i="1"/>
  <c r="CP262" i="1"/>
  <c r="CG262" i="1"/>
  <c r="CS262" i="1"/>
  <c r="CJ262" i="1"/>
  <c r="BU262" i="1"/>
  <c r="BL262" i="1"/>
  <c r="BC262" i="1"/>
  <c r="CK262" i="1"/>
  <c r="CC262" i="1"/>
  <c r="BT262" i="1"/>
  <c r="BK262" i="1"/>
  <c r="BB262" i="1"/>
  <c r="CB262" i="1"/>
  <c r="BS262" i="1"/>
  <c r="BJ262" i="1"/>
  <c r="BA262" i="1"/>
  <c r="CO262" i="1"/>
  <c r="AO262" i="1"/>
  <c r="AF262" i="1"/>
  <c r="AW262" i="1"/>
  <c r="AN262" i="1"/>
  <c r="AE262" i="1"/>
  <c r="BR262" i="1"/>
  <c r="AV262" i="1"/>
  <c r="AM262" i="1"/>
  <c r="CA262" i="1"/>
  <c r="BZ262" i="1"/>
  <c r="BY262" i="1"/>
  <c r="AG262" i="1"/>
  <c r="V262" i="1"/>
  <c r="M262" i="1"/>
  <c r="I262" i="1"/>
  <c r="AD262" i="1"/>
  <c r="U262" i="1"/>
  <c r="BM262" i="1"/>
  <c r="BE262" i="1"/>
  <c r="AU262" i="1"/>
  <c r="AC262" i="1"/>
  <c r="BI262" i="1"/>
  <c r="BD262" i="1"/>
  <c r="AT262" i="1"/>
  <c r="AS262" i="1"/>
  <c r="BQ262" i="1"/>
  <c r="AK262" i="1"/>
  <c r="W262" i="1"/>
  <c r="N262" i="1"/>
  <c r="O262" i="1"/>
  <c r="E262" i="1"/>
  <c r="Y262" i="1"/>
  <c r="AL262" i="1"/>
  <c r="X262" i="1"/>
  <c r="P262" i="1"/>
  <c r="F262" i="1"/>
  <c r="G262" i="1"/>
  <c r="H262" i="1"/>
  <c r="Q262" i="1"/>
  <c r="AJ7" i="1"/>
  <c r="HA7" i="1"/>
  <c r="GZ7" i="1"/>
  <c r="GW7" i="1"/>
  <c r="GX7" i="1"/>
  <c r="GP7" i="1"/>
  <c r="GO7" i="1"/>
  <c r="GR7" i="1"/>
  <c r="GJ7" i="1"/>
  <c r="GI7" i="1"/>
  <c r="GY7" i="1"/>
  <c r="GS7" i="1"/>
  <c r="GQ7" i="1"/>
  <c r="GH7" i="1"/>
  <c r="GA7" i="1"/>
  <c r="GG7" i="1"/>
  <c r="FZ7" i="1"/>
  <c r="FY7" i="1"/>
  <c r="GK7" i="1"/>
  <c r="GB7" i="1"/>
  <c r="FT7" i="1"/>
  <c r="GC7" i="1"/>
  <c r="FS7" i="1"/>
  <c r="FR7" i="1"/>
  <c r="FU7" i="1"/>
  <c r="FL7" i="1"/>
  <c r="FK7" i="1"/>
  <c r="FJ7" i="1"/>
  <c r="FM7" i="1"/>
  <c r="FE7" i="1"/>
  <c r="EV7" i="1"/>
  <c r="FD7" i="1"/>
  <c r="EU7" i="1"/>
  <c r="FC7" i="1"/>
  <c r="FQ7" i="1"/>
  <c r="FI7" i="1"/>
  <c r="EL7" i="1"/>
  <c r="EW7" i="1"/>
  <c r="EK7" i="1"/>
  <c r="ET7" i="1"/>
  <c r="FA7" i="1"/>
  <c r="EM7" i="1"/>
  <c r="ES7" i="1"/>
  <c r="EG7" i="1"/>
  <c r="DX7" i="1"/>
  <c r="DO7" i="1"/>
  <c r="EF7" i="1"/>
  <c r="DW7" i="1"/>
  <c r="EO7" i="1"/>
  <c r="EE7" i="1"/>
  <c r="DV7" i="1"/>
  <c r="FB7" i="1"/>
  <c r="DY7" i="1"/>
  <c r="EC7" i="1"/>
  <c r="DP7" i="1"/>
  <c r="DN7" i="1"/>
  <c r="ED7" i="1"/>
  <c r="EN7" i="1"/>
  <c r="DU7" i="1"/>
  <c r="DA7" i="1"/>
  <c r="DI7" i="1"/>
  <c r="CZ7" i="1"/>
  <c r="DQ7" i="1"/>
  <c r="DE7" i="1"/>
  <c r="CW7" i="1"/>
  <c r="CK7" i="1"/>
  <c r="DH7" i="1"/>
  <c r="CS7" i="1"/>
  <c r="DG7" i="1"/>
  <c r="DF7" i="1"/>
  <c r="DM7" i="1"/>
  <c r="CX7" i="1"/>
  <c r="BY7" i="1"/>
  <c r="BE7" i="1"/>
  <c r="CR7" i="1"/>
  <c r="BM7" i="1"/>
  <c r="BD7" i="1"/>
  <c r="CY7" i="1"/>
  <c r="CG7" i="1"/>
  <c r="CA7" i="1"/>
  <c r="BZ7" i="1"/>
  <c r="BS7" i="1"/>
  <c r="BK7" i="1"/>
  <c r="BC7" i="1"/>
  <c r="AS7" i="1"/>
  <c r="CQ7" i="1"/>
  <c r="CC7" i="1"/>
  <c r="BR7" i="1"/>
  <c r="BJ7" i="1"/>
  <c r="BB7" i="1"/>
  <c r="CP7" i="1"/>
  <c r="CJ7" i="1"/>
  <c r="CB7" i="1"/>
  <c r="BQ7" i="1"/>
  <c r="BI7" i="1"/>
  <c r="BA7" i="1"/>
  <c r="CO7" i="1"/>
  <c r="CI7" i="1"/>
  <c r="CH7" i="1"/>
  <c r="BT7" i="1"/>
  <c r="BL7" i="1"/>
  <c r="AT7" i="1"/>
  <c r="AV7" i="1"/>
  <c r="AM7" i="1"/>
  <c r="Y7" i="1"/>
  <c r="P7" i="1"/>
  <c r="BU7" i="1"/>
  <c r="AU7" i="1"/>
  <c r="AL7" i="1"/>
  <c r="AG7" i="1"/>
  <c r="X7" i="1"/>
  <c r="O7" i="1"/>
  <c r="E7" i="1"/>
  <c r="AK7" i="1"/>
  <c r="AF7" i="1"/>
  <c r="W7" i="1"/>
  <c r="N7" i="1"/>
  <c r="F7" i="1"/>
  <c r="AW7" i="1"/>
  <c r="AN7" i="1"/>
  <c r="Q7" i="1"/>
  <c r="AO7" i="1"/>
  <c r="V7" i="1"/>
  <c r="U7" i="1"/>
  <c r="AE7" i="1"/>
  <c r="AD7" i="1"/>
  <c r="AC7" i="1"/>
  <c r="I7" i="1"/>
  <c r="G7" i="1"/>
  <c r="H7" i="1"/>
  <c r="M7" i="1"/>
  <c r="T31" i="1"/>
  <c r="HA31" i="1"/>
  <c r="GZ31" i="1"/>
  <c r="GY31" i="1"/>
  <c r="GP31" i="1"/>
  <c r="GO31" i="1"/>
  <c r="GW31" i="1"/>
  <c r="GR31" i="1"/>
  <c r="GX31" i="1"/>
  <c r="GS31" i="1"/>
  <c r="GJ31" i="1"/>
  <c r="GQ31" i="1"/>
  <c r="GI31" i="1"/>
  <c r="GA31" i="1"/>
  <c r="FZ31" i="1"/>
  <c r="FY31" i="1"/>
  <c r="GB31" i="1"/>
  <c r="GC31" i="1"/>
  <c r="GK31" i="1"/>
  <c r="GH31" i="1"/>
  <c r="GG31" i="1"/>
  <c r="FT31" i="1"/>
  <c r="FS31" i="1"/>
  <c r="FR31" i="1"/>
  <c r="FU31" i="1"/>
  <c r="FQ31" i="1"/>
  <c r="FL31" i="1"/>
  <c r="FK31" i="1"/>
  <c r="FJ31" i="1"/>
  <c r="FM31" i="1"/>
  <c r="FE31" i="1"/>
  <c r="EV31" i="1"/>
  <c r="FD31" i="1"/>
  <c r="EU31" i="1"/>
  <c r="FC31" i="1"/>
  <c r="ET31" i="1"/>
  <c r="EL31" i="1"/>
  <c r="EC31" i="1"/>
  <c r="ES31" i="1"/>
  <c r="EK31" i="1"/>
  <c r="FB31" i="1"/>
  <c r="FI31" i="1"/>
  <c r="EW31" i="1"/>
  <c r="EM31" i="1"/>
  <c r="DX31" i="1"/>
  <c r="DO31" i="1"/>
  <c r="DW31" i="1"/>
  <c r="DV31" i="1"/>
  <c r="FA31" i="1"/>
  <c r="EN31" i="1"/>
  <c r="DY31" i="1"/>
  <c r="EF31" i="1"/>
  <c r="DN31" i="1"/>
  <c r="EE31" i="1"/>
  <c r="DM31" i="1"/>
  <c r="ED31" i="1"/>
  <c r="EO31" i="1"/>
  <c r="DA31" i="1"/>
  <c r="DU31" i="1"/>
  <c r="DI31" i="1"/>
  <c r="CZ31" i="1"/>
  <c r="EG31" i="1"/>
  <c r="DP31" i="1"/>
  <c r="DE31" i="1"/>
  <c r="DF31" i="1"/>
  <c r="CK31" i="1"/>
  <c r="CY31" i="1"/>
  <c r="CS31" i="1"/>
  <c r="DQ31" i="1"/>
  <c r="DG31" i="1"/>
  <c r="CP31" i="1"/>
  <c r="BY31" i="1"/>
  <c r="CO31" i="1"/>
  <c r="CJ31" i="1"/>
  <c r="BE31" i="1"/>
  <c r="CI31" i="1"/>
  <c r="BM31" i="1"/>
  <c r="BD31" i="1"/>
  <c r="DH31" i="1"/>
  <c r="CX31" i="1"/>
  <c r="CR31" i="1"/>
  <c r="CA31" i="1"/>
  <c r="CW31" i="1"/>
  <c r="CQ31" i="1"/>
  <c r="BZ31" i="1"/>
  <c r="AS31" i="1"/>
  <c r="CH31" i="1"/>
  <c r="CG31" i="1"/>
  <c r="CC31" i="1"/>
  <c r="CB31" i="1"/>
  <c r="BQ31" i="1"/>
  <c r="BI31" i="1"/>
  <c r="BA31" i="1"/>
  <c r="AT31" i="1"/>
  <c r="AK31" i="1"/>
  <c r="Y31" i="1"/>
  <c r="P31" i="1"/>
  <c r="AG31" i="1"/>
  <c r="X31" i="1"/>
  <c r="O31" i="1"/>
  <c r="E31" i="1"/>
  <c r="BU31" i="1"/>
  <c r="AF31" i="1"/>
  <c r="W31" i="1"/>
  <c r="N31" i="1"/>
  <c r="F31" i="1"/>
  <c r="BT31" i="1"/>
  <c r="BL31" i="1"/>
  <c r="BS31" i="1"/>
  <c r="BK31" i="1"/>
  <c r="BC31" i="1"/>
  <c r="BR31" i="1"/>
  <c r="BJ31" i="1"/>
  <c r="BB31" i="1"/>
  <c r="AL31" i="1"/>
  <c r="Q31" i="1"/>
  <c r="AW31" i="1"/>
  <c r="AE31" i="1"/>
  <c r="M31" i="1"/>
  <c r="G31" i="1"/>
  <c r="AV31" i="1"/>
  <c r="AO31" i="1"/>
  <c r="AD31" i="1"/>
  <c r="H31" i="1"/>
  <c r="AU31" i="1"/>
  <c r="AN31" i="1"/>
  <c r="AC31" i="1"/>
  <c r="AM31" i="1"/>
  <c r="V31" i="1"/>
  <c r="U31" i="1"/>
  <c r="I31" i="1"/>
  <c r="HA55" i="1"/>
  <c r="GZ55" i="1"/>
  <c r="GW55" i="1"/>
  <c r="GX55" i="1"/>
  <c r="GP55" i="1"/>
  <c r="GO55" i="1"/>
  <c r="GR55" i="1"/>
  <c r="GJ55" i="1"/>
  <c r="GY55" i="1"/>
  <c r="GI55" i="1"/>
  <c r="GK55" i="1"/>
  <c r="GS55" i="1"/>
  <c r="GH55" i="1"/>
  <c r="GA55" i="1"/>
  <c r="GG55" i="1"/>
  <c r="FZ55" i="1"/>
  <c r="FY55" i="1"/>
  <c r="GQ55" i="1"/>
  <c r="GB55" i="1"/>
  <c r="FT55" i="1"/>
  <c r="FU55" i="1"/>
  <c r="FS55" i="1"/>
  <c r="FR55" i="1"/>
  <c r="FL55" i="1"/>
  <c r="FQ55" i="1"/>
  <c r="FK55" i="1"/>
  <c r="GC55" i="1"/>
  <c r="FJ55" i="1"/>
  <c r="FM55" i="1"/>
  <c r="FE55" i="1"/>
  <c r="EV55" i="1"/>
  <c r="FD55" i="1"/>
  <c r="EU55" i="1"/>
  <c r="FC55" i="1"/>
  <c r="ET55" i="1"/>
  <c r="FI55" i="1"/>
  <c r="EL55" i="1"/>
  <c r="EC55" i="1"/>
  <c r="EK55" i="1"/>
  <c r="FA55" i="1"/>
  <c r="EM55" i="1"/>
  <c r="DX55" i="1"/>
  <c r="DO55" i="1"/>
  <c r="EG55" i="1"/>
  <c r="DW55" i="1"/>
  <c r="EW55" i="1"/>
  <c r="EO55" i="1"/>
  <c r="EF55" i="1"/>
  <c r="DV55" i="1"/>
  <c r="FB55" i="1"/>
  <c r="DY55" i="1"/>
  <c r="DM55" i="1"/>
  <c r="DN55" i="1"/>
  <c r="ES55" i="1"/>
  <c r="EE55" i="1"/>
  <c r="DU55" i="1"/>
  <c r="EN55" i="1"/>
  <c r="DQ55" i="1"/>
  <c r="DP55" i="1"/>
  <c r="DA55" i="1"/>
  <c r="DI55" i="1"/>
  <c r="CZ55" i="1"/>
  <c r="ED55" i="1"/>
  <c r="DE55" i="1"/>
  <c r="CW55" i="1"/>
  <c r="CK55" i="1"/>
  <c r="DH55" i="1"/>
  <c r="CS55" i="1"/>
  <c r="CJ55" i="1"/>
  <c r="DG55" i="1"/>
  <c r="DF55" i="1"/>
  <c r="CX55" i="1"/>
  <c r="CG55" i="1"/>
  <c r="BY55" i="1"/>
  <c r="CY55" i="1"/>
  <c r="BE55" i="1"/>
  <c r="CR55" i="1"/>
  <c r="BM55" i="1"/>
  <c r="BD55" i="1"/>
  <c r="CI55" i="1"/>
  <c r="CA55" i="1"/>
  <c r="CH55" i="1"/>
  <c r="BZ55" i="1"/>
  <c r="CB55" i="1"/>
  <c r="BU55" i="1"/>
  <c r="AS55" i="1"/>
  <c r="BT55" i="1"/>
  <c r="BL55" i="1"/>
  <c r="BS55" i="1"/>
  <c r="BK55" i="1"/>
  <c r="BC55" i="1"/>
  <c r="CQ55" i="1"/>
  <c r="CP55" i="1"/>
  <c r="CO55" i="1"/>
  <c r="CC55" i="1"/>
  <c r="AT55" i="1"/>
  <c r="AV55" i="1"/>
  <c r="Y55" i="1"/>
  <c r="P55" i="1"/>
  <c r="AU55" i="1"/>
  <c r="AG55" i="1"/>
  <c r="X55" i="1"/>
  <c r="O55" i="1"/>
  <c r="E55" i="1"/>
  <c r="AO55" i="1"/>
  <c r="AF55" i="1"/>
  <c r="W55" i="1"/>
  <c r="N55" i="1"/>
  <c r="F55" i="1"/>
  <c r="BR55" i="1"/>
  <c r="BJ55" i="1"/>
  <c r="BB55" i="1"/>
  <c r="BQ55" i="1"/>
  <c r="BI55" i="1"/>
  <c r="BA55" i="1"/>
  <c r="AW55" i="1"/>
  <c r="Q55" i="1"/>
  <c r="AK55" i="1"/>
  <c r="V55" i="1"/>
  <c r="U55" i="1"/>
  <c r="AN55" i="1"/>
  <c r="AE55" i="1"/>
  <c r="AM55" i="1"/>
  <c r="AD55" i="1"/>
  <c r="AL55" i="1"/>
  <c r="AC55" i="1"/>
  <c r="I55" i="1"/>
  <c r="M55" i="1"/>
  <c r="G55" i="1"/>
  <c r="H55" i="1"/>
  <c r="HA79" i="1"/>
  <c r="GW79" i="1"/>
  <c r="GZ79" i="1"/>
  <c r="GY79" i="1"/>
  <c r="GX79" i="1"/>
  <c r="GP79" i="1"/>
  <c r="GO79" i="1"/>
  <c r="GR79" i="1"/>
  <c r="GS79" i="1"/>
  <c r="GJ79" i="1"/>
  <c r="GQ79" i="1"/>
  <c r="GI79" i="1"/>
  <c r="GH79" i="1"/>
  <c r="GG79" i="1"/>
  <c r="GA79" i="1"/>
  <c r="FZ79" i="1"/>
  <c r="FY79" i="1"/>
  <c r="GK79" i="1"/>
  <c r="GB79" i="1"/>
  <c r="GC79" i="1"/>
  <c r="FT79" i="1"/>
  <c r="FS79" i="1"/>
  <c r="FQ79" i="1"/>
  <c r="FR79" i="1"/>
  <c r="FL79" i="1"/>
  <c r="FK79" i="1"/>
  <c r="FJ79" i="1"/>
  <c r="FM79" i="1"/>
  <c r="FE79" i="1"/>
  <c r="EV79" i="1"/>
  <c r="FD79" i="1"/>
  <c r="EU79" i="1"/>
  <c r="FC79" i="1"/>
  <c r="ET79" i="1"/>
  <c r="FU79" i="1"/>
  <c r="EL79" i="1"/>
  <c r="EC79" i="1"/>
  <c r="EK79" i="1"/>
  <c r="FI79" i="1"/>
  <c r="FB79" i="1"/>
  <c r="EW79" i="1"/>
  <c r="EM79" i="1"/>
  <c r="FA79" i="1"/>
  <c r="EF79" i="1"/>
  <c r="DX79" i="1"/>
  <c r="DO79" i="1"/>
  <c r="EE79" i="1"/>
  <c r="DW79" i="1"/>
  <c r="ED79" i="1"/>
  <c r="DV79" i="1"/>
  <c r="ES79" i="1"/>
  <c r="EN79" i="1"/>
  <c r="EG79" i="1"/>
  <c r="DY79" i="1"/>
  <c r="EO79" i="1"/>
  <c r="DU79" i="1"/>
  <c r="DP79" i="1"/>
  <c r="DA79" i="1"/>
  <c r="DI79" i="1"/>
  <c r="CZ79" i="1"/>
  <c r="DQ79" i="1"/>
  <c r="DN79" i="1"/>
  <c r="DE79" i="1"/>
  <c r="DF79" i="1"/>
  <c r="CK79" i="1"/>
  <c r="CY79" i="1"/>
  <c r="CS79" i="1"/>
  <c r="CJ79" i="1"/>
  <c r="DM79" i="1"/>
  <c r="DH79" i="1"/>
  <c r="DG79" i="1"/>
  <c r="CP79" i="1"/>
  <c r="BY79" i="1"/>
  <c r="CO79" i="1"/>
  <c r="BE79" i="1"/>
  <c r="CX79" i="1"/>
  <c r="CI79" i="1"/>
  <c r="BM79" i="1"/>
  <c r="BD79" i="1"/>
  <c r="CW79" i="1"/>
  <c r="CR79" i="1"/>
  <c r="CA79" i="1"/>
  <c r="CQ79" i="1"/>
  <c r="BZ79" i="1"/>
  <c r="BR79" i="1"/>
  <c r="BJ79" i="1"/>
  <c r="BB79" i="1"/>
  <c r="AS79" i="1"/>
  <c r="CH79" i="1"/>
  <c r="BQ79" i="1"/>
  <c r="BI79" i="1"/>
  <c r="BA79" i="1"/>
  <c r="CG79" i="1"/>
  <c r="CC79" i="1"/>
  <c r="CB79" i="1"/>
  <c r="BS79" i="1"/>
  <c r="BK79" i="1"/>
  <c r="BC79" i="1"/>
  <c r="AT79" i="1"/>
  <c r="BU79" i="1"/>
  <c r="AL79" i="1"/>
  <c r="Y79" i="1"/>
  <c r="P79" i="1"/>
  <c r="BT79" i="1"/>
  <c r="BL79" i="1"/>
  <c r="AK79" i="1"/>
  <c r="AG79" i="1"/>
  <c r="X79" i="1"/>
  <c r="O79" i="1"/>
  <c r="E79" i="1"/>
  <c r="AF79" i="1"/>
  <c r="W79" i="1"/>
  <c r="N79" i="1"/>
  <c r="F79" i="1"/>
  <c r="AM79" i="1"/>
  <c r="Q79" i="1"/>
  <c r="AN79" i="1"/>
  <c r="AE79" i="1"/>
  <c r="M79" i="1"/>
  <c r="G79" i="1"/>
  <c r="AD79" i="1"/>
  <c r="H79" i="1"/>
  <c r="AC79" i="1"/>
  <c r="AW79" i="1"/>
  <c r="V79" i="1"/>
  <c r="AV79" i="1"/>
  <c r="U79" i="1"/>
  <c r="AU79" i="1"/>
  <c r="AO79" i="1"/>
  <c r="I79" i="1"/>
  <c r="DL103" i="1"/>
  <c r="HA103" i="1"/>
  <c r="GW103" i="1"/>
  <c r="GY103" i="1"/>
  <c r="GX103" i="1"/>
  <c r="GZ103" i="1"/>
  <c r="GS103" i="1"/>
  <c r="GR103" i="1"/>
  <c r="GO103" i="1"/>
  <c r="GJ103" i="1"/>
  <c r="GI103" i="1"/>
  <c r="GP103" i="1"/>
  <c r="GQ103" i="1"/>
  <c r="GA103" i="1"/>
  <c r="GK103" i="1"/>
  <c r="FZ103" i="1"/>
  <c r="GH103" i="1"/>
  <c r="FY103" i="1"/>
  <c r="GB103" i="1"/>
  <c r="FT103" i="1"/>
  <c r="FS103" i="1"/>
  <c r="GG103" i="1"/>
  <c r="GC103" i="1"/>
  <c r="FL103" i="1"/>
  <c r="FC103" i="1"/>
  <c r="FK103" i="1"/>
  <c r="FJ103" i="1"/>
  <c r="FQ103" i="1"/>
  <c r="FM103" i="1"/>
  <c r="EV103" i="1"/>
  <c r="EU103" i="1"/>
  <c r="ET103" i="1"/>
  <c r="FU103" i="1"/>
  <c r="FR103" i="1"/>
  <c r="FI103" i="1"/>
  <c r="EW103" i="1"/>
  <c r="EL103" i="1"/>
  <c r="EC103" i="1"/>
  <c r="EK103" i="1"/>
  <c r="FE103" i="1"/>
  <c r="ES103" i="1"/>
  <c r="EM103" i="1"/>
  <c r="ED103" i="1"/>
  <c r="DX103" i="1"/>
  <c r="DO103" i="1"/>
  <c r="DW103" i="1"/>
  <c r="EO103" i="1"/>
  <c r="DV103" i="1"/>
  <c r="FD103" i="1"/>
  <c r="FB103" i="1"/>
  <c r="FA103" i="1"/>
  <c r="EE103" i="1"/>
  <c r="DY103" i="1"/>
  <c r="EG103" i="1"/>
  <c r="EF103" i="1"/>
  <c r="DQ103" i="1"/>
  <c r="DU103" i="1"/>
  <c r="EN103" i="1"/>
  <c r="DM103" i="1"/>
  <c r="DA103" i="1"/>
  <c r="DI103" i="1"/>
  <c r="CZ103" i="1"/>
  <c r="DP103" i="1"/>
  <c r="DE103" i="1"/>
  <c r="CW103" i="1"/>
  <c r="CK103" i="1"/>
  <c r="DH103" i="1"/>
  <c r="CS103" i="1"/>
  <c r="CJ103" i="1"/>
  <c r="DG103" i="1"/>
  <c r="DN103" i="1"/>
  <c r="DF103" i="1"/>
  <c r="CX103" i="1"/>
  <c r="CG103" i="1"/>
  <c r="BY103" i="1"/>
  <c r="BE103" i="1"/>
  <c r="CR103" i="1"/>
  <c r="BM103" i="1"/>
  <c r="BD103" i="1"/>
  <c r="CY103" i="1"/>
  <c r="CI103" i="1"/>
  <c r="CA103" i="1"/>
  <c r="CH103" i="1"/>
  <c r="BZ103" i="1"/>
  <c r="BQ103" i="1"/>
  <c r="CP103" i="1"/>
  <c r="AS103" i="1"/>
  <c r="CO103" i="1"/>
  <c r="CC103" i="1"/>
  <c r="CB103" i="1"/>
  <c r="CQ103" i="1"/>
  <c r="AT103" i="1"/>
  <c r="AV103" i="1"/>
  <c r="Y103" i="1"/>
  <c r="P103" i="1"/>
  <c r="AU103" i="1"/>
  <c r="AG103" i="1"/>
  <c r="X103" i="1"/>
  <c r="O103" i="1"/>
  <c r="E103" i="1"/>
  <c r="BU103" i="1"/>
  <c r="BL103" i="1"/>
  <c r="AO103" i="1"/>
  <c r="AF103" i="1"/>
  <c r="W103" i="1"/>
  <c r="N103" i="1"/>
  <c r="F103" i="1"/>
  <c r="BT103" i="1"/>
  <c r="BK103" i="1"/>
  <c r="BC103" i="1"/>
  <c r="BS103" i="1"/>
  <c r="BJ103" i="1"/>
  <c r="BB103" i="1"/>
  <c r="BR103" i="1"/>
  <c r="BI103" i="1"/>
  <c r="BA103" i="1"/>
  <c r="AW103" i="1"/>
  <c r="Q103" i="1"/>
  <c r="AN103" i="1"/>
  <c r="V103" i="1"/>
  <c r="AM103" i="1"/>
  <c r="U103" i="1"/>
  <c r="AL103" i="1"/>
  <c r="AK103" i="1"/>
  <c r="AE103" i="1"/>
  <c r="AD103" i="1"/>
  <c r="AC103" i="1"/>
  <c r="G103" i="1"/>
  <c r="M103" i="1"/>
  <c r="H103" i="1"/>
  <c r="I103" i="1"/>
  <c r="DL127" i="1"/>
  <c r="HA127" i="1"/>
  <c r="GZ127" i="1"/>
  <c r="GY127" i="1"/>
  <c r="GX127" i="1"/>
  <c r="GW127" i="1"/>
  <c r="GS127" i="1"/>
  <c r="GR127" i="1"/>
  <c r="GP127" i="1"/>
  <c r="GQ127" i="1"/>
  <c r="GJ127" i="1"/>
  <c r="GO127" i="1"/>
  <c r="GI127" i="1"/>
  <c r="GA127" i="1"/>
  <c r="FZ127" i="1"/>
  <c r="FY127" i="1"/>
  <c r="GK127" i="1"/>
  <c r="GH127" i="1"/>
  <c r="GG127" i="1"/>
  <c r="GB127" i="1"/>
  <c r="GC127" i="1"/>
  <c r="FT127" i="1"/>
  <c r="FS127" i="1"/>
  <c r="FR127" i="1"/>
  <c r="FU127" i="1"/>
  <c r="FQ127" i="1"/>
  <c r="FL127" i="1"/>
  <c r="FC127" i="1"/>
  <c r="FK127" i="1"/>
  <c r="FJ127" i="1"/>
  <c r="FM127" i="1"/>
  <c r="EV127" i="1"/>
  <c r="EU127" i="1"/>
  <c r="FE127" i="1"/>
  <c r="ET127" i="1"/>
  <c r="EW127" i="1"/>
  <c r="FA127" i="1"/>
  <c r="EL127" i="1"/>
  <c r="EC127" i="1"/>
  <c r="EK127" i="1"/>
  <c r="FI127" i="1"/>
  <c r="FB127" i="1"/>
  <c r="EM127" i="1"/>
  <c r="DX127" i="1"/>
  <c r="DO127" i="1"/>
  <c r="DW127" i="1"/>
  <c r="DV127" i="1"/>
  <c r="FD127" i="1"/>
  <c r="ES127" i="1"/>
  <c r="EN127" i="1"/>
  <c r="DY127" i="1"/>
  <c r="EO127" i="1"/>
  <c r="ED127" i="1"/>
  <c r="EG127" i="1"/>
  <c r="EF127" i="1"/>
  <c r="DQ127" i="1"/>
  <c r="EE127" i="1"/>
  <c r="DP127" i="1"/>
  <c r="DA127" i="1"/>
  <c r="DN127" i="1"/>
  <c r="DI127" i="1"/>
  <c r="CZ127" i="1"/>
  <c r="DM127" i="1"/>
  <c r="DU127" i="1"/>
  <c r="DE127" i="1"/>
  <c r="DF127" i="1"/>
  <c r="CK127" i="1"/>
  <c r="CY127" i="1"/>
  <c r="CS127" i="1"/>
  <c r="CJ127" i="1"/>
  <c r="DH127" i="1"/>
  <c r="DG127" i="1"/>
  <c r="CP127" i="1"/>
  <c r="BY127" i="1"/>
  <c r="CO127" i="1"/>
  <c r="BE127" i="1"/>
  <c r="CI127" i="1"/>
  <c r="BM127" i="1"/>
  <c r="BD127" i="1"/>
  <c r="CX127" i="1"/>
  <c r="CR127" i="1"/>
  <c r="CA127" i="1"/>
  <c r="BR127" i="1"/>
  <c r="CW127" i="1"/>
  <c r="CQ127" i="1"/>
  <c r="BZ127" i="1"/>
  <c r="BQ127" i="1"/>
  <c r="CC127" i="1"/>
  <c r="BS127" i="1"/>
  <c r="BL127" i="1"/>
  <c r="AS127" i="1"/>
  <c r="CB127" i="1"/>
  <c r="BK127" i="1"/>
  <c r="BC127" i="1"/>
  <c r="BJ127" i="1"/>
  <c r="BB127" i="1"/>
  <c r="CH127" i="1"/>
  <c r="CG127" i="1"/>
  <c r="BT127" i="1"/>
  <c r="AT127" i="1"/>
  <c r="AN127" i="1"/>
  <c r="AF127" i="1"/>
  <c r="Y127" i="1"/>
  <c r="P127" i="1"/>
  <c r="AM127" i="1"/>
  <c r="AE127" i="1"/>
  <c r="X127" i="1"/>
  <c r="O127" i="1"/>
  <c r="E127" i="1"/>
  <c r="AL127" i="1"/>
  <c r="AD127" i="1"/>
  <c r="W127" i="1"/>
  <c r="N127" i="1"/>
  <c r="F127" i="1"/>
  <c r="AW127" i="1"/>
  <c r="AV127" i="1"/>
  <c r="BU127" i="1"/>
  <c r="AU127" i="1"/>
  <c r="BI127" i="1"/>
  <c r="BA127" i="1"/>
  <c r="AO127" i="1"/>
  <c r="AG127" i="1"/>
  <c r="Q127" i="1"/>
  <c r="H127" i="1"/>
  <c r="M127" i="1"/>
  <c r="I127" i="1"/>
  <c r="AK127" i="1"/>
  <c r="AC127" i="1"/>
  <c r="V127" i="1"/>
  <c r="U127" i="1"/>
  <c r="G127" i="1"/>
  <c r="DT151" i="1"/>
  <c r="HA151" i="1"/>
  <c r="GZ151" i="1"/>
  <c r="GW151" i="1"/>
  <c r="GY151" i="1"/>
  <c r="GX151" i="1"/>
  <c r="GS151" i="1"/>
  <c r="GR151" i="1"/>
  <c r="GQ151" i="1"/>
  <c r="GP151" i="1"/>
  <c r="GO151" i="1"/>
  <c r="GJ151" i="1"/>
  <c r="GI151" i="1"/>
  <c r="GK151" i="1"/>
  <c r="GA151" i="1"/>
  <c r="FZ151" i="1"/>
  <c r="GH151" i="1"/>
  <c r="FY151" i="1"/>
  <c r="GB151" i="1"/>
  <c r="FT151" i="1"/>
  <c r="FS151" i="1"/>
  <c r="FR151" i="1"/>
  <c r="FU151" i="1"/>
  <c r="GG151" i="1"/>
  <c r="FL151" i="1"/>
  <c r="FC151" i="1"/>
  <c r="FK151" i="1"/>
  <c r="FB151" i="1"/>
  <c r="FJ151" i="1"/>
  <c r="FM151" i="1"/>
  <c r="EV151" i="1"/>
  <c r="FQ151" i="1"/>
  <c r="EU151" i="1"/>
  <c r="FE151" i="1"/>
  <c r="ET151" i="1"/>
  <c r="GC151" i="1"/>
  <c r="FI151" i="1"/>
  <c r="EW151" i="1"/>
  <c r="EL151" i="1"/>
  <c r="EC151" i="1"/>
  <c r="EK151" i="1"/>
  <c r="ES151" i="1"/>
  <c r="FA151" i="1"/>
  <c r="EM151" i="1"/>
  <c r="DX151" i="1"/>
  <c r="DO151" i="1"/>
  <c r="EG151" i="1"/>
  <c r="DW151" i="1"/>
  <c r="EO151" i="1"/>
  <c r="EF151" i="1"/>
  <c r="DV151" i="1"/>
  <c r="FD151" i="1"/>
  <c r="DY151" i="1"/>
  <c r="ED151" i="1"/>
  <c r="DQ151" i="1"/>
  <c r="DP151" i="1"/>
  <c r="EN151" i="1"/>
  <c r="DM151" i="1"/>
  <c r="DU151" i="1"/>
  <c r="DN151" i="1"/>
  <c r="DA151" i="1"/>
  <c r="DI151" i="1"/>
  <c r="CZ151" i="1"/>
  <c r="EE151" i="1"/>
  <c r="DE151" i="1"/>
  <c r="CW151" i="1"/>
  <c r="CK151" i="1"/>
  <c r="DH151" i="1"/>
  <c r="CS151" i="1"/>
  <c r="CJ151" i="1"/>
  <c r="DG151" i="1"/>
  <c r="DF151" i="1"/>
  <c r="CX151" i="1"/>
  <c r="CG151" i="1"/>
  <c r="BY151" i="1"/>
  <c r="CY151" i="1"/>
  <c r="BE151" i="1"/>
  <c r="CR151" i="1"/>
  <c r="BM151" i="1"/>
  <c r="BD151" i="1"/>
  <c r="CQ151" i="1"/>
  <c r="CP151" i="1"/>
  <c r="CO151" i="1"/>
  <c r="CI151" i="1"/>
  <c r="CA151" i="1"/>
  <c r="BR151" i="1"/>
  <c r="CH151" i="1"/>
  <c r="BZ151" i="1"/>
  <c r="BQ151" i="1"/>
  <c r="BI151" i="1"/>
  <c r="BA151" i="1"/>
  <c r="AS151" i="1"/>
  <c r="BU151" i="1"/>
  <c r="BT151" i="1"/>
  <c r="CC151" i="1"/>
  <c r="CB151" i="1"/>
  <c r="BJ151" i="1"/>
  <c r="BB151" i="1"/>
  <c r="AT151" i="1"/>
  <c r="AK151" i="1"/>
  <c r="BL151" i="1"/>
  <c r="AV151" i="1"/>
  <c r="AE151" i="1"/>
  <c r="Y151" i="1"/>
  <c r="P151" i="1"/>
  <c r="BK151" i="1"/>
  <c r="BC151" i="1"/>
  <c r="AU151" i="1"/>
  <c r="AD151" i="1"/>
  <c r="X151" i="1"/>
  <c r="O151" i="1"/>
  <c r="E151" i="1"/>
  <c r="AO151" i="1"/>
  <c r="AC151" i="1"/>
  <c r="W151" i="1"/>
  <c r="N151" i="1"/>
  <c r="F151" i="1"/>
  <c r="BS151" i="1"/>
  <c r="AW151" i="1"/>
  <c r="AF151" i="1"/>
  <c r="Q151" i="1"/>
  <c r="AG151" i="1"/>
  <c r="V151" i="1"/>
  <c r="U151" i="1"/>
  <c r="G151" i="1"/>
  <c r="AN151" i="1"/>
  <c r="AM151" i="1"/>
  <c r="AL151" i="1"/>
  <c r="M151" i="1"/>
  <c r="H151" i="1"/>
  <c r="I151" i="1"/>
  <c r="AJ167" i="1"/>
  <c r="HA167" i="1"/>
  <c r="GZ167" i="1"/>
  <c r="GY167" i="1"/>
  <c r="GS167" i="1"/>
  <c r="GR167" i="1"/>
  <c r="GQ167" i="1"/>
  <c r="GW167" i="1"/>
  <c r="GX167" i="1"/>
  <c r="GO167" i="1"/>
  <c r="GJ167" i="1"/>
  <c r="GI167" i="1"/>
  <c r="GP167" i="1"/>
  <c r="GA167" i="1"/>
  <c r="FZ167" i="1"/>
  <c r="FY167" i="1"/>
  <c r="GK167" i="1"/>
  <c r="GH167" i="1"/>
  <c r="GG167" i="1"/>
  <c r="GB167" i="1"/>
  <c r="FT167" i="1"/>
  <c r="FS167" i="1"/>
  <c r="FR167" i="1"/>
  <c r="FU167" i="1"/>
  <c r="FK167" i="1"/>
  <c r="GC167" i="1"/>
  <c r="FJ167" i="1"/>
  <c r="FC167" i="1"/>
  <c r="FQ167" i="1"/>
  <c r="FB167" i="1"/>
  <c r="FM167" i="1"/>
  <c r="FI167" i="1"/>
  <c r="FA167" i="1"/>
  <c r="EV167" i="1"/>
  <c r="EM167" i="1"/>
  <c r="EU167" i="1"/>
  <c r="ET167" i="1"/>
  <c r="FL167" i="1"/>
  <c r="FD167" i="1"/>
  <c r="EW167" i="1"/>
  <c r="EO167" i="1"/>
  <c r="EC167" i="1"/>
  <c r="FE167" i="1"/>
  <c r="EN167" i="1"/>
  <c r="ES167" i="1"/>
  <c r="EL167" i="1"/>
  <c r="ED167" i="1"/>
  <c r="DX167" i="1"/>
  <c r="DO167" i="1"/>
  <c r="DW167" i="1"/>
  <c r="DV167" i="1"/>
  <c r="EE167" i="1"/>
  <c r="DY167" i="1"/>
  <c r="EG167" i="1"/>
  <c r="EF167" i="1"/>
  <c r="DU167" i="1"/>
  <c r="DQ167" i="1"/>
  <c r="DA167" i="1"/>
  <c r="DI167" i="1"/>
  <c r="CZ167" i="1"/>
  <c r="DP167" i="1"/>
  <c r="DN167" i="1"/>
  <c r="EK167" i="1"/>
  <c r="DM167" i="1"/>
  <c r="DE167" i="1"/>
  <c r="CW167" i="1"/>
  <c r="CK167" i="1"/>
  <c r="DH167" i="1"/>
  <c r="CS167" i="1"/>
  <c r="CJ167" i="1"/>
  <c r="DG167" i="1"/>
  <c r="DF167" i="1"/>
  <c r="CX167" i="1"/>
  <c r="CG167" i="1"/>
  <c r="BY167" i="1"/>
  <c r="BE167" i="1"/>
  <c r="CR167" i="1"/>
  <c r="BM167" i="1"/>
  <c r="BD167" i="1"/>
  <c r="CQ167" i="1"/>
  <c r="CP167" i="1"/>
  <c r="CY167" i="1"/>
  <c r="CO167" i="1"/>
  <c r="CI167" i="1"/>
  <c r="CA167" i="1"/>
  <c r="BR167" i="1"/>
  <c r="CH167" i="1"/>
  <c r="BZ167" i="1"/>
  <c r="BQ167" i="1"/>
  <c r="AS167" i="1"/>
  <c r="CC167" i="1"/>
  <c r="CB167" i="1"/>
  <c r="AT167" i="1"/>
  <c r="AK167" i="1"/>
  <c r="BS167" i="1"/>
  <c r="BJ167" i="1"/>
  <c r="BB167" i="1"/>
  <c r="AV167" i="1"/>
  <c r="AG167" i="1"/>
  <c r="Y167" i="1"/>
  <c r="P167" i="1"/>
  <c r="BI167" i="1"/>
  <c r="BA167" i="1"/>
  <c r="AU167" i="1"/>
  <c r="AF167" i="1"/>
  <c r="X167" i="1"/>
  <c r="O167" i="1"/>
  <c r="E167" i="1"/>
  <c r="AO167" i="1"/>
  <c r="AE167" i="1"/>
  <c r="W167" i="1"/>
  <c r="N167" i="1"/>
  <c r="F167" i="1"/>
  <c r="BU167" i="1"/>
  <c r="BL167" i="1"/>
  <c r="BT167" i="1"/>
  <c r="BK167" i="1"/>
  <c r="BC167" i="1"/>
  <c r="AW167" i="1"/>
  <c r="Q167" i="1"/>
  <c r="AN167" i="1"/>
  <c r="V167" i="1"/>
  <c r="AM167" i="1"/>
  <c r="U167" i="1"/>
  <c r="AL167" i="1"/>
  <c r="AD167" i="1"/>
  <c r="AC167" i="1"/>
  <c r="H167" i="1"/>
  <c r="I167" i="1"/>
  <c r="M167" i="1"/>
  <c r="G167" i="1"/>
  <c r="FH191" i="1"/>
  <c r="HA191" i="1"/>
  <c r="GZ191" i="1"/>
  <c r="GY191" i="1"/>
  <c r="GW191" i="1"/>
  <c r="GX191" i="1"/>
  <c r="GS191" i="1"/>
  <c r="GR191" i="1"/>
  <c r="GQ191" i="1"/>
  <c r="GP191" i="1"/>
  <c r="GO191" i="1"/>
  <c r="GJ191" i="1"/>
  <c r="GI191" i="1"/>
  <c r="GH191" i="1"/>
  <c r="GK191" i="1"/>
  <c r="GG191" i="1"/>
  <c r="GA191" i="1"/>
  <c r="FZ191" i="1"/>
  <c r="FY191" i="1"/>
  <c r="GB191" i="1"/>
  <c r="GC191" i="1"/>
  <c r="FT191" i="1"/>
  <c r="FS191" i="1"/>
  <c r="FR191" i="1"/>
  <c r="FU191" i="1"/>
  <c r="FQ191" i="1"/>
  <c r="FK191" i="1"/>
  <c r="FJ191" i="1"/>
  <c r="FI191" i="1"/>
  <c r="FL191" i="1"/>
  <c r="FC191" i="1"/>
  <c r="FB191" i="1"/>
  <c r="EV191" i="1"/>
  <c r="EM191" i="1"/>
  <c r="EU191" i="1"/>
  <c r="ET191" i="1"/>
  <c r="FM191" i="1"/>
  <c r="EW191" i="1"/>
  <c r="EN191" i="1"/>
  <c r="EC191" i="1"/>
  <c r="EL191" i="1"/>
  <c r="EK191" i="1"/>
  <c r="EO191" i="1"/>
  <c r="DX191" i="1"/>
  <c r="DO191" i="1"/>
  <c r="DW191" i="1"/>
  <c r="DV191" i="1"/>
  <c r="FE191" i="1"/>
  <c r="FD191" i="1"/>
  <c r="FA191" i="1"/>
  <c r="ES191" i="1"/>
  <c r="DY191" i="1"/>
  <c r="DQ191" i="1"/>
  <c r="ED191" i="1"/>
  <c r="DP191" i="1"/>
  <c r="DN191" i="1"/>
  <c r="EG191" i="1"/>
  <c r="DA191" i="1"/>
  <c r="DI191" i="1"/>
  <c r="CZ191" i="1"/>
  <c r="EF191" i="1"/>
  <c r="EE191" i="1"/>
  <c r="DM191" i="1"/>
  <c r="DU191" i="1"/>
  <c r="DE191" i="1"/>
  <c r="DF191" i="1"/>
  <c r="CK191" i="1"/>
  <c r="CY191" i="1"/>
  <c r="CS191" i="1"/>
  <c r="CJ191" i="1"/>
  <c r="DH191" i="1"/>
  <c r="DG191" i="1"/>
  <c r="CP191" i="1"/>
  <c r="BY191" i="1"/>
  <c r="CO191" i="1"/>
  <c r="BE191" i="1"/>
  <c r="CI191" i="1"/>
  <c r="BM191" i="1"/>
  <c r="BD191" i="1"/>
  <c r="CX191" i="1"/>
  <c r="CR191" i="1"/>
  <c r="CA191" i="1"/>
  <c r="BR191" i="1"/>
  <c r="CW191" i="1"/>
  <c r="CQ191" i="1"/>
  <c r="BZ191" i="1"/>
  <c r="BQ191" i="1"/>
  <c r="CH191" i="1"/>
  <c r="CC191" i="1"/>
  <c r="BS191" i="1"/>
  <c r="BL191" i="1"/>
  <c r="AS191" i="1"/>
  <c r="CG191" i="1"/>
  <c r="CB191" i="1"/>
  <c r="BK191" i="1"/>
  <c r="BC191" i="1"/>
  <c r="BJ191" i="1"/>
  <c r="BB191" i="1"/>
  <c r="BT191" i="1"/>
  <c r="AT191" i="1"/>
  <c r="AK191" i="1"/>
  <c r="AM191" i="1"/>
  <c r="Y191" i="1"/>
  <c r="P191" i="1"/>
  <c r="BU191" i="1"/>
  <c r="AL191" i="1"/>
  <c r="AG191" i="1"/>
  <c r="X191" i="1"/>
  <c r="O191" i="1"/>
  <c r="E191" i="1"/>
  <c r="BI191" i="1"/>
  <c r="BA191" i="1"/>
  <c r="AF191" i="1"/>
  <c r="W191" i="1"/>
  <c r="N191" i="1"/>
  <c r="F191" i="1"/>
  <c r="AW191" i="1"/>
  <c r="AV191" i="1"/>
  <c r="AU191" i="1"/>
  <c r="AN191" i="1"/>
  <c r="Q191" i="1"/>
  <c r="H191" i="1"/>
  <c r="M191" i="1"/>
  <c r="I191" i="1"/>
  <c r="AO191" i="1"/>
  <c r="AE191" i="1"/>
  <c r="V191" i="1"/>
  <c r="AD191" i="1"/>
  <c r="U191" i="1"/>
  <c r="AC191" i="1"/>
  <c r="G191" i="1"/>
  <c r="FP223" i="1"/>
  <c r="HA223" i="1"/>
  <c r="GZ223" i="1"/>
  <c r="GY223" i="1"/>
  <c r="GW223" i="1"/>
  <c r="GX223" i="1"/>
  <c r="GS223" i="1"/>
  <c r="GR223" i="1"/>
  <c r="GQ223" i="1"/>
  <c r="GP223" i="1"/>
  <c r="GO223" i="1"/>
  <c r="GJ223" i="1"/>
  <c r="GI223" i="1"/>
  <c r="GH223" i="1"/>
  <c r="GK223" i="1"/>
  <c r="GG223" i="1"/>
  <c r="GA223" i="1"/>
  <c r="FZ223" i="1"/>
  <c r="FY223" i="1"/>
  <c r="GB223" i="1"/>
  <c r="GC223" i="1"/>
  <c r="FT223" i="1"/>
  <c r="FS223" i="1"/>
  <c r="FR223" i="1"/>
  <c r="FU223" i="1"/>
  <c r="FQ223" i="1"/>
  <c r="FK223" i="1"/>
  <c r="FJ223" i="1"/>
  <c r="FI223" i="1"/>
  <c r="FL223" i="1"/>
  <c r="FC223" i="1"/>
  <c r="FB223" i="1"/>
  <c r="EV223" i="1"/>
  <c r="EM223" i="1"/>
  <c r="EU223" i="1"/>
  <c r="EL223" i="1"/>
  <c r="ET223" i="1"/>
  <c r="FM223" i="1"/>
  <c r="EW223" i="1"/>
  <c r="FD223" i="1"/>
  <c r="EC223" i="1"/>
  <c r="FA223" i="1"/>
  <c r="FE223" i="1"/>
  <c r="DX223" i="1"/>
  <c r="DO223" i="1"/>
  <c r="EO223" i="1"/>
  <c r="DW223" i="1"/>
  <c r="EN223" i="1"/>
  <c r="DV223" i="1"/>
  <c r="ES223" i="1"/>
  <c r="DY223" i="1"/>
  <c r="EF223" i="1"/>
  <c r="DN223" i="1"/>
  <c r="EE223" i="1"/>
  <c r="DM223" i="1"/>
  <c r="ED223" i="1"/>
  <c r="DQ223" i="1"/>
  <c r="EG223" i="1"/>
  <c r="EK223" i="1"/>
  <c r="DA223" i="1"/>
  <c r="DU223" i="1"/>
  <c r="DP223" i="1"/>
  <c r="DI223" i="1"/>
  <c r="CZ223" i="1"/>
  <c r="DE223" i="1"/>
  <c r="DF223" i="1"/>
  <c r="CK223" i="1"/>
  <c r="CY223" i="1"/>
  <c r="CS223" i="1"/>
  <c r="CJ223" i="1"/>
  <c r="DH223" i="1"/>
  <c r="DG223" i="1"/>
  <c r="CP223" i="1"/>
  <c r="BY223" i="1"/>
  <c r="CO223" i="1"/>
  <c r="BE223" i="1"/>
  <c r="CI223" i="1"/>
  <c r="BM223" i="1"/>
  <c r="BD223" i="1"/>
  <c r="CX223" i="1"/>
  <c r="CR223" i="1"/>
  <c r="CA223" i="1"/>
  <c r="BR223" i="1"/>
  <c r="CW223" i="1"/>
  <c r="CQ223" i="1"/>
  <c r="BZ223" i="1"/>
  <c r="BQ223" i="1"/>
  <c r="AS223" i="1"/>
  <c r="CH223" i="1"/>
  <c r="BU223" i="1"/>
  <c r="CG223" i="1"/>
  <c r="CC223" i="1"/>
  <c r="CB223" i="1"/>
  <c r="BI223" i="1"/>
  <c r="BA223" i="1"/>
  <c r="AT223" i="1"/>
  <c r="AK223" i="1"/>
  <c r="BK223" i="1"/>
  <c r="BC223" i="1"/>
  <c r="AM223" i="1"/>
  <c r="Y223" i="1"/>
  <c r="P223" i="1"/>
  <c r="BJ223" i="1"/>
  <c r="BB223" i="1"/>
  <c r="AL223" i="1"/>
  <c r="AG223" i="1"/>
  <c r="X223" i="1"/>
  <c r="O223" i="1"/>
  <c r="E223" i="1"/>
  <c r="BT223" i="1"/>
  <c r="AF223" i="1"/>
  <c r="W223" i="1"/>
  <c r="N223" i="1"/>
  <c r="BS223" i="1"/>
  <c r="AW223" i="1"/>
  <c r="AV223" i="1"/>
  <c r="AU223" i="1"/>
  <c r="BL223" i="1"/>
  <c r="AN223" i="1"/>
  <c r="Q223" i="1"/>
  <c r="F223" i="1"/>
  <c r="AE223" i="1"/>
  <c r="M223" i="1"/>
  <c r="G223" i="1"/>
  <c r="AD223" i="1"/>
  <c r="H223" i="1"/>
  <c r="AC223" i="1"/>
  <c r="AO223" i="1"/>
  <c r="V223" i="1"/>
  <c r="U223" i="1"/>
  <c r="I223" i="1"/>
  <c r="FP247" i="1"/>
  <c r="HA247" i="1"/>
  <c r="GZ247" i="1"/>
  <c r="GY247" i="1"/>
  <c r="GW247" i="1"/>
  <c r="GX247" i="1"/>
  <c r="GS247" i="1"/>
  <c r="GR247" i="1"/>
  <c r="GQ247" i="1"/>
  <c r="GP247" i="1"/>
  <c r="GO247" i="1"/>
  <c r="GJ247" i="1"/>
  <c r="GI247" i="1"/>
  <c r="GH247" i="1"/>
  <c r="GK247" i="1"/>
  <c r="GA247" i="1"/>
  <c r="FZ247" i="1"/>
  <c r="FY247" i="1"/>
  <c r="GG247" i="1"/>
  <c r="GB247" i="1"/>
  <c r="FT247" i="1"/>
  <c r="FS247" i="1"/>
  <c r="FR247" i="1"/>
  <c r="FU247" i="1"/>
  <c r="FK247" i="1"/>
  <c r="FJ247" i="1"/>
  <c r="FI247" i="1"/>
  <c r="FL247" i="1"/>
  <c r="FC247" i="1"/>
  <c r="FB247" i="1"/>
  <c r="GC247" i="1"/>
  <c r="FM247" i="1"/>
  <c r="EV247" i="1"/>
  <c r="EM247" i="1"/>
  <c r="EU247" i="1"/>
  <c r="EL247" i="1"/>
  <c r="FE247" i="1"/>
  <c r="ET247" i="1"/>
  <c r="FQ247" i="1"/>
  <c r="EW247" i="1"/>
  <c r="EC247" i="1"/>
  <c r="FD247" i="1"/>
  <c r="ES247" i="1"/>
  <c r="EO247" i="1"/>
  <c r="ED247" i="1"/>
  <c r="FA247" i="1"/>
  <c r="EE247" i="1"/>
  <c r="DX247" i="1"/>
  <c r="DO247" i="1"/>
  <c r="DW247" i="1"/>
  <c r="DV247" i="1"/>
  <c r="EF247" i="1"/>
  <c r="DY247" i="1"/>
  <c r="DM247" i="1"/>
  <c r="EG247" i="1"/>
  <c r="DP247" i="1"/>
  <c r="DN247" i="1"/>
  <c r="DU247" i="1"/>
  <c r="EK247" i="1"/>
  <c r="DQ247" i="1"/>
  <c r="DI247" i="1"/>
  <c r="DA247" i="1"/>
  <c r="DH247" i="1"/>
  <c r="CZ247" i="1"/>
  <c r="EN247" i="1"/>
  <c r="CW247" i="1"/>
  <c r="CK247" i="1"/>
  <c r="DG247" i="1"/>
  <c r="CS247" i="1"/>
  <c r="CJ247" i="1"/>
  <c r="DF247" i="1"/>
  <c r="DE247" i="1"/>
  <c r="CX247" i="1"/>
  <c r="CG247" i="1"/>
  <c r="BY247" i="1"/>
  <c r="CY247" i="1"/>
  <c r="BE247" i="1"/>
  <c r="CR247" i="1"/>
  <c r="BM247" i="1"/>
  <c r="BD247" i="1"/>
  <c r="CQ247" i="1"/>
  <c r="CP247" i="1"/>
  <c r="CO247" i="1"/>
  <c r="CI247" i="1"/>
  <c r="CA247" i="1"/>
  <c r="BR247" i="1"/>
  <c r="CH247" i="1"/>
  <c r="BZ247" i="1"/>
  <c r="BQ247" i="1"/>
  <c r="CB247" i="1"/>
  <c r="AS247" i="1"/>
  <c r="BL247" i="1"/>
  <c r="BK247" i="1"/>
  <c r="BC247" i="1"/>
  <c r="CC247" i="1"/>
  <c r="BS247" i="1"/>
  <c r="AT247" i="1"/>
  <c r="AK247" i="1"/>
  <c r="AV247" i="1"/>
  <c r="AF247" i="1"/>
  <c r="Y247" i="1"/>
  <c r="P247" i="1"/>
  <c r="AU247" i="1"/>
  <c r="AE247" i="1"/>
  <c r="X247" i="1"/>
  <c r="O247" i="1"/>
  <c r="E247" i="1"/>
  <c r="BJ247" i="1"/>
  <c r="BB247" i="1"/>
  <c r="AO247" i="1"/>
  <c r="AD247" i="1"/>
  <c r="W247" i="1"/>
  <c r="N247" i="1"/>
  <c r="BI247" i="1"/>
  <c r="BA247" i="1"/>
  <c r="BU247" i="1"/>
  <c r="BT247" i="1"/>
  <c r="AW247" i="1"/>
  <c r="AG247" i="1"/>
  <c r="Q247" i="1"/>
  <c r="V247" i="1"/>
  <c r="U247" i="1"/>
  <c r="F247" i="1"/>
  <c r="AN247" i="1"/>
  <c r="AC247" i="1"/>
  <c r="AM247" i="1"/>
  <c r="AL247" i="1"/>
  <c r="M247" i="1"/>
  <c r="I247" i="1"/>
  <c r="G247" i="1"/>
  <c r="H247" i="1"/>
  <c r="FP279" i="1"/>
  <c r="HA279" i="1"/>
  <c r="GZ279" i="1"/>
  <c r="GY279" i="1"/>
  <c r="GW279" i="1"/>
  <c r="GX279" i="1"/>
  <c r="GS279" i="1"/>
  <c r="GR279" i="1"/>
  <c r="GQ279" i="1"/>
  <c r="GP279" i="1"/>
  <c r="GO279" i="1"/>
  <c r="GJ279" i="1"/>
  <c r="GI279" i="1"/>
  <c r="GH279" i="1"/>
  <c r="GK279" i="1"/>
  <c r="GA279" i="1"/>
  <c r="FZ279" i="1"/>
  <c r="FY279" i="1"/>
  <c r="GG279" i="1"/>
  <c r="GB279" i="1"/>
  <c r="FT279" i="1"/>
  <c r="FS279" i="1"/>
  <c r="FR279" i="1"/>
  <c r="FU279" i="1"/>
  <c r="FK279" i="1"/>
  <c r="FJ279" i="1"/>
  <c r="FI279" i="1"/>
  <c r="FL279" i="1"/>
  <c r="FC279" i="1"/>
  <c r="FB279" i="1"/>
  <c r="FA279" i="1"/>
  <c r="FM279" i="1"/>
  <c r="FD279" i="1"/>
  <c r="EV279" i="1"/>
  <c r="EM279" i="1"/>
  <c r="FQ279" i="1"/>
  <c r="EU279" i="1"/>
  <c r="EL279" i="1"/>
  <c r="FE279" i="1"/>
  <c r="ET279" i="1"/>
  <c r="GC279" i="1"/>
  <c r="EW279" i="1"/>
  <c r="EC279" i="1"/>
  <c r="ES279" i="1"/>
  <c r="EO279" i="1"/>
  <c r="ED279" i="1"/>
  <c r="EN279" i="1"/>
  <c r="DX279" i="1"/>
  <c r="DO279" i="1"/>
  <c r="EK279" i="1"/>
  <c r="DW279" i="1"/>
  <c r="DN279" i="1"/>
  <c r="DV279" i="1"/>
  <c r="DM279" i="1"/>
  <c r="EE279" i="1"/>
  <c r="DY279" i="1"/>
  <c r="DQ279" i="1"/>
  <c r="EG279" i="1"/>
  <c r="DP279" i="1"/>
  <c r="EF279" i="1"/>
  <c r="DU279" i="1"/>
  <c r="DF279" i="1"/>
  <c r="DE279" i="1"/>
  <c r="DA279" i="1"/>
  <c r="CZ279" i="1"/>
  <c r="DH279" i="1"/>
  <c r="CW279" i="1"/>
  <c r="CC279" i="1"/>
  <c r="CK279" i="1"/>
  <c r="CB279" i="1"/>
  <c r="CS279" i="1"/>
  <c r="CJ279" i="1"/>
  <c r="DI279" i="1"/>
  <c r="DG279" i="1"/>
  <c r="CX279" i="1"/>
  <c r="CG279" i="1"/>
  <c r="BE279" i="1"/>
  <c r="CR279" i="1"/>
  <c r="BM279" i="1"/>
  <c r="BD279" i="1"/>
  <c r="CQ279" i="1"/>
  <c r="CP279" i="1"/>
  <c r="CY279" i="1"/>
  <c r="CO279" i="1"/>
  <c r="CI279" i="1"/>
  <c r="BZ279" i="1"/>
  <c r="BR279" i="1"/>
  <c r="CH279" i="1"/>
  <c r="BY279" i="1"/>
  <c r="BQ279" i="1"/>
  <c r="BI279" i="1"/>
  <c r="BA279" i="1"/>
  <c r="AS279" i="1"/>
  <c r="BU279" i="1"/>
  <c r="CA279" i="1"/>
  <c r="BT279" i="1"/>
  <c r="BS279" i="1"/>
  <c r="BJ279" i="1"/>
  <c r="BB279" i="1"/>
  <c r="AT279" i="1"/>
  <c r="AK279" i="1"/>
  <c r="BL279" i="1"/>
  <c r="AV279" i="1"/>
  <c r="AF279" i="1"/>
  <c r="Y279" i="1"/>
  <c r="P279" i="1"/>
  <c r="BK279" i="1"/>
  <c r="BC279" i="1"/>
  <c r="AU279" i="1"/>
  <c r="AE279" i="1"/>
  <c r="X279" i="1"/>
  <c r="O279" i="1"/>
  <c r="E279" i="1"/>
  <c r="AO279" i="1"/>
  <c r="AD279" i="1"/>
  <c r="W279" i="1"/>
  <c r="N279" i="1"/>
  <c r="AW279" i="1"/>
  <c r="AG279" i="1"/>
  <c r="Q279" i="1"/>
  <c r="AC279" i="1"/>
  <c r="V279" i="1"/>
  <c r="U279" i="1"/>
  <c r="F279" i="1"/>
  <c r="AN279" i="1"/>
  <c r="M279" i="1"/>
  <c r="AM279" i="1"/>
  <c r="AL279" i="1"/>
  <c r="G279" i="1"/>
  <c r="H279" i="1"/>
  <c r="I279" i="1"/>
  <c r="HA10" i="1"/>
  <c r="GX10" i="1"/>
  <c r="GW10" i="1"/>
  <c r="GY10" i="1"/>
  <c r="GQ10" i="1"/>
  <c r="GP10" i="1"/>
  <c r="GO10" i="1"/>
  <c r="GS10" i="1"/>
  <c r="GK10" i="1"/>
  <c r="GJ10" i="1"/>
  <c r="GG10" i="1"/>
  <c r="GB10" i="1"/>
  <c r="GA10" i="1"/>
  <c r="GR10" i="1"/>
  <c r="FZ10" i="1"/>
  <c r="GZ10" i="1"/>
  <c r="GH10" i="1"/>
  <c r="GC10" i="1"/>
  <c r="GI10" i="1"/>
  <c r="FU10" i="1"/>
  <c r="FT10" i="1"/>
  <c r="FS10" i="1"/>
  <c r="FM10" i="1"/>
  <c r="FL10" i="1"/>
  <c r="FK10" i="1"/>
  <c r="FY10" i="1"/>
  <c r="FR10" i="1"/>
  <c r="FI10" i="1"/>
  <c r="EW10" i="1"/>
  <c r="FQ10" i="1"/>
  <c r="FE10" i="1"/>
  <c r="EV10" i="1"/>
  <c r="FD10" i="1"/>
  <c r="FJ10" i="1"/>
  <c r="FA10" i="1"/>
  <c r="ES10" i="1"/>
  <c r="EM10" i="1"/>
  <c r="EL10" i="1"/>
  <c r="EK10" i="1"/>
  <c r="FB10" i="1"/>
  <c r="ET10" i="1"/>
  <c r="EN10" i="1"/>
  <c r="DY10" i="1"/>
  <c r="DP10" i="1"/>
  <c r="EG10" i="1"/>
  <c r="DX10" i="1"/>
  <c r="EF10" i="1"/>
  <c r="DW10" i="1"/>
  <c r="FC10" i="1"/>
  <c r="ED10" i="1"/>
  <c r="EC10" i="1"/>
  <c r="EO10" i="1"/>
  <c r="DV10" i="1"/>
  <c r="EE10" i="1"/>
  <c r="DA10" i="1"/>
  <c r="DQ10" i="1"/>
  <c r="EU10" i="1"/>
  <c r="DM10" i="1"/>
  <c r="DF10" i="1"/>
  <c r="CW10" i="1"/>
  <c r="DU10" i="1"/>
  <c r="CX10" i="1"/>
  <c r="DO10" i="1"/>
  <c r="DI10" i="1"/>
  <c r="DN10" i="1"/>
  <c r="DH10" i="1"/>
  <c r="DG10" i="1"/>
  <c r="DE10" i="1"/>
  <c r="CY10" i="1"/>
  <c r="CO10" i="1"/>
  <c r="CJ10" i="1"/>
  <c r="BZ10" i="1"/>
  <c r="BQ10" i="1"/>
  <c r="CZ10" i="1"/>
  <c r="CI10" i="1"/>
  <c r="BY10" i="1"/>
  <c r="CS10" i="1"/>
  <c r="CH10" i="1"/>
  <c r="BE10" i="1"/>
  <c r="CB10" i="1"/>
  <c r="CK10" i="1"/>
  <c r="CA10" i="1"/>
  <c r="CP10" i="1"/>
  <c r="BR10" i="1"/>
  <c r="BJ10" i="1"/>
  <c r="BB10" i="1"/>
  <c r="AT10" i="1"/>
  <c r="AK10" i="1"/>
  <c r="BI10" i="1"/>
  <c r="BA10" i="1"/>
  <c r="AS10" i="1"/>
  <c r="CC10" i="1"/>
  <c r="CR10" i="1"/>
  <c r="CQ10" i="1"/>
  <c r="CG10" i="1"/>
  <c r="BS10" i="1"/>
  <c r="BK10" i="1"/>
  <c r="BC10" i="1"/>
  <c r="AU10" i="1"/>
  <c r="AW10" i="1"/>
  <c r="Q10" i="1"/>
  <c r="E10" i="1"/>
  <c r="AV10" i="1"/>
  <c r="Y10" i="1"/>
  <c r="P10" i="1"/>
  <c r="F10" i="1"/>
  <c r="AG10" i="1"/>
  <c r="X10" i="1"/>
  <c r="O10" i="1"/>
  <c r="G10" i="1"/>
  <c r="BU10" i="1"/>
  <c r="BM10" i="1"/>
  <c r="BT10" i="1"/>
  <c r="BL10" i="1"/>
  <c r="BD10" i="1"/>
  <c r="AC10" i="1"/>
  <c r="AO10" i="1"/>
  <c r="W10" i="1"/>
  <c r="AN10" i="1"/>
  <c r="V10" i="1"/>
  <c r="AM10" i="1"/>
  <c r="AL10" i="1"/>
  <c r="AF10" i="1"/>
  <c r="AE10" i="1"/>
  <c r="AD10" i="1"/>
  <c r="N10" i="1"/>
  <c r="M10" i="1"/>
  <c r="H10" i="1"/>
  <c r="I10" i="1"/>
  <c r="U10" i="1"/>
  <c r="HA18" i="1"/>
  <c r="GZ18" i="1"/>
  <c r="GW18" i="1"/>
  <c r="GQ18" i="1"/>
  <c r="GP18" i="1"/>
  <c r="GO18" i="1"/>
  <c r="GX18" i="1"/>
  <c r="GS18" i="1"/>
  <c r="GK18" i="1"/>
  <c r="GR18" i="1"/>
  <c r="GJ18" i="1"/>
  <c r="GY18" i="1"/>
  <c r="GI18" i="1"/>
  <c r="GB18" i="1"/>
  <c r="GH18" i="1"/>
  <c r="GA18" i="1"/>
  <c r="GG18" i="1"/>
  <c r="FZ18" i="1"/>
  <c r="GC18" i="1"/>
  <c r="FY18" i="1"/>
  <c r="FU18" i="1"/>
  <c r="FT18" i="1"/>
  <c r="FS18" i="1"/>
  <c r="FR18" i="1"/>
  <c r="FM18" i="1"/>
  <c r="FQ18" i="1"/>
  <c r="FL18" i="1"/>
  <c r="FK18" i="1"/>
  <c r="EW18" i="1"/>
  <c r="FE18" i="1"/>
  <c r="EV18" i="1"/>
  <c r="FD18" i="1"/>
  <c r="EU18" i="1"/>
  <c r="EM18" i="1"/>
  <c r="ET18" i="1"/>
  <c r="EL18" i="1"/>
  <c r="FC18" i="1"/>
  <c r="ES18" i="1"/>
  <c r="EK18" i="1"/>
  <c r="FJ18" i="1"/>
  <c r="FI18" i="1"/>
  <c r="EN18" i="1"/>
  <c r="DY18" i="1"/>
  <c r="DP18" i="1"/>
  <c r="EG18" i="1"/>
  <c r="DX18" i="1"/>
  <c r="EF18" i="1"/>
  <c r="DW18" i="1"/>
  <c r="FB18" i="1"/>
  <c r="FA18" i="1"/>
  <c r="EO18" i="1"/>
  <c r="DU18" i="1"/>
  <c r="DO18" i="1"/>
  <c r="DN18" i="1"/>
  <c r="DQ18" i="1"/>
  <c r="EE18" i="1"/>
  <c r="ED18" i="1"/>
  <c r="DV18" i="1"/>
  <c r="DA18" i="1"/>
  <c r="DM18" i="1"/>
  <c r="EC18" i="1"/>
  <c r="DF18" i="1"/>
  <c r="CW18" i="1"/>
  <c r="DG18" i="1"/>
  <c r="DE18" i="1"/>
  <c r="CZ18" i="1"/>
  <c r="DH18" i="1"/>
  <c r="CO18" i="1"/>
  <c r="CQ18" i="1"/>
  <c r="BZ18" i="1"/>
  <c r="BQ18" i="1"/>
  <c r="DI18" i="1"/>
  <c r="CP18" i="1"/>
  <c r="CK18" i="1"/>
  <c r="BY18" i="1"/>
  <c r="CJ18" i="1"/>
  <c r="BE18" i="1"/>
  <c r="CY18" i="1"/>
  <c r="CS18" i="1"/>
  <c r="CB18" i="1"/>
  <c r="CX18" i="1"/>
  <c r="CR18" i="1"/>
  <c r="CA18" i="1"/>
  <c r="BI18" i="1"/>
  <c r="BA18" i="1"/>
  <c r="AT18" i="1"/>
  <c r="AK18" i="1"/>
  <c r="AS18" i="1"/>
  <c r="CI18" i="1"/>
  <c r="CH18" i="1"/>
  <c r="CG18" i="1"/>
  <c r="CC18" i="1"/>
  <c r="BR18" i="1"/>
  <c r="BJ18" i="1"/>
  <c r="BB18" i="1"/>
  <c r="AU18" i="1"/>
  <c r="BT18" i="1"/>
  <c r="BL18" i="1"/>
  <c r="BD18" i="1"/>
  <c r="AL18" i="1"/>
  <c r="Q18" i="1"/>
  <c r="E18" i="1"/>
  <c r="BS18" i="1"/>
  <c r="BK18" i="1"/>
  <c r="BC18" i="1"/>
  <c r="Y18" i="1"/>
  <c r="P18" i="1"/>
  <c r="F18" i="1"/>
  <c r="AG18" i="1"/>
  <c r="X18" i="1"/>
  <c r="O18" i="1"/>
  <c r="G18" i="1"/>
  <c r="BU18" i="1"/>
  <c r="BM18" i="1"/>
  <c r="AM18" i="1"/>
  <c r="AF18" i="1"/>
  <c r="N18" i="1"/>
  <c r="H18" i="1"/>
  <c r="AW18" i="1"/>
  <c r="AE18" i="1"/>
  <c r="M18" i="1"/>
  <c r="I18" i="1"/>
  <c r="AV18" i="1"/>
  <c r="AO18" i="1"/>
  <c r="AD18" i="1"/>
  <c r="AN18" i="1"/>
  <c r="AC18" i="1"/>
  <c r="W18" i="1"/>
  <c r="U18" i="1"/>
  <c r="V18" i="1"/>
  <c r="AB26" i="1"/>
  <c r="HA26" i="1"/>
  <c r="GX26" i="1"/>
  <c r="GW26" i="1"/>
  <c r="GY26" i="1"/>
  <c r="GZ26" i="1"/>
  <c r="GQ26" i="1"/>
  <c r="GP26" i="1"/>
  <c r="GO26" i="1"/>
  <c r="GS26" i="1"/>
  <c r="GK26" i="1"/>
  <c r="GJ26" i="1"/>
  <c r="GG26" i="1"/>
  <c r="GR26" i="1"/>
  <c r="GB26" i="1"/>
  <c r="GA26" i="1"/>
  <c r="GI26" i="1"/>
  <c r="FZ26" i="1"/>
  <c r="GC26" i="1"/>
  <c r="GH26" i="1"/>
  <c r="FU26" i="1"/>
  <c r="FT26" i="1"/>
  <c r="FY26" i="1"/>
  <c r="FS26" i="1"/>
  <c r="FM26" i="1"/>
  <c r="FL26" i="1"/>
  <c r="FK26" i="1"/>
  <c r="FI26" i="1"/>
  <c r="EW26" i="1"/>
  <c r="FE26" i="1"/>
  <c r="EV26" i="1"/>
  <c r="FD26" i="1"/>
  <c r="FR26" i="1"/>
  <c r="FQ26" i="1"/>
  <c r="FJ26" i="1"/>
  <c r="FA26" i="1"/>
  <c r="EM26" i="1"/>
  <c r="ED26" i="1"/>
  <c r="EL26" i="1"/>
  <c r="EC26" i="1"/>
  <c r="EU26" i="1"/>
  <c r="EK26" i="1"/>
  <c r="FB26" i="1"/>
  <c r="EN26" i="1"/>
  <c r="EE26" i="1"/>
  <c r="DY26" i="1"/>
  <c r="DP26" i="1"/>
  <c r="DX26" i="1"/>
  <c r="DW26" i="1"/>
  <c r="FC26" i="1"/>
  <c r="EF26" i="1"/>
  <c r="ET26" i="1"/>
  <c r="ES26" i="1"/>
  <c r="EG26" i="1"/>
  <c r="DM26" i="1"/>
  <c r="DV26" i="1"/>
  <c r="DU26" i="1"/>
  <c r="EO26" i="1"/>
  <c r="DA26" i="1"/>
  <c r="DQ26" i="1"/>
  <c r="DO26" i="1"/>
  <c r="DF26" i="1"/>
  <c r="CW26" i="1"/>
  <c r="CX26" i="1"/>
  <c r="DI26" i="1"/>
  <c r="DN26" i="1"/>
  <c r="DH26" i="1"/>
  <c r="DG26" i="1"/>
  <c r="DE26" i="1"/>
  <c r="CY26" i="1"/>
  <c r="CO26" i="1"/>
  <c r="BZ26" i="1"/>
  <c r="BQ26" i="1"/>
  <c r="BY26" i="1"/>
  <c r="CS26" i="1"/>
  <c r="BE26" i="1"/>
  <c r="CZ26" i="1"/>
  <c r="CH26" i="1"/>
  <c r="CB26" i="1"/>
  <c r="CG26" i="1"/>
  <c r="CA26" i="1"/>
  <c r="CQ26" i="1"/>
  <c r="CJ26" i="1"/>
  <c r="AT26" i="1"/>
  <c r="AK26" i="1"/>
  <c r="CP26" i="1"/>
  <c r="CI26" i="1"/>
  <c r="AS26" i="1"/>
  <c r="CC26" i="1"/>
  <c r="CR26" i="1"/>
  <c r="CK26" i="1"/>
  <c r="BI26" i="1"/>
  <c r="BA26" i="1"/>
  <c r="AU26" i="1"/>
  <c r="AW26" i="1"/>
  <c r="AN26" i="1"/>
  <c r="Q26" i="1"/>
  <c r="E26" i="1"/>
  <c r="AV26" i="1"/>
  <c r="AM26" i="1"/>
  <c r="Y26" i="1"/>
  <c r="P26" i="1"/>
  <c r="F26" i="1"/>
  <c r="BU26" i="1"/>
  <c r="BM26" i="1"/>
  <c r="AL26" i="1"/>
  <c r="AG26" i="1"/>
  <c r="X26" i="1"/>
  <c r="O26" i="1"/>
  <c r="G26" i="1"/>
  <c r="BT26" i="1"/>
  <c r="BL26" i="1"/>
  <c r="BD26" i="1"/>
  <c r="BS26" i="1"/>
  <c r="BK26" i="1"/>
  <c r="BC26" i="1"/>
  <c r="BR26" i="1"/>
  <c r="BJ26" i="1"/>
  <c r="BB26" i="1"/>
  <c r="AO26" i="1"/>
  <c r="AC26" i="1"/>
  <c r="W26" i="1"/>
  <c r="V26" i="1"/>
  <c r="AF26" i="1"/>
  <c r="AE26" i="1"/>
  <c r="AD26" i="1"/>
  <c r="H26" i="1"/>
  <c r="I26" i="1"/>
  <c r="N26" i="1"/>
  <c r="M26" i="1"/>
  <c r="U26" i="1"/>
  <c r="T34" i="1"/>
  <c r="HA34" i="1"/>
  <c r="GZ34" i="1"/>
  <c r="GY34" i="1"/>
  <c r="GX34" i="1"/>
  <c r="GW34" i="1"/>
  <c r="GQ34" i="1"/>
  <c r="GP34" i="1"/>
  <c r="GO34" i="1"/>
  <c r="GS34" i="1"/>
  <c r="GK34" i="1"/>
  <c r="GR34" i="1"/>
  <c r="GJ34" i="1"/>
  <c r="GI34" i="1"/>
  <c r="GH34" i="1"/>
  <c r="GB34" i="1"/>
  <c r="GA34" i="1"/>
  <c r="FZ34" i="1"/>
  <c r="GC34" i="1"/>
  <c r="FY34" i="1"/>
  <c r="FU34" i="1"/>
  <c r="FT34" i="1"/>
  <c r="FS34" i="1"/>
  <c r="GG34" i="1"/>
  <c r="FR34" i="1"/>
  <c r="FM34" i="1"/>
  <c r="FQ34" i="1"/>
  <c r="FL34" i="1"/>
  <c r="FK34" i="1"/>
  <c r="EW34" i="1"/>
  <c r="FE34" i="1"/>
  <c r="EV34" i="1"/>
  <c r="FD34" i="1"/>
  <c r="EM34" i="1"/>
  <c r="ED34" i="1"/>
  <c r="EL34" i="1"/>
  <c r="EC34" i="1"/>
  <c r="FJ34" i="1"/>
  <c r="FC34" i="1"/>
  <c r="EK34" i="1"/>
  <c r="FI34" i="1"/>
  <c r="EN34" i="1"/>
  <c r="FB34" i="1"/>
  <c r="EG34" i="1"/>
  <c r="DY34" i="1"/>
  <c r="DP34" i="1"/>
  <c r="FA34" i="1"/>
  <c r="EF34" i="1"/>
  <c r="DX34" i="1"/>
  <c r="EE34" i="1"/>
  <c r="DW34" i="1"/>
  <c r="ES34" i="1"/>
  <c r="EO34" i="1"/>
  <c r="DU34" i="1"/>
  <c r="EU34" i="1"/>
  <c r="DQ34" i="1"/>
  <c r="ET34" i="1"/>
  <c r="DV34" i="1"/>
  <c r="DA34" i="1"/>
  <c r="DO34" i="1"/>
  <c r="DM34" i="1"/>
  <c r="DF34" i="1"/>
  <c r="CW34" i="1"/>
  <c r="DG34" i="1"/>
  <c r="DE34" i="1"/>
  <c r="CZ34" i="1"/>
  <c r="DN34" i="1"/>
  <c r="DH34" i="1"/>
  <c r="CO34" i="1"/>
  <c r="CQ34" i="1"/>
  <c r="CH34" i="1"/>
  <c r="BZ34" i="1"/>
  <c r="BQ34" i="1"/>
  <c r="CP34" i="1"/>
  <c r="CG34" i="1"/>
  <c r="BY34" i="1"/>
  <c r="CY34" i="1"/>
  <c r="BE34" i="1"/>
  <c r="CX34" i="1"/>
  <c r="DI34" i="1"/>
  <c r="CS34" i="1"/>
  <c r="CJ34" i="1"/>
  <c r="CB34" i="1"/>
  <c r="CR34" i="1"/>
  <c r="CI34" i="1"/>
  <c r="CA34" i="1"/>
  <c r="AT34" i="1"/>
  <c r="AK34" i="1"/>
  <c r="AS34" i="1"/>
  <c r="BU34" i="1"/>
  <c r="BM34" i="1"/>
  <c r="CK34" i="1"/>
  <c r="CC34" i="1"/>
  <c r="AU34" i="1"/>
  <c r="BR34" i="1"/>
  <c r="BJ34" i="1"/>
  <c r="BB34" i="1"/>
  <c r="Q34" i="1"/>
  <c r="E34" i="1"/>
  <c r="BI34" i="1"/>
  <c r="BA34" i="1"/>
  <c r="AO34" i="1"/>
  <c r="Y34" i="1"/>
  <c r="P34" i="1"/>
  <c r="F34" i="1"/>
  <c r="AN34" i="1"/>
  <c r="AG34" i="1"/>
  <c r="X34" i="1"/>
  <c r="O34" i="1"/>
  <c r="G34" i="1"/>
  <c r="BT34" i="1"/>
  <c r="BL34" i="1"/>
  <c r="BD34" i="1"/>
  <c r="BS34" i="1"/>
  <c r="BK34" i="1"/>
  <c r="BC34" i="1"/>
  <c r="AF34" i="1"/>
  <c r="N34" i="1"/>
  <c r="H34" i="1"/>
  <c r="AE34" i="1"/>
  <c r="M34" i="1"/>
  <c r="I34" i="1"/>
  <c r="AD34" i="1"/>
  <c r="AC34" i="1"/>
  <c r="AM34" i="1"/>
  <c r="W34" i="1"/>
  <c r="AW34" i="1"/>
  <c r="AL34" i="1"/>
  <c r="AV34" i="1"/>
  <c r="U34" i="1"/>
  <c r="V34" i="1"/>
  <c r="AZ42" i="1"/>
  <c r="HA42" i="1"/>
  <c r="GX42" i="1"/>
  <c r="GW42" i="1"/>
  <c r="GY42" i="1"/>
  <c r="GQ42" i="1"/>
  <c r="GP42" i="1"/>
  <c r="GO42" i="1"/>
  <c r="GS42" i="1"/>
  <c r="GK42" i="1"/>
  <c r="GJ42" i="1"/>
  <c r="GB42" i="1"/>
  <c r="GA42" i="1"/>
  <c r="GZ42" i="1"/>
  <c r="FZ42" i="1"/>
  <c r="GR42" i="1"/>
  <c r="GC42" i="1"/>
  <c r="FU42" i="1"/>
  <c r="GI42" i="1"/>
  <c r="GH42" i="1"/>
  <c r="GG42" i="1"/>
  <c r="FT42" i="1"/>
  <c r="FM42" i="1"/>
  <c r="FL42" i="1"/>
  <c r="FK42" i="1"/>
  <c r="FS42" i="1"/>
  <c r="FI42" i="1"/>
  <c r="EW42" i="1"/>
  <c r="FR42" i="1"/>
  <c r="FE42" i="1"/>
  <c r="EV42" i="1"/>
  <c r="FQ42" i="1"/>
  <c r="FD42" i="1"/>
  <c r="FY42" i="1"/>
  <c r="FJ42" i="1"/>
  <c r="FA42" i="1"/>
  <c r="ES42" i="1"/>
  <c r="EM42" i="1"/>
  <c r="ED42" i="1"/>
  <c r="EL42" i="1"/>
  <c r="EC42" i="1"/>
  <c r="EK42" i="1"/>
  <c r="FB42" i="1"/>
  <c r="ET42" i="1"/>
  <c r="EN42" i="1"/>
  <c r="DY42" i="1"/>
  <c r="DP42" i="1"/>
  <c r="DX42" i="1"/>
  <c r="EG42" i="1"/>
  <c r="DW42" i="1"/>
  <c r="FC42" i="1"/>
  <c r="EU42" i="1"/>
  <c r="DN42" i="1"/>
  <c r="DM42" i="1"/>
  <c r="EF42" i="1"/>
  <c r="EE42" i="1"/>
  <c r="DV42" i="1"/>
  <c r="DA42" i="1"/>
  <c r="EO42" i="1"/>
  <c r="DU42" i="1"/>
  <c r="DO42" i="1"/>
  <c r="DF42" i="1"/>
  <c r="CW42" i="1"/>
  <c r="CX42" i="1"/>
  <c r="DI42" i="1"/>
  <c r="CK42" i="1"/>
  <c r="DH42" i="1"/>
  <c r="DG42" i="1"/>
  <c r="DE42" i="1"/>
  <c r="DQ42" i="1"/>
  <c r="CY42" i="1"/>
  <c r="CO42" i="1"/>
  <c r="CH42" i="1"/>
  <c r="BZ42" i="1"/>
  <c r="BQ42" i="1"/>
  <c r="CZ42" i="1"/>
  <c r="CG42" i="1"/>
  <c r="BY42" i="1"/>
  <c r="CS42" i="1"/>
  <c r="BE42" i="1"/>
  <c r="CJ42" i="1"/>
  <c r="CB42" i="1"/>
  <c r="CI42" i="1"/>
  <c r="CA42" i="1"/>
  <c r="CR42" i="1"/>
  <c r="CC42" i="1"/>
  <c r="AT42" i="1"/>
  <c r="AK42" i="1"/>
  <c r="CQ42" i="1"/>
  <c r="BU42" i="1"/>
  <c r="BM42" i="1"/>
  <c r="AS42" i="1"/>
  <c r="CP42" i="1"/>
  <c r="BT42" i="1"/>
  <c r="BL42" i="1"/>
  <c r="BD42" i="1"/>
  <c r="AU42" i="1"/>
  <c r="AW42" i="1"/>
  <c r="Q42" i="1"/>
  <c r="E42" i="1"/>
  <c r="AV42" i="1"/>
  <c r="Y42" i="1"/>
  <c r="P42" i="1"/>
  <c r="F42" i="1"/>
  <c r="BS42" i="1"/>
  <c r="BK42" i="1"/>
  <c r="BC42" i="1"/>
  <c r="AG42" i="1"/>
  <c r="X42" i="1"/>
  <c r="O42" i="1"/>
  <c r="G42" i="1"/>
  <c r="BR42" i="1"/>
  <c r="BJ42" i="1"/>
  <c r="BB42" i="1"/>
  <c r="BI42" i="1"/>
  <c r="BA42" i="1"/>
  <c r="AL42" i="1"/>
  <c r="AC42" i="1"/>
  <c r="W42" i="1"/>
  <c r="V42" i="1"/>
  <c r="AO42" i="1"/>
  <c r="AF42" i="1"/>
  <c r="AN42" i="1"/>
  <c r="AE42" i="1"/>
  <c r="AM42" i="1"/>
  <c r="AD42" i="1"/>
  <c r="U42" i="1"/>
  <c r="N42" i="1"/>
  <c r="M42" i="1"/>
  <c r="H42" i="1"/>
  <c r="I42" i="1"/>
  <c r="HA50" i="1"/>
  <c r="GZ50" i="1"/>
  <c r="GW50" i="1"/>
  <c r="GQ50" i="1"/>
  <c r="GY50" i="1"/>
  <c r="GP50" i="1"/>
  <c r="GX50" i="1"/>
  <c r="GO50" i="1"/>
  <c r="GS50" i="1"/>
  <c r="GK50" i="1"/>
  <c r="GR50" i="1"/>
  <c r="GJ50" i="1"/>
  <c r="GG50" i="1"/>
  <c r="GB50" i="1"/>
  <c r="GA50" i="1"/>
  <c r="FZ50" i="1"/>
  <c r="GH50" i="1"/>
  <c r="GC50" i="1"/>
  <c r="GI50" i="1"/>
  <c r="FU50" i="1"/>
  <c r="FY50" i="1"/>
  <c r="FS50" i="1"/>
  <c r="FR50" i="1"/>
  <c r="FQ50" i="1"/>
  <c r="FT50" i="1"/>
  <c r="FM50" i="1"/>
  <c r="FL50" i="1"/>
  <c r="FK50" i="1"/>
  <c r="EW50" i="1"/>
  <c r="FE50" i="1"/>
  <c r="EV50" i="1"/>
  <c r="FD50" i="1"/>
  <c r="EU50" i="1"/>
  <c r="EM50" i="1"/>
  <c r="ED50" i="1"/>
  <c r="EL50" i="1"/>
  <c r="EC50" i="1"/>
  <c r="FC50" i="1"/>
  <c r="EK50" i="1"/>
  <c r="FJ50" i="1"/>
  <c r="FI50" i="1"/>
  <c r="EN50" i="1"/>
  <c r="DY50" i="1"/>
  <c r="DP50" i="1"/>
  <c r="DX50" i="1"/>
  <c r="ET50" i="1"/>
  <c r="DW50" i="1"/>
  <c r="FB50" i="1"/>
  <c r="FA50" i="1"/>
  <c r="EO50" i="1"/>
  <c r="DU50" i="1"/>
  <c r="ES50" i="1"/>
  <c r="EE50" i="1"/>
  <c r="DN50" i="1"/>
  <c r="EG50" i="1"/>
  <c r="DM50" i="1"/>
  <c r="DA50" i="1"/>
  <c r="EF50" i="1"/>
  <c r="DV50" i="1"/>
  <c r="DQ50" i="1"/>
  <c r="DF50" i="1"/>
  <c r="CW50" i="1"/>
  <c r="DG50" i="1"/>
  <c r="DE50" i="1"/>
  <c r="DO50" i="1"/>
  <c r="CZ50" i="1"/>
  <c r="CK50" i="1"/>
  <c r="DH50" i="1"/>
  <c r="CO50" i="1"/>
  <c r="CQ50" i="1"/>
  <c r="BZ50" i="1"/>
  <c r="BQ50" i="1"/>
  <c r="CP50" i="1"/>
  <c r="BY50" i="1"/>
  <c r="CJ50" i="1"/>
  <c r="BE50" i="1"/>
  <c r="CY50" i="1"/>
  <c r="CS50" i="1"/>
  <c r="CB50" i="1"/>
  <c r="DI50" i="1"/>
  <c r="CX50" i="1"/>
  <c r="CR50" i="1"/>
  <c r="CA50" i="1"/>
  <c r="BU50" i="1"/>
  <c r="BM50" i="1"/>
  <c r="AT50" i="1"/>
  <c r="AK50" i="1"/>
  <c r="CC50" i="1"/>
  <c r="BT50" i="1"/>
  <c r="BL50" i="1"/>
  <c r="BD50" i="1"/>
  <c r="AS50" i="1"/>
  <c r="BS50" i="1"/>
  <c r="BK50" i="1"/>
  <c r="BC50" i="1"/>
  <c r="CI50" i="1"/>
  <c r="CH50" i="1"/>
  <c r="CG50" i="1"/>
  <c r="AU50" i="1"/>
  <c r="AL50" i="1"/>
  <c r="Q50" i="1"/>
  <c r="E50" i="1"/>
  <c r="Y50" i="1"/>
  <c r="P50" i="1"/>
  <c r="F50" i="1"/>
  <c r="AG50" i="1"/>
  <c r="X50" i="1"/>
  <c r="O50" i="1"/>
  <c r="G50" i="1"/>
  <c r="BR50" i="1"/>
  <c r="BJ50" i="1"/>
  <c r="BB50" i="1"/>
  <c r="BI50" i="1"/>
  <c r="BA50" i="1"/>
  <c r="AM50" i="1"/>
  <c r="AN50" i="1"/>
  <c r="AF50" i="1"/>
  <c r="N50" i="1"/>
  <c r="H50" i="1"/>
  <c r="AW50" i="1"/>
  <c r="AE50" i="1"/>
  <c r="M50" i="1"/>
  <c r="I50" i="1"/>
  <c r="AV50" i="1"/>
  <c r="AD50" i="1"/>
  <c r="AC50" i="1"/>
  <c r="W50" i="1"/>
  <c r="AO50" i="1"/>
  <c r="U50" i="1"/>
  <c r="V50" i="1"/>
  <c r="HA58" i="1"/>
  <c r="GX58" i="1"/>
  <c r="GW58" i="1"/>
  <c r="GY58" i="1"/>
  <c r="GQ58" i="1"/>
  <c r="GP58" i="1"/>
  <c r="GO58" i="1"/>
  <c r="GS58" i="1"/>
  <c r="GK58" i="1"/>
  <c r="GJ58" i="1"/>
  <c r="GZ58" i="1"/>
  <c r="GG58" i="1"/>
  <c r="GR58" i="1"/>
  <c r="GI58" i="1"/>
  <c r="GB58" i="1"/>
  <c r="GH58" i="1"/>
  <c r="GA58" i="1"/>
  <c r="FZ58" i="1"/>
  <c r="GC58" i="1"/>
  <c r="FU58" i="1"/>
  <c r="FT58" i="1"/>
  <c r="FY58" i="1"/>
  <c r="FQ58" i="1"/>
  <c r="FM58" i="1"/>
  <c r="FL58" i="1"/>
  <c r="FS58" i="1"/>
  <c r="FK58" i="1"/>
  <c r="FI58" i="1"/>
  <c r="EW58" i="1"/>
  <c r="FE58" i="1"/>
  <c r="EV58" i="1"/>
  <c r="FD58" i="1"/>
  <c r="EU58" i="1"/>
  <c r="FR58" i="1"/>
  <c r="FJ58" i="1"/>
  <c r="FA58" i="1"/>
  <c r="EM58" i="1"/>
  <c r="ED58" i="1"/>
  <c r="EL58" i="1"/>
  <c r="EC58" i="1"/>
  <c r="EK58" i="1"/>
  <c r="FB58" i="1"/>
  <c r="EN58" i="1"/>
  <c r="EE58" i="1"/>
  <c r="DY58" i="1"/>
  <c r="DP58" i="1"/>
  <c r="DX58" i="1"/>
  <c r="DW58" i="1"/>
  <c r="FC58" i="1"/>
  <c r="EF58" i="1"/>
  <c r="DQ58" i="1"/>
  <c r="DO58" i="1"/>
  <c r="ES58" i="1"/>
  <c r="EG58" i="1"/>
  <c r="ET58" i="1"/>
  <c r="EO58" i="1"/>
  <c r="DV58" i="1"/>
  <c r="DU58" i="1"/>
  <c r="DN58" i="1"/>
  <c r="DM58" i="1"/>
  <c r="DA58" i="1"/>
  <c r="DF58" i="1"/>
  <c r="CW58" i="1"/>
  <c r="CX58" i="1"/>
  <c r="DI58" i="1"/>
  <c r="CK58" i="1"/>
  <c r="DH58" i="1"/>
  <c r="DG58" i="1"/>
  <c r="DE58" i="1"/>
  <c r="CY58" i="1"/>
  <c r="CO58" i="1"/>
  <c r="CH58" i="1"/>
  <c r="BZ58" i="1"/>
  <c r="BQ58" i="1"/>
  <c r="CG58" i="1"/>
  <c r="BY58" i="1"/>
  <c r="CS58" i="1"/>
  <c r="BE58" i="1"/>
  <c r="CZ58" i="1"/>
  <c r="CJ58" i="1"/>
  <c r="CB58" i="1"/>
  <c r="CI58" i="1"/>
  <c r="CA58" i="1"/>
  <c r="BT58" i="1"/>
  <c r="BL58" i="1"/>
  <c r="BD58" i="1"/>
  <c r="AT58" i="1"/>
  <c r="AK58" i="1"/>
  <c r="CR58" i="1"/>
  <c r="BS58" i="1"/>
  <c r="BK58" i="1"/>
  <c r="BC58" i="1"/>
  <c r="AS58" i="1"/>
  <c r="CQ58" i="1"/>
  <c r="CC58" i="1"/>
  <c r="BR58" i="1"/>
  <c r="BJ58" i="1"/>
  <c r="BB58" i="1"/>
  <c r="CP58" i="1"/>
  <c r="BU58" i="1"/>
  <c r="BM58" i="1"/>
  <c r="AU58" i="1"/>
  <c r="AW58" i="1"/>
  <c r="AN58" i="1"/>
  <c r="Q58" i="1"/>
  <c r="E58" i="1"/>
  <c r="AV58" i="1"/>
  <c r="AM58" i="1"/>
  <c r="Y58" i="1"/>
  <c r="P58" i="1"/>
  <c r="F58" i="1"/>
  <c r="BI58" i="1"/>
  <c r="BA58" i="1"/>
  <c r="AL58" i="1"/>
  <c r="AG58" i="1"/>
  <c r="X58" i="1"/>
  <c r="O58" i="1"/>
  <c r="G58" i="1"/>
  <c r="AO58" i="1"/>
  <c r="AC58" i="1"/>
  <c r="W58" i="1"/>
  <c r="V58" i="1"/>
  <c r="AF58" i="1"/>
  <c r="AE58" i="1"/>
  <c r="AD58" i="1"/>
  <c r="H58" i="1"/>
  <c r="I58" i="1"/>
  <c r="U58" i="1"/>
  <c r="N58" i="1"/>
  <c r="M58" i="1"/>
  <c r="GW66" i="1"/>
  <c r="GX66" i="1"/>
  <c r="GZ66" i="1"/>
  <c r="GY66" i="1"/>
  <c r="HA66" i="1"/>
  <c r="GQ66" i="1"/>
  <c r="GP66" i="1"/>
  <c r="GO66" i="1"/>
  <c r="GS66" i="1"/>
  <c r="GK66" i="1"/>
  <c r="GR66" i="1"/>
  <c r="GJ66" i="1"/>
  <c r="GI66" i="1"/>
  <c r="GH66" i="1"/>
  <c r="GB66" i="1"/>
  <c r="GA66" i="1"/>
  <c r="GG66" i="1"/>
  <c r="FZ66" i="1"/>
  <c r="GC66" i="1"/>
  <c r="FU66" i="1"/>
  <c r="FY66" i="1"/>
  <c r="FT66" i="1"/>
  <c r="FR66" i="1"/>
  <c r="FQ66" i="1"/>
  <c r="FS66" i="1"/>
  <c r="FM66" i="1"/>
  <c r="FL66" i="1"/>
  <c r="FK66" i="1"/>
  <c r="EW66" i="1"/>
  <c r="FE66" i="1"/>
  <c r="EV66" i="1"/>
  <c r="FD66" i="1"/>
  <c r="EU66" i="1"/>
  <c r="EM66" i="1"/>
  <c r="ED66" i="1"/>
  <c r="EL66" i="1"/>
  <c r="EC66" i="1"/>
  <c r="FJ66" i="1"/>
  <c r="FC66" i="1"/>
  <c r="EK66" i="1"/>
  <c r="FI66" i="1"/>
  <c r="EN66" i="1"/>
  <c r="FB66" i="1"/>
  <c r="ET66" i="1"/>
  <c r="EG66" i="1"/>
  <c r="DY66" i="1"/>
  <c r="DP66" i="1"/>
  <c r="FA66" i="1"/>
  <c r="ES66" i="1"/>
  <c r="EF66" i="1"/>
  <c r="DX66" i="1"/>
  <c r="EE66" i="1"/>
  <c r="DW66" i="1"/>
  <c r="EO66" i="1"/>
  <c r="DU66" i="1"/>
  <c r="DM66" i="1"/>
  <c r="DV66" i="1"/>
  <c r="DQ66" i="1"/>
  <c r="DO66" i="1"/>
  <c r="DN66" i="1"/>
  <c r="DA66" i="1"/>
  <c r="DF66" i="1"/>
  <c r="CW66" i="1"/>
  <c r="DG66" i="1"/>
  <c r="DE66" i="1"/>
  <c r="CZ66" i="1"/>
  <c r="CK66" i="1"/>
  <c r="DH66" i="1"/>
  <c r="CO66" i="1"/>
  <c r="CQ66" i="1"/>
  <c r="BZ66" i="1"/>
  <c r="BQ66" i="1"/>
  <c r="CP66" i="1"/>
  <c r="BY66" i="1"/>
  <c r="DI66" i="1"/>
  <c r="CY66" i="1"/>
  <c r="CJ66" i="1"/>
  <c r="BE66" i="1"/>
  <c r="CX66" i="1"/>
  <c r="CS66" i="1"/>
  <c r="CB66" i="1"/>
  <c r="CR66" i="1"/>
  <c r="CA66" i="1"/>
  <c r="BS66" i="1"/>
  <c r="BK66" i="1"/>
  <c r="BC66" i="1"/>
  <c r="AT66" i="1"/>
  <c r="AK66" i="1"/>
  <c r="BR66" i="1"/>
  <c r="BJ66" i="1"/>
  <c r="BB66" i="1"/>
  <c r="AS66" i="1"/>
  <c r="BI66" i="1"/>
  <c r="BA66" i="1"/>
  <c r="CC66" i="1"/>
  <c r="CI66" i="1"/>
  <c r="CH66" i="1"/>
  <c r="CG66" i="1"/>
  <c r="BT66" i="1"/>
  <c r="BL66" i="1"/>
  <c r="BD66" i="1"/>
  <c r="AU66" i="1"/>
  <c r="AM66" i="1"/>
  <c r="Q66" i="1"/>
  <c r="E66" i="1"/>
  <c r="AL66" i="1"/>
  <c r="Y66" i="1"/>
  <c r="P66" i="1"/>
  <c r="F66" i="1"/>
  <c r="AG66" i="1"/>
  <c r="X66" i="1"/>
  <c r="O66" i="1"/>
  <c r="G66" i="1"/>
  <c r="BU66" i="1"/>
  <c r="BM66" i="1"/>
  <c r="AN66" i="1"/>
  <c r="AF66" i="1"/>
  <c r="N66" i="1"/>
  <c r="H66" i="1"/>
  <c r="AE66" i="1"/>
  <c r="M66" i="1"/>
  <c r="I66" i="1"/>
  <c r="AD66" i="1"/>
  <c r="AO66" i="1"/>
  <c r="AC66" i="1"/>
  <c r="W66" i="1"/>
  <c r="AW66" i="1"/>
  <c r="V66" i="1"/>
  <c r="AV66" i="1"/>
  <c r="U66" i="1"/>
  <c r="T74" i="1"/>
  <c r="GW74" i="1"/>
  <c r="HA74" i="1"/>
  <c r="GZ74" i="1"/>
  <c r="GY74" i="1"/>
  <c r="GX74" i="1"/>
  <c r="GQ74" i="1"/>
  <c r="GP74" i="1"/>
  <c r="GO74" i="1"/>
  <c r="GS74" i="1"/>
  <c r="GK74" i="1"/>
  <c r="GJ74" i="1"/>
  <c r="GB74" i="1"/>
  <c r="GA74" i="1"/>
  <c r="GR74" i="1"/>
  <c r="GI74" i="1"/>
  <c r="FZ74" i="1"/>
  <c r="GG74" i="1"/>
  <c r="GC74" i="1"/>
  <c r="FU74" i="1"/>
  <c r="FT74" i="1"/>
  <c r="GH74" i="1"/>
  <c r="FS74" i="1"/>
  <c r="FR74" i="1"/>
  <c r="FM74" i="1"/>
  <c r="FL74" i="1"/>
  <c r="FK74" i="1"/>
  <c r="FY74" i="1"/>
  <c r="FQ74" i="1"/>
  <c r="FI74" i="1"/>
  <c r="EW74" i="1"/>
  <c r="FE74" i="1"/>
  <c r="EV74" i="1"/>
  <c r="FD74" i="1"/>
  <c r="EU74" i="1"/>
  <c r="FJ74" i="1"/>
  <c r="FA74" i="1"/>
  <c r="EM74" i="1"/>
  <c r="ED74" i="1"/>
  <c r="EL74" i="1"/>
  <c r="EC74" i="1"/>
  <c r="ET74" i="1"/>
  <c r="EK74" i="1"/>
  <c r="FB74" i="1"/>
  <c r="EN74" i="1"/>
  <c r="DY74" i="1"/>
  <c r="DP74" i="1"/>
  <c r="DX74" i="1"/>
  <c r="EG74" i="1"/>
  <c r="DW74" i="1"/>
  <c r="ES74" i="1"/>
  <c r="FC74" i="1"/>
  <c r="EE74" i="1"/>
  <c r="EO74" i="1"/>
  <c r="DO74" i="1"/>
  <c r="DV74" i="1"/>
  <c r="DQ74" i="1"/>
  <c r="EF74" i="1"/>
  <c r="DN74" i="1"/>
  <c r="DA74" i="1"/>
  <c r="DM74" i="1"/>
  <c r="DF74" i="1"/>
  <c r="CW74" i="1"/>
  <c r="DU74" i="1"/>
  <c r="CX74" i="1"/>
  <c r="DI74" i="1"/>
  <c r="CK74" i="1"/>
  <c r="DH74" i="1"/>
  <c r="DG74" i="1"/>
  <c r="DE74" i="1"/>
  <c r="CY74" i="1"/>
  <c r="CO74" i="1"/>
  <c r="CH74" i="1"/>
  <c r="BZ74" i="1"/>
  <c r="BQ74" i="1"/>
  <c r="CZ74" i="1"/>
  <c r="CG74" i="1"/>
  <c r="BY74" i="1"/>
  <c r="CS74" i="1"/>
  <c r="BE74" i="1"/>
  <c r="CJ74" i="1"/>
  <c r="CB74" i="1"/>
  <c r="CI74" i="1"/>
  <c r="CA74" i="1"/>
  <c r="BR74" i="1"/>
  <c r="BJ74" i="1"/>
  <c r="BB74" i="1"/>
  <c r="AT74" i="1"/>
  <c r="AK74" i="1"/>
  <c r="BI74" i="1"/>
  <c r="BA74" i="1"/>
  <c r="AS74" i="1"/>
  <c r="CR74" i="1"/>
  <c r="CQ74" i="1"/>
  <c r="CP74" i="1"/>
  <c r="CC74" i="1"/>
  <c r="BS74" i="1"/>
  <c r="BK74" i="1"/>
  <c r="BC74" i="1"/>
  <c r="AU74" i="1"/>
  <c r="BU74" i="1"/>
  <c r="BM74" i="1"/>
  <c r="AW74" i="1"/>
  <c r="AL74" i="1"/>
  <c r="Q74" i="1"/>
  <c r="E74" i="1"/>
  <c r="BT74" i="1"/>
  <c r="BL74" i="1"/>
  <c r="BD74" i="1"/>
  <c r="AV74" i="1"/>
  <c r="Y74" i="1"/>
  <c r="P74" i="1"/>
  <c r="F74" i="1"/>
  <c r="AG74" i="1"/>
  <c r="X74" i="1"/>
  <c r="O74" i="1"/>
  <c r="G74" i="1"/>
  <c r="AM74" i="1"/>
  <c r="AN74" i="1"/>
  <c r="AC74" i="1"/>
  <c r="W74" i="1"/>
  <c r="V74" i="1"/>
  <c r="AF74" i="1"/>
  <c r="AE74" i="1"/>
  <c r="AO74" i="1"/>
  <c r="AD74" i="1"/>
  <c r="U74" i="1"/>
  <c r="N74" i="1"/>
  <c r="M74" i="1"/>
  <c r="H74" i="1"/>
  <c r="I74" i="1"/>
  <c r="T82" i="1"/>
  <c r="GX82" i="1"/>
  <c r="GY82" i="1"/>
  <c r="GW82" i="1"/>
  <c r="GZ82" i="1"/>
  <c r="GQ82" i="1"/>
  <c r="GP82" i="1"/>
  <c r="GO82" i="1"/>
  <c r="GS82" i="1"/>
  <c r="GK82" i="1"/>
  <c r="GR82" i="1"/>
  <c r="GJ82" i="1"/>
  <c r="HA82" i="1"/>
  <c r="GB82" i="1"/>
  <c r="GA82" i="1"/>
  <c r="FZ82" i="1"/>
  <c r="GI82" i="1"/>
  <c r="GH82" i="1"/>
  <c r="GC82" i="1"/>
  <c r="FU82" i="1"/>
  <c r="FY82" i="1"/>
  <c r="FT82" i="1"/>
  <c r="GG82" i="1"/>
  <c r="FM82" i="1"/>
  <c r="FL82" i="1"/>
  <c r="FK82" i="1"/>
  <c r="FS82" i="1"/>
  <c r="EW82" i="1"/>
  <c r="FR82" i="1"/>
  <c r="FE82" i="1"/>
  <c r="EV82" i="1"/>
  <c r="FQ82" i="1"/>
  <c r="FD82" i="1"/>
  <c r="EU82" i="1"/>
  <c r="EM82" i="1"/>
  <c r="ED82" i="1"/>
  <c r="ET82" i="1"/>
  <c r="EL82" i="1"/>
  <c r="EC82" i="1"/>
  <c r="FC82" i="1"/>
  <c r="ES82" i="1"/>
  <c r="EK82" i="1"/>
  <c r="FJ82" i="1"/>
  <c r="FI82" i="1"/>
  <c r="EN82" i="1"/>
  <c r="DY82" i="1"/>
  <c r="DP82" i="1"/>
  <c r="DX82" i="1"/>
  <c r="DW82" i="1"/>
  <c r="FB82" i="1"/>
  <c r="FA82" i="1"/>
  <c r="EO82" i="1"/>
  <c r="EG82" i="1"/>
  <c r="DU82" i="1"/>
  <c r="DO82" i="1"/>
  <c r="EF82" i="1"/>
  <c r="DN82" i="1"/>
  <c r="EE82" i="1"/>
  <c r="DV82" i="1"/>
  <c r="DA82" i="1"/>
  <c r="DQ82" i="1"/>
  <c r="DM82" i="1"/>
  <c r="DF82" i="1"/>
  <c r="CW82" i="1"/>
  <c r="DG82" i="1"/>
  <c r="DE82" i="1"/>
  <c r="CZ82" i="1"/>
  <c r="CK82" i="1"/>
  <c r="DI82" i="1"/>
  <c r="DH82" i="1"/>
  <c r="CO82" i="1"/>
  <c r="CQ82" i="1"/>
  <c r="BZ82" i="1"/>
  <c r="BQ82" i="1"/>
  <c r="CP82" i="1"/>
  <c r="BY82" i="1"/>
  <c r="CJ82" i="1"/>
  <c r="BE82" i="1"/>
  <c r="CY82" i="1"/>
  <c r="CS82" i="1"/>
  <c r="CB82" i="1"/>
  <c r="CX82" i="1"/>
  <c r="CR82" i="1"/>
  <c r="CA82" i="1"/>
  <c r="CG82" i="1"/>
  <c r="BI82" i="1"/>
  <c r="BA82" i="1"/>
  <c r="AT82" i="1"/>
  <c r="AK82" i="1"/>
  <c r="AS82" i="1"/>
  <c r="CC82" i="1"/>
  <c r="CI82" i="1"/>
  <c r="CH82" i="1"/>
  <c r="BR82" i="1"/>
  <c r="BJ82" i="1"/>
  <c r="BB82" i="1"/>
  <c r="AU82" i="1"/>
  <c r="Q82" i="1"/>
  <c r="E82" i="1"/>
  <c r="Y82" i="1"/>
  <c r="P82" i="1"/>
  <c r="F82" i="1"/>
  <c r="AG82" i="1"/>
  <c r="X82" i="1"/>
  <c r="O82" i="1"/>
  <c r="G82" i="1"/>
  <c r="BU82" i="1"/>
  <c r="BM82" i="1"/>
  <c r="BT82" i="1"/>
  <c r="BL82" i="1"/>
  <c r="BD82" i="1"/>
  <c r="BS82" i="1"/>
  <c r="BK82" i="1"/>
  <c r="BC82" i="1"/>
  <c r="AL82" i="1"/>
  <c r="AF82" i="1"/>
  <c r="N82" i="1"/>
  <c r="H82" i="1"/>
  <c r="AW82" i="1"/>
  <c r="AO82" i="1"/>
  <c r="AE82" i="1"/>
  <c r="M82" i="1"/>
  <c r="I82" i="1"/>
  <c r="AV82" i="1"/>
  <c r="AN82" i="1"/>
  <c r="AD82" i="1"/>
  <c r="AM82" i="1"/>
  <c r="AC82" i="1"/>
  <c r="W82" i="1"/>
  <c r="V82" i="1"/>
  <c r="U82" i="1"/>
  <c r="CF90" i="1"/>
  <c r="GX90" i="1"/>
  <c r="GZ90" i="1"/>
  <c r="GY90" i="1"/>
  <c r="GW90" i="1"/>
  <c r="HA90" i="1"/>
  <c r="GQ90" i="1"/>
  <c r="GP90" i="1"/>
  <c r="GO90" i="1"/>
  <c r="GS90" i="1"/>
  <c r="GK90" i="1"/>
  <c r="GJ90" i="1"/>
  <c r="GG90" i="1"/>
  <c r="GR90" i="1"/>
  <c r="GB90" i="1"/>
  <c r="GA90" i="1"/>
  <c r="FZ90" i="1"/>
  <c r="GH90" i="1"/>
  <c r="GC90" i="1"/>
  <c r="FU90" i="1"/>
  <c r="FT90" i="1"/>
  <c r="GI90" i="1"/>
  <c r="FY90" i="1"/>
  <c r="FQ90" i="1"/>
  <c r="FM90" i="1"/>
  <c r="FD90" i="1"/>
  <c r="FL90" i="1"/>
  <c r="FK90" i="1"/>
  <c r="FR90" i="1"/>
  <c r="FI90" i="1"/>
  <c r="EW90" i="1"/>
  <c r="EV90" i="1"/>
  <c r="FS90" i="1"/>
  <c r="EU90" i="1"/>
  <c r="FJ90" i="1"/>
  <c r="FA90" i="1"/>
  <c r="FC90" i="1"/>
  <c r="EM90" i="1"/>
  <c r="ED90" i="1"/>
  <c r="FB90" i="1"/>
  <c r="EL90" i="1"/>
  <c r="EC90" i="1"/>
  <c r="ET90" i="1"/>
  <c r="EK90" i="1"/>
  <c r="FE90" i="1"/>
  <c r="EN90" i="1"/>
  <c r="EE90" i="1"/>
  <c r="DY90" i="1"/>
  <c r="DP90" i="1"/>
  <c r="DX90" i="1"/>
  <c r="DW90" i="1"/>
  <c r="ES90" i="1"/>
  <c r="EF90" i="1"/>
  <c r="EG90" i="1"/>
  <c r="DV90" i="1"/>
  <c r="DU90" i="1"/>
  <c r="EO90" i="1"/>
  <c r="DA90" i="1"/>
  <c r="DQ90" i="1"/>
  <c r="DO90" i="1"/>
  <c r="DM90" i="1"/>
  <c r="DF90" i="1"/>
  <c r="CW90" i="1"/>
  <c r="CX90" i="1"/>
  <c r="DI90" i="1"/>
  <c r="CK90" i="1"/>
  <c r="DH90" i="1"/>
  <c r="DG90" i="1"/>
  <c r="DN90" i="1"/>
  <c r="DE90" i="1"/>
  <c r="CY90" i="1"/>
  <c r="CO90" i="1"/>
  <c r="CH90" i="1"/>
  <c r="BZ90" i="1"/>
  <c r="BQ90" i="1"/>
  <c r="CG90" i="1"/>
  <c r="BY90" i="1"/>
  <c r="CS90" i="1"/>
  <c r="BE90" i="1"/>
  <c r="CZ90" i="1"/>
  <c r="CJ90" i="1"/>
  <c r="CB90" i="1"/>
  <c r="CI90" i="1"/>
  <c r="CA90" i="1"/>
  <c r="AT90" i="1"/>
  <c r="AK90" i="1"/>
  <c r="AS90" i="1"/>
  <c r="CR90" i="1"/>
  <c r="CQ90" i="1"/>
  <c r="CP90" i="1"/>
  <c r="CC90" i="1"/>
  <c r="BI90" i="1"/>
  <c r="BA90" i="1"/>
  <c r="AU90" i="1"/>
  <c r="BS90" i="1"/>
  <c r="BK90" i="1"/>
  <c r="BC90" i="1"/>
  <c r="AW90" i="1"/>
  <c r="Q90" i="1"/>
  <c r="E90" i="1"/>
  <c r="BR90" i="1"/>
  <c r="BJ90" i="1"/>
  <c r="BB90" i="1"/>
  <c r="AV90" i="1"/>
  <c r="Y90" i="1"/>
  <c r="P90" i="1"/>
  <c r="F90" i="1"/>
  <c r="AG90" i="1"/>
  <c r="X90" i="1"/>
  <c r="O90" i="1"/>
  <c r="G90" i="1"/>
  <c r="BU90" i="1"/>
  <c r="BM90" i="1"/>
  <c r="BT90" i="1"/>
  <c r="BL90" i="1"/>
  <c r="BD90" i="1"/>
  <c r="AL90" i="1"/>
  <c r="AC90" i="1"/>
  <c r="W90" i="1"/>
  <c r="V90" i="1"/>
  <c r="AO90" i="1"/>
  <c r="AF90" i="1"/>
  <c r="AN90" i="1"/>
  <c r="AE90" i="1"/>
  <c r="AM90" i="1"/>
  <c r="AD90" i="1"/>
  <c r="H90" i="1"/>
  <c r="I90" i="1"/>
  <c r="N90" i="1"/>
  <c r="M90" i="1"/>
  <c r="U90" i="1"/>
  <c r="CV98" i="1"/>
  <c r="GX98" i="1"/>
  <c r="HA98" i="1"/>
  <c r="GZ98" i="1"/>
  <c r="GY98" i="1"/>
  <c r="GW98" i="1"/>
  <c r="GR98" i="1"/>
  <c r="GQ98" i="1"/>
  <c r="GP98" i="1"/>
  <c r="GK98" i="1"/>
  <c r="GS98" i="1"/>
  <c r="GJ98" i="1"/>
  <c r="GO98" i="1"/>
  <c r="GI98" i="1"/>
  <c r="GH98" i="1"/>
  <c r="GG98" i="1"/>
  <c r="GB98" i="1"/>
  <c r="GA98" i="1"/>
  <c r="FZ98" i="1"/>
  <c r="GC98" i="1"/>
  <c r="FU98" i="1"/>
  <c r="FY98" i="1"/>
  <c r="FT98" i="1"/>
  <c r="FR98" i="1"/>
  <c r="FQ98" i="1"/>
  <c r="FS98" i="1"/>
  <c r="FM98" i="1"/>
  <c r="FD98" i="1"/>
  <c r="FL98" i="1"/>
  <c r="FK98" i="1"/>
  <c r="EW98" i="1"/>
  <c r="FE98" i="1"/>
  <c r="EV98" i="1"/>
  <c r="FC98" i="1"/>
  <c r="EU98" i="1"/>
  <c r="EM98" i="1"/>
  <c r="ED98" i="1"/>
  <c r="EL98" i="1"/>
  <c r="EC98" i="1"/>
  <c r="FJ98" i="1"/>
  <c r="EK98" i="1"/>
  <c r="FI98" i="1"/>
  <c r="FA98" i="1"/>
  <c r="ES98" i="1"/>
  <c r="EN98" i="1"/>
  <c r="EG98" i="1"/>
  <c r="DY98" i="1"/>
  <c r="DP98" i="1"/>
  <c r="EF98" i="1"/>
  <c r="DX98" i="1"/>
  <c r="EE98" i="1"/>
  <c r="DW98" i="1"/>
  <c r="FB98" i="1"/>
  <c r="ET98" i="1"/>
  <c r="EO98" i="1"/>
  <c r="DU98" i="1"/>
  <c r="DQ98" i="1"/>
  <c r="DV98" i="1"/>
  <c r="DA98" i="1"/>
  <c r="DO98" i="1"/>
  <c r="DM98" i="1"/>
  <c r="DF98" i="1"/>
  <c r="CW98" i="1"/>
  <c r="DG98" i="1"/>
  <c r="DE98" i="1"/>
  <c r="CZ98" i="1"/>
  <c r="CK98" i="1"/>
  <c r="DI98" i="1"/>
  <c r="DN98" i="1"/>
  <c r="DH98" i="1"/>
  <c r="CO98" i="1"/>
  <c r="CQ98" i="1"/>
  <c r="BZ98" i="1"/>
  <c r="BQ98" i="1"/>
  <c r="CP98" i="1"/>
  <c r="BY98" i="1"/>
  <c r="CY98" i="1"/>
  <c r="CJ98" i="1"/>
  <c r="BE98" i="1"/>
  <c r="CX98" i="1"/>
  <c r="CS98" i="1"/>
  <c r="CB98" i="1"/>
  <c r="CR98" i="1"/>
  <c r="CA98" i="1"/>
  <c r="CH98" i="1"/>
  <c r="AT98" i="1"/>
  <c r="AK98" i="1"/>
  <c r="CG98" i="1"/>
  <c r="AS98" i="1"/>
  <c r="BU98" i="1"/>
  <c r="BM98" i="1"/>
  <c r="CI98" i="1"/>
  <c r="CC98" i="1"/>
  <c r="AU98" i="1"/>
  <c r="Q98" i="1"/>
  <c r="E98" i="1"/>
  <c r="Y98" i="1"/>
  <c r="P98" i="1"/>
  <c r="F98" i="1"/>
  <c r="BT98" i="1"/>
  <c r="BL98" i="1"/>
  <c r="BD98" i="1"/>
  <c r="AO98" i="1"/>
  <c r="AG98" i="1"/>
  <c r="X98" i="1"/>
  <c r="O98" i="1"/>
  <c r="G98" i="1"/>
  <c r="BS98" i="1"/>
  <c r="BK98" i="1"/>
  <c r="BC98" i="1"/>
  <c r="BR98" i="1"/>
  <c r="BJ98" i="1"/>
  <c r="BB98" i="1"/>
  <c r="BI98" i="1"/>
  <c r="BA98" i="1"/>
  <c r="AN98" i="1"/>
  <c r="AF98" i="1"/>
  <c r="N98" i="1"/>
  <c r="AM98" i="1"/>
  <c r="AE98" i="1"/>
  <c r="M98" i="1"/>
  <c r="AL98" i="1"/>
  <c r="AD98" i="1"/>
  <c r="AC98" i="1"/>
  <c r="W98" i="1"/>
  <c r="AW98" i="1"/>
  <c r="V98" i="1"/>
  <c r="AV98" i="1"/>
  <c r="U98" i="1"/>
  <c r="H98" i="1"/>
  <c r="I98" i="1"/>
  <c r="GW106" i="1"/>
  <c r="GY106" i="1"/>
  <c r="HA106" i="1"/>
  <c r="GZ106" i="1"/>
  <c r="GX106" i="1"/>
  <c r="GO106" i="1"/>
  <c r="GQ106" i="1"/>
  <c r="GR106" i="1"/>
  <c r="GK106" i="1"/>
  <c r="GP106" i="1"/>
  <c r="GJ106" i="1"/>
  <c r="GS106" i="1"/>
  <c r="GI106" i="1"/>
  <c r="GB106" i="1"/>
  <c r="GH106" i="1"/>
  <c r="GA106" i="1"/>
  <c r="GG106" i="1"/>
  <c r="FZ106" i="1"/>
  <c r="GC106" i="1"/>
  <c r="FU106" i="1"/>
  <c r="FT106" i="1"/>
  <c r="FS106" i="1"/>
  <c r="FR106" i="1"/>
  <c r="FQ106" i="1"/>
  <c r="FM106" i="1"/>
  <c r="FD106" i="1"/>
  <c r="FL106" i="1"/>
  <c r="FK106" i="1"/>
  <c r="FI106" i="1"/>
  <c r="FB106" i="1"/>
  <c r="EW106" i="1"/>
  <c r="FA106" i="1"/>
  <c r="EV106" i="1"/>
  <c r="EU106" i="1"/>
  <c r="FY106" i="1"/>
  <c r="FJ106" i="1"/>
  <c r="FC106" i="1"/>
  <c r="EM106" i="1"/>
  <c r="ED106" i="1"/>
  <c r="EL106" i="1"/>
  <c r="EC106" i="1"/>
  <c r="ET106" i="1"/>
  <c r="EK106" i="1"/>
  <c r="EN106" i="1"/>
  <c r="ES106" i="1"/>
  <c r="DY106" i="1"/>
  <c r="DP106" i="1"/>
  <c r="DX106" i="1"/>
  <c r="FE106" i="1"/>
  <c r="EG106" i="1"/>
  <c r="DW106" i="1"/>
  <c r="DN106" i="1"/>
  <c r="DM106" i="1"/>
  <c r="DO106" i="1"/>
  <c r="EF106" i="1"/>
  <c r="DV106" i="1"/>
  <c r="DA106" i="1"/>
  <c r="EE106" i="1"/>
  <c r="DU106" i="1"/>
  <c r="EO106" i="1"/>
  <c r="DQ106" i="1"/>
  <c r="DF106" i="1"/>
  <c r="CW106" i="1"/>
  <c r="CX106" i="1"/>
  <c r="DI106" i="1"/>
  <c r="CK106" i="1"/>
  <c r="DH106" i="1"/>
  <c r="DG106" i="1"/>
  <c r="DE106" i="1"/>
  <c r="CY106" i="1"/>
  <c r="CO106" i="1"/>
  <c r="CH106" i="1"/>
  <c r="BZ106" i="1"/>
  <c r="BQ106" i="1"/>
  <c r="CZ106" i="1"/>
  <c r="CG106" i="1"/>
  <c r="BY106" i="1"/>
  <c r="CS106" i="1"/>
  <c r="BE106" i="1"/>
  <c r="CJ106" i="1"/>
  <c r="CB106" i="1"/>
  <c r="BS106" i="1"/>
  <c r="CI106" i="1"/>
  <c r="CA106" i="1"/>
  <c r="BR106" i="1"/>
  <c r="CC106" i="1"/>
  <c r="AT106" i="1"/>
  <c r="AK106" i="1"/>
  <c r="BM106" i="1"/>
  <c r="AS106" i="1"/>
  <c r="BL106" i="1"/>
  <c r="BD106" i="1"/>
  <c r="CR106" i="1"/>
  <c r="CQ106" i="1"/>
  <c r="CP106" i="1"/>
  <c r="BT106" i="1"/>
  <c r="AU106" i="1"/>
  <c r="BI106" i="1"/>
  <c r="BA106" i="1"/>
  <c r="AW106" i="1"/>
  <c r="Q106" i="1"/>
  <c r="E106" i="1"/>
  <c r="BU106" i="1"/>
  <c r="AV106" i="1"/>
  <c r="AO106" i="1"/>
  <c r="Y106" i="1"/>
  <c r="P106" i="1"/>
  <c r="F106" i="1"/>
  <c r="AN106" i="1"/>
  <c r="AG106" i="1"/>
  <c r="X106" i="1"/>
  <c r="O106" i="1"/>
  <c r="G106" i="1"/>
  <c r="BK106" i="1"/>
  <c r="BC106" i="1"/>
  <c r="BJ106" i="1"/>
  <c r="BB106" i="1"/>
  <c r="AC106" i="1"/>
  <c r="W106" i="1"/>
  <c r="V106" i="1"/>
  <c r="AM106" i="1"/>
  <c r="AF106" i="1"/>
  <c r="AL106" i="1"/>
  <c r="AE106" i="1"/>
  <c r="AD106" i="1"/>
  <c r="I106" i="1"/>
  <c r="N106" i="1"/>
  <c r="M106" i="1"/>
  <c r="H106" i="1"/>
  <c r="U106" i="1"/>
  <c r="DD114" i="1"/>
  <c r="HA114" i="1"/>
  <c r="GZ114" i="1"/>
  <c r="GX114" i="1"/>
  <c r="GW114" i="1"/>
  <c r="GY114" i="1"/>
  <c r="GS114" i="1"/>
  <c r="GO114" i="1"/>
  <c r="GQ114" i="1"/>
  <c r="GR114" i="1"/>
  <c r="GK114" i="1"/>
  <c r="GP114" i="1"/>
  <c r="GJ114" i="1"/>
  <c r="GB114" i="1"/>
  <c r="GA114" i="1"/>
  <c r="GI114" i="1"/>
  <c r="FZ114" i="1"/>
  <c r="GG114" i="1"/>
  <c r="GC114" i="1"/>
  <c r="FU114" i="1"/>
  <c r="FY114" i="1"/>
  <c r="FT114" i="1"/>
  <c r="FS114" i="1"/>
  <c r="FM114" i="1"/>
  <c r="FD114" i="1"/>
  <c r="FR114" i="1"/>
  <c r="FL114" i="1"/>
  <c r="FQ114" i="1"/>
  <c r="FK114" i="1"/>
  <c r="GH114" i="1"/>
  <c r="EW114" i="1"/>
  <c r="EV114" i="1"/>
  <c r="EU114" i="1"/>
  <c r="EM114" i="1"/>
  <c r="ED114" i="1"/>
  <c r="EL114" i="1"/>
  <c r="EC114" i="1"/>
  <c r="FE114" i="1"/>
  <c r="EK114" i="1"/>
  <c r="FJ114" i="1"/>
  <c r="FI114" i="1"/>
  <c r="ES114" i="1"/>
  <c r="EN114" i="1"/>
  <c r="FC114" i="1"/>
  <c r="DY114" i="1"/>
  <c r="DP114" i="1"/>
  <c r="FB114" i="1"/>
  <c r="DX114" i="1"/>
  <c r="FA114" i="1"/>
  <c r="DW114" i="1"/>
  <c r="ET114" i="1"/>
  <c r="EO114" i="1"/>
  <c r="DU114" i="1"/>
  <c r="EE114" i="1"/>
  <c r="EF114" i="1"/>
  <c r="DN114" i="1"/>
  <c r="DM114" i="1"/>
  <c r="DA114" i="1"/>
  <c r="DV114" i="1"/>
  <c r="DQ114" i="1"/>
  <c r="DF114" i="1"/>
  <c r="CW114" i="1"/>
  <c r="EG114" i="1"/>
  <c r="DG114" i="1"/>
  <c r="DE114" i="1"/>
  <c r="CZ114" i="1"/>
  <c r="CK114" i="1"/>
  <c r="DO114" i="1"/>
  <c r="DI114" i="1"/>
  <c r="DH114" i="1"/>
  <c r="CO114" i="1"/>
  <c r="CQ114" i="1"/>
  <c r="BZ114" i="1"/>
  <c r="BQ114" i="1"/>
  <c r="CP114" i="1"/>
  <c r="BY114" i="1"/>
  <c r="CJ114" i="1"/>
  <c r="BE114" i="1"/>
  <c r="CY114" i="1"/>
  <c r="CS114" i="1"/>
  <c r="CB114" i="1"/>
  <c r="BS114" i="1"/>
  <c r="CX114" i="1"/>
  <c r="CR114" i="1"/>
  <c r="CA114" i="1"/>
  <c r="BR114" i="1"/>
  <c r="CI114" i="1"/>
  <c r="BT114" i="1"/>
  <c r="BM114" i="1"/>
  <c r="AT114" i="1"/>
  <c r="AK114" i="1"/>
  <c r="CH114" i="1"/>
  <c r="CC114" i="1"/>
  <c r="BL114" i="1"/>
  <c r="BD114" i="1"/>
  <c r="AS114" i="1"/>
  <c r="CG114" i="1"/>
  <c r="BK114" i="1"/>
  <c r="BC114" i="1"/>
  <c r="BU114" i="1"/>
  <c r="AU114" i="1"/>
  <c r="AO114" i="1"/>
  <c r="Q114" i="1"/>
  <c r="E114" i="1"/>
  <c r="AN114" i="1"/>
  <c r="Y114" i="1"/>
  <c r="P114" i="1"/>
  <c r="F114" i="1"/>
  <c r="BJ114" i="1"/>
  <c r="BB114" i="1"/>
  <c r="AM114" i="1"/>
  <c r="AG114" i="1"/>
  <c r="X114" i="1"/>
  <c r="O114" i="1"/>
  <c r="G114" i="1"/>
  <c r="BI114" i="1"/>
  <c r="BA114" i="1"/>
  <c r="I114" i="1"/>
  <c r="AL114" i="1"/>
  <c r="AF114" i="1"/>
  <c r="N114" i="1"/>
  <c r="AW114" i="1"/>
  <c r="AE114" i="1"/>
  <c r="M114" i="1"/>
  <c r="AV114" i="1"/>
  <c r="AD114" i="1"/>
  <c r="AC114" i="1"/>
  <c r="W114" i="1"/>
  <c r="V114" i="1"/>
  <c r="U114" i="1"/>
  <c r="H114" i="1"/>
  <c r="HA122" i="1"/>
  <c r="GZ122" i="1"/>
  <c r="GX122" i="1"/>
  <c r="GW122" i="1"/>
  <c r="GY122" i="1"/>
  <c r="GS122" i="1"/>
  <c r="GQ122" i="1"/>
  <c r="GP122" i="1"/>
  <c r="GO122" i="1"/>
  <c r="GK122" i="1"/>
  <c r="GR122" i="1"/>
  <c r="GJ122" i="1"/>
  <c r="GG122" i="1"/>
  <c r="GB122" i="1"/>
  <c r="GA122" i="1"/>
  <c r="FZ122" i="1"/>
  <c r="GI122" i="1"/>
  <c r="GH122" i="1"/>
  <c r="GC122" i="1"/>
  <c r="FU122" i="1"/>
  <c r="FT122" i="1"/>
  <c r="FY122" i="1"/>
  <c r="FQ122" i="1"/>
  <c r="FM122" i="1"/>
  <c r="FD122" i="1"/>
  <c r="FL122" i="1"/>
  <c r="FS122" i="1"/>
  <c r="FK122" i="1"/>
  <c r="FI122" i="1"/>
  <c r="FE122" i="1"/>
  <c r="EW122" i="1"/>
  <c r="FC122" i="1"/>
  <c r="EV122" i="1"/>
  <c r="FB122" i="1"/>
  <c r="EU122" i="1"/>
  <c r="FR122" i="1"/>
  <c r="FJ122" i="1"/>
  <c r="EM122" i="1"/>
  <c r="ED122" i="1"/>
  <c r="EL122" i="1"/>
  <c r="EC122" i="1"/>
  <c r="FA122" i="1"/>
  <c r="ET122" i="1"/>
  <c r="EK122" i="1"/>
  <c r="EN122" i="1"/>
  <c r="EE122" i="1"/>
  <c r="DY122" i="1"/>
  <c r="DP122" i="1"/>
  <c r="DX122" i="1"/>
  <c r="DW122" i="1"/>
  <c r="ES122" i="1"/>
  <c r="EF122" i="1"/>
  <c r="DQ122" i="1"/>
  <c r="DO122" i="1"/>
  <c r="EG122" i="1"/>
  <c r="EO122" i="1"/>
  <c r="DV122" i="1"/>
  <c r="DU122" i="1"/>
  <c r="DN122" i="1"/>
  <c r="DM122" i="1"/>
  <c r="DA122" i="1"/>
  <c r="DF122" i="1"/>
  <c r="CW122" i="1"/>
  <c r="CX122" i="1"/>
  <c r="DI122" i="1"/>
  <c r="CK122" i="1"/>
  <c r="DH122" i="1"/>
  <c r="DG122" i="1"/>
  <c r="DE122" i="1"/>
  <c r="CY122" i="1"/>
  <c r="CO122" i="1"/>
  <c r="CH122" i="1"/>
  <c r="BZ122" i="1"/>
  <c r="BQ122" i="1"/>
  <c r="CG122" i="1"/>
  <c r="BY122" i="1"/>
  <c r="CS122" i="1"/>
  <c r="BE122" i="1"/>
  <c r="CZ122" i="1"/>
  <c r="CJ122" i="1"/>
  <c r="CB122" i="1"/>
  <c r="BS122" i="1"/>
  <c r="CI122" i="1"/>
  <c r="CA122" i="1"/>
  <c r="BR122" i="1"/>
  <c r="BU122" i="1"/>
  <c r="BL122" i="1"/>
  <c r="BD122" i="1"/>
  <c r="AT122" i="1"/>
  <c r="AK122" i="1"/>
  <c r="BT122" i="1"/>
  <c r="BK122" i="1"/>
  <c r="BC122" i="1"/>
  <c r="AS122" i="1"/>
  <c r="CC122" i="1"/>
  <c r="BJ122" i="1"/>
  <c r="BB122" i="1"/>
  <c r="CR122" i="1"/>
  <c r="CQ122" i="1"/>
  <c r="CP122" i="1"/>
  <c r="BM122" i="1"/>
  <c r="AU122" i="1"/>
  <c r="AW122" i="1"/>
  <c r="AN122" i="1"/>
  <c r="AD122" i="1"/>
  <c r="Q122" i="1"/>
  <c r="E122" i="1"/>
  <c r="AV122" i="1"/>
  <c r="AM122" i="1"/>
  <c r="AC122" i="1"/>
  <c r="Y122" i="1"/>
  <c r="P122" i="1"/>
  <c r="F122" i="1"/>
  <c r="AL122" i="1"/>
  <c r="X122" i="1"/>
  <c r="O122" i="1"/>
  <c r="G122" i="1"/>
  <c r="BI122" i="1"/>
  <c r="BA122" i="1"/>
  <c r="AO122" i="1"/>
  <c r="AE122" i="1"/>
  <c r="AF122" i="1"/>
  <c r="H122" i="1"/>
  <c r="W122" i="1"/>
  <c r="I122" i="1"/>
  <c r="V122" i="1"/>
  <c r="U122" i="1"/>
  <c r="AG122" i="1"/>
  <c r="N122" i="1"/>
  <c r="M122" i="1"/>
  <c r="BP130" i="1"/>
  <c r="HA130" i="1"/>
  <c r="GX130" i="1"/>
  <c r="GZ130" i="1"/>
  <c r="GY130" i="1"/>
  <c r="GW130" i="1"/>
  <c r="GS130" i="1"/>
  <c r="GR130" i="1"/>
  <c r="GQ130" i="1"/>
  <c r="GK130" i="1"/>
  <c r="GJ130" i="1"/>
  <c r="GP130" i="1"/>
  <c r="GO130" i="1"/>
  <c r="GI130" i="1"/>
  <c r="GH130" i="1"/>
  <c r="GB130" i="1"/>
  <c r="GA130" i="1"/>
  <c r="FZ130" i="1"/>
  <c r="GG130" i="1"/>
  <c r="GC130" i="1"/>
  <c r="FU130" i="1"/>
  <c r="FY130" i="1"/>
  <c r="FT130" i="1"/>
  <c r="FS130" i="1"/>
  <c r="FR130" i="1"/>
  <c r="FQ130" i="1"/>
  <c r="FM130" i="1"/>
  <c r="FD130" i="1"/>
  <c r="FL130" i="1"/>
  <c r="FK130" i="1"/>
  <c r="FA130" i="1"/>
  <c r="EW130" i="1"/>
  <c r="EV130" i="1"/>
  <c r="EU130" i="1"/>
  <c r="FB130" i="1"/>
  <c r="FE130" i="1"/>
  <c r="EM130" i="1"/>
  <c r="ED130" i="1"/>
  <c r="FC130" i="1"/>
  <c r="EL130" i="1"/>
  <c r="EC130" i="1"/>
  <c r="FJ130" i="1"/>
  <c r="EK130" i="1"/>
  <c r="FI130" i="1"/>
  <c r="ES130" i="1"/>
  <c r="EN130" i="1"/>
  <c r="EG130" i="1"/>
  <c r="DY130" i="1"/>
  <c r="DP130" i="1"/>
  <c r="EF130" i="1"/>
  <c r="DX130" i="1"/>
  <c r="EE130" i="1"/>
  <c r="DW130" i="1"/>
  <c r="ET130" i="1"/>
  <c r="EO130" i="1"/>
  <c r="DU130" i="1"/>
  <c r="DM130" i="1"/>
  <c r="DV130" i="1"/>
  <c r="DQ130" i="1"/>
  <c r="DO130" i="1"/>
  <c r="DN130" i="1"/>
  <c r="DA130" i="1"/>
  <c r="DF130" i="1"/>
  <c r="CW130" i="1"/>
  <c r="DG130" i="1"/>
  <c r="DE130" i="1"/>
  <c r="CZ130" i="1"/>
  <c r="CK130" i="1"/>
  <c r="DI130" i="1"/>
  <c r="DH130" i="1"/>
  <c r="CO130" i="1"/>
  <c r="CQ130" i="1"/>
  <c r="BZ130" i="1"/>
  <c r="BQ130" i="1"/>
  <c r="CP130" i="1"/>
  <c r="BY130" i="1"/>
  <c r="CY130" i="1"/>
  <c r="CJ130" i="1"/>
  <c r="BE130" i="1"/>
  <c r="CX130" i="1"/>
  <c r="CS130" i="1"/>
  <c r="CB130" i="1"/>
  <c r="BS130" i="1"/>
  <c r="CR130" i="1"/>
  <c r="CA130" i="1"/>
  <c r="BR130" i="1"/>
  <c r="BK130" i="1"/>
  <c r="BC130" i="1"/>
  <c r="AT130" i="1"/>
  <c r="AK130" i="1"/>
  <c r="CI130" i="1"/>
  <c r="BU130" i="1"/>
  <c r="BJ130" i="1"/>
  <c r="BB130" i="1"/>
  <c r="AS130" i="1"/>
  <c r="CH130" i="1"/>
  <c r="BT130" i="1"/>
  <c r="BI130" i="1"/>
  <c r="BA130" i="1"/>
  <c r="CG130" i="1"/>
  <c r="CC130" i="1"/>
  <c r="BL130" i="1"/>
  <c r="BD130" i="1"/>
  <c r="AU130" i="1"/>
  <c r="AL130" i="1"/>
  <c r="AN130" i="1"/>
  <c r="Q130" i="1"/>
  <c r="E130" i="1"/>
  <c r="BM130" i="1"/>
  <c r="AM130" i="1"/>
  <c r="Y130" i="1"/>
  <c r="P130" i="1"/>
  <c r="F130" i="1"/>
  <c r="AG130" i="1"/>
  <c r="X130" i="1"/>
  <c r="O130" i="1"/>
  <c r="G130" i="1"/>
  <c r="AW130" i="1"/>
  <c r="AV130" i="1"/>
  <c r="AO130" i="1"/>
  <c r="AC130" i="1"/>
  <c r="N130" i="1"/>
  <c r="H130" i="1"/>
  <c r="M130" i="1"/>
  <c r="I130" i="1"/>
  <c r="AF130" i="1"/>
  <c r="W130" i="1"/>
  <c r="AE130" i="1"/>
  <c r="V130" i="1"/>
  <c r="AD130" i="1"/>
  <c r="U130" i="1"/>
  <c r="HA138" i="1"/>
  <c r="GX138" i="1"/>
  <c r="GW138" i="1"/>
  <c r="GZ138" i="1"/>
  <c r="GY138" i="1"/>
  <c r="GS138" i="1"/>
  <c r="GR138" i="1"/>
  <c r="GQ138" i="1"/>
  <c r="GP138" i="1"/>
  <c r="GO138" i="1"/>
  <c r="GK138" i="1"/>
  <c r="GJ138" i="1"/>
  <c r="GG138" i="1"/>
  <c r="GB138" i="1"/>
  <c r="GA138" i="1"/>
  <c r="FZ138" i="1"/>
  <c r="GI138" i="1"/>
  <c r="GH138" i="1"/>
  <c r="GC138" i="1"/>
  <c r="FU138" i="1"/>
  <c r="FT138" i="1"/>
  <c r="FS138" i="1"/>
  <c r="FM138" i="1"/>
  <c r="FD138" i="1"/>
  <c r="FL138" i="1"/>
  <c r="FC138" i="1"/>
  <c r="FK138" i="1"/>
  <c r="FY138" i="1"/>
  <c r="FI138" i="1"/>
  <c r="EW138" i="1"/>
  <c r="FR138" i="1"/>
  <c r="EV138" i="1"/>
  <c r="FQ138" i="1"/>
  <c r="EU138" i="1"/>
  <c r="FJ138" i="1"/>
  <c r="FA138" i="1"/>
  <c r="EM138" i="1"/>
  <c r="ED138" i="1"/>
  <c r="EL138" i="1"/>
  <c r="EC138" i="1"/>
  <c r="ET138" i="1"/>
  <c r="EK138" i="1"/>
  <c r="FB138" i="1"/>
  <c r="EN138" i="1"/>
  <c r="ES138" i="1"/>
  <c r="DY138" i="1"/>
  <c r="DP138" i="1"/>
  <c r="DX138" i="1"/>
  <c r="EG138" i="1"/>
  <c r="DW138" i="1"/>
  <c r="FE138" i="1"/>
  <c r="EE138" i="1"/>
  <c r="EO138" i="1"/>
  <c r="EF138" i="1"/>
  <c r="DM138" i="1"/>
  <c r="DV138" i="1"/>
  <c r="DQ138" i="1"/>
  <c r="DO138" i="1"/>
  <c r="DA138" i="1"/>
  <c r="DN138" i="1"/>
  <c r="DF138" i="1"/>
  <c r="CW138" i="1"/>
  <c r="DU138" i="1"/>
  <c r="CX138" i="1"/>
  <c r="DI138" i="1"/>
  <c r="CK138" i="1"/>
  <c r="DH138" i="1"/>
  <c r="DG138" i="1"/>
  <c r="DE138" i="1"/>
  <c r="CY138" i="1"/>
  <c r="CO138" i="1"/>
  <c r="CH138" i="1"/>
  <c r="BZ138" i="1"/>
  <c r="BQ138" i="1"/>
  <c r="CZ138" i="1"/>
  <c r="CG138" i="1"/>
  <c r="BY138" i="1"/>
  <c r="CS138" i="1"/>
  <c r="BE138" i="1"/>
  <c r="CQ138" i="1"/>
  <c r="CP138" i="1"/>
  <c r="CJ138" i="1"/>
  <c r="CB138" i="1"/>
  <c r="BS138" i="1"/>
  <c r="CI138" i="1"/>
  <c r="CA138" i="1"/>
  <c r="BR138" i="1"/>
  <c r="CR138" i="1"/>
  <c r="BJ138" i="1"/>
  <c r="BB138" i="1"/>
  <c r="AT138" i="1"/>
  <c r="AK138" i="1"/>
  <c r="BI138" i="1"/>
  <c r="BA138" i="1"/>
  <c r="AS138" i="1"/>
  <c r="BU138" i="1"/>
  <c r="CC138" i="1"/>
  <c r="BK138" i="1"/>
  <c r="BC138" i="1"/>
  <c r="AU138" i="1"/>
  <c r="AL138" i="1"/>
  <c r="AW138" i="1"/>
  <c r="AF138" i="1"/>
  <c r="Q138" i="1"/>
  <c r="E138" i="1"/>
  <c r="AV138" i="1"/>
  <c r="AE138" i="1"/>
  <c r="Y138" i="1"/>
  <c r="P138" i="1"/>
  <c r="F138" i="1"/>
  <c r="BT138" i="1"/>
  <c r="AD138" i="1"/>
  <c r="X138" i="1"/>
  <c r="O138" i="1"/>
  <c r="G138" i="1"/>
  <c r="BM138" i="1"/>
  <c r="BL138" i="1"/>
  <c r="BD138" i="1"/>
  <c r="AG138" i="1"/>
  <c r="W138" i="1"/>
  <c r="V138" i="1"/>
  <c r="H138" i="1"/>
  <c r="U138" i="1"/>
  <c r="AO138" i="1"/>
  <c r="AC138" i="1"/>
  <c r="AN138" i="1"/>
  <c r="AM138" i="1"/>
  <c r="N138" i="1"/>
  <c r="M138" i="1"/>
  <c r="I138" i="1"/>
  <c r="HA146" i="1"/>
  <c r="GZ146" i="1"/>
  <c r="GY146" i="1"/>
  <c r="GX146" i="1"/>
  <c r="GW146" i="1"/>
  <c r="GS146" i="1"/>
  <c r="GR146" i="1"/>
  <c r="GP146" i="1"/>
  <c r="GO146" i="1"/>
  <c r="GK146" i="1"/>
  <c r="GQ146" i="1"/>
  <c r="GJ146" i="1"/>
  <c r="GI146" i="1"/>
  <c r="GB146" i="1"/>
  <c r="GH146" i="1"/>
  <c r="GA146" i="1"/>
  <c r="GG146" i="1"/>
  <c r="FZ146" i="1"/>
  <c r="GC146" i="1"/>
  <c r="FU146" i="1"/>
  <c r="FY146" i="1"/>
  <c r="FT146" i="1"/>
  <c r="FS146" i="1"/>
  <c r="FR146" i="1"/>
  <c r="FQ146" i="1"/>
  <c r="FM146" i="1"/>
  <c r="FD146" i="1"/>
  <c r="FL146" i="1"/>
  <c r="FC146" i="1"/>
  <c r="FK146" i="1"/>
  <c r="EW146" i="1"/>
  <c r="EV146" i="1"/>
  <c r="EU146" i="1"/>
  <c r="FA146" i="1"/>
  <c r="FE146" i="1"/>
  <c r="EM146" i="1"/>
  <c r="ED146" i="1"/>
  <c r="FB146" i="1"/>
  <c r="EL146" i="1"/>
  <c r="EC146" i="1"/>
  <c r="EK146" i="1"/>
  <c r="FJ146" i="1"/>
  <c r="FI146" i="1"/>
  <c r="ES146" i="1"/>
  <c r="EN146" i="1"/>
  <c r="DY146" i="1"/>
  <c r="DP146" i="1"/>
  <c r="DX146" i="1"/>
  <c r="DW146" i="1"/>
  <c r="ET146" i="1"/>
  <c r="EO146" i="1"/>
  <c r="EG146" i="1"/>
  <c r="DU146" i="1"/>
  <c r="DO146" i="1"/>
  <c r="EF146" i="1"/>
  <c r="DN146" i="1"/>
  <c r="EE146" i="1"/>
  <c r="DM146" i="1"/>
  <c r="DV146" i="1"/>
  <c r="DA146" i="1"/>
  <c r="DQ146" i="1"/>
  <c r="DF146" i="1"/>
  <c r="CW146" i="1"/>
  <c r="DG146" i="1"/>
  <c r="DE146" i="1"/>
  <c r="CZ146" i="1"/>
  <c r="CK146" i="1"/>
  <c r="DI146" i="1"/>
  <c r="DH146" i="1"/>
  <c r="CO146" i="1"/>
  <c r="CQ146" i="1"/>
  <c r="BZ146" i="1"/>
  <c r="BQ146" i="1"/>
  <c r="CP146" i="1"/>
  <c r="BY146" i="1"/>
  <c r="CJ146" i="1"/>
  <c r="BE146" i="1"/>
  <c r="CY146" i="1"/>
  <c r="CS146" i="1"/>
  <c r="CB146" i="1"/>
  <c r="BS146" i="1"/>
  <c r="CX146" i="1"/>
  <c r="CR146" i="1"/>
  <c r="CA146" i="1"/>
  <c r="BR146" i="1"/>
  <c r="BI146" i="1"/>
  <c r="BA146" i="1"/>
  <c r="AT146" i="1"/>
  <c r="AK146" i="1"/>
  <c r="AS146" i="1"/>
  <c r="CI146" i="1"/>
  <c r="CH146" i="1"/>
  <c r="CG146" i="1"/>
  <c r="CC146" i="1"/>
  <c r="BJ146" i="1"/>
  <c r="BB146" i="1"/>
  <c r="AU146" i="1"/>
  <c r="AL146" i="1"/>
  <c r="BL146" i="1"/>
  <c r="BD146" i="1"/>
  <c r="AN146" i="1"/>
  <c r="AC146" i="1"/>
  <c r="Q146" i="1"/>
  <c r="E146" i="1"/>
  <c r="BK146" i="1"/>
  <c r="BC146" i="1"/>
  <c r="AM146" i="1"/>
  <c r="Y146" i="1"/>
  <c r="P146" i="1"/>
  <c r="F146" i="1"/>
  <c r="BU146" i="1"/>
  <c r="X146" i="1"/>
  <c r="O146" i="1"/>
  <c r="G146" i="1"/>
  <c r="BT146" i="1"/>
  <c r="AW146" i="1"/>
  <c r="AV146" i="1"/>
  <c r="BM146" i="1"/>
  <c r="AO146" i="1"/>
  <c r="AD146" i="1"/>
  <c r="N146" i="1"/>
  <c r="AG146" i="1"/>
  <c r="M146" i="1"/>
  <c r="AF146" i="1"/>
  <c r="AE146" i="1"/>
  <c r="W146" i="1"/>
  <c r="V146" i="1"/>
  <c r="U146" i="1"/>
  <c r="H146" i="1"/>
  <c r="I146" i="1"/>
  <c r="HA154" i="1"/>
  <c r="GZ154" i="1"/>
  <c r="GY154" i="1"/>
  <c r="GX154" i="1"/>
  <c r="GW154" i="1"/>
  <c r="GS154" i="1"/>
  <c r="GR154" i="1"/>
  <c r="GO154" i="1"/>
  <c r="GQ154" i="1"/>
  <c r="GK154" i="1"/>
  <c r="GJ154" i="1"/>
  <c r="GG154" i="1"/>
  <c r="GB154" i="1"/>
  <c r="GA154" i="1"/>
  <c r="GP154" i="1"/>
  <c r="GI154" i="1"/>
  <c r="FZ154" i="1"/>
  <c r="GC154" i="1"/>
  <c r="FU154" i="1"/>
  <c r="FT154" i="1"/>
  <c r="FS154" i="1"/>
  <c r="FY154" i="1"/>
  <c r="FM154" i="1"/>
  <c r="FD154" i="1"/>
  <c r="FR154" i="1"/>
  <c r="FL154" i="1"/>
  <c r="FC154" i="1"/>
  <c r="FQ154" i="1"/>
  <c r="FK154" i="1"/>
  <c r="GH154" i="1"/>
  <c r="FI154" i="1"/>
  <c r="FB154" i="1"/>
  <c r="EW154" i="1"/>
  <c r="FA154" i="1"/>
  <c r="EV154" i="1"/>
  <c r="EU154" i="1"/>
  <c r="FJ154" i="1"/>
  <c r="FE154" i="1"/>
  <c r="EM154" i="1"/>
  <c r="ED154" i="1"/>
  <c r="EL154" i="1"/>
  <c r="EC154" i="1"/>
  <c r="ET154" i="1"/>
  <c r="EK154" i="1"/>
  <c r="EN154" i="1"/>
  <c r="EE154" i="1"/>
  <c r="DY154" i="1"/>
  <c r="DP154" i="1"/>
  <c r="DX154" i="1"/>
  <c r="DW154" i="1"/>
  <c r="ES154" i="1"/>
  <c r="EF154" i="1"/>
  <c r="EG154" i="1"/>
  <c r="DN154" i="1"/>
  <c r="DV154" i="1"/>
  <c r="DU154" i="1"/>
  <c r="EO154" i="1"/>
  <c r="DQ154" i="1"/>
  <c r="DO154" i="1"/>
  <c r="DM154" i="1"/>
  <c r="DA154" i="1"/>
  <c r="DF154" i="1"/>
  <c r="CW154" i="1"/>
  <c r="CX154" i="1"/>
  <c r="DI154" i="1"/>
  <c r="CK154" i="1"/>
  <c r="DH154" i="1"/>
  <c r="DG154" i="1"/>
  <c r="DE154" i="1"/>
  <c r="CY154" i="1"/>
  <c r="CO154" i="1"/>
  <c r="CH154" i="1"/>
  <c r="BZ154" i="1"/>
  <c r="BQ154" i="1"/>
  <c r="CG154" i="1"/>
  <c r="BY154" i="1"/>
  <c r="CS154" i="1"/>
  <c r="BE154" i="1"/>
  <c r="CR154" i="1"/>
  <c r="CQ154" i="1"/>
  <c r="CZ154" i="1"/>
  <c r="CP154" i="1"/>
  <c r="CJ154" i="1"/>
  <c r="CB154" i="1"/>
  <c r="BS154" i="1"/>
  <c r="CI154" i="1"/>
  <c r="CA154" i="1"/>
  <c r="BR154" i="1"/>
  <c r="AT154" i="1"/>
  <c r="AK154" i="1"/>
  <c r="AS154" i="1"/>
  <c r="CC154" i="1"/>
  <c r="BI154" i="1"/>
  <c r="BA154" i="1"/>
  <c r="AU154" i="1"/>
  <c r="AL154" i="1"/>
  <c r="AW154" i="1"/>
  <c r="Q154" i="1"/>
  <c r="E154" i="1"/>
  <c r="AV154" i="1"/>
  <c r="AG154" i="1"/>
  <c r="Y154" i="1"/>
  <c r="P154" i="1"/>
  <c r="F154" i="1"/>
  <c r="BM154" i="1"/>
  <c r="AF154" i="1"/>
  <c r="X154" i="1"/>
  <c r="O154" i="1"/>
  <c r="G154" i="1"/>
  <c r="BU154" i="1"/>
  <c r="BL154" i="1"/>
  <c r="BD154" i="1"/>
  <c r="BT154" i="1"/>
  <c r="BK154" i="1"/>
  <c r="BC154" i="1"/>
  <c r="BJ154" i="1"/>
  <c r="BB154" i="1"/>
  <c r="AO154" i="1"/>
  <c r="AE154" i="1"/>
  <c r="W154" i="1"/>
  <c r="AN154" i="1"/>
  <c r="AD154" i="1"/>
  <c r="V154" i="1"/>
  <c r="AM154" i="1"/>
  <c r="AC154" i="1"/>
  <c r="U154" i="1"/>
  <c r="H154" i="1"/>
  <c r="N154" i="1"/>
  <c r="I154" i="1"/>
  <c r="M154" i="1"/>
  <c r="DL162" i="1"/>
  <c r="HA162" i="1"/>
  <c r="GX162" i="1"/>
  <c r="GZ162" i="1"/>
  <c r="GY162" i="1"/>
  <c r="GS162" i="1"/>
  <c r="GW162" i="1"/>
  <c r="GR162" i="1"/>
  <c r="GQ162" i="1"/>
  <c r="GP162" i="1"/>
  <c r="GO162" i="1"/>
  <c r="GK162" i="1"/>
  <c r="GJ162" i="1"/>
  <c r="GI162" i="1"/>
  <c r="GH162" i="1"/>
  <c r="GB162" i="1"/>
  <c r="GA162" i="1"/>
  <c r="FZ162" i="1"/>
  <c r="GG162" i="1"/>
  <c r="GC162" i="1"/>
  <c r="FU162" i="1"/>
  <c r="FY162" i="1"/>
  <c r="FT162" i="1"/>
  <c r="FS162" i="1"/>
  <c r="FR162" i="1"/>
  <c r="FQ162" i="1"/>
  <c r="FM162" i="1"/>
  <c r="FD162" i="1"/>
  <c r="FL162" i="1"/>
  <c r="FC162" i="1"/>
  <c r="FK162" i="1"/>
  <c r="EW162" i="1"/>
  <c r="FE162" i="1"/>
  <c r="EV162" i="1"/>
  <c r="FB162" i="1"/>
  <c r="EU162" i="1"/>
  <c r="EM162" i="1"/>
  <c r="ED162" i="1"/>
  <c r="EL162" i="1"/>
  <c r="EC162" i="1"/>
  <c r="FJ162" i="1"/>
  <c r="FA162" i="1"/>
  <c r="EK162" i="1"/>
  <c r="FI162" i="1"/>
  <c r="ES162" i="1"/>
  <c r="EN162" i="1"/>
  <c r="EG162" i="1"/>
  <c r="DY162" i="1"/>
  <c r="DP162" i="1"/>
  <c r="EF162" i="1"/>
  <c r="DX162" i="1"/>
  <c r="EE162" i="1"/>
  <c r="DW162" i="1"/>
  <c r="ET162" i="1"/>
  <c r="EO162" i="1"/>
  <c r="DU162" i="1"/>
  <c r="DQ162" i="1"/>
  <c r="DO162" i="1"/>
  <c r="DV162" i="1"/>
  <c r="DN162" i="1"/>
  <c r="DA162" i="1"/>
  <c r="DF162" i="1"/>
  <c r="CW162" i="1"/>
  <c r="DG162" i="1"/>
  <c r="DM162" i="1"/>
  <c r="DE162" i="1"/>
  <c r="CZ162" i="1"/>
  <c r="CK162" i="1"/>
  <c r="DI162" i="1"/>
  <c r="DH162" i="1"/>
  <c r="CO162" i="1"/>
  <c r="CQ162" i="1"/>
  <c r="BZ162" i="1"/>
  <c r="BQ162" i="1"/>
  <c r="CP162" i="1"/>
  <c r="BY162" i="1"/>
  <c r="CY162" i="1"/>
  <c r="CJ162" i="1"/>
  <c r="BE162" i="1"/>
  <c r="CX162" i="1"/>
  <c r="CS162" i="1"/>
  <c r="CB162" i="1"/>
  <c r="BS162" i="1"/>
  <c r="CR162" i="1"/>
  <c r="CA162" i="1"/>
  <c r="BR162" i="1"/>
  <c r="AT162" i="1"/>
  <c r="AK162" i="1"/>
  <c r="AS162" i="1"/>
  <c r="BM162" i="1"/>
  <c r="CI162" i="1"/>
  <c r="CH162" i="1"/>
  <c r="CG162" i="1"/>
  <c r="CC162" i="1"/>
  <c r="AU162" i="1"/>
  <c r="AL162" i="1"/>
  <c r="BJ162" i="1"/>
  <c r="BB162" i="1"/>
  <c r="AN162" i="1"/>
  <c r="AE162" i="1"/>
  <c r="Q162" i="1"/>
  <c r="E162" i="1"/>
  <c r="BI162" i="1"/>
  <c r="BA162" i="1"/>
  <c r="AM162" i="1"/>
  <c r="AD162" i="1"/>
  <c r="Y162" i="1"/>
  <c r="P162" i="1"/>
  <c r="F162" i="1"/>
  <c r="AC162" i="1"/>
  <c r="X162" i="1"/>
  <c r="O162" i="1"/>
  <c r="G162" i="1"/>
  <c r="BU162" i="1"/>
  <c r="AW162" i="1"/>
  <c r="BT162" i="1"/>
  <c r="AV162" i="1"/>
  <c r="BL162" i="1"/>
  <c r="BD162" i="1"/>
  <c r="BK162" i="1"/>
  <c r="BC162" i="1"/>
  <c r="AO162" i="1"/>
  <c r="AF162" i="1"/>
  <c r="AG162" i="1"/>
  <c r="N162" i="1"/>
  <c r="M162" i="1"/>
  <c r="W162" i="1"/>
  <c r="V162" i="1"/>
  <c r="U162" i="1"/>
  <c r="H162" i="1"/>
  <c r="I162" i="1"/>
  <c r="AJ170" i="1"/>
  <c r="HA170" i="1"/>
  <c r="GX170" i="1"/>
  <c r="GW170" i="1"/>
  <c r="GZ170" i="1"/>
  <c r="GS170" i="1"/>
  <c r="GR170" i="1"/>
  <c r="GY170" i="1"/>
  <c r="GO170" i="1"/>
  <c r="GQ170" i="1"/>
  <c r="GP170" i="1"/>
  <c r="GK170" i="1"/>
  <c r="GJ170" i="1"/>
  <c r="GB170" i="1"/>
  <c r="GA170" i="1"/>
  <c r="FZ170" i="1"/>
  <c r="GI170" i="1"/>
  <c r="GH170" i="1"/>
  <c r="GG170" i="1"/>
  <c r="GC170" i="1"/>
  <c r="FU170" i="1"/>
  <c r="FT170" i="1"/>
  <c r="FS170" i="1"/>
  <c r="FL170" i="1"/>
  <c r="FK170" i="1"/>
  <c r="FM170" i="1"/>
  <c r="FD170" i="1"/>
  <c r="FJ170" i="1"/>
  <c r="FC170" i="1"/>
  <c r="FI170" i="1"/>
  <c r="EW170" i="1"/>
  <c r="EN170" i="1"/>
  <c r="EV170" i="1"/>
  <c r="EU170" i="1"/>
  <c r="FR170" i="1"/>
  <c r="FQ170" i="1"/>
  <c r="FY170" i="1"/>
  <c r="ED170" i="1"/>
  <c r="EC170" i="1"/>
  <c r="FE170" i="1"/>
  <c r="ET170" i="1"/>
  <c r="FB170" i="1"/>
  <c r="ES170" i="1"/>
  <c r="DY170" i="1"/>
  <c r="DP170" i="1"/>
  <c r="FA170" i="1"/>
  <c r="DX170" i="1"/>
  <c r="EG170" i="1"/>
  <c r="DW170" i="1"/>
  <c r="EK170" i="1"/>
  <c r="EO170" i="1"/>
  <c r="DN170" i="1"/>
  <c r="EM170" i="1"/>
  <c r="DM170" i="1"/>
  <c r="EL170" i="1"/>
  <c r="EF170" i="1"/>
  <c r="EE170" i="1"/>
  <c r="DV170" i="1"/>
  <c r="DO170" i="1"/>
  <c r="DA170" i="1"/>
  <c r="DU170" i="1"/>
  <c r="DF170" i="1"/>
  <c r="CW170" i="1"/>
  <c r="CX170" i="1"/>
  <c r="DI170" i="1"/>
  <c r="CK170" i="1"/>
  <c r="DH170" i="1"/>
  <c r="DG170" i="1"/>
  <c r="DE170" i="1"/>
  <c r="DQ170" i="1"/>
  <c r="CY170" i="1"/>
  <c r="CO170" i="1"/>
  <c r="CH170" i="1"/>
  <c r="BZ170" i="1"/>
  <c r="BQ170" i="1"/>
  <c r="CZ170" i="1"/>
  <c r="CG170" i="1"/>
  <c r="BY170" i="1"/>
  <c r="CS170" i="1"/>
  <c r="BE170" i="1"/>
  <c r="CR170" i="1"/>
  <c r="CQ170" i="1"/>
  <c r="CP170" i="1"/>
  <c r="CJ170" i="1"/>
  <c r="CB170" i="1"/>
  <c r="BS170" i="1"/>
  <c r="CI170" i="1"/>
  <c r="CA170" i="1"/>
  <c r="BR170" i="1"/>
  <c r="CC170" i="1"/>
  <c r="AT170" i="1"/>
  <c r="AK170" i="1"/>
  <c r="BM170" i="1"/>
  <c r="AS170" i="1"/>
  <c r="BL170" i="1"/>
  <c r="BD170" i="1"/>
  <c r="BT170" i="1"/>
  <c r="AU170" i="1"/>
  <c r="AL170" i="1"/>
  <c r="AW170" i="1"/>
  <c r="Q170" i="1"/>
  <c r="E170" i="1"/>
  <c r="AV170" i="1"/>
  <c r="Y170" i="1"/>
  <c r="P170" i="1"/>
  <c r="F170" i="1"/>
  <c r="BK170" i="1"/>
  <c r="BC170" i="1"/>
  <c r="X170" i="1"/>
  <c r="O170" i="1"/>
  <c r="G170" i="1"/>
  <c r="BJ170" i="1"/>
  <c r="BB170" i="1"/>
  <c r="BI170" i="1"/>
  <c r="BA170" i="1"/>
  <c r="BU170" i="1"/>
  <c r="AC170" i="1"/>
  <c r="AD170" i="1"/>
  <c r="W170" i="1"/>
  <c r="V170" i="1"/>
  <c r="U170" i="1"/>
  <c r="AO170" i="1"/>
  <c r="AG170" i="1"/>
  <c r="AN170" i="1"/>
  <c r="AF170" i="1"/>
  <c r="AM170" i="1"/>
  <c r="AE170" i="1"/>
  <c r="I170" i="1"/>
  <c r="N170" i="1"/>
  <c r="M170" i="1"/>
  <c r="H170" i="1"/>
  <c r="ER178" i="1"/>
  <c r="HA178" i="1"/>
  <c r="GZ178" i="1"/>
  <c r="GY178" i="1"/>
  <c r="GX178" i="1"/>
  <c r="GW178" i="1"/>
  <c r="GS178" i="1"/>
  <c r="GR178" i="1"/>
  <c r="GQ178" i="1"/>
  <c r="GP178" i="1"/>
  <c r="GO178" i="1"/>
  <c r="GK178" i="1"/>
  <c r="GJ178" i="1"/>
  <c r="GI178" i="1"/>
  <c r="GH178" i="1"/>
  <c r="GG178" i="1"/>
  <c r="GB178" i="1"/>
  <c r="GA178" i="1"/>
  <c r="FZ178" i="1"/>
  <c r="GC178" i="1"/>
  <c r="FU178" i="1"/>
  <c r="FY178" i="1"/>
  <c r="FT178" i="1"/>
  <c r="FS178" i="1"/>
  <c r="FR178" i="1"/>
  <c r="FL178" i="1"/>
  <c r="FQ178" i="1"/>
  <c r="FK178" i="1"/>
  <c r="FJ178" i="1"/>
  <c r="FM178" i="1"/>
  <c r="FD178" i="1"/>
  <c r="FC178" i="1"/>
  <c r="FI178" i="1"/>
  <c r="EW178" i="1"/>
  <c r="EN178" i="1"/>
  <c r="EV178" i="1"/>
  <c r="EU178" i="1"/>
  <c r="FA178" i="1"/>
  <c r="EO178" i="1"/>
  <c r="ED178" i="1"/>
  <c r="EM178" i="1"/>
  <c r="EC178" i="1"/>
  <c r="EL178" i="1"/>
  <c r="ES178" i="1"/>
  <c r="DY178" i="1"/>
  <c r="DP178" i="1"/>
  <c r="FE178" i="1"/>
  <c r="DX178" i="1"/>
  <c r="FB178" i="1"/>
  <c r="DW178" i="1"/>
  <c r="ET178" i="1"/>
  <c r="EK178" i="1"/>
  <c r="DU178" i="1"/>
  <c r="EE178" i="1"/>
  <c r="DM178" i="1"/>
  <c r="EG178" i="1"/>
  <c r="DQ178" i="1"/>
  <c r="EF178" i="1"/>
  <c r="DA178" i="1"/>
  <c r="DO178" i="1"/>
  <c r="DN178" i="1"/>
  <c r="DV178" i="1"/>
  <c r="DF178" i="1"/>
  <c r="CW178" i="1"/>
  <c r="DG178" i="1"/>
  <c r="DE178" i="1"/>
  <c r="CZ178" i="1"/>
  <c r="CK178" i="1"/>
  <c r="DI178" i="1"/>
  <c r="DH178" i="1"/>
  <c r="CO178" i="1"/>
  <c r="CQ178" i="1"/>
  <c r="BZ178" i="1"/>
  <c r="BQ178" i="1"/>
  <c r="CP178" i="1"/>
  <c r="BY178" i="1"/>
  <c r="CJ178" i="1"/>
  <c r="BE178" i="1"/>
  <c r="CY178" i="1"/>
  <c r="CS178" i="1"/>
  <c r="CB178" i="1"/>
  <c r="BS178" i="1"/>
  <c r="CX178" i="1"/>
  <c r="CR178" i="1"/>
  <c r="CA178" i="1"/>
  <c r="BR178" i="1"/>
  <c r="BT178" i="1"/>
  <c r="BM178" i="1"/>
  <c r="AT178" i="1"/>
  <c r="AK178" i="1"/>
  <c r="CC178" i="1"/>
  <c r="BL178" i="1"/>
  <c r="BD178" i="1"/>
  <c r="AS178" i="1"/>
  <c r="BK178" i="1"/>
  <c r="BC178" i="1"/>
  <c r="CI178" i="1"/>
  <c r="CH178" i="1"/>
  <c r="CG178" i="1"/>
  <c r="BU178" i="1"/>
  <c r="AU178" i="1"/>
  <c r="AL178" i="1"/>
  <c r="AN178" i="1"/>
  <c r="Q178" i="1"/>
  <c r="E178" i="1"/>
  <c r="AM178" i="1"/>
  <c r="Y178" i="1"/>
  <c r="P178" i="1"/>
  <c r="F178" i="1"/>
  <c r="AG178" i="1"/>
  <c r="X178" i="1"/>
  <c r="O178" i="1"/>
  <c r="G178" i="1"/>
  <c r="AW178" i="1"/>
  <c r="AV178" i="1"/>
  <c r="BJ178" i="1"/>
  <c r="BB178" i="1"/>
  <c r="BI178" i="1"/>
  <c r="BA178" i="1"/>
  <c r="AO178" i="1"/>
  <c r="AC178" i="1"/>
  <c r="I178" i="1"/>
  <c r="N178" i="1"/>
  <c r="M178" i="1"/>
  <c r="AF178" i="1"/>
  <c r="W178" i="1"/>
  <c r="AE178" i="1"/>
  <c r="V178" i="1"/>
  <c r="AD178" i="1"/>
  <c r="U178" i="1"/>
  <c r="H178" i="1"/>
  <c r="HA186" i="1"/>
  <c r="GZ186" i="1"/>
  <c r="GX186" i="1"/>
  <c r="GY186" i="1"/>
  <c r="GW186" i="1"/>
  <c r="GS186" i="1"/>
  <c r="GR186" i="1"/>
  <c r="GO186" i="1"/>
  <c r="GP186" i="1"/>
  <c r="GQ186" i="1"/>
  <c r="GK186" i="1"/>
  <c r="GJ186" i="1"/>
  <c r="GI186" i="1"/>
  <c r="GG186" i="1"/>
  <c r="GB186" i="1"/>
  <c r="GH186" i="1"/>
  <c r="GA186" i="1"/>
  <c r="FZ186" i="1"/>
  <c r="GC186" i="1"/>
  <c r="FU186" i="1"/>
  <c r="FT186" i="1"/>
  <c r="FS186" i="1"/>
  <c r="FL186" i="1"/>
  <c r="FK186" i="1"/>
  <c r="FY186" i="1"/>
  <c r="FJ186" i="1"/>
  <c r="FM186" i="1"/>
  <c r="FI186" i="1"/>
  <c r="FD186" i="1"/>
  <c r="FR186" i="1"/>
  <c r="FC186" i="1"/>
  <c r="FQ186" i="1"/>
  <c r="FB186" i="1"/>
  <c r="EW186" i="1"/>
  <c r="EN186" i="1"/>
  <c r="FA186" i="1"/>
  <c r="EV186" i="1"/>
  <c r="EU186" i="1"/>
  <c r="FE186" i="1"/>
  <c r="EK186" i="1"/>
  <c r="ED186" i="1"/>
  <c r="EC186" i="1"/>
  <c r="ET186" i="1"/>
  <c r="EL186" i="1"/>
  <c r="EE186" i="1"/>
  <c r="DY186" i="1"/>
  <c r="DP186" i="1"/>
  <c r="DX186" i="1"/>
  <c r="EO186" i="1"/>
  <c r="DW186" i="1"/>
  <c r="ES186" i="1"/>
  <c r="EF186" i="1"/>
  <c r="DQ186" i="1"/>
  <c r="DO186" i="1"/>
  <c r="DN186" i="1"/>
  <c r="EG186" i="1"/>
  <c r="DV186" i="1"/>
  <c r="DU186" i="1"/>
  <c r="DM186" i="1"/>
  <c r="EM186" i="1"/>
  <c r="DA186" i="1"/>
  <c r="DF186" i="1"/>
  <c r="CW186" i="1"/>
  <c r="CX186" i="1"/>
  <c r="DI186" i="1"/>
  <c r="CK186" i="1"/>
  <c r="DH186" i="1"/>
  <c r="DG186" i="1"/>
  <c r="DE186" i="1"/>
  <c r="CY186" i="1"/>
  <c r="CO186" i="1"/>
  <c r="CH186" i="1"/>
  <c r="BZ186" i="1"/>
  <c r="BQ186" i="1"/>
  <c r="CG186" i="1"/>
  <c r="BY186" i="1"/>
  <c r="CS186" i="1"/>
  <c r="BE186" i="1"/>
  <c r="CR186" i="1"/>
  <c r="CQ186" i="1"/>
  <c r="CZ186" i="1"/>
  <c r="CP186" i="1"/>
  <c r="CJ186" i="1"/>
  <c r="CB186" i="1"/>
  <c r="BS186" i="1"/>
  <c r="CI186" i="1"/>
  <c r="CA186" i="1"/>
  <c r="BR186" i="1"/>
  <c r="BU186" i="1"/>
  <c r="BL186" i="1"/>
  <c r="BD186" i="1"/>
  <c r="AT186" i="1"/>
  <c r="AK186" i="1"/>
  <c r="BT186" i="1"/>
  <c r="BK186" i="1"/>
  <c r="BC186" i="1"/>
  <c r="AS186" i="1"/>
  <c r="CC186" i="1"/>
  <c r="BJ186" i="1"/>
  <c r="BB186" i="1"/>
  <c r="BM186" i="1"/>
  <c r="AU186" i="1"/>
  <c r="AL186" i="1"/>
  <c r="AW186" i="1"/>
  <c r="AC186" i="1"/>
  <c r="Q186" i="1"/>
  <c r="E186" i="1"/>
  <c r="AV186" i="1"/>
  <c r="Y186" i="1"/>
  <c r="P186" i="1"/>
  <c r="F186" i="1"/>
  <c r="BI186" i="1"/>
  <c r="BA186" i="1"/>
  <c r="X186" i="1"/>
  <c r="O186" i="1"/>
  <c r="G186" i="1"/>
  <c r="AD186" i="1"/>
  <c r="AE186" i="1"/>
  <c r="H186" i="1"/>
  <c r="AO186" i="1"/>
  <c r="W186" i="1"/>
  <c r="I186" i="1"/>
  <c r="AN186" i="1"/>
  <c r="V186" i="1"/>
  <c r="AM186" i="1"/>
  <c r="U186" i="1"/>
  <c r="AG186" i="1"/>
  <c r="AF186" i="1"/>
  <c r="N186" i="1"/>
  <c r="M186" i="1"/>
  <c r="BX194" i="1"/>
  <c r="HA194" i="1"/>
  <c r="GZ194" i="1"/>
  <c r="GX194" i="1"/>
  <c r="GY194" i="1"/>
  <c r="GS194" i="1"/>
  <c r="GR194" i="1"/>
  <c r="GQ194" i="1"/>
  <c r="GP194" i="1"/>
  <c r="GO194" i="1"/>
  <c r="GW194" i="1"/>
  <c r="GK194" i="1"/>
  <c r="GJ194" i="1"/>
  <c r="GI194" i="1"/>
  <c r="GH194" i="1"/>
  <c r="GG194" i="1"/>
  <c r="GB194" i="1"/>
  <c r="GA194" i="1"/>
  <c r="FZ194" i="1"/>
  <c r="GC194" i="1"/>
  <c r="FU194" i="1"/>
  <c r="FY194" i="1"/>
  <c r="FT194" i="1"/>
  <c r="FS194" i="1"/>
  <c r="FR194" i="1"/>
  <c r="FL194" i="1"/>
  <c r="FQ194" i="1"/>
  <c r="FK194" i="1"/>
  <c r="FJ194" i="1"/>
  <c r="FM194" i="1"/>
  <c r="FD194" i="1"/>
  <c r="FC194" i="1"/>
  <c r="EW194" i="1"/>
  <c r="EN194" i="1"/>
  <c r="FE194" i="1"/>
  <c r="EV194" i="1"/>
  <c r="FB194" i="1"/>
  <c r="EU194" i="1"/>
  <c r="ED194" i="1"/>
  <c r="EC194" i="1"/>
  <c r="EO194" i="1"/>
  <c r="FI194" i="1"/>
  <c r="ES194" i="1"/>
  <c r="EM194" i="1"/>
  <c r="EG194" i="1"/>
  <c r="DY194" i="1"/>
  <c r="DP194" i="1"/>
  <c r="EL194" i="1"/>
  <c r="EF194" i="1"/>
  <c r="DX194" i="1"/>
  <c r="EK194" i="1"/>
  <c r="EE194" i="1"/>
  <c r="DW194" i="1"/>
  <c r="FA194" i="1"/>
  <c r="ET194" i="1"/>
  <c r="DU194" i="1"/>
  <c r="DM194" i="1"/>
  <c r="DO194" i="1"/>
  <c r="DV194" i="1"/>
  <c r="DQ194" i="1"/>
  <c r="DN194" i="1"/>
  <c r="DA194" i="1"/>
  <c r="DF194" i="1"/>
  <c r="CW194" i="1"/>
  <c r="DG194" i="1"/>
  <c r="DE194" i="1"/>
  <c r="CZ194" i="1"/>
  <c r="CK194" i="1"/>
  <c r="DI194" i="1"/>
  <c r="DH194" i="1"/>
  <c r="CO194" i="1"/>
  <c r="CQ194" i="1"/>
  <c r="BZ194" i="1"/>
  <c r="BQ194" i="1"/>
  <c r="CP194" i="1"/>
  <c r="BY194" i="1"/>
  <c r="CY194" i="1"/>
  <c r="CJ194" i="1"/>
  <c r="BE194" i="1"/>
  <c r="CX194" i="1"/>
  <c r="CS194" i="1"/>
  <c r="CB194" i="1"/>
  <c r="BS194" i="1"/>
  <c r="CR194" i="1"/>
  <c r="CA194" i="1"/>
  <c r="BR194" i="1"/>
  <c r="BK194" i="1"/>
  <c r="BC194" i="1"/>
  <c r="AT194" i="1"/>
  <c r="AK194" i="1"/>
  <c r="BU194" i="1"/>
  <c r="BJ194" i="1"/>
  <c r="BB194" i="1"/>
  <c r="AS194" i="1"/>
  <c r="BT194" i="1"/>
  <c r="BI194" i="1"/>
  <c r="BA194" i="1"/>
  <c r="CC194" i="1"/>
  <c r="CI194" i="1"/>
  <c r="CH194" i="1"/>
  <c r="CG194" i="1"/>
  <c r="BL194" i="1"/>
  <c r="BD194" i="1"/>
  <c r="AU194" i="1"/>
  <c r="AL194" i="1"/>
  <c r="AN194" i="1"/>
  <c r="AE194" i="1"/>
  <c r="Q194" i="1"/>
  <c r="E194" i="1"/>
  <c r="AM194" i="1"/>
  <c r="AD194" i="1"/>
  <c r="Y194" i="1"/>
  <c r="P194" i="1"/>
  <c r="F194" i="1"/>
  <c r="AC194" i="1"/>
  <c r="X194" i="1"/>
  <c r="O194" i="1"/>
  <c r="G194" i="1"/>
  <c r="AW194" i="1"/>
  <c r="BM194" i="1"/>
  <c r="AV194" i="1"/>
  <c r="AO194" i="1"/>
  <c r="AF194" i="1"/>
  <c r="AG194" i="1"/>
  <c r="N194" i="1"/>
  <c r="H194" i="1"/>
  <c r="M194" i="1"/>
  <c r="I194" i="1"/>
  <c r="W194" i="1"/>
  <c r="V194" i="1"/>
  <c r="U194" i="1"/>
  <c r="HA202" i="1"/>
  <c r="GZ202" i="1"/>
  <c r="GX202" i="1"/>
  <c r="GY202" i="1"/>
  <c r="GW202" i="1"/>
  <c r="GS202" i="1"/>
  <c r="GR202" i="1"/>
  <c r="GO202" i="1"/>
  <c r="GQ202" i="1"/>
  <c r="GP202" i="1"/>
  <c r="GK202" i="1"/>
  <c r="GJ202" i="1"/>
  <c r="GI202" i="1"/>
  <c r="GG202" i="1"/>
  <c r="GB202" i="1"/>
  <c r="GA202" i="1"/>
  <c r="FZ202" i="1"/>
  <c r="GH202" i="1"/>
  <c r="GC202" i="1"/>
  <c r="FU202" i="1"/>
  <c r="FT202" i="1"/>
  <c r="FS202" i="1"/>
  <c r="FL202" i="1"/>
  <c r="FK202" i="1"/>
  <c r="FJ202" i="1"/>
  <c r="FM202" i="1"/>
  <c r="FI202" i="1"/>
  <c r="FD202" i="1"/>
  <c r="FC202" i="1"/>
  <c r="FY202" i="1"/>
  <c r="EW202" i="1"/>
  <c r="EN202" i="1"/>
  <c r="FR202" i="1"/>
  <c r="EV202" i="1"/>
  <c r="EM202" i="1"/>
  <c r="FQ202" i="1"/>
  <c r="EU202" i="1"/>
  <c r="FA202" i="1"/>
  <c r="ED202" i="1"/>
  <c r="EC202" i="1"/>
  <c r="ET202" i="1"/>
  <c r="FB202" i="1"/>
  <c r="ES202" i="1"/>
  <c r="EO202" i="1"/>
  <c r="DY202" i="1"/>
  <c r="DP202" i="1"/>
  <c r="EL202" i="1"/>
  <c r="DX202" i="1"/>
  <c r="EK202" i="1"/>
  <c r="EG202" i="1"/>
  <c r="DW202" i="1"/>
  <c r="FE202" i="1"/>
  <c r="EE202" i="1"/>
  <c r="DQ202" i="1"/>
  <c r="DO202" i="1"/>
  <c r="DN202" i="1"/>
  <c r="DV202" i="1"/>
  <c r="DM202" i="1"/>
  <c r="DA202" i="1"/>
  <c r="EF202" i="1"/>
  <c r="DF202" i="1"/>
  <c r="CW202" i="1"/>
  <c r="DU202" i="1"/>
  <c r="CX202" i="1"/>
  <c r="DI202" i="1"/>
  <c r="CK202" i="1"/>
  <c r="DH202" i="1"/>
  <c r="DG202" i="1"/>
  <c r="DE202" i="1"/>
  <c r="CY202" i="1"/>
  <c r="CO202" i="1"/>
  <c r="CH202" i="1"/>
  <c r="BZ202" i="1"/>
  <c r="BQ202" i="1"/>
  <c r="CZ202" i="1"/>
  <c r="CG202" i="1"/>
  <c r="BY202" i="1"/>
  <c r="CS202" i="1"/>
  <c r="BE202" i="1"/>
  <c r="CR202" i="1"/>
  <c r="CQ202" i="1"/>
  <c r="CP202" i="1"/>
  <c r="CJ202" i="1"/>
  <c r="CB202" i="1"/>
  <c r="BS202" i="1"/>
  <c r="CI202" i="1"/>
  <c r="CA202" i="1"/>
  <c r="BR202" i="1"/>
  <c r="BJ202" i="1"/>
  <c r="BB202" i="1"/>
  <c r="AT202" i="1"/>
  <c r="AK202" i="1"/>
  <c r="BI202" i="1"/>
  <c r="BA202" i="1"/>
  <c r="AS202" i="1"/>
  <c r="BU202" i="1"/>
  <c r="CC202" i="1"/>
  <c r="BK202" i="1"/>
  <c r="BC202" i="1"/>
  <c r="AU202" i="1"/>
  <c r="AL202" i="1"/>
  <c r="BM202" i="1"/>
  <c r="AW202" i="1"/>
  <c r="AG202" i="1"/>
  <c r="Q202" i="1"/>
  <c r="E202" i="1"/>
  <c r="BL202" i="1"/>
  <c r="BD202" i="1"/>
  <c r="AV202" i="1"/>
  <c r="AF202" i="1"/>
  <c r="Y202" i="1"/>
  <c r="P202" i="1"/>
  <c r="F202" i="1"/>
  <c r="AE202" i="1"/>
  <c r="X202" i="1"/>
  <c r="O202" i="1"/>
  <c r="G202" i="1"/>
  <c r="BT202" i="1"/>
  <c r="AD202" i="1"/>
  <c r="W202" i="1"/>
  <c r="AC202" i="1"/>
  <c r="V202" i="1"/>
  <c r="H202" i="1"/>
  <c r="U202" i="1"/>
  <c r="AO202" i="1"/>
  <c r="AN202" i="1"/>
  <c r="AM202" i="1"/>
  <c r="N202" i="1"/>
  <c r="M202" i="1"/>
  <c r="I202" i="1"/>
  <c r="EB210" i="1"/>
  <c r="HA210" i="1"/>
  <c r="GZ210" i="1"/>
  <c r="GX210" i="1"/>
  <c r="GY210" i="1"/>
  <c r="GW210" i="1"/>
  <c r="GS210" i="1"/>
  <c r="GR210" i="1"/>
  <c r="GQ210" i="1"/>
  <c r="GP210" i="1"/>
  <c r="GO210" i="1"/>
  <c r="GK210" i="1"/>
  <c r="GJ210" i="1"/>
  <c r="GI210" i="1"/>
  <c r="GH210" i="1"/>
  <c r="GG210" i="1"/>
  <c r="GB210" i="1"/>
  <c r="GA210" i="1"/>
  <c r="FZ210" i="1"/>
  <c r="GC210" i="1"/>
  <c r="FU210" i="1"/>
  <c r="FY210" i="1"/>
  <c r="FT210" i="1"/>
  <c r="FS210" i="1"/>
  <c r="FR210" i="1"/>
  <c r="FL210" i="1"/>
  <c r="FQ210" i="1"/>
  <c r="FK210" i="1"/>
  <c r="FJ210" i="1"/>
  <c r="FM210" i="1"/>
  <c r="FD210" i="1"/>
  <c r="FC210" i="1"/>
  <c r="FI210" i="1"/>
  <c r="EW210" i="1"/>
  <c r="EN210" i="1"/>
  <c r="EV210" i="1"/>
  <c r="EM210" i="1"/>
  <c r="EU210" i="1"/>
  <c r="FA210" i="1"/>
  <c r="FE210" i="1"/>
  <c r="ED210" i="1"/>
  <c r="FB210" i="1"/>
  <c r="EC210" i="1"/>
  <c r="ES210" i="1"/>
  <c r="EK210" i="1"/>
  <c r="DY210" i="1"/>
  <c r="DP210" i="1"/>
  <c r="DX210" i="1"/>
  <c r="EO210" i="1"/>
  <c r="DW210" i="1"/>
  <c r="ET210" i="1"/>
  <c r="EG210" i="1"/>
  <c r="DU210" i="1"/>
  <c r="DO210" i="1"/>
  <c r="EF210" i="1"/>
  <c r="DN210" i="1"/>
  <c r="EE210" i="1"/>
  <c r="DM210" i="1"/>
  <c r="EL210" i="1"/>
  <c r="DQ210" i="1"/>
  <c r="DV210" i="1"/>
  <c r="DA210" i="1"/>
  <c r="DF210" i="1"/>
  <c r="CW210" i="1"/>
  <c r="DG210" i="1"/>
  <c r="DE210" i="1"/>
  <c r="CZ210" i="1"/>
  <c r="CK210" i="1"/>
  <c r="DI210" i="1"/>
  <c r="DH210" i="1"/>
  <c r="CO210" i="1"/>
  <c r="CQ210" i="1"/>
  <c r="BZ210" i="1"/>
  <c r="BQ210" i="1"/>
  <c r="CP210" i="1"/>
  <c r="BY210" i="1"/>
  <c r="CJ210" i="1"/>
  <c r="BE210" i="1"/>
  <c r="CY210" i="1"/>
  <c r="CS210" i="1"/>
  <c r="CB210" i="1"/>
  <c r="BS210" i="1"/>
  <c r="CX210" i="1"/>
  <c r="CR210" i="1"/>
  <c r="CA210" i="1"/>
  <c r="BR210" i="1"/>
  <c r="CG210" i="1"/>
  <c r="BI210" i="1"/>
  <c r="BA210" i="1"/>
  <c r="AT210" i="1"/>
  <c r="AK210" i="1"/>
  <c r="AS210" i="1"/>
  <c r="CC210" i="1"/>
  <c r="CI210" i="1"/>
  <c r="CH210" i="1"/>
  <c r="BJ210" i="1"/>
  <c r="BB210" i="1"/>
  <c r="AU210" i="1"/>
  <c r="AL210" i="1"/>
  <c r="AN210" i="1"/>
  <c r="Q210" i="1"/>
  <c r="E210" i="1"/>
  <c r="AM210" i="1"/>
  <c r="Y210" i="1"/>
  <c r="P210" i="1"/>
  <c r="F210" i="1"/>
  <c r="AG210" i="1"/>
  <c r="X210" i="1"/>
  <c r="O210" i="1"/>
  <c r="G210" i="1"/>
  <c r="BM210" i="1"/>
  <c r="BL210" i="1"/>
  <c r="BD210" i="1"/>
  <c r="AW210" i="1"/>
  <c r="BK210" i="1"/>
  <c r="BC210" i="1"/>
  <c r="AV210" i="1"/>
  <c r="BU210" i="1"/>
  <c r="BT210" i="1"/>
  <c r="AO210" i="1"/>
  <c r="AF210" i="1"/>
  <c r="N210" i="1"/>
  <c r="AE210" i="1"/>
  <c r="M210" i="1"/>
  <c r="AD210" i="1"/>
  <c r="AC210" i="1"/>
  <c r="W210" i="1"/>
  <c r="V210" i="1"/>
  <c r="U210" i="1"/>
  <c r="H210" i="1"/>
  <c r="I210" i="1"/>
  <c r="BX218" i="1"/>
  <c r="HA218" i="1"/>
  <c r="GZ218" i="1"/>
  <c r="GX218" i="1"/>
  <c r="GY218" i="1"/>
  <c r="GW218" i="1"/>
  <c r="GS218" i="1"/>
  <c r="GR218" i="1"/>
  <c r="GO218" i="1"/>
  <c r="GP218" i="1"/>
  <c r="GK218" i="1"/>
  <c r="GJ218" i="1"/>
  <c r="GI218" i="1"/>
  <c r="GQ218" i="1"/>
  <c r="GG218" i="1"/>
  <c r="GB218" i="1"/>
  <c r="GH218" i="1"/>
  <c r="GA218" i="1"/>
  <c r="FZ218" i="1"/>
  <c r="GC218" i="1"/>
  <c r="FU218" i="1"/>
  <c r="FT218" i="1"/>
  <c r="FS218" i="1"/>
  <c r="FL218" i="1"/>
  <c r="FK218" i="1"/>
  <c r="FY218" i="1"/>
  <c r="FJ218" i="1"/>
  <c r="FM218" i="1"/>
  <c r="FI218" i="1"/>
  <c r="FD218" i="1"/>
  <c r="FR218" i="1"/>
  <c r="FC218" i="1"/>
  <c r="FQ218" i="1"/>
  <c r="FB218" i="1"/>
  <c r="EW218" i="1"/>
  <c r="EN218" i="1"/>
  <c r="FA218" i="1"/>
  <c r="EV218" i="1"/>
  <c r="EM218" i="1"/>
  <c r="EU218" i="1"/>
  <c r="FE218" i="1"/>
  <c r="EL218" i="1"/>
  <c r="ED218" i="1"/>
  <c r="EK218" i="1"/>
  <c r="EC218" i="1"/>
  <c r="ET218" i="1"/>
  <c r="EO218" i="1"/>
  <c r="EE218" i="1"/>
  <c r="DY218" i="1"/>
  <c r="DP218" i="1"/>
  <c r="DX218" i="1"/>
  <c r="DW218" i="1"/>
  <c r="ES218" i="1"/>
  <c r="EF218" i="1"/>
  <c r="EG218" i="1"/>
  <c r="DN218" i="1"/>
  <c r="DM218" i="1"/>
  <c r="DV218" i="1"/>
  <c r="DU218" i="1"/>
  <c r="DO218" i="1"/>
  <c r="DA218" i="1"/>
  <c r="DF218" i="1"/>
  <c r="CW218" i="1"/>
  <c r="DQ218" i="1"/>
  <c r="CX218" i="1"/>
  <c r="DI218" i="1"/>
  <c r="CK218" i="1"/>
  <c r="DH218" i="1"/>
  <c r="DG218" i="1"/>
  <c r="DE218" i="1"/>
  <c r="CY218" i="1"/>
  <c r="CO218" i="1"/>
  <c r="CH218" i="1"/>
  <c r="BZ218" i="1"/>
  <c r="BQ218" i="1"/>
  <c r="CG218" i="1"/>
  <c r="BY218" i="1"/>
  <c r="CS218" i="1"/>
  <c r="BE218" i="1"/>
  <c r="CR218" i="1"/>
  <c r="CQ218" i="1"/>
  <c r="CZ218" i="1"/>
  <c r="CP218" i="1"/>
  <c r="CJ218" i="1"/>
  <c r="CB218" i="1"/>
  <c r="BS218" i="1"/>
  <c r="CI218" i="1"/>
  <c r="CA218" i="1"/>
  <c r="BR218" i="1"/>
  <c r="AT218" i="1"/>
  <c r="AK218" i="1"/>
  <c r="AS218" i="1"/>
  <c r="CC218" i="1"/>
  <c r="BI218" i="1"/>
  <c r="BA218" i="1"/>
  <c r="AU218" i="1"/>
  <c r="AL218" i="1"/>
  <c r="BT218" i="1"/>
  <c r="BK218" i="1"/>
  <c r="BC218" i="1"/>
  <c r="AW218" i="1"/>
  <c r="AC218" i="1"/>
  <c r="Q218" i="1"/>
  <c r="E218" i="1"/>
  <c r="BJ218" i="1"/>
  <c r="BB218" i="1"/>
  <c r="AV218" i="1"/>
  <c r="Y218" i="1"/>
  <c r="P218" i="1"/>
  <c r="F218" i="1"/>
  <c r="X218" i="1"/>
  <c r="O218" i="1"/>
  <c r="BM218" i="1"/>
  <c r="BU218" i="1"/>
  <c r="BL218" i="1"/>
  <c r="BD218" i="1"/>
  <c r="AD218" i="1"/>
  <c r="I218" i="1"/>
  <c r="AO218" i="1"/>
  <c r="W218" i="1"/>
  <c r="AN218" i="1"/>
  <c r="AG218" i="1"/>
  <c r="V218" i="1"/>
  <c r="AM218" i="1"/>
  <c r="AF218" i="1"/>
  <c r="U218" i="1"/>
  <c r="AE218" i="1"/>
  <c r="H218" i="1"/>
  <c r="G218" i="1"/>
  <c r="N218" i="1"/>
  <c r="M218" i="1"/>
  <c r="HA226" i="1"/>
  <c r="GZ226" i="1"/>
  <c r="GX226" i="1"/>
  <c r="GY226" i="1"/>
  <c r="GW226" i="1"/>
  <c r="GS226" i="1"/>
  <c r="GR226" i="1"/>
  <c r="GQ226" i="1"/>
  <c r="GP226" i="1"/>
  <c r="GO226" i="1"/>
  <c r="GK226" i="1"/>
  <c r="GJ226" i="1"/>
  <c r="GI226" i="1"/>
  <c r="GH226" i="1"/>
  <c r="GG226" i="1"/>
  <c r="GB226" i="1"/>
  <c r="GA226" i="1"/>
  <c r="FZ226" i="1"/>
  <c r="GC226" i="1"/>
  <c r="FU226" i="1"/>
  <c r="FY226" i="1"/>
  <c r="FT226" i="1"/>
  <c r="FS226" i="1"/>
  <c r="FR226" i="1"/>
  <c r="FL226" i="1"/>
  <c r="FQ226" i="1"/>
  <c r="FK226" i="1"/>
  <c r="FJ226" i="1"/>
  <c r="FM226" i="1"/>
  <c r="FD226" i="1"/>
  <c r="FC226" i="1"/>
  <c r="EW226" i="1"/>
  <c r="EN226" i="1"/>
  <c r="FE226" i="1"/>
  <c r="EV226" i="1"/>
  <c r="EM226" i="1"/>
  <c r="FB226" i="1"/>
  <c r="EU226" i="1"/>
  <c r="ED226" i="1"/>
  <c r="EO226" i="1"/>
  <c r="EC226" i="1"/>
  <c r="FA226" i="1"/>
  <c r="EL226" i="1"/>
  <c r="FI226" i="1"/>
  <c r="ES226" i="1"/>
  <c r="EG226" i="1"/>
  <c r="DY226" i="1"/>
  <c r="DP226" i="1"/>
  <c r="EF226" i="1"/>
  <c r="DX226" i="1"/>
  <c r="EE226" i="1"/>
  <c r="DW226" i="1"/>
  <c r="ET226" i="1"/>
  <c r="EK226" i="1"/>
  <c r="DU226" i="1"/>
  <c r="DQ226" i="1"/>
  <c r="DO226" i="1"/>
  <c r="DV226" i="1"/>
  <c r="DN226" i="1"/>
  <c r="DF226" i="1"/>
  <c r="DE226" i="1"/>
  <c r="DA226" i="1"/>
  <c r="DH226" i="1"/>
  <c r="CW226" i="1"/>
  <c r="DM226" i="1"/>
  <c r="DI226" i="1"/>
  <c r="DG226" i="1"/>
  <c r="CZ226" i="1"/>
  <c r="CK226" i="1"/>
  <c r="CO226" i="1"/>
  <c r="CQ226" i="1"/>
  <c r="BZ226" i="1"/>
  <c r="BQ226" i="1"/>
  <c r="CP226" i="1"/>
  <c r="BY226" i="1"/>
  <c r="CY226" i="1"/>
  <c r="CJ226" i="1"/>
  <c r="BE226" i="1"/>
  <c r="CX226" i="1"/>
  <c r="CS226" i="1"/>
  <c r="CB226" i="1"/>
  <c r="BS226" i="1"/>
  <c r="CR226" i="1"/>
  <c r="CA226" i="1"/>
  <c r="BR226" i="1"/>
  <c r="CH226" i="1"/>
  <c r="AT226" i="1"/>
  <c r="AK226" i="1"/>
  <c r="CG226" i="1"/>
  <c r="AS226" i="1"/>
  <c r="BM226" i="1"/>
  <c r="CI226" i="1"/>
  <c r="CC226" i="1"/>
  <c r="AU226" i="1"/>
  <c r="AL226" i="1"/>
  <c r="BU226" i="1"/>
  <c r="AN226" i="1"/>
  <c r="AE226" i="1"/>
  <c r="Q226" i="1"/>
  <c r="E226" i="1"/>
  <c r="BT226" i="1"/>
  <c r="AM226" i="1"/>
  <c r="AD226" i="1"/>
  <c r="Y226" i="1"/>
  <c r="P226" i="1"/>
  <c r="F226" i="1"/>
  <c r="BL226" i="1"/>
  <c r="BD226" i="1"/>
  <c r="AC226" i="1"/>
  <c r="X226" i="1"/>
  <c r="O226" i="1"/>
  <c r="BK226" i="1"/>
  <c r="BC226" i="1"/>
  <c r="BJ226" i="1"/>
  <c r="BB226" i="1"/>
  <c r="AW226" i="1"/>
  <c r="BI226" i="1"/>
  <c r="BA226" i="1"/>
  <c r="AV226" i="1"/>
  <c r="AO226" i="1"/>
  <c r="AF226" i="1"/>
  <c r="N226" i="1"/>
  <c r="M226" i="1"/>
  <c r="AG226" i="1"/>
  <c r="W226" i="1"/>
  <c r="V226" i="1"/>
  <c r="U226" i="1"/>
  <c r="H226" i="1"/>
  <c r="I226" i="1"/>
  <c r="G226" i="1"/>
  <c r="BX234" i="1"/>
  <c r="HA234" i="1"/>
  <c r="GZ234" i="1"/>
  <c r="GX234" i="1"/>
  <c r="GY234" i="1"/>
  <c r="GW234" i="1"/>
  <c r="GS234" i="1"/>
  <c r="GR234" i="1"/>
  <c r="GO234" i="1"/>
  <c r="GQ234" i="1"/>
  <c r="GP234" i="1"/>
  <c r="GK234" i="1"/>
  <c r="GJ234" i="1"/>
  <c r="GI234" i="1"/>
  <c r="GG234" i="1"/>
  <c r="GB234" i="1"/>
  <c r="GA234" i="1"/>
  <c r="FZ234" i="1"/>
  <c r="GH234" i="1"/>
  <c r="GC234" i="1"/>
  <c r="FU234" i="1"/>
  <c r="FT234" i="1"/>
  <c r="FS234" i="1"/>
  <c r="FL234" i="1"/>
  <c r="FK234" i="1"/>
  <c r="FJ234" i="1"/>
  <c r="FM234" i="1"/>
  <c r="FI234" i="1"/>
  <c r="FD234" i="1"/>
  <c r="FC234" i="1"/>
  <c r="FY234" i="1"/>
  <c r="EW234" i="1"/>
  <c r="EN234" i="1"/>
  <c r="EV234" i="1"/>
  <c r="EM234" i="1"/>
  <c r="EU234" i="1"/>
  <c r="FR234" i="1"/>
  <c r="FQ234" i="1"/>
  <c r="ED234" i="1"/>
  <c r="EC234" i="1"/>
  <c r="FE234" i="1"/>
  <c r="ET234" i="1"/>
  <c r="ES234" i="1"/>
  <c r="DY234" i="1"/>
  <c r="DP234" i="1"/>
  <c r="DX234" i="1"/>
  <c r="EG234" i="1"/>
  <c r="DW234" i="1"/>
  <c r="FB234" i="1"/>
  <c r="FA234" i="1"/>
  <c r="EO234" i="1"/>
  <c r="DN234" i="1"/>
  <c r="EL234" i="1"/>
  <c r="DM234" i="1"/>
  <c r="EK234" i="1"/>
  <c r="DQ234" i="1"/>
  <c r="EF234" i="1"/>
  <c r="DV234" i="1"/>
  <c r="DI234" i="1"/>
  <c r="DA234" i="1"/>
  <c r="DU234" i="1"/>
  <c r="DO234" i="1"/>
  <c r="DE234" i="1"/>
  <c r="CW234" i="1"/>
  <c r="EE234" i="1"/>
  <c r="DF234" i="1"/>
  <c r="CX234" i="1"/>
  <c r="CK234" i="1"/>
  <c r="DH234" i="1"/>
  <c r="DG234" i="1"/>
  <c r="CY234" i="1"/>
  <c r="CO234" i="1"/>
  <c r="CH234" i="1"/>
  <c r="BZ234" i="1"/>
  <c r="BQ234" i="1"/>
  <c r="CZ234" i="1"/>
  <c r="CG234" i="1"/>
  <c r="BY234" i="1"/>
  <c r="CS234" i="1"/>
  <c r="BE234" i="1"/>
  <c r="CR234" i="1"/>
  <c r="CQ234" i="1"/>
  <c r="CP234" i="1"/>
  <c r="CJ234" i="1"/>
  <c r="CB234" i="1"/>
  <c r="BS234" i="1"/>
  <c r="CI234" i="1"/>
  <c r="CA234" i="1"/>
  <c r="BR234" i="1"/>
  <c r="CC234" i="1"/>
  <c r="AT234" i="1"/>
  <c r="AK234" i="1"/>
  <c r="BM234" i="1"/>
  <c r="AS234" i="1"/>
  <c r="BL234" i="1"/>
  <c r="BD234" i="1"/>
  <c r="BT234" i="1"/>
  <c r="AU234" i="1"/>
  <c r="AL234" i="1"/>
  <c r="BI234" i="1"/>
  <c r="BA234" i="1"/>
  <c r="AW234" i="1"/>
  <c r="AG234" i="1"/>
  <c r="Q234" i="1"/>
  <c r="E234" i="1"/>
  <c r="BU234" i="1"/>
  <c r="AV234" i="1"/>
  <c r="AF234" i="1"/>
  <c r="Y234" i="1"/>
  <c r="P234" i="1"/>
  <c r="F234" i="1"/>
  <c r="AE234" i="1"/>
  <c r="X234" i="1"/>
  <c r="O234" i="1"/>
  <c r="BK234" i="1"/>
  <c r="BC234" i="1"/>
  <c r="BJ234" i="1"/>
  <c r="BB234" i="1"/>
  <c r="W234" i="1"/>
  <c r="V234" i="1"/>
  <c r="G234" i="1"/>
  <c r="U234" i="1"/>
  <c r="AO234" i="1"/>
  <c r="AD234" i="1"/>
  <c r="AN234" i="1"/>
  <c r="AC234" i="1"/>
  <c r="AM234" i="1"/>
  <c r="N234" i="1"/>
  <c r="M234" i="1"/>
  <c r="H234" i="1"/>
  <c r="I234" i="1"/>
  <c r="FX242" i="1"/>
  <c r="HA242" i="1"/>
  <c r="GZ242" i="1"/>
  <c r="GX242" i="1"/>
  <c r="GY242" i="1"/>
  <c r="GW242" i="1"/>
  <c r="GS242" i="1"/>
  <c r="GR242" i="1"/>
  <c r="GQ242" i="1"/>
  <c r="GP242" i="1"/>
  <c r="GO242" i="1"/>
  <c r="GK242" i="1"/>
  <c r="GJ242" i="1"/>
  <c r="GI242" i="1"/>
  <c r="GH242" i="1"/>
  <c r="GG242" i="1"/>
  <c r="GB242" i="1"/>
  <c r="GA242" i="1"/>
  <c r="FZ242" i="1"/>
  <c r="GC242" i="1"/>
  <c r="FU242" i="1"/>
  <c r="FY242" i="1"/>
  <c r="FT242" i="1"/>
  <c r="FS242" i="1"/>
  <c r="FR242" i="1"/>
  <c r="FL242" i="1"/>
  <c r="FQ242" i="1"/>
  <c r="FK242" i="1"/>
  <c r="FJ242" i="1"/>
  <c r="FM242" i="1"/>
  <c r="FD242" i="1"/>
  <c r="FC242" i="1"/>
  <c r="FI242" i="1"/>
  <c r="EW242" i="1"/>
  <c r="EN242" i="1"/>
  <c r="EV242" i="1"/>
  <c r="EM242" i="1"/>
  <c r="EU242" i="1"/>
  <c r="FA242" i="1"/>
  <c r="ED242" i="1"/>
  <c r="EC242" i="1"/>
  <c r="ES242" i="1"/>
  <c r="EK242" i="1"/>
  <c r="EE242" i="1"/>
  <c r="DY242" i="1"/>
  <c r="DP242" i="1"/>
  <c r="DX242" i="1"/>
  <c r="DW242" i="1"/>
  <c r="FE242" i="1"/>
  <c r="FB242" i="1"/>
  <c r="ET242" i="1"/>
  <c r="EL242" i="1"/>
  <c r="EF242" i="1"/>
  <c r="DU242" i="1"/>
  <c r="EO242" i="1"/>
  <c r="EG242" i="1"/>
  <c r="DM242" i="1"/>
  <c r="DQ242" i="1"/>
  <c r="DO242" i="1"/>
  <c r="DH242" i="1"/>
  <c r="DG242" i="1"/>
  <c r="DF242" i="1"/>
  <c r="DA242" i="1"/>
  <c r="DN242" i="1"/>
  <c r="DV242" i="1"/>
  <c r="CW242" i="1"/>
  <c r="CZ242" i="1"/>
  <c r="CK242" i="1"/>
  <c r="DI242" i="1"/>
  <c r="DE242" i="1"/>
  <c r="CO242" i="1"/>
  <c r="CQ242" i="1"/>
  <c r="BZ242" i="1"/>
  <c r="BQ242" i="1"/>
  <c r="CP242" i="1"/>
  <c r="BY242" i="1"/>
  <c r="CJ242" i="1"/>
  <c r="BE242" i="1"/>
  <c r="CY242" i="1"/>
  <c r="CS242" i="1"/>
  <c r="CB242" i="1"/>
  <c r="BS242" i="1"/>
  <c r="CX242" i="1"/>
  <c r="CR242" i="1"/>
  <c r="CA242" i="1"/>
  <c r="BR242" i="1"/>
  <c r="CI242" i="1"/>
  <c r="BT242" i="1"/>
  <c r="BM242" i="1"/>
  <c r="AT242" i="1"/>
  <c r="AK242" i="1"/>
  <c r="CH242" i="1"/>
  <c r="CC242" i="1"/>
  <c r="BL242" i="1"/>
  <c r="BD242" i="1"/>
  <c r="AS242" i="1"/>
  <c r="CG242" i="1"/>
  <c r="BK242" i="1"/>
  <c r="BC242" i="1"/>
  <c r="BU242" i="1"/>
  <c r="AU242" i="1"/>
  <c r="AL242" i="1"/>
  <c r="AN242" i="1"/>
  <c r="Q242" i="1"/>
  <c r="E242" i="1"/>
  <c r="AM242" i="1"/>
  <c r="Y242" i="1"/>
  <c r="P242" i="1"/>
  <c r="F242" i="1"/>
  <c r="BJ242" i="1"/>
  <c r="BB242" i="1"/>
  <c r="AG242" i="1"/>
  <c r="X242" i="1"/>
  <c r="O242" i="1"/>
  <c r="BI242" i="1"/>
  <c r="BA242" i="1"/>
  <c r="AW242" i="1"/>
  <c r="AV242" i="1"/>
  <c r="AO242" i="1"/>
  <c r="AC242" i="1"/>
  <c r="G242" i="1"/>
  <c r="N242" i="1"/>
  <c r="H242" i="1"/>
  <c r="M242" i="1"/>
  <c r="I242" i="1"/>
  <c r="AF242" i="1"/>
  <c r="W242" i="1"/>
  <c r="AE242" i="1"/>
  <c r="V242" i="1"/>
  <c r="AD242" i="1"/>
  <c r="U242" i="1"/>
  <c r="DT250" i="1"/>
  <c r="HA250" i="1"/>
  <c r="GZ250" i="1"/>
  <c r="GX250" i="1"/>
  <c r="GW250" i="1"/>
  <c r="GY250" i="1"/>
  <c r="GS250" i="1"/>
  <c r="GR250" i="1"/>
  <c r="GO250" i="1"/>
  <c r="GP250" i="1"/>
  <c r="GQ250" i="1"/>
  <c r="GK250" i="1"/>
  <c r="GJ250" i="1"/>
  <c r="GI250" i="1"/>
  <c r="GG250" i="1"/>
  <c r="GB250" i="1"/>
  <c r="GH250" i="1"/>
  <c r="GA250" i="1"/>
  <c r="FZ250" i="1"/>
  <c r="GC250" i="1"/>
  <c r="FU250" i="1"/>
  <c r="FT250" i="1"/>
  <c r="FS250" i="1"/>
  <c r="FL250" i="1"/>
  <c r="FK250" i="1"/>
  <c r="FY250" i="1"/>
  <c r="FJ250" i="1"/>
  <c r="FM250" i="1"/>
  <c r="FI250" i="1"/>
  <c r="FD250" i="1"/>
  <c r="FR250" i="1"/>
  <c r="FC250" i="1"/>
  <c r="FQ250" i="1"/>
  <c r="FB250" i="1"/>
  <c r="EW250" i="1"/>
  <c r="EN250" i="1"/>
  <c r="FA250" i="1"/>
  <c r="EV250" i="1"/>
  <c r="EM250" i="1"/>
  <c r="EU250" i="1"/>
  <c r="FE250" i="1"/>
  <c r="EL250" i="1"/>
  <c r="ED250" i="1"/>
  <c r="EK250" i="1"/>
  <c r="EC250" i="1"/>
  <c r="ET250" i="1"/>
  <c r="EO250" i="1"/>
  <c r="EE250" i="1"/>
  <c r="DY250" i="1"/>
  <c r="DP250" i="1"/>
  <c r="DX250" i="1"/>
  <c r="DO250" i="1"/>
  <c r="DW250" i="1"/>
  <c r="DN250" i="1"/>
  <c r="ES250" i="1"/>
  <c r="EG250" i="1"/>
  <c r="EF250" i="1"/>
  <c r="DV250" i="1"/>
  <c r="DQ250" i="1"/>
  <c r="DU250" i="1"/>
  <c r="DM250" i="1"/>
  <c r="DE250" i="1"/>
  <c r="DA250" i="1"/>
  <c r="DG250" i="1"/>
  <c r="CW250" i="1"/>
  <c r="CX250" i="1"/>
  <c r="CK250" i="1"/>
  <c r="DI250" i="1"/>
  <c r="DH250" i="1"/>
  <c r="DF250" i="1"/>
  <c r="CY250" i="1"/>
  <c r="CO250" i="1"/>
  <c r="CH250" i="1"/>
  <c r="BZ250" i="1"/>
  <c r="BQ250" i="1"/>
  <c r="CG250" i="1"/>
  <c r="BY250" i="1"/>
  <c r="CS250" i="1"/>
  <c r="BE250" i="1"/>
  <c r="CR250" i="1"/>
  <c r="CQ250" i="1"/>
  <c r="CZ250" i="1"/>
  <c r="CP250" i="1"/>
  <c r="CJ250" i="1"/>
  <c r="CB250" i="1"/>
  <c r="BS250" i="1"/>
  <c r="CI250" i="1"/>
  <c r="CA250" i="1"/>
  <c r="BR250" i="1"/>
  <c r="BU250" i="1"/>
  <c r="BL250" i="1"/>
  <c r="BD250" i="1"/>
  <c r="AT250" i="1"/>
  <c r="AK250" i="1"/>
  <c r="BT250" i="1"/>
  <c r="BK250" i="1"/>
  <c r="BC250" i="1"/>
  <c r="AS250" i="1"/>
  <c r="CC250" i="1"/>
  <c r="BJ250" i="1"/>
  <c r="BB250" i="1"/>
  <c r="BM250" i="1"/>
  <c r="AU250" i="1"/>
  <c r="AL250" i="1"/>
  <c r="AW250" i="1"/>
  <c r="AC250" i="1"/>
  <c r="Q250" i="1"/>
  <c r="E250" i="1"/>
  <c r="AV250" i="1"/>
  <c r="Y250" i="1"/>
  <c r="P250" i="1"/>
  <c r="F250" i="1"/>
  <c r="X250" i="1"/>
  <c r="O250" i="1"/>
  <c r="BI250" i="1"/>
  <c r="BA250" i="1"/>
  <c r="AD250" i="1"/>
  <c r="AE250" i="1"/>
  <c r="I250" i="1"/>
  <c r="AO250" i="1"/>
  <c r="W250" i="1"/>
  <c r="AN250" i="1"/>
  <c r="V250" i="1"/>
  <c r="AM250" i="1"/>
  <c r="U250" i="1"/>
  <c r="AG250" i="1"/>
  <c r="AF250" i="1"/>
  <c r="H250" i="1"/>
  <c r="N250" i="1"/>
  <c r="M250" i="1"/>
  <c r="G250" i="1"/>
  <c r="HA258" i="1"/>
  <c r="GZ258" i="1"/>
  <c r="GX258" i="1"/>
  <c r="GY258" i="1"/>
  <c r="GW258" i="1"/>
  <c r="GS258" i="1"/>
  <c r="GR258" i="1"/>
  <c r="GQ258" i="1"/>
  <c r="GP258" i="1"/>
  <c r="GO258" i="1"/>
  <c r="GK258" i="1"/>
  <c r="GJ258" i="1"/>
  <c r="GI258" i="1"/>
  <c r="GH258" i="1"/>
  <c r="GG258" i="1"/>
  <c r="GB258" i="1"/>
  <c r="GA258" i="1"/>
  <c r="FZ258" i="1"/>
  <c r="GC258" i="1"/>
  <c r="FU258" i="1"/>
  <c r="FY258" i="1"/>
  <c r="FT258" i="1"/>
  <c r="FS258" i="1"/>
  <c r="FR258" i="1"/>
  <c r="FL258" i="1"/>
  <c r="FQ258" i="1"/>
  <c r="FK258" i="1"/>
  <c r="FJ258" i="1"/>
  <c r="FM258" i="1"/>
  <c r="FD258" i="1"/>
  <c r="FC258" i="1"/>
  <c r="EW258" i="1"/>
  <c r="EN258" i="1"/>
  <c r="FE258" i="1"/>
  <c r="EV258" i="1"/>
  <c r="EM258" i="1"/>
  <c r="FB258" i="1"/>
  <c r="EU258" i="1"/>
  <c r="ED258" i="1"/>
  <c r="EO258" i="1"/>
  <c r="EC258" i="1"/>
  <c r="EL258" i="1"/>
  <c r="FI258" i="1"/>
  <c r="ES258" i="1"/>
  <c r="EE258" i="1"/>
  <c r="EK258" i="1"/>
  <c r="DY258" i="1"/>
  <c r="DP258" i="1"/>
  <c r="DX258" i="1"/>
  <c r="DO258" i="1"/>
  <c r="FA258" i="1"/>
  <c r="DW258" i="1"/>
  <c r="DN258" i="1"/>
  <c r="ET258" i="1"/>
  <c r="DU258" i="1"/>
  <c r="DQ258" i="1"/>
  <c r="DV258" i="1"/>
  <c r="EG258" i="1"/>
  <c r="DM258" i="1"/>
  <c r="DI258" i="1"/>
  <c r="DH258" i="1"/>
  <c r="DA258" i="1"/>
  <c r="EF258" i="1"/>
  <c r="CW258" i="1"/>
  <c r="DG258" i="1"/>
  <c r="CZ258" i="1"/>
  <c r="CK258" i="1"/>
  <c r="DF258" i="1"/>
  <c r="DE258" i="1"/>
  <c r="CO258" i="1"/>
  <c r="CQ258" i="1"/>
  <c r="BZ258" i="1"/>
  <c r="BQ258" i="1"/>
  <c r="CP258" i="1"/>
  <c r="BY258" i="1"/>
  <c r="CY258" i="1"/>
  <c r="CJ258" i="1"/>
  <c r="BE258" i="1"/>
  <c r="CX258" i="1"/>
  <c r="CS258" i="1"/>
  <c r="CB258" i="1"/>
  <c r="BS258" i="1"/>
  <c r="CR258" i="1"/>
  <c r="CA258" i="1"/>
  <c r="BR258" i="1"/>
  <c r="BK258" i="1"/>
  <c r="BC258" i="1"/>
  <c r="AT258" i="1"/>
  <c r="AK258" i="1"/>
  <c r="CI258" i="1"/>
  <c r="BU258" i="1"/>
  <c r="BJ258" i="1"/>
  <c r="BB258" i="1"/>
  <c r="AS258" i="1"/>
  <c r="CH258" i="1"/>
  <c r="BT258" i="1"/>
  <c r="BI258" i="1"/>
  <c r="BA258" i="1"/>
  <c r="CG258" i="1"/>
  <c r="CC258" i="1"/>
  <c r="BL258" i="1"/>
  <c r="BD258" i="1"/>
  <c r="AU258" i="1"/>
  <c r="AL258" i="1"/>
  <c r="AN258" i="1"/>
  <c r="AE258" i="1"/>
  <c r="Q258" i="1"/>
  <c r="E258" i="1"/>
  <c r="BM258" i="1"/>
  <c r="AM258" i="1"/>
  <c r="AD258" i="1"/>
  <c r="Y258" i="1"/>
  <c r="P258" i="1"/>
  <c r="F258" i="1"/>
  <c r="AC258" i="1"/>
  <c r="X258" i="1"/>
  <c r="O258" i="1"/>
  <c r="AW258" i="1"/>
  <c r="AV258" i="1"/>
  <c r="AO258" i="1"/>
  <c r="AF258" i="1"/>
  <c r="AG258" i="1"/>
  <c r="N258" i="1"/>
  <c r="M258" i="1"/>
  <c r="W258" i="1"/>
  <c r="V258" i="1"/>
  <c r="U258" i="1"/>
  <c r="G258" i="1"/>
  <c r="H258" i="1"/>
  <c r="I258" i="1"/>
  <c r="FH266" i="1"/>
  <c r="HA266" i="1"/>
  <c r="GZ266" i="1"/>
  <c r="GX266" i="1"/>
  <c r="GY266" i="1"/>
  <c r="GW266" i="1"/>
  <c r="GS266" i="1"/>
  <c r="GR266" i="1"/>
  <c r="GO266" i="1"/>
  <c r="GQ266" i="1"/>
  <c r="GP266" i="1"/>
  <c r="GK266" i="1"/>
  <c r="GJ266" i="1"/>
  <c r="GI266" i="1"/>
  <c r="GG266" i="1"/>
  <c r="GB266" i="1"/>
  <c r="GA266" i="1"/>
  <c r="FZ266" i="1"/>
  <c r="GH266" i="1"/>
  <c r="GC266" i="1"/>
  <c r="FU266" i="1"/>
  <c r="FT266" i="1"/>
  <c r="FS266" i="1"/>
  <c r="FL266" i="1"/>
  <c r="FK266" i="1"/>
  <c r="FJ266" i="1"/>
  <c r="FM266" i="1"/>
  <c r="FI266" i="1"/>
  <c r="FD266" i="1"/>
  <c r="FC266" i="1"/>
  <c r="FY266" i="1"/>
  <c r="EW266" i="1"/>
  <c r="EN266" i="1"/>
  <c r="FR266" i="1"/>
  <c r="EV266" i="1"/>
  <c r="EM266" i="1"/>
  <c r="FQ266" i="1"/>
  <c r="EU266" i="1"/>
  <c r="FA266" i="1"/>
  <c r="ED266" i="1"/>
  <c r="EC266" i="1"/>
  <c r="ET266" i="1"/>
  <c r="FB266" i="1"/>
  <c r="EE266" i="1"/>
  <c r="FE266" i="1"/>
  <c r="ES266" i="1"/>
  <c r="EO266" i="1"/>
  <c r="DY266" i="1"/>
  <c r="DP266" i="1"/>
  <c r="EL266" i="1"/>
  <c r="DX266" i="1"/>
  <c r="DO266" i="1"/>
  <c r="EK266" i="1"/>
  <c r="DW266" i="1"/>
  <c r="DN266" i="1"/>
  <c r="EF266" i="1"/>
  <c r="DQ266" i="1"/>
  <c r="EG266" i="1"/>
  <c r="DM266" i="1"/>
  <c r="DV266" i="1"/>
  <c r="DG266" i="1"/>
  <c r="DF266" i="1"/>
  <c r="DE266" i="1"/>
  <c r="DA266" i="1"/>
  <c r="DI266" i="1"/>
  <c r="CW266" i="1"/>
  <c r="DU266" i="1"/>
  <c r="CX266" i="1"/>
  <c r="DH266" i="1"/>
  <c r="CK266" i="1"/>
  <c r="CY266" i="1"/>
  <c r="CO266" i="1"/>
  <c r="CH266" i="1"/>
  <c r="CA266" i="1"/>
  <c r="BQ266" i="1"/>
  <c r="CZ266" i="1"/>
  <c r="CG266" i="1"/>
  <c r="BZ266" i="1"/>
  <c r="CS266" i="1"/>
  <c r="BY266" i="1"/>
  <c r="BE266" i="1"/>
  <c r="CR266" i="1"/>
  <c r="CQ266" i="1"/>
  <c r="CP266" i="1"/>
  <c r="CJ266" i="1"/>
  <c r="CC266" i="1"/>
  <c r="BS266" i="1"/>
  <c r="CI266" i="1"/>
  <c r="CB266" i="1"/>
  <c r="BR266" i="1"/>
  <c r="BJ266" i="1"/>
  <c r="BB266" i="1"/>
  <c r="AT266" i="1"/>
  <c r="AK266" i="1"/>
  <c r="BI266" i="1"/>
  <c r="BA266" i="1"/>
  <c r="AS266" i="1"/>
  <c r="BU266" i="1"/>
  <c r="BK266" i="1"/>
  <c r="BC266" i="1"/>
  <c r="AU266" i="1"/>
  <c r="AL266" i="1"/>
  <c r="AW266" i="1"/>
  <c r="AG266" i="1"/>
  <c r="Q266" i="1"/>
  <c r="E266" i="1"/>
  <c r="AV266" i="1"/>
  <c r="AF266" i="1"/>
  <c r="Y266" i="1"/>
  <c r="P266" i="1"/>
  <c r="F266" i="1"/>
  <c r="BT266" i="1"/>
  <c r="AE266" i="1"/>
  <c r="X266" i="1"/>
  <c r="O266" i="1"/>
  <c r="BM266" i="1"/>
  <c r="BL266" i="1"/>
  <c r="BD266" i="1"/>
  <c r="AD266" i="1"/>
  <c r="W266" i="1"/>
  <c r="AC266" i="1"/>
  <c r="V266" i="1"/>
  <c r="G266" i="1"/>
  <c r="U266" i="1"/>
  <c r="AO266" i="1"/>
  <c r="N266" i="1"/>
  <c r="AN266" i="1"/>
  <c r="AM266" i="1"/>
  <c r="M266" i="1"/>
  <c r="H266" i="1"/>
  <c r="I266" i="1"/>
  <c r="GF274" i="1"/>
  <c r="HA274" i="1"/>
  <c r="GZ274" i="1"/>
  <c r="GX274" i="1"/>
  <c r="GY274" i="1"/>
  <c r="GW274" i="1"/>
  <c r="GS274" i="1"/>
  <c r="GR274" i="1"/>
  <c r="GQ274" i="1"/>
  <c r="GP274" i="1"/>
  <c r="GO274" i="1"/>
  <c r="GK274" i="1"/>
  <c r="GJ274" i="1"/>
  <c r="GI274" i="1"/>
  <c r="GH274" i="1"/>
  <c r="GG274" i="1"/>
  <c r="GB274" i="1"/>
  <c r="GA274" i="1"/>
  <c r="FZ274" i="1"/>
  <c r="GC274" i="1"/>
  <c r="FU274" i="1"/>
  <c r="FY274" i="1"/>
  <c r="FT274" i="1"/>
  <c r="FS274" i="1"/>
  <c r="FR274" i="1"/>
  <c r="FL274" i="1"/>
  <c r="FQ274" i="1"/>
  <c r="FK274" i="1"/>
  <c r="FJ274" i="1"/>
  <c r="FM274" i="1"/>
  <c r="FD274" i="1"/>
  <c r="FC274" i="1"/>
  <c r="FE274" i="1"/>
  <c r="FI274" i="1"/>
  <c r="FA274" i="1"/>
  <c r="EW274" i="1"/>
  <c r="EN274" i="1"/>
  <c r="EV274" i="1"/>
  <c r="EM274" i="1"/>
  <c r="EU274" i="1"/>
  <c r="FB274" i="1"/>
  <c r="ED274" i="1"/>
  <c r="EC274" i="1"/>
  <c r="ES274" i="1"/>
  <c r="EK274" i="1"/>
  <c r="EE274" i="1"/>
  <c r="DY274" i="1"/>
  <c r="DP274" i="1"/>
  <c r="DX274" i="1"/>
  <c r="DO274" i="1"/>
  <c r="EO274" i="1"/>
  <c r="EG274" i="1"/>
  <c r="DW274" i="1"/>
  <c r="DN274" i="1"/>
  <c r="ET274" i="1"/>
  <c r="DU274" i="1"/>
  <c r="DQ274" i="1"/>
  <c r="DM274" i="1"/>
  <c r="EF274" i="1"/>
  <c r="EL274" i="1"/>
  <c r="DV274" i="1"/>
  <c r="DA274" i="1"/>
  <c r="DF274" i="1"/>
  <c r="CW274" i="1"/>
  <c r="DG274" i="1"/>
  <c r="DE274" i="1"/>
  <c r="CC274" i="1"/>
  <c r="CZ274" i="1"/>
  <c r="CK274" i="1"/>
  <c r="CY274" i="1"/>
  <c r="DI274" i="1"/>
  <c r="DH274" i="1"/>
  <c r="CO274" i="1"/>
  <c r="CQ274" i="1"/>
  <c r="CA274" i="1"/>
  <c r="BQ274" i="1"/>
  <c r="CX274" i="1"/>
  <c r="CP274" i="1"/>
  <c r="BZ274" i="1"/>
  <c r="CJ274" i="1"/>
  <c r="BY274" i="1"/>
  <c r="BE274" i="1"/>
  <c r="CS274" i="1"/>
  <c r="BS274" i="1"/>
  <c r="CR274" i="1"/>
  <c r="CB274" i="1"/>
  <c r="BR274" i="1"/>
  <c r="BI274" i="1"/>
  <c r="BA274" i="1"/>
  <c r="AT274" i="1"/>
  <c r="AK274" i="1"/>
  <c r="AS274" i="1"/>
  <c r="CI274" i="1"/>
  <c r="CH274" i="1"/>
  <c r="BU274" i="1"/>
  <c r="CG274" i="1"/>
  <c r="BT274" i="1"/>
  <c r="BJ274" i="1"/>
  <c r="BB274" i="1"/>
  <c r="AU274" i="1"/>
  <c r="AL274" i="1"/>
  <c r="BL274" i="1"/>
  <c r="BD274" i="1"/>
  <c r="AN274" i="1"/>
  <c r="Q274" i="1"/>
  <c r="E274" i="1"/>
  <c r="BK274" i="1"/>
  <c r="BC274" i="1"/>
  <c r="AM274" i="1"/>
  <c r="Y274" i="1"/>
  <c r="P274" i="1"/>
  <c r="F274" i="1"/>
  <c r="AG274" i="1"/>
  <c r="X274" i="1"/>
  <c r="O274" i="1"/>
  <c r="AW274" i="1"/>
  <c r="AV274" i="1"/>
  <c r="BM274" i="1"/>
  <c r="AO274" i="1"/>
  <c r="G274" i="1"/>
  <c r="AF274" i="1"/>
  <c r="N274" i="1"/>
  <c r="H274" i="1"/>
  <c r="AE274" i="1"/>
  <c r="M274" i="1"/>
  <c r="I274" i="1"/>
  <c r="AD274" i="1"/>
  <c r="AC274" i="1"/>
  <c r="W274" i="1"/>
  <c r="V274" i="1"/>
  <c r="U274" i="1"/>
  <c r="ER282" i="1"/>
  <c r="HA282" i="1"/>
  <c r="GZ282" i="1"/>
  <c r="GX282" i="1"/>
  <c r="GY282" i="1"/>
  <c r="GW282" i="1"/>
  <c r="GS282" i="1"/>
  <c r="GR282" i="1"/>
  <c r="GO282" i="1"/>
  <c r="GP282" i="1"/>
  <c r="GK282" i="1"/>
  <c r="GJ282" i="1"/>
  <c r="GI282" i="1"/>
  <c r="GQ282" i="1"/>
  <c r="GG282" i="1"/>
  <c r="GB282" i="1"/>
  <c r="GH282" i="1"/>
  <c r="GA282" i="1"/>
  <c r="FZ282" i="1"/>
  <c r="GC282" i="1"/>
  <c r="FU282" i="1"/>
  <c r="FT282" i="1"/>
  <c r="FS282" i="1"/>
  <c r="FL282" i="1"/>
  <c r="FK282" i="1"/>
  <c r="FY282" i="1"/>
  <c r="FJ282" i="1"/>
  <c r="FM282" i="1"/>
  <c r="FI282" i="1"/>
  <c r="FD282" i="1"/>
  <c r="FR282" i="1"/>
  <c r="FC282" i="1"/>
  <c r="FQ282" i="1"/>
  <c r="FB282" i="1"/>
  <c r="FE282" i="1"/>
  <c r="EW282" i="1"/>
  <c r="EN282" i="1"/>
  <c r="EV282" i="1"/>
  <c r="EM282" i="1"/>
  <c r="EU282" i="1"/>
  <c r="EL282" i="1"/>
  <c r="ED282" i="1"/>
  <c r="EK282" i="1"/>
  <c r="EC282" i="1"/>
  <c r="ET282" i="1"/>
  <c r="EO282" i="1"/>
  <c r="EE282" i="1"/>
  <c r="DY282" i="1"/>
  <c r="DP282" i="1"/>
  <c r="DX282" i="1"/>
  <c r="DO282" i="1"/>
  <c r="DW282" i="1"/>
  <c r="DN282" i="1"/>
  <c r="ES282" i="1"/>
  <c r="FA282" i="1"/>
  <c r="EF282" i="1"/>
  <c r="DM282" i="1"/>
  <c r="EG282" i="1"/>
  <c r="DQ282" i="1"/>
  <c r="DV282" i="1"/>
  <c r="DU282" i="1"/>
  <c r="DI282" i="1"/>
  <c r="DH282" i="1"/>
  <c r="DG282" i="1"/>
  <c r="DA282" i="1"/>
  <c r="CW282" i="1"/>
  <c r="CX282" i="1"/>
  <c r="CC282" i="1"/>
  <c r="CK282" i="1"/>
  <c r="DF282" i="1"/>
  <c r="DE282" i="1"/>
  <c r="CY282" i="1"/>
  <c r="CO282" i="1"/>
  <c r="CH282" i="1"/>
  <c r="BQ282" i="1"/>
  <c r="CG282" i="1"/>
  <c r="CB282" i="1"/>
  <c r="CZ282" i="1"/>
  <c r="CS282" i="1"/>
  <c r="CA282" i="1"/>
  <c r="BE282" i="1"/>
  <c r="CR282" i="1"/>
  <c r="CQ282" i="1"/>
  <c r="CP282" i="1"/>
  <c r="CJ282" i="1"/>
  <c r="BS282" i="1"/>
  <c r="CI282" i="1"/>
  <c r="BR282" i="1"/>
  <c r="AT282" i="1"/>
  <c r="AK282" i="1"/>
  <c r="AS282" i="1"/>
  <c r="BU282" i="1"/>
  <c r="BZ282" i="1"/>
  <c r="BT282" i="1"/>
  <c r="BY282" i="1"/>
  <c r="BI282" i="1"/>
  <c r="BA282" i="1"/>
  <c r="AU282" i="1"/>
  <c r="AL282" i="1"/>
  <c r="AW282" i="1"/>
  <c r="AC282" i="1"/>
  <c r="Q282" i="1"/>
  <c r="E282" i="1"/>
  <c r="AV282" i="1"/>
  <c r="Y282" i="1"/>
  <c r="P282" i="1"/>
  <c r="F282" i="1"/>
  <c r="BM282" i="1"/>
  <c r="X282" i="1"/>
  <c r="O282" i="1"/>
  <c r="BL282" i="1"/>
  <c r="BD282" i="1"/>
  <c r="BK282" i="1"/>
  <c r="BC282" i="1"/>
  <c r="BJ282" i="1"/>
  <c r="BB282" i="1"/>
  <c r="AD282" i="1"/>
  <c r="I282" i="1"/>
  <c r="AO282" i="1"/>
  <c r="W282" i="1"/>
  <c r="AN282" i="1"/>
  <c r="AG282" i="1"/>
  <c r="V282" i="1"/>
  <c r="AM282" i="1"/>
  <c r="AF282" i="1"/>
  <c r="U282" i="1"/>
  <c r="AE282" i="1"/>
  <c r="N282" i="1"/>
  <c r="H282" i="1"/>
  <c r="G282" i="1"/>
  <c r="M282" i="1"/>
  <c r="HA290" i="1"/>
  <c r="GZ290" i="1"/>
  <c r="GX290" i="1"/>
  <c r="GW290" i="1"/>
  <c r="GY290" i="1"/>
  <c r="GS290" i="1"/>
  <c r="GR290" i="1"/>
  <c r="GQ290" i="1"/>
  <c r="GP290" i="1"/>
  <c r="GO290" i="1"/>
  <c r="GK290" i="1"/>
  <c r="GJ290" i="1"/>
  <c r="GI290" i="1"/>
  <c r="GH290" i="1"/>
  <c r="GG290" i="1"/>
  <c r="GB290" i="1"/>
  <c r="GA290" i="1"/>
  <c r="FZ290" i="1"/>
  <c r="GC290" i="1"/>
  <c r="FU290" i="1"/>
  <c r="FY290" i="1"/>
  <c r="FT290" i="1"/>
  <c r="FS290" i="1"/>
  <c r="FR290" i="1"/>
  <c r="FL290" i="1"/>
  <c r="FQ290" i="1"/>
  <c r="FK290" i="1"/>
  <c r="FJ290" i="1"/>
  <c r="FM290" i="1"/>
  <c r="FD290" i="1"/>
  <c r="FC290" i="1"/>
  <c r="FB290" i="1"/>
  <c r="FE290" i="1"/>
  <c r="EW290" i="1"/>
  <c r="EN290" i="1"/>
  <c r="EV290" i="1"/>
  <c r="EM290" i="1"/>
  <c r="EU290" i="1"/>
  <c r="FI290" i="1"/>
  <c r="FA290" i="1"/>
  <c r="ED290" i="1"/>
  <c r="EO290" i="1"/>
  <c r="EC290" i="1"/>
  <c r="EL290" i="1"/>
  <c r="ES290" i="1"/>
  <c r="EE290" i="1"/>
  <c r="DY290" i="1"/>
  <c r="DP290" i="1"/>
  <c r="DX290" i="1"/>
  <c r="DO290" i="1"/>
  <c r="EG290" i="1"/>
  <c r="DW290" i="1"/>
  <c r="DN290" i="1"/>
  <c r="ET290" i="1"/>
  <c r="DU290" i="1"/>
  <c r="DQ290" i="1"/>
  <c r="DV290" i="1"/>
  <c r="EK290" i="1"/>
  <c r="EF290" i="1"/>
  <c r="DF290" i="1"/>
  <c r="DE290" i="1"/>
  <c r="DA290" i="1"/>
  <c r="DM290" i="1"/>
  <c r="DH290" i="1"/>
  <c r="CW290" i="1"/>
  <c r="CC290" i="1"/>
  <c r="CZ290" i="1"/>
  <c r="CK290" i="1"/>
  <c r="CY290" i="1"/>
  <c r="DI290" i="1"/>
  <c r="CX290" i="1"/>
  <c r="DG290" i="1"/>
  <c r="CO290" i="1"/>
  <c r="CQ290" i="1"/>
  <c r="BQ290" i="1"/>
  <c r="CP290" i="1"/>
  <c r="CJ290" i="1"/>
  <c r="BE290" i="1"/>
  <c r="CS290" i="1"/>
  <c r="BY290" i="1"/>
  <c r="BS290" i="1"/>
  <c r="CR290" i="1"/>
  <c r="BR290" i="1"/>
  <c r="AT290" i="1"/>
  <c r="AK290" i="1"/>
  <c r="CB290" i="1"/>
  <c r="AS290" i="1"/>
  <c r="CA290" i="1"/>
  <c r="BM290" i="1"/>
  <c r="CI290" i="1"/>
  <c r="BZ290" i="1"/>
  <c r="CH290" i="1"/>
  <c r="CG290" i="1"/>
  <c r="BU290" i="1"/>
  <c r="BT290" i="1"/>
  <c r="AU290" i="1"/>
  <c r="AL290" i="1"/>
  <c r="BJ290" i="1"/>
  <c r="BB290" i="1"/>
  <c r="AN290" i="1"/>
  <c r="AE290" i="1"/>
  <c r="Q290" i="1"/>
  <c r="BI290" i="1"/>
  <c r="BA290" i="1"/>
  <c r="AM290" i="1"/>
  <c r="AD290" i="1"/>
  <c r="Y290" i="1"/>
  <c r="P290" i="1"/>
  <c r="AC290" i="1"/>
  <c r="X290" i="1"/>
  <c r="O290" i="1"/>
  <c r="AW290" i="1"/>
  <c r="AV290" i="1"/>
  <c r="BL290" i="1"/>
  <c r="BD290" i="1"/>
  <c r="BK290" i="1"/>
  <c r="BC290" i="1"/>
  <c r="AO290" i="1"/>
  <c r="AF290" i="1"/>
  <c r="I290" i="1"/>
  <c r="N290" i="1"/>
  <c r="M290" i="1"/>
  <c r="AG290" i="1"/>
  <c r="W290" i="1"/>
  <c r="V290" i="1"/>
  <c r="U290" i="1"/>
  <c r="H290" i="1"/>
  <c r="F290" i="1"/>
  <c r="G290" i="1"/>
  <c r="E290" i="1"/>
  <c r="HA298" i="1"/>
  <c r="GZ298" i="1"/>
  <c r="GX298" i="1"/>
  <c r="GY298" i="1"/>
  <c r="GW298" i="1"/>
  <c r="GS298" i="1"/>
  <c r="GR298" i="1"/>
  <c r="GO298" i="1"/>
  <c r="GQ298" i="1"/>
  <c r="GP298" i="1"/>
  <c r="GK298" i="1"/>
  <c r="GJ298" i="1"/>
  <c r="GI298" i="1"/>
  <c r="GG298" i="1"/>
  <c r="GB298" i="1"/>
  <c r="GA298" i="1"/>
  <c r="FZ298" i="1"/>
  <c r="GH298" i="1"/>
  <c r="GC298" i="1"/>
  <c r="FU298" i="1"/>
  <c r="FT298" i="1"/>
  <c r="FS298" i="1"/>
  <c r="FL298" i="1"/>
  <c r="FK298" i="1"/>
  <c r="FJ298" i="1"/>
  <c r="FM298" i="1"/>
  <c r="FI298" i="1"/>
  <c r="FD298" i="1"/>
  <c r="FC298" i="1"/>
  <c r="FB298" i="1"/>
  <c r="FY298" i="1"/>
  <c r="FE298" i="1"/>
  <c r="EW298" i="1"/>
  <c r="EN298" i="1"/>
  <c r="EV298" i="1"/>
  <c r="EM298" i="1"/>
  <c r="EU298" i="1"/>
  <c r="FR298" i="1"/>
  <c r="FQ298" i="1"/>
  <c r="ED298" i="1"/>
  <c r="EC298" i="1"/>
  <c r="FA298" i="1"/>
  <c r="ET298" i="1"/>
  <c r="EE298" i="1"/>
  <c r="ES298" i="1"/>
  <c r="DY298" i="1"/>
  <c r="DP298" i="1"/>
  <c r="DX298" i="1"/>
  <c r="DO298" i="1"/>
  <c r="DW298" i="1"/>
  <c r="DN298" i="1"/>
  <c r="EF298" i="1"/>
  <c r="DQ298" i="1"/>
  <c r="EG298" i="1"/>
  <c r="EK298" i="1"/>
  <c r="DM298" i="1"/>
  <c r="DV298" i="1"/>
  <c r="DI298" i="1"/>
  <c r="DA298" i="1"/>
  <c r="DU298" i="1"/>
  <c r="EO298" i="1"/>
  <c r="DE298" i="1"/>
  <c r="CW298" i="1"/>
  <c r="EL298" i="1"/>
  <c r="CX298" i="1"/>
  <c r="CC298" i="1"/>
  <c r="DH298" i="1"/>
  <c r="CK298" i="1"/>
  <c r="DG298" i="1"/>
  <c r="DF298" i="1"/>
  <c r="CY298" i="1"/>
  <c r="CO298" i="1"/>
  <c r="CH298" i="1"/>
  <c r="BY298" i="1"/>
  <c r="BQ298" i="1"/>
  <c r="CG298" i="1"/>
  <c r="CS298" i="1"/>
  <c r="BE298" i="1"/>
  <c r="CR298" i="1"/>
  <c r="CQ298" i="1"/>
  <c r="CP298" i="1"/>
  <c r="CZ298" i="1"/>
  <c r="CJ298" i="1"/>
  <c r="CA298" i="1"/>
  <c r="BS298" i="1"/>
  <c r="CI298" i="1"/>
  <c r="BZ298" i="1"/>
  <c r="BR298" i="1"/>
  <c r="AT298" i="1"/>
  <c r="AK298" i="1"/>
  <c r="BM298" i="1"/>
  <c r="AS298" i="1"/>
  <c r="BL298" i="1"/>
  <c r="BD298" i="1"/>
  <c r="BU298" i="1"/>
  <c r="CB298" i="1"/>
  <c r="BT298" i="1"/>
  <c r="AU298" i="1"/>
  <c r="AL298" i="1"/>
  <c r="AW298" i="1"/>
  <c r="AG298" i="1"/>
  <c r="Q298" i="1"/>
  <c r="AV298" i="1"/>
  <c r="AF298" i="1"/>
  <c r="Y298" i="1"/>
  <c r="P298" i="1"/>
  <c r="BK298" i="1"/>
  <c r="BC298" i="1"/>
  <c r="AE298" i="1"/>
  <c r="X298" i="1"/>
  <c r="O298" i="1"/>
  <c r="BJ298" i="1"/>
  <c r="BB298" i="1"/>
  <c r="BI298" i="1"/>
  <c r="BA298" i="1"/>
  <c r="I298" i="1"/>
  <c r="W298" i="1"/>
  <c r="V298" i="1"/>
  <c r="U298" i="1"/>
  <c r="AO298" i="1"/>
  <c r="AD298" i="1"/>
  <c r="N298" i="1"/>
  <c r="AN298" i="1"/>
  <c r="AC298" i="1"/>
  <c r="AM298" i="1"/>
  <c r="H298" i="1"/>
  <c r="E298" i="1"/>
  <c r="M298" i="1"/>
  <c r="F298" i="1"/>
  <c r="G298" i="1"/>
  <c r="GV306" i="1"/>
  <c r="HA306" i="1"/>
  <c r="GZ306" i="1"/>
  <c r="GX306" i="1"/>
  <c r="GY306" i="1"/>
  <c r="GW306" i="1"/>
  <c r="GS306" i="1"/>
  <c r="GR306" i="1"/>
  <c r="GQ306" i="1"/>
  <c r="GP306" i="1"/>
  <c r="GO306" i="1"/>
  <c r="GK306" i="1"/>
  <c r="GJ306" i="1"/>
  <c r="GI306" i="1"/>
  <c r="GH306" i="1"/>
  <c r="GG306" i="1"/>
  <c r="GB306" i="1"/>
  <c r="GA306" i="1"/>
  <c r="FZ306" i="1"/>
  <c r="GC306" i="1"/>
  <c r="FU306" i="1"/>
  <c r="FY306" i="1"/>
  <c r="FT306" i="1"/>
  <c r="FS306" i="1"/>
  <c r="FR306" i="1"/>
  <c r="FL306" i="1"/>
  <c r="FQ306" i="1"/>
  <c r="FK306" i="1"/>
  <c r="FJ306" i="1"/>
  <c r="FM306" i="1"/>
  <c r="FD306" i="1"/>
  <c r="FC306" i="1"/>
  <c r="FB306" i="1"/>
  <c r="FE306" i="1"/>
  <c r="FI306" i="1"/>
  <c r="EW306" i="1"/>
  <c r="EN306" i="1"/>
  <c r="EV306" i="1"/>
  <c r="EM306" i="1"/>
  <c r="EU306" i="1"/>
  <c r="FA306" i="1"/>
  <c r="ED306" i="1"/>
  <c r="EC306" i="1"/>
  <c r="ES306" i="1"/>
  <c r="EK306" i="1"/>
  <c r="EE306" i="1"/>
  <c r="DY306" i="1"/>
  <c r="DP306" i="1"/>
  <c r="DX306" i="1"/>
  <c r="DO306" i="1"/>
  <c r="EG306" i="1"/>
  <c r="DW306" i="1"/>
  <c r="DN306" i="1"/>
  <c r="ET306" i="1"/>
  <c r="EL306" i="1"/>
  <c r="DQ306" i="1"/>
  <c r="DU306" i="1"/>
  <c r="EO306" i="1"/>
  <c r="DM306" i="1"/>
  <c r="DH306" i="1"/>
  <c r="DG306" i="1"/>
  <c r="DF306" i="1"/>
  <c r="DA306" i="1"/>
  <c r="EF306" i="1"/>
  <c r="DV306" i="1"/>
  <c r="CW306" i="1"/>
  <c r="DI306" i="1"/>
  <c r="CC306" i="1"/>
  <c r="DE306" i="1"/>
  <c r="CZ306" i="1"/>
  <c r="CK306" i="1"/>
  <c r="CY306" i="1"/>
  <c r="CX306" i="1"/>
  <c r="CO306" i="1"/>
  <c r="CQ306" i="1"/>
  <c r="CA306" i="1"/>
  <c r="BQ306" i="1"/>
  <c r="CP306" i="1"/>
  <c r="BZ306" i="1"/>
  <c r="CJ306" i="1"/>
  <c r="BY306" i="1"/>
  <c r="BE306" i="1"/>
  <c r="CS306" i="1"/>
  <c r="BS306" i="1"/>
  <c r="CR306" i="1"/>
  <c r="CB306" i="1"/>
  <c r="BR306" i="1"/>
  <c r="BT306" i="1"/>
  <c r="BM306" i="1"/>
  <c r="AT306" i="1"/>
  <c r="AK306" i="1"/>
  <c r="BL306" i="1"/>
  <c r="BD306" i="1"/>
  <c r="AS306" i="1"/>
  <c r="BK306" i="1"/>
  <c r="BC306" i="1"/>
  <c r="CI306" i="1"/>
  <c r="CH306" i="1"/>
  <c r="CG306" i="1"/>
  <c r="BU306" i="1"/>
  <c r="AU306" i="1"/>
  <c r="AL306" i="1"/>
  <c r="AN306" i="1"/>
  <c r="Q306" i="1"/>
  <c r="AM306" i="1"/>
  <c r="Y306" i="1"/>
  <c r="P306" i="1"/>
  <c r="AG306" i="1"/>
  <c r="X306" i="1"/>
  <c r="O306" i="1"/>
  <c r="AW306" i="1"/>
  <c r="AV306" i="1"/>
  <c r="BJ306" i="1"/>
  <c r="BB306" i="1"/>
  <c r="BI306" i="1"/>
  <c r="BA306" i="1"/>
  <c r="AO306" i="1"/>
  <c r="AC306" i="1"/>
  <c r="I306" i="1"/>
  <c r="N306" i="1"/>
  <c r="M306" i="1"/>
  <c r="AF306" i="1"/>
  <c r="W306" i="1"/>
  <c r="AE306" i="1"/>
  <c r="V306" i="1"/>
  <c r="AD306" i="1"/>
  <c r="U306" i="1"/>
  <c r="H306" i="1"/>
  <c r="F306" i="1"/>
  <c r="G306" i="1"/>
  <c r="E306" i="1"/>
  <c r="G329" i="1"/>
  <c r="E331" i="1"/>
  <c r="H332" i="1"/>
  <c r="F334" i="1"/>
  <c r="I335" i="1"/>
  <c r="G337" i="1"/>
  <c r="E339" i="1"/>
  <c r="H340" i="1"/>
  <c r="F342" i="1"/>
  <c r="I343" i="1"/>
  <c r="G345" i="1"/>
  <c r="E347" i="1"/>
  <c r="H348" i="1"/>
  <c r="F350" i="1"/>
  <c r="I351" i="1"/>
  <c r="G353" i="1"/>
  <c r="E355" i="1"/>
  <c r="H356" i="1"/>
  <c r="F358" i="1"/>
  <c r="I359" i="1"/>
  <c r="G361" i="1"/>
  <c r="E363" i="1"/>
  <c r="I329" i="1"/>
  <c r="G331" i="1"/>
  <c r="E333" i="1"/>
  <c r="H334" i="1"/>
  <c r="F336" i="1"/>
  <c r="I337" i="1"/>
  <c r="G339" i="1"/>
  <c r="E341" i="1"/>
  <c r="H342" i="1"/>
  <c r="F344" i="1"/>
  <c r="I345" i="1"/>
  <c r="F330" i="1"/>
  <c r="I331" i="1"/>
  <c r="G333" i="1"/>
  <c r="E335" i="1"/>
  <c r="H336" i="1"/>
  <c r="F338" i="1"/>
  <c r="I339" i="1"/>
  <c r="G341" i="1"/>
  <c r="E343" i="1"/>
  <c r="H344" i="1"/>
  <c r="F346" i="1"/>
  <c r="I347" i="1"/>
  <c r="G349" i="1"/>
  <c r="E351" i="1"/>
  <c r="H352" i="1"/>
  <c r="F354" i="1"/>
  <c r="I355" i="1"/>
  <c r="G357" i="1"/>
  <c r="E359" i="1"/>
  <c r="H360" i="1"/>
  <c r="F362" i="1"/>
  <c r="I363" i="1"/>
  <c r="G365" i="1"/>
  <c r="E367" i="1"/>
  <c r="H368" i="1"/>
  <c r="F370" i="1"/>
  <c r="H329" i="1"/>
  <c r="F332" i="1"/>
  <c r="I334" i="1"/>
  <c r="F337" i="1"/>
  <c r="E340" i="1"/>
  <c r="G342" i="1"/>
  <c r="E345" i="1"/>
  <c r="G347" i="1"/>
  <c r="H349" i="1"/>
  <c r="H351" i="1"/>
  <c r="I353" i="1"/>
  <c r="E356" i="1"/>
  <c r="E358" i="1"/>
  <c r="F360" i="1"/>
  <c r="G362" i="1"/>
  <c r="G364" i="1"/>
  <c r="F366" i="1"/>
  <c r="E368" i="1"/>
  <c r="I369" i="1"/>
  <c r="H371" i="1"/>
  <c r="F373" i="1"/>
  <c r="I374" i="1"/>
  <c r="G376" i="1"/>
  <c r="E378" i="1"/>
  <c r="H379" i="1"/>
  <c r="F381" i="1"/>
  <c r="I382" i="1"/>
  <c r="G384" i="1"/>
  <c r="E386" i="1"/>
  <c r="H387" i="1"/>
  <c r="F389" i="1"/>
  <c r="I390" i="1"/>
  <c r="G392" i="1"/>
  <c r="E330" i="1"/>
  <c r="G332" i="1"/>
  <c r="F335" i="1"/>
  <c r="H337" i="1"/>
  <c r="F340" i="1"/>
  <c r="I342" i="1"/>
  <c r="F345" i="1"/>
  <c r="H347" i="1"/>
  <c r="I349" i="1"/>
  <c r="E352" i="1"/>
  <c r="E354" i="1"/>
  <c r="F356" i="1"/>
  <c r="G358" i="1"/>
  <c r="G360" i="1"/>
  <c r="H362" i="1"/>
  <c r="H364" i="1"/>
  <c r="G366" i="1"/>
  <c r="F368" i="1"/>
  <c r="E370" i="1"/>
  <c r="I371" i="1"/>
  <c r="G373" i="1"/>
  <c r="E375" i="1"/>
  <c r="I330" i="1"/>
  <c r="E334" i="1"/>
  <c r="E338" i="1"/>
  <c r="F341" i="1"/>
  <c r="G344" i="1"/>
  <c r="E348" i="1"/>
  <c r="H350" i="1"/>
  <c r="F353" i="1"/>
  <c r="G356" i="1"/>
  <c r="F359" i="1"/>
  <c r="I361" i="1"/>
  <c r="I364" i="1"/>
  <c r="F367" i="1"/>
  <c r="G369" i="1"/>
  <c r="E372" i="1"/>
  <c r="E374" i="1"/>
  <c r="E376" i="1"/>
  <c r="I377" i="1"/>
  <c r="I379" i="1"/>
  <c r="H381" i="1"/>
  <c r="G383" i="1"/>
  <c r="F385" i="1"/>
  <c r="E387" i="1"/>
  <c r="I388" i="1"/>
  <c r="H390" i="1"/>
  <c r="H392" i="1"/>
  <c r="F331" i="1"/>
  <c r="G334" i="1"/>
  <c r="G338" i="1"/>
  <c r="H341" i="1"/>
  <c r="I344" i="1"/>
  <c r="F348" i="1"/>
  <c r="I350" i="1"/>
  <c r="H353" i="1"/>
  <c r="I356" i="1"/>
  <c r="G359" i="1"/>
  <c r="E362" i="1"/>
  <c r="E365" i="1"/>
  <c r="G367" i="1"/>
  <c r="H369" i="1"/>
  <c r="F372" i="1"/>
  <c r="F374" i="1"/>
  <c r="F376" i="1"/>
  <c r="F378" i="1"/>
  <c r="E380" i="1"/>
  <c r="I381" i="1"/>
  <c r="H383" i="1"/>
  <c r="G385" i="1"/>
  <c r="F387" i="1"/>
  <c r="E389" i="1"/>
  <c r="E391" i="1"/>
  <c r="I392" i="1"/>
  <c r="H331" i="1"/>
  <c r="G335" i="1"/>
  <c r="H338" i="1"/>
  <c r="I341" i="1"/>
  <c r="H345" i="1"/>
  <c r="G348" i="1"/>
  <c r="F351" i="1"/>
  <c r="G354" i="1"/>
  <c r="E357" i="1"/>
  <c r="H359" i="1"/>
  <c r="I362" i="1"/>
  <c r="F365" i="1"/>
  <c r="H367" i="1"/>
  <c r="G370" i="1"/>
  <c r="G372" i="1"/>
  <c r="G374" i="1"/>
  <c r="H376" i="1"/>
  <c r="G378" i="1"/>
  <c r="F380" i="1"/>
  <c r="E382" i="1"/>
  <c r="I383" i="1"/>
  <c r="H385" i="1"/>
  <c r="G387" i="1"/>
  <c r="G389" i="1"/>
  <c r="F391" i="1"/>
  <c r="E393" i="1"/>
  <c r="E329" i="1"/>
  <c r="I333" i="1"/>
  <c r="H339" i="1"/>
  <c r="E346" i="1"/>
  <c r="E350" i="1"/>
  <c r="I354" i="1"/>
  <c r="I358" i="1"/>
  <c r="H363" i="1"/>
  <c r="I367" i="1"/>
  <c r="F371" i="1"/>
  <c r="F375" i="1"/>
  <c r="H377" i="1"/>
  <c r="I380" i="1"/>
  <c r="E384" i="1"/>
  <c r="H386" i="1"/>
  <c r="I389" i="1"/>
  <c r="F392" i="1"/>
  <c r="F329" i="1"/>
  <c r="H335" i="1"/>
  <c r="G340" i="1"/>
  <c r="G346" i="1"/>
  <c r="G350" i="1"/>
  <c r="F355" i="1"/>
  <c r="E360" i="1"/>
  <c r="E364" i="1"/>
  <c r="G368" i="1"/>
  <c r="G371" i="1"/>
  <c r="G375" i="1"/>
  <c r="H378" i="1"/>
  <c r="E381" i="1"/>
  <c r="F384" i="1"/>
  <c r="I386" i="1"/>
  <c r="E390" i="1"/>
  <c r="F393" i="1"/>
  <c r="G330" i="1"/>
  <c r="E336" i="1"/>
  <c r="I340" i="1"/>
  <c r="H346" i="1"/>
  <c r="G351" i="1"/>
  <c r="G355" i="1"/>
  <c r="I360" i="1"/>
  <c r="F364" i="1"/>
  <c r="I368" i="1"/>
  <c r="H372" i="1"/>
  <c r="H375" i="1"/>
  <c r="I378" i="1"/>
  <c r="G381" i="1"/>
  <c r="H384" i="1"/>
  <c r="I387" i="1"/>
  <c r="F390" i="1"/>
  <c r="G393" i="1"/>
  <c r="F333" i="1"/>
  <c r="I338" i="1"/>
  <c r="H343" i="1"/>
  <c r="E349" i="1"/>
  <c r="E353" i="1"/>
  <c r="I357" i="1"/>
  <c r="F363" i="1"/>
  <c r="H366" i="1"/>
  <c r="I370" i="1"/>
  <c r="I373" i="1"/>
  <c r="F377" i="1"/>
  <c r="G380" i="1"/>
  <c r="E383" i="1"/>
  <c r="F386" i="1"/>
  <c r="H388" i="1"/>
  <c r="I391" i="1"/>
  <c r="G336" i="1"/>
  <c r="I346" i="1"/>
  <c r="H355" i="1"/>
  <c r="H365" i="1"/>
  <c r="I372" i="1"/>
  <c r="E379" i="1"/>
  <c r="I384" i="1"/>
  <c r="G390" i="1"/>
  <c r="E401" i="1"/>
  <c r="I336" i="1"/>
  <c r="F347" i="1"/>
  <c r="I365" i="1"/>
  <c r="E373" i="1"/>
  <c r="F379" i="1"/>
  <c r="E385" i="1"/>
  <c r="G391" i="1"/>
  <c r="E394" i="1"/>
  <c r="E337" i="1"/>
  <c r="I348" i="1"/>
  <c r="H357" i="1"/>
  <c r="E366" i="1"/>
  <c r="H373" i="1"/>
  <c r="G379" i="1"/>
  <c r="I385" i="1"/>
  <c r="H391" i="1"/>
  <c r="H333" i="1"/>
  <c r="E344" i="1"/>
  <c r="H354" i="1"/>
  <c r="G363" i="1"/>
  <c r="E371" i="1"/>
  <c r="G377" i="1"/>
  <c r="F383" i="1"/>
  <c r="H389" i="1"/>
  <c r="F349" i="1"/>
  <c r="I366" i="1"/>
  <c r="H380" i="1"/>
  <c r="E392" i="1"/>
  <c r="E396" i="1"/>
  <c r="E405" i="1"/>
  <c r="H330" i="1"/>
  <c r="F352" i="1"/>
  <c r="E369" i="1"/>
  <c r="F382" i="1"/>
  <c r="H393" i="1"/>
  <c r="E397" i="1"/>
  <c r="E406" i="1"/>
  <c r="E332" i="1"/>
  <c r="G352" i="1"/>
  <c r="F369" i="1"/>
  <c r="G382" i="1"/>
  <c r="I393" i="1"/>
  <c r="E398" i="1"/>
  <c r="E407" i="1"/>
  <c r="I332" i="1"/>
  <c r="I352" i="1"/>
  <c r="H370" i="1"/>
  <c r="H382" i="1"/>
  <c r="F339" i="1"/>
  <c r="H358" i="1"/>
  <c r="H374" i="1"/>
  <c r="G386" i="1"/>
  <c r="E342" i="1"/>
  <c r="E361" i="1"/>
  <c r="I375" i="1"/>
  <c r="E388" i="1"/>
  <c r="G343" i="1"/>
  <c r="H361" i="1"/>
  <c r="E377" i="1"/>
  <c r="G388" i="1"/>
  <c r="E395" i="1"/>
  <c r="E404" i="1"/>
  <c r="F361" i="1"/>
  <c r="E403" i="1"/>
  <c r="I376" i="1"/>
  <c r="E399" i="1"/>
  <c r="E400" i="1"/>
  <c r="F343" i="1"/>
  <c r="E402" i="1"/>
  <c r="F388" i="1"/>
  <c r="DT156" i="1"/>
  <c r="BH108" i="1"/>
  <c r="FH295" i="1"/>
  <c r="DL114" i="1"/>
  <c r="DL184" i="1"/>
  <c r="EJ180" i="1"/>
  <c r="EB184" i="1"/>
  <c r="ER247" i="1"/>
  <c r="CN184" i="1"/>
  <c r="BP133" i="1"/>
  <c r="AJ156" i="1"/>
  <c r="DD184" i="1"/>
  <c r="AJ172" i="1"/>
  <c r="DL189" i="1"/>
  <c r="FP234" i="1"/>
  <c r="GF270" i="1"/>
  <c r="DL172" i="1"/>
  <c r="FH235" i="1"/>
  <c r="T37" i="1"/>
  <c r="BH120" i="1"/>
  <c r="AJ127" i="1"/>
  <c r="CV156" i="1"/>
  <c r="DL233" i="1"/>
  <c r="FP253" i="1"/>
  <c r="BX83" i="1"/>
  <c r="BP90" i="1"/>
  <c r="DD133" i="1"/>
  <c r="EB165" i="1"/>
  <c r="EB198" i="1"/>
  <c r="EJ233" i="1"/>
  <c r="EZ265" i="1"/>
  <c r="EJ279" i="1"/>
  <c r="DL133" i="1"/>
  <c r="ER165" i="1"/>
  <c r="ER198" i="1"/>
  <c r="FP233" i="1"/>
  <c r="ER279" i="1"/>
  <c r="BH107" i="1"/>
  <c r="AJ124" i="1"/>
  <c r="EB247" i="1"/>
  <c r="DT253" i="1"/>
  <c r="EZ279" i="1"/>
  <c r="CN172" i="1"/>
  <c r="FX279" i="1"/>
  <c r="CV125" i="1"/>
  <c r="BP150" i="1"/>
  <c r="DD172" i="1"/>
  <c r="CV184" i="1"/>
  <c r="GN279" i="1"/>
  <c r="GV279" i="1"/>
  <c r="CV151" i="1"/>
  <c r="DD169" i="1"/>
  <c r="BX120" i="1"/>
  <c r="EB162" i="1"/>
  <c r="HD286" i="1"/>
  <c r="BP34" i="1"/>
  <c r="BP119" i="1"/>
  <c r="ER164" i="1"/>
  <c r="CV172" i="1"/>
  <c r="DD191" i="1"/>
  <c r="EB235" i="1"/>
  <c r="EJ239" i="1"/>
  <c r="FX269" i="1"/>
  <c r="FH304" i="1"/>
  <c r="AJ28" i="1"/>
  <c r="AB34" i="1"/>
  <c r="T81" i="1"/>
  <c r="DD124" i="1"/>
  <c r="DL151" i="1"/>
  <c r="FH242" i="1"/>
  <c r="FX271" i="1"/>
  <c r="CN81" i="1"/>
  <c r="CN120" i="1"/>
  <c r="DT134" i="1"/>
  <c r="EZ207" i="1"/>
  <c r="CV81" i="1"/>
  <c r="AB87" i="1"/>
  <c r="CV93" i="1"/>
  <c r="CN164" i="1"/>
  <c r="DL167" i="1"/>
  <c r="EJ244" i="1"/>
  <c r="ER269" i="1"/>
  <c r="GV273" i="1"/>
  <c r="ER235" i="1"/>
  <c r="T7" i="1"/>
  <c r="BP37" i="1"/>
  <c r="CF120" i="1"/>
  <c r="CV134" i="1"/>
  <c r="DD147" i="1"/>
  <c r="EB156" i="1"/>
  <c r="AJ166" i="1"/>
  <c r="EB181" i="1"/>
  <c r="DT207" i="1"/>
  <c r="FH237" i="1"/>
  <c r="FP261" i="1"/>
  <c r="GF280" i="1"/>
  <c r="BX129" i="1"/>
  <c r="DL147" i="1"/>
  <c r="BX172" i="1"/>
  <c r="CV174" i="1"/>
  <c r="DD185" i="1"/>
  <c r="EJ198" i="1"/>
  <c r="DL206" i="1"/>
  <c r="EB216" i="1"/>
  <c r="ER233" i="1"/>
  <c r="FH257" i="1"/>
  <c r="FX268" i="1"/>
  <c r="HD280" i="1"/>
  <c r="DT285" i="1"/>
  <c r="GF300" i="1"/>
  <c r="FH305" i="1"/>
  <c r="ER185" i="1"/>
  <c r="FP257" i="1"/>
  <c r="EJ285" i="1"/>
  <c r="HD300" i="1"/>
  <c r="GV305" i="1"/>
  <c r="FX257" i="1"/>
  <c r="FX285" i="1"/>
  <c r="T21" i="1"/>
  <c r="AB48" i="1"/>
  <c r="CF96" i="1"/>
  <c r="CN108" i="1"/>
  <c r="AJ112" i="1"/>
  <c r="BH124" i="1"/>
  <c r="BX199" i="1"/>
  <c r="EJ207" i="1"/>
  <c r="FP225" i="1"/>
  <c r="DL234" i="1"/>
  <c r="FH249" i="1"/>
  <c r="EZ269" i="1"/>
  <c r="ER277" i="1"/>
  <c r="GF282" i="1"/>
  <c r="GN285" i="1"/>
  <c r="EJ289" i="1"/>
  <c r="EZ293" i="1"/>
  <c r="EZ296" i="1"/>
  <c r="AJ83" i="1"/>
  <c r="CV108" i="1"/>
  <c r="BP124" i="1"/>
  <c r="DL199" i="1"/>
  <c r="ER234" i="1"/>
  <c r="FX277" i="1"/>
  <c r="GV285" i="1"/>
  <c r="FX289" i="1"/>
  <c r="FH293" i="1"/>
  <c r="AJ26" i="1"/>
  <c r="L9" i="1"/>
  <c r="BH21" i="1"/>
  <c r="AR48" i="1"/>
  <c r="BH83" i="1"/>
  <c r="AR87" i="1"/>
  <c r="DD108" i="1"/>
  <c r="CV120" i="1"/>
  <c r="BX124" i="1"/>
  <c r="DD134" i="1"/>
  <c r="DL150" i="1"/>
  <c r="CV164" i="1"/>
  <c r="DT172" i="1"/>
  <c r="CV177" i="1"/>
  <c r="EB199" i="1"/>
  <c r="EJ204" i="1"/>
  <c r="EJ214" i="1"/>
  <c r="DT233" i="1"/>
  <c r="EZ234" i="1"/>
  <c r="EB236" i="1"/>
  <c r="FH255" i="1"/>
  <c r="GN269" i="1"/>
  <c r="GN289" i="1"/>
  <c r="FP293" i="1"/>
  <c r="EJ308" i="1"/>
  <c r="AJ48" i="1"/>
  <c r="AR9" i="1"/>
  <c r="AR26" i="1"/>
  <c r="AZ48" i="1"/>
  <c r="BP87" i="1"/>
  <c r="DL134" i="1"/>
  <c r="DL164" i="1"/>
  <c r="DT198" i="1"/>
  <c r="EB233" i="1"/>
  <c r="FH234" i="1"/>
  <c r="EZ251" i="1"/>
  <c r="FX274" i="1"/>
  <c r="FP280" i="1"/>
  <c r="FX284" i="1"/>
  <c r="ER286" i="1"/>
  <c r="GV289" i="1"/>
  <c r="CN102" i="1"/>
  <c r="AJ102" i="1"/>
  <c r="DD102" i="1"/>
  <c r="CF110" i="1"/>
  <c r="BX110" i="1"/>
  <c r="DD110" i="1"/>
  <c r="AJ123" i="1"/>
  <c r="DT132" i="1"/>
  <c r="DD132" i="1"/>
  <c r="AJ132" i="1"/>
  <c r="DD135" i="1"/>
  <c r="BX175" i="1"/>
  <c r="EB175" i="1"/>
  <c r="DT175" i="1"/>
  <c r="DT218" i="1"/>
  <c r="DT220" i="1"/>
  <c r="FX243" i="1"/>
  <c r="FH243" i="1"/>
  <c r="EZ243" i="1"/>
  <c r="EB243" i="1"/>
  <c r="DT243" i="1"/>
  <c r="FP287" i="1"/>
  <c r="GV287" i="1"/>
  <c r="EZ287" i="1"/>
  <c r="AJ10" i="1"/>
  <c r="AR39" i="1"/>
  <c r="BP39" i="1"/>
  <c r="AZ39" i="1"/>
  <c r="BH42" i="1"/>
  <c r="AB76" i="1"/>
  <c r="AR110" i="1"/>
  <c r="DL119" i="1"/>
  <c r="AJ119" i="1"/>
  <c r="BP123" i="1"/>
  <c r="BH132" i="1"/>
  <c r="BX140" i="1"/>
  <c r="DL145" i="1"/>
  <c r="EB145" i="1"/>
  <c r="DD145" i="1"/>
  <c r="DL171" i="1"/>
  <c r="EB171" i="1"/>
  <c r="CV175" i="1"/>
  <c r="EZ179" i="1"/>
  <c r="BX179" i="1"/>
  <c r="CN188" i="1"/>
  <c r="BX188" i="1"/>
  <c r="DT188" i="1"/>
  <c r="CN190" i="1"/>
  <c r="EJ190" i="1"/>
  <c r="DD190" i="1"/>
  <c r="FP210" i="1"/>
  <c r="EZ218" i="1"/>
  <c r="EJ232" i="1"/>
  <c r="AJ97" i="1"/>
  <c r="CF97" i="1"/>
  <c r="BX97" i="1"/>
  <c r="CV97" i="1"/>
  <c r="FP220" i="1"/>
  <c r="EJ220" i="1"/>
  <c r="EB220" i="1"/>
  <c r="AB18" i="1"/>
  <c r="AR40" i="1"/>
  <c r="AZ40" i="1"/>
  <c r="BP42" i="1"/>
  <c r="BP74" i="1"/>
  <c r="AJ76" i="1"/>
  <c r="CF98" i="1"/>
  <c r="BH110" i="1"/>
  <c r="BX123" i="1"/>
  <c r="BX132" i="1"/>
  <c r="CN140" i="1"/>
  <c r="EJ175" i="1"/>
  <c r="FH211" i="1"/>
  <c r="DL211" i="1"/>
  <c r="DD211" i="1"/>
  <c r="EJ211" i="1"/>
  <c r="FH218" i="1"/>
  <c r="EZ232" i="1"/>
  <c r="CV105" i="1"/>
  <c r="BP105" i="1"/>
  <c r="BH105" i="1"/>
  <c r="DD105" i="1"/>
  <c r="BP110" i="1"/>
  <c r="CF119" i="1"/>
  <c r="CN132" i="1"/>
  <c r="DD140" i="1"/>
  <c r="BX145" i="1"/>
  <c r="CV153" i="1"/>
  <c r="ER167" i="1"/>
  <c r="DT171" i="1"/>
  <c r="DL179" i="1"/>
  <c r="EB188" i="1"/>
  <c r="CV190" i="1"/>
  <c r="EJ195" i="1"/>
  <c r="ER195" i="1"/>
  <c r="EZ200" i="1"/>
  <c r="EB200" i="1"/>
  <c r="DD200" i="1"/>
  <c r="ER200" i="1"/>
  <c r="DT211" i="1"/>
  <c r="EJ219" i="1"/>
  <c r="BX219" i="1"/>
  <c r="EZ219" i="1"/>
  <c r="AR24" i="1"/>
  <c r="BH41" i="1"/>
  <c r="AJ41" i="1"/>
  <c r="AB41" i="1"/>
  <c r="AZ41" i="1"/>
  <c r="AZ75" i="1"/>
  <c r="BH80" i="1"/>
  <c r="AZ80" i="1"/>
  <c r="CF105" i="1"/>
  <c r="CN110" i="1"/>
  <c r="CF121" i="1"/>
  <c r="DD121" i="1"/>
  <c r="CV121" i="1"/>
  <c r="CV132" i="1"/>
  <c r="DT139" i="1"/>
  <c r="DD139" i="1"/>
  <c r="DL140" i="1"/>
  <c r="CN145" i="1"/>
  <c r="DD153" i="1"/>
  <c r="DT179" i="1"/>
  <c r="EJ188" i="1"/>
  <c r="FH190" i="1"/>
  <c r="BX200" i="1"/>
  <c r="EB208" i="1"/>
  <c r="DT208" i="1"/>
  <c r="ER208" i="1"/>
  <c r="ER211" i="1"/>
  <c r="FX240" i="1"/>
  <c r="FP240" i="1"/>
  <c r="EB240" i="1"/>
  <c r="FP283" i="1"/>
  <c r="GN283" i="1"/>
  <c r="FX283" i="1"/>
  <c r="EZ283" i="1"/>
  <c r="DT283" i="1"/>
  <c r="L41" i="1"/>
  <c r="AJ75" i="1"/>
  <c r="AJ80" i="1"/>
  <c r="CV119" i="1"/>
  <c r="DL121" i="1"/>
  <c r="BH133" i="1"/>
  <c r="DT133" i="1"/>
  <c r="AJ133" i="1"/>
  <c r="BP139" i="1"/>
  <c r="DL153" i="1"/>
  <c r="DT157" i="1"/>
  <c r="EB157" i="1"/>
  <c r="DL163" i="1"/>
  <c r="CV163" i="1"/>
  <c r="BX177" i="1"/>
  <c r="ER179" i="1"/>
  <c r="ER188" i="1"/>
  <c r="FH195" i="1"/>
  <c r="EJ200" i="1"/>
  <c r="BX208" i="1"/>
  <c r="FH219" i="1"/>
  <c r="EB230" i="1"/>
  <c r="DT230" i="1"/>
  <c r="FX230" i="1"/>
  <c r="T41" i="1"/>
  <c r="AR80" i="1"/>
  <c r="AR83" i="1"/>
  <c r="AB83" i="1"/>
  <c r="AR109" i="1"/>
  <c r="BX109" i="1"/>
  <c r="BP109" i="1"/>
  <c r="CN109" i="1"/>
  <c r="BX112" i="1"/>
  <c r="BP112" i="1"/>
  <c r="CN131" i="1"/>
  <c r="BX131" i="1"/>
  <c r="BX139" i="1"/>
  <c r="EJ166" i="1"/>
  <c r="DT166" i="1"/>
  <c r="CN177" i="1"/>
  <c r="DD189" i="1"/>
  <c r="CV189" i="1"/>
  <c r="DT189" i="1"/>
  <c r="ER199" i="1"/>
  <c r="DD199" i="1"/>
  <c r="CV199" i="1"/>
  <c r="DT199" i="1"/>
  <c r="EJ208" i="1"/>
  <c r="FP219" i="1"/>
  <c r="EZ230" i="1"/>
  <c r="GF256" i="1"/>
  <c r="FX256" i="1"/>
  <c r="FH256" i="1"/>
  <c r="EJ256" i="1"/>
  <c r="DT256" i="1"/>
  <c r="GN256" i="1"/>
  <c r="T48" i="1"/>
  <c r="BX108" i="1"/>
  <c r="DL125" i="1"/>
  <c r="CN150" i="1"/>
  <c r="EJ165" i="1"/>
  <c r="DL169" i="1"/>
  <c r="EB185" i="1"/>
  <c r="ER204" i="1"/>
  <c r="EB207" i="1"/>
  <c r="FP214" i="1"/>
  <c r="DT234" i="1"/>
  <c r="EJ235" i="1"/>
  <c r="FP242" i="1"/>
  <c r="EJ247" i="1"/>
  <c r="GF251" i="1"/>
  <c r="GF253" i="1"/>
  <c r="GF255" i="1"/>
  <c r="GN265" i="1"/>
  <c r="EZ277" i="1"/>
  <c r="FX280" i="1"/>
  <c r="HD282" i="1"/>
  <c r="ER289" i="1"/>
  <c r="EZ304" i="1"/>
  <c r="FX305" i="1"/>
  <c r="DT308" i="1"/>
  <c r="EZ247" i="1"/>
  <c r="GN277" i="1"/>
  <c r="FP304" i="1"/>
  <c r="EZ308" i="1"/>
  <c r="ER238" i="1"/>
  <c r="FP246" i="1"/>
  <c r="FH247" i="1"/>
  <c r="BX250" i="1"/>
  <c r="EB255" i="1"/>
  <c r="GF276" i="1"/>
  <c r="GV277" i="1"/>
  <c r="DT297" i="1"/>
  <c r="GF304" i="1"/>
  <c r="FP306" i="1"/>
  <c r="GV308" i="1"/>
  <c r="EZ238" i="1"/>
  <c r="GF247" i="1"/>
  <c r="EJ255" i="1"/>
  <c r="EJ297" i="1"/>
  <c r="GV304" i="1"/>
  <c r="HD308" i="1"/>
  <c r="EJ236" i="1"/>
  <c r="BX247" i="1"/>
  <c r="EJ253" i="1"/>
  <c r="ER255" i="1"/>
  <c r="DT268" i="1"/>
  <c r="HD273" i="1"/>
  <c r="DT277" i="1"/>
  <c r="FP282" i="1"/>
  <c r="EZ297" i="1"/>
  <c r="EJ307" i="1"/>
  <c r="L48" i="1"/>
  <c r="CN93" i="1"/>
  <c r="BX125" i="1"/>
  <c r="AJ165" i="1"/>
  <c r="CN169" i="1"/>
  <c r="ER172" i="1"/>
  <c r="CV185" i="1"/>
  <c r="EB204" i="1"/>
  <c r="EB214" i="1"/>
  <c r="BX225" i="1"/>
  <c r="EZ242" i="1"/>
  <c r="DT247" i="1"/>
  <c r="EZ255" i="1"/>
  <c r="EB265" i="1"/>
  <c r="FH270" i="1"/>
  <c r="EJ277" i="1"/>
  <c r="FX282" i="1"/>
  <c r="DT289" i="1"/>
  <c r="ER291" i="1"/>
  <c r="HD303" i="1"/>
  <c r="EZ305" i="1"/>
  <c r="FX307" i="1"/>
  <c r="HD309" i="1"/>
  <c r="AJ12" i="1"/>
  <c r="AB12" i="1"/>
  <c r="T12" i="1"/>
  <c r="AR20" i="1"/>
  <c r="T27" i="1"/>
  <c r="AZ72" i="1"/>
  <c r="AR72" i="1"/>
  <c r="AJ72" i="1"/>
  <c r="AB72" i="1"/>
  <c r="BH115" i="1"/>
  <c r="BP115" i="1"/>
  <c r="CN115" i="1"/>
  <c r="CF115" i="1"/>
  <c r="BX115" i="1"/>
  <c r="CV115" i="1"/>
  <c r="DL118" i="1"/>
  <c r="DD118" i="1"/>
  <c r="DD138" i="1"/>
  <c r="DT138" i="1"/>
  <c r="DL141" i="1"/>
  <c r="DD141" i="1"/>
  <c r="BX141" i="1"/>
  <c r="BP141" i="1"/>
  <c r="AJ141" i="1"/>
  <c r="CN141" i="1"/>
  <c r="ER161" i="1"/>
  <c r="EB161" i="1"/>
  <c r="AJ4" i="1"/>
  <c r="L4" i="1"/>
  <c r="AR4" i="1"/>
  <c r="AJ5" i="1"/>
  <c r="AR13" i="1"/>
  <c r="T20" i="1"/>
  <c r="AZ70" i="1"/>
  <c r="AJ70" i="1"/>
  <c r="AB70" i="1"/>
  <c r="BH72" i="1"/>
  <c r="AJ115" i="1"/>
  <c r="CV118" i="1"/>
  <c r="BP138" i="1"/>
  <c r="EB141" i="1"/>
  <c r="DL149" i="1"/>
  <c r="DD149" i="1"/>
  <c r="BX149" i="1"/>
  <c r="BP149" i="1"/>
  <c r="AJ149" i="1"/>
  <c r="CN149" i="1"/>
  <c r="BX161" i="1"/>
  <c r="AB11" i="1"/>
  <c r="T29" i="1"/>
  <c r="T36" i="1"/>
  <c r="AR38" i="1"/>
  <c r="BP38" i="1"/>
  <c r="BP72" i="1"/>
  <c r="AB79" i="1"/>
  <c r="CN85" i="1"/>
  <c r="BP91" i="1"/>
  <c r="AR91" i="1"/>
  <c r="CV94" i="1"/>
  <c r="DD94" i="1"/>
  <c r="AJ99" i="1"/>
  <c r="BX99" i="1"/>
  <c r="BH99" i="1"/>
  <c r="AR99" i="1"/>
  <c r="DL115" i="1"/>
  <c r="DL136" i="1"/>
  <c r="BP136" i="1"/>
  <c r="CN136" i="1"/>
  <c r="BX136" i="1"/>
  <c r="BH136" i="1"/>
  <c r="CV136" i="1"/>
  <c r="CV138" i="1"/>
  <c r="EB149" i="1"/>
  <c r="CV161" i="1"/>
  <c r="DT205" i="1"/>
  <c r="DL205" i="1"/>
  <c r="DD205" i="1"/>
  <c r="BX205" i="1"/>
  <c r="EZ205" i="1"/>
  <c r="AJ8" i="1"/>
  <c r="L12" i="1"/>
  <c r="AB20" i="1"/>
  <c r="AR27" i="1"/>
  <c r="AR32" i="1"/>
  <c r="AB36" i="1"/>
  <c r="T70" i="1"/>
  <c r="AR73" i="1"/>
  <c r="AJ73" i="1"/>
  <c r="CV85" i="1"/>
  <c r="AB99" i="1"/>
  <c r="DT154" i="1"/>
  <c r="AJ154" i="1"/>
  <c r="CV154" i="1"/>
  <c r="CN154" i="1"/>
  <c r="BX154" i="1"/>
  <c r="DL154" i="1"/>
  <c r="DT161" i="1"/>
  <c r="EJ187" i="1"/>
  <c r="BX187" i="1"/>
  <c r="ER187" i="1"/>
  <c r="DT187" i="1"/>
  <c r="DL187" i="1"/>
  <c r="EZ187" i="1"/>
  <c r="CV187" i="1"/>
  <c r="CN187" i="1"/>
  <c r="DD116" i="1"/>
  <c r="BH116" i="1"/>
  <c r="CN116" i="1"/>
  <c r="CF116" i="1"/>
  <c r="BX116" i="1"/>
  <c r="CV116" i="1"/>
  <c r="DD122" i="1"/>
  <c r="DL122" i="1"/>
  <c r="CV122" i="1"/>
  <c r="CN122" i="1"/>
  <c r="AJ136" i="1"/>
  <c r="DL138" i="1"/>
  <c r="T4" i="1"/>
  <c r="T6" i="1"/>
  <c r="T8" i="1"/>
  <c r="AJ16" i="1"/>
  <c r="AJ20" i="1"/>
  <c r="AB28" i="1"/>
  <c r="L29" i="1"/>
  <c r="AZ35" i="1"/>
  <c r="AR35" i="1"/>
  <c r="AJ86" i="1"/>
  <c r="BX86" i="1"/>
  <c r="BP86" i="1"/>
  <c r="BH86" i="1"/>
  <c r="AB91" i="1"/>
  <c r="CN99" i="1"/>
  <c r="AJ116" i="1"/>
  <c r="CF122" i="1"/>
  <c r="DD136" i="1"/>
  <c r="DL146" i="1"/>
  <c r="BP146" i="1"/>
  <c r="EB146" i="1"/>
  <c r="DT146" i="1"/>
  <c r="CN146" i="1"/>
  <c r="EB152" i="1"/>
  <c r="DL152" i="1"/>
  <c r="DD187" i="1"/>
  <c r="AB8" i="1"/>
  <c r="AB10" i="1"/>
  <c r="T11" i="1"/>
  <c r="T19" i="1"/>
  <c r="AR33" i="1"/>
  <c r="L35" i="1"/>
  <c r="AZ69" i="1"/>
  <c r="AR69" i="1"/>
  <c r="AJ69" i="1"/>
  <c r="AB73" i="1"/>
  <c r="AR86" i="1"/>
  <c r="AR96" i="1"/>
  <c r="CV99" i="1"/>
  <c r="BX104" i="1"/>
  <c r="DD104" i="1"/>
  <c r="CN104" i="1"/>
  <c r="DD106" i="1"/>
  <c r="CF106" i="1"/>
  <c r="BX106" i="1"/>
  <c r="BH106" i="1"/>
  <c r="CN106" i="1"/>
  <c r="BP116" i="1"/>
  <c r="BH130" i="1"/>
  <c r="AJ130" i="1"/>
  <c r="CV130" i="1"/>
  <c r="CN130" i="1"/>
  <c r="BX130" i="1"/>
  <c r="DD130" i="1"/>
  <c r="DT136" i="1"/>
  <c r="DD152" i="1"/>
  <c r="ER173" i="1"/>
  <c r="EB173" i="1"/>
  <c r="BX173" i="1"/>
  <c r="EJ173" i="1"/>
  <c r="BX203" i="1"/>
  <c r="ER203" i="1"/>
  <c r="EB203" i="1"/>
  <c r="DT203" i="1"/>
  <c r="CV203" i="1"/>
  <c r="AB4" i="1"/>
  <c r="AJ6" i="1"/>
  <c r="AR21" i="1"/>
  <c r="T28" i="1"/>
  <c r="AZ33" i="1"/>
  <c r="AB69" i="1"/>
  <c r="AZ78" i="1"/>
  <c r="AB78" i="1"/>
  <c r="BH87" i="1"/>
  <c r="AJ87" i="1"/>
  <c r="CV87" i="1"/>
  <c r="CF87" i="1"/>
  <c r="BX87" i="1"/>
  <c r="CV90" i="1"/>
  <c r="BH90" i="1"/>
  <c r="AR90" i="1"/>
  <c r="AJ90" i="1"/>
  <c r="BH96" i="1"/>
  <c r="DD98" i="1"/>
  <c r="AR98" i="1"/>
  <c r="BP98" i="1"/>
  <c r="BH98" i="1"/>
  <c r="AB98" i="1"/>
  <c r="DL99" i="1"/>
  <c r="BP104" i="1"/>
  <c r="CV106" i="1"/>
  <c r="DL116" i="1"/>
  <c r="BH137" i="1"/>
  <c r="DL137" i="1"/>
  <c r="CN137" i="1"/>
  <c r="BP137" i="1"/>
  <c r="DT137" i="1"/>
  <c r="ER163" i="1"/>
  <c r="DD163" i="1"/>
  <c r="EB168" i="1"/>
  <c r="EJ168" i="1"/>
  <c r="BX170" i="1"/>
  <c r="AJ173" i="1"/>
  <c r="AB9" i="1"/>
  <c r="T9" i="1"/>
  <c r="L10" i="1"/>
  <c r="AJ11" i="1"/>
  <c r="AR12" i="1"/>
  <c r="AR18" i="1"/>
  <c r="AJ18" i="1"/>
  <c r="L21" i="1"/>
  <c r="AR29" i="1"/>
  <c r="AR34" i="1"/>
  <c r="AJ34" i="1"/>
  <c r="T35" i="1"/>
  <c r="BH69" i="1"/>
  <c r="AB84" i="1"/>
  <c r="CV84" i="1"/>
  <c r="AR84" i="1"/>
  <c r="AJ84" i="1"/>
  <c r="AB90" i="1"/>
  <c r="AB93" i="1"/>
  <c r="BP96" i="1"/>
  <c r="BX98" i="1"/>
  <c r="CF104" i="1"/>
  <c r="CV107" i="1"/>
  <c r="CF107" i="1"/>
  <c r="BX107" i="1"/>
  <c r="DL107" i="1"/>
  <c r="BP131" i="1"/>
  <c r="DL131" i="1"/>
  <c r="CV131" i="1"/>
  <c r="BH135" i="1"/>
  <c r="BX135" i="1"/>
  <c r="CN135" i="1"/>
  <c r="BP135" i="1"/>
  <c r="AJ135" i="1"/>
  <c r="CV135" i="1"/>
  <c r="AJ137" i="1"/>
  <c r="DT160" i="1"/>
  <c r="ER160" i="1"/>
  <c r="CV160" i="1"/>
  <c r="CN160" i="1"/>
  <c r="BX160" i="1"/>
  <c r="AJ160" i="1"/>
  <c r="DL160" i="1"/>
  <c r="CN163" i="1"/>
  <c r="DL168" i="1"/>
  <c r="CN170" i="1"/>
  <c r="DT173" i="1"/>
  <c r="GF260" i="1"/>
  <c r="EB260" i="1"/>
  <c r="GN260" i="1"/>
  <c r="FP260" i="1"/>
  <c r="EJ260" i="1"/>
  <c r="FH260" i="1"/>
  <c r="EZ260" i="1"/>
  <c r="ER260" i="1"/>
  <c r="DL112" i="1"/>
  <c r="CN112" i="1"/>
  <c r="BH123" i="1"/>
  <c r="CV123" i="1"/>
  <c r="ER166" i="1"/>
  <c r="CV166" i="1"/>
  <c r="DL166" i="1"/>
  <c r="CN166" i="1"/>
  <c r="ER186" i="1"/>
  <c r="EB186" i="1"/>
  <c r="DT186" i="1"/>
  <c r="DL186" i="1"/>
  <c r="EJ186" i="1"/>
  <c r="FH213" i="1"/>
  <c r="EZ213" i="1"/>
  <c r="BX236" i="1"/>
  <c r="FX236" i="1"/>
  <c r="FP236" i="1"/>
  <c r="DT236" i="1"/>
  <c r="FP250" i="1"/>
  <c r="EZ250" i="1"/>
  <c r="EJ250" i="1"/>
  <c r="EB250" i="1"/>
  <c r="FX250" i="1"/>
  <c r="GF250" i="1"/>
  <c r="ER250" i="1"/>
  <c r="EJ197" i="1"/>
  <c r="EZ197" i="1"/>
  <c r="ER197" i="1"/>
  <c r="DL197" i="1"/>
  <c r="BX202" i="1"/>
  <c r="ER202" i="1"/>
  <c r="DT202" i="1"/>
  <c r="DL202" i="1"/>
  <c r="EZ202" i="1"/>
  <c r="FP224" i="1"/>
  <c r="EJ224" i="1"/>
  <c r="DL224" i="1"/>
  <c r="ER224" i="1"/>
  <c r="EZ224" i="1"/>
  <c r="EB224" i="1"/>
  <c r="DT224" i="1"/>
  <c r="FX241" i="1"/>
  <c r="FH241" i="1"/>
  <c r="EZ241" i="1"/>
  <c r="FP241" i="1"/>
  <c r="EB241" i="1"/>
  <c r="EJ183" i="1"/>
  <c r="EZ183" i="1"/>
  <c r="ER183" i="1"/>
  <c r="BX197" i="1"/>
  <c r="CV202" i="1"/>
  <c r="FH217" i="1"/>
  <c r="DT217" i="1"/>
  <c r="FP217" i="1"/>
  <c r="EJ217" i="1"/>
  <c r="EB217" i="1"/>
  <c r="DD197" i="1"/>
  <c r="DD202" i="1"/>
  <c r="EZ248" i="1"/>
  <c r="FH248" i="1"/>
  <c r="EB248" i="1"/>
  <c r="DT248" i="1"/>
  <c r="FX248" i="1"/>
  <c r="GF248" i="1"/>
  <c r="EJ248" i="1"/>
  <c r="BP41" i="1"/>
  <c r="AZ76" i="1"/>
  <c r="AR81" i="1"/>
  <c r="CV109" i="1"/>
  <c r="CF112" i="1"/>
  <c r="CN123" i="1"/>
  <c r="DT140" i="1"/>
  <c r="CV140" i="1"/>
  <c r="DT167" i="1"/>
  <c r="CN167" i="1"/>
  <c r="EJ167" i="1"/>
  <c r="CV167" i="1"/>
  <c r="EB174" i="1"/>
  <c r="DT174" i="1"/>
  <c r="EZ206" i="1"/>
  <c r="EJ206" i="1"/>
  <c r="DD209" i="1"/>
  <c r="DT209" i="1"/>
  <c r="DL209" i="1"/>
  <c r="BX209" i="1"/>
  <c r="EZ209" i="1"/>
  <c r="FH264" i="1"/>
  <c r="ER264" i="1"/>
  <c r="DT264" i="1"/>
  <c r="DL109" i="1"/>
  <c r="DD112" i="1"/>
  <c r="DD120" i="1"/>
  <c r="BP120" i="1"/>
  <c r="DL123" i="1"/>
  <c r="BH139" i="1"/>
  <c r="CV139" i="1"/>
  <c r="EB153" i="1"/>
  <c r="AJ153" i="1"/>
  <c r="DT153" i="1"/>
  <c r="EJ193" i="1"/>
  <c r="EZ196" i="1"/>
  <c r="DT196" i="1"/>
  <c r="EB196" i="1"/>
  <c r="DL196" i="1"/>
  <c r="DD196" i="1"/>
  <c r="EJ196" i="1"/>
  <c r="BX215" i="1"/>
  <c r="FH215" i="1"/>
  <c r="DL215" i="1"/>
  <c r="EZ215" i="1"/>
  <c r="ER215" i="1"/>
  <c r="EJ215" i="1"/>
  <c r="EZ231" i="1"/>
  <c r="BX231" i="1"/>
  <c r="FH231" i="1"/>
  <c r="FP231" i="1"/>
  <c r="EB231" i="1"/>
  <c r="DT231" i="1"/>
  <c r="FP245" i="1"/>
  <c r="EZ245" i="1"/>
  <c r="EB245" i="1"/>
  <c r="FX245" i="1"/>
  <c r="FH245" i="1"/>
  <c r="BP48" i="1"/>
  <c r="AB81" i="1"/>
  <c r="BX95" i="1"/>
  <c r="BH97" i="1"/>
  <c r="CV110" i="1"/>
  <c r="DL110" i="1"/>
  <c r="AJ110" i="1"/>
  <c r="BH119" i="1"/>
  <c r="BX119" i="1"/>
  <c r="AJ120" i="1"/>
  <c r="BP121" i="1"/>
  <c r="DL124" i="1"/>
  <c r="CV124" i="1"/>
  <c r="DL132" i="1"/>
  <c r="BP132" i="1"/>
  <c r="AJ134" i="1"/>
  <c r="AJ139" i="1"/>
  <c r="BP140" i="1"/>
  <c r="DD151" i="1"/>
  <c r="BP151" i="1"/>
  <c r="BX153" i="1"/>
  <c r="DT162" i="1"/>
  <c r="BX167" i="1"/>
  <c r="DD174" i="1"/>
  <c r="CV196" i="1"/>
  <c r="DT201" i="1"/>
  <c r="DL201" i="1"/>
  <c r="DD201" i="1"/>
  <c r="EB201" i="1"/>
  <c r="DD206" i="1"/>
  <c r="BX238" i="1"/>
  <c r="FX238" i="1"/>
  <c r="FP238" i="1"/>
  <c r="EJ238" i="1"/>
  <c r="BX245" i="1"/>
  <c r="FP252" i="1"/>
  <c r="EZ252" i="1"/>
  <c r="ER252" i="1"/>
  <c r="FH252" i="1"/>
  <c r="CN175" i="1"/>
  <c r="DT216" i="1"/>
  <c r="EJ216" i="1"/>
  <c r="ER216" i="1"/>
  <c r="FP232" i="1"/>
  <c r="ER232" i="1"/>
  <c r="ER244" i="1"/>
  <c r="EB244" i="1"/>
  <c r="BX244" i="1"/>
  <c r="FP244" i="1"/>
  <c r="GF268" i="1"/>
  <c r="FP268" i="1"/>
  <c r="FH268" i="1"/>
  <c r="FP281" i="1"/>
  <c r="DT281" i="1"/>
  <c r="GV281" i="1"/>
  <c r="GN281" i="1"/>
  <c r="FX281" i="1"/>
  <c r="EZ281" i="1"/>
  <c r="EJ281" i="1"/>
  <c r="FP266" i="1"/>
  <c r="ER266" i="1"/>
  <c r="DT266" i="1"/>
  <c r="GF266" i="1"/>
  <c r="GF278" i="1"/>
  <c r="FX278" i="1"/>
  <c r="FP278" i="1"/>
  <c r="ER278" i="1"/>
  <c r="ER281" i="1"/>
  <c r="HD281" i="1"/>
  <c r="GN267" i="1"/>
  <c r="EZ267" i="1"/>
  <c r="ER267" i="1"/>
  <c r="GV267" i="1"/>
  <c r="GN302" i="1"/>
  <c r="GF302" i="1"/>
  <c r="FP302" i="1"/>
  <c r="FH302" i="1"/>
  <c r="EZ302" i="1"/>
  <c r="EJ302" i="1"/>
  <c r="DT302" i="1"/>
  <c r="GV302" i="1"/>
  <c r="EZ175" i="1"/>
  <c r="EJ179" i="1"/>
  <c r="CN179" i="1"/>
  <c r="FH208" i="1"/>
  <c r="DD208" i="1"/>
  <c r="BX237" i="1"/>
  <c r="FX237" i="1"/>
  <c r="FP237" i="1"/>
  <c r="DT237" i="1"/>
  <c r="FX239" i="1"/>
  <c r="DT239" i="1"/>
  <c r="FH239" i="1"/>
  <c r="EB239" i="1"/>
  <c r="FH261" i="1"/>
  <c r="DT261" i="1"/>
  <c r="GN261" i="1"/>
  <c r="GF261" i="1"/>
  <c r="EB261" i="1"/>
  <c r="EB267" i="1"/>
  <c r="FP275" i="1"/>
  <c r="GN275" i="1"/>
  <c r="EZ275" i="1"/>
  <c r="ER275" i="1"/>
  <c r="EJ275" i="1"/>
  <c r="DT275" i="1"/>
  <c r="GV275" i="1"/>
  <c r="HD302" i="1"/>
  <c r="FH204" i="1"/>
  <c r="DT204" i="1"/>
  <c r="EZ214" i="1"/>
  <c r="DD214" i="1"/>
  <c r="FH214" i="1"/>
  <c r="DL214" i="1"/>
  <c r="FX246" i="1"/>
  <c r="FH246" i="1"/>
  <c r="EZ246" i="1"/>
  <c r="EJ267" i="1"/>
  <c r="FX272" i="1"/>
  <c r="FP272" i="1"/>
  <c r="FH272" i="1"/>
  <c r="DT272" i="1"/>
  <c r="EZ298" i="1"/>
  <c r="GF298" i="1"/>
  <c r="BP145" i="1"/>
  <c r="DT164" i="1"/>
  <c r="AJ164" i="1"/>
  <c r="DT165" i="1"/>
  <c r="CV169" i="1"/>
  <c r="AJ175" i="1"/>
  <c r="CV179" i="1"/>
  <c r="ER184" i="1"/>
  <c r="DT184" i="1"/>
  <c r="BX185" i="1"/>
  <c r="CV200" i="1"/>
  <c r="DD204" i="1"/>
  <c r="DL208" i="1"/>
  <c r="BX214" i="1"/>
  <c r="FP218" i="1"/>
  <c r="ER218" i="1"/>
  <c r="FP230" i="1"/>
  <c r="EJ230" i="1"/>
  <c r="DL230" i="1"/>
  <c r="ER230" i="1"/>
  <c r="EZ237" i="1"/>
  <c r="ER239" i="1"/>
  <c r="BX246" i="1"/>
  <c r="FP249" i="1"/>
  <c r="EZ249" i="1"/>
  <c r="EJ249" i="1"/>
  <c r="FX249" i="1"/>
  <c r="FP251" i="1"/>
  <c r="EB251" i="1"/>
  <c r="DT251" i="1"/>
  <c r="FX251" i="1"/>
  <c r="ER261" i="1"/>
  <c r="FX267" i="1"/>
  <c r="GF272" i="1"/>
  <c r="HD275" i="1"/>
  <c r="EJ172" i="1"/>
  <c r="FH199" i="1"/>
  <c r="BX211" i="1"/>
  <c r="DL220" i="1"/>
  <c r="BX233" i="1"/>
  <c r="ER240" i="1"/>
  <c r="ER242" i="1"/>
  <c r="ER243" i="1"/>
  <c r="FX247" i="1"/>
  <c r="DT255" i="1"/>
  <c r="ER265" i="1"/>
  <c r="FX270" i="1"/>
  <c r="GV271" i="1"/>
  <c r="HD274" i="1"/>
  <c r="HD277" i="1"/>
  <c r="DT279" i="1"/>
  <c r="ER283" i="1"/>
  <c r="FP284" i="1"/>
  <c r="EZ285" i="1"/>
  <c r="GF286" i="1"/>
  <c r="GN287" i="1"/>
  <c r="EZ289" i="1"/>
  <c r="EJ291" i="1"/>
  <c r="EZ295" i="1"/>
  <c r="EJ296" i="1"/>
  <c r="GN297" i="1"/>
  <c r="DT304" i="1"/>
  <c r="EJ305" i="1"/>
  <c r="EZ306" i="1"/>
  <c r="FP307" i="1"/>
  <c r="FP308" i="1"/>
  <c r="GF308" i="1"/>
  <c r="GF284" i="1"/>
  <c r="HD287" i="1"/>
  <c r="EZ291" i="1"/>
  <c r="FP295" i="1"/>
  <c r="FH296" i="1"/>
  <c r="FX306" i="1"/>
  <c r="GN307" i="1"/>
  <c r="EB271" i="1"/>
  <c r="ER276" i="1"/>
  <c r="HD284" i="1"/>
  <c r="DT287" i="1"/>
  <c r="FX291" i="1"/>
  <c r="FX295" i="1"/>
  <c r="GF296" i="1"/>
  <c r="FH303" i="1"/>
  <c r="GF306" i="1"/>
  <c r="HD307" i="1"/>
  <c r="EB211" i="1"/>
  <c r="ER220" i="1"/>
  <c r="ER271" i="1"/>
  <c r="ER274" i="1"/>
  <c r="FP276" i="1"/>
  <c r="GV283" i="1"/>
  <c r="HD285" i="1"/>
  <c r="EJ287" i="1"/>
  <c r="HD289" i="1"/>
  <c r="GN291" i="1"/>
  <c r="GF295" i="1"/>
  <c r="GN303" i="1"/>
  <c r="FX304" i="1"/>
  <c r="GN306" i="1"/>
  <c r="EZ271" i="1"/>
  <c r="FP274" i="1"/>
  <c r="FX276" i="1"/>
  <c r="HD283" i="1"/>
  <c r="ER287" i="1"/>
  <c r="GV291" i="1"/>
  <c r="HD295" i="1"/>
  <c r="FX309" i="1"/>
  <c r="HD291" i="1"/>
  <c r="FP211" i="1"/>
  <c r="FX233" i="1"/>
  <c r="EJ240" i="1"/>
  <c r="EJ243" i="1"/>
  <c r="GN255" i="1"/>
  <c r="FP270" i="1"/>
  <c r="HD279" i="1"/>
  <c r="EJ283" i="1"/>
  <c r="ER285" i="1"/>
  <c r="FX287" i="1"/>
  <c r="DT291" i="1"/>
  <c r="EJ295" i="1"/>
  <c r="DT306" i="1"/>
  <c r="AR3" i="1"/>
  <c r="L3" i="1"/>
  <c r="AB15" i="1"/>
  <c r="BH22" i="1"/>
  <c r="AZ22" i="1"/>
  <c r="L22" i="1"/>
  <c r="BH30" i="1"/>
  <c r="AZ30" i="1"/>
  <c r="L30" i="1"/>
  <c r="EZ228" i="1"/>
  <c r="ER228" i="1"/>
  <c r="EB228" i="1"/>
  <c r="DT228" i="1"/>
  <c r="DL228" i="1"/>
  <c r="EJ228" i="1"/>
  <c r="FP228" i="1"/>
  <c r="FH228" i="1"/>
  <c r="BX228" i="1"/>
  <c r="FX228" i="1"/>
  <c r="EJ254" i="1"/>
  <c r="EB254" i="1"/>
  <c r="EZ254" i="1"/>
  <c r="ER254" i="1"/>
  <c r="DT254" i="1"/>
  <c r="BX254" i="1"/>
  <c r="FH254" i="1"/>
  <c r="AZ25" i="1"/>
  <c r="T5" i="1"/>
  <c r="AB7" i="1"/>
  <c r="L13" i="1"/>
  <c r="AJ33" i="1"/>
  <c r="AB33" i="1"/>
  <c r="T38" i="1"/>
  <c r="AR42" i="1"/>
  <c r="AJ42" i="1"/>
  <c r="AJ3" i="1"/>
  <c r="AB16" i="1"/>
  <c r="AR22" i="1"/>
  <c r="AR23" i="1"/>
  <c r="AJ24" i="1"/>
  <c r="AR30" i="1"/>
  <c r="AR31" i="1"/>
  <c r="AJ32" i="1"/>
  <c r="T33" i="1"/>
  <c r="BH36" i="1"/>
  <c r="L36" i="1"/>
  <c r="AZ36" i="1"/>
  <c r="AJ37" i="1"/>
  <c r="AB37" i="1"/>
  <c r="BH37" i="1"/>
  <c r="AB42" i="1"/>
  <c r="CF85" i="1"/>
  <c r="BH93" i="1"/>
  <c r="DD93" i="1"/>
  <c r="AJ93" i="1"/>
  <c r="BX93" i="1"/>
  <c r="BP93" i="1"/>
  <c r="AR93" i="1"/>
  <c r="CF93" i="1"/>
  <c r="CN127" i="1"/>
  <c r="BP127" i="1"/>
  <c r="CV127" i="1"/>
  <c r="BX127" i="1"/>
  <c r="BH127" i="1"/>
  <c r="DD127" i="1"/>
  <c r="BX143" i="1"/>
  <c r="EB143" i="1"/>
  <c r="AJ143" i="1"/>
  <c r="CN143" i="1"/>
  <c r="DL143" i="1"/>
  <c r="DD143" i="1"/>
  <c r="CV143" i="1"/>
  <c r="DT143" i="1"/>
  <c r="EJ194" i="1"/>
  <c r="EB194" i="1"/>
  <c r="DL194" i="1"/>
  <c r="DD194" i="1"/>
  <c r="CV194" i="1"/>
  <c r="DT194" i="1"/>
  <c r="FH194" i="1"/>
  <c r="EZ194" i="1"/>
  <c r="ER194" i="1"/>
  <c r="FP263" i="1"/>
  <c r="FH263" i="1"/>
  <c r="GF263" i="1"/>
  <c r="DT263" i="1"/>
  <c r="GN263" i="1"/>
  <c r="FX263" i="1"/>
  <c r="EZ263" i="1"/>
  <c r="GV263" i="1"/>
  <c r="ER263" i="1"/>
  <c r="EJ263" i="1"/>
  <c r="EB263" i="1"/>
  <c r="AR14" i="1"/>
  <c r="BH15" i="1"/>
  <c r="BH23" i="1"/>
  <c r="AR25" i="1"/>
  <c r="BH31" i="1"/>
  <c r="BH38" i="1"/>
  <c r="L38" i="1"/>
  <c r="AZ38" i="1"/>
  <c r="AJ39" i="1"/>
  <c r="AB39" i="1"/>
  <c r="BH39" i="1"/>
  <c r="CF82" i="1"/>
  <c r="AR82" i="1"/>
  <c r="AJ82" i="1"/>
  <c r="AB82" i="1"/>
  <c r="BH82" i="1"/>
  <c r="BP89" i="1"/>
  <c r="BH95" i="1"/>
  <c r="DD95" i="1"/>
  <c r="AJ95" i="1"/>
  <c r="AR95" i="1"/>
  <c r="AB95" i="1"/>
  <c r="BP95" i="1"/>
  <c r="AB101" i="1"/>
  <c r="AJ113" i="1"/>
  <c r="EB144" i="1"/>
  <c r="AJ144" i="1"/>
  <c r="DL144" i="1"/>
  <c r="BP144" i="1"/>
  <c r="DT144" i="1"/>
  <c r="DD144" i="1"/>
  <c r="DT192" i="1"/>
  <c r="DL192" i="1"/>
  <c r="EB192" i="1"/>
  <c r="DD192" i="1"/>
  <c r="CV192" i="1"/>
  <c r="EJ192" i="1"/>
  <c r="FH192" i="1"/>
  <c r="EZ192" i="1"/>
  <c r="ER192" i="1"/>
  <c r="EB229" i="1"/>
  <c r="DT229" i="1"/>
  <c r="EJ229" i="1"/>
  <c r="DL229" i="1"/>
  <c r="BX229" i="1"/>
  <c r="ER229" i="1"/>
  <c r="FX229" i="1"/>
  <c r="FP254" i="1"/>
  <c r="FP258" i="1"/>
  <c r="FH258" i="1"/>
  <c r="GF258" i="1"/>
  <c r="DT258" i="1"/>
  <c r="EZ258" i="1"/>
  <c r="ER258" i="1"/>
  <c r="EJ258" i="1"/>
  <c r="FX258" i="1"/>
  <c r="L14" i="1"/>
  <c r="AJ17" i="1"/>
  <c r="AB17" i="1"/>
  <c r="T22" i="1"/>
  <c r="BH24" i="1"/>
  <c r="AZ24" i="1"/>
  <c r="L24" i="1"/>
  <c r="T30" i="1"/>
  <c r="L31" i="1"/>
  <c r="BH32" i="1"/>
  <c r="AZ32" i="1"/>
  <c r="L32" i="1"/>
  <c r="BP32" i="1"/>
  <c r="CN88" i="1"/>
  <c r="BP88" i="1"/>
  <c r="BH88" i="1"/>
  <c r="AR88" i="1"/>
  <c r="BX88" i="1"/>
  <c r="BX89" i="1"/>
  <c r="CN92" i="1"/>
  <c r="BX92" i="1"/>
  <c r="CF92" i="1"/>
  <c r="BP92" i="1"/>
  <c r="BH92" i="1"/>
  <c r="CV92" i="1"/>
  <c r="AJ101" i="1"/>
  <c r="CF103" i="1"/>
  <c r="BP103" i="1"/>
  <c r="BH103" i="1"/>
  <c r="AR103" i="1"/>
  <c r="AJ103" i="1"/>
  <c r="BX103" i="1"/>
  <c r="AR113" i="1"/>
  <c r="CN117" i="1"/>
  <c r="BX117" i="1"/>
  <c r="BP117" i="1"/>
  <c r="BH117" i="1"/>
  <c r="AJ117" i="1"/>
  <c r="CF117" i="1"/>
  <c r="BX128" i="1"/>
  <c r="BH128" i="1"/>
  <c r="DD128" i="1"/>
  <c r="CV128" i="1"/>
  <c r="CN128" i="1"/>
  <c r="DL128" i="1"/>
  <c r="BX144" i="1"/>
  <c r="CN158" i="1"/>
  <c r="ER158" i="1"/>
  <c r="AJ158" i="1"/>
  <c r="CV158" i="1"/>
  <c r="DT158" i="1"/>
  <c r="DL158" i="1"/>
  <c r="DD158" i="1"/>
  <c r="EB158" i="1"/>
  <c r="EJ212" i="1"/>
  <c r="EB212" i="1"/>
  <c r="DT212" i="1"/>
  <c r="DL212" i="1"/>
  <c r="DD212" i="1"/>
  <c r="ER212" i="1"/>
  <c r="FP212" i="1"/>
  <c r="FH212" i="1"/>
  <c r="EZ212" i="1"/>
  <c r="EZ229" i="1"/>
  <c r="FX254" i="1"/>
  <c r="EB258" i="1"/>
  <c r="GV299" i="1"/>
  <c r="DT299" i="1"/>
  <c r="GF299" i="1"/>
  <c r="FP299" i="1"/>
  <c r="FH299" i="1"/>
  <c r="HD299" i="1"/>
  <c r="GN299" i="1"/>
  <c r="FX299" i="1"/>
  <c r="EZ299" i="1"/>
  <c r="EJ299" i="1"/>
  <c r="L39" i="1"/>
  <c r="AB92" i="1"/>
  <c r="AR101" i="1"/>
  <c r="AB103" i="1"/>
  <c r="BX111" i="1"/>
  <c r="BH111" i="1"/>
  <c r="CV111" i="1"/>
  <c r="CN111" i="1"/>
  <c r="CF111" i="1"/>
  <c r="DD111" i="1"/>
  <c r="DD113" i="1"/>
  <c r="AJ128" i="1"/>
  <c r="CN144" i="1"/>
  <c r="BX158" i="1"/>
  <c r="CN192" i="1"/>
  <c r="BX212" i="1"/>
  <c r="EJ222" i="1"/>
  <c r="EB222" i="1"/>
  <c r="DT222" i="1"/>
  <c r="DL222" i="1"/>
  <c r="BX222" i="1"/>
  <c r="ER222" i="1"/>
  <c r="FH229" i="1"/>
  <c r="GF254" i="1"/>
  <c r="GN258" i="1"/>
  <c r="T13" i="1"/>
  <c r="AR15" i="1"/>
  <c r="AJ23" i="1"/>
  <c r="AB23" i="1"/>
  <c r="AZ23" i="1"/>
  <c r="BH89" i="1"/>
  <c r="AJ89" i="1"/>
  <c r="DD89" i="1"/>
  <c r="AB89" i="1"/>
  <c r="CV89" i="1"/>
  <c r="AR89" i="1"/>
  <c r="AR5" i="1"/>
  <c r="AR7" i="1"/>
  <c r="BH17" i="1"/>
  <c r="BP40" i="1"/>
  <c r="L40" i="1"/>
  <c r="T3" i="1"/>
  <c r="AR6" i="1"/>
  <c r="L8" i="1"/>
  <c r="AR8" i="1"/>
  <c r="T14" i="1"/>
  <c r="L17" i="1"/>
  <c r="BH18" i="1"/>
  <c r="AZ18" i="1"/>
  <c r="L18" i="1"/>
  <c r="AJ19" i="1"/>
  <c r="AB19" i="1"/>
  <c r="AZ19" i="1"/>
  <c r="AB22" i="1"/>
  <c r="T23" i="1"/>
  <c r="T24" i="1"/>
  <c r="L25" i="1"/>
  <c r="BH26" i="1"/>
  <c r="AZ26" i="1"/>
  <c r="L26" i="1"/>
  <c r="AJ27" i="1"/>
  <c r="AB27" i="1"/>
  <c r="AZ27" i="1"/>
  <c r="AB30" i="1"/>
  <c r="T32" i="1"/>
  <c r="BP33" i="1"/>
  <c r="AB38" i="1"/>
  <c r="T40" i="1"/>
  <c r="L42" i="1"/>
  <c r="T71" i="1"/>
  <c r="AR71" i="1"/>
  <c r="AJ71" i="1"/>
  <c r="AB71" i="1"/>
  <c r="AZ71" i="1"/>
  <c r="AZ79" i="1"/>
  <c r="AJ79" i="1"/>
  <c r="BX82" i="1"/>
  <c r="AJ88" i="1"/>
  <c r="CN89" i="1"/>
  <c r="AJ92" i="1"/>
  <c r="CN94" i="1"/>
  <c r="BX94" i="1"/>
  <c r="BH94" i="1"/>
  <c r="AR94" i="1"/>
  <c r="AJ94" i="1"/>
  <c r="BP94" i="1"/>
  <c r="CN95" i="1"/>
  <c r="DL100" i="1"/>
  <c r="AR100" i="1"/>
  <c r="CV100" i="1"/>
  <c r="AB100" i="1"/>
  <c r="CN100" i="1"/>
  <c r="CF100" i="1"/>
  <c r="BX100" i="1"/>
  <c r="DD100" i="1"/>
  <c r="DD101" i="1"/>
  <c r="CN103" i="1"/>
  <c r="AJ111" i="1"/>
  <c r="DD117" i="1"/>
  <c r="CV126" i="1"/>
  <c r="BX126" i="1"/>
  <c r="BP126" i="1"/>
  <c r="BH126" i="1"/>
  <c r="AJ126" i="1"/>
  <c r="CN126" i="1"/>
  <c r="BP128" i="1"/>
  <c r="CV142" i="1"/>
  <c r="BX142" i="1"/>
  <c r="DD142" i="1"/>
  <c r="CN142" i="1"/>
  <c r="BP142" i="1"/>
  <c r="AJ142" i="1"/>
  <c r="DL142" i="1"/>
  <c r="CV144" i="1"/>
  <c r="DL155" i="1"/>
  <c r="CV155" i="1"/>
  <c r="DT155" i="1"/>
  <c r="EB155" i="1"/>
  <c r="DD155" i="1"/>
  <c r="ER159" i="1"/>
  <c r="AJ159" i="1"/>
  <c r="DT159" i="1"/>
  <c r="BX159" i="1"/>
  <c r="EB159" i="1"/>
  <c r="DL159" i="1"/>
  <c r="EB182" i="1"/>
  <c r="DT182" i="1"/>
  <c r="DD182" i="1"/>
  <c r="CV182" i="1"/>
  <c r="CN182" i="1"/>
  <c r="DL182" i="1"/>
  <c r="EZ182" i="1"/>
  <c r="ER182" i="1"/>
  <c r="EZ222" i="1"/>
  <c r="EJ226" i="1"/>
  <c r="EB226" i="1"/>
  <c r="ER226" i="1"/>
  <c r="DT226" i="1"/>
  <c r="DL226" i="1"/>
  <c r="EZ226" i="1"/>
  <c r="FP226" i="1"/>
  <c r="FH226" i="1"/>
  <c r="BX226" i="1"/>
  <c r="FX226" i="1"/>
  <c r="FP229" i="1"/>
  <c r="FH294" i="1"/>
  <c r="EZ294" i="1"/>
  <c r="GF294" i="1"/>
  <c r="FX294" i="1"/>
  <c r="FP294" i="1"/>
  <c r="EJ294" i="1"/>
  <c r="DT294" i="1"/>
  <c r="GN294" i="1"/>
  <c r="HD294" i="1"/>
  <c r="GV294" i="1"/>
  <c r="AJ31" i="1"/>
  <c r="AB31" i="1"/>
  <c r="CN113" i="1"/>
  <c r="BX113" i="1"/>
  <c r="CF113" i="1"/>
  <c r="BP113" i="1"/>
  <c r="BH113" i="1"/>
  <c r="CV113" i="1"/>
  <c r="BH16" i="1"/>
  <c r="L16" i="1"/>
  <c r="AR16" i="1"/>
  <c r="AZ17" i="1"/>
  <c r="BP82" i="1"/>
  <c r="AR85" i="1"/>
  <c r="BH85" i="1"/>
  <c r="AJ85" i="1"/>
  <c r="AB85" i="1"/>
  <c r="BP85" i="1"/>
  <c r="AB88" i="1"/>
  <c r="L6" i="1"/>
  <c r="T10" i="1"/>
  <c r="AR10" i="1"/>
  <c r="AB13" i="1"/>
  <c r="T15" i="1"/>
  <c r="T16" i="1"/>
  <c r="BH19" i="1"/>
  <c r="AJ22" i="1"/>
  <c r="BH27" i="1"/>
  <c r="AJ30" i="1"/>
  <c r="L33" i="1"/>
  <c r="BH34" i="1"/>
  <c r="L34" i="1"/>
  <c r="AZ34" i="1"/>
  <c r="AJ35" i="1"/>
  <c r="AB35" i="1"/>
  <c r="BH35" i="1"/>
  <c r="AR36" i="1"/>
  <c r="AR37" i="1"/>
  <c r="AJ38" i="1"/>
  <c r="T39" i="1"/>
  <c r="AB40" i="1"/>
  <c r="CN82" i="1"/>
  <c r="T85" i="1"/>
  <c r="CF88" i="1"/>
  <c r="AR92" i="1"/>
  <c r="AB94" i="1"/>
  <c r="CV95" i="1"/>
  <c r="AJ100" i="1"/>
  <c r="CV103" i="1"/>
  <c r="AR111" i="1"/>
  <c r="BX114" i="1"/>
  <c r="BH114" i="1"/>
  <c r="CN114" i="1"/>
  <c r="CF114" i="1"/>
  <c r="BP114" i="1"/>
  <c r="CV114" i="1"/>
  <c r="DL117" i="1"/>
  <c r="DD126" i="1"/>
  <c r="BP129" i="1"/>
  <c r="AJ129" i="1"/>
  <c r="DL129" i="1"/>
  <c r="DD129" i="1"/>
  <c r="CV129" i="1"/>
  <c r="DT142" i="1"/>
  <c r="AJ155" i="1"/>
  <c r="CN159" i="1"/>
  <c r="BX182" i="1"/>
  <c r="FH222" i="1"/>
  <c r="FX227" i="1"/>
  <c r="DL227" i="1"/>
  <c r="FP227" i="1"/>
  <c r="BX227" i="1"/>
  <c r="EJ227" i="1"/>
  <c r="EB227" i="1"/>
  <c r="DT227" i="1"/>
  <c r="ER227" i="1"/>
  <c r="GV262" i="1"/>
  <c r="EJ262" i="1"/>
  <c r="GN262" i="1"/>
  <c r="EB262" i="1"/>
  <c r="EZ262" i="1"/>
  <c r="FX262" i="1"/>
  <c r="FP262" i="1"/>
  <c r="FH262" i="1"/>
  <c r="GF262" i="1"/>
  <c r="DT262" i="1"/>
  <c r="AZ31" i="1"/>
  <c r="CF101" i="1"/>
  <c r="BP101" i="1"/>
  <c r="CN101" i="1"/>
  <c r="BX101" i="1"/>
  <c r="BH101" i="1"/>
  <c r="CV101" i="1"/>
  <c r="AJ25" i="1"/>
  <c r="AB25" i="1"/>
  <c r="L15" i="1"/>
  <c r="BH25" i="1"/>
  <c r="BH33" i="1"/>
  <c r="AB3" i="1"/>
  <c r="L5" i="1"/>
  <c r="L7" i="1"/>
  <c r="L11" i="1"/>
  <c r="AR11" i="1"/>
  <c r="AJ13" i="1"/>
  <c r="AB14" i="1"/>
  <c r="AJ15" i="1"/>
  <c r="T17" i="1"/>
  <c r="T18" i="1"/>
  <c r="L19" i="1"/>
  <c r="BH20" i="1"/>
  <c r="AZ20" i="1"/>
  <c r="L20" i="1"/>
  <c r="AJ21" i="1"/>
  <c r="AB21" i="1"/>
  <c r="AZ21" i="1"/>
  <c r="AB24" i="1"/>
  <c r="T25" i="1"/>
  <c r="T26" i="1"/>
  <c r="L27" i="1"/>
  <c r="BH28" i="1"/>
  <c r="AZ28" i="1"/>
  <c r="L28" i="1"/>
  <c r="AJ29" i="1"/>
  <c r="AB29" i="1"/>
  <c r="AZ29" i="1"/>
  <c r="AB32" i="1"/>
  <c r="BP35" i="1"/>
  <c r="BP36" i="1"/>
  <c r="AZ37" i="1"/>
  <c r="AJ40" i="1"/>
  <c r="T42" i="1"/>
  <c r="BH71" i="1"/>
  <c r="AZ74" i="1"/>
  <c r="AR74" i="1"/>
  <c r="AJ74" i="1"/>
  <c r="AB74" i="1"/>
  <c r="BH74" i="1"/>
  <c r="AJ77" i="1"/>
  <c r="AB77" i="1"/>
  <c r="AZ77" i="1"/>
  <c r="CV82" i="1"/>
  <c r="BX85" i="1"/>
  <c r="CV88" i="1"/>
  <c r="DD92" i="1"/>
  <c r="CF94" i="1"/>
  <c r="BH100" i="1"/>
  <c r="DL102" i="1"/>
  <c r="AR102" i="1"/>
  <c r="CV102" i="1"/>
  <c r="AB102" i="1"/>
  <c r="BX102" i="1"/>
  <c r="BP102" i="1"/>
  <c r="BH102" i="1"/>
  <c r="CF102" i="1"/>
  <c r="DD103" i="1"/>
  <c r="BP111" i="1"/>
  <c r="AJ114" i="1"/>
  <c r="BX118" i="1"/>
  <c r="BH118" i="1"/>
  <c r="CF118" i="1"/>
  <c r="BP118" i="1"/>
  <c r="AJ118" i="1"/>
  <c r="CN118" i="1"/>
  <c r="DL126" i="1"/>
  <c r="BH129" i="1"/>
  <c r="EB142" i="1"/>
  <c r="EB148" i="1"/>
  <c r="AJ148" i="1"/>
  <c r="DL148" i="1"/>
  <c r="BP148" i="1"/>
  <c r="DD148" i="1"/>
  <c r="CV148" i="1"/>
  <c r="CN148" i="1"/>
  <c r="DT148" i="1"/>
  <c r="BX155" i="1"/>
  <c r="CV159" i="1"/>
  <c r="DL170" i="1"/>
  <c r="DD170" i="1"/>
  <c r="CV170" i="1"/>
  <c r="DT170" i="1"/>
  <c r="ER170" i="1"/>
  <c r="EJ170" i="1"/>
  <c r="EB170" i="1"/>
  <c r="ER176" i="1"/>
  <c r="BX176" i="1"/>
  <c r="EJ176" i="1"/>
  <c r="AJ176" i="1"/>
  <c r="EB176" i="1"/>
  <c r="DT176" i="1"/>
  <c r="DL176" i="1"/>
  <c r="EZ176" i="1"/>
  <c r="DD176" i="1"/>
  <c r="CV176" i="1"/>
  <c r="CN176" i="1"/>
  <c r="DL180" i="1"/>
  <c r="DD180" i="1"/>
  <c r="DT180" i="1"/>
  <c r="CV180" i="1"/>
  <c r="CN180" i="1"/>
  <c r="EB180" i="1"/>
  <c r="EZ180" i="1"/>
  <c r="ER180" i="1"/>
  <c r="EJ182" i="1"/>
  <c r="FP222" i="1"/>
  <c r="EZ227" i="1"/>
  <c r="HD292" i="1"/>
  <c r="EJ292" i="1"/>
  <c r="GV292" i="1"/>
  <c r="DT292" i="1"/>
  <c r="FP292" i="1"/>
  <c r="FH292" i="1"/>
  <c r="GN292" i="1"/>
  <c r="GF292" i="1"/>
  <c r="FX292" i="1"/>
  <c r="EZ292" i="1"/>
  <c r="T73" i="1"/>
  <c r="CF81" i="1"/>
  <c r="CF84" i="1"/>
  <c r="CN84" i="1"/>
  <c r="BH91" i="1"/>
  <c r="DD91" i="1"/>
  <c r="AJ91" i="1"/>
  <c r="CV91" i="1"/>
  <c r="CV150" i="1"/>
  <c r="BX150" i="1"/>
  <c r="DD150" i="1"/>
  <c r="CN171" i="1"/>
  <c r="ER171" i="1"/>
  <c r="BX171" i="1"/>
  <c r="EJ171" i="1"/>
  <c r="AJ171" i="1"/>
  <c r="CV171" i="1"/>
  <c r="DT177" i="1"/>
  <c r="DL177" i="1"/>
  <c r="EJ177" i="1"/>
  <c r="EB177" i="1"/>
  <c r="DD177" i="1"/>
  <c r="ER177" i="1"/>
  <c r="FH193" i="1"/>
  <c r="CV193" i="1"/>
  <c r="EZ193" i="1"/>
  <c r="BX193" i="1"/>
  <c r="DT193" i="1"/>
  <c r="DL193" i="1"/>
  <c r="DD193" i="1"/>
  <c r="EB193" i="1"/>
  <c r="DL195" i="1"/>
  <c r="DD195" i="1"/>
  <c r="DT195" i="1"/>
  <c r="CV195" i="1"/>
  <c r="BX195" i="1"/>
  <c r="EB195" i="1"/>
  <c r="DL213" i="1"/>
  <c r="FP213" i="1"/>
  <c r="DD213" i="1"/>
  <c r="EB213" i="1"/>
  <c r="DT213" i="1"/>
  <c r="BX213" i="1"/>
  <c r="EJ213" i="1"/>
  <c r="EZ225" i="1"/>
  <c r="ER225" i="1"/>
  <c r="EB225" i="1"/>
  <c r="DT225" i="1"/>
  <c r="DL225" i="1"/>
  <c r="EJ225" i="1"/>
  <c r="GV264" i="1"/>
  <c r="EJ264" i="1"/>
  <c r="GN264" i="1"/>
  <c r="EB264" i="1"/>
  <c r="EZ264" i="1"/>
  <c r="GF264" i="1"/>
  <c r="FX264" i="1"/>
  <c r="FP264" i="1"/>
  <c r="GV288" i="1"/>
  <c r="EJ288" i="1"/>
  <c r="GN288" i="1"/>
  <c r="DT288" i="1"/>
  <c r="FH288" i="1"/>
  <c r="EZ288" i="1"/>
  <c r="FX288" i="1"/>
  <c r="FP288" i="1"/>
  <c r="ER288" i="1"/>
  <c r="GF288" i="1"/>
  <c r="HD288" i="1"/>
  <c r="AR70" i="1"/>
  <c r="AZ73" i="1"/>
  <c r="CF80" i="1"/>
  <c r="T80" i="1"/>
  <c r="BX80" i="1"/>
  <c r="BH81" i="1"/>
  <c r="CF83" i="1"/>
  <c r="BH84" i="1"/>
  <c r="CF86" i="1"/>
  <c r="CN86" i="1"/>
  <c r="BX91" i="1"/>
  <c r="CN96" i="1"/>
  <c r="BX96" i="1"/>
  <c r="DD96" i="1"/>
  <c r="DL104" i="1"/>
  <c r="AR104" i="1"/>
  <c r="CV104" i="1"/>
  <c r="AB104" i="1"/>
  <c r="CN105" i="1"/>
  <c r="BX105" i="1"/>
  <c r="DL105" i="1"/>
  <c r="CN121" i="1"/>
  <c r="BX121" i="1"/>
  <c r="BX122" i="1"/>
  <c r="BH122" i="1"/>
  <c r="DD125" i="1"/>
  <c r="CN125" i="1"/>
  <c r="BX147" i="1"/>
  <c r="EB147" i="1"/>
  <c r="AJ147" i="1"/>
  <c r="CN147" i="1"/>
  <c r="DT150" i="1"/>
  <c r="AJ152" i="1"/>
  <c r="DT152" i="1"/>
  <c r="BX152" i="1"/>
  <c r="CV157" i="1"/>
  <c r="BX157" i="1"/>
  <c r="DD157" i="1"/>
  <c r="CN162" i="1"/>
  <c r="ER162" i="1"/>
  <c r="AJ162" i="1"/>
  <c r="CV162" i="1"/>
  <c r="CV178" i="1"/>
  <c r="EZ178" i="1"/>
  <c r="CN178" i="1"/>
  <c r="EB178" i="1"/>
  <c r="DT178" i="1"/>
  <c r="DL178" i="1"/>
  <c r="EJ178" i="1"/>
  <c r="DT210" i="1"/>
  <c r="DL210" i="1"/>
  <c r="EZ210" i="1"/>
  <c r="ER210" i="1"/>
  <c r="EJ210" i="1"/>
  <c r="FH210" i="1"/>
  <c r="EZ221" i="1"/>
  <c r="ER221" i="1"/>
  <c r="DT221" i="1"/>
  <c r="DL221" i="1"/>
  <c r="BX221" i="1"/>
  <c r="EB221" i="1"/>
  <c r="DT223" i="1"/>
  <c r="DL223" i="1"/>
  <c r="EJ223" i="1"/>
  <c r="EB223" i="1"/>
  <c r="BX223" i="1"/>
  <c r="ER223" i="1"/>
  <c r="ER259" i="1"/>
  <c r="EJ259" i="1"/>
  <c r="FH259" i="1"/>
  <c r="FX259" i="1"/>
  <c r="FP259" i="1"/>
  <c r="EZ259" i="1"/>
  <c r="GF259" i="1"/>
  <c r="AJ9" i="1"/>
  <c r="T69" i="1"/>
  <c r="BH70" i="1"/>
  <c r="BH73" i="1"/>
  <c r="AJ78" i="1"/>
  <c r="CN80" i="1"/>
  <c r="BP81" i="1"/>
  <c r="CN83" i="1"/>
  <c r="BP84" i="1"/>
  <c r="T86" i="1"/>
  <c r="CV86" i="1"/>
  <c r="CF91" i="1"/>
  <c r="AB96" i="1"/>
  <c r="BP97" i="1"/>
  <c r="AR97" i="1"/>
  <c r="DD97" i="1"/>
  <c r="AJ104" i="1"/>
  <c r="AJ105" i="1"/>
  <c r="BP106" i="1"/>
  <c r="DL106" i="1"/>
  <c r="AR106" i="1"/>
  <c r="DD107" i="1"/>
  <c r="AJ107" i="1"/>
  <c r="CN107" i="1"/>
  <c r="CF108" i="1"/>
  <c r="BP108" i="1"/>
  <c r="DL108" i="1"/>
  <c r="AJ121" i="1"/>
  <c r="AJ122" i="1"/>
  <c r="AJ125" i="1"/>
  <c r="BX138" i="1"/>
  <c r="BH138" i="1"/>
  <c r="CN138" i="1"/>
  <c r="CV146" i="1"/>
  <c r="BX146" i="1"/>
  <c r="DD146" i="1"/>
  <c r="BP147" i="1"/>
  <c r="EB150" i="1"/>
  <c r="CN152" i="1"/>
  <c r="AJ157" i="1"/>
  <c r="DD161" i="1"/>
  <c r="CN161" i="1"/>
  <c r="DL161" i="1"/>
  <c r="BX162" i="1"/>
  <c r="CV168" i="1"/>
  <c r="CN168" i="1"/>
  <c r="ER168" i="1"/>
  <c r="BX168" i="1"/>
  <c r="DD168" i="1"/>
  <c r="BX178" i="1"/>
  <c r="EZ191" i="1"/>
  <c r="CN191" i="1"/>
  <c r="ER191" i="1"/>
  <c r="BX191" i="1"/>
  <c r="EB191" i="1"/>
  <c r="DT191" i="1"/>
  <c r="DL191" i="1"/>
  <c r="EJ191" i="1"/>
  <c r="BX210" i="1"/>
  <c r="EJ221" i="1"/>
  <c r="EZ223" i="1"/>
  <c r="DT259" i="1"/>
  <c r="FP273" i="1"/>
  <c r="FH273" i="1"/>
  <c r="GF273" i="1"/>
  <c r="DT273" i="1"/>
  <c r="ER273" i="1"/>
  <c r="EJ273" i="1"/>
  <c r="EB273" i="1"/>
  <c r="EZ273" i="1"/>
  <c r="GV290" i="1"/>
  <c r="EJ290" i="1"/>
  <c r="GN290" i="1"/>
  <c r="DT290" i="1"/>
  <c r="FH290" i="1"/>
  <c r="EZ290" i="1"/>
  <c r="GF290" i="1"/>
  <c r="FX290" i="1"/>
  <c r="FP290" i="1"/>
  <c r="HD290" i="1"/>
  <c r="BP70" i="1"/>
  <c r="T72" i="1"/>
  <c r="BP73" i="1"/>
  <c r="AB75" i="1"/>
  <c r="AB80" i="1"/>
  <c r="CV80" i="1"/>
  <c r="BX81" i="1"/>
  <c r="T83" i="1"/>
  <c r="CV83" i="1"/>
  <c r="BX84" i="1"/>
  <c r="AB86" i="1"/>
  <c r="CN87" i="1"/>
  <c r="CN90" i="1"/>
  <c r="BX90" i="1"/>
  <c r="DD90" i="1"/>
  <c r="CN91" i="1"/>
  <c r="AJ96" i="1"/>
  <c r="AB97" i="1"/>
  <c r="CF99" i="1"/>
  <c r="BP99" i="1"/>
  <c r="DD99" i="1"/>
  <c r="BH104" i="1"/>
  <c r="AR105" i="1"/>
  <c r="AJ106" i="1"/>
  <c r="AR107" i="1"/>
  <c r="AJ108" i="1"/>
  <c r="BH109" i="1"/>
  <c r="DD109" i="1"/>
  <c r="AJ109" i="1"/>
  <c r="BH121" i="1"/>
  <c r="BP122" i="1"/>
  <c r="BH125" i="1"/>
  <c r="AJ131" i="1"/>
  <c r="DD131" i="1"/>
  <c r="CV133" i="1"/>
  <c r="BX133" i="1"/>
  <c r="BX134" i="1"/>
  <c r="BH134" i="1"/>
  <c r="CN134" i="1"/>
  <c r="CV137" i="1"/>
  <c r="BX137" i="1"/>
  <c r="DD137" i="1"/>
  <c r="AJ138" i="1"/>
  <c r="AJ146" i="1"/>
  <c r="CV147" i="1"/>
  <c r="BX151" i="1"/>
  <c r="EB151" i="1"/>
  <c r="AJ151" i="1"/>
  <c r="CN151" i="1"/>
  <c r="CV152" i="1"/>
  <c r="DD156" i="1"/>
  <c r="CN156" i="1"/>
  <c r="DL156" i="1"/>
  <c r="CN157" i="1"/>
  <c r="AJ161" i="1"/>
  <c r="DD162" i="1"/>
  <c r="DD165" i="1"/>
  <c r="CV165" i="1"/>
  <c r="CN165" i="1"/>
  <c r="DL165" i="1"/>
  <c r="AJ168" i="1"/>
  <c r="DD173" i="1"/>
  <c r="CV173" i="1"/>
  <c r="EZ173" i="1"/>
  <c r="CN173" i="1"/>
  <c r="DL173" i="1"/>
  <c r="DD178" i="1"/>
  <c r="EZ181" i="1"/>
  <c r="CN181" i="1"/>
  <c r="ER181" i="1"/>
  <c r="BX181" i="1"/>
  <c r="DL181" i="1"/>
  <c r="DD181" i="1"/>
  <c r="CV181" i="1"/>
  <c r="DT181" i="1"/>
  <c r="DD183" i="1"/>
  <c r="CV183" i="1"/>
  <c r="DL183" i="1"/>
  <c r="CN183" i="1"/>
  <c r="BX183" i="1"/>
  <c r="DT183" i="1"/>
  <c r="CV191" i="1"/>
  <c r="DD210" i="1"/>
  <c r="FH221" i="1"/>
  <c r="FH223" i="1"/>
  <c r="EB259" i="1"/>
  <c r="FX273" i="1"/>
  <c r="ER290" i="1"/>
  <c r="EZ301" i="1"/>
  <c r="GV301" i="1"/>
  <c r="DT301" i="1"/>
  <c r="FP301" i="1"/>
  <c r="FH301" i="1"/>
  <c r="GN301" i="1"/>
  <c r="GF301" i="1"/>
  <c r="HD301" i="1"/>
  <c r="FX301" i="1"/>
  <c r="DT141" i="1"/>
  <c r="DT145" i="1"/>
  <c r="DT149" i="1"/>
  <c r="EB154" i="1"/>
  <c r="EB160" i="1"/>
  <c r="BX163" i="1"/>
  <c r="EB164" i="1"/>
  <c r="EB167" i="1"/>
  <c r="BX169" i="1"/>
  <c r="ER169" i="1"/>
  <c r="CN174" i="1"/>
  <c r="DD186" i="1"/>
  <c r="EZ189" i="1"/>
  <c r="CN189" i="1"/>
  <c r="ER189" i="1"/>
  <c r="BX189" i="1"/>
  <c r="DT190" i="1"/>
  <c r="DL190" i="1"/>
  <c r="EZ190" i="1"/>
  <c r="DL198" i="1"/>
  <c r="FH201" i="1"/>
  <c r="CV201" i="1"/>
  <c r="EZ201" i="1"/>
  <c r="BX201" i="1"/>
  <c r="DL203" i="1"/>
  <c r="DD203" i="1"/>
  <c r="FH203" i="1"/>
  <c r="ER205" i="1"/>
  <c r="EJ205" i="1"/>
  <c r="EB206" i="1"/>
  <c r="DT206" i="1"/>
  <c r="DL207" i="1"/>
  <c r="DD207" i="1"/>
  <c r="ER209" i="1"/>
  <c r="EJ209" i="1"/>
  <c r="FP209" i="1"/>
  <c r="EB232" i="1"/>
  <c r="FX235" i="1"/>
  <c r="DL235" i="1"/>
  <c r="FP235" i="1"/>
  <c r="BX235" i="1"/>
  <c r="DT240" i="1"/>
  <c r="DT241" i="1"/>
  <c r="EJ242" i="1"/>
  <c r="FP265" i="1"/>
  <c r="FH265" i="1"/>
  <c r="GF265" i="1"/>
  <c r="DT265" i="1"/>
  <c r="GV266" i="1"/>
  <c r="EJ266" i="1"/>
  <c r="GN266" i="1"/>
  <c r="EB266" i="1"/>
  <c r="EZ266" i="1"/>
  <c r="EJ269" i="1"/>
  <c r="FP303" i="1"/>
  <c r="EZ303" i="1"/>
  <c r="EJ303" i="1"/>
  <c r="DT303" i="1"/>
  <c r="GF303" i="1"/>
  <c r="FX303" i="1"/>
  <c r="CN98" i="1"/>
  <c r="CV112" i="1"/>
  <c r="DD115" i="1"/>
  <c r="DD119" i="1"/>
  <c r="DD123" i="1"/>
  <c r="DL130" i="1"/>
  <c r="DL135" i="1"/>
  <c r="DL139" i="1"/>
  <c r="CV141" i="1"/>
  <c r="CV145" i="1"/>
  <c r="CV149" i="1"/>
  <c r="DD154" i="1"/>
  <c r="DD160" i="1"/>
  <c r="DT163" i="1"/>
  <c r="DD164" i="1"/>
  <c r="EB166" i="1"/>
  <c r="DD167" i="1"/>
  <c r="DT169" i="1"/>
  <c r="DT185" i="1"/>
  <c r="DL185" i="1"/>
  <c r="EZ185" i="1"/>
  <c r="EB189" i="1"/>
  <c r="EB190" i="1"/>
  <c r="EB197" i="1"/>
  <c r="DT197" i="1"/>
  <c r="FH197" i="1"/>
  <c r="EJ201" i="1"/>
  <c r="EJ203" i="1"/>
  <c r="EB205" i="1"/>
  <c r="ER206" i="1"/>
  <c r="ER207" i="1"/>
  <c r="EB209" i="1"/>
  <c r="EB215" i="1"/>
  <c r="DT215" i="1"/>
  <c r="FP215" i="1"/>
  <c r="EZ217" i="1"/>
  <c r="ER217" i="1"/>
  <c r="EJ218" i="1"/>
  <c r="EB218" i="1"/>
  <c r="DT219" i="1"/>
  <c r="DL219" i="1"/>
  <c r="ER231" i="1"/>
  <c r="EJ231" i="1"/>
  <c r="FX231" i="1"/>
  <c r="EZ235" i="1"/>
  <c r="FH244" i="1"/>
  <c r="EZ244" i="1"/>
  <c r="ER245" i="1"/>
  <c r="EJ245" i="1"/>
  <c r="EB246" i="1"/>
  <c r="DT246" i="1"/>
  <c r="FH253" i="1"/>
  <c r="EZ253" i="1"/>
  <c r="FX253" i="1"/>
  <c r="BX253" i="1"/>
  <c r="EZ256" i="1"/>
  <c r="ER256" i="1"/>
  <c r="FP256" i="1"/>
  <c r="GN257" i="1"/>
  <c r="EB257" i="1"/>
  <c r="GF257" i="1"/>
  <c r="DT257" i="1"/>
  <c r="ER257" i="1"/>
  <c r="FX265" i="1"/>
  <c r="FX266" i="1"/>
  <c r="FP271" i="1"/>
  <c r="FH271" i="1"/>
  <c r="GF271" i="1"/>
  <c r="DT271" i="1"/>
  <c r="GV272" i="1"/>
  <c r="EJ272" i="1"/>
  <c r="GN272" i="1"/>
  <c r="EB272" i="1"/>
  <c r="EZ272" i="1"/>
  <c r="GV274" i="1"/>
  <c r="EJ274" i="1"/>
  <c r="GN274" i="1"/>
  <c r="DT274" i="1"/>
  <c r="EZ274" i="1"/>
  <c r="GV276" i="1"/>
  <c r="EJ276" i="1"/>
  <c r="GN276" i="1"/>
  <c r="DT276" i="1"/>
  <c r="EZ276" i="1"/>
  <c r="GV278" i="1"/>
  <c r="EJ278" i="1"/>
  <c r="GN278" i="1"/>
  <c r="DT278" i="1"/>
  <c r="EZ278" i="1"/>
  <c r="GV280" i="1"/>
  <c r="EJ280" i="1"/>
  <c r="GN280" i="1"/>
  <c r="DT280" i="1"/>
  <c r="EZ280" i="1"/>
  <c r="GV282" i="1"/>
  <c r="EJ282" i="1"/>
  <c r="GN282" i="1"/>
  <c r="DT282" i="1"/>
  <c r="EZ282" i="1"/>
  <c r="GV284" i="1"/>
  <c r="EJ284" i="1"/>
  <c r="GN284" i="1"/>
  <c r="DT284" i="1"/>
  <c r="EZ284" i="1"/>
  <c r="GV286" i="1"/>
  <c r="EJ286" i="1"/>
  <c r="GN286" i="1"/>
  <c r="DT286" i="1"/>
  <c r="FH286" i="1"/>
  <c r="EZ286" i="1"/>
  <c r="EB163" i="1"/>
  <c r="EB169" i="1"/>
  <c r="ER174" i="1"/>
  <c r="EJ174" i="1"/>
  <c r="AJ174" i="1"/>
  <c r="EZ174" i="1"/>
  <c r="CV186" i="1"/>
  <c r="EZ186" i="1"/>
  <c r="CN186" i="1"/>
  <c r="DD198" i="1"/>
  <c r="FH198" i="1"/>
  <c r="CV198" i="1"/>
  <c r="FP216" i="1"/>
  <c r="DD216" i="1"/>
  <c r="FH216" i="1"/>
  <c r="BX216" i="1"/>
  <c r="DT232" i="1"/>
  <c r="FX232" i="1"/>
  <c r="DL232" i="1"/>
  <c r="FH240" i="1"/>
  <c r="EZ240" i="1"/>
  <c r="ER241" i="1"/>
  <c r="EJ241" i="1"/>
  <c r="EB242" i="1"/>
  <c r="DT242" i="1"/>
  <c r="FP269" i="1"/>
  <c r="FH269" i="1"/>
  <c r="GF269" i="1"/>
  <c r="DT269" i="1"/>
  <c r="GV270" i="1"/>
  <c r="EJ270" i="1"/>
  <c r="GN270" i="1"/>
  <c r="EB270" i="1"/>
  <c r="EZ270" i="1"/>
  <c r="FH298" i="1"/>
  <c r="HD298" i="1"/>
  <c r="EJ298" i="1"/>
  <c r="FX298" i="1"/>
  <c r="FP298" i="1"/>
  <c r="GV298" i="1"/>
  <c r="GN298" i="1"/>
  <c r="FX300" i="1"/>
  <c r="FH300" i="1"/>
  <c r="FP300" i="1"/>
  <c r="EZ300" i="1"/>
  <c r="GV300" i="1"/>
  <c r="GN300" i="1"/>
  <c r="AJ98" i="1"/>
  <c r="AR112" i="1"/>
  <c r="AJ163" i="1"/>
  <c r="BX166" i="1"/>
  <c r="AJ169" i="1"/>
  <c r="BX174" i="1"/>
  <c r="DL175" i="1"/>
  <c r="DD175" i="1"/>
  <c r="ER175" i="1"/>
  <c r="CN185" i="1"/>
  <c r="BX186" i="1"/>
  <c r="DL188" i="1"/>
  <c r="DD188" i="1"/>
  <c r="EZ188" i="1"/>
  <c r="FH189" i="1"/>
  <c r="ER190" i="1"/>
  <c r="CV197" i="1"/>
  <c r="BX198" i="1"/>
  <c r="DT200" i="1"/>
  <c r="DL200" i="1"/>
  <c r="FH200" i="1"/>
  <c r="EJ202" i="1"/>
  <c r="EB202" i="1"/>
  <c r="FH202" i="1"/>
  <c r="EZ203" i="1"/>
  <c r="FH205" i="1"/>
  <c r="FH206" i="1"/>
  <c r="FH207" i="1"/>
  <c r="FH209" i="1"/>
  <c r="DD215" i="1"/>
  <c r="DL216" i="1"/>
  <c r="DL217" i="1"/>
  <c r="DL218" i="1"/>
  <c r="EB219" i="1"/>
  <c r="DL231" i="1"/>
  <c r="BX232" i="1"/>
  <c r="EJ234" i="1"/>
  <c r="EB234" i="1"/>
  <c r="FX234" i="1"/>
  <c r="FH236" i="1"/>
  <c r="EZ236" i="1"/>
  <c r="ER237" i="1"/>
  <c r="EJ237" i="1"/>
  <c r="EB238" i="1"/>
  <c r="DT238" i="1"/>
  <c r="BX240" i="1"/>
  <c r="BX241" i="1"/>
  <c r="BX242" i="1"/>
  <c r="DT244" i="1"/>
  <c r="DT245" i="1"/>
  <c r="EJ246" i="1"/>
  <c r="EB249" i="1"/>
  <c r="GF249" i="1"/>
  <c r="DT249" i="1"/>
  <c r="ER249" i="1"/>
  <c r="ER251" i="1"/>
  <c r="EJ251" i="1"/>
  <c r="FH251" i="1"/>
  <c r="GF252" i="1"/>
  <c r="DT252" i="1"/>
  <c r="FX252" i="1"/>
  <c r="BX252" i="1"/>
  <c r="EJ252" i="1"/>
  <c r="EB253" i="1"/>
  <c r="EB256" i="1"/>
  <c r="EZ257" i="1"/>
  <c r="GV265" i="1"/>
  <c r="FP267" i="1"/>
  <c r="FH267" i="1"/>
  <c r="GF267" i="1"/>
  <c r="DT267" i="1"/>
  <c r="GV268" i="1"/>
  <c r="EJ268" i="1"/>
  <c r="GN268" i="1"/>
  <c r="EB268" i="1"/>
  <c r="EZ268" i="1"/>
  <c r="EB269" i="1"/>
  <c r="DT270" i="1"/>
  <c r="EJ271" i="1"/>
  <c r="ER272" i="1"/>
  <c r="FH274" i="1"/>
  <c r="FH276" i="1"/>
  <c r="FH278" i="1"/>
  <c r="FH280" i="1"/>
  <c r="FH282" i="1"/>
  <c r="FH284" i="1"/>
  <c r="FP286" i="1"/>
  <c r="GF293" i="1"/>
  <c r="FX293" i="1"/>
  <c r="HD293" i="1"/>
  <c r="EJ293" i="1"/>
  <c r="GV293" i="1"/>
  <c r="DT293" i="1"/>
  <c r="DT298" i="1"/>
  <c r="DT300" i="1"/>
  <c r="FP248" i="1"/>
  <c r="FX261" i="1"/>
  <c r="GF275" i="1"/>
  <c r="GF277" i="1"/>
  <c r="GF279" i="1"/>
  <c r="GF281" i="1"/>
  <c r="GF283" i="1"/>
  <c r="GF285" i="1"/>
  <c r="GF287" i="1"/>
  <c r="GF289" i="1"/>
  <c r="GF291" i="1"/>
  <c r="HD296" i="1"/>
  <c r="GN296" i="1"/>
  <c r="GV296" i="1"/>
  <c r="GF297" i="1"/>
  <c r="FP297" i="1"/>
  <c r="HD297" i="1"/>
  <c r="EB179" i="1"/>
  <c r="EJ184" i="1"/>
  <c r="EB187" i="1"/>
  <c r="ER196" i="1"/>
  <c r="EJ199" i="1"/>
  <c r="EZ204" i="1"/>
  <c r="EZ208" i="1"/>
  <c r="EZ211" i="1"/>
  <c r="ER214" i="1"/>
  <c r="FH220" i="1"/>
  <c r="FH224" i="1"/>
  <c r="FH230" i="1"/>
  <c r="EZ233" i="1"/>
  <c r="FP239" i="1"/>
  <c r="FP243" i="1"/>
  <c r="ER248" i="1"/>
  <c r="FH250" i="1"/>
  <c r="FP255" i="1"/>
  <c r="FX260" i="1"/>
  <c r="EZ261" i="1"/>
  <c r="FH275" i="1"/>
  <c r="FH277" i="1"/>
  <c r="FH279" i="1"/>
  <c r="FH281" i="1"/>
  <c r="FH283" i="1"/>
  <c r="FH285" i="1"/>
  <c r="FH287" i="1"/>
  <c r="FH289" i="1"/>
  <c r="FH291" i="1"/>
  <c r="GN295" i="1"/>
  <c r="FP296" i="1"/>
  <c r="FH297" i="1"/>
  <c r="GF305" i="1"/>
  <c r="FP305" i="1"/>
  <c r="HD305" i="1"/>
  <c r="GF309" i="1"/>
  <c r="FP309" i="1"/>
  <c r="FH309" i="1"/>
  <c r="EZ309" i="1"/>
  <c r="GV309" i="1"/>
  <c r="DT309" i="1"/>
  <c r="BX184" i="1"/>
  <c r="BX196" i="1"/>
  <c r="BX204" i="1"/>
  <c r="BX220" i="1"/>
  <c r="BX224" i="1"/>
  <c r="BX230" i="1"/>
  <c r="BX239" i="1"/>
  <c r="BX243" i="1"/>
  <c r="BX255" i="1"/>
  <c r="DT260" i="1"/>
  <c r="DT295" i="1"/>
  <c r="FX296" i="1"/>
  <c r="FX297" i="1"/>
  <c r="DT305" i="1"/>
  <c r="FH306" i="1"/>
  <c r="HD306" i="1"/>
  <c r="EJ306" i="1"/>
  <c r="EZ307" i="1"/>
  <c r="GV307" i="1"/>
  <c r="DT307" i="1"/>
  <c r="GF307" i="1"/>
  <c r="EJ309" i="1"/>
  <c r="FX302" i="1"/>
  <c r="GN304" i="1"/>
  <c r="FH308" i="1"/>
  <c r="AJ80" i="2"/>
  <c r="AB80" i="2"/>
  <c r="T80" i="2"/>
  <c r="AJ96" i="2"/>
  <c r="AB96" i="2"/>
  <c r="T96" i="2"/>
  <c r="AR112" i="2"/>
  <c r="AJ112" i="2"/>
  <c r="AB112" i="2"/>
  <c r="AR123" i="2"/>
  <c r="AJ123" i="2"/>
  <c r="AJ125" i="2"/>
  <c r="AB125" i="2"/>
  <c r="T125" i="2"/>
  <c r="AR125" i="2"/>
  <c r="AR130" i="2"/>
  <c r="AJ130" i="2"/>
  <c r="AZ157" i="2"/>
  <c r="AJ157" i="2"/>
  <c r="AB157" i="2"/>
  <c r="T157" i="2"/>
  <c r="AZ165" i="2"/>
  <c r="AJ165" i="2"/>
  <c r="AB165" i="2"/>
  <c r="T165" i="2"/>
  <c r="AZ173" i="2"/>
  <c r="AJ173" i="2"/>
  <c r="AB173" i="2"/>
  <c r="T173" i="2"/>
  <c r="BP181" i="2"/>
  <c r="AZ181" i="2"/>
  <c r="BX201" i="2"/>
  <c r="BP201" i="2"/>
  <c r="AZ201" i="2"/>
  <c r="CN201" i="2"/>
  <c r="CF201" i="2"/>
  <c r="AB201" i="2"/>
  <c r="CN227" i="2"/>
  <c r="CV227" i="2"/>
  <c r="CF227" i="2"/>
  <c r="BX227" i="2"/>
  <c r="BP227" i="2"/>
  <c r="CF244" i="2"/>
  <c r="AB244" i="2"/>
  <c r="CV244" i="2"/>
  <c r="CN244" i="2"/>
  <c r="BP244" i="2"/>
  <c r="CV268" i="2"/>
  <c r="CN268" i="2"/>
  <c r="CF268" i="2"/>
  <c r="DD268" i="2"/>
  <c r="BP268" i="2"/>
  <c r="AB268" i="2"/>
  <c r="AJ77" i="2"/>
  <c r="AR93" i="2"/>
  <c r="AJ93" i="2"/>
  <c r="AR109" i="2"/>
  <c r="AJ109" i="2"/>
  <c r="T128" i="2"/>
  <c r="AR128" i="2"/>
  <c r="AB138" i="2"/>
  <c r="AR138" i="2"/>
  <c r="AJ138" i="2"/>
  <c r="T138" i="2"/>
  <c r="AZ138" i="2"/>
  <c r="AZ144" i="2"/>
  <c r="AR144" i="2"/>
  <c r="AJ144" i="2"/>
  <c r="AZ154" i="2"/>
  <c r="AJ154" i="2"/>
  <c r="AZ162" i="2"/>
  <c r="AJ162" i="2"/>
  <c r="AZ170" i="2"/>
  <c r="AJ170" i="2"/>
  <c r="AB179" i="2"/>
  <c r="T179" i="2"/>
  <c r="BP185" i="2"/>
  <c r="AZ185" i="2"/>
  <c r="AJ185" i="2"/>
  <c r="AB185" i="2"/>
  <c r="AJ194" i="2"/>
  <c r="AB194" i="2"/>
  <c r="T194" i="2"/>
  <c r="CF194" i="2"/>
  <c r="BX194" i="2"/>
  <c r="AZ196" i="2"/>
  <c r="AB196" i="2"/>
  <c r="T196" i="2"/>
  <c r="CF196" i="2"/>
  <c r="BX196" i="2"/>
  <c r="BP196" i="2"/>
  <c r="AZ206" i="2"/>
  <c r="CN206" i="2"/>
  <c r="CF206" i="2"/>
  <c r="BX206" i="2"/>
  <c r="BP206" i="2"/>
  <c r="AB206" i="2"/>
  <c r="CN224" i="2"/>
  <c r="BP224" i="2"/>
  <c r="AB224" i="2"/>
  <c r="T224" i="2"/>
  <c r="BX224" i="2"/>
  <c r="DD294" i="2"/>
  <c r="CV294" i="2"/>
  <c r="CF294" i="2"/>
  <c r="AB294" i="2"/>
  <c r="EJ304" i="1"/>
  <c r="FX308" i="1"/>
  <c r="L77" i="2"/>
  <c r="AJ84" i="2"/>
  <c r="AB84" i="2"/>
  <c r="T84" i="2"/>
  <c r="AJ100" i="2"/>
  <c r="AB100" i="2"/>
  <c r="T100" i="2"/>
  <c r="L109" i="2"/>
  <c r="T126" i="2"/>
  <c r="AB128" i="2"/>
  <c r="AR139" i="2"/>
  <c r="AZ139" i="2"/>
  <c r="AB142" i="2"/>
  <c r="T142" i="2"/>
  <c r="AZ142" i="2"/>
  <c r="T144" i="2"/>
  <c r="T154" i="2"/>
  <c r="T162" i="2"/>
  <c r="T170" i="2"/>
  <c r="AJ179" i="2"/>
  <c r="T185" i="2"/>
  <c r="AZ194" i="2"/>
  <c r="BX204" i="2"/>
  <c r="BP204" i="2"/>
  <c r="AZ204" i="2"/>
  <c r="CN204" i="2"/>
  <c r="CF204" i="2"/>
  <c r="T206" i="2"/>
  <c r="CF224" i="2"/>
  <c r="CN247" i="2"/>
  <c r="CV247" i="2"/>
  <c r="CF247" i="2"/>
  <c r="BP247" i="2"/>
  <c r="AB247" i="2"/>
  <c r="BP294" i="2"/>
  <c r="AJ70" i="2"/>
  <c r="AB70" i="2"/>
  <c r="T72" i="2"/>
  <c r="L72" i="2"/>
  <c r="AR81" i="2"/>
  <c r="AJ81" i="2"/>
  <c r="AR97" i="2"/>
  <c r="AJ97" i="2"/>
  <c r="AR115" i="2"/>
  <c r="AJ115" i="2"/>
  <c r="AJ117" i="2"/>
  <c r="AB117" i="2"/>
  <c r="T117" i="2"/>
  <c r="AR117" i="2"/>
  <c r="AZ176" i="2"/>
  <c r="AJ176" i="2"/>
  <c r="BP176" i="2"/>
  <c r="CF290" i="2"/>
  <c r="BP290" i="2"/>
  <c r="AB290" i="2"/>
  <c r="CV290" i="2"/>
  <c r="L15" i="2"/>
  <c r="L19" i="2"/>
  <c r="L23" i="2"/>
  <c r="L27" i="2"/>
  <c r="AB28" i="2"/>
  <c r="L31" i="2"/>
  <c r="AB32" i="2"/>
  <c r="L35" i="2"/>
  <c r="AB36" i="2"/>
  <c r="L39" i="2"/>
  <c r="AB40" i="2"/>
  <c r="L70" i="2"/>
  <c r="AB72" i="2"/>
  <c r="T74" i="2"/>
  <c r="AB77" i="2"/>
  <c r="L81" i="2"/>
  <c r="AR84" i="2"/>
  <c r="AJ88" i="2"/>
  <c r="AB88" i="2"/>
  <c r="T88" i="2"/>
  <c r="AB93" i="2"/>
  <c r="L97" i="2"/>
  <c r="AR100" i="2"/>
  <c r="AJ104" i="2"/>
  <c r="AB104" i="2"/>
  <c r="T104" i="2"/>
  <c r="AB109" i="2"/>
  <c r="T115" i="2"/>
  <c r="AR126" i="2"/>
  <c r="AR135" i="2"/>
  <c r="AZ135" i="2"/>
  <c r="AJ135" i="2"/>
  <c r="AB135" i="2"/>
  <c r="AB139" i="2"/>
  <c r="AR142" i="2"/>
  <c r="AJ155" i="2"/>
  <c r="AB155" i="2"/>
  <c r="T155" i="2"/>
  <c r="AZ155" i="2"/>
  <c r="AJ163" i="2"/>
  <c r="AB163" i="2"/>
  <c r="T163" i="2"/>
  <c r="AZ163" i="2"/>
  <c r="AJ171" i="2"/>
  <c r="AB171" i="2"/>
  <c r="T171" i="2"/>
  <c r="AZ171" i="2"/>
  <c r="T176" i="2"/>
  <c r="BP179" i="2"/>
  <c r="AB204" i="2"/>
  <c r="CN220" i="2"/>
  <c r="CV220" i="2"/>
  <c r="CF220" i="2"/>
  <c r="BX220" i="2"/>
  <c r="BP220" i="2"/>
  <c r="CN225" i="2"/>
  <c r="BX225" i="2"/>
  <c r="BP225" i="2"/>
  <c r="AB225" i="2"/>
  <c r="CF225" i="2"/>
  <c r="CV225" i="2"/>
  <c r="T225" i="2"/>
  <c r="DD270" i="2"/>
  <c r="CV270" i="2"/>
  <c r="CN270" i="2"/>
  <c r="CF270" i="2"/>
  <c r="CV276" i="2"/>
  <c r="CN276" i="2"/>
  <c r="CF276" i="2"/>
  <c r="AB276" i="2"/>
  <c r="DD276" i="2"/>
  <c r="BP276" i="2"/>
  <c r="CN290" i="2"/>
  <c r="T35" i="2"/>
  <c r="T39" i="2"/>
  <c r="L48" i="2"/>
  <c r="T70" i="2"/>
  <c r="AJ72" i="2"/>
  <c r="AB74" i="2"/>
  <c r="T81" i="2"/>
  <c r="AR85" i="2"/>
  <c r="AJ85" i="2"/>
  <c r="T97" i="2"/>
  <c r="AR101" i="2"/>
  <c r="AJ101" i="2"/>
  <c r="L104" i="2"/>
  <c r="AB115" i="2"/>
  <c r="T118" i="2"/>
  <c r="AR120" i="2"/>
  <c r="AJ120" i="2"/>
  <c r="AB120" i="2"/>
  <c r="T135" i="2"/>
  <c r="AJ139" i="2"/>
  <c r="AR147" i="2"/>
  <c r="AJ147" i="2"/>
  <c r="AB156" i="2"/>
  <c r="T156" i="2"/>
  <c r="AB164" i="2"/>
  <c r="T164" i="2"/>
  <c r="AB172" i="2"/>
  <c r="T172" i="2"/>
  <c r="AB176" i="2"/>
  <c r="AJ189" i="2"/>
  <c r="AB189" i="2"/>
  <c r="T189" i="2"/>
  <c r="CF189" i="2"/>
  <c r="CN218" i="2"/>
  <c r="CF218" i="2"/>
  <c r="BX218" i="2"/>
  <c r="BP218" i="2"/>
  <c r="CV218" i="2"/>
  <c r="T220" i="2"/>
  <c r="BP239" i="2"/>
  <c r="AB239" i="2"/>
  <c r="T239" i="2"/>
  <c r="CF239" i="2"/>
  <c r="CV239" i="2"/>
  <c r="AB270" i="2"/>
  <c r="DD290" i="2"/>
  <c r="CV292" i="2"/>
  <c r="CN292" i="2"/>
  <c r="CF292" i="2"/>
  <c r="AB292" i="2"/>
  <c r="DD292" i="2"/>
  <c r="BP292" i="2"/>
  <c r="L18" i="2"/>
  <c r="L22" i="2"/>
  <c r="L26" i="2"/>
  <c r="AB27" i="2"/>
  <c r="L30" i="2"/>
  <c r="AB31" i="2"/>
  <c r="L34" i="2"/>
  <c r="AB35" i="2"/>
  <c r="L38" i="2"/>
  <c r="AB39" i="2"/>
  <c r="L42" i="2"/>
  <c r="T48" i="2"/>
  <c r="AJ73" i="2"/>
  <c r="AJ74" i="2"/>
  <c r="AB81" i="2"/>
  <c r="L85" i="2"/>
  <c r="AR88" i="2"/>
  <c r="AJ92" i="2"/>
  <c r="AB92" i="2"/>
  <c r="T92" i="2"/>
  <c r="AB97" i="2"/>
  <c r="L101" i="2"/>
  <c r="AR104" i="2"/>
  <c r="AJ108" i="2"/>
  <c r="AB108" i="2"/>
  <c r="T108" i="2"/>
  <c r="AB118" i="2"/>
  <c r="T120" i="2"/>
  <c r="T147" i="2"/>
  <c r="AJ156" i="2"/>
  <c r="AJ164" i="2"/>
  <c r="AJ172" i="2"/>
  <c r="AZ189" i="2"/>
  <c r="AJ191" i="2"/>
  <c r="AB191" i="2"/>
  <c r="T191" i="2"/>
  <c r="CF191" i="2"/>
  <c r="BX191" i="2"/>
  <c r="BP191" i="2"/>
  <c r="BX198" i="2"/>
  <c r="BP198" i="2"/>
  <c r="AZ198" i="2"/>
  <c r="CF198" i="2"/>
  <c r="AB198" i="2"/>
  <c r="T198" i="2"/>
  <c r="CN198" i="2"/>
  <c r="CN216" i="2"/>
  <c r="BP216" i="2"/>
  <c r="AB216" i="2"/>
  <c r="T216" i="2"/>
  <c r="CV216" i="2"/>
  <c r="T218" i="2"/>
  <c r="AB220" i="2"/>
  <c r="CN234" i="2"/>
  <c r="CF234" i="2"/>
  <c r="BX234" i="2"/>
  <c r="BP234" i="2"/>
  <c r="CV234" i="2"/>
  <c r="AB234" i="2"/>
  <c r="CN239" i="2"/>
  <c r="BP270" i="2"/>
  <c r="T85" i="2"/>
  <c r="AR89" i="2"/>
  <c r="AJ89" i="2"/>
  <c r="T101" i="2"/>
  <c r="AR105" i="2"/>
  <c r="AJ105" i="2"/>
  <c r="AJ118" i="2"/>
  <c r="AR132" i="2"/>
  <c r="AJ132" i="2"/>
  <c r="AB132" i="2"/>
  <c r="AB147" i="2"/>
  <c r="AR151" i="2"/>
  <c r="AJ151" i="2"/>
  <c r="AZ151" i="2"/>
  <c r="AB151" i="2"/>
  <c r="T151" i="2"/>
  <c r="AZ156" i="2"/>
  <c r="AZ164" i="2"/>
  <c r="AZ172" i="2"/>
  <c r="BP189" i="2"/>
  <c r="BX199" i="2"/>
  <c r="BP199" i="2"/>
  <c r="AZ199" i="2"/>
  <c r="CN199" i="2"/>
  <c r="AB218" i="2"/>
  <c r="T252" i="2"/>
  <c r="DD252" i="2"/>
  <c r="CV252" i="2"/>
  <c r="CN252" i="2"/>
  <c r="AB256" i="2"/>
  <c r="DD256" i="2"/>
  <c r="CV256" i="2"/>
  <c r="AB150" i="2"/>
  <c r="T150" i="2"/>
  <c r="AZ184" i="2"/>
  <c r="AJ184" i="2"/>
  <c r="AB184" i="2"/>
  <c r="AJ192" i="2"/>
  <c r="AB192" i="2"/>
  <c r="T192" i="2"/>
  <c r="BP197" i="2"/>
  <c r="AZ197" i="2"/>
  <c r="AB197" i="2"/>
  <c r="BX202" i="2"/>
  <c r="BP202" i="2"/>
  <c r="AZ202" i="2"/>
  <c r="CN233" i="2"/>
  <c r="BX233" i="2"/>
  <c r="BP233" i="2"/>
  <c r="AB233" i="2"/>
  <c r="CF233" i="2"/>
  <c r="AB146" i="2"/>
  <c r="T146" i="2"/>
  <c r="AJ159" i="2"/>
  <c r="AB159" i="2"/>
  <c r="AJ167" i="2"/>
  <c r="AB167" i="2"/>
  <c r="AZ180" i="2"/>
  <c r="AJ180" i="2"/>
  <c r="AJ193" i="2"/>
  <c r="AB193" i="2"/>
  <c r="T193" i="2"/>
  <c r="BX203" i="2"/>
  <c r="BP203" i="2"/>
  <c r="AZ203" i="2"/>
  <c r="CN232" i="2"/>
  <c r="BP232" i="2"/>
  <c r="AB232" i="2"/>
  <c r="T232" i="2"/>
  <c r="BX232" i="2"/>
  <c r="T241" i="2"/>
  <c r="CV241" i="2"/>
  <c r="CN241" i="2"/>
  <c r="CF241" i="2"/>
  <c r="AR143" i="2"/>
  <c r="AJ143" i="2"/>
  <c r="AJ146" i="2"/>
  <c r="T148" i="2"/>
  <c r="T159" i="2"/>
  <c r="T167" i="2"/>
  <c r="AB175" i="2"/>
  <c r="T175" i="2"/>
  <c r="T180" i="2"/>
  <c r="AJ190" i="2"/>
  <c r="AB190" i="2"/>
  <c r="T190" i="2"/>
  <c r="AZ193" i="2"/>
  <c r="BX200" i="2"/>
  <c r="BP200" i="2"/>
  <c r="AZ200" i="2"/>
  <c r="T203" i="2"/>
  <c r="CN217" i="2"/>
  <c r="BX217" i="2"/>
  <c r="BP217" i="2"/>
  <c r="AB217" i="2"/>
  <c r="CN219" i="2"/>
  <c r="CV219" i="2"/>
  <c r="CF219" i="2"/>
  <c r="BX219" i="2"/>
  <c r="CF232" i="2"/>
  <c r="CN235" i="2"/>
  <c r="CV235" i="2"/>
  <c r="CF235" i="2"/>
  <c r="BX235" i="2"/>
  <c r="AB241" i="2"/>
  <c r="CN259" i="2"/>
  <c r="BP259" i="2"/>
  <c r="DD259" i="2"/>
  <c r="CV259" i="2"/>
  <c r="DD261" i="2"/>
  <c r="CN261" i="2"/>
  <c r="CF261" i="2"/>
  <c r="BP261" i="2"/>
  <c r="AB261" i="2"/>
  <c r="CV261" i="2"/>
  <c r="CF266" i="2"/>
  <c r="BP266" i="2"/>
  <c r="AB266" i="2"/>
  <c r="DD266" i="2"/>
  <c r="DD278" i="2"/>
  <c r="CV278" i="2"/>
  <c r="CF278" i="2"/>
  <c r="CN278" i="2"/>
  <c r="AJ195" i="2"/>
  <c r="AB195" i="2"/>
  <c r="T195" i="2"/>
  <c r="AB203" i="2"/>
  <c r="AZ205" i="2"/>
  <c r="CF205" i="2"/>
  <c r="BX205" i="2"/>
  <c r="BP205" i="2"/>
  <c r="AZ207" i="2"/>
  <c r="CN207" i="2"/>
  <c r="CF207" i="2"/>
  <c r="CN226" i="2"/>
  <c r="CF226" i="2"/>
  <c r="BX226" i="2"/>
  <c r="BP226" i="2"/>
  <c r="CV226" i="2"/>
  <c r="CV232" i="2"/>
  <c r="BP241" i="2"/>
  <c r="T251" i="2"/>
  <c r="DD251" i="2"/>
  <c r="CN251" i="2"/>
  <c r="CF251" i="2"/>
  <c r="BP251" i="2"/>
  <c r="CV251" i="2"/>
  <c r="T255" i="2"/>
  <c r="DD255" i="2"/>
  <c r="CN255" i="2"/>
  <c r="CF255" i="2"/>
  <c r="BP255" i="2"/>
  <c r="CV255" i="2"/>
  <c r="AB259" i="2"/>
  <c r="CV262" i="2"/>
  <c r="DD262" i="2"/>
  <c r="CN262" i="2"/>
  <c r="CN266" i="2"/>
  <c r="CF274" i="2"/>
  <c r="BP274" i="2"/>
  <c r="AB274" i="2"/>
  <c r="AB278" i="2"/>
  <c r="CN245" i="2"/>
  <c r="BP245" i="2"/>
  <c r="CV284" i="2"/>
  <c r="CN284" i="2"/>
  <c r="CF284" i="2"/>
  <c r="AB284" i="2"/>
  <c r="CF228" i="2"/>
  <c r="CF236" i="2"/>
  <c r="CV242" i="2"/>
  <c r="CV246" i="2"/>
  <c r="CF246" i="2"/>
  <c r="T250" i="2"/>
  <c r="DD250" i="2"/>
  <c r="T254" i="2"/>
  <c r="DD254" i="2"/>
  <c r="CF258" i="2"/>
  <c r="AB258" i="2"/>
  <c r="T183" i="2"/>
  <c r="T188" i="2"/>
  <c r="T215" i="2"/>
  <c r="T223" i="2"/>
  <c r="CV228" i="2"/>
  <c r="T231" i="2"/>
  <c r="CV236" i="2"/>
  <c r="BP243" i="2"/>
  <c r="T243" i="2"/>
  <c r="T246" i="2"/>
  <c r="AB250" i="2"/>
  <c r="AB254" i="2"/>
  <c r="BP258" i="2"/>
  <c r="CN267" i="2"/>
  <c r="CF267" i="2"/>
  <c r="BP267" i="2"/>
  <c r="DD269" i="2"/>
  <c r="CV269" i="2"/>
  <c r="CN269" i="2"/>
  <c r="CF282" i="2"/>
  <c r="BP282" i="2"/>
  <c r="AB282" i="2"/>
  <c r="CV282" i="2"/>
  <c r="DD286" i="2"/>
  <c r="CV286" i="2"/>
  <c r="CF286" i="2"/>
  <c r="AB286" i="2"/>
  <c r="T209" i="2"/>
  <c r="T210" i="2"/>
  <c r="AB211" i="2"/>
  <c r="T213" i="2"/>
  <c r="T214" i="2"/>
  <c r="AB215" i="2"/>
  <c r="T222" i="2"/>
  <c r="AB223" i="2"/>
  <c r="T230" i="2"/>
  <c r="AB231" i="2"/>
  <c r="T238" i="2"/>
  <c r="AB243" i="2"/>
  <c r="AB246" i="2"/>
  <c r="T249" i="2"/>
  <c r="DD249" i="2"/>
  <c r="BP250" i="2"/>
  <c r="T253" i="2"/>
  <c r="DD253" i="2"/>
  <c r="BP254" i="2"/>
  <c r="CN258" i="2"/>
  <c r="CV260" i="2"/>
  <c r="CF260" i="2"/>
  <c r="AB267" i="2"/>
  <c r="AB269" i="2"/>
  <c r="DD277" i="2"/>
  <c r="CV277" i="2"/>
  <c r="CN277" i="2"/>
  <c r="BP277" i="2"/>
  <c r="CN282" i="2"/>
  <c r="BP286" i="2"/>
  <c r="AB303" i="2"/>
  <c r="BP304" i="2"/>
  <c r="CF305" i="2"/>
  <c r="CN306" i="2"/>
  <c r="CV307" i="2"/>
  <c r="DD308" i="2"/>
  <c r="AB302" i="2"/>
  <c r="BP302" i="2"/>
  <c r="AB309" i="2"/>
  <c r="DD273" i="2"/>
  <c r="CV280" i="2"/>
  <c r="DD281" i="2"/>
  <c r="BP285" i="2"/>
  <c r="CV288" i="2"/>
  <c r="DD289" i="2"/>
  <c r="BP293" i="2"/>
  <c r="CV296" i="2"/>
  <c r="DD297" i="2"/>
  <c r="AB300" i="2"/>
  <c r="BP301" i="2"/>
  <c r="CF302" i="2"/>
  <c r="CV304" i="2"/>
  <c r="DD305" i="2"/>
  <c r="AB308" i="2"/>
  <c r="BP309" i="2"/>
  <c r="DD296" i="2"/>
  <c r="BP300" i="2"/>
  <c r="CF301" i="2"/>
  <c r="CN302" i="2"/>
  <c r="DD304" i="2"/>
  <c r="BP308" i="2"/>
  <c r="CF309" i="2"/>
  <c r="CN285" i="2"/>
  <c r="CN293" i="2"/>
  <c r="CF300" i="2"/>
  <c r="CN301" i="2"/>
  <c r="CV302" i="2"/>
  <c r="AB306" i="2"/>
  <c r="BP307" i="2"/>
  <c r="CF308" i="2"/>
  <c r="CN309" i="2"/>
  <c r="CV285" i="2"/>
  <c r="CV293" i="2"/>
  <c r="CN300" i="2"/>
  <c r="CV301" i="2"/>
  <c r="AB305" i="2"/>
  <c r="BP306" i="2"/>
  <c r="CF307" i="2"/>
  <c r="CN308" i="2"/>
  <c r="CV30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E8A378-B9F0-5B49-8171-5AD5B63CB5EB}" keepAlive="1" name="Query - 1035" description="Connection to the '1035' query in the workbook." type="5" refreshedVersion="8" background="1" saveData="1">
    <dbPr connection="Provider=Microsoft.Mashup.OleDb.1;Data Source=$Workbook$;Location=1035;Extended Properties=&quot;&quot;" command="SELECT * FROM [1035]"/>
  </connection>
  <connection id="2" xr16:uid="{5C021739-AEDF-7948-A790-B824B95FC3BC}" keepAlive="1" name="Query - 1038" description="Connection to the '1038' query in the workbook." type="5" refreshedVersion="8" background="1" saveData="1">
    <dbPr connection="Provider=Microsoft.Mashup.OleDb.1;Data Source=$Workbook$;Location=1038;Extended Properties=&quot;&quot;" command="SELECT * FROM [1038]"/>
  </connection>
  <connection id="3" xr16:uid="{57A29DF2-7876-F242-A6F0-E85306ECA559}" keepAlive="1" name="Query - 1040" description="Connection to the '1040' query in the workbook." type="5" refreshedVersion="8" background="1" saveData="1">
    <dbPr connection="Provider=Microsoft.Mashup.OleDb.1;Data Source=$Workbook$;Location=1040;Extended Properties=&quot;&quot;" command="SELECT * FROM [1040]"/>
  </connection>
  <connection id="4" xr16:uid="{513F216E-E6E4-1C4D-B54E-2112E9855547}" keepAlive="1" name="Query - 1041" description="Connection to the '1041' query in the workbook." type="5" refreshedVersion="8" background="1" saveData="1">
    <dbPr connection="Provider=Microsoft.Mashup.OleDb.1;Data Source=$Workbook$;Location=1041;Extended Properties=&quot;&quot;" command="SELECT * FROM [1041]"/>
  </connection>
  <connection id="5" xr16:uid="{7D805742-96DB-D845-A88E-2FB64079611F}" keepAlive="1" name="Query - 1043" description="Connection to the '1043' query in the workbook." type="5" refreshedVersion="8" background="1" saveData="1">
    <dbPr connection="Provider=Microsoft.Mashup.OleDb.1;Data Source=$Workbook$;Location=1043;Extended Properties=&quot;&quot;" command="SELECT * FROM [1043]"/>
  </connection>
  <connection id="6" xr16:uid="{A5A4169B-F95E-9D48-AAC4-6B22D995F037}" keepAlive="1" name="Query - 1044" description="Connection to the '1044' query in the workbook." type="5" refreshedVersion="8" background="1" saveData="1">
    <dbPr connection="Provider=Microsoft.Mashup.OleDb.1;Data Source=$Workbook$;Location=1044;Extended Properties=&quot;&quot;" command="SELECT * FROM [1044]"/>
  </connection>
  <connection id="7" xr16:uid="{E5382159-E7E5-D241-8304-E97E81F2A01A}" keepAlive="1" name="Query - 1045" description="Connection to the '1045' query in the workbook." type="5" refreshedVersion="8" background="1" saveData="1">
    <dbPr connection="Provider=Microsoft.Mashup.OleDb.1;Data Source=$Workbook$;Location=1045;Extended Properties=&quot;&quot;" command="SELECT * FROM [1045]"/>
  </connection>
  <connection id="8" xr16:uid="{1001EE1F-CCBC-8444-9CF7-67205B3579D4}" keepAlive="1" name="Query - 1046" description="Connection to the '1046' query in the workbook." type="5" refreshedVersion="8" background="1" saveData="1">
    <dbPr connection="Provider=Microsoft.Mashup.OleDb.1;Data Source=$Workbook$;Location=1046;Extended Properties=&quot;&quot;" command="SELECT * FROM [1046]"/>
  </connection>
  <connection id="9" xr16:uid="{320A2E50-7356-464A-92B9-C45E5A4F4330}" keepAlive="1" name="Query - 1047" description="Connection to the '1047' query in the workbook." type="5" refreshedVersion="8" background="1" saveData="1">
    <dbPr connection="Provider=Microsoft.Mashup.OleDb.1;Data Source=$Workbook$;Location=1047;Extended Properties=&quot;&quot;" command="SELECT * FROM [1047]"/>
  </connection>
  <connection id="10" xr16:uid="{1B51F848-58E9-2B43-808A-60F3D6777B93}" keepAlive="1" name="Query - 1048" description="Connection to the '1048' query in the workbook." type="5" refreshedVersion="8" background="1" saveData="1">
    <dbPr connection="Provider=Microsoft.Mashup.OleDb.1;Data Source=$Workbook$;Location=1048;Extended Properties=&quot;&quot;" command="SELECT * FROM [1048]"/>
  </connection>
  <connection id="11" xr16:uid="{0A13BAC5-90A3-B247-AFBD-187879AD72FD}" keepAlive="1" name="Query - 1049" description="Connection to the '1049' query in the workbook." type="5" refreshedVersion="8" background="1" saveData="1">
    <dbPr connection="Provider=Microsoft.Mashup.OleDb.1;Data Source=$Workbook$;Location=1049;Extended Properties=&quot;&quot;" command="SELECT * FROM [1049]"/>
  </connection>
  <connection id="12" xr16:uid="{253411C5-FAF9-AD47-B708-DA8B3250D295}" keepAlive="1" name="Query - 1050" description="Connection to the '1050' query in the workbook." type="5" refreshedVersion="8" background="1" saveData="1">
    <dbPr connection="Provider=Microsoft.Mashup.OleDb.1;Data Source=$Workbook$;Location=1050;Extended Properties=&quot;&quot;" command="SELECT * FROM [1050]"/>
  </connection>
  <connection id="13" xr16:uid="{F3E736F8-94BD-AD4F-B881-73F78EA6D548}" keepAlive="1" name="Query - 1051" description="Connection to the '1051' query in the workbook." type="5" refreshedVersion="8" background="1" saveData="1">
    <dbPr connection="Provider=Microsoft.Mashup.OleDb.1;Data Source=$Workbook$;Location=1051;Extended Properties=&quot;&quot;" command="SELECT * FROM [1051]"/>
  </connection>
  <connection id="14" xr16:uid="{7CF64F88-3036-614E-8340-453E22F35F00}" keepAlive="1" name="Query - 1052" description="Connection to the '1052' query in the workbook." type="5" refreshedVersion="8" background="1" saveData="1">
    <dbPr connection="Provider=Microsoft.Mashup.OleDb.1;Data Source=$Workbook$;Location=1052;Extended Properties=&quot;&quot;" command="SELECT * FROM [1052]"/>
  </connection>
  <connection id="15" xr16:uid="{0EEC5B6F-BCF6-BE4B-A912-35F2623DFE77}" keepAlive="1" name="Query - 1053" description="Connection to the '1053' query in the workbook." type="5" refreshedVersion="8" background="1" saveData="1">
    <dbPr connection="Provider=Microsoft.Mashup.OleDb.1;Data Source=$Workbook$;Location=1053;Extended Properties=&quot;&quot;" command="SELECT * FROM [1053]"/>
  </connection>
  <connection id="16" xr16:uid="{5D3D53BC-0AB3-D74A-ADC9-7437DCF3ACB3}" keepAlive="1" name="Query - 1054" description="Connection to the '1054' query in the workbook." type="5" refreshedVersion="8" background="1" saveData="1">
    <dbPr connection="Provider=Microsoft.Mashup.OleDb.1;Data Source=$Workbook$;Location=1054;Extended Properties=&quot;&quot;" command="SELECT * FROM [1054]"/>
  </connection>
  <connection id="17" xr16:uid="{8BC7E609-20B2-EE43-B0E2-65CCCBD47F26}" keepAlive="1" name="Query - 1056" description="Connection to the '1056' query in the workbook." type="5" refreshedVersion="8" background="1" saveData="1">
    <dbPr connection="Provider=Microsoft.Mashup.OleDb.1;Data Source=$Workbook$;Location=1056;Extended Properties=&quot;&quot;" command="SELECT * FROM [1056]"/>
  </connection>
  <connection id="18" xr16:uid="{ABF9064E-CE54-0942-B05B-4DD7CA792EDE}" keepAlive="1" name="Query - 1057" description="Connection to the '1057' query in the workbook." type="5" refreshedVersion="8" background="1" saveData="1">
    <dbPr connection="Provider=Microsoft.Mashup.OleDb.1;Data Source=$Workbook$;Location=1057;Extended Properties=&quot;&quot;" command="SELECT * FROM [1057]"/>
  </connection>
  <connection id="19" xr16:uid="{666BC12B-68EC-0D4E-BF1D-932D45362DC4}" keepAlive="1" name="Query - 1058" description="Connection to the '1058' query in the workbook." type="5" refreshedVersion="8" background="1" saveData="1">
    <dbPr connection="Provider=Microsoft.Mashup.OleDb.1;Data Source=$Workbook$;Location=1058;Extended Properties=&quot;&quot;" command="SELECT * FROM [1058]"/>
  </connection>
  <connection id="20" xr16:uid="{F8D40FB7-88D2-EF40-A9E9-5F0AB3214EBC}" keepAlive="1" name="Query - 1059" description="Connection to the '1059' query in the workbook." type="5" refreshedVersion="8" background="1" saveData="1">
    <dbPr connection="Provider=Microsoft.Mashup.OleDb.1;Data Source=$Workbook$;Location=1059;Extended Properties=&quot;&quot;" command="SELECT * FROM [1059]"/>
  </connection>
  <connection id="21" xr16:uid="{147150A7-5007-2F47-9493-312EC5766E83}" keepAlive="1" name="Query - 1060" description="Connection to the '1060' query in the workbook." type="5" refreshedVersion="8" background="1" saveData="1">
    <dbPr connection="Provider=Microsoft.Mashup.OleDb.1;Data Source=$Workbook$;Location=1060;Extended Properties=&quot;&quot;" command="SELECT * FROM [1060]"/>
  </connection>
  <connection id="22" xr16:uid="{3ADDF41E-E274-7644-A137-BD2E15433217}" keepAlive="1" name="Query - 1061" description="Connection to the '1061' query in the workbook." type="5" refreshedVersion="8" background="1" saveData="1">
    <dbPr connection="Provider=Microsoft.Mashup.OleDb.1;Data Source=$Workbook$;Location=1061;Extended Properties=&quot;&quot;" command="SELECT * FROM [1061]"/>
  </connection>
  <connection id="23" xr16:uid="{10B9D196-8234-6040-8089-8587C80A1667}" keepAlive="1" name="Query - 1062" description="Connection to the '1062' query in the workbook." type="5" refreshedVersion="8" background="1" saveData="1">
    <dbPr connection="Provider=Microsoft.Mashup.OleDb.1;Data Source=$Workbook$;Location=1062;Extended Properties=&quot;&quot;" command="SELECT * FROM [1062]"/>
  </connection>
  <connection id="24" xr16:uid="{8A84399A-8859-1B44-BC4C-35B586C1759B}" keepAlive="1" name="Query - 1063" description="Connection to the '1063' query in the workbook." type="5" refreshedVersion="8" background="1" saveData="1">
    <dbPr connection="Provider=Microsoft.Mashup.OleDb.1;Data Source=$Workbook$;Location=1063;Extended Properties=&quot;&quot;" command="SELECT * FROM [1063]"/>
  </connection>
  <connection id="25" xr16:uid="{CB34B44D-F80B-D443-8171-B2C7B35730F4}" keepAlive="1" name="Query - 1064" description="Connection to the '1064' query in the workbook." type="5" refreshedVersion="8" background="1" saveData="1">
    <dbPr connection="Provider=Microsoft.Mashup.OleDb.1;Data Source=$Workbook$;Location=1064;Extended Properties=&quot;&quot;" command="SELECT * FROM [1064]"/>
  </connection>
  <connection id="26" xr16:uid="{BE30D305-84D3-8B41-A9F9-81C35A147395}" keepAlive="1" name="Query - 1065" description="Connection to the '1065' query in the workbook." type="5" refreshedVersion="8" background="1" saveData="1">
    <dbPr connection="Provider=Microsoft.Mashup.OleDb.1;Data Source=$Workbook$;Location=1065;Extended Properties=&quot;&quot;" command="SELECT * FROM [1065]"/>
  </connection>
  <connection id="27" xr16:uid="{F265F0A3-D4F8-4841-BADE-D5ADD4D35105}" keepAlive="1" name="Query - 3101" description="Connection to the '3101' query in the workbook." type="5" refreshedVersion="8" background="1" saveData="1">
    <dbPr connection="Provider=Microsoft.Mashup.OleDb.1;Data Source=$Workbook$;Location=3101;Extended Properties=&quot;&quot;" command="SELECT * FROM [3101]"/>
  </connection>
  <connection id="28" xr16:uid="{B26C7156-E401-4D41-9CAE-7DF3504C887E}" keepAlive="1" name="Query - 3102" description="Connection to the '3102' query in the workbook." type="5" refreshedVersion="8" background="1" saveData="1">
    <dbPr connection="Provider=Microsoft.Mashup.OleDb.1;Data Source=$Workbook$;Location=3102;Extended Properties=&quot;&quot;" command="SELECT * FROM [3102]"/>
  </connection>
  <connection id="29" xr16:uid="{A76AE164-AAAE-2744-92B8-5874F451342E}" keepAlive="1" name="Query - 3104" description="Connection to the '3104' query in the workbook." type="5" refreshedVersion="8" background="1" saveData="1">
    <dbPr connection="Provider=Microsoft.Mashup.OleDb.1;Data Source=$Workbook$;Location=3104;Extended Properties=&quot;&quot;" command="SELECT * FROM [3104]"/>
  </connection>
  <connection id="30" xr16:uid="{A5740AFD-FAD3-6F4C-BDEA-3A5C93260567}" keepAlive="1" name="Query - 3105" description="Connection to the '3105' query in the workbook." type="5" refreshedVersion="8" background="1" saveData="1">
    <dbPr connection="Provider=Microsoft.Mashup.OleDb.1;Data Source=$Workbook$;Location=3105;Extended Properties=&quot;&quot;" command="SELECT * FROM [3105]"/>
  </connection>
  <connection id="31" xr16:uid="{77DC1224-8EC4-B144-9E30-F50D6699AF0E}" keepAlive="1" name="Query - 3106" description="Connection to the '3106' query in the workbook." type="5" refreshedVersion="8" background="1" saveData="1">
    <dbPr connection="Provider=Microsoft.Mashup.OleDb.1;Data Source=$Workbook$;Location=3106;Extended Properties=&quot;&quot;" command="SELECT * FROM [3106]"/>
  </connection>
  <connection id="32" xr16:uid="{BE82BAEB-9760-D84A-92E7-2B519936AA81}" keepAlive="1" name="Query - 3107" description="Connection to the '3107' query in the workbook." type="5" refreshedVersion="8" background="1" saveData="1">
    <dbPr connection="Provider=Microsoft.Mashup.OleDb.1;Data Source=$Workbook$;Location=3107;Extended Properties=&quot;&quot;" command="SELECT * FROM [3107]"/>
  </connection>
  <connection id="33" xr16:uid="{99B54C13-7884-C649-BC32-0E6E424B8159}" keepAlive="1" name="Query - 3108" description="Connection to the '3108' query in the workbook." type="5" refreshedVersion="8" background="1" saveData="1">
    <dbPr connection="Provider=Microsoft.Mashup.OleDb.1;Data Source=$Workbook$;Location=3108;Extended Properties=&quot;&quot;" command="SELECT * FROM [3108]"/>
  </connection>
  <connection id="34" xr16:uid="{A63009CE-4639-3149-8178-4EF8303DF2F0}" keepAlive="1" name="Query - 3109" description="Connection to the '3109' query in the workbook." type="5" refreshedVersion="8" background="1" saveData="1">
    <dbPr connection="Provider=Microsoft.Mashup.OleDb.1;Data Source=$Workbook$;Location=3109;Extended Properties=&quot;&quot;" command="SELECT * FROM [3109]"/>
  </connection>
  <connection id="35" xr16:uid="{947B8172-F188-0E45-8082-DA1554B3C098}" keepAlive="1" name="Query - 3110" description="Connection to the '3110' query in the workbook." type="5" refreshedVersion="8" background="1" saveData="1">
    <dbPr connection="Provider=Microsoft.Mashup.OleDb.1;Data Source=$Workbook$;Location=3110;Extended Properties=&quot;&quot;" command="SELECT * FROM [3110]"/>
  </connection>
  <connection id="36" xr16:uid="{F718F2C3-DEAB-D945-9902-B146C89831C0}" keepAlive="1" name="Query - 3111" description="Connection to the '3111' query in the workbook." type="5" refreshedVersion="8" background="1" saveData="1">
    <dbPr connection="Provider=Microsoft.Mashup.OleDb.1;Data Source=$Workbook$;Location=3111;Extended Properties=&quot;&quot;" command="SELECT * FROM [3111]"/>
  </connection>
  <connection id="37" xr16:uid="{1CEA3FF1-2585-9F43-A46E-DD4707FC37AC}" keepAlive="1" name="Query - 3112" description="Connection to the '3112' query in the workbook." type="5" refreshedVersion="8" background="1" saveData="1">
    <dbPr connection="Provider=Microsoft.Mashup.OleDb.1;Data Source=$Workbook$;Location=3112;Extended Properties=&quot;&quot;" command="SELECT * FROM [3112]"/>
  </connection>
  <connection id="38" xr16:uid="{EB9498A3-E484-134B-B9F7-C96FEFA539F7}" keepAlive="1" name="Query - 3113" description="Connection to the '3113' query in the workbook." type="5" refreshedVersion="8" background="1" saveData="1">
    <dbPr connection="Provider=Microsoft.Mashup.OleDb.1;Data Source=$Workbook$;Location=3113;Extended Properties=&quot;&quot;" command="SELECT * FROM [3113]"/>
  </connection>
  <connection id="39" xr16:uid="{F3307578-C817-C84D-8BEC-EBB766572383}" keepAlive="1" name="Query - 3114" description="Connection to the '3114' query in the workbook." type="5" refreshedVersion="8" background="1" saveData="1">
    <dbPr connection="Provider=Microsoft.Mashup.OleDb.1;Data Source=$Workbook$;Location=3114;Extended Properties=&quot;&quot;" command="SELECT * FROM [3114]"/>
  </connection>
  <connection id="40" xr16:uid="{08F48CA2-B7B2-574F-92DA-33B9D9EB4DB7}" keepAlive="1" name="Query - fnRRPS" description="Connection to the 'fnRRPS' query in the workbook." type="5" refreshedVersion="0" background="1">
    <dbPr connection="Provider=Microsoft.Mashup.OleDb.1;Data Source=$Workbook$;Location=fnRRPS;Extended Properties=&quot;&quot;" command="SELECT * FROM [fnRRPS]"/>
  </connection>
  <connection id="41" xr16:uid="{94EFBA69-68D7-5846-B55E-80FE62B355A5}" keepAlive="1" name="Query - Source" description="Connection to the 'Source' query in the workbook." type="5" refreshedVersion="8" background="1" saveData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<sst xmlns="http://schemas.openxmlformats.org/spreadsheetml/2006/main" count="19914" uniqueCount="359">
  <si>
    <t>SEGVB1028</t>
  </si>
  <si>
    <t>SEGVB1030</t>
  </si>
  <si>
    <t>SEGVB1033</t>
  </si>
  <si>
    <t>SEGVB1035</t>
  </si>
  <si>
    <t>SEGVB1036</t>
  </si>
  <si>
    <t>SEGVB1037</t>
  </si>
  <si>
    <t>SEGVB1038</t>
  </si>
  <si>
    <t>SEGVB1039</t>
  </si>
  <si>
    <t>SEGVB1040</t>
  </si>
  <si>
    <t>SEGVB1041</t>
  </si>
  <si>
    <t>SEGVB1042</t>
  </si>
  <si>
    <t>SEGVB1043</t>
  </si>
  <si>
    <t>SEGVB1044</t>
  </si>
  <si>
    <t>SEGVB1045</t>
  </si>
  <si>
    <t>SEGVB1046</t>
  </si>
  <si>
    <t>SEGVB1047</t>
  </si>
  <si>
    <t>SEGVB1048</t>
  </si>
  <si>
    <t>SEGVB1049</t>
  </si>
  <si>
    <t>SEGVB1050</t>
  </si>
  <si>
    <t>SEGVB1051</t>
  </si>
  <si>
    <t>SEGVB1052</t>
  </si>
  <si>
    <t>SEGVB1053</t>
  </si>
  <si>
    <t>SEGVB1054</t>
  </si>
  <si>
    <t>SEGVB1056</t>
  </si>
  <si>
    <t>SEGVB1057</t>
  </si>
  <si>
    <t>SEGVB1058</t>
  </si>
  <si>
    <t>SEGVB1059</t>
  </si>
  <si>
    <t>SEGVB1060</t>
  </si>
  <si>
    <t>SEGVB1061</t>
  </si>
  <si>
    <t>SEGVB1062</t>
  </si>
  <si>
    <t>SEGVB1063</t>
  </si>
  <si>
    <t>SEGVB1064</t>
  </si>
  <si>
    <t>SEGVB1065</t>
  </si>
  <si>
    <t>RF_rate</t>
  </si>
  <si>
    <t>Year</t>
  </si>
  <si>
    <t>Period</t>
  </si>
  <si>
    <t>Date</t>
  </si>
  <si>
    <t>YTM</t>
  </si>
  <si>
    <t>Coupon</t>
  </si>
  <si>
    <t>Maturity</t>
  </si>
  <si>
    <t>TTM</t>
  </si>
  <si>
    <t>SEILB3002</t>
  </si>
  <si>
    <t>SEILB3101</t>
  </si>
  <si>
    <t>SEILB3102</t>
  </si>
  <si>
    <t>SEILB3104</t>
  </si>
  <si>
    <t>SEILB3105</t>
  </si>
  <si>
    <t>SEILB3106</t>
  </si>
  <si>
    <t>SEILB3107</t>
  </si>
  <si>
    <t>SEILB3108</t>
  </si>
  <si>
    <t>SEILB3109</t>
  </si>
  <si>
    <t>SEILB3110</t>
  </si>
  <si>
    <t>SEILB3111</t>
  </si>
  <si>
    <t>SEILB3112</t>
  </si>
  <si>
    <t>SEILB3113</t>
  </si>
  <si>
    <t>SEILB3114</t>
  </si>
  <si>
    <t>Yield to Maturity</t>
  </si>
  <si>
    <t>Mid Price</t>
  </si>
  <si>
    <t>Mid Yield</t>
  </si>
  <si>
    <t>Dirty Mid</t>
  </si>
  <si>
    <t>Clean Price Mid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</si>
  <si>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</si>
  <si>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</si>
  <si>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</si>
  <si>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</si>
  <si>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</si>
  <si>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</si>
  <si>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</si>
  <si>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</si>
  <si>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</si>
  <si>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</si>
  <si>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</si>
  <si>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</si>
  <si>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</si>
  <si>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</si>
  <si>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</si>
  <si>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</si>
  <si>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</si>
  <si>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</si>
  <si>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Sweden, Kingdom of (Government) | Price History                                          23-Jan-2026 10:17</t>
  </si>
  <si>
    <t>SE1064=RRPS</t>
  </si>
  <si>
    <t>Interval: Monthly</t>
  </si>
  <si>
    <t>History Period: 23-Jan-1980 - 23-Jan-2026</t>
  </si>
  <si>
    <t>Currency Conversion: SEK</t>
  </si>
  <si>
    <t>SE1064=RRPS Statistics     Monthly     30-Jun-2021 - 31-Jan-2026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</si>
  <si>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</si>
  <si>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</si>
  <si>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</si>
  <si>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</si>
  <si>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</si>
  <si>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</si>
  <si>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</si>
  <si>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</si>
  <si>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</si>
  <si>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Avg (High-Low)</t>
  </si>
  <si>
    <t>SE1064=RRPS History     Monthly     30-Jun-2021 - 31-Jan-2026</t>
  </si>
  <si>
    <t>Convexity</t>
  </si>
  <si>
    <t>Clean Price</t>
  </si>
  <si>
    <t>Accrued Interest</t>
  </si>
  <si>
    <t>Maculay Duration</t>
  </si>
  <si>
    <t>Dirty Ask</t>
  </si>
  <si>
    <t>Modified Duration</t>
  </si>
  <si>
    <t>Sweden, Kingdom of (Government) | Price History                                          23-Jan-2026 10:16</t>
  </si>
  <si>
    <t>SE1063=RRPS</t>
  </si>
  <si>
    <t>SE1063=RRPS Statistics     Monthly     30-Nov-2020 - 31-Jan-2026</t>
  </si>
  <si>
    <t>30-Nov-2020 - 31-Jan-2026</t>
  </si>
  <si>
    <t>SE1063=RRPS History     Monthly     30-Nov-2020 - 31-Jan-2026</t>
  </si>
  <si>
    <t>Exchange Date</t>
  </si>
  <si>
    <t>OIS Spread</t>
  </si>
  <si>
    <t>Sweden, Kingdom of (Government) | Price History                                          23-Jan-2026 10:19</t>
  </si>
  <si>
    <t>SE1053=RRPS</t>
  </si>
  <si>
    <t>History Period: 23-Jan-1985 - 23-Jan-2026</t>
  </si>
  <si>
    <t>SE1053=RRPS Statistics     Monthly     31-Jul-2009 - 31-Jan-2026</t>
  </si>
  <si>
    <t>31-Jul-2009 - 31-Jan-2026</t>
  </si>
  <si>
    <t>SE1053=RRPS History     Monthly     31-Jul-2009 - 31-Jan-2026</t>
  </si>
  <si>
    <t>TED Spread</t>
  </si>
  <si>
    <t>Spread between Interpolated CDS Spread and Z Spread</t>
  </si>
  <si>
    <t>Interpolated CDS Spread</t>
  </si>
  <si>
    <t>Sweden, Kingdom of (Government) | Price History                                          23-Jan-2026 10:22</t>
  </si>
  <si>
    <t>SE1065=RRPS</t>
  </si>
  <si>
    <t>SE1065=RRPS Statistics     Monthly     30-Apr-2022 - 31-Jan-2026</t>
  </si>
  <si>
    <t>30-Apr-2022 - 31-Jan-2026</t>
  </si>
  <si>
    <t>SE1065=RRPS History     Monthly     30-Apr-2022 - 31-Jan-2026</t>
  </si>
  <si>
    <t>Sweden, Kingdom of (Government) | Price History                                          23-Jan-2026 10:25</t>
  </si>
  <si>
    <t>SE3111=RRPS</t>
  </si>
  <si>
    <t>SE3111=RRPS Statistics     Monthly     30-Apr-2015 - 31-Jan-2026</t>
  </si>
  <si>
    <t>30-Apr-2015 - 31-Jan-2026</t>
  </si>
  <si>
    <t>SE3111=RRPS History     Monthly     30-Apr-2015 - 31-Jan-2026</t>
  </si>
  <si>
    <t>Sweden, Kingdom of (Government) | Price History                                          23-Jan-2026 10:26</t>
  </si>
  <si>
    <t>SE1056=RRPS</t>
  </si>
  <si>
    <t>SE1056=RRPS Statistics     Monthly     31-Mar-2012 - 31-Jan-2026</t>
  </si>
  <si>
    <t>31-Mar-2012 - 31-Jan-2026</t>
  </si>
  <si>
    <t>SE1056=RRPS History     Monthly     31-Mar-2012 - 31-Jan-2026</t>
  </si>
  <si>
    <t>Sweden, Kingdom of (Government) | Price History                                          23-Jan-2026 10:28</t>
  </si>
  <si>
    <t>SE1062=RRPS</t>
  </si>
  <si>
    <t>SE1062=RRPS Statistics     Monthly     31-Mar-2020 - 31-Jan-2026</t>
  </si>
  <si>
    <t>31-Mar-2020 - 31-Jan-2026</t>
  </si>
  <si>
    <t>SE1062=RRPS History     Monthly     31-Mar-2020 - 31-Jan-2026</t>
  </si>
  <si>
    <t>Sweden, Kingdom of (Government) | Price History                                          23-Jan-2026 10:31</t>
  </si>
  <si>
    <t>SE3114=RRPS</t>
  </si>
  <si>
    <t>SE3114=RRPS Statistics     Monthly     29-Feb-2020 - 31-Jan-2026</t>
  </si>
  <si>
    <t>29-Feb-2020 - 31-Jan-2026</t>
  </si>
  <si>
    <t>SE3114=RRPS History     Monthly     29-Feb-2020 - 31-Jan-2026</t>
  </si>
  <si>
    <t>Sweden, Kingdom of (Government) | Price History                                          23-Jan-2026 10:32</t>
  </si>
  <si>
    <t>SE1061=RRPS</t>
  </si>
  <si>
    <t>SE1061=RRPS Statistics     Monthly     31-May-2018 - 31-Jan-2026</t>
  </si>
  <si>
    <t>31-May-2018 - 31-Jan-2026</t>
  </si>
  <si>
    <t>SE1061=RRPS History     Monthly     31-May-2018 - 31-Jan-2026</t>
  </si>
  <si>
    <t>Sweden, Kingdom of (Government) | Price History                                          23-Jan-2026 10:33</t>
  </si>
  <si>
    <t>SE3104=RRPS</t>
  </si>
  <si>
    <t>SE3104=RRPS Statistics     Monthly     28-Feb-2001 - 31-Jan-2026</t>
  </si>
  <si>
    <t>28-Feb-2001 - 31-Jan-2026</t>
  </si>
  <si>
    <t>SE3104=RRPS History     Monthly     28-Feb-2001 - 31-Jan-2026</t>
  </si>
  <si>
    <t>Sweden, Kingdom of (Government) | Price History                                          23-Jan-2026 10:44</t>
  </si>
  <si>
    <t>SE1060=RRPS</t>
  </si>
  <si>
    <t>SE1060=RRPS Statistics     Monthly     31-Jan-2017 - 31-Jan-2026</t>
  </si>
  <si>
    <t>31-Jan-2017 - 31-Jan-2026</t>
  </si>
  <si>
    <t>SE1060=RRPS History     Monthly     31-Jan-2017 - 31-Jan-2026</t>
  </si>
  <si>
    <t>Sweden, Kingdom of (Government) | Price History                                          23-Jan-2026 10:46</t>
  </si>
  <si>
    <t>SE3113=RRPS</t>
  </si>
  <si>
    <t>SE3113=RRPS Statistics     Monthly     31-Jan-2017 - 31-Jan-2026</t>
  </si>
  <si>
    <t>SE3113=RRPS History     Monthly     31-Jan-2017 - 31-Jan-2026</t>
  </si>
  <si>
    <t>Sweden, Kingdom of (Government) | Price History                                          23-Jan-2026 10:47</t>
  </si>
  <si>
    <t>SE1059=RRPS</t>
  </si>
  <si>
    <t>SE1059=RRPS Statistics     Monthly     30-Apr-2015 - 31-Jan-2026</t>
  </si>
  <si>
    <t>SE1059=RRPS History     Monthly     30-Apr-2015 - 31-Jan-2026</t>
  </si>
  <si>
    <t>Sweden, Kingdom of (Government) | Price History                                          23-Jan-2026 10:48</t>
  </si>
  <si>
    <t>SE3112=RRPS</t>
  </si>
  <si>
    <t>SE3112=RRPS Statistics     Monthly     29-Feb-2016 - 31-Jan-2026</t>
  </si>
  <si>
    <t>29-Feb-2016 - 31-Jan-2026</t>
  </si>
  <si>
    <t>SE3112=RRPS History     Monthly     29-Feb-2016 - 31-Jan-2026</t>
  </si>
  <si>
    <t>SE3109=RRPS | Price History                                          23-Jan-2026 10:49</t>
  </si>
  <si>
    <t>SE3109=RRPS</t>
  </si>
  <si>
    <t>SE3109=RRPS Statistics     Monthly     28-Feb-2014 - 31-May-2025</t>
  </si>
  <si>
    <t>28-Feb-2014 - 31-May-2025</t>
  </si>
  <si>
    <t>SE3109=RRPS History     Monthly     28-Feb-2014 - 31-May-2025</t>
  </si>
  <si>
    <t>SE1058=RRPS | Price History                                          23-Jan-2026 10:50</t>
  </si>
  <si>
    <t>SE1058=RRPS</t>
  </si>
  <si>
    <t>SE1058=RRPS Statistics     Monthly     31-Jan-2014 - 31-May-2025</t>
  </si>
  <si>
    <t>31-Jan-2014 - 31-May-2025</t>
  </si>
  <si>
    <t>SE1058=RRPS History     Monthly     31-Jan-2014 - 31-May-2025</t>
  </si>
  <si>
    <t>SE1057=RRPS | Price History                                          23-Jan-2026 10:52</t>
  </si>
  <si>
    <t>SE1057=RRPS</t>
  </si>
  <si>
    <t>SE1057=RRPS Statistics     Monthly     31-Oct-2012 - 30-Nov-2023</t>
  </si>
  <si>
    <t>31-Oct-2012 - 30-Nov-2023</t>
  </si>
  <si>
    <t>SE1057=RRPS History     Monthly     31-Oct-2012 - 30-Nov-2023</t>
  </si>
  <si>
    <t>SE3108=RRPS | Price History                                          23-Jan-2026 09:59</t>
  </si>
  <si>
    <t>SE3108=RRPS</t>
  </si>
  <si>
    <t>History Period: 01-Jan-2000 - 01-Jan-2026</t>
  </si>
  <si>
    <t>SE3108=RRPS Statistics     Monthly     30-Sep-2011 - 31-May-2022</t>
  </si>
  <si>
    <t>30-Sep-2011 - 31-May-2022</t>
  </si>
  <si>
    <t>SE3108=RRPS History     Monthly     30-Sep-2011 - 31-May-2022</t>
  </si>
  <si>
    <t>Bid</t>
  </si>
  <si>
    <t>Ask</t>
  </si>
  <si>
    <t>BidYld</t>
  </si>
  <si>
    <t>AskYld</t>
  </si>
  <si>
    <t>BidYChg</t>
  </si>
  <si>
    <t>Bid Yield</t>
  </si>
  <si>
    <t>Ask Yield</t>
  </si>
  <si>
    <t>Asset Swap Spread</t>
  </si>
  <si>
    <t>Benchmark Spread</t>
  </si>
  <si>
    <t>Basis Point Value</t>
  </si>
  <si>
    <t>Spread to Treasury</t>
  </si>
  <si>
    <t>Daily Total Return</t>
  </si>
  <si>
    <t>SE1054=RRPS | Price History                                          23-Jan-2026 10:55</t>
  </si>
  <si>
    <t>SE1054=RRPS</t>
  </si>
  <si>
    <t>SE1054=RRPS Statistics     Monthly     31-Mar-2011 - 31-May-2022</t>
  </si>
  <si>
    <t>31-Mar-2011 - 31-May-2022</t>
  </si>
  <si>
    <t>SE1054=RRPS History     Monthly     31-Mar-2011 - 31-May-2022</t>
  </si>
  <si>
    <t>SE3102=RRPS | Price History                                          23-Jan-2026 10:59</t>
  </si>
  <si>
    <t>SE3102=RRPS</t>
  </si>
  <si>
    <t>SE3102=RRPS Statistics     Monthly     30-Jun-2002 - 30-Nov-2020</t>
  </si>
  <si>
    <t>30-Jun-2002 - 30-Nov-2020</t>
  </si>
  <si>
    <t>SE3102=RRPS History     Monthly     30-Jun-2002 - 30-Nov-2020</t>
  </si>
  <si>
    <t>SE1047=RRPS | Price History                                          23-Jan-2026 11:00</t>
  </si>
  <si>
    <t>SE1047=RRPS</t>
  </si>
  <si>
    <t>SE1047=RRPS Statistics     Monthly     30-Apr-2006 - 30-Nov-2020</t>
  </si>
  <si>
    <t>30-Apr-2006 - 30-Nov-2020</t>
  </si>
  <si>
    <t>SE1047=RRPS History     Monthly     30-Apr-2006 - 30-Nov-2020</t>
  </si>
  <si>
    <t>SE3110=RRPS | Price History                                          23-Jan-2026 11:01</t>
  </si>
  <si>
    <t>SE3110=RRPS</t>
  </si>
  <si>
    <t>SE3110=RRPS Statistics     Monthly     28-Feb-2015 - 31-May-2019</t>
  </si>
  <si>
    <t>28-Feb-2015 - 31-May-2019</t>
  </si>
  <si>
    <t>SE3110=RRPS History     Monthly     28-Feb-2015 - 31-May-2019</t>
  </si>
  <si>
    <t>SE1052=RRPS | Price History                                          23-Jan-2026 11:02</t>
  </si>
  <si>
    <t>SE1052=RRPS</t>
  </si>
  <si>
    <t>SE1052=RRPS Statistics     Monthly     30-Nov-2007 - 31-Mar-2019</t>
  </si>
  <si>
    <t>30-Nov-2007 - 31-Mar-2019</t>
  </si>
  <si>
    <t>SE1052=RRPS History     Monthly     30-Nov-2007 - 31-Mar-2019</t>
  </si>
  <si>
    <t>SE1051=RRPS | Price History                                          23-Jan-2026 11:03</t>
  </si>
  <si>
    <t>SE1051=RRPS</t>
  </si>
  <si>
    <t>SE1051=RRPS Statistics     Monthly     30-Sep-2006 - 31-Aug-2017</t>
  </si>
  <si>
    <t>30-Sep-2006 - 31-Aug-2017</t>
  </si>
  <si>
    <t>SE1051=RRPS History     Monthly     30-Sep-2006 - 31-Aug-2017</t>
  </si>
  <si>
    <t>SE3107=RRPS | Price History                                          23-Jan-2026 11:05</t>
  </si>
  <si>
    <t>SE3107=RRPS</t>
  </si>
  <si>
    <t>SE3107=RRPS Statistics     Monthly     30-Nov-2010 - 31-May-2017</t>
  </si>
  <si>
    <t>30-Nov-2010 - 31-May-2017</t>
  </si>
  <si>
    <t>SE3107=RRPS History     Monthly     30-Nov-2010 - 31-May-2017</t>
  </si>
  <si>
    <t>SE1050=RRPS | Price History                                          23-Jan-2026 11:08</t>
  </si>
  <si>
    <t>SE1050=RRPS</t>
  </si>
  <si>
    <t>SE1050=RRPS Statistics     Monthly     30-Apr-2006 - 31-Jul-2016</t>
  </si>
  <si>
    <t>30-Apr-2006 - 31-Jul-2016</t>
  </si>
  <si>
    <t>SE1050=RRPS History     Monthly     30-Apr-2006 - 31-Jul-2016</t>
  </si>
  <si>
    <t>SE3105=RRPS | Price History                                          23-Jan-2026 11:14</t>
  </si>
  <si>
    <t>SE3105=RRPS</t>
  </si>
  <si>
    <t>SE3105=RRPS Statistics     Monthly     30-Jun-2001 - 30-Nov-2015</t>
  </si>
  <si>
    <t>30-Jun-2001 - 30-Nov-2015</t>
  </si>
  <si>
    <t>SE3105=RRPS History     Monthly     30-Jun-2001 - 30-Nov-2015</t>
  </si>
  <si>
    <t>SE1049=RRPS | Price History                                          23-Jan-2026 11:19</t>
  </si>
  <si>
    <t>SE1049=RRPS</t>
  </si>
  <si>
    <t>SE1049=RRPS Statistics     Monthly     30-Apr-2006 - 31-Aug-2015</t>
  </si>
  <si>
    <t>30-Apr-2006 - 31-Aug-2015</t>
  </si>
  <si>
    <t>SE1049=RRPS History     Monthly     30-Apr-2006 - 31-Aug-2015</t>
  </si>
  <si>
    <t>SWEDEN | Price History                                          23-Jan-2026 11:20</t>
  </si>
  <si>
    <t>SE1041=RRPS</t>
  </si>
  <si>
    <t>SE1041=RRPS Statistics     Monthly     30-Nov-1999 - 31-May-2014</t>
  </si>
  <si>
    <t>30-Nov-1999 - 31-May-2014</t>
  </si>
  <si>
    <t>SE1041=RRPS History     Monthly     30-Nov-1999 - 31-May-2014</t>
  </si>
  <si>
    <t>SE1046=RRPS | Price History                                          23-Jan-2026 11:21</t>
  </si>
  <si>
    <t>SE1046=RRPS</t>
  </si>
  <si>
    <t>SE1046=RRPS Statistics     Monthly     30-Apr-2002 - 31-Oct-2012</t>
  </si>
  <si>
    <t>30-Apr-2002 - 31-Oct-2012</t>
  </si>
  <si>
    <t>SE1046=RRPS History     Monthly     30-Apr-2002 - 31-Oct-2012</t>
  </si>
  <si>
    <t>SE3106=RRPS | Price History                                          23-Jan-2026 11:22</t>
  </si>
  <si>
    <t>SE3106=RRPS</t>
  </si>
  <si>
    <t>SE3106=RRPS Statistics     Monthly     28-Feb-2006 - 31-Mar-2012</t>
  </si>
  <si>
    <t>28-Feb-2006 - 31-Mar-2012</t>
  </si>
  <si>
    <t>SE3106=RRPS History     Monthly     28-Feb-2006 - 31-Mar-2012</t>
  </si>
  <si>
    <t>SE1045=RRPS | Price History                                          23-Jan-2026 11:23</t>
  </si>
  <si>
    <t>SE1045=RRPS</t>
  </si>
  <si>
    <t>SE1045=RRPS Statistics     Monthly     30-Nov-2000 - 31-Mar-2011</t>
  </si>
  <si>
    <t>30-Nov-2000 - 31-Mar-2011</t>
  </si>
  <si>
    <t>SE1045=RRPS History     Monthly     30-Nov-2000 - 31-Mar-2011</t>
  </si>
  <si>
    <t>SE1048=RRPS | Price History                                          23-Jan-2026 11:24</t>
  </si>
  <si>
    <t>SE1048=RRPS</t>
  </si>
  <si>
    <t>SE1048=RRPS Statistics     Monthly     30-Apr-2006 - 30-Nov-2009</t>
  </si>
  <si>
    <t>30-Apr-2006 - 30-Nov-2009</t>
  </si>
  <si>
    <t>SE1048=RRPS History     Monthly     30-Apr-2006 - 30-Nov-2009</t>
  </si>
  <si>
    <t>SE1043=RRPS | Price History                                          23-Jan-2026 11:25</t>
  </si>
  <si>
    <t>SE1043=RRPS</t>
  </si>
  <si>
    <t>SE1043=RRPS Statistics     Monthly     30-Nov-1999 - 31-Jan-2009</t>
  </si>
  <si>
    <t>30-Nov-1999 - 31-Jan-2009</t>
  </si>
  <si>
    <t>SE1043=RRPS History     Monthly     30-Nov-1999 - 31-Jan-2009</t>
  </si>
  <si>
    <t>SE3101=RRPS | Price History                                          23-Jan-2026 11:26</t>
  </si>
  <si>
    <t>SE3101=RRPS</t>
  </si>
  <si>
    <t>SE3101=RRPS Statistics     Monthly     30-Nov-2000 - 30-Nov-2008</t>
  </si>
  <si>
    <t>30-Nov-2000 - 30-Nov-2008</t>
  </si>
  <si>
    <t>SE3101=RRPS History     Monthly     30-Nov-2000 - 30-Nov-2008</t>
  </si>
  <si>
    <t>SE1040=RRPS | Price History                                          23-Jan-2026 11:27</t>
  </si>
  <si>
    <t>SE1040=RRPS</t>
  </si>
  <si>
    <t>SE1040=RRPS Statistics     Monthly     30-Nov-1999 - 31-May-2008</t>
  </si>
  <si>
    <t>30-Nov-1999 - 31-May-2008</t>
  </si>
  <si>
    <t>SE1040=RRPS History     Monthly     30-Nov-1999 - 31-May-2008</t>
  </si>
  <si>
    <t>SE1038=RRPS | Price History                                          23-Jan-2026 11:30</t>
  </si>
  <si>
    <t>SE1038=RRPS</t>
  </si>
  <si>
    <t>SE1038=RRPS Statistics     Monthly     30-Nov-1999 - 31-Oct-2006</t>
  </si>
  <si>
    <t>SE1038=RRPS History     Monthly     30-Nov-1999 - 31-Oct-2006</t>
  </si>
  <si>
    <t>SE1044=RRPS | Price History                                          23-Jan-2026 11:32</t>
  </si>
  <si>
    <t>SE1044=RRPS</t>
  </si>
  <si>
    <t>SE1044=RRPS Statistics     Monthly     30-Nov-1999 - 30-Apr-2006</t>
  </si>
  <si>
    <t>30-Nov-1999 - 30-Apr-2006</t>
  </si>
  <si>
    <t>SE1044=RRPS History     Monthly     30-Nov-1999 - 30-Apr-2006</t>
  </si>
  <si>
    <t>SE1035=RRPS | Price History                                          23-Jan-2026 11:33</t>
  </si>
  <si>
    <t>SE1035=RRPS</t>
  </si>
  <si>
    <t>SE1035=RRPS Statistics     Monthly     30-Nov-1999 - 31-Aug-2003</t>
  </si>
  <si>
    <t>SE1035=RRPS History     Monthly     30-Nov-1999 - 31-Aug-2003</t>
  </si>
  <si>
    <t>Name</t>
  </si>
  <si>
    <t>Item</t>
  </si>
  <si>
    <t>Kind</t>
  </si>
  <si>
    <t>Hidden</t>
  </si>
  <si>
    <t>BondID</t>
  </si>
  <si>
    <t>1064</t>
  </si>
  <si>
    <t>Sheet</t>
  </si>
  <si>
    <t>1063</t>
  </si>
  <si>
    <t>1053</t>
  </si>
  <si>
    <t>1065</t>
  </si>
  <si>
    <t>3111</t>
  </si>
  <si>
    <t>1056</t>
  </si>
  <si>
    <t>1062</t>
  </si>
  <si>
    <t>3114</t>
  </si>
  <si>
    <t>1061</t>
  </si>
  <si>
    <t>3104</t>
  </si>
  <si>
    <t>1060</t>
  </si>
  <si>
    <t>3113</t>
  </si>
  <si>
    <t>1059</t>
  </si>
  <si>
    <t>3112</t>
  </si>
  <si>
    <t>3109</t>
  </si>
  <si>
    <t>1058</t>
  </si>
  <si>
    <t>1057</t>
  </si>
  <si>
    <t>3108</t>
  </si>
  <si>
    <t>1054</t>
  </si>
  <si>
    <t>3102</t>
  </si>
  <si>
    <t>1047</t>
  </si>
  <si>
    <t>3110</t>
  </si>
  <si>
    <t>1052</t>
  </si>
  <si>
    <t>1051</t>
  </si>
  <si>
    <t>3107</t>
  </si>
  <si>
    <t>1050</t>
  </si>
  <si>
    <t>3105</t>
  </si>
  <si>
    <t>1049</t>
  </si>
  <si>
    <t>1041</t>
  </si>
  <si>
    <t>1046</t>
  </si>
  <si>
    <t>3106</t>
  </si>
  <si>
    <t>1045</t>
  </si>
  <si>
    <t>1048</t>
  </si>
  <si>
    <t>1043</t>
  </si>
  <si>
    <t>3101</t>
  </si>
  <si>
    <t>1040</t>
  </si>
  <si>
    <t>1038</t>
  </si>
  <si>
    <t>1044</t>
  </si>
  <si>
    <t>1035</t>
  </si>
  <si>
    <t>Key</t>
  </si>
  <si>
    <t>Bond name</t>
  </si>
  <si>
    <t>Bond</t>
  </si>
  <si>
    <t>Serie</t>
  </si>
  <si>
    <t>Maturity date</t>
  </si>
  <si>
    <t>LSEG</t>
  </si>
  <si>
    <t>SEGVB</t>
  </si>
  <si>
    <t>SEILB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</si>
</sst>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7C7AC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4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0" fontId="0" fillId="0" borderId="4" xfId="0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2" fillId="0" borderId="2" xfId="0" applyFont="1" applyBorder="1"/>
    <xf numFmtId="0" fontId="1" fillId="0" borderId="5" xfId="0" applyFont="1" applyBorder="1"/>
    <xf numFmtId="0" fontId="0" fillId="0" borderId="2" xfId="0" applyBorder="1"/>
    <xf numFmtId="0" fontId="2" fillId="0" borderId="4" xfId="0" applyFont="1" applyBorder="1"/>
    <xf numFmtId="0" fontId="4" fillId="0" borderId="0" xfId="0" applyFont="1"/>
    <xf numFmtId="14" fontId="4" fillId="0" borderId="0" xfId="0" applyNumberFormat="1" applyFont="1"/>
    <xf numFmtId="0" fontId="0" fillId="3" borderId="0" xfId="0" applyFill="1"/>
    <xf numFmtId="0" fontId="1" fillId="4" borderId="1" xfId="0" applyFont="1" applyFill="1" applyBorder="1"/>
    <xf numFmtId="0" fontId="4" fillId="0" borderId="1" xfId="0" applyFont="1" applyBorder="1"/>
    <xf numFmtId="0" fontId="5" fillId="0" borderId="0" xfId="0" applyFont="1"/>
    <xf numFmtId="0" fontId="1" fillId="4" borderId="3" xfId="0" applyFont="1" applyFill="1" applyBorder="1"/>
    <xf numFmtId="0" fontId="4" fillId="0" borderId="3" xfId="0" applyFont="1" applyBorder="1"/>
    <xf numFmtId="164" fontId="4" fillId="0" borderId="0" xfId="0" applyNumberFormat="1" applyFont="1"/>
    <xf numFmtId="164" fontId="4" fillId="0" borderId="1" xfId="0" applyNumberFormat="1" applyFont="1" applyBorder="1"/>
    <xf numFmtId="164" fontId="4" fillId="4" borderId="1" xfId="0" applyNumberFormat="1" applyFont="1" applyFill="1" applyBorder="1"/>
    <xf numFmtId="0" fontId="4" fillId="0" borderId="4" xfId="0" applyFont="1" applyBorder="1"/>
  </cellXfs>
  <cellStyles count="1">
    <cellStyle name="Normal" xfId="0" builtinId="0"/>
  </cellStyles>
  <dxfs count="6"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1" xr16:uid="{8D86787B-039C-974A-B39F-F099169666C9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Name" tableColumnId="1"/>
      <queryTableField id="2" name="Item" tableColumnId="2"/>
      <queryTableField id="3" name="Kind" tableColumnId="3"/>
      <queryTableField id="4" name="Hidden" tableColumnId="4"/>
      <queryTableField id="5" name="BondID" tableColumnId="5"/>
      <queryTableField id="6" name="Date" tableColumnId="6"/>
      <queryTableField id="7" name="Yield to Maturity" tableColumnId="7"/>
      <queryTableField id="8" name="Mid Yield" tableColumnId="8"/>
      <queryTableField id="9" name="Mid Price" tableColumnId="9"/>
      <queryTableField id="10" name="Dirty Mid" tableColumnId="10"/>
      <queryTableField id="11" name="Clean Price Mid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9" connectionId="1" xr16:uid="{3480DFC9-AB2D-9B46-91F7-554873D395C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8" connectionId="6" xr16:uid="{991A0CE3-C35B-FA48-99C4-7C9D106EA59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7" connectionId="2" xr16:uid="{39496C6F-0F8F-3D42-935B-3A50579DCCB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3" xr16:uid="{B8DCD6CB-092F-D94A-AA23-75BD8B605DF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27" xr16:uid="{FED70EF6-3A53-1546-9ABF-C1A3924E0DD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5" xr16:uid="{82B6F6FE-917D-034D-9CE3-A8CECC4A411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10" xr16:uid="{7F5AC134-68C0-B940-92A8-F84CE7534F8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7" xr16:uid="{5BD59D24-3A9A-B449-8E09-F835F948579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1" xr16:uid="{4A5BC4B7-7FD5-5A4A-A4B4-B588867893EB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8" xr16:uid="{1A0C3BBB-7324-9D40-80D1-E50A1D188B7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4" xr16:uid="{42ADD292-C745-134F-AA54-F8B76855A926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11" xr16:uid="{C16935CC-E52F-0948-B20A-645B3D6AB08C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30" xr16:uid="{C9F2F0A9-6881-3E42-84B0-13FA8173663B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12" xr16:uid="{4F905926-724A-6043-A824-AFDD414FAE3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32" xr16:uid="{D6524911-AD0A-A04F-AA2D-DB662CF37FBD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13" xr16:uid="{44016A80-5569-1443-9501-073A4EB8BB40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14" xr16:uid="{4E4F8288-2841-6540-AA0E-7ACBADE6D946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35" xr16:uid="{EB9FF262-F56F-C646-9199-5E001D11AF1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9" xr16:uid="{CA95810E-F65B-E645-BFFE-4F8DD3E5B426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8" xr16:uid="{33EC5DF3-3D9D-4044-AA75-BD57916BCACC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6" xr16:uid="{275F224A-4BFE-294E-92AB-4FF7A2242555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3" xr16:uid="{8028B001-3F48-BA46-B451-D31D94C198AC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8" xr16:uid="{AC6A8053-597D-BE46-8C99-133058ED23D6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9" xr16:uid="{E6BBC203-8FE0-0D4F-83C5-5DFBA1A622C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4" xr16:uid="{DD216CDE-9BEB-3740-A272-7FB77E16EDC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37" xr16:uid="{2FA46E3B-BDB6-384D-A31B-3391B80DAE0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0" xr16:uid="{41821436-3158-FD41-89AB-9E3D589654C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8" xr16:uid="{CA9F4D39-05B8-6840-84D0-A39FDB23787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1" xr16:uid="{1467CFCA-D0DE-3D44-B5A4-7F0791621517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9" xr16:uid="{715A3F69-6002-1A4D-8077-BF3FDEDEBF0C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2" xr16:uid="{856D68EA-1695-824C-B11C-655BAFEE0742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9" xr16:uid="{6F27CC4B-1F50-1A4B-97CD-97758A46FDC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3" xr16:uid="{69020868-DADA-9642-B8D2-154CFC81FFEC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7" xr16:uid="{A3CED013-267E-544D-9E33-B8AECA4914A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6" xr16:uid="{9A9725DE-DB27-3E43-9630-7C6909B7E2BB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6" xr16:uid="{397749BB-9776-A444-B307-A262C7AEF197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AB89988A-ECEB-8D4C-B9BF-CB319FE94D6E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B4A4A31C-D52D-1B4C-89B7-472708D12070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3CE12531-E652-0947-8E29-7306F663484C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A39980-046F-8342-986E-B6B5E8674F47}" name="RRPS_ALL" displayName="RRPS_ALL" ref="A1:L4286" tableType="queryTable" totalsRowShown="0">
  <autoFilter ref="A1:L4286" xr:uid="{8FA39980-046F-8342-986E-B6B5E8674F47}"/>
  <tableColumns count="12">
    <tableColumn id="1" xr3:uid="{D1603280-2A6C-CD4A-AA41-04DEB7A9F71F}" uniqueName="1" name="Name" queryTableFieldId="1" dataDxfId="5"/>
    <tableColumn id="2" xr3:uid="{BF54E3CB-4C44-524D-B905-E98B498285DE}" uniqueName="2" name="Item" queryTableFieldId="2" dataDxfId="4"/>
    <tableColumn id="3" xr3:uid="{43F2B34E-1565-4943-AC7C-CE35945D081A}" uniqueName="3" name="Kind" queryTableFieldId="3" dataDxfId="3"/>
    <tableColumn id="4" xr3:uid="{8DFD50D6-0567-4B4F-957F-92B87F4D96E9}" uniqueName="4" name="Hidden" queryTableFieldId="4"/>
    <tableColumn id="5" xr3:uid="{895E6902-199B-1442-9EF5-4A700F823988}" uniqueName="5" name="BondID" queryTableFieldId="5" dataDxfId="2"/>
    <tableColumn id="6" xr3:uid="{6711B607-5205-744F-944C-B18885F6C7D3}" uniqueName="6" name="Date" queryTableFieldId="6" dataDxfId="1"/>
    <tableColumn id="7" xr3:uid="{06BC6C03-2B50-9148-8808-1DE8B840831B}" uniqueName="7" name="Yield to Maturity" queryTableFieldId="7"/>
    <tableColumn id="8" xr3:uid="{FBE07F3C-7D26-AA47-B8FF-40C090B7ED92}" uniqueName="8" name="Mid Yield" queryTableFieldId="8"/>
    <tableColumn id="9" xr3:uid="{3CDD4CB9-F475-4D47-87E5-AB4FD0AB23DA}" uniqueName="9" name="Mid Price" queryTableFieldId="9"/>
    <tableColumn id="10" xr3:uid="{29B80D29-79DA-2740-92D2-C926E3DE1F2E}" uniqueName="10" name="Dirty Mid" queryTableFieldId="10"/>
    <tableColumn id="11" xr3:uid="{68AA3807-76E2-6248-B38C-147FF9E2DF1B}" uniqueName="11" name="Clean Price Mid" queryTableFieldId="11"/>
    <tableColumn id="12" xr3:uid="{42702CFF-AED8-D240-A187-CD12AE05AA59}" uniqueName="12" name="Key" queryTableFieldId="12" dataDxfId="0">
      <calculatedColumnFormula>RRPS_ALL[[#This Row],[BondID]]&amp;"|"&amp;TEXT(RRPS_ALL[[#This Row],[Date]],"yyyymmdd")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89F8085-60EB-944A-86DF-CB5A71EC7D10}" name="_1035" displayName="_1035" ref="A1:H60" tableType="queryTable" totalsRowShown="0">
  <autoFilter ref="A1:H60" xr:uid="{189F8085-60EB-944A-86DF-CB5A71EC7D10}"/>
  <tableColumns count="8">
    <tableColumn id="1" xr3:uid="{D93F29A6-96B4-1C49-A475-62F6A88A0186}" uniqueName="1" name="Column1" queryTableFieldId="1"/>
    <tableColumn id="2" xr3:uid="{EC31D09F-BE9F-1D49-BDAE-F13D0A5F5C31}" uniqueName="2" name="Column2" queryTableFieldId="2"/>
    <tableColumn id="3" xr3:uid="{B0B389C2-49FD-E045-AAB1-8889729519F4}" uniqueName="3" name="Column3" queryTableFieldId="3"/>
    <tableColumn id="4" xr3:uid="{E19EA241-D6B1-B540-9DBB-7CA5E3997E6D}" uniqueName="4" name="Column4" queryTableFieldId="4"/>
    <tableColumn id="5" xr3:uid="{C827678B-F0C2-1545-AE95-8AF9B9385411}" uniqueName="5" name="Column5" queryTableFieldId="5"/>
    <tableColumn id="6" xr3:uid="{BC47F24E-DD31-0D44-ACFB-23F814678CEC}" uniqueName="6" name="Column6" queryTableFieldId="6"/>
    <tableColumn id="7" xr3:uid="{F50B106C-A9C5-2B45-BBBB-FA5D93A5CA01}" uniqueName="7" name="Column7" queryTableFieldId="7"/>
    <tableColumn id="8" xr3:uid="{7AFF02C7-7164-1942-893A-9EBEA7013E8B}" uniqueName="8" name="Column8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1F67A5B-EB65-4040-9F6A-6BB015094E39}" name="_1044" displayName="_1044" ref="A1:H72" tableType="queryTable" totalsRowShown="0">
  <autoFilter ref="A1:H72" xr:uid="{11F67A5B-EB65-4040-9F6A-6BB015094E39}"/>
  <tableColumns count="8">
    <tableColumn id="1" xr3:uid="{45958EF3-6981-0B4A-8DE4-9F75F2D84E1A}" uniqueName="1" name="Column1" queryTableFieldId="1"/>
    <tableColumn id="2" xr3:uid="{0BA62CB1-7270-F144-9325-3DBB91A9CE85}" uniqueName="2" name="Column2" queryTableFieldId="2"/>
    <tableColumn id="3" xr3:uid="{EA2B8687-0C33-104D-8D1C-65EC9BEA2F13}" uniqueName="3" name="Column3" queryTableFieldId="3"/>
    <tableColumn id="4" xr3:uid="{5D2F1D92-20C5-0742-96FC-29D58E764D48}" uniqueName="4" name="Column4" queryTableFieldId="4"/>
    <tableColumn id="5" xr3:uid="{C760C975-A7B9-E643-BD42-57E12E91927F}" uniqueName="5" name="Column5" queryTableFieldId="5"/>
    <tableColumn id="6" xr3:uid="{EFDE3142-3EB6-9C47-A4DB-EA1AB3B4048A}" uniqueName="6" name="Column6" queryTableFieldId="6"/>
    <tableColumn id="7" xr3:uid="{26E3DB62-B36C-944D-BCF7-BE7B92D2017A}" uniqueName="7" name="Column7" queryTableFieldId="7"/>
    <tableColumn id="8" xr3:uid="{584934FF-9AFF-BF46-8A55-34442F153174}" uniqueName="8" name="Column8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12D18A5-E696-8D4C-88E8-0AF202609EC8}" name="_1038" displayName="_1038" ref="A1:H73" tableType="queryTable" totalsRowShown="0">
  <autoFilter ref="A1:H73" xr:uid="{C12D18A5-E696-8D4C-88E8-0AF202609EC8}"/>
  <tableColumns count="8">
    <tableColumn id="1" xr3:uid="{BB3957EC-DCEC-1447-B3FE-E8B7311DFD58}" uniqueName="1" name="Column1" queryTableFieldId="1"/>
    <tableColumn id="2" xr3:uid="{EF577BCC-FD71-9247-9BBB-F1AAC5972847}" uniqueName="2" name="Column2" queryTableFieldId="2"/>
    <tableColumn id="3" xr3:uid="{E0EE1571-A8D8-E349-BC29-F7D09E4BB1B6}" uniqueName="3" name="Column3" queryTableFieldId="3"/>
    <tableColumn id="4" xr3:uid="{4202F9B8-3D10-8849-B980-5446B75D2136}" uniqueName="4" name="Column4" queryTableFieldId="4"/>
    <tableColumn id="5" xr3:uid="{4E6B621C-1E5A-6940-9960-F2A8E1C8BDF4}" uniqueName="5" name="Column5" queryTableFieldId="5"/>
    <tableColumn id="6" xr3:uid="{B9E76AB3-A0B0-B940-8EC4-3FB8444EE9CF}" uniqueName="6" name="Column6" queryTableFieldId="6"/>
    <tableColumn id="7" xr3:uid="{9DF6C0DF-3003-3243-91DB-2DD6A2A55B36}" uniqueName="7" name="Column7" queryTableFieldId="7"/>
    <tableColumn id="8" xr3:uid="{13490168-C0BD-F04D-B0B0-158FB86AEB87}" uniqueName="8" name="Column8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B6656B6-F277-7949-B3D1-78382262BEDF}" name="_1040" displayName="_1040" ref="A1:I97" tableType="queryTable" totalsRowShown="0">
  <autoFilter ref="A1:I97" xr:uid="{9B6656B6-F277-7949-B3D1-78382262BEDF}"/>
  <tableColumns count="9">
    <tableColumn id="1" xr3:uid="{307E76FA-B00C-F54C-84B1-B399E460364E}" uniqueName="1" name="Column1" queryTableFieldId="1"/>
    <tableColumn id="2" xr3:uid="{F807D91C-D65B-294D-9EC8-D0A23C6CB95F}" uniqueName="2" name="Column2" queryTableFieldId="2"/>
    <tableColumn id="3" xr3:uid="{8150BF04-C014-9145-8AD8-83504A306E25}" uniqueName="3" name="Column3" queryTableFieldId="3"/>
    <tableColumn id="4" xr3:uid="{02271F25-6265-0D49-979E-13979FB37B61}" uniqueName="4" name="Column4" queryTableFieldId="4"/>
    <tableColumn id="5" xr3:uid="{710235F6-7A2B-C242-93A3-7BD86F545397}" uniqueName="5" name="Column5" queryTableFieldId="5"/>
    <tableColumn id="6" xr3:uid="{70BA87E4-B5ED-1645-A2B8-8ACC238C4044}" uniqueName="6" name="Column6" queryTableFieldId="6"/>
    <tableColumn id="7" xr3:uid="{FFEDAA71-9C29-0045-B91D-D160C6BD21EC}" uniqueName="7" name="Column7" queryTableFieldId="7"/>
    <tableColumn id="8" xr3:uid="{C08ED07A-F5D0-BC42-8B38-D39936828D91}" uniqueName="8" name="Column8" queryTableFieldId="8"/>
    <tableColumn id="9" xr3:uid="{91350842-7912-8D4B-8AF7-410A4C3E29C9}" uniqueName="9" name="Column9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7AE817E-CDC0-1644-99E9-C6A362BA4A43}" name="_3101" displayName="_3101" ref="A1:I81" tableType="queryTable" totalsRowShown="0">
  <autoFilter ref="A1:I81" xr:uid="{F7AE817E-CDC0-1644-99E9-C6A362BA4A43}"/>
  <tableColumns count="9">
    <tableColumn id="1" xr3:uid="{4BE297DA-2C7E-1748-A4A0-012AC902AD26}" uniqueName="1" name="Column1" queryTableFieldId="1"/>
    <tableColumn id="2" xr3:uid="{806A3C78-B5F4-7649-AF58-98DCBDFD675C}" uniqueName="2" name="Column2" queryTableFieldId="2"/>
    <tableColumn id="3" xr3:uid="{E7849431-BBB4-AF40-97D0-37CC9A25BAA9}" uniqueName="3" name="Column3" queryTableFieldId="3"/>
    <tableColumn id="4" xr3:uid="{D35B6385-41DF-9841-9DF6-2D3512F2BD32}" uniqueName="4" name="Column4" queryTableFieldId="4"/>
    <tableColumn id="5" xr3:uid="{249D3EAA-410D-6748-BE01-4688375975A9}" uniqueName="5" name="Column5" queryTableFieldId="5"/>
    <tableColumn id="6" xr3:uid="{12FABF01-9ADB-7C4D-A259-D6C37032282B}" uniqueName="6" name="Column6" queryTableFieldId="6"/>
    <tableColumn id="7" xr3:uid="{DEA54F9D-DDBF-2B4E-83E5-97E4E56A0ADF}" uniqueName="7" name="Column7" queryTableFieldId="7"/>
    <tableColumn id="8" xr3:uid="{B07F2900-4FFD-8049-B7B2-696834C3FC53}" uniqueName="8" name="Column8" queryTableFieldId="8"/>
    <tableColumn id="9" xr3:uid="{2310729E-C032-7F40-A29C-1061F8D1F46D}" uniqueName="9" name="Column9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FD0BF8F-76F1-2648-8523-A36CEA670A23}" name="_1043" displayName="_1043" ref="A1:I100" tableType="queryTable" totalsRowShown="0">
  <autoFilter ref="A1:I100" xr:uid="{CFD0BF8F-76F1-2648-8523-A36CEA670A23}"/>
  <tableColumns count="9">
    <tableColumn id="1" xr3:uid="{70FF195B-FEC2-9744-9558-5D83D50831CC}" uniqueName="1" name="Column1" queryTableFieldId="1"/>
    <tableColumn id="2" xr3:uid="{3E74E737-5626-D541-890C-92D631E3B424}" uniqueName="2" name="Column2" queryTableFieldId="2"/>
    <tableColumn id="3" xr3:uid="{885EA1A6-B043-8C49-81B4-059CF4C51CC4}" uniqueName="3" name="Column3" queryTableFieldId="3"/>
    <tableColumn id="4" xr3:uid="{007AFB74-9DD1-7E4B-8A0B-0003C9CACF39}" uniqueName="4" name="Column4" queryTableFieldId="4"/>
    <tableColumn id="5" xr3:uid="{E25B6AED-4921-2749-A8D2-A801B8ADCA90}" uniqueName="5" name="Column5" queryTableFieldId="5"/>
    <tableColumn id="6" xr3:uid="{01143F90-B536-DE40-8CCD-2F98C07DDC16}" uniqueName="6" name="Column6" queryTableFieldId="6"/>
    <tableColumn id="7" xr3:uid="{9B50B46B-01E2-0D46-B1A8-D404EC88DC18}" uniqueName="7" name="Column7" queryTableFieldId="7"/>
    <tableColumn id="8" xr3:uid="{A8001CB2-4965-E140-9203-C0A5B7A12F18}" uniqueName="8" name="Column8" queryTableFieldId="8"/>
    <tableColumn id="9" xr3:uid="{7106DDF6-9FDA-034D-9065-473D6C9DBA9D}" uniqueName="9" name="Column9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620C5F1-6918-564C-8B60-7EF8AC23DFDC}" name="_1048" displayName="_1048" ref="A1:I63" tableType="queryTable" totalsRowShown="0">
  <autoFilter ref="A1:I63" xr:uid="{7620C5F1-6918-564C-8B60-7EF8AC23DFDC}"/>
  <tableColumns count="9">
    <tableColumn id="1" xr3:uid="{AAF9F959-E098-7D41-98E6-7215AFC7712F}" uniqueName="1" name="Column1" queryTableFieldId="1"/>
    <tableColumn id="2" xr3:uid="{93088B03-027A-0749-A081-2EF7B14102FC}" uniqueName="2" name="Column2" queryTableFieldId="2"/>
    <tableColumn id="3" xr3:uid="{F31053D1-C827-5B45-81EF-60B9B831AC83}" uniqueName="3" name="Column3" queryTableFieldId="3"/>
    <tableColumn id="4" xr3:uid="{4FE0A445-8486-FA43-A6ED-7233BEB1537F}" uniqueName="4" name="Column4" queryTableFieldId="4"/>
    <tableColumn id="5" xr3:uid="{F09C5DF8-601D-CB4D-9548-627474A6C824}" uniqueName="5" name="Column5" queryTableFieldId="5"/>
    <tableColumn id="6" xr3:uid="{77CA3685-8F86-A348-85F0-2AA09D7210DE}" uniqueName="6" name="Column6" queryTableFieldId="6"/>
    <tableColumn id="7" xr3:uid="{F3CFA6AD-5DB4-114B-90F9-C3BF855EC093}" uniqueName="7" name="Column7" queryTableFieldId="7"/>
    <tableColumn id="8" xr3:uid="{460B8ADF-E7A8-ED44-B0CB-00DDF6D2DA1C}" uniqueName="8" name="Column8" queryTableFieldId="8"/>
    <tableColumn id="9" xr3:uid="{5A8E0C21-BE9C-FD44-BF96-456854561BDC}" uniqueName="9" name="Column9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B3405CD-8502-6642-87FA-FDD1BEF828EA}" name="_1045" displayName="_1045" ref="A1:M114" tableType="queryTable" totalsRowShown="0">
  <autoFilter ref="A1:M114" xr:uid="{5B3405CD-8502-6642-87FA-FDD1BEF828EA}"/>
  <tableColumns count="13">
    <tableColumn id="1" xr3:uid="{C6E046F9-4FC5-ED49-89F1-47A81F24463F}" uniqueName="1" name="Column1" queryTableFieldId="1"/>
    <tableColumn id="2" xr3:uid="{F17435E5-8C6D-0149-B7E6-4A052BEC9515}" uniqueName="2" name="Column2" queryTableFieldId="2"/>
    <tableColumn id="3" xr3:uid="{58858FD2-E90D-224C-82D0-C525C98536F5}" uniqueName="3" name="Column3" queryTableFieldId="3"/>
    <tableColumn id="4" xr3:uid="{D2BF3E63-70B5-4341-8851-244FBC9C9F0C}" uniqueName="4" name="Column4" queryTableFieldId="4"/>
    <tableColumn id="5" xr3:uid="{6F73ACB0-5BB4-A644-85AB-215123F6D816}" uniqueName="5" name="Column5" queryTableFieldId="5"/>
    <tableColumn id="6" xr3:uid="{C7E74E4D-1C7B-F74E-A219-B47B6EF8D9F0}" uniqueName="6" name="Column6" queryTableFieldId="6"/>
    <tableColumn id="7" xr3:uid="{1A8A1BCE-C4D9-744A-9FA9-ACCBFFD03C78}" uniqueName="7" name="Column7" queryTableFieldId="7"/>
    <tableColumn id="8" xr3:uid="{5E479E4F-3BD6-264C-9B87-39A4E9F9398C}" uniqueName="8" name="Column8" queryTableFieldId="8"/>
    <tableColumn id="9" xr3:uid="{BFFF3B0E-A5B7-5148-8AC1-41534221E555}" uniqueName="9" name="Column9" queryTableFieldId="9"/>
    <tableColumn id="10" xr3:uid="{6A80142C-AC4D-1B4B-A7C1-24DEF23F3E92}" uniqueName="10" name="Column10" queryTableFieldId="10"/>
    <tableColumn id="11" xr3:uid="{8719F2DE-9907-A948-834C-BF39BDACDD15}" uniqueName="11" name="Column11" queryTableFieldId="11"/>
    <tableColumn id="12" xr3:uid="{2CB40143-4D90-BF41-855C-8C40B7F920AD}" uniqueName="12" name="Column12" queryTableFieldId="12"/>
    <tableColumn id="13" xr3:uid="{1FBB3884-4EAB-2E43-B14F-12936385944F}" uniqueName="13" name="Column13" queryTableField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776D57-51C2-EF43-AEA9-68DFD50F5617}" name="_3106" displayName="_3106" ref="A1:M93" tableType="queryTable" totalsRowShown="0">
  <autoFilter ref="A1:M93" xr:uid="{35776D57-51C2-EF43-AEA9-68DFD50F5617}"/>
  <tableColumns count="13">
    <tableColumn id="1" xr3:uid="{E79E80E9-BB29-6F48-92B5-8C246B8F7D77}" uniqueName="1" name="Column1" queryTableFieldId="1"/>
    <tableColumn id="2" xr3:uid="{DEB6A578-E1AD-354E-82D5-D7FB2D19F47C}" uniqueName="2" name="Column2" queryTableFieldId="2"/>
    <tableColumn id="3" xr3:uid="{D373E4C9-9F08-B14D-99C7-F1CA45175185}" uniqueName="3" name="Column3" queryTableFieldId="3"/>
    <tableColumn id="4" xr3:uid="{B7211B25-918E-E946-B047-506AAF675DCA}" uniqueName="4" name="Column4" queryTableFieldId="4"/>
    <tableColumn id="5" xr3:uid="{8836B156-5157-994A-924F-CB4B3F37B05E}" uniqueName="5" name="Column5" queryTableFieldId="5"/>
    <tableColumn id="6" xr3:uid="{F9991C01-3B0A-604D-86D3-6FF43ED51EAB}" uniqueName="6" name="Column6" queryTableFieldId="6"/>
    <tableColumn id="7" xr3:uid="{D527A7DA-083A-6445-8CA3-692BA17DC864}" uniqueName="7" name="Column7" queryTableFieldId="7"/>
    <tableColumn id="8" xr3:uid="{A911CFEE-9A16-674F-86DE-7F86BEB3A06F}" uniqueName="8" name="Column8" queryTableFieldId="8"/>
    <tableColumn id="9" xr3:uid="{DBED6FF1-36DC-FE44-ABB5-46DA5D440EA1}" uniqueName="9" name="Column9" queryTableFieldId="9"/>
    <tableColumn id="10" xr3:uid="{E4A7E0DF-EB55-B54C-A50F-12AD760E9E09}" uniqueName="10" name="Column10" queryTableFieldId="10"/>
    <tableColumn id="11" xr3:uid="{F4B3D7B3-55FF-E54B-BEDD-5888186F8B00}" uniqueName="11" name="Column11" queryTableFieldId="11"/>
    <tableColumn id="12" xr3:uid="{2D46B41E-6DC2-C64B-B85B-324AD079F130}" uniqueName="12" name="Column12" queryTableFieldId="12"/>
    <tableColumn id="13" xr3:uid="{6A18E64E-973D-5B4A-AA04-9B30EB014A4B}" uniqueName="13" name="Column13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5EFE7A-A569-6344-B08D-756891B06C01}" name="_1046" displayName="_1046" ref="A1:M116" tableType="queryTable" totalsRowShown="0">
  <autoFilter ref="A1:M116" xr:uid="{A35EFE7A-A569-6344-B08D-756891B06C01}"/>
  <tableColumns count="13">
    <tableColumn id="1" xr3:uid="{2CDA5AC9-8C31-344D-BC09-247D79E4F60D}" uniqueName="1" name="Column1" queryTableFieldId="1"/>
    <tableColumn id="2" xr3:uid="{ECAD6725-94B6-5644-A8FE-4363C1638C4B}" uniqueName="2" name="Column2" queryTableFieldId="2"/>
    <tableColumn id="3" xr3:uid="{D61093CD-4FF6-3A43-AF57-72C6C77FC368}" uniqueName="3" name="Column3" queryTableFieldId="3"/>
    <tableColumn id="4" xr3:uid="{D6FD8FCE-6C5F-8346-A2DC-517591C9E3E6}" uniqueName="4" name="Column4" queryTableFieldId="4"/>
    <tableColumn id="5" xr3:uid="{ED535E9B-2A32-A549-BE63-F8F8BE24226E}" uniqueName="5" name="Column5" queryTableFieldId="5"/>
    <tableColumn id="6" xr3:uid="{EBE5D5B4-3C0B-9941-81EE-CB2D2B92911A}" uniqueName="6" name="Column6" queryTableFieldId="6"/>
    <tableColumn id="7" xr3:uid="{C34B0355-7561-EB4B-9114-BBFCF16A5B7E}" uniqueName="7" name="Column7" queryTableFieldId="7"/>
    <tableColumn id="8" xr3:uid="{EA899C79-47D4-FD4E-BE46-D74A69B30B0C}" uniqueName="8" name="Column8" queryTableFieldId="8"/>
    <tableColumn id="9" xr3:uid="{A107C043-BA6D-E540-B883-FC93E87F83F0}" uniqueName="9" name="Column9" queryTableFieldId="9"/>
    <tableColumn id="10" xr3:uid="{A6F2A0FC-DB55-CA49-AF78-49E0E75A078A}" uniqueName="10" name="Column10" queryTableFieldId="10"/>
    <tableColumn id="11" xr3:uid="{6C1C96DF-A3C0-C946-A2B4-D6F2C3DB9CC7}" uniqueName="11" name="Column11" queryTableFieldId="11"/>
    <tableColumn id="12" xr3:uid="{2F7077B6-218E-BD4E-9261-EAB00E59B0A8}" uniqueName="12" name="Column12" queryTableFieldId="12"/>
    <tableColumn id="13" xr3:uid="{AD0C7237-DC98-7B4C-9535-3C40D188B71A}" uniqueName="13" name="Column13" queryTableFieldId="1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26FF40-FBF1-B644-A88B-C1E1B3874D87}" name="_1041" displayName="_1041" ref="A1:M169" tableType="queryTable" totalsRowShown="0">
  <autoFilter ref="A1:M169" xr:uid="{2526FF40-FBF1-B644-A88B-C1E1B3874D87}"/>
  <tableColumns count="13">
    <tableColumn id="1" xr3:uid="{BB6847EC-3117-9445-B3A4-3647D2FDA64E}" uniqueName="1" name="Column1" queryTableFieldId="1"/>
    <tableColumn id="2" xr3:uid="{B7B4DD91-9FAD-1141-9B26-FF749497667A}" uniqueName="2" name="Column2" queryTableFieldId="2"/>
    <tableColumn id="3" xr3:uid="{FCA341A6-B665-DE4D-B991-D9242EE7245E}" uniqueName="3" name="Column3" queryTableFieldId="3"/>
    <tableColumn id="4" xr3:uid="{5FF8EFB6-0628-8546-A10A-D3F02D3B0B37}" uniqueName="4" name="Column4" queryTableFieldId="4"/>
    <tableColumn id="5" xr3:uid="{8617C527-6DBC-4B42-9E3A-7BD99531D24B}" uniqueName="5" name="Column5" queryTableFieldId="5"/>
    <tableColumn id="6" xr3:uid="{C229E8FA-BC15-2C48-9BFC-1F3819396F49}" uniqueName="6" name="Column6" queryTableFieldId="6"/>
    <tableColumn id="7" xr3:uid="{2E43A6BC-A8BE-474D-8625-B2B0538366D2}" uniqueName="7" name="Column7" queryTableFieldId="7"/>
    <tableColumn id="8" xr3:uid="{5836305C-596F-E943-9864-36E25B9C35EF}" uniqueName="8" name="Column8" queryTableFieldId="8"/>
    <tableColumn id="9" xr3:uid="{E40BCA50-09CA-3E44-8C4C-0201AADE2079}" uniqueName="9" name="Column9" queryTableFieldId="9"/>
    <tableColumn id="10" xr3:uid="{06EF0397-3778-7D43-A3B1-875C1A5031AD}" uniqueName="10" name="Column10" queryTableFieldId="10"/>
    <tableColumn id="11" xr3:uid="{5AD46DD9-B2BB-284B-B323-EADFBA7C6704}" uniqueName="11" name="Column11" queryTableFieldId="11"/>
    <tableColumn id="12" xr3:uid="{2BD9F49A-3D52-B146-BFC3-0A79796BE547}" uniqueName="12" name="Column12" queryTableFieldId="12"/>
    <tableColumn id="13" xr3:uid="{8892EABB-B78C-154A-890A-2BDE9C2A1864}" uniqueName="13" name="Column13" queryTableFieldId="1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6BE53CF-6E4D-FA46-B046-46B932B9F41E}" name="_1049" displayName="_1049" ref="A1:M132" tableType="queryTable" totalsRowShown="0">
  <autoFilter ref="A1:M132" xr:uid="{E6BE53CF-6E4D-FA46-B046-46B932B9F41E}"/>
  <tableColumns count="13">
    <tableColumn id="1" xr3:uid="{D9941D3B-9E29-4843-AB4C-3DD6C2B94EBF}" uniqueName="1" name="Column1" queryTableFieldId="1"/>
    <tableColumn id="2" xr3:uid="{5D37DFEE-8B75-9749-AAFE-F2F27AC08B5E}" uniqueName="2" name="Column2" queryTableFieldId="2"/>
    <tableColumn id="3" xr3:uid="{4DE432A3-7959-3B45-BB4B-91E39DBCAA94}" uniqueName="3" name="Column3" queryTableFieldId="3"/>
    <tableColumn id="4" xr3:uid="{B998A2FF-8CB0-A64C-9487-48670059365F}" uniqueName="4" name="Column4" queryTableFieldId="4"/>
    <tableColumn id="5" xr3:uid="{218FFF16-4D9D-3D45-BFE1-35708F1A0D4B}" uniqueName="5" name="Column5" queryTableFieldId="5"/>
    <tableColumn id="6" xr3:uid="{AE84DBA9-00CF-6A41-A320-726138285238}" uniqueName="6" name="Column6" queryTableFieldId="6"/>
    <tableColumn id="7" xr3:uid="{62F6B89B-5D94-FA4A-87D8-35341AE4478C}" uniqueName="7" name="Column7" queryTableFieldId="7"/>
    <tableColumn id="8" xr3:uid="{74F31A48-B0F1-DF48-B65E-64EF1CBE5AB5}" uniqueName="8" name="Column8" queryTableFieldId="8"/>
    <tableColumn id="9" xr3:uid="{5F680FF3-8671-A148-A667-A8D0405F5711}" uniqueName="9" name="Column9" queryTableFieldId="9"/>
    <tableColumn id="10" xr3:uid="{B4610F6C-803B-3B4F-8DEF-87A5E4DC484A}" uniqueName="10" name="Column10" queryTableFieldId="10"/>
    <tableColumn id="11" xr3:uid="{6B5D3216-4A3B-7D44-AED6-7D4C91C58E98}" uniqueName="11" name="Column11" queryTableFieldId="11"/>
    <tableColumn id="12" xr3:uid="{F3669D9A-545A-384A-9392-D914480ED999}" uniqueName="12" name="Column12" queryTableFieldId="12"/>
    <tableColumn id="13" xr3:uid="{CE8F5E81-E9A6-2549-93B0-7AA4FB25DEE0}" uniqueName="13" name="Column13" queryTableFieldId="1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8A4212F-D5F5-EC42-AE92-5C75454F8EE5}" name="_3105" displayName="_3105" ref="A1:M163" tableType="queryTable" totalsRowShown="0">
  <autoFilter ref="A1:M163" xr:uid="{48A4212F-D5F5-EC42-AE92-5C75454F8EE5}"/>
  <tableColumns count="13">
    <tableColumn id="1" xr3:uid="{F43C4C24-CDD6-5440-9F9D-B47CD77589C9}" uniqueName="1" name="Column1" queryTableFieldId="1"/>
    <tableColumn id="2" xr3:uid="{7401FD54-B5D2-4449-8DCC-A40D0A4684D8}" uniqueName="2" name="Column2" queryTableFieldId="2"/>
    <tableColumn id="3" xr3:uid="{BBC3ED7D-582B-9845-A949-6D07DFBB046C}" uniqueName="3" name="Column3" queryTableFieldId="3"/>
    <tableColumn id="4" xr3:uid="{6AFD8993-CA31-2C45-AD7F-D5E7B0F126CC}" uniqueName="4" name="Column4" queryTableFieldId="4"/>
    <tableColumn id="5" xr3:uid="{D2C2EA48-9ADC-CD4A-9183-4A1E04A6F63A}" uniqueName="5" name="Column5" queryTableFieldId="5"/>
    <tableColumn id="6" xr3:uid="{1CF66A14-732C-FE4D-A9EB-349355623000}" uniqueName="6" name="Column6" queryTableFieldId="6"/>
    <tableColumn id="7" xr3:uid="{91AE0506-C8C9-DA4A-94F8-CD9B5D488D2C}" uniqueName="7" name="Column7" queryTableFieldId="7"/>
    <tableColumn id="8" xr3:uid="{7E7A45D1-8EAD-A84D-9EE9-6BC23EDD4F79}" uniqueName="8" name="Column8" queryTableFieldId="8"/>
    <tableColumn id="9" xr3:uid="{08D7BC46-09E0-3C4D-A9E5-23CC63848B55}" uniqueName="9" name="Column9" queryTableFieldId="9"/>
    <tableColumn id="10" xr3:uid="{F27BE360-26AC-BF48-AF6F-1CD8F0FCEC4A}" uniqueName="10" name="Column10" queryTableFieldId="10"/>
    <tableColumn id="11" xr3:uid="{AD7EB8DE-F4B7-4A47-9025-85C240C1974B}" uniqueName="11" name="Column11" queryTableFieldId="11"/>
    <tableColumn id="12" xr3:uid="{D6E91715-259B-984D-BBB6-8D368392FCCB}" uniqueName="12" name="Column12" queryTableFieldId="12"/>
    <tableColumn id="13" xr3:uid="{2E3BFE99-0E1B-9F4F-8483-2526686C14AC}" uniqueName="13" name="Column13" queryTableFieldId="1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556B4B-F28B-3C49-8FA9-524547FEA35F}" name="_1050" displayName="_1050" ref="A1:M143" tableType="queryTable" totalsRowShown="0">
  <autoFilter ref="A1:M143" xr:uid="{BD556B4B-F28B-3C49-8FA9-524547FEA35F}"/>
  <tableColumns count="13">
    <tableColumn id="1" xr3:uid="{0A5EB4A0-D885-BA49-B205-9DCD97181AF9}" uniqueName="1" name="Column1" queryTableFieldId="1"/>
    <tableColumn id="2" xr3:uid="{6EA26E07-B090-594A-A07C-BEB18B1A6E41}" uniqueName="2" name="Column2" queryTableFieldId="2"/>
    <tableColumn id="3" xr3:uid="{CD4A8831-F412-DA42-ACD2-E591925D1792}" uniqueName="3" name="Column3" queryTableFieldId="3"/>
    <tableColumn id="4" xr3:uid="{9A5F06E0-A5D2-8B47-B716-05E7B5836A6E}" uniqueName="4" name="Column4" queryTableFieldId="4"/>
    <tableColumn id="5" xr3:uid="{98826868-CC53-D648-9E62-B571901A8328}" uniqueName="5" name="Column5" queryTableFieldId="5"/>
    <tableColumn id="6" xr3:uid="{46CDC292-E60B-2247-9068-7FF67E9E3838}" uniqueName="6" name="Column6" queryTableFieldId="6"/>
    <tableColumn id="7" xr3:uid="{21BA79AC-12EB-0B43-93E1-D997A7E10B1E}" uniqueName="7" name="Column7" queryTableFieldId="7"/>
    <tableColumn id="8" xr3:uid="{F1B352B8-79C2-2746-A923-EF51F27037D7}" uniqueName="8" name="Column8" queryTableFieldId="8"/>
    <tableColumn id="9" xr3:uid="{62246162-93B9-0047-B4E7-014CEBC63F2E}" uniqueName="9" name="Column9" queryTableFieldId="9"/>
    <tableColumn id="10" xr3:uid="{23807E57-7C27-144E-92BD-A85055153506}" uniqueName="10" name="Column10" queryTableFieldId="10"/>
    <tableColumn id="11" xr3:uid="{E87F778B-6AFB-AB4D-A1FD-E9C439D34217}" uniqueName="11" name="Column11" queryTableFieldId="11"/>
    <tableColumn id="12" xr3:uid="{9A2C9CBE-B2F3-C84B-9FBA-594F8BC640ED}" uniqueName="12" name="Column12" queryTableFieldId="12"/>
    <tableColumn id="13" xr3:uid="{4DE3D9F9-8F9F-8A48-AAA1-D3D3C30EF04F}" uniqueName="13" name="Column13" queryTableFieldId="1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C01BBC7-A696-C048-BEC0-52B8180A4CE8}" name="_3107" displayName="_3107" ref="A1:P98" tableType="queryTable" totalsRowShown="0">
  <autoFilter ref="A1:P98" xr:uid="{3C01BBC7-A696-C048-BEC0-52B8180A4CE8}"/>
  <tableColumns count="16">
    <tableColumn id="1" xr3:uid="{4CC71827-7FAC-0740-B3A2-D5701C3878FF}" uniqueName="1" name="Column1" queryTableFieldId="1"/>
    <tableColumn id="2" xr3:uid="{8F0BD2CF-36D2-BA40-9D5F-6BA060A4E00D}" uniqueName="2" name="Column2" queryTableFieldId="2"/>
    <tableColumn id="3" xr3:uid="{24F7140B-462E-1146-941A-CFCD160186ED}" uniqueName="3" name="Column3" queryTableFieldId="3"/>
    <tableColumn id="4" xr3:uid="{3ED05584-A016-0B48-945D-2B19053C78A5}" uniqueName="4" name="Column4" queryTableFieldId="4"/>
    <tableColumn id="5" xr3:uid="{1E0FE2A4-1905-E04D-BECA-38BAA47A5D68}" uniqueName="5" name="Column5" queryTableFieldId="5"/>
    <tableColumn id="6" xr3:uid="{1C517AB9-F362-EE4E-9E5D-EE0383B1A6ED}" uniqueName="6" name="Column6" queryTableFieldId="6"/>
    <tableColumn id="7" xr3:uid="{3CC49E80-4090-2B41-A8E4-516E7E5F6C62}" uniqueName="7" name="Column7" queryTableFieldId="7"/>
    <tableColumn id="8" xr3:uid="{D75C1101-7FDD-974B-9585-197253D00E6C}" uniqueName="8" name="Column8" queryTableFieldId="8"/>
    <tableColumn id="9" xr3:uid="{B7EA3116-52FC-0E4B-9C85-066670A1BD8C}" uniqueName="9" name="Column9" queryTableFieldId="9"/>
    <tableColumn id="10" xr3:uid="{D9EFD641-6C41-DF43-97CD-252848085FD8}" uniqueName="10" name="Column10" queryTableFieldId="10"/>
    <tableColumn id="11" xr3:uid="{6708B31E-0458-F44F-AB03-CA7573FCCDE8}" uniqueName="11" name="Column11" queryTableFieldId="11"/>
    <tableColumn id="12" xr3:uid="{429C88EB-461C-1840-9E8C-EA8D70A51932}" uniqueName="12" name="Column12" queryTableFieldId="12"/>
    <tableColumn id="13" xr3:uid="{C58E1730-958C-9F48-838C-16CBB3096E50}" uniqueName="13" name="Column13" queryTableFieldId="13"/>
    <tableColumn id="14" xr3:uid="{850DCD2E-E318-524C-8B2A-48C9BB8F11B5}" uniqueName="14" name="Column14" queryTableFieldId="14"/>
    <tableColumn id="15" xr3:uid="{C0940918-5CEB-1B4C-94C1-AD413D97D189}" uniqueName="15" name="Column15" queryTableFieldId="15"/>
    <tableColumn id="16" xr3:uid="{19B23DC5-286A-3040-9D0F-BF2B550CCD31}" uniqueName="16" name="Column16" queryTableFieldId="1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FDEAF9B-313D-694C-8DB7-42DA540432C0}" name="_1051" displayName="_1051" ref="A1:P151" tableType="queryTable" totalsRowShown="0">
  <autoFilter ref="A1:P151" xr:uid="{AFDEAF9B-313D-694C-8DB7-42DA540432C0}"/>
  <tableColumns count="16">
    <tableColumn id="1" xr3:uid="{99241D79-8BC4-774A-ACE8-FC6C927FE30C}" uniqueName="1" name="Column1" queryTableFieldId="1"/>
    <tableColumn id="2" xr3:uid="{A070257F-AC1B-4D46-A317-67C82AD636DA}" uniqueName="2" name="Column2" queryTableFieldId="2"/>
    <tableColumn id="3" xr3:uid="{92F38314-E382-774A-9C1E-D52FC9B93D88}" uniqueName="3" name="Column3" queryTableFieldId="3"/>
    <tableColumn id="4" xr3:uid="{858ED3D9-742A-B947-9D6C-A55663529E17}" uniqueName="4" name="Column4" queryTableFieldId="4"/>
    <tableColumn id="5" xr3:uid="{30CEF88B-5730-5846-8FB7-DEC8E27B7DBC}" uniqueName="5" name="Column5" queryTableFieldId="5"/>
    <tableColumn id="6" xr3:uid="{65010806-F65F-ED41-8A4D-F5E818DEFFA5}" uniqueName="6" name="Column6" queryTableFieldId="6"/>
    <tableColumn id="7" xr3:uid="{93B64B80-D5C4-3944-8C3D-F0D9295B92CE}" uniqueName="7" name="Column7" queryTableFieldId="7"/>
    <tableColumn id="8" xr3:uid="{3F136505-B3A4-9543-A42B-9974945866D1}" uniqueName="8" name="Column8" queryTableFieldId="8"/>
    <tableColumn id="9" xr3:uid="{E46F62D7-76FD-6642-B30F-D90FA2E6D341}" uniqueName="9" name="Column9" queryTableFieldId="9"/>
    <tableColumn id="10" xr3:uid="{EA637CDD-B248-E74F-AE9E-2E4FED347C1B}" uniqueName="10" name="Column10" queryTableFieldId="10"/>
    <tableColumn id="11" xr3:uid="{24F329F5-7CC2-BC47-978A-6B2C44EDB8F3}" uniqueName="11" name="Column11" queryTableFieldId="11"/>
    <tableColumn id="12" xr3:uid="{DDD6301E-979C-034F-A9C8-E8F49A29F6D2}" uniqueName="12" name="Column12" queryTableFieldId="12"/>
    <tableColumn id="13" xr3:uid="{D5DBF1ED-49F1-4A4D-8109-D121C8EF0402}" uniqueName="13" name="Column13" queryTableFieldId="13"/>
    <tableColumn id="14" xr3:uid="{3846466D-10DE-5D4D-BCB6-4697E7DA6F59}" uniqueName="14" name="Column14" queryTableFieldId="14"/>
    <tableColumn id="15" xr3:uid="{3C5DC816-C6EC-3F4D-9D35-4078915C6C08}" uniqueName="15" name="Column15" queryTableFieldId="15"/>
    <tableColumn id="16" xr3:uid="{323006F9-A118-B84B-975F-5A742DF4EB30}" uniqueName="16" name="Column16" queryTableFieldId="1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20DFF18-9B3B-8342-BA62-2DE22BA08C77}" name="_1052" displayName="_1052" ref="A1:P156" tableType="queryTable" totalsRowShown="0">
  <autoFilter ref="A1:P156" xr:uid="{420DFF18-9B3B-8342-BA62-2DE22BA08C77}"/>
  <tableColumns count="16">
    <tableColumn id="1" xr3:uid="{0AA04F29-0875-BB47-88F0-43EFFCE51354}" uniqueName="1" name="Column1" queryTableFieldId="1"/>
    <tableColumn id="2" xr3:uid="{8747FF36-2067-9746-B67A-662067803B2C}" uniqueName="2" name="Column2" queryTableFieldId="2"/>
    <tableColumn id="3" xr3:uid="{7ED8C23F-86B7-DE4E-9BC3-4FB922EE526D}" uniqueName="3" name="Column3" queryTableFieldId="3"/>
    <tableColumn id="4" xr3:uid="{11A78AB7-B863-8642-BCC8-95C4D952121C}" uniqueName="4" name="Column4" queryTableFieldId="4"/>
    <tableColumn id="5" xr3:uid="{646817B6-2095-5E46-9F42-B649D9405C50}" uniqueName="5" name="Column5" queryTableFieldId="5"/>
    <tableColumn id="6" xr3:uid="{9B6DA74F-F356-C849-978E-8A2302062C1A}" uniqueName="6" name="Column6" queryTableFieldId="6"/>
    <tableColumn id="7" xr3:uid="{B61E747C-9168-054F-95FD-70D09FBDD707}" uniqueName="7" name="Column7" queryTableFieldId="7"/>
    <tableColumn id="8" xr3:uid="{D94C6C60-E097-FF40-8600-50C9984A7B6B}" uniqueName="8" name="Column8" queryTableFieldId="8"/>
    <tableColumn id="9" xr3:uid="{E6C883B9-BB75-F442-86A5-7EDEF5840518}" uniqueName="9" name="Column9" queryTableFieldId="9"/>
    <tableColumn id="10" xr3:uid="{1B523960-D526-1A40-8C20-5CD0A595D931}" uniqueName="10" name="Column10" queryTableFieldId="10"/>
    <tableColumn id="11" xr3:uid="{613BA7F0-95CB-6D47-8CA0-291157AEBDEE}" uniqueName="11" name="Column11" queryTableFieldId="11"/>
    <tableColumn id="12" xr3:uid="{1DE293A5-FF1E-554E-970D-81B1D4B076AF}" uniqueName="12" name="Column12" queryTableFieldId="12"/>
    <tableColumn id="13" xr3:uid="{4FBCB679-5829-BE47-9482-A858B6011BA8}" uniqueName="13" name="Column13" queryTableFieldId="13"/>
    <tableColumn id="14" xr3:uid="{3DBF8BD4-3D8C-3647-87CF-4E169E554E21}" uniqueName="14" name="Column14" queryTableFieldId="14"/>
    <tableColumn id="15" xr3:uid="{4F3D15DB-B367-1344-AEA0-19EC6CEFCE6B}" uniqueName="15" name="Column15" queryTableFieldId="15"/>
    <tableColumn id="16" xr3:uid="{CA64CBE2-2947-9743-83D7-AECE6C9FB302}" uniqueName="16" name="Column16" queryTableFieldId="1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30002DF-3BD1-E84F-A623-B3A5D3FA754D}" name="_3110" displayName="_3110" ref="A1:L71" tableType="queryTable" totalsRowShown="0">
  <autoFilter ref="A1:L71" xr:uid="{B30002DF-3BD1-E84F-A623-B3A5D3FA754D}"/>
  <tableColumns count="12">
    <tableColumn id="1" xr3:uid="{C9518EEE-94BB-E448-B4BE-42550B9A971C}" uniqueName="1" name="Column1" queryTableFieldId="1"/>
    <tableColumn id="2" xr3:uid="{13C15972-86FB-CE4F-B1BC-AB049C3AC164}" uniqueName="2" name="Column2" queryTableFieldId="2"/>
    <tableColumn id="3" xr3:uid="{8E985F37-FFFF-8A4A-A01C-E5317018EDE8}" uniqueName="3" name="Column3" queryTableFieldId="3"/>
    <tableColumn id="4" xr3:uid="{8DAFEB8D-7EB5-1943-8FCB-01597521647F}" uniqueName="4" name="Column4" queryTableFieldId="4"/>
    <tableColumn id="5" xr3:uid="{2566A02E-1A2D-AA4F-AE1F-B064249F2482}" uniqueName="5" name="Column5" queryTableFieldId="5"/>
    <tableColumn id="6" xr3:uid="{17E7BF5C-70A3-594B-A0A2-E6EF329C4BEB}" uniqueName="6" name="Column6" queryTableFieldId="6"/>
    <tableColumn id="7" xr3:uid="{396A8DE2-85F9-544D-AD1B-53D146952425}" uniqueName="7" name="Column7" queryTableFieldId="7"/>
    <tableColumn id="8" xr3:uid="{870D8F79-6A96-BB42-88EF-15349C4E4C0A}" uniqueName="8" name="Column8" queryTableFieldId="8"/>
    <tableColumn id="9" xr3:uid="{F351BF33-DBEE-504C-B12F-01088342538A}" uniqueName="9" name="Column9" queryTableFieldId="9"/>
    <tableColumn id="10" xr3:uid="{FFEE6A33-BA61-4946-BE91-055B2DA29B61}" uniqueName="10" name="Column10" queryTableFieldId="10"/>
    <tableColumn id="11" xr3:uid="{A488BCA9-5E52-6441-82C2-258A7112D484}" uniqueName="11" name="Column11" queryTableFieldId="11"/>
    <tableColumn id="12" xr3:uid="{82F13ABA-2C45-D64B-B6DA-D93B0E0969AD}" uniqueName="12" name="Column12" queryTableFieldId="1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115D7CC-E12A-5845-8DF0-29B742922DCA}" name="_1047" displayName="_1047" ref="A1:P195" tableType="queryTable" totalsRowShown="0">
  <autoFilter ref="A1:P195" xr:uid="{0115D7CC-E12A-5845-8DF0-29B742922DCA}"/>
  <tableColumns count="16">
    <tableColumn id="1" xr3:uid="{6342073D-0EEB-EE43-920F-3CEA7633ACC4}" uniqueName="1" name="Column1" queryTableFieldId="1"/>
    <tableColumn id="2" xr3:uid="{332DA90A-B2F3-4346-B197-54CAA5F4F830}" uniqueName="2" name="Column2" queryTableFieldId="2"/>
    <tableColumn id="3" xr3:uid="{7ECAA816-DBF9-5047-81EA-1E1231C97BA6}" uniqueName="3" name="Column3" queryTableFieldId="3"/>
    <tableColumn id="4" xr3:uid="{AAC99008-329D-4849-A7B1-98C6F15A6758}" uniqueName="4" name="Column4" queryTableFieldId="4"/>
    <tableColumn id="5" xr3:uid="{62AFE7D7-3722-B042-B765-05338DABACCD}" uniqueName="5" name="Column5" queryTableFieldId="5"/>
    <tableColumn id="6" xr3:uid="{CD88AAF0-48D7-EF40-85CB-2863179361DE}" uniqueName="6" name="Column6" queryTableFieldId="6"/>
    <tableColumn id="7" xr3:uid="{4A2716DD-CD1A-E643-9660-885D107C4885}" uniqueName="7" name="Column7" queryTableFieldId="7"/>
    <tableColumn id="8" xr3:uid="{F1C3047B-8819-BE45-91ED-F50FD6AED5DB}" uniqueName="8" name="Column8" queryTableFieldId="8"/>
    <tableColumn id="9" xr3:uid="{6932A676-0150-BB4C-A104-42EDC904B61D}" uniqueName="9" name="Column9" queryTableFieldId="9"/>
    <tableColumn id="10" xr3:uid="{DE49E8B4-A8FE-6947-AB2B-5C5BA0004047}" uniqueName="10" name="Column10" queryTableFieldId="10"/>
    <tableColumn id="11" xr3:uid="{C47BF302-1906-4E40-BEA0-9B27D78FA9BF}" uniqueName="11" name="Column11" queryTableFieldId="11"/>
    <tableColumn id="12" xr3:uid="{DD4C5D70-0860-B04B-A119-C33B4B9B0C87}" uniqueName="12" name="Column12" queryTableFieldId="12"/>
    <tableColumn id="13" xr3:uid="{2C44B688-6C81-5E44-8506-5237A837A25A}" uniqueName="13" name="Column13" queryTableFieldId="13"/>
    <tableColumn id="14" xr3:uid="{EB4D25C9-A83B-8743-845D-FF1094CE44EF}" uniqueName="14" name="Column14" queryTableFieldId="14"/>
    <tableColumn id="15" xr3:uid="{39D3C50A-2795-1D49-9E4A-8F9E58A81AA5}" uniqueName="15" name="Column15" queryTableFieldId="15"/>
    <tableColumn id="16" xr3:uid="{8CA5DA14-3932-9C4F-B535-58A20CCED703}" uniqueName="16" name="Column16" queryTableFieldId="1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6F09A06-F1F3-034F-AAA7-02CD84B6CF66}" name="_3102" displayName="_3102" ref="A1:P213" tableType="queryTable" totalsRowShown="0">
  <autoFilter ref="A1:P213" xr:uid="{E6F09A06-F1F3-034F-AAA7-02CD84B6CF66}"/>
  <tableColumns count="16">
    <tableColumn id="1" xr3:uid="{2133A2A4-7BED-3041-8B16-B1DB1FC90554}" uniqueName="1" name="Column1" queryTableFieldId="1"/>
    <tableColumn id="2" xr3:uid="{9D50F615-CCF5-2A46-B43C-253595BDC3D3}" uniqueName="2" name="Column2" queryTableFieldId="2"/>
    <tableColumn id="3" xr3:uid="{80FEB54B-3ABB-5649-BCAC-0AC837798C48}" uniqueName="3" name="Column3" queryTableFieldId="3"/>
    <tableColumn id="4" xr3:uid="{C448F176-D724-CD45-AC27-91C27CAF20B0}" uniqueName="4" name="Column4" queryTableFieldId="4"/>
    <tableColumn id="5" xr3:uid="{19EA602F-74DB-E54B-86D9-0124B21C1AFD}" uniqueName="5" name="Column5" queryTableFieldId="5"/>
    <tableColumn id="6" xr3:uid="{896434BC-8576-2E4E-BC06-F9B667B6AB57}" uniqueName="6" name="Column6" queryTableFieldId="6"/>
    <tableColumn id="7" xr3:uid="{04B171CE-F13C-FE49-811B-E02EBE9088BD}" uniqueName="7" name="Column7" queryTableFieldId="7"/>
    <tableColumn id="8" xr3:uid="{A14F1B99-2EB2-414B-ACFC-228D2485425D}" uniqueName="8" name="Column8" queryTableFieldId="8"/>
    <tableColumn id="9" xr3:uid="{1CD1FB99-4A4E-8348-80C0-A761CD4195EA}" uniqueName="9" name="Column9" queryTableFieldId="9"/>
    <tableColumn id="10" xr3:uid="{1F0930E5-C824-B04D-9901-76803B90EE4C}" uniqueName="10" name="Column10" queryTableFieldId="10"/>
    <tableColumn id="11" xr3:uid="{906972C2-20DF-2247-AEF7-B40BD0ADDF7E}" uniqueName="11" name="Column11" queryTableFieldId="11"/>
    <tableColumn id="12" xr3:uid="{56C9D3A4-5835-1A40-ABC6-76A5A7610844}" uniqueName="12" name="Column12" queryTableFieldId="12"/>
    <tableColumn id="13" xr3:uid="{9AA88047-F1B2-8743-91FF-2732DE64E053}" uniqueName="13" name="Column13" queryTableFieldId="13"/>
    <tableColumn id="14" xr3:uid="{54BFA316-1F26-5642-B446-FCEDF47A0B02}" uniqueName="14" name="Column14" queryTableFieldId="14"/>
    <tableColumn id="15" xr3:uid="{B6B2BF64-4340-D24A-AED9-27C9E36F1F3A}" uniqueName="15" name="Column15" queryTableFieldId="15"/>
    <tableColumn id="16" xr3:uid="{AFB51385-DA37-1240-8278-C86F5D0895E6}" uniqueName="16" name="Column16" queryTableFieldId="1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A261F59-0319-7B4A-B760-F80B5DFFA7CB}" name="_1054" displayName="_1054" ref="A1:P154" tableType="queryTable" totalsRowShown="0">
  <autoFilter ref="A1:P154" xr:uid="{EA261F59-0319-7B4A-B760-F80B5DFFA7CB}"/>
  <tableColumns count="16">
    <tableColumn id="1" xr3:uid="{B09F9D7F-4E6A-A64F-905A-9FB534C13B21}" uniqueName="1" name="Column1" queryTableFieldId="1"/>
    <tableColumn id="2" xr3:uid="{152EF6A1-27DE-0E49-8049-FF35D7E39845}" uniqueName="2" name="Column2" queryTableFieldId="2"/>
    <tableColumn id="3" xr3:uid="{10D8980C-CFC2-BC41-B3A4-DBC3A64416F9}" uniqueName="3" name="Column3" queryTableFieldId="3"/>
    <tableColumn id="4" xr3:uid="{CE01D6F0-C5DB-1946-9969-19BCA1040DE8}" uniqueName="4" name="Column4" queryTableFieldId="4"/>
    <tableColumn id="5" xr3:uid="{7B2AC7FE-0AC1-B343-957B-BEF207DAFDB2}" uniqueName="5" name="Column5" queryTableFieldId="5"/>
    <tableColumn id="6" xr3:uid="{CB61772D-2E82-964B-B0F4-A393195AEA94}" uniqueName="6" name="Column6" queryTableFieldId="6"/>
    <tableColumn id="7" xr3:uid="{D81C9DE1-BE50-3044-95DB-B373115E4957}" uniqueName="7" name="Column7" queryTableFieldId="7"/>
    <tableColumn id="8" xr3:uid="{82E282E0-8B85-4145-93B7-B315DE079CCE}" uniqueName="8" name="Column8" queryTableFieldId="8"/>
    <tableColumn id="9" xr3:uid="{8B1AC99B-10C1-7C4E-BD8D-E26987DDE230}" uniqueName="9" name="Column9" queryTableFieldId="9"/>
    <tableColumn id="10" xr3:uid="{749111ED-BCFB-D240-98D5-39FABF149F91}" uniqueName="10" name="Column10" queryTableFieldId="10"/>
    <tableColumn id="11" xr3:uid="{86ECB190-8F1A-EF4B-A0AF-7F63BCC35CF7}" uniqueName="11" name="Column11" queryTableFieldId="11"/>
    <tableColumn id="12" xr3:uid="{1CD67DC4-37B5-5547-B418-F095BB7F99C0}" uniqueName="12" name="Column12" queryTableFieldId="12"/>
    <tableColumn id="13" xr3:uid="{0A08804D-2CFB-4A4A-AC00-3988CF3BA64B}" uniqueName="13" name="Column13" queryTableFieldId="13"/>
    <tableColumn id="14" xr3:uid="{F52AEA0E-AAC3-4E4E-9BC8-A10662010DA7}" uniqueName="14" name="Column14" queryTableFieldId="14"/>
    <tableColumn id="15" xr3:uid="{992DE81D-19AC-904E-9FEF-503538A5DE81}" uniqueName="15" name="Column15" queryTableFieldId="15"/>
    <tableColumn id="16" xr3:uid="{9472BCE0-476C-6740-8DA0-3877DCE7BA9F}" uniqueName="16" name="Column16" queryTableFieldId="1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D56A29F-3A08-E245-8B25-590E8F56D4B3}" name="_3108" displayName="_3108" ref="A1:Q148" tableType="queryTable" totalsRowShown="0">
  <autoFilter ref="A1:Q148" xr:uid="{8D56A29F-3A08-E245-8B25-590E8F56D4B3}"/>
  <tableColumns count="17">
    <tableColumn id="1" xr3:uid="{54FD682B-D1DA-FD47-ADD9-D76506731020}" uniqueName="1" name="Column1" queryTableFieldId="1"/>
    <tableColumn id="2" xr3:uid="{7F0E5822-49E5-B045-9E6A-14B3F81BCDAF}" uniqueName="2" name="Column2" queryTableFieldId="2"/>
    <tableColumn id="3" xr3:uid="{5FF9B67E-27D2-B248-9672-ECC90475AD67}" uniqueName="3" name="Column3" queryTableFieldId="3"/>
    <tableColumn id="4" xr3:uid="{37D8BBEA-F705-4049-867C-B0726AFD36AB}" uniqueName="4" name="Column4" queryTableFieldId="4"/>
    <tableColumn id="5" xr3:uid="{3F567915-73F1-B14A-9A16-31D54E3DE477}" uniqueName="5" name="Column5" queryTableFieldId="5"/>
    <tableColumn id="6" xr3:uid="{45901A30-5A98-FA4B-BC18-B34DA1FC9478}" uniqueName="6" name="Column6" queryTableFieldId="6"/>
    <tableColumn id="7" xr3:uid="{52DBA812-3C1B-EE4F-950D-1616AD680A95}" uniqueName="7" name="Column7" queryTableFieldId="7"/>
    <tableColumn id="8" xr3:uid="{D2E6194A-1680-584B-9DD6-6F09A028395A}" uniqueName="8" name="Column8" queryTableFieldId="8"/>
    <tableColumn id="9" xr3:uid="{8FFEC657-6C2C-DC47-A2BA-908A121C198A}" uniqueName="9" name="Column9" queryTableFieldId="9"/>
    <tableColumn id="10" xr3:uid="{A54A2A2C-C5EE-4041-8979-B8A7305E2150}" uniqueName="10" name="Column10" queryTableFieldId="10"/>
    <tableColumn id="11" xr3:uid="{AA7AE754-6E52-E54C-A80B-1598DD0B0AB7}" uniqueName="11" name="Column11" queryTableFieldId="11"/>
    <tableColumn id="12" xr3:uid="{46732E1A-C369-5543-89F0-D6939788B87E}" uniqueName="12" name="Column12" queryTableFieldId="12"/>
    <tableColumn id="13" xr3:uid="{F2AE1308-903A-4249-97EE-6ECB3C969BED}" uniqueName="13" name="Column13" queryTableFieldId="13"/>
    <tableColumn id="14" xr3:uid="{094B5A57-8ACC-B242-878F-7DF3FBDC2196}" uniqueName="14" name="Column14" queryTableFieldId="14"/>
    <tableColumn id="15" xr3:uid="{0C58F168-224C-A949-8831-708578EC2F1E}" uniqueName="15" name="Column15" queryTableFieldId="15"/>
    <tableColumn id="16" xr3:uid="{BBDAADD3-6879-7C4F-826D-AD98CA7AE5EC}" uniqueName="16" name="Column16" queryTableFieldId="16"/>
    <tableColumn id="17" xr3:uid="{726AC6F9-EB2A-1844-9270-F949646CFE49}" uniqueName="17" name="Column17" queryTableFieldId="1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1F95666-D776-3D43-B506-E4C8EB5BE5A4}" name="_1057" displayName="_1057" ref="A1:N153" tableType="queryTable" totalsRowShown="0">
  <autoFilter ref="A1:N153" xr:uid="{11F95666-D776-3D43-B506-E4C8EB5BE5A4}"/>
  <tableColumns count="14">
    <tableColumn id="1" xr3:uid="{3ADA8098-09F7-C943-950E-C12F1E181920}" uniqueName="1" name="Column1" queryTableFieldId="1"/>
    <tableColumn id="2" xr3:uid="{58899AF1-818D-BA44-8ED3-6FB440AA9AC9}" uniqueName="2" name="Column2" queryTableFieldId="2"/>
    <tableColumn id="3" xr3:uid="{1382085A-374E-1E46-BA96-73A0AECE0040}" uniqueName="3" name="Column3" queryTableFieldId="3"/>
    <tableColumn id="4" xr3:uid="{1F5A55E6-913F-2746-B8A7-90D259F319F2}" uniqueName="4" name="Column4" queryTableFieldId="4"/>
    <tableColumn id="5" xr3:uid="{66C356DE-2A7C-074E-AB03-AD8FDDCB27A4}" uniqueName="5" name="Column5" queryTableFieldId="5"/>
    <tableColumn id="6" xr3:uid="{40CD8196-4377-0D4B-A851-C4D9E428D2AA}" uniqueName="6" name="Column6" queryTableFieldId="6"/>
    <tableColumn id="7" xr3:uid="{53D30F79-C427-234E-92E7-D9ACF7351BD9}" uniqueName="7" name="Column7" queryTableFieldId="7"/>
    <tableColumn id="8" xr3:uid="{D77F5A7C-F8F9-BC47-B6AC-8C4C47934E38}" uniqueName="8" name="Column8" queryTableFieldId="8"/>
    <tableColumn id="9" xr3:uid="{B46041F5-96B4-8E4A-8968-2D6D56497D8A}" uniqueName="9" name="Column9" queryTableFieldId="9"/>
    <tableColumn id="10" xr3:uid="{F5709671-289A-AC4E-BCE8-410B630EF9A9}" uniqueName="10" name="Column10" queryTableFieldId="10"/>
    <tableColumn id="11" xr3:uid="{0BFB5FC0-B910-9846-BFD6-8D4BEABB3E56}" uniqueName="11" name="Column11" queryTableFieldId="11"/>
    <tableColumn id="12" xr3:uid="{B89B409F-A4BF-EF4B-A709-E99FC0450FF7}" uniqueName="12" name="Column12" queryTableFieldId="12"/>
    <tableColumn id="13" xr3:uid="{436DCEC5-4802-4944-8BFA-0CE7B629C8C4}" uniqueName="13" name="Column13" queryTableFieldId="13"/>
    <tableColumn id="14" xr3:uid="{2C079444-5E63-E441-A8AC-933B58D617E9}" uniqueName="14" name="Column14" queryTableFieldId="1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FD97C7F-4100-2E40-BC87-60F5DB423624}" name="_1058" displayName="_1058" ref="A1:N156" tableType="queryTable" totalsRowShown="0">
  <autoFilter ref="A1:N156" xr:uid="{8FD97C7F-4100-2E40-BC87-60F5DB423624}"/>
  <tableColumns count="14">
    <tableColumn id="1" xr3:uid="{876299FC-404B-514F-A62B-EE0E3C694C27}" uniqueName="1" name="Column1" queryTableFieldId="1"/>
    <tableColumn id="2" xr3:uid="{3A9B2CE0-CBA4-DD4A-A533-DBDE265A7D83}" uniqueName="2" name="Column2" queryTableFieldId="2"/>
    <tableColumn id="3" xr3:uid="{6F7B1980-1278-C64B-A9CE-742963E6841F}" uniqueName="3" name="Column3" queryTableFieldId="3"/>
    <tableColumn id="4" xr3:uid="{C0D7BC84-51AF-4945-807B-2F4C40C653CA}" uniqueName="4" name="Column4" queryTableFieldId="4"/>
    <tableColumn id="5" xr3:uid="{3A1323F7-C353-FB43-8F58-98278EAE2F3D}" uniqueName="5" name="Column5" queryTableFieldId="5"/>
    <tableColumn id="6" xr3:uid="{E6C17C83-287A-F641-80F8-584517CE99C8}" uniqueName="6" name="Column6" queryTableFieldId="6"/>
    <tableColumn id="7" xr3:uid="{0466DE2B-2EBA-4E46-B247-9BD6FDE4ADBA}" uniqueName="7" name="Column7" queryTableFieldId="7"/>
    <tableColumn id="8" xr3:uid="{620DA2BC-F51D-4346-9880-E98D574DE3EF}" uniqueName="8" name="Column8" queryTableFieldId="8"/>
    <tableColumn id="9" xr3:uid="{107706A8-76FE-2641-9A1F-525A4CDE0624}" uniqueName="9" name="Column9" queryTableFieldId="9"/>
    <tableColumn id="10" xr3:uid="{AED1115A-0027-0447-B0D8-208E36062764}" uniqueName="10" name="Column10" queryTableFieldId="10"/>
    <tableColumn id="11" xr3:uid="{61671D70-F034-CC46-99BA-C28C4D9E2E90}" uniqueName="11" name="Column11" queryTableFieldId="11"/>
    <tableColumn id="12" xr3:uid="{8B9B716F-C300-C642-9A11-3D08575EAB03}" uniqueName="12" name="Column12" queryTableFieldId="12"/>
    <tableColumn id="13" xr3:uid="{62F60BB2-253D-C246-B687-B8EAA4F23A91}" uniqueName="13" name="Column13" queryTableFieldId="13"/>
    <tableColumn id="14" xr3:uid="{B1128E4D-014D-6F47-9A32-96DD4A788DF6}" uniqueName="14" name="Column14" queryTableFieldId="14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A1C9E11-B58C-2D44-A1F4-A4085EE1E347}" name="_3109" displayName="_3109" ref="A1:L155" tableType="queryTable" totalsRowShown="0">
  <autoFilter ref="A1:L155" xr:uid="{CA1C9E11-B58C-2D44-A1F4-A4085EE1E347}"/>
  <tableColumns count="12">
    <tableColumn id="1" xr3:uid="{B2640523-6CC4-514F-B9BD-E8D1D7197542}" uniqueName="1" name="Column1" queryTableFieldId="1"/>
    <tableColumn id="2" xr3:uid="{F6216C46-BA80-5A49-95CB-EE7DAD550BBC}" uniqueName="2" name="Column2" queryTableFieldId="2"/>
    <tableColumn id="3" xr3:uid="{03298901-25BD-B747-B129-5CD7D9C4FF42}" uniqueName="3" name="Column3" queryTableFieldId="3"/>
    <tableColumn id="4" xr3:uid="{4C70DBCD-4A46-F748-BE09-1DAD6CD1B864}" uniqueName="4" name="Column4" queryTableFieldId="4"/>
    <tableColumn id="5" xr3:uid="{4511DC1F-AF1D-3C48-9E62-6740B16E8F61}" uniqueName="5" name="Column5" queryTableFieldId="5"/>
    <tableColumn id="6" xr3:uid="{1A4122EE-8577-8242-BE3C-0E74F13B50A9}" uniqueName="6" name="Column6" queryTableFieldId="6"/>
    <tableColumn id="7" xr3:uid="{2E0FEA04-607C-7849-83F4-13B9C7FEA548}" uniqueName="7" name="Column7" queryTableFieldId="7"/>
    <tableColumn id="8" xr3:uid="{3B600C83-2550-E54A-8987-95C0148E44BF}" uniqueName="8" name="Column8" queryTableFieldId="8"/>
    <tableColumn id="9" xr3:uid="{9904DB11-0C9D-394D-AC0C-615428C26374}" uniqueName="9" name="Column9" queryTableFieldId="9"/>
    <tableColumn id="10" xr3:uid="{7825A88C-04C4-5840-852A-C1C9D4B09A3E}" uniqueName="10" name="Column10" queryTableFieldId="10"/>
    <tableColumn id="11" xr3:uid="{6A8F10C2-4354-8642-BB1A-208FFABFE43A}" uniqueName="11" name="Column11" queryTableFieldId="11"/>
    <tableColumn id="12" xr3:uid="{9283C031-EDBC-2A48-AAF4-493F6D44DA26}" uniqueName="12" name="Column12" queryTableFieldId="1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E27F176-E259-4048-ADAA-DFABDEB5F9B7}" name="_3112" displayName="_3112" ref="A1:L140" tableType="queryTable" totalsRowShown="0">
  <autoFilter ref="A1:L140" xr:uid="{3E27F176-E259-4048-ADAA-DFABDEB5F9B7}"/>
  <tableColumns count="12">
    <tableColumn id="1" xr3:uid="{F977B231-0EBB-1442-8664-2A6867AB9B65}" uniqueName="1" name="Column1" queryTableFieldId="1"/>
    <tableColumn id="2" xr3:uid="{71B7301A-0C87-7C40-82BF-8F7476FDD945}" uniqueName="2" name="Column2" queryTableFieldId="2"/>
    <tableColumn id="3" xr3:uid="{AC393E4C-55E0-454D-92D5-FAF6EC34DCDC}" uniqueName="3" name="Column3" queryTableFieldId="3"/>
    <tableColumn id="4" xr3:uid="{A5AF14EC-C10B-D640-8B93-BD853C820D34}" uniqueName="4" name="Column4" queryTableFieldId="4"/>
    <tableColumn id="5" xr3:uid="{56F5DFCE-8D4A-324D-A96D-AA9D28C35EE9}" uniqueName="5" name="Column5" queryTableFieldId="5"/>
    <tableColumn id="6" xr3:uid="{4BCFAB39-5133-AF47-A328-14A75D6845CB}" uniqueName="6" name="Column6" queryTableFieldId="6"/>
    <tableColumn id="7" xr3:uid="{AC1933D7-E4BB-D641-87CE-A92662C54B7F}" uniqueName="7" name="Column7" queryTableFieldId="7"/>
    <tableColumn id="8" xr3:uid="{51791C8B-29C1-AB43-98AC-4F4A36995FCF}" uniqueName="8" name="Column8" queryTableFieldId="8"/>
    <tableColumn id="9" xr3:uid="{89EE8649-5A56-854F-95ED-C3BE347651D3}" uniqueName="9" name="Column9" queryTableFieldId="9"/>
    <tableColumn id="10" xr3:uid="{3FC4DA7F-35E8-E74D-838A-2B00F3C719BB}" uniqueName="10" name="Column10" queryTableFieldId="10"/>
    <tableColumn id="11" xr3:uid="{D561CF04-4695-1F4D-ABA9-5E5BC19CBDB1}" uniqueName="11" name="Column11" queryTableFieldId="11"/>
    <tableColumn id="12" xr3:uid="{2C6E762F-DA87-774F-B0FF-73AF2A46893B}" uniqueName="12" name="Column12" queryTableFieldId="1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25A3F8-5DE7-2F49-97D8-60F2A37438F6}" name="_1059" displayName="_1059" ref="A1:N150" tableType="queryTable" totalsRowShown="0">
  <autoFilter ref="A1:N150" xr:uid="{B125A3F8-5DE7-2F49-97D8-60F2A37438F6}"/>
  <tableColumns count="14">
    <tableColumn id="1" xr3:uid="{214F3FF8-4EDF-284F-A9A0-0C5B492E8577}" uniqueName="1" name="Column1" queryTableFieldId="1"/>
    <tableColumn id="2" xr3:uid="{2E47399F-1FF4-C44F-9877-CC15F209AE7A}" uniqueName="2" name="Column2" queryTableFieldId="2"/>
    <tableColumn id="3" xr3:uid="{6F35166A-C655-3B4D-A8FB-08F07244FD1A}" uniqueName="3" name="Column3" queryTableFieldId="3"/>
    <tableColumn id="4" xr3:uid="{5E088688-72A3-CA40-831E-3CC2AA1A7EB8}" uniqueName="4" name="Column4" queryTableFieldId="4"/>
    <tableColumn id="5" xr3:uid="{EE3D651C-39A9-2548-9944-9B653FC852BC}" uniqueName="5" name="Column5" queryTableFieldId="5"/>
    <tableColumn id="6" xr3:uid="{5B6411AF-75A6-E944-8109-97AD69E99B61}" uniqueName="6" name="Column6" queryTableFieldId="6"/>
    <tableColumn id="7" xr3:uid="{9A16A258-F115-7A40-8040-306547FD0902}" uniqueName="7" name="Column7" queryTableFieldId="7"/>
    <tableColumn id="8" xr3:uid="{175CCAB3-A415-CA45-82E7-B7C12C5D0DCB}" uniqueName="8" name="Column8" queryTableFieldId="8"/>
    <tableColumn id="9" xr3:uid="{6234C444-F8B2-0146-81D7-2B0534F64478}" uniqueName="9" name="Column9" queryTableFieldId="9"/>
    <tableColumn id="10" xr3:uid="{00F64240-A1C8-9A40-89DA-BB1ACA7B1798}" uniqueName="10" name="Column10" queryTableFieldId="10"/>
    <tableColumn id="11" xr3:uid="{2A2C810B-51F5-4347-AFB2-4333F92A10E3}" uniqueName="11" name="Column11" queryTableFieldId="11"/>
    <tableColumn id="12" xr3:uid="{25069F0E-1855-644C-A73C-CED156817D5D}" uniqueName="12" name="Column12" queryTableFieldId="12"/>
    <tableColumn id="13" xr3:uid="{D1C47EB7-FBF5-E142-8AD4-EDAE4B5E86C2}" uniqueName="13" name="Column13" queryTableFieldId="13"/>
    <tableColumn id="14" xr3:uid="{F4E390AB-D4D9-6C44-80ED-BAFAF8FCCE01}" uniqueName="14" name="Column14" queryTableFieldId="1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9398AD-E5F3-9D42-82E2-E6C7CC647ADC}" name="_3113" displayName="_3113" ref="A1:L129" tableType="queryTable" totalsRowShown="0">
  <autoFilter ref="A1:L129" xr:uid="{9E9398AD-E5F3-9D42-82E2-E6C7CC647ADC}"/>
  <tableColumns count="12">
    <tableColumn id="1" xr3:uid="{8EC0BA86-BFD4-8344-8997-3FFCC789D53E}" uniqueName="1" name="Column1" queryTableFieldId="1"/>
    <tableColumn id="2" xr3:uid="{EAAB454F-7CF1-A64E-A50E-6F729B633A8C}" uniqueName="2" name="Column2" queryTableFieldId="2"/>
    <tableColumn id="3" xr3:uid="{F9B9537C-4E08-6E43-A40A-BB42157B7CE9}" uniqueName="3" name="Column3" queryTableFieldId="3"/>
    <tableColumn id="4" xr3:uid="{031543B1-C7A7-F54B-9985-32C6DC0521CF}" uniqueName="4" name="Column4" queryTableFieldId="4"/>
    <tableColumn id="5" xr3:uid="{A0DD30A3-0DF5-E94C-9C8B-A254DB7A2955}" uniqueName="5" name="Column5" queryTableFieldId="5"/>
    <tableColumn id="6" xr3:uid="{DFE5E95B-5B6A-E44B-8C53-8CDEC8BBA38C}" uniqueName="6" name="Column6" queryTableFieldId="6"/>
    <tableColumn id="7" xr3:uid="{186C5D95-81BD-7147-A1E7-E57F1082F882}" uniqueName="7" name="Column7" queryTableFieldId="7"/>
    <tableColumn id="8" xr3:uid="{0AA64972-0637-B343-85FD-197E99662F55}" uniqueName="8" name="Column8" queryTableFieldId="8"/>
    <tableColumn id="9" xr3:uid="{54D793CB-59BF-6E46-B5F2-EC1AF9279807}" uniqueName="9" name="Column9" queryTableFieldId="9"/>
    <tableColumn id="10" xr3:uid="{E1993749-54E4-1A41-A19C-356A4810FF67}" uniqueName="10" name="Column10" queryTableFieldId="10"/>
    <tableColumn id="11" xr3:uid="{37A47EBB-AE39-914B-A800-1F05B75F4B12}" uniqueName="11" name="Column11" queryTableFieldId="11"/>
    <tableColumn id="12" xr3:uid="{CD729F86-EDFF-024D-89C1-BB85D7D14A06}" uniqueName="12" name="Column12" queryTableFieldId="1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08D2213-3DCB-1346-80C7-77E4E02515DC}" name="_1060" displayName="_1060" ref="A1:M129" tableType="queryTable" totalsRowShown="0">
  <autoFilter ref="A1:M129" xr:uid="{A08D2213-3DCB-1346-80C7-77E4E02515DC}"/>
  <tableColumns count="13">
    <tableColumn id="1" xr3:uid="{B70CFD38-E10F-9644-8C4F-B4EC279FA4F8}" uniqueName="1" name="Column1" queryTableFieldId="1"/>
    <tableColumn id="2" xr3:uid="{49A2B557-6B23-0C4D-A4AC-344F228ABD4E}" uniqueName="2" name="Column2" queryTableFieldId="2"/>
    <tableColumn id="3" xr3:uid="{A8BF56D6-8355-5A4C-8972-36B5E045845F}" uniqueName="3" name="Column3" queryTableFieldId="3"/>
    <tableColumn id="4" xr3:uid="{2C347384-13F5-D84F-AFB4-72E7551F0168}" uniqueName="4" name="Column4" queryTableFieldId="4"/>
    <tableColumn id="5" xr3:uid="{7A455F10-590A-5B46-B44D-90E6053173BE}" uniqueName="5" name="Column5" queryTableFieldId="5"/>
    <tableColumn id="6" xr3:uid="{524F4982-042B-6F4F-BBD4-648DC9C5D335}" uniqueName="6" name="Column6" queryTableFieldId="6"/>
    <tableColumn id="7" xr3:uid="{3C49E5BA-E97B-5444-AEC4-1F0E9ADB3E17}" uniqueName="7" name="Column7" queryTableFieldId="7"/>
    <tableColumn id="8" xr3:uid="{F3D8868C-FE0F-FC41-9AC2-73D9F9077A18}" uniqueName="8" name="Column8" queryTableFieldId="8"/>
    <tableColumn id="9" xr3:uid="{75A72CF9-985F-6D42-A627-5CF303530593}" uniqueName="9" name="Column9" queryTableFieldId="9"/>
    <tableColumn id="10" xr3:uid="{24D7D18F-E5B8-9F4D-9803-733127E1805B}" uniqueName="10" name="Column10" queryTableFieldId="10"/>
    <tableColumn id="11" xr3:uid="{7EB7FADA-F141-F240-932B-9E56B1BB61FF}" uniqueName="11" name="Column11" queryTableFieldId="11"/>
    <tableColumn id="12" xr3:uid="{7C567968-E8AD-E848-89C8-D3F34021146B}" uniqueName="12" name="Column12" queryTableFieldId="12"/>
    <tableColumn id="13" xr3:uid="{461CFA64-7A6A-A24A-9DCD-64D32BA05653}" uniqueName="13" name="Column13" queryTableFieldId="13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185D74-7171-0646-8925-B66F109D121C}" name="_3104" displayName="_3104" ref="A1:P289" tableType="queryTable" totalsRowShown="0">
  <autoFilter ref="A1:P289" xr:uid="{50185D74-7171-0646-8925-B66F109D121C}"/>
  <tableColumns count="16">
    <tableColumn id="1" xr3:uid="{47261C3B-AA6C-C04A-8817-DACFE2307BE2}" uniqueName="1" name="Column1" queryTableFieldId="1"/>
    <tableColumn id="2" xr3:uid="{FD5FD5E5-A227-CC41-8BFE-C551493F46F9}" uniqueName="2" name="Column2" queryTableFieldId="2"/>
    <tableColumn id="3" xr3:uid="{01073570-4305-3B40-BD95-EA017E360AA3}" uniqueName="3" name="Column3" queryTableFieldId="3"/>
    <tableColumn id="4" xr3:uid="{E48B37B6-3816-FD44-8C8F-AA14585187A4}" uniqueName="4" name="Column4" queryTableFieldId="4"/>
    <tableColumn id="5" xr3:uid="{AD34DBB6-3645-A047-B533-B96C95E02C1E}" uniqueName="5" name="Column5" queryTableFieldId="5"/>
    <tableColumn id="6" xr3:uid="{0BD1EE62-3744-F647-B2DC-32E53C43CEE1}" uniqueName="6" name="Column6" queryTableFieldId="6"/>
    <tableColumn id="7" xr3:uid="{BF0DDA94-5794-A74A-AFE7-B41B9C108377}" uniqueName="7" name="Column7" queryTableFieldId="7"/>
    <tableColumn id="8" xr3:uid="{69FE5E1F-9DD1-224A-A1BB-F2CBFE482352}" uniqueName="8" name="Column8" queryTableFieldId="8"/>
    <tableColumn id="9" xr3:uid="{1619CE86-F719-004E-A002-C945102DDFD5}" uniqueName="9" name="Column9" queryTableFieldId="9"/>
    <tableColumn id="10" xr3:uid="{71589319-6D16-694F-BC71-D2C78CA9147A}" uniqueName="10" name="Column10" queryTableFieldId="10"/>
    <tableColumn id="11" xr3:uid="{6ABA2067-6342-A945-8EE7-34F54CC02197}" uniqueName="11" name="Column11" queryTableFieldId="11"/>
    <tableColumn id="12" xr3:uid="{CD25A869-8F08-5941-98EB-8763A9708AD9}" uniqueName="12" name="Column12" queryTableFieldId="12"/>
    <tableColumn id="13" xr3:uid="{03077EE4-2D73-AA43-874A-C4BFA8E6352D}" uniqueName="13" name="Column13" queryTableFieldId="13"/>
    <tableColumn id="14" xr3:uid="{ABC8C211-63C6-E74E-B401-7D736C12C6A6}" uniqueName="14" name="Column14" queryTableFieldId="14"/>
    <tableColumn id="15" xr3:uid="{45C9156C-2375-4C48-BDEA-051E7C7F1832}" uniqueName="15" name="Column15" queryTableFieldId="15"/>
    <tableColumn id="16" xr3:uid="{642CBEB9-D077-9F42-9C3F-FA2C5CE6E502}" uniqueName="16" name="Column16" queryTableFieldId="1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6F9FD6-0440-C84B-96C0-25653B8152F2}" name="_1061" displayName="_1061" ref="A1:M113" tableType="queryTable" totalsRowShown="0">
  <autoFilter ref="A1:M113" xr:uid="{366F9FD6-0440-C84B-96C0-25653B8152F2}"/>
  <tableColumns count="13">
    <tableColumn id="1" xr3:uid="{34BE7FE4-0FB9-614F-B1D5-23D9D47CE4CE}" uniqueName="1" name="Column1" queryTableFieldId="1"/>
    <tableColumn id="2" xr3:uid="{7F190654-819C-EE40-945E-342D0E152FF4}" uniqueName="2" name="Column2" queryTableFieldId="2"/>
    <tableColumn id="3" xr3:uid="{03CD35B4-1579-6946-BBBF-E210EAB33F09}" uniqueName="3" name="Column3" queryTableFieldId="3"/>
    <tableColumn id="4" xr3:uid="{B6081B8A-F636-054E-B93F-0D220980AE75}" uniqueName="4" name="Column4" queryTableFieldId="4"/>
    <tableColumn id="5" xr3:uid="{AFDAAA6A-39AD-E14A-AA3C-0AEAF05D87CD}" uniqueName="5" name="Column5" queryTableFieldId="5"/>
    <tableColumn id="6" xr3:uid="{7220D1CA-22C7-8B4E-AADB-9AEDB34247E4}" uniqueName="6" name="Column6" queryTableFieldId="6"/>
    <tableColumn id="7" xr3:uid="{03E7A373-28DF-6545-9404-D6318E0B1E1A}" uniqueName="7" name="Column7" queryTableFieldId="7"/>
    <tableColumn id="8" xr3:uid="{F405EF39-1D94-764F-9390-872E022BCE66}" uniqueName="8" name="Column8" queryTableFieldId="8"/>
    <tableColumn id="9" xr3:uid="{484074BE-A6C0-9B4A-8AFC-C2D4992A0A84}" uniqueName="9" name="Column9" queryTableFieldId="9"/>
    <tableColumn id="10" xr3:uid="{4CF92545-08EA-4248-BF7E-D3C701F50F90}" uniqueName="10" name="Column10" queryTableFieldId="10"/>
    <tableColumn id="11" xr3:uid="{FB4503A9-FEFE-0F48-81A3-93BDDA06CCAD}" uniqueName="11" name="Column11" queryTableFieldId="11"/>
    <tableColumn id="12" xr3:uid="{EA90440A-D3C1-284D-91BD-B82F362EEE87}" uniqueName="12" name="Column12" queryTableFieldId="12"/>
    <tableColumn id="13" xr3:uid="{DC4E021E-6A14-D448-B21E-44D945CEDFC1}" uniqueName="13" name="Column13" queryTableFieldId="13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4292D5-6FF1-2149-BCAC-C38538036F0E}" name="_3114" displayName="_3114" ref="A1:L92" tableType="queryTable" totalsRowShown="0">
  <autoFilter ref="A1:L92" xr:uid="{E34292D5-6FF1-2149-BCAC-C38538036F0E}"/>
  <tableColumns count="12">
    <tableColumn id="1" xr3:uid="{A8D7E005-90D6-3F44-BD57-B949C0E7B5CE}" uniqueName="1" name="Column1" queryTableFieldId="1"/>
    <tableColumn id="2" xr3:uid="{A4D237D4-287A-8042-83C4-24285730BEDC}" uniqueName="2" name="Column2" queryTableFieldId="2"/>
    <tableColumn id="3" xr3:uid="{1829B97C-029B-A74D-9340-2B1DEB0ABB34}" uniqueName="3" name="Column3" queryTableFieldId="3"/>
    <tableColumn id="4" xr3:uid="{8FCA68C8-B438-D548-9981-668615A85E26}" uniqueName="4" name="Column4" queryTableFieldId="4"/>
    <tableColumn id="5" xr3:uid="{C8E50C4B-14A2-0C46-9F59-42BFC56F4BEA}" uniqueName="5" name="Column5" queryTableFieldId="5"/>
    <tableColumn id="6" xr3:uid="{F0B6158A-61A9-5646-81E4-88302BD35CDC}" uniqueName="6" name="Column6" queryTableFieldId="6"/>
    <tableColumn id="7" xr3:uid="{73E4AE48-0FE0-7341-9D21-CE41B380A450}" uniqueName="7" name="Column7" queryTableFieldId="7"/>
    <tableColumn id="8" xr3:uid="{B1FBCD0A-BC10-C642-BA2E-163E4767A66F}" uniqueName="8" name="Column8" queryTableFieldId="8"/>
    <tableColumn id="9" xr3:uid="{483A6C9C-51C8-3042-8CAB-72C9508D2A4D}" uniqueName="9" name="Column9" queryTableFieldId="9"/>
    <tableColumn id="10" xr3:uid="{926BB51F-7921-3646-A965-B3752ECAEC7D}" uniqueName="10" name="Column10" queryTableFieldId="10"/>
    <tableColumn id="11" xr3:uid="{F3F80168-8CDE-CB48-8BDB-B15AEE71824A}" uniqueName="11" name="Column11" queryTableFieldId="11"/>
    <tableColumn id="12" xr3:uid="{7B5B5F96-45CB-F840-90A0-B7EC7B82A1F9}" uniqueName="12" name="Column12" queryTableFieldId="1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E0F013-5B7C-304F-8A9A-13B8A73E7F62}" name="_1062" displayName="_1062" ref="A1:M91" tableType="queryTable" totalsRowShown="0">
  <autoFilter ref="A1:M91" xr:uid="{63E0F013-5B7C-304F-8A9A-13B8A73E7F62}"/>
  <tableColumns count="13">
    <tableColumn id="1" xr3:uid="{68809971-3F6E-8942-B703-0FD60628760E}" uniqueName="1" name="Column1" queryTableFieldId="1"/>
    <tableColumn id="2" xr3:uid="{4FEB0023-E8C5-6749-B56D-3306FD832540}" uniqueName="2" name="Column2" queryTableFieldId="2"/>
    <tableColumn id="3" xr3:uid="{12E598EC-A009-F344-8C59-20DC7BB4C00D}" uniqueName="3" name="Column3" queryTableFieldId="3"/>
    <tableColumn id="4" xr3:uid="{FC3E1822-FC7D-4745-9D15-28D4010D2E9A}" uniqueName="4" name="Column4" queryTableFieldId="4"/>
    <tableColumn id="5" xr3:uid="{1A08CDD7-3ED0-EA4C-9762-6BA761145EB4}" uniqueName="5" name="Column5" queryTableFieldId="5"/>
    <tableColumn id="6" xr3:uid="{8EEB2610-2359-1342-A3B3-82EFB3CE00C0}" uniqueName="6" name="Column6" queryTableFieldId="6"/>
    <tableColumn id="7" xr3:uid="{91515523-7C3F-9C4F-879C-18BE6DC7B95B}" uniqueName="7" name="Column7" queryTableFieldId="7"/>
    <tableColumn id="8" xr3:uid="{3C949B5B-0E88-9341-9413-E9DF51726713}" uniqueName="8" name="Column8" queryTableFieldId="8"/>
    <tableColumn id="9" xr3:uid="{5EA2E272-643F-2946-819F-A78A0C6E2704}" uniqueName="9" name="Column9" queryTableFieldId="9"/>
    <tableColumn id="10" xr3:uid="{42D4F665-E78E-DF40-A3C8-F4A7612650B0}" uniqueName="10" name="Column10" queryTableFieldId="10"/>
    <tableColumn id="11" xr3:uid="{C2D517BB-11E0-7D43-BD1D-1C790BAA5CA3}" uniqueName="11" name="Column11" queryTableFieldId="11"/>
    <tableColumn id="12" xr3:uid="{E68B1FB5-DD21-0240-826A-F8F78C088445}" uniqueName="12" name="Column12" queryTableFieldId="12"/>
    <tableColumn id="13" xr3:uid="{2E862918-3E91-CA40-A7EB-5E881DE990CC}" uniqueName="13" name="Column13" queryTableFieldId="13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0A600E-EF9D-0C4F-BE48-0F0485B7C58B}" name="_1056" displayName="_1056" ref="A1:M187" tableType="queryTable" totalsRowShown="0">
  <autoFilter ref="A1:M187" xr:uid="{5C0A600E-EF9D-0C4F-BE48-0F0485B7C58B}"/>
  <tableColumns count="13">
    <tableColumn id="1" xr3:uid="{4A32DACE-0B6C-E348-A468-1584D89982D1}" uniqueName="1" name="Column1" queryTableFieldId="1"/>
    <tableColumn id="2" xr3:uid="{56424957-B8AF-CF4D-9EB3-C45B0898F612}" uniqueName="2" name="Column2" queryTableFieldId="2"/>
    <tableColumn id="3" xr3:uid="{A9C4E364-AC4C-734E-89A0-101E89235BF4}" uniqueName="3" name="Column3" queryTableFieldId="3"/>
    <tableColumn id="4" xr3:uid="{55BF6D0C-ABB3-1E4C-82C2-D357C01ABFC3}" uniqueName="4" name="Column4" queryTableFieldId="4"/>
    <tableColumn id="5" xr3:uid="{5FFE689B-4ABC-F347-8381-01678FA7069B}" uniqueName="5" name="Column5" queryTableFieldId="5"/>
    <tableColumn id="6" xr3:uid="{2EF2A2DC-877C-954F-98D6-BE8D2FBB3EDE}" uniqueName="6" name="Column6" queryTableFieldId="6"/>
    <tableColumn id="7" xr3:uid="{47D90B87-9ABF-3547-AC5C-20B18581D5DD}" uniqueName="7" name="Column7" queryTableFieldId="7"/>
    <tableColumn id="8" xr3:uid="{10D9E3E7-7941-8340-9953-849868C45E9C}" uniqueName="8" name="Column8" queryTableFieldId="8"/>
    <tableColumn id="9" xr3:uid="{7746B573-CA55-AD42-B8D0-78F1CEBCC6A5}" uniqueName="9" name="Column9" queryTableFieldId="9"/>
    <tableColumn id="10" xr3:uid="{7557711B-3187-3D44-99D1-26C8068D56EF}" uniqueName="10" name="Column10" queryTableFieldId="10"/>
    <tableColumn id="11" xr3:uid="{61013FBF-6739-454A-905F-C3498F4DBDD8}" uniqueName="11" name="Column11" queryTableFieldId="11"/>
    <tableColumn id="12" xr3:uid="{867E09B1-7405-564C-816B-47CEEC64DCED}" uniqueName="12" name="Column12" queryTableFieldId="12"/>
    <tableColumn id="13" xr3:uid="{A50EF366-43C6-D741-8BFE-767830B82658}" uniqueName="13" name="Column13" queryTableFieldId="13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0223E1-D2B0-584C-8167-B4457E5C37F7}" name="_3111" displayName="_3111" ref="A1:L150" tableType="queryTable" totalsRowShown="0">
  <autoFilter ref="A1:L150" xr:uid="{FC0223E1-D2B0-584C-8167-B4457E5C37F7}"/>
  <tableColumns count="12">
    <tableColumn id="1" xr3:uid="{2217CAA1-AFDE-4A48-B55C-DFD00E4D9D60}" uniqueName="1" name="Column1" queryTableFieldId="1"/>
    <tableColumn id="2" xr3:uid="{92E228D1-A1B3-264B-B08A-1CF0B49D311D}" uniqueName="2" name="Column2" queryTableFieldId="2"/>
    <tableColumn id="3" xr3:uid="{1E69FDC5-8691-F541-9A13-ABE650FE034A}" uniqueName="3" name="Column3" queryTableFieldId="3"/>
    <tableColumn id="4" xr3:uid="{4769C5E8-A4A5-834C-B17F-6B3CD5BB191A}" uniqueName="4" name="Column4" queryTableFieldId="4"/>
    <tableColumn id="5" xr3:uid="{A3D63AFA-657B-EF40-96A4-33346038F6EA}" uniqueName="5" name="Column5" queryTableFieldId="5"/>
    <tableColumn id="6" xr3:uid="{C989DC84-7D6B-E240-A912-AA863805DA76}" uniqueName="6" name="Column6" queryTableFieldId="6"/>
    <tableColumn id="7" xr3:uid="{E898AFB9-C62C-C444-B461-0A62297834F2}" uniqueName="7" name="Column7" queryTableFieldId="7"/>
    <tableColumn id="8" xr3:uid="{64DC50DB-7F96-5E4A-A367-067D05D9A1A6}" uniqueName="8" name="Column8" queryTableFieldId="8"/>
    <tableColumn id="9" xr3:uid="{37EC882A-C053-1D40-887E-D44C7DAE81C2}" uniqueName="9" name="Column9" queryTableFieldId="9"/>
    <tableColumn id="10" xr3:uid="{F951DD8E-0831-E644-99E6-11034794967B}" uniqueName="10" name="Column10" queryTableFieldId="10"/>
    <tableColumn id="11" xr3:uid="{669541EA-1568-F049-AD30-87D54F51727A}" uniqueName="11" name="Column11" queryTableFieldId="11"/>
    <tableColumn id="12" xr3:uid="{EA611A37-7954-694B-A4B6-6D92C527EF0F}" uniqueName="12" name="Column12" queryTableFieldId="12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C3B720-9F49-CB4D-AA80-A0C39C03EA73}" name="_1065" displayName="_1065" ref="A1:M66" tableType="queryTable" totalsRowShown="0">
  <autoFilter ref="A1:M66" xr:uid="{F8C3B720-9F49-CB4D-AA80-A0C39C03EA73}"/>
  <tableColumns count="13">
    <tableColumn id="1" xr3:uid="{15A531FE-4CAD-C64D-80F5-BDEA6D1CA596}" uniqueName="1" name="Column1" queryTableFieldId="1"/>
    <tableColumn id="2" xr3:uid="{D89C6658-1E85-A84C-8CCE-4A8840654655}" uniqueName="2" name="Column2" queryTableFieldId="2"/>
    <tableColumn id="3" xr3:uid="{664EDB2C-CF50-8940-8A2A-B8A267B440D1}" uniqueName="3" name="Column3" queryTableFieldId="3"/>
    <tableColumn id="4" xr3:uid="{19C13B8A-39C5-3A4D-808D-DC9FFC71B6AD}" uniqueName="4" name="Column4" queryTableFieldId="4"/>
    <tableColumn id="5" xr3:uid="{5060A76C-A97A-5A4B-B5B7-269399B345C0}" uniqueName="5" name="Column5" queryTableFieldId="5"/>
    <tableColumn id="6" xr3:uid="{8A86CC43-A248-E64D-9F08-9BA978708F8F}" uniqueName="6" name="Column6" queryTableFieldId="6"/>
    <tableColumn id="7" xr3:uid="{7770B81E-375D-6D41-9677-5AF28AE0F0B6}" uniqueName="7" name="Column7" queryTableFieldId="7"/>
    <tableColumn id="8" xr3:uid="{670C0648-1432-314E-BD25-0142F009ADC3}" uniqueName="8" name="Column8" queryTableFieldId="8"/>
    <tableColumn id="9" xr3:uid="{754B2AEF-D7BE-6B41-A67C-3555D861FA86}" uniqueName="9" name="Column9" queryTableFieldId="9"/>
    <tableColumn id="10" xr3:uid="{3EB0D7D3-D612-2045-AD13-EABB13A1A8DC}" uniqueName="10" name="Column10" queryTableFieldId="10"/>
    <tableColumn id="11" xr3:uid="{4278D070-C0D8-FF4B-BDE2-8764B58F5F6A}" uniqueName="11" name="Column11" queryTableFieldId="11"/>
    <tableColumn id="12" xr3:uid="{78F2C3BB-0AE9-3A45-8D30-FC1E8F921CC1}" uniqueName="12" name="Column12" queryTableFieldId="12"/>
    <tableColumn id="13" xr3:uid="{67C7D428-235A-1C44-98F7-1B79E40DABD8}" uniqueName="13" name="Column13" queryTableFieldId="13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4D0B5F-F5CE-F640-935F-4A2D89F6A677}" name="_1053" displayName="_1053" ref="A1:P219" tableType="queryTable" totalsRowShown="0">
  <autoFilter ref="A1:P219" xr:uid="{E54D0B5F-F5CE-F640-935F-4A2D89F6A677}"/>
  <tableColumns count="16">
    <tableColumn id="1" xr3:uid="{667C2918-B291-7E4D-971C-C2C401C821A4}" uniqueName="1" name="Column1" queryTableFieldId="1"/>
    <tableColumn id="2" xr3:uid="{F94B6DA2-5A65-8E4F-96A1-EE84C33F7EC9}" uniqueName="2" name="Column2" queryTableFieldId="2"/>
    <tableColumn id="3" xr3:uid="{3C704F52-6E90-A64F-9726-EC787C243B56}" uniqueName="3" name="Column3" queryTableFieldId="3"/>
    <tableColumn id="4" xr3:uid="{02360AC3-6D12-774A-9390-AF287BB2B5EC}" uniqueName="4" name="Column4" queryTableFieldId="4"/>
    <tableColumn id="5" xr3:uid="{F3F0526A-6E64-864B-B872-3AFD1E506C12}" uniqueName="5" name="Column5" queryTableFieldId="5"/>
    <tableColumn id="6" xr3:uid="{1F881440-D34A-E84A-80BB-C90647AAA0EE}" uniqueName="6" name="Column6" queryTableFieldId="6"/>
    <tableColumn id="7" xr3:uid="{E2BFCC77-1A7F-4A4D-A9BE-03302B9E07AD}" uniqueName="7" name="Column7" queryTableFieldId="7"/>
    <tableColumn id="8" xr3:uid="{BA412B7C-BF62-1A4B-8339-AB66989096C2}" uniqueName="8" name="Column8" queryTableFieldId="8"/>
    <tableColumn id="9" xr3:uid="{1530DDCD-F609-DE47-AA1E-DC19C8AED947}" uniqueName="9" name="Column9" queryTableFieldId="9"/>
    <tableColumn id="10" xr3:uid="{A257BAD9-0DFB-2C49-935D-15EE59614FA7}" uniqueName="10" name="Column10" queryTableFieldId="10"/>
    <tableColumn id="11" xr3:uid="{209A222E-C9B6-224C-B9A9-471F21F3F4F1}" uniqueName="11" name="Column11" queryTableFieldId="11"/>
    <tableColumn id="12" xr3:uid="{0913B213-8654-424F-891A-FC3BF127E873}" uniqueName="12" name="Column12" queryTableFieldId="12"/>
    <tableColumn id="13" xr3:uid="{F1035F2A-56F4-2C45-B6C3-D3AB94AAF336}" uniqueName="13" name="Column13" queryTableFieldId="13"/>
    <tableColumn id="14" xr3:uid="{13C93B3D-3431-4945-8C71-F25122E4072D}" uniqueName="14" name="Column14" queryTableFieldId="14"/>
    <tableColumn id="15" xr3:uid="{F7FC90B3-5EA0-1543-91BA-651FCA2AC00C}" uniqueName="15" name="Column15" queryTableFieldId="15"/>
    <tableColumn id="16" xr3:uid="{32834F9E-C174-4A4C-80A7-F69534B458D8}" uniqueName="16" name="Column16" queryTableFieldId="16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159FB-6F33-C044-AB06-35919388C23A}" name="_1063" displayName="_1063" ref="A1:M83" tableType="queryTable" totalsRowShown="0">
  <autoFilter ref="A1:M83" xr:uid="{015159FB-6F33-C044-AB06-35919388C23A}"/>
  <tableColumns count="13">
    <tableColumn id="1" xr3:uid="{B9CDAC2E-14B0-2743-A4CD-0508E72B5DE8}" uniqueName="1" name="Column1" queryTableFieldId="1"/>
    <tableColumn id="2" xr3:uid="{7A4BE1C3-7144-9840-BDC6-326001ED9073}" uniqueName="2" name="Column2" queryTableFieldId="2"/>
    <tableColumn id="3" xr3:uid="{BB888975-7274-004B-84E8-200762B6C112}" uniqueName="3" name="Column3" queryTableFieldId="3"/>
    <tableColumn id="4" xr3:uid="{E697D2F6-C15F-3040-BD11-88A376BCEBAC}" uniqueName="4" name="Column4" queryTableFieldId="4"/>
    <tableColumn id="5" xr3:uid="{DD1C11AB-75C2-3C40-A3F0-3C658E819BFE}" uniqueName="5" name="Column5" queryTableFieldId="5"/>
    <tableColumn id="6" xr3:uid="{BC6E35B8-8401-2B48-898B-D563C374DF23}" uniqueName="6" name="Column6" queryTableFieldId="6"/>
    <tableColumn id="7" xr3:uid="{83DE50E5-E37A-BB4B-8F12-5E7A6B2F142F}" uniqueName="7" name="Column7" queryTableFieldId="7"/>
    <tableColumn id="8" xr3:uid="{6EB3DBBE-AD41-7046-A8BA-81C239B6AE93}" uniqueName="8" name="Column8" queryTableFieldId="8"/>
    <tableColumn id="9" xr3:uid="{73E447F6-4F53-6F4A-A2BC-3FCE8FECF3C4}" uniqueName="9" name="Column9" queryTableFieldId="9"/>
    <tableColumn id="10" xr3:uid="{9E1DD0DA-7044-F249-8AA7-A3EA57AACFFF}" uniqueName="10" name="Column10" queryTableFieldId="10"/>
    <tableColumn id="11" xr3:uid="{B06FE4AC-DCA1-9E46-8D25-14E25F3F4505}" uniqueName="11" name="Column11" queryTableFieldId="11"/>
    <tableColumn id="12" xr3:uid="{EAE1F08F-BF62-7D4A-9641-C6B9839B662B}" uniqueName="12" name="Column12" queryTableFieldId="12"/>
    <tableColumn id="13" xr3:uid="{25BAB49C-6BC0-4842-BB89-45E3472000A4}" uniqueName="13" name="Column13" queryTableFieldId="13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D32D3-8F46-924D-9BA6-18911063F5C8}" name="_1064" displayName="_1064" ref="A1:R75" tableType="queryTable" totalsRowShown="0">
  <autoFilter ref="A1:R75" xr:uid="{015D32D3-8F46-924D-9BA6-18911063F5C8}"/>
  <tableColumns count="18">
    <tableColumn id="1" xr3:uid="{442C4683-4446-BD42-91C5-0C5D22FF3EFE}" uniqueName="1" name="Column1" queryTableFieldId="1"/>
    <tableColumn id="2" xr3:uid="{5965812B-6089-1240-AA20-9DFC5A9A6184}" uniqueName="2" name="Column2" queryTableFieldId="2"/>
    <tableColumn id="3" xr3:uid="{D558F860-9AB3-5849-9524-9DE7DEDDD0EE}" uniqueName="3" name="Column3" queryTableFieldId="3"/>
    <tableColumn id="4" xr3:uid="{F1327F34-C949-9F4F-BC52-08FF45735C2A}" uniqueName="4" name="Column4" queryTableFieldId="4"/>
    <tableColumn id="5" xr3:uid="{89361F83-FC55-014B-80DF-4034D9519A87}" uniqueName="5" name="Column5" queryTableFieldId="5"/>
    <tableColumn id="6" xr3:uid="{395FF206-5AB4-0240-A5C1-03C90094DDBC}" uniqueName="6" name="Column6" queryTableFieldId="6"/>
    <tableColumn id="7" xr3:uid="{06377B3E-2325-FE4B-A28F-C99C7621D989}" uniqueName="7" name="Column7" queryTableFieldId="7"/>
    <tableColumn id="8" xr3:uid="{17AAD01C-D67A-8C4D-8C1C-015667996FF0}" uniqueName="8" name="Column8" queryTableFieldId="8"/>
    <tableColumn id="9" xr3:uid="{82B4D105-CAE3-384A-9EF4-A06E8275A7B0}" uniqueName="9" name="Column9" queryTableFieldId="9"/>
    <tableColumn id="10" xr3:uid="{FA41F4D2-DB43-DB4D-81AB-AF18FFA7705D}" uniqueName="10" name="Column10" queryTableFieldId="10"/>
    <tableColumn id="11" xr3:uid="{F38C4E3B-E012-824B-8785-C8CA7243A5D9}" uniqueName="11" name="Column11" queryTableFieldId="11"/>
    <tableColumn id="12" xr3:uid="{98004A75-3602-A74E-979F-35F13BBB2900}" uniqueName="12" name="Column12" queryTableFieldId="12"/>
    <tableColumn id="13" xr3:uid="{FD6466B5-E235-4D47-85E9-D1CBBEBE4707}" uniqueName="13" name="Column13" queryTableFieldId="13"/>
    <tableColumn id="14" xr3:uid="{973A1ED3-3C51-344E-B477-788226728233}" uniqueName="14" name="Column14" queryTableFieldId="14"/>
    <tableColumn id="15" xr3:uid="{762C9C19-8300-6740-BAF1-61793B61429D}" uniqueName="15" name="Column15" queryTableFieldId="15"/>
    <tableColumn id="16" xr3:uid="{7E8A8287-A684-E24C-A70B-449BA0C5A28D}" uniqueName="16" name="Column16" queryTableFieldId="16"/>
    <tableColumn id="17" xr3:uid="{E2776490-3B34-2B42-924B-769BBE3927AD}" uniqueName="17" name="Column17" queryTableFieldId="17"/>
    <tableColumn id="18" xr3:uid="{D766D63B-C57C-E249-9F9F-99205C844599}" uniqueName="18" name="Column18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EA85-61B5-7B49-A123-A80756D2B732}">
  <sheetPr>
    <tabColor theme="8" tint="0.39997558519241921"/>
  </sheetPr>
  <dimension ref="A1"/>
  <sheetViews>
    <sheetView showGridLines="0" workbookViewId="0">
      <selection activeCell="H6" sqref="H6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D407"/>
  <sheetViews>
    <sheetView showGridLines="0" topLeftCell="AE1" zoomScaleNormal="100" workbookViewId="0">
      <selection activeCell="AQ117" sqref="AQ117"/>
    </sheetView>
  </sheetViews>
  <sheetFormatPr baseColWidth="10" defaultRowHeight="16" x14ac:dyDescent="0.2"/>
  <cols>
    <col min="5" max="5" width="14.33203125" bestFit="1" customWidth="1"/>
    <col min="9" max="9" width="13.33203125" bestFit="1" customWidth="1"/>
    <col min="13" max="13" width="14.33203125" bestFit="1" customWidth="1"/>
    <col min="17" max="17" width="13.33203125" bestFit="1" customWidth="1"/>
    <col min="35" max="35" width="12.1640625" bestFit="1" customWidth="1"/>
  </cols>
  <sheetData>
    <row r="1" spans="1:212" s="8" customFormat="1" x14ac:dyDescent="0.2">
      <c r="D1" s="13"/>
      <c r="E1" s="17">
        <v>1035</v>
      </c>
      <c r="F1" s="14">
        <v>1035</v>
      </c>
      <c r="G1" s="14">
        <v>1035</v>
      </c>
      <c r="H1" s="14" t="s">
        <v>350</v>
      </c>
      <c r="I1" s="14" t="s">
        <v>350</v>
      </c>
      <c r="J1" s="14" t="s">
        <v>350</v>
      </c>
      <c r="K1" s="14" t="s">
        <v>350</v>
      </c>
      <c r="L1" s="14" t="s">
        <v>350</v>
      </c>
      <c r="M1" s="17" t="s">
        <v>348</v>
      </c>
      <c r="N1" s="15">
        <v>1038</v>
      </c>
      <c r="O1" s="14" t="s">
        <v>348</v>
      </c>
      <c r="P1" s="14" t="s">
        <v>348</v>
      </c>
      <c r="Q1" s="14" t="s">
        <v>348</v>
      </c>
      <c r="R1" s="14" t="s">
        <v>348</v>
      </c>
      <c r="S1" s="14" t="s">
        <v>348</v>
      </c>
      <c r="T1" s="14" t="s">
        <v>348</v>
      </c>
      <c r="U1" s="17" t="s">
        <v>347</v>
      </c>
      <c r="V1" s="14" t="s">
        <v>347</v>
      </c>
      <c r="W1" s="14" t="s">
        <v>347</v>
      </c>
      <c r="X1" s="14" t="s">
        <v>347</v>
      </c>
      <c r="Y1" s="14" t="s">
        <v>347</v>
      </c>
      <c r="Z1" s="14" t="s">
        <v>347</v>
      </c>
      <c r="AA1" s="14" t="s">
        <v>347</v>
      </c>
      <c r="AB1" s="14" t="s">
        <v>347</v>
      </c>
      <c r="AC1" s="17" t="s">
        <v>340</v>
      </c>
      <c r="AD1" s="14" t="s">
        <v>340</v>
      </c>
      <c r="AE1" s="14" t="s">
        <v>340</v>
      </c>
      <c r="AF1" s="14" t="s">
        <v>340</v>
      </c>
      <c r="AG1" s="14" t="s">
        <v>340</v>
      </c>
      <c r="AH1" s="14" t="s">
        <v>340</v>
      </c>
      <c r="AI1" s="14" t="s">
        <v>340</v>
      </c>
      <c r="AJ1" s="14" t="s">
        <v>340</v>
      </c>
      <c r="AK1" s="17" t="s">
        <v>345</v>
      </c>
      <c r="AL1" s="14" t="s">
        <v>345</v>
      </c>
      <c r="AM1" s="14" t="s">
        <v>345</v>
      </c>
      <c r="AN1" s="14" t="s">
        <v>345</v>
      </c>
      <c r="AO1" s="14" t="s">
        <v>345</v>
      </c>
      <c r="AP1" s="14" t="s">
        <v>345</v>
      </c>
      <c r="AQ1" s="14" t="s">
        <v>345</v>
      </c>
      <c r="AR1" s="14" t="s">
        <v>345</v>
      </c>
      <c r="AS1" s="17" t="s">
        <v>349</v>
      </c>
      <c r="AT1" s="14" t="s">
        <v>349</v>
      </c>
      <c r="AU1" s="14" t="s">
        <v>349</v>
      </c>
      <c r="AV1" s="14" t="s">
        <v>349</v>
      </c>
      <c r="AW1" s="14" t="s">
        <v>349</v>
      </c>
      <c r="AX1" s="14" t="s">
        <v>349</v>
      </c>
      <c r="AY1" s="14" t="s">
        <v>349</v>
      </c>
      <c r="AZ1" s="14" t="s">
        <v>349</v>
      </c>
      <c r="BA1" s="17" t="s">
        <v>343</v>
      </c>
      <c r="BB1" s="14" t="s">
        <v>343</v>
      </c>
      <c r="BC1" s="14" t="s">
        <v>343</v>
      </c>
      <c r="BD1" s="14" t="s">
        <v>343</v>
      </c>
      <c r="BE1" s="14" t="s">
        <v>343</v>
      </c>
      <c r="BF1" s="14" t="s">
        <v>343</v>
      </c>
      <c r="BG1" s="14" t="s">
        <v>343</v>
      </c>
      <c r="BH1" s="14" t="s">
        <v>343</v>
      </c>
      <c r="BI1" s="17" t="s">
        <v>341</v>
      </c>
      <c r="BJ1" s="14" t="s">
        <v>341</v>
      </c>
      <c r="BK1" s="14" t="s">
        <v>341</v>
      </c>
      <c r="BL1" s="14" t="s">
        <v>341</v>
      </c>
      <c r="BM1" s="14" t="s">
        <v>341</v>
      </c>
      <c r="BN1" s="14" t="s">
        <v>341</v>
      </c>
      <c r="BO1" s="14" t="s">
        <v>341</v>
      </c>
      <c r="BP1" s="14" t="s">
        <v>341</v>
      </c>
      <c r="BQ1" s="17" t="s">
        <v>332</v>
      </c>
      <c r="BR1" s="14" t="s">
        <v>332</v>
      </c>
      <c r="BS1" s="14" t="s">
        <v>332</v>
      </c>
      <c r="BT1" s="14" t="s">
        <v>332</v>
      </c>
      <c r="BU1" s="14" t="s">
        <v>332</v>
      </c>
      <c r="BV1" s="14" t="s">
        <v>332</v>
      </c>
      <c r="BW1" s="14" t="s">
        <v>332</v>
      </c>
      <c r="BX1" s="14" t="s">
        <v>332</v>
      </c>
      <c r="BY1" s="17" t="s">
        <v>344</v>
      </c>
      <c r="BZ1" s="14" t="s">
        <v>344</v>
      </c>
      <c r="CA1" s="14" t="s">
        <v>344</v>
      </c>
      <c r="CB1" s="14" t="s">
        <v>344</v>
      </c>
      <c r="CC1" s="14" t="s">
        <v>344</v>
      </c>
      <c r="CD1" s="14" t="s">
        <v>344</v>
      </c>
      <c r="CE1" s="14" t="s">
        <v>344</v>
      </c>
      <c r="CF1" s="14" t="s">
        <v>344</v>
      </c>
      <c r="CG1" s="17" t="s">
        <v>339</v>
      </c>
      <c r="CH1" s="14" t="s">
        <v>339</v>
      </c>
      <c r="CI1" s="14" t="s">
        <v>339</v>
      </c>
      <c r="CJ1" s="14" t="s">
        <v>339</v>
      </c>
      <c r="CK1" s="14" t="s">
        <v>339</v>
      </c>
      <c r="CL1" s="14" t="s">
        <v>339</v>
      </c>
      <c r="CM1" s="14" t="s">
        <v>339</v>
      </c>
      <c r="CN1" s="14" t="s">
        <v>339</v>
      </c>
      <c r="CO1" s="17" t="s">
        <v>337</v>
      </c>
      <c r="CP1" s="14" t="s">
        <v>337</v>
      </c>
      <c r="CQ1" s="14" t="s">
        <v>337</v>
      </c>
      <c r="CR1" s="14" t="s">
        <v>337</v>
      </c>
      <c r="CS1" s="14" t="s">
        <v>337</v>
      </c>
      <c r="CT1" s="14" t="s">
        <v>337</v>
      </c>
      <c r="CU1" s="14" t="s">
        <v>337</v>
      </c>
      <c r="CV1" s="14" t="s">
        <v>337</v>
      </c>
      <c r="CW1" s="17" t="s">
        <v>335</v>
      </c>
      <c r="CX1" s="14" t="s">
        <v>335</v>
      </c>
      <c r="CY1" s="14" t="s">
        <v>335</v>
      </c>
      <c r="CZ1" s="14" t="s">
        <v>335</v>
      </c>
      <c r="DA1" s="14" t="s">
        <v>335</v>
      </c>
      <c r="DB1" s="14" t="s">
        <v>335</v>
      </c>
      <c r="DC1" s="14" t="s">
        <v>335</v>
      </c>
      <c r="DD1" s="14" t="s">
        <v>335</v>
      </c>
      <c r="DE1" s="17" t="s">
        <v>334</v>
      </c>
      <c r="DF1" s="14" t="s">
        <v>334</v>
      </c>
      <c r="DG1" s="14" t="s">
        <v>334</v>
      </c>
      <c r="DH1" s="14" t="s">
        <v>334</v>
      </c>
      <c r="DI1" s="14" t="s">
        <v>334</v>
      </c>
      <c r="DJ1" s="14" t="s">
        <v>334</v>
      </c>
      <c r="DK1" s="14" t="s">
        <v>334</v>
      </c>
      <c r="DL1" s="14" t="s">
        <v>334</v>
      </c>
      <c r="DM1" s="17" t="s">
        <v>314</v>
      </c>
      <c r="DN1" s="14" t="s">
        <v>314</v>
      </c>
      <c r="DO1" s="14" t="s">
        <v>314</v>
      </c>
      <c r="DP1" s="14" t="s">
        <v>314</v>
      </c>
      <c r="DQ1" s="14" t="s">
        <v>314</v>
      </c>
      <c r="DR1" s="14" t="s">
        <v>314</v>
      </c>
      <c r="DS1" s="14" t="s">
        <v>314</v>
      </c>
      <c r="DT1" s="14" t="s">
        <v>314</v>
      </c>
      <c r="DU1" s="17" t="s">
        <v>330</v>
      </c>
      <c r="DV1" s="14" t="s">
        <v>330</v>
      </c>
      <c r="DW1" s="14" t="s">
        <v>330</v>
      </c>
      <c r="DX1" s="14" t="s">
        <v>330</v>
      </c>
      <c r="DY1" s="14" t="s">
        <v>330</v>
      </c>
      <c r="DZ1" s="14" t="s">
        <v>330</v>
      </c>
      <c r="EA1" s="14" t="s">
        <v>330</v>
      </c>
      <c r="EB1" s="14" t="s">
        <v>330</v>
      </c>
      <c r="EC1" s="17" t="s">
        <v>317</v>
      </c>
      <c r="ED1" s="14" t="s">
        <v>317</v>
      </c>
      <c r="EE1" s="14" t="s">
        <v>317</v>
      </c>
      <c r="EF1" s="14" t="s">
        <v>317</v>
      </c>
      <c r="EG1" s="14" t="s">
        <v>317</v>
      </c>
      <c r="EH1" s="14" t="s">
        <v>317</v>
      </c>
      <c r="EI1" s="14" t="s">
        <v>317</v>
      </c>
      <c r="EJ1" s="14" t="s">
        <v>317</v>
      </c>
      <c r="EK1" s="17" t="s">
        <v>328</v>
      </c>
      <c r="EL1" s="14" t="s">
        <v>328</v>
      </c>
      <c r="EM1" s="14" t="s">
        <v>328</v>
      </c>
      <c r="EN1" s="14" t="s">
        <v>328</v>
      </c>
      <c r="EO1" s="14" t="s">
        <v>328</v>
      </c>
      <c r="EP1" s="14" t="s">
        <v>328</v>
      </c>
      <c r="EQ1" s="14" t="s">
        <v>328</v>
      </c>
      <c r="ER1" s="14" t="s">
        <v>328</v>
      </c>
      <c r="ES1" s="17" t="s">
        <v>327</v>
      </c>
      <c r="ET1" s="14" t="s">
        <v>327</v>
      </c>
      <c r="EU1" s="14" t="s">
        <v>327</v>
      </c>
      <c r="EV1" s="14" t="s">
        <v>327</v>
      </c>
      <c r="EW1" s="14" t="s">
        <v>327</v>
      </c>
      <c r="EX1" s="14" t="s">
        <v>327</v>
      </c>
      <c r="EY1" s="14" t="s">
        <v>327</v>
      </c>
      <c r="EZ1" s="14" t="s">
        <v>327</v>
      </c>
      <c r="FA1" s="17" t="s">
        <v>324</v>
      </c>
      <c r="FB1" s="14" t="s">
        <v>324</v>
      </c>
      <c r="FC1" s="14" t="s">
        <v>324</v>
      </c>
      <c r="FD1" s="14" t="s">
        <v>324</v>
      </c>
      <c r="FE1" s="14" t="s">
        <v>324</v>
      </c>
      <c r="FF1" s="14" t="s">
        <v>324</v>
      </c>
      <c r="FG1" s="14" t="s">
        <v>324</v>
      </c>
      <c r="FH1" s="14" t="s">
        <v>324</v>
      </c>
      <c r="FI1" s="17" t="s">
        <v>322</v>
      </c>
      <c r="FJ1" s="14" t="s">
        <v>322</v>
      </c>
      <c r="FK1" s="14" t="s">
        <v>322</v>
      </c>
      <c r="FL1" s="14" t="s">
        <v>322</v>
      </c>
      <c r="FM1" s="14" t="s">
        <v>322</v>
      </c>
      <c r="FN1" s="14" t="s">
        <v>322</v>
      </c>
      <c r="FO1" s="14" t="s">
        <v>322</v>
      </c>
      <c r="FP1" s="14" t="s">
        <v>322</v>
      </c>
      <c r="FQ1" s="17" t="s">
        <v>320</v>
      </c>
      <c r="FR1" s="14" t="s">
        <v>320</v>
      </c>
      <c r="FS1" s="14" t="s">
        <v>320</v>
      </c>
      <c r="FT1" s="14" t="s">
        <v>320</v>
      </c>
      <c r="FU1" s="14" t="s">
        <v>320</v>
      </c>
      <c r="FV1" s="14" t="s">
        <v>320</v>
      </c>
      <c r="FW1" s="14" t="s">
        <v>320</v>
      </c>
      <c r="FX1" s="14" t="s">
        <v>320</v>
      </c>
      <c r="FY1" s="17" t="s">
        <v>318</v>
      </c>
      <c r="FZ1" s="14" t="s">
        <v>318</v>
      </c>
      <c r="GA1" s="14" t="s">
        <v>318</v>
      </c>
      <c r="GB1" s="14" t="s">
        <v>318</v>
      </c>
      <c r="GC1" s="14" t="s">
        <v>318</v>
      </c>
      <c r="GD1" s="14" t="s">
        <v>318</v>
      </c>
      <c r="GE1" s="14" t="s">
        <v>318</v>
      </c>
      <c r="GF1" s="14" t="s">
        <v>318</v>
      </c>
      <c r="GG1" s="17" t="s">
        <v>313</v>
      </c>
      <c r="GH1" s="14" t="s">
        <v>313</v>
      </c>
      <c r="GI1" s="14" t="s">
        <v>313</v>
      </c>
      <c r="GJ1" s="14" t="s">
        <v>313</v>
      </c>
      <c r="GK1" s="14" t="s">
        <v>313</v>
      </c>
      <c r="GL1" s="14" t="s">
        <v>313</v>
      </c>
      <c r="GM1" s="14" t="s">
        <v>313</v>
      </c>
      <c r="GN1" s="14" t="s">
        <v>313</v>
      </c>
      <c r="GO1" s="17" t="s">
        <v>311</v>
      </c>
      <c r="GP1" s="14" t="s">
        <v>311</v>
      </c>
      <c r="GQ1" s="14" t="s">
        <v>311</v>
      </c>
      <c r="GR1" s="14" t="s">
        <v>311</v>
      </c>
      <c r="GS1" s="14" t="s">
        <v>311</v>
      </c>
      <c r="GT1" s="14" t="s">
        <v>311</v>
      </c>
      <c r="GU1" s="14" t="s">
        <v>311</v>
      </c>
      <c r="GV1" s="14" t="s">
        <v>311</v>
      </c>
      <c r="GW1" s="17" t="s">
        <v>315</v>
      </c>
      <c r="GX1" s="14" t="s">
        <v>315</v>
      </c>
      <c r="GY1" s="14" t="s">
        <v>315</v>
      </c>
      <c r="GZ1" s="14" t="s">
        <v>315</v>
      </c>
      <c r="HA1" s="14" t="s">
        <v>315</v>
      </c>
      <c r="HB1" s="14" t="s">
        <v>315</v>
      </c>
      <c r="HC1" s="14" t="s">
        <v>315</v>
      </c>
      <c r="HD1" s="14" t="s">
        <v>315</v>
      </c>
    </row>
    <row r="2" spans="1:212" x14ac:dyDescent="0.2">
      <c r="A2" s="2" t="s">
        <v>34</v>
      </c>
      <c r="B2" s="2" t="s">
        <v>35</v>
      </c>
      <c r="C2" s="2" t="s">
        <v>36</v>
      </c>
      <c r="D2" s="16" t="s">
        <v>33</v>
      </c>
      <c r="E2" s="11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2" t="s">
        <v>38</v>
      </c>
      <c r="K2" s="2" t="s">
        <v>39</v>
      </c>
      <c r="L2" s="2" t="s">
        <v>40</v>
      </c>
      <c r="M2" s="9" t="s">
        <v>55</v>
      </c>
      <c r="N2" s="10" t="s">
        <v>56</v>
      </c>
      <c r="O2" s="10" t="s">
        <v>57</v>
      </c>
      <c r="P2" s="10" t="s">
        <v>58</v>
      </c>
      <c r="Q2" s="10" t="s">
        <v>59</v>
      </c>
      <c r="R2" s="2" t="s">
        <v>38</v>
      </c>
      <c r="S2" s="2" t="s">
        <v>39</v>
      </c>
      <c r="T2" s="2" t="s">
        <v>40</v>
      </c>
      <c r="U2" s="9" t="s">
        <v>55</v>
      </c>
      <c r="V2" s="10" t="s">
        <v>56</v>
      </c>
      <c r="W2" s="10" t="s">
        <v>57</v>
      </c>
      <c r="X2" s="10" t="s">
        <v>58</v>
      </c>
      <c r="Y2" s="10" t="s">
        <v>59</v>
      </c>
      <c r="Z2" s="2" t="s">
        <v>38</v>
      </c>
      <c r="AA2" s="2" t="s">
        <v>39</v>
      </c>
      <c r="AB2" s="2" t="s">
        <v>40</v>
      </c>
      <c r="AC2" s="9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2" t="s">
        <v>38</v>
      </c>
      <c r="AI2" s="2" t="s">
        <v>39</v>
      </c>
      <c r="AJ2" s="2" t="s">
        <v>40</v>
      </c>
      <c r="AK2" s="9" t="s">
        <v>55</v>
      </c>
      <c r="AL2" s="10" t="s">
        <v>56</v>
      </c>
      <c r="AM2" s="10" t="s">
        <v>57</v>
      </c>
      <c r="AN2" s="10" t="s">
        <v>58</v>
      </c>
      <c r="AO2" s="10" t="s">
        <v>59</v>
      </c>
      <c r="AP2" s="2" t="s">
        <v>38</v>
      </c>
      <c r="AQ2" s="2" t="s">
        <v>39</v>
      </c>
      <c r="AR2" s="2" t="s">
        <v>40</v>
      </c>
      <c r="AS2" s="9" t="s">
        <v>55</v>
      </c>
      <c r="AT2" s="10" t="s">
        <v>56</v>
      </c>
      <c r="AU2" s="10" t="s">
        <v>57</v>
      </c>
      <c r="AV2" s="10" t="s">
        <v>58</v>
      </c>
      <c r="AW2" s="10" t="s">
        <v>59</v>
      </c>
      <c r="AX2" s="2" t="s">
        <v>38</v>
      </c>
      <c r="AY2" s="2" t="s">
        <v>39</v>
      </c>
      <c r="AZ2" s="2" t="s">
        <v>40</v>
      </c>
      <c r="BA2" s="9" t="s">
        <v>55</v>
      </c>
      <c r="BB2" s="10" t="s">
        <v>56</v>
      </c>
      <c r="BC2" s="10" t="s">
        <v>57</v>
      </c>
      <c r="BD2" s="10" t="s">
        <v>58</v>
      </c>
      <c r="BE2" s="10" t="s">
        <v>59</v>
      </c>
      <c r="BF2" s="2" t="s">
        <v>38</v>
      </c>
      <c r="BG2" s="2" t="s">
        <v>39</v>
      </c>
      <c r="BH2" s="2" t="s">
        <v>40</v>
      </c>
      <c r="BI2" s="9" t="s">
        <v>55</v>
      </c>
      <c r="BJ2" s="10" t="s">
        <v>56</v>
      </c>
      <c r="BK2" s="10" t="s">
        <v>57</v>
      </c>
      <c r="BL2" s="10" t="s">
        <v>58</v>
      </c>
      <c r="BM2" s="10" t="s">
        <v>59</v>
      </c>
      <c r="BN2" s="2" t="s">
        <v>38</v>
      </c>
      <c r="BO2" s="2" t="s">
        <v>39</v>
      </c>
      <c r="BP2" s="2" t="s">
        <v>40</v>
      </c>
      <c r="BQ2" s="9" t="s">
        <v>55</v>
      </c>
      <c r="BR2" s="10" t="s">
        <v>56</v>
      </c>
      <c r="BS2" s="10" t="s">
        <v>57</v>
      </c>
      <c r="BT2" s="10" t="s">
        <v>58</v>
      </c>
      <c r="BU2" s="10" t="s">
        <v>59</v>
      </c>
      <c r="BV2" s="2" t="s">
        <v>38</v>
      </c>
      <c r="BW2" s="2" t="s">
        <v>39</v>
      </c>
      <c r="BX2" s="2" t="s">
        <v>40</v>
      </c>
      <c r="BY2" s="9" t="s">
        <v>55</v>
      </c>
      <c r="BZ2" s="10" t="s">
        <v>56</v>
      </c>
      <c r="CA2" s="10" t="s">
        <v>57</v>
      </c>
      <c r="CB2" s="10" t="s">
        <v>58</v>
      </c>
      <c r="CC2" s="10" t="s">
        <v>59</v>
      </c>
      <c r="CD2" s="2" t="s">
        <v>38</v>
      </c>
      <c r="CE2" s="2" t="s">
        <v>39</v>
      </c>
      <c r="CF2" s="2" t="s">
        <v>40</v>
      </c>
      <c r="CG2" s="9" t="s">
        <v>55</v>
      </c>
      <c r="CH2" s="10" t="s">
        <v>56</v>
      </c>
      <c r="CI2" s="10" t="s">
        <v>57</v>
      </c>
      <c r="CJ2" s="10" t="s">
        <v>58</v>
      </c>
      <c r="CK2" s="10" t="s">
        <v>59</v>
      </c>
      <c r="CL2" s="2" t="s">
        <v>38</v>
      </c>
      <c r="CM2" s="2" t="s">
        <v>39</v>
      </c>
      <c r="CN2" s="2" t="s">
        <v>40</v>
      </c>
      <c r="CO2" s="9" t="s">
        <v>55</v>
      </c>
      <c r="CP2" s="10" t="s">
        <v>56</v>
      </c>
      <c r="CQ2" s="10" t="s">
        <v>57</v>
      </c>
      <c r="CR2" s="10" t="s">
        <v>58</v>
      </c>
      <c r="CS2" s="10" t="s">
        <v>59</v>
      </c>
      <c r="CT2" s="2" t="s">
        <v>38</v>
      </c>
      <c r="CU2" s="2" t="s">
        <v>39</v>
      </c>
      <c r="CV2" s="2" t="s">
        <v>40</v>
      </c>
      <c r="CW2" s="9" t="s">
        <v>55</v>
      </c>
      <c r="CX2" s="10" t="s">
        <v>56</v>
      </c>
      <c r="CY2" s="10" t="s">
        <v>57</v>
      </c>
      <c r="CZ2" s="10" t="s">
        <v>58</v>
      </c>
      <c r="DA2" s="10" t="s">
        <v>59</v>
      </c>
      <c r="DB2" s="2" t="s">
        <v>38</v>
      </c>
      <c r="DC2" s="2" t="s">
        <v>39</v>
      </c>
      <c r="DD2" s="2" t="s">
        <v>40</v>
      </c>
      <c r="DE2" s="9" t="s">
        <v>55</v>
      </c>
      <c r="DF2" s="10" t="s">
        <v>56</v>
      </c>
      <c r="DG2" s="10" t="s">
        <v>57</v>
      </c>
      <c r="DH2" s="10" t="s">
        <v>58</v>
      </c>
      <c r="DI2" s="10" t="s">
        <v>59</v>
      </c>
      <c r="DJ2" s="2" t="s">
        <v>38</v>
      </c>
      <c r="DK2" s="2" t="s">
        <v>39</v>
      </c>
      <c r="DL2" s="2" t="s">
        <v>40</v>
      </c>
      <c r="DM2" s="9" t="s">
        <v>55</v>
      </c>
      <c r="DN2" s="10" t="s">
        <v>56</v>
      </c>
      <c r="DO2" s="10" t="s">
        <v>57</v>
      </c>
      <c r="DP2" s="10" t="s">
        <v>58</v>
      </c>
      <c r="DQ2" s="10" t="s">
        <v>59</v>
      </c>
      <c r="DR2" s="2" t="s">
        <v>38</v>
      </c>
      <c r="DS2" s="2" t="s">
        <v>39</v>
      </c>
      <c r="DT2" s="2" t="s">
        <v>40</v>
      </c>
      <c r="DU2" s="9" t="s">
        <v>55</v>
      </c>
      <c r="DV2" s="10" t="s">
        <v>56</v>
      </c>
      <c r="DW2" s="10" t="s">
        <v>57</v>
      </c>
      <c r="DX2" s="10" t="s">
        <v>58</v>
      </c>
      <c r="DY2" s="10" t="s">
        <v>59</v>
      </c>
      <c r="DZ2" s="2" t="s">
        <v>38</v>
      </c>
      <c r="EA2" s="2" t="s">
        <v>39</v>
      </c>
      <c r="EB2" s="2" t="s">
        <v>40</v>
      </c>
      <c r="EC2" s="9" t="s">
        <v>55</v>
      </c>
      <c r="ED2" s="10" t="s">
        <v>56</v>
      </c>
      <c r="EE2" s="10" t="s">
        <v>57</v>
      </c>
      <c r="EF2" s="10" t="s">
        <v>58</v>
      </c>
      <c r="EG2" s="10" t="s">
        <v>59</v>
      </c>
      <c r="EH2" s="2" t="s">
        <v>38</v>
      </c>
      <c r="EI2" s="2" t="s">
        <v>39</v>
      </c>
      <c r="EJ2" s="2" t="s">
        <v>40</v>
      </c>
      <c r="EK2" s="9" t="s">
        <v>55</v>
      </c>
      <c r="EL2" s="10" t="s">
        <v>56</v>
      </c>
      <c r="EM2" s="10" t="s">
        <v>57</v>
      </c>
      <c r="EN2" s="10" t="s">
        <v>58</v>
      </c>
      <c r="EO2" s="10" t="s">
        <v>59</v>
      </c>
      <c r="EP2" s="2" t="s">
        <v>38</v>
      </c>
      <c r="EQ2" s="2" t="s">
        <v>39</v>
      </c>
      <c r="ER2" s="2" t="s">
        <v>40</v>
      </c>
      <c r="ES2" s="9" t="s">
        <v>55</v>
      </c>
      <c r="ET2" s="10" t="s">
        <v>56</v>
      </c>
      <c r="EU2" s="10" t="s">
        <v>57</v>
      </c>
      <c r="EV2" s="10" t="s">
        <v>58</v>
      </c>
      <c r="EW2" s="10" t="s">
        <v>59</v>
      </c>
      <c r="EX2" s="2" t="s">
        <v>38</v>
      </c>
      <c r="EY2" s="2" t="s">
        <v>39</v>
      </c>
      <c r="EZ2" s="2" t="s">
        <v>40</v>
      </c>
      <c r="FA2" s="9" t="s">
        <v>55</v>
      </c>
      <c r="FB2" s="10" t="s">
        <v>56</v>
      </c>
      <c r="FC2" s="10" t="s">
        <v>57</v>
      </c>
      <c r="FD2" s="10" t="s">
        <v>58</v>
      </c>
      <c r="FE2" s="10" t="s">
        <v>59</v>
      </c>
      <c r="FF2" s="2" t="s">
        <v>38</v>
      </c>
      <c r="FG2" s="2" t="s">
        <v>39</v>
      </c>
      <c r="FH2" s="2" t="s">
        <v>40</v>
      </c>
      <c r="FI2" s="9" t="s">
        <v>55</v>
      </c>
      <c r="FJ2" s="10" t="s">
        <v>56</v>
      </c>
      <c r="FK2" s="10" t="s">
        <v>57</v>
      </c>
      <c r="FL2" s="10" t="s">
        <v>58</v>
      </c>
      <c r="FM2" s="10" t="s">
        <v>59</v>
      </c>
      <c r="FN2" s="2" t="s">
        <v>38</v>
      </c>
      <c r="FO2" s="2" t="s">
        <v>39</v>
      </c>
      <c r="FP2" s="2" t="s">
        <v>40</v>
      </c>
      <c r="FQ2" s="9" t="s">
        <v>55</v>
      </c>
      <c r="FR2" s="10" t="s">
        <v>56</v>
      </c>
      <c r="FS2" s="10" t="s">
        <v>57</v>
      </c>
      <c r="FT2" s="10" t="s">
        <v>58</v>
      </c>
      <c r="FU2" s="10" t="s">
        <v>59</v>
      </c>
      <c r="FV2" s="2" t="s">
        <v>38</v>
      </c>
      <c r="FW2" s="2" t="s">
        <v>39</v>
      </c>
      <c r="FX2" s="2" t="s">
        <v>40</v>
      </c>
      <c r="FY2" s="9" t="s">
        <v>55</v>
      </c>
      <c r="FZ2" s="10" t="s">
        <v>56</v>
      </c>
      <c r="GA2" s="10" t="s">
        <v>57</v>
      </c>
      <c r="GB2" s="10" t="s">
        <v>58</v>
      </c>
      <c r="GC2" s="10" t="s">
        <v>59</v>
      </c>
      <c r="GD2" s="2" t="s">
        <v>38</v>
      </c>
      <c r="GE2" s="2" t="s">
        <v>39</v>
      </c>
      <c r="GF2" s="2" t="s">
        <v>40</v>
      </c>
      <c r="GG2" s="9" t="s">
        <v>55</v>
      </c>
      <c r="GH2" s="10" t="s">
        <v>56</v>
      </c>
      <c r="GI2" s="10" t="s">
        <v>57</v>
      </c>
      <c r="GJ2" s="10" t="s">
        <v>58</v>
      </c>
      <c r="GK2" s="10" t="s">
        <v>59</v>
      </c>
      <c r="GL2" s="2" t="s">
        <v>38</v>
      </c>
      <c r="GM2" s="2" t="s">
        <v>39</v>
      </c>
      <c r="GN2" s="2" t="s">
        <v>40</v>
      </c>
      <c r="GO2" s="9" t="s">
        <v>55</v>
      </c>
      <c r="GP2" s="10" t="s">
        <v>56</v>
      </c>
      <c r="GQ2" s="10" t="s">
        <v>57</v>
      </c>
      <c r="GR2" s="10" t="s">
        <v>58</v>
      </c>
      <c r="GS2" s="10" t="s">
        <v>59</v>
      </c>
      <c r="GT2" s="2" t="s">
        <v>38</v>
      </c>
      <c r="GU2" s="2" t="s">
        <v>39</v>
      </c>
      <c r="GV2" s="2" t="s">
        <v>40</v>
      </c>
      <c r="GW2" s="9" t="s">
        <v>55</v>
      </c>
      <c r="GX2" s="10" t="s">
        <v>56</v>
      </c>
      <c r="GY2" s="10" t="s">
        <v>57</v>
      </c>
      <c r="GZ2" s="10" t="s">
        <v>58</v>
      </c>
      <c r="HA2" s="10" t="s">
        <v>59</v>
      </c>
      <c r="HB2" s="2" t="s">
        <v>38</v>
      </c>
      <c r="HC2" s="2" t="s">
        <v>39</v>
      </c>
      <c r="HD2" s="2" t="s">
        <v>40</v>
      </c>
    </row>
    <row r="3" spans="1:212" x14ac:dyDescent="0.2">
      <c r="A3">
        <v>1999</v>
      </c>
      <c r="B3">
        <v>11</v>
      </c>
      <c r="C3" s="5">
        <f t="shared" ref="C3:C65" si="0">EOMONTH(DATE(A3,B3,1),0)</f>
        <v>36494</v>
      </c>
      <c r="D3" s="6">
        <v>2.75</v>
      </c>
      <c r="E3" s="7">
        <f>_xlfn.XLOOKUP(E$1&amp;"|"&amp;TEXT($C3,"yyyymmdd"), RRPS_ALL[Key], RRPS_ALL[Yield to Maturity], "")</f>
        <v>5.3730000000000002</v>
      </c>
      <c r="F3" s="6">
        <f>_xlfn.XLOOKUP(F$1&amp;"|"&amp;TEXT($C3,"yyyymmdd"), RRPS_ALL[Key], RRPS_ALL[Mid Price], "")</f>
        <v>102.795</v>
      </c>
      <c r="G3" s="6">
        <f>_xlfn.XLOOKUP(G$1&amp;"|"&amp;TEXT($C3,"yyyymmdd"), RRPS_ALL[Key], RRPS_ALL[Mid Yield], "")</f>
        <v>0</v>
      </c>
      <c r="H3" s="6">
        <f>_xlfn.XLOOKUP(H$1&amp;"|"&amp;TEXT($C3,"yyyymmdd"), RRPS_ALL[Key], RRPS_ALL[Dirty Mid], "")</f>
        <v>0</v>
      </c>
      <c r="I3" s="6">
        <f>_xlfn.XLOOKUP(I$1&amp;"|"&amp;TEXT($C3,"yyyymmdd"), RRPS_ALL[Key], RRPS_ALL[Clean Price Mid], "")</f>
        <v>0</v>
      </c>
      <c r="J3" s="6">
        <v>0.06</v>
      </c>
      <c r="K3" s="5">
        <v>38392</v>
      </c>
      <c r="L3" s="6">
        <f t="shared" ref="L3:L42" si="1">YEARFRAC(C3,K3,1)</f>
        <v>5.1959327336722723</v>
      </c>
      <c r="M3" s="7">
        <f>_xlfn.XLOOKUP(M$1&amp;"|"&amp;TEXT($C3,"yyyymmdd"), RRPS_ALL[Key], RRPS_ALL[Yield to Maturity], "")</f>
        <v>5.5469999999999997</v>
      </c>
      <c r="N3" s="6">
        <f>_xlfn.XLOOKUP(N$1&amp;"|"&amp;TEXT($C3,"yyyymmdd"), RRPS_ALL[Key], RRPS_ALL[Mid Price], "")</f>
        <v>105.355</v>
      </c>
      <c r="O3" s="6">
        <f>_xlfn.XLOOKUP(O$1&amp;"|"&amp;TEXT($C3,"yyyymmdd"), RRPS_ALL[Key], RRPS_ALL[Mid Yield], "")</f>
        <v>0</v>
      </c>
      <c r="P3" s="6">
        <f>_xlfn.XLOOKUP(P$1&amp;"|"&amp;TEXT($C3,"yyyymmdd"), RRPS_ALL[Key], RRPS_ALL[Dirty Mid], "")</f>
        <v>0</v>
      </c>
      <c r="Q3" s="6">
        <f>_xlfn.XLOOKUP(Q$1&amp;"|"&amp;TEXT($C3,"yyyymmdd"), RRPS_ALL[Key], RRPS_ALL[Clean Price Mid], "")</f>
        <v>0</v>
      </c>
      <c r="R3" s="6">
        <v>6.5000000000000002E-2</v>
      </c>
      <c r="S3" s="5">
        <v>39015</v>
      </c>
      <c r="T3" s="6">
        <f t="shared" ref="T3:T42" si="2">YEARFRAC(C3,S3,1)</f>
        <v>6.9021218343600275</v>
      </c>
      <c r="U3" s="7">
        <f>_xlfn.XLOOKUP(U$1&amp;"|"&amp;TEXT($C3,"yyyymmdd"), RRPS_ALL[Key], RRPS_ALL[Yield to Maturity], "")</f>
        <v>5.6349999999999998</v>
      </c>
      <c r="V3" s="6">
        <f>_xlfn.XLOOKUP(V$1&amp;"|"&amp;TEXT($C3,"yyyymmdd"), RRPS_ALL[Key], RRPS_ALL[Mid Price], "")</f>
        <v>105.71</v>
      </c>
      <c r="W3" s="6">
        <f>_xlfn.XLOOKUP(W$1&amp;"|"&amp;TEXT($C3,"yyyymmdd"), RRPS_ALL[Key], RRPS_ALL[Mid Yield], "")</f>
        <v>0</v>
      </c>
      <c r="X3" s="6">
        <f>_xlfn.XLOOKUP(X$1&amp;"|"&amp;TEXT($C3,"yyyymmdd"), RRPS_ALL[Key], RRPS_ALL[Dirty Mid], "")</f>
        <v>0</v>
      </c>
      <c r="Y3" s="6">
        <f>_xlfn.XLOOKUP(Y$1&amp;"|"&amp;TEXT($C3,"yyyymmdd"), RRPS_ALL[Key], RRPS_ALL[Clean Price Mid], "")</f>
        <v>0</v>
      </c>
      <c r="Z3" s="6">
        <v>6.5000000000000002E-2</v>
      </c>
      <c r="AA3" s="5">
        <v>39573</v>
      </c>
      <c r="AB3" s="6">
        <f t="shared" ref="AB3:AB42" si="3">YEARFRAC(C3,AA3,1)</f>
        <v>8.4286887489734461</v>
      </c>
      <c r="AC3" s="7">
        <f>_xlfn.XLOOKUP(AC$1&amp;"|"&amp;TEXT($C3,"yyyymmdd"), RRPS_ALL[Key], RRPS_ALL[Yield to Maturity], "")</f>
        <v>5.89</v>
      </c>
      <c r="AD3" s="6">
        <f>_xlfn.XLOOKUP(AD$1&amp;"|"&amp;TEXT($C3,"yyyymmdd"), RRPS_ALL[Key], RRPS_ALL[Mid Price], "")</f>
        <v>108.185</v>
      </c>
      <c r="AE3" s="6">
        <f>_xlfn.XLOOKUP(AE$1&amp;"|"&amp;TEXT($C3,"yyyymmdd"), RRPS_ALL[Key], RRPS_ALL[Mid Yield], "")</f>
        <v>0</v>
      </c>
      <c r="AF3" s="6">
        <f>_xlfn.XLOOKUP(AF$1&amp;"|"&amp;TEXT($C3,"yyyymmdd"), RRPS_ALL[Key], RRPS_ALL[Dirty Mid], "")</f>
        <v>3.84375</v>
      </c>
      <c r="AG3" s="6">
        <f>_xlfn.XLOOKUP(AG$1&amp;"|"&amp;TEXT($C3,"yyyymmdd"), RRPS_ALL[Key], RRPS_ALL[Clean Price Mid], "")</f>
        <v>9.5242400000000007</v>
      </c>
      <c r="AH3" s="6">
        <v>6.7500000000000004E-2</v>
      </c>
      <c r="AI3" s="5">
        <v>41764</v>
      </c>
      <c r="AJ3" s="6">
        <f t="shared" ref="AJ3:AJ42" si="4">YEARFRAC(C3,AI3,1)</f>
        <v>14.428473648186174</v>
      </c>
      <c r="AK3" s="7">
        <f>_xlfn.XLOOKUP(AK$1&amp;"|"&amp;TEXT($C3,"yyyymmdd"), RRPS_ALL[Key], RRPS_ALL[Yield to Maturity], "")</f>
        <v>5.6740000000000004</v>
      </c>
      <c r="AL3" s="6">
        <f>_xlfn.XLOOKUP(AL$1&amp;"|"&amp;TEXT($C3,"yyyymmdd"), RRPS_ALL[Key], RRPS_ALL[Mid Price], "")</f>
        <v>95.31</v>
      </c>
      <c r="AM3" s="6">
        <f>_xlfn.XLOOKUP(AM$1&amp;"|"&amp;TEXT($C3,"yyyymmdd"), RRPS_ALL[Key], RRPS_ALL[Mid Yield], "")</f>
        <v>0</v>
      </c>
      <c r="AN3" s="6">
        <f>_xlfn.XLOOKUP(AN$1&amp;"|"&amp;TEXT($C3,"yyyymmdd"), RRPS_ALL[Key], RRPS_ALL[Dirty Mid], "")</f>
        <v>0</v>
      </c>
      <c r="AO3" s="6">
        <f>_xlfn.XLOOKUP(AO$1&amp;"|"&amp;TEXT($C3,"yyyymmdd"), RRPS_ALL[Key], RRPS_ALL[Clean Price Mid], "")</f>
        <v>0</v>
      </c>
      <c r="AP3" s="6">
        <v>0.05</v>
      </c>
      <c r="AQ3" s="5">
        <v>39855</v>
      </c>
      <c r="AR3" s="6">
        <f t="shared" ref="AR3:AR42" si="5">YEARFRAC(C3,AQ3,1)</f>
        <v>9.2013439522150335</v>
      </c>
      <c r="AS3" s="7">
        <f>_xlfn.XLOOKUP(AS$1&amp;"|"&amp;TEXT($C3,"yyyymmdd"), RRPS_ALL[Key], RRPS_ALL[Yield to Maturity], "")</f>
        <v>5.5389999999999997</v>
      </c>
      <c r="AT3" s="6">
        <f>_xlfn.XLOOKUP(AT$1&amp;"|"&amp;TEXT($C3,"yyyymmdd"), RRPS_ALL[Key], RRPS_ALL[Mid Price], "")</f>
        <v>89.31</v>
      </c>
      <c r="AU3" s="6">
        <f>_xlfn.XLOOKUP(AU$1&amp;"|"&amp;TEXT($C3,"yyyymmdd"), RRPS_ALL[Key], RRPS_ALL[Mid Yield], "")</f>
        <v>0</v>
      </c>
      <c r="AV3" s="6">
        <f>_xlfn.XLOOKUP(AV$1&amp;"|"&amp;TEXT($C3,"yyyymmdd"), RRPS_ALL[Key], RRPS_ALL[Dirty Mid], "")</f>
        <v>0</v>
      </c>
      <c r="AW3" s="6">
        <f>_xlfn.XLOOKUP(AW$1&amp;"|"&amp;TEXT($C3,"yyyymmdd"), RRPS_ALL[Key], RRPS_ALL[Clean Price Mid], "")</f>
        <v>0</v>
      </c>
      <c r="AX3" s="6">
        <v>3.5000000000000003E-2</v>
      </c>
      <c r="AY3" s="5">
        <v>38827</v>
      </c>
      <c r="AZ3" s="6">
        <f t="shared" ref="AZ3:AZ16" si="6">YEARFRAC(C3,AY3,1)</f>
        <v>6.3874058863791925</v>
      </c>
      <c r="BA3" s="7" t="str">
        <f>_xlfn.XLOOKUP(BA$1&amp;"|"&amp;TEXT($C3,"yyyymmdd"), RRPS_ALL[Key], RRPS_ALL[Yield to Maturity], "")</f>
        <v/>
      </c>
      <c r="BB3" s="6" t="str">
        <f>_xlfn.XLOOKUP(BB$1&amp;"|"&amp;TEXT($C3,"yyyymmdd"), RRPS_ALL[Key], RRPS_ALL[Mid Price], "")</f>
        <v/>
      </c>
      <c r="BC3" s="6" t="str">
        <f>_xlfn.XLOOKUP(BC$1&amp;"|"&amp;TEXT($C3,"yyyymmdd"), RRPS_ALL[Key], RRPS_ALL[Mid Yield], "")</f>
        <v/>
      </c>
      <c r="BD3" s="6" t="str">
        <f>_xlfn.XLOOKUP(BD$1&amp;"|"&amp;TEXT($C3,"yyyymmdd"), RRPS_ALL[Key], RRPS_ALL[Dirty Mid], "")</f>
        <v/>
      </c>
      <c r="BE3" s="6" t="str">
        <f>_xlfn.XLOOKUP(BE$1&amp;"|"&amp;TEXT($C3,"yyyymmdd"), RRPS_ALL[Key], RRPS_ALL[Clean Price Mid], "")</f>
        <v/>
      </c>
      <c r="BF3" s="6"/>
      <c r="BG3" s="6"/>
      <c r="BH3" s="6"/>
      <c r="BI3" s="7" t="str">
        <f>_xlfn.XLOOKUP(BI$1&amp;"|"&amp;TEXT($C3,"yyyymmdd"), RRPS_ALL[Key], RRPS_ALL[Yield to Maturity], "")</f>
        <v/>
      </c>
      <c r="BJ3" s="6" t="str">
        <f>_xlfn.XLOOKUP(BJ$1&amp;"|"&amp;TEXT($C3,"yyyymmdd"), RRPS_ALL[Key], RRPS_ALL[Mid Price], "")</f>
        <v/>
      </c>
      <c r="BK3" s="6" t="str">
        <f>_xlfn.XLOOKUP(BK$1&amp;"|"&amp;TEXT($C3,"yyyymmdd"), RRPS_ALL[Key], RRPS_ALL[Mid Yield], "")</f>
        <v/>
      </c>
      <c r="BL3" s="6" t="str">
        <f>_xlfn.XLOOKUP(BL$1&amp;"|"&amp;TEXT($C3,"yyyymmdd"), RRPS_ALL[Key], RRPS_ALL[Dirty Mid], "")</f>
        <v/>
      </c>
      <c r="BM3" s="6" t="str">
        <f>_xlfn.XLOOKUP(BM$1&amp;"|"&amp;TEXT($C3,"yyyymmdd"), RRPS_ALL[Key], RRPS_ALL[Clean Price Mid], "")</f>
        <v/>
      </c>
      <c r="BN3" s="6"/>
      <c r="BO3" s="6"/>
      <c r="BP3" s="6"/>
      <c r="BQ3" s="7" t="str">
        <f>_xlfn.XLOOKUP(BQ$1&amp;"|"&amp;TEXT($C3,"yyyymmdd"), RRPS_ALL[Key], RRPS_ALL[Yield to Maturity], "")</f>
        <v/>
      </c>
      <c r="BR3" s="6" t="str">
        <f>_xlfn.XLOOKUP(BR$1&amp;"|"&amp;TEXT($C3,"yyyymmdd"), RRPS_ALL[Key], RRPS_ALL[Mid Price], "")</f>
        <v/>
      </c>
      <c r="BS3" s="6" t="str">
        <f>_xlfn.XLOOKUP(BS$1&amp;"|"&amp;TEXT($C3,"yyyymmdd"), RRPS_ALL[Key], RRPS_ALL[Mid Yield], "")</f>
        <v/>
      </c>
      <c r="BT3" s="6" t="str">
        <f>_xlfn.XLOOKUP(BT$1&amp;"|"&amp;TEXT($C3,"yyyymmdd"), RRPS_ALL[Key], RRPS_ALL[Dirty Mid], "")</f>
        <v/>
      </c>
      <c r="BU3" s="6" t="str">
        <f>_xlfn.XLOOKUP(BU$1&amp;"|"&amp;TEXT($C3,"yyyymmdd"), RRPS_ALL[Key], RRPS_ALL[Clean Price Mid], "")</f>
        <v/>
      </c>
      <c r="BV3" s="6"/>
      <c r="BW3" s="6"/>
      <c r="BX3" s="6"/>
      <c r="BY3" s="7" t="str">
        <f>_xlfn.XLOOKUP(BY$1&amp;"|"&amp;TEXT($C3,"yyyymmdd"), RRPS_ALL[Key], RRPS_ALL[Yield to Maturity], "")</f>
        <v/>
      </c>
      <c r="BZ3" s="6" t="str">
        <f>_xlfn.XLOOKUP(BZ$1&amp;"|"&amp;TEXT($C3,"yyyymmdd"), RRPS_ALL[Key], RRPS_ALL[Mid Price], "")</f>
        <v/>
      </c>
      <c r="CA3" s="6" t="str">
        <f>_xlfn.XLOOKUP(CA$1&amp;"|"&amp;TEXT($C3,"yyyymmdd"), RRPS_ALL[Key], RRPS_ALL[Mid Yield], "")</f>
        <v/>
      </c>
      <c r="CB3" s="6" t="str">
        <f>_xlfn.XLOOKUP(CB$1&amp;"|"&amp;TEXT($C3,"yyyymmdd"), RRPS_ALL[Key], RRPS_ALL[Dirty Mid], "")</f>
        <v/>
      </c>
      <c r="CC3" s="6" t="str">
        <f>_xlfn.XLOOKUP(CC$1&amp;"|"&amp;TEXT($C3,"yyyymmdd"), RRPS_ALL[Key], RRPS_ALL[Clean Price Mid], "")</f>
        <v/>
      </c>
      <c r="CD3" s="6"/>
      <c r="CE3" s="6"/>
      <c r="CF3" s="6"/>
      <c r="CG3" s="7" t="str">
        <f>_xlfn.XLOOKUP(CG$1&amp;"|"&amp;TEXT($C3,"yyyymmdd"), RRPS_ALL[Key], RRPS_ALL[Yield to Maturity], "")</f>
        <v/>
      </c>
      <c r="CH3" s="6" t="str">
        <f>_xlfn.XLOOKUP(CH$1&amp;"|"&amp;TEXT($C3,"yyyymmdd"), RRPS_ALL[Key], RRPS_ALL[Mid Price], "")</f>
        <v/>
      </c>
      <c r="CI3" s="6" t="str">
        <f>_xlfn.XLOOKUP(CI$1&amp;"|"&amp;TEXT($C3,"yyyymmdd"), RRPS_ALL[Key], RRPS_ALL[Mid Yield], "")</f>
        <v/>
      </c>
      <c r="CJ3" s="6" t="str">
        <f>_xlfn.XLOOKUP(CJ$1&amp;"|"&amp;TEXT($C3,"yyyymmdd"), RRPS_ALL[Key], RRPS_ALL[Dirty Mid], "")</f>
        <v/>
      </c>
      <c r="CK3" s="6" t="str">
        <f>_xlfn.XLOOKUP(CK$1&amp;"|"&amp;TEXT($C3,"yyyymmdd"), RRPS_ALL[Key], RRPS_ALL[Clean Price Mid], "")</f>
        <v/>
      </c>
      <c r="CL3" s="6"/>
      <c r="CM3" s="6"/>
      <c r="CN3" s="6"/>
      <c r="CO3" s="7" t="str">
        <f>_xlfn.XLOOKUP(CO$1&amp;"|"&amp;TEXT($C3,"yyyymmdd"), RRPS_ALL[Key], RRPS_ALL[Yield to Maturity], "")</f>
        <v/>
      </c>
      <c r="CP3" s="6" t="str">
        <f>_xlfn.XLOOKUP(CP$1&amp;"|"&amp;TEXT($C3,"yyyymmdd"), RRPS_ALL[Key], RRPS_ALL[Mid Price], "")</f>
        <v/>
      </c>
      <c r="CQ3" s="6" t="str">
        <f>_xlfn.XLOOKUP(CQ$1&amp;"|"&amp;TEXT($C3,"yyyymmdd"), RRPS_ALL[Key], RRPS_ALL[Mid Yield], "")</f>
        <v/>
      </c>
      <c r="CR3" s="6" t="str">
        <f>_xlfn.XLOOKUP(CR$1&amp;"|"&amp;TEXT($C3,"yyyymmdd"), RRPS_ALL[Key], RRPS_ALL[Dirty Mid], "")</f>
        <v/>
      </c>
      <c r="CS3" s="6" t="str">
        <f>_xlfn.XLOOKUP(CS$1&amp;"|"&amp;TEXT($C3,"yyyymmdd"), RRPS_ALL[Key], RRPS_ALL[Clean Price Mid], "")</f>
        <v/>
      </c>
      <c r="CT3" s="6"/>
      <c r="CU3" s="6"/>
      <c r="CV3" s="6"/>
      <c r="CW3" s="7" t="str">
        <f>_xlfn.XLOOKUP(CW$1&amp;"|"&amp;TEXT($C3,"yyyymmdd"), RRPS_ALL[Key], RRPS_ALL[Yield to Maturity], "")</f>
        <v/>
      </c>
      <c r="CX3" s="6" t="str">
        <f>_xlfn.XLOOKUP(CX$1&amp;"|"&amp;TEXT($C3,"yyyymmdd"), RRPS_ALL[Key], RRPS_ALL[Mid Price], "")</f>
        <v/>
      </c>
      <c r="CY3" s="6" t="str">
        <f>_xlfn.XLOOKUP(CY$1&amp;"|"&amp;TEXT($C3,"yyyymmdd"), RRPS_ALL[Key], RRPS_ALL[Mid Yield], "")</f>
        <v/>
      </c>
      <c r="CZ3" s="6" t="str">
        <f>_xlfn.XLOOKUP(CZ$1&amp;"|"&amp;TEXT($C3,"yyyymmdd"), RRPS_ALL[Key], RRPS_ALL[Dirty Mid], "")</f>
        <v/>
      </c>
      <c r="DA3" s="6" t="str">
        <f>_xlfn.XLOOKUP(DA$1&amp;"|"&amp;TEXT($C3,"yyyymmdd"), RRPS_ALL[Key], RRPS_ALL[Clean Price Mid], "")</f>
        <v/>
      </c>
      <c r="DB3" s="6"/>
      <c r="DC3" s="6"/>
      <c r="DD3" s="6"/>
      <c r="DE3" s="7" t="str">
        <f>_xlfn.XLOOKUP(DE$1&amp;"|"&amp;TEXT($C3,"yyyymmdd"), RRPS_ALL[Key], RRPS_ALL[Yield to Maturity], "")</f>
        <v/>
      </c>
      <c r="DF3" s="6" t="str">
        <f>_xlfn.XLOOKUP(DF$1&amp;"|"&amp;TEXT($C3,"yyyymmdd"), RRPS_ALL[Key], RRPS_ALL[Mid Price], "")</f>
        <v/>
      </c>
      <c r="DG3" s="6" t="str">
        <f>_xlfn.XLOOKUP(DG$1&amp;"|"&amp;TEXT($C3,"yyyymmdd"), RRPS_ALL[Key], RRPS_ALL[Mid Yield], "")</f>
        <v/>
      </c>
      <c r="DH3" s="6" t="str">
        <f>_xlfn.XLOOKUP(DH$1&amp;"|"&amp;TEXT($C3,"yyyymmdd"), RRPS_ALL[Key], RRPS_ALL[Dirty Mid], "")</f>
        <v/>
      </c>
      <c r="DI3" s="6" t="str">
        <f>_xlfn.XLOOKUP(DI$1&amp;"|"&amp;TEXT($C3,"yyyymmdd"), RRPS_ALL[Key], RRPS_ALL[Clean Price Mid], "")</f>
        <v/>
      </c>
      <c r="DJ3" s="6"/>
      <c r="DK3" s="6"/>
      <c r="DL3" s="6"/>
      <c r="DM3" s="7" t="str">
        <f>_xlfn.XLOOKUP(DM$1&amp;"|"&amp;TEXT($C3,"yyyymmdd"), RRPS_ALL[Key], RRPS_ALL[Yield to Maturity], "")</f>
        <v/>
      </c>
      <c r="DN3" s="6" t="str">
        <f>_xlfn.XLOOKUP(DN$1&amp;"|"&amp;TEXT($C3,"yyyymmdd"), RRPS_ALL[Key], RRPS_ALL[Mid Price], "")</f>
        <v/>
      </c>
      <c r="DO3" s="6" t="str">
        <f>_xlfn.XLOOKUP(DO$1&amp;"|"&amp;TEXT($C3,"yyyymmdd"), RRPS_ALL[Key], RRPS_ALL[Mid Yield], "")</f>
        <v/>
      </c>
      <c r="DP3" s="6" t="str">
        <f>_xlfn.XLOOKUP(DP$1&amp;"|"&amp;TEXT($C3,"yyyymmdd"), RRPS_ALL[Key], RRPS_ALL[Dirty Mid], "")</f>
        <v/>
      </c>
      <c r="DQ3" s="6" t="str">
        <f>_xlfn.XLOOKUP(DQ$1&amp;"|"&amp;TEXT($C3,"yyyymmdd"), RRPS_ALL[Key], RRPS_ALL[Clean Price Mid], "")</f>
        <v/>
      </c>
      <c r="DR3" s="6"/>
      <c r="DS3" s="6"/>
      <c r="DT3" s="6"/>
      <c r="DU3" s="7" t="str">
        <f>_xlfn.XLOOKUP(DU$1&amp;"|"&amp;TEXT($C3,"yyyymmdd"), RRPS_ALL[Key], RRPS_ALL[Yield to Maturity], "")</f>
        <v/>
      </c>
      <c r="DV3" s="6" t="str">
        <f>_xlfn.XLOOKUP(DV$1&amp;"|"&amp;TEXT($C3,"yyyymmdd"), RRPS_ALL[Key], RRPS_ALL[Mid Price], "")</f>
        <v/>
      </c>
      <c r="DW3" s="6" t="str">
        <f>_xlfn.XLOOKUP(DW$1&amp;"|"&amp;TEXT($C3,"yyyymmdd"), RRPS_ALL[Key], RRPS_ALL[Mid Yield], "")</f>
        <v/>
      </c>
      <c r="DX3" s="6" t="str">
        <f>_xlfn.XLOOKUP(DX$1&amp;"|"&amp;TEXT($C3,"yyyymmdd"), RRPS_ALL[Key], RRPS_ALL[Dirty Mid], "")</f>
        <v/>
      </c>
      <c r="DY3" s="6" t="str">
        <f>_xlfn.XLOOKUP(DY$1&amp;"|"&amp;TEXT($C3,"yyyymmdd"), RRPS_ALL[Key], RRPS_ALL[Clean Price Mid], "")</f>
        <v/>
      </c>
      <c r="DZ3" s="6"/>
      <c r="EA3" s="6"/>
      <c r="EB3" s="6"/>
      <c r="EC3" s="7" t="str">
        <f>_xlfn.XLOOKUP(EC$1&amp;"|"&amp;TEXT($C3,"yyyymmdd"), RRPS_ALL[Key], RRPS_ALL[Yield to Maturity], "")</f>
        <v/>
      </c>
      <c r="ED3" s="6" t="str">
        <f>_xlfn.XLOOKUP(ED$1&amp;"|"&amp;TEXT($C3,"yyyymmdd"), RRPS_ALL[Key], RRPS_ALL[Mid Price], "")</f>
        <v/>
      </c>
      <c r="EE3" s="6" t="str">
        <f>_xlfn.XLOOKUP(EE$1&amp;"|"&amp;TEXT($C3,"yyyymmdd"), RRPS_ALL[Key], RRPS_ALL[Mid Yield], "")</f>
        <v/>
      </c>
      <c r="EF3" s="6" t="str">
        <f>_xlfn.XLOOKUP(EF$1&amp;"|"&amp;TEXT($C3,"yyyymmdd"), RRPS_ALL[Key], RRPS_ALL[Dirty Mid], "")</f>
        <v/>
      </c>
      <c r="EG3" s="6" t="str">
        <f>_xlfn.XLOOKUP(EG$1&amp;"|"&amp;TEXT($C3,"yyyymmdd"), RRPS_ALL[Key], RRPS_ALL[Clean Price Mid], "")</f>
        <v/>
      </c>
      <c r="EH3" s="6"/>
      <c r="EI3" s="6"/>
      <c r="EJ3" s="6"/>
      <c r="EK3" s="7" t="str">
        <f>_xlfn.XLOOKUP(EK$1&amp;"|"&amp;TEXT($C3,"yyyymmdd"), RRPS_ALL[Key], RRPS_ALL[Yield to Maturity], "")</f>
        <v/>
      </c>
      <c r="EL3" s="6" t="str">
        <f>_xlfn.XLOOKUP(EL$1&amp;"|"&amp;TEXT($C3,"yyyymmdd"), RRPS_ALL[Key], RRPS_ALL[Mid Price], "")</f>
        <v/>
      </c>
      <c r="EM3" s="6" t="str">
        <f>_xlfn.XLOOKUP(EM$1&amp;"|"&amp;TEXT($C3,"yyyymmdd"), RRPS_ALL[Key], RRPS_ALL[Mid Yield], "")</f>
        <v/>
      </c>
      <c r="EN3" s="6" t="str">
        <f>_xlfn.XLOOKUP(EN$1&amp;"|"&amp;TEXT($C3,"yyyymmdd"), RRPS_ALL[Key], RRPS_ALL[Dirty Mid], "")</f>
        <v/>
      </c>
      <c r="EO3" s="6" t="str">
        <f>_xlfn.XLOOKUP(EO$1&amp;"|"&amp;TEXT($C3,"yyyymmdd"), RRPS_ALL[Key], RRPS_ALL[Clean Price Mid], "")</f>
        <v/>
      </c>
      <c r="EP3" s="6"/>
      <c r="EQ3" s="6"/>
      <c r="ER3" s="6"/>
      <c r="ES3" s="7" t="str">
        <f>_xlfn.XLOOKUP(ES$1&amp;"|"&amp;TEXT($C3,"yyyymmdd"), RRPS_ALL[Key], RRPS_ALL[Yield to Maturity], "")</f>
        <v/>
      </c>
      <c r="ET3" s="6" t="str">
        <f>_xlfn.XLOOKUP(ET$1&amp;"|"&amp;TEXT($C3,"yyyymmdd"), RRPS_ALL[Key], RRPS_ALL[Mid Price], "")</f>
        <v/>
      </c>
      <c r="EU3" s="6" t="str">
        <f>_xlfn.XLOOKUP(EU$1&amp;"|"&amp;TEXT($C3,"yyyymmdd"), RRPS_ALL[Key], RRPS_ALL[Mid Yield], "")</f>
        <v/>
      </c>
      <c r="EV3" s="6" t="str">
        <f>_xlfn.XLOOKUP(EV$1&amp;"|"&amp;TEXT($C3,"yyyymmdd"), RRPS_ALL[Key], RRPS_ALL[Dirty Mid], "")</f>
        <v/>
      </c>
      <c r="EW3" s="6" t="str">
        <f>_xlfn.XLOOKUP(EW$1&amp;"|"&amp;TEXT($C3,"yyyymmdd"), RRPS_ALL[Key], RRPS_ALL[Clean Price Mid], "")</f>
        <v/>
      </c>
      <c r="EX3" s="6"/>
      <c r="EY3" s="6"/>
      <c r="EZ3" s="6"/>
      <c r="FA3" s="7" t="str">
        <f>_xlfn.XLOOKUP(FA$1&amp;"|"&amp;TEXT($C3,"yyyymmdd"), RRPS_ALL[Key], RRPS_ALL[Yield to Maturity], "")</f>
        <v/>
      </c>
      <c r="FB3" s="6" t="str">
        <f>_xlfn.XLOOKUP(FB$1&amp;"|"&amp;TEXT($C3,"yyyymmdd"), RRPS_ALL[Key], RRPS_ALL[Mid Price], "")</f>
        <v/>
      </c>
      <c r="FC3" s="6" t="str">
        <f>_xlfn.XLOOKUP(FC$1&amp;"|"&amp;TEXT($C3,"yyyymmdd"), RRPS_ALL[Key], RRPS_ALL[Mid Yield], "")</f>
        <v/>
      </c>
      <c r="FD3" s="6" t="str">
        <f>_xlfn.XLOOKUP(FD$1&amp;"|"&amp;TEXT($C3,"yyyymmdd"), RRPS_ALL[Key], RRPS_ALL[Dirty Mid], "")</f>
        <v/>
      </c>
      <c r="FE3" s="6" t="str">
        <f>_xlfn.XLOOKUP(FE$1&amp;"|"&amp;TEXT($C3,"yyyymmdd"), RRPS_ALL[Key], RRPS_ALL[Clean Price Mid], "")</f>
        <v/>
      </c>
      <c r="FF3" s="6"/>
      <c r="FG3" s="6"/>
      <c r="FH3" s="6"/>
      <c r="FI3" s="7" t="str">
        <f>_xlfn.XLOOKUP(FI$1&amp;"|"&amp;TEXT($C3,"yyyymmdd"), RRPS_ALL[Key], RRPS_ALL[Yield to Maturity], "")</f>
        <v/>
      </c>
      <c r="FJ3" s="6" t="str">
        <f>_xlfn.XLOOKUP(FJ$1&amp;"|"&amp;TEXT($C3,"yyyymmdd"), RRPS_ALL[Key], RRPS_ALL[Mid Price], "")</f>
        <v/>
      </c>
      <c r="FK3" s="6" t="str">
        <f>_xlfn.XLOOKUP(FK$1&amp;"|"&amp;TEXT($C3,"yyyymmdd"), RRPS_ALL[Key], RRPS_ALL[Mid Yield], "")</f>
        <v/>
      </c>
      <c r="FL3" s="6" t="str">
        <f>_xlfn.XLOOKUP(FL$1&amp;"|"&amp;TEXT($C3,"yyyymmdd"), RRPS_ALL[Key], RRPS_ALL[Dirty Mid], "")</f>
        <v/>
      </c>
      <c r="FM3" s="6" t="str">
        <f>_xlfn.XLOOKUP(FM$1&amp;"|"&amp;TEXT($C3,"yyyymmdd"), RRPS_ALL[Key], RRPS_ALL[Clean Price Mid], "")</f>
        <v/>
      </c>
      <c r="FN3" s="6"/>
      <c r="FO3" s="6"/>
      <c r="FP3" s="6"/>
      <c r="FQ3" s="7" t="str">
        <f>_xlfn.XLOOKUP(FQ$1&amp;"|"&amp;TEXT($C3,"yyyymmdd"), RRPS_ALL[Key], RRPS_ALL[Yield to Maturity], "")</f>
        <v/>
      </c>
      <c r="FR3" s="6" t="str">
        <f>_xlfn.XLOOKUP(FR$1&amp;"|"&amp;TEXT($C3,"yyyymmdd"), RRPS_ALL[Key], RRPS_ALL[Mid Price], "")</f>
        <v/>
      </c>
      <c r="FS3" s="6" t="str">
        <f>_xlfn.XLOOKUP(FS$1&amp;"|"&amp;TEXT($C3,"yyyymmdd"), RRPS_ALL[Key], RRPS_ALL[Mid Yield], "")</f>
        <v/>
      </c>
      <c r="FT3" s="6" t="str">
        <f>_xlfn.XLOOKUP(FT$1&amp;"|"&amp;TEXT($C3,"yyyymmdd"), RRPS_ALL[Key], RRPS_ALL[Dirty Mid], "")</f>
        <v/>
      </c>
      <c r="FU3" s="6" t="str">
        <f>_xlfn.XLOOKUP(FU$1&amp;"|"&amp;TEXT($C3,"yyyymmdd"), RRPS_ALL[Key], RRPS_ALL[Clean Price Mid], "")</f>
        <v/>
      </c>
      <c r="FV3" s="6"/>
      <c r="FW3" s="6"/>
      <c r="FX3" s="6"/>
      <c r="FY3" s="7" t="str">
        <f>_xlfn.XLOOKUP(FY$1&amp;"|"&amp;TEXT($C3,"yyyymmdd"), RRPS_ALL[Key], RRPS_ALL[Yield to Maturity], "")</f>
        <v/>
      </c>
      <c r="FZ3" s="6" t="str">
        <f>_xlfn.XLOOKUP(FZ$1&amp;"|"&amp;TEXT($C3,"yyyymmdd"), RRPS_ALL[Key], RRPS_ALL[Mid Price], "")</f>
        <v/>
      </c>
      <c r="GA3" s="6" t="str">
        <f>_xlfn.XLOOKUP(GA$1&amp;"|"&amp;TEXT($C3,"yyyymmdd"), RRPS_ALL[Key], RRPS_ALL[Mid Yield], "")</f>
        <v/>
      </c>
      <c r="GB3" s="6" t="str">
        <f>_xlfn.XLOOKUP(GB$1&amp;"|"&amp;TEXT($C3,"yyyymmdd"), RRPS_ALL[Key], RRPS_ALL[Dirty Mid], "")</f>
        <v/>
      </c>
      <c r="GC3" s="6" t="str">
        <f>_xlfn.XLOOKUP(GC$1&amp;"|"&amp;TEXT($C3,"yyyymmdd"), RRPS_ALL[Key], RRPS_ALL[Clean Price Mid], "")</f>
        <v/>
      </c>
      <c r="GD3" s="6"/>
      <c r="GE3" s="6"/>
      <c r="GF3" s="6"/>
      <c r="GG3" s="7" t="str">
        <f>_xlfn.XLOOKUP(GG$1&amp;"|"&amp;TEXT($C3,"yyyymmdd"), RRPS_ALL[Key], RRPS_ALL[Yield to Maturity], "")</f>
        <v/>
      </c>
      <c r="GH3" s="6" t="str">
        <f>_xlfn.XLOOKUP(GH$1&amp;"|"&amp;TEXT($C3,"yyyymmdd"), RRPS_ALL[Key], RRPS_ALL[Mid Price], "")</f>
        <v/>
      </c>
      <c r="GI3" s="6" t="str">
        <f>_xlfn.XLOOKUP(GI$1&amp;"|"&amp;TEXT($C3,"yyyymmdd"), RRPS_ALL[Key], RRPS_ALL[Mid Yield], "")</f>
        <v/>
      </c>
      <c r="GJ3" s="6" t="str">
        <f>_xlfn.XLOOKUP(GJ$1&amp;"|"&amp;TEXT($C3,"yyyymmdd"), RRPS_ALL[Key], RRPS_ALL[Dirty Mid], "")</f>
        <v/>
      </c>
      <c r="GK3" s="6" t="str">
        <f>_xlfn.XLOOKUP(GK$1&amp;"|"&amp;TEXT($C3,"yyyymmdd"), RRPS_ALL[Key], RRPS_ALL[Clean Price Mid], "")</f>
        <v/>
      </c>
      <c r="GL3" s="6"/>
      <c r="GM3" s="6"/>
      <c r="GN3" s="6"/>
      <c r="GO3" s="7" t="str">
        <f>_xlfn.XLOOKUP(GO$1&amp;"|"&amp;TEXT($C3,"yyyymmdd"), RRPS_ALL[Key], RRPS_ALL[Yield to Maturity], "")</f>
        <v/>
      </c>
      <c r="GP3" s="6" t="str">
        <f>_xlfn.XLOOKUP(GP$1&amp;"|"&amp;TEXT($C3,"yyyymmdd"), RRPS_ALL[Key], RRPS_ALL[Mid Price], "")</f>
        <v/>
      </c>
      <c r="GQ3" s="6" t="str">
        <f>_xlfn.XLOOKUP(GQ$1&amp;"|"&amp;TEXT($C3,"yyyymmdd"), RRPS_ALL[Key], RRPS_ALL[Mid Yield], "")</f>
        <v/>
      </c>
      <c r="GR3" s="6" t="str">
        <f>_xlfn.XLOOKUP(GR$1&amp;"|"&amp;TEXT($C3,"yyyymmdd"), RRPS_ALL[Key], RRPS_ALL[Dirty Mid], "")</f>
        <v/>
      </c>
      <c r="GS3" s="6" t="str">
        <f>_xlfn.XLOOKUP(GS$1&amp;"|"&amp;TEXT($C3,"yyyymmdd"), RRPS_ALL[Key], RRPS_ALL[Clean Price Mid], "")</f>
        <v/>
      </c>
      <c r="GT3" s="6"/>
      <c r="GU3" s="6"/>
      <c r="GV3" s="6"/>
      <c r="GW3" s="7" t="str">
        <f>_xlfn.XLOOKUP(GW$1&amp;"|"&amp;TEXT($C3,"yyyymmdd"), RRPS_ALL[Key], RRPS_ALL[Yield to Maturity], "")</f>
        <v/>
      </c>
      <c r="GX3" s="6" t="str">
        <f>_xlfn.XLOOKUP(GX$1&amp;"|"&amp;TEXT($C3,"yyyymmdd"), RRPS_ALL[Key], RRPS_ALL[Mid Price], "")</f>
        <v/>
      </c>
      <c r="GY3" s="6" t="str">
        <f>_xlfn.XLOOKUP(GY$1&amp;"|"&amp;TEXT($C3,"yyyymmdd"), RRPS_ALL[Key], RRPS_ALL[Mid Yield], "")</f>
        <v/>
      </c>
      <c r="GZ3" s="6" t="str">
        <f>_xlfn.XLOOKUP(GZ$1&amp;"|"&amp;TEXT($C3,"yyyymmdd"), RRPS_ALL[Key], RRPS_ALL[Dirty Mid], "")</f>
        <v/>
      </c>
      <c r="HA3" s="6" t="str">
        <f>_xlfn.XLOOKUP(HA$1&amp;"|"&amp;TEXT($C3,"yyyymmdd"), RRPS_ALL[Key], RRPS_ALL[Clean Price Mid], "")</f>
        <v/>
      </c>
      <c r="HB3" s="6"/>
      <c r="HC3" s="6"/>
      <c r="HD3" s="6"/>
    </row>
    <row r="4" spans="1:212" x14ac:dyDescent="0.2">
      <c r="A4">
        <v>1999</v>
      </c>
      <c r="B4">
        <v>12</v>
      </c>
      <c r="C4" s="5">
        <f t="shared" si="0"/>
        <v>36525</v>
      </c>
      <c r="D4" s="6">
        <v>2.75</v>
      </c>
      <c r="E4" s="7">
        <f>_xlfn.XLOOKUP(E$1&amp;"|"&amp;TEXT($C4,"yyyymmdd"), RRPS_ALL[Key], RRPS_ALL[Yield to Maturity], "")</f>
        <v>5.4710000000000001</v>
      </c>
      <c r="F4" s="6">
        <f>_xlfn.XLOOKUP(F$1&amp;"|"&amp;TEXT($C4,"yyyymmdd"), RRPS_ALL[Key], RRPS_ALL[Mid Price], "")</f>
        <v>102.33499999999999</v>
      </c>
      <c r="G4" s="6">
        <f>_xlfn.XLOOKUP(G$1&amp;"|"&amp;TEXT($C4,"yyyymmdd"), RRPS_ALL[Key], RRPS_ALL[Mid Yield], "")</f>
        <v>0</v>
      </c>
      <c r="H4" s="6">
        <f>_xlfn.XLOOKUP(H$1&amp;"|"&amp;TEXT($C4,"yyyymmdd"), RRPS_ALL[Key], RRPS_ALL[Dirty Mid], "")</f>
        <v>0</v>
      </c>
      <c r="I4" s="6">
        <f>_xlfn.XLOOKUP(I$1&amp;"|"&amp;TEXT($C4,"yyyymmdd"), RRPS_ALL[Key], RRPS_ALL[Clean Price Mid], "")</f>
        <v>0</v>
      </c>
      <c r="J4" s="6">
        <v>0.06</v>
      </c>
      <c r="K4" s="5">
        <v>38392</v>
      </c>
      <c r="L4" s="6">
        <f t="shared" si="1"/>
        <v>5.111067657411029</v>
      </c>
      <c r="M4" s="7">
        <f>_xlfn.XLOOKUP(M$1&amp;"|"&amp;TEXT($C4,"yyyymmdd"), RRPS_ALL[Key], RRPS_ALL[Yield to Maturity], "")</f>
        <v>5.6020000000000003</v>
      </c>
      <c r="N4" s="6">
        <f>_xlfn.XLOOKUP(N$1&amp;"|"&amp;TEXT($C4,"yyyymmdd"), RRPS_ALL[Key], RRPS_ALL[Mid Price], "")</f>
        <v>104.97499999999999</v>
      </c>
      <c r="O4" s="6">
        <f>_xlfn.XLOOKUP(O$1&amp;"|"&amp;TEXT($C4,"yyyymmdd"), RRPS_ALL[Key], RRPS_ALL[Mid Yield], "")</f>
        <v>0</v>
      </c>
      <c r="P4" s="6">
        <f>_xlfn.XLOOKUP(P$1&amp;"|"&amp;TEXT($C4,"yyyymmdd"), RRPS_ALL[Key], RRPS_ALL[Dirty Mid], "")</f>
        <v>0</v>
      </c>
      <c r="Q4" s="6">
        <f>_xlfn.XLOOKUP(Q$1&amp;"|"&amp;TEXT($C4,"yyyymmdd"), RRPS_ALL[Key], RRPS_ALL[Clean Price Mid], "")</f>
        <v>0</v>
      </c>
      <c r="R4" s="6">
        <v>6.5000000000000002E-2</v>
      </c>
      <c r="S4" s="5">
        <v>39015</v>
      </c>
      <c r="T4" s="6">
        <f t="shared" si="2"/>
        <v>6.8172484599589325</v>
      </c>
      <c r="U4" s="7">
        <f>_xlfn.XLOOKUP(U$1&amp;"|"&amp;TEXT($C4,"yyyymmdd"), RRPS_ALL[Key], RRPS_ALL[Yield to Maturity], "")</f>
        <v>5.6609999999999996</v>
      </c>
      <c r="V4" s="6">
        <f>_xlfn.XLOOKUP(V$1&amp;"|"&amp;TEXT($C4,"yyyymmdd"), RRPS_ALL[Key], RRPS_ALL[Mid Price], "")</f>
        <v>105.485</v>
      </c>
      <c r="W4" s="6">
        <f>_xlfn.XLOOKUP(W$1&amp;"|"&amp;TEXT($C4,"yyyymmdd"), RRPS_ALL[Key], RRPS_ALL[Mid Yield], "")</f>
        <v>0</v>
      </c>
      <c r="X4" s="6">
        <f>_xlfn.XLOOKUP(X$1&amp;"|"&amp;TEXT($C4,"yyyymmdd"), RRPS_ALL[Key], RRPS_ALL[Dirty Mid], "")</f>
        <v>0</v>
      </c>
      <c r="Y4" s="6">
        <f>_xlfn.XLOOKUP(Y$1&amp;"|"&amp;TEXT($C4,"yyyymmdd"), RRPS_ALL[Key], RRPS_ALL[Clean Price Mid], "")</f>
        <v>0</v>
      </c>
      <c r="Z4" s="6">
        <v>6.5000000000000002E-2</v>
      </c>
      <c r="AA4" s="5">
        <v>39573</v>
      </c>
      <c r="AB4" s="6">
        <f t="shared" si="3"/>
        <v>8.3438269915138239</v>
      </c>
      <c r="AC4" s="7">
        <f>_xlfn.XLOOKUP(AC$1&amp;"|"&amp;TEXT($C4,"yyyymmdd"), RRPS_ALL[Key], RRPS_ALL[Yield to Maturity], "")</f>
        <v>5.931</v>
      </c>
      <c r="AD4" s="6">
        <f>_xlfn.XLOOKUP(AD$1&amp;"|"&amp;TEXT($C4,"yyyymmdd"), RRPS_ALL[Key], RRPS_ALL[Mid Price], "")</f>
        <v>108.38500000000001</v>
      </c>
      <c r="AE4" s="6">
        <f>_xlfn.XLOOKUP(AE$1&amp;"|"&amp;TEXT($C4,"yyyymmdd"), RRPS_ALL[Key], RRPS_ALL[Mid Yield], "")</f>
        <v>0</v>
      </c>
      <c r="AF4" s="6">
        <f>_xlfn.XLOOKUP(AF$1&amp;"|"&amp;TEXT($C4,"yyyymmdd"), RRPS_ALL[Key], RRPS_ALL[Dirty Mid], "")</f>
        <v>4.40625</v>
      </c>
      <c r="AG4" s="6">
        <f>_xlfn.XLOOKUP(AG$1&amp;"|"&amp;TEXT($C4,"yyyymmdd"), RRPS_ALL[Key], RRPS_ALL[Clean Price Mid], "")</f>
        <v>9.4306099999999997</v>
      </c>
      <c r="AH4" s="6">
        <v>6.7500000000000004E-2</v>
      </c>
      <c r="AI4" s="5">
        <v>41764</v>
      </c>
      <c r="AJ4" s="6">
        <f t="shared" si="4"/>
        <v>14.343600273785079</v>
      </c>
      <c r="AK4" s="7">
        <f>_xlfn.XLOOKUP(AK$1&amp;"|"&amp;TEXT($C4,"yyyymmdd"), RRPS_ALL[Key], RRPS_ALL[Yield to Maturity], "")</f>
        <v>5.7480000000000002</v>
      </c>
      <c r="AL4" s="6">
        <f>_xlfn.XLOOKUP(AL$1&amp;"|"&amp;TEXT($C4,"yyyymmdd"), RRPS_ALL[Key], RRPS_ALL[Mid Price], "")</f>
        <v>94.844999999999999</v>
      </c>
      <c r="AM4" s="6">
        <f>_xlfn.XLOOKUP(AM$1&amp;"|"&amp;TEXT($C4,"yyyymmdd"), RRPS_ALL[Key], RRPS_ALL[Mid Yield], "")</f>
        <v>0</v>
      </c>
      <c r="AN4" s="6">
        <f>_xlfn.XLOOKUP(AN$1&amp;"|"&amp;TEXT($C4,"yyyymmdd"), RRPS_ALL[Key], RRPS_ALL[Dirty Mid], "")</f>
        <v>0</v>
      </c>
      <c r="AO4" s="6">
        <f>_xlfn.XLOOKUP(AO$1&amp;"|"&amp;TEXT($C4,"yyyymmdd"), RRPS_ALL[Key], RRPS_ALL[Clean Price Mid], "")</f>
        <v>0</v>
      </c>
      <c r="AP4" s="6">
        <v>0.05</v>
      </c>
      <c r="AQ4" s="5">
        <v>39856</v>
      </c>
      <c r="AR4" s="6">
        <f t="shared" si="5"/>
        <v>9.1192135390741669</v>
      </c>
      <c r="AS4" s="7">
        <f>_xlfn.XLOOKUP(AS$1&amp;"|"&amp;TEXT($C4,"yyyymmdd"), RRPS_ALL[Key], RRPS_ALL[Yield to Maturity], "")</f>
        <v>5.5720000000000001</v>
      </c>
      <c r="AT4" s="6">
        <f>_xlfn.XLOOKUP(AT$1&amp;"|"&amp;TEXT($C4,"yyyymmdd"), RRPS_ALL[Key], RRPS_ALL[Mid Price], "")</f>
        <v>89.215000000000003</v>
      </c>
      <c r="AU4" s="6">
        <f>_xlfn.XLOOKUP(AU$1&amp;"|"&amp;TEXT($C4,"yyyymmdd"), RRPS_ALL[Key], RRPS_ALL[Mid Yield], "")</f>
        <v>0</v>
      </c>
      <c r="AV4" s="6">
        <f>_xlfn.XLOOKUP(AV$1&amp;"|"&amp;TEXT($C4,"yyyymmdd"), RRPS_ALL[Key], RRPS_ALL[Dirty Mid], "")</f>
        <v>0</v>
      </c>
      <c r="AW4" s="6">
        <f>_xlfn.XLOOKUP(AW$1&amp;"|"&amp;TEXT($C4,"yyyymmdd"), RRPS_ALL[Key], RRPS_ALL[Clean Price Mid], "")</f>
        <v>0</v>
      </c>
      <c r="AX4" s="6">
        <v>3.5000000000000003E-2</v>
      </c>
      <c r="AY4" s="5">
        <v>38827</v>
      </c>
      <c r="AZ4" s="6">
        <f t="shared" si="6"/>
        <v>6.3025325119780975</v>
      </c>
      <c r="BA4" s="7" t="str">
        <f>_xlfn.XLOOKUP(BA$1&amp;"|"&amp;TEXT($C4,"yyyymmdd"), RRPS_ALL[Key], RRPS_ALL[Yield to Maturity], "")</f>
        <v/>
      </c>
      <c r="BB4" s="6" t="str">
        <f>_xlfn.XLOOKUP(BB$1&amp;"|"&amp;TEXT($C4,"yyyymmdd"), RRPS_ALL[Key], RRPS_ALL[Mid Price], "")</f>
        <v/>
      </c>
      <c r="BC4" s="6" t="str">
        <f>_xlfn.XLOOKUP(BC$1&amp;"|"&amp;TEXT($C4,"yyyymmdd"), RRPS_ALL[Key], RRPS_ALL[Mid Yield], "")</f>
        <v/>
      </c>
      <c r="BD4" s="6" t="str">
        <f>_xlfn.XLOOKUP(BD$1&amp;"|"&amp;TEXT($C4,"yyyymmdd"), RRPS_ALL[Key], RRPS_ALL[Dirty Mid], "")</f>
        <v/>
      </c>
      <c r="BE4" s="6" t="str">
        <f>_xlfn.XLOOKUP(BE$1&amp;"|"&amp;TEXT($C4,"yyyymmdd"), RRPS_ALL[Key], RRPS_ALL[Clean Price Mid], "")</f>
        <v/>
      </c>
      <c r="BF4" s="6"/>
      <c r="BG4" s="6"/>
      <c r="BH4" s="6"/>
      <c r="BI4" s="7" t="str">
        <f>_xlfn.XLOOKUP(BI$1&amp;"|"&amp;TEXT($C4,"yyyymmdd"), RRPS_ALL[Key], RRPS_ALL[Yield to Maturity], "")</f>
        <v/>
      </c>
      <c r="BJ4" s="6" t="str">
        <f>_xlfn.XLOOKUP(BJ$1&amp;"|"&amp;TEXT($C4,"yyyymmdd"), RRPS_ALL[Key], RRPS_ALL[Mid Price], "")</f>
        <v/>
      </c>
      <c r="BK4" s="6" t="str">
        <f>_xlfn.XLOOKUP(BK$1&amp;"|"&amp;TEXT($C4,"yyyymmdd"), RRPS_ALL[Key], RRPS_ALL[Mid Yield], "")</f>
        <v/>
      </c>
      <c r="BL4" s="6" t="str">
        <f>_xlfn.XLOOKUP(BL$1&amp;"|"&amp;TEXT($C4,"yyyymmdd"), RRPS_ALL[Key], RRPS_ALL[Dirty Mid], "")</f>
        <v/>
      </c>
      <c r="BM4" s="6" t="str">
        <f>_xlfn.XLOOKUP(BM$1&amp;"|"&amp;TEXT($C4,"yyyymmdd"), RRPS_ALL[Key], RRPS_ALL[Clean Price Mid], "")</f>
        <v/>
      </c>
      <c r="BN4" s="6"/>
      <c r="BO4" s="6"/>
      <c r="BP4" s="6"/>
      <c r="BQ4" s="7" t="str">
        <f>_xlfn.XLOOKUP(BQ$1&amp;"|"&amp;TEXT($C4,"yyyymmdd"), RRPS_ALL[Key], RRPS_ALL[Yield to Maturity], "")</f>
        <v/>
      </c>
      <c r="BR4" s="6" t="str">
        <f>_xlfn.XLOOKUP(BR$1&amp;"|"&amp;TEXT($C4,"yyyymmdd"), RRPS_ALL[Key], RRPS_ALL[Mid Price], "")</f>
        <v/>
      </c>
      <c r="BS4" s="6" t="str">
        <f>_xlfn.XLOOKUP(BS$1&amp;"|"&amp;TEXT($C4,"yyyymmdd"), RRPS_ALL[Key], RRPS_ALL[Mid Yield], "")</f>
        <v/>
      </c>
      <c r="BT4" s="6" t="str">
        <f>_xlfn.XLOOKUP(BT$1&amp;"|"&amp;TEXT($C4,"yyyymmdd"), RRPS_ALL[Key], RRPS_ALL[Dirty Mid], "")</f>
        <v/>
      </c>
      <c r="BU4" s="6" t="str">
        <f>_xlfn.XLOOKUP(BU$1&amp;"|"&amp;TEXT($C4,"yyyymmdd"), RRPS_ALL[Key], RRPS_ALL[Clean Price Mid], "")</f>
        <v/>
      </c>
      <c r="BV4" s="6"/>
      <c r="BW4" s="6"/>
      <c r="BX4" s="6"/>
      <c r="BY4" s="7" t="str">
        <f>_xlfn.XLOOKUP(BY$1&amp;"|"&amp;TEXT($C4,"yyyymmdd"), RRPS_ALL[Key], RRPS_ALL[Yield to Maturity], "")</f>
        <v/>
      </c>
      <c r="BZ4" s="6" t="str">
        <f>_xlfn.XLOOKUP(BZ$1&amp;"|"&amp;TEXT($C4,"yyyymmdd"), RRPS_ALL[Key], RRPS_ALL[Mid Price], "")</f>
        <v/>
      </c>
      <c r="CA4" s="6" t="str">
        <f>_xlfn.XLOOKUP(CA$1&amp;"|"&amp;TEXT($C4,"yyyymmdd"), RRPS_ALL[Key], RRPS_ALL[Mid Yield], "")</f>
        <v/>
      </c>
      <c r="CB4" s="6" t="str">
        <f>_xlfn.XLOOKUP(CB$1&amp;"|"&amp;TEXT($C4,"yyyymmdd"), RRPS_ALL[Key], RRPS_ALL[Dirty Mid], "")</f>
        <v/>
      </c>
      <c r="CC4" s="6" t="str">
        <f>_xlfn.XLOOKUP(CC$1&amp;"|"&amp;TEXT($C4,"yyyymmdd"), RRPS_ALL[Key], RRPS_ALL[Clean Price Mid], "")</f>
        <v/>
      </c>
      <c r="CD4" s="6"/>
      <c r="CE4" s="6"/>
      <c r="CF4" s="6"/>
      <c r="CG4" s="7" t="str">
        <f>_xlfn.XLOOKUP(CG$1&amp;"|"&amp;TEXT($C4,"yyyymmdd"), RRPS_ALL[Key], RRPS_ALL[Yield to Maturity], "")</f>
        <v/>
      </c>
      <c r="CH4" s="6" t="str">
        <f>_xlfn.XLOOKUP(CH$1&amp;"|"&amp;TEXT($C4,"yyyymmdd"), RRPS_ALL[Key], RRPS_ALL[Mid Price], "")</f>
        <v/>
      </c>
      <c r="CI4" s="6" t="str">
        <f>_xlfn.XLOOKUP(CI$1&amp;"|"&amp;TEXT($C4,"yyyymmdd"), RRPS_ALL[Key], RRPS_ALL[Mid Yield], "")</f>
        <v/>
      </c>
      <c r="CJ4" s="6" t="str">
        <f>_xlfn.XLOOKUP(CJ$1&amp;"|"&amp;TEXT($C4,"yyyymmdd"), RRPS_ALL[Key], RRPS_ALL[Dirty Mid], "")</f>
        <v/>
      </c>
      <c r="CK4" s="6" t="str">
        <f>_xlfn.XLOOKUP(CK$1&amp;"|"&amp;TEXT($C4,"yyyymmdd"), RRPS_ALL[Key], RRPS_ALL[Clean Price Mid], "")</f>
        <v/>
      </c>
      <c r="CL4" s="6"/>
      <c r="CM4" s="6"/>
      <c r="CN4" s="6"/>
      <c r="CO4" s="7" t="str">
        <f>_xlfn.XLOOKUP(CO$1&amp;"|"&amp;TEXT($C4,"yyyymmdd"), RRPS_ALL[Key], RRPS_ALL[Yield to Maturity], "")</f>
        <v/>
      </c>
      <c r="CP4" s="6" t="str">
        <f>_xlfn.XLOOKUP(CP$1&amp;"|"&amp;TEXT($C4,"yyyymmdd"), RRPS_ALL[Key], RRPS_ALL[Mid Price], "")</f>
        <v/>
      </c>
      <c r="CQ4" s="6" t="str">
        <f>_xlfn.XLOOKUP(CQ$1&amp;"|"&amp;TEXT($C4,"yyyymmdd"), RRPS_ALL[Key], RRPS_ALL[Mid Yield], "")</f>
        <v/>
      </c>
      <c r="CR4" s="6" t="str">
        <f>_xlfn.XLOOKUP(CR$1&amp;"|"&amp;TEXT($C4,"yyyymmdd"), RRPS_ALL[Key], RRPS_ALL[Dirty Mid], "")</f>
        <v/>
      </c>
      <c r="CS4" s="6" t="str">
        <f>_xlfn.XLOOKUP(CS$1&amp;"|"&amp;TEXT($C4,"yyyymmdd"), RRPS_ALL[Key], RRPS_ALL[Clean Price Mid], "")</f>
        <v/>
      </c>
      <c r="CT4" s="6"/>
      <c r="CU4" s="6"/>
      <c r="CV4" s="6"/>
      <c r="CW4" s="7" t="str">
        <f>_xlfn.XLOOKUP(CW$1&amp;"|"&amp;TEXT($C4,"yyyymmdd"), RRPS_ALL[Key], RRPS_ALL[Yield to Maturity], "")</f>
        <v/>
      </c>
      <c r="CX4" s="6" t="str">
        <f>_xlfn.XLOOKUP(CX$1&amp;"|"&amp;TEXT($C4,"yyyymmdd"), RRPS_ALL[Key], RRPS_ALL[Mid Price], "")</f>
        <v/>
      </c>
      <c r="CY4" s="6" t="str">
        <f>_xlfn.XLOOKUP(CY$1&amp;"|"&amp;TEXT($C4,"yyyymmdd"), RRPS_ALL[Key], RRPS_ALL[Mid Yield], "")</f>
        <v/>
      </c>
      <c r="CZ4" s="6" t="str">
        <f>_xlfn.XLOOKUP(CZ$1&amp;"|"&amp;TEXT($C4,"yyyymmdd"), RRPS_ALL[Key], RRPS_ALL[Dirty Mid], "")</f>
        <v/>
      </c>
      <c r="DA4" s="6" t="str">
        <f>_xlfn.XLOOKUP(DA$1&amp;"|"&amp;TEXT($C4,"yyyymmdd"), RRPS_ALL[Key], RRPS_ALL[Clean Price Mid], "")</f>
        <v/>
      </c>
      <c r="DB4" s="6"/>
      <c r="DC4" s="6"/>
      <c r="DD4" s="6"/>
      <c r="DE4" s="7" t="str">
        <f>_xlfn.XLOOKUP(DE$1&amp;"|"&amp;TEXT($C4,"yyyymmdd"), RRPS_ALL[Key], RRPS_ALL[Yield to Maturity], "")</f>
        <v/>
      </c>
      <c r="DF4" s="6" t="str">
        <f>_xlfn.XLOOKUP(DF$1&amp;"|"&amp;TEXT($C4,"yyyymmdd"), RRPS_ALL[Key], RRPS_ALL[Mid Price], "")</f>
        <v/>
      </c>
      <c r="DG4" s="6" t="str">
        <f>_xlfn.XLOOKUP(DG$1&amp;"|"&amp;TEXT($C4,"yyyymmdd"), RRPS_ALL[Key], RRPS_ALL[Mid Yield], "")</f>
        <v/>
      </c>
      <c r="DH4" s="6" t="str">
        <f>_xlfn.XLOOKUP(DH$1&amp;"|"&amp;TEXT($C4,"yyyymmdd"), RRPS_ALL[Key], RRPS_ALL[Dirty Mid], "")</f>
        <v/>
      </c>
      <c r="DI4" s="6" t="str">
        <f>_xlfn.XLOOKUP(DI$1&amp;"|"&amp;TEXT($C4,"yyyymmdd"), RRPS_ALL[Key], RRPS_ALL[Clean Price Mid], "")</f>
        <v/>
      </c>
      <c r="DJ4" s="6"/>
      <c r="DK4" s="6"/>
      <c r="DL4" s="6"/>
      <c r="DM4" s="7" t="str">
        <f>_xlfn.XLOOKUP(DM$1&amp;"|"&amp;TEXT($C4,"yyyymmdd"), RRPS_ALL[Key], RRPS_ALL[Yield to Maturity], "")</f>
        <v/>
      </c>
      <c r="DN4" s="6" t="str">
        <f>_xlfn.XLOOKUP(DN$1&amp;"|"&amp;TEXT($C4,"yyyymmdd"), RRPS_ALL[Key], RRPS_ALL[Mid Price], "")</f>
        <v/>
      </c>
      <c r="DO4" s="6" t="str">
        <f>_xlfn.XLOOKUP(DO$1&amp;"|"&amp;TEXT($C4,"yyyymmdd"), RRPS_ALL[Key], RRPS_ALL[Mid Yield], "")</f>
        <v/>
      </c>
      <c r="DP4" s="6" t="str">
        <f>_xlfn.XLOOKUP(DP$1&amp;"|"&amp;TEXT($C4,"yyyymmdd"), RRPS_ALL[Key], RRPS_ALL[Dirty Mid], "")</f>
        <v/>
      </c>
      <c r="DQ4" s="6" t="str">
        <f>_xlfn.XLOOKUP(DQ$1&amp;"|"&amp;TEXT($C4,"yyyymmdd"), RRPS_ALL[Key], RRPS_ALL[Clean Price Mid], "")</f>
        <v/>
      </c>
      <c r="DR4" s="6"/>
      <c r="DS4" s="6"/>
      <c r="DT4" s="6"/>
      <c r="DU4" s="7" t="str">
        <f>_xlfn.XLOOKUP(DU$1&amp;"|"&amp;TEXT($C4,"yyyymmdd"), RRPS_ALL[Key], RRPS_ALL[Yield to Maturity], "")</f>
        <v/>
      </c>
      <c r="DV4" s="6" t="str">
        <f>_xlfn.XLOOKUP(DV$1&amp;"|"&amp;TEXT($C4,"yyyymmdd"), RRPS_ALL[Key], RRPS_ALL[Mid Price], "")</f>
        <v/>
      </c>
      <c r="DW4" s="6" t="str">
        <f>_xlfn.XLOOKUP(DW$1&amp;"|"&amp;TEXT($C4,"yyyymmdd"), RRPS_ALL[Key], RRPS_ALL[Mid Yield], "")</f>
        <v/>
      </c>
      <c r="DX4" s="6" t="str">
        <f>_xlfn.XLOOKUP(DX$1&amp;"|"&amp;TEXT($C4,"yyyymmdd"), RRPS_ALL[Key], RRPS_ALL[Dirty Mid], "")</f>
        <v/>
      </c>
      <c r="DY4" s="6" t="str">
        <f>_xlfn.XLOOKUP(DY$1&amp;"|"&amp;TEXT($C4,"yyyymmdd"), RRPS_ALL[Key], RRPS_ALL[Clean Price Mid], "")</f>
        <v/>
      </c>
      <c r="DZ4" s="6"/>
      <c r="EA4" s="6"/>
      <c r="EB4" s="6"/>
      <c r="EC4" s="7" t="str">
        <f>_xlfn.XLOOKUP(EC$1&amp;"|"&amp;TEXT($C4,"yyyymmdd"), RRPS_ALL[Key], RRPS_ALL[Yield to Maturity], "")</f>
        <v/>
      </c>
      <c r="ED4" s="6" t="str">
        <f>_xlfn.XLOOKUP(ED$1&amp;"|"&amp;TEXT($C4,"yyyymmdd"), RRPS_ALL[Key], RRPS_ALL[Mid Price], "")</f>
        <v/>
      </c>
      <c r="EE4" s="6" t="str">
        <f>_xlfn.XLOOKUP(EE$1&amp;"|"&amp;TEXT($C4,"yyyymmdd"), RRPS_ALL[Key], RRPS_ALL[Mid Yield], "")</f>
        <v/>
      </c>
      <c r="EF4" s="6" t="str">
        <f>_xlfn.XLOOKUP(EF$1&amp;"|"&amp;TEXT($C4,"yyyymmdd"), RRPS_ALL[Key], RRPS_ALL[Dirty Mid], "")</f>
        <v/>
      </c>
      <c r="EG4" s="6" t="str">
        <f>_xlfn.XLOOKUP(EG$1&amp;"|"&amp;TEXT($C4,"yyyymmdd"), RRPS_ALL[Key], RRPS_ALL[Clean Price Mid], "")</f>
        <v/>
      </c>
      <c r="EH4" s="6"/>
      <c r="EI4" s="6"/>
      <c r="EJ4" s="6"/>
      <c r="EK4" s="7" t="str">
        <f>_xlfn.XLOOKUP(EK$1&amp;"|"&amp;TEXT($C4,"yyyymmdd"), RRPS_ALL[Key], RRPS_ALL[Yield to Maturity], "")</f>
        <v/>
      </c>
      <c r="EL4" s="6" t="str">
        <f>_xlfn.XLOOKUP(EL$1&amp;"|"&amp;TEXT($C4,"yyyymmdd"), RRPS_ALL[Key], RRPS_ALL[Mid Price], "")</f>
        <v/>
      </c>
      <c r="EM4" s="6" t="str">
        <f>_xlfn.XLOOKUP(EM$1&amp;"|"&amp;TEXT($C4,"yyyymmdd"), RRPS_ALL[Key], RRPS_ALL[Mid Yield], "")</f>
        <v/>
      </c>
      <c r="EN4" s="6" t="str">
        <f>_xlfn.XLOOKUP(EN$1&amp;"|"&amp;TEXT($C4,"yyyymmdd"), RRPS_ALL[Key], RRPS_ALL[Dirty Mid], "")</f>
        <v/>
      </c>
      <c r="EO4" s="6" t="str">
        <f>_xlfn.XLOOKUP(EO$1&amp;"|"&amp;TEXT($C4,"yyyymmdd"), RRPS_ALL[Key], RRPS_ALL[Clean Price Mid], "")</f>
        <v/>
      </c>
      <c r="EP4" s="6"/>
      <c r="EQ4" s="6"/>
      <c r="ER4" s="6"/>
      <c r="ES4" s="7" t="str">
        <f>_xlfn.XLOOKUP(ES$1&amp;"|"&amp;TEXT($C4,"yyyymmdd"), RRPS_ALL[Key], RRPS_ALL[Yield to Maturity], "")</f>
        <v/>
      </c>
      <c r="ET4" s="6" t="str">
        <f>_xlfn.XLOOKUP(ET$1&amp;"|"&amp;TEXT($C4,"yyyymmdd"), RRPS_ALL[Key], RRPS_ALL[Mid Price], "")</f>
        <v/>
      </c>
      <c r="EU4" s="6" t="str">
        <f>_xlfn.XLOOKUP(EU$1&amp;"|"&amp;TEXT($C4,"yyyymmdd"), RRPS_ALL[Key], RRPS_ALL[Mid Yield], "")</f>
        <v/>
      </c>
      <c r="EV4" s="6" t="str">
        <f>_xlfn.XLOOKUP(EV$1&amp;"|"&amp;TEXT($C4,"yyyymmdd"), RRPS_ALL[Key], RRPS_ALL[Dirty Mid], "")</f>
        <v/>
      </c>
      <c r="EW4" s="6" t="str">
        <f>_xlfn.XLOOKUP(EW$1&amp;"|"&amp;TEXT($C4,"yyyymmdd"), RRPS_ALL[Key], RRPS_ALL[Clean Price Mid], "")</f>
        <v/>
      </c>
      <c r="EX4" s="6"/>
      <c r="EY4" s="6"/>
      <c r="EZ4" s="6"/>
      <c r="FA4" s="7" t="str">
        <f>_xlfn.XLOOKUP(FA$1&amp;"|"&amp;TEXT($C4,"yyyymmdd"), RRPS_ALL[Key], RRPS_ALL[Yield to Maturity], "")</f>
        <v/>
      </c>
      <c r="FB4" s="6" t="str">
        <f>_xlfn.XLOOKUP(FB$1&amp;"|"&amp;TEXT($C4,"yyyymmdd"), RRPS_ALL[Key], RRPS_ALL[Mid Price], "")</f>
        <v/>
      </c>
      <c r="FC4" s="6" t="str">
        <f>_xlfn.XLOOKUP(FC$1&amp;"|"&amp;TEXT($C4,"yyyymmdd"), RRPS_ALL[Key], RRPS_ALL[Mid Yield], "")</f>
        <v/>
      </c>
      <c r="FD4" s="6" t="str">
        <f>_xlfn.XLOOKUP(FD$1&amp;"|"&amp;TEXT($C4,"yyyymmdd"), RRPS_ALL[Key], RRPS_ALL[Dirty Mid], "")</f>
        <v/>
      </c>
      <c r="FE4" s="6" t="str">
        <f>_xlfn.XLOOKUP(FE$1&amp;"|"&amp;TEXT($C4,"yyyymmdd"), RRPS_ALL[Key], RRPS_ALL[Clean Price Mid], "")</f>
        <v/>
      </c>
      <c r="FF4" s="6"/>
      <c r="FG4" s="6"/>
      <c r="FH4" s="6"/>
      <c r="FI4" s="7" t="str">
        <f>_xlfn.XLOOKUP(FI$1&amp;"|"&amp;TEXT($C4,"yyyymmdd"), RRPS_ALL[Key], RRPS_ALL[Yield to Maturity], "")</f>
        <v/>
      </c>
      <c r="FJ4" s="6" t="str">
        <f>_xlfn.XLOOKUP(FJ$1&amp;"|"&amp;TEXT($C4,"yyyymmdd"), RRPS_ALL[Key], RRPS_ALL[Mid Price], "")</f>
        <v/>
      </c>
      <c r="FK4" s="6" t="str">
        <f>_xlfn.XLOOKUP(FK$1&amp;"|"&amp;TEXT($C4,"yyyymmdd"), RRPS_ALL[Key], RRPS_ALL[Mid Yield], "")</f>
        <v/>
      </c>
      <c r="FL4" s="6" t="str">
        <f>_xlfn.XLOOKUP(FL$1&amp;"|"&amp;TEXT($C4,"yyyymmdd"), RRPS_ALL[Key], RRPS_ALL[Dirty Mid], "")</f>
        <v/>
      </c>
      <c r="FM4" s="6" t="str">
        <f>_xlfn.XLOOKUP(FM$1&amp;"|"&amp;TEXT($C4,"yyyymmdd"), RRPS_ALL[Key], RRPS_ALL[Clean Price Mid], "")</f>
        <v/>
      </c>
      <c r="FN4" s="6"/>
      <c r="FO4" s="6"/>
      <c r="FP4" s="6"/>
      <c r="FQ4" s="7" t="str">
        <f>_xlfn.XLOOKUP(FQ$1&amp;"|"&amp;TEXT($C4,"yyyymmdd"), RRPS_ALL[Key], RRPS_ALL[Yield to Maturity], "")</f>
        <v/>
      </c>
      <c r="FR4" s="6" t="str">
        <f>_xlfn.XLOOKUP(FR$1&amp;"|"&amp;TEXT($C4,"yyyymmdd"), RRPS_ALL[Key], RRPS_ALL[Mid Price], "")</f>
        <v/>
      </c>
      <c r="FS4" s="6" t="str">
        <f>_xlfn.XLOOKUP(FS$1&amp;"|"&amp;TEXT($C4,"yyyymmdd"), RRPS_ALL[Key], RRPS_ALL[Mid Yield], "")</f>
        <v/>
      </c>
      <c r="FT4" s="6" t="str">
        <f>_xlfn.XLOOKUP(FT$1&amp;"|"&amp;TEXT($C4,"yyyymmdd"), RRPS_ALL[Key], RRPS_ALL[Dirty Mid], "")</f>
        <v/>
      </c>
      <c r="FU4" s="6" t="str">
        <f>_xlfn.XLOOKUP(FU$1&amp;"|"&amp;TEXT($C4,"yyyymmdd"), RRPS_ALL[Key], RRPS_ALL[Clean Price Mid], "")</f>
        <v/>
      </c>
      <c r="FV4" s="6"/>
      <c r="FW4" s="6"/>
      <c r="FX4" s="6"/>
      <c r="FY4" s="7" t="str">
        <f>_xlfn.XLOOKUP(FY$1&amp;"|"&amp;TEXT($C4,"yyyymmdd"), RRPS_ALL[Key], RRPS_ALL[Yield to Maturity], "")</f>
        <v/>
      </c>
      <c r="FZ4" s="6" t="str">
        <f>_xlfn.XLOOKUP(FZ$1&amp;"|"&amp;TEXT($C4,"yyyymmdd"), RRPS_ALL[Key], RRPS_ALL[Mid Price], "")</f>
        <v/>
      </c>
      <c r="GA4" s="6" t="str">
        <f>_xlfn.XLOOKUP(GA$1&amp;"|"&amp;TEXT($C4,"yyyymmdd"), RRPS_ALL[Key], RRPS_ALL[Mid Yield], "")</f>
        <v/>
      </c>
      <c r="GB4" s="6" t="str">
        <f>_xlfn.XLOOKUP(GB$1&amp;"|"&amp;TEXT($C4,"yyyymmdd"), RRPS_ALL[Key], RRPS_ALL[Dirty Mid], "")</f>
        <v/>
      </c>
      <c r="GC4" s="6" t="str">
        <f>_xlfn.XLOOKUP(GC$1&amp;"|"&amp;TEXT($C4,"yyyymmdd"), RRPS_ALL[Key], RRPS_ALL[Clean Price Mid], "")</f>
        <v/>
      </c>
      <c r="GD4" s="6"/>
      <c r="GE4" s="6"/>
      <c r="GF4" s="6"/>
      <c r="GG4" s="7" t="str">
        <f>_xlfn.XLOOKUP(GG$1&amp;"|"&amp;TEXT($C4,"yyyymmdd"), RRPS_ALL[Key], RRPS_ALL[Yield to Maturity], "")</f>
        <v/>
      </c>
      <c r="GH4" s="6" t="str">
        <f>_xlfn.XLOOKUP(GH$1&amp;"|"&amp;TEXT($C4,"yyyymmdd"), RRPS_ALL[Key], RRPS_ALL[Mid Price], "")</f>
        <v/>
      </c>
      <c r="GI4" s="6" t="str">
        <f>_xlfn.XLOOKUP(GI$1&amp;"|"&amp;TEXT($C4,"yyyymmdd"), RRPS_ALL[Key], RRPS_ALL[Mid Yield], "")</f>
        <v/>
      </c>
      <c r="GJ4" s="6" t="str">
        <f>_xlfn.XLOOKUP(GJ$1&amp;"|"&amp;TEXT($C4,"yyyymmdd"), RRPS_ALL[Key], RRPS_ALL[Dirty Mid], "")</f>
        <v/>
      </c>
      <c r="GK4" s="6" t="str">
        <f>_xlfn.XLOOKUP(GK$1&amp;"|"&amp;TEXT($C4,"yyyymmdd"), RRPS_ALL[Key], RRPS_ALL[Clean Price Mid], "")</f>
        <v/>
      </c>
      <c r="GL4" s="6"/>
      <c r="GM4" s="6"/>
      <c r="GN4" s="6"/>
      <c r="GO4" s="7" t="str">
        <f>_xlfn.XLOOKUP(GO$1&amp;"|"&amp;TEXT($C4,"yyyymmdd"), RRPS_ALL[Key], RRPS_ALL[Yield to Maturity], "")</f>
        <v/>
      </c>
      <c r="GP4" s="6" t="str">
        <f>_xlfn.XLOOKUP(GP$1&amp;"|"&amp;TEXT($C4,"yyyymmdd"), RRPS_ALL[Key], RRPS_ALL[Mid Price], "")</f>
        <v/>
      </c>
      <c r="GQ4" s="6" t="str">
        <f>_xlfn.XLOOKUP(GQ$1&amp;"|"&amp;TEXT($C4,"yyyymmdd"), RRPS_ALL[Key], RRPS_ALL[Mid Yield], "")</f>
        <v/>
      </c>
      <c r="GR4" s="6" t="str">
        <f>_xlfn.XLOOKUP(GR$1&amp;"|"&amp;TEXT($C4,"yyyymmdd"), RRPS_ALL[Key], RRPS_ALL[Dirty Mid], "")</f>
        <v/>
      </c>
      <c r="GS4" s="6" t="str">
        <f>_xlfn.XLOOKUP(GS$1&amp;"|"&amp;TEXT($C4,"yyyymmdd"), RRPS_ALL[Key], RRPS_ALL[Clean Price Mid], "")</f>
        <v/>
      </c>
      <c r="GT4" s="6"/>
      <c r="GU4" s="6"/>
      <c r="GV4" s="6"/>
      <c r="GW4" s="7" t="str">
        <f>_xlfn.XLOOKUP(GW$1&amp;"|"&amp;TEXT($C4,"yyyymmdd"), RRPS_ALL[Key], RRPS_ALL[Yield to Maturity], "")</f>
        <v/>
      </c>
      <c r="GX4" s="6" t="str">
        <f>_xlfn.XLOOKUP(GX$1&amp;"|"&amp;TEXT($C4,"yyyymmdd"), RRPS_ALL[Key], RRPS_ALL[Mid Price], "")</f>
        <v/>
      </c>
      <c r="GY4" s="6" t="str">
        <f>_xlfn.XLOOKUP(GY$1&amp;"|"&amp;TEXT($C4,"yyyymmdd"), RRPS_ALL[Key], RRPS_ALL[Mid Yield], "")</f>
        <v/>
      </c>
      <c r="GZ4" s="6" t="str">
        <f>_xlfn.XLOOKUP(GZ$1&amp;"|"&amp;TEXT($C4,"yyyymmdd"), RRPS_ALL[Key], RRPS_ALL[Dirty Mid], "")</f>
        <v/>
      </c>
      <c r="HA4" s="6" t="str">
        <f>_xlfn.XLOOKUP(HA$1&amp;"|"&amp;TEXT($C4,"yyyymmdd"), RRPS_ALL[Key], RRPS_ALL[Clean Price Mid], "")</f>
        <v/>
      </c>
      <c r="HB4" s="6"/>
      <c r="HC4" s="6"/>
      <c r="HD4" s="6"/>
    </row>
    <row r="5" spans="1:212" x14ac:dyDescent="0.2">
      <c r="A5">
        <v>2000</v>
      </c>
      <c r="B5">
        <v>1</v>
      </c>
      <c r="C5" s="5">
        <f t="shared" si="0"/>
        <v>36556</v>
      </c>
      <c r="D5" s="6">
        <v>2.75</v>
      </c>
      <c r="E5" s="7">
        <f>_xlfn.XLOOKUP(E$1&amp;"|"&amp;TEXT($C5,"yyyymmdd"), RRPS_ALL[Key], RRPS_ALL[Yield to Maturity], "")</f>
        <v>5.7320000000000002</v>
      </c>
      <c r="F5" s="6">
        <f>_xlfn.XLOOKUP(F$1&amp;"|"&amp;TEXT($C5,"yyyymmdd"), RRPS_ALL[Key], RRPS_ALL[Mid Price], "")</f>
        <v>101.17</v>
      </c>
      <c r="G5" s="6">
        <f>_xlfn.XLOOKUP(G$1&amp;"|"&amp;TEXT($C5,"yyyymmdd"), RRPS_ALL[Key], RRPS_ALL[Mid Yield], "")</f>
        <v>0</v>
      </c>
      <c r="H5" s="6">
        <f>_xlfn.XLOOKUP(H$1&amp;"|"&amp;TEXT($C5,"yyyymmdd"), RRPS_ALL[Key], RRPS_ALL[Dirty Mid], "")</f>
        <v>0</v>
      </c>
      <c r="I5" s="6">
        <f>_xlfn.XLOOKUP(I$1&amp;"|"&amp;TEXT($C5,"yyyymmdd"), RRPS_ALL[Key], RRPS_ALL[Clean Price Mid], "")</f>
        <v>0</v>
      </c>
      <c r="J5" s="6">
        <v>0.06</v>
      </c>
      <c r="K5" s="5">
        <v>38392</v>
      </c>
      <c r="L5" s="6">
        <f t="shared" si="1"/>
        <v>5.0255474452554747</v>
      </c>
      <c r="M5" s="7">
        <f>_xlfn.XLOOKUP(M$1&amp;"|"&amp;TEXT($C5,"yyyymmdd"), RRPS_ALL[Key], RRPS_ALL[Yield to Maturity], "")</f>
        <v>5.8840000000000003</v>
      </c>
      <c r="N5" s="6">
        <f>_xlfn.XLOOKUP(N$1&amp;"|"&amp;TEXT($C5,"yyyymmdd"), RRPS_ALL[Key], RRPS_ALL[Mid Price], "")</f>
        <v>103.32</v>
      </c>
      <c r="O5" s="6">
        <f>_xlfn.XLOOKUP(O$1&amp;"|"&amp;TEXT($C5,"yyyymmdd"), RRPS_ALL[Key], RRPS_ALL[Mid Yield], "")</f>
        <v>0</v>
      </c>
      <c r="P5" s="6">
        <f>_xlfn.XLOOKUP(P$1&amp;"|"&amp;TEXT($C5,"yyyymmdd"), RRPS_ALL[Key], RRPS_ALL[Dirty Mid], "")</f>
        <v>0</v>
      </c>
      <c r="Q5" s="6">
        <f>_xlfn.XLOOKUP(Q$1&amp;"|"&amp;TEXT($C5,"yyyymmdd"), RRPS_ALL[Key], RRPS_ALL[Clean Price Mid], "")</f>
        <v>0</v>
      </c>
      <c r="R5" s="6">
        <v>6.5000000000000002E-2</v>
      </c>
      <c r="S5" s="5">
        <v>39015</v>
      </c>
      <c r="T5" s="6">
        <f t="shared" si="2"/>
        <v>6.7317168556902622</v>
      </c>
      <c r="U5" s="7">
        <f>_xlfn.XLOOKUP(U$1&amp;"|"&amp;TEXT($C5,"yyyymmdd"), RRPS_ALL[Key], RRPS_ALL[Yield to Maturity], "")</f>
        <v>6.0090000000000003</v>
      </c>
      <c r="V5" s="6">
        <f>_xlfn.XLOOKUP(V$1&amp;"|"&amp;TEXT($C5,"yyyymmdd"), RRPS_ALL[Key], RRPS_ALL[Mid Price], "")</f>
        <v>103.13500000000001</v>
      </c>
      <c r="W5" s="6">
        <f>_xlfn.XLOOKUP(W$1&amp;"|"&amp;TEXT($C5,"yyyymmdd"), RRPS_ALL[Key], RRPS_ALL[Mid Yield], "")</f>
        <v>0</v>
      </c>
      <c r="X5" s="6">
        <f>_xlfn.XLOOKUP(X$1&amp;"|"&amp;TEXT($C5,"yyyymmdd"), RRPS_ALL[Key], RRPS_ALL[Dirty Mid], "")</f>
        <v>0</v>
      </c>
      <c r="Y5" s="6">
        <f>_xlfn.XLOOKUP(Y$1&amp;"|"&amp;TEXT($C5,"yyyymmdd"), RRPS_ALL[Key], RRPS_ALL[Clean Price Mid], "")</f>
        <v>0</v>
      </c>
      <c r="Z5" s="6">
        <v>6.5000000000000002E-2</v>
      </c>
      <c r="AA5" s="5">
        <v>39573</v>
      </c>
      <c r="AB5" s="6">
        <f t="shared" si="3"/>
        <v>8.2582116788321169</v>
      </c>
      <c r="AC5" s="7">
        <f>_xlfn.XLOOKUP(AC$1&amp;"|"&amp;TEXT($C5,"yyyymmdd"), RRPS_ALL[Key], RRPS_ALL[Yield to Maturity], "")</f>
        <v>6.1079999999999997</v>
      </c>
      <c r="AD5" s="6">
        <f>_xlfn.XLOOKUP(AD$1&amp;"|"&amp;TEXT($C5,"yyyymmdd"), RRPS_ALL[Key], RRPS_ALL[Mid Price], "")</f>
        <v>106</v>
      </c>
      <c r="AE5" s="6">
        <f>_xlfn.XLOOKUP(AE$1&amp;"|"&amp;TEXT($C5,"yyyymmdd"), RRPS_ALL[Key], RRPS_ALL[Mid Yield], "")</f>
        <v>0</v>
      </c>
      <c r="AF5" s="6">
        <f>_xlfn.XLOOKUP(AF$1&amp;"|"&amp;TEXT($C5,"yyyymmdd"), RRPS_ALL[Key], RRPS_ALL[Dirty Mid], "")</f>
        <v>4.9874999999999998</v>
      </c>
      <c r="AG5" s="6">
        <f>_xlfn.XLOOKUP(AG$1&amp;"|"&amp;TEXT($C5,"yyyymmdd"), RRPS_ALL[Key], RRPS_ALL[Clean Price Mid], "")</f>
        <v>9.3031100000000002</v>
      </c>
      <c r="AH5" s="6">
        <v>6.7500000000000004E-2</v>
      </c>
      <c r="AI5" s="5">
        <v>41764</v>
      </c>
      <c r="AJ5" s="6">
        <f t="shared" si="4"/>
        <v>14.258076291294032</v>
      </c>
      <c r="AK5" s="7">
        <f>_xlfn.XLOOKUP(AK$1&amp;"|"&amp;TEXT($C5,"yyyymmdd"), RRPS_ALL[Key], RRPS_ALL[Yield to Maturity], "")</f>
        <v>6.0060000000000002</v>
      </c>
      <c r="AL5" s="6">
        <f>_xlfn.XLOOKUP(AL$1&amp;"|"&amp;TEXT($C5,"yyyymmdd"), RRPS_ALL[Key], RRPS_ALL[Mid Price], "")</f>
        <v>93.185000000000002</v>
      </c>
      <c r="AM5" s="6">
        <f>_xlfn.XLOOKUP(AM$1&amp;"|"&amp;TEXT($C5,"yyyymmdd"), RRPS_ALL[Key], RRPS_ALL[Mid Yield], "")</f>
        <v>0</v>
      </c>
      <c r="AN5" s="6">
        <f>_xlfn.XLOOKUP(AN$1&amp;"|"&amp;TEXT($C5,"yyyymmdd"), RRPS_ALL[Key], RRPS_ALL[Dirty Mid], "")</f>
        <v>0</v>
      </c>
      <c r="AO5" s="6">
        <f>_xlfn.XLOOKUP(AO$1&amp;"|"&amp;TEXT($C5,"yyyymmdd"), RRPS_ALL[Key], RRPS_ALL[Clean Price Mid], "")</f>
        <v>0</v>
      </c>
      <c r="AP5" s="6">
        <v>0.05</v>
      </c>
      <c r="AQ5" s="5">
        <v>39857</v>
      </c>
      <c r="AR5" s="6">
        <f t="shared" si="5"/>
        <v>9.0364084314262243</v>
      </c>
      <c r="AS5" s="7">
        <f>_xlfn.XLOOKUP(AS$1&amp;"|"&amp;TEXT($C5,"yyyymmdd"), RRPS_ALL[Key], RRPS_ALL[Yield to Maturity], "")</f>
        <v>5.8529999999999998</v>
      </c>
      <c r="AT5" s="6">
        <f>_xlfn.XLOOKUP(AT$1&amp;"|"&amp;TEXT($C5,"yyyymmdd"), RRPS_ALL[Key], RRPS_ALL[Mid Price], "")</f>
        <v>88.04</v>
      </c>
      <c r="AU5" s="6">
        <f>_xlfn.XLOOKUP(AU$1&amp;"|"&amp;TEXT($C5,"yyyymmdd"), RRPS_ALL[Key], RRPS_ALL[Mid Yield], "")</f>
        <v>0</v>
      </c>
      <c r="AV5" s="6">
        <f>_xlfn.XLOOKUP(AV$1&amp;"|"&amp;TEXT($C5,"yyyymmdd"), RRPS_ALL[Key], RRPS_ALL[Dirty Mid], "")</f>
        <v>0</v>
      </c>
      <c r="AW5" s="6">
        <f>_xlfn.XLOOKUP(AW$1&amp;"|"&amp;TEXT($C5,"yyyymmdd"), RRPS_ALL[Key], RRPS_ALL[Clean Price Mid], "")</f>
        <v>0</v>
      </c>
      <c r="AX5" s="6">
        <v>3.5000000000000003E-2</v>
      </c>
      <c r="AY5" s="5">
        <v>38827</v>
      </c>
      <c r="AZ5" s="6">
        <f t="shared" si="6"/>
        <v>6.2170512319123974</v>
      </c>
      <c r="BA5" s="7" t="str">
        <f>_xlfn.XLOOKUP(BA$1&amp;"|"&amp;TEXT($C5,"yyyymmdd"), RRPS_ALL[Key], RRPS_ALL[Yield to Maturity], "")</f>
        <v/>
      </c>
      <c r="BB5" s="6" t="str">
        <f>_xlfn.XLOOKUP(BB$1&amp;"|"&amp;TEXT($C5,"yyyymmdd"), RRPS_ALL[Key], RRPS_ALL[Mid Price], "")</f>
        <v/>
      </c>
      <c r="BC5" s="6" t="str">
        <f>_xlfn.XLOOKUP(BC$1&amp;"|"&amp;TEXT($C5,"yyyymmdd"), RRPS_ALL[Key], RRPS_ALL[Mid Yield], "")</f>
        <v/>
      </c>
      <c r="BD5" s="6" t="str">
        <f>_xlfn.XLOOKUP(BD$1&amp;"|"&amp;TEXT($C5,"yyyymmdd"), RRPS_ALL[Key], RRPS_ALL[Dirty Mid], "")</f>
        <v/>
      </c>
      <c r="BE5" s="6" t="str">
        <f>_xlfn.XLOOKUP(BE$1&amp;"|"&amp;TEXT($C5,"yyyymmdd"), RRPS_ALL[Key], RRPS_ALL[Clean Price Mid], "")</f>
        <v/>
      </c>
      <c r="BF5" s="6"/>
      <c r="BG5" s="6"/>
      <c r="BH5" s="6"/>
      <c r="BI5" s="7" t="str">
        <f>_xlfn.XLOOKUP(BI$1&amp;"|"&amp;TEXT($C5,"yyyymmdd"), RRPS_ALL[Key], RRPS_ALL[Yield to Maturity], "")</f>
        <v/>
      </c>
      <c r="BJ5" s="6" t="str">
        <f>_xlfn.XLOOKUP(BJ$1&amp;"|"&amp;TEXT($C5,"yyyymmdd"), RRPS_ALL[Key], RRPS_ALL[Mid Price], "")</f>
        <v/>
      </c>
      <c r="BK5" s="6" t="str">
        <f>_xlfn.XLOOKUP(BK$1&amp;"|"&amp;TEXT($C5,"yyyymmdd"), RRPS_ALL[Key], RRPS_ALL[Mid Yield], "")</f>
        <v/>
      </c>
      <c r="BL5" s="6" t="str">
        <f>_xlfn.XLOOKUP(BL$1&amp;"|"&amp;TEXT($C5,"yyyymmdd"), RRPS_ALL[Key], RRPS_ALL[Dirty Mid], "")</f>
        <v/>
      </c>
      <c r="BM5" s="6" t="str">
        <f>_xlfn.XLOOKUP(BM$1&amp;"|"&amp;TEXT($C5,"yyyymmdd"), RRPS_ALL[Key], RRPS_ALL[Clean Price Mid], "")</f>
        <v/>
      </c>
      <c r="BN5" s="6"/>
      <c r="BO5" s="6"/>
      <c r="BP5" s="6"/>
      <c r="BQ5" s="7" t="str">
        <f>_xlfn.XLOOKUP(BQ$1&amp;"|"&amp;TEXT($C5,"yyyymmdd"), RRPS_ALL[Key], RRPS_ALL[Yield to Maturity], "")</f>
        <v/>
      </c>
      <c r="BR5" s="6" t="str">
        <f>_xlfn.XLOOKUP(BR$1&amp;"|"&amp;TEXT($C5,"yyyymmdd"), RRPS_ALL[Key], RRPS_ALL[Mid Price], "")</f>
        <v/>
      </c>
      <c r="BS5" s="6" t="str">
        <f>_xlfn.XLOOKUP(BS$1&amp;"|"&amp;TEXT($C5,"yyyymmdd"), RRPS_ALL[Key], RRPS_ALL[Mid Yield], "")</f>
        <v/>
      </c>
      <c r="BT5" s="6" t="str">
        <f>_xlfn.XLOOKUP(BT$1&amp;"|"&amp;TEXT($C5,"yyyymmdd"), RRPS_ALL[Key], RRPS_ALL[Dirty Mid], "")</f>
        <v/>
      </c>
      <c r="BU5" s="6" t="str">
        <f>_xlfn.XLOOKUP(BU$1&amp;"|"&amp;TEXT($C5,"yyyymmdd"), RRPS_ALL[Key], RRPS_ALL[Clean Price Mid], "")</f>
        <v/>
      </c>
      <c r="BV5" s="6"/>
      <c r="BW5" s="6"/>
      <c r="BX5" s="6"/>
      <c r="BY5" s="7" t="str">
        <f>_xlfn.XLOOKUP(BY$1&amp;"|"&amp;TEXT($C5,"yyyymmdd"), RRPS_ALL[Key], RRPS_ALL[Yield to Maturity], "")</f>
        <v/>
      </c>
      <c r="BZ5" s="6" t="str">
        <f>_xlfn.XLOOKUP(BZ$1&amp;"|"&amp;TEXT($C5,"yyyymmdd"), RRPS_ALL[Key], RRPS_ALL[Mid Price], "")</f>
        <v/>
      </c>
      <c r="CA5" s="6" t="str">
        <f>_xlfn.XLOOKUP(CA$1&amp;"|"&amp;TEXT($C5,"yyyymmdd"), RRPS_ALL[Key], RRPS_ALL[Mid Yield], "")</f>
        <v/>
      </c>
      <c r="CB5" s="6" t="str">
        <f>_xlfn.XLOOKUP(CB$1&amp;"|"&amp;TEXT($C5,"yyyymmdd"), RRPS_ALL[Key], RRPS_ALL[Dirty Mid], "")</f>
        <v/>
      </c>
      <c r="CC5" s="6" t="str">
        <f>_xlfn.XLOOKUP(CC$1&amp;"|"&amp;TEXT($C5,"yyyymmdd"), RRPS_ALL[Key], RRPS_ALL[Clean Price Mid], "")</f>
        <v/>
      </c>
      <c r="CD5" s="6"/>
      <c r="CE5" s="6"/>
      <c r="CF5" s="6"/>
      <c r="CG5" s="7" t="str">
        <f>_xlfn.XLOOKUP(CG$1&amp;"|"&amp;TEXT($C5,"yyyymmdd"), RRPS_ALL[Key], RRPS_ALL[Yield to Maturity], "")</f>
        <v/>
      </c>
      <c r="CH5" s="6" t="str">
        <f>_xlfn.XLOOKUP(CH$1&amp;"|"&amp;TEXT($C5,"yyyymmdd"), RRPS_ALL[Key], RRPS_ALL[Mid Price], "")</f>
        <v/>
      </c>
      <c r="CI5" s="6" t="str">
        <f>_xlfn.XLOOKUP(CI$1&amp;"|"&amp;TEXT($C5,"yyyymmdd"), RRPS_ALL[Key], RRPS_ALL[Mid Yield], "")</f>
        <v/>
      </c>
      <c r="CJ5" s="6" t="str">
        <f>_xlfn.XLOOKUP(CJ$1&amp;"|"&amp;TEXT($C5,"yyyymmdd"), RRPS_ALL[Key], RRPS_ALL[Dirty Mid], "")</f>
        <v/>
      </c>
      <c r="CK5" s="6" t="str">
        <f>_xlfn.XLOOKUP(CK$1&amp;"|"&amp;TEXT($C5,"yyyymmdd"), RRPS_ALL[Key], RRPS_ALL[Clean Price Mid], "")</f>
        <v/>
      </c>
      <c r="CL5" s="6"/>
      <c r="CM5" s="6"/>
      <c r="CN5" s="6"/>
      <c r="CO5" s="7" t="str">
        <f>_xlfn.XLOOKUP(CO$1&amp;"|"&amp;TEXT($C5,"yyyymmdd"), RRPS_ALL[Key], RRPS_ALL[Yield to Maturity], "")</f>
        <v/>
      </c>
      <c r="CP5" s="6" t="str">
        <f>_xlfn.XLOOKUP(CP$1&amp;"|"&amp;TEXT($C5,"yyyymmdd"), RRPS_ALL[Key], RRPS_ALL[Mid Price], "")</f>
        <v/>
      </c>
      <c r="CQ5" s="6" t="str">
        <f>_xlfn.XLOOKUP(CQ$1&amp;"|"&amp;TEXT($C5,"yyyymmdd"), RRPS_ALL[Key], RRPS_ALL[Mid Yield], "")</f>
        <v/>
      </c>
      <c r="CR5" s="6" t="str">
        <f>_xlfn.XLOOKUP(CR$1&amp;"|"&amp;TEXT($C5,"yyyymmdd"), RRPS_ALL[Key], RRPS_ALL[Dirty Mid], "")</f>
        <v/>
      </c>
      <c r="CS5" s="6" t="str">
        <f>_xlfn.XLOOKUP(CS$1&amp;"|"&amp;TEXT($C5,"yyyymmdd"), RRPS_ALL[Key], RRPS_ALL[Clean Price Mid], "")</f>
        <v/>
      </c>
      <c r="CT5" s="6"/>
      <c r="CU5" s="6"/>
      <c r="CV5" s="6"/>
      <c r="CW5" s="7" t="str">
        <f>_xlfn.XLOOKUP(CW$1&amp;"|"&amp;TEXT($C5,"yyyymmdd"), RRPS_ALL[Key], RRPS_ALL[Yield to Maturity], "")</f>
        <v/>
      </c>
      <c r="CX5" s="6" t="str">
        <f>_xlfn.XLOOKUP(CX$1&amp;"|"&amp;TEXT($C5,"yyyymmdd"), RRPS_ALL[Key], RRPS_ALL[Mid Price], "")</f>
        <v/>
      </c>
      <c r="CY5" s="6" t="str">
        <f>_xlfn.XLOOKUP(CY$1&amp;"|"&amp;TEXT($C5,"yyyymmdd"), RRPS_ALL[Key], RRPS_ALL[Mid Yield], "")</f>
        <v/>
      </c>
      <c r="CZ5" s="6" t="str">
        <f>_xlfn.XLOOKUP(CZ$1&amp;"|"&amp;TEXT($C5,"yyyymmdd"), RRPS_ALL[Key], RRPS_ALL[Dirty Mid], "")</f>
        <v/>
      </c>
      <c r="DA5" s="6" t="str">
        <f>_xlfn.XLOOKUP(DA$1&amp;"|"&amp;TEXT($C5,"yyyymmdd"), RRPS_ALL[Key], RRPS_ALL[Clean Price Mid], "")</f>
        <v/>
      </c>
      <c r="DB5" s="6"/>
      <c r="DC5" s="6"/>
      <c r="DD5" s="6"/>
      <c r="DE5" s="7" t="str">
        <f>_xlfn.XLOOKUP(DE$1&amp;"|"&amp;TEXT($C5,"yyyymmdd"), RRPS_ALL[Key], RRPS_ALL[Yield to Maturity], "")</f>
        <v/>
      </c>
      <c r="DF5" s="6" t="str">
        <f>_xlfn.XLOOKUP(DF$1&amp;"|"&amp;TEXT($C5,"yyyymmdd"), RRPS_ALL[Key], RRPS_ALL[Mid Price], "")</f>
        <v/>
      </c>
      <c r="DG5" s="6" t="str">
        <f>_xlfn.XLOOKUP(DG$1&amp;"|"&amp;TEXT($C5,"yyyymmdd"), RRPS_ALL[Key], RRPS_ALL[Mid Yield], "")</f>
        <v/>
      </c>
      <c r="DH5" s="6" t="str">
        <f>_xlfn.XLOOKUP(DH$1&amp;"|"&amp;TEXT($C5,"yyyymmdd"), RRPS_ALL[Key], RRPS_ALL[Dirty Mid], "")</f>
        <v/>
      </c>
      <c r="DI5" s="6" t="str">
        <f>_xlfn.XLOOKUP(DI$1&amp;"|"&amp;TEXT($C5,"yyyymmdd"), RRPS_ALL[Key], RRPS_ALL[Clean Price Mid], "")</f>
        <v/>
      </c>
      <c r="DJ5" s="6"/>
      <c r="DK5" s="6"/>
      <c r="DL5" s="6"/>
      <c r="DM5" s="7" t="str">
        <f>_xlfn.XLOOKUP(DM$1&amp;"|"&amp;TEXT($C5,"yyyymmdd"), RRPS_ALL[Key], RRPS_ALL[Yield to Maturity], "")</f>
        <v/>
      </c>
      <c r="DN5" s="6" t="str">
        <f>_xlfn.XLOOKUP(DN$1&amp;"|"&amp;TEXT($C5,"yyyymmdd"), RRPS_ALL[Key], RRPS_ALL[Mid Price], "")</f>
        <v/>
      </c>
      <c r="DO5" s="6" t="str">
        <f>_xlfn.XLOOKUP(DO$1&amp;"|"&amp;TEXT($C5,"yyyymmdd"), RRPS_ALL[Key], RRPS_ALL[Mid Yield], "")</f>
        <v/>
      </c>
      <c r="DP5" s="6" t="str">
        <f>_xlfn.XLOOKUP(DP$1&amp;"|"&amp;TEXT($C5,"yyyymmdd"), RRPS_ALL[Key], RRPS_ALL[Dirty Mid], "")</f>
        <v/>
      </c>
      <c r="DQ5" s="6" t="str">
        <f>_xlfn.XLOOKUP(DQ$1&amp;"|"&amp;TEXT($C5,"yyyymmdd"), RRPS_ALL[Key], RRPS_ALL[Clean Price Mid], "")</f>
        <v/>
      </c>
      <c r="DR5" s="6"/>
      <c r="DS5" s="6"/>
      <c r="DT5" s="6"/>
      <c r="DU5" s="7" t="str">
        <f>_xlfn.XLOOKUP(DU$1&amp;"|"&amp;TEXT($C5,"yyyymmdd"), RRPS_ALL[Key], RRPS_ALL[Yield to Maturity], "")</f>
        <v/>
      </c>
      <c r="DV5" s="6" t="str">
        <f>_xlfn.XLOOKUP(DV$1&amp;"|"&amp;TEXT($C5,"yyyymmdd"), RRPS_ALL[Key], RRPS_ALL[Mid Price], "")</f>
        <v/>
      </c>
      <c r="DW5" s="6" t="str">
        <f>_xlfn.XLOOKUP(DW$1&amp;"|"&amp;TEXT($C5,"yyyymmdd"), RRPS_ALL[Key], RRPS_ALL[Mid Yield], "")</f>
        <v/>
      </c>
      <c r="DX5" s="6" t="str">
        <f>_xlfn.XLOOKUP(DX$1&amp;"|"&amp;TEXT($C5,"yyyymmdd"), RRPS_ALL[Key], RRPS_ALL[Dirty Mid], "")</f>
        <v/>
      </c>
      <c r="DY5" s="6" t="str">
        <f>_xlfn.XLOOKUP(DY$1&amp;"|"&amp;TEXT($C5,"yyyymmdd"), RRPS_ALL[Key], RRPS_ALL[Clean Price Mid], "")</f>
        <v/>
      </c>
      <c r="DZ5" s="6"/>
      <c r="EA5" s="6"/>
      <c r="EB5" s="6"/>
      <c r="EC5" s="7" t="str">
        <f>_xlfn.XLOOKUP(EC$1&amp;"|"&amp;TEXT($C5,"yyyymmdd"), RRPS_ALL[Key], RRPS_ALL[Yield to Maturity], "")</f>
        <v/>
      </c>
      <c r="ED5" s="6" t="str">
        <f>_xlfn.XLOOKUP(ED$1&amp;"|"&amp;TEXT($C5,"yyyymmdd"), RRPS_ALL[Key], RRPS_ALL[Mid Price], "")</f>
        <v/>
      </c>
      <c r="EE5" s="6" t="str">
        <f>_xlfn.XLOOKUP(EE$1&amp;"|"&amp;TEXT($C5,"yyyymmdd"), RRPS_ALL[Key], RRPS_ALL[Mid Yield], "")</f>
        <v/>
      </c>
      <c r="EF5" s="6" t="str">
        <f>_xlfn.XLOOKUP(EF$1&amp;"|"&amp;TEXT($C5,"yyyymmdd"), RRPS_ALL[Key], RRPS_ALL[Dirty Mid], "")</f>
        <v/>
      </c>
      <c r="EG5" s="6" t="str">
        <f>_xlfn.XLOOKUP(EG$1&amp;"|"&amp;TEXT($C5,"yyyymmdd"), RRPS_ALL[Key], RRPS_ALL[Clean Price Mid], "")</f>
        <v/>
      </c>
      <c r="EH5" s="6"/>
      <c r="EI5" s="6"/>
      <c r="EJ5" s="6"/>
      <c r="EK5" s="7" t="str">
        <f>_xlfn.XLOOKUP(EK$1&amp;"|"&amp;TEXT($C5,"yyyymmdd"), RRPS_ALL[Key], RRPS_ALL[Yield to Maturity], "")</f>
        <v/>
      </c>
      <c r="EL5" s="6" t="str">
        <f>_xlfn.XLOOKUP(EL$1&amp;"|"&amp;TEXT($C5,"yyyymmdd"), RRPS_ALL[Key], RRPS_ALL[Mid Price], "")</f>
        <v/>
      </c>
      <c r="EM5" s="6" t="str">
        <f>_xlfn.XLOOKUP(EM$1&amp;"|"&amp;TEXT($C5,"yyyymmdd"), RRPS_ALL[Key], RRPS_ALL[Mid Yield], "")</f>
        <v/>
      </c>
      <c r="EN5" s="6" t="str">
        <f>_xlfn.XLOOKUP(EN$1&amp;"|"&amp;TEXT($C5,"yyyymmdd"), RRPS_ALL[Key], RRPS_ALL[Dirty Mid], "")</f>
        <v/>
      </c>
      <c r="EO5" s="6" t="str">
        <f>_xlfn.XLOOKUP(EO$1&amp;"|"&amp;TEXT($C5,"yyyymmdd"), RRPS_ALL[Key], RRPS_ALL[Clean Price Mid], "")</f>
        <v/>
      </c>
      <c r="EP5" s="6"/>
      <c r="EQ5" s="6"/>
      <c r="ER5" s="6"/>
      <c r="ES5" s="7" t="str">
        <f>_xlfn.XLOOKUP(ES$1&amp;"|"&amp;TEXT($C5,"yyyymmdd"), RRPS_ALL[Key], RRPS_ALL[Yield to Maturity], "")</f>
        <v/>
      </c>
      <c r="ET5" s="6" t="str">
        <f>_xlfn.XLOOKUP(ET$1&amp;"|"&amp;TEXT($C5,"yyyymmdd"), RRPS_ALL[Key], RRPS_ALL[Mid Price], "")</f>
        <v/>
      </c>
      <c r="EU5" s="6" t="str">
        <f>_xlfn.XLOOKUP(EU$1&amp;"|"&amp;TEXT($C5,"yyyymmdd"), RRPS_ALL[Key], RRPS_ALL[Mid Yield], "")</f>
        <v/>
      </c>
      <c r="EV5" s="6" t="str">
        <f>_xlfn.XLOOKUP(EV$1&amp;"|"&amp;TEXT($C5,"yyyymmdd"), RRPS_ALL[Key], RRPS_ALL[Dirty Mid], "")</f>
        <v/>
      </c>
      <c r="EW5" s="6" t="str">
        <f>_xlfn.XLOOKUP(EW$1&amp;"|"&amp;TEXT($C5,"yyyymmdd"), RRPS_ALL[Key], RRPS_ALL[Clean Price Mid], "")</f>
        <v/>
      </c>
      <c r="EX5" s="6"/>
      <c r="EY5" s="6"/>
      <c r="EZ5" s="6"/>
      <c r="FA5" s="7" t="str">
        <f>_xlfn.XLOOKUP(FA$1&amp;"|"&amp;TEXT($C5,"yyyymmdd"), RRPS_ALL[Key], RRPS_ALL[Yield to Maturity], "")</f>
        <v/>
      </c>
      <c r="FB5" s="6" t="str">
        <f>_xlfn.XLOOKUP(FB$1&amp;"|"&amp;TEXT($C5,"yyyymmdd"), RRPS_ALL[Key], RRPS_ALL[Mid Price], "")</f>
        <v/>
      </c>
      <c r="FC5" s="6" t="str">
        <f>_xlfn.XLOOKUP(FC$1&amp;"|"&amp;TEXT($C5,"yyyymmdd"), RRPS_ALL[Key], RRPS_ALL[Mid Yield], "")</f>
        <v/>
      </c>
      <c r="FD5" s="6" t="str">
        <f>_xlfn.XLOOKUP(FD$1&amp;"|"&amp;TEXT($C5,"yyyymmdd"), RRPS_ALL[Key], RRPS_ALL[Dirty Mid], "")</f>
        <v/>
      </c>
      <c r="FE5" s="6" t="str">
        <f>_xlfn.XLOOKUP(FE$1&amp;"|"&amp;TEXT($C5,"yyyymmdd"), RRPS_ALL[Key], RRPS_ALL[Clean Price Mid], "")</f>
        <v/>
      </c>
      <c r="FF5" s="6"/>
      <c r="FG5" s="6"/>
      <c r="FH5" s="6"/>
      <c r="FI5" s="7" t="str">
        <f>_xlfn.XLOOKUP(FI$1&amp;"|"&amp;TEXT($C5,"yyyymmdd"), RRPS_ALL[Key], RRPS_ALL[Yield to Maturity], "")</f>
        <v/>
      </c>
      <c r="FJ5" s="6" t="str">
        <f>_xlfn.XLOOKUP(FJ$1&amp;"|"&amp;TEXT($C5,"yyyymmdd"), RRPS_ALL[Key], RRPS_ALL[Mid Price], "")</f>
        <v/>
      </c>
      <c r="FK5" s="6" t="str">
        <f>_xlfn.XLOOKUP(FK$1&amp;"|"&amp;TEXT($C5,"yyyymmdd"), RRPS_ALL[Key], RRPS_ALL[Mid Yield], "")</f>
        <v/>
      </c>
      <c r="FL5" s="6" t="str">
        <f>_xlfn.XLOOKUP(FL$1&amp;"|"&amp;TEXT($C5,"yyyymmdd"), RRPS_ALL[Key], RRPS_ALL[Dirty Mid], "")</f>
        <v/>
      </c>
      <c r="FM5" s="6" t="str">
        <f>_xlfn.XLOOKUP(FM$1&amp;"|"&amp;TEXT($C5,"yyyymmdd"), RRPS_ALL[Key], RRPS_ALL[Clean Price Mid], "")</f>
        <v/>
      </c>
      <c r="FN5" s="6"/>
      <c r="FO5" s="6"/>
      <c r="FP5" s="6"/>
      <c r="FQ5" s="7" t="str">
        <f>_xlfn.XLOOKUP(FQ$1&amp;"|"&amp;TEXT($C5,"yyyymmdd"), RRPS_ALL[Key], RRPS_ALL[Yield to Maturity], "")</f>
        <v/>
      </c>
      <c r="FR5" s="6" t="str">
        <f>_xlfn.XLOOKUP(FR$1&amp;"|"&amp;TEXT($C5,"yyyymmdd"), RRPS_ALL[Key], RRPS_ALL[Mid Price], "")</f>
        <v/>
      </c>
      <c r="FS5" s="6" t="str">
        <f>_xlfn.XLOOKUP(FS$1&amp;"|"&amp;TEXT($C5,"yyyymmdd"), RRPS_ALL[Key], RRPS_ALL[Mid Yield], "")</f>
        <v/>
      </c>
      <c r="FT5" s="6" t="str">
        <f>_xlfn.XLOOKUP(FT$1&amp;"|"&amp;TEXT($C5,"yyyymmdd"), RRPS_ALL[Key], RRPS_ALL[Dirty Mid], "")</f>
        <v/>
      </c>
      <c r="FU5" s="6" t="str">
        <f>_xlfn.XLOOKUP(FU$1&amp;"|"&amp;TEXT($C5,"yyyymmdd"), RRPS_ALL[Key], RRPS_ALL[Clean Price Mid], "")</f>
        <v/>
      </c>
      <c r="FV5" s="6"/>
      <c r="FW5" s="6"/>
      <c r="FX5" s="6"/>
      <c r="FY5" s="7" t="str">
        <f>_xlfn.XLOOKUP(FY$1&amp;"|"&amp;TEXT($C5,"yyyymmdd"), RRPS_ALL[Key], RRPS_ALL[Yield to Maturity], "")</f>
        <v/>
      </c>
      <c r="FZ5" s="6" t="str">
        <f>_xlfn.XLOOKUP(FZ$1&amp;"|"&amp;TEXT($C5,"yyyymmdd"), RRPS_ALL[Key], RRPS_ALL[Mid Price], "")</f>
        <v/>
      </c>
      <c r="GA5" s="6" t="str">
        <f>_xlfn.XLOOKUP(GA$1&amp;"|"&amp;TEXT($C5,"yyyymmdd"), RRPS_ALL[Key], RRPS_ALL[Mid Yield], "")</f>
        <v/>
      </c>
      <c r="GB5" s="6" t="str">
        <f>_xlfn.XLOOKUP(GB$1&amp;"|"&amp;TEXT($C5,"yyyymmdd"), RRPS_ALL[Key], RRPS_ALL[Dirty Mid], "")</f>
        <v/>
      </c>
      <c r="GC5" s="6" t="str">
        <f>_xlfn.XLOOKUP(GC$1&amp;"|"&amp;TEXT($C5,"yyyymmdd"), RRPS_ALL[Key], RRPS_ALL[Clean Price Mid], "")</f>
        <v/>
      </c>
      <c r="GD5" s="6"/>
      <c r="GE5" s="6"/>
      <c r="GF5" s="6"/>
      <c r="GG5" s="7" t="str">
        <f>_xlfn.XLOOKUP(GG$1&amp;"|"&amp;TEXT($C5,"yyyymmdd"), RRPS_ALL[Key], RRPS_ALL[Yield to Maturity], "")</f>
        <v/>
      </c>
      <c r="GH5" s="6" t="str">
        <f>_xlfn.XLOOKUP(GH$1&amp;"|"&amp;TEXT($C5,"yyyymmdd"), RRPS_ALL[Key], RRPS_ALL[Mid Price], "")</f>
        <v/>
      </c>
      <c r="GI5" s="6" t="str">
        <f>_xlfn.XLOOKUP(GI$1&amp;"|"&amp;TEXT($C5,"yyyymmdd"), RRPS_ALL[Key], RRPS_ALL[Mid Yield], "")</f>
        <v/>
      </c>
      <c r="GJ5" s="6" t="str">
        <f>_xlfn.XLOOKUP(GJ$1&amp;"|"&amp;TEXT($C5,"yyyymmdd"), RRPS_ALL[Key], RRPS_ALL[Dirty Mid], "")</f>
        <v/>
      </c>
      <c r="GK5" s="6" t="str">
        <f>_xlfn.XLOOKUP(GK$1&amp;"|"&amp;TEXT($C5,"yyyymmdd"), RRPS_ALL[Key], RRPS_ALL[Clean Price Mid], "")</f>
        <v/>
      </c>
      <c r="GL5" s="6"/>
      <c r="GM5" s="6"/>
      <c r="GN5" s="6"/>
      <c r="GO5" s="7" t="str">
        <f>_xlfn.XLOOKUP(GO$1&amp;"|"&amp;TEXT($C5,"yyyymmdd"), RRPS_ALL[Key], RRPS_ALL[Yield to Maturity], "")</f>
        <v/>
      </c>
      <c r="GP5" s="6" t="str">
        <f>_xlfn.XLOOKUP(GP$1&amp;"|"&amp;TEXT($C5,"yyyymmdd"), RRPS_ALL[Key], RRPS_ALL[Mid Price], "")</f>
        <v/>
      </c>
      <c r="GQ5" s="6" t="str">
        <f>_xlfn.XLOOKUP(GQ$1&amp;"|"&amp;TEXT($C5,"yyyymmdd"), RRPS_ALL[Key], RRPS_ALL[Mid Yield], "")</f>
        <v/>
      </c>
      <c r="GR5" s="6" t="str">
        <f>_xlfn.XLOOKUP(GR$1&amp;"|"&amp;TEXT($C5,"yyyymmdd"), RRPS_ALL[Key], RRPS_ALL[Dirty Mid], "")</f>
        <v/>
      </c>
      <c r="GS5" s="6" t="str">
        <f>_xlfn.XLOOKUP(GS$1&amp;"|"&amp;TEXT($C5,"yyyymmdd"), RRPS_ALL[Key], RRPS_ALL[Clean Price Mid], "")</f>
        <v/>
      </c>
      <c r="GT5" s="6"/>
      <c r="GU5" s="6"/>
      <c r="GV5" s="6"/>
      <c r="GW5" s="7" t="str">
        <f>_xlfn.XLOOKUP(GW$1&amp;"|"&amp;TEXT($C5,"yyyymmdd"), RRPS_ALL[Key], RRPS_ALL[Yield to Maturity], "")</f>
        <v/>
      </c>
      <c r="GX5" s="6" t="str">
        <f>_xlfn.XLOOKUP(GX$1&amp;"|"&amp;TEXT($C5,"yyyymmdd"), RRPS_ALL[Key], RRPS_ALL[Mid Price], "")</f>
        <v/>
      </c>
      <c r="GY5" s="6" t="str">
        <f>_xlfn.XLOOKUP(GY$1&amp;"|"&amp;TEXT($C5,"yyyymmdd"), RRPS_ALL[Key], RRPS_ALL[Mid Yield], "")</f>
        <v/>
      </c>
      <c r="GZ5" s="6" t="str">
        <f>_xlfn.XLOOKUP(GZ$1&amp;"|"&amp;TEXT($C5,"yyyymmdd"), RRPS_ALL[Key], RRPS_ALL[Dirty Mid], "")</f>
        <v/>
      </c>
      <c r="HA5" s="6" t="str">
        <f>_xlfn.XLOOKUP(HA$1&amp;"|"&amp;TEXT($C5,"yyyymmdd"), RRPS_ALL[Key], RRPS_ALL[Clean Price Mid], "")</f>
        <v/>
      </c>
      <c r="HB5" s="6"/>
      <c r="HC5" s="6"/>
      <c r="HD5" s="6"/>
    </row>
    <row r="6" spans="1:212" x14ac:dyDescent="0.2">
      <c r="A6">
        <v>2000</v>
      </c>
      <c r="B6">
        <v>2</v>
      </c>
      <c r="C6" s="5">
        <f t="shared" si="0"/>
        <v>36585</v>
      </c>
      <c r="D6" s="6">
        <v>2.75</v>
      </c>
      <c r="E6" s="7">
        <f>_xlfn.XLOOKUP(E$1&amp;"|"&amp;TEXT($C6,"yyyymmdd"), RRPS_ALL[Key], RRPS_ALL[Yield to Maturity], "")</f>
        <v>5.7030000000000003</v>
      </c>
      <c r="F6" s="6">
        <f>_xlfn.XLOOKUP(F$1&amp;"|"&amp;TEXT($C6,"yyyymmdd"), RRPS_ALL[Key], RRPS_ALL[Mid Price], "")</f>
        <v>101.285</v>
      </c>
      <c r="G6" s="6">
        <f>_xlfn.XLOOKUP(G$1&amp;"|"&amp;TEXT($C6,"yyyymmdd"), RRPS_ALL[Key], RRPS_ALL[Mid Yield], "")</f>
        <v>0</v>
      </c>
      <c r="H6" s="6">
        <f>_xlfn.XLOOKUP(H$1&amp;"|"&amp;TEXT($C6,"yyyymmdd"), RRPS_ALL[Key], RRPS_ALL[Dirty Mid], "")</f>
        <v>0</v>
      </c>
      <c r="I6" s="6">
        <f>_xlfn.XLOOKUP(I$1&amp;"|"&amp;TEXT($C6,"yyyymmdd"), RRPS_ALL[Key], RRPS_ALL[Clean Price Mid], "")</f>
        <v>0</v>
      </c>
      <c r="J6" s="6">
        <v>0.06</v>
      </c>
      <c r="K6" s="5">
        <v>38392</v>
      </c>
      <c r="L6" s="6">
        <f t="shared" si="1"/>
        <v>4.9461678832116789</v>
      </c>
      <c r="M6" s="7">
        <f>_xlfn.XLOOKUP(M$1&amp;"|"&amp;TEXT($C6,"yyyymmdd"), RRPS_ALL[Key], RRPS_ALL[Yield to Maturity], "")</f>
        <v>5.77</v>
      </c>
      <c r="N6" s="6">
        <f>_xlfn.XLOOKUP(N$1&amp;"|"&amp;TEXT($C6,"yyyymmdd"), RRPS_ALL[Key], RRPS_ALL[Mid Price], "")</f>
        <v>103.955</v>
      </c>
      <c r="O6" s="6">
        <f>_xlfn.XLOOKUP(O$1&amp;"|"&amp;TEXT($C6,"yyyymmdd"), RRPS_ALL[Key], RRPS_ALL[Mid Yield], "")</f>
        <v>0</v>
      </c>
      <c r="P6" s="6">
        <f>_xlfn.XLOOKUP(P$1&amp;"|"&amp;TEXT($C6,"yyyymmdd"), RRPS_ALL[Key], RRPS_ALL[Dirty Mid], "")</f>
        <v>0</v>
      </c>
      <c r="Q6" s="6">
        <f>_xlfn.XLOOKUP(Q$1&amp;"|"&amp;TEXT($C6,"yyyymmdd"), RRPS_ALL[Key], RRPS_ALL[Clean Price Mid], "")</f>
        <v>0</v>
      </c>
      <c r="R6" s="6">
        <v>6.5000000000000002E-2</v>
      </c>
      <c r="S6" s="5">
        <v>39015</v>
      </c>
      <c r="T6" s="6">
        <f t="shared" si="2"/>
        <v>6.6523269456394214</v>
      </c>
      <c r="U6" s="7">
        <f>_xlfn.XLOOKUP(U$1&amp;"|"&amp;TEXT($C6,"yyyymmdd"), RRPS_ALL[Key], RRPS_ALL[Yield to Maturity], "")</f>
        <v>5.819</v>
      </c>
      <c r="V6" s="6">
        <f>_xlfn.XLOOKUP(V$1&amp;"|"&amp;TEXT($C6,"yyyymmdd"), RRPS_ALL[Key], RRPS_ALL[Mid Price], "")</f>
        <v>104.375</v>
      </c>
      <c r="W6" s="6">
        <f>_xlfn.XLOOKUP(W$1&amp;"|"&amp;TEXT($C6,"yyyymmdd"), RRPS_ALL[Key], RRPS_ALL[Mid Yield], "")</f>
        <v>0</v>
      </c>
      <c r="X6" s="6">
        <f>_xlfn.XLOOKUP(X$1&amp;"|"&amp;TEXT($C6,"yyyymmdd"), RRPS_ALL[Key], RRPS_ALL[Dirty Mid], "")</f>
        <v>0</v>
      </c>
      <c r="Y6" s="6">
        <f>_xlfn.XLOOKUP(Y$1&amp;"|"&amp;TEXT($C6,"yyyymmdd"), RRPS_ALL[Key], RRPS_ALL[Clean Price Mid], "")</f>
        <v>0</v>
      </c>
      <c r="Z6" s="6">
        <v>6.5000000000000002E-2</v>
      </c>
      <c r="AA6" s="5">
        <v>39573</v>
      </c>
      <c r="AB6" s="6">
        <f t="shared" si="3"/>
        <v>8.1788321167883211</v>
      </c>
      <c r="AC6" s="7">
        <f>_xlfn.XLOOKUP(AC$1&amp;"|"&amp;TEXT($C6,"yyyymmdd"), RRPS_ALL[Key], RRPS_ALL[Yield to Maturity], "")</f>
        <v>5.89</v>
      </c>
      <c r="AD6" s="6">
        <f>_xlfn.XLOOKUP(AD$1&amp;"|"&amp;TEXT($C6,"yyyymmdd"), RRPS_ALL[Key], RRPS_ALL[Mid Price], "")</f>
        <v>108.175</v>
      </c>
      <c r="AE6" s="6">
        <f>_xlfn.XLOOKUP(AE$1&amp;"|"&amp;TEXT($C6,"yyyymmdd"), RRPS_ALL[Key], RRPS_ALL[Mid Yield], "")</f>
        <v>0</v>
      </c>
      <c r="AF6" s="6">
        <f>_xlfn.XLOOKUP(AF$1&amp;"|"&amp;TEXT($C6,"yyyymmdd"), RRPS_ALL[Key], RRPS_ALL[Dirty Mid], "")</f>
        <v>5.5125000000000002</v>
      </c>
      <c r="AG6" s="6">
        <f>_xlfn.XLOOKUP(AG$1&amp;"|"&amp;TEXT($C6,"yyyymmdd"), RRPS_ALL[Key], RRPS_ALL[Clean Price Mid], "")</f>
        <v>9.2770899999999994</v>
      </c>
      <c r="AH6" s="6">
        <v>6.7500000000000004E-2</v>
      </c>
      <c r="AI6" s="5">
        <v>41764</v>
      </c>
      <c r="AJ6" s="6">
        <f t="shared" si="4"/>
        <v>14.178682241284907</v>
      </c>
      <c r="AK6" s="7">
        <f>_xlfn.XLOOKUP(AK$1&amp;"|"&amp;TEXT($C6,"yyyymmdd"), RRPS_ALL[Key], RRPS_ALL[Yield to Maturity], "")</f>
        <v>5.843</v>
      </c>
      <c r="AL6" s="6">
        <f>_xlfn.XLOOKUP(AL$1&amp;"|"&amp;TEXT($C6,"yyyymmdd"), RRPS_ALL[Key], RRPS_ALL[Mid Price], "")</f>
        <v>94.325000000000003</v>
      </c>
      <c r="AM6" s="6">
        <f>_xlfn.XLOOKUP(AM$1&amp;"|"&amp;TEXT($C6,"yyyymmdd"), RRPS_ALL[Key], RRPS_ALL[Mid Yield], "")</f>
        <v>0</v>
      </c>
      <c r="AN6" s="6">
        <f>_xlfn.XLOOKUP(AN$1&amp;"|"&amp;TEXT($C6,"yyyymmdd"), RRPS_ALL[Key], RRPS_ALL[Dirty Mid], "")</f>
        <v>0</v>
      </c>
      <c r="AO6" s="6">
        <f>_xlfn.XLOOKUP(AO$1&amp;"|"&amp;TEXT($C6,"yyyymmdd"), RRPS_ALL[Key], RRPS_ALL[Clean Price Mid], "")</f>
        <v>0</v>
      </c>
      <c r="AP6" s="6">
        <v>0.05</v>
      </c>
      <c r="AQ6" s="5">
        <v>39858</v>
      </c>
      <c r="AR6" s="6">
        <f t="shared" si="5"/>
        <v>8.9597591021078564</v>
      </c>
      <c r="AS6" s="7">
        <f>_xlfn.XLOOKUP(AS$1&amp;"|"&amp;TEXT($C6,"yyyymmdd"), RRPS_ALL[Key], RRPS_ALL[Yield to Maturity], "")</f>
        <v>5.766</v>
      </c>
      <c r="AT6" s="6">
        <f>_xlfn.XLOOKUP(AT$1&amp;"|"&amp;TEXT($C6,"yyyymmdd"), RRPS_ALL[Key], RRPS_ALL[Mid Price], "")</f>
        <v>88.59</v>
      </c>
      <c r="AU6" s="6">
        <f>_xlfn.XLOOKUP(AU$1&amp;"|"&amp;TEXT($C6,"yyyymmdd"), RRPS_ALL[Key], RRPS_ALL[Mid Yield], "")</f>
        <v>0</v>
      </c>
      <c r="AV6" s="6">
        <f>_xlfn.XLOOKUP(AV$1&amp;"|"&amp;TEXT($C6,"yyyymmdd"), RRPS_ALL[Key], RRPS_ALL[Dirty Mid], "")</f>
        <v>0</v>
      </c>
      <c r="AW6" s="6">
        <f>_xlfn.XLOOKUP(AW$1&amp;"|"&amp;TEXT($C6,"yyyymmdd"), RRPS_ALL[Key], RRPS_ALL[Clean Price Mid], "")</f>
        <v>0</v>
      </c>
      <c r="AX6" s="6">
        <v>3.5000000000000003E-2</v>
      </c>
      <c r="AY6" s="5">
        <v>38827</v>
      </c>
      <c r="AZ6" s="6">
        <f t="shared" si="6"/>
        <v>6.1376613218615566</v>
      </c>
      <c r="BA6" s="7" t="str">
        <f>_xlfn.XLOOKUP(BA$1&amp;"|"&amp;TEXT($C6,"yyyymmdd"), RRPS_ALL[Key], RRPS_ALL[Yield to Maturity], "")</f>
        <v/>
      </c>
      <c r="BB6" s="6" t="str">
        <f>_xlfn.XLOOKUP(BB$1&amp;"|"&amp;TEXT($C6,"yyyymmdd"), RRPS_ALL[Key], RRPS_ALL[Mid Price], "")</f>
        <v/>
      </c>
      <c r="BC6" s="6" t="str">
        <f>_xlfn.XLOOKUP(BC$1&amp;"|"&amp;TEXT($C6,"yyyymmdd"), RRPS_ALL[Key], RRPS_ALL[Mid Yield], "")</f>
        <v/>
      </c>
      <c r="BD6" s="6" t="str">
        <f>_xlfn.XLOOKUP(BD$1&amp;"|"&amp;TEXT($C6,"yyyymmdd"), RRPS_ALL[Key], RRPS_ALL[Dirty Mid], "")</f>
        <v/>
      </c>
      <c r="BE6" s="6" t="str">
        <f>_xlfn.XLOOKUP(BE$1&amp;"|"&amp;TEXT($C6,"yyyymmdd"), RRPS_ALL[Key], RRPS_ALL[Clean Price Mid], "")</f>
        <v/>
      </c>
      <c r="BF6" s="6"/>
      <c r="BG6" s="6"/>
      <c r="BH6" s="6"/>
      <c r="BI6" s="7" t="str">
        <f>_xlfn.XLOOKUP(BI$1&amp;"|"&amp;TEXT($C6,"yyyymmdd"), RRPS_ALL[Key], RRPS_ALL[Yield to Maturity], "")</f>
        <v/>
      </c>
      <c r="BJ6" s="6" t="str">
        <f>_xlfn.XLOOKUP(BJ$1&amp;"|"&amp;TEXT($C6,"yyyymmdd"), RRPS_ALL[Key], RRPS_ALL[Mid Price], "")</f>
        <v/>
      </c>
      <c r="BK6" s="6" t="str">
        <f>_xlfn.XLOOKUP(BK$1&amp;"|"&amp;TEXT($C6,"yyyymmdd"), RRPS_ALL[Key], RRPS_ALL[Mid Yield], "")</f>
        <v/>
      </c>
      <c r="BL6" s="6" t="str">
        <f>_xlfn.XLOOKUP(BL$1&amp;"|"&amp;TEXT($C6,"yyyymmdd"), RRPS_ALL[Key], RRPS_ALL[Dirty Mid], "")</f>
        <v/>
      </c>
      <c r="BM6" s="6" t="str">
        <f>_xlfn.XLOOKUP(BM$1&amp;"|"&amp;TEXT($C6,"yyyymmdd"), RRPS_ALL[Key], RRPS_ALL[Clean Price Mid], "")</f>
        <v/>
      </c>
      <c r="BN6" s="6"/>
      <c r="BO6" s="6"/>
      <c r="BP6" s="6"/>
      <c r="BQ6" s="7" t="str">
        <f>_xlfn.XLOOKUP(BQ$1&amp;"|"&amp;TEXT($C6,"yyyymmdd"), RRPS_ALL[Key], RRPS_ALL[Yield to Maturity], "")</f>
        <v/>
      </c>
      <c r="BR6" s="6" t="str">
        <f>_xlfn.XLOOKUP(BR$1&amp;"|"&amp;TEXT($C6,"yyyymmdd"), RRPS_ALL[Key], RRPS_ALL[Mid Price], "")</f>
        <v/>
      </c>
      <c r="BS6" s="6" t="str">
        <f>_xlfn.XLOOKUP(BS$1&amp;"|"&amp;TEXT($C6,"yyyymmdd"), RRPS_ALL[Key], RRPS_ALL[Mid Yield], "")</f>
        <v/>
      </c>
      <c r="BT6" s="6" t="str">
        <f>_xlfn.XLOOKUP(BT$1&amp;"|"&amp;TEXT($C6,"yyyymmdd"), RRPS_ALL[Key], RRPS_ALL[Dirty Mid], "")</f>
        <v/>
      </c>
      <c r="BU6" s="6" t="str">
        <f>_xlfn.XLOOKUP(BU$1&amp;"|"&amp;TEXT($C6,"yyyymmdd"), RRPS_ALL[Key], RRPS_ALL[Clean Price Mid], "")</f>
        <v/>
      </c>
      <c r="BV6" s="6"/>
      <c r="BW6" s="6"/>
      <c r="BX6" s="6"/>
      <c r="BY6" s="7" t="str">
        <f>_xlfn.XLOOKUP(BY$1&amp;"|"&amp;TEXT($C6,"yyyymmdd"), RRPS_ALL[Key], RRPS_ALL[Yield to Maturity], "")</f>
        <v/>
      </c>
      <c r="BZ6" s="6" t="str">
        <f>_xlfn.XLOOKUP(BZ$1&amp;"|"&amp;TEXT($C6,"yyyymmdd"), RRPS_ALL[Key], RRPS_ALL[Mid Price], "")</f>
        <v/>
      </c>
      <c r="CA6" s="6" t="str">
        <f>_xlfn.XLOOKUP(CA$1&amp;"|"&amp;TEXT($C6,"yyyymmdd"), RRPS_ALL[Key], RRPS_ALL[Mid Yield], "")</f>
        <v/>
      </c>
      <c r="CB6" s="6" t="str">
        <f>_xlfn.XLOOKUP(CB$1&amp;"|"&amp;TEXT($C6,"yyyymmdd"), RRPS_ALL[Key], RRPS_ALL[Dirty Mid], "")</f>
        <v/>
      </c>
      <c r="CC6" s="6" t="str">
        <f>_xlfn.XLOOKUP(CC$1&amp;"|"&amp;TEXT($C6,"yyyymmdd"), RRPS_ALL[Key], RRPS_ALL[Clean Price Mid], "")</f>
        <v/>
      </c>
      <c r="CD6" s="6"/>
      <c r="CE6" s="6"/>
      <c r="CF6" s="6"/>
      <c r="CG6" s="7" t="str">
        <f>_xlfn.XLOOKUP(CG$1&amp;"|"&amp;TEXT($C6,"yyyymmdd"), RRPS_ALL[Key], RRPS_ALL[Yield to Maturity], "")</f>
        <v/>
      </c>
      <c r="CH6" s="6" t="str">
        <f>_xlfn.XLOOKUP(CH$1&amp;"|"&amp;TEXT($C6,"yyyymmdd"), RRPS_ALL[Key], RRPS_ALL[Mid Price], "")</f>
        <v/>
      </c>
      <c r="CI6" s="6" t="str">
        <f>_xlfn.XLOOKUP(CI$1&amp;"|"&amp;TEXT($C6,"yyyymmdd"), RRPS_ALL[Key], RRPS_ALL[Mid Yield], "")</f>
        <v/>
      </c>
      <c r="CJ6" s="6" t="str">
        <f>_xlfn.XLOOKUP(CJ$1&amp;"|"&amp;TEXT($C6,"yyyymmdd"), RRPS_ALL[Key], RRPS_ALL[Dirty Mid], "")</f>
        <v/>
      </c>
      <c r="CK6" s="6" t="str">
        <f>_xlfn.XLOOKUP(CK$1&amp;"|"&amp;TEXT($C6,"yyyymmdd"), RRPS_ALL[Key], RRPS_ALL[Clean Price Mid], "")</f>
        <v/>
      </c>
      <c r="CL6" s="6"/>
      <c r="CM6" s="6"/>
      <c r="CN6" s="6"/>
      <c r="CO6" s="7" t="str">
        <f>_xlfn.XLOOKUP(CO$1&amp;"|"&amp;TEXT($C6,"yyyymmdd"), RRPS_ALL[Key], RRPS_ALL[Yield to Maturity], "")</f>
        <v/>
      </c>
      <c r="CP6" s="6" t="str">
        <f>_xlfn.XLOOKUP(CP$1&amp;"|"&amp;TEXT($C6,"yyyymmdd"), RRPS_ALL[Key], RRPS_ALL[Mid Price], "")</f>
        <v/>
      </c>
      <c r="CQ6" s="6" t="str">
        <f>_xlfn.XLOOKUP(CQ$1&amp;"|"&amp;TEXT($C6,"yyyymmdd"), RRPS_ALL[Key], RRPS_ALL[Mid Yield], "")</f>
        <v/>
      </c>
      <c r="CR6" s="6" t="str">
        <f>_xlfn.XLOOKUP(CR$1&amp;"|"&amp;TEXT($C6,"yyyymmdd"), RRPS_ALL[Key], RRPS_ALL[Dirty Mid], "")</f>
        <v/>
      </c>
      <c r="CS6" s="6" t="str">
        <f>_xlfn.XLOOKUP(CS$1&amp;"|"&amp;TEXT($C6,"yyyymmdd"), RRPS_ALL[Key], RRPS_ALL[Clean Price Mid], "")</f>
        <v/>
      </c>
      <c r="CT6" s="6"/>
      <c r="CU6" s="6"/>
      <c r="CV6" s="6"/>
      <c r="CW6" s="7" t="str">
        <f>_xlfn.XLOOKUP(CW$1&amp;"|"&amp;TEXT($C6,"yyyymmdd"), RRPS_ALL[Key], RRPS_ALL[Yield to Maturity], "")</f>
        <v/>
      </c>
      <c r="CX6" s="6" t="str">
        <f>_xlfn.XLOOKUP(CX$1&amp;"|"&amp;TEXT($C6,"yyyymmdd"), RRPS_ALL[Key], RRPS_ALL[Mid Price], "")</f>
        <v/>
      </c>
      <c r="CY6" s="6" t="str">
        <f>_xlfn.XLOOKUP(CY$1&amp;"|"&amp;TEXT($C6,"yyyymmdd"), RRPS_ALL[Key], RRPS_ALL[Mid Yield], "")</f>
        <v/>
      </c>
      <c r="CZ6" s="6" t="str">
        <f>_xlfn.XLOOKUP(CZ$1&amp;"|"&amp;TEXT($C6,"yyyymmdd"), RRPS_ALL[Key], RRPS_ALL[Dirty Mid], "")</f>
        <v/>
      </c>
      <c r="DA6" s="6" t="str">
        <f>_xlfn.XLOOKUP(DA$1&amp;"|"&amp;TEXT($C6,"yyyymmdd"), RRPS_ALL[Key], RRPS_ALL[Clean Price Mid], "")</f>
        <v/>
      </c>
      <c r="DB6" s="6"/>
      <c r="DC6" s="6"/>
      <c r="DD6" s="6"/>
      <c r="DE6" s="7" t="str">
        <f>_xlfn.XLOOKUP(DE$1&amp;"|"&amp;TEXT($C6,"yyyymmdd"), RRPS_ALL[Key], RRPS_ALL[Yield to Maturity], "")</f>
        <v/>
      </c>
      <c r="DF6" s="6" t="str">
        <f>_xlfn.XLOOKUP(DF$1&amp;"|"&amp;TEXT($C6,"yyyymmdd"), RRPS_ALL[Key], RRPS_ALL[Mid Price], "")</f>
        <v/>
      </c>
      <c r="DG6" s="6" t="str">
        <f>_xlfn.XLOOKUP(DG$1&amp;"|"&amp;TEXT($C6,"yyyymmdd"), RRPS_ALL[Key], RRPS_ALL[Mid Yield], "")</f>
        <v/>
      </c>
      <c r="DH6" s="6" t="str">
        <f>_xlfn.XLOOKUP(DH$1&amp;"|"&amp;TEXT($C6,"yyyymmdd"), RRPS_ALL[Key], RRPS_ALL[Dirty Mid], "")</f>
        <v/>
      </c>
      <c r="DI6" s="6" t="str">
        <f>_xlfn.XLOOKUP(DI$1&amp;"|"&amp;TEXT($C6,"yyyymmdd"), RRPS_ALL[Key], RRPS_ALL[Clean Price Mid], "")</f>
        <v/>
      </c>
      <c r="DJ6" s="6"/>
      <c r="DK6" s="6"/>
      <c r="DL6" s="6"/>
      <c r="DM6" s="7" t="str">
        <f>_xlfn.XLOOKUP(DM$1&amp;"|"&amp;TEXT($C6,"yyyymmdd"), RRPS_ALL[Key], RRPS_ALL[Yield to Maturity], "")</f>
        <v/>
      </c>
      <c r="DN6" s="6" t="str">
        <f>_xlfn.XLOOKUP(DN$1&amp;"|"&amp;TEXT($C6,"yyyymmdd"), RRPS_ALL[Key], RRPS_ALL[Mid Price], "")</f>
        <v/>
      </c>
      <c r="DO6" s="6" t="str">
        <f>_xlfn.XLOOKUP(DO$1&amp;"|"&amp;TEXT($C6,"yyyymmdd"), RRPS_ALL[Key], RRPS_ALL[Mid Yield], "")</f>
        <v/>
      </c>
      <c r="DP6" s="6" t="str">
        <f>_xlfn.XLOOKUP(DP$1&amp;"|"&amp;TEXT($C6,"yyyymmdd"), RRPS_ALL[Key], RRPS_ALL[Dirty Mid], "")</f>
        <v/>
      </c>
      <c r="DQ6" s="6" t="str">
        <f>_xlfn.XLOOKUP(DQ$1&amp;"|"&amp;TEXT($C6,"yyyymmdd"), RRPS_ALL[Key], RRPS_ALL[Clean Price Mid], "")</f>
        <v/>
      </c>
      <c r="DR6" s="6"/>
      <c r="DS6" s="6"/>
      <c r="DT6" s="6"/>
      <c r="DU6" s="7" t="str">
        <f>_xlfn.XLOOKUP(DU$1&amp;"|"&amp;TEXT($C6,"yyyymmdd"), RRPS_ALL[Key], RRPS_ALL[Yield to Maturity], "")</f>
        <v/>
      </c>
      <c r="DV6" s="6" t="str">
        <f>_xlfn.XLOOKUP(DV$1&amp;"|"&amp;TEXT($C6,"yyyymmdd"), RRPS_ALL[Key], RRPS_ALL[Mid Price], "")</f>
        <v/>
      </c>
      <c r="DW6" s="6" t="str">
        <f>_xlfn.XLOOKUP(DW$1&amp;"|"&amp;TEXT($C6,"yyyymmdd"), RRPS_ALL[Key], RRPS_ALL[Mid Yield], "")</f>
        <v/>
      </c>
      <c r="DX6" s="6" t="str">
        <f>_xlfn.XLOOKUP(DX$1&amp;"|"&amp;TEXT($C6,"yyyymmdd"), RRPS_ALL[Key], RRPS_ALL[Dirty Mid], "")</f>
        <v/>
      </c>
      <c r="DY6" s="6" t="str">
        <f>_xlfn.XLOOKUP(DY$1&amp;"|"&amp;TEXT($C6,"yyyymmdd"), RRPS_ALL[Key], RRPS_ALL[Clean Price Mid], "")</f>
        <v/>
      </c>
      <c r="DZ6" s="6"/>
      <c r="EA6" s="6"/>
      <c r="EB6" s="6"/>
      <c r="EC6" s="7" t="str">
        <f>_xlfn.XLOOKUP(EC$1&amp;"|"&amp;TEXT($C6,"yyyymmdd"), RRPS_ALL[Key], RRPS_ALL[Yield to Maturity], "")</f>
        <v/>
      </c>
      <c r="ED6" s="6" t="str">
        <f>_xlfn.XLOOKUP(ED$1&amp;"|"&amp;TEXT($C6,"yyyymmdd"), RRPS_ALL[Key], RRPS_ALL[Mid Price], "")</f>
        <v/>
      </c>
      <c r="EE6" s="6" t="str">
        <f>_xlfn.XLOOKUP(EE$1&amp;"|"&amp;TEXT($C6,"yyyymmdd"), RRPS_ALL[Key], RRPS_ALL[Mid Yield], "")</f>
        <v/>
      </c>
      <c r="EF6" s="6" t="str">
        <f>_xlfn.XLOOKUP(EF$1&amp;"|"&amp;TEXT($C6,"yyyymmdd"), RRPS_ALL[Key], RRPS_ALL[Dirty Mid], "")</f>
        <v/>
      </c>
      <c r="EG6" s="6" t="str">
        <f>_xlfn.XLOOKUP(EG$1&amp;"|"&amp;TEXT($C6,"yyyymmdd"), RRPS_ALL[Key], RRPS_ALL[Clean Price Mid], "")</f>
        <v/>
      </c>
      <c r="EH6" s="6"/>
      <c r="EI6" s="6"/>
      <c r="EJ6" s="6"/>
      <c r="EK6" s="7" t="str">
        <f>_xlfn.XLOOKUP(EK$1&amp;"|"&amp;TEXT($C6,"yyyymmdd"), RRPS_ALL[Key], RRPS_ALL[Yield to Maturity], "")</f>
        <v/>
      </c>
      <c r="EL6" s="6" t="str">
        <f>_xlfn.XLOOKUP(EL$1&amp;"|"&amp;TEXT($C6,"yyyymmdd"), RRPS_ALL[Key], RRPS_ALL[Mid Price], "")</f>
        <v/>
      </c>
      <c r="EM6" s="6" t="str">
        <f>_xlfn.XLOOKUP(EM$1&amp;"|"&amp;TEXT($C6,"yyyymmdd"), RRPS_ALL[Key], RRPS_ALL[Mid Yield], "")</f>
        <v/>
      </c>
      <c r="EN6" s="6" t="str">
        <f>_xlfn.XLOOKUP(EN$1&amp;"|"&amp;TEXT($C6,"yyyymmdd"), RRPS_ALL[Key], RRPS_ALL[Dirty Mid], "")</f>
        <v/>
      </c>
      <c r="EO6" s="6" t="str">
        <f>_xlfn.XLOOKUP(EO$1&amp;"|"&amp;TEXT($C6,"yyyymmdd"), RRPS_ALL[Key], RRPS_ALL[Clean Price Mid], "")</f>
        <v/>
      </c>
      <c r="EP6" s="6"/>
      <c r="EQ6" s="6"/>
      <c r="ER6" s="6"/>
      <c r="ES6" s="7" t="str">
        <f>_xlfn.XLOOKUP(ES$1&amp;"|"&amp;TEXT($C6,"yyyymmdd"), RRPS_ALL[Key], RRPS_ALL[Yield to Maturity], "")</f>
        <v/>
      </c>
      <c r="ET6" s="6" t="str">
        <f>_xlfn.XLOOKUP(ET$1&amp;"|"&amp;TEXT($C6,"yyyymmdd"), RRPS_ALL[Key], RRPS_ALL[Mid Price], "")</f>
        <v/>
      </c>
      <c r="EU6" s="6" t="str">
        <f>_xlfn.XLOOKUP(EU$1&amp;"|"&amp;TEXT($C6,"yyyymmdd"), RRPS_ALL[Key], RRPS_ALL[Mid Yield], "")</f>
        <v/>
      </c>
      <c r="EV6" s="6" t="str">
        <f>_xlfn.XLOOKUP(EV$1&amp;"|"&amp;TEXT($C6,"yyyymmdd"), RRPS_ALL[Key], RRPS_ALL[Dirty Mid], "")</f>
        <v/>
      </c>
      <c r="EW6" s="6" t="str">
        <f>_xlfn.XLOOKUP(EW$1&amp;"|"&amp;TEXT($C6,"yyyymmdd"), RRPS_ALL[Key], RRPS_ALL[Clean Price Mid], "")</f>
        <v/>
      </c>
      <c r="EX6" s="6"/>
      <c r="EY6" s="6"/>
      <c r="EZ6" s="6"/>
      <c r="FA6" s="7" t="str">
        <f>_xlfn.XLOOKUP(FA$1&amp;"|"&amp;TEXT($C6,"yyyymmdd"), RRPS_ALL[Key], RRPS_ALL[Yield to Maturity], "")</f>
        <v/>
      </c>
      <c r="FB6" s="6" t="str">
        <f>_xlfn.XLOOKUP(FB$1&amp;"|"&amp;TEXT($C6,"yyyymmdd"), RRPS_ALL[Key], RRPS_ALL[Mid Price], "")</f>
        <v/>
      </c>
      <c r="FC6" s="6" t="str">
        <f>_xlfn.XLOOKUP(FC$1&amp;"|"&amp;TEXT($C6,"yyyymmdd"), RRPS_ALL[Key], RRPS_ALL[Mid Yield], "")</f>
        <v/>
      </c>
      <c r="FD6" s="6" t="str">
        <f>_xlfn.XLOOKUP(FD$1&amp;"|"&amp;TEXT($C6,"yyyymmdd"), RRPS_ALL[Key], RRPS_ALL[Dirty Mid], "")</f>
        <v/>
      </c>
      <c r="FE6" s="6" t="str">
        <f>_xlfn.XLOOKUP(FE$1&amp;"|"&amp;TEXT($C6,"yyyymmdd"), RRPS_ALL[Key], RRPS_ALL[Clean Price Mid], "")</f>
        <v/>
      </c>
      <c r="FF6" s="6"/>
      <c r="FG6" s="6"/>
      <c r="FH6" s="6"/>
      <c r="FI6" s="7" t="str">
        <f>_xlfn.XLOOKUP(FI$1&amp;"|"&amp;TEXT($C6,"yyyymmdd"), RRPS_ALL[Key], RRPS_ALL[Yield to Maturity], "")</f>
        <v/>
      </c>
      <c r="FJ6" s="6" t="str">
        <f>_xlfn.XLOOKUP(FJ$1&amp;"|"&amp;TEXT($C6,"yyyymmdd"), RRPS_ALL[Key], RRPS_ALL[Mid Price], "")</f>
        <v/>
      </c>
      <c r="FK6" s="6" t="str">
        <f>_xlfn.XLOOKUP(FK$1&amp;"|"&amp;TEXT($C6,"yyyymmdd"), RRPS_ALL[Key], RRPS_ALL[Mid Yield], "")</f>
        <v/>
      </c>
      <c r="FL6" s="6" t="str">
        <f>_xlfn.XLOOKUP(FL$1&amp;"|"&amp;TEXT($C6,"yyyymmdd"), RRPS_ALL[Key], RRPS_ALL[Dirty Mid], "")</f>
        <v/>
      </c>
      <c r="FM6" s="6" t="str">
        <f>_xlfn.XLOOKUP(FM$1&amp;"|"&amp;TEXT($C6,"yyyymmdd"), RRPS_ALL[Key], RRPS_ALL[Clean Price Mid], "")</f>
        <v/>
      </c>
      <c r="FN6" s="6"/>
      <c r="FO6" s="6"/>
      <c r="FP6" s="6"/>
      <c r="FQ6" s="7" t="str">
        <f>_xlfn.XLOOKUP(FQ$1&amp;"|"&amp;TEXT($C6,"yyyymmdd"), RRPS_ALL[Key], RRPS_ALL[Yield to Maturity], "")</f>
        <v/>
      </c>
      <c r="FR6" s="6" t="str">
        <f>_xlfn.XLOOKUP(FR$1&amp;"|"&amp;TEXT($C6,"yyyymmdd"), RRPS_ALL[Key], RRPS_ALL[Mid Price], "")</f>
        <v/>
      </c>
      <c r="FS6" s="6" t="str">
        <f>_xlfn.XLOOKUP(FS$1&amp;"|"&amp;TEXT($C6,"yyyymmdd"), RRPS_ALL[Key], RRPS_ALL[Mid Yield], "")</f>
        <v/>
      </c>
      <c r="FT6" s="6" t="str">
        <f>_xlfn.XLOOKUP(FT$1&amp;"|"&amp;TEXT($C6,"yyyymmdd"), RRPS_ALL[Key], RRPS_ALL[Dirty Mid], "")</f>
        <v/>
      </c>
      <c r="FU6" s="6" t="str">
        <f>_xlfn.XLOOKUP(FU$1&amp;"|"&amp;TEXT($C6,"yyyymmdd"), RRPS_ALL[Key], RRPS_ALL[Clean Price Mid], "")</f>
        <v/>
      </c>
      <c r="FV6" s="6"/>
      <c r="FW6" s="6"/>
      <c r="FX6" s="6"/>
      <c r="FY6" s="7" t="str">
        <f>_xlfn.XLOOKUP(FY$1&amp;"|"&amp;TEXT($C6,"yyyymmdd"), RRPS_ALL[Key], RRPS_ALL[Yield to Maturity], "")</f>
        <v/>
      </c>
      <c r="FZ6" s="6" t="str">
        <f>_xlfn.XLOOKUP(FZ$1&amp;"|"&amp;TEXT($C6,"yyyymmdd"), RRPS_ALL[Key], RRPS_ALL[Mid Price], "")</f>
        <v/>
      </c>
      <c r="GA6" s="6" t="str">
        <f>_xlfn.XLOOKUP(GA$1&amp;"|"&amp;TEXT($C6,"yyyymmdd"), RRPS_ALL[Key], RRPS_ALL[Mid Yield], "")</f>
        <v/>
      </c>
      <c r="GB6" s="6" t="str">
        <f>_xlfn.XLOOKUP(GB$1&amp;"|"&amp;TEXT($C6,"yyyymmdd"), RRPS_ALL[Key], RRPS_ALL[Dirty Mid], "")</f>
        <v/>
      </c>
      <c r="GC6" s="6" t="str">
        <f>_xlfn.XLOOKUP(GC$1&amp;"|"&amp;TEXT($C6,"yyyymmdd"), RRPS_ALL[Key], RRPS_ALL[Clean Price Mid], "")</f>
        <v/>
      </c>
      <c r="GD6" s="6"/>
      <c r="GE6" s="6"/>
      <c r="GF6" s="6"/>
      <c r="GG6" s="7" t="str">
        <f>_xlfn.XLOOKUP(GG$1&amp;"|"&amp;TEXT($C6,"yyyymmdd"), RRPS_ALL[Key], RRPS_ALL[Yield to Maturity], "")</f>
        <v/>
      </c>
      <c r="GH6" s="6" t="str">
        <f>_xlfn.XLOOKUP(GH$1&amp;"|"&amp;TEXT($C6,"yyyymmdd"), RRPS_ALL[Key], RRPS_ALL[Mid Price], "")</f>
        <v/>
      </c>
      <c r="GI6" s="6" t="str">
        <f>_xlfn.XLOOKUP(GI$1&amp;"|"&amp;TEXT($C6,"yyyymmdd"), RRPS_ALL[Key], RRPS_ALL[Mid Yield], "")</f>
        <v/>
      </c>
      <c r="GJ6" s="6" t="str">
        <f>_xlfn.XLOOKUP(GJ$1&amp;"|"&amp;TEXT($C6,"yyyymmdd"), RRPS_ALL[Key], RRPS_ALL[Dirty Mid], "")</f>
        <v/>
      </c>
      <c r="GK6" s="6" t="str">
        <f>_xlfn.XLOOKUP(GK$1&amp;"|"&amp;TEXT($C6,"yyyymmdd"), RRPS_ALL[Key], RRPS_ALL[Clean Price Mid], "")</f>
        <v/>
      </c>
      <c r="GL6" s="6"/>
      <c r="GM6" s="6"/>
      <c r="GN6" s="6"/>
      <c r="GO6" s="7" t="str">
        <f>_xlfn.XLOOKUP(GO$1&amp;"|"&amp;TEXT($C6,"yyyymmdd"), RRPS_ALL[Key], RRPS_ALL[Yield to Maturity], "")</f>
        <v/>
      </c>
      <c r="GP6" s="6" t="str">
        <f>_xlfn.XLOOKUP(GP$1&amp;"|"&amp;TEXT($C6,"yyyymmdd"), RRPS_ALL[Key], RRPS_ALL[Mid Price], "")</f>
        <v/>
      </c>
      <c r="GQ6" s="6" t="str">
        <f>_xlfn.XLOOKUP(GQ$1&amp;"|"&amp;TEXT($C6,"yyyymmdd"), RRPS_ALL[Key], RRPS_ALL[Mid Yield], "")</f>
        <v/>
      </c>
      <c r="GR6" s="6" t="str">
        <f>_xlfn.XLOOKUP(GR$1&amp;"|"&amp;TEXT($C6,"yyyymmdd"), RRPS_ALL[Key], RRPS_ALL[Dirty Mid], "")</f>
        <v/>
      </c>
      <c r="GS6" s="6" t="str">
        <f>_xlfn.XLOOKUP(GS$1&amp;"|"&amp;TEXT($C6,"yyyymmdd"), RRPS_ALL[Key], RRPS_ALL[Clean Price Mid], "")</f>
        <v/>
      </c>
      <c r="GT6" s="6"/>
      <c r="GU6" s="6"/>
      <c r="GV6" s="6"/>
      <c r="GW6" s="7" t="str">
        <f>_xlfn.XLOOKUP(GW$1&amp;"|"&amp;TEXT($C6,"yyyymmdd"), RRPS_ALL[Key], RRPS_ALL[Yield to Maturity], "")</f>
        <v/>
      </c>
      <c r="GX6" s="6" t="str">
        <f>_xlfn.XLOOKUP(GX$1&amp;"|"&amp;TEXT($C6,"yyyymmdd"), RRPS_ALL[Key], RRPS_ALL[Mid Price], "")</f>
        <v/>
      </c>
      <c r="GY6" s="6" t="str">
        <f>_xlfn.XLOOKUP(GY$1&amp;"|"&amp;TEXT($C6,"yyyymmdd"), RRPS_ALL[Key], RRPS_ALL[Mid Yield], "")</f>
        <v/>
      </c>
      <c r="GZ6" s="6" t="str">
        <f>_xlfn.XLOOKUP(GZ$1&amp;"|"&amp;TEXT($C6,"yyyymmdd"), RRPS_ALL[Key], RRPS_ALL[Dirty Mid], "")</f>
        <v/>
      </c>
      <c r="HA6" s="6" t="str">
        <f>_xlfn.XLOOKUP(HA$1&amp;"|"&amp;TEXT($C6,"yyyymmdd"), RRPS_ALL[Key], RRPS_ALL[Clean Price Mid], "")</f>
        <v/>
      </c>
      <c r="HB6" s="6"/>
      <c r="HC6" s="6"/>
      <c r="HD6" s="6"/>
    </row>
    <row r="7" spans="1:212" x14ac:dyDescent="0.2">
      <c r="A7">
        <v>2000</v>
      </c>
      <c r="B7">
        <v>3</v>
      </c>
      <c r="C7" s="5">
        <f t="shared" si="0"/>
        <v>36616</v>
      </c>
      <c r="D7" s="6">
        <v>2.75</v>
      </c>
      <c r="E7" s="7">
        <f>_xlfn.XLOOKUP(E$1&amp;"|"&amp;TEXT($C7,"yyyymmdd"), RRPS_ALL[Key], RRPS_ALL[Yield to Maturity], "")</f>
        <v>5.3289999999999997</v>
      </c>
      <c r="F7" s="6">
        <f>_xlfn.XLOOKUP(F$1&amp;"|"&amp;TEXT($C7,"yyyymmdd"), RRPS_ALL[Key], RRPS_ALL[Mid Price], "")</f>
        <v>102.80500000000001</v>
      </c>
      <c r="G7" s="6">
        <f>_xlfn.XLOOKUP(G$1&amp;"|"&amp;TEXT($C7,"yyyymmdd"), RRPS_ALL[Key], RRPS_ALL[Mid Yield], "")</f>
        <v>0</v>
      </c>
      <c r="H7" s="6">
        <f>_xlfn.XLOOKUP(H$1&amp;"|"&amp;TEXT($C7,"yyyymmdd"), RRPS_ALL[Key], RRPS_ALL[Dirty Mid], "")</f>
        <v>0</v>
      </c>
      <c r="I7" s="6">
        <f>_xlfn.XLOOKUP(I$1&amp;"|"&amp;TEXT($C7,"yyyymmdd"), RRPS_ALL[Key], RRPS_ALL[Clean Price Mid], "")</f>
        <v>0</v>
      </c>
      <c r="J7" s="6">
        <v>0.06</v>
      </c>
      <c r="K7" s="5">
        <v>38392</v>
      </c>
      <c r="L7" s="6">
        <f t="shared" si="1"/>
        <v>4.8613138686131387</v>
      </c>
      <c r="M7" s="7">
        <f>_xlfn.XLOOKUP(M$1&amp;"|"&amp;TEXT($C7,"yyyymmdd"), RRPS_ALL[Key], RRPS_ALL[Yield to Maturity], "")</f>
        <v>5.3609999999999998</v>
      </c>
      <c r="N7" s="6">
        <f>_xlfn.XLOOKUP(N$1&amp;"|"&amp;TEXT($C7,"yyyymmdd"), RRPS_ALL[Key], RRPS_ALL[Mid Price], "")</f>
        <v>106.145</v>
      </c>
      <c r="O7" s="6">
        <f>_xlfn.XLOOKUP(O$1&amp;"|"&amp;TEXT($C7,"yyyymmdd"), RRPS_ALL[Key], RRPS_ALL[Mid Yield], "")</f>
        <v>0</v>
      </c>
      <c r="P7" s="6">
        <f>_xlfn.XLOOKUP(P$1&amp;"|"&amp;TEXT($C7,"yyyymmdd"), RRPS_ALL[Key], RRPS_ALL[Dirty Mid], "")</f>
        <v>0</v>
      </c>
      <c r="Q7" s="6">
        <f>_xlfn.XLOOKUP(Q$1&amp;"|"&amp;TEXT($C7,"yyyymmdd"), RRPS_ALL[Key], RRPS_ALL[Clean Price Mid], "")</f>
        <v>0</v>
      </c>
      <c r="R7" s="6">
        <v>6.5000000000000002E-2</v>
      </c>
      <c r="S7" s="5">
        <v>39015</v>
      </c>
      <c r="T7" s="6">
        <f t="shared" si="2"/>
        <v>6.5674618693781781</v>
      </c>
      <c r="U7" s="7">
        <f>_xlfn.XLOOKUP(U$1&amp;"|"&amp;TEXT($C7,"yyyymmdd"), RRPS_ALL[Key], RRPS_ALL[Yield to Maturity], "")</f>
        <v>5.391</v>
      </c>
      <c r="V7" s="6">
        <f>_xlfn.XLOOKUP(V$1&amp;"|"&amp;TEXT($C7,"yyyymmdd"), RRPS_ALL[Key], RRPS_ALL[Mid Price], "")</f>
        <v>107.125</v>
      </c>
      <c r="W7" s="6">
        <f>_xlfn.XLOOKUP(W$1&amp;"|"&amp;TEXT($C7,"yyyymmdd"), RRPS_ALL[Key], RRPS_ALL[Mid Yield], "")</f>
        <v>0</v>
      </c>
      <c r="X7" s="6">
        <f>_xlfn.XLOOKUP(X$1&amp;"|"&amp;TEXT($C7,"yyyymmdd"), RRPS_ALL[Key], RRPS_ALL[Dirty Mid], "")</f>
        <v>0</v>
      </c>
      <c r="Y7" s="6">
        <f>_xlfn.XLOOKUP(Y$1&amp;"|"&amp;TEXT($C7,"yyyymmdd"), RRPS_ALL[Key], RRPS_ALL[Clean Price Mid], "")</f>
        <v>0</v>
      </c>
      <c r="Z7" s="6">
        <v>6.5000000000000002E-2</v>
      </c>
      <c r="AA7" s="5">
        <v>39573</v>
      </c>
      <c r="AB7" s="6">
        <f t="shared" si="3"/>
        <v>8.0939781021897819</v>
      </c>
      <c r="AC7" s="7">
        <f>_xlfn.XLOOKUP(AC$1&amp;"|"&amp;TEXT($C7,"yyyymmdd"), RRPS_ALL[Key], RRPS_ALL[Yield to Maturity], "")</f>
        <v>5.4219999999999997</v>
      </c>
      <c r="AD7" s="6">
        <f>_xlfn.XLOOKUP(AD$1&amp;"|"&amp;TEXT($C7,"yyyymmdd"), RRPS_ALL[Key], RRPS_ALL[Mid Price], "")</f>
        <v>112.925</v>
      </c>
      <c r="AE7" s="6">
        <f>_xlfn.XLOOKUP(AE$1&amp;"|"&amp;TEXT($C7,"yyyymmdd"), RRPS_ALL[Key], RRPS_ALL[Mid Yield], "")</f>
        <v>0</v>
      </c>
      <c r="AF7" s="6">
        <f>_xlfn.XLOOKUP(AF$1&amp;"|"&amp;TEXT($C7,"yyyymmdd"), RRPS_ALL[Key], RRPS_ALL[Dirty Mid], "")</f>
        <v>6.1124999999999998</v>
      </c>
      <c r="AG7" s="6">
        <f>_xlfn.XLOOKUP(AG$1&amp;"|"&amp;TEXT($C7,"yyyymmdd"), RRPS_ALL[Key], RRPS_ALL[Clean Price Mid], "")</f>
        <v>9.3071999999999999</v>
      </c>
      <c r="AH7" s="6">
        <v>6.7500000000000004E-2</v>
      </c>
      <c r="AI7" s="5">
        <v>41764</v>
      </c>
      <c r="AJ7" s="6">
        <f t="shared" si="4"/>
        <v>14.093812739551014</v>
      </c>
      <c r="AK7" s="7">
        <f>_xlfn.XLOOKUP(AK$1&amp;"|"&amp;TEXT($C7,"yyyymmdd"), RRPS_ALL[Key], RRPS_ALL[Yield to Maturity], "")</f>
        <v>5.3949999999999996</v>
      </c>
      <c r="AL7" s="6">
        <f>_xlfn.XLOOKUP(AL$1&amp;"|"&amp;TEXT($C7,"yyyymmdd"), RRPS_ALL[Key], RRPS_ALL[Mid Price], "")</f>
        <v>97.334999999999994</v>
      </c>
      <c r="AM7" s="6">
        <f>_xlfn.XLOOKUP(AM$1&amp;"|"&amp;TEXT($C7,"yyyymmdd"), RRPS_ALL[Key], RRPS_ALL[Mid Yield], "")</f>
        <v>0</v>
      </c>
      <c r="AN7" s="6">
        <f>_xlfn.XLOOKUP(AN$1&amp;"|"&amp;TEXT($C7,"yyyymmdd"), RRPS_ALL[Key], RRPS_ALL[Dirty Mid], "")</f>
        <v>0</v>
      </c>
      <c r="AO7" s="6">
        <f>_xlfn.XLOOKUP(AO$1&amp;"|"&amp;TEXT($C7,"yyyymmdd"), RRPS_ALL[Key], RRPS_ALL[Clean Price Mid], "")</f>
        <v>0</v>
      </c>
      <c r="AP7" s="6">
        <v>0.05</v>
      </c>
      <c r="AQ7" s="5">
        <v>39859</v>
      </c>
      <c r="AR7" s="6">
        <f t="shared" si="5"/>
        <v>8.8776348206953184</v>
      </c>
      <c r="AS7" s="7">
        <f>_xlfn.XLOOKUP(AS$1&amp;"|"&amp;TEXT($C7,"yyyymmdd"), RRPS_ALL[Key], RRPS_ALL[Yield to Maturity], "")</f>
        <v>5.3739999999999997</v>
      </c>
      <c r="AT7" s="6">
        <f>_xlfn.XLOOKUP(AT$1&amp;"|"&amp;TEXT($C7,"yyyymmdd"), RRPS_ALL[Key], RRPS_ALL[Mid Price], "")</f>
        <v>90.555000000000007</v>
      </c>
      <c r="AU7" s="6">
        <f>_xlfn.XLOOKUP(AU$1&amp;"|"&amp;TEXT($C7,"yyyymmdd"), RRPS_ALL[Key], RRPS_ALL[Mid Yield], "")</f>
        <v>0</v>
      </c>
      <c r="AV7" s="6">
        <f>_xlfn.XLOOKUP(AV$1&amp;"|"&amp;TEXT($C7,"yyyymmdd"), RRPS_ALL[Key], RRPS_ALL[Dirty Mid], "")</f>
        <v>0</v>
      </c>
      <c r="AW7" s="6">
        <f>_xlfn.XLOOKUP(AW$1&amp;"|"&amp;TEXT($C7,"yyyymmdd"), RRPS_ALL[Key], RRPS_ALL[Clean Price Mid], "")</f>
        <v>0</v>
      </c>
      <c r="AX7" s="6">
        <v>3.5000000000000003E-2</v>
      </c>
      <c r="AY7" s="5">
        <v>38827</v>
      </c>
      <c r="AZ7" s="6">
        <f t="shared" si="6"/>
        <v>6.0527962456003133</v>
      </c>
      <c r="BA7" s="7" t="str">
        <f>_xlfn.XLOOKUP(BA$1&amp;"|"&amp;TEXT($C7,"yyyymmdd"), RRPS_ALL[Key], RRPS_ALL[Yield to Maturity], "")</f>
        <v/>
      </c>
      <c r="BB7" s="6" t="str">
        <f>_xlfn.XLOOKUP(BB$1&amp;"|"&amp;TEXT($C7,"yyyymmdd"), RRPS_ALL[Key], RRPS_ALL[Mid Price], "")</f>
        <v/>
      </c>
      <c r="BC7" s="6" t="str">
        <f>_xlfn.XLOOKUP(BC$1&amp;"|"&amp;TEXT($C7,"yyyymmdd"), RRPS_ALL[Key], RRPS_ALL[Mid Yield], "")</f>
        <v/>
      </c>
      <c r="BD7" s="6" t="str">
        <f>_xlfn.XLOOKUP(BD$1&amp;"|"&amp;TEXT($C7,"yyyymmdd"), RRPS_ALL[Key], RRPS_ALL[Dirty Mid], "")</f>
        <v/>
      </c>
      <c r="BE7" s="6" t="str">
        <f>_xlfn.XLOOKUP(BE$1&amp;"|"&amp;TEXT($C7,"yyyymmdd"), RRPS_ALL[Key], RRPS_ALL[Clean Price Mid], "")</f>
        <v/>
      </c>
      <c r="BF7" s="6"/>
      <c r="BG7" s="6"/>
      <c r="BH7" s="6"/>
      <c r="BI7" s="7" t="str">
        <f>_xlfn.XLOOKUP(BI$1&amp;"|"&amp;TEXT($C7,"yyyymmdd"), RRPS_ALL[Key], RRPS_ALL[Yield to Maturity], "")</f>
        <v/>
      </c>
      <c r="BJ7" s="6" t="str">
        <f>_xlfn.XLOOKUP(BJ$1&amp;"|"&amp;TEXT($C7,"yyyymmdd"), RRPS_ALL[Key], RRPS_ALL[Mid Price], "")</f>
        <v/>
      </c>
      <c r="BK7" s="6" t="str">
        <f>_xlfn.XLOOKUP(BK$1&amp;"|"&amp;TEXT($C7,"yyyymmdd"), RRPS_ALL[Key], RRPS_ALL[Mid Yield], "")</f>
        <v/>
      </c>
      <c r="BL7" s="6" t="str">
        <f>_xlfn.XLOOKUP(BL$1&amp;"|"&amp;TEXT($C7,"yyyymmdd"), RRPS_ALL[Key], RRPS_ALL[Dirty Mid], "")</f>
        <v/>
      </c>
      <c r="BM7" s="6" t="str">
        <f>_xlfn.XLOOKUP(BM$1&amp;"|"&amp;TEXT($C7,"yyyymmdd"), RRPS_ALL[Key], RRPS_ALL[Clean Price Mid], "")</f>
        <v/>
      </c>
      <c r="BN7" s="6"/>
      <c r="BO7" s="6"/>
      <c r="BP7" s="6"/>
      <c r="BQ7" s="7" t="str">
        <f>_xlfn.XLOOKUP(BQ$1&amp;"|"&amp;TEXT($C7,"yyyymmdd"), RRPS_ALL[Key], RRPS_ALL[Yield to Maturity], "")</f>
        <v/>
      </c>
      <c r="BR7" s="6" t="str">
        <f>_xlfn.XLOOKUP(BR$1&amp;"|"&amp;TEXT($C7,"yyyymmdd"), RRPS_ALL[Key], RRPS_ALL[Mid Price], "")</f>
        <v/>
      </c>
      <c r="BS7" s="6" t="str">
        <f>_xlfn.XLOOKUP(BS$1&amp;"|"&amp;TEXT($C7,"yyyymmdd"), RRPS_ALL[Key], RRPS_ALL[Mid Yield], "")</f>
        <v/>
      </c>
      <c r="BT7" s="6" t="str">
        <f>_xlfn.XLOOKUP(BT$1&amp;"|"&amp;TEXT($C7,"yyyymmdd"), RRPS_ALL[Key], RRPS_ALL[Dirty Mid], "")</f>
        <v/>
      </c>
      <c r="BU7" s="6" t="str">
        <f>_xlfn.XLOOKUP(BU$1&amp;"|"&amp;TEXT($C7,"yyyymmdd"), RRPS_ALL[Key], RRPS_ALL[Clean Price Mid], "")</f>
        <v/>
      </c>
      <c r="BV7" s="6"/>
      <c r="BW7" s="6"/>
      <c r="BX7" s="6"/>
      <c r="BY7" s="7" t="str">
        <f>_xlfn.XLOOKUP(BY$1&amp;"|"&amp;TEXT($C7,"yyyymmdd"), RRPS_ALL[Key], RRPS_ALL[Yield to Maturity], "")</f>
        <v/>
      </c>
      <c r="BZ7" s="6" t="str">
        <f>_xlfn.XLOOKUP(BZ$1&amp;"|"&amp;TEXT($C7,"yyyymmdd"), RRPS_ALL[Key], RRPS_ALL[Mid Price], "")</f>
        <v/>
      </c>
      <c r="CA7" s="6" t="str">
        <f>_xlfn.XLOOKUP(CA$1&amp;"|"&amp;TEXT($C7,"yyyymmdd"), RRPS_ALL[Key], RRPS_ALL[Mid Yield], "")</f>
        <v/>
      </c>
      <c r="CB7" s="6" t="str">
        <f>_xlfn.XLOOKUP(CB$1&amp;"|"&amp;TEXT($C7,"yyyymmdd"), RRPS_ALL[Key], RRPS_ALL[Dirty Mid], "")</f>
        <v/>
      </c>
      <c r="CC7" s="6" t="str">
        <f>_xlfn.XLOOKUP(CC$1&amp;"|"&amp;TEXT($C7,"yyyymmdd"), RRPS_ALL[Key], RRPS_ALL[Clean Price Mid], "")</f>
        <v/>
      </c>
      <c r="CD7" s="6"/>
      <c r="CE7" s="6"/>
      <c r="CF7" s="6"/>
      <c r="CG7" s="7" t="str">
        <f>_xlfn.XLOOKUP(CG$1&amp;"|"&amp;TEXT($C7,"yyyymmdd"), RRPS_ALL[Key], RRPS_ALL[Yield to Maturity], "")</f>
        <v/>
      </c>
      <c r="CH7" s="6" t="str">
        <f>_xlfn.XLOOKUP(CH$1&amp;"|"&amp;TEXT($C7,"yyyymmdd"), RRPS_ALL[Key], RRPS_ALL[Mid Price], "")</f>
        <v/>
      </c>
      <c r="CI7" s="6" t="str">
        <f>_xlfn.XLOOKUP(CI$1&amp;"|"&amp;TEXT($C7,"yyyymmdd"), RRPS_ALL[Key], RRPS_ALL[Mid Yield], "")</f>
        <v/>
      </c>
      <c r="CJ7" s="6" t="str">
        <f>_xlfn.XLOOKUP(CJ$1&amp;"|"&amp;TEXT($C7,"yyyymmdd"), RRPS_ALL[Key], RRPS_ALL[Dirty Mid], "")</f>
        <v/>
      </c>
      <c r="CK7" s="6" t="str">
        <f>_xlfn.XLOOKUP(CK$1&amp;"|"&amp;TEXT($C7,"yyyymmdd"), RRPS_ALL[Key], RRPS_ALL[Clean Price Mid], "")</f>
        <v/>
      </c>
      <c r="CL7" s="6"/>
      <c r="CM7" s="6"/>
      <c r="CN7" s="6"/>
      <c r="CO7" s="7" t="str">
        <f>_xlfn.XLOOKUP(CO$1&amp;"|"&amp;TEXT($C7,"yyyymmdd"), RRPS_ALL[Key], RRPS_ALL[Yield to Maturity], "")</f>
        <v/>
      </c>
      <c r="CP7" s="6" t="str">
        <f>_xlfn.XLOOKUP(CP$1&amp;"|"&amp;TEXT($C7,"yyyymmdd"), RRPS_ALL[Key], RRPS_ALL[Mid Price], "")</f>
        <v/>
      </c>
      <c r="CQ7" s="6" t="str">
        <f>_xlfn.XLOOKUP(CQ$1&amp;"|"&amp;TEXT($C7,"yyyymmdd"), RRPS_ALL[Key], RRPS_ALL[Mid Yield], "")</f>
        <v/>
      </c>
      <c r="CR7" s="6" t="str">
        <f>_xlfn.XLOOKUP(CR$1&amp;"|"&amp;TEXT($C7,"yyyymmdd"), RRPS_ALL[Key], RRPS_ALL[Dirty Mid], "")</f>
        <v/>
      </c>
      <c r="CS7" s="6" t="str">
        <f>_xlfn.XLOOKUP(CS$1&amp;"|"&amp;TEXT($C7,"yyyymmdd"), RRPS_ALL[Key], RRPS_ALL[Clean Price Mid], "")</f>
        <v/>
      </c>
      <c r="CT7" s="6"/>
      <c r="CU7" s="6"/>
      <c r="CV7" s="6"/>
      <c r="CW7" s="7" t="str">
        <f>_xlfn.XLOOKUP(CW$1&amp;"|"&amp;TEXT($C7,"yyyymmdd"), RRPS_ALL[Key], RRPS_ALL[Yield to Maturity], "")</f>
        <v/>
      </c>
      <c r="CX7" s="6" t="str">
        <f>_xlfn.XLOOKUP(CX$1&amp;"|"&amp;TEXT($C7,"yyyymmdd"), RRPS_ALL[Key], RRPS_ALL[Mid Price], "")</f>
        <v/>
      </c>
      <c r="CY7" s="6" t="str">
        <f>_xlfn.XLOOKUP(CY$1&amp;"|"&amp;TEXT($C7,"yyyymmdd"), RRPS_ALL[Key], RRPS_ALL[Mid Yield], "")</f>
        <v/>
      </c>
      <c r="CZ7" s="6" t="str">
        <f>_xlfn.XLOOKUP(CZ$1&amp;"|"&amp;TEXT($C7,"yyyymmdd"), RRPS_ALL[Key], RRPS_ALL[Dirty Mid], "")</f>
        <v/>
      </c>
      <c r="DA7" s="6" t="str">
        <f>_xlfn.XLOOKUP(DA$1&amp;"|"&amp;TEXT($C7,"yyyymmdd"), RRPS_ALL[Key], RRPS_ALL[Clean Price Mid], "")</f>
        <v/>
      </c>
      <c r="DB7" s="6"/>
      <c r="DC7" s="6"/>
      <c r="DD7" s="6"/>
      <c r="DE7" s="7" t="str">
        <f>_xlfn.XLOOKUP(DE$1&amp;"|"&amp;TEXT($C7,"yyyymmdd"), RRPS_ALL[Key], RRPS_ALL[Yield to Maturity], "")</f>
        <v/>
      </c>
      <c r="DF7" s="6" t="str">
        <f>_xlfn.XLOOKUP(DF$1&amp;"|"&amp;TEXT($C7,"yyyymmdd"), RRPS_ALL[Key], RRPS_ALL[Mid Price], "")</f>
        <v/>
      </c>
      <c r="DG7" s="6" t="str">
        <f>_xlfn.XLOOKUP(DG$1&amp;"|"&amp;TEXT($C7,"yyyymmdd"), RRPS_ALL[Key], RRPS_ALL[Mid Yield], "")</f>
        <v/>
      </c>
      <c r="DH7" s="6" t="str">
        <f>_xlfn.XLOOKUP(DH$1&amp;"|"&amp;TEXT($C7,"yyyymmdd"), RRPS_ALL[Key], RRPS_ALL[Dirty Mid], "")</f>
        <v/>
      </c>
      <c r="DI7" s="6" t="str">
        <f>_xlfn.XLOOKUP(DI$1&amp;"|"&amp;TEXT($C7,"yyyymmdd"), RRPS_ALL[Key], RRPS_ALL[Clean Price Mid], "")</f>
        <v/>
      </c>
      <c r="DJ7" s="6"/>
      <c r="DK7" s="6"/>
      <c r="DL7" s="6"/>
      <c r="DM7" s="7" t="str">
        <f>_xlfn.XLOOKUP(DM$1&amp;"|"&amp;TEXT($C7,"yyyymmdd"), RRPS_ALL[Key], RRPS_ALL[Yield to Maturity], "")</f>
        <v/>
      </c>
      <c r="DN7" s="6" t="str">
        <f>_xlfn.XLOOKUP(DN$1&amp;"|"&amp;TEXT($C7,"yyyymmdd"), RRPS_ALL[Key], RRPS_ALL[Mid Price], "")</f>
        <v/>
      </c>
      <c r="DO7" s="6" t="str">
        <f>_xlfn.XLOOKUP(DO$1&amp;"|"&amp;TEXT($C7,"yyyymmdd"), RRPS_ALL[Key], RRPS_ALL[Mid Yield], "")</f>
        <v/>
      </c>
      <c r="DP7" s="6" t="str">
        <f>_xlfn.XLOOKUP(DP$1&amp;"|"&amp;TEXT($C7,"yyyymmdd"), RRPS_ALL[Key], RRPS_ALL[Dirty Mid], "")</f>
        <v/>
      </c>
      <c r="DQ7" s="6" t="str">
        <f>_xlfn.XLOOKUP(DQ$1&amp;"|"&amp;TEXT($C7,"yyyymmdd"), RRPS_ALL[Key], RRPS_ALL[Clean Price Mid], "")</f>
        <v/>
      </c>
      <c r="DR7" s="6"/>
      <c r="DS7" s="6"/>
      <c r="DT7" s="6"/>
      <c r="DU7" s="7" t="str">
        <f>_xlfn.XLOOKUP(DU$1&amp;"|"&amp;TEXT($C7,"yyyymmdd"), RRPS_ALL[Key], RRPS_ALL[Yield to Maturity], "")</f>
        <v/>
      </c>
      <c r="DV7" s="6" t="str">
        <f>_xlfn.XLOOKUP(DV$1&amp;"|"&amp;TEXT($C7,"yyyymmdd"), RRPS_ALL[Key], RRPS_ALL[Mid Price], "")</f>
        <v/>
      </c>
      <c r="DW7" s="6" t="str">
        <f>_xlfn.XLOOKUP(DW$1&amp;"|"&amp;TEXT($C7,"yyyymmdd"), RRPS_ALL[Key], RRPS_ALL[Mid Yield], "")</f>
        <v/>
      </c>
      <c r="DX7" s="6" t="str">
        <f>_xlfn.XLOOKUP(DX$1&amp;"|"&amp;TEXT($C7,"yyyymmdd"), RRPS_ALL[Key], RRPS_ALL[Dirty Mid], "")</f>
        <v/>
      </c>
      <c r="DY7" s="6" t="str">
        <f>_xlfn.XLOOKUP(DY$1&amp;"|"&amp;TEXT($C7,"yyyymmdd"), RRPS_ALL[Key], RRPS_ALL[Clean Price Mid], "")</f>
        <v/>
      </c>
      <c r="DZ7" s="6"/>
      <c r="EA7" s="6"/>
      <c r="EB7" s="6"/>
      <c r="EC7" s="7" t="str">
        <f>_xlfn.XLOOKUP(EC$1&amp;"|"&amp;TEXT($C7,"yyyymmdd"), RRPS_ALL[Key], RRPS_ALL[Yield to Maturity], "")</f>
        <v/>
      </c>
      <c r="ED7" s="6" t="str">
        <f>_xlfn.XLOOKUP(ED$1&amp;"|"&amp;TEXT($C7,"yyyymmdd"), RRPS_ALL[Key], RRPS_ALL[Mid Price], "")</f>
        <v/>
      </c>
      <c r="EE7" s="6" t="str">
        <f>_xlfn.XLOOKUP(EE$1&amp;"|"&amp;TEXT($C7,"yyyymmdd"), RRPS_ALL[Key], RRPS_ALL[Mid Yield], "")</f>
        <v/>
      </c>
      <c r="EF7" s="6" t="str">
        <f>_xlfn.XLOOKUP(EF$1&amp;"|"&amp;TEXT($C7,"yyyymmdd"), RRPS_ALL[Key], RRPS_ALL[Dirty Mid], "")</f>
        <v/>
      </c>
      <c r="EG7" s="6" t="str">
        <f>_xlfn.XLOOKUP(EG$1&amp;"|"&amp;TEXT($C7,"yyyymmdd"), RRPS_ALL[Key], RRPS_ALL[Clean Price Mid], "")</f>
        <v/>
      </c>
      <c r="EH7" s="6"/>
      <c r="EI7" s="6"/>
      <c r="EJ7" s="6"/>
      <c r="EK7" s="7" t="str">
        <f>_xlfn.XLOOKUP(EK$1&amp;"|"&amp;TEXT($C7,"yyyymmdd"), RRPS_ALL[Key], RRPS_ALL[Yield to Maturity], "")</f>
        <v/>
      </c>
      <c r="EL7" s="6" t="str">
        <f>_xlfn.XLOOKUP(EL$1&amp;"|"&amp;TEXT($C7,"yyyymmdd"), RRPS_ALL[Key], RRPS_ALL[Mid Price], "")</f>
        <v/>
      </c>
      <c r="EM7" s="6" t="str">
        <f>_xlfn.XLOOKUP(EM$1&amp;"|"&amp;TEXT($C7,"yyyymmdd"), RRPS_ALL[Key], RRPS_ALL[Mid Yield], "")</f>
        <v/>
      </c>
      <c r="EN7" s="6" t="str">
        <f>_xlfn.XLOOKUP(EN$1&amp;"|"&amp;TEXT($C7,"yyyymmdd"), RRPS_ALL[Key], RRPS_ALL[Dirty Mid], "")</f>
        <v/>
      </c>
      <c r="EO7" s="6" t="str">
        <f>_xlfn.XLOOKUP(EO$1&amp;"|"&amp;TEXT($C7,"yyyymmdd"), RRPS_ALL[Key], RRPS_ALL[Clean Price Mid], "")</f>
        <v/>
      </c>
      <c r="EP7" s="6"/>
      <c r="EQ7" s="6"/>
      <c r="ER7" s="6"/>
      <c r="ES7" s="7" t="str">
        <f>_xlfn.XLOOKUP(ES$1&amp;"|"&amp;TEXT($C7,"yyyymmdd"), RRPS_ALL[Key], RRPS_ALL[Yield to Maturity], "")</f>
        <v/>
      </c>
      <c r="ET7" s="6" t="str">
        <f>_xlfn.XLOOKUP(ET$1&amp;"|"&amp;TEXT($C7,"yyyymmdd"), RRPS_ALL[Key], RRPS_ALL[Mid Price], "")</f>
        <v/>
      </c>
      <c r="EU7" s="6" t="str">
        <f>_xlfn.XLOOKUP(EU$1&amp;"|"&amp;TEXT($C7,"yyyymmdd"), RRPS_ALL[Key], RRPS_ALL[Mid Yield], "")</f>
        <v/>
      </c>
      <c r="EV7" s="6" t="str">
        <f>_xlfn.XLOOKUP(EV$1&amp;"|"&amp;TEXT($C7,"yyyymmdd"), RRPS_ALL[Key], RRPS_ALL[Dirty Mid], "")</f>
        <v/>
      </c>
      <c r="EW7" s="6" t="str">
        <f>_xlfn.XLOOKUP(EW$1&amp;"|"&amp;TEXT($C7,"yyyymmdd"), RRPS_ALL[Key], RRPS_ALL[Clean Price Mid], "")</f>
        <v/>
      </c>
      <c r="EX7" s="6"/>
      <c r="EY7" s="6"/>
      <c r="EZ7" s="6"/>
      <c r="FA7" s="7" t="str">
        <f>_xlfn.XLOOKUP(FA$1&amp;"|"&amp;TEXT($C7,"yyyymmdd"), RRPS_ALL[Key], RRPS_ALL[Yield to Maturity], "")</f>
        <v/>
      </c>
      <c r="FB7" s="6" t="str">
        <f>_xlfn.XLOOKUP(FB$1&amp;"|"&amp;TEXT($C7,"yyyymmdd"), RRPS_ALL[Key], RRPS_ALL[Mid Price], "")</f>
        <v/>
      </c>
      <c r="FC7" s="6" t="str">
        <f>_xlfn.XLOOKUP(FC$1&amp;"|"&amp;TEXT($C7,"yyyymmdd"), RRPS_ALL[Key], RRPS_ALL[Mid Yield], "")</f>
        <v/>
      </c>
      <c r="FD7" s="6" t="str">
        <f>_xlfn.XLOOKUP(FD$1&amp;"|"&amp;TEXT($C7,"yyyymmdd"), RRPS_ALL[Key], RRPS_ALL[Dirty Mid], "")</f>
        <v/>
      </c>
      <c r="FE7" s="6" t="str">
        <f>_xlfn.XLOOKUP(FE$1&amp;"|"&amp;TEXT($C7,"yyyymmdd"), RRPS_ALL[Key], RRPS_ALL[Clean Price Mid], "")</f>
        <v/>
      </c>
      <c r="FF7" s="6"/>
      <c r="FG7" s="6"/>
      <c r="FH7" s="6"/>
      <c r="FI7" s="7" t="str">
        <f>_xlfn.XLOOKUP(FI$1&amp;"|"&amp;TEXT($C7,"yyyymmdd"), RRPS_ALL[Key], RRPS_ALL[Yield to Maturity], "")</f>
        <v/>
      </c>
      <c r="FJ7" s="6" t="str">
        <f>_xlfn.XLOOKUP(FJ$1&amp;"|"&amp;TEXT($C7,"yyyymmdd"), RRPS_ALL[Key], RRPS_ALL[Mid Price], "")</f>
        <v/>
      </c>
      <c r="FK7" s="6" t="str">
        <f>_xlfn.XLOOKUP(FK$1&amp;"|"&amp;TEXT($C7,"yyyymmdd"), RRPS_ALL[Key], RRPS_ALL[Mid Yield], "")</f>
        <v/>
      </c>
      <c r="FL7" s="6" t="str">
        <f>_xlfn.XLOOKUP(FL$1&amp;"|"&amp;TEXT($C7,"yyyymmdd"), RRPS_ALL[Key], RRPS_ALL[Dirty Mid], "")</f>
        <v/>
      </c>
      <c r="FM7" s="6" t="str">
        <f>_xlfn.XLOOKUP(FM$1&amp;"|"&amp;TEXT($C7,"yyyymmdd"), RRPS_ALL[Key], RRPS_ALL[Clean Price Mid], "")</f>
        <v/>
      </c>
      <c r="FN7" s="6"/>
      <c r="FO7" s="6"/>
      <c r="FP7" s="6"/>
      <c r="FQ7" s="7" t="str">
        <f>_xlfn.XLOOKUP(FQ$1&amp;"|"&amp;TEXT($C7,"yyyymmdd"), RRPS_ALL[Key], RRPS_ALL[Yield to Maturity], "")</f>
        <v/>
      </c>
      <c r="FR7" s="6" t="str">
        <f>_xlfn.XLOOKUP(FR$1&amp;"|"&amp;TEXT($C7,"yyyymmdd"), RRPS_ALL[Key], RRPS_ALL[Mid Price], "")</f>
        <v/>
      </c>
      <c r="FS7" s="6" t="str">
        <f>_xlfn.XLOOKUP(FS$1&amp;"|"&amp;TEXT($C7,"yyyymmdd"), RRPS_ALL[Key], RRPS_ALL[Mid Yield], "")</f>
        <v/>
      </c>
      <c r="FT7" s="6" t="str">
        <f>_xlfn.XLOOKUP(FT$1&amp;"|"&amp;TEXT($C7,"yyyymmdd"), RRPS_ALL[Key], RRPS_ALL[Dirty Mid], "")</f>
        <v/>
      </c>
      <c r="FU7" s="6" t="str">
        <f>_xlfn.XLOOKUP(FU$1&amp;"|"&amp;TEXT($C7,"yyyymmdd"), RRPS_ALL[Key], RRPS_ALL[Clean Price Mid], "")</f>
        <v/>
      </c>
      <c r="FV7" s="6"/>
      <c r="FW7" s="6"/>
      <c r="FX7" s="6"/>
      <c r="FY7" s="7" t="str">
        <f>_xlfn.XLOOKUP(FY$1&amp;"|"&amp;TEXT($C7,"yyyymmdd"), RRPS_ALL[Key], RRPS_ALL[Yield to Maturity], "")</f>
        <v/>
      </c>
      <c r="FZ7" s="6" t="str">
        <f>_xlfn.XLOOKUP(FZ$1&amp;"|"&amp;TEXT($C7,"yyyymmdd"), RRPS_ALL[Key], RRPS_ALL[Mid Price], "")</f>
        <v/>
      </c>
      <c r="GA7" s="6" t="str">
        <f>_xlfn.XLOOKUP(GA$1&amp;"|"&amp;TEXT($C7,"yyyymmdd"), RRPS_ALL[Key], RRPS_ALL[Mid Yield], "")</f>
        <v/>
      </c>
      <c r="GB7" s="6" t="str">
        <f>_xlfn.XLOOKUP(GB$1&amp;"|"&amp;TEXT($C7,"yyyymmdd"), RRPS_ALL[Key], RRPS_ALL[Dirty Mid], "")</f>
        <v/>
      </c>
      <c r="GC7" s="6" t="str">
        <f>_xlfn.XLOOKUP(GC$1&amp;"|"&amp;TEXT($C7,"yyyymmdd"), RRPS_ALL[Key], RRPS_ALL[Clean Price Mid], "")</f>
        <v/>
      </c>
      <c r="GD7" s="6"/>
      <c r="GE7" s="6"/>
      <c r="GF7" s="6"/>
      <c r="GG7" s="7" t="str">
        <f>_xlfn.XLOOKUP(GG$1&amp;"|"&amp;TEXT($C7,"yyyymmdd"), RRPS_ALL[Key], RRPS_ALL[Yield to Maturity], "")</f>
        <v/>
      </c>
      <c r="GH7" s="6" t="str">
        <f>_xlfn.XLOOKUP(GH$1&amp;"|"&amp;TEXT($C7,"yyyymmdd"), RRPS_ALL[Key], RRPS_ALL[Mid Price], "")</f>
        <v/>
      </c>
      <c r="GI7" s="6" t="str">
        <f>_xlfn.XLOOKUP(GI$1&amp;"|"&amp;TEXT($C7,"yyyymmdd"), RRPS_ALL[Key], RRPS_ALL[Mid Yield], "")</f>
        <v/>
      </c>
      <c r="GJ7" s="6" t="str">
        <f>_xlfn.XLOOKUP(GJ$1&amp;"|"&amp;TEXT($C7,"yyyymmdd"), RRPS_ALL[Key], RRPS_ALL[Dirty Mid], "")</f>
        <v/>
      </c>
      <c r="GK7" s="6" t="str">
        <f>_xlfn.XLOOKUP(GK$1&amp;"|"&amp;TEXT($C7,"yyyymmdd"), RRPS_ALL[Key], RRPS_ALL[Clean Price Mid], "")</f>
        <v/>
      </c>
      <c r="GL7" s="6"/>
      <c r="GM7" s="6"/>
      <c r="GN7" s="6"/>
      <c r="GO7" s="7" t="str">
        <f>_xlfn.XLOOKUP(GO$1&amp;"|"&amp;TEXT($C7,"yyyymmdd"), RRPS_ALL[Key], RRPS_ALL[Yield to Maturity], "")</f>
        <v/>
      </c>
      <c r="GP7" s="6" t="str">
        <f>_xlfn.XLOOKUP(GP$1&amp;"|"&amp;TEXT($C7,"yyyymmdd"), RRPS_ALL[Key], RRPS_ALL[Mid Price], "")</f>
        <v/>
      </c>
      <c r="GQ7" s="6" t="str">
        <f>_xlfn.XLOOKUP(GQ$1&amp;"|"&amp;TEXT($C7,"yyyymmdd"), RRPS_ALL[Key], RRPS_ALL[Mid Yield], "")</f>
        <v/>
      </c>
      <c r="GR7" s="6" t="str">
        <f>_xlfn.XLOOKUP(GR$1&amp;"|"&amp;TEXT($C7,"yyyymmdd"), RRPS_ALL[Key], RRPS_ALL[Dirty Mid], "")</f>
        <v/>
      </c>
      <c r="GS7" s="6" t="str">
        <f>_xlfn.XLOOKUP(GS$1&amp;"|"&amp;TEXT($C7,"yyyymmdd"), RRPS_ALL[Key], RRPS_ALL[Clean Price Mid], "")</f>
        <v/>
      </c>
      <c r="GT7" s="6"/>
      <c r="GU7" s="6"/>
      <c r="GV7" s="6"/>
      <c r="GW7" s="7" t="str">
        <f>_xlfn.XLOOKUP(GW$1&amp;"|"&amp;TEXT($C7,"yyyymmdd"), RRPS_ALL[Key], RRPS_ALL[Yield to Maturity], "")</f>
        <v/>
      </c>
      <c r="GX7" s="6" t="str">
        <f>_xlfn.XLOOKUP(GX$1&amp;"|"&amp;TEXT($C7,"yyyymmdd"), RRPS_ALL[Key], RRPS_ALL[Mid Price], "")</f>
        <v/>
      </c>
      <c r="GY7" s="6" t="str">
        <f>_xlfn.XLOOKUP(GY$1&amp;"|"&amp;TEXT($C7,"yyyymmdd"), RRPS_ALL[Key], RRPS_ALL[Mid Yield], "")</f>
        <v/>
      </c>
      <c r="GZ7" s="6" t="str">
        <f>_xlfn.XLOOKUP(GZ$1&amp;"|"&amp;TEXT($C7,"yyyymmdd"), RRPS_ALL[Key], RRPS_ALL[Dirty Mid], "")</f>
        <v/>
      </c>
      <c r="HA7" s="6" t="str">
        <f>_xlfn.XLOOKUP(HA$1&amp;"|"&amp;TEXT($C7,"yyyymmdd"), RRPS_ALL[Key], RRPS_ALL[Clean Price Mid], "")</f>
        <v/>
      </c>
      <c r="HB7" s="6"/>
      <c r="HC7" s="6"/>
      <c r="HD7" s="6"/>
    </row>
    <row r="8" spans="1:212" x14ac:dyDescent="0.2">
      <c r="A8">
        <v>2000</v>
      </c>
      <c r="B8">
        <v>4</v>
      </c>
      <c r="C8" s="5">
        <f t="shared" si="0"/>
        <v>36646</v>
      </c>
      <c r="D8" s="6">
        <v>2.75</v>
      </c>
      <c r="E8" s="7">
        <f>_xlfn.XLOOKUP(E$1&amp;"|"&amp;TEXT($C8,"yyyymmdd"), RRPS_ALL[Key], RRPS_ALL[Yield to Maturity], "")</f>
        <v>5.37</v>
      </c>
      <c r="F8" s="6">
        <f>_xlfn.XLOOKUP(F$1&amp;"|"&amp;TEXT($C8,"yyyymmdd"), RRPS_ALL[Key], RRPS_ALL[Mid Price], "")</f>
        <v>102.6</v>
      </c>
      <c r="G8" s="6">
        <f>_xlfn.XLOOKUP(G$1&amp;"|"&amp;TEXT($C8,"yyyymmdd"), RRPS_ALL[Key], RRPS_ALL[Mid Yield], "")</f>
        <v>0</v>
      </c>
      <c r="H8" s="6">
        <f>_xlfn.XLOOKUP(H$1&amp;"|"&amp;TEXT($C8,"yyyymmdd"), RRPS_ALL[Key], RRPS_ALL[Dirty Mid], "")</f>
        <v>0</v>
      </c>
      <c r="I8" s="6">
        <f>_xlfn.XLOOKUP(I$1&amp;"|"&amp;TEXT($C8,"yyyymmdd"), RRPS_ALL[Key], RRPS_ALL[Clean Price Mid], "")</f>
        <v>0</v>
      </c>
      <c r="J8" s="6">
        <v>0.06</v>
      </c>
      <c r="K8" s="5">
        <v>38392</v>
      </c>
      <c r="L8" s="6">
        <f t="shared" si="1"/>
        <v>4.7791970802919712</v>
      </c>
      <c r="M8" s="7">
        <f>_xlfn.XLOOKUP(M$1&amp;"|"&amp;TEXT($C8,"yyyymmdd"), RRPS_ALL[Key], RRPS_ALL[Yield to Maturity], "")</f>
        <v>5.4160000000000004</v>
      </c>
      <c r="N8" s="6">
        <f>_xlfn.XLOOKUP(N$1&amp;"|"&amp;TEXT($C8,"yyyymmdd"), RRPS_ALL[Key], RRPS_ALL[Mid Price], "")</f>
        <v>105.81</v>
      </c>
      <c r="O8" s="6">
        <f>_xlfn.XLOOKUP(O$1&amp;"|"&amp;TEXT($C8,"yyyymmdd"), RRPS_ALL[Key], RRPS_ALL[Mid Yield], "")</f>
        <v>0</v>
      </c>
      <c r="P8" s="6">
        <f>_xlfn.XLOOKUP(P$1&amp;"|"&amp;TEXT($C8,"yyyymmdd"), RRPS_ALL[Key], RRPS_ALL[Dirty Mid], "")</f>
        <v>0</v>
      </c>
      <c r="Q8" s="6">
        <f>_xlfn.XLOOKUP(Q$1&amp;"|"&amp;TEXT($C8,"yyyymmdd"), RRPS_ALL[Key], RRPS_ALL[Clean Price Mid], "")</f>
        <v>0</v>
      </c>
      <c r="R8" s="6">
        <v>6.5000000000000002E-2</v>
      </c>
      <c r="S8" s="5">
        <v>39015</v>
      </c>
      <c r="T8" s="6">
        <f t="shared" si="2"/>
        <v>6.4853343762221352</v>
      </c>
      <c r="U8" s="7">
        <f>_xlfn.XLOOKUP(U$1&amp;"|"&amp;TEXT($C8,"yyyymmdd"), RRPS_ALL[Key], RRPS_ALL[Yield to Maturity], "")</f>
        <v>5.4450000000000003</v>
      </c>
      <c r="V8" s="6">
        <f>_xlfn.XLOOKUP(V$1&amp;"|"&amp;TEXT($C8,"yyyymmdd"), RRPS_ALL[Key], RRPS_ALL[Mid Price], "")</f>
        <v>106.745</v>
      </c>
      <c r="W8" s="6">
        <f>_xlfn.XLOOKUP(W$1&amp;"|"&amp;TEXT($C8,"yyyymmdd"), RRPS_ALL[Key], RRPS_ALL[Mid Yield], "")</f>
        <v>0</v>
      </c>
      <c r="X8" s="6">
        <f>_xlfn.XLOOKUP(X$1&amp;"|"&amp;TEXT($C8,"yyyymmdd"), RRPS_ALL[Key], RRPS_ALL[Dirty Mid], "")</f>
        <v>0</v>
      </c>
      <c r="Y8" s="6">
        <f>_xlfn.XLOOKUP(Y$1&amp;"|"&amp;TEXT($C8,"yyyymmdd"), RRPS_ALL[Key], RRPS_ALL[Clean Price Mid], "")</f>
        <v>0</v>
      </c>
      <c r="Z8" s="6">
        <v>6.5000000000000002E-2</v>
      </c>
      <c r="AA8" s="5">
        <v>39573</v>
      </c>
      <c r="AB8" s="6">
        <f t="shared" si="3"/>
        <v>8.0118613138686143</v>
      </c>
      <c r="AC8" s="7">
        <f>_xlfn.XLOOKUP(AC$1&amp;"|"&amp;TEXT($C8,"yyyymmdd"), RRPS_ALL[Key], RRPS_ALL[Yield to Maturity], "")</f>
        <v>5.5119999999999996</v>
      </c>
      <c r="AD8" s="6">
        <f>_xlfn.XLOOKUP(AD$1&amp;"|"&amp;TEXT($C8,"yyyymmdd"), RRPS_ALL[Key], RRPS_ALL[Mid Price], "")</f>
        <v>111.935</v>
      </c>
      <c r="AE8" s="6">
        <f>_xlfn.XLOOKUP(AE$1&amp;"|"&amp;TEXT($C8,"yyyymmdd"), RRPS_ALL[Key], RRPS_ALL[Mid Yield], "")</f>
        <v>0</v>
      </c>
      <c r="AF8" s="6">
        <f>_xlfn.XLOOKUP(AF$1&amp;"|"&amp;TEXT($C8,"yyyymmdd"), RRPS_ALL[Key], RRPS_ALL[Dirty Mid], "")</f>
        <v>6.6187500000000004</v>
      </c>
      <c r="AG8" s="6">
        <f>_xlfn.XLOOKUP(AG$1&amp;"|"&amp;TEXT($C8,"yyyymmdd"), RRPS_ALL[Key], RRPS_ALL[Clean Price Mid], "")</f>
        <v>9.2071699999999996</v>
      </c>
      <c r="AH8" s="6">
        <v>6.7500000000000004E-2</v>
      </c>
      <c r="AI8" s="5">
        <v>41764</v>
      </c>
      <c r="AJ8" s="6">
        <f t="shared" si="4"/>
        <v>14.011680963679504</v>
      </c>
      <c r="AK8" s="7">
        <f>_xlfn.XLOOKUP(AK$1&amp;"|"&amp;TEXT($C8,"yyyymmdd"), RRPS_ALL[Key], RRPS_ALL[Yield to Maturity], "")</f>
        <v>5.4530000000000003</v>
      </c>
      <c r="AL8" s="6">
        <f>_xlfn.XLOOKUP(AL$1&amp;"|"&amp;TEXT($C8,"yyyymmdd"), RRPS_ALL[Key], RRPS_ALL[Mid Price], "")</f>
        <v>96.935000000000002</v>
      </c>
      <c r="AM8" s="6">
        <f>_xlfn.XLOOKUP(AM$1&amp;"|"&amp;TEXT($C8,"yyyymmdd"), RRPS_ALL[Key], RRPS_ALL[Mid Yield], "")</f>
        <v>0</v>
      </c>
      <c r="AN8" s="6">
        <f>_xlfn.XLOOKUP(AN$1&amp;"|"&amp;TEXT($C8,"yyyymmdd"), RRPS_ALL[Key], RRPS_ALL[Dirty Mid], "")</f>
        <v>0</v>
      </c>
      <c r="AO8" s="6">
        <f>_xlfn.XLOOKUP(AO$1&amp;"|"&amp;TEXT($C8,"yyyymmdd"), RRPS_ALL[Key], RRPS_ALL[Clean Price Mid], "")</f>
        <v>0</v>
      </c>
      <c r="AP8" s="6">
        <v>0.05</v>
      </c>
      <c r="AQ8" s="5">
        <v>39860</v>
      </c>
      <c r="AR8" s="6">
        <f t="shared" si="5"/>
        <v>8.7982480153298663</v>
      </c>
      <c r="AS8" s="7">
        <f>_xlfn.XLOOKUP(AS$1&amp;"|"&amp;TEXT($C8,"yyyymmdd"), RRPS_ALL[Key], RRPS_ALL[Yield to Maturity], "")</f>
        <v>5.4210000000000003</v>
      </c>
      <c r="AT8" s="6">
        <f>_xlfn.XLOOKUP(AT$1&amp;"|"&amp;TEXT($C8,"yyyymmdd"), RRPS_ALL[Key], RRPS_ALL[Mid Price], "")</f>
        <v>90.46</v>
      </c>
      <c r="AU8" s="6">
        <f>_xlfn.XLOOKUP(AU$1&amp;"|"&amp;TEXT($C8,"yyyymmdd"), RRPS_ALL[Key], RRPS_ALL[Mid Yield], "")</f>
        <v>0</v>
      </c>
      <c r="AV8" s="6">
        <f>_xlfn.XLOOKUP(AV$1&amp;"|"&amp;TEXT($C8,"yyyymmdd"), RRPS_ALL[Key], RRPS_ALL[Dirty Mid], "")</f>
        <v>0</v>
      </c>
      <c r="AW8" s="6">
        <f>_xlfn.XLOOKUP(AW$1&amp;"|"&amp;TEXT($C8,"yyyymmdd"), RRPS_ALL[Key], RRPS_ALL[Clean Price Mid], "")</f>
        <v>0</v>
      </c>
      <c r="AX8" s="6">
        <v>3.5000000000000003E-2</v>
      </c>
      <c r="AY8" s="5">
        <v>38827</v>
      </c>
      <c r="AZ8" s="6">
        <f t="shared" si="6"/>
        <v>5.9706687524442712</v>
      </c>
      <c r="BA8" s="7" t="str">
        <f>_xlfn.XLOOKUP(BA$1&amp;"|"&amp;TEXT($C8,"yyyymmdd"), RRPS_ALL[Key], RRPS_ALL[Yield to Maturity], "")</f>
        <v/>
      </c>
      <c r="BB8" s="6" t="str">
        <f>_xlfn.XLOOKUP(BB$1&amp;"|"&amp;TEXT($C8,"yyyymmdd"), RRPS_ALL[Key], RRPS_ALL[Mid Price], "")</f>
        <v/>
      </c>
      <c r="BC8" s="6" t="str">
        <f>_xlfn.XLOOKUP(BC$1&amp;"|"&amp;TEXT($C8,"yyyymmdd"), RRPS_ALL[Key], RRPS_ALL[Mid Yield], "")</f>
        <v/>
      </c>
      <c r="BD8" s="6" t="str">
        <f>_xlfn.XLOOKUP(BD$1&amp;"|"&amp;TEXT($C8,"yyyymmdd"), RRPS_ALL[Key], RRPS_ALL[Dirty Mid], "")</f>
        <v/>
      </c>
      <c r="BE8" s="6" t="str">
        <f>_xlfn.XLOOKUP(BE$1&amp;"|"&amp;TEXT($C8,"yyyymmdd"), RRPS_ALL[Key], RRPS_ALL[Clean Price Mid], "")</f>
        <v/>
      </c>
      <c r="BF8" s="6"/>
      <c r="BG8" s="6"/>
      <c r="BH8" s="6"/>
      <c r="BI8" s="7" t="str">
        <f>_xlfn.XLOOKUP(BI$1&amp;"|"&amp;TEXT($C8,"yyyymmdd"), RRPS_ALL[Key], RRPS_ALL[Yield to Maturity], "")</f>
        <v/>
      </c>
      <c r="BJ8" s="6" t="str">
        <f>_xlfn.XLOOKUP(BJ$1&amp;"|"&amp;TEXT($C8,"yyyymmdd"), RRPS_ALL[Key], RRPS_ALL[Mid Price], "")</f>
        <v/>
      </c>
      <c r="BK8" s="6" t="str">
        <f>_xlfn.XLOOKUP(BK$1&amp;"|"&amp;TEXT($C8,"yyyymmdd"), RRPS_ALL[Key], RRPS_ALL[Mid Yield], "")</f>
        <v/>
      </c>
      <c r="BL8" s="6" t="str">
        <f>_xlfn.XLOOKUP(BL$1&amp;"|"&amp;TEXT($C8,"yyyymmdd"), RRPS_ALL[Key], RRPS_ALL[Dirty Mid], "")</f>
        <v/>
      </c>
      <c r="BM8" s="6" t="str">
        <f>_xlfn.XLOOKUP(BM$1&amp;"|"&amp;TEXT($C8,"yyyymmdd"), RRPS_ALL[Key], RRPS_ALL[Clean Price Mid], "")</f>
        <v/>
      </c>
      <c r="BN8" s="6"/>
      <c r="BO8" s="6"/>
      <c r="BP8" s="6"/>
      <c r="BQ8" s="7" t="str">
        <f>_xlfn.XLOOKUP(BQ$1&amp;"|"&amp;TEXT($C8,"yyyymmdd"), RRPS_ALL[Key], RRPS_ALL[Yield to Maturity], "")</f>
        <v/>
      </c>
      <c r="BR8" s="6" t="str">
        <f>_xlfn.XLOOKUP(BR$1&amp;"|"&amp;TEXT($C8,"yyyymmdd"), RRPS_ALL[Key], RRPS_ALL[Mid Price], "")</f>
        <v/>
      </c>
      <c r="BS8" s="6" t="str">
        <f>_xlfn.XLOOKUP(BS$1&amp;"|"&amp;TEXT($C8,"yyyymmdd"), RRPS_ALL[Key], RRPS_ALL[Mid Yield], "")</f>
        <v/>
      </c>
      <c r="BT8" s="6" t="str">
        <f>_xlfn.XLOOKUP(BT$1&amp;"|"&amp;TEXT($C8,"yyyymmdd"), RRPS_ALL[Key], RRPS_ALL[Dirty Mid], "")</f>
        <v/>
      </c>
      <c r="BU8" s="6" t="str">
        <f>_xlfn.XLOOKUP(BU$1&amp;"|"&amp;TEXT($C8,"yyyymmdd"), RRPS_ALL[Key], RRPS_ALL[Clean Price Mid], "")</f>
        <v/>
      </c>
      <c r="BV8" s="6"/>
      <c r="BW8" s="6"/>
      <c r="BX8" s="6"/>
      <c r="BY8" s="7" t="str">
        <f>_xlfn.XLOOKUP(BY$1&amp;"|"&amp;TEXT($C8,"yyyymmdd"), RRPS_ALL[Key], RRPS_ALL[Yield to Maturity], "")</f>
        <v/>
      </c>
      <c r="BZ8" s="6" t="str">
        <f>_xlfn.XLOOKUP(BZ$1&amp;"|"&amp;TEXT($C8,"yyyymmdd"), RRPS_ALL[Key], RRPS_ALL[Mid Price], "")</f>
        <v/>
      </c>
      <c r="CA8" s="6" t="str">
        <f>_xlfn.XLOOKUP(CA$1&amp;"|"&amp;TEXT($C8,"yyyymmdd"), RRPS_ALL[Key], RRPS_ALL[Mid Yield], "")</f>
        <v/>
      </c>
      <c r="CB8" s="6" t="str">
        <f>_xlfn.XLOOKUP(CB$1&amp;"|"&amp;TEXT($C8,"yyyymmdd"), RRPS_ALL[Key], RRPS_ALL[Dirty Mid], "")</f>
        <v/>
      </c>
      <c r="CC8" s="6" t="str">
        <f>_xlfn.XLOOKUP(CC$1&amp;"|"&amp;TEXT($C8,"yyyymmdd"), RRPS_ALL[Key], RRPS_ALL[Clean Price Mid], "")</f>
        <v/>
      </c>
      <c r="CD8" s="6"/>
      <c r="CE8" s="6"/>
      <c r="CF8" s="6"/>
      <c r="CG8" s="7" t="str">
        <f>_xlfn.XLOOKUP(CG$1&amp;"|"&amp;TEXT($C8,"yyyymmdd"), RRPS_ALL[Key], RRPS_ALL[Yield to Maturity], "")</f>
        <v/>
      </c>
      <c r="CH8" s="6" t="str">
        <f>_xlfn.XLOOKUP(CH$1&amp;"|"&amp;TEXT($C8,"yyyymmdd"), RRPS_ALL[Key], RRPS_ALL[Mid Price], "")</f>
        <v/>
      </c>
      <c r="CI8" s="6" t="str">
        <f>_xlfn.XLOOKUP(CI$1&amp;"|"&amp;TEXT($C8,"yyyymmdd"), RRPS_ALL[Key], RRPS_ALL[Mid Yield], "")</f>
        <v/>
      </c>
      <c r="CJ8" s="6" t="str">
        <f>_xlfn.XLOOKUP(CJ$1&amp;"|"&amp;TEXT($C8,"yyyymmdd"), RRPS_ALL[Key], RRPS_ALL[Dirty Mid], "")</f>
        <v/>
      </c>
      <c r="CK8" s="6" t="str">
        <f>_xlfn.XLOOKUP(CK$1&amp;"|"&amp;TEXT($C8,"yyyymmdd"), RRPS_ALL[Key], RRPS_ALL[Clean Price Mid], "")</f>
        <v/>
      </c>
      <c r="CL8" s="6"/>
      <c r="CM8" s="6"/>
      <c r="CN8" s="6"/>
      <c r="CO8" s="7" t="str">
        <f>_xlfn.XLOOKUP(CO$1&amp;"|"&amp;TEXT($C8,"yyyymmdd"), RRPS_ALL[Key], RRPS_ALL[Yield to Maturity], "")</f>
        <v/>
      </c>
      <c r="CP8" s="6" t="str">
        <f>_xlfn.XLOOKUP(CP$1&amp;"|"&amp;TEXT($C8,"yyyymmdd"), RRPS_ALL[Key], RRPS_ALL[Mid Price], "")</f>
        <v/>
      </c>
      <c r="CQ8" s="6" t="str">
        <f>_xlfn.XLOOKUP(CQ$1&amp;"|"&amp;TEXT($C8,"yyyymmdd"), RRPS_ALL[Key], RRPS_ALL[Mid Yield], "")</f>
        <v/>
      </c>
      <c r="CR8" s="6" t="str">
        <f>_xlfn.XLOOKUP(CR$1&amp;"|"&amp;TEXT($C8,"yyyymmdd"), RRPS_ALL[Key], RRPS_ALL[Dirty Mid], "")</f>
        <v/>
      </c>
      <c r="CS8" s="6" t="str">
        <f>_xlfn.XLOOKUP(CS$1&amp;"|"&amp;TEXT($C8,"yyyymmdd"), RRPS_ALL[Key], RRPS_ALL[Clean Price Mid], "")</f>
        <v/>
      </c>
      <c r="CT8" s="6"/>
      <c r="CU8" s="6"/>
      <c r="CV8" s="6"/>
      <c r="CW8" s="7" t="str">
        <f>_xlfn.XLOOKUP(CW$1&amp;"|"&amp;TEXT($C8,"yyyymmdd"), RRPS_ALL[Key], RRPS_ALL[Yield to Maturity], "")</f>
        <v/>
      </c>
      <c r="CX8" s="6" t="str">
        <f>_xlfn.XLOOKUP(CX$1&amp;"|"&amp;TEXT($C8,"yyyymmdd"), RRPS_ALL[Key], RRPS_ALL[Mid Price], "")</f>
        <v/>
      </c>
      <c r="CY8" s="6" t="str">
        <f>_xlfn.XLOOKUP(CY$1&amp;"|"&amp;TEXT($C8,"yyyymmdd"), RRPS_ALL[Key], RRPS_ALL[Mid Yield], "")</f>
        <v/>
      </c>
      <c r="CZ8" s="6" t="str">
        <f>_xlfn.XLOOKUP(CZ$1&amp;"|"&amp;TEXT($C8,"yyyymmdd"), RRPS_ALL[Key], RRPS_ALL[Dirty Mid], "")</f>
        <v/>
      </c>
      <c r="DA8" s="6" t="str">
        <f>_xlfn.XLOOKUP(DA$1&amp;"|"&amp;TEXT($C8,"yyyymmdd"), RRPS_ALL[Key], RRPS_ALL[Clean Price Mid], "")</f>
        <v/>
      </c>
      <c r="DB8" s="6"/>
      <c r="DC8" s="6"/>
      <c r="DD8" s="6"/>
      <c r="DE8" s="7" t="str">
        <f>_xlfn.XLOOKUP(DE$1&amp;"|"&amp;TEXT($C8,"yyyymmdd"), RRPS_ALL[Key], RRPS_ALL[Yield to Maturity], "")</f>
        <v/>
      </c>
      <c r="DF8" s="6" t="str">
        <f>_xlfn.XLOOKUP(DF$1&amp;"|"&amp;TEXT($C8,"yyyymmdd"), RRPS_ALL[Key], RRPS_ALL[Mid Price], "")</f>
        <v/>
      </c>
      <c r="DG8" s="6" t="str">
        <f>_xlfn.XLOOKUP(DG$1&amp;"|"&amp;TEXT($C8,"yyyymmdd"), RRPS_ALL[Key], RRPS_ALL[Mid Yield], "")</f>
        <v/>
      </c>
      <c r="DH8" s="6" t="str">
        <f>_xlfn.XLOOKUP(DH$1&amp;"|"&amp;TEXT($C8,"yyyymmdd"), RRPS_ALL[Key], RRPS_ALL[Dirty Mid], "")</f>
        <v/>
      </c>
      <c r="DI8" s="6" t="str">
        <f>_xlfn.XLOOKUP(DI$1&amp;"|"&amp;TEXT($C8,"yyyymmdd"), RRPS_ALL[Key], RRPS_ALL[Clean Price Mid], "")</f>
        <v/>
      </c>
      <c r="DJ8" s="6"/>
      <c r="DK8" s="6"/>
      <c r="DL8" s="6"/>
      <c r="DM8" s="7" t="str">
        <f>_xlfn.XLOOKUP(DM$1&amp;"|"&amp;TEXT($C8,"yyyymmdd"), RRPS_ALL[Key], RRPS_ALL[Yield to Maturity], "")</f>
        <v/>
      </c>
      <c r="DN8" s="6" t="str">
        <f>_xlfn.XLOOKUP(DN$1&amp;"|"&amp;TEXT($C8,"yyyymmdd"), RRPS_ALL[Key], RRPS_ALL[Mid Price], "")</f>
        <v/>
      </c>
      <c r="DO8" s="6" t="str">
        <f>_xlfn.XLOOKUP(DO$1&amp;"|"&amp;TEXT($C8,"yyyymmdd"), RRPS_ALL[Key], RRPS_ALL[Mid Yield], "")</f>
        <v/>
      </c>
      <c r="DP8" s="6" t="str">
        <f>_xlfn.XLOOKUP(DP$1&amp;"|"&amp;TEXT($C8,"yyyymmdd"), RRPS_ALL[Key], RRPS_ALL[Dirty Mid], "")</f>
        <v/>
      </c>
      <c r="DQ8" s="6" t="str">
        <f>_xlfn.XLOOKUP(DQ$1&amp;"|"&amp;TEXT($C8,"yyyymmdd"), RRPS_ALL[Key], RRPS_ALL[Clean Price Mid], "")</f>
        <v/>
      </c>
      <c r="DR8" s="6"/>
      <c r="DS8" s="6"/>
      <c r="DT8" s="6"/>
      <c r="DU8" s="7" t="str">
        <f>_xlfn.XLOOKUP(DU$1&amp;"|"&amp;TEXT($C8,"yyyymmdd"), RRPS_ALL[Key], RRPS_ALL[Yield to Maturity], "")</f>
        <v/>
      </c>
      <c r="DV8" s="6" t="str">
        <f>_xlfn.XLOOKUP(DV$1&amp;"|"&amp;TEXT($C8,"yyyymmdd"), RRPS_ALL[Key], RRPS_ALL[Mid Price], "")</f>
        <v/>
      </c>
      <c r="DW8" s="6" t="str">
        <f>_xlfn.XLOOKUP(DW$1&amp;"|"&amp;TEXT($C8,"yyyymmdd"), RRPS_ALL[Key], RRPS_ALL[Mid Yield], "")</f>
        <v/>
      </c>
      <c r="DX8" s="6" t="str">
        <f>_xlfn.XLOOKUP(DX$1&amp;"|"&amp;TEXT($C8,"yyyymmdd"), RRPS_ALL[Key], RRPS_ALL[Dirty Mid], "")</f>
        <v/>
      </c>
      <c r="DY8" s="6" t="str">
        <f>_xlfn.XLOOKUP(DY$1&amp;"|"&amp;TEXT($C8,"yyyymmdd"), RRPS_ALL[Key], RRPS_ALL[Clean Price Mid], "")</f>
        <v/>
      </c>
      <c r="DZ8" s="6"/>
      <c r="EA8" s="6"/>
      <c r="EB8" s="6"/>
      <c r="EC8" s="7" t="str">
        <f>_xlfn.XLOOKUP(EC$1&amp;"|"&amp;TEXT($C8,"yyyymmdd"), RRPS_ALL[Key], RRPS_ALL[Yield to Maturity], "")</f>
        <v/>
      </c>
      <c r="ED8" s="6" t="str">
        <f>_xlfn.XLOOKUP(ED$1&amp;"|"&amp;TEXT($C8,"yyyymmdd"), RRPS_ALL[Key], RRPS_ALL[Mid Price], "")</f>
        <v/>
      </c>
      <c r="EE8" s="6" t="str">
        <f>_xlfn.XLOOKUP(EE$1&amp;"|"&amp;TEXT($C8,"yyyymmdd"), RRPS_ALL[Key], RRPS_ALL[Mid Yield], "")</f>
        <v/>
      </c>
      <c r="EF8" s="6" t="str">
        <f>_xlfn.XLOOKUP(EF$1&amp;"|"&amp;TEXT($C8,"yyyymmdd"), RRPS_ALL[Key], RRPS_ALL[Dirty Mid], "")</f>
        <v/>
      </c>
      <c r="EG8" s="6" t="str">
        <f>_xlfn.XLOOKUP(EG$1&amp;"|"&amp;TEXT($C8,"yyyymmdd"), RRPS_ALL[Key], RRPS_ALL[Clean Price Mid], "")</f>
        <v/>
      </c>
      <c r="EH8" s="6"/>
      <c r="EI8" s="6"/>
      <c r="EJ8" s="6"/>
      <c r="EK8" s="7" t="str">
        <f>_xlfn.XLOOKUP(EK$1&amp;"|"&amp;TEXT($C8,"yyyymmdd"), RRPS_ALL[Key], RRPS_ALL[Yield to Maturity], "")</f>
        <v/>
      </c>
      <c r="EL8" s="6" t="str">
        <f>_xlfn.XLOOKUP(EL$1&amp;"|"&amp;TEXT($C8,"yyyymmdd"), RRPS_ALL[Key], RRPS_ALL[Mid Price], "")</f>
        <v/>
      </c>
      <c r="EM8" s="6" t="str">
        <f>_xlfn.XLOOKUP(EM$1&amp;"|"&amp;TEXT($C8,"yyyymmdd"), RRPS_ALL[Key], RRPS_ALL[Mid Yield], "")</f>
        <v/>
      </c>
      <c r="EN8" s="6" t="str">
        <f>_xlfn.XLOOKUP(EN$1&amp;"|"&amp;TEXT($C8,"yyyymmdd"), RRPS_ALL[Key], RRPS_ALL[Dirty Mid], "")</f>
        <v/>
      </c>
      <c r="EO8" s="6" t="str">
        <f>_xlfn.XLOOKUP(EO$1&amp;"|"&amp;TEXT($C8,"yyyymmdd"), RRPS_ALL[Key], RRPS_ALL[Clean Price Mid], "")</f>
        <v/>
      </c>
      <c r="EP8" s="6"/>
      <c r="EQ8" s="6"/>
      <c r="ER8" s="6"/>
      <c r="ES8" s="7" t="str">
        <f>_xlfn.XLOOKUP(ES$1&amp;"|"&amp;TEXT($C8,"yyyymmdd"), RRPS_ALL[Key], RRPS_ALL[Yield to Maturity], "")</f>
        <v/>
      </c>
      <c r="ET8" s="6" t="str">
        <f>_xlfn.XLOOKUP(ET$1&amp;"|"&amp;TEXT($C8,"yyyymmdd"), RRPS_ALL[Key], RRPS_ALL[Mid Price], "")</f>
        <v/>
      </c>
      <c r="EU8" s="6" t="str">
        <f>_xlfn.XLOOKUP(EU$1&amp;"|"&amp;TEXT($C8,"yyyymmdd"), RRPS_ALL[Key], RRPS_ALL[Mid Yield], "")</f>
        <v/>
      </c>
      <c r="EV8" s="6" t="str">
        <f>_xlfn.XLOOKUP(EV$1&amp;"|"&amp;TEXT($C8,"yyyymmdd"), RRPS_ALL[Key], RRPS_ALL[Dirty Mid], "")</f>
        <v/>
      </c>
      <c r="EW8" s="6" t="str">
        <f>_xlfn.XLOOKUP(EW$1&amp;"|"&amp;TEXT($C8,"yyyymmdd"), RRPS_ALL[Key], RRPS_ALL[Clean Price Mid], "")</f>
        <v/>
      </c>
      <c r="EX8" s="6"/>
      <c r="EY8" s="6"/>
      <c r="EZ8" s="6"/>
      <c r="FA8" s="7" t="str">
        <f>_xlfn.XLOOKUP(FA$1&amp;"|"&amp;TEXT($C8,"yyyymmdd"), RRPS_ALL[Key], RRPS_ALL[Yield to Maturity], "")</f>
        <v/>
      </c>
      <c r="FB8" s="6" t="str">
        <f>_xlfn.XLOOKUP(FB$1&amp;"|"&amp;TEXT($C8,"yyyymmdd"), RRPS_ALL[Key], RRPS_ALL[Mid Price], "")</f>
        <v/>
      </c>
      <c r="FC8" s="6" t="str">
        <f>_xlfn.XLOOKUP(FC$1&amp;"|"&amp;TEXT($C8,"yyyymmdd"), RRPS_ALL[Key], RRPS_ALL[Mid Yield], "")</f>
        <v/>
      </c>
      <c r="FD8" s="6" t="str">
        <f>_xlfn.XLOOKUP(FD$1&amp;"|"&amp;TEXT($C8,"yyyymmdd"), RRPS_ALL[Key], RRPS_ALL[Dirty Mid], "")</f>
        <v/>
      </c>
      <c r="FE8" s="6" t="str">
        <f>_xlfn.XLOOKUP(FE$1&amp;"|"&amp;TEXT($C8,"yyyymmdd"), RRPS_ALL[Key], RRPS_ALL[Clean Price Mid], "")</f>
        <v/>
      </c>
      <c r="FF8" s="6"/>
      <c r="FG8" s="6"/>
      <c r="FH8" s="6"/>
      <c r="FI8" s="7" t="str">
        <f>_xlfn.XLOOKUP(FI$1&amp;"|"&amp;TEXT($C8,"yyyymmdd"), RRPS_ALL[Key], RRPS_ALL[Yield to Maturity], "")</f>
        <v/>
      </c>
      <c r="FJ8" s="6" t="str">
        <f>_xlfn.XLOOKUP(FJ$1&amp;"|"&amp;TEXT($C8,"yyyymmdd"), RRPS_ALL[Key], RRPS_ALL[Mid Price], "")</f>
        <v/>
      </c>
      <c r="FK8" s="6" t="str">
        <f>_xlfn.XLOOKUP(FK$1&amp;"|"&amp;TEXT($C8,"yyyymmdd"), RRPS_ALL[Key], RRPS_ALL[Mid Yield], "")</f>
        <v/>
      </c>
      <c r="FL8" s="6" t="str">
        <f>_xlfn.XLOOKUP(FL$1&amp;"|"&amp;TEXT($C8,"yyyymmdd"), RRPS_ALL[Key], RRPS_ALL[Dirty Mid], "")</f>
        <v/>
      </c>
      <c r="FM8" s="6" t="str">
        <f>_xlfn.XLOOKUP(FM$1&amp;"|"&amp;TEXT($C8,"yyyymmdd"), RRPS_ALL[Key], RRPS_ALL[Clean Price Mid], "")</f>
        <v/>
      </c>
      <c r="FN8" s="6"/>
      <c r="FO8" s="6"/>
      <c r="FP8" s="6"/>
      <c r="FQ8" s="7" t="str">
        <f>_xlfn.XLOOKUP(FQ$1&amp;"|"&amp;TEXT($C8,"yyyymmdd"), RRPS_ALL[Key], RRPS_ALL[Yield to Maturity], "")</f>
        <v/>
      </c>
      <c r="FR8" s="6" t="str">
        <f>_xlfn.XLOOKUP(FR$1&amp;"|"&amp;TEXT($C8,"yyyymmdd"), RRPS_ALL[Key], RRPS_ALL[Mid Price], "")</f>
        <v/>
      </c>
      <c r="FS8" s="6" t="str">
        <f>_xlfn.XLOOKUP(FS$1&amp;"|"&amp;TEXT($C8,"yyyymmdd"), RRPS_ALL[Key], RRPS_ALL[Mid Yield], "")</f>
        <v/>
      </c>
      <c r="FT8" s="6" t="str">
        <f>_xlfn.XLOOKUP(FT$1&amp;"|"&amp;TEXT($C8,"yyyymmdd"), RRPS_ALL[Key], RRPS_ALL[Dirty Mid], "")</f>
        <v/>
      </c>
      <c r="FU8" s="6" t="str">
        <f>_xlfn.XLOOKUP(FU$1&amp;"|"&amp;TEXT($C8,"yyyymmdd"), RRPS_ALL[Key], RRPS_ALL[Clean Price Mid], "")</f>
        <v/>
      </c>
      <c r="FV8" s="6"/>
      <c r="FW8" s="6"/>
      <c r="FX8" s="6"/>
      <c r="FY8" s="7" t="str">
        <f>_xlfn.XLOOKUP(FY$1&amp;"|"&amp;TEXT($C8,"yyyymmdd"), RRPS_ALL[Key], RRPS_ALL[Yield to Maturity], "")</f>
        <v/>
      </c>
      <c r="FZ8" s="6" t="str">
        <f>_xlfn.XLOOKUP(FZ$1&amp;"|"&amp;TEXT($C8,"yyyymmdd"), RRPS_ALL[Key], RRPS_ALL[Mid Price], "")</f>
        <v/>
      </c>
      <c r="GA8" s="6" t="str">
        <f>_xlfn.XLOOKUP(GA$1&amp;"|"&amp;TEXT($C8,"yyyymmdd"), RRPS_ALL[Key], RRPS_ALL[Mid Yield], "")</f>
        <v/>
      </c>
      <c r="GB8" s="6" t="str">
        <f>_xlfn.XLOOKUP(GB$1&amp;"|"&amp;TEXT($C8,"yyyymmdd"), RRPS_ALL[Key], RRPS_ALL[Dirty Mid], "")</f>
        <v/>
      </c>
      <c r="GC8" s="6" t="str">
        <f>_xlfn.XLOOKUP(GC$1&amp;"|"&amp;TEXT($C8,"yyyymmdd"), RRPS_ALL[Key], RRPS_ALL[Clean Price Mid], "")</f>
        <v/>
      </c>
      <c r="GD8" s="6"/>
      <c r="GE8" s="6"/>
      <c r="GF8" s="6"/>
      <c r="GG8" s="7" t="str">
        <f>_xlfn.XLOOKUP(GG$1&amp;"|"&amp;TEXT($C8,"yyyymmdd"), RRPS_ALL[Key], RRPS_ALL[Yield to Maturity], "")</f>
        <v/>
      </c>
      <c r="GH8" s="6" t="str">
        <f>_xlfn.XLOOKUP(GH$1&amp;"|"&amp;TEXT($C8,"yyyymmdd"), RRPS_ALL[Key], RRPS_ALL[Mid Price], "")</f>
        <v/>
      </c>
      <c r="GI8" s="6" t="str">
        <f>_xlfn.XLOOKUP(GI$1&amp;"|"&amp;TEXT($C8,"yyyymmdd"), RRPS_ALL[Key], RRPS_ALL[Mid Yield], "")</f>
        <v/>
      </c>
      <c r="GJ8" s="6" t="str">
        <f>_xlfn.XLOOKUP(GJ$1&amp;"|"&amp;TEXT($C8,"yyyymmdd"), RRPS_ALL[Key], RRPS_ALL[Dirty Mid], "")</f>
        <v/>
      </c>
      <c r="GK8" s="6" t="str">
        <f>_xlfn.XLOOKUP(GK$1&amp;"|"&amp;TEXT($C8,"yyyymmdd"), RRPS_ALL[Key], RRPS_ALL[Clean Price Mid], "")</f>
        <v/>
      </c>
      <c r="GL8" s="6"/>
      <c r="GM8" s="6"/>
      <c r="GN8" s="6"/>
      <c r="GO8" s="7" t="str">
        <f>_xlfn.XLOOKUP(GO$1&amp;"|"&amp;TEXT($C8,"yyyymmdd"), RRPS_ALL[Key], RRPS_ALL[Yield to Maturity], "")</f>
        <v/>
      </c>
      <c r="GP8" s="6" t="str">
        <f>_xlfn.XLOOKUP(GP$1&amp;"|"&amp;TEXT($C8,"yyyymmdd"), RRPS_ALL[Key], RRPS_ALL[Mid Price], "")</f>
        <v/>
      </c>
      <c r="GQ8" s="6" t="str">
        <f>_xlfn.XLOOKUP(GQ$1&amp;"|"&amp;TEXT($C8,"yyyymmdd"), RRPS_ALL[Key], RRPS_ALL[Mid Yield], "")</f>
        <v/>
      </c>
      <c r="GR8" s="6" t="str">
        <f>_xlfn.XLOOKUP(GR$1&amp;"|"&amp;TEXT($C8,"yyyymmdd"), RRPS_ALL[Key], RRPS_ALL[Dirty Mid], "")</f>
        <v/>
      </c>
      <c r="GS8" s="6" t="str">
        <f>_xlfn.XLOOKUP(GS$1&amp;"|"&amp;TEXT($C8,"yyyymmdd"), RRPS_ALL[Key], RRPS_ALL[Clean Price Mid], "")</f>
        <v/>
      </c>
      <c r="GT8" s="6"/>
      <c r="GU8" s="6"/>
      <c r="GV8" s="6"/>
      <c r="GW8" s="7" t="str">
        <f>_xlfn.XLOOKUP(GW$1&amp;"|"&amp;TEXT($C8,"yyyymmdd"), RRPS_ALL[Key], RRPS_ALL[Yield to Maturity], "")</f>
        <v/>
      </c>
      <c r="GX8" s="6" t="str">
        <f>_xlfn.XLOOKUP(GX$1&amp;"|"&amp;TEXT($C8,"yyyymmdd"), RRPS_ALL[Key], RRPS_ALL[Mid Price], "")</f>
        <v/>
      </c>
      <c r="GY8" s="6" t="str">
        <f>_xlfn.XLOOKUP(GY$1&amp;"|"&amp;TEXT($C8,"yyyymmdd"), RRPS_ALL[Key], RRPS_ALL[Mid Yield], "")</f>
        <v/>
      </c>
      <c r="GZ8" s="6" t="str">
        <f>_xlfn.XLOOKUP(GZ$1&amp;"|"&amp;TEXT($C8,"yyyymmdd"), RRPS_ALL[Key], RRPS_ALL[Dirty Mid], "")</f>
        <v/>
      </c>
      <c r="HA8" s="6" t="str">
        <f>_xlfn.XLOOKUP(HA$1&amp;"|"&amp;TEXT($C8,"yyyymmdd"), RRPS_ALL[Key], RRPS_ALL[Clean Price Mid], "")</f>
        <v/>
      </c>
      <c r="HB8" s="6"/>
      <c r="HC8" s="6"/>
      <c r="HD8" s="6"/>
    </row>
    <row r="9" spans="1:212" x14ac:dyDescent="0.2">
      <c r="A9">
        <v>2000</v>
      </c>
      <c r="B9">
        <v>5</v>
      </c>
      <c r="C9" s="5">
        <f t="shared" si="0"/>
        <v>36677</v>
      </c>
      <c r="D9" s="6">
        <v>2.75</v>
      </c>
      <c r="E9" s="7">
        <f>_xlfn.XLOOKUP(E$1&amp;"|"&amp;TEXT($C9,"yyyymmdd"), RRPS_ALL[Key], RRPS_ALL[Yield to Maturity], "")</f>
        <v>5.2640000000000002</v>
      </c>
      <c r="F9" s="6">
        <f>_xlfn.XLOOKUP(F$1&amp;"|"&amp;TEXT($C9,"yyyymmdd"), RRPS_ALL[Key], RRPS_ALL[Mid Price], "")</f>
        <v>102.965</v>
      </c>
      <c r="G9" s="6">
        <f>_xlfn.XLOOKUP(G$1&amp;"|"&amp;TEXT($C9,"yyyymmdd"), RRPS_ALL[Key], RRPS_ALL[Mid Yield], "")</f>
        <v>0</v>
      </c>
      <c r="H9" s="6">
        <f>_xlfn.XLOOKUP(H$1&amp;"|"&amp;TEXT($C9,"yyyymmdd"), RRPS_ALL[Key], RRPS_ALL[Dirty Mid], "")</f>
        <v>0</v>
      </c>
      <c r="I9" s="6">
        <f>_xlfn.XLOOKUP(I$1&amp;"|"&amp;TEXT($C9,"yyyymmdd"), RRPS_ALL[Key], RRPS_ALL[Clean Price Mid], "")</f>
        <v>0</v>
      </c>
      <c r="J9" s="6">
        <v>0.06</v>
      </c>
      <c r="K9" s="5">
        <v>38392</v>
      </c>
      <c r="L9" s="6">
        <f t="shared" si="1"/>
        <v>4.6943430656934311</v>
      </c>
      <c r="M9" s="7">
        <f>_xlfn.XLOOKUP(M$1&amp;"|"&amp;TEXT($C9,"yyyymmdd"), RRPS_ALL[Key], RRPS_ALL[Yield to Maturity], "")</f>
        <v>5.2649999999999997</v>
      </c>
      <c r="N9" s="6">
        <f>_xlfn.XLOOKUP(N$1&amp;"|"&amp;TEXT($C9,"yyyymmdd"), RRPS_ALL[Key], RRPS_ALL[Mid Price], "")</f>
        <v>106.535</v>
      </c>
      <c r="O9" s="6">
        <f>_xlfn.XLOOKUP(O$1&amp;"|"&amp;TEXT($C9,"yyyymmdd"), RRPS_ALL[Key], RRPS_ALL[Mid Yield], "")</f>
        <v>0</v>
      </c>
      <c r="P9" s="6">
        <f>_xlfn.XLOOKUP(P$1&amp;"|"&amp;TEXT($C9,"yyyymmdd"), RRPS_ALL[Key], RRPS_ALL[Dirty Mid], "")</f>
        <v>0</v>
      </c>
      <c r="Q9" s="6">
        <f>_xlfn.XLOOKUP(Q$1&amp;"|"&amp;TEXT($C9,"yyyymmdd"), RRPS_ALL[Key], RRPS_ALL[Clean Price Mid], "")</f>
        <v>0</v>
      </c>
      <c r="R9" s="6">
        <v>6.5000000000000002E-2</v>
      </c>
      <c r="S9" s="5">
        <v>39015</v>
      </c>
      <c r="T9" s="6">
        <f t="shared" si="2"/>
        <v>6.4004692999608919</v>
      </c>
      <c r="U9" s="7">
        <f>_xlfn.XLOOKUP(U$1&amp;"|"&amp;TEXT($C9,"yyyymmdd"), RRPS_ALL[Key], RRPS_ALL[Yield to Maturity], "")</f>
        <v>5.2489999999999997</v>
      </c>
      <c r="V9" s="6">
        <f>_xlfn.XLOOKUP(V$1&amp;"|"&amp;TEXT($C9,"yyyymmdd"), RRPS_ALL[Key], RRPS_ALL[Mid Price], "")</f>
        <v>107.955</v>
      </c>
      <c r="W9" s="6">
        <f>_xlfn.XLOOKUP(W$1&amp;"|"&amp;TEXT($C9,"yyyymmdd"), RRPS_ALL[Key], RRPS_ALL[Mid Yield], "")</f>
        <v>0</v>
      </c>
      <c r="X9" s="6">
        <f>_xlfn.XLOOKUP(X$1&amp;"|"&amp;TEXT($C9,"yyyymmdd"), RRPS_ALL[Key], RRPS_ALL[Dirty Mid], "")</f>
        <v>0</v>
      </c>
      <c r="Y9" s="6">
        <f>_xlfn.XLOOKUP(Y$1&amp;"|"&amp;TEXT($C9,"yyyymmdd"), RRPS_ALL[Key], RRPS_ALL[Clean Price Mid], "")</f>
        <v>0</v>
      </c>
      <c r="Z9" s="6">
        <v>6.5000000000000002E-2</v>
      </c>
      <c r="AA9" s="5">
        <v>39573</v>
      </c>
      <c r="AB9" s="6">
        <f t="shared" si="3"/>
        <v>7.9270072992700733</v>
      </c>
      <c r="AC9" s="7">
        <f>_xlfn.XLOOKUP(AC$1&amp;"|"&amp;TEXT($C9,"yyyymmdd"), RRPS_ALL[Key], RRPS_ALL[Yield to Maturity], "")</f>
        <v>5.181</v>
      </c>
      <c r="AD9" s="6">
        <f>_xlfn.XLOOKUP(AD$1&amp;"|"&amp;TEXT($C9,"yyyymmdd"), RRPS_ALL[Key], RRPS_ALL[Mid Price], "")</f>
        <v>115.29</v>
      </c>
      <c r="AE9" s="6">
        <f>_xlfn.XLOOKUP(AE$1&amp;"|"&amp;TEXT($C9,"yyyymmdd"), RRPS_ALL[Key], RRPS_ALL[Mid Yield], "")</f>
        <v>0</v>
      </c>
      <c r="AF9" s="6">
        <f>_xlfn.XLOOKUP(AF$1&amp;"|"&amp;TEXT($C9,"yyyymmdd"), RRPS_ALL[Key], RRPS_ALL[Dirty Mid], "")</f>
        <v>0.48749999999999999</v>
      </c>
      <c r="AG9" s="6">
        <f>_xlfn.XLOOKUP(AG$1&amp;"|"&amp;TEXT($C9,"yyyymmdd"), RRPS_ALL[Key], RRPS_ALL[Clean Price Mid], "")</f>
        <v>9.7426399999999997</v>
      </c>
      <c r="AH9" s="6">
        <v>6.7500000000000004E-2</v>
      </c>
      <c r="AI9" s="5">
        <v>41764</v>
      </c>
      <c r="AJ9" s="6">
        <f t="shared" si="4"/>
        <v>13.926811461945611</v>
      </c>
      <c r="AK9" s="7">
        <f>_xlfn.XLOOKUP(AK$1&amp;"|"&amp;TEXT($C9,"yyyymmdd"), RRPS_ALL[Key], RRPS_ALL[Yield to Maturity], "")</f>
        <v>5.194</v>
      </c>
      <c r="AL9" s="6">
        <f>_xlfn.XLOOKUP(AL$1&amp;"|"&amp;TEXT($C9,"yyyymmdd"), RRPS_ALL[Key], RRPS_ALL[Mid Price], "")</f>
        <v>98.635000000000005</v>
      </c>
      <c r="AM9" s="6">
        <f>_xlfn.XLOOKUP(AM$1&amp;"|"&amp;TEXT($C9,"yyyymmdd"), RRPS_ALL[Key], RRPS_ALL[Mid Yield], "")</f>
        <v>0</v>
      </c>
      <c r="AN9" s="6">
        <f>_xlfn.XLOOKUP(AN$1&amp;"|"&amp;TEXT($C9,"yyyymmdd"), RRPS_ALL[Key], RRPS_ALL[Dirty Mid], "")</f>
        <v>0</v>
      </c>
      <c r="AO9" s="6">
        <f>_xlfn.XLOOKUP(AO$1&amp;"|"&amp;TEXT($C9,"yyyymmdd"), RRPS_ALL[Key], RRPS_ALL[Clean Price Mid], "")</f>
        <v>0</v>
      </c>
      <c r="AP9" s="6">
        <v>0.05</v>
      </c>
      <c r="AQ9" s="5">
        <v>39861</v>
      </c>
      <c r="AR9" s="6">
        <f t="shared" si="5"/>
        <v>8.7161237339173283</v>
      </c>
      <c r="AS9" s="7">
        <f>_xlfn.XLOOKUP(AS$1&amp;"|"&amp;TEXT($C9,"yyyymmdd"), RRPS_ALL[Key], RRPS_ALL[Yield to Maturity], "")</f>
        <v>5.31</v>
      </c>
      <c r="AT9" s="6">
        <f>_xlfn.XLOOKUP(AT$1&amp;"|"&amp;TEXT($C9,"yyyymmdd"), RRPS_ALL[Key], RRPS_ALL[Mid Price], "")</f>
        <v>91.075000000000003</v>
      </c>
      <c r="AU9" s="6">
        <f>_xlfn.XLOOKUP(AU$1&amp;"|"&amp;TEXT($C9,"yyyymmdd"), RRPS_ALL[Key], RRPS_ALL[Mid Yield], "")</f>
        <v>0</v>
      </c>
      <c r="AV9" s="6">
        <f>_xlfn.XLOOKUP(AV$1&amp;"|"&amp;TEXT($C9,"yyyymmdd"), RRPS_ALL[Key], RRPS_ALL[Dirty Mid], "")</f>
        <v>0</v>
      </c>
      <c r="AW9" s="6">
        <f>_xlfn.XLOOKUP(AW$1&amp;"|"&amp;TEXT($C9,"yyyymmdd"), RRPS_ALL[Key], RRPS_ALL[Clean Price Mid], "")</f>
        <v>0</v>
      </c>
      <c r="AX9" s="6">
        <v>3.5000000000000003E-2</v>
      </c>
      <c r="AY9" s="5">
        <v>38827</v>
      </c>
      <c r="AZ9" s="6">
        <f t="shared" si="6"/>
        <v>5.885803676183027</v>
      </c>
      <c r="BA9" s="7" t="str">
        <f>_xlfn.XLOOKUP(BA$1&amp;"|"&amp;TEXT($C9,"yyyymmdd"), RRPS_ALL[Key], RRPS_ALL[Yield to Maturity], "")</f>
        <v/>
      </c>
      <c r="BB9" s="6" t="str">
        <f>_xlfn.XLOOKUP(BB$1&amp;"|"&amp;TEXT($C9,"yyyymmdd"), RRPS_ALL[Key], RRPS_ALL[Mid Price], "")</f>
        <v/>
      </c>
      <c r="BC9" s="6" t="str">
        <f>_xlfn.XLOOKUP(BC$1&amp;"|"&amp;TEXT($C9,"yyyymmdd"), RRPS_ALL[Key], RRPS_ALL[Mid Yield], "")</f>
        <v/>
      </c>
      <c r="BD9" s="6" t="str">
        <f>_xlfn.XLOOKUP(BD$1&amp;"|"&amp;TEXT($C9,"yyyymmdd"), RRPS_ALL[Key], RRPS_ALL[Dirty Mid], "")</f>
        <v/>
      </c>
      <c r="BE9" s="6" t="str">
        <f>_xlfn.XLOOKUP(BE$1&amp;"|"&amp;TEXT($C9,"yyyymmdd"), RRPS_ALL[Key], RRPS_ALL[Clean Price Mid], "")</f>
        <v/>
      </c>
      <c r="BF9" s="6"/>
      <c r="BG9" s="6"/>
      <c r="BH9" s="6"/>
      <c r="BI9" s="7" t="str">
        <f>_xlfn.XLOOKUP(BI$1&amp;"|"&amp;TEXT($C9,"yyyymmdd"), RRPS_ALL[Key], RRPS_ALL[Yield to Maturity], "")</f>
        <v/>
      </c>
      <c r="BJ9" s="6" t="str">
        <f>_xlfn.XLOOKUP(BJ$1&amp;"|"&amp;TEXT($C9,"yyyymmdd"), RRPS_ALL[Key], RRPS_ALL[Mid Price], "")</f>
        <v/>
      </c>
      <c r="BK9" s="6" t="str">
        <f>_xlfn.XLOOKUP(BK$1&amp;"|"&amp;TEXT($C9,"yyyymmdd"), RRPS_ALL[Key], RRPS_ALL[Mid Yield], "")</f>
        <v/>
      </c>
      <c r="BL9" s="6" t="str">
        <f>_xlfn.XLOOKUP(BL$1&amp;"|"&amp;TEXT($C9,"yyyymmdd"), RRPS_ALL[Key], RRPS_ALL[Dirty Mid], "")</f>
        <v/>
      </c>
      <c r="BM9" s="6" t="str">
        <f>_xlfn.XLOOKUP(BM$1&amp;"|"&amp;TEXT($C9,"yyyymmdd"), RRPS_ALL[Key], RRPS_ALL[Clean Price Mid], "")</f>
        <v/>
      </c>
      <c r="BN9" s="6"/>
      <c r="BO9" s="6"/>
      <c r="BP9" s="6"/>
      <c r="BQ9" s="7" t="str">
        <f>_xlfn.XLOOKUP(BQ$1&amp;"|"&amp;TEXT($C9,"yyyymmdd"), RRPS_ALL[Key], RRPS_ALL[Yield to Maturity], "")</f>
        <v/>
      </c>
      <c r="BR9" s="6" t="str">
        <f>_xlfn.XLOOKUP(BR$1&amp;"|"&amp;TEXT($C9,"yyyymmdd"), RRPS_ALL[Key], RRPS_ALL[Mid Price], "")</f>
        <v/>
      </c>
      <c r="BS9" s="6" t="str">
        <f>_xlfn.XLOOKUP(BS$1&amp;"|"&amp;TEXT($C9,"yyyymmdd"), RRPS_ALL[Key], RRPS_ALL[Mid Yield], "")</f>
        <v/>
      </c>
      <c r="BT9" s="6" t="str">
        <f>_xlfn.XLOOKUP(BT$1&amp;"|"&amp;TEXT($C9,"yyyymmdd"), RRPS_ALL[Key], RRPS_ALL[Dirty Mid], "")</f>
        <v/>
      </c>
      <c r="BU9" s="6" t="str">
        <f>_xlfn.XLOOKUP(BU$1&amp;"|"&amp;TEXT($C9,"yyyymmdd"), RRPS_ALL[Key], RRPS_ALL[Clean Price Mid], "")</f>
        <v/>
      </c>
      <c r="BV9" s="6"/>
      <c r="BW9" s="6"/>
      <c r="BX9" s="6"/>
      <c r="BY9" s="7" t="str">
        <f>_xlfn.XLOOKUP(BY$1&amp;"|"&amp;TEXT($C9,"yyyymmdd"), RRPS_ALL[Key], RRPS_ALL[Yield to Maturity], "")</f>
        <v/>
      </c>
      <c r="BZ9" s="6" t="str">
        <f>_xlfn.XLOOKUP(BZ$1&amp;"|"&amp;TEXT($C9,"yyyymmdd"), RRPS_ALL[Key], RRPS_ALL[Mid Price], "")</f>
        <v/>
      </c>
      <c r="CA9" s="6" t="str">
        <f>_xlfn.XLOOKUP(CA$1&amp;"|"&amp;TEXT($C9,"yyyymmdd"), RRPS_ALL[Key], RRPS_ALL[Mid Yield], "")</f>
        <v/>
      </c>
      <c r="CB9" s="6" t="str">
        <f>_xlfn.XLOOKUP(CB$1&amp;"|"&amp;TEXT($C9,"yyyymmdd"), RRPS_ALL[Key], RRPS_ALL[Dirty Mid], "")</f>
        <v/>
      </c>
      <c r="CC9" s="6" t="str">
        <f>_xlfn.XLOOKUP(CC$1&amp;"|"&amp;TEXT($C9,"yyyymmdd"), RRPS_ALL[Key], RRPS_ALL[Clean Price Mid], "")</f>
        <v/>
      </c>
      <c r="CD9" s="6"/>
      <c r="CE9" s="6"/>
      <c r="CF9" s="6"/>
      <c r="CG9" s="7" t="str">
        <f>_xlfn.XLOOKUP(CG$1&amp;"|"&amp;TEXT($C9,"yyyymmdd"), RRPS_ALL[Key], RRPS_ALL[Yield to Maturity], "")</f>
        <v/>
      </c>
      <c r="CH9" s="6" t="str">
        <f>_xlfn.XLOOKUP(CH$1&amp;"|"&amp;TEXT($C9,"yyyymmdd"), RRPS_ALL[Key], RRPS_ALL[Mid Price], "")</f>
        <v/>
      </c>
      <c r="CI9" s="6" t="str">
        <f>_xlfn.XLOOKUP(CI$1&amp;"|"&amp;TEXT($C9,"yyyymmdd"), RRPS_ALL[Key], RRPS_ALL[Mid Yield], "")</f>
        <v/>
      </c>
      <c r="CJ9" s="6" t="str">
        <f>_xlfn.XLOOKUP(CJ$1&amp;"|"&amp;TEXT($C9,"yyyymmdd"), RRPS_ALL[Key], RRPS_ALL[Dirty Mid], "")</f>
        <v/>
      </c>
      <c r="CK9" s="6" t="str">
        <f>_xlfn.XLOOKUP(CK$1&amp;"|"&amp;TEXT($C9,"yyyymmdd"), RRPS_ALL[Key], RRPS_ALL[Clean Price Mid], "")</f>
        <v/>
      </c>
      <c r="CL9" s="6"/>
      <c r="CM9" s="6"/>
      <c r="CN9" s="6"/>
      <c r="CO9" s="7" t="str">
        <f>_xlfn.XLOOKUP(CO$1&amp;"|"&amp;TEXT($C9,"yyyymmdd"), RRPS_ALL[Key], RRPS_ALL[Yield to Maturity], "")</f>
        <v/>
      </c>
      <c r="CP9" s="6" t="str">
        <f>_xlfn.XLOOKUP(CP$1&amp;"|"&amp;TEXT($C9,"yyyymmdd"), RRPS_ALL[Key], RRPS_ALL[Mid Price], "")</f>
        <v/>
      </c>
      <c r="CQ9" s="6" t="str">
        <f>_xlfn.XLOOKUP(CQ$1&amp;"|"&amp;TEXT($C9,"yyyymmdd"), RRPS_ALL[Key], RRPS_ALL[Mid Yield], "")</f>
        <v/>
      </c>
      <c r="CR9" s="6" t="str">
        <f>_xlfn.XLOOKUP(CR$1&amp;"|"&amp;TEXT($C9,"yyyymmdd"), RRPS_ALL[Key], RRPS_ALL[Dirty Mid], "")</f>
        <v/>
      </c>
      <c r="CS9" s="6" t="str">
        <f>_xlfn.XLOOKUP(CS$1&amp;"|"&amp;TEXT($C9,"yyyymmdd"), RRPS_ALL[Key], RRPS_ALL[Clean Price Mid], "")</f>
        <v/>
      </c>
      <c r="CT9" s="6"/>
      <c r="CU9" s="6"/>
      <c r="CV9" s="6"/>
      <c r="CW9" s="7" t="str">
        <f>_xlfn.XLOOKUP(CW$1&amp;"|"&amp;TEXT($C9,"yyyymmdd"), RRPS_ALL[Key], RRPS_ALL[Yield to Maturity], "")</f>
        <v/>
      </c>
      <c r="CX9" s="6" t="str">
        <f>_xlfn.XLOOKUP(CX$1&amp;"|"&amp;TEXT($C9,"yyyymmdd"), RRPS_ALL[Key], RRPS_ALL[Mid Price], "")</f>
        <v/>
      </c>
      <c r="CY9" s="6" t="str">
        <f>_xlfn.XLOOKUP(CY$1&amp;"|"&amp;TEXT($C9,"yyyymmdd"), RRPS_ALL[Key], RRPS_ALL[Mid Yield], "")</f>
        <v/>
      </c>
      <c r="CZ9" s="6" t="str">
        <f>_xlfn.XLOOKUP(CZ$1&amp;"|"&amp;TEXT($C9,"yyyymmdd"), RRPS_ALL[Key], RRPS_ALL[Dirty Mid], "")</f>
        <v/>
      </c>
      <c r="DA9" s="6" t="str">
        <f>_xlfn.XLOOKUP(DA$1&amp;"|"&amp;TEXT($C9,"yyyymmdd"), RRPS_ALL[Key], RRPS_ALL[Clean Price Mid], "")</f>
        <v/>
      </c>
      <c r="DB9" s="6"/>
      <c r="DC9" s="6"/>
      <c r="DD9" s="6"/>
      <c r="DE9" s="7" t="str">
        <f>_xlfn.XLOOKUP(DE$1&amp;"|"&amp;TEXT($C9,"yyyymmdd"), RRPS_ALL[Key], RRPS_ALL[Yield to Maturity], "")</f>
        <v/>
      </c>
      <c r="DF9" s="6" t="str">
        <f>_xlfn.XLOOKUP(DF$1&amp;"|"&amp;TEXT($C9,"yyyymmdd"), RRPS_ALL[Key], RRPS_ALL[Mid Price], "")</f>
        <v/>
      </c>
      <c r="DG9" s="6" t="str">
        <f>_xlfn.XLOOKUP(DG$1&amp;"|"&amp;TEXT($C9,"yyyymmdd"), RRPS_ALL[Key], RRPS_ALL[Mid Yield], "")</f>
        <v/>
      </c>
      <c r="DH9" s="6" t="str">
        <f>_xlfn.XLOOKUP(DH$1&amp;"|"&amp;TEXT($C9,"yyyymmdd"), RRPS_ALL[Key], RRPS_ALL[Dirty Mid], "")</f>
        <v/>
      </c>
      <c r="DI9" s="6" t="str">
        <f>_xlfn.XLOOKUP(DI$1&amp;"|"&amp;TEXT($C9,"yyyymmdd"), RRPS_ALL[Key], RRPS_ALL[Clean Price Mid], "")</f>
        <v/>
      </c>
      <c r="DJ9" s="6"/>
      <c r="DK9" s="6"/>
      <c r="DL9" s="6"/>
      <c r="DM9" s="7" t="str">
        <f>_xlfn.XLOOKUP(DM$1&amp;"|"&amp;TEXT($C9,"yyyymmdd"), RRPS_ALL[Key], RRPS_ALL[Yield to Maturity], "")</f>
        <v/>
      </c>
      <c r="DN9" s="6" t="str">
        <f>_xlfn.XLOOKUP(DN$1&amp;"|"&amp;TEXT($C9,"yyyymmdd"), RRPS_ALL[Key], RRPS_ALL[Mid Price], "")</f>
        <v/>
      </c>
      <c r="DO9" s="6" t="str">
        <f>_xlfn.XLOOKUP(DO$1&amp;"|"&amp;TEXT($C9,"yyyymmdd"), RRPS_ALL[Key], RRPS_ALL[Mid Yield], "")</f>
        <v/>
      </c>
      <c r="DP9" s="6" t="str">
        <f>_xlfn.XLOOKUP(DP$1&amp;"|"&amp;TEXT($C9,"yyyymmdd"), RRPS_ALL[Key], RRPS_ALL[Dirty Mid], "")</f>
        <v/>
      </c>
      <c r="DQ9" s="6" t="str">
        <f>_xlfn.XLOOKUP(DQ$1&amp;"|"&amp;TEXT($C9,"yyyymmdd"), RRPS_ALL[Key], RRPS_ALL[Clean Price Mid], "")</f>
        <v/>
      </c>
      <c r="DR9" s="6"/>
      <c r="DS9" s="6"/>
      <c r="DT9" s="6"/>
      <c r="DU9" s="7" t="str">
        <f>_xlfn.XLOOKUP(DU$1&amp;"|"&amp;TEXT($C9,"yyyymmdd"), RRPS_ALL[Key], RRPS_ALL[Yield to Maturity], "")</f>
        <v/>
      </c>
      <c r="DV9" s="6" t="str">
        <f>_xlfn.XLOOKUP(DV$1&amp;"|"&amp;TEXT($C9,"yyyymmdd"), RRPS_ALL[Key], RRPS_ALL[Mid Price], "")</f>
        <v/>
      </c>
      <c r="DW9" s="6" t="str">
        <f>_xlfn.XLOOKUP(DW$1&amp;"|"&amp;TEXT($C9,"yyyymmdd"), RRPS_ALL[Key], RRPS_ALL[Mid Yield], "")</f>
        <v/>
      </c>
      <c r="DX9" s="6" t="str">
        <f>_xlfn.XLOOKUP(DX$1&amp;"|"&amp;TEXT($C9,"yyyymmdd"), RRPS_ALL[Key], RRPS_ALL[Dirty Mid], "")</f>
        <v/>
      </c>
      <c r="DY9" s="6" t="str">
        <f>_xlfn.XLOOKUP(DY$1&amp;"|"&amp;TEXT($C9,"yyyymmdd"), RRPS_ALL[Key], RRPS_ALL[Clean Price Mid], "")</f>
        <v/>
      </c>
      <c r="DZ9" s="6"/>
      <c r="EA9" s="6"/>
      <c r="EB9" s="6"/>
      <c r="EC9" s="7" t="str">
        <f>_xlfn.XLOOKUP(EC$1&amp;"|"&amp;TEXT($C9,"yyyymmdd"), RRPS_ALL[Key], RRPS_ALL[Yield to Maturity], "")</f>
        <v/>
      </c>
      <c r="ED9" s="6" t="str">
        <f>_xlfn.XLOOKUP(ED$1&amp;"|"&amp;TEXT($C9,"yyyymmdd"), RRPS_ALL[Key], RRPS_ALL[Mid Price], "")</f>
        <v/>
      </c>
      <c r="EE9" s="6" t="str">
        <f>_xlfn.XLOOKUP(EE$1&amp;"|"&amp;TEXT($C9,"yyyymmdd"), RRPS_ALL[Key], RRPS_ALL[Mid Yield], "")</f>
        <v/>
      </c>
      <c r="EF9" s="6" t="str">
        <f>_xlfn.XLOOKUP(EF$1&amp;"|"&amp;TEXT($C9,"yyyymmdd"), RRPS_ALL[Key], RRPS_ALL[Dirty Mid], "")</f>
        <v/>
      </c>
      <c r="EG9" s="6" t="str">
        <f>_xlfn.XLOOKUP(EG$1&amp;"|"&amp;TEXT($C9,"yyyymmdd"), RRPS_ALL[Key], RRPS_ALL[Clean Price Mid], "")</f>
        <v/>
      </c>
      <c r="EH9" s="6"/>
      <c r="EI9" s="6"/>
      <c r="EJ9" s="6"/>
      <c r="EK9" s="7" t="str">
        <f>_xlfn.XLOOKUP(EK$1&amp;"|"&amp;TEXT($C9,"yyyymmdd"), RRPS_ALL[Key], RRPS_ALL[Yield to Maturity], "")</f>
        <v/>
      </c>
      <c r="EL9" s="6" t="str">
        <f>_xlfn.XLOOKUP(EL$1&amp;"|"&amp;TEXT($C9,"yyyymmdd"), RRPS_ALL[Key], RRPS_ALL[Mid Price], "")</f>
        <v/>
      </c>
      <c r="EM9" s="6" t="str">
        <f>_xlfn.XLOOKUP(EM$1&amp;"|"&amp;TEXT($C9,"yyyymmdd"), RRPS_ALL[Key], RRPS_ALL[Mid Yield], "")</f>
        <v/>
      </c>
      <c r="EN9" s="6" t="str">
        <f>_xlfn.XLOOKUP(EN$1&amp;"|"&amp;TEXT($C9,"yyyymmdd"), RRPS_ALL[Key], RRPS_ALL[Dirty Mid], "")</f>
        <v/>
      </c>
      <c r="EO9" s="6" t="str">
        <f>_xlfn.XLOOKUP(EO$1&amp;"|"&amp;TEXT($C9,"yyyymmdd"), RRPS_ALL[Key], RRPS_ALL[Clean Price Mid], "")</f>
        <v/>
      </c>
      <c r="EP9" s="6"/>
      <c r="EQ9" s="6"/>
      <c r="ER9" s="6"/>
      <c r="ES9" s="7" t="str">
        <f>_xlfn.XLOOKUP(ES$1&amp;"|"&amp;TEXT($C9,"yyyymmdd"), RRPS_ALL[Key], RRPS_ALL[Yield to Maturity], "")</f>
        <v/>
      </c>
      <c r="ET9" s="6" t="str">
        <f>_xlfn.XLOOKUP(ET$1&amp;"|"&amp;TEXT($C9,"yyyymmdd"), RRPS_ALL[Key], RRPS_ALL[Mid Price], "")</f>
        <v/>
      </c>
      <c r="EU9" s="6" t="str">
        <f>_xlfn.XLOOKUP(EU$1&amp;"|"&amp;TEXT($C9,"yyyymmdd"), RRPS_ALL[Key], RRPS_ALL[Mid Yield], "")</f>
        <v/>
      </c>
      <c r="EV9" s="6" t="str">
        <f>_xlfn.XLOOKUP(EV$1&amp;"|"&amp;TEXT($C9,"yyyymmdd"), RRPS_ALL[Key], RRPS_ALL[Dirty Mid], "")</f>
        <v/>
      </c>
      <c r="EW9" s="6" t="str">
        <f>_xlfn.XLOOKUP(EW$1&amp;"|"&amp;TEXT($C9,"yyyymmdd"), RRPS_ALL[Key], RRPS_ALL[Clean Price Mid], "")</f>
        <v/>
      </c>
      <c r="EX9" s="6"/>
      <c r="EY9" s="6"/>
      <c r="EZ9" s="6"/>
      <c r="FA9" s="7" t="str">
        <f>_xlfn.XLOOKUP(FA$1&amp;"|"&amp;TEXT($C9,"yyyymmdd"), RRPS_ALL[Key], RRPS_ALL[Yield to Maturity], "")</f>
        <v/>
      </c>
      <c r="FB9" s="6" t="str">
        <f>_xlfn.XLOOKUP(FB$1&amp;"|"&amp;TEXT($C9,"yyyymmdd"), RRPS_ALL[Key], RRPS_ALL[Mid Price], "")</f>
        <v/>
      </c>
      <c r="FC9" s="6" t="str">
        <f>_xlfn.XLOOKUP(FC$1&amp;"|"&amp;TEXT($C9,"yyyymmdd"), RRPS_ALL[Key], RRPS_ALL[Mid Yield], "")</f>
        <v/>
      </c>
      <c r="FD9" s="6" t="str">
        <f>_xlfn.XLOOKUP(FD$1&amp;"|"&amp;TEXT($C9,"yyyymmdd"), RRPS_ALL[Key], RRPS_ALL[Dirty Mid], "")</f>
        <v/>
      </c>
      <c r="FE9" s="6" t="str">
        <f>_xlfn.XLOOKUP(FE$1&amp;"|"&amp;TEXT($C9,"yyyymmdd"), RRPS_ALL[Key], RRPS_ALL[Clean Price Mid], "")</f>
        <v/>
      </c>
      <c r="FF9" s="6"/>
      <c r="FG9" s="6"/>
      <c r="FH9" s="6"/>
      <c r="FI9" s="7" t="str">
        <f>_xlfn.XLOOKUP(FI$1&amp;"|"&amp;TEXT($C9,"yyyymmdd"), RRPS_ALL[Key], RRPS_ALL[Yield to Maturity], "")</f>
        <v/>
      </c>
      <c r="FJ9" s="6" t="str">
        <f>_xlfn.XLOOKUP(FJ$1&amp;"|"&amp;TEXT($C9,"yyyymmdd"), RRPS_ALL[Key], RRPS_ALL[Mid Price], "")</f>
        <v/>
      </c>
      <c r="FK9" s="6" t="str">
        <f>_xlfn.XLOOKUP(FK$1&amp;"|"&amp;TEXT($C9,"yyyymmdd"), RRPS_ALL[Key], RRPS_ALL[Mid Yield], "")</f>
        <v/>
      </c>
      <c r="FL9" s="6" t="str">
        <f>_xlfn.XLOOKUP(FL$1&amp;"|"&amp;TEXT($C9,"yyyymmdd"), RRPS_ALL[Key], RRPS_ALL[Dirty Mid], "")</f>
        <v/>
      </c>
      <c r="FM9" s="6" t="str">
        <f>_xlfn.XLOOKUP(FM$1&amp;"|"&amp;TEXT($C9,"yyyymmdd"), RRPS_ALL[Key], RRPS_ALL[Clean Price Mid], "")</f>
        <v/>
      </c>
      <c r="FN9" s="6"/>
      <c r="FO9" s="6"/>
      <c r="FP9" s="6"/>
      <c r="FQ9" s="7" t="str">
        <f>_xlfn.XLOOKUP(FQ$1&amp;"|"&amp;TEXT($C9,"yyyymmdd"), RRPS_ALL[Key], RRPS_ALL[Yield to Maturity], "")</f>
        <v/>
      </c>
      <c r="FR9" s="6" t="str">
        <f>_xlfn.XLOOKUP(FR$1&amp;"|"&amp;TEXT($C9,"yyyymmdd"), RRPS_ALL[Key], RRPS_ALL[Mid Price], "")</f>
        <v/>
      </c>
      <c r="FS9" s="6" t="str">
        <f>_xlfn.XLOOKUP(FS$1&amp;"|"&amp;TEXT($C9,"yyyymmdd"), RRPS_ALL[Key], RRPS_ALL[Mid Yield], "")</f>
        <v/>
      </c>
      <c r="FT9" s="6" t="str">
        <f>_xlfn.XLOOKUP(FT$1&amp;"|"&amp;TEXT($C9,"yyyymmdd"), RRPS_ALL[Key], RRPS_ALL[Dirty Mid], "")</f>
        <v/>
      </c>
      <c r="FU9" s="6" t="str">
        <f>_xlfn.XLOOKUP(FU$1&amp;"|"&amp;TEXT($C9,"yyyymmdd"), RRPS_ALL[Key], RRPS_ALL[Clean Price Mid], "")</f>
        <v/>
      </c>
      <c r="FV9" s="6"/>
      <c r="FW9" s="6"/>
      <c r="FX9" s="6"/>
      <c r="FY9" s="7" t="str">
        <f>_xlfn.XLOOKUP(FY$1&amp;"|"&amp;TEXT($C9,"yyyymmdd"), RRPS_ALL[Key], RRPS_ALL[Yield to Maturity], "")</f>
        <v/>
      </c>
      <c r="FZ9" s="6" t="str">
        <f>_xlfn.XLOOKUP(FZ$1&amp;"|"&amp;TEXT($C9,"yyyymmdd"), RRPS_ALL[Key], RRPS_ALL[Mid Price], "")</f>
        <v/>
      </c>
      <c r="GA9" s="6" t="str">
        <f>_xlfn.XLOOKUP(GA$1&amp;"|"&amp;TEXT($C9,"yyyymmdd"), RRPS_ALL[Key], RRPS_ALL[Mid Yield], "")</f>
        <v/>
      </c>
      <c r="GB9" s="6" t="str">
        <f>_xlfn.XLOOKUP(GB$1&amp;"|"&amp;TEXT($C9,"yyyymmdd"), RRPS_ALL[Key], RRPS_ALL[Dirty Mid], "")</f>
        <v/>
      </c>
      <c r="GC9" s="6" t="str">
        <f>_xlfn.XLOOKUP(GC$1&amp;"|"&amp;TEXT($C9,"yyyymmdd"), RRPS_ALL[Key], RRPS_ALL[Clean Price Mid], "")</f>
        <v/>
      </c>
      <c r="GD9" s="6"/>
      <c r="GE9" s="6"/>
      <c r="GF9" s="6"/>
      <c r="GG9" s="7" t="str">
        <f>_xlfn.XLOOKUP(GG$1&amp;"|"&amp;TEXT($C9,"yyyymmdd"), RRPS_ALL[Key], RRPS_ALL[Yield to Maturity], "")</f>
        <v/>
      </c>
      <c r="GH9" s="6" t="str">
        <f>_xlfn.XLOOKUP(GH$1&amp;"|"&amp;TEXT($C9,"yyyymmdd"), RRPS_ALL[Key], RRPS_ALL[Mid Price], "")</f>
        <v/>
      </c>
      <c r="GI9" s="6" t="str">
        <f>_xlfn.XLOOKUP(GI$1&amp;"|"&amp;TEXT($C9,"yyyymmdd"), RRPS_ALL[Key], RRPS_ALL[Mid Yield], "")</f>
        <v/>
      </c>
      <c r="GJ9" s="6" t="str">
        <f>_xlfn.XLOOKUP(GJ$1&amp;"|"&amp;TEXT($C9,"yyyymmdd"), RRPS_ALL[Key], RRPS_ALL[Dirty Mid], "")</f>
        <v/>
      </c>
      <c r="GK9" s="6" t="str">
        <f>_xlfn.XLOOKUP(GK$1&amp;"|"&amp;TEXT($C9,"yyyymmdd"), RRPS_ALL[Key], RRPS_ALL[Clean Price Mid], "")</f>
        <v/>
      </c>
      <c r="GL9" s="6"/>
      <c r="GM9" s="6"/>
      <c r="GN9" s="6"/>
      <c r="GO9" s="7" t="str">
        <f>_xlfn.XLOOKUP(GO$1&amp;"|"&amp;TEXT($C9,"yyyymmdd"), RRPS_ALL[Key], RRPS_ALL[Yield to Maturity], "")</f>
        <v/>
      </c>
      <c r="GP9" s="6" t="str">
        <f>_xlfn.XLOOKUP(GP$1&amp;"|"&amp;TEXT($C9,"yyyymmdd"), RRPS_ALL[Key], RRPS_ALL[Mid Price], "")</f>
        <v/>
      </c>
      <c r="GQ9" s="6" t="str">
        <f>_xlfn.XLOOKUP(GQ$1&amp;"|"&amp;TEXT($C9,"yyyymmdd"), RRPS_ALL[Key], RRPS_ALL[Mid Yield], "")</f>
        <v/>
      </c>
      <c r="GR9" s="6" t="str">
        <f>_xlfn.XLOOKUP(GR$1&amp;"|"&amp;TEXT($C9,"yyyymmdd"), RRPS_ALL[Key], RRPS_ALL[Dirty Mid], "")</f>
        <v/>
      </c>
      <c r="GS9" s="6" t="str">
        <f>_xlfn.XLOOKUP(GS$1&amp;"|"&amp;TEXT($C9,"yyyymmdd"), RRPS_ALL[Key], RRPS_ALL[Clean Price Mid], "")</f>
        <v/>
      </c>
      <c r="GT9" s="6"/>
      <c r="GU9" s="6"/>
      <c r="GV9" s="6"/>
      <c r="GW9" s="7" t="str">
        <f>_xlfn.XLOOKUP(GW$1&amp;"|"&amp;TEXT($C9,"yyyymmdd"), RRPS_ALL[Key], RRPS_ALL[Yield to Maturity], "")</f>
        <v/>
      </c>
      <c r="GX9" s="6" t="str">
        <f>_xlfn.XLOOKUP(GX$1&amp;"|"&amp;TEXT($C9,"yyyymmdd"), RRPS_ALL[Key], RRPS_ALL[Mid Price], "")</f>
        <v/>
      </c>
      <c r="GY9" s="6" t="str">
        <f>_xlfn.XLOOKUP(GY$1&amp;"|"&amp;TEXT($C9,"yyyymmdd"), RRPS_ALL[Key], RRPS_ALL[Mid Yield], "")</f>
        <v/>
      </c>
      <c r="GZ9" s="6" t="str">
        <f>_xlfn.XLOOKUP(GZ$1&amp;"|"&amp;TEXT($C9,"yyyymmdd"), RRPS_ALL[Key], RRPS_ALL[Dirty Mid], "")</f>
        <v/>
      </c>
      <c r="HA9" s="6" t="str">
        <f>_xlfn.XLOOKUP(HA$1&amp;"|"&amp;TEXT($C9,"yyyymmdd"), RRPS_ALL[Key], RRPS_ALL[Clean Price Mid], "")</f>
        <v/>
      </c>
      <c r="HB9" s="6"/>
      <c r="HC9" s="6"/>
      <c r="HD9" s="6"/>
    </row>
    <row r="10" spans="1:212" x14ac:dyDescent="0.2">
      <c r="A10">
        <v>2000</v>
      </c>
      <c r="B10">
        <v>6</v>
      </c>
      <c r="C10" s="5">
        <f t="shared" si="0"/>
        <v>36707</v>
      </c>
      <c r="D10" s="6">
        <v>2.75</v>
      </c>
      <c r="E10" s="7">
        <f>_xlfn.XLOOKUP(E$1&amp;"|"&amp;TEXT($C10,"yyyymmdd"), RRPS_ALL[Key], RRPS_ALL[Yield to Maturity], "")</f>
        <v>5.2930000000000001</v>
      </c>
      <c r="F10" s="6">
        <f>_xlfn.XLOOKUP(F$1&amp;"|"&amp;TEXT($C10,"yyyymmdd"), RRPS_ALL[Key], RRPS_ALL[Mid Price], "")</f>
        <v>102.82</v>
      </c>
      <c r="G10" s="6">
        <f>_xlfn.XLOOKUP(G$1&amp;"|"&amp;TEXT($C10,"yyyymmdd"), RRPS_ALL[Key], RRPS_ALL[Mid Yield], "")</f>
        <v>0</v>
      </c>
      <c r="H10" s="6">
        <f>_xlfn.XLOOKUP(H$1&amp;"|"&amp;TEXT($C10,"yyyymmdd"), RRPS_ALL[Key], RRPS_ALL[Dirty Mid], "")</f>
        <v>0</v>
      </c>
      <c r="I10" s="6">
        <f>_xlfn.XLOOKUP(I$1&amp;"|"&amp;TEXT($C10,"yyyymmdd"), RRPS_ALL[Key], RRPS_ALL[Clean Price Mid], "")</f>
        <v>0</v>
      </c>
      <c r="J10" s="6">
        <v>0.06</v>
      </c>
      <c r="K10" s="5">
        <v>38392</v>
      </c>
      <c r="L10" s="6">
        <f t="shared" si="1"/>
        <v>4.6122262773722627</v>
      </c>
      <c r="M10" s="7">
        <f>_xlfn.XLOOKUP(M$1&amp;"|"&amp;TEXT($C10,"yyyymmdd"), RRPS_ALL[Key], RRPS_ALL[Yield to Maturity], "")</f>
        <v>5.3109999999999999</v>
      </c>
      <c r="N10" s="6">
        <f>_xlfn.XLOOKUP(N$1&amp;"|"&amp;TEXT($C10,"yyyymmdd"), RRPS_ALL[Key], RRPS_ALL[Mid Price], "")</f>
        <v>106.24</v>
      </c>
      <c r="O10" s="6">
        <f>_xlfn.XLOOKUP(O$1&amp;"|"&amp;TEXT($C10,"yyyymmdd"), RRPS_ALL[Key], RRPS_ALL[Mid Yield], "")</f>
        <v>0</v>
      </c>
      <c r="P10" s="6">
        <f>_xlfn.XLOOKUP(P$1&amp;"|"&amp;TEXT($C10,"yyyymmdd"), RRPS_ALL[Key], RRPS_ALL[Dirty Mid], "")</f>
        <v>0</v>
      </c>
      <c r="Q10" s="6">
        <f>_xlfn.XLOOKUP(Q$1&amp;"|"&amp;TEXT($C10,"yyyymmdd"), RRPS_ALL[Key], RRPS_ALL[Clean Price Mid], "")</f>
        <v>0</v>
      </c>
      <c r="R10" s="6">
        <v>6.5000000000000002E-2</v>
      </c>
      <c r="S10" s="5">
        <v>39015</v>
      </c>
      <c r="T10" s="6">
        <f t="shared" si="2"/>
        <v>6.3183418068048498</v>
      </c>
      <c r="U10" s="7">
        <f>_xlfn.XLOOKUP(U$1&amp;"|"&amp;TEXT($C10,"yyyymmdd"), RRPS_ALL[Key], RRPS_ALL[Yield to Maturity], "")</f>
        <v>5.3049999999999997</v>
      </c>
      <c r="V10" s="6">
        <f>_xlfn.XLOOKUP(V$1&amp;"|"&amp;TEXT($C10,"yyyymmdd"), RRPS_ALL[Key], RRPS_ALL[Mid Price], "")</f>
        <v>107.535</v>
      </c>
      <c r="W10" s="6">
        <f>_xlfn.XLOOKUP(W$1&amp;"|"&amp;TEXT($C10,"yyyymmdd"), RRPS_ALL[Key], RRPS_ALL[Mid Yield], "")</f>
        <v>0</v>
      </c>
      <c r="X10" s="6">
        <f>_xlfn.XLOOKUP(X$1&amp;"|"&amp;TEXT($C10,"yyyymmdd"), RRPS_ALL[Key], RRPS_ALL[Dirty Mid], "")</f>
        <v>0</v>
      </c>
      <c r="Y10" s="6">
        <f>_xlfn.XLOOKUP(Y$1&amp;"|"&amp;TEXT($C10,"yyyymmdd"), RRPS_ALL[Key], RRPS_ALL[Clean Price Mid], "")</f>
        <v>0</v>
      </c>
      <c r="Z10" s="6">
        <v>6.5000000000000002E-2</v>
      </c>
      <c r="AA10" s="5">
        <v>39573</v>
      </c>
      <c r="AB10" s="6">
        <f t="shared" si="3"/>
        <v>7.8448905109489058</v>
      </c>
      <c r="AC10" s="7">
        <f>_xlfn.XLOOKUP(AC$1&amp;"|"&amp;TEXT($C10,"yyyymmdd"), RRPS_ALL[Key], RRPS_ALL[Yield to Maturity], "")</f>
        <v>5.2789999999999999</v>
      </c>
      <c r="AD10" s="6">
        <f>_xlfn.XLOOKUP(AD$1&amp;"|"&amp;TEXT($C10,"yyyymmdd"), RRPS_ALL[Key], RRPS_ALL[Mid Price], "")</f>
        <v>114.235</v>
      </c>
      <c r="AE10" s="6">
        <f>_xlfn.XLOOKUP(AE$1&amp;"|"&amp;TEXT($C10,"yyyymmdd"), RRPS_ALL[Key], RRPS_ALL[Mid Yield], "")</f>
        <v>0</v>
      </c>
      <c r="AF10" s="6">
        <f>_xlfn.XLOOKUP(AF$1&amp;"|"&amp;TEXT($C10,"yyyymmdd"), RRPS_ALL[Key], RRPS_ALL[Dirty Mid], "")</f>
        <v>1.03125</v>
      </c>
      <c r="AG10" s="6">
        <f>_xlfn.XLOOKUP(AG$1&amp;"|"&amp;TEXT($C10,"yyyymmdd"), RRPS_ALL[Key], RRPS_ALL[Clean Price Mid], "")</f>
        <v>9.6387400000000003</v>
      </c>
      <c r="AH10" s="6">
        <v>6.7500000000000004E-2</v>
      </c>
      <c r="AI10" s="5">
        <v>41764</v>
      </c>
      <c r="AJ10" s="6">
        <f t="shared" si="4"/>
        <v>13.844679686074102</v>
      </c>
      <c r="AK10" s="7">
        <f>_xlfn.XLOOKUP(AK$1&amp;"|"&amp;TEXT($C10,"yyyymmdd"), RRPS_ALL[Key], RRPS_ALL[Yield to Maturity], "")</f>
        <v>5.2779999999999996</v>
      </c>
      <c r="AL10" s="6">
        <f>_xlfn.XLOOKUP(AL$1&amp;"|"&amp;TEXT($C10,"yyyymmdd"), RRPS_ALL[Key], RRPS_ALL[Mid Price], "")</f>
        <v>98.125</v>
      </c>
      <c r="AM10" s="6">
        <f>_xlfn.XLOOKUP(AM$1&amp;"|"&amp;TEXT($C10,"yyyymmdd"), RRPS_ALL[Key], RRPS_ALL[Mid Yield], "")</f>
        <v>0</v>
      </c>
      <c r="AN10" s="6">
        <f>_xlfn.XLOOKUP(AN$1&amp;"|"&amp;TEXT($C10,"yyyymmdd"), RRPS_ALL[Key], RRPS_ALL[Dirty Mid], "")</f>
        <v>0</v>
      </c>
      <c r="AO10" s="6">
        <f>_xlfn.XLOOKUP(AO$1&amp;"|"&amp;TEXT($C10,"yyyymmdd"), RRPS_ALL[Key], RRPS_ALL[Clean Price Mid], "")</f>
        <v>0</v>
      </c>
      <c r="AP10" s="6">
        <v>0.05</v>
      </c>
      <c r="AQ10" s="5">
        <v>39862</v>
      </c>
      <c r="AR10" s="6">
        <f t="shared" si="5"/>
        <v>8.6367369285518745</v>
      </c>
      <c r="AS10" s="7">
        <f>_xlfn.XLOOKUP(AS$1&amp;"|"&amp;TEXT($C10,"yyyymmdd"), RRPS_ALL[Key], RRPS_ALL[Yield to Maturity], "")</f>
        <v>5.1449999999999996</v>
      </c>
      <c r="AT10" s="6">
        <f>_xlfn.XLOOKUP(AT$1&amp;"|"&amp;TEXT($C10,"yyyymmdd"), RRPS_ALL[Key], RRPS_ALL[Mid Price], "")</f>
        <v>91.905000000000001</v>
      </c>
      <c r="AU10" s="6">
        <f>_xlfn.XLOOKUP(AU$1&amp;"|"&amp;TEXT($C10,"yyyymmdd"), RRPS_ALL[Key], RRPS_ALL[Mid Yield], "")</f>
        <v>0</v>
      </c>
      <c r="AV10" s="6">
        <f>_xlfn.XLOOKUP(AV$1&amp;"|"&amp;TEXT($C10,"yyyymmdd"), RRPS_ALL[Key], RRPS_ALL[Dirty Mid], "")</f>
        <v>0</v>
      </c>
      <c r="AW10" s="6">
        <f>_xlfn.XLOOKUP(AW$1&amp;"|"&amp;TEXT($C10,"yyyymmdd"), RRPS_ALL[Key], RRPS_ALL[Clean Price Mid], "")</f>
        <v>0</v>
      </c>
      <c r="AX10" s="6">
        <v>3.5000000000000003E-2</v>
      </c>
      <c r="AY10" s="5">
        <v>38827</v>
      </c>
      <c r="AZ10" s="6">
        <f t="shared" si="6"/>
        <v>5.803676183026985</v>
      </c>
      <c r="BA10" s="7" t="str">
        <f>_xlfn.XLOOKUP(BA$1&amp;"|"&amp;TEXT($C10,"yyyymmdd"), RRPS_ALL[Key], RRPS_ALL[Yield to Maturity], "")</f>
        <v/>
      </c>
      <c r="BB10" s="6" t="str">
        <f>_xlfn.XLOOKUP(BB$1&amp;"|"&amp;TEXT($C10,"yyyymmdd"), RRPS_ALL[Key], RRPS_ALL[Mid Price], "")</f>
        <v/>
      </c>
      <c r="BC10" s="6" t="str">
        <f>_xlfn.XLOOKUP(BC$1&amp;"|"&amp;TEXT($C10,"yyyymmdd"), RRPS_ALL[Key], RRPS_ALL[Mid Yield], "")</f>
        <v/>
      </c>
      <c r="BD10" s="6" t="str">
        <f>_xlfn.XLOOKUP(BD$1&amp;"|"&amp;TEXT($C10,"yyyymmdd"), RRPS_ALL[Key], RRPS_ALL[Dirty Mid], "")</f>
        <v/>
      </c>
      <c r="BE10" s="6" t="str">
        <f>_xlfn.XLOOKUP(BE$1&amp;"|"&amp;TEXT($C10,"yyyymmdd"), RRPS_ALL[Key], RRPS_ALL[Clean Price Mid], "")</f>
        <v/>
      </c>
      <c r="BF10" s="6"/>
      <c r="BG10" s="6"/>
      <c r="BH10" s="6"/>
      <c r="BI10" s="7" t="str">
        <f>_xlfn.XLOOKUP(BI$1&amp;"|"&amp;TEXT($C10,"yyyymmdd"), RRPS_ALL[Key], RRPS_ALL[Yield to Maturity], "")</f>
        <v/>
      </c>
      <c r="BJ10" s="6" t="str">
        <f>_xlfn.XLOOKUP(BJ$1&amp;"|"&amp;TEXT($C10,"yyyymmdd"), RRPS_ALL[Key], RRPS_ALL[Mid Price], "")</f>
        <v/>
      </c>
      <c r="BK10" s="6" t="str">
        <f>_xlfn.XLOOKUP(BK$1&amp;"|"&amp;TEXT($C10,"yyyymmdd"), RRPS_ALL[Key], RRPS_ALL[Mid Yield], "")</f>
        <v/>
      </c>
      <c r="BL10" s="6" t="str">
        <f>_xlfn.XLOOKUP(BL$1&amp;"|"&amp;TEXT($C10,"yyyymmdd"), RRPS_ALL[Key], RRPS_ALL[Dirty Mid], "")</f>
        <v/>
      </c>
      <c r="BM10" s="6" t="str">
        <f>_xlfn.XLOOKUP(BM$1&amp;"|"&amp;TEXT($C10,"yyyymmdd"), RRPS_ALL[Key], RRPS_ALL[Clean Price Mid], "")</f>
        <v/>
      </c>
      <c r="BN10" s="6"/>
      <c r="BO10" s="6"/>
      <c r="BP10" s="6"/>
      <c r="BQ10" s="7" t="str">
        <f>_xlfn.XLOOKUP(BQ$1&amp;"|"&amp;TEXT($C10,"yyyymmdd"), RRPS_ALL[Key], RRPS_ALL[Yield to Maturity], "")</f>
        <v/>
      </c>
      <c r="BR10" s="6" t="str">
        <f>_xlfn.XLOOKUP(BR$1&amp;"|"&amp;TEXT($C10,"yyyymmdd"), RRPS_ALL[Key], RRPS_ALL[Mid Price], "")</f>
        <v/>
      </c>
      <c r="BS10" s="6" t="str">
        <f>_xlfn.XLOOKUP(BS$1&amp;"|"&amp;TEXT($C10,"yyyymmdd"), RRPS_ALL[Key], RRPS_ALL[Mid Yield], "")</f>
        <v/>
      </c>
      <c r="BT10" s="6" t="str">
        <f>_xlfn.XLOOKUP(BT$1&amp;"|"&amp;TEXT($C10,"yyyymmdd"), RRPS_ALL[Key], RRPS_ALL[Dirty Mid], "")</f>
        <v/>
      </c>
      <c r="BU10" s="6" t="str">
        <f>_xlfn.XLOOKUP(BU$1&amp;"|"&amp;TEXT($C10,"yyyymmdd"), RRPS_ALL[Key], RRPS_ALL[Clean Price Mid], "")</f>
        <v/>
      </c>
      <c r="BV10" s="6"/>
      <c r="BW10" s="6"/>
      <c r="BX10" s="6"/>
      <c r="BY10" s="7" t="str">
        <f>_xlfn.XLOOKUP(BY$1&amp;"|"&amp;TEXT($C10,"yyyymmdd"), RRPS_ALL[Key], RRPS_ALL[Yield to Maturity], "")</f>
        <v/>
      </c>
      <c r="BZ10" s="6" t="str">
        <f>_xlfn.XLOOKUP(BZ$1&amp;"|"&amp;TEXT($C10,"yyyymmdd"), RRPS_ALL[Key], RRPS_ALL[Mid Price], "")</f>
        <v/>
      </c>
      <c r="CA10" s="6" t="str">
        <f>_xlfn.XLOOKUP(CA$1&amp;"|"&amp;TEXT($C10,"yyyymmdd"), RRPS_ALL[Key], RRPS_ALL[Mid Yield], "")</f>
        <v/>
      </c>
      <c r="CB10" s="6" t="str">
        <f>_xlfn.XLOOKUP(CB$1&amp;"|"&amp;TEXT($C10,"yyyymmdd"), RRPS_ALL[Key], RRPS_ALL[Dirty Mid], "")</f>
        <v/>
      </c>
      <c r="CC10" s="6" t="str">
        <f>_xlfn.XLOOKUP(CC$1&amp;"|"&amp;TEXT($C10,"yyyymmdd"), RRPS_ALL[Key], RRPS_ALL[Clean Price Mid], "")</f>
        <v/>
      </c>
      <c r="CD10" s="6"/>
      <c r="CE10" s="6"/>
      <c r="CF10" s="6"/>
      <c r="CG10" s="7" t="str">
        <f>_xlfn.XLOOKUP(CG$1&amp;"|"&amp;TEXT($C10,"yyyymmdd"), RRPS_ALL[Key], RRPS_ALL[Yield to Maturity], "")</f>
        <v/>
      </c>
      <c r="CH10" s="6" t="str">
        <f>_xlfn.XLOOKUP(CH$1&amp;"|"&amp;TEXT($C10,"yyyymmdd"), RRPS_ALL[Key], RRPS_ALL[Mid Price], "")</f>
        <v/>
      </c>
      <c r="CI10" s="6" t="str">
        <f>_xlfn.XLOOKUP(CI$1&amp;"|"&amp;TEXT($C10,"yyyymmdd"), RRPS_ALL[Key], RRPS_ALL[Mid Yield], "")</f>
        <v/>
      </c>
      <c r="CJ10" s="6" t="str">
        <f>_xlfn.XLOOKUP(CJ$1&amp;"|"&amp;TEXT($C10,"yyyymmdd"), RRPS_ALL[Key], RRPS_ALL[Dirty Mid], "")</f>
        <v/>
      </c>
      <c r="CK10" s="6" t="str">
        <f>_xlfn.XLOOKUP(CK$1&amp;"|"&amp;TEXT($C10,"yyyymmdd"), RRPS_ALL[Key], RRPS_ALL[Clean Price Mid], "")</f>
        <v/>
      </c>
      <c r="CL10" s="6"/>
      <c r="CM10" s="6"/>
      <c r="CN10" s="6"/>
      <c r="CO10" s="7" t="str">
        <f>_xlfn.XLOOKUP(CO$1&amp;"|"&amp;TEXT($C10,"yyyymmdd"), RRPS_ALL[Key], RRPS_ALL[Yield to Maturity], "")</f>
        <v/>
      </c>
      <c r="CP10" s="6" t="str">
        <f>_xlfn.XLOOKUP(CP$1&amp;"|"&amp;TEXT($C10,"yyyymmdd"), RRPS_ALL[Key], RRPS_ALL[Mid Price], "")</f>
        <v/>
      </c>
      <c r="CQ10" s="6" t="str">
        <f>_xlfn.XLOOKUP(CQ$1&amp;"|"&amp;TEXT($C10,"yyyymmdd"), RRPS_ALL[Key], RRPS_ALL[Mid Yield], "")</f>
        <v/>
      </c>
      <c r="CR10" s="6" t="str">
        <f>_xlfn.XLOOKUP(CR$1&amp;"|"&amp;TEXT($C10,"yyyymmdd"), RRPS_ALL[Key], RRPS_ALL[Dirty Mid], "")</f>
        <v/>
      </c>
      <c r="CS10" s="6" t="str">
        <f>_xlfn.XLOOKUP(CS$1&amp;"|"&amp;TEXT($C10,"yyyymmdd"), RRPS_ALL[Key], RRPS_ALL[Clean Price Mid], "")</f>
        <v/>
      </c>
      <c r="CT10" s="6"/>
      <c r="CU10" s="6"/>
      <c r="CV10" s="6"/>
      <c r="CW10" s="7" t="str">
        <f>_xlfn.XLOOKUP(CW$1&amp;"|"&amp;TEXT($C10,"yyyymmdd"), RRPS_ALL[Key], RRPS_ALL[Yield to Maturity], "")</f>
        <v/>
      </c>
      <c r="CX10" s="6" t="str">
        <f>_xlfn.XLOOKUP(CX$1&amp;"|"&amp;TEXT($C10,"yyyymmdd"), RRPS_ALL[Key], RRPS_ALL[Mid Price], "")</f>
        <v/>
      </c>
      <c r="CY10" s="6" t="str">
        <f>_xlfn.XLOOKUP(CY$1&amp;"|"&amp;TEXT($C10,"yyyymmdd"), RRPS_ALL[Key], RRPS_ALL[Mid Yield], "")</f>
        <v/>
      </c>
      <c r="CZ10" s="6" t="str">
        <f>_xlfn.XLOOKUP(CZ$1&amp;"|"&amp;TEXT($C10,"yyyymmdd"), RRPS_ALL[Key], RRPS_ALL[Dirty Mid], "")</f>
        <v/>
      </c>
      <c r="DA10" s="6" t="str">
        <f>_xlfn.XLOOKUP(DA$1&amp;"|"&amp;TEXT($C10,"yyyymmdd"), RRPS_ALL[Key], RRPS_ALL[Clean Price Mid], "")</f>
        <v/>
      </c>
      <c r="DB10" s="6"/>
      <c r="DC10" s="6"/>
      <c r="DD10" s="6"/>
      <c r="DE10" s="7" t="str">
        <f>_xlfn.XLOOKUP(DE$1&amp;"|"&amp;TEXT($C10,"yyyymmdd"), RRPS_ALL[Key], RRPS_ALL[Yield to Maturity], "")</f>
        <v/>
      </c>
      <c r="DF10" s="6" t="str">
        <f>_xlfn.XLOOKUP(DF$1&amp;"|"&amp;TEXT($C10,"yyyymmdd"), RRPS_ALL[Key], RRPS_ALL[Mid Price], "")</f>
        <v/>
      </c>
      <c r="DG10" s="6" t="str">
        <f>_xlfn.XLOOKUP(DG$1&amp;"|"&amp;TEXT($C10,"yyyymmdd"), RRPS_ALL[Key], RRPS_ALL[Mid Yield], "")</f>
        <v/>
      </c>
      <c r="DH10" s="6" t="str">
        <f>_xlfn.XLOOKUP(DH$1&amp;"|"&amp;TEXT($C10,"yyyymmdd"), RRPS_ALL[Key], RRPS_ALL[Dirty Mid], "")</f>
        <v/>
      </c>
      <c r="DI10" s="6" t="str">
        <f>_xlfn.XLOOKUP(DI$1&amp;"|"&amp;TEXT($C10,"yyyymmdd"), RRPS_ALL[Key], RRPS_ALL[Clean Price Mid], "")</f>
        <v/>
      </c>
      <c r="DJ10" s="6"/>
      <c r="DK10" s="6"/>
      <c r="DL10" s="6"/>
      <c r="DM10" s="7" t="str">
        <f>_xlfn.XLOOKUP(DM$1&amp;"|"&amp;TEXT($C10,"yyyymmdd"), RRPS_ALL[Key], RRPS_ALL[Yield to Maturity], "")</f>
        <v/>
      </c>
      <c r="DN10" s="6" t="str">
        <f>_xlfn.XLOOKUP(DN$1&amp;"|"&amp;TEXT($C10,"yyyymmdd"), RRPS_ALL[Key], RRPS_ALL[Mid Price], "")</f>
        <v/>
      </c>
      <c r="DO10" s="6" t="str">
        <f>_xlfn.XLOOKUP(DO$1&amp;"|"&amp;TEXT($C10,"yyyymmdd"), RRPS_ALL[Key], RRPS_ALL[Mid Yield], "")</f>
        <v/>
      </c>
      <c r="DP10" s="6" t="str">
        <f>_xlfn.XLOOKUP(DP$1&amp;"|"&amp;TEXT($C10,"yyyymmdd"), RRPS_ALL[Key], RRPS_ALL[Dirty Mid], "")</f>
        <v/>
      </c>
      <c r="DQ10" s="6" t="str">
        <f>_xlfn.XLOOKUP(DQ$1&amp;"|"&amp;TEXT($C10,"yyyymmdd"), RRPS_ALL[Key], RRPS_ALL[Clean Price Mid], "")</f>
        <v/>
      </c>
      <c r="DR10" s="6"/>
      <c r="DS10" s="6"/>
      <c r="DT10" s="6"/>
      <c r="DU10" s="7" t="str">
        <f>_xlfn.XLOOKUP(DU$1&amp;"|"&amp;TEXT($C10,"yyyymmdd"), RRPS_ALL[Key], RRPS_ALL[Yield to Maturity], "")</f>
        <v/>
      </c>
      <c r="DV10" s="6" t="str">
        <f>_xlfn.XLOOKUP(DV$1&amp;"|"&amp;TEXT($C10,"yyyymmdd"), RRPS_ALL[Key], RRPS_ALL[Mid Price], "")</f>
        <v/>
      </c>
      <c r="DW10" s="6" t="str">
        <f>_xlfn.XLOOKUP(DW$1&amp;"|"&amp;TEXT($C10,"yyyymmdd"), RRPS_ALL[Key], RRPS_ALL[Mid Yield], "")</f>
        <v/>
      </c>
      <c r="DX10" s="6" t="str">
        <f>_xlfn.XLOOKUP(DX$1&amp;"|"&amp;TEXT($C10,"yyyymmdd"), RRPS_ALL[Key], RRPS_ALL[Dirty Mid], "")</f>
        <v/>
      </c>
      <c r="DY10" s="6" t="str">
        <f>_xlfn.XLOOKUP(DY$1&amp;"|"&amp;TEXT($C10,"yyyymmdd"), RRPS_ALL[Key], RRPS_ALL[Clean Price Mid], "")</f>
        <v/>
      </c>
      <c r="DZ10" s="6"/>
      <c r="EA10" s="6"/>
      <c r="EB10" s="6"/>
      <c r="EC10" s="7" t="str">
        <f>_xlfn.XLOOKUP(EC$1&amp;"|"&amp;TEXT($C10,"yyyymmdd"), RRPS_ALL[Key], RRPS_ALL[Yield to Maturity], "")</f>
        <v/>
      </c>
      <c r="ED10" s="6" t="str">
        <f>_xlfn.XLOOKUP(ED$1&amp;"|"&amp;TEXT($C10,"yyyymmdd"), RRPS_ALL[Key], RRPS_ALL[Mid Price], "")</f>
        <v/>
      </c>
      <c r="EE10" s="6" t="str">
        <f>_xlfn.XLOOKUP(EE$1&amp;"|"&amp;TEXT($C10,"yyyymmdd"), RRPS_ALL[Key], RRPS_ALL[Mid Yield], "")</f>
        <v/>
      </c>
      <c r="EF10" s="6" t="str">
        <f>_xlfn.XLOOKUP(EF$1&amp;"|"&amp;TEXT($C10,"yyyymmdd"), RRPS_ALL[Key], RRPS_ALL[Dirty Mid], "")</f>
        <v/>
      </c>
      <c r="EG10" s="6" t="str">
        <f>_xlfn.XLOOKUP(EG$1&amp;"|"&amp;TEXT($C10,"yyyymmdd"), RRPS_ALL[Key], RRPS_ALL[Clean Price Mid], "")</f>
        <v/>
      </c>
      <c r="EH10" s="6"/>
      <c r="EI10" s="6"/>
      <c r="EJ10" s="6"/>
      <c r="EK10" s="7" t="str">
        <f>_xlfn.XLOOKUP(EK$1&amp;"|"&amp;TEXT($C10,"yyyymmdd"), RRPS_ALL[Key], RRPS_ALL[Yield to Maturity], "")</f>
        <v/>
      </c>
      <c r="EL10" s="6" t="str">
        <f>_xlfn.XLOOKUP(EL$1&amp;"|"&amp;TEXT($C10,"yyyymmdd"), RRPS_ALL[Key], RRPS_ALL[Mid Price], "")</f>
        <v/>
      </c>
      <c r="EM10" s="6" t="str">
        <f>_xlfn.XLOOKUP(EM$1&amp;"|"&amp;TEXT($C10,"yyyymmdd"), RRPS_ALL[Key], RRPS_ALL[Mid Yield], "")</f>
        <v/>
      </c>
      <c r="EN10" s="6" t="str">
        <f>_xlfn.XLOOKUP(EN$1&amp;"|"&amp;TEXT($C10,"yyyymmdd"), RRPS_ALL[Key], RRPS_ALL[Dirty Mid], "")</f>
        <v/>
      </c>
      <c r="EO10" s="6" t="str">
        <f>_xlfn.XLOOKUP(EO$1&amp;"|"&amp;TEXT($C10,"yyyymmdd"), RRPS_ALL[Key], RRPS_ALL[Clean Price Mid], "")</f>
        <v/>
      </c>
      <c r="EP10" s="6"/>
      <c r="EQ10" s="6"/>
      <c r="ER10" s="6"/>
      <c r="ES10" s="7" t="str">
        <f>_xlfn.XLOOKUP(ES$1&amp;"|"&amp;TEXT($C10,"yyyymmdd"), RRPS_ALL[Key], RRPS_ALL[Yield to Maturity], "")</f>
        <v/>
      </c>
      <c r="ET10" s="6" t="str">
        <f>_xlfn.XLOOKUP(ET$1&amp;"|"&amp;TEXT($C10,"yyyymmdd"), RRPS_ALL[Key], RRPS_ALL[Mid Price], "")</f>
        <v/>
      </c>
      <c r="EU10" s="6" t="str">
        <f>_xlfn.XLOOKUP(EU$1&amp;"|"&amp;TEXT($C10,"yyyymmdd"), RRPS_ALL[Key], RRPS_ALL[Mid Yield], "")</f>
        <v/>
      </c>
      <c r="EV10" s="6" t="str">
        <f>_xlfn.XLOOKUP(EV$1&amp;"|"&amp;TEXT($C10,"yyyymmdd"), RRPS_ALL[Key], RRPS_ALL[Dirty Mid], "")</f>
        <v/>
      </c>
      <c r="EW10" s="6" t="str">
        <f>_xlfn.XLOOKUP(EW$1&amp;"|"&amp;TEXT($C10,"yyyymmdd"), RRPS_ALL[Key], RRPS_ALL[Clean Price Mid], "")</f>
        <v/>
      </c>
      <c r="EX10" s="6"/>
      <c r="EY10" s="6"/>
      <c r="EZ10" s="6"/>
      <c r="FA10" s="7" t="str">
        <f>_xlfn.XLOOKUP(FA$1&amp;"|"&amp;TEXT($C10,"yyyymmdd"), RRPS_ALL[Key], RRPS_ALL[Yield to Maturity], "")</f>
        <v/>
      </c>
      <c r="FB10" s="6" t="str">
        <f>_xlfn.XLOOKUP(FB$1&amp;"|"&amp;TEXT($C10,"yyyymmdd"), RRPS_ALL[Key], RRPS_ALL[Mid Price], "")</f>
        <v/>
      </c>
      <c r="FC10" s="6" t="str">
        <f>_xlfn.XLOOKUP(FC$1&amp;"|"&amp;TEXT($C10,"yyyymmdd"), RRPS_ALL[Key], RRPS_ALL[Mid Yield], "")</f>
        <v/>
      </c>
      <c r="FD10" s="6" t="str">
        <f>_xlfn.XLOOKUP(FD$1&amp;"|"&amp;TEXT($C10,"yyyymmdd"), RRPS_ALL[Key], RRPS_ALL[Dirty Mid], "")</f>
        <v/>
      </c>
      <c r="FE10" s="6" t="str">
        <f>_xlfn.XLOOKUP(FE$1&amp;"|"&amp;TEXT($C10,"yyyymmdd"), RRPS_ALL[Key], RRPS_ALL[Clean Price Mid], "")</f>
        <v/>
      </c>
      <c r="FF10" s="6"/>
      <c r="FG10" s="6"/>
      <c r="FH10" s="6"/>
      <c r="FI10" s="7" t="str">
        <f>_xlfn.XLOOKUP(FI$1&amp;"|"&amp;TEXT($C10,"yyyymmdd"), RRPS_ALL[Key], RRPS_ALL[Yield to Maturity], "")</f>
        <v/>
      </c>
      <c r="FJ10" s="6" t="str">
        <f>_xlfn.XLOOKUP(FJ$1&amp;"|"&amp;TEXT($C10,"yyyymmdd"), RRPS_ALL[Key], RRPS_ALL[Mid Price], "")</f>
        <v/>
      </c>
      <c r="FK10" s="6" t="str">
        <f>_xlfn.XLOOKUP(FK$1&amp;"|"&amp;TEXT($C10,"yyyymmdd"), RRPS_ALL[Key], RRPS_ALL[Mid Yield], "")</f>
        <v/>
      </c>
      <c r="FL10" s="6" t="str">
        <f>_xlfn.XLOOKUP(FL$1&amp;"|"&amp;TEXT($C10,"yyyymmdd"), RRPS_ALL[Key], RRPS_ALL[Dirty Mid], "")</f>
        <v/>
      </c>
      <c r="FM10" s="6" t="str">
        <f>_xlfn.XLOOKUP(FM$1&amp;"|"&amp;TEXT($C10,"yyyymmdd"), RRPS_ALL[Key], RRPS_ALL[Clean Price Mid], "")</f>
        <v/>
      </c>
      <c r="FN10" s="6"/>
      <c r="FO10" s="6"/>
      <c r="FP10" s="6"/>
      <c r="FQ10" s="7" t="str">
        <f>_xlfn.XLOOKUP(FQ$1&amp;"|"&amp;TEXT($C10,"yyyymmdd"), RRPS_ALL[Key], RRPS_ALL[Yield to Maturity], "")</f>
        <v/>
      </c>
      <c r="FR10" s="6" t="str">
        <f>_xlfn.XLOOKUP(FR$1&amp;"|"&amp;TEXT($C10,"yyyymmdd"), RRPS_ALL[Key], RRPS_ALL[Mid Price], "")</f>
        <v/>
      </c>
      <c r="FS10" s="6" t="str">
        <f>_xlfn.XLOOKUP(FS$1&amp;"|"&amp;TEXT($C10,"yyyymmdd"), RRPS_ALL[Key], RRPS_ALL[Mid Yield], "")</f>
        <v/>
      </c>
      <c r="FT10" s="6" t="str">
        <f>_xlfn.XLOOKUP(FT$1&amp;"|"&amp;TEXT($C10,"yyyymmdd"), RRPS_ALL[Key], RRPS_ALL[Dirty Mid], "")</f>
        <v/>
      </c>
      <c r="FU10" s="6" t="str">
        <f>_xlfn.XLOOKUP(FU$1&amp;"|"&amp;TEXT($C10,"yyyymmdd"), RRPS_ALL[Key], RRPS_ALL[Clean Price Mid], "")</f>
        <v/>
      </c>
      <c r="FV10" s="6"/>
      <c r="FW10" s="6"/>
      <c r="FX10" s="6"/>
      <c r="FY10" s="7" t="str">
        <f>_xlfn.XLOOKUP(FY$1&amp;"|"&amp;TEXT($C10,"yyyymmdd"), RRPS_ALL[Key], RRPS_ALL[Yield to Maturity], "")</f>
        <v/>
      </c>
      <c r="FZ10" s="6" t="str">
        <f>_xlfn.XLOOKUP(FZ$1&amp;"|"&amp;TEXT($C10,"yyyymmdd"), RRPS_ALL[Key], RRPS_ALL[Mid Price], "")</f>
        <v/>
      </c>
      <c r="GA10" s="6" t="str">
        <f>_xlfn.XLOOKUP(GA$1&amp;"|"&amp;TEXT($C10,"yyyymmdd"), RRPS_ALL[Key], RRPS_ALL[Mid Yield], "")</f>
        <v/>
      </c>
      <c r="GB10" s="6" t="str">
        <f>_xlfn.XLOOKUP(GB$1&amp;"|"&amp;TEXT($C10,"yyyymmdd"), RRPS_ALL[Key], RRPS_ALL[Dirty Mid], "")</f>
        <v/>
      </c>
      <c r="GC10" s="6" t="str">
        <f>_xlfn.XLOOKUP(GC$1&amp;"|"&amp;TEXT($C10,"yyyymmdd"), RRPS_ALL[Key], RRPS_ALL[Clean Price Mid], "")</f>
        <v/>
      </c>
      <c r="GD10" s="6"/>
      <c r="GE10" s="6"/>
      <c r="GF10" s="6"/>
      <c r="GG10" s="7" t="str">
        <f>_xlfn.XLOOKUP(GG$1&amp;"|"&amp;TEXT($C10,"yyyymmdd"), RRPS_ALL[Key], RRPS_ALL[Yield to Maturity], "")</f>
        <v/>
      </c>
      <c r="GH10" s="6" t="str">
        <f>_xlfn.XLOOKUP(GH$1&amp;"|"&amp;TEXT($C10,"yyyymmdd"), RRPS_ALL[Key], RRPS_ALL[Mid Price], "")</f>
        <v/>
      </c>
      <c r="GI10" s="6" t="str">
        <f>_xlfn.XLOOKUP(GI$1&amp;"|"&amp;TEXT($C10,"yyyymmdd"), RRPS_ALL[Key], RRPS_ALL[Mid Yield], "")</f>
        <v/>
      </c>
      <c r="GJ10" s="6" t="str">
        <f>_xlfn.XLOOKUP(GJ$1&amp;"|"&amp;TEXT($C10,"yyyymmdd"), RRPS_ALL[Key], RRPS_ALL[Dirty Mid], "")</f>
        <v/>
      </c>
      <c r="GK10" s="6" t="str">
        <f>_xlfn.XLOOKUP(GK$1&amp;"|"&amp;TEXT($C10,"yyyymmdd"), RRPS_ALL[Key], RRPS_ALL[Clean Price Mid], "")</f>
        <v/>
      </c>
      <c r="GL10" s="6"/>
      <c r="GM10" s="6"/>
      <c r="GN10" s="6"/>
      <c r="GO10" s="7" t="str">
        <f>_xlfn.XLOOKUP(GO$1&amp;"|"&amp;TEXT($C10,"yyyymmdd"), RRPS_ALL[Key], RRPS_ALL[Yield to Maturity], "")</f>
        <v/>
      </c>
      <c r="GP10" s="6" t="str">
        <f>_xlfn.XLOOKUP(GP$1&amp;"|"&amp;TEXT($C10,"yyyymmdd"), RRPS_ALL[Key], RRPS_ALL[Mid Price], "")</f>
        <v/>
      </c>
      <c r="GQ10" s="6" t="str">
        <f>_xlfn.XLOOKUP(GQ$1&amp;"|"&amp;TEXT($C10,"yyyymmdd"), RRPS_ALL[Key], RRPS_ALL[Mid Yield], "")</f>
        <v/>
      </c>
      <c r="GR10" s="6" t="str">
        <f>_xlfn.XLOOKUP(GR$1&amp;"|"&amp;TEXT($C10,"yyyymmdd"), RRPS_ALL[Key], RRPS_ALL[Dirty Mid], "")</f>
        <v/>
      </c>
      <c r="GS10" s="6" t="str">
        <f>_xlfn.XLOOKUP(GS$1&amp;"|"&amp;TEXT($C10,"yyyymmdd"), RRPS_ALL[Key], RRPS_ALL[Clean Price Mid], "")</f>
        <v/>
      </c>
      <c r="GT10" s="6"/>
      <c r="GU10" s="6"/>
      <c r="GV10" s="6"/>
      <c r="GW10" s="7" t="str">
        <f>_xlfn.XLOOKUP(GW$1&amp;"|"&amp;TEXT($C10,"yyyymmdd"), RRPS_ALL[Key], RRPS_ALL[Yield to Maturity], "")</f>
        <v/>
      </c>
      <c r="GX10" s="6" t="str">
        <f>_xlfn.XLOOKUP(GX$1&amp;"|"&amp;TEXT($C10,"yyyymmdd"), RRPS_ALL[Key], RRPS_ALL[Mid Price], "")</f>
        <v/>
      </c>
      <c r="GY10" s="6" t="str">
        <f>_xlfn.XLOOKUP(GY$1&amp;"|"&amp;TEXT($C10,"yyyymmdd"), RRPS_ALL[Key], RRPS_ALL[Mid Yield], "")</f>
        <v/>
      </c>
      <c r="GZ10" s="6" t="str">
        <f>_xlfn.XLOOKUP(GZ$1&amp;"|"&amp;TEXT($C10,"yyyymmdd"), RRPS_ALL[Key], RRPS_ALL[Dirty Mid], "")</f>
        <v/>
      </c>
      <c r="HA10" s="6" t="str">
        <f>_xlfn.XLOOKUP(HA$1&amp;"|"&amp;TEXT($C10,"yyyymmdd"), RRPS_ALL[Key], RRPS_ALL[Clean Price Mid], "")</f>
        <v/>
      </c>
      <c r="HB10" s="6"/>
      <c r="HC10" s="6"/>
      <c r="HD10" s="6"/>
    </row>
    <row r="11" spans="1:212" x14ac:dyDescent="0.2">
      <c r="A11">
        <v>2000</v>
      </c>
      <c r="B11">
        <v>7</v>
      </c>
      <c r="C11" s="5">
        <f t="shared" si="0"/>
        <v>36738</v>
      </c>
      <c r="D11" s="6">
        <v>2.75</v>
      </c>
      <c r="E11" s="7">
        <f>_xlfn.XLOOKUP(E$1&amp;"|"&amp;TEXT($C11,"yyyymmdd"), RRPS_ALL[Key], RRPS_ALL[Yield to Maturity], "")</f>
        <v>5.3090000000000002</v>
      </c>
      <c r="F11" s="6">
        <f>_xlfn.XLOOKUP(F$1&amp;"|"&amp;TEXT($C11,"yyyymmdd"), RRPS_ALL[Key], RRPS_ALL[Mid Price], "")</f>
        <v>102.685</v>
      </c>
      <c r="G11" s="6">
        <f>_xlfn.XLOOKUP(G$1&amp;"|"&amp;TEXT($C11,"yyyymmdd"), RRPS_ALL[Key], RRPS_ALL[Mid Yield], "")</f>
        <v>0</v>
      </c>
      <c r="H11" s="6">
        <f>_xlfn.XLOOKUP(H$1&amp;"|"&amp;TEXT($C11,"yyyymmdd"), RRPS_ALL[Key], RRPS_ALL[Dirty Mid], "")</f>
        <v>0</v>
      </c>
      <c r="I11" s="6">
        <f>_xlfn.XLOOKUP(I$1&amp;"|"&amp;TEXT($C11,"yyyymmdd"), RRPS_ALL[Key], RRPS_ALL[Clean Price Mid], "")</f>
        <v>0</v>
      </c>
      <c r="J11" s="6">
        <v>0.06</v>
      </c>
      <c r="K11" s="5">
        <v>38392</v>
      </c>
      <c r="L11" s="6">
        <f t="shared" si="1"/>
        <v>4.5273722627737225</v>
      </c>
      <c r="M11" s="7">
        <f>_xlfn.XLOOKUP(M$1&amp;"|"&amp;TEXT($C11,"yyyymmdd"), RRPS_ALL[Key], RRPS_ALL[Yield to Maturity], "")</f>
        <v>5.3380000000000001</v>
      </c>
      <c r="N11" s="6">
        <f>_xlfn.XLOOKUP(N$1&amp;"|"&amp;TEXT($C11,"yyyymmdd"), RRPS_ALL[Key], RRPS_ALL[Mid Price], "")</f>
        <v>105.995</v>
      </c>
      <c r="O11" s="6">
        <f>_xlfn.XLOOKUP(O$1&amp;"|"&amp;TEXT($C11,"yyyymmdd"), RRPS_ALL[Key], RRPS_ALL[Mid Yield], "")</f>
        <v>0</v>
      </c>
      <c r="P11" s="6">
        <f>_xlfn.XLOOKUP(P$1&amp;"|"&amp;TEXT($C11,"yyyymmdd"), RRPS_ALL[Key], RRPS_ALL[Dirty Mid], "")</f>
        <v>0</v>
      </c>
      <c r="Q11" s="6">
        <f>_xlfn.XLOOKUP(Q$1&amp;"|"&amp;TEXT($C11,"yyyymmdd"), RRPS_ALL[Key], RRPS_ALL[Clean Price Mid], "")</f>
        <v>0</v>
      </c>
      <c r="R11" s="6">
        <v>6.5000000000000002E-2</v>
      </c>
      <c r="S11" s="5">
        <v>39015</v>
      </c>
      <c r="T11" s="6">
        <f t="shared" si="2"/>
        <v>6.2334767305436056</v>
      </c>
      <c r="U11" s="7">
        <f>_xlfn.XLOOKUP(U$1&amp;"|"&amp;TEXT($C11,"yyyymmdd"), RRPS_ALL[Key], RRPS_ALL[Yield to Maturity], "")</f>
        <v>5.3289999999999997</v>
      </c>
      <c r="V11" s="6">
        <f>_xlfn.XLOOKUP(V$1&amp;"|"&amp;TEXT($C11,"yyyymmdd"), RRPS_ALL[Key], RRPS_ALL[Mid Price], "")</f>
        <v>107.27</v>
      </c>
      <c r="W11" s="6">
        <f>_xlfn.XLOOKUP(W$1&amp;"|"&amp;TEXT($C11,"yyyymmdd"), RRPS_ALL[Key], RRPS_ALL[Mid Yield], "")</f>
        <v>0</v>
      </c>
      <c r="X11" s="6">
        <f>_xlfn.XLOOKUP(X$1&amp;"|"&amp;TEXT($C11,"yyyymmdd"), RRPS_ALL[Key], RRPS_ALL[Dirty Mid], "")</f>
        <v>0</v>
      </c>
      <c r="Y11" s="6">
        <f>_xlfn.XLOOKUP(Y$1&amp;"|"&amp;TEXT($C11,"yyyymmdd"), RRPS_ALL[Key], RRPS_ALL[Clean Price Mid], "")</f>
        <v>0</v>
      </c>
      <c r="Z11" s="6">
        <v>6.5000000000000002E-2</v>
      </c>
      <c r="AA11" s="5">
        <v>39573</v>
      </c>
      <c r="AB11" s="6">
        <f t="shared" si="3"/>
        <v>7.7600364963503656</v>
      </c>
      <c r="AC11" s="7">
        <f>_xlfn.XLOOKUP(AC$1&amp;"|"&amp;TEXT($C11,"yyyymmdd"), RRPS_ALL[Key], RRPS_ALL[Yield to Maturity], "")</f>
        <v>5.3440000000000003</v>
      </c>
      <c r="AD11" s="6">
        <f>_xlfn.XLOOKUP(AD$1&amp;"|"&amp;TEXT($C11,"yyyymmdd"), RRPS_ALL[Key], RRPS_ALL[Mid Price], "")</f>
        <v>113.425</v>
      </c>
      <c r="AE11" s="6">
        <f>_xlfn.XLOOKUP(AE$1&amp;"|"&amp;TEXT($C11,"yyyymmdd"), RRPS_ALL[Key], RRPS_ALL[Mid Yield], "")</f>
        <v>0</v>
      </c>
      <c r="AF11" s="6">
        <f>_xlfn.XLOOKUP(AF$1&amp;"|"&amp;TEXT($C11,"yyyymmdd"), RRPS_ALL[Key], RRPS_ALL[Dirty Mid], "")</f>
        <v>1.6125</v>
      </c>
      <c r="AG11" s="6">
        <f>_xlfn.XLOOKUP(AG$1&amp;"|"&amp;TEXT($C11,"yyyymmdd"), RRPS_ALL[Key], RRPS_ALL[Clean Price Mid], "")</f>
        <v>9.5416000000000007</v>
      </c>
      <c r="AH11" s="6">
        <v>6.7500000000000004E-2</v>
      </c>
      <c r="AI11" s="5">
        <v>41764</v>
      </c>
      <c r="AJ11" s="6">
        <f t="shared" si="4"/>
        <v>13.759810184340209</v>
      </c>
      <c r="AK11" s="7">
        <f>_xlfn.XLOOKUP(AK$1&amp;"|"&amp;TEXT($C11,"yyyymmdd"), RRPS_ALL[Key], RRPS_ALL[Yield to Maturity], "")</f>
        <v>5.3129999999999997</v>
      </c>
      <c r="AL11" s="6">
        <f>_xlfn.XLOOKUP(AL$1&amp;"|"&amp;TEXT($C11,"yyyymmdd"), RRPS_ALL[Key], RRPS_ALL[Mid Price], "")</f>
        <v>97.87</v>
      </c>
      <c r="AM11" s="6">
        <f>_xlfn.XLOOKUP(AM$1&amp;"|"&amp;TEXT($C11,"yyyymmdd"), RRPS_ALL[Key], RRPS_ALL[Mid Yield], "")</f>
        <v>0</v>
      </c>
      <c r="AN11" s="6">
        <f>_xlfn.XLOOKUP(AN$1&amp;"|"&amp;TEXT($C11,"yyyymmdd"), RRPS_ALL[Key], RRPS_ALL[Dirty Mid], "")</f>
        <v>0</v>
      </c>
      <c r="AO11" s="6">
        <f>_xlfn.XLOOKUP(AO$1&amp;"|"&amp;TEXT($C11,"yyyymmdd"), RRPS_ALL[Key], RRPS_ALL[Clean Price Mid], "")</f>
        <v>0</v>
      </c>
      <c r="AP11" s="6">
        <v>0.05</v>
      </c>
      <c r="AQ11" s="5">
        <v>39863</v>
      </c>
      <c r="AR11" s="6">
        <f t="shared" si="5"/>
        <v>8.5546126471393364</v>
      </c>
      <c r="AS11" s="7">
        <f>_xlfn.XLOOKUP(AS$1&amp;"|"&amp;TEXT($C11,"yyyymmdd"), RRPS_ALL[Key], RRPS_ALL[Yield to Maturity], "")</f>
        <v>5.3360000000000003</v>
      </c>
      <c r="AT11" s="6">
        <f>_xlfn.XLOOKUP(AT$1&amp;"|"&amp;TEXT($C11,"yyyymmdd"), RRPS_ALL[Key], RRPS_ALL[Mid Price], "")</f>
        <v>91.165000000000006</v>
      </c>
      <c r="AU11" s="6">
        <f>_xlfn.XLOOKUP(AU$1&amp;"|"&amp;TEXT($C11,"yyyymmdd"), RRPS_ALL[Key], RRPS_ALL[Mid Yield], "")</f>
        <v>0</v>
      </c>
      <c r="AV11" s="6">
        <f>_xlfn.XLOOKUP(AV$1&amp;"|"&amp;TEXT($C11,"yyyymmdd"), RRPS_ALL[Key], RRPS_ALL[Dirty Mid], "")</f>
        <v>0</v>
      </c>
      <c r="AW11" s="6">
        <f>_xlfn.XLOOKUP(AW$1&amp;"|"&amp;TEXT($C11,"yyyymmdd"), RRPS_ALL[Key], RRPS_ALL[Clean Price Mid], "")</f>
        <v>0</v>
      </c>
      <c r="AX11" s="6">
        <v>3.5000000000000003E-2</v>
      </c>
      <c r="AY11" s="5">
        <v>38827</v>
      </c>
      <c r="AZ11" s="6">
        <f t="shared" si="6"/>
        <v>5.7188111067657417</v>
      </c>
      <c r="BA11" s="7" t="str">
        <f>_xlfn.XLOOKUP(BA$1&amp;"|"&amp;TEXT($C11,"yyyymmdd"), RRPS_ALL[Key], RRPS_ALL[Yield to Maturity], "")</f>
        <v/>
      </c>
      <c r="BB11" s="6" t="str">
        <f>_xlfn.XLOOKUP(BB$1&amp;"|"&amp;TEXT($C11,"yyyymmdd"), RRPS_ALL[Key], RRPS_ALL[Mid Price], "")</f>
        <v/>
      </c>
      <c r="BC11" s="6" t="str">
        <f>_xlfn.XLOOKUP(BC$1&amp;"|"&amp;TEXT($C11,"yyyymmdd"), RRPS_ALL[Key], RRPS_ALL[Mid Yield], "")</f>
        <v/>
      </c>
      <c r="BD11" s="6" t="str">
        <f>_xlfn.XLOOKUP(BD$1&amp;"|"&amp;TEXT($C11,"yyyymmdd"), RRPS_ALL[Key], RRPS_ALL[Dirty Mid], "")</f>
        <v/>
      </c>
      <c r="BE11" s="6" t="str">
        <f>_xlfn.XLOOKUP(BE$1&amp;"|"&amp;TEXT($C11,"yyyymmdd"), RRPS_ALL[Key], RRPS_ALL[Clean Price Mid], "")</f>
        <v/>
      </c>
      <c r="BF11" s="6"/>
      <c r="BG11" s="6"/>
      <c r="BH11" s="6"/>
      <c r="BI11" s="7" t="str">
        <f>_xlfn.XLOOKUP(BI$1&amp;"|"&amp;TEXT($C11,"yyyymmdd"), RRPS_ALL[Key], RRPS_ALL[Yield to Maturity], "")</f>
        <v/>
      </c>
      <c r="BJ11" s="6" t="str">
        <f>_xlfn.XLOOKUP(BJ$1&amp;"|"&amp;TEXT($C11,"yyyymmdd"), RRPS_ALL[Key], RRPS_ALL[Mid Price], "")</f>
        <v/>
      </c>
      <c r="BK11" s="6" t="str">
        <f>_xlfn.XLOOKUP(BK$1&amp;"|"&amp;TEXT($C11,"yyyymmdd"), RRPS_ALL[Key], RRPS_ALL[Mid Yield], "")</f>
        <v/>
      </c>
      <c r="BL11" s="6" t="str">
        <f>_xlfn.XLOOKUP(BL$1&amp;"|"&amp;TEXT($C11,"yyyymmdd"), RRPS_ALL[Key], RRPS_ALL[Dirty Mid], "")</f>
        <v/>
      </c>
      <c r="BM11" s="6" t="str">
        <f>_xlfn.XLOOKUP(BM$1&amp;"|"&amp;TEXT($C11,"yyyymmdd"), RRPS_ALL[Key], RRPS_ALL[Clean Price Mid], "")</f>
        <v/>
      </c>
      <c r="BN11" s="6"/>
      <c r="BO11" s="6"/>
      <c r="BP11" s="6"/>
      <c r="BQ11" s="7" t="str">
        <f>_xlfn.XLOOKUP(BQ$1&amp;"|"&amp;TEXT($C11,"yyyymmdd"), RRPS_ALL[Key], RRPS_ALL[Yield to Maturity], "")</f>
        <v/>
      </c>
      <c r="BR11" s="6" t="str">
        <f>_xlfn.XLOOKUP(BR$1&amp;"|"&amp;TEXT($C11,"yyyymmdd"), RRPS_ALL[Key], RRPS_ALL[Mid Price], "")</f>
        <v/>
      </c>
      <c r="BS11" s="6" t="str">
        <f>_xlfn.XLOOKUP(BS$1&amp;"|"&amp;TEXT($C11,"yyyymmdd"), RRPS_ALL[Key], RRPS_ALL[Mid Yield], "")</f>
        <v/>
      </c>
      <c r="BT11" s="6" t="str">
        <f>_xlfn.XLOOKUP(BT$1&amp;"|"&amp;TEXT($C11,"yyyymmdd"), RRPS_ALL[Key], RRPS_ALL[Dirty Mid], "")</f>
        <v/>
      </c>
      <c r="BU11" s="6" t="str">
        <f>_xlfn.XLOOKUP(BU$1&amp;"|"&amp;TEXT($C11,"yyyymmdd"), RRPS_ALL[Key], RRPS_ALL[Clean Price Mid], "")</f>
        <v/>
      </c>
      <c r="BV11" s="6"/>
      <c r="BW11" s="6"/>
      <c r="BX11" s="6"/>
      <c r="BY11" s="7" t="str">
        <f>_xlfn.XLOOKUP(BY$1&amp;"|"&amp;TEXT($C11,"yyyymmdd"), RRPS_ALL[Key], RRPS_ALL[Yield to Maturity], "")</f>
        <v/>
      </c>
      <c r="BZ11" s="6" t="str">
        <f>_xlfn.XLOOKUP(BZ$1&amp;"|"&amp;TEXT($C11,"yyyymmdd"), RRPS_ALL[Key], RRPS_ALL[Mid Price], "")</f>
        <v/>
      </c>
      <c r="CA11" s="6" t="str">
        <f>_xlfn.XLOOKUP(CA$1&amp;"|"&amp;TEXT($C11,"yyyymmdd"), RRPS_ALL[Key], RRPS_ALL[Mid Yield], "")</f>
        <v/>
      </c>
      <c r="CB11" s="6" t="str">
        <f>_xlfn.XLOOKUP(CB$1&amp;"|"&amp;TEXT($C11,"yyyymmdd"), RRPS_ALL[Key], RRPS_ALL[Dirty Mid], "")</f>
        <v/>
      </c>
      <c r="CC11" s="6" t="str">
        <f>_xlfn.XLOOKUP(CC$1&amp;"|"&amp;TEXT($C11,"yyyymmdd"), RRPS_ALL[Key], RRPS_ALL[Clean Price Mid], "")</f>
        <v/>
      </c>
      <c r="CD11" s="6"/>
      <c r="CE11" s="6"/>
      <c r="CF11" s="6"/>
      <c r="CG11" s="7" t="str">
        <f>_xlfn.XLOOKUP(CG$1&amp;"|"&amp;TEXT($C11,"yyyymmdd"), RRPS_ALL[Key], RRPS_ALL[Yield to Maturity], "")</f>
        <v/>
      </c>
      <c r="CH11" s="6" t="str">
        <f>_xlfn.XLOOKUP(CH$1&amp;"|"&amp;TEXT($C11,"yyyymmdd"), RRPS_ALL[Key], RRPS_ALL[Mid Price], "")</f>
        <v/>
      </c>
      <c r="CI11" s="6" t="str">
        <f>_xlfn.XLOOKUP(CI$1&amp;"|"&amp;TEXT($C11,"yyyymmdd"), RRPS_ALL[Key], RRPS_ALL[Mid Yield], "")</f>
        <v/>
      </c>
      <c r="CJ11" s="6" t="str">
        <f>_xlfn.XLOOKUP(CJ$1&amp;"|"&amp;TEXT($C11,"yyyymmdd"), RRPS_ALL[Key], RRPS_ALL[Dirty Mid], "")</f>
        <v/>
      </c>
      <c r="CK11" s="6" t="str">
        <f>_xlfn.XLOOKUP(CK$1&amp;"|"&amp;TEXT($C11,"yyyymmdd"), RRPS_ALL[Key], RRPS_ALL[Clean Price Mid], "")</f>
        <v/>
      </c>
      <c r="CL11" s="6"/>
      <c r="CM11" s="6"/>
      <c r="CN11" s="6"/>
      <c r="CO11" s="7" t="str">
        <f>_xlfn.XLOOKUP(CO$1&amp;"|"&amp;TEXT($C11,"yyyymmdd"), RRPS_ALL[Key], RRPS_ALL[Yield to Maturity], "")</f>
        <v/>
      </c>
      <c r="CP11" s="6" t="str">
        <f>_xlfn.XLOOKUP(CP$1&amp;"|"&amp;TEXT($C11,"yyyymmdd"), RRPS_ALL[Key], RRPS_ALL[Mid Price], "")</f>
        <v/>
      </c>
      <c r="CQ11" s="6" t="str">
        <f>_xlfn.XLOOKUP(CQ$1&amp;"|"&amp;TEXT($C11,"yyyymmdd"), RRPS_ALL[Key], RRPS_ALL[Mid Yield], "")</f>
        <v/>
      </c>
      <c r="CR11" s="6" t="str">
        <f>_xlfn.XLOOKUP(CR$1&amp;"|"&amp;TEXT($C11,"yyyymmdd"), RRPS_ALL[Key], RRPS_ALL[Dirty Mid], "")</f>
        <v/>
      </c>
      <c r="CS11" s="6" t="str">
        <f>_xlfn.XLOOKUP(CS$1&amp;"|"&amp;TEXT($C11,"yyyymmdd"), RRPS_ALL[Key], RRPS_ALL[Clean Price Mid], "")</f>
        <v/>
      </c>
      <c r="CT11" s="6"/>
      <c r="CU11" s="6"/>
      <c r="CV11" s="6"/>
      <c r="CW11" s="7" t="str">
        <f>_xlfn.XLOOKUP(CW$1&amp;"|"&amp;TEXT($C11,"yyyymmdd"), RRPS_ALL[Key], RRPS_ALL[Yield to Maturity], "")</f>
        <v/>
      </c>
      <c r="CX11" s="6" t="str">
        <f>_xlfn.XLOOKUP(CX$1&amp;"|"&amp;TEXT($C11,"yyyymmdd"), RRPS_ALL[Key], RRPS_ALL[Mid Price], "")</f>
        <v/>
      </c>
      <c r="CY11" s="6" t="str">
        <f>_xlfn.XLOOKUP(CY$1&amp;"|"&amp;TEXT($C11,"yyyymmdd"), RRPS_ALL[Key], RRPS_ALL[Mid Yield], "")</f>
        <v/>
      </c>
      <c r="CZ11" s="6" t="str">
        <f>_xlfn.XLOOKUP(CZ$1&amp;"|"&amp;TEXT($C11,"yyyymmdd"), RRPS_ALL[Key], RRPS_ALL[Dirty Mid], "")</f>
        <v/>
      </c>
      <c r="DA11" s="6" t="str">
        <f>_xlfn.XLOOKUP(DA$1&amp;"|"&amp;TEXT($C11,"yyyymmdd"), RRPS_ALL[Key], RRPS_ALL[Clean Price Mid], "")</f>
        <v/>
      </c>
      <c r="DB11" s="6"/>
      <c r="DC11" s="6"/>
      <c r="DD11" s="6"/>
      <c r="DE11" s="7" t="str">
        <f>_xlfn.XLOOKUP(DE$1&amp;"|"&amp;TEXT($C11,"yyyymmdd"), RRPS_ALL[Key], RRPS_ALL[Yield to Maturity], "")</f>
        <v/>
      </c>
      <c r="DF11" s="6" t="str">
        <f>_xlfn.XLOOKUP(DF$1&amp;"|"&amp;TEXT($C11,"yyyymmdd"), RRPS_ALL[Key], RRPS_ALL[Mid Price], "")</f>
        <v/>
      </c>
      <c r="DG11" s="6" t="str">
        <f>_xlfn.XLOOKUP(DG$1&amp;"|"&amp;TEXT($C11,"yyyymmdd"), RRPS_ALL[Key], RRPS_ALL[Mid Yield], "")</f>
        <v/>
      </c>
      <c r="DH11" s="6" t="str">
        <f>_xlfn.XLOOKUP(DH$1&amp;"|"&amp;TEXT($C11,"yyyymmdd"), RRPS_ALL[Key], RRPS_ALL[Dirty Mid], "")</f>
        <v/>
      </c>
      <c r="DI11" s="6" t="str">
        <f>_xlfn.XLOOKUP(DI$1&amp;"|"&amp;TEXT($C11,"yyyymmdd"), RRPS_ALL[Key], RRPS_ALL[Clean Price Mid], "")</f>
        <v/>
      </c>
      <c r="DJ11" s="6"/>
      <c r="DK11" s="6"/>
      <c r="DL11" s="6"/>
      <c r="DM11" s="7" t="str">
        <f>_xlfn.XLOOKUP(DM$1&amp;"|"&amp;TEXT($C11,"yyyymmdd"), RRPS_ALL[Key], RRPS_ALL[Yield to Maturity], "")</f>
        <v/>
      </c>
      <c r="DN11" s="6" t="str">
        <f>_xlfn.XLOOKUP(DN$1&amp;"|"&amp;TEXT($C11,"yyyymmdd"), RRPS_ALL[Key], RRPS_ALL[Mid Price], "")</f>
        <v/>
      </c>
      <c r="DO11" s="6" t="str">
        <f>_xlfn.XLOOKUP(DO$1&amp;"|"&amp;TEXT($C11,"yyyymmdd"), RRPS_ALL[Key], RRPS_ALL[Mid Yield], "")</f>
        <v/>
      </c>
      <c r="DP11" s="6" t="str">
        <f>_xlfn.XLOOKUP(DP$1&amp;"|"&amp;TEXT($C11,"yyyymmdd"), RRPS_ALL[Key], RRPS_ALL[Dirty Mid], "")</f>
        <v/>
      </c>
      <c r="DQ11" s="6" t="str">
        <f>_xlfn.XLOOKUP(DQ$1&amp;"|"&amp;TEXT($C11,"yyyymmdd"), RRPS_ALL[Key], RRPS_ALL[Clean Price Mid], "")</f>
        <v/>
      </c>
      <c r="DR11" s="6"/>
      <c r="DS11" s="6"/>
      <c r="DT11" s="6"/>
      <c r="DU11" s="7" t="str">
        <f>_xlfn.XLOOKUP(DU$1&amp;"|"&amp;TEXT($C11,"yyyymmdd"), RRPS_ALL[Key], RRPS_ALL[Yield to Maturity], "")</f>
        <v/>
      </c>
      <c r="DV11" s="6" t="str">
        <f>_xlfn.XLOOKUP(DV$1&amp;"|"&amp;TEXT($C11,"yyyymmdd"), RRPS_ALL[Key], RRPS_ALL[Mid Price], "")</f>
        <v/>
      </c>
      <c r="DW11" s="6" t="str">
        <f>_xlfn.XLOOKUP(DW$1&amp;"|"&amp;TEXT($C11,"yyyymmdd"), RRPS_ALL[Key], RRPS_ALL[Mid Yield], "")</f>
        <v/>
      </c>
      <c r="DX11" s="6" t="str">
        <f>_xlfn.XLOOKUP(DX$1&amp;"|"&amp;TEXT($C11,"yyyymmdd"), RRPS_ALL[Key], RRPS_ALL[Dirty Mid], "")</f>
        <v/>
      </c>
      <c r="DY11" s="6" t="str">
        <f>_xlfn.XLOOKUP(DY$1&amp;"|"&amp;TEXT($C11,"yyyymmdd"), RRPS_ALL[Key], RRPS_ALL[Clean Price Mid], "")</f>
        <v/>
      </c>
      <c r="DZ11" s="6"/>
      <c r="EA11" s="6"/>
      <c r="EB11" s="6"/>
      <c r="EC11" s="7" t="str">
        <f>_xlfn.XLOOKUP(EC$1&amp;"|"&amp;TEXT($C11,"yyyymmdd"), RRPS_ALL[Key], RRPS_ALL[Yield to Maturity], "")</f>
        <v/>
      </c>
      <c r="ED11" s="6" t="str">
        <f>_xlfn.XLOOKUP(ED$1&amp;"|"&amp;TEXT($C11,"yyyymmdd"), RRPS_ALL[Key], RRPS_ALL[Mid Price], "")</f>
        <v/>
      </c>
      <c r="EE11" s="6" t="str">
        <f>_xlfn.XLOOKUP(EE$1&amp;"|"&amp;TEXT($C11,"yyyymmdd"), RRPS_ALL[Key], RRPS_ALL[Mid Yield], "")</f>
        <v/>
      </c>
      <c r="EF11" s="6" t="str">
        <f>_xlfn.XLOOKUP(EF$1&amp;"|"&amp;TEXT($C11,"yyyymmdd"), RRPS_ALL[Key], RRPS_ALL[Dirty Mid], "")</f>
        <v/>
      </c>
      <c r="EG11" s="6" t="str">
        <f>_xlfn.XLOOKUP(EG$1&amp;"|"&amp;TEXT($C11,"yyyymmdd"), RRPS_ALL[Key], RRPS_ALL[Clean Price Mid], "")</f>
        <v/>
      </c>
      <c r="EH11" s="6"/>
      <c r="EI11" s="6"/>
      <c r="EJ11" s="6"/>
      <c r="EK11" s="7" t="str">
        <f>_xlfn.XLOOKUP(EK$1&amp;"|"&amp;TEXT($C11,"yyyymmdd"), RRPS_ALL[Key], RRPS_ALL[Yield to Maturity], "")</f>
        <v/>
      </c>
      <c r="EL11" s="6" t="str">
        <f>_xlfn.XLOOKUP(EL$1&amp;"|"&amp;TEXT($C11,"yyyymmdd"), RRPS_ALL[Key], RRPS_ALL[Mid Price], "")</f>
        <v/>
      </c>
      <c r="EM11" s="6" t="str">
        <f>_xlfn.XLOOKUP(EM$1&amp;"|"&amp;TEXT($C11,"yyyymmdd"), RRPS_ALL[Key], RRPS_ALL[Mid Yield], "")</f>
        <v/>
      </c>
      <c r="EN11" s="6" t="str">
        <f>_xlfn.XLOOKUP(EN$1&amp;"|"&amp;TEXT($C11,"yyyymmdd"), RRPS_ALL[Key], RRPS_ALL[Dirty Mid], "")</f>
        <v/>
      </c>
      <c r="EO11" s="6" t="str">
        <f>_xlfn.XLOOKUP(EO$1&amp;"|"&amp;TEXT($C11,"yyyymmdd"), RRPS_ALL[Key], RRPS_ALL[Clean Price Mid], "")</f>
        <v/>
      </c>
      <c r="EP11" s="6"/>
      <c r="EQ11" s="6"/>
      <c r="ER11" s="6"/>
      <c r="ES11" s="7" t="str">
        <f>_xlfn.XLOOKUP(ES$1&amp;"|"&amp;TEXT($C11,"yyyymmdd"), RRPS_ALL[Key], RRPS_ALL[Yield to Maturity], "")</f>
        <v/>
      </c>
      <c r="ET11" s="6" t="str">
        <f>_xlfn.XLOOKUP(ET$1&amp;"|"&amp;TEXT($C11,"yyyymmdd"), RRPS_ALL[Key], RRPS_ALL[Mid Price], "")</f>
        <v/>
      </c>
      <c r="EU11" s="6" t="str">
        <f>_xlfn.XLOOKUP(EU$1&amp;"|"&amp;TEXT($C11,"yyyymmdd"), RRPS_ALL[Key], RRPS_ALL[Mid Yield], "")</f>
        <v/>
      </c>
      <c r="EV11" s="6" t="str">
        <f>_xlfn.XLOOKUP(EV$1&amp;"|"&amp;TEXT($C11,"yyyymmdd"), RRPS_ALL[Key], RRPS_ALL[Dirty Mid], "")</f>
        <v/>
      </c>
      <c r="EW11" s="6" t="str">
        <f>_xlfn.XLOOKUP(EW$1&amp;"|"&amp;TEXT($C11,"yyyymmdd"), RRPS_ALL[Key], RRPS_ALL[Clean Price Mid], "")</f>
        <v/>
      </c>
      <c r="EX11" s="6"/>
      <c r="EY11" s="6"/>
      <c r="EZ11" s="6"/>
      <c r="FA11" s="7" t="str">
        <f>_xlfn.XLOOKUP(FA$1&amp;"|"&amp;TEXT($C11,"yyyymmdd"), RRPS_ALL[Key], RRPS_ALL[Yield to Maturity], "")</f>
        <v/>
      </c>
      <c r="FB11" s="6" t="str">
        <f>_xlfn.XLOOKUP(FB$1&amp;"|"&amp;TEXT($C11,"yyyymmdd"), RRPS_ALL[Key], RRPS_ALL[Mid Price], "")</f>
        <v/>
      </c>
      <c r="FC11" s="6" t="str">
        <f>_xlfn.XLOOKUP(FC$1&amp;"|"&amp;TEXT($C11,"yyyymmdd"), RRPS_ALL[Key], RRPS_ALL[Mid Yield], "")</f>
        <v/>
      </c>
      <c r="FD11" s="6" t="str">
        <f>_xlfn.XLOOKUP(FD$1&amp;"|"&amp;TEXT($C11,"yyyymmdd"), RRPS_ALL[Key], RRPS_ALL[Dirty Mid], "")</f>
        <v/>
      </c>
      <c r="FE11" s="6" t="str">
        <f>_xlfn.XLOOKUP(FE$1&amp;"|"&amp;TEXT($C11,"yyyymmdd"), RRPS_ALL[Key], RRPS_ALL[Clean Price Mid], "")</f>
        <v/>
      </c>
      <c r="FF11" s="6"/>
      <c r="FG11" s="6"/>
      <c r="FH11" s="6"/>
      <c r="FI11" s="7" t="str">
        <f>_xlfn.XLOOKUP(FI$1&amp;"|"&amp;TEXT($C11,"yyyymmdd"), RRPS_ALL[Key], RRPS_ALL[Yield to Maturity], "")</f>
        <v/>
      </c>
      <c r="FJ11" s="6" t="str">
        <f>_xlfn.XLOOKUP(FJ$1&amp;"|"&amp;TEXT($C11,"yyyymmdd"), RRPS_ALL[Key], RRPS_ALL[Mid Price], "")</f>
        <v/>
      </c>
      <c r="FK11" s="6" t="str">
        <f>_xlfn.XLOOKUP(FK$1&amp;"|"&amp;TEXT($C11,"yyyymmdd"), RRPS_ALL[Key], RRPS_ALL[Mid Yield], "")</f>
        <v/>
      </c>
      <c r="FL11" s="6" t="str">
        <f>_xlfn.XLOOKUP(FL$1&amp;"|"&amp;TEXT($C11,"yyyymmdd"), RRPS_ALL[Key], RRPS_ALL[Dirty Mid], "")</f>
        <v/>
      </c>
      <c r="FM11" s="6" t="str">
        <f>_xlfn.XLOOKUP(FM$1&amp;"|"&amp;TEXT($C11,"yyyymmdd"), RRPS_ALL[Key], RRPS_ALL[Clean Price Mid], "")</f>
        <v/>
      </c>
      <c r="FN11" s="6"/>
      <c r="FO11" s="6"/>
      <c r="FP11" s="6"/>
      <c r="FQ11" s="7" t="str">
        <f>_xlfn.XLOOKUP(FQ$1&amp;"|"&amp;TEXT($C11,"yyyymmdd"), RRPS_ALL[Key], RRPS_ALL[Yield to Maturity], "")</f>
        <v/>
      </c>
      <c r="FR11" s="6" t="str">
        <f>_xlfn.XLOOKUP(FR$1&amp;"|"&amp;TEXT($C11,"yyyymmdd"), RRPS_ALL[Key], RRPS_ALL[Mid Price], "")</f>
        <v/>
      </c>
      <c r="FS11" s="6" t="str">
        <f>_xlfn.XLOOKUP(FS$1&amp;"|"&amp;TEXT($C11,"yyyymmdd"), RRPS_ALL[Key], RRPS_ALL[Mid Yield], "")</f>
        <v/>
      </c>
      <c r="FT11" s="6" t="str">
        <f>_xlfn.XLOOKUP(FT$1&amp;"|"&amp;TEXT($C11,"yyyymmdd"), RRPS_ALL[Key], RRPS_ALL[Dirty Mid], "")</f>
        <v/>
      </c>
      <c r="FU11" s="6" t="str">
        <f>_xlfn.XLOOKUP(FU$1&amp;"|"&amp;TEXT($C11,"yyyymmdd"), RRPS_ALL[Key], RRPS_ALL[Clean Price Mid], "")</f>
        <v/>
      </c>
      <c r="FV11" s="6"/>
      <c r="FW11" s="6"/>
      <c r="FX11" s="6"/>
      <c r="FY11" s="7" t="str">
        <f>_xlfn.XLOOKUP(FY$1&amp;"|"&amp;TEXT($C11,"yyyymmdd"), RRPS_ALL[Key], RRPS_ALL[Yield to Maturity], "")</f>
        <v/>
      </c>
      <c r="FZ11" s="6" t="str">
        <f>_xlfn.XLOOKUP(FZ$1&amp;"|"&amp;TEXT($C11,"yyyymmdd"), RRPS_ALL[Key], RRPS_ALL[Mid Price], "")</f>
        <v/>
      </c>
      <c r="GA11" s="6" t="str">
        <f>_xlfn.XLOOKUP(GA$1&amp;"|"&amp;TEXT($C11,"yyyymmdd"), RRPS_ALL[Key], RRPS_ALL[Mid Yield], "")</f>
        <v/>
      </c>
      <c r="GB11" s="6" t="str">
        <f>_xlfn.XLOOKUP(GB$1&amp;"|"&amp;TEXT($C11,"yyyymmdd"), RRPS_ALL[Key], RRPS_ALL[Dirty Mid], "")</f>
        <v/>
      </c>
      <c r="GC11" s="6" t="str">
        <f>_xlfn.XLOOKUP(GC$1&amp;"|"&amp;TEXT($C11,"yyyymmdd"), RRPS_ALL[Key], RRPS_ALL[Clean Price Mid], "")</f>
        <v/>
      </c>
      <c r="GD11" s="6"/>
      <c r="GE11" s="6"/>
      <c r="GF11" s="6"/>
      <c r="GG11" s="7" t="str">
        <f>_xlfn.XLOOKUP(GG$1&amp;"|"&amp;TEXT($C11,"yyyymmdd"), RRPS_ALL[Key], RRPS_ALL[Yield to Maturity], "")</f>
        <v/>
      </c>
      <c r="GH11" s="6" t="str">
        <f>_xlfn.XLOOKUP(GH$1&amp;"|"&amp;TEXT($C11,"yyyymmdd"), RRPS_ALL[Key], RRPS_ALL[Mid Price], "")</f>
        <v/>
      </c>
      <c r="GI11" s="6" t="str">
        <f>_xlfn.XLOOKUP(GI$1&amp;"|"&amp;TEXT($C11,"yyyymmdd"), RRPS_ALL[Key], RRPS_ALL[Mid Yield], "")</f>
        <v/>
      </c>
      <c r="GJ11" s="6" t="str">
        <f>_xlfn.XLOOKUP(GJ$1&amp;"|"&amp;TEXT($C11,"yyyymmdd"), RRPS_ALL[Key], RRPS_ALL[Dirty Mid], "")</f>
        <v/>
      </c>
      <c r="GK11" s="6" t="str">
        <f>_xlfn.XLOOKUP(GK$1&amp;"|"&amp;TEXT($C11,"yyyymmdd"), RRPS_ALL[Key], RRPS_ALL[Clean Price Mid], "")</f>
        <v/>
      </c>
      <c r="GL11" s="6"/>
      <c r="GM11" s="6"/>
      <c r="GN11" s="6"/>
      <c r="GO11" s="7" t="str">
        <f>_xlfn.XLOOKUP(GO$1&amp;"|"&amp;TEXT($C11,"yyyymmdd"), RRPS_ALL[Key], RRPS_ALL[Yield to Maturity], "")</f>
        <v/>
      </c>
      <c r="GP11" s="6" t="str">
        <f>_xlfn.XLOOKUP(GP$1&amp;"|"&amp;TEXT($C11,"yyyymmdd"), RRPS_ALL[Key], RRPS_ALL[Mid Price], "")</f>
        <v/>
      </c>
      <c r="GQ11" s="6" t="str">
        <f>_xlfn.XLOOKUP(GQ$1&amp;"|"&amp;TEXT($C11,"yyyymmdd"), RRPS_ALL[Key], RRPS_ALL[Mid Yield], "")</f>
        <v/>
      </c>
      <c r="GR11" s="6" t="str">
        <f>_xlfn.XLOOKUP(GR$1&amp;"|"&amp;TEXT($C11,"yyyymmdd"), RRPS_ALL[Key], RRPS_ALL[Dirty Mid], "")</f>
        <v/>
      </c>
      <c r="GS11" s="6" t="str">
        <f>_xlfn.XLOOKUP(GS$1&amp;"|"&amp;TEXT($C11,"yyyymmdd"), RRPS_ALL[Key], RRPS_ALL[Clean Price Mid], "")</f>
        <v/>
      </c>
      <c r="GT11" s="6"/>
      <c r="GU11" s="6"/>
      <c r="GV11" s="6"/>
      <c r="GW11" s="7" t="str">
        <f>_xlfn.XLOOKUP(GW$1&amp;"|"&amp;TEXT($C11,"yyyymmdd"), RRPS_ALL[Key], RRPS_ALL[Yield to Maturity], "")</f>
        <v/>
      </c>
      <c r="GX11" s="6" t="str">
        <f>_xlfn.XLOOKUP(GX$1&amp;"|"&amp;TEXT($C11,"yyyymmdd"), RRPS_ALL[Key], RRPS_ALL[Mid Price], "")</f>
        <v/>
      </c>
      <c r="GY11" s="6" t="str">
        <f>_xlfn.XLOOKUP(GY$1&amp;"|"&amp;TEXT($C11,"yyyymmdd"), RRPS_ALL[Key], RRPS_ALL[Mid Yield], "")</f>
        <v/>
      </c>
      <c r="GZ11" s="6" t="str">
        <f>_xlfn.XLOOKUP(GZ$1&amp;"|"&amp;TEXT($C11,"yyyymmdd"), RRPS_ALL[Key], RRPS_ALL[Dirty Mid], "")</f>
        <v/>
      </c>
      <c r="HA11" s="6" t="str">
        <f>_xlfn.XLOOKUP(HA$1&amp;"|"&amp;TEXT($C11,"yyyymmdd"), RRPS_ALL[Key], RRPS_ALL[Clean Price Mid], "")</f>
        <v/>
      </c>
      <c r="HB11" s="6"/>
      <c r="HC11" s="6"/>
      <c r="HD11" s="6"/>
    </row>
    <row r="12" spans="1:212" x14ac:dyDescent="0.2">
      <c r="A12">
        <v>2000</v>
      </c>
      <c r="B12">
        <v>8</v>
      </c>
      <c r="C12" s="5">
        <f t="shared" si="0"/>
        <v>36769</v>
      </c>
      <c r="D12" s="6">
        <v>2.75</v>
      </c>
      <c r="E12" s="7">
        <f>_xlfn.XLOOKUP(E$1&amp;"|"&amp;TEXT($C12,"yyyymmdd"), RRPS_ALL[Key], RRPS_ALL[Yield to Maturity], "")</f>
        <v>5.1790000000000003</v>
      </c>
      <c r="F12" s="6">
        <f>_xlfn.XLOOKUP(F$1&amp;"|"&amp;TEXT($C12,"yyyymmdd"), RRPS_ALL[Key], RRPS_ALL[Mid Price], "")</f>
        <v>103.145</v>
      </c>
      <c r="G12" s="6">
        <f>_xlfn.XLOOKUP(G$1&amp;"|"&amp;TEXT($C12,"yyyymmdd"), RRPS_ALL[Key], RRPS_ALL[Mid Yield], "")</f>
        <v>0</v>
      </c>
      <c r="H12" s="6">
        <f>_xlfn.XLOOKUP(H$1&amp;"|"&amp;TEXT($C12,"yyyymmdd"), RRPS_ALL[Key], RRPS_ALL[Dirty Mid], "")</f>
        <v>0</v>
      </c>
      <c r="I12" s="6">
        <f>_xlfn.XLOOKUP(I$1&amp;"|"&amp;TEXT($C12,"yyyymmdd"), RRPS_ALL[Key], RRPS_ALL[Clean Price Mid], "")</f>
        <v>0</v>
      </c>
      <c r="J12" s="6">
        <v>0.06</v>
      </c>
      <c r="K12" s="5">
        <v>38392</v>
      </c>
      <c r="L12" s="6">
        <f t="shared" si="1"/>
        <v>4.4425182481751824</v>
      </c>
      <c r="M12" s="7">
        <f>_xlfn.XLOOKUP(M$1&amp;"|"&amp;TEXT($C12,"yyyymmdd"), RRPS_ALL[Key], RRPS_ALL[Yield to Maturity], "")</f>
        <v>5.2690000000000001</v>
      </c>
      <c r="N12" s="6">
        <f>_xlfn.XLOOKUP(N$1&amp;"|"&amp;TEXT($C12,"yyyymmdd"), RRPS_ALL[Key], RRPS_ALL[Mid Price], "")</f>
        <v>106.3</v>
      </c>
      <c r="O12" s="6">
        <f>_xlfn.XLOOKUP(O$1&amp;"|"&amp;TEXT($C12,"yyyymmdd"), RRPS_ALL[Key], RRPS_ALL[Mid Yield], "")</f>
        <v>0</v>
      </c>
      <c r="P12" s="6">
        <f>_xlfn.XLOOKUP(P$1&amp;"|"&amp;TEXT($C12,"yyyymmdd"), RRPS_ALL[Key], RRPS_ALL[Dirty Mid], "")</f>
        <v>0</v>
      </c>
      <c r="Q12" s="6">
        <f>_xlfn.XLOOKUP(Q$1&amp;"|"&amp;TEXT($C12,"yyyymmdd"), RRPS_ALL[Key], RRPS_ALL[Clean Price Mid], "")</f>
        <v>0</v>
      </c>
      <c r="R12" s="6">
        <v>6.5000000000000002E-2</v>
      </c>
      <c r="S12" s="5">
        <v>39015</v>
      </c>
      <c r="T12" s="6">
        <f t="shared" si="2"/>
        <v>6.1486116542823623</v>
      </c>
      <c r="U12" s="7">
        <f>_xlfn.XLOOKUP(U$1&amp;"|"&amp;TEXT($C12,"yyyymmdd"), RRPS_ALL[Key], RRPS_ALL[Yield to Maturity], "")</f>
        <v>5.335</v>
      </c>
      <c r="V12" s="6">
        <f>_xlfn.XLOOKUP(V$1&amp;"|"&amp;TEXT($C12,"yyyymmdd"), RRPS_ALL[Key], RRPS_ALL[Mid Price], "")</f>
        <v>107.17</v>
      </c>
      <c r="W12" s="6">
        <f>_xlfn.XLOOKUP(W$1&amp;"|"&amp;TEXT($C12,"yyyymmdd"), RRPS_ALL[Key], RRPS_ALL[Mid Yield], "")</f>
        <v>0</v>
      </c>
      <c r="X12" s="6">
        <f>_xlfn.XLOOKUP(X$1&amp;"|"&amp;TEXT($C12,"yyyymmdd"), RRPS_ALL[Key], RRPS_ALL[Dirty Mid], "")</f>
        <v>0</v>
      </c>
      <c r="Y12" s="6">
        <f>_xlfn.XLOOKUP(Y$1&amp;"|"&amp;TEXT($C12,"yyyymmdd"), RRPS_ALL[Key], RRPS_ALL[Clean Price Mid], "")</f>
        <v>0</v>
      </c>
      <c r="Z12" s="6">
        <v>6.5000000000000002E-2</v>
      </c>
      <c r="AA12" s="5">
        <v>39573</v>
      </c>
      <c r="AB12" s="6">
        <f t="shared" si="3"/>
        <v>7.6751824817518255</v>
      </c>
      <c r="AC12" s="7">
        <f>_xlfn.XLOOKUP(AC$1&amp;"|"&amp;TEXT($C12,"yyyymmdd"), RRPS_ALL[Key], RRPS_ALL[Yield to Maturity], "")</f>
        <v>5.4240000000000004</v>
      </c>
      <c r="AD12" s="6">
        <f>_xlfn.XLOOKUP(AD$1&amp;"|"&amp;TEXT($C12,"yyyymmdd"), RRPS_ALL[Key], RRPS_ALL[Mid Price], "")</f>
        <v>112.565</v>
      </c>
      <c r="AE12" s="6">
        <f>_xlfn.XLOOKUP(AE$1&amp;"|"&amp;TEXT($C12,"yyyymmdd"), RRPS_ALL[Key], RRPS_ALL[Mid Yield], "")</f>
        <v>0</v>
      </c>
      <c r="AF12" s="6">
        <f>_xlfn.XLOOKUP(AF$1&amp;"|"&amp;TEXT($C12,"yyyymmdd"), RRPS_ALL[Key], RRPS_ALL[Dirty Mid], "")</f>
        <v>2.1749999999999998</v>
      </c>
      <c r="AG12" s="6">
        <f>_xlfn.XLOOKUP(AG$1&amp;"|"&amp;TEXT($C12,"yyyymmdd"), RRPS_ALL[Key], RRPS_ALL[Clean Price Mid], "")</f>
        <v>9.4413099999999996</v>
      </c>
      <c r="AH12" s="6">
        <v>6.7500000000000004E-2</v>
      </c>
      <c r="AI12" s="5">
        <v>41764</v>
      </c>
      <c r="AJ12" s="6">
        <f t="shared" si="4"/>
        <v>13.674940682606316</v>
      </c>
      <c r="AK12" s="7">
        <f>_xlfn.XLOOKUP(AK$1&amp;"|"&amp;TEXT($C12,"yyyymmdd"), RRPS_ALL[Key], RRPS_ALL[Yield to Maturity], "")</f>
        <v>5.3529999999999998</v>
      </c>
      <c r="AL12" s="6">
        <f>_xlfn.XLOOKUP(AL$1&amp;"|"&amp;TEXT($C12,"yyyymmdd"), RRPS_ALL[Key], RRPS_ALL[Mid Price], "")</f>
        <v>97.62</v>
      </c>
      <c r="AM12" s="6">
        <f>_xlfn.XLOOKUP(AM$1&amp;"|"&amp;TEXT($C12,"yyyymmdd"), RRPS_ALL[Key], RRPS_ALL[Mid Yield], "")</f>
        <v>0</v>
      </c>
      <c r="AN12" s="6">
        <f>_xlfn.XLOOKUP(AN$1&amp;"|"&amp;TEXT($C12,"yyyymmdd"), RRPS_ALL[Key], RRPS_ALL[Dirty Mid], "")</f>
        <v>0</v>
      </c>
      <c r="AO12" s="6">
        <f>_xlfn.XLOOKUP(AO$1&amp;"|"&amp;TEXT($C12,"yyyymmdd"), RRPS_ALL[Key], RRPS_ALL[Clean Price Mid], "")</f>
        <v>0</v>
      </c>
      <c r="AP12" s="6">
        <v>0.05</v>
      </c>
      <c r="AQ12" s="5">
        <v>39864</v>
      </c>
      <c r="AR12" s="6">
        <f t="shared" si="5"/>
        <v>8.4724883657268002</v>
      </c>
      <c r="AS12" s="7">
        <f>_xlfn.XLOOKUP(AS$1&amp;"|"&amp;TEXT($C12,"yyyymmdd"), RRPS_ALL[Key], RRPS_ALL[Yield to Maturity], "")</f>
        <v>5.327</v>
      </c>
      <c r="AT12" s="6">
        <f>_xlfn.XLOOKUP(AT$1&amp;"|"&amp;TEXT($C12,"yyyymmdd"), RRPS_ALL[Key], RRPS_ALL[Mid Price], "")</f>
        <v>91.314999999999998</v>
      </c>
      <c r="AU12" s="6">
        <f>_xlfn.XLOOKUP(AU$1&amp;"|"&amp;TEXT($C12,"yyyymmdd"), RRPS_ALL[Key], RRPS_ALL[Mid Yield], "")</f>
        <v>0</v>
      </c>
      <c r="AV12" s="6">
        <f>_xlfn.XLOOKUP(AV$1&amp;"|"&amp;TEXT($C12,"yyyymmdd"), RRPS_ALL[Key], RRPS_ALL[Dirty Mid], "")</f>
        <v>0</v>
      </c>
      <c r="AW12" s="6">
        <f>_xlfn.XLOOKUP(AW$1&amp;"|"&amp;TEXT($C12,"yyyymmdd"), RRPS_ALL[Key], RRPS_ALL[Clean Price Mid], "")</f>
        <v>0</v>
      </c>
      <c r="AX12" s="6">
        <v>3.5000000000000003E-2</v>
      </c>
      <c r="AY12" s="5">
        <v>38827</v>
      </c>
      <c r="AZ12" s="6">
        <f t="shared" si="6"/>
        <v>5.6339460305044975</v>
      </c>
      <c r="BA12" s="7" t="str">
        <f>_xlfn.XLOOKUP(BA$1&amp;"|"&amp;TEXT($C12,"yyyymmdd"), RRPS_ALL[Key], RRPS_ALL[Yield to Maturity], "")</f>
        <v/>
      </c>
      <c r="BB12" s="6" t="str">
        <f>_xlfn.XLOOKUP(BB$1&amp;"|"&amp;TEXT($C12,"yyyymmdd"), RRPS_ALL[Key], RRPS_ALL[Mid Price], "")</f>
        <v/>
      </c>
      <c r="BC12" s="6" t="str">
        <f>_xlfn.XLOOKUP(BC$1&amp;"|"&amp;TEXT($C12,"yyyymmdd"), RRPS_ALL[Key], RRPS_ALL[Mid Yield], "")</f>
        <v/>
      </c>
      <c r="BD12" s="6" t="str">
        <f>_xlfn.XLOOKUP(BD$1&amp;"|"&amp;TEXT($C12,"yyyymmdd"), RRPS_ALL[Key], RRPS_ALL[Dirty Mid], "")</f>
        <v/>
      </c>
      <c r="BE12" s="6" t="str">
        <f>_xlfn.XLOOKUP(BE$1&amp;"|"&amp;TEXT($C12,"yyyymmdd"), RRPS_ALL[Key], RRPS_ALL[Clean Price Mid], "")</f>
        <v/>
      </c>
      <c r="BF12" s="6"/>
      <c r="BG12" s="6"/>
      <c r="BH12" s="6"/>
      <c r="BI12" s="7" t="str">
        <f>_xlfn.XLOOKUP(BI$1&amp;"|"&amp;TEXT($C12,"yyyymmdd"), RRPS_ALL[Key], RRPS_ALL[Yield to Maturity], "")</f>
        <v/>
      </c>
      <c r="BJ12" s="6" t="str">
        <f>_xlfn.XLOOKUP(BJ$1&amp;"|"&amp;TEXT($C12,"yyyymmdd"), RRPS_ALL[Key], RRPS_ALL[Mid Price], "")</f>
        <v/>
      </c>
      <c r="BK12" s="6" t="str">
        <f>_xlfn.XLOOKUP(BK$1&amp;"|"&amp;TEXT($C12,"yyyymmdd"), RRPS_ALL[Key], RRPS_ALL[Mid Yield], "")</f>
        <v/>
      </c>
      <c r="BL12" s="6" t="str">
        <f>_xlfn.XLOOKUP(BL$1&amp;"|"&amp;TEXT($C12,"yyyymmdd"), RRPS_ALL[Key], RRPS_ALL[Dirty Mid], "")</f>
        <v/>
      </c>
      <c r="BM12" s="6" t="str">
        <f>_xlfn.XLOOKUP(BM$1&amp;"|"&amp;TEXT($C12,"yyyymmdd"), RRPS_ALL[Key], RRPS_ALL[Clean Price Mid], "")</f>
        <v/>
      </c>
      <c r="BN12" s="6"/>
      <c r="BO12" s="6"/>
      <c r="BP12" s="6"/>
      <c r="BQ12" s="7" t="str">
        <f>_xlfn.XLOOKUP(BQ$1&amp;"|"&amp;TEXT($C12,"yyyymmdd"), RRPS_ALL[Key], RRPS_ALL[Yield to Maturity], "")</f>
        <v/>
      </c>
      <c r="BR12" s="6" t="str">
        <f>_xlfn.XLOOKUP(BR$1&amp;"|"&amp;TEXT($C12,"yyyymmdd"), RRPS_ALL[Key], RRPS_ALL[Mid Price], "")</f>
        <v/>
      </c>
      <c r="BS12" s="6" t="str">
        <f>_xlfn.XLOOKUP(BS$1&amp;"|"&amp;TEXT($C12,"yyyymmdd"), RRPS_ALL[Key], RRPS_ALL[Mid Yield], "")</f>
        <v/>
      </c>
      <c r="BT12" s="6" t="str">
        <f>_xlfn.XLOOKUP(BT$1&amp;"|"&amp;TEXT($C12,"yyyymmdd"), RRPS_ALL[Key], RRPS_ALL[Dirty Mid], "")</f>
        <v/>
      </c>
      <c r="BU12" s="6" t="str">
        <f>_xlfn.XLOOKUP(BU$1&amp;"|"&amp;TEXT($C12,"yyyymmdd"), RRPS_ALL[Key], RRPS_ALL[Clean Price Mid], "")</f>
        <v/>
      </c>
      <c r="BV12" s="6"/>
      <c r="BW12" s="6"/>
      <c r="BX12" s="6"/>
      <c r="BY12" s="7" t="str">
        <f>_xlfn.XLOOKUP(BY$1&amp;"|"&amp;TEXT($C12,"yyyymmdd"), RRPS_ALL[Key], RRPS_ALL[Yield to Maturity], "")</f>
        <v/>
      </c>
      <c r="BZ12" s="6" t="str">
        <f>_xlfn.XLOOKUP(BZ$1&amp;"|"&amp;TEXT($C12,"yyyymmdd"), RRPS_ALL[Key], RRPS_ALL[Mid Price], "")</f>
        <v/>
      </c>
      <c r="CA12" s="6" t="str">
        <f>_xlfn.XLOOKUP(CA$1&amp;"|"&amp;TEXT($C12,"yyyymmdd"), RRPS_ALL[Key], RRPS_ALL[Mid Yield], "")</f>
        <v/>
      </c>
      <c r="CB12" s="6" t="str">
        <f>_xlfn.XLOOKUP(CB$1&amp;"|"&amp;TEXT($C12,"yyyymmdd"), RRPS_ALL[Key], RRPS_ALL[Dirty Mid], "")</f>
        <v/>
      </c>
      <c r="CC12" s="6" t="str">
        <f>_xlfn.XLOOKUP(CC$1&amp;"|"&amp;TEXT($C12,"yyyymmdd"), RRPS_ALL[Key], RRPS_ALL[Clean Price Mid], "")</f>
        <v/>
      </c>
      <c r="CD12" s="6"/>
      <c r="CE12" s="6"/>
      <c r="CF12" s="6"/>
      <c r="CG12" s="7" t="str">
        <f>_xlfn.XLOOKUP(CG$1&amp;"|"&amp;TEXT($C12,"yyyymmdd"), RRPS_ALL[Key], RRPS_ALL[Yield to Maturity], "")</f>
        <v/>
      </c>
      <c r="CH12" s="6" t="str">
        <f>_xlfn.XLOOKUP(CH$1&amp;"|"&amp;TEXT($C12,"yyyymmdd"), RRPS_ALL[Key], RRPS_ALL[Mid Price], "")</f>
        <v/>
      </c>
      <c r="CI12" s="6" t="str">
        <f>_xlfn.XLOOKUP(CI$1&amp;"|"&amp;TEXT($C12,"yyyymmdd"), RRPS_ALL[Key], RRPS_ALL[Mid Yield], "")</f>
        <v/>
      </c>
      <c r="CJ12" s="6" t="str">
        <f>_xlfn.XLOOKUP(CJ$1&amp;"|"&amp;TEXT($C12,"yyyymmdd"), RRPS_ALL[Key], RRPS_ALL[Dirty Mid], "")</f>
        <v/>
      </c>
      <c r="CK12" s="6" t="str">
        <f>_xlfn.XLOOKUP(CK$1&amp;"|"&amp;TEXT($C12,"yyyymmdd"), RRPS_ALL[Key], RRPS_ALL[Clean Price Mid], "")</f>
        <v/>
      </c>
      <c r="CL12" s="6"/>
      <c r="CM12" s="6"/>
      <c r="CN12" s="6"/>
      <c r="CO12" s="7" t="str">
        <f>_xlfn.XLOOKUP(CO$1&amp;"|"&amp;TEXT($C12,"yyyymmdd"), RRPS_ALL[Key], RRPS_ALL[Yield to Maturity], "")</f>
        <v/>
      </c>
      <c r="CP12" s="6" t="str">
        <f>_xlfn.XLOOKUP(CP$1&amp;"|"&amp;TEXT($C12,"yyyymmdd"), RRPS_ALL[Key], RRPS_ALL[Mid Price], "")</f>
        <v/>
      </c>
      <c r="CQ12" s="6" t="str">
        <f>_xlfn.XLOOKUP(CQ$1&amp;"|"&amp;TEXT($C12,"yyyymmdd"), RRPS_ALL[Key], RRPS_ALL[Mid Yield], "")</f>
        <v/>
      </c>
      <c r="CR12" s="6" t="str">
        <f>_xlfn.XLOOKUP(CR$1&amp;"|"&amp;TEXT($C12,"yyyymmdd"), RRPS_ALL[Key], RRPS_ALL[Dirty Mid], "")</f>
        <v/>
      </c>
      <c r="CS12" s="6" t="str">
        <f>_xlfn.XLOOKUP(CS$1&amp;"|"&amp;TEXT($C12,"yyyymmdd"), RRPS_ALL[Key], RRPS_ALL[Clean Price Mid], "")</f>
        <v/>
      </c>
      <c r="CT12" s="6"/>
      <c r="CU12" s="6"/>
      <c r="CV12" s="6"/>
      <c r="CW12" s="7" t="str">
        <f>_xlfn.XLOOKUP(CW$1&amp;"|"&amp;TEXT($C12,"yyyymmdd"), RRPS_ALL[Key], RRPS_ALL[Yield to Maturity], "")</f>
        <v/>
      </c>
      <c r="CX12" s="6" t="str">
        <f>_xlfn.XLOOKUP(CX$1&amp;"|"&amp;TEXT($C12,"yyyymmdd"), RRPS_ALL[Key], RRPS_ALL[Mid Price], "")</f>
        <v/>
      </c>
      <c r="CY12" s="6" t="str">
        <f>_xlfn.XLOOKUP(CY$1&amp;"|"&amp;TEXT($C12,"yyyymmdd"), RRPS_ALL[Key], RRPS_ALL[Mid Yield], "")</f>
        <v/>
      </c>
      <c r="CZ12" s="6" t="str">
        <f>_xlfn.XLOOKUP(CZ$1&amp;"|"&amp;TEXT($C12,"yyyymmdd"), RRPS_ALL[Key], RRPS_ALL[Dirty Mid], "")</f>
        <v/>
      </c>
      <c r="DA12" s="6" t="str">
        <f>_xlfn.XLOOKUP(DA$1&amp;"|"&amp;TEXT($C12,"yyyymmdd"), RRPS_ALL[Key], RRPS_ALL[Clean Price Mid], "")</f>
        <v/>
      </c>
      <c r="DB12" s="6"/>
      <c r="DC12" s="6"/>
      <c r="DD12" s="6"/>
      <c r="DE12" s="7" t="str">
        <f>_xlfn.XLOOKUP(DE$1&amp;"|"&amp;TEXT($C12,"yyyymmdd"), RRPS_ALL[Key], RRPS_ALL[Yield to Maturity], "")</f>
        <v/>
      </c>
      <c r="DF12" s="6" t="str">
        <f>_xlfn.XLOOKUP(DF$1&amp;"|"&amp;TEXT($C12,"yyyymmdd"), RRPS_ALL[Key], RRPS_ALL[Mid Price], "")</f>
        <v/>
      </c>
      <c r="DG12" s="6" t="str">
        <f>_xlfn.XLOOKUP(DG$1&amp;"|"&amp;TEXT($C12,"yyyymmdd"), RRPS_ALL[Key], RRPS_ALL[Mid Yield], "")</f>
        <v/>
      </c>
      <c r="DH12" s="6" t="str">
        <f>_xlfn.XLOOKUP(DH$1&amp;"|"&amp;TEXT($C12,"yyyymmdd"), RRPS_ALL[Key], RRPS_ALL[Dirty Mid], "")</f>
        <v/>
      </c>
      <c r="DI12" s="6" t="str">
        <f>_xlfn.XLOOKUP(DI$1&amp;"|"&amp;TEXT($C12,"yyyymmdd"), RRPS_ALL[Key], RRPS_ALL[Clean Price Mid], "")</f>
        <v/>
      </c>
      <c r="DJ12" s="6"/>
      <c r="DK12" s="6"/>
      <c r="DL12" s="6"/>
      <c r="DM12" s="7" t="str">
        <f>_xlfn.XLOOKUP(DM$1&amp;"|"&amp;TEXT($C12,"yyyymmdd"), RRPS_ALL[Key], RRPS_ALL[Yield to Maturity], "")</f>
        <v/>
      </c>
      <c r="DN12" s="6" t="str">
        <f>_xlfn.XLOOKUP(DN$1&amp;"|"&amp;TEXT($C12,"yyyymmdd"), RRPS_ALL[Key], RRPS_ALL[Mid Price], "")</f>
        <v/>
      </c>
      <c r="DO12" s="6" t="str">
        <f>_xlfn.XLOOKUP(DO$1&amp;"|"&amp;TEXT($C12,"yyyymmdd"), RRPS_ALL[Key], RRPS_ALL[Mid Yield], "")</f>
        <v/>
      </c>
      <c r="DP12" s="6" t="str">
        <f>_xlfn.XLOOKUP(DP$1&amp;"|"&amp;TEXT($C12,"yyyymmdd"), RRPS_ALL[Key], RRPS_ALL[Dirty Mid], "")</f>
        <v/>
      </c>
      <c r="DQ12" s="6" t="str">
        <f>_xlfn.XLOOKUP(DQ$1&amp;"|"&amp;TEXT($C12,"yyyymmdd"), RRPS_ALL[Key], RRPS_ALL[Clean Price Mid], "")</f>
        <v/>
      </c>
      <c r="DR12" s="6"/>
      <c r="DS12" s="6"/>
      <c r="DT12" s="6"/>
      <c r="DU12" s="7" t="str">
        <f>_xlfn.XLOOKUP(DU$1&amp;"|"&amp;TEXT($C12,"yyyymmdd"), RRPS_ALL[Key], RRPS_ALL[Yield to Maturity], "")</f>
        <v/>
      </c>
      <c r="DV12" s="6" t="str">
        <f>_xlfn.XLOOKUP(DV$1&amp;"|"&amp;TEXT($C12,"yyyymmdd"), RRPS_ALL[Key], RRPS_ALL[Mid Price], "")</f>
        <v/>
      </c>
      <c r="DW12" s="6" t="str">
        <f>_xlfn.XLOOKUP(DW$1&amp;"|"&amp;TEXT($C12,"yyyymmdd"), RRPS_ALL[Key], RRPS_ALL[Mid Yield], "")</f>
        <v/>
      </c>
      <c r="DX12" s="6" t="str">
        <f>_xlfn.XLOOKUP(DX$1&amp;"|"&amp;TEXT($C12,"yyyymmdd"), RRPS_ALL[Key], RRPS_ALL[Dirty Mid], "")</f>
        <v/>
      </c>
      <c r="DY12" s="6" t="str">
        <f>_xlfn.XLOOKUP(DY$1&amp;"|"&amp;TEXT($C12,"yyyymmdd"), RRPS_ALL[Key], RRPS_ALL[Clean Price Mid], "")</f>
        <v/>
      </c>
      <c r="DZ12" s="6"/>
      <c r="EA12" s="6"/>
      <c r="EB12" s="6"/>
      <c r="EC12" s="7" t="str">
        <f>_xlfn.XLOOKUP(EC$1&amp;"|"&amp;TEXT($C12,"yyyymmdd"), RRPS_ALL[Key], RRPS_ALL[Yield to Maturity], "")</f>
        <v/>
      </c>
      <c r="ED12" s="6" t="str">
        <f>_xlfn.XLOOKUP(ED$1&amp;"|"&amp;TEXT($C12,"yyyymmdd"), RRPS_ALL[Key], RRPS_ALL[Mid Price], "")</f>
        <v/>
      </c>
      <c r="EE12" s="6" t="str">
        <f>_xlfn.XLOOKUP(EE$1&amp;"|"&amp;TEXT($C12,"yyyymmdd"), RRPS_ALL[Key], RRPS_ALL[Mid Yield], "")</f>
        <v/>
      </c>
      <c r="EF12" s="6" t="str">
        <f>_xlfn.XLOOKUP(EF$1&amp;"|"&amp;TEXT($C12,"yyyymmdd"), RRPS_ALL[Key], RRPS_ALL[Dirty Mid], "")</f>
        <v/>
      </c>
      <c r="EG12" s="6" t="str">
        <f>_xlfn.XLOOKUP(EG$1&amp;"|"&amp;TEXT($C12,"yyyymmdd"), RRPS_ALL[Key], RRPS_ALL[Clean Price Mid], "")</f>
        <v/>
      </c>
      <c r="EH12" s="6"/>
      <c r="EI12" s="6"/>
      <c r="EJ12" s="6"/>
      <c r="EK12" s="7" t="str">
        <f>_xlfn.XLOOKUP(EK$1&amp;"|"&amp;TEXT($C12,"yyyymmdd"), RRPS_ALL[Key], RRPS_ALL[Yield to Maturity], "")</f>
        <v/>
      </c>
      <c r="EL12" s="6" t="str">
        <f>_xlfn.XLOOKUP(EL$1&amp;"|"&amp;TEXT($C12,"yyyymmdd"), RRPS_ALL[Key], RRPS_ALL[Mid Price], "")</f>
        <v/>
      </c>
      <c r="EM12" s="6" t="str">
        <f>_xlfn.XLOOKUP(EM$1&amp;"|"&amp;TEXT($C12,"yyyymmdd"), RRPS_ALL[Key], RRPS_ALL[Mid Yield], "")</f>
        <v/>
      </c>
      <c r="EN12" s="6" t="str">
        <f>_xlfn.XLOOKUP(EN$1&amp;"|"&amp;TEXT($C12,"yyyymmdd"), RRPS_ALL[Key], RRPS_ALL[Dirty Mid], "")</f>
        <v/>
      </c>
      <c r="EO12" s="6" t="str">
        <f>_xlfn.XLOOKUP(EO$1&amp;"|"&amp;TEXT($C12,"yyyymmdd"), RRPS_ALL[Key], RRPS_ALL[Clean Price Mid], "")</f>
        <v/>
      </c>
      <c r="EP12" s="6"/>
      <c r="EQ12" s="6"/>
      <c r="ER12" s="6"/>
      <c r="ES12" s="7" t="str">
        <f>_xlfn.XLOOKUP(ES$1&amp;"|"&amp;TEXT($C12,"yyyymmdd"), RRPS_ALL[Key], RRPS_ALL[Yield to Maturity], "")</f>
        <v/>
      </c>
      <c r="ET12" s="6" t="str">
        <f>_xlfn.XLOOKUP(ET$1&amp;"|"&amp;TEXT($C12,"yyyymmdd"), RRPS_ALL[Key], RRPS_ALL[Mid Price], "")</f>
        <v/>
      </c>
      <c r="EU12" s="6" t="str">
        <f>_xlfn.XLOOKUP(EU$1&amp;"|"&amp;TEXT($C12,"yyyymmdd"), RRPS_ALL[Key], RRPS_ALL[Mid Yield], "")</f>
        <v/>
      </c>
      <c r="EV12" s="6" t="str">
        <f>_xlfn.XLOOKUP(EV$1&amp;"|"&amp;TEXT($C12,"yyyymmdd"), RRPS_ALL[Key], RRPS_ALL[Dirty Mid], "")</f>
        <v/>
      </c>
      <c r="EW12" s="6" t="str">
        <f>_xlfn.XLOOKUP(EW$1&amp;"|"&amp;TEXT($C12,"yyyymmdd"), RRPS_ALL[Key], RRPS_ALL[Clean Price Mid], "")</f>
        <v/>
      </c>
      <c r="EX12" s="6"/>
      <c r="EY12" s="6"/>
      <c r="EZ12" s="6"/>
      <c r="FA12" s="7" t="str">
        <f>_xlfn.XLOOKUP(FA$1&amp;"|"&amp;TEXT($C12,"yyyymmdd"), RRPS_ALL[Key], RRPS_ALL[Yield to Maturity], "")</f>
        <v/>
      </c>
      <c r="FB12" s="6" t="str">
        <f>_xlfn.XLOOKUP(FB$1&amp;"|"&amp;TEXT($C12,"yyyymmdd"), RRPS_ALL[Key], RRPS_ALL[Mid Price], "")</f>
        <v/>
      </c>
      <c r="FC12" s="6" t="str">
        <f>_xlfn.XLOOKUP(FC$1&amp;"|"&amp;TEXT($C12,"yyyymmdd"), RRPS_ALL[Key], RRPS_ALL[Mid Yield], "")</f>
        <v/>
      </c>
      <c r="FD12" s="6" t="str">
        <f>_xlfn.XLOOKUP(FD$1&amp;"|"&amp;TEXT($C12,"yyyymmdd"), RRPS_ALL[Key], RRPS_ALL[Dirty Mid], "")</f>
        <v/>
      </c>
      <c r="FE12" s="6" t="str">
        <f>_xlfn.XLOOKUP(FE$1&amp;"|"&amp;TEXT($C12,"yyyymmdd"), RRPS_ALL[Key], RRPS_ALL[Clean Price Mid], "")</f>
        <v/>
      </c>
      <c r="FF12" s="6"/>
      <c r="FG12" s="6"/>
      <c r="FH12" s="6"/>
      <c r="FI12" s="7" t="str">
        <f>_xlfn.XLOOKUP(FI$1&amp;"|"&amp;TEXT($C12,"yyyymmdd"), RRPS_ALL[Key], RRPS_ALL[Yield to Maturity], "")</f>
        <v/>
      </c>
      <c r="FJ12" s="6" t="str">
        <f>_xlfn.XLOOKUP(FJ$1&amp;"|"&amp;TEXT($C12,"yyyymmdd"), RRPS_ALL[Key], RRPS_ALL[Mid Price], "")</f>
        <v/>
      </c>
      <c r="FK12" s="6" t="str">
        <f>_xlfn.XLOOKUP(FK$1&amp;"|"&amp;TEXT($C12,"yyyymmdd"), RRPS_ALL[Key], RRPS_ALL[Mid Yield], "")</f>
        <v/>
      </c>
      <c r="FL12" s="6" t="str">
        <f>_xlfn.XLOOKUP(FL$1&amp;"|"&amp;TEXT($C12,"yyyymmdd"), RRPS_ALL[Key], RRPS_ALL[Dirty Mid], "")</f>
        <v/>
      </c>
      <c r="FM12" s="6" t="str">
        <f>_xlfn.XLOOKUP(FM$1&amp;"|"&amp;TEXT($C12,"yyyymmdd"), RRPS_ALL[Key], RRPS_ALL[Clean Price Mid], "")</f>
        <v/>
      </c>
      <c r="FN12" s="6"/>
      <c r="FO12" s="6"/>
      <c r="FP12" s="6"/>
      <c r="FQ12" s="7" t="str">
        <f>_xlfn.XLOOKUP(FQ$1&amp;"|"&amp;TEXT($C12,"yyyymmdd"), RRPS_ALL[Key], RRPS_ALL[Yield to Maturity], "")</f>
        <v/>
      </c>
      <c r="FR12" s="6" t="str">
        <f>_xlfn.XLOOKUP(FR$1&amp;"|"&amp;TEXT($C12,"yyyymmdd"), RRPS_ALL[Key], RRPS_ALL[Mid Price], "")</f>
        <v/>
      </c>
      <c r="FS12" s="6" t="str">
        <f>_xlfn.XLOOKUP(FS$1&amp;"|"&amp;TEXT($C12,"yyyymmdd"), RRPS_ALL[Key], RRPS_ALL[Mid Yield], "")</f>
        <v/>
      </c>
      <c r="FT12" s="6" t="str">
        <f>_xlfn.XLOOKUP(FT$1&amp;"|"&amp;TEXT($C12,"yyyymmdd"), RRPS_ALL[Key], RRPS_ALL[Dirty Mid], "")</f>
        <v/>
      </c>
      <c r="FU12" s="6" t="str">
        <f>_xlfn.XLOOKUP(FU$1&amp;"|"&amp;TEXT($C12,"yyyymmdd"), RRPS_ALL[Key], RRPS_ALL[Clean Price Mid], "")</f>
        <v/>
      </c>
      <c r="FV12" s="6"/>
      <c r="FW12" s="6"/>
      <c r="FX12" s="6"/>
      <c r="FY12" s="7" t="str">
        <f>_xlfn.XLOOKUP(FY$1&amp;"|"&amp;TEXT($C12,"yyyymmdd"), RRPS_ALL[Key], RRPS_ALL[Yield to Maturity], "")</f>
        <v/>
      </c>
      <c r="FZ12" s="6" t="str">
        <f>_xlfn.XLOOKUP(FZ$1&amp;"|"&amp;TEXT($C12,"yyyymmdd"), RRPS_ALL[Key], RRPS_ALL[Mid Price], "")</f>
        <v/>
      </c>
      <c r="GA12" s="6" t="str">
        <f>_xlfn.XLOOKUP(GA$1&amp;"|"&amp;TEXT($C12,"yyyymmdd"), RRPS_ALL[Key], RRPS_ALL[Mid Yield], "")</f>
        <v/>
      </c>
      <c r="GB12" s="6" t="str">
        <f>_xlfn.XLOOKUP(GB$1&amp;"|"&amp;TEXT($C12,"yyyymmdd"), RRPS_ALL[Key], RRPS_ALL[Dirty Mid], "")</f>
        <v/>
      </c>
      <c r="GC12" s="6" t="str">
        <f>_xlfn.XLOOKUP(GC$1&amp;"|"&amp;TEXT($C12,"yyyymmdd"), RRPS_ALL[Key], RRPS_ALL[Clean Price Mid], "")</f>
        <v/>
      </c>
      <c r="GD12" s="6"/>
      <c r="GE12" s="6"/>
      <c r="GF12" s="6"/>
      <c r="GG12" s="7" t="str">
        <f>_xlfn.XLOOKUP(GG$1&amp;"|"&amp;TEXT($C12,"yyyymmdd"), RRPS_ALL[Key], RRPS_ALL[Yield to Maturity], "")</f>
        <v/>
      </c>
      <c r="GH12" s="6" t="str">
        <f>_xlfn.XLOOKUP(GH$1&amp;"|"&amp;TEXT($C12,"yyyymmdd"), RRPS_ALL[Key], RRPS_ALL[Mid Price], "")</f>
        <v/>
      </c>
      <c r="GI12" s="6" t="str">
        <f>_xlfn.XLOOKUP(GI$1&amp;"|"&amp;TEXT($C12,"yyyymmdd"), RRPS_ALL[Key], RRPS_ALL[Mid Yield], "")</f>
        <v/>
      </c>
      <c r="GJ12" s="6" t="str">
        <f>_xlfn.XLOOKUP(GJ$1&amp;"|"&amp;TEXT($C12,"yyyymmdd"), RRPS_ALL[Key], RRPS_ALL[Dirty Mid], "")</f>
        <v/>
      </c>
      <c r="GK12" s="6" t="str">
        <f>_xlfn.XLOOKUP(GK$1&amp;"|"&amp;TEXT($C12,"yyyymmdd"), RRPS_ALL[Key], RRPS_ALL[Clean Price Mid], "")</f>
        <v/>
      </c>
      <c r="GL12" s="6"/>
      <c r="GM12" s="6"/>
      <c r="GN12" s="6"/>
      <c r="GO12" s="7" t="str">
        <f>_xlfn.XLOOKUP(GO$1&amp;"|"&amp;TEXT($C12,"yyyymmdd"), RRPS_ALL[Key], RRPS_ALL[Yield to Maturity], "")</f>
        <v/>
      </c>
      <c r="GP12" s="6" t="str">
        <f>_xlfn.XLOOKUP(GP$1&amp;"|"&amp;TEXT($C12,"yyyymmdd"), RRPS_ALL[Key], RRPS_ALL[Mid Price], "")</f>
        <v/>
      </c>
      <c r="GQ12" s="6" t="str">
        <f>_xlfn.XLOOKUP(GQ$1&amp;"|"&amp;TEXT($C12,"yyyymmdd"), RRPS_ALL[Key], RRPS_ALL[Mid Yield], "")</f>
        <v/>
      </c>
      <c r="GR12" s="6" t="str">
        <f>_xlfn.XLOOKUP(GR$1&amp;"|"&amp;TEXT($C12,"yyyymmdd"), RRPS_ALL[Key], RRPS_ALL[Dirty Mid], "")</f>
        <v/>
      </c>
      <c r="GS12" s="6" t="str">
        <f>_xlfn.XLOOKUP(GS$1&amp;"|"&amp;TEXT($C12,"yyyymmdd"), RRPS_ALL[Key], RRPS_ALL[Clean Price Mid], "")</f>
        <v/>
      </c>
      <c r="GT12" s="6"/>
      <c r="GU12" s="6"/>
      <c r="GV12" s="6"/>
      <c r="GW12" s="7" t="str">
        <f>_xlfn.XLOOKUP(GW$1&amp;"|"&amp;TEXT($C12,"yyyymmdd"), RRPS_ALL[Key], RRPS_ALL[Yield to Maturity], "")</f>
        <v/>
      </c>
      <c r="GX12" s="6" t="str">
        <f>_xlfn.XLOOKUP(GX$1&amp;"|"&amp;TEXT($C12,"yyyymmdd"), RRPS_ALL[Key], RRPS_ALL[Mid Price], "")</f>
        <v/>
      </c>
      <c r="GY12" s="6" t="str">
        <f>_xlfn.XLOOKUP(GY$1&amp;"|"&amp;TEXT($C12,"yyyymmdd"), RRPS_ALL[Key], RRPS_ALL[Mid Yield], "")</f>
        <v/>
      </c>
      <c r="GZ12" s="6" t="str">
        <f>_xlfn.XLOOKUP(GZ$1&amp;"|"&amp;TEXT($C12,"yyyymmdd"), RRPS_ALL[Key], RRPS_ALL[Dirty Mid], "")</f>
        <v/>
      </c>
      <c r="HA12" s="6" t="str">
        <f>_xlfn.XLOOKUP(HA$1&amp;"|"&amp;TEXT($C12,"yyyymmdd"), RRPS_ALL[Key], RRPS_ALL[Clean Price Mid], "")</f>
        <v/>
      </c>
      <c r="HB12" s="6"/>
      <c r="HC12" s="6"/>
      <c r="HD12" s="6"/>
    </row>
    <row r="13" spans="1:212" x14ac:dyDescent="0.2">
      <c r="A13">
        <v>2000</v>
      </c>
      <c r="B13">
        <v>9</v>
      </c>
      <c r="C13" s="5">
        <f t="shared" si="0"/>
        <v>36799</v>
      </c>
      <c r="D13" s="6">
        <v>2.75</v>
      </c>
      <c r="E13" s="7">
        <f>_xlfn.XLOOKUP(E$1&amp;"|"&amp;TEXT($C13,"yyyymmdd"), RRPS_ALL[Key], RRPS_ALL[Yield to Maturity], "")</f>
        <v>5.0659999999999998</v>
      </c>
      <c r="F13" s="6">
        <f>_xlfn.XLOOKUP(F$1&amp;"|"&amp;TEXT($C13,"yyyymmdd"), RRPS_ALL[Key], RRPS_ALL[Mid Price], "")</f>
        <v>103.565</v>
      </c>
      <c r="G13" s="6">
        <f>_xlfn.XLOOKUP(G$1&amp;"|"&amp;TEXT($C13,"yyyymmdd"), RRPS_ALL[Key], RRPS_ALL[Mid Yield], "")</f>
        <v>0</v>
      </c>
      <c r="H13" s="6">
        <f>_xlfn.XLOOKUP(H$1&amp;"|"&amp;TEXT($C13,"yyyymmdd"), RRPS_ALL[Key], RRPS_ALL[Dirty Mid], "")</f>
        <v>0</v>
      </c>
      <c r="I13" s="6">
        <f>_xlfn.XLOOKUP(I$1&amp;"|"&amp;TEXT($C13,"yyyymmdd"), RRPS_ALL[Key], RRPS_ALL[Clean Price Mid], "")</f>
        <v>0</v>
      </c>
      <c r="J13" s="6">
        <v>0.06</v>
      </c>
      <c r="K13" s="5">
        <v>38392</v>
      </c>
      <c r="L13" s="6">
        <f t="shared" si="1"/>
        <v>4.3604014598540148</v>
      </c>
      <c r="M13" s="7">
        <f>_xlfn.XLOOKUP(M$1&amp;"|"&amp;TEXT($C13,"yyyymmdd"), RRPS_ALL[Key], RRPS_ALL[Yield to Maturity], "")</f>
        <v>5.1719999999999997</v>
      </c>
      <c r="N13" s="6">
        <f>_xlfn.XLOOKUP(N$1&amp;"|"&amp;TEXT($C13,"yyyymmdd"), RRPS_ALL[Key], RRPS_ALL[Mid Price], "")</f>
        <v>106.785</v>
      </c>
      <c r="O13" s="6">
        <f>_xlfn.XLOOKUP(O$1&amp;"|"&amp;TEXT($C13,"yyyymmdd"), RRPS_ALL[Key], RRPS_ALL[Mid Yield], "")</f>
        <v>0</v>
      </c>
      <c r="P13" s="6">
        <f>_xlfn.XLOOKUP(P$1&amp;"|"&amp;TEXT($C13,"yyyymmdd"), RRPS_ALL[Key], RRPS_ALL[Dirty Mid], "")</f>
        <v>0</v>
      </c>
      <c r="Q13" s="6">
        <f>_xlfn.XLOOKUP(Q$1&amp;"|"&amp;TEXT($C13,"yyyymmdd"), RRPS_ALL[Key], RRPS_ALL[Clean Price Mid], "")</f>
        <v>0</v>
      </c>
      <c r="R13" s="6">
        <v>6.5000000000000002E-2</v>
      </c>
      <c r="S13" s="5">
        <v>39015</v>
      </c>
      <c r="T13" s="6">
        <f t="shared" si="2"/>
        <v>6.0664841611263203</v>
      </c>
      <c r="U13" s="7">
        <f>_xlfn.XLOOKUP(U$1&amp;"|"&amp;TEXT($C13,"yyyymmdd"), RRPS_ALL[Key], RRPS_ALL[Yield to Maturity], "")</f>
        <v>5.2549999999999999</v>
      </c>
      <c r="V13" s="6">
        <f>_xlfn.XLOOKUP(V$1&amp;"|"&amp;TEXT($C13,"yyyymmdd"), RRPS_ALL[Key], RRPS_ALL[Mid Price], "")</f>
        <v>107.64</v>
      </c>
      <c r="W13" s="6">
        <f>_xlfn.XLOOKUP(W$1&amp;"|"&amp;TEXT($C13,"yyyymmdd"), RRPS_ALL[Key], RRPS_ALL[Mid Yield], "")</f>
        <v>0</v>
      </c>
      <c r="X13" s="6">
        <f>_xlfn.XLOOKUP(X$1&amp;"|"&amp;TEXT($C13,"yyyymmdd"), RRPS_ALL[Key], RRPS_ALL[Dirty Mid], "")</f>
        <v>0</v>
      </c>
      <c r="Y13" s="6">
        <f>_xlfn.XLOOKUP(Y$1&amp;"|"&amp;TEXT($C13,"yyyymmdd"), RRPS_ALL[Key], RRPS_ALL[Clean Price Mid], "")</f>
        <v>0</v>
      </c>
      <c r="Z13" s="6">
        <v>6.5000000000000002E-2</v>
      </c>
      <c r="AA13" s="5">
        <v>39573</v>
      </c>
      <c r="AB13" s="6">
        <f t="shared" si="3"/>
        <v>7.5930656934306571</v>
      </c>
      <c r="AC13" s="7">
        <f>_xlfn.XLOOKUP(AC$1&amp;"|"&amp;TEXT($C13,"yyyymmdd"), RRPS_ALL[Key], RRPS_ALL[Yield to Maturity], "")</f>
        <v>5.4080000000000004</v>
      </c>
      <c r="AD13" s="6">
        <f>_xlfn.XLOOKUP(AD$1&amp;"|"&amp;TEXT($C13,"yyyymmdd"), RRPS_ALL[Key], RRPS_ALL[Mid Price], "")</f>
        <v>112.69499999999999</v>
      </c>
      <c r="AE13" s="6">
        <f>_xlfn.XLOOKUP(AE$1&amp;"|"&amp;TEXT($C13,"yyyymmdd"), RRPS_ALL[Key], RRPS_ALL[Mid Yield], "")</f>
        <v>0</v>
      </c>
      <c r="AF13" s="6">
        <f>_xlfn.XLOOKUP(AF$1&amp;"|"&amp;TEXT($C13,"yyyymmdd"), RRPS_ALL[Key], RRPS_ALL[Dirty Mid], "")</f>
        <v>2.7</v>
      </c>
      <c r="AG13" s="6">
        <f>_xlfn.XLOOKUP(AG$1&amp;"|"&amp;TEXT($C13,"yyyymmdd"), RRPS_ALL[Key], RRPS_ALL[Clean Price Mid], "")</f>
        <v>9.3641900000000007</v>
      </c>
      <c r="AH13" s="6">
        <v>6.7500000000000004E-2</v>
      </c>
      <c r="AI13" s="5">
        <v>41764</v>
      </c>
      <c r="AJ13" s="6">
        <f t="shared" si="4"/>
        <v>13.592808906734806</v>
      </c>
      <c r="AK13" s="7">
        <f>_xlfn.XLOOKUP(AK$1&amp;"|"&amp;TEXT($C13,"yyyymmdd"), RRPS_ALL[Key], RRPS_ALL[Yield to Maturity], "")</f>
        <v>5.2729999999999997</v>
      </c>
      <c r="AL13" s="6">
        <f>_xlfn.XLOOKUP(AL$1&amp;"|"&amp;TEXT($C13,"yyyymmdd"), RRPS_ALL[Key], RRPS_ALL[Mid Price], "")</f>
        <v>98.22</v>
      </c>
      <c r="AM13" s="6">
        <f>_xlfn.XLOOKUP(AM$1&amp;"|"&amp;TEXT($C13,"yyyymmdd"), RRPS_ALL[Key], RRPS_ALL[Mid Yield], "")</f>
        <v>0</v>
      </c>
      <c r="AN13" s="6">
        <f>_xlfn.XLOOKUP(AN$1&amp;"|"&amp;TEXT($C13,"yyyymmdd"), RRPS_ALL[Key], RRPS_ALL[Dirty Mid], "")</f>
        <v>0</v>
      </c>
      <c r="AO13" s="6">
        <f>_xlfn.XLOOKUP(AO$1&amp;"|"&amp;TEXT($C13,"yyyymmdd"), RRPS_ALL[Key], RRPS_ALL[Clean Price Mid], "")</f>
        <v>0</v>
      </c>
      <c r="AP13" s="6">
        <v>0.05</v>
      </c>
      <c r="AQ13" s="5">
        <v>39865</v>
      </c>
      <c r="AR13" s="6">
        <f t="shared" si="5"/>
        <v>8.3931015603613464</v>
      </c>
      <c r="AS13" s="7">
        <f>_xlfn.XLOOKUP(AS$1&amp;"|"&amp;TEXT($C13,"yyyymmdd"), RRPS_ALL[Key], RRPS_ALL[Yield to Maturity], "")</f>
        <v>5.1790000000000003</v>
      </c>
      <c r="AT13" s="6">
        <f>_xlfn.XLOOKUP(AT$1&amp;"|"&amp;TEXT($C13,"yyyymmdd"), RRPS_ALL[Key], RRPS_ALL[Mid Price], "")</f>
        <v>92.084999999999994</v>
      </c>
      <c r="AU13" s="6">
        <f>_xlfn.XLOOKUP(AU$1&amp;"|"&amp;TEXT($C13,"yyyymmdd"), RRPS_ALL[Key], RRPS_ALL[Mid Yield], "")</f>
        <v>0</v>
      </c>
      <c r="AV13" s="6">
        <f>_xlfn.XLOOKUP(AV$1&amp;"|"&amp;TEXT($C13,"yyyymmdd"), RRPS_ALL[Key], RRPS_ALL[Dirty Mid], "")</f>
        <v>0</v>
      </c>
      <c r="AW13" s="6">
        <f>_xlfn.XLOOKUP(AW$1&amp;"|"&amp;TEXT($C13,"yyyymmdd"), RRPS_ALL[Key], RRPS_ALL[Clean Price Mid], "")</f>
        <v>0</v>
      </c>
      <c r="AX13" s="6">
        <v>3.5000000000000003E-2</v>
      </c>
      <c r="AY13" s="5">
        <v>38827</v>
      </c>
      <c r="AZ13" s="6">
        <f t="shared" si="6"/>
        <v>5.5518185373484554</v>
      </c>
      <c r="BA13" s="7" t="str">
        <f>_xlfn.XLOOKUP(BA$1&amp;"|"&amp;TEXT($C13,"yyyymmdd"), RRPS_ALL[Key], RRPS_ALL[Yield to Maturity], "")</f>
        <v/>
      </c>
      <c r="BB13" s="6" t="str">
        <f>_xlfn.XLOOKUP(BB$1&amp;"|"&amp;TEXT($C13,"yyyymmdd"), RRPS_ALL[Key], RRPS_ALL[Mid Price], "")</f>
        <v/>
      </c>
      <c r="BC13" s="6" t="str">
        <f>_xlfn.XLOOKUP(BC$1&amp;"|"&amp;TEXT($C13,"yyyymmdd"), RRPS_ALL[Key], RRPS_ALL[Mid Yield], "")</f>
        <v/>
      </c>
      <c r="BD13" s="6" t="str">
        <f>_xlfn.XLOOKUP(BD$1&amp;"|"&amp;TEXT($C13,"yyyymmdd"), RRPS_ALL[Key], RRPS_ALL[Dirty Mid], "")</f>
        <v/>
      </c>
      <c r="BE13" s="6" t="str">
        <f>_xlfn.XLOOKUP(BE$1&amp;"|"&amp;TEXT($C13,"yyyymmdd"), RRPS_ALL[Key], RRPS_ALL[Clean Price Mid], "")</f>
        <v/>
      </c>
      <c r="BF13" s="6"/>
      <c r="BG13" s="6"/>
      <c r="BH13" s="6"/>
      <c r="BI13" s="7" t="str">
        <f>_xlfn.XLOOKUP(BI$1&amp;"|"&amp;TEXT($C13,"yyyymmdd"), RRPS_ALL[Key], RRPS_ALL[Yield to Maturity], "")</f>
        <v/>
      </c>
      <c r="BJ13" s="6" t="str">
        <f>_xlfn.XLOOKUP(BJ$1&amp;"|"&amp;TEXT($C13,"yyyymmdd"), RRPS_ALL[Key], RRPS_ALL[Mid Price], "")</f>
        <v/>
      </c>
      <c r="BK13" s="6" t="str">
        <f>_xlfn.XLOOKUP(BK$1&amp;"|"&amp;TEXT($C13,"yyyymmdd"), RRPS_ALL[Key], RRPS_ALL[Mid Yield], "")</f>
        <v/>
      </c>
      <c r="BL13" s="6" t="str">
        <f>_xlfn.XLOOKUP(BL$1&amp;"|"&amp;TEXT($C13,"yyyymmdd"), RRPS_ALL[Key], RRPS_ALL[Dirty Mid], "")</f>
        <v/>
      </c>
      <c r="BM13" s="6" t="str">
        <f>_xlfn.XLOOKUP(BM$1&amp;"|"&amp;TEXT($C13,"yyyymmdd"), RRPS_ALL[Key], RRPS_ALL[Clean Price Mid], "")</f>
        <v/>
      </c>
      <c r="BN13" s="6"/>
      <c r="BO13" s="6"/>
      <c r="BP13" s="6"/>
      <c r="BQ13" s="7" t="str">
        <f>_xlfn.XLOOKUP(BQ$1&amp;"|"&amp;TEXT($C13,"yyyymmdd"), RRPS_ALL[Key], RRPS_ALL[Yield to Maturity], "")</f>
        <v/>
      </c>
      <c r="BR13" s="6" t="str">
        <f>_xlfn.XLOOKUP(BR$1&amp;"|"&amp;TEXT($C13,"yyyymmdd"), RRPS_ALL[Key], RRPS_ALL[Mid Price], "")</f>
        <v/>
      </c>
      <c r="BS13" s="6" t="str">
        <f>_xlfn.XLOOKUP(BS$1&amp;"|"&amp;TEXT($C13,"yyyymmdd"), RRPS_ALL[Key], RRPS_ALL[Mid Yield], "")</f>
        <v/>
      </c>
      <c r="BT13" s="6" t="str">
        <f>_xlfn.XLOOKUP(BT$1&amp;"|"&amp;TEXT($C13,"yyyymmdd"), RRPS_ALL[Key], RRPS_ALL[Dirty Mid], "")</f>
        <v/>
      </c>
      <c r="BU13" s="6" t="str">
        <f>_xlfn.XLOOKUP(BU$1&amp;"|"&amp;TEXT($C13,"yyyymmdd"), RRPS_ALL[Key], RRPS_ALL[Clean Price Mid], "")</f>
        <v/>
      </c>
      <c r="BV13" s="6"/>
      <c r="BW13" s="6"/>
      <c r="BX13" s="6"/>
      <c r="BY13" s="7" t="str">
        <f>_xlfn.XLOOKUP(BY$1&amp;"|"&amp;TEXT($C13,"yyyymmdd"), RRPS_ALL[Key], RRPS_ALL[Yield to Maturity], "")</f>
        <v/>
      </c>
      <c r="BZ13" s="6" t="str">
        <f>_xlfn.XLOOKUP(BZ$1&amp;"|"&amp;TEXT($C13,"yyyymmdd"), RRPS_ALL[Key], RRPS_ALL[Mid Price], "")</f>
        <v/>
      </c>
      <c r="CA13" s="6" t="str">
        <f>_xlfn.XLOOKUP(CA$1&amp;"|"&amp;TEXT($C13,"yyyymmdd"), RRPS_ALL[Key], RRPS_ALL[Mid Yield], "")</f>
        <v/>
      </c>
      <c r="CB13" s="6" t="str">
        <f>_xlfn.XLOOKUP(CB$1&amp;"|"&amp;TEXT($C13,"yyyymmdd"), RRPS_ALL[Key], RRPS_ALL[Dirty Mid], "")</f>
        <v/>
      </c>
      <c r="CC13" s="6" t="str">
        <f>_xlfn.XLOOKUP(CC$1&amp;"|"&amp;TEXT($C13,"yyyymmdd"), RRPS_ALL[Key], RRPS_ALL[Clean Price Mid], "")</f>
        <v/>
      </c>
      <c r="CD13" s="6"/>
      <c r="CE13" s="6"/>
      <c r="CF13" s="6"/>
      <c r="CG13" s="7" t="str">
        <f>_xlfn.XLOOKUP(CG$1&amp;"|"&amp;TEXT($C13,"yyyymmdd"), RRPS_ALL[Key], RRPS_ALL[Yield to Maturity], "")</f>
        <v/>
      </c>
      <c r="CH13" s="6" t="str">
        <f>_xlfn.XLOOKUP(CH$1&amp;"|"&amp;TEXT($C13,"yyyymmdd"), RRPS_ALL[Key], RRPS_ALL[Mid Price], "")</f>
        <v/>
      </c>
      <c r="CI13" s="6" t="str">
        <f>_xlfn.XLOOKUP(CI$1&amp;"|"&amp;TEXT($C13,"yyyymmdd"), RRPS_ALL[Key], RRPS_ALL[Mid Yield], "")</f>
        <v/>
      </c>
      <c r="CJ13" s="6" t="str">
        <f>_xlfn.XLOOKUP(CJ$1&amp;"|"&amp;TEXT($C13,"yyyymmdd"), RRPS_ALL[Key], RRPS_ALL[Dirty Mid], "")</f>
        <v/>
      </c>
      <c r="CK13" s="6" t="str">
        <f>_xlfn.XLOOKUP(CK$1&amp;"|"&amp;TEXT($C13,"yyyymmdd"), RRPS_ALL[Key], RRPS_ALL[Clean Price Mid], "")</f>
        <v/>
      </c>
      <c r="CL13" s="6"/>
      <c r="CM13" s="6"/>
      <c r="CN13" s="6"/>
      <c r="CO13" s="7" t="str">
        <f>_xlfn.XLOOKUP(CO$1&amp;"|"&amp;TEXT($C13,"yyyymmdd"), RRPS_ALL[Key], RRPS_ALL[Yield to Maturity], "")</f>
        <v/>
      </c>
      <c r="CP13" s="6" t="str">
        <f>_xlfn.XLOOKUP(CP$1&amp;"|"&amp;TEXT($C13,"yyyymmdd"), RRPS_ALL[Key], RRPS_ALL[Mid Price], "")</f>
        <v/>
      </c>
      <c r="CQ13" s="6" t="str">
        <f>_xlfn.XLOOKUP(CQ$1&amp;"|"&amp;TEXT($C13,"yyyymmdd"), RRPS_ALL[Key], RRPS_ALL[Mid Yield], "")</f>
        <v/>
      </c>
      <c r="CR13" s="6" t="str">
        <f>_xlfn.XLOOKUP(CR$1&amp;"|"&amp;TEXT($C13,"yyyymmdd"), RRPS_ALL[Key], RRPS_ALL[Dirty Mid], "")</f>
        <v/>
      </c>
      <c r="CS13" s="6" t="str">
        <f>_xlfn.XLOOKUP(CS$1&amp;"|"&amp;TEXT($C13,"yyyymmdd"), RRPS_ALL[Key], RRPS_ALL[Clean Price Mid], "")</f>
        <v/>
      </c>
      <c r="CT13" s="6"/>
      <c r="CU13" s="6"/>
      <c r="CV13" s="6"/>
      <c r="CW13" s="7" t="str">
        <f>_xlfn.XLOOKUP(CW$1&amp;"|"&amp;TEXT($C13,"yyyymmdd"), RRPS_ALL[Key], RRPS_ALL[Yield to Maturity], "")</f>
        <v/>
      </c>
      <c r="CX13" s="6" t="str">
        <f>_xlfn.XLOOKUP(CX$1&amp;"|"&amp;TEXT($C13,"yyyymmdd"), RRPS_ALL[Key], RRPS_ALL[Mid Price], "")</f>
        <v/>
      </c>
      <c r="CY13" s="6" t="str">
        <f>_xlfn.XLOOKUP(CY$1&amp;"|"&amp;TEXT($C13,"yyyymmdd"), RRPS_ALL[Key], RRPS_ALL[Mid Yield], "")</f>
        <v/>
      </c>
      <c r="CZ13" s="6" t="str">
        <f>_xlfn.XLOOKUP(CZ$1&amp;"|"&amp;TEXT($C13,"yyyymmdd"), RRPS_ALL[Key], RRPS_ALL[Dirty Mid], "")</f>
        <v/>
      </c>
      <c r="DA13" s="6" t="str">
        <f>_xlfn.XLOOKUP(DA$1&amp;"|"&amp;TEXT($C13,"yyyymmdd"), RRPS_ALL[Key], RRPS_ALL[Clean Price Mid], "")</f>
        <v/>
      </c>
      <c r="DB13" s="6"/>
      <c r="DC13" s="6"/>
      <c r="DD13" s="6"/>
      <c r="DE13" s="7" t="str">
        <f>_xlfn.XLOOKUP(DE$1&amp;"|"&amp;TEXT($C13,"yyyymmdd"), RRPS_ALL[Key], RRPS_ALL[Yield to Maturity], "")</f>
        <v/>
      </c>
      <c r="DF13" s="6" t="str">
        <f>_xlfn.XLOOKUP(DF$1&amp;"|"&amp;TEXT($C13,"yyyymmdd"), RRPS_ALL[Key], RRPS_ALL[Mid Price], "")</f>
        <v/>
      </c>
      <c r="DG13" s="6" t="str">
        <f>_xlfn.XLOOKUP(DG$1&amp;"|"&amp;TEXT($C13,"yyyymmdd"), RRPS_ALL[Key], RRPS_ALL[Mid Yield], "")</f>
        <v/>
      </c>
      <c r="DH13" s="6" t="str">
        <f>_xlfn.XLOOKUP(DH$1&amp;"|"&amp;TEXT($C13,"yyyymmdd"), RRPS_ALL[Key], RRPS_ALL[Dirty Mid], "")</f>
        <v/>
      </c>
      <c r="DI13" s="6" t="str">
        <f>_xlfn.XLOOKUP(DI$1&amp;"|"&amp;TEXT($C13,"yyyymmdd"), RRPS_ALL[Key], RRPS_ALL[Clean Price Mid], "")</f>
        <v/>
      </c>
      <c r="DJ13" s="6"/>
      <c r="DK13" s="6"/>
      <c r="DL13" s="6"/>
      <c r="DM13" s="7" t="str">
        <f>_xlfn.XLOOKUP(DM$1&amp;"|"&amp;TEXT($C13,"yyyymmdd"), RRPS_ALL[Key], RRPS_ALL[Yield to Maturity], "")</f>
        <v/>
      </c>
      <c r="DN13" s="6" t="str">
        <f>_xlfn.XLOOKUP(DN$1&amp;"|"&amp;TEXT($C13,"yyyymmdd"), RRPS_ALL[Key], RRPS_ALL[Mid Price], "")</f>
        <v/>
      </c>
      <c r="DO13" s="6" t="str">
        <f>_xlfn.XLOOKUP(DO$1&amp;"|"&amp;TEXT($C13,"yyyymmdd"), RRPS_ALL[Key], RRPS_ALL[Mid Yield], "")</f>
        <v/>
      </c>
      <c r="DP13" s="6" t="str">
        <f>_xlfn.XLOOKUP(DP$1&amp;"|"&amp;TEXT($C13,"yyyymmdd"), RRPS_ALL[Key], RRPS_ALL[Dirty Mid], "")</f>
        <v/>
      </c>
      <c r="DQ13" s="6" t="str">
        <f>_xlfn.XLOOKUP(DQ$1&amp;"|"&amp;TEXT($C13,"yyyymmdd"), RRPS_ALL[Key], RRPS_ALL[Clean Price Mid], "")</f>
        <v/>
      </c>
      <c r="DR13" s="6"/>
      <c r="DS13" s="6"/>
      <c r="DT13" s="6"/>
      <c r="DU13" s="7" t="str">
        <f>_xlfn.XLOOKUP(DU$1&amp;"|"&amp;TEXT($C13,"yyyymmdd"), RRPS_ALL[Key], RRPS_ALL[Yield to Maturity], "")</f>
        <v/>
      </c>
      <c r="DV13" s="6" t="str">
        <f>_xlfn.XLOOKUP(DV$1&amp;"|"&amp;TEXT($C13,"yyyymmdd"), RRPS_ALL[Key], RRPS_ALL[Mid Price], "")</f>
        <v/>
      </c>
      <c r="DW13" s="6" t="str">
        <f>_xlfn.XLOOKUP(DW$1&amp;"|"&amp;TEXT($C13,"yyyymmdd"), RRPS_ALL[Key], RRPS_ALL[Mid Yield], "")</f>
        <v/>
      </c>
      <c r="DX13" s="6" t="str">
        <f>_xlfn.XLOOKUP(DX$1&amp;"|"&amp;TEXT($C13,"yyyymmdd"), RRPS_ALL[Key], RRPS_ALL[Dirty Mid], "")</f>
        <v/>
      </c>
      <c r="DY13" s="6" t="str">
        <f>_xlfn.XLOOKUP(DY$1&amp;"|"&amp;TEXT($C13,"yyyymmdd"), RRPS_ALL[Key], RRPS_ALL[Clean Price Mid], "")</f>
        <v/>
      </c>
      <c r="DZ13" s="6"/>
      <c r="EA13" s="6"/>
      <c r="EB13" s="6"/>
      <c r="EC13" s="7" t="str">
        <f>_xlfn.XLOOKUP(EC$1&amp;"|"&amp;TEXT($C13,"yyyymmdd"), RRPS_ALL[Key], RRPS_ALL[Yield to Maturity], "")</f>
        <v/>
      </c>
      <c r="ED13" s="6" t="str">
        <f>_xlfn.XLOOKUP(ED$1&amp;"|"&amp;TEXT($C13,"yyyymmdd"), RRPS_ALL[Key], RRPS_ALL[Mid Price], "")</f>
        <v/>
      </c>
      <c r="EE13" s="6" t="str">
        <f>_xlfn.XLOOKUP(EE$1&amp;"|"&amp;TEXT($C13,"yyyymmdd"), RRPS_ALL[Key], RRPS_ALL[Mid Yield], "")</f>
        <v/>
      </c>
      <c r="EF13" s="6" t="str">
        <f>_xlfn.XLOOKUP(EF$1&amp;"|"&amp;TEXT($C13,"yyyymmdd"), RRPS_ALL[Key], RRPS_ALL[Dirty Mid], "")</f>
        <v/>
      </c>
      <c r="EG13" s="6" t="str">
        <f>_xlfn.XLOOKUP(EG$1&amp;"|"&amp;TEXT($C13,"yyyymmdd"), RRPS_ALL[Key], RRPS_ALL[Clean Price Mid], "")</f>
        <v/>
      </c>
      <c r="EH13" s="6"/>
      <c r="EI13" s="6"/>
      <c r="EJ13" s="6"/>
      <c r="EK13" s="7" t="str">
        <f>_xlfn.XLOOKUP(EK$1&amp;"|"&amp;TEXT($C13,"yyyymmdd"), RRPS_ALL[Key], RRPS_ALL[Yield to Maturity], "")</f>
        <v/>
      </c>
      <c r="EL13" s="6" t="str">
        <f>_xlfn.XLOOKUP(EL$1&amp;"|"&amp;TEXT($C13,"yyyymmdd"), RRPS_ALL[Key], RRPS_ALL[Mid Price], "")</f>
        <v/>
      </c>
      <c r="EM13" s="6" t="str">
        <f>_xlfn.XLOOKUP(EM$1&amp;"|"&amp;TEXT($C13,"yyyymmdd"), RRPS_ALL[Key], RRPS_ALL[Mid Yield], "")</f>
        <v/>
      </c>
      <c r="EN13" s="6" t="str">
        <f>_xlfn.XLOOKUP(EN$1&amp;"|"&amp;TEXT($C13,"yyyymmdd"), RRPS_ALL[Key], RRPS_ALL[Dirty Mid], "")</f>
        <v/>
      </c>
      <c r="EO13" s="6" t="str">
        <f>_xlfn.XLOOKUP(EO$1&amp;"|"&amp;TEXT($C13,"yyyymmdd"), RRPS_ALL[Key], RRPS_ALL[Clean Price Mid], "")</f>
        <v/>
      </c>
      <c r="EP13" s="6"/>
      <c r="EQ13" s="6"/>
      <c r="ER13" s="6"/>
      <c r="ES13" s="7" t="str">
        <f>_xlfn.XLOOKUP(ES$1&amp;"|"&amp;TEXT($C13,"yyyymmdd"), RRPS_ALL[Key], RRPS_ALL[Yield to Maturity], "")</f>
        <v/>
      </c>
      <c r="ET13" s="6" t="str">
        <f>_xlfn.XLOOKUP(ET$1&amp;"|"&amp;TEXT($C13,"yyyymmdd"), RRPS_ALL[Key], RRPS_ALL[Mid Price], "")</f>
        <v/>
      </c>
      <c r="EU13" s="6" t="str">
        <f>_xlfn.XLOOKUP(EU$1&amp;"|"&amp;TEXT($C13,"yyyymmdd"), RRPS_ALL[Key], RRPS_ALL[Mid Yield], "")</f>
        <v/>
      </c>
      <c r="EV13" s="6" t="str">
        <f>_xlfn.XLOOKUP(EV$1&amp;"|"&amp;TEXT($C13,"yyyymmdd"), RRPS_ALL[Key], RRPS_ALL[Dirty Mid], "")</f>
        <v/>
      </c>
      <c r="EW13" s="6" t="str">
        <f>_xlfn.XLOOKUP(EW$1&amp;"|"&amp;TEXT($C13,"yyyymmdd"), RRPS_ALL[Key], RRPS_ALL[Clean Price Mid], "")</f>
        <v/>
      </c>
      <c r="EX13" s="6"/>
      <c r="EY13" s="6"/>
      <c r="EZ13" s="6"/>
      <c r="FA13" s="7" t="str">
        <f>_xlfn.XLOOKUP(FA$1&amp;"|"&amp;TEXT($C13,"yyyymmdd"), RRPS_ALL[Key], RRPS_ALL[Yield to Maturity], "")</f>
        <v/>
      </c>
      <c r="FB13" s="6" t="str">
        <f>_xlfn.XLOOKUP(FB$1&amp;"|"&amp;TEXT($C13,"yyyymmdd"), RRPS_ALL[Key], RRPS_ALL[Mid Price], "")</f>
        <v/>
      </c>
      <c r="FC13" s="6" t="str">
        <f>_xlfn.XLOOKUP(FC$1&amp;"|"&amp;TEXT($C13,"yyyymmdd"), RRPS_ALL[Key], RRPS_ALL[Mid Yield], "")</f>
        <v/>
      </c>
      <c r="FD13" s="6" t="str">
        <f>_xlfn.XLOOKUP(FD$1&amp;"|"&amp;TEXT($C13,"yyyymmdd"), RRPS_ALL[Key], RRPS_ALL[Dirty Mid], "")</f>
        <v/>
      </c>
      <c r="FE13" s="6" t="str">
        <f>_xlfn.XLOOKUP(FE$1&amp;"|"&amp;TEXT($C13,"yyyymmdd"), RRPS_ALL[Key], RRPS_ALL[Clean Price Mid], "")</f>
        <v/>
      </c>
      <c r="FF13" s="6"/>
      <c r="FG13" s="6"/>
      <c r="FH13" s="6"/>
      <c r="FI13" s="7" t="str">
        <f>_xlfn.XLOOKUP(FI$1&amp;"|"&amp;TEXT($C13,"yyyymmdd"), RRPS_ALL[Key], RRPS_ALL[Yield to Maturity], "")</f>
        <v/>
      </c>
      <c r="FJ13" s="6" t="str">
        <f>_xlfn.XLOOKUP(FJ$1&amp;"|"&amp;TEXT($C13,"yyyymmdd"), RRPS_ALL[Key], RRPS_ALL[Mid Price], "")</f>
        <v/>
      </c>
      <c r="FK13" s="6" t="str">
        <f>_xlfn.XLOOKUP(FK$1&amp;"|"&amp;TEXT($C13,"yyyymmdd"), RRPS_ALL[Key], RRPS_ALL[Mid Yield], "")</f>
        <v/>
      </c>
      <c r="FL13" s="6" t="str">
        <f>_xlfn.XLOOKUP(FL$1&amp;"|"&amp;TEXT($C13,"yyyymmdd"), RRPS_ALL[Key], RRPS_ALL[Dirty Mid], "")</f>
        <v/>
      </c>
      <c r="FM13" s="6" t="str">
        <f>_xlfn.XLOOKUP(FM$1&amp;"|"&amp;TEXT($C13,"yyyymmdd"), RRPS_ALL[Key], RRPS_ALL[Clean Price Mid], "")</f>
        <v/>
      </c>
      <c r="FN13" s="6"/>
      <c r="FO13" s="6"/>
      <c r="FP13" s="6"/>
      <c r="FQ13" s="7" t="str">
        <f>_xlfn.XLOOKUP(FQ$1&amp;"|"&amp;TEXT($C13,"yyyymmdd"), RRPS_ALL[Key], RRPS_ALL[Yield to Maturity], "")</f>
        <v/>
      </c>
      <c r="FR13" s="6" t="str">
        <f>_xlfn.XLOOKUP(FR$1&amp;"|"&amp;TEXT($C13,"yyyymmdd"), RRPS_ALL[Key], RRPS_ALL[Mid Price], "")</f>
        <v/>
      </c>
      <c r="FS13" s="6" t="str">
        <f>_xlfn.XLOOKUP(FS$1&amp;"|"&amp;TEXT($C13,"yyyymmdd"), RRPS_ALL[Key], RRPS_ALL[Mid Yield], "")</f>
        <v/>
      </c>
      <c r="FT13" s="6" t="str">
        <f>_xlfn.XLOOKUP(FT$1&amp;"|"&amp;TEXT($C13,"yyyymmdd"), RRPS_ALL[Key], RRPS_ALL[Dirty Mid], "")</f>
        <v/>
      </c>
      <c r="FU13" s="6" t="str">
        <f>_xlfn.XLOOKUP(FU$1&amp;"|"&amp;TEXT($C13,"yyyymmdd"), RRPS_ALL[Key], RRPS_ALL[Clean Price Mid], "")</f>
        <v/>
      </c>
      <c r="FV13" s="6"/>
      <c r="FW13" s="6"/>
      <c r="FX13" s="6"/>
      <c r="FY13" s="7" t="str">
        <f>_xlfn.XLOOKUP(FY$1&amp;"|"&amp;TEXT($C13,"yyyymmdd"), RRPS_ALL[Key], RRPS_ALL[Yield to Maturity], "")</f>
        <v/>
      </c>
      <c r="FZ13" s="6" t="str">
        <f>_xlfn.XLOOKUP(FZ$1&amp;"|"&amp;TEXT($C13,"yyyymmdd"), RRPS_ALL[Key], RRPS_ALL[Mid Price], "")</f>
        <v/>
      </c>
      <c r="GA13" s="6" t="str">
        <f>_xlfn.XLOOKUP(GA$1&amp;"|"&amp;TEXT($C13,"yyyymmdd"), RRPS_ALL[Key], RRPS_ALL[Mid Yield], "")</f>
        <v/>
      </c>
      <c r="GB13" s="6" t="str">
        <f>_xlfn.XLOOKUP(GB$1&amp;"|"&amp;TEXT($C13,"yyyymmdd"), RRPS_ALL[Key], RRPS_ALL[Dirty Mid], "")</f>
        <v/>
      </c>
      <c r="GC13" s="6" t="str">
        <f>_xlfn.XLOOKUP(GC$1&amp;"|"&amp;TEXT($C13,"yyyymmdd"), RRPS_ALL[Key], RRPS_ALL[Clean Price Mid], "")</f>
        <v/>
      </c>
      <c r="GD13" s="6"/>
      <c r="GE13" s="6"/>
      <c r="GF13" s="6"/>
      <c r="GG13" s="7" t="str">
        <f>_xlfn.XLOOKUP(GG$1&amp;"|"&amp;TEXT($C13,"yyyymmdd"), RRPS_ALL[Key], RRPS_ALL[Yield to Maturity], "")</f>
        <v/>
      </c>
      <c r="GH13" s="6" t="str">
        <f>_xlfn.XLOOKUP(GH$1&amp;"|"&amp;TEXT($C13,"yyyymmdd"), RRPS_ALL[Key], RRPS_ALL[Mid Price], "")</f>
        <v/>
      </c>
      <c r="GI13" s="6" t="str">
        <f>_xlfn.XLOOKUP(GI$1&amp;"|"&amp;TEXT($C13,"yyyymmdd"), RRPS_ALL[Key], RRPS_ALL[Mid Yield], "")</f>
        <v/>
      </c>
      <c r="GJ13" s="6" t="str">
        <f>_xlfn.XLOOKUP(GJ$1&amp;"|"&amp;TEXT($C13,"yyyymmdd"), RRPS_ALL[Key], RRPS_ALL[Dirty Mid], "")</f>
        <v/>
      </c>
      <c r="GK13" s="6" t="str">
        <f>_xlfn.XLOOKUP(GK$1&amp;"|"&amp;TEXT($C13,"yyyymmdd"), RRPS_ALL[Key], RRPS_ALL[Clean Price Mid], "")</f>
        <v/>
      </c>
      <c r="GL13" s="6"/>
      <c r="GM13" s="6"/>
      <c r="GN13" s="6"/>
      <c r="GO13" s="7" t="str">
        <f>_xlfn.XLOOKUP(GO$1&amp;"|"&amp;TEXT($C13,"yyyymmdd"), RRPS_ALL[Key], RRPS_ALL[Yield to Maturity], "")</f>
        <v/>
      </c>
      <c r="GP13" s="6" t="str">
        <f>_xlfn.XLOOKUP(GP$1&amp;"|"&amp;TEXT($C13,"yyyymmdd"), RRPS_ALL[Key], RRPS_ALL[Mid Price], "")</f>
        <v/>
      </c>
      <c r="GQ13" s="6" t="str">
        <f>_xlfn.XLOOKUP(GQ$1&amp;"|"&amp;TEXT($C13,"yyyymmdd"), RRPS_ALL[Key], RRPS_ALL[Mid Yield], "")</f>
        <v/>
      </c>
      <c r="GR13" s="6" t="str">
        <f>_xlfn.XLOOKUP(GR$1&amp;"|"&amp;TEXT($C13,"yyyymmdd"), RRPS_ALL[Key], RRPS_ALL[Dirty Mid], "")</f>
        <v/>
      </c>
      <c r="GS13" s="6" t="str">
        <f>_xlfn.XLOOKUP(GS$1&amp;"|"&amp;TEXT($C13,"yyyymmdd"), RRPS_ALL[Key], RRPS_ALL[Clean Price Mid], "")</f>
        <v/>
      </c>
      <c r="GT13" s="6"/>
      <c r="GU13" s="6"/>
      <c r="GV13" s="6"/>
      <c r="GW13" s="7" t="str">
        <f>_xlfn.XLOOKUP(GW$1&amp;"|"&amp;TEXT($C13,"yyyymmdd"), RRPS_ALL[Key], RRPS_ALL[Yield to Maturity], "")</f>
        <v/>
      </c>
      <c r="GX13" s="6" t="str">
        <f>_xlfn.XLOOKUP(GX$1&amp;"|"&amp;TEXT($C13,"yyyymmdd"), RRPS_ALL[Key], RRPS_ALL[Mid Price], "")</f>
        <v/>
      </c>
      <c r="GY13" s="6" t="str">
        <f>_xlfn.XLOOKUP(GY$1&amp;"|"&amp;TEXT($C13,"yyyymmdd"), RRPS_ALL[Key], RRPS_ALL[Mid Yield], "")</f>
        <v/>
      </c>
      <c r="GZ13" s="6" t="str">
        <f>_xlfn.XLOOKUP(GZ$1&amp;"|"&amp;TEXT($C13,"yyyymmdd"), RRPS_ALL[Key], RRPS_ALL[Dirty Mid], "")</f>
        <v/>
      </c>
      <c r="HA13" s="6" t="str">
        <f>_xlfn.XLOOKUP(HA$1&amp;"|"&amp;TEXT($C13,"yyyymmdd"), RRPS_ALL[Key], RRPS_ALL[Clean Price Mid], "")</f>
        <v/>
      </c>
      <c r="HB13" s="6"/>
      <c r="HC13" s="6"/>
      <c r="HD13" s="6"/>
    </row>
    <row r="14" spans="1:212" x14ac:dyDescent="0.2">
      <c r="A14">
        <v>2000</v>
      </c>
      <c r="B14">
        <v>10</v>
      </c>
      <c r="C14" s="5">
        <f t="shared" si="0"/>
        <v>36830</v>
      </c>
      <c r="D14" s="6">
        <v>2.75</v>
      </c>
      <c r="E14" s="7">
        <f>_xlfn.XLOOKUP(E$1&amp;"|"&amp;TEXT($C14,"yyyymmdd"), RRPS_ALL[Key], RRPS_ALL[Yield to Maturity], "")</f>
        <v>4.9480000000000004</v>
      </c>
      <c r="F14" s="6">
        <f>_xlfn.XLOOKUP(F$1&amp;"|"&amp;TEXT($C14,"yyyymmdd"), RRPS_ALL[Key], RRPS_ALL[Mid Price], "")</f>
        <v>103.93</v>
      </c>
      <c r="G14" s="6">
        <f>_xlfn.XLOOKUP(G$1&amp;"|"&amp;TEXT($C14,"yyyymmdd"), RRPS_ALL[Key], RRPS_ALL[Mid Yield], "")</f>
        <v>0</v>
      </c>
      <c r="H14" s="6">
        <f>_xlfn.XLOOKUP(H$1&amp;"|"&amp;TEXT($C14,"yyyymmdd"), RRPS_ALL[Key], RRPS_ALL[Dirty Mid], "")</f>
        <v>0</v>
      </c>
      <c r="I14" s="6">
        <f>_xlfn.XLOOKUP(I$1&amp;"|"&amp;TEXT($C14,"yyyymmdd"), RRPS_ALL[Key], RRPS_ALL[Clean Price Mid], "")</f>
        <v>0</v>
      </c>
      <c r="J14" s="6">
        <v>0.06</v>
      </c>
      <c r="K14" s="5">
        <v>38392</v>
      </c>
      <c r="L14" s="6">
        <f t="shared" si="1"/>
        <v>4.2755474452554747</v>
      </c>
      <c r="M14" s="7">
        <f>_xlfn.XLOOKUP(M$1&amp;"|"&amp;TEXT($C14,"yyyymmdd"), RRPS_ALL[Key], RRPS_ALL[Yield to Maturity], "")</f>
        <v>5.0659999999999998</v>
      </c>
      <c r="N14" s="6">
        <f>_xlfn.XLOOKUP(N$1&amp;"|"&amp;TEXT($C14,"yyyymmdd"), RRPS_ALL[Key], RRPS_ALL[Mid Price], "")</f>
        <v>107.235</v>
      </c>
      <c r="O14" s="6">
        <f>_xlfn.XLOOKUP(O$1&amp;"|"&amp;TEXT($C14,"yyyymmdd"), RRPS_ALL[Key], RRPS_ALL[Mid Yield], "")</f>
        <v>0</v>
      </c>
      <c r="P14" s="6">
        <f>_xlfn.XLOOKUP(P$1&amp;"|"&amp;TEXT($C14,"yyyymmdd"), RRPS_ALL[Key], RRPS_ALL[Dirty Mid], "")</f>
        <v>0</v>
      </c>
      <c r="Q14" s="6">
        <f>_xlfn.XLOOKUP(Q$1&amp;"|"&amp;TEXT($C14,"yyyymmdd"), RRPS_ALL[Key], RRPS_ALL[Clean Price Mid], "")</f>
        <v>0</v>
      </c>
      <c r="R14" s="6">
        <v>6.5000000000000002E-2</v>
      </c>
      <c r="S14" s="5">
        <v>39015</v>
      </c>
      <c r="T14" s="6">
        <f t="shared" si="2"/>
        <v>5.9816190848650761</v>
      </c>
      <c r="U14" s="7">
        <f>_xlfn.XLOOKUP(U$1&amp;"|"&amp;TEXT($C14,"yyyymmdd"), RRPS_ALL[Key], RRPS_ALL[Yield to Maturity], "")</f>
        <v>5.1639999999999997</v>
      </c>
      <c r="V14" s="6">
        <f>_xlfn.XLOOKUP(V$1&amp;"|"&amp;TEXT($C14,"yyyymmdd"), RRPS_ALL[Key], RRPS_ALL[Mid Price], "")</f>
        <v>108.11</v>
      </c>
      <c r="W14" s="6">
        <f>_xlfn.XLOOKUP(W$1&amp;"|"&amp;TEXT($C14,"yyyymmdd"), RRPS_ALL[Key], RRPS_ALL[Mid Yield], "")</f>
        <v>0</v>
      </c>
      <c r="X14" s="6">
        <f>_xlfn.XLOOKUP(X$1&amp;"|"&amp;TEXT($C14,"yyyymmdd"), RRPS_ALL[Key], RRPS_ALL[Dirty Mid], "")</f>
        <v>0</v>
      </c>
      <c r="Y14" s="6">
        <f>_xlfn.XLOOKUP(Y$1&amp;"|"&amp;TEXT($C14,"yyyymmdd"), RRPS_ALL[Key], RRPS_ALL[Clean Price Mid], "")</f>
        <v>0</v>
      </c>
      <c r="Z14" s="6">
        <v>6.5000000000000002E-2</v>
      </c>
      <c r="AA14" s="5">
        <v>39573</v>
      </c>
      <c r="AB14" s="6">
        <f t="shared" si="3"/>
        <v>7.5082116788321169</v>
      </c>
      <c r="AC14" s="7">
        <f>_xlfn.XLOOKUP(AC$1&amp;"|"&amp;TEXT($C14,"yyyymmdd"), RRPS_ALL[Key], RRPS_ALL[Yield to Maturity], "")</f>
        <v>5.3550000000000004</v>
      </c>
      <c r="AD14" s="6">
        <f>_xlfn.XLOOKUP(AD$1&amp;"|"&amp;TEXT($C14,"yyyymmdd"), RRPS_ALL[Key], RRPS_ALL[Mid Price], "")</f>
        <v>113.13500000000001</v>
      </c>
      <c r="AE14" s="6">
        <f>_xlfn.XLOOKUP(AE$1&amp;"|"&amp;TEXT($C14,"yyyymmdd"), RRPS_ALL[Key], RRPS_ALL[Mid Yield], "")</f>
        <v>0</v>
      </c>
      <c r="AF14" s="6">
        <f>_xlfn.XLOOKUP(AF$1&amp;"|"&amp;TEXT($C14,"yyyymmdd"), RRPS_ALL[Key], RRPS_ALL[Dirty Mid], "")</f>
        <v>3.3</v>
      </c>
      <c r="AG14" s="6">
        <f>_xlfn.XLOOKUP(AG$1&amp;"|"&amp;TEXT($C14,"yyyymmdd"), RRPS_ALL[Key], RRPS_ALL[Clean Price Mid], "")</f>
        <v>9.2893500000000007</v>
      </c>
      <c r="AH14" s="6">
        <v>6.7500000000000004E-2</v>
      </c>
      <c r="AI14" s="5">
        <v>41764</v>
      </c>
      <c r="AJ14" s="6">
        <f t="shared" si="4"/>
        <v>13.507939405000913</v>
      </c>
      <c r="AK14" s="7">
        <f>_xlfn.XLOOKUP(AK$1&amp;"|"&amp;TEXT($C14,"yyyymmdd"), RRPS_ALL[Key], RRPS_ALL[Yield to Maturity], "")</f>
        <v>5.2039999999999997</v>
      </c>
      <c r="AL14" s="6">
        <f>_xlfn.XLOOKUP(AL$1&amp;"|"&amp;TEXT($C14,"yyyymmdd"), RRPS_ALL[Key], RRPS_ALL[Mid Price], "")</f>
        <v>98.625</v>
      </c>
      <c r="AM14" s="6">
        <f>_xlfn.XLOOKUP(AM$1&amp;"|"&amp;TEXT($C14,"yyyymmdd"), RRPS_ALL[Key], RRPS_ALL[Mid Yield], "")</f>
        <v>0</v>
      </c>
      <c r="AN14" s="6">
        <f>_xlfn.XLOOKUP(AN$1&amp;"|"&amp;TEXT($C14,"yyyymmdd"), RRPS_ALL[Key], RRPS_ALL[Dirty Mid], "")</f>
        <v>0</v>
      </c>
      <c r="AO14" s="6">
        <f>_xlfn.XLOOKUP(AO$1&amp;"|"&amp;TEXT($C14,"yyyymmdd"), RRPS_ALL[Key], RRPS_ALL[Clean Price Mid], "")</f>
        <v>0</v>
      </c>
      <c r="AP14" s="6">
        <v>0.05</v>
      </c>
      <c r="AQ14" s="5">
        <v>39866</v>
      </c>
      <c r="AR14" s="6">
        <f t="shared" si="5"/>
        <v>8.3109772789488083</v>
      </c>
      <c r="AS14" s="7">
        <f>_xlfn.XLOOKUP(AS$1&amp;"|"&amp;TEXT($C14,"yyyymmdd"), RRPS_ALL[Key], RRPS_ALL[Yield to Maturity], "")</f>
        <v>5.1189999999999998</v>
      </c>
      <c r="AT14" s="6">
        <f>_xlfn.XLOOKUP(AT$1&amp;"|"&amp;TEXT($C14,"yyyymmdd"), RRPS_ALL[Key], RRPS_ALL[Mid Price], "")</f>
        <v>92.424999999999997</v>
      </c>
      <c r="AU14" s="6">
        <f>_xlfn.XLOOKUP(AU$1&amp;"|"&amp;TEXT($C14,"yyyymmdd"), RRPS_ALL[Key], RRPS_ALL[Mid Yield], "")</f>
        <v>0</v>
      </c>
      <c r="AV14" s="6">
        <f>_xlfn.XLOOKUP(AV$1&amp;"|"&amp;TEXT($C14,"yyyymmdd"), RRPS_ALL[Key], RRPS_ALL[Dirty Mid], "")</f>
        <v>0</v>
      </c>
      <c r="AW14" s="6">
        <f>_xlfn.XLOOKUP(AW$1&amp;"|"&amp;TEXT($C14,"yyyymmdd"), RRPS_ALL[Key], RRPS_ALL[Clean Price Mid], "")</f>
        <v>0</v>
      </c>
      <c r="AX14" s="6">
        <v>3.5000000000000003E-2</v>
      </c>
      <c r="AY14" s="5">
        <v>38827</v>
      </c>
      <c r="AZ14" s="6">
        <f t="shared" si="6"/>
        <v>5.4669534610872121</v>
      </c>
      <c r="BA14" s="7" t="str">
        <f>_xlfn.XLOOKUP(BA$1&amp;"|"&amp;TEXT($C14,"yyyymmdd"), RRPS_ALL[Key], RRPS_ALL[Yield to Maturity], "")</f>
        <v/>
      </c>
      <c r="BB14" s="6" t="str">
        <f>_xlfn.XLOOKUP(BB$1&amp;"|"&amp;TEXT($C14,"yyyymmdd"), RRPS_ALL[Key], RRPS_ALL[Mid Price], "")</f>
        <v/>
      </c>
      <c r="BC14" s="6" t="str">
        <f>_xlfn.XLOOKUP(BC$1&amp;"|"&amp;TEXT($C14,"yyyymmdd"), RRPS_ALL[Key], RRPS_ALL[Mid Yield], "")</f>
        <v/>
      </c>
      <c r="BD14" s="6" t="str">
        <f>_xlfn.XLOOKUP(BD$1&amp;"|"&amp;TEXT($C14,"yyyymmdd"), RRPS_ALL[Key], RRPS_ALL[Dirty Mid], "")</f>
        <v/>
      </c>
      <c r="BE14" s="6" t="str">
        <f>_xlfn.XLOOKUP(BE$1&amp;"|"&amp;TEXT($C14,"yyyymmdd"), RRPS_ALL[Key], RRPS_ALL[Clean Price Mid], "")</f>
        <v/>
      </c>
      <c r="BF14" s="6"/>
      <c r="BG14" s="6"/>
      <c r="BH14" s="6"/>
      <c r="BI14" s="7" t="str">
        <f>_xlfn.XLOOKUP(BI$1&amp;"|"&amp;TEXT($C14,"yyyymmdd"), RRPS_ALL[Key], RRPS_ALL[Yield to Maturity], "")</f>
        <v/>
      </c>
      <c r="BJ14" s="6" t="str">
        <f>_xlfn.XLOOKUP(BJ$1&amp;"|"&amp;TEXT($C14,"yyyymmdd"), RRPS_ALL[Key], RRPS_ALL[Mid Price], "")</f>
        <v/>
      </c>
      <c r="BK14" s="6" t="str">
        <f>_xlfn.XLOOKUP(BK$1&amp;"|"&amp;TEXT($C14,"yyyymmdd"), RRPS_ALL[Key], RRPS_ALL[Mid Yield], "")</f>
        <v/>
      </c>
      <c r="BL14" s="6" t="str">
        <f>_xlfn.XLOOKUP(BL$1&amp;"|"&amp;TEXT($C14,"yyyymmdd"), RRPS_ALL[Key], RRPS_ALL[Dirty Mid], "")</f>
        <v/>
      </c>
      <c r="BM14" s="6" t="str">
        <f>_xlfn.XLOOKUP(BM$1&amp;"|"&amp;TEXT($C14,"yyyymmdd"), RRPS_ALL[Key], RRPS_ALL[Clean Price Mid], "")</f>
        <v/>
      </c>
      <c r="BN14" s="6"/>
      <c r="BO14" s="6"/>
      <c r="BP14" s="6"/>
      <c r="BQ14" s="7" t="str">
        <f>_xlfn.XLOOKUP(BQ$1&amp;"|"&amp;TEXT($C14,"yyyymmdd"), RRPS_ALL[Key], RRPS_ALL[Yield to Maturity], "")</f>
        <v/>
      </c>
      <c r="BR14" s="6" t="str">
        <f>_xlfn.XLOOKUP(BR$1&amp;"|"&amp;TEXT($C14,"yyyymmdd"), RRPS_ALL[Key], RRPS_ALL[Mid Price], "")</f>
        <v/>
      </c>
      <c r="BS14" s="6" t="str">
        <f>_xlfn.XLOOKUP(BS$1&amp;"|"&amp;TEXT($C14,"yyyymmdd"), RRPS_ALL[Key], RRPS_ALL[Mid Yield], "")</f>
        <v/>
      </c>
      <c r="BT14" s="6" t="str">
        <f>_xlfn.XLOOKUP(BT$1&amp;"|"&amp;TEXT($C14,"yyyymmdd"), RRPS_ALL[Key], RRPS_ALL[Dirty Mid], "")</f>
        <v/>
      </c>
      <c r="BU14" s="6" t="str">
        <f>_xlfn.XLOOKUP(BU$1&amp;"|"&amp;TEXT($C14,"yyyymmdd"), RRPS_ALL[Key], RRPS_ALL[Clean Price Mid], "")</f>
        <v/>
      </c>
      <c r="BV14" s="6"/>
      <c r="BW14" s="6"/>
      <c r="BX14" s="6"/>
      <c r="BY14" s="7" t="str">
        <f>_xlfn.XLOOKUP(BY$1&amp;"|"&amp;TEXT($C14,"yyyymmdd"), RRPS_ALL[Key], RRPS_ALL[Yield to Maturity], "")</f>
        <v/>
      </c>
      <c r="BZ14" s="6" t="str">
        <f>_xlfn.XLOOKUP(BZ$1&amp;"|"&amp;TEXT($C14,"yyyymmdd"), RRPS_ALL[Key], RRPS_ALL[Mid Price], "")</f>
        <v/>
      </c>
      <c r="CA14" s="6" t="str">
        <f>_xlfn.XLOOKUP(CA$1&amp;"|"&amp;TEXT($C14,"yyyymmdd"), RRPS_ALL[Key], RRPS_ALL[Mid Yield], "")</f>
        <v/>
      </c>
      <c r="CB14" s="6" t="str">
        <f>_xlfn.XLOOKUP(CB$1&amp;"|"&amp;TEXT($C14,"yyyymmdd"), RRPS_ALL[Key], RRPS_ALL[Dirty Mid], "")</f>
        <v/>
      </c>
      <c r="CC14" s="6" t="str">
        <f>_xlfn.XLOOKUP(CC$1&amp;"|"&amp;TEXT($C14,"yyyymmdd"), RRPS_ALL[Key], RRPS_ALL[Clean Price Mid], "")</f>
        <v/>
      </c>
      <c r="CD14" s="6"/>
      <c r="CE14" s="6"/>
      <c r="CF14" s="6"/>
      <c r="CG14" s="7" t="str">
        <f>_xlfn.XLOOKUP(CG$1&amp;"|"&amp;TEXT($C14,"yyyymmdd"), RRPS_ALL[Key], RRPS_ALL[Yield to Maturity], "")</f>
        <v/>
      </c>
      <c r="CH14" s="6" t="str">
        <f>_xlfn.XLOOKUP(CH$1&amp;"|"&amp;TEXT($C14,"yyyymmdd"), RRPS_ALL[Key], RRPS_ALL[Mid Price], "")</f>
        <v/>
      </c>
      <c r="CI14" s="6" t="str">
        <f>_xlfn.XLOOKUP(CI$1&amp;"|"&amp;TEXT($C14,"yyyymmdd"), RRPS_ALL[Key], RRPS_ALL[Mid Yield], "")</f>
        <v/>
      </c>
      <c r="CJ14" s="6" t="str">
        <f>_xlfn.XLOOKUP(CJ$1&amp;"|"&amp;TEXT($C14,"yyyymmdd"), RRPS_ALL[Key], RRPS_ALL[Dirty Mid], "")</f>
        <v/>
      </c>
      <c r="CK14" s="6" t="str">
        <f>_xlfn.XLOOKUP(CK$1&amp;"|"&amp;TEXT($C14,"yyyymmdd"), RRPS_ALL[Key], RRPS_ALL[Clean Price Mid], "")</f>
        <v/>
      </c>
      <c r="CL14" s="6"/>
      <c r="CM14" s="6"/>
      <c r="CN14" s="6"/>
      <c r="CO14" s="7" t="str">
        <f>_xlfn.XLOOKUP(CO$1&amp;"|"&amp;TEXT($C14,"yyyymmdd"), RRPS_ALL[Key], RRPS_ALL[Yield to Maturity], "")</f>
        <v/>
      </c>
      <c r="CP14" s="6" t="str">
        <f>_xlfn.XLOOKUP(CP$1&amp;"|"&amp;TEXT($C14,"yyyymmdd"), RRPS_ALL[Key], RRPS_ALL[Mid Price], "")</f>
        <v/>
      </c>
      <c r="CQ14" s="6" t="str">
        <f>_xlfn.XLOOKUP(CQ$1&amp;"|"&amp;TEXT($C14,"yyyymmdd"), RRPS_ALL[Key], RRPS_ALL[Mid Yield], "")</f>
        <v/>
      </c>
      <c r="CR14" s="6" t="str">
        <f>_xlfn.XLOOKUP(CR$1&amp;"|"&amp;TEXT($C14,"yyyymmdd"), RRPS_ALL[Key], RRPS_ALL[Dirty Mid], "")</f>
        <v/>
      </c>
      <c r="CS14" s="6" t="str">
        <f>_xlfn.XLOOKUP(CS$1&amp;"|"&amp;TEXT($C14,"yyyymmdd"), RRPS_ALL[Key], RRPS_ALL[Clean Price Mid], "")</f>
        <v/>
      </c>
      <c r="CT14" s="6"/>
      <c r="CU14" s="6"/>
      <c r="CV14" s="6"/>
      <c r="CW14" s="7" t="str">
        <f>_xlfn.XLOOKUP(CW$1&amp;"|"&amp;TEXT($C14,"yyyymmdd"), RRPS_ALL[Key], RRPS_ALL[Yield to Maturity], "")</f>
        <v/>
      </c>
      <c r="CX14" s="6" t="str">
        <f>_xlfn.XLOOKUP(CX$1&amp;"|"&amp;TEXT($C14,"yyyymmdd"), RRPS_ALL[Key], RRPS_ALL[Mid Price], "")</f>
        <v/>
      </c>
      <c r="CY14" s="6" t="str">
        <f>_xlfn.XLOOKUP(CY$1&amp;"|"&amp;TEXT($C14,"yyyymmdd"), RRPS_ALL[Key], RRPS_ALL[Mid Yield], "")</f>
        <v/>
      </c>
      <c r="CZ14" s="6" t="str">
        <f>_xlfn.XLOOKUP(CZ$1&amp;"|"&amp;TEXT($C14,"yyyymmdd"), RRPS_ALL[Key], RRPS_ALL[Dirty Mid], "")</f>
        <v/>
      </c>
      <c r="DA14" s="6" t="str">
        <f>_xlfn.XLOOKUP(DA$1&amp;"|"&amp;TEXT($C14,"yyyymmdd"), RRPS_ALL[Key], RRPS_ALL[Clean Price Mid], "")</f>
        <v/>
      </c>
      <c r="DB14" s="6"/>
      <c r="DC14" s="6"/>
      <c r="DD14" s="6"/>
      <c r="DE14" s="7" t="str">
        <f>_xlfn.XLOOKUP(DE$1&amp;"|"&amp;TEXT($C14,"yyyymmdd"), RRPS_ALL[Key], RRPS_ALL[Yield to Maturity], "")</f>
        <v/>
      </c>
      <c r="DF14" s="6" t="str">
        <f>_xlfn.XLOOKUP(DF$1&amp;"|"&amp;TEXT($C14,"yyyymmdd"), RRPS_ALL[Key], RRPS_ALL[Mid Price], "")</f>
        <v/>
      </c>
      <c r="DG14" s="6" t="str">
        <f>_xlfn.XLOOKUP(DG$1&amp;"|"&amp;TEXT($C14,"yyyymmdd"), RRPS_ALL[Key], RRPS_ALL[Mid Yield], "")</f>
        <v/>
      </c>
      <c r="DH14" s="6" t="str">
        <f>_xlfn.XLOOKUP(DH$1&amp;"|"&amp;TEXT($C14,"yyyymmdd"), RRPS_ALL[Key], RRPS_ALL[Dirty Mid], "")</f>
        <v/>
      </c>
      <c r="DI14" s="6" t="str">
        <f>_xlfn.XLOOKUP(DI$1&amp;"|"&amp;TEXT($C14,"yyyymmdd"), RRPS_ALL[Key], RRPS_ALL[Clean Price Mid], "")</f>
        <v/>
      </c>
      <c r="DJ14" s="6"/>
      <c r="DK14" s="6"/>
      <c r="DL14" s="6"/>
      <c r="DM14" s="7" t="str">
        <f>_xlfn.XLOOKUP(DM$1&amp;"|"&amp;TEXT($C14,"yyyymmdd"), RRPS_ALL[Key], RRPS_ALL[Yield to Maturity], "")</f>
        <v/>
      </c>
      <c r="DN14" s="6" t="str">
        <f>_xlfn.XLOOKUP(DN$1&amp;"|"&amp;TEXT($C14,"yyyymmdd"), RRPS_ALL[Key], RRPS_ALL[Mid Price], "")</f>
        <v/>
      </c>
      <c r="DO14" s="6" t="str">
        <f>_xlfn.XLOOKUP(DO$1&amp;"|"&amp;TEXT($C14,"yyyymmdd"), RRPS_ALL[Key], RRPS_ALL[Mid Yield], "")</f>
        <v/>
      </c>
      <c r="DP14" s="6" t="str">
        <f>_xlfn.XLOOKUP(DP$1&amp;"|"&amp;TEXT($C14,"yyyymmdd"), RRPS_ALL[Key], RRPS_ALL[Dirty Mid], "")</f>
        <v/>
      </c>
      <c r="DQ14" s="6" t="str">
        <f>_xlfn.XLOOKUP(DQ$1&amp;"|"&amp;TEXT($C14,"yyyymmdd"), RRPS_ALL[Key], RRPS_ALL[Clean Price Mid], "")</f>
        <v/>
      </c>
      <c r="DR14" s="6"/>
      <c r="DS14" s="6"/>
      <c r="DT14" s="6"/>
      <c r="DU14" s="7" t="str">
        <f>_xlfn.XLOOKUP(DU$1&amp;"|"&amp;TEXT($C14,"yyyymmdd"), RRPS_ALL[Key], RRPS_ALL[Yield to Maturity], "")</f>
        <v/>
      </c>
      <c r="DV14" s="6" t="str">
        <f>_xlfn.XLOOKUP(DV$1&amp;"|"&amp;TEXT($C14,"yyyymmdd"), RRPS_ALL[Key], RRPS_ALL[Mid Price], "")</f>
        <v/>
      </c>
      <c r="DW14" s="6" t="str">
        <f>_xlfn.XLOOKUP(DW$1&amp;"|"&amp;TEXT($C14,"yyyymmdd"), RRPS_ALL[Key], RRPS_ALL[Mid Yield], "")</f>
        <v/>
      </c>
      <c r="DX14" s="6" t="str">
        <f>_xlfn.XLOOKUP(DX$1&amp;"|"&amp;TEXT($C14,"yyyymmdd"), RRPS_ALL[Key], RRPS_ALL[Dirty Mid], "")</f>
        <v/>
      </c>
      <c r="DY14" s="6" t="str">
        <f>_xlfn.XLOOKUP(DY$1&amp;"|"&amp;TEXT($C14,"yyyymmdd"), RRPS_ALL[Key], RRPS_ALL[Clean Price Mid], "")</f>
        <v/>
      </c>
      <c r="DZ14" s="6"/>
      <c r="EA14" s="6"/>
      <c r="EB14" s="6"/>
      <c r="EC14" s="7" t="str">
        <f>_xlfn.XLOOKUP(EC$1&amp;"|"&amp;TEXT($C14,"yyyymmdd"), RRPS_ALL[Key], RRPS_ALL[Yield to Maturity], "")</f>
        <v/>
      </c>
      <c r="ED14" s="6" t="str">
        <f>_xlfn.XLOOKUP(ED$1&amp;"|"&amp;TEXT($C14,"yyyymmdd"), RRPS_ALL[Key], RRPS_ALL[Mid Price], "")</f>
        <v/>
      </c>
      <c r="EE14" s="6" t="str">
        <f>_xlfn.XLOOKUP(EE$1&amp;"|"&amp;TEXT($C14,"yyyymmdd"), RRPS_ALL[Key], RRPS_ALL[Mid Yield], "")</f>
        <v/>
      </c>
      <c r="EF14" s="6" t="str">
        <f>_xlfn.XLOOKUP(EF$1&amp;"|"&amp;TEXT($C14,"yyyymmdd"), RRPS_ALL[Key], RRPS_ALL[Dirty Mid], "")</f>
        <v/>
      </c>
      <c r="EG14" s="6" t="str">
        <f>_xlfn.XLOOKUP(EG$1&amp;"|"&amp;TEXT($C14,"yyyymmdd"), RRPS_ALL[Key], RRPS_ALL[Clean Price Mid], "")</f>
        <v/>
      </c>
      <c r="EH14" s="6"/>
      <c r="EI14" s="6"/>
      <c r="EJ14" s="6"/>
      <c r="EK14" s="7" t="str">
        <f>_xlfn.XLOOKUP(EK$1&amp;"|"&amp;TEXT($C14,"yyyymmdd"), RRPS_ALL[Key], RRPS_ALL[Yield to Maturity], "")</f>
        <v/>
      </c>
      <c r="EL14" s="6" t="str">
        <f>_xlfn.XLOOKUP(EL$1&amp;"|"&amp;TEXT($C14,"yyyymmdd"), RRPS_ALL[Key], RRPS_ALL[Mid Price], "")</f>
        <v/>
      </c>
      <c r="EM14" s="6" t="str">
        <f>_xlfn.XLOOKUP(EM$1&amp;"|"&amp;TEXT($C14,"yyyymmdd"), RRPS_ALL[Key], RRPS_ALL[Mid Yield], "")</f>
        <v/>
      </c>
      <c r="EN14" s="6" t="str">
        <f>_xlfn.XLOOKUP(EN$1&amp;"|"&amp;TEXT($C14,"yyyymmdd"), RRPS_ALL[Key], RRPS_ALL[Dirty Mid], "")</f>
        <v/>
      </c>
      <c r="EO14" s="6" t="str">
        <f>_xlfn.XLOOKUP(EO$1&amp;"|"&amp;TEXT($C14,"yyyymmdd"), RRPS_ALL[Key], RRPS_ALL[Clean Price Mid], "")</f>
        <v/>
      </c>
      <c r="EP14" s="6"/>
      <c r="EQ14" s="6"/>
      <c r="ER14" s="6"/>
      <c r="ES14" s="7" t="str">
        <f>_xlfn.XLOOKUP(ES$1&amp;"|"&amp;TEXT($C14,"yyyymmdd"), RRPS_ALL[Key], RRPS_ALL[Yield to Maturity], "")</f>
        <v/>
      </c>
      <c r="ET14" s="6" t="str">
        <f>_xlfn.XLOOKUP(ET$1&amp;"|"&amp;TEXT($C14,"yyyymmdd"), RRPS_ALL[Key], RRPS_ALL[Mid Price], "")</f>
        <v/>
      </c>
      <c r="EU14" s="6" t="str">
        <f>_xlfn.XLOOKUP(EU$1&amp;"|"&amp;TEXT($C14,"yyyymmdd"), RRPS_ALL[Key], RRPS_ALL[Mid Yield], "")</f>
        <v/>
      </c>
      <c r="EV14" s="6" t="str">
        <f>_xlfn.XLOOKUP(EV$1&amp;"|"&amp;TEXT($C14,"yyyymmdd"), RRPS_ALL[Key], RRPS_ALL[Dirty Mid], "")</f>
        <v/>
      </c>
      <c r="EW14" s="6" t="str">
        <f>_xlfn.XLOOKUP(EW$1&amp;"|"&amp;TEXT($C14,"yyyymmdd"), RRPS_ALL[Key], RRPS_ALL[Clean Price Mid], "")</f>
        <v/>
      </c>
      <c r="EX14" s="6"/>
      <c r="EY14" s="6"/>
      <c r="EZ14" s="6"/>
      <c r="FA14" s="7" t="str">
        <f>_xlfn.XLOOKUP(FA$1&amp;"|"&amp;TEXT($C14,"yyyymmdd"), RRPS_ALL[Key], RRPS_ALL[Yield to Maturity], "")</f>
        <v/>
      </c>
      <c r="FB14" s="6" t="str">
        <f>_xlfn.XLOOKUP(FB$1&amp;"|"&amp;TEXT($C14,"yyyymmdd"), RRPS_ALL[Key], RRPS_ALL[Mid Price], "")</f>
        <v/>
      </c>
      <c r="FC14" s="6" t="str">
        <f>_xlfn.XLOOKUP(FC$1&amp;"|"&amp;TEXT($C14,"yyyymmdd"), RRPS_ALL[Key], RRPS_ALL[Mid Yield], "")</f>
        <v/>
      </c>
      <c r="FD14" s="6" t="str">
        <f>_xlfn.XLOOKUP(FD$1&amp;"|"&amp;TEXT($C14,"yyyymmdd"), RRPS_ALL[Key], RRPS_ALL[Dirty Mid], "")</f>
        <v/>
      </c>
      <c r="FE14" s="6" t="str">
        <f>_xlfn.XLOOKUP(FE$1&amp;"|"&amp;TEXT($C14,"yyyymmdd"), RRPS_ALL[Key], RRPS_ALL[Clean Price Mid], "")</f>
        <v/>
      </c>
      <c r="FF14" s="6"/>
      <c r="FG14" s="6"/>
      <c r="FH14" s="6"/>
      <c r="FI14" s="7" t="str">
        <f>_xlfn.XLOOKUP(FI$1&amp;"|"&amp;TEXT($C14,"yyyymmdd"), RRPS_ALL[Key], RRPS_ALL[Yield to Maturity], "")</f>
        <v/>
      </c>
      <c r="FJ14" s="6" t="str">
        <f>_xlfn.XLOOKUP(FJ$1&amp;"|"&amp;TEXT($C14,"yyyymmdd"), RRPS_ALL[Key], RRPS_ALL[Mid Price], "")</f>
        <v/>
      </c>
      <c r="FK14" s="6" t="str">
        <f>_xlfn.XLOOKUP(FK$1&amp;"|"&amp;TEXT($C14,"yyyymmdd"), RRPS_ALL[Key], RRPS_ALL[Mid Yield], "")</f>
        <v/>
      </c>
      <c r="FL14" s="6" t="str">
        <f>_xlfn.XLOOKUP(FL$1&amp;"|"&amp;TEXT($C14,"yyyymmdd"), RRPS_ALL[Key], RRPS_ALL[Dirty Mid], "")</f>
        <v/>
      </c>
      <c r="FM14" s="6" t="str">
        <f>_xlfn.XLOOKUP(FM$1&amp;"|"&amp;TEXT($C14,"yyyymmdd"), RRPS_ALL[Key], RRPS_ALL[Clean Price Mid], "")</f>
        <v/>
      </c>
      <c r="FN14" s="6"/>
      <c r="FO14" s="6"/>
      <c r="FP14" s="6"/>
      <c r="FQ14" s="7" t="str">
        <f>_xlfn.XLOOKUP(FQ$1&amp;"|"&amp;TEXT($C14,"yyyymmdd"), RRPS_ALL[Key], RRPS_ALL[Yield to Maturity], "")</f>
        <v/>
      </c>
      <c r="FR14" s="6" t="str">
        <f>_xlfn.XLOOKUP(FR$1&amp;"|"&amp;TEXT($C14,"yyyymmdd"), RRPS_ALL[Key], RRPS_ALL[Mid Price], "")</f>
        <v/>
      </c>
      <c r="FS14" s="6" t="str">
        <f>_xlfn.XLOOKUP(FS$1&amp;"|"&amp;TEXT($C14,"yyyymmdd"), RRPS_ALL[Key], RRPS_ALL[Mid Yield], "")</f>
        <v/>
      </c>
      <c r="FT14" s="6" t="str">
        <f>_xlfn.XLOOKUP(FT$1&amp;"|"&amp;TEXT($C14,"yyyymmdd"), RRPS_ALL[Key], RRPS_ALL[Dirty Mid], "")</f>
        <v/>
      </c>
      <c r="FU14" s="6" t="str">
        <f>_xlfn.XLOOKUP(FU$1&amp;"|"&amp;TEXT($C14,"yyyymmdd"), RRPS_ALL[Key], RRPS_ALL[Clean Price Mid], "")</f>
        <v/>
      </c>
      <c r="FV14" s="6"/>
      <c r="FW14" s="6"/>
      <c r="FX14" s="6"/>
      <c r="FY14" s="7" t="str">
        <f>_xlfn.XLOOKUP(FY$1&amp;"|"&amp;TEXT($C14,"yyyymmdd"), RRPS_ALL[Key], RRPS_ALL[Yield to Maturity], "")</f>
        <v/>
      </c>
      <c r="FZ14" s="6" t="str">
        <f>_xlfn.XLOOKUP(FZ$1&amp;"|"&amp;TEXT($C14,"yyyymmdd"), RRPS_ALL[Key], RRPS_ALL[Mid Price], "")</f>
        <v/>
      </c>
      <c r="GA14" s="6" t="str">
        <f>_xlfn.XLOOKUP(GA$1&amp;"|"&amp;TEXT($C14,"yyyymmdd"), RRPS_ALL[Key], RRPS_ALL[Mid Yield], "")</f>
        <v/>
      </c>
      <c r="GB14" s="6" t="str">
        <f>_xlfn.XLOOKUP(GB$1&amp;"|"&amp;TEXT($C14,"yyyymmdd"), RRPS_ALL[Key], RRPS_ALL[Dirty Mid], "")</f>
        <v/>
      </c>
      <c r="GC14" s="6" t="str">
        <f>_xlfn.XLOOKUP(GC$1&amp;"|"&amp;TEXT($C14,"yyyymmdd"), RRPS_ALL[Key], RRPS_ALL[Clean Price Mid], "")</f>
        <v/>
      </c>
      <c r="GD14" s="6"/>
      <c r="GE14" s="6"/>
      <c r="GF14" s="6"/>
      <c r="GG14" s="7" t="str">
        <f>_xlfn.XLOOKUP(GG$1&amp;"|"&amp;TEXT($C14,"yyyymmdd"), RRPS_ALL[Key], RRPS_ALL[Yield to Maturity], "")</f>
        <v/>
      </c>
      <c r="GH14" s="6" t="str">
        <f>_xlfn.XLOOKUP(GH$1&amp;"|"&amp;TEXT($C14,"yyyymmdd"), RRPS_ALL[Key], RRPS_ALL[Mid Price], "")</f>
        <v/>
      </c>
      <c r="GI14" s="6" t="str">
        <f>_xlfn.XLOOKUP(GI$1&amp;"|"&amp;TEXT($C14,"yyyymmdd"), RRPS_ALL[Key], RRPS_ALL[Mid Yield], "")</f>
        <v/>
      </c>
      <c r="GJ14" s="6" t="str">
        <f>_xlfn.XLOOKUP(GJ$1&amp;"|"&amp;TEXT($C14,"yyyymmdd"), RRPS_ALL[Key], RRPS_ALL[Dirty Mid], "")</f>
        <v/>
      </c>
      <c r="GK14" s="6" t="str">
        <f>_xlfn.XLOOKUP(GK$1&amp;"|"&amp;TEXT($C14,"yyyymmdd"), RRPS_ALL[Key], RRPS_ALL[Clean Price Mid], "")</f>
        <v/>
      </c>
      <c r="GL14" s="6"/>
      <c r="GM14" s="6"/>
      <c r="GN14" s="6"/>
      <c r="GO14" s="7" t="str">
        <f>_xlfn.XLOOKUP(GO$1&amp;"|"&amp;TEXT($C14,"yyyymmdd"), RRPS_ALL[Key], RRPS_ALL[Yield to Maturity], "")</f>
        <v/>
      </c>
      <c r="GP14" s="6" t="str">
        <f>_xlfn.XLOOKUP(GP$1&amp;"|"&amp;TEXT($C14,"yyyymmdd"), RRPS_ALL[Key], RRPS_ALL[Mid Price], "")</f>
        <v/>
      </c>
      <c r="GQ14" s="6" t="str">
        <f>_xlfn.XLOOKUP(GQ$1&amp;"|"&amp;TEXT($C14,"yyyymmdd"), RRPS_ALL[Key], RRPS_ALL[Mid Yield], "")</f>
        <v/>
      </c>
      <c r="GR14" s="6" t="str">
        <f>_xlfn.XLOOKUP(GR$1&amp;"|"&amp;TEXT($C14,"yyyymmdd"), RRPS_ALL[Key], RRPS_ALL[Dirty Mid], "")</f>
        <v/>
      </c>
      <c r="GS14" s="6" t="str">
        <f>_xlfn.XLOOKUP(GS$1&amp;"|"&amp;TEXT($C14,"yyyymmdd"), RRPS_ALL[Key], RRPS_ALL[Clean Price Mid], "")</f>
        <v/>
      </c>
      <c r="GT14" s="6"/>
      <c r="GU14" s="6"/>
      <c r="GV14" s="6"/>
      <c r="GW14" s="7" t="str">
        <f>_xlfn.XLOOKUP(GW$1&amp;"|"&amp;TEXT($C14,"yyyymmdd"), RRPS_ALL[Key], RRPS_ALL[Yield to Maturity], "")</f>
        <v/>
      </c>
      <c r="GX14" s="6" t="str">
        <f>_xlfn.XLOOKUP(GX$1&amp;"|"&amp;TEXT($C14,"yyyymmdd"), RRPS_ALL[Key], RRPS_ALL[Mid Price], "")</f>
        <v/>
      </c>
      <c r="GY14" s="6" t="str">
        <f>_xlfn.XLOOKUP(GY$1&amp;"|"&amp;TEXT($C14,"yyyymmdd"), RRPS_ALL[Key], RRPS_ALL[Mid Yield], "")</f>
        <v/>
      </c>
      <c r="GZ14" s="6" t="str">
        <f>_xlfn.XLOOKUP(GZ$1&amp;"|"&amp;TEXT($C14,"yyyymmdd"), RRPS_ALL[Key], RRPS_ALL[Dirty Mid], "")</f>
        <v/>
      </c>
      <c r="HA14" s="6" t="str">
        <f>_xlfn.XLOOKUP(HA$1&amp;"|"&amp;TEXT($C14,"yyyymmdd"), RRPS_ALL[Key], RRPS_ALL[Clean Price Mid], "")</f>
        <v/>
      </c>
      <c r="HB14" s="6"/>
      <c r="HC14" s="6"/>
      <c r="HD14" s="6"/>
    </row>
    <row r="15" spans="1:212" x14ac:dyDescent="0.2">
      <c r="A15">
        <v>2000</v>
      </c>
      <c r="B15">
        <v>11</v>
      </c>
      <c r="C15" s="5">
        <f t="shared" si="0"/>
        <v>36860</v>
      </c>
      <c r="D15" s="6">
        <v>2.75</v>
      </c>
      <c r="E15" s="7">
        <f>_xlfn.XLOOKUP(E$1&amp;"|"&amp;TEXT($C15,"yyyymmdd"), RRPS_ALL[Key], RRPS_ALL[Yield to Maturity], "")</f>
        <v>4.8570000000000002</v>
      </c>
      <c r="F15" s="6">
        <f>_xlfn.XLOOKUP(F$1&amp;"|"&amp;TEXT($C15,"yyyymmdd"), RRPS_ALL[Key], RRPS_ALL[Mid Price], "")</f>
        <v>104.24</v>
      </c>
      <c r="G15" s="6">
        <f>_xlfn.XLOOKUP(G$1&amp;"|"&amp;TEXT($C15,"yyyymmdd"), RRPS_ALL[Key], RRPS_ALL[Mid Yield], "")</f>
        <v>0</v>
      </c>
      <c r="H15" s="6">
        <f>_xlfn.XLOOKUP(H$1&amp;"|"&amp;TEXT($C15,"yyyymmdd"), RRPS_ALL[Key], RRPS_ALL[Dirty Mid], "")</f>
        <v>0</v>
      </c>
      <c r="I15" s="6">
        <f>_xlfn.XLOOKUP(I$1&amp;"|"&amp;TEXT($C15,"yyyymmdd"), RRPS_ALL[Key], RRPS_ALL[Clean Price Mid], "")</f>
        <v>0</v>
      </c>
      <c r="J15" s="6">
        <v>0.06</v>
      </c>
      <c r="K15" s="5">
        <v>38392</v>
      </c>
      <c r="L15" s="6">
        <f t="shared" si="1"/>
        <v>4.1934306569343072</v>
      </c>
      <c r="M15" s="7">
        <f>_xlfn.XLOOKUP(M$1&amp;"|"&amp;TEXT($C15,"yyyymmdd"), RRPS_ALL[Key], RRPS_ALL[Yield to Maturity], "")</f>
        <v>4.9109999999999996</v>
      </c>
      <c r="N15" s="6">
        <f>_xlfn.XLOOKUP(N$1&amp;"|"&amp;TEXT($C15,"yyyymmdd"), RRPS_ALL[Key], RRPS_ALL[Mid Price], "")</f>
        <v>107.985</v>
      </c>
      <c r="O15" s="6">
        <f>_xlfn.XLOOKUP(O$1&amp;"|"&amp;TEXT($C15,"yyyymmdd"), RRPS_ALL[Key], RRPS_ALL[Mid Yield], "")</f>
        <v>0</v>
      </c>
      <c r="P15" s="6">
        <f>_xlfn.XLOOKUP(P$1&amp;"|"&amp;TEXT($C15,"yyyymmdd"), RRPS_ALL[Key], RRPS_ALL[Dirty Mid], "")</f>
        <v>0</v>
      </c>
      <c r="Q15" s="6">
        <f>_xlfn.XLOOKUP(Q$1&amp;"|"&amp;TEXT($C15,"yyyymmdd"), RRPS_ALL[Key], RRPS_ALL[Clean Price Mid], "")</f>
        <v>0</v>
      </c>
      <c r="R15" s="6">
        <v>6.5000000000000002E-2</v>
      </c>
      <c r="S15" s="5">
        <v>39015</v>
      </c>
      <c r="T15" s="6">
        <f t="shared" si="2"/>
        <v>5.899491591709034</v>
      </c>
      <c r="U15" s="7">
        <f>_xlfn.XLOOKUP(U$1&amp;"|"&amp;TEXT($C15,"yyyymmdd"), RRPS_ALL[Key], RRPS_ALL[Yield to Maturity], "")</f>
        <v>4.9740000000000002</v>
      </c>
      <c r="V15" s="6">
        <f>_xlfn.XLOOKUP(V$1&amp;"|"&amp;TEXT($C15,"yyyymmdd"), RRPS_ALL[Key], RRPS_ALL[Mid Price], "")</f>
        <v>109.27500000000001</v>
      </c>
      <c r="W15" s="6">
        <f>_xlfn.XLOOKUP(W$1&amp;"|"&amp;TEXT($C15,"yyyymmdd"), RRPS_ALL[Key], RRPS_ALL[Mid Yield], "")</f>
        <v>0</v>
      </c>
      <c r="X15" s="6">
        <f>_xlfn.XLOOKUP(X$1&amp;"|"&amp;TEXT($C15,"yyyymmdd"), RRPS_ALL[Key], RRPS_ALL[Dirty Mid], "")</f>
        <v>0</v>
      </c>
      <c r="Y15" s="6">
        <f>_xlfn.XLOOKUP(Y$1&amp;"|"&amp;TEXT($C15,"yyyymmdd"), RRPS_ALL[Key], RRPS_ALL[Clean Price Mid], "")</f>
        <v>0</v>
      </c>
      <c r="Z15" s="6">
        <v>6.5000000000000002E-2</v>
      </c>
      <c r="AA15" s="5">
        <v>39573</v>
      </c>
      <c r="AB15" s="6">
        <f t="shared" si="3"/>
        <v>7.4260948905109494</v>
      </c>
      <c r="AC15" s="7">
        <f>_xlfn.XLOOKUP(AC$1&amp;"|"&amp;TEXT($C15,"yyyymmdd"), RRPS_ALL[Key], RRPS_ALL[Yield to Maturity], "")</f>
        <v>5.1479999999999997</v>
      </c>
      <c r="AD15" s="6">
        <f>_xlfn.XLOOKUP(AD$1&amp;"|"&amp;TEXT($C15,"yyyymmdd"), RRPS_ALL[Key], RRPS_ALL[Mid Price], "")</f>
        <v>115.27</v>
      </c>
      <c r="AE15" s="6">
        <f>_xlfn.XLOOKUP(AE$1&amp;"|"&amp;TEXT($C15,"yyyymmdd"), RRPS_ALL[Key], RRPS_ALL[Mid Yield], "")</f>
        <v>0</v>
      </c>
      <c r="AF15" s="6">
        <f>_xlfn.XLOOKUP(AF$1&amp;"|"&amp;TEXT($C15,"yyyymmdd"), RRPS_ALL[Key], RRPS_ALL[Dirty Mid], "")</f>
        <v>3.84375</v>
      </c>
      <c r="AG15" s="6">
        <f>_xlfn.XLOOKUP(AG$1&amp;"|"&amp;TEXT($C15,"yyyymmdd"), RRPS_ALL[Key], RRPS_ALL[Clean Price Mid], "")</f>
        <v>9.2495999999999992</v>
      </c>
      <c r="AH15" s="6">
        <v>6.7500000000000004E-2</v>
      </c>
      <c r="AI15" s="5">
        <v>41764</v>
      </c>
      <c r="AJ15" s="6">
        <f t="shared" si="4"/>
        <v>13.425807629129404</v>
      </c>
      <c r="AK15" s="7">
        <f>_xlfn.XLOOKUP(AK$1&amp;"|"&amp;TEXT($C15,"yyyymmdd"), RRPS_ALL[Key], RRPS_ALL[Yield to Maturity], "")</f>
        <v>4.9989999999999997</v>
      </c>
      <c r="AL15" s="6">
        <f>_xlfn.XLOOKUP(AL$1&amp;"|"&amp;TEXT($C15,"yyyymmdd"), RRPS_ALL[Key], RRPS_ALL[Mid Price], "")</f>
        <v>100.035</v>
      </c>
      <c r="AM15" s="6">
        <f>_xlfn.XLOOKUP(AM$1&amp;"|"&amp;TEXT($C15,"yyyymmdd"), RRPS_ALL[Key], RRPS_ALL[Mid Yield], "")</f>
        <v>0</v>
      </c>
      <c r="AN15" s="6">
        <f>_xlfn.XLOOKUP(AN$1&amp;"|"&amp;TEXT($C15,"yyyymmdd"), RRPS_ALL[Key], RRPS_ALL[Dirty Mid], "")</f>
        <v>0</v>
      </c>
      <c r="AO15" s="6">
        <f>_xlfn.XLOOKUP(AO$1&amp;"|"&amp;TEXT($C15,"yyyymmdd"), RRPS_ALL[Key], RRPS_ALL[Clean Price Mid], "")</f>
        <v>0</v>
      </c>
      <c r="AP15" s="6">
        <v>0.05</v>
      </c>
      <c r="AQ15" s="5">
        <v>39867</v>
      </c>
      <c r="AR15" s="6">
        <f t="shared" si="5"/>
        <v>8.2315904735833563</v>
      </c>
      <c r="AS15" s="7">
        <f>_xlfn.XLOOKUP(AS$1&amp;"|"&amp;TEXT($C15,"yyyymmdd"), RRPS_ALL[Key], RRPS_ALL[Yield to Maturity], "")</f>
        <v>4.9039999999999999</v>
      </c>
      <c r="AT15" s="6">
        <f>_xlfn.XLOOKUP(AT$1&amp;"|"&amp;TEXT($C15,"yyyymmdd"), RRPS_ALL[Key], RRPS_ALL[Mid Price], "")</f>
        <v>93.515000000000001</v>
      </c>
      <c r="AU15" s="6">
        <f>_xlfn.XLOOKUP(AU$1&amp;"|"&amp;TEXT($C15,"yyyymmdd"), RRPS_ALL[Key], RRPS_ALL[Mid Yield], "")</f>
        <v>0</v>
      </c>
      <c r="AV15" s="6">
        <f>_xlfn.XLOOKUP(AV$1&amp;"|"&amp;TEXT($C15,"yyyymmdd"), RRPS_ALL[Key], RRPS_ALL[Dirty Mid], "")</f>
        <v>0</v>
      </c>
      <c r="AW15" s="6">
        <f>_xlfn.XLOOKUP(AW$1&amp;"|"&amp;TEXT($C15,"yyyymmdd"), RRPS_ALL[Key], RRPS_ALL[Clean Price Mid], "")</f>
        <v>0</v>
      </c>
      <c r="AX15" s="6">
        <v>3.5000000000000003E-2</v>
      </c>
      <c r="AY15" s="5">
        <v>38827</v>
      </c>
      <c r="AZ15" s="6">
        <f t="shared" si="6"/>
        <v>5.3848259679311692</v>
      </c>
      <c r="BA15" s="7">
        <f>_xlfn.XLOOKUP(BA$1&amp;"|"&amp;TEXT($C15,"yyyymmdd"), RRPS_ALL[Key], RRPS_ALL[Yield to Maturity], "")</f>
        <v>5.0640000000000001</v>
      </c>
      <c r="BB15" s="6">
        <f>_xlfn.XLOOKUP(BB$1&amp;"|"&amp;TEXT($C15,"yyyymmdd"), RRPS_ALL[Key], RRPS_ALL[Mid Price], "")</f>
        <v>101.54</v>
      </c>
      <c r="BC15" s="6">
        <f>_xlfn.XLOOKUP(BC$1&amp;"|"&amp;TEXT($C15,"yyyymmdd"), RRPS_ALL[Key], RRPS_ALL[Mid Yield], "")</f>
        <v>0</v>
      </c>
      <c r="BD15" s="6">
        <f>_xlfn.XLOOKUP(BD$1&amp;"|"&amp;TEXT($C15,"yyyymmdd"), RRPS_ALL[Key], RRPS_ALL[Dirty Mid], "")</f>
        <v>0</v>
      </c>
      <c r="BE15" s="6">
        <f>_xlfn.XLOOKUP(BE$1&amp;"|"&amp;TEXT($C15,"yyyymmdd"), RRPS_ALL[Key], RRPS_ALL[Clean Price Mid], "")</f>
        <v>0</v>
      </c>
      <c r="BF15" s="6">
        <v>5.2499999999999998E-2</v>
      </c>
      <c r="BG15" s="5">
        <v>40617</v>
      </c>
      <c r="BH15" s="6">
        <f t="shared" ref="BH15:BH42" si="7">YEARFRAC(C15,BG15,1)</f>
        <v>10.286105407255304</v>
      </c>
      <c r="BI15" s="7" t="str">
        <f>_xlfn.XLOOKUP(BI$1&amp;"|"&amp;TEXT($C15,"yyyymmdd"), RRPS_ALL[Key], RRPS_ALL[Yield to Maturity], "")</f>
        <v/>
      </c>
      <c r="BJ15" s="6" t="str">
        <f>_xlfn.XLOOKUP(BJ$1&amp;"|"&amp;TEXT($C15,"yyyymmdd"), RRPS_ALL[Key], RRPS_ALL[Mid Price], "")</f>
        <v/>
      </c>
      <c r="BK15" s="6" t="str">
        <f>_xlfn.XLOOKUP(BK$1&amp;"|"&amp;TEXT($C15,"yyyymmdd"), RRPS_ALL[Key], RRPS_ALL[Mid Yield], "")</f>
        <v/>
      </c>
      <c r="BL15" s="6" t="str">
        <f>_xlfn.XLOOKUP(BL$1&amp;"|"&amp;TEXT($C15,"yyyymmdd"), RRPS_ALL[Key], RRPS_ALL[Dirty Mid], "")</f>
        <v/>
      </c>
      <c r="BM15" s="6" t="str">
        <f>_xlfn.XLOOKUP(BM$1&amp;"|"&amp;TEXT($C15,"yyyymmdd"), RRPS_ALL[Key], RRPS_ALL[Clean Price Mid], "")</f>
        <v/>
      </c>
      <c r="BN15" s="6"/>
      <c r="BO15" s="6"/>
      <c r="BP15" s="6"/>
      <c r="BQ15" s="7" t="str">
        <f>_xlfn.XLOOKUP(BQ$1&amp;"|"&amp;TEXT($C15,"yyyymmdd"), RRPS_ALL[Key], RRPS_ALL[Yield to Maturity], "")</f>
        <v/>
      </c>
      <c r="BR15" s="6" t="str">
        <f>_xlfn.XLOOKUP(BR$1&amp;"|"&amp;TEXT($C15,"yyyymmdd"), RRPS_ALL[Key], RRPS_ALL[Mid Price], "")</f>
        <v/>
      </c>
      <c r="BS15" s="6" t="str">
        <f>_xlfn.XLOOKUP(BS$1&amp;"|"&amp;TEXT($C15,"yyyymmdd"), RRPS_ALL[Key], RRPS_ALL[Mid Yield], "")</f>
        <v/>
      </c>
      <c r="BT15" s="6" t="str">
        <f>_xlfn.XLOOKUP(BT$1&amp;"|"&amp;TEXT($C15,"yyyymmdd"), RRPS_ALL[Key], RRPS_ALL[Dirty Mid], "")</f>
        <v/>
      </c>
      <c r="BU15" s="6" t="str">
        <f>_xlfn.XLOOKUP(BU$1&amp;"|"&amp;TEXT($C15,"yyyymmdd"), RRPS_ALL[Key], RRPS_ALL[Clean Price Mid], "")</f>
        <v/>
      </c>
      <c r="BV15" s="6"/>
      <c r="BW15" s="6"/>
      <c r="BX15" s="6"/>
      <c r="BY15" s="7" t="str">
        <f>_xlfn.XLOOKUP(BY$1&amp;"|"&amp;TEXT($C15,"yyyymmdd"), RRPS_ALL[Key], RRPS_ALL[Yield to Maturity], "")</f>
        <v/>
      </c>
      <c r="BZ15" s="6" t="str">
        <f>_xlfn.XLOOKUP(BZ$1&amp;"|"&amp;TEXT($C15,"yyyymmdd"), RRPS_ALL[Key], RRPS_ALL[Mid Price], "")</f>
        <v/>
      </c>
      <c r="CA15" s="6" t="str">
        <f>_xlfn.XLOOKUP(CA$1&amp;"|"&amp;TEXT($C15,"yyyymmdd"), RRPS_ALL[Key], RRPS_ALL[Mid Yield], "")</f>
        <v/>
      </c>
      <c r="CB15" s="6" t="str">
        <f>_xlfn.XLOOKUP(CB$1&amp;"|"&amp;TEXT($C15,"yyyymmdd"), RRPS_ALL[Key], RRPS_ALL[Dirty Mid], "")</f>
        <v/>
      </c>
      <c r="CC15" s="6" t="str">
        <f>_xlfn.XLOOKUP(CC$1&amp;"|"&amp;TEXT($C15,"yyyymmdd"), RRPS_ALL[Key], RRPS_ALL[Clean Price Mid], "")</f>
        <v/>
      </c>
      <c r="CD15" s="6"/>
      <c r="CE15" s="6"/>
      <c r="CF15" s="6"/>
      <c r="CG15" s="7" t="str">
        <f>_xlfn.XLOOKUP(CG$1&amp;"|"&amp;TEXT($C15,"yyyymmdd"), RRPS_ALL[Key], RRPS_ALL[Yield to Maturity], "")</f>
        <v/>
      </c>
      <c r="CH15" s="6" t="str">
        <f>_xlfn.XLOOKUP(CH$1&amp;"|"&amp;TEXT($C15,"yyyymmdd"), RRPS_ALL[Key], RRPS_ALL[Mid Price], "")</f>
        <v/>
      </c>
      <c r="CI15" s="6" t="str">
        <f>_xlfn.XLOOKUP(CI$1&amp;"|"&amp;TEXT($C15,"yyyymmdd"), RRPS_ALL[Key], RRPS_ALL[Mid Yield], "")</f>
        <v/>
      </c>
      <c r="CJ15" s="6" t="str">
        <f>_xlfn.XLOOKUP(CJ$1&amp;"|"&amp;TEXT($C15,"yyyymmdd"), RRPS_ALL[Key], RRPS_ALL[Dirty Mid], "")</f>
        <v/>
      </c>
      <c r="CK15" s="6" t="str">
        <f>_xlfn.XLOOKUP(CK$1&amp;"|"&amp;TEXT($C15,"yyyymmdd"), RRPS_ALL[Key], RRPS_ALL[Clean Price Mid], "")</f>
        <v/>
      </c>
      <c r="CL15" s="6"/>
      <c r="CM15" s="6"/>
      <c r="CN15" s="6"/>
      <c r="CO15" s="7" t="str">
        <f>_xlfn.XLOOKUP(CO$1&amp;"|"&amp;TEXT($C15,"yyyymmdd"), RRPS_ALL[Key], RRPS_ALL[Yield to Maturity], "")</f>
        <v/>
      </c>
      <c r="CP15" s="6" t="str">
        <f>_xlfn.XLOOKUP(CP$1&amp;"|"&amp;TEXT($C15,"yyyymmdd"), RRPS_ALL[Key], RRPS_ALL[Mid Price], "")</f>
        <v/>
      </c>
      <c r="CQ15" s="6" t="str">
        <f>_xlfn.XLOOKUP(CQ$1&amp;"|"&amp;TEXT($C15,"yyyymmdd"), RRPS_ALL[Key], RRPS_ALL[Mid Yield], "")</f>
        <v/>
      </c>
      <c r="CR15" s="6" t="str">
        <f>_xlfn.XLOOKUP(CR$1&amp;"|"&amp;TEXT($C15,"yyyymmdd"), RRPS_ALL[Key], RRPS_ALL[Dirty Mid], "")</f>
        <v/>
      </c>
      <c r="CS15" s="6" t="str">
        <f>_xlfn.XLOOKUP(CS$1&amp;"|"&amp;TEXT($C15,"yyyymmdd"), RRPS_ALL[Key], RRPS_ALL[Clean Price Mid], "")</f>
        <v/>
      </c>
      <c r="CT15" s="6"/>
      <c r="CU15" s="6"/>
      <c r="CV15" s="6"/>
      <c r="CW15" s="7" t="str">
        <f>_xlfn.XLOOKUP(CW$1&amp;"|"&amp;TEXT($C15,"yyyymmdd"), RRPS_ALL[Key], RRPS_ALL[Yield to Maturity], "")</f>
        <v/>
      </c>
      <c r="CX15" s="6" t="str">
        <f>_xlfn.XLOOKUP(CX$1&amp;"|"&amp;TEXT($C15,"yyyymmdd"), RRPS_ALL[Key], RRPS_ALL[Mid Price], "")</f>
        <v/>
      </c>
      <c r="CY15" s="6" t="str">
        <f>_xlfn.XLOOKUP(CY$1&amp;"|"&amp;TEXT($C15,"yyyymmdd"), RRPS_ALL[Key], RRPS_ALL[Mid Yield], "")</f>
        <v/>
      </c>
      <c r="CZ15" s="6" t="str">
        <f>_xlfn.XLOOKUP(CZ$1&amp;"|"&amp;TEXT($C15,"yyyymmdd"), RRPS_ALL[Key], RRPS_ALL[Dirty Mid], "")</f>
        <v/>
      </c>
      <c r="DA15" s="6" t="str">
        <f>_xlfn.XLOOKUP(DA$1&amp;"|"&amp;TEXT($C15,"yyyymmdd"), RRPS_ALL[Key], RRPS_ALL[Clean Price Mid], "")</f>
        <v/>
      </c>
      <c r="DB15" s="6"/>
      <c r="DC15" s="6"/>
      <c r="DD15" s="6"/>
      <c r="DE15" s="7" t="str">
        <f>_xlfn.XLOOKUP(DE$1&amp;"|"&amp;TEXT($C15,"yyyymmdd"), RRPS_ALL[Key], RRPS_ALL[Yield to Maturity], "")</f>
        <v/>
      </c>
      <c r="DF15" s="6" t="str">
        <f>_xlfn.XLOOKUP(DF$1&amp;"|"&amp;TEXT($C15,"yyyymmdd"), RRPS_ALL[Key], RRPS_ALL[Mid Price], "")</f>
        <v/>
      </c>
      <c r="DG15" s="6" t="str">
        <f>_xlfn.XLOOKUP(DG$1&amp;"|"&amp;TEXT($C15,"yyyymmdd"), RRPS_ALL[Key], RRPS_ALL[Mid Yield], "")</f>
        <v/>
      </c>
      <c r="DH15" s="6" t="str">
        <f>_xlfn.XLOOKUP(DH$1&amp;"|"&amp;TEXT($C15,"yyyymmdd"), RRPS_ALL[Key], RRPS_ALL[Dirty Mid], "")</f>
        <v/>
      </c>
      <c r="DI15" s="6" t="str">
        <f>_xlfn.XLOOKUP(DI$1&amp;"|"&amp;TEXT($C15,"yyyymmdd"), RRPS_ALL[Key], RRPS_ALL[Clean Price Mid], "")</f>
        <v/>
      </c>
      <c r="DJ15" s="6"/>
      <c r="DK15" s="6"/>
      <c r="DL15" s="6"/>
      <c r="DM15" s="7" t="str">
        <f>_xlfn.XLOOKUP(DM$1&amp;"|"&amp;TEXT($C15,"yyyymmdd"), RRPS_ALL[Key], RRPS_ALL[Yield to Maturity], "")</f>
        <v/>
      </c>
      <c r="DN15" s="6" t="str">
        <f>_xlfn.XLOOKUP(DN$1&amp;"|"&amp;TEXT($C15,"yyyymmdd"), RRPS_ALL[Key], RRPS_ALL[Mid Price], "")</f>
        <v/>
      </c>
      <c r="DO15" s="6" t="str">
        <f>_xlfn.XLOOKUP(DO$1&amp;"|"&amp;TEXT($C15,"yyyymmdd"), RRPS_ALL[Key], RRPS_ALL[Mid Yield], "")</f>
        <v/>
      </c>
      <c r="DP15" s="6" t="str">
        <f>_xlfn.XLOOKUP(DP$1&amp;"|"&amp;TEXT($C15,"yyyymmdd"), RRPS_ALL[Key], RRPS_ALL[Dirty Mid], "")</f>
        <v/>
      </c>
      <c r="DQ15" s="6" t="str">
        <f>_xlfn.XLOOKUP(DQ$1&amp;"|"&amp;TEXT($C15,"yyyymmdd"), RRPS_ALL[Key], RRPS_ALL[Clean Price Mid], "")</f>
        <v/>
      </c>
      <c r="DR15" s="6"/>
      <c r="DS15" s="6"/>
      <c r="DT15" s="6"/>
      <c r="DU15" s="7" t="str">
        <f>_xlfn.XLOOKUP(DU$1&amp;"|"&amp;TEXT($C15,"yyyymmdd"), RRPS_ALL[Key], RRPS_ALL[Yield to Maturity], "")</f>
        <v/>
      </c>
      <c r="DV15" s="6" t="str">
        <f>_xlfn.XLOOKUP(DV$1&amp;"|"&amp;TEXT($C15,"yyyymmdd"), RRPS_ALL[Key], RRPS_ALL[Mid Price], "")</f>
        <v/>
      </c>
      <c r="DW15" s="6" t="str">
        <f>_xlfn.XLOOKUP(DW$1&amp;"|"&amp;TEXT($C15,"yyyymmdd"), RRPS_ALL[Key], RRPS_ALL[Mid Yield], "")</f>
        <v/>
      </c>
      <c r="DX15" s="6" t="str">
        <f>_xlfn.XLOOKUP(DX$1&amp;"|"&amp;TEXT($C15,"yyyymmdd"), RRPS_ALL[Key], RRPS_ALL[Dirty Mid], "")</f>
        <v/>
      </c>
      <c r="DY15" s="6" t="str">
        <f>_xlfn.XLOOKUP(DY$1&amp;"|"&amp;TEXT($C15,"yyyymmdd"), RRPS_ALL[Key], RRPS_ALL[Clean Price Mid], "")</f>
        <v/>
      </c>
      <c r="DZ15" s="6"/>
      <c r="EA15" s="6"/>
      <c r="EB15" s="6"/>
      <c r="EC15" s="7" t="str">
        <f>_xlfn.XLOOKUP(EC$1&amp;"|"&amp;TEXT($C15,"yyyymmdd"), RRPS_ALL[Key], RRPS_ALL[Yield to Maturity], "")</f>
        <v/>
      </c>
      <c r="ED15" s="6" t="str">
        <f>_xlfn.XLOOKUP(ED$1&amp;"|"&amp;TEXT($C15,"yyyymmdd"), RRPS_ALL[Key], RRPS_ALL[Mid Price], "")</f>
        <v/>
      </c>
      <c r="EE15" s="6" t="str">
        <f>_xlfn.XLOOKUP(EE$1&amp;"|"&amp;TEXT($C15,"yyyymmdd"), RRPS_ALL[Key], RRPS_ALL[Mid Yield], "")</f>
        <v/>
      </c>
      <c r="EF15" s="6" t="str">
        <f>_xlfn.XLOOKUP(EF$1&amp;"|"&amp;TEXT($C15,"yyyymmdd"), RRPS_ALL[Key], RRPS_ALL[Dirty Mid], "")</f>
        <v/>
      </c>
      <c r="EG15" s="6" t="str">
        <f>_xlfn.XLOOKUP(EG$1&amp;"|"&amp;TEXT($C15,"yyyymmdd"), RRPS_ALL[Key], RRPS_ALL[Clean Price Mid], "")</f>
        <v/>
      </c>
      <c r="EH15" s="6"/>
      <c r="EI15" s="6"/>
      <c r="EJ15" s="6"/>
      <c r="EK15" s="7" t="str">
        <f>_xlfn.XLOOKUP(EK$1&amp;"|"&amp;TEXT($C15,"yyyymmdd"), RRPS_ALL[Key], RRPS_ALL[Yield to Maturity], "")</f>
        <v/>
      </c>
      <c r="EL15" s="6" t="str">
        <f>_xlfn.XLOOKUP(EL$1&amp;"|"&amp;TEXT($C15,"yyyymmdd"), RRPS_ALL[Key], RRPS_ALL[Mid Price], "")</f>
        <v/>
      </c>
      <c r="EM15" s="6" t="str">
        <f>_xlfn.XLOOKUP(EM$1&amp;"|"&amp;TEXT($C15,"yyyymmdd"), RRPS_ALL[Key], RRPS_ALL[Mid Yield], "")</f>
        <v/>
      </c>
      <c r="EN15" s="6" t="str">
        <f>_xlfn.XLOOKUP(EN$1&amp;"|"&amp;TEXT($C15,"yyyymmdd"), RRPS_ALL[Key], RRPS_ALL[Dirty Mid], "")</f>
        <v/>
      </c>
      <c r="EO15" s="6" t="str">
        <f>_xlfn.XLOOKUP(EO$1&amp;"|"&amp;TEXT($C15,"yyyymmdd"), RRPS_ALL[Key], RRPS_ALL[Clean Price Mid], "")</f>
        <v/>
      </c>
      <c r="EP15" s="6"/>
      <c r="EQ15" s="6"/>
      <c r="ER15" s="6"/>
      <c r="ES15" s="7" t="str">
        <f>_xlfn.XLOOKUP(ES$1&amp;"|"&amp;TEXT($C15,"yyyymmdd"), RRPS_ALL[Key], RRPS_ALL[Yield to Maturity], "")</f>
        <v/>
      </c>
      <c r="ET15" s="6" t="str">
        <f>_xlfn.XLOOKUP(ET$1&amp;"|"&amp;TEXT($C15,"yyyymmdd"), RRPS_ALL[Key], RRPS_ALL[Mid Price], "")</f>
        <v/>
      </c>
      <c r="EU15" s="6" t="str">
        <f>_xlfn.XLOOKUP(EU$1&amp;"|"&amp;TEXT($C15,"yyyymmdd"), RRPS_ALL[Key], RRPS_ALL[Mid Yield], "")</f>
        <v/>
      </c>
      <c r="EV15" s="6" t="str">
        <f>_xlfn.XLOOKUP(EV$1&amp;"|"&amp;TEXT($C15,"yyyymmdd"), RRPS_ALL[Key], RRPS_ALL[Dirty Mid], "")</f>
        <v/>
      </c>
      <c r="EW15" s="6" t="str">
        <f>_xlfn.XLOOKUP(EW$1&amp;"|"&amp;TEXT($C15,"yyyymmdd"), RRPS_ALL[Key], RRPS_ALL[Clean Price Mid], "")</f>
        <v/>
      </c>
      <c r="EX15" s="6"/>
      <c r="EY15" s="6"/>
      <c r="EZ15" s="6"/>
      <c r="FA15" s="7" t="str">
        <f>_xlfn.XLOOKUP(FA$1&amp;"|"&amp;TEXT($C15,"yyyymmdd"), RRPS_ALL[Key], RRPS_ALL[Yield to Maturity], "")</f>
        <v/>
      </c>
      <c r="FB15" s="6" t="str">
        <f>_xlfn.XLOOKUP(FB$1&amp;"|"&amp;TEXT($C15,"yyyymmdd"), RRPS_ALL[Key], RRPS_ALL[Mid Price], "")</f>
        <v/>
      </c>
      <c r="FC15" s="6" t="str">
        <f>_xlfn.XLOOKUP(FC$1&amp;"|"&amp;TEXT($C15,"yyyymmdd"), RRPS_ALL[Key], RRPS_ALL[Mid Yield], "")</f>
        <v/>
      </c>
      <c r="FD15" s="6" t="str">
        <f>_xlfn.XLOOKUP(FD$1&amp;"|"&amp;TEXT($C15,"yyyymmdd"), RRPS_ALL[Key], RRPS_ALL[Dirty Mid], "")</f>
        <v/>
      </c>
      <c r="FE15" s="6" t="str">
        <f>_xlfn.XLOOKUP(FE$1&amp;"|"&amp;TEXT($C15,"yyyymmdd"), RRPS_ALL[Key], RRPS_ALL[Clean Price Mid], "")</f>
        <v/>
      </c>
      <c r="FF15" s="6"/>
      <c r="FG15" s="6"/>
      <c r="FH15" s="6"/>
      <c r="FI15" s="7" t="str">
        <f>_xlfn.XLOOKUP(FI$1&amp;"|"&amp;TEXT($C15,"yyyymmdd"), RRPS_ALL[Key], RRPS_ALL[Yield to Maturity], "")</f>
        <v/>
      </c>
      <c r="FJ15" s="6" t="str">
        <f>_xlfn.XLOOKUP(FJ$1&amp;"|"&amp;TEXT($C15,"yyyymmdd"), RRPS_ALL[Key], RRPS_ALL[Mid Price], "")</f>
        <v/>
      </c>
      <c r="FK15" s="6" t="str">
        <f>_xlfn.XLOOKUP(FK$1&amp;"|"&amp;TEXT($C15,"yyyymmdd"), RRPS_ALL[Key], RRPS_ALL[Mid Yield], "")</f>
        <v/>
      </c>
      <c r="FL15" s="6" t="str">
        <f>_xlfn.XLOOKUP(FL$1&amp;"|"&amp;TEXT($C15,"yyyymmdd"), RRPS_ALL[Key], RRPS_ALL[Dirty Mid], "")</f>
        <v/>
      </c>
      <c r="FM15" s="6" t="str">
        <f>_xlfn.XLOOKUP(FM$1&amp;"|"&amp;TEXT($C15,"yyyymmdd"), RRPS_ALL[Key], RRPS_ALL[Clean Price Mid], "")</f>
        <v/>
      </c>
      <c r="FN15" s="6"/>
      <c r="FO15" s="6"/>
      <c r="FP15" s="6"/>
      <c r="FQ15" s="7" t="str">
        <f>_xlfn.XLOOKUP(FQ$1&amp;"|"&amp;TEXT($C15,"yyyymmdd"), RRPS_ALL[Key], RRPS_ALL[Yield to Maturity], "")</f>
        <v/>
      </c>
      <c r="FR15" s="6" t="str">
        <f>_xlfn.XLOOKUP(FR$1&amp;"|"&amp;TEXT($C15,"yyyymmdd"), RRPS_ALL[Key], RRPS_ALL[Mid Price], "")</f>
        <v/>
      </c>
      <c r="FS15" s="6" t="str">
        <f>_xlfn.XLOOKUP(FS$1&amp;"|"&amp;TEXT($C15,"yyyymmdd"), RRPS_ALL[Key], RRPS_ALL[Mid Yield], "")</f>
        <v/>
      </c>
      <c r="FT15" s="6" t="str">
        <f>_xlfn.XLOOKUP(FT$1&amp;"|"&amp;TEXT($C15,"yyyymmdd"), RRPS_ALL[Key], RRPS_ALL[Dirty Mid], "")</f>
        <v/>
      </c>
      <c r="FU15" s="6" t="str">
        <f>_xlfn.XLOOKUP(FU$1&amp;"|"&amp;TEXT($C15,"yyyymmdd"), RRPS_ALL[Key], RRPS_ALL[Clean Price Mid], "")</f>
        <v/>
      </c>
      <c r="FV15" s="6"/>
      <c r="FW15" s="6"/>
      <c r="FX15" s="6"/>
      <c r="FY15" s="7" t="str">
        <f>_xlfn.XLOOKUP(FY$1&amp;"|"&amp;TEXT($C15,"yyyymmdd"), RRPS_ALL[Key], RRPS_ALL[Yield to Maturity], "")</f>
        <v/>
      </c>
      <c r="FZ15" s="6" t="str">
        <f>_xlfn.XLOOKUP(FZ$1&amp;"|"&amp;TEXT($C15,"yyyymmdd"), RRPS_ALL[Key], RRPS_ALL[Mid Price], "")</f>
        <v/>
      </c>
      <c r="GA15" s="6" t="str">
        <f>_xlfn.XLOOKUP(GA$1&amp;"|"&amp;TEXT($C15,"yyyymmdd"), RRPS_ALL[Key], RRPS_ALL[Mid Yield], "")</f>
        <v/>
      </c>
      <c r="GB15" s="6" t="str">
        <f>_xlfn.XLOOKUP(GB$1&amp;"|"&amp;TEXT($C15,"yyyymmdd"), RRPS_ALL[Key], RRPS_ALL[Dirty Mid], "")</f>
        <v/>
      </c>
      <c r="GC15" s="6" t="str">
        <f>_xlfn.XLOOKUP(GC$1&amp;"|"&amp;TEXT($C15,"yyyymmdd"), RRPS_ALL[Key], RRPS_ALL[Clean Price Mid], "")</f>
        <v/>
      </c>
      <c r="GD15" s="6"/>
      <c r="GE15" s="6"/>
      <c r="GF15" s="6"/>
      <c r="GG15" s="7" t="str">
        <f>_xlfn.XLOOKUP(GG$1&amp;"|"&amp;TEXT($C15,"yyyymmdd"), RRPS_ALL[Key], RRPS_ALL[Yield to Maturity], "")</f>
        <v/>
      </c>
      <c r="GH15" s="6" t="str">
        <f>_xlfn.XLOOKUP(GH$1&amp;"|"&amp;TEXT($C15,"yyyymmdd"), RRPS_ALL[Key], RRPS_ALL[Mid Price], "")</f>
        <v/>
      </c>
      <c r="GI15" s="6" t="str">
        <f>_xlfn.XLOOKUP(GI$1&amp;"|"&amp;TEXT($C15,"yyyymmdd"), RRPS_ALL[Key], RRPS_ALL[Mid Yield], "")</f>
        <v/>
      </c>
      <c r="GJ15" s="6" t="str">
        <f>_xlfn.XLOOKUP(GJ$1&amp;"|"&amp;TEXT($C15,"yyyymmdd"), RRPS_ALL[Key], RRPS_ALL[Dirty Mid], "")</f>
        <v/>
      </c>
      <c r="GK15" s="6" t="str">
        <f>_xlfn.XLOOKUP(GK$1&amp;"|"&amp;TEXT($C15,"yyyymmdd"), RRPS_ALL[Key], RRPS_ALL[Clean Price Mid], "")</f>
        <v/>
      </c>
      <c r="GL15" s="6"/>
      <c r="GM15" s="6"/>
      <c r="GN15" s="6"/>
      <c r="GO15" s="7" t="str">
        <f>_xlfn.XLOOKUP(GO$1&amp;"|"&amp;TEXT($C15,"yyyymmdd"), RRPS_ALL[Key], RRPS_ALL[Yield to Maturity], "")</f>
        <v/>
      </c>
      <c r="GP15" s="6" t="str">
        <f>_xlfn.XLOOKUP(GP$1&amp;"|"&amp;TEXT($C15,"yyyymmdd"), RRPS_ALL[Key], RRPS_ALL[Mid Price], "")</f>
        <v/>
      </c>
      <c r="GQ15" s="6" t="str">
        <f>_xlfn.XLOOKUP(GQ$1&amp;"|"&amp;TEXT($C15,"yyyymmdd"), RRPS_ALL[Key], RRPS_ALL[Mid Yield], "")</f>
        <v/>
      </c>
      <c r="GR15" s="6" t="str">
        <f>_xlfn.XLOOKUP(GR$1&amp;"|"&amp;TEXT($C15,"yyyymmdd"), RRPS_ALL[Key], RRPS_ALL[Dirty Mid], "")</f>
        <v/>
      </c>
      <c r="GS15" s="6" t="str">
        <f>_xlfn.XLOOKUP(GS$1&amp;"|"&amp;TEXT($C15,"yyyymmdd"), RRPS_ALL[Key], RRPS_ALL[Clean Price Mid], "")</f>
        <v/>
      </c>
      <c r="GT15" s="6"/>
      <c r="GU15" s="6"/>
      <c r="GV15" s="6"/>
      <c r="GW15" s="7" t="str">
        <f>_xlfn.XLOOKUP(GW$1&amp;"|"&amp;TEXT($C15,"yyyymmdd"), RRPS_ALL[Key], RRPS_ALL[Yield to Maturity], "")</f>
        <v/>
      </c>
      <c r="GX15" s="6" t="str">
        <f>_xlfn.XLOOKUP(GX$1&amp;"|"&amp;TEXT($C15,"yyyymmdd"), RRPS_ALL[Key], RRPS_ALL[Mid Price], "")</f>
        <v/>
      </c>
      <c r="GY15" s="6" t="str">
        <f>_xlfn.XLOOKUP(GY$1&amp;"|"&amp;TEXT($C15,"yyyymmdd"), RRPS_ALL[Key], RRPS_ALL[Mid Yield], "")</f>
        <v/>
      </c>
      <c r="GZ15" s="6" t="str">
        <f>_xlfn.XLOOKUP(GZ$1&amp;"|"&amp;TEXT($C15,"yyyymmdd"), RRPS_ALL[Key], RRPS_ALL[Dirty Mid], "")</f>
        <v/>
      </c>
      <c r="HA15" s="6" t="str">
        <f>_xlfn.XLOOKUP(HA$1&amp;"|"&amp;TEXT($C15,"yyyymmdd"), RRPS_ALL[Key], RRPS_ALL[Clean Price Mid], "")</f>
        <v/>
      </c>
      <c r="HB15" s="6"/>
      <c r="HC15" s="6"/>
      <c r="HD15" s="6"/>
    </row>
    <row r="16" spans="1:212" x14ac:dyDescent="0.2">
      <c r="A16">
        <v>2000</v>
      </c>
      <c r="B16">
        <v>12</v>
      </c>
      <c r="C16" s="5">
        <f t="shared" si="0"/>
        <v>36891</v>
      </c>
      <c r="D16" s="6">
        <v>3.25</v>
      </c>
      <c r="E16" s="7">
        <f>_xlfn.XLOOKUP(E$1&amp;"|"&amp;TEXT($C16,"yyyymmdd"), RRPS_ALL[Key], RRPS_ALL[Yield to Maturity], "")</f>
        <v>4.5250000000000004</v>
      </c>
      <c r="F16" s="6">
        <f>_xlfn.XLOOKUP(F$1&amp;"|"&amp;TEXT($C16,"yyyymmdd"), RRPS_ALL[Key], RRPS_ALL[Mid Price], "")</f>
        <v>105.435</v>
      </c>
      <c r="G16" s="6">
        <f>_xlfn.XLOOKUP(G$1&amp;"|"&amp;TEXT($C16,"yyyymmdd"), RRPS_ALL[Key], RRPS_ALL[Mid Yield], "")</f>
        <v>0</v>
      </c>
      <c r="H16" s="6">
        <f>_xlfn.XLOOKUP(H$1&amp;"|"&amp;TEXT($C16,"yyyymmdd"), RRPS_ALL[Key], RRPS_ALL[Dirty Mid], "")</f>
        <v>0</v>
      </c>
      <c r="I16" s="6">
        <f>_xlfn.XLOOKUP(I$1&amp;"|"&amp;TEXT($C16,"yyyymmdd"), RRPS_ALL[Key], RRPS_ALL[Clean Price Mid], "")</f>
        <v>0</v>
      </c>
      <c r="J16" s="6">
        <v>0.06</v>
      </c>
      <c r="K16" s="5">
        <v>38392</v>
      </c>
      <c r="L16" s="6">
        <f t="shared" si="1"/>
        <v>4.108576642335767</v>
      </c>
      <c r="M16" s="7">
        <f>_xlfn.XLOOKUP(M$1&amp;"|"&amp;TEXT($C16,"yyyymmdd"), RRPS_ALL[Key], RRPS_ALL[Yield to Maturity], "")</f>
        <v>4.6079999999999997</v>
      </c>
      <c r="N16" s="6">
        <f>_xlfn.XLOOKUP(N$1&amp;"|"&amp;TEXT($C16,"yyyymmdd"), RRPS_ALL[Key], RRPS_ALL[Mid Price], "")</f>
        <v>109.455</v>
      </c>
      <c r="O16" s="6">
        <f>_xlfn.XLOOKUP(O$1&amp;"|"&amp;TEXT($C16,"yyyymmdd"), RRPS_ALL[Key], RRPS_ALL[Mid Yield], "")</f>
        <v>0</v>
      </c>
      <c r="P16" s="6">
        <f>_xlfn.XLOOKUP(P$1&amp;"|"&amp;TEXT($C16,"yyyymmdd"), RRPS_ALL[Key], RRPS_ALL[Dirty Mid], "")</f>
        <v>0</v>
      </c>
      <c r="Q16" s="6">
        <f>_xlfn.XLOOKUP(Q$1&amp;"|"&amp;TEXT($C16,"yyyymmdd"), RRPS_ALL[Key], RRPS_ALL[Clean Price Mid], "")</f>
        <v>0</v>
      </c>
      <c r="R16" s="6">
        <v>6.5000000000000002E-2</v>
      </c>
      <c r="S16" s="5">
        <v>39015</v>
      </c>
      <c r="T16" s="6">
        <f t="shared" si="2"/>
        <v>5.8146265154477907</v>
      </c>
      <c r="U16" s="7">
        <f>_xlfn.XLOOKUP(U$1&amp;"|"&amp;TEXT($C16,"yyyymmdd"), RRPS_ALL[Key], RRPS_ALL[Yield to Maturity], "")</f>
        <v>4.7629999999999999</v>
      </c>
      <c r="V16" s="6">
        <f>_xlfn.XLOOKUP(V$1&amp;"|"&amp;TEXT($C16,"yyyymmdd"), RRPS_ALL[Key], RRPS_ALL[Mid Price], "")</f>
        <v>110.55500000000001</v>
      </c>
      <c r="W16" s="6">
        <f>_xlfn.XLOOKUP(W$1&amp;"|"&amp;TEXT($C16,"yyyymmdd"), RRPS_ALL[Key], RRPS_ALL[Mid Yield], "")</f>
        <v>0</v>
      </c>
      <c r="X16" s="6">
        <f>_xlfn.XLOOKUP(X$1&amp;"|"&amp;TEXT($C16,"yyyymmdd"), RRPS_ALL[Key], RRPS_ALL[Dirty Mid], "")</f>
        <v>0</v>
      </c>
      <c r="Y16" s="6">
        <f>_xlfn.XLOOKUP(Y$1&amp;"|"&amp;TEXT($C16,"yyyymmdd"), RRPS_ALL[Key], RRPS_ALL[Clean Price Mid], "")</f>
        <v>0</v>
      </c>
      <c r="Z16" s="6">
        <v>6.5000000000000002E-2</v>
      </c>
      <c r="AA16" s="5">
        <v>39573</v>
      </c>
      <c r="AB16" s="6">
        <f t="shared" si="3"/>
        <v>7.3412408759124093</v>
      </c>
      <c r="AC16" s="7">
        <f>_xlfn.XLOOKUP(AC$1&amp;"|"&amp;TEXT($C16,"yyyymmdd"), RRPS_ALL[Key], RRPS_ALL[Yield to Maturity], "")</f>
        <v>5.0199999999999996</v>
      </c>
      <c r="AD16" s="6">
        <f>_xlfn.XLOOKUP(AD$1&amp;"|"&amp;TEXT($C16,"yyyymmdd"), RRPS_ALL[Key], RRPS_ALL[Mid Price], "")</f>
        <v>116.505</v>
      </c>
      <c r="AE16" s="6">
        <f>_xlfn.XLOOKUP(AE$1&amp;"|"&amp;TEXT($C16,"yyyymmdd"), RRPS_ALL[Key], RRPS_ALL[Mid Yield], "")</f>
        <v>0</v>
      </c>
      <c r="AF16" s="6">
        <f>_xlfn.XLOOKUP(AF$1&amp;"|"&amp;TEXT($C16,"yyyymmdd"), RRPS_ALL[Key], RRPS_ALL[Dirty Mid], "")</f>
        <v>4.3875000000000002</v>
      </c>
      <c r="AG16" s="6">
        <f>_xlfn.XLOOKUP(AG$1&amp;"|"&amp;TEXT($C16,"yyyymmdd"), RRPS_ALL[Key], RRPS_ALL[Clean Price Mid], "")</f>
        <v>9.1959099999999996</v>
      </c>
      <c r="AH16" s="6">
        <v>6.7500000000000004E-2</v>
      </c>
      <c r="AI16" s="5">
        <v>41764</v>
      </c>
      <c r="AJ16" s="6">
        <f t="shared" si="4"/>
        <v>13.340938127395511</v>
      </c>
      <c r="AK16" s="7">
        <f>_xlfn.XLOOKUP(AK$1&amp;"|"&amp;TEXT($C16,"yyyymmdd"), RRPS_ALL[Key], RRPS_ALL[Yield to Maturity], "")</f>
        <v>4.8330000000000002</v>
      </c>
      <c r="AL16" s="6">
        <f>_xlfn.XLOOKUP(AL$1&amp;"|"&amp;TEXT($C16,"yyyymmdd"), RRPS_ALL[Key], RRPS_ALL[Mid Price], "")</f>
        <v>101.11</v>
      </c>
      <c r="AM16" s="6">
        <f>_xlfn.XLOOKUP(AM$1&amp;"|"&amp;TEXT($C16,"yyyymmdd"), RRPS_ALL[Key], RRPS_ALL[Mid Yield], "")</f>
        <v>0</v>
      </c>
      <c r="AN16" s="6">
        <f>_xlfn.XLOOKUP(AN$1&amp;"|"&amp;TEXT($C16,"yyyymmdd"), RRPS_ALL[Key], RRPS_ALL[Dirty Mid], "")</f>
        <v>0</v>
      </c>
      <c r="AO16" s="6">
        <f>_xlfn.XLOOKUP(AO$1&amp;"|"&amp;TEXT($C16,"yyyymmdd"), RRPS_ALL[Key], RRPS_ALL[Clean Price Mid], "")</f>
        <v>0</v>
      </c>
      <c r="AP16" s="6">
        <v>0.05</v>
      </c>
      <c r="AQ16" s="5">
        <v>39868</v>
      </c>
      <c r="AR16" s="6">
        <f t="shared" si="5"/>
        <v>8.1494661921708182</v>
      </c>
      <c r="AS16" s="7">
        <f>_xlfn.XLOOKUP(AS$1&amp;"|"&amp;TEXT($C16,"yyyymmdd"), RRPS_ALL[Key], RRPS_ALL[Yield to Maturity], "")</f>
        <v>4.6139999999999999</v>
      </c>
      <c r="AT16" s="6">
        <f>_xlfn.XLOOKUP(AT$1&amp;"|"&amp;TEXT($C16,"yyyymmdd"), RRPS_ALL[Key], RRPS_ALL[Mid Price], "")</f>
        <v>94.885000000000005</v>
      </c>
      <c r="AU16" s="6">
        <f>_xlfn.XLOOKUP(AU$1&amp;"|"&amp;TEXT($C16,"yyyymmdd"), RRPS_ALL[Key], RRPS_ALL[Mid Yield], "")</f>
        <v>0</v>
      </c>
      <c r="AV16" s="6">
        <f>_xlfn.XLOOKUP(AV$1&amp;"|"&amp;TEXT($C16,"yyyymmdd"), RRPS_ALL[Key], RRPS_ALL[Dirty Mid], "")</f>
        <v>0</v>
      </c>
      <c r="AW16" s="6">
        <f>_xlfn.XLOOKUP(AW$1&amp;"|"&amp;TEXT($C16,"yyyymmdd"), RRPS_ALL[Key], RRPS_ALL[Clean Price Mid], "")</f>
        <v>0</v>
      </c>
      <c r="AX16" s="6">
        <v>3.5000000000000003E-2</v>
      </c>
      <c r="AY16" s="5">
        <v>38827</v>
      </c>
      <c r="AZ16" s="6">
        <f t="shared" si="6"/>
        <v>5.2999608916699259</v>
      </c>
      <c r="BA16" s="7">
        <f>_xlfn.XLOOKUP(BA$1&amp;"|"&amp;TEXT($C16,"yyyymmdd"), RRPS_ALL[Key], RRPS_ALL[Yield to Maturity], "")</f>
        <v>4.8600000000000003</v>
      </c>
      <c r="BB16" s="6">
        <f>_xlfn.XLOOKUP(BB$1&amp;"|"&amp;TEXT($C16,"yyyymmdd"), RRPS_ALL[Key], RRPS_ALL[Mid Price], "")</f>
        <v>103.18</v>
      </c>
      <c r="BC16" s="6">
        <f>_xlfn.XLOOKUP(BC$1&amp;"|"&amp;TEXT($C16,"yyyymmdd"), RRPS_ALL[Key], RRPS_ALL[Mid Yield], "")</f>
        <v>0</v>
      </c>
      <c r="BD16" s="6">
        <f>_xlfn.XLOOKUP(BD$1&amp;"|"&amp;TEXT($C16,"yyyymmdd"), RRPS_ALL[Key], RRPS_ALL[Dirty Mid], "")</f>
        <v>0</v>
      </c>
      <c r="BE16" s="6">
        <f>_xlfn.XLOOKUP(BE$1&amp;"|"&amp;TEXT($C16,"yyyymmdd"), RRPS_ALL[Key], RRPS_ALL[Clean Price Mid], "")</f>
        <v>0</v>
      </c>
      <c r="BF16" s="6">
        <v>5.2499999999999998E-2</v>
      </c>
      <c r="BG16" s="5">
        <v>40617</v>
      </c>
      <c r="BH16" s="6">
        <f t="shared" si="7"/>
        <v>10.201232032854209</v>
      </c>
      <c r="BI16" s="7" t="str">
        <f>_xlfn.XLOOKUP(BI$1&amp;"|"&amp;TEXT($C16,"yyyymmdd"), RRPS_ALL[Key], RRPS_ALL[Yield to Maturity], "")</f>
        <v/>
      </c>
      <c r="BJ16" s="6" t="str">
        <f>_xlfn.XLOOKUP(BJ$1&amp;"|"&amp;TEXT($C16,"yyyymmdd"), RRPS_ALL[Key], RRPS_ALL[Mid Price], "")</f>
        <v/>
      </c>
      <c r="BK16" s="6" t="str">
        <f>_xlfn.XLOOKUP(BK$1&amp;"|"&amp;TEXT($C16,"yyyymmdd"), RRPS_ALL[Key], RRPS_ALL[Mid Yield], "")</f>
        <v/>
      </c>
      <c r="BL16" s="6" t="str">
        <f>_xlfn.XLOOKUP(BL$1&amp;"|"&amp;TEXT($C16,"yyyymmdd"), RRPS_ALL[Key], RRPS_ALL[Dirty Mid], "")</f>
        <v/>
      </c>
      <c r="BM16" s="6" t="str">
        <f>_xlfn.XLOOKUP(BM$1&amp;"|"&amp;TEXT($C16,"yyyymmdd"), RRPS_ALL[Key], RRPS_ALL[Clean Price Mid], "")</f>
        <v/>
      </c>
      <c r="BN16" s="6"/>
      <c r="BO16" s="6"/>
      <c r="BP16" s="6"/>
      <c r="BQ16" s="7" t="str">
        <f>_xlfn.XLOOKUP(BQ$1&amp;"|"&amp;TEXT($C16,"yyyymmdd"), RRPS_ALL[Key], RRPS_ALL[Yield to Maturity], "")</f>
        <v/>
      </c>
      <c r="BR16" s="6" t="str">
        <f>_xlfn.XLOOKUP(BR$1&amp;"|"&amp;TEXT($C16,"yyyymmdd"), RRPS_ALL[Key], RRPS_ALL[Mid Price], "")</f>
        <v/>
      </c>
      <c r="BS16" s="6" t="str">
        <f>_xlfn.XLOOKUP(BS$1&amp;"|"&amp;TEXT($C16,"yyyymmdd"), RRPS_ALL[Key], RRPS_ALL[Mid Yield], "")</f>
        <v/>
      </c>
      <c r="BT16" s="6" t="str">
        <f>_xlfn.XLOOKUP(BT$1&amp;"|"&amp;TEXT($C16,"yyyymmdd"), RRPS_ALL[Key], RRPS_ALL[Dirty Mid], "")</f>
        <v/>
      </c>
      <c r="BU16" s="6" t="str">
        <f>_xlfn.XLOOKUP(BU$1&amp;"|"&amp;TEXT($C16,"yyyymmdd"), RRPS_ALL[Key], RRPS_ALL[Clean Price Mid], "")</f>
        <v/>
      </c>
      <c r="BV16" s="6"/>
      <c r="BW16" s="6"/>
      <c r="BX16" s="6"/>
      <c r="BY16" s="7" t="str">
        <f>_xlfn.XLOOKUP(BY$1&amp;"|"&amp;TEXT($C16,"yyyymmdd"), RRPS_ALL[Key], RRPS_ALL[Yield to Maturity], "")</f>
        <v/>
      </c>
      <c r="BZ16" s="6" t="str">
        <f>_xlfn.XLOOKUP(BZ$1&amp;"|"&amp;TEXT($C16,"yyyymmdd"), RRPS_ALL[Key], RRPS_ALL[Mid Price], "")</f>
        <v/>
      </c>
      <c r="CA16" s="6" t="str">
        <f>_xlfn.XLOOKUP(CA$1&amp;"|"&amp;TEXT($C16,"yyyymmdd"), RRPS_ALL[Key], RRPS_ALL[Mid Yield], "")</f>
        <v/>
      </c>
      <c r="CB16" s="6" t="str">
        <f>_xlfn.XLOOKUP(CB$1&amp;"|"&amp;TEXT($C16,"yyyymmdd"), RRPS_ALL[Key], RRPS_ALL[Dirty Mid], "")</f>
        <v/>
      </c>
      <c r="CC16" s="6" t="str">
        <f>_xlfn.XLOOKUP(CC$1&amp;"|"&amp;TEXT($C16,"yyyymmdd"), RRPS_ALL[Key], RRPS_ALL[Clean Price Mid], "")</f>
        <v/>
      </c>
      <c r="CD16" s="6"/>
      <c r="CE16" s="6"/>
      <c r="CF16" s="6"/>
      <c r="CG16" s="7" t="str">
        <f>_xlfn.XLOOKUP(CG$1&amp;"|"&amp;TEXT($C16,"yyyymmdd"), RRPS_ALL[Key], RRPS_ALL[Yield to Maturity], "")</f>
        <v/>
      </c>
      <c r="CH16" s="6" t="str">
        <f>_xlfn.XLOOKUP(CH$1&amp;"|"&amp;TEXT($C16,"yyyymmdd"), RRPS_ALL[Key], RRPS_ALL[Mid Price], "")</f>
        <v/>
      </c>
      <c r="CI16" s="6" t="str">
        <f>_xlfn.XLOOKUP(CI$1&amp;"|"&amp;TEXT($C16,"yyyymmdd"), RRPS_ALL[Key], RRPS_ALL[Mid Yield], "")</f>
        <v/>
      </c>
      <c r="CJ16" s="6" t="str">
        <f>_xlfn.XLOOKUP(CJ$1&amp;"|"&amp;TEXT($C16,"yyyymmdd"), RRPS_ALL[Key], RRPS_ALL[Dirty Mid], "")</f>
        <v/>
      </c>
      <c r="CK16" s="6" t="str">
        <f>_xlfn.XLOOKUP(CK$1&amp;"|"&amp;TEXT($C16,"yyyymmdd"), RRPS_ALL[Key], RRPS_ALL[Clean Price Mid], "")</f>
        <v/>
      </c>
      <c r="CL16" s="6"/>
      <c r="CM16" s="6"/>
      <c r="CN16" s="6"/>
      <c r="CO16" s="7" t="str">
        <f>_xlfn.XLOOKUP(CO$1&amp;"|"&amp;TEXT($C16,"yyyymmdd"), RRPS_ALL[Key], RRPS_ALL[Yield to Maturity], "")</f>
        <v/>
      </c>
      <c r="CP16" s="6" t="str">
        <f>_xlfn.XLOOKUP(CP$1&amp;"|"&amp;TEXT($C16,"yyyymmdd"), RRPS_ALL[Key], RRPS_ALL[Mid Price], "")</f>
        <v/>
      </c>
      <c r="CQ16" s="6" t="str">
        <f>_xlfn.XLOOKUP(CQ$1&amp;"|"&amp;TEXT($C16,"yyyymmdd"), RRPS_ALL[Key], RRPS_ALL[Mid Yield], "")</f>
        <v/>
      </c>
      <c r="CR16" s="6" t="str">
        <f>_xlfn.XLOOKUP(CR$1&amp;"|"&amp;TEXT($C16,"yyyymmdd"), RRPS_ALL[Key], RRPS_ALL[Dirty Mid], "")</f>
        <v/>
      </c>
      <c r="CS16" s="6" t="str">
        <f>_xlfn.XLOOKUP(CS$1&amp;"|"&amp;TEXT($C16,"yyyymmdd"), RRPS_ALL[Key], RRPS_ALL[Clean Price Mid], "")</f>
        <v/>
      </c>
      <c r="CT16" s="6"/>
      <c r="CU16" s="6"/>
      <c r="CV16" s="6"/>
      <c r="CW16" s="7" t="str">
        <f>_xlfn.XLOOKUP(CW$1&amp;"|"&amp;TEXT($C16,"yyyymmdd"), RRPS_ALL[Key], RRPS_ALL[Yield to Maturity], "")</f>
        <v/>
      </c>
      <c r="CX16" s="6" t="str">
        <f>_xlfn.XLOOKUP(CX$1&amp;"|"&amp;TEXT($C16,"yyyymmdd"), RRPS_ALL[Key], RRPS_ALL[Mid Price], "")</f>
        <v/>
      </c>
      <c r="CY16" s="6" t="str">
        <f>_xlfn.XLOOKUP(CY$1&amp;"|"&amp;TEXT($C16,"yyyymmdd"), RRPS_ALL[Key], RRPS_ALL[Mid Yield], "")</f>
        <v/>
      </c>
      <c r="CZ16" s="6" t="str">
        <f>_xlfn.XLOOKUP(CZ$1&amp;"|"&amp;TEXT($C16,"yyyymmdd"), RRPS_ALL[Key], RRPS_ALL[Dirty Mid], "")</f>
        <v/>
      </c>
      <c r="DA16" s="6" t="str">
        <f>_xlfn.XLOOKUP(DA$1&amp;"|"&amp;TEXT($C16,"yyyymmdd"), RRPS_ALL[Key], RRPS_ALL[Clean Price Mid], "")</f>
        <v/>
      </c>
      <c r="DB16" s="6"/>
      <c r="DC16" s="6"/>
      <c r="DD16" s="6"/>
      <c r="DE16" s="7" t="str">
        <f>_xlfn.XLOOKUP(DE$1&amp;"|"&amp;TEXT($C16,"yyyymmdd"), RRPS_ALL[Key], RRPS_ALL[Yield to Maturity], "")</f>
        <v/>
      </c>
      <c r="DF16" s="6" t="str">
        <f>_xlfn.XLOOKUP(DF$1&amp;"|"&amp;TEXT($C16,"yyyymmdd"), RRPS_ALL[Key], RRPS_ALL[Mid Price], "")</f>
        <v/>
      </c>
      <c r="DG16" s="6" t="str">
        <f>_xlfn.XLOOKUP(DG$1&amp;"|"&amp;TEXT($C16,"yyyymmdd"), RRPS_ALL[Key], RRPS_ALL[Mid Yield], "")</f>
        <v/>
      </c>
      <c r="DH16" s="6" t="str">
        <f>_xlfn.XLOOKUP(DH$1&amp;"|"&amp;TEXT($C16,"yyyymmdd"), RRPS_ALL[Key], RRPS_ALL[Dirty Mid], "")</f>
        <v/>
      </c>
      <c r="DI16" s="6" t="str">
        <f>_xlfn.XLOOKUP(DI$1&amp;"|"&amp;TEXT($C16,"yyyymmdd"), RRPS_ALL[Key], RRPS_ALL[Clean Price Mid], "")</f>
        <v/>
      </c>
      <c r="DJ16" s="6"/>
      <c r="DK16" s="6"/>
      <c r="DL16" s="6"/>
      <c r="DM16" s="7" t="str">
        <f>_xlfn.XLOOKUP(DM$1&amp;"|"&amp;TEXT($C16,"yyyymmdd"), RRPS_ALL[Key], RRPS_ALL[Yield to Maturity], "")</f>
        <v/>
      </c>
      <c r="DN16" s="6" t="str">
        <f>_xlfn.XLOOKUP(DN$1&amp;"|"&amp;TEXT($C16,"yyyymmdd"), RRPS_ALL[Key], RRPS_ALL[Mid Price], "")</f>
        <v/>
      </c>
      <c r="DO16" s="6" t="str">
        <f>_xlfn.XLOOKUP(DO$1&amp;"|"&amp;TEXT($C16,"yyyymmdd"), RRPS_ALL[Key], RRPS_ALL[Mid Yield], "")</f>
        <v/>
      </c>
      <c r="DP16" s="6" t="str">
        <f>_xlfn.XLOOKUP(DP$1&amp;"|"&amp;TEXT($C16,"yyyymmdd"), RRPS_ALL[Key], RRPS_ALL[Dirty Mid], "")</f>
        <v/>
      </c>
      <c r="DQ16" s="6" t="str">
        <f>_xlfn.XLOOKUP(DQ$1&amp;"|"&amp;TEXT($C16,"yyyymmdd"), RRPS_ALL[Key], RRPS_ALL[Clean Price Mid], "")</f>
        <v/>
      </c>
      <c r="DR16" s="6"/>
      <c r="DS16" s="6"/>
      <c r="DT16" s="6"/>
      <c r="DU16" s="7" t="str">
        <f>_xlfn.XLOOKUP(DU$1&amp;"|"&amp;TEXT($C16,"yyyymmdd"), RRPS_ALL[Key], RRPS_ALL[Yield to Maturity], "")</f>
        <v/>
      </c>
      <c r="DV16" s="6" t="str">
        <f>_xlfn.XLOOKUP(DV$1&amp;"|"&amp;TEXT($C16,"yyyymmdd"), RRPS_ALL[Key], RRPS_ALL[Mid Price], "")</f>
        <v/>
      </c>
      <c r="DW16" s="6" t="str">
        <f>_xlfn.XLOOKUP(DW$1&amp;"|"&amp;TEXT($C16,"yyyymmdd"), RRPS_ALL[Key], RRPS_ALL[Mid Yield], "")</f>
        <v/>
      </c>
      <c r="DX16" s="6" t="str">
        <f>_xlfn.XLOOKUP(DX$1&amp;"|"&amp;TEXT($C16,"yyyymmdd"), RRPS_ALL[Key], RRPS_ALL[Dirty Mid], "")</f>
        <v/>
      </c>
      <c r="DY16" s="6" t="str">
        <f>_xlfn.XLOOKUP(DY$1&amp;"|"&amp;TEXT($C16,"yyyymmdd"), RRPS_ALL[Key], RRPS_ALL[Clean Price Mid], "")</f>
        <v/>
      </c>
      <c r="DZ16" s="6"/>
      <c r="EA16" s="6"/>
      <c r="EB16" s="6"/>
      <c r="EC16" s="7" t="str">
        <f>_xlfn.XLOOKUP(EC$1&amp;"|"&amp;TEXT($C16,"yyyymmdd"), RRPS_ALL[Key], RRPS_ALL[Yield to Maturity], "")</f>
        <v/>
      </c>
      <c r="ED16" s="6" t="str">
        <f>_xlfn.XLOOKUP(ED$1&amp;"|"&amp;TEXT($C16,"yyyymmdd"), RRPS_ALL[Key], RRPS_ALL[Mid Price], "")</f>
        <v/>
      </c>
      <c r="EE16" s="6" t="str">
        <f>_xlfn.XLOOKUP(EE$1&amp;"|"&amp;TEXT($C16,"yyyymmdd"), RRPS_ALL[Key], RRPS_ALL[Mid Yield], "")</f>
        <v/>
      </c>
      <c r="EF16" s="6" t="str">
        <f>_xlfn.XLOOKUP(EF$1&amp;"|"&amp;TEXT($C16,"yyyymmdd"), RRPS_ALL[Key], RRPS_ALL[Dirty Mid], "")</f>
        <v/>
      </c>
      <c r="EG16" s="6" t="str">
        <f>_xlfn.XLOOKUP(EG$1&amp;"|"&amp;TEXT($C16,"yyyymmdd"), RRPS_ALL[Key], RRPS_ALL[Clean Price Mid], "")</f>
        <v/>
      </c>
      <c r="EH16" s="6"/>
      <c r="EI16" s="6"/>
      <c r="EJ16" s="6"/>
      <c r="EK16" s="7" t="str">
        <f>_xlfn.XLOOKUP(EK$1&amp;"|"&amp;TEXT($C16,"yyyymmdd"), RRPS_ALL[Key], RRPS_ALL[Yield to Maturity], "")</f>
        <v/>
      </c>
      <c r="EL16" s="6" t="str">
        <f>_xlfn.XLOOKUP(EL$1&amp;"|"&amp;TEXT($C16,"yyyymmdd"), RRPS_ALL[Key], RRPS_ALL[Mid Price], "")</f>
        <v/>
      </c>
      <c r="EM16" s="6" t="str">
        <f>_xlfn.XLOOKUP(EM$1&amp;"|"&amp;TEXT($C16,"yyyymmdd"), RRPS_ALL[Key], RRPS_ALL[Mid Yield], "")</f>
        <v/>
      </c>
      <c r="EN16" s="6" t="str">
        <f>_xlfn.XLOOKUP(EN$1&amp;"|"&amp;TEXT($C16,"yyyymmdd"), RRPS_ALL[Key], RRPS_ALL[Dirty Mid], "")</f>
        <v/>
      </c>
      <c r="EO16" s="6" t="str">
        <f>_xlfn.XLOOKUP(EO$1&amp;"|"&amp;TEXT($C16,"yyyymmdd"), RRPS_ALL[Key], RRPS_ALL[Clean Price Mid], "")</f>
        <v/>
      </c>
      <c r="EP16" s="6"/>
      <c r="EQ16" s="6"/>
      <c r="ER16" s="6"/>
      <c r="ES16" s="7" t="str">
        <f>_xlfn.XLOOKUP(ES$1&amp;"|"&amp;TEXT($C16,"yyyymmdd"), RRPS_ALL[Key], RRPS_ALL[Yield to Maturity], "")</f>
        <v/>
      </c>
      <c r="ET16" s="6" t="str">
        <f>_xlfn.XLOOKUP(ET$1&amp;"|"&amp;TEXT($C16,"yyyymmdd"), RRPS_ALL[Key], RRPS_ALL[Mid Price], "")</f>
        <v/>
      </c>
      <c r="EU16" s="6" t="str">
        <f>_xlfn.XLOOKUP(EU$1&amp;"|"&amp;TEXT($C16,"yyyymmdd"), RRPS_ALL[Key], RRPS_ALL[Mid Yield], "")</f>
        <v/>
      </c>
      <c r="EV16" s="6" t="str">
        <f>_xlfn.XLOOKUP(EV$1&amp;"|"&amp;TEXT($C16,"yyyymmdd"), RRPS_ALL[Key], RRPS_ALL[Dirty Mid], "")</f>
        <v/>
      </c>
      <c r="EW16" s="6" t="str">
        <f>_xlfn.XLOOKUP(EW$1&amp;"|"&amp;TEXT($C16,"yyyymmdd"), RRPS_ALL[Key], RRPS_ALL[Clean Price Mid], "")</f>
        <v/>
      </c>
      <c r="EX16" s="6"/>
      <c r="EY16" s="6"/>
      <c r="EZ16" s="6"/>
      <c r="FA16" s="7" t="str">
        <f>_xlfn.XLOOKUP(FA$1&amp;"|"&amp;TEXT($C16,"yyyymmdd"), RRPS_ALL[Key], RRPS_ALL[Yield to Maturity], "")</f>
        <v/>
      </c>
      <c r="FB16" s="6" t="str">
        <f>_xlfn.XLOOKUP(FB$1&amp;"|"&amp;TEXT($C16,"yyyymmdd"), RRPS_ALL[Key], RRPS_ALL[Mid Price], "")</f>
        <v/>
      </c>
      <c r="FC16" s="6" t="str">
        <f>_xlfn.XLOOKUP(FC$1&amp;"|"&amp;TEXT($C16,"yyyymmdd"), RRPS_ALL[Key], RRPS_ALL[Mid Yield], "")</f>
        <v/>
      </c>
      <c r="FD16" s="6" t="str">
        <f>_xlfn.XLOOKUP(FD$1&amp;"|"&amp;TEXT($C16,"yyyymmdd"), RRPS_ALL[Key], RRPS_ALL[Dirty Mid], "")</f>
        <v/>
      </c>
      <c r="FE16" s="6" t="str">
        <f>_xlfn.XLOOKUP(FE$1&amp;"|"&amp;TEXT($C16,"yyyymmdd"), RRPS_ALL[Key], RRPS_ALL[Clean Price Mid], "")</f>
        <v/>
      </c>
      <c r="FF16" s="6"/>
      <c r="FG16" s="6"/>
      <c r="FH16" s="6"/>
      <c r="FI16" s="7" t="str">
        <f>_xlfn.XLOOKUP(FI$1&amp;"|"&amp;TEXT($C16,"yyyymmdd"), RRPS_ALL[Key], RRPS_ALL[Yield to Maturity], "")</f>
        <v/>
      </c>
      <c r="FJ16" s="6" t="str">
        <f>_xlfn.XLOOKUP(FJ$1&amp;"|"&amp;TEXT($C16,"yyyymmdd"), RRPS_ALL[Key], RRPS_ALL[Mid Price], "")</f>
        <v/>
      </c>
      <c r="FK16" s="6" t="str">
        <f>_xlfn.XLOOKUP(FK$1&amp;"|"&amp;TEXT($C16,"yyyymmdd"), RRPS_ALL[Key], RRPS_ALL[Mid Yield], "")</f>
        <v/>
      </c>
      <c r="FL16" s="6" t="str">
        <f>_xlfn.XLOOKUP(FL$1&amp;"|"&amp;TEXT($C16,"yyyymmdd"), RRPS_ALL[Key], RRPS_ALL[Dirty Mid], "")</f>
        <v/>
      </c>
      <c r="FM16" s="6" t="str">
        <f>_xlfn.XLOOKUP(FM$1&amp;"|"&amp;TEXT($C16,"yyyymmdd"), RRPS_ALL[Key], RRPS_ALL[Clean Price Mid], "")</f>
        <v/>
      </c>
      <c r="FN16" s="6"/>
      <c r="FO16" s="6"/>
      <c r="FP16" s="6"/>
      <c r="FQ16" s="7" t="str">
        <f>_xlfn.XLOOKUP(FQ$1&amp;"|"&amp;TEXT($C16,"yyyymmdd"), RRPS_ALL[Key], RRPS_ALL[Yield to Maturity], "")</f>
        <v/>
      </c>
      <c r="FR16" s="6" t="str">
        <f>_xlfn.XLOOKUP(FR$1&amp;"|"&amp;TEXT($C16,"yyyymmdd"), RRPS_ALL[Key], RRPS_ALL[Mid Price], "")</f>
        <v/>
      </c>
      <c r="FS16" s="6" t="str">
        <f>_xlfn.XLOOKUP(FS$1&amp;"|"&amp;TEXT($C16,"yyyymmdd"), RRPS_ALL[Key], RRPS_ALL[Mid Yield], "")</f>
        <v/>
      </c>
      <c r="FT16" s="6" t="str">
        <f>_xlfn.XLOOKUP(FT$1&amp;"|"&amp;TEXT($C16,"yyyymmdd"), RRPS_ALL[Key], RRPS_ALL[Dirty Mid], "")</f>
        <v/>
      </c>
      <c r="FU16" s="6" t="str">
        <f>_xlfn.XLOOKUP(FU$1&amp;"|"&amp;TEXT($C16,"yyyymmdd"), RRPS_ALL[Key], RRPS_ALL[Clean Price Mid], "")</f>
        <v/>
      </c>
      <c r="FV16" s="6"/>
      <c r="FW16" s="6"/>
      <c r="FX16" s="6"/>
      <c r="FY16" s="7" t="str">
        <f>_xlfn.XLOOKUP(FY$1&amp;"|"&amp;TEXT($C16,"yyyymmdd"), RRPS_ALL[Key], RRPS_ALL[Yield to Maturity], "")</f>
        <v/>
      </c>
      <c r="FZ16" s="6" t="str">
        <f>_xlfn.XLOOKUP(FZ$1&amp;"|"&amp;TEXT($C16,"yyyymmdd"), RRPS_ALL[Key], RRPS_ALL[Mid Price], "")</f>
        <v/>
      </c>
      <c r="GA16" s="6" t="str">
        <f>_xlfn.XLOOKUP(GA$1&amp;"|"&amp;TEXT($C16,"yyyymmdd"), RRPS_ALL[Key], RRPS_ALL[Mid Yield], "")</f>
        <v/>
      </c>
      <c r="GB16" s="6" t="str">
        <f>_xlfn.XLOOKUP(GB$1&amp;"|"&amp;TEXT($C16,"yyyymmdd"), RRPS_ALL[Key], RRPS_ALL[Dirty Mid], "")</f>
        <v/>
      </c>
      <c r="GC16" s="6" t="str">
        <f>_xlfn.XLOOKUP(GC$1&amp;"|"&amp;TEXT($C16,"yyyymmdd"), RRPS_ALL[Key], RRPS_ALL[Clean Price Mid], "")</f>
        <v/>
      </c>
      <c r="GD16" s="6"/>
      <c r="GE16" s="6"/>
      <c r="GF16" s="6"/>
      <c r="GG16" s="7" t="str">
        <f>_xlfn.XLOOKUP(GG$1&amp;"|"&amp;TEXT($C16,"yyyymmdd"), RRPS_ALL[Key], RRPS_ALL[Yield to Maturity], "")</f>
        <v/>
      </c>
      <c r="GH16" s="6" t="str">
        <f>_xlfn.XLOOKUP(GH$1&amp;"|"&amp;TEXT($C16,"yyyymmdd"), RRPS_ALL[Key], RRPS_ALL[Mid Price], "")</f>
        <v/>
      </c>
      <c r="GI16" s="6" t="str">
        <f>_xlfn.XLOOKUP(GI$1&amp;"|"&amp;TEXT($C16,"yyyymmdd"), RRPS_ALL[Key], RRPS_ALL[Mid Yield], "")</f>
        <v/>
      </c>
      <c r="GJ16" s="6" t="str">
        <f>_xlfn.XLOOKUP(GJ$1&amp;"|"&amp;TEXT($C16,"yyyymmdd"), RRPS_ALL[Key], RRPS_ALL[Dirty Mid], "")</f>
        <v/>
      </c>
      <c r="GK16" s="6" t="str">
        <f>_xlfn.XLOOKUP(GK$1&amp;"|"&amp;TEXT($C16,"yyyymmdd"), RRPS_ALL[Key], RRPS_ALL[Clean Price Mid], "")</f>
        <v/>
      </c>
      <c r="GL16" s="6"/>
      <c r="GM16" s="6"/>
      <c r="GN16" s="6"/>
      <c r="GO16" s="7" t="str">
        <f>_xlfn.XLOOKUP(GO$1&amp;"|"&amp;TEXT($C16,"yyyymmdd"), RRPS_ALL[Key], RRPS_ALL[Yield to Maturity], "")</f>
        <v/>
      </c>
      <c r="GP16" s="6" t="str">
        <f>_xlfn.XLOOKUP(GP$1&amp;"|"&amp;TEXT($C16,"yyyymmdd"), RRPS_ALL[Key], RRPS_ALL[Mid Price], "")</f>
        <v/>
      </c>
      <c r="GQ16" s="6" t="str">
        <f>_xlfn.XLOOKUP(GQ$1&amp;"|"&amp;TEXT($C16,"yyyymmdd"), RRPS_ALL[Key], RRPS_ALL[Mid Yield], "")</f>
        <v/>
      </c>
      <c r="GR16" s="6" t="str">
        <f>_xlfn.XLOOKUP(GR$1&amp;"|"&amp;TEXT($C16,"yyyymmdd"), RRPS_ALL[Key], RRPS_ALL[Dirty Mid], "")</f>
        <v/>
      </c>
      <c r="GS16" s="6" t="str">
        <f>_xlfn.XLOOKUP(GS$1&amp;"|"&amp;TEXT($C16,"yyyymmdd"), RRPS_ALL[Key], RRPS_ALL[Clean Price Mid], "")</f>
        <v/>
      </c>
      <c r="GT16" s="6"/>
      <c r="GU16" s="6"/>
      <c r="GV16" s="6"/>
      <c r="GW16" s="7" t="str">
        <f>_xlfn.XLOOKUP(GW$1&amp;"|"&amp;TEXT($C16,"yyyymmdd"), RRPS_ALL[Key], RRPS_ALL[Yield to Maturity], "")</f>
        <v/>
      </c>
      <c r="GX16" s="6" t="str">
        <f>_xlfn.XLOOKUP(GX$1&amp;"|"&amp;TEXT($C16,"yyyymmdd"), RRPS_ALL[Key], RRPS_ALL[Mid Price], "")</f>
        <v/>
      </c>
      <c r="GY16" s="6" t="str">
        <f>_xlfn.XLOOKUP(GY$1&amp;"|"&amp;TEXT($C16,"yyyymmdd"), RRPS_ALL[Key], RRPS_ALL[Mid Yield], "")</f>
        <v/>
      </c>
      <c r="GZ16" s="6" t="str">
        <f>_xlfn.XLOOKUP(GZ$1&amp;"|"&amp;TEXT($C16,"yyyymmdd"), RRPS_ALL[Key], RRPS_ALL[Dirty Mid], "")</f>
        <v/>
      </c>
      <c r="HA16" s="6" t="str">
        <f>_xlfn.XLOOKUP(HA$1&amp;"|"&amp;TEXT($C16,"yyyymmdd"), RRPS_ALL[Key], RRPS_ALL[Clean Price Mid], "")</f>
        <v/>
      </c>
      <c r="HB16" s="6"/>
      <c r="HC16" s="6"/>
      <c r="HD16" s="6"/>
    </row>
    <row r="17" spans="1:212" x14ac:dyDescent="0.2">
      <c r="A17">
        <v>2001</v>
      </c>
      <c r="B17">
        <v>1</v>
      </c>
      <c r="C17" s="5">
        <f t="shared" si="0"/>
        <v>36922</v>
      </c>
      <c r="D17" s="6">
        <v>3.25</v>
      </c>
      <c r="E17" s="7">
        <f>_xlfn.XLOOKUP(E$1&amp;"|"&amp;TEXT($C17,"yyyymmdd"), RRPS_ALL[Key], RRPS_ALL[Yield to Maturity], "")</f>
        <v>4.3170000000000002</v>
      </c>
      <c r="F17" s="6">
        <f>_xlfn.XLOOKUP(F$1&amp;"|"&amp;TEXT($C17,"yyyymmdd"), RRPS_ALL[Key], RRPS_ALL[Mid Price], "")</f>
        <v>106.1</v>
      </c>
      <c r="G17" s="6">
        <f>_xlfn.XLOOKUP(G$1&amp;"|"&amp;TEXT($C17,"yyyymmdd"), RRPS_ALL[Key], RRPS_ALL[Mid Yield], "")</f>
        <v>0</v>
      </c>
      <c r="H17" s="6">
        <f>_xlfn.XLOOKUP(H$1&amp;"|"&amp;TEXT($C17,"yyyymmdd"), RRPS_ALL[Key], RRPS_ALL[Dirty Mid], "")</f>
        <v>0</v>
      </c>
      <c r="I17" s="6">
        <f>_xlfn.XLOOKUP(I$1&amp;"|"&amp;TEXT($C17,"yyyymmdd"), RRPS_ALL[Key], RRPS_ALL[Clean Price Mid], "")</f>
        <v>0</v>
      </c>
      <c r="J17" s="6">
        <v>0.06</v>
      </c>
      <c r="K17" s="5">
        <v>38392</v>
      </c>
      <c r="L17" s="6">
        <f t="shared" si="1"/>
        <v>4.025191675794086</v>
      </c>
      <c r="M17" s="7">
        <f>_xlfn.XLOOKUP(M$1&amp;"|"&amp;TEXT($C17,"yyyymmdd"), RRPS_ALL[Key], RRPS_ALL[Yield to Maturity], "")</f>
        <v>4.5359999999999996</v>
      </c>
      <c r="N17" s="6">
        <f>_xlfn.XLOOKUP(N$1&amp;"|"&amp;TEXT($C17,"yyyymmdd"), RRPS_ALL[Key], RRPS_ALL[Mid Price], "")</f>
        <v>109.72</v>
      </c>
      <c r="O17" s="6">
        <f>_xlfn.XLOOKUP(O$1&amp;"|"&amp;TEXT($C17,"yyyymmdd"), RRPS_ALL[Key], RRPS_ALL[Mid Yield], "")</f>
        <v>0</v>
      </c>
      <c r="P17" s="6">
        <f>_xlfn.XLOOKUP(P$1&amp;"|"&amp;TEXT($C17,"yyyymmdd"), RRPS_ALL[Key], RRPS_ALL[Dirty Mid], "")</f>
        <v>0</v>
      </c>
      <c r="Q17" s="6">
        <f>_xlfn.XLOOKUP(Q$1&amp;"|"&amp;TEXT($C17,"yyyymmdd"), RRPS_ALL[Key], RRPS_ALL[Clean Price Mid], "")</f>
        <v>0</v>
      </c>
      <c r="R17" s="6">
        <v>6.5000000000000002E-2</v>
      </c>
      <c r="S17" s="5">
        <v>39015</v>
      </c>
      <c r="T17" s="6">
        <f t="shared" si="2"/>
        <v>5.7316293929712456</v>
      </c>
      <c r="U17" s="7">
        <f>_xlfn.XLOOKUP(U$1&amp;"|"&amp;TEXT($C17,"yyyymmdd"), RRPS_ALL[Key], RRPS_ALL[Yield to Maturity], "")</f>
        <v>4.6500000000000004</v>
      </c>
      <c r="V17" s="6">
        <f>_xlfn.XLOOKUP(V$1&amp;"|"&amp;TEXT($C17,"yyyymmdd"), RRPS_ALL[Key], RRPS_ALL[Mid Price], "")</f>
        <v>111.175</v>
      </c>
      <c r="W17" s="6">
        <f>_xlfn.XLOOKUP(W$1&amp;"|"&amp;TEXT($C17,"yyyymmdd"), RRPS_ALL[Key], RRPS_ALL[Mid Yield], "")</f>
        <v>0</v>
      </c>
      <c r="X17" s="6">
        <f>_xlfn.XLOOKUP(X$1&amp;"|"&amp;TEXT($C17,"yyyymmdd"), RRPS_ALL[Key], RRPS_ALL[Dirty Mid], "")</f>
        <v>0</v>
      </c>
      <c r="Y17" s="6">
        <f>_xlfn.XLOOKUP(Y$1&amp;"|"&amp;TEXT($C17,"yyyymmdd"), RRPS_ALL[Key], RRPS_ALL[Clean Price Mid], "")</f>
        <v>0</v>
      </c>
      <c r="Z17" s="6">
        <v>6.5000000000000002E-2</v>
      </c>
      <c r="AA17" s="5">
        <v>39573</v>
      </c>
      <c r="AB17" s="6">
        <f t="shared" si="3"/>
        <v>7.2580424366872007</v>
      </c>
      <c r="AC17" s="7">
        <f>_xlfn.XLOOKUP(AC$1&amp;"|"&amp;TEXT($C17,"yyyymmdd"), RRPS_ALL[Key], RRPS_ALL[Yield to Maturity], "")</f>
        <v>5.0190000000000001</v>
      </c>
      <c r="AD17" s="6">
        <f>_xlfn.XLOOKUP(AD$1&amp;"|"&amp;TEXT($C17,"yyyymmdd"), RRPS_ALL[Key], RRPS_ALL[Mid Price], "")</f>
        <v>116.46</v>
      </c>
      <c r="AE17" s="6">
        <f>_xlfn.XLOOKUP(AE$1&amp;"|"&amp;TEXT($C17,"yyyymmdd"), RRPS_ALL[Key], RRPS_ALL[Mid Yield], "")</f>
        <v>0</v>
      </c>
      <c r="AF17" s="6">
        <f>_xlfn.XLOOKUP(AF$1&amp;"|"&amp;TEXT($C17,"yyyymmdd"), RRPS_ALL[Key], RRPS_ALL[Dirty Mid], "")</f>
        <v>4.9874999999999998</v>
      </c>
      <c r="AG17" s="6">
        <f>_xlfn.XLOOKUP(AG$1&amp;"|"&amp;TEXT($C17,"yyyymmdd"), RRPS_ALL[Key], RRPS_ALL[Clean Price Mid], "")</f>
        <v>9.1099800000000002</v>
      </c>
      <c r="AH17" s="6">
        <v>6.7500000000000004E-2</v>
      </c>
      <c r="AI17" s="5">
        <v>41764</v>
      </c>
      <c r="AJ17" s="6">
        <f t="shared" si="4"/>
        <v>13.257969880696264</v>
      </c>
      <c r="AK17" s="7">
        <f>_xlfn.XLOOKUP(AK$1&amp;"|"&amp;TEXT($C17,"yyyymmdd"), RRPS_ALL[Key], RRPS_ALL[Yield to Maturity], "")</f>
        <v>4.7279999999999998</v>
      </c>
      <c r="AL17" s="6">
        <f>_xlfn.XLOOKUP(AL$1&amp;"|"&amp;TEXT($C17,"yyyymmdd"), RRPS_ALL[Key], RRPS_ALL[Mid Price], "")</f>
        <v>101.795</v>
      </c>
      <c r="AM17" s="6">
        <f>_xlfn.XLOOKUP(AM$1&amp;"|"&amp;TEXT($C17,"yyyymmdd"), RRPS_ALL[Key], RRPS_ALL[Mid Yield], "")</f>
        <v>0</v>
      </c>
      <c r="AN17" s="6">
        <f>_xlfn.XLOOKUP(AN$1&amp;"|"&amp;TEXT($C17,"yyyymmdd"), RRPS_ALL[Key], RRPS_ALL[Dirty Mid], "")</f>
        <v>0</v>
      </c>
      <c r="AO17" s="6">
        <f>_xlfn.XLOOKUP(AO$1&amp;"|"&amp;TEXT($C17,"yyyymmdd"), RRPS_ALL[Key], RRPS_ALL[Clean Price Mid], "")</f>
        <v>0</v>
      </c>
      <c r="AP17" s="6">
        <v>0.05</v>
      </c>
      <c r="AQ17" s="5">
        <v>39869</v>
      </c>
      <c r="AR17" s="6">
        <f t="shared" si="5"/>
        <v>8.0690599330696688</v>
      </c>
      <c r="AS17" s="7">
        <f>_xlfn.XLOOKUP(AS$1&amp;"|"&amp;TEXT($C17,"yyyymmdd"), RRPS_ALL[Key], RRPS_ALL[Yield to Maturity], "")</f>
        <v>4.4180000000000001</v>
      </c>
      <c r="AT17" s="6">
        <f>_xlfn.XLOOKUP(AT$1&amp;"|"&amp;TEXT($C17,"yyyymmdd"), RRPS_ALL[Key], RRPS_ALL[Mid Price], "")</f>
        <v>95.82</v>
      </c>
      <c r="AU17" s="6">
        <f>_xlfn.XLOOKUP(AU$1&amp;"|"&amp;TEXT($C17,"yyyymmdd"), RRPS_ALL[Key], RRPS_ALL[Mid Yield], "")</f>
        <v>0</v>
      </c>
      <c r="AV17" s="6">
        <f>_xlfn.XLOOKUP(AV$1&amp;"|"&amp;TEXT($C17,"yyyymmdd"), RRPS_ALL[Key], RRPS_ALL[Dirty Mid], "")</f>
        <v>0</v>
      </c>
      <c r="AW17" s="6">
        <f>_xlfn.XLOOKUP(AW$1&amp;"|"&amp;TEXT($C17,"yyyymmdd"), RRPS_ALL[Key], RRPS_ALL[Clean Price Mid], "")</f>
        <v>0</v>
      </c>
      <c r="AX17" s="6">
        <v>3.5000000000000003E-2</v>
      </c>
      <c r="AY17" s="5">
        <v>38827</v>
      </c>
      <c r="AZ17" s="6">
        <f t="shared" ref="AZ17:AZ42" si="8">YEARFRAC(C17,AY17,1)</f>
        <v>5.2167959835691464</v>
      </c>
      <c r="BA17" s="7">
        <f>_xlfn.XLOOKUP(BA$1&amp;"|"&amp;TEXT($C17,"yyyymmdd"), RRPS_ALL[Key], RRPS_ALL[Yield to Maturity], "")</f>
        <v>4.8170000000000002</v>
      </c>
      <c r="BB17" s="6">
        <f>_xlfn.XLOOKUP(BB$1&amp;"|"&amp;TEXT($C17,"yyyymmdd"), RRPS_ALL[Key], RRPS_ALL[Mid Price], "")</f>
        <v>103.44499999999999</v>
      </c>
      <c r="BC17" s="6">
        <f>_xlfn.XLOOKUP(BC$1&amp;"|"&amp;TEXT($C17,"yyyymmdd"), RRPS_ALL[Key], RRPS_ALL[Mid Yield], "")</f>
        <v>0</v>
      </c>
      <c r="BD17" s="6">
        <f>_xlfn.XLOOKUP(BD$1&amp;"|"&amp;TEXT($C17,"yyyymmdd"), RRPS_ALL[Key], RRPS_ALL[Dirty Mid], "")</f>
        <v>0</v>
      </c>
      <c r="BE17" s="6">
        <f>_xlfn.XLOOKUP(BE$1&amp;"|"&amp;TEXT($C17,"yyyymmdd"), RRPS_ALL[Key], RRPS_ALL[Clean Price Mid], "")</f>
        <v>0</v>
      </c>
      <c r="BF17" s="6">
        <v>5.2499999999999998E-2</v>
      </c>
      <c r="BG17" s="5">
        <v>40617</v>
      </c>
      <c r="BH17" s="6">
        <f t="shared" si="7"/>
        <v>10.118247448344535</v>
      </c>
      <c r="BI17" s="7" t="str">
        <f>_xlfn.XLOOKUP(BI$1&amp;"|"&amp;TEXT($C17,"yyyymmdd"), RRPS_ALL[Key], RRPS_ALL[Yield to Maturity], "")</f>
        <v/>
      </c>
      <c r="BJ17" s="6" t="str">
        <f>_xlfn.XLOOKUP(BJ$1&amp;"|"&amp;TEXT($C17,"yyyymmdd"), RRPS_ALL[Key], RRPS_ALL[Mid Price], "")</f>
        <v/>
      </c>
      <c r="BK17" s="6" t="str">
        <f>_xlfn.XLOOKUP(BK$1&amp;"|"&amp;TEXT($C17,"yyyymmdd"), RRPS_ALL[Key], RRPS_ALL[Mid Yield], "")</f>
        <v/>
      </c>
      <c r="BL17" s="6" t="str">
        <f>_xlfn.XLOOKUP(BL$1&amp;"|"&amp;TEXT($C17,"yyyymmdd"), RRPS_ALL[Key], RRPS_ALL[Dirty Mid], "")</f>
        <v/>
      </c>
      <c r="BM17" s="6" t="str">
        <f>_xlfn.XLOOKUP(BM$1&amp;"|"&amp;TEXT($C17,"yyyymmdd"), RRPS_ALL[Key], RRPS_ALL[Clean Price Mid], "")</f>
        <v/>
      </c>
      <c r="BN17" s="6"/>
      <c r="BO17" s="6"/>
      <c r="BP17" s="6"/>
      <c r="BQ17" s="7" t="str">
        <f>_xlfn.XLOOKUP(BQ$1&amp;"|"&amp;TEXT($C17,"yyyymmdd"), RRPS_ALL[Key], RRPS_ALL[Yield to Maturity], "")</f>
        <v/>
      </c>
      <c r="BR17" s="6" t="str">
        <f>_xlfn.XLOOKUP(BR$1&amp;"|"&amp;TEXT($C17,"yyyymmdd"), RRPS_ALL[Key], RRPS_ALL[Mid Price], "")</f>
        <v/>
      </c>
      <c r="BS17" s="6" t="str">
        <f>_xlfn.XLOOKUP(BS$1&amp;"|"&amp;TEXT($C17,"yyyymmdd"), RRPS_ALL[Key], RRPS_ALL[Mid Yield], "")</f>
        <v/>
      </c>
      <c r="BT17" s="6" t="str">
        <f>_xlfn.XLOOKUP(BT$1&amp;"|"&amp;TEXT($C17,"yyyymmdd"), RRPS_ALL[Key], RRPS_ALL[Dirty Mid], "")</f>
        <v/>
      </c>
      <c r="BU17" s="6" t="str">
        <f>_xlfn.XLOOKUP(BU$1&amp;"|"&amp;TEXT($C17,"yyyymmdd"), RRPS_ALL[Key], RRPS_ALL[Clean Price Mid], "")</f>
        <v/>
      </c>
      <c r="BV17" s="6"/>
      <c r="BW17" s="6"/>
      <c r="BX17" s="6"/>
      <c r="BY17" s="7" t="str">
        <f>_xlfn.XLOOKUP(BY$1&amp;"|"&amp;TEXT($C17,"yyyymmdd"), RRPS_ALL[Key], RRPS_ALL[Yield to Maturity], "")</f>
        <v/>
      </c>
      <c r="BZ17" s="6" t="str">
        <f>_xlfn.XLOOKUP(BZ$1&amp;"|"&amp;TEXT($C17,"yyyymmdd"), RRPS_ALL[Key], RRPS_ALL[Mid Price], "")</f>
        <v/>
      </c>
      <c r="CA17" s="6" t="str">
        <f>_xlfn.XLOOKUP(CA$1&amp;"|"&amp;TEXT($C17,"yyyymmdd"), RRPS_ALL[Key], RRPS_ALL[Mid Yield], "")</f>
        <v/>
      </c>
      <c r="CB17" s="6" t="str">
        <f>_xlfn.XLOOKUP(CB$1&amp;"|"&amp;TEXT($C17,"yyyymmdd"), RRPS_ALL[Key], RRPS_ALL[Dirty Mid], "")</f>
        <v/>
      </c>
      <c r="CC17" s="6" t="str">
        <f>_xlfn.XLOOKUP(CC$1&amp;"|"&amp;TEXT($C17,"yyyymmdd"), RRPS_ALL[Key], RRPS_ALL[Clean Price Mid], "")</f>
        <v/>
      </c>
      <c r="CD17" s="6"/>
      <c r="CE17" s="6"/>
      <c r="CF17" s="6"/>
      <c r="CG17" s="7" t="str">
        <f>_xlfn.XLOOKUP(CG$1&amp;"|"&amp;TEXT($C17,"yyyymmdd"), RRPS_ALL[Key], RRPS_ALL[Yield to Maturity], "")</f>
        <v/>
      </c>
      <c r="CH17" s="6" t="str">
        <f>_xlfn.XLOOKUP(CH$1&amp;"|"&amp;TEXT($C17,"yyyymmdd"), RRPS_ALL[Key], RRPS_ALL[Mid Price], "")</f>
        <v/>
      </c>
      <c r="CI17" s="6" t="str">
        <f>_xlfn.XLOOKUP(CI$1&amp;"|"&amp;TEXT($C17,"yyyymmdd"), RRPS_ALL[Key], RRPS_ALL[Mid Yield], "")</f>
        <v/>
      </c>
      <c r="CJ17" s="6" t="str">
        <f>_xlfn.XLOOKUP(CJ$1&amp;"|"&amp;TEXT($C17,"yyyymmdd"), RRPS_ALL[Key], RRPS_ALL[Dirty Mid], "")</f>
        <v/>
      </c>
      <c r="CK17" s="6" t="str">
        <f>_xlfn.XLOOKUP(CK$1&amp;"|"&amp;TEXT($C17,"yyyymmdd"), RRPS_ALL[Key], RRPS_ALL[Clean Price Mid], "")</f>
        <v/>
      </c>
      <c r="CL17" s="6"/>
      <c r="CM17" s="6"/>
      <c r="CN17" s="6"/>
      <c r="CO17" s="7" t="str">
        <f>_xlfn.XLOOKUP(CO$1&amp;"|"&amp;TEXT($C17,"yyyymmdd"), RRPS_ALL[Key], RRPS_ALL[Yield to Maturity], "")</f>
        <v/>
      </c>
      <c r="CP17" s="6" t="str">
        <f>_xlfn.XLOOKUP(CP$1&amp;"|"&amp;TEXT($C17,"yyyymmdd"), RRPS_ALL[Key], RRPS_ALL[Mid Price], "")</f>
        <v/>
      </c>
      <c r="CQ17" s="6" t="str">
        <f>_xlfn.XLOOKUP(CQ$1&amp;"|"&amp;TEXT($C17,"yyyymmdd"), RRPS_ALL[Key], RRPS_ALL[Mid Yield], "")</f>
        <v/>
      </c>
      <c r="CR17" s="6" t="str">
        <f>_xlfn.XLOOKUP(CR$1&amp;"|"&amp;TEXT($C17,"yyyymmdd"), RRPS_ALL[Key], RRPS_ALL[Dirty Mid], "")</f>
        <v/>
      </c>
      <c r="CS17" s="6" t="str">
        <f>_xlfn.XLOOKUP(CS$1&amp;"|"&amp;TEXT($C17,"yyyymmdd"), RRPS_ALL[Key], RRPS_ALL[Clean Price Mid], "")</f>
        <v/>
      </c>
      <c r="CT17" s="6"/>
      <c r="CU17" s="6"/>
      <c r="CV17" s="6"/>
      <c r="CW17" s="7" t="str">
        <f>_xlfn.XLOOKUP(CW$1&amp;"|"&amp;TEXT($C17,"yyyymmdd"), RRPS_ALL[Key], RRPS_ALL[Yield to Maturity], "")</f>
        <v/>
      </c>
      <c r="CX17" s="6" t="str">
        <f>_xlfn.XLOOKUP(CX$1&amp;"|"&amp;TEXT($C17,"yyyymmdd"), RRPS_ALL[Key], RRPS_ALL[Mid Price], "")</f>
        <v/>
      </c>
      <c r="CY17" s="6" t="str">
        <f>_xlfn.XLOOKUP(CY$1&amp;"|"&amp;TEXT($C17,"yyyymmdd"), RRPS_ALL[Key], RRPS_ALL[Mid Yield], "")</f>
        <v/>
      </c>
      <c r="CZ17" s="6" t="str">
        <f>_xlfn.XLOOKUP(CZ$1&amp;"|"&amp;TEXT($C17,"yyyymmdd"), RRPS_ALL[Key], RRPS_ALL[Dirty Mid], "")</f>
        <v/>
      </c>
      <c r="DA17" s="6" t="str">
        <f>_xlfn.XLOOKUP(DA$1&amp;"|"&amp;TEXT($C17,"yyyymmdd"), RRPS_ALL[Key], RRPS_ALL[Clean Price Mid], "")</f>
        <v/>
      </c>
      <c r="DB17" s="6"/>
      <c r="DC17" s="6"/>
      <c r="DD17" s="6"/>
      <c r="DE17" s="7" t="str">
        <f>_xlfn.XLOOKUP(DE$1&amp;"|"&amp;TEXT($C17,"yyyymmdd"), RRPS_ALL[Key], RRPS_ALL[Yield to Maturity], "")</f>
        <v/>
      </c>
      <c r="DF17" s="6" t="str">
        <f>_xlfn.XLOOKUP(DF$1&amp;"|"&amp;TEXT($C17,"yyyymmdd"), RRPS_ALL[Key], RRPS_ALL[Mid Price], "")</f>
        <v/>
      </c>
      <c r="DG17" s="6" t="str">
        <f>_xlfn.XLOOKUP(DG$1&amp;"|"&amp;TEXT($C17,"yyyymmdd"), RRPS_ALL[Key], RRPS_ALL[Mid Yield], "")</f>
        <v/>
      </c>
      <c r="DH17" s="6" t="str">
        <f>_xlfn.XLOOKUP(DH$1&amp;"|"&amp;TEXT($C17,"yyyymmdd"), RRPS_ALL[Key], RRPS_ALL[Dirty Mid], "")</f>
        <v/>
      </c>
      <c r="DI17" s="6" t="str">
        <f>_xlfn.XLOOKUP(DI$1&amp;"|"&amp;TEXT($C17,"yyyymmdd"), RRPS_ALL[Key], RRPS_ALL[Clean Price Mid], "")</f>
        <v/>
      </c>
      <c r="DJ17" s="6"/>
      <c r="DK17" s="6"/>
      <c r="DL17" s="6"/>
      <c r="DM17" s="7" t="str">
        <f>_xlfn.XLOOKUP(DM$1&amp;"|"&amp;TEXT($C17,"yyyymmdd"), RRPS_ALL[Key], RRPS_ALL[Yield to Maturity], "")</f>
        <v/>
      </c>
      <c r="DN17" s="6" t="str">
        <f>_xlfn.XLOOKUP(DN$1&amp;"|"&amp;TEXT($C17,"yyyymmdd"), RRPS_ALL[Key], RRPS_ALL[Mid Price], "")</f>
        <v/>
      </c>
      <c r="DO17" s="6" t="str">
        <f>_xlfn.XLOOKUP(DO$1&amp;"|"&amp;TEXT($C17,"yyyymmdd"), RRPS_ALL[Key], RRPS_ALL[Mid Yield], "")</f>
        <v/>
      </c>
      <c r="DP17" s="6" t="str">
        <f>_xlfn.XLOOKUP(DP$1&amp;"|"&amp;TEXT($C17,"yyyymmdd"), RRPS_ALL[Key], RRPS_ALL[Dirty Mid], "")</f>
        <v/>
      </c>
      <c r="DQ17" s="6" t="str">
        <f>_xlfn.XLOOKUP(DQ$1&amp;"|"&amp;TEXT($C17,"yyyymmdd"), RRPS_ALL[Key], RRPS_ALL[Clean Price Mid], "")</f>
        <v/>
      </c>
      <c r="DR17" s="6"/>
      <c r="DS17" s="6"/>
      <c r="DT17" s="6"/>
      <c r="DU17" s="7" t="str">
        <f>_xlfn.XLOOKUP(DU$1&amp;"|"&amp;TEXT($C17,"yyyymmdd"), RRPS_ALL[Key], RRPS_ALL[Yield to Maturity], "")</f>
        <v/>
      </c>
      <c r="DV17" s="6" t="str">
        <f>_xlfn.XLOOKUP(DV$1&amp;"|"&amp;TEXT($C17,"yyyymmdd"), RRPS_ALL[Key], RRPS_ALL[Mid Price], "")</f>
        <v/>
      </c>
      <c r="DW17" s="6" t="str">
        <f>_xlfn.XLOOKUP(DW$1&amp;"|"&amp;TEXT($C17,"yyyymmdd"), RRPS_ALL[Key], RRPS_ALL[Mid Yield], "")</f>
        <v/>
      </c>
      <c r="DX17" s="6" t="str">
        <f>_xlfn.XLOOKUP(DX$1&amp;"|"&amp;TEXT($C17,"yyyymmdd"), RRPS_ALL[Key], RRPS_ALL[Dirty Mid], "")</f>
        <v/>
      </c>
      <c r="DY17" s="6" t="str">
        <f>_xlfn.XLOOKUP(DY$1&amp;"|"&amp;TEXT($C17,"yyyymmdd"), RRPS_ALL[Key], RRPS_ALL[Clean Price Mid], "")</f>
        <v/>
      </c>
      <c r="DZ17" s="6"/>
      <c r="EA17" s="6"/>
      <c r="EB17" s="6"/>
      <c r="EC17" s="7" t="str">
        <f>_xlfn.XLOOKUP(EC$1&amp;"|"&amp;TEXT($C17,"yyyymmdd"), RRPS_ALL[Key], RRPS_ALL[Yield to Maturity], "")</f>
        <v/>
      </c>
      <c r="ED17" s="6" t="str">
        <f>_xlfn.XLOOKUP(ED$1&amp;"|"&amp;TEXT($C17,"yyyymmdd"), RRPS_ALL[Key], RRPS_ALL[Mid Price], "")</f>
        <v/>
      </c>
      <c r="EE17" s="6" t="str">
        <f>_xlfn.XLOOKUP(EE$1&amp;"|"&amp;TEXT($C17,"yyyymmdd"), RRPS_ALL[Key], RRPS_ALL[Mid Yield], "")</f>
        <v/>
      </c>
      <c r="EF17" s="6" t="str">
        <f>_xlfn.XLOOKUP(EF$1&amp;"|"&amp;TEXT($C17,"yyyymmdd"), RRPS_ALL[Key], RRPS_ALL[Dirty Mid], "")</f>
        <v/>
      </c>
      <c r="EG17" s="6" t="str">
        <f>_xlfn.XLOOKUP(EG$1&amp;"|"&amp;TEXT($C17,"yyyymmdd"), RRPS_ALL[Key], RRPS_ALL[Clean Price Mid], "")</f>
        <v/>
      </c>
      <c r="EH17" s="6"/>
      <c r="EI17" s="6"/>
      <c r="EJ17" s="6"/>
      <c r="EK17" s="7" t="str">
        <f>_xlfn.XLOOKUP(EK$1&amp;"|"&amp;TEXT($C17,"yyyymmdd"), RRPS_ALL[Key], RRPS_ALL[Yield to Maturity], "")</f>
        <v/>
      </c>
      <c r="EL17" s="6" t="str">
        <f>_xlfn.XLOOKUP(EL$1&amp;"|"&amp;TEXT($C17,"yyyymmdd"), RRPS_ALL[Key], RRPS_ALL[Mid Price], "")</f>
        <v/>
      </c>
      <c r="EM17" s="6" t="str">
        <f>_xlfn.XLOOKUP(EM$1&amp;"|"&amp;TEXT($C17,"yyyymmdd"), RRPS_ALL[Key], RRPS_ALL[Mid Yield], "")</f>
        <v/>
      </c>
      <c r="EN17" s="6" t="str">
        <f>_xlfn.XLOOKUP(EN$1&amp;"|"&amp;TEXT($C17,"yyyymmdd"), RRPS_ALL[Key], RRPS_ALL[Dirty Mid], "")</f>
        <v/>
      </c>
      <c r="EO17" s="6" t="str">
        <f>_xlfn.XLOOKUP(EO$1&amp;"|"&amp;TEXT($C17,"yyyymmdd"), RRPS_ALL[Key], RRPS_ALL[Clean Price Mid], "")</f>
        <v/>
      </c>
      <c r="EP17" s="6"/>
      <c r="EQ17" s="6"/>
      <c r="ER17" s="6"/>
      <c r="ES17" s="7" t="str">
        <f>_xlfn.XLOOKUP(ES$1&amp;"|"&amp;TEXT($C17,"yyyymmdd"), RRPS_ALL[Key], RRPS_ALL[Yield to Maturity], "")</f>
        <v/>
      </c>
      <c r="ET17" s="6" t="str">
        <f>_xlfn.XLOOKUP(ET$1&amp;"|"&amp;TEXT($C17,"yyyymmdd"), RRPS_ALL[Key], RRPS_ALL[Mid Price], "")</f>
        <v/>
      </c>
      <c r="EU17" s="6" t="str">
        <f>_xlfn.XLOOKUP(EU$1&amp;"|"&amp;TEXT($C17,"yyyymmdd"), RRPS_ALL[Key], RRPS_ALL[Mid Yield], "")</f>
        <v/>
      </c>
      <c r="EV17" s="6" t="str">
        <f>_xlfn.XLOOKUP(EV$1&amp;"|"&amp;TEXT($C17,"yyyymmdd"), RRPS_ALL[Key], RRPS_ALL[Dirty Mid], "")</f>
        <v/>
      </c>
      <c r="EW17" s="6" t="str">
        <f>_xlfn.XLOOKUP(EW$1&amp;"|"&amp;TEXT($C17,"yyyymmdd"), RRPS_ALL[Key], RRPS_ALL[Clean Price Mid], "")</f>
        <v/>
      </c>
      <c r="EX17" s="6"/>
      <c r="EY17" s="6"/>
      <c r="EZ17" s="6"/>
      <c r="FA17" s="7" t="str">
        <f>_xlfn.XLOOKUP(FA$1&amp;"|"&amp;TEXT($C17,"yyyymmdd"), RRPS_ALL[Key], RRPS_ALL[Yield to Maturity], "")</f>
        <v/>
      </c>
      <c r="FB17" s="6" t="str">
        <f>_xlfn.XLOOKUP(FB$1&amp;"|"&amp;TEXT($C17,"yyyymmdd"), RRPS_ALL[Key], RRPS_ALL[Mid Price], "")</f>
        <v/>
      </c>
      <c r="FC17" s="6" t="str">
        <f>_xlfn.XLOOKUP(FC$1&amp;"|"&amp;TEXT($C17,"yyyymmdd"), RRPS_ALL[Key], RRPS_ALL[Mid Yield], "")</f>
        <v/>
      </c>
      <c r="FD17" s="6" t="str">
        <f>_xlfn.XLOOKUP(FD$1&amp;"|"&amp;TEXT($C17,"yyyymmdd"), RRPS_ALL[Key], RRPS_ALL[Dirty Mid], "")</f>
        <v/>
      </c>
      <c r="FE17" s="6" t="str">
        <f>_xlfn.XLOOKUP(FE$1&amp;"|"&amp;TEXT($C17,"yyyymmdd"), RRPS_ALL[Key], RRPS_ALL[Clean Price Mid], "")</f>
        <v/>
      </c>
      <c r="FF17" s="6"/>
      <c r="FG17" s="6"/>
      <c r="FH17" s="6"/>
      <c r="FI17" s="7" t="str">
        <f>_xlfn.XLOOKUP(FI$1&amp;"|"&amp;TEXT($C17,"yyyymmdd"), RRPS_ALL[Key], RRPS_ALL[Yield to Maturity], "")</f>
        <v/>
      </c>
      <c r="FJ17" s="6" t="str">
        <f>_xlfn.XLOOKUP(FJ$1&amp;"|"&amp;TEXT($C17,"yyyymmdd"), RRPS_ALL[Key], RRPS_ALL[Mid Price], "")</f>
        <v/>
      </c>
      <c r="FK17" s="6" t="str">
        <f>_xlfn.XLOOKUP(FK$1&amp;"|"&amp;TEXT($C17,"yyyymmdd"), RRPS_ALL[Key], RRPS_ALL[Mid Yield], "")</f>
        <v/>
      </c>
      <c r="FL17" s="6" t="str">
        <f>_xlfn.XLOOKUP(FL$1&amp;"|"&amp;TEXT($C17,"yyyymmdd"), RRPS_ALL[Key], RRPS_ALL[Dirty Mid], "")</f>
        <v/>
      </c>
      <c r="FM17" s="6" t="str">
        <f>_xlfn.XLOOKUP(FM$1&amp;"|"&amp;TEXT($C17,"yyyymmdd"), RRPS_ALL[Key], RRPS_ALL[Clean Price Mid], "")</f>
        <v/>
      </c>
      <c r="FN17" s="6"/>
      <c r="FO17" s="6"/>
      <c r="FP17" s="6"/>
      <c r="FQ17" s="7" t="str">
        <f>_xlfn.XLOOKUP(FQ$1&amp;"|"&amp;TEXT($C17,"yyyymmdd"), RRPS_ALL[Key], RRPS_ALL[Yield to Maturity], "")</f>
        <v/>
      </c>
      <c r="FR17" s="6" t="str">
        <f>_xlfn.XLOOKUP(FR$1&amp;"|"&amp;TEXT($C17,"yyyymmdd"), RRPS_ALL[Key], RRPS_ALL[Mid Price], "")</f>
        <v/>
      </c>
      <c r="FS17" s="6" t="str">
        <f>_xlfn.XLOOKUP(FS$1&amp;"|"&amp;TEXT($C17,"yyyymmdd"), RRPS_ALL[Key], RRPS_ALL[Mid Yield], "")</f>
        <v/>
      </c>
      <c r="FT17" s="6" t="str">
        <f>_xlfn.XLOOKUP(FT$1&amp;"|"&amp;TEXT($C17,"yyyymmdd"), RRPS_ALL[Key], RRPS_ALL[Dirty Mid], "")</f>
        <v/>
      </c>
      <c r="FU17" s="6" t="str">
        <f>_xlfn.XLOOKUP(FU$1&amp;"|"&amp;TEXT($C17,"yyyymmdd"), RRPS_ALL[Key], RRPS_ALL[Clean Price Mid], "")</f>
        <v/>
      </c>
      <c r="FV17" s="6"/>
      <c r="FW17" s="6"/>
      <c r="FX17" s="6"/>
      <c r="FY17" s="7" t="str">
        <f>_xlfn.XLOOKUP(FY$1&amp;"|"&amp;TEXT($C17,"yyyymmdd"), RRPS_ALL[Key], RRPS_ALL[Yield to Maturity], "")</f>
        <v/>
      </c>
      <c r="FZ17" s="6" t="str">
        <f>_xlfn.XLOOKUP(FZ$1&amp;"|"&amp;TEXT($C17,"yyyymmdd"), RRPS_ALL[Key], RRPS_ALL[Mid Price], "")</f>
        <v/>
      </c>
      <c r="GA17" s="6" t="str">
        <f>_xlfn.XLOOKUP(GA$1&amp;"|"&amp;TEXT($C17,"yyyymmdd"), RRPS_ALL[Key], RRPS_ALL[Mid Yield], "")</f>
        <v/>
      </c>
      <c r="GB17" s="6" t="str">
        <f>_xlfn.XLOOKUP(GB$1&amp;"|"&amp;TEXT($C17,"yyyymmdd"), RRPS_ALL[Key], RRPS_ALL[Dirty Mid], "")</f>
        <v/>
      </c>
      <c r="GC17" s="6" t="str">
        <f>_xlfn.XLOOKUP(GC$1&amp;"|"&amp;TEXT($C17,"yyyymmdd"), RRPS_ALL[Key], RRPS_ALL[Clean Price Mid], "")</f>
        <v/>
      </c>
      <c r="GD17" s="6"/>
      <c r="GE17" s="6"/>
      <c r="GF17" s="6"/>
      <c r="GG17" s="7" t="str">
        <f>_xlfn.XLOOKUP(GG$1&amp;"|"&amp;TEXT($C17,"yyyymmdd"), RRPS_ALL[Key], RRPS_ALL[Yield to Maturity], "")</f>
        <v/>
      </c>
      <c r="GH17" s="6" t="str">
        <f>_xlfn.XLOOKUP(GH$1&amp;"|"&amp;TEXT($C17,"yyyymmdd"), RRPS_ALL[Key], RRPS_ALL[Mid Price], "")</f>
        <v/>
      </c>
      <c r="GI17" s="6" t="str">
        <f>_xlfn.XLOOKUP(GI$1&amp;"|"&amp;TEXT($C17,"yyyymmdd"), RRPS_ALL[Key], RRPS_ALL[Mid Yield], "")</f>
        <v/>
      </c>
      <c r="GJ17" s="6" t="str">
        <f>_xlfn.XLOOKUP(GJ$1&amp;"|"&amp;TEXT($C17,"yyyymmdd"), RRPS_ALL[Key], RRPS_ALL[Dirty Mid], "")</f>
        <v/>
      </c>
      <c r="GK17" s="6" t="str">
        <f>_xlfn.XLOOKUP(GK$1&amp;"|"&amp;TEXT($C17,"yyyymmdd"), RRPS_ALL[Key], RRPS_ALL[Clean Price Mid], "")</f>
        <v/>
      </c>
      <c r="GL17" s="6"/>
      <c r="GM17" s="6"/>
      <c r="GN17" s="6"/>
      <c r="GO17" s="7" t="str">
        <f>_xlfn.XLOOKUP(GO$1&amp;"|"&amp;TEXT($C17,"yyyymmdd"), RRPS_ALL[Key], RRPS_ALL[Yield to Maturity], "")</f>
        <v/>
      </c>
      <c r="GP17" s="6" t="str">
        <f>_xlfn.XLOOKUP(GP$1&amp;"|"&amp;TEXT($C17,"yyyymmdd"), RRPS_ALL[Key], RRPS_ALL[Mid Price], "")</f>
        <v/>
      </c>
      <c r="GQ17" s="6" t="str">
        <f>_xlfn.XLOOKUP(GQ$1&amp;"|"&amp;TEXT($C17,"yyyymmdd"), RRPS_ALL[Key], RRPS_ALL[Mid Yield], "")</f>
        <v/>
      </c>
      <c r="GR17" s="6" t="str">
        <f>_xlfn.XLOOKUP(GR$1&amp;"|"&amp;TEXT($C17,"yyyymmdd"), RRPS_ALL[Key], RRPS_ALL[Dirty Mid], "")</f>
        <v/>
      </c>
      <c r="GS17" s="6" t="str">
        <f>_xlfn.XLOOKUP(GS$1&amp;"|"&amp;TEXT($C17,"yyyymmdd"), RRPS_ALL[Key], RRPS_ALL[Clean Price Mid], "")</f>
        <v/>
      </c>
      <c r="GT17" s="6"/>
      <c r="GU17" s="6"/>
      <c r="GV17" s="6"/>
      <c r="GW17" s="7" t="str">
        <f>_xlfn.XLOOKUP(GW$1&amp;"|"&amp;TEXT($C17,"yyyymmdd"), RRPS_ALL[Key], RRPS_ALL[Yield to Maturity], "")</f>
        <v/>
      </c>
      <c r="GX17" s="6" t="str">
        <f>_xlfn.XLOOKUP(GX$1&amp;"|"&amp;TEXT($C17,"yyyymmdd"), RRPS_ALL[Key], RRPS_ALL[Mid Price], "")</f>
        <v/>
      </c>
      <c r="GY17" s="6" t="str">
        <f>_xlfn.XLOOKUP(GY$1&amp;"|"&amp;TEXT($C17,"yyyymmdd"), RRPS_ALL[Key], RRPS_ALL[Mid Yield], "")</f>
        <v/>
      </c>
      <c r="GZ17" s="6" t="str">
        <f>_xlfn.XLOOKUP(GZ$1&amp;"|"&amp;TEXT($C17,"yyyymmdd"), RRPS_ALL[Key], RRPS_ALL[Dirty Mid], "")</f>
        <v/>
      </c>
      <c r="HA17" s="6" t="str">
        <f>_xlfn.XLOOKUP(HA$1&amp;"|"&amp;TEXT($C17,"yyyymmdd"), RRPS_ALL[Key], RRPS_ALL[Clean Price Mid], "")</f>
        <v/>
      </c>
      <c r="HB17" s="6"/>
      <c r="HC17" s="6"/>
      <c r="HD17" s="6"/>
    </row>
    <row r="18" spans="1:212" x14ac:dyDescent="0.2">
      <c r="A18">
        <v>2001</v>
      </c>
      <c r="B18">
        <v>2</v>
      </c>
      <c r="C18" s="5">
        <f t="shared" si="0"/>
        <v>36950</v>
      </c>
      <c r="D18" s="6">
        <v>3.25</v>
      </c>
      <c r="E18" s="7">
        <f>_xlfn.XLOOKUP(E$1&amp;"|"&amp;TEXT($C18,"yyyymmdd"), RRPS_ALL[Key], RRPS_ALL[Yield to Maturity], "")</f>
        <v>4.359</v>
      </c>
      <c r="F18" s="6">
        <f>_xlfn.XLOOKUP(F$1&amp;"|"&amp;TEXT($C18,"yyyymmdd"), RRPS_ALL[Key], RRPS_ALL[Mid Price], "")</f>
        <v>105.855</v>
      </c>
      <c r="G18" s="6">
        <f>_xlfn.XLOOKUP(G$1&amp;"|"&amp;TEXT($C18,"yyyymmdd"), RRPS_ALL[Key], RRPS_ALL[Mid Yield], "")</f>
        <v>0</v>
      </c>
      <c r="H18" s="6">
        <f>_xlfn.XLOOKUP(H$1&amp;"|"&amp;TEXT($C18,"yyyymmdd"), RRPS_ALL[Key], RRPS_ALL[Dirty Mid], "")</f>
        <v>0</v>
      </c>
      <c r="I18" s="6">
        <f>_xlfn.XLOOKUP(I$1&amp;"|"&amp;TEXT($C18,"yyyymmdd"), RRPS_ALL[Key], RRPS_ALL[Clean Price Mid], "")</f>
        <v>0</v>
      </c>
      <c r="J18" s="6">
        <v>0.06</v>
      </c>
      <c r="K18" s="5">
        <v>38392</v>
      </c>
      <c r="L18" s="6">
        <f t="shared" si="1"/>
        <v>3.9485213581599123</v>
      </c>
      <c r="M18" s="7">
        <f>_xlfn.XLOOKUP(M$1&amp;"|"&amp;TEXT($C18,"yyyymmdd"), RRPS_ALL[Key], RRPS_ALL[Yield to Maturity], "")</f>
        <v>4.5940000000000003</v>
      </c>
      <c r="N18" s="6">
        <f>_xlfn.XLOOKUP(N$1&amp;"|"&amp;TEXT($C18,"yyyymmdd"), RRPS_ALL[Key], RRPS_ALL[Mid Price], "")</f>
        <v>109.30500000000001</v>
      </c>
      <c r="O18" s="6">
        <f>_xlfn.XLOOKUP(O$1&amp;"|"&amp;TEXT($C18,"yyyymmdd"), RRPS_ALL[Key], RRPS_ALL[Mid Yield], "")</f>
        <v>0</v>
      </c>
      <c r="P18" s="6">
        <f>_xlfn.XLOOKUP(P$1&amp;"|"&amp;TEXT($C18,"yyyymmdd"), RRPS_ALL[Key], RRPS_ALL[Dirty Mid], "")</f>
        <v>0</v>
      </c>
      <c r="Q18" s="6">
        <f>_xlfn.XLOOKUP(Q$1&amp;"|"&amp;TEXT($C18,"yyyymmdd"), RRPS_ALL[Key], RRPS_ALL[Clean Price Mid], "")</f>
        <v>0</v>
      </c>
      <c r="R18" s="6">
        <v>6.5000000000000002E-2</v>
      </c>
      <c r="S18" s="5">
        <v>39015</v>
      </c>
      <c r="T18" s="6">
        <f t="shared" si="2"/>
        <v>5.6549520766773158</v>
      </c>
      <c r="U18" s="7">
        <f>_xlfn.XLOOKUP(U$1&amp;"|"&amp;TEXT($C18,"yyyymmdd"), RRPS_ALL[Key], RRPS_ALL[Yield to Maturity], "")</f>
        <v>4.7210000000000001</v>
      </c>
      <c r="V18" s="6">
        <f>_xlfn.XLOOKUP(V$1&amp;"|"&amp;TEXT($C18,"yyyymmdd"), RRPS_ALL[Key], RRPS_ALL[Mid Price], "")</f>
        <v>110.655</v>
      </c>
      <c r="W18" s="6">
        <f>_xlfn.XLOOKUP(W$1&amp;"|"&amp;TEXT($C18,"yyyymmdd"), RRPS_ALL[Key], RRPS_ALL[Mid Yield], "")</f>
        <v>0</v>
      </c>
      <c r="X18" s="6">
        <f>_xlfn.XLOOKUP(X$1&amp;"|"&amp;TEXT($C18,"yyyymmdd"), RRPS_ALL[Key], RRPS_ALL[Dirty Mid], "")</f>
        <v>0</v>
      </c>
      <c r="Y18" s="6">
        <f>_xlfn.XLOOKUP(Y$1&amp;"|"&amp;TEXT($C18,"yyyymmdd"), RRPS_ALL[Key], RRPS_ALL[Clean Price Mid], "")</f>
        <v>0</v>
      </c>
      <c r="Z18" s="6">
        <v>6.5000000000000002E-2</v>
      </c>
      <c r="AA18" s="5">
        <v>39573</v>
      </c>
      <c r="AB18" s="6">
        <f t="shared" si="3"/>
        <v>7.1813826146475019</v>
      </c>
      <c r="AC18" s="7">
        <f>_xlfn.XLOOKUP(AC$1&amp;"|"&amp;TEXT($C18,"yyyymmdd"), RRPS_ALL[Key], RRPS_ALL[Yield to Maturity], "")</f>
        <v>5.0270000000000001</v>
      </c>
      <c r="AD18" s="6">
        <f>_xlfn.XLOOKUP(AD$1&amp;"|"&amp;TEXT($C18,"yyyymmdd"), RRPS_ALL[Key], RRPS_ALL[Mid Price], "")</f>
        <v>116.35</v>
      </c>
      <c r="AE18" s="6">
        <f>_xlfn.XLOOKUP(AE$1&amp;"|"&amp;TEXT($C18,"yyyymmdd"), RRPS_ALL[Key], RRPS_ALL[Mid Yield], "")</f>
        <v>0</v>
      </c>
      <c r="AF18" s="6">
        <f>_xlfn.XLOOKUP(AF$1&amp;"|"&amp;TEXT($C18,"yyyymmdd"), RRPS_ALL[Key], RRPS_ALL[Dirty Mid], "")</f>
        <v>5.4937500000000004</v>
      </c>
      <c r="AG18" s="6">
        <f>_xlfn.XLOOKUP(AG$1&amp;"|"&amp;TEXT($C18,"yyyymmdd"), RRPS_ALL[Key], RRPS_ALL[Clean Price Mid], "")</f>
        <v>9.0306499999999996</v>
      </c>
      <c r="AH18" s="6">
        <v>6.7500000000000004E-2</v>
      </c>
      <c r="AI18" s="5">
        <v>41764</v>
      </c>
      <c r="AJ18" s="6">
        <f t="shared" si="4"/>
        <v>13.181302562096617</v>
      </c>
      <c r="AK18" s="7">
        <f>_xlfn.XLOOKUP(AK$1&amp;"|"&amp;TEXT($C18,"yyyymmdd"), RRPS_ALL[Key], RRPS_ALL[Yield to Maturity], "")</f>
        <v>4.7510000000000003</v>
      </c>
      <c r="AL18" s="6">
        <f>_xlfn.XLOOKUP(AL$1&amp;"|"&amp;TEXT($C18,"yyyymmdd"), RRPS_ALL[Key], RRPS_ALL[Mid Price], "")</f>
        <v>101.62</v>
      </c>
      <c r="AM18" s="6">
        <f>_xlfn.XLOOKUP(AM$1&amp;"|"&amp;TEXT($C18,"yyyymmdd"), RRPS_ALL[Key], RRPS_ALL[Mid Yield], "")</f>
        <v>0</v>
      </c>
      <c r="AN18" s="6">
        <f>_xlfn.XLOOKUP(AN$1&amp;"|"&amp;TEXT($C18,"yyyymmdd"), RRPS_ALL[Key], RRPS_ALL[Dirty Mid], "")</f>
        <v>0</v>
      </c>
      <c r="AO18" s="6">
        <f>_xlfn.XLOOKUP(AO$1&amp;"|"&amp;TEXT($C18,"yyyymmdd"), RRPS_ALL[Key], RRPS_ALL[Clean Price Mid], "")</f>
        <v>0</v>
      </c>
      <c r="AP18" s="6">
        <v>0.05</v>
      </c>
      <c r="AQ18" s="5">
        <v>39870</v>
      </c>
      <c r="AR18" s="6">
        <f t="shared" si="5"/>
        <v>7.9951323395193183</v>
      </c>
      <c r="AS18" s="7">
        <f>_xlfn.XLOOKUP(AS$1&amp;"|"&amp;TEXT($C18,"yyyymmdd"), RRPS_ALL[Key], RRPS_ALL[Yield to Maturity], "")</f>
        <v>4.4720000000000004</v>
      </c>
      <c r="AT18" s="6">
        <f>_xlfn.XLOOKUP(AT$1&amp;"|"&amp;TEXT($C18,"yyyymmdd"), RRPS_ALL[Key], RRPS_ALL[Mid Price], "")</f>
        <v>95.65</v>
      </c>
      <c r="AU18" s="6">
        <f>_xlfn.XLOOKUP(AU$1&amp;"|"&amp;TEXT($C18,"yyyymmdd"), RRPS_ALL[Key], RRPS_ALL[Mid Yield], "")</f>
        <v>0</v>
      </c>
      <c r="AV18" s="6">
        <f>_xlfn.XLOOKUP(AV$1&amp;"|"&amp;TEXT($C18,"yyyymmdd"), RRPS_ALL[Key], RRPS_ALL[Dirty Mid], "")</f>
        <v>0</v>
      </c>
      <c r="AW18" s="6">
        <f>_xlfn.XLOOKUP(AW$1&amp;"|"&amp;TEXT($C18,"yyyymmdd"), RRPS_ALL[Key], RRPS_ALL[Clean Price Mid], "")</f>
        <v>0</v>
      </c>
      <c r="AX18" s="6">
        <v>3.5000000000000003E-2</v>
      </c>
      <c r="AY18" s="5">
        <v>38827</v>
      </c>
      <c r="AZ18" s="6">
        <f t="shared" si="8"/>
        <v>5.1401186672752166</v>
      </c>
      <c r="BA18" s="7">
        <f>_xlfn.XLOOKUP(BA$1&amp;"|"&amp;TEXT($C18,"yyyymmdd"), RRPS_ALL[Key], RRPS_ALL[Yield to Maturity], "")</f>
        <v>4.8449999999999998</v>
      </c>
      <c r="BB18" s="6">
        <f>_xlfn.XLOOKUP(BB$1&amp;"|"&amp;TEXT($C18,"yyyymmdd"), RRPS_ALL[Key], RRPS_ALL[Mid Price], "")</f>
        <v>103.22499999999999</v>
      </c>
      <c r="BC18" s="6">
        <f>_xlfn.XLOOKUP(BC$1&amp;"|"&amp;TEXT($C18,"yyyymmdd"), RRPS_ALL[Key], RRPS_ALL[Mid Yield], "")</f>
        <v>0</v>
      </c>
      <c r="BD18" s="6">
        <f>_xlfn.XLOOKUP(BD$1&amp;"|"&amp;TEXT($C18,"yyyymmdd"), RRPS_ALL[Key], RRPS_ALL[Dirty Mid], "")</f>
        <v>0</v>
      </c>
      <c r="BE18" s="6">
        <f>_xlfn.XLOOKUP(BE$1&amp;"|"&amp;TEXT($C18,"yyyymmdd"), RRPS_ALL[Key], RRPS_ALL[Clean Price Mid], "")</f>
        <v>0</v>
      </c>
      <c r="BF18" s="6">
        <v>5.2499999999999998E-2</v>
      </c>
      <c r="BG18" s="5">
        <v>40617</v>
      </c>
      <c r="BH18" s="6">
        <f t="shared" si="7"/>
        <v>10.041573313417974</v>
      </c>
      <c r="BI18" s="7" t="str">
        <f>_xlfn.XLOOKUP(BI$1&amp;"|"&amp;TEXT($C18,"yyyymmdd"), RRPS_ALL[Key], RRPS_ALL[Yield to Maturity], "")</f>
        <v/>
      </c>
      <c r="BJ18" s="6" t="str">
        <f>_xlfn.XLOOKUP(BJ$1&amp;"|"&amp;TEXT($C18,"yyyymmdd"), RRPS_ALL[Key], RRPS_ALL[Mid Price], "")</f>
        <v/>
      </c>
      <c r="BK18" s="6" t="str">
        <f>_xlfn.XLOOKUP(BK$1&amp;"|"&amp;TEXT($C18,"yyyymmdd"), RRPS_ALL[Key], RRPS_ALL[Mid Yield], "")</f>
        <v/>
      </c>
      <c r="BL18" s="6" t="str">
        <f>_xlfn.XLOOKUP(BL$1&amp;"|"&amp;TEXT($C18,"yyyymmdd"), RRPS_ALL[Key], RRPS_ALL[Dirty Mid], "")</f>
        <v/>
      </c>
      <c r="BM18" s="6" t="str">
        <f>_xlfn.XLOOKUP(BM$1&amp;"|"&amp;TEXT($C18,"yyyymmdd"), RRPS_ALL[Key], RRPS_ALL[Clean Price Mid], "")</f>
        <v/>
      </c>
      <c r="BN18" s="6"/>
      <c r="BO18" s="6"/>
      <c r="BP18" s="6"/>
      <c r="BQ18" s="7" t="str">
        <f>_xlfn.XLOOKUP(BQ$1&amp;"|"&amp;TEXT($C18,"yyyymmdd"), RRPS_ALL[Key], RRPS_ALL[Yield to Maturity], "")</f>
        <v/>
      </c>
      <c r="BR18" s="6" t="str">
        <f>_xlfn.XLOOKUP(BR$1&amp;"|"&amp;TEXT($C18,"yyyymmdd"), RRPS_ALL[Key], RRPS_ALL[Mid Price], "")</f>
        <v/>
      </c>
      <c r="BS18" s="6" t="str">
        <f>_xlfn.XLOOKUP(BS$1&amp;"|"&amp;TEXT($C18,"yyyymmdd"), RRPS_ALL[Key], RRPS_ALL[Mid Yield], "")</f>
        <v/>
      </c>
      <c r="BT18" s="6" t="str">
        <f>_xlfn.XLOOKUP(BT$1&amp;"|"&amp;TEXT($C18,"yyyymmdd"), RRPS_ALL[Key], RRPS_ALL[Dirty Mid], "")</f>
        <v/>
      </c>
      <c r="BU18" s="6" t="str">
        <f>_xlfn.XLOOKUP(BU$1&amp;"|"&amp;TEXT($C18,"yyyymmdd"), RRPS_ALL[Key], RRPS_ALL[Clean Price Mid], "")</f>
        <v/>
      </c>
      <c r="BV18" s="6"/>
      <c r="BW18" s="6"/>
      <c r="BX18" s="6"/>
      <c r="BY18" s="7" t="str">
        <f>_xlfn.XLOOKUP(BY$1&amp;"|"&amp;TEXT($C18,"yyyymmdd"), RRPS_ALL[Key], RRPS_ALL[Yield to Maturity], "")</f>
        <v/>
      </c>
      <c r="BZ18" s="6" t="str">
        <f>_xlfn.XLOOKUP(BZ$1&amp;"|"&amp;TEXT($C18,"yyyymmdd"), RRPS_ALL[Key], RRPS_ALL[Mid Price], "")</f>
        <v/>
      </c>
      <c r="CA18" s="6" t="str">
        <f>_xlfn.XLOOKUP(CA$1&amp;"|"&amp;TEXT($C18,"yyyymmdd"), RRPS_ALL[Key], RRPS_ALL[Mid Yield], "")</f>
        <v/>
      </c>
      <c r="CB18" s="6" t="str">
        <f>_xlfn.XLOOKUP(CB$1&amp;"|"&amp;TEXT($C18,"yyyymmdd"), RRPS_ALL[Key], RRPS_ALL[Dirty Mid], "")</f>
        <v/>
      </c>
      <c r="CC18" s="6" t="str">
        <f>_xlfn.XLOOKUP(CC$1&amp;"|"&amp;TEXT($C18,"yyyymmdd"), RRPS_ALL[Key], RRPS_ALL[Clean Price Mid], "")</f>
        <v/>
      </c>
      <c r="CD18" s="6"/>
      <c r="CE18" s="6"/>
      <c r="CF18" s="6"/>
      <c r="CG18" s="7" t="str">
        <f>_xlfn.XLOOKUP(CG$1&amp;"|"&amp;TEXT($C18,"yyyymmdd"), RRPS_ALL[Key], RRPS_ALL[Yield to Maturity], "")</f>
        <v/>
      </c>
      <c r="CH18" s="6" t="str">
        <f>_xlfn.XLOOKUP(CH$1&amp;"|"&amp;TEXT($C18,"yyyymmdd"), RRPS_ALL[Key], RRPS_ALL[Mid Price], "")</f>
        <v/>
      </c>
      <c r="CI18" s="6" t="str">
        <f>_xlfn.XLOOKUP(CI$1&amp;"|"&amp;TEXT($C18,"yyyymmdd"), RRPS_ALL[Key], RRPS_ALL[Mid Yield], "")</f>
        <v/>
      </c>
      <c r="CJ18" s="6" t="str">
        <f>_xlfn.XLOOKUP(CJ$1&amp;"|"&amp;TEXT($C18,"yyyymmdd"), RRPS_ALL[Key], RRPS_ALL[Dirty Mid], "")</f>
        <v/>
      </c>
      <c r="CK18" s="6" t="str">
        <f>_xlfn.XLOOKUP(CK$1&amp;"|"&amp;TEXT($C18,"yyyymmdd"), RRPS_ALL[Key], RRPS_ALL[Clean Price Mid], "")</f>
        <v/>
      </c>
      <c r="CL18" s="6"/>
      <c r="CM18" s="6"/>
      <c r="CN18" s="6"/>
      <c r="CO18" s="7" t="str">
        <f>_xlfn.XLOOKUP(CO$1&amp;"|"&amp;TEXT($C18,"yyyymmdd"), RRPS_ALL[Key], RRPS_ALL[Yield to Maturity], "")</f>
        <v/>
      </c>
      <c r="CP18" s="6" t="str">
        <f>_xlfn.XLOOKUP(CP$1&amp;"|"&amp;TEXT($C18,"yyyymmdd"), RRPS_ALL[Key], RRPS_ALL[Mid Price], "")</f>
        <v/>
      </c>
      <c r="CQ18" s="6" t="str">
        <f>_xlfn.XLOOKUP(CQ$1&amp;"|"&amp;TEXT($C18,"yyyymmdd"), RRPS_ALL[Key], RRPS_ALL[Mid Yield], "")</f>
        <v/>
      </c>
      <c r="CR18" s="6" t="str">
        <f>_xlfn.XLOOKUP(CR$1&amp;"|"&amp;TEXT($C18,"yyyymmdd"), RRPS_ALL[Key], RRPS_ALL[Dirty Mid], "")</f>
        <v/>
      </c>
      <c r="CS18" s="6" t="str">
        <f>_xlfn.XLOOKUP(CS$1&amp;"|"&amp;TEXT($C18,"yyyymmdd"), RRPS_ALL[Key], RRPS_ALL[Clean Price Mid], "")</f>
        <v/>
      </c>
      <c r="CT18" s="6"/>
      <c r="CU18" s="6"/>
      <c r="CV18" s="6"/>
      <c r="CW18" s="7" t="str">
        <f>_xlfn.XLOOKUP(CW$1&amp;"|"&amp;TEXT($C18,"yyyymmdd"), RRPS_ALL[Key], RRPS_ALL[Yield to Maturity], "")</f>
        <v/>
      </c>
      <c r="CX18" s="6" t="str">
        <f>_xlfn.XLOOKUP(CX$1&amp;"|"&amp;TEXT($C18,"yyyymmdd"), RRPS_ALL[Key], RRPS_ALL[Mid Price], "")</f>
        <v/>
      </c>
      <c r="CY18" s="6" t="str">
        <f>_xlfn.XLOOKUP(CY$1&amp;"|"&amp;TEXT($C18,"yyyymmdd"), RRPS_ALL[Key], RRPS_ALL[Mid Yield], "")</f>
        <v/>
      </c>
      <c r="CZ18" s="6" t="str">
        <f>_xlfn.XLOOKUP(CZ$1&amp;"|"&amp;TEXT($C18,"yyyymmdd"), RRPS_ALL[Key], RRPS_ALL[Dirty Mid], "")</f>
        <v/>
      </c>
      <c r="DA18" s="6" t="str">
        <f>_xlfn.XLOOKUP(DA$1&amp;"|"&amp;TEXT($C18,"yyyymmdd"), RRPS_ALL[Key], RRPS_ALL[Clean Price Mid], "")</f>
        <v/>
      </c>
      <c r="DB18" s="6"/>
      <c r="DC18" s="6"/>
      <c r="DD18" s="6"/>
      <c r="DE18" s="7" t="str">
        <f>_xlfn.XLOOKUP(DE$1&amp;"|"&amp;TEXT($C18,"yyyymmdd"), RRPS_ALL[Key], RRPS_ALL[Yield to Maturity], "")</f>
        <v/>
      </c>
      <c r="DF18" s="6" t="str">
        <f>_xlfn.XLOOKUP(DF$1&amp;"|"&amp;TEXT($C18,"yyyymmdd"), RRPS_ALL[Key], RRPS_ALL[Mid Price], "")</f>
        <v/>
      </c>
      <c r="DG18" s="6" t="str">
        <f>_xlfn.XLOOKUP(DG$1&amp;"|"&amp;TEXT($C18,"yyyymmdd"), RRPS_ALL[Key], RRPS_ALL[Mid Yield], "")</f>
        <v/>
      </c>
      <c r="DH18" s="6" t="str">
        <f>_xlfn.XLOOKUP(DH$1&amp;"|"&amp;TEXT($C18,"yyyymmdd"), RRPS_ALL[Key], RRPS_ALL[Dirty Mid], "")</f>
        <v/>
      </c>
      <c r="DI18" s="6" t="str">
        <f>_xlfn.XLOOKUP(DI$1&amp;"|"&amp;TEXT($C18,"yyyymmdd"), RRPS_ALL[Key], RRPS_ALL[Clean Price Mid], "")</f>
        <v/>
      </c>
      <c r="DJ18" s="6"/>
      <c r="DK18" s="6"/>
      <c r="DL18" s="6"/>
      <c r="DM18" s="7" t="str">
        <f>_xlfn.XLOOKUP(DM$1&amp;"|"&amp;TEXT($C18,"yyyymmdd"), RRPS_ALL[Key], RRPS_ALL[Yield to Maturity], "")</f>
        <v/>
      </c>
      <c r="DN18" s="6" t="str">
        <f>_xlfn.XLOOKUP(DN$1&amp;"|"&amp;TEXT($C18,"yyyymmdd"), RRPS_ALL[Key], RRPS_ALL[Mid Price], "")</f>
        <v/>
      </c>
      <c r="DO18" s="6" t="str">
        <f>_xlfn.XLOOKUP(DO$1&amp;"|"&amp;TEXT($C18,"yyyymmdd"), RRPS_ALL[Key], RRPS_ALL[Mid Yield], "")</f>
        <v/>
      </c>
      <c r="DP18" s="6" t="str">
        <f>_xlfn.XLOOKUP(DP$1&amp;"|"&amp;TEXT($C18,"yyyymmdd"), RRPS_ALL[Key], RRPS_ALL[Dirty Mid], "")</f>
        <v/>
      </c>
      <c r="DQ18" s="6" t="str">
        <f>_xlfn.XLOOKUP(DQ$1&amp;"|"&amp;TEXT($C18,"yyyymmdd"), RRPS_ALL[Key], RRPS_ALL[Clean Price Mid], "")</f>
        <v/>
      </c>
      <c r="DR18" s="6"/>
      <c r="DS18" s="6"/>
      <c r="DT18" s="6"/>
      <c r="DU18" s="7" t="str">
        <f>_xlfn.XLOOKUP(DU$1&amp;"|"&amp;TEXT($C18,"yyyymmdd"), RRPS_ALL[Key], RRPS_ALL[Yield to Maturity], "")</f>
        <v/>
      </c>
      <c r="DV18" s="6" t="str">
        <f>_xlfn.XLOOKUP(DV$1&amp;"|"&amp;TEXT($C18,"yyyymmdd"), RRPS_ALL[Key], RRPS_ALL[Mid Price], "")</f>
        <v/>
      </c>
      <c r="DW18" s="6" t="str">
        <f>_xlfn.XLOOKUP(DW$1&amp;"|"&amp;TEXT($C18,"yyyymmdd"), RRPS_ALL[Key], RRPS_ALL[Mid Yield], "")</f>
        <v/>
      </c>
      <c r="DX18" s="6" t="str">
        <f>_xlfn.XLOOKUP(DX$1&amp;"|"&amp;TEXT($C18,"yyyymmdd"), RRPS_ALL[Key], RRPS_ALL[Dirty Mid], "")</f>
        <v/>
      </c>
      <c r="DY18" s="6" t="str">
        <f>_xlfn.XLOOKUP(DY$1&amp;"|"&amp;TEXT($C18,"yyyymmdd"), RRPS_ALL[Key], RRPS_ALL[Clean Price Mid], "")</f>
        <v/>
      </c>
      <c r="DZ18" s="6"/>
      <c r="EA18" s="6"/>
      <c r="EB18" s="6"/>
      <c r="EC18" s="7" t="str">
        <f>_xlfn.XLOOKUP(EC$1&amp;"|"&amp;TEXT($C18,"yyyymmdd"), RRPS_ALL[Key], RRPS_ALL[Yield to Maturity], "")</f>
        <v/>
      </c>
      <c r="ED18" s="6" t="str">
        <f>_xlfn.XLOOKUP(ED$1&amp;"|"&amp;TEXT($C18,"yyyymmdd"), RRPS_ALL[Key], RRPS_ALL[Mid Price], "")</f>
        <v/>
      </c>
      <c r="EE18" s="6" t="str">
        <f>_xlfn.XLOOKUP(EE$1&amp;"|"&amp;TEXT($C18,"yyyymmdd"), RRPS_ALL[Key], RRPS_ALL[Mid Yield], "")</f>
        <v/>
      </c>
      <c r="EF18" s="6" t="str">
        <f>_xlfn.XLOOKUP(EF$1&amp;"|"&amp;TEXT($C18,"yyyymmdd"), RRPS_ALL[Key], RRPS_ALL[Dirty Mid], "")</f>
        <v/>
      </c>
      <c r="EG18" s="6" t="str">
        <f>_xlfn.XLOOKUP(EG$1&amp;"|"&amp;TEXT($C18,"yyyymmdd"), RRPS_ALL[Key], RRPS_ALL[Clean Price Mid], "")</f>
        <v/>
      </c>
      <c r="EH18" s="6"/>
      <c r="EI18" s="6"/>
      <c r="EJ18" s="6"/>
      <c r="EK18" s="7" t="str">
        <f>_xlfn.XLOOKUP(EK$1&amp;"|"&amp;TEXT($C18,"yyyymmdd"), RRPS_ALL[Key], RRPS_ALL[Yield to Maturity], "")</f>
        <v/>
      </c>
      <c r="EL18" s="6" t="str">
        <f>_xlfn.XLOOKUP(EL$1&amp;"|"&amp;TEXT($C18,"yyyymmdd"), RRPS_ALL[Key], RRPS_ALL[Mid Price], "")</f>
        <v/>
      </c>
      <c r="EM18" s="6" t="str">
        <f>_xlfn.XLOOKUP(EM$1&amp;"|"&amp;TEXT($C18,"yyyymmdd"), RRPS_ALL[Key], RRPS_ALL[Mid Yield], "")</f>
        <v/>
      </c>
      <c r="EN18" s="6" t="str">
        <f>_xlfn.XLOOKUP(EN$1&amp;"|"&amp;TEXT($C18,"yyyymmdd"), RRPS_ALL[Key], RRPS_ALL[Dirty Mid], "")</f>
        <v/>
      </c>
      <c r="EO18" s="6" t="str">
        <f>_xlfn.XLOOKUP(EO$1&amp;"|"&amp;TEXT($C18,"yyyymmdd"), RRPS_ALL[Key], RRPS_ALL[Clean Price Mid], "")</f>
        <v/>
      </c>
      <c r="EP18" s="6"/>
      <c r="EQ18" s="6"/>
      <c r="ER18" s="6"/>
      <c r="ES18" s="7" t="str">
        <f>_xlfn.XLOOKUP(ES$1&amp;"|"&amp;TEXT($C18,"yyyymmdd"), RRPS_ALL[Key], RRPS_ALL[Yield to Maturity], "")</f>
        <v/>
      </c>
      <c r="ET18" s="6" t="str">
        <f>_xlfn.XLOOKUP(ET$1&amp;"|"&amp;TEXT($C18,"yyyymmdd"), RRPS_ALL[Key], RRPS_ALL[Mid Price], "")</f>
        <v/>
      </c>
      <c r="EU18" s="6" t="str">
        <f>_xlfn.XLOOKUP(EU$1&amp;"|"&amp;TEXT($C18,"yyyymmdd"), RRPS_ALL[Key], RRPS_ALL[Mid Yield], "")</f>
        <v/>
      </c>
      <c r="EV18" s="6" t="str">
        <f>_xlfn.XLOOKUP(EV$1&amp;"|"&amp;TEXT($C18,"yyyymmdd"), RRPS_ALL[Key], RRPS_ALL[Dirty Mid], "")</f>
        <v/>
      </c>
      <c r="EW18" s="6" t="str">
        <f>_xlfn.XLOOKUP(EW$1&amp;"|"&amp;TEXT($C18,"yyyymmdd"), RRPS_ALL[Key], RRPS_ALL[Clean Price Mid], "")</f>
        <v/>
      </c>
      <c r="EX18" s="6"/>
      <c r="EY18" s="6"/>
      <c r="EZ18" s="6"/>
      <c r="FA18" s="7" t="str">
        <f>_xlfn.XLOOKUP(FA$1&amp;"|"&amp;TEXT($C18,"yyyymmdd"), RRPS_ALL[Key], RRPS_ALL[Yield to Maturity], "")</f>
        <v/>
      </c>
      <c r="FB18" s="6" t="str">
        <f>_xlfn.XLOOKUP(FB$1&amp;"|"&amp;TEXT($C18,"yyyymmdd"), RRPS_ALL[Key], RRPS_ALL[Mid Price], "")</f>
        <v/>
      </c>
      <c r="FC18" s="6" t="str">
        <f>_xlfn.XLOOKUP(FC$1&amp;"|"&amp;TEXT($C18,"yyyymmdd"), RRPS_ALL[Key], RRPS_ALL[Mid Yield], "")</f>
        <v/>
      </c>
      <c r="FD18" s="6" t="str">
        <f>_xlfn.XLOOKUP(FD$1&amp;"|"&amp;TEXT($C18,"yyyymmdd"), RRPS_ALL[Key], RRPS_ALL[Dirty Mid], "")</f>
        <v/>
      </c>
      <c r="FE18" s="6" t="str">
        <f>_xlfn.XLOOKUP(FE$1&amp;"|"&amp;TEXT($C18,"yyyymmdd"), RRPS_ALL[Key], RRPS_ALL[Clean Price Mid], "")</f>
        <v/>
      </c>
      <c r="FF18" s="6"/>
      <c r="FG18" s="6"/>
      <c r="FH18" s="6"/>
      <c r="FI18" s="7" t="str">
        <f>_xlfn.XLOOKUP(FI$1&amp;"|"&amp;TEXT($C18,"yyyymmdd"), RRPS_ALL[Key], RRPS_ALL[Yield to Maturity], "")</f>
        <v/>
      </c>
      <c r="FJ18" s="6" t="str">
        <f>_xlfn.XLOOKUP(FJ$1&amp;"|"&amp;TEXT($C18,"yyyymmdd"), RRPS_ALL[Key], RRPS_ALL[Mid Price], "")</f>
        <v/>
      </c>
      <c r="FK18" s="6" t="str">
        <f>_xlfn.XLOOKUP(FK$1&amp;"|"&amp;TEXT($C18,"yyyymmdd"), RRPS_ALL[Key], RRPS_ALL[Mid Yield], "")</f>
        <v/>
      </c>
      <c r="FL18" s="6" t="str">
        <f>_xlfn.XLOOKUP(FL$1&amp;"|"&amp;TEXT($C18,"yyyymmdd"), RRPS_ALL[Key], RRPS_ALL[Dirty Mid], "")</f>
        <v/>
      </c>
      <c r="FM18" s="6" t="str">
        <f>_xlfn.XLOOKUP(FM$1&amp;"|"&amp;TEXT($C18,"yyyymmdd"), RRPS_ALL[Key], RRPS_ALL[Clean Price Mid], "")</f>
        <v/>
      </c>
      <c r="FN18" s="6"/>
      <c r="FO18" s="6"/>
      <c r="FP18" s="6"/>
      <c r="FQ18" s="7" t="str">
        <f>_xlfn.XLOOKUP(FQ$1&amp;"|"&amp;TEXT($C18,"yyyymmdd"), RRPS_ALL[Key], RRPS_ALL[Yield to Maturity], "")</f>
        <v/>
      </c>
      <c r="FR18" s="6" t="str">
        <f>_xlfn.XLOOKUP(FR$1&amp;"|"&amp;TEXT($C18,"yyyymmdd"), RRPS_ALL[Key], RRPS_ALL[Mid Price], "")</f>
        <v/>
      </c>
      <c r="FS18" s="6" t="str">
        <f>_xlfn.XLOOKUP(FS$1&amp;"|"&amp;TEXT($C18,"yyyymmdd"), RRPS_ALL[Key], RRPS_ALL[Mid Yield], "")</f>
        <v/>
      </c>
      <c r="FT18" s="6" t="str">
        <f>_xlfn.XLOOKUP(FT$1&amp;"|"&amp;TEXT($C18,"yyyymmdd"), RRPS_ALL[Key], RRPS_ALL[Dirty Mid], "")</f>
        <v/>
      </c>
      <c r="FU18" s="6" t="str">
        <f>_xlfn.XLOOKUP(FU$1&amp;"|"&amp;TEXT($C18,"yyyymmdd"), RRPS_ALL[Key], RRPS_ALL[Clean Price Mid], "")</f>
        <v/>
      </c>
      <c r="FV18" s="6"/>
      <c r="FW18" s="6"/>
      <c r="FX18" s="6"/>
      <c r="FY18" s="7" t="str">
        <f>_xlfn.XLOOKUP(FY$1&amp;"|"&amp;TEXT($C18,"yyyymmdd"), RRPS_ALL[Key], RRPS_ALL[Yield to Maturity], "")</f>
        <v/>
      </c>
      <c r="FZ18" s="6" t="str">
        <f>_xlfn.XLOOKUP(FZ$1&amp;"|"&amp;TEXT($C18,"yyyymmdd"), RRPS_ALL[Key], RRPS_ALL[Mid Price], "")</f>
        <v/>
      </c>
      <c r="GA18" s="6" t="str">
        <f>_xlfn.XLOOKUP(GA$1&amp;"|"&amp;TEXT($C18,"yyyymmdd"), RRPS_ALL[Key], RRPS_ALL[Mid Yield], "")</f>
        <v/>
      </c>
      <c r="GB18" s="6" t="str">
        <f>_xlfn.XLOOKUP(GB$1&amp;"|"&amp;TEXT($C18,"yyyymmdd"), RRPS_ALL[Key], RRPS_ALL[Dirty Mid], "")</f>
        <v/>
      </c>
      <c r="GC18" s="6" t="str">
        <f>_xlfn.XLOOKUP(GC$1&amp;"|"&amp;TEXT($C18,"yyyymmdd"), RRPS_ALL[Key], RRPS_ALL[Clean Price Mid], "")</f>
        <v/>
      </c>
      <c r="GD18" s="6"/>
      <c r="GE18" s="6"/>
      <c r="GF18" s="6"/>
      <c r="GG18" s="7" t="str">
        <f>_xlfn.XLOOKUP(GG$1&amp;"|"&amp;TEXT($C18,"yyyymmdd"), RRPS_ALL[Key], RRPS_ALL[Yield to Maturity], "")</f>
        <v/>
      </c>
      <c r="GH18" s="6" t="str">
        <f>_xlfn.XLOOKUP(GH$1&amp;"|"&amp;TEXT($C18,"yyyymmdd"), RRPS_ALL[Key], RRPS_ALL[Mid Price], "")</f>
        <v/>
      </c>
      <c r="GI18" s="6" t="str">
        <f>_xlfn.XLOOKUP(GI$1&amp;"|"&amp;TEXT($C18,"yyyymmdd"), RRPS_ALL[Key], RRPS_ALL[Mid Yield], "")</f>
        <v/>
      </c>
      <c r="GJ18" s="6" t="str">
        <f>_xlfn.XLOOKUP(GJ$1&amp;"|"&amp;TEXT($C18,"yyyymmdd"), RRPS_ALL[Key], RRPS_ALL[Dirty Mid], "")</f>
        <v/>
      </c>
      <c r="GK18" s="6" t="str">
        <f>_xlfn.XLOOKUP(GK$1&amp;"|"&amp;TEXT($C18,"yyyymmdd"), RRPS_ALL[Key], RRPS_ALL[Clean Price Mid], "")</f>
        <v/>
      </c>
      <c r="GL18" s="6"/>
      <c r="GM18" s="6"/>
      <c r="GN18" s="6"/>
      <c r="GO18" s="7" t="str">
        <f>_xlfn.XLOOKUP(GO$1&amp;"|"&amp;TEXT($C18,"yyyymmdd"), RRPS_ALL[Key], RRPS_ALL[Yield to Maturity], "")</f>
        <v/>
      </c>
      <c r="GP18" s="6" t="str">
        <f>_xlfn.XLOOKUP(GP$1&amp;"|"&amp;TEXT($C18,"yyyymmdd"), RRPS_ALL[Key], RRPS_ALL[Mid Price], "")</f>
        <v/>
      </c>
      <c r="GQ18" s="6" t="str">
        <f>_xlfn.XLOOKUP(GQ$1&amp;"|"&amp;TEXT($C18,"yyyymmdd"), RRPS_ALL[Key], RRPS_ALL[Mid Yield], "")</f>
        <v/>
      </c>
      <c r="GR18" s="6" t="str">
        <f>_xlfn.XLOOKUP(GR$1&amp;"|"&amp;TEXT($C18,"yyyymmdd"), RRPS_ALL[Key], RRPS_ALL[Dirty Mid], "")</f>
        <v/>
      </c>
      <c r="GS18" s="6" t="str">
        <f>_xlfn.XLOOKUP(GS$1&amp;"|"&amp;TEXT($C18,"yyyymmdd"), RRPS_ALL[Key], RRPS_ALL[Clean Price Mid], "")</f>
        <v/>
      </c>
      <c r="GT18" s="6"/>
      <c r="GU18" s="6"/>
      <c r="GV18" s="6"/>
      <c r="GW18" s="7" t="str">
        <f>_xlfn.XLOOKUP(GW$1&amp;"|"&amp;TEXT($C18,"yyyymmdd"), RRPS_ALL[Key], RRPS_ALL[Yield to Maturity], "")</f>
        <v/>
      </c>
      <c r="GX18" s="6" t="str">
        <f>_xlfn.XLOOKUP(GX$1&amp;"|"&amp;TEXT($C18,"yyyymmdd"), RRPS_ALL[Key], RRPS_ALL[Mid Price], "")</f>
        <v/>
      </c>
      <c r="GY18" s="6" t="str">
        <f>_xlfn.XLOOKUP(GY$1&amp;"|"&amp;TEXT($C18,"yyyymmdd"), RRPS_ALL[Key], RRPS_ALL[Mid Yield], "")</f>
        <v/>
      </c>
      <c r="GZ18" s="6" t="str">
        <f>_xlfn.XLOOKUP(GZ$1&amp;"|"&amp;TEXT($C18,"yyyymmdd"), RRPS_ALL[Key], RRPS_ALL[Dirty Mid], "")</f>
        <v/>
      </c>
      <c r="HA18" s="6" t="str">
        <f>_xlfn.XLOOKUP(HA$1&amp;"|"&amp;TEXT($C18,"yyyymmdd"), RRPS_ALL[Key], RRPS_ALL[Clean Price Mid], "")</f>
        <v/>
      </c>
      <c r="HB18" s="6"/>
      <c r="HC18" s="6"/>
      <c r="HD18" s="6"/>
    </row>
    <row r="19" spans="1:212" x14ac:dyDescent="0.2">
      <c r="A19">
        <v>2001</v>
      </c>
      <c r="B19">
        <v>3</v>
      </c>
      <c r="C19" s="5">
        <f t="shared" si="0"/>
        <v>36981</v>
      </c>
      <c r="D19" s="6">
        <v>3.25</v>
      </c>
      <c r="E19" s="7">
        <f>_xlfn.XLOOKUP(E$1&amp;"|"&amp;TEXT($C19,"yyyymmdd"), RRPS_ALL[Key], RRPS_ALL[Yield to Maturity], "")</f>
        <v>4.18</v>
      </c>
      <c r="F19" s="6">
        <f>_xlfn.XLOOKUP(F$1&amp;"|"&amp;TEXT($C19,"yyyymmdd"), RRPS_ALL[Key], RRPS_ALL[Mid Price], "")</f>
        <v>106.38</v>
      </c>
      <c r="G19" s="6">
        <f>_xlfn.XLOOKUP(G$1&amp;"|"&amp;TEXT($C19,"yyyymmdd"), RRPS_ALL[Key], RRPS_ALL[Mid Yield], "")</f>
        <v>0</v>
      </c>
      <c r="H19" s="6">
        <f>_xlfn.XLOOKUP(H$1&amp;"|"&amp;TEXT($C19,"yyyymmdd"), RRPS_ALL[Key], RRPS_ALL[Dirty Mid], "")</f>
        <v>0</v>
      </c>
      <c r="I19" s="6">
        <f>_xlfn.XLOOKUP(I$1&amp;"|"&amp;TEXT($C19,"yyyymmdd"), RRPS_ALL[Key], RRPS_ALL[Clean Price Mid], "")</f>
        <v>0</v>
      </c>
      <c r="J19" s="6">
        <v>0.06</v>
      </c>
      <c r="K19" s="5">
        <v>38392</v>
      </c>
      <c r="L19" s="6">
        <f t="shared" si="1"/>
        <v>3.8636363636363638</v>
      </c>
      <c r="M19" s="7">
        <f>_xlfn.XLOOKUP(M$1&amp;"|"&amp;TEXT($C19,"yyyymmdd"), RRPS_ALL[Key], RRPS_ALL[Yield to Maturity], "")</f>
        <v>4.4119999999999999</v>
      </c>
      <c r="N19" s="6">
        <f>_xlfn.XLOOKUP(N$1&amp;"|"&amp;TEXT($C19,"yyyymmdd"), RRPS_ALL[Key], RRPS_ALL[Mid Price], "")</f>
        <v>110.13</v>
      </c>
      <c r="O19" s="6">
        <f>_xlfn.XLOOKUP(O$1&amp;"|"&amp;TEXT($C19,"yyyymmdd"), RRPS_ALL[Key], RRPS_ALL[Mid Yield], "")</f>
        <v>0</v>
      </c>
      <c r="P19" s="6">
        <f>_xlfn.XLOOKUP(P$1&amp;"|"&amp;TEXT($C19,"yyyymmdd"), RRPS_ALL[Key], RRPS_ALL[Dirty Mid], "")</f>
        <v>0</v>
      </c>
      <c r="Q19" s="6">
        <f>_xlfn.XLOOKUP(Q$1&amp;"|"&amp;TEXT($C19,"yyyymmdd"), RRPS_ALL[Key], RRPS_ALL[Clean Price Mid], "")</f>
        <v>0</v>
      </c>
      <c r="R19" s="6">
        <v>6.5000000000000002E-2</v>
      </c>
      <c r="S19" s="5">
        <v>39015</v>
      </c>
      <c r="T19" s="6">
        <f t="shared" si="2"/>
        <v>5.5700593336376079</v>
      </c>
      <c r="U19" s="7">
        <f>_xlfn.XLOOKUP(U$1&amp;"|"&amp;TEXT($C19,"yyyymmdd"), RRPS_ALL[Key], RRPS_ALL[Yield to Maturity], "")</f>
        <v>4.5789999999999997</v>
      </c>
      <c r="V19" s="6">
        <f>_xlfn.XLOOKUP(V$1&amp;"|"&amp;TEXT($C19,"yyyymmdd"), RRPS_ALL[Key], RRPS_ALL[Mid Price], "")</f>
        <v>111.46</v>
      </c>
      <c r="W19" s="6">
        <f>_xlfn.XLOOKUP(W$1&amp;"|"&amp;TEXT($C19,"yyyymmdd"), RRPS_ALL[Key], RRPS_ALL[Mid Yield], "")</f>
        <v>0</v>
      </c>
      <c r="X19" s="6">
        <f>_xlfn.XLOOKUP(X$1&amp;"|"&amp;TEXT($C19,"yyyymmdd"), RRPS_ALL[Key], RRPS_ALL[Dirty Mid], "")</f>
        <v>0</v>
      </c>
      <c r="Y19" s="6">
        <f>_xlfn.XLOOKUP(Y$1&amp;"|"&amp;TEXT($C19,"yyyymmdd"), RRPS_ALL[Key], RRPS_ALL[Clean Price Mid], "")</f>
        <v>0</v>
      </c>
      <c r="Z19" s="6">
        <v>6.5000000000000002E-2</v>
      </c>
      <c r="AA19" s="5">
        <v>39573</v>
      </c>
      <c r="AB19" s="6">
        <f t="shared" si="3"/>
        <v>7.0965092402464069</v>
      </c>
      <c r="AC19" s="7">
        <f>_xlfn.XLOOKUP(AC$1&amp;"|"&amp;TEXT($C19,"yyyymmdd"), RRPS_ALL[Key], RRPS_ALL[Yield to Maturity], "")</f>
        <v>4.92</v>
      </c>
      <c r="AD19" s="6">
        <f>_xlfn.XLOOKUP(AD$1&amp;"|"&amp;TEXT($C19,"yyyymmdd"), RRPS_ALL[Key], RRPS_ALL[Mid Price], "")</f>
        <v>117.45</v>
      </c>
      <c r="AE19" s="6">
        <f>_xlfn.XLOOKUP(AE$1&amp;"|"&amp;TEXT($C19,"yyyymmdd"), RRPS_ALL[Key], RRPS_ALL[Mid Yield], "")</f>
        <v>0</v>
      </c>
      <c r="AF19" s="6">
        <f>_xlfn.XLOOKUP(AF$1&amp;"|"&amp;TEXT($C19,"yyyymmdd"), RRPS_ALL[Key], RRPS_ALL[Dirty Mid], "")</f>
        <v>6.09375</v>
      </c>
      <c r="AG19" s="6">
        <f>_xlfn.XLOOKUP(AG$1&amp;"|"&amp;TEXT($C19,"yyyymmdd"), RRPS_ALL[Key], RRPS_ALL[Clean Price Mid], "")</f>
        <v>8.9641599999999997</v>
      </c>
      <c r="AH19" s="6">
        <v>6.7500000000000004E-2</v>
      </c>
      <c r="AI19" s="5">
        <v>41764</v>
      </c>
      <c r="AJ19" s="6">
        <f t="shared" si="4"/>
        <v>13.09642088793272</v>
      </c>
      <c r="AK19" s="7">
        <f>_xlfn.XLOOKUP(AK$1&amp;"|"&amp;TEXT($C19,"yyyymmdd"), RRPS_ALL[Key], RRPS_ALL[Yield to Maturity], "")</f>
        <v>4.6479999999999997</v>
      </c>
      <c r="AL19" s="6">
        <f>_xlfn.XLOOKUP(AL$1&amp;"|"&amp;TEXT($C19,"yyyymmdd"), RRPS_ALL[Key], RRPS_ALL[Mid Price], "")</f>
        <v>102.315</v>
      </c>
      <c r="AM19" s="6">
        <f>_xlfn.XLOOKUP(AM$1&amp;"|"&amp;TEXT($C19,"yyyymmdd"), RRPS_ALL[Key], RRPS_ALL[Mid Yield], "")</f>
        <v>0</v>
      </c>
      <c r="AN19" s="6">
        <f>_xlfn.XLOOKUP(AN$1&amp;"|"&amp;TEXT($C19,"yyyymmdd"), RRPS_ALL[Key], RRPS_ALL[Dirty Mid], "")</f>
        <v>0</v>
      </c>
      <c r="AO19" s="6">
        <f>_xlfn.XLOOKUP(AO$1&amp;"|"&amp;TEXT($C19,"yyyymmdd"), RRPS_ALL[Key], RRPS_ALL[Clean Price Mid], "")</f>
        <v>0</v>
      </c>
      <c r="AP19" s="6">
        <v>0.05</v>
      </c>
      <c r="AQ19" s="5">
        <v>39871</v>
      </c>
      <c r="AR19" s="6">
        <f t="shared" si="5"/>
        <v>7.9129905689078184</v>
      </c>
      <c r="AS19" s="7">
        <f>_xlfn.XLOOKUP(AS$1&amp;"|"&amp;TEXT($C19,"yyyymmdd"), RRPS_ALL[Key], RRPS_ALL[Yield to Maturity], "")</f>
        <v>4.2880000000000003</v>
      </c>
      <c r="AT19" s="6">
        <f>_xlfn.XLOOKUP(AT$1&amp;"|"&amp;TEXT($C19,"yyyymmdd"), RRPS_ALL[Key], RRPS_ALL[Mid Price], "")</f>
        <v>96.5</v>
      </c>
      <c r="AU19" s="6">
        <f>_xlfn.XLOOKUP(AU$1&amp;"|"&amp;TEXT($C19,"yyyymmdd"), RRPS_ALL[Key], RRPS_ALL[Mid Yield], "")</f>
        <v>0</v>
      </c>
      <c r="AV19" s="6">
        <f>_xlfn.XLOOKUP(AV$1&amp;"|"&amp;TEXT($C19,"yyyymmdd"), RRPS_ALL[Key], RRPS_ALL[Dirty Mid], "")</f>
        <v>0</v>
      </c>
      <c r="AW19" s="6">
        <f>_xlfn.XLOOKUP(AW$1&amp;"|"&amp;TEXT($C19,"yyyymmdd"), RRPS_ALL[Key], RRPS_ALL[Clean Price Mid], "")</f>
        <v>0</v>
      </c>
      <c r="AX19" s="6">
        <v>3.5000000000000003E-2</v>
      </c>
      <c r="AY19" s="5">
        <v>38827</v>
      </c>
      <c r="AZ19" s="6">
        <f t="shared" si="8"/>
        <v>5.0552259242355086</v>
      </c>
      <c r="BA19" s="7">
        <f>_xlfn.XLOOKUP(BA$1&amp;"|"&amp;TEXT($C19,"yyyymmdd"), RRPS_ALL[Key], RRPS_ALL[Yield to Maturity], "")</f>
        <v>4.7409999999999997</v>
      </c>
      <c r="BB19" s="6">
        <f>_xlfn.XLOOKUP(BB$1&amp;"|"&amp;TEXT($C19,"yyyymmdd"), RRPS_ALL[Key], RRPS_ALL[Mid Price], "")</f>
        <v>104.02500000000001</v>
      </c>
      <c r="BC19" s="6">
        <f>_xlfn.XLOOKUP(BC$1&amp;"|"&amp;TEXT($C19,"yyyymmdd"), RRPS_ALL[Key], RRPS_ALL[Mid Yield], "")</f>
        <v>0</v>
      </c>
      <c r="BD19" s="6">
        <f>_xlfn.XLOOKUP(BD$1&amp;"|"&amp;TEXT($C19,"yyyymmdd"), RRPS_ALL[Key], RRPS_ALL[Dirty Mid], "")</f>
        <v>0</v>
      </c>
      <c r="BE19" s="6">
        <f>_xlfn.XLOOKUP(BE$1&amp;"|"&amp;TEXT($C19,"yyyymmdd"), RRPS_ALL[Key], RRPS_ALL[Clean Price Mid], "")</f>
        <v>0</v>
      </c>
      <c r="BF19" s="6">
        <v>5.2499999999999998E-2</v>
      </c>
      <c r="BG19" s="5">
        <v>40617</v>
      </c>
      <c r="BH19" s="6">
        <f t="shared" si="7"/>
        <v>9.9566840926064231</v>
      </c>
      <c r="BI19" s="7" t="str">
        <f>_xlfn.XLOOKUP(BI$1&amp;"|"&amp;TEXT($C19,"yyyymmdd"), RRPS_ALL[Key], RRPS_ALL[Yield to Maturity], "")</f>
        <v/>
      </c>
      <c r="BJ19" s="6" t="str">
        <f>_xlfn.XLOOKUP(BJ$1&amp;"|"&amp;TEXT($C19,"yyyymmdd"), RRPS_ALL[Key], RRPS_ALL[Mid Price], "")</f>
        <v/>
      </c>
      <c r="BK19" s="6" t="str">
        <f>_xlfn.XLOOKUP(BK$1&amp;"|"&amp;TEXT($C19,"yyyymmdd"), RRPS_ALL[Key], RRPS_ALL[Mid Yield], "")</f>
        <v/>
      </c>
      <c r="BL19" s="6" t="str">
        <f>_xlfn.XLOOKUP(BL$1&amp;"|"&amp;TEXT($C19,"yyyymmdd"), RRPS_ALL[Key], RRPS_ALL[Dirty Mid], "")</f>
        <v/>
      </c>
      <c r="BM19" s="6" t="str">
        <f>_xlfn.XLOOKUP(BM$1&amp;"|"&amp;TEXT($C19,"yyyymmdd"), RRPS_ALL[Key], RRPS_ALL[Clean Price Mid], "")</f>
        <v/>
      </c>
      <c r="BN19" s="6"/>
      <c r="BO19" s="6"/>
      <c r="BP19" s="6"/>
      <c r="BQ19" s="7" t="str">
        <f>_xlfn.XLOOKUP(BQ$1&amp;"|"&amp;TEXT($C19,"yyyymmdd"), RRPS_ALL[Key], RRPS_ALL[Yield to Maturity], "")</f>
        <v/>
      </c>
      <c r="BR19" s="6" t="str">
        <f>_xlfn.XLOOKUP(BR$1&amp;"|"&amp;TEXT($C19,"yyyymmdd"), RRPS_ALL[Key], RRPS_ALL[Mid Price], "")</f>
        <v/>
      </c>
      <c r="BS19" s="6" t="str">
        <f>_xlfn.XLOOKUP(BS$1&amp;"|"&amp;TEXT($C19,"yyyymmdd"), RRPS_ALL[Key], RRPS_ALL[Mid Yield], "")</f>
        <v/>
      </c>
      <c r="BT19" s="6" t="str">
        <f>_xlfn.XLOOKUP(BT$1&amp;"|"&amp;TEXT($C19,"yyyymmdd"), RRPS_ALL[Key], RRPS_ALL[Dirty Mid], "")</f>
        <v/>
      </c>
      <c r="BU19" s="6" t="str">
        <f>_xlfn.XLOOKUP(BU$1&amp;"|"&amp;TEXT($C19,"yyyymmdd"), RRPS_ALL[Key], RRPS_ALL[Clean Price Mid], "")</f>
        <v/>
      </c>
      <c r="BV19" s="6"/>
      <c r="BW19" s="6"/>
      <c r="BX19" s="6"/>
      <c r="BY19" s="7" t="str">
        <f>_xlfn.XLOOKUP(BY$1&amp;"|"&amp;TEXT($C19,"yyyymmdd"), RRPS_ALL[Key], RRPS_ALL[Yield to Maturity], "")</f>
        <v/>
      </c>
      <c r="BZ19" s="6" t="str">
        <f>_xlfn.XLOOKUP(BZ$1&amp;"|"&amp;TEXT($C19,"yyyymmdd"), RRPS_ALL[Key], RRPS_ALL[Mid Price], "")</f>
        <v/>
      </c>
      <c r="CA19" s="6" t="str">
        <f>_xlfn.XLOOKUP(CA$1&amp;"|"&amp;TEXT($C19,"yyyymmdd"), RRPS_ALL[Key], RRPS_ALL[Mid Yield], "")</f>
        <v/>
      </c>
      <c r="CB19" s="6" t="str">
        <f>_xlfn.XLOOKUP(CB$1&amp;"|"&amp;TEXT($C19,"yyyymmdd"), RRPS_ALL[Key], RRPS_ALL[Dirty Mid], "")</f>
        <v/>
      </c>
      <c r="CC19" s="6" t="str">
        <f>_xlfn.XLOOKUP(CC$1&amp;"|"&amp;TEXT($C19,"yyyymmdd"), RRPS_ALL[Key], RRPS_ALL[Clean Price Mid], "")</f>
        <v/>
      </c>
      <c r="CD19" s="6"/>
      <c r="CE19" s="6"/>
      <c r="CF19" s="6"/>
      <c r="CG19" s="7" t="str">
        <f>_xlfn.XLOOKUP(CG$1&amp;"|"&amp;TEXT($C19,"yyyymmdd"), RRPS_ALL[Key], RRPS_ALL[Yield to Maturity], "")</f>
        <v/>
      </c>
      <c r="CH19" s="6" t="str">
        <f>_xlfn.XLOOKUP(CH$1&amp;"|"&amp;TEXT($C19,"yyyymmdd"), RRPS_ALL[Key], RRPS_ALL[Mid Price], "")</f>
        <v/>
      </c>
      <c r="CI19" s="6" t="str">
        <f>_xlfn.XLOOKUP(CI$1&amp;"|"&amp;TEXT($C19,"yyyymmdd"), RRPS_ALL[Key], RRPS_ALL[Mid Yield], "")</f>
        <v/>
      </c>
      <c r="CJ19" s="6" t="str">
        <f>_xlfn.XLOOKUP(CJ$1&amp;"|"&amp;TEXT($C19,"yyyymmdd"), RRPS_ALL[Key], RRPS_ALL[Dirty Mid], "")</f>
        <v/>
      </c>
      <c r="CK19" s="6" t="str">
        <f>_xlfn.XLOOKUP(CK$1&amp;"|"&amp;TEXT($C19,"yyyymmdd"), RRPS_ALL[Key], RRPS_ALL[Clean Price Mid], "")</f>
        <v/>
      </c>
      <c r="CL19" s="6"/>
      <c r="CM19" s="6"/>
      <c r="CN19" s="6"/>
      <c r="CO19" s="7" t="str">
        <f>_xlfn.XLOOKUP(CO$1&amp;"|"&amp;TEXT($C19,"yyyymmdd"), RRPS_ALL[Key], RRPS_ALL[Yield to Maturity], "")</f>
        <v/>
      </c>
      <c r="CP19" s="6" t="str">
        <f>_xlfn.XLOOKUP(CP$1&amp;"|"&amp;TEXT($C19,"yyyymmdd"), RRPS_ALL[Key], RRPS_ALL[Mid Price], "")</f>
        <v/>
      </c>
      <c r="CQ19" s="6" t="str">
        <f>_xlfn.XLOOKUP(CQ$1&amp;"|"&amp;TEXT($C19,"yyyymmdd"), RRPS_ALL[Key], RRPS_ALL[Mid Yield], "")</f>
        <v/>
      </c>
      <c r="CR19" s="6" t="str">
        <f>_xlfn.XLOOKUP(CR$1&amp;"|"&amp;TEXT($C19,"yyyymmdd"), RRPS_ALL[Key], RRPS_ALL[Dirty Mid], "")</f>
        <v/>
      </c>
      <c r="CS19" s="6" t="str">
        <f>_xlfn.XLOOKUP(CS$1&amp;"|"&amp;TEXT($C19,"yyyymmdd"), RRPS_ALL[Key], RRPS_ALL[Clean Price Mid], "")</f>
        <v/>
      </c>
      <c r="CT19" s="6"/>
      <c r="CU19" s="6"/>
      <c r="CV19" s="6"/>
      <c r="CW19" s="7" t="str">
        <f>_xlfn.XLOOKUP(CW$1&amp;"|"&amp;TEXT($C19,"yyyymmdd"), RRPS_ALL[Key], RRPS_ALL[Yield to Maturity], "")</f>
        <v/>
      </c>
      <c r="CX19" s="6" t="str">
        <f>_xlfn.XLOOKUP(CX$1&amp;"|"&amp;TEXT($C19,"yyyymmdd"), RRPS_ALL[Key], RRPS_ALL[Mid Price], "")</f>
        <v/>
      </c>
      <c r="CY19" s="6" t="str">
        <f>_xlfn.XLOOKUP(CY$1&amp;"|"&amp;TEXT($C19,"yyyymmdd"), RRPS_ALL[Key], RRPS_ALL[Mid Yield], "")</f>
        <v/>
      </c>
      <c r="CZ19" s="6" t="str">
        <f>_xlfn.XLOOKUP(CZ$1&amp;"|"&amp;TEXT($C19,"yyyymmdd"), RRPS_ALL[Key], RRPS_ALL[Dirty Mid], "")</f>
        <v/>
      </c>
      <c r="DA19" s="6" t="str">
        <f>_xlfn.XLOOKUP(DA$1&amp;"|"&amp;TEXT($C19,"yyyymmdd"), RRPS_ALL[Key], RRPS_ALL[Clean Price Mid], "")</f>
        <v/>
      </c>
      <c r="DB19" s="6"/>
      <c r="DC19" s="6"/>
      <c r="DD19" s="6"/>
      <c r="DE19" s="7" t="str">
        <f>_xlfn.XLOOKUP(DE$1&amp;"|"&amp;TEXT($C19,"yyyymmdd"), RRPS_ALL[Key], RRPS_ALL[Yield to Maturity], "")</f>
        <v/>
      </c>
      <c r="DF19" s="6" t="str">
        <f>_xlfn.XLOOKUP(DF$1&amp;"|"&amp;TEXT($C19,"yyyymmdd"), RRPS_ALL[Key], RRPS_ALL[Mid Price], "")</f>
        <v/>
      </c>
      <c r="DG19" s="6" t="str">
        <f>_xlfn.XLOOKUP(DG$1&amp;"|"&amp;TEXT($C19,"yyyymmdd"), RRPS_ALL[Key], RRPS_ALL[Mid Yield], "")</f>
        <v/>
      </c>
      <c r="DH19" s="6" t="str">
        <f>_xlfn.XLOOKUP(DH$1&amp;"|"&amp;TEXT($C19,"yyyymmdd"), RRPS_ALL[Key], RRPS_ALL[Dirty Mid], "")</f>
        <v/>
      </c>
      <c r="DI19" s="6" t="str">
        <f>_xlfn.XLOOKUP(DI$1&amp;"|"&amp;TEXT($C19,"yyyymmdd"), RRPS_ALL[Key], RRPS_ALL[Clean Price Mid], "")</f>
        <v/>
      </c>
      <c r="DJ19" s="6"/>
      <c r="DK19" s="6"/>
      <c r="DL19" s="6"/>
      <c r="DM19" s="7" t="str">
        <f>_xlfn.XLOOKUP(DM$1&amp;"|"&amp;TEXT($C19,"yyyymmdd"), RRPS_ALL[Key], RRPS_ALL[Yield to Maturity], "")</f>
        <v/>
      </c>
      <c r="DN19" s="6" t="str">
        <f>_xlfn.XLOOKUP(DN$1&amp;"|"&amp;TEXT($C19,"yyyymmdd"), RRPS_ALL[Key], RRPS_ALL[Mid Price], "")</f>
        <v/>
      </c>
      <c r="DO19" s="6" t="str">
        <f>_xlfn.XLOOKUP(DO$1&amp;"|"&amp;TEXT($C19,"yyyymmdd"), RRPS_ALL[Key], RRPS_ALL[Mid Yield], "")</f>
        <v/>
      </c>
      <c r="DP19" s="6" t="str">
        <f>_xlfn.XLOOKUP(DP$1&amp;"|"&amp;TEXT($C19,"yyyymmdd"), RRPS_ALL[Key], RRPS_ALL[Dirty Mid], "")</f>
        <v/>
      </c>
      <c r="DQ19" s="6" t="str">
        <f>_xlfn.XLOOKUP(DQ$1&amp;"|"&amp;TEXT($C19,"yyyymmdd"), RRPS_ALL[Key], RRPS_ALL[Clean Price Mid], "")</f>
        <v/>
      </c>
      <c r="DR19" s="6"/>
      <c r="DS19" s="6"/>
      <c r="DT19" s="6"/>
      <c r="DU19" s="7" t="str">
        <f>_xlfn.XLOOKUP(DU$1&amp;"|"&amp;TEXT($C19,"yyyymmdd"), RRPS_ALL[Key], RRPS_ALL[Yield to Maturity], "")</f>
        <v/>
      </c>
      <c r="DV19" s="6" t="str">
        <f>_xlfn.XLOOKUP(DV$1&amp;"|"&amp;TEXT($C19,"yyyymmdd"), RRPS_ALL[Key], RRPS_ALL[Mid Price], "")</f>
        <v/>
      </c>
      <c r="DW19" s="6" t="str">
        <f>_xlfn.XLOOKUP(DW$1&amp;"|"&amp;TEXT($C19,"yyyymmdd"), RRPS_ALL[Key], RRPS_ALL[Mid Yield], "")</f>
        <v/>
      </c>
      <c r="DX19" s="6" t="str">
        <f>_xlfn.XLOOKUP(DX$1&amp;"|"&amp;TEXT($C19,"yyyymmdd"), RRPS_ALL[Key], RRPS_ALL[Dirty Mid], "")</f>
        <v/>
      </c>
      <c r="DY19" s="6" t="str">
        <f>_xlfn.XLOOKUP(DY$1&amp;"|"&amp;TEXT($C19,"yyyymmdd"), RRPS_ALL[Key], RRPS_ALL[Clean Price Mid], "")</f>
        <v/>
      </c>
      <c r="DZ19" s="6"/>
      <c r="EA19" s="6"/>
      <c r="EB19" s="6"/>
      <c r="EC19" s="7" t="str">
        <f>_xlfn.XLOOKUP(EC$1&amp;"|"&amp;TEXT($C19,"yyyymmdd"), RRPS_ALL[Key], RRPS_ALL[Yield to Maturity], "")</f>
        <v/>
      </c>
      <c r="ED19" s="6" t="str">
        <f>_xlfn.XLOOKUP(ED$1&amp;"|"&amp;TEXT($C19,"yyyymmdd"), RRPS_ALL[Key], RRPS_ALL[Mid Price], "")</f>
        <v/>
      </c>
      <c r="EE19" s="6" t="str">
        <f>_xlfn.XLOOKUP(EE$1&amp;"|"&amp;TEXT($C19,"yyyymmdd"), RRPS_ALL[Key], RRPS_ALL[Mid Yield], "")</f>
        <v/>
      </c>
      <c r="EF19" s="6" t="str">
        <f>_xlfn.XLOOKUP(EF$1&amp;"|"&amp;TEXT($C19,"yyyymmdd"), RRPS_ALL[Key], RRPS_ALL[Dirty Mid], "")</f>
        <v/>
      </c>
      <c r="EG19" s="6" t="str">
        <f>_xlfn.XLOOKUP(EG$1&amp;"|"&amp;TEXT($C19,"yyyymmdd"), RRPS_ALL[Key], RRPS_ALL[Clean Price Mid], "")</f>
        <v/>
      </c>
      <c r="EH19" s="6"/>
      <c r="EI19" s="6"/>
      <c r="EJ19" s="6"/>
      <c r="EK19" s="7" t="str">
        <f>_xlfn.XLOOKUP(EK$1&amp;"|"&amp;TEXT($C19,"yyyymmdd"), RRPS_ALL[Key], RRPS_ALL[Yield to Maturity], "")</f>
        <v/>
      </c>
      <c r="EL19" s="6" t="str">
        <f>_xlfn.XLOOKUP(EL$1&amp;"|"&amp;TEXT($C19,"yyyymmdd"), RRPS_ALL[Key], RRPS_ALL[Mid Price], "")</f>
        <v/>
      </c>
      <c r="EM19" s="6" t="str">
        <f>_xlfn.XLOOKUP(EM$1&amp;"|"&amp;TEXT($C19,"yyyymmdd"), RRPS_ALL[Key], RRPS_ALL[Mid Yield], "")</f>
        <v/>
      </c>
      <c r="EN19" s="6" t="str">
        <f>_xlfn.XLOOKUP(EN$1&amp;"|"&amp;TEXT($C19,"yyyymmdd"), RRPS_ALL[Key], RRPS_ALL[Dirty Mid], "")</f>
        <v/>
      </c>
      <c r="EO19" s="6" t="str">
        <f>_xlfn.XLOOKUP(EO$1&amp;"|"&amp;TEXT($C19,"yyyymmdd"), RRPS_ALL[Key], RRPS_ALL[Clean Price Mid], "")</f>
        <v/>
      </c>
      <c r="EP19" s="6"/>
      <c r="EQ19" s="6"/>
      <c r="ER19" s="6"/>
      <c r="ES19" s="7" t="str">
        <f>_xlfn.XLOOKUP(ES$1&amp;"|"&amp;TEXT($C19,"yyyymmdd"), RRPS_ALL[Key], RRPS_ALL[Yield to Maturity], "")</f>
        <v/>
      </c>
      <c r="ET19" s="6" t="str">
        <f>_xlfn.XLOOKUP(ET$1&amp;"|"&amp;TEXT($C19,"yyyymmdd"), RRPS_ALL[Key], RRPS_ALL[Mid Price], "")</f>
        <v/>
      </c>
      <c r="EU19" s="6" t="str">
        <f>_xlfn.XLOOKUP(EU$1&amp;"|"&amp;TEXT($C19,"yyyymmdd"), RRPS_ALL[Key], RRPS_ALL[Mid Yield], "")</f>
        <v/>
      </c>
      <c r="EV19" s="6" t="str">
        <f>_xlfn.XLOOKUP(EV$1&amp;"|"&amp;TEXT($C19,"yyyymmdd"), RRPS_ALL[Key], RRPS_ALL[Dirty Mid], "")</f>
        <v/>
      </c>
      <c r="EW19" s="6" t="str">
        <f>_xlfn.XLOOKUP(EW$1&amp;"|"&amp;TEXT($C19,"yyyymmdd"), RRPS_ALL[Key], RRPS_ALL[Clean Price Mid], "")</f>
        <v/>
      </c>
      <c r="EX19" s="6"/>
      <c r="EY19" s="6"/>
      <c r="EZ19" s="6"/>
      <c r="FA19" s="7" t="str">
        <f>_xlfn.XLOOKUP(FA$1&amp;"|"&amp;TEXT($C19,"yyyymmdd"), RRPS_ALL[Key], RRPS_ALL[Yield to Maturity], "")</f>
        <v/>
      </c>
      <c r="FB19" s="6" t="str">
        <f>_xlfn.XLOOKUP(FB$1&amp;"|"&amp;TEXT($C19,"yyyymmdd"), RRPS_ALL[Key], RRPS_ALL[Mid Price], "")</f>
        <v/>
      </c>
      <c r="FC19" s="6" t="str">
        <f>_xlfn.XLOOKUP(FC$1&amp;"|"&amp;TEXT($C19,"yyyymmdd"), RRPS_ALL[Key], RRPS_ALL[Mid Yield], "")</f>
        <v/>
      </c>
      <c r="FD19" s="6" t="str">
        <f>_xlfn.XLOOKUP(FD$1&amp;"|"&amp;TEXT($C19,"yyyymmdd"), RRPS_ALL[Key], RRPS_ALL[Dirty Mid], "")</f>
        <v/>
      </c>
      <c r="FE19" s="6" t="str">
        <f>_xlfn.XLOOKUP(FE$1&amp;"|"&amp;TEXT($C19,"yyyymmdd"), RRPS_ALL[Key], RRPS_ALL[Clean Price Mid], "")</f>
        <v/>
      </c>
      <c r="FF19" s="6"/>
      <c r="FG19" s="6"/>
      <c r="FH19" s="6"/>
      <c r="FI19" s="7" t="str">
        <f>_xlfn.XLOOKUP(FI$1&amp;"|"&amp;TEXT($C19,"yyyymmdd"), RRPS_ALL[Key], RRPS_ALL[Yield to Maturity], "")</f>
        <v/>
      </c>
      <c r="FJ19" s="6" t="str">
        <f>_xlfn.XLOOKUP(FJ$1&amp;"|"&amp;TEXT($C19,"yyyymmdd"), RRPS_ALL[Key], RRPS_ALL[Mid Price], "")</f>
        <v/>
      </c>
      <c r="FK19" s="6" t="str">
        <f>_xlfn.XLOOKUP(FK$1&amp;"|"&amp;TEXT($C19,"yyyymmdd"), RRPS_ALL[Key], RRPS_ALL[Mid Yield], "")</f>
        <v/>
      </c>
      <c r="FL19" s="6" t="str">
        <f>_xlfn.XLOOKUP(FL$1&amp;"|"&amp;TEXT($C19,"yyyymmdd"), RRPS_ALL[Key], RRPS_ALL[Dirty Mid], "")</f>
        <v/>
      </c>
      <c r="FM19" s="6" t="str">
        <f>_xlfn.XLOOKUP(FM$1&amp;"|"&amp;TEXT($C19,"yyyymmdd"), RRPS_ALL[Key], RRPS_ALL[Clean Price Mid], "")</f>
        <v/>
      </c>
      <c r="FN19" s="6"/>
      <c r="FO19" s="6"/>
      <c r="FP19" s="6"/>
      <c r="FQ19" s="7" t="str">
        <f>_xlfn.XLOOKUP(FQ$1&amp;"|"&amp;TEXT($C19,"yyyymmdd"), RRPS_ALL[Key], RRPS_ALL[Yield to Maturity], "")</f>
        <v/>
      </c>
      <c r="FR19" s="6" t="str">
        <f>_xlfn.XLOOKUP(FR$1&amp;"|"&amp;TEXT($C19,"yyyymmdd"), RRPS_ALL[Key], RRPS_ALL[Mid Price], "")</f>
        <v/>
      </c>
      <c r="FS19" s="6" t="str">
        <f>_xlfn.XLOOKUP(FS$1&amp;"|"&amp;TEXT($C19,"yyyymmdd"), RRPS_ALL[Key], RRPS_ALL[Mid Yield], "")</f>
        <v/>
      </c>
      <c r="FT19" s="6" t="str">
        <f>_xlfn.XLOOKUP(FT$1&amp;"|"&amp;TEXT($C19,"yyyymmdd"), RRPS_ALL[Key], RRPS_ALL[Dirty Mid], "")</f>
        <v/>
      </c>
      <c r="FU19" s="6" t="str">
        <f>_xlfn.XLOOKUP(FU$1&amp;"|"&amp;TEXT($C19,"yyyymmdd"), RRPS_ALL[Key], RRPS_ALL[Clean Price Mid], "")</f>
        <v/>
      </c>
      <c r="FV19" s="6"/>
      <c r="FW19" s="6"/>
      <c r="FX19" s="6"/>
      <c r="FY19" s="7" t="str">
        <f>_xlfn.XLOOKUP(FY$1&amp;"|"&amp;TEXT($C19,"yyyymmdd"), RRPS_ALL[Key], RRPS_ALL[Yield to Maturity], "")</f>
        <v/>
      </c>
      <c r="FZ19" s="6" t="str">
        <f>_xlfn.XLOOKUP(FZ$1&amp;"|"&amp;TEXT($C19,"yyyymmdd"), RRPS_ALL[Key], RRPS_ALL[Mid Price], "")</f>
        <v/>
      </c>
      <c r="GA19" s="6" t="str">
        <f>_xlfn.XLOOKUP(GA$1&amp;"|"&amp;TEXT($C19,"yyyymmdd"), RRPS_ALL[Key], RRPS_ALL[Mid Yield], "")</f>
        <v/>
      </c>
      <c r="GB19" s="6" t="str">
        <f>_xlfn.XLOOKUP(GB$1&amp;"|"&amp;TEXT($C19,"yyyymmdd"), RRPS_ALL[Key], RRPS_ALL[Dirty Mid], "")</f>
        <v/>
      </c>
      <c r="GC19" s="6" t="str">
        <f>_xlfn.XLOOKUP(GC$1&amp;"|"&amp;TEXT($C19,"yyyymmdd"), RRPS_ALL[Key], RRPS_ALL[Clean Price Mid], "")</f>
        <v/>
      </c>
      <c r="GD19" s="6"/>
      <c r="GE19" s="6"/>
      <c r="GF19" s="6"/>
      <c r="GG19" s="7" t="str">
        <f>_xlfn.XLOOKUP(GG$1&amp;"|"&amp;TEXT($C19,"yyyymmdd"), RRPS_ALL[Key], RRPS_ALL[Yield to Maturity], "")</f>
        <v/>
      </c>
      <c r="GH19" s="6" t="str">
        <f>_xlfn.XLOOKUP(GH$1&amp;"|"&amp;TEXT($C19,"yyyymmdd"), RRPS_ALL[Key], RRPS_ALL[Mid Price], "")</f>
        <v/>
      </c>
      <c r="GI19" s="6" t="str">
        <f>_xlfn.XLOOKUP(GI$1&amp;"|"&amp;TEXT($C19,"yyyymmdd"), RRPS_ALL[Key], RRPS_ALL[Mid Yield], "")</f>
        <v/>
      </c>
      <c r="GJ19" s="6" t="str">
        <f>_xlfn.XLOOKUP(GJ$1&amp;"|"&amp;TEXT($C19,"yyyymmdd"), RRPS_ALL[Key], RRPS_ALL[Dirty Mid], "")</f>
        <v/>
      </c>
      <c r="GK19" s="6" t="str">
        <f>_xlfn.XLOOKUP(GK$1&amp;"|"&amp;TEXT($C19,"yyyymmdd"), RRPS_ALL[Key], RRPS_ALL[Clean Price Mid], "")</f>
        <v/>
      </c>
      <c r="GL19" s="6"/>
      <c r="GM19" s="6"/>
      <c r="GN19" s="6"/>
      <c r="GO19" s="7" t="str">
        <f>_xlfn.XLOOKUP(GO$1&amp;"|"&amp;TEXT($C19,"yyyymmdd"), RRPS_ALL[Key], RRPS_ALL[Yield to Maturity], "")</f>
        <v/>
      </c>
      <c r="GP19" s="6" t="str">
        <f>_xlfn.XLOOKUP(GP$1&amp;"|"&amp;TEXT($C19,"yyyymmdd"), RRPS_ALL[Key], RRPS_ALL[Mid Price], "")</f>
        <v/>
      </c>
      <c r="GQ19" s="6" t="str">
        <f>_xlfn.XLOOKUP(GQ$1&amp;"|"&amp;TEXT($C19,"yyyymmdd"), RRPS_ALL[Key], RRPS_ALL[Mid Yield], "")</f>
        <v/>
      </c>
      <c r="GR19" s="6" t="str">
        <f>_xlfn.XLOOKUP(GR$1&amp;"|"&amp;TEXT($C19,"yyyymmdd"), RRPS_ALL[Key], RRPS_ALL[Dirty Mid], "")</f>
        <v/>
      </c>
      <c r="GS19" s="6" t="str">
        <f>_xlfn.XLOOKUP(GS$1&amp;"|"&amp;TEXT($C19,"yyyymmdd"), RRPS_ALL[Key], RRPS_ALL[Clean Price Mid], "")</f>
        <v/>
      </c>
      <c r="GT19" s="6"/>
      <c r="GU19" s="6"/>
      <c r="GV19" s="6"/>
      <c r="GW19" s="7" t="str">
        <f>_xlfn.XLOOKUP(GW$1&amp;"|"&amp;TEXT($C19,"yyyymmdd"), RRPS_ALL[Key], RRPS_ALL[Yield to Maturity], "")</f>
        <v/>
      </c>
      <c r="GX19" s="6" t="str">
        <f>_xlfn.XLOOKUP(GX$1&amp;"|"&amp;TEXT($C19,"yyyymmdd"), RRPS_ALL[Key], RRPS_ALL[Mid Price], "")</f>
        <v/>
      </c>
      <c r="GY19" s="6" t="str">
        <f>_xlfn.XLOOKUP(GY$1&amp;"|"&amp;TEXT($C19,"yyyymmdd"), RRPS_ALL[Key], RRPS_ALL[Mid Yield], "")</f>
        <v/>
      </c>
      <c r="GZ19" s="6" t="str">
        <f>_xlfn.XLOOKUP(GZ$1&amp;"|"&amp;TEXT($C19,"yyyymmdd"), RRPS_ALL[Key], RRPS_ALL[Dirty Mid], "")</f>
        <v/>
      </c>
      <c r="HA19" s="6" t="str">
        <f>_xlfn.XLOOKUP(HA$1&amp;"|"&amp;TEXT($C19,"yyyymmdd"), RRPS_ALL[Key], RRPS_ALL[Clean Price Mid], "")</f>
        <v/>
      </c>
      <c r="HB19" s="6"/>
      <c r="HC19" s="6"/>
      <c r="HD19" s="6"/>
    </row>
    <row r="20" spans="1:212" x14ac:dyDescent="0.2">
      <c r="A20">
        <v>2001</v>
      </c>
      <c r="B20">
        <v>4</v>
      </c>
      <c r="C20" s="5">
        <f t="shared" si="0"/>
        <v>37011</v>
      </c>
      <c r="D20" s="6">
        <v>3.25</v>
      </c>
      <c r="E20" s="7">
        <f>_xlfn.XLOOKUP(E$1&amp;"|"&amp;TEXT($C20,"yyyymmdd"), RRPS_ALL[Key], RRPS_ALL[Yield to Maturity], "")</f>
        <v>4.6399999999999997</v>
      </c>
      <c r="F20" s="6">
        <f>_xlfn.XLOOKUP(F$1&amp;"|"&amp;TEXT($C20,"yyyymmdd"), RRPS_ALL[Key], RRPS_ALL[Mid Price], "")</f>
        <v>104.61</v>
      </c>
      <c r="G20" s="6">
        <f>_xlfn.XLOOKUP(G$1&amp;"|"&amp;TEXT($C20,"yyyymmdd"), RRPS_ALL[Key], RRPS_ALL[Mid Yield], "")</f>
        <v>0</v>
      </c>
      <c r="H20" s="6">
        <f>_xlfn.XLOOKUP(H$1&amp;"|"&amp;TEXT($C20,"yyyymmdd"), RRPS_ALL[Key], RRPS_ALL[Dirty Mid], "")</f>
        <v>0</v>
      </c>
      <c r="I20" s="6">
        <f>_xlfn.XLOOKUP(I$1&amp;"|"&amp;TEXT($C20,"yyyymmdd"), RRPS_ALL[Key], RRPS_ALL[Clean Price Mid], "")</f>
        <v>0</v>
      </c>
      <c r="J20" s="6">
        <v>0.06</v>
      </c>
      <c r="K20" s="5">
        <v>38392</v>
      </c>
      <c r="L20" s="6">
        <f t="shared" si="1"/>
        <v>3.7814895947426068</v>
      </c>
      <c r="M20" s="7">
        <f>_xlfn.XLOOKUP(M$1&amp;"|"&amp;TEXT($C20,"yyyymmdd"), RRPS_ALL[Key], RRPS_ALL[Yield to Maturity], "")</f>
        <v>4.8840000000000003</v>
      </c>
      <c r="N20" s="6">
        <f>_xlfn.XLOOKUP(N$1&amp;"|"&amp;TEXT($C20,"yyyymmdd"), RRPS_ALL[Key], RRPS_ALL[Mid Price], "")</f>
        <v>107.63</v>
      </c>
      <c r="O20" s="6">
        <f>_xlfn.XLOOKUP(O$1&amp;"|"&amp;TEXT($C20,"yyyymmdd"), RRPS_ALL[Key], RRPS_ALL[Mid Yield], "")</f>
        <v>0</v>
      </c>
      <c r="P20" s="6">
        <f>_xlfn.XLOOKUP(P$1&amp;"|"&amp;TEXT($C20,"yyyymmdd"), RRPS_ALL[Key], RRPS_ALL[Dirty Mid], "")</f>
        <v>0</v>
      </c>
      <c r="Q20" s="6">
        <f>_xlfn.XLOOKUP(Q$1&amp;"|"&amp;TEXT($C20,"yyyymmdd"), RRPS_ALL[Key], RRPS_ALL[Clean Price Mid], "")</f>
        <v>0</v>
      </c>
      <c r="R20" s="6">
        <v>6.5000000000000002E-2</v>
      </c>
      <c r="S20" s="5">
        <v>39015</v>
      </c>
      <c r="T20" s="6">
        <f t="shared" si="2"/>
        <v>5.4879050661798265</v>
      </c>
      <c r="U20" s="7">
        <f>_xlfn.XLOOKUP(U$1&amp;"|"&amp;TEXT($C20,"yyyymmdd"), RRPS_ALL[Key], RRPS_ALL[Yield to Maturity], "")</f>
        <v>5.0229999999999997</v>
      </c>
      <c r="V20" s="6">
        <f>_xlfn.XLOOKUP(V$1&amp;"|"&amp;TEXT($C20,"yyyymmdd"), RRPS_ALL[Key], RRPS_ALL[Mid Price], "")</f>
        <v>108.59</v>
      </c>
      <c r="W20" s="6">
        <f>_xlfn.XLOOKUP(W$1&amp;"|"&amp;TEXT($C20,"yyyymmdd"), RRPS_ALL[Key], RRPS_ALL[Mid Yield], "")</f>
        <v>0</v>
      </c>
      <c r="X20" s="6">
        <f>_xlfn.XLOOKUP(X$1&amp;"|"&amp;TEXT($C20,"yyyymmdd"), RRPS_ALL[Key], RRPS_ALL[Dirty Mid], "")</f>
        <v>0</v>
      </c>
      <c r="Y20" s="6">
        <f>_xlfn.XLOOKUP(Y$1&amp;"|"&amp;TEXT($C20,"yyyymmdd"), RRPS_ALL[Key], RRPS_ALL[Clean Price Mid], "")</f>
        <v>0</v>
      </c>
      <c r="Z20" s="6">
        <v>6.5000000000000002E-2</v>
      </c>
      <c r="AA20" s="5">
        <v>39573</v>
      </c>
      <c r="AB20" s="6">
        <f t="shared" si="3"/>
        <v>7.0143737166324431</v>
      </c>
      <c r="AC20" s="7">
        <f>_xlfn.XLOOKUP(AC$1&amp;"|"&amp;TEXT($C20,"yyyymmdd"), RRPS_ALL[Key], RRPS_ALL[Yield to Maturity], "")</f>
        <v>5.3410000000000002</v>
      </c>
      <c r="AD20" s="6">
        <f>_xlfn.XLOOKUP(AD$1&amp;"|"&amp;TEXT($C20,"yyyymmdd"), RRPS_ALL[Key], RRPS_ALL[Mid Price], "")</f>
        <v>113.05500000000001</v>
      </c>
      <c r="AE20" s="6">
        <f>_xlfn.XLOOKUP(AE$1&amp;"|"&amp;TEXT($C20,"yyyymmdd"), RRPS_ALL[Key], RRPS_ALL[Mid Yield], "")</f>
        <v>0</v>
      </c>
      <c r="AF20" s="6">
        <f>_xlfn.XLOOKUP(AF$1&amp;"|"&amp;TEXT($C20,"yyyymmdd"), RRPS_ALL[Key], RRPS_ALL[Dirty Mid], "")</f>
        <v>6.65625</v>
      </c>
      <c r="AG20" s="6">
        <f>_xlfn.XLOOKUP(AG$1&amp;"|"&amp;TEXT($C20,"yyyymmdd"), RRPS_ALL[Key], RRPS_ALL[Clean Price Mid], "")</f>
        <v>8.7923200000000001</v>
      </c>
      <c r="AH20" s="6">
        <v>6.7500000000000004E-2</v>
      </c>
      <c r="AI20" s="5">
        <v>41764</v>
      </c>
      <c r="AJ20" s="6">
        <f t="shared" si="4"/>
        <v>13.01427733229024</v>
      </c>
      <c r="AK20" s="7">
        <f>_xlfn.XLOOKUP(AK$1&amp;"|"&amp;TEXT($C20,"yyyymmdd"), RRPS_ALL[Key], RRPS_ALL[Yield to Maturity], "")</f>
        <v>5.0739999999999998</v>
      </c>
      <c r="AL20" s="6">
        <f>_xlfn.XLOOKUP(AL$1&amp;"|"&amp;TEXT($C20,"yyyymmdd"), RRPS_ALL[Key], RRPS_ALL[Mid Price], "")</f>
        <v>99.555000000000007</v>
      </c>
      <c r="AM20" s="6">
        <f>_xlfn.XLOOKUP(AM$1&amp;"|"&amp;TEXT($C20,"yyyymmdd"), RRPS_ALL[Key], RRPS_ALL[Mid Yield], "")</f>
        <v>0</v>
      </c>
      <c r="AN20" s="6">
        <f>_xlfn.XLOOKUP(AN$1&amp;"|"&amp;TEXT($C20,"yyyymmdd"), RRPS_ALL[Key], RRPS_ALL[Dirty Mid], "")</f>
        <v>0</v>
      </c>
      <c r="AO20" s="6">
        <f>_xlfn.XLOOKUP(AO$1&amp;"|"&amp;TEXT($C20,"yyyymmdd"), RRPS_ALL[Key], RRPS_ALL[Clean Price Mid], "")</f>
        <v>0</v>
      </c>
      <c r="AP20" s="6">
        <v>0.05</v>
      </c>
      <c r="AQ20" s="5">
        <v>39872</v>
      </c>
      <c r="AR20" s="6">
        <f t="shared" si="5"/>
        <v>7.8335868573167025</v>
      </c>
      <c r="AS20" s="7">
        <f>_xlfn.XLOOKUP(AS$1&amp;"|"&amp;TEXT($C20,"yyyymmdd"), RRPS_ALL[Key], RRPS_ALL[Yield to Maturity], "")</f>
        <v>4.7629999999999999</v>
      </c>
      <c r="AT20" s="6">
        <f>_xlfn.XLOOKUP(AT$1&amp;"|"&amp;TEXT($C20,"yyyymmdd"), RRPS_ALL[Key], RRPS_ALL[Mid Price], "")</f>
        <v>94.545000000000002</v>
      </c>
      <c r="AU20" s="6">
        <f>_xlfn.XLOOKUP(AU$1&amp;"|"&amp;TEXT($C20,"yyyymmdd"), RRPS_ALL[Key], RRPS_ALL[Mid Yield], "")</f>
        <v>0</v>
      </c>
      <c r="AV20" s="6">
        <f>_xlfn.XLOOKUP(AV$1&amp;"|"&amp;TEXT($C20,"yyyymmdd"), RRPS_ALL[Key], RRPS_ALL[Dirty Mid], "")</f>
        <v>0</v>
      </c>
      <c r="AW20" s="6">
        <f>_xlfn.XLOOKUP(AW$1&amp;"|"&amp;TEXT($C20,"yyyymmdd"), RRPS_ALL[Key], RRPS_ALL[Clean Price Mid], "")</f>
        <v>0</v>
      </c>
      <c r="AX20" s="6">
        <v>3.5000000000000003E-2</v>
      </c>
      <c r="AY20" s="5">
        <v>38827</v>
      </c>
      <c r="AZ20" s="6">
        <f t="shared" si="8"/>
        <v>4.9730716567777264</v>
      </c>
      <c r="BA20" s="7">
        <f>_xlfn.XLOOKUP(BA$1&amp;"|"&amp;TEXT($C20,"yyyymmdd"), RRPS_ALL[Key], RRPS_ALL[Yield to Maturity], "")</f>
        <v>5.1550000000000002</v>
      </c>
      <c r="BB20" s="6">
        <f>_xlfn.XLOOKUP(BB$1&amp;"|"&amp;TEXT($C20,"yyyymmdd"), RRPS_ALL[Key], RRPS_ALL[Mid Price], "")</f>
        <v>100.77</v>
      </c>
      <c r="BC20" s="6">
        <f>_xlfn.XLOOKUP(BC$1&amp;"|"&amp;TEXT($C20,"yyyymmdd"), RRPS_ALL[Key], RRPS_ALL[Mid Yield], "")</f>
        <v>0</v>
      </c>
      <c r="BD20" s="6">
        <f>_xlfn.XLOOKUP(BD$1&amp;"|"&amp;TEXT($C20,"yyyymmdd"), RRPS_ALL[Key], RRPS_ALL[Dirty Mid], "")</f>
        <v>0</v>
      </c>
      <c r="BE20" s="6">
        <f>_xlfn.XLOOKUP(BE$1&amp;"|"&amp;TEXT($C20,"yyyymmdd"), RRPS_ALL[Key], RRPS_ALL[Clean Price Mid], "")</f>
        <v>0</v>
      </c>
      <c r="BF20" s="6">
        <v>5.2499999999999998E-2</v>
      </c>
      <c r="BG20" s="5">
        <v>40617</v>
      </c>
      <c r="BH20" s="6">
        <f t="shared" si="7"/>
        <v>9.8745332337565355</v>
      </c>
      <c r="BI20" s="7" t="str">
        <f>_xlfn.XLOOKUP(BI$1&amp;"|"&amp;TEXT($C20,"yyyymmdd"), RRPS_ALL[Key], RRPS_ALL[Yield to Maturity], "")</f>
        <v/>
      </c>
      <c r="BJ20" s="6" t="str">
        <f>_xlfn.XLOOKUP(BJ$1&amp;"|"&amp;TEXT($C20,"yyyymmdd"), RRPS_ALL[Key], RRPS_ALL[Mid Price], "")</f>
        <v/>
      </c>
      <c r="BK20" s="6" t="str">
        <f>_xlfn.XLOOKUP(BK$1&amp;"|"&amp;TEXT($C20,"yyyymmdd"), RRPS_ALL[Key], RRPS_ALL[Mid Yield], "")</f>
        <v/>
      </c>
      <c r="BL20" s="6" t="str">
        <f>_xlfn.XLOOKUP(BL$1&amp;"|"&amp;TEXT($C20,"yyyymmdd"), RRPS_ALL[Key], RRPS_ALL[Dirty Mid], "")</f>
        <v/>
      </c>
      <c r="BM20" s="6" t="str">
        <f>_xlfn.XLOOKUP(BM$1&amp;"|"&amp;TEXT($C20,"yyyymmdd"), RRPS_ALL[Key], RRPS_ALL[Clean Price Mid], "")</f>
        <v/>
      </c>
      <c r="BN20" s="6"/>
      <c r="BO20" s="6"/>
      <c r="BP20" s="6"/>
      <c r="BQ20" s="7" t="str">
        <f>_xlfn.XLOOKUP(BQ$1&amp;"|"&amp;TEXT($C20,"yyyymmdd"), RRPS_ALL[Key], RRPS_ALL[Yield to Maturity], "")</f>
        <v/>
      </c>
      <c r="BR20" s="6" t="str">
        <f>_xlfn.XLOOKUP(BR$1&amp;"|"&amp;TEXT($C20,"yyyymmdd"), RRPS_ALL[Key], RRPS_ALL[Mid Price], "")</f>
        <v/>
      </c>
      <c r="BS20" s="6" t="str">
        <f>_xlfn.XLOOKUP(BS$1&amp;"|"&amp;TEXT($C20,"yyyymmdd"), RRPS_ALL[Key], RRPS_ALL[Mid Yield], "")</f>
        <v/>
      </c>
      <c r="BT20" s="6" t="str">
        <f>_xlfn.XLOOKUP(BT$1&amp;"|"&amp;TEXT($C20,"yyyymmdd"), RRPS_ALL[Key], RRPS_ALL[Dirty Mid], "")</f>
        <v/>
      </c>
      <c r="BU20" s="6" t="str">
        <f>_xlfn.XLOOKUP(BU$1&amp;"|"&amp;TEXT($C20,"yyyymmdd"), RRPS_ALL[Key], RRPS_ALL[Clean Price Mid], "")</f>
        <v/>
      </c>
      <c r="BV20" s="6"/>
      <c r="BW20" s="6"/>
      <c r="BX20" s="6"/>
      <c r="BY20" s="7" t="str">
        <f>_xlfn.XLOOKUP(BY$1&amp;"|"&amp;TEXT($C20,"yyyymmdd"), RRPS_ALL[Key], RRPS_ALL[Yield to Maturity], "")</f>
        <v/>
      </c>
      <c r="BZ20" s="6" t="str">
        <f>_xlfn.XLOOKUP(BZ$1&amp;"|"&amp;TEXT($C20,"yyyymmdd"), RRPS_ALL[Key], RRPS_ALL[Mid Price], "")</f>
        <v/>
      </c>
      <c r="CA20" s="6" t="str">
        <f>_xlfn.XLOOKUP(CA$1&amp;"|"&amp;TEXT($C20,"yyyymmdd"), RRPS_ALL[Key], RRPS_ALL[Mid Yield], "")</f>
        <v/>
      </c>
      <c r="CB20" s="6" t="str">
        <f>_xlfn.XLOOKUP(CB$1&amp;"|"&amp;TEXT($C20,"yyyymmdd"), RRPS_ALL[Key], RRPS_ALL[Dirty Mid], "")</f>
        <v/>
      </c>
      <c r="CC20" s="6" t="str">
        <f>_xlfn.XLOOKUP(CC$1&amp;"|"&amp;TEXT($C20,"yyyymmdd"), RRPS_ALL[Key], RRPS_ALL[Clean Price Mid], "")</f>
        <v/>
      </c>
      <c r="CD20" s="6"/>
      <c r="CE20" s="6"/>
      <c r="CF20" s="6"/>
      <c r="CG20" s="7" t="str">
        <f>_xlfn.XLOOKUP(CG$1&amp;"|"&amp;TEXT($C20,"yyyymmdd"), RRPS_ALL[Key], RRPS_ALL[Yield to Maturity], "")</f>
        <v/>
      </c>
      <c r="CH20" s="6" t="str">
        <f>_xlfn.XLOOKUP(CH$1&amp;"|"&amp;TEXT($C20,"yyyymmdd"), RRPS_ALL[Key], RRPS_ALL[Mid Price], "")</f>
        <v/>
      </c>
      <c r="CI20" s="6" t="str">
        <f>_xlfn.XLOOKUP(CI$1&amp;"|"&amp;TEXT($C20,"yyyymmdd"), RRPS_ALL[Key], RRPS_ALL[Mid Yield], "")</f>
        <v/>
      </c>
      <c r="CJ20" s="6" t="str">
        <f>_xlfn.XLOOKUP(CJ$1&amp;"|"&amp;TEXT($C20,"yyyymmdd"), RRPS_ALL[Key], RRPS_ALL[Dirty Mid], "")</f>
        <v/>
      </c>
      <c r="CK20" s="6" t="str">
        <f>_xlfn.XLOOKUP(CK$1&amp;"|"&amp;TEXT($C20,"yyyymmdd"), RRPS_ALL[Key], RRPS_ALL[Clean Price Mid], "")</f>
        <v/>
      </c>
      <c r="CL20" s="6"/>
      <c r="CM20" s="6"/>
      <c r="CN20" s="6"/>
      <c r="CO20" s="7" t="str">
        <f>_xlfn.XLOOKUP(CO$1&amp;"|"&amp;TEXT($C20,"yyyymmdd"), RRPS_ALL[Key], RRPS_ALL[Yield to Maturity], "")</f>
        <v/>
      </c>
      <c r="CP20" s="6" t="str">
        <f>_xlfn.XLOOKUP(CP$1&amp;"|"&amp;TEXT($C20,"yyyymmdd"), RRPS_ALL[Key], RRPS_ALL[Mid Price], "")</f>
        <v/>
      </c>
      <c r="CQ20" s="6" t="str">
        <f>_xlfn.XLOOKUP(CQ$1&amp;"|"&amp;TEXT($C20,"yyyymmdd"), RRPS_ALL[Key], RRPS_ALL[Mid Yield], "")</f>
        <v/>
      </c>
      <c r="CR20" s="6" t="str">
        <f>_xlfn.XLOOKUP(CR$1&amp;"|"&amp;TEXT($C20,"yyyymmdd"), RRPS_ALL[Key], RRPS_ALL[Dirty Mid], "")</f>
        <v/>
      </c>
      <c r="CS20" s="6" t="str">
        <f>_xlfn.XLOOKUP(CS$1&amp;"|"&amp;TEXT($C20,"yyyymmdd"), RRPS_ALL[Key], RRPS_ALL[Clean Price Mid], "")</f>
        <v/>
      </c>
      <c r="CT20" s="6"/>
      <c r="CU20" s="6"/>
      <c r="CV20" s="6"/>
      <c r="CW20" s="7" t="str">
        <f>_xlfn.XLOOKUP(CW$1&amp;"|"&amp;TEXT($C20,"yyyymmdd"), RRPS_ALL[Key], RRPS_ALL[Yield to Maturity], "")</f>
        <v/>
      </c>
      <c r="CX20" s="6" t="str">
        <f>_xlfn.XLOOKUP(CX$1&amp;"|"&amp;TEXT($C20,"yyyymmdd"), RRPS_ALL[Key], RRPS_ALL[Mid Price], "")</f>
        <v/>
      </c>
      <c r="CY20" s="6" t="str">
        <f>_xlfn.XLOOKUP(CY$1&amp;"|"&amp;TEXT($C20,"yyyymmdd"), RRPS_ALL[Key], RRPS_ALL[Mid Yield], "")</f>
        <v/>
      </c>
      <c r="CZ20" s="6" t="str">
        <f>_xlfn.XLOOKUP(CZ$1&amp;"|"&amp;TEXT($C20,"yyyymmdd"), RRPS_ALL[Key], RRPS_ALL[Dirty Mid], "")</f>
        <v/>
      </c>
      <c r="DA20" s="6" t="str">
        <f>_xlfn.XLOOKUP(DA$1&amp;"|"&amp;TEXT($C20,"yyyymmdd"), RRPS_ALL[Key], RRPS_ALL[Clean Price Mid], "")</f>
        <v/>
      </c>
      <c r="DB20" s="6"/>
      <c r="DC20" s="6"/>
      <c r="DD20" s="6"/>
      <c r="DE20" s="7" t="str">
        <f>_xlfn.XLOOKUP(DE$1&amp;"|"&amp;TEXT($C20,"yyyymmdd"), RRPS_ALL[Key], RRPS_ALL[Yield to Maturity], "")</f>
        <v/>
      </c>
      <c r="DF20" s="6" t="str">
        <f>_xlfn.XLOOKUP(DF$1&amp;"|"&amp;TEXT($C20,"yyyymmdd"), RRPS_ALL[Key], RRPS_ALL[Mid Price], "")</f>
        <v/>
      </c>
      <c r="DG20" s="6" t="str">
        <f>_xlfn.XLOOKUP(DG$1&amp;"|"&amp;TEXT($C20,"yyyymmdd"), RRPS_ALL[Key], RRPS_ALL[Mid Yield], "")</f>
        <v/>
      </c>
      <c r="DH20" s="6" t="str">
        <f>_xlfn.XLOOKUP(DH$1&amp;"|"&amp;TEXT($C20,"yyyymmdd"), RRPS_ALL[Key], RRPS_ALL[Dirty Mid], "")</f>
        <v/>
      </c>
      <c r="DI20" s="6" t="str">
        <f>_xlfn.XLOOKUP(DI$1&amp;"|"&amp;TEXT($C20,"yyyymmdd"), RRPS_ALL[Key], RRPS_ALL[Clean Price Mid], "")</f>
        <v/>
      </c>
      <c r="DJ20" s="6"/>
      <c r="DK20" s="6"/>
      <c r="DL20" s="6"/>
      <c r="DM20" s="7" t="str">
        <f>_xlfn.XLOOKUP(DM$1&amp;"|"&amp;TEXT($C20,"yyyymmdd"), RRPS_ALL[Key], RRPS_ALL[Yield to Maturity], "")</f>
        <v/>
      </c>
      <c r="DN20" s="6" t="str">
        <f>_xlfn.XLOOKUP(DN$1&amp;"|"&amp;TEXT($C20,"yyyymmdd"), RRPS_ALL[Key], RRPS_ALL[Mid Price], "")</f>
        <v/>
      </c>
      <c r="DO20" s="6" t="str">
        <f>_xlfn.XLOOKUP(DO$1&amp;"|"&amp;TEXT($C20,"yyyymmdd"), RRPS_ALL[Key], RRPS_ALL[Mid Yield], "")</f>
        <v/>
      </c>
      <c r="DP20" s="6" t="str">
        <f>_xlfn.XLOOKUP(DP$1&amp;"|"&amp;TEXT($C20,"yyyymmdd"), RRPS_ALL[Key], RRPS_ALL[Dirty Mid], "")</f>
        <v/>
      </c>
      <c r="DQ20" s="6" t="str">
        <f>_xlfn.XLOOKUP(DQ$1&amp;"|"&amp;TEXT($C20,"yyyymmdd"), RRPS_ALL[Key], RRPS_ALL[Clean Price Mid], "")</f>
        <v/>
      </c>
      <c r="DR20" s="6"/>
      <c r="DS20" s="6"/>
      <c r="DT20" s="6"/>
      <c r="DU20" s="7" t="str">
        <f>_xlfn.XLOOKUP(DU$1&amp;"|"&amp;TEXT($C20,"yyyymmdd"), RRPS_ALL[Key], RRPS_ALL[Yield to Maturity], "")</f>
        <v/>
      </c>
      <c r="DV20" s="6" t="str">
        <f>_xlfn.XLOOKUP(DV$1&amp;"|"&amp;TEXT($C20,"yyyymmdd"), RRPS_ALL[Key], RRPS_ALL[Mid Price], "")</f>
        <v/>
      </c>
      <c r="DW20" s="6" t="str">
        <f>_xlfn.XLOOKUP(DW$1&amp;"|"&amp;TEXT($C20,"yyyymmdd"), RRPS_ALL[Key], RRPS_ALL[Mid Yield], "")</f>
        <v/>
      </c>
      <c r="DX20" s="6" t="str">
        <f>_xlfn.XLOOKUP(DX$1&amp;"|"&amp;TEXT($C20,"yyyymmdd"), RRPS_ALL[Key], RRPS_ALL[Dirty Mid], "")</f>
        <v/>
      </c>
      <c r="DY20" s="6" t="str">
        <f>_xlfn.XLOOKUP(DY$1&amp;"|"&amp;TEXT($C20,"yyyymmdd"), RRPS_ALL[Key], RRPS_ALL[Clean Price Mid], "")</f>
        <v/>
      </c>
      <c r="DZ20" s="6"/>
      <c r="EA20" s="6"/>
      <c r="EB20" s="6"/>
      <c r="EC20" s="7" t="str">
        <f>_xlfn.XLOOKUP(EC$1&amp;"|"&amp;TEXT($C20,"yyyymmdd"), RRPS_ALL[Key], RRPS_ALL[Yield to Maturity], "")</f>
        <v/>
      </c>
      <c r="ED20" s="6" t="str">
        <f>_xlfn.XLOOKUP(ED$1&amp;"|"&amp;TEXT($C20,"yyyymmdd"), RRPS_ALL[Key], RRPS_ALL[Mid Price], "")</f>
        <v/>
      </c>
      <c r="EE20" s="6" t="str">
        <f>_xlfn.XLOOKUP(EE$1&amp;"|"&amp;TEXT($C20,"yyyymmdd"), RRPS_ALL[Key], RRPS_ALL[Mid Yield], "")</f>
        <v/>
      </c>
      <c r="EF20" s="6" t="str">
        <f>_xlfn.XLOOKUP(EF$1&amp;"|"&amp;TEXT($C20,"yyyymmdd"), RRPS_ALL[Key], RRPS_ALL[Dirty Mid], "")</f>
        <v/>
      </c>
      <c r="EG20" s="6" t="str">
        <f>_xlfn.XLOOKUP(EG$1&amp;"|"&amp;TEXT($C20,"yyyymmdd"), RRPS_ALL[Key], RRPS_ALL[Clean Price Mid], "")</f>
        <v/>
      </c>
      <c r="EH20" s="6"/>
      <c r="EI20" s="6"/>
      <c r="EJ20" s="6"/>
      <c r="EK20" s="7" t="str">
        <f>_xlfn.XLOOKUP(EK$1&amp;"|"&amp;TEXT($C20,"yyyymmdd"), RRPS_ALL[Key], RRPS_ALL[Yield to Maturity], "")</f>
        <v/>
      </c>
      <c r="EL20" s="6" t="str">
        <f>_xlfn.XLOOKUP(EL$1&amp;"|"&amp;TEXT($C20,"yyyymmdd"), RRPS_ALL[Key], RRPS_ALL[Mid Price], "")</f>
        <v/>
      </c>
      <c r="EM20" s="6" t="str">
        <f>_xlfn.XLOOKUP(EM$1&amp;"|"&amp;TEXT($C20,"yyyymmdd"), RRPS_ALL[Key], RRPS_ALL[Mid Yield], "")</f>
        <v/>
      </c>
      <c r="EN20" s="6" t="str">
        <f>_xlfn.XLOOKUP(EN$1&amp;"|"&amp;TEXT($C20,"yyyymmdd"), RRPS_ALL[Key], RRPS_ALL[Dirty Mid], "")</f>
        <v/>
      </c>
      <c r="EO20" s="6" t="str">
        <f>_xlfn.XLOOKUP(EO$1&amp;"|"&amp;TEXT($C20,"yyyymmdd"), RRPS_ALL[Key], RRPS_ALL[Clean Price Mid], "")</f>
        <v/>
      </c>
      <c r="EP20" s="6"/>
      <c r="EQ20" s="6"/>
      <c r="ER20" s="6"/>
      <c r="ES20" s="7" t="str">
        <f>_xlfn.XLOOKUP(ES$1&amp;"|"&amp;TEXT($C20,"yyyymmdd"), RRPS_ALL[Key], RRPS_ALL[Yield to Maturity], "")</f>
        <v/>
      </c>
      <c r="ET20" s="6" t="str">
        <f>_xlfn.XLOOKUP(ET$1&amp;"|"&amp;TEXT($C20,"yyyymmdd"), RRPS_ALL[Key], RRPS_ALL[Mid Price], "")</f>
        <v/>
      </c>
      <c r="EU20" s="6" t="str">
        <f>_xlfn.XLOOKUP(EU$1&amp;"|"&amp;TEXT($C20,"yyyymmdd"), RRPS_ALL[Key], RRPS_ALL[Mid Yield], "")</f>
        <v/>
      </c>
      <c r="EV20" s="6" t="str">
        <f>_xlfn.XLOOKUP(EV$1&amp;"|"&amp;TEXT($C20,"yyyymmdd"), RRPS_ALL[Key], RRPS_ALL[Dirty Mid], "")</f>
        <v/>
      </c>
      <c r="EW20" s="6" t="str">
        <f>_xlfn.XLOOKUP(EW$1&amp;"|"&amp;TEXT($C20,"yyyymmdd"), RRPS_ALL[Key], RRPS_ALL[Clean Price Mid], "")</f>
        <v/>
      </c>
      <c r="EX20" s="6"/>
      <c r="EY20" s="6"/>
      <c r="EZ20" s="6"/>
      <c r="FA20" s="7" t="str">
        <f>_xlfn.XLOOKUP(FA$1&amp;"|"&amp;TEXT($C20,"yyyymmdd"), RRPS_ALL[Key], RRPS_ALL[Yield to Maturity], "")</f>
        <v/>
      </c>
      <c r="FB20" s="6" t="str">
        <f>_xlfn.XLOOKUP(FB$1&amp;"|"&amp;TEXT($C20,"yyyymmdd"), RRPS_ALL[Key], RRPS_ALL[Mid Price], "")</f>
        <v/>
      </c>
      <c r="FC20" s="6" t="str">
        <f>_xlfn.XLOOKUP(FC$1&amp;"|"&amp;TEXT($C20,"yyyymmdd"), RRPS_ALL[Key], RRPS_ALL[Mid Yield], "")</f>
        <v/>
      </c>
      <c r="FD20" s="6" t="str">
        <f>_xlfn.XLOOKUP(FD$1&amp;"|"&amp;TEXT($C20,"yyyymmdd"), RRPS_ALL[Key], RRPS_ALL[Dirty Mid], "")</f>
        <v/>
      </c>
      <c r="FE20" s="6" t="str">
        <f>_xlfn.XLOOKUP(FE$1&amp;"|"&amp;TEXT($C20,"yyyymmdd"), RRPS_ALL[Key], RRPS_ALL[Clean Price Mid], "")</f>
        <v/>
      </c>
      <c r="FF20" s="6"/>
      <c r="FG20" s="6"/>
      <c r="FH20" s="6"/>
      <c r="FI20" s="7" t="str">
        <f>_xlfn.XLOOKUP(FI$1&amp;"|"&amp;TEXT($C20,"yyyymmdd"), RRPS_ALL[Key], RRPS_ALL[Yield to Maturity], "")</f>
        <v/>
      </c>
      <c r="FJ20" s="6" t="str">
        <f>_xlfn.XLOOKUP(FJ$1&amp;"|"&amp;TEXT($C20,"yyyymmdd"), RRPS_ALL[Key], RRPS_ALL[Mid Price], "")</f>
        <v/>
      </c>
      <c r="FK20" s="6" t="str">
        <f>_xlfn.XLOOKUP(FK$1&amp;"|"&amp;TEXT($C20,"yyyymmdd"), RRPS_ALL[Key], RRPS_ALL[Mid Yield], "")</f>
        <v/>
      </c>
      <c r="FL20" s="6" t="str">
        <f>_xlfn.XLOOKUP(FL$1&amp;"|"&amp;TEXT($C20,"yyyymmdd"), RRPS_ALL[Key], RRPS_ALL[Dirty Mid], "")</f>
        <v/>
      </c>
      <c r="FM20" s="6" t="str">
        <f>_xlfn.XLOOKUP(FM$1&amp;"|"&amp;TEXT($C20,"yyyymmdd"), RRPS_ALL[Key], RRPS_ALL[Clean Price Mid], "")</f>
        <v/>
      </c>
      <c r="FN20" s="6"/>
      <c r="FO20" s="6"/>
      <c r="FP20" s="6"/>
      <c r="FQ20" s="7" t="str">
        <f>_xlfn.XLOOKUP(FQ$1&amp;"|"&amp;TEXT($C20,"yyyymmdd"), RRPS_ALL[Key], RRPS_ALL[Yield to Maturity], "")</f>
        <v/>
      </c>
      <c r="FR20" s="6" t="str">
        <f>_xlfn.XLOOKUP(FR$1&amp;"|"&amp;TEXT($C20,"yyyymmdd"), RRPS_ALL[Key], RRPS_ALL[Mid Price], "")</f>
        <v/>
      </c>
      <c r="FS20" s="6" t="str">
        <f>_xlfn.XLOOKUP(FS$1&amp;"|"&amp;TEXT($C20,"yyyymmdd"), RRPS_ALL[Key], RRPS_ALL[Mid Yield], "")</f>
        <v/>
      </c>
      <c r="FT20" s="6" t="str">
        <f>_xlfn.XLOOKUP(FT$1&amp;"|"&amp;TEXT($C20,"yyyymmdd"), RRPS_ALL[Key], RRPS_ALL[Dirty Mid], "")</f>
        <v/>
      </c>
      <c r="FU20" s="6" t="str">
        <f>_xlfn.XLOOKUP(FU$1&amp;"|"&amp;TEXT($C20,"yyyymmdd"), RRPS_ALL[Key], RRPS_ALL[Clean Price Mid], "")</f>
        <v/>
      </c>
      <c r="FV20" s="6"/>
      <c r="FW20" s="6"/>
      <c r="FX20" s="6"/>
      <c r="FY20" s="7" t="str">
        <f>_xlfn.XLOOKUP(FY$1&amp;"|"&amp;TEXT($C20,"yyyymmdd"), RRPS_ALL[Key], RRPS_ALL[Yield to Maturity], "")</f>
        <v/>
      </c>
      <c r="FZ20" s="6" t="str">
        <f>_xlfn.XLOOKUP(FZ$1&amp;"|"&amp;TEXT($C20,"yyyymmdd"), RRPS_ALL[Key], RRPS_ALL[Mid Price], "")</f>
        <v/>
      </c>
      <c r="GA20" s="6" t="str">
        <f>_xlfn.XLOOKUP(GA$1&amp;"|"&amp;TEXT($C20,"yyyymmdd"), RRPS_ALL[Key], RRPS_ALL[Mid Yield], "")</f>
        <v/>
      </c>
      <c r="GB20" s="6" t="str">
        <f>_xlfn.XLOOKUP(GB$1&amp;"|"&amp;TEXT($C20,"yyyymmdd"), RRPS_ALL[Key], RRPS_ALL[Dirty Mid], "")</f>
        <v/>
      </c>
      <c r="GC20" s="6" t="str">
        <f>_xlfn.XLOOKUP(GC$1&amp;"|"&amp;TEXT($C20,"yyyymmdd"), RRPS_ALL[Key], RRPS_ALL[Clean Price Mid], "")</f>
        <v/>
      </c>
      <c r="GD20" s="6"/>
      <c r="GE20" s="6"/>
      <c r="GF20" s="6"/>
      <c r="GG20" s="7" t="str">
        <f>_xlfn.XLOOKUP(GG$1&amp;"|"&amp;TEXT($C20,"yyyymmdd"), RRPS_ALL[Key], RRPS_ALL[Yield to Maturity], "")</f>
        <v/>
      </c>
      <c r="GH20" s="6" t="str">
        <f>_xlfn.XLOOKUP(GH$1&amp;"|"&amp;TEXT($C20,"yyyymmdd"), RRPS_ALL[Key], RRPS_ALL[Mid Price], "")</f>
        <v/>
      </c>
      <c r="GI20" s="6" t="str">
        <f>_xlfn.XLOOKUP(GI$1&amp;"|"&amp;TEXT($C20,"yyyymmdd"), RRPS_ALL[Key], RRPS_ALL[Mid Yield], "")</f>
        <v/>
      </c>
      <c r="GJ20" s="6" t="str">
        <f>_xlfn.XLOOKUP(GJ$1&amp;"|"&amp;TEXT($C20,"yyyymmdd"), RRPS_ALL[Key], RRPS_ALL[Dirty Mid], "")</f>
        <v/>
      </c>
      <c r="GK20" s="6" t="str">
        <f>_xlfn.XLOOKUP(GK$1&amp;"|"&amp;TEXT($C20,"yyyymmdd"), RRPS_ALL[Key], RRPS_ALL[Clean Price Mid], "")</f>
        <v/>
      </c>
      <c r="GL20" s="6"/>
      <c r="GM20" s="6"/>
      <c r="GN20" s="6"/>
      <c r="GO20" s="7" t="str">
        <f>_xlfn.XLOOKUP(GO$1&amp;"|"&amp;TEXT($C20,"yyyymmdd"), RRPS_ALL[Key], RRPS_ALL[Yield to Maturity], "")</f>
        <v/>
      </c>
      <c r="GP20" s="6" t="str">
        <f>_xlfn.XLOOKUP(GP$1&amp;"|"&amp;TEXT($C20,"yyyymmdd"), RRPS_ALL[Key], RRPS_ALL[Mid Price], "")</f>
        <v/>
      </c>
      <c r="GQ20" s="6" t="str">
        <f>_xlfn.XLOOKUP(GQ$1&amp;"|"&amp;TEXT($C20,"yyyymmdd"), RRPS_ALL[Key], RRPS_ALL[Mid Yield], "")</f>
        <v/>
      </c>
      <c r="GR20" s="6" t="str">
        <f>_xlfn.XLOOKUP(GR$1&amp;"|"&amp;TEXT($C20,"yyyymmdd"), RRPS_ALL[Key], RRPS_ALL[Dirty Mid], "")</f>
        <v/>
      </c>
      <c r="GS20" s="6" t="str">
        <f>_xlfn.XLOOKUP(GS$1&amp;"|"&amp;TEXT($C20,"yyyymmdd"), RRPS_ALL[Key], RRPS_ALL[Clean Price Mid], "")</f>
        <v/>
      </c>
      <c r="GT20" s="6"/>
      <c r="GU20" s="6"/>
      <c r="GV20" s="6"/>
      <c r="GW20" s="7" t="str">
        <f>_xlfn.XLOOKUP(GW$1&amp;"|"&amp;TEXT($C20,"yyyymmdd"), RRPS_ALL[Key], RRPS_ALL[Yield to Maturity], "")</f>
        <v/>
      </c>
      <c r="GX20" s="6" t="str">
        <f>_xlfn.XLOOKUP(GX$1&amp;"|"&amp;TEXT($C20,"yyyymmdd"), RRPS_ALL[Key], RRPS_ALL[Mid Price], "")</f>
        <v/>
      </c>
      <c r="GY20" s="6" t="str">
        <f>_xlfn.XLOOKUP(GY$1&amp;"|"&amp;TEXT($C20,"yyyymmdd"), RRPS_ALL[Key], RRPS_ALL[Mid Yield], "")</f>
        <v/>
      </c>
      <c r="GZ20" s="6" t="str">
        <f>_xlfn.XLOOKUP(GZ$1&amp;"|"&amp;TEXT($C20,"yyyymmdd"), RRPS_ALL[Key], RRPS_ALL[Dirty Mid], "")</f>
        <v/>
      </c>
      <c r="HA20" s="6" t="str">
        <f>_xlfn.XLOOKUP(HA$1&amp;"|"&amp;TEXT($C20,"yyyymmdd"), RRPS_ALL[Key], RRPS_ALL[Clean Price Mid], "")</f>
        <v/>
      </c>
      <c r="HB20" s="6"/>
      <c r="HC20" s="6"/>
      <c r="HD20" s="6"/>
    </row>
    <row r="21" spans="1:212" x14ac:dyDescent="0.2">
      <c r="A21">
        <v>2001</v>
      </c>
      <c r="B21">
        <v>5</v>
      </c>
      <c r="C21" s="5">
        <f t="shared" si="0"/>
        <v>37042</v>
      </c>
      <c r="D21" s="6">
        <v>3.25</v>
      </c>
      <c r="E21" s="7">
        <f>_xlfn.XLOOKUP(E$1&amp;"|"&amp;TEXT($C21,"yyyymmdd"), RRPS_ALL[Key], RRPS_ALL[Yield to Maturity], "")</f>
        <v>4.7839999999999998</v>
      </c>
      <c r="F21" s="6">
        <f>_xlfn.XLOOKUP(F$1&amp;"|"&amp;TEXT($C21,"yyyymmdd"), RRPS_ALL[Key], RRPS_ALL[Mid Price], "")</f>
        <v>104.005</v>
      </c>
      <c r="G21" s="6">
        <f>_xlfn.XLOOKUP(G$1&amp;"|"&amp;TEXT($C21,"yyyymmdd"), RRPS_ALL[Key], RRPS_ALL[Mid Yield], "")</f>
        <v>0</v>
      </c>
      <c r="H21" s="6">
        <f>_xlfn.XLOOKUP(H$1&amp;"|"&amp;TEXT($C21,"yyyymmdd"), RRPS_ALL[Key], RRPS_ALL[Dirty Mid], "")</f>
        <v>0</v>
      </c>
      <c r="I21" s="6">
        <f>_xlfn.XLOOKUP(I$1&amp;"|"&amp;TEXT($C21,"yyyymmdd"), RRPS_ALL[Key], RRPS_ALL[Clean Price Mid], "")</f>
        <v>0</v>
      </c>
      <c r="J21" s="6">
        <v>0.06</v>
      </c>
      <c r="K21" s="5">
        <v>38392</v>
      </c>
      <c r="L21" s="6">
        <f t="shared" si="1"/>
        <v>3.6966046002190582</v>
      </c>
      <c r="M21" s="7">
        <f>_xlfn.XLOOKUP(M$1&amp;"|"&amp;TEXT($C21,"yyyymmdd"), RRPS_ALL[Key], RRPS_ALL[Yield to Maturity], "")</f>
        <v>5.069</v>
      </c>
      <c r="N21" s="6">
        <f>_xlfn.XLOOKUP(N$1&amp;"|"&amp;TEXT($C21,"yyyymmdd"), RRPS_ALL[Key], RRPS_ALL[Mid Price], "")</f>
        <v>106.565</v>
      </c>
      <c r="O21" s="6">
        <f>_xlfn.XLOOKUP(O$1&amp;"|"&amp;TEXT($C21,"yyyymmdd"), RRPS_ALL[Key], RRPS_ALL[Mid Yield], "")</f>
        <v>0</v>
      </c>
      <c r="P21" s="6">
        <f>_xlfn.XLOOKUP(P$1&amp;"|"&amp;TEXT($C21,"yyyymmdd"), RRPS_ALL[Key], RRPS_ALL[Dirty Mid], "")</f>
        <v>0</v>
      </c>
      <c r="Q21" s="6">
        <f>_xlfn.XLOOKUP(Q$1&amp;"|"&amp;TEXT($C21,"yyyymmdd"), RRPS_ALL[Key], RRPS_ALL[Clean Price Mid], "")</f>
        <v>0</v>
      </c>
      <c r="R21" s="6">
        <v>6.5000000000000002E-2</v>
      </c>
      <c r="S21" s="5">
        <v>39015</v>
      </c>
      <c r="T21" s="6">
        <f t="shared" si="2"/>
        <v>5.4030123231401186</v>
      </c>
      <c r="U21" s="7">
        <f>_xlfn.XLOOKUP(U$1&amp;"|"&amp;TEXT($C21,"yyyymmdd"), RRPS_ALL[Key], RRPS_ALL[Yield to Maturity], "")</f>
        <v>5.242</v>
      </c>
      <c r="V21" s="6">
        <f>_xlfn.XLOOKUP(V$1&amp;"|"&amp;TEXT($C21,"yyyymmdd"), RRPS_ALL[Key], RRPS_ALL[Mid Price], "")</f>
        <v>107.185</v>
      </c>
      <c r="W21" s="6">
        <f>_xlfn.XLOOKUP(W$1&amp;"|"&amp;TEXT($C21,"yyyymmdd"), RRPS_ALL[Key], RRPS_ALL[Mid Yield], "")</f>
        <v>0</v>
      </c>
      <c r="X21" s="6">
        <f>_xlfn.XLOOKUP(X$1&amp;"|"&amp;TEXT($C21,"yyyymmdd"), RRPS_ALL[Key], RRPS_ALL[Dirty Mid], "")</f>
        <v>0</v>
      </c>
      <c r="Y21" s="6">
        <f>_xlfn.XLOOKUP(Y$1&amp;"|"&amp;TEXT($C21,"yyyymmdd"), RRPS_ALL[Key], RRPS_ALL[Clean Price Mid], "")</f>
        <v>0</v>
      </c>
      <c r="Z21" s="6">
        <v>6.5000000000000002E-2</v>
      </c>
      <c r="AA21" s="5">
        <v>39573</v>
      </c>
      <c r="AB21" s="6">
        <f t="shared" si="3"/>
        <v>6.9295003422313481</v>
      </c>
      <c r="AC21" s="7">
        <f>_xlfn.XLOOKUP(AC$1&amp;"|"&amp;TEXT($C21,"yyyymmdd"), RRPS_ALL[Key], RRPS_ALL[Yield to Maturity], "")</f>
        <v>5.6429999999999998</v>
      </c>
      <c r="AD21" s="6">
        <f>_xlfn.XLOOKUP(AD$1&amp;"|"&amp;TEXT($C21,"yyyymmdd"), RRPS_ALL[Key], RRPS_ALL[Mid Price], "")</f>
        <v>110.015</v>
      </c>
      <c r="AE21" s="6">
        <f>_xlfn.XLOOKUP(AE$1&amp;"|"&amp;TEXT($C21,"yyyymmdd"), RRPS_ALL[Key], RRPS_ALL[Mid Yield], "")</f>
        <v>0</v>
      </c>
      <c r="AF21" s="6">
        <f>_xlfn.XLOOKUP(AF$1&amp;"|"&amp;TEXT($C21,"yyyymmdd"), RRPS_ALL[Key], RRPS_ALL[Dirty Mid], "")</f>
        <v>0.48749999999999999</v>
      </c>
      <c r="AG21" s="6">
        <f>_xlfn.XLOOKUP(AG$1&amp;"|"&amp;TEXT($C21,"yyyymmdd"), RRPS_ALL[Key], RRPS_ALL[Clean Price Mid], "")</f>
        <v>9.1796100000000003</v>
      </c>
      <c r="AH21" s="6">
        <v>6.7500000000000004E-2</v>
      </c>
      <c r="AI21" s="5">
        <v>41764</v>
      </c>
      <c r="AJ21" s="6">
        <f t="shared" si="4"/>
        <v>12.929395658126344</v>
      </c>
      <c r="AK21" s="7">
        <f>_xlfn.XLOOKUP(AK$1&amp;"|"&amp;TEXT($C21,"yyyymmdd"), RRPS_ALL[Key], RRPS_ALL[Yield to Maturity], "")</f>
        <v>5.3209999999999997</v>
      </c>
      <c r="AL21" s="6">
        <f>_xlfn.XLOOKUP(AL$1&amp;"|"&amp;TEXT($C21,"yyyymmdd"), RRPS_ALL[Key], RRPS_ALL[Mid Price], "")</f>
        <v>97.984999999999999</v>
      </c>
      <c r="AM21" s="6">
        <f>_xlfn.XLOOKUP(AM$1&amp;"|"&amp;TEXT($C21,"yyyymmdd"), RRPS_ALL[Key], RRPS_ALL[Mid Yield], "")</f>
        <v>0</v>
      </c>
      <c r="AN21" s="6">
        <f>_xlfn.XLOOKUP(AN$1&amp;"|"&amp;TEXT($C21,"yyyymmdd"), RRPS_ALL[Key], RRPS_ALL[Dirty Mid], "")</f>
        <v>0</v>
      </c>
      <c r="AO21" s="6">
        <f>_xlfn.XLOOKUP(AO$1&amp;"|"&amp;TEXT($C21,"yyyymmdd"), RRPS_ALL[Key], RRPS_ALL[Clean Price Mid], "")</f>
        <v>0</v>
      </c>
      <c r="AP21" s="6">
        <v>0.05</v>
      </c>
      <c r="AQ21" s="5">
        <v>39873</v>
      </c>
      <c r="AR21" s="6">
        <f t="shared" si="5"/>
        <v>7.7514450867052025</v>
      </c>
      <c r="AS21" s="7">
        <f>_xlfn.XLOOKUP(AS$1&amp;"|"&amp;TEXT($C21,"yyyymmdd"), RRPS_ALL[Key], RRPS_ALL[Yield to Maturity], "")</f>
        <v>4.9160000000000004</v>
      </c>
      <c r="AT21" s="6">
        <f>_xlfn.XLOOKUP(AT$1&amp;"|"&amp;TEXT($C21,"yyyymmdd"), RRPS_ALL[Key], RRPS_ALL[Mid Price], "")</f>
        <v>93.98</v>
      </c>
      <c r="AU21" s="6">
        <f>_xlfn.XLOOKUP(AU$1&amp;"|"&amp;TEXT($C21,"yyyymmdd"), RRPS_ALL[Key], RRPS_ALL[Mid Yield], "")</f>
        <v>0</v>
      </c>
      <c r="AV21" s="6">
        <f>_xlfn.XLOOKUP(AV$1&amp;"|"&amp;TEXT($C21,"yyyymmdd"), RRPS_ALL[Key], RRPS_ALL[Dirty Mid], "")</f>
        <v>0</v>
      </c>
      <c r="AW21" s="6">
        <f>_xlfn.XLOOKUP(AW$1&amp;"|"&amp;TEXT($C21,"yyyymmdd"), RRPS_ALL[Key], RRPS_ALL[Clean Price Mid], "")</f>
        <v>0</v>
      </c>
      <c r="AX21" s="6">
        <v>3.5000000000000003E-2</v>
      </c>
      <c r="AY21" s="5">
        <v>38827</v>
      </c>
      <c r="AZ21" s="6">
        <f t="shared" si="8"/>
        <v>4.8881789137380185</v>
      </c>
      <c r="BA21" s="7">
        <f>_xlfn.XLOOKUP(BA$1&amp;"|"&amp;TEXT($C21,"yyyymmdd"), RRPS_ALL[Key], RRPS_ALL[Yield to Maturity], "")</f>
        <v>5.4249999999999998</v>
      </c>
      <c r="BB21" s="6">
        <f>_xlfn.XLOOKUP(BB$1&amp;"|"&amp;TEXT($C21,"yyyymmdd"), RRPS_ALL[Key], RRPS_ALL[Mid Price], "")</f>
        <v>98.724999999999994</v>
      </c>
      <c r="BC21" s="6">
        <f>_xlfn.XLOOKUP(BC$1&amp;"|"&amp;TEXT($C21,"yyyymmdd"), RRPS_ALL[Key], RRPS_ALL[Mid Yield], "")</f>
        <v>0</v>
      </c>
      <c r="BD21" s="6">
        <f>_xlfn.XLOOKUP(BD$1&amp;"|"&amp;TEXT($C21,"yyyymmdd"), RRPS_ALL[Key], RRPS_ALL[Dirty Mid], "")</f>
        <v>0</v>
      </c>
      <c r="BE21" s="6">
        <f>_xlfn.XLOOKUP(BE$1&amp;"|"&amp;TEXT($C21,"yyyymmdd"), RRPS_ALL[Key], RRPS_ALL[Clean Price Mid], "")</f>
        <v>0</v>
      </c>
      <c r="BF21" s="6">
        <v>5.2499999999999998E-2</v>
      </c>
      <c r="BG21" s="5">
        <v>40617</v>
      </c>
      <c r="BH21" s="6">
        <f t="shared" si="7"/>
        <v>9.7896440129449829</v>
      </c>
      <c r="BI21" s="7" t="str">
        <f>_xlfn.XLOOKUP(BI$1&amp;"|"&amp;TEXT($C21,"yyyymmdd"), RRPS_ALL[Key], RRPS_ALL[Yield to Maturity], "")</f>
        <v/>
      </c>
      <c r="BJ21" s="6" t="str">
        <f>_xlfn.XLOOKUP(BJ$1&amp;"|"&amp;TEXT($C21,"yyyymmdd"), RRPS_ALL[Key], RRPS_ALL[Mid Price], "")</f>
        <v/>
      </c>
      <c r="BK21" s="6" t="str">
        <f>_xlfn.XLOOKUP(BK$1&amp;"|"&amp;TEXT($C21,"yyyymmdd"), RRPS_ALL[Key], RRPS_ALL[Mid Yield], "")</f>
        <v/>
      </c>
      <c r="BL21" s="6" t="str">
        <f>_xlfn.XLOOKUP(BL$1&amp;"|"&amp;TEXT($C21,"yyyymmdd"), RRPS_ALL[Key], RRPS_ALL[Dirty Mid], "")</f>
        <v/>
      </c>
      <c r="BM21" s="6" t="str">
        <f>_xlfn.XLOOKUP(BM$1&amp;"|"&amp;TEXT($C21,"yyyymmdd"), RRPS_ALL[Key], RRPS_ALL[Clean Price Mid], "")</f>
        <v/>
      </c>
      <c r="BN21" s="6"/>
      <c r="BO21" s="6"/>
      <c r="BP21" s="6"/>
      <c r="BQ21" s="7" t="str">
        <f>_xlfn.XLOOKUP(BQ$1&amp;"|"&amp;TEXT($C21,"yyyymmdd"), RRPS_ALL[Key], RRPS_ALL[Yield to Maturity], "")</f>
        <v/>
      </c>
      <c r="BR21" s="6" t="str">
        <f>_xlfn.XLOOKUP(BR$1&amp;"|"&amp;TEXT($C21,"yyyymmdd"), RRPS_ALL[Key], RRPS_ALL[Mid Price], "")</f>
        <v/>
      </c>
      <c r="BS21" s="6" t="str">
        <f>_xlfn.XLOOKUP(BS$1&amp;"|"&amp;TEXT($C21,"yyyymmdd"), RRPS_ALL[Key], RRPS_ALL[Mid Yield], "")</f>
        <v/>
      </c>
      <c r="BT21" s="6" t="str">
        <f>_xlfn.XLOOKUP(BT$1&amp;"|"&amp;TEXT($C21,"yyyymmdd"), RRPS_ALL[Key], RRPS_ALL[Dirty Mid], "")</f>
        <v/>
      </c>
      <c r="BU21" s="6" t="str">
        <f>_xlfn.XLOOKUP(BU$1&amp;"|"&amp;TEXT($C21,"yyyymmdd"), RRPS_ALL[Key], RRPS_ALL[Clean Price Mid], "")</f>
        <v/>
      </c>
      <c r="BV21" s="6"/>
      <c r="BW21" s="6"/>
      <c r="BX21" s="6"/>
      <c r="BY21" s="7" t="str">
        <f>_xlfn.XLOOKUP(BY$1&amp;"|"&amp;TEXT($C21,"yyyymmdd"), RRPS_ALL[Key], RRPS_ALL[Yield to Maturity], "")</f>
        <v/>
      </c>
      <c r="BZ21" s="6" t="str">
        <f>_xlfn.XLOOKUP(BZ$1&amp;"|"&amp;TEXT($C21,"yyyymmdd"), RRPS_ALL[Key], RRPS_ALL[Mid Price], "")</f>
        <v/>
      </c>
      <c r="CA21" s="6" t="str">
        <f>_xlfn.XLOOKUP(CA$1&amp;"|"&amp;TEXT($C21,"yyyymmdd"), RRPS_ALL[Key], RRPS_ALL[Mid Yield], "")</f>
        <v/>
      </c>
      <c r="CB21" s="6" t="str">
        <f>_xlfn.XLOOKUP(CB$1&amp;"|"&amp;TEXT($C21,"yyyymmdd"), RRPS_ALL[Key], RRPS_ALL[Dirty Mid], "")</f>
        <v/>
      </c>
      <c r="CC21" s="6" t="str">
        <f>_xlfn.XLOOKUP(CC$1&amp;"|"&amp;TEXT($C21,"yyyymmdd"), RRPS_ALL[Key], RRPS_ALL[Clean Price Mid], "")</f>
        <v/>
      </c>
      <c r="CD21" s="6"/>
      <c r="CE21" s="6"/>
      <c r="CF21" s="6"/>
      <c r="CG21" s="7" t="str">
        <f>_xlfn.XLOOKUP(CG$1&amp;"|"&amp;TEXT($C21,"yyyymmdd"), RRPS_ALL[Key], RRPS_ALL[Yield to Maturity], "")</f>
        <v/>
      </c>
      <c r="CH21" s="6" t="str">
        <f>_xlfn.XLOOKUP(CH$1&amp;"|"&amp;TEXT($C21,"yyyymmdd"), RRPS_ALL[Key], RRPS_ALL[Mid Price], "")</f>
        <v/>
      </c>
      <c r="CI21" s="6" t="str">
        <f>_xlfn.XLOOKUP(CI$1&amp;"|"&amp;TEXT($C21,"yyyymmdd"), RRPS_ALL[Key], RRPS_ALL[Mid Yield], "")</f>
        <v/>
      </c>
      <c r="CJ21" s="6" t="str">
        <f>_xlfn.XLOOKUP(CJ$1&amp;"|"&amp;TEXT($C21,"yyyymmdd"), RRPS_ALL[Key], RRPS_ALL[Dirty Mid], "")</f>
        <v/>
      </c>
      <c r="CK21" s="6" t="str">
        <f>_xlfn.XLOOKUP(CK$1&amp;"|"&amp;TEXT($C21,"yyyymmdd"), RRPS_ALL[Key], RRPS_ALL[Clean Price Mid], "")</f>
        <v/>
      </c>
      <c r="CL21" s="6"/>
      <c r="CM21" s="6"/>
      <c r="CN21" s="6"/>
      <c r="CO21" s="7" t="str">
        <f>_xlfn.XLOOKUP(CO$1&amp;"|"&amp;TEXT($C21,"yyyymmdd"), RRPS_ALL[Key], RRPS_ALL[Yield to Maturity], "")</f>
        <v/>
      </c>
      <c r="CP21" s="6" t="str">
        <f>_xlfn.XLOOKUP(CP$1&amp;"|"&amp;TEXT($C21,"yyyymmdd"), RRPS_ALL[Key], RRPS_ALL[Mid Price], "")</f>
        <v/>
      </c>
      <c r="CQ21" s="6" t="str">
        <f>_xlfn.XLOOKUP(CQ$1&amp;"|"&amp;TEXT($C21,"yyyymmdd"), RRPS_ALL[Key], RRPS_ALL[Mid Yield], "")</f>
        <v/>
      </c>
      <c r="CR21" s="6" t="str">
        <f>_xlfn.XLOOKUP(CR$1&amp;"|"&amp;TEXT($C21,"yyyymmdd"), RRPS_ALL[Key], RRPS_ALL[Dirty Mid], "")</f>
        <v/>
      </c>
      <c r="CS21" s="6" t="str">
        <f>_xlfn.XLOOKUP(CS$1&amp;"|"&amp;TEXT($C21,"yyyymmdd"), RRPS_ALL[Key], RRPS_ALL[Clean Price Mid], "")</f>
        <v/>
      </c>
      <c r="CT21" s="6"/>
      <c r="CU21" s="6"/>
      <c r="CV21" s="6"/>
      <c r="CW21" s="7" t="str">
        <f>_xlfn.XLOOKUP(CW$1&amp;"|"&amp;TEXT($C21,"yyyymmdd"), RRPS_ALL[Key], RRPS_ALL[Yield to Maturity], "")</f>
        <v/>
      </c>
      <c r="CX21" s="6" t="str">
        <f>_xlfn.XLOOKUP(CX$1&amp;"|"&amp;TEXT($C21,"yyyymmdd"), RRPS_ALL[Key], RRPS_ALL[Mid Price], "")</f>
        <v/>
      </c>
      <c r="CY21" s="6" t="str">
        <f>_xlfn.XLOOKUP(CY$1&amp;"|"&amp;TEXT($C21,"yyyymmdd"), RRPS_ALL[Key], RRPS_ALL[Mid Yield], "")</f>
        <v/>
      </c>
      <c r="CZ21" s="6" t="str">
        <f>_xlfn.XLOOKUP(CZ$1&amp;"|"&amp;TEXT($C21,"yyyymmdd"), RRPS_ALL[Key], RRPS_ALL[Dirty Mid], "")</f>
        <v/>
      </c>
      <c r="DA21" s="6" t="str">
        <f>_xlfn.XLOOKUP(DA$1&amp;"|"&amp;TEXT($C21,"yyyymmdd"), RRPS_ALL[Key], RRPS_ALL[Clean Price Mid], "")</f>
        <v/>
      </c>
      <c r="DB21" s="6"/>
      <c r="DC21" s="6"/>
      <c r="DD21" s="6"/>
      <c r="DE21" s="7" t="str">
        <f>_xlfn.XLOOKUP(DE$1&amp;"|"&amp;TEXT($C21,"yyyymmdd"), RRPS_ALL[Key], RRPS_ALL[Yield to Maturity], "")</f>
        <v/>
      </c>
      <c r="DF21" s="6" t="str">
        <f>_xlfn.XLOOKUP(DF$1&amp;"|"&amp;TEXT($C21,"yyyymmdd"), RRPS_ALL[Key], RRPS_ALL[Mid Price], "")</f>
        <v/>
      </c>
      <c r="DG21" s="6" t="str">
        <f>_xlfn.XLOOKUP(DG$1&amp;"|"&amp;TEXT($C21,"yyyymmdd"), RRPS_ALL[Key], RRPS_ALL[Mid Yield], "")</f>
        <v/>
      </c>
      <c r="DH21" s="6" t="str">
        <f>_xlfn.XLOOKUP(DH$1&amp;"|"&amp;TEXT($C21,"yyyymmdd"), RRPS_ALL[Key], RRPS_ALL[Dirty Mid], "")</f>
        <v/>
      </c>
      <c r="DI21" s="6" t="str">
        <f>_xlfn.XLOOKUP(DI$1&amp;"|"&amp;TEXT($C21,"yyyymmdd"), RRPS_ALL[Key], RRPS_ALL[Clean Price Mid], "")</f>
        <v/>
      </c>
      <c r="DJ21" s="6"/>
      <c r="DK21" s="6"/>
      <c r="DL21" s="6"/>
      <c r="DM21" s="7" t="str">
        <f>_xlfn.XLOOKUP(DM$1&amp;"|"&amp;TEXT($C21,"yyyymmdd"), RRPS_ALL[Key], RRPS_ALL[Yield to Maturity], "")</f>
        <v/>
      </c>
      <c r="DN21" s="6" t="str">
        <f>_xlfn.XLOOKUP(DN$1&amp;"|"&amp;TEXT($C21,"yyyymmdd"), RRPS_ALL[Key], RRPS_ALL[Mid Price], "")</f>
        <v/>
      </c>
      <c r="DO21" s="6" t="str">
        <f>_xlfn.XLOOKUP(DO$1&amp;"|"&amp;TEXT($C21,"yyyymmdd"), RRPS_ALL[Key], RRPS_ALL[Mid Yield], "")</f>
        <v/>
      </c>
      <c r="DP21" s="6" t="str">
        <f>_xlfn.XLOOKUP(DP$1&amp;"|"&amp;TEXT($C21,"yyyymmdd"), RRPS_ALL[Key], RRPS_ALL[Dirty Mid], "")</f>
        <v/>
      </c>
      <c r="DQ21" s="6" t="str">
        <f>_xlfn.XLOOKUP(DQ$1&amp;"|"&amp;TEXT($C21,"yyyymmdd"), RRPS_ALL[Key], RRPS_ALL[Clean Price Mid], "")</f>
        <v/>
      </c>
      <c r="DR21" s="6"/>
      <c r="DS21" s="6"/>
      <c r="DT21" s="6"/>
      <c r="DU21" s="7" t="str">
        <f>_xlfn.XLOOKUP(DU$1&amp;"|"&amp;TEXT($C21,"yyyymmdd"), RRPS_ALL[Key], RRPS_ALL[Yield to Maturity], "")</f>
        <v/>
      </c>
      <c r="DV21" s="6" t="str">
        <f>_xlfn.XLOOKUP(DV$1&amp;"|"&amp;TEXT($C21,"yyyymmdd"), RRPS_ALL[Key], RRPS_ALL[Mid Price], "")</f>
        <v/>
      </c>
      <c r="DW21" s="6" t="str">
        <f>_xlfn.XLOOKUP(DW$1&amp;"|"&amp;TEXT($C21,"yyyymmdd"), RRPS_ALL[Key], RRPS_ALL[Mid Yield], "")</f>
        <v/>
      </c>
      <c r="DX21" s="6" t="str">
        <f>_xlfn.XLOOKUP(DX$1&amp;"|"&amp;TEXT($C21,"yyyymmdd"), RRPS_ALL[Key], RRPS_ALL[Dirty Mid], "")</f>
        <v/>
      </c>
      <c r="DY21" s="6" t="str">
        <f>_xlfn.XLOOKUP(DY$1&amp;"|"&amp;TEXT($C21,"yyyymmdd"), RRPS_ALL[Key], RRPS_ALL[Clean Price Mid], "")</f>
        <v/>
      </c>
      <c r="DZ21" s="6"/>
      <c r="EA21" s="6"/>
      <c r="EB21" s="6"/>
      <c r="EC21" s="7" t="str">
        <f>_xlfn.XLOOKUP(EC$1&amp;"|"&amp;TEXT($C21,"yyyymmdd"), RRPS_ALL[Key], RRPS_ALL[Yield to Maturity], "")</f>
        <v/>
      </c>
      <c r="ED21" s="6" t="str">
        <f>_xlfn.XLOOKUP(ED$1&amp;"|"&amp;TEXT($C21,"yyyymmdd"), RRPS_ALL[Key], RRPS_ALL[Mid Price], "")</f>
        <v/>
      </c>
      <c r="EE21" s="6" t="str">
        <f>_xlfn.XLOOKUP(EE$1&amp;"|"&amp;TEXT($C21,"yyyymmdd"), RRPS_ALL[Key], RRPS_ALL[Mid Yield], "")</f>
        <v/>
      </c>
      <c r="EF21" s="6" t="str">
        <f>_xlfn.XLOOKUP(EF$1&amp;"|"&amp;TEXT($C21,"yyyymmdd"), RRPS_ALL[Key], RRPS_ALL[Dirty Mid], "")</f>
        <v/>
      </c>
      <c r="EG21" s="6" t="str">
        <f>_xlfn.XLOOKUP(EG$1&amp;"|"&amp;TEXT($C21,"yyyymmdd"), RRPS_ALL[Key], RRPS_ALL[Clean Price Mid], "")</f>
        <v/>
      </c>
      <c r="EH21" s="6"/>
      <c r="EI21" s="6"/>
      <c r="EJ21" s="6"/>
      <c r="EK21" s="7" t="str">
        <f>_xlfn.XLOOKUP(EK$1&amp;"|"&amp;TEXT($C21,"yyyymmdd"), RRPS_ALL[Key], RRPS_ALL[Yield to Maturity], "")</f>
        <v/>
      </c>
      <c r="EL21" s="6" t="str">
        <f>_xlfn.XLOOKUP(EL$1&amp;"|"&amp;TEXT($C21,"yyyymmdd"), RRPS_ALL[Key], RRPS_ALL[Mid Price], "")</f>
        <v/>
      </c>
      <c r="EM21" s="6" t="str">
        <f>_xlfn.XLOOKUP(EM$1&amp;"|"&amp;TEXT($C21,"yyyymmdd"), RRPS_ALL[Key], RRPS_ALL[Mid Yield], "")</f>
        <v/>
      </c>
      <c r="EN21" s="6" t="str">
        <f>_xlfn.XLOOKUP(EN$1&amp;"|"&amp;TEXT($C21,"yyyymmdd"), RRPS_ALL[Key], RRPS_ALL[Dirty Mid], "")</f>
        <v/>
      </c>
      <c r="EO21" s="6" t="str">
        <f>_xlfn.XLOOKUP(EO$1&amp;"|"&amp;TEXT($C21,"yyyymmdd"), RRPS_ALL[Key], RRPS_ALL[Clean Price Mid], "")</f>
        <v/>
      </c>
      <c r="EP21" s="6"/>
      <c r="EQ21" s="6"/>
      <c r="ER21" s="6"/>
      <c r="ES21" s="7" t="str">
        <f>_xlfn.XLOOKUP(ES$1&amp;"|"&amp;TEXT($C21,"yyyymmdd"), RRPS_ALL[Key], RRPS_ALL[Yield to Maturity], "")</f>
        <v/>
      </c>
      <c r="ET21" s="6" t="str">
        <f>_xlfn.XLOOKUP(ET$1&amp;"|"&amp;TEXT($C21,"yyyymmdd"), RRPS_ALL[Key], RRPS_ALL[Mid Price], "")</f>
        <v/>
      </c>
      <c r="EU21" s="6" t="str">
        <f>_xlfn.XLOOKUP(EU$1&amp;"|"&amp;TEXT($C21,"yyyymmdd"), RRPS_ALL[Key], RRPS_ALL[Mid Yield], "")</f>
        <v/>
      </c>
      <c r="EV21" s="6" t="str">
        <f>_xlfn.XLOOKUP(EV$1&amp;"|"&amp;TEXT($C21,"yyyymmdd"), RRPS_ALL[Key], RRPS_ALL[Dirty Mid], "")</f>
        <v/>
      </c>
      <c r="EW21" s="6" t="str">
        <f>_xlfn.XLOOKUP(EW$1&amp;"|"&amp;TEXT($C21,"yyyymmdd"), RRPS_ALL[Key], RRPS_ALL[Clean Price Mid], "")</f>
        <v/>
      </c>
      <c r="EX21" s="6"/>
      <c r="EY21" s="6"/>
      <c r="EZ21" s="6"/>
      <c r="FA21" s="7" t="str">
        <f>_xlfn.XLOOKUP(FA$1&amp;"|"&amp;TEXT($C21,"yyyymmdd"), RRPS_ALL[Key], RRPS_ALL[Yield to Maturity], "")</f>
        <v/>
      </c>
      <c r="FB21" s="6" t="str">
        <f>_xlfn.XLOOKUP(FB$1&amp;"|"&amp;TEXT($C21,"yyyymmdd"), RRPS_ALL[Key], RRPS_ALL[Mid Price], "")</f>
        <v/>
      </c>
      <c r="FC21" s="6" t="str">
        <f>_xlfn.XLOOKUP(FC$1&amp;"|"&amp;TEXT($C21,"yyyymmdd"), RRPS_ALL[Key], RRPS_ALL[Mid Yield], "")</f>
        <v/>
      </c>
      <c r="FD21" s="6" t="str">
        <f>_xlfn.XLOOKUP(FD$1&amp;"|"&amp;TEXT($C21,"yyyymmdd"), RRPS_ALL[Key], RRPS_ALL[Dirty Mid], "")</f>
        <v/>
      </c>
      <c r="FE21" s="6" t="str">
        <f>_xlfn.XLOOKUP(FE$1&amp;"|"&amp;TEXT($C21,"yyyymmdd"), RRPS_ALL[Key], RRPS_ALL[Clean Price Mid], "")</f>
        <v/>
      </c>
      <c r="FF21" s="6"/>
      <c r="FG21" s="6"/>
      <c r="FH21" s="6"/>
      <c r="FI21" s="7" t="str">
        <f>_xlfn.XLOOKUP(FI$1&amp;"|"&amp;TEXT($C21,"yyyymmdd"), RRPS_ALL[Key], RRPS_ALL[Yield to Maturity], "")</f>
        <v/>
      </c>
      <c r="FJ21" s="6" t="str">
        <f>_xlfn.XLOOKUP(FJ$1&amp;"|"&amp;TEXT($C21,"yyyymmdd"), RRPS_ALL[Key], RRPS_ALL[Mid Price], "")</f>
        <v/>
      </c>
      <c r="FK21" s="6" t="str">
        <f>_xlfn.XLOOKUP(FK$1&amp;"|"&amp;TEXT($C21,"yyyymmdd"), RRPS_ALL[Key], RRPS_ALL[Mid Yield], "")</f>
        <v/>
      </c>
      <c r="FL21" s="6" t="str">
        <f>_xlfn.XLOOKUP(FL$1&amp;"|"&amp;TEXT($C21,"yyyymmdd"), RRPS_ALL[Key], RRPS_ALL[Dirty Mid], "")</f>
        <v/>
      </c>
      <c r="FM21" s="6" t="str">
        <f>_xlfn.XLOOKUP(FM$1&amp;"|"&amp;TEXT($C21,"yyyymmdd"), RRPS_ALL[Key], RRPS_ALL[Clean Price Mid], "")</f>
        <v/>
      </c>
      <c r="FN21" s="6"/>
      <c r="FO21" s="6"/>
      <c r="FP21" s="6"/>
      <c r="FQ21" s="7" t="str">
        <f>_xlfn.XLOOKUP(FQ$1&amp;"|"&amp;TEXT($C21,"yyyymmdd"), RRPS_ALL[Key], RRPS_ALL[Yield to Maturity], "")</f>
        <v/>
      </c>
      <c r="FR21" s="6" t="str">
        <f>_xlfn.XLOOKUP(FR$1&amp;"|"&amp;TEXT($C21,"yyyymmdd"), RRPS_ALL[Key], RRPS_ALL[Mid Price], "")</f>
        <v/>
      </c>
      <c r="FS21" s="6" t="str">
        <f>_xlfn.XLOOKUP(FS$1&amp;"|"&amp;TEXT($C21,"yyyymmdd"), RRPS_ALL[Key], RRPS_ALL[Mid Yield], "")</f>
        <v/>
      </c>
      <c r="FT21" s="6" t="str">
        <f>_xlfn.XLOOKUP(FT$1&amp;"|"&amp;TEXT($C21,"yyyymmdd"), RRPS_ALL[Key], RRPS_ALL[Dirty Mid], "")</f>
        <v/>
      </c>
      <c r="FU21" s="6" t="str">
        <f>_xlfn.XLOOKUP(FU$1&amp;"|"&amp;TEXT($C21,"yyyymmdd"), RRPS_ALL[Key], RRPS_ALL[Clean Price Mid], "")</f>
        <v/>
      </c>
      <c r="FV21" s="6"/>
      <c r="FW21" s="6"/>
      <c r="FX21" s="6"/>
      <c r="FY21" s="7" t="str">
        <f>_xlfn.XLOOKUP(FY$1&amp;"|"&amp;TEXT($C21,"yyyymmdd"), RRPS_ALL[Key], RRPS_ALL[Yield to Maturity], "")</f>
        <v/>
      </c>
      <c r="FZ21" s="6" t="str">
        <f>_xlfn.XLOOKUP(FZ$1&amp;"|"&amp;TEXT($C21,"yyyymmdd"), RRPS_ALL[Key], RRPS_ALL[Mid Price], "")</f>
        <v/>
      </c>
      <c r="GA21" s="6" t="str">
        <f>_xlfn.XLOOKUP(GA$1&amp;"|"&amp;TEXT($C21,"yyyymmdd"), RRPS_ALL[Key], RRPS_ALL[Mid Yield], "")</f>
        <v/>
      </c>
      <c r="GB21" s="6" t="str">
        <f>_xlfn.XLOOKUP(GB$1&amp;"|"&amp;TEXT($C21,"yyyymmdd"), RRPS_ALL[Key], RRPS_ALL[Dirty Mid], "")</f>
        <v/>
      </c>
      <c r="GC21" s="6" t="str">
        <f>_xlfn.XLOOKUP(GC$1&amp;"|"&amp;TEXT($C21,"yyyymmdd"), RRPS_ALL[Key], RRPS_ALL[Clean Price Mid], "")</f>
        <v/>
      </c>
      <c r="GD21" s="6"/>
      <c r="GE21" s="6"/>
      <c r="GF21" s="6"/>
      <c r="GG21" s="7" t="str">
        <f>_xlfn.XLOOKUP(GG$1&amp;"|"&amp;TEXT($C21,"yyyymmdd"), RRPS_ALL[Key], RRPS_ALL[Yield to Maturity], "")</f>
        <v/>
      </c>
      <c r="GH21" s="6" t="str">
        <f>_xlfn.XLOOKUP(GH$1&amp;"|"&amp;TEXT($C21,"yyyymmdd"), RRPS_ALL[Key], RRPS_ALL[Mid Price], "")</f>
        <v/>
      </c>
      <c r="GI21" s="6" t="str">
        <f>_xlfn.XLOOKUP(GI$1&amp;"|"&amp;TEXT($C21,"yyyymmdd"), RRPS_ALL[Key], RRPS_ALL[Mid Yield], "")</f>
        <v/>
      </c>
      <c r="GJ21" s="6" t="str">
        <f>_xlfn.XLOOKUP(GJ$1&amp;"|"&amp;TEXT($C21,"yyyymmdd"), RRPS_ALL[Key], RRPS_ALL[Dirty Mid], "")</f>
        <v/>
      </c>
      <c r="GK21" s="6" t="str">
        <f>_xlfn.XLOOKUP(GK$1&amp;"|"&amp;TEXT($C21,"yyyymmdd"), RRPS_ALL[Key], RRPS_ALL[Clean Price Mid], "")</f>
        <v/>
      </c>
      <c r="GL21" s="6"/>
      <c r="GM21" s="6"/>
      <c r="GN21" s="6"/>
      <c r="GO21" s="7" t="str">
        <f>_xlfn.XLOOKUP(GO$1&amp;"|"&amp;TEXT($C21,"yyyymmdd"), RRPS_ALL[Key], RRPS_ALL[Yield to Maturity], "")</f>
        <v/>
      </c>
      <c r="GP21" s="6" t="str">
        <f>_xlfn.XLOOKUP(GP$1&amp;"|"&amp;TEXT($C21,"yyyymmdd"), RRPS_ALL[Key], RRPS_ALL[Mid Price], "")</f>
        <v/>
      </c>
      <c r="GQ21" s="6" t="str">
        <f>_xlfn.XLOOKUP(GQ$1&amp;"|"&amp;TEXT($C21,"yyyymmdd"), RRPS_ALL[Key], RRPS_ALL[Mid Yield], "")</f>
        <v/>
      </c>
      <c r="GR21" s="6" t="str">
        <f>_xlfn.XLOOKUP(GR$1&amp;"|"&amp;TEXT($C21,"yyyymmdd"), RRPS_ALL[Key], RRPS_ALL[Dirty Mid], "")</f>
        <v/>
      </c>
      <c r="GS21" s="6" t="str">
        <f>_xlfn.XLOOKUP(GS$1&amp;"|"&amp;TEXT($C21,"yyyymmdd"), RRPS_ALL[Key], RRPS_ALL[Clean Price Mid], "")</f>
        <v/>
      </c>
      <c r="GT21" s="6"/>
      <c r="GU21" s="6"/>
      <c r="GV21" s="6"/>
      <c r="GW21" s="7" t="str">
        <f>_xlfn.XLOOKUP(GW$1&amp;"|"&amp;TEXT($C21,"yyyymmdd"), RRPS_ALL[Key], RRPS_ALL[Yield to Maturity], "")</f>
        <v/>
      </c>
      <c r="GX21" s="6" t="str">
        <f>_xlfn.XLOOKUP(GX$1&amp;"|"&amp;TEXT($C21,"yyyymmdd"), RRPS_ALL[Key], RRPS_ALL[Mid Price], "")</f>
        <v/>
      </c>
      <c r="GY21" s="6" t="str">
        <f>_xlfn.XLOOKUP(GY$1&amp;"|"&amp;TEXT($C21,"yyyymmdd"), RRPS_ALL[Key], RRPS_ALL[Mid Yield], "")</f>
        <v/>
      </c>
      <c r="GZ21" s="6" t="str">
        <f>_xlfn.XLOOKUP(GZ$1&amp;"|"&amp;TEXT($C21,"yyyymmdd"), RRPS_ALL[Key], RRPS_ALL[Dirty Mid], "")</f>
        <v/>
      </c>
      <c r="HA21" s="6" t="str">
        <f>_xlfn.XLOOKUP(HA$1&amp;"|"&amp;TEXT($C21,"yyyymmdd"), RRPS_ALL[Key], RRPS_ALL[Clean Price Mid], "")</f>
        <v/>
      </c>
      <c r="HB21" s="6"/>
      <c r="HC21" s="6"/>
      <c r="HD21" s="6"/>
    </row>
    <row r="22" spans="1:212" x14ac:dyDescent="0.2">
      <c r="A22">
        <v>2001</v>
      </c>
      <c r="B22">
        <v>6</v>
      </c>
      <c r="C22" s="5">
        <f t="shared" si="0"/>
        <v>37072</v>
      </c>
      <c r="D22" s="6">
        <v>3.25</v>
      </c>
      <c r="E22" s="7">
        <f>_xlfn.XLOOKUP(E$1&amp;"|"&amp;TEXT($C22,"yyyymmdd"), RRPS_ALL[Key], RRPS_ALL[Yield to Maturity], "")</f>
        <v>5.077</v>
      </c>
      <c r="F22" s="6">
        <f>_xlfn.XLOOKUP(F$1&amp;"|"&amp;TEXT($C22,"yyyymmdd"), RRPS_ALL[Key], RRPS_ALL[Mid Price], "")</f>
        <v>102.95</v>
      </c>
      <c r="G22" s="6">
        <f>_xlfn.XLOOKUP(G$1&amp;"|"&amp;TEXT($C22,"yyyymmdd"), RRPS_ALL[Key], RRPS_ALL[Mid Yield], "")</f>
        <v>0</v>
      </c>
      <c r="H22" s="6">
        <f>_xlfn.XLOOKUP(H$1&amp;"|"&amp;TEXT($C22,"yyyymmdd"), RRPS_ALL[Key], RRPS_ALL[Dirty Mid], "")</f>
        <v>0</v>
      </c>
      <c r="I22" s="6">
        <f>_xlfn.XLOOKUP(I$1&amp;"|"&amp;TEXT($C22,"yyyymmdd"), RRPS_ALL[Key], RRPS_ALL[Clean Price Mid], "")</f>
        <v>0</v>
      </c>
      <c r="J22" s="6">
        <v>0.06</v>
      </c>
      <c r="K22" s="5">
        <v>38392</v>
      </c>
      <c r="L22" s="6">
        <f t="shared" si="1"/>
        <v>3.6144578313253013</v>
      </c>
      <c r="M22" s="7">
        <f>_xlfn.XLOOKUP(M$1&amp;"|"&amp;TEXT($C22,"yyyymmdd"), RRPS_ALL[Key], RRPS_ALL[Yield to Maturity], "")</f>
        <v>5.2919999999999998</v>
      </c>
      <c r="N22" s="6">
        <f>_xlfn.XLOOKUP(N$1&amp;"|"&amp;TEXT($C22,"yyyymmdd"), RRPS_ALL[Key], RRPS_ALL[Mid Price], "")</f>
        <v>105.52</v>
      </c>
      <c r="O22" s="6">
        <f>_xlfn.XLOOKUP(O$1&amp;"|"&amp;TEXT($C22,"yyyymmdd"), RRPS_ALL[Key], RRPS_ALL[Mid Yield], "")</f>
        <v>0</v>
      </c>
      <c r="P22" s="6">
        <f>_xlfn.XLOOKUP(P$1&amp;"|"&amp;TEXT($C22,"yyyymmdd"), RRPS_ALL[Key], RRPS_ALL[Dirty Mid], "")</f>
        <v>0</v>
      </c>
      <c r="Q22" s="6">
        <f>_xlfn.XLOOKUP(Q$1&amp;"|"&amp;TEXT($C22,"yyyymmdd"), RRPS_ALL[Key], RRPS_ALL[Clean Price Mid], "")</f>
        <v>0</v>
      </c>
      <c r="R22" s="6">
        <v>6.5000000000000002E-2</v>
      </c>
      <c r="S22" s="5">
        <v>39015</v>
      </c>
      <c r="T22" s="6">
        <f t="shared" si="2"/>
        <v>5.3208580556823364</v>
      </c>
      <c r="U22" s="7">
        <f>_xlfn.XLOOKUP(U$1&amp;"|"&amp;TEXT($C22,"yyyymmdd"), RRPS_ALL[Key], RRPS_ALL[Yield to Maturity], "")</f>
        <v>5.3570000000000002</v>
      </c>
      <c r="V22" s="6">
        <f>_xlfn.XLOOKUP(V$1&amp;"|"&amp;TEXT($C22,"yyyymmdd"), RRPS_ALL[Key], RRPS_ALL[Mid Price], "")</f>
        <v>106.44</v>
      </c>
      <c r="W22" s="6">
        <f>_xlfn.XLOOKUP(W$1&amp;"|"&amp;TEXT($C22,"yyyymmdd"), RRPS_ALL[Key], RRPS_ALL[Mid Yield], "")</f>
        <v>0</v>
      </c>
      <c r="X22" s="6">
        <f>_xlfn.XLOOKUP(X$1&amp;"|"&amp;TEXT($C22,"yyyymmdd"), RRPS_ALL[Key], RRPS_ALL[Dirty Mid], "")</f>
        <v>0</v>
      </c>
      <c r="Y22" s="6">
        <f>_xlfn.XLOOKUP(Y$1&amp;"|"&amp;TEXT($C22,"yyyymmdd"), RRPS_ALL[Key], RRPS_ALL[Clean Price Mid], "")</f>
        <v>0</v>
      </c>
      <c r="Z22" s="6">
        <v>6.5000000000000002E-2</v>
      </c>
      <c r="AA22" s="5">
        <v>39573</v>
      </c>
      <c r="AB22" s="6">
        <f t="shared" si="3"/>
        <v>6.8473648186173852</v>
      </c>
      <c r="AC22" s="7">
        <f>_xlfn.XLOOKUP(AC$1&amp;"|"&amp;TEXT($C22,"yyyymmdd"), RRPS_ALL[Key], RRPS_ALL[Yield to Maturity], "")</f>
        <v>5.6580000000000004</v>
      </c>
      <c r="AD22" s="6">
        <f>_xlfn.XLOOKUP(AD$1&amp;"|"&amp;TEXT($C22,"yyyymmdd"), RRPS_ALL[Key], RRPS_ALL[Mid Price], "")</f>
        <v>109.815</v>
      </c>
      <c r="AE22" s="6">
        <f>_xlfn.XLOOKUP(AE$1&amp;"|"&amp;TEXT($C22,"yyyymmdd"), RRPS_ALL[Key], RRPS_ALL[Mid Yield], "")</f>
        <v>0</v>
      </c>
      <c r="AF22" s="6">
        <f>_xlfn.XLOOKUP(AF$1&amp;"|"&amp;TEXT($C22,"yyyymmdd"), RRPS_ALL[Key], RRPS_ALL[Dirty Mid], "")</f>
        <v>1.10625</v>
      </c>
      <c r="AG22" s="6">
        <f>_xlfn.XLOOKUP(AG$1&amp;"|"&amp;TEXT($C22,"yyyymmdd"), RRPS_ALL[Key], RRPS_ALL[Clean Price Mid], "")</f>
        <v>9.0824499999999997</v>
      </c>
      <c r="AH22" s="6">
        <v>6.7500000000000004E-2</v>
      </c>
      <c r="AI22" s="5">
        <v>41764</v>
      </c>
      <c r="AJ22" s="6">
        <f t="shared" si="4"/>
        <v>12.847252102483864</v>
      </c>
      <c r="AK22" s="7">
        <f>_xlfn.XLOOKUP(AK$1&amp;"|"&amp;TEXT($C22,"yyyymmdd"), RRPS_ALL[Key], RRPS_ALL[Yield to Maturity], "")</f>
        <v>5.399</v>
      </c>
      <c r="AL22" s="6">
        <f>_xlfn.XLOOKUP(AL$1&amp;"|"&amp;TEXT($C22,"yyyymmdd"), RRPS_ALL[Key], RRPS_ALL[Mid Price], "")</f>
        <v>97.575000000000003</v>
      </c>
      <c r="AM22" s="6">
        <f>_xlfn.XLOOKUP(AM$1&amp;"|"&amp;TEXT($C22,"yyyymmdd"), RRPS_ALL[Key], RRPS_ALL[Mid Yield], "")</f>
        <v>0</v>
      </c>
      <c r="AN22" s="6">
        <f>_xlfn.XLOOKUP(AN$1&amp;"|"&amp;TEXT($C22,"yyyymmdd"), RRPS_ALL[Key], RRPS_ALL[Dirty Mid], "")</f>
        <v>0</v>
      </c>
      <c r="AO22" s="6">
        <f>_xlfn.XLOOKUP(AO$1&amp;"|"&amp;TEXT($C22,"yyyymmdd"), RRPS_ALL[Key], RRPS_ALL[Clean Price Mid], "")</f>
        <v>0</v>
      </c>
      <c r="AP22" s="6">
        <v>0.05</v>
      </c>
      <c r="AQ22" s="5">
        <v>39874</v>
      </c>
      <c r="AR22" s="6">
        <f t="shared" si="5"/>
        <v>7.6720413751140857</v>
      </c>
      <c r="AS22" s="7">
        <f>_xlfn.XLOOKUP(AS$1&amp;"|"&amp;TEXT($C22,"yyyymmdd"), RRPS_ALL[Key], RRPS_ALL[Yield to Maturity], "")</f>
        <v>5.1449999999999996</v>
      </c>
      <c r="AT22" s="6">
        <f>_xlfn.XLOOKUP(AT$1&amp;"|"&amp;TEXT($C22,"yyyymmdd"), RRPS_ALL[Key], RRPS_ALL[Mid Price], "")</f>
        <v>93.17</v>
      </c>
      <c r="AU22" s="6">
        <f>_xlfn.XLOOKUP(AU$1&amp;"|"&amp;TEXT($C22,"yyyymmdd"), RRPS_ALL[Key], RRPS_ALL[Mid Yield], "")</f>
        <v>0</v>
      </c>
      <c r="AV22" s="6">
        <f>_xlfn.XLOOKUP(AV$1&amp;"|"&amp;TEXT($C22,"yyyymmdd"), RRPS_ALL[Key], RRPS_ALL[Dirty Mid], "")</f>
        <v>0</v>
      </c>
      <c r="AW22" s="6">
        <f>_xlfn.XLOOKUP(AW$1&amp;"|"&amp;TEXT($C22,"yyyymmdd"), RRPS_ALL[Key], RRPS_ALL[Clean Price Mid], "")</f>
        <v>0</v>
      </c>
      <c r="AX22" s="6">
        <v>3.5000000000000003E-2</v>
      </c>
      <c r="AY22" s="5">
        <v>38827</v>
      </c>
      <c r="AZ22" s="6">
        <f t="shared" si="8"/>
        <v>4.8060246462802372</v>
      </c>
      <c r="BA22" s="7">
        <f>_xlfn.XLOOKUP(BA$1&amp;"|"&amp;TEXT($C22,"yyyymmdd"), RRPS_ALL[Key], RRPS_ALL[Yield to Maturity], "")</f>
        <v>5.4370000000000003</v>
      </c>
      <c r="BB22" s="6">
        <f>_xlfn.XLOOKUP(BB$1&amp;"|"&amp;TEXT($C22,"yyyymmdd"), RRPS_ALL[Key], RRPS_ALL[Mid Price], "")</f>
        <v>98.65</v>
      </c>
      <c r="BC22" s="6">
        <f>_xlfn.XLOOKUP(BC$1&amp;"|"&amp;TEXT($C22,"yyyymmdd"), RRPS_ALL[Key], RRPS_ALL[Mid Yield], "")</f>
        <v>0</v>
      </c>
      <c r="BD22" s="6">
        <f>_xlfn.XLOOKUP(BD$1&amp;"|"&amp;TEXT($C22,"yyyymmdd"), RRPS_ALL[Key], RRPS_ALL[Dirty Mid], "")</f>
        <v>0</v>
      </c>
      <c r="BE22" s="6">
        <f>_xlfn.XLOOKUP(BE$1&amp;"|"&amp;TEXT($C22,"yyyymmdd"), RRPS_ALL[Key], RRPS_ALL[Clean Price Mid], "")</f>
        <v>0</v>
      </c>
      <c r="BF22" s="6">
        <v>5.2499999999999998E-2</v>
      </c>
      <c r="BG22" s="5">
        <v>40617</v>
      </c>
      <c r="BH22" s="6">
        <f t="shared" si="7"/>
        <v>9.7074931540950953</v>
      </c>
      <c r="BI22" s="7" t="str">
        <f>_xlfn.XLOOKUP(BI$1&amp;"|"&amp;TEXT($C22,"yyyymmdd"), RRPS_ALL[Key], RRPS_ALL[Yield to Maturity], "")</f>
        <v/>
      </c>
      <c r="BJ22" s="6" t="str">
        <f>_xlfn.XLOOKUP(BJ$1&amp;"|"&amp;TEXT($C22,"yyyymmdd"), RRPS_ALL[Key], RRPS_ALL[Mid Price], "")</f>
        <v/>
      </c>
      <c r="BK22" s="6" t="str">
        <f>_xlfn.XLOOKUP(BK$1&amp;"|"&amp;TEXT($C22,"yyyymmdd"), RRPS_ALL[Key], RRPS_ALL[Mid Yield], "")</f>
        <v/>
      </c>
      <c r="BL22" s="6" t="str">
        <f>_xlfn.XLOOKUP(BL$1&amp;"|"&amp;TEXT($C22,"yyyymmdd"), RRPS_ALL[Key], RRPS_ALL[Dirty Mid], "")</f>
        <v/>
      </c>
      <c r="BM22" s="6" t="str">
        <f>_xlfn.XLOOKUP(BM$1&amp;"|"&amp;TEXT($C22,"yyyymmdd"), RRPS_ALL[Key], RRPS_ALL[Clean Price Mid], "")</f>
        <v/>
      </c>
      <c r="BN22" s="6"/>
      <c r="BO22" s="6"/>
      <c r="BP22" s="6"/>
      <c r="BQ22" s="7" t="str">
        <f>_xlfn.XLOOKUP(BQ$1&amp;"|"&amp;TEXT($C22,"yyyymmdd"), RRPS_ALL[Key], RRPS_ALL[Yield to Maturity], "")</f>
        <v/>
      </c>
      <c r="BR22" s="6" t="str">
        <f>_xlfn.XLOOKUP(BR$1&amp;"|"&amp;TEXT($C22,"yyyymmdd"), RRPS_ALL[Key], RRPS_ALL[Mid Price], "")</f>
        <v/>
      </c>
      <c r="BS22" s="6" t="str">
        <f>_xlfn.XLOOKUP(BS$1&amp;"|"&amp;TEXT($C22,"yyyymmdd"), RRPS_ALL[Key], RRPS_ALL[Mid Yield], "")</f>
        <v/>
      </c>
      <c r="BT22" s="6" t="str">
        <f>_xlfn.XLOOKUP(BT$1&amp;"|"&amp;TEXT($C22,"yyyymmdd"), RRPS_ALL[Key], RRPS_ALL[Dirty Mid], "")</f>
        <v/>
      </c>
      <c r="BU22" s="6" t="str">
        <f>_xlfn.XLOOKUP(BU$1&amp;"|"&amp;TEXT($C22,"yyyymmdd"), RRPS_ALL[Key], RRPS_ALL[Clean Price Mid], "")</f>
        <v/>
      </c>
      <c r="BV22" s="6"/>
      <c r="BW22" s="6"/>
      <c r="BX22" s="6"/>
      <c r="BY22" s="7" t="str">
        <f>_xlfn.XLOOKUP(BY$1&amp;"|"&amp;TEXT($C22,"yyyymmdd"), RRPS_ALL[Key], RRPS_ALL[Yield to Maturity], "")</f>
        <v/>
      </c>
      <c r="BZ22" s="6" t="str">
        <f>_xlfn.XLOOKUP(BZ$1&amp;"|"&amp;TEXT($C22,"yyyymmdd"), RRPS_ALL[Key], RRPS_ALL[Mid Price], "")</f>
        <v/>
      </c>
      <c r="CA22" s="6" t="str">
        <f>_xlfn.XLOOKUP(CA$1&amp;"|"&amp;TEXT($C22,"yyyymmdd"), RRPS_ALL[Key], RRPS_ALL[Mid Yield], "")</f>
        <v/>
      </c>
      <c r="CB22" s="6" t="str">
        <f>_xlfn.XLOOKUP(CB$1&amp;"|"&amp;TEXT($C22,"yyyymmdd"), RRPS_ALL[Key], RRPS_ALL[Dirty Mid], "")</f>
        <v/>
      </c>
      <c r="CC22" s="6" t="str">
        <f>_xlfn.XLOOKUP(CC$1&amp;"|"&amp;TEXT($C22,"yyyymmdd"), RRPS_ALL[Key], RRPS_ALL[Clean Price Mid], "")</f>
        <v/>
      </c>
      <c r="CD22" s="6"/>
      <c r="CE22" s="6"/>
      <c r="CF22" s="6"/>
      <c r="CG22" s="7" t="str">
        <f>_xlfn.XLOOKUP(CG$1&amp;"|"&amp;TEXT($C22,"yyyymmdd"), RRPS_ALL[Key], RRPS_ALL[Yield to Maturity], "")</f>
        <v/>
      </c>
      <c r="CH22" s="6" t="str">
        <f>_xlfn.XLOOKUP(CH$1&amp;"|"&amp;TEXT($C22,"yyyymmdd"), RRPS_ALL[Key], RRPS_ALL[Mid Price], "")</f>
        <v/>
      </c>
      <c r="CI22" s="6" t="str">
        <f>_xlfn.XLOOKUP(CI$1&amp;"|"&amp;TEXT($C22,"yyyymmdd"), RRPS_ALL[Key], RRPS_ALL[Mid Yield], "")</f>
        <v/>
      </c>
      <c r="CJ22" s="6" t="str">
        <f>_xlfn.XLOOKUP(CJ$1&amp;"|"&amp;TEXT($C22,"yyyymmdd"), RRPS_ALL[Key], RRPS_ALL[Dirty Mid], "")</f>
        <v/>
      </c>
      <c r="CK22" s="6" t="str">
        <f>_xlfn.XLOOKUP(CK$1&amp;"|"&amp;TEXT($C22,"yyyymmdd"), RRPS_ALL[Key], RRPS_ALL[Clean Price Mid], "")</f>
        <v/>
      </c>
      <c r="CL22" s="6"/>
      <c r="CM22" s="6"/>
      <c r="CN22" s="6"/>
      <c r="CO22" s="7" t="str">
        <f>_xlfn.XLOOKUP(CO$1&amp;"|"&amp;TEXT($C22,"yyyymmdd"), RRPS_ALL[Key], RRPS_ALL[Yield to Maturity], "")</f>
        <v/>
      </c>
      <c r="CP22" s="6" t="str">
        <f>_xlfn.XLOOKUP(CP$1&amp;"|"&amp;TEXT($C22,"yyyymmdd"), RRPS_ALL[Key], RRPS_ALL[Mid Price], "")</f>
        <v/>
      </c>
      <c r="CQ22" s="6" t="str">
        <f>_xlfn.XLOOKUP(CQ$1&amp;"|"&amp;TEXT($C22,"yyyymmdd"), RRPS_ALL[Key], RRPS_ALL[Mid Yield], "")</f>
        <v/>
      </c>
      <c r="CR22" s="6" t="str">
        <f>_xlfn.XLOOKUP(CR$1&amp;"|"&amp;TEXT($C22,"yyyymmdd"), RRPS_ALL[Key], RRPS_ALL[Dirty Mid], "")</f>
        <v/>
      </c>
      <c r="CS22" s="6" t="str">
        <f>_xlfn.XLOOKUP(CS$1&amp;"|"&amp;TEXT($C22,"yyyymmdd"), RRPS_ALL[Key], RRPS_ALL[Clean Price Mid], "")</f>
        <v/>
      </c>
      <c r="CT22" s="6"/>
      <c r="CU22" s="6"/>
      <c r="CV22" s="6"/>
      <c r="CW22" s="7" t="str">
        <f>_xlfn.XLOOKUP(CW$1&amp;"|"&amp;TEXT($C22,"yyyymmdd"), RRPS_ALL[Key], RRPS_ALL[Yield to Maturity], "")</f>
        <v/>
      </c>
      <c r="CX22" s="6" t="str">
        <f>_xlfn.XLOOKUP(CX$1&amp;"|"&amp;TEXT($C22,"yyyymmdd"), RRPS_ALL[Key], RRPS_ALL[Mid Price], "")</f>
        <v/>
      </c>
      <c r="CY22" s="6" t="str">
        <f>_xlfn.XLOOKUP(CY$1&amp;"|"&amp;TEXT($C22,"yyyymmdd"), RRPS_ALL[Key], RRPS_ALL[Mid Yield], "")</f>
        <v/>
      </c>
      <c r="CZ22" s="6" t="str">
        <f>_xlfn.XLOOKUP(CZ$1&amp;"|"&amp;TEXT($C22,"yyyymmdd"), RRPS_ALL[Key], RRPS_ALL[Dirty Mid], "")</f>
        <v/>
      </c>
      <c r="DA22" s="6" t="str">
        <f>_xlfn.XLOOKUP(DA$1&amp;"|"&amp;TEXT($C22,"yyyymmdd"), RRPS_ALL[Key], RRPS_ALL[Clean Price Mid], "")</f>
        <v/>
      </c>
      <c r="DB22" s="6"/>
      <c r="DC22" s="6"/>
      <c r="DD22" s="6"/>
      <c r="DE22" s="7" t="str">
        <f>_xlfn.XLOOKUP(DE$1&amp;"|"&amp;TEXT($C22,"yyyymmdd"), RRPS_ALL[Key], RRPS_ALL[Yield to Maturity], "")</f>
        <v/>
      </c>
      <c r="DF22" s="6" t="str">
        <f>_xlfn.XLOOKUP(DF$1&amp;"|"&amp;TEXT($C22,"yyyymmdd"), RRPS_ALL[Key], RRPS_ALL[Mid Price], "")</f>
        <v/>
      </c>
      <c r="DG22" s="6" t="str">
        <f>_xlfn.XLOOKUP(DG$1&amp;"|"&amp;TEXT($C22,"yyyymmdd"), RRPS_ALL[Key], RRPS_ALL[Mid Yield], "")</f>
        <v/>
      </c>
      <c r="DH22" s="6" t="str">
        <f>_xlfn.XLOOKUP(DH$1&amp;"|"&amp;TEXT($C22,"yyyymmdd"), RRPS_ALL[Key], RRPS_ALL[Dirty Mid], "")</f>
        <v/>
      </c>
      <c r="DI22" s="6" t="str">
        <f>_xlfn.XLOOKUP(DI$1&amp;"|"&amp;TEXT($C22,"yyyymmdd"), RRPS_ALL[Key], RRPS_ALL[Clean Price Mid], "")</f>
        <v/>
      </c>
      <c r="DJ22" s="6"/>
      <c r="DK22" s="6"/>
      <c r="DL22" s="6"/>
      <c r="DM22" s="7" t="str">
        <f>_xlfn.XLOOKUP(DM$1&amp;"|"&amp;TEXT($C22,"yyyymmdd"), RRPS_ALL[Key], RRPS_ALL[Yield to Maturity], "")</f>
        <v/>
      </c>
      <c r="DN22" s="6" t="str">
        <f>_xlfn.XLOOKUP(DN$1&amp;"|"&amp;TEXT($C22,"yyyymmdd"), RRPS_ALL[Key], RRPS_ALL[Mid Price], "")</f>
        <v/>
      </c>
      <c r="DO22" s="6" t="str">
        <f>_xlfn.XLOOKUP(DO$1&amp;"|"&amp;TEXT($C22,"yyyymmdd"), RRPS_ALL[Key], RRPS_ALL[Mid Yield], "")</f>
        <v/>
      </c>
      <c r="DP22" s="6" t="str">
        <f>_xlfn.XLOOKUP(DP$1&amp;"|"&amp;TEXT($C22,"yyyymmdd"), RRPS_ALL[Key], RRPS_ALL[Dirty Mid], "")</f>
        <v/>
      </c>
      <c r="DQ22" s="6" t="str">
        <f>_xlfn.XLOOKUP(DQ$1&amp;"|"&amp;TEXT($C22,"yyyymmdd"), RRPS_ALL[Key], RRPS_ALL[Clean Price Mid], "")</f>
        <v/>
      </c>
      <c r="DR22" s="6"/>
      <c r="DS22" s="6"/>
      <c r="DT22" s="6"/>
      <c r="DU22" s="7" t="str">
        <f>_xlfn.XLOOKUP(DU$1&amp;"|"&amp;TEXT($C22,"yyyymmdd"), RRPS_ALL[Key], RRPS_ALL[Yield to Maturity], "")</f>
        <v/>
      </c>
      <c r="DV22" s="6" t="str">
        <f>_xlfn.XLOOKUP(DV$1&amp;"|"&amp;TEXT($C22,"yyyymmdd"), RRPS_ALL[Key], RRPS_ALL[Mid Price], "")</f>
        <v/>
      </c>
      <c r="DW22" s="6" t="str">
        <f>_xlfn.XLOOKUP(DW$1&amp;"|"&amp;TEXT($C22,"yyyymmdd"), RRPS_ALL[Key], RRPS_ALL[Mid Yield], "")</f>
        <v/>
      </c>
      <c r="DX22" s="6" t="str">
        <f>_xlfn.XLOOKUP(DX$1&amp;"|"&amp;TEXT($C22,"yyyymmdd"), RRPS_ALL[Key], RRPS_ALL[Dirty Mid], "")</f>
        <v/>
      </c>
      <c r="DY22" s="6" t="str">
        <f>_xlfn.XLOOKUP(DY$1&amp;"|"&amp;TEXT($C22,"yyyymmdd"), RRPS_ALL[Key], RRPS_ALL[Clean Price Mid], "")</f>
        <v/>
      </c>
      <c r="DZ22" s="6"/>
      <c r="EA22" s="6"/>
      <c r="EB22" s="6"/>
      <c r="EC22" s="7" t="str">
        <f>_xlfn.XLOOKUP(EC$1&amp;"|"&amp;TEXT($C22,"yyyymmdd"), RRPS_ALL[Key], RRPS_ALL[Yield to Maturity], "")</f>
        <v/>
      </c>
      <c r="ED22" s="6" t="str">
        <f>_xlfn.XLOOKUP(ED$1&amp;"|"&amp;TEXT($C22,"yyyymmdd"), RRPS_ALL[Key], RRPS_ALL[Mid Price], "")</f>
        <v/>
      </c>
      <c r="EE22" s="6" t="str">
        <f>_xlfn.XLOOKUP(EE$1&amp;"|"&amp;TEXT($C22,"yyyymmdd"), RRPS_ALL[Key], RRPS_ALL[Mid Yield], "")</f>
        <v/>
      </c>
      <c r="EF22" s="6" t="str">
        <f>_xlfn.XLOOKUP(EF$1&amp;"|"&amp;TEXT($C22,"yyyymmdd"), RRPS_ALL[Key], RRPS_ALL[Dirty Mid], "")</f>
        <v/>
      </c>
      <c r="EG22" s="6" t="str">
        <f>_xlfn.XLOOKUP(EG$1&amp;"|"&amp;TEXT($C22,"yyyymmdd"), RRPS_ALL[Key], RRPS_ALL[Clean Price Mid], "")</f>
        <v/>
      </c>
      <c r="EH22" s="6"/>
      <c r="EI22" s="6"/>
      <c r="EJ22" s="6"/>
      <c r="EK22" s="7" t="str">
        <f>_xlfn.XLOOKUP(EK$1&amp;"|"&amp;TEXT($C22,"yyyymmdd"), RRPS_ALL[Key], RRPS_ALL[Yield to Maturity], "")</f>
        <v/>
      </c>
      <c r="EL22" s="6" t="str">
        <f>_xlfn.XLOOKUP(EL$1&amp;"|"&amp;TEXT($C22,"yyyymmdd"), RRPS_ALL[Key], RRPS_ALL[Mid Price], "")</f>
        <v/>
      </c>
      <c r="EM22" s="6" t="str">
        <f>_xlfn.XLOOKUP(EM$1&amp;"|"&amp;TEXT($C22,"yyyymmdd"), RRPS_ALL[Key], RRPS_ALL[Mid Yield], "")</f>
        <v/>
      </c>
      <c r="EN22" s="6" t="str">
        <f>_xlfn.XLOOKUP(EN$1&amp;"|"&amp;TEXT($C22,"yyyymmdd"), RRPS_ALL[Key], RRPS_ALL[Dirty Mid], "")</f>
        <v/>
      </c>
      <c r="EO22" s="6" t="str">
        <f>_xlfn.XLOOKUP(EO$1&amp;"|"&amp;TEXT($C22,"yyyymmdd"), RRPS_ALL[Key], RRPS_ALL[Clean Price Mid], "")</f>
        <v/>
      </c>
      <c r="EP22" s="6"/>
      <c r="EQ22" s="6"/>
      <c r="ER22" s="6"/>
      <c r="ES22" s="7" t="str">
        <f>_xlfn.XLOOKUP(ES$1&amp;"|"&amp;TEXT($C22,"yyyymmdd"), RRPS_ALL[Key], RRPS_ALL[Yield to Maturity], "")</f>
        <v/>
      </c>
      <c r="ET22" s="6" t="str">
        <f>_xlfn.XLOOKUP(ET$1&amp;"|"&amp;TEXT($C22,"yyyymmdd"), RRPS_ALL[Key], RRPS_ALL[Mid Price], "")</f>
        <v/>
      </c>
      <c r="EU22" s="6" t="str">
        <f>_xlfn.XLOOKUP(EU$1&amp;"|"&amp;TEXT($C22,"yyyymmdd"), RRPS_ALL[Key], RRPS_ALL[Mid Yield], "")</f>
        <v/>
      </c>
      <c r="EV22" s="6" t="str">
        <f>_xlfn.XLOOKUP(EV$1&amp;"|"&amp;TEXT($C22,"yyyymmdd"), RRPS_ALL[Key], RRPS_ALL[Dirty Mid], "")</f>
        <v/>
      </c>
      <c r="EW22" s="6" t="str">
        <f>_xlfn.XLOOKUP(EW$1&amp;"|"&amp;TEXT($C22,"yyyymmdd"), RRPS_ALL[Key], RRPS_ALL[Clean Price Mid], "")</f>
        <v/>
      </c>
      <c r="EX22" s="6"/>
      <c r="EY22" s="6"/>
      <c r="EZ22" s="6"/>
      <c r="FA22" s="7" t="str">
        <f>_xlfn.XLOOKUP(FA$1&amp;"|"&amp;TEXT($C22,"yyyymmdd"), RRPS_ALL[Key], RRPS_ALL[Yield to Maturity], "")</f>
        <v/>
      </c>
      <c r="FB22" s="6" t="str">
        <f>_xlfn.XLOOKUP(FB$1&amp;"|"&amp;TEXT($C22,"yyyymmdd"), RRPS_ALL[Key], RRPS_ALL[Mid Price], "")</f>
        <v/>
      </c>
      <c r="FC22" s="6" t="str">
        <f>_xlfn.XLOOKUP(FC$1&amp;"|"&amp;TEXT($C22,"yyyymmdd"), RRPS_ALL[Key], RRPS_ALL[Mid Yield], "")</f>
        <v/>
      </c>
      <c r="FD22" s="6" t="str">
        <f>_xlfn.XLOOKUP(FD$1&amp;"|"&amp;TEXT($C22,"yyyymmdd"), RRPS_ALL[Key], RRPS_ALL[Dirty Mid], "")</f>
        <v/>
      </c>
      <c r="FE22" s="6" t="str">
        <f>_xlfn.XLOOKUP(FE$1&amp;"|"&amp;TEXT($C22,"yyyymmdd"), RRPS_ALL[Key], RRPS_ALL[Clean Price Mid], "")</f>
        <v/>
      </c>
      <c r="FF22" s="6"/>
      <c r="FG22" s="6"/>
      <c r="FH22" s="6"/>
      <c r="FI22" s="7" t="str">
        <f>_xlfn.XLOOKUP(FI$1&amp;"|"&amp;TEXT($C22,"yyyymmdd"), RRPS_ALL[Key], RRPS_ALL[Yield to Maturity], "")</f>
        <v/>
      </c>
      <c r="FJ22" s="6" t="str">
        <f>_xlfn.XLOOKUP(FJ$1&amp;"|"&amp;TEXT($C22,"yyyymmdd"), RRPS_ALL[Key], RRPS_ALL[Mid Price], "")</f>
        <v/>
      </c>
      <c r="FK22" s="6" t="str">
        <f>_xlfn.XLOOKUP(FK$1&amp;"|"&amp;TEXT($C22,"yyyymmdd"), RRPS_ALL[Key], RRPS_ALL[Mid Yield], "")</f>
        <v/>
      </c>
      <c r="FL22" s="6" t="str">
        <f>_xlfn.XLOOKUP(FL$1&amp;"|"&amp;TEXT($C22,"yyyymmdd"), RRPS_ALL[Key], RRPS_ALL[Dirty Mid], "")</f>
        <v/>
      </c>
      <c r="FM22" s="6" t="str">
        <f>_xlfn.XLOOKUP(FM$1&amp;"|"&amp;TEXT($C22,"yyyymmdd"), RRPS_ALL[Key], RRPS_ALL[Clean Price Mid], "")</f>
        <v/>
      </c>
      <c r="FN22" s="6"/>
      <c r="FO22" s="6"/>
      <c r="FP22" s="6"/>
      <c r="FQ22" s="7" t="str">
        <f>_xlfn.XLOOKUP(FQ$1&amp;"|"&amp;TEXT($C22,"yyyymmdd"), RRPS_ALL[Key], RRPS_ALL[Yield to Maturity], "")</f>
        <v/>
      </c>
      <c r="FR22" s="6" t="str">
        <f>_xlfn.XLOOKUP(FR$1&amp;"|"&amp;TEXT($C22,"yyyymmdd"), RRPS_ALL[Key], RRPS_ALL[Mid Price], "")</f>
        <v/>
      </c>
      <c r="FS22" s="6" t="str">
        <f>_xlfn.XLOOKUP(FS$1&amp;"|"&amp;TEXT($C22,"yyyymmdd"), RRPS_ALL[Key], RRPS_ALL[Mid Yield], "")</f>
        <v/>
      </c>
      <c r="FT22" s="6" t="str">
        <f>_xlfn.XLOOKUP(FT$1&amp;"|"&amp;TEXT($C22,"yyyymmdd"), RRPS_ALL[Key], RRPS_ALL[Dirty Mid], "")</f>
        <v/>
      </c>
      <c r="FU22" s="6" t="str">
        <f>_xlfn.XLOOKUP(FU$1&amp;"|"&amp;TEXT($C22,"yyyymmdd"), RRPS_ALL[Key], RRPS_ALL[Clean Price Mid], "")</f>
        <v/>
      </c>
      <c r="FV22" s="6"/>
      <c r="FW22" s="6"/>
      <c r="FX22" s="6"/>
      <c r="FY22" s="7" t="str">
        <f>_xlfn.XLOOKUP(FY$1&amp;"|"&amp;TEXT($C22,"yyyymmdd"), RRPS_ALL[Key], RRPS_ALL[Yield to Maturity], "")</f>
        <v/>
      </c>
      <c r="FZ22" s="6" t="str">
        <f>_xlfn.XLOOKUP(FZ$1&amp;"|"&amp;TEXT($C22,"yyyymmdd"), RRPS_ALL[Key], RRPS_ALL[Mid Price], "")</f>
        <v/>
      </c>
      <c r="GA22" s="6" t="str">
        <f>_xlfn.XLOOKUP(GA$1&amp;"|"&amp;TEXT($C22,"yyyymmdd"), RRPS_ALL[Key], RRPS_ALL[Mid Yield], "")</f>
        <v/>
      </c>
      <c r="GB22" s="6" t="str">
        <f>_xlfn.XLOOKUP(GB$1&amp;"|"&amp;TEXT($C22,"yyyymmdd"), RRPS_ALL[Key], RRPS_ALL[Dirty Mid], "")</f>
        <v/>
      </c>
      <c r="GC22" s="6" t="str">
        <f>_xlfn.XLOOKUP(GC$1&amp;"|"&amp;TEXT($C22,"yyyymmdd"), RRPS_ALL[Key], RRPS_ALL[Clean Price Mid], "")</f>
        <v/>
      </c>
      <c r="GD22" s="6"/>
      <c r="GE22" s="6"/>
      <c r="GF22" s="6"/>
      <c r="GG22" s="7" t="str">
        <f>_xlfn.XLOOKUP(GG$1&amp;"|"&amp;TEXT($C22,"yyyymmdd"), RRPS_ALL[Key], RRPS_ALL[Yield to Maturity], "")</f>
        <v/>
      </c>
      <c r="GH22" s="6" t="str">
        <f>_xlfn.XLOOKUP(GH$1&amp;"|"&amp;TEXT($C22,"yyyymmdd"), RRPS_ALL[Key], RRPS_ALL[Mid Price], "")</f>
        <v/>
      </c>
      <c r="GI22" s="6" t="str">
        <f>_xlfn.XLOOKUP(GI$1&amp;"|"&amp;TEXT($C22,"yyyymmdd"), RRPS_ALL[Key], RRPS_ALL[Mid Yield], "")</f>
        <v/>
      </c>
      <c r="GJ22" s="6" t="str">
        <f>_xlfn.XLOOKUP(GJ$1&amp;"|"&amp;TEXT($C22,"yyyymmdd"), RRPS_ALL[Key], RRPS_ALL[Dirty Mid], "")</f>
        <v/>
      </c>
      <c r="GK22" s="6" t="str">
        <f>_xlfn.XLOOKUP(GK$1&amp;"|"&amp;TEXT($C22,"yyyymmdd"), RRPS_ALL[Key], RRPS_ALL[Clean Price Mid], "")</f>
        <v/>
      </c>
      <c r="GL22" s="6"/>
      <c r="GM22" s="6"/>
      <c r="GN22" s="6"/>
      <c r="GO22" s="7" t="str">
        <f>_xlfn.XLOOKUP(GO$1&amp;"|"&amp;TEXT($C22,"yyyymmdd"), RRPS_ALL[Key], RRPS_ALL[Yield to Maturity], "")</f>
        <v/>
      </c>
      <c r="GP22" s="6" t="str">
        <f>_xlfn.XLOOKUP(GP$1&amp;"|"&amp;TEXT($C22,"yyyymmdd"), RRPS_ALL[Key], RRPS_ALL[Mid Price], "")</f>
        <v/>
      </c>
      <c r="GQ22" s="6" t="str">
        <f>_xlfn.XLOOKUP(GQ$1&amp;"|"&amp;TEXT($C22,"yyyymmdd"), RRPS_ALL[Key], RRPS_ALL[Mid Yield], "")</f>
        <v/>
      </c>
      <c r="GR22" s="6" t="str">
        <f>_xlfn.XLOOKUP(GR$1&amp;"|"&amp;TEXT($C22,"yyyymmdd"), RRPS_ALL[Key], RRPS_ALL[Dirty Mid], "")</f>
        <v/>
      </c>
      <c r="GS22" s="6" t="str">
        <f>_xlfn.XLOOKUP(GS$1&amp;"|"&amp;TEXT($C22,"yyyymmdd"), RRPS_ALL[Key], RRPS_ALL[Clean Price Mid], "")</f>
        <v/>
      </c>
      <c r="GT22" s="6"/>
      <c r="GU22" s="6"/>
      <c r="GV22" s="6"/>
      <c r="GW22" s="7" t="str">
        <f>_xlfn.XLOOKUP(GW$1&amp;"|"&amp;TEXT($C22,"yyyymmdd"), RRPS_ALL[Key], RRPS_ALL[Yield to Maturity], "")</f>
        <v/>
      </c>
      <c r="GX22" s="6" t="str">
        <f>_xlfn.XLOOKUP(GX$1&amp;"|"&amp;TEXT($C22,"yyyymmdd"), RRPS_ALL[Key], RRPS_ALL[Mid Price], "")</f>
        <v/>
      </c>
      <c r="GY22" s="6" t="str">
        <f>_xlfn.XLOOKUP(GY$1&amp;"|"&amp;TEXT($C22,"yyyymmdd"), RRPS_ALL[Key], RRPS_ALL[Mid Yield], "")</f>
        <v/>
      </c>
      <c r="GZ22" s="6" t="str">
        <f>_xlfn.XLOOKUP(GZ$1&amp;"|"&amp;TEXT($C22,"yyyymmdd"), RRPS_ALL[Key], RRPS_ALL[Dirty Mid], "")</f>
        <v/>
      </c>
      <c r="HA22" s="6" t="str">
        <f>_xlfn.XLOOKUP(HA$1&amp;"|"&amp;TEXT($C22,"yyyymmdd"), RRPS_ALL[Key], RRPS_ALL[Clean Price Mid], "")</f>
        <v/>
      </c>
      <c r="HB22" s="6"/>
      <c r="HC22" s="6"/>
      <c r="HD22" s="6"/>
    </row>
    <row r="23" spans="1:212" x14ac:dyDescent="0.2">
      <c r="A23">
        <v>2001</v>
      </c>
      <c r="B23">
        <v>7</v>
      </c>
      <c r="C23" s="5">
        <f t="shared" si="0"/>
        <v>37103</v>
      </c>
      <c r="D23" s="6">
        <v>3.5</v>
      </c>
      <c r="E23" s="7">
        <f>_xlfn.XLOOKUP(E$1&amp;"|"&amp;TEXT($C23,"yyyymmdd"), RRPS_ALL[Key], RRPS_ALL[Yield to Maturity], "")</f>
        <v>4.7489999999999997</v>
      </c>
      <c r="F23" s="6">
        <f>_xlfn.XLOOKUP(F$1&amp;"|"&amp;TEXT($C23,"yyyymmdd"), RRPS_ALL[Key], RRPS_ALL[Mid Price], "")</f>
        <v>103.955</v>
      </c>
      <c r="G23" s="6">
        <f>_xlfn.XLOOKUP(G$1&amp;"|"&amp;TEXT($C23,"yyyymmdd"), RRPS_ALL[Key], RRPS_ALL[Mid Yield], "")</f>
        <v>0</v>
      </c>
      <c r="H23" s="6">
        <f>_xlfn.XLOOKUP(H$1&amp;"|"&amp;TEXT($C23,"yyyymmdd"), RRPS_ALL[Key], RRPS_ALL[Dirty Mid], "")</f>
        <v>0</v>
      </c>
      <c r="I23" s="6">
        <f>_xlfn.XLOOKUP(I$1&amp;"|"&amp;TEXT($C23,"yyyymmdd"), RRPS_ALL[Key], RRPS_ALL[Clean Price Mid], "")</f>
        <v>0</v>
      </c>
      <c r="J23" s="6">
        <v>0.06</v>
      </c>
      <c r="K23" s="5">
        <v>38392</v>
      </c>
      <c r="L23" s="6">
        <f t="shared" si="1"/>
        <v>3.5295728368017527</v>
      </c>
      <c r="M23" s="7">
        <f>_xlfn.XLOOKUP(M$1&amp;"|"&amp;TEXT($C23,"yyyymmdd"), RRPS_ALL[Key], RRPS_ALL[Yield to Maturity], "")</f>
        <v>4.9649999999999999</v>
      </c>
      <c r="N23" s="6">
        <f>_xlfn.XLOOKUP(N$1&amp;"|"&amp;TEXT($C23,"yyyymmdd"), RRPS_ALL[Key], RRPS_ALL[Mid Price], "")</f>
        <v>106.91500000000001</v>
      </c>
      <c r="O23" s="6">
        <f>_xlfn.XLOOKUP(O$1&amp;"|"&amp;TEXT($C23,"yyyymmdd"), RRPS_ALL[Key], RRPS_ALL[Mid Yield], "")</f>
        <v>0</v>
      </c>
      <c r="P23" s="6">
        <f>_xlfn.XLOOKUP(P$1&amp;"|"&amp;TEXT($C23,"yyyymmdd"), RRPS_ALL[Key], RRPS_ALL[Dirty Mid], "")</f>
        <v>0</v>
      </c>
      <c r="Q23" s="6">
        <f>_xlfn.XLOOKUP(Q$1&amp;"|"&amp;TEXT($C23,"yyyymmdd"), RRPS_ALL[Key], RRPS_ALL[Clean Price Mid], "")</f>
        <v>0</v>
      </c>
      <c r="R23" s="6">
        <v>6.5000000000000002E-2</v>
      </c>
      <c r="S23" s="5">
        <v>39015</v>
      </c>
      <c r="T23" s="6">
        <f t="shared" si="2"/>
        <v>5.2359653126426284</v>
      </c>
      <c r="U23" s="7">
        <f>_xlfn.XLOOKUP(U$1&amp;"|"&amp;TEXT($C23,"yyyymmdd"), RRPS_ALL[Key], RRPS_ALL[Yield to Maturity], "")</f>
        <v>5.101</v>
      </c>
      <c r="V23" s="6">
        <f>_xlfn.XLOOKUP(V$1&amp;"|"&amp;TEXT($C23,"yyyymmdd"), RRPS_ALL[Key], RRPS_ALL[Mid Price], "")</f>
        <v>107.84</v>
      </c>
      <c r="W23" s="6">
        <f>_xlfn.XLOOKUP(W$1&amp;"|"&amp;TEXT($C23,"yyyymmdd"), RRPS_ALL[Key], RRPS_ALL[Mid Yield], "")</f>
        <v>0</v>
      </c>
      <c r="X23" s="6">
        <f>_xlfn.XLOOKUP(X$1&amp;"|"&amp;TEXT($C23,"yyyymmdd"), RRPS_ALL[Key], RRPS_ALL[Dirty Mid], "")</f>
        <v>0</v>
      </c>
      <c r="Y23" s="6">
        <f>_xlfn.XLOOKUP(Y$1&amp;"|"&amp;TEXT($C23,"yyyymmdd"), RRPS_ALL[Key], RRPS_ALL[Clean Price Mid], "")</f>
        <v>0</v>
      </c>
      <c r="Z23" s="6">
        <v>6.5000000000000002E-2</v>
      </c>
      <c r="AA23" s="5">
        <v>39573</v>
      </c>
      <c r="AB23" s="6">
        <f t="shared" si="3"/>
        <v>6.7624914442162902</v>
      </c>
      <c r="AC23" s="7">
        <f>_xlfn.XLOOKUP(AC$1&amp;"|"&amp;TEXT($C23,"yyyymmdd"), RRPS_ALL[Key], RRPS_ALL[Yield to Maturity], "")</f>
        <v>5.4459999999999997</v>
      </c>
      <c r="AD23" s="6">
        <f>_xlfn.XLOOKUP(AD$1&amp;"|"&amp;TEXT($C23,"yyyymmdd"), RRPS_ALL[Key], RRPS_ALL[Mid Price], "")</f>
        <v>111.79</v>
      </c>
      <c r="AE23" s="6">
        <f>_xlfn.XLOOKUP(AE$1&amp;"|"&amp;TEXT($C23,"yyyymmdd"), RRPS_ALL[Key], RRPS_ALL[Mid Yield], "")</f>
        <v>0</v>
      </c>
      <c r="AF23" s="6">
        <f>_xlfn.XLOOKUP(AF$1&amp;"|"&amp;TEXT($C23,"yyyymmdd"), RRPS_ALL[Key], RRPS_ALL[Dirty Mid], "")</f>
        <v>1.65</v>
      </c>
      <c r="AG23" s="6">
        <f>_xlfn.XLOOKUP(AG$1&amp;"|"&amp;TEXT($C23,"yyyymmdd"), RRPS_ALL[Key], RRPS_ALL[Clean Price Mid], "")</f>
        <v>9.03979</v>
      </c>
      <c r="AH23" s="6">
        <v>6.7500000000000004E-2</v>
      </c>
      <c r="AI23" s="5">
        <v>41764</v>
      </c>
      <c r="AJ23" s="6">
        <f t="shared" si="4"/>
        <v>12.762370428319969</v>
      </c>
      <c r="AK23" s="7">
        <f>_xlfn.XLOOKUP(AK$1&amp;"|"&amp;TEXT($C23,"yyyymmdd"), RRPS_ALL[Key], RRPS_ALL[Yield to Maturity], "")</f>
        <v>5.1719999999999997</v>
      </c>
      <c r="AL23" s="6">
        <f>_xlfn.XLOOKUP(AL$1&amp;"|"&amp;TEXT($C23,"yyyymmdd"), RRPS_ALL[Key], RRPS_ALL[Mid Price], "")</f>
        <v>98.96</v>
      </c>
      <c r="AM23" s="6">
        <f>_xlfn.XLOOKUP(AM$1&amp;"|"&amp;TEXT($C23,"yyyymmdd"), RRPS_ALL[Key], RRPS_ALL[Mid Yield], "")</f>
        <v>0</v>
      </c>
      <c r="AN23" s="6">
        <f>_xlfn.XLOOKUP(AN$1&amp;"|"&amp;TEXT($C23,"yyyymmdd"), RRPS_ALL[Key], RRPS_ALL[Dirty Mid], "")</f>
        <v>0</v>
      </c>
      <c r="AO23" s="6">
        <f>_xlfn.XLOOKUP(AO$1&amp;"|"&amp;TEXT($C23,"yyyymmdd"), RRPS_ALL[Key], RRPS_ALL[Clean Price Mid], "")</f>
        <v>0</v>
      </c>
      <c r="AP23" s="6">
        <v>0.05</v>
      </c>
      <c r="AQ23" s="5">
        <v>39875</v>
      </c>
      <c r="AR23" s="6">
        <f t="shared" si="5"/>
        <v>7.5898996045025857</v>
      </c>
      <c r="AS23" s="7">
        <f>_xlfn.XLOOKUP(AS$1&amp;"|"&amp;TEXT($C23,"yyyymmdd"), RRPS_ALL[Key], RRPS_ALL[Yield to Maturity], "")</f>
        <v>4.8460000000000001</v>
      </c>
      <c r="AT23" s="6">
        <f>_xlfn.XLOOKUP(AT$1&amp;"|"&amp;TEXT($C23,"yyyymmdd"), RRPS_ALL[Key], RRPS_ALL[Mid Price], "")</f>
        <v>94.454999999999998</v>
      </c>
      <c r="AU23" s="6">
        <f>_xlfn.XLOOKUP(AU$1&amp;"|"&amp;TEXT($C23,"yyyymmdd"), RRPS_ALL[Key], RRPS_ALL[Mid Yield], "")</f>
        <v>0</v>
      </c>
      <c r="AV23" s="6">
        <f>_xlfn.XLOOKUP(AV$1&amp;"|"&amp;TEXT($C23,"yyyymmdd"), RRPS_ALL[Key], RRPS_ALL[Dirty Mid], "")</f>
        <v>0</v>
      </c>
      <c r="AW23" s="6">
        <f>_xlfn.XLOOKUP(AW$1&amp;"|"&amp;TEXT($C23,"yyyymmdd"), RRPS_ALL[Key], RRPS_ALL[Clean Price Mid], "")</f>
        <v>0</v>
      </c>
      <c r="AX23" s="6">
        <v>3.5000000000000003E-2</v>
      </c>
      <c r="AY23" s="5">
        <v>38827</v>
      </c>
      <c r="AZ23" s="6">
        <f t="shared" si="8"/>
        <v>4.7211319032405292</v>
      </c>
      <c r="BA23" s="7">
        <f>_xlfn.XLOOKUP(BA$1&amp;"|"&amp;TEXT($C23,"yyyymmdd"), RRPS_ALL[Key], RRPS_ALL[Yield to Maturity], "")</f>
        <v>5.2460000000000004</v>
      </c>
      <c r="BB23" s="6">
        <f>_xlfn.XLOOKUP(BB$1&amp;"|"&amp;TEXT($C23,"yyyymmdd"), RRPS_ALL[Key], RRPS_ALL[Mid Price], "")</f>
        <v>100.075</v>
      </c>
      <c r="BC23" s="6">
        <f>_xlfn.XLOOKUP(BC$1&amp;"|"&amp;TEXT($C23,"yyyymmdd"), RRPS_ALL[Key], RRPS_ALL[Mid Yield], "")</f>
        <v>0</v>
      </c>
      <c r="BD23" s="6">
        <f>_xlfn.XLOOKUP(BD$1&amp;"|"&amp;TEXT($C23,"yyyymmdd"), RRPS_ALL[Key], RRPS_ALL[Dirty Mid], "")</f>
        <v>0</v>
      </c>
      <c r="BE23" s="6">
        <f>_xlfn.XLOOKUP(BE$1&amp;"|"&amp;TEXT($C23,"yyyymmdd"), RRPS_ALL[Key], RRPS_ALL[Clean Price Mid], "")</f>
        <v>0</v>
      </c>
      <c r="BF23" s="6">
        <v>5.2499999999999998E-2</v>
      </c>
      <c r="BG23" s="5">
        <v>40617</v>
      </c>
      <c r="BH23" s="6">
        <f t="shared" si="7"/>
        <v>9.6226039332835445</v>
      </c>
      <c r="BI23" s="7" t="str">
        <f>_xlfn.XLOOKUP(BI$1&amp;"|"&amp;TEXT($C23,"yyyymmdd"), RRPS_ALL[Key], RRPS_ALL[Yield to Maturity], "")</f>
        <v/>
      </c>
      <c r="BJ23" s="6" t="str">
        <f>_xlfn.XLOOKUP(BJ$1&amp;"|"&amp;TEXT($C23,"yyyymmdd"), RRPS_ALL[Key], RRPS_ALL[Mid Price], "")</f>
        <v/>
      </c>
      <c r="BK23" s="6" t="str">
        <f>_xlfn.XLOOKUP(BK$1&amp;"|"&amp;TEXT($C23,"yyyymmdd"), RRPS_ALL[Key], RRPS_ALL[Mid Yield], "")</f>
        <v/>
      </c>
      <c r="BL23" s="6" t="str">
        <f>_xlfn.XLOOKUP(BL$1&amp;"|"&amp;TEXT($C23,"yyyymmdd"), RRPS_ALL[Key], RRPS_ALL[Dirty Mid], "")</f>
        <v/>
      </c>
      <c r="BM23" s="6" t="str">
        <f>_xlfn.XLOOKUP(BM$1&amp;"|"&amp;TEXT($C23,"yyyymmdd"), RRPS_ALL[Key], RRPS_ALL[Clean Price Mid], "")</f>
        <v/>
      </c>
      <c r="BN23" s="6"/>
      <c r="BO23" s="6"/>
      <c r="BP23" s="6"/>
      <c r="BQ23" s="7" t="str">
        <f>_xlfn.XLOOKUP(BQ$1&amp;"|"&amp;TEXT($C23,"yyyymmdd"), RRPS_ALL[Key], RRPS_ALL[Yield to Maturity], "")</f>
        <v/>
      </c>
      <c r="BR23" s="6" t="str">
        <f>_xlfn.XLOOKUP(BR$1&amp;"|"&amp;TEXT($C23,"yyyymmdd"), RRPS_ALL[Key], RRPS_ALL[Mid Price], "")</f>
        <v/>
      </c>
      <c r="BS23" s="6" t="str">
        <f>_xlfn.XLOOKUP(BS$1&amp;"|"&amp;TEXT($C23,"yyyymmdd"), RRPS_ALL[Key], RRPS_ALL[Mid Yield], "")</f>
        <v/>
      </c>
      <c r="BT23" s="6" t="str">
        <f>_xlfn.XLOOKUP(BT$1&amp;"|"&amp;TEXT($C23,"yyyymmdd"), RRPS_ALL[Key], RRPS_ALL[Dirty Mid], "")</f>
        <v/>
      </c>
      <c r="BU23" s="6" t="str">
        <f>_xlfn.XLOOKUP(BU$1&amp;"|"&amp;TEXT($C23,"yyyymmdd"), RRPS_ALL[Key], RRPS_ALL[Clean Price Mid], "")</f>
        <v/>
      </c>
      <c r="BV23" s="6"/>
      <c r="BW23" s="6"/>
      <c r="BX23" s="6"/>
      <c r="BY23" s="7" t="str">
        <f>_xlfn.XLOOKUP(BY$1&amp;"|"&amp;TEXT($C23,"yyyymmdd"), RRPS_ALL[Key], RRPS_ALL[Yield to Maturity], "")</f>
        <v/>
      </c>
      <c r="BZ23" s="6" t="str">
        <f>_xlfn.XLOOKUP(BZ$1&amp;"|"&amp;TEXT($C23,"yyyymmdd"), RRPS_ALL[Key], RRPS_ALL[Mid Price], "")</f>
        <v/>
      </c>
      <c r="CA23" s="6" t="str">
        <f>_xlfn.XLOOKUP(CA$1&amp;"|"&amp;TEXT($C23,"yyyymmdd"), RRPS_ALL[Key], RRPS_ALL[Mid Yield], "")</f>
        <v/>
      </c>
      <c r="CB23" s="6" t="str">
        <f>_xlfn.XLOOKUP(CB$1&amp;"|"&amp;TEXT($C23,"yyyymmdd"), RRPS_ALL[Key], RRPS_ALL[Dirty Mid], "")</f>
        <v/>
      </c>
      <c r="CC23" s="6" t="str">
        <f>_xlfn.XLOOKUP(CC$1&amp;"|"&amp;TEXT($C23,"yyyymmdd"), RRPS_ALL[Key], RRPS_ALL[Clean Price Mid], "")</f>
        <v/>
      </c>
      <c r="CD23" s="6"/>
      <c r="CE23" s="6"/>
      <c r="CF23" s="6"/>
      <c r="CG23" s="7" t="str">
        <f>_xlfn.XLOOKUP(CG$1&amp;"|"&amp;TEXT($C23,"yyyymmdd"), RRPS_ALL[Key], RRPS_ALL[Yield to Maturity], "")</f>
        <v/>
      </c>
      <c r="CH23" s="6" t="str">
        <f>_xlfn.XLOOKUP(CH$1&amp;"|"&amp;TEXT($C23,"yyyymmdd"), RRPS_ALL[Key], RRPS_ALL[Mid Price], "")</f>
        <v/>
      </c>
      <c r="CI23" s="6" t="str">
        <f>_xlfn.XLOOKUP(CI$1&amp;"|"&amp;TEXT($C23,"yyyymmdd"), RRPS_ALL[Key], RRPS_ALL[Mid Yield], "")</f>
        <v/>
      </c>
      <c r="CJ23" s="6" t="str">
        <f>_xlfn.XLOOKUP(CJ$1&amp;"|"&amp;TEXT($C23,"yyyymmdd"), RRPS_ALL[Key], RRPS_ALL[Dirty Mid], "")</f>
        <v/>
      </c>
      <c r="CK23" s="6" t="str">
        <f>_xlfn.XLOOKUP(CK$1&amp;"|"&amp;TEXT($C23,"yyyymmdd"), RRPS_ALL[Key], RRPS_ALL[Clean Price Mid], "")</f>
        <v/>
      </c>
      <c r="CL23" s="6"/>
      <c r="CM23" s="6"/>
      <c r="CN23" s="6"/>
      <c r="CO23" s="7" t="str">
        <f>_xlfn.XLOOKUP(CO$1&amp;"|"&amp;TEXT($C23,"yyyymmdd"), RRPS_ALL[Key], RRPS_ALL[Yield to Maturity], "")</f>
        <v/>
      </c>
      <c r="CP23" s="6" t="str">
        <f>_xlfn.XLOOKUP(CP$1&amp;"|"&amp;TEXT($C23,"yyyymmdd"), RRPS_ALL[Key], RRPS_ALL[Mid Price], "")</f>
        <v/>
      </c>
      <c r="CQ23" s="6" t="str">
        <f>_xlfn.XLOOKUP(CQ$1&amp;"|"&amp;TEXT($C23,"yyyymmdd"), RRPS_ALL[Key], RRPS_ALL[Mid Yield], "")</f>
        <v/>
      </c>
      <c r="CR23" s="6" t="str">
        <f>_xlfn.XLOOKUP(CR$1&amp;"|"&amp;TEXT($C23,"yyyymmdd"), RRPS_ALL[Key], RRPS_ALL[Dirty Mid], "")</f>
        <v/>
      </c>
      <c r="CS23" s="6" t="str">
        <f>_xlfn.XLOOKUP(CS$1&amp;"|"&amp;TEXT($C23,"yyyymmdd"), RRPS_ALL[Key], RRPS_ALL[Clean Price Mid], "")</f>
        <v/>
      </c>
      <c r="CT23" s="6"/>
      <c r="CU23" s="6"/>
      <c r="CV23" s="6"/>
      <c r="CW23" s="7" t="str">
        <f>_xlfn.XLOOKUP(CW$1&amp;"|"&amp;TEXT($C23,"yyyymmdd"), RRPS_ALL[Key], RRPS_ALL[Yield to Maturity], "")</f>
        <v/>
      </c>
      <c r="CX23" s="6" t="str">
        <f>_xlfn.XLOOKUP(CX$1&amp;"|"&amp;TEXT($C23,"yyyymmdd"), RRPS_ALL[Key], RRPS_ALL[Mid Price], "")</f>
        <v/>
      </c>
      <c r="CY23" s="6" t="str">
        <f>_xlfn.XLOOKUP(CY$1&amp;"|"&amp;TEXT($C23,"yyyymmdd"), RRPS_ALL[Key], RRPS_ALL[Mid Yield], "")</f>
        <v/>
      </c>
      <c r="CZ23" s="6" t="str">
        <f>_xlfn.XLOOKUP(CZ$1&amp;"|"&amp;TEXT($C23,"yyyymmdd"), RRPS_ALL[Key], RRPS_ALL[Dirty Mid], "")</f>
        <v/>
      </c>
      <c r="DA23" s="6" t="str">
        <f>_xlfn.XLOOKUP(DA$1&amp;"|"&amp;TEXT($C23,"yyyymmdd"), RRPS_ALL[Key], RRPS_ALL[Clean Price Mid], "")</f>
        <v/>
      </c>
      <c r="DB23" s="6"/>
      <c r="DC23" s="6"/>
      <c r="DD23" s="6"/>
      <c r="DE23" s="7" t="str">
        <f>_xlfn.XLOOKUP(DE$1&amp;"|"&amp;TEXT($C23,"yyyymmdd"), RRPS_ALL[Key], RRPS_ALL[Yield to Maturity], "")</f>
        <v/>
      </c>
      <c r="DF23" s="6" t="str">
        <f>_xlfn.XLOOKUP(DF$1&amp;"|"&amp;TEXT($C23,"yyyymmdd"), RRPS_ALL[Key], RRPS_ALL[Mid Price], "")</f>
        <v/>
      </c>
      <c r="DG23" s="6" t="str">
        <f>_xlfn.XLOOKUP(DG$1&amp;"|"&amp;TEXT($C23,"yyyymmdd"), RRPS_ALL[Key], RRPS_ALL[Mid Yield], "")</f>
        <v/>
      </c>
      <c r="DH23" s="6" t="str">
        <f>_xlfn.XLOOKUP(DH$1&amp;"|"&amp;TEXT($C23,"yyyymmdd"), RRPS_ALL[Key], RRPS_ALL[Dirty Mid], "")</f>
        <v/>
      </c>
      <c r="DI23" s="6" t="str">
        <f>_xlfn.XLOOKUP(DI$1&amp;"|"&amp;TEXT($C23,"yyyymmdd"), RRPS_ALL[Key], RRPS_ALL[Clean Price Mid], "")</f>
        <v/>
      </c>
      <c r="DJ23" s="6"/>
      <c r="DK23" s="6"/>
      <c r="DL23" s="6"/>
      <c r="DM23" s="7" t="str">
        <f>_xlfn.XLOOKUP(DM$1&amp;"|"&amp;TEXT($C23,"yyyymmdd"), RRPS_ALL[Key], RRPS_ALL[Yield to Maturity], "")</f>
        <v/>
      </c>
      <c r="DN23" s="6" t="str">
        <f>_xlfn.XLOOKUP(DN$1&amp;"|"&amp;TEXT($C23,"yyyymmdd"), RRPS_ALL[Key], RRPS_ALL[Mid Price], "")</f>
        <v/>
      </c>
      <c r="DO23" s="6" t="str">
        <f>_xlfn.XLOOKUP(DO$1&amp;"|"&amp;TEXT($C23,"yyyymmdd"), RRPS_ALL[Key], RRPS_ALL[Mid Yield], "")</f>
        <v/>
      </c>
      <c r="DP23" s="6" t="str">
        <f>_xlfn.XLOOKUP(DP$1&amp;"|"&amp;TEXT($C23,"yyyymmdd"), RRPS_ALL[Key], RRPS_ALL[Dirty Mid], "")</f>
        <v/>
      </c>
      <c r="DQ23" s="6" t="str">
        <f>_xlfn.XLOOKUP(DQ$1&amp;"|"&amp;TEXT($C23,"yyyymmdd"), RRPS_ALL[Key], RRPS_ALL[Clean Price Mid], "")</f>
        <v/>
      </c>
      <c r="DR23" s="6"/>
      <c r="DS23" s="6"/>
      <c r="DT23" s="6"/>
      <c r="DU23" s="7" t="str">
        <f>_xlfn.XLOOKUP(DU$1&amp;"|"&amp;TEXT($C23,"yyyymmdd"), RRPS_ALL[Key], RRPS_ALL[Yield to Maturity], "")</f>
        <v/>
      </c>
      <c r="DV23" s="6" t="str">
        <f>_xlfn.XLOOKUP(DV$1&amp;"|"&amp;TEXT($C23,"yyyymmdd"), RRPS_ALL[Key], RRPS_ALL[Mid Price], "")</f>
        <v/>
      </c>
      <c r="DW23" s="6" t="str">
        <f>_xlfn.XLOOKUP(DW$1&amp;"|"&amp;TEXT($C23,"yyyymmdd"), RRPS_ALL[Key], RRPS_ALL[Mid Yield], "")</f>
        <v/>
      </c>
      <c r="DX23" s="6" t="str">
        <f>_xlfn.XLOOKUP(DX$1&amp;"|"&amp;TEXT($C23,"yyyymmdd"), RRPS_ALL[Key], RRPS_ALL[Dirty Mid], "")</f>
        <v/>
      </c>
      <c r="DY23" s="6" t="str">
        <f>_xlfn.XLOOKUP(DY$1&amp;"|"&amp;TEXT($C23,"yyyymmdd"), RRPS_ALL[Key], RRPS_ALL[Clean Price Mid], "")</f>
        <v/>
      </c>
      <c r="DZ23" s="6"/>
      <c r="EA23" s="6"/>
      <c r="EB23" s="6"/>
      <c r="EC23" s="7" t="str">
        <f>_xlfn.XLOOKUP(EC$1&amp;"|"&amp;TEXT($C23,"yyyymmdd"), RRPS_ALL[Key], RRPS_ALL[Yield to Maturity], "")</f>
        <v/>
      </c>
      <c r="ED23" s="6" t="str">
        <f>_xlfn.XLOOKUP(ED$1&amp;"|"&amp;TEXT($C23,"yyyymmdd"), RRPS_ALL[Key], RRPS_ALL[Mid Price], "")</f>
        <v/>
      </c>
      <c r="EE23" s="6" t="str">
        <f>_xlfn.XLOOKUP(EE$1&amp;"|"&amp;TEXT($C23,"yyyymmdd"), RRPS_ALL[Key], RRPS_ALL[Mid Yield], "")</f>
        <v/>
      </c>
      <c r="EF23" s="6" t="str">
        <f>_xlfn.XLOOKUP(EF$1&amp;"|"&amp;TEXT($C23,"yyyymmdd"), RRPS_ALL[Key], RRPS_ALL[Dirty Mid], "")</f>
        <v/>
      </c>
      <c r="EG23" s="6" t="str">
        <f>_xlfn.XLOOKUP(EG$1&amp;"|"&amp;TEXT($C23,"yyyymmdd"), RRPS_ALL[Key], RRPS_ALL[Clean Price Mid], "")</f>
        <v/>
      </c>
      <c r="EH23" s="6"/>
      <c r="EI23" s="6"/>
      <c r="EJ23" s="6"/>
      <c r="EK23" s="7" t="str">
        <f>_xlfn.XLOOKUP(EK$1&amp;"|"&amp;TEXT($C23,"yyyymmdd"), RRPS_ALL[Key], RRPS_ALL[Yield to Maturity], "")</f>
        <v/>
      </c>
      <c r="EL23" s="6" t="str">
        <f>_xlfn.XLOOKUP(EL$1&amp;"|"&amp;TEXT($C23,"yyyymmdd"), RRPS_ALL[Key], RRPS_ALL[Mid Price], "")</f>
        <v/>
      </c>
      <c r="EM23" s="6" t="str">
        <f>_xlfn.XLOOKUP(EM$1&amp;"|"&amp;TEXT($C23,"yyyymmdd"), RRPS_ALL[Key], RRPS_ALL[Mid Yield], "")</f>
        <v/>
      </c>
      <c r="EN23" s="6" t="str">
        <f>_xlfn.XLOOKUP(EN$1&amp;"|"&amp;TEXT($C23,"yyyymmdd"), RRPS_ALL[Key], RRPS_ALL[Dirty Mid], "")</f>
        <v/>
      </c>
      <c r="EO23" s="6" t="str">
        <f>_xlfn.XLOOKUP(EO$1&amp;"|"&amp;TEXT($C23,"yyyymmdd"), RRPS_ALL[Key], RRPS_ALL[Clean Price Mid], "")</f>
        <v/>
      </c>
      <c r="EP23" s="6"/>
      <c r="EQ23" s="6"/>
      <c r="ER23" s="6"/>
      <c r="ES23" s="7" t="str">
        <f>_xlfn.XLOOKUP(ES$1&amp;"|"&amp;TEXT($C23,"yyyymmdd"), RRPS_ALL[Key], RRPS_ALL[Yield to Maturity], "")</f>
        <v/>
      </c>
      <c r="ET23" s="6" t="str">
        <f>_xlfn.XLOOKUP(ET$1&amp;"|"&amp;TEXT($C23,"yyyymmdd"), RRPS_ALL[Key], RRPS_ALL[Mid Price], "")</f>
        <v/>
      </c>
      <c r="EU23" s="6" t="str">
        <f>_xlfn.XLOOKUP(EU$1&amp;"|"&amp;TEXT($C23,"yyyymmdd"), RRPS_ALL[Key], RRPS_ALL[Mid Yield], "")</f>
        <v/>
      </c>
      <c r="EV23" s="6" t="str">
        <f>_xlfn.XLOOKUP(EV$1&amp;"|"&amp;TEXT($C23,"yyyymmdd"), RRPS_ALL[Key], RRPS_ALL[Dirty Mid], "")</f>
        <v/>
      </c>
      <c r="EW23" s="6" t="str">
        <f>_xlfn.XLOOKUP(EW$1&amp;"|"&amp;TEXT($C23,"yyyymmdd"), RRPS_ALL[Key], RRPS_ALL[Clean Price Mid], "")</f>
        <v/>
      </c>
      <c r="EX23" s="6"/>
      <c r="EY23" s="6"/>
      <c r="EZ23" s="6"/>
      <c r="FA23" s="7" t="str">
        <f>_xlfn.XLOOKUP(FA$1&amp;"|"&amp;TEXT($C23,"yyyymmdd"), RRPS_ALL[Key], RRPS_ALL[Yield to Maturity], "")</f>
        <v/>
      </c>
      <c r="FB23" s="6" t="str">
        <f>_xlfn.XLOOKUP(FB$1&amp;"|"&amp;TEXT($C23,"yyyymmdd"), RRPS_ALL[Key], RRPS_ALL[Mid Price], "")</f>
        <v/>
      </c>
      <c r="FC23" s="6" t="str">
        <f>_xlfn.XLOOKUP(FC$1&amp;"|"&amp;TEXT($C23,"yyyymmdd"), RRPS_ALL[Key], RRPS_ALL[Mid Yield], "")</f>
        <v/>
      </c>
      <c r="FD23" s="6" t="str">
        <f>_xlfn.XLOOKUP(FD$1&amp;"|"&amp;TEXT($C23,"yyyymmdd"), RRPS_ALL[Key], RRPS_ALL[Dirty Mid], "")</f>
        <v/>
      </c>
      <c r="FE23" s="6" t="str">
        <f>_xlfn.XLOOKUP(FE$1&amp;"|"&amp;TEXT($C23,"yyyymmdd"), RRPS_ALL[Key], RRPS_ALL[Clean Price Mid], "")</f>
        <v/>
      </c>
      <c r="FF23" s="6"/>
      <c r="FG23" s="6"/>
      <c r="FH23" s="6"/>
      <c r="FI23" s="7" t="str">
        <f>_xlfn.XLOOKUP(FI$1&amp;"|"&amp;TEXT($C23,"yyyymmdd"), RRPS_ALL[Key], RRPS_ALL[Yield to Maturity], "")</f>
        <v/>
      </c>
      <c r="FJ23" s="6" t="str">
        <f>_xlfn.XLOOKUP(FJ$1&amp;"|"&amp;TEXT($C23,"yyyymmdd"), RRPS_ALL[Key], RRPS_ALL[Mid Price], "")</f>
        <v/>
      </c>
      <c r="FK23" s="6" t="str">
        <f>_xlfn.XLOOKUP(FK$1&amp;"|"&amp;TEXT($C23,"yyyymmdd"), RRPS_ALL[Key], RRPS_ALL[Mid Yield], "")</f>
        <v/>
      </c>
      <c r="FL23" s="6" t="str">
        <f>_xlfn.XLOOKUP(FL$1&amp;"|"&amp;TEXT($C23,"yyyymmdd"), RRPS_ALL[Key], RRPS_ALL[Dirty Mid], "")</f>
        <v/>
      </c>
      <c r="FM23" s="6" t="str">
        <f>_xlfn.XLOOKUP(FM$1&amp;"|"&amp;TEXT($C23,"yyyymmdd"), RRPS_ALL[Key], RRPS_ALL[Clean Price Mid], "")</f>
        <v/>
      </c>
      <c r="FN23" s="6"/>
      <c r="FO23" s="6"/>
      <c r="FP23" s="6"/>
      <c r="FQ23" s="7" t="str">
        <f>_xlfn.XLOOKUP(FQ$1&amp;"|"&amp;TEXT($C23,"yyyymmdd"), RRPS_ALL[Key], RRPS_ALL[Yield to Maturity], "")</f>
        <v/>
      </c>
      <c r="FR23" s="6" t="str">
        <f>_xlfn.XLOOKUP(FR$1&amp;"|"&amp;TEXT($C23,"yyyymmdd"), RRPS_ALL[Key], RRPS_ALL[Mid Price], "")</f>
        <v/>
      </c>
      <c r="FS23" s="6" t="str">
        <f>_xlfn.XLOOKUP(FS$1&amp;"|"&amp;TEXT($C23,"yyyymmdd"), RRPS_ALL[Key], RRPS_ALL[Mid Yield], "")</f>
        <v/>
      </c>
      <c r="FT23" s="6" t="str">
        <f>_xlfn.XLOOKUP(FT$1&amp;"|"&amp;TEXT($C23,"yyyymmdd"), RRPS_ALL[Key], RRPS_ALL[Dirty Mid], "")</f>
        <v/>
      </c>
      <c r="FU23" s="6" t="str">
        <f>_xlfn.XLOOKUP(FU$1&amp;"|"&amp;TEXT($C23,"yyyymmdd"), RRPS_ALL[Key], RRPS_ALL[Clean Price Mid], "")</f>
        <v/>
      </c>
      <c r="FV23" s="6"/>
      <c r="FW23" s="6"/>
      <c r="FX23" s="6"/>
      <c r="FY23" s="7" t="str">
        <f>_xlfn.XLOOKUP(FY$1&amp;"|"&amp;TEXT($C23,"yyyymmdd"), RRPS_ALL[Key], RRPS_ALL[Yield to Maturity], "")</f>
        <v/>
      </c>
      <c r="FZ23" s="6" t="str">
        <f>_xlfn.XLOOKUP(FZ$1&amp;"|"&amp;TEXT($C23,"yyyymmdd"), RRPS_ALL[Key], RRPS_ALL[Mid Price], "")</f>
        <v/>
      </c>
      <c r="GA23" s="6" t="str">
        <f>_xlfn.XLOOKUP(GA$1&amp;"|"&amp;TEXT($C23,"yyyymmdd"), RRPS_ALL[Key], RRPS_ALL[Mid Yield], "")</f>
        <v/>
      </c>
      <c r="GB23" s="6" t="str">
        <f>_xlfn.XLOOKUP(GB$1&amp;"|"&amp;TEXT($C23,"yyyymmdd"), RRPS_ALL[Key], RRPS_ALL[Dirty Mid], "")</f>
        <v/>
      </c>
      <c r="GC23" s="6" t="str">
        <f>_xlfn.XLOOKUP(GC$1&amp;"|"&amp;TEXT($C23,"yyyymmdd"), RRPS_ALL[Key], RRPS_ALL[Clean Price Mid], "")</f>
        <v/>
      </c>
      <c r="GD23" s="6"/>
      <c r="GE23" s="6"/>
      <c r="GF23" s="6"/>
      <c r="GG23" s="7" t="str">
        <f>_xlfn.XLOOKUP(GG$1&amp;"|"&amp;TEXT($C23,"yyyymmdd"), RRPS_ALL[Key], RRPS_ALL[Yield to Maturity], "")</f>
        <v/>
      </c>
      <c r="GH23" s="6" t="str">
        <f>_xlfn.XLOOKUP(GH$1&amp;"|"&amp;TEXT($C23,"yyyymmdd"), RRPS_ALL[Key], RRPS_ALL[Mid Price], "")</f>
        <v/>
      </c>
      <c r="GI23" s="6" t="str">
        <f>_xlfn.XLOOKUP(GI$1&amp;"|"&amp;TEXT($C23,"yyyymmdd"), RRPS_ALL[Key], RRPS_ALL[Mid Yield], "")</f>
        <v/>
      </c>
      <c r="GJ23" s="6" t="str">
        <f>_xlfn.XLOOKUP(GJ$1&amp;"|"&amp;TEXT($C23,"yyyymmdd"), RRPS_ALL[Key], RRPS_ALL[Dirty Mid], "")</f>
        <v/>
      </c>
      <c r="GK23" s="6" t="str">
        <f>_xlfn.XLOOKUP(GK$1&amp;"|"&amp;TEXT($C23,"yyyymmdd"), RRPS_ALL[Key], RRPS_ALL[Clean Price Mid], "")</f>
        <v/>
      </c>
      <c r="GL23" s="6"/>
      <c r="GM23" s="6"/>
      <c r="GN23" s="6"/>
      <c r="GO23" s="7" t="str">
        <f>_xlfn.XLOOKUP(GO$1&amp;"|"&amp;TEXT($C23,"yyyymmdd"), RRPS_ALL[Key], RRPS_ALL[Yield to Maturity], "")</f>
        <v/>
      </c>
      <c r="GP23" s="6" t="str">
        <f>_xlfn.XLOOKUP(GP$1&amp;"|"&amp;TEXT($C23,"yyyymmdd"), RRPS_ALL[Key], RRPS_ALL[Mid Price], "")</f>
        <v/>
      </c>
      <c r="GQ23" s="6" t="str">
        <f>_xlfn.XLOOKUP(GQ$1&amp;"|"&amp;TEXT($C23,"yyyymmdd"), RRPS_ALL[Key], RRPS_ALL[Mid Yield], "")</f>
        <v/>
      </c>
      <c r="GR23" s="6" t="str">
        <f>_xlfn.XLOOKUP(GR$1&amp;"|"&amp;TEXT($C23,"yyyymmdd"), RRPS_ALL[Key], RRPS_ALL[Dirty Mid], "")</f>
        <v/>
      </c>
      <c r="GS23" s="6" t="str">
        <f>_xlfn.XLOOKUP(GS$1&amp;"|"&amp;TEXT($C23,"yyyymmdd"), RRPS_ALL[Key], RRPS_ALL[Clean Price Mid], "")</f>
        <v/>
      </c>
      <c r="GT23" s="6"/>
      <c r="GU23" s="6"/>
      <c r="GV23" s="6"/>
      <c r="GW23" s="7" t="str">
        <f>_xlfn.XLOOKUP(GW$1&amp;"|"&amp;TEXT($C23,"yyyymmdd"), RRPS_ALL[Key], RRPS_ALL[Yield to Maturity], "")</f>
        <v/>
      </c>
      <c r="GX23" s="6" t="str">
        <f>_xlfn.XLOOKUP(GX$1&amp;"|"&amp;TEXT($C23,"yyyymmdd"), RRPS_ALL[Key], RRPS_ALL[Mid Price], "")</f>
        <v/>
      </c>
      <c r="GY23" s="6" t="str">
        <f>_xlfn.XLOOKUP(GY$1&amp;"|"&amp;TEXT($C23,"yyyymmdd"), RRPS_ALL[Key], RRPS_ALL[Mid Yield], "")</f>
        <v/>
      </c>
      <c r="GZ23" s="6" t="str">
        <f>_xlfn.XLOOKUP(GZ$1&amp;"|"&amp;TEXT($C23,"yyyymmdd"), RRPS_ALL[Key], RRPS_ALL[Dirty Mid], "")</f>
        <v/>
      </c>
      <c r="HA23" s="6" t="str">
        <f>_xlfn.XLOOKUP(HA$1&amp;"|"&amp;TEXT($C23,"yyyymmdd"), RRPS_ALL[Key], RRPS_ALL[Clean Price Mid], "")</f>
        <v/>
      </c>
      <c r="HB23" s="6"/>
      <c r="HC23" s="6"/>
      <c r="HD23" s="6"/>
    </row>
    <row r="24" spans="1:212" x14ac:dyDescent="0.2">
      <c r="A24">
        <v>2001</v>
      </c>
      <c r="B24">
        <v>8</v>
      </c>
      <c r="C24" s="5">
        <f t="shared" si="0"/>
        <v>37134</v>
      </c>
      <c r="D24" s="6">
        <v>3.5</v>
      </c>
      <c r="E24" s="7">
        <f>_xlfn.XLOOKUP(E$1&amp;"|"&amp;TEXT($C24,"yyyymmdd"), RRPS_ALL[Key], RRPS_ALL[Yield to Maturity], "")</f>
        <v>4.6230000000000002</v>
      </c>
      <c r="F24" s="6">
        <f>_xlfn.XLOOKUP(F$1&amp;"|"&amp;TEXT($C24,"yyyymmdd"), RRPS_ALL[Key], RRPS_ALL[Mid Price], "")</f>
        <v>104.25</v>
      </c>
      <c r="G24" s="6">
        <f>_xlfn.XLOOKUP(G$1&amp;"|"&amp;TEXT($C24,"yyyymmdd"), RRPS_ALL[Key], RRPS_ALL[Mid Yield], "")</f>
        <v>0</v>
      </c>
      <c r="H24" s="6">
        <f>_xlfn.XLOOKUP(H$1&amp;"|"&amp;TEXT($C24,"yyyymmdd"), RRPS_ALL[Key], RRPS_ALL[Dirty Mid], "")</f>
        <v>0</v>
      </c>
      <c r="I24" s="6">
        <f>_xlfn.XLOOKUP(I$1&amp;"|"&amp;TEXT($C24,"yyyymmdd"), RRPS_ALL[Key], RRPS_ALL[Clean Price Mid], "")</f>
        <v>0</v>
      </c>
      <c r="J24" s="6">
        <v>0.06</v>
      </c>
      <c r="K24" s="5">
        <v>38392</v>
      </c>
      <c r="L24" s="6">
        <f t="shared" si="1"/>
        <v>3.4446878422782037</v>
      </c>
      <c r="M24" s="7">
        <f>_xlfn.XLOOKUP(M$1&amp;"|"&amp;TEXT($C24,"yyyymmdd"), RRPS_ALL[Key], RRPS_ALL[Yield to Maturity], "")</f>
        <v>4.8120000000000003</v>
      </c>
      <c r="N24" s="6">
        <f>_xlfn.XLOOKUP(N$1&amp;"|"&amp;TEXT($C24,"yyyymmdd"), RRPS_ALL[Key], RRPS_ALL[Mid Price], "")</f>
        <v>107.72</v>
      </c>
      <c r="O24" s="6">
        <f>_xlfn.XLOOKUP(O$1&amp;"|"&amp;TEXT($C24,"yyyymmdd"), RRPS_ALL[Key], RRPS_ALL[Mid Yield], "")</f>
        <v>0</v>
      </c>
      <c r="P24" s="6">
        <f>_xlfn.XLOOKUP(P$1&amp;"|"&amp;TEXT($C24,"yyyymmdd"), RRPS_ALL[Key], RRPS_ALL[Dirty Mid], "")</f>
        <v>0</v>
      </c>
      <c r="Q24" s="6">
        <f>_xlfn.XLOOKUP(Q$1&amp;"|"&amp;TEXT($C24,"yyyymmdd"), RRPS_ALL[Key], RRPS_ALL[Clean Price Mid], "")</f>
        <v>0</v>
      </c>
      <c r="R24" s="6">
        <v>6.5000000000000002E-2</v>
      </c>
      <c r="S24" s="5">
        <v>39015</v>
      </c>
      <c r="T24" s="6">
        <f t="shared" si="2"/>
        <v>5.1510725696029205</v>
      </c>
      <c r="U24" s="7">
        <f>_xlfn.XLOOKUP(U$1&amp;"|"&amp;TEXT($C24,"yyyymmdd"), RRPS_ALL[Key], RRPS_ALL[Yield to Maturity], "")</f>
        <v>4.968</v>
      </c>
      <c r="V24" s="6">
        <f>_xlfn.XLOOKUP(V$1&amp;"|"&amp;TEXT($C24,"yyyymmdd"), RRPS_ALL[Key], RRPS_ALL[Mid Price], "")</f>
        <v>108.53</v>
      </c>
      <c r="W24" s="6">
        <f>_xlfn.XLOOKUP(W$1&amp;"|"&amp;TEXT($C24,"yyyymmdd"), RRPS_ALL[Key], RRPS_ALL[Mid Yield], "")</f>
        <v>0</v>
      </c>
      <c r="X24" s="6">
        <f>_xlfn.XLOOKUP(X$1&amp;"|"&amp;TEXT($C24,"yyyymmdd"), RRPS_ALL[Key], RRPS_ALL[Dirty Mid], "")</f>
        <v>0</v>
      </c>
      <c r="Y24" s="6">
        <f>_xlfn.XLOOKUP(Y$1&amp;"|"&amp;TEXT($C24,"yyyymmdd"), RRPS_ALL[Key], RRPS_ALL[Clean Price Mid], "")</f>
        <v>0</v>
      </c>
      <c r="Z24" s="6">
        <v>6.5000000000000002E-2</v>
      </c>
      <c r="AA24" s="5">
        <v>39573</v>
      </c>
      <c r="AB24" s="6">
        <f t="shared" si="3"/>
        <v>6.6776180698151952</v>
      </c>
      <c r="AC24" s="7">
        <f>_xlfn.XLOOKUP(AC$1&amp;"|"&amp;TEXT($C24,"yyyymmdd"), RRPS_ALL[Key], RRPS_ALL[Yield to Maturity], "")</f>
        <v>5.3250000000000002</v>
      </c>
      <c r="AD24" s="6">
        <f>_xlfn.XLOOKUP(AD$1&amp;"|"&amp;TEXT($C24,"yyyymmdd"), RRPS_ALL[Key], RRPS_ALL[Mid Price], "")</f>
        <v>112.9</v>
      </c>
      <c r="AE24" s="6">
        <f>_xlfn.XLOOKUP(AE$1&amp;"|"&amp;TEXT($C24,"yyyymmdd"), RRPS_ALL[Key], RRPS_ALL[Mid Yield], "")</f>
        <v>0</v>
      </c>
      <c r="AF24" s="6">
        <f>_xlfn.XLOOKUP(AF$1&amp;"|"&amp;TEXT($C24,"yyyymmdd"), RRPS_ALL[Key], RRPS_ALL[Dirty Mid], "")</f>
        <v>2.25</v>
      </c>
      <c r="AG24" s="6">
        <f>_xlfn.XLOOKUP(AG$1&amp;"|"&amp;TEXT($C24,"yyyymmdd"), RRPS_ALL[Key], RRPS_ALL[Clean Price Mid], "")</f>
        <v>8.9723299999999995</v>
      </c>
      <c r="AH24" s="6">
        <v>6.7500000000000004E-2</v>
      </c>
      <c r="AI24" s="5">
        <v>41764</v>
      </c>
      <c r="AJ24" s="6">
        <f t="shared" si="4"/>
        <v>12.677488754156073</v>
      </c>
      <c r="AK24" s="7">
        <f>_xlfn.XLOOKUP(AK$1&amp;"|"&amp;TEXT($C24,"yyyymmdd"), RRPS_ALL[Key], RRPS_ALL[Yield to Maturity], "")</f>
        <v>5.0510000000000002</v>
      </c>
      <c r="AL24" s="6">
        <f>_xlfn.XLOOKUP(AL$1&amp;"|"&amp;TEXT($C24,"yyyymmdd"), RRPS_ALL[Key], RRPS_ALL[Mid Price], "")</f>
        <v>99.7</v>
      </c>
      <c r="AM24" s="6">
        <f>_xlfn.XLOOKUP(AM$1&amp;"|"&amp;TEXT($C24,"yyyymmdd"), RRPS_ALL[Key], RRPS_ALL[Mid Yield], "")</f>
        <v>0</v>
      </c>
      <c r="AN24" s="6">
        <f>_xlfn.XLOOKUP(AN$1&amp;"|"&amp;TEXT($C24,"yyyymmdd"), RRPS_ALL[Key], RRPS_ALL[Dirty Mid], "")</f>
        <v>0</v>
      </c>
      <c r="AO24" s="6">
        <f>_xlfn.XLOOKUP(AO$1&amp;"|"&amp;TEXT($C24,"yyyymmdd"), RRPS_ALL[Key], RRPS_ALL[Clean Price Mid], "")</f>
        <v>0</v>
      </c>
      <c r="AP24" s="6">
        <v>0.05</v>
      </c>
      <c r="AQ24" s="5">
        <v>39876</v>
      </c>
      <c r="AR24" s="6">
        <f t="shared" si="5"/>
        <v>7.5077578338910858</v>
      </c>
      <c r="AS24" s="7">
        <f>_xlfn.XLOOKUP(AS$1&amp;"|"&amp;TEXT($C24,"yyyymmdd"), RRPS_ALL[Key], RRPS_ALL[Yield to Maturity], "")</f>
        <v>4.7140000000000004</v>
      </c>
      <c r="AT24" s="6">
        <f>_xlfn.XLOOKUP(AT$1&amp;"|"&amp;TEXT($C24,"yyyymmdd"), RRPS_ALL[Key], RRPS_ALL[Mid Price], "")</f>
        <v>95.06</v>
      </c>
      <c r="AU24" s="6">
        <f>_xlfn.XLOOKUP(AU$1&amp;"|"&amp;TEXT($C24,"yyyymmdd"), RRPS_ALL[Key], RRPS_ALL[Mid Yield], "")</f>
        <v>0</v>
      </c>
      <c r="AV24" s="6">
        <f>_xlfn.XLOOKUP(AV$1&amp;"|"&amp;TEXT($C24,"yyyymmdd"), RRPS_ALL[Key], RRPS_ALL[Dirty Mid], "")</f>
        <v>0</v>
      </c>
      <c r="AW24" s="6">
        <f>_xlfn.XLOOKUP(AW$1&amp;"|"&amp;TEXT($C24,"yyyymmdd"), RRPS_ALL[Key], RRPS_ALL[Clean Price Mid], "")</f>
        <v>0</v>
      </c>
      <c r="AX24" s="6">
        <v>3.5000000000000003E-2</v>
      </c>
      <c r="AY24" s="5">
        <v>38827</v>
      </c>
      <c r="AZ24" s="6">
        <f t="shared" si="8"/>
        <v>4.6362391602008213</v>
      </c>
      <c r="BA24" s="7">
        <f>_xlfn.XLOOKUP(BA$1&amp;"|"&amp;TEXT($C24,"yyyymmdd"), RRPS_ALL[Key], RRPS_ALL[Yield to Maturity], "")</f>
        <v>5.12</v>
      </c>
      <c r="BB24" s="6">
        <f>_xlfn.XLOOKUP(BB$1&amp;"|"&amp;TEXT($C24,"yyyymmdd"), RRPS_ALL[Key], RRPS_ALL[Mid Price], "")</f>
        <v>100.995</v>
      </c>
      <c r="BC24" s="6">
        <f>_xlfn.XLOOKUP(BC$1&amp;"|"&amp;TEXT($C24,"yyyymmdd"), RRPS_ALL[Key], RRPS_ALL[Mid Yield], "")</f>
        <v>0</v>
      </c>
      <c r="BD24" s="6">
        <f>_xlfn.XLOOKUP(BD$1&amp;"|"&amp;TEXT($C24,"yyyymmdd"), RRPS_ALL[Key], RRPS_ALL[Dirty Mid], "")</f>
        <v>0</v>
      </c>
      <c r="BE24" s="6">
        <f>_xlfn.XLOOKUP(BE$1&amp;"|"&amp;TEXT($C24,"yyyymmdd"), RRPS_ALL[Key], RRPS_ALL[Clean Price Mid], "")</f>
        <v>0</v>
      </c>
      <c r="BF24" s="6">
        <v>5.2499999999999998E-2</v>
      </c>
      <c r="BG24" s="5">
        <v>40617</v>
      </c>
      <c r="BH24" s="6">
        <f t="shared" si="7"/>
        <v>9.5377147124719936</v>
      </c>
      <c r="BI24" s="7" t="str">
        <f>_xlfn.XLOOKUP(BI$1&amp;"|"&amp;TEXT($C24,"yyyymmdd"), RRPS_ALL[Key], RRPS_ALL[Yield to Maturity], "")</f>
        <v/>
      </c>
      <c r="BJ24" s="6" t="str">
        <f>_xlfn.XLOOKUP(BJ$1&amp;"|"&amp;TEXT($C24,"yyyymmdd"), RRPS_ALL[Key], RRPS_ALL[Mid Price], "")</f>
        <v/>
      </c>
      <c r="BK24" s="6" t="str">
        <f>_xlfn.XLOOKUP(BK$1&amp;"|"&amp;TEXT($C24,"yyyymmdd"), RRPS_ALL[Key], RRPS_ALL[Mid Yield], "")</f>
        <v/>
      </c>
      <c r="BL24" s="6" t="str">
        <f>_xlfn.XLOOKUP(BL$1&amp;"|"&amp;TEXT($C24,"yyyymmdd"), RRPS_ALL[Key], RRPS_ALL[Dirty Mid], "")</f>
        <v/>
      </c>
      <c r="BM24" s="6" t="str">
        <f>_xlfn.XLOOKUP(BM$1&amp;"|"&amp;TEXT($C24,"yyyymmdd"), RRPS_ALL[Key], RRPS_ALL[Clean Price Mid], "")</f>
        <v/>
      </c>
      <c r="BN24" s="6"/>
      <c r="BO24" s="6"/>
      <c r="BP24" s="6"/>
      <c r="BQ24" s="7" t="str">
        <f>_xlfn.XLOOKUP(BQ$1&amp;"|"&amp;TEXT($C24,"yyyymmdd"), RRPS_ALL[Key], RRPS_ALL[Yield to Maturity], "")</f>
        <v/>
      </c>
      <c r="BR24" s="6" t="str">
        <f>_xlfn.XLOOKUP(BR$1&amp;"|"&amp;TEXT($C24,"yyyymmdd"), RRPS_ALL[Key], RRPS_ALL[Mid Price], "")</f>
        <v/>
      </c>
      <c r="BS24" s="6" t="str">
        <f>_xlfn.XLOOKUP(BS$1&amp;"|"&amp;TEXT($C24,"yyyymmdd"), RRPS_ALL[Key], RRPS_ALL[Mid Yield], "")</f>
        <v/>
      </c>
      <c r="BT24" s="6" t="str">
        <f>_xlfn.XLOOKUP(BT$1&amp;"|"&amp;TEXT($C24,"yyyymmdd"), RRPS_ALL[Key], RRPS_ALL[Dirty Mid], "")</f>
        <v/>
      </c>
      <c r="BU24" s="6" t="str">
        <f>_xlfn.XLOOKUP(BU$1&amp;"|"&amp;TEXT($C24,"yyyymmdd"), RRPS_ALL[Key], RRPS_ALL[Clean Price Mid], "")</f>
        <v/>
      </c>
      <c r="BV24" s="6"/>
      <c r="BW24" s="6"/>
      <c r="BX24" s="6"/>
      <c r="BY24" s="7" t="str">
        <f>_xlfn.XLOOKUP(BY$1&amp;"|"&amp;TEXT($C24,"yyyymmdd"), RRPS_ALL[Key], RRPS_ALL[Yield to Maturity], "")</f>
        <v/>
      </c>
      <c r="BZ24" s="6" t="str">
        <f>_xlfn.XLOOKUP(BZ$1&amp;"|"&amp;TEXT($C24,"yyyymmdd"), RRPS_ALL[Key], RRPS_ALL[Mid Price], "")</f>
        <v/>
      </c>
      <c r="CA24" s="6" t="str">
        <f>_xlfn.XLOOKUP(CA$1&amp;"|"&amp;TEXT($C24,"yyyymmdd"), RRPS_ALL[Key], RRPS_ALL[Mid Yield], "")</f>
        <v/>
      </c>
      <c r="CB24" s="6" t="str">
        <f>_xlfn.XLOOKUP(CB$1&amp;"|"&amp;TEXT($C24,"yyyymmdd"), RRPS_ALL[Key], RRPS_ALL[Dirty Mid], "")</f>
        <v/>
      </c>
      <c r="CC24" s="6" t="str">
        <f>_xlfn.XLOOKUP(CC$1&amp;"|"&amp;TEXT($C24,"yyyymmdd"), RRPS_ALL[Key], RRPS_ALL[Clean Price Mid], "")</f>
        <v/>
      </c>
      <c r="CD24" s="6"/>
      <c r="CE24" s="6"/>
      <c r="CF24" s="6"/>
      <c r="CG24" s="7" t="str">
        <f>_xlfn.XLOOKUP(CG$1&amp;"|"&amp;TEXT($C24,"yyyymmdd"), RRPS_ALL[Key], RRPS_ALL[Yield to Maturity], "")</f>
        <v/>
      </c>
      <c r="CH24" s="6" t="str">
        <f>_xlfn.XLOOKUP(CH$1&amp;"|"&amp;TEXT($C24,"yyyymmdd"), RRPS_ALL[Key], RRPS_ALL[Mid Price], "")</f>
        <v/>
      </c>
      <c r="CI24" s="6" t="str">
        <f>_xlfn.XLOOKUP(CI$1&amp;"|"&amp;TEXT($C24,"yyyymmdd"), RRPS_ALL[Key], RRPS_ALL[Mid Yield], "")</f>
        <v/>
      </c>
      <c r="CJ24" s="6" t="str">
        <f>_xlfn.XLOOKUP(CJ$1&amp;"|"&amp;TEXT($C24,"yyyymmdd"), RRPS_ALL[Key], RRPS_ALL[Dirty Mid], "")</f>
        <v/>
      </c>
      <c r="CK24" s="6" t="str">
        <f>_xlfn.XLOOKUP(CK$1&amp;"|"&amp;TEXT($C24,"yyyymmdd"), RRPS_ALL[Key], RRPS_ALL[Clean Price Mid], "")</f>
        <v/>
      </c>
      <c r="CL24" s="6"/>
      <c r="CM24" s="6"/>
      <c r="CN24" s="6"/>
      <c r="CO24" s="7" t="str">
        <f>_xlfn.XLOOKUP(CO$1&amp;"|"&amp;TEXT($C24,"yyyymmdd"), RRPS_ALL[Key], RRPS_ALL[Yield to Maturity], "")</f>
        <v/>
      </c>
      <c r="CP24" s="6" t="str">
        <f>_xlfn.XLOOKUP(CP$1&amp;"|"&amp;TEXT($C24,"yyyymmdd"), RRPS_ALL[Key], RRPS_ALL[Mid Price], "")</f>
        <v/>
      </c>
      <c r="CQ24" s="6" t="str">
        <f>_xlfn.XLOOKUP(CQ$1&amp;"|"&amp;TEXT($C24,"yyyymmdd"), RRPS_ALL[Key], RRPS_ALL[Mid Yield], "")</f>
        <v/>
      </c>
      <c r="CR24" s="6" t="str">
        <f>_xlfn.XLOOKUP(CR$1&amp;"|"&amp;TEXT($C24,"yyyymmdd"), RRPS_ALL[Key], RRPS_ALL[Dirty Mid], "")</f>
        <v/>
      </c>
      <c r="CS24" s="6" t="str">
        <f>_xlfn.XLOOKUP(CS$1&amp;"|"&amp;TEXT($C24,"yyyymmdd"), RRPS_ALL[Key], RRPS_ALL[Clean Price Mid], "")</f>
        <v/>
      </c>
      <c r="CT24" s="6"/>
      <c r="CU24" s="6"/>
      <c r="CV24" s="6"/>
      <c r="CW24" s="7" t="str">
        <f>_xlfn.XLOOKUP(CW$1&amp;"|"&amp;TEXT($C24,"yyyymmdd"), RRPS_ALL[Key], RRPS_ALL[Yield to Maturity], "")</f>
        <v/>
      </c>
      <c r="CX24" s="6" t="str">
        <f>_xlfn.XLOOKUP(CX$1&amp;"|"&amp;TEXT($C24,"yyyymmdd"), RRPS_ALL[Key], RRPS_ALL[Mid Price], "")</f>
        <v/>
      </c>
      <c r="CY24" s="6" t="str">
        <f>_xlfn.XLOOKUP(CY$1&amp;"|"&amp;TEXT($C24,"yyyymmdd"), RRPS_ALL[Key], RRPS_ALL[Mid Yield], "")</f>
        <v/>
      </c>
      <c r="CZ24" s="6" t="str">
        <f>_xlfn.XLOOKUP(CZ$1&amp;"|"&amp;TEXT($C24,"yyyymmdd"), RRPS_ALL[Key], RRPS_ALL[Dirty Mid], "")</f>
        <v/>
      </c>
      <c r="DA24" s="6" t="str">
        <f>_xlfn.XLOOKUP(DA$1&amp;"|"&amp;TEXT($C24,"yyyymmdd"), RRPS_ALL[Key], RRPS_ALL[Clean Price Mid], "")</f>
        <v/>
      </c>
      <c r="DB24" s="6"/>
      <c r="DC24" s="6"/>
      <c r="DD24" s="6"/>
      <c r="DE24" s="7" t="str">
        <f>_xlfn.XLOOKUP(DE$1&amp;"|"&amp;TEXT($C24,"yyyymmdd"), RRPS_ALL[Key], RRPS_ALL[Yield to Maturity], "")</f>
        <v/>
      </c>
      <c r="DF24" s="6" t="str">
        <f>_xlfn.XLOOKUP(DF$1&amp;"|"&amp;TEXT($C24,"yyyymmdd"), RRPS_ALL[Key], RRPS_ALL[Mid Price], "")</f>
        <v/>
      </c>
      <c r="DG24" s="6" t="str">
        <f>_xlfn.XLOOKUP(DG$1&amp;"|"&amp;TEXT($C24,"yyyymmdd"), RRPS_ALL[Key], RRPS_ALL[Mid Yield], "")</f>
        <v/>
      </c>
      <c r="DH24" s="6" t="str">
        <f>_xlfn.XLOOKUP(DH$1&amp;"|"&amp;TEXT($C24,"yyyymmdd"), RRPS_ALL[Key], RRPS_ALL[Dirty Mid], "")</f>
        <v/>
      </c>
      <c r="DI24" s="6" t="str">
        <f>_xlfn.XLOOKUP(DI$1&amp;"|"&amp;TEXT($C24,"yyyymmdd"), RRPS_ALL[Key], RRPS_ALL[Clean Price Mid], "")</f>
        <v/>
      </c>
      <c r="DJ24" s="6"/>
      <c r="DK24" s="6"/>
      <c r="DL24" s="6"/>
      <c r="DM24" s="7" t="str">
        <f>_xlfn.XLOOKUP(DM$1&amp;"|"&amp;TEXT($C24,"yyyymmdd"), RRPS_ALL[Key], RRPS_ALL[Yield to Maturity], "")</f>
        <v/>
      </c>
      <c r="DN24" s="6" t="str">
        <f>_xlfn.XLOOKUP(DN$1&amp;"|"&amp;TEXT($C24,"yyyymmdd"), RRPS_ALL[Key], RRPS_ALL[Mid Price], "")</f>
        <v/>
      </c>
      <c r="DO24" s="6" t="str">
        <f>_xlfn.XLOOKUP(DO$1&amp;"|"&amp;TEXT($C24,"yyyymmdd"), RRPS_ALL[Key], RRPS_ALL[Mid Yield], "")</f>
        <v/>
      </c>
      <c r="DP24" s="6" t="str">
        <f>_xlfn.XLOOKUP(DP$1&amp;"|"&amp;TEXT($C24,"yyyymmdd"), RRPS_ALL[Key], RRPS_ALL[Dirty Mid], "")</f>
        <v/>
      </c>
      <c r="DQ24" s="6" t="str">
        <f>_xlfn.XLOOKUP(DQ$1&amp;"|"&amp;TEXT($C24,"yyyymmdd"), RRPS_ALL[Key], RRPS_ALL[Clean Price Mid], "")</f>
        <v/>
      </c>
      <c r="DR24" s="6"/>
      <c r="DS24" s="6"/>
      <c r="DT24" s="6"/>
      <c r="DU24" s="7" t="str">
        <f>_xlfn.XLOOKUP(DU$1&amp;"|"&amp;TEXT($C24,"yyyymmdd"), RRPS_ALL[Key], RRPS_ALL[Yield to Maturity], "")</f>
        <v/>
      </c>
      <c r="DV24" s="6" t="str">
        <f>_xlfn.XLOOKUP(DV$1&amp;"|"&amp;TEXT($C24,"yyyymmdd"), RRPS_ALL[Key], RRPS_ALL[Mid Price], "")</f>
        <v/>
      </c>
      <c r="DW24" s="6" t="str">
        <f>_xlfn.XLOOKUP(DW$1&amp;"|"&amp;TEXT($C24,"yyyymmdd"), RRPS_ALL[Key], RRPS_ALL[Mid Yield], "")</f>
        <v/>
      </c>
      <c r="DX24" s="6" t="str">
        <f>_xlfn.XLOOKUP(DX$1&amp;"|"&amp;TEXT($C24,"yyyymmdd"), RRPS_ALL[Key], RRPS_ALL[Dirty Mid], "")</f>
        <v/>
      </c>
      <c r="DY24" s="6" t="str">
        <f>_xlfn.XLOOKUP(DY$1&amp;"|"&amp;TEXT($C24,"yyyymmdd"), RRPS_ALL[Key], RRPS_ALL[Clean Price Mid], "")</f>
        <v/>
      </c>
      <c r="DZ24" s="6"/>
      <c r="EA24" s="6"/>
      <c r="EB24" s="6"/>
      <c r="EC24" s="7" t="str">
        <f>_xlfn.XLOOKUP(EC$1&amp;"|"&amp;TEXT($C24,"yyyymmdd"), RRPS_ALL[Key], RRPS_ALL[Yield to Maturity], "")</f>
        <v/>
      </c>
      <c r="ED24" s="6" t="str">
        <f>_xlfn.XLOOKUP(ED$1&amp;"|"&amp;TEXT($C24,"yyyymmdd"), RRPS_ALL[Key], RRPS_ALL[Mid Price], "")</f>
        <v/>
      </c>
      <c r="EE24" s="6" t="str">
        <f>_xlfn.XLOOKUP(EE$1&amp;"|"&amp;TEXT($C24,"yyyymmdd"), RRPS_ALL[Key], RRPS_ALL[Mid Yield], "")</f>
        <v/>
      </c>
      <c r="EF24" s="6" t="str">
        <f>_xlfn.XLOOKUP(EF$1&amp;"|"&amp;TEXT($C24,"yyyymmdd"), RRPS_ALL[Key], RRPS_ALL[Dirty Mid], "")</f>
        <v/>
      </c>
      <c r="EG24" s="6" t="str">
        <f>_xlfn.XLOOKUP(EG$1&amp;"|"&amp;TEXT($C24,"yyyymmdd"), RRPS_ALL[Key], RRPS_ALL[Clean Price Mid], "")</f>
        <v/>
      </c>
      <c r="EH24" s="6"/>
      <c r="EI24" s="6"/>
      <c r="EJ24" s="6"/>
      <c r="EK24" s="7" t="str">
        <f>_xlfn.XLOOKUP(EK$1&amp;"|"&amp;TEXT($C24,"yyyymmdd"), RRPS_ALL[Key], RRPS_ALL[Yield to Maturity], "")</f>
        <v/>
      </c>
      <c r="EL24" s="6" t="str">
        <f>_xlfn.XLOOKUP(EL$1&amp;"|"&amp;TEXT($C24,"yyyymmdd"), RRPS_ALL[Key], RRPS_ALL[Mid Price], "")</f>
        <v/>
      </c>
      <c r="EM24" s="6" t="str">
        <f>_xlfn.XLOOKUP(EM$1&amp;"|"&amp;TEXT($C24,"yyyymmdd"), RRPS_ALL[Key], RRPS_ALL[Mid Yield], "")</f>
        <v/>
      </c>
      <c r="EN24" s="6" t="str">
        <f>_xlfn.XLOOKUP(EN$1&amp;"|"&amp;TEXT($C24,"yyyymmdd"), RRPS_ALL[Key], RRPS_ALL[Dirty Mid], "")</f>
        <v/>
      </c>
      <c r="EO24" s="6" t="str">
        <f>_xlfn.XLOOKUP(EO$1&amp;"|"&amp;TEXT($C24,"yyyymmdd"), RRPS_ALL[Key], RRPS_ALL[Clean Price Mid], "")</f>
        <v/>
      </c>
      <c r="EP24" s="6"/>
      <c r="EQ24" s="6"/>
      <c r="ER24" s="6"/>
      <c r="ES24" s="7" t="str">
        <f>_xlfn.XLOOKUP(ES$1&amp;"|"&amp;TEXT($C24,"yyyymmdd"), RRPS_ALL[Key], RRPS_ALL[Yield to Maturity], "")</f>
        <v/>
      </c>
      <c r="ET24" s="6" t="str">
        <f>_xlfn.XLOOKUP(ET$1&amp;"|"&amp;TEXT($C24,"yyyymmdd"), RRPS_ALL[Key], RRPS_ALL[Mid Price], "")</f>
        <v/>
      </c>
      <c r="EU24" s="6" t="str">
        <f>_xlfn.XLOOKUP(EU$1&amp;"|"&amp;TEXT($C24,"yyyymmdd"), RRPS_ALL[Key], RRPS_ALL[Mid Yield], "")</f>
        <v/>
      </c>
      <c r="EV24" s="6" t="str">
        <f>_xlfn.XLOOKUP(EV$1&amp;"|"&amp;TEXT($C24,"yyyymmdd"), RRPS_ALL[Key], RRPS_ALL[Dirty Mid], "")</f>
        <v/>
      </c>
      <c r="EW24" s="6" t="str">
        <f>_xlfn.XLOOKUP(EW$1&amp;"|"&amp;TEXT($C24,"yyyymmdd"), RRPS_ALL[Key], RRPS_ALL[Clean Price Mid], "")</f>
        <v/>
      </c>
      <c r="EX24" s="6"/>
      <c r="EY24" s="6"/>
      <c r="EZ24" s="6"/>
      <c r="FA24" s="7" t="str">
        <f>_xlfn.XLOOKUP(FA$1&amp;"|"&amp;TEXT($C24,"yyyymmdd"), RRPS_ALL[Key], RRPS_ALL[Yield to Maturity], "")</f>
        <v/>
      </c>
      <c r="FB24" s="6" t="str">
        <f>_xlfn.XLOOKUP(FB$1&amp;"|"&amp;TEXT($C24,"yyyymmdd"), RRPS_ALL[Key], RRPS_ALL[Mid Price], "")</f>
        <v/>
      </c>
      <c r="FC24" s="6" t="str">
        <f>_xlfn.XLOOKUP(FC$1&amp;"|"&amp;TEXT($C24,"yyyymmdd"), RRPS_ALL[Key], RRPS_ALL[Mid Yield], "")</f>
        <v/>
      </c>
      <c r="FD24" s="6" t="str">
        <f>_xlfn.XLOOKUP(FD$1&amp;"|"&amp;TEXT($C24,"yyyymmdd"), RRPS_ALL[Key], RRPS_ALL[Dirty Mid], "")</f>
        <v/>
      </c>
      <c r="FE24" s="6" t="str">
        <f>_xlfn.XLOOKUP(FE$1&amp;"|"&amp;TEXT($C24,"yyyymmdd"), RRPS_ALL[Key], RRPS_ALL[Clean Price Mid], "")</f>
        <v/>
      </c>
      <c r="FF24" s="6"/>
      <c r="FG24" s="6"/>
      <c r="FH24" s="6"/>
      <c r="FI24" s="7" t="str">
        <f>_xlfn.XLOOKUP(FI$1&amp;"|"&amp;TEXT($C24,"yyyymmdd"), RRPS_ALL[Key], RRPS_ALL[Yield to Maturity], "")</f>
        <v/>
      </c>
      <c r="FJ24" s="6" t="str">
        <f>_xlfn.XLOOKUP(FJ$1&amp;"|"&amp;TEXT($C24,"yyyymmdd"), RRPS_ALL[Key], RRPS_ALL[Mid Price], "")</f>
        <v/>
      </c>
      <c r="FK24" s="6" t="str">
        <f>_xlfn.XLOOKUP(FK$1&amp;"|"&amp;TEXT($C24,"yyyymmdd"), RRPS_ALL[Key], RRPS_ALL[Mid Yield], "")</f>
        <v/>
      </c>
      <c r="FL24" s="6" t="str">
        <f>_xlfn.XLOOKUP(FL$1&amp;"|"&amp;TEXT($C24,"yyyymmdd"), RRPS_ALL[Key], RRPS_ALL[Dirty Mid], "")</f>
        <v/>
      </c>
      <c r="FM24" s="6" t="str">
        <f>_xlfn.XLOOKUP(FM$1&amp;"|"&amp;TEXT($C24,"yyyymmdd"), RRPS_ALL[Key], RRPS_ALL[Clean Price Mid], "")</f>
        <v/>
      </c>
      <c r="FN24" s="6"/>
      <c r="FO24" s="6"/>
      <c r="FP24" s="6"/>
      <c r="FQ24" s="7" t="str">
        <f>_xlfn.XLOOKUP(FQ$1&amp;"|"&amp;TEXT($C24,"yyyymmdd"), RRPS_ALL[Key], RRPS_ALL[Yield to Maturity], "")</f>
        <v/>
      </c>
      <c r="FR24" s="6" t="str">
        <f>_xlfn.XLOOKUP(FR$1&amp;"|"&amp;TEXT($C24,"yyyymmdd"), RRPS_ALL[Key], RRPS_ALL[Mid Price], "")</f>
        <v/>
      </c>
      <c r="FS24" s="6" t="str">
        <f>_xlfn.XLOOKUP(FS$1&amp;"|"&amp;TEXT($C24,"yyyymmdd"), RRPS_ALL[Key], RRPS_ALL[Mid Yield], "")</f>
        <v/>
      </c>
      <c r="FT24" s="6" t="str">
        <f>_xlfn.XLOOKUP(FT$1&amp;"|"&amp;TEXT($C24,"yyyymmdd"), RRPS_ALL[Key], RRPS_ALL[Dirty Mid], "")</f>
        <v/>
      </c>
      <c r="FU24" s="6" t="str">
        <f>_xlfn.XLOOKUP(FU$1&amp;"|"&amp;TEXT($C24,"yyyymmdd"), RRPS_ALL[Key], RRPS_ALL[Clean Price Mid], "")</f>
        <v/>
      </c>
      <c r="FV24" s="6"/>
      <c r="FW24" s="6"/>
      <c r="FX24" s="6"/>
      <c r="FY24" s="7" t="str">
        <f>_xlfn.XLOOKUP(FY$1&amp;"|"&amp;TEXT($C24,"yyyymmdd"), RRPS_ALL[Key], RRPS_ALL[Yield to Maturity], "")</f>
        <v/>
      </c>
      <c r="FZ24" s="6" t="str">
        <f>_xlfn.XLOOKUP(FZ$1&amp;"|"&amp;TEXT($C24,"yyyymmdd"), RRPS_ALL[Key], RRPS_ALL[Mid Price], "")</f>
        <v/>
      </c>
      <c r="GA24" s="6" t="str">
        <f>_xlfn.XLOOKUP(GA$1&amp;"|"&amp;TEXT($C24,"yyyymmdd"), RRPS_ALL[Key], RRPS_ALL[Mid Yield], "")</f>
        <v/>
      </c>
      <c r="GB24" s="6" t="str">
        <f>_xlfn.XLOOKUP(GB$1&amp;"|"&amp;TEXT($C24,"yyyymmdd"), RRPS_ALL[Key], RRPS_ALL[Dirty Mid], "")</f>
        <v/>
      </c>
      <c r="GC24" s="6" t="str">
        <f>_xlfn.XLOOKUP(GC$1&amp;"|"&amp;TEXT($C24,"yyyymmdd"), RRPS_ALL[Key], RRPS_ALL[Clean Price Mid], "")</f>
        <v/>
      </c>
      <c r="GD24" s="6"/>
      <c r="GE24" s="6"/>
      <c r="GF24" s="6"/>
      <c r="GG24" s="7" t="str">
        <f>_xlfn.XLOOKUP(GG$1&amp;"|"&amp;TEXT($C24,"yyyymmdd"), RRPS_ALL[Key], RRPS_ALL[Yield to Maturity], "")</f>
        <v/>
      </c>
      <c r="GH24" s="6" t="str">
        <f>_xlfn.XLOOKUP(GH$1&amp;"|"&amp;TEXT($C24,"yyyymmdd"), RRPS_ALL[Key], RRPS_ALL[Mid Price], "")</f>
        <v/>
      </c>
      <c r="GI24" s="6" t="str">
        <f>_xlfn.XLOOKUP(GI$1&amp;"|"&amp;TEXT($C24,"yyyymmdd"), RRPS_ALL[Key], RRPS_ALL[Mid Yield], "")</f>
        <v/>
      </c>
      <c r="GJ24" s="6" t="str">
        <f>_xlfn.XLOOKUP(GJ$1&amp;"|"&amp;TEXT($C24,"yyyymmdd"), RRPS_ALL[Key], RRPS_ALL[Dirty Mid], "")</f>
        <v/>
      </c>
      <c r="GK24" s="6" t="str">
        <f>_xlfn.XLOOKUP(GK$1&amp;"|"&amp;TEXT($C24,"yyyymmdd"), RRPS_ALL[Key], RRPS_ALL[Clean Price Mid], "")</f>
        <v/>
      </c>
      <c r="GL24" s="6"/>
      <c r="GM24" s="6"/>
      <c r="GN24" s="6"/>
      <c r="GO24" s="7" t="str">
        <f>_xlfn.XLOOKUP(GO$1&amp;"|"&amp;TEXT($C24,"yyyymmdd"), RRPS_ALL[Key], RRPS_ALL[Yield to Maturity], "")</f>
        <v/>
      </c>
      <c r="GP24" s="6" t="str">
        <f>_xlfn.XLOOKUP(GP$1&amp;"|"&amp;TEXT($C24,"yyyymmdd"), RRPS_ALL[Key], RRPS_ALL[Mid Price], "")</f>
        <v/>
      </c>
      <c r="GQ24" s="6" t="str">
        <f>_xlfn.XLOOKUP(GQ$1&amp;"|"&amp;TEXT($C24,"yyyymmdd"), RRPS_ALL[Key], RRPS_ALL[Mid Yield], "")</f>
        <v/>
      </c>
      <c r="GR24" s="6" t="str">
        <f>_xlfn.XLOOKUP(GR$1&amp;"|"&amp;TEXT($C24,"yyyymmdd"), RRPS_ALL[Key], RRPS_ALL[Dirty Mid], "")</f>
        <v/>
      </c>
      <c r="GS24" s="6" t="str">
        <f>_xlfn.XLOOKUP(GS$1&amp;"|"&amp;TEXT($C24,"yyyymmdd"), RRPS_ALL[Key], RRPS_ALL[Clean Price Mid], "")</f>
        <v/>
      </c>
      <c r="GT24" s="6"/>
      <c r="GU24" s="6"/>
      <c r="GV24" s="6"/>
      <c r="GW24" s="7" t="str">
        <f>_xlfn.XLOOKUP(GW$1&amp;"|"&amp;TEXT($C24,"yyyymmdd"), RRPS_ALL[Key], RRPS_ALL[Yield to Maturity], "")</f>
        <v/>
      </c>
      <c r="GX24" s="6" t="str">
        <f>_xlfn.XLOOKUP(GX$1&amp;"|"&amp;TEXT($C24,"yyyymmdd"), RRPS_ALL[Key], RRPS_ALL[Mid Price], "")</f>
        <v/>
      </c>
      <c r="GY24" s="6" t="str">
        <f>_xlfn.XLOOKUP(GY$1&amp;"|"&amp;TEXT($C24,"yyyymmdd"), RRPS_ALL[Key], RRPS_ALL[Mid Yield], "")</f>
        <v/>
      </c>
      <c r="GZ24" s="6" t="str">
        <f>_xlfn.XLOOKUP(GZ$1&amp;"|"&amp;TEXT($C24,"yyyymmdd"), RRPS_ALL[Key], RRPS_ALL[Dirty Mid], "")</f>
        <v/>
      </c>
      <c r="HA24" s="6" t="str">
        <f>_xlfn.XLOOKUP(HA$1&amp;"|"&amp;TEXT($C24,"yyyymmdd"), RRPS_ALL[Key], RRPS_ALL[Clean Price Mid], "")</f>
        <v/>
      </c>
      <c r="HB24" s="6"/>
      <c r="HC24" s="6"/>
      <c r="HD24" s="6"/>
    </row>
    <row r="25" spans="1:212" x14ac:dyDescent="0.2">
      <c r="A25">
        <v>2001</v>
      </c>
      <c r="B25">
        <v>9</v>
      </c>
      <c r="C25" s="5">
        <f t="shared" si="0"/>
        <v>37164</v>
      </c>
      <c r="D25" s="6">
        <v>3</v>
      </c>
      <c r="E25" s="7">
        <f>_xlfn.XLOOKUP(E$1&amp;"|"&amp;TEXT($C25,"yyyymmdd"), RRPS_ALL[Key], RRPS_ALL[Yield to Maturity], "")</f>
        <v>4.452</v>
      </c>
      <c r="F25" s="6">
        <f>_xlfn.XLOOKUP(F$1&amp;"|"&amp;TEXT($C25,"yyyymmdd"), RRPS_ALL[Key], RRPS_ALL[Mid Price], "")</f>
        <v>104.71</v>
      </c>
      <c r="G25" s="6">
        <f>_xlfn.XLOOKUP(G$1&amp;"|"&amp;TEXT($C25,"yyyymmdd"), RRPS_ALL[Key], RRPS_ALL[Mid Yield], "")</f>
        <v>0</v>
      </c>
      <c r="H25" s="6">
        <f>_xlfn.XLOOKUP(H$1&amp;"|"&amp;TEXT($C25,"yyyymmdd"), RRPS_ALL[Key], RRPS_ALL[Dirty Mid], "")</f>
        <v>0</v>
      </c>
      <c r="I25" s="6">
        <f>_xlfn.XLOOKUP(I$1&amp;"|"&amp;TEXT($C25,"yyyymmdd"), RRPS_ALL[Key], RRPS_ALL[Clean Price Mid], "")</f>
        <v>0</v>
      </c>
      <c r="J25" s="6">
        <v>0.06</v>
      </c>
      <c r="K25" s="5">
        <v>38392</v>
      </c>
      <c r="L25" s="6">
        <f t="shared" si="1"/>
        <v>3.3625410733844472</v>
      </c>
      <c r="M25" s="7">
        <f>_xlfn.XLOOKUP(M$1&amp;"|"&amp;TEXT($C25,"yyyymmdd"), RRPS_ALL[Key], RRPS_ALL[Yield to Maturity], "")</f>
        <v>4.7919999999999998</v>
      </c>
      <c r="N25" s="6">
        <f>_xlfn.XLOOKUP(N$1&amp;"|"&amp;TEXT($C25,"yyyymmdd"), RRPS_ALL[Key], RRPS_ALL[Mid Price], "")</f>
        <v>107.55500000000001</v>
      </c>
      <c r="O25" s="6">
        <f>_xlfn.XLOOKUP(O$1&amp;"|"&amp;TEXT($C25,"yyyymmdd"), RRPS_ALL[Key], RRPS_ALL[Mid Yield], "")</f>
        <v>0</v>
      </c>
      <c r="P25" s="6">
        <f>_xlfn.XLOOKUP(P$1&amp;"|"&amp;TEXT($C25,"yyyymmdd"), RRPS_ALL[Key], RRPS_ALL[Dirty Mid], "")</f>
        <v>0</v>
      </c>
      <c r="Q25" s="6">
        <f>_xlfn.XLOOKUP(Q$1&amp;"|"&amp;TEXT($C25,"yyyymmdd"), RRPS_ALL[Key], RRPS_ALL[Clean Price Mid], "")</f>
        <v>0</v>
      </c>
      <c r="R25" s="6">
        <v>6.5000000000000002E-2</v>
      </c>
      <c r="S25" s="5">
        <v>39015</v>
      </c>
      <c r="T25" s="6">
        <f t="shared" si="2"/>
        <v>5.0689183021451392</v>
      </c>
      <c r="U25" s="7">
        <f>_xlfn.XLOOKUP(U$1&amp;"|"&amp;TEXT($C25,"yyyymmdd"), RRPS_ALL[Key], RRPS_ALL[Yield to Maturity], "")</f>
        <v>5.0309999999999997</v>
      </c>
      <c r="V25" s="6">
        <f>_xlfn.XLOOKUP(V$1&amp;"|"&amp;TEXT($C25,"yyyymmdd"), RRPS_ALL[Key], RRPS_ALL[Mid Price], "")</f>
        <v>108.07</v>
      </c>
      <c r="W25" s="6">
        <f>_xlfn.XLOOKUP(W$1&amp;"|"&amp;TEXT($C25,"yyyymmdd"), RRPS_ALL[Key], RRPS_ALL[Mid Yield], "")</f>
        <v>0</v>
      </c>
      <c r="X25" s="6">
        <f>_xlfn.XLOOKUP(X$1&amp;"|"&amp;TEXT($C25,"yyyymmdd"), RRPS_ALL[Key], RRPS_ALL[Dirty Mid], "")</f>
        <v>0</v>
      </c>
      <c r="Y25" s="6">
        <f>_xlfn.XLOOKUP(Y$1&amp;"|"&amp;TEXT($C25,"yyyymmdd"), RRPS_ALL[Key], RRPS_ALL[Clean Price Mid], "")</f>
        <v>0</v>
      </c>
      <c r="Z25" s="6">
        <v>6.5000000000000002E-2</v>
      </c>
      <c r="AA25" s="5">
        <v>39573</v>
      </c>
      <c r="AB25" s="6">
        <f t="shared" si="3"/>
        <v>6.5954825462012323</v>
      </c>
      <c r="AC25" s="7">
        <f>_xlfn.XLOOKUP(AC$1&amp;"|"&amp;TEXT($C25,"yyyymmdd"), RRPS_ALL[Key], RRPS_ALL[Yield to Maturity], "")</f>
        <v>5.6210000000000004</v>
      </c>
      <c r="AD25" s="6">
        <f>_xlfn.XLOOKUP(AD$1&amp;"|"&amp;TEXT($C25,"yyyymmdd"), RRPS_ALL[Key], RRPS_ALL[Mid Price], "")</f>
        <v>110.015</v>
      </c>
      <c r="AE25" s="6">
        <f>_xlfn.XLOOKUP(AE$1&amp;"|"&amp;TEXT($C25,"yyyymmdd"), RRPS_ALL[Key], RRPS_ALL[Mid Yield], "")</f>
        <v>0</v>
      </c>
      <c r="AF25" s="6">
        <f>_xlfn.XLOOKUP(AF$1&amp;"|"&amp;TEXT($C25,"yyyymmdd"), RRPS_ALL[Key], RRPS_ALL[Dirty Mid], "")</f>
        <v>2.7749999999999999</v>
      </c>
      <c r="AG25" s="6">
        <f>_xlfn.XLOOKUP(AG$1&amp;"|"&amp;TEXT($C25,"yyyymmdd"), RRPS_ALL[Key], RRPS_ALL[Clean Price Mid], "")</f>
        <v>8.8418600000000005</v>
      </c>
      <c r="AH25" s="6">
        <v>6.7500000000000004E-2</v>
      </c>
      <c r="AI25" s="5">
        <v>41764</v>
      </c>
      <c r="AJ25" s="6">
        <f t="shared" si="4"/>
        <v>12.595345198513593</v>
      </c>
      <c r="AK25" s="7">
        <f>_xlfn.XLOOKUP(AK$1&amp;"|"&amp;TEXT($C25,"yyyymmdd"), RRPS_ALL[Key], RRPS_ALL[Yield to Maturity], "")</f>
        <v>5.1680000000000001</v>
      </c>
      <c r="AL25" s="6">
        <f>_xlfn.XLOOKUP(AL$1&amp;"|"&amp;TEXT($C25,"yyyymmdd"), RRPS_ALL[Key], RRPS_ALL[Mid Price], "")</f>
        <v>99.01</v>
      </c>
      <c r="AM25" s="6">
        <f>_xlfn.XLOOKUP(AM$1&amp;"|"&amp;TEXT($C25,"yyyymmdd"), RRPS_ALL[Key], RRPS_ALL[Mid Yield], "")</f>
        <v>0</v>
      </c>
      <c r="AN25" s="6">
        <f>_xlfn.XLOOKUP(AN$1&amp;"|"&amp;TEXT($C25,"yyyymmdd"), RRPS_ALL[Key], RRPS_ALL[Dirty Mid], "")</f>
        <v>0</v>
      </c>
      <c r="AO25" s="6">
        <f>_xlfn.XLOOKUP(AO$1&amp;"|"&amp;TEXT($C25,"yyyymmdd"), RRPS_ALL[Key], RRPS_ALL[Clean Price Mid], "")</f>
        <v>0</v>
      </c>
      <c r="AP25" s="6">
        <v>0.05</v>
      </c>
      <c r="AQ25" s="5">
        <v>39877</v>
      </c>
      <c r="AR25" s="6">
        <f t="shared" si="5"/>
        <v>7.4283541222999698</v>
      </c>
      <c r="AS25" s="7">
        <f>_xlfn.XLOOKUP(AS$1&amp;"|"&amp;TEXT($C25,"yyyymmdd"), RRPS_ALL[Key], RRPS_ALL[Yield to Maturity], "")</f>
        <v>4.681</v>
      </c>
      <c r="AT25" s="6">
        <f>_xlfn.XLOOKUP(AT$1&amp;"|"&amp;TEXT($C25,"yyyymmdd"), RRPS_ALL[Key], RRPS_ALL[Mid Price], "")</f>
        <v>95.26</v>
      </c>
      <c r="AU25" s="6">
        <f>_xlfn.XLOOKUP(AU$1&amp;"|"&amp;TEXT($C25,"yyyymmdd"), RRPS_ALL[Key], RRPS_ALL[Mid Yield], "")</f>
        <v>0</v>
      </c>
      <c r="AV25" s="6">
        <f>_xlfn.XLOOKUP(AV$1&amp;"|"&amp;TEXT($C25,"yyyymmdd"), RRPS_ALL[Key], RRPS_ALL[Dirty Mid], "")</f>
        <v>0</v>
      </c>
      <c r="AW25" s="6">
        <f>_xlfn.XLOOKUP(AW$1&amp;"|"&amp;TEXT($C25,"yyyymmdd"), RRPS_ALL[Key], RRPS_ALL[Clean Price Mid], "")</f>
        <v>0</v>
      </c>
      <c r="AX25" s="6">
        <v>3.5000000000000003E-2</v>
      </c>
      <c r="AY25" s="5">
        <v>38827</v>
      </c>
      <c r="AZ25" s="6">
        <f t="shared" si="8"/>
        <v>4.5540848927430391</v>
      </c>
      <c r="BA25" s="7">
        <f>_xlfn.XLOOKUP(BA$1&amp;"|"&amp;TEXT($C25,"yyyymmdd"), RRPS_ALL[Key], RRPS_ALL[Yield to Maturity], "")</f>
        <v>5.266</v>
      </c>
      <c r="BB25" s="6">
        <f>_xlfn.XLOOKUP(BB$1&amp;"|"&amp;TEXT($C25,"yyyymmdd"), RRPS_ALL[Key], RRPS_ALL[Mid Price], "")</f>
        <v>99.91</v>
      </c>
      <c r="BC25" s="6">
        <f>_xlfn.XLOOKUP(BC$1&amp;"|"&amp;TEXT($C25,"yyyymmdd"), RRPS_ALL[Key], RRPS_ALL[Mid Yield], "")</f>
        <v>0</v>
      </c>
      <c r="BD25" s="6">
        <f>_xlfn.XLOOKUP(BD$1&amp;"|"&amp;TEXT($C25,"yyyymmdd"), RRPS_ALL[Key], RRPS_ALL[Dirty Mid], "")</f>
        <v>0</v>
      </c>
      <c r="BE25" s="6">
        <f>_xlfn.XLOOKUP(BE$1&amp;"|"&amp;TEXT($C25,"yyyymmdd"), RRPS_ALL[Key], RRPS_ALL[Clean Price Mid], "")</f>
        <v>0</v>
      </c>
      <c r="BF25" s="6">
        <v>5.2499999999999998E-2</v>
      </c>
      <c r="BG25" s="5">
        <v>40617</v>
      </c>
      <c r="BH25" s="6">
        <f t="shared" si="7"/>
        <v>9.4555638536221061</v>
      </c>
      <c r="BI25" s="7" t="str">
        <f>_xlfn.XLOOKUP(BI$1&amp;"|"&amp;TEXT($C25,"yyyymmdd"), RRPS_ALL[Key], RRPS_ALL[Yield to Maturity], "")</f>
        <v/>
      </c>
      <c r="BJ25" s="6" t="str">
        <f>_xlfn.XLOOKUP(BJ$1&amp;"|"&amp;TEXT($C25,"yyyymmdd"), RRPS_ALL[Key], RRPS_ALL[Mid Price], "")</f>
        <v/>
      </c>
      <c r="BK25" s="6" t="str">
        <f>_xlfn.XLOOKUP(BK$1&amp;"|"&amp;TEXT($C25,"yyyymmdd"), RRPS_ALL[Key], RRPS_ALL[Mid Yield], "")</f>
        <v/>
      </c>
      <c r="BL25" s="6" t="str">
        <f>_xlfn.XLOOKUP(BL$1&amp;"|"&amp;TEXT($C25,"yyyymmdd"), RRPS_ALL[Key], RRPS_ALL[Dirty Mid], "")</f>
        <v/>
      </c>
      <c r="BM25" s="6" t="str">
        <f>_xlfn.XLOOKUP(BM$1&amp;"|"&amp;TEXT($C25,"yyyymmdd"), RRPS_ALL[Key], RRPS_ALL[Clean Price Mid], "")</f>
        <v/>
      </c>
      <c r="BN25" s="6"/>
      <c r="BO25" s="6"/>
      <c r="BP25" s="6"/>
      <c r="BQ25" s="7" t="str">
        <f>_xlfn.XLOOKUP(BQ$1&amp;"|"&amp;TEXT($C25,"yyyymmdd"), RRPS_ALL[Key], RRPS_ALL[Yield to Maturity], "")</f>
        <v/>
      </c>
      <c r="BR25" s="6" t="str">
        <f>_xlfn.XLOOKUP(BR$1&amp;"|"&amp;TEXT($C25,"yyyymmdd"), RRPS_ALL[Key], RRPS_ALL[Mid Price], "")</f>
        <v/>
      </c>
      <c r="BS25" s="6" t="str">
        <f>_xlfn.XLOOKUP(BS$1&amp;"|"&amp;TEXT($C25,"yyyymmdd"), RRPS_ALL[Key], RRPS_ALL[Mid Yield], "")</f>
        <v/>
      </c>
      <c r="BT25" s="6" t="str">
        <f>_xlfn.XLOOKUP(BT$1&amp;"|"&amp;TEXT($C25,"yyyymmdd"), RRPS_ALL[Key], RRPS_ALL[Dirty Mid], "")</f>
        <v/>
      </c>
      <c r="BU25" s="6" t="str">
        <f>_xlfn.XLOOKUP(BU$1&amp;"|"&amp;TEXT($C25,"yyyymmdd"), RRPS_ALL[Key], RRPS_ALL[Clean Price Mid], "")</f>
        <v/>
      </c>
      <c r="BV25" s="6"/>
      <c r="BW25" s="6"/>
      <c r="BX25" s="6"/>
      <c r="BY25" s="7" t="str">
        <f>_xlfn.XLOOKUP(BY$1&amp;"|"&amp;TEXT($C25,"yyyymmdd"), RRPS_ALL[Key], RRPS_ALL[Yield to Maturity], "")</f>
        <v/>
      </c>
      <c r="BZ25" s="6" t="str">
        <f>_xlfn.XLOOKUP(BZ$1&amp;"|"&amp;TEXT($C25,"yyyymmdd"), RRPS_ALL[Key], RRPS_ALL[Mid Price], "")</f>
        <v/>
      </c>
      <c r="CA25" s="6" t="str">
        <f>_xlfn.XLOOKUP(CA$1&amp;"|"&amp;TEXT($C25,"yyyymmdd"), RRPS_ALL[Key], RRPS_ALL[Mid Yield], "")</f>
        <v/>
      </c>
      <c r="CB25" s="6" t="str">
        <f>_xlfn.XLOOKUP(CB$1&amp;"|"&amp;TEXT($C25,"yyyymmdd"), RRPS_ALL[Key], RRPS_ALL[Dirty Mid], "")</f>
        <v/>
      </c>
      <c r="CC25" s="6" t="str">
        <f>_xlfn.XLOOKUP(CC$1&amp;"|"&amp;TEXT($C25,"yyyymmdd"), RRPS_ALL[Key], RRPS_ALL[Clean Price Mid], "")</f>
        <v/>
      </c>
      <c r="CD25" s="6"/>
      <c r="CE25" s="6"/>
      <c r="CF25" s="6"/>
      <c r="CG25" s="7" t="str">
        <f>_xlfn.XLOOKUP(CG$1&amp;"|"&amp;TEXT($C25,"yyyymmdd"), RRPS_ALL[Key], RRPS_ALL[Yield to Maturity], "")</f>
        <v/>
      </c>
      <c r="CH25" s="6" t="str">
        <f>_xlfn.XLOOKUP(CH$1&amp;"|"&amp;TEXT($C25,"yyyymmdd"), RRPS_ALL[Key], RRPS_ALL[Mid Price], "")</f>
        <v/>
      </c>
      <c r="CI25" s="6" t="str">
        <f>_xlfn.XLOOKUP(CI$1&amp;"|"&amp;TEXT($C25,"yyyymmdd"), RRPS_ALL[Key], RRPS_ALL[Mid Yield], "")</f>
        <v/>
      </c>
      <c r="CJ25" s="6" t="str">
        <f>_xlfn.XLOOKUP(CJ$1&amp;"|"&amp;TEXT($C25,"yyyymmdd"), RRPS_ALL[Key], RRPS_ALL[Dirty Mid], "")</f>
        <v/>
      </c>
      <c r="CK25" s="6" t="str">
        <f>_xlfn.XLOOKUP(CK$1&amp;"|"&amp;TEXT($C25,"yyyymmdd"), RRPS_ALL[Key], RRPS_ALL[Clean Price Mid], "")</f>
        <v/>
      </c>
      <c r="CL25" s="6"/>
      <c r="CM25" s="6"/>
      <c r="CN25" s="6"/>
      <c r="CO25" s="7" t="str">
        <f>_xlfn.XLOOKUP(CO$1&amp;"|"&amp;TEXT($C25,"yyyymmdd"), RRPS_ALL[Key], RRPS_ALL[Yield to Maturity], "")</f>
        <v/>
      </c>
      <c r="CP25" s="6" t="str">
        <f>_xlfn.XLOOKUP(CP$1&amp;"|"&amp;TEXT($C25,"yyyymmdd"), RRPS_ALL[Key], RRPS_ALL[Mid Price], "")</f>
        <v/>
      </c>
      <c r="CQ25" s="6" t="str">
        <f>_xlfn.XLOOKUP(CQ$1&amp;"|"&amp;TEXT($C25,"yyyymmdd"), RRPS_ALL[Key], RRPS_ALL[Mid Yield], "")</f>
        <v/>
      </c>
      <c r="CR25" s="6" t="str">
        <f>_xlfn.XLOOKUP(CR$1&amp;"|"&amp;TEXT($C25,"yyyymmdd"), RRPS_ALL[Key], RRPS_ALL[Dirty Mid], "")</f>
        <v/>
      </c>
      <c r="CS25" s="6" t="str">
        <f>_xlfn.XLOOKUP(CS$1&amp;"|"&amp;TEXT($C25,"yyyymmdd"), RRPS_ALL[Key], RRPS_ALL[Clean Price Mid], "")</f>
        <v/>
      </c>
      <c r="CT25" s="6"/>
      <c r="CU25" s="6"/>
      <c r="CV25" s="6"/>
      <c r="CW25" s="7" t="str">
        <f>_xlfn.XLOOKUP(CW$1&amp;"|"&amp;TEXT($C25,"yyyymmdd"), RRPS_ALL[Key], RRPS_ALL[Yield to Maturity], "")</f>
        <v/>
      </c>
      <c r="CX25" s="6" t="str">
        <f>_xlfn.XLOOKUP(CX$1&amp;"|"&amp;TEXT($C25,"yyyymmdd"), RRPS_ALL[Key], RRPS_ALL[Mid Price], "")</f>
        <v/>
      </c>
      <c r="CY25" s="6" t="str">
        <f>_xlfn.XLOOKUP(CY$1&amp;"|"&amp;TEXT($C25,"yyyymmdd"), RRPS_ALL[Key], RRPS_ALL[Mid Yield], "")</f>
        <v/>
      </c>
      <c r="CZ25" s="6" t="str">
        <f>_xlfn.XLOOKUP(CZ$1&amp;"|"&amp;TEXT($C25,"yyyymmdd"), RRPS_ALL[Key], RRPS_ALL[Dirty Mid], "")</f>
        <v/>
      </c>
      <c r="DA25" s="6" t="str">
        <f>_xlfn.XLOOKUP(DA$1&amp;"|"&amp;TEXT($C25,"yyyymmdd"), RRPS_ALL[Key], RRPS_ALL[Clean Price Mid], "")</f>
        <v/>
      </c>
      <c r="DB25" s="6"/>
      <c r="DC25" s="6"/>
      <c r="DD25" s="6"/>
      <c r="DE25" s="7" t="str">
        <f>_xlfn.XLOOKUP(DE$1&amp;"|"&amp;TEXT($C25,"yyyymmdd"), RRPS_ALL[Key], RRPS_ALL[Yield to Maturity], "")</f>
        <v/>
      </c>
      <c r="DF25" s="6" t="str">
        <f>_xlfn.XLOOKUP(DF$1&amp;"|"&amp;TEXT($C25,"yyyymmdd"), RRPS_ALL[Key], RRPS_ALL[Mid Price], "")</f>
        <v/>
      </c>
      <c r="DG25" s="6" t="str">
        <f>_xlfn.XLOOKUP(DG$1&amp;"|"&amp;TEXT($C25,"yyyymmdd"), RRPS_ALL[Key], RRPS_ALL[Mid Yield], "")</f>
        <v/>
      </c>
      <c r="DH25" s="6" t="str">
        <f>_xlfn.XLOOKUP(DH$1&amp;"|"&amp;TEXT($C25,"yyyymmdd"), RRPS_ALL[Key], RRPS_ALL[Dirty Mid], "")</f>
        <v/>
      </c>
      <c r="DI25" s="6" t="str">
        <f>_xlfn.XLOOKUP(DI$1&amp;"|"&amp;TEXT($C25,"yyyymmdd"), RRPS_ALL[Key], RRPS_ALL[Clean Price Mid], "")</f>
        <v/>
      </c>
      <c r="DJ25" s="6"/>
      <c r="DK25" s="6"/>
      <c r="DL25" s="6"/>
      <c r="DM25" s="7" t="str">
        <f>_xlfn.XLOOKUP(DM$1&amp;"|"&amp;TEXT($C25,"yyyymmdd"), RRPS_ALL[Key], RRPS_ALL[Yield to Maturity], "")</f>
        <v/>
      </c>
      <c r="DN25" s="6" t="str">
        <f>_xlfn.XLOOKUP(DN$1&amp;"|"&amp;TEXT($C25,"yyyymmdd"), RRPS_ALL[Key], RRPS_ALL[Mid Price], "")</f>
        <v/>
      </c>
      <c r="DO25" s="6" t="str">
        <f>_xlfn.XLOOKUP(DO$1&amp;"|"&amp;TEXT($C25,"yyyymmdd"), RRPS_ALL[Key], RRPS_ALL[Mid Yield], "")</f>
        <v/>
      </c>
      <c r="DP25" s="6" t="str">
        <f>_xlfn.XLOOKUP(DP$1&amp;"|"&amp;TEXT($C25,"yyyymmdd"), RRPS_ALL[Key], RRPS_ALL[Dirty Mid], "")</f>
        <v/>
      </c>
      <c r="DQ25" s="6" t="str">
        <f>_xlfn.XLOOKUP(DQ$1&amp;"|"&amp;TEXT($C25,"yyyymmdd"), RRPS_ALL[Key], RRPS_ALL[Clean Price Mid], "")</f>
        <v/>
      </c>
      <c r="DR25" s="6"/>
      <c r="DS25" s="6"/>
      <c r="DT25" s="6"/>
      <c r="DU25" s="7" t="str">
        <f>_xlfn.XLOOKUP(DU$1&amp;"|"&amp;TEXT($C25,"yyyymmdd"), RRPS_ALL[Key], RRPS_ALL[Yield to Maturity], "")</f>
        <v/>
      </c>
      <c r="DV25" s="6" t="str">
        <f>_xlfn.XLOOKUP(DV$1&amp;"|"&amp;TEXT($C25,"yyyymmdd"), RRPS_ALL[Key], RRPS_ALL[Mid Price], "")</f>
        <v/>
      </c>
      <c r="DW25" s="6" t="str">
        <f>_xlfn.XLOOKUP(DW$1&amp;"|"&amp;TEXT($C25,"yyyymmdd"), RRPS_ALL[Key], RRPS_ALL[Mid Yield], "")</f>
        <v/>
      </c>
      <c r="DX25" s="6" t="str">
        <f>_xlfn.XLOOKUP(DX$1&amp;"|"&amp;TEXT($C25,"yyyymmdd"), RRPS_ALL[Key], RRPS_ALL[Dirty Mid], "")</f>
        <v/>
      </c>
      <c r="DY25" s="6" t="str">
        <f>_xlfn.XLOOKUP(DY$1&amp;"|"&amp;TEXT($C25,"yyyymmdd"), RRPS_ALL[Key], RRPS_ALL[Clean Price Mid], "")</f>
        <v/>
      </c>
      <c r="DZ25" s="6"/>
      <c r="EA25" s="6"/>
      <c r="EB25" s="6"/>
      <c r="EC25" s="7" t="str">
        <f>_xlfn.XLOOKUP(EC$1&amp;"|"&amp;TEXT($C25,"yyyymmdd"), RRPS_ALL[Key], RRPS_ALL[Yield to Maturity], "")</f>
        <v/>
      </c>
      <c r="ED25" s="6" t="str">
        <f>_xlfn.XLOOKUP(ED$1&amp;"|"&amp;TEXT($C25,"yyyymmdd"), RRPS_ALL[Key], RRPS_ALL[Mid Price], "")</f>
        <v/>
      </c>
      <c r="EE25" s="6" t="str">
        <f>_xlfn.XLOOKUP(EE$1&amp;"|"&amp;TEXT($C25,"yyyymmdd"), RRPS_ALL[Key], RRPS_ALL[Mid Yield], "")</f>
        <v/>
      </c>
      <c r="EF25" s="6" t="str">
        <f>_xlfn.XLOOKUP(EF$1&amp;"|"&amp;TEXT($C25,"yyyymmdd"), RRPS_ALL[Key], RRPS_ALL[Dirty Mid], "")</f>
        <v/>
      </c>
      <c r="EG25" s="6" t="str">
        <f>_xlfn.XLOOKUP(EG$1&amp;"|"&amp;TEXT($C25,"yyyymmdd"), RRPS_ALL[Key], RRPS_ALL[Clean Price Mid], "")</f>
        <v/>
      </c>
      <c r="EH25" s="6"/>
      <c r="EI25" s="6"/>
      <c r="EJ25" s="6"/>
      <c r="EK25" s="7" t="str">
        <f>_xlfn.XLOOKUP(EK$1&amp;"|"&amp;TEXT($C25,"yyyymmdd"), RRPS_ALL[Key], RRPS_ALL[Yield to Maturity], "")</f>
        <v/>
      </c>
      <c r="EL25" s="6" t="str">
        <f>_xlfn.XLOOKUP(EL$1&amp;"|"&amp;TEXT($C25,"yyyymmdd"), RRPS_ALL[Key], RRPS_ALL[Mid Price], "")</f>
        <v/>
      </c>
      <c r="EM25" s="6" t="str">
        <f>_xlfn.XLOOKUP(EM$1&amp;"|"&amp;TEXT($C25,"yyyymmdd"), RRPS_ALL[Key], RRPS_ALL[Mid Yield], "")</f>
        <v/>
      </c>
      <c r="EN25" s="6" t="str">
        <f>_xlfn.XLOOKUP(EN$1&amp;"|"&amp;TEXT($C25,"yyyymmdd"), RRPS_ALL[Key], RRPS_ALL[Dirty Mid], "")</f>
        <v/>
      </c>
      <c r="EO25" s="6" t="str">
        <f>_xlfn.XLOOKUP(EO$1&amp;"|"&amp;TEXT($C25,"yyyymmdd"), RRPS_ALL[Key], RRPS_ALL[Clean Price Mid], "")</f>
        <v/>
      </c>
      <c r="EP25" s="6"/>
      <c r="EQ25" s="6"/>
      <c r="ER25" s="6"/>
      <c r="ES25" s="7" t="str">
        <f>_xlfn.XLOOKUP(ES$1&amp;"|"&amp;TEXT($C25,"yyyymmdd"), RRPS_ALL[Key], RRPS_ALL[Yield to Maturity], "")</f>
        <v/>
      </c>
      <c r="ET25" s="6" t="str">
        <f>_xlfn.XLOOKUP(ET$1&amp;"|"&amp;TEXT($C25,"yyyymmdd"), RRPS_ALL[Key], RRPS_ALL[Mid Price], "")</f>
        <v/>
      </c>
      <c r="EU25" s="6" t="str">
        <f>_xlfn.XLOOKUP(EU$1&amp;"|"&amp;TEXT($C25,"yyyymmdd"), RRPS_ALL[Key], RRPS_ALL[Mid Yield], "")</f>
        <v/>
      </c>
      <c r="EV25" s="6" t="str">
        <f>_xlfn.XLOOKUP(EV$1&amp;"|"&amp;TEXT($C25,"yyyymmdd"), RRPS_ALL[Key], RRPS_ALL[Dirty Mid], "")</f>
        <v/>
      </c>
      <c r="EW25" s="6" t="str">
        <f>_xlfn.XLOOKUP(EW$1&amp;"|"&amp;TEXT($C25,"yyyymmdd"), RRPS_ALL[Key], RRPS_ALL[Clean Price Mid], "")</f>
        <v/>
      </c>
      <c r="EX25" s="6"/>
      <c r="EY25" s="6"/>
      <c r="EZ25" s="6"/>
      <c r="FA25" s="7" t="str">
        <f>_xlfn.XLOOKUP(FA$1&amp;"|"&amp;TEXT($C25,"yyyymmdd"), RRPS_ALL[Key], RRPS_ALL[Yield to Maturity], "")</f>
        <v/>
      </c>
      <c r="FB25" s="6" t="str">
        <f>_xlfn.XLOOKUP(FB$1&amp;"|"&amp;TEXT($C25,"yyyymmdd"), RRPS_ALL[Key], RRPS_ALL[Mid Price], "")</f>
        <v/>
      </c>
      <c r="FC25" s="6" t="str">
        <f>_xlfn.XLOOKUP(FC$1&amp;"|"&amp;TEXT($C25,"yyyymmdd"), RRPS_ALL[Key], RRPS_ALL[Mid Yield], "")</f>
        <v/>
      </c>
      <c r="FD25" s="6" t="str">
        <f>_xlfn.XLOOKUP(FD$1&amp;"|"&amp;TEXT($C25,"yyyymmdd"), RRPS_ALL[Key], RRPS_ALL[Dirty Mid], "")</f>
        <v/>
      </c>
      <c r="FE25" s="6" t="str">
        <f>_xlfn.XLOOKUP(FE$1&amp;"|"&amp;TEXT($C25,"yyyymmdd"), RRPS_ALL[Key], RRPS_ALL[Clean Price Mid], "")</f>
        <v/>
      </c>
      <c r="FF25" s="6"/>
      <c r="FG25" s="6"/>
      <c r="FH25" s="6"/>
      <c r="FI25" s="7" t="str">
        <f>_xlfn.XLOOKUP(FI$1&amp;"|"&amp;TEXT($C25,"yyyymmdd"), RRPS_ALL[Key], RRPS_ALL[Yield to Maturity], "")</f>
        <v/>
      </c>
      <c r="FJ25" s="6" t="str">
        <f>_xlfn.XLOOKUP(FJ$1&amp;"|"&amp;TEXT($C25,"yyyymmdd"), RRPS_ALL[Key], RRPS_ALL[Mid Price], "")</f>
        <v/>
      </c>
      <c r="FK25" s="6" t="str">
        <f>_xlfn.XLOOKUP(FK$1&amp;"|"&amp;TEXT($C25,"yyyymmdd"), RRPS_ALL[Key], RRPS_ALL[Mid Yield], "")</f>
        <v/>
      </c>
      <c r="FL25" s="6" t="str">
        <f>_xlfn.XLOOKUP(FL$1&amp;"|"&amp;TEXT($C25,"yyyymmdd"), RRPS_ALL[Key], RRPS_ALL[Dirty Mid], "")</f>
        <v/>
      </c>
      <c r="FM25" s="6" t="str">
        <f>_xlfn.XLOOKUP(FM$1&amp;"|"&amp;TEXT($C25,"yyyymmdd"), RRPS_ALL[Key], RRPS_ALL[Clean Price Mid], "")</f>
        <v/>
      </c>
      <c r="FN25" s="6"/>
      <c r="FO25" s="6"/>
      <c r="FP25" s="6"/>
      <c r="FQ25" s="7" t="str">
        <f>_xlfn.XLOOKUP(FQ$1&amp;"|"&amp;TEXT($C25,"yyyymmdd"), RRPS_ALL[Key], RRPS_ALL[Yield to Maturity], "")</f>
        <v/>
      </c>
      <c r="FR25" s="6" t="str">
        <f>_xlfn.XLOOKUP(FR$1&amp;"|"&amp;TEXT($C25,"yyyymmdd"), RRPS_ALL[Key], RRPS_ALL[Mid Price], "")</f>
        <v/>
      </c>
      <c r="FS25" s="6" t="str">
        <f>_xlfn.XLOOKUP(FS$1&amp;"|"&amp;TEXT($C25,"yyyymmdd"), RRPS_ALL[Key], RRPS_ALL[Mid Yield], "")</f>
        <v/>
      </c>
      <c r="FT25" s="6" t="str">
        <f>_xlfn.XLOOKUP(FT$1&amp;"|"&amp;TEXT($C25,"yyyymmdd"), RRPS_ALL[Key], RRPS_ALL[Dirty Mid], "")</f>
        <v/>
      </c>
      <c r="FU25" s="6" t="str">
        <f>_xlfn.XLOOKUP(FU$1&amp;"|"&amp;TEXT($C25,"yyyymmdd"), RRPS_ALL[Key], RRPS_ALL[Clean Price Mid], "")</f>
        <v/>
      </c>
      <c r="FV25" s="6"/>
      <c r="FW25" s="6"/>
      <c r="FX25" s="6"/>
      <c r="FY25" s="7" t="str">
        <f>_xlfn.XLOOKUP(FY$1&amp;"|"&amp;TEXT($C25,"yyyymmdd"), RRPS_ALL[Key], RRPS_ALL[Yield to Maturity], "")</f>
        <v/>
      </c>
      <c r="FZ25" s="6" t="str">
        <f>_xlfn.XLOOKUP(FZ$1&amp;"|"&amp;TEXT($C25,"yyyymmdd"), RRPS_ALL[Key], RRPS_ALL[Mid Price], "")</f>
        <v/>
      </c>
      <c r="GA25" s="6" t="str">
        <f>_xlfn.XLOOKUP(GA$1&amp;"|"&amp;TEXT($C25,"yyyymmdd"), RRPS_ALL[Key], RRPS_ALL[Mid Yield], "")</f>
        <v/>
      </c>
      <c r="GB25" s="6" t="str">
        <f>_xlfn.XLOOKUP(GB$1&amp;"|"&amp;TEXT($C25,"yyyymmdd"), RRPS_ALL[Key], RRPS_ALL[Dirty Mid], "")</f>
        <v/>
      </c>
      <c r="GC25" s="6" t="str">
        <f>_xlfn.XLOOKUP(GC$1&amp;"|"&amp;TEXT($C25,"yyyymmdd"), RRPS_ALL[Key], RRPS_ALL[Clean Price Mid], "")</f>
        <v/>
      </c>
      <c r="GD25" s="6"/>
      <c r="GE25" s="6"/>
      <c r="GF25" s="6"/>
      <c r="GG25" s="7" t="str">
        <f>_xlfn.XLOOKUP(GG$1&amp;"|"&amp;TEXT($C25,"yyyymmdd"), RRPS_ALL[Key], RRPS_ALL[Yield to Maturity], "")</f>
        <v/>
      </c>
      <c r="GH25" s="6" t="str">
        <f>_xlfn.XLOOKUP(GH$1&amp;"|"&amp;TEXT($C25,"yyyymmdd"), RRPS_ALL[Key], RRPS_ALL[Mid Price], "")</f>
        <v/>
      </c>
      <c r="GI25" s="6" t="str">
        <f>_xlfn.XLOOKUP(GI$1&amp;"|"&amp;TEXT($C25,"yyyymmdd"), RRPS_ALL[Key], RRPS_ALL[Mid Yield], "")</f>
        <v/>
      </c>
      <c r="GJ25" s="6" t="str">
        <f>_xlfn.XLOOKUP(GJ$1&amp;"|"&amp;TEXT($C25,"yyyymmdd"), RRPS_ALL[Key], RRPS_ALL[Dirty Mid], "")</f>
        <v/>
      </c>
      <c r="GK25" s="6" t="str">
        <f>_xlfn.XLOOKUP(GK$1&amp;"|"&amp;TEXT($C25,"yyyymmdd"), RRPS_ALL[Key], RRPS_ALL[Clean Price Mid], "")</f>
        <v/>
      </c>
      <c r="GL25" s="6"/>
      <c r="GM25" s="6"/>
      <c r="GN25" s="6"/>
      <c r="GO25" s="7" t="str">
        <f>_xlfn.XLOOKUP(GO$1&amp;"|"&amp;TEXT($C25,"yyyymmdd"), RRPS_ALL[Key], RRPS_ALL[Yield to Maturity], "")</f>
        <v/>
      </c>
      <c r="GP25" s="6" t="str">
        <f>_xlfn.XLOOKUP(GP$1&amp;"|"&amp;TEXT($C25,"yyyymmdd"), RRPS_ALL[Key], RRPS_ALL[Mid Price], "")</f>
        <v/>
      </c>
      <c r="GQ25" s="6" t="str">
        <f>_xlfn.XLOOKUP(GQ$1&amp;"|"&amp;TEXT($C25,"yyyymmdd"), RRPS_ALL[Key], RRPS_ALL[Mid Yield], "")</f>
        <v/>
      </c>
      <c r="GR25" s="6" t="str">
        <f>_xlfn.XLOOKUP(GR$1&amp;"|"&amp;TEXT($C25,"yyyymmdd"), RRPS_ALL[Key], RRPS_ALL[Dirty Mid], "")</f>
        <v/>
      </c>
      <c r="GS25" s="6" t="str">
        <f>_xlfn.XLOOKUP(GS$1&amp;"|"&amp;TEXT($C25,"yyyymmdd"), RRPS_ALL[Key], RRPS_ALL[Clean Price Mid], "")</f>
        <v/>
      </c>
      <c r="GT25" s="6"/>
      <c r="GU25" s="6"/>
      <c r="GV25" s="6"/>
      <c r="GW25" s="7" t="str">
        <f>_xlfn.XLOOKUP(GW$1&amp;"|"&amp;TEXT($C25,"yyyymmdd"), RRPS_ALL[Key], RRPS_ALL[Yield to Maturity], "")</f>
        <v/>
      </c>
      <c r="GX25" s="6" t="str">
        <f>_xlfn.XLOOKUP(GX$1&amp;"|"&amp;TEXT($C25,"yyyymmdd"), RRPS_ALL[Key], RRPS_ALL[Mid Price], "")</f>
        <v/>
      </c>
      <c r="GY25" s="6" t="str">
        <f>_xlfn.XLOOKUP(GY$1&amp;"|"&amp;TEXT($C25,"yyyymmdd"), RRPS_ALL[Key], RRPS_ALL[Mid Yield], "")</f>
        <v/>
      </c>
      <c r="GZ25" s="6" t="str">
        <f>_xlfn.XLOOKUP(GZ$1&amp;"|"&amp;TEXT($C25,"yyyymmdd"), RRPS_ALL[Key], RRPS_ALL[Dirty Mid], "")</f>
        <v/>
      </c>
      <c r="HA25" s="6" t="str">
        <f>_xlfn.XLOOKUP(HA$1&amp;"|"&amp;TEXT($C25,"yyyymmdd"), RRPS_ALL[Key], RRPS_ALL[Clean Price Mid], "")</f>
        <v/>
      </c>
      <c r="HB25" s="6"/>
      <c r="HC25" s="6"/>
      <c r="HD25" s="6"/>
    </row>
    <row r="26" spans="1:212" x14ac:dyDescent="0.2">
      <c r="A26">
        <v>2001</v>
      </c>
      <c r="B26">
        <v>10</v>
      </c>
      <c r="C26" s="5">
        <f t="shared" si="0"/>
        <v>37195</v>
      </c>
      <c r="D26" s="6">
        <v>3</v>
      </c>
      <c r="E26" s="7">
        <f>_xlfn.XLOOKUP(E$1&amp;"|"&amp;TEXT($C26,"yyyymmdd"), RRPS_ALL[Key], RRPS_ALL[Yield to Maturity], "")</f>
        <v>4.1929999999999996</v>
      </c>
      <c r="F26" s="6">
        <f>_xlfn.XLOOKUP(F$1&amp;"|"&amp;TEXT($C26,"yyyymmdd"), RRPS_ALL[Key], RRPS_ALL[Mid Price], "")</f>
        <v>105.395</v>
      </c>
      <c r="G26" s="6">
        <f>_xlfn.XLOOKUP(G$1&amp;"|"&amp;TEXT($C26,"yyyymmdd"), RRPS_ALL[Key], RRPS_ALL[Mid Yield], "")</f>
        <v>0</v>
      </c>
      <c r="H26" s="6">
        <f>_xlfn.XLOOKUP(H$1&amp;"|"&amp;TEXT($C26,"yyyymmdd"), RRPS_ALL[Key], RRPS_ALL[Dirty Mid], "")</f>
        <v>0</v>
      </c>
      <c r="I26" s="6">
        <f>_xlfn.XLOOKUP(I$1&amp;"|"&amp;TEXT($C26,"yyyymmdd"), RRPS_ALL[Key], RRPS_ALL[Clean Price Mid], "")</f>
        <v>0</v>
      </c>
      <c r="J26" s="6">
        <v>0.06</v>
      </c>
      <c r="K26" s="5">
        <v>38392</v>
      </c>
      <c r="L26" s="6">
        <f t="shared" si="1"/>
        <v>3.2776560788608982</v>
      </c>
      <c r="M26" s="7">
        <f>_xlfn.XLOOKUP(M$1&amp;"|"&amp;TEXT($C26,"yyyymmdd"), RRPS_ALL[Key], RRPS_ALL[Yield to Maturity], "")</f>
        <v>4.5179999999999998</v>
      </c>
      <c r="N26" s="6">
        <f>_xlfn.XLOOKUP(N$1&amp;"|"&amp;TEXT($C26,"yyyymmdd"), RRPS_ALL[Key], RRPS_ALL[Mid Price], "")</f>
        <v>108.765</v>
      </c>
      <c r="O26" s="6">
        <f>_xlfn.XLOOKUP(O$1&amp;"|"&amp;TEXT($C26,"yyyymmdd"), RRPS_ALL[Key], RRPS_ALL[Mid Yield], "")</f>
        <v>0</v>
      </c>
      <c r="P26" s="6">
        <f>_xlfn.XLOOKUP(P$1&amp;"|"&amp;TEXT($C26,"yyyymmdd"), RRPS_ALL[Key], RRPS_ALL[Dirty Mid], "")</f>
        <v>0</v>
      </c>
      <c r="Q26" s="6">
        <f>_xlfn.XLOOKUP(Q$1&amp;"|"&amp;TEXT($C26,"yyyymmdd"), RRPS_ALL[Key], RRPS_ALL[Clean Price Mid], "")</f>
        <v>0</v>
      </c>
      <c r="R26" s="6">
        <v>6.5000000000000002E-2</v>
      </c>
      <c r="S26" s="5">
        <v>39015</v>
      </c>
      <c r="T26" s="6">
        <f t="shared" si="2"/>
        <v>4.9840255591054312</v>
      </c>
      <c r="U26" s="7">
        <f>_xlfn.XLOOKUP(U$1&amp;"|"&amp;TEXT($C26,"yyyymmdd"), RRPS_ALL[Key], RRPS_ALL[Yield to Maturity], "")</f>
        <v>4.7119999999999997</v>
      </c>
      <c r="V26" s="6">
        <f>_xlfn.XLOOKUP(V$1&amp;"|"&amp;TEXT($C26,"yyyymmdd"), RRPS_ALL[Key], RRPS_ALL[Mid Price], "")</f>
        <v>109.795</v>
      </c>
      <c r="W26" s="6">
        <f>_xlfn.XLOOKUP(W$1&amp;"|"&amp;TEXT($C26,"yyyymmdd"), RRPS_ALL[Key], RRPS_ALL[Mid Yield], "")</f>
        <v>0</v>
      </c>
      <c r="X26" s="6">
        <f>_xlfn.XLOOKUP(X$1&amp;"|"&amp;TEXT($C26,"yyyymmdd"), RRPS_ALL[Key], RRPS_ALL[Dirty Mid], "")</f>
        <v>0</v>
      </c>
      <c r="Y26" s="6">
        <f>_xlfn.XLOOKUP(Y$1&amp;"|"&amp;TEXT($C26,"yyyymmdd"), RRPS_ALL[Key], RRPS_ALL[Clean Price Mid], "")</f>
        <v>0</v>
      </c>
      <c r="Z26" s="6">
        <v>6.5000000000000002E-2</v>
      </c>
      <c r="AA26" s="5">
        <v>39573</v>
      </c>
      <c r="AB26" s="6">
        <f t="shared" si="3"/>
        <v>6.5106091718001373</v>
      </c>
      <c r="AC26" s="7">
        <f>_xlfn.XLOOKUP(AC$1&amp;"|"&amp;TEXT($C26,"yyyymmdd"), RRPS_ALL[Key], RRPS_ALL[Yield to Maturity], "")</f>
        <v>5.1740000000000004</v>
      </c>
      <c r="AD26" s="6">
        <f>_xlfn.XLOOKUP(AD$1&amp;"|"&amp;TEXT($C26,"yyyymmdd"), RRPS_ALL[Key], RRPS_ALL[Mid Price], "")</f>
        <v>114.235</v>
      </c>
      <c r="AE26" s="6">
        <f>_xlfn.XLOOKUP(AE$1&amp;"|"&amp;TEXT($C26,"yyyymmdd"), RRPS_ALL[Key], RRPS_ALL[Mid Yield], "")</f>
        <v>0</v>
      </c>
      <c r="AF26" s="6">
        <f>_xlfn.XLOOKUP(AF$1&amp;"|"&amp;TEXT($C26,"yyyymmdd"), RRPS_ALL[Key], RRPS_ALL[Dirty Mid], "")</f>
        <v>3.375</v>
      </c>
      <c r="AG26" s="6">
        <f>_xlfn.XLOOKUP(AG$1&amp;"|"&amp;TEXT($C26,"yyyymmdd"), RRPS_ALL[Key], RRPS_ALL[Clean Price Mid], "")</f>
        <v>8.8323900000000002</v>
      </c>
      <c r="AH26" s="6">
        <v>6.7500000000000004E-2</v>
      </c>
      <c r="AI26" s="5">
        <v>41764</v>
      </c>
      <c r="AJ26" s="6">
        <f t="shared" si="4"/>
        <v>12.510463524349696</v>
      </c>
      <c r="AK26" s="7">
        <f>_xlfn.XLOOKUP(AK$1&amp;"|"&amp;TEXT($C26,"yyyymmdd"), RRPS_ALL[Key], RRPS_ALL[Yield to Maturity], "")</f>
        <v>4.8010000000000002</v>
      </c>
      <c r="AL26" s="6">
        <f>_xlfn.XLOOKUP(AL$1&amp;"|"&amp;TEXT($C26,"yyyymmdd"), RRPS_ALL[Key], RRPS_ALL[Mid Price], "")</f>
        <v>101.19</v>
      </c>
      <c r="AM26" s="6">
        <f>_xlfn.XLOOKUP(AM$1&amp;"|"&amp;TEXT($C26,"yyyymmdd"), RRPS_ALL[Key], RRPS_ALL[Mid Yield], "")</f>
        <v>0</v>
      </c>
      <c r="AN26" s="6">
        <f>_xlfn.XLOOKUP(AN$1&amp;"|"&amp;TEXT($C26,"yyyymmdd"), RRPS_ALL[Key], RRPS_ALL[Dirty Mid], "")</f>
        <v>0</v>
      </c>
      <c r="AO26" s="6">
        <f>_xlfn.XLOOKUP(AO$1&amp;"|"&amp;TEXT($C26,"yyyymmdd"), RRPS_ALL[Key], RRPS_ALL[Clean Price Mid], "")</f>
        <v>0</v>
      </c>
      <c r="AP26" s="6">
        <v>0.05</v>
      </c>
      <c r="AQ26" s="5">
        <v>39878</v>
      </c>
      <c r="AR26" s="6">
        <f t="shared" si="5"/>
        <v>7.3462123516884699</v>
      </c>
      <c r="AS26" s="7">
        <f>_xlfn.XLOOKUP(AS$1&amp;"|"&amp;TEXT($C26,"yyyymmdd"), RRPS_ALL[Key], RRPS_ALL[Yield to Maturity], "")</f>
        <v>4.3970000000000002</v>
      </c>
      <c r="AT26" s="6">
        <f>_xlfn.XLOOKUP(AT$1&amp;"|"&amp;TEXT($C26,"yyyymmdd"), RRPS_ALL[Key], RRPS_ALL[Mid Price], "")</f>
        <v>96.424999999999997</v>
      </c>
      <c r="AU26" s="6">
        <f>_xlfn.XLOOKUP(AU$1&amp;"|"&amp;TEXT($C26,"yyyymmdd"), RRPS_ALL[Key], RRPS_ALL[Mid Yield], "")</f>
        <v>0</v>
      </c>
      <c r="AV26" s="6">
        <f>_xlfn.XLOOKUP(AV$1&amp;"|"&amp;TEXT($C26,"yyyymmdd"), RRPS_ALL[Key], RRPS_ALL[Dirty Mid], "")</f>
        <v>0</v>
      </c>
      <c r="AW26" s="6">
        <f>_xlfn.XLOOKUP(AW$1&amp;"|"&amp;TEXT($C26,"yyyymmdd"), RRPS_ALL[Key], RRPS_ALL[Clean Price Mid], "")</f>
        <v>0</v>
      </c>
      <c r="AX26" s="6">
        <v>3.5000000000000003E-2</v>
      </c>
      <c r="AY26" s="5">
        <v>38827</v>
      </c>
      <c r="AZ26" s="6">
        <f t="shared" si="8"/>
        <v>4.469192149703332</v>
      </c>
      <c r="BA26" s="7">
        <f>_xlfn.XLOOKUP(BA$1&amp;"|"&amp;TEXT($C26,"yyyymmdd"), RRPS_ALL[Key], RRPS_ALL[Yield to Maturity], "")</f>
        <v>4.9320000000000004</v>
      </c>
      <c r="BB26" s="6">
        <f>_xlfn.XLOOKUP(BB$1&amp;"|"&amp;TEXT($C26,"yyyymmdd"), RRPS_ALL[Key], RRPS_ALL[Mid Price], "")</f>
        <v>102.33499999999999</v>
      </c>
      <c r="BC26" s="6">
        <f>_xlfn.XLOOKUP(BC$1&amp;"|"&amp;TEXT($C26,"yyyymmdd"), RRPS_ALL[Key], RRPS_ALL[Mid Yield], "")</f>
        <v>0</v>
      </c>
      <c r="BD26" s="6">
        <f>_xlfn.XLOOKUP(BD$1&amp;"|"&amp;TEXT($C26,"yyyymmdd"), RRPS_ALL[Key], RRPS_ALL[Dirty Mid], "")</f>
        <v>0</v>
      </c>
      <c r="BE26" s="6">
        <f>_xlfn.XLOOKUP(BE$1&amp;"|"&amp;TEXT($C26,"yyyymmdd"), RRPS_ALL[Key], RRPS_ALL[Clean Price Mid], "")</f>
        <v>0</v>
      </c>
      <c r="BF26" s="6">
        <v>5.2499999999999998E-2</v>
      </c>
      <c r="BG26" s="5">
        <v>40617</v>
      </c>
      <c r="BH26" s="6">
        <f t="shared" si="7"/>
        <v>9.3706746328105552</v>
      </c>
      <c r="BI26" s="7" t="str">
        <f>_xlfn.XLOOKUP(BI$1&amp;"|"&amp;TEXT($C26,"yyyymmdd"), RRPS_ALL[Key], RRPS_ALL[Yield to Maturity], "")</f>
        <v/>
      </c>
      <c r="BJ26" s="6" t="str">
        <f>_xlfn.XLOOKUP(BJ$1&amp;"|"&amp;TEXT($C26,"yyyymmdd"), RRPS_ALL[Key], RRPS_ALL[Mid Price], "")</f>
        <v/>
      </c>
      <c r="BK26" s="6" t="str">
        <f>_xlfn.XLOOKUP(BK$1&amp;"|"&amp;TEXT($C26,"yyyymmdd"), RRPS_ALL[Key], RRPS_ALL[Mid Yield], "")</f>
        <v/>
      </c>
      <c r="BL26" s="6" t="str">
        <f>_xlfn.XLOOKUP(BL$1&amp;"|"&amp;TEXT($C26,"yyyymmdd"), RRPS_ALL[Key], RRPS_ALL[Dirty Mid], "")</f>
        <v/>
      </c>
      <c r="BM26" s="6" t="str">
        <f>_xlfn.XLOOKUP(BM$1&amp;"|"&amp;TEXT($C26,"yyyymmdd"), RRPS_ALL[Key], RRPS_ALL[Clean Price Mid], "")</f>
        <v/>
      </c>
      <c r="BN26" s="6"/>
      <c r="BO26" s="6"/>
      <c r="BP26" s="6"/>
      <c r="BQ26" s="7" t="str">
        <f>_xlfn.XLOOKUP(BQ$1&amp;"|"&amp;TEXT($C26,"yyyymmdd"), RRPS_ALL[Key], RRPS_ALL[Yield to Maturity], "")</f>
        <v/>
      </c>
      <c r="BR26" s="6" t="str">
        <f>_xlfn.XLOOKUP(BR$1&amp;"|"&amp;TEXT($C26,"yyyymmdd"), RRPS_ALL[Key], RRPS_ALL[Mid Price], "")</f>
        <v/>
      </c>
      <c r="BS26" s="6" t="str">
        <f>_xlfn.XLOOKUP(BS$1&amp;"|"&amp;TEXT($C26,"yyyymmdd"), RRPS_ALL[Key], RRPS_ALL[Mid Yield], "")</f>
        <v/>
      </c>
      <c r="BT26" s="6" t="str">
        <f>_xlfn.XLOOKUP(BT$1&amp;"|"&amp;TEXT($C26,"yyyymmdd"), RRPS_ALL[Key], RRPS_ALL[Dirty Mid], "")</f>
        <v/>
      </c>
      <c r="BU26" s="6" t="str">
        <f>_xlfn.XLOOKUP(BU$1&amp;"|"&amp;TEXT($C26,"yyyymmdd"), RRPS_ALL[Key], RRPS_ALL[Clean Price Mid], "")</f>
        <v/>
      </c>
      <c r="BV26" s="6"/>
      <c r="BW26" s="6"/>
      <c r="BX26" s="6"/>
      <c r="BY26" s="7" t="str">
        <f>_xlfn.XLOOKUP(BY$1&amp;"|"&amp;TEXT($C26,"yyyymmdd"), RRPS_ALL[Key], RRPS_ALL[Yield to Maturity], "")</f>
        <v/>
      </c>
      <c r="BZ26" s="6" t="str">
        <f>_xlfn.XLOOKUP(BZ$1&amp;"|"&amp;TEXT($C26,"yyyymmdd"), RRPS_ALL[Key], RRPS_ALL[Mid Price], "")</f>
        <v/>
      </c>
      <c r="CA26" s="6" t="str">
        <f>_xlfn.XLOOKUP(CA$1&amp;"|"&amp;TEXT($C26,"yyyymmdd"), RRPS_ALL[Key], RRPS_ALL[Mid Yield], "")</f>
        <v/>
      </c>
      <c r="CB26" s="6" t="str">
        <f>_xlfn.XLOOKUP(CB$1&amp;"|"&amp;TEXT($C26,"yyyymmdd"), RRPS_ALL[Key], RRPS_ALL[Dirty Mid], "")</f>
        <v/>
      </c>
      <c r="CC26" s="6" t="str">
        <f>_xlfn.XLOOKUP(CC$1&amp;"|"&amp;TEXT($C26,"yyyymmdd"), RRPS_ALL[Key], RRPS_ALL[Clean Price Mid], "")</f>
        <v/>
      </c>
      <c r="CD26" s="6"/>
      <c r="CE26" s="6"/>
      <c r="CF26" s="6"/>
      <c r="CG26" s="7" t="str">
        <f>_xlfn.XLOOKUP(CG$1&amp;"|"&amp;TEXT($C26,"yyyymmdd"), RRPS_ALL[Key], RRPS_ALL[Yield to Maturity], "")</f>
        <v/>
      </c>
      <c r="CH26" s="6" t="str">
        <f>_xlfn.XLOOKUP(CH$1&amp;"|"&amp;TEXT($C26,"yyyymmdd"), RRPS_ALL[Key], RRPS_ALL[Mid Price], "")</f>
        <v/>
      </c>
      <c r="CI26" s="6" t="str">
        <f>_xlfn.XLOOKUP(CI$1&amp;"|"&amp;TEXT($C26,"yyyymmdd"), RRPS_ALL[Key], RRPS_ALL[Mid Yield], "")</f>
        <v/>
      </c>
      <c r="CJ26" s="6" t="str">
        <f>_xlfn.XLOOKUP(CJ$1&amp;"|"&amp;TEXT($C26,"yyyymmdd"), RRPS_ALL[Key], RRPS_ALL[Dirty Mid], "")</f>
        <v/>
      </c>
      <c r="CK26" s="6" t="str">
        <f>_xlfn.XLOOKUP(CK$1&amp;"|"&amp;TEXT($C26,"yyyymmdd"), RRPS_ALL[Key], RRPS_ALL[Clean Price Mid], "")</f>
        <v/>
      </c>
      <c r="CL26" s="6"/>
      <c r="CM26" s="6"/>
      <c r="CN26" s="6"/>
      <c r="CO26" s="7" t="str">
        <f>_xlfn.XLOOKUP(CO$1&amp;"|"&amp;TEXT($C26,"yyyymmdd"), RRPS_ALL[Key], RRPS_ALL[Yield to Maturity], "")</f>
        <v/>
      </c>
      <c r="CP26" s="6" t="str">
        <f>_xlfn.XLOOKUP(CP$1&amp;"|"&amp;TEXT($C26,"yyyymmdd"), RRPS_ALL[Key], RRPS_ALL[Mid Price], "")</f>
        <v/>
      </c>
      <c r="CQ26" s="6" t="str">
        <f>_xlfn.XLOOKUP(CQ$1&amp;"|"&amp;TEXT($C26,"yyyymmdd"), RRPS_ALL[Key], RRPS_ALL[Mid Yield], "")</f>
        <v/>
      </c>
      <c r="CR26" s="6" t="str">
        <f>_xlfn.XLOOKUP(CR$1&amp;"|"&amp;TEXT($C26,"yyyymmdd"), RRPS_ALL[Key], RRPS_ALL[Dirty Mid], "")</f>
        <v/>
      </c>
      <c r="CS26" s="6" t="str">
        <f>_xlfn.XLOOKUP(CS$1&amp;"|"&amp;TEXT($C26,"yyyymmdd"), RRPS_ALL[Key], RRPS_ALL[Clean Price Mid], "")</f>
        <v/>
      </c>
      <c r="CT26" s="6"/>
      <c r="CU26" s="6"/>
      <c r="CV26" s="6"/>
      <c r="CW26" s="7" t="str">
        <f>_xlfn.XLOOKUP(CW$1&amp;"|"&amp;TEXT($C26,"yyyymmdd"), RRPS_ALL[Key], RRPS_ALL[Yield to Maturity], "")</f>
        <v/>
      </c>
      <c r="CX26" s="6" t="str">
        <f>_xlfn.XLOOKUP(CX$1&amp;"|"&amp;TEXT($C26,"yyyymmdd"), RRPS_ALL[Key], RRPS_ALL[Mid Price], "")</f>
        <v/>
      </c>
      <c r="CY26" s="6" t="str">
        <f>_xlfn.XLOOKUP(CY$1&amp;"|"&amp;TEXT($C26,"yyyymmdd"), RRPS_ALL[Key], RRPS_ALL[Mid Yield], "")</f>
        <v/>
      </c>
      <c r="CZ26" s="6" t="str">
        <f>_xlfn.XLOOKUP(CZ$1&amp;"|"&amp;TEXT($C26,"yyyymmdd"), RRPS_ALL[Key], RRPS_ALL[Dirty Mid], "")</f>
        <v/>
      </c>
      <c r="DA26" s="6" t="str">
        <f>_xlfn.XLOOKUP(DA$1&amp;"|"&amp;TEXT($C26,"yyyymmdd"), RRPS_ALL[Key], RRPS_ALL[Clean Price Mid], "")</f>
        <v/>
      </c>
      <c r="DB26" s="6"/>
      <c r="DC26" s="6"/>
      <c r="DD26" s="6"/>
      <c r="DE26" s="7" t="str">
        <f>_xlfn.XLOOKUP(DE$1&amp;"|"&amp;TEXT($C26,"yyyymmdd"), RRPS_ALL[Key], RRPS_ALL[Yield to Maturity], "")</f>
        <v/>
      </c>
      <c r="DF26" s="6" t="str">
        <f>_xlfn.XLOOKUP(DF$1&amp;"|"&amp;TEXT($C26,"yyyymmdd"), RRPS_ALL[Key], RRPS_ALL[Mid Price], "")</f>
        <v/>
      </c>
      <c r="DG26" s="6" t="str">
        <f>_xlfn.XLOOKUP(DG$1&amp;"|"&amp;TEXT($C26,"yyyymmdd"), RRPS_ALL[Key], RRPS_ALL[Mid Yield], "")</f>
        <v/>
      </c>
      <c r="DH26" s="6" t="str">
        <f>_xlfn.XLOOKUP(DH$1&amp;"|"&amp;TEXT($C26,"yyyymmdd"), RRPS_ALL[Key], RRPS_ALL[Dirty Mid], "")</f>
        <v/>
      </c>
      <c r="DI26" s="6" t="str">
        <f>_xlfn.XLOOKUP(DI$1&amp;"|"&amp;TEXT($C26,"yyyymmdd"), RRPS_ALL[Key], RRPS_ALL[Clean Price Mid], "")</f>
        <v/>
      </c>
      <c r="DJ26" s="6"/>
      <c r="DK26" s="6"/>
      <c r="DL26" s="6"/>
      <c r="DM26" s="7" t="str">
        <f>_xlfn.XLOOKUP(DM$1&amp;"|"&amp;TEXT($C26,"yyyymmdd"), RRPS_ALL[Key], RRPS_ALL[Yield to Maturity], "")</f>
        <v/>
      </c>
      <c r="DN26" s="6" t="str">
        <f>_xlfn.XLOOKUP(DN$1&amp;"|"&amp;TEXT($C26,"yyyymmdd"), RRPS_ALL[Key], RRPS_ALL[Mid Price], "")</f>
        <v/>
      </c>
      <c r="DO26" s="6" t="str">
        <f>_xlfn.XLOOKUP(DO$1&amp;"|"&amp;TEXT($C26,"yyyymmdd"), RRPS_ALL[Key], RRPS_ALL[Mid Yield], "")</f>
        <v/>
      </c>
      <c r="DP26" s="6" t="str">
        <f>_xlfn.XLOOKUP(DP$1&amp;"|"&amp;TEXT($C26,"yyyymmdd"), RRPS_ALL[Key], RRPS_ALL[Dirty Mid], "")</f>
        <v/>
      </c>
      <c r="DQ26" s="6" t="str">
        <f>_xlfn.XLOOKUP(DQ$1&amp;"|"&amp;TEXT($C26,"yyyymmdd"), RRPS_ALL[Key], RRPS_ALL[Clean Price Mid], "")</f>
        <v/>
      </c>
      <c r="DR26" s="6"/>
      <c r="DS26" s="6"/>
      <c r="DT26" s="6"/>
      <c r="DU26" s="7" t="str">
        <f>_xlfn.XLOOKUP(DU$1&amp;"|"&amp;TEXT($C26,"yyyymmdd"), RRPS_ALL[Key], RRPS_ALL[Yield to Maturity], "")</f>
        <v/>
      </c>
      <c r="DV26" s="6" t="str">
        <f>_xlfn.XLOOKUP(DV$1&amp;"|"&amp;TEXT($C26,"yyyymmdd"), RRPS_ALL[Key], RRPS_ALL[Mid Price], "")</f>
        <v/>
      </c>
      <c r="DW26" s="6" t="str">
        <f>_xlfn.XLOOKUP(DW$1&amp;"|"&amp;TEXT($C26,"yyyymmdd"), RRPS_ALL[Key], RRPS_ALL[Mid Yield], "")</f>
        <v/>
      </c>
      <c r="DX26" s="6" t="str">
        <f>_xlfn.XLOOKUP(DX$1&amp;"|"&amp;TEXT($C26,"yyyymmdd"), RRPS_ALL[Key], RRPS_ALL[Dirty Mid], "")</f>
        <v/>
      </c>
      <c r="DY26" s="6" t="str">
        <f>_xlfn.XLOOKUP(DY$1&amp;"|"&amp;TEXT($C26,"yyyymmdd"), RRPS_ALL[Key], RRPS_ALL[Clean Price Mid], "")</f>
        <v/>
      </c>
      <c r="DZ26" s="6"/>
      <c r="EA26" s="6"/>
      <c r="EB26" s="6"/>
      <c r="EC26" s="7" t="str">
        <f>_xlfn.XLOOKUP(EC$1&amp;"|"&amp;TEXT($C26,"yyyymmdd"), RRPS_ALL[Key], RRPS_ALL[Yield to Maturity], "")</f>
        <v/>
      </c>
      <c r="ED26" s="6" t="str">
        <f>_xlfn.XLOOKUP(ED$1&amp;"|"&amp;TEXT($C26,"yyyymmdd"), RRPS_ALL[Key], RRPS_ALL[Mid Price], "")</f>
        <v/>
      </c>
      <c r="EE26" s="6" t="str">
        <f>_xlfn.XLOOKUP(EE$1&amp;"|"&amp;TEXT($C26,"yyyymmdd"), RRPS_ALL[Key], RRPS_ALL[Mid Yield], "")</f>
        <v/>
      </c>
      <c r="EF26" s="6" t="str">
        <f>_xlfn.XLOOKUP(EF$1&amp;"|"&amp;TEXT($C26,"yyyymmdd"), RRPS_ALL[Key], RRPS_ALL[Dirty Mid], "")</f>
        <v/>
      </c>
      <c r="EG26" s="6" t="str">
        <f>_xlfn.XLOOKUP(EG$1&amp;"|"&amp;TEXT($C26,"yyyymmdd"), RRPS_ALL[Key], RRPS_ALL[Clean Price Mid], "")</f>
        <v/>
      </c>
      <c r="EH26" s="6"/>
      <c r="EI26" s="6"/>
      <c r="EJ26" s="6"/>
      <c r="EK26" s="7" t="str">
        <f>_xlfn.XLOOKUP(EK$1&amp;"|"&amp;TEXT($C26,"yyyymmdd"), RRPS_ALL[Key], RRPS_ALL[Yield to Maturity], "")</f>
        <v/>
      </c>
      <c r="EL26" s="6" t="str">
        <f>_xlfn.XLOOKUP(EL$1&amp;"|"&amp;TEXT($C26,"yyyymmdd"), RRPS_ALL[Key], RRPS_ALL[Mid Price], "")</f>
        <v/>
      </c>
      <c r="EM26" s="6" t="str">
        <f>_xlfn.XLOOKUP(EM$1&amp;"|"&amp;TEXT($C26,"yyyymmdd"), RRPS_ALL[Key], RRPS_ALL[Mid Yield], "")</f>
        <v/>
      </c>
      <c r="EN26" s="6" t="str">
        <f>_xlfn.XLOOKUP(EN$1&amp;"|"&amp;TEXT($C26,"yyyymmdd"), RRPS_ALL[Key], RRPS_ALL[Dirty Mid], "")</f>
        <v/>
      </c>
      <c r="EO26" s="6" t="str">
        <f>_xlfn.XLOOKUP(EO$1&amp;"|"&amp;TEXT($C26,"yyyymmdd"), RRPS_ALL[Key], RRPS_ALL[Clean Price Mid], "")</f>
        <v/>
      </c>
      <c r="EP26" s="6"/>
      <c r="EQ26" s="6"/>
      <c r="ER26" s="6"/>
      <c r="ES26" s="7" t="str">
        <f>_xlfn.XLOOKUP(ES$1&amp;"|"&amp;TEXT($C26,"yyyymmdd"), RRPS_ALL[Key], RRPS_ALL[Yield to Maturity], "")</f>
        <v/>
      </c>
      <c r="ET26" s="6" t="str">
        <f>_xlfn.XLOOKUP(ET$1&amp;"|"&amp;TEXT($C26,"yyyymmdd"), RRPS_ALL[Key], RRPS_ALL[Mid Price], "")</f>
        <v/>
      </c>
      <c r="EU26" s="6" t="str">
        <f>_xlfn.XLOOKUP(EU$1&amp;"|"&amp;TEXT($C26,"yyyymmdd"), RRPS_ALL[Key], RRPS_ALL[Mid Yield], "")</f>
        <v/>
      </c>
      <c r="EV26" s="6" t="str">
        <f>_xlfn.XLOOKUP(EV$1&amp;"|"&amp;TEXT($C26,"yyyymmdd"), RRPS_ALL[Key], RRPS_ALL[Dirty Mid], "")</f>
        <v/>
      </c>
      <c r="EW26" s="6" t="str">
        <f>_xlfn.XLOOKUP(EW$1&amp;"|"&amp;TEXT($C26,"yyyymmdd"), RRPS_ALL[Key], RRPS_ALL[Clean Price Mid], "")</f>
        <v/>
      </c>
      <c r="EX26" s="6"/>
      <c r="EY26" s="6"/>
      <c r="EZ26" s="6"/>
      <c r="FA26" s="7" t="str">
        <f>_xlfn.XLOOKUP(FA$1&amp;"|"&amp;TEXT($C26,"yyyymmdd"), RRPS_ALL[Key], RRPS_ALL[Yield to Maturity], "")</f>
        <v/>
      </c>
      <c r="FB26" s="6" t="str">
        <f>_xlfn.XLOOKUP(FB$1&amp;"|"&amp;TEXT($C26,"yyyymmdd"), RRPS_ALL[Key], RRPS_ALL[Mid Price], "")</f>
        <v/>
      </c>
      <c r="FC26" s="6" t="str">
        <f>_xlfn.XLOOKUP(FC$1&amp;"|"&amp;TEXT($C26,"yyyymmdd"), RRPS_ALL[Key], RRPS_ALL[Mid Yield], "")</f>
        <v/>
      </c>
      <c r="FD26" s="6" t="str">
        <f>_xlfn.XLOOKUP(FD$1&amp;"|"&amp;TEXT($C26,"yyyymmdd"), RRPS_ALL[Key], RRPS_ALL[Dirty Mid], "")</f>
        <v/>
      </c>
      <c r="FE26" s="6" t="str">
        <f>_xlfn.XLOOKUP(FE$1&amp;"|"&amp;TEXT($C26,"yyyymmdd"), RRPS_ALL[Key], RRPS_ALL[Clean Price Mid], "")</f>
        <v/>
      </c>
      <c r="FF26" s="6"/>
      <c r="FG26" s="6"/>
      <c r="FH26" s="6"/>
      <c r="FI26" s="7" t="str">
        <f>_xlfn.XLOOKUP(FI$1&amp;"|"&amp;TEXT($C26,"yyyymmdd"), RRPS_ALL[Key], RRPS_ALL[Yield to Maturity], "")</f>
        <v/>
      </c>
      <c r="FJ26" s="6" t="str">
        <f>_xlfn.XLOOKUP(FJ$1&amp;"|"&amp;TEXT($C26,"yyyymmdd"), RRPS_ALL[Key], RRPS_ALL[Mid Price], "")</f>
        <v/>
      </c>
      <c r="FK26" s="6" t="str">
        <f>_xlfn.XLOOKUP(FK$1&amp;"|"&amp;TEXT($C26,"yyyymmdd"), RRPS_ALL[Key], RRPS_ALL[Mid Yield], "")</f>
        <v/>
      </c>
      <c r="FL26" s="6" t="str">
        <f>_xlfn.XLOOKUP(FL$1&amp;"|"&amp;TEXT($C26,"yyyymmdd"), RRPS_ALL[Key], RRPS_ALL[Dirty Mid], "")</f>
        <v/>
      </c>
      <c r="FM26" s="6" t="str">
        <f>_xlfn.XLOOKUP(FM$1&amp;"|"&amp;TEXT($C26,"yyyymmdd"), RRPS_ALL[Key], RRPS_ALL[Clean Price Mid], "")</f>
        <v/>
      </c>
      <c r="FN26" s="6"/>
      <c r="FO26" s="6"/>
      <c r="FP26" s="6"/>
      <c r="FQ26" s="7" t="str">
        <f>_xlfn.XLOOKUP(FQ$1&amp;"|"&amp;TEXT($C26,"yyyymmdd"), RRPS_ALL[Key], RRPS_ALL[Yield to Maturity], "")</f>
        <v/>
      </c>
      <c r="FR26" s="6" t="str">
        <f>_xlfn.XLOOKUP(FR$1&amp;"|"&amp;TEXT($C26,"yyyymmdd"), RRPS_ALL[Key], RRPS_ALL[Mid Price], "")</f>
        <v/>
      </c>
      <c r="FS26" s="6" t="str">
        <f>_xlfn.XLOOKUP(FS$1&amp;"|"&amp;TEXT($C26,"yyyymmdd"), RRPS_ALL[Key], RRPS_ALL[Mid Yield], "")</f>
        <v/>
      </c>
      <c r="FT26" s="6" t="str">
        <f>_xlfn.XLOOKUP(FT$1&amp;"|"&amp;TEXT($C26,"yyyymmdd"), RRPS_ALL[Key], RRPS_ALL[Dirty Mid], "")</f>
        <v/>
      </c>
      <c r="FU26" s="6" t="str">
        <f>_xlfn.XLOOKUP(FU$1&amp;"|"&amp;TEXT($C26,"yyyymmdd"), RRPS_ALL[Key], RRPS_ALL[Clean Price Mid], "")</f>
        <v/>
      </c>
      <c r="FV26" s="6"/>
      <c r="FW26" s="6"/>
      <c r="FX26" s="6"/>
      <c r="FY26" s="7" t="str">
        <f>_xlfn.XLOOKUP(FY$1&amp;"|"&amp;TEXT($C26,"yyyymmdd"), RRPS_ALL[Key], RRPS_ALL[Yield to Maturity], "")</f>
        <v/>
      </c>
      <c r="FZ26" s="6" t="str">
        <f>_xlfn.XLOOKUP(FZ$1&amp;"|"&amp;TEXT($C26,"yyyymmdd"), RRPS_ALL[Key], RRPS_ALL[Mid Price], "")</f>
        <v/>
      </c>
      <c r="GA26" s="6" t="str">
        <f>_xlfn.XLOOKUP(GA$1&amp;"|"&amp;TEXT($C26,"yyyymmdd"), RRPS_ALL[Key], RRPS_ALL[Mid Yield], "")</f>
        <v/>
      </c>
      <c r="GB26" s="6" t="str">
        <f>_xlfn.XLOOKUP(GB$1&amp;"|"&amp;TEXT($C26,"yyyymmdd"), RRPS_ALL[Key], RRPS_ALL[Dirty Mid], "")</f>
        <v/>
      </c>
      <c r="GC26" s="6" t="str">
        <f>_xlfn.XLOOKUP(GC$1&amp;"|"&amp;TEXT($C26,"yyyymmdd"), RRPS_ALL[Key], RRPS_ALL[Clean Price Mid], "")</f>
        <v/>
      </c>
      <c r="GD26" s="6"/>
      <c r="GE26" s="6"/>
      <c r="GF26" s="6"/>
      <c r="GG26" s="7" t="str">
        <f>_xlfn.XLOOKUP(GG$1&amp;"|"&amp;TEXT($C26,"yyyymmdd"), RRPS_ALL[Key], RRPS_ALL[Yield to Maturity], "")</f>
        <v/>
      </c>
      <c r="GH26" s="6" t="str">
        <f>_xlfn.XLOOKUP(GH$1&amp;"|"&amp;TEXT($C26,"yyyymmdd"), RRPS_ALL[Key], RRPS_ALL[Mid Price], "")</f>
        <v/>
      </c>
      <c r="GI26" s="6" t="str">
        <f>_xlfn.XLOOKUP(GI$1&amp;"|"&amp;TEXT($C26,"yyyymmdd"), RRPS_ALL[Key], RRPS_ALL[Mid Yield], "")</f>
        <v/>
      </c>
      <c r="GJ26" s="6" t="str">
        <f>_xlfn.XLOOKUP(GJ$1&amp;"|"&amp;TEXT($C26,"yyyymmdd"), RRPS_ALL[Key], RRPS_ALL[Dirty Mid], "")</f>
        <v/>
      </c>
      <c r="GK26" s="6" t="str">
        <f>_xlfn.XLOOKUP(GK$1&amp;"|"&amp;TEXT($C26,"yyyymmdd"), RRPS_ALL[Key], RRPS_ALL[Clean Price Mid], "")</f>
        <v/>
      </c>
      <c r="GL26" s="6"/>
      <c r="GM26" s="6"/>
      <c r="GN26" s="6"/>
      <c r="GO26" s="7" t="str">
        <f>_xlfn.XLOOKUP(GO$1&amp;"|"&amp;TEXT($C26,"yyyymmdd"), RRPS_ALL[Key], RRPS_ALL[Yield to Maturity], "")</f>
        <v/>
      </c>
      <c r="GP26" s="6" t="str">
        <f>_xlfn.XLOOKUP(GP$1&amp;"|"&amp;TEXT($C26,"yyyymmdd"), RRPS_ALL[Key], RRPS_ALL[Mid Price], "")</f>
        <v/>
      </c>
      <c r="GQ26" s="6" t="str">
        <f>_xlfn.XLOOKUP(GQ$1&amp;"|"&amp;TEXT($C26,"yyyymmdd"), RRPS_ALL[Key], RRPS_ALL[Mid Yield], "")</f>
        <v/>
      </c>
      <c r="GR26" s="6" t="str">
        <f>_xlfn.XLOOKUP(GR$1&amp;"|"&amp;TEXT($C26,"yyyymmdd"), RRPS_ALL[Key], RRPS_ALL[Dirty Mid], "")</f>
        <v/>
      </c>
      <c r="GS26" s="6" t="str">
        <f>_xlfn.XLOOKUP(GS$1&amp;"|"&amp;TEXT($C26,"yyyymmdd"), RRPS_ALL[Key], RRPS_ALL[Clean Price Mid], "")</f>
        <v/>
      </c>
      <c r="GT26" s="6"/>
      <c r="GU26" s="6"/>
      <c r="GV26" s="6"/>
      <c r="GW26" s="7" t="str">
        <f>_xlfn.XLOOKUP(GW$1&amp;"|"&amp;TEXT($C26,"yyyymmdd"), RRPS_ALL[Key], RRPS_ALL[Yield to Maturity], "")</f>
        <v/>
      </c>
      <c r="GX26" s="6" t="str">
        <f>_xlfn.XLOOKUP(GX$1&amp;"|"&amp;TEXT($C26,"yyyymmdd"), RRPS_ALL[Key], RRPS_ALL[Mid Price], "")</f>
        <v/>
      </c>
      <c r="GY26" s="6" t="str">
        <f>_xlfn.XLOOKUP(GY$1&amp;"|"&amp;TEXT($C26,"yyyymmdd"), RRPS_ALL[Key], RRPS_ALL[Mid Yield], "")</f>
        <v/>
      </c>
      <c r="GZ26" s="6" t="str">
        <f>_xlfn.XLOOKUP(GZ$1&amp;"|"&amp;TEXT($C26,"yyyymmdd"), RRPS_ALL[Key], RRPS_ALL[Dirty Mid], "")</f>
        <v/>
      </c>
      <c r="HA26" s="6" t="str">
        <f>_xlfn.XLOOKUP(HA$1&amp;"|"&amp;TEXT($C26,"yyyymmdd"), RRPS_ALL[Key], RRPS_ALL[Clean Price Mid], "")</f>
        <v/>
      </c>
      <c r="HB26" s="6"/>
      <c r="HC26" s="6"/>
      <c r="HD26" s="6"/>
    </row>
    <row r="27" spans="1:212" x14ac:dyDescent="0.2">
      <c r="A27">
        <v>2001</v>
      </c>
      <c r="B27">
        <v>11</v>
      </c>
      <c r="C27" s="5">
        <f t="shared" si="0"/>
        <v>37225</v>
      </c>
      <c r="D27" s="6">
        <v>3</v>
      </c>
      <c r="E27" s="7">
        <f>_xlfn.XLOOKUP(E$1&amp;"|"&amp;TEXT($C27,"yyyymmdd"), RRPS_ALL[Key], RRPS_ALL[Yield to Maturity], "")</f>
        <v>4.46</v>
      </c>
      <c r="F27" s="6">
        <f>_xlfn.XLOOKUP(F$1&amp;"|"&amp;TEXT($C27,"yyyymmdd"), RRPS_ALL[Key], RRPS_ALL[Mid Price], "")</f>
        <v>104.465</v>
      </c>
      <c r="G27" s="6">
        <f>_xlfn.XLOOKUP(G$1&amp;"|"&amp;TEXT($C27,"yyyymmdd"), RRPS_ALL[Key], RRPS_ALL[Mid Yield], "")</f>
        <v>0</v>
      </c>
      <c r="H27" s="6">
        <f>_xlfn.XLOOKUP(H$1&amp;"|"&amp;TEXT($C27,"yyyymmdd"), RRPS_ALL[Key], RRPS_ALL[Dirty Mid], "")</f>
        <v>0</v>
      </c>
      <c r="I27" s="6">
        <f>_xlfn.XLOOKUP(I$1&amp;"|"&amp;TEXT($C27,"yyyymmdd"), RRPS_ALL[Key], RRPS_ALL[Clean Price Mid], "")</f>
        <v>0</v>
      </c>
      <c r="J27" s="6">
        <v>0.06</v>
      </c>
      <c r="K27" s="5">
        <v>38392</v>
      </c>
      <c r="L27" s="6">
        <f t="shared" si="1"/>
        <v>3.1955093099671412</v>
      </c>
      <c r="M27" s="7">
        <f>_xlfn.XLOOKUP(M$1&amp;"|"&amp;TEXT($C27,"yyyymmdd"), RRPS_ALL[Key], RRPS_ALL[Yield to Maturity], "")</f>
        <v>4.7880000000000003</v>
      </c>
      <c r="N27" s="6">
        <f>_xlfn.XLOOKUP(N$1&amp;"|"&amp;TEXT($C27,"yyyymmdd"), RRPS_ALL[Key], RRPS_ALL[Mid Price], "")</f>
        <v>107.4</v>
      </c>
      <c r="O27" s="6">
        <f>_xlfn.XLOOKUP(O$1&amp;"|"&amp;TEXT($C27,"yyyymmdd"), RRPS_ALL[Key], RRPS_ALL[Mid Yield], "")</f>
        <v>0</v>
      </c>
      <c r="P27" s="6">
        <f>_xlfn.XLOOKUP(P$1&amp;"|"&amp;TEXT($C27,"yyyymmdd"), RRPS_ALL[Key], RRPS_ALL[Dirty Mid], "")</f>
        <v>0</v>
      </c>
      <c r="Q27" s="6">
        <f>_xlfn.XLOOKUP(Q$1&amp;"|"&amp;TEXT($C27,"yyyymmdd"), RRPS_ALL[Key], RRPS_ALL[Clean Price Mid], "")</f>
        <v>0</v>
      </c>
      <c r="R27" s="6">
        <v>6.5000000000000002E-2</v>
      </c>
      <c r="S27" s="5">
        <v>39015</v>
      </c>
      <c r="T27" s="6">
        <f t="shared" si="2"/>
        <v>4.901871291647649</v>
      </c>
      <c r="U27" s="7">
        <f>_xlfn.XLOOKUP(U$1&amp;"|"&amp;TEXT($C27,"yyyymmdd"), RRPS_ALL[Key], RRPS_ALL[Yield to Maturity], "")</f>
        <v>4.8620000000000001</v>
      </c>
      <c r="V27" s="6">
        <f>_xlfn.XLOOKUP(V$1&amp;"|"&amp;TEXT($C27,"yyyymmdd"), RRPS_ALL[Key], RRPS_ALL[Mid Price], "")</f>
        <v>108.855</v>
      </c>
      <c r="W27" s="6">
        <f>_xlfn.XLOOKUP(W$1&amp;"|"&amp;TEXT($C27,"yyyymmdd"), RRPS_ALL[Key], RRPS_ALL[Mid Yield], "")</f>
        <v>0</v>
      </c>
      <c r="X27" s="6">
        <f>_xlfn.XLOOKUP(X$1&amp;"|"&amp;TEXT($C27,"yyyymmdd"), RRPS_ALL[Key], RRPS_ALL[Dirty Mid], "")</f>
        <v>0</v>
      </c>
      <c r="Y27" s="6">
        <f>_xlfn.XLOOKUP(Y$1&amp;"|"&amp;TEXT($C27,"yyyymmdd"), RRPS_ALL[Key], RRPS_ALL[Clean Price Mid], "")</f>
        <v>0</v>
      </c>
      <c r="Z27" s="6">
        <v>6.5000000000000002E-2</v>
      </c>
      <c r="AA27" s="5">
        <v>39573</v>
      </c>
      <c r="AB27" s="6">
        <f t="shared" si="3"/>
        <v>6.4284736481861735</v>
      </c>
      <c r="AC27" s="7">
        <f>_xlfn.XLOOKUP(AC$1&amp;"|"&amp;TEXT($C27,"yyyymmdd"), RRPS_ALL[Key], RRPS_ALL[Yield to Maturity], "")</f>
        <v>5.26</v>
      </c>
      <c r="AD27" s="6">
        <f>_xlfn.XLOOKUP(AD$1&amp;"|"&amp;TEXT($C27,"yyyymmdd"), RRPS_ALL[Key], RRPS_ALL[Mid Price], "")</f>
        <v>113.36499999999999</v>
      </c>
      <c r="AE27" s="6">
        <f>_xlfn.XLOOKUP(AE$1&amp;"|"&amp;TEXT($C27,"yyyymmdd"), RRPS_ALL[Key], RRPS_ALL[Mid Yield], "")</f>
        <v>0</v>
      </c>
      <c r="AF27" s="6">
        <f>_xlfn.XLOOKUP(AF$1&amp;"|"&amp;TEXT($C27,"yyyymmdd"), RRPS_ALL[Key], RRPS_ALL[Dirty Mid], "")</f>
        <v>3.9375</v>
      </c>
      <c r="AG27" s="6">
        <f>_xlfn.XLOOKUP(AG$1&amp;"|"&amp;TEXT($C27,"yyyymmdd"), RRPS_ALL[Key], RRPS_ALL[Clean Price Mid], "")</f>
        <v>8.7339599999999997</v>
      </c>
      <c r="AH27" s="6">
        <v>6.7500000000000004E-2</v>
      </c>
      <c r="AI27" s="5">
        <v>41764</v>
      </c>
      <c r="AJ27" s="6">
        <f t="shared" si="4"/>
        <v>12.428319968707216</v>
      </c>
      <c r="AK27" s="7">
        <f>_xlfn.XLOOKUP(AK$1&amp;"|"&amp;TEXT($C27,"yyyymmdd"), RRPS_ALL[Key], RRPS_ALL[Yield to Maturity], "")</f>
        <v>4.9400000000000004</v>
      </c>
      <c r="AL27" s="6">
        <f>_xlfn.XLOOKUP(AL$1&amp;"|"&amp;TEXT($C27,"yyyymmdd"), RRPS_ALL[Key], RRPS_ALL[Mid Price], "")</f>
        <v>100.38</v>
      </c>
      <c r="AM27" s="6">
        <f>_xlfn.XLOOKUP(AM$1&amp;"|"&amp;TEXT($C27,"yyyymmdd"), RRPS_ALL[Key], RRPS_ALL[Mid Yield], "")</f>
        <v>0</v>
      </c>
      <c r="AN27" s="6">
        <f>_xlfn.XLOOKUP(AN$1&amp;"|"&amp;TEXT($C27,"yyyymmdd"), RRPS_ALL[Key], RRPS_ALL[Dirty Mid], "")</f>
        <v>0</v>
      </c>
      <c r="AO27" s="6">
        <f>_xlfn.XLOOKUP(AO$1&amp;"|"&amp;TEXT($C27,"yyyymmdd"), RRPS_ALL[Key], RRPS_ALL[Clean Price Mid], "")</f>
        <v>0</v>
      </c>
      <c r="AP27" s="6">
        <v>0.05</v>
      </c>
      <c r="AQ27" s="5">
        <v>39879</v>
      </c>
      <c r="AR27" s="6">
        <f t="shared" si="5"/>
        <v>7.2668086400973531</v>
      </c>
      <c r="AS27" s="7">
        <f>_xlfn.XLOOKUP(AS$1&amp;"|"&amp;TEXT($C27,"yyyymmdd"), RRPS_ALL[Key], RRPS_ALL[Yield to Maturity], "")</f>
        <v>4.6660000000000004</v>
      </c>
      <c r="AT27" s="6">
        <f>_xlfn.XLOOKUP(AT$1&amp;"|"&amp;TEXT($C27,"yyyymmdd"), RRPS_ALL[Key], RRPS_ALL[Mid Price], "")</f>
        <v>95.56</v>
      </c>
      <c r="AU27" s="6">
        <f>_xlfn.XLOOKUP(AU$1&amp;"|"&amp;TEXT($C27,"yyyymmdd"), RRPS_ALL[Key], RRPS_ALL[Mid Yield], "")</f>
        <v>0</v>
      </c>
      <c r="AV27" s="6">
        <f>_xlfn.XLOOKUP(AV$1&amp;"|"&amp;TEXT($C27,"yyyymmdd"), RRPS_ALL[Key], RRPS_ALL[Dirty Mid], "")</f>
        <v>0</v>
      </c>
      <c r="AW27" s="6">
        <f>_xlfn.XLOOKUP(AW$1&amp;"|"&amp;TEXT($C27,"yyyymmdd"), RRPS_ALL[Key], RRPS_ALL[Clean Price Mid], "")</f>
        <v>0</v>
      </c>
      <c r="AX27" s="6">
        <v>3.5000000000000003E-2</v>
      </c>
      <c r="AY27" s="5">
        <v>38827</v>
      </c>
      <c r="AZ27" s="6">
        <f t="shared" si="8"/>
        <v>4.3870378822455498</v>
      </c>
      <c r="BA27" s="7">
        <f>_xlfn.XLOOKUP(BA$1&amp;"|"&amp;TEXT($C27,"yyyymmdd"), RRPS_ALL[Key], RRPS_ALL[Yield to Maturity], "")</f>
        <v>5.0389999999999997</v>
      </c>
      <c r="BB27" s="6">
        <f>_xlfn.XLOOKUP(BB$1&amp;"|"&amp;TEXT($C27,"yyyymmdd"), RRPS_ALL[Key], RRPS_ALL[Mid Price], "")</f>
        <v>101.56</v>
      </c>
      <c r="BC27" s="6">
        <f>_xlfn.XLOOKUP(BC$1&amp;"|"&amp;TEXT($C27,"yyyymmdd"), RRPS_ALL[Key], RRPS_ALL[Mid Yield], "")</f>
        <v>0</v>
      </c>
      <c r="BD27" s="6">
        <f>_xlfn.XLOOKUP(BD$1&amp;"|"&amp;TEXT($C27,"yyyymmdd"), RRPS_ALL[Key], RRPS_ALL[Dirty Mid], "")</f>
        <v>0</v>
      </c>
      <c r="BE27" s="6">
        <f>_xlfn.XLOOKUP(BE$1&amp;"|"&amp;TEXT($C27,"yyyymmdd"), RRPS_ALL[Key], RRPS_ALL[Clean Price Mid], "")</f>
        <v>0</v>
      </c>
      <c r="BF27" s="6">
        <v>5.2499999999999998E-2</v>
      </c>
      <c r="BG27" s="5">
        <v>40617</v>
      </c>
      <c r="BH27" s="6">
        <f t="shared" si="7"/>
        <v>9.2885237739606676</v>
      </c>
      <c r="BI27" s="7" t="str">
        <f>_xlfn.XLOOKUP(BI$1&amp;"|"&amp;TEXT($C27,"yyyymmdd"), RRPS_ALL[Key], RRPS_ALL[Yield to Maturity], "")</f>
        <v/>
      </c>
      <c r="BJ27" s="6" t="str">
        <f>_xlfn.XLOOKUP(BJ$1&amp;"|"&amp;TEXT($C27,"yyyymmdd"), RRPS_ALL[Key], RRPS_ALL[Mid Price], "")</f>
        <v/>
      </c>
      <c r="BK27" s="6" t="str">
        <f>_xlfn.XLOOKUP(BK$1&amp;"|"&amp;TEXT($C27,"yyyymmdd"), RRPS_ALL[Key], RRPS_ALL[Mid Yield], "")</f>
        <v/>
      </c>
      <c r="BL27" s="6" t="str">
        <f>_xlfn.XLOOKUP(BL$1&amp;"|"&amp;TEXT($C27,"yyyymmdd"), RRPS_ALL[Key], RRPS_ALL[Dirty Mid], "")</f>
        <v/>
      </c>
      <c r="BM27" s="6" t="str">
        <f>_xlfn.XLOOKUP(BM$1&amp;"|"&amp;TEXT($C27,"yyyymmdd"), RRPS_ALL[Key], RRPS_ALL[Clean Price Mid], "")</f>
        <v/>
      </c>
      <c r="BN27" s="6"/>
      <c r="BO27" s="6"/>
      <c r="BP27" s="6"/>
      <c r="BQ27" s="7" t="str">
        <f>_xlfn.XLOOKUP(BQ$1&amp;"|"&amp;TEXT($C27,"yyyymmdd"), RRPS_ALL[Key], RRPS_ALL[Yield to Maturity], "")</f>
        <v/>
      </c>
      <c r="BR27" s="6" t="str">
        <f>_xlfn.XLOOKUP(BR$1&amp;"|"&amp;TEXT($C27,"yyyymmdd"), RRPS_ALL[Key], RRPS_ALL[Mid Price], "")</f>
        <v/>
      </c>
      <c r="BS27" s="6" t="str">
        <f>_xlfn.XLOOKUP(BS$1&amp;"|"&amp;TEXT($C27,"yyyymmdd"), RRPS_ALL[Key], RRPS_ALL[Mid Yield], "")</f>
        <v/>
      </c>
      <c r="BT27" s="6" t="str">
        <f>_xlfn.XLOOKUP(BT$1&amp;"|"&amp;TEXT($C27,"yyyymmdd"), RRPS_ALL[Key], RRPS_ALL[Dirty Mid], "")</f>
        <v/>
      </c>
      <c r="BU27" s="6" t="str">
        <f>_xlfn.XLOOKUP(BU$1&amp;"|"&amp;TEXT($C27,"yyyymmdd"), RRPS_ALL[Key], RRPS_ALL[Clean Price Mid], "")</f>
        <v/>
      </c>
      <c r="BV27" s="6"/>
      <c r="BW27" s="6"/>
      <c r="BX27" s="6"/>
      <c r="BY27" s="7" t="str">
        <f>_xlfn.XLOOKUP(BY$1&amp;"|"&amp;TEXT($C27,"yyyymmdd"), RRPS_ALL[Key], RRPS_ALL[Yield to Maturity], "")</f>
        <v/>
      </c>
      <c r="BZ27" s="6" t="str">
        <f>_xlfn.XLOOKUP(BZ$1&amp;"|"&amp;TEXT($C27,"yyyymmdd"), RRPS_ALL[Key], RRPS_ALL[Mid Price], "")</f>
        <v/>
      </c>
      <c r="CA27" s="6" t="str">
        <f>_xlfn.XLOOKUP(CA$1&amp;"|"&amp;TEXT($C27,"yyyymmdd"), RRPS_ALL[Key], RRPS_ALL[Mid Yield], "")</f>
        <v/>
      </c>
      <c r="CB27" s="6" t="str">
        <f>_xlfn.XLOOKUP(CB$1&amp;"|"&amp;TEXT($C27,"yyyymmdd"), RRPS_ALL[Key], RRPS_ALL[Dirty Mid], "")</f>
        <v/>
      </c>
      <c r="CC27" s="6" t="str">
        <f>_xlfn.XLOOKUP(CC$1&amp;"|"&amp;TEXT($C27,"yyyymmdd"), RRPS_ALL[Key], RRPS_ALL[Clean Price Mid], "")</f>
        <v/>
      </c>
      <c r="CD27" s="6"/>
      <c r="CE27" s="6"/>
      <c r="CF27" s="6"/>
      <c r="CG27" s="7" t="str">
        <f>_xlfn.XLOOKUP(CG$1&amp;"|"&amp;TEXT($C27,"yyyymmdd"), RRPS_ALL[Key], RRPS_ALL[Yield to Maturity], "")</f>
        <v/>
      </c>
      <c r="CH27" s="6" t="str">
        <f>_xlfn.XLOOKUP(CH$1&amp;"|"&amp;TEXT($C27,"yyyymmdd"), RRPS_ALL[Key], RRPS_ALL[Mid Price], "")</f>
        <v/>
      </c>
      <c r="CI27" s="6" t="str">
        <f>_xlfn.XLOOKUP(CI$1&amp;"|"&amp;TEXT($C27,"yyyymmdd"), RRPS_ALL[Key], RRPS_ALL[Mid Yield], "")</f>
        <v/>
      </c>
      <c r="CJ27" s="6" t="str">
        <f>_xlfn.XLOOKUP(CJ$1&amp;"|"&amp;TEXT($C27,"yyyymmdd"), RRPS_ALL[Key], RRPS_ALL[Dirty Mid], "")</f>
        <v/>
      </c>
      <c r="CK27" s="6" t="str">
        <f>_xlfn.XLOOKUP(CK$1&amp;"|"&amp;TEXT($C27,"yyyymmdd"), RRPS_ALL[Key], RRPS_ALL[Clean Price Mid], "")</f>
        <v/>
      </c>
      <c r="CL27" s="6"/>
      <c r="CM27" s="6"/>
      <c r="CN27" s="6"/>
      <c r="CO27" s="7" t="str">
        <f>_xlfn.XLOOKUP(CO$1&amp;"|"&amp;TEXT($C27,"yyyymmdd"), RRPS_ALL[Key], RRPS_ALL[Yield to Maturity], "")</f>
        <v/>
      </c>
      <c r="CP27" s="6" t="str">
        <f>_xlfn.XLOOKUP(CP$1&amp;"|"&amp;TEXT($C27,"yyyymmdd"), RRPS_ALL[Key], RRPS_ALL[Mid Price], "")</f>
        <v/>
      </c>
      <c r="CQ27" s="6" t="str">
        <f>_xlfn.XLOOKUP(CQ$1&amp;"|"&amp;TEXT($C27,"yyyymmdd"), RRPS_ALL[Key], RRPS_ALL[Mid Yield], "")</f>
        <v/>
      </c>
      <c r="CR27" s="6" t="str">
        <f>_xlfn.XLOOKUP(CR$1&amp;"|"&amp;TEXT($C27,"yyyymmdd"), RRPS_ALL[Key], RRPS_ALL[Dirty Mid], "")</f>
        <v/>
      </c>
      <c r="CS27" s="6" t="str">
        <f>_xlfn.XLOOKUP(CS$1&amp;"|"&amp;TEXT($C27,"yyyymmdd"), RRPS_ALL[Key], RRPS_ALL[Clean Price Mid], "")</f>
        <v/>
      </c>
      <c r="CT27" s="6"/>
      <c r="CU27" s="6"/>
      <c r="CV27" s="6"/>
      <c r="CW27" s="7" t="str">
        <f>_xlfn.XLOOKUP(CW$1&amp;"|"&amp;TEXT($C27,"yyyymmdd"), RRPS_ALL[Key], RRPS_ALL[Yield to Maturity], "")</f>
        <v/>
      </c>
      <c r="CX27" s="6" t="str">
        <f>_xlfn.XLOOKUP(CX$1&amp;"|"&amp;TEXT($C27,"yyyymmdd"), RRPS_ALL[Key], RRPS_ALL[Mid Price], "")</f>
        <v/>
      </c>
      <c r="CY27" s="6" t="str">
        <f>_xlfn.XLOOKUP(CY$1&amp;"|"&amp;TEXT($C27,"yyyymmdd"), RRPS_ALL[Key], RRPS_ALL[Mid Yield], "")</f>
        <v/>
      </c>
      <c r="CZ27" s="6" t="str">
        <f>_xlfn.XLOOKUP(CZ$1&amp;"|"&amp;TEXT($C27,"yyyymmdd"), RRPS_ALL[Key], RRPS_ALL[Dirty Mid], "")</f>
        <v/>
      </c>
      <c r="DA27" s="6" t="str">
        <f>_xlfn.XLOOKUP(DA$1&amp;"|"&amp;TEXT($C27,"yyyymmdd"), RRPS_ALL[Key], RRPS_ALL[Clean Price Mid], "")</f>
        <v/>
      </c>
      <c r="DB27" s="6"/>
      <c r="DC27" s="6"/>
      <c r="DD27" s="6"/>
      <c r="DE27" s="7" t="str">
        <f>_xlfn.XLOOKUP(DE$1&amp;"|"&amp;TEXT($C27,"yyyymmdd"), RRPS_ALL[Key], RRPS_ALL[Yield to Maturity], "")</f>
        <v/>
      </c>
      <c r="DF27" s="6" t="str">
        <f>_xlfn.XLOOKUP(DF$1&amp;"|"&amp;TEXT($C27,"yyyymmdd"), RRPS_ALL[Key], RRPS_ALL[Mid Price], "")</f>
        <v/>
      </c>
      <c r="DG27" s="6" t="str">
        <f>_xlfn.XLOOKUP(DG$1&amp;"|"&amp;TEXT($C27,"yyyymmdd"), RRPS_ALL[Key], RRPS_ALL[Mid Yield], "")</f>
        <v/>
      </c>
      <c r="DH27" s="6" t="str">
        <f>_xlfn.XLOOKUP(DH$1&amp;"|"&amp;TEXT($C27,"yyyymmdd"), RRPS_ALL[Key], RRPS_ALL[Dirty Mid], "")</f>
        <v/>
      </c>
      <c r="DI27" s="6" t="str">
        <f>_xlfn.XLOOKUP(DI$1&amp;"|"&amp;TEXT($C27,"yyyymmdd"), RRPS_ALL[Key], RRPS_ALL[Clean Price Mid], "")</f>
        <v/>
      </c>
      <c r="DJ27" s="6"/>
      <c r="DK27" s="6"/>
      <c r="DL27" s="6"/>
      <c r="DM27" s="7" t="str">
        <f>_xlfn.XLOOKUP(DM$1&amp;"|"&amp;TEXT($C27,"yyyymmdd"), RRPS_ALL[Key], RRPS_ALL[Yield to Maturity], "")</f>
        <v/>
      </c>
      <c r="DN27" s="6" t="str">
        <f>_xlfn.XLOOKUP(DN$1&amp;"|"&amp;TEXT($C27,"yyyymmdd"), RRPS_ALL[Key], RRPS_ALL[Mid Price], "")</f>
        <v/>
      </c>
      <c r="DO27" s="6" t="str">
        <f>_xlfn.XLOOKUP(DO$1&amp;"|"&amp;TEXT($C27,"yyyymmdd"), RRPS_ALL[Key], RRPS_ALL[Mid Yield], "")</f>
        <v/>
      </c>
      <c r="DP27" s="6" t="str">
        <f>_xlfn.XLOOKUP(DP$1&amp;"|"&amp;TEXT($C27,"yyyymmdd"), RRPS_ALL[Key], RRPS_ALL[Dirty Mid], "")</f>
        <v/>
      </c>
      <c r="DQ27" s="6" t="str">
        <f>_xlfn.XLOOKUP(DQ$1&amp;"|"&amp;TEXT($C27,"yyyymmdd"), RRPS_ALL[Key], RRPS_ALL[Clean Price Mid], "")</f>
        <v/>
      </c>
      <c r="DR27" s="6"/>
      <c r="DS27" s="6"/>
      <c r="DT27" s="6"/>
      <c r="DU27" s="7" t="str">
        <f>_xlfn.XLOOKUP(DU$1&amp;"|"&amp;TEXT($C27,"yyyymmdd"), RRPS_ALL[Key], RRPS_ALL[Yield to Maturity], "")</f>
        <v/>
      </c>
      <c r="DV27" s="6" t="str">
        <f>_xlfn.XLOOKUP(DV$1&amp;"|"&amp;TEXT($C27,"yyyymmdd"), RRPS_ALL[Key], RRPS_ALL[Mid Price], "")</f>
        <v/>
      </c>
      <c r="DW27" s="6" t="str">
        <f>_xlfn.XLOOKUP(DW$1&amp;"|"&amp;TEXT($C27,"yyyymmdd"), RRPS_ALL[Key], RRPS_ALL[Mid Yield], "")</f>
        <v/>
      </c>
      <c r="DX27" s="6" t="str">
        <f>_xlfn.XLOOKUP(DX$1&amp;"|"&amp;TEXT($C27,"yyyymmdd"), RRPS_ALL[Key], RRPS_ALL[Dirty Mid], "")</f>
        <v/>
      </c>
      <c r="DY27" s="6" t="str">
        <f>_xlfn.XLOOKUP(DY$1&amp;"|"&amp;TEXT($C27,"yyyymmdd"), RRPS_ALL[Key], RRPS_ALL[Clean Price Mid], "")</f>
        <v/>
      </c>
      <c r="DZ27" s="6"/>
      <c r="EA27" s="6"/>
      <c r="EB27" s="6"/>
      <c r="EC27" s="7" t="str">
        <f>_xlfn.XLOOKUP(EC$1&amp;"|"&amp;TEXT($C27,"yyyymmdd"), RRPS_ALL[Key], RRPS_ALL[Yield to Maturity], "")</f>
        <v/>
      </c>
      <c r="ED27" s="6" t="str">
        <f>_xlfn.XLOOKUP(ED$1&amp;"|"&amp;TEXT($C27,"yyyymmdd"), RRPS_ALL[Key], RRPS_ALL[Mid Price], "")</f>
        <v/>
      </c>
      <c r="EE27" s="6" t="str">
        <f>_xlfn.XLOOKUP(EE$1&amp;"|"&amp;TEXT($C27,"yyyymmdd"), RRPS_ALL[Key], RRPS_ALL[Mid Yield], "")</f>
        <v/>
      </c>
      <c r="EF27" s="6" t="str">
        <f>_xlfn.XLOOKUP(EF$1&amp;"|"&amp;TEXT($C27,"yyyymmdd"), RRPS_ALL[Key], RRPS_ALL[Dirty Mid], "")</f>
        <v/>
      </c>
      <c r="EG27" s="6" t="str">
        <f>_xlfn.XLOOKUP(EG$1&amp;"|"&amp;TEXT($C27,"yyyymmdd"), RRPS_ALL[Key], RRPS_ALL[Clean Price Mid], "")</f>
        <v/>
      </c>
      <c r="EH27" s="6"/>
      <c r="EI27" s="6"/>
      <c r="EJ27" s="6"/>
      <c r="EK27" s="7" t="str">
        <f>_xlfn.XLOOKUP(EK$1&amp;"|"&amp;TEXT($C27,"yyyymmdd"), RRPS_ALL[Key], RRPS_ALL[Yield to Maturity], "")</f>
        <v/>
      </c>
      <c r="EL27" s="6" t="str">
        <f>_xlfn.XLOOKUP(EL$1&amp;"|"&amp;TEXT($C27,"yyyymmdd"), RRPS_ALL[Key], RRPS_ALL[Mid Price], "")</f>
        <v/>
      </c>
      <c r="EM27" s="6" t="str">
        <f>_xlfn.XLOOKUP(EM$1&amp;"|"&amp;TEXT($C27,"yyyymmdd"), RRPS_ALL[Key], RRPS_ALL[Mid Yield], "")</f>
        <v/>
      </c>
      <c r="EN27" s="6" t="str">
        <f>_xlfn.XLOOKUP(EN$1&amp;"|"&amp;TEXT($C27,"yyyymmdd"), RRPS_ALL[Key], RRPS_ALL[Dirty Mid], "")</f>
        <v/>
      </c>
      <c r="EO27" s="6" t="str">
        <f>_xlfn.XLOOKUP(EO$1&amp;"|"&amp;TEXT($C27,"yyyymmdd"), RRPS_ALL[Key], RRPS_ALL[Clean Price Mid], "")</f>
        <v/>
      </c>
      <c r="EP27" s="6"/>
      <c r="EQ27" s="6"/>
      <c r="ER27" s="6"/>
      <c r="ES27" s="7" t="str">
        <f>_xlfn.XLOOKUP(ES$1&amp;"|"&amp;TEXT($C27,"yyyymmdd"), RRPS_ALL[Key], RRPS_ALL[Yield to Maturity], "")</f>
        <v/>
      </c>
      <c r="ET27" s="6" t="str">
        <f>_xlfn.XLOOKUP(ET$1&amp;"|"&amp;TEXT($C27,"yyyymmdd"), RRPS_ALL[Key], RRPS_ALL[Mid Price], "")</f>
        <v/>
      </c>
      <c r="EU27" s="6" t="str">
        <f>_xlfn.XLOOKUP(EU$1&amp;"|"&amp;TEXT($C27,"yyyymmdd"), RRPS_ALL[Key], RRPS_ALL[Mid Yield], "")</f>
        <v/>
      </c>
      <c r="EV27" s="6" t="str">
        <f>_xlfn.XLOOKUP(EV$1&amp;"|"&amp;TEXT($C27,"yyyymmdd"), RRPS_ALL[Key], RRPS_ALL[Dirty Mid], "")</f>
        <v/>
      </c>
      <c r="EW27" s="6" t="str">
        <f>_xlfn.XLOOKUP(EW$1&amp;"|"&amp;TEXT($C27,"yyyymmdd"), RRPS_ALL[Key], RRPS_ALL[Clean Price Mid], "")</f>
        <v/>
      </c>
      <c r="EX27" s="6"/>
      <c r="EY27" s="6"/>
      <c r="EZ27" s="6"/>
      <c r="FA27" s="7" t="str">
        <f>_xlfn.XLOOKUP(FA$1&amp;"|"&amp;TEXT($C27,"yyyymmdd"), RRPS_ALL[Key], RRPS_ALL[Yield to Maturity], "")</f>
        <v/>
      </c>
      <c r="FB27" s="6" t="str">
        <f>_xlfn.XLOOKUP(FB$1&amp;"|"&amp;TEXT($C27,"yyyymmdd"), RRPS_ALL[Key], RRPS_ALL[Mid Price], "")</f>
        <v/>
      </c>
      <c r="FC27" s="6" t="str">
        <f>_xlfn.XLOOKUP(FC$1&amp;"|"&amp;TEXT($C27,"yyyymmdd"), RRPS_ALL[Key], RRPS_ALL[Mid Yield], "")</f>
        <v/>
      </c>
      <c r="FD27" s="6" t="str">
        <f>_xlfn.XLOOKUP(FD$1&amp;"|"&amp;TEXT($C27,"yyyymmdd"), RRPS_ALL[Key], RRPS_ALL[Dirty Mid], "")</f>
        <v/>
      </c>
      <c r="FE27" s="6" t="str">
        <f>_xlfn.XLOOKUP(FE$1&amp;"|"&amp;TEXT($C27,"yyyymmdd"), RRPS_ALL[Key], RRPS_ALL[Clean Price Mid], "")</f>
        <v/>
      </c>
      <c r="FF27" s="6"/>
      <c r="FG27" s="6"/>
      <c r="FH27" s="6"/>
      <c r="FI27" s="7" t="str">
        <f>_xlfn.XLOOKUP(FI$1&amp;"|"&amp;TEXT($C27,"yyyymmdd"), RRPS_ALL[Key], RRPS_ALL[Yield to Maturity], "")</f>
        <v/>
      </c>
      <c r="FJ27" s="6" t="str">
        <f>_xlfn.XLOOKUP(FJ$1&amp;"|"&amp;TEXT($C27,"yyyymmdd"), RRPS_ALL[Key], RRPS_ALL[Mid Price], "")</f>
        <v/>
      </c>
      <c r="FK27" s="6" t="str">
        <f>_xlfn.XLOOKUP(FK$1&amp;"|"&amp;TEXT($C27,"yyyymmdd"), RRPS_ALL[Key], RRPS_ALL[Mid Yield], "")</f>
        <v/>
      </c>
      <c r="FL27" s="6" t="str">
        <f>_xlfn.XLOOKUP(FL$1&amp;"|"&amp;TEXT($C27,"yyyymmdd"), RRPS_ALL[Key], RRPS_ALL[Dirty Mid], "")</f>
        <v/>
      </c>
      <c r="FM27" s="6" t="str">
        <f>_xlfn.XLOOKUP(FM$1&amp;"|"&amp;TEXT($C27,"yyyymmdd"), RRPS_ALL[Key], RRPS_ALL[Clean Price Mid], "")</f>
        <v/>
      </c>
      <c r="FN27" s="6"/>
      <c r="FO27" s="6"/>
      <c r="FP27" s="6"/>
      <c r="FQ27" s="7" t="str">
        <f>_xlfn.XLOOKUP(FQ$1&amp;"|"&amp;TEXT($C27,"yyyymmdd"), RRPS_ALL[Key], RRPS_ALL[Yield to Maturity], "")</f>
        <v/>
      </c>
      <c r="FR27" s="6" t="str">
        <f>_xlfn.XLOOKUP(FR$1&amp;"|"&amp;TEXT($C27,"yyyymmdd"), RRPS_ALL[Key], RRPS_ALL[Mid Price], "")</f>
        <v/>
      </c>
      <c r="FS27" s="6" t="str">
        <f>_xlfn.XLOOKUP(FS$1&amp;"|"&amp;TEXT($C27,"yyyymmdd"), RRPS_ALL[Key], RRPS_ALL[Mid Yield], "")</f>
        <v/>
      </c>
      <c r="FT27" s="6" t="str">
        <f>_xlfn.XLOOKUP(FT$1&amp;"|"&amp;TEXT($C27,"yyyymmdd"), RRPS_ALL[Key], RRPS_ALL[Dirty Mid], "")</f>
        <v/>
      </c>
      <c r="FU27" s="6" t="str">
        <f>_xlfn.XLOOKUP(FU$1&amp;"|"&amp;TEXT($C27,"yyyymmdd"), RRPS_ALL[Key], RRPS_ALL[Clean Price Mid], "")</f>
        <v/>
      </c>
      <c r="FV27" s="6"/>
      <c r="FW27" s="6"/>
      <c r="FX27" s="6"/>
      <c r="FY27" s="7" t="str">
        <f>_xlfn.XLOOKUP(FY$1&amp;"|"&amp;TEXT($C27,"yyyymmdd"), RRPS_ALL[Key], RRPS_ALL[Yield to Maturity], "")</f>
        <v/>
      </c>
      <c r="FZ27" s="6" t="str">
        <f>_xlfn.XLOOKUP(FZ$1&amp;"|"&amp;TEXT($C27,"yyyymmdd"), RRPS_ALL[Key], RRPS_ALL[Mid Price], "")</f>
        <v/>
      </c>
      <c r="GA27" s="6" t="str">
        <f>_xlfn.XLOOKUP(GA$1&amp;"|"&amp;TEXT($C27,"yyyymmdd"), RRPS_ALL[Key], RRPS_ALL[Mid Yield], "")</f>
        <v/>
      </c>
      <c r="GB27" s="6" t="str">
        <f>_xlfn.XLOOKUP(GB$1&amp;"|"&amp;TEXT($C27,"yyyymmdd"), RRPS_ALL[Key], RRPS_ALL[Dirty Mid], "")</f>
        <v/>
      </c>
      <c r="GC27" s="6" t="str">
        <f>_xlfn.XLOOKUP(GC$1&amp;"|"&amp;TEXT($C27,"yyyymmdd"), RRPS_ALL[Key], RRPS_ALL[Clean Price Mid], "")</f>
        <v/>
      </c>
      <c r="GD27" s="6"/>
      <c r="GE27" s="6"/>
      <c r="GF27" s="6"/>
      <c r="GG27" s="7" t="str">
        <f>_xlfn.XLOOKUP(GG$1&amp;"|"&amp;TEXT($C27,"yyyymmdd"), RRPS_ALL[Key], RRPS_ALL[Yield to Maturity], "")</f>
        <v/>
      </c>
      <c r="GH27" s="6" t="str">
        <f>_xlfn.XLOOKUP(GH$1&amp;"|"&amp;TEXT($C27,"yyyymmdd"), RRPS_ALL[Key], RRPS_ALL[Mid Price], "")</f>
        <v/>
      </c>
      <c r="GI27" s="6" t="str">
        <f>_xlfn.XLOOKUP(GI$1&amp;"|"&amp;TEXT($C27,"yyyymmdd"), RRPS_ALL[Key], RRPS_ALL[Mid Yield], "")</f>
        <v/>
      </c>
      <c r="GJ27" s="6" t="str">
        <f>_xlfn.XLOOKUP(GJ$1&amp;"|"&amp;TEXT($C27,"yyyymmdd"), RRPS_ALL[Key], RRPS_ALL[Dirty Mid], "")</f>
        <v/>
      </c>
      <c r="GK27" s="6" t="str">
        <f>_xlfn.XLOOKUP(GK$1&amp;"|"&amp;TEXT($C27,"yyyymmdd"), RRPS_ALL[Key], RRPS_ALL[Clean Price Mid], "")</f>
        <v/>
      </c>
      <c r="GL27" s="6"/>
      <c r="GM27" s="6"/>
      <c r="GN27" s="6"/>
      <c r="GO27" s="7" t="str">
        <f>_xlfn.XLOOKUP(GO$1&amp;"|"&amp;TEXT($C27,"yyyymmdd"), RRPS_ALL[Key], RRPS_ALL[Yield to Maturity], "")</f>
        <v/>
      </c>
      <c r="GP27" s="6" t="str">
        <f>_xlfn.XLOOKUP(GP$1&amp;"|"&amp;TEXT($C27,"yyyymmdd"), RRPS_ALL[Key], RRPS_ALL[Mid Price], "")</f>
        <v/>
      </c>
      <c r="GQ27" s="6" t="str">
        <f>_xlfn.XLOOKUP(GQ$1&amp;"|"&amp;TEXT($C27,"yyyymmdd"), RRPS_ALL[Key], RRPS_ALL[Mid Yield], "")</f>
        <v/>
      </c>
      <c r="GR27" s="6" t="str">
        <f>_xlfn.XLOOKUP(GR$1&amp;"|"&amp;TEXT($C27,"yyyymmdd"), RRPS_ALL[Key], RRPS_ALL[Dirty Mid], "")</f>
        <v/>
      </c>
      <c r="GS27" s="6" t="str">
        <f>_xlfn.XLOOKUP(GS$1&amp;"|"&amp;TEXT($C27,"yyyymmdd"), RRPS_ALL[Key], RRPS_ALL[Clean Price Mid], "")</f>
        <v/>
      </c>
      <c r="GT27" s="6"/>
      <c r="GU27" s="6"/>
      <c r="GV27" s="6"/>
      <c r="GW27" s="7" t="str">
        <f>_xlfn.XLOOKUP(GW$1&amp;"|"&amp;TEXT($C27,"yyyymmdd"), RRPS_ALL[Key], RRPS_ALL[Yield to Maturity], "")</f>
        <v/>
      </c>
      <c r="GX27" s="6" t="str">
        <f>_xlfn.XLOOKUP(GX$1&amp;"|"&amp;TEXT($C27,"yyyymmdd"), RRPS_ALL[Key], RRPS_ALL[Mid Price], "")</f>
        <v/>
      </c>
      <c r="GY27" s="6" t="str">
        <f>_xlfn.XLOOKUP(GY$1&amp;"|"&amp;TEXT($C27,"yyyymmdd"), RRPS_ALL[Key], RRPS_ALL[Mid Yield], "")</f>
        <v/>
      </c>
      <c r="GZ27" s="6" t="str">
        <f>_xlfn.XLOOKUP(GZ$1&amp;"|"&amp;TEXT($C27,"yyyymmdd"), RRPS_ALL[Key], RRPS_ALL[Dirty Mid], "")</f>
        <v/>
      </c>
      <c r="HA27" s="6" t="str">
        <f>_xlfn.XLOOKUP(HA$1&amp;"|"&amp;TEXT($C27,"yyyymmdd"), RRPS_ALL[Key], RRPS_ALL[Clean Price Mid], "")</f>
        <v/>
      </c>
      <c r="HB27" s="6"/>
      <c r="HC27" s="6"/>
      <c r="HD27" s="6"/>
    </row>
    <row r="28" spans="1:212" x14ac:dyDescent="0.2">
      <c r="A28">
        <v>2001</v>
      </c>
      <c r="B28">
        <v>12</v>
      </c>
      <c r="C28" s="5">
        <f t="shared" si="0"/>
        <v>37256</v>
      </c>
      <c r="D28" s="6">
        <v>3</v>
      </c>
      <c r="E28" s="7">
        <f>_xlfn.XLOOKUP(E$1&amp;"|"&amp;TEXT($C28,"yyyymmdd"), RRPS_ALL[Key], RRPS_ALL[Yield to Maturity], "")</f>
        <v>4.8029999999999999</v>
      </c>
      <c r="F28" s="6">
        <f>_xlfn.XLOOKUP(F$1&amp;"|"&amp;TEXT($C28,"yyyymmdd"), RRPS_ALL[Key], RRPS_ALL[Mid Price], "")</f>
        <v>103.39</v>
      </c>
      <c r="G28" s="6">
        <f>_xlfn.XLOOKUP(G$1&amp;"|"&amp;TEXT($C28,"yyyymmdd"), RRPS_ALL[Key], RRPS_ALL[Mid Yield], "")</f>
        <v>0</v>
      </c>
      <c r="H28" s="6">
        <f>_xlfn.XLOOKUP(H$1&amp;"|"&amp;TEXT($C28,"yyyymmdd"), RRPS_ALL[Key], RRPS_ALL[Dirty Mid], "")</f>
        <v>0</v>
      </c>
      <c r="I28" s="6">
        <f>_xlfn.XLOOKUP(I$1&amp;"|"&amp;TEXT($C28,"yyyymmdd"), RRPS_ALL[Key], RRPS_ALL[Clean Price Mid], "")</f>
        <v>0</v>
      </c>
      <c r="J28" s="6">
        <v>0.06</v>
      </c>
      <c r="K28" s="5">
        <v>38392</v>
      </c>
      <c r="L28" s="6">
        <f t="shared" si="1"/>
        <v>3.1106243154435926</v>
      </c>
      <c r="M28" s="7">
        <f>_xlfn.XLOOKUP(M$1&amp;"|"&amp;TEXT($C28,"yyyymmdd"), RRPS_ALL[Key], RRPS_ALL[Yield to Maturity], "")</f>
        <v>5.09</v>
      </c>
      <c r="N28" s="6">
        <f>_xlfn.XLOOKUP(N$1&amp;"|"&amp;TEXT($C28,"yyyymmdd"), RRPS_ALL[Key], RRPS_ALL[Mid Price], "")</f>
        <v>105.97</v>
      </c>
      <c r="O28" s="6">
        <f>_xlfn.XLOOKUP(O$1&amp;"|"&amp;TEXT($C28,"yyyymmdd"), RRPS_ALL[Key], RRPS_ALL[Mid Yield], "")</f>
        <v>0</v>
      </c>
      <c r="P28" s="6">
        <f>_xlfn.XLOOKUP(P$1&amp;"|"&amp;TEXT($C28,"yyyymmdd"), RRPS_ALL[Key], RRPS_ALL[Dirty Mid], "")</f>
        <v>0</v>
      </c>
      <c r="Q28" s="6">
        <f>_xlfn.XLOOKUP(Q$1&amp;"|"&amp;TEXT($C28,"yyyymmdd"), RRPS_ALL[Key], RRPS_ALL[Clean Price Mid], "")</f>
        <v>0</v>
      </c>
      <c r="R28" s="6">
        <v>6.5000000000000002E-2</v>
      </c>
      <c r="S28" s="5">
        <v>39015</v>
      </c>
      <c r="T28" s="6">
        <f t="shared" si="2"/>
        <v>4.8169785486079411</v>
      </c>
      <c r="U28" s="7">
        <f>_xlfn.XLOOKUP(U$1&amp;"|"&amp;TEXT($C28,"yyyymmdd"), RRPS_ALL[Key], RRPS_ALL[Yield to Maturity], "")</f>
        <v>5.19</v>
      </c>
      <c r="V28" s="6">
        <f>_xlfn.XLOOKUP(V$1&amp;"|"&amp;TEXT($C28,"yyyymmdd"), RRPS_ALL[Key], RRPS_ALL[Mid Price], "")</f>
        <v>106.93</v>
      </c>
      <c r="W28" s="6">
        <f>_xlfn.XLOOKUP(W$1&amp;"|"&amp;TEXT($C28,"yyyymmdd"), RRPS_ALL[Key], RRPS_ALL[Mid Yield], "")</f>
        <v>0</v>
      </c>
      <c r="X28" s="6">
        <f>_xlfn.XLOOKUP(X$1&amp;"|"&amp;TEXT($C28,"yyyymmdd"), RRPS_ALL[Key], RRPS_ALL[Dirty Mid], "")</f>
        <v>0</v>
      </c>
      <c r="Y28" s="6">
        <f>_xlfn.XLOOKUP(Y$1&amp;"|"&amp;TEXT($C28,"yyyymmdd"), RRPS_ALL[Key], RRPS_ALL[Clean Price Mid], "")</f>
        <v>0</v>
      </c>
      <c r="Z28" s="6">
        <v>6.5000000000000002E-2</v>
      </c>
      <c r="AA28" s="5">
        <v>39573</v>
      </c>
      <c r="AB28" s="6">
        <f t="shared" si="3"/>
        <v>6.3436002737850785</v>
      </c>
      <c r="AC28" s="7">
        <f>_xlfn.XLOOKUP(AC$1&amp;"|"&amp;TEXT($C28,"yyyymmdd"), RRPS_ALL[Key], RRPS_ALL[Yield to Maturity], "")</f>
        <v>5.5490000000000004</v>
      </c>
      <c r="AD28" s="6">
        <f>_xlfn.XLOOKUP(AD$1&amp;"|"&amp;TEXT($C28,"yyyymmdd"), RRPS_ALL[Key], RRPS_ALL[Mid Price], "")</f>
        <v>110.51</v>
      </c>
      <c r="AE28" s="6">
        <f>_xlfn.XLOOKUP(AE$1&amp;"|"&amp;TEXT($C28,"yyyymmdd"), RRPS_ALL[Key], RRPS_ALL[Mid Yield], "")</f>
        <v>0</v>
      </c>
      <c r="AF28" s="6">
        <f>_xlfn.XLOOKUP(AF$1&amp;"|"&amp;TEXT($C28,"yyyymmdd"), RRPS_ALL[Key], RRPS_ALL[Dirty Mid], "")</f>
        <v>4.4625000000000004</v>
      </c>
      <c r="AG28" s="6">
        <f>_xlfn.XLOOKUP(AG$1&amp;"|"&amp;TEXT($C28,"yyyymmdd"), RRPS_ALL[Key], RRPS_ALL[Clean Price Mid], "")</f>
        <v>8.6047799999999999</v>
      </c>
      <c r="AH28" s="6">
        <v>6.7500000000000004E-2</v>
      </c>
      <c r="AI28" s="5">
        <v>41764</v>
      </c>
      <c r="AJ28" s="6">
        <f t="shared" si="4"/>
        <v>12.34343829454332</v>
      </c>
      <c r="AK28" s="7">
        <f>_xlfn.XLOOKUP(AK$1&amp;"|"&amp;TEXT($C28,"yyyymmdd"), RRPS_ALL[Key], RRPS_ALL[Yield to Maturity], "")</f>
        <v>5.2670000000000003</v>
      </c>
      <c r="AL28" s="6">
        <f>_xlfn.XLOOKUP(AL$1&amp;"|"&amp;TEXT($C28,"yyyymmdd"), RRPS_ALL[Key], RRPS_ALL[Mid Price], "")</f>
        <v>98.47</v>
      </c>
      <c r="AM28" s="6">
        <f>_xlfn.XLOOKUP(AM$1&amp;"|"&amp;TEXT($C28,"yyyymmdd"), RRPS_ALL[Key], RRPS_ALL[Mid Yield], "")</f>
        <v>0</v>
      </c>
      <c r="AN28" s="6">
        <f>_xlfn.XLOOKUP(AN$1&amp;"|"&amp;TEXT($C28,"yyyymmdd"), RRPS_ALL[Key], RRPS_ALL[Dirty Mid], "")</f>
        <v>0</v>
      </c>
      <c r="AO28" s="6">
        <f>_xlfn.XLOOKUP(AO$1&amp;"|"&amp;TEXT($C28,"yyyymmdd"), RRPS_ALL[Key], RRPS_ALL[Clean Price Mid], "")</f>
        <v>0</v>
      </c>
      <c r="AP28" s="6">
        <v>0.05</v>
      </c>
      <c r="AQ28" s="5">
        <v>39880</v>
      </c>
      <c r="AR28" s="6">
        <f t="shared" si="5"/>
        <v>7.1846668694858531</v>
      </c>
      <c r="AS28" s="7">
        <f>_xlfn.XLOOKUP(AS$1&amp;"|"&amp;TEXT($C28,"yyyymmdd"), RRPS_ALL[Key], RRPS_ALL[Yield to Maturity], "")</f>
        <v>4.9989999999999997</v>
      </c>
      <c r="AT28" s="6">
        <f>_xlfn.XLOOKUP(AT$1&amp;"|"&amp;TEXT($C28,"yyyymmdd"), RRPS_ALL[Key], RRPS_ALL[Mid Price], "")</f>
        <v>94.334999999999994</v>
      </c>
      <c r="AU28" s="6">
        <f>_xlfn.XLOOKUP(AU$1&amp;"|"&amp;TEXT($C28,"yyyymmdd"), RRPS_ALL[Key], RRPS_ALL[Mid Yield], "")</f>
        <v>0</v>
      </c>
      <c r="AV28" s="6">
        <f>_xlfn.XLOOKUP(AV$1&amp;"|"&amp;TEXT($C28,"yyyymmdd"), RRPS_ALL[Key], RRPS_ALL[Dirty Mid], "")</f>
        <v>0</v>
      </c>
      <c r="AW28" s="6">
        <f>_xlfn.XLOOKUP(AW$1&amp;"|"&amp;TEXT($C28,"yyyymmdd"), RRPS_ALL[Key], RRPS_ALL[Clean Price Mid], "")</f>
        <v>0</v>
      </c>
      <c r="AX28" s="6">
        <v>3.5000000000000003E-2</v>
      </c>
      <c r="AY28" s="5">
        <v>38827</v>
      </c>
      <c r="AZ28" s="6">
        <f t="shared" si="8"/>
        <v>4.3021451392058419</v>
      </c>
      <c r="BA28" s="7">
        <f>_xlfn.XLOOKUP(BA$1&amp;"|"&amp;TEXT($C28,"yyyymmdd"), RRPS_ALL[Key], RRPS_ALL[Yield to Maturity], "")</f>
        <v>5.3540000000000001</v>
      </c>
      <c r="BB28" s="6">
        <f>_xlfn.XLOOKUP(BB$1&amp;"|"&amp;TEXT($C28,"yyyymmdd"), RRPS_ALL[Key], RRPS_ALL[Mid Price], "")</f>
        <v>99.245000000000005</v>
      </c>
      <c r="BC28" s="6">
        <f>_xlfn.XLOOKUP(BC$1&amp;"|"&amp;TEXT($C28,"yyyymmdd"), RRPS_ALL[Key], RRPS_ALL[Mid Yield], "")</f>
        <v>0</v>
      </c>
      <c r="BD28" s="6">
        <f>_xlfn.XLOOKUP(BD$1&amp;"|"&amp;TEXT($C28,"yyyymmdd"), RRPS_ALL[Key], RRPS_ALL[Dirty Mid], "")</f>
        <v>0</v>
      </c>
      <c r="BE28" s="6">
        <f>_xlfn.XLOOKUP(BE$1&amp;"|"&amp;TEXT($C28,"yyyymmdd"), RRPS_ALL[Key], RRPS_ALL[Clean Price Mid], "")</f>
        <v>0</v>
      </c>
      <c r="BF28" s="6">
        <v>5.2499999999999998E-2</v>
      </c>
      <c r="BG28" s="5">
        <v>40617</v>
      </c>
      <c r="BH28" s="6">
        <f t="shared" si="7"/>
        <v>9.2036345531491168</v>
      </c>
      <c r="BI28" s="7" t="str">
        <f>_xlfn.XLOOKUP(BI$1&amp;"|"&amp;TEXT($C28,"yyyymmdd"), RRPS_ALL[Key], RRPS_ALL[Yield to Maturity], "")</f>
        <v/>
      </c>
      <c r="BJ28" s="6" t="str">
        <f>_xlfn.XLOOKUP(BJ$1&amp;"|"&amp;TEXT($C28,"yyyymmdd"), RRPS_ALL[Key], RRPS_ALL[Mid Price], "")</f>
        <v/>
      </c>
      <c r="BK28" s="6" t="str">
        <f>_xlfn.XLOOKUP(BK$1&amp;"|"&amp;TEXT($C28,"yyyymmdd"), RRPS_ALL[Key], RRPS_ALL[Mid Yield], "")</f>
        <v/>
      </c>
      <c r="BL28" s="6" t="str">
        <f>_xlfn.XLOOKUP(BL$1&amp;"|"&amp;TEXT($C28,"yyyymmdd"), RRPS_ALL[Key], RRPS_ALL[Dirty Mid], "")</f>
        <v/>
      </c>
      <c r="BM28" s="6" t="str">
        <f>_xlfn.XLOOKUP(BM$1&amp;"|"&amp;TEXT($C28,"yyyymmdd"), RRPS_ALL[Key], RRPS_ALL[Clean Price Mid], "")</f>
        <v/>
      </c>
      <c r="BN28" s="6"/>
      <c r="BO28" s="6"/>
      <c r="BP28" s="6"/>
      <c r="BQ28" s="7" t="str">
        <f>_xlfn.XLOOKUP(BQ$1&amp;"|"&amp;TEXT($C28,"yyyymmdd"), RRPS_ALL[Key], RRPS_ALL[Yield to Maturity], "")</f>
        <v/>
      </c>
      <c r="BR28" s="6" t="str">
        <f>_xlfn.XLOOKUP(BR$1&amp;"|"&amp;TEXT($C28,"yyyymmdd"), RRPS_ALL[Key], RRPS_ALL[Mid Price], "")</f>
        <v/>
      </c>
      <c r="BS28" s="6" t="str">
        <f>_xlfn.XLOOKUP(BS$1&amp;"|"&amp;TEXT($C28,"yyyymmdd"), RRPS_ALL[Key], RRPS_ALL[Mid Yield], "")</f>
        <v/>
      </c>
      <c r="BT28" s="6" t="str">
        <f>_xlfn.XLOOKUP(BT$1&amp;"|"&amp;TEXT($C28,"yyyymmdd"), RRPS_ALL[Key], RRPS_ALL[Dirty Mid], "")</f>
        <v/>
      </c>
      <c r="BU28" s="6" t="str">
        <f>_xlfn.XLOOKUP(BU$1&amp;"|"&amp;TEXT($C28,"yyyymmdd"), RRPS_ALL[Key], RRPS_ALL[Clean Price Mid], "")</f>
        <v/>
      </c>
      <c r="BV28" s="6"/>
      <c r="BW28" s="6"/>
      <c r="BX28" s="6"/>
      <c r="BY28" s="7" t="str">
        <f>_xlfn.XLOOKUP(BY$1&amp;"|"&amp;TEXT($C28,"yyyymmdd"), RRPS_ALL[Key], RRPS_ALL[Yield to Maturity], "")</f>
        <v/>
      </c>
      <c r="BZ28" s="6" t="str">
        <f>_xlfn.XLOOKUP(BZ$1&amp;"|"&amp;TEXT($C28,"yyyymmdd"), RRPS_ALL[Key], RRPS_ALL[Mid Price], "")</f>
        <v/>
      </c>
      <c r="CA28" s="6" t="str">
        <f>_xlfn.XLOOKUP(CA$1&amp;"|"&amp;TEXT($C28,"yyyymmdd"), RRPS_ALL[Key], RRPS_ALL[Mid Yield], "")</f>
        <v/>
      </c>
      <c r="CB28" s="6" t="str">
        <f>_xlfn.XLOOKUP(CB$1&amp;"|"&amp;TEXT($C28,"yyyymmdd"), RRPS_ALL[Key], RRPS_ALL[Dirty Mid], "")</f>
        <v/>
      </c>
      <c r="CC28" s="6" t="str">
        <f>_xlfn.XLOOKUP(CC$1&amp;"|"&amp;TEXT($C28,"yyyymmdd"), RRPS_ALL[Key], RRPS_ALL[Clean Price Mid], "")</f>
        <v/>
      </c>
      <c r="CD28" s="6"/>
      <c r="CE28" s="6"/>
      <c r="CF28" s="6"/>
      <c r="CG28" s="7" t="str">
        <f>_xlfn.XLOOKUP(CG$1&amp;"|"&amp;TEXT($C28,"yyyymmdd"), RRPS_ALL[Key], RRPS_ALL[Yield to Maturity], "")</f>
        <v/>
      </c>
      <c r="CH28" s="6" t="str">
        <f>_xlfn.XLOOKUP(CH$1&amp;"|"&amp;TEXT($C28,"yyyymmdd"), RRPS_ALL[Key], RRPS_ALL[Mid Price], "")</f>
        <v/>
      </c>
      <c r="CI28" s="6" t="str">
        <f>_xlfn.XLOOKUP(CI$1&amp;"|"&amp;TEXT($C28,"yyyymmdd"), RRPS_ALL[Key], RRPS_ALL[Mid Yield], "")</f>
        <v/>
      </c>
      <c r="CJ28" s="6" t="str">
        <f>_xlfn.XLOOKUP(CJ$1&amp;"|"&amp;TEXT($C28,"yyyymmdd"), RRPS_ALL[Key], RRPS_ALL[Dirty Mid], "")</f>
        <v/>
      </c>
      <c r="CK28" s="6" t="str">
        <f>_xlfn.XLOOKUP(CK$1&amp;"|"&amp;TEXT($C28,"yyyymmdd"), RRPS_ALL[Key], RRPS_ALL[Clean Price Mid], "")</f>
        <v/>
      </c>
      <c r="CL28" s="6"/>
      <c r="CM28" s="6"/>
      <c r="CN28" s="6"/>
      <c r="CO28" s="7" t="str">
        <f>_xlfn.XLOOKUP(CO$1&amp;"|"&amp;TEXT($C28,"yyyymmdd"), RRPS_ALL[Key], RRPS_ALL[Yield to Maturity], "")</f>
        <v/>
      </c>
      <c r="CP28" s="6" t="str">
        <f>_xlfn.XLOOKUP(CP$1&amp;"|"&amp;TEXT($C28,"yyyymmdd"), RRPS_ALL[Key], RRPS_ALL[Mid Price], "")</f>
        <v/>
      </c>
      <c r="CQ28" s="6" t="str">
        <f>_xlfn.XLOOKUP(CQ$1&amp;"|"&amp;TEXT($C28,"yyyymmdd"), RRPS_ALL[Key], RRPS_ALL[Mid Yield], "")</f>
        <v/>
      </c>
      <c r="CR28" s="6" t="str">
        <f>_xlfn.XLOOKUP(CR$1&amp;"|"&amp;TEXT($C28,"yyyymmdd"), RRPS_ALL[Key], RRPS_ALL[Dirty Mid], "")</f>
        <v/>
      </c>
      <c r="CS28" s="6" t="str">
        <f>_xlfn.XLOOKUP(CS$1&amp;"|"&amp;TEXT($C28,"yyyymmdd"), RRPS_ALL[Key], RRPS_ALL[Clean Price Mid], "")</f>
        <v/>
      </c>
      <c r="CT28" s="6"/>
      <c r="CU28" s="6"/>
      <c r="CV28" s="6"/>
      <c r="CW28" s="7" t="str">
        <f>_xlfn.XLOOKUP(CW$1&amp;"|"&amp;TEXT($C28,"yyyymmdd"), RRPS_ALL[Key], RRPS_ALL[Yield to Maturity], "")</f>
        <v/>
      </c>
      <c r="CX28" s="6" t="str">
        <f>_xlfn.XLOOKUP(CX$1&amp;"|"&amp;TEXT($C28,"yyyymmdd"), RRPS_ALL[Key], RRPS_ALL[Mid Price], "")</f>
        <v/>
      </c>
      <c r="CY28" s="6" t="str">
        <f>_xlfn.XLOOKUP(CY$1&amp;"|"&amp;TEXT($C28,"yyyymmdd"), RRPS_ALL[Key], RRPS_ALL[Mid Yield], "")</f>
        <v/>
      </c>
      <c r="CZ28" s="6" t="str">
        <f>_xlfn.XLOOKUP(CZ$1&amp;"|"&amp;TEXT($C28,"yyyymmdd"), RRPS_ALL[Key], RRPS_ALL[Dirty Mid], "")</f>
        <v/>
      </c>
      <c r="DA28" s="6" t="str">
        <f>_xlfn.XLOOKUP(DA$1&amp;"|"&amp;TEXT($C28,"yyyymmdd"), RRPS_ALL[Key], RRPS_ALL[Clean Price Mid], "")</f>
        <v/>
      </c>
      <c r="DB28" s="6"/>
      <c r="DC28" s="6"/>
      <c r="DD28" s="6"/>
      <c r="DE28" s="7" t="str">
        <f>_xlfn.XLOOKUP(DE$1&amp;"|"&amp;TEXT($C28,"yyyymmdd"), RRPS_ALL[Key], RRPS_ALL[Yield to Maturity], "")</f>
        <v/>
      </c>
      <c r="DF28" s="6" t="str">
        <f>_xlfn.XLOOKUP(DF$1&amp;"|"&amp;TEXT($C28,"yyyymmdd"), RRPS_ALL[Key], RRPS_ALL[Mid Price], "")</f>
        <v/>
      </c>
      <c r="DG28" s="6" t="str">
        <f>_xlfn.XLOOKUP(DG$1&amp;"|"&amp;TEXT($C28,"yyyymmdd"), RRPS_ALL[Key], RRPS_ALL[Mid Yield], "")</f>
        <v/>
      </c>
      <c r="DH28" s="6" t="str">
        <f>_xlfn.XLOOKUP(DH$1&amp;"|"&amp;TEXT($C28,"yyyymmdd"), RRPS_ALL[Key], RRPS_ALL[Dirty Mid], "")</f>
        <v/>
      </c>
      <c r="DI28" s="6" t="str">
        <f>_xlfn.XLOOKUP(DI$1&amp;"|"&amp;TEXT($C28,"yyyymmdd"), RRPS_ALL[Key], RRPS_ALL[Clean Price Mid], "")</f>
        <v/>
      </c>
      <c r="DJ28" s="6"/>
      <c r="DK28" s="6"/>
      <c r="DL28" s="6"/>
      <c r="DM28" s="7" t="str">
        <f>_xlfn.XLOOKUP(DM$1&amp;"|"&amp;TEXT($C28,"yyyymmdd"), RRPS_ALL[Key], RRPS_ALL[Yield to Maturity], "")</f>
        <v/>
      </c>
      <c r="DN28" s="6" t="str">
        <f>_xlfn.XLOOKUP(DN$1&amp;"|"&amp;TEXT($C28,"yyyymmdd"), RRPS_ALL[Key], RRPS_ALL[Mid Price], "")</f>
        <v/>
      </c>
      <c r="DO28" s="6" t="str">
        <f>_xlfn.XLOOKUP(DO$1&amp;"|"&amp;TEXT($C28,"yyyymmdd"), RRPS_ALL[Key], RRPS_ALL[Mid Yield], "")</f>
        <v/>
      </c>
      <c r="DP28" s="6" t="str">
        <f>_xlfn.XLOOKUP(DP$1&amp;"|"&amp;TEXT($C28,"yyyymmdd"), RRPS_ALL[Key], RRPS_ALL[Dirty Mid], "")</f>
        <v/>
      </c>
      <c r="DQ28" s="6" t="str">
        <f>_xlfn.XLOOKUP(DQ$1&amp;"|"&amp;TEXT($C28,"yyyymmdd"), RRPS_ALL[Key], RRPS_ALL[Clean Price Mid], "")</f>
        <v/>
      </c>
      <c r="DR28" s="6"/>
      <c r="DS28" s="6"/>
      <c r="DT28" s="6"/>
      <c r="DU28" s="7" t="str">
        <f>_xlfn.XLOOKUP(DU$1&amp;"|"&amp;TEXT($C28,"yyyymmdd"), RRPS_ALL[Key], RRPS_ALL[Yield to Maturity], "")</f>
        <v/>
      </c>
      <c r="DV28" s="6" t="str">
        <f>_xlfn.XLOOKUP(DV$1&amp;"|"&amp;TEXT($C28,"yyyymmdd"), RRPS_ALL[Key], RRPS_ALL[Mid Price], "")</f>
        <v/>
      </c>
      <c r="DW28" s="6" t="str">
        <f>_xlfn.XLOOKUP(DW$1&amp;"|"&amp;TEXT($C28,"yyyymmdd"), RRPS_ALL[Key], RRPS_ALL[Mid Yield], "")</f>
        <v/>
      </c>
      <c r="DX28" s="6" t="str">
        <f>_xlfn.XLOOKUP(DX$1&amp;"|"&amp;TEXT($C28,"yyyymmdd"), RRPS_ALL[Key], RRPS_ALL[Dirty Mid], "")</f>
        <v/>
      </c>
      <c r="DY28" s="6" t="str">
        <f>_xlfn.XLOOKUP(DY$1&amp;"|"&amp;TEXT($C28,"yyyymmdd"), RRPS_ALL[Key], RRPS_ALL[Clean Price Mid], "")</f>
        <v/>
      </c>
      <c r="DZ28" s="6"/>
      <c r="EA28" s="6"/>
      <c r="EB28" s="6"/>
      <c r="EC28" s="7" t="str">
        <f>_xlfn.XLOOKUP(EC$1&amp;"|"&amp;TEXT($C28,"yyyymmdd"), RRPS_ALL[Key], RRPS_ALL[Yield to Maturity], "")</f>
        <v/>
      </c>
      <c r="ED28" s="6" t="str">
        <f>_xlfn.XLOOKUP(ED$1&amp;"|"&amp;TEXT($C28,"yyyymmdd"), RRPS_ALL[Key], RRPS_ALL[Mid Price], "")</f>
        <v/>
      </c>
      <c r="EE28" s="6" t="str">
        <f>_xlfn.XLOOKUP(EE$1&amp;"|"&amp;TEXT($C28,"yyyymmdd"), RRPS_ALL[Key], RRPS_ALL[Mid Yield], "")</f>
        <v/>
      </c>
      <c r="EF28" s="6" t="str">
        <f>_xlfn.XLOOKUP(EF$1&amp;"|"&amp;TEXT($C28,"yyyymmdd"), RRPS_ALL[Key], RRPS_ALL[Dirty Mid], "")</f>
        <v/>
      </c>
      <c r="EG28" s="6" t="str">
        <f>_xlfn.XLOOKUP(EG$1&amp;"|"&amp;TEXT($C28,"yyyymmdd"), RRPS_ALL[Key], RRPS_ALL[Clean Price Mid], "")</f>
        <v/>
      </c>
      <c r="EH28" s="6"/>
      <c r="EI28" s="6"/>
      <c r="EJ28" s="6"/>
      <c r="EK28" s="7" t="str">
        <f>_xlfn.XLOOKUP(EK$1&amp;"|"&amp;TEXT($C28,"yyyymmdd"), RRPS_ALL[Key], RRPS_ALL[Yield to Maturity], "")</f>
        <v/>
      </c>
      <c r="EL28" s="6" t="str">
        <f>_xlfn.XLOOKUP(EL$1&amp;"|"&amp;TEXT($C28,"yyyymmdd"), RRPS_ALL[Key], RRPS_ALL[Mid Price], "")</f>
        <v/>
      </c>
      <c r="EM28" s="6" t="str">
        <f>_xlfn.XLOOKUP(EM$1&amp;"|"&amp;TEXT($C28,"yyyymmdd"), RRPS_ALL[Key], RRPS_ALL[Mid Yield], "")</f>
        <v/>
      </c>
      <c r="EN28" s="6" t="str">
        <f>_xlfn.XLOOKUP(EN$1&amp;"|"&amp;TEXT($C28,"yyyymmdd"), RRPS_ALL[Key], RRPS_ALL[Dirty Mid], "")</f>
        <v/>
      </c>
      <c r="EO28" s="6" t="str">
        <f>_xlfn.XLOOKUP(EO$1&amp;"|"&amp;TEXT($C28,"yyyymmdd"), RRPS_ALL[Key], RRPS_ALL[Clean Price Mid], "")</f>
        <v/>
      </c>
      <c r="EP28" s="6"/>
      <c r="EQ28" s="6"/>
      <c r="ER28" s="6"/>
      <c r="ES28" s="7" t="str">
        <f>_xlfn.XLOOKUP(ES$1&amp;"|"&amp;TEXT($C28,"yyyymmdd"), RRPS_ALL[Key], RRPS_ALL[Yield to Maturity], "")</f>
        <v/>
      </c>
      <c r="ET28" s="6" t="str">
        <f>_xlfn.XLOOKUP(ET$1&amp;"|"&amp;TEXT($C28,"yyyymmdd"), RRPS_ALL[Key], RRPS_ALL[Mid Price], "")</f>
        <v/>
      </c>
      <c r="EU28" s="6" t="str">
        <f>_xlfn.XLOOKUP(EU$1&amp;"|"&amp;TEXT($C28,"yyyymmdd"), RRPS_ALL[Key], RRPS_ALL[Mid Yield], "")</f>
        <v/>
      </c>
      <c r="EV28" s="6" t="str">
        <f>_xlfn.XLOOKUP(EV$1&amp;"|"&amp;TEXT($C28,"yyyymmdd"), RRPS_ALL[Key], RRPS_ALL[Dirty Mid], "")</f>
        <v/>
      </c>
      <c r="EW28" s="6" t="str">
        <f>_xlfn.XLOOKUP(EW$1&amp;"|"&amp;TEXT($C28,"yyyymmdd"), RRPS_ALL[Key], RRPS_ALL[Clean Price Mid], "")</f>
        <v/>
      </c>
      <c r="EX28" s="6"/>
      <c r="EY28" s="6"/>
      <c r="EZ28" s="6"/>
      <c r="FA28" s="7" t="str">
        <f>_xlfn.XLOOKUP(FA$1&amp;"|"&amp;TEXT($C28,"yyyymmdd"), RRPS_ALL[Key], RRPS_ALL[Yield to Maturity], "")</f>
        <v/>
      </c>
      <c r="FB28" s="6" t="str">
        <f>_xlfn.XLOOKUP(FB$1&amp;"|"&amp;TEXT($C28,"yyyymmdd"), RRPS_ALL[Key], RRPS_ALL[Mid Price], "")</f>
        <v/>
      </c>
      <c r="FC28" s="6" t="str">
        <f>_xlfn.XLOOKUP(FC$1&amp;"|"&amp;TEXT($C28,"yyyymmdd"), RRPS_ALL[Key], RRPS_ALL[Mid Yield], "")</f>
        <v/>
      </c>
      <c r="FD28" s="6" t="str">
        <f>_xlfn.XLOOKUP(FD$1&amp;"|"&amp;TEXT($C28,"yyyymmdd"), RRPS_ALL[Key], RRPS_ALL[Dirty Mid], "")</f>
        <v/>
      </c>
      <c r="FE28" s="6" t="str">
        <f>_xlfn.XLOOKUP(FE$1&amp;"|"&amp;TEXT($C28,"yyyymmdd"), RRPS_ALL[Key], RRPS_ALL[Clean Price Mid], "")</f>
        <v/>
      </c>
      <c r="FF28" s="6"/>
      <c r="FG28" s="6"/>
      <c r="FH28" s="6"/>
      <c r="FI28" s="7" t="str">
        <f>_xlfn.XLOOKUP(FI$1&amp;"|"&amp;TEXT($C28,"yyyymmdd"), RRPS_ALL[Key], RRPS_ALL[Yield to Maturity], "")</f>
        <v/>
      </c>
      <c r="FJ28" s="6" t="str">
        <f>_xlfn.XLOOKUP(FJ$1&amp;"|"&amp;TEXT($C28,"yyyymmdd"), RRPS_ALL[Key], RRPS_ALL[Mid Price], "")</f>
        <v/>
      </c>
      <c r="FK28" s="6" t="str">
        <f>_xlfn.XLOOKUP(FK$1&amp;"|"&amp;TEXT($C28,"yyyymmdd"), RRPS_ALL[Key], RRPS_ALL[Mid Yield], "")</f>
        <v/>
      </c>
      <c r="FL28" s="6" t="str">
        <f>_xlfn.XLOOKUP(FL$1&amp;"|"&amp;TEXT($C28,"yyyymmdd"), RRPS_ALL[Key], RRPS_ALL[Dirty Mid], "")</f>
        <v/>
      </c>
      <c r="FM28" s="6" t="str">
        <f>_xlfn.XLOOKUP(FM$1&amp;"|"&amp;TEXT($C28,"yyyymmdd"), RRPS_ALL[Key], RRPS_ALL[Clean Price Mid], "")</f>
        <v/>
      </c>
      <c r="FN28" s="6"/>
      <c r="FO28" s="6"/>
      <c r="FP28" s="6"/>
      <c r="FQ28" s="7" t="str">
        <f>_xlfn.XLOOKUP(FQ$1&amp;"|"&amp;TEXT($C28,"yyyymmdd"), RRPS_ALL[Key], RRPS_ALL[Yield to Maturity], "")</f>
        <v/>
      </c>
      <c r="FR28" s="6" t="str">
        <f>_xlfn.XLOOKUP(FR$1&amp;"|"&amp;TEXT($C28,"yyyymmdd"), RRPS_ALL[Key], RRPS_ALL[Mid Price], "")</f>
        <v/>
      </c>
      <c r="FS28" s="6" t="str">
        <f>_xlfn.XLOOKUP(FS$1&amp;"|"&amp;TEXT($C28,"yyyymmdd"), RRPS_ALL[Key], RRPS_ALL[Mid Yield], "")</f>
        <v/>
      </c>
      <c r="FT28" s="6" t="str">
        <f>_xlfn.XLOOKUP(FT$1&amp;"|"&amp;TEXT($C28,"yyyymmdd"), RRPS_ALL[Key], RRPS_ALL[Dirty Mid], "")</f>
        <v/>
      </c>
      <c r="FU28" s="6" t="str">
        <f>_xlfn.XLOOKUP(FU$1&amp;"|"&amp;TEXT($C28,"yyyymmdd"), RRPS_ALL[Key], RRPS_ALL[Clean Price Mid], "")</f>
        <v/>
      </c>
      <c r="FV28" s="6"/>
      <c r="FW28" s="6"/>
      <c r="FX28" s="6"/>
      <c r="FY28" s="7" t="str">
        <f>_xlfn.XLOOKUP(FY$1&amp;"|"&amp;TEXT($C28,"yyyymmdd"), RRPS_ALL[Key], RRPS_ALL[Yield to Maturity], "")</f>
        <v/>
      </c>
      <c r="FZ28" s="6" t="str">
        <f>_xlfn.XLOOKUP(FZ$1&amp;"|"&amp;TEXT($C28,"yyyymmdd"), RRPS_ALL[Key], RRPS_ALL[Mid Price], "")</f>
        <v/>
      </c>
      <c r="GA28" s="6" t="str">
        <f>_xlfn.XLOOKUP(GA$1&amp;"|"&amp;TEXT($C28,"yyyymmdd"), RRPS_ALL[Key], RRPS_ALL[Mid Yield], "")</f>
        <v/>
      </c>
      <c r="GB28" s="6" t="str">
        <f>_xlfn.XLOOKUP(GB$1&amp;"|"&amp;TEXT($C28,"yyyymmdd"), RRPS_ALL[Key], RRPS_ALL[Dirty Mid], "")</f>
        <v/>
      </c>
      <c r="GC28" s="6" t="str">
        <f>_xlfn.XLOOKUP(GC$1&amp;"|"&amp;TEXT($C28,"yyyymmdd"), RRPS_ALL[Key], RRPS_ALL[Clean Price Mid], "")</f>
        <v/>
      </c>
      <c r="GD28" s="6"/>
      <c r="GE28" s="6"/>
      <c r="GF28" s="6"/>
      <c r="GG28" s="7" t="str">
        <f>_xlfn.XLOOKUP(GG$1&amp;"|"&amp;TEXT($C28,"yyyymmdd"), RRPS_ALL[Key], RRPS_ALL[Yield to Maturity], "")</f>
        <v/>
      </c>
      <c r="GH28" s="6" t="str">
        <f>_xlfn.XLOOKUP(GH$1&amp;"|"&amp;TEXT($C28,"yyyymmdd"), RRPS_ALL[Key], RRPS_ALL[Mid Price], "")</f>
        <v/>
      </c>
      <c r="GI28" s="6" t="str">
        <f>_xlfn.XLOOKUP(GI$1&amp;"|"&amp;TEXT($C28,"yyyymmdd"), RRPS_ALL[Key], RRPS_ALL[Mid Yield], "")</f>
        <v/>
      </c>
      <c r="GJ28" s="6" t="str">
        <f>_xlfn.XLOOKUP(GJ$1&amp;"|"&amp;TEXT($C28,"yyyymmdd"), RRPS_ALL[Key], RRPS_ALL[Dirty Mid], "")</f>
        <v/>
      </c>
      <c r="GK28" s="6" t="str">
        <f>_xlfn.XLOOKUP(GK$1&amp;"|"&amp;TEXT($C28,"yyyymmdd"), RRPS_ALL[Key], RRPS_ALL[Clean Price Mid], "")</f>
        <v/>
      </c>
      <c r="GL28" s="6"/>
      <c r="GM28" s="6"/>
      <c r="GN28" s="6"/>
      <c r="GO28" s="7" t="str">
        <f>_xlfn.XLOOKUP(GO$1&amp;"|"&amp;TEXT($C28,"yyyymmdd"), RRPS_ALL[Key], RRPS_ALL[Yield to Maturity], "")</f>
        <v/>
      </c>
      <c r="GP28" s="6" t="str">
        <f>_xlfn.XLOOKUP(GP$1&amp;"|"&amp;TEXT($C28,"yyyymmdd"), RRPS_ALL[Key], RRPS_ALL[Mid Price], "")</f>
        <v/>
      </c>
      <c r="GQ28" s="6" t="str">
        <f>_xlfn.XLOOKUP(GQ$1&amp;"|"&amp;TEXT($C28,"yyyymmdd"), RRPS_ALL[Key], RRPS_ALL[Mid Yield], "")</f>
        <v/>
      </c>
      <c r="GR28" s="6" t="str">
        <f>_xlfn.XLOOKUP(GR$1&amp;"|"&amp;TEXT($C28,"yyyymmdd"), RRPS_ALL[Key], RRPS_ALL[Dirty Mid], "")</f>
        <v/>
      </c>
      <c r="GS28" s="6" t="str">
        <f>_xlfn.XLOOKUP(GS$1&amp;"|"&amp;TEXT($C28,"yyyymmdd"), RRPS_ALL[Key], RRPS_ALL[Clean Price Mid], "")</f>
        <v/>
      </c>
      <c r="GT28" s="6"/>
      <c r="GU28" s="6"/>
      <c r="GV28" s="6"/>
      <c r="GW28" s="7" t="str">
        <f>_xlfn.XLOOKUP(GW$1&amp;"|"&amp;TEXT($C28,"yyyymmdd"), RRPS_ALL[Key], RRPS_ALL[Yield to Maturity], "")</f>
        <v/>
      </c>
      <c r="GX28" s="6" t="str">
        <f>_xlfn.XLOOKUP(GX$1&amp;"|"&amp;TEXT($C28,"yyyymmdd"), RRPS_ALL[Key], RRPS_ALL[Mid Price], "")</f>
        <v/>
      </c>
      <c r="GY28" s="6" t="str">
        <f>_xlfn.XLOOKUP(GY$1&amp;"|"&amp;TEXT($C28,"yyyymmdd"), RRPS_ALL[Key], RRPS_ALL[Mid Yield], "")</f>
        <v/>
      </c>
      <c r="GZ28" s="6" t="str">
        <f>_xlfn.XLOOKUP(GZ$1&amp;"|"&amp;TEXT($C28,"yyyymmdd"), RRPS_ALL[Key], RRPS_ALL[Dirty Mid], "")</f>
        <v/>
      </c>
      <c r="HA28" s="6" t="str">
        <f>_xlfn.XLOOKUP(HA$1&amp;"|"&amp;TEXT($C28,"yyyymmdd"), RRPS_ALL[Key], RRPS_ALL[Clean Price Mid], "")</f>
        <v/>
      </c>
      <c r="HB28" s="6"/>
      <c r="HC28" s="6"/>
      <c r="HD28" s="6"/>
    </row>
    <row r="29" spans="1:212" x14ac:dyDescent="0.2">
      <c r="A29">
        <v>2002</v>
      </c>
      <c r="B29">
        <v>1</v>
      </c>
      <c r="C29" s="5">
        <f t="shared" si="0"/>
        <v>37287</v>
      </c>
      <c r="D29" s="6">
        <v>3</v>
      </c>
      <c r="E29" s="7">
        <f>_xlfn.XLOOKUP(E$1&amp;"|"&amp;TEXT($C29,"yyyymmdd"), RRPS_ALL[Key], RRPS_ALL[Yield to Maturity], "")</f>
        <v>4.9210000000000003</v>
      </c>
      <c r="F29" s="6">
        <f>_xlfn.XLOOKUP(F$1&amp;"|"&amp;TEXT($C29,"yyyymmdd"), RRPS_ALL[Key], RRPS_ALL[Mid Price], "")</f>
        <v>102.965</v>
      </c>
      <c r="G29" s="6">
        <f>_xlfn.XLOOKUP(G$1&amp;"|"&amp;TEXT($C29,"yyyymmdd"), RRPS_ALL[Key], RRPS_ALL[Mid Yield], "")</f>
        <v>0</v>
      </c>
      <c r="H29" s="6">
        <f>_xlfn.XLOOKUP(H$1&amp;"|"&amp;TEXT($C29,"yyyymmdd"), RRPS_ALL[Key], RRPS_ALL[Dirty Mid], "")</f>
        <v>0</v>
      </c>
      <c r="I29" s="6">
        <f>_xlfn.XLOOKUP(I$1&amp;"|"&amp;TEXT($C29,"yyyymmdd"), RRPS_ALL[Key], RRPS_ALL[Clean Price Mid], "")</f>
        <v>0</v>
      </c>
      <c r="J29" s="6">
        <v>0.06</v>
      </c>
      <c r="K29" s="5">
        <v>38392</v>
      </c>
      <c r="L29" s="6">
        <f t="shared" si="1"/>
        <v>3.0253251197809718</v>
      </c>
      <c r="M29" s="7">
        <f>_xlfn.XLOOKUP(M$1&amp;"|"&amp;TEXT($C29,"yyyymmdd"), RRPS_ALL[Key], RRPS_ALL[Yield to Maturity], "")</f>
        <v>5.1319999999999997</v>
      </c>
      <c r="N29" s="6">
        <f>_xlfn.XLOOKUP(N$1&amp;"|"&amp;TEXT($C29,"yyyymmdd"), RRPS_ALL[Key], RRPS_ALL[Mid Price], "")</f>
        <v>105.605</v>
      </c>
      <c r="O29" s="6">
        <f>_xlfn.XLOOKUP(O$1&amp;"|"&amp;TEXT($C29,"yyyymmdd"), RRPS_ALL[Key], RRPS_ALL[Mid Yield], "")</f>
        <v>0</v>
      </c>
      <c r="P29" s="6">
        <f>_xlfn.XLOOKUP(P$1&amp;"|"&amp;TEXT($C29,"yyyymmdd"), RRPS_ALL[Key], RRPS_ALL[Dirty Mid], "")</f>
        <v>0</v>
      </c>
      <c r="Q29" s="6">
        <f>_xlfn.XLOOKUP(Q$1&amp;"|"&amp;TEXT($C29,"yyyymmdd"), RRPS_ALL[Key], RRPS_ALL[Clean Price Mid], "")</f>
        <v>0</v>
      </c>
      <c r="R29" s="6">
        <v>6.5000000000000002E-2</v>
      </c>
      <c r="S29" s="5">
        <v>39015</v>
      </c>
      <c r="T29" s="6">
        <f t="shared" si="2"/>
        <v>4.7316538882803947</v>
      </c>
      <c r="U29" s="7">
        <f>_xlfn.XLOOKUP(U$1&amp;"|"&amp;TEXT($C29,"yyyymmdd"), RRPS_ALL[Key], RRPS_ALL[Yield to Maturity], "")</f>
        <v>5.2050000000000001</v>
      </c>
      <c r="V29" s="6">
        <f>_xlfn.XLOOKUP(V$1&amp;"|"&amp;TEXT($C29,"yyyymmdd"), RRPS_ALL[Key], RRPS_ALL[Mid Price], "")</f>
        <v>106.75</v>
      </c>
      <c r="W29" s="6">
        <f>_xlfn.XLOOKUP(W$1&amp;"|"&amp;TEXT($C29,"yyyymmdd"), RRPS_ALL[Key], RRPS_ALL[Mid Yield], "")</f>
        <v>0</v>
      </c>
      <c r="X29" s="6">
        <f>_xlfn.XLOOKUP(X$1&amp;"|"&amp;TEXT($C29,"yyyymmdd"), RRPS_ALL[Key], RRPS_ALL[Dirty Mid], "")</f>
        <v>0</v>
      </c>
      <c r="Y29" s="6">
        <f>_xlfn.XLOOKUP(Y$1&amp;"|"&amp;TEXT($C29,"yyyymmdd"), RRPS_ALL[Key], RRPS_ALL[Clean Price Mid], "")</f>
        <v>0</v>
      </c>
      <c r="Z29" s="6">
        <v>6.5000000000000002E-2</v>
      </c>
      <c r="AA29" s="5">
        <v>39573</v>
      </c>
      <c r="AB29" s="6">
        <f t="shared" si="3"/>
        <v>6.2581149784904184</v>
      </c>
      <c r="AC29" s="7">
        <f>_xlfn.XLOOKUP(AC$1&amp;"|"&amp;TEXT($C29,"yyyymmdd"), RRPS_ALL[Key], RRPS_ALL[Yield to Maturity], "")</f>
        <v>5.5039999999999996</v>
      </c>
      <c r="AD29" s="6">
        <f>_xlfn.XLOOKUP(AD$1&amp;"|"&amp;TEXT($C29,"yyyymmdd"), RRPS_ALL[Key], RRPS_ALL[Mid Price], "")</f>
        <v>110.91</v>
      </c>
      <c r="AE29" s="6">
        <f>_xlfn.XLOOKUP(AE$1&amp;"|"&amp;TEXT($C29,"yyyymmdd"), RRPS_ALL[Key], RRPS_ALL[Mid Yield], "")</f>
        <v>0</v>
      </c>
      <c r="AF29" s="6">
        <f>_xlfn.XLOOKUP(AF$1&amp;"|"&amp;TEXT($C29,"yyyymmdd"), RRPS_ALL[Key], RRPS_ALL[Dirty Mid], "")</f>
        <v>5.0625</v>
      </c>
      <c r="AG29" s="6">
        <f>_xlfn.XLOOKUP(AG$1&amp;"|"&amp;TEXT($C29,"yyyymmdd"), RRPS_ALL[Key], RRPS_ALL[Clean Price Mid], "")</f>
        <v>8.5238399999999999</v>
      </c>
      <c r="AH29" s="6">
        <v>6.7500000000000004E-2</v>
      </c>
      <c r="AI29" s="5">
        <v>41764</v>
      </c>
      <c r="AJ29" s="6">
        <f t="shared" si="4"/>
        <v>12.258003369839933</v>
      </c>
      <c r="AK29" s="7">
        <f>_xlfn.XLOOKUP(AK$1&amp;"|"&amp;TEXT($C29,"yyyymmdd"), RRPS_ALL[Key], RRPS_ALL[Yield to Maturity], "")</f>
        <v>5.2640000000000002</v>
      </c>
      <c r="AL29" s="6">
        <f>_xlfn.XLOOKUP(AL$1&amp;"|"&amp;TEXT($C29,"yyyymmdd"), RRPS_ALL[Key], RRPS_ALL[Mid Price], "")</f>
        <v>98.495000000000005</v>
      </c>
      <c r="AM29" s="6">
        <f>_xlfn.XLOOKUP(AM$1&amp;"|"&amp;TEXT($C29,"yyyymmdd"), RRPS_ALL[Key], RRPS_ALL[Mid Yield], "")</f>
        <v>0</v>
      </c>
      <c r="AN29" s="6">
        <f>_xlfn.XLOOKUP(AN$1&amp;"|"&amp;TEXT($C29,"yyyymmdd"), RRPS_ALL[Key], RRPS_ALL[Dirty Mid], "")</f>
        <v>0</v>
      </c>
      <c r="AO29" s="6">
        <f>_xlfn.XLOOKUP(AO$1&amp;"|"&amp;TEXT($C29,"yyyymmdd"), RRPS_ALL[Key], RRPS_ALL[Clean Price Mid], "")</f>
        <v>0</v>
      </c>
      <c r="AP29" s="6">
        <v>0.05</v>
      </c>
      <c r="AQ29" s="5">
        <v>39881</v>
      </c>
      <c r="AR29" s="6">
        <f t="shared" si="5"/>
        <v>7.1019849418206711</v>
      </c>
      <c r="AS29" s="7">
        <f>_xlfn.XLOOKUP(AS$1&amp;"|"&amp;TEXT($C29,"yyyymmdd"), RRPS_ALL[Key], RRPS_ALL[Yield to Maturity], "")</f>
        <v>5.0659999999999998</v>
      </c>
      <c r="AT29" s="6">
        <f>_xlfn.XLOOKUP(AT$1&amp;"|"&amp;TEXT($C29,"yyyymmdd"), RRPS_ALL[Key], RRPS_ALL[Mid Price], "")</f>
        <v>94.204999999999998</v>
      </c>
      <c r="AU29" s="6">
        <f>_xlfn.XLOOKUP(AU$1&amp;"|"&amp;TEXT($C29,"yyyymmdd"), RRPS_ALL[Key], RRPS_ALL[Mid Yield], "")</f>
        <v>0</v>
      </c>
      <c r="AV29" s="6">
        <f>_xlfn.XLOOKUP(AV$1&amp;"|"&amp;TEXT($C29,"yyyymmdd"), RRPS_ALL[Key], RRPS_ALL[Dirty Mid], "")</f>
        <v>0</v>
      </c>
      <c r="AW29" s="6">
        <f>_xlfn.XLOOKUP(AW$1&amp;"|"&amp;TEXT($C29,"yyyymmdd"), RRPS_ALL[Key], RRPS_ALL[Clean Price Mid], "")</f>
        <v>0</v>
      </c>
      <c r="AX29" s="6">
        <v>3.5000000000000003E-2</v>
      </c>
      <c r="AY29" s="5">
        <v>38827</v>
      </c>
      <c r="AZ29" s="6">
        <f t="shared" si="8"/>
        <v>4.2168674698795181</v>
      </c>
      <c r="BA29" s="7">
        <f>_xlfn.XLOOKUP(BA$1&amp;"|"&amp;TEXT($C29,"yyyymmdd"), RRPS_ALL[Key], RRPS_ALL[Yield to Maturity], "")</f>
        <v>5.3630000000000004</v>
      </c>
      <c r="BB29" s="6">
        <f>_xlfn.XLOOKUP(BB$1&amp;"|"&amp;TEXT($C29,"yyyymmdd"), RRPS_ALL[Key], RRPS_ALL[Mid Price], "")</f>
        <v>99.21</v>
      </c>
      <c r="BC29" s="6">
        <f>_xlfn.XLOOKUP(BC$1&amp;"|"&amp;TEXT($C29,"yyyymmdd"), RRPS_ALL[Key], RRPS_ALL[Mid Yield], "")</f>
        <v>0</v>
      </c>
      <c r="BD29" s="6">
        <f>_xlfn.XLOOKUP(BD$1&amp;"|"&amp;TEXT($C29,"yyyymmdd"), RRPS_ALL[Key], RRPS_ALL[Dirty Mid], "")</f>
        <v>0</v>
      </c>
      <c r="BE29" s="6">
        <f>_xlfn.XLOOKUP(BE$1&amp;"|"&amp;TEXT($C29,"yyyymmdd"), RRPS_ALL[Key], RRPS_ALL[Clean Price Mid], "")</f>
        <v>0</v>
      </c>
      <c r="BF29" s="6">
        <v>5.2499999999999998E-2</v>
      </c>
      <c r="BG29" s="5">
        <v>40617</v>
      </c>
      <c r="BH29" s="6">
        <f t="shared" si="7"/>
        <v>9.1182913472070108</v>
      </c>
      <c r="BI29" s="7" t="str">
        <f>_xlfn.XLOOKUP(BI$1&amp;"|"&amp;TEXT($C29,"yyyymmdd"), RRPS_ALL[Key], RRPS_ALL[Yield to Maturity], "")</f>
        <v/>
      </c>
      <c r="BJ29" s="6" t="str">
        <f>_xlfn.XLOOKUP(BJ$1&amp;"|"&amp;TEXT($C29,"yyyymmdd"), RRPS_ALL[Key], RRPS_ALL[Mid Price], "")</f>
        <v/>
      </c>
      <c r="BK29" s="6" t="str">
        <f>_xlfn.XLOOKUP(BK$1&amp;"|"&amp;TEXT($C29,"yyyymmdd"), RRPS_ALL[Key], RRPS_ALL[Mid Yield], "")</f>
        <v/>
      </c>
      <c r="BL29" s="6" t="str">
        <f>_xlfn.XLOOKUP(BL$1&amp;"|"&amp;TEXT($C29,"yyyymmdd"), RRPS_ALL[Key], RRPS_ALL[Dirty Mid], "")</f>
        <v/>
      </c>
      <c r="BM29" s="6" t="str">
        <f>_xlfn.XLOOKUP(BM$1&amp;"|"&amp;TEXT($C29,"yyyymmdd"), RRPS_ALL[Key], RRPS_ALL[Clean Price Mid], "")</f>
        <v/>
      </c>
      <c r="BN29" s="6"/>
      <c r="BO29" s="6"/>
      <c r="BP29" s="6"/>
      <c r="BQ29" s="7" t="str">
        <f>_xlfn.XLOOKUP(BQ$1&amp;"|"&amp;TEXT($C29,"yyyymmdd"), RRPS_ALL[Key], RRPS_ALL[Yield to Maturity], "")</f>
        <v/>
      </c>
      <c r="BR29" s="6" t="str">
        <f>_xlfn.XLOOKUP(BR$1&amp;"|"&amp;TEXT($C29,"yyyymmdd"), RRPS_ALL[Key], RRPS_ALL[Mid Price], "")</f>
        <v/>
      </c>
      <c r="BS29" s="6" t="str">
        <f>_xlfn.XLOOKUP(BS$1&amp;"|"&amp;TEXT($C29,"yyyymmdd"), RRPS_ALL[Key], RRPS_ALL[Mid Yield], "")</f>
        <v/>
      </c>
      <c r="BT29" s="6" t="str">
        <f>_xlfn.XLOOKUP(BT$1&amp;"|"&amp;TEXT($C29,"yyyymmdd"), RRPS_ALL[Key], RRPS_ALL[Dirty Mid], "")</f>
        <v/>
      </c>
      <c r="BU29" s="6" t="str">
        <f>_xlfn.XLOOKUP(BU$1&amp;"|"&amp;TEXT($C29,"yyyymmdd"), RRPS_ALL[Key], RRPS_ALL[Clean Price Mid], "")</f>
        <v/>
      </c>
      <c r="BV29" s="6"/>
      <c r="BW29" s="6"/>
      <c r="BX29" s="6"/>
      <c r="BY29" s="7" t="str">
        <f>_xlfn.XLOOKUP(BY$1&amp;"|"&amp;TEXT($C29,"yyyymmdd"), RRPS_ALL[Key], RRPS_ALL[Yield to Maturity], "")</f>
        <v/>
      </c>
      <c r="BZ29" s="6" t="str">
        <f>_xlfn.XLOOKUP(BZ$1&amp;"|"&amp;TEXT($C29,"yyyymmdd"), RRPS_ALL[Key], RRPS_ALL[Mid Price], "")</f>
        <v/>
      </c>
      <c r="CA29" s="6" t="str">
        <f>_xlfn.XLOOKUP(CA$1&amp;"|"&amp;TEXT($C29,"yyyymmdd"), RRPS_ALL[Key], RRPS_ALL[Mid Yield], "")</f>
        <v/>
      </c>
      <c r="CB29" s="6" t="str">
        <f>_xlfn.XLOOKUP(CB$1&amp;"|"&amp;TEXT($C29,"yyyymmdd"), RRPS_ALL[Key], RRPS_ALL[Dirty Mid], "")</f>
        <v/>
      </c>
      <c r="CC29" s="6" t="str">
        <f>_xlfn.XLOOKUP(CC$1&amp;"|"&amp;TEXT($C29,"yyyymmdd"), RRPS_ALL[Key], RRPS_ALL[Clean Price Mid], "")</f>
        <v/>
      </c>
      <c r="CD29" s="6"/>
      <c r="CE29" s="6"/>
      <c r="CF29" s="6"/>
      <c r="CG29" s="7" t="str">
        <f>_xlfn.XLOOKUP(CG$1&amp;"|"&amp;TEXT($C29,"yyyymmdd"), RRPS_ALL[Key], RRPS_ALL[Yield to Maturity], "")</f>
        <v/>
      </c>
      <c r="CH29" s="6" t="str">
        <f>_xlfn.XLOOKUP(CH$1&amp;"|"&amp;TEXT($C29,"yyyymmdd"), RRPS_ALL[Key], RRPS_ALL[Mid Price], "")</f>
        <v/>
      </c>
      <c r="CI29" s="6" t="str">
        <f>_xlfn.XLOOKUP(CI$1&amp;"|"&amp;TEXT($C29,"yyyymmdd"), RRPS_ALL[Key], RRPS_ALL[Mid Yield], "")</f>
        <v/>
      </c>
      <c r="CJ29" s="6" t="str">
        <f>_xlfn.XLOOKUP(CJ$1&amp;"|"&amp;TEXT($C29,"yyyymmdd"), RRPS_ALL[Key], RRPS_ALL[Dirty Mid], "")</f>
        <v/>
      </c>
      <c r="CK29" s="6" t="str">
        <f>_xlfn.XLOOKUP(CK$1&amp;"|"&amp;TEXT($C29,"yyyymmdd"), RRPS_ALL[Key], RRPS_ALL[Clean Price Mid], "")</f>
        <v/>
      </c>
      <c r="CL29" s="6"/>
      <c r="CM29" s="6"/>
      <c r="CN29" s="6"/>
      <c r="CO29" s="7" t="str">
        <f>_xlfn.XLOOKUP(CO$1&amp;"|"&amp;TEXT($C29,"yyyymmdd"), RRPS_ALL[Key], RRPS_ALL[Yield to Maturity], "")</f>
        <v/>
      </c>
      <c r="CP29" s="6" t="str">
        <f>_xlfn.XLOOKUP(CP$1&amp;"|"&amp;TEXT($C29,"yyyymmdd"), RRPS_ALL[Key], RRPS_ALL[Mid Price], "")</f>
        <v/>
      </c>
      <c r="CQ29" s="6" t="str">
        <f>_xlfn.XLOOKUP(CQ$1&amp;"|"&amp;TEXT($C29,"yyyymmdd"), RRPS_ALL[Key], RRPS_ALL[Mid Yield], "")</f>
        <v/>
      </c>
      <c r="CR29" s="6" t="str">
        <f>_xlfn.XLOOKUP(CR$1&amp;"|"&amp;TEXT($C29,"yyyymmdd"), RRPS_ALL[Key], RRPS_ALL[Dirty Mid], "")</f>
        <v/>
      </c>
      <c r="CS29" s="6" t="str">
        <f>_xlfn.XLOOKUP(CS$1&amp;"|"&amp;TEXT($C29,"yyyymmdd"), RRPS_ALL[Key], RRPS_ALL[Clean Price Mid], "")</f>
        <v/>
      </c>
      <c r="CT29" s="6"/>
      <c r="CU29" s="6"/>
      <c r="CV29" s="6"/>
      <c r="CW29" s="7" t="str">
        <f>_xlfn.XLOOKUP(CW$1&amp;"|"&amp;TEXT($C29,"yyyymmdd"), RRPS_ALL[Key], RRPS_ALL[Yield to Maturity], "")</f>
        <v/>
      </c>
      <c r="CX29" s="6" t="str">
        <f>_xlfn.XLOOKUP(CX$1&amp;"|"&amp;TEXT($C29,"yyyymmdd"), RRPS_ALL[Key], RRPS_ALL[Mid Price], "")</f>
        <v/>
      </c>
      <c r="CY29" s="6" t="str">
        <f>_xlfn.XLOOKUP(CY$1&amp;"|"&amp;TEXT($C29,"yyyymmdd"), RRPS_ALL[Key], RRPS_ALL[Mid Yield], "")</f>
        <v/>
      </c>
      <c r="CZ29" s="6" t="str">
        <f>_xlfn.XLOOKUP(CZ$1&amp;"|"&amp;TEXT($C29,"yyyymmdd"), RRPS_ALL[Key], RRPS_ALL[Dirty Mid], "")</f>
        <v/>
      </c>
      <c r="DA29" s="6" t="str">
        <f>_xlfn.XLOOKUP(DA$1&amp;"|"&amp;TEXT($C29,"yyyymmdd"), RRPS_ALL[Key], RRPS_ALL[Clean Price Mid], "")</f>
        <v/>
      </c>
      <c r="DB29" s="6"/>
      <c r="DC29" s="6"/>
      <c r="DD29" s="6"/>
      <c r="DE29" s="7" t="str">
        <f>_xlfn.XLOOKUP(DE$1&amp;"|"&amp;TEXT($C29,"yyyymmdd"), RRPS_ALL[Key], RRPS_ALL[Yield to Maturity], "")</f>
        <v/>
      </c>
      <c r="DF29" s="6" t="str">
        <f>_xlfn.XLOOKUP(DF$1&amp;"|"&amp;TEXT($C29,"yyyymmdd"), RRPS_ALL[Key], RRPS_ALL[Mid Price], "")</f>
        <v/>
      </c>
      <c r="DG29" s="6" t="str">
        <f>_xlfn.XLOOKUP(DG$1&amp;"|"&amp;TEXT($C29,"yyyymmdd"), RRPS_ALL[Key], RRPS_ALL[Mid Yield], "")</f>
        <v/>
      </c>
      <c r="DH29" s="6" t="str">
        <f>_xlfn.XLOOKUP(DH$1&amp;"|"&amp;TEXT($C29,"yyyymmdd"), RRPS_ALL[Key], RRPS_ALL[Dirty Mid], "")</f>
        <v/>
      </c>
      <c r="DI29" s="6" t="str">
        <f>_xlfn.XLOOKUP(DI$1&amp;"|"&amp;TEXT($C29,"yyyymmdd"), RRPS_ALL[Key], RRPS_ALL[Clean Price Mid], "")</f>
        <v/>
      </c>
      <c r="DJ29" s="6"/>
      <c r="DK29" s="6"/>
      <c r="DL29" s="6"/>
      <c r="DM29" s="7" t="str">
        <f>_xlfn.XLOOKUP(DM$1&amp;"|"&amp;TEXT($C29,"yyyymmdd"), RRPS_ALL[Key], RRPS_ALL[Yield to Maturity], "")</f>
        <v/>
      </c>
      <c r="DN29" s="6" t="str">
        <f>_xlfn.XLOOKUP(DN$1&amp;"|"&amp;TEXT($C29,"yyyymmdd"), RRPS_ALL[Key], RRPS_ALL[Mid Price], "")</f>
        <v/>
      </c>
      <c r="DO29" s="6" t="str">
        <f>_xlfn.XLOOKUP(DO$1&amp;"|"&amp;TEXT($C29,"yyyymmdd"), RRPS_ALL[Key], RRPS_ALL[Mid Yield], "")</f>
        <v/>
      </c>
      <c r="DP29" s="6" t="str">
        <f>_xlfn.XLOOKUP(DP$1&amp;"|"&amp;TEXT($C29,"yyyymmdd"), RRPS_ALL[Key], RRPS_ALL[Dirty Mid], "")</f>
        <v/>
      </c>
      <c r="DQ29" s="6" t="str">
        <f>_xlfn.XLOOKUP(DQ$1&amp;"|"&amp;TEXT($C29,"yyyymmdd"), RRPS_ALL[Key], RRPS_ALL[Clean Price Mid], "")</f>
        <v/>
      </c>
      <c r="DR29" s="6"/>
      <c r="DS29" s="6"/>
      <c r="DT29" s="6"/>
      <c r="DU29" s="7" t="str">
        <f>_xlfn.XLOOKUP(DU$1&amp;"|"&amp;TEXT($C29,"yyyymmdd"), RRPS_ALL[Key], RRPS_ALL[Yield to Maturity], "")</f>
        <v/>
      </c>
      <c r="DV29" s="6" t="str">
        <f>_xlfn.XLOOKUP(DV$1&amp;"|"&amp;TEXT($C29,"yyyymmdd"), RRPS_ALL[Key], RRPS_ALL[Mid Price], "")</f>
        <v/>
      </c>
      <c r="DW29" s="6" t="str">
        <f>_xlfn.XLOOKUP(DW$1&amp;"|"&amp;TEXT($C29,"yyyymmdd"), RRPS_ALL[Key], RRPS_ALL[Mid Yield], "")</f>
        <v/>
      </c>
      <c r="DX29" s="6" t="str">
        <f>_xlfn.XLOOKUP(DX$1&amp;"|"&amp;TEXT($C29,"yyyymmdd"), RRPS_ALL[Key], RRPS_ALL[Dirty Mid], "")</f>
        <v/>
      </c>
      <c r="DY29" s="6" t="str">
        <f>_xlfn.XLOOKUP(DY$1&amp;"|"&amp;TEXT($C29,"yyyymmdd"), RRPS_ALL[Key], RRPS_ALL[Clean Price Mid], "")</f>
        <v/>
      </c>
      <c r="DZ29" s="6"/>
      <c r="EA29" s="6"/>
      <c r="EB29" s="6"/>
      <c r="EC29" s="7" t="str">
        <f>_xlfn.XLOOKUP(EC$1&amp;"|"&amp;TEXT($C29,"yyyymmdd"), RRPS_ALL[Key], RRPS_ALL[Yield to Maturity], "")</f>
        <v/>
      </c>
      <c r="ED29" s="6" t="str">
        <f>_xlfn.XLOOKUP(ED$1&amp;"|"&amp;TEXT($C29,"yyyymmdd"), RRPS_ALL[Key], RRPS_ALL[Mid Price], "")</f>
        <v/>
      </c>
      <c r="EE29" s="6" t="str">
        <f>_xlfn.XLOOKUP(EE$1&amp;"|"&amp;TEXT($C29,"yyyymmdd"), RRPS_ALL[Key], RRPS_ALL[Mid Yield], "")</f>
        <v/>
      </c>
      <c r="EF29" s="6" t="str">
        <f>_xlfn.XLOOKUP(EF$1&amp;"|"&amp;TEXT($C29,"yyyymmdd"), RRPS_ALL[Key], RRPS_ALL[Dirty Mid], "")</f>
        <v/>
      </c>
      <c r="EG29" s="6" t="str">
        <f>_xlfn.XLOOKUP(EG$1&amp;"|"&amp;TEXT($C29,"yyyymmdd"), RRPS_ALL[Key], RRPS_ALL[Clean Price Mid], "")</f>
        <v/>
      </c>
      <c r="EH29" s="6"/>
      <c r="EI29" s="6"/>
      <c r="EJ29" s="6"/>
      <c r="EK29" s="7" t="str">
        <f>_xlfn.XLOOKUP(EK$1&amp;"|"&amp;TEXT($C29,"yyyymmdd"), RRPS_ALL[Key], RRPS_ALL[Yield to Maturity], "")</f>
        <v/>
      </c>
      <c r="EL29" s="6" t="str">
        <f>_xlfn.XLOOKUP(EL$1&amp;"|"&amp;TEXT($C29,"yyyymmdd"), RRPS_ALL[Key], RRPS_ALL[Mid Price], "")</f>
        <v/>
      </c>
      <c r="EM29" s="6" t="str">
        <f>_xlfn.XLOOKUP(EM$1&amp;"|"&amp;TEXT($C29,"yyyymmdd"), RRPS_ALL[Key], RRPS_ALL[Mid Yield], "")</f>
        <v/>
      </c>
      <c r="EN29" s="6" t="str">
        <f>_xlfn.XLOOKUP(EN$1&amp;"|"&amp;TEXT($C29,"yyyymmdd"), RRPS_ALL[Key], RRPS_ALL[Dirty Mid], "")</f>
        <v/>
      </c>
      <c r="EO29" s="6" t="str">
        <f>_xlfn.XLOOKUP(EO$1&amp;"|"&amp;TEXT($C29,"yyyymmdd"), RRPS_ALL[Key], RRPS_ALL[Clean Price Mid], "")</f>
        <v/>
      </c>
      <c r="EP29" s="6"/>
      <c r="EQ29" s="6"/>
      <c r="ER29" s="6"/>
      <c r="ES29" s="7" t="str">
        <f>_xlfn.XLOOKUP(ES$1&amp;"|"&amp;TEXT($C29,"yyyymmdd"), RRPS_ALL[Key], RRPS_ALL[Yield to Maturity], "")</f>
        <v/>
      </c>
      <c r="ET29" s="6" t="str">
        <f>_xlfn.XLOOKUP(ET$1&amp;"|"&amp;TEXT($C29,"yyyymmdd"), RRPS_ALL[Key], RRPS_ALL[Mid Price], "")</f>
        <v/>
      </c>
      <c r="EU29" s="6" t="str">
        <f>_xlfn.XLOOKUP(EU$1&amp;"|"&amp;TEXT($C29,"yyyymmdd"), RRPS_ALL[Key], RRPS_ALL[Mid Yield], "")</f>
        <v/>
      </c>
      <c r="EV29" s="6" t="str">
        <f>_xlfn.XLOOKUP(EV$1&amp;"|"&amp;TEXT($C29,"yyyymmdd"), RRPS_ALL[Key], RRPS_ALL[Dirty Mid], "")</f>
        <v/>
      </c>
      <c r="EW29" s="6" t="str">
        <f>_xlfn.XLOOKUP(EW$1&amp;"|"&amp;TEXT($C29,"yyyymmdd"), RRPS_ALL[Key], RRPS_ALL[Clean Price Mid], "")</f>
        <v/>
      </c>
      <c r="EX29" s="6"/>
      <c r="EY29" s="6"/>
      <c r="EZ29" s="6"/>
      <c r="FA29" s="7" t="str">
        <f>_xlfn.XLOOKUP(FA$1&amp;"|"&amp;TEXT($C29,"yyyymmdd"), RRPS_ALL[Key], RRPS_ALL[Yield to Maturity], "")</f>
        <v/>
      </c>
      <c r="FB29" s="6" t="str">
        <f>_xlfn.XLOOKUP(FB$1&amp;"|"&amp;TEXT($C29,"yyyymmdd"), RRPS_ALL[Key], RRPS_ALL[Mid Price], "")</f>
        <v/>
      </c>
      <c r="FC29" s="6" t="str">
        <f>_xlfn.XLOOKUP(FC$1&amp;"|"&amp;TEXT($C29,"yyyymmdd"), RRPS_ALL[Key], RRPS_ALL[Mid Yield], "")</f>
        <v/>
      </c>
      <c r="FD29" s="6" t="str">
        <f>_xlfn.XLOOKUP(FD$1&amp;"|"&amp;TEXT($C29,"yyyymmdd"), RRPS_ALL[Key], RRPS_ALL[Dirty Mid], "")</f>
        <v/>
      </c>
      <c r="FE29" s="6" t="str">
        <f>_xlfn.XLOOKUP(FE$1&amp;"|"&amp;TEXT($C29,"yyyymmdd"), RRPS_ALL[Key], RRPS_ALL[Clean Price Mid], "")</f>
        <v/>
      </c>
      <c r="FF29" s="6"/>
      <c r="FG29" s="6"/>
      <c r="FH29" s="6"/>
      <c r="FI29" s="7" t="str">
        <f>_xlfn.XLOOKUP(FI$1&amp;"|"&amp;TEXT($C29,"yyyymmdd"), RRPS_ALL[Key], RRPS_ALL[Yield to Maturity], "")</f>
        <v/>
      </c>
      <c r="FJ29" s="6" t="str">
        <f>_xlfn.XLOOKUP(FJ$1&amp;"|"&amp;TEXT($C29,"yyyymmdd"), RRPS_ALL[Key], RRPS_ALL[Mid Price], "")</f>
        <v/>
      </c>
      <c r="FK29" s="6" t="str">
        <f>_xlfn.XLOOKUP(FK$1&amp;"|"&amp;TEXT($C29,"yyyymmdd"), RRPS_ALL[Key], RRPS_ALL[Mid Yield], "")</f>
        <v/>
      </c>
      <c r="FL29" s="6" t="str">
        <f>_xlfn.XLOOKUP(FL$1&amp;"|"&amp;TEXT($C29,"yyyymmdd"), RRPS_ALL[Key], RRPS_ALL[Dirty Mid], "")</f>
        <v/>
      </c>
      <c r="FM29" s="6" t="str">
        <f>_xlfn.XLOOKUP(FM$1&amp;"|"&amp;TEXT($C29,"yyyymmdd"), RRPS_ALL[Key], RRPS_ALL[Clean Price Mid], "")</f>
        <v/>
      </c>
      <c r="FN29" s="6"/>
      <c r="FO29" s="6"/>
      <c r="FP29" s="6"/>
      <c r="FQ29" s="7" t="str">
        <f>_xlfn.XLOOKUP(FQ$1&amp;"|"&amp;TEXT($C29,"yyyymmdd"), RRPS_ALL[Key], RRPS_ALL[Yield to Maturity], "")</f>
        <v/>
      </c>
      <c r="FR29" s="6" t="str">
        <f>_xlfn.XLOOKUP(FR$1&amp;"|"&amp;TEXT($C29,"yyyymmdd"), RRPS_ALL[Key], RRPS_ALL[Mid Price], "")</f>
        <v/>
      </c>
      <c r="FS29" s="6" t="str">
        <f>_xlfn.XLOOKUP(FS$1&amp;"|"&amp;TEXT($C29,"yyyymmdd"), RRPS_ALL[Key], RRPS_ALL[Mid Yield], "")</f>
        <v/>
      </c>
      <c r="FT29" s="6" t="str">
        <f>_xlfn.XLOOKUP(FT$1&amp;"|"&amp;TEXT($C29,"yyyymmdd"), RRPS_ALL[Key], RRPS_ALL[Dirty Mid], "")</f>
        <v/>
      </c>
      <c r="FU29" s="6" t="str">
        <f>_xlfn.XLOOKUP(FU$1&amp;"|"&amp;TEXT($C29,"yyyymmdd"), RRPS_ALL[Key], RRPS_ALL[Clean Price Mid], "")</f>
        <v/>
      </c>
      <c r="FV29" s="6"/>
      <c r="FW29" s="6"/>
      <c r="FX29" s="6"/>
      <c r="FY29" s="7" t="str">
        <f>_xlfn.XLOOKUP(FY$1&amp;"|"&amp;TEXT($C29,"yyyymmdd"), RRPS_ALL[Key], RRPS_ALL[Yield to Maturity], "")</f>
        <v/>
      </c>
      <c r="FZ29" s="6" t="str">
        <f>_xlfn.XLOOKUP(FZ$1&amp;"|"&amp;TEXT($C29,"yyyymmdd"), RRPS_ALL[Key], RRPS_ALL[Mid Price], "")</f>
        <v/>
      </c>
      <c r="GA29" s="6" t="str">
        <f>_xlfn.XLOOKUP(GA$1&amp;"|"&amp;TEXT($C29,"yyyymmdd"), RRPS_ALL[Key], RRPS_ALL[Mid Yield], "")</f>
        <v/>
      </c>
      <c r="GB29" s="6" t="str">
        <f>_xlfn.XLOOKUP(GB$1&amp;"|"&amp;TEXT($C29,"yyyymmdd"), RRPS_ALL[Key], RRPS_ALL[Dirty Mid], "")</f>
        <v/>
      </c>
      <c r="GC29" s="6" t="str">
        <f>_xlfn.XLOOKUP(GC$1&amp;"|"&amp;TEXT($C29,"yyyymmdd"), RRPS_ALL[Key], RRPS_ALL[Clean Price Mid], "")</f>
        <v/>
      </c>
      <c r="GD29" s="6"/>
      <c r="GE29" s="6"/>
      <c r="GF29" s="6"/>
      <c r="GG29" s="7" t="str">
        <f>_xlfn.XLOOKUP(GG$1&amp;"|"&amp;TEXT($C29,"yyyymmdd"), RRPS_ALL[Key], RRPS_ALL[Yield to Maturity], "")</f>
        <v/>
      </c>
      <c r="GH29" s="6" t="str">
        <f>_xlfn.XLOOKUP(GH$1&amp;"|"&amp;TEXT($C29,"yyyymmdd"), RRPS_ALL[Key], RRPS_ALL[Mid Price], "")</f>
        <v/>
      </c>
      <c r="GI29" s="6" t="str">
        <f>_xlfn.XLOOKUP(GI$1&amp;"|"&amp;TEXT($C29,"yyyymmdd"), RRPS_ALL[Key], RRPS_ALL[Mid Yield], "")</f>
        <v/>
      </c>
      <c r="GJ29" s="6" t="str">
        <f>_xlfn.XLOOKUP(GJ$1&amp;"|"&amp;TEXT($C29,"yyyymmdd"), RRPS_ALL[Key], RRPS_ALL[Dirty Mid], "")</f>
        <v/>
      </c>
      <c r="GK29" s="6" t="str">
        <f>_xlfn.XLOOKUP(GK$1&amp;"|"&amp;TEXT($C29,"yyyymmdd"), RRPS_ALL[Key], RRPS_ALL[Clean Price Mid], "")</f>
        <v/>
      </c>
      <c r="GL29" s="6"/>
      <c r="GM29" s="6"/>
      <c r="GN29" s="6"/>
      <c r="GO29" s="7" t="str">
        <f>_xlfn.XLOOKUP(GO$1&amp;"|"&amp;TEXT($C29,"yyyymmdd"), RRPS_ALL[Key], RRPS_ALL[Yield to Maturity], "")</f>
        <v/>
      </c>
      <c r="GP29" s="6" t="str">
        <f>_xlfn.XLOOKUP(GP$1&amp;"|"&amp;TEXT($C29,"yyyymmdd"), RRPS_ALL[Key], RRPS_ALL[Mid Price], "")</f>
        <v/>
      </c>
      <c r="GQ29" s="6" t="str">
        <f>_xlfn.XLOOKUP(GQ$1&amp;"|"&amp;TEXT($C29,"yyyymmdd"), RRPS_ALL[Key], RRPS_ALL[Mid Yield], "")</f>
        <v/>
      </c>
      <c r="GR29" s="6" t="str">
        <f>_xlfn.XLOOKUP(GR$1&amp;"|"&amp;TEXT($C29,"yyyymmdd"), RRPS_ALL[Key], RRPS_ALL[Dirty Mid], "")</f>
        <v/>
      </c>
      <c r="GS29" s="6" t="str">
        <f>_xlfn.XLOOKUP(GS$1&amp;"|"&amp;TEXT($C29,"yyyymmdd"), RRPS_ALL[Key], RRPS_ALL[Clean Price Mid], "")</f>
        <v/>
      </c>
      <c r="GT29" s="6"/>
      <c r="GU29" s="6"/>
      <c r="GV29" s="6"/>
      <c r="GW29" s="7" t="str">
        <f>_xlfn.XLOOKUP(GW$1&amp;"|"&amp;TEXT($C29,"yyyymmdd"), RRPS_ALL[Key], RRPS_ALL[Yield to Maturity], "")</f>
        <v/>
      </c>
      <c r="GX29" s="6" t="str">
        <f>_xlfn.XLOOKUP(GX$1&amp;"|"&amp;TEXT($C29,"yyyymmdd"), RRPS_ALL[Key], RRPS_ALL[Mid Price], "")</f>
        <v/>
      </c>
      <c r="GY29" s="6" t="str">
        <f>_xlfn.XLOOKUP(GY$1&amp;"|"&amp;TEXT($C29,"yyyymmdd"), RRPS_ALL[Key], RRPS_ALL[Mid Yield], "")</f>
        <v/>
      </c>
      <c r="GZ29" s="6" t="str">
        <f>_xlfn.XLOOKUP(GZ$1&amp;"|"&amp;TEXT($C29,"yyyymmdd"), RRPS_ALL[Key], RRPS_ALL[Dirty Mid], "")</f>
        <v/>
      </c>
      <c r="HA29" s="6" t="str">
        <f>_xlfn.XLOOKUP(HA$1&amp;"|"&amp;TEXT($C29,"yyyymmdd"), RRPS_ALL[Key], RRPS_ALL[Clean Price Mid], "")</f>
        <v/>
      </c>
      <c r="HB29" s="6"/>
      <c r="HC29" s="6"/>
      <c r="HD29" s="6"/>
    </row>
    <row r="30" spans="1:212" x14ac:dyDescent="0.2">
      <c r="A30">
        <v>2002</v>
      </c>
      <c r="B30">
        <v>2</v>
      </c>
      <c r="C30" s="5">
        <f t="shared" si="0"/>
        <v>37315</v>
      </c>
      <c r="D30" s="6">
        <v>3</v>
      </c>
      <c r="E30" s="7">
        <f>_xlfn.XLOOKUP(E$1&amp;"|"&amp;TEXT($C30,"yyyymmdd"), RRPS_ALL[Key], RRPS_ALL[Yield to Maturity], "")</f>
        <v>5.0339999999999998</v>
      </c>
      <c r="F30" s="6">
        <f>_xlfn.XLOOKUP(F$1&amp;"|"&amp;TEXT($C30,"yyyymmdd"), RRPS_ALL[Key], RRPS_ALL[Mid Price], "")</f>
        <v>102.58</v>
      </c>
      <c r="G30" s="6">
        <f>_xlfn.XLOOKUP(G$1&amp;"|"&amp;TEXT($C30,"yyyymmdd"), RRPS_ALL[Key], RRPS_ALL[Mid Yield], "")</f>
        <v>0</v>
      </c>
      <c r="H30" s="6">
        <f>_xlfn.XLOOKUP(H$1&amp;"|"&amp;TEXT($C30,"yyyymmdd"), RRPS_ALL[Key], RRPS_ALL[Dirty Mid], "")</f>
        <v>0</v>
      </c>
      <c r="I30" s="6">
        <f>_xlfn.XLOOKUP(I$1&amp;"|"&amp;TEXT($C30,"yyyymmdd"), RRPS_ALL[Key], RRPS_ALL[Clean Price Mid], "")</f>
        <v>0</v>
      </c>
      <c r="J30" s="6">
        <v>0.06</v>
      </c>
      <c r="K30" s="5">
        <v>38392</v>
      </c>
      <c r="L30" s="6">
        <f t="shared" si="1"/>
        <v>2.9486652977412731</v>
      </c>
      <c r="M30" s="7">
        <f>_xlfn.XLOOKUP(M$1&amp;"|"&amp;TEXT($C30,"yyyymmdd"), RRPS_ALL[Key], RRPS_ALL[Yield to Maturity], "")</f>
        <v>5.1589999999999998</v>
      </c>
      <c r="N30" s="6">
        <f>_xlfn.XLOOKUP(N$1&amp;"|"&amp;TEXT($C30,"yyyymmdd"), RRPS_ALL[Key], RRPS_ALL[Mid Price], "")</f>
        <v>105.44</v>
      </c>
      <c r="O30" s="6">
        <f>_xlfn.XLOOKUP(O$1&amp;"|"&amp;TEXT($C30,"yyyymmdd"), RRPS_ALL[Key], RRPS_ALL[Mid Yield], "")</f>
        <v>0</v>
      </c>
      <c r="P30" s="6">
        <f>_xlfn.XLOOKUP(P$1&amp;"|"&amp;TEXT($C30,"yyyymmdd"), RRPS_ALL[Key], RRPS_ALL[Dirty Mid], "")</f>
        <v>0</v>
      </c>
      <c r="Q30" s="6">
        <f>_xlfn.XLOOKUP(Q$1&amp;"|"&amp;TEXT($C30,"yyyymmdd"), RRPS_ALL[Key], RRPS_ALL[Clean Price Mid], "")</f>
        <v>0</v>
      </c>
      <c r="R30" s="6">
        <v>6.5000000000000002E-2</v>
      </c>
      <c r="S30" s="5">
        <v>39015</v>
      </c>
      <c r="T30" s="6">
        <f t="shared" si="2"/>
        <v>4.6549835706462215</v>
      </c>
      <c r="U30" s="7">
        <f>_xlfn.XLOOKUP(U$1&amp;"|"&amp;TEXT($C30,"yyyymmdd"), RRPS_ALL[Key], RRPS_ALL[Yield to Maturity], "")</f>
        <v>5.2590000000000003</v>
      </c>
      <c r="V30" s="6">
        <f>_xlfn.XLOOKUP(V$1&amp;"|"&amp;TEXT($C30,"yyyymmdd"), RRPS_ALL[Key], RRPS_ALL[Mid Price], "")</f>
        <v>106.41500000000001</v>
      </c>
      <c r="W30" s="6">
        <f>_xlfn.XLOOKUP(W$1&amp;"|"&amp;TEXT($C30,"yyyymmdd"), RRPS_ALL[Key], RRPS_ALL[Mid Yield], "")</f>
        <v>0</v>
      </c>
      <c r="X30" s="6">
        <f>_xlfn.XLOOKUP(X$1&amp;"|"&amp;TEXT($C30,"yyyymmdd"), RRPS_ALL[Key], RRPS_ALL[Dirty Mid], "")</f>
        <v>0</v>
      </c>
      <c r="Y30" s="6">
        <f>_xlfn.XLOOKUP(Y$1&amp;"|"&amp;TEXT($C30,"yyyymmdd"), RRPS_ALL[Key], RRPS_ALL[Clean Price Mid], "")</f>
        <v>0</v>
      </c>
      <c r="Z30" s="6">
        <v>6.5000000000000002E-2</v>
      </c>
      <c r="AA30" s="5">
        <v>39573</v>
      </c>
      <c r="AB30" s="6">
        <f t="shared" si="3"/>
        <v>6.1814626515447788</v>
      </c>
      <c r="AC30" s="7">
        <f>_xlfn.XLOOKUP(AC$1&amp;"|"&amp;TEXT($C30,"yyyymmdd"), RRPS_ALL[Key], RRPS_ALL[Yield to Maturity], "")</f>
        <v>5.5570000000000004</v>
      </c>
      <c r="AD30" s="6">
        <f>_xlfn.XLOOKUP(AD$1&amp;"|"&amp;TEXT($C30,"yyyymmdd"), RRPS_ALL[Key], RRPS_ALL[Mid Price], "")</f>
        <v>110.38</v>
      </c>
      <c r="AE30" s="6">
        <f>_xlfn.XLOOKUP(AE$1&amp;"|"&amp;TEXT($C30,"yyyymmdd"), RRPS_ALL[Key], RRPS_ALL[Mid Yield], "")</f>
        <v>0</v>
      </c>
      <c r="AF30" s="6">
        <f>_xlfn.XLOOKUP(AF$1&amp;"|"&amp;TEXT($C30,"yyyymmdd"), RRPS_ALL[Key], RRPS_ALL[Dirty Mid], "")</f>
        <v>5.625</v>
      </c>
      <c r="AG30" s="6">
        <f>_xlfn.XLOOKUP(AG$1&amp;"|"&amp;TEXT($C30,"yyyymmdd"), RRPS_ALL[Key], RRPS_ALL[Clean Price Mid], "")</f>
        <v>8.4309799999999999</v>
      </c>
      <c r="AH30" s="6">
        <v>6.7500000000000004E-2</v>
      </c>
      <c r="AI30" s="5">
        <v>41764</v>
      </c>
      <c r="AJ30" s="6">
        <f t="shared" si="4"/>
        <v>12.18133951137321</v>
      </c>
      <c r="AK30" s="7">
        <f>_xlfn.XLOOKUP(AK$1&amp;"|"&amp;TEXT($C30,"yyyymmdd"), RRPS_ALL[Key], RRPS_ALL[Yield to Maturity], "")</f>
        <v>5.3250000000000002</v>
      </c>
      <c r="AL30" s="6">
        <f>_xlfn.XLOOKUP(AL$1&amp;"|"&amp;TEXT($C30,"yyyymmdd"), RRPS_ALL[Key], RRPS_ALL[Mid Price], "")</f>
        <v>98.19</v>
      </c>
      <c r="AM30" s="6">
        <f>_xlfn.XLOOKUP(AM$1&amp;"|"&amp;TEXT($C30,"yyyymmdd"), RRPS_ALL[Key], RRPS_ALL[Mid Yield], "")</f>
        <v>0</v>
      </c>
      <c r="AN30" s="6">
        <f>_xlfn.XLOOKUP(AN$1&amp;"|"&amp;TEXT($C30,"yyyymmdd"), RRPS_ALL[Key], RRPS_ALL[Dirty Mid], "")</f>
        <v>0</v>
      </c>
      <c r="AO30" s="6">
        <f>_xlfn.XLOOKUP(AO$1&amp;"|"&amp;TEXT($C30,"yyyymmdd"), RRPS_ALL[Key], RRPS_ALL[Clean Price Mid], "")</f>
        <v>0</v>
      </c>
      <c r="AP30" s="6">
        <v>0.05</v>
      </c>
      <c r="AQ30" s="5">
        <v>39882</v>
      </c>
      <c r="AR30" s="6">
        <f t="shared" si="5"/>
        <v>7.0280629705681044</v>
      </c>
      <c r="AS30" s="7">
        <f>_xlfn.XLOOKUP(AS$1&amp;"|"&amp;TEXT($C30,"yyyymmdd"), RRPS_ALL[Key], RRPS_ALL[Yield to Maturity], "")</f>
        <v>5.0970000000000004</v>
      </c>
      <c r="AT30" s="6">
        <f>_xlfn.XLOOKUP(AT$1&amp;"|"&amp;TEXT($C30,"yyyymmdd"), RRPS_ALL[Key], RRPS_ALL[Mid Price], "")</f>
        <v>94.204999999999998</v>
      </c>
      <c r="AU30" s="6">
        <f>_xlfn.XLOOKUP(AU$1&amp;"|"&amp;TEXT($C30,"yyyymmdd"), RRPS_ALL[Key], RRPS_ALL[Mid Yield], "")</f>
        <v>0</v>
      </c>
      <c r="AV30" s="6">
        <f>_xlfn.XLOOKUP(AV$1&amp;"|"&amp;TEXT($C30,"yyyymmdd"), RRPS_ALL[Key], RRPS_ALL[Dirty Mid], "")</f>
        <v>0</v>
      </c>
      <c r="AW30" s="6">
        <f>_xlfn.XLOOKUP(AW$1&amp;"|"&amp;TEXT($C30,"yyyymmdd"), RRPS_ALL[Key], RRPS_ALL[Clean Price Mid], "")</f>
        <v>0</v>
      </c>
      <c r="AX30" s="6">
        <v>3.5000000000000003E-2</v>
      </c>
      <c r="AY30" s="5">
        <v>38827</v>
      </c>
      <c r="AZ30" s="6">
        <f t="shared" si="8"/>
        <v>4.1401971522453449</v>
      </c>
      <c r="BA30" s="7">
        <f>_xlfn.XLOOKUP(BA$1&amp;"|"&amp;TEXT($C30,"yyyymmdd"), RRPS_ALL[Key], RRPS_ALL[Yield to Maturity], "")</f>
        <v>5.3970000000000002</v>
      </c>
      <c r="BB30" s="6">
        <f>_xlfn.XLOOKUP(BB$1&amp;"|"&amp;TEXT($C30,"yyyymmdd"), RRPS_ALL[Key], RRPS_ALL[Mid Price], "")</f>
        <v>99.02</v>
      </c>
      <c r="BC30" s="6">
        <f>_xlfn.XLOOKUP(BC$1&amp;"|"&amp;TEXT($C30,"yyyymmdd"), RRPS_ALL[Key], RRPS_ALL[Mid Yield], "")</f>
        <v>0</v>
      </c>
      <c r="BD30" s="6">
        <f>_xlfn.XLOOKUP(BD$1&amp;"|"&amp;TEXT($C30,"yyyymmdd"), RRPS_ALL[Key], RRPS_ALL[Dirty Mid], "")</f>
        <v>0</v>
      </c>
      <c r="BE30" s="6">
        <f>_xlfn.XLOOKUP(BE$1&amp;"|"&amp;TEXT($C30,"yyyymmdd"), RRPS_ALL[Key], RRPS_ALL[Clean Price Mid], "")</f>
        <v>0</v>
      </c>
      <c r="BF30" s="6">
        <v>5.2499999999999998E-2</v>
      </c>
      <c r="BG30" s="5">
        <v>40617</v>
      </c>
      <c r="BH30" s="6">
        <f t="shared" si="7"/>
        <v>9.0416210295728376</v>
      </c>
      <c r="BI30" s="7" t="str">
        <f>_xlfn.XLOOKUP(BI$1&amp;"|"&amp;TEXT($C30,"yyyymmdd"), RRPS_ALL[Key], RRPS_ALL[Yield to Maturity], "")</f>
        <v/>
      </c>
      <c r="BJ30" s="6" t="str">
        <f>_xlfn.XLOOKUP(BJ$1&amp;"|"&amp;TEXT($C30,"yyyymmdd"), RRPS_ALL[Key], RRPS_ALL[Mid Price], "")</f>
        <v/>
      </c>
      <c r="BK30" s="6" t="str">
        <f>_xlfn.XLOOKUP(BK$1&amp;"|"&amp;TEXT($C30,"yyyymmdd"), RRPS_ALL[Key], RRPS_ALL[Mid Yield], "")</f>
        <v/>
      </c>
      <c r="BL30" s="6" t="str">
        <f>_xlfn.XLOOKUP(BL$1&amp;"|"&amp;TEXT($C30,"yyyymmdd"), RRPS_ALL[Key], RRPS_ALL[Dirty Mid], "")</f>
        <v/>
      </c>
      <c r="BM30" s="6" t="str">
        <f>_xlfn.XLOOKUP(BM$1&amp;"|"&amp;TEXT($C30,"yyyymmdd"), RRPS_ALL[Key], RRPS_ALL[Clean Price Mid], "")</f>
        <v/>
      </c>
      <c r="BN30" s="6"/>
      <c r="BO30" s="6"/>
      <c r="BP30" s="6"/>
      <c r="BQ30" s="7" t="str">
        <f>_xlfn.XLOOKUP(BQ$1&amp;"|"&amp;TEXT($C30,"yyyymmdd"), RRPS_ALL[Key], RRPS_ALL[Yield to Maturity], "")</f>
        <v/>
      </c>
      <c r="BR30" s="6" t="str">
        <f>_xlfn.XLOOKUP(BR$1&amp;"|"&amp;TEXT($C30,"yyyymmdd"), RRPS_ALL[Key], RRPS_ALL[Mid Price], "")</f>
        <v/>
      </c>
      <c r="BS30" s="6" t="str">
        <f>_xlfn.XLOOKUP(BS$1&amp;"|"&amp;TEXT($C30,"yyyymmdd"), RRPS_ALL[Key], RRPS_ALL[Mid Yield], "")</f>
        <v/>
      </c>
      <c r="BT30" s="6" t="str">
        <f>_xlfn.XLOOKUP(BT$1&amp;"|"&amp;TEXT($C30,"yyyymmdd"), RRPS_ALL[Key], RRPS_ALL[Dirty Mid], "")</f>
        <v/>
      </c>
      <c r="BU30" s="6" t="str">
        <f>_xlfn.XLOOKUP(BU$1&amp;"|"&amp;TEXT($C30,"yyyymmdd"), RRPS_ALL[Key], RRPS_ALL[Clean Price Mid], "")</f>
        <v/>
      </c>
      <c r="BV30" s="6"/>
      <c r="BW30" s="6"/>
      <c r="BX30" s="6"/>
      <c r="BY30" s="7" t="str">
        <f>_xlfn.XLOOKUP(BY$1&amp;"|"&amp;TEXT($C30,"yyyymmdd"), RRPS_ALL[Key], RRPS_ALL[Yield to Maturity], "")</f>
        <v/>
      </c>
      <c r="BZ30" s="6" t="str">
        <f>_xlfn.XLOOKUP(BZ$1&amp;"|"&amp;TEXT($C30,"yyyymmdd"), RRPS_ALL[Key], RRPS_ALL[Mid Price], "")</f>
        <v/>
      </c>
      <c r="CA30" s="6" t="str">
        <f>_xlfn.XLOOKUP(CA$1&amp;"|"&amp;TEXT($C30,"yyyymmdd"), RRPS_ALL[Key], RRPS_ALL[Mid Yield], "")</f>
        <v/>
      </c>
      <c r="CB30" s="6" t="str">
        <f>_xlfn.XLOOKUP(CB$1&amp;"|"&amp;TEXT($C30,"yyyymmdd"), RRPS_ALL[Key], RRPS_ALL[Dirty Mid], "")</f>
        <v/>
      </c>
      <c r="CC30" s="6" t="str">
        <f>_xlfn.XLOOKUP(CC$1&amp;"|"&amp;TEXT($C30,"yyyymmdd"), RRPS_ALL[Key], RRPS_ALL[Clean Price Mid], "")</f>
        <v/>
      </c>
      <c r="CD30" s="6"/>
      <c r="CE30" s="6"/>
      <c r="CF30" s="6"/>
      <c r="CG30" s="7" t="str">
        <f>_xlfn.XLOOKUP(CG$1&amp;"|"&amp;TEXT($C30,"yyyymmdd"), RRPS_ALL[Key], RRPS_ALL[Yield to Maturity], "")</f>
        <v/>
      </c>
      <c r="CH30" s="6" t="str">
        <f>_xlfn.XLOOKUP(CH$1&amp;"|"&amp;TEXT($C30,"yyyymmdd"), RRPS_ALL[Key], RRPS_ALL[Mid Price], "")</f>
        <v/>
      </c>
      <c r="CI30" s="6" t="str">
        <f>_xlfn.XLOOKUP(CI$1&amp;"|"&amp;TEXT($C30,"yyyymmdd"), RRPS_ALL[Key], RRPS_ALL[Mid Yield], "")</f>
        <v/>
      </c>
      <c r="CJ30" s="6" t="str">
        <f>_xlfn.XLOOKUP(CJ$1&amp;"|"&amp;TEXT($C30,"yyyymmdd"), RRPS_ALL[Key], RRPS_ALL[Dirty Mid], "")</f>
        <v/>
      </c>
      <c r="CK30" s="6" t="str">
        <f>_xlfn.XLOOKUP(CK$1&amp;"|"&amp;TEXT($C30,"yyyymmdd"), RRPS_ALL[Key], RRPS_ALL[Clean Price Mid], "")</f>
        <v/>
      </c>
      <c r="CL30" s="6"/>
      <c r="CM30" s="6"/>
      <c r="CN30" s="6"/>
      <c r="CO30" s="7" t="str">
        <f>_xlfn.XLOOKUP(CO$1&amp;"|"&amp;TEXT($C30,"yyyymmdd"), RRPS_ALL[Key], RRPS_ALL[Yield to Maturity], "")</f>
        <v/>
      </c>
      <c r="CP30" s="6" t="str">
        <f>_xlfn.XLOOKUP(CP$1&amp;"|"&amp;TEXT($C30,"yyyymmdd"), RRPS_ALL[Key], RRPS_ALL[Mid Price], "")</f>
        <v/>
      </c>
      <c r="CQ30" s="6" t="str">
        <f>_xlfn.XLOOKUP(CQ$1&amp;"|"&amp;TEXT($C30,"yyyymmdd"), RRPS_ALL[Key], RRPS_ALL[Mid Yield], "")</f>
        <v/>
      </c>
      <c r="CR30" s="6" t="str">
        <f>_xlfn.XLOOKUP(CR$1&amp;"|"&amp;TEXT($C30,"yyyymmdd"), RRPS_ALL[Key], RRPS_ALL[Dirty Mid], "")</f>
        <v/>
      </c>
      <c r="CS30" s="6" t="str">
        <f>_xlfn.XLOOKUP(CS$1&amp;"|"&amp;TEXT($C30,"yyyymmdd"), RRPS_ALL[Key], RRPS_ALL[Clean Price Mid], "")</f>
        <v/>
      </c>
      <c r="CT30" s="6"/>
      <c r="CU30" s="6"/>
      <c r="CV30" s="6"/>
      <c r="CW30" s="7" t="str">
        <f>_xlfn.XLOOKUP(CW$1&amp;"|"&amp;TEXT($C30,"yyyymmdd"), RRPS_ALL[Key], RRPS_ALL[Yield to Maturity], "")</f>
        <v/>
      </c>
      <c r="CX30" s="6" t="str">
        <f>_xlfn.XLOOKUP(CX$1&amp;"|"&amp;TEXT($C30,"yyyymmdd"), RRPS_ALL[Key], RRPS_ALL[Mid Price], "")</f>
        <v/>
      </c>
      <c r="CY30" s="6" t="str">
        <f>_xlfn.XLOOKUP(CY$1&amp;"|"&amp;TEXT($C30,"yyyymmdd"), RRPS_ALL[Key], RRPS_ALL[Mid Yield], "")</f>
        <v/>
      </c>
      <c r="CZ30" s="6" t="str">
        <f>_xlfn.XLOOKUP(CZ$1&amp;"|"&amp;TEXT($C30,"yyyymmdd"), RRPS_ALL[Key], RRPS_ALL[Dirty Mid], "")</f>
        <v/>
      </c>
      <c r="DA30" s="6" t="str">
        <f>_xlfn.XLOOKUP(DA$1&amp;"|"&amp;TEXT($C30,"yyyymmdd"), RRPS_ALL[Key], RRPS_ALL[Clean Price Mid], "")</f>
        <v/>
      </c>
      <c r="DB30" s="6"/>
      <c r="DC30" s="6"/>
      <c r="DD30" s="6"/>
      <c r="DE30" s="7" t="str">
        <f>_xlfn.XLOOKUP(DE$1&amp;"|"&amp;TEXT($C30,"yyyymmdd"), RRPS_ALL[Key], RRPS_ALL[Yield to Maturity], "")</f>
        <v/>
      </c>
      <c r="DF30" s="6" t="str">
        <f>_xlfn.XLOOKUP(DF$1&amp;"|"&amp;TEXT($C30,"yyyymmdd"), RRPS_ALL[Key], RRPS_ALL[Mid Price], "")</f>
        <v/>
      </c>
      <c r="DG30" s="6" t="str">
        <f>_xlfn.XLOOKUP(DG$1&amp;"|"&amp;TEXT($C30,"yyyymmdd"), RRPS_ALL[Key], RRPS_ALL[Mid Yield], "")</f>
        <v/>
      </c>
      <c r="DH30" s="6" t="str">
        <f>_xlfn.XLOOKUP(DH$1&amp;"|"&amp;TEXT($C30,"yyyymmdd"), RRPS_ALL[Key], RRPS_ALL[Dirty Mid], "")</f>
        <v/>
      </c>
      <c r="DI30" s="6" t="str">
        <f>_xlfn.XLOOKUP(DI$1&amp;"|"&amp;TEXT($C30,"yyyymmdd"), RRPS_ALL[Key], RRPS_ALL[Clean Price Mid], "")</f>
        <v/>
      </c>
      <c r="DJ30" s="6"/>
      <c r="DK30" s="6"/>
      <c r="DL30" s="6"/>
      <c r="DM30" s="7" t="str">
        <f>_xlfn.XLOOKUP(DM$1&amp;"|"&amp;TEXT($C30,"yyyymmdd"), RRPS_ALL[Key], RRPS_ALL[Yield to Maturity], "")</f>
        <v/>
      </c>
      <c r="DN30" s="6" t="str">
        <f>_xlfn.XLOOKUP(DN$1&amp;"|"&amp;TEXT($C30,"yyyymmdd"), RRPS_ALL[Key], RRPS_ALL[Mid Price], "")</f>
        <v/>
      </c>
      <c r="DO30" s="6" t="str">
        <f>_xlfn.XLOOKUP(DO$1&amp;"|"&amp;TEXT($C30,"yyyymmdd"), RRPS_ALL[Key], RRPS_ALL[Mid Yield], "")</f>
        <v/>
      </c>
      <c r="DP30" s="6" t="str">
        <f>_xlfn.XLOOKUP(DP$1&amp;"|"&amp;TEXT($C30,"yyyymmdd"), RRPS_ALL[Key], RRPS_ALL[Dirty Mid], "")</f>
        <v/>
      </c>
      <c r="DQ30" s="6" t="str">
        <f>_xlfn.XLOOKUP(DQ$1&amp;"|"&amp;TEXT($C30,"yyyymmdd"), RRPS_ALL[Key], RRPS_ALL[Clean Price Mid], "")</f>
        <v/>
      </c>
      <c r="DR30" s="6"/>
      <c r="DS30" s="6"/>
      <c r="DT30" s="6"/>
      <c r="DU30" s="7" t="str">
        <f>_xlfn.XLOOKUP(DU$1&amp;"|"&amp;TEXT($C30,"yyyymmdd"), RRPS_ALL[Key], RRPS_ALL[Yield to Maturity], "")</f>
        <v/>
      </c>
      <c r="DV30" s="6" t="str">
        <f>_xlfn.XLOOKUP(DV$1&amp;"|"&amp;TEXT($C30,"yyyymmdd"), RRPS_ALL[Key], RRPS_ALL[Mid Price], "")</f>
        <v/>
      </c>
      <c r="DW30" s="6" t="str">
        <f>_xlfn.XLOOKUP(DW$1&amp;"|"&amp;TEXT($C30,"yyyymmdd"), RRPS_ALL[Key], RRPS_ALL[Mid Yield], "")</f>
        <v/>
      </c>
      <c r="DX30" s="6" t="str">
        <f>_xlfn.XLOOKUP(DX$1&amp;"|"&amp;TEXT($C30,"yyyymmdd"), RRPS_ALL[Key], RRPS_ALL[Dirty Mid], "")</f>
        <v/>
      </c>
      <c r="DY30" s="6" t="str">
        <f>_xlfn.XLOOKUP(DY$1&amp;"|"&amp;TEXT($C30,"yyyymmdd"), RRPS_ALL[Key], RRPS_ALL[Clean Price Mid], "")</f>
        <v/>
      </c>
      <c r="DZ30" s="6"/>
      <c r="EA30" s="6"/>
      <c r="EB30" s="6"/>
      <c r="EC30" s="7" t="str">
        <f>_xlfn.XLOOKUP(EC$1&amp;"|"&amp;TEXT($C30,"yyyymmdd"), RRPS_ALL[Key], RRPS_ALL[Yield to Maturity], "")</f>
        <v/>
      </c>
      <c r="ED30" s="6" t="str">
        <f>_xlfn.XLOOKUP(ED$1&amp;"|"&amp;TEXT($C30,"yyyymmdd"), RRPS_ALL[Key], RRPS_ALL[Mid Price], "")</f>
        <v/>
      </c>
      <c r="EE30" s="6" t="str">
        <f>_xlfn.XLOOKUP(EE$1&amp;"|"&amp;TEXT($C30,"yyyymmdd"), RRPS_ALL[Key], RRPS_ALL[Mid Yield], "")</f>
        <v/>
      </c>
      <c r="EF30" s="6" t="str">
        <f>_xlfn.XLOOKUP(EF$1&amp;"|"&amp;TEXT($C30,"yyyymmdd"), RRPS_ALL[Key], RRPS_ALL[Dirty Mid], "")</f>
        <v/>
      </c>
      <c r="EG30" s="6" t="str">
        <f>_xlfn.XLOOKUP(EG$1&amp;"|"&amp;TEXT($C30,"yyyymmdd"), RRPS_ALL[Key], RRPS_ALL[Clean Price Mid], "")</f>
        <v/>
      </c>
      <c r="EH30" s="6"/>
      <c r="EI30" s="6"/>
      <c r="EJ30" s="6"/>
      <c r="EK30" s="7" t="str">
        <f>_xlfn.XLOOKUP(EK$1&amp;"|"&amp;TEXT($C30,"yyyymmdd"), RRPS_ALL[Key], RRPS_ALL[Yield to Maturity], "")</f>
        <v/>
      </c>
      <c r="EL30" s="6" t="str">
        <f>_xlfn.XLOOKUP(EL$1&amp;"|"&amp;TEXT($C30,"yyyymmdd"), RRPS_ALL[Key], RRPS_ALL[Mid Price], "")</f>
        <v/>
      </c>
      <c r="EM30" s="6" t="str">
        <f>_xlfn.XLOOKUP(EM$1&amp;"|"&amp;TEXT($C30,"yyyymmdd"), RRPS_ALL[Key], RRPS_ALL[Mid Yield], "")</f>
        <v/>
      </c>
      <c r="EN30" s="6" t="str">
        <f>_xlfn.XLOOKUP(EN$1&amp;"|"&amp;TEXT($C30,"yyyymmdd"), RRPS_ALL[Key], RRPS_ALL[Dirty Mid], "")</f>
        <v/>
      </c>
      <c r="EO30" s="6" t="str">
        <f>_xlfn.XLOOKUP(EO$1&amp;"|"&amp;TEXT($C30,"yyyymmdd"), RRPS_ALL[Key], RRPS_ALL[Clean Price Mid], "")</f>
        <v/>
      </c>
      <c r="EP30" s="6"/>
      <c r="EQ30" s="6"/>
      <c r="ER30" s="6"/>
      <c r="ES30" s="7" t="str">
        <f>_xlfn.XLOOKUP(ES$1&amp;"|"&amp;TEXT($C30,"yyyymmdd"), RRPS_ALL[Key], RRPS_ALL[Yield to Maturity], "")</f>
        <v/>
      </c>
      <c r="ET30" s="6" t="str">
        <f>_xlfn.XLOOKUP(ET$1&amp;"|"&amp;TEXT($C30,"yyyymmdd"), RRPS_ALL[Key], RRPS_ALL[Mid Price], "")</f>
        <v/>
      </c>
      <c r="EU30" s="6" t="str">
        <f>_xlfn.XLOOKUP(EU$1&amp;"|"&amp;TEXT($C30,"yyyymmdd"), RRPS_ALL[Key], RRPS_ALL[Mid Yield], "")</f>
        <v/>
      </c>
      <c r="EV30" s="6" t="str">
        <f>_xlfn.XLOOKUP(EV$1&amp;"|"&amp;TEXT($C30,"yyyymmdd"), RRPS_ALL[Key], RRPS_ALL[Dirty Mid], "")</f>
        <v/>
      </c>
      <c r="EW30" s="6" t="str">
        <f>_xlfn.XLOOKUP(EW$1&amp;"|"&amp;TEXT($C30,"yyyymmdd"), RRPS_ALL[Key], RRPS_ALL[Clean Price Mid], "")</f>
        <v/>
      </c>
      <c r="EX30" s="6"/>
      <c r="EY30" s="6"/>
      <c r="EZ30" s="6"/>
      <c r="FA30" s="7" t="str">
        <f>_xlfn.XLOOKUP(FA$1&amp;"|"&amp;TEXT($C30,"yyyymmdd"), RRPS_ALL[Key], RRPS_ALL[Yield to Maturity], "")</f>
        <v/>
      </c>
      <c r="FB30" s="6" t="str">
        <f>_xlfn.XLOOKUP(FB$1&amp;"|"&amp;TEXT($C30,"yyyymmdd"), RRPS_ALL[Key], RRPS_ALL[Mid Price], "")</f>
        <v/>
      </c>
      <c r="FC30" s="6" t="str">
        <f>_xlfn.XLOOKUP(FC$1&amp;"|"&amp;TEXT($C30,"yyyymmdd"), RRPS_ALL[Key], RRPS_ALL[Mid Yield], "")</f>
        <v/>
      </c>
      <c r="FD30" s="6" t="str">
        <f>_xlfn.XLOOKUP(FD$1&amp;"|"&amp;TEXT($C30,"yyyymmdd"), RRPS_ALL[Key], RRPS_ALL[Dirty Mid], "")</f>
        <v/>
      </c>
      <c r="FE30" s="6" t="str">
        <f>_xlfn.XLOOKUP(FE$1&amp;"|"&amp;TEXT($C30,"yyyymmdd"), RRPS_ALL[Key], RRPS_ALL[Clean Price Mid], "")</f>
        <v/>
      </c>
      <c r="FF30" s="6"/>
      <c r="FG30" s="6"/>
      <c r="FH30" s="6"/>
      <c r="FI30" s="7" t="str">
        <f>_xlfn.XLOOKUP(FI$1&amp;"|"&amp;TEXT($C30,"yyyymmdd"), RRPS_ALL[Key], RRPS_ALL[Yield to Maturity], "")</f>
        <v/>
      </c>
      <c r="FJ30" s="6" t="str">
        <f>_xlfn.XLOOKUP(FJ$1&amp;"|"&amp;TEXT($C30,"yyyymmdd"), RRPS_ALL[Key], RRPS_ALL[Mid Price], "")</f>
        <v/>
      </c>
      <c r="FK30" s="6" t="str">
        <f>_xlfn.XLOOKUP(FK$1&amp;"|"&amp;TEXT($C30,"yyyymmdd"), RRPS_ALL[Key], RRPS_ALL[Mid Yield], "")</f>
        <v/>
      </c>
      <c r="FL30" s="6" t="str">
        <f>_xlfn.XLOOKUP(FL$1&amp;"|"&amp;TEXT($C30,"yyyymmdd"), RRPS_ALL[Key], RRPS_ALL[Dirty Mid], "")</f>
        <v/>
      </c>
      <c r="FM30" s="6" t="str">
        <f>_xlfn.XLOOKUP(FM$1&amp;"|"&amp;TEXT($C30,"yyyymmdd"), RRPS_ALL[Key], RRPS_ALL[Clean Price Mid], "")</f>
        <v/>
      </c>
      <c r="FN30" s="6"/>
      <c r="FO30" s="6"/>
      <c r="FP30" s="6"/>
      <c r="FQ30" s="7" t="str">
        <f>_xlfn.XLOOKUP(FQ$1&amp;"|"&amp;TEXT($C30,"yyyymmdd"), RRPS_ALL[Key], RRPS_ALL[Yield to Maturity], "")</f>
        <v/>
      </c>
      <c r="FR30" s="6" t="str">
        <f>_xlfn.XLOOKUP(FR$1&amp;"|"&amp;TEXT($C30,"yyyymmdd"), RRPS_ALL[Key], RRPS_ALL[Mid Price], "")</f>
        <v/>
      </c>
      <c r="FS30" s="6" t="str">
        <f>_xlfn.XLOOKUP(FS$1&amp;"|"&amp;TEXT($C30,"yyyymmdd"), RRPS_ALL[Key], RRPS_ALL[Mid Yield], "")</f>
        <v/>
      </c>
      <c r="FT30" s="6" t="str">
        <f>_xlfn.XLOOKUP(FT$1&amp;"|"&amp;TEXT($C30,"yyyymmdd"), RRPS_ALL[Key], RRPS_ALL[Dirty Mid], "")</f>
        <v/>
      </c>
      <c r="FU30" s="6" t="str">
        <f>_xlfn.XLOOKUP(FU$1&amp;"|"&amp;TEXT($C30,"yyyymmdd"), RRPS_ALL[Key], RRPS_ALL[Clean Price Mid], "")</f>
        <v/>
      </c>
      <c r="FV30" s="6"/>
      <c r="FW30" s="6"/>
      <c r="FX30" s="6"/>
      <c r="FY30" s="7" t="str">
        <f>_xlfn.XLOOKUP(FY$1&amp;"|"&amp;TEXT($C30,"yyyymmdd"), RRPS_ALL[Key], RRPS_ALL[Yield to Maturity], "")</f>
        <v/>
      </c>
      <c r="FZ30" s="6" t="str">
        <f>_xlfn.XLOOKUP(FZ$1&amp;"|"&amp;TEXT($C30,"yyyymmdd"), RRPS_ALL[Key], RRPS_ALL[Mid Price], "")</f>
        <v/>
      </c>
      <c r="GA30" s="6" t="str">
        <f>_xlfn.XLOOKUP(GA$1&amp;"|"&amp;TEXT($C30,"yyyymmdd"), RRPS_ALL[Key], RRPS_ALL[Mid Yield], "")</f>
        <v/>
      </c>
      <c r="GB30" s="6" t="str">
        <f>_xlfn.XLOOKUP(GB$1&amp;"|"&amp;TEXT($C30,"yyyymmdd"), RRPS_ALL[Key], RRPS_ALL[Dirty Mid], "")</f>
        <v/>
      </c>
      <c r="GC30" s="6" t="str">
        <f>_xlfn.XLOOKUP(GC$1&amp;"|"&amp;TEXT($C30,"yyyymmdd"), RRPS_ALL[Key], RRPS_ALL[Clean Price Mid], "")</f>
        <v/>
      </c>
      <c r="GD30" s="6"/>
      <c r="GE30" s="6"/>
      <c r="GF30" s="6"/>
      <c r="GG30" s="7" t="str">
        <f>_xlfn.XLOOKUP(GG$1&amp;"|"&amp;TEXT($C30,"yyyymmdd"), RRPS_ALL[Key], RRPS_ALL[Yield to Maturity], "")</f>
        <v/>
      </c>
      <c r="GH30" s="6" t="str">
        <f>_xlfn.XLOOKUP(GH$1&amp;"|"&amp;TEXT($C30,"yyyymmdd"), RRPS_ALL[Key], RRPS_ALL[Mid Price], "")</f>
        <v/>
      </c>
      <c r="GI30" s="6" t="str">
        <f>_xlfn.XLOOKUP(GI$1&amp;"|"&amp;TEXT($C30,"yyyymmdd"), RRPS_ALL[Key], RRPS_ALL[Mid Yield], "")</f>
        <v/>
      </c>
      <c r="GJ30" s="6" t="str">
        <f>_xlfn.XLOOKUP(GJ$1&amp;"|"&amp;TEXT($C30,"yyyymmdd"), RRPS_ALL[Key], RRPS_ALL[Dirty Mid], "")</f>
        <v/>
      </c>
      <c r="GK30" s="6" t="str">
        <f>_xlfn.XLOOKUP(GK$1&amp;"|"&amp;TEXT($C30,"yyyymmdd"), RRPS_ALL[Key], RRPS_ALL[Clean Price Mid], "")</f>
        <v/>
      </c>
      <c r="GL30" s="6"/>
      <c r="GM30" s="6"/>
      <c r="GN30" s="6"/>
      <c r="GO30" s="7" t="str">
        <f>_xlfn.XLOOKUP(GO$1&amp;"|"&amp;TEXT($C30,"yyyymmdd"), RRPS_ALL[Key], RRPS_ALL[Yield to Maturity], "")</f>
        <v/>
      </c>
      <c r="GP30" s="6" t="str">
        <f>_xlfn.XLOOKUP(GP$1&amp;"|"&amp;TEXT($C30,"yyyymmdd"), RRPS_ALL[Key], RRPS_ALL[Mid Price], "")</f>
        <v/>
      </c>
      <c r="GQ30" s="6" t="str">
        <f>_xlfn.XLOOKUP(GQ$1&amp;"|"&amp;TEXT($C30,"yyyymmdd"), RRPS_ALL[Key], RRPS_ALL[Mid Yield], "")</f>
        <v/>
      </c>
      <c r="GR30" s="6" t="str">
        <f>_xlfn.XLOOKUP(GR$1&amp;"|"&amp;TEXT($C30,"yyyymmdd"), RRPS_ALL[Key], RRPS_ALL[Dirty Mid], "")</f>
        <v/>
      </c>
      <c r="GS30" s="6" t="str">
        <f>_xlfn.XLOOKUP(GS$1&amp;"|"&amp;TEXT($C30,"yyyymmdd"), RRPS_ALL[Key], RRPS_ALL[Clean Price Mid], "")</f>
        <v/>
      </c>
      <c r="GT30" s="6"/>
      <c r="GU30" s="6"/>
      <c r="GV30" s="6"/>
      <c r="GW30" s="7" t="str">
        <f>_xlfn.XLOOKUP(GW$1&amp;"|"&amp;TEXT($C30,"yyyymmdd"), RRPS_ALL[Key], RRPS_ALL[Yield to Maturity], "")</f>
        <v/>
      </c>
      <c r="GX30" s="6" t="str">
        <f>_xlfn.XLOOKUP(GX$1&amp;"|"&amp;TEXT($C30,"yyyymmdd"), RRPS_ALL[Key], RRPS_ALL[Mid Price], "")</f>
        <v/>
      </c>
      <c r="GY30" s="6" t="str">
        <f>_xlfn.XLOOKUP(GY$1&amp;"|"&amp;TEXT($C30,"yyyymmdd"), RRPS_ALL[Key], RRPS_ALL[Mid Yield], "")</f>
        <v/>
      </c>
      <c r="GZ30" s="6" t="str">
        <f>_xlfn.XLOOKUP(GZ$1&amp;"|"&amp;TEXT($C30,"yyyymmdd"), RRPS_ALL[Key], RRPS_ALL[Dirty Mid], "")</f>
        <v/>
      </c>
      <c r="HA30" s="6" t="str">
        <f>_xlfn.XLOOKUP(HA$1&amp;"|"&amp;TEXT($C30,"yyyymmdd"), RRPS_ALL[Key], RRPS_ALL[Clean Price Mid], "")</f>
        <v/>
      </c>
      <c r="HB30" s="6"/>
      <c r="HC30" s="6"/>
      <c r="HD30" s="6"/>
    </row>
    <row r="31" spans="1:212" x14ac:dyDescent="0.2">
      <c r="A31">
        <v>2002</v>
      </c>
      <c r="B31">
        <v>3</v>
      </c>
      <c r="C31" s="5">
        <f t="shared" si="0"/>
        <v>37346</v>
      </c>
      <c r="D31" s="6">
        <v>3.25</v>
      </c>
      <c r="E31" s="7">
        <f>_xlfn.XLOOKUP(E$1&amp;"|"&amp;TEXT($C31,"yyyymmdd"), RRPS_ALL[Key], RRPS_ALL[Yield to Maturity], "")</f>
        <v>5.3179999999999996</v>
      </c>
      <c r="F31" s="6">
        <f>_xlfn.XLOOKUP(F$1&amp;"|"&amp;TEXT($C31,"yyyymmdd"), RRPS_ALL[Key], RRPS_ALL[Mid Price], "")</f>
        <v>101.76</v>
      </c>
      <c r="G31" s="6">
        <f>_xlfn.XLOOKUP(G$1&amp;"|"&amp;TEXT($C31,"yyyymmdd"), RRPS_ALL[Key], RRPS_ALL[Mid Yield], "")</f>
        <v>0</v>
      </c>
      <c r="H31" s="6">
        <f>_xlfn.XLOOKUP(H$1&amp;"|"&amp;TEXT($C31,"yyyymmdd"), RRPS_ALL[Key], RRPS_ALL[Dirty Mid], "")</f>
        <v>0</v>
      </c>
      <c r="I31" s="6">
        <f>_xlfn.XLOOKUP(I$1&amp;"|"&amp;TEXT($C31,"yyyymmdd"), RRPS_ALL[Key], RRPS_ALL[Clean Price Mid], "")</f>
        <v>0</v>
      </c>
      <c r="J31" s="6">
        <v>0.06</v>
      </c>
      <c r="K31" s="5">
        <v>38392</v>
      </c>
      <c r="L31" s="6">
        <f t="shared" si="1"/>
        <v>2.8637919233401781</v>
      </c>
      <c r="M31" s="7">
        <f>_xlfn.XLOOKUP(M$1&amp;"|"&amp;TEXT($C31,"yyyymmdd"), RRPS_ALL[Key], RRPS_ALL[Yield to Maturity], "")</f>
        <v>5.5110000000000001</v>
      </c>
      <c r="N31" s="6">
        <f>_xlfn.XLOOKUP(N$1&amp;"|"&amp;TEXT($C31,"yyyymmdd"), RRPS_ALL[Key], RRPS_ALL[Mid Price], "")</f>
        <v>103.86</v>
      </c>
      <c r="O31" s="6">
        <f>_xlfn.XLOOKUP(O$1&amp;"|"&amp;TEXT($C31,"yyyymmdd"), RRPS_ALL[Key], RRPS_ALL[Mid Yield], "")</f>
        <v>0</v>
      </c>
      <c r="P31" s="6">
        <f>_xlfn.XLOOKUP(P$1&amp;"|"&amp;TEXT($C31,"yyyymmdd"), RRPS_ALL[Key], RRPS_ALL[Dirty Mid], "")</f>
        <v>0</v>
      </c>
      <c r="Q31" s="6">
        <f>_xlfn.XLOOKUP(Q$1&amp;"|"&amp;TEXT($C31,"yyyymmdd"), RRPS_ALL[Key], RRPS_ALL[Clean Price Mid], "")</f>
        <v>0</v>
      </c>
      <c r="R31" s="6">
        <v>6.5000000000000002E-2</v>
      </c>
      <c r="S31" s="5">
        <v>39015</v>
      </c>
      <c r="T31" s="6">
        <f t="shared" si="2"/>
        <v>4.5700985761226729</v>
      </c>
      <c r="U31" s="7">
        <f>_xlfn.XLOOKUP(U$1&amp;"|"&amp;TEXT($C31,"yyyymmdd"), RRPS_ALL[Key], RRPS_ALL[Yield to Maturity], "")</f>
        <v>5.5540000000000003</v>
      </c>
      <c r="V31" s="6">
        <f>_xlfn.XLOOKUP(V$1&amp;"|"&amp;TEXT($C31,"yyyymmdd"), RRPS_ALL[Key], RRPS_ALL[Mid Price], "")</f>
        <v>104.795</v>
      </c>
      <c r="W31" s="6">
        <f>_xlfn.XLOOKUP(W$1&amp;"|"&amp;TEXT($C31,"yyyymmdd"), RRPS_ALL[Key], RRPS_ALL[Mid Yield], "")</f>
        <v>0</v>
      </c>
      <c r="X31" s="6">
        <f>_xlfn.XLOOKUP(X$1&amp;"|"&amp;TEXT($C31,"yyyymmdd"), RRPS_ALL[Key], RRPS_ALL[Dirty Mid], "")</f>
        <v>0</v>
      </c>
      <c r="Y31" s="6">
        <f>_xlfn.XLOOKUP(Y$1&amp;"|"&amp;TEXT($C31,"yyyymmdd"), RRPS_ALL[Key], RRPS_ALL[Clean Price Mid], "")</f>
        <v>0</v>
      </c>
      <c r="Z31" s="6">
        <v>6.5000000000000002E-2</v>
      </c>
      <c r="AA31" s="5">
        <v>39573</v>
      </c>
      <c r="AB31" s="6">
        <f t="shared" si="3"/>
        <v>6.0965975752835355</v>
      </c>
      <c r="AC31" s="7">
        <f>_xlfn.XLOOKUP(AC$1&amp;"|"&amp;TEXT($C31,"yyyymmdd"), RRPS_ALL[Key], RRPS_ALL[Yield to Maturity], "")</f>
        <v>5.7910000000000004</v>
      </c>
      <c r="AD31" s="6">
        <f>_xlfn.XLOOKUP(AD$1&amp;"|"&amp;TEXT($C31,"yyyymmdd"), RRPS_ALL[Key], RRPS_ALL[Mid Price], "")</f>
        <v>108.205</v>
      </c>
      <c r="AE31" s="6">
        <f>_xlfn.XLOOKUP(AE$1&amp;"|"&amp;TEXT($C31,"yyyymmdd"), RRPS_ALL[Key], RRPS_ALL[Mid Yield], "")</f>
        <v>0</v>
      </c>
      <c r="AF31" s="6">
        <f>_xlfn.XLOOKUP(AF$1&amp;"|"&amp;TEXT($C31,"yyyymmdd"), RRPS_ALL[Key], RRPS_ALL[Dirty Mid], "")</f>
        <v>6.1687500000000002</v>
      </c>
      <c r="AG31" s="6">
        <f>_xlfn.XLOOKUP(AG$1&amp;"|"&amp;TEXT($C31,"yyyymmdd"), RRPS_ALL[Key], RRPS_ALL[Clean Price Mid], "")</f>
        <v>8.3087300000000006</v>
      </c>
      <c r="AH31" s="6">
        <v>6.7500000000000004E-2</v>
      </c>
      <c r="AI31" s="5">
        <v>41764</v>
      </c>
      <c r="AJ31" s="6">
        <f t="shared" si="4"/>
        <v>12.096461668070766</v>
      </c>
      <c r="AK31" s="7">
        <f>_xlfn.XLOOKUP(AK$1&amp;"|"&amp;TEXT($C31,"yyyymmdd"), RRPS_ALL[Key], RRPS_ALL[Yield to Maturity], "")</f>
        <v>5.601</v>
      </c>
      <c r="AL31" s="6">
        <f>_xlfn.XLOOKUP(AL$1&amp;"|"&amp;TEXT($C31,"yyyymmdd"), RRPS_ALL[Key], RRPS_ALL[Mid Price], "")</f>
        <v>96.68</v>
      </c>
      <c r="AM31" s="6">
        <f>_xlfn.XLOOKUP(AM$1&amp;"|"&amp;TEXT($C31,"yyyymmdd"), RRPS_ALL[Key], RRPS_ALL[Mid Yield], "")</f>
        <v>0</v>
      </c>
      <c r="AN31" s="6">
        <f>_xlfn.XLOOKUP(AN$1&amp;"|"&amp;TEXT($C31,"yyyymmdd"), RRPS_ALL[Key], RRPS_ALL[Dirty Mid], "")</f>
        <v>0</v>
      </c>
      <c r="AO31" s="6">
        <f>_xlfn.XLOOKUP(AO$1&amp;"|"&amp;TEXT($C31,"yyyymmdd"), RRPS_ALL[Key], RRPS_ALL[Clean Price Mid], "")</f>
        <v>0</v>
      </c>
      <c r="AP31" s="6">
        <v>0.05</v>
      </c>
      <c r="AQ31" s="5">
        <v>39883</v>
      </c>
      <c r="AR31" s="6">
        <f t="shared" si="5"/>
        <v>6.9459274469541414</v>
      </c>
      <c r="AS31" s="7">
        <f>_xlfn.XLOOKUP(AS$1&amp;"|"&amp;TEXT($C31,"yyyymmdd"), RRPS_ALL[Key], RRPS_ALL[Yield to Maturity], "")</f>
        <v>5.4249999999999998</v>
      </c>
      <c r="AT31" s="6">
        <f>_xlfn.XLOOKUP(AT$1&amp;"|"&amp;TEXT($C31,"yyyymmdd"), RRPS_ALL[Key], RRPS_ALL[Mid Price], "")</f>
        <v>93.21</v>
      </c>
      <c r="AU31" s="6">
        <f>_xlfn.XLOOKUP(AU$1&amp;"|"&amp;TEXT($C31,"yyyymmdd"), RRPS_ALL[Key], RRPS_ALL[Mid Yield], "")</f>
        <v>0</v>
      </c>
      <c r="AV31" s="6">
        <f>_xlfn.XLOOKUP(AV$1&amp;"|"&amp;TEXT($C31,"yyyymmdd"), RRPS_ALL[Key], RRPS_ALL[Dirty Mid], "")</f>
        <v>0</v>
      </c>
      <c r="AW31" s="6">
        <f>_xlfn.XLOOKUP(AW$1&amp;"|"&amp;TEXT($C31,"yyyymmdd"), RRPS_ALL[Key], RRPS_ALL[Clean Price Mid], "")</f>
        <v>0</v>
      </c>
      <c r="AX31" s="6">
        <v>3.5000000000000003E-2</v>
      </c>
      <c r="AY31" s="5">
        <v>38827</v>
      </c>
      <c r="AZ31" s="6">
        <f t="shared" si="8"/>
        <v>4.0553121577217963</v>
      </c>
      <c r="BA31" s="7">
        <f>_xlfn.XLOOKUP(BA$1&amp;"|"&amp;TEXT($C31,"yyyymmdd"), RRPS_ALL[Key], RRPS_ALL[Yield to Maturity], "")</f>
        <v>5.65</v>
      </c>
      <c r="BB31" s="6">
        <f>_xlfn.XLOOKUP(BB$1&amp;"|"&amp;TEXT($C31,"yyyymmdd"), RRPS_ALL[Key], RRPS_ALL[Mid Price], "")</f>
        <v>97.314999999999998</v>
      </c>
      <c r="BC31" s="6">
        <f>_xlfn.XLOOKUP(BC$1&amp;"|"&amp;TEXT($C31,"yyyymmdd"), RRPS_ALL[Key], RRPS_ALL[Mid Yield], "")</f>
        <v>0</v>
      </c>
      <c r="BD31" s="6">
        <f>_xlfn.XLOOKUP(BD$1&amp;"|"&amp;TEXT($C31,"yyyymmdd"), RRPS_ALL[Key], RRPS_ALL[Dirty Mid], "")</f>
        <v>0</v>
      </c>
      <c r="BE31" s="6">
        <f>_xlfn.XLOOKUP(BE$1&amp;"|"&amp;TEXT($C31,"yyyymmdd"), RRPS_ALL[Key], RRPS_ALL[Clean Price Mid], "")</f>
        <v>0</v>
      </c>
      <c r="BF31" s="6">
        <v>5.2499999999999998E-2</v>
      </c>
      <c r="BG31" s="5">
        <v>40617</v>
      </c>
      <c r="BH31" s="6">
        <f t="shared" si="7"/>
        <v>8.9567360350492891</v>
      </c>
      <c r="BI31" s="7" t="str">
        <f>_xlfn.XLOOKUP(BI$1&amp;"|"&amp;TEXT($C31,"yyyymmdd"), RRPS_ALL[Key], RRPS_ALL[Yield to Maturity], "")</f>
        <v/>
      </c>
      <c r="BJ31" s="6" t="str">
        <f>_xlfn.XLOOKUP(BJ$1&amp;"|"&amp;TEXT($C31,"yyyymmdd"), RRPS_ALL[Key], RRPS_ALL[Mid Price], "")</f>
        <v/>
      </c>
      <c r="BK31" s="6" t="str">
        <f>_xlfn.XLOOKUP(BK$1&amp;"|"&amp;TEXT($C31,"yyyymmdd"), RRPS_ALL[Key], RRPS_ALL[Mid Yield], "")</f>
        <v/>
      </c>
      <c r="BL31" s="6" t="str">
        <f>_xlfn.XLOOKUP(BL$1&amp;"|"&amp;TEXT($C31,"yyyymmdd"), RRPS_ALL[Key], RRPS_ALL[Dirty Mid], "")</f>
        <v/>
      </c>
      <c r="BM31" s="6" t="str">
        <f>_xlfn.XLOOKUP(BM$1&amp;"|"&amp;TEXT($C31,"yyyymmdd"), RRPS_ALL[Key], RRPS_ALL[Clean Price Mid], "")</f>
        <v/>
      </c>
      <c r="BN31" s="6"/>
      <c r="BO31" s="6"/>
      <c r="BP31" s="6"/>
      <c r="BQ31" s="7" t="str">
        <f>_xlfn.XLOOKUP(BQ$1&amp;"|"&amp;TEXT($C31,"yyyymmdd"), RRPS_ALL[Key], RRPS_ALL[Yield to Maturity], "")</f>
        <v/>
      </c>
      <c r="BR31" s="6" t="str">
        <f>_xlfn.XLOOKUP(BR$1&amp;"|"&amp;TEXT($C31,"yyyymmdd"), RRPS_ALL[Key], RRPS_ALL[Mid Price], "")</f>
        <v/>
      </c>
      <c r="BS31" s="6" t="str">
        <f>_xlfn.XLOOKUP(BS$1&amp;"|"&amp;TEXT($C31,"yyyymmdd"), RRPS_ALL[Key], RRPS_ALL[Mid Yield], "")</f>
        <v/>
      </c>
      <c r="BT31" s="6" t="str">
        <f>_xlfn.XLOOKUP(BT$1&amp;"|"&amp;TEXT($C31,"yyyymmdd"), RRPS_ALL[Key], RRPS_ALL[Dirty Mid], "")</f>
        <v/>
      </c>
      <c r="BU31" s="6" t="str">
        <f>_xlfn.XLOOKUP(BU$1&amp;"|"&amp;TEXT($C31,"yyyymmdd"), RRPS_ALL[Key], RRPS_ALL[Clean Price Mid], "")</f>
        <v/>
      </c>
      <c r="BV31" s="6"/>
      <c r="BW31" s="6"/>
      <c r="BX31" s="6"/>
      <c r="BY31" s="7" t="str">
        <f>_xlfn.XLOOKUP(BY$1&amp;"|"&amp;TEXT($C31,"yyyymmdd"), RRPS_ALL[Key], RRPS_ALL[Yield to Maturity], "")</f>
        <v/>
      </c>
      <c r="BZ31" s="6" t="str">
        <f>_xlfn.XLOOKUP(BZ$1&amp;"|"&amp;TEXT($C31,"yyyymmdd"), RRPS_ALL[Key], RRPS_ALL[Mid Price], "")</f>
        <v/>
      </c>
      <c r="CA31" s="6" t="str">
        <f>_xlfn.XLOOKUP(CA$1&amp;"|"&amp;TEXT($C31,"yyyymmdd"), RRPS_ALL[Key], RRPS_ALL[Mid Yield], "")</f>
        <v/>
      </c>
      <c r="CB31" s="6" t="str">
        <f>_xlfn.XLOOKUP(CB$1&amp;"|"&amp;TEXT($C31,"yyyymmdd"), RRPS_ALL[Key], RRPS_ALL[Dirty Mid], "")</f>
        <v/>
      </c>
      <c r="CC31" s="6" t="str">
        <f>_xlfn.XLOOKUP(CC$1&amp;"|"&amp;TEXT($C31,"yyyymmdd"), RRPS_ALL[Key], RRPS_ALL[Clean Price Mid], "")</f>
        <v/>
      </c>
      <c r="CD31" s="6"/>
      <c r="CE31" s="6"/>
      <c r="CF31" s="6"/>
      <c r="CG31" s="7" t="str">
        <f>_xlfn.XLOOKUP(CG$1&amp;"|"&amp;TEXT($C31,"yyyymmdd"), RRPS_ALL[Key], RRPS_ALL[Yield to Maturity], "")</f>
        <v/>
      </c>
      <c r="CH31" s="6" t="str">
        <f>_xlfn.XLOOKUP(CH$1&amp;"|"&amp;TEXT($C31,"yyyymmdd"), RRPS_ALL[Key], RRPS_ALL[Mid Price], "")</f>
        <v/>
      </c>
      <c r="CI31" s="6" t="str">
        <f>_xlfn.XLOOKUP(CI$1&amp;"|"&amp;TEXT($C31,"yyyymmdd"), RRPS_ALL[Key], RRPS_ALL[Mid Yield], "")</f>
        <v/>
      </c>
      <c r="CJ31" s="6" t="str">
        <f>_xlfn.XLOOKUP(CJ$1&amp;"|"&amp;TEXT($C31,"yyyymmdd"), RRPS_ALL[Key], RRPS_ALL[Dirty Mid], "")</f>
        <v/>
      </c>
      <c r="CK31" s="6" t="str">
        <f>_xlfn.XLOOKUP(CK$1&amp;"|"&amp;TEXT($C31,"yyyymmdd"), RRPS_ALL[Key], RRPS_ALL[Clean Price Mid], "")</f>
        <v/>
      </c>
      <c r="CL31" s="6"/>
      <c r="CM31" s="6"/>
      <c r="CN31" s="6"/>
      <c r="CO31" s="7" t="str">
        <f>_xlfn.XLOOKUP(CO$1&amp;"|"&amp;TEXT($C31,"yyyymmdd"), RRPS_ALL[Key], RRPS_ALL[Yield to Maturity], "")</f>
        <v/>
      </c>
      <c r="CP31" s="6" t="str">
        <f>_xlfn.XLOOKUP(CP$1&amp;"|"&amp;TEXT($C31,"yyyymmdd"), RRPS_ALL[Key], RRPS_ALL[Mid Price], "")</f>
        <v/>
      </c>
      <c r="CQ31" s="6" t="str">
        <f>_xlfn.XLOOKUP(CQ$1&amp;"|"&amp;TEXT($C31,"yyyymmdd"), RRPS_ALL[Key], RRPS_ALL[Mid Yield], "")</f>
        <v/>
      </c>
      <c r="CR31" s="6" t="str">
        <f>_xlfn.XLOOKUP(CR$1&amp;"|"&amp;TEXT($C31,"yyyymmdd"), RRPS_ALL[Key], RRPS_ALL[Dirty Mid], "")</f>
        <v/>
      </c>
      <c r="CS31" s="6" t="str">
        <f>_xlfn.XLOOKUP(CS$1&amp;"|"&amp;TEXT($C31,"yyyymmdd"), RRPS_ALL[Key], RRPS_ALL[Clean Price Mid], "")</f>
        <v/>
      </c>
      <c r="CT31" s="6"/>
      <c r="CU31" s="6"/>
      <c r="CV31" s="6"/>
      <c r="CW31" s="7" t="str">
        <f>_xlfn.XLOOKUP(CW$1&amp;"|"&amp;TEXT($C31,"yyyymmdd"), RRPS_ALL[Key], RRPS_ALL[Yield to Maturity], "")</f>
        <v/>
      </c>
      <c r="CX31" s="6" t="str">
        <f>_xlfn.XLOOKUP(CX$1&amp;"|"&amp;TEXT($C31,"yyyymmdd"), RRPS_ALL[Key], RRPS_ALL[Mid Price], "")</f>
        <v/>
      </c>
      <c r="CY31" s="6" t="str">
        <f>_xlfn.XLOOKUP(CY$1&amp;"|"&amp;TEXT($C31,"yyyymmdd"), RRPS_ALL[Key], RRPS_ALL[Mid Yield], "")</f>
        <v/>
      </c>
      <c r="CZ31" s="6" t="str">
        <f>_xlfn.XLOOKUP(CZ$1&amp;"|"&amp;TEXT($C31,"yyyymmdd"), RRPS_ALL[Key], RRPS_ALL[Dirty Mid], "")</f>
        <v/>
      </c>
      <c r="DA31" s="6" t="str">
        <f>_xlfn.XLOOKUP(DA$1&amp;"|"&amp;TEXT($C31,"yyyymmdd"), RRPS_ALL[Key], RRPS_ALL[Clean Price Mid], "")</f>
        <v/>
      </c>
      <c r="DB31" s="6"/>
      <c r="DC31" s="6"/>
      <c r="DD31" s="6"/>
      <c r="DE31" s="7" t="str">
        <f>_xlfn.XLOOKUP(DE$1&amp;"|"&amp;TEXT($C31,"yyyymmdd"), RRPS_ALL[Key], RRPS_ALL[Yield to Maturity], "")</f>
        <v/>
      </c>
      <c r="DF31" s="6" t="str">
        <f>_xlfn.XLOOKUP(DF$1&amp;"|"&amp;TEXT($C31,"yyyymmdd"), RRPS_ALL[Key], RRPS_ALL[Mid Price], "")</f>
        <v/>
      </c>
      <c r="DG31" s="6" t="str">
        <f>_xlfn.XLOOKUP(DG$1&amp;"|"&amp;TEXT($C31,"yyyymmdd"), RRPS_ALL[Key], RRPS_ALL[Mid Yield], "")</f>
        <v/>
      </c>
      <c r="DH31" s="6" t="str">
        <f>_xlfn.XLOOKUP(DH$1&amp;"|"&amp;TEXT($C31,"yyyymmdd"), RRPS_ALL[Key], RRPS_ALL[Dirty Mid], "")</f>
        <v/>
      </c>
      <c r="DI31" s="6" t="str">
        <f>_xlfn.XLOOKUP(DI$1&amp;"|"&amp;TEXT($C31,"yyyymmdd"), RRPS_ALL[Key], RRPS_ALL[Clean Price Mid], "")</f>
        <v/>
      </c>
      <c r="DJ31" s="6"/>
      <c r="DK31" s="6"/>
      <c r="DL31" s="6"/>
      <c r="DM31" s="7" t="str">
        <f>_xlfn.XLOOKUP(DM$1&amp;"|"&amp;TEXT($C31,"yyyymmdd"), RRPS_ALL[Key], RRPS_ALL[Yield to Maturity], "")</f>
        <v/>
      </c>
      <c r="DN31" s="6" t="str">
        <f>_xlfn.XLOOKUP(DN$1&amp;"|"&amp;TEXT($C31,"yyyymmdd"), RRPS_ALL[Key], RRPS_ALL[Mid Price], "")</f>
        <v/>
      </c>
      <c r="DO31" s="6" t="str">
        <f>_xlfn.XLOOKUP(DO$1&amp;"|"&amp;TEXT($C31,"yyyymmdd"), RRPS_ALL[Key], RRPS_ALL[Mid Yield], "")</f>
        <v/>
      </c>
      <c r="DP31" s="6" t="str">
        <f>_xlfn.XLOOKUP(DP$1&amp;"|"&amp;TEXT($C31,"yyyymmdd"), RRPS_ALL[Key], RRPS_ALL[Dirty Mid], "")</f>
        <v/>
      </c>
      <c r="DQ31" s="6" t="str">
        <f>_xlfn.XLOOKUP(DQ$1&amp;"|"&amp;TEXT($C31,"yyyymmdd"), RRPS_ALL[Key], RRPS_ALL[Clean Price Mid], "")</f>
        <v/>
      </c>
      <c r="DR31" s="6"/>
      <c r="DS31" s="6"/>
      <c r="DT31" s="6"/>
      <c r="DU31" s="7" t="str">
        <f>_xlfn.XLOOKUP(DU$1&amp;"|"&amp;TEXT($C31,"yyyymmdd"), RRPS_ALL[Key], RRPS_ALL[Yield to Maturity], "")</f>
        <v/>
      </c>
      <c r="DV31" s="6" t="str">
        <f>_xlfn.XLOOKUP(DV$1&amp;"|"&amp;TEXT($C31,"yyyymmdd"), RRPS_ALL[Key], RRPS_ALL[Mid Price], "")</f>
        <v/>
      </c>
      <c r="DW31" s="6" t="str">
        <f>_xlfn.XLOOKUP(DW$1&amp;"|"&amp;TEXT($C31,"yyyymmdd"), RRPS_ALL[Key], RRPS_ALL[Mid Yield], "")</f>
        <v/>
      </c>
      <c r="DX31" s="6" t="str">
        <f>_xlfn.XLOOKUP(DX$1&amp;"|"&amp;TEXT($C31,"yyyymmdd"), RRPS_ALL[Key], RRPS_ALL[Dirty Mid], "")</f>
        <v/>
      </c>
      <c r="DY31" s="6" t="str">
        <f>_xlfn.XLOOKUP(DY$1&amp;"|"&amp;TEXT($C31,"yyyymmdd"), RRPS_ALL[Key], RRPS_ALL[Clean Price Mid], "")</f>
        <v/>
      </c>
      <c r="DZ31" s="6"/>
      <c r="EA31" s="6"/>
      <c r="EB31" s="6"/>
      <c r="EC31" s="7" t="str">
        <f>_xlfn.XLOOKUP(EC$1&amp;"|"&amp;TEXT($C31,"yyyymmdd"), RRPS_ALL[Key], RRPS_ALL[Yield to Maturity], "")</f>
        <v/>
      </c>
      <c r="ED31" s="6" t="str">
        <f>_xlfn.XLOOKUP(ED$1&amp;"|"&amp;TEXT($C31,"yyyymmdd"), RRPS_ALL[Key], RRPS_ALL[Mid Price], "")</f>
        <v/>
      </c>
      <c r="EE31" s="6" t="str">
        <f>_xlfn.XLOOKUP(EE$1&amp;"|"&amp;TEXT($C31,"yyyymmdd"), RRPS_ALL[Key], RRPS_ALL[Mid Yield], "")</f>
        <v/>
      </c>
      <c r="EF31" s="6" t="str">
        <f>_xlfn.XLOOKUP(EF$1&amp;"|"&amp;TEXT($C31,"yyyymmdd"), RRPS_ALL[Key], RRPS_ALL[Dirty Mid], "")</f>
        <v/>
      </c>
      <c r="EG31" s="6" t="str">
        <f>_xlfn.XLOOKUP(EG$1&amp;"|"&amp;TEXT($C31,"yyyymmdd"), RRPS_ALL[Key], RRPS_ALL[Clean Price Mid], "")</f>
        <v/>
      </c>
      <c r="EH31" s="6"/>
      <c r="EI31" s="6"/>
      <c r="EJ31" s="6"/>
      <c r="EK31" s="7" t="str">
        <f>_xlfn.XLOOKUP(EK$1&amp;"|"&amp;TEXT($C31,"yyyymmdd"), RRPS_ALL[Key], RRPS_ALL[Yield to Maturity], "")</f>
        <v/>
      </c>
      <c r="EL31" s="6" t="str">
        <f>_xlfn.XLOOKUP(EL$1&amp;"|"&amp;TEXT($C31,"yyyymmdd"), RRPS_ALL[Key], RRPS_ALL[Mid Price], "")</f>
        <v/>
      </c>
      <c r="EM31" s="6" t="str">
        <f>_xlfn.XLOOKUP(EM$1&amp;"|"&amp;TEXT($C31,"yyyymmdd"), RRPS_ALL[Key], RRPS_ALL[Mid Yield], "")</f>
        <v/>
      </c>
      <c r="EN31" s="6" t="str">
        <f>_xlfn.XLOOKUP(EN$1&amp;"|"&amp;TEXT($C31,"yyyymmdd"), RRPS_ALL[Key], RRPS_ALL[Dirty Mid], "")</f>
        <v/>
      </c>
      <c r="EO31" s="6" t="str">
        <f>_xlfn.XLOOKUP(EO$1&amp;"|"&amp;TEXT($C31,"yyyymmdd"), RRPS_ALL[Key], RRPS_ALL[Clean Price Mid], "")</f>
        <v/>
      </c>
      <c r="EP31" s="6"/>
      <c r="EQ31" s="6"/>
      <c r="ER31" s="6"/>
      <c r="ES31" s="7" t="str">
        <f>_xlfn.XLOOKUP(ES$1&amp;"|"&amp;TEXT($C31,"yyyymmdd"), RRPS_ALL[Key], RRPS_ALL[Yield to Maturity], "")</f>
        <v/>
      </c>
      <c r="ET31" s="6" t="str">
        <f>_xlfn.XLOOKUP(ET$1&amp;"|"&amp;TEXT($C31,"yyyymmdd"), RRPS_ALL[Key], RRPS_ALL[Mid Price], "")</f>
        <v/>
      </c>
      <c r="EU31" s="6" t="str">
        <f>_xlfn.XLOOKUP(EU$1&amp;"|"&amp;TEXT($C31,"yyyymmdd"), RRPS_ALL[Key], RRPS_ALL[Mid Yield], "")</f>
        <v/>
      </c>
      <c r="EV31" s="6" t="str">
        <f>_xlfn.XLOOKUP(EV$1&amp;"|"&amp;TEXT($C31,"yyyymmdd"), RRPS_ALL[Key], RRPS_ALL[Dirty Mid], "")</f>
        <v/>
      </c>
      <c r="EW31" s="6" t="str">
        <f>_xlfn.XLOOKUP(EW$1&amp;"|"&amp;TEXT($C31,"yyyymmdd"), RRPS_ALL[Key], RRPS_ALL[Clean Price Mid], "")</f>
        <v/>
      </c>
      <c r="EX31" s="6"/>
      <c r="EY31" s="6"/>
      <c r="EZ31" s="6"/>
      <c r="FA31" s="7" t="str">
        <f>_xlfn.XLOOKUP(FA$1&amp;"|"&amp;TEXT($C31,"yyyymmdd"), RRPS_ALL[Key], RRPS_ALL[Yield to Maturity], "")</f>
        <v/>
      </c>
      <c r="FB31" s="6" t="str">
        <f>_xlfn.XLOOKUP(FB$1&amp;"|"&amp;TEXT($C31,"yyyymmdd"), RRPS_ALL[Key], RRPS_ALL[Mid Price], "")</f>
        <v/>
      </c>
      <c r="FC31" s="6" t="str">
        <f>_xlfn.XLOOKUP(FC$1&amp;"|"&amp;TEXT($C31,"yyyymmdd"), RRPS_ALL[Key], RRPS_ALL[Mid Yield], "")</f>
        <v/>
      </c>
      <c r="FD31" s="6" t="str">
        <f>_xlfn.XLOOKUP(FD$1&amp;"|"&amp;TEXT($C31,"yyyymmdd"), RRPS_ALL[Key], RRPS_ALL[Dirty Mid], "")</f>
        <v/>
      </c>
      <c r="FE31" s="6" t="str">
        <f>_xlfn.XLOOKUP(FE$1&amp;"|"&amp;TEXT($C31,"yyyymmdd"), RRPS_ALL[Key], RRPS_ALL[Clean Price Mid], "")</f>
        <v/>
      </c>
      <c r="FF31" s="6"/>
      <c r="FG31" s="6"/>
      <c r="FH31" s="6"/>
      <c r="FI31" s="7" t="str">
        <f>_xlfn.XLOOKUP(FI$1&amp;"|"&amp;TEXT($C31,"yyyymmdd"), RRPS_ALL[Key], RRPS_ALL[Yield to Maturity], "")</f>
        <v/>
      </c>
      <c r="FJ31" s="6" t="str">
        <f>_xlfn.XLOOKUP(FJ$1&amp;"|"&amp;TEXT($C31,"yyyymmdd"), RRPS_ALL[Key], RRPS_ALL[Mid Price], "")</f>
        <v/>
      </c>
      <c r="FK31" s="6" t="str">
        <f>_xlfn.XLOOKUP(FK$1&amp;"|"&amp;TEXT($C31,"yyyymmdd"), RRPS_ALL[Key], RRPS_ALL[Mid Yield], "")</f>
        <v/>
      </c>
      <c r="FL31" s="6" t="str">
        <f>_xlfn.XLOOKUP(FL$1&amp;"|"&amp;TEXT($C31,"yyyymmdd"), RRPS_ALL[Key], RRPS_ALL[Dirty Mid], "")</f>
        <v/>
      </c>
      <c r="FM31" s="6" t="str">
        <f>_xlfn.XLOOKUP(FM$1&amp;"|"&amp;TEXT($C31,"yyyymmdd"), RRPS_ALL[Key], RRPS_ALL[Clean Price Mid], "")</f>
        <v/>
      </c>
      <c r="FN31" s="6"/>
      <c r="FO31" s="6"/>
      <c r="FP31" s="6"/>
      <c r="FQ31" s="7" t="str">
        <f>_xlfn.XLOOKUP(FQ$1&amp;"|"&amp;TEXT($C31,"yyyymmdd"), RRPS_ALL[Key], RRPS_ALL[Yield to Maturity], "")</f>
        <v/>
      </c>
      <c r="FR31" s="6" t="str">
        <f>_xlfn.XLOOKUP(FR$1&amp;"|"&amp;TEXT($C31,"yyyymmdd"), RRPS_ALL[Key], RRPS_ALL[Mid Price], "")</f>
        <v/>
      </c>
      <c r="FS31" s="6" t="str">
        <f>_xlfn.XLOOKUP(FS$1&amp;"|"&amp;TEXT($C31,"yyyymmdd"), RRPS_ALL[Key], RRPS_ALL[Mid Yield], "")</f>
        <v/>
      </c>
      <c r="FT31" s="6" t="str">
        <f>_xlfn.XLOOKUP(FT$1&amp;"|"&amp;TEXT($C31,"yyyymmdd"), RRPS_ALL[Key], RRPS_ALL[Dirty Mid], "")</f>
        <v/>
      </c>
      <c r="FU31" s="6" t="str">
        <f>_xlfn.XLOOKUP(FU$1&amp;"|"&amp;TEXT($C31,"yyyymmdd"), RRPS_ALL[Key], RRPS_ALL[Clean Price Mid], "")</f>
        <v/>
      </c>
      <c r="FV31" s="6"/>
      <c r="FW31" s="6"/>
      <c r="FX31" s="6"/>
      <c r="FY31" s="7" t="str">
        <f>_xlfn.XLOOKUP(FY$1&amp;"|"&amp;TEXT($C31,"yyyymmdd"), RRPS_ALL[Key], RRPS_ALL[Yield to Maturity], "")</f>
        <v/>
      </c>
      <c r="FZ31" s="6" t="str">
        <f>_xlfn.XLOOKUP(FZ$1&amp;"|"&amp;TEXT($C31,"yyyymmdd"), RRPS_ALL[Key], RRPS_ALL[Mid Price], "")</f>
        <v/>
      </c>
      <c r="GA31" s="6" t="str">
        <f>_xlfn.XLOOKUP(GA$1&amp;"|"&amp;TEXT($C31,"yyyymmdd"), RRPS_ALL[Key], RRPS_ALL[Mid Yield], "")</f>
        <v/>
      </c>
      <c r="GB31" s="6" t="str">
        <f>_xlfn.XLOOKUP(GB$1&amp;"|"&amp;TEXT($C31,"yyyymmdd"), RRPS_ALL[Key], RRPS_ALL[Dirty Mid], "")</f>
        <v/>
      </c>
      <c r="GC31" s="6" t="str">
        <f>_xlfn.XLOOKUP(GC$1&amp;"|"&amp;TEXT($C31,"yyyymmdd"), RRPS_ALL[Key], RRPS_ALL[Clean Price Mid], "")</f>
        <v/>
      </c>
      <c r="GD31" s="6"/>
      <c r="GE31" s="6"/>
      <c r="GF31" s="6"/>
      <c r="GG31" s="7" t="str">
        <f>_xlfn.XLOOKUP(GG$1&amp;"|"&amp;TEXT($C31,"yyyymmdd"), RRPS_ALL[Key], RRPS_ALL[Yield to Maturity], "")</f>
        <v/>
      </c>
      <c r="GH31" s="6" t="str">
        <f>_xlfn.XLOOKUP(GH$1&amp;"|"&amp;TEXT($C31,"yyyymmdd"), RRPS_ALL[Key], RRPS_ALL[Mid Price], "")</f>
        <v/>
      </c>
      <c r="GI31" s="6" t="str">
        <f>_xlfn.XLOOKUP(GI$1&amp;"|"&amp;TEXT($C31,"yyyymmdd"), RRPS_ALL[Key], RRPS_ALL[Mid Yield], "")</f>
        <v/>
      </c>
      <c r="GJ31" s="6" t="str">
        <f>_xlfn.XLOOKUP(GJ$1&amp;"|"&amp;TEXT($C31,"yyyymmdd"), RRPS_ALL[Key], RRPS_ALL[Dirty Mid], "")</f>
        <v/>
      </c>
      <c r="GK31" s="6" t="str">
        <f>_xlfn.XLOOKUP(GK$1&amp;"|"&amp;TEXT($C31,"yyyymmdd"), RRPS_ALL[Key], RRPS_ALL[Clean Price Mid], "")</f>
        <v/>
      </c>
      <c r="GL31" s="6"/>
      <c r="GM31" s="6"/>
      <c r="GN31" s="6"/>
      <c r="GO31" s="7" t="str">
        <f>_xlfn.XLOOKUP(GO$1&amp;"|"&amp;TEXT($C31,"yyyymmdd"), RRPS_ALL[Key], RRPS_ALL[Yield to Maturity], "")</f>
        <v/>
      </c>
      <c r="GP31" s="6" t="str">
        <f>_xlfn.XLOOKUP(GP$1&amp;"|"&amp;TEXT($C31,"yyyymmdd"), RRPS_ALL[Key], RRPS_ALL[Mid Price], "")</f>
        <v/>
      </c>
      <c r="GQ31" s="6" t="str">
        <f>_xlfn.XLOOKUP(GQ$1&amp;"|"&amp;TEXT($C31,"yyyymmdd"), RRPS_ALL[Key], RRPS_ALL[Mid Yield], "")</f>
        <v/>
      </c>
      <c r="GR31" s="6" t="str">
        <f>_xlfn.XLOOKUP(GR$1&amp;"|"&amp;TEXT($C31,"yyyymmdd"), RRPS_ALL[Key], RRPS_ALL[Dirty Mid], "")</f>
        <v/>
      </c>
      <c r="GS31" s="6" t="str">
        <f>_xlfn.XLOOKUP(GS$1&amp;"|"&amp;TEXT($C31,"yyyymmdd"), RRPS_ALL[Key], RRPS_ALL[Clean Price Mid], "")</f>
        <v/>
      </c>
      <c r="GT31" s="6"/>
      <c r="GU31" s="6"/>
      <c r="GV31" s="6"/>
      <c r="GW31" s="7" t="str">
        <f>_xlfn.XLOOKUP(GW$1&amp;"|"&amp;TEXT($C31,"yyyymmdd"), RRPS_ALL[Key], RRPS_ALL[Yield to Maturity], "")</f>
        <v/>
      </c>
      <c r="GX31" s="6" t="str">
        <f>_xlfn.XLOOKUP(GX$1&amp;"|"&amp;TEXT($C31,"yyyymmdd"), RRPS_ALL[Key], RRPS_ALL[Mid Price], "")</f>
        <v/>
      </c>
      <c r="GY31" s="6" t="str">
        <f>_xlfn.XLOOKUP(GY$1&amp;"|"&amp;TEXT($C31,"yyyymmdd"), RRPS_ALL[Key], RRPS_ALL[Mid Yield], "")</f>
        <v/>
      </c>
      <c r="GZ31" s="6" t="str">
        <f>_xlfn.XLOOKUP(GZ$1&amp;"|"&amp;TEXT($C31,"yyyymmdd"), RRPS_ALL[Key], RRPS_ALL[Dirty Mid], "")</f>
        <v/>
      </c>
      <c r="HA31" s="6" t="str">
        <f>_xlfn.XLOOKUP(HA$1&amp;"|"&amp;TEXT($C31,"yyyymmdd"), RRPS_ALL[Key], RRPS_ALL[Clean Price Mid], "")</f>
        <v/>
      </c>
      <c r="HB31" s="6"/>
      <c r="HC31" s="6"/>
      <c r="HD31" s="6"/>
    </row>
    <row r="32" spans="1:212" x14ac:dyDescent="0.2">
      <c r="A32">
        <v>2002</v>
      </c>
      <c r="B32">
        <v>4</v>
      </c>
      <c r="C32" s="5">
        <f t="shared" si="0"/>
        <v>37376</v>
      </c>
      <c r="D32" s="6">
        <v>3.25</v>
      </c>
      <c r="E32" s="7">
        <f>_xlfn.XLOOKUP(E$1&amp;"|"&amp;TEXT($C32,"yyyymmdd"), RRPS_ALL[Key], RRPS_ALL[Yield to Maturity], "")</f>
        <v>5.2220000000000004</v>
      </c>
      <c r="F32" s="6">
        <f>_xlfn.XLOOKUP(F$1&amp;"|"&amp;TEXT($C32,"yyyymmdd"), RRPS_ALL[Key], RRPS_ALL[Mid Price], "")</f>
        <v>101.96</v>
      </c>
      <c r="G32" s="6">
        <f>_xlfn.XLOOKUP(G$1&amp;"|"&amp;TEXT($C32,"yyyymmdd"), RRPS_ALL[Key], RRPS_ALL[Mid Yield], "")</f>
        <v>0</v>
      </c>
      <c r="H32" s="6">
        <f>_xlfn.XLOOKUP(H$1&amp;"|"&amp;TEXT($C32,"yyyymmdd"), RRPS_ALL[Key], RRPS_ALL[Dirty Mid], "")</f>
        <v>0</v>
      </c>
      <c r="I32" s="6">
        <f>_xlfn.XLOOKUP(I$1&amp;"|"&amp;TEXT($C32,"yyyymmdd"), RRPS_ALL[Key], RRPS_ALL[Clean Price Mid], "")</f>
        <v>0</v>
      </c>
      <c r="J32" s="6">
        <v>0.06</v>
      </c>
      <c r="K32" s="5">
        <v>38392</v>
      </c>
      <c r="L32" s="6">
        <f t="shared" si="1"/>
        <v>2.7816563997262147</v>
      </c>
      <c r="M32" s="7">
        <f>_xlfn.XLOOKUP(M$1&amp;"|"&amp;TEXT($C32,"yyyymmdd"), RRPS_ALL[Key], RRPS_ALL[Yield to Maturity], "")</f>
        <v>5.415</v>
      </c>
      <c r="N32" s="6">
        <f>_xlfn.XLOOKUP(N$1&amp;"|"&amp;TEXT($C32,"yyyymmdd"), RRPS_ALL[Key], RRPS_ALL[Mid Price], "")</f>
        <v>104.19499999999999</v>
      </c>
      <c r="O32" s="6">
        <f>_xlfn.XLOOKUP(O$1&amp;"|"&amp;TEXT($C32,"yyyymmdd"), RRPS_ALL[Key], RRPS_ALL[Mid Yield], "")</f>
        <v>0</v>
      </c>
      <c r="P32" s="6">
        <f>_xlfn.XLOOKUP(P$1&amp;"|"&amp;TEXT($C32,"yyyymmdd"), RRPS_ALL[Key], RRPS_ALL[Dirty Mid], "")</f>
        <v>0</v>
      </c>
      <c r="Q32" s="6">
        <f>_xlfn.XLOOKUP(Q$1&amp;"|"&amp;TEXT($C32,"yyyymmdd"), RRPS_ALL[Key], RRPS_ALL[Clean Price Mid], "")</f>
        <v>0</v>
      </c>
      <c r="R32" s="6">
        <v>6.5000000000000002E-2</v>
      </c>
      <c r="S32" s="5">
        <v>39015</v>
      </c>
      <c r="T32" s="6">
        <f t="shared" si="2"/>
        <v>4.4879518072289155</v>
      </c>
      <c r="U32" s="7">
        <f>_xlfn.XLOOKUP(U$1&amp;"|"&amp;TEXT($C32,"yyyymmdd"), RRPS_ALL[Key], RRPS_ALL[Yield to Maturity], "")</f>
        <v>5.444</v>
      </c>
      <c r="V32" s="6">
        <f>_xlfn.XLOOKUP(V$1&amp;"|"&amp;TEXT($C32,"yyyymmdd"), RRPS_ALL[Key], RRPS_ALL[Mid Price], "")</f>
        <v>105.315</v>
      </c>
      <c r="W32" s="6">
        <f>_xlfn.XLOOKUP(W$1&amp;"|"&amp;TEXT($C32,"yyyymmdd"), RRPS_ALL[Key], RRPS_ALL[Mid Yield], "")</f>
        <v>0</v>
      </c>
      <c r="X32" s="6">
        <f>_xlfn.XLOOKUP(X$1&amp;"|"&amp;TEXT($C32,"yyyymmdd"), RRPS_ALL[Key], RRPS_ALL[Dirty Mid], "")</f>
        <v>0</v>
      </c>
      <c r="Y32" s="6">
        <f>_xlfn.XLOOKUP(Y$1&amp;"|"&amp;TEXT($C32,"yyyymmdd"), RRPS_ALL[Key], RRPS_ALL[Clean Price Mid], "")</f>
        <v>0</v>
      </c>
      <c r="Z32" s="6">
        <v>6.5000000000000002E-2</v>
      </c>
      <c r="AA32" s="5">
        <v>39573</v>
      </c>
      <c r="AB32" s="6">
        <f t="shared" si="3"/>
        <v>6.0144700821274935</v>
      </c>
      <c r="AC32" s="7">
        <f>_xlfn.XLOOKUP(AC$1&amp;"|"&amp;TEXT($C32,"yyyymmdd"), RRPS_ALL[Key], RRPS_ALL[Yield to Maturity], "")</f>
        <v>5.7160000000000002</v>
      </c>
      <c r="AD32" s="6">
        <f>_xlfn.XLOOKUP(AD$1&amp;"|"&amp;TEXT($C32,"yyyymmdd"), RRPS_ALL[Key], RRPS_ALL[Mid Price], "")</f>
        <v>108.845</v>
      </c>
      <c r="AE32" s="6">
        <f>_xlfn.XLOOKUP(AE$1&amp;"|"&amp;TEXT($C32,"yyyymmdd"), RRPS_ALL[Key], RRPS_ALL[Mid Yield], "")</f>
        <v>0</v>
      </c>
      <c r="AF32" s="6">
        <f>_xlfn.XLOOKUP(AF$1&amp;"|"&amp;TEXT($C32,"yyyymmdd"), RRPS_ALL[Key], RRPS_ALL[Dirty Mid], "")</f>
        <v>6.7125000000000004</v>
      </c>
      <c r="AG32" s="6">
        <f>_xlfn.XLOOKUP(AG$1&amp;"|"&amp;TEXT($C32,"yyyymmdd"), RRPS_ALL[Key], RRPS_ALL[Clean Price Mid], "")</f>
        <v>8.2416199999999993</v>
      </c>
      <c r="AH32" s="6">
        <v>6.7500000000000004E-2</v>
      </c>
      <c r="AI32" s="5">
        <v>41764</v>
      </c>
      <c r="AJ32" s="6">
        <f t="shared" si="4"/>
        <v>12.014321819713563</v>
      </c>
      <c r="AK32" s="7">
        <f>_xlfn.XLOOKUP(AK$1&amp;"|"&amp;TEXT($C32,"yyyymmdd"), RRPS_ALL[Key], RRPS_ALL[Yield to Maturity], "")</f>
        <v>5.4930000000000003</v>
      </c>
      <c r="AL32" s="6">
        <f>_xlfn.XLOOKUP(AL$1&amp;"|"&amp;TEXT($C32,"yyyymmdd"), RRPS_ALL[Key], RRPS_ALL[Mid Price], "")</f>
        <v>97.284999999999997</v>
      </c>
      <c r="AM32" s="6">
        <f>_xlfn.XLOOKUP(AM$1&amp;"|"&amp;TEXT($C32,"yyyymmdd"), RRPS_ALL[Key], RRPS_ALL[Mid Yield], "")</f>
        <v>0</v>
      </c>
      <c r="AN32" s="6">
        <f>_xlfn.XLOOKUP(AN$1&amp;"|"&amp;TEXT($C32,"yyyymmdd"), RRPS_ALL[Key], RRPS_ALL[Dirty Mid], "")</f>
        <v>0</v>
      </c>
      <c r="AO32" s="6">
        <f>_xlfn.XLOOKUP(AO$1&amp;"|"&amp;TEXT($C32,"yyyymmdd"), RRPS_ALL[Key], RRPS_ALL[Clean Price Mid], "")</f>
        <v>0</v>
      </c>
      <c r="AP32" s="6">
        <v>0.05</v>
      </c>
      <c r="AQ32" s="5">
        <v>39884</v>
      </c>
      <c r="AR32" s="6">
        <f t="shared" si="5"/>
        <v>6.8665297741273097</v>
      </c>
      <c r="AS32" s="7">
        <f>_xlfn.XLOOKUP(AS$1&amp;"|"&amp;TEXT($C32,"yyyymmdd"), RRPS_ALL[Key], RRPS_ALL[Yield to Maturity], "")</f>
        <v>5.3120000000000003</v>
      </c>
      <c r="AT32" s="6">
        <f>_xlfn.XLOOKUP(AT$1&amp;"|"&amp;TEXT($C32,"yyyymmdd"), RRPS_ALL[Key], RRPS_ALL[Mid Price], "")</f>
        <v>93.685000000000002</v>
      </c>
      <c r="AU32" s="6">
        <f>_xlfn.XLOOKUP(AU$1&amp;"|"&amp;TEXT($C32,"yyyymmdd"), RRPS_ALL[Key], RRPS_ALL[Mid Yield], "")</f>
        <v>0</v>
      </c>
      <c r="AV32" s="6">
        <f>_xlfn.XLOOKUP(AV$1&amp;"|"&amp;TEXT($C32,"yyyymmdd"), RRPS_ALL[Key], RRPS_ALL[Dirty Mid], "")</f>
        <v>0</v>
      </c>
      <c r="AW32" s="6">
        <f>_xlfn.XLOOKUP(AW$1&amp;"|"&amp;TEXT($C32,"yyyymmdd"), RRPS_ALL[Key], RRPS_ALL[Clean Price Mid], "")</f>
        <v>0</v>
      </c>
      <c r="AX32" s="6">
        <v>3.5000000000000003E-2</v>
      </c>
      <c r="AY32" s="5">
        <v>38827</v>
      </c>
      <c r="AZ32" s="6">
        <f t="shared" si="8"/>
        <v>3.9731653888280394</v>
      </c>
      <c r="BA32" s="7">
        <f>_xlfn.XLOOKUP(BA$1&amp;"|"&amp;TEXT($C32,"yyyymmdd"), RRPS_ALL[Key], RRPS_ALL[Yield to Maturity], "")</f>
        <v>5.5919999999999996</v>
      </c>
      <c r="BB32" s="6">
        <f>_xlfn.XLOOKUP(BB$1&amp;"|"&amp;TEXT($C32,"yyyymmdd"), RRPS_ALL[Key], RRPS_ALL[Mid Price], "")</f>
        <v>97.685000000000002</v>
      </c>
      <c r="BC32" s="6">
        <f>_xlfn.XLOOKUP(BC$1&amp;"|"&amp;TEXT($C32,"yyyymmdd"), RRPS_ALL[Key], RRPS_ALL[Mid Yield], "")</f>
        <v>0</v>
      </c>
      <c r="BD32" s="6">
        <f>_xlfn.XLOOKUP(BD$1&amp;"|"&amp;TEXT($C32,"yyyymmdd"), RRPS_ALL[Key], RRPS_ALL[Dirty Mid], "")</f>
        <v>0</v>
      </c>
      <c r="BE32" s="6">
        <f>_xlfn.XLOOKUP(BE$1&amp;"|"&amp;TEXT($C32,"yyyymmdd"), RRPS_ALL[Key], RRPS_ALL[Clean Price Mid], "")</f>
        <v>0</v>
      </c>
      <c r="BF32" s="6">
        <v>5.2499999999999998E-2</v>
      </c>
      <c r="BG32" s="5">
        <v>40617</v>
      </c>
      <c r="BH32" s="6">
        <f t="shared" si="7"/>
        <v>8.8745892661555317</v>
      </c>
      <c r="BI32" s="7">
        <f>_xlfn.XLOOKUP(BI$1&amp;"|"&amp;TEXT($C32,"yyyymmdd"), RRPS_ALL[Key], RRPS_ALL[Yield to Maturity], "")</f>
        <v>5.6470000000000002</v>
      </c>
      <c r="BJ32" s="6">
        <f>_xlfn.XLOOKUP(BJ$1&amp;"|"&amp;TEXT($C32,"yyyymmdd"), RRPS_ALL[Key], RRPS_ALL[Mid Price], "")</f>
        <v>98.89</v>
      </c>
      <c r="BK32" s="6">
        <f>_xlfn.XLOOKUP(BK$1&amp;"|"&amp;TEXT($C32,"yyyymmdd"), RRPS_ALL[Key], RRPS_ALL[Mid Yield], "")</f>
        <v>0</v>
      </c>
      <c r="BL32" s="6">
        <f>_xlfn.XLOOKUP(BL$1&amp;"|"&amp;TEXT($C32,"yyyymmdd"), RRPS_ALL[Key], RRPS_ALL[Dirty Mid], "")</f>
        <v>3.0861100000000001</v>
      </c>
      <c r="BM32" s="6">
        <f>_xlfn.XLOOKUP(BM$1&amp;"|"&amp;TEXT($C32,"yyyymmdd"), RRPS_ALL[Key], RRPS_ALL[Clean Price Mid], "")</f>
        <v>7.9599099999999998</v>
      </c>
      <c r="BN32" s="6">
        <v>5.5E-2</v>
      </c>
      <c r="BO32" s="5">
        <v>41190</v>
      </c>
      <c r="BP32" s="6">
        <f t="shared" ref="BP32:BP42" si="9">YEARFRAC(C32,BO32,1)</f>
        <v>10.441513190642111</v>
      </c>
      <c r="BQ32" s="7" t="str">
        <f>_xlfn.XLOOKUP(BQ$1&amp;"|"&amp;TEXT($C32,"yyyymmdd"), RRPS_ALL[Key], RRPS_ALL[Yield to Maturity], "")</f>
        <v/>
      </c>
      <c r="BR32" s="6" t="str">
        <f>_xlfn.XLOOKUP(BR$1&amp;"|"&amp;TEXT($C32,"yyyymmdd"), RRPS_ALL[Key], RRPS_ALL[Mid Price], "")</f>
        <v/>
      </c>
      <c r="BS32" s="6" t="str">
        <f>_xlfn.XLOOKUP(BS$1&amp;"|"&amp;TEXT($C32,"yyyymmdd"), RRPS_ALL[Key], RRPS_ALL[Mid Yield], "")</f>
        <v/>
      </c>
      <c r="BT32" s="6" t="str">
        <f>_xlfn.XLOOKUP(BT$1&amp;"|"&amp;TEXT($C32,"yyyymmdd"), RRPS_ALL[Key], RRPS_ALL[Dirty Mid], "")</f>
        <v/>
      </c>
      <c r="BU32" s="6" t="str">
        <f>_xlfn.XLOOKUP(BU$1&amp;"|"&amp;TEXT($C32,"yyyymmdd"), RRPS_ALL[Key], RRPS_ALL[Clean Price Mid], "")</f>
        <v/>
      </c>
      <c r="BV32" s="6"/>
      <c r="BW32" s="6"/>
      <c r="BX32" s="6"/>
      <c r="BY32" s="7" t="str">
        <f>_xlfn.XLOOKUP(BY$1&amp;"|"&amp;TEXT($C32,"yyyymmdd"), RRPS_ALL[Key], RRPS_ALL[Yield to Maturity], "")</f>
        <v/>
      </c>
      <c r="BZ32" s="6" t="str">
        <f>_xlfn.XLOOKUP(BZ$1&amp;"|"&amp;TEXT($C32,"yyyymmdd"), RRPS_ALL[Key], RRPS_ALL[Mid Price], "")</f>
        <v/>
      </c>
      <c r="CA32" s="6" t="str">
        <f>_xlfn.XLOOKUP(CA$1&amp;"|"&amp;TEXT($C32,"yyyymmdd"), RRPS_ALL[Key], RRPS_ALL[Mid Yield], "")</f>
        <v/>
      </c>
      <c r="CB32" s="6" t="str">
        <f>_xlfn.XLOOKUP(CB$1&amp;"|"&amp;TEXT($C32,"yyyymmdd"), RRPS_ALL[Key], RRPS_ALL[Dirty Mid], "")</f>
        <v/>
      </c>
      <c r="CC32" s="6" t="str">
        <f>_xlfn.XLOOKUP(CC$1&amp;"|"&amp;TEXT($C32,"yyyymmdd"), RRPS_ALL[Key], RRPS_ALL[Clean Price Mid], "")</f>
        <v/>
      </c>
      <c r="CD32" s="6"/>
      <c r="CE32" s="6"/>
      <c r="CF32" s="6"/>
      <c r="CG32" s="7" t="str">
        <f>_xlfn.XLOOKUP(CG$1&amp;"|"&amp;TEXT($C32,"yyyymmdd"), RRPS_ALL[Key], RRPS_ALL[Yield to Maturity], "")</f>
        <v/>
      </c>
      <c r="CH32" s="6" t="str">
        <f>_xlfn.XLOOKUP(CH$1&amp;"|"&amp;TEXT($C32,"yyyymmdd"), RRPS_ALL[Key], RRPS_ALL[Mid Price], "")</f>
        <v/>
      </c>
      <c r="CI32" s="6" t="str">
        <f>_xlfn.XLOOKUP(CI$1&amp;"|"&amp;TEXT($C32,"yyyymmdd"), RRPS_ALL[Key], RRPS_ALL[Mid Yield], "")</f>
        <v/>
      </c>
      <c r="CJ32" s="6" t="str">
        <f>_xlfn.XLOOKUP(CJ$1&amp;"|"&amp;TEXT($C32,"yyyymmdd"), RRPS_ALL[Key], RRPS_ALL[Dirty Mid], "")</f>
        <v/>
      </c>
      <c r="CK32" s="6" t="str">
        <f>_xlfn.XLOOKUP(CK$1&amp;"|"&amp;TEXT($C32,"yyyymmdd"), RRPS_ALL[Key], RRPS_ALL[Clean Price Mid], "")</f>
        <v/>
      </c>
      <c r="CL32" s="6"/>
      <c r="CM32" s="6"/>
      <c r="CN32" s="6"/>
      <c r="CO32" s="7" t="str">
        <f>_xlfn.XLOOKUP(CO$1&amp;"|"&amp;TEXT($C32,"yyyymmdd"), RRPS_ALL[Key], RRPS_ALL[Yield to Maturity], "")</f>
        <v/>
      </c>
      <c r="CP32" s="6" t="str">
        <f>_xlfn.XLOOKUP(CP$1&amp;"|"&amp;TEXT($C32,"yyyymmdd"), RRPS_ALL[Key], RRPS_ALL[Mid Price], "")</f>
        <v/>
      </c>
      <c r="CQ32" s="6" t="str">
        <f>_xlfn.XLOOKUP(CQ$1&amp;"|"&amp;TEXT($C32,"yyyymmdd"), RRPS_ALL[Key], RRPS_ALL[Mid Yield], "")</f>
        <v/>
      </c>
      <c r="CR32" s="6" t="str">
        <f>_xlfn.XLOOKUP(CR$1&amp;"|"&amp;TEXT($C32,"yyyymmdd"), RRPS_ALL[Key], RRPS_ALL[Dirty Mid], "")</f>
        <v/>
      </c>
      <c r="CS32" s="6" t="str">
        <f>_xlfn.XLOOKUP(CS$1&amp;"|"&amp;TEXT($C32,"yyyymmdd"), RRPS_ALL[Key], RRPS_ALL[Clean Price Mid], "")</f>
        <v/>
      </c>
      <c r="CT32" s="6"/>
      <c r="CU32" s="6"/>
      <c r="CV32" s="6"/>
      <c r="CW32" s="7" t="str">
        <f>_xlfn.XLOOKUP(CW$1&amp;"|"&amp;TEXT($C32,"yyyymmdd"), RRPS_ALL[Key], RRPS_ALL[Yield to Maturity], "")</f>
        <v/>
      </c>
      <c r="CX32" s="6" t="str">
        <f>_xlfn.XLOOKUP(CX$1&amp;"|"&amp;TEXT($C32,"yyyymmdd"), RRPS_ALL[Key], RRPS_ALL[Mid Price], "")</f>
        <v/>
      </c>
      <c r="CY32" s="6" t="str">
        <f>_xlfn.XLOOKUP(CY$1&amp;"|"&amp;TEXT($C32,"yyyymmdd"), RRPS_ALL[Key], RRPS_ALL[Mid Yield], "")</f>
        <v/>
      </c>
      <c r="CZ32" s="6" t="str">
        <f>_xlfn.XLOOKUP(CZ$1&amp;"|"&amp;TEXT($C32,"yyyymmdd"), RRPS_ALL[Key], RRPS_ALL[Dirty Mid], "")</f>
        <v/>
      </c>
      <c r="DA32" s="6" t="str">
        <f>_xlfn.XLOOKUP(DA$1&amp;"|"&amp;TEXT($C32,"yyyymmdd"), RRPS_ALL[Key], RRPS_ALL[Clean Price Mid], "")</f>
        <v/>
      </c>
      <c r="DB32" s="6"/>
      <c r="DC32" s="6"/>
      <c r="DD32" s="6"/>
      <c r="DE32" s="7" t="str">
        <f>_xlfn.XLOOKUP(DE$1&amp;"|"&amp;TEXT($C32,"yyyymmdd"), RRPS_ALL[Key], RRPS_ALL[Yield to Maturity], "")</f>
        <v/>
      </c>
      <c r="DF32" s="6" t="str">
        <f>_xlfn.XLOOKUP(DF$1&amp;"|"&amp;TEXT($C32,"yyyymmdd"), RRPS_ALL[Key], RRPS_ALL[Mid Price], "")</f>
        <v/>
      </c>
      <c r="DG32" s="6" t="str">
        <f>_xlfn.XLOOKUP(DG$1&amp;"|"&amp;TEXT($C32,"yyyymmdd"), RRPS_ALL[Key], RRPS_ALL[Mid Yield], "")</f>
        <v/>
      </c>
      <c r="DH32" s="6" t="str">
        <f>_xlfn.XLOOKUP(DH$1&amp;"|"&amp;TEXT($C32,"yyyymmdd"), RRPS_ALL[Key], RRPS_ALL[Dirty Mid], "")</f>
        <v/>
      </c>
      <c r="DI32" s="6" t="str">
        <f>_xlfn.XLOOKUP(DI$1&amp;"|"&amp;TEXT($C32,"yyyymmdd"), RRPS_ALL[Key], RRPS_ALL[Clean Price Mid], "")</f>
        <v/>
      </c>
      <c r="DJ32" s="6"/>
      <c r="DK32" s="6"/>
      <c r="DL32" s="6"/>
      <c r="DM32" s="7" t="str">
        <f>_xlfn.XLOOKUP(DM$1&amp;"|"&amp;TEXT($C32,"yyyymmdd"), RRPS_ALL[Key], RRPS_ALL[Yield to Maturity], "")</f>
        <v/>
      </c>
      <c r="DN32" s="6" t="str">
        <f>_xlfn.XLOOKUP(DN$1&amp;"|"&amp;TEXT($C32,"yyyymmdd"), RRPS_ALL[Key], RRPS_ALL[Mid Price], "")</f>
        <v/>
      </c>
      <c r="DO32" s="6" t="str">
        <f>_xlfn.XLOOKUP(DO$1&amp;"|"&amp;TEXT($C32,"yyyymmdd"), RRPS_ALL[Key], RRPS_ALL[Mid Yield], "")</f>
        <v/>
      </c>
      <c r="DP32" s="6" t="str">
        <f>_xlfn.XLOOKUP(DP$1&amp;"|"&amp;TEXT($C32,"yyyymmdd"), RRPS_ALL[Key], RRPS_ALL[Dirty Mid], "")</f>
        <v/>
      </c>
      <c r="DQ32" s="6" t="str">
        <f>_xlfn.XLOOKUP(DQ$1&amp;"|"&amp;TEXT($C32,"yyyymmdd"), RRPS_ALL[Key], RRPS_ALL[Clean Price Mid], "")</f>
        <v/>
      </c>
      <c r="DR32" s="6"/>
      <c r="DS32" s="6"/>
      <c r="DT32" s="6"/>
      <c r="DU32" s="7" t="str">
        <f>_xlfn.XLOOKUP(DU$1&amp;"|"&amp;TEXT($C32,"yyyymmdd"), RRPS_ALL[Key], RRPS_ALL[Yield to Maturity], "")</f>
        <v/>
      </c>
      <c r="DV32" s="6" t="str">
        <f>_xlfn.XLOOKUP(DV$1&amp;"|"&amp;TEXT($C32,"yyyymmdd"), RRPS_ALL[Key], RRPS_ALL[Mid Price], "")</f>
        <v/>
      </c>
      <c r="DW32" s="6" t="str">
        <f>_xlfn.XLOOKUP(DW$1&amp;"|"&amp;TEXT($C32,"yyyymmdd"), RRPS_ALL[Key], RRPS_ALL[Mid Yield], "")</f>
        <v/>
      </c>
      <c r="DX32" s="6" t="str">
        <f>_xlfn.XLOOKUP(DX$1&amp;"|"&amp;TEXT($C32,"yyyymmdd"), RRPS_ALL[Key], RRPS_ALL[Dirty Mid], "")</f>
        <v/>
      </c>
      <c r="DY32" s="6" t="str">
        <f>_xlfn.XLOOKUP(DY$1&amp;"|"&amp;TEXT($C32,"yyyymmdd"), RRPS_ALL[Key], RRPS_ALL[Clean Price Mid], "")</f>
        <v/>
      </c>
      <c r="DZ32" s="6"/>
      <c r="EA32" s="6"/>
      <c r="EB32" s="6"/>
      <c r="EC32" s="7" t="str">
        <f>_xlfn.XLOOKUP(EC$1&amp;"|"&amp;TEXT($C32,"yyyymmdd"), RRPS_ALL[Key], RRPS_ALL[Yield to Maturity], "")</f>
        <v/>
      </c>
      <c r="ED32" s="6" t="str">
        <f>_xlfn.XLOOKUP(ED$1&amp;"|"&amp;TEXT($C32,"yyyymmdd"), RRPS_ALL[Key], RRPS_ALL[Mid Price], "")</f>
        <v/>
      </c>
      <c r="EE32" s="6" t="str">
        <f>_xlfn.XLOOKUP(EE$1&amp;"|"&amp;TEXT($C32,"yyyymmdd"), RRPS_ALL[Key], RRPS_ALL[Mid Yield], "")</f>
        <v/>
      </c>
      <c r="EF32" s="6" t="str">
        <f>_xlfn.XLOOKUP(EF$1&amp;"|"&amp;TEXT($C32,"yyyymmdd"), RRPS_ALL[Key], RRPS_ALL[Dirty Mid], "")</f>
        <v/>
      </c>
      <c r="EG32" s="6" t="str">
        <f>_xlfn.XLOOKUP(EG$1&amp;"|"&amp;TEXT($C32,"yyyymmdd"), RRPS_ALL[Key], RRPS_ALL[Clean Price Mid], "")</f>
        <v/>
      </c>
      <c r="EH32" s="6"/>
      <c r="EI32" s="6"/>
      <c r="EJ32" s="6"/>
      <c r="EK32" s="7" t="str">
        <f>_xlfn.XLOOKUP(EK$1&amp;"|"&amp;TEXT($C32,"yyyymmdd"), RRPS_ALL[Key], RRPS_ALL[Yield to Maturity], "")</f>
        <v/>
      </c>
      <c r="EL32" s="6" t="str">
        <f>_xlfn.XLOOKUP(EL$1&amp;"|"&amp;TEXT($C32,"yyyymmdd"), RRPS_ALL[Key], RRPS_ALL[Mid Price], "")</f>
        <v/>
      </c>
      <c r="EM32" s="6" t="str">
        <f>_xlfn.XLOOKUP(EM$1&amp;"|"&amp;TEXT($C32,"yyyymmdd"), RRPS_ALL[Key], RRPS_ALL[Mid Yield], "")</f>
        <v/>
      </c>
      <c r="EN32" s="6" t="str">
        <f>_xlfn.XLOOKUP(EN$1&amp;"|"&amp;TEXT($C32,"yyyymmdd"), RRPS_ALL[Key], RRPS_ALL[Dirty Mid], "")</f>
        <v/>
      </c>
      <c r="EO32" s="6" t="str">
        <f>_xlfn.XLOOKUP(EO$1&amp;"|"&amp;TEXT($C32,"yyyymmdd"), RRPS_ALL[Key], RRPS_ALL[Clean Price Mid], "")</f>
        <v/>
      </c>
      <c r="EP32" s="6"/>
      <c r="EQ32" s="6"/>
      <c r="ER32" s="6"/>
      <c r="ES32" s="7" t="str">
        <f>_xlfn.XLOOKUP(ES$1&amp;"|"&amp;TEXT($C32,"yyyymmdd"), RRPS_ALL[Key], RRPS_ALL[Yield to Maturity], "")</f>
        <v/>
      </c>
      <c r="ET32" s="6" t="str">
        <f>_xlfn.XLOOKUP(ET$1&amp;"|"&amp;TEXT($C32,"yyyymmdd"), RRPS_ALL[Key], RRPS_ALL[Mid Price], "")</f>
        <v/>
      </c>
      <c r="EU32" s="6" t="str">
        <f>_xlfn.XLOOKUP(EU$1&amp;"|"&amp;TEXT($C32,"yyyymmdd"), RRPS_ALL[Key], RRPS_ALL[Mid Yield], "")</f>
        <v/>
      </c>
      <c r="EV32" s="6" t="str">
        <f>_xlfn.XLOOKUP(EV$1&amp;"|"&amp;TEXT($C32,"yyyymmdd"), RRPS_ALL[Key], RRPS_ALL[Dirty Mid], "")</f>
        <v/>
      </c>
      <c r="EW32" s="6" t="str">
        <f>_xlfn.XLOOKUP(EW$1&amp;"|"&amp;TEXT($C32,"yyyymmdd"), RRPS_ALL[Key], RRPS_ALL[Clean Price Mid], "")</f>
        <v/>
      </c>
      <c r="EX32" s="6"/>
      <c r="EY32" s="6"/>
      <c r="EZ32" s="6"/>
      <c r="FA32" s="7" t="str">
        <f>_xlfn.XLOOKUP(FA$1&amp;"|"&amp;TEXT($C32,"yyyymmdd"), RRPS_ALL[Key], RRPS_ALL[Yield to Maturity], "")</f>
        <v/>
      </c>
      <c r="FB32" s="6" t="str">
        <f>_xlfn.XLOOKUP(FB$1&amp;"|"&amp;TEXT($C32,"yyyymmdd"), RRPS_ALL[Key], RRPS_ALL[Mid Price], "")</f>
        <v/>
      </c>
      <c r="FC32" s="6" t="str">
        <f>_xlfn.XLOOKUP(FC$1&amp;"|"&amp;TEXT($C32,"yyyymmdd"), RRPS_ALL[Key], RRPS_ALL[Mid Yield], "")</f>
        <v/>
      </c>
      <c r="FD32" s="6" t="str">
        <f>_xlfn.XLOOKUP(FD$1&amp;"|"&amp;TEXT($C32,"yyyymmdd"), RRPS_ALL[Key], RRPS_ALL[Dirty Mid], "")</f>
        <v/>
      </c>
      <c r="FE32" s="6" t="str">
        <f>_xlfn.XLOOKUP(FE$1&amp;"|"&amp;TEXT($C32,"yyyymmdd"), RRPS_ALL[Key], RRPS_ALL[Clean Price Mid], "")</f>
        <v/>
      </c>
      <c r="FF32" s="6"/>
      <c r="FG32" s="6"/>
      <c r="FH32" s="6"/>
      <c r="FI32" s="7" t="str">
        <f>_xlfn.XLOOKUP(FI$1&amp;"|"&amp;TEXT($C32,"yyyymmdd"), RRPS_ALL[Key], RRPS_ALL[Yield to Maturity], "")</f>
        <v/>
      </c>
      <c r="FJ32" s="6" t="str">
        <f>_xlfn.XLOOKUP(FJ$1&amp;"|"&amp;TEXT($C32,"yyyymmdd"), RRPS_ALL[Key], RRPS_ALL[Mid Price], "")</f>
        <v/>
      </c>
      <c r="FK32" s="6" t="str">
        <f>_xlfn.XLOOKUP(FK$1&amp;"|"&amp;TEXT($C32,"yyyymmdd"), RRPS_ALL[Key], RRPS_ALL[Mid Yield], "")</f>
        <v/>
      </c>
      <c r="FL32" s="6" t="str">
        <f>_xlfn.XLOOKUP(FL$1&amp;"|"&amp;TEXT($C32,"yyyymmdd"), RRPS_ALL[Key], RRPS_ALL[Dirty Mid], "")</f>
        <v/>
      </c>
      <c r="FM32" s="6" t="str">
        <f>_xlfn.XLOOKUP(FM$1&amp;"|"&amp;TEXT($C32,"yyyymmdd"), RRPS_ALL[Key], RRPS_ALL[Clean Price Mid], "")</f>
        <v/>
      </c>
      <c r="FN32" s="6"/>
      <c r="FO32" s="6"/>
      <c r="FP32" s="6"/>
      <c r="FQ32" s="7" t="str">
        <f>_xlfn.XLOOKUP(FQ$1&amp;"|"&amp;TEXT($C32,"yyyymmdd"), RRPS_ALL[Key], RRPS_ALL[Yield to Maturity], "")</f>
        <v/>
      </c>
      <c r="FR32" s="6" t="str">
        <f>_xlfn.XLOOKUP(FR$1&amp;"|"&amp;TEXT($C32,"yyyymmdd"), RRPS_ALL[Key], RRPS_ALL[Mid Price], "")</f>
        <v/>
      </c>
      <c r="FS32" s="6" t="str">
        <f>_xlfn.XLOOKUP(FS$1&amp;"|"&amp;TEXT($C32,"yyyymmdd"), RRPS_ALL[Key], RRPS_ALL[Mid Yield], "")</f>
        <v/>
      </c>
      <c r="FT32" s="6" t="str">
        <f>_xlfn.XLOOKUP(FT$1&amp;"|"&amp;TEXT($C32,"yyyymmdd"), RRPS_ALL[Key], RRPS_ALL[Dirty Mid], "")</f>
        <v/>
      </c>
      <c r="FU32" s="6" t="str">
        <f>_xlfn.XLOOKUP(FU$1&amp;"|"&amp;TEXT($C32,"yyyymmdd"), RRPS_ALL[Key], RRPS_ALL[Clean Price Mid], "")</f>
        <v/>
      </c>
      <c r="FV32" s="6"/>
      <c r="FW32" s="6"/>
      <c r="FX32" s="6"/>
      <c r="FY32" s="7" t="str">
        <f>_xlfn.XLOOKUP(FY$1&amp;"|"&amp;TEXT($C32,"yyyymmdd"), RRPS_ALL[Key], RRPS_ALL[Yield to Maturity], "")</f>
        <v/>
      </c>
      <c r="FZ32" s="6" t="str">
        <f>_xlfn.XLOOKUP(FZ$1&amp;"|"&amp;TEXT($C32,"yyyymmdd"), RRPS_ALL[Key], RRPS_ALL[Mid Price], "")</f>
        <v/>
      </c>
      <c r="GA32" s="6" t="str">
        <f>_xlfn.XLOOKUP(GA$1&amp;"|"&amp;TEXT($C32,"yyyymmdd"), RRPS_ALL[Key], RRPS_ALL[Mid Yield], "")</f>
        <v/>
      </c>
      <c r="GB32" s="6" t="str">
        <f>_xlfn.XLOOKUP(GB$1&amp;"|"&amp;TEXT($C32,"yyyymmdd"), RRPS_ALL[Key], RRPS_ALL[Dirty Mid], "")</f>
        <v/>
      </c>
      <c r="GC32" s="6" t="str">
        <f>_xlfn.XLOOKUP(GC$1&amp;"|"&amp;TEXT($C32,"yyyymmdd"), RRPS_ALL[Key], RRPS_ALL[Clean Price Mid], "")</f>
        <v/>
      </c>
      <c r="GD32" s="6"/>
      <c r="GE32" s="6"/>
      <c r="GF32" s="6"/>
      <c r="GG32" s="7" t="str">
        <f>_xlfn.XLOOKUP(GG$1&amp;"|"&amp;TEXT($C32,"yyyymmdd"), RRPS_ALL[Key], RRPS_ALL[Yield to Maturity], "")</f>
        <v/>
      </c>
      <c r="GH32" s="6" t="str">
        <f>_xlfn.XLOOKUP(GH$1&amp;"|"&amp;TEXT($C32,"yyyymmdd"), RRPS_ALL[Key], RRPS_ALL[Mid Price], "")</f>
        <v/>
      </c>
      <c r="GI32" s="6" t="str">
        <f>_xlfn.XLOOKUP(GI$1&amp;"|"&amp;TEXT($C32,"yyyymmdd"), RRPS_ALL[Key], RRPS_ALL[Mid Yield], "")</f>
        <v/>
      </c>
      <c r="GJ32" s="6" t="str">
        <f>_xlfn.XLOOKUP(GJ$1&amp;"|"&amp;TEXT($C32,"yyyymmdd"), RRPS_ALL[Key], RRPS_ALL[Dirty Mid], "")</f>
        <v/>
      </c>
      <c r="GK32" s="6" t="str">
        <f>_xlfn.XLOOKUP(GK$1&amp;"|"&amp;TEXT($C32,"yyyymmdd"), RRPS_ALL[Key], RRPS_ALL[Clean Price Mid], "")</f>
        <v/>
      </c>
      <c r="GL32" s="6"/>
      <c r="GM32" s="6"/>
      <c r="GN32" s="6"/>
      <c r="GO32" s="7" t="str">
        <f>_xlfn.XLOOKUP(GO$1&amp;"|"&amp;TEXT($C32,"yyyymmdd"), RRPS_ALL[Key], RRPS_ALL[Yield to Maturity], "")</f>
        <v/>
      </c>
      <c r="GP32" s="6" t="str">
        <f>_xlfn.XLOOKUP(GP$1&amp;"|"&amp;TEXT($C32,"yyyymmdd"), RRPS_ALL[Key], RRPS_ALL[Mid Price], "")</f>
        <v/>
      </c>
      <c r="GQ32" s="6" t="str">
        <f>_xlfn.XLOOKUP(GQ$1&amp;"|"&amp;TEXT($C32,"yyyymmdd"), RRPS_ALL[Key], RRPS_ALL[Mid Yield], "")</f>
        <v/>
      </c>
      <c r="GR32" s="6" t="str">
        <f>_xlfn.XLOOKUP(GR$1&amp;"|"&amp;TEXT($C32,"yyyymmdd"), RRPS_ALL[Key], RRPS_ALL[Dirty Mid], "")</f>
        <v/>
      </c>
      <c r="GS32" s="6" t="str">
        <f>_xlfn.XLOOKUP(GS$1&amp;"|"&amp;TEXT($C32,"yyyymmdd"), RRPS_ALL[Key], RRPS_ALL[Clean Price Mid], "")</f>
        <v/>
      </c>
      <c r="GT32" s="6"/>
      <c r="GU32" s="6"/>
      <c r="GV32" s="6"/>
      <c r="GW32" s="7" t="str">
        <f>_xlfn.XLOOKUP(GW$1&amp;"|"&amp;TEXT($C32,"yyyymmdd"), RRPS_ALL[Key], RRPS_ALL[Yield to Maturity], "")</f>
        <v/>
      </c>
      <c r="GX32" s="6" t="str">
        <f>_xlfn.XLOOKUP(GX$1&amp;"|"&amp;TEXT($C32,"yyyymmdd"), RRPS_ALL[Key], RRPS_ALL[Mid Price], "")</f>
        <v/>
      </c>
      <c r="GY32" s="6" t="str">
        <f>_xlfn.XLOOKUP(GY$1&amp;"|"&amp;TEXT($C32,"yyyymmdd"), RRPS_ALL[Key], RRPS_ALL[Mid Yield], "")</f>
        <v/>
      </c>
      <c r="GZ32" s="6" t="str">
        <f>_xlfn.XLOOKUP(GZ$1&amp;"|"&amp;TEXT($C32,"yyyymmdd"), RRPS_ALL[Key], RRPS_ALL[Dirty Mid], "")</f>
        <v/>
      </c>
      <c r="HA32" s="6" t="str">
        <f>_xlfn.XLOOKUP(HA$1&amp;"|"&amp;TEXT($C32,"yyyymmdd"), RRPS_ALL[Key], RRPS_ALL[Clean Price Mid], "")</f>
        <v/>
      </c>
      <c r="HB32" s="6"/>
      <c r="HC32" s="6"/>
      <c r="HD32" s="6"/>
    </row>
    <row r="33" spans="1:212" x14ac:dyDescent="0.2">
      <c r="A33">
        <v>2002</v>
      </c>
      <c r="B33">
        <v>5</v>
      </c>
      <c r="C33" s="5">
        <f t="shared" si="0"/>
        <v>37407</v>
      </c>
      <c r="D33" s="6">
        <v>3.5</v>
      </c>
      <c r="E33" s="7">
        <f>_xlfn.XLOOKUP(E$1&amp;"|"&amp;TEXT($C33,"yyyymmdd"), RRPS_ALL[Key], RRPS_ALL[Yield to Maturity], "")</f>
        <v>5.2060000000000004</v>
      </c>
      <c r="F33" s="6">
        <f>_xlfn.XLOOKUP(F$1&amp;"|"&amp;TEXT($C33,"yyyymmdd"), RRPS_ALL[Key], RRPS_ALL[Mid Price], "")</f>
        <v>101.92</v>
      </c>
      <c r="G33" s="6">
        <f>_xlfn.XLOOKUP(G$1&amp;"|"&amp;TEXT($C33,"yyyymmdd"), RRPS_ALL[Key], RRPS_ALL[Mid Yield], "")</f>
        <v>0</v>
      </c>
      <c r="H33" s="6">
        <f>_xlfn.XLOOKUP(H$1&amp;"|"&amp;TEXT($C33,"yyyymmdd"), RRPS_ALL[Key], RRPS_ALL[Dirty Mid], "")</f>
        <v>0</v>
      </c>
      <c r="I33" s="6">
        <f>_xlfn.XLOOKUP(I$1&amp;"|"&amp;TEXT($C33,"yyyymmdd"), RRPS_ALL[Key], RRPS_ALL[Clean Price Mid], "")</f>
        <v>0</v>
      </c>
      <c r="J33" s="6">
        <v>0.06</v>
      </c>
      <c r="K33" s="5">
        <v>38392</v>
      </c>
      <c r="L33" s="6">
        <f t="shared" si="1"/>
        <v>2.6967830253251197</v>
      </c>
      <c r="M33" s="7">
        <f>_xlfn.XLOOKUP(M$1&amp;"|"&amp;TEXT($C33,"yyyymmdd"), RRPS_ALL[Key], RRPS_ALL[Yield to Maturity], "")</f>
        <v>5.4260000000000002</v>
      </c>
      <c r="N33" s="6">
        <f>_xlfn.XLOOKUP(N$1&amp;"|"&amp;TEXT($C33,"yyyymmdd"), RRPS_ALL[Key], RRPS_ALL[Mid Price], "")</f>
        <v>104.19</v>
      </c>
      <c r="O33" s="6">
        <f>_xlfn.XLOOKUP(O$1&amp;"|"&amp;TEXT($C33,"yyyymmdd"), RRPS_ALL[Key], RRPS_ALL[Mid Yield], "")</f>
        <v>0</v>
      </c>
      <c r="P33" s="6">
        <f>_xlfn.XLOOKUP(P$1&amp;"|"&amp;TEXT($C33,"yyyymmdd"), RRPS_ALL[Key], RRPS_ALL[Dirty Mid], "")</f>
        <v>0</v>
      </c>
      <c r="Q33" s="6">
        <f>_xlfn.XLOOKUP(Q$1&amp;"|"&amp;TEXT($C33,"yyyymmdd"), RRPS_ALL[Key], RRPS_ALL[Clean Price Mid], "")</f>
        <v>0</v>
      </c>
      <c r="R33" s="6">
        <v>6.5000000000000002E-2</v>
      </c>
      <c r="S33" s="5">
        <v>39015</v>
      </c>
      <c r="T33" s="6">
        <f t="shared" si="2"/>
        <v>4.4030668127053669</v>
      </c>
      <c r="U33" s="7">
        <f>_xlfn.XLOOKUP(U$1&amp;"|"&amp;TEXT($C33,"yyyymmdd"), RRPS_ALL[Key], RRPS_ALL[Yield to Maturity], "")</f>
        <v>5.4589999999999996</v>
      </c>
      <c r="V33" s="6">
        <f>_xlfn.XLOOKUP(V$1&amp;"|"&amp;TEXT($C33,"yyyymmdd"), RRPS_ALL[Key], RRPS_ALL[Mid Price], "")</f>
        <v>105.17</v>
      </c>
      <c r="W33" s="6">
        <f>_xlfn.XLOOKUP(W$1&amp;"|"&amp;TEXT($C33,"yyyymmdd"), RRPS_ALL[Key], RRPS_ALL[Mid Yield], "")</f>
        <v>0</v>
      </c>
      <c r="X33" s="6">
        <f>_xlfn.XLOOKUP(X$1&amp;"|"&amp;TEXT($C33,"yyyymmdd"), RRPS_ALL[Key], RRPS_ALL[Dirty Mid], "")</f>
        <v>0</v>
      </c>
      <c r="Y33" s="6">
        <f>_xlfn.XLOOKUP(Y$1&amp;"|"&amp;TEXT($C33,"yyyymmdd"), RRPS_ALL[Key], RRPS_ALL[Clean Price Mid], "")</f>
        <v>0</v>
      </c>
      <c r="Z33" s="6">
        <v>6.5000000000000002E-2</v>
      </c>
      <c r="AA33" s="5">
        <v>39573</v>
      </c>
      <c r="AB33" s="6">
        <f t="shared" si="3"/>
        <v>5.9296050058662493</v>
      </c>
      <c r="AC33" s="7">
        <f>_xlfn.XLOOKUP(AC$1&amp;"|"&amp;TEXT($C33,"yyyymmdd"), RRPS_ALL[Key], RRPS_ALL[Yield to Maturity], "")</f>
        <v>5.7119999999999997</v>
      </c>
      <c r="AD33" s="6">
        <f>_xlfn.XLOOKUP(AD$1&amp;"|"&amp;TEXT($C33,"yyyymmdd"), RRPS_ALL[Key], RRPS_ALL[Mid Price], "")</f>
        <v>108.83</v>
      </c>
      <c r="AE33" s="6">
        <f>_xlfn.XLOOKUP(AE$1&amp;"|"&amp;TEXT($C33,"yyyymmdd"), RRPS_ALL[Key], RRPS_ALL[Mid Yield], "")</f>
        <v>0</v>
      </c>
      <c r="AF33" s="6">
        <f>_xlfn.XLOOKUP(AF$1&amp;"|"&amp;TEXT($C33,"yyyymmdd"), RRPS_ALL[Key], RRPS_ALL[Dirty Mid], "")</f>
        <v>0.6</v>
      </c>
      <c r="AG33" s="6">
        <f>_xlfn.XLOOKUP(AG$1&amp;"|"&amp;TEXT($C33,"yyyymmdd"), RRPS_ALL[Key], RRPS_ALL[Clean Price Mid], "")</f>
        <v>8.6586499999999997</v>
      </c>
      <c r="AH33" s="6">
        <v>6.7500000000000004E-2</v>
      </c>
      <c r="AI33" s="5">
        <v>41764</v>
      </c>
      <c r="AJ33" s="6">
        <f t="shared" si="4"/>
        <v>11.92944397641112</v>
      </c>
      <c r="AK33" s="7">
        <f>_xlfn.XLOOKUP(AK$1&amp;"|"&amp;TEXT($C33,"yyyymmdd"), RRPS_ALL[Key], RRPS_ALL[Yield to Maturity], "")</f>
        <v>5.5170000000000003</v>
      </c>
      <c r="AL33" s="6">
        <f>_xlfn.XLOOKUP(AL$1&amp;"|"&amp;TEXT($C33,"yyyymmdd"), RRPS_ALL[Key], RRPS_ALL[Mid Price], "")</f>
        <v>97.2</v>
      </c>
      <c r="AM33" s="6">
        <f>_xlfn.XLOOKUP(AM$1&amp;"|"&amp;TEXT($C33,"yyyymmdd"), RRPS_ALL[Key], RRPS_ALL[Mid Yield], "")</f>
        <v>0</v>
      </c>
      <c r="AN33" s="6">
        <f>_xlfn.XLOOKUP(AN$1&amp;"|"&amp;TEXT($C33,"yyyymmdd"), RRPS_ALL[Key], RRPS_ALL[Dirty Mid], "")</f>
        <v>0</v>
      </c>
      <c r="AO33" s="6">
        <f>_xlfn.XLOOKUP(AO$1&amp;"|"&amp;TEXT($C33,"yyyymmdd"), RRPS_ALL[Key], RRPS_ALL[Clean Price Mid], "")</f>
        <v>0</v>
      </c>
      <c r="AP33" s="6">
        <v>0.05</v>
      </c>
      <c r="AQ33" s="5">
        <v>39885</v>
      </c>
      <c r="AR33" s="6">
        <f t="shared" si="5"/>
        <v>6.7843942505133468</v>
      </c>
      <c r="AS33" s="7">
        <f>_xlfn.XLOOKUP(AS$1&amp;"|"&amp;TEXT($C33,"yyyymmdd"), RRPS_ALL[Key], RRPS_ALL[Yield to Maturity], "")</f>
        <v>5.327</v>
      </c>
      <c r="AT33" s="6">
        <f>_xlfn.XLOOKUP(AT$1&amp;"|"&amp;TEXT($C33,"yyyymmdd"), RRPS_ALL[Key], RRPS_ALL[Mid Price], "")</f>
        <v>93.77</v>
      </c>
      <c r="AU33" s="6">
        <f>_xlfn.XLOOKUP(AU$1&amp;"|"&amp;TEXT($C33,"yyyymmdd"), RRPS_ALL[Key], RRPS_ALL[Mid Yield], "")</f>
        <v>0</v>
      </c>
      <c r="AV33" s="6">
        <f>_xlfn.XLOOKUP(AV$1&amp;"|"&amp;TEXT($C33,"yyyymmdd"), RRPS_ALL[Key], RRPS_ALL[Dirty Mid], "")</f>
        <v>0</v>
      </c>
      <c r="AW33" s="6">
        <f>_xlfn.XLOOKUP(AW$1&amp;"|"&amp;TEXT($C33,"yyyymmdd"), RRPS_ALL[Key], RRPS_ALL[Clean Price Mid], "")</f>
        <v>0</v>
      </c>
      <c r="AX33" s="6">
        <v>3.5000000000000003E-2</v>
      </c>
      <c r="AY33" s="5">
        <v>38827</v>
      </c>
      <c r="AZ33" s="6">
        <f t="shared" si="8"/>
        <v>3.8882803943044908</v>
      </c>
      <c r="BA33" s="7">
        <f>_xlfn.XLOOKUP(BA$1&amp;"|"&amp;TEXT($C33,"yyyymmdd"), RRPS_ALL[Key], RRPS_ALL[Yield to Maturity], "")</f>
        <v>5.5810000000000004</v>
      </c>
      <c r="BB33" s="6">
        <f>_xlfn.XLOOKUP(BB$1&amp;"|"&amp;TEXT($C33,"yyyymmdd"), RRPS_ALL[Key], RRPS_ALL[Mid Price], "")</f>
        <v>97.765000000000001</v>
      </c>
      <c r="BC33" s="6">
        <f>_xlfn.XLOOKUP(BC$1&amp;"|"&amp;TEXT($C33,"yyyymmdd"), RRPS_ALL[Key], RRPS_ALL[Mid Yield], "")</f>
        <v>0</v>
      </c>
      <c r="BD33" s="6">
        <f>_xlfn.XLOOKUP(BD$1&amp;"|"&amp;TEXT($C33,"yyyymmdd"), RRPS_ALL[Key], RRPS_ALL[Dirty Mid], "")</f>
        <v>0</v>
      </c>
      <c r="BE33" s="6">
        <f>_xlfn.XLOOKUP(BE$1&amp;"|"&amp;TEXT($C33,"yyyymmdd"), RRPS_ALL[Key], RRPS_ALL[Clean Price Mid], "")</f>
        <v>0</v>
      </c>
      <c r="BF33" s="6">
        <v>5.2499999999999998E-2</v>
      </c>
      <c r="BG33" s="5">
        <v>40617</v>
      </c>
      <c r="BH33" s="6">
        <f t="shared" si="7"/>
        <v>8.7897042716319831</v>
      </c>
      <c r="BI33" s="7">
        <f>_xlfn.XLOOKUP(BI$1&amp;"|"&amp;TEXT($C33,"yyyymmdd"), RRPS_ALL[Key], RRPS_ALL[Yield to Maturity], "")</f>
        <v>5.6470000000000002</v>
      </c>
      <c r="BJ33" s="6">
        <f>_xlfn.XLOOKUP(BJ$1&amp;"|"&amp;TEXT($C33,"yyyymmdd"), RRPS_ALL[Key], RRPS_ALL[Mid Price], "")</f>
        <v>98.935000000000002</v>
      </c>
      <c r="BK33" s="6">
        <f>_xlfn.XLOOKUP(BK$1&amp;"|"&amp;TEXT($C33,"yyyymmdd"), RRPS_ALL[Key], RRPS_ALL[Mid Yield], "")</f>
        <v>0</v>
      </c>
      <c r="BL33" s="6">
        <f>_xlfn.XLOOKUP(BL$1&amp;"|"&amp;TEXT($C33,"yyyymmdd"), RRPS_ALL[Key], RRPS_ALL[Dirty Mid], "")</f>
        <v>1.2069399999999999</v>
      </c>
      <c r="BM33" s="6">
        <f>_xlfn.XLOOKUP(BM$1&amp;"|"&amp;TEXT($C33,"yyyymmdd"), RRPS_ALL[Key], RRPS_ALL[Clean Price Mid], "")</f>
        <v>8.0373599999999996</v>
      </c>
      <c r="BN33" s="6">
        <v>5.5E-2</v>
      </c>
      <c r="BO33" s="5">
        <v>41190</v>
      </c>
      <c r="BP33" s="6">
        <f t="shared" si="9"/>
        <v>10.356645097063216</v>
      </c>
      <c r="BQ33" s="7" t="str">
        <f>_xlfn.XLOOKUP(BQ$1&amp;"|"&amp;TEXT($C33,"yyyymmdd"), RRPS_ALL[Key], RRPS_ALL[Yield to Maturity], "")</f>
        <v/>
      </c>
      <c r="BR33" s="6" t="str">
        <f>_xlfn.XLOOKUP(BR$1&amp;"|"&amp;TEXT($C33,"yyyymmdd"), RRPS_ALL[Key], RRPS_ALL[Mid Price], "")</f>
        <v/>
      </c>
      <c r="BS33" s="6" t="str">
        <f>_xlfn.XLOOKUP(BS$1&amp;"|"&amp;TEXT($C33,"yyyymmdd"), RRPS_ALL[Key], RRPS_ALL[Mid Yield], "")</f>
        <v/>
      </c>
      <c r="BT33" s="6" t="str">
        <f>_xlfn.XLOOKUP(BT$1&amp;"|"&amp;TEXT($C33,"yyyymmdd"), RRPS_ALL[Key], RRPS_ALL[Dirty Mid], "")</f>
        <v/>
      </c>
      <c r="BU33" s="6" t="str">
        <f>_xlfn.XLOOKUP(BU$1&amp;"|"&amp;TEXT($C33,"yyyymmdd"), RRPS_ALL[Key], RRPS_ALL[Clean Price Mid], "")</f>
        <v/>
      </c>
      <c r="BV33" s="6"/>
      <c r="BW33" s="6"/>
      <c r="BX33" s="6"/>
      <c r="BY33" s="7" t="str">
        <f>_xlfn.XLOOKUP(BY$1&amp;"|"&amp;TEXT($C33,"yyyymmdd"), RRPS_ALL[Key], RRPS_ALL[Yield to Maturity], "")</f>
        <v/>
      </c>
      <c r="BZ33" s="6" t="str">
        <f>_xlfn.XLOOKUP(BZ$1&amp;"|"&amp;TEXT($C33,"yyyymmdd"), RRPS_ALL[Key], RRPS_ALL[Mid Price], "")</f>
        <v/>
      </c>
      <c r="CA33" s="6" t="str">
        <f>_xlfn.XLOOKUP(CA$1&amp;"|"&amp;TEXT($C33,"yyyymmdd"), RRPS_ALL[Key], RRPS_ALL[Mid Yield], "")</f>
        <v/>
      </c>
      <c r="CB33" s="6" t="str">
        <f>_xlfn.XLOOKUP(CB$1&amp;"|"&amp;TEXT($C33,"yyyymmdd"), RRPS_ALL[Key], RRPS_ALL[Dirty Mid], "")</f>
        <v/>
      </c>
      <c r="CC33" s="6" t="str">
        <f>_xlfn.XLOOKUP(CC$1&amp;"|"&amp;TEXT($C33,"yyyymmdd"), RRPS_ALL[Key], RRPS_ALL[Clean Price Mid], "")</f>
        <v/>
      </c>
      <c r="CD33" s="6"/>
      <c r="CE33" s="6"/>
      <c r="CF33" s="6"/>
      <c r="CG33" s="7" t="str">
        <f>_xlfn.XLOOKUP(CG$1&amp;"|"&amp;TEXT($C33,"yyyymmdd"), RRPS_ALL[Key], RRPS_ALL[Yield to Maturity], "")</f>
        <v/>
      </c>
      <c r="CH33" s="6" t="str">
        <f>_xlfn.XLOOKUP(CH$1&amp;"|"&amp;TEXT($C33,"yyyymmdd"), RRPS_ALL[Key], RRPS_ALL[Mid Price], "")</f>
        <v/>
      </c>
      <c r="CI33" s="6" t="str">
        <f>_xlfn.XLOOKUP(CI$1&amp;"|"&amp;TEXT($C33,"yyyymmdd"), RRPS_ALL[Key], RRPS_ALL[Mid Yield], "")</f>
        <v/>
      </c>
      <c r="CJ33" s="6" t="str">
        <f>_xlfn.XLOOKUP(CJ$1&amp;"|"&amp;TEXT($C33,"yyyymmdd"), RRPS_ALL[Key], RRPS_ALL[Dirty Mid], "")</f>
        <v/>
      </c>
      <c r="CK33" s="6" t="str">
        <f>_xlfn.XLOOKUP(CK$1&amp;"|"&amp;TEXT($C33,"yyyymmdd"), RRPS_ALL[Key], RRPS_ALL[Clean Price Mid], "")</f>
        <v/>
      </c>
      <c r="CL33" s="6"/>
      <c r="CM33" s="6"/>
      <c r="CN33" s="6"/>
      <c r="CO33" s="7" t="str">
        <f>_xlfn.XLOOKUP(CO$1&amp;"|"&amp;TEXT($C33,"yyyymmdd"), RRPS_ALL[Key], RRPS_ALL[Yield to Maturity], "")</f>
        <v/>
      </c>
      <c r="CP33" s="6" t="str">
        <f>_xlfn.XLOOKUP(CP$1&amp;"|"&amp;TEXT($C33,"yyyymmdd"), RRPS_ALL[Key], RRPS_ALL[Mid Price], "")</f>
        <v/>
      </c>
      <c r="CQ33" s="6" t="str">
        <f>_xlfn.XLOOKUP(CQ$1&amp;"|"&amp;TEXT($C33,"yyyymmdd"), RRPS_ALL[Key], RRPS_ALL[Mid Yield], "")</f>
        <v/>
      </c>
      <c r="CR33" s="6" t="str">
        <f>_xlfn.XLOOKUP(CR$1&amp;"|"&amp;TEXT($C33,"yyyymmdd"), RRPS_ALL[Key], RRPS_ALL[Dirty Mid], "")</f>
        <v/>
      </c>
      <c r="CS33" s="6" t="str">
        <f>_xlfn.XLOOKUP(CS$1&amp;"|"&amp;TEXT($C33,"yyyymmdd"), RRPS_ALL[Key], RRPS_ALL[Clean Price Mid], "")</f>
        <v/>
      </c>
      <c r="CT33" s="6"/>
      <c r="CU33" s="6"/>
      <c r="CV33" s="6"/>
      <c r="CW33" s="7" t="str">
        <f>_xlfn.XLOOKUP(CW$1&amp;"|"&amp;TEXT($C33,"yyyymmdd"), RRPS_ALL[Key], RRPS_ALL[Yield to Maturity], "")</f>
        <v/>
      </c>
      <c r="CX33" s="6" t="str">
        <f>_xlfn.XLOOKUP(CX$1&amp;"|"&amp;TEXT($C33,"yyyymmdd"), RRPS_ALL[Key], RRPS_ALL[Mid Price], "")</f>
        <v/>
      </c>
      <c r="CY33" s="6" t="str">
        <f>_xlfn.XLOOKUP(CY$1&amp;"|"&amp;TEXT($C33,"yyyymmdd"), RRPS_ALL[Key], RRPS_ALL[Mid Yield], "")</f>
        <v/>
      </c>
      <c r="CZ33" s="6" t="str">
        <f>_xlfn.XLOOKUP(CZ$1&amp;"|"&amp;TEXT($C33,"yyyymmdd"), RRPS_ALL[Key], RRPS_ALL[Dirty Mid], "")</f>
        <v/>
      </c>
      <c r="DA33" s="6" t="str">
        <f>_xlfn.XLOOKUP(DA$1&amp;"|"&amp;TEXT($C33,"yyyymmdd"), RRPS_ALL[Key], RRPS_ALL[Clean Price Mid], "")</f>
        <v/>
      </c>
      <c r="DB33" s="6"/>
      <c r="DC33" s="6"/>
      <c r="DD33" s="6"/>
      <c r="DE33" s="7" t="str">
        <f>_xlfn.XLOOKUP(DE$1&amp;"|"&amp;TEXT($C33,"yyyymmdd"), RRPS_ALL[Key], RRPS_ALL[Yield to Maturity], "")</f>
        <v/>
      </c>
      <c r="DF33" s="6" t="str">
        <f>_xlfn.XLOOKUP(DF$1&amp;"|"&amp;TEXT($C33,"yyyymmdd"), RRPS_ALL[Key], RRPS_ALL[Mid Price], "")</f>
        <v/>
      </c>
      <c r="DG33" s="6" t="str">
        <f>_xlfn.XLOOKUP(DG$1&amp;"|"&amp;TEXT($C33,"yyyymmdd"), RRPS_ALL[Key], RRPS_ALL[Mid Yield], "")</f>
        <v/>
      </c>
      <c r="DH33" s="6" t="str">
        <f>_xlfn.XLOOKUP(DH$1&amp;"|"&amp;TEXT($C33,"yyyymmdd"), RRPS_ALL[Key], RRPS_ALL[Dirty Mid], "")</f>
        <v/>
      </c>
      <c r="DI33" s="6" t="str">
        <f>_xlfn.XLOOKUP(DI$1&amp;"|"&amp;TEXT($C33,"yyyymmdd"), RRPS_ALL[Key], RRPS_ALL[Clean Price Mid], "")</f>
        <v/>
      </c>
      <c r="DJ33" s="6"/>
      <c r="DK33" s="6"/>
      <c r="DL33" s="6"/>
      <c r="DM33" s="7" t="str">
        <f>_xlfn.XLOOKUP(DM$1&amp;"|"&amp;TEXT($C33,"yyyymmdd"), RRPS_ALL[Key], RRPS_ALL[Yield to Maturity], "")</f>
        <v/>
      </c>
      <c r="DN33" s="6" t="str">
        <f>_xlfn.XLOOKUP(DN$1&amp;"|"&amp;TEXT($C33,"yyyymmdd"), RRPS_ALL[Key], RRPS_ALL[Mid Price], "")</f>
        <v/>
      </c>
      <c r="DO33" s="6" t="str">
        <f>_xlfn.XLOOKUP(DO$1&amp;"|"&amp;TEXT($C33,"yyyymmdd"), RRPS_ALL[Key], RRPS_ALL[Mid Yield], "")</f>
        <v/>
      </c>
      <c r="DP33" s="6" t="str">
        <f>_xlfn.XLOOKUP(DP$1&amp;"|"&amp;TEXT($C33,"yyyymmdd"), RRPS_ALL[Key], RRPS_ALL[Dirty Mid], "")</f>
        <v/>
      </c>
      <c r="DQ33" s="6" t="str">
        <f>_xlfn.XLOOKUP(DQ$1&amp;"|"&amp;TEXT($C33,"yyyymmdd"), RRPS_ALL[Key], RRPS_ALL[Clean Price Mid], "")</f>
        <v/>
      </c>
      <c r="DR33" s="6"/>
      <c r="DS33" s="6"/>
      <c r="DT33" s="6"/>
      <c r="DU33" s="7" t="str">
        <f>_xlfn.XLOOKUP(DU$1&amp;"|"&amp;TEXT($C33,"yyyymmdd"), RRPS_ALL[Key], RRPS_ALL[Yield to Maturity], "")</f>
        <v/>
      </c>
      <c r="DV33" s="6" t="str">
        <f>_xlfn.XLOOKUP(DV$1&amp;"|"&amp;TEXT($C33,"yyyymmdd"), RRPS_ALL[Key], RRPS_ALL[Mid Price], "")</f>
        <v/>
      </c>
      <c r="DW33" s="6" t="str">
        <f>_xlfn.XLOOKUP(DW$1&amp;"|"&amp;TEXT($C33,"yyyymmdd"), RRPS_ALL[Key], RRPS_ALL[Mid Yield], "")</f>
        <v/>
      </c>
      <c r="DX33" s="6" t="str">
        <f>_xlfn.XLOOKUP(DX$1&amp;"|"&amp;TEXT($C33,"yyyymmdd"), RRPS_ALL[Key], RRPS_ALL[Dirty Mid], "")</f>
        <v/>
      </c>
      <c r="DY33" s="6" t="str">
        <f>_xlfn.XLOOKUP(DY$1&amp;"|"&amp;TEXT($C33,"yyyymmdd"), RRPS_ALL[Key], RRPS_ALL[Clean Price Mid], "")</f>
        <v/>
      </c>
      <c r="DZ33" s="6"/>
      <c r="EA33" s="6"/>
      <c r="EB33" s="6"/>
      <c r="EC33" s="7" t="str">
        <f>_xlfn.XLOOKUP(EC$1&amp;"|"&amp;TEXT($C33,"yyyymmdd"), RRPS_ALL[Key], RRPS_ALL[Yield to Maturity], "")</f>
        <v/>
      </c>
      <c r="ED33" s="6" t="str">
        <f>_xlfn.XLOOKUP(ED$1&amp;"|"&amp;TEXT($C33,"yyyymmdd"), RRPS_ALL[Key], RRPS_ALL[Mid Price], "")</f>
        <v/>
      </c>
      <c r="EE33" s="6" t="str">
        <f>_xlfn.XLOOKUP(EE$1&amp;"|"&amp;TEXT($C33,"yyyymmdd"), RRPS_ALL[Key], RRPS_ALL[Mid Yield], "")</f>
        <v/>
      </c>
      <c r="EF33" s="6" t="str">
        <f>_xlfn.XLOOKUP(EF$1&amp;"|"&amp;TEXT($C33,"yyyymmdd"), RRPS_ALL[Key], RRPS_ALL[Dirty Mid], "")</f>
        <v/>
      </c>
      <c r="EG33" s="6" t="str">
        <f>_xlfn.XLOOKUP(EG$1&amp;"|"&amp;TEXT($C33,"yyyymmdd"), RRPS_ALL[Key], RRPS_ALL[Clean Price Mid], "")</f>
        <v/>
      </c>
      <c r="EH33" s="6"/>
      <c r="EI33" s="6"/>
      <c r="EJ33" s="6"/>
      <c r="EK33" s="7" t="str">
        <f>_xlfn.XLOOKUP(EK$1&amp;"|"&amp;TEXT($C33,"yyyymmdd"), RRPS_ALL[Key], RRPS_ALL[Yield to Maturity], "")</f>
        <v/>
      </c>
      <c r="EL33" s="6" t="str">
        <f>_xlfn.XLOOKUP(EL$1&amp;"|"&amp;TEXT($C33,"yyyymmdd"), RRPS_ALL[Key], RRPS_ALL[Mid Price], "")</f>
        <v/>
      </c>
      <c r="EM33" s="6" t="str">
        <f>_xlfn.XLOOKUP(EM$1&amp;"|"&amp;TEXT($C33,"yyyymmdd"), RRPS_ALL[Key], RRPS_ALL[Mid Yield], "")</f>
        <v/>
      </c>
      <c r="EN33" s="6" t="str">
        <f>_xlfn.XLOOKUP(EN$1&amp;"|"&amp;TEXT($C33,"yyyymmdd"), RRPS_ALL[Key], RRPS_ALL[Dirty Mid], "")</f>
        <v/>
      </c>
      <c r="EO33" s="6" t="str">
        <f>_xlfn.XLOOKUP(EO$1&amp;"|"&amp;TEXT($C33,"yyyymmdd"), RRPS_ALL[Key], RRPS_ALL[Clean Price Mid], "")</f>
        <v/>
      </c>
      <c r="EP33" s="6"/>
      <c r="EQ33" s="6"/>
      <c r="ER33" s="6"/>
      <c r="ES33" s="7" t="str">
        <f>_xlfn.XLOOKUP(ES$1&amp;"|"&amp;TEXT($C33,"yyyymmdd"), RRPS_ALL[Key], RRPS_ALL[Yield to Maturity], "")</f>
        <v/>
      </c>
      <c r="ET33" s="6" t="str">
        <f>_xlfn.XLOOKUP(ET$1&amp;"|"&amp;TEXT($C33,"yyyymmdd"), RRPS_ALL[Key], RRPS_ALL[Mid Price], "")</f>
        <v/>
      </c>
      <c r="EU33" s="6" t="str">
        <f>_xlfn.XLOOKUP(EU$1&amp;"|"&amp;TEXT($C33,"yyyymmdd"), RRPS_ALL[Key], RRPS_ALL[Mid Yield], "")</f>
        <v/>
      </c>
      <c r="EV33" s="6" t="str">
        <f>_xlfn.XLOOKUP(EV$1&amp;"|"&amp;TEXT($C33,"yyyymmdd"), RRPS_ALL[Key], RRPS_ALL[Dirty Mid], "")</f>
        <v/>
      </c>
      <c r="EW33" s="6" t="str">
        <f>_xlfn.XLOOKUP(EW$1&amp;"|"&amp;TEXT($C33,"yyyymmdd"), RRPS_ALL[Key], RRPS_ALL[Clean Price Mid], "")</f>
        <v/>
      </c>
      <c r="EX33" s="6"/>
      <c r="EY33" s="6"/>
      <c r="EZ33" s="6"/>
      <c r="FA33" s="7" t="str">
        <f>_xlfn.XLOOKUP(FA$1&amp;"|"&amp;TEXT($C33,"yyyymmdd"), RRPS_ALL[Key], RRPS_ALL[Yield to Maturity], "")</f>
        <v/>
      </c>
      <c r="FB33" s="6" t="str">
        <f>_xlfn.XLOOKUP(FB$1&amp;"|"&amp;TEXT($C33,"yyyymmdd"), RRPS_ALL[Key], RRPS_ALL[Mid Price], "")</f>
        <v/>
      </c>
      <c r="FC33" s="6" t="str">
        <f>_xlfn.XLOOKUP(FC$1&amp;"|"&amp;TEXT($C33,"yyyymmdd"), RRPS_ALL[Key], RRPS_ALL[Mid Yield], "")</f>
        <v/>
      </c>
      <c r="FD33" s="6" t="str">
        <f>_xlfn.XLOOKUP(FD$1&amp;"|"&amp;TEXT($C33,"yyyymmdd"), RRPS_ALL[Key], RRPS_ALL[Dirty Mid], "")</f>
        <v/>
      </c>
      <c r="FE33" s="6" t="str">
        <f>_xlfn.XLOOKUP(FE$1&amp;"|"&amp;TEXT($C33,"yyyymmdd"), RRPS_ALL[Key], RRPS_ALL[Clean Price Mid], "")</f>
        <v/>
      </c>
      <c r="FF33" s="6"/>
      <c r="FG33" s="6"/>
      <c r="FH33" s="6"/>
      <c r="FI33" s="7" t="str">
        <f>_xlfn.XLOOKUP(FI$1&amp;"|"&amp;TEXT($C33,"yyyymmdd"), RRPS_ALL[Key], RRPS_ALL[Yield to Maturity], "")</f>
        <v/>
      </c>
      <c r="FJ33" s="6" t="str">
        <f>_xlfn.XLOOKUP(FJ$1&amp;"|"&amp;TEXT($C33,"yyyymmdd"), RRPS_ALL[Key], RRPS_ALL[Mid Price], "")</f>
        <v/>
      </c>
      <c r="FK33" s="6" t="str">
        <f>_xlfn.XLOOKUP(FK$1&amp;"|"&amp;TEXT($C33,"yyyymmdd"), RRPS_ALL[Key], RRPS_ALL[Mid Yield], "")</f>
        <v/>
      </c>
      <c r="FL33" s="6" t="str">
        <f>_xlfn.XLOOKUP(FL$1&amp;"|"&amp;TEXT($C33,"yyyymmdd"), RRPS_ALL[Key], RRPS_ALL[Dirty Mid], "")</f>
        <v/>
      </c>
      <c r="FM33" s="6" t="str">
        <f>_xlfn.XLOOKUP(FM$1&amp;"|"&amp;TEXT($C33,"yyyymmdd"), RRPS_ALL[Key], RRPS_ALL[Clean Price Mid], "")</f>
        <v/>
      </c>
      <c r="FN33" s="6"/>
      <c r="FO33" s="6"/>
      <c r="FP33" s="6"/>
      <c r="FQ33" s="7" t="str">
        <f>_xlfn.XLOOKUP(FQ$1&amp;"|"&amp;TEXT($C33,"yyyymmdd"), RRPS_ALL[Key], RRPS_ALL[Yield to Maturity], "")</f>
        <v/>
      </c>
      <c r="FR33" s="6" t="str">
        <f>_xlfn.XLOOKUP(FR$1&amp;"|"&amp;TEXT($C33,"yyyymmdd"), RRPS_ALL[Key], RRPS_ALL[Mid Price], "")</f>
        <v/>
      </c>
      <c r="FS33" s="6" t="str">
        <f>_xlfn.XLOOKUP(FS$1&amp;"|"&amp;TEXT($C33,"yyyymmdd"), RRPS_ALL[Key], RRPS_ALL[Mid Yield], "")</f>
        <v/>
      </c>
      <c r="FT33" s="6" t="str">
        <f>_xlfn.XLOOKUP(FT$1&amp;"|"&amp;TEXT($C33,"yyyymmdd"), RRPS_ALL[Key], RRPS_ALL[Dirty Mid], "")</f>
        <v/>
      </c>
      <c r="FU33" s="6" t="str">
        <f>_xlfn.XLOOKUP(FU$1&amp;"|"&amp;TEXT($C33,"yyyymmdd"), RRPS_ALL[Key], RRPS_ALL[Clean Price Mid], "")</f>
        <v/>
      </c>
      <c r="FV33" s="6"/>
      <c r="FW33" s="6"/>
      <c r="FX33" s="6"/>
      <c r="FY33" s="7" t="str">
        <f>_xlfn.XLOOKUP(FY$1&amp;"|"&amp;TEXT($C33,"yyyymmdd"), RRPS_ALL[Key], RRPS_ALL[Yield to Maturity], "")</f>
        <v/>
      </c>
      <c r="FZ33" s="6" t="str">
        <f>_xlfn.XLOOKUP(FZ$1&amp;"|"&amp;TEXT($C33,"yyyymmdd"), RRPS_ALL[Key], RRPS_ALL[Mid Price], "")</f>
        <v/>
      </c>
      <c r="GA33" s="6" t="str">
        <f>_xlfn.XLOOKUP(GA$1&amp;"|"&amp;TEXT($C33,"yyyymmdd"), RRPS_ALL[Key], RRPS_ALL[Mid Yield], "")</f>
        <v/>
      </c>
      <c r="GB33" s="6" t="str">
        <f>_xlfn.XLOOKUP(GB$1&amp;"|"&amp;TEXT($C33,"yyyymmdd"), RRPS_ALL[Key], RRPS_ALL[Dirty Mid], "")</f>
        <v/>
      </c>
      <c r="GC33" s="6" t="str">
        <f>_xlfn.XLOOKUP(GC$1&amp;"|"&amp;TEXT($C33,"yyyymmdd"), RRPS_ALL[Key], RRPS_ALL[Clean Price Mid], "")</f>
        <v/>
      </c>
      <c r="GD33" s="6"/>
      <c r="GE33" s="6"/>
      <c r="GF33" s="6"/>
      <c r="GG33" s="7" t="str">
        <f>_xlfn.XLOOKUP(GG$1&amp;"|"&amp;TEXT($C33,"yyyymmdd"), RRPS_ALL[Key], RRPS_ALL[Yield to Maturity], "")</f>
        <v/>
      </c>
      <c r="GH33" s="6" t="str">
        <f>_xlfn.XLOOKUP(GH$1&amp;"|"&amp;TEXT($C33,"yyyymmdd"), RRPS_ALL[Key], RRPS_ALL[Mid Price], "")</f>
        <v/>
      </c>
      <c r="GI33" s="6" t="str">
        <f>_xlfn.XLOOKUP(GI$1&amp;"|"&amp;TEXT($C33,"yyyymmdd"), RRPS_ALL[Key], RRPS_ALL[Mid Yield], "")</f>
        <v/>
      </c>
      <c r="GJ33" s="6" t="str">
        <f>_xlfn.XLOOKUP(GJ$1&amp;"|"&amp;TEXT($C33,"yyyymmdd"), RRPS_ALL[Key], RRPS_ALL[Dirty Mid], "")</f>
        <v/>
      </c>
      <c r="GK33" s="6" t="str">
        <f>_xlfn.XLOOKUP(GK$1&amp;"|"&amp;TEXT($C33,"yyyymmdd"), RRPS_ALL[Key], RRPS_ALL[Clean Price Mid], "")</f>
        <v/>
      </c>
      <c r="GL33" s="6"/>
      <c r="GM33" s="6"/>
      <c r="GN33" s="6"/>
      <c r="GO33" s="7" t="str">
        <f>_xlfn.XLOOKUP(GO$1&amp;"|"&amp;TEXT($C33,"yyyymmdd"), RRPS_ALL[Key], RRPS_ALL[Yield to Maturity], "")</f>
        <v/>
      </c>
      <c r="GP33" s="6" t="str">
        <f>_xlfn.XLOOKUP(GP$1&amp;"|"&amp;TEXT($C33,"yyyymmdd"), RRPS_ALL[Key], RRPS_ALL[Mid Price], "")</f>
        <v/>
      </c>
      <c r="GQ33" s="6" t="str">
        <f>_xlfn.XLOOKUP(GQ$1&amp;"|"&amp;TEXT($C33,"yyyymmdd"), RRPS_ALL[Key], RRPS_ALL[Mid Yield], "")</f>
        <v/>
      </c>
      <c r="GR33" s="6" t="str">
        <f>_xlfn.XLOOKUP(GR$1&amp;"|"&amp;TEXT($C33,"yyyymmdd"), RRPS_ALL[Key], RRPS_ALL[Dirty Mid], "")</f>
        <v/>
      </c>
      <c r="GS33" s="6" t="str">
        <f>_xlfn.XLOOKUP(GS$1&amp;"|"&amp;TEXT($C33,"yyyymmdd"), RRPS_ALL[Key], RRPS_ALL[Clean Price Mid], "")</f>
        <v/>
      </c>
      <c r="GT33" s="6"/>
      <c r="GU33" s="6"/>
      <c r="GV33" s="6"/>
      <c r="GW33" s="7" t="str">
        <f>_xlfn.XLOOKUP(GW$1&amp;"|"&amp;TEXT($C33,"yyyymmdd"), RRPS_ALL[Key], RRPS_ALL[Yield to Maturity], "")</f>
        <v/>
      </c>
      <c r="GX33" s="6" t="str">
        <f>_xlfn.XLOOKUP(GX$1&amp;"|"&amp;TEXT($C33,"yyyymmdd"), RRPS_ALL[Key], RRPS_ALL[Mid Price], "")</f>
        <v/>
      </c>
      <c r="GY33" s="6" t="str">
        <f>_xlfn.XLOOKUP(GY$1&amp;"|"&amp;TEXT($C33,"yyyymmdd"), RRPS_ALL[Key], RRPS_ALL[Mid Yield], "")</f>
        <v/>
      </c>
      <c r="GZ33" s="6" t="str">
        <f>_xlfn.XLOOKUP(GZ$1&amp;"|"&amp;TEXT($C33,"yyyymmdd"), RRPS_ALL[Key], RRPS_ALL[Dirty Mid], "")</f>
        <v/>
      </c>
      <c r="HA33" s="6" t="str">
        <f>_xlfn.XLOOKUP(HA$1&amp;"|"&amp;TEXT($C33,"yyyymmdd"), RRPS_ALL[Key], RRPS_ALL[Clean Price Mid], "")</f>
        <v/>
      </c>
      <c r="HB33" s="6"/>
      <c r="HC33" s="6"/>
      <c r="HD33" s="6"/>
    </row>
    <row r="34" spans="1:212" x14ac:dyDescent="0.2">
      <c r="A34">
        <v>2002</v>
      </c>
      <c r="B34">
        <v>6</v>
      </c>
      <c r="C34" s="5">
        <f t="shared" si="0"/>
        <v>37437</v>
      </c>
      <c r="D34" s="6">
        <v>3.5</v>
      </c>
      <c r="E34" s="7">
        <f>_xlfn.XLOOKUP(E$1&amp;"|"&amp;TEXT($C34,"yyyymmdd"), RRPS_ALL[Key], RRPS_ALL[Yield to Maturity], "")</f>
        <v>5.0199999999999996</v>
      </c>
      <c r="F34" s="6">
        <f>_xlfn.XLOOKUP(F$1&amp;"|"&amp;TEXT($C34,"yyyymmdd"), RRPS_ALL[Key], RRPS_ALL[Mid Price], "")</f>
        <v>102.325</v>
      </c>
      <c r="G34" s="6">
        <f>_xlfn.XLOOKUP(G$1&amp;"|"&amp;TEXT($C34,"yyyymmdd"), RRPS_ALL[Key], RRPS_ALL[Mid Yield], "")</f>
        <v>0</v>
      </c>
      <c r="H34" s="6">
        <f>_xlfn.XLOOKUP(H$1&amp;"|"&amp;TEXT($C34,"yyyymmdd"), RRPS_ALL[Key], RRPS_ALL[Dirty Mid], "")</f>
        <v>0</v>
      </c>
      <c r="I34" s="6">
        <f>_xlfn.XLOOKUP(I$1&amp;"|"&amp;TEXT($C34,"yyyymmdd"), RRPS_ALL[Key], RRPS_ALL[Clean Price Mid], "")</f>
        <v>0</v>
      </c>
      <c r="J34" s="6">
        <v>0.06</v>
      </c>
      <c r="K34" s="5">
        <v>38392</v>
      </c>
      <c r="L34" s="6">
        <f t="shared" si="1"/>
        <v>2.6146475017111568</v>
      </c>
      <c r="M34" s="7">
        <f>_xlfn.XLOOKUP(M$1&amp;"|"&amp;TEXT($C34,"yyyymmdd"), RRPS_ALL[Key], RRPS_ALL[Yield to Maturity], "")</f>
        <v>5.2030000000000003</v>
      </c>
      <c r="N34" s="6">
        <f>_xlfn.XLOOKUP(N$1&amp;"|"&amp;TEXT($C34,"yyyymmdd"), RRPS_ALL[Key], RRPS_ALL[Mid Price], "")</f>
        <v>104.94</v>
      </c>
      <c r="O34" s="6">
        <f>_xlfn.XLOOKUP(O$1&amp;"|"&amp;TEXT($C34,"yyyymmdd"), RRPS_ALL[Key], RRPS_ALL[Mid Yield], "")</f>
        <v>0</v>
      </c>
      <c r="P34" s="6">
        <f>_xlfn.XLOOKUP(P$1&amp;"|"&amp;TEXT($C34,"yyyymmdd"), RRPS_ALL[Key], RRPS_ALL[Dirty Mid], "")</f>
        <v>0</v>
      </c>
      <c r="Q34" s="6">
        <f>_xlfn.XLOOKUP(Q$1&amp;"|"&amp;TEXT($C34,"yyyymmdd"), RRPS_ALL[Key], RRPS_ALL[Clean Price Mid], "")</f>
        <v>0</v>
      </c>
      <c r="R34" s="6">
        <v>6.5000000000000002E-2</v>
      </c>
      <c r="S34" s="5">
        <v>39015</v>
      </c>
      <c r="T34" s="6">
        <f t="shared" si="2"/>
        <v>4.3209200438116104</v>
      </c>
      <c r="U34" s="7">
        <f>_xlfn.XLOOKUP(U$1&amp;"|"&amp;TEXT($C34,"yyyymmdd"), RRPS_ALL[Key], RRPS_ALL[Yield to Maturity], "")</f>
        <v>5.2320000000000002</v>
      </c>
      <c r="V34" s="6">
        <f>_xlfn.XLOOKUP(V$1&amp;"|"&amp;TEXT($C34,"yyyymmdd"), RRPS_ALL[Key], RRPS_ALL[Mid Price], "")</f>
        <v>106.265</v>
      </c>
      <c r="W34" s="6">
        <f>_xlfn.XLOOKUP(W$1&amp;"|"&amp;TEXT($C34,"yyyymmdd"), RRPS_ALL[Key], RRPS_ALL[Mid Yield], "")</f>
        <v>0</v>
      </c>
      <c r="X34" s="6">
        <f>_xlfn.XLOOKUP(X$1&amp;"|"&amp;TEXT($C34,"yyyymmdd"), RRPS_ALL[Key], RRPS_ALL[Dirty Mid], "")</f>
        <v>0</v>
      </c>
      <c r="Y34" s="6">
        <f>_xlfn.XLOOKUP(Y$1&amp;"|"&amp;TEXT($C34,"yyyymmdd"), RRPS_ALL[Key], RRPS_ALL[Clean Price Mid], "")</f>
        <v>0</v>
      </c>
      <c r="Z34" s="6">
        <v>6.5000000000000002E-2</v>
      </c>
      <c r="AA34" s="5">
        <v>39573</v>
      </c>
      <c r="AB34" s="6">
        <f t="shared" si="3"/>
        <v>5.8474775127102072</v>
      </c>
      <c r="AC34" s="7">
        <f>_xlfn.XLOOKUP(AC$1&amp;"|"&amp;TEXT($C34,"yyyymmdd"), RRPS_ALL[Key], RRPS_ALL[Yield to Maturity], "")</f>
        <v>5.5250000000000004</v>
      </c>
      <c r="AD34" s="6">
        <f>_xlfn.XLOOKUP(AD$1&amp;"|"&amp;TEXT($C34,"yyyymmdd"), RRPS_ALL[Key], RRPS_ALL[Mid Price], "")</f>
        <v>110.485</v>
      </c>
      <c r="AE34" s="6">
        <f>_xlfn.XLOOKUP(AE$1&amp;"|"&amp;TEXT($C34,"yyyymmdd"), RRPS_ALL[Key], RRPS_ALL[Mid Yield], "")</f>
        <v>0</v>
      </c>
      <c r="AF34" s="6">
        <f>_xlfn.XLOOKUP(AF$1&amp;"|"&amp;TEXT($C34,"yyyymmdd"), RRPS_ALL[Key], RRPS_ALL[Dirty Mid], "")</f>
        <v>1.0874999999999999</v>
      </c>
      <c r="AG34" s="6">
        <f>_xlfn.XLOOKUP(AG$1&amp;"|"&amp;TEXT($C34,"yyyymmdd"), RRPS_ALL[Key], RRPS_ALL[Clean Price Mid], "")</f>
        <v>8.6140299999999996</v>
      </c>
      <c r="AH34" s="6">
        <v>6.7500000000000004E-2</v>
      </c>
      <c r="AI34" s="5">
        <v>41764</v>
      </c>
      <c r="AJ34" s="6">
        <f t="shared" si="4"/>
        <v>11.847304128053917</v>
      </c>
      <c r="AK34" s="7">
        <f>_xlfn.XLOOKUP(AK$1&amp;"|"&amp;TEXT($C34,"yyyymmdd"), RRPS_ALL[Key], RRPS_ALL[Yield to Maturity], "")</f>
        <v>5.3019999999999996</v>
      </c>
      <c r="AL34" s="6">
        <f>_xlfn.XLOOKUP(AL$1&amp;"|"&amp;TEXT($C34,"yyyymmdd"), RRPS_ALL[Key], RRPS_ALL[Mid Price], "")</f>
        <v>98.37</v>
      </c>
      <c r="AM34" s="6">
        <f>_xlfn.XLOOKUP(AM$1&amp;"|"&amp;TEXT($C34,"yyyymmdd"), RRPS_ALL[Key], RRPS_ALL[Mid Yield], "")</f>
        <v>0</v>
      </c>
      <c r="AN34" s="6">
        <f>_xlfn.XLOOKUP(AN$1&amp;"|"&amp;TEXT($C34,"yyyymmdd"), RRPS_ALL[Key], RRPS_ALL[Dirty Mid], "")</f>
        <v>0</v>
      </c>
      <c r="AO34" s="6">
        <f>_xlfn.XLOOKUP(AO$1&amp;"|"&amp;TEXT($C34,"yyyymmdd"), RRPS_ALL[Key], RRPS_ALL[Clean Price Mid], "")</f>
        <v>0</v>
      </c>
      <c r="AP34" s="6">
        <v>0.05</v>
      </c>
      <c r="AQ34" s="5">
        <v>39886</v>
      </c>
      <c r="AR34" s="6">
        <f t="shared" si="5"/>
        <v>6.7049965776865159</v>
      </c>
      <c r="AS34" s="7">
        <f>_xlfn.XLOOKUP(AS$1&amp;"|"&amp;TEXT($C34,"yyyymmdd"), RRPS_ALL[Key], RRPS_ALL[Yield to Maturity], "")</f>
        <v>5.1079999999999997</v>
      </c>
      <c r="AT34" s="6">
        <f>_xlfn.XLOOKUP(AT$1&amp;"|"&amp;TEXT($C34,"yyyymmdd"), RRPS_ALL[Key], RRPS_ALL[Mid Price], "")</f>
        <v>94.584999999999994</v>
      </c>
      <c r="AU34" s="6">
        <f>_xlfn.XLOOKUP(AU$1&amp;"|"&amp;TEXT($C34,"yyyymmdd"), RRPS_ALL[Key], RRPS_ALL[Mid Yield], "")</f>
        <v>0</v>
      </c>
      <c r="AV34" s="6">
        <f>_xlfn.XLOOKUP(AV$1&amp;"|"&amp;TEXT($C34,"yyyymmdd"), RRPS_ALL[Key], RRPS_ALL[Dirty Mid], "")</f>
        <v>0</v>
      </c>
      <c r="AW34" s="6">
        <f>_xlfn.XLOOKUP(AW$1&amp;"|"&amp;TEXT($C34,"yyyymmdd"), RRPS_ALL[Key], RRPS_ALL[Clean Price Mid], "")</f>
        <v>0</v>
      </c>
      <c r="AX34" s="6">
        <v>3.5000000000000003E-2</v>
      </c>
      <c r="AY34" s="5">
        <v>38827</v>
      </c>
      <c r="AZ34" s="6">
        <f t="shared" si="8"/>
        <v>3.8061336254107339</v>
      </c>
      <c r="BA34" s="7">
        <f>_xlfn.XLOOKUP(BA$1&amp;"|"&amp;TEXT($C34,"yyyymmdd"), RRPS_ALL[Key], RRPS_ALL[Yield to Maturity], "")</f>
        <v>5.4050000000000002</v>
      </c>
      <c r="BB34" s="6">
        <f>_xlfn.XLOOKUP(BB$1&amp;"|"&amp;TEXT($C34,"yyyymmdd"), RRPS_ALL[Key], RRPS_ALL[Mid Price], "")</f>
        <v>98.97</v>
      </c>
      <c r="BC34" s="6">
        <f>_xlfn.XLOOKUP(BC$1&amp;"|"&amp;TEXT($C34,"yyyymmdd"), RRPS_ALL[Key], RRPS_ALL[Mid Yield], "")</f>
        <v>0</v>
      </c>
      <c r="BD34" s="6">
        <f>_xlfn.XLOOKUP(BD$1&amp;"|"&amp;TEXT($C34,"yyyymmdd"), RRPS_ALL[Key], RRPS_ALL[Dirty Mid], "")</f>
        <v>0</v>
      </c>
      <c r="BE34" s="6">
        <f>_xlfn.XLOOKUP(BE$1&amp;"|"&amp;TEXT($C34,"yyyymmdd"), RRPS_ALL[Key], RRPS_ALL[Clean Price Mid], "")</f>
        <v>0</v>
      </c>
      <c r="BF34" s="6">
        <v>5.2499999999999998E-2</v>
      </c>
      <c r="BG34" s="5">
        <v>40617</v>
      </c>
      <c r="BH34" s="6">
        <f t="shared" si="7"/>
        <v>8.7075575027382257</v>
      </c>
      <c r="BI34" s="7">
        <f>_xlfn.XLOOKUP(BI$1&amp;"|"&amp;TEXT($C34,"yyyymmdd"), RRPS_ALL[Key], RRPS_ALL[Yield to Maturity], "")</f>
        <v>5.4580000000000002</v>
      </c>
      <c r="BJ34" s="6">
        <f>_xlfn.XLOOKUP(BJ$1&amp;"|"&amp;TEXT($C34,"yyyymmdd"), RRPS_ALL[Key], RRPS_ALL[Mid Price], "")</f>
        <v>100.38</v>
      </c>
      <c r="BK34" s="6">
        <f>_xlfn.XLOOKUP(BK$1&amp;"|"&amp;TEXT($C34,"yyyymmdd"), RRPS_ALL[Key], RRPS_ALL[Mid Yield], "")</f>
        <v>0</v>
      </c>
      <c r="BL34" s="6">
        <f>_xlfn.XLOOKUP(BL$1&amp;"|"&amp;TEXT($C34,"yyyymmdd"), RRPS_ALL[Key], RRPS_ALL[Dirty Mid], "")</f>
        <v>1.6041700000000001</v>
      </c>
      <c r="BM34" s="6">
        <f>_xlfn.XLOOKUP(BM$1&amp;"|"&amp;TEXT($C34,"yyyymmdd"), RRPS_ALL[Key], RRPS_ALL[Clean Price Mid], "")</f>
        <v>7.9846300000000001</v>
      </c>
      <c r="BN34" s="6">
        <v>5.5E-2</v>
      </c>
      <c r="BO34" s="5">
        <v>41190</v>
      </c>
      <c r="BP34" s="6">
        <f t="shared" si="9"/>
        <v>10.27451468392235</v>
      </c>
      <c r="BQ34" s="7" t="str">
        <f>_xlfn.XLOOKUP(BQ$1&amp;"|"&amp;TEXT($C34,"yyyymmdd"), RRPS_ALL[Key], RRPS_ALL[Yield to Maturity], "")</f>
        <v/>
      </c>
      <c r="BR34" s="6" t="str">
        <f>_xlfn.XLOOKUP(BR$1&amp;"|"&amp;TEXT($C34,"yyyymmdd"), RRPS_ALL[Key], RRPS_ALL[Mid Price], "")</f>
        <v/>
      </c>
      <c r="BS34" s="6" t="str">
        <f>_xlfn.XLOOKUP(BS$1&amp;"|"&amp;TEXT($C34,"yyyymmdd"), RRPS_ALL[Key], RRPS_ALL[Mid Yield], "")</f>
        <v/>
      </c>
      <c r="BT34" s="6" t="str">
        <f>_xlfn.XLOOKUP(BT$1&amp;"|"&amp;TEXT($C34,"yyyymmdd"), RRPS_ALL[Key], RRPS_ALL[Dirty Mid], "")</f>
        <v/>
      </c>
      <c r="BU34" s="6" t="str">
        <f>_xlfn.XLOOKUP(BU$1&amp;"|"&amp;TEXT($C34,"yyyymmdd"), RRPS_ALL[Key], RRPS_ALL[Clean Price Mid], "")</f>
        <v/>
      </c>
      <c r="BV34" s="6"/>
      <c r="BW34" s="6"/>
      <c r="BX34" s="6"/>
      <c r="BY34" s="7" t="str">
        <f>_xlfn.XLOOKUP(BY$1&amp;"|"&amp;TEXT($C34,"yyyymmdd"), RRPS_ALL[Key], RRPS_ALL[Yield to Maturity], "")</f>
        <v/>
      </c>
      <c r="BZ34" s="6" t="str">
        <f>_xlfn.XLOOKUP(BZ$1&amp;"|"&amp;TEXT($C34,"yyyymmdd"), RRPS_ALL[Key], RRPS_ALL[Mid Price], "")</f>
        <v/>
      </c>
      <c r="CA34" s="6" t="str">
        <f>_xlfn.XLOOKUP(CA$1&amp;"|"&amp;TEXT($C34,"yyyymmdd"), RRPS_ALL[Key], RRPS_ALL[Mid Yield], "")</f>
        <v/>
      </c>
      <c r="CB34" s="6" t="str">
        <f>_xlfn.XLOOKUP(CB$1&amp;"|"&amp;TEXT($C34,"yyyymmdd"), RRPS_ALL[Key], RRPS_ALL[Dirty Mid], "")</f>
        <v/>
      </c>
      <c r="CC34" s="6" t="str">
        <f>_xlfn.XLOOKUP(CC$1&amp;"|"&amp;TEXT($C34,"yyyymmdd"), RRPS_ALL[Key], RRPS_ALL[Clean Price Mid], "")</f>
        <v/>
      </c>
      <c r="CD34" s="6"/>
      <c r="CE34" s="6"/>
      <c r="CF34" s="6"/>
      <c r="CG34" s="7" t="str">
        <f>_xlfn.XLOOKUP(CG$1&amp;"|"&amp;TEXT($C34,"yyyymmdd"), RRPS_ALL[Key], RRPS_ALL[Yield to Maturity], "")</f>
        <v/>
      </c>
      <c r="CH34" s="6" t="str">
        <f>_xlfn.XLOOKUP(CH$1&amp;"|"&amp;TEXT($C34,"yyyymmdd"), RRPS_ALL[Key], RRPS_ALL[Mid Price], "")</f>
        <v/>
      </c>
      <c r="CI34" s="6" t="str">
        <f>_xlfn.XLOOKUP(CI$1&amp;"|"&amp;TEXT($C34,"yyyymmdd"), RRPS_ALL[Key], RRPS_ALL[Mid Yield], "")</f>
        <v/>
      </c>
      <c r="CJ34" s="6" t="str">
        <f>_xlfn.XLOOKUP(CJ$1&amp;"|"&amp;TEXT($C34,"yyyymmdd"), RRPS_ALL[Key], RRPS_ALL[Dirty Mid], "")</f>
        <v/>
      </c>
      <c r="CK34" s="6" t="str">
        <f>_xlfn.XLOOKUP(CK$1&amp;"|"&amp;TEXT($C34,"yyyymmdd"), RRPS_ALL[Key], RRPS_ALL[Clean Price Mid], "")</f>
        <v/>
      </c>
      <c r="CL34" s="6"/>
      <c r="CM34" s="6"/>
      <c r="CN34" s="6"/>
      <c r="CO34" s="7" t="str">
        <f>_xlfn.XLOOKUP(CO$1&amp;"|"&amp;TEXT($C34,"yyyymmdd"), RRPS_ALL[Key], RRPS_ALL[Yield to Maturity], "")</f>
        <v/>
      </c>
      <c r="CP34" s="6" t="str">
        <f>_xlfn.XLOOKUP(CP$1&amp;"|"&amp;TEXT($C34,"yyyymmdd"), RRPS_ALL[Key], RRPS_ALL[Mid Price], "")</f>
        <v/>
      </c>
      <c r="CQ34" s="6" t="str">
        <f>_xlfn.XLOOKUP(CQ$1&amp;"|"&amp;TEXT($C34,"yyyymmdd"), RRPS_ALL[Key], RRPS_ALL[Mid Yield], "")</f>
        <v/>
      </c>
      <c r="CR34" s="6" t="str">
        <f>_xlfn.XLOOKUP(CR$1&amp;"|"&amp;TEXT($C34,"yyyymmdd"), RRPS_ALL[Key], RRPS_ALL[Dirty Mid], "")</f>
        <v/>
      </c>
      <c r="CS34" s="6" t="str">
        <f>_xlfn.XLOOKUP(CS$1&amp;"|"&amp;TEXT($C34,"yyyymmdd"), RRPS_ALL[Key], RRPS_ALL[Clean Price Mid], "")</f>
        <v/>
      </c>
      <c r="CT34" s="6"/>
      <c r="CU34" s="6"/>
      <c r="CV34" s="6"/>
      <c r="CW34" s="7" t="str">
        <f>_xlfn.XLOOKUP(CW$1&amp;"|"&amp;TEXT($C34,"yyyymmdd"), RRPS_ALL[Key], RRPS_ALL[Yield to Maturity], "")</f>
        <v/>
      </c>
      <c r="CX34" s="6" t="str">
        <f>_xlfn.XLOOKUP(CX$1&amp;"|"&amp;TEXT($C34,"yyyymmdd"), RRPS_ALL[Key], RRPS_ALL[Mid Price], "")</f>
        <v/>
      </c>
      <c r="CY34" s="6" t="str">
        <f>_xlfn.XLOOKUP(CY$1&amp;"|"&amp;TEXT($C34,"yyyymmdd"), RRPS_ALL[Key], RRPS_ALL[Mid Yield], "")</f>
        <v/>
      </c>
      <c r="CZ34" s="6" t="str">
        <f>_xlfn.XLOOKUP(CZ$1&amp;"|"&amp;TEXT($C34,"yyyymmdd"), RRPS_ALL[Key], RRPS_ALL[Dirty Mid], "")</f>
        <v/>
      </c>
      <c r="DA34" s="6" t="str">
        <f>_xlfn.XLOOKUP(DA$1&amp;"|"&amp;TEXT($C34,"yyyymmdd"), RRPS_ALL[Key], RRPS_ALL[Clean Price Mid], "")</f>
        <v/>
      </c>
      <c r="DB34" s="6"/>
      <c r="DC34" s="6"/>
      <c r="DD34" s="6"/>
      <c r="DE34" s="7" t="str">
        <f>_xlfn.XLOOKUP(DE$1&amp;"|"&amp;TEXT($C34,"yyyymmdd"), RRPS_ALL[Key], RRPS_ALL[Yield to Maturity], "")</f>
        <v/>
      </c>
      <c r="DF34" s="6" t="str">
        <f>_xlfn.XLOOKUP(DF$1&amp;"|"&amp;TEXT($C34,"yyyymmdd"), RRPS_ALL[Key], RRPS_ALL[Mid Price], "")</f>
        <v/>
      </c>
      <c r="DG34" s="6" t="str">
        <f>_xlfn.XLOOKUP(DG$1&amp;"|"&amp;TEXT($C34,"yyyymmdd"), RRPS_ALL[Key], RRPS_ALL[Mid Yield], "")</f>
        <v/>
      </c>
      <c r="DH34" s="6" t="str">
        <f>_xlfn.XLOOKUP(DH$1&amp;"|"&amp;TEXT($C34,"yyyymmdd"), RRPS_ALL[Key], RRPS_ALL[Dirty Mid], "")</f>
        <v/>
      </c>
      <c r="DI34" s="6" t="str">
        <f>_xlfn.XLOOKUP(DI$1&amp;"|"&amp;TEXT($C34,"yyyymmdd"), RRPS_ALL[Key], RRPS_ALL[Clean Price Mid], "")</f>
        <v/>
      </c>
      <c r="DJ34" s="6"/>
      <c r="DK34" s="6"/>
      <c r="DL34" s="6"/>
      <c r="DM34" s="7" t="str">
        <f>_xlfn.XLOOKUP(DM$1&amp;"|"&amp;TEXT($C34,"yyyymmdd"), RRPS_ALL[Key], RRPS_ALL[Yield to Maturity], "")</f>
        <v/>
      </c>
      <c r="DN34" s="6" t="str">
        <f>_xlfn.XLOOKUP(DN$1&amp;"|"&amp;TEXT($C34,"yyyymmdd"), RRPS_ALL[Key], RRPS_ALL[Mid Price], "")</f>
        <v/>
      </c>
      <c r="DO34" s="6" t="str">
        <f>_xlfn.XLOOKUP(DO$1&amp;"|"&amp;TEXT($C34,"yyyymmdd"), RRPS_ALL[Key], RRPS_ALL[Mid Yield], "")</f>
        <v/>
      </c>
      <c r="DP34" s="6" t="str">
        <f>_xlfn.XLOOKUP(DP$1&amp;"|"&amp;TEXT($C34,"yyyymmdd"), RRPS_ALL[Key], RRPS_ALL[Dirty Mid], "")</f>
        <v/>
      </c>
      <c r="DQ34" s="6" t="str">
        <f>_xlfn.XLOOKUP(DQ$1&amp;"|"&amp;TEXT($C34,"yyyymmdd"), RRPS_ALL[Key], RRPS_ALL[Clean Price Mid], "")</f>
        <v/>
      </c>
      <c r="DR34" s="6"/>
      <c r="DS34" s="6"/>
      <c r="DT34" s="6"/>
      <c r="DU34" s="7" t="str">
        <f>_xlfn.XLOOKUP(DU$1&amp;"|"&amp;TEXT($C34,"yyyymmdd"), RRPS_ALL[Key], RRPS_ALL[Yield to Maturity], "")</f>
        <v/>
      </c>
      <c r="DV34" s="6" t="str">
        <f>_xlfn.XLOOKUP(DV$1&amp;"|"&amp;TEXT($C34,"yyyymmdd"), RRPS_ALL[Key], RRPS_ALL[Mid Price], "")</f>
        <v/>
      </c>
      <c r="DW34" s="6" t="str">
        <f>_xlfn.XLOOKUP(DW$1&amp;"|"&amp;TEXT($C34,"yyyymmdd"), RRPS_ALL[Key], RRPS_ALL[Mid Yield], "")</f>
        <v/>
      </c>
      <c r="DX34" s="6" t="str">
        <f>_xlfn.XLOOKUP(DX$1&amp;"|"&amp;TEXT($C34,"yyyymmdd"), RRPS_ALL[Key], RRPS_ALL[Dirty Mid], "")</f>
        <v/>
      </c>
      <c r="DY34" s="6" t="str">
        <f>_xlfn.XLOOKUP(DY$1&amp;"|"&amp;TEXT($C34,"yyyymmdd"), RRPS_ALL[Key], RRPS_ALL[Clean Price Mid], "")</f>
        <v/>
      </c>
      <c r="DZ34" s="6"/>
      <c r="EA34" s="6"/>
      <c r="EB34" s="6"/>
      <c r="EC34" s="7" t="str">
        <f>_xlfn.XLOOKUP(EC$1&amp;"|"&amp;TEXT($C34,"yyyymmdd"), RRPS_ALL[Key], RRPS_ALL[Yield to Maturity], "")</f>
        <v/>
      </c>
      <c r="ED34" s="6" t="str">
        <f>_xlfn.XLOOKUP(ED$1&amp;"|"&amp;TEXT($C34,"yyyymmdd"), RRPS_ALL[Key], RRPS_ALL[Mid Price], "")</f>
        <v/>
      </c>
      <c r="EE34" s="6" t="str">
        <f>_xlfn.XLOOKUP(EE$1&amp;"|"&amp;TEXT($C34,"yyyymmdd"), RRPS_ALL[Key], RRPS_ALL[Mid Yield], "")</f>
        <v/>
      </c>
      <c r="EF34" s="6" t="str">
        <f>_xlfn.XLOOKUP(EF$1&amp;"|"&amp;TEXT($C34,"yyyymmdd"), RRPS_ALL[Key], RRPS_ALL[Dirty Mid], "")</f>
        <v/>
      </c>
      <c r="EG34" s="6" t="str">
        <f>_xlfn.XLOOKUP(EG$1&amp;"|"&amp;TEXT($C34,"yyyymmdd"), RRPS_ALL[Key], RRPS_ALL[Clean Price Mid], "")</f>
        <v/>
      </c>
      <c r="EH34" s="6"/>
      <c r="EI34" s="6"/>
      <c r="EJ34" s="6"/>
      <c r="EK34" s="7" t="str">
        <f>_xlfn.XLOOKUP(EK$1&amp;"|"&amp;TEXT($C34,"yyyymmdd"), RRPS_ALL[Key], RRPS_ALL[Yield to Maturity], "")</f>
        <v/>
      </c>
      <c r="EL34" s="6" t="str">
        <f>_xlfn.XLOOKUP(EL$1&amp;"|"&amp;TEXT($C34,"yyyymmdd"), RRPS_ALL[Key], RRPS_ALL[Mid Price], "")</f>
        <v/>
      </c>
      <c r="EM34" s="6" t="str">
        <f>_xlfn.XLOOKUP(EM$1&amp;"|"&amp;TEXT($C34,"yyyymmdd"), RRPS_ALL[Key], RRPS_ALL[Mid Yield], "")</f>
        <v/>
      </c>
      <c r="EN34" s="6" t="str">
        <f>_xlfn.XLOOKUP(EN$1&amp;"|"&amp;TEXT($C34,"yyyymmdd"), RRPS_ALL[Key], RRPS_ALL[Dirty Mid], "")</f>
        <v/>
      </c>
      <c r="EO34" s="6" t="str">
        <f>_xlfn.XLOOKUP(EO$1&amp;"|"&amp;TEXT($C34,"yyyymmdd"), RRPS_ALL[Key], RRPS_ALL[Clean Price Mid], "")</f>
        <v/>
      </c>
      <c r="EP34" s="6"/>
      <c r="EQ34" s="6"/>
      <c r="ER34" s="6"/>
      <c r="ES34" s="7" t="str">
        <f>_xlfn.XLOOKUP(ES$1&amp;"|"&amp;TEXT($C34,"yyyymmdd"), RRPS_ALL[Key], RRPS_ALL[Yield to Maturity], "")</f>
        <v/>
      </c>
      <c r="ET34" s="6" t="str">
        <f>_xlfn.XLOOKUP(ET$1&amp;"|"&amp;TEXT($C34,"yyyymmdd"), RRPS_ALL[Key], RRPS_ALL[Mid Price], "")</f>
        <v/>
      </c>
      <c r="EU34" s="6" t="str">
        <f>_xlfn.XLOOKUP(EU$1&amp;"|"&amp;TEXT($C34,"yyyymmdd"), RRPS_ALL[Key], RRPS_ALL[Mid Yield], "")</f>
        <v/>
      </c>
      <c r="EV34" s="6" t="str">
        <f>_xlfn.XLOOKUP(EV$1&amp;"|"&amp;TEXT($C34,"yyyymmdd"), RRPS_ALL[Key], RRPS_ALL[Dirty Mid], "")</f>
        <v/>
      </c>
      <c r="EW34" s="6" t="str">
        <f>_xlfn.XLOOKUP(EW$1&amp;"|"&amp;TEXT($C34,"yyyymmdd"), RRPS_ALL[Key], RRPS_ALL[Clean Price Mid], "")</f>
        <v/>
      </c>
      <c r="EX34" s="6"/>
      <c r="EY34" s="6"/>
      <c r="EZ34" s="6"/>
      <c r="FA34" s="7" t="str">
        <f>_xlfn.XLOOKUP(FA$1&amp;"|"&amp;TEXT($C34,"yyyymmdd"), RRPS_ALL[Key], RRPS_ALL[Yield to Maturity], "")</f>
        <v/>
      </c>
      <c r="FB34" s="6" t="str">
        <f>_xlfn.XLOOKUP(FB$1&amp;"|"&amp;TEXT($C34,"yyyymmdd"), RRPS_ALL[Key], RRPS_ALL[Mid Price], "")</f>
        <v/>
      </c>
      <c r="FC34" s="6" t="str">
        <f>_xlfn.XLOOKUP(FC$1&amp;"|"&amp;TEXT($C34,"yyyymmdd"), RRPS_ALL[Key], RRPS_ALL[Mid Yield], "")</f>
        <v/>
      </c>
      <c r="FD34" s="6" t="str">
        <f>_xlfn.XLOOKUP(FD$1&amp;"|"&amp;TEXT($C34,"yyyymmdd"), RRPS_ALL[Key], RRPS_ALL[Dirty Mid], "")</f>
        <v/>
      </c>
      <c r="FE34" s="6" t="str">
        <f>_xlfn.XLOOKUP(FE$1&amp;"|"&amp;TEXT($C34,"yyyymmdd"), RRPS_ALL[Key], RRPS_ALL[Clean Price Mid], "")</f>
        <v/>
      </c>
      <c r="FF34" s="6"/>
      <c r="FG34" s="6"/>
      <c r="FH34" s="6"/>
      <c r="FI34" s="7" t="str">
        <f>_xlfn.XLOOKUP(FI$1&amp;"|"&amp;TEXT($C34,"yyyymmdd"), RRPS_ALL[Key], RRPS_ALL[Yield to Maturity], "")</f>
        <v/>
      </c>
      <c r="FJ34" s="6" t="str">
        <f>_xlfn.XLOOKUP(FJ$1&amp;"|"&amp;TEXT($C34,"yyyymmdd"), RRPS_ALL[Key], RRPS_ALL[Mid Price], "")</f>
        <v/>
      </c>
      <c r="FK34" s="6" t="str">
        <f>_xlfn.XLOOKUP(FK$1&amp;"|"&amp;TEXT($C34,"yyyymmdd"), RRPS_ALL[Key], RRPS_ALL[Mid Yield], "")</f>
        <v/>
      </c>
      <c r="FL34" s="6" t="str">
        <f>_xlfn.XLOOKUP(FL$1&amp;"|"&amp;TEXT($C34,"yyyymmdd"), RRPS_ALL[Key], RRPS_ALL[Dirty Mid], "")</f>
        <v/>
      </c>
      <c r="FM34" s="6" t="str">
        <f>_xlfn.XLOOKUP(FM$1&amp;"|"&amp;TEXT($C34,"yyyymmdd"), RRPS_ALL[Key], RRPS_ALL[Clean Price Mid], "")</f>
        <v/>
      </c>
      <c r="FN34" s="6"/>
      <c r="FO34" s="6"/>
      <c r="FP34" s="6"/>
      <c r="FQ34" s="7" t="str">
        <f>_xlfn.XLOOKUP(FQ$1&amp;"|"&amp;TEXT($C34,"yyyymmdd"), RRPS_ALL[Key], RRPS_ALL[Yield to Maturity], "")</f>
        <v/>
      </c>
      <c r="FR34" s="6" t="str">
        <f>_xlfn.XLOOKUP(FR$1&amp;"|"&amp;TEXT($C34,"yyyymmdd"), RRPS_ALL[Key], RRPS_ALL[Mid Price], "")</f>
        <v/>
      </c>
      <c r="FS34" s="6" t="str">
        <f>_xlfn.XLOOKUP(FS$1&amp;"|"&amp;TEXT($C34,"yyyymmdd"), RRPS_ALL[Key], RRPS_ALL[Mid Yield], "")</f>
        <v/>
      </c>
      <c r="FT34" s="6" t="str">
        <f>_xlfn.XLOOKUP(FT$1&amp;"|"&amp;TEXT($C34,"yyyymmdd"), RRPS_ALL[Key], RRPS_ALL[Dirty Mid], "")</f>
        <v/>
      </c>
      <c r="FU34" s="6" t="str">
        <f>_xlfn.XLOOKUP(FU$1&amp;"|"&amp;TEXT($C34,"yyyymmdd"), RRPS_ALL[Key], RRPS_ALL[Clean Price Mid], "")</f>
        <v/>
      </c>
      <c r="FV34" s="6"/>
      <c r="FW34" s="6"/>
      <c r="FX34" s="6"/>
      <c r="FY34" s="7" t="str">
        <f>_xlfn.XLOOKUP(FY$1&amp;"|"&amp;TEXT($C34,"yyyymmdd"), RRPS_ALL[Key], RRPS_ALL[Yield to Maturity], "")</f>
        <v/>
      </c>
      <c r="FZ34" s="6" t="str">
        <f>_xlfn.XLOOKUP(FZ$1&amp;"|"&amp;TEXT($C34,"yyyymmdd"), RRPS_ALL[Key], RRPS_ALL[Mid Price], "")</f>
        <v/>
      </c>
      <c r="GA34" s="6" t="str">
        <f>_xlfn.XLOOKUP(GA$1&amp;"|"&amp;TEXT($C34,"yyyymmdd"), RRPS_ALL[Key], RRPS_ALL[Mid Yield], "")</f>
        <v/>
      </c>
      <c r="GB34" s="6" t="str">
        <f>_xlfn.XLOOKUP(GB$1&amp;"|"&amp;TEXT($C34,"yyyymmdd"), RRPS_ALL[Key], RRPS_ALL[Dirty Mid], "")</f>
        <v/>
      </c>
      <c r="GC34" s="6" t="str">
        <f>_xlfn.XLOOKUP(GC$1&amp;"|"&amp;TEXT($C34,"yyyymmdd"), RRPS_ALL[Key], RRPS_ALL[Clean Price Mid], "")</f>
        <v/>
      </c>
      <c r="GD34" s="6"/>
      <c r="GE34" s="6"/>
      <c r="GF34" s="6"/>
      <c r="GG34" s="7" t="str">
        <f>_xlfn.XLOOKUP(GG$1&amp;"|"&amp;TEXT($C34,"yyyymmdd"), RRPS_ALL[Key], RRPS_ALL[Yield to Maturity], "")</f>
        <v/>
      </c>
      <c r="GH34" s="6" t="str">
        <f>_xlfn.XLOOKUP(GH$1&amp;"|"&amp;TEXT($C34,"yyyymmdd"), RRPS_ALL[Key], RRPS_ALL[Mid Price], "")</f>
        <v/>
      </c>
      <c r="GI34" s="6" t="str">
        <f>_xlfn.XLOOKUP(GI$1&amp;"|"&amp;TEXT($C34,"yyyymmdd"), RRPS_ALL[Key], RRPS_ALL[Mid Yield], "")</f>
        <v/>
      </c>
      <c r="GJ34" s="6" t="str">
        <f>_xlfn.XLOOKUP(GJ$1&amp;"|"&amp;TEXT($C34,"yyyymmdd"), RRPS_ALL[Key], RRPS_ALL[Dirty Mid], "")</f>
        <v/>
      </c>
      <c r="GK34" s="6" t="str">
        <f>_xlfn.XLOOKUP(GK$1&amp;"|"&amp;TEXT($C34,"yyyymmdd"), RRPS_ALL[Key], RRPS_ALL[Clean Price Mid], "")</f>
        <v/>
      </c>
      <c r="GL34" s="6"/>
      <c r="GM34" s="6"/>
      <c r="GN34" s="6"/>
      <c r="GO34" s="7" t="str">
        <f>_xlfn.XLOOKUP(GO$1&amp;"|"&amp;TEXT($C34,"yyyymmdd"), RRPS_ALL[Key], RRPS_ALL[Yield to Maturity], "")</f>
        <v/>
      </c>
      <c r="GP34" s="6" t="str">
        <f>_xlfn.XLOOKUP(GP$1&amp;"|"&amp;TEXT($C34,"yyyymmdd"), RRPS_ALL[Key], RRPS_ALL[Mid Price], "")</f>
        <v/>
      </c>
      <c r="GQ34" s="6" t="str">
        <f>_xlfn.XLOOKUP(GQ$1&amp;"|"&amp;TEXT($C34,"yyyymmdd"), RRPS_ALL[Key], RRPS_ALL[Mid Yield], "")</f>
        <v/>
      </c>
      <c r="GR34" s="6" t="str">
        <f>_xlfn.XLOOKUP(GR$1&amp;"|"&amp;TEXT($C34,"yyyymmdd"), RRPS_ALL[Key], RRPS_ALL[Dirty Mid], "")</f>
        <v/>
      </c>
      <c r="GS34" s="6" t="str">
        <f>_xlfn.XLOOKUP(GS$1&amp;"|"&amp;TEXT($C34,"yyyymmdd"), RRPS_ALL[Key], RRPS_ALL[Clean Price Mid], "")</f>
        <v/>
      </c>
      <c r="GT34" s="6"/>
      <c r="GU34" s="6"/>
      <c r="GV34" s="6"/>
      <c r="GW34" s="7" t="str">
        <f>_xlfn.XLOOKUP(GW$1&amp;"|"&amp;TEXT($C34,"yyyymmdd"), RRPS_ALL[Key], RRPS_ALL[Yield to Maturity], "")</f>
        <v/>
      </c>
      <c r="GX34" s="6" t="str">
        <f>_xlfn.XLOOKUP(GX$1&amp;"|"&amp;TEXT($C34,"yyyymmdd"), RRPS_ALL[Key], RRPS_ALL[Mid Price], "")</f>
        <v/>
      </c>
      <c r="GY34" s="6" t="str">
        <f>_xlfn.XLOOKUP(GY$1&amp;"|"&amp;TEXT($C34,"yyyymmdd"), RRPS_ALL[Key], RRPS_ALL[Mid Yield], "")</f>
        <v/>
      </c>
      <c r="GZ34" s="6" t="str">
        <f>_xlfn.XLOOKUP(GZ$1&amp;"|"&amp;TEXT($C34,"yyyymmdd"), RRPS_ALL[Key], RRPS_ALL[Dirty Mid], "")</f>
        <v/>
      </c>
      <c r="HA34" s="6" t="str">
        <f>_xlfn.XLOOKUP(HA$1&amp;"|"&amp;TEXT($C34,"yyyymmdd"), RRPS_ALL[Key], RRPS_ALL[Clean Price Mid], "")</f>
        <v/>
      </c>
      <c r="HB34" s="6"/>
      <c r="HC34" s="6"/>
      <c r="HD34" s="6"/>
    </row>
    <row r="35" spans="1:212" x14ac:dyDescent="0.2">
      <c r="A35">
        <v>2002</v>
      </c>
      <c r="B35">
        <v>7</v>
      </c>
      <c r="C35" s="5">
        <f t="shared" si="0"/>
        <v>37468</v>
      </c>
      <c r="D35" s="6">
        <v>3.5</v>
      </c>
      <c r="E35" s="7">
        <f>_xlfn.XLOOKUP(E$1&amp;"|"&amp;TEXT($C35,"yyyymmdd"), RRPS_ALL[Key], RRPS_ALL[Yield to Maturity], "")</f>
        <v>4.742</v>
      </c>
      <c r="F35" s="6">
        <f>_xlfn.XLOOKUP(F$1&amp;"|"&amp;TEXT($C35,"yyyymmdd"), RRPS_ALL[Key], RRPS_ALL[Mid Price], "")</f>
        <v>102.905</v>
      </c>
      <c r="G35" s="6">
        <f>_xlfn.XLOOKUP(G$1&amp;"|"&amp;TEXT($C35,"yyyymmdd"), RRPS_ALL[Key], RRPS_ALL[Mid Yield], "")</f>
        <v>0</v>
      </c>
      <c r="H35" s="6">
        <f>_xlfn.XLOOKUP(H$1&amp;"|"&amp;TEXT($C35,"yyyymmdd"), RRPS_ALL[Key], RRPS_ALL[Dirty Mid], "")</f>
        <v>0</v>
      </c>
      <c r="I35" s="6">
        <f>_xlfn.XLOOKUP(I$1&amp;"|"&amp;TEXT($C35,"yyyymmdd"), RRPS_ALL[Key], RRPS_ALL[Clean Price Mid], "")</f>
        <v>0</v>
      </c>
      <c r="J35" s="6">
        <v>0.06</v>
      </c>
      <c r="K35" s="5">
        <v>38392</v>
      </c>
      <c r="L35" s="6">
        <f t="shared" si="1"/>
        <v>2.5297741273100618</v>
      </c>
      <c r="M35" s="7">
        <f>_xlfn.XLOOKUP(M$1&amp;"|"&amp;TEXT($C35,"yyyymmdd"), RRPS_ALL[Key], RRPS_ALL[Yield to Maturity], "")</f>
        <v>4.9349999999999996</v>
      </c>
      <c r="N35" s="6">
        <f>_xlfn.XLOOKUP(N$1&amp;"|"&amp;TEXT($C35,"yyyymmdd"), RRPS_ALL[Key], RRPS_ALL[Mid Price], "")</f>
        <v>105.925</v>
      </c>
      <c r="O35" s="6">
        <f>_xlfn.XLOOKUP(O$1&amp;"|"&amp;TEXT($C35,"yyyymmdd"), RRPS_ALL[Key], RRPS_ALL[Mid Yield], "")</f>
        <v>0</v>
      </c>
      <c r="P35" s="6">
        <f>_xlfn.XLOOKUP(P$1&amp;"|"&amp;TEXT($C35,"yyyymmdd"), RRPS_ALL[Key], RRPS_ALL[Dirty Mid], "")</f>
        <v>0</v>
      </c>
      <c r="Q35" s="6">
        <f>_xlfn.XLOOKUP(Q$1&amp;"|"&amp;TEXT($C35,"yyyymmdd"), RRPS_ALL[Key], RRPS_ALL[Clean Price Mid], "")</f>
        <v>0</v>
      </c>
      <c r="R35" s="6">
        <v>6.5000000000000002E-2</v>
      </c>
      <c r="S35" s="5">
        <v>39015</v>
      </c>
      <c r="T35" s="6">
        <f t="shared" si="2"/>
        <v>4.2360350492880618</v>
      </c>
      <c r="U35" s="7">
        <f>_xlfn.XLOOKUP(U$1&amp;"|"&amp;TEXT($C35,"yyyymmdd"), RRPS_ALL[Key], RRPS_ALL[Yield to Maturity], "")</f>
        <v>4.9800000000000004</v>
      </c>
      <c r="V35" s="6">
        <f>_xlfn.XLOOKUP(V$1&amp;"|"&amp;TEXT($C35,"yyyymmdd"), RRPS_ALL[Key], RRPS_ALL[Mid Price], "")</f>
        <v>107.44</v>
      </c>
      <c r="W35" s="6">
        <f>_xlfn.XLOOKUP(W$1&amp;"|"&amp;TEXT($C35,"yyyymmdd"), RRPS_ALL[Key], RRPS_ALL[Mid Yield], "")</f>
        <v>0</v>
      </c>
      <c r="X35" s="6">
        <f>_xlfn.XLOOKUP(X$1&amp;"|"&amp;TEXT($C35,"yyyymmdd"), RRPS_ALL[Key], RRPS_ALL[Dirty Mid], "")</f>
        <v>0</v>
      </c>
      <c r="Y35" s="6">
        <f>_xlfn.XLOOKUP(Y$1&amp;"|"&amp;TEXT($C35,"yyyymmdd"), RRPS_ALL[Key], RRPS_ALL[Clean Price Mid], "")</f>
        <v>0</v>
      </c>
      <c r="Z35" s="6">
        <v>6.5000000000000002E-2</v>
      </c>
      <c r="AA35" s="5">
        <v>39573</v>
      </c>
      <c r="AB35" s="6">
        <f t="shared" si="3"/>
        <v>5.7626124364489639</v>
      </c>
      <c r="AC35" s="7">
        <f>_xlfn.XLOOKUP(AC$1&amp;"|"&amp;TEXT($C35,"yyyymmdd"), RRPS_ALL[Key], RRPS_ALL[Yield to Maturity], "")</f>
        <v>5.3170000000000002</v>
      </c>
      <c r="AD35" s="6">
        <f>_xlfn.XLOOKUP(AD$1&amp;"|"&amp;TEXT($C35,"yyyymmdd"), RRPS_ALL[Key], RRPS_ALL[Mid Price], "")</f>
        <v>112.31</v>
      </c>
      <c r="AE35" s="6">
        <f>_xlfn.XLOOKUP(AE$1&amp;"|"&amp;TEXT($C35,"yyyymmdd"), RRPS_ALL[Key], RRPS_ALL[Mid Yield], "")</f>
        <v>0</v>
      </c>
      <c r="AF35" s="6">
        <f>_xlfn.XLOOKUP(AF$1&amp;"|"&amp;TEXT($C35,"yyyymmdd"), RRPS_ALL[Key], RRPS_ALL[Dirty Mid], "")</f>
        <v>1.6875</v>
      </c>
      <c r="AG35" s="6">
        <f>_xlfn.XLOOKUP(AG$1&amp;"|"&amp;TEXT($C35,"yyyymmdd"), RRPS_ALL[Key], RRPS_ALL[Clean Price Mid], "")</f>
        <v>8.5557099999999995</v>
      </c>
      <c r="AH35" s="6">
        <v>6.7500000000000004E-2</v>
      </c>
      <c r="AI35" s="5">
        <v>41764</v>
      </c>
      <c r="AJ35" s="6">
        <f t="shared" si="4"/>
        <v>11.762426284751474</v>
      </c>
      <c r="AK35" s="7">
        <f>_xlfn.XLOOKUP(AK$1&amp;"|"&amp;TEXT($C35,"yyyymmdd"), RRPS_ALL[Key], RRPS_ALL[Yield to Maturity], "")</f>
        <v>5.0519999999999996</v>
      </c>
      <c r="AL35" s="6">
        <f>_xlfn.XLOOKUP(AL$1&amp;"|"&amp;TEXT($C35,"yyyymmdd"), RRPS_ALL[Key], RRPS_ALL[Mid Price], "")</f>
        <v>99.724999999999994</v>
      </c>
      <c r="AM35" s="6">
        <f>_xlfn.XLOOKUP(AM$1&amp;"|"&amp;TEXT($C35,"yyyymmdd"), RRPS_ALL[Key], RRPS_ALL[Mid Yield], "")</f>
        <v>0</v>
      </c>
      <c r="AN35" s="6">
        <f>_xlfn.XLOOKUP(AN$1&amp;"|"&amp;TEXT($C35,"yyyymmdd"), RRPS_ALL[Key], RRPS_ALL[Dirty Mid], "")</f>
        <v>0</v>
      </c>
      <c r="AO35" s="6">
        <f>_xlfn.XLOOKUP(AO$1&amp;"|"&amp;TEXT($C35,"yyyymmdd"), RRPS_ALL[Key], RRPS_ALL[Clean Price Mid], "")</f>
        <v>0</v>
      </c>
      <c r="AP35" s="6">
        <v>0.05</v>
      </c>
      <c r="AQ35" s="5">
        <v>39887</v>
      </c>
      <c r="AR35" s="6">
        <f t="shared" si="5"/>
        <v>6.622861054072553</v>
      </c>
      <c r="AS35" s="7">
        <f>_xlfn.XLOOKUP(AS$1&amp;"|"&amp;TEXT($C35,"yyyymmdd"), RRPS_ALL[Key], RRPS_ALL[Yield to Maturity], "")</f>
        <v>4.806</v>
      </c>
      <c r="AT35" s="6">
        <f>_xlfn.XLOOKUP(AT$1&amp;"|"&amp;TEXT($C35,"yyyymmdd"), RRPS_ALL[Key], RRPS_ALL[Mid Price], "")</f>
        <v>95.665000000000006</v>
      </c>
      <c r="AU35" s="6">
        <f>_xlfn.XLOOKUP(AU$1&amp;"|"&amp;TEXT($C35,"yyyymmdd"), RRPS_ALL[Key], RRPS_ALL[Mid Yield], "")</f>
        <v>0</v>
      </c>
      <c r="AV35" s="6">
        <f>_xlfn.XLOOKUP(AV$1&amp;"|"&amp;TEXT($C35,"yyyymmdd"), RRPS_ALL[Key], RRPS_ALL[Dirty Mid], "")</f>
        <v>0</v>
      </c>
      <c r="AW35" s="6">
        <f>_xlfn.XLOOKUP(AW$1&amp;"|"&amp;TEXT($C35,"yyyymmdd"), RRPS_ALL[Key], RRPS_ALL[Clean Price Mid], "")</f>
        <v>0</v>
      </c>
      <c r="AX35" s="6">
        <v>3.5000000000000003E-2</v>
      </c>
      <c r="AY35" s="5">
        <v>38827</v>
      </c>
      <c r="AZ35" s="6">
        <f t="shared" si="8"/>
        <v>3.7212486308871853</v>
      </c>
      <c r="BA35" s="7">
        <f>_xlfn.XLOOKUP(BA$1&amp;"|"&amp;TEXT($C35,"yyyymmdd"), RRPS_ALL[Key], RRPS_ALL[Yield to Maturity], "")</f>
        <v>5.1920000000000002</v>
      </c>
      <c r="BB35" s="6">
        <f>_xlfn.XLOOKUP(BB$1&amp;"|"&amp;TEXT($C35,"yyyymmdd"), RRPS_ALL[Key], RRPS_ALL[Mid Price], "")</f>
        <v>100.38</v>
      </c>
      <c r="BC35" s="6">
        <f>_xlfn.XLOOKUP(BC$1&amp;"|"&amp;TEXT($C35,"yyyymmdd"), RRPS_ALL[Key], RRPS_ALL[Mid Yield], "")</f>
        <v>0</v>
      </c>
      <c r="BD35" s="6">
        <f>_xlfn.XLOOKUP(BD$1&amp;"|"&amp;TEXT($C35,"yyyymmdd"), RRPS_ALL[Key], RRPS_ALL[Dirty Mid], "")</f>
        <v>0</v>
      </c>
      <c r="BE35" s="6">
        <f>_xlfn.XLOOKUP(BE$1&amp;"|"&amp;TEXT($C35,"yyyymmdd"), RRPS_ALL[Key], RRPS_ALL[Clean Price Mid], "")</f>
        <v>0</v>
      </c>
      <c r="BF35" s="6">
        <v>5.2499999999999998E-2</v>
      </c>
      <c r="BG35" s="5">
        <v>40617</v>
      </c>
      <c r="BH35" s="6">
        <f t="shared" si="7"/>
        <v>8.6226725082146771</v>
      </c>
      <c r="BI35" s="7">
        <f>_xlfn.XLOOKUP(BI$1&amp;"|"&amp;TEXT($C35,"yyyymmdd"), RRPS_ALL[Key], RRPS_ALL[Yield to Maturity], "")</f>
        <v>5.274</v>
      </c>
      <c r="BJ35" s="6">
        <f>_xlfn.XLOOKUP(BJ$1&amp;"|"&amp;TEXT($C35,"yyyymmdd"), RRPS_ALL[Key], RRPS_ALL[Mid Price], "")</f>
        <v>101.8</v>
      </c>
      <c r="BK35" s="6">
        <f>_xlfn.XLOOKUP(BK$1&amp;"|"&amp;TEXT($C35,"yyyymmdd"), RRPS_ALL[Key], RRPS_ALL[Mid Yield], "")</f>
        <v>0</v>
      </c>
      <c r="BL35" s="6">
        <f>_xlfn.XLOOKUP(BL$1&amp;"|"&amp;TEXT($C35,"yyyymmdd"), RRPS_ALL[Key], RRPS_ALL[Dirty Mid], "")</f>
        <v>2.0930599999999999</v>
      </c>
      <c r="BM35" s="6">
        <f>_xlfn.XLOOKUP(BM$1&amp;"|"&amp;TEXT($C35,"yyyymmdd"), RRPS_ALL[Key], RRPS_ALL[Clean Price Mid], "")</f>
        <v>7.9146099999999997</v>
      </c>
      <c r="BN35" s="6">
        <v>5.5E-2</v>
      </c>
      <c r="BO35" s="5">
        <v>41190</v>
      </c>
      <c r="BP35" s="6">
        <f t="shared" si="9"/>
        <v>10.189646590343456</v>
      </c>
      <c r="BQ35" s="7" t="str">
        <f>_xlfn.XLOOKUP(BQ$1&amp;"|"&amp;TEXT($C35,"yyyymmdd"), RRPS_ALL[Key], RRPS_ALL[Yield to Maturity], "")</f>
        <v/>
      </c>
      <c r="BR35" s="6" t="str">
        <f>_xlfn.XLOOKUP(BR$1&amp;"|"&amp;TEXT($C35,"yyyymmdd"), RRPS_ALL[Key], RRPS_ALL[Mid Price], "")</f>
        <v/>
      </c>
      <c r="BS35" s="6" t="str">
        <f>_xlfn.XLOOKUP(BS$1&amp;"|"&amp;TEXT($C35,"yyyymmdd"), RRPS_ALL[Key], RRPS_ALL[Mid Yield], "")</f>
        <v/>
      </c>
      <c r="BT35" s="6" t="str">
        <f>_xlfn.XLOOKUP(BT$1&amp;"|"&amp;TEXT($C35,"yyyymmdd"), RRPS_ALL[Key], RRPS_ALL[Dirty Mid], "")</f>
        <v/>
      </c>
      <c r="BU35" s="6" t="str">
        <f>_xlfn.XLOOKUP(BU$1&amp;"|"&amp;TEXT($C35,"yyyymmdd"), RRPS_ALL[Key], RRPS_ALL[Clean Price Mid], "")</f>
        <v/>
      </c>
      <c r="BV35" s="6"/>
      <c r="BW35" s="6"/>
      <c r="BX35" s="6"/>
      <c r="BY35" s="7" t="str">
        <f>_xlfn.XLOOKUP(BY$1&amp;"|"&amp;TEXT($C35,"yyyymmdd"), RRPS_ALL[Key], RRPS_ALL[Yield to Maturity], "")</f>
        <v/>
      </c>
      <c r="BZ35" s="6" t="str">
        <f>_xlfn.XLOOKUP(BZ$1&amp;"|"&amp;TEXT($C35,"yyyymmdd"), RRPS_ALL[Key], RRPS_ALL[Mid Price], "")</f>
        <v/>
      </c>
      <c r="CA35" s="6" t="str">
        <f>_xlfn.XLOOKUP(CA$1&amp;"|"&amp;TEXT($C35,"yyyymmdd"), RRPS_ALL[Key], RRPS_ALL[Mid Yield], "")</f>
        <v/>
      </c>
      <c r="CB35" s="6" t="str">
        <f>_xlfn.XLOOKUP(CB$1&amp;"|"&amp;TEXT($C35,"yyyymmdd"), RRPS_ALL[Key], RRPS_ALL[Dirty Mid], "")</f>
        <v/>
      </c>
      <c r="CC35" s="6" t="str">
        <f>_xlfn.XLOOKUP(CC$1&amp;"|"&amp;TEXT($C35,"yyyymmdd"), RRPS_ALL[Key], RRPS_ALL[Clean Price Mid], "")</f>
        <v/>
      </c>
      <c r="CD35" s="6"/>
      <c r="CE35" s="6"/>
      <c r="CF35" s="6"/>
      <c r="CG35" s="7" t="str">
        <f>_xlfn.XLOOKUP(CG$1&amp;"|"&amp;TEXT($C35,"yyyymmdd"), RRPS_ALL[Key], RRPS_ALL[Yield to Maturity], "")</f>
        <v/>
      </c>
      <c r="CH35" s="6" t="str">
        <f>_xlfn.XLOOKUP(CH$1&amp;"|"&amp;TEXT($C35,"yyyymmdd"), RRPS_ALL[Key], RRPS_ALL[Mid Price], "")</f>
        <v/>
      </c>
      <c r="CI35" s="6" t="str">
        <f>_xlfn.XLOOKUP(CI$1&amp;"|"&amp;TEXT($C35,"yyyymmdd"), RRPS_ALL[Key], RRPS_ALL[Mid Yield], "")</f>
        <v/>
      </c>
      <c r="CJ35" s="6" t="str">
        <f>_xlfn.XLOOKUP(CJ$1&amp;"|"&amp;TEXT($C35,"yyyymmdd"), RRPS_ALL[Key], RRPS_ALL[Dirty Mid], "")</f>
        <v/>
      </c>
      <c r="CK35" s="6" t="str">
        <f>_xlfn.XLOOKUP(CK$1&amp;"|"&amp;TEXT($C35,"yyyymmdd"), RRPS_ALL[Key], RRPS_ALL[Clean Price Mid], "")</f>
        <v/>
      </c>
      <c r="CL35" s="6"/>
      <c r="CM35" s="6"/>
      <c r="CN35" s="6"/>
      <c r="CO35" s="7" t="str">
        <f>_xlfn.XLOOKUP(CO$1&amp;"|"&amp;TEXT($C35,"yyyymmdd"), RRPS_ALL[Key], RRPS_ALL[Yield to Maturity], "")</f>
        <v/>
      </c>
      <c r="CP35" s="6" t="str">
        <f>_xlfn.XLOOKUP(CP$1&amp;"|"&amp;TEXT($C35,"yyyymmdd"), RRPS_ALL[Key], RRPS_ALL[Mid Price], "")</f>
        <v/>
      </c>
      <c r="CQ35" s="6" t="str">
        <f>_xlfn.XLOOKUP(CQ$1&amp;"|"&amp;TEXT($C35,"yyyymmdd"), RRPS_ALL[Key], RRPS_ALL[Mid Yield], "")</f>
        <v/>
      </c>
      <c r="CR35" s="6" t="str">
        <f>_xlfn.XLOOKUP(CR$1&amp;"|"&amp;TEXT($C35,"yyyymmdd"), RRPS_ALL[Key], RRPS_ALL[Dirty Mid], "")</f>
        <v/>
      </c>
      <c r="CS35" s="6" t="str">
        <f>_xlfn.XLOOKUP(CS$1&amp;"|"&amp;TEXT($C35,"yyyymmdd"), RRPS_ALL[Key], RRPS_ALL[Clean Price Mid], "")</f>
        <v/>
      </c>
      <c r="CT35" s="6"/>
      <c r="CU35" s="6"/>
      <c r="CV35" s="6"/>
      <c r="CW35" s="7" t="str">
        <f>_xlfn.XLOOKUP(CW$1&amp;"|"&amp;TEXT($C35,"yyyymmdd"), RRPS_ALL[Key], RRPS_ALL[Yield to Maturity], "")</f>
        <v/>
      </c>
      <c r="CX35" s="6" t="str">
        <f>_xlfn.XLOOKUP(CX$1&amp;"|"&amp;TEXT($C35,"yyyymmdd"), RRPS_ALL[Key], RRPS_ALL[Mid Price], "")</f>
        <v/>
      </c>
      <c r="CY35" s="6" t="str">
        <f>_xlfn.XLOOKUP(CY$1&amp;"|"&amp;TEXT($C35,"yyyymmdd"), RRPS_ALL[Key], RRPS_ALL[Mid Yield], "")</f>
        <v/>
      </c>
      <c r="CZ35" s="6" t="str">
        <f>_xlfn.XLOOKUP(CZ$1&amp;"|"&amp;TEXT($C35,"yyyymmdd"), RRPS_ALL[Key], RRPS_ALL[Dirty Mid], "")</f>
        <v/>
      </c>
      <c r="DA35" s="6" t="str">
        <f>_xlfn.XLOOKUP(DA$1&amp;"|"&amp;TEXT($C35,"yyyymmdd"), RRPS_ALL[Key], RRPS_ALL[Clean Price Mid], "")</f>
        <v/>
      </c>
      <c r="DB35" s="6"/>
      <c r="DC35" s="6"/>
      <c r="DD35" s="6"/>
      <c r="DE35" s="7" t="str">
        <f>_xlfn.XLOOKUP(DE$1&amp;"|"&amp;TEXT($C35,"yyyymmdd"), RRPS_ALL[Key], RRPS_ALL[Yield to Maturity], "")</f>
        <v/>
      </c>
      <c r="DF35" s="6" t="str">
        <f>_xlfn.XLOOKUP(DF$1&amp;"|"&amp;TEXT($C35,"yyyymmdd"), RRPS_ALL[Key], RRPS_ALL[Mid Price], "")</f>
        <v/>
      </c>
      <c r="DG35" s="6" t="str">
        <f>_xlfn.XLOOKUP(DG$1&amp;"|"&amp;TEXT($C35,"yyyymmdd"), RRPS_ALL[Key], RRPS_ALL[Mid Yield], "")</f>
        <v/>
      </c>
      <c r="DH35" s="6" t="str">
        <f>_xlfn.XLOOKUP(DH$1&amp;"|"&amp;TEXT($C35,"yyyymmdd"), RRPS_ALL[Key], RRPS_ALL[Dirty Mid], "")</f>
        <v/>
      </c>
      <c r="DI35" s="6" t="str">
        <f>_xlfn.XLOOKUP(DI$1&amp;"|"&amp;TEXT($C35,"yyyymmdd"), RRPS_ALL[Key], RRPS_ALL[Clean Price Mid], "")</f>
        <v/>
      </c>
      <c r="DJ35" s="6"/>
      <c r="DK35" s="6"/>
      <c r="DL35" s="6"/>
      <c r="DM35" s="7" t="str">
        <f>_xlfn.XLOOKUP(DM$1&amp;"|"&amp;TEXT($C35,"yyyymmdd"), RRPS_ALL[Key], RRPS_ALL[Yield to Maturity], "")</f>
        <v/>
      </c>
      <c r="DN35" s="6" t="str">
        <f>_xlfn.XLOOKUP(DN$1&amp;"|"&amp;TEXT($C35,"yyyymmdd"), RRPS_ALL[Key], RRPS_ALL[Mid Price], "")</f>
        <v/>
      </c>
      <c r="DO35" s="6" t="str">
        <f>_xlfn.XLOOKUP(DO$1&amp;"|"&amp;TEXT($C35,"yyyymmdd"), RRPS_ALL[Key], RRPS_ALL[Mid Yield], "")</f>
        <v/>
      </c>
      <c r="DP35" s="6" t="str">
        <f>_xlfn.XLOOKUP(DP$1&amp;"|"&amp;TEXT($C35,"yyyymmdd"), RRPS_ALL[Key], RRPS_ALL[Dirty Mid], "")</f>
        <v/>
      </c>
      <c r="DQ35" s="6" t="str">
        <f>_xlfn.XLOOKUP(DQ$1&amp;"|"&amp;TEXT($C35,"yyyymmdd"), RRPS_ALL[Key], RRPS_ALL[Clean Price Mid], "")</f>
        <v/>
      </c>
      <c r="DR35" s="6"/>
      <c r="DS35" s="6"/>
      <c r="DT35" s="6"/>
      <c r="DU35" s="7" t="str">
        <f>_xlfn.XLOOKUP(DU$1&amp;"|"&amp;TEXT($C35,"yyyymmdd"), RRPS_ALL[Key], RRPS_ALL[Yield to Maturity], "")</f>
        <v/>
      </c>
      <c r="DV35" s="6" t="str">
        <f>_xlfn.XLOOKUP(DV$1&amp;"|"&amp;TEXT($C35,"yyyymmdd"), RRPS_ALL[Key], RRPS_ALL[Mid Price], "")</f>
        <v/>
      </c>
      <c r="DW35" s="6" t="str">
        <f>_xlfn.XLOOKUP(DW$1&amp;"|"&amp;TEXT($C35,"yyyymmdd"), RRPS_ALL[Key], RRPS_ALL[Mid Yield], "")</f>
        <v/>
      </c>
      <c r="DX35" s="6" t="str">
        <f>_xlfn.XLOOKUP(DX$1&amp;"|"&amp;TEXT($C35,"yyyymmdd"), RRPS_ALL[Key], RRPS_ALL[Dirty Mid], "")</f>
        <v/>
      </c>
      <c r="DY35" s="6" t="str">
        <f>_xlfn.XLOOKUP(DY$1&amp;"|"&amp;TEXT($C35,"yyyymmdd"), RRPS_ALL[Key], RRPS_ALL[Clean Price Mid], "")</f>
        <v/>
      </c>
      <c r="DZ35" s="6"/>
      <c r="EA35" s="6"/>
      <c r="EB35" s="6"/>
      <c r="EC35" s="7" t="str">
        <f>_xlfn.XLOOKUP(EC$1&amp;"|"&amp;TEXT($C35,"yyyymmdd"), RRPS_ALL[Key], RRPS_ALL[Yield to Maturity], "")</f>
        <v/>
      </c>
      <c r="ED35" s="6" t="str">
        <f>_xlfn.XLOOKUP(ED$1&amp;"|"&amp;TEXT($C35,"yyyymmdd"), RRPS_ALL[Key], RRPS_ALL[Mid Price], "")</f>
        <v/>
      </c>
      <c r="EE35" s="6" t="str">
        <f>_xlfn.XLOOKUP(EE$1&amp;"|"&amp;TEXT($C35,"yyyymmdd"), RRPS_ALL[Key], RRPS_ALL[Mid Yield], "")</f>
        <v/>
      </c>
      <c r="EF35" s="6" t="str">
        <f>_xlfn.XLOOKUP(EF$1&amp;"|"&amp;TEXT($C35,"yyyymmdd"), RRPS_ALL[Key], RRPS_ALL[Dirty Mid], "")</f>
        <v/>
      </c>
      <c r="EG35" s="6" t="str">
        <f>_xlfn.XLOOKUP(EG$1&amp;"|"&amp;TEXT($C35,"yyyymmdd"), RRPS_ALL[Key], RRPS_ALL[Clean Price Mid], "")</f>
        <v/>
      </c>
      <c r="EH35" s="6"/>
      <c r="EI35" s="6"/>
      <c r="EJ35" s="6"/>
      <c r="EK35" s="7" t="str">
        <f>_xlfn.XLOOKUP(EK$1&amp;"|"&amp;TEXT($C35,"yyyymmdd"), RRPS_ALL[Key], RRPS_ALL[Yield to Maturity], "")</f>
        <v/>
      </c>
      <c r="EL35" s="6" t="str">
        <f>_xlfn.XLOOKUP(EL$1&amp;"|"&amp;TEXT($C35,"yyyymmdd"), RRPS_ALL[Key], RRPS_ALL[Mid Price], "")</f>
        <v/>
      </c>
      <c r="EM35" s="6" t="str">
        <f>_xlfn.XLOOKUP(EM$1&amp;"|"&amp;TEXT($C35,"yyyymmdd"), RRPS_ALL[Key], RRPS_ALL[Mid Yield], "")</f>
        <v/>
      </c>
      <c r="EN35" s="6" t="str">
        <f>_xlfn.XLOOKUP(EN$1&amp;"|"&amp;TEXT($C35,"yyyymmdd"), RRPS_ALL[Key], RRPS_ALL[Dirty Mid], "")</f>
        <v/>
      </c>
      <c r="EO35" s="6" t="str">
        <f>_xlfn.XLOOKUP(EO$1&amp;"|"&amp;TEXT($C35,"yyyymmdd"), RRPS_ALL[Key], RRPS_ALL[Clean Price Mid], "")</f>
        <v/>
      </c>
      <c r="EP35" s="6"/>
      <c r="EQ35" s="6"/>
      <c r="ER35" s="6"/>
      <c r="ES35" s="7" t="str">
        <f>_xlfn.XLOOKUP(ES$1&amp;"|"&amp;TEXT($C35,"yyyymmdd"), RRPS_ALL[Key], RRPS_ALL[Yield to Maturity], "")</f>
        <v/>
      </c>
      <c r="ET35" s="6" t="str">
        <f>_xlfn.XLOOKUP(ET$1&amp;"|"&amp;TEXT($C35,"yyyymmdd"), RRPS_ALL[Key], RRPS_ALL[Mid Price], "")</f>
        <v/>
      </c>
      <c r="EU35" s="6" t="str">
        <f>_xlfn.XLOOKUP(EU$1&amp;"|"&amp;TEXT($C35,"yyyymmdd"), RRPS_ALL[Key], RRPS_ALL[Mid Yield], "")</f>
        <v/>
      </c>
      <c r="EV35" s="6" t="str">
        <f>_xlfn.XLOOKUP(EV$1&amp;"|"&amp;TEXT($C35,"yyyymmdd"), RRPS_ALL[Key], RRPS_ALL[Dirty Mid], "")</f>
        <v/>
      </c>
      <c r="EW35" s="6" t="str">
        <f>_xlfn.XLOOKUP(EW$1&amp;"|"&amp;TEXT($C35,"yyyymmdd"), RRPS_ALL[Key], RRPS_ALL[Clean Price Mid], "")</f>
        <v/>
      </c>
      <c r="EX35" s="6"/>
      <c r="EY35" s="6"/>
      <c r="EZ35" s="6"/>
      <c r="FA35" s="7" t="str">
        <f>_xlfn.XLOOKUP(FA$1&amp;"|"&amp;TEXT($C35,"yyyymmdd"), RRPS_ALL[Key], RRPS_ALL[Yield to Maturity], "")</f>
        <v/>
      </c>
      <c r="FB35" s="6" t="str">
        <f>_xlfn.XLOOKUP(FB$1&amp;"|"&amp;TEXT($C35,"yyyymmdd"), RRPS_ALL[Key], RRPS_ALL[Mid Price], "")</f>
        <v/>
      </c>
      <c r="FC35" s="6" t="str">
        <f>_xlfn.XLOOKUP(FC$1&amp;"|"&amp;TEXT($C35,"yyyymmdd"), RRPS_ALL[Key], RRPS_ALL[Mid Yield], "")</f>
        <v/>
      </c>
      <c r="FD35" s="6" t="str">
        <f>_xlfn.XLOOKUP(FD$1&amp;"|"&amp;TEXT($C35,"yyyymmdd"), RRPS_ALL[Key], RRPS_ALL[Dirty Mid], "")</f>
        <v/>
      </c>
      <c r="FE35" s="6" t="str">
        <f>_xlfn.XLOOKUP(FE$1&amp;"|"&amp;TEXT($C35,"yyyymmdd"), RRPS_ALL[Key], RRPS_ALL[Clean Price Mid], "")</f>
        <v/>
      </c>
      <c r="FF35" s="6"/>
      <c r="FG35" s="6"/>
      <c r="FH35" s="6"/>
      <c r="FI35" s="7" t="str">
        <f>_xlfn.XLOOKUP(FI$1&amp;"|"&amp;TEXT($C35,"yyyymmdd"), RRPS_ALL[Key], RRPS_ALL[Yield to Maturity], "")</f>
        <v/>
      </c>
      <c r="FJ35" s="6" t="str">
        <f>_xlfn.XLOOKUP(FJ$1&amp;"|"&amp;TEXT($C35,"yyyymmdd"), RRPS_ALL[Key], RRPS_ALL[Mid Price], "")</f>
        <v/>
      </c>
      <c r="FK35" s="6" t="str">
        <f>_xlfn.XLOOKUP(FK$1&amp;"|"&amp;TEXT($C35,"yyyymmdd"), RRPS_ALL[Key], RRPS_ALL[Mid Yield], "")</f>
        <v/>
      </c>
      <c r="FL35" s="6" t="str">
        <f>_xlfn.XLOOKUP(FL$1&amp;"|"&amp;TEXT($C35,"yyyymmdd"), RRPS_ALL[Key], RRPS_ALL[Dirty Mid], "")</f>
        <v/>
      </c>
      <c r="FM35" s="6" t="str">
        <f>_xlfn.XLOOKUP(FM$1&amp;"|"&amp;TEXT($C35,"yyyymmdd"), RRPS_ALL[Key], RRPS_ALL[Clean Price Mid], "")</f>
        <v/>
      </c>
      <c r="FN35" s="6"/>
      <c r="FO35" s="6"/>
      <c r="FP35" s="6"/>
      <c r="FQ35" s="7" t="str">
        <f>_xlfn.XLOOKUP(FQ$1&amp;"|"&amp;TEXT($C35,"yyyymmdd"), RRPS_ALL[Key], RRPS_ALL[Yield to Maturity], "")</f>
        <v/>
      </c>
      <c r="FR35" s="6" t="str">
        <f>_xlfn.XLOOKUP(FR$1&amp;"|"&amp;TEXT($C35,"yyyymmdd"), RRPS_ALL[Key], RRPS_ALL[Mid Price], "")</f>
        <v/>
      </c>
      <c r="FS35" s="6" t="str">
        <f>_xlfn.XLOOKUP(FS$1&amp;"|"&amp;TEXT($C35,"yyyymmdd"), RRPS_ALL[Key], RRPS_ALL[Mid Yield], "")</f>
        <v/>
      </c>
      <c r="FT35" s="6" t="str">
        <f>_xlfn.XLOOKUP(FT$1&amp;"|"&amp;TEXT($C35,"yyyymmdd"), RRPS_ALL[Key], RRPS_ALL[Dirty Mid], "")</f>
        <v/>
      </c>
      <c r="FU35" s="6" t="str">
        <f>_xlfn.XLOOKUP(FU$1&amp;"|"&amp;TEXT($C35,"yyyymmdd"), RRPS_ALL[Key], RRPS_ALL[Clean Price Mid], "")</f>
        <v/>
      </c>
      <c r="FV35" s="6"/>
      <c r="FW35" s="6"/>
      <c r="FX35" s="6"/>
      <c r="FY35" s="7" t="str">
        <f>_xlfn.XLOOKUP(FY$1&amp;"|"&amp;TEXT($C35,"yyyymmdd"), RRPS_ALL[Key], RRPS_ALL[Yield to Maturity], "")</f>
        <v/>
      </c>
      <c r="FZ35" s="6" t="str">
        <f>_xlfn.XLOOKUP(FZ$1&amp;"|"&amp;TEXT($C35,"yyyymmdd"), RRPS_ALL[Key], RRPS_ALL[Mid Price], "")</f>
        <v/>
      </c>
      <c r="GA35" s="6" t="str">
        <f>_xlfn.XLOOKUP(GA$1&amp;"|"&amp;TEXT($C35,"yyyymmdd"), RRPS_ALL[Key], RRPS_ALL[Mid Yield], "")</f>
        <v/>
      </c>
      <c r="GB35" s="6" t="str">
        <f>_xlfn.XLOOKUP(GB$1&amp;"|"&amp;TEXT($C35,"yyyymmdd"), RRPS_ALL[Key], RRPS_ALL[Dirty Mid], "")</f>
        <v/>
      </c>
      <c r="GC35" s="6" t="str">
        <f>_xlfn.XLOOKUP(GC$1&amp;"|"&amp;TEXT($C35,"yyyymmdd"), RRPS_ALL[Key], RRPS_ALL[Clean Price Mid], "")</f>
        <v/>
      </c>
      <c r="GD35" s="6"/>
      <c r="GE35" s="6"/>
      <c r="GF35" s="6"/>
      <c r="GG35" s="7" t="str">
        <f>_xlfn.XLOOKUP(GG$1&amp;"|"&amp;TEXT($C35,"yyyymmdd"), RRPS_ALL[Key], RRPS_ALL[Yield to Maturity], "")</f>
        <v/>
      </c>
      <c r="GH35" s="6" t="str">
        <f>_xlfn.XLOOKUP(GH$1&amp;"|"&amp;TEXT($C35,"yyyymmdd"), RRPS_ALL[Key], RRPS_ALL[Mid Price], "")</f>
        <v/>
      </c>
      <c r="GI35" s="6" t="str">
        <f>_xlfn.XLOOKUP(GI$1&amp;"|"&amp;TEXT($C35,"yyyymmdd"), RRPS_ALL[Key], RRPS_ALL[Mid Yield], "")</f>
        <v/>
      </c>
      <c r="GJ35" s="6" t="str">
        <f>_xlfn.XLOOKUP(GJ$1&amp;"|"&amp;TEXT($C35,"yyyymmdd"), RRPS_ALL[Key], RRPS_ALL[Dirty Mid], "")</f>
        <v/>
      </c>
      <c r="GK35" s="6" t="str">
        <f>_xlfn.XLOOKUP(GK$1&amp;"|"&amp;TEXT($C35,"yyyymmdd"), RRPS_ALL[Key], RRPS_ALL[Clean Price Mid], "")</f>
        <v/>
      </c>
      <c r="GL35" s="6"/>
      <c r="GM35" s="6"/>
      <c r="GN35" s="6"/>
      <c r="GO35" s="7" t="str">
        <f>_xlfn.XLOOKUP(GO$1&amp;"|"&amp;TEXT($C35,"yyyymmdd"), RRPS_ALL[Key], RRPS_ALL[Yield to Maturity], "")</f>
        <v/>
      </c>
      <c r="GP35" s="6" t="str">
        <f>_xlfn.XLOOKUP(GP$1&amp;"|"&amp;TEXT($C35,"yyyymmdd"), RRPS_ALL[Key], RRPS_ALL[Mid Price], "")</f>
        <v/>
      </c>
      <c r="GQ35" s="6" t="str">
        <f>_xlfn.XLOOKUP(GQ$1&amp;"|"&amp;TEXT($C35,"yyyymmdd"), RRPS_ALL[Key], RRPS_ALL[Mid Yield], "")</f>
        <v/>
      </c>
      <c r="GR35" s="6" t="str">
        <f>_xlfn.XLOOKUP(GR$1&amp;"|"&amp;TEXT($C35,"yyyymmdd"), RRPS_ALL[Key], RRPS_ALL[Dirty Mid], "")</f>
        <v/>
      </c>
      <c r="GS35" s="6" t="str">
        <f>_xlfn.XLOOKUP(GS$1&amp;"|"&amp;TEXT($C35,"yyyymmdd"), RRPS_ALL[Key], RRPS_ALL[Clean Price Mid], "")</f>
        <v/>
      </c>
      <c r="GT35" s="6"/>
      <c r="GU35" s="6"/>
      <c r="GV35" s="6"/>
      <c r="GW35" s="7" t="str">
        <f>_xlfn.XLOOKUP(GW$1&amp;"|"&amp;TEXT($C35,"yyyymmdd"), RRPS_ALL[Key], RRPS_ALL[Yield to Maturity], "")</f>
        <v/>
      </c>
      <c r="GX35" s="6" t="str">
        <f>_xlfn.XLOOKUP(GX$1&amp;"|"&amp;TEXT($C35,"yyyymmdd"), RRPS_ALL[Key], RRPS_ALL[Mid Price], "")</f>
        <v/>
      </c>
      <c r="GY35" s="6" t="str">
        <f>_xlfn.XLOOKUP(GY$1&amp;"|"&amp;TEXT($C35,"yyyymmdd"), RRPS_ALL[Key], RRPS_ALL[Mid Yield], "")</f>
        <v/>
      </c>
      <c r="GZ35" s="6" t="str">
        <f>_xlfn.XLOOKUP(GZ$1&amp;"|"&amp;TEXT($C35,"yyyymmdd"), RRPS_ALL[Key], RRPS_ALL[Dirty Mid], "")</f>
        <v/>
      </c>
      <c r="HA35" s="6" t="str">
        <f>_xlfn.XLOOKUP(HA$1&amp;"|"&amp;TEXT($C35,"yyyymmdd"), RRPS_ALL[Key], RRPS_ALL[Clean Price Mid], "")</f>
        <v/>
      </c>
      <c r="HB35" s="6"/>
      <c r="HC35" s="6"/>
      <c r="HD35" s="6"/>
    </row>
    <row r="36" spans="1:212" x14ac:dyDescent="0.2">
      <c r="A36">
        <v>2002</v>
      </c>
      <c r="B36">
        <v>8</v>
      </c>
      <c r="C36" s="5">
        <f t="shared" si="0"/>
        <v>37499</v>
      </c>
      <c r="D36" s="6">
        <v>3.5</v>
      </c>
      <c r="E36" s="7">
        <f>_xlfn.XLOOKUP(E$1&amp;"|"&amp;TEXT($C36,"yyyymmdd"), RRPS_ALL[Key], RRPS_ALL[Yield to Maturity], "")</f>
        <v>4.6040000000000001</v>
      </c>
      <c r="F36" s="6">
        <f>_xlfn.XLOOKUP(F$1&amp;"|"&amp;TEXT($C36,"yyyymmdd"), RRPS_ALL[Key], RRPS_ALL[Mid Price], "")</f>
        <v>103.13</v>
      </c>
      <c r="G36" s="6">
        <f>_xlfn.XLOOKUP(G$1&amp;"|"&amp;TEXT($C36,"yyyymmdd"), RRPS_ALL[Key], RRPS_ALL[Mid Yield], "")</f>
        <v>0</v>
      </c>
      <c r="H36" s="6">
        <f>_xlfn.XLOOKUP(H$1&amp;"|"&amp;TEXT($C36,"yyyymmdd"), RRPS_ALL[Key], RRPS_ALL[Dirty Mid], "")</f>
        <v>0</v>
      </c>
      <c r="I36" s="6">
        <f>_xlfn.XLOOKUP(I$1&amp;"|"&amp;TEXT($C36,"yyyymmdd"), RRPS_ALL[Key], RRPS_ALL[Clean Price Mid], "")</f>
        <v>0</v>
      </c>
      <c r="J36" s="6">
        <v>0.06</v>
      </c>
      <c r="K36" s="5">
        <v>38392</v>
      </c>
      <c r="L36" s="6">
        <f t="shared" si="1"/>
        <v>2.4449007529089664</v>
      </c>
      <c r="M36" s="7">
        <f>_xlfn.XLOOKUP(M$1&amp;"|"&amp;TEXT($C36,"yyyymmdd"), RRPS_ALL[Key], RRPS_ALL[Yield to Maturity], "")</f>
        <v>4.8079999999999998</v>
      </c>
      <c r="N36" s="6">
        <f>_xlfn.XLOOKUP(N$1&amp;"|"&amp;TEXT($C36,"yyyymmdd"), RRPS_ALL[Key], RRPS_ALL[Mid Price], "")</f>
        <v>106.37</v>
      </c>
      <c r="O36" s="6">
        <f>_xlfn.XLOOKUP(O$1&amp;"|"&amp;TEXT($C36,"yyyymmdd"), RRPS_ALL[Key], RRPS_ALL[Mid Yield], "")</f>
        <v>0</v>
      </c>
      <c r="P36" s="6">
        <f>_xlfn.XLOOKUP(P$1&amp;"|"&amp;TEXT($C36,"yyyymmdd"), RRPS_ALL[Key], RRPS_ALL[Dirty Mid], "")</f>
        <v>0</v>
      </c>
      <c r="Q36" s="6">
        <f>_xlfn.XLOOKUP(Q$1&amp;"|"&amp;TEXT($C36,"yyyymmdd"), RRPS_ALL[Key], RRPS_ALL[Clean Price Mid], "")</f>
        <v>0</v>
      </c>
      <c r="R36" s="6">
        <v>6.5000000000000002E-2</v>
      </c>
      <c r="S36" s="5">
        <v>39015</v>
      </c>
      <c r="T36" s="6">
        <f t="shared" si="2"/>
        <v>4.1511500547645124</v>
      </c>
      <c r="U36" s="7">
        <f>_xlfn.XLOOKUP(U$1&amp;"|"&amp;TEXT($C36,"yyyymmdd"), RRPS_ALL[Key], RRPS_ALL[Yield to Maturity], "")</f>
        <v>4.8810000000000002</v>
      </c>
      <c r="V36" s="6">
        <f>_xlfn.XLOOKUP(V$1&amp;"|"&amp;TEXT($C36,"yyyymmdd"), RRPS_ALL[Key], RRPS_ALL[Mid Price], "")</f>
        <v>107.86</v>
      </c>
      <c r="W36" s="6">
        <f>_xlfn.XLOOKUP(W$1&amp;"|"&amp;TEXT($C36,"yyyymmdd"), RRPS_ALL[Key], RRPS_ALL[Mid Yield], "")</f>
        <v>0</v>
      </c>
      <c r="X36" s="6">
        <f>_xlfn.XLOOKUP(X$1&amp;"|"&amp;TEXT($C36,"yyyymmdd"), RRPS_ALL[Key], RRPS_ALL[Dirty Mid], "")</f>
        <v>0</v>
      </c>
      <c r="Y36" s="6">
        <f>_xlfn.XLOOKUP(Y$1&amp;"|"&amp;TEXT($C36,"yyyymmdd"), RRPS_ALL[Key], RRPS_ALL[Clean Price Mid], "")</f>
        <v>0</v>
      </c>
      <c r="Z36" s="6">
        <v>6.5000000000000002E-2</v>
      </c>
      <c r="AA36" s="5">
        <v>39573</v>
      </c>
      <c r="AB36" s="6">
        <f t="shared" si="3"/>
        <v>5.6777473601877197</v>
      </c>
      <c r="AC36" s="7">
        <f>_xlfn.XLOOKUP(AC$1&amp;"|"&amp;TEXT($C36,"yyyymmdd"), RRPS_ALL[Key], RRPS_ALL[Yield to Maturity], "")</f>
        <v>5.2009999999999996</v>
      </c>
      <c r="AD36" s="6">
        <f>_xlfn.XLOOKUP(AD$1&amp;"|"&amp;TEXT($C36,"yyyymmdd"), RRPS_ALL[Key], RRPS_ALL[Mid Price], "")</f>
        <v>113.30500000000001</v>
      </c>
      <c r="AE36" s="6">
        <f>_xlfn.XLOOKUP(AE$1&amp;"|"&amp;TEXT($C36,"yyyymmdd"), RRPS_ALL[Key], RRPS_ALL[Mid Yield], "")</f>
        <v>0</v>
      </c>
      <c r="AF36" s="6">
        <f>_xlfn.XLOOKUP(AF$1&amp;"|"&amp;TEXT($C36,"yyyymmdd"), RRPS_ALL[Key], RRPS_ALL[Dirty Mid], "")</f>
        <v>2.2312500000000002</v>
      </c>
      <c r="AG36" s="6">
        <f>_xlfn.XLOOKUP(AG$1&amp;"|"&amp;TEXT($C36,"yyyymmdd"), RRPS_ALL[Key], RRPS_ALL[Clean Price Mid], "")</f>
        <v>8.4920100000000005</v>
      </c>
      <c r="AH36" s="6">
        <v>6.7500000000000004E-2</v>
      </c>
      <c r="AI36" s="5">
        <v>41764</v>
      </c>
      <c r="AJ36" s="6">
        <f t="shared" si="4"/>
        <v>11.677548441449032</v>
      </c>
      <c r="AK36" s="7">
        <f>_xlfn.XLOOKUP(AK$1&amp;"|"&amp;TEXT($C36,"yyyymmdd"), RRPS_ALL[Key], RRPS_ALL[Yield to Maturity], "")</f>
        <v>4.95</v>
      </c>
      <c r="AL36" s="6">
        <f>_xlfn.XLOOKUP(AL$1&amp;"|"&amp;TEXT($C36,"yyyymmdd"), RRPS_ALL[Key], RRPS_ALL[Mid Price], "")</f>
        <v>100.265</v>
      </c>
      <c r="AM36" s="6">
        <f>_xlfn.XLOOKUP(AM$1&amp;"|"&amp;TEXT($C36,"yyyymmdd"), RRPS_ALL[Key], RRPS_ALL[Mid Yield], "")</f>
        <v>0</v>
      </c>
      <c r="AN36" s="6">
        <f>_xlfn.XLOOKUP(AN$1&amp;"|"&amp;TEXT($C36,"yyyymmdd"), RRPS_ALL[Key], RRPS_ALL[Dirty Mid], "")</f>
        <v>0</v>
      </c>
      <c r="AO36" s="6">
        <f>_xlfn.XLOOKUP(AO$1&amp;"|"&amp;TEXT($C36,"yyyymmdd"), RRPS_ALL[Key], RRPS_ALL[Clean Price Mid], "")</f>
        <v>0</v>
      </c>
      <c r="AP36" s="6">
        <v>0.05</v>
      </c>
      <c r="AQ36" s="5">
        <v>39888</v>
      </c>
      <c r="AR36" s="6">
        <f t="shared" si="5"/>
        <v>6.5407255304585901</v>
      </c>
      <c r="AS36" s="7">
        <f>_xlfn.XLOOKUP(AS$1&amp;"|"&amp;TEXT($C36,"yyyymmdd"), RRPS_ALL[Key], RRPS_ALL[Yield to Maturity], "")</f>
        <v>4.6879999999999997</v>
      </c>
      <c r="AT36" s="6">
        <f>_xlfn.XLOOKUP(AT$1&amp;"|"&amp;TEXT($C36,"yyyymmdd"), RRPS_ALL[Key], RRPS_ALL[Mid Price], "")</f>
        <v>96.105000000000004</v>
      </c>
      <c r="AU36" s="6">
        <f>_xlfn.XLOOKUP(AU$1&amp;"|"&amp;TEXT($C36,"yyyymmdd"), RRPS_ALL[Key], RRPS_ALL[Mid Yield], "")</f>
        <v>0</v>
      </c>
      <c r="AV36" s="6">
        <f>_xlfn.XLOOKUP(AV$1&amp;"|"&amp;TEXT($C36,"yyyymmdd"), RRPS_ALL[Key], RRPS_ALL[Dirty Mid], "")</f>
        <v>0</v>
      </c>
      <c r="AW36" s="6">
        <f>_xlfn.XLOOKUP(AW$1&amp;"|"&amp;TEXT($C36,"yyyymmdd"), RRPS_ALL[Key], RRPS_ALL[Clean Price Mid], "")</f>
        <v>0</v>
      </c>
      <c r="AX36" s="6">
        <v>3.5000000000000003E-2</v>
      </c>
      <c r="AY36" s="5">
        <v>38827</v>
      </c>
      <c r="AZ36" s="6">
        <f t="shared" si="8"/>
        <v>3.6363636363636367</v>
      </c>
      <c r="BA36" s="7">
        <f>_xlfn.XLOOKUP(BA$1&amp;"|"&amp;TEXT($C36,"yyyymmdd"), RRPS_ALL[Key], RRPS_ALL[Yield to Maturity], "")</f>
        <v>5.0659999999999998</v>
      </c>
      <c r="BB36" s="6">
        <f>_xlfn.XLOOKUP(BB$1&amp;"|"&amp;TEXT($C36,"yyyymmdd"), RRPS_ALL[Key], RRPS_ALL[Mid Price], "")</f>
        <v>101.255</v>
      </c>
      <c r="BC36" s="6">
        <f>_xlfn.XLOOKUP(BC$1&amp;"|"&amp;TEXT($C36,"yyyymmdd"), RRPS_ALL[Key], RRPS_ALL[Mid Yield], "")</f>
        <v>0</v>
      </c>
      <c r="BD36" s="6">
        <f>_xlfn.XLOOKUP(BD$1&amp;"|"&amp;TEXT($C36,"yyyymmdd"), RRPS_ALL[Key], RRPS_ALL[Dirty Mid], "")</f>
        <v>0</v>
      </c>
      <c r="BE36" s="6">
        <f>_xlfn.XLOOKUP(BE$1&amp;"|"&amp;TEXT($C36,"yyyymmdd"), RRPS_ALL[Key], RRPS_ALL[Clean Price Mid], "")</f>
        <v>0</v>
      </c>
      <c r="BF36" s="6">
        <v>5.2499999999999998E-2</v>
      </c>
      <c r="BG36" s="5">
        <v>40617</v>
      </c>
      <c r="BH36" s="6">
        <f t="shared" si="7"/>
        <v>8.5377875136911285</v>
      </c>
      <c r="BI36" s="7">
        <f>_xlfn.XLOOKUP(BI$1&amp;"|"&amp;TEXT($C36,"yyyymmdd"), RRPS_ALL[Key], RRPS_ALL[Yield to Maturity], "")</f>
        <v>5.117</v>
      </c>
      <c r="BJ36" s="6">
        <f>_xlfn.XLOOKUP(BJ$1&amp;"|"&amp;TEXT($C36,"yyyymmdd"), RRPS_ALL[Key], RRPS_ALL[Mid Price], "")</f>
        <v>103.015</v>
      </c>
      <c r="BK36" s="6">
        <f>_xlfn.XLOOKUP(BK$1&amp;"|"&amp;TEXT($C36,"yyyymmdd"), RRPS_ALL[Key], RRPS_ALL[Mid Yield], "")</f>
        <v>0</v>
      </c>
      <c r="BL36" s="6">
        <f>_xlfn.XLOOKUP(BL$1&amp;"|"&amp;TEXT($C36,"yyyymmdd"), RRPS_ALL[Key], RRPS_ALL[Dirty Mid], "")</f>
        <v>2.5361099999999999</v>
      </c>
      <c r="BM36" s="6">
        <f>_xlfn.XLOOKUP(BM$1&amp;"|"&amp;TEXT($C36,"yyyymmdd"), RRPS_ALL[Key], RRPS_ALL[Clean Price Mid], "")</f>
        <v>7.85</v>
      </c>
      <c r="BN36" s="6">
        <v>5.5E-2</v>
      </c>
      <c r="BO36" s="5">
        <v>41190</v>
      </c>
      <c r="BP36" s="6">
        <f t="shared" si="9"/>
        <v>10.10477849676456</v>
      </c>
      <c r="BQ36" s="7" t="str">
        <f>_xlfn.XLOOKUP(BQ$1&amp;"|"&amp;TEXT($C36,"yyyymmdd"), RRPS_ALL[Key], RRPS_ALL[Yield to Maturity], "")</f>
        <v/>
      </c>
      <c r="BR36" s="6" t="str">
        <f>_xlfn.XLOOKUP(BR$1&amp;"|"&amp;TEXT($C36,"yyyymmdd"), RRPS_ALL[Key], RRPS_ALL[Mid Price], "")</f>
        <v/>
      </c>
      <c r="BS36" s="6" t="str">
        <f>_xlfn.XLOOKUP(BS$1&amp;"|"&amp;TEXT($C36,"yyyymmdd"), RRPS_ALL[Key], RRPS_ALL[Mid Yield], "")</f>
        <v/>
      </c>
      <c r="BT36" s="6" t="str">
        <f>_xlfn.XLOOKUP(BT$1&amp;"|"&amp;TEXT($C36,"yyyymmdd"), RRPS_ALL[Key], RRPS_ALL[Dirty Mid], "")</f>
        <v/>
      </c>
      <c r="BU36" s="6" t="str">
        <f>_xlfn.XLOOKUP(BU$1&amp;"|"&amp;TEXT($C36,"yyyymmdd"), RRPS_ALL[Key], RRPS_ALL[Clean Price Mid], "")</f>
        <v/>
      </c>
      <c r="BV36" s="6"/>
      <c r="BW36" s="6"/>
      <c r="BX36" s="6"/>
      <c r="BY36" s="7" t="str">
        <f>_xlfn.XLOOKUP(BY$1&amp;"|"&amp;TEXT($C36,"yyyymmdd"), RRPS_ALL[Key], RRPS_ALL[Yield to Maturity], "")</f>
        <v/>
      </c>
      <c r="BZ36" s="6" t="str">
        <f>_xlfn.XLOOKUP(BZ$1&amp;"|"&amp;TEXT($C36,"yyyymmdd"), RRPS_ALL[Key], RRPS_ALL[Mid Price], "")</f>
        <v/>
      </c>
      <c r="CA36" s="6" t="str">
        <f>_xlfn.XLOOKUP(CA$1&amp;"|"&amp;TEXT($C36,"yyyymmdd"), RRPS_ALL[Key], RRPS_ALL[Mid Yield], "")</f>
        <v/>
      </c>
      <c r="CB36" s="6" t="str">
        <f>_xlfn.XLOOKUP(CB$1&amp;"|"&amp;TEXT($C36,"yyyymmdd"), RRPS_ALL[Key], RRPS_ALL[Dirty Mid], "")</f>
        <v/>
      </c>
      <c r="CC36" s="6" t="str">
        <f>_xlfn.XLOOKUP(CC$1&amp;"|"&amp;TEXT($C36,"yyyymmdd"), RRPS_ALL[Key], RRPS_ALL[Clean Price Mid], "")</f>
        <v/>
      </c>
      <c r="CD36" s="6"/>
      <c r="CE36" s="6"/>
      <c r="CF36" s="6"/>
      <c r="CG36" s="7" t="str">
        <f>_xlfn.XLOOKUP(CG$1&amp;"|"&amp;TEXT($C36,"yyyymmdd"), RRPS_ALL[Key], RRPS_ALL[Yield to Maturity], "")</f>
        <v/>
      </c>
      <c r="CH36" s="6" t="str">
        <f>_xlfn.XLOOKUP(CH$1&amp;"|"&amp;TEXT($C36,"yyyymmdd"), RRPS_ALL[Key], RRPS_ALL[Mid Price], "")</f>
        <v/>
      </c>
      <c r="CI36" s="6" t="str">
        <f>_xlfn.XLOOKUP(CI$1&amp;"|"&amp;TEXT($C36,"yyyymmdd"), RRPS_ALL[Key], RRPS_ALL[Mid Yield], "")</f>
        <v/>
      </c>
      <c r="CJ36" s="6" t="str">
        <f>_xlfn.XLOOKUP(CJ$1&amp;"|"&amp;TEXT($C36,"yyyymmdd"), RRPS_ALL[Key], RRPS_ALL[Dirty Mid], "")</f>
        <v/>
      </c>
      <c r="CK36" s="6" t="str">
        <f>_xlfn.XLOOKUP(CK$1&amp;"|"&amp;TEXT($C36,"yyyymmdd"), RRPS_ALL[Key], RRPS_ALL[Clean Price Mid], "")</f>
        <v/>
      </c>
      <c r="CL36" s="6"/>
      <c r="CM36" s="6"/>
      <c r="CN36" s="6"/>
      <c r="CO36" s="7" t="str">
        <f>_xlfn.XLOOKUP(CO$1&amp;"|"&amp;TEXT($C36,"yyyymmdd"), RRPS_ALL[Key], RRPS_ALL[Yield to Maturity], "")</f>
        <v/>
      </c>
      <c r="CP36" s="6" t="str">
        <f>_xlfn.XLOOKUP(CP$1&amp;"|"&amp;TEXT($C36,"yyyymmdd"), RRPS_ALL[Key], RRPS_ALL[Mid Price], "")</f>
        <v/>
      </c>
      <c r="CQ36" s="6" t="str">
        <f>_xlfn.XLOOKUP(CQ$1&amp;"|"&amp;TEXT($C36,"yyyymmdd"), RRPS_ALL[Key], RRPS_ALL[Mid Yield], "")</f>
        <v/>
      </c>
      <c r="CR36" s="6" t="str">
        <f>_xlfn.XLOOKUP(CR$1&amp;"|"&amp;TEXT($C36,"yyyymmdd"), RRPS_ALL[Key], RRPS_ALL[Dirty Mid], "")</f>
        <v/>
      </c>
      <c r="CS36" s="6" t="str">
        <f>_xlfn.XLOOKUP(CS$1&amp;"|"&amp;TEXT($C36,"yyyymmdd"), RRPS_ALL[Key], RRPS_ALL[Clean Price Mid], "")</f>
        <v/>
      </c>
      <c r="CT36" s="6"/>
      <c r="CU36" s="6"/>
      <c r="CV36" s="6"/>
      <c r="CW36" s="7" t="str">
        <f>_xlfn.XLOOKUP(CW$1&amp;"|"&amp;TEXT($C36,"yyyymmdd"), RRPS_ALL[Key], RRPS_ALL[Yield to Maturity], "")</f>
        <v/>
      </c>
      <c r="CX36" s="6" t="str">
        <f>_xlfn.XLOOKUP(CX$1&amp;"|"&amp;TEXT($C36,"yyyymmdd"), RRPS_ALL[Key], RRPS_ALL[Mid Price], "")</f>
        <v/>
      </c>
      <c r="CY36" s="6" t="str">
        <f>_xlfn.XLOOKUP(CY$1&amp;"|"&amp;TEXT($C36,"yyyymmdd"), RRPS_ALL[Key], RRPS_ALL[Mid Yield], "")</f>
        <v/>
      </c>
      <c r="CZ36" s="6" t="str">
        <f>_xlfn.XLOOKUP(CZ$1&amp;"|"&amp;TEXT($C36,"yyyymmdd"), RRPS_ALL[Key], RRPS_ALL[Dirty Mid], "")</f>
        <v/>
      </c>
      <c r="DA36" s="6" t="str">
        <f>_xlfn.XLOOKUP(DA$1&amp;"|"&amp;TEXT($C36,"yyyymmdd"), RRPS_ALL[Key], RRPS_ALL[Clean Price Mid], "")</f>
        <v/>
      </c>
      <c r="DB36" s="6"/>
      <c r="DC36" s="6"/>
      <c r="DD36" s="6"/>
      <c r="DE36" s="7" t="str">
        <f>_xlfn.XLOOKUP(DE$1&amp;"|"&amp;TEXT($C36,"yyyymmdd"), RRPS_ALL[Key], RRPS_ALL[Yield to Maturity], "")</f>
        <v/>
      </c>
      <c r="DF36" s="6" t="str">
        <f>_xlfn.XLOOKUP(DF$1&amp;"|"&amp;TEXT($C36,"yyyymmdd"), RRPS_ALL[Key], RRPS_ALL[Mid Price], "")</f>
        <v/>
      </c>
      <c r="DG36" s="6" t="str">
        <f>_xlfn.XLOOKUP(DG$1&amp;"|"&amp;TEXT($C36,"yyyymmdd"), RRPS_ALL[Key], RRPS_ALL[Mid Yield], "")</f>
        <v/>
      </c>
      <c r="DH36" s="6" t="str">
        <f>_xlfn.XLOOKUP(DH$1&amp;"|"&amp;TEXT($C36,"yyyymmdd"), RRPS_ALL[Key], RRPS_ALL[Dirty Mid], "")</f>
        <v/>
      </c>
      <c r="DI36" s="6" t="str">
        <f>_xlfn.XLOOKUP(DI$1&amp;"|"&amp;TEXT($C36,"yyyymmdd"), RRPS_ALL[Key], RRPS_ALL[Clean Price Mid], "")</f>
        <v/>
      </c>
      <c r="DJ36" s="6"/>
      <c r="DK36" s="6"/>
      <c r="DL36" s="6"/>
      <c r="DM36" s="7" t="str">
        <f>_xlfn.XLOOKUP(DM$1&amp;"|"&amp;TEXT($C36,"yyyymmdd"), RRPS_ALL[Key], RRPS_ALL[Yield to Maturity], "")</f>
        <v/>
      </c>
      <c r="DN36" s="6" t="str">
        <f>_xlfn.XLOOKUP(DN$1&amp;"|"&amp;TEXT($C36,"yyyymmdd"), RRPS_ALL[Key], RRPS_ALL[Mid Price], "")</f>
        <v/>
      </c>
      <c r="DO36" s="6" t="str">
        <f>_xlfn.XLOOKUP(DO$1&amp;"|"&amp;TEXT($C36,"yyyymmdd"), RRPS_ALL[Key], RRPS_ALL[Mid Yield], "")</f>
        <v/>
      </c>
      <c r="DP36" s="6" t="str">
        <f>_xlfn.XLOOKUP(DP$1&amp;"|"&amp;TEXT($C36,"yyyymmdd"), RRPS_ALL[Key], RRPS_ALL[Dirty Mid], "")</f>
        <v/>
      </c>
      <c r="DQ36" s="6" t="str">
        <f>_xlfn.XLOOKUP(DQ$1&amp;"|"&amp;TEXT($C36,"yyyymmdd"), RRPS_ALL[Key], RRPS_ALL[Clean Price Mid], "")</f>
        <v/>
      </c>
      <c r="DR36" s="6"/>
      <c r="DS36" s="6"/>
      <c r="DT36" s="6"/>
      <c r="DU36" s="7" t="str">
        <f>_xlfn.XLOOKUP(DU$1&amp;"|"&amp;TEXT($C36,"yyyymmdd"), RRPS_ALL[Key], RRPS_ALL[Yield to Maturity], "")</f>
        <v/>
      </c>
      <c r="DV36" s="6" t="str">
        <f>_xlfn.XLOOKUP(DV$1&amp;"|"&amp;TEXT($C36,"yyyymmdd"), RRPS_ALL[Key], RRPS_ALL[Mid Price], "")</f>
        <v/>
      </c>
      <c r="DW36" s="6" t="str">
        <f>_xlfn.XLOOKUP(DW$1&amp;"|"&amp;TEXT($C36,"yyyymmdd"), RRPS_ALL[Key], RRPS_ALL[Mid Yield], "")</f>
        <v/>
      </c>
      <c r="DX36" s="6" t="str">
        <f>_xlfn.XLOOKUP(DX$1&amp;"|"&amp;TEXT($C36,"yyyymmdd"), RRPS_ALL[Key], RRPS_ALL[Dirty Mid], "")</f>
        <v/>
      </c>
      <c r="DY36" s="6" t="str">
        <f>_xlfn.XLOOKUP(DY$1&amp;"|"&amp;TEXT($C36,"yyyymmdd"), RRPS_ALL[Key], RRPS_ALL[Clean Price Mid], "")</f>
        <v/>
      </c>
      <c r="DZ36" s="6"/>
      <c r="EA36" s="6"/>
      <c r="EB36" s="6"/>
      <c r="EC36" s="7" t="str">
        <f>_xlfn.XLOOKUP(EC$1&amp;"|"&amp;TEXT($C36,"yyyymmdd"), RRPS_ALL[Key], RRPS_ALL[Yield to Maturity], "")</f>
        <v/>
      </c>
      <c r="ED36" s="6" t="str">
        <f>_xlfn.XLOOKUP(ED$1&amp;"|"&amp;TEXT($C36,"yyyymmdd"), RRPS_ALL[Key], RRPS_ALL[Mid Price], "")</f>
        <v/>
      </c>
      <c r="EE36" s="6" t="str">
        <f>_xlfn.XLOOKUP(EE$1&amp;"|"&amp;TEXT($C36,"yyyymmdd"), RRPS_ALL[Key], RRPS_ALL[Mid Yield], "")</f>
        <v/>
      </c>
      <c r="EF36" s="6" t="str">
        <f>_xlfn.XLOOKUP(EF$1&amp;"|"&amp;TEXT($C36,"yyyymmdd"), RRPS_ALL[Key], RRPS_ALL[Dirty Mid], "")</f>
        <v/>
      </c>
      <c r="EG36" s="6" t="str">
        <f>_xlfn.XLOOKUP(EG$1&amp;"|"&amp;TEXT($C36,"yyyymmdd"), RRPS_ALL[Key], RRPS_ALL[Clean Price Mid], "")</f>
        <v/>
      </c>
      <c r="EH36" s="6"/>
      <c r="EI36" s="6"/>
      <c r="EJ36" s="6"/>
      <c r="EK36" s="7" t="str">
        <f>_xlfn.XLOOKUP(EK$1&amp;"|"&amp;TEXT($C36,"yyyymmdd"), RRPS_ALL[Key], RRPS_ALL[Yield to Maturity], "")</f>
        <v/>
      </c>
      <c r="EL36" s="6" t="str">
        <f>_xlfn.XLOOKUP(EL$1&amp;"|"&amp;TEXT($C36,"yyyymmdd"), RRPS_ALL[Key], RRPS_ALL[Mid Price], "")</f>
        <v/>
      </c>
      <c r="EM36" s="6" t="str">
        <f>_xlfn.XLOOKUP(EM$1&amp;"|"&amp;TEXT($C36,"yyyymmdd"), RRPS_ALL[Key], RRPS_ALL[Mid Yield], "")</f>
        <v/>
      </c>
      <c r="EN36" s="6" t="str">
        <f>_xlfn.XLOOKUP(EN$1&amp;"|"&amp;TEXT($C36,"yyyymmdd"), RRPS_ALL[Key], RRPS_ALL[Dirty Mid], "")</f>
        <v/>
      </c>
      <c r="EO36" s="6" t="str">
        <f>_xlfn.XLOOKUP(EO$1&amp;"|"&amp;TEXT($C36,"yyyymmdd"), RRPS_ALL[Key], RRPS_ALL[Clean Price Mid], "")</f>
        <v/>
      </c>
      <c r="EP36" s="6"/>
      <c r="EQ36" s="6"/>
      <c r="ER36" s="6"/>
      <c r="ES36" s="7" t="str">
        <f>_xlfn.XLOOKUP(ES$1&amp;"|"&amp;TEXT($C36,"yyyymmdd"), RRPS_ALL[Key], RRPS_ALL[Yield to Maturity], "")</f>
        <v/>
      </c>
      <c r="ET36" s="6" t="str">
        <f>_xlfn.XLOOKUP(ET$1&amp;"|"&amp;TEXT($C36,"yyyymmdd"), RRPS_ALL[Key], RRPS_ALL[Mid Price], "")</f>
        <v/>
      </c>
      <c r="EU36" s="6" t="str">
        <f>_xlfn.XLOOKUP(EU$1&amp;"|"&amp;TEXT($C36,"yyyymmdd"), RRPS_ALL[Key], RRPS_ALL[Mid Yield], "")</f>
        <v/>
      </c>
      <c r="EV36" s="6" t="str">
        <f>_xlfn.XLOOKUP(EV$1&amp;"|"&amp;TEXT($C36,"yyyymmdd"), RRPS_ALL[Key], RRPS_ALL[Dirty Mid], "")</f>
        <v/>
      </c>
      <c r="EW36" s="6" t="str">
        <f>_xlfn.XLOOKUP(EW$1&amp;"|"&amp;TEXT($C36,"yyyymmdd"), RRPS_ALL[Key], RRPS_ALL[Clean Price Mid], "")</f>
        <v/>
      </c>
      <c r="EX36" s="6"/>
      <c r="EY36" s="6"/>
      <c r="EZ36" s="6"/>
      <c r="FA36" s="7" t="str">
        <f>_xlfn.XLOOKUP(FA$1&amp;"|"&amp;TEXT($C36,"yyyymmdd"), RRPS_ALL[Key], RRPS_ALL[Yield to Maturity], "")</f>
        <v/>
      </c>
      <c r="FB36" s="6" t="str">
        <f>_xlfn.XLOOKUP(FB$1&amp;"|"&amp;TEXT($C36,"yyyymmdd"), RRPS_ALL[Key], RRPS_ALL[Mid Price], "")</f>
        <v/>
      </c>
      <c r="FC36" s="6" t="str">
        <f>_xlfn.XLOOKUP(FC$1&amp;"|"&amp;TEXT($C36,"yyyymmdd"), RRPS_ALL[Key], RRPS_ALL[Mid Yield], "")</f>
        <v/>
      </c>
      <c r="FD36" s="6" t="str">
        <f>_xlfn.XLOOKUP(FD$1&amp;"|"&amp;TEXT($C36,"yyyymmdd"), RRPS_ALL[Key], RRPS_ALL[Dirty Mid], "")</f>
        <v/>
      </c>
      <c r="FE36" s="6" t="str">
        <f>_xlfn.XLOOKUP(FE$1&amp;"|"&amp;TEXT($C36,"yyyymmdd"), RRPS_ALL[Key], RRPS_ALL[Clean Price Mid], "")</f>
        <v/>
      </c>
      <c r="FF36" s="6"/>
      <c r="FG36" s="6"/>
      <c r="FH36" s="6"/>
      <c r="FI36" s="7" t="str">
        <f>_xlfn.XLOOKUP(FI$1&amp;"|"&amp;TEXT($C36,"yyyymmdd"), RRPS_ALL[Key], RRPS_ALL[Yield to Maturity], "")</f>
        <v/>
      </c>
      <c r="FJ36" s="6" t="str">
        <f>_xlfn.XLOOKUP(FJ$1&amp;"|"&amp;TEXT($C36,"yyyymmdd"), RRPS_ALL[Key], RRPS_ALL[Mid Price], "")</f>
        <v/>
      </c>
      <c r="FK36" s="6" t="str">
        <f>_xlfn.XLOOKUP(FK$1&amp;"|"&amp;TEXT($C36,"yyyymmdd"), RRPS_ALL[Key], RRPS_ALL[Mid Yield], "")</f>
        <v/>
      </c>
      <c r="FL36" s="6" t="str">
        <f>_xlfn.XLOOKUP(FL$1&amp;"|"&amp;TEXT($C36,"yyyymmdd"), RRPS_ALL[Key], RRPS_ALL[Dirty Mid], "")</f>
        <v/>
      </c>
      <c r="FM36" s="6" t="str">
        <f>_xlfn.XLOOKUP(FM$1&amp;"|"&amp;TEXT($C36,"yyyymmdd"), RRPS_ALL[Key], RRPS_ALL[Clean Price Mid], "")</f>
        <v/>
      </c>
      <c r="FN36" s="6"/>
      <c r="FO36" s="6"/>
      <c r="FP36" s="6"/>
      <c r="FQ36" s="7" t="str">
        <f>_xlfn.XLOOKUP(FQ$1&amp;"|"&amp;TEXT($C36,"yyyymmdd"), RRPS_ALL[Key], RRPS_ALL[Yield to Maturity], "")</f>
        <v/>
      </c>
      <c r="FR36" s="6" t="str">
        <f>_xlfn.XLOOKUP(FR$1&amp;"|"&amp;TEXT($C36,"yyyymmdd"), RRPS_ALL[Key], RRPS_ALL[Mid Price], "")</f>
        <v/>
      </c>
      <c r="FS36" s="6" t="str">
        <f>_xlfn.XLOOKUP(FS$1&amp;"|"&amp;TEXT($C36,"yyyymmdd"), RRPS_ALL[Key], RRPS_ALL[Mid Yield], "")</f>
        <v/>
      </c>
      <c r="FT36" s="6" t="str">
        <f>_xlfn.XLOOKUP(FT$1&amp;"|"&amp;TEXT($C36,"yyyymmdd"), RRPS_ALL[Key], RRPS_ALL[Dirty Mid], "")</f>
        <v/>
      </c>
      <c r="FU36" s="6" t="str">
        <f>_xlfn.XLOOKUP(FU$1&amp;"|"&amp;TEXT($C36,"yyyymmdd"), RRPS_ALL[Key], RRPS_ALL[Clean Price Mid], "")</f>
        <v/>
      </c>
      <c r="FV36" s="6"/>
      <c r="FW36" s="6"/>
      <c r="FX36" s="6"/>
      <c r="FY36" s="7" t="str">
        <f>_xlfn.XLOOKUP(FY$1&amp;"|"&amp;TEXT($C36,"yyyymmdd"), RRPS_ALL[Key], RRPS_ALL[Yield to Maturity], "")</f>
        <v/>
      </c>
      <c r="FZ36" s="6" t="str">
        <f>_xlfn.XLOOKUP(FZ$1&amp;"|"&amp;TEXT($C36,"yyyymmdd"), RRPS_ALL[Key], RRPS_ALL[Mid Price], "")</f>
        <v/>
      </c>
      <c r="GA36" s="6" t="str">
        <f>_xlfn.XLOOKUP(GA$1&amp;"|"&amp;TEXT($C36,"yyyymmdd"), RRPS_ALL[Key], RRPS_ALL[Mid Yield], "")</f>
        <v/>
      </c>
      <c r="GB36" s="6" t="str">
        <f>_xlfn.XLOOKUP(GB$1&amp;"|"&amp;TEXT($C36,"yyyymmdd"), RRPS_ALL[Key], RRPS_ALL[Dirty Mid], "")</f>
        <v/>
      </c>
      <c r="GC36" s="6" t="str">
        <f>_xlfn.XLOOKUP(GC$1&amp;"|"&amp;TEXT($C36,"yyyymmdd"), RRPS_ALL[Key], RRPS_ALL[Clean Price Mid], "")</f>
        <v/>
      </c>
      <c r="GD36" s="6"/>
      <c r="GE36" s="6"/>
      <c r="GF36" s="6"/>
      <c r="GG36" s="7" t="str">
        <f>_xlfn.XLOOKUP(GG$1&amp;"|"&amp;TEXT($C36,"yyyymmdd"), RRPS_ALL[Key], RRPS_ALL[Yield to Maturity], "")</f>
        <v/>
      </c>
      <c r="GH36" s="6" t="str">
        <f>_xlfn.XLOOKUP(GH$1&amp;"|"&amp;TEXT($C36,"yyyymmdd"), RRPS_ALL[Key], RRPS_ALL[Mid Price], "")</f>
        <v/>
      </c>
      <c r="GI36" s="6" t="str">
        <f>_xlfn.XLOOKUP(GI$1&amp;"|"&amp;TEXT($C36,"yyyymmdd"), RRPS_ALL[Key], RRPS_ALL[Mid Yield], "")</f>
        <v/>
      </c>
      <c r="GJ36" s="6" t="str">
        <f>_xlfn.XLOOKUP(GJ$1&amp;"|"&amp;TEXT($C36,"yyyymmdd"), RRPS_ALL[Key], RRPS_ALL[Dirty Mid], "")</f>
        <v/>
      </c>
      <c r="GK36" s="6" t="str">
        <f>_xlfn.XLOOKUP(GK$1&amp;"|"&amp;TEXT($C36,"yyyymmdd"), RRPS_ALL[Key], RRPS_ALL[Clean Price Mid], "")</f>
        <v/>
      </c>
      <c r="GL36" s="6"/>
      <c r="GM36" s="6"/>
      <c r="GN36" s="6"/>
      <c r="GO36" s="7" t="str">
        <f>_xlfn.XLOOKUP(GO$1&amp;"|"&amp;TEXT($C36,"yyyymmdd"), RRPS_ALL[Key], RRPS_ALL[Yield to Maturity], "")</f>
        <v/>
      </c>
      <c r="GP36" s="6" t="str">
        <f>_xlfn.XLOOKUP(GP$1&amp;"|"&amp;TEXT($C36,"yyyymmdd"), RRPS_ALL[Key], RRPS_ALL[Mid Price], "")</f>
        <v/>
      </c>
      <c r="GQ36" s="6" t="str">
        <f>_xlfn.XLOOKUP(GQ$1&amp;"|"&amp;TEXT($C36,"yyyymmdd"), RRPS_ALL[Key], RRPS_ALL[Mid Yield], "")</f>
        <v/>
      </c>
      <c r="GR36" s="6" t="str">
        <f>_xlfn.XLOOKUP(GR$1&amp;"|"&amp;TEXT($C36,"yyyymmdd"), RRPS_ALL[Key], RRPS_ALL[Dirty Mid], "")</f>
        <v/>
      </c>
      <c r="GS36" s="6" t="str">
        <f>_xlfn.XLOOKUP(GS$1&amp;"|"&amp;TEXT($C36,"yyyymmdd"), RRPS_ALL[Key], RRPS_ALL[Clean Price Mid], "")</f>
        <v/>
      </c>
      <c r="GT36" s="6"/>
      <c r="GU36" s="6"/>
      <c r="GV36" s="6"/>
      <c r="GW36" s="7" t="str">
        <f>_xlfn.XLOOKUP(GW$1&amp;"|"&amp;TEXT($C36,"yyyymmdd"), RRPS_ALL[Key], RRPS_ALL[Yield to Maturity], "")</f>
        <v/>
      </c>
      <c r="GX36" s="6" t="str">
        <f>_xlfn.XLOOKUP(GX$1&amp;"|"&amp;TEXT($C36,"yyyymmdd"), RRPS_ALL[Key], RRPS_ALL[Mid Price], "")</f>
        <v/>
      </c>
      <c r="GY36" s="6" t="str">
        <f>_xlfn.XLOOKUP(GY$1&amp;"|"&amp;TEXT($C36,"yyyymmdd"), RRPS_ALL[Key], RRPS_ALL[Mid Yield], "")</f>
        <v/>
      </c>
      <c r="GZ36" s="6" t="str">
        <f>_xlfn.XLOOKUP(GZ$1&amp;"|"&amp;TEXT($C36,"yyyymmdd"), RRPS_ALL[Key], RRPS_ALL[Dirty Mid], "")</f>
        <v/>
      </c>
      <c r="HA36" s="6" t="str">
        <f>_xlfn.XLOOKUP(HA$1&amp;"|"&amp;TEXT($C36,"yyyymmdd"), RRPS_ALL[Key], RRPS_ALL[Clean Price Mid], "")</f>
        <v/>
      </c>
      <c r="HB36" s="6"/>
      <c r="HC36" s="6"/>
      <c r="HD36" s="6"/>
    </row>
    <row r="37" spans="1:212" x14ac:dyDescent="0.2">
      <c r="A37">
        <v>2002</v>
      </c>
      <c r="B37">
        <v>9</v>
      </c>
      <c r="C37" s="5">
        <f t="shared" si="0"/>
        <v>37529</v>
      </c>
      <c r="D37" s="6">
        <v>3.5</v>
      </c>
      <c r="E37" s="7">
        <f>_xlfn.XLOOKUP(E$1&amp;"|"&amp;TEXT($C37,"yyyymmdd"), RRPS_ALL[Key], RRPS_ALL[Yield to Maturity], "")</f>
        <v>4.28</v>
      </c>
      <c r="F37" s="6">
        <f>_xlfn.XLOOKUP(F$1&amp;"|"&amp;TEXT($C37,"yyyymmdd"), RRPS_ALL[Key], RRPS_ALL[Mid Price], "")</f>
        <v>103.765</v>
      </c>
      <c r="G37" s="6">
        <f>_xlfn.XLOOKUP(G$1&amp;"|"&amp;TEXT($C37,"yyyymmdd"), RRPS_ALL[Key], RRPS_ALL[Mid Yield], "")</f>
        <v>0</v>
      </c>
      <c r="H37" s="6">
        <f>_xlfn.XLOOKUP(H$1&amp;"|"&amp;TEXT($C37,"yyyymmdd"), RRPS_ALL[Key], RRPS_ALL[Dirty Mid], "")</f>
        <v>0</v>
      </c>
      <c r="I37" s="6">
        <f>_xlfn.XLOOKUP(I$1&amp;"|"&amp;TEXT($C37,"yyyymmdd"), RRPS_ALL[Key], RRPS_ALL[Clean Price Mid], "")</f>
        <v>0</v>
      </c>
      <c r="J37" s="6">
        <v>0.06</v>
      </c>
      <c r="K37" s="5">
        <v>38392</v>
      </c>
      <c r="L37" s="6">
        <f t="shared" si="1"/>
        <v>2.3627652292950034</v>
      </c>
      <c r="M37" s="7">
        <f>_xlfn.XLOOKUP(M$1&amp;"|"&amp;TEXT($C37,"yyyymmdd"), RRPS_ALL[Key], RRPS_ALL[Yield to Maturity], "")</f>
        <v>4.47</v>
      </c>
      <c r="N37" s="6">
        <f>_xlfn.XLOOKUP(N$1&amp;"|"&amp;TEXT($C37,"yyyymmdd"), RRPS_ALL[Key], RRPS_ALL[Mid Price], "")</f>
        <v>107.51</v>
      </c>
      <c r="O37" s="6">
        <f>_xlfn.XLOOKUP(O$1&amp;"|"&amp;TEXT($C37,"yyyymmdd"), RRPS_ALL[Key], RRPS_ALL[Mid Yield], "")</f>
        <v>0</v>
      </c>
      <c r="P37" s="6">
        <f>_xlfn.XLOOKUP(P$1&amp;"|"&amp;TEXT($C37,"yyyymmdd"), RRPS_ALL[Key], RRPS_ALL[Dirty Mid], "")</f>
        <v>0</v>
      </c>
      <c r="Q37" s="6">
        <f>_xlfn.XLOOKUP(Q$1&amp;"|"&amp;TEXT($C37,"yyyymmdd"), RRPS_ALL[Key], RRPS_ALL[Clean Price Mid], "")</f>
        <v>0</v>
      </c>
      <c r="R37" s="6">
        <v>6.5000000000000002E-2</v>
      </c>
      <c r="S37" s="5">
        <v>39015</v>
      </c>
      <c r="T37" s="6">
        <f t="shared" si="2"/>
        <v>4.0690032858707559</v>
      </c>
      <c r="U37" s="7">
        <f>_xlfn.XLOOKUP(U$1&amp;"|"&amp;TEXT($C37,"yyyymmdd"), RRPS_ALL[Key], RRPS_ALL[Yield to Maturity], "")</f>
        <v>4.5890000000000004</v>
      </c>
      <c r="V37" s="6">
        <f>_xlfn.XLOOKUP(V$1&amp;"|"&amp;TEXT($C37,"yyyymmdd"), RRPS_ALL[Key], RRPS_ALL[Mid Price], "")</f>
        <v>109.23</v>
      </c>
      <c r="W37" s="6">
        <f>_xlfn.XLOOKUP(W$1&amp;"|"&amp;TEXT($C37,"yyyymmdd"), RRPS_ALL[Key], RRPS_ALL[Mid Yield], "")</f>
        <v>0</v>
      </c>
      <c r="X37" s="6">
        <f>_xlfn.XLOOKUP(X$1&amp;"|"&amp;TEXT($C37,"yyyymmdd"), RRPS_ALL[Key], RRPS_ALL[Dirty Mid], "")</f>
        <v>0</v>
      </c>
      <c r="Y37" s="6">
        <f>_xlfn.XLOOKUP(Y$1&amp;"|"&amp;TEXT($C37,"yyyymmdd"), RRPS_ALL[Key], RRPS_ALL[Clean Price Mid], "")</f>
        <v>0</v>
      </c>
      <c r="Z37" s="6">
        <v>6.5000000000000002E-2</v>
      </c>
      <c r="AA37" s="5">
        <v>39573</v>
      </c>
      <c r="AB37" s="6">
        <f t="shared" si="3"/>
        <v>5.5956198670316777</v>
      </c>
      <c r="AC37" s="7">
        <f>_xlfn.XLOOKUP(AC$1&amp;"|"&amp;TEXT($C37,"yyyymmdd"), RRPS_ALL[Key], RRPS_ALL[Yield to Maturity], "")</f>
        <v>4.9850000000000003</v>
      </c>
      <c r="AD37" s="6">
        <f>_xlfn.XLOOKUP(AD$1&amp;"|"&amp;TEXT($C37,"yyyymmdd"), RRPS_ALL[Key], RRPS_ALL[Mid Price], "")</f>
        <v>115.28</v>
      </c>
      <c r="AE37" s="6">
        <f>_xlfn.XLOOKUP(AE$1&amp;"|"&amp;TEXT($C37,"yyyymmdd"), RRPS_ALL[Key], RRPS_ALL[Mid Yield], "")</f>
        <v>0</v>
      </c>
      <c r="AF37" s="6">
        <f>_xlfn.XLOOKUP(AF$1&amp;"|"&amp;TEXT($C37,"yyyymmdd"), RRPS_ALL[Key], RRPS_ALL[Dirty Mid], "")</f>
        <v>2.7749999999999999</v>
      </c>
      <c r="AG37" s="6">
        <f>_xlfn.XLOOKUP(AG$1&amp;"|"&amp;TEXT($C37,"yyyymmdd"), RRPS_ALL[Key], RRPS_ALL[Clean Price Mid], "")</f>
        <v>8.4430399999999999</v>
      </c>
      <c r="AH37" s="6">
        <v>6.7500000000000004E-2</v>
      </c>
      <c r="AI37" s="5">
        <v>41764</v>
      </c>
      <c r="AJ37" s="6">
        <f t="shared" si="4"/>
        <v>11.595408593091829</v>
      </c>
      <c r="AK37" s="7">
        <f>_xlfn.XLOOKUP(AK$1&amp;"|"&amp;TEXT($C37,"yyyymmdd"), RRPS_ALL[Key], RRPS_ALL[Yield to Maturity], "")</f>
        <v>4.6879999999999997</v>
      </c>
      <c r="AL37" s="6">
        <f>_xlfn.XLOOKUP(AL$1&amp;"|"&amp;TEXT($C37,"yyyymmdd"), RRPS_ALL[Key], RRPS_ALL[Mid Price], "")</f>
        <v>101.68</v>
      </c>
      <c r="AM37" s="6">
        <f>_xlfn.XLOOKUP(AM$1&amp;"|"&amp;TEXT($C37,"yyyymmdd"), RRPS_ALL[Key], RRPS_ALL[Mid Yield], "")</f>
        <v>0</v>
      </c>
      <c r="AN37" s="6">
        <f>_xlfn.XLOOKUP(AN$1&amp;"|"&amp;TEXT($C37,"yyyymmdd"), RRPS_ALL[Key], RRPS_ALL[Dirty Mid], "")</f>
        <v>0</v>
      </c>
      <c r="AO37" s="6">
        <f>_xlfn.XLOOKUP(AO$1&amp;"|"&amp;TEXT($C37,"yyyymmdd"), RRPS_ALL[Key], RRPS_ALL[Clean Price Mid], "")</f>
        <v>0</v>
      </c>
      <c r="AP37" s="6">
        <v>0.05</v>
      </c>
      <c r="AQ37" s="5">
        <v>39889</v>
      </c>
      <c r="AR37" s="6">
        <f t="shared" si="5"/>
        <v>6.4613278576317592</v>
      </c>
      <c r="AS37" s="7">
        <f>_xlfn.XLOOKUP(AS$1&amp;"|"&amp;TEXT($C37,"yyyymmdd"), RRPS_ALL[Key], RRPS_ALL[Yield to Maturity], "")</f>
        <v>4.4269999999999996</v>
      </c>
      <c r="AT37" s="6">
        <f>_xlfn.XLOOKUP(AT$1&amp;"|"&amp;TEXT($C37,"yyyymmdd"), RRPS_ALL[Key], RRPS_ALL[Mid Price], "")</f>
        <v>97.025000000000006</v>
      </c>
      <c r="AU37" s="6">
        <f>_xlfn.XLOOKUP(AU$1&amp;"|"&amp;TEXT($C37,"yyyymmdd"), RRPS_ALL[Key], RRPS_ALL[Mid Yield], "")</f>
        <v>0</v>
      </c>
      <c r="AV37" s="6">
        <f>_xlfn.XLOOKUP(AV$1&amp;"|"&amp;TEXT($C37,"yyyymmdd"), RRPS_ALL[Key], RRPS_ALL[Dirty Mid], "")</f>
        <v>0</v>
      </c>
      <c r="AW37" s="6">
        <f>_xlfn.XLOOKUP(AW$1&amp;"|"&amp;TEXT($C37,"yyyymmdd"), RRPS_ALL[Key], RRPS_ALL[Clean Price Mid], "")</f>
        <v>0</v>
      </c>
      <c r="AX37" s="6">
        <v>3.5000000000000003E-2</v>
      </c>
      <c r="AY37" s="5">
        <v>38827</v>
      </c>
      <c r="AZ37" s="6">
        <f t="shared" si="8"/>
        <v>3.5542168674698797</v>
      </c>
      <c r="BA37" s="7">
        <f>_xlfn.XLOOKUP(BA$1&amp;"|"&amp;TEXT($C37,"yyyymmdd"), RRPS_ALL[Key], RRPS_ALL[Yield to Maturity], "")</f>
        <v>4.84</v>
      </c>
      <c r="BB37" s="6">
        <f>_xlfn.XLOOKUP(BB$1&amp;"|"&amp;TEXT($C37,"yyyymmdd"), RRPS_ALL[Key], RRPS_ALL[Mid Price], "")</f>
        <v>102.795</v>
      </c>
      <c r="BC37" s="6">
        <f>_xlfn.XLOOKUP(BC$1&amp;"|"&amp;TEXT($C37,"yyyymmdd"), RRPS_ALL[Key], RRPS_ALL[Mid Yield], "")</f>
        <v>0</v>
      </c>
      <c r="BD37" s="6">
        <f>_xlfn.XLOOKUP(BD$1&amp;"|"&amp;TEXT($C37,"yyyymmdd"), RRPS_ALL[Key], RRPS_ALL[Dirty Mid], "")</f>
        <v>0</v>
      </c>
      <c r="BE37" s="6">
        <f>_xlfn.XLOOKUP(BE$1&amp;"|"&amp;TEXT($C37,"yyyymmdd"), RRPS_ALL[Key], RRPS_ALL[Clean Price Mid], "")</f>
        <v>0</v>
      </c>
      <c r="BF37" s="6">
        <v>5.2499999999999998E-2</v>
      </c>
      <c r="BG37" s="5">
        <v>40617</v>
      </c>
      <c r="BH37" s="6">
        <f t="shared" si="7"/>
        <v>8.4556407447973712</v>
      </c>
      <c r="BI37" s="7">
        <f>_xlfn.XLOOKUP(BI$1&amp;"|"&amp;TEXT($C37,"yyyymmdd"), RRPS_ALL[Key], RRPS_ALL[Yield to Maturity], "")</f>
        <v>4.9089999999999998</v>
      </c>
      <c r="BJ37" s="6">
        <f>_xlfn.XLOOKUP(BJ$1&amp;"|"&amp;TEXT($C37,"yyyymmdd"), RRPS_ALL[Key], RRPS_ALL[Mid Price], "")</f>
        <v>104.64</v>
      </c>
      <c r="BK37" s="6">
        <f>_xlfn.XLOOKUP(BK$1&amp;"|"&amp;TEXT($C37,"yyyymmdd"), RRPS_ALL[Key], RRPS_ALL[Mid Yield], "")</f>
        <v>0</v>
      </c>
      <c r="BL37" s="6">
        <f>_xlfn.XLOOKUP(BL$1&amp;"|"&amp;TEXT($C37,"yyyymmdd"), RRPS_ALL[Key], RRPS_ALL[Dirty Mid], "")</f>
        <v>2.9791699999999999</v>
      </c>
      <c r="BM37" s="6">
        <f>_xlfn.XLOOKUP(BM$1&amp;"|"&amp;TEXT($C37,"yyyymmdd"), RRPS_ALL[Key], RRPS_ALL[Clean Price Mid], "")</f>
        <v>7.7905899999999999</v>
      </c>
      <c r="BN37" s="6">
        <v>5.5E-2</v>
      </c>
      <c r="BO37" s="5">
        <v>41190</v>
      </c>
      <c r="BP37" s="6">
        <f t="shared" si="9"/>
        <v>10.022648083623693</v>
      </c>
      <c r="BQ37" s="7" t="str">
        <f>_xlfn.XLOOKUP(BQ$1&amp;"|"&amp;TEXT($C37,"yyyymmdd"), RRPS_ALL[Key], RRPS_ALL[Yield to Maturity], "")</f>
        <v/>
      </c>
      <c r="BR37" s="6" t="str">
        <f>_xlfn.XLOOKUP(BR$1&amp;"|"&amp;TEXT($C37,"yyyymmdd"), RRPS_ALL[Key], RRPS_ALL[Mid Price], "")</f>
        <v/>
      </c>
      <c r="BS37" s="6" t="str">
        <f>_xlfn.XLOOKUP(BS$1&amp;"|"&amp;TEXT($C37,"yyyymmdd"), RRPS_ALL[Key], RRPS_ALL[Mid Yield], "")</f>
        <v/>
      </c>
      <c r="BT37" s="6" t="str">
        <f>_xlfn.XLOOKUP(BT$1&amp;"|"&amp;TEXT($C37,"yyyymmdd"), RRPS_ALL[Key], RRPS_ALL[Dirty Mid], "")</f>
        <v/>
      </c>
      <c r="BU37" s="6" t="str">
        <f>_xlfn.XLOOKUP(BU$1&amp;"|"&amp;TEXT($C37,"yyyymmdd"), RRPS_ALL[Key], RRPS_ALL[Clean Price Mid], "")</f>
        <v/>
      </c>
      <c r="BV37" s="6"/>
      <c r="BW37" s="6"/>
      <c r="BX37" s="6"/>
      <c r="BY37" s="7" t="str">
        <f>_xlfn.XLOOKUP(BY$1&amp;"|"&amp;TEXT($C37,"yyyymmdd"), RRPS_ALL[Key], RRPS_ALL[Yield to Maturity], "")</f>
        <v/>
      </c>
      <c r="BZ37" s="6" t="str">
        <f>_xlfn.XLOOKUP(BZ$1&amp;"|"&amp;TEXT($C37,"yyyymmdd"), RRPS_ALL[Key], RRPS_ALL[Mid Price], "")</f>
        <v/>
      </c>
      <c r="CA37" s="6" t="str">
        <f>_xlfn.XLOOKUP(CA$1&amp;"|"&amp;TEXT($C37,"yyyymmdd"), RRPS_ALL[Key], RRPS_ALL[Mid Yield], "")</f>
        <v/>
      </c>
      <c r="CB37" s="6" t="str">
        <f>_xlfn.XLOOKUP(CB$1&amp;"|"&amp;TEXT($C37,"yyyymmdd"), RRPS_ALL[Key], RRPS_ALL[Dirty Mid], "")</f>
        <v/>
      </c>
      <c r="CC37" s="6" t="str">
        <f>_xlfn.XLOOKUP(CC$1&amp;"|"&amp;TEXT($C37,"yyyymmdd"), RRPS_ALL[Key], RRPS_ALL[Clean Price Mid], "")</f>
        <v/>
      </c>
      <c r="CD37" s="6"/>
      <c r="CE37" s="6"/>
      <c r="CF37" s="6"/>
      <c r="CG37" s="7" t="str">
        <f>_xlfn.XLOOKUP(CG$1&amp;"|"&amp;TEXT($C37,"yyyymmdd"), RRPS_ALL[Key], RRPS_ALL[Yield to Maturity], "")</f>
        <v/>
      </c>
      <c r="CH37" s="6" t="str">
        <f>_xlfn.XLOOKUP(CH$1&amp;"|"&amp;TEXT($C37,"yyyymmdd"), RRPS_ALL[Key], RRPS_ALL[Mid Price], "")</f>
        <v/>
      </c>
      <c r="CI37" s="6" t="str">
        <f>_xlfn.XLOOKUP(CI$1&amp;"|"&amp;TEXT($C37,"yyyymmdd"), RRPS_ALL[Key], RRPS_ALL[Mid Yield], "")</f>
        <v/>
      </c>
      <c r="CJ37" s="6" t="str">
        <f>_xlfn.XLOOKUP(CJ$1&amp;"|"&amp;TEXT($C37,"yyyymmdd"), RRPS_ALL[Key], RRPS_ALL[Dirty Mid], "")</f>
        <v/>
      </c>
      <c r="CK37" s="6" t="str">
        <f>_xlfn.XLOOKUP(CK$1&amp;"|"&amp;TEXT($C37,"yyyymmdd"), RRPS_ALL[Key], RRPS_ALL[Clean Price Mid], "")</f>
        <v/>
      </c>
      <c r="CL37" s="6"/>
      <c r="CM37" s="6"/>
      <c r="CN37" s="6"/>
      <c r="CO37" s="7" t="str">
        <f>_xlfn.XLOOKUP(CO$1&amp;"|"&amp;TEXT($C37,"yyyymmdd"), RRPS_ALL[Key], RRPS_ALL[Yield to Maturity], "")</f>
        <v/>
      </c>
      <c r="CP37" s="6" t="str">
        <f>_xlfn.XLOOKUP(CP$1&amp;"|"&amp;TEXT($C37,"yyyymmdd"), RRPS_ALL[Key], RRPS_ALL[Mid Price], "")</f>
        <v/>
      </c>
      <c r="CQ37" s="6" t="str">
        <f>_xlfn.XLOOKUP(CQ$1&amp;"|"&amp;TEXT($C37,"yyyymmdd"), RRPS_ALL[Key], RRPS_ALL[Mid Yield], "")</f>
        <v/>
      </c>
      <c r="CR37" s="6" t="str">
        <f>_xlfn.XLOOKUP(CR$1&amp;"|"&amp;TEXT($C37,"yyyymmdd"), RRPS_ALL[Key], RRPS_ALL[Dirty Mid], "")</f>
        <v/>
      </c>
      <c r="CS37" s="6" t="str">
        <f>_xlfn.XLOOKUP(CS$1&amp;"|"&amp;TEXT($C37,"yyyymmdd"), RRPS_ALL[Key], RRPS_ALL[Clean Price Mid], "")</f>
        <v/>
      </c>
      <c r="CT37" s="6"/>
      <c r="CU37" s="6"/>
      <c r="CV37" s="6"/>
      <c r="CW37" s="7" t="str">
        <f>_xlfn.XLOOKUP(CW$1&amp;"|"&amp;TEXT($C37,"yyyymmdd"), RRPS_ALL[Key], RRPS_ALL[Yield to Maturity], "")</f>
        <v/>
      </c>
      <c r="CX37" s="6" t="str">
        <f>_xlfn.XLOOKUP(CX$1&amp;"|"&amp;TEXT($C37,"yyyymmdd"), RRPS_ALL[Key], RRPS_ALL[Mid Price], "")</f>
        <v/>
      </c>
      <c r="CY37" s="6" t="str">
        <f>_xlfn.XLOOKUP(CY$1&amp;"|"&amp;TEXT($C37,"yyyymmdd"), RRPS_ALL[Key], RRPS_ALL[Mid Yield], "")</f>
        <v/>
      </c>
      <c r="CZ37" s="6" t="str">
        <f>_xlfn.XLOOKUP(CZ$1&amp;"|"&amp;TEXT($C37,"yyyymmdd"), RRPS_ALL[Key], RRPS_ALL[Dirty Mid], "")</f>
        <v/>
      </c>
      <c r="DA37" s="6" t="str">
        <f>_xlfn.XLOOKUP(DA$1&amp;"|"&amp;TEXT($C37,"yyyymmdd"), RRPS_ALL[Key], RRPS_ALL[Clean Price Mid], "")</f>
        <v/>
      </c>
      <c r="DB37" s="6"/>
      <c r="DC37" s="6"/>
      <c r="DD37" s="6"/>
      <c r="DE37" s="7" t="str">
        <f>_xlfn.XLOOKUP(DE$1&amp;"|"&amp;TEXT($C37,"yyyymmdd"), RRPS_ALL[Key], RRPS_ALL[Yield to Maturity], "")</f>
        <v/>
      </c>
      <c r="DF37" s="6" t="str">
        <f>_xlfn.XLOOKUP(DF$1&amp;"|"&amp;TEXT($C37,"yyyymmdd"), RRPS_ALL[Key], RRPS_ALL[Mid Price], "")</f>
        <v/>
      </c>
      <c r="DG37" s="6" t="str">
        <f>_xlfn.XLOOKUP(DG$1&amp;"|"&amp;TEXT($C37,"yyyymmdd"), RRPS_ALL[Key], RRPS_ALL[Mid Yield], "")</f>
        <v/>
      </c>
      <c r="DH37" s="6" t="str">
        <f>_xlfn.XLOOKUP(DH$1&amp;"|"&amp;TEXT($C37,"yyyymmdd"), RRPS_ALL[Key], RRPS_ALL[Dirty Mid], "")</f>
        <v/>
      </c>
      <c r="DI37" s="6" t="str">
        <f>_xlfn.XLOOKUP(DI$1&amp;"|"&amp;TEXT($C37,"yyyymmdd"), RRPS_ALL[Key], RRPS_ALL[Clean Price Mid], "")</f>
        <v/>
      </c>
      <c r="DJ37" s="6"/>
      <c r="DK37" s="6"/>
      <c r="DL37" s="6"/>
      <c r="DM37" s="7" t="str">
        <f>_xlfn.XLOOKUP(DM$1&amp;"|"&amp;TEXT($C37,"yyyymmdd"), RRPS_ALL[Key], RRPS_ALL[Yield to Maturity], "")</f>
        <v/>
      </c>
      <c r="DN37" s="6" t="str">
        <f>_xlfn.XLOOKUP(DN$1&amp;"|"&amp;TEXT($C37,"yyyymmdd"), RRPS_ALL[Key], RRPS_ALL[Mid Price], "")</f>
        <v/>
      </c>
      <c r="DO37" s="6" t="str">
        <f>_xlfn.XLOOKUP(DO$1&amp;"|"&amp;TEXT($C37,"yyyymmdd"), RRPS_ALL[Key], RRPS_ALL[Mid Yield], "")</f>
        <v/>
      </c>
      <c r="DP37" s="6" t="str">
        <f>_xlfn.XLOOKUP(DP$1&amp;"|"&amp;TEXT($C37,"yyyymmdd"), RRPS_ALL[Key], RRPS_ALL[Dirty Mid], "")</f>
        <v/>
      </c>
      <c r="DQ37" s="6" t="str">
        <f>_xlfn.XLOOKUP(DQ$1&amp;"|"&amp;TEXT($C37,"yyyymmdd"), RRPS_ALL[Key], RRPS_ALL[Clean Price Mid], "")</f>
        <v/>
      </c>
      <c r="DR37" s="6"/>
      <c r="DS37" s="6"/>
      <c r="DT37" s="6"/>
      <c r="DU37" s="7" t="str">
        <f>_xlfn.XLOOKUP(DU$1&amp;"|"&amp;TEXT($C37,"yyyymmdd"), RRPS_ALL[Key], RRPS_ALL[Yield to Maturity], "")</f>
        <v/>
      </c>
      <c r="DV37" s="6" t="str">
        <f>_xlfn.XLOOKUP(DV$1&amp;"|"&amp;TEXT($C37,"yyyymmdd"), RRPS_ALL[Key], RRPS_ALL[Mid Price], "")</f>
        <v/>
      </c>
      <c r="DW37" s="6" t="str">
        <f>_xlfn.XLOOKUP(DW$1&amp;"|"&amp;TEXT($C37,"yyyymmdd"), RRPS_ALL[Key], RRPS_ALL[Mid Yield], "")</f>
        <v/>
      </c>
      <c r="DX37" s="6" t="str">
        <f>_xlfn.XLOOKUP(DX$1&amp;"|"&amp;TEXT($C37,"yyyymmdd"), RRPS_ALL[Key], RRPS_ALL[Dirty Mid], "")</f>
        <v/>
      </c>
      <c r="DY37" s="6" t="str">
        <f>_xlfn.XLOOKUP(DY$1&amp;"|"&amp;TEXT($C37,"yyyymmdd"), RRPS_ALL[Key], RRPS_ALL[Clean Price Mid], "")</f>
        <v/>
      </c>
      <c r="DZ37" s="6"/>
      <c r="EA37" s="6"/>
      <c r="EB37" s="6"/>
      <c r="EC37" s="7" t="str">
        <f>_xlfn.XLOOKUP(EC$1&amp;"|"&amp;TEXT($C37,"yyyymmdd"), RRPS_ALL[Key], RRPS_ALL[Yield to Maturity], "")</f>
        <v/>
      </c>
      <c r="ED37" s="6" t="str">
        <f>_xlfn.XLOOKUP(ED$1&amp;"|"&amp;TEXT($C37,"yyyymmdd"), RRPS_ALL[Key], RRPS_ALL[Mid Price], "")</f>
        <v/>
      </c>
      <c r="EE37" s="6" t="str">
        <f>_xlfn.XLOOKUP(EE$1&amp;"|"&amp;TEXT($C37,"yyyymmdd"), RRPS_ALL[Key], RRPS_ALL[Mid Yield], "")</f>
        <v/>
      </c>
      <c r="EF37" s="6" t="str">
        <f>_xlfn.XLOOKUP(EF$1&amp;"|"&amp;TEXT($C37,"yyyymmdd"), RRPS_ALL[Key], RRPS_ALL[Dirty Mid], "")</f>
        <v/>
      </c>
      <c r="EG37" s="6" t="str">
        <f>_xlfn.XLOOKUP(EG$1&amp;"|"&amp;TEXT($C37,"yyyymmdd"), RRPS_ALL[Key], RRPS_ALL[Clean Price Mid], "")</f>
        <v/>
      </c>
      <c r="EH37" s="6"/>
      <c r="EI37" s="6"/>
      <c r="EJ37" s="6"/>
      <c r="EK37" s="7" t="str">
        <f>_xlfn.XLOOKUP(EK$1&amp;"|"&amp;TEXT($C37,"yyyymmdd"), RRPS_ALL[Key], RRPS_ALL[Yield to Maturity], "")</f>
        <v/>
      </c>
      <c r="EL37" s="6" t="str">
        <f>_xlfn.XLOOKUP(EL$1&amp;"|"&amp;TEXT($C37,"yyyymmdd"), RRPS_ALL[Key], RRPS_ALL[Mid Price], "")</f>
        <v/>
      </c>
      <c r="EM37" s="6" t="str">
        <f>_xlfn.XLOOKUP(EM$1&amp;"|"&amp;TEXT($C37,"yyyymmdd"), RRPS_ALL[Key], RRPS_ALL[Mid Yield], "")</f>
        <v/>
      </c>
      <c r="EN37" s="6" t="str">
        <f>_xlfn.XLOOKUP(EN$1&amp;"|"&amp;TEXT($C37,"yyyymmdd"), RRPS_ALL[Key], RRPS_ALL[Dirty Mid], "")</f>
        <v/>
      </c>
      <c r="EO37" s="6" t="str">
        <f>_xlfn.XLOOKUP(EO$1&amp;"|"&amp;TEXT($C37,"yyyymmdd"), RRPS_ALL[Key], RRPS_ALL[Clean Price Mid], "")</f>
        <v/>
      </c>
      <c r="EP37" s="6"/>
      <c r="EQ37" s="6"/>
      <c r="ER37" s="6"/>
      <c r="ES37" s="7" t="str">
        <f>_xlfn.XLOOKUP(ES$1&amp;"|"&amp;TEXT($C37,"yyyymmdd"), RRPS_ALL[Key], RRPS_ALL[Yield to Maturity], "")</f>
        <v/>
      </c>
      <c r="ET37" s="6" t="str">
        <f>_xlfn.XLOOKUP(ET$1&amp;"|"&amp;TEXT($C37,"yyyymmdd"), RRPS_ALL[Key], RRPS_ALL[Mid Price], "")</f>
        <v/>
      </c>
      <c r="EU37" s="6" t="str">
        <f>_xlfn.XLOOKUP(EU$1&amp;"|"&amp;TEXT($C37,"yyyymmdd"), RRPS_ALL[Key], RRPS_ALL[Mid Yield], "")</f>
        <v/>
      </c>
      <c r="EV37" s="6" t="str">
        <f>_xlfn.XLOOKUP(EV$1&amp;"|"&amp;TEXT($C37,"yyyymmdd"), RRPS_ALL[Key], RRPS_ALL[Dirty Mid], "")</f>
        <v/>
      </c>
      <c r="EW37" s="6" t="str">
        <f>_xlfn.XLOOKUP(EW$1&amp;"|"&amp;TEXT($C37,"yyyymmdd"), RRPS_ALL[Key], RRPS_ALL[Clean Price Mid], "")</f>
        <v/>
      </c>
      <c r="EX37" s="6"/>
      <c r="EY37" s="6"/>
      <c r="EZ37" s="6"/>
      <c r="FA37" s="7" t="str">
        <f>_xlfn.XLOOKUP(FA$1&amp;"|"&amp;TEXT($C37,"yyyymmdd"), RRPS_ALL[Key], RRPS_ALL[Yield to Maturity], "")</f>
        <v/>
      </c>
      <c r="FB37" s="6" t="str">
        <f>_xlfn.XLOOKUP(FB$1&amp;"|"&amp;TEXT($C37,"yyyymmdd"), RRPS_ALL[Key], RRPS_ALL[Mid Price], "")</f>
        <v/>
      </c>
      <c r="FC37" s="6" t="str">
        <f>_xlfn.XLOOKUP(FC$1&amp;"|"&amp;TEXT($C37,"yyyymmdd"), RRPS_ALL[Key], RRPS_ALL[Mid Yield], "")</f>
        <v/>
      </c>
      <c r="FD37" s="6" t="str">
        <f>_xlfn.XLOOKUP(FD$1&amp;"|"&amp;TEXT($C37,"yyyymmdd"), RRPS_ALL[Key], RRPS_ALL[Dirty Mid], "")</f>
        <v/>
      </c>
      <c r="FE37" s="6" t="str">
        <f>_xlfn.XLOOKUP(FE$1&amp;"|"&amp;TEXT($C37,"yyyymmdd"), RRPS_ALL[Key], RRPS_ALL[Clean Price Mid], "")</f>
        <v/>
      </c>
      <c r="FF37" s="6"/>
      <c r="FG37" s="6"/>
      <c r="FH37" s="6"/>
      <c r="FI37" s="7" t="str">
        <f>_xlfn.XLOOKUP(FI$1&amp;"|"&amp;TEXT($C37,"yyyymmdd"), RRPS_ALL[Key], RRPS_ALL[Yield to Maturity], "")</f>
        <v/>
      </c>
      <c r="FJ37" s="6" t="str">
        <f>_xlfn.XLOOKUP(FJ$1&amp;"|"&amp;TEXT($C37,"yyyymmdd"), RRPS_ALL[Key], RRPS_ALL[Mid Price], "")</f>
        <v/>
      </c>
      <c r="FK37" s="6" t="str">
        <f>_xlfn.XLOOKUP(FK$1&amp;"|"&amp;TEXT($C37,"yyyymmdd"), RRPS_ALL[Key], RRPS_ALL[Mid Yield], "")</f>
        <v/>
      </c>
      <c r="FL37" s="6" t="str">
        <f>_xlfn.XLOOKUP(FL$1&amp;"|"&amp;TEXT($C37,"yyyymmdd"), RRPS_ALL[Key], RRPS_ALL[Dirty Mid], "")</f>
        <v/>
      </c>
      <c r="FM37" s="6" t="str">
        <f>_xlfn.XLOOKUP(FM$1&amp;"|"&amp;TEXT($C37,"yyyymmdd"), RRPS_ALL[Key], RRPS_ALL[Clean Price Mid], "")</f>
        <v/>
      </c>
      <c r="FN37" s="6"/>
      <c r="FO37" s="6"/>
      <c r="FP37" s="6"/>
      <c r="FQ37" s="7" t="str">
        <f>_xlfn.XLOOKUP(FQ$1&amp;"|"&amp;TEXT($C37,"yyyymmdd"), RRPS_ALL[Key], RRPS_ALL[Yield to Maturity], "")</f>
        <v/>
      </c>
      <c r="FR37" s="6" t="str">
        <f>_xlfn.XLOOKUP(FR$1&amp;"|"&amp;TEXT($C37,"yyyymmdd"), RRPS_ALL[Key], RRPS_ALL[Mid Price], "")</f>
        <v/>
      </c>
      <c r="FS37" s="6" t="str">
        <f>_xlfn.XLOOKUP(FS$1&amp;"|"&amp;TEXT($C37,"yyyymmdd"), RRPS_ALL[Key], RRPS_ALL[Mid Yield], "")</f>
        <v/>
      </c>
      <c r="FT37" s="6" t="str">
        <f>_xlfn.XLOOKUP(FT$1&amp;"|"&amp;TEXT($C37,"yyyymmdd"), RRPS_ALL[Key], RRPS_ALL[Dirty Mid], "")</f>
        <v/>
      </c>
      <c r="FU37" s="6" t="str">
        <f>_xlfn.XLOOKUP(FU$1&amp;"|"&amp;TEXT($C37,"yyyymmdd"), RRPS_ALL[Key], RRPS_ALL[Clean Price Mid], "")</f>
        <v/>
      </c>
      <c r="FV37" s="6"/>
      <c r="FW37" s="6"/>
      <c r="FX37" s="6"/>
      <c r="FY37" s="7" t="str">
        <f>_xlfn.XLOOKUP(FY$1&amp;"|"&amp;TEXT($C37,"yyyymmdd"), RRPS_ALL[Key], RRPS_ALL[Yield to Maturity], "")</f>
        <v/>
      </c>
      <c r="FZ37" s="6" t="str">
        <f>_xlfn.XLOOKUP(FZ$1&amp;"|"&amp;TEXT($C37,"yyyymmdd"), RRPS_ALL[Key], RRPS_ALL[Mid Price], "")</f>
        <v/>
      </c>
      <c r="GA37" s="6" t="str">
        <f>_xlfn.XLOOKUP(GA$1&amp;"|"&amp;TEXT($C37,"yyyymmdd"), RRPS_ALL[Key], RRPS_ALL[Mid Yield], "")</f>
        <v/>
      </c>
      <c r="GB37" s="6" t="str">
        <f>_xlfn.XLOOKUP(GB$1&amp;"|"&amp;TEXT($C37,"yyyymmdd"), RRPS_ALL[Key], RRPS_ALL[Dirty Mid], "")</f>
        <v/>
      </c>
      <c r="GC37" s="6" t="str">
        <f>_xlfn.XLOOKUP(GC$1&amp;"|"&amp;TEXT($C37,"yyyymmdd"), RRPS_ALL[Key], RRPS_ALL[Clean Price Mid], "")</f>
        <v/>
      </c>
      <c r="GD37" s="6"/>
      <c r="GE37" s="6"/>
      <c r="GF37" s="6"/>
      <c r="GG37" s="7" t="str">
        <f>_xlfn.XLOOKUP(GG$1&amp;"|"&amp;TEXT($C37,"yyyymmdd"), RRPS_ALL[Key], RRPS_ALL[Yield to Maturity], "")</f>
        <v/>
      </c>
      <c r="GH37" s="6" t="str">
        <f>_xlfn.XLOOKUP(GH$1&amp;"|"&amp;TEXT($C37,"yyyymmdd"), RRPS_ALL[Key], RRPS_ALL[Mid Price], "")</f>
        <v/>
      </c>
      <c r="GI37" s="6" t="str">
        <f>_xlfn.XLOOKUP(GI$1&amp;"|"&amp;TEXT($C37,"yyyymmdd"), RRPS_ALL[Key], RRPS_ALL[Mid Yield], "")</f>
        <v/>
      </c>
      <c r="GJ37" s="6" t="str">
        <f>_xlfn.XLOOKUP(GJ$1&amp;"|"&amp;TEXT($C37,"yyyymmdd"), RRPS_ALL[Key], RRPS_ALL[Dirty Mid], "")</f>
        <v/>
      </c>
      <c r="GK37" s="6" t="str">
        <f>_xlfn.XLOOKUP(GK$1&amp;"|"&amp;TEXT($C37,"yyyymmdd"), RRPS_ALL[Key], RRPS_ALL[Clean Price Mid], "")</f>
        <v/>
      </c>
      <c r="GL37" s="6"/>
      <c r="GM37" s="6"/>
      <c r="GN37" s="6"/>
      <c r="GO37" s="7" t="str">
        <f>_xlfn.XLOOKUP(GO$1&amp;"|"&amp;TEXT($C37,"yyyymmdd"), RRPS_ALL[Key], RRPS_ALL[Yield to Maturity], "")</f>
        <v/>
      </c>
      <c r="GP37" s="6" t="str">
        <f>_xlfn.XLOOKUP(GP$1&amp;"|"&amp;TEXT($C37,"yyyymmdd"), RRPS_ALL[Key], RRPS_ALL[Mid Price], "")</f>
        <v/>
      </c>
      <c r="GQ37" s="6" t="str">
        <f>_xlfn.XLOOKUP(GQ$1&amp;"|"&amp;TEXT($C37,"yyyymmdd"), RRPS_ALL[Key], RRPS_ALL[Mid Yield], "")</f>
        <v/>
      </c>
      <c r="GR37" s="6" t="str">
        <f>_xlfn.XLOOKUP(GR$1&amp;"|"&amp;TEXT($C37,"yyyymmdd"), RRPS_ALL[Key], RRPS_ALL[Dirty Mid], "")</f>
        <v/>
      </c>
      <c r="GS37" s="6" t="str">
        <f>_xlfn.XLOOKUP(GS$1&amp;"|"&amp;TEXT($C37,"yyyymmdd"), RRPS_ALL[Key], RRPS_ALL[Clean Price Mid], "")</f>
        <v/>
      </c>
      <c r="GT37" s="6"/>
      <c r="GU37" s="6"/>
      <c r="GV37" s="6"/>
      <c r="GW37" s="7" t="str">
        <f>_xlfn.XLOOKUP(GW$1&amp;"|"&amp;TEXT($C37,"yyyymmdd"), RRPS_ALL[Key], RRPS_ALL[Yield to Maturity], "")</f>
        <v/>
      </c>
      <c r="GX37" s="6" t="str">
        <f>_xlfn.XLOOKUP(GX$1&amp;"|"&amp;TEXT($C37,"yyyymmdd"), RRPS_ALL[Key], RRPS_ALL[Mid Price], "")</f>
        <v/>
      </c>
      <c r="GY37" s="6" t="str">
        <f>_xlfn.XLOOKUP(GY$1&amp;"|"&amp;TEXT($C37,"yyyymmdd"), RRPS_ALL[Key], RRPS_ALL[Mid Yield], "")</f>
        <v/>
      </c>
      <c r="GZ37" s="6" t="str">
        <f>_xlfn.XLOOKUP(GZ$1&amp;"|"&amp;TEXT($C37,"yyyymmdd"), RRPS_ALL[Key], RRPS_ALL[Dirty Mid], "")</f>
        <v/>
      </c>
      <c r="HA37" s="6" t="str">
        <f>_xlfn.XLOOKUP(HA$1&amp;"|"&amp;TEXT($C37,"yyyymmdd"), RRPS_ALL[Key], RRPS_ALL[Clean Price Mid], "")</f>
        <v/>
      </c>
      <c r="HB37" s="6"/>
      <c r="HC37" s="6"/>
      <c r="HD37" s="6"/>
    </row>
    <row r="38" spans="1:212" x14ac:dyDescent="0.2">
      <c r="A38">
        <v>2002</v>
      </c>
      <c r="B38">
        <v>10</v>
      </c>
      <c r="C38" s="5">
        <f t="shared" si="0"/>
        <v>37560</v>
      </c>
      <c r="D38" s="6">
        <v>3.5</v>
      </c>
      <c r="E38" s="7">
        <f>_xlfn.XLOOKUP(E$1&amp;"|"&amp;TEXT($C38,"yyyymmdd"), RRPS_ALL[Key], RRPS_ALL[Yield to Maturity], "")</f>
        <v>4.4130000000000003</v>
      </c>
      <c r="F38" s="6">
        <f>_xlfn.XLOOKUP(F$1&amp;"|"&amp;TEXT($C38,"yyyymmdd"), RRPS_ALL[Key], RRPS_ALL[Mid Price], "")</f>
        <v>103.36</v>
      </c>
      <c r="G38" s="6">
        <f>_xlfn.XLOOKUP(G$1&amp;"|"&amp;TEXT($C38,"yyyymmdd"), RRPS_ALL[Key], RRPS_ALL[Mid Yield], "")</f>
        <v>0</v>
      </c>
      <c r="H38" s="6">
        <f>_xlfn.XLOOKUP(H$1&amp;"|"&amp;TEXT($C38,"yyyymmdd"), RRPS_ALL[Key], RRPS_ALL[Dirty Mid], "")</f>
        <v>0</v>
      </c>
      <c r="I38" s="6">
        <f>_xlfn.XLOOKUP(I$1&amp;"|"&amp;TEXT($C38,"yyyymmdd"), RRPS_ALL[Key], RRPS_ALL[Clean Price Mid], "")</f>
        <v>0</v>
      </c>
      <c r="J38" s="6">
        <v>0.06</v>
      </c>
      <c r="K38" s="5">
        <v>38392</v>
      </c>
      <c r="L38" s="6">
        <f t="shared" si="1"/>
        <v>2.2778918548939084</v>
      </c>
      <c r="M38" s="7">
        <f>_xlfn.XLOOKUP(M$1&amp;"|"&amp;TEXT($C38,"yyyymmdd"), RRPS_ALL[Key], RRPS_ALL[Yield to Maturity], "")</f>
        <v>4.6609999999999996</v>
      </c>
      <c r="N38" s="6">
        <f>_xlfn.XLOOKUP(N$1&amp;"|"&amp;TEXT($C38,"yyyymmdd"), RRPS_ALL[Key], RRPS_ALL[Mid Price], "")</f>
        <v>106.66</v>
      </c>
      <c r="O38" s="6">
        <f>_xlfn.XLOOKUP(O$1&amp;"|"&amp;TEXT($C38,"yyyymmdd"), RRPS_ALL[Key], RRPS_ALL[Mid Yield], "")</f>
        <v>0</v>
      </c>
      <c r="P38" s="6">
        <f>_xlfn.XLOOKUP(P$1&amp;"|"&amp;TEXT($C38,"yyyymmdd"), RRPS_ALL[Key], RRPS_ALL[Dirty Mid], "")</f>
        <v>0</v>
      </c>
      <c r="Q38" s="6">
        <f>_xlfn.XLOOKUP(Q$1&amp;"|"&amp;TEXT($C38,"yyyymmdd"), RRPS_ALL[Key], RRPS_ALL[Clean Price Mid], "")</f>
        <v>0</v>
      </c>
      <c r="R38" s="6">
        <v>6.5000000000000002E-2</v>
      </c>
      <c r="S38" s="5">
        <v>39015</v>
      </c>
      <c r="T38" s="6">
        <f t="shared" si="2"/>
        <v>3.9841182913472073</v>
      </c>
      <c r="U38" s="7">
        <f>_xlfn.XLOOKUP(U$1&amp;"|"&amp;TEXT($C38,"yyyymmdd"), RRPS_ALL[Key], RRPS_ALL[Yield to Maturity], "")</f>
        <v>4.8319999999999999</v>
      </c>
      <c r="V38" s="6">
        <f>_xlfn.XLOOKUP(V$1&amp;"|"&amp;TEXT($C38,"yyyymmdd"), RRPS_ALL[Key], RRPS_ALL[Mid Price], "")</f>
        <v>107.905</v>
      </c>
      <c r="W38" s="6">
        <f>_xlfn.XLOOKUP(W$1&amp;"|"&amp;TEXT($C38,"yyyymmdd"), RRPS_ALL[Key], RRPS_ALL[Mid Yield], "")</f>
        <v>0</v>
      </c>
      <c r="X38" s="6">
        <f>_xlfn.XLOOKUP(X$1&amp;"|"&amp;TEXT($C38,"yyyymmdd"), RRPS_ALL[Key], RRPS_ALL[Dirty Mid], "")</f>
        <v>0</v>
      </c>
      <c r="Y38" s="6">
        <f>_xlfn.XLOOKUP(Y$1&amp;"|"&amp;TEXT($C38,"yyyymmdd"), RRPS_ALL[Key], RRPS_ALL[Clean Price Mid], "")</f>
        <v>0</v>
      </c>
      <c r="Z38" s="6">
        <v>6.5000000000000002E-2</v>
      </c>
      <c r="AA38" s="5">
        <v>39573</v>
      </c>
      <c r="AB38" s="6">
        <f t="shared" si="3"/>
        <v>5.5107547907704344</v>
      </c>
      <c r="AC38" s="7">
        <f>_xlfn.XLOOKUP(AC$1&amp;"|"&amp;TEXT($C38,"yyyymmdd"), RRPS_ALL[Key], RRPS_ALL[Yield to Maturity], "")</f>
        <v>5.31</v>
      </c>
      <c r="AD38" s="6">
        <f>_xlfn.XLOOKUP(AD$1&amp;"|"&amp;TEXT($C38,"yyyymmdd"), RRPS_ALL[Key], RRPS_ALL[Mid Price], "")</f>
        <v>112.175</v>
      </c>
      <c r="AE38" s="6">
        <f>_xlfn.XLOOKUP(AE$1&amp;"|"&amp;TEXT($C38,"yyyymmdd"), RRPS_ALL[Key], RRPS_ALL[Mid Yield], "")</f>
        <v>0</v>
      </c>
      <c r="AF38" s="6">
        <f>_xlfn.XLOOKUP(AF$1&amp;"|"&amp;TEXT($C38,"yyyymmdd"), RRPS_ALL[Key], RRPS_ALL[Dirty Mid], "")</f>
        <v>3.28125</v>
      </c>
      <c r="AG38" s="6">
        <f>_xlfn.XLOOKUP(AG$1&amp;"|"&amp;TEXT($C38,"yyyymmdd"), RRPS_ALL[Key], RRPS_ALL[Clean Price Mid], "")</f>
        <v>8.3205799999999996</v>
      </c>
      <c r="AH38" s="6">
        <v>6.7500000000000004E-2</v>
      </c>
      <c r="AI38" s="5">
        <v>41764</v>
      </c>
      <c r="AJ38" s="6">
        <f t="shared" si="4"/>
        <v>11.510530749789385</v>
      </c>
      <c r="AK38" s="7">
        <f>_xlfn.XLOOKUP(AK$1&amp;"|"&amp;TEXT($C38,"yyyymmdd"), RRPS_ALL[Key], RRPS_ALL[Yield to Maturity], "")</f>
        <v>4.9290000000000003</v>
      </c>
      <c r="AL38" s="6">
        <f>_xlfn.XLOOKUP(AL$1&amp;"|"&amp;TEXT($C38,"yyyymmdd"), RRPS_ALL[Key], RRPS_ALL[Mid Price], "")</f>
        <v>100.38</v>
      </c>
      <c r="AM38" s="6">
        <f>_xlfn.XLOOKUP(AM$1&amp;"|"&amp;TEXT($C38,"yyyymmdd"), RRPS_ALL[Key], RRPS_ALL[Mid Yield], "")</f>
        <v>0</v>
      </c>
      <c r="AN38" s="6">
        <f>_xlfn.XLOOKUP(AN$1&amp;"|"&amp;TEXT($C38,"yyyymmdd"), RRPS_ALL[Key], RRPS_ALL[Dirty Mid], "")</f>
        <v>0</v>
      </c>
      <c r="AO38" s="6">
        <f>_xlfn.XLOOKUP(AO$1&amp;"|"&amp;TEXT($C38,"yyyymmdd"), RRPS_ALL[Key], RRPS_ALL[Clean Price Mid], "")</f>
        <v>0</v>
      </c>
      <c r="AP38" s="6">
        <v>0.05</v>
      </c>
      <c r="AQ38" s="5">
        <v>39890</v>
      </c>
      <c r="AR38" s="6">
        <f t="shared" si="5"/>
        <v>6.3791923340177963</v>
      </c>
      <c r="AS38" s="7">
        <f>_xlfn.XLOOKUP(AS$1&amp;"|"&amp;TEXT($C38,"yyyymmdd"), RRPS_ALL[Key], RRPS_ALL[Yield to Maturity], "")</f>
        <v>4.5819999999999999</v>
      </c>
      <c r="AT38" s="6">
        <f>_xlfn.XLOOKUP(AT$1&amp;"|"&amp;TEXT($C38,"yyyymmdd"), RRPS_ALL[Key], RRPS_ALL[Mid Price], "")</f>
        <v>96.594999999999999</v>
      </c>
      <c r="AU38" s="6">
        <f>_xlfn.XLOOKUP(AU$1&amp;"|"&amp;TEXT($C38,"yyyymmdd"), RRPS_ALL[Key], RRPS_ALL[Mid Yield], "")</f>
        <v>0</v>
      </c>
      <c r="AV38" s="6">
        <f>_xlfn.XLOOKUP(AV$1&amp;"|"&amp;TEXT($C38,"yyyymmdd"), RRPS_ALL[Key], RRPS_ALL[Dirty Mid], "")</f>
        <v>0</v>
      </c>
      <c r="AW38" s="6">
        <f>_xlfn.XLOOKUP(AW$1&amp;"|"&amp;TEXT($C38,"yyyymmdd"), RRPS_ALL[Key], RRPS_ALL[Clean Price Mid], "")</f>
        <v>0</v>
      </c>
      <c r="AX38" s="6">
        <v>3.5000000000000003E-2</v>
      </c>
      <c r="AY38" s="5">
        <v>38827</v>
      </c>
      <c r="AZ38" s="6">
        <f t="shared" si="8"/>
        <v>3.4693318729463307</v>
      </c>
      <c r="BA38" s="7">
        <f>_xlfn.XLOOKUP(BA$1&amp;"|"&amp;TEXT($C38,"yyyymmdd"), RRPS_ALL[Key], RRPS_ALL[Yield to Maturity], "")</f>
        <v>5.1260000000000003</v>
      </c>
      <c r="BB38" s="6">
        <f>_xlfn.XLOOKUP(BB$1&amp;"|"&amp;TEXT($C38,"yyyymmdd"), RRPS_ALL[Key], RRPS_ALL[Mid Price], "")</f>
        <v>100.83</v>
      </c>
      <c r="BC38" s="6">
        <f>_xlfn.XLOOKUP(BC$1&amp;"|"&amp;TEXT($C38,"yyyymmdd"), RRPS_ALL[Key], RRPS_ALL[Mid Yield], "")</f>
        <v>0</v>
      </c>
      <c r="BD38" s="6">
        <f>_xlfn.XLOOKUP(BD$1&amp;"|"&amp;TEXT($C38,"yyyymmdd"), RRPS_ALL[Key], RRPS_ALL[Dirty Mid], "")</f>
        <v>0</v>
      </c>
      <c r="BE38" s="6">
        <f>_xlfn.XLOOKUP(BE$1&amp;"|"&amp;TEXT($C38,"yyyymmdd"), RRPS_ALL[Key], RRPS_ALL[Clean Price Mid], "")</f>
        <v>0</v>
      </c>
      <c r="BF38" s="6">
        <v>5.2499999999999998E-2</v>
      </c>
      <c r="BG38" s="5">
        <v>40617</v>
      </c>
      <c r="BH38" s="6">
        <f t="shared" si="7"/>
        <v>8.3707557502738226</v>
      </c>
      <c r="BI38" s="7">
        <f>_xlfn.XLOOKUP(BI$1&amp;"|"&amp;TEXT($C38,"yyyymmdd"), RRPS_ALL[Key], RRPS_ALL[Yield to Maturity], "")</f>
        <v>5.1980000000000004</v>
      </c>
      <c r="BJ38" s="6">
        <f>_xlfn.XLOOKUP(BJ$1&amp;"|"&amp;TEXT($C38,"yyyymmdd"), RRPS_ALL[Key], RRPS_ALL[Mid Price], "")</f>
        <v>102.345</v>
      </c>
      <c r="BK38" s="6">
        <f>_xlfn.XLOOKUP(BK$1&amp;"|"&amp;TEXT($C38,"yyyymmdd"), RRPS_ALL[Key], RRPS_ALL[Mid Yield], "")</f>
        <v>0</v>
      </c>
      <c r="BL38" s="6">
        <f>_xlfn.XLOOKUP(BL$1&amp;"|"&amp;TEXT($C38,"yyyymmdd"), RRPS_ALL[Key], RRPS_ALL[Dirty Mid], "")</f>
        <v>0.33611000000000002</v>
      </c>
      <c r="BM38" s="6">
        <f>_xlfn.XLOOKUP(BM$1&amp;"|"&amp;TEXT($C38,"yyyymmdd"), RRPS_ALL[Key], RRPS_ALL[Clean Price Mid], "")</f>
        <v>7.9175800000000001</v>
      </c>
      <c r="BN38" s="6">
        <v>5.5E-2</v>
      </c>
      <c r="BO38" s="5">
        <v>41190</v>
      </c>
      <c r="BP38" s="6">
        <f t="shared" si="9"/>
        <v>9.937779990044799</v>
      </c>
      <c r="BQ38" s="7" t="str">
        <f>_xlfn.XLOOKUP(BQ$1&amp;"|"&amp;TEXT($C38,"yyyymmdd"), RRPS_ALL[Key], RRPS_ALL[Yield to Maturity], "")</f>
        <v/>
      </c>
      <c r="BR38" s="6" t="str">
        <f>_xlfn.XLOOKUP(BR$1&amp;"|"&amp;TEXT($C38,"yyyymmdd"), RRPS_ALL[Key], RRPS_ALL[Mid Price], "")</f>
        <v/>
      </c>
      <c r="BS38" s="6" t="str">
        <f>_xlfn.XLOOKUP(BS$1&amp;"|"&amp;TEXT($C38,"yyyymmdd"), RRPS_ALL[Key], RRPS_ALL[Mid Yield], "")</f>
        <v/>
      </c>
      <c r="BT38" s="6" t="str">
        <f>_xlfn.XLOOKUP(BT$1&amp;"|"&amp;TEXT($C38,"yyyymmdd"), RRPS_ALL[Key], RRPS_ALL[Dirty Mid], "")</f>
        <v/>
      </c>
      <c r="BU38" s="6" t="str">
        <f>_xlfn.XLOOKUP(BU$1&amp;"|"&amp;TEXT($C38,"yyyymmdd"), RRPS_ALL[Key], RRPS_ALL[Clean Price Mid], "")</f>
        <v/>
      </c>
      <c r="BV38" s="6"/>
      <c r="BW38" s="6"/>
      <c r="BX38" s="6"/>
      <c r="BY38" s="7" t="str">
        <f>_xlfn.XLOOKUP(BY$1&amp;"|"&amp;TEXT($C38,"yyyymmdd"), RRPS_ALL[Key], RRPS_ALL[Yield to Maturity], "")</f>
        <v/>
      </c>
      <c r="BZ38" s="6" t="str">
        <f>_xlfn.XLOOKUP(BZ$1&amp;"|"&amp;TEXT($C38,"yyyymmdd"), RRPS_ALL[Key], RRPS_ALL[Mid Price], "")</f>
        <v/>
      </c>
      <c r="CA38" s="6" t="str">
        <f>_xlfn.XLOOKUP(CA$1&amp;"|"&amp;TEXT($C38,"yyyymmdd"), RRPS_ALL[Key], RRPS_ALL[Mid Yield], "")</f>
        <v/>
      </c>
      <c r="CB38" s="6" t="str">
        <f>_xlfn.XLOOKUP(CB$1&amp;"|"&amp;TEXT($C38,"yyyymmdd"), RRPS_ALL[Key], RRPS_ALL[Dirty Mid], "")</f>
        <v/>
      </c>
      <c r="CC38" s="6" t="str">
        <f>_xlfn.XLOOKUP(CC$1&amp;"|"&amp;TEXT($C38,"yyyymmdd"), RRPS_ALL[Key], RRPS_ALL[Clean Price Mid], "")</f>
        <v/>
      </c>
      <c r="CD38" s="6"/>
      <c r="CE38" s="6"/>
      <c r="CF38" s="6"/>
      <c r="CG38" s="7" t="str">
        <f>_xlfn.XLOOKUP(CG$1&amp;"|"&amp;TEXT($C38,"yyyymmdd"), RRPS_ALL[Key], RRPS_ALL[Yield to Maturity], "")</f>
        <v/>
      </c>
      <c r="CH38" s="6" t="str">
        <f>_xlfn.XLOOKUP(CH$1&amp;"|"&amp;TEXT($C38,"yyyymmdd"), RRPS_ALL[Key], RRPS_ALL[Mid Price], "")</f>
        <v/>
      </c>
      <c r="CI38" s="6" t="str">
        <f>_xlfn.XLOOKUP(CI$1&amp;"|"&amp;TEXT($C38,"yyyymmdd"), RRPS_ALL[Key], RRPS_ALL[Mid Yield], "")</f>
        <v/>
      </c>
      <c r="CJ38" s="6" t="str">
        <f>_xlfn.XLOOKUP(CJ$1&amp;"|"&amp;TEXT($C38,"yyyymmdd"), RRPS_ALL[Key], RRPS_ALL[Dirty Mid], "")</f>
        <v/>
      </c>
      <c r="CK38" s="6" t="str">
        <f>_xlfn.XLOOKUP(CK$1&amp;"|"&amp;TEXT($C38,"yyyymmdd"), RRPS_ALL[Key], RRPS_ALL[Clean Price Mid], "")</f>
        <v/>
      </c>
      <c r="CL38" s="6"/>
      <c r="CM38" s="6"/>
      <c r="CN38" s="6"/>
      <c r="CO38" s="7" t="str">
        <f>_xlfn.XLOOKUP(CO$1&amp;"|"&amp;TEXT($C38,"yyyymmdd"), RRPS_ALL[Key], RRPS_ALL[Yield to Maturity], "")</f>
        <v/>
      </c>
      <c r="CP38" s="6" t="str">
        <f>_xlfn.XLOOKUP(CP$1&amp;"|"&amp;TEXT($C38,"yyyymmdd"), RRPS_ALL[Key], RRPS_ALL[Mid Price], "")</f>
        <v/>
      </c>
      <c r="CQ38" s="6" t="str">
        <f>_xlfn.XLOOKUP(CQ$1&amp;"|"&amp;TEXT($C38,"yyyymmdd"), RRPS_ALL[Key], RRPS_ALL[Mid Yield], "")</f>
        <v/>
      </c>
      <c r="CR38" s="6" t="str">
        <f>_xlfn.XLOOKUP(CR$1&amp;"|"&amp;TEXT($C38,"yyyymmdd"), RRPS_ALL[Key], RRPS_ALL[Dirty Mid], "")</f>
        <v/>
      </c>
      <c r="CS38" s="6" t="str">
        <f>_xlfn.XLOOKUP(CS$1&amp;"|"&amp;TEXT($C38,"yyyymmdd"), RRPS_ALL[Key], RRPS_ALL[Clean Price Mid], "")</f>
        <v/>
      </c>
      <c r="CT38" s="6"/>
      <c r="CU38" s="6"/>
      <c r="CV38" s="6"/>
      <c r="CW38" s="7" t="str">
        <f>_xlfn.XLOOKUP(CW$1&amp;"|"&amp;TEXT($C38,"yyyymmdd"), RRPS_ALL[Key], RRPS_ALL[Yield to Maturity], "")</f>
        <v/>
      </c>
      <c r="CX38" s="6" t="str">
        <f>_xlfn.XLOOKUP(CX$1&amp;"|"&amp;TEXT($C38,"yyyymmdd"), RRPS_ALL[Key], RRPS_ALL[Mid Price], "")</f>
        <v/>
      </c>
      <c r="CY38" s="6" t="str">
        <f>_xlfn.XLOOKUP(CY$1&amp;"|"&amp;TEXT($C38,"yyyymmdd"), RRPS_ALL[Key], RRPS_ALL[Mid Yield], "")</f>
        <v/>
      </c>
      <c r="CZ38" s="6" t="str">
        <f>_xlfn.XLOOKUP(CZ$1&amp;"|"&amp;TEXT($C38,"yyyymmdd"), RRPS_ALL[Key], RRPS_ALL[Dirty Mid], "")</f>
        <v/>
      </c>
      <c r="DA38" s="6" t="str">
        <f>_xlfn.XLOOKUP(DA$1&amp;"|"&amp;TEXT($C38,"yyyymmdd"), RRPS_ALL[Key], RRPS_ALL[Clean Price Mid], "")</f>
        <v/>
      </c>
      <c r="DB38" s="6"/>
      <c r="DC38" s="6"/>
      <c r="DD38" s="6"/>
      <c r="DE38" s="7" t="str">
        <f>_xlfn.XLOOKUP(DE$1&amp;"|"&amp;TEXT($C38,"yyyymmdd"), RRPS_ALL[Key], RRPS_ALL[Yield to Maturity], "")</f>
        <v/>
      </c>
      <c r="DF38" s="6" t="str">
        <f>_xlfn.XLOOKUP(DF$1&amp;"|"&amp;TEXT($C38,"yyyymmdd"), RRPS_ALL[Key], RRPS_ALL[Mid Price], "")</f>
        <v/>
      </c>
      <c r="DG38" s="6" t="str">
        <f>_xlfn.XLOOKUP(DG$1&amp;"|"&amp;TEXT($C38,"yyyymmdd"), RRPS_ALL[Key], RRPS_ALL[Mid Yield], "")</f>
        <v/>
      </c>
      <c r="DH38" s="6" t="str">
        <f>_xlfn.XLOOKUP(DH$1&amp;"|"&amp;TEXT($C38,"yyyymmdd"), RRPS_ALL[Key], RRPS_ALL[Dirty Mid], "")</f>
        <v/>
      </c>
      <c r="DI38" s="6" t="str">
        <f>_xlfn.XLOOKUP(DI$1&amp;"|"&amp;TEXT($C38,"yyyymmdd"), RRPS_ALL[Key], RRPS_ALL[Clean Price Mid], "")</f>
        <v/>
      </c>
      <c r="DJ38" s="6"/>
      <c r="DK38" s="6"/>
      <c r="DL38" s="6"/>
      <c r="DM38" s="7" t="str">
        <f>_xlfn.XLOOKUP(DM$1&amp;"|"&amp;TEXT($C38,"yyyymmdd"), RRPS_ALL[Key], RRPS_ALL[Yield to Maturity], "")</f>
        <v/>
      </c>
      <c r="DN38" s="6" t="str">
        <f>_xlfn.XLOOKUP(DN$1&amp;"|"&amp;TEXT($C38,"yyyymmdd"), RRPS_ALL[Key], RRPS_ALL[Mid Price], "")</f>
        <v/>
      </c>
      <c r="DO38" s="6" t="str">
        <f>_xlfn.XLOOKUP(DO$1&amp;"|"&amp;TEXT($C38,"yyyymmdd"), RRPS_ALL[Key], RRPS_ALL[Mid Yield], "")</f>
        <v/>
      </c>
      <c r="DP38" s="6" t="str">
        <f>_xlfn.XLOOKUP(DP$1&amp;"|"&amp;TEXT($C38,"yyyymmdd"), RRPS_ALL[Key], RRPS_ALL[Dirty Mid], "")</f>
        <v/>
      </c>
      <c r="DQ38" s="6" t="str">
        <f>_xlfn.XLOOKUP(DQ$1&amp;"|"&amp;TEXT($C38,"yyyymmdd"), RRPS_ALL[Key], RRPS_ALL[Clean Price Mid], "")</f>
        <v/>
      </c>
      <c r="DR38" s="6"/>
      <c r="DS38" s="6"/>
      <c r="DT38" s="6"/>
      <c r="DU38" s="7" t="str">
        <f>_xlfn.XLOOKUP(DU$1&amp;"|"&amp;TEXT($C38,"yyyymmdd"), RRPS_ALL[Key], RRPS_ALL[Yield to Maturity], "")</f>
        <v/>
      </c>
      <c r="DV38" s="6" t="str">
        <f>_xlfn.XLOOKUP(DV$1&amp;"|"&amp;TEXT($C38,"yyyymmdd"), RRPS_ALL[Key], RRPS_ALL[Mid Price], "")</f>
        <v/>
      </c>
      <c r="DW38" s="6" t="str">
        <f>_xlfn.XLOOKUP(DW$1&amp;"|"&amp;TEXT($C38,"yyyymmdd"), RRPS_ALL[Key], RRPS_ALL[Mid Yield], "")</f>
        <v/>
      </c>
      <c r="DX38" s="6" t="str">
        <f>_xlfn.XLOOKUP(DX$1&amp;"|"&amp;TEXT($C38,"yyyymmdd"), RRPS_ALL[Key], RRPS_ALL[Dirty Mid], "")</f>
        <v/>
      </c>
      <c r="DY38" s="6" t="str">
        <f>_xlfn.XLOOKUP(DY$1&amp;"|"&amp;TEXT($C38,"yyyymmdd"), RRPS_ALL[Key], RRPS_ALL[Clean Price Mid], "")</f>
        <v/>
      </c>
      <c r="DZ38" s="6"/>
      <c r="EA38" s="6"/>
      <c r="EB38" s="6"/>
      <c r="EC38" s="7" t="str">
        <f>_xlfn.XLOOKUP(EC$1&amp;"|"&amp;TEXT($C38,"yyyymmdd"), RRPS_ALL[Key], RRPS_ALL[Yield to Maturity], "")</f>
        <v/>
      </c>
      <c r="ED38" s="6" t="str">
        <f>_xlfn.XLOOKUP(ED$1&amp;"|"&amp;TEXT($C38,"yyyymmdd"), RRPS_ALL[Key], RRPS_ALL[Mid Price], "")</f>
        <v/>
      </c>
      <c r="EE38" s="6" t="str">
        <f>_xlfn.XLOOKUP(EE$1&amp;"|"&amp;TEXT($C38,"yyyymmdd"), RRPS_ALL[Key], RRPS_ALL[Mid Yield], "")</f>
        <v/>
      </c>
      <c r="EF38" s="6" t="str">
        <f>_xlfn.XLOOKUP(EF$1&amp;"|"&amp;TEXT($C38,"yyyymmdd"), RRPS_ALL[Key], RRPS_ALL[Dirty Mid], "")</f>
        <v/>
      </c>
      <c r="EG38" s="6" t="str">
        <f>_xlfn.XLOOKUP(EG$1&amp;"|"&amp;TEXT($C38,"yyyymmdd"), RRPS_ALL[Key], RRPS_ALL[Clean Price Mid], "")</f>
        <v/>
      </c>
      <c r="EH38" s="6"/>
      <c r="EI38" s="6"/>
      <c r="EJ38" s="6"/>
      <c r="EK38" s="7" t="str">
        <f>_xlfn.XLOOKUP(EK$1&amp;"|"&amp;TEXT($C38,"yyyymmdd"), RRPS_ALL[Key], RRPS_ALL[Yield to Maturity], "")</f>
        <v/>
      </c>
      <c r="EL38" s="6" t="str">
        <f>_xlfn.XLOOKUP(EL$1&amp;"|"&amp;TEXT($C38,"yyyymmdd"), RRPS_ALL[Key], RRPS_ALL[Mid Price], "")</f>
        <v/>
      </c>
      <c r="EM38" s="6" t="str">
        <f>_xlfn.XLOOKUP(EM$1&amp;"|"&amp;TEXT($C38,"yyyymmdd"), RRPS_ALL[Key], RRPS_ALL[Mid Yield], "")</f>
        <v/>
      </c>
      <c r="EN38" s="6" t="str">
        <f>_xlfn.XLOOKUP(EN$1&amp;"|"&amp;TEXT($C38,"yyyymmdd"), RRPS_ALL[Key], RRPS_ALL[Dirty Mid], "")</f>
        <v/>
      </c>
      <c r="EO38" s="6" t="str">
        <f>_xlfn.XLOOKUP(EO$1&amp;"|"&amp;TEXT($C38,"yyyymmdd"), RRPS_ALL[Key], RRPS_ALL[Clean Price Mid], "")</f>
        <v/>
      </c>
      <c r="EP38" s="6"/>
      <c r="EQ38" s="6"/>
      <c r="ER38" s="6"/>
      <c r="ES38" s="7" t="str">
        <f>_xlfn.XLOOKUP(ES$1&amp;"|"&amp;TEXT($C38,"yyyymmdd"), RRPS_ALL[Key], RRPS_ALL[Yield to Maturity], "")</f>
        <v/>
      </c>
      <c r="ET38" s="6" t="str">
        <f>_xlfn.XLOOKUP(ET$1&amp;"|"&amp;TEXT($C38,"yyyymmdd"), RRPS_ALL[Key], RRPS_ALL[Mid Price], "")</f>
        <v/>
      </c>
      <c r="EU38" s="6" t="str">
        <f>_xlfn.XLOOKUP(EU$1&amp;"|"&amp;TEXT($C38,"yyyymmdd"), RRPS_ALL[Key], RRPS_ALL[Mid Yield], "")</f>
        <v/>
      </c>
      <c r="EV38" s="6" t="str">
        <f>_xlfn.XLOOKUP(EV$1&amp;"|"&amp;TEXT($C38,"yyyymmdd"), RRPS_ALL[Key], RRPS_ALL[Dirty Mid], "")</f>
        <v/>
      </c>
      <c r="EW38" s="6" t="str">
        <f>_xlfn.XLOOKUP(EW$1&amp;"|"&amp;TEXT($C38,"yyyymmdd"), RRPS_ALL[Key], RRPS_ALL[Clean Price Mid], "")</f>
        <v/>
      </c>
      <c r="EX38" s="6"/>
      <c r="EY38" s="6"/>
      <c r="EZ38" s="6"/>
      <c r="FA38" s="7" t="str">
        <f>_xlfn.XLOOKUP(FA$1&amp;"|"&amp;TEXT($C38,"yyyymmdd"), RRPS_ALL[Key], RRPS_ALL[Yield to Maturity], "")</f>
        <v/>
      </c>
      <c r="FB38" s="6" t="str">
        <f>_xlfn.XLOOKUP(FB$1&amp;"|"&amp;TEXT($C38,"yyyymmdd"), RRPS_ALL[Key], RRPS_ALL[Mid Price], "")</f>
        <v/>
      </c>
      <c r="FC38" s="6" t="str">
        <f>_xlfn.XLOOKUP(FC$1&amp;"|"&amp;TEXT($C38,"yyyymmdd"), RRPS_ALL[Key], RRPS_ALL[Mid Yield], "")</f>
        <v/>
      </c>
      <c r="FD38" s="6" t="str">
        <f>_xlfn.XLOOKUP(FD$1&amp;"|"&amp;TEXT($C38,"yyyymmdd"), RRPS_ALL[Key], RRPS_ALL[Dirty Mid], "")</f>
        <v/>
      </c>
      <c r="FE38" s="6" t="str">
        <f>_xlfn.XLOOKUP(FE$1&amp;"|"&amp;TEXT($C38,"yyyymmdd"), RRPS_ALL[Key], RRPS_ALL[Clean Price Mid], "")</f>
        <v/>
      </c>
      <c r="FF38" s="6"/>
      <c r="FG38" s="6"/>
      <c r="FH38" s="6"/>
      <c r="FI38" s="7" t="str">
        <f>_xlfn.XLOOKUP(FI$1&amp;"|"&amp;TEXT($C38,"yyyymmdd"), RRPS_ALL[Key], RRPS_ALL[Yield to Maturity], "")</f>
        <v/>
      </c>
      <c r="FJ38" s="6" t="str">
        <f>_xlfn.XLOOKUP(FJ$1&amp;"|"&amp;TEXT($C38,"yyyymmdd"), RRPS_ALL[Key], RRPS_ALL[Mid Price], "")</f>
        <v/>
      </c>
      <c r="FK38" s="6" t="str">
        <f>_xlfn.XLOOKUP(FK$1&amp;"|"&amp;TEXT($C38,"yyyymmdd"), RRPS_ALL[Key], RRPS_ALL[Mid Yield], "")</f>
        <v/>
      </c>
      <c r="FL38" s="6" t="str">
        <f>_xlfn.XLOOKUP(FL$1&amp;"|"&amp;TEXT($C38,"yyyymmdd"), RRPS_ALL[Key], RRPS_ALL[Dirty Mid], "")</f>
        <v/>
      </c>
      <c r="FM38" s="6" t="str">
        <f>_xlfn.XLOOKUP(FM$1&amp;"|"&amp;TEXT($C38,"yyyymmdd"), RRPS_ALL[Key], RRPS_ALL[Clean Price Mid], "")</f>
        <v/>
      </c>
      <c r="FN38" s="6"/>
      <c r="FO38" s="6"/>
      <c r="FP38" s="6"/>
      <c r="FQ38" s="7" t="str">
        <f>_xlfn.XLOOKUP(FQ$1&amp;"|"&amp;TEXT($C38,"yyyymmdd"), RRPS_ALL[Key], RRPS_ALL[Yield to Maturity], "")</f>
        <v/>
      </c>
      <c r="FR38" s="6" t="str">
        <f>_xlfn.XLOOKUP(FR$1&amp;"|"&amp;TEXT($C38,"yyyymmdd"), RRPS_ALL[Key], RRPS_ALL[Mid Price], "")</f>
        <v/>
      </c>
      <c r="FS38" s="6" t="str">
        <f>_xlfn.XLOOKUP(FS$1&amp;"|"&amp;TEXT($C38,"yyyymmdd"), RRPS_ALL[Key], RRPS_ALL[Mid Yield], "")</f>
        <v/>
      </c>
      <c r="FT38" s="6" t="str">
        <f>_xlfn.XLOOKUP(FT$1&amp;"|"&amp;TEXT($C38,"yyyymmdd"), RRPS_ALL[Key], RRPS_ALL[Dirty Mid], "")</f>
        <v/>
      </c>
      <c r="FU38" s="6" t="str">
        <f>_xlfn.XLOOKUP(FU$1&amp;"|"&amp;TEXT($C38,"yyyymmdd"), RRPS_ALL[Key], RRPS_ALL[Clean Price Mid], "")</f>
        <v/>
      </c>
      <c r="FV38" s="6"/>
      <c r="FW38" s="6"/>
      <c r="FX38" s="6"/>
      <c r="FY38" s="7" t="str">
        <f>_xlfn.XLOOKUP(FY$1&amp;"|"&amp;TEXT($C38,"yyyymmdd"), RRPS_ALL[Key], RRPS_ALL[Yield to Maturity], "")</f>
        <v/>
      </c>
      <c r="FZ38" s="6" t="str">
        <f>_xlfn.XLOOKUP(FZ$1&amp;"|"&amp;TEXT($C38,"yyyymmdd"), RRPS_ALL[Key], RRPS_ALL[Mid Price], "")</f>
        <v/>
      </c>
      <c r="GA38" s="6" t="str">
        <f>_xlfn.XLOOKUP(GA$1&amp;"|"&amp;TEXT($C38,"yyyymmdd"), RRPS_ALL[Key], RRPS_ALL[Mid Yield], "")</f>
        <v/>
      </c>
      <c r="GB38" s="6" t="str">
        <f>_xlfn.XLOOKUP(GB$1&amp;"|"&amp;TEXT($C38,"yyyymmdd"), RRPS_ALL[Key], RRPS_ALL[Dirty Mid], "")</f>
        <v/>
      </c>
      <c r="GC38" s="6" t="str">
        <f>_xlfn.XLOOKUP(GC$1&amp;"|"&amp;TEXT($C38,"yyyymmdd"), RRPS_ALL[Key], RRPS_ALL[Clean Price Mid], "")</f>
        <v/>
      </c>
      <c r="GD38" s="6"/>
      <c r="GE38" s="6"/>
      <c r="GF38" s="6"/>
      <c r="GG38" s="7" t="str">
        <f>_xlfn.XLOOKUP(GG$1&amp;"|"&amp;TEXT($C38,"yyyymmdd"), RRPS_ALL[Key], RRPS_ALL[Yield to Maturity], "")</f>
        <v/>
      </c>
      <c r="GH38" s="6" t="str">
        <f>_xlfn.XLOOKUP(GH$1&amp;"|"&amp;TEXT($C38,"yyyymmdd"), RRPS_ALL[Key], RRPS_ALL[Mid Price], "")</f>
        <v/>
      </c>
      <c r="GI38" s="6" t="str">
        <f>_xlfn.XLOOKUP(GI$1&amp;"|"&amp;TEXT($C38,"yyyymmdd"), RRPS_ALL[Key], RRPS_ALL[Mid Yield], "")</f>
        <v/>
      </c>
      <c r="GJ38" s="6" t="str">
        <f>_xlfn.XLOOKUP(GJ$1&amp;"|"&amp;TEXT($C38,"yyyymmdd"), RRPS_ALL[Key], RRPS_ALL[Dirty Mid], "")</f>
        <v/>
      </c>
      <c r="GK38" s="6" t="str">
        <f>_xlfn.XLOOKUP(GK$1&amp;"|"&amp;TEXT($C38,"yyyymmdd"), RRPS_ALL[Key], RRPS_ALL[Clean Price Mid], "")</f>
        <v/>
      </c>
      <c r="GL38" s="6"/>
      <c r="GM38" s="6"/>
      <c r="GN38" s="6"/>
      <c r="GO38" s="7" t="str">
        <f>_xlfn.XLOOKUP(GO$1&amp;"|"&amp;TEXT($C38,"yyyymmdd"), RRPS_ALL[Key], RRPS_ALL[Yield to Maturity], "")</f>
        <v/>
      </c>
      <c r="GP38" s="6" t="str">
        <f>_xlfn.XLOOKUP(GP$1&amp;"|"&amp;TEXT($C38,"yyyymmdd"), RRPS_ALL[Key], RRPS_ALL[Mid Price], "")</f>
        <v/>
      </c>
      <c r="GQ38" s="6" t="str">
        <f>_xlfn.XLOOKUP(GQ$1&amp;"|"&amp;TEXT($C38,"yyyymmdd"), RRPS_ALL[Key], RRPS_ALL[Mid Yield], "")</f>
        <v/>
      </c>
      <c r="GR38" s="6" t="str">
        <f>_xlfn.XLOOKUP(GR$1&amp;"|"&amp;TEXT($C38,"yyyymmdd"), RRPS_ALL[Key], RRPS_ALL[Dirty Mid], "")</f>
        <v/>
      </c>
      <c r="GS38" s="6" t="str">
        <f>_xlfn.XLOOKUP(GS$1&amp;"|"&amp;TEXT($C38,"yyyymmdd"), RRPS_ALL[Key], RRPS_ALL[Clean Price Mid], "")</f>
        <v/>
      </c>
      <c r="GT38" s="6"/>
      <c r="GU38" s="6"/>
      <c r="GV38" s="6"/>
      <c r="GW38" s="7" t="str">
        <f>_xlfn.XLOOKUP(GW$1&amp;"|"&amp;TEXT($C38,"yyyymmdd"), RRPS_ALL[Key], RRPS_ALL[Yield to Maturity], "")</f>
        <v/>
      </c>
      <c r="GX38" s="6" t="str">
        <f>_xlfn.XLOOKUP(GX$1&amp;"|"&amp;TEXT($C38,"yyyymmdd"), RRPS_ALL[Key], RRPS_ALL[Mid Price], "")</f>
        <v/>
      </c>
      <c r="GY38" s="6" t="str">
        <f>_xlfn.XLOOKUP(GY$1&amp;"|"&amp;TEXT($C38,"yyyymmdd"), RRPS_ALL[Key], RRPS_ALL[Mid Yield], "")</f>
        <v/>
      </c>
      <c r="GZ38" s="6" t="str">
        <f>_xlfn.XLOOKUP(GZ$1&amp;"|"&amp;TEXT($C38,"yyyymmdd"), RRPS_ALL[Key], RRPS_ALL[Dirty Mid], "")</f>
        <v/>
      </c>
      <c r="HA38" s="6" t="str">
        <f>_xlfn.XLOOKUP(HA$1&amp;"|"&amp;TEXT($C38,"yyyymmdd"), RRPS_ALL[Key], RRPS_ALL[Clean Price Mid], "")</f>
        <v/>
      </c>
      <c r="HB38" s="6"/>
      <c r="HC38" s="6"/>
      <c r="HD38" s="6"/>
    </row>
    <row r="39" spans="1:212" x14ac:dyDescent="0.2">
      <c r="A39">
        <v>2002</v>
      </c>
      <c r="B39">
        <v>11</v>
      </c>
      <c r="C39" s="5">
        <f t="shared" si="0"/>
        <v>37590</v>
      </c>
      <c r="D39" s="6">
        <v>3.25</v>
      </c>
      <c r="E39" s="7">
        <f>_xlfn.XLOOKUP(E$1&amp;"|"&amp;TEXT($C39,"yyyymmdd"), RRPS_ALL[Key], RRPS_ALL[Yield to Maturity], "")</f>
        <v>4.1849999999999996</v>
      </c>
      <c r="F39" s="6">
        <f>_xlfn.XLOOKUP(F$1&amp;"|"&amp;TEXT($C39,"yyyymmdd"), RRPS_ALL[Key], RRPS_ALL[Mid Price], "")</f>
        <v>103.715</v>
      </c>
      <c r="G39" s="6">
        <f>_xlfn.XLOOKUP(G$1&amp;"|"&amp;TEXT($C39,"yyyymmdd"), RRPS_ALL[Key], RRPS_ALL[Mid Yield], "")</f>
        <v>0</v>
      </c>
      <c r="H39" s="6">
        <f>_xlfn.XLOOKUP(H$1&amp;"|"&amp;TEXT($C39,"yyyymmdd"), RRPS_ALL[Key], RRPS_ALL[Dirty Mid], "")</f>
        <v>0</v>
      </c>
      <c r="I39" s="6">
        <f>_xlfn.XLOOKUP(I$1&amp;"|"&amp;TEXT($C39,"yyyymmdd"), RRPS_ALL[Key], RRPS_ALL[Clean Price Mid], "")</f>
        <v>0</v>
      </c>
      <c r="J39" s="6">
        <v>0.06</v>
      </c>
      <c r="K39" s="5">
        <v>38392</v>
      </c>
      <c r="L39" s="6">
        <f t="shared" si="1"/>
        <v>2.1957563312799451</v>
      </c>
      <c r="M39" s="7">
        <f>_xlfn.XLOOKUP(M$1&amp;"|"&amp;TEXT($C39,"yyyymmdd"), RRPS_ALL[Key], RRPS_ALL[Yield to Maturity], "")</f>
        <v>4.484</v>
      </c>
      <c r="N39" s="6">
        <f>_xlfn.XLOOKUP(N$1&amp;"|"&amp;TEXT($C39,"yyyymmdd"), RRPS_ALL[Key], RRPS_ALL[Mid Price], "")</f>
        <v>107.15</v>
      </c>
      <c r="O39" s="6">
        <f>_xlfn.XLOOKUP(O$1&amp;"|"&amp;TEXT($C39,"yyyymmdd"), RRPS_ALL[Key], RRPS_ALL[Mid Yield], "")</f>
        <v>0</v>
      </c>
      <c r="P39" s="6">
        <f>_xlfn.XLOOKUP(P$1&amp;"|"&amp;TEXT($C39,"yyyymmdd"), RRPS_ALL[Key], RRPS_ALL[Dirty Mid], "")</f>
        <v>0</v>
      </c>
      <c r="Q39" s="6">
        <f>_xlfn.XLOOKUP(Q$1&amp;"|"&amp;TEXT($C39,"yyyymmdd"), RRPS_ALL[Key], RRPS_ALL[Clean Price Mid], "")</f>
        <v>0</v>
      </c>
      <c r="R39" s="6">
        <v>6.5000000000000002E-2</v>
      </c>
      <c r="S39" s="5">
        <v>39015</v>
      </c>
      <c r="T39" s="6">
        <f t="shared" si="2"/>
        <v>3.9019715224534504</v>
      </c>
      <c r="U39" s="7">
        <f>_xlfn.XLOOKUP(U$1&amp;"|"&amp;TEXT($C39,"yyyymmdd"), RRPS_ALL[Key], RRPS_ALL[Yield to Maturity], "")</f>
        <v>4.6639999999999997</v>
      </c>
      <c r="V39" s="6">
        <f>_xlfn.XLOOKUP(V$1&amp;"|"&amp;TEXT($C39,"yyyymmdd"), RRPS_ALL[Key], RRPS_ALL[Mid Price], "")</f>
        <v>108.61</v>
      </c>
      <c r="W39" s="6">
        <f>_xlfn.XLOOKUP(W$1&amp;"|"&amp;TEXT($C39,"yyyymmdd"), RRPS_ALL[Key], RRPS_ALL[Mid Yield], "")</f>
        <v>0</v>
      </c>
      <c r="X39" s="6">
        <f>_xlfn.XLOOKUP(X$1&amp;"|"&amp;TEXT($C39,"yyyymmdd"), RRPS_ALL[Key], RRPS_ALL[Dirty Mid], "")</f>
        <v>0</v>
      </c>
      <c r="Y39" s="6">
        <f>_xlfn.XLOOKUP(Y$1&amp;"|"&amp;TEXT($C39,"yyyymmdd"), RRPS_ALL[Key], RRPS_ALL[Clean Price Mid], "")</f>
        <v>0</v>
      </c>
      <c r="Z39" s="6">
        <v>6.5000000000000002E-2</v>
      </c>
      <c r="AA39" s="5">
        <v>39573</v>
      </c>
      <c r="AB39" s="6">
        <f t="shared" si="3"/>
        <v>5.4286272976143923</v>
      </c>
      <c r="AC39" s="7">
        <f>_xlfn.XLOOKUP(AC$1&amp;"|"&amp;TEXT($C39,"yyyymmdd"), RRPS_ALL[Key], RRPS_ALL[Yield to Maturity], "")</f>
        <v>5.157</v>
      </c>
      <c r="AD39" s="6">
        <f>_xlfn.XLOOKUP(AD$1&amp;"|"&amp;TEXT($C39,"yyyymmdd"), RRPS_ALL[Key], RRPS_ALL[Mid Price], "")</f>
        <v>113.455</v>
      </c>
      <c r="AE39" s="6">
        <f>_xlfn.XLOOKUP(AE$1&amp;"|"&amp;TEXT($C39,"yyyymmdd"), RRPS_ALL[Key], RRPS_ALL[Mid Yield], "")</f>
        <v>0</v>
      </c>
      <c r="AF39" s="6">
        <f>_xlfn.XLOOKUP(AF$1&amp;"|"&amp;TEXT($C39,"yyyymmdd"), RRPS_ALL[Key], RRPS_ALL[Dirty Mid], "")</f>
        <v>3.9187500000000002</v>
      </c>
      <c r="AG39" s="6">
        <f>_xlfn.XLOOKUP(AG$1&amp;"|"&amp;TEXT($C39,"yyyymmdd"), RRPS_ALL[Key], RRPS_ALL[Clean Price Mid], "")</f>
        <v>8.2484400000000004</v>
      </c>
      <c r="AH39" s="6">
        <v>6.7500000000000004E-2</v>
      </c>
      <c r="AI39" s="5">
        <v>41764</v>
      </c>
      <c r="AJ39" s="6">
        <f t="shared" si="4"/>
        <v>11.428390901432183</v>
      </c>
      <c r="AK39" s="7">
        <f>_xlfn.XLOOKUP(AK$1&amp;"|"&amp;TEXT($C39,"yyyymmdd"), RRPS_ALL[Key], RRPS_ALL[Yield to Maturity], "")</f>
        <v>4.7750000000000004</v>
      </c>
      <c r="AL39" s="6">
        <f>_xlfn.XLOOKUP(AL$1&amp;"|"&amp;TEXT($C39,"yyyymmdd"), RRPS_ALL[Key], RRPS_ALL[Mid Price], "")</f>
        <v>101.18</v>
      </c>
      <c r="AM39" s="6">
        <f>_xlfn.XLOOKUP(AM$1&amp;"|"&amp;TEXT($C39,"yyyymmdd"), RRPS_ALL[Key], RRPS_ALL[Mid Yield], "")</f>
        <v>0</v>
      </c>
      <c r="AN39" s="6">
        <f>_xlfn.XLOOKUP(AN$1&amp;"|"&amp;TEXT($C39,"yyyymmdd"), RRPS_ALL[Key], RRPS_ALL[Dirty Mid], "")</f>
        <v>0</v>
      </c>
      <c r="AO39" s="6">
        <f>_xlfn.XLOOKUP(AO$1&amp;"|"&amp;TEXT($C39,"yyyymmdd"), RRPS_ALL[Key], RRPS_ALL[Clean Price Mid], "")</f>
        <v>0</v>
      </c>
      <c r="AP39" s="6">
        <v>0.05</v>
      </c>
      <c r="AQ39" s="5">
        <v>39891</v>
      </c>
      <c r="AR39" s="6">
        <f t="shared" si="5"/>
        <v>6.2997946611909654</v>
      </c>
      <c r="AS39" s="7">
        <f>_xlfn.XLOOKUP(AS$1&amp;"|"&amp;TEXT($C39,"yyyymmdd"), RRPS_ALL[Key], RRPS_ALL[Yield to Maturity], "")</f>
        <v>4.3710000000000004</v>
      </c>
      <c r="AT39" s="6">
        <f>_xlfn.XLOOKUP(AT$1&amp;"|"&amp;TEXT($C39,"yyyymmdd"), RRPS_ALL[Key], RRPS_ALL[Mid Price], "")</f>
        <v>97.314999999999998</v>
      </c>
      <c r="AU39" s="6">
        <f>_xlfn.XLOOKUP(AU$1&amp;"|"&amp;TEXT($C39,"yyyymmdd"), RRPS_ALL[Key], RRPS_ALL[Mid Yield], "")</f>
        <v>0</v>
      </c>
      <c r="AV39" s="6">
        <f>_xlfn.XLOOKUP(AV$1&amp;"|"&amp;TEXT($C39,"yyyymmdd"), RRPS_ALL[Key], RRPS_ALL[Dirty Mid], "")</f>
        <v>0</v>
      </c>
      <c r="AW39" s="6">
        <f>_xlfn.XLOOKUP(AW$1&amp;"|"&amp;TEXT($C39,"yyyymmdd"), RRPS_ALL[Key], RRPS_ALL[Clean Price Mid], "")</f>
        <v>0</v>
      </c>
      <c r="AX39" s="6">
        <v>3.5000000000000003E-2</v>
      </c>
      <c r="AY39" s="5">
        <v>38827</v>
      </c>
      <c r="AZ39" s="6">
        <f t="shared" si="8"/>
        <v>3.3871851040525742</v>
      </c>
      <c r="BA39" s="7">
        <f>_xlfn.XLOOKUP(BA$1&amp;"|"&amp;TEXT($C39,"yyyymmdd"), RRPS_ALL[Key], RRPS_ALL[Yield to Maturity], "")</f>
        <v>4.9560000000000004</v>
      </c>
      <c r="BB39" s="6">
        <f>_xlfn.XLOOKUP(BB$1&amp;"|"&amp;TEXT($C39,"yyyymmdd"), RRPS_ALL[Key], RRPS_ALL[Mid Price], "")</f>
        <v>101.935</v>
      </c>
      <c r="BC39" s="6">
        <f>_xlfn.XLOOKUP(BC$1&amp;"|"&amp;TEXT($C39,"yyyymmdd"), RRPS_ALL[Key], RRPS_ALL[Mid Yield], "")</f>
        <v>0</v>
      </c>
      <c r="BD39" s="6">
        <f>_xlfn.XLOOKUP(BD$1&amp;"|"&amp;TEXT($C39,"yyyymmdd"), RRPS_ALL[Key], RRPS_ALL[Dirty Mid], "")</f>
        <v>0</v>
      </c>
      <c r="BE39" s="6">
        <f>_xlfn.XLOOKUP(BE$1&amp;"|"&amp;TEXT($C39,"yyyymmdd"), RRPS_ALL[Key], RRPS_ALL[Clean Price Mid], "")</f>
        <v>0</v>
      </c>
      <c r="BF39" s="6">
        <v>5.2499999999999998E-2</v>
      </c>
      <c r="BG39" s="5">
        <v>40617</v>
      </c>
      <c r="BH39" s="6">
        <f t="shared" si="7"/>
        <v>8.2886089813800652</v>
      </c>
      <c r="BI39" s="7">
        <f>_xlfn.XLOOKUP(BI$1&amp;"|"&amp;TEXT($C39,"yyyymmdd"), RRPS_ALL[Key], RRPS_ALL[Yield to Maturity], "")</f>
        <v>5.0469999999999997</v>
      </c>
      <c r="BJ39" s="6">
        <f>_xlfn.XLOOKUP(BJ$1&amp;"|"&amp;TEXT($C39,"yyyymmdd"), RRPS_ALL[Key], RRPS_ALL[Mid Price], "")</f>
        <v>103.485</v>
      </c>
      <c r="BK39" s="6">
        <f>_xlfn.XLOOKUP(BK$1&amp;"|"&amp;TEXT($C39,"yyyymmdd"), RRPS_ALL[Key], RRPS_ALL[Mid Yield], "")</f>
        <v>0</v>
      </c>
      <c r="BL39" s="6">
        <f>_xlfn.XLOOKUP(BL$1&amp;"|"&amp;TEXT($C39,"yyyymmdd"), RRPS_ALL[Key], RRPS_ALL[Dirty Mid], "")</f>
        <v>0.85555999999999999</v>
      </c>
      <c r="BM39" s="6">
        <f>_xlfn.XLOOKUP(BM$1&amp;"|"&amp;TEXT($C39,"yyyymmdd"), RRPS_ALL[Key], RRPS_ALL[Clean Price Mid], "")</f>
        <v>7.8363300000000002</v>
      </c>
      <c r="BN39" s="6">
        <v>5.5E-2</v>
      </c>
      <c r="BO39" s="5">
        <v>41190</v>
      </c>
      <c r="BP39" s="6">
        <f t="shared" si="9"/>
        <v>9.8556495769039323</v>
      </c>
      <c r="BQ39" s="7" t="str">
        <f>_xlfn.XLOOKUP(BQ$1&amp;"|"&amp;TEXT($C39,"yyyymmdd"), RRPS_ALL[Key], RRPS_ALL[Yield to Maturity], "")</f>
        <v/>
      </c>
      <c r="BR39" s="6" t="str">
        <f>_xlfn.XLOOKUP(BR$1&amp;"|"&amp;TEXT($C39,"yyyymmdd"), RRPS_ALL[Key], RRPS_ALL[Mid Price], "")</f>
        <v/>
      </c>
      <c r="BS39" s="6" t="str">
        <f>_xlfn.XLOOKUP(BS$1&amp;"|"&amp;TEXT($C39,"yyyymmdd"), RRPS_ALL[Key], RRPS_ALL[Mid Yield], "")</f>
        <v/>
      </c>
      <c r="BT39" s="6" t="str">
        <f>_xlfn.XLOOKUP(BT$1&amp;"|"&amp;TEXT($C39,"yyyymmdd"), RRPS_ALL[Key], RRPS_ALL[Dirty Mid], "")</f>
        <v/>
      </c>
      <c r="BU39" s="6" t="str">
        <f>_xlfn.XLOOKUP(BU$1&amp;"|"&amp;TEXT($C39,"yyyymmdd"), RRPS_ALL[Key], RRPS_ALL[Clean Price Mid], "")</f>
        <v/>
      </c>
      <c r="BV39" s="6"/>
      <c r="BW39" s="6"/>
      <c r="BX39" s="6"/>
      <c r="BY39" s="7" t="str">
        <f>_xlfn.XLOOKUP(BY$1&amp;"|"&amp;TEXT($C39,"yyyymmdd"), RRPS_ALL[Key], RRPS_ALL[Yield to Maturity], "")</f>
        <v/>
      </c>
      <c r="BZ39" s="6" t="str">
        <f>_xlfn.XLOOKUP(BZ$1&amp;"|"&amp;TEXT($C39,"yyyymmdd"), RRPS_ALL[Key], RRPS_ALL[Mid Price], "")</f>
        <v/>
      </c>
      <c r="CA39" s="6" t="str">
        <f>_xlfn.XLOOKUP(CA$1&amp;"|"&amp;TEXT($C39,"yyyymmdd"), RRPS_ALL[Key], RRPS_ALL[Mid Yield], "")</f>
        <v/>
      </c>
      <c r="CB39" s="6" t="str">
        <f>_xlfn.XLOOKUP(CB$1&amp;"|"&amp;TEXT($C39,"yyyymmdd"), RRPS_ALL[Key], RRPS_ALL[Dirty Mid], "")</f>
        <v/>
      </c>
      <c r="CC39" s="6" t="str">
        <f>_xlfn.XLOOKUP(CC$1&amp;"|"&amp;TEXT($C39,"yyyymmdd"), RRPS_ALL[Key], RRPS_ALL[Clean Price Mid], "")</f>
        <v/>
      </c>
      <c r="CD39" s="6"/>
      <c r="CE39" s="6"/>
      <c r="CF39" s="6"/>
      <c r="CG39" s="7" t="str">
        <f>_xlfn.XLOOKUP(CG$1&amp;"|"&amp;TEXT($C39,"yyyymmdd"), RRPS_ALL[Key], RRPS_ALL[Yield to Maturity], "")</f>
        <v/>
      </c>
      <c r="CH39" s="6" t="str">
        <f>_xlfn.XLOOKUP(CH$1&amp;"|"&amp;TEXT($C39,"yyyymmdd"), RRPS_ALL[Key], RRPS_ALL[Mid Price], "")</f>
        <v/>
      </c>
      <c r="CI39" s="6" t="str">
        <f>_xlfn.XLOOKUP(CI$1&amp;"|"&amp;TEXT($C39,"yyyymmdd"), RRPS_ALL[Key], RRPS_ALL[Mid Yield], "")</f>
        <v/>
      </c>
      <c r="CJ39" s="6" t="str">
        <f>_xlfn.XLOOKUP(CJ$1&amp;"|"&amp;TEXT($C39,"yyyymmdd"), RRPS_ALL[Key], RRPS_ALL[Dirty Mid], "")</f>
        <v/>
      </c>
      <c r="CK39" s="6" t="str">
        <f>_xlfn.XLOOKUP(CK$1&amp;"|"&amp;TEXT($C39,"yyyymmdd"), RRPS_ALL[Key], RRPS_ALL[Clean Price Mid], "")</f>
        <v/>
      </c>
      <c r="CL39" s="6"/>
      <c r="CM39" s="6"/>
      <c r="CN39" s="6"/>
      <c r="CO39" s="7" t="str">
        <f>_xlfn.XLOOKUP(CO$1&amp;"|"&amp;TEXT($C39,"yyyymmdd"), RRPS_ALL[Key], RRPS_ALL[Yield to Maturity], "")</f>
        <v/>
      </c>
      <c r="CP39" s="6" t="str">
        <f>_xlfn.XLOOKUP(CP$1&amp;"|"&amp;TEXT($C39,"yyyymmdd"), RRPS_ALL[Key], RRPS_ALL[Mid Price], "")</f>
        <v/>
      </c>
      <c r="CQ39" s="6" t="str">
        <f>_xlfn.XLOOKUP(CQ$1&amp;"|"&amp;TEXT($C39,"yyyymmdd"), RRPS_ALL[Key], RRPS_ALL[Mid Yield], "")</f>
        <v/>
      </c>
      <c r="CR39" s="6" t="str">
        <f>_xlfn.XLOOKUP(CR$1&amp;"|"&amp;TEXT($C39,"yyyymmdd"), RRPS_ALL[Key], RRPS_ALL[Dirty Mid], "")</f>
        <v/>
      </c>
      <c r="CS39" s="6" t="str">
        <f>_xlfn.XLOOKUP(CS$1&amp;"|"&amp;TEXT($C39,"yyyymmdd"), RRPS_ALL[Key], RRPS_ALL[Clean Price Mid], "")</f>
        <v/>
      </c>
      <c r="CT39" s="6"/>
      <c r="CU39" s="6"/>
      <c r="CV39" s="6"/>
      <c r="CW39" s="7" t="str">
        <f>_xlfn.XLOOKUP(CW$1&amp;"|"&amp;TEXT($C39,"yyyymmdd"), RRPS_ALL[Key], RRPS_ALL[Yield to Maturity], "")</f>
        <v/>
      </c>
      <c r="CX39" s="6" t="str">
        <f>_xlfn.XLOOKUP(CX$1&amp;"|"&amp;TEXT($C39,"yyyymmdd"), RRPS_ALL[Key], RRPS_ALL[Mid Price], "")</f>
        <v/>
      </c>
      <c r="CY39" s="6" t="str">
        <f>_xlfn.XLOOKUP(CY$1&amp;"|"&amp;TEXT($C39,"yyyymmdd"), RRPS_ALL[Key], RRPS_ALL[Mid Yield], "")</f>
        <v/>
      </c>
      <c r="CZ39" s="6" t="str">
        <f>_xlfn.XLOOKUP(CZ$1&amp;"|"&amp;TEXT($C39,"yyyymmdd"), RRPS_ALL[Key], RRPS_ALL[Dirty Mid], "")</f>
        <v/>
      </c>
      <c r="DA39" s="6" t="str">
        <f>_xlfn.XLOOKUP(DA$1&amp;"|"&amp;TEXT($C39,"yyyymmdd"), RRPS_ALL[Key], RRPS_ALL[Clean Price Mid], "")</f>
        <v/>
      </c>
      <c r="DB39" s="6"/>
      <c r="DC39" s="6"/>
      <c r="DD39" s="6"/>
      <c r="DE39" s="7" t="str">
        <f>_xlfn.XLOOKUP(DE$1&amp;"|"&amp;TEXT($C39,"yyyymmdd"), RRPS_ALL[Key], RRPS_ALL[Yield to Maturity], "")</f>
        <v/>
      </c>
      <c r="DF39" s="6" t="str">
        <f>_xlfn.XLOOKUP(DF$1&amp;"|"&amp;TEXT($C39,"yyyymmdd"), RRPS_ALL[Key], RRPS_ALL[Mid Price], "")</f>
        <v/>
      </c>
      <c r="DG39" s="6" t="str">
        <f>_xlfn.XLOOKUP(DG$1&amp;"|"&amp;TEXT($C39,"yyyymmdd"), RRPS_ALL[Key], RRPS_ALL[Mid Yield], "")</f>
        <v/>
      </c>
      <c r="DH39" s="6" t="str">
        <f>_xlfn.XLOOKUP(DH$1&amp;"|"&amp;TEXT($C39,"yyyymmdd"), RRPS_ALL[Key], RRPS_ALL[Dirty Mid], "")</f>
        <v/>
      </c>
      <c r="DI39" s="6" t="str">
        <f>_xlfn.XLOOKUP(DI$1&amp;"|"&amp;TEXT($C39,"yyyymmdd"), RRPS_ALL[Key], RRPS_ALL[Clean Price Mid], "")</f>
        <v/>
      </c>
      <c r="DJ39" s="6"/>
      <c r="DK39" s="6"/>
      <c r="DL39" s="6"/>
      <c r="DM39" s="7" t="str">
        <f>_xlfn.XLOOKUP(DM$1&amp;"|"&amp;TEXT($C39,"yyyymmdd"), RRPS_ALL[Key], RRPS_ALL[Yield to Maturity], "")</f>
        <v/>
      </c>
      <c r="DN39" s="6" t="str">
        <f>_xlfn.XLOOKUP(DN$1&amp;"|"&amp;TEXT($C39,"yyyymmdd"), RRPS_ALL[Key], RRPS_ALL[Mid Price], "")</f>
        <v/>
      </c>
      <c r="DO39" s="6" t="str">
        <f>_xlfn.XLOOKUP(DO$1&amp;"|"&amp;TEXT($C39,"yyyymmdd"), RRPS_ALL[Key], RRPS_ALL[Mid Yield], "")</f>
        <v/>
      </c>
      <c r="DP39" s="6" t="str">
        <f>_xlfn.XLOOKUP(DP$1&amp;"|"&amp;TEXT($C39,"yyyymmdd"), RRPS_ALL[Key], RRPS_ALL[Dirty Mid], "")</f>
        <v/>
      </c>
      <c r="DQ39" s="6" t="str">
        <f>_xlfn.XLOOKUP(DQ$1&amp;"|"&amp;TEXT($C39,"yyyymmdd"), RRPS_ALL[Key], RRPS_ALL[Clean Price Mid], "")</f>
        <v/>
      </c>
      <c r="DR39" s="6"/>
      <c r="DS39" s="6"/>
      <c r="DT39" s="6"/>
      <c r="DU39" s="7" t="str">
        <f>_xlfn.XLOOKUP(DU$1&amp;"|"&amp;TEXT($C39,"yyyymmdd"), RRPS_ALL[Key], RRPS_ALL[Yield to Maturity], "")</f>
        <v/>
      </c>
      <c r="DV39" s="6" t="str">
        <f>_xlfn.XLOOKUP(DV$1&amp;"|"&amp;TEXT($C39,"yyyymmdd"), RRPS_ALL[Key], RRPS_ALL[Mid Price], "")</f>
        <v/>
      </c>
      <c r="DW39" s="6" t="str">
        <f>_xlfn.XLOOKUP(DW$1&amp;"|"&amp;TEXT($C39,"yyyymmdd"), RRPS_ALL[Key], RRPS_ALL[Mid Yield], "")</f>
        <v/>
      </c>
      <c r="DX39" s="6" t="str">
        <f>_xlfn.XLOOKUP(DX$1&amp;"|"&amp;TEXT($C39,"yyyymmdd"), RRPS_ALL[Key], RRPS_ALL[Dirty Mid], "")</f>
        <v/>
      </c>
      <c r="DY39" s="6" t="str">
        <f>_xlfn.XLOOKUP(DY$1&amp;"|"&amp;TEXT($C39,"yyyymmdd"), RRPS_ALL[Key], RRPS_ALL[Clean Price Mid], "")</f>
        <v/>
      </c>
      <c r="DZ39" s="6"/>
      <c r="EA39" s="6"/>
      <c r="EB39" s="6"/>
      <c r="EC39" s="7" t="str">
        <f>_xlfn.XLOOKUP(EC$1&amp;"|"&amp;TEXT($C39,"yyyymmdd"), RRPS_ALL[Key], RRPS_ALL[Yield to Maturity], "")</f>
        <v/>
      </c>
      <c r="ED39" s="6" t="str">
        <f>_xlfn.XLOOKUP(ED$1&amp;"|"&amp;TEXT($C39,"yyyymmdd"), RRPS_ALL[Key], RRPS_ALL[Mid Price], "")</f>
        <v/>
      </c>
      <c r="EE39" s="6" t="str">
        <f>_xlfn.XLOOKUP(EE$1&amp;"|"&amp;TEXT($C39,"yyyymmdd"), RRPS_ALL[Key], RRPS_ALL[Mid Yield], "")</f>
        <v/>
      </c>
      <c r="EF39" s="6" t="str">
        <f>_xlfn.XLOOKUP(EF$1&amp;"|"&amp;TEXT($C39,"yyyymmdd"), RRPS_ALL[Key], RRPS_ALL[Dirty Mid], "")</f>
        <v/>
      </c>
      <c r="EG39" s="6" t="str">
        <f>_xlfn.XLOOKUP(EG$1&amp;"|"&amp;TEXT($C39,"yyyymmdd"), RRPS_ALL[Key], RRPS_ALL[Clean Price Mid], "")</f>
        <v/>
      </c>
      <c r="EH39" s="6"/>
      <c r="EI39" s="6"/>
      <c r="EJ39" s="6"/>
      <c r="EK39" s="7" t="str">
        <f>_xlfn.XLOOKUP(EK$1&amp;"|"&amp;TEXT($C39,"yyyymmdd"), RRPS_ALL[Key], RRPS_ALL[Yield to Maturity], "")</f>
        <v/>
      </c>
      <c r="EL39" s="6" t="str">
        <f>_xlfn.XLOOKUP(EL$1&amp;"|"&amp;TEXT($C39,"yyyymmdd"), RRPS_ALL[Key], RRPS_ALL[Mid Price], "")</f>
        <v/>
      </c>
      <c r="EM39" s="6" t="str">
        <f>_xlfn.XLOOKUP(EM$1&amp;"|"&amp;TEXT($C39,"yyyymmdd"), RRPS_ALL[Key], RRPS_ALL[Mid Yield], "")</f>
        <v/>
      </c>
      <c r="EN39" s="6" t="str">
        <f>_xlfn.XLOOKUP(EN$1&amp;"|"&amp;TEXT($C39,"yyyymmdd"), RRPS_ALL[Key], RRPS_ALL[Dirty Mid], "")</f>
        <v/>
      </c>
      <c r="EO39" s="6" t="str">
        <f>_xlfn.XLOOKUP(EO$1&amp;"|"&amp;TEXT($C39,"yyyymmdd"), RRPS_ALL[Key], RRPS_ALL[Clean Price Mid], "")</f>
        <v/>
      </c>
      <c r="EP39" s="6"/>
      <c r="EQ39" s="6"/>
      <c r="ER39" s="6"/>
      <c r="ES39" s="7" t="str">
        <f>_xlfn.XLOOKUP(ES$1&amp;"|"&amp;TEXT($C39,"yyyymmdd"), RRPS_ALL[Key], RRPS_ALL[Yield to Maturity], "")</f>
        <v/>
      </c>
      <c r="ET39" s="6" t="str">
        <f>_xlfn.XLOOKUP(ET$1&amp;"|"&amp;TEXT($C39,"yyyymmdd"), RRPS_ALL[Key], RRPS_ALL[Mid Price], "")</f>
        <v/>
      </c>
      <c r="EU39" s="6" t="str">
        <f>_xlfn.XLOOKUP(EU$1&amp;"|"&amp;TEXT($C39,"yyyymmdd"), RRPS_ALL[Key], RRPS_ALL[Mid Yield], "")</f>
        <v/>
      </c>
      <c r="EV39" s="6" t="str">
        <f>_xlfn.XLOOKUP(EV$1&amp;"|"&amp;TEXT($C39,"yyyymmdd"), RRPS_ALL[Key], RRPS_ALL[Dirty Mid], "")</f>
        <v/>
      </c>
      <c r="EW39" s="6" t="str">
        <f>_xlfn.XLOOKUP(EW$1&amp;"|"&amp;TEXT($C39,"yyyymmdd"), RRPS_ALL[Key], RRPS_ALL[Clean Price Mid], "")</f>
        <v/>
      </c>
      <c r="EX39" s="6"/>
      <c r="EY39" s="6"/>
      <c r="EZ39" s="6"/>
      <c r="FA39" s="7" t="str">
        <f>_xlfn.XLOOKUP(FA$1&amp;"|"&amp;TEXT($C39,"yyyymmdd"), RRPS_ALL[Key], RRPS_ALL[Yield to Maturity], "")</f>
        <v/>
      </c>
      <c r="FB39" s="6" t="str">
        <f>_xlfn.XLOOKUP(FB$1&amp;"|"&amp;TEXT($C39,"yyyymmdd"), RRPS_ALL[Key], RRPS_ALL[Mid Price], "")</f>
        <v/>
      </c>
      <c r="FC39" s="6" t="str">
        <f>_xlfn.XLOOKUP(FC$1&amp;"|"&amp;TEXT($C39,"yyyymmdd"), RRPS_ALL[Key], RRPS_ALL[Mid Yield], "")</f>
        <v/>
      </c>
      <c r="FD39" s="6" t="str">
        <f>_xlfn.XLOOKUP(FD$1&amp;"|"&amp;TEXT($C39,"yyyymmdd"), RRPS_ALL[Key], RRPS_ALL[Dirty Mid], "")</f>
        <v/>
      </c>
      <c r="FE39" s="6" t="str">
        <f>_xlfn.XLOOKUP(FE$1&amp;"|"&amp;TEXT($C39,"yyyymmdd"), RRPS_ALL[Key], RRPS_ALL[Clean Price Mid], "")</f>
        <v/>
      </c>
      <c r="FF39" s="6"/>
      <c r="FG39" s="6"/>
      <c r="FH39" s="6"/>
      <c r="FI39" s="7" t="str">
        <f>_xlfn.XLOOKUP(FI$1&amp;"|"&amp;TEXT($C39,"yyyymmdd"), RRPS_ALL[Key], RRPS_ALL[Yield to Maturity], "")</f>
        <v/>
      </c>
      <c r="FJ39" s="6" t="str">
        <f>_xlfn.XLOOKUP(FJ$1&amp;"|"&amp;TEXT($C39,"yyyymmdd"), RRPS_ALL[Key], RRPS_ALL[Mid Price], "")</f>
        <v/>
      </c>
      <c r="FK39" s="6" t="str">
        <f>_xlfn.XLOOKUP(FK$1&amp;"|"&amp;TEXT($C39,"yyyymmdd"), RRPS_ALL[Key], RRPS_ALL[Mid Yield], "")</f>
        <v/>
      </c>
      <c r="FL39" s="6" t="str">
        <f>_xlfn.XLOOKUP(FL$1&amp;"|"&amp;TEXT($C39,"yyyymmdd"), RRPS_ALL[Key], RRPS_ALL[Dirty Mid], "")</f>
        <v/>
      </c>
      <c r="FM39" s="6" t="str">
        <f>_xlfn.XLOOKUP(FM$1&amp;"|"&amp;TEXT($C39,"yyyymmdd"), RRPS_ALL[Key], RRPS_ALL[Clean Price Mid], "")</f>
        <v/>
      </c>
      <c r="FN39" s="6"/>
      <c r="FO39" s="6"/>
      <c r="FP39" s="6"/>
      <c r="FQ39" s="7" t="str">
        <f>_xlfn.XLOOKUP(FQ$1&amp;"|"&amp;TEXT($C39,"yyyymmdd"), RRPS_ALL[Key], RRPS_ALL[Yield to Maturity], "")</f>
        <v/>
      </c>
      <c r="FR39" s="6" t="str">
        <f>_xlfn.XLOOKUP(FR$1&amp;"|"&amp;TEXT($C39,"yyyymmdd"), RRPS_ALL[Key], RRPS_ALL[Mid Price], "")</f>
        <v/>
      </c>
      <c r="FS39" s="6" t="str">
        <f>_xlfn.XLOOKUP(FS$1&amp;"|"&amp;TEXT($C39,"yyyymmdd"), RRPS_ALL[Key], RRPS_ALL[Mid Yield], "")</f>
        <v/>
      </c>
      <c r="FT39" s="6" t="str">
        <f>_xlfn.XLOOKUP(FT$1&amp;"|"&amp;TEXT($C39,"yyyymmdd"), RRPS_ALL[Key], RRPS_ALL[Dirty Mid], "")</f>
        <v/>
      </c>
      <c r="FU39" s="6" t="str">
        <f>_xlfn.XLOOKUP(FU$1&amp;"|"&amp;TEXT($C39,"yyyymmdd"), RRPS_ALL[Key], RRPS_ALL[Clean Price Mid], "")</f>
        <v/>
      </c>
      <c r="FV39" s="6"/>
      <c r="FW39" s="6"/>
      <c r="FX39" s="6"/>
      <c r="FY39" s="7" t="str">
        <f>_xlfn.XLOOKUP(FY$1&amp;"|"&amp;TEXT($C39,"yyyymmdd"), RRPS_ALL[Key], RRPS_ALL[Yield to Maturity], "")</f>
        <v/>
      </c>
      <c r="FZ39" s="6" t="str">
        <f>_xlfn.XLOOKUP(FZ$1&amp;"|"&amp;TEXT($C39,"yyyymmdd"), RRPS_ALL[Key], RRPS_ALL[Mid Price], "")</f>
        <v/>
      </c>
      <c r="GA39" s="6" t="str">
        <f>_xlfn.XLOOKUP(GA$1&amp;"|"&amp;TEXT($C39,"yyyymmdd"), RRPS_ALL[Key], RRPS_ALL[Mid Yield], "")</f>
        <v/>
      </c>
      <c r="GB39" s="6" t="str">
        <f>_xlfn.XLOOKUP(GB$1&amp;"|"&amp;TEXT($C39,"yyyymmdd"), RRPS_ALL[Key], RRPS_ALL[Dirty Mid], "")</f>
        <v/>
      </c>
      <c r="GC39" s="6" t="str">
        <f>_xlfn.XLOOKUP(GC$1&amp;"|"&amp;TEXT($C39,"yyyymmdd"), RRPS_ALL[Key], RRPS_ALL[Clean Price Mid], "")</f>
        <v/>
      </c>
      <c r="GD39" s="6"/>
      <c r="GE39" s="6"/>
      <c r="GF39" s="6"/>
      <c r="GG39" s="7" t="str">
        <f>_xlfn.XLOOKUP(GG$1&amp;"|"&amp;TEXT($C39,"yyyymmdd"), RRPS_ALL[Key], RRPS_ALL[Yield to Maturity], "")</f>
        <v/>
      </c>
      <c r="GH39" s="6" t="str">
        <f>_xlfn.XLOOKUP(GH$1&amp;"|"&amp;TEXT($C39,"yyyymmdd"), RRPS_ALL[Key], RRPS_ALL[Mid Price], "")</f>
        <v/>
      </c>
      <c r="GI39" s="6" t="str">
        <f>_xlfn.XLOOKUP(GI$1&amp;"|"&amp;TEXT($C39,"yyyymmdd"), RRPS_ALL[Key], RRPS_ALL[Mid Yield], "")</f>
        <v/>
      </c>
      <c r="GJ39" s="6" t="str">
        <f>_xlfn.XLOOKUP(GJ$1&amp;"|"&amp;TEXT($C39,"yyyymmdd"), RRPS_ALL[Key], RRPS_ALL[Dirty Mid], "")</f>
        <v/>
      </c>
      <c r="GK39" s="6" t="str">
        <f>_xlfn.XLOOKUP(GK$1&amp;"|"&amp;TEXT($C39,"yyyymmdd"), RRPS_ALL[Key], RRPS_ALL[Clean Price Mid], "")</f>
        <v/>
      </c>
      <c r="GL39" s="6"/>
      <c r="GM39" s="6"/>
      <c r="GN39" s="6"/>
      <c r="GO39" s="7" t="str">
        <f>_xlfn.XLOOKUP(GO$1&amp;"|"&amp;TEXT($C39,"yyyymmdd"), RRPS_ALL[Key], RRPS_ALL[Yield to Maturity], "")</f>
        <v/>
      </c>
      <c r="GP39" s="6" t="str">
        <f>_xlfn.XLOOKUP(GP$1&amp;"|"&amp;TEXT($C39,"yyyymmdd"), RRPS_ALL[Key], RRPS_ALL[Mid Price], "")</f>
        <v/>
      </c>
      <c r="GQ39" s="6" t="str">
        <f>_xlfn.XLOOKUP(GQ$1&amp;"|"&amp;TEXT($C39,"yyyymmdd"), RRPS_ALL[Key], RRPS_ALL[Mid Yield], "")</f>
        <v/>
      </c>
      <c r="GR39" s="6" t="str">
        <f>_xlfn.XLOOKUP(GR$1&amp;"|"&amp;TEXT($C39,"yyyymmdd"), RRPS_ALL[Key], RRPS_ALL[Dirty Mid], "")</f>
        <v/>
      </c>
      <c r="GS39" s="6" t="str">
        <f>_xlfn.XLOOKUP(GS$1&amp;"|"&amp;TEXT($C39,"yyyymmdd"), RRPS_ALL[Key], RRPS_ALL[Clean Price Mid], "")</f>
        <v/>
      </c>
      <c r="GT39" s="6"/>
      <c r="GU39" s="6"/>
      <c r="GV39" s="6"/>
      <c r="GW39" s="7" t="str">
        <f>_xlfn.XLOOKUP(GW$1&amp;"|"&amp;TEXT($C39,"yyyymmdd"), RRPS_ALL[Key], RRPS_ALL[Yield to Maturity], "")</f>
        <v/>
      </c>
      <c r="GX39" s="6" t="str">
        <f>_xlfn.XLOOKUP(GX$1&amp;"|"&amp;TEXT($C39,"yyyymmdd"), RRPS_ALL[Key], RRPS_ALL[Mid Price], "")</f>
        <v/>
      </c>
      <c r="GY39" s="6" t="str">
        <f>_xlfn.XLOOKUP(GY$1&amp;"|"&amp;TEXT($C39,"yyyymmdd"), RRPS_ALL[Key], RRPS_ALL[Mid Yield], "")</f>
        <v/>
      </c>
      <c r="GZ39" s="6" t="str">
        <f>_xlfn.XLOOKUP(GZ$1&amp;"|"&amp;TEXT($C39,"yyyymmdd"), RRPS_ALL[Key], RRPS_ALL[Dirty Mid], "")</f>
        <v/>
      </c>
      <c r="HA39" s="6" t="str">
        <f>_xlfn.XLOOKUP(HA$1&amp;"|"&amp;TEXT($C39,"yyyymmdd"), RRPS_ALL[Key], RRPS_ALL[Clean Price Mid], "")</f>
        <v/>
      </c>
      <c r="HB39" s="6"/>
      <c r="HC39" s="6"/>
      <c r="HD39" s="6"/>
    </row>
    <row r="40" spans="1:212" x14ac:dyDescent="0.2">
      <c r="A40">
        <v>2002</v>
      </c>
      <c r="B40">
        <v>12</v>
      </c>
      <c r="C40" s="5">
        <f t="shared" si="0"/>
        <v>37621</v>
      </c>
      <c r="D40" s="6">
        <v>3</v>
      </c>
      <c r="E40" s="7">
        <f>_xlfn.XLOOKUP(E$1&amp;"|"&amp;TEXT($C40,"yyyymmdd"), RRPS_ALL[Key], RRPS_ALL[Yield to Maturity], "")</f>
        <v>3.7629999999999999</v>
      </c>
      <c r="F40" s="6">
        <f>_xlfn.XLOOKUP(F$1&amp;"|"&amp;TEXT($C40,"yyyymmdd"), RRPS_ALL[Key], RRPS_ALL[Mid Price], "")</f>
        <v>104.425</v>
      </c>
      <c r="G40" s="6">
        <f>_xlfn.XLOOKUP(G$1&amp;"|"&amp;TEXT($C40,"yyyymmdd"), RRPS_ALL[Key], RRPS_ALL[Mid Yield], "")</f>
        <v>0</v>
      </c>
      <c r="H40" s="6">
        <f>_xlfn.XLOOKUP(H$1&amp;"|"&amp;TEXT($C40,"yyyymmdd"), RRPS_ALL[Key], RRPS_ALL[Dirty Mid], "")</f>
        <v>0</v>
      </c>
      <c r="I40" s="6">
        <f>_xlfn.XLOOKUP(I$1&amp;"|"&amp;TEXT($C40,"yyyymmdd"), RRPS_ALL[Key], RRPS_ALL[Clean Price Mid], "")</f>
        <v>0</v>
      </c>
      <c r="J40" s="6">
        <v>0.06</v>
      </c>
      <c r="K40" s="5">
        <v>38392</v>
      </c>
      <c r="L40" s="6">
        <f t="shared" si="1"/>
        <v>2.1108829568788501</v>
      </c>
      <c r="M40" s="7">
        <f>_xlfn.XLOOKUP(M$1&amp;"|"&amp;TEXT($C40,"yyyymmdd"), RRPS_ALL[Key], RRPS_ALL[Yield to Maturity], "")</f>
        <v>4.0250000000000004</v>
      </c>
      <c r="N40" s="6">
        <f>_xlfn.XLOOKUP(N$1&amp;"|"&amp;TEXT($C40,"yyyymmdd"), RRPS_ALL[Key], RRPS_ALL[Mid Price], "")</f>
        <v>108.655</v>
      </c>
      <c r="O40" s="6">
        <f>_xlfn.XLOOKUP(O$1&amp;"|"&amp;TEXT($C40,"yyyymmdd"), RRPS_ALL[Key], RRPS_ALL[Mid Yield], "")</f>
        <v>0</v>
      </c>
      <c r="P40" s="6">
        <f>_xlfn.XLOOKUP(P$1&amp;"|"&amp;TEXT($C40,"yyyymmdd"), RRPS_ALL[Key], RRPS_ALL[Dirty Mid], "")</f>
        <v>0</v>
      </c>
      <c r="Q40" s="6">
        <f>_xlfn.XLOOKUP(Q$1&amp;"|"&amp;TEXT($C40,"yyyymmdd"), RRPS_ALL[Key], RRPS_ALL[Clean Price Mid], "")</f>
        <v>0</v>
      </c>
      <c r="R40" s="6">
        <v>6.5000000000000002E-2</v>
      </c>
      <c r="S40" s="5">
        <v>39015</v>
      </c>
      <c r="T40" s="6">
        <f t="shared" si="2"/>
        <v>3.8170865279299013</v>
      </c>
      <c r="U40" s="7">
        <f>_xlfn.XLOOKUP(U$1&amp;"|"&amp;TEXT($C40,"yyyymmdd"), RRPS_ALL[Key], RRPS_ALL[Yield to Maturity], "")</f>
        <v>4.2229999999999999</v>
      </c>
      <c r="V40" s="6">
        <f>_xlfn.XLOOKUP(V$1&amp;"|"&amp;TEXT($C40,"yyyymmdd"), RRPS_ALL[Key], RRPS_ALL[Mid Price], "")</f>
        <v>110.67</v>
      </c>
      <c r="W40" s="6">
        <f>_xlfn.XLOOKUP(W$1&amp;"|"&amp;TEXT($C40,"yyyymmdd"), RRPS_ALL[Key], RRPS_ALL[Mid Yield], "")</f>
        <v>0</v>
      </c>
      <c r="X40" s="6">
        <f>_xlfn.XLOOKUP(X$1&amp;"|"&amp;TEXT($C40,"yyyymmdd"), RRPS_ALL[Key], RRPS_ALL[Dirty Mid], "")</f>
        <v>0</v>
      </c>
      <c r="Y40" s="6">
        <f>_xlfn.XLOOKUP(Y$1&amp;"|"&amp;TEXT($C40,"yyyymmdd"), RRPS_ALL[Key], RRPS_ALL[Clean Price Mid], "")</f>
        <v>0</v>
      </c>
      <c r="Z40" s="6">
        <v>6.5000000000000002E-2</v>
      </c>
      <c r="AA40" s="5">
        <v>39573</v>
      </c>
      <c r="AB40" s="6">
        <f t="shared" si="3"/>
        <v>5.3437622213531482</v>
      </c>
      <c r="AC40" s="7">
        <f>_xlfn.XLOOKUP(AC$1&amp;"|"&amp;TEXT($C40,"yyyymmdd"), RRPS_ALL[Key], RRPS_ALL[Yield to Maturity], "")</f>
        <v>4.8239999999999998</v>
      </c>
      <c r="AD40" s="6">
        <f>_xlfn.XLOOKUP(AD$1&amp;"|"&amp;TEXT($C40,"yyyymmdd"), RRPS_ALL[Key], RRPS_ALL[Mid Price], "")</f>
        <v>116.57</v>
      </c>
      <c r="AE40" s="6">
        <f>_xlfn.XLOOKUP(AE$1&amp;"|"&amp;TEXT($C40,"yyyymmdd"), RRPS_ALL[Key], RRPS_ALL[Mid Yield], "")</f>
        <v>0</v>
      </c>
      <c r="AF40" s="6">
        <f>_xlfn.XLOOKUP(AF$1&amp;"|"&amp;TEXT($C40,"yyyymmdd"), RRPS_ALL[Key], RRPS_ALL[Dirty Mid], "")</f>
        <v>4.5187499999999998</v>
      </c>
      <c r="AG40" s="6">
        <f>_xlfn.XLOOKUP(AG$1&amp;"|"&amp;TEXT($C40,"yyyymmdd"), RRPS_ALL[Key], RRPS_ALL[Clean Price Mid], "")</f>
        <v>8.2081</v>
      </c>
      <c r="AH40" s="6">
        <v>6.7500000000000004E-2</v>
      </c>
      <c r="AI40" s="5">
        <v>41764</v>
      </c>
      <c r="AJ40" s="6">
        <f t="shared" si="4"/>
        <v>11.343513058129739</v>
      </c>
      <c r="AK40" s="7">
        <f>_xlfn.XLOOKUP(AK$1&amp;"|"&amp;TEXT($C40,"yyyymmdd"), RRPS_ALL[Key], RRPS_ALL[Yield to Maturity], "")</f>
        <v>4.3689999999999998</v>
      </c>
      <c r="AL40" s="6">
        <f>_xlfn.XLOOKUP(AL$1&amp;"|"&amp;TEXT($C40,"yyyymmdd"), RRPS_ALL[Key], RRPS_ALL[Mid Price], "")</f>
        <v>103.33</v>
      </c>
      <c r="AM40" s="6">
        <f>_xlfn.XLOOKUP(AM$1&amp;"|"&amp;TEXT($C40,"yyyymmdd"), RRPS_ALL[Key], RRPS_ALL[Mid Yield], "")</f>
        <v>0</v>
      </c>
      <c r="AN40" s="6">
        <f>_xlfn.XLOOKUP(AN$1&amp;"|"&amp;TEXT($C40,"yyyymmdd"), RRPS_ALL[Key], RRPS_ALL[Dirty Mid], "")</f>
        <v>0</v>
      </c>
      <c r="AO40" s="6">
        <f>_xlfn.XLOOKUP(AO$1&amp;"|"&amp;TEXT($C40,"yyyymmdd"), RRPS_ALL[Key], RRPS_ALL[Clean Price Mid], "")</f>
        <v>0</v>
      </c>
      <c r="AP40" s="6">
        <v>0.05</v>
      </c>
      <c r="AQ40" s="5">
        <v>39892</v>
      </c>
      <c r="AR40" s="6">
        <f t="shared" si="5"/>
        <v>6.2176591375770016</v>
      </c>
      <c r="AS40" s="7">
        <f>_xlfn.XLOOKUP(AS$1&amp;"|"&amp;TEXT($C40,"yyyymmdd"), RRPS_ALL[Key], RRPS_ALL[Yield to Maturity], "")</f>
        <v>3.9239999999999999</v>
      </c>
      <c r="AT40" s="6">
        <f>_xlfn.XLOOKUP(AT$1&amp;"|"&amp;TEXT($C40,"yyyymmdd"), RRPS_ALL[Key], RRPS_ALL[Mid Price], "")</f>
        <v>98.715000000000003</v>
      </c>
      <c r="AU40" s="6">
        <f>_xlfn.XLOOKUP(AU$1&amp;"|"&amp;TEXT($C40,"yyyymmdd"), RRPS_ALL[Key], RRPS_ALL[Mid Yield], "")</f>
        <v>0</v>
      </c>
      <c r="AV40" s="6">
        <f>_xlfn.XLOOKUP(AV$1&amp;"|"&amp;TEXT($C40,"yyyymmdd"), RRPS_ALL[Key], RRPS_ALL[Dirty Mid], "")</f>
        <v>0</v>
      </c>
      <c r="AW40" s="6">
        <f>_xlfn.XLOOKUP(AW$1&amp;"|"&amp;TEXT($C40,"yyyymmdd"), RRPS_ALL[Key], RRPS_ALL[Clean Price Mid], "")</f>
        <v>0</v>
      </c>
      <c r="AX40" s="6">
        <v>3.5000000000000003E-2</v>
      </c>
      <c r="AY40" s="5">
        <v>38827</v>
      </c>
      <c r="AZ40" s="6">
        <f t="shared" si="8"/>
        <v>3.3023001095290252</v>
      </c>
      <c r="BA40" s="7">
        <f>_xlfn.XLOOKUP(BA$1&amp;"|"&amp;TEXT($C40,"yyyymmdd"), RRPS_ALL[Key], RRPS_ALL[Yield to Maturity], "")</f>
        <v>4.617</v>
      </c>
      <c r="BB40" s="6">
        <f>_xlfn.XLOOKUP(BB$1&amp;"|"&amp;TEXT($C40,"yyyymmdd"), RRPS_ALL[Key], RRPS_ALL[Mid Price], "")</f>
        <v>104.28</v>
      </c>
      <c r="BC40" s="6">
        <f>_xlfn.XLOOKUP(BC$1&amp;"|"&amp;TEXT($C40,"yyyymmdd"), RRPS_ALL[Key], RRPS_ALL[Mid Yield], "")</f>
        <v>0</v>
      </c>
      <c r="BD40" s="6">
        <f>_xlfn.XLOOKUP(BD$1&amp;"|"&amp;TEXT($C40,"yyyymmdd"), RRPS_ALL[Key], RRPS_ALL[Dirty Mid], "")</f>
        <v>0</v>
      </c>
      <c r="BE40" s="6">
        <f>_xlfn.XLOOKUP(BE$1&amp;"|"&amp;TEXT($C40,"yyyymmdd"), RRPS_ALL[Key], RRPS_ALL[Clean Price Mid], "")</f>
        <v>0</v>
      </c>
      <c r="BF40" s="6">
        <v>5.2499999999999998E-2</v>
      </c>
      <c r="BG40" s="5">
        <v>40617</v>
      </c>
      <c r="BH40" s="6">
        <f t="shared" si="7"/>
        <v>8.2037239868565166</v>
      </c>
      <c r="BI40" s="7">
        <f>_xlfn.XLOOKUP(BI$1&amp;"|"&amp;TEXT($C40,"yyyymmdd"), RRPS_ALL[Key], RRPS_ALL[Yield to Maturity], "")</f>
        <v>4.6970000000000001</v>
      </c>
      <c r="BJ40" s="6">
        <f>_xlfn.XLOOKUP(BJ$1&amp;"|"&amp;TEXT($C40,"yyyymmdd"), RRPS_ALL[Key], RRPS_ALL[Mid Price], "")</f>
        <v>106.21</v>
      </c>
      <c r="BK40" s="6">
        <f>_xlfn.XLOOKUP(BK$1&amp;"|"&amp;TEXT($C40,"yyyymmdd"), RRPS_ALL[Key], RRPS_ALL[Mid Yield], "")</f>
        <v>0</v>
      </c>
      <c r="BL40" s="6">
        <f>_xlfn.XLOOKUP(BL$1&amp;"|"&amp;TEXT($C40,"yyyymmdd"), RRPS_ALL[Key], RRPS_ALL[Dirty Mid], "")</f>
        <v>1.3444400000000001</v>
      </c>
      <c r="BM40" s="6">
        <f>_xlfn.XLOOKUP(BM$1&amp;"|"&amp;TEXT($C40,"yyyymmdd"), RRPS_ALL[Key], RRPS_ALL[Clean Price Mid], "")</f>
        <v>7.7778299999999998</v>
      </c>
      <c r="BN40" s="6">
        <v>5.5E-2</v>
      </c>
      <c r="BO40" s="5">
        <v>41190</v>
      </c>
      <c r="BP40" s="6">
        <f t="shared" si="9"/>
        <v>9.7707814833250382</v>
      </c>
      <c r="BQ40" s="7" t="str">
        <f>_xlfn.XLOOKUP(BQ$1&amp;"|"&amp;TEXT($C40,"yyyymmdd"), RRPS_ALL[Key], RRPS_ALL[Yield to Maturity], "")</f>
        <v/>
      </c>
      <c r="BR40" s="6" t="str">
        <f>_xlfn.XLOOKUP(BR$1&amp;"|"&amp;TEXT($C40,"yyyymmdd"), RRPS_ALL[Key], RRPS_ALL[Mid Price], "")</f>
        <v/>
      </c>
      <c r="BS40" s="6" t="str">
        <f>_xlfn.XLOOKUP(BS$1&amp;"|"&amp;TEXT($C40,"yyyymmdd"), RRPS_ALL[Key], RRPS_ALL[Mid Yield], "")</f>
        <v/>
      </c>
      <c r="BT40" s="6" t="str">
        <f>_xlfn.XLOOKUP(BT$1&amp;"|"&amp;TEXT($C40,"yyyymmdd"), RRPS_ALL[Key], RRPS_ALL[Dirty Mid], "")</f>
        <v/>
      </c>
      <c r="BU40" s="6" t="str">
        <f>_xlfn.XLOOKUP(BU$1&amp;"|"&amp;TEXT($C40,"yyyymmdd"), RRPS_ALL[Key], RRPS_ALL[Clean Price Mid], "")</f>
        <v/>
      </c>
      <c r="BV40" s="6"/>
      <c r="BW40" s="6"/>
      <c r="BX40" s="6"/>
      <c r="BY40" s="7" t="str">
        <f>_xlfn.XLOOKUP(BY$1&amp;"|"&amp;TEXT($C40,"yyyymmdd"), RRPS_ALL[Key], RRPS_ALL[Yield to Maturity], "")</f>
        <v/>
      </c>
      <c r="BZ40" s="6" t="str">
        <f>_xlfn.XLOOKUP(BZ$1&amp;"|"&amp;TEXT($C40,"yyyymmdd"), RRPS_ALL[Key], RRPS_ALL[Mid Price], "")</f>
        <v/>
      </c>
      <c r="CA40" s="6" t="str">
        <f>_xlfn.XLOOKUP(CA$1&amp;"|"&amp;TEXT($C40,"yyyymmdd"), RRPS_ALL[Key], RRPS_ALL[Mid Yield], "")</f>
        <v/>
      </c>
      <c r="CB40" s="6" t="str">
        <f>_xlfn.XLOOKUP(CB$1&amp;"|"&amp;TEXT($C40,"yyyymmdd"), RRPS_ALL[Key], RRPS_ALL[Dirty Mid], "")</f>
        <v/>
      </c>
      <c r="CC40" s="6" t="str">
        <f>_xlfn.XLOOKUP(CC$1&amp;"|"&amp;TEXT($C40,"yyyymmdd"), RRPS_ALL[Key], RRPS_ALL[Clean Price Mid], "")</f>
        <v/>
      </c>
      <c r="CD40" s="6"/>
      <c r="CE40" s="6"/>
      <c r="CF40" s="6"/>
      <c r="CG40" s="7" t="str">
        <f>_xlfn.XLOOKUP(CG$1&amp;"|"&amp;TEXT($C40,"yyyymmdd"), RRPS_ALL[Key], RRPS_ALL[Yield to Maturity], "")</f>
        <v/>
      </c>
      <c r="CH40" s="6" t="str">
        <f>_xlfn.XLOOKUP(CH$1&amp;"|"&amp;TEXT($C40,"yyyymmdd"), RRPS_ALL[Key], RRPS_ALL[Mid Price], "")</f>
        <v/>
      </c>
      <c r="CI40" s="6" t="str">
        <f>_xlfn.XLOOKUP(CI$1&amp;"|"&amp;TEXT($C40,"yyyymmdd"), RRPS_ALL[Key], RRPS_ALL[Mid Yield], "")</f>
        <v/>
      </c>
      <c r="CJ40" s="6" t="str">
        <f>_xlfn.XLOOKUP(CJ$1&amp;"|"&amp;TEXT($C40,"yyyymmdd"), RRPS_ALL[Key], RRPS_ALL[Dirty Mid], "")</f>
        <v/>
      </c>
      <c r="CK40" s="6" t="str">
        <f>_xlfn.XLOOKUP(CK$1&amp;"|"&amp;TEXT($C40,"yyyymmdd"), RRPS_ALL[Key], RRPS_ALL[Clean Price Mid], "")</f>
        <v/>
      </c>
      <c r="CL40" s="6"/>
      <c r="CM40" s="6"/>
      <c r="CN40" s="6"/>
      <c r="CO40" s="7" t="str">
        <f>_xlfn.XLOOKUP(CO$1&amp;"|"&amp;TEXT($C40,"yyyymmdd"), RRPS_ALL[Key], RRPS_ALL[Yield to Maturity], "")</f>
        <v/>
      </c>
      <c r="CP40" s="6" t="str">
        <f>_xlfn.XLOOKUP(CP$1&amp;"|"&amp;TEXT($C40,"yyyymmdd"), RRPS_ALL[Key], RRPS_ALL[Mid Price], "")</f>
        <v/>
      </c>
      <c r="CQ40" s="6" t="str">
        <f>_xlfn.XLOOKUP(CQ$1&amp;"|"&amp;TEXT($C40,"yyyymmdd"), RRPS_ALL[Key], RRPS_ALL[Mid Yield], "")</f>
        <v/>
      </c>
      <c r="CR40" s="6" t="str">
        <f>_xlfn.XLOOKUP(CR$1&amp;"|"&amp;TEXT($C40,"yyyymmdd"), RRPS_ALL[Key], RRPS_ALL[Dirty Mid], "")</f>
        <v/>
      </c>
      <c r="CS40" s="6" t="str">
        <f>_xlfn.XLOOKUP(CS$1&amp;"|"&amp;TEXT($C40,"yyyymmdd"), RRPS_ALL[Key], RRPS_ALL[Clean Price Mid], "")</f>
        <v/>
      </c>
      <c r="CT40" s="6"/>
      <c r="CU40" s="6"/>
      <c r="CV40" s="6"/>
      <c r="CW40" s="7" t="str">
        <f>_xlfn.XLOOKUP(CW$1&amp;"|"&amp;TEXT($C40,"yyyymmdd"), RRPS_ALL[Key], RRPS_ALL[Yield to Maturity], "")</f>
        <v/>
      </c>
      <c r="CX40" s="6" t="str">
        <f>_xlfn.XLOOKUP(CX$1&amp;"|"&amp;TEXT($C40,"yyyymmdd"), RRPS_ALL[Key], RRPS_ALL[Mid Price], "")</f>
        <v/>
      </c>
      <c r="CY40" s="6" t="str">
        <f>_xlfn.XLOOKUP(CY$1&amp;"|"&amp;TEXT($C40,"yyyymmdd"), RRPS_ALL[Key], RRPS_ALL[Mid Yield], "")</f>
        <v/>
      </c>
      <c r="CZ40" s="6" t="str">
        <f>_xlfn.XLOOKUP(CZ$1&amp;"|"&amp;TEXT($C40,"yyyymmdd"), RRPS_ALL[Key], RRPS_ALL[Dirty Mid], "")</f>
        <v/>
      </c>
      <c r="DA40" s="6" t="str">
        <f>_xlfn.XLOOKUP(DA$1&amp;"|"&amp;TEXT($C40,"yyyymmdd"), RRPS_ALL[Key], RRPS_ALL[Clean Price Mid], "")</f>
        <v/>
      </c>
      <c r="DB40" s="6"/>
      <c r="DC40" s="6"/>
      <c r="DD40" s="6"/>
      <c r="DE40" s="7" t="str">
        <f>_xlfn.XLOOKUP(DE$1&amp;"|"&amp;TEXT($C40,"yyyymmdd"), RRPS_ALL[Key], RRPS_ALL[Yield to Maturity], "")</f>
        <v/>
      </c>
      <c r="DF40" s="6" t="str">
        <f>_xlfn.XLOOKUP(DF$1&amp;"|"&amp;TEXT($C40,"yyyymmdd"), RRPS_ALL[Key], RRPS_ALL[Mid Price], "")</f>
        <v/>
      </c>
      <c r="DG40" s="6" t="str">
        <f>_xlfn.XLOOKUP(DG$1&amp;"|"&amp;TEXT($C40,"yyyymmdd"), RRPS_ALL[Key], RRPS_ALL[Mid Yield], "")</f>
        <v/>
      </c>
      <c r="DH40" s="6" t="str">
        <f>_xlfn.XLOOKUP(DH$1&amp;"|"&amp;TEXT($C40,"yyyymmdd"), RRPS_ALL[Key], RRPS_ALL[Dirty Mid], "")</f>
        <v/>
      </c>
      <c r="DI40" s="6" t="str">
        <f>_xlfn.XLOOKUP(DI$1&amp;"|"&amp;TEXT($C40,"yyyymmdd"), RRPS_ALL[Key], RRPS_ALL[Clean Price Mid], "")</f>
        <v/>
      </c>
      <c r="DJ40" s="6"/>
      <c r="DK40" s="6"/>
      <c r="DL40" s="6"/>
      <c r="DM40" s="7" t="str">
        <f>_xlfn.XLOOKUP(DM$1&amp;"|"&amp;TEXT($C40,"yyyymmdd"), RRPS_ALL[Key], RRPS_ALL[Yield to Maturity], "")</f>
        <v/>
      </c>
      <c r="DN40" s="6" t="str">
        <f>_xlfn.XLOOKUP(DN$1&amp;"|"&amp;TEXT($C40,"yyyymmdd"), RRPS_ALL[Key], RRPS_ALL[Mid Price], "")</f>
        <v/>
      </c>
      <c r="DO40" s="6" t="str">
        <f>_xlfn.XLOOKUP(DO$1&amp;"|"&amp;TEXT($C40,"yyyymmdd"), RRPS_ALL[Key], RRPS_ALL[Mid Yield], "")</f>
        <v/>
      </c>
      <c r="DP40" s="6" t="str">
        <f>_xlfn.XLOOKUP(DP$1&amp;"|"&amp;TEXT($C40,"yyyymmdd"), RRPS_ALL[Key], RRPS_ALL[Dirty Mid], "")</f>
        <v/>
      </c>
      <c r="DQ40" s="6" t="str">
        <f>_xlfn.XLOOKUP(DQ$1&amp;"|"&amp;TEXT($C40,"yyyymmdd"), RRPS_ALL[Key], RRPS_ALL[Clean Price Mid], "")</f>
        <v/>
      </c>
      <c r="DR40" s="6"/>
      <c r="DS40" s="6"/>
      <c r="DT40" s="6"/>
      <c r="DU40" s="7" t="str">
        <f>_xlfn.XLOOKUP(DU$1&amp;"|"&amp;TEXT($C40,"yyyymmdd"), RRPS_ALL[Key], RRPS_ALL[Yield to Maturity], "")</f>
        <v/>
      </c>
      <c r="DV40" s="6" t="str">
        <f>_xlfn.XLOOKUP(DV$1&amp;"|"&amp;TEXT($C40,"yyyymmdd"), RRPS_ALL[Key], RRPS_ALL[Mid Price], "")</f>
        <v/>
      </c>
      <c r="DW40" s="6" t="str">
        <f>_xlfn.XLOOKUP(DW$1&amp;"|"&amp;TEXT($C40,"yyyymmdd"), RRPS_ALL[Key], RRPS_ALL[Mid Yield], "")</f>
        <v/>
      </c>
      <c r="DX40" s="6" t="str">
        <f>_xlfn.XLOOKUP(DX$1&amp;"|"&amp;TEXT($C40,"yyyymmdd"), RRPS_ALL[Key], RRPS_ALL[Dirty Mid], "")</f>
        <v/>
      </c>
      <c r="DY40" s="6" t="str">
        <f>_xlfn.XLOOKUP(DY$1&amp;"|"&amp;TEXT($C40,"yyyymmdd"), RRPS_ALL[Key], RRPS_ALL[Clean Price Mid], "")</f>
        <v/>
      </c>
      <c r="DZ40" s="6"/>
      <c r="EA40" s="6"/>
      <c r="EB40" s="6"/>
      <c r="EC40" s="7" t="str">
        <f>_xlfn.XLOOKUP(EC$1&amp;"|"&amp;TEXT($C40,"yyyymmdd"), RRPS_ALL[Key], RRPS_ALL[Yield to Maturity], "")</f>
        <v/>
      </c>
      <c r="ED40" s="6" t="str">
        <f>_xlfn.XLOOKUP(ED$1&amp;"|"&amp;TEXT($C40,"yyyymmdd"), RRPS_ALL[Key], RRPS_ALL[Mid Price], "")</f>
        <v/>
      </c>
      <c r="EE40" s="6" t="str">
        <f>_xlfn.XLOOKUP(EE$1&amp;"|"&amp;TEXT($C40,"yyyymmdd"), RRPS_ALL[Key], RRPS_ALL[Mid Yield], "")</f>
        <v/>
      </c>
      <c r="EF40" s="6" t="str">
        <f>_xlfn.XLOOKUP(EF$1&amp;"|"&amp;TEXT($C40,"yyyymmdd"), RRPS_ALL[Key], RRPS_ALL[Dirty Mid], "")</f>
        <v/>
      </c>
      <c r="EG40" s="6" t="str">
        <f>_xlfn.XLOOKUP(EG$1&amp;"|"&amp;TEXT($C40,"yyyymmdd"), RRPS_ALL[Key], RRPS_ALL[Clean Price Mid], "")</f>
        <v/>
      </c>
      <c r="EH40" s="6"/>
      <c r="EI40" s="6"/>
      <c r="EJ40" s="6"/>
      <c r="EK40" s="7" t="str">
        <f>_xlfn.XLOOKUP(EK$1&amp;"|"&amp;TEXT($C40,"yyyymmdd"), RRPS_ALL[Key], RRPS_ALL[Yield to Maturity], "")</f>
        <v/>
      </c>
      <c r="EL40" s="6" t="str">
        <f>_xlfn.XLOOKUP(EL$1&amp;"|"&amp;TEXT($C40,"yyyymmdd"), RRPS_ALL[Key], RRPS_ALL[Mid Price], "")</f>
        <v/>
      </c>
      <c r="EM40" s="6" t="str">
        <f>_xlfn.XLOOKUP(EM$1&amp;"|"&amp;TEXT($C40,"yyyymmdd"), RRPS_ALL[Key], RRPS_ALL[Mid Yield], "")</f>
        <v/>
      </c>
      <c r="EN40" s="6" t="str">
        <f>_xlfn.XLOOKUP(EN$1&amp;"|"&amp;TEXT($C40,"yyyymmdd"), RRPS_ALL[Key], RRPS_ALL[Dirty Mid], "")</f>
        <v/>
      </c>
      <c r="EO40" s="6" t="str">
        <f>_xlfn.XLOOKUP(EO$1&amp;"|"&amp;TEXT($C40,"yyyymmdd"), RRPS_ALL[Key], RRPS_ALL[Clean Price Mid], "")</f>
        <v/>
      </c>
      <c r="EP40" s="6"/>
      <c r="EQ40" s="6"/>
      <c r="ER40" s="6"/>
      <c r="ES40" s="7" t="str">
        <f>_xlfn.XLOOKUP(ES$1&amp;"|"&amp;TEXT($C40,"yyyymmdd"), RRPS_ALL[Key], RRPS_ALL[Yield to Maturity], "")</f>
        <v/>
      </c>
      <c r="ET40" s="6" t="str">
        <f>_xlfn.XLOOKUP(ET$1&amp;"|"&amp;TEXT($C40,"yyyymmdd"), RRPS_ALL[Key], RRPS_ALL[Mid Price], "")</f>
        <v/>
      </c>
      <c r="EU40" s="6" t="str">
        <f>_xlfn.XLOOKUP(EU$1&amp;"|"&amp;TEXT($C40,"yyyymmdd"), RRPS_ALL[Key], RRPS_ALL[Mid Yield], "")</f>
        <v/>
      </c>
      <c r="EV40" s="6" t="str">
        <f>_xlfn.XLOOKUP(EV$1&amp;"|"&amp;TEXT($C40,"yyyymmdd"), RRPS_ALL[Key], RRPS_ALL[Dirty Mid], "")</f>
        <v/>
      </c>
      <c r="EW40" s="6" t="str">
        <f>_xlfn.XLOOKUP(EW$1&amp;"|"&amp;TEXT($C40,"yyyymmdd"), RRPS_ALL[Key], RRPS_ALL[Clean Price Mid], "")</f>
        <v/>
      </c>
      <c r="EX40" s="6"/>
      <c r="EY40" s="6"/>
      <c r="EZ40" s="6"/>
      <c r="FA40" s="7" t="str">
        <f>_xlfn.XLOOKUP(FA$1&amp;"|"&amp;TEXT($C40,"yyyymmdd"), RRPS_ALL[Key], RRPS_ALL[Yield to Maturity], "")</f>
        <v/>
      </c>
      <c r="FB40" s="6" t="str">
        <f>_xlfn.XLOOKUP(FB$1&amp;"|"&amp;TEXT($C40,"yyyymmdd"), RRPS_ALL[Key], RRPS_ALL[Mid Price], "")</f>
        <v/>
      </c>
      <c r="FC40" s="6" t="str">
        <f>_xlfn.XLOOKUP(FC$1&amp;"|"&amp;TEXT($C40,"yyyymmdd"), RRPS_ALL[Key], RRPS_ALL[Mid Yield], "")</f>
        <v/>
      </c>
      <c r="FD40" s="6" t="str">
        <f>_xlfn.XLOOKUP(FD$1&amp;"|"&amp;TEXT($C40,"yyyymmdd"), RRPS_ALL[Key], RRPS_ALL[Dirty Mid], "")</f>
        <v/>
      </c>
      <c r="FE40" s="6" t="str">
        <f>_xlfn.XLOOKUP(FE$1&amp;"|"&amp;TEXT($C40,"yyyymmdd"), RRPS_ALL[Key], RRPS_ALL[Clean Price Mid], "")</f>
        <v/>
      </c>
      <c r="FF40" s="6"/>
      <c r="FG40" s="6"/>
      <c r="FH40" s="6"/>
      <c r="FI40" s="7" t="str">
        <f>_xlfn.XLOOKUP(FI$1&amp;"|"&amp;TEXT($C40,"yyyymmdd"), RRPS_ALL[Key], RRPS_ALL[Yield to Maturity], "")</f>
        <v/>
      </c>
      <c r="FJ40" s="6" t="str">
        <f>_xlfn.XLOOKUP(FJ$1&amp;"|"&amp;TEXT($C40,"yyyymmdd"), RRPS_ALL[Key], RRPS_ALL[Mid Price], "")</f>
        <v/>
      </c>
      <c r="FK40" s="6" t="str">
        <f>_xlfn.XLOOKUP(FK$1&amp;"|"&amp;TEXT($C40,"yyyymmdd"), RRPS_ALL[Key], RRPS_ALL[Mid Yield], "")</f>
        <v/>
      </c>
      <c r="FL40" s="6" t="str">
        <f>_xlfn.XLOOKUP(FL$1&amp;"|"&amp;TEXT($C40,"yyyymmdd"), RRPS_ALL[Key], RRPS_ALL[Dirty Mid], "")</f>
        <v/>
      </c>
      <c r="FM40" s="6" t="str">
        <f>_xlfn.XLOOKUP(FM$1&amp;"|"&amp;TEXT($C40,"yyyymmdd"), RRPS_ALL[Key], RRPS_ALL[Clean Price Mid], "")</f>
        <v/>
      </c>
      <c r="FN40" s="6"/>
      <c r="FO40" s="6"/>
      <c r="FP40" s="6"/>
      <c r="FQ40" s="7" t="str">
        <f>_xlfn.XLOOKUP(FQ$1&amp;"|"&amp;TEXT($C40,"yyyymmdd"), RRPS_ALL[Key], RRPS_ALL[Yield to Maturity], "")</f>
        <v/>
      </c>
      <c r="FR40" s="6" t="str">
        <f>_xlfn.XLOOKUP(FR$1&amp;"|"&amp;TEXT($C40,"yyyymmdd"), RRPS_ALL[Key], RRPS_ALL[Mid Price], "")</f>
        <v/>
      </c>
      <c r="FS40" s="6" t="str">
        <f>_xlfn.XLOOKUP(FS$1&amp;"|"&amp;TEXT($C40,"yyyymmdd"), RRPS_ALL[Key], RRPS_ALL[Mid Yield], "")</f>
        <v/>
      </c>
      <c r="FT40" s="6" t="str">
        <f>_xlfn.XLOOKUP(FT$1&amp;"|"&amp;TEXT($C40,"yyyymmdd"), RRPS_ALL[Key], RRPS_ALL[Dirty Mid], "")</f>
        <v/>
      </c>
      <c r="FU40" s="6" t="str">
        <f>_xlfn.XLOOKUP(FU$1&amp;"|"&amp;TEXT($C40,"yyyymmdd"), RRPS_ALL[Key], RRPS_ALL[Clean Price Mid], "")</f>
        <v/>
      </c>
      <c r="FV40" s="6"/>
      <c r="FW40" s="6"/>
      <c r="FX40" s="6"/>
      <c r="FY40" s="7" t="str">
        <f>_xlfn.XLOOKUP(FY$1&amp;"|"&amp;TEXT($C40,"yyyymmdd"), RRPS_ALL[Key], RRPS_ALL[Yield to Maturity], "")</f>
        <v/>
      </c>
      <c r="FZ40" s="6" t="str">
        <f>_xlfn.XLOOKUP(FZ$1&amp;"|"&amp;TEXT($C40,"yyyymmdd"), RRPS_ALL[Key], RRPS_ALL[Mid Price], "")</f>
        <v/>
      </c>
      <c r="GA40" s="6" t="str">
        <f>_xlfn.XLOOKUP(GA$1&amp;"|"&amp;TEXT($C40,"yyyymmdd"), RRPS_ALL[Key], RRPS_ALL[Mid Yield], "")</f>
        <v/>
      </c>
      <c r="GB40" s="6" t="str">
        <f>_xlfn.XLOOKUP(GB$1&amp;"|"&amp;TEXT($C40,"yyyymmdd"), RRPS_ALL[Key], RRPS_ALL[Dirty Mid], "")</f>
        <v/>
      </c>
      <c r="GC40" s="6" t="str">
        <f>_xlfn.XLOOKUP(GC$1&amp;"|"&amp;TEXT($C40,"yyyymmdd"), RRPS_ALL[Key], RRPS_ALL[Clean Price Mid], "")</f>
        <v/>
      </c>
      <c r="GD40" s="6"/>
      <c r="GE40" s="6"/>
      <c r="GF40" s="6"/>
      <c r="GG40" s="7" t="str">
        <f>_xlfn.XLOOKUP(GG$1&amp;"|"&amp;TEXT($C40,"yyyymmdd"), RRPS_ALL[Key], RRPS_ALL[Yield to Maturity], "")</f>
        <v/>
      </c>
      <c r="GH40" s="6" t="str">
        <f>_xlfn.XLOOKUP(GH$1&amp;"|"&amp;TEXT($C40,"yyyymmdd"), RRPS_ALL[Key], RRPS_ALL[Mid Price], "")</f>
        <v/>
      </c>
      <c r="GI40" s="6" t="str">
        <f>_xlfn.XLOOKUP(GI$1&amp;"|"&amp;TEXT($C40,"yyyymmdd"), RRPS_ALL[Key], RRPS_ALL[Mid Yield], "")</f>
        <v/>
      </c>
      <c r="GJ40" s="6" t="str">
        <f>_xlfn.XLOOKUP(GJ$1&amp;"|"&amp;TEXT($C40,"yyyymmdd"), RRPS_ALL[Key], RRPS_ALL[Dirty Mid], "")</f>
        <v/>
      </c>
      <c r="GK40" s="6" t="str">
        <f>_xlfn.XLOOKUP(GK$1&amp;"|"&amp;TEXT($C40,"yyyymmdd"), RRPS_ALL[Key], RRPS_ALL[Clean Price Mid], "")</f>
        <v/>
      </c>
      <c r="GL40" s="6"/>
      <c r="GM40" s="6"/>
      <c r="GN40" s="6"/>
      <c r="GO40" s="7" t="str">
        <f>_xlfn.XLOOKUP(GO$1&amp;"|"&amp;TEXT($C40,"yyyymmdd"), RRPS_ALL[Key], RRPS_ALL[Yield to Maturity], "")</f>
        <v/>
      </c>
      <c r="GP40" s="6" t="str">
        <f>_xlfn.XLOOKUP(GP$1&amp;"|"&amp;TEXT($C40,"yyyymmdd"), RRPS_ALL[Key], RRPS_ALL[Mid Price], "")</f>
        <v/>
      </c>
      <c r="GQ40" s="6" t="str">
        <f>_xlfn.XLOOKUP(GQ$1&amp;"|"&amp;TEXT($C40,"yyyymmdd"), RRPS_ALL[Key], RRPS_ALL[Mid Yield], "")</f>
        <v/>
      </c>
      <c r="GR40" s="6" t="str">
        <f>_xlfn.XLOOKUP(GR$1&amp;"|"&amp;TEXT($C40,"yyyymmdd"), RRPS_ALL[Key], RRPS_ALL[Dirty Mid], "")</f>
        <v/>
      </c>
      <c r="GS40" s="6" t="str">
        <f>_xlfn.XLOOKUP(GS$1&amp;"|"&amp;TEXT($C40,"yyyymmdd"), RRPS_ALL[Key], RRPS_ALL[Clean Price Mid], "")</f>
        <v/>
      </c>
      <c r="GT40" s="6"/>
      <c r="GU40" s="6"/>
      <c r="GV40" s="6"/>
      <c r="GW40" s="7" t="str">
        <f>_xlfn.XLOOKUP(GW$1&amp;"|"&amp;TEXT($C40,"yyyymmdd"), RRPS_ALL[Key], RRPS_ALL[Yield to Maturity], "")</f>
        <v/>
      </c>
      <c r="GX40" s="6" t="str">
        <f>_xlfn.XLOOKUP(GX$1&amp;"|"&amp;TEXT($C40,"yyyymmdd"), RRPS_ALL[Key], RRPS_ALL[Mid Price], "")</f>
        <v/>
      </c>
      <c r="GY40" s="6" t="str">
        <f>_xlfn.XLOOKUP(GY$1&amp;"|"&amp;TEXT($C40,"yyyymmdd"), RRPS_ALL[Key], RRPS_ALL[Mid Yield], "")</f>
        <v/>
      </c>
      <c r="GZ40" s="6" t="str">
        <f>_xlfn.XLOOKUP(GZ$1&amp;"|"&amp;TEXT($C40,"yyyymmdd"), RRPS_ALL[Key], RRPS_ALL[Dirty Mid], "")</f>
        <v/>
      </c>
      <c r="HA40" s="6" t="str">
        <f>_xlfn.XLOOKUP(HA$1&amp;"|"&amp;TEXT($C40,"yyyymmdd"), RRPS_ALL[Key], RRPS_ALL[Clean Price Mid], "")</f>
        <v/>
      </c>
      <c r="HB40" s="6"/>
      <c r="HC40" s="6"/>
      <c r="HD40" s="6"/>
    </row>
    <row r="41" spans="1:212" x14ac:dyDescent="0.2">
      <c r="A41">
        <v>2003</v>
      </c>
      <c r="B41">
        <v>1</v>
      </c>
      <c r="C41" s="5">
        <f t="shared" si="0"/>
        <v>37652</v>
      </c>
      <c r="D41" s="6">
        <v>3</v>
      </c>
      <c r="E41" s="7">
        <f>_xlfn.XLOOKUP(E$1&amp;"|"&amp;TEXT($C41,"yyyymmdd"), RRPS_ALL[Key], RRPS_ALL[Yield to Maturity], "")</f>
        <v>3.694</v>
      </c>
      <c r="F41" s="6">
        <f>_xlfn.XLOOKUP(F$1&amp;"|"&amp;TEXT($C41,"yyyymmdd"), RRPS_ALL[Key], RRPS_ALL[Mid Price], "")</f>
        <v>104.405</v>
      </c>
      <c r="G41" s="6">
        <f>_xlfn.XLOOKUP(G$1&amp;"|"&amp;TEXT($C41,"yyyymmdd"), RRPS_ALL[Key], RRPS_ALL[Mid Yield], "")</f>
        <v>0</v>
      </c>
      <c r="H41" s="6">
        <f>_xlfn.XLOOKUP(H$1&amp;"|"&amp;TEXT($C41,"yyyymmdd"), RRPS_ALL[Key], RRPS_ALL[Dirty Mid], "")</f>
        <v>0</v>
      </c>
      <c r="I41" s="6">
        <f>_xlfn.XLOOKUP(I$1&amp;"|"&amp;TEXT($C41,"yyyymmdd"), RRPS_ALL[Key], RRPS_ALL[Clean Price Mid], "")</f>
        <v>0</v>
      </c>
      <c r="J41" s="6">
        <v>0.06</v>
      </c>
      <c r="K41" s="5">
        <v>38392</v>
      </c>
      <c r="L41" s="6">
        <f t="shared" si="1"/>
        <v>2.0255474452554747</v>
      </c>
      <c r="M41" s="7">
        <f>_xlfn.XLOOKUP(M$1&amp;"|"&amp;TEXT($C41,"yyyymmdd"), RRPS_ALL[Key], RRPS_ALL[Yield to Maturity], "")</f>
        <v>3.996</v>
      </c>
      <c r="N41" s="6">
        <f>_xlfn.XLOOKUP(N$1&amp;"|"&amp;TEXT($C41,"yyyymmdd"), RRPS_ALL[Key], RRPS_ALL[Mid Price], "")</f>
        <v>108.58499999999999</v>
      </c>
      <c r="O41" s="6">
        <f>_xlfn.XLOOKUP(O$1&amp;"|"&amp;TEXT($C41,"yyyymmdd"), RRPS_ALL[Key], RRPS_ALL[Mid Yield], "")</f>
        <v>0</v>
      </c>
      <c r="P41" s="6">
        <f>_xlfn.XLOOKUP(P$1&amp;"|"&amp;TEXT($C41,"yyyymmdd"), RRPS_ALL[Key], RRPS_ALL[Dirty Mid], "")</f>
        <v>0</v>
      </c>
      <c r="Q41" s="6">
        <f>_xlfn.XLOOKUP(Q$1&amp;"|"&amp;TEXT($C41,"yyyymmdd"), RRPS_ALL[Key], RRPS_ALL[Clean Price Mid], "")</f>
        <v>0</v>
      </c>
      <c r="R41" s="6">
        <v>6.5000000000000002E-2</v>
      </c>
      <c r="S41" s="5">
        <v>39015</v>
      </c>
      <c r="T41" s="6">
        <f t="shared" si="2"/>
        <v>3.7316906228610542</v>
      </c>
      <c r="U41" s="7">
        <f>_xlfn.XLOOKUP(U$1&amp;"|"&amp;TEXT($C41,"yyyymmdd"), RRPS_ALL[Key], RRPS_ALL[Yield to Maturity], "")</f>
        <v>4.12</v>
      </c>
      <c r="V41" s="6">
        <f>_xlfn.XLOOKUP(V$1&amp;"|"&amp;TEXT($C41,"yyyymmdd"), RRPS_ALL[Key], RRPS_ALL[Mid Price], "")</f>
        <v>111.05</v>
      </c>
      <c r="W41" s="6">
        <f>_xlfn.XLOOKUP(W$1&amp;"|"&amp;TEXT($C41,"yyyymmdd"), RRPS_ALL[Key], RRPS_ALL[Mid Yield], "")</f>
        <v>0</v>
      </c>
      <c r="X41" s="6">
        <f>_xlfn.XLOOKUP(X$1&amp;"|"&amp;TEXT($C41,"yyyymmdd"), RRPS_ALL[Key], RRPS_ALL[Dirty Mid], "")</f>
        <v>0</v>
      </c>
      <c r="Y41" s="6">
        <f>_xlfn.XLOOKUP(Y$1&amp;"|"&amp;TEXT($C41,"yyyymmdd"), RRPS_ALL[Key], RRPS_ALL[Clean Price Mid], "")</f>
        <v>0</v>
      </c>
      <c r="Z41" s="6">
        <v>6.5000000000000002E-2</v>
      </c>
      <c r="AA41" s="5">
        <v>39573</v>
      </c>
      <c r="AB41" s="6">
        <f t="shared" si="3"/>
        <v>5.2582116788321169</v>
      </c>
      <c r="AC41" s="7">
        <f>_xlfn.XLOOKUP(AC$1&amp;"|"&amp;TEXT($C41,"yyyymmdd"), RRPS_ALL[Key], RRPS_ALL[Yield to Maturity], "")</f>
        <v>4.6379999999999999</v>
      </c>
      <c r="AD41" s="6">
        <f>_xlfn.XLOOKUP(AD$1&amp;"|"&amp;TEXT($C41,"yyyymmdd"), RRPS_ALL[Key], RRPS_ALL[Mid Price], "")</f>
        <v>118.19499999999999</v>
      </c>
      <c r="AE41" s="6">
        <f>_xlfn.XLOOKUP(AE$1&amp;"|"&amp;TEXT($C41,"yyyymmdd"), RRPS_ALL[Key], RRPS_ALL[Mid Yield], "")</f>
        <v>0</v>
      </c>
      <c r="AF41" s="6">
        <f>_xlfn.XLOOKUP(AF$1&amp;"|"&amp;TEXT($C41,"yyyymmdd"), RRPS_ALL[Key], RRPS_ALL[Dirty Mid], "")</f>
        <v>5.0625</v>
      </c>
      <c r="AG41" s="6">
        <f>_xlfn.XLOOKUP(AG$1&amp;"|"&amp;TEXT($C41,"yyyymmdd"), RRPS_ALL[Key], RRPS_ALL[Clean Price Mid], "")</f>
        <v>8.1544000000000008</v>
      </c>
      <c r="AH41" s="6">
        <v>6.7500000000000004E-2</v>
      </c>
      <c r="AI41" s="5">
        <v>41764</v>
      </c>
      <c r="AJ41" s="6">
        <f t="shared" si="4"/>
        <v>11.2580424366872</v>
      </c>
      <c r="AK41" s="7">
        <f>_xlfn.XLOOKUP(AK$1&amp;"|"&amp;TEXT($C41,"yyyymmdd"), RRPS_ALL[Key], RRPS_ALL[Yield to Maturity], "")</f>
        <v>4.2290000000000001</v>
      </c>
      <c r="AL41" s="6">
        <f>_xlfn.XLOOKUP(AL$1&amp;"|"&amp;TEXT($C41,"yyyymmdd"), RRPS_ALL[Key], RRPS_ALL[Mid Price], "")</f>
        <v>104.045</v>
      </c>
      <c r="AM41" s="6">
        <f>_xlfn.XLOOKUP(AM$1&amp;"|"&amp;TEXT($C41,"yyyymmdd"), RRPS_ALL[Key], RRPS_ALL[Mid Yield], "")</f>
        <v>0</v>
      </c>
      <c r="AN41" s="6">
        <f>_xlfn.XLOOKUP(AN$1&amp;"|"&amp;TEXT($C41,"yyyymmdd"), RRPS_ALL[Key], RRPS_ALL[Dirty Mid], "")</f>
        <v>0</v>
      </c>
      <c r="AO41" s="6">
        <f>_xlfn.XLOOKUP(AO$1&amp;"|"&amp;TEXT($C41,"yyyymmdd"), RRPS_ALL[Key], RRPS_ALL[Clean Price Mid], "")</f>
        <v>0</v>
      </c>
      <c r="AP41" s="6">
        <v>0.05</v>
      </c>
      <c r="AQ41" s="5">
        <v>39893</v>
      </c>
      <c r="AR41" s="6">
        <f t="shared" si="5"/>
        <v>6.1349237387563553</v>
      </c>
      <c r="AS41" s="7">
        <f>_xlfn.XLOOKUP(AS$1&amp;"|"&amp;TEXT($C41,"yyyymmdd"), RRPS_ALL[Key], RRPS_ALL[Yield to Maturity], "")</f>
        <v>3.83</v>
      </c>
      <c r="AT41" s="6">
        <f>_xlfn.XLOOKUP(AT$1&amp;"|"&amp;TEXT($C41,"yyyymmdd"), RRPS_ALL[Key], RRPS_ALL[Mid Price], "")</f>
        <v>99.025000000000006</v>
      </c>
      <c r="AU41" s="6">
        <f>_xlfn.XLOOKUP(AU$1&amp;"|"&amp;TEXT($C41,"yyyymmdd"), RRPS_ALL[Key], RRPS_ALL[Mid Yield], "")</f>
        <v>0</v>
      </c>
      <c r="AV41" s="6">
        <f>_xlfn.XLOOKUP(AV$1&amp;"|"&amp;TEXT($C41,"yyyymmdd"), RRPS_ALL[Key], RRPS_ALL[Dirty Mid], "")</f>
        <v>0</v>
      </c>
      <c r="AW41" s="6">
        <f>_xlfn.XLOOKUP(AW$1&amp;"|"&amp;TEXT($C41,"yyyymmdd"), RRPS_ALL[Key], RRPS_ALL[Clean Price Mid], "")</f>
        <v>0</v>
      </c>
      <c r="AX41" s="6">
        <v>3.5000000000000003E-2</v>
      </c>
      <c r="AY41" s="5">
        <v>38827</v>
      </c>
      <c r="AZ41" s="6">
        <f t="shared" si="8"/>
        <v>3.2169746748802188</v>
      </c>
      <c r="BA41" s="7">
        <f>_xlfn.XLOOKUP(BA$1&amp;"|"&amp;TEXT($C41,"yyyymmdd"), RRPS_ALL[Key], RRPS_ALL[Yield to Maturity], "")</f>
        <v>4.4480000000000004</v>
      </c>
      <c r="BB41" s="6">
        <f>_xlfn.XLOOKUP(BB$1&amp;"|"&amp;TEXT($C41,"yyyymmdd"), RRPS_ALL[Key], RRPS_ALL[Mid Price], "")</f>
        <v>105.37</v>
      </c>
      <c r="BC41" s="6">
        <f>_xlfn.XLOOKUP(BC$1&amp;"|"&amp;TEXT($C41,"yyyymmdd"), RRPS_ALL[Key], RRPS_ALL[Mid Yield], "")</f>
        <v>0</v>
      </c>
      <c r="BD41" s="6">
        <f>_xlfn.XLOOKUP(BD$1&amp;"|"&amp;TEXT($C41,"yyyymmdd"), RRPS_ALL[Key], RRPS_ALL[Dirty Mid], "")</f>
        <v>0</v>
      </c>
      <c r="BE41" s="6">
        <f>_xlfn.XLOOKUP(BE$1&amp;"|"&amp;TEXT($C41,"yyyymmdd"), RRPS_ALL[Key], RRPS_ALL[Clean Price Mid], "")</f>
        <v>0</v>
      </c>
      <c r="BF41" s="6">
        <v>5.2499999999999998E-2</v>
      </c>
      <c r="BG41" s="5">
        <v>40617</v>
      </c>
      <c r="BH41" s="6">
        <f t="shared" si="7"/>
        <v>8.1183449954365674</v>
      </c>
      <c r="BI41" s="7">
        <f>_xlfn.XLOOKUP(BI$1&amp;"|"&amp;TEXT($C41,"yyyymmdd"), RRPS_ALL[Key], RRPS_ALL[Yield to Maturity], "")</f>
        <v>4.54</v>
      </c>
      <c r="BJ41" s="6">
        <f>_xlfn.XLOOKUP(BJ$1&amp;"|"&amp;TEXT($C41,"yyyymmdd"), RRPS_ALL[Key], RRPS_ALL[Mid Price], "")</f>
        <v>107.41500000000001</v>
      </c>
      <c r="BK41" s="6">
        <f>_xlfn.XLOOKUP(BK$1&amp;"|"&amp;TEXT($C41,"yyyymmdd"), RRPS_ALL[Key], RRPS_ALL[Mid Yield], "")</f>
        <v>0</v>
      </c>
      <c r="BL41" s="6">
        <f>_xlfn.XLOOKUP(BL$1&amp;"|"&amp;TEXT($C41,"yyyymmdd"), RRPS_ALL[Key], RRPS_ALL[Dirty Mid], "")</f>
        <v>1.7875000000000001</v>
      </c>
      <c r="BM41" s="6">
        <f>_xlfn.XLOOKUP(BM$1&amp;"|"&amp;TEXT($C41,"yyyymmdd"), RRPS_ALL[Key], RRPS_ALL[Clean Price Mid], "")</f>
        <v>7.71082</v>
      </c>
      <c r="BN41" s="6">
        <v>5.5E-2</v>
      </c>
      <c r="BO41" s="5">
        <v>41190</v>
      </c>
      <c r="BP41" s="6">
        <f t="shared" si="9"/>
        <v>9.6851902545852724</v>
      </c>
      <c r="BQ41" s="7" t="str">
        <f>_xlfn.XLOOKUP(BQ$1&amp;"|"&amp;TEXT($C41,"yyyymmdd"), RRPS_ALL[Key], RRPS_ALL[Yield to Maturity], "")</f>
        <v/>
      </c>
      <c r="BR41" s="6" t="str">
        <f>_xlfn.XLOOKUP(BR$1&amp;"|"&amp;TEXT($C41,"yyyymmdd"), RRPS_ALL[Key], RRPS_ALL[Mid Price], "")</f>
        <v/>
      </c>
      <c r="BS41" s="6" t="str">
        <f>_xlfn.XLOOKUP(BS$1&amp;"|"&amp;TEXT($C41,"yyyymmdd"), RRPS_ALL[Key], RRPS_ALL[Mid Yield], "")</f>
        <v/>
      </c>
      <c r="BT41" s="6" t="str">
        <f>_xlfn.XLOOKUP(BT$1&amp;"|"&amp;TEXT($C41,"yyyymmdd"), RRPS_ALL[Key], RRPS_ALL[Dirty Mid], "")</f>
        <v/>
      </c>
      <c r="BU41" s="6" t="str">
        <f>_xlfn.XLOOKUP(BU$1&amp;"|"&amp;TEXT($C41,"yyyymmdd"), RRPS_ALL[Key], RRPS_ALL[Clean Price Mid], "")</f>
        <v/>
      </c>
      <c r="BV41" s="6"/>
      <c r="BW41" s="6"/>
      <c r="BX41" s="6"/>
      <c r="BY41" s="7" t="str">
        <f>_xlfn.XLOOKUP(BY$1&amp;"|"&amp;TEXT($C41,"yyyymmdd"), RRPS_ALL[Key], RRPS_ALL[Yield to Maturity], "")</f>
        <v/>
      </c>
      <c r="BZ41" s="6" t="str">
        <f>_xlfn.XLOOKUP(BZ$1&amp;"|"&amp;TEXT($C41,"yyyymmdd"), RRPS_ALL[Key], RRPS_ALL[Mid Price], "")</f>
        <v/>
      </c>
      <c r="CA41" s="6" t="str">
        <f>_xlfn.XLOOKUP(CA$1&amp;"|"&amp;TEXT($C41,"yyyymmdd"), RRPS_ALL[Key], RRPS_ALL[Mid Yield], "")</f>
        <v/>
      </c>
      <c r="CB41" s="6" t="str">
        <f>_xlfn.XLOOKUP(CB$1&amp;"|"&amp;TEXT($C41,"yyyymmdd"), RRPS_ALL[Key], RRPS_ALL[Dirty Mid], "")</f>
        <v/>
      </c>
      <c r="CC41" s="6" t="str">
        <f>_xlfn.XLOOKUP(CC$1&amp;"|"&amp;TEXT($C41,"yyyymmdd"), RRPS_ALL[Key], RRPS_ALL[Clean Price Mid], "")</f>
        <v/>
      </c>
      <c r="CD41" s="6"/>
      <c r="CE41" s="6"/>
      <c r="CF41" s="6"/>
      <c r="CG41" s="7" t="str">
        <f>_xlfn.XLOOKUP(CG$1&amp;"|"&amp;TEXT($C41,"yyyymmdd"), RRPS_ALL[Key], RRPS_ALL[Yield to Maturity], "")</f>
        <v/>
      </c>
      <c r="CH41" s="6" t="str">
        <f>_xlfn.XLOOKUP(CH$1&amp;"|"&amp;TEXT($C41,"yyyymmdd"), RRPS_ALL[Key], RRPS_ALL[Mid Price], "")</f>
        <v/>
      </c>
      <c r="CI41" s="6" t="str">
        <f>_xlfn.XLOOKUP(CI$1&amp;"|"&amp;TEXT($C41,"yyyymmdd"), RRPS_ALL[Key], RRPS_ALL[Mid Yield], "")</f>
        <v/>
      </c>
      <c r="CJ41" s="6" t="str">
        <f>_xlfn.XLOOKUP(CJ$1&amp;"|"&amp;TEXT($C41,"yyyymmdd"), RRPS_ALL[Key], RRPS_ALL[Dirty Mid], "")</f>
        <v/>
      </c>
      <c r="CK41" s="6" t="str">
        <f>_xlfn.XLOOKUP(CK$1&amp;"|"&amp;TEXT($C41,"yyyymmdd"), RRPS_ALL[Key], RRPS_ALL[Clean Price Mid], "")</f>
        <v/>
      </c>
      <c r="CL41" s="6"/>
      <c r="CM41" s="6"/>
      <c r="CN41" s="6"/>
      <c r="CO41" s="7" t="str">
        <f>_xlfn.XLOOKUP(CO$1&amp;"|"&amp;TEXT($C41,"yyyymmdd"), RRPS_ALL[Key], RRPS_ALL[Yield to Maturity], "")</f>
        <v/>
      </c>
      <c r="CP41" s="6" t="str">
        <f>_xlfn.XLOOKUP(CP$1&amp;"|"&amp;TEXT($C41,"yyyymmdd"), RRPS_ALL[Key], RRPS_ALL[Mid Price], "")</f>
        <v/>
      </c>
      <c r="CQ41" s="6" t="str">
        <f>_xlfn.XLOOKUP(CQ$1&amp;"|"&amp;TEXT($C41,"yyyymmdd"), RRPS_ALL[Key], RRPS_ALL[Mid Yield], "")</f>
        <v/>
      </c>
      <c r="CR41" s="6" t="str">
        <f>_xlfn.XLOOKUP(CR$1&amp;"|"&amp;TEXT($C41,"yyyymmdd"), RRPS_ALL[Key], RRPS_ALL[Dirty Mid], "")</f>
        <v/>
      </c>
      <c r="CS41" s="6" t="str">
        <f>_xlfn.XLOOKUP(CS$1&amp;"|"&amp;TEXT($C41,"yyyymmdd"), RRPS_ALL[Key], RRPS_ALL[Clean Price Mid], "")</f>
        <v/>
      </c>
      <c r="CT41" s="6"/>
      <c r="CU41" s="6"/>
      <c r="CV41" s="6"/>
      <c r="CW41" s="7" t="str">
        <f>_xlfn.XLOOKUP(CW$1&amp;"|"&amp;TEXT($C41,"yyyymmdd"), RRPS_ALL[Key], RRPS_ALL[Yield to Maturity], "")</f>
        <v/>
      </c>
      <c r="CX41" s="6" t="str">
        <f>_xlfn.XLOOKUP(CX$1&amp;"|"&amp;TEXT($C41,"yyyymmdd"), RRPS_ALL[Key], RRPS_ALL[Mid Price], "")</f>
        <v/>
      </c>
      <c r="CY41" s="6" t="str">
        <f>_xlfn.XLOOKUP(CY$1&amp;"|"&amp;TEXT($C41,"yyyymmdd"), RRPS_ALL[Key], RRPS_ALL[Mid Yield], "")</f>
        <v/>
      </c>
      <c r="CZ41" s="6" t="str">
        <f>_xlfn.XLOOKUP(CZ$1&amp;"|"&amp;TEXT($C41,"yyyymmdd"), RRPS_ALL[Key], RRPS_ALL[Dirty Mid], "")</f>
        <v/>
      </c>
      <c r="DA41" s="6" t="str">
        <f>_xlfn.XLOOKUP(DA$1&amp;"|"&amp;TEXT($C41,"yyyymmdd"), RRPS_ALL[Key], RRPS_ALL[Clean Price Mid], "")</f>
        <v/>
      </c>
      <c r="DB41" s="6"/>
      <c r="DC41" s="6"/>
      <c r="DD41" s="6"/>
      <c r="DE41" s="7" t="str">
        <f>_xlfn.XLOOKUP(DE$1&amp;"|"&amp;TEXT($C41,"yyyymmdd"), RRPS_ALL[Key], RRPS_ALL[Yield to Maturity], "")</f>
        <v/>
      </c>
      <c r="DF41" s="6" t="str">
        <f>_xlfn.XLOOKUP(DF$1&amp;"|"&amp;TEXT($C41,"yyyymmdd"), RRPS_ALL[Key], RRPS_ALL[Mid Price], "")</f>
        <v/>
      </c>
      <c r="DG41" s="6" t="str">
        <f>_xlfn.XLOOKUP(DG$1&amp;"|"&amp;TEXT($C41,"yyyymmdd"), RRPS_ALL[Key], RRPS_ALL[Mid Yield], "")</f>
        <v/>
      </c>
      <c r="DH41" s="6" t="str">
        <f>_xlfn.XLOOKUP(DH$1&amp;"|"&amp;TEXT($C41,"yyyymmdd"), RRPS_ALL[Key], RRPS_ALL[Dirty Mid], "")</f>
        <v/>
      </c>
      <c r="DI41" s="6" t="str">
        <f>_xlfn.XLOOKUP(DI$1&amp;"|"&amp;TEXT($C41,"yyyymmdd"), RRPS_ALL[Key], RRPS_ALL[Clean Price Mid], "")</f>
        <v/>
      </c>
      <c r="DJ41" s="6"/>
      <c r="DK41" s="6"/>
      <c r="DL41" s="6"/>
      <c r="DM41" s="7" t="str">
        <f>_xlfn.XLOOKUP(DM$1&amp;"|"&amp;TEXT($C41,"yyyymmdd"), RRPS_ALL[Key], RRPS_ALL[Yield to Maturity], "")</f>
        <v/>
      </c>
      <c r="DN41" s="6" t="str">
        <f>_xlfn.XLOOKUP(DN$1&amp;"|"&amp;TEXT($C41,"yyyymmdd"), RRPS_ALL[Key], RRPS_ALL[Mid Price], "")</f>
        <v/>
      </c>
      <c r="DO41" s="6" t="str">
        <f>_xlfn.XLOOKUP(DO$1&amp;"|"&amp;TEXT($C41,"yyyymmdd"), RRPS_ALL[Key], RRPS_ALL[Mid Yield], "")</f>
        <v/>
      </c>
      <c r="DP41" s="6" t="str">
        <f>_xlfn.XLOOKUP(DP$1&amp;"|"&amp;TEXT($C41,"yyyymmdd"), RRPS_ALL[Key], RRPS_ALL[Dirty Mid], "")</f>
        <v/>
      </c>
      <c r="DQ41" s="6" t="str">
        <f>_xlfn.XLOOKUP(DQ$1&amp;"|"&amp;TEXT($C41,"yyyymmdd"), RRPS_ALL[Key], RRPS_ALL[Clean Price Mid], "")</f>
        <v/>
      </c>
      <c r="DR41" s="6"/>
      <c r="DS41" s="6"/>
      <c r="DT41" s="6"/>
      <c r="DU41" s="7" t="str">
        <f>_xlfn.XLOOKUP(DU$1&amp;"|"&amp;TEXT($C41,"yyyymmdd"), RRPS_ALL[Key], RRPS_ALL[Yield to Maturity], "")</f>
        <v/>
      </c>
      <c r="DV41" s="6" t="str">
        <f>_xlfn.XLOOKUP(DV$1&amp;"|"&amp;TEXT($C41,"yyyymmdd"), RRPS_ALL[Key], RRPS_ALL[Mid Price], "")</f>
        <v/>
      </c>
      <c r="DW41" s="6" t="str">
        <f>_xlfn.XLOOKUP(DW$1&amp;"|"&amp;TEXT($C41,"yyyymmdd"), RRPS_ALL[Key], RRPS_ALL[Mid Yield], "")</f>
        <v/>
      </c>
      <c r="DX41" s="6" t="str">
        <f>_xlfn.XLOOKUP(DX$1&amp;"|"&amp;TEXT($C41,"yyyymmdd"), RRPS_ALL[Key], RRPS_ALL[Dirty Mid], "")</f>
        <v/>
      </c>
      <c r="DY41" s="6" t="str">
        <f>_xlfn.XLOOKUP(DY$1&amp;"|"&amp;TEXT($C41,"yyyymmdd"), RRPS_ALL[Key], RRPS_ALL[Clean Price Mid], "")</f>
        <v/>
      </c>
      <c r="DZ41" s="6"/>
      <c r="EA41" s="6"/>
      <c r="EB41" s="6"/>
      <c r="EC41" s="7" t="str">
        <f>_xlfn.XLOOKUP(EC$1&amp;"|"&amp;TEXT($C41,"yyyymmdd"), RRPS_ALL[Key], RRPS_ALL[Yield to Maturity], "")</f>
        <v/>
      </c>
      <c r="ED41" s="6" t="str">
        <f>_xlfn.XLOOKUP(ED$1&amp;"|"&amp;TEXT($C41,"yyyymmdd"), RRPS_ALL[Key], RRPS_ALL[Mid Price], "")</f>
        <v/>
      </c>
      <c r="EE41" s="6" t="str">
        <f>_xlfn.XLOOKUP(EE$1&amp;"|"&amp;TEXT($C41,"yyyymmdd"), RRPS_ALL[Key], RRPS_ALL[Mid Yield], "")</f>
        <v/>
      </c>
      <c r="EF41" s="6" t="str">
        <f>_xlfn.XLOOKUP(EF$1&amp;"|"&amp;TEXT($C41,"yyyymmdd"), RRPS_ALL[Key], RRPS_ALL[Dirty Mid], "")</f>
        <v/>
      </c>
      <c r="EG41" s="6" t="str">
        <f>_xlfn.XLOOKUP(EG$1&amp;"|"&amp;TEXT($C41,"yyyymmdd"), RRPS_ALL[Key], RRPS_ALL[Clean Price Mid], "")</f>
        <v/>
      </c>
      <c r="EH41" s="6"/>
      <c r="EI41" s="6"/>
      <c r="EJ41" s="6"/>
      <c r="EK41" s="7" t="str">
        <f>_xlfn.XLOOKUP(EK$1&amp;"|"&amp;TEXT($C41,"yyyymmdd"), RRPS_ALL[Key], RRPS_ALL[Yield to Maturity], "")</f>
        <v/>
      </c>
      <c r="EL41" s="6" t="str">
        <f>_xlfn.XLOOKUP(EL$1&amp;"|"&amp;TEXT($C41,"yyyymmdd"), RRPS_ALL[Key], RRPS_ALL[Mid Price], "")</f>
        <v/>
      </c>
      <c r="EM41" s="6" t="str">
        <f>_xlfn.XLOOKUP(EM$1&amp;"|"&amp;TEXT($C41,"yyyymmdd"), RRPS_ALL[Key], RRPS_ALL[Mid Yield], "")</f>
        <v/>
      </c>
      <c r="EN41" s="6" t="str">
        <f>_xlfn.XLOOKUP(EN$1&amp;"|"&amp;TEXT($C41,"yyyymmdd"), RRPS_ALL[Key], RRPS_ALL[Dirty Mid], "")</f>
        <v/>
      </c>
      <c r="EO41" s="6" t="str">
        <f>_xlfn.XLOOKUP(EO$1&amp;"|"&amp;TEXT($C41,"yyyymmdd"), RRPS_ALL[Key], RRPS_ALL[Clean Price Mid], "")</f>
        <v/>
      </c>
      <c r="EP41" s="6"/>
      <c r="EQ41" s="6"/>
      <c r="ER41" s="6"/>
      <c r="ES41" s="7" t="str">
        <f>_xlfn.XLOOKUP(ES$1&amp;"|"&amp;TEXT($C41,"yyyymmdd"), RRPS_ALL[Key], RRPS_ALL[Yield to Maturity], "")</f>
        <v/>
      </c>
      <c r="ET41" s="6" t="str">
        <f>_xlfn.XLOOKUP(ET$1&amp;"|"&amp;TEXT($C41,"yyyymmdd"), RRPS_ALL[Key], RRPS_ALL[Mid Price], "")</f>
        <v/>
      </c>
      <c r="EU41" s="6" t="str">
        <f>_xlfn.XLOOKUP(EU$1&amp;"|"&amp;TEXT($C41,"yyyymmdd"), RRPS_ALL[Key], RRPS_ALL[Mid Yield], "")</f>
        <v/>
      </c>
      <c r="EV41" s="6" t="str">
        <f>_xlfn.XLOOKUP(EV$1&amp;"|"&amp;TEXT($C41,"yyyymmdd"), RRPS_ALL[Key], RRPS_ALL[Dirty Mid], "")</f>
        <v/>
      </c>
      <c r="EW41" s="6" t="str">
        <f>_xlfn.XLOOKUP(EW$1&amp;"|"&amp;TEXT($C41,"yyyymmdd"), RRPS_ALL[Key], RRPS_ALL[Clean Price Mid], "")</f>
        <v/>
      </c>
      <c r="EX41" s="6"/>
      <c r="EY41" s="6"/>
      <c r="EZ41" s="6"/>
      <c r="FA41" s="7" t="str">
        <f>_xlfn.XLOOKUP(FA$1&amp;"|"&amp;TEXT($C41,"yyyymmdd"), RRPS_ALL[Key], RRPS_ALL[Yield to Maturity], "")</f>
        <v/>
      </c>
      <c r="FB41" s="6" t="str">
        <f>_xlfn.XLOOKUP(FB$1&amp;"|"&amp;TEXT($C41,"yyyymmdd"), RRPS_ALL[Key], RRPS_ALL[Mid Price], "")</f>
        <v/>
      </c>
      <c r="FC41" s="6" t="str">
        <f>_xlfn.XLOOKUP(FC$1&amp;"|"&amp;TEXT($C41,"yyyymmdd"), RRPS_ALL[Key], RRPS_ALL[Mid Yield], "")</f>
        <v/>
      </c>
      <c r="FD41" s="6" t="str">
        <f>_xlfn.XLOOKUP(FD$1&amp;"|"&amp;TEXT($C41,"yyyymmdd"), RRPS_ALL[Key], RRPS_ALL[Dirty Mid], "")</f>
        <v/>
      </c>
      <c r="FE41" s="6" t="str">
        <f>_xlfn.XLOOKUP(FE$1&amp;"|"&amp;TEXT($C41,"yyyymmdd"), RRPS_ALL[Key], RRPS_ALL[Clean Price Mid], "")</f>
        <v/>
      </c>
      <c r="FF41" s="6"/>
      <c r="FG41" s="6"/>
      <c r="FH41" s="6"/>
      <c r="FI41" s="7" t="str">
        <f>_xlfn.XLOOKUP(FI$1&amp;"|"&amp;TEXT($C41,"yyyymmdd"), RRPS_ALL[Key], RRPS_ALL[Yield to Maturity], "")</f>
        <v/>
      </c>
      <c r="FJ41" s="6" t="str">
        <f>_xlfn.XLOOKUP(FJ$1&amp;"|"&amp;TEXT($C41,"yyyymmdd"), RRPS_ALL[Key], RRPS_ALL[Mid Price], "")</f>
        <v/>
      </c>
      <c r="FK41" s="6" t="str">
        <f>_xlfn.XLOOKUP(FK$1&amp;"|"&amp;TEXT($C41,"yyyymmdd"), RRPS_ALL[Key], RRPS_ALL[Mid Yield], "")</f>
        <v/>
      </c>
      <c r="FL41" s="6" t="str">
        <f>_xlfn.XLOOKUP(FL$1&amp;"|"&amp;TEXT($C41,"yyyymmdd"), RRPS_ALL[Key], RRPS_ALL[Dirty Mid], "")</f>
        <v/>
      </c>
      <c r="FM41" s="6" t="str">
        <f>_xlfn.XLOOKUP(FM$1&amp;"|"&amp;TEXT($C41,"yyyymmdd"), RRPS_ALL[Key], RRPS_ALL[Clean Price Mid], "")</f>
        <v/>
      </c>
      <c r="FN41" s="6"/>
      <c r="FO41" s="6"/>
      <c r="FP41" s="6"/>
      <c r="FQ41" s="7" t="str">
        <f>_xlfn.XLOOKUP(FQ$1&amp;"|"&amp;TEXT($C41,"yyyymmdd"), RRPS_ALL[Key], RRPS_ALL[Yield to Maturity], "")</f>
        <v/>
      </c>
      <c r="FR41" s="6" t="str">
        <f>_xlfn.XLOOKUP(FR$1&amp;"|"&amp;TEXT($C41,"yyyymmdd"), RRPS_ALL[Key], RRPS_ALL[Mid Price], "")</f>
        <v/>
      </c>
      <c r="FS41" s="6" t="str">
        <f>_xlfn.XLOOKUP(FS$1&amp;"|"&amp;TEXT($C41,"yyyymmdd"), RRPS_ALL[Key], RRPS_ALL[Mid Yield], "")</f>
        <v/>
      </c>
      <c r="FT41" s="6" t="str">
        <f>_xlfn.XLOOKUP(FT$1&amp;"|"&amp;TEXT($C41,"yyyymmdd"), RRPS_ALL[Key], RRPS_ALL[Dirty Mid], "")</f>
        <v/>
      </c>
      <c r="FU41" s="6" t="str">
        <f>_xlfn.XLOOKUP(FU$1&amp;"|"&amp;TEXT($C41,"yyyymmdd"), RRPS_ALL[Key], RRPS_ALL[Clean Price Mid], "")</f>
        <v/>
      </c>
      <c r="FV41" s="6"/>
      <c r="FW41" s="6"/>
      <c r="FX41" s="6"/>
      <c r="FY41" s="7" t="str">
        <f>_xlfn.XLOOKUP(FY$1&amp;"|"&amp;TEXT($C41,"yyyymmdd"), RRPS_ALL[Key], RRPS_ALL[Yield to Maturity], "")</f>
        <v/>
      </c>
      <c r="FZ41" s="6" t="str">
        <f>_xlfn.XLOOKUP(FZ$1&amp;"|"&amp;TEXT($C41,"yyyymmdd"), RRPS_ALL[Key], RRPS_ALL[Mid Price], "")</f>
        <v/>
      </c>
      <c r="GA41" s="6" t="str">
        <f>_xlfn.XLOOKUP(GA$1&amp;"|"&amp;TEXT($C41,"yyyymmdd"), RRPS_ALL[Key], RRPS_ALL[Mid Yield], "")</f>
        <v/>
      </c>
      <c r="GB41" s="6" t="str">
        <f>_xlfn.XLOOKUP(GB$1&amp;"|"&amp;TEXT($C41,"yyyymmdd"), RRPS_ALL[Key], RRPS_ALL[Dirty Mid], "")</f>
        <v/>
      </c>
      <c r="GC41" s="6" t="str">
        <f>_xlfn.XLOOKUP(GC$1&amp;"|"&amp;TEXT($C41,"yyyymmdd"), RRPS_ALL[Key], RRPS_ALL[Clean Price Mid], "")</f>
        <v/>
      </c>
      <c r="GD41" s="6"/>
      <c r="GE41" s="6"/>
      <c r="GF41" s="6"/>
      <c r="GG41" s="7" t="str">
        <f>_xlfn.XLOOKUP(GG$1&amp;"|"&amp;TEXT($C41,"yyyymmdd"), RRPS_ALL[Key], RRPS_ALL[Yield to Maturity], "")</f>
        <v/>
      </c>
      <c r="GH41" s="6" t="str">
        <f>_xlfn.XLOOKUP(GH$1&amp;"|"&amp;TEXT($C41,"yyyymmdd"), RRPS_ALL[Key], RRPS_ALL[Mid Price], "")</f>
        <v/>
      </c>
      <c r="GI41" s="6" t="str">
        <f>_xlfn.XLOOKUP(GI$1&amp;"|"&amp;TEXT($C41,"yyyymmdd"), RRPS_ALL[Key], RRPS_ALL[Mid Yield], "")</f>
        <v/>
      </c>
      <c r="GJ41" s="6" t="str">
        <f>_xlfn.XLOOKUP(GJ$1&amp;"|"&amp;TEXT($C41,"yyyymmdd"), RRPS_ALL[Key], RRPS_ALL[Dirty Mid], "")</f>
        <v/>
      </c>
      <c r="GK41" s="6" t="str">
        <f>_xlfn.XLOOKUP(GK$1&amp;"|"&amp;TEXT($C41,"yyyymmdd"), RRPS_ALL[Key], RRPS_ALL[Clean Price Mid], "")</f>
        <v/>
      </c>
      <c r="GL41" s="6"/>
      <c r="GM41" s="6"/>
      <c r="GN41" s="6"/>
      <c r="GO41" s="7" t="str">
        <f>_xlfn.XLOOKUP(GO$1&amp;"|"&amp;TEXT($C41,"yyyymmdd"), RRPS_ALL[Key], RRPS_ALL[Yield to Maturity], "")</f>
        <v/>
      </c>
      <c r="GP41" s="6" t="str">
        <f>_xlfn.XLOOKUP(GP$1&amp;"|"&amp;TEXT($C41,"yyyymmdd"), RRPS_ALL[Key], RRPS_ALL[Mid Price], "")</f>
        <v/>
      </c>
      <c r="GQ41" s="6" t="str">
        <f>_xlfn.XLOOKUP(GQ$1&amp;"|"&amp;TEXT($C41,"yyyymmdd"), RRPS_ALL[Key], RRPS_ALL[Mid Yield], "")</f>
        <v/>
      </c>
      <c r="GR41" s="6" t="str">
        <f>_xlfn.XLOOKUP(GR$1&amp;"|"&amp;TEXT($C41,"yyyymmdd"), RRPS_ALL[Key], RRPS_ALL[Dirty Mid], "")</f>
        <v/>
      </c>
      <c r="GS41" s="6" t="str">
        <f>_xlfn.XLOOKUP(GS$1&amp;"|"&amp;TEXT($C41,"yyyymmdd"), RRPS_ALL[Key], RRPS_ALL[Clean Price Mid], "")</f>
        <v/>
      </c>
      <c r="GT41" s="6"/>
      <c r="GU41" s="6"/>
      <c r="GV41" s="6"/>
      <c r="GW41" s="7" t="str">
        <f>_xlfn.XLOOKUP(GW$1&amp;"|"&amp;TEXT($C41,"yyyymmdd"), RRPS_ALL[Key], RRPS_ALL[Yield to Maturity], "")</f>
        <v/>
      </c>
      <c r="GX41" s="6" t="str">
        <f>_xlfn.XLOOKUP(GX$1&amp;"|"&amp;TEXT($C41,"yyyymmdd"), RRPS_ALL[Key], RRPS_ALL[Mid Price], "")</f>
        <v/>
      </c>
      <c r="GY41" s="6" t="str">
        <f>_xlfn.XLOOKUP(GY$1&amp;"|"&amp;TEXT($C41,"yyyymmdd"), RRPS_ALL[Key], RRPS_ALL[Mid Yield], "")</f>
        <v/>
      </c>
      <c r="GZ41" s="6" t="str">
        <f>_xlfn.XLOOKUP(GZ$1&amp;"|"&amp;TEXT($C41,"yyyymmdd"), RRPS_ALL[Key], RRPS_ALL[Dirty Mid], "")</f>
        <v/>
      </c>
      <c r="HA41" s="6" t="str">
        <f>_xlfn.XLOOKUP(HA$1&amp;"|"&amp;TEXT($C41,"yyyymmdd"), RRPS_ALL[Key], RRPS_ALL[Clean Price Mid], "")</f>
        <v/>
      </c>
      <c r="HB41" s="6"/>
      <c r="HC41" s="6"/>
      <c r="HD41" s="6"/>
    </row>
    <row r="42" spans="1:212" x14ac:dyDescent="0.2">
      <c r="A42">
        <v>2003</v>
      </c>
      <c r="B42">
        <v>2</v>
      </c>
      <c r="C42" s="5">
        <f t="shared" si="0"/>
        <v>37680</v>
      </c>
      <c r="D42" s="6">
        <v>3</v>
      </c>
      <c r="E42" s="7">
        <f>_xlfn.XLOOKUP(E$1&amp;"|"&amp;TEXT($C42,"yyyymmdd"), RRPS_ALL[Key], RRPS_ALL[Yield to Maturity], "")</f>
        <v>3.6379999999999999</v>
      </c>
      <c r="F42" s="6">
        <f>_xlfn.XLOOKUP(F$1&amp;"|"&amp;TEXT($C42,"yyyymmdd"), RRPS_ALL[Key], RRPS_ALL[Mid Price], "")</f>
        <v>104.47499999999999</v>
      </c>
      <c r="G42" s="6">
        <f>_xlfn.XLOOKUP(G$1&amp;"|"&amp;TEXT($C42,"yyyymmdd"), RRPS_ALL[Key], RRPS_ALL[Mid Yield], "")</f>
        <v>0</v>
      </c>
      <c r="H42" s="6">
        <f>_xlfn.XLOOKUP(H$1&amp;"|"&amp;TEXT($C42,"yyyymmdd"), RRPS_ALL[Key], RRPS_ALL[Dirty Mid], "")</f>
        <v>0</v>
      </c>
      <c r="I42" s="6">
        <f>_xlfn.XLOOKUP(I$1&amp;"|"&amp;TEXT($C42,"yyyymmdd"), RRPS_ALL[Key], RRPS_ALL[Clean Price Mid], "")</f>
        <v>0</v>
      </c>
      <c r="J42" s="6">
        <v>0.06</v>
      </c>
      <c r="K42" s="5">
        <v>38392</v>
      </c>
      <c r="L42" s="6">
        <f t="shared" si="1"/>
        <v>1.9489051094890513</v>
      </c>
      <c r="M42" s="7">
        <f>_xlfn.XLOOKUP(M$1&amp;"|"&amp;TEXT($C42,"yyyymmdd"), RRPS_ALL[Key], RRPS_ALL[Yield to Maturity], "")</f>
        <v>3.8940000000000001</v>
      </c>
      <c r="N42" s="6">
        <f>_xlfn.XLOOKUP(N$1&amp;"|"&amp;TEXT($C42,"yyyymmdd"), RRPS_ALL[Key], RRPS_ALL[Mid Price], "")</f>
        <v>108.905</v>
      </c>
      <c r="O42" s="6">
        <f>_xlfn.XLOOKUP(O$1&amp;"|"&amp;TEXT($C42,"yyyymmdd"), RRPS_ALL[Key], RRPS_ALL[Mid Yield], "")</f>
        <v>0</v>
      </c>
      <c r="P42" s="6">
        <f>_xlfn.XLOOKUP(P$1&amp;"|"&amp;TEXT($C42,"yyyymmdd"), RRPS_ALL[Key], RRPS_ALL[Dirty Mid], "")</f>
        <v>0</v>
      </c>
      <c r="Q42" s="6">
        <f>_xlfn.XLOOKUP(Q$1&amp;"|"&amp;TEXT($C42,"yyyymmdd"), RRPS_ALL[Key], RRPS_ALL[Clean Price Mid], "")</f>
        <v>0</v>
      </c>
      <c r="R42" s="6">
        <v>6.5000000000000002E-2</v>
      </c>
      <c r="S42" s="5">
        <v>39015</v>
      </c>
      <c r="T42" s="6">
        <f t="shared" si="2"/>
        <v>3.6550308008213555</v>
      </c>
      <c r="U42" s="7">
        <f>_xlfn.XLOOKUP(U$1&amp;"|"&amp;TEXT($C42,"yyyymmdd"), RRPS_ALL[Key], RRPS_ALL[Yield to Maturity], "")</f>
        <v>4.03</v>
      </c>
      <c r="V42" s="6">
        <f>_xlfn.XLOOKUP(V$1&amp;"|"&amp;TEXT($C42,"yyyymmdd"), RRPS_ALL[Key], RRPS_ALL[Mid Price], "")</f>
        <v>111.465</v>
      </c>
      <c r="W42" s="6">
        <f>_xlfn.XLOOKUP(W$1&amp;"|"&amp;TEXT($C42,"yyyymmdd"), RRPS_ALL[Key], RRPS_ALL[Mid Yield], "")</f>
        <v>0</v>
      </c>
      <c r="X42" s="6">
        <f>_xlfn.XLOOKUP(X$1&amp;"|"&amp;TEXT($C42,"yyyymmdd"), RRPS_ALL[Key], RRPS_ALL[Dirty Mid], "")</f>
        <v>0</v>
      </c>
      <c r="Y42" s="6">
        <f>_xlfn.XLOOKUP(Y$1&amp;"|"&amp;TEXT($C42,"yyyymmdd"), RRPS_ALL[Key], RRPS_ALL[Clean Price Mid], "")</f>
        <v>0</v>
      </c>
      <c r="Z42" s="6">
        <v>6.5000000000000002E-2</v>
      </c>
      <c r="AA42" s="5">
        <v>39573</v>
      </c>
      <c r="AB42" s="6">
        <f t="shared" si="3"/>
        <v>5.1815693430656937</v>
      </c>
      <c r="AC42" s="7">
        <f>_xlfn.XLOOKUP(AC$1&amp;"|"&amp;TEXT($C42,"yyyymmdd"), RRPS_ALL[Key], RRPS_ALL[Yield to Maturity], "")</f>
        <v>4.5839999999999996</v>
      </c>
      <c r="AD42" s="6">
        <f>_xlfn.XLOOKUP(AD$1&amp;"|"&amp;TEXT($C42,"yyyymmdd"), RRPS_ALL[Key], RRPS_ALL[Mid Price], "")</f>
        <v>118.72</v>
      </c>
      <c r="AE42" s="6">
        <f>_xlfn.XLOOKUP(AE$1&amp;"|"&amp;TEXT($C42,"yyyymmdd"), RRPS_ALL[Key], RRPS_ALL[Mid Yield], "")</f>
        <v>0</v>
      </c>
      <c r="AF42" s="6">
        <f>_xlfn.XLOOKUP(AF$1&amp;"|"&amp;TEXT($C42,"yyyymmdd"), RRPS_ALL[Key], RRPS_ALL[Dirty Mid], "")</f>
        <v>5.1937499999999996</v>
      </c>
      <c r="AG42" s="6">
        <f>_xlfn.XLOOKUP(AG$1&amp;"|"&amp;TEXT($C42,"yyyymmdd"), RRPS_ALL[Key], RRPS_ALL[Clean Price Mid], "")</f>
        <v>8.1428100000000008</v>
      </c>
      <c r="AH42" s="6">
        <v>6.7500000000000004E-2</v>
      </c>
      <c r="AI42" s="5">
        <v>41764</v>
      </c>
      <c r="AJ42" s="6">
        <f t="shared" si="4"/>
        <v>11.181382614647502</v>
      </c>
      <c r="AK42" s="7">
        <f>_xlfn.XLOOKUP(AK$1&amp;"|"&amp;TEXT($C42,"yyyymmdd"), RRPS_ALL[Key], RRPS_ALL[Yield to Maturity], "")</f>
        <v>4.149</v>
      </c>
      <c r="AL42" s="6">
        <f>_xlfn.XLOOKUP(AL$1&amp;"|"&amp;TEXT($C42,"yyyymmdd"), RRPS_ALL[Key], RRPS_ALL[Mid Price], "")</f>
        <v>104.45</v>
      </c>
      <c r="AM42" s="6">
        <f>_xlfn.XLOOKUP(AM$1&amp;"|"&amp;TEXT($C42,"yyyymmdd"), RRPS_ALL[Key], RRPS_ALL[Mid Yield], "")</f>
        <v>0</v>
      </c>
      <c r="AN42" s="6">
        <f>_xlfn.XLOOKUP(AN$1&amp;"|"&amp;TEXT($C42,"yyyymmdd"), RRPS_ALL[Key], RRPS_ALL[Dirty Mid], "")</f>
        <v>0</v>
      </c>
      <c r="AO42" s="6">
        <f>_xlfn.XLOOKUP(AO$1&amp;"|"&amp;TEXT($C42,"yyyymmdd"), RRPS_ALL[Key], RRPS_ALL[Clean Price Mid], "")</f>
        <v>0</v>
      </c>
      <c r="AP42" s="6">
        <v>0.05</v>
      </c>
      <c r="AQ42" s="5">
        <v>39894</v>
      </c>
      <c r="AR42" s="6">
        <f t="shared" si="5"/>
        <v>6.0610089949159169</v>
      </c>
      <c r="AS42" s="7">
        <f>_xlfn.XLOOKUP(AS$1&amp;"|"&amp;TEXT($C42,"yyyymmdd"), RRPS_ALL[Key], RRPS_ALL[Yield to Maturity], "")</f>
        <v>3.7639999999999998</v>
      </c>
      <c r="AT42" s="6">
        <f>_xlfn.XLOOKUP(AT$1&amp;"|"&amp;TEXT($C42,"yyyymmdd"), RRPS_ALL[Key], RRPS_ALL[Mid Price], "")</f>
        <v>99.23</v>
      </c>
      <c r="AU42" s="6">
        <f>_xlfn.XLOOKUP(AU$1&amp;"|"&amp;TEXT($C42,"yyyymmdd"), RRPS_ALL[Key], RRPS_ALL[Mid Yield], "")</f>
        <v>0</v>
      </c>
      <c r="AV42" s="6">
        <f>_xlfn.XLOOKUP(AV$1&amp;"|"&amp;TEXT($C42,"yyyymmdd"), RRPS_ALL[Key], RRPS_ALL[Dirty Mid], "")</f>
        <v>0</v>
      </c>
      <c r="AW42" s="6">
        <f>_xlfn.XLOOKUP(AW$1&amp;"|"&amp;TEXT($C42,"yyyymmdd"), RRPS_ALL[Key], RRPS_ALL[Clean Price Mid], "")</f>
        <v>0</v>
      </c>
      <c r="AX42" s="6">
        <v>3.5000000000000003E-2</v>
      </c>
      <c r="AY42" s="5">
        <v>38827</v>
      </c>
      <c r="AZ42" s="6">
        <f t="shared" si="8"/>
        <v>3.14031485284052</v>
      </c>
      <c r="BA42" s="7">
        <f>_xlfn.XLOOKUP(BA$1&amp;"|"&amp;TEXT($C42,"yyyymmdd"), RRPS_ALL[Key], RRPS_ALL[Yield to Maturity], "")</f>
        <v>4.4020000000000001</v>
      </c>
      <c r="BB42" s="6">
        <f>_xlfn.XLOOKUP(BB$1&amp;"|"&amp;TEXT($C42,"yyyymmdd"), RRPS_ALL[Key], RRPS_ALL[Mid Price], "")</f>
        <v>105.71</v>
      </c>
      <c r="BC42" s="6">
        <f>_xlfn.XLOOKUP(BC$1&amp;"|"&amp;TEXT($C42,"yyyymmdd"), RRPS_ALL[Key], RRPS_ALL[Mid Yield], "")</f>
        <v>0</v>
      </c>
      <c r="BD42" s="6">
        <f>_xlfn.XLOOKUP(BD$1&amp;"|"&amp;TEXT($C42,"yyyymmdd"), RRPS_ALL[Key], RRPS_ALL[Dirty Mid], "")</f>
        <v>0</v>
      </c>
      <c r="BE42" s="6">
        <f>_xlfn.XLOOKUP(BE$1&amp;"|"&amp;TEXT($C42,"yyyymmdd"), RRPS_ALL[Key], RRPS_ALL[Clean Price Mid], "")</f>
        <v>0</v>
      </c>
      <c r="BF42" s="6">
        <v>5.2499999999999998E-2</v>
      </c>
      <c r="BG42" s="5">
        <v>40617</v>
      </c>
      <c r="BH42" s="6">
        <f t="shared" si="7"/>
        <v>8.0416793428658355</v>
      </c>
      <c r="BI42" s="7">
        <f>_xlfn.XLOOKUP(BI$1&amp;"|"&amp;TEXT($C42,"yyyymmdd"), RRPS_ALL[Key], RRPS_ALL[Yield to Maturity], "")</f>
        <v>4.5220000000000002</v>
      </c>
      <c r="BJ42" s="6">
        <f>_xlfn.XLOOKUP(BJ$1&amp;"|"&amp;TEXT($C42,"yyyymmdd"), RRPS_ALL[Key], RRPS_ALL[Mid Price], "")</f>
        <v>107.54</v>
      </c>
      <c r="BK42" s="6">
        <f>_xlfn.XLOOKUP(BK$1&amp;"|"&amp;TEXT($C42,"yyyymmdd"), RRPS_ALL[Key], RRPS_ALL[Mid Yield], "")</f>
        <v>0</v>
      </c>
      <c r="BL42" s="6">
        <f>_xlfn.XLOOKUP(BL$1&amp;"|"&amp;TEXT($C42,"yyyymmdd"), RRPS_ALL[Key], RRPS_ALL[Dirty Mid], "")</f>
        <v>1.8944399999999999</v>
      </c>
      <c r="BM42" s="6">
        <f>_xlfn.XLOOKUP(BM$1&amp;"|"&amp;TEXT($C42,"yyyymmdd"), RRPS_ALL[Key], RRPS_ALL[Clean Price Mid], "")</f>
        <v>7.6928999999999998</v>
      </c>
      <c r="BN42" s="6">
        <v>5.5E-2</v>
      </c>
      <c r="BO42" s="5">
        <v>41190</v>
      </c>
      <c r="BP42" s="6">
        <f t="shared" si="9"/>
        <v>9.6085409252669027</v>
      </c>
      <c r="BQ42" s="7" t="str">
        <f>_xlfn.XLOOKUP(BQ$1&amp;"|"&amp;TEXT($C42,"yyyymmdd"), RRPS_ALL[Key], RRPS_ALL[Yield to Maturity], "")</f>
        <v/>
      </c>
      <c r="BR42" s="6" t="str">
        <f>_xlfn.XLOOKUP(BR$1&amp;"|"&amp;TEXT($C42,"yyyymmdd"), RRPS_ALL[Key], RRPS_ALL[Mid Price], "")</f>
        <v/>
      </c>
      <c r="BS42" s="6" t="str">
        <f>_xlfn.XLOOKUP(BS$1&amp;"|"&amp;TEXT($C42,"yyyymmdd"), RRPS_ALL[Key], RRPS_ALL[Mid Yield], "")</f>
        <v/>
      </c>
      <c r="BT42" s="6" t="str">
        <f>_xlfn.XLOOKUP(BT$1&amp;"|"&amp;TEXT($C42,"yyyymmdd"), RRPS_ALL[Key], RRPS_ALL[Dirty Mid], "")</f>
        <v/>
      </c>
      <c r="BU42" s="6" t="str">
        <f>_xlfn.XLOOKUP(BU$1&amp;"|"&amp;TEXT($C42,"yyyymmdd"), RRPS_ALL[Key], RRPS_ALL[Clean Price Mid], "")</f>
        <v/>
      </c>
      <c r="BV42" s="6"/>
      <c r="BW42" s="6"/>
      <c r="BX42" s="6"/>
      <c r="BY42" s="7" t="str">
        <f>_xlfn.XLOOKUP(BY$1&amp;"|"&amp;TEXT($C42,"yyyymmdd"), RRPS_ALL[Key], RRPS_ALL[Yield to Maturity], "")</f>
        <v/>
      </c>
      <c r="BZ42" s="6" t="str">
        <f>_xlfn.XLOOKUP(BZ$1&amp;"|"&amp;TEXT($C42,"yyyymmdd"), RRPS_ALL[Key], RRPS_ALL[Mid Price], "")</f>
        <v/>
      </c>
      <c r="CA42" s="6" t="str">
        <f>_xlfn.XLOOKUP(CA$1&amp;"|"&amp;TEXT($C42,"yyyymmdd"), RRPS_ALL[Key], RRPS_ALL[Mid Yield], "")</f>
        <v/>
      </c>
      <c r="CB42" s="6" t="str">
        <f>_xlfn.XLOOKUP(CB$1&amp;"|"&amp;TEXT($C42,"yyyymmdd"), RRPS_ALL[Key], RRPS_ALL[Dirty Mid], "")</f>
        <v/>
      </c>
      <c r="CC42" s="6" t="str">
        <f>_xlfn.XLOOKUP(CC$1&amp;"|"&amp;TEXT($C42,"yyyymmdd"), RRPS_ALL[Key], RRPS_ALL[Clean Price Mid], "")</f>
        <v/>
      </c>
      <c r="CD42" s="6"/>
      <c r="CE42" s="6"/>
      <c r="CF42" s="6"/>
      <c r="CG42" s="7" t="str">
        <f>_xlfn.XLOOKUP(CG$1&amp;"|"&amp;TEXT($C42,"yyyymmdd"), RRPS_ALL[Key], RRPS_ALL[Yield to Maturity], "")</f>
        <v/>
      </c>
      <c r="CH42" s="6" t="str">
        <f>_xlfn.XLOOKUP(CH$1&amp;"|"&amp;TEXT($C42,"yyyymmdd"), RRPS_ALL[Key], RRPS_ALL[Mid Price], "")</f>
        <v/>
      </c>
      <c r="CI42" s="6" t="str">
        <f>_xlfn.XLOOKUP(CI$1&amp;"|"&amp;TEXT($C42,"yyyymmdd"), RRPS_ALL[Key], RRPS_ALL[Mid Yield], "")</f>
        <v/>
      </c>
      <c r="CJ42" s="6" t="str">
        <f>_xlfn.XLOOKUP(CJ$1&amp;"|"&amp;TEXT($C42,"yyyymmdd"), RRPS_ALL[Key], RRPS_ALL[Dirty Mid], "")</f>
        <v/>
      </c>
      <c r="CK42" s="6" t="str">
        <f>_xlfn.XLOOKUP(CK$1&amp;"|"&amp;TEXT($C42,"yyyymmdd"), RRPS_ALL[Key], RRPS_ALL[Clean Price Mid], "")</f>
        <v/>
      </c>
      <c r="CL42" s="6"/>
      <c r="CM42" s="6"/>
      <c r="CN42" s="6"/>
      <c r="CO42" s="7" t="str">
        <f>_xlfn.XLOOKUP(CO$1&amp;"|"&amp;TEXT($C42,"yyyymmdd"), RRPS_ALL[Key], RRPS_ALL[Yield to Maturity], "")</f>
        <v/>
      </c>
      <c r="CP42" s="6" t="str">
        <f>_xlfn.XLOOKUP(CP$1&amp;"|"&amp;TEXT($C42,"yyyymmdd"), RRPS_ALL[Key], RRPS_ALL[Mid Price], "")</f>
        <v/>
      </c>
      <c r="CQ42" s="6" t="str">
        <f>_xlfn.XLOOKUP(CQ$1&amp;"|"&amp;TEXT($C42,"yyyymmdd"), RRPS_ALL[Key], RRPS_ALL[Mid Yield], "")</f>
        <v/>
      </c>
      <c r="CR42" s="6" t="str">
        <f>_xlfn.XLOOKUP(CR$1&amp;"|"&amp;TEXT($C42,"yyyymmdd"), RRPS_ALL[Key], RRPS_ALL[Dirty Mid], "")</f>
        <v/>
      </c>
      <c r="CS42" s="6" t="str">
        <f>_xlfn.XLOOKUP(CS$1&amp;"|"&amp;TEXT($C42,"yyyymmdd"), RRPS_ALL[Key], RRPS_ALL[Clean Price Mid], "")</f>
        <v/>
      </c>
      <c r="CT42" s="6"/>
      <c r="CU42" s="6"/>
      <c r="CV42" s="6"/>
      <c r="CW42" s="7" t="str">
        <f>_xlfn.XLOOKUP(CW$1&amp;"|"&amp;TEXT($C42,"yyyymmdd"), RRPS_ALL[Key], RRPS_ALL[Yield to Maturity], "")</f>
        <v/>
      </c>
      <c r="CX42" s="6" t="str">
        <f>_xlfn.XLOOKUP(CX$1&amp;"|"&amp;TEXT($C42,"yyyymmdd"), RRPS_ALL[Key], RRPS_ALL[Mid Price], "")</f>
        <v/>
      </c>
      <c r="CY42" s="6" t="str">
        <f>_xlfn.XLOOKUP(CY$1&amp;"|"&amp;TEXT($C42,"yyyymmdd"), RRPS_ALL[Key], RRPS_ALL[Mid Yield], "")</f>
        <v/>
      </c>
      <c r="CZ42" s="6" t="str">
        <f>_xlfn.XLOOKUP(CZ$1&amp;"|"&amp;TEXT($C42,"yyyymmdd"), RRPS_ALL[Key], RRPS_ALL[Dirty Mid], "")</f>
        <v/>
      </c>
      <c r="DA42" s="6" t="str">
        <f>_xlfn.XLOOKUP(DA$1&amp;"|"&amp;TEXT($C42,"yyyymmdd"), RRPS_ALL[Key], RRPS_ALL[Clean Price Mid], "")</f>
        <v/>
      </c>
      <c r="DB42" s="6"/>
      <c r="DC42" s="6"/>
      <c r="DD42" s="6"/>
      <c r="DE42" s="7" t="str">
        <f>_xlfn.XLOOKUP(DE$1&amp;"|"&amp;TEXT($C42,"yyyymmdd"), RRPS_ALL[Key], RRPS_ALL[Yield to Maturity], "")</f>
        <v/>
      </c>
      <c r="DF42" s="6" t="str">
        <f>_xlfn.XLOOKUP(DF$1&amp;"|"&amp;TEXT($C42,"yyyymmdd"), RRPS_ALL[Key], RRPS_ALL[Mid Price], "")</f>
        <v/>
      </c>
      <c r="DG42" s="6" t="str">
        <f>_xlfn.XLOOKUP(DG$1&amp;"|"&amp;TEXT($C42,"yyyymmdd"), RRPS_ALL[Key], RRPS_ALL[Mid Yield], "")</f>
        <v/>
      </c>
      <c r="DH42" s="6" t="str">
        <f>_xlfn.XLOOKUP(DH$1&amp;"|"&amp;TEXT($C42,"yyyymmdd"), RRPS_ALL[Key], RRPS_ALL[Dirty Mid], "")</f>
        <v/>
      </c>
      <c r="DI42" s="6" t="str">
        <f>_xlfn.XLOOKUP(DI$1&amp;"|"&amp;TEXT($C42,"yyyymmdd"), RRPS_ALL[Key], RRPS_ALL[Clean Price Mid], "")</f>
        <v/>
      </c>
      <c r="DJ42" s="6"/>
      <c r="DK42" s="6"/>
      <c r="DL42" s="6"/>
      <c r="DM42" s="7" t="str">
        <f>_xlfn.XLOOKUP(DM$1&amp;"|"&amp;TEXT($C42,"yyyymmdd"), RRPS_ALL[Key], RRPS_ALL[Yield to Maturity], "")</f>
        <v/>
      </c>
      <c r="DN42" s="6" t="str">
        <f>_xlfn.XLOOKUP(DN$1&amp;"|"&amp;TEXT($C42,"yyyymmdd"), RRPS_ALL[Key], RRPS_ALL[Mid Price], "")</f>
        <v/>
      </c>
      <c r="DO42" s="6" t="str">
        <f>_xlfn.XLOOKUP(DO$1&amp;"|"&amp;TEXT($C42,"yyyymmdd"), RRPS_ALL[Key], RRPS_ALL[Mid Yield], "")</f>
        <v/>
      </c>
      <c r="DP42" s="6" t="str">
        <f>_xlfn.XLOOKUP(DP$1&amp;"|"&amp;TEXT($C42,"yyyymmdd"), RRPS_ALL[Key], RRPS_ALL[Dirty Mid], "")</f>
        <v/>
      </c>
      <c r="DQ42" s="6" t="str">
        <f>_xlfn.XLOOKUP(DQ$1&amp;"|"&amp;TEXT($C42,"yyyymmdd"), RRPS_ALL[Key], RRPS_ALL[Clean Price Mid], "")</f>
        <v/>
      </c>
      <c r="DR42" s="6"/>
      <c r="DS42" s="6"/>
      <c r="DT42" s="6"/>
      <c r="DU42" s="7" t="str">
        <f>_xlfn.XLOOKUP(DU$1&amp;"|"&amp;TEXT($C42,"yyyymmdd"), RRPS_ALL[Key], RRPS_ALL[Yield to Maturity], "")</f>
        <v/>
      </c>
      <c r="DV42" s="6" t="str">
        <f>_xlfn.XLOOKUP(DV$1&amp;"|"&amp;TEXT($C42,"yyyymmdd"), RRPS_ALL[Key], RRPS_ALL[Mid Price], "")</f>
        <v/>
      </c>
      <c r="DW42" s="6" t="str">
        <f>_xlfn.XLOOKUP(DW$1&amp;"|"&amp;TEXT($C42,"yyyymmdd"), RRPS_ALL[Key], RRPS_ALL[Mid Yield], "")</f>
        <v/>
      </c>
      <c r="DX42" s="6" t="str">
        <f>_xlfn.XLOOKUP(DX$1&amp;"|"&amp;TEXT($C42,"yyyymmdd"), RRPS_ALL[Key], RRPS_ALL[Dirty Mid], "")</f>
        <v/>
      </c>
      <c r="DY42" s="6" t="str">
        <f>_xlfn.XLOOKUP(DY$1&amp;"|"&amp;TEXT($C42,"yyyymmdd"), RRPS_ALL[Key], RRPS_ALL[Clean Price Mid], "")</f>
        <v/>
      </c>
      <c r="DZ42" s="6"/>
      <c r="EA42" s="6"/>
      <c r="EB42" s="6"/>
      <c r="EC42" s="7" t="str">
        <f>_xlfn.XLOOKUP(EC$1&amp;"|"&amp;TEXT($C42,"yyyymmdd"), RRPS_ALL[Key], RRPS_ALL[Yield to Maturity], "")</f>
        <v/>
      </c>
      <c r="ED42" s="6" t="str">
        <f>_xlfn.XLOOKUP(ED$1&amp;"|"&amp;TEXT($C42,"yyyymmdd"), RRPS_ALL[Key], RRPS_ALL[Mid Price], "")</f>
        <v/>
      </c>
      <c r="EE42" s="6" t="str">
        <f>_xlfn.XLOOKUP(EE$1&amp;"|"&amp;TEXT($C42,"yyyymmdd"), RRPS_ALL[Key], RRPS_ALL[Mid Yield], "")</f>
        <v/>
      </c>
      <c r="EF42" s="6" t="str">
        <f>_xlfn.XLOOKUP(EF$1&amp;"|"&amp;TEXT($C42,"yyyymmdd"), RRPS_ALL[Key], RRPS_ALL[Dirty Mid], "")</f>
        <v/>
      </c>
      <c r="EG42" s="6" t="str">
        <f>_xlfn.XLOOKUP(EG$1&amp;"|"&amp;TEXT($C42,"yyyymmdd"), RRPS_ALL[Key], RRPS_ALL[Clean Price Mid], "")</f>
        <v/>
      </c>
      <c r="EH42" s="6"/>
      <c r="EI42" s="6"/>
      <c r="EJ42" s="6"/>
      <c r="EK42" s="7" t="str">
        <f>_xlfn.XLOOKUP(EK$1&amp;"|"&amp;TEXT($C42,"yyyymmdd"), RRPS_ALL[Key], RRPS_ALL[Yield to Maturity], "")</f>
        <v/>
      </c>
      <c r="EL42" s="6" t="str">
        <f>_xlfn.XLOOKUP(EL$1&amp;"|"&amp;TEXT($C42,"yyyymmdd"), RRPS_ALL[Key], RRPS_ALL[Mid Price], "")</f>
        <v/>
      </c>
      <c r="EM42" s="6" t="str">
        <f>_xlfn.XLOOKUP(EM$1&amp;"|"&amp;TEXT($C42,"yyyymmdd"), RRPS_ALL[Key], RRPS_ALL[Mid Yield], "")</f>
        <v/>
      </c>
      <c r="EN42" s="6" t="str">
        <f>_xlfn.XLOOKUP(EN$1&amp;"|"&amp;TEXT($C42,"yyyymmdd"), RRPS_ALL[Key], RRPS_ALL[Dirty Mid], "")</f>
        <v/>
      </c>
      <c r="EO42" s="6" t="str">
        <f>_xlfn.XLOOKUP(EO$1&amp;"|"&amp;TEXT($C42,"yyyymmdd"), RRPS_ALL[Key], RRPS_ALL[Clean Price Mid], "")</f>
        <v/>
      </c>
      <c r="EP42" s="6"/>
      <c r="EQ42" s="6"/>
      <c r="ER42" s="6"/>
      <c r="ES42" s="7" t="str">
        <f>_xlfn.XLOOKUP(ES$1&amp;"|"&amp;TEXT($C42,"yyyymmdd"), RRPS_ALL[Key], RRPS_ALL[Yield to Maturity], "")</f>
        <v/>
      </c>
      <c r="ET42" s="6" t="str">
        <f>_xlfn.XLOOKUP(ET$1&amp;"|"&amp;TEXT($C42,"yyyymmdd"), RRPS_ALL[Key], RRPS_ALL[Mid Price], "")</f>
        <v/>
      </c>
      <c r="EU42" s="6" t="str">
        <f>_xlfn.XLOOKUP(EU$1&amp;"|"&amp;TEXT($C42,"yyyymmdd"), RRPS_ALL[Key], RRPS_ALL[Mid Yield], "")</f>
        <v/>
      </c>
      <c r="EV42" s="6" t="str">
        <f>_xlfn.XLOOKUP(EV$1&amp;"|"&amp;TEXT($C42,"yyyymmdd"), RRPS_ALL[Key], RRPS_ALL[Dirty Mid], "")</f>
        <v/>
      </c>
      <c r="EW42" s="6" t="str">
        <f>_xlfn.XLOOKUP(EW$1&amp;"|"&amp;TEXT($C42,"yyyymmdd"), RRPS_ALL[Key], RRPS_ALL[Clean Price Mid], "")</f>
        <v/>
      </c>
      <c r="EX42" s="6"/>
      <c r="EY42" s="6"/>
      <c r="EZ42" s="6"/>
      <c r="FA42" s="7" t="str">
        <f>_xlfn.XLOOKUP(FA$1&amp;"|"&amp;TEXT($C42,"yyyymmdd"), RRPS_ALL[Key], RRPS_ALL[Yield to Maturity], "")</f>
        <v/>
      </c>
      <c r="FB42" s="6" t="str">
        <f>_xlfn.XLOOKUP(FB$1&amp;"|"&amp;TEXT($C42,"yyyymmdd"), RRPS_ALL[Key], RRPS_ALL[Mid Price], "")</f>
        <v/>
      </c>
      <c r="FC42" s="6" t="str">
        <f>_xlfn.XLOOKUP(FC$1&amp;"|"&amp;TEXT($C42,"yyyymmdd"), RRPS_ALL[Key], RRPS_ALL[Mid Yield], "")</f>
        <v/>
      </c>
      <c r="FD42" s="6" t="str">
        <f>_xlfn.XLOOKUP(FD$1&amp;"|"&amp;TEXT($C42,"yyyymmdd"), RRPS_ALL[Key], RRPS_ALL[Dirty Mid], "")</f>
        <v/>
      </c>
      <c r="FE42" s="6" t="str">
        <f>_xlfn.XLOOKUP(FE$1&amp;"|"&amp;TEXT($C42,"yyyymmdd"), RRPS_ALL[Key], RRPS_ALL[Clean Price Mid], "")</f>
        <v/>
      </c>
      <c r="FF42" s="6"/>
      <c r="FG42" s="6"/>
      <c r="FH42" s="6"/>
      <c r="FI42" s="7" t="str">
        <f>_xlfn.XLOOKUP(FI$1&amp;"|"&amp;TEXT($C42,"yyyymmdd"), RRPS_ALL[Key], RRPS_ALL[Yield to Maturity], "")</f>
        <v/>
      </c>
      <c r="FJ42" s="6" t="str">
        <f>_xlfn.XLOOKUP(FJ$1&amp;"|"&amp;TEXT($C42,"yyyymmdd"), RRPS_ALL[Key], RRPS_ALL[Mid Price], "")</f>
        <v/>
      </c>
      <c r="FK42" s="6" t="str">
        <f>_xlfn.XLOOKUP(FK$1&amp;"|"&amp;TEXT($C42,"yyyymmdd"), RRPS_ALL[Key], RRPS_ALL[Mid Yield], "")</f>
        <v/>
      </c>
      <c r="FL42" s="6" t="str">
        <f>_xlfn.XLOOKUP(FL$1&amp;"|"&amp;TEXT($C42,"yyyymmdd"), RRPS_ALL[Key], RRPS_ALL[Dirty Mid], "")</f>
        <v/>
      </c>
      <c r="FM42" s="6" t="str">
        <f>_xlfn.XLOOKUP(FM$1&amp;"|"&amp;TEXT($C42,"yyyymmdd"), RRPS_ALL[Key], RRPS_ALL[Clean Price Mid], "")</f>
        <v/>
      </c>
      <c r="FN42" s="6"/>
      <c r="FO42" s="6"/>
      <c r="FP42" s="6"/>
      <c r="FQ42" s="7" t="str">
        <f>_xlfn.XLOOKUP(FQ$1&amp;"|"&amp;TEXT($C42,"yyyymmdd"), RRPS_ALL[Key], RRPS_ALL[Yield to Maturity], "")</f>
        <v/>
      </c>
      <c r="FR42" s="6" t="str">
        <f>_xlfn.XLOOKUP(FR$1&amp;"|"&amp;TEXT($C42,"yyyymmdd"), RRPS_ALL[Key], RRPS_ALL[Mid Price], "")</f>
        <v/>
      </c>
      <c r="FS42" s="6" t="str">
        <f>_xlfn.XLOOKUP(FS$1&amp;"|"&amp;TEXT($C42,"yyyymmdd"), RRPS_ALL[Key], RRPS_ALL[Mid Yield], "")</f>
        <v/>
      </c>
      <c r="FT42" s="6" t="str">
        <f>_xlfn.XLOOKUP(FT$1&amp;"|"&amp;TEXT($C42,"yyyymmdd"), RRPS_ALL[Key], RRPS_ALL[Dirty Mid], "")</f>
        <v/>
      </c>
      <c r="FU42" s="6" t="str">
        <f>_xlfn.XLOOKUP(FU$1&amp;"|"&amp;TEXT($C42,"yyyymmdd"), RRPS_ALL[Key], RRPS_ALL[Clean Price Mid], "")</f>
        <v/>
      </c>
      <c r="FV42" s="6"/>
      <c r="FW42" s="6"/>
      <c r="FX42" s="6"/>
      <c r="FY42" s="7" t="str">
        <f>_xlfn.XLOOKUP(FY$1&amp;"|"&amp;TEXT($C42,"yyyymmdd"), RRPS_ALL[Key], RRPS_ALL[Yield to Maturity], "")</f>
        <v/>
      </c>
      <c r="FZ42" s="6" t="str">
        <f>_xlfn.XLOOKUP(FZ$1&amp;"|"&amp;TEXT($C42,"yyyymmdd"), RRPS_ALL[Key], RRPS_ALL[Mid Price], "")</f>
        <v/>
      </c>
      <c r="GA42" s="6" t="str">
        <f>_xlfn.XLOOKUP(GA$1&amp;"|"&amp;TEXT($C42,"yyyymmdd"), RRPS_ALL[Key], RRPS_ALL[Mid Yield], "")</f>
        <v/>
      </c>
      <c r="GB42" s="6" t="str">
        <f>_xlfn.XLOOKUP(GB$1&amp;"|"&amp;TEXT($C42,"yyyymmdd"), RRPS_ALL[Key], RRPS_ALL[Dirty Mid], "")</f>
        <v/>
      </c>
      <c r="GC42" s="6" t="str">
        <f>_xlfn.XLOOKUP(GC$1&amp;"|"&amp;TEXT($C42,"yyyymmdd"), RRPS_ALL[Key], RRPS_ALL[Clean Price Mid], "")</f>
        <v/>
      </c>
      <c r="GD42" s="6"/>
      <c r="GE42" s="6"/>
      <c r="GF42" s="6"/>
      <c r="GG42" s="7" t="str">
        <f>_xlfn.XLOOKUP(GG$1&amp;"|"&amp;TEXT($C42,"yyyymmdd"), RRPS_ALL[Key], RRPS_ALL[Yield to Maturity], "")</f>
        <v/>
      </c>
      <c r="GH42" s="6" t="str">
        <f>_xlfn.XLOOKUP(GH$1&amp;"|"&amp;TEXT($C42,"yyyymmdd"), RRPS_ALL[Key], RRPS_ALL[Mid Price], "")</f>
        <v/>
      </c>
      <c r="GI42" s="6" t="str">
        <f>_xlfn.XLOOKUP(GI$1&amp;"|"&amp;TEXT($C42,"yyyymmdd"), RRPS_ALL[Key], RRPS_ALL[Mid Yield], "")</f>
        <v/>
      </c>
      <c r="GJ42" s="6" t="str">
        <f>_xlfn.XLOOKUP(GJ$1&amp;"|"&amp;TEXT($C42,"yyyymmdd"), RRPS_ALL[Key], RRPS_ALL[Dirty Mid], "")</f>
        <v/>
      </c>
      <c r="GK42" s="6" t="str">
        <f>_xlfn.XLOOKUP(GK$1&amp;"|"&amp;TEXT($C42,"yyyymmdd"), RRPS_ALL[Key], RRPS_ALL[Clean Price Mid], "")</f>
        <v/>
      </c>
      <c r="GL42" s="6"/>
      <c r="GM42" s="6"/>
      <c r="GN42" s="6"/>
      <c r="GO42" s="7" t="str">
        <f>_xlfn.XLOOKUP(GO$1&amp;"|"&amp;TEXT($C42,"yyyymmdd"), RRPS_ALL[Key], RRPS_ALL[Yield to Maturity], "")</f>
        <v/>
      </c>
      <c r="GP42" s="6" t="str">
        <f>_xlfn.XLOOKUP(GP$1&amp;"|"&amp;TEXT($C42,"yyyymmdd"), RRPS_ALL[Key], RRPS_ALL[Mid Price], "")</f>
        <v/>
      </c>
      <c r="GQ42" s="6" t="str">
        <f>_xlfn.XLOOKUP(GQ$1&amp;"|"&amp;TEXT($C42,"yyyymmdd"), RRPS_ALL[Key], RRPS_ALL[Mid Yield], "")</f>
        <v/>
      </c>
      <c r="GR42" s="6" t="str">
        <f>_xlfn.XLOOKUP(GR$1&amp;"|"&amp;TEXT($C42,"yyyymmdd"), RRPS_ALL[Key], RRPS_ALL[Dirty Mid], "")</f>
        <v/>
      </c>
      <c r="GS42" s="6" t="str">
        <f>_xlfn.XLOOKUP(GS$1&amp;"|"&amp;TEXT($C42,"yyyymmdd"), RRPS_ALL[Key], RRPS_ALL[Clean Price Mid], "")</f>
        <v/>
      </c>
      <c r="GT42" s="6"/>
      <c r="GU42" s="6"/>
      <c r="GV42" s="6"/>
      <c r="GW42" s="7" t="str">
        <f>_xlfn.XLOOKUP(GW$1&amp;"|"&amp;TEXT($C42,"yyyymmdd"), RRPS_ALL[Key], RRPS_ALL[Yield to Maturity], "")</f>
        <v/>
      </c>
      <c r="GX42" s="6" t="str">
        <f>_xlfn.XLOOKUP(GX$1&amp;"|"&amp;TEXT($C42,"yyyymmdd"), RRPS_ALL[Key], RRPS_ALL[Mid Price], "")</f>
        <v/>
      </c>
      <c r="GY42" s="6" t="str">
        <f>_xlfn.XLOOKUP(GY$1&amp;"|"&amp;TEXT($C42,"yyyymmdd"), RRPS_ALL[Key], RRPS_ALL[Mid Yield], "")</f>
        <v/>
      </c>
      <c r="GZ42" s="6" t="str">
        <f>_xlfn.XLOOKUP(GZ$1&amp;"|"&amp;TEXT($C42,"yyyymmdd"), RRPS_ALL[Key], RRPS_ALL[Dirty Mid], "")</f>
        <v/>
      </c>
      <c r="HA42" s="6" t="str">
        <f>_xlfn.XLOOKUP(HA$1&amp;"|"&amp;TEXT($C42,"yyyymmdd"), RRPS_ALL[Key], RRPS_ALL[Clean Price Mid], "")</f>
        <v/>
      </c>
      <c r="HB42" s="6"/>
      <c r="HC42" s="6"/>
      <c r="HD42" s="6"/>
    </row>
    <row r="43" spans="1:212" x14ac:dyDescent="0.2">
      <c r="A43">
        <v>2003</v>
      </c>
      <c r="B43">
        <v>3</v>
      </c>
      <c r="C43" s="5">
        <f t="shared" si="0"/>
        <v>37711</v>
      </c>
      <c r="D43" s="6">
        <v>2.75</v>
      </c>
      <c r="E43" s="7" t="str">
        <f>_xlfn.XLOOKUP(E$1&amp;"|"&amp;TEXT($C43,"yyyymmdd"), RRPS_ALL[Key], RRPS_ALL[Yield to Maturity], "")</f>
        <v/>
      </c>
      <c r="F43" s="6" t="str">
        <f>_xlfn.XLOOKUP(F$1&amp;"|"&amp;TEXT($C43,"yyyymmdd"), RRPS_ALL[Key], RRPS_ALL[Mid Price], "")</f>
        <v/>
      </c>
      <c r="G43" s="6" t="str">
        <f>_xlfn.XLOOKUP(G$1&amp;"|"&amp;TEXT($C43,"yyyymmdd"), RRPS_ALL[Key], RRPS_ALL[Mid Yield], "")</f>
        <v/>
      </c>
      <c r="H43" s="6" t="str">
        <f>_xlfn.XLOOKUP(H$1&amp;"|"&amp;TEXT($C43,"yyyymmdd"), RRPS_ALL[Key], RRPS_ALL[Dirty Mid], "")</f>
        <v/>
      </c>
      <c r="I43" s="6" t="str">
        <f>_xlfn.XLOOKUP(I$1&amp;"|"&amp;TEXT($C43,"yyyymmdd"), RRPS_ALL[Key], RRPS_ALL[Clean Price Mid], "")</f>
        <v/>
      </c>
      <c r="J43" s="6"/>
      <c r="K43" s="5"/>
      <c r="L43" s="6"/>
      <c r="M43" s="7" t="str">
        <f>_xlfn.XLOOKUP(M$1&amp;"|"&amp;TEXT($C43,"yyyymmdd"), RRPS_ALL[Key], RRPS_ALL[Yield to Maturity], "")</f>
        <v/>
      </c>
      <c r="N43" s="6" t="str">
        <f>_xlfn.XLOOKUP(N$1&amp;"|"&amp;TEXT($C43,"yyyymmdd"), RRPS_ALL[Key], RRPS_ALL[Mid Price], "")</f>
        <v/>
      </c>
      <c r="O43" s="6" t="str">
        <f>_xlfn.XLOOKUP(O$1&amp;"|"&amp;TEXT($C43,"yyyymmdd"), RRPS_ALL[Key], RRPS_ALL[Mid Yield], "")</f>
        <v/>
      </c>
      <c r="P43" s="6" t="str">
        <f>_xlfn.XLOOKUP(P$1&amp;"|"&amp;TEXT($C43,"yyyymmdd"), RRPS_ALL[Key], RRPS_ALL[Dirty Mid], "")</f>
        <v/>
      </c>
      <c r="Q43" s="6" t="str">
        <f>_xlfn.XLOOKUP(Q$1&amp;"|"&amp;TEXT($C43,"yyyymmdd"), RRPS_ALL[Key], RRPS_ALL[Clean Price Mid], "")</f>
        <v/>
      </c>
      <c r="R43" s="6"/>
      <c r="S43" s="5"/>
      <c r="T43" s="6"/>
      <c r="U43" s="7" t="str">
        <f>_xlfn.XLOOKUP(U$1&amp;"|"&amp;TEXT($C43,"yyyymmdd"), RRPS_ALL[Key], RRPS_ALL[Yield to Maturity], "")</f>
        <v/>
      </c>
      <c r="V43" s="6" t="str">
        <f>_xlfn.XLOOKUP(V$1&amp;"|"&amp;TEXT($C43,"yyyymmdd"), RRPS_ALL[Key], RRPS_ALL[Mid Price], "")</f>
        <v/>
      </c>
      <c r="W43" s="6" t="str">
        <f>_xlfn.XLOOKUP(W$1&amp;"|"&amp;TEXT($C43,"yyyymmdd"), RRPS_ALL[Key], RRPS_ALL[Mid Yield], "")</f>
        <v/>
      </c>
      <c r="X43" s="6" t="str">
        <f>_xlfn.XLOOKUP(X$1&amp;"|"&amp;TEXT($C43,"yyyymmdd"), RRPS_ALL[Key], RRPS_ALL[Dirty Mid], "")</f>
        <v/>
      </c>
      <c r="Y43" s="6" t="str">
        <f>_xlfn.XLOOKUP(Y$1&amp;"|"&amp;TEXT($C43,"yyyymmdd"), RRPS_ALL[Key], RRPS_ALL[Clean Price Mid], "")</f>
        <v/>
      </c>
      <c r="Z43" s="6"/>
      <c r="AA43" s="5"/>
      <c r="AB43" s="6"/>
      <c r="AC43" s="7" t="str">
        <f>_xlfn.XLOOKUP(AC$1&amp;"|"&amp;TEXT($C43,"yyyymmdd"), RRPS_ALL[Key], RRPS_ALL[Yield to Maturity], "")</f>
        <v/>
      </c>
      <c r="AD43" s="6" t="str">
        <f>_xlfn.XLOOKUP(AD$1&amp;"|"&amp;TEXT($C43,"yyyymmdd"), RRPS_ALL[Key], RRPS_ALL[Mid Price], "")</f>
        <v/>
      </c>
      <c r="AE43" s="6" t="str">
        <f>_xlfn.XLOOKUP(AE$1&amp;"|"&amp;TEXT($C43,"yyyymmdd"), RRPS_ALL[Key], RRPS_ALL[Mid Yield], "")</f>
        <v/>
      </c>
      <c r="AF43" s="6" t="str">
        <f>_xlfn.XLOOKUP(AF$1&amp;"|"&amp;TEXT($C43,"yyyymmdd"), RRPS_ALL[Key], RRPS_ALL[Dirty Mid], "")</f>
        <v/>
      </c>
      <c r="AG43" s="6" t="str">
        <f>_xlfn.XLOOKUP(AG$1&amp;"|"&amp;TEXT($C43,"yyyymmdd"), RRPS_ALL[Key], RRPS_ALL[Clean Price Mid], "")</f>
        <v/>
      </c>
      <c r="AH43" s="6"/>
      <c r="AI43" s="5"/>
      <c r="AJ43" s="6"/>
      <c r="AK43" s="7" t="str">
        <f>_xlfn.XLOOKUP(AK$1&amp;"|"&amp;TEXT($C43,"yyyymmdd"), RRPS_ALL[Key], RRPS_ALL[Yield to Maturity], "")</f>
        <v/>
      </c>
      <c r="AL43" s="6" t="str">
        <f>_xlfn.XLOOKUP(AL$1&amp;"|"&amp;TEXT($C43,"yyyymmdd"), RRPS_ALL[Key], RRPS_ALL[Mid Price], "")</f>
        <v/>
      </c>
      <c r="AM43" s="6" t="str">
        <f>_xlfn.XLOOKUP(AM$1&amp;"|"&amp;TEXT($C43,"yyyymmdd"), RRPS_ALL[Key], RRPS_ALL[Mid Yield], "")</f>
        <v/>
      </c>
      <c r="AN43" s="6" t="str">
        <f>_xlfn.XLOOKUP(AN$1&amp;"|"&amp;TEXT($C43,"yyyymmdd"), RRPS_ALL[Key], RRPS_ALL[Dirty Mid], "")</f>
        <v/>
      </c>
      <c r="AO43" s="6" t="str">
        <f>_xlfn.XLOOKUP(AO$1&amp;"|"&amp;TEXT($C43,"yyyymmdd"), RRPS_ALL[Key], RRPS_ALL[Clean Price Mid], "")</f>
        <v/>
      </c>
      <c r="AP43" s="6"/>
      <c r="AQ43" s="5"/>
      <c r="AR43" s="6"/>
      <c r="AS43" s="7" t="str">
        <f>_xlfn.XLOOKUP(AS$1&amp;"|"&amp;TEXT($C43,"yyyymmdd"), RRPS_ALL[Key], RRPS_ALL[Yield to Maturity], "")</f>
        <v/>
      </c>
      <c r="AT43" s="6" t="str">
        <f>_xlfn.XLOOKUP(AT$1&amp;"|"&amp;TEXT($C43,"yyyymmdd"), RRPS_ALL[Key], RRPS_ALL[Mid Price], "")</f>
        <v/>
      </c>
      <c r="AU43" s="6" t="str">
        <f>_xlfn.XLOOKUP(AU$1&amp;"|"&amp;TEXT($C43,"yyyymmdd"), RRPS_ALL[Key], RRPS_ALL[Mid Yield], "")</f>
        <v/>
      </c>
      <c r="AV43" s="6" t="str">
        <f>_xlfn.XLOOKUP(AV$1&amp;"|"&amp;TEXT($C43,"yyyymmdd"), RRPS_ALL[Key], RRPS_ALL[Dirty Mid], "")</f>
        <v/>
      </c>
      <c r="AW43" s="6" t="str">
        <f>_xlfn.XLOOKUP(AW$1&amp;"|"&amp;TEXT($C43,"yyyymmdd"), RRPS_ALL[Key], RRPS_ALL[Clean Price Mid], "")</f>
        <v/>
      </c>
      <c r="AX43" s="6"/>
      <c r="AY43" s="5"/>
      <c r="AZ43" s="6"/>
      <c r="BA43" s="7" t="str">
        <f>_xlfn.XLOOKUP(BA$1&amp;"|"&amp;TEXT($C43,"yyyymmdd"), RRPS_ALL[Key], RRPS_ALL[Yield to Maturity], "")</f>
        <v/>
      </c>
      <c r="BB43" s="6" t="str">
        <f>_xlfn.XLOOKUP(BB$1&amp;"|"&amp;TEXT($C43,"yyyymmdd"), RRPS_ALL[Key], RRPS_ALL[Mid Price], "")</f>
        <v/>
      </c>
      <c r="BC43" s="6" t="str">
        <f>_xlfn.XLOOKUP(BC$1&amp;"|"&amp;TEXT($C43,"yyyymmdd"), RRPS_ALL[Key], RRPS_ALL[Mid Yield], "")</f>
        <v/>
      </c>
      <c r="BD43" s="6" t="str">
        <f>_xlfn.XLOOKUP(BD$1&amp;"|"&amp;TEXT($C43,"yyyymmdd"), RRPS_ALL[Key], RRPS_ALL[Dirty Mid], "")</f>
        <v/>
      </c>
      <c r="BE43" s="6" t="str">
        <f>_xlfn.XLOOKUP(BE$1&amp;"|"&amp;TEXT($C43,"yyyymmdd"), RRPS_ALL[Key], RRPS_ALL[Clean Price Mid], "")</f>
        <v/>
      </c>
      <c r="BF43" s="6"/>
      <c r="BG43" s="5"/>
      <c r="BH43" s="6"/>
      <c r="BI43" s="7" t="str">
        <f>_xlfn.XLOOKUP(BI$1&amp;"|"&amp;TEXT($C43,"yyyymmdd"), RRPS_ALL[Key], RRPS_ALL[Yield to Maturity], "")</f>
        <v/>
      </c>
      <c r="BJ43" s="6" t="str">
        <f>_xlfn.XLOOKUP(BJ$1&amp;"|"&amp;TEXT($C43,"yyyymmdd"), RRPS_ALL[Key], RRPS_ALL[Mid Price], "")</f>
        <v/>
      </c>
      <c r="BK43" s="6" t="str">
        <f>_xlfn.XLOOKUP(BK$1&amp;"|"&amp;TEXT($C43,"yyyymmdd"), RRPS_ALL[Key], RRPS_ALL[Mid Yield], "")</f>
        <v/>
      </c>
      <c r="BL43" s="6" t="str">
        <f>_xlfn.XLOOKUP(BL$1&amp;"|"&amp;TEXT($C43,"yyyymmdd"), RRPS_ALL[Key], RRPS_ALL[Dirty Mid], "")</f>
        <v/>
      </c>
      <c r="BM43" s="6" t="str">
        <f>_xlfn.XLOOKUP(BM$1&amp;"|"&amp;TEXT($C43,"yyyymmdd"), RRPS_ALL[Key], RRPS_ALL[Clean Price Mid], "")</f>
        <v/>
      </c>
      <c r="BN43" s="6"/>
      <c r="BO43" s="5"/>
      <c r="BP43" s="6"/>
      <c r="BQ43" s="7" t="str">
        <f>_xlfn.XLOOKUP(BQ$1&amp;"|"&amp;TEXT($C43,"yyyymmdd"), RRPS_ALL[Key], RRPS_ALL[Yield to Maturity], "")</f>
        <v/>
      </c>
      <c r="BR43" s="6" t="str">
        <f>_xlfn.XLOOKUP(BR$1&amp;"|"&amp;TEXT($C43,"yyyymmdd"), RRPS_ALL[Key], RRPS_ALL[Mid Price], "")</f>
        <v/>
      </c>
      <c r="BS43" s="6" t="str">
        <f>_xlfn.XLOOKUP(BS$1&amp;"|"&amp;TEXT($C43,"yyyymmdd"), RRPS_ALL[Key], RRPS_ALL[Mid Yield], "")</f>
        <v/>
      </c>
      <c r="BT43" s="6" t="str">
        <f>_xlfn.XLOOKUP(BT$1&amp;"|"&amp;TEXT($C43,"yyyymmdd"), RRPS_ALL[Key], RRPS_ALL[Dirty Mid], "")</f>
        <v/>
      </c>
      <c r="BU43" s="6" t="str">
        <f>_xlfn.XLOOKUP(BU$1&amp;"|"&amp;TEXT($C43,"yyyymmdd"), RRPS_ALL[Key], RRPS_ALL[Clean Price Mid], "")</f>
        <v/>
      </c>
      <c r="BV43" s="6"/>
      <c r="BW43" s="6"/>
      <c r="BX43" s="6"/>
      <c r="BY43" s="7" t="str">
        <f>_xlfn.XLOOKUP(BY$1&amp;"|"&amp;TEXT($C43,"yyyymmdd"), RRPS_ALL[Key], RRPS_ALL[Yield to Maturity], "")</f>
        <v/>
      </c>
      <c r="BZ43" s="6" t="str">
        <f>_xlfn.XLOOKUP(BZ$1&amp;"|"&amp;TEXT($C43,"yyyymmdd"), RRPS_ALL[Key], RRPS_ALL[Mid Price], "")</f>
        <v/>
      </c>
      <c r="CA43" s="6" t="str">
        <f>_xlfn.XLOOKUP(CA$1&amp;"|"&amp;TEXT($C43,"yyyymmdd"), RRPS_ALL[Key], RRPS_ALL[Mid Yield], "")</f>
        <v/>
      </c>
      <c r="CB43" s="6" t="str">
        <f>_xlfn.XLOOKUP(CB$1&amp;"|"&amp;TEXT($C43,"yyyymmdd"), RRPS_ALL[Key], RRPS_ALL[Dirty Mid], "")</f>
        <v/>
      </c>
      <c r="CC43" s="6" t="str">
        <f>_xlfn.XLOOKUP(CC$1&amp;"|"&amp;TEXT($C43,"yyyymmdd"), RRPS_ALL[Key], RRPS_ALL[Clean Price Mid], "")</f>
        <v/>
      </c>
      <c r="CD43" s="6"/>
      <c r="CE43" s="6"/>
      <c r="CF43" s="6"/>
      <c r="CG43" s="7" t="str">
        <f>_xlfn.XLOOKUP(CG$1&amp;"|"&amp;TEXT($C43,"yyyymmdd"), RRPS_ALL[Key], RRPS_ALL[Yield to Maturity], "")</f>
        <v/>
      </c>
      <c r="CH43" s="6" t="str">
        <f>_xlfn.XLOOKUP(CH$1&amp;"|"&amp;TEXT($C43,"yyyymmdd"), RRPS_ALL[Key], RRPS_ALL[Mid Price], "")</f>
        <v/>
      </c>
      <c r="CI43" s="6" t="str">
        <f>_xlfn.XLOOKUP(CI$1&amp;"|"&amp;TEXT($C43,"yyyymmdd"), RRPS_ALL[Key], RRPS_ALL[Mid Yield], "")</f>
        <v/>
      </c>
      <c r="CJ43" s="6" t="str">
        <f>_xlfn.XLOOKUP(CJ$1&amp;"|"&amp;TEXT($C43,"yyyymmdd"), RRPS_ALL[Key], RRPS_ALL[Dirty Mid], "")</f>
        <v/>
      </c>
      <c r="CK43" s="6" t="str">
        <f>_xlfn.XLOOKUP(CK$1&amp;"|"&amp;TEXT($C43,"yyyymmdd"), RRPS_ALL[Key], RRPS_ALL[Clean Price Mid], "")</f>
        <v/>
      </c>
      <c r="CL43" s="6"/>
      <c r="CM43" s="6"/>
      <c r="CN43" s="6"/>
      <c r="CO43" s="7" t="str">
        <f>_xlfn.XLOOKUP(CO$1&amp;"|"&amp;TEXT($C43,"yyyymmdd"), RRPS_ALL[Key], RRPS_ALL[Yield to Maturity], "")</f>
        <v/>
      </c>
      <c r="CP43" s="6" t="str">
        <f>_xlfn.XLOOKUP(CP$1&amp;"|"&amp;TEXT($C43,"yyyymmdd"), RRPS_ALL[Key], RRPS_ALL[Mid Price], "")</f>
        <v/>
      </c>
      <c r="CQ43" s="6" t="str">
        <f>_xlfn.XLOOKUP(CQ$1&amp;"|"&amp;TEXT($C43,"yyyymmdd"), RRPS_ALL[Key], RRPS_ALL[Mid Yield], "")</f>
        <v/>
      </c>
      <c r="CR43" s="6" t="str">
        <f>_xlfn.XLOOKUP(CR$1&amp;"|"&amp;TEXT($C43,"yyyymmdd"), RRPS_ALL[Key], RRPS_ALL[Dirty Mid], "")</f>
        <v/>
      </c>
      <c r="CS43" s="6" t="str">
        <f>_xlfn.XLOOKUP(CS$1&amp;"|"&amp;TEXT($C43,"yyyymmdd"), RRPS_ALL[Key], RRPS_ALL[Clean Price Mid], "")</f>
        <v/>
      </c>
      <c r="CT43" s="6"/>
      <c r="CU43" s="6"/>
      <c r="CV43" s="6"/>
      <c r="CW43" s="7" t="str">
        <f>_xlfn.XLOOKUP(CW$1&amp;"|"&amp;TEXT($C43,"yyyymmdd"), RRPS_ALL[Key], RRPS_ALL[Yield to Maturity], "")</f>
        <v/>
      </c>
      <c r="CX43" s="6" t="str">
        <f>_xlfn.XLOOKUP(CX$1&amp;"|"&amp;TEXT($C43,"yyyymmdd"), RRPS_ALL[Key], RRPS_ALL[Mid Price], "")</f>
        <v/>
      </c>
      <c r="CY43" s="6" t="str">
        <f>_xlfn.XLOOKUP(CY$1&amp;"|"&amp;TEXT($C43,"yyyymmdd"), RRPS_ALL[Key], RRPS_ALL[Mid Yield], "")</f>
        <v/>
      </c>
      <c r="CZ43" s="6" t="str">
        <f>_xlfn.XLOOKUP(CZ$1&amp;"|"&amp;TEXT($C43,"yyyymmdd"), RRPS_ALL[Key], RRPS_ALL[Dirty Mid], "")</f>
        <v/>
      </c>
      <c r="DA43" s="6" t="str">
        <f>_xlfn.XLOOKUP(DA$1&amp;"|"&amp;TEXT($C43,"yyyymmdd"), RRPS_ALL[Key], RRPS_ALL[Clean Price Mid], "")</f>
        <v/>
      </c>
      <c r="DB43" s="6"/>
      <c r="DC43" s="6"/>
      <c r="DD43" s="6"/>
      <c r="DE43" s="7" t="str">
        <f>_xlfn.XLOOKUP(DE$1&amp;"|"&amp;TEXT($C43,"yyyymmdd"), RRPS_ALL[Key], RRPS_ALL[Yield to Maturity], "")</f>
        <v/>
      </c>
      <c r="DF43" s="6" t="str">
        <f>_xlfn.XLOOKUP(DF$1&amp;"|"&amp;TEXT($C43,"yyyymmdd"), RRPS_ALL[Key], RRPS_ALL[Mid Price], "")</f>
        <v/>
      </c>
      <c r="DG43" s="6" t="str">
        <f>_xlfn.XLOOKUP(DG$1&amp;"|"&amp;TEXT($C43,"yyyymmdd"), RRPS_ALL[Key], RRPS_ALL[Mid Yield], "")</f>
        <v/>
      </c>
      <c r="DH43" s="6" t="str">
        <f>_xlfn.XLOOKUP(DH$1&amp;"|"&amp;TEXT($C43,"yyyymmdd"), RRPS_ALL[Key], RRPS_ALL[Dirty Mid], "")</f>
        <v/>
      </c>
      <c r="DI43" s="6" t="str">
        <f>_xlfn.XLOOKUP(DI$1&amp;"|"&amp;TEXT($C43,"yyyymmdd"), RRPS_ALL[Key], RRPS_ALL[Clean Price Mid], "")</f>
        <v/>
      </c>
      <c r="DJ43" s="6"/>
      <c r="DK43" s="6"/>
      <c r="DL43" s="6"/>
      <c r="DM43" s="7" t="str">
        <f>_xlfn.XLOOKUP(DM$1&amp;"|"&amp;TEXT($C43,"yyyymmdd"), RRPS_ALL[Key], RRPS_ALL[Yield to Maturity], "")</f>
        <v/>
      </c>
      <c r="DN43" s="6" t="str">
        <f>_xlfn.XLOOKUP(DN$1&amp;"|"&amp;TEXT($C43,"yyyymmdd"), RRPS_ALL[Key], RRPS_ALL[Mid Price], "")</f>
        <v/>
      </c>
      <c r="DO43" s="6" t="str">
        <f>_xlfn.XLOOKUP(DO$1&amp;"|"&amp;TEXT($C43,"yyyymmdd"), RRPS_ALL[Key], RRPS_ALL[Mid Yield], "")</f>
        <v/>
      </c>
      <c r="DP43" s="6" t="str">
        <f>_xlfn.XLOOKUP(DP$1&amp;"|"&amp;TEXT($C43,"yyyymmdd"), RRPS_ALL[Key], RRPS_ALL[Dirty Mid], "")</f>
        <v/>
      </c>
      <c r="DQ43" s="6" t="str">
        <f>_xlfn.XLOOKUP(DQ$1&amp;"|"&amp;TEXT($C43,"yyyymmdd"), RRPS_ALL[Key], RRPS_ALL[Clean Price Mid], "")</f>
        <v/>
      </c>
      <c r="DR43" s="6"/>
      <c r="DS43" s="6"/>
      <c r="DT43" s="6"/>
      <c r="DU43" s="7" t="str">
        <f>_xlfn.XLOOKUP(DU$1&amp;"|"&amp;TEXT($C43,"yyyymmdd"), RRPS_ALL[Key], RRPS_ALL[Yield to Maturity], "")</f>
        <v/>
      </c>
      <c r="DV43" s="6" t="str">
        <f>_xlfn.XLOOKUP(DV$1&amp;"|"&amp;TEXT($C43,"yyyymmdd"), RRPS_ALL[Key], RRPS_ALL[Mid Price], "")</f>
        <v/>
      </c>
      <c r="DW43" s="6" t="str">
        <f>_xlfn.XLOOKUP(DW$1&amp;"|"&amp;TEXT($C43,"yyyymmdd"), RRPS_ALL[Key], RRPS_ALL[Mid Yield], "")</f>
        <v/>
      </c>
      <c r="DX43" s="6" t="str">
        <f>_xlfn.XLOOKUP(DX$1&amp;"|"&amp;TEXT($C43,"yyyymmdd"), RRPS_ALL[Key], RRPS_ALL[Dirty Mid], "")</f>
        <v/>
      </c>
      <c r="DY43" s="6" t="str">
        <f>_xlfn.XLOOKUP(DY$1&amp;"|"&amp;TEXT($C43,"yyyymmdd"), RRPS_ALL[Key], RRPS_ALL[Clean Price Mid], "")</f>
        <v/>
      </c>
      <c r="DZ43" s="6"/>
      <c r="EA43" s="6"/>
      <c r="EB43" s="6"/>
      <c r="EC43" s="7" t="str">
        <f>_xlfn.XLOOKUP(EC$1&amp;"|"&amp;TEXT($C43,"yyyymmdd"), RRPS_ALL[Key], RRPS_ALL[Yield to Maturity], "")</f>
        <v/>
      </c>
      <c r="ED43" s="6" t="str">
        <f>_xlfn.XLOOKUP(ED$1&amp;"|"&amp;TEXT($C43,"yyyymmdd"), RRPS_ALL[Key], RRPS_ALL[Mid Price], "")</f>
        <v/>
      </c>
      <c r="EE43" s="6" t="str">
        <f>_xlfn.XLOOKUP(EE$1&amp;"|"&amp;TEXT($C43,"yyyymmdd"), RRPS_ALL[Key], RRPS_ALL[Mid Yield], "")</f>
        <v/>
      </c>
      <c r="EF43" s="6" t="str">
        <f>_xlfn.XLOOKUP(EF$1&amp;"|"&amp;TEXT($C43,"yyyymmdd"), RRPS_ALL[Key], RRPS_ALL[Dirty Mid], "")</f>
        <v/>
      </c>
      <c r="EG43" s="6" t="str">
        <f>_xlfn.XLOOKUP(EG$1&amp;"|"&amp;TEXT($C43,"yyyymmdd"), RRPS_ALL[Key], RRPS_ALL[Clean Price Mid], "")</f>
        <v/>
      </c>
      <c r="EH43" s="6"/>
      <c r="EI43" s="6"/>
      <c r="EJ43" s="6"/>
      <c r="EK43" s="7" t="str">
        <f>_xlfn.XLOOKUP(EK$1&amp;"|"&amp;TEXT($C43,"yyyymmdd"), RRPS_ALL[Key], RRPS_ALL[Yield to Maturity], "")</f>
        <v/>
      </c>
      <c r="EL43" s="6" t="str">
        <f>_xlfn.XLOOKUP(EL$1&amp;"|"&amp;TEXT($C43,"yyyymmdd"), RRPS_ALL[Key], RRPS_ALL[Mid Price], "")</f>
        <v/>
      </c>
      <c r="EM43" s="6" t="str">
        <f>_xlfn.XLOOKUP(EM$1&amp;"|"&amp;TEXT($C43,"yyyymmdd"), RRPS_ALL[Key], RRPS_ALL[Mid Yield], "")</f>
        <v/>
      </c>
      <c r="EN43" s="6" t="str">
        <f>_xlfn.XLOOKUP(EN$1&amp;"|"&amp;TEXT($C43,"yyyymmdd"), RRPS_ALL[Key], RRPS_ALL[Dirty Mid], "")</f>
        <v/>
      </c>
      <c r="EO43" s="6" t="str">
        <f>_xlfn.XLOOKUP(EO$1&amp;"|"&amp;TEXT($C43,"yyyymmdd"), RRPS_ALL[Key], RRPS_ALL[Clean Price Mid], "")</f>
        <v/>
      </c>
      <c r="EP43" s="6"/>
      <c r="EQ43" s="6"/>
      <c r="ER43" s="6"/>
      <c r="ES43" s="7" t="str">
        <f>_xlfn.XLOOKUP(ES$1&amp;"|"&amp;TEXT($C43,"yyyymmdd"), RRPS_ALL[Key], RRPS_ALL[Yield to Maturity], "")</f>
        <v/>
      </c>
      <c r="ET43" s="6" t="str">
        <f>_xlfn.XLOOKUP(ET$1&amp;"|"&amp;TEXT($C43,"yyyymmdd"), RRPS_ALL[Key], RRPS_ALL[Mid Price], "")</f>
        <v/>
      </c>
      <c r="EU43" s="6" t="str">
        <f>_xlfn.XLOOKUP(EU$1&amp;"|"&amp;TEXT($C43,"yyyymmdd"), RRPS_ALL[Key], RRPS_ALL[Mid Yield], "")</f>
        <v/>
      </c>
      <c r="EV43" s="6" t="str">
        <f>_xlfn.XLOOKUP(EV$1&amp;"|"&amp;TEXT($C43,"yyyymmdd"), RRPS_ALL[Key], RRPS_ALL[Dirty Mid], "")</f>
        <v/>
      </c>
      <c r="EW43" s="6" t="str">
        <f>_xlfn.XLOOKUP(EW$1&amp;"|"&amp;TEXT($C43,"yyyymmdd"), RRPS_ALL[Key], RRPS_ALL[Clean Price Mid], "")</f>
        <v/>
      </c>
      <c r="EX43" s="6"/>
      <c r="EY43" s="6"/>
      <c r="EZ43" s="6"/>
      <c r="FA43" s="7" t="str">
        <f>_xlfn.XLOOKUP(FA$1&amp;"|"&amp;TEXT($C43,"yyyymmdd"), RRPS_ALL[Key], RRPS_ALL[Yield to Maturity], "")</f>
        <v/>
      </c>
      <c r="FB43" s="6" t="str">
        <f>_xlfn.XLOOKUP(FB$1&amp;"|"&amp;TEXT($C43,"yyyymmdd"), RRPS_ALL[Key], RRPS_ALL[Mid Price], "")</f>
        <v/>
      </c>
      <c r="FC43" s="6" t="str">
        <f>_xlfn.XLOOKUP(FC$1&amp;"|"&amp;TEXT($C43,"yyyymmdd"), RRPS_ALL[Key], RRPS_ALL[Mid Yield], "")</f>
        <v/>
      </c>
      <c r="FD43" s="6" t="str">
        <f>_xlfn.XLOOKUP(FD$1&amp;"|"&amp;TEXT($C43,"yyyymmdd"), RRPS_ALL[Key], RRPS_ALL[Dirty Mid], "")</f>
        <v/>
      </c>
      <c r="FE43" s="6" t="str">
        <f>_xlfn.XLOOKUP(FE$1&amp;"|"&amp;TEXT($C43,"yyyymmdd"), RRPS_ALL[Key], RRPS_ALL[Clean Price Mid], "")</f>
        <v/>
      </c>
      <c r="FF43" s="6"/>
      <c r="FG43" s="6"/>
      <c r="FH43" s="6"/>
      <c r="FI43" s="7" t="str">
        <f>_xlfn.XLOOKUP(FI$1&amp;"|"&amp;TEXT($C43,"yyyymmdd"), RRPS_ALL[Key], RRPS_ALL[Yield to Maturity], "")</f>
        <v/>
      </c>
      <c r="FJ43" s="6" t="str">
        <f>_xlfn.XLOOKUP(FJ$1&amp;"|"&amp;TEXT($C43,"yyyymmdd"), RRPS_ALL[Key], RRPS_ALL[Mid Price], "")</f>
        <v/>
      </c>
      <c r="FK43" s="6" t="str">
        <f>_xlfn.XLOOKUP(FK$1&amp;"|"&amp;TEXT($C43,"yyyymmdd"), RRPS_ALL[Key], RRPS_ALL[Mid Yield], "")</f>
        <v/>
      </c>
      <c r="FL43" s="6" t="str">
        <f>_xlfn.XLOOKUP(FL$1&amp;"|"&amp;TEXT($C43,"yyyymmdd"), RRPS_ALL[Key], RRPS_ALL[Dirty Mid], "")</f>
        <v/>
      </c>
      <c r="FM43" s="6" t="str">
        <f>_xlfn.XLOOKUP(FM$1&amp;"|"&amp;TEXT($C43,"yyyymmdd"), RRPS_ALL[Key], RRPS_ALL[Clean Price Mid], "")</f>
        <v/>
      </c>
      <c r="FN43" s="6"/>
      <c r="FO43" s="6"/>
      <c r="FP43" s="6"/>
      <c r="FQ43" s="7" t="str">
        <f>_xlfn.XLOOKUP(FQ$1&amp;"|"&amp;TEXT($C43,"yyyymmdd"), RRPS_ALL[Key], RRPS_ALL[Yield to Maturity], "")</f>
        <v/>
      </c>
      <c r="FR43" s="6" t="str">
        <f>_xlfn.XLOOKUP(FR$1&amp;"|"&amp;TEXT($C43,"yyyymmdd"), RRPS_ALL[Key], RRPS_ALL[Mid Price], "")</f>
        <v/>
      </c>
      <c r="FS43" s="6" t="str">
        <f>_xlfn.XLOOKUP(FS$1&amp;"|"&amp;TEXT($C43,"yyyymmdd"), RRPS_ALL[Key], RRPS_ALL[Mid Yield], "")</f>
        <v/>
      </c>
      <c r="FT43" s="6" t="str">
        <f>_xlfn.XLOOKUP(FT$1&amp;"|"&amp;TEXT($C43,"yyyymmdd"), RRPS_ALL[Key], RRPS_ALL[Dirty Mid], "")</f>
        <v/>
      </c>
      <c r="FU43" s="6" t="str">
        <f>_xlfn.XLOOKUP(FU$1&amp;"|"&amp;TEXT($C43,"yyyymmdd"), RRPS_ALL[Key], RRPS_ALL[Clean Price Mid], "")</f>
        <v/>
      </c>
      <c r="FV43" s="6"/>
      <c r="FW43" s="6"/>
      <c r="FX43" s="6"/>
      <c r="FY43" s="7" t="str">
        <f>_xlfn.XLOOKUP(FY$1&amp;"|"&amp;TEXT($C43,"yyyymmdd"), RRPS_ALL[Key], RRPS_ALL[Yield to Maturity], "")</f>
        <v/>
      </c>
      <c r="FZ43" s="6" t="str">
        <f>_xlfn.XLOOKUP(FZ$1&amp;"|"&amp;TEXT($C43,"yyyymmdd"), RRPS_ALL[Key], RRPS_ALL[Mid Price], "")</f>
        <v/>
      </c>
      <c r="GA43" s="6" t="str">
        <f>_xlfn.XLOOKUP(GA$1&amp;"|"&amp;TEXT($C43,"yyyymmdd"), RRPS_ALL[Key], RRPS_ALL[Mid Yield], "")</f>
        <v/>
      </c>
      <c r="GB43" s="6" t="str">
        <f>_xlfn.XLOOKUP(GB$1&amp;"|"&amp;TEXT($C43,"yyyymmdd"), RRPS_ALL[Key], RRPS_ALL[Dirty Mid], "")</f>
        <v/>
      </c>
      <c r="GC43" s="6" t="str">
        <f>_xlfn.XLOOKUP(GC$1&amp;"|"&amp;TEXT($C43,"yyyymmdd"), RRPS_ALL[Key], RRPS_ALL[Clean Price Mid], "")</f>
        <v/>
      </c>
      <c r="GD43" s="6"/>
      <c r="GE43" s="6"/>
      <c r="GF43" s="6"/>
      <c r="GG43" s="7" t="str">
        <f>_xlfn.XLOOKUP(GG$1&amp;"|"&amp;TEXT($C43,"yyyymmdd"), RRPS_ALL[Key], RRPS_ALL[Yield to Maturity], "")</f>
        <v/>
      </c>
      <c r="GH43" s="6" t="str">
        <f>_xlfn.XLOOKUP(GH$1&amp;"|"&amp;TEXT($C43,"yyyymmdd"), RRPS_ALL[Key], RRPS_ALL[Mid Price], "")</f>
        <v/>
      </c>
      <c r="GI43" s="6" t="str">
        <f>_xlfn.XLOOKUP(GI$1&amp;"|"&amp;TEXT($C43,"yyyymmdd"), RRPS_ALL[Key], RRPS_ALL[Mid Yield], "")</f>
        <v/>
      </c>
      <c r="GJ43" s="6" t="str">
        <f>_xlfn.XLOOKUP(GJ$1&amp;"|"&amp;TEXT($C43,"yyyymmdd"), RRPS_ALL[Key], RRPS_ALL[Dirty Mid], "")</f>
        <v/>
      </c>
      <c r="GK43" s="6" t="str">
        <f>_xlfn.XLOOKUP(GK$1&amp;"|"&amp;TEXT($C43,"yyyymmdd"), RRPS_ALL[Key], RRPS_ALL[Clean Price Mid], "")</f>
        <v/>
      </c>
      <c r="GL43" s="6"/>
      <c r="GM43" s="6"/>
      <c r="GN43" s="6"/>
      <c r="GO43" s="7" t="str">
        <f>_xlfn.XLOOKUP(GO$1&amp;"|"&amp;TEXT($C43,"yyyymmdd"), RRPS_ALL[Key], RRPS_ALL[Yield to Maturity], "")</f>
        <v/>
      </c>
      <c r="GP43" s="6" t="str">
        <f>_xlfn.XLOOKUP(GP$1&amp;"|"&amp;TEXT($C43,"yyyymmdd"), RRPS_ALL[Key], RRPS_ALL[Mid Price], "")</f>
        <v/>
      </c>
      <c r="GQ43" s="6" t="str">
        <f>_xlfn.XLOOKUP(GQ$1&amp;"|"&amp;TEXT($C43,"yyyymmdd"), RRPS_ALL[Key], RRPS_ALL[Mid Yield], "")</f>
        <v/>
      </c>
      <c r="GR43" s="6" t="str">
        <f>_xlfn.XLOOKUP(GR$1&amp;"|"&amp;TEXT($C43,"yyyymmdd"), RRPS_ALL[Key], RRPS_ALL[Dirty Mid], "")</f>
        <v/>
      </c>
      <c r="GS43" s="6" t="str">
        <f>_xlfn.XLOOKUP(GS$1&amp;"|"&amp;TEXT($C43,"yyyymmdd"), RRPS_ALL[Key], RRPS_ALL[Clean Price Mid], "")</f>
        <v/>
      </c>
      <c r="GT43" s="6"/>
      <c r="GU43" s="6"/>
      <c r="GV43" s="6"/>
      <c r="GW43" s="7" t="str">
        <f>_xlfn.XLOOKUP(GW$1&amp;"|"&amp;TEXT($C43,"yyyymmdd"), RRPS_ALL[Key], RRPS_ALL[Yield to Maturity], "")</f>
        <v/>
      </c>
      <c r="GX43" s="6" t="str">
        <f>_xlfn.XLOOKUP(GX$1&amp;"|"&amp;TEXT($C43,"yyyymmdd"), RRPS_ALL[Key], RRPS_ALL[Mid Price], "")</f>
        <v/>
      </c>
      <c r="GY43" s="6" t="str">
        <f>_xlfn.XLOOKUP(GY$1&amp;"|"&amp;TEXT($C43,"yyyymmdd"), RRPS_ALL[Key], RRPS_ALL[Mid Yield], "")</f>
        <v/>
      </c>
      <c r="GZ43" s="6" t="str">
        <f>_xlfn.XLOOKUP(GZ$1&amp;"|"&amp;TEXT($C43,"yyyymmdd"), RRPS_ALL[Key], RRPS_ALL[Dirty Mid], "")</f>
        <v/>
      </c>
      <c r="HA43" s="6" t="str">
        <f>_xlfn.XLOOKUP(HA$1&amp;"|"&amp;TEXT($C43,"yyyymmdd"), RRPS_ALL[Key], RRPS_ALL[Clean Price Mid], "")</f>
        <v/>
      </c>
      <c r="HB43" s="6"/>
      <c r="HC43" s="6"/>
      <c r="HD43" s="6"/>
    </row>
    <row r="44" spans="1:212" x14ac:dyDescent="0.2">
      <c r="A44">
        <v>2003</v>
      </c>
      <c r="B44">
        <v>4</v>
      </c>
      <c r="C44" s="5">
        <f t="shared" si="0"/>
        <v>37741</v>
      </c>
      <c r="D44" s="6">
        <v>2.75</v>
      </c>
      <c r="E44" s="7" t="str">
        <f>_xlfn.XLOOKUP(E$1&amp;"|"&amp;TEXT($C44,"yyyymmdd"), RRPS_ALL[Key], RRPS_ALL[Yield to Maturity], "")</f>
        <v/>
      </c>
      <c r="F44" s="6" t="str">
        <f>_xlfn.XLOOKUP(F$1&amp;"|"&amp;TEXT($C44,"yyyymmdd"), RRPS_ALL[Key], RRPS_ALL[Mid Price], "")</f>
        <v/>
      </c>
      <c r="G44" s="6" t="str">
        <f>_xlfn.XLOOKUP(G$1&amp;"|"&amp;TEXT($C44,"yyyymmdd"), RRPS_ALL[Key], RRPS_ALL[Mid Yield], "")</f>
        <v/>
      </c>
      <c r="H44" s="6" t="str">
        <f>_xlfn.XLOOKUP(H$1&amp;"|"&amp;TEXT($C44,"yyyymmdd"), RRPS_ALL[Key], RRPS_ALL[Dirty Mid], "")</f>
        <v/>
      </c>
      <c r="I44" s="6" t="str">
        <f>_xlfn.XLOOKUP(I$1&amp;"|"&amp;TEXT($C44,"yyyymmdd"), RRPS_ALL[Key], RRPS_ALL[Clean Price Mid], "")</f>
        <v/>
      </c>
      <c r="J44" s="6"/>
      <c r="K44" s="5"/>
      <c r="L44" s="6"/>
      <c r="M44" s="7" t="str">
        <f>_xlfn.XLOOKUP(M$1&amp;"|"&amp;TEXT($C44,"yyyymmdd"), RRPS_ALL[Key], RRPS_ALL[Yield to Maturity], "")</f>
        <v/>
      </c>
      <c r="N44" s="6" t="str">
        <f>_xlfn.XLOOKUP(N$1&amp;"|"&amp;TEXT($C44,"yyyymmdd"), RRPS_ALL[Key], RRPS_ALL[Mid Price], "")</f>
        <v/>
      </c>
      <c r="O44" s="6" t="str">
        <f>_xlfn.XLOOKUP(O$1&amp;"|"&amp;TEXT($C44,"yyyymmdd"), RRPS_ALL[Key], RRPS_ALL[Mid Yield], "")</f>
        <v/>
      </c>
      <c r="P44" s="6" t="str">
        <f>_xlfn.XLOOKUP(P$1&amp;"|"&amp;TEXT($C44,"yyyymmdd"), RRPS_ALL[Key], RRPS_ALL[Dirty Mid], "")</f>
        <v/>
      </c>
      <c r="Q44" s="6" t="str">
        <f>_xlfn.XLOOKUP(Q$1&amp;"|"&amp;TEXT($C44,"yyyymmdd"), RRPS_ALL[Key], RRPS_ALL[Clean Price Mid], "")</f>
        <v/>
      </c>
      <c r="R44" s="6"/>
      <c r="S44" s="5"/>
      <c r="T44" s="6"/>
      <c r="U44" s="7" t="str">
        <f>_xlfn.XLOOKUP(U$1&amp;"|"&amp;TEXT($C44,"yyyymmdd"), RRPS_ALL[Key], RRPS_ALL[Yield to Maturity], "")</f>
        <v/>
      </c>
      <c r="V44" s="6" t="str">
        <f>_xlfn.XLOOKUP(V$1&amp;"|"&amp;TEXT($C44,"yyyymmdd"), RRPS_ALL[Key], RRPS_ALL[Mid Price], "")</f>
        <v/>
      </c>
      <c r="W44" s="6" t="str">
        <f>_xlfn.XLOOKUP(W$1&amp;"|"&amp;TEXT($C44,"yyyymmdd"), RRPS_ALL[Key], RRPS_ALL[Mid Yield], "")</f>
        <v/>
      </c>
      <c r="X44" s="6" t="str">
        <f>_xlfn.XLOOKUP(X$1&amp;"|"&amp;TEXT($C44,"yyyymmdd"), RRPS_ALL[Key], RRPS_ALL[Dirty Mid], "")</f>
        <v/>
      </c>
      <c r="Y44" s="6" t="str">
        <f>_xlfn.XLOOKUP(Y$1&amp;"|"&amp;TEXT($C44,"yyyymmdd"), RRPS_ALL[Key], RRPS_ALL[Clean Price Mid], "")</f>
        <v/>
      </c>
      <c r="Z44" s="6"/>
      <c r="AA44" s="5"/>
      <c r="AB44" s="6"/>
      <c r="AC44" s="7" t="str">
        <f>_xlfn.XLOOKUP(AC$1&amp;"|"&amp;TEXT($C44,"yyyymmdd"), RRPS_ALL[Key], RRPS_ALL[Yield to Maturity], "")</f>
        <v/>
      </c>
      <c r="AD44" s="6" t="str">
        <f>_xlfn.XLOOKUP(AD$1&amp;"|"&amp;TEXT($C44,"yyyymmdd"), RRPS_ALL[Key], RRPS_ALL[Mid Price], "")</f>
        <v/>
      </c>
      <c r="AE44" s="6" t="str">
        <f>_xlfn.XLOOKUP(AE$1&amp;"|"&amp;TEXT($C44,"yyyymmdd"), RRPS_ALL[Key], RRPS_ALL[Mid Yield], "")</f>
        <v/>
      </c>
      <c r="AF44" s="6" t="str">
        <f>_xlfn.XLOOKUP(AF$1&amp;"|"&amp;TEXT($C44,"yyyymmdd"), RRPS_ALL[Key], RRPS_ALL[Dirty Mid], "")</f>
        <v/>
      </c>
      <c r="AG44" s="6" t="str">
        <f>_xlfn.XLOOKUP(AG$1&amp;"|"&amp;TEXT($C44,"yyyymmdd"), RRPS_ALL[Key], RRPS_ALL[Clean Price Mid], "")</f>
        <v/>
      </c>
      <c r="AH44" s="6"/>
      <c r="AI44" s="5"/>
      <c r="AJ44" s="6"/>
      <c r="AK44" s="7" t="str">
        <f>_xlfn.XLOOKUP(AK$1&amp;"|"&amp;TEXT($C44,"yyyymmdd"), RRPS_ALL[Key], RRPS_ALL[Yield to Maturity], "")</f>
        <v/>
      </c>
      <c r="AL44" s="6" t="str">
        <f>_xlfn.XLOOKUP(AL$1&amp;"|"&amp;TEXT($C44,"yyyymmdd"), RRPS_ALL[Key], RRPS_ALL[Mid Price], "")</f>
        <v/>
      </c>
      <c r="AM44" s="6" t="str">
        <f>_xlfn.XLOOKUP(AM$1&amp;"|"&amp;TEXT($C44,"yyyymmdd"), RRPS_ALL[Key], RRPS_ALL[Mid Yield], "")</f>
        <v/>
      </c>
      <c r="AN44" s="6" t="str">
        <f>_xlfn.XLOOKUP(AN$1&amp;"|"&amp;TEXT($C44,"yyyymmdd"), RRPS_ALL[Key], RRPS_ALL[Dirty Mid], "")</f>
        <v/>
      </c>
      <c r="AO44" s="6" t="str">
        <f>_xlfn.XLOOKUP(AO$1&amp;"|"&amp;TEXT($C44,"yyyymmdd"), RRPS_ALL[Key], RRPS_ALL[Clean Price Mid], "")</f>
        <v/>
      </c>
      <c r="AP44" s="6"/>
      <c r="AQ44" s="5"/>
      <c r="AR44" s="6"/>
      <c r="AS44" s="7" t="str">
        <f>_xlfn.XLOOKUP(AS$1&amp;"|"&amp;TEXT($C44,"yyyymmdd"), RRPS_ALL[Key], RRPS_ALL[Yield to Maturity], "")</f>
        <v/>
      </c>
      <c r="AT44" s="6" t="str">
        <f>_xlfn.XLOOKUP(AT$1&amp;"|"&amp;TEXT($C44,"yyyymmdd"), RRPS_ALL[Key], RRPS_ALL[Mid Price], "")</f>
        <v/>
      </c>
      <c r="AU44" s="6" t="str">
        <f>_xlfn.XLOOKUP(AU$1&amp;"|"&amp;TEXT($C44,"yyyymmdd"), RRPS_ALL[Key], RRPS_ALL[Mid Yield], "")</f>
        <v/>
      </c>
      <c r="AV44" s="6" t="str">
        <f>_xlfn.XLOOKUP(AV$1&amp;"|"&amp;TEXT($C44,"yyyymmdd"), RRPS_ALL[Key], RRPS_ALL[Dirty Mid], "")</f>
        <v/>
      </c>
      <c r="AW44" s="6" t="str">
        <f>_xlfn.XLOOKUP(AW$1&amp;"|"&amp;TEXT($C44,"yyyymmdd"), RRPS_ALL[Key], RRPS_ALL[Clean Price Mid], "")</f>
        <v/>
      </c>
      <c r="AX44" s="6"/>
      <c r="AY44" s="5"/>
      <c r="AZ44" s="6"/>
      <c r="BA44" s="7" t="str">
        <f>_xlfn.XLOOKUP(BA$1&amp;"|"&amp;TEXT($C44,"yyyymmdd"), RRPS_ALL[Key], RRPS_ALL[Yield to Maturity], "")</f>
        <v/>
      </c>
      <c r="BB44" s="6" t="str">
        <f>_xlfn.XLOOKUP(BB$1&amp;"|"&amp;TEXT($C44,"yyyymmdd"), RRPS_ALL[Key], RRPS_ALL[Mid Price], "")</f>
        <v/>
      </c>
      <c r="BC44" s="6" t="str">
        <f>_xlfn.XLOOKUP(BC$1&amp;"|"&amp;TEXT($C44,"yyyymmdd"), RRPS_ALL[Key], RRPS_ALL[Mid Yield], "")</f>
        <v/>
      </c>
      <c r="BD44" s="6" t="str">
        <f>_xlfn.XLOOKUP(BD$1&amp;"|"&amp;TEXT($C44,"yyyymmdd"), RRPS_ALL[Key], RRPS_ALL[Dirty Mid], "")</f>
        <v/>
      </c>
      <c r="BE44" s="6" t="str">
        <f>_xlfn.XLOOKUP(BE$1&amp;"|"&amp;TEXT($C44,"yyyymmdd"), RRPS_ALL[Key], RRPS_ALL[Clean Price Mid], "")</f>
        <v/>
      </c>
      <c r="BF44" s="6"/>
      <c r="BG44" s="5"/>
      <c r="BH44" s="6"/>
      <c r="BI44" s="7" t="str">
        <f>_xlfn.XLOOKUP(BI$1&amp;"|"&amp;TEXT($C44,"yyyymmdd"), RRPS_ALL[Key], RRPS_ALL[Yield to Maturity], "")</f>
        <v/>
      </c>
      <c r="BJ44" s="6" t="str">
        <f>_xlfn.XLOOKUP(BJ$1&amp;"|"&amp;TEXT($C44,"yyyymmdd"), RRPS_ALL[Key], RRPS_ALL[Mid Price], "")</f>
        <v/>
      </c>
      <c r="BK44" s="6" t="str">
        <f>_xlfn.XLOOKUP(BK$1&amp;"|"&amp;TEXT($C44,"yyyymmdd"), RRPS_ALL[Key], RRPS_ALL[Mid Yield], "")</f>
        <v/>
      </c>
      <c r="BL44" s="6" t="str">
        <f>_xlfn.XLOOKUP(BL$1&amp;"|"&amp;TEXT($C44,"yyyymmdd"), RRPS_ALL[Key], RRPS_ALL[Dirty Mid], "")</f>
        <v/>
      </c>
      <c r="BM44" s="6" t="str">
        <f>_xlfn.XLOOKUP(BM$1&amp;"|"&amp;TEXT($C44,"yyyymmdd"), RRPS_ALL[Key], RRPS_ALL[Clean Price Mid], "")</f>
        <v/>
      </c>
      <c r="BN44" s="6"/>
      <c r="BO44" s="5"/>
      <c r="BP44" s="6"/>
      <c r="BQ44" s="7" t="str">
        <f>_xlfn.XLOOKUP(BQ$1&amp;"|"&amp;TEXT($C44,"yyyymmdd"), RRPS_ALL[Key], RRPS_ALL[Yield to Maturity], "")</f>
        <v/>
      </c>
      <c r="BR44" s="6" t="str">
        <f>_xlfn.XLOOKUP(BR$1&amp;"|"&amp;TEXT($C44,"yyyymmdd"), RRPS_ALL[Key], RRPS_ALL[Mid Price], "")</f>
        <v/>
      </c>
      <c r="BS44" s="6" t="str">
        <f>_xlfn.XLOOKUP(BS$1&amp;"|"&amp;TEXT($C44,"yyyymmdd"), RRPS_ALL[Key], RRPS_ALL[Mid Yield], "")</f>
        <v/>
      </c>
      <c r="BT44" s="6" t="str">
        <f>_xlfn.XLOOKUP(BT$1&amp;"|"&amp;TEXT($C44,"yyyymmdd"), RRPS_ALL[Key], RRPS_ALL[Dirty Mid], "")</f>
        <v/>
      </c>
      <c r="BU44" s="6" t="str">
        <f>_xlfn.XLOOKUP(BU$1&amp;"|"&amp;TEXT($C44,"yyyymmdd"), RRPS_ALL[Key], RRPS_ALL[Clean Price Mid], "")</f>
        <v/>
      </c>
      <c r="BV44" s="6"/>
      <c r="BW44" s="6"/>
      <c r="BX44" s="6"/>
      <c r="BY44" s="7" t="str">
        <f>_xlfn.XLOOKUP(BY$1&amp;"|"&amp;TEXT($C44,"yyyymmdd"), RRPS_ALL[Key], RRPS_ALL[Yield to Maturity], "")</f>
        <v/>
      </c>
      <c r="BZ44" s="6" t="str">
        <f>_xlfn.XLOOKUP(BZ$1&amp;"|"&amp;TEXT($C44,"yyyymmdd"), RRPS_ALL[Key], RRPS_ALL[Mid Price], "")</f>
        <v/>
      </c>
      <c r="CA44" s="6" t="str">
        <f>_xlfn.XLOOKUP(CA$1&amp;"|"&amp;TEXT($C44,"yyyymmdd"), RRPS_ALL[Key], RRPS_ALL[Mid Yield], "")</f>
        <v/>
      </c>
      <c r="CB44" s="6" t="str">
        <f>_xlfn.XLOOKUP(CB$1&amp;"|"&amp;TEXT($C44,"yyyymmdd"), RRPS_ALL[Key], RRPS_ALL[Dirty Mid], "")</f>
        <v/>
      </c>
      <c r="CC44" s="6" t="str">
        <f>_xlfn.XLOOKUP(CC$1&amp;"|"&amp;TEXT($C44,"yyyymmdd"), RRPS_ALL[Key], RRPS_ALL[Clean Price Mid], "")</f>
        <v/>
      </c>
      <c r="CD44" s="6"/>
      <c r="CE44" s="6"/>
      <c r="CF44" s="6"/>
      <c r="CG44" s="7" t="str">
        <f>_xlfn.XLOOKUP(CG$1&amp;"|"&amp;TEXT($C44,"yyyymmdd"), RRPS_ALL[Key], RRPS_ALL[Yield to Maturity], "")</f>
        <v/>
      </c>
      <c r="CH44" s="6" t="str">
        <f>_xlfn.XLOOKUP(CH$1&amp;"|"&amp;TEXT($C44,"yyyymmdd"), RRPS_ALL[Key], RRPS_ALL[Mid Price], "")</f>
        <v/>
      </c>
      <c r="CI44" s="6" t="str">
        <f>_xlfn.XLOOKUP(CI$1&amp;"|"&amp;TEXT($C44,"yyyymmdd"), RRPS_ALL[Key], RRPS_ALL[Mid Yield], "")</f>
        <v/>
      </c>
      <c r="CJ44" s="6" t="str">
        <f>_xlfn.XLOOKUP(CJ$1&amp;"|"&amp;TEXT($C44,"yyyymmdd"), RRPS_ALL[Key], RRPS_ALL[Dirty Mid], "")</f>
        <v/>
      </c>
      <c r="CK44" s="6" t="str">
        <f>_xlfn.XLOOKUP(CK$1&amp;"|"&amp;TEXT($C44,"yyyymmdd"), RRPS_ALL[Key], RRPS_ALL[Clean Price Mid], "")</f>
        <v/>
      </c>
      <c r="CL44" s="6"/>
      <c r="CM44" s="6"/>
      <c r="CN44" s="6"/>
      <c r="CO44" s="7" t="str">
        <f>_xlfn.XLOOKUP(CO$1&amp;"|"&amp;TEXT($C44,"yyyymmdd"), RRPS_ALL[Key], RRPS_ALL[Yield to Maturity], "")</f>
        <v/>
      </c>
      <c r="CP44" s="6" t="str">
        <f>_xlfn.XLOOKUP(CP$1&amp;"|"&amp;TEXT($C44,"yyyymmdd"), RRPS_ALL[Key], RRPS_ALL[Mid Price], "")</f>
        <v/>
      </c>
      <c r="CQ44" s="6" t="str">
        <f>_xlfn.XLOOKUP(CQ$1&amp;"|"&amp;TEXT($C44,"yyyymmdd"), RRPS_ALL[Key], RRPS_ALL[Mid Yield], "")</f>
        <v/>
      </c>
      <c r="CR44" s="6" t="str">
        <f>_xlfn.XLOOKUP(CR$1&amp;"|"&amp;TEXT($C44,"yyyymmdd"), RRPS_ALL[Key], RRPS_ALL[Dirty Mid], "")</f>
        <v/>
      </c>
      <c r="CS44" s="6" t="str">
        <f>_xlfn.XLOOKUP(CS$1&amp;"|"&amp;TEXT($C44,"yyyymmdd"), RRPS_ALL[Key], RRPS_ALL[Clean Price Mid], "")</f>
        <v/>
      </c>
      <c r="CT44" s="6"/>
      <c r="CU44" s="6"/>
      <c r="CV44" s="6"/>
      <c r="CW44" s="7" t="str">
        <f>_xlfn.XLOOKUP(CW$1&amp;"|"&amp;TEXT($C44,"yyyymmdd"), RRPS_ALL[Key], RRPS_ALL[Yield to Maturity], "")</f>
        <v/>
      </c>
      <c r="CX44" s="6" t="str">
        <f>_xlfn.XLOOKUP(CX$1&amp;"|"&amp;TEXT($C44,"yyyymmdd"), RRPS_ALL[Key], RRPS_ALL[Mid Price], "")</f>
        <v/>
      </c>
      <c r="CY44" s="6" t="str">
        <f>_xlfn.XLOOKUP(CY$1&amp;"|"&amp;TEXT($C44,"yyyymmdd"), RRPS_ALL[Key], RRPS_ALL[Mid Yield], "")</f>
        <v/>
      </c>
      <c r="CZ44" s="6" t="str">
        <f>_xlfn.XLOOKUP(CZ$1&amp;"|"&amp;TEXT($C44,"yyyymmdd"), RRPS_ALL[Key], RRPS_ALL[Dirty Mid], "")</f>
        <v/>
      </c>
      <c r="DA44" s="6" t="str">
        <f>_xlfn.XLOOKUP(DA$1&amp;"|"&amp;TEXT($C44,"yyyymmdd"), RRPS_ALL[Key], RRPS_ALL[Clean Price Mid], "")</f>
        <v/>
      </c>
      <c r="DB44" s="6"/>
      <c r="DC44" s="6"/>
      <c r="DD44" s="6"/>
      <c r="DE44" s="7" t="str">
        <f>_xlfn.XLOOKUP(DE$1&amp;"|"&amp;TEXT($C44,"yyyymmdd"), RRPS_ALL[Key], RRPS_ALL[Yield to Maturity], "")</f>
        <v/>
      </c>
      <c r="DF44" s="6" t="str">
        <f>_xlfn.XLOOKUP(DF$1&amp;"|"&amp;TEXT($C44,"yyyymmdd"), RRPS_ALL[Key], RRPS_ALL[Mid Price], "")</f>
        <v/>
      </c>
      <c r="DG44" s="6" t="str">
        <f>_xlfn.XLOOKUP(DG$1&amp;"|"&amp;TEXT($C44,"yyyymmdd"), RRPS_ALL[Key], RRPS_ALL[Mid Yield], "")</f>
        <v/>
      </c>
      <c r="DH44" s="6" t="str">
        <f>_xlfn.XLOOKUP(DH$1&amp;"|"&amp;TEXT($C44,"yyyymmdd"), RRPS_ALL[Key], RRPS_ALL[Dirty Mid], "")</f>
        <v/>
      </c>
      <c r="DI44" s="6" t="str">
        <f>_xlfn.XLOOKUP(DI$1&amp;"|"&amp;TEXT($C44,"yyyymmdd"), RRPS_ALL[Key], RRPS_ALL[Clean Price Mid], "")</f>
        <v/>
      </c>
      <c r="DJ44" s="6"/>
      <c r="DK44" s="6"/>
      <c r="DL44" s="6"/>
      <c r="DM44" s="7" t="str">
        <f>_xlfn.XLOOKUP(DM$1&amp;"|"&amp;TEXT($C44,"yyyymmdd"), RRPS_ALL[Key], RRPS_ALL[Yield to Maturity], "")</f>
        <v/>
      </c>
      <c r="DN44" s="6" t="str">
        <f>_xlfn.XLOOKUP(DN$1&amp;"|"&amp;TEXT($C44,"yyyymmdd"), RRPS_ALL[Key], RRPS_ALL[Mid Price], "")</f>
        <v/>
      </c>
      <c r="DO44" s="6" t="str">
        <f>_xlfn.XLOOKUP(DO$1&amp;"|"&amp;TEXT($C44,"yyyymmdd"), RRPS_ALL[Key], RRPS_ALL[Mid Yield], "")</f>
        <v/>
      </c>
      <c r="DP44" s="6" t="str">
        <f>_xlfn.XLOOKUP(DP$1&amp;"|"&amp;TEXT($C44,"yyyymmdd"), RRPS_ALL[Key], RRPS_ALL[Dirty Mid], "")</f>
        <v/>
      </c>
      <c r="DQ44" s="6" t="str">
        <f>_xlfn.XLOOKUP(DQ$1&amp;"|"&amp;TEXT($C44,"yyyymmdd"), RRPS_ALL[Key], RRPS_ALL[Clean Price Mid], "")</f>
        <v/>
      </c>
      <c r="DR44" s="6"/>
      <c r="DS44" s="6"/>
      <c r="DT44" s="6"/>
      <c r="DU44" s="7" t="str">
        <f>_xlfn.XLOOKUP(DU$1&amp;"|"&amp;TEXT($C44,"yyyymmdd"), RRPS_ALL[Key], RRPS_ALL[Yield to Maturity], "")</f>
        <v/>
      </c>
      <c r="DV44" s="6" t="str">
        <f>_xlfn.XLOOKUP(DV$1&amp;"|"&amp;TEXT($C44,"yyyymmdd"), RRPS_ALL[Key], RRPS_ALL[Mid Price], "")</f>
        <v/>
      </c>
      <c r="DW44" s="6" t="str">
        <f>_xlfn.XLOOKUP(DW$1&amp;"|"&amp;TEXT($C44,"yyyymmdd"), RRPS_ALL[Key], RRPS_ALL[Mid Yield], "")</f>
        <v/>
      </c>
      <c r="DX44" s="6" t="str">
        <f>_xlfn.XLOOKUP(DX$1&amp;"|"&amp;TEXT($C44,"yyyymmdd"), RRPS_ALL[Key], RRPS_ALL[Dirty Mid], "")</f>
        <v/>
      </c>
      <c r="DY44" s="6" t="str">
        <f>_xlfn.XLOOKUP(DY$1&amp;"|"&amp;TEXT($C44,"yyyymmdd"), RRPS_ALL[Key], RRPS_ALL[Clean Price Mid], "")</f>
        <v/>
      </c>
      <c r="DZ44" s="6"/>
      <c r="EA44" s="6"/>
      <c r="EB44" s="6"/>
      <c r="EC44" s="7" t="str">
        <f>_xlfn.XLOOKUP(EC$1&amp;"|"&amp;TEXT($C44,"yyyymmdd"), RRPS_ALL[Key], RRPS_ALL[Yield to Maturity], "")</f>
        <v/>
      </c>
      <c r="ED44" s="6" t="str">
        <f>_xlfn.XLOOKUP(ED$1&amp;"|"&amp;TEXT($C44,"yyyymmdd"), RRPS_ALL[Key], RRPS_ALL[Mid Price], "")</f>
        <v/>
      </c>
      <c r="EE44" s="6" t="str">
        <f>_xlfn.XLOOKUP(EE$1&amp;"|"&amp;TEXT($C44,"yyyymmdd"), RRPS_ALL[Key], RRPS_ALL[Mid Yield], "")</f>
        <v/>
      </c>
      <c r="EF44" s="6" t="str">
        <f>_xlfn.XLOOKUP(EF$1&amp;"|"&amp;TEXT($C44,"yyyymmdd"), RRPS_ALL[Key], RRPS_ALL[Dirty Mid], "")</f>
        <v/>
      </c>
      <c r="EG44" s="6" t="str">
        <f>_xlfn.XLOOKUP(EG$1&amp;"|"&amp;TEXT($C44,"yyyymmdd"), RRPS_ALL[Key], RRPS_ALL[Clean Price Mid], "")</f>
        <v/>
      </c>
      <c r="EH44" s="6"/>
      <c r="EI44" s="6"/>
      <c r="EJ44" s="6"/>
      <c r="EK44" s="7" t="str">
        <f>_xlfn.XLOOKUP(EK$1&amp;"|"&amp;TEXT($C44,"yyyymmdd"), RRPS_ALL[Key], RRPS_ALL[Yield to Maturity], "")</f>
        <v/>
      </c>
      <c r="EL44" s="6" t="str">
        <f>_xlfn.XLOOKUP(EL$1&amp;"|"&amp;TEXT($C44,"yyyymmdd"), RRPS_ALL[Key], RRPS_ALL[Mid Price], "")</f>
        <v/>
      </c>
      <c r="EM44" s="6" t="str">
        <f>_xlfn.XLOOKUP(EM$1&amp;"|"&amp;TEXT($C44,"yyyymmdd"), RRPS_ALL[Key], RRPS_ALL[Mid Yield], "")</f>
        <v/>
      </c>
      <c r="EN44" s="6" t="str">
        <f>_xlfn.XLOOKUP(EN$1&amp;"|"&amp;TEXT($C44,"yyyymmdd"), RRPS_ALL[Key], RRPS_ALL[Dirty Mid], "")</f>
        <v/>
      </c>
      <c r="EO44" s="6" t="str">
        <f>_xlfn.XLOOKUP(EO$1&amp;"|"&amp;TEXT($C44,"yyyymmdd"), RRPS_ALL[Key], RRPS_ALL[Clean Price Mid], "")</f>
        <v/>
      </c>
      <c r="EP44" s="6"/>
      <c r="EQ44" s="6"/>
      <c r="ER44" s="6"/>
      <c r="ES44" s="7" t="str">
        <f>_xlfn.XLOOKUP(ES$1&amp;"|"&amp;TEXT($C44,"yyyymmdd"), RRPS_ALL[Key], RRPS_ALL[Yield to Maturity], "")</f>
        <v/>
      </c>
      <c r="ET44" s="6" t="str">
        <f>_xlfn.XLOOKUP(ET$1&amp;"|"&amp;TEXT($C44,"yyyymmdd"), RRPS_ALL[Key], RRPS_ALL[Mid Price], "")</f>
        <v/>
      </c>
      <c r="EU44" s="6" t="str">
        <f>_xlfn.XLOOKUP(EU$1&amp;"|"&amp;TEXT($C44,"yyyymmdd"), RRPS_ALL[Key], RRPS_ALL[Mid Yield], "")</f>
        <v/>
      </c>
      <c r="EV44" s="6" t="str">
        <f>_xlfn.XLOOKUP(EV$1&amp;"|"&amp;TEXT($C44,"yyyymmdd"), RRPS_ALL[Key], RRPS_ALL[Dirty Mid], "")</f>
        <v/>
      </c>
      <c r="EW44" s="6" t="str">
        <f>_xlfn.XLOOKUP(EW$1&amp;"|"&amp;TEXT($C44,"yyyymmdd"), RRPS_ALL[Key], RRPS_ALL[Clean Price Mid], "")</f>
        <v/>
      </c>
      <c r="EX44" s="6"/>
      <c r="EY44" s="6"/>
      <c r="EZ44" s="6"/>
      <c r="FA44" s="7" t="str">
        <f>_xlfn.XLOOKUP(FA$1&amp;"|"&amp;TEXT($C44,"yyyymmdd"), RRPS_ALL[Key], RRPS_ALL[Yield to Maturity], "")</f>
        <v/>
      </c>
      <c r="FB44" s="6" t="str">
        <f>_xlfn.XLOOKUP(FB$1&amp;"|"&amp;TEXT($C44,"yyyymmdd"), RRPS_ALL[Key], RRPS_ALL[Mid Price], "")</f>
        <v/>
      </c>
      <c r="FC44" s="6" t="str">
        <f>_xlfn.XLOOKUP(FC$1&amp;"|"&amp;TEXT($C44,"yyyymmdd"), RRPS_ALL[Key], RRPS_ALL[Mid Yield], "")</f>
        <v/>
      </c>
      <c r="FD44" s="6" t="str">
        <f>_xlfn.XLOOKUP(FD$1&amp;"|"&amp;TEXT($C44,"yyyymmdd"), RRPS_ALL[Key], RRPS_ALL[Dirty Mid], "")</f>
        <v/>
      </c>
      <c r="FE44" s="6" t="str">
        <f>_xlfn.XLOOKUP(FE$1&amp;"|"&amp;TEXT($C44,"yyyymmdd"), RRPS_ALL[Key], RRPS_ALL[Clean Price Mid], "")</f>
        <v/>
      </c>
      <c r="FF44" s="6"/>
      <c r="FG44" s="6"/>
      <c r="FH44" s="6"/>
      <c r="FI44" s="7" t="str">
        <f>_xlfn.XLOOKUP(FI$1&amp;"|"&amp;TEXT($C44,"yyyymmdd"), RRPS_ALL[Key], RRPS_ALL[Yield to Maturity], "")</f>
        <v/>
      </c>
      <c r="FJ44" s="6" t="str">
        <f>_xlfn.XLOOKUP(FJ$1&amp;"|"&amp;TEXT($C44,"yyyymmdd"), RRPS_ALL[Key], RRPS_ALL[Mid Price], "")</f>
        <v/>
      </c>
      <c r="FK44" s="6" t="str">
        <f>_xlfn.XLOOKUP(FK$1&amp;"|"&amp;TEXT($C44,"yyyymmdd"), RRPS_ALL[Key], RRPS_ALL[Mid Yield], "")</f>
        <v/>
      </c>
      <c r="FL44" s="6" t="str">
        <f>_xlfn.XLOOKUP(FL$1&amp;"|"&amp;TEXT($C44,"yyyymmdd"), RRPS_ALL[Key], RRPS_ALL[Dirty Mid], "")</f>
        <v/>
      </c>
      <c r="FM44" s="6" t="str">
        <f>_xlfn.XLOOKUP(FM$1&amp;"|"&amp;TEXT($C44,"yyyymmdd"), RRPS_ALL[Key], RRPS_ALL[Clean Price Mid], "")</f>
        <v/>
      </c>
      <c r="FN44" s="6"/>
      <c r="FO44" s="6"/>
      <c r="FP44" s="6"/>
      <c r="FQ44" s="7" t="str">
        <f>_xlfn.XLOOKUP(FQ$1&amp;"|"&amp;TEXT($C44,"yyyymmdd"), RRPS_ALL[Key], RRPS_ALL[Yield to Maturity], "")</f>
        <v/>
      </c>
      <c r="FR44" s="6" t="str">
        <f>_xlfn.XLOOKUP(FR$1&amp;"|"&amp;TEXT($C44,"yyyymmdd"), RRPS_ALL[Key], RRPS_ALL[Mid Price], "")</f>
        <v/>
      </c>
      <c r="FS44" s="6" t="str">
        <f>_xlfn.XLOOKUP(FS$1&amp;"|"&amp;TEXT($C44,"yyyymmdd"), RRPS_ALL[Key], RRPS_ALL[Mid Yield], "")</f>
        <v/>
      </c>
      <c r="FT44" s="6" t="str">
        <f>_xlfn.XLOOKUP(FT$1&amp;"|"&amp;TEXT($C44,"yyyymmdd"), RRPS_ALL[Key], RRPS_ALL[Dirty Mid], "")</f>
        <v/>
      </c>
      <c r="FU44" s="6" t="str">
        <f>_xlfn.XLOOKUP(FU$1&amp;"|"&amp;TEXT($C44,"yyyymmdd"), RRPS_ALL[Key], RRPS_ALL[Clean Price Mid], "")</f>
        <v/>
      </c>
      <c r="FV44" s="6"/>
      <c r="FW44" s="6"/>
      <c r="FX44" s="6"/>
      <c r="FY44" s="7" t="str">
        <f>_xlfn.XLOOKUP(FY$1&amp;"|"&amp;TEXT($C44,"yyyymmdd"), RRPS_ALL[Key], RRPS_ALL[Yield to Maturity], "")</f>
        <v/>
      </c>
      <c r="FZ44" s="6" t="str">
        <f>_xlfn.XLOOKUP(FZ$1&amp;"|"&amp;TEXT($C44,"yyyymmdd"), RRPS_ALL[Key], RRPS_ALL[Mid Price], "")</f>
        <v/>
      </c>
      <c r="GA44" s="6" t="str">
        <f>_xlfn.XLOOKUP(GA$1&amp;"|"&amp;TEXT($C44,"yyyymmdd"), RRPS_ALL[Key], RRPS_ALL[Mid Yield], "")</f>
        <v/>
      </c>
      <c r="GB44" s="6" t="str">
        <f>_xlfn.XLOOKUP(GB$1&amp;"|"&amp;TEXT($C44,"yyyymmdd"), RRPS_ALL[Key], RRPS_ALL[Dirty Mid], "")</f>
        <v/>
      </c>
      <c r="GC44" s="6" t="str">
        <f>_xlfn.XLOOKUP(GC$1&amp;"|"&amp;TEXT($C44,"yyyymmdd"), RRPS_ALL[Key], RRPS_ALL[Clean Price Mid], "")</f>
        <v/>
      </c>
      <c r="GD44" s="6"/>
      <c r="GE44" s="6"/>
      <c r="GF44" s="6"/>
      <c r="GG44" s="7" t="str">
        <f>_xlfn.XLOOKUP(GG$1&amp;"|"&amp;TEXT($C44,"yyyymmdd"), RRPS_ALL[Key], RRPS_ALL[Yield to Maturity], "")</f>
        <v/>
      </c>
      <c r="GH44" s="6" t="str">
        <f>_xlfn.XLOOKUP(GH$1&amp;"|"&amp;TEXT($C44,"yyyymmdd"), RRPS_ALL[Key], RRPS_ALL[Mid Price], "")</f>
        <v/>
      </c>
      <c r="GI44" s="6" t="str">
        <f>_xlfn.XLOOKUP(GI$1&amp;"|"&amp;TEXT($C44,"yyyymmdd"), RRPS_ALL[Key], RRPS_ALL[Mid Yield], "")</f>
        <v/>
      </c>
      <c r="GJ44" s="6" t="str">
        <f>_xlfn.XLOOKUP(GJ$1&amp;"|"&amp;TEXT($C44,"yyyymmdd"), RRPS_ALL[Key], RRPS_ALL[Dirty Mid], "")</f>
        <v/>
      </c>
      <c r="GK44" s="6" t="str">
        <f>_xlfn.XLOOKUP(GK$1&amp;"|"&amp;TEXT($C44,"yyyymmdd"), RRPS_ALL[Key], RRPS_ALL[Clean Price Mid], "")</f>
        <v/>
      </c>
      <c r="GL44" s="6"/>
      <c r="GM44" s="6"/>
      <c r="GN44" s="6"/>
      <c r="GO44" s="7" t="str">
        <f>_xlfn.XLOOKUP(GO$1&amp;"|"&amp;TEXT($C44,"yyyymmdd"), RRPS_ALL[Key], RRPS_ALL[Yield to Maturity], "")</f>
        <v/>
      </c>
      <c r="GP44" s="6" t="str">
        <f>_xlfn.XLOOKUP(GP$1&amp;"|"&amp;TEXT($C44,"yyyymmdd"), RRPS_ALL[Key], RRPS_ALL[Mid Price], "")</f>
        <v/>
      </c>
      <c r="GQ44" s="6" t="str">
        <f>_xlfn.XLOOKUP(GQ$1&amp;"|"&amp;TEXT($C44,"yyyymmdd"), RRPS_ALL[Key], RRPS_ALL[Mid Yield], "")</f>
        <v/>
      </c>
      <c r="GR44" s="6" t="str">
        <f>_xlfn.XLOOKUP(GR$1&amp;"|"&amp;TEXT($C44,"yyyymmdd"), RRPS_ALL[Key], RRPS_ALL[Dirty Mid], "")</f>
        <v/>
      </c>
      <c r="GS44" s="6" t="str">
        <f>_xlfn.XLOOKUP(GS$1&amp;"|"&amp;TEXT($C44,"yyyymmdd"), RRPS_ALL[Key], RRPS_ALL[Clean Price Mid], "")</f>
        <v/>
      </c>
      <c r="GT44" s="6"/>
      <c r="GU44" s="6"/>
      <c r="GV44" s="6"/>
      <c r="GW44" s="7" t="str">
        <f>_xlfn.XLOOKUP(GW$1&amp;"|"&amp;TEXT($C44,"yyyymmdd"), RRPS_ALL[Key], RRPS_ALL[Yield to Maturity], "")</f>
        <v/>
      </c>
      <c r="GX44" s="6" t="str">
        <f>_xlfn.XLOOKUP(GX$1&amp;"|"&amp;TEXT($C44,"yyyymmdd"), RRPS_ALL[Key], RRPS_ALL[Mid Price], "")</f>
        <v/>
      </c>
      <c r="GY44" s="6" t="str">
        <f>_xlfn.XLOOKUP(GY$1&amp;"|"&amp;TEXT($C44,"yyyymmdd"), RRPS_ALL[Key], RRPS_ALL[Mid Yield], "")</f>
        <v/>
      </c>
      <c r="GZ44" s="6" t="str">
        <f>_xlfn.XLOOKUP(GZ$1&amp;"|"&amp;TEXT($C44,"yyyymmdd"), RRPS_ALL[Key], RRPS_ALL[Dirty Mid], "")</f>
        <v/>
      </c>
      <c r="HA44" s="6" t="str">
        <f>_xlfn.XLOOKUP(HA$1&amp;"|"&amp;TEXT($C44,"yyyymmdd"), RRPS_ALL[Key], RRPS_ALL[Clean Price Mid], "")</f>
        <v/>
      </c>
      <c r="HB44" s="6"/>
      <c r="HC44" s="6"/>
      <c r="HD44" s="6"/>
    </row>
    <row r="45" spans="1:212" x14ac:dyDescent="0.2">
      <c r="A45">
        <v>2003</v>
      </c>
      <c r="B45">
        <v>5</v>
      </c>
      <c r="C45" s="5">
        <f t="shared" si="0"/>
        <v>37772</v>
      </c>
      <c r="D45" s="6">
        <v>2.75</v>
      </c>
      <c r="E45" s="7" t="str">
        <f>_xlfn.XLOOKUP(E$1&amp;"|"&amp;TEXT($C45,"yyyymmdd"), RRPS_ALL[Key], RRPS_ALL[Yield to Maturity], "")</f>
        <v/>
      </c>
      <c r="F45" s="6" t="str">
        <f>_xlfn.XLOOKUP(F$1&amp;"|"&amp;TEXT($C45,"yyyymmdd"), RRPS_ALL[Key], RRPS_ALL[Mid Price], "")</f>
        <v/>
      </c>
      <c r="G45" s="6" t="str">
        <f>_xlfn.XLOOKUP(G$1&amp;"|"&amp;TEXT($C45,"yyyymmdd"), RRPS_ALL[Key], RRPS_ALL[Mid Yield], "")</f>
        <v/>
      </c>
      <c r="H45" s="6" t="str">
        <f>_xlfn.XLOOKUP(H$1&amp;"|"&amp;TEXT($C45,"yyyymmdd"), RRPS_ALL[Key], RRPS_ALL[Dirty Mid], "")</f>
        <v/>
      </c>
      <c r="I45" s="6" t="str">
        <f>_xlfn.XLOOKUP(I$1&amp;"|"&amp;TEXT($C45,"yyyymmdd"), RRPS_ALL[Key], RRPS_ALL[Clean Price Mid], "")</f>
        <v/>
      </c>
      <c r="J45" s="6"/>
      <c r="K45" s="5"/>
      <c r="L45" s="6"/>
      <c r="M45" s="7" t="str">
        <f>_xlfn.XLOOKUP(M$1&amp;"|"&amp;TEXT($C45,"yyyymmdd"), RRPS_ALL[Key], RRPS_ALL[Yield to Maturity], "")</f>
        <v/>
      </c>
      <c r="N45" s="6" t="str">
        <f>_xlfn.XLOOKUP(N$1&amp;"|"&amp;TEXT($C45,"yyyymmdd"), RRPS_ALL[Key], RRPS_ALL[Mid Price], "")</f>
        <v/>
      </c>
      <c r="O45" s="6" t="str">
        <f>_xlfn.XLOOKUP(O$1&amp;"|"&amp;TEXT($C45,"yyyymmdd"), RRPS_ALL[Key], RRPS_ALL[Mid Yield], "")</f>
        <v/>
      </c>
      <c r="P45" s="6" t="str">
        <f>_xlfn.XLOOKUP(P$1&amp;"|"&amp;TEXT($C45,"yyyymmdd"), RRPS_ALL[Key], RRPS_ALL[Dirty Mid], "")</f>
        <v/>
      </c>
      <c r="Q45" s="6" t="str">
        <f>_xlfn.XLOOKUP(Q$1&amp;"|"&amp;TEXT($C45,"yyyymmdd"), RRPS_ALL[Key], RRPS_ALL[Clean Price Mid], "")</f>
        <v/>
      </c>
      <c r="R45" s="6"/>
      <c r="S45" s="5"/>
      <c r="T45" s="6"/>
      <c r="U45" s="7" t="str">
        <f>_xlfn.XLOOKUP(U$1&amp;"|"&amp;TEXT($C45,"yyyymmdd"), RRPS_ALL[Key], RRPS_ALL[Yield to Maturity], "")</f>
        <v/>
      </c>
      <c r="V45" s="6" t="str">
        <f>_xlfn.XLOOKUP(V$1&amp;"|"&amp;TEXT($C45,"yyyymmdd"), RRPS_ALL[Key], RRPS_ALL[Mid Price], "")</f>
        <v/>
      </c>
      <c r="W45" s="6" t="str">
        <f>_xlfn.XLOOKUP(W$1&amp;"|"&amp;TEXT($C45,"yyyymmdd"), RRPS_ALL[Key], RRPS_ALL[Mid Yield], "")</f>
        <v/>
      </c>
      <c r="X45" s="6" t="str">
        <f>_xlfn.XLOOKUP(X$1&amp;"|"&amp;TEXT($C45,"yyyymmdd"), RRPS_ALL[Key], RRPS_ALL[Dirty Mid], "")</f>
        <v/>
      </c>
      <c r="Y45" s="6" t="str">
        <f>_xlfn.XLOOKUP(Y$1&amp;"|"&amp;TEXT($C45,"yyyymmdd"), RRPS_ALL[Key], RRPS_ALL[Clean Price Mid], "")</f>
        <v/>
      </c>
      <c r="Z45" s="6"/>
      <c r="AA45" s="5"/>
      <c r="AB45" s="6"/>
      <c r="AC45" s="7" t="str">
        <f>_xlfn.XLOOKUP(AC$1&amp;"|"&amp;TEXT($C45,"yyyymmdd"), RRPS_ALL[Key], RRPS_ALL[Yield to Maturity], "")</f>
        <v/>
      </c>
      <c r="AD45" s="6" t="str">
        <f>_xlfn.XLOOKUP(AD$1&amp;"|"&amp;TEXT($C45,"yyyymmdd"), RRPS_ALL[Key], RRPS_ALL[Mid Price], "")</f>
        <v/>
      </c>
      <c r="AE45" s="6" t="str">
        <f>_xlfn.XLOOKUP(AE$1&amp;"|"&amp;TEXT($C45,"yyyymmdd"), RRPS_ALL[Key], RRPS_ALL[Mid Yield], "")</f>
        <v/>
      </c>
      <c r="AF45" s="6" t="str">
        <f>_xlfn.XLOOKUP(AF$1&amp;"|"&amp;TEXT($C45,"yyyymmdd"), RRPS_ALL[Key], RRPS_ALL[Dirty Mid], "")</f>
        <v/>
      </c>
      <c r="AG45" s="6" t="str">
        <f>_xlfn.XLOOKUP(AG$1&amp;"|"&amp;TEXT($C45,"yyyymmdd"), RRPS_ALL[Key], RRPS_ALL[Clean Price Mid], "")</f>
        <v/>
      </c>
      <c r="AH45" s="6"/>
      <c r="AI45" s="5"/>
      <c r="AJ45" s="6"/>
      <c r="AK45" s="7" t="str">
        <f>_xlfn.XLOOKUP(AK$1&amp;"|"&amp;TEXT($C45,"yyyymmdd"), RRPS_ALL[Key], RRPS_ALL[Yield to Maturity], "")</f>
        <v/>
      </c>
      <c r="AL45" s="6" t="str">
        <f>_xlfn.XLOOKUP(AL$1&amp;"|"&amp;TEXT($C45,"yyyymmdd"), RRPS_ALL[Key], RRPS_ALL[Mid Price], "")</f>
        <v/>
      </c>
      <c r="AM45" s="6" t="str">
        <f>_xlfn.XLOOKUP(AM$1&amp;"|"&amp;TEXT($C45,"yyyymmdd"), RRPS_ALL[Key], RRPS_ALL[Mid Yield], "")</f>
        <v/>
      </c>
      <c r="AN45" s="6" t="str">
        <f>_xlfn.XLOOKUP(AN$1&amp;"|"&amp;TEXT($C45,"yyyymmdd"), RRPS_ALL[Key], RRPS_ALL[Dirty Mid], "")</f>
        <v/>
      </c>
      <c r="AO45" s="6" t="str">
        <f>_xlfn.XLOOKUP(AO$1&amp;"|"&amp;TEXT($C45,"yyyymmdd"), RRPS_ALL[Key], RRPS_ALL[Clean Price Mid], "")</f>
        <v/>
      </c>
      <c r="AP45" s="6"/>
      <c r="AQ45" s="5"/>
      <c r="AR45" s="6"/>
      <c r="AS45" s="7" t="str">
        <f>_xlfn.XLOOKUP(AS$1&amp;"|"&amp;TEXT($C45,"yyyymmdd"), RRPS_ALL[Key], RRPS_ALL[Yield to Maturity], "")</f>
        <v/>
      </c>
      <c r="AT45" s="6" t="str">
        <f>_xlfn.XLOOKUP(AT$1&amp;"|"&amp;TEXT($C45,"yyyymmdd"), RRPS_ALL[Key], RRPS_ALL[Mid Price], "")</f>
        <v/>
      </c>
      <c r="AU45" s="6" t="str">
        <f>_xlfn.XLOOKUP(AU$1&amp;"|"&amp;TEXT($C45,"yyyymmdd"), RRPS_ALL[Key], RRPS_ALL[Mid Yield], "")</f>
        <v/>
      </c>
      <c r="AV45" s="6" t="str">
        <f>_xlfn.XLOOKUP(AV$1&amp;"|"&amp;TEXT($C45,"yyyymmdd"), RRPS_ALL[Key], RRPS_ALL[Dirty Mid], "")</f>
        <v/>
      </c>
      <c r="AW45" s="6" t="str">
        <f>_xlfn.XLOOKUP(AW$1&amp;"|"&amp;TEXT($C45,"yyyymmdd"), RRPS_ALL[Key], RRPS_ALL[Clean Price Mid], "")</f>
        <v/>
      </c>
      <c r="AX45" s="6"/>
      <c r="AY45" s="5"/>
      <c r="AZ45" s="6"/>
      <c r="BA45" s="7" t="str">
        <f>_xlfn.XLOOKUP(BA$1&amp;"|"&amp;TEXT($C45,"yyyymmdd"), RRPS_ALL[Key], RRPS_ALL[Yield to Maturity], "")</f>
        <v/>
      </c>
      <c r="BB45" s="6" t="str">
        <f>_xlfn.XLOOKUP(BB$1&amp;"|"&amp;TEXT($C45,"yyyymmdd"), RRPS_ALL[Key], RRPS_ALL[Mid Price], "")</f>
        <v/>
      </c>
      <c r="BC45" s="6" t="str">
        <f>_xlfn.XLOOKUP(BC$1&amp;"|"&amp;TEXT($C45,"yyyymmdd"), RRPS_ALL[Key], RRPS_ALL[Mid Yield], "")</f>
        <v/>
      </c>
      <c r="BD45" s="6" t="str">
        <f>_xlfn.XLOOKUP(BD$1&amp;"|"&amp;TEXT($C45,"yyyymmdd"), RRPS_ALL[Key], RRPS_ALL[Dirty Mid], "")</f>
        <v/>
      </c>
      <c r="BE45" s="6" t="str">
        <f>_xlfn.XLOOKUP(BE$1&amp;"|"&amp;TEXT($C45,"yyyymmdd"), RRPS_ALL[Key], RRPS_ALL[Clean Price Mid], "")</f>
        <v/>
      </c>
      <c r="BF45" s="6"/>
      <c r="BG45" s="5"/>
      <c r="BH45" s="6"/>
      <c r="BI45" s="7" t="str">
        <f>_xlfn.XLOOKUP(BI$1&amp;"|"&amp;TEXT($C45,"yyyymmdd"), RRPS_ALL[Key], RRPS_ALL[Yield to Maturity], "")</f>
        <v/>
      </c>
      <c r="BJ45" s="6" t="str">
        <f>_xlfn.XLOOKUP(BJ$1&amp;"|"&amp;TEXT($C45,"yyyymmdd"), RRPS_ALL[Key], RRPS_ALL[Mid Price], "")</f>
        <v/>
      </c>
      <c r="BK45" s="6" t="str">
        <f>_xlfn.XLOOKUP(BK$1&amp;"|"&amp;TEXT($C45,"yyyymmdd"), RRPS_ALL[Key], RRPS_ALL[Mid Yield], "")</f>
        <v/>
      </c>
      <c r="BL45" s="6" t="str">
        <f>_xlfn.XLOOKUP(BL$1&amp;"|"&amp;TEXT($C45,"yyyymmdd"), RRPS_ALL[Key], RRPS_ALL[Dirty Mid], "")</f>
        <v/>
      </c>
      <c r="BM45" s="6" t="str">
        <f>_xlfn.XLOOKUP(BM$1&amp;"|"&amp;TEXT($C45,"yyyymmdd"), RRPS_ALL[Key], RRPS_ALL[Clean Price Mid], "")</f>
        <v/>
      </c>
      <c r="BN45" s="6"/>
      <c r="BO45" s="5"/>
      <c r="BP45" s="6"/>
      <c r="BQ45" s="7" t="str">
        <f>_xlfn.XLOOKUP(BQ$1&amp;"|"&amp;TEXT($C45,"yyyymmdd"), RRPS_ALL[Key], RRPS_ALL[Yield to Maturity], "")</f>
        <v/>
      </c>
      <c r="BR45" s="6" t="str">
        <f>_xlfn.XLOOKUP(BR$1&amp;"|"&amp;TEXT($C45,"yyyymmdd"), RRPS_ALL[Key], RRPS_ALL[Mid Price], "")</f>
        <v/>
      </c>
      <c r="BS45" s="6" t="str">
        <f>_xlfn.XLOOKUP(BS$1&amp;"|"&amp;TEXT($C45,"yyyymmdd"), RRPS_ALL[Key], RRPS_ALL[Mid Yield], "")</f>
        <v/>
      </c>
      <c r="BT45" s="6" t="str">
        <f>_xlfn.XLOOKUP(BT$1&amp;"|"&amp;TEXT($C45,"yyyymmdd"), RRPS_ALL[Key], RRPS_ALL[Dirty Mid], "")</f>
        <v/>
      </c>
      <c r="BU45" s="6" t="str">
        <f>_xlfn.XLOOKUP(BU$1&amp;"|"&amp;TEXT($C45,"yyyymmdd"), RRPS_ALL[Key], RRPS_ALL[Clean Price Mid], "")</f>
        <v/>
      </c>
      <c r="BV45" s="6"/>
      <c r="BW45" s="6"/>
      <c r="BX45" s="6"/>
      <c r="BY45" s="7" t="str">
        <f>_xlfn.XLOOKUP(BY$1&amp;"|"&amp;TEXT($C45,"yyyymmdd"), RRPS_ALL[Key], RRPS_ALL[Yield to Maturity], "")</f>
        <v/>
      </c>
      <c r="BZ45" s="6" t="str">
        <f>_xlfn.XLOOKUP(BZ$1&amp;"|"&amp;TEXT($C45,"yyyymmdd"), RRPS_ALL[Key], RRPS_ALL[Mid Price], "")</f>
        <v/>
      </c>
      <c r="CA45" s="6" t="str">
        <f>_xlfn.XLOOKUP(CA$1&amp;"|"&amp;TEXT($C45,"yyyymmdd"), RRPS_ALL[Key], RRPS_ALL[Mid Yield], "")</f>
        <v/>
      </c>
      <c r="CB45" s="6" t="str">
        <f>_xlfn.XLOOKUP(CB$1&amp;"|"&amp;TEXT($C45,"yyyymmdd"), RRPS_ALL[Key], RRPS_ALL[Dirty Mid], "")</f>
        <v/>
      </c>
      <c r="CC45" s="6" t="str">
        <f>_xlfn.XLOOKUP(CC$1&amp;"|"&amp;TEXT($C45,"yyyymmdd"), RRPS_ALL[Key], RRPS_ALL[Clean Price Mid], "")</f>
        <v/>
      </c>
      <c r="CD45" s="6"/>
      <c r="CE45" s="6"/>
      <c r="CF45" s="6"/>
      <c r="CG45" s="7" t="str">
        <f>_xlfn.XLOOKUP(CG$1&amp;"|"&amp;TEXT($C45,"yyyymmdd"), RRPS_ALL[Key], RRPS_ALL[Yield to Maturity], "")</f>
        <v/>
      </c>
      <c r="CH45" s="6" t="str">
        <f>_xlfn.XLOOKUP(CH$1&amp;"|"&amp;TEXT($C45,"yyyymmdd"), RRPS_ALL[Key], RRPS_ALL[Mid Price], "")</f>
        <v/>
      </c>
      <c r="CI45" s="6" t="str">
        <f>_xlfn.XLOOKUP(CI$1&amp;"|"&amp;TEXT($C45,"yyyymmdd"), RRPS_ALL[Key], RRPS_ALL[Mid Yield], "")</f>
        <v/>
      </c>
      <c r="CJ45" s="6" t="str">
        <f>_xlfn.XLOOKUP(CJ$1&amp;"|"&amp;TEXT($C45,"yyyymmdd"), RRPS_ALL[Key], RRPS_ALL[Dirty Mid], "")</f>
        <v/>
      </c>
      <c r="CK45" s="6" t="str">
        <f>_xlfn.XLOOKUP(CK$1&amp;"|"&amp;TEXT($C45,"yyyymmdd"), RRPS_ALL[Key], RRPS_ALL[Clean Price Mid], "")</f>
        <v/>
      </c>
      <c r="CL45" s="6"/>
      <c r="CM45" s="6"/>
      <c r="CN45" s="6"/>
      <c r="CO45" s="7" t="str">
        <f>_xlfn.XLOOKUP(CO$1&amp;"|"&amp;TEXT($C45,"yyyymmdd"), RRPS_ALL[Key], RRPS_ALL[Yield to Maturity], "")</f>
        <v/>
      </c>
      <c r="CP45" s="6" t="str">
        <f>_xlfn.XLOOKUP(CP$1&amp;"|"&amp;TEXT($C45,"yyyymmdd"), RRPS_ALL[Key], RRPS_ALL[Mid Price], "")</f>
        <v/>
      </c>
      <c r="CQ45" s="6" t="str">
        <f>_xlfn.XLOOKUP(CQ$1&amp;"|"&amp;TEXT($C45,"yyyymmdd"), RRPS_ALL[Key], RRPS_ALL[Mid Yield], "")</f>
        <v/>
      </c>
      <c r="CR45" s="6" t="str">
        <f>_xlfn.XLOOKUP(CR$1&amp;"|"&amp;TEXT($C45,"yyyymmdd"), RRPS_ALL[Key], RRPS_ALL[Dirty Mid], "")</f>
        <v/>
      </c>
      <c r="CS45" s="6" t="str">
        <f>_xlfn.XLOOKUP(CS$1&amp;"|"&amp;TEXT($C45,"yyyymmdd"), RRPS_ALL[Key], RRPS_ALL[Clean Price Mid], "")</f>
        <v/>
      </c>
      <c r="CT45" s="6"/>
      <c r="CU45" s="6"/>
      <c r="CV45" s="6"/>
      <c r="CW45" s="7" t="str">
        <f>_xlfn.XLOOKUP(CW$1&amp;"|"&amp;TEXT($C45,"yyyymmdd"), RRPS_ALL[Key], RRPS_ALL[Yield to Maturity], "")</f>
        <v/>
      </c>
      <c r="CX45" s="6" t="str">
        <f>_xlfn.XLOOKUP(CX$1&amp;"|"&amp;TEXT($C45,"yyyymmdd"), RRPS_ALL[Key], RRPS_ALL[Mid Price], "")</f>
        <v/>
      </c>
      <c r="CY45" s="6" t="str">
        <f>_xlfn.XLOOKUP(CY$1&amp;"|"&amp;TEXT($C45,"yyyymmdd"), RRPS_ALL[Key], RRPS_ALL[Mid Yield], "")</f>
        <v/>
      </c>
      <c r="CZ45" s="6" t="str">
        <f>_xlfn.XLOOKUP(CZ$1&amp;"|"&amp;TEXT($C45,"yyyymmdd"), RRPS_ALL[Key], RRPS_ALL[Dirty Mid], "")</f>
        <v/>
      </c>
      <c r="DA45" s="6" t="str">
        <f>_xlfn.XLOOKUP(DA$1&amp;"|"&amp;TEXT($C45,"yyyymmdd"), RRPS_ALL[Key], RRPS_ALL[Clean Price Mid], "")</f>
        <v/>
      </c>
      <c r="DB45" s="6"/>
      <c r="DC45" s="6"/>
      <c r="DD45" s="6"/>
      <c r="DE45" s="7" t="str">
        <f>_xlfn.XLOOKUP(DE$1&amp;"|"&amp;TEXT($C45,"yyyymmdd"), RRPS_ALL[Key], RRPS_ALL[Yield to Maturity], "")</f>
        <v/>
      </c>
      <c r="DF45" s="6" t="str">
        <f>_xlfn.XLOOKUP(DF$1&amp;"|"&amp;TEXT($C45,"yyyymmdd"), RRPS_ALL[Key], RRPS_ALL[Mid Price], "")</f>
        <v/>
      </c>
      <c r="DG45" s="6" t="str">
        <f>_xlfn.XLOOKUP(DG$1&amp;"|"&amp;TEXT($C45,"yyyymmdd"), RRPS_ALL[Key], RRPS_ALL[Mid Yield], "")</f>
        <v/>
      </c>
      <c r="DH45" s="6" t="str">
        <f>_xlfn.XLOOKUP(DH$1&amp;"|"&amp;TEXT($C45,"yyyymmdd"), RRPS_ALL[Key], RRPS_ALL[Dirty Mid], "")</f>
        <v/>
      </c>
      <c r="DI45" s="6" t="str">
        <f>_xlfn.XLOOKUP(DI$1&amp;"|"&amp;TEXT($C45,"yyyymmdd"), RRPS_ALL[Key], RRPS_ALL[Clean Price Mid], "")</f>
        <v/>
      </c>
      <c r="DJ45" s="6"/>
      <c r="DK45" s="6"/>
      <c r="DL45" s="6"/>
      <c r="DM45" s="7" t="str">
        <f>_xlfn.XLOOKUP(DM$1&amp;"|"&amp;TEXT($C45,"yyyymmdd"), RRPS_ALL[Key], RRPS_ALL[Yield to Maturity], "")</f>
        <v/>
      </c>
      <c r="DN45" s="6" t="str">
        <f>_xlfn.XLOOKUP(DN$1&amp;"|"&amp;TEXT($C45,"yyyymmdd"), RRPS_ALL[Key], RRPS_ALL[Mid Price], "")</f>
        <v/>
      </c>
      <c r="DO45" s="6" t="str">
        <f>_xlfn.XLOOKUP(DO$1&amp;"|"&amp;TEXT($C45,"yyyymmdd"), RRPS_ALL[Key], RRPS_ALL[Mid Yield], "")</f>
        <v/>
      </c>
      <c r="DP45" s="6" t="str">
        <f>_xlfn.XLOOKUP(DP$1&amp;"|"&amp;TEXT($C45,"yyyymmdd"), RRPS_ALL[Key], RRPS_ALL[Dirty Mid], "")</f>
        <v/>
      </c>
      <c r="DQ45" s="6" t="str">
        <f>_xlfn.XLOOKUP(DQ$1&amp;"|"&amp;TEXT($C45,"yyyymmdd"), RRPS_ALL[Key], RRPS_ALL[Clean Price Mid], "")</f>
        <v/>
      </c>
      <c r="DR45" s="6"/>
      <c r="DS45" s="6"/>
      <c r="DT45" s="6"/>
      <c r="DU45" s="7" t="str">
        <f>_xlfn.XLOOKUP(DU$1&amp;"|"&amp;TEXT($C45,"yyyymmdd"), RRPS_ALL[Key], RRPS_ALL[Yield to Maturity], "")</f>
        <v/>
      </c>
      <c r="DV45" s="6" t="str">
        <f>_xlfn.XLOOKUP(DV$1&amp;"|"&amp;TEXT($C45,"yyyymmdd"), RRPS_ALL[Key], RRPS_ALL[Mid Price], "")</f>
        <v/>
      </c>
      <c r="DW45" s="6" t="str">
        <f>_xlfn.XLOOKUP(DW$1&amp;"|"&amp;TEXT($C45,"yyyymmdd"), RRPS_ALL[Key], RRPS_ALL[Mid Yield], "")</f>
        <v/>
      </c>
      <c r="DX45" s="6" t="str">
        <f>_xlfn.XLOOKUP(DX$1&amp;"|"&amp;TEXT($C45,"yyyymmdd"), RRPS_ALL[Key], RRPS_ALL[Dirty Mid], "")</f>
        <v/>
      </c>
      <c r="DY45" s="6" t="str">
        <f>_xlfn.XLOOKUP(DY$1&amp;"|"&amp;TEXT($C45,"yyyymmdd"), RRPS_ALL[Key], RRPS_ALL[Clean Price Mid], "")</f>
        <v/>
      </c>
      <c r="DZ45" s="6"/>
      <c r="EA45" s="6"/>
      <c r="EB45" s="6"/>
      <c r="EC45" s="7" t="str">
        <f>_xlfn.XLOOKUP(EC$1&amp;"|"&amp;TEXT($C45,"yyyymmdd"), RRPS_ALL[Key], RRPS_ALL[Yield to Maturity], "")</f>
        <v/>
      </c>
      <c r="ED45" s="6" t="str">
        <f>_xlfn.XLOOKUP(ED$1&amp;"|"&amp;TEXT($C45,"yyyymmdd"), RRPS_ALL[Key], RRPS_ALL[Mid Price], "")</f>
        <v/>
      </c>
      <c r="EE45" s="6" t="str">
        <f>_xlfn.XLOOKUP(EE$1&amp;"|"&amp;TEXT($C45,"yyyymmdd"), RRPS_ALL[Key], RRPS_ALL[Mid Yield], "")</f>
        <v/>
      </c>
      <c r="EF45" s="6" t="str">
        <f>_xlfn.XLOOKUP(EF$1&amp;"|"&amp;TEXT($C45,"yyyymmdd"), RRPS_ALL[Key], RRPS_ALL[Dirty Mid], "")</f>
        <v/>
      </c>
      <c r="EG45" s="6" t="str">
        <f>_xlfn.XLOOKUP(EG$1&amp;"|"&amp;TEXT($C45,"yyyymmdd"), RRPS_ALL[Key], RRPS_ALL[Clean Price Mid], "")</f>
        <v/>
      </c>
      <c r="EH45" s="6"/>
      <c r="EI45" s="6"/>
      <c r="EJ45" s="6"/>
      <c r="EK45" s="7" t="str">
        <f>_xlfn.XLOOKUP(EK$1&amp;"|"&amp;TEXT($C45,"yyyymmdd"), RRPS_ALL[Key], RRPS_ALL[Yield to Maturity], "")</f>
        <v/>
      </c>
      <c r="EL45" s="6" t="str">
        <f>_xlfn.XLOOKUP(EL$1&amp;"|"&amp;TEXT($C45,"yyyymmdd"), RRPS_ALL[Key], RRPS_ALL[Mid Price], "")</f>
        <v/>
      </c>
      <c r="EM45" s="6" t="str">
        <f>_xlfn.XLOOKUP(EM$1&amp;"|"&amp;TEXT($C45,"yyyymmdd"), RRPS_ALL[Key], RRPS_ALL[Mid Yield], "")</f>
        <v/>
      </c>
      <c r="EN45" s="6" t="str">
        <f>_xlfn.XLOOKUP(EN$1&amp;"|"&amp;TEXT($C45,"yyyymmdd"), RRPS_ALL[Key], RRPS_ALL[Dirty Mid], "")</f>
        <v/>
      </c>
      <c r="EO45" s="6" t="str">
        <f>_xlfn.XLOOKUP(EO$1&amp;"|"&amp;TEXT($C45,"yyyymmdd"), RRPS_ALL[Key], RRPS_ALL[Clean Price Mid], "")</f>
        <v/>
      </c>
      <c r="EP45" s="6"/>
      <c r="EQ45" s="6"/>
      <c r="ER45" s="6"/>
      <c r="ES45" s="7" t="str">
        <f>_xlfn.XLOOKUP(ES$1&amp;"|"&amp;TEXT($C45,"yyyymmdd"), RRPS_ALL[Key], RRPS_ALL[Yield to Maturity], "")</f>
        <v/>
      </c>
      <c r="ET45" s="6" t="str">
        <f>_xlfn.XLOOKUP(ET$1&amp;"|"&amp;TEXT($C45,"yyyymmdd"), RRPS_ALL[Key], RRPS_ALL[Mid Price], "")</f>
        <v/>
      </c>
      <c r="EU45" s="6" t="str">
        <f>_xlfn.XLOOKUP(EU$1&amp;"|"&amp;TEXT($C45,"yyyymmdd"), RRPS_ALL[Key], RRPS_ALL[Mid Yield], "")</f>
        <v/>
      </c>
      <c r="EV45" s="6" t="str">
        <f>_xlfn.XLOOKUP(EV$1&amp;"|"&amp;TEXT($C45,"yyyymmdd"), RRPS_ALL[Key], RRPS_ALL[Dirty Mid], "")</f>
        <v/>
      </c>
      <c r="EW45" s="6" t="str">
        <f>_xlfn.XLOOKUP(EW$1&amp;"|"&amp;TEXT($C45,"yyyymmdd"), RRPS_ALL[Key], RRPS_ALL[Clean Price Mid], "")</f>
        <v/>
      </c>
      <c r="EX45" s="6"/>
      <c r="EY45" s="6"/>
      <c r="EZ45" s="6"/>
      <c r="FA45" s="7" t="str">
        <f>_xlfn.XLOOKUP(FA$1&amp;"|"&amp;TEXT($C45,"yyyymmdd"), RRPS_ALL[Key], RRPS_ALL[Yield to Maturity], "")</f>
        <v/>
      </c>
      <c r="FB45" s="6" t="str">
        <f>_xlfn.XLOOKUP(FB$1&amp;"|"&amp;TEXT($C45,"yyyymmdd"), RRPS_ALL[Key], RRPS_ALL[Mid Price], "")</f>
        <v/>
      </c>
      <c r="FC45" s="6" t="str">
        <f>_xlfn.XLOOKUP(FC$1&amp;"|"&amp;TEXT($C45,"yyyymmdd"), RRPS_ALL[Key], RRPS_ALL[Mid Yield], "")</f>
        <v/>
      </c>
      <c r="FD45" s="6" t="str">
        <f>_xlfn.XLOOKUP(FD$1&amp;"|"&amp;TEXT($C45,"yyyymmdd"), RRPS_ALL[Key], RRPS_ALL[Dirty Mid], "")</f>
        <v/>
      </c>
      <c r="FE45" s="6" t="str">
        <f>_xlfn.XLOOKUP(FE$1&amp;"|"&amp;TEXT($C45,"yyyymmdd"), RRPS_ALL[Key], RRPS_ALL[Clean Price Mid], "")</f>
        <v/>
      </c>
      <c r="FF45" s="6"/>
      <c r="FG45" s="6"/>
      <c r="FH45" s="6"/>
      <c r="FI45" s="7" t="str">
        <f>_xlfn.XLOOKUP(FI$1&amp;"|"&amp;TEXT($C45,"yyyymmdd"), RRPS_ALL[Key], RRPS_ALL[Yield to Maturity], "")</f>
        <v/>
      </c>
      <c r="FJ45" s="6" t="str">
        <f>_xlfn.XLOOKUP(FJ$1&amp;"|"&amp;TEXT($C45,"yyyymmdd"), RRPS_ALL[Key], RRPS_ALL[Mid Price], "")</f>
        <v/>
      </c>
      <c r="FK45" s="6" t="str">
        <f>_xlfn.XLOOKUP(FK$1&amp;"|"&amp;TEXT($C45,"yyyymmdd"), RRPS_ALL[Key], RRPS_ALL[Mid Yield], "")</f>
        <v/>
      </c>
      <c r="FL45" s="6" t="str">
        <f>_xlfn.XLOOKUP(FL$1&amp;"|"&amp;TEXT($C45,"yyyymmdd"), RRPS_ALL[Key], RRPS_ALL[Dirty Mid], "")</f>
        <v/>
      </c>
      <c r="FM45" s="6" t="str">
        <f>_xlfn.XLOOKUP(FM$1&amp;"|"&amp;TEXT($C45,"yyyymmdd"), RRPS_ALL[Key], RRPS_ALL[Clean Price Mid], "")</f>
        <v/>
      </c>
      <c r="FN45" s="6"/>
      <c r="FO45" s="6"/>
      <c r="FP45" s="6"/>
      <c r="FQ45" s="7" t="str">
        <f>_xlfn.XLOOKUP(FQ$1&amp;"|"&amp;TEXT($C45,"yyyymmdd"), RRPS_ALL[Key], RRPS_ALL[Yield to Maturity], "")</f>
        <v/>
      </c>
      <c r="FR45" s="6" t="str">
        <f>_xlfn.XLOOKUP(FR$1&amp;"|"&amp;TEXT($C45,"yyyymmdd"), RRPS_ALL[Key], RRPS_ALL[Mid Price], "")</f>
        <v/>
      </c>
      <c r="FS45" s="6" t="str">
        <f>_xlfn.XLOOKUP(FS$1&amp;"|"&amp;TEXT($C45,"yyyymmdd"), RRPS_ALL[Key], RRPS_ALL[Mid Yield], "")</f>
        <v/>
      </c>
      <c r="FT45" s="6" t="str">
        <f>_xlfn.XLOOKUP(FT$1&amp;"|"&amp;TEXT($C45,"yyyymmdd"), RRPS_ALL[Key], RRPS_ALL[Dirty Mid], "")</f>
        <v/>
      </c>
      <c r="FU45" s="6" t="str">
        <f>_xlfn.XLOOKUP(FU$1&amp;"|"&amp;TEXT($C45,"yyyymmdd"), RRPS_ALL[Key], RRPS_ALL[Clean Price Mid], "")</f>
        <v/>
      </c>
      <c r="FV45" s="6"/>
      <c r="FW45" s="6"/>
      <c r="FX45" s="6"/>
      <c r="FY45" s="7" t="str">
        <f>_xlfn.XLOOKUP(FY$1&amp;"|"&amp;TEXT($C45,"yyyymmdd"), RRPS_ALL[Key], RRPS_ALL[Yield to Maturity], "")</f>
        <v/>
      </c>
      <c r="FZ45" s="6" t="str">
        <f>_xlfn.XLOOKUP(FZ$1&amp;"|"&amp;TEXT($C45,"yyyymmdd"), RRPS_ALL[Key], RRPS_ALL[Mid Price], "")</f>
        <v/>
      </c>
      <c r="GA45" s="6" t="str">
        <f>_xlfn.XLOOKUP(GA$1&amp;"|"&amp;TEXT($C45,"yyyymmdd"), RRPS_ALL[Key], RRPS_ALL[Mid Yield], "")</f>
        <v/>
      </c>
      <c r="GB45" s="6" t="str">
        <f>_xlfn.XLOOKUP(GB$1&amp;"|"&amp;TEXT($C45,"yyyymmdd"), RRPS_ALL[Key], RRPS_ALL[Dirty Mid], "")</f>
        <v/>
      </c>
      <c r="GC45" s="6" t="str">
        <f>_xlfn.XLOOKUP(GC$1&amp;"|"&amp;TEXT($C45,"yyyymmdd"), RRPS_ALL[Key], RRPS_ALL[Clean Price Mid], "")</f>
        <v/>
      </c>
      <c r="GD45" s="6"/>
      <c r="GE45" s="6"/>
      <c r="GF45" s="6"/>
      <c r="GG45" s="7" t="str">
        <f>_xlfn.XLOOKUP(GG$1&amp;"|"&amp;TEXT($C45,"yyyymmdd"), RRPS_ALL[Key], RRPS_ALL[Yield to Maturity], "")</f>
        <v/>
      </c>
      <c r="GH45" s="6" t="str">
        <f>_xlfn.XLOOKUP(GH$1&amp;"|"&amp;TEXT($C45,"yyyymmdd"), RRPS_ALL[Key], RRPS_ALL[Mid Price], "")</f>
        <v/>
      </c>
      <c r="GI45" s="6" t="str">
        <f>_xlfn.XLOOKUP(GI$1&amp;"|"&amp;TEXT($C45,"yyyymmdd"), RRPS_ALL[Key], RRPS_ALL[Mid Yield], "")</f>
        <v/>
      </c>
      <c r="GJ45" s="6" t="str">
        <f>_xlfn.XLOOKUP(GJ$1&amp;"|"&amp;TEXT($C45,"yyyymmdd"), RRPS_ALL[Key], RRPS_ALL[Dirty Mid], "")</f>
        <v/>
      </c>
      <c r="GK45" s="6" t="str">
        <f>_xlfn.XLOOKUP(GK$1&amp;"|"&amp;TEXT($C45,"yyyymmdd"), RRPS_ALL[Key], RRPS_ALL[Clean Price Mid], "")</f>
        <v/>
      </c>
      <c r="GL45" s="6"/>
      <c r="GM45" s="6"/>
      <c r="GN45" s="6"/>
      <c r="GO45" s="7" t="str">
        <f>_xlfn.XLOOKUP(GO$1&amp;"|"&amp;TEXT($C45,"yyyymmdd"), RRPS_ALL[Key], RRPS_ALL[Yield to Maturity], "")</f>
        <v/>
      </c>
      <c r="GP45" s="6" t="str">
        <f>_xlfn.XLOOKUP(GP$1&amp;"|"&amp;TEXT($C45,"yyyymmdd"), RRPS_ALL[Key], RRPS_ALL[Mid Price], "")</f>
        <v/>
      </c>
      <c r="GQ45" s="6" t="str">
        <f>_xlfn.XLOOKUP(GQ$1&amp;"|"&amp;TEXT($C45,"yyyymmdd"), RRPS_ALL[Key], RRPS_ALL[Mid Yield], "")</f>
        <v/>
      </c>
      <c r="GR45" s="6" t="str">
        <f>_xlfn.XLOOKUP(GR$1&amp;"|"&amp;TEXT($C45,"yyyymmdd"), RRPS_ALL[Key], RRPS_ALL[Dirty Mid], "")</f>
        <v/>
      </c>
      <c r="GS45" s="6" t="str">
        <f>_xlfn.XLOOKUP(GS$1&amp;"|"&amp;TEXT($C45,"yyyymmdd"), RRPS_ALL[Key], RRPS_ALL[Clean Price Mid], "")</f>
        <v/>
      </c>
      <c r="GT45" s="6"/>
      <c r="GU45" s="6"/>
      <c r="GV45" s="6"/>
      <c r="GW45" s="7" t="str">
        <f>_xlfn.XLOOKUP(GW$1&amp;"|"&amp;TEXT($C45,"yyyymmdd"), RRPS_ALL[Key], RRPS_ALL[Yield to Maturity], "")</f>
        <v/>
      </c>
      <c r="GX45" s="6" t="str">
        <f>_xlfn.XLOOKUP(GX$1&amp;"|"&amp;TEXT($C45,"yyyymmdd"), RRPS_ALL[Key], RRPS_ALL[Mid Price], "")</f>
        <v/>
      </c>
      <c r="GY45" s="6" t="str">
        <f>_xlfn.XLOOKUP(GY$1&amp;"|"&amp;TEXT($C45,"yyyymmdd"), RRPS_ALL[Key], RRPS_ALL[Mid Yield], "")</f>
        <v/>
      </c>
      <c r="GZ45" s="6" t="str">
        <f>_xlfn.XLOOKUP(GZ$1&amp;"|"&amp;TEXT($C45,"yyyymmdd"), RRPS_ALL[Key], RRPS_ALL[Dirty Mid], "")</f>
        <v/>
      </c>
      <c r="HA45" s="6" t="str">
        <f>_xlfn.XLOOKUP(HA$1&amp;"|"&amp;TEXT($C45,"yyyymmdd"), RRPS_ALL[Key], RRPS_ALL[Clean Price Mid], "")</f>
        <v/>
      </c>
      <c r="HB45" s="6"/>
      <c r="HC45" s="6"/>
      <c r="HD45" s="6"/>
    </row>
    <row r="46" spans="1:212" x14ac:dyDescent="0.2">
      <c r="A46">
        <v>2003</v>
      </c>
      <c r="B46">
        <v>6</v>
      </c>
      <c r="C46" s="5">
        <f t="shared" si="0"/>
        <v>37802</v>
      </c>
      <c r="D46" s="6">
        <v>2.25</v>
      </c>
      <c r="E46" s="7" t="str">
        <f>_xlfn.XLOOKUP(E$1&amp;"|"&amp;TEXT($C46,"yyyymmdd"), RRPS_ALL[Key], RRPS_ALL[Yield to Maturity], "")</f>
        <v/>
      </c>
      <c r="F46" s="6" t="str">
        <f>_xlfn.XLOOKUP(F$1&amp;"|"&amp;TEXT($C46,"yyyymmdd"), RRPS_ALL[Key], RRPS_ALL[Mid Price], "")</f>
        <v/>
      </c>
      <c r="G46" s="6" t="str">
        <f>_xlfn.XLOOKUP(G$1&amp;"|"&amp;TEXT($C46,"yyyymmdd"), RRPS_ALL[Key], RRPS_ALL[Mid Yield], "")</f>
        <v/>
      </c>
      <c r="H46" s="6" t="str">
        <f>_xlfn.XLOOKUP(H$1&amp;"|"&amp;TEXT($C46,"yyyymmdd"), RRPS_ALL[Key], RRPS_ALL[Dirty Mid], "")</f>
        <v/>
      </c>
      <c r="I46" s="6" t="str">
        <f>_xlfn.XLOOKUP(I$1&amp;"|"&amp;TEXT($C46,"yyyymmdd"), RRPS_ALL[Key], RRPS_ALL[Clean Price Mid], "")</f>
        <v/>
      </c>
      <c r="J46" s="6"/>
      <c r="K46" s="5"/>
      <c r="L46" s="6"/>
      <c r="M46" s="7" t="str">
        <f>_xlfn.XLOOKUP(M$1&amp;"|"&amp;TEXT($C46,"yyyymmdd"), RRPS_ALL[Key], RRPS_ALL[Yield to Maturity], "")</f>
        <v/>
      </c>
      <c r="N46" s="6" t="str">
        <f>_xlfn.XLOOKUP(N$1&amp;"|"&amp;TEXT($C46,"yyyymmdd"), RRPS_ALL[Key], RRPS_ALL[Mid Price], "")</f>
        <v/>
      </c>
      <c r="O46" s="6" t="str">
        <f>_xlfn.XLOOKUP(O$1&amp;"|"&amp;TEXT($C46,"yyyymmdd"), RRPS_ALL[Key], RRPS_ALL[Mid Yield], "")</f>
        <v/>
      </c>
      <c r="P46" s="6" t="str">
        <f>_xlfn.XLOOKUP(P$1&amp;"|"&amp;TEXT($C46,"yyyymmdd"), RRPS_ALL[Key], RRPS_ALL[Dirty Mid], "")</f>
        <v/>
      </c>
      <c r="Q46" s="6" t="str">
        <f>_xlfn.XLOOKUP(Q$1&amp;"|"&amp;TEXT($C46,"yyyymmdd"), RRPS_ALL[Key], RRPS_ALL[Clean Price Mid], "")</f>
        <v/>
      </c>
      <c r="R46" s="6"/>
      <c r="S46" s="5"/>
      <c r="T46" s="6"/>
      <c r="U46" s="7" t="str">
        <f>_xlfn.XLOOKUP(U$1&amp;"|"&amp;TEXT($C46,"yyyymmdd"), RRPS_ALL[Key], RRPS_ALL[Yield to Maturity], "")</f>
        <v/>
      </c>
      <c r="V46" s="6" t="str">
        <f>_xlfn.XLOOKUP(V$1&amp;"|"&amp;TEXT($C46,"yyyymmdd"), RRPS_ALL[Key], RRPS_ALL[Mid Price], "")</f>
        <v/>
      </c>
      <c r="W46" s="6" t="str">
        <f>_xlfn.XLOOKUP(W$1&amp;"|"&amp;TEXT($C46,"yyyymmdd"), RRPS_ALL[Key], RRPS_ALL[Mid Yield], "")</f>
        <v/>
      </c>
      <c r="X46" s="6" t="str">
        <f>_xlfn.XLOOKUP(X$1&amp;"|"&amp;TEXT($C46,"yyyymmdd"), RRPS_ALL[Key], RRPS_ALL[Dirty Mid], "")</f>
        <v/>
      </c>
      <c r="Y46" s="6" t="str">
        <f>_xlfn.XLOOKUP(Y$1&amp;"|"&amp;TEXT($C46,"yyyymmdd"), RRPS_ALL[Key], RRPS_ALL[Clean Price Mid], "")</f>
        <v/>
      </c>
      <c r="Z46" s="6"/>
      <c r="AA46" s="5"/>
      <c r="AB46" s="6"/>
      <c r="AC46" s="7" t="str">
        <f>_xlfn.XLOOKUP(AC$1&amp;"|"&amp;TEXT($C46,"yyyymmdd"), RRPS_ALL[Key], RRPS_ALL[Yield to Maturity], "")</f>
        <v/>
      </c>
      <c r="AD46" s="6" t="str">
        <f>_xlfn.XLOOKUP(AD$1&amp;"|"&amp;TEXT($C46,"yyyymmdd"), RRPS_ALL[Key], RRPS_ALL[Mid Price], "")</f>
        <v/>
      </c>
      <c r="AE46" s="6" t="str">
        <f>_xlfn.XLOOKUP(AE$1&amp;"|"&amp;TEXT($C46,"yyyymmdd"), RRPS_ALL[Key], RRPS_ALL[Mid Yield], "")</f>
        <v/>
      </c>
      <c r="AF46" s="6" t="str">
        <f>_xlfn.XLOOKUP(AF$1&amp;"|"&amp;TEXT($C46,"yyyymmdd"), RRPS_ALL[Key], RRPS_ALL[Dirty Mid], "")</f>
        <v/>
      </c>
      <c r="AG46" s="6" t="str">
        <f>_xlfn.XLOOKUP(AG$1&amp;"|"&amp;TEXT($C46,"yyyymmdd"), RRPS_ALL[Key], RRPS_ALL[Clean Price Mid], "")</f>
        <v/>
      </c>
      <c r="AH46" s="6"/>
      <c r="AI46" s="5"/>
      <c r="AJ46" s="6"/>
      <c r="AK46" s="7" t="str">
        <f>_xlfn.XLOOKUP(AK$1&amp;"|"&amp;TEXT($C46,"yyyymmdd"), RRPS_ALL[Key], RRPS_ALL[Yield to Maturity], "")</f>
        <v/>
      </c>
      <c r="AL46" s="6" t="str">
        <f>_xlfn.XLOOKUP(AL$1&amp;"|"&amp;TEXT($C46,"yyyymmdd"), RRPS_ALL[Key], RRPS_ALL[Mid Price], "")</f>
        <v/>
      </c>
      <c r="AM46" s="6" t="str">
        <f>_xlfn.XLOOKUP(AM$1&amp;"|"&amp;TEXT($C46,"yyyymmdd"), RRPS_ALL[Key], RRPS_ALL[Mid Yield], "")</f>
        <v/>
      </c>
      <c r="AN46" s="6" t="str">
        <f>_xlfn.XLOOKUP(AN$1&amp;"|"&amp;TEXT($C46,"yyyymmdd"), RRPS_ALL[Key], RRPS_ALL[Dirty Mid], "")</f>
        <v/>
      </c>
      <c r="AO46" s="6" t="str">
        <f>_xlfn.XLOOKUP(AO$1&amp;"|"&amp;TEXT($C46,"yyyymmdd"), RRPS_ALL[Key], RRPS_ALL[Clean Price Mid], "")</f>
        <v/>
      </c>
      <c r="AP46" s="6"/>
      <c r="AQ46" s="5"/>
      <c r="AR46" s="6"/>
      <c r="AS46" s="7" t="str">
        <f>_xlfn.XLOOKUP(AS$1&amp;"|"&amp;TEXT($C46,"yyyymmdd"), RRPS_ALL[Key], RRPS_ALL[Yield to Maturity], "")</f>
        <v/>
      </c>
      <c r="AT46" s="6" t="str">
        <f>_xlfn.XLOOKUP(AT$1&amp;"|"&amp;TEXT($C46,"yyyymmdd"), RRPS_ALL[Key], RRPS_ALL[Mid Price], "")</f>
        <v/>
      </c>
      <c r="AU46" s="6" t="str">
        <f>_xlfn.XLOOKUP(AU$1&amp;"|"&amp;TEXT($C46,"yyyymmdd"), RRPS_ALL[Key], RRPS_ALL[Mid Yield], "")</f>
        <v/>
      </c>
      <c r="AV46" s="6" t="str">
        <f>_xlfn.XLOOKUP(AV$1&amp;"|"&amp;TEXT($C46,"yyyymmdd"), RRPS_ALL[Key], RRPS_ALL[Dirty Mid], "")</f>
        <v/>
      </c>
      <c r="AW46" s="6" t="str">
        <f>_xlfn.XLOOKUP(AW$1&amp;"|"&amp;TEXT($C46,"yyyymmdd"), RRPS_ALL[Key], RRPS_ALL[Clean Price Mid], "")</f>
        <v/>
      </c>
      <c r="AX46" s="6"/>
      <c r="AY46" s="5"/>
      <c r="AZ46" s="6"/>
      <c r="BA46" s="7" t="str">
        <f>_xlfn.XLOOKUP(BA$1&amp;"|"&amp;TEXT($C46,"yyyymmdd"), RRPS_ALL[Key], RRPS_ALL[Yield to Maturity], "")</f>
        <v/>
      </c>
      <c r="BB46" s="6" t="str">
        <f>_xlfn.XLOOKUP(BB$1&amp;"|"&amp;TEXT($C46,"yyyymmdd"), RRPS_ALL[Key], RRPS_ALL[Mid Price], "")</f>
        <v/>
      </c>
      <c r="BC46" s="6" t="str">
        <f>_xlfn.XLOOKUP(BC$1&amp;"|"&amp;TEXT($C46,"yyyymmdd"), RRPS_ALL[Key], RRPS_ALL[Mid Yield], "")</f>
        <v/>
      </c>
      <c r="BD46" s="6" t="str">
        <f>_xlfn.XLOOKUP(BD$1&amp;"|"&amp;TEXT($C46,"yyyymmdd"), RRPS_ALL[Key], RRPS_ALL[Dirty Mid], "")</f>
        <v/>
      </c>
      <c r="BE46" s="6" t="str">
        <f>_xlfn.XLOOKUP(BE$1&amp;"|"&amp;TEXT($C46,"yyyymmdd"), RRPS_ALL[Key], RRPS_ALL[Clean Price Mid], "")</f>
        <v/>
      </c>
      <c r="BF46" s="6"/>
      <c r="BG46" s="5"/>
      <c r="BH46" s="6"/>
      <c r="BI46" s="7" t="str">
        <f>_xlfn.XLOOKUP(BI$1&amp;"|"&amp;TEXT($C46,"yyyymmdd"), RRPS_ALL[Key], RRPS_ALL[Yield to Maturity], "")</f>
        <v/>
      </c>
      <c r="BJ46" s="6" t="str">
        <f>_xlfn.XLOOKUP(BJ$1&amp;"|"&amp;TEXT($C46,"yyyymmdd"), RRPS_ALL[Key], RRPS_ALL[Mid Price], "")</f>
        <v/>
      </c>
      <c r="BK46" s="6" t="str">
        <f>_xlfn.XLOOKUP(BK$1&amp;"|"&amp;TEXT($C46,"yyyymmdd"), RRPS_ALL[Key], RRPS_ALL[Mid Yield], "")</f>
        <v/>
      </c>
      <c r="BL46" s="6" t="str">
        <f>_xlfn.XLOOKUP(BL$1&amp;"|"&amp;TEXT($C46,"yyyymmdd"), RRPS_ALL[Key], RRPS_ALL[Dirty Mid], "")</f>
        <v/>
      </c>
      <c r="BM46" s="6" t="str">
        <f>_xlfn.XLOOKUP(BM$1&amp;"|"&amp;TEXT($C46,"yyyymmdd"), RRPS_ALL[Key], RRPS_ALL[Clean Price Mid], "")</f>
        <v/>
      </c>
      <c r="BN46" s="6"/>
      <c r="BO46" s="5"/>
      <c r="BP46" s="6"/>
      <c r="BQ46" s="7" t="str">
        <f>_xlfn.XLOOKUP(BQ$1&amp;"|"&amp;TEXT($C46,"yyyymmdd"), RRPS_ALL[Key], RRPS_ALL[Yield to Maturity], "")</f>
        <v/>
      </c>
      <c r="BR46" s="6" t="str">
        <f>_xlfn.XLOOKUP(BR$1&amp;"|"&amp;TEXT($C46,"yyyymmdd"), RRPS_ALL[Key], RRPS_ALL[Mid Price], "")</f>
        <v/>
      </c>
      <c r="BS46" s="6" t="str">
        <f>_xlfn.XLOOKUP(BS$1&amp;"|"&amp;TEXT($C46,"yyyymmdd"), RRPS_ALL[Key], RRPS_ALL[Mid Yield], "")</f>
        <v/>
      </c>
      <c r="BT46" s="6" t="str">
        <f>_xlfn.XLOOKUP(BT$1&amp;"|"&amp;TEXT($C46,"yyyymmdd"), RRPS_ALL[Key], RRPS_ALL[Dirty Mid], "")</f>
        <v/>
      </c>
      <c r="BU46" s="6" t="str">
        <f>_xlfn.XLOOKUP(BU$1&amp;"|"&amp;TEXT($C46,"yyyymmdd"), RRPS_ALL[Key], RRPS_ALL[Clean Price Mid], "")</f>
        <v/>
      </c>
      <c r="BV46" s="6"/>
      <c r="BW46" s="6"/>
      <c r="BX46" s="6"/>
      <c r="BY46" s="7" t="str">
        <f>_xlfn.XLOOKUP(BY$1&amp;"|"&amp;TEXT($C46,"yyyymmdd"), RRPS_ALL[Key], RRPS_ALL[Yield to Maturity], "")</f>
        <v/>
      </c>
      <c r="BZ46" s="6" t="str">
        <f>_xlfn.XLOOKUP(BZ$1&amp;"|"&amp;TEXT($C46,"yyyymmdd"), RRPS_ALL[Key], RRPS_ALL[Mid Price], "")</f>
        <v/>
      </c>
      <c r="CA46" s="6" t="str">
        <f>_xlfn.XLOOKUP(CA$1&amp;"|"&amp;TEXT($C46,"yyyymmdd"), RRPS_ALL[Key], RRPS_ALL[Mid Yield], "")</f>
        <v/>
      </c>
      <c r="CB46" s="6" t="str">
        <f>_xlfn.XLOOKUP(CB$1&amp;"|"&amp;TEXT($C46,"yyyymmdd"), RRPS_ALL[Key], RRPS_ALL[Dirty Mid], "")</f>
        <v/>
      </c>
      <c r="CC46" s="6" t="str">
        <f>_xlfn.XLOOKUP(CC$1&amp;"|"&amp;TEXT($C46,"yyyymmdd"), RRPS_ALL[Key], RRPS_ALL[Clean Price Mid], "")</f>
        <v/>
      </c>
      <c r="CD46" s="6"/>
      <c r="CE46" s="6"/>
      <c r="CF46" s="6"/>
      <c r="CG46" s="7" t="str">
        <f>_xlfn.XLOOKUP(CG$1&amp;"|"&amp;TEXT($C46,"yyyymmdd"), RRPS_ALL[Key], RRPS_ALL[Yield to Maturity], "")</f>
        <v/>
      </c>
      <c r="CH46" s="6" t="str">
        <f>_xlfn.XLOOKUP(CH$1&amp;"|"&amp;TEXT($C46,"yyyymmdd"), RRPS_ALL[Key], RRPS_ALL[Mid Price], "")</f>
        <v/>
      </c>
      <c r="CI46" s="6" t="str">
        <f>_xlfn.XLOOKUP(CI$1&amp;"|"&amp;TEXT($C46,"yyyymmdd"), RRPS_ALL[Key], RRPS_ALL[Mid Yield], "")</f>
        <v/>
      </c>
      <c r="CJ46" s="6" t="str">
        <f>_xlfn.XLOOKUP(CJ$1&amp;"|"&amp;TEXT($C46,"yyyymmdd"), RRPS_ALL[Key], RRPS_ALL[Dirty Mid], "")</f>
        <v/>
      </c>
      <c r="CK46" s="6" t="str">
        <f>_xlfn.XLOOKUP(CK$1&amp;"|"&amp;TEXT($C46,"yyyymmdd"), RRPS_ALL[Key], RRPS_ALL[Clean Price Mid], "")</f>
        <v/>
      </c>
      <c r="CL46" s="6"/>
      <c r="CM46" s="6"/>
      <c r="CN46" s="6"/>
      <c r="CO46" s="7" t="str">
        <f>_xlfn.XLOOKUP(CO$1&amp;"|"&amp;TEXT($C46,"yyyymmdd"), RRPS_ALL[Key], RRPS_ALL[Yield to Maturity], "")</f>
        <v/>
      </c>
      <c r="CP46" s="6" t="str">
        <f>_xlfn.XLOOKUP(CP$1&amp;"|"&amp;TEXT($C46,"yyyymmdd"), RRPS_ALL[Key], RRPS_ALL[Mid Price], "")</f>
        <v/>
      </c>
      <c r="CQ46" s="6" t="str">
        <f>_xlfn.XLOOKUP(CQ$1&amp;"|"&amp;TEXT($C46,"yyyymmdd"), RRPS_ALL[Key], RRPS_ALL[Mid Yield], "")</f>
        <v/>
      </c>
      <c r="CR46" s="6" t="str">
        <f>_xlfn.XLOOKUP(CR$1&amp;"|"&amp;TEXT($C46,"yyyymmdd"), RRPS_ALL[Key], RRPS_ALL[Dirty Mid], "")</f>
        <v/>
      </c>
      <c r="CS46" s="6" t="str">
        <f>_xlfn.XLOOKUP(CS$1&amp;"|"&amp;TEXT($C46,"yyyymmdd"), RRPS_ALL[Key], RRPS_ALL[Clean Price Mid], "")</f>
        <v/>
      </c>
      <c r="CT46" s="6"/>
      <c r="CU46" s="6"/>
      <c r="CV46" s="6"/>
      <c r="CW46" s="7" t="str">
        <f>_xlfn.XLOOKUP(CW$1&amp;"|"&amp;TEXT($C46,"yyyymmdd"), RRPS_ALL[Key], RRPS_ALL[Yield to Maturity], "")</f>
        <v/>
      </c>
      <c r="CX46" s="6" t="str">
        <f>_xlfn.XLOOKUP(CX$1&amp;"|"&amp;TEXT($C46,"yyyymmdd"), RRPS_ALL[Key], RRPS_ALL[Mid Price], "")</f>
        <v/>
      </c>
      <c r="CY46" s="6" t="str">
        <f>_xlfn.XLOOKUP(CY$1&amp;"|"&amp;TEXT($C46,"yyyymmdd"), RRPS_ALL[Key], RRPS_ALL[Mid Yield], "")</f>
        <v/>
      </c>
      <c r="CZ46" s="6" t="str">
        <f>_xlfn.XLOOKUP(CZ$1&amp;"|"&amp;TEXT($C46,"yyyymmdd"), RRPS_ALL[Key], RRPS_ALL[Dirty Mid], "")</f>
        <v/>
      </c>
      <c r="DA46" s="6" t="str">
        <f>_xlfn.XLOOKUP(DA$1&amp;"|"&amp;TEXT($C46,"yyyymmdd"), RRPS_ALL[Key], RRPS_ALL[Clean Price Mid], "")</f>
        <v/>
      </c>
      <c r="DB46" s="6"/>
      <c r="DC46" s="6"/>
      <c r="DD46" s="6"/>
      <c r="DE46" s="7" t="str">
        <f>_xlfn.XLOOKUP(DE$1&amp;"|"&amp;TEXT($C46,"yyyymmdd"), RRPS_ALL[Key], RRPS_ALL[Yield to Maturity], "")</f>
        <v/>
      </c>
      <c r="DF46" s="6" t="str">
        <f>_xlfn.XLOOKUP(DF$1&amp;"|"&amp;TEXT($C46,"yyyymmdd"), RRPS_ALL[Key], RRPS_ALL[Mid Price], "")</f>
        <v/>
      </c>
      <c r="DG46" s="6" t="str">
        <f>_xlfn.XLOOKUP(DG$1&amp;"|"&amp;TEXT($C46,"yyyymmdd"), RRPS_ALL[Key], RRPS_ALL[Mid Yield], "")</f>
        <v/>
      </c>
      <c r="DH46" s="6" t="str">
        <f>_xlfn.XLOOKUP(DH$1&amp;"|"&amp;TEXT($C46,"yyyymmdd"), RRPS_ALL[Key], RRPS_ALL[Dirty Mid], "")</f>
        <v/>
      </c>
      <c r="DI46" s="6" t="str">
        <f>_xlfn.XLOOKUP(DI$1&amp;"|"&amp;TEXT($C46,"yyyymmdd"), RRPS_ALL[Key], RRPS_ALL[Clean Price Mid], "")</f>
        <v/>
      </c>
      <c r="DJ46" s="6"/>
      <c r="DK46" s="6"/>
      <c r="DL46" s="6"/>
      <c r="DM46" s="7" t="str">
        <f>_xlfn.XLOOKUP(DM$1&amp;"|"&amp;TEXT($C46,"yyyymmdd"), RRPS_ALL[Key], RRPS_ALL[Yield to Maturity], "")</f>
        <v/>
      </c>
      <c r="DN46" s="6" t="str">
        <f>_xlfn.XLOOKUP(DN$1&amp;"|"&amp;TEXT($C46,"yyyymmdd"), RRPS_ALL[Key], RRPS_ALL[Mid Price], "")</f>
        <v/>
      </c>
      <c r="DO46" s="6" t="str">
        <f>_xlfn.XLOOKUP(DO$1&amp;"|"&amp;TEXT($C46,"yyyymmdd"), RRPS_ALL[Key], RRPS_ALL[Mid Yield], "")</f>
        <v/>
      </c>
      <c r="DP46" s="6" t="str">
        <f>_xlfn.XLOOKUP(DP$1&amp;"|"&amp;TEXT($C46,"yyyymmdd"), RRPS_ALL[Key], RRPS_ALL[Dirty Mid], "")</f>
        <v/>
      </c>
      <c r="DQ46" s="6" t="str">
        <f>_xlfn.XLOOKUP(DQ$1&amp;"|"&amp;TEXT($C46,"yyyymmdd"), RRPS_ALL[Key], RRPS_ALL[Clean Price Mid], "")</f>
        <v/>
      </c>
      <c r="DR46" s="6"/>
      <c r="DS46" s="6"/>
      <c r="DT46" s="6"/>
      <c r="DU46" s="7" t="str">
        <f>_xlfn.XLOOKUP(DU$1&amp;"|"&amp;TEXT($C46,"yyyymmdd"), RRPS_ALL[Key], RRPS_ALL[Yield to Maturity], "")</f>
        <v/>
      </c>
      <c r="DV46" s="6" t="str">
        <f>_xlfn.XLOOKUP(DV$1&amp;"|"&amp;TEXT($C46,"yyyymmdd"), RRPS_ALL[Key], RRPS_ALL[Mid Price], "")</f>
        <v/>
      </c>
      <c r="DW46" s="6" t="str">
        <f>_xlfn.XLOOKUP(DW$1&amp;"|"&amp;TEXT($C46,"yyyymmdd"), RRPS_ALL[Key], RRPS_ALL[Mid Yield], "")</f>
        <v/>
      </c>
      <c r="DX46" s="6" t="str">
        <f>_xlfn.XLOOKUP(DX$1&amp;"|"&amp;TEXT($C46,"yyyymmdd"), RRPS_ALL[Key], RRPS_ALL[Dirty Mid], "")</f>
        <v/>
      </c>
      <c r="DY46" s="6" t="str">
        <f>_xlfn.XLOOKUP(DY$1&amp;"|"&amp;TEXT($C46,"yyyymmdd"), RRPS_ALL[Key], RRPS_ALL[Clean Price Mid], "")</f>
        <v/>
      </c>
      <c r="DZ46" s="6"/>
      <c r="EA46" s="6"/>
      <c r="EB46" s="6"/>
      <c r="EC46" s="7" t="str">
        <f>_xlfn.XLOOKUP(EC$1&amp;"|"&amp;TEXT($C46,"yyyymmdd"), RRPS_ALL[Key], RRPS_ALL[Yield to Maturity], "")</f>
        <v/>
      </c>
      <c r="ED46" s="6" t="str">
        <f>_xlfn.XLOOKUP(ED$1&amp;"|"&amp;TEXT($C46,"yyyymmdd"), RRPS_ALL[Key], RRPS_ALL[Mid Price], "")</f>
        <v/>
      </c>
      <c r="EE46" s="6" t="str">
        <f>_xlfn.XLOOKUP(EE$1&amp;"|"&amp;TEXT($C46,"yyyymmdd"), RRPS_ALL[Key], RRPS_ALL[Mid Yield], "")</f>
        <v/>
      </c>
      <c r="EF46" s="6" t="str">
        <f>_xlfn.XLOOKUP(EF$1&amp;"|"&amp;TEXT($C46,"yyyymmdd"), RRPS_ALL[Key], RRPS_ALL[Dirty Mid], "")</f>
        <v/>
      </c>
      <c r="EG46" s="6" t="str">
        <f>_xlfn.XLOOKUP(EG$1&amp;"|"&amp;TEXT($C46,"yyyymmdd"), RRPS_ALL[Key], RRPS_ALL[Clean Price Mid], "")</f>
        <v/>
      </c>
      <c r="EH46" s="6"/>
      <c r="EI46" s="6"/>
      <c r="EJ46" s="6"/>
      <c r="EK46" s="7" t="str">
        <f>_xlfn.XLOOKUP(EK$1&amp;"|"&amp;TEXT($C46,"yyyymmdd"), RRPS_ALL[Key], RRPS_ALL[Yield to Maturity], "")</f>
        <v/>
      </c>
      <c r="EL46" s="6" t="str">
        <f>_xlfn.XLOOKUP(EL$1&amp;"|"&amp;TEXT($C46,"yyyymmdd"), RRPS_ALL[Key], RRPS_ALL[Mid Price], "")</f>
        <v/>
      </c>
      <c r="EM46" s="6" t="str">
        <f>_xlfn.XLOOKUP(EM$1&amp;"|"&amp;TEXT($C46,"yyyymmdd"), RRPS_ALL[Key], RRPS_ALL[Mid Yield], "")</f>
        <v/>
      </c>
      <c r="EN46" s="6" t="str">
        <f>_xlfn.XLOOKUP(EN$1&amp;"|"&amp;TEXT($C46,"yyyymmdd"), RRPS_ALL[Key], RRPS_ALL[Dirty Mid], "")</f>
        <v/>
      </c>
      <c r="EO46" s="6" t="str">
        <f>_xlfn.XLOOKUP(EO$1&amp;"|"&amp;TEXT($C46,"yyyymmdd"), RRPS_ALL[Key], RRPS_ALL[Clean Price Mid], "")</f>
        <v/>
      </c>
      <c r="EP46" s="6"/>
      <c r="EQ46" s="6"/>
      <c r="ER46" s="6"/>
      <c r="ES46" s="7" t="str">
        <f>_xlfn.XLOOKUP(ES$1&amp;"|"&amp;TEXT($C46,"yyyymmdd"), RRPS_ALL[Key], RRPS_ALL[Yield to Maturity], "")</f>
        <v/>
      </c>
      <c r="ET46" s="6" t="str">
        <f>_xlfn.XLOOKUP(ET$1&amp;"|"&amp;TEXT($C46,"yyyymmdd"), RRPS_ALL[Key], RRPS_ALL[Mid Price], "")</f>
        <v/>
      </c>
      <c r="EU46" s="6" t="str">
        <f>_xlfn.XLOOKUP(EU$1&amp;"|"&amp;TEXT($C46,"yyyymmdd"), RRPS_ALL[Key], RRPS_ALL[Mid Yield], "")</f>
        <v/>
      </c>
      <c r="EV46" s="6" t="str">
        <f>_xlfn.XLOOKUP(EV$1&amp;"|"&amp;TEXT($C46,"yyyymmdd"), RRPS_ALL[Key], RRPS_ALL[Dirty Mid], "")</f>
        <v/>
      </c>
      <c r="EW46" s="6" t="str">
        <f>_xlfn.XLOOKUP(EW$1&amp;"|"&amp;TEXT($C46,"yyyymmdd"), RRPS_ALL[Key], RRPS_ALL[Clean Price Mid], "")</f>
        <v/>
      </c>
      <c r="EX46" s="6"/>
      <c r="EY46" s="6"/>
      <c r="EZ46" s="6"/>
      <c r="FA46" s="7" t="str">
        <f>_xlfn.XLOOKUP(FA$1&amp;"|"&amp;TEXT($C46,"yyyymmdd"), RRPS_ALL[Key], RRPS_ALL[Yield to Maturity], "")</f>
        <v/>
      </c>
      <c r="FB46" s="6" t="str">
        <f>_xlfn.XLOOKUP(FB$1&amp;"|"&amp;TEXT($C46,"yyyymmdd"), RRPS_ALL[Key], RRPS_ALL[Mid Price], "")</f>
        <v/>
      </c>
      <c r="FC46" s="6" t="str">
        <f>_xlfn.XLOOKUP(FC$1&amp;"|"&amp;TEXT($C46,"yyyymmdd"), RRPS_ALL[Key], RRPS_ALL[Mid Yield], "")</f>
        <v/>
      </c>
      <c r="FD46" s="6" t="str">
        <f>_xlfn.XLOOKUP(FD$1&amp;"|"&amp;TEXT($C46,"yyyymmdd"), RRPS_ALL[Key], RRPS_ALL[Dirty Mid], "")</f>
        <v/>
      </c>
      <c r="FE46" s="6" t="str">
        <f>_xlfn.XLOOKUP(FE$1&amp;"|"&amp;TEXT($C46,"yyyymmdd"), RRPS_ALL[Key], RRPS_ALL[Clean Price Mid], "")</f>
        <v/>
      </c>
      <c r="FF46" s="6"/>
      <c r="FG46" s="6"/>
      <c r="FH46" s="6"/>
      <c r="FI46" s="7" t="str">
        <f>_xlfn.XLOOKUP(FI$1&amp;"|"&amp;TEXT($C46,"yyyymmdd"), RRPS_ALL[Key], RRPS_ALL[Yield to Maturity], "")</f>
        <v/>
      </c>
      <c r="FJ46" s="6" t="str">
        <f>_xlfn.XLOOKUP(FJ$1&amp;"|"&amp;TEXT($C46,"yyyymmdd"), RRPS_ALL[Key], RRPS_ALL[Mid Price], "")</f>
        <v/>
      </c>
      <c r="FK46" s="6" t="str">
        <f>_xlfn.XLOOKUP(FK$1&amp;"|"&amp;TEXT($C46,"yyyymmdd"), RRPS_ALL[Key], RRPS_ALL[Mid Yield], "")</f>
        <v/>
      </c>
      <c r="FL46" s="6" t="str">
        <f>_xlfn.XLOOKUP(FL$1&amp;"|"&amp;TEXT($C46,"yyyymmdd"), RRPS_ALL[Key], RRPS_ALL[Dirty Mid], "")</f>
        <v/>
      </c>
      <c r="FM46" s="6" t="str">
        <f>_xlfn.XLOOKUP(FM$1&amp;"|"&amp;TEXT($C46,"yyyymmdd"), RRPS_ALL[Key], RRPS_ALL[Clean Price Mid], "")</f>
        <v/>
      </c>
      <c r="FN46" s="6"/>
      <c r="FO46" s="6"/>
      <c r="FP46" s="6"/>
      <c r="FQ46" s="7" t="str">
        <f>_xlfn.XLOOKUP(FQ$1&amp;"|"&amp;TEXT($C46,"yyyymmdd"), RRPS_ALL[Key], RRPS_ALL[Yield to Maturity], "")</f>
        <v/>
      </c>
      <c r="FR46" s="6" t="str">
        <f>_xlfn.XLOOKUP(FR$1&amp;"|"&amp;TEXT($C46,"yyyymmdd"), RRPS_ALL[Key], RRPS_ALL[Mid Price], "")</f>
        <v/>
      </c>
      <c r="FS46" s="6" t="str">
        <f>_xlfn.XLOOKUP(FS$1&amp;"|"&amp;TEXT($C46,"yyyymmdd"), RRPS_ALL[Key], RRPS_ALL[Mid Yield], "")</f>
        <v/>
      </c>
      <c r="FT46" s="6" t="str">
        <f>_xlfn.XLOOKUP(FT$1&amp;"|"&amp;TEXT($C46,"yyyymmdd"), RRPS_ALL[Key], RRPS_ALL[Dirty Mid], "")</f>
        <v/>
      </c>
      <c r="FU46" s="6" t="str">
        <f>_xlfn.XLOOKUP(FU$1&amp;"|"&amp;TEXT($C46,"yyyymmdd"), RRPS_ALL[Key], RRPS_ALL[Clean Price Mid], "")</f>
        <v/>
      </c>
      <c r="FV46" s="6"/>
      <c r="FW46" s="6"/>
      <c r="FX46" s="6"/>
      <c r="FY46" s="7" t="str">
        <f>_xlfn.XLOOKUP(FY$1&amp;"|"&amp;TEXT($C46,"yyyymmdd"), RRPS_ALL[Key], RRPS_ALL[Yield to Maturity], "")</f>
        <v/>
      </c>
      <c r="FZ46" s="6" t="str">
        <f>_xlfn.XLOOKUP(FZ$1&amp;"|"&amp;TEXT($C46,"yyyymmdd"), RRPS_ALL[Key], RRPS_ALL[Mid Price], "")</f>
        <v/>
      </c>
      <c r="GA46" s="6" t="str">
        <f>_xlfn.XLOOKUP(GA$1&amp;"|"&amp;TEXT($C46,"yyyymmdd"), RRPS_ALL[Key], RRPS_ALL[Mid Yield], "")</f>
        <v/>
      </c>
      <c r="GB46" s="6" t="str">
        <f>_xlfn.XLOOKUP(GB$1&amp;"|"&amp;TEXT($C46,"yyyymmdd"), RRPS_ALL[Key], RRPS_ALL[Dirty Mid], "")</f>
        <v/>
      </c>
      <c r="GC46" s="6" t="str">
        <f>_xlfn.XLOOKUP(GC$1&amp;"|"&amp;TEXT($C46,"yyyymmdd"), RRPS_ALL[Key], RRPS_ALL[Clean Price Mid], "")</f>
        <v/>
      </c>
      <c r="GD46" s="6"/>
      <c r="GE46" s="6"/>
      <c r="GF46" s="6"/>
      <c r="GG46" s="7" t="str">
        <f>_xlfn.XLOOKUP(GG$1&amp;"|"&amp;TEXT($C46,"yyyymmdd"), RRPS_ALL[Key], RRPS_ALL[Yield to Maturity], "")</f>
        <v/>
      </c>
      <c r="GH46" s="6" t="str">
        <f>_xlfn.XLOOKUP(GH$1&amp;"|"&amp;TEXT($C46,"yyyymmdd"), RRPS_ALL[Key], RRPS_ALL[Mid Price], "")</f>
        <v/>
      </c>
      <c r="GI46" s="6" t="str">
        <f>_xlfn.XLOOKUP(GI$1&amp;"|"&amp;TEXT($C46,"yyyymmdd"), RRPS_ALL[Key], RRPS_ALL[Mid Yield], "")</f>
        <v/>
      </c>
      <c r="GJ46" s="6" t="str">
        <f>_xlfn.XLOOKUP(GJ$1&amp;"|"&amp;TEXT($C46,"yyyymmdd"), RRPS_ALL[Key], RRPS_ALL[Dirty Mid], "")</f>
        <v/>
      </c>
      <c r="GK46" s="6" t="str">
        <f>_xlfn.XLOOKUP(GK$1&amp;"|"&amp;TEXT($C46,"yyyymmdd"), RRPS_ALL[Key], RRPS_ALL[Clean Price Mid], "")</f>
        <v/>
      </c>
      <c r="GL46" s="6"/>
      <c r="GM46" s="6"/>
      <c r="GN46" s="6"/>
      <c r="GO46" s="7" t="str">
        <f>_xlfn.XLOOKUP(GO$1&amp;"|"&amp;TEXT($C46,"yyyymmdd"), RRPS_ALL[Key], RRPS_ALL[Yield to Maturity], "")</f>
        <v/>
      </c>
      <c r="GP46" s="6" t="str">
        <f>_xlfn.XLOOKUP(GP$1&amp;"|"&amp;TEXT($C46,"yyyymmdd"), RRPS_ALL[Key], RRPS_ALL[Mid Price], "")</f>
        <v/>
      </c>
      <c r="GQ46" s="6" t="str">
        <f>_xlfn.XLOOKUP(GQ$1&amp;"|"&amp;TEXT($C46,"yyyymmdd"), RRPS_ALL[Key], RRPS_ALL[Mid Yield], "")</f>
        <v/>
      </c>
      <c r="GR46" s="6" t="str">
        <f>_xlfn.XLOOKUP(GR$1&amp;"|"&amp;TEXT($C46,"yyyymmdd"), RRPS_ALL[Key], RRPS_ALL[Dirty Mid], "")</f>
        <v/>
      </c>
      <c r="GS46" s="6" t="str">
        <f>_xlfn.XLOOKUP(GS$1&amp;"|"&amp;TEXT($C46,"yyyymmdd"), RRPS_ALL[Key], RRPS_ALL[Clean Price Mid], "")</f>
        <v/>
      </c>
      <c r="GT46" s="6"/>
      <c r="GU46" s="6"/>
      <c r="GV46" s="6"/>
      <c r="GW46" s="7" t="str">
        <f>_xlfn.XLOOKUP(GW$1&amp;"|"&amp;TEXT($C46,"yyyymmdd"), RRPS_ALL[Key], RRPS_ALL[Yield to Maturity], "")</f>
        <v/>
      </c>
      <c r="GX46" s="6" t="str">
        <f>_xlfn.XLOOKUP(GX$1&amp;"|"&amp;TEXT($C46,"yyyymmdd"), RRPS_ALL[Key], RRPS_ALL[Mid Price], "")</f>
        <v/>
      </c>
      <c r="GY46" s="6" t="str">
        <f>_xlfn.XLOOKUP(GY$1&amp;"|"&amp;TEXT($C46,"yyyymmdd"), RRPS_ALL[Key], RRPS_ALL[Mid Yield], "")</f>
        <v/>
      </c>
      <c r="GZ46" s="6" t="str">
        <f>_xlfn.XLOOKUP(GZ$1&amp;"|"&amp;TEXT($C46,"yyyymmdd"), RRPS_ALL[Key], RRPS_ALL[Dirty Mid], "")</f>
        <v/>
      </c>
      <c r="HA46" s="6" t="str">
        <f>_xlfn.XLOOKUP(HA$1&amp;"|"&amp;TEXT($C46,"yyyymmdd"), RRPS_ALL[Key], RRPS_ALL[Clean Price Mid], "")</f>
        <v/>
      </c>
      <c r="HB46" s="6"/>
      <c r="HC46" s="6"/>
      <c r="HD46" s="6"/>
    </row>
    <row r="47" spans="1:212" x14ac:dyDescent="0.2">
      <c r="A47">
        <v>2003</v>
      </c>
      <c r="B47">
        <v>7</v>
      </c>
      <c r="C47" s="5">
        <f t="shared" si="0"/>
        <v>37833</v>
      </c>
      <c r="D47" s="6">
        <v>2</v>
      </c>
      <c r="E47" s="7" t="str">
        <f>_xlfn.XLOOKUP(E$1&amp;"|"&amp;TEXT($C47,"yyyymmdd"), RRPS_ALL[Key], RRPS_ALL[Yield to Maturity], "")</f>
        <v/>
      </c>
      <c r="F47" s="6" t="str">
        <f>_xlfn.XLOOKUP(F$1&amp;"|"&amp;TEXT($C47,"yyyymmdd"), RRPS_ALL[Key], RRPS_ALL[Mid Price], "")</f>
        <v/>
      </c>
      <c r="G47" s="6" t="str">
        <f>_xlfn.XLOOKUP(G$1&amp;"|"&amp;TEXT($C47,"yyyymmdd"), RRPS_ALL[Key], RRPS_ALL[Mid Yield], "")</f>
        <v/>
      </c>
      <c r="H47" s="6" t="str">
        <f>_xlfn.XLOOKUP(H$1&amp;"|"&amp;TEXT($C47,"yyyymmdd"), RRPS_ALL[Key], RRPS_ALL[Dirty Mid], "")</f>
        <v/>
      </c>
      <c r="I47" s="6" t="str">
        <f>_xlfn.XLOOKUP(I$1&amp;"|"&amp;TEXT($C47,"yyyymmdd"), RRPS_ALL[Key], RRPS_ALL[Clean Price Mid], "")</f>
        <v/>
      </c>
      <c r="J47" s="6"/>
      <c r="K47" s="5"/>
      <c r="L47" s="6"/>
      <c r="M47" s="7" t="str">
        <f>_xlfn.XLOOKUP(M$1&amp;"|"&amp;TEXT($C47,"yyyymmdd"), RRPS_ALL[Key], RRPS_ALL[Yield to Maturity], "")</f>
        <v/>
      </c>
      <c r="N47" s="6" t="str">
        <f>_xlfn.XLOOKUP(N$1&amp;"|"&amp;TEXT($C47,"yyyymmdd"), RRPS_ALL[Key], RRPS_ALL[Mid Price], "")</f>
        <v/>
      </c>
      <c r="O47" s="6" t="str">
        <f>_xlfn.XLOOKUP(O$1&amp;"|"&amp;TEXT($C47,"yyyymmdd"), RRPS_ALL[Key], RRPS_ALL[Mid Yield], "")</f>
        <v/>
      </c>
      <c r="P47" s="6" t="str">
        <f>_xlfn.XLOOKUP(P$1&amp;"|"&amp;TEXT($C47,"yyyymmdd"), RRPS_ALL[Key], RRPS_ALL[Dirty Mid], "")</f>
        <v/>
      </c>
      <c r="Q47" s="6" t="str">
        <f>_xlfn.XLOOKUP(Q$1&amp;"|"&amp;TEXT($C47,"yyyymmdd"), RRPS_ALL[Key], RRPS_ALL[Clean Price Mid], "")</f>
        <v/>
      </c>
      <c r="R47" s="6"/>
      <c r="S47" s="5"/>
      <c r="T47" s="6"/>
      <c r="U47" s="7" t="str">
        <f>_xlfn.XLOOKUP(U$1&amp;"|"&amp;TEXT($C47,"yyyymmdd"), RRPS_ALL[Key], RRPS_ALL[Yield to Maturity], "")</f>
        <v/>
      </c>
      <c r="V47" s="6" t="str">
        <f>_xlfn.XLOOKUP(V$1&amp;"|"&amp;TEXT($C47,"yyyymmdd"), RRPS_ALL[Key], RRPS_ALL[Mid Price], "")</f>
        <v/>
      </c>
      <c r="W47" s="6" t="str">
        <f>_xlfn.XLOOKUP(W$1&amp;"|"&amp;TEXT($C47,"yyyymmdd"), RRPS_ALL[Key], RRPS_ALL[Mid Yield], "")</f>
        <v/>
      </c>
      <c r="X47" s="6" t="str">
        <f>_xlfn.XLOOKUP(X$1&amp;"|"&amp;TEXT($C47,"yyyymmdd"), RRPS_ALL[Key], RRPS_ALL[Dirty Mid], "")</f>
        <v/>
      </c>
      <c r="Y47" s="6" t="str">
        <f>_xlfn.XLOOKUP(Y$1&amp;"|"&amp;TEXT($C47,"yyyymmdd"), RRPS_ALL[Key], RRPS_ALL[Clean Price Mid], "")</f>
        <v/>
      </c>
      <c r="Z47" s="6"/>
      <c r="AA47" s="5"/>
      <c r="AB47" s="6"/>
      <c r="AC47" s="7" t="str">
        <f>_xlfn.XLOOKUP(AC$1&amp;"|"&amp;TEXT($C47,"yyyymmdd"), RRPS_ALL[Key], RRPS_ALL[Yield to Maturity], "")</f>
        <v/>
      </c>
      <c r="AD47" s="6" t="str">
        <f>_xlfn.XLOOKUP(AD$1&amp;"|"&amp;TEXT($C47,"yyyymmdd"), RRPS_ALL[Key], RRPS_ALL[Mid Price], "")</f>
        <v/>
      </c>
      <c r="AE47" s="6" t="str">
        <f>_xlfn.XLOOKUP(AE$1&amp;"|"&amp;TEXT($C47,"yyyymmdd"), RRPS_ALL[Key], RRPS_ALL[Mid Yield], "")</f>
        <v/>
      </c>
      <c r="AF47" s="6" t="str">
        <f>_xlfn.XLOOKUP(AF$1&amp;"|"&amp;TEXT($C47,"yyyymmdd"), RRPS_ALL[Key], RRPS_ALL[Dirty Mid], "")</f>
        <v/>
      </c>
      <c r="AG47" s="6" t="str">
        <f>_xlfn.XLOOKUP(AG$1&amp;"|"&amp;TEXT($C47,"yyyymmdd"), RRPS_ALL[Key], RRPS_ALL[Clean Price Mid], "")</f>
        <v/>
      </c>
      <c r="AH47" s="6"/>
      <c r="AI47" s="5"/>
      <c r="AJ47" s="6"/>
      <c r="AK47" s="7" t="str">
        <f>_xlfn.XLOOKUP(AK$1&amp;"|"&amp;TEXT($C47,"yyyymmdd"), RRPS_ALL[Key], RRPS_ALL[Yield to Maturity], "")</f>
        <v/>
      </c>
      <c r="AL47" s="6" t="str">
        <f>_xlfn.XLOOKUP(AL$1&amp;"|"&amp;TEXT($C47,"yyyymmdd"), RRPS_ALL[Key], RRPS_ALL[Mid Price], "")</f>
        <v/>
      </c>
      <c r="AM47" s="6" t="str">
        <f>_xlfn.XLOOKUP(AM$1&amp;"|"&amp;TEXT($C47,"yyyymmdd"), RRPS_ALL[Key], RRPS_ALL[Mid Yield], "")</f>
        <v/>
      </c>
      <c r="AN47" s="6" t="str">
        <f>_xlfn.XLOOKUP(AN$1&amp;"|"&amp;TEXT($C47,"yyyymmdd"), RRPS_ALL[Key], RRPS_ALL[Dirty Mid], "")</f>
        <v/>
      </c>
      <c r="AO47" s="6" t="str">
        <f>_xlfn.XLOOKUP(AO$1&amp;"|"&amp;TEXT($C47,"yyyymmdd"), RRPS_ALL[Key], RRPS_ALL[Clean Price Mid], "")</f>
        <v/>
      </c>
      <c r="AP47" s="6"/>
      <c r="AQ47" s="5"/>
      <c r="AR47" s="6"/>
      <c r="AS47" s="7" t="str">
        <f>_xlfn.XLOOKUP(AS$1&amp;"|"&amp;TEXT($C47,"yyyymmdd"), RRPS_ALL[Key], RRPS_ALL[Yield to Maturity], "")</f>
        <v/>
      </c>
      <c r="AT47" s="6" t="str">
        <f>_xlfn.XLOOKUP(AT$1&amp;"|"&amp;TEXT($C47,"yyyymmdd"), RRPS_ALL[Key], RRPS_ALL[Mid Price], "")</f>
        <v/>
      </c>
      <c r="AU47" s="6" t="str">
        <f>_xlfn.XLOOKUP(AU$1&amp;"|"&amp;TEXT($C47,"yyyymmdd"), RRPS_ALL[Key], RRPS_ALL[Mid Yield], "")</f>
        <v/>
      </c>
      <c r="AV47" s="6" t="str">
        <f>_xlfn.XLOOKUP(AV$1&amp;"|"&amp;TEXT($C47,"yyyymmdd"), RRPS_ALL[Key], RRPS_ALL[Dirty Mid], "")</f>
        <v/>
      </c>
      <c r="AW47" s="6" t="str">
        <f>_xlfn.XLOOKUP(AW$1&amp;"|"&amp;TEXT($C47,"yyyymmdd"), RRPS_ALL[Key], RRPS_ALL[Clean Price Mid], "")</f>
        <v/>
      </c>
      <c r="AX47" s="6"/>
      <c r="AY47" s="5"/>
      <c r="AZ47" s="6"/>
      <c r="BA47" s="7" t="str">
        <f>_xlfn.XLOOKUP(BA$1&amp;"|"&amp;TEXT($C47,"yyyymmdd"), RRPS_ALL[Key], RRPS_ALL[Yield to Maturity], "")</f>
        <v/>
      </c>
      <c r="BB47" s="6" t="str">
        <f>_xlfn.XLOOKUP(BB$1&amp;"|"&amp;TEXT($C47,"yyyymmdd"), RRPS_ALL[Key], RRPS_ALL[Mid Price], "")</f>
        <v/>
      </c>
      <c r="BC47" s="6" t="str">
        <f>_xlfn.XLOOKUP(BC$1&amp;"|"&amp;TEXT($C47,"yyyymmdd"), RRPS_ALL[Key], RRPS_ALL[Mid Yield], "")</f>
        <v/>
      </c>
      <c r="BD47" s="6" t="str">
        <f>_xlfn.XLOOKUP(BD$1&amp;"|"&amp;TEXT($C47,"yyyymmdd"), RRPS_ALL[Key], RRPS_ALL[Dirty Mid], "")</f>
        <v/>
      </c>
      <c r="BE47" s="6" t="str">
        <f>_xlfn.XLOOKUP(BE$1&amp;"|"&amp;TEXT($C47,"yyyymmdd"), RRPS_ALL[Key], RRPS_ALL[Clean Price Mid], "")</f>
        <v/>
      </c>
      <c r="BF47" s="6"/>
      <c r="BG47" s="5"/>
      <c r="BH47" s="6"/>
      <c r="BI47" s="7" t="str">
        <f>_xlfn.XLOOKUP(BI$1&amp;"|"&amp;TEXT($C47,"yyyymmdd"), RRPS_ALL[Key], RRPS_ALL[Yield to Maturity], "")</f>
        <v/>
      </c>
      <c r="BJ47" s="6" t="str">
        <f>_xlfn.XLOOKUP(BJ$1&amp;"|"&amp;TEXT($C47,"yyyymmdd"), RRPS_ALL[Key], RRPS_ALL[Mid Price], "")</f>
        <v/>
      </c>
      <c r="BK47" s="6" t="str">
        <f>_xlfn.XLOOKUP(BK$1&amp;"|"&amp;TEXT($C47,"yyyymmdd"), RRPS_ALL[Key], RRPS_ALL[Mid Yield], "")</f>
        <v/>
      </c>
      <c r="BL47" s="6" t="str">
        <f>_xlfn.XLOOKUP(BL$1&amp;"|"&amp;TEXT($C47,"yyyymmdd"), RRPS_ALL[Key], RRPS_ALL[Dirty Mid], "")</f>
        <v/>
      </c>
      <c r="BM47" s="6" t="str">
        <f>_xlfn.XLOOKUP(BM$1&amp;"|"&amp;TEXT($C47,"yyyymmdd"), RRPS_ALL[Key], RRPS_ALL[Clean Price Mid], "")</f>
        <v/>
      </c>
      <c r="BN47" s="6"/>
      <c r="BO47" s="5"/>
      <c r="BP47" s="6"/>
      <c r="BQ47" s="7" t="str">
        <f>_xlfn.XLOOKUP(BQ$1&amp;"|"&amp;TEXT($C47,"yyyymmdd"), RRPS_ALL[Key], RRPS_ALL[Yield to Maturity], "")</f>
        <v/>
      </c>
      <c r="BR47" s="6" t="str">
        <f>_xlfn.XLOOKUP(BR$1&amp;"|"&amp;TEXT($C47,"yyyymmdd"), RRPS_ALL[Key], RRPS_ALL[Mid Price], "")</f>
        <v/>
      </c>
      <c r="BS47" s="6" t="str">
        <f>_xlfn.XLOOKUP(BS$1&amp;"|"&amp;TEXT($C47,"yyyymmdd"), RRPS_ALL[Key], RRPS_ALL[Mid Yield], "")</f>
        <v/>
      </c>
      <c r="BT47" s="6" t="str">
        <f>_xlfn.XLOOKUP(BT$1&amp;"|"&amp;TEXT($C47,"yyyymmdd"), RRPS_ALL[Key], RRPS_ALL[Dirty Mid], "")</f>
        <v/>
      </c>
      <c r="BU47" s="6" t="str">
        <f>_xlfn.XLOOKUP(BU$1&amp;"|"&amp;TEXT($C47,"yyyymmdd"), RRPS_ALL[Key], RRPS_ALL[Clean Price Mid], "")</f>
        <v/>
      </c>
      <c r="BV47" s="6"/>
      <c r="BW47" s="6"/>
      <c r="BX47" s="6"/>
      <c r="BY47" s="7" t="str">
        <f>_xlfn.XLOOKUP(BY$1&amp;"|"&amp;TEXT($C47,"yyyymmdd"), RRPS_ALL[Key], RRPS_ALL[Yield to Maturity], "")</f>
        <v/>
      </c>
      <c r="BZ47" s="6" t="str">
        <f>_xlfn.XLOOKUP(BZ$1&amp;"|"&amp;TEXT($C47,"yyyymmdd"), RRPS_ALL[Key], RRPS_ALL[Mid Price], "")</f>
        <v/>
      </c>
      <c r="CA47" s="6" t="str">
        <f>_xlfn.XLOOKUP(CA$1&amp;"|"&amp;TEXT($C47,"yyyymmdd"), RRPS_ALL[Key], RRPS_ALL[Mid Yield], "")</f>
        <v/>
      </c>
      <c r="CB47" s="6" t="str">
        <f>_xlfn.XLOOKUP(CB$1&amp;"|"&amp;TEXT($C47,"yyyymmdd"), RRPS_ALL[Key], RRPS_ALL[Dirty Mid], "")</f>
        <v/>
      </c>
      <c r="CC47" s="6" t="str">
        <f>_xlfn.XLOOKUP(CC$1&amp;"|"&amp;TEXT($C47,"yyyymmdd"), RRPS_ALL[Key], RRPS_ALL[Clean Price Mid], "")</f>
        <v/>
      </c>
      <c r="CD47" s="6"/>
      <c r="CE47" s="6"/>
      <c r="CF47" s="6"/>
      <c r="CG47" s="7" t="str">
        <f>_xlfn.XLOOKUP(CG$1&amp;"|"&amp;TEXT($C47,"yyyymmdd"), RRPS_ALL[Key], RRPS_ALL[Yield to Maturity], "")</f>
        <v/>
      </c>
      <c r="CH47" s="6" t="str">
        <f>_xlfn.XLOOKUP(CH$1&amp;"|"&amp;TEXT($C47,"yyyymmdd"), RRPS_ALL[Key], RRPS_ALL[Mid Price], "")</f>
        <v/>
      </c>
      <c r="CI47" s="6" t="str">
        <f>_xlfn.XLOOKUP(CI$1&amp;"|"&amp;TEXT($C47,"yyyymmdd"), RRPS_ALL[Key], RRPS_ALL[Mid Yield], "")</f>
        <v/>
      </c>
      <c r="CJ47" s="6" t="str">
        <f>_xlfn.XLOOKUP(CJ$1&amp;"|"&amp;TEXT($C47,"yyyymmdd"), RRPS_ALL[Key], RRPS_ALL[Dirty Mid], "")</f>
        <v/>
      </c>
      <c r="CK47" s="6" t="str">
        <f>_xlfn.XLOOKUP(CK$1&amp;"|"&amp;TEXT($C47,"yyyymmdd"), RRPS_ALL[Key], RRPS_ALL[Clean Price Mid], "")</f>
        <v/>
      </c>
      <c r="CL47" s="6"/>
      <c r="CM47" s="6"/>
      <c r="CN47" s="6"/>
      <c r="CO47" s="7" t="str">
        <f>_xlfn.XLOOKUP(CO$1&amp;"|"&amp;TEXT($C47,"yyyymmdd"), RRPS_ALL[Key], RRPS_ALL[Yield to Maturity], "")</f>
        <v/>
      </c>
      <c r="CP47" s="6" t="str">
        <f>_xlfn.XLOOKUP(CP$1&amp;"|"&amp;TEXT($C47,"yyyymmdd"), RRPS_ALL[Key], RRPS_ALL[Mid Price], "")</f>
        <v/>
      </c>
      <c r="CQ47" s="6" t="str">
        <f>_xlfn.XLOOKUP(CQ$1&amp;"|"&amp;TEXT($C47,"yyyymmdd"), RRPS_ALL[Key], RRPS_ALL[Mid Yield], "")</f>
        <v/>
      </c>
      <c r="CR47" s="6" t="str">
        <f>_xlfn.XLOOKUP(CR$1&amp;"|"&amp;TEXT($C47,"yyyymmdd"), RRPS_ALL[Key], RRPS_ALL[Dirty Mid], "")</f>
        <v/>
      </c>
      <c r="CS47" s="6" t="str">
        <f>_xlfn.XLOOKUP(CS$1&amp;"|"&amp;TEXT($C47,"yyyymmdd"), RRPS_ALL[Key], RRPS_ALL[Clean Price Mid], "")</f>
        <v/>
      </c>
      <c r="CT47" s="6"/>
      <c r="CU47" s="6"/>
      <c r="CV47" s="6"/>
      <c r="CW47" s="7" t="str">
        <f>_xlfn.XLOOKUP(CW$1&amp;"|"&amp;TEXT($C47,"yyyymmdd"), RRPS_ALL[Key], RRPS_ALL[Yield to Maturity], "")</f>
        <v/>
      </c>
      <c r="CX47" s="6" t="str">
        <f>_xlfn.XLOOKUP(CX$1&amp;"|"&amp;TEXT($C47,"yyyymmdd"), RRPS_ALL[Key], RRPS_ALL[Mid Price], "")</f>
        <v/>
      </c>
      <c r="CY47" s="6" t="str">
        <f>_xlfn.XLOOKUP(CY$1&amp;"|"&amp;TEXT($C47,"yyyymmdd"), RRPS_ALL[Key], RRPS_ALL[Mid Yield], "")</f>
        <v/>
      </c>
      <c r="CZ47" s="6" t="str">
        <f>_xlfn.XLOOKUP(CZ$1&amp;"|"&amp;TEXT($C47,"yyyymmdd"), RRPS_ALL[Key], RRPS_ALL[Dirty Mid], "")</f>
        <v/>
      </c>
      <c r="DA47" s="6" t="str">
        <f>_xlfn.XLOOKUP(DA$1&amp;"|"&amp;TEXT($C47,"yyyymmdd"), RRPS_ALL[Key], RRPS_ALL[Clean Price Mid], "")</f>
        <v/>
      </c>
      <c r="DB47" s="6"/>
      <c r="DC47" s="6"/>
      <c r="DD47" s="6"/>
      <c r="DE47" s="7" t="str">
        <f>_xlfn.XLOOKUP(DE$1&amp;"|"&amp;TEXT($C47,"yyyymmdd"), RRPS_ALL[Key], RRPS_ALL[Yield to Maturity], "")</f>
        <v/>
      </c>
      <c r="DF47" s="6" t="str">
        <f>_xlfn.XLOOKUP(DF$1&amp;"|"&amp;TEXT($C47,"yyyymmdd"), RRPS_ALL[Key], RRPS_ALL[Mid Price], "")</f>
        <v/>
      </c>
      <c r="DG47" s="6" t="str">
        <f>_xlfn.XLOOKUP(DG$1&amp;"|"&amp;TEXT($C47,"yyyymmdd"), RRPS_ALL[Key], RRPS_ALL[Mid Yield], "")</f>
        <v/>
      </c>
      <c r="DH47" s="6" t="str">
        <f>_xlfn.XLOOKUP(DH$1&amp;"|"&amp;TEXT($C47,"yyyymmdd"), RRPS_ALL[Key], RRPS_ALL[Dirty Mid], "")</f>
        <v/>
      </c>
      <c r="DI47" s="6" t="str">
        <f>_xlfn.XLOOKUP(DI$1&amp;"|"&amp;TEXT($C47,"yyyymmdd"), RRPS_ALL[Key], RRPS_ALL[Clean Price Mid], "")</f>
        <v/>
      </c>
      <c r="DJ47" s="6"/>
      <c r="DK47" s="6"/>
      <c r="DL47" s="6"/>
      <c r="DM47" s="7" t="str">
        <f>_xlfn.XLOOKUP(DM$1&amp;"|"&amp;TEXT($C47,"yyyymmdd"), RRPS_ALL[Key], RRPS_ALL[Yield to Maturity], "")</f>
        <v/>
      </c>
      <c r="DN47" s="6" t="str">
        <f>_xlfn.XLOOKUP(DN$1&amp;"|"&amp;TEXT($C47,"yyyymmdd"), RRPS_ALL[Key], RRPS_ALL[Mid Price], "")</f>
        <v/>
      </c>
      <c r="DO47" s="6" t="str">
        <f>_xlfn.XLOOKUP(DO$1&amp;"|"&amp;TEXT($C47,"yyyymmdd"), RRPS_ALL[Key], RRPS_ALL[Mid Yield], "")</f>
        <v/>
      </c>
      <c r="DP47" s="6" t="str">
        <f>_xlfn.XLOOKUP(DP$1&amp;"|"&amp;TEXT($C47,"yyyymmdd"), RRPS_ALL[Key], RRPS_ALL[Dirty Mid], "")</f>
        <v/>
      </c>
      <c r="DQ47" s="6" t="str">
        <f>_xlfn.XLOOKUP(DQ$1&amp;"|"&amp;TEXT($C47,"yyyymmdd"), RRPS_ALL[Key], RRPS_ALL[Clean Price Mid], "")</f>
        <v/>
      </c>
      <c r="DR47" s="6"/>
      <c r="DS47" s="6"/>
      <c r="DT47" s="6"/>
      <c r="DU47" s="7" t="str">
        <f>_xlfn.XLOOKUP(DU$1&amp;"|"&amp;TEXT($C47,"yyyymmdd"), RRPS_ALL[Key], RRPS_ALL[Yield to Maturity], "")</f>
        <v/>
      </c>
      <c r="DV47" s="6" t="str">
        <f>_xlfn.XLOOKUP(DV$1&amp;"|"&amp;TEXT($C47,"yyyymmdd"), RRPS_ALL[Key], RRPS_ALL[Mid Price], "")</f>
        <v/>
      </c>
      <c r="DW47" s="6" t="str">
        <f>_xlfn.XLOOKUP(DW$1&amp;"|"&amp;TEXT($C47,"yyyymmdd"), RRPS_ALL[Key], RRPS_ALL[Mid Yield], "")</f>
        <v/>
      </c>
      <c r="DX47" s="6" t="str">
        <f>_xlfn.XLOOKUP(DX$1&amp;"|"&amp;TEXT($C47,"yyyymmdd"), RRPS_ALL[Key], RRPS_ALL[Dirty Mid], "")</f>
        <v/>
      </c>
      <c r="DY47" s="6" t="str">
        <f>_xlfn.XLOOKUP(DY$1&amp;"|"&amp;TEXT($C47,"yyyymmdd"), RRPS_ALL[Key], RRPS_ALL[Clean Price Mid], "")</f>
        <v/>
      </c>
      <c r="DZ47" s="6"/>
      <c r="EA47" s="6"/>
      <c r="EB47" s="6"/>
      <c r="EC47" s="7" t="str">
        <f>_xlfn.XLOOKUP(EC$1&amp;"|"&amp;TEXT($C47,"yyyymmdd"), RRPS_ALL[Key], RRPS_ALL[Yield to Maturity], "")</f>
        <v/>
      </c>
      <c r="ED47" s="6" t="str">
        <f>_xlfn.XLOOKUP(ED$1&amp;"|"&amp;TEXT($C47,"yyyymmdd"), RRPS_ALL[Key], RRPS_ALL[Mid Price], "")</f>
        <v/>
      </c>
      <c r="EE47" s="6" t="str">
        <f>_xlfn.XLOOKUP(EE$1&amp;"|"&amp;TEXT($C47,"yyyymmdd"), RRPS_ALL[Key], RRPS_ALL[Mid Yield], "")</f>
        <v/>
      </c>
      <c r="EF47" s="6" t="str">
        <f>_xlfn.XLOOKUP(EF$1&amp;"|"&amp;TEXT($C47,"yyyymmdd"), RRPS_ALL[Key], RRPS_ALL[Dirty Mid], "")</f>
        <v/>
      </c>
      <c r="EG47" s="6" t="str">
        <f>_xlfn.XLOOKUP(EG$1&amp;"|"&amp;TEXT($C47,"yyyymmdd"), RRPS_ALL[Key], RRPS_ALL[Clean Price Mid], "")</f>
        <v/>
      </c>
      <c r="EH47" s="6"/>
      <c r="EI47" s="6"/>
      <c r="EJ47" s="6"/>
      <c r="EK47" s="7" t="str">
        <f>_xlfn.XLOOKUP(EK$1&amp;"|"&amp;TEXT($C47,"yyyymmdd"), RRPS_ALL[Key], RRPS_ALL[Yield to Maturity], "")</f>
        <v/>
      </c>
      <c r="EL47" s="6" t="str">
        <f>_xlfn.XLOOKUP(EL$1&amp;"|"&amp;TEXT($C47,"yyyymmdd"), RRPS_ALL[Key], RRPS_ALL[Mid Price], "")</f>
        <v/>
      </c>
      <c r="EM47" s="6" t="str">
        <f>_xlfn.XLOOKUP(EM$1&amp;"|"&amp;TEXT($C47,"yyyymmdd"), RRPS_ALL[Key], RRPS_ALL[Mid Yield], "")</f>
        <v/>
      </c>
      <c r="EN47" s="6" t="str">
        <f>_xlfn.XLOOKUP(EN$1&amp;"|"&amp;TEXT($C47,"yyyymmdd"), RRPS_ALL[Key], RRPS_ALL[Dirty Mid], "")</f>
        <v/>
      </c>
      <c r="EO47" s="6" t="str">
        <f>_xlfn.XLOOKUP(EO$1&amp;"|"&amp;TEXT($C47,"yyyymmdd"), RRPS_ALL[Key], RRPS_ALL[Clean Price Mid], "")</f>
        <v/>
      </c>
      <c r="EP47" s="6"/>
      <c r="EQ47" s="6"/>
      <c r="ER47" s="6"/>
      <c r="ES47" s="7" t="str">
        <f>_xlfn.XLOOKUP(ES$1&amp;"|"&amp;TEXT($C47,"yyyymmdd"), RRPS_ALL[Key], RRPS_ALL[Yield to Maturity], "")</f>
        <v/>
      </c>
      <c r="ET47" s="6" t="str">
        <f>_xlfn.XLOOKUP(ET$1&amp;"|"&amp;TEXT($C47,"yyyymmdd"), RRPS_ALL[Key], RRPS_ALL[Mid Price], "")</f>
        <v/>
      </c>
      <c r="EU47" s="6" t="str">
        <f>_xlfn.XLOOKUP(EU$1&amp;"|"&amp;TEXT($C47,"yyyymmdd"), RRPS_ALL[Key], RRPS_ALL[Mid Yield], "")</f>
        <v/>
      </c>
      <c r="EV47" s="6" t="str">
        <f>_xlfn.XLOOKUP(EV$1&amp;"|"&amp;TEXT($C47,"yyyymmdd"), RRPS_ALL[Key], RRPS_ALL[Dirty Mid], "")</f>
        <v/>
      </c>
      <c r="EW47" s="6" t="str">
        <f>_xlfn.XLOOKUP(EW$1&amp;"|"&amp;TEXT($C47,"yyyymmdd"), RRPS_ALL[Key], RRPS_ALL[Clean Price Mid], "")</f>
        <v/>
      </c>
      <c r="EX47" s="6"/>
      <c r="EY47" s="6"/>
      <c r="EZ47" s="6"/>
      <c r="FA47" s="7" t="str">
        <f>_xlfn.XLOOKUP(FA$1&amp;"|"&amp;TEXT($C47,"yyyymmdd"), RRPS_ALL[Key], RRPS_ALL[Yield to Maturity], "")</f>
        <v/>
      </c>
      <c r="FB47" s="6" t="str">
        <f>_xlfn.XLOOKUP(FB$1&amp;"|"&amp;TEXT($C47,"yyyymmdd"), RRPS_ALL[Key], RRPS_ALL[Mid Price], "")</f>
        <v/>
      </c>
      <c r="FC47" s="6" t="str">
        <f>_xlfn.XLOOKUP(FC$1&amp;"|"&amp;TEXT($C47,"yyyymmdd"), RRPS_ALL[Key], RRPS_ALL[Mid Yield], "")</f>
        <v/>
      </c>
      <c r="FD47" s="6" t="str">
        <f>_xlfn.XLOOKUP(FD$1&amp;"|"&amp;TEXT($C47,"yyyymmdd"), RRPS_ALL[Key], RRPS_ALL[Dirty Mid], "")</f>
        <v/>
      </c>
      <c r="FE47" s="6" t="str">
        <f>_xlfn.XLOOKUP(FE$1&amp;"|"&amp;TEXT($C47,"yyyymmdd"), RRPS_ALL[Key], RRPS_ALL[Clean Price Mid], "")</f>
        <v/>
      </c>
      <c r="FF47" s="6"/>
      <c r="FG47" s="6"/>
      <c r="FH47" s="6"/>
      <c r="FI47" s="7" t="str">
        <f>_xlfn.XLOOKUP(FI$1&amp;"|"&amp;TEXT($C47,"yyyymmdd"), RRPS_ALL[Key], RRPS_ALL[Yield to Maturity], "")</f>
        <v/>
      </c>
      <c r="FJ47" s="6" t="str">
        <f>_xlfn.XLOOKUP(FJ$1&amp;"|"&amp;TEXT($C47,"yyyymmdd"), RRPS_ALL[Key], RRPS_ALL[Mid Price], "")</f>
        <v/>
      </c>
      <c r="FK47" s="6" t="str">
        <f>_xlfn.XLOOKUP(FK$1&amp;"|"&amp;TEXT($C47,"yyyymmdd"), RRPS_ALL[Key], RRPS_ALL[Mid Yield], "")</f>
        <v/>
      </c>
      <c r="FL47" s="6" t="str">
        <f>_xlfn.XLOOKUP(FL$1&amp;"|"&amp;TEXT($C47,"yyyymmdd"), RRPS_ALL[Key], RRPS_ALL[Dirty Mid], "")</f>
        <v/>
      </c>
      <c r="FM47" s="6" t="str">
        <f>_xlfn.XLOOKUP(FM$1&amp;"|"&amp;TEXT($C47,"yyyymmdd"), RRPS_ALL[Key], RRPS_ALL[Clean Price Mid], "")</f>
        <v/>
      </c>
      <c r="FN47" s="6"/>
      <c r="FO47" s="6"/>
      <c r="FP47" s="6"/>
      <c r="FQ47" s="7" t="str">
        <f>_xlfn.XLOOKUP(FQ$1&amp;"|"&amp;TEXT($C47,"yyyymmdd"), RRPS_ALL[Key], RRPS_ALL[Yield to Maturity], "")</f>
        <v/>
      </c>
      <c r="FR47" s="6" t="str">
        <f>_xlfn.XLOOKUP(FR$1&amp;"|"&amp;TEXT($C47,"yyyymmdd"), RRPS_ALL[Key], RRPS_ALL[Mid Price], "")</f>
        <v/>
      </c>
      <c r="FS47" s="6" t="str">
        <f>_xlfn.XLOOKUP(FS$1&amp;"|"&amp;TEXT($C47,"yyyymmdd"), RRPS_ALL[Key], RRPS_ALL[Mid Yield], "")</f>
        <v/>
      </c>
      <c r="FT47" s="6" t="str">
        <f>_xlfn.XLOOKUP(FT$1&amp;"|"&amp;TEXT($C47,"yyyymmdd"), RRPS_ALL[Key], RRPS_ALL[Dirty Mid], "")</f>
        <v/>
      </c>
      <c r="FU47" s="6" t="str">
        <f>_xlfn.XLOOKUP(FU$1&amp;"|"&amp;TEXT($C47,"yyyymmdd"), RRPS_ALL[Key], RRPS_ALL[Clean Price Mid], "")</f>
        <v/>
      </c>
      <c r="FV47" s="6"/>
      <c r="FW47" s="6"/>
      <c r="FX47" s="6"/>
      <c r="FY47" s="7" t="str">
        <f>_xlfn.XLOOKUP(FY$1&amp;"|"&amp;TEXT($C47,"yyyymmdd"), RRPS_ALL[Key], RRPS_ALL[Yield to Maturity], "")</f>
        <v/>
      </c>
      <c r="FZ47" s="6" t="str">
        <f>_xlfn.XLOOKUP(FZ$1&amp;"|"&amp;TEXT($C47,"yyyymmdd"), RRPS_ALL[Key], RRPS_ALL[Mid Price], "")</f>
        <v/>
      </c>
      <c r="GA47" s="6" t="str">
        <f>_xlfn.XLOOKUP(GA$1&amp;"|"&amp;TEXT($C47,"yyyymmdd"), RRPS_ALL[Key], RRPS_ALL[Mid Yield], "")</f>
        <v/>
      </c>
      <c r="GB47" s="6" t="str">
        <f>_xlfn.XLOOKUP(GB$1&amp;"|"&amp;TEXT($C47,"yyyymmdd"), RRPS_ALL[Key], RRPS_ALL[Dirty Mid], "")</f>
        <v/>
      </c>
      <c r="GC47" s="6" t="str">
        <f>_xlfn.XLOOKUP(GC$1&amp;"|"&amp;TEXT($C47,"yyyymmdd"), RRPS_ALL[Key], RRPS_ALL[Clean Price Mid], "")</f>
        <v/>
      </c>
      <c r="GD47" s="6"/>
      <c r="GE47" s="6"/>
      <c r="GF47" s="6"/>
      <c r="GG47" s="7" t="str">
        <f>_xlfn.XLOOKUP(GG$1&amp;"|"&amp;TEXT($C47,"yyyymmdd"), RRPS_ALL[Key], RRPS_ALL[Yield to Maturity], "")</f>
        <v/>
      </c>
      <c r="GH47" s="6" t="str">
        <f>_xlfn.XLOOKUP(GH$1&amp;"|"&amp;TEXT($C47,"yyyymmdd"), RRPS_ALL[Key], RRPS_ALL[Mid Price], "")</f>
        <v/>
      </c>
      <c r="GI47" s="6" t="str">
        <f>_xlfn.XLOOKUP(GI$1&amp;"|"&amp;TEXT($C47,"yyyymmdd"), RRPS_ALL[Key], RRPS_ALL[Mid Yield], "")</f>
        <v/>
      </c>
      <c r="GJ47" s="6" t="str">
        <f>_xlfn.XLOOKUP(GJ$1&amp;"|"&amp;TEXT($C47,"yyyymmdd"), RRPS_ALL[Key], RRPS_ALL[Dirty Mid], "")</f>
        <v/>
      </c>
      <c r="GK47" s="6" t="str">
        <f>_xlfn.XLOOKUP(GK$1&amp;"|"&amp;TEXT($C47,"yyyymmdd"), RRPS_ALL[Key], RRPS_ALL[Clean Price Mid], "")</f>
        <v/>
      </c>
      <c r="GL47" s="6"/>
      <c r="GM47" s="6"/>
      <c r="GN47" s="6"/>
      <c r="GO47" s="7" t="str">
        <f>_xlfn.XLOOKUP(GO$1&amp;"|"&amp;TEXT($C47,"yyyymmdd"), RRPS_ALL[Key], RRPS_ALL[Yield to Maturity], "")</f>
        <v/>
      </c>
      <c r="GP47" s="6" t="str">
        <f>_xlfn.XLOOKUP(GP$1&amp;"|"&amp;TEXT($C47,"yyyymmdd"), RRPS_ALL[Key], RRPS_ALL[Mid Price], "")</f>
        <v/>
      </c>
      <c r="GQ47" s="6" t="str">
        <f>_xlfn.XLOOKUP(GQ$1&amp;"|"&amp;TEXT($C47,"yyyymmdd"), RRPS_ALL[Key], RRPS_ALL[Mid Yield], "")</f>
        <v/>
      </c>
      <c r="GR47" s="6" t="str">
        <f>_xlfn.XLOOKUP(GR$1&amp;"|"&amp;TEXT($C47,"yyyymmdd"), RRPS_ALL[Key], RRPS_ALL[Dirty Mid], "")</f>
        <v/>
      </c>
      <c r="GS47" s="6" t="str">
        <f>_xlfn.XLOOKUP(GS$1&amp;"|"&amp;TEXT($C47,"yyyymmdd"), RRPS_ALL[Key], RRPS_ALL[Clean Price Mid], "")</f>
        <v/>
      </c>
      <c r="GT47" s="6"/>
      <c r="GU47" s="6"/>
      <c r="GV47" s="6"/>
      <c r="GW47" s="7" t="str">
        <f>_xlfn.XLOOKUP(GW$1&amp;"|"&amp;TEXT($C47,"yyyymmdd"), RRPS_ALL[Key], RRPS_ALL[Yield to Maturity], "")</f>
        <v/>
      </c>
      <c r="GX47" s="6" t="str">
        <f>_xlfn.XLOOKUP(GX$1&amp;"|"&amp;TEXT($C47,"yyyymmdd"), RRPS_ALL[Key], RRPS_ALL[Mid Price], "")</f>
        <v/>
      </c>
      <c r="GY47" s="6" t="str">
        <f>_xlfn.XLOOKUP(GY$1&amp;"|"&amp;TEXT($C47,"yyyymmdd"), RRPS_ALL[Key], RRPS_ALL[Mid Yield], "")</f>
        <v/>
      </c>
      <c r="GZ47" s="6" t="str">
        <f>_xlfn.XLOOKUP(GZ$1&amp;"|"&amp;TEXT($C47,"yyyymmdd"), RRPS_ALL[Key], RRPS_ALL[Dirty Mid], "")</f>
        <v/>
      </c>
      <c r="HA47" s="6" t="str">
        <f>_xlfn.XLOOKUP(HA$1&amp;"|"&amp;TEXT($C47,"yyyymmdd"), RRPS_ALL[Key], RRPS_ALL[Clean Price Mid], "")</f>
        <v/>
      </c>
      <c r="HB47" s="6"/>
      <c r="HC47" s="6"/>
      <c r="HD47" s="6"/>
    </row>
    <row r="48" spans="1:212" x14ac:dyDescent="0.2">
      <c r="A48">
        <v>2003</v>
      </c>
      <c r="B48">
        <v>8</v>
      </c>
      <c r="C48" s="5">
        <f t="shared" si="0"/>
        <v>37864</v>
      </c>
      <c r="D48" s="6">
        <v>2</v>
      </c>
      <c r="E48" s="7">
        <f>_xlfn.XLOOKUP(E$1&amp;"|"&amp;TEXT($C48,"yyyymmdd"), RRPS_ALL[Key], RRPS_ALL[Yield to Maturity], "")</f>
        <v>3.2250000000000001</v>
      </c>
      <c r="F48" s="6">
        <f>_xlfn.XLOOKUP(F$1&amp;"|"&amp;TEXT($C48,"yyyymmdd"), RRPS_ALL[Key], RRPS_ALL[Mid Price], "")</f>
        <v>0</v>
      </c>
      <c r="G48" s="6">
        <f>_xlfn.XLOOKUP(G$1&amp;"|"&amp;TEXT($C48,"yyyymmdd"), RRPS_ALL[Key], RRPS_ALL[Mid Yield], "")</f>
        <v>0</v>
      </c>
      <c r="H48" s="6">
        <f>_xlfn.XLOOKUP(H$1&amp;"|"&amp;TEXT($C48,"yyyymmdd"), RRPS_ALL[Key], RRPS_ALL[Dirty Mid], "")</f>
        <v>0</v>
      </c>
      <c r="I48" s="6">
        <f>_xlfn.XLOOKUP(I$1&amp;"|"&amp;TEXT($C48,"yyyymmdd"), RRPS_ALL[Key], RRPS_ALL[Clean Price Mid], "")</f>
        <v>0</v>
      </c>
      <c r="J48" s="6">
        <v>0.06</v>
      </c>
      <c r="K48" s="5">
        <v>38392</v>
      </c>
      <c r="L48" s="6">
        <f>YEARFRAC(C48,K48,1)</f>
        <v>1.4452554744525548</v>
      </c>
      <c r="M48" s="7">
        <f>_xlfn.XLOOKUP(M$1&amp;"|"&amp;TEXT($C48,"yyyymmdd"), RRPS_ALL[Key], RRPS_ALL[Yield to Maturity], "")</f>
        <v>3.8620000000000001</v>
      </c>
      <c r="N48" s="6">
        <f>_xlfn.XLOOKUP(N$1&amp;"|"&amp;TEXT($C48,"yyyymmdd"), RRPS_ALL[Key], RRPS_ALL[Mid Price], "")</f>
        <v>0</v>
      </c>
      <c r="O48" s="6">
        <f>_xlfn.XLOOKUP(O$1&amp;"|"&amp;TEXT($C48,"yyyymmdd"), RRPS_ALL[Key], RRPS_ALL[Mid Yield], "")</f>
        <v>0</v>
      </c>
      <c r="P48" s="6">
        <f>_xlfn.XLOOKUP(P$1&amp;"|"&amp;TEXT($C48,"yyyymmdd"), RRPS_ALL[Key], RRPS_ALL[Dirty Mid], "")</f>
        <v>0</v>
      </c>
      <c r="Q48" s="6">
        <f>_xlfn.XLOOKUP(Q$1&amp;"|"&amp;TEXT($C48,"yyyymmdd"), RRPS_ALL[Key], RRPS_ALL[Clean Price Mid], "")</f>
        <v>0</v>
      </c>
      <c r="R48" s="6">
        <v>6.5000000000000002E-2</v>
      </c>
      <c r="S48" s="5">
        <v>39015</v>
      </c>
      <c r="T48" s="6">
        <f>YEARFRAC(C48,S48,1)</f>
        <v>3.1512662559890487</v>
      </c>
      <c r="U48" s="7">
        <f>_xlfn.XLOOKUP(U$1&amp;"|"&amp;TEXT($C48,"yyyymmdd"), RRPS_ALL[Key], RRPS_ALL[Yield to Maturity], "")</f>
        <v>4.0449999999999999</v>
      </c>
      <c r="V48" s="6">
        <f>_xlfn.XLOOKUP(V$1&amp;"|"&amp;TEXT($C48,"yyyymmdd"), RRPS_ALL[Key], RRPS_ALL[Mid Price], "")</f>
        <v>0</v>
      </c>
      <c r="W48" s="6">
        <f>_xlfn.XLOOKUP(W$1&amp;"|"&amp;TEXT($C48,"yyyymmdd"), RRPS_ALL[Key], RRPS_ALL[Mid Yield], "")</f>
        <v>0</v>
      </c>
      <c r="X48" s="6">
        <f>_xlfn.XLOOKUP(X$1&amp;"|"&amp;TEXT($C48,"yyyymmdd"), RRPS_ALL[Key], RRPS_ALL[Dirty Mid], "")</f>
        <v>0</v>
      </c>
      <c r="Y48" s="6">
        <f>_xlfn.XLOOKUP(Y$1&amp;"|"&amp;TEXT($C48,"yyyymmdd"), RRPS_ALL[Key], RRPS_ALL[Clean Price Mid], "")</f>
        <v>0</v>
      </c>
      <c r="Z48" s="6">
        <v>6.5000000000000002E-2</v>
      </c>
      <c r="AA48" s="5">
        <v>39573</v>
      </c>
      <c r="AB48" s="6">
        <f>YEARFRAC(C48,AA48,1)</f>
        <v>4.6779197080291972</v>
      </c>
      <c r="AC48" s="7">
        <f>_xlfn.XLOOKUP(AC$1&amp;"|"&amp;TEXT($C48,"yyyymmdd"), RRPS_ALL[Key], RRPS_ALL[Yield to Maturity], "")</f>
        <v>4.74</v>
      </c>
      <c r="AD48" s="6">
        <f>_xlfn.XLOOKUP(AD$1&amp;"|"&amp;TEXT($C48,"yyyymmdd"), RRPS_ALL[Key], RRPS_ALL[Mid Price], "")</f>
        <v>0</v>
      </c>
      <c r="AE48" s="6">
        <f>_xlfn.XLOOKUP(AE$1&amp;"|"&amp;TEXT($C48,"yyyymmdd"), RRPS_ALL[Key], RRPS_ALL[Mid Yield], "")</f>
        <v>0</v>
      </c>
      <c r="AF48" s="6">
        <f>_xlfn.XLOOKUP(AF$1&amp;"|"&amp;TEXT($C48,"yyyymmdd"), RRPS_ALL[Key], RRPS_ALL[Dirty Mid], "")</f>
        <v>0</v>
      </c>
      <c r="AG48" s="6">
        <f>_xlfn.XLOOKUP(AG$1&amp;"|"&amp;TEXT($C48,"yyyymmdd"), RRPS_ALL[Key], RRPS_ALL[Clean Price Mid], "")</f>
        <v>0</v>
      </c>
      <c r="AH48" s="6">
        <v>6.7500000000000004E-2</v>
      </c>
      <c r="AI48" s="5">
        <v>41764</v>
      </c>
      <c r="AJ48" s="6">
        <f>YEARFRAC(C48,AI48,1)</f>
        <v>10.677618069815194</v>
      </c>
      <c r="AK48" s="7">
        <f>_xlfn.XLOOKUP(AK$1&amp;"|"&amp;TEXT($C48,"yyyymmdd"), RRPS_ALL[Key], RRPS_ALL[Yield to Maturity], "")</f>
        <v>4.2080000000000002</v>
      </c>
      <c r="AL48" s="6">
        <f>_xlfn.XLOOKUP(AL$1&amp;"|"&amp;TEXT($C48,"yyyymmdd"), RRPS_ALL[Key], RRPS_ALL[Mid Price], "")</f>
        <v>0</v>
      </c>
      <c r="AM48" s="6">
        <f>_xlfn.XLOOKUP(AM$1&amp;"|"&amp;TEXT($C48,"yyyymmdd"), RRPS_ALL[Key], RRPS_ALL[Mid Yield], "")</f>
        <v>0</v>
      </c>
      <c r="AN48" s="6">
        <f>_xlfn.XLOOKUP(AN$1&amp;"|"&amp;TEXT($C48,"yyyymmdd"), RRPS_ALL[Key], RRPS_ALL[Dirty Mid], "")</f>
        <v>0</v>
      </c>
      <c r="AO48" s="6">
        <f>_xlfn.XLOOKUP(AO$1&amp;"|"&amp;TEXT($C48,"yyyymmdd"), RRPS_ALL[Key], RRPS_ALL[Clean Price Mid], "")</f>
        <v>0</v>
      </c>
      <c r="AP48" s="6">
        <v>0.05</v>
      </c>
      <c r="AQ48" s="5">
        <v>39900</v>
      </c>
      <c r="AR48" s="6">
        <f>YEARFRAC(C48,AQ48,1)</f>
        <v>5.573719202190067</v>
      </c>
      <c r="AS48" s="7">
        <f>_xlfn.XLOOKUP(AS$1&amp;"|"&amp;TEXT($C48,"yyyymmdd"), RRPS_ALL[Key], RRPS_ALL[Yield to Maturity], "")</f>
        <v>3.5670000000000002</v>
      </c>
      <c r="AT48" s="6">
        <f>_xlfn.XLOOKUP(AT$1&amp;"|"&amp;TEXT($C48,"yyyymmdd"), RRPS_ALL[Key], RRPS_ALL[Mid Price], "")</f>
        <v>0</v>
      </c>
      <c r="AU48" s="6">
        <f>_xlfn.XLOOKUP(AU$1&amp;"|"&amp;TEXT($C48,"yyyymmdd"), RRPS_ALL[Key], RRPS_ALL[Mid Yield], "")</f>
        <v>0</v>
      </c>
      <c r="AV48" s="6">
        <f>_xlfn.XLOOKUP(AV$1&amp;"|"&amp;TEXT($C48,"yyyymmdd"), RRPS_ALL[Key], RRPS_ALL[Dirty Mid], "")</f>
        <v>0</v>
      </c>
      <c r="AW48" s="6">
        <f>_xlfn.XLOOKUP(AW$1&amp;"|"&amp;TEXT($C48,"yyyymmdd"), RRPS_ALL[Key], RRPS_ALL[Clean Price Mid], "")</f>
        <v>0</v>
      </c>
      <c r="AX48" s="6">
        <v>3.5000000000000003E-2</v>
      </c>
      <c r="AY48" s="5">
        <v>38827</v>
      </c>
      <c r="AZ48" s="6">
        <f>YEARFRAC(C48,AY48,1)</f>
        <v>2.6365503080082138</v>
      </c>
      <c r="BA48" s="7">
        <f>_xlfn.XLOOKUP(BA$1&amp;"|"&amp;TEXT($C48,"yyyymmdd"), RRPS_ALL[Key], RRPS_ALL[Yield to Maturity], "")</f>
        <v>4.4880000000000004</v>
      </c>
      <c r="BB48" s="6">
        <f>_xlfn.XLOOKUP(BB$1&amp;"|"&amp;TEXT($C48,"yyyymmdd"), RRPS_ALL[Key], RRPS_ALL[Mid Price], "")</f>
        <v>0</v>
      </c>
      <c r="BC48" s="6">
        <f>_xlfn.XLOOKUP(BC$1&amp;"|"&amp;TEXT($C48,"yyyymmdd"), RRPS_ALL[Key], RRPS_ALL[Mid Yield], "")</f>
        <v>0</v>
      </c>
      <c r="BD48" s="6">
        <f>_xlfn.XLOOKUP(BD$1&amp;"|"&amp;TEXT($C48,"yyyymmdd"), RRPS_ALL[Key], RRPS_ALL[Dirty Mid], "")</f>
        <v>0</v>
      </c>
      <c r="BE48" s="6">
        <f>_xlfn.XLOOKUP(BE$1&amp;"|"&amp;TEXT($C48,"yyyymmdd"), RRPS_ALL[Key], RRPS_ALL[Clean Price Mid], "")</f>
        <v>0</v>
      </c>
      <c r="BF48" s="6">
        <v>5.2499999999999998E-2</v>
      </c>
      <c r="BG48" s="5">
        <v>40617</v>
      </c>
      <c r="BH48" s="6">
        <f>YEARFRAC(C48,BG48,1)</f>
        <v>7.5378764831153022</v>
      </c>
      <c r="BI48" s="7">
        <f>_xlfn.XLOOKUP(BI$1&amp;"|"&amp;TEXT($C48,"yyyymmdd"), RRPS_ALL[Key], RRPS_ALL[Yield to Maturity], "")</f>
        <v>4.6230000000000002</v>
      </c>
      <c r="BJ48" s="6">
        <f>_xlfn.XLOOKUP(BJ$1&amp;"|"&amp;TEXT($C48,"yyyymmdd"), RRPS_ALL[Key], RRPS_ALL[Mid Price], "")</f>
        <v>0</v>
      </c>
      <c r="BK48" s="6">
        <f>_xlfn.XLOOKUP(BK$1&amp;"|"&amp;TEXT($C48,"yyyymmdd"), RRPS_ALL[Key], RRPS_ALL[Mid Yield], "")</f>
        <v>0</v>
      </c>
      <c r="BL48" s="6">
        <f>_xlfn.XLOOKUP(BL$1&amp;"|"&amp;TEXT($C48,"yyyymmdd"), RRPS_ALL[Key], RRPS_ALL[Dirty Mid], "")</f>
        <v>0</v>
      </c>
      <c r="BM48" s="6">
        <f>_xlfn.XLOOKUP(BM$1&amp;"|"&amp;TEXT($C48,"yyyymmdd"), RRPS_ALL[Key], RRPS_ALL[Clean Price Mid], "")</f>
        <v>0</v>
      </c>
      <c r="BN48" s="6">
        <v>5.5E-2</v>
      </c>
      <c r="BO48" s="5">
        <v>41190</v>
      </c>
      <c r="BP48" s="6">
        <f>YEARFRAC(C48,BO48,1)</f>
        <v>9.1048453326033396</v>
      </c>
      <c r="BQ48" s="7" t="str">
        <f>_xlfn.XLOOKUP(BQ$1&amp;"|"&amp;TEXT($C48,"yyyymmdd"), RRPS_ALL[Key], RRPS_ALL[Yield to Maturity], "")</f>
        <v/>
      </c>
      <c r="BR48" s="6" t="str">
        <f>_xlfn.XLOOKUP(BR$1&amp;"|"&amp;TEXT($C48,"yyyymmdd"), RRPS_ALL[Key], RRPS_ALL[Mid Price], "")</f>
        <v/>
      </c>
      <c r="BS48" s="6" t="str">
        <f>_xlfn.XLOOKUP(BS$1&amp;"|"&amp;TEXT($C48,"yyyymmdd"), RRPS_ALL[Key], RRPS_ALL[Mid Yield], "")</f>
        <v/>
      </c>
      <c r="BT48" s="6" t="str">
        <f>_xlfn.XLOOKUP(BT$1&amp;"|"&amp;TEXT($C48,"yyyymmdd"), RRPS_ALL[Key], RRPS_ALL[Dirty Mid], "")</f>
        <v/>
      </c>
      <c r="BU48" s="6" t="str">
        <f>_xlfn.XLOOKUP(BU$1&amp;"|"&amp;TEXT($C48,"yyyymmdd"), RRPS_ALL[Key], RRPS_ALL[Clean Price Mid], "")</f>
        <v/>
      </c>
      <c r="BV48" s="6"/>
      <c r="BW48" s="6"/>
      <c r="BX48" s="6"/>
      <c r="BY48" s="7" t="str">
        <f>_xlfn.XLOOKUP(BY$1&amp;"|"&amp;TEXT($C48,"yyyymmdd"), RRPS_ALL[Key], RRPS_ALL[Yield to Maturity], "")</f>
        <v/>
      </c>
      <c r="BZ48" s="6" t="str">
        <f>_xlfn.XLOOKUP(BZ$1&amp;"|"&amp;TEXT($C48,"yyyymmdd"), RRPS_ALL[Key], RRPS_ALL[Mid Price], "")</f>
        <v/>
      </c>
      <c r="CA48" s="6" t="str">
        <f>_xlfn.XLOOKUP(CA$1&amp;"|"&amp;TEXT($C48,"yyyymmdd"), RRPS_ALL[Key], RRPS_ALL[Mid Yield], "")</f>
        <v/>
      </c>
      <c r="CB48" s="6" t="str">
        <f>_xlfn.XLOOKUP(CB$1&amp;"|"&amp;TEXT($C48,"yyyymmdd"), RRPS_ALL[Key], RRPS_ALL[Dirty Mid], "")</f>
        <v/>
      </c>
      <c r="CC48" s="6" t="str">
        <f>_xlfn.XLOOKUP(CC$1&amp;"|"&amp;TEXT($C48,"yyyymmdd"), RRPS_ALL[Key], RRPS_ALL[Clean Price Mid], "")</f>
        <v/>
      </c>
      <c r="CD48" s="6"/>
      <c r="CE48" s="6"/>
      <c r="CF48" s="6"/>
      <c r="CG48" s="7" t="str">
        <f>_xlfn.XLOOKUP(CG$1&amp;"|"&amp;TEXT($C48,"yyyymmdd"), RRPS_ALL[Key], RRPS_ALL[Yield to Maturity], "")</f>
        <v/>
      </c>
      <c r="CH48" s="6" t="str">
        <f>_xlfn.XLOOKUP(CH$1&amp;"|"&amp;TEXT($C48,"yyyymmdd"), RRPS_ALL[Key], RRPS_ALL[Mid Price], "")</f>
        <v/>
      </c>
      <c r="CI48" s="6" t="str">
        <f>_xlfn.XLOOKUP(CI$1&amp;"|"&amp;TEXT($C48,"yyyymmdd"), RRPS_ALL[Key], RRPS_ALL[Mid Yield], "")</f>
        <v/>
      </c>
      <c r="CJ48" s="6" t="str">
        <f>_xlfn.XLOOKUP(CJ$1&amp;"|"&amp;TEXT($C48,"yyyymmdd"), RRPS_ALL[Key], RRPS_ALL[Dirty Mid], "")</f>
        <v/>
      </c>
      <c r="CK48" s="6" t="str">
        <f>_xlfn.XLOOKUP(CK$1&amp;"|"&amp;TEXT($C48,"yyyymmdd"), RRPS_ALL[Key], RRPS_ALL[Clean Price Mid], "")</f>
        <v/>
      </c>
      <c r="CL48" s="6"/>
      <c r="CM48" s="6"/>
      <c r="CN48" s="6"/>
      <c r="CO48" s="7" t="str">
        <f>_xlfn.XLOOKUP(CO$1&amp;"|"&amp;TEXT($C48,"yyyymmdd"), RRPS_ALL[Key], RRPS_ALL[Yield to Maturity], "")</f>
        <v/>
      </c>
      <c r="CP48" s="6" t="str">
        <f>_xlfn.XLOOKUP(CP$1&amp;"|"&amp;TEXT($C48,"yyyymmdd"), RRPS_ALL[Key], RRPS_ALL[Mid Price], "")</f>
        <v/>
      </c>
      <c r="CQ48" s="6" t="str">
        <f>_xlfn.XLOOKUP(CQ$1&amp;"|"&amp;TEXT($C48,"yyyymmdd"), RRPS_ALL[Key], RRPS_ALL[Mid Yield], "")</f>
        <v/>
      </c>
      <c r="CR48" s="6" t="str">
        <f>_xlfn.XLOOKUP(CR$1&amp;"|"&amp;TEXT($C48,"yyyymmdd"), RRPS_ALL[Key], RRPS_ALL[Dirty Mid], "")</f>
        <v/>
      </c>
      <c r="CS48" s="6" t="str">
        <f>_xlfn.XLOOKUP(CS$1&amp;"|"&amp;TEXT($C48,"yyyymmdd"), RRPS_ALL[Key], RRPS_ALL[Clean Price Mid], "")</f>
        <v/>
      </c>
      <c r="CT48" s="6"/>
      <c r="CU48" s="6"/>
      <c r="CV48" s="6"/>
      <c r="CW48" s="7" t="str">
        <f>_xlfn.XLOOKUP(CW$1&amp;"|"&amp;TEXT($C48,"yyyymmdd"), RRPS_ALL[Key], RRPS_ALL[Yield to Maturity], "")</f>
        <v/>
      </c>
      <c r="CX48" s="6" t="str">
        <f>_xlfn.XLOOKUP(CX$1&amp;"|"&amp;TEXT($C48,"yyyymmdd"), RRPS_ALL[Key], RRPS_ALL[Mid Price], "")</f>
        <v/>
      </c>
      <c r="CY48" s="6" t="str">
        <f>_xlfn.XLOOKUP(CY$1&amp;"|"&amp;TEXT($C48,"yyyymmdd"), RRPS_ALL[Key], RRPS_ALL[Mid Yield], "")</f>
        <v/>
      </c>
      <c r="CZ48" s="6" t="str">
        <f>_xlfn.XLOOKUP(CZ$1&amp;"|"&amp;TEXT($C48,"yyyymmdd"), RRPS_ALL[Key], RRPS_ALL[Dirty Mid], "")</f>
        <v/>
      </c>
      <c r="DA48" s="6" t="str">
        <f>_xlfn.XLOOKUP(DA$1&amp;"|"&amp;TEXT($C48,"yyyymmdd"), RRPS_ALL[Key], RRPS_ALL[Clean Price Mid], "")</f>
        <v/>
      </c>
      <c r="DB48" s="6"/>
      <c r="DC48" s="6"/>
      <c r="DD48" s="6"/>
      <c r="DE48" s="7" t="str">
        <f>_xlfn.XLOOKUP(DE$1&amp;"|"&amp;TEXT($C48,"yyyymmdd"), RRPS_ALL[Key], RRPS_ALL[Yield to Maturity], "")</f>
        <v/>
      </c>
      <c r="DF48" s="6" t="str">
        <f>_xlfn.XLOOKUP(DF$1&amp;"|"&amp;TEXT($C48,"yyyymmdd"), RRPS_ALL[Key], RRPS_ALL[Mid Price], "")</f>
        <v/>
      </c>
      <c r="DG48" s="6" t="str">
        <f>_xlfn.XLOOKUP(DG$1&amp;"|"&amp;TEXT($C48,"yyyymmdd"), RRPS_ALL[Key], RRPS_ALL[Mid Yield], "")</f>
        <v/>
      </c>
      <c r="DH48" s="6" t="str">
        <f>_xlfn.XLOOKUP(DH$1&amp;"|"&amp;TEXT($C48,"yyyymmdd"), RRPS_ALL[Key], RRPS_ALL[Dirty Mid], "")</f>
        <v/>
      </c>
      <c r="DI48" s="6" t="str">
        <f>_xlfn.XLOOKUP(DI$1&amp;"|"&amp;TEXT($C48,"yyyymmdd"), RRPS_ALL[Key], RRPS_ALL[Clean Price Mid], "")</f>
        <v/>
      </c>
      <c r="DJ48" s="6"/>
      <c r="DK48" s="6"/>
      <c r="DL48" s="6"/>
      <c r="DM48" s="7" t="str">
        <f>_xlfn.XLOOKUP(DM$1&amp;"|"&amp;TEXT($C48,"yyyymmdd"), RRPS_ALL[Key], RRPS_ALL[Yield to Maturity], "")</f>
        <v/>
      </c>
      <c r="DN48" s="6" t="str">
        <f>_xlfn.XLOOKUP(DN$1&amp;"|"&amp;TEXT($C48,"yyyymmdd"), RRPS_ALL[Key], RRPS_ALL[Mid Price], "")</f>
        <v/>
      </c>
      <c r="DO48" s="6" t="str">
        <f>_xlfn.XLOOKUP(DO$1&amp;"|"&amp;TEXT($C48,"yyyymmdd"), RRPS_ALL[Key], RRPS_ALL[Mid Yield], "")</f>
        <v/>
      </c>
      <c r="DP48" s="6" t="str">
        <f>_xlfn.XLOOKUP(DP$1&amp;"|"&amp;TEXT($C48,"yyyymmdd"), RRPS_ALL[Key], RRPS_ALL[Dirty Mid], "")</f>
        <v/>
      </c>
      <c r="DQ48" s="6" t="str">
        <f>_xlfn.XLOOKUP(DQ$1&amp;"|"&amp;TEXT($C48,"yyyymmdd"), RRPS_ALL[Key], RRPS_ALL[Clean Price Mid], "")</f>
        <v/>
      </c>
      <c r="DR48" s="6"/>
      <c r="DS48" s="6"/>
      <c r="DT48" s="6"/>
      <c r="DU48" s="7" t="str">
        <f>_xlfn.XLOOKUP(DU$1&amp;"|"&amp;TEXT($C48,"yyyymmdd"), RRPS_ALL[Key], RRPS_ALL[Yield to Maturity], "")</f>
        <v/>
      </c>
      <c r="DV48" s="6" t="str">
        <f>_xlfn.XLOOKUP(DV$1&amp;"|"&amp;TEXT($C48,"yyyymmdd"), RRPS_ALL[Key], RRPS_ALL[Mid Price], "")</f>
        <v/>
      </c>
      <c r="DW48" s="6" t="str">
        <f>_xlfn.XLOOKUP(DW$1&amp;"|"&amp;TEXT($C48,"yyyymmdd"), RRPS_ALL[Key], RRPS_ALL[Mid Yield], "")</f>
        <v/>
      </c>
      <c r="DX48" s="6" t="str">
        <f>_xlfn.XLOOKUP(DX$1&amp;"|"&amp;TEXT($C48,"yyyymmdd"), RRPS_ALL[Key], RRPS_ALL[Dirty Mid], "")</f>
        <v/>
      </c>
      <c r="DY48" s="6" t="str">
        <f>_xlfn.XLOOKUP(DY$1&amp;"|"&amp;TEXT($C48,"yyyymmdd"), RRPS_ALL[Key], RRPS_ALL[Clean Price Mid], "")</f>
        <v/>
      </c>
      <c r="DZ48" s="6"/>
      <c r="EA48" s="6"/>
      <c r="EB48" s="6"/>
      <c r="EC48" s="7" t="str">
        <f>_xlfn.XLOOKUP(EC$1&amp;"|"&amp;TEXT($C48,"yyyymmdd"), RRPS_ALL[Key], RRPS_ALL[Yield to Maturity], "")</f>
        <v/>
      </c>
      <c r="ED48" s="6" t="str">
        <f>_xlfn.XLOOKUP(ED$1&amp;"|"&amp;TEXT($C48,"yyyymmdd"), RRPS_ALL[Key], RRPS_ALL[Mid Price], "")</f>
        <v/>
      </c>
      <c r="EE48" s="6" t="str">
        <f>_xlfn.XLOOKUP(EE$1&amp;"|"&amp;TEXT($C48,"yyyymmdd"), RRPS_ALL[Key], RRPS_ALL[Mid Yield], "")</f>
        <v/>
      </c>
      <c r="EF48" s="6" t="str">
        <f>_xlfn.XLOOKUP(EF$1&amp;"|"&amp;TEXT($C48,"yyyymmdd"), RRPS_ALL[Key], RRPS_ALL[Dirty Mid], "")</f>
        <v/>
      </c>
      <c r="EG48" s="6" t="str">
        <f>_xlfn.XLOOKUP(EG$1&amp;"|"&amp;TEXT($C48,"yyyymmdd"), RRPS_ALL[Key], RRPS_ALL[Clean Price Mid], "")</f>
        <v/>
      </c>
      <c r="EH48" s="6"/>
      <c r="EI48" s="6"/>
      <c r="EJ48" s="6"/>
      <c r="EK48" s="7" t="str">
        <f>_xlfn.XLOOKUP(EK$1&amp;"|"&amp;TEXT($C48,"yyyymmdd"), RRPS_ALL[Key], RRPS_ALL[Yield to Maturity], "")</f>
        <v/>
      </c>
      <c r="EL48" s="6" t="str">
        <f>_xlfn.XLOOKUP(EL$1&amp;"|"&amp;TEXT($C48,"yyyymmdd"), RRPS_ALL[Key], RRPS_ALL[Mid Price], "")</f>
        <v/>
      </c>
      <c r="EM48" s="6" t="str">
        <f>_xlfn.XLOOKUP(EM$1&amp;"|"&amp;TEXT($C48,"yyyymmdd"), RRPS_ALL[Key], RRPS_ALL[Mid Yield], "")</f>
        <v/>
      </c>
      <c r="EN48" s="6" t="str">
        <f>_xlfn.XLOOKUP(EN$1&amp;"|"&amp;TEXT($C48,"yyyymmdd"), RRPS_ALL[Key], RRPS_ALL[Dirty Mid], "")</f>
        <v/>
      </c>
      <c r="EO48" s="6" t="str">
        <f>_xlfn.XLOOKUP(EO$1&amp;"|"&amp;TEXT($C48,"yyyymmdd"), RRPS_ALL[Key], RRPS_ALL[Clean Price Mid], "")</f>
        <v/>
      </c>
      <c r="EP48" s="6"/>
      <c r="EQ48" s="6"/>
      <c r="ER48" s="6"/>
      <c r="ES48" s="7" t="str">
        <f>_xlfn.XLOOKUP(ES$1&amp;"|"&amp;TEXT($C48,"yyyymmdd"), RRPS_ALL[Key], RRPS_ALL[Yield to Maturity], "")</f>
        <v/>
      </c>
      <c r="ET48" s="6" t="str">
        <f>_xlfn.XLOOKUP(ET$1&amp;"|"&amp;TEXT($C48,"yyyymmdd"), RRPS_ALL[Key], RRPS_ALL[Mid Price], "")</f>
        <v/>
      </c>
      <c r="EU48" s="6" t="str">
        <f>_xlfn.XLOOKUP(EU$1&amp;"|"&amp;TEXT($C48,"yyyymmdd"), RRPS_ALL[Key], RRPS_ALL[Mid Yield], "")</f>
        <v/>
      </c>
      <c r="EV48" s="6" t="str">
        <f>_xlfn.XLOOKUP(EV$1&amp;"|"&amp;TEXT($C48,"yyyymmdd"), RRPS_ALL[Key], RRPS_ALL[Dirty Mid], "")</f>
        <v/>
      </c>
      <c r="EW48" s="6" t="str">
        <f>_xlfn.XLOOKUP(EW$1&amp;"|"&amp;TEXT($C48,"yyyymmdd"), RRPS_ALL[Key], RRPS_ALL[Clean Price Mid], "")</f>
        <v/>
      </c>
      <c r="EX48" s="6"/>
      <c r="EY48" s="6"/>
      <c r="EZ48" s="6"/>
      <c r="FA48" s="7" t="str">
        <f>_xlfn.XLOOKUP(FA$1&amp;"|"&amp;TEXT($C48,"yyyymmdd"), RRPS_ALL[Key], RRPS_ALL[Yield to Maturity], "")</f>
        <v/>
      </c>
      <c r="FB48" s="6" t="str">
        <f>_xlfn.XLOOKUP(FB$1&amp;"|"&amp;TEXT($C48,"yyyymmdd"), RRPS_ALL[Key], RRPS_ALL[Mid Price], "")</f>
        <v/>
      </c>
      <c r="FC48" s="6" t="str">
        <f>_xlfn.XLOOKUP(FC$1&amp;"|"&amp;TEXT($C48,"yyyymmdd"), RRPS_ALL[Key], RRPS_ALL[Mid Yield], "")</f>
        <v/>
      </c>
      <c r="FD48" s="6" t="str">
        <f>_xlfn.XLOOKUP(FD$1&amp;"|"&amp;TEXT($C48,"yyyymmdd"), RRPS_ALL[Key], RRPS_ALL[Dirty Mid], "")</f>
        <v/>
      </c>
      <c r="FE48" s="6" t="str">
        <f>_xlfn.XLOOKUP(FE$1&amp;"|"&amp;TEXT($C48,"yyyymmdd"), RRPS_ALL[Key], RRPS_ALL[Clean Price Mid], "")</f>
        <v/>
      </c>
      <c r="FF48" s="6"/>
      <c r="FG48" s="6"/>
      <c r="FH48" s="6"/>
      <c r="FI48" s="7" t="str">
        <f>_xlfn.XLOOKUP(FI$1&amp;"|"&amp;TEXT($C48,"yyyymmdd"), RRPS_ALL[Key], RRPS_ALL[Yield to Maturity], "")</f>
        <v/>
      </c>
      <c r="FJ48" s="6" t="str">
        <f>_xlfn.XLOOKUP(FJ$1&amp;"|"&amp;TEXT($C48,"yyyymmdd"), RRPS_ALL[Key], RRPS_ALL[Mid Price], "")</f>
        <v/>
      </c>
      <c r="FK48" s="6" t="str">
        <f>_xlfn.XLOOKUP(FK$1&amp;"|"&amp;TEXT($C48,"yyyymmdd"), RRPS_ALL[Key], RRPS_ALL[Mid Yield], "")</f>
        <v/>
      </c>
      <c r="FL48" s="6" t="str">
        <f>_xlfn.XLOOKUP(FL$1&amp;"|"&amp;TEXT($C48,"yyyymmdd"), RRPS_ALL[Key], RRPS_ALL[Dirty Mid], "")</f>
        <v/>
      </c>
      <c r="FM48" s="6" t="str">
        <f>_xlfn.XLOOKUP(FM$1&amp;"|"&amp;TEXT($C48,"yyyymmdd"), RRPS_ALL[Key], RRPS_ALL[Clean Price Mid], "")</f>
        <v/>
      </c>
      <c r="FN48" s="6"/>
      <c r="FO48" s="6"/>
      <c r="FP48" s="6"/>
      <c r="FQ48" s="7" t="str">
        <f>_xlfn.XLOOKUP(FQ$1&amp;"|"&amp;TEXT($C48,"yyyymmdd"), RRPS_ALL[Key], RRPS_ALL[Yield to Maturity], "")</f>
        <v/>
      </c>
      <c r="FR48" s="6" t="str">
        <f>_xlfn.XLOOKUP(FR$1&amp;"|"&amp;TEXT($C48,"yyyymmdd"), RRPS_ALL[Key], RRPS_ALL[Mid Price], "")</f>
        <v/>
      </c>
      <c r="FS48" s="6" t="str">
        <f>_xlfn.XLOOKUP(FS$1&amp;"|"&amp;TEXT($C48,"yyyymmdd"), RRPS_ALL[Key], RRPS_ALL[Mid Yield], "")</f>
        <v/>
      </c>
      <c r="FT48" s="6" t="str">
        <f>_xlfn.XLOOKUP(FT$1&amp;"|"&amp;TEXT($C48,"yyyymmdd"), RRPS_ALL[Key], RRPS_ALL[Dirty Mid], "")</f>
        <v/>
      </c>
      <c r="FU48" s="6" t="str">
        <f>_xlfn.XLOOKUP(FU$1&amp;"|"&amp;TEXT($C48,"yyyymmdd"), RRPS_ALL[Key], RRPS_ALL[Clean Price Mid], "")</f>
        <v/>
      </c>
      <c r="FV48" s="6"/>
      <c r="FW48" s="6"/>
      <c r="FX48" s="6"/>
      <c r="FY48" s="7" t="str">
        <f>_xlfn.XLOOKUP(FY$1&amp;"|"&amp;TEXT($C48,"yyyymmdd"), RRPS_ALL[Key], RRPS_ALL[Yield to Maturity], "")</f>
        <v/>
      </c>
      <c r="FZ48" s="6" t="str">
        <f>_xlfn.XLOOKUP(FZ$1&amp;"|"&amp;TEXT($C48,"yyyymmdd"), RRPS_ALL[Key], RRPS_ALL[Mid Price], "")</f>
        <v/>
      </c>
      <c r="GA48" s="6" t="str">
        <f>_xlfn.XLOOKUP(GA$1&amp;"|"&amp;TEXT($C48,"yyyymmdd"), RRPS_ALL[Key], RRPS_ALL[Mid Yield], "")</f>
        <v/>
      </c>
      <c r="GB48" s="6" t="str">
        <f>_xlfn.XLOOKUP(GB$1&amp;"|"&amp;TEXT($C48,"yyyymmdd"), RRPS_ALL[Key], RRPS_ALL[Dirty Mid], "")</f>
        <v/>
      </c>
      <c r="GC48" s="6" t="str">
        <f>_xlfn.XLOOKUP(GC$1&amp;"|"&amp;TEXT($C48,"yyyymmdd"), RRPS_ALL[Key], RRPS_ALL[Clean Price Mid], "")</f>
        <v/>
      </c>
      <c r="GD48" s="6"/>
      <c r="GE48" s="6"/>
      <c r="GF48" s="6"/>
      <c r="GG48" s="7" t="str">
        <f>_xlfn.XLOOKUP(GG$1&amp;"|"&amp;TEXT($C48,"yyyymmdd"), RRPS_ALL[Key], RRPS_ALL[Yield to Maturity], "")</f>
        <v/>
      </c>
      <c r="GH48" s="6" t="str">
        <f>_xlfn.XLOOKUP(GH$1&amp;"|"&amp;TEXT($C48,"yyyymmdd"), RRPS_ALL[Key], RRPS_ALL[Mid Price], "")</f>
        <v/>
      </c>
      <c r="GI48" s="6" t="str">
        <f>_xlfn.XLOOKUP(GI$1&amp;"|"&amp;TEXT($C48,"yyyymmdd"), RRPS_ALL[Key], RRPS_ALL[Mid Yield], "")</f>
        <v/>
      </c>
      <c r="GJ48" s="6" t="str">
        <f>_xlfn.XLOOKUP(GJ$1&amp;"|"&amp;TEXT($C48,"yyyymmdd"), RRPS_ALL[Key], RRPS_ALL[Dirty Mid], "")</f>
        <v/>
      </c>
      <c r="GK48" s="6" t="str">
        <f>_xlfn.XLOOKUP(GK$1&amp;"|"&amp;TEXT($C48,"yyyymmdd"), RRPS_ALL[Key], RRPS_ALL[Clean Price Mid], "")</f>
        <v/>
      </c>
      <c r="GL48" s="6"/>
      <c r="GM48" s="6"/>
      <c r="GN48" s="6"/>
      <c r="GO48" s="7" t="str">
        <f>_xlfn.XLOOKUP(GO$1&amp;"|"&amp;TEXT($C48,"yyyymmdd"), RRPS_ALL[Key], RRPS_ALL[Yield to Maturity], "")</f>
        <v/>
      </c>
      <c r="GP48" s="6" t="str">
        <f>_xlfn.XLOOKUP(GP$1&amp;"|"&amp;TEXT($C48,"yyyymmdd"), RRPS_ALL[Key], RRPS_ALL[Mid Price], "")</f>
        <v/>
      </c>
      <c r="GQ48" s="6" t="str">
        <f>_xlfn.XLOOKUP(GQ$1&amp;"|"&amp;TEXT($C48,"yyyymmdd"), RRPS_ALL[Key], RRPS_ALL[Mid Yield], "")</f>
        <v/>
      </c>
      <c r="GR48" s="6" t="str">
        <f>_xlfn.XLOOKUP(GR$1&amp;"|"&amp;TEXT($C48,"yyyymmdd"), RRPS_ALL[Key], RRPS_ALL[Dirty Mid], "")</f>
        <v/>
      </c>
      <c r="GS48" s="6" t="str">
        <f>_xlfn.XLOOKUP(GS$1&amp;"|"&amp;TEXT($C48,"yyyymmdd"), RRPS_ALL[Key], RRPS_ALL[Clean Price Mid], "")</f>
        <v/>
      </c>
      <c r="GT48" s="6"/>
      <c r="GU48" s="6"/>
      <c r="GV48" s="6"/>
      <c r="GW48" s="7" t="str">
        <f>_xlfn.XLOOKUP(GW$1&amp;"|"&amp;TEXT($C48,"yyyymmdd"), RRPS_ALL[Key], RRPS_ALL[Yield to Maturity], "")</f>
        <v/>
      </c>
      <c r="GX48" s="6" t="str">
        <f>_xlfn.XLOOKUP(GX$1&amp;"|"&amp;TEXT($C48,"yyyymmdd"), RRPS_ALL[Key], RRPS_ALL[Mid Price], "")</f>
        <v/>
      </c>
      <c r="GY48" s="6" t="str">
        <f>_xlfn.XLOOKUP(GY$1&amp;"|"&amp;TEXT($C48,"yyyymmdd"), RRPS_ALL[Key], RRPS_ALL[Mid Yield], "")</f>
        <v/>
      </c>
      <c r="GZ48" s="6" t="str">
        <f>_xlfn.XLOOKUP(GZ$1&amp;"|"&amp;TEXT($C48,"yyyymmdd"), RRPS_ALL[Key], RRPS_ALL[Dirty Mid], "")</f>
        <v/>
      </c>
      <c r="HA48" s="6" t="str">
        <f>_xlfn.XLOOKUP(HA$1&amp;"|"&amp;TEXT($C48,"yyyymmdd"), RRPS_ALL[Key], RRPS_ALL[Clean Price Mid], "")</f>
        <v/>
      </c>
      <c r="HB48" s="6"/>
      <c r="HC48" s="6"/>
      <c r="HD48" s="6"/>
    </row>
    <row r="49" spans="1:212" x14ac:dyDescent="0.2">
      <c r="A49">
        <v>2003</v>
      </c>
      <c r="B49">
        <v>9</v>
      </c>
      <c r="C49" s="5">
        <f t="shared" si="0"/>
        <v>37894</v>
      </c>
      <c r="D49" s="6">
        <v>2</v>
      </c>
      <c r="E49" s="7" t="str">
        <f>_xlfn.XLOOKUP(E$1&amp;"|"&amp;TEXT($C49,"yyyymmdd"), RRPS_ALL[Key], RRPS_ALL[Yield to Maturity], "")</f>
        <v/>
      </c>
      <c r="F49" s="6" t="str">
        <f>_xlfn.XLOOKUP(F$1&amp;"|"&amp;TEXT($C49,"yyyymmdd"), RRPS_ALL[Key], RRPS_ALL[Mid Price], "")</f>
        <v/>
      </c>
      <c r="G49" s="6" t="str">
        <f>_xlfn.XLOOKUP(G$1&amp;"|"&amp;TEXT($C49,"yyyymmdd"), RRPS_ALL[Key], RRPS_ALL[Mid Yield], "")</f>
        <v/>
      </c>
      <c r="H49" s="6" t="str">
        <f>_xlfn.XLOOKUP(H$1&amp;"|"&amp;TEXT($C49,"yyyymmdd"), RRPS_ALL[Key], RRPS_ALL[Dirty Mid], "")</f>
        <v/>
      </c>
      <c r="I49" s="6" t="str">
        <f>_xlfn.XLOOKUP(I$1&amp;"|"&amp;TEXT($C49,"yyyymmdd"), RRPS_ALL[Key], RRPS_ALL[Clean Price Mid], "")</f>
        <v/>
      </c>
      <c r="J49" s="6"/>
      <c r="K49" s="5"/>
      <c r="L49" s="6"/>
      <c r="M49" s="7" t="str">
        <f>_xlfn.XLOOKUP(M$1&amp;"|"&amp;TEXT($C49,"yyyymmdd"), RRPS_ALL[Key], RRPS_ALL[Yield to Maturity], "")</f>
        <v/>
      </c>
      <c r="N49" s="6" t="str">
        <f>_xlfn.XLOOKUP(N$1&amp;"|"&amp;TEXT($C49,"yyyymmdd"), RRPS_ALL[Key], RRPS_ALL[Mid Price], "")</f>
        <v/>
      </c>
      <c r="O49" s="6" t="str">
        <f>_xlfn.XLOOKUP(O$1&amp;"|"&amp;TEXT($C49,"yyyymmdd"), RRPS_ALL[Key], RRPS_ALL[Mid Yield], "")</f>
        <v/>
      </c>
      <c r="P49" s="6" t="str">
        <f>_xlfn.XLOOKUP(P$1&amp;"|"&amp;TEXT($C49,"yyyymmdd"), RRPS_ALL[Key], RRPS_ALL[Dirty Mid], "")</f>
        <v/>
      </c>
      <c r="Q49" s="6" t="str">
        <f>_xlfn.XLOOKUP(Q$1&amp;"|"&amp;TEXT($C49,"yyyymmdd"), RRPS_ALL[Key], RRPS_ALL[Clean Price Mid], "")</f>
        <v/>
      </c>
      <c r="R49" s="6"/>
      <c r="S49" s="5"/>
      <c r="T49" s="6"/>
      <c r="U49" s="7" t="str">
        <f>_xlfn.XLOOKUP(U$1&amp;"|"&amp;TEXT($C49,"yyyymmdd"), RRPS_ALL[Key], RRPS_ALL[Yield to Maturity], "")</f>
        <v/>
      </c>
      <c r="V49" s="6" t="str">
        <f>_xlfn.XLOOKUP(V$1&amp;"|"&amp;TEXT($C49,"yyyymmdd"), RRPS_ALL[Key], RRPS_ALL[Mid Price], "")</f>
        <v/>
      </c>
      <c r="W49" s="6" t="str">
        <f>_xlfn.XLOOKUP(W$1&amp;"|"&amp;TEXT($C49,"yyyymmdd"), RRPS_ALL[Key], RRPS_ALL[Mid Yield], "")</f>
        <v/>
      </c>
      <c r="X49" s="6" t="str">
        <f>_xlfn.XLOOKUP(X$1&amp;"|"&amp;TEXT($C49,"yyyymmdd"), RRPS_ALL[Key], RRPS_ALL[Dirty Mid], "")</f>
        <v/>
      </c>
      <c r="Y49" s="6" t="str">
        <f>_xlfn.XLOOKUP(Y$1&amp;"|"&amp;TEXT($C49,"yyyymmdd"), RRPS_ALL[Key], RRPS_ALL[Clean Price Mid], "")</f>
        <v/>
      </c>
      <c r="Z49" s="6"/>
      <c r="AA49" s="5"/>
      <c r="AB49" s="6"/>
      <c r="AC49" s="7" t="str">
        <f>_xlfn.XLOOKUP(AC$1&amp;"|"&amp;TEXT($C49,"yyyymmdd"), RRPS_ALL[Key], RRPS_ALL[Yield to Maturity], "")</f>
        <v/>
      </c>
      <c r="AD49" s="6" t="str">
        <f>_xlfn.XLOOKUP(AD$1&amp;"|"&amp;TEXT($C49,"yyyymmdd"), RRPS_ALL[Key], RRPS_ALL[Mid Price], "")</f>
        <v/>
      </c>
      <c r="AE49" s="6" t="str">
        <f>_xlfn.XLOOKUP(AE$1&amp;"|"&amp;TEXT($C49,"yyyymmdd"), RRPS_ALL[Key], RRPS_ALL[Mid Yield], "")</f>
        <v/>
      </c>
      <c r="AF49" s="6" t="str">
        <f>_xlfn.XLOOKUP(AF$1&amp;"|"&amp;TEXT($C49,"yyyymmdd"), RRPS_ALL[Key], RRPS_ALL[Dirty Mid], "")</f>
        <v/>
      </c>
      <c r="AG49" s="6" t="str">
        <f>_xlfn.XLOOKUP(AG$1&amp;"|"&amp;TEXT($C49,"yyyymmdd"), RRPS_ALL[Key], RRPS_ALL[Clean Price Mid], "")</f>
        <v/>
      </c>
      <c r="AH49" s="6"/>
      <c r="AI49" s="5"/>
      <c r="AJ49" s="6"/>
      <c r="AK49" s="7" t="str">
        <f>_xlfn.XLOOKUP(AK$1&amp;"|"&amp;TEXT($C49,"yyyymmdd"), RRPS_ALL[Key], RRPS_ALL[Yield to Maturity], "")</f>
        <v/>
      </c>
      <c r="AL49" s="6" t="str">
        <f>_xlfn.XLOOKUP(AL$1&amp;"|"&amp;TEXT($C49,"yyyymmdd"), RRPS_ALL[Key], RRPS_ALL[Mid Price], "")</f>
        <v/>
      </c>
      <c r="AM49" s="6" t="str">
        <f>_xlfn.XLOOKUP(AM$1&amp;"|"&amp;TEXT($C49,"yyyymmdd"), RRPS_ALL[Key], RRPS_ALL[Mid Yield], "")</f>
        <v/>
      </c>
      <c r="AN49" s="6" t="str">
        <f>_xlfn.XLOOKUP(AN$1&amp;"|"&amp;TEXT($C49,"yyyymmdd"), RRPS_ALL[Key], RRPS_ALL[Dirty Mid], "")</f>
        <v/>
      </c>
      <c r="AO49" s="6" t="str">
        <f>_xlfn.XLOOKUP(AO$1&amp;"|"&amp;TEXT($C49,"yyyymmdd"), RRPS_ALL[Key], RRPS_ALL[Clean Price Mid], "")</f>
        <v/>
      </c>
      <c r="AP49" s="6"/>
      <c r="AQ49" s="5"/>
      <c r="AR49" s="6"/>
      <c r="AS49" s="7" t="str">
        <f>_xlfn.XLOOKUP(AS$1&amp;"|"&amp;TEXT($C49,"yyyymmdd"), RRPS_ALL[Key], RRPS_ALL[Yield to Maturity], "")</f>
        <v/>
      </c>
      <c r="AT49" s="6" t="str">
        <f>_xlfn.XLOOKUP(AT$1&amp;"|"&amp;TEXT($C49,"yyyymmdd"), RRPS_ALL[Key], RRPS_ALL[Mid Price], "")</f>
        <v/>
      </c>
      <c r="AU49" s="6" t="str">
        <f>_xlfn.XLOOKUP(AU$1&amp;"|"&amp;TEXT($C49,"yyyymmdd"), RRPS_ALL[Key], RRPS_ALL[Mid Yield], "")</f>
        <v/>
      </c>
      <c r="AV49" s="6" t="str">
        <f>_xlfn.XLOOKUP(AV$1&amp;"|"&amp;TEXT($C49,"yyyymmdd"), RRPS_ALL[Key], RRPS_ALL[Dirty Mid], "")</f>
        <v/>
      </c>
      <c r="AW49" s="6" t="str">
        <f>_xlfn.XLOOKUP(AW$1&amp;"|"&amp;TEXT($C49,"yyyymmdd"), RRPS_ALL[Key], RRPS_ALL[Clean Price Mid], "")</f>
        <v/>
      </c>
      <c r="AX49" s="6"/>
      <c r="AY49" s="5"/>
      <c r="AZ49" s="6"/>
      <c r="BA49" s="7" t="str">
        <f>_xlfn.XLOOKUP(BA$1&amp;"|"&amp;TEXT($C49,"yyyymmdd"), RRPS_ALL[Key], RRPS_ALL[Yield to Maturity], "")</f>
        <v/>
      </c>
      <c r="BB49" s="6" t="str">
        <f>_xlfn.XLOOKUP(BB$1&amp;"|"&amp;TEXT($C49,"yyyymmdd"), RRPS_ALL[Key], RRPS_ALL[Mid Price], "")</f>
        <v/>
      </c>
      <c r="BC49" s="6" t="str">
        <f>_xlfn.XLOOKUP(BC$1&amp;"|"&amp;TEXT($C49,"yyyymmdd"), RRPS_ALL[Key], RRPS_ALL[Mid Yield], "")</f>
        <v/>
      </c>
      <c r="BD49" s="6" t="str">
        <f>_xlfn.XLOOKUP(BD$1&amp;"|"&amp;TEXT($C49,"yyyymmdd"), RRPS_ALL[Key], RRPS_ALL[Dirty Mid], "")</f>
        <v/>
      </c>
      <c r="BE49" s="6" t="str">
        <f>_xlfn.XLOOKUP(BE$1&amp;"|"&amp;TEXT($C49,"yyyymmdd"), RRPS_ALL[Key], RRPS_ALL[Clean Price Mid], "")</f>
        <v/>
      </c>
      <c r="BF49" s="6"/>
      <c r="BG49" s="5"/>
      <c r="BH49" s="6"/>
      <c r="BI49" s="7" t="str">
        <f>_xlfn.XLOOKUP(BI$1&amp;"|"&amp;TEXT($C49,"yyyymmdd"), RRPS_ALL[Key], RRPS_ALL[Yield to Maturity], "")</f>
        <v/>
      </c>
      <c r="BJ49" s="6" t="str">
        <f>_xlfn.XLOOKUP(BJ$1&amp;"|"&amp;TEXT($C49,"yyyymmdd"), RRPS_ALL[Key], RRPS_ALL[Mid Price], "")</f>
        <v/>
      </c>
      <c r="BK49" s="6" t="str">
        <f>_xlfn.XLOOKUP(BK$1&amp;"|"&amp;TEXT($C49,"yyyymmdd"), RRPS_ALL[Key], RRPS_ALL[Mid Yield], "")</f>
        <v/>
      </c>
      <c r="BL49" s="6" t="str">
        <f>_xlfn.XLOOKUP(BL$1&amp;"|"&amp;TEXT($C49,"yyyymmdd"), RRPS_ALL[Key], RRPS_ALL[Dirty Mid], "")</f>
        <v/>
      </c>
      <c r="BM49" s="6" t="str">
        <f>_xlfn.XLOOKUP(BM$1&amp;"|"&amp;TEXT($C49,"yyyymmdd"), RRPS_ALL[Key], RRPS_ALL[Clean Price Mid], "")</f>
        <v/>
      </c>
      <c r="BN49" s="6"/>
      <c r="BO49" s="5"/>
      <c r="BP49" s="6"/>
      <c r="BQ49" s="7" t="str">
        <f>_xlfn.XLOOKUP(BQ$1&amp;"|"&amp;TEXT($C49,"yyyymmdd"), RRPS_ALL[Key], RRPS_ALL[Yield to Maturity], "")</f>
        <v/>
      </c>
      <c r="BR49" s="6" t="str">
        <f>_xlfn.XLOOKUP(BR$1&amp;"|"&amp;TEXT($C49,"yyyymmdd"), RRPS_ALL[Key], RRPS_ALL[Mid Price], "")</f>
        <v/>
      </c>
      <c r="BS49" s="6" t="str">
        <f>_xlfn.XLOOKUP(BS$1&amp;"|"&amp;TEXT($C49,"yyyymmdd"), RRPS_ALL[Key], RRPS_ALL[Mid Yield], "")</f>
        <v/>
      </c>
      <c r="BT49" s="6" t="str">
        <f>_xlfn.XLOOKUP(BT$1&amp;"|"&amp;TEXT($C49,"yyyymmdd"), RRPS_ALL[Key], RRPS_ALL[Dirty Mid], "")</f>
        <v/>
      </c>
      <c r="BU49" s="6" t="str">
        <f>_xlfn.XLOOKUP(BU$1&amp;"|"&amp;TEXT($C49,"yyyymmdd"), RRPS_ALL[Key], RRPS_ALL[Clean Price Mid], "")</f>
        <v/>
      </c>
      <c r="BV49" s="6"/>
      <c r="BW49" s="6"/>
      <c r="BX49" s="6"/>
      <c r="BY49" s="7" t="str">
        <f>_xlfn.XLOOKUP(BY$1&amp;"|"&amp;TEXT($C49,"yyyymmdd"), RRPS_ALL[Key], RRPS_ALL[Yield to Maturity], "")</f>
        <v/>
      </c>
      <c r="BZ49" s="6" t="str">
        <f>_xlfn.XLOOKUP(BZ$1&amp;"|"&amp;TEXT($C49,"yyyymmdd"), RRPS_ALL[Key], RRPS_ALL[Mid Price], "")</f>
        <v/>
      </c>
      <c r="CA49" s="6" t="str">
        <f>_xlfn.XLOOKUP(CA$1&amp;"|"&amp;TEXT($C49,"yyyymmdd"), RRPS_ALL[Key], RRPS_ALL[Mid Yield], "")</f>
        <v/>
      </c>
      <c r="CB49" s="6" t="str">
        <f>_xlfn.XLOOKUP(CB$1&amp;"|"&amp;TEXT($C49,"yyyymmdd"), RRPS_ALL[Key], RRPS_ALL[Dirty Mid], "")</f>
        <v/>
      </c>
      <c r="CC49" s="6" t="str">
        <f>_xlfn.XLOOKUP(CC$1&amp;"|"&amp;TEXT($C49,"yyyymmdd"), RRPS_ALL[Key], RRPS_ALL[Clean Price Mid], "")</f>
        <v/>
      </c>
      <c r="CD49" s="6"/>
      <c r="CE49" s="6"/>
      <c r="CF49" s="6"/>
      <c r="CG49" s="7" t="str">
        <f>_xlfn.XLOOKUP(CG$1&amp;"|"&amp;TEXT($C49,"yyyymmdd"), RRPS_ALL[Key], RRPS_ALL[Yield to Maturity], "")</f>
        <v/>
      </c>
      <c r="CH49" s="6" t="str">
        <f>_xlfn.XLOOKUP(CH$1&amp;"|"&amp;TEXT($C49,"yyyymmdd"), RRPS_ALL[Key], RRPS_ALL[Mid Price], "")</f>
        <v/>
      </c>
      <c r="CI49" s="6" t="str">
        <f>_xlfn.XLOOKUP(CI$1&amp;"|"&amp;TEXT($C49,"yyyymmdd"), RRPS_ALL[Key], RRPS_ALL[Mid Yield], "")</f>
        <v/>
      </c>
      <c r="CJ49" s="6" t="str">
        <f>_xlfn.XLOOKUP(CJ$1&amp;"|"&amp;TEXT($C49,"yyyymmdd"), RRPS_ALL[Key], RRPS_ALL[Dirty Mid], "")</f>
        <v/>
      </c>
      <c r="CK49" s="6" t="str">
        <f>_xlfn.XLOOKUP(CK$1&amp;"|"&amp;TEXT($C49,"yyyymmdd"), RRPS_ALL[Key], RRPS_ALL[Clean Price Mid], "")</f>
        <v/>
      </c>
      <c r="CL49" s="6"/>
      <c r="CM49" s="6"/>
      <c r="CN49" s="6"/>
      <c r="CO49" s="7" t="str">
        <f>_xlfn.XLOOKUP(CO$1&amp;"|"&amp;TEXT($C49,"yyyymmdd"), RRPS_ALL[Key], RRPS_ALL[Yield to Maturity], "")</f>
        <v/>
      </c>
      <c r="CP49" s="6" t="str">
        <f>_xlfn.XLOOKUP(CP$1&amp;"|"&amp;TEXT($C49,"yyyymmdd"), RRPS_ALL[Key], RRPS_ALL[Mid Price], "")</f>
        <v/>
      </c>
      <c r="CQ49" s="6" t="str">
        <f>_xlfn.XLOOKUP(CQ$1&amp;"|"&amp;TEXT($C49,"yyyymmdd"), RRPS_ALL[Key], RRPS_ALL[Mid Yield], "")</f>
        <v/>
      </c>
      <c r="CR49" s="6" t="str">
        <f>_xlfn.XLOOKUP(CR$1&amp;"|"&amp;TEXT($C49,"yyyymmdd"), RRPS_ALL[Key], RRPS_ALL[Dirty Mid], "")</f>
        <v/>
      </c>
      <c r="CS49" s="6" t="str">
        <f>_xlfn.XLOOKUP(CS$1&amp;"|"&amp;TEXT($C49,"yyyymmdd"), RRPS_ALL[Key], RRPS_ALL[Clean Price Mid], "")</f>
        <v/>
      </c>
      <c r="CT49" s="6"/>
      <c r="CU49" s="6"/>
      <c r="CV49" s="6"/>
      <c r="CW49" s="7" t="str">
        <f>_xlfn.XLOOKUP(CW$1&amp;"|"&amp;TEXT($C49,"yyyymmdd"), RRPS_ALL[Key], RRPS_ALL[Yield to Maturity], "")</f>
        <v/>
      </c>
      <c r="CX49" s="6" t="str">
        <f>_xlfn.XLOOKUP(CX$1&amp;"|"&amp;TEXT($C49,"yyyymmdd"), RRPS_ALL[Key], RRPS_ALL[Mid Price], "")</f>
        <v/>
      </c>
      <c r="CY49" s="6" t="str">
        <f>_xlfn.XLOOKUP(CY$1&amp;"|"&amp;TEXT($C49,"yyyymmdd"), RRPS_ALL[Key], RRPS_ALL[Mid Yield], "")</f>
        <v/>
      </c>
      <c r="CZ49" s="6" t="str">
        <f>_xlfn.XLOOKUP(CZ$1&amp;"|"&amp;TEXT($C49,"yyyymmdd"), RRPS_ALL[Key], RRPS_ALL[Dirty Mid], "")</f>
        <v/>
      </c>
      <c r="DA49" s="6" t="str">
        <f>_xlfn.XLOOKUP(DA$1&amp;"|"&amp;TEXT($C49,"yyyymmdd"), RRPS_ALL[Key], RRPS_ALL[Clean Price Mid], "")</f>
        <v/>
      </c>
      <c r="DB49" s="6"/>
      <c r="DC49" s="6"/>
      <c r="DD49" s="6"/>
      <c r="DE49" s="7" t="str">
        <f>_xlfn.XLOOKUP(DE$1&amp;"|"&amp;TEXT($C49,"yyyymmdd"), RRPS_ALL[Key], RRPS_ALL[Yield to Maturity], "")</f>
        <v/>
      </c>
      <c r="DF49" s="6" t="str">
        <f>_xlfn.XLOOKUP(DF$1&amp;"|"&amp;TEXT($C49,"yyyymmdd"), RRPS_ALL[Key], RRPS_ALL[Mid Price], "")</f>
        <v/>
      </c>
      <c r="DG49" s="6" t="str">
        <f>_xlfn.XLOOKUP(DG$1&amp;"|"&amp;TEXT($C49,"yyyymmdd"), RRPS_ALL[Key], RRPS_ALL[Mid Yield], "")</f>
        <v/>
      </c>
      <c r="DH49" s="6" t="str">
        <f>_xlfn.XLOOKUP(DH$1&amp;"|"&amp;TEXT($C49,"yyyymmdd"), RRPS_ALL[Key], RRPS_ALL[Dirty Mid], "")</f>
        <v/>
      </c>
      <c r="DI49" s="6" t="str">
        <f>_xlfn.XLOOKUP(DI$1&amp;"|"&amp;TEXT($C49,"yyyymmdd"), RRPS_ALL[Key], RRPS_ALL[Clean Price Mid], "")</f>
        <v/>
      </c>
      <c r="DJ49" s="6"/>
      <c r="DK49" s="6"/>
      <c r="DL49" s="6"/>
      <c r="DM49" s="7" t="str">
        <f>_xlfn.XLOOKUP(DM$1&amp;"|"&amp;TEXT($C49,"yyyymmdd"), RRPS_ALL[Key], RRPS_ALL[Yield to Maturity], "")</f>
        <v/>
      </c>
      <c r="DN49" s="6" t="str">
        <f>_xlfn.XLOOKUP(DN$1&amp;"|"&amp;TEXT($C49,"yyyymmdd"), RRPS_ALL[Key], RRPS_ALL[Mid Price], "")</f>
        <v/>
      </c>
      <c r="DO49" s="6" t="str">
        <f>_xlfn.XLOOKUP(DO$1&amp;"|"&amp;TEXT($C49,"yyyymmdd"), RRPS_ALL[Key], RRPS_ALL[Mid Yield], "")</f>
        <v/>
      </c>
      <c r="DP49" s="6" t="str">
        <f>_xlfn.XLOOKUP(DP$1&amp;"|"&amp;TEXT($C49,"yyyymmdd"), RRPS_ALL[Key], RRPS_ALL[Dirty Mid], "")</f>
        <v/>
      </c>
      <c r="DQ49" s="6" t="str">
        <f>_xlfn.XLOOKUP(DQ$1&amp;"|"&amp;TEXT($C49,"yyyymmdd"), RRPS_ALL[Key], RRPS_ALL[Clean Price Mid], "")</f>
        <v/>
      </c>
      <c r="DR49" s="6"/>
      <c r="DS49" s="6"/>
      <c r="DT49" s="6"/>
      <c r="DU49" s="7" t="str">
        <f>_xlfn.XLOOKUP(DU$1&amp;"|"&amp;TEXT($C49,"yyyymmdd"), RRPS_ALL[Key], RRPS_ALL[Yield to Maturity], "")</f>
        <v/>
      </c>
      <c r="DV49" s="6" t="str">
        <f>_xlfn.XLOOKUP(DV$1&amp;"|"&amp;TEXT($C49,"yyyymmdd"), RRPS_ALL[Key], RRPS_ALL[Mid Price], "")</f>
        <v/>
      </c>
      <c r="DW49" s="6" t="str">
        <f>_xlfn.XLOOKUP(DW$1&amp;"|"&amp;TEXT($C49,"yyyymmdd"), RRPS_ALL[Key], RRPS_ALL[Mid Yield], "")</f>
        <v/>
      </c>
      <c r="DX49" s="6" t="str">
        <f>_xlfn.XLOOKUP(DX$1&amp;"|"&amp;TEXT($C49,"yyyymmdd"), RRPS_ALL[Key], RRPS_ALL[Dirty Mid], "")</f>
        <v/>
      </c>
      <c r="DY49" s="6" t="str">
        <f>_xlfn.XLOOKUP(DY$1&amp;"|"&amp;TEXT($C49,"yyyymmdd"), RRPS_ALL[Key], RRPS_ALL[Clean Price Mid], "")</f>
        <v/>
      </c>
      <c r="DZ49" s="6"/>
      <c r="EA49" s="6"/>
      <c r="EB49" s="6"/>
      <c r="EC49" s="7" t="str">
        <f>_xlfn.XLOOKUP(EC$1&amp;"|"&amp;TEXT($C49,"yyyymmdd"), RRPS_ALL[Key], RRPS_ALL[Yield to Maturity], "")</f>
        <v/>
      </c>
      <c r="ED49" s="6" t="str">
        <f>_xlfn.XLOOKUP(ED$1&amp;"|"&amp;TEXT($C49,"yyyymmdd"), RRPS_ALL[Key], RRPS_ALL[Mid Price], "")</f>
        <v/>
      </c>
      <c r="EE49" s="6" t="str">
        <f>_xlfn.XLOOKUP(EE$1&amp;"|"&amp;TEXT($C49,"yyyymmdd"), RRPS_ALL[Key], RRPS_ALL[Mid Yield], "")</f>
        <v/>
      </c>
      <c r="EF49" s="6" t="str">
        <f>_xlfn.XLOOKUP(EF$1&amp;"|"&amp;TEXT($C49,"yyyymmdd"), RRPS_ALL[Key], RRPS_ALL[Dirty Mid], "")</f>
        <v/>
      </c>
      <c r="EG49" s="6" t="str">
        <f>_xlfn.XLOOKUP(EG$1&amp;"|"&amp;TEXT($C49,"yyyymmdd"), RRPS_ALL[Key], RRPS_ALL[Clean Price Mid], "")</f>
        <v/>
      </c>
      <c r="EH49" s="6"/>
      <c r="EI49" s="6"/>
      <c r="EJ49" s="6"/>
      <c r="EK49" s="7" t="str">
        <f>_xlfn.XLOOKUP(EK$1&amp;"|"&amp;TEXT($C49,"yyyymmdd"), RRPS_ALL[Key], RRPS_ALL[Yield to Maturity], "")</f>
        <v/>
      </c>
      <c r="EL49" s="6" t="str">
        <f>_xlfn.XLOOKUP(EL$1&amp;"|"&amp;TEXT($C49,"yyyymmdd"), RRPS_ALL[Key], RRPS_ALL[Mid Price], "")</f>
        <v/>
      </c>
      <c r="EM49" s="6" t="str">
        <f>_xlfn.XLOOKUP(EM$1&amp;"|"&amp;TEXT($C49,"yyyymmdd"), RRPS_ALL[Key], RRPS_ALL[Mid Yield], "")</f>
        <v/>
      </c>
      <c r="EN49" s="6" t="str">
        <f>_xlfn.XLOOKUP(EN$1&amp;"|"&amp;TEXT($C49,"yyyymmdd"), RRPS_ALL[Key], RRPS_ALL[Dirty Mid], "")</f>
        <v/>
      </c>
      <c r="EO49" s="6" t="str">
        <f>_xlfn.XLOOKUP(EO$1&amp;"|"&amp;TEXT($C49,"yyyymmdd"), RRPS_ALL[Key], RRPS_ALL[Clean Price Mid], "")</f>
        <v/>
      </c>
      <c r="EP49" s="6"/>
      <c r="EQ49" s="6"/>
      <c r="ER49" s="6"/>
      <c r="ES49" s="7" t="str">
        <f>_xlfn.XLOOKUP(ES$1&amp;"|"&amp;TEXT($C49,"yyyymmdd"), RRPS_ALL[Key], RRPS_ALL[Yield to Maturity], "")</f>
        <v/>
      </c>
      <c r="ET49" s="6" t="str">
        <f>_xlfn.XLOOKUP(ET$1&amp;"|"&amp;TEXT($C49,"yyyymmdd"), RRPS_ALL[Key], RRPS_ALL[Mid Price], "")</f>
        <v/>
      </c>
      <c r="EU49" s="6" t="str">
        <f>_xlfn.XLOOKUP(EU$1&amp;"|"&amp;TEXT($C49,"yyyymmdd"), RRPS_ALL[Key], RRPS_ALL[Mid Yield], "")</f>
        <v/>
      </c>
      <c r="EV49" s="6" t="str">
        <f>_xlfn.XLOOKUP(EV$1&amp;"|"&amp;TEXT($C49,"yyyymmdd"), RRPS_ALL[Key], RRPS_ALL[Dirty Mid], "")</f>
        <v/>
      </c>
      <c r="EW49" s="6" t="str">
        <f>_xlfn.XLOOKUP(EW$1&amp;"|"&amp;TEXT($C49,"yyyymmdd"), RRPS_ALL[Key], RRPS_ALL[Clean Price Mid], "")</f>
        <v/>
      </c>
      <c r="EX49" s="6"/>
      <c r="EY49" s="6"/>
      <c r="EZ49" s="6"/>
      <c r="FA49" s="7" t="str">
        <f>_xlfn.XLOOKUP(FA$1&amp;"|"&amp;TEXT($C49,"yyyymmdd"), RRPS_ALL[Key], RRPS_ALL[Yield to Maturity], "")</f>
        <v/>
      </c>
      <c r="FB49" s="6" t="str">
        <f>_xlfn.XLOOKUP(FB$1&amp;"|"&amp;TEXT($C49,"yyyymmdd"), RRPS_ALL[Key], RRPS_ALL[Mid Price], "")</f>
        <v/>
      </c>
      <c r="FC49" s="6" t="str">
        <f>_xlfn.XLOOKUP(FC$1&amp;"|"&amp;TEXT($C49,"yyyymmdd"), RRPS_ALL[Key], RRPS_ALL[Mid Yield], "")</f>
        <v/>
      </c>
      <c r="FD49" s="6" t="str">
        <f>_xlfn.XLOOKUP(FD$1&amp;"|"&amp;TEXT($C49,"yyyymmdd"), RRPS_ALL[Key], RRPS_ALL[Dirty Mid], "")</f>
        <v/>
      </c>
      <c r="FE49" s="6" t="str">
        <f>_xlfn.XLOOKUP(FE$1&amp;"|"&amp;TEXT($C49,"yyyymmdd"), RRPS_ALL[Key], RRPS_ALL[Clean Price Mid], "")</f>
        <v/>
      </c>
      <c r="FF49" s="6"/>
      <c r="FG49" s="6"/>
      <c r="FH49" s="6"/>
      <c r="FI49" s="7" t="str">
        <f>_xlfn.XLOOKUP(FI$1&amp;"|"&amp;TEXT($C49,"yyyymmdd"), RRPS_ALL[Key], RRPS_ALL[Yield to Maturity], "")</f>
        <v/>
      </c>
      <c r="FJ49" s="6" t="str">
        <f>_xlfn.XLOOKUP(FJ$1&amp;"|"&amp;TEXT($C49,"yyyymmdd"), RRPS_ALL[Key], RRPS_ALL[Mid Price], "")</f>
        <v/>
      </c>
      <c r="FK49" s="6" t="str">
        <f>_xlfn.XLOOKUP(FK$1&amp;"|"&amp;TEXT($C49,"yyyymmdd"), RRPS_ALL[Key], RRPS_ALL[Mid Yield], "")</f>
        <v/>
      </c>
      <c r="FL49" s="6" t="str">
        <f>_xlfn.XLOOKUP(FL$1&amp;"|"&amp;TEXT($C49,"yyyymmdd"), RRPS_ALL[Key], RRPS_ALL[Dirty Mid], "")</f>
        <v/>
      </c>
      <c r="FM49" s="6" t="str">
        <f>_xlfn.XLOOKUP(FM$1&amp;"|"&amp;TEXT($C49,"yyyymmdd"), RRPS_ALL[Key], RRPS_ALL[Clean Price Mid], "")</f>
        <v/>
      </c>
      <c r="FN49" s="6"/>
      <c r="FO49" s="6"/>
      <c r="FP49" s="6"/>
      <c r="FQ49" s="7" t="str">
        <f>_xlfn.XLOOKUP(FQ$1&amp;"|"&amp;TEXT($C49,"yyyymmdd"), RRPS_ALL[Key], RRPS_ALL[Yield to Maturity], "")</f>
        <v/>
      </c>
      <c r="FR49" s="6" t="str">
        <f>_xlfn.XLOOKUP(FR$1&amp;"|"&amp;TEXT($C49,"yyyymmdd"), RRPS_ALL[Key], RRPS_ALL[Mid Price], "")</f>
        <v/>
      </c>
      <c r="FS49" s="6" t="str">
        <f>_xlfn.XLOOKUP(FS$1&amp;"|"&amp;TEXT($C49,"yyyymmdd"), RRPS_ALL[Key], RRPS_ALL[Mid Yield], "")</f>
        <v/>
      </c>
      <c r="FT49" s="6" t="str">
        <f>_xlfn.XLOOKUP(FT$1&amp;"|"&amp;TEXT($C49,"yyyymmdd"), RRPS_ALL[Key], RRPS_ALL[Dirty Mid], "")</f>
        <v/>
      </c>
      <c r="FU49" s="6" t="str">
        <f>_xlfn.XLOOKUP(FU$1&amp;"|"&amp;TEXT($C49,"yyyymmdd"), RRPS_ALL[Key], RRPS_ALL[Clean Price Mid], "")</f>
        <v/>
      </c>
      <c r="FV49" s="6"/>
      <c r="FW49" s="6"/>
      <c r="FX49" s="6"/>
      <c r="FY49" s="7" t="str">
        <f>_xlfn.XLOOKUP(FY$1&amp;"|"&amp;TEXT($C49,"yyyymmdd"), RRPS_ALL[Key], RRPS_ALL[Yield to Maturity], "")</f>
        <v/>
      </c>
      <c r="FZ49" s="6" t="str">
        <f>_xlfn.XLOOKUP(FZ$1&amp;"|"&amp;TEXT($C49,"yyyymmdd"), RRPS_ALL[Key], RRPS_ALL[Mid Price], "")</f>
        <v/>
      </c>
      <c r="GA49" s="6" t="str">
        <f>_xlfn.XLOOKUP(GA$1&amp;"|"&amp;TEXT($C49,"yyyymmdd"), RRPS_ALL[Key], RRPS_ALL[Mid Yield], "")</f>
        <v/>
      </c>
      <c r="GB49" s="6" t="str">
        <f>_xlfn.XLOOKUP(GB$1&amp;"|"&amp;TEXT($C49,"yyyymmdd"), RRPS_ALL[Key], RRPS_ALL[Dirty Mid], "")</f>
        <v/>
      </c>
      <c r="GC49" s="6" t="str">
        <f>_xlfn.XLOOKUP(GC$1&amp;"|"&amp;TEXT($C49,"yyyymmdd"), RRPS_ALL[Key], RRPS_ALL[Clean Price Mid], "")</f>
        <v/>
      </c>
      <c r="GD49" s="6"/>
      <c r="GE49" s="6"/>
      <c r="GF49" s="6"/>
      <c r="GG49" s="7" t="str">
        <f>_xlfn.XLOOKUP(GG$1&amp;"|"&amp;TEXT($C49,"yyyymmdd"), RRPS_ALL[Key], RRPS_ALL[Yield to Maturity], "")</f>
        <v/>
      </c>
      <c r="GH49" s="6" t="str">
        <f>_xlfn.XLOOKUP(GH$1&amp;"|"&amp;TEXT($C49,"yyyymmdd"), RRPS_ALL[Key], RRPS_ALL[Mid Price], "")</f>
        <v/>
      </c>
      <c r="GI49" s="6" t="str">
        <f>_xlfn.XLOOKUP(GI$1&amp;"|"&amp;TEXT($C49,"yyyymmdd"), RRPS_ALL[Key], RRPS_ALL[Mid Yield], "")</f>
        <v/>
      </c>
      <c r="GJ49" s="6" t="str">
        <f>_xlfn.XLOOKUP(GJ$1&amp;"|"&amp;TEXT($C49,"yyyymmdd"), RRPS_ALL[Key], RRPS_ALL[Dirty Mid], "")</f>
        <v/>
      </c>
      <c r="GK49" s="6" t="str">
        <f>_xlfn.XLOOKUP(GK$1&amp;"|"&amp;TEXT($C49,"yyyymmdd"), RRPS_ALL[Key], RRPS_ALL[Clean Price Mid], "")</f>
        <v/>
      </c>
      <c r="GL49" s="6"/>
      <c r="GM49" s="6"/>
      <c r="GN49" s="6"/>
      <c r="GO49" s="7" t="str">
        <f>_xlfn.XLOOKUP(GO$1&amp;"|"&amp;TEXT($C49,"yyyymmdd"), RRPS_ALL[Key], RRPS_ALL[Yield to Maturity], "")</f>
        <v/>
      </c>
      <c r="GP49" s="6" t="str">
        <f>_xlfn.XLOOKUP(GP$1&amp;"|"&amp;TEXT($C49,"yyyymmdd"), RRPS_ALL[Key], RRPS_ALL[Mid Price], "")</f>
        <v/>
      </c>
      <c r="GQ49" s="6" t="str">
        <f>_xlfn.XLOOKUP(GQ$1&amp;"|"&amp;TEXT($C49,"yyyymmdd"), RRPS_ALL[Key], RRPS_ALL[Mid Yield], "")</f>
        <v/>
      </c>
      <c r="GR49" s="6" t="str">
        <f>_xlfn.XLOOKUP(GR$1&amp;"|"&amp;TEXT($C49,"yyyymmdd"), RRPS_ALL[Key], RRPS_ALL[Dirty Mid], "")</f>
        <v/>
      </c>
      <c r="GS49" s="6" t="str">
        <f>_xlfn.XLOOKUP(GS$1&amp;"|"&amp;TEXT($C49,"yyyymmdd"), RRPS_ALL[Key], RRPS_ALL[Clean Price Mid], "")</f>
        <v/>
      </c>
      <c r="GT49" s="6"/>
      <c r="GU49" s="6"/>
      <c r="GV49" s="6"/>
      <c r="GW49" s="7" t="str">
        <f>_xlfn.XLOOKUP(GW$1&amp;"|"&amp;TEXT($C49,"yyyymmdd"), RRPS_ALL[Key], RRPS_ALL[Yield to Maturity], "")</f>
        <v/>
      </c>
      <c r="GX49" s="6" t="str">
        <f>_xlfn.XLOOKUP(GX$1&amp;"|"&amp;TEXT($C49,"yyyymmdd"), RRPS_ALL[Key], RRPS_ALL[Mid Price], "")</f>
        <v/>
      </c>
      <c r="GY49" s="6" t="str">
        <f>_xlfn.XLOOKUP(GY$1&amp;"|"&amp;TEXT($C49,"yyyymmdd"), RRPS_ALL[Key], RRPS_ALL[Mid Yield], "")</f>
        <v/>
      </c>
      <c r="GZ49" s="6" t="str">
        <f>_xlfn.XLOOKUP(GZ$1&amp;"|"&amp;TEXT($C49,"yyyymmdd"), RRPS_ALL[Key], RRPS_ALL[Dirty Mid], "")</f>
        <v/>
      </c>
      <c r="HA49" s="6" t="str">
        <f>_xlfn.XLOOKUP(HA$1&amp;"|"&amp;TEXT($C49,"yyyymmdd"), RRPS_ALL[Key], RRPS_ALL[Clean Price Mid], "")</f>
        <v/>
      </c>
      <c r="HB49" s="6"/>
      <c r="HC49" s="6"/>
      <c r="HD49" s="6"/>
    </row>
    <row r="50" spans="1:212" x14ac:dyDescent="0.2">
      <c r="A50">
        <v>2003</v>
      </c>
      <c r="B50">
        <v>10</v>
      </c>
      <c r="C50" s="5">
        <f t="shared" si="0"/>
        <v>37925</v>
      </c>
      <c r="D50" s="6">
        <v>2</v>
      </c>
      <c r="E50" s="7" t="str">
        <f>_xlfn.XLOOKUP(E$1&amp;"|"&amp;TEXT($C50,"yyyymmdd"), RRPS_ALL[Key], RRPS_ALL[Yield to Maturity], "")</f>
        <v/>
      </c>
      <c r="F50" s="6" t="str">
        <f>_xlfn.XLOOKUP(F$1&amp;"|"&amp;TEXT($C50,"yyyymmdd"), RRPS_ALL[Key], RRPS_ALL[Mid Price], "")</f>
        <v/>
      </c>
      <c r="G50" s="6" t="str">
        <f>_xlfn.XLOOKUP(G$1&amp;"|"&amp;TEXT($C50,"yyyymmdd"), RRPS_ALL[Key], RRPS_ALL[Mid Yield], "")</f>
        <v/>
      </c>
      <c r="H50" s="6" t="str">
        <f>_xlfn.XLOOKUP(H$1&amp;"|"&amp;TEXT($C50,"yyyymmdd"), RRPS_ALL[Key], RRPS_ALL[Dirty Mid], "")</f>
        <v/>
      </c>
      <c r="I50" s="6" t="str">
        <f>_xlfn.XLOOKUP(I$1&amp;"|"&amp;TEXT($C50,"yyyymmdd"), RRPS_ALL[Key], RRPS_ALL[Clean Price Mid], "")</f>
        <v/>
      </c>
      <c r="J50" s="6"/>
      <c r="K50" s="5"/>
      <c r="L50" s="6"/>
      <c r="M50" s="7" t="str">
        <f>_xlfn.XLOOKUP(M$1&amp;"|"&amp;TEXT($C50,"yyyymmdd"), RRPS_ALL[Key], RRPS_ALL[Yield to Maturity], "")</f>
        <v/>
      </c>
      <c r="N50" s="6" t="str">
        <f>_xlfn.XLOOKUP(N$1&amp;"|"&amp;TEXT($C50,"yyyymmdd"), RRPS_ALL[Key], RRPS_ALL[Mid Price], "")</f>
        <v/>
      </c>
      <c r="O50" s="6" t="str">
        <f>_xlfn.XLOOKUP(O$1&amp;"|"&amp;TEXT($C50,"yyyymmdd"), RRPS_ALL[Key], RRPS_ALL[Mid Yield], "")</f>
        <v/>
      </c>
      <c r="P50" s="6" t="str">
        <f>_xlfn.XLOOKUP(P$1&amp;"|"&amp;TEXT($C50,"yyyymmdd"), RRPS_ALL[Key], RRPS_ALL[Dirty Mid], "")</f>
        <v/>
      </c>
      <c r="Q50" s="6" t="str">
        <f>_xlfn.XLOOKUP(Q$1&amp;"|"&amp;TEXT($C50,"yyyymmdd"), RRPS_ALL[Key], RRPS_ALL[Clean Price Mid], "")</f>
        <v/>
      </c>
      <c r="R50" s="6"/>
      <c r="S50" s="5"/>
      <c r="T50" s="6"/>
      <c r="U50" s="7" t="str">
        <f>_xlfn.XLOOKUP(U$1&amp;"|"&amp;TEXT($C50,"yyyymmdd"), RRPS_ALL[Key], RRPS_ALL[Yield to Maturity], "")</f>
        <v/>
      </c>
      <c r="V50" s="6" t="str">
        <f>_xlfn.XLOOKUP(V$1&amp;"|"&amp;TEXT($C50,"yyyymmdd"), RRPS_ALL[Key], RRPS_ALL[Mid Price], "")</f>
        <v/>
      </c>
      <c r="W50" s="6" t="str">
        <f>_xlfn.XLOOKUP(W$1&amp;"|"&amp;TEXT($C50,"yyyymmdd"), RRPS_ALL[Key], RRPS_ALL[Mid Yield], "")</f>
        <v/>
      </c>
      <c r="X50" s="6" t="str">
        <f>_xlfn.XLOOKUP(X$1&amp;"|"&amp;TEXT($C50,"yyyymmdd"), RRPS_ALL[Key], RRPS_ALL[Dirty Mid], "")</f>
        <v/>
      </c>
      <c r="Y50" s="6" t="str">
        <f>_xlfn.XLOOKUP(Y$1&amp;"|"&amp;TEXT($C50,"yyyymmdd"), RRPS_ALL[Key], RRPS_ALL[Clean Price Mid], "")</f>
        <v/>
      </c>
      <c r="Z50" s="6"/>
      <c r="AA50" s="5"/>
      <c r="AB50" s="6"/>
      <c r="AC50" s="7" t="str">
        <f>_xlfn.XLOOKUP(AC$1&amp;"|"&amp;TEXT($C50,"yyyymmdd"), RRPS_ALL[Key], RRPS_ALL[Yield to Maturity], "")</f>
        <v/>
      </c>
      <c r="AD50" s="6" t="str">
        <f>_xlfn.XLOOKUP(AD$1&amp;"|"&amp;TEXT($C50,"yyyymmdd"), RRPS_ALL[Key], RRPS_ALL[Mid Price], "")</f>
        <v/>
      </c>
      <c r="AE50" s="6" t="str">
        <f>_xlfn.XLOOKUP(AE$1&amp;"|"&amp;TEXT($C50,"yyyymmdd"), RRPS_ALL[Key], RRPS_ALL[Mid Yield], "")</f>
        <v/>
      </c>
      <c r="AF50" s="6" t="str">
        <f>_xlfn.XLOOKUP(AF$1&amp;"|"&amp;TEXT($C50,"yyyymmdd"), RRPS_ALL[Key], RRPS_ALL[Dirty Mid], "")</f>
        <v/>
      </c>
      <c r="AG50" s="6" t="str">
        <f>_xlfn.XLOOKUP(AG$1&amp;"|"&amp;TEXT($C50,"yyyymmdd"), RRPS_ALL[Key], RRPS_ALL[Clean Price Mid], "")</f>
        <v/>
      </c>
      <c r="AH50" s="6"/>
      <c r="AI50" s="5"/>
      <c r="AJ50" s="6"/>
      <c r="AK50" s="7" t="str">
        <f>_xlfn.XLOOKUP(AK$1&amp;"|"&amp;TEXT($C50,"yyyymmdd"), RRPS_ALL[Key], RRPS_ALL[Yield to Maturity], "")</f>
        <v/>
      </c>
      <c r="AL50" s="6" t="str">
        <f>_xlfn.XLOOKUP(AL$1&amp;"|"&amp;TEXT($C50,"yyyymmdd"), RRPS_ALL[Key], RRPS_ALL[Mid Price], "")</f>
        <v/>
      </c>
      <c r="AM50" s="6" t="str">
        <f>_xlfn.XLOOKUP(AM$1&amp;"|"&amp;TEXT($C50,"yyyymmdd"), RRPS_ALL[Key], RRPS_ALL[Mid Yield], "")</f>
        <v/>
      </c>
      <c r="AN50" s="6" t="str">
        <f>_xlfn.XLOOKUP(AN$1&amp;"|"&amp;TEXT($C50,"yyyymmdd"), RRPS_ALL[Key], RRPS_ALL[Dirty Mid], "")</f>
        <v/>
      </c>
      <c r="AO50" s="6" t="str">
        <f>_xlfn.XLOOKUP(AO$1&amp;"|"&amp;TEXT($C50,"yyyymmdd"), RRPS_ALL[Key], RRPS_ALL[Clean Price Mid], "")</f>
        <v/>
      </c>
      <c r="AP50" s="6"/>
      <c r="AQ50" s="5"/>
      <c r="AR50" s="6"/>
      <c r="AS50" s="7" t="str">
        <f>_xlfn.XLOOKUP(AS$1&amp;"|"&amp;TEXT($C50,"yyyymmdd"), RRPS_ALL[Key], RRPS_ALL[Yield to Maturity], "")</f>
        <v/>
      </c>
      <c r="AT50" s="6" t="str">
        <f>_xlfn.XLOOKUP(AT$1&amp;"|"&amp;TEXT($C50,"yyyymmdd"), RRPS_ALL[Key], RRPS_ALL[Mid Price], "")</f>
        <v/>
      </c>
      <c r="AU50" s="6" t="str">
        <f>_xlfn.XLOOKUP(AU$1&amp;"|"&amp;TEXT($C50,"yyyymmdd"), RRPS_ALL[Key], RRPS_ALL[Mid Yield], "")</f>
        <v/>
      </c>
      <c r="AV50" s="6" t="str">
        <f>_xlfn.XLOOKUP(AV$1&amp;"|"&amp;TEXT($C50,"yyyymmdd"), RRPS_ALL[Key], RRPS_ALL[Dirty Mid], "")</f>
        <v/>
      </c>
      <c r="AW50" s="6" t="str">
        <f>_xlfn.XLOOKUP(AW$1&amp;"|"&amp;TEXT($C50,"yyyymmdd"), RRPS_ALL[Key], RRPS_ALL[Clean Price Mid], "")</f>
        <v/>
      </c>
      <c r="AX50" s="6"/>
      <c r="AY50" s="5"/>
      <c r="AZ50" s="6"/>
      <c r="BA50" s="7" t="str">
        <f>_xlfn.XLOOKUP(BA$1&amp;"|"&amp;TEXT($C50,"yyyymmdd"), RRPS_ALL[Key], RRPS_ALL[Yield to Maturity], "")</f>
        <v/>
      </c>
      <c r="BB50" s="6" t="str">
        <f>_xlfn.XLOOKUP(BB$1&amp;"|"&amp;TEXT($C50,"yyyymmdd"), RRPS_ALL[Key], RRPS_ALL[Mid Price], "")</f>
        <v/>
      </c>
      <c r="BC50" s="6" t="str">
        <f>_xlfn.XLOOKUP(BC$1&amp;"|"&amp;TEXT($C50,"yyyymmdd"), RRPS_ALL[Key], RRPS_ALL[Mid Yield], "")</f>
        <v/>
      </c>
      <c r="BD50" s="6" t="str">
        <f>_xlfn.XLOOKUP(BD$1&amp;"|"&amp;TEXT($C50,"yyyymmdd"), RRPS_ALL[Key], RRPS_ALL[Dirty Mid], "")</f>
        <v/>
      </c>
      <c r="BE50" s="6" t="str">
        <f>_xlfn.XLOOKUP(BE$1&amp;"|"&amp;TEXT($C50,"yyyymmdd"), RRPS_ALL[Key], RRPS_ALL[Clean Price Mid], "")</f>
        <v/>
      </c>
      <c r="BF50" s="6"/>
      <c r="BG50" s="5"/>
      <c r="BH50" s="6"/>
      <c r="BI50" s="7" t="str">
        <f>_xlfn.XLOOKUP(BI$1&amp;"|"&amp;TEXT($C50,"yyyymmdd"), RRPS_ALL[Key], RRPS_ALL[Yield to Maturity], "")</f>
        <v/>
      </c>
      <c r="BJ50" s="6" t="str">
        <f>_xlfn.XLOOKUP(BJ$1&amp;"|"&amp;TEXT($C50,"yyyymmdd"), RRPS_ALL[Key], RRPS_ALL[Mid Price], "")</f>
        <v/>
      </c>
      <c r="BK50" s="6" t="str">
        <f>_xlfn.XLOOKUP(BK$1&amp;"|"&amp;TEXT($C50,"yyyymmdd"), RRPS_ALL[Key], RRPS_ALL[Mid Yield], "")</f>
        <v/>
      </c>
      <c r="BL50" s="6" t="str">
        <f>_xlfn.XLOOKUP(BL$1&amp;"|"&amp;TEXT($C50,"yyyymmdd"), RRPS_ALL[Key], RRPS_ALL[Dirty Mid], "")</f>
        <v/>
      </c>
      <c r="BM50" s="6" t="str">
        <f>_xlfn.XLOOKUP(BM$1&amp;"|"&amp;TEXT($C50,"yyyymmdd"), RRPS_ALL[Key], RRPS_ALL[Clean Price Mid], "")</f>
        <v/>
      </c>
      <c r="BN50" s="6"/>
      <c r="BO50" s="5"/>
      <c r="BP50" s="6"/>
      <c r="BQ50" s="7" t="str">
        <f>_xlfn.XLOOKUP(BQ$1&amp;"|"&amp;TEXT($C50,"yyyymmdd"), RRPS_ALL[Key], RRPS_ALL[Yield to Maturity], "")</f>
        <v/>
      </c>
      <c r="BR50" s="6" t="str">
        <f>_xlfn.XLOOKUP(BR$1&amp;"|"&amp;TEXT($C50,"yyyymmdd"), RRPS_ALL[Key], RRPS_ALL[Mid Price], "")</f>
        <v/>
      </c>
      <c r="BS50" s="6" t="str">
        <f>_xlfn.XLOOKUP(BS$1&amp;"|"&amp;TEXT($C50,"yyyymmdd"), RRPS_ALL[Key], RRPS_ALL[Mid Yield], "")</f>
        <v/>
      </c>
      <c r="BT50" s="6" t="str">
        <f>_xlfn.XLOOKUP(BT$1&amp;"|"&amp;TEXT($C50,"yyyymmdd"), RRPS_ALL[Key], RRPS_ALL[Dirty Mid], "")</f>
        <v/>
      </c>
      <c r="BU50" s="6" t="str">
        <f>_xlfn.XLOOKUP(BU$1&amp;"|"&amp;TEXT($C50,"yyyymmdd"), RRPS_ALL[Key], RRPS_ALL[Clean Price Mid], "")</f>
        <v/>
      </c>
      <c r="BV50" s="6"/>
      <c r="BW50" s="6"/>
      <c r="BX50" s="6"/>
      <c r="BY50" s="7" t="str">
        <f>_xlfn.XLOOKUP(BY$1&amp;"|"&amp;TEXT($C50,"yyyymmdd"), RRPS_ALL[Key], RRPS_ALL[Yield to Maturity], "")</f>
        <v/>
      </c>
      <c r="BZ50" s="6" t="str">
        <f>_xlfn.XLOOKUP(BZ$1&amp;"|"&amp;TEXT($C50,"yyyymmdd"), RRPS_ALL[Key], RRPS_ALL[Mid Price], "")</f>
        <v/>
      </c>
      <c r="CA50" s="6" t="str">
        <f>_xlfn.XLOOKUP(CA$1&amp;"|"&amp;TEXT($C50,"yyyymmdd"), RRPS_ALL[Key], RRPS_ALL[Mid Yield], "")</f>
        <v/>
      </c>
      <c r="CB50" s="6" t="str">
        <f>_xlfn.XLOOKUP(CB$1&amp;"|"&amp;TEXT($C50,"yyyymmdd"), RRPS_ALL[Key], RRPS_ALL[Dirty Mid], "")</f>
        <v/>
      </c>
      <c r="CC50" s="6" t="str">
        <f>_xlfn.XLOOKUP(CC$1&amp;"|"&amp;TEXT($C50,"yyyymmdd"), RRPS_ALL[Key], RRPS_ALL[Clean Price Mid], "")</f>
        <v/>
      </c>
      <c r="CD50" s="6"/>
      <c r="CE50" s="6"/>
      <c r="CF50" s="6"/>
      <c r="CG50" s="7" t="str">
        <f>_xlfn.XLOOKUP(CG$1&amp;"|"&amp;TEXT($C50,"yyyymmdd"), RRPS_ALL[Key], RRPS_ALL[Yield to Maturity], "")</f>
        <v/>
      </c>
      <c r="CH50" s="6" t="str">
        <f>_xlfn.XLOOKUP(CH$1&amp;"|"&amp;TEXT($C50,"yyyymmdd"), RRPS_ALL[Key], RRPS_ALL[Mid Price], "")</f>
        <v/>
      </c>
      <c r="CI50" s="6" t="str">
        <f>_xlfn.XLOOKUP(CI$1&amp;"|"&amp;TEXT($C50,"yyyymmdd"), RRPS_ALL[Key], RRPS_ALL[Mid Yield], "")</f>
        <v/>
      </c>
      <c r="CJ50" s="6" t="str">
        <f>_xlfn.XLOOKUP(CJ$1&amp;"|"&amp;TEXT($C50,"yyyymmdd"), RRPS_ALL[Key], RRPS_ALL[Dirty Mid], "")</f>
        <v/>
      </c>
      <c r="CK50" s="6" t="str">
        <f>_xlfn.XLOOKUP(CK$1&amp;"|"&amp;TEXT($C50,"yyyymmdd"), RRPS_ALL[Key], RRPS_ALL[Clean Price Mid], "")</f>
        <v/>
      </c>
      <c r="CL50" s="6"/>
      <c r="CM50" s="6"/>
      <c r="CN50" s="6"/>
      <c r="CO50" s="7" t="str">
        <f>_xlfn.XLOOKUP(CO$1&amp;"|"&amp;TEXT($C50,"yyyymmdd"), RRPS_ALL[Key], RRPS_ALL[Yield to Maturity], "")</f>
        <v/>
      </c>
      <c r="CP50" s="6" t="str">
        <f>_xlfn.XLOOKUP(CP$1&amp;"|"&amp;TEXT($C50,"yyyymmdd"), RRPS_ALL[Key], RRPS_ALL[Mid Price], "")</f>
        <v/>
      </c>
      <c r="CQ50" s="6" t="str">
        <f>_xlfn.XLOOKUP(CQ$1&amp;"|"&amp;TEXT($C50,"yyyymmdd"), RRPS_ALL[Key], RRPS_ALL[Mid Yield], "")</f>
        <v/>
      </c>
      <c r="CR50" s="6" t="str">
        <f>_xlfn.XLOOKUP(CR$1&amp;"|"&amp;TEXT($C50,"yyyymmdd"), RRPS_ALL[Key], RRPS_ALL[Dirty Mid], "")</f>
        <v/>
      </c>
      <c r="CS50" s="6" t="str">
        <f>_xlfn.XLOOKUP(CS$1&amp;"|"&amp;TEXT($C50,"yyyymmdd"), RRPS_ALL[Key], RRPS_ALL[Clean Price Mid], "")</f>
        <v/>
      </c>
      <c r="CT50" s="6"/>
      <c r="CU50" s="6"/>
      <c r="CV50" s="6"/>
      <c r="CW50" s="7" t="str">
        <f>_xlfn.XLOOKUP(CW$1&amp;"|"&amp;TEXT($C50,"yyyymmdd"), RRPS_ALL[Key], RRPS_ALL[Yield to Maturity], "")</f>
        <v/>
      </c>
      <c r="CX50" s="6" t="str">
        <f>_xlfn.XLOOKUP(CX$1&amp;"|"&amp;TEXT($C50,"yyyymmdd"), RRPS_ALL[Key], RRPS_ALL[Mid Price], "")</f>
        <v/>
      </c>
      <c r="CY50" s="6" t="str">
        <f>_xlfn.XLOOKUP(CY$1&amp;"|"&amp;TEXT($C50,"yyyymmdd"), RRPS_ALL[Key], RRPS_ALL[Mid Yield], "")</f>
        <v/>
      </c>
      <c r="CZ50" s="6" t="str">
        <f>_xlfn.XLOOKUP(CZ$1&amp;"|"&amp;TEXT($C50,"yyyymmdd"), RRPS_ALL[Key], RRPS_ALL[Dirty Mid], "")</f>
        <v/>
      </c>
      <c r="DA50" s="6" t="str">
        <f>_xlfn.XLOOKUP(DA$1&amp;"|"&amp;TEXT($C50,"yyyymmdd"), RRPS_ALL[Key], RRPS_ALL[Clean Price Mid], "")</f>
        <v/>
      </c>
      <c r="DB50" s="6"/>
      <c r="DC50" s="6"/>
      <c r="DD50" s="6"/>
      <c r="DE50" s="7" t="str">
        <f>_xlfn.XLOOKUP(DE$1&amp;"|"&amp;TEXT($C50,"yyyymmdd"), RRPS_ALL[Key], RRPS_ALL[Yield to Maturity], "")</f>
        <v/>
      </c>
      <c r="DF50" s="6" t="str">
        <f>_xlfn.XLOOKUP(DF$1&amp;"|"&amp;TEXT($C50,"yyyymmdd"), RRPS_ALL[Key], RRPS_ALL[Mid Price], "")</f>
        <v/>
      </c>
      <c r="DG50" s="6" t="str">
        <f>_xlfn.XLOOKUP(DG$1&amp;"|"&amp;TEXT($C50,"yyyymmdd"), RRPS_ALL[Key], RRPS_ALL[Mid Yield], "")</f>
        <v/>
      </c>
      <c r="DH50" s="6" t="str">
        <f>_xlfn.XLOOKUP(DH$1&amp;"|"&amp;TEXT($C50,"yyyymmdd"), RRPS_ALL[Key], RRPS_ALL[Dirty Mid], "")</f>
        <v/>
      </c>
      <c r="DI50" s="6" t="str">
        <f>_xlfn.XLOOKUP(DI$1&amp;"|"&amp;TEXT($C50,"yyyymmdd"), RRPS_ALL[Key], RRPS_ALL[Clean Price Mid], "")</f>
        <v/>
      </c>
      <c r="DJ50" s="6"/>
      <c r="DK50" s="6"/>
      <c r="DL50" s="6"/>
      <c r="DM50" s="7" t="str">
        <f>_xlfn.XLOOKUP(DM$1&amp;"|"&amp;TEXT($C50,"yyyymmdd"), RRPS_ALL[Key], RRPS_ALL[Yield to Maturity], "")</f>
        <v/>
      </c>
      <c r="DN50" s="6" t="str">
        <f>_xlfn.XLOOKUP(DN$1&amp;"|"&amp;TEXT($C50,"yyyymmdd"), RRPS_ALL[Key], RRPS_ALL[Mid Price], "")</f>
        <v/>
      </c>
      <c r="DO50" s="6" t="str">
        <f>_xlfn.XLOOKUP(DO$1&amp;"|"&amp;TEXT($C50,"yyyymmdd"), RRPS_ALL[Key], RRPS_ALL[Mid Yield], "")</f>
        <v/>
      </c>
      <c r="DP50" s="6" t="str">
        <f>_xlfn.XLOOKUP(DP$1&amp;"|"&amp;TEXT($C50,"yyyymmdd"), RRPS_ALL[Key], RRPS_ALL[Dirty Mid], "")</f>
        <v/>
      </c>
      <c r="DQ50" s="6" t="str">
        <f>_xlfn.XLOOKUP(DQ$1&amp;"|"&amp;TEXT($C50,"yyyymmdd"), RRPS_ALL[Key], RRPS_ALL[Clean Price Mid], "")</f>
        <v/>
      </c>
      <c r="DR50" s="6"/>
      <c r="DS50" s="6"/>
      <c r="DT50" s="6"/>
      <c r="DU50" s="7" t="str">
        <f>_xlfn.XLOOKUP(DU$1&amp;"|"&amp;TEXT($C50,"yyyymmdd"), RRPS_ALL[Key], RRPS_ALL[Yield to Maturity], "")</f>
        <v/>
      </c>
      <c r="DV50" s="6" t="str">
        <f>_xlfn.XLOOKUP(DV$1&amp;"|"&amp;TEXT($C50,"yyyymmdd"), RRPS_ALL[Key], RRPS_ALL[Mid Price], "")</f>
        <v/>
      </c>
      <c r="DW50" s="6" t="str">
        <f>_xlfn.XLOOKUP(DW$1&amp;"|"&amp;TEXT($C50,"yyyymmdd"), RRPS_ALL[Key], RRPS_ALL[Mid Yield], "")</f>
        <v/>
      </c>
      <c r="DX50" s="6" t="str">
        <f>_xlfn.XLOOKUP(DX$1&amp;"|"&amp;TEXT($C50,"yyyymmdd"), RRPS_ALL[Key], RRPS_ALL[Dirty Mid], "")</f>
        <v/>
      </c>
      <c r="DY50" s="6" t="str">
        <f>_xlfn.XLOOKUP(DY$1&amp;"|"&amp;TEXT($C50,"yyyymmdd"), RRPS_ALL[Key], RRPS_ALL[Clean Price Mid], "")</f>
        <v/>
      </c>
      <c r="DZ50" s="6"/>
      <c r="EA50" s="6"/>
      <c r="EB50" s="6"/>
      <c r="EC50" s="7" t="str">
        <f>_xlfn.XLOOKUP(EC$1&amp;"|"&amp;TEXT($C50,"yyyymmdd"), RRPS_ALL[Key], RRPS_ALL[Yield to Maturity], "")</f>
        <v/>
      </c>
      <c r="ED50" s="6" t="str">
        <f>_xlfn.XLOOKUP(ED$1&amp;"|"&amp;TEXT($C50,"yyyymmdd"), RRPS_ALL[Key], RRPS_ALL[Mid Price], "")</f>
        <v/>
      </c>
      <c r="EE50" s="6" t="str">
        <f>_xlfn.XLOOKUP(EE$1&amp;"|"&amp;TEXT($C50,"yyyymmdd"), RRPS_ALL[Key], RRPS_ALL[Mid Yield], "")</f>
        <v/>
      </c>
      <c r="EF50" s="6" t="str">
        <f>_xlfn.XLOOKUP(EF$1&amp;"|"&amp;TEXT($C50,"yyyymmdd"), RRPS_ALL[Key], RRPS_ALL[Dirty Mid], "")</f>
        <v/>
      </c>
      <c r="EG50" s="6" t="str">
        <f>_xlfn.XLOOKUP(EG$1&amp;"|"&amp;TEXT($C50,"yyyymmdd"), RRPS_ALL[Key], RRPS_ALL[Clean Price Mid], "")</f>
        <v/>
      </c>
      <c r="EH50" s="6"/>
      <c r="EI50" s="6"/>
      <c r="EJ50" s="6"/>
      <c r="EK50" s="7" t="str">
        <f>_xlfn.XLOOKUP(EK$1&amp;"|"&amp;TEXT($C50,"yyyymmdd"), RRPS_ALL[Key], RRPS_ALL[Yield to Maturity], "")</f>
        <v/>
      </c>
      <c r="EL50" s="6" t="str">
        <f>_xlfn.XLOOKUP(EL$1&amp;"|"&amp;TEXT($C50,"yyyymmdd"), RRPS_ALL[Key], RRPS_ALL[Mid Price], "")</f>
        <v/>
      </c>
      <c r="EM50" s="6" t="str">
        <f>_xlfn.XLOOKUP(EM$1&amp;"|"&amp;TEXT($C50,"yyyymmdd"), RRPS_ALL[Key], RRPS_ALL[Mid Yield], "")</f>
        <v/>
      </c>
      <c r="EN50" s="6" t="str">
        <f>_xlfn.XLOOKUP(EN$1&amp;"|"&amp;TEXT($C50,"yyyymmdd"), RRPS_ALL[Key], RRPS_ALL[Dirty Mid], "")</f>
        <v/>
      </c>
      <c r="EO50" s="6" t="str">
        <f>_xlfn.XLOOKUP(EO$1&amp;"|"&amp;TEXT($C50,"yyyymmdd"), RRPS_ALL[Key], RRPS_ALL[Clean Price Mid], "")</f>
        <v/>
      </c>
      <c r="EP50" s="6"/>
      <c r="EQ50" s="6"/>
      <c r="ER50" s="6"/>
      <c r="ES50" s="7" t="str">
        <f>_xlfn.XLOOKUP(ES$1&amp;"|"&amp;TEXT($C50,"yyyymmdd"), RRPS_ALL[Key], RRPS_ALL[Yield to Maturity], "")</f>
        <v/>
      </c>
      <c r="ET50" s="6" t="str">
        <f>_xlfn.XLOOKUP(ET$1&amp;"|"&amp;TEXT($C50,"yyyymmdd"), RRPS_ALL[Key], RRPS_ALL[Mid Price], "")</f>
        <v/>
      </c>
      <c r="EU50" s="6" t="str">
        <f>_xlfn.XLOOKUP(EU$1&amp;"|"&amp;TEXT($C50,"yyyymmdd"), RRPS_ALL[Key], RRPS_ALL[Mid Yield], "")</f>
        <v/>
      </c>
      <c r="EV50" s="6" t="str">
        <f>_xlfn.XLOOKUP(EV$1&amp;"|"&amp;TEXT($C50,"yyyymmdd"), RRPS_ALL[Key], RRPS_ALL[Dirty Mid], "")</f>
        <v/>
      </c>
      <c r="EW50" s="6" t="str">
        <f>_xlfn.XLOOKUP(EW$1&amp;"|"&amp;TEXT($C50,"yyyymmdd"), RRPS_ALL[Key], RRPS_ALL[Clean Price Mid], "")</f>
        <v/>
      </c>
      <c r="EX50" s="6"/>
      <c r="EY50" s="6"/>
      <c r="EZ50" s="6"/>
      <c r="FA50" s="7" t="str">
        <f>_xlfn.XLOOKUP(FA$1&amp;"|"&amp;TEXT($C50,"yyyymmdd"), RRPS_ALL[Key], RRPS_ALL[Yield to Maturity], "")</f>
        <v/>
      </c>
      <c r="FB50" s="6" t="str">
        <f>_xlfn.XLOOKUP(FB$1&amp;"|"&amp;TEXT($C50,"yyyymmdd"), RRPS_ALL[Key], RRPS_ALL[Mid Price], "")</f>
        <v/>
      </c>
      <c r="FC50" s="6" t="str">
        <f>_xlfn.XLOOKUP(FC$1&amp;"|"&amp;TEXT($C50,"yyyymmdd"), RRPS_ALL[Key], RRPS_ALL[Mid Yield], "")</f>
        <v/>
      </c>
      <c r="FD50" s="6" t="str">
        <f>_xlfn.XLOOKUP(FD$1&amp;"|"&amp;TEXT($C50,"yyyymmdd"), RRPS_ALL[Key], RRPS_ALL[Dirty Mid], "")</f>
        <v/>
      </c>
      <c r="FE50" s="6" t="str">
        <f>_xlfn.XLOOKUP(FE$1&amp;"|"&amp;TEXT($C50,"yyyymmdd"), RRPS_ALL[Key], RRPS_ALL[Clean Price Mid], "")</f>
        <v/>
      </c>
      <c r="FF50" s="6"/>
      <c r="FG50" s="6"/>
      <c r="FH50" s="6"/>
      <c r="FI50" s="7" t="str">
        <f>_xlfn.XLOOKUP(FI$1&amp;"|"&amp;TEXT($C50,"yyyymmdd"), RRPS_ALL[Key], RRPS_ALL[Yield to Maturity], "")</f>
        <v/>
      </c>
      <c r="FJ50" s="6" t="str">
        <f>_xlfn.XLOOKUP(FJ$1&amp;"|"&amp;TEXT($C50,"yyyymmdd"), RRPS_ALL[Key], RRPS_ALL[Mid Price], "")</f>
        <v/>
      </c>
      <c r="FK50" s="6" t="str">
        <f>_xlfn.XLOOKUP(FK$1&amp;"|"&amp;TEXT($C50,"yyyymmdd"), RRPS_ALL[Key], RRPS_ALL[Mid Yield], "")</f>
        <v/>
      </c>
      <c r="FL50" s="6" t="str">
        <f>_xlfn.XLOOKUP(FL$1&amp;"|"&amp;TEXT($C50,"yyyymmdd"), RRPS_ALL[Key], RRPS_ALL[Dirty Mid], "")</f>
        <v/>
      </c>
      <c r="FM50" s="6" t="str">
        <f>_xlfn.XLOOKUP(FM$1&amp;"|"&amp;TEXT($C50,"yyyymmdd"), RRPS_ALL[Key], RRPS_ALL[Clean Price Mid], "")</f>
        <v/>
      </c>
      <c r="FN50" s="6"/>
      <c r="FO50" s="6"/>
      <c r="FP50" s="6"/>
      <c r="FQ50" s="7" t="str">
        <f>_xlfn.XLOOKUP(FQ$1&amp;"|"&amp;TEXT($C50,"yyyymmdd"), RRPS_ALL[Key], RRPS_ALL[Yield to Maturity], "")</f>
        <v/>
      </c>
      <c r="FR50" s="6" t="str">
        <f>_xlfn.XLOOKUP(FR$1&amp;"|"&amp;TEXT($C50,"yyyymmdd"), RRPS_ALL[Key], RRPS_ALL[Mid Price], "")</f>
        <v/>
      </c>
      <c r="FS50" s="6" t="str">
        <f>_xlfn.XLOOKUP(FS$1&amp;"|"&amp;TEXT($C50,"yyyymmdd"), RRPS_ALL[Key], RRPS_ALL[Mid Yield], "")</f>
        <v/>
      </c>
      <c r="FT50" s="6" t="str">
        <f>_xlfn.XLOOKUP(FT$1&amp;"|"&amp;TEXT($C50,"yyyymmdd"), RRPS_ALL[Key], RRPS_ALL[Dirty Mid], "")</f>
        <v/>
      </c>
      <c r="FU50" s="6" t="str">
        <f>_xlfn.XLOOKUP(FU$1&amp;"|"&amp;TEXT($C50,"yyyymmdd"), RRPS_ALL[Key], RRPS_ALL[Clean Price Mid], "")</f>
        <v/>
      </c>
      <c r="FV50" s="6"/>
      <c r="FW50" s="6"/>
      <c r="FX50" s="6"/>
      <c r="FY50" s="7" t="str">
        <f>_xlfn.XLOOKUP(FY$1&amp;"|"&amp;TEXT($C50,"yyyymmdd"), RRPS_ALL[Key], RRPS_ALL[Yield to Maturity], "")</f>
        <v/>
      </c>
      <c r="FZ50" s="6" t="str">
        <f>_xlfn.XLOOKUP(FZ$1&amp;"|"&amp;TEXT($C50,"yyyymmdd"), RRPS_ALL[Key], RRPS_ALL[Mid Price], "")</f>
        <v/>
      </c>
      <c r="GA50" s="6" t="str">
        <f>_xlfn.XLOOKUP(GA$1&amp;"|"&amp;TEXT($C50,"yyyymmdd"), RRPS_ALL[Key], RRPS_ALL[Mid Yield], "")</f>
        <v/>
      </c>
      <c r="GB50" s="6" t="str">
        <f>_xlfn.XLOOKUP(GB$1&amp;"|"&amp;TEXT($C50,"yyyymmdd"), RRPS_ALL[Key], RRPS_ALL[Dirty Mid], "")</f>
        <v/>
      </c>
      <c r="GC50" s="6" t="str">
        <f>_xlfn.XLOOKUP(GC$1&amp;"|"&amp;TEXT($C50,"yyyymmdd"), RRPS_ALL[Key], RRPS_ALL[Clean Price Mid], "")</f>
        <v/>
      </c>
      <c r="GD50" s="6"/>
      <c r="GE50" s="6"/>
      <c r="GF50" s="6"/>
      <c r="GG50" s="7" t="str">
        <f>_xlfn.XLOOKUP(GG$1&amp;"|"&amp;TEXT($C50,"yyyymmdd"), RRPS_ALL[Key], RRPS_ALL[Yield to Maturity], "")</f>
        <v/>
      </c>
      <c r="GH50" s="6" t="str">
        <f>_xlfn.XLOOKUP(GH$1&amp;"|"&amp;TEXT($C50,"yyyymmdd"), RRPS_ALL[Key], RRPS_ALL[Mid Price], "")</f>
        <v/>
      </c>
      <c r="GI50" s="6" t="str">
        <f>_xlfn.XLOOKUP(GI$1&amp;"|"&amp;TEXT($C50,"yyyymmdd"), RRPS_ALL[Key], RRPS_ALL[Mid Yield], "")</f>
        <v/>
      </c>
      <c r="GJ50" s="6" t="str">
        <f>_xlfn.XLOOKUP(GJ$1&amp;"|"&amp;TEXT($C50,"yyyymmdd"), RRPS_ALL[Key], RRPS_ALL[Dirty Mid], "")</f>
        <v/>
      </c>
      <c r="GK50" s="6" t="str">
        <f>_xlfn.XLOOKUP(GK$1&amp;"|"&amp;TEXT($C50,"yyyymmdd"), RRPS_ALL[Key], RRPS_ALL[Clean Price Mid], "")</f>
        <v/>
      </c>
      <c r="GL50" s="6"/>
      <c r="GM50" s="6"/>
      <c r="GN50" s="6"/>
      <c r="GO50" s="7" t="str">
        <f>_xlfn.XLOOKUP(GO$1&amp;"|"&amp;TEXT($C50,"yyyymmdd"), RRPS_ALL[Key], RRPS_ALL[Yield to Maturity], "")</f>
        <v/>
      </c>
      <c r="GP50" s="6" t="str">
        <f>_xlfn.XLOOKUP(GP$1&amp;"|"&amp;TEXT($C50,"yyyymmdd"), RRPS_ALL[Key], RRPS_ALL[Mid Price], "")</f>
        <v/>
      </c>
      <c r="GQ50" s="6" t="str">
        <f>_xlfn.XLOOKUP(GQ$1&amp;"|"&amp;TEXT($C50,"yyyymmdd"), RRPS_ALL[Key], RRPS_ALL[Mid Yield], "")</f>
        <v/>
      </c>
      <c r="GR50" s="6" t="str">
        <f>_xlfn.XLOOKUP(GR$1&amp;"|"&amp;TEXT($C50,"yyyymmdd"), RRPS_ALL[Key], RRPS_ALL[Dirty Mid], "")</f>
        <v/>
      </c>
      <c r="GS50" s="6" t="str">
        <f>_xlfn.XLOOKUP(GS$1&amp;"|"&amp;TEXT($C50,"yyyymmdd"), RRPS_ALL[Key], RRPS_ALL[Clean Price Mid], "")</f>
        <v/>
      </c>
      <c r="GT50" s="6"/>
      <c r="GU50" s="6"/>
      <c r="GV50" s="6"/>
      <c r="GW50" s="7" t="str">
        <f>_xlfn.XLOOKUP(GW$1&amp;"|"&amp;TEXT($C50,"yyyymmdd"), RRPS_ALL[Key], RRPS_ALL[Yield to Maturity], "")</f>
        <v/>
      </c>
      <c r="GX50" s="6" t="str">
        <f>_xlfn.XLOOKUP(GX$1&amp;"|"&amp;TEXT($C50,"yyyymmdd"), RRPS_ALL[Key], RRPS_ALL[Mid Price], "")</f>
        <v/>
      </c>
      <c r="GY50" s="6" t="str">
        <f>_xlfn.XLOOKUP(GY$1&amp;"|"&amp;TEXT($C50,"yyyymmdd"), RRPS_ALL[Key], RRPS_ALL[Mid Yield], "")</f>
        <v/>
      </c>
      <c r="GZ50" s="6" t="str">
        <f>_xlfn.XLOOKUP(GZ$1&amp;"|"&amp;TEXT($C50,"yyyymmdd"), RRPS_ALL[Key], RRPS_ALL[Dirty Mid], "")</f>
        <v/>
      </c>
      <c r="HA50" s="6" t="str">
        <f>_xlfn.XLOOKUP(HA$1&amp;"|"&amp;TEXT($C50,"yyyymmdd"), RRPS_ALL[Key], RRPS_ALL[Clean Price Mid], "")</f>
        <v/>
      </c>
      <c r="HB50" s="6"/>
      <c r="HC50" s="6"/>
      <c r="HD50" s="6"/>
    </row>
    <row r="51" spans="1:212" x14ac:dyDescent="0.2">
      <c r="A51">
        <v>2003</v>
      </c>
      <c r="B51">
        <v>11</v>
      </c>
      <c r="C51" s="5">
        <f t="shared" si="0"/>
        <v>37955</v>
      </c>
      <c r="D51" s="6">
        <v>2</v>
      </c>
      <c r="E51" s="7" t="str">
        <f>_xlfn.XLOOKUP(E$1&amp;"|"&amp;TEXT($C51,"yyyymmdd"), RRPS_ALL[Key], RRPS_ALL[Yield to Maturity], "")</f>
        <v/>
      </c>
      <c r="F51" s="6" t="str">
        <f>_xlfn.XLOOKUP(F$1&amp;"|"&amp;TEXT($C51,"yyyymmdd"), RRPS_ALL[Key], RRPS_ALL[Mid Price], "")</f>
        <v/>
      </c>
      <c r="G51" s="6" t="str">
        <f>_xlfn.XLOOKUP(G$1&amp;"|"&amp;TEXT($C51,"yyyymmdd"), RRPS_ALL[Key], RRPS_ALL[Mid Yield], "")</f>
        <v/>
      </c>
      <c r="H51" s="6" t="str">
        <f>_xlfn.XLOOKUP(H$1&amp;"|"&amp;TEXT($C51,"yyyymmdd"), RRPS_ALL[Key], RRPS_ALL[Dirty Mid], "")</f>
        <v/>
      </c>
      <c r="I51" s="6" t="str">
        <f>_xlfn.XLOOKUP(I$1&amp;"|"&amp;TEXT($C51,"yyyymmdd"), RRPS_ALL[Key], RRPS_ALL[Clean Price Mid], "")</f>
        <v/>
      </c>
      <c r="J51" s="6"/>
      <c r="K51" s="5"/>
      <c r="L51" s="6"/>
      <c r="M51" s="7" t="str">
        <f>_xlfn.XLOOKUP(M$1&amp;"|"&amp;TEXT($C51,"yyyymmdd"), RRPS_ALL[Key], RRPS_ALL[Yield to Maturity], "")</f>
        <v/>
      </c>
      <c r="N51" s="6" t="str">
        <f>_xlfn.XLOOKUP(N$1&amp;"|"&amp;TEXT($C51,"yyyymmdd"), RRPS_ALL[Key], RRPS_ALL[Mid Price], "")</f>
        <v/>
      </c>
      <c r="O51" s="6" t="str">
        <f>_xlfn.XLOOKUP(O$1&amp;"|"&amp;TEXT($C51,"yyyymmdd"), RRPS_ALL[Key], RRPS_ALL[Mid Yield], "")</f>
        <v/>
      </c>
      <c r="P51" s="6" t="str">
        <f>_xlfn.XLOOKUP(P$1&amp;"|"&amp;TEXT($C51,"yyyymmdd"), RRPS_ALL[Key], RRPS_ALL[Dirty Mid], "")</f>
        <v/>
      </c>
      <c r="Q51" s="6" t="str">
        <f>_xlfn.XLOOKUP(Q$1&amp;"|"&amp;TEXT($C51,"yyyymmdd"), RRPS_ALL[Key], RRPS_ALL[Clean Price Mid], "")</f>
        <v/>
      </c>
      <c r="R51" s="6"/>
      <c r="S51" s="5"/>
      <c r="T51" s="6"/>
      <c r="U51" s="7" t="str">
        <f>_xlfn.XLOOKUP(U$1&amp;"|"&amp;TEXT($C51,"yyyymmdd"), RRPS_ALL[Key], RRPS_ALL[Yield to Maturity], "")</f>
        <v/>
      </c>
      <c r="V51" s="6" t="str">
        <f>_xlfn.XLOOKUP(V$1&amp;"|"&amp;TEXT($C51,"yyyymmdd"), RRPS_ALL[Key], RRPS_ALL[Mid Price], "")</f>
        <v/>
      </c>
      <c r="W51" s="6" t="str">
        <f>_xlfn.XLOOKUP(W$1&amp;"|"&amp;TEXT($C51,"yyyymmdd"), RRPS_ALL[Key], RRPS_ALL[Mid Yield], "")</f>
        <v/>
      </c>
      <c r="X51" s="6" t="str">
        <f>_xlfn.XLOOKUP(X$1&amp;"|"&amp;TEXT($C51,"yyyymmdd"), RRPS_ALL[Key], RRPS_ALL[Dirty Mid], "")</f>
        <v/>
      </c>
      <c r="Y51" s="6" t="str">
        <f>_xlfn.XLOOKUP(Y$1&amp;"|"&amp;TEXT($C51,"yyyymmdd"), RRPS_ALL[Key], RRPS_ALL[Clean Price Mid], "")</f>
        <v/>
      </c>
      <c r="Z51" s="6"/>
      <c r="AA51" s="5"/>
      <c r="AB51" s="6"/>
      <c r="AC51" s="7" t="str">
        <f>_xlfn.XLOOKUP(AC$1&amp;"|"&amp;TEXT($C51,"yyyymmdd"), RRPS_ALL[Key], RRPS_ALL[Yield to Maturity], "")</f>
        <v/>
      </c>
      <c r="AD51" s="6" t="str">
        <f>_xlfn.XLOOKUP(AD$1&amp;"|"&amp;TEXT($C51,"yyyymmdd"), RRPS_ALL[Key], RRPS_ALL[Mid Price], "")</f>
        <v/>
      </c>
      <c r="AE51" s="6" t="str">
        <f>_xlfn.XLOOKUP(AE$1&amp;"|"&amp;TEXT($C51,"yyyymmdd"), RRPS_ALL[Key], RRPS_ALL[Mid Yield], "")</f>
        <v/>
      </c>
      <c r="AF51" s="6" t="str">
        <f>_xlfn.XLOOKUP(AF$1&amp;"|"&amp;TEXT($C51,"yyyymmdd"), RRPS_ALL[Key], RRPS_ALL[Dirty Mid], "")</f>
        <v/>
      </c>
      <c r="AG51" s="6" t="str">
        <f>_xlfn.XLOOKUP(AG$1&amp;"|"&amp;TEXT($C51,"yyyymmdd"), RRPS_ALL[Key], RRPS_ALL[Clean Price Mid], "")</f>
        <v/>
      </c>
      <c r="AH51" s="6"/>
      <c r="AI51" s="5"/>
      <c r="AJ51" s="6"/>
      <c r="AK51" s="7" t="str">
        <f>_xlfn.XLOOKUP(AK$1&amp;"|"&amp;TEXT($C51,"yyyymmdd"), RRPS_ALL[Key], RRPS_ALL[Yield to Maturity], "")</f>
        <v/>
      </c>
      <c r="AL51" s="6" t="str">
        <f>_xlfn.XLOOKUP(AL$1&amp;"|"&amp;TEXT($C51,"yyyymmdd"), RRPS_ALL[Key], RRPS_ALL[Mid Price], "")</f>
        <v/>
      </c>
      <c r="AM51" s="6" t="str">
        <f>_xlfn.XLOOKUP(AM$1&amp;"|"&amp;TEXT($C51,"yyyymmdd"), RRPS_ALL[Key], RRPS_ALL[Mid Yield], "")</f>
        <v/>
      </c>
      <c r="AN51" s="6" t="str">
        <f>_xlfn.XLOOKUP(AN$1&amp;"|"&amp;TEXT($C51,"yyyymmdd"), RRPS_ALL[Key], RRPS_ALL[Dirty Mid], "")</f>
        <v/>
      </c>
      <c r="AO51" s="6" t="str">
        <f>_xlfn.XLOOKUP(AO$1&amp;"|"&amp;TEXT($C51,"yyyymmdd"), RRPS_ALL[Key], RRPS_ALL[Clean Price Mid], "")</f>
        <v/>
      </c>
      <c r="AP51" s="6"/>
      <c r="AQ51" s="5"/>
      <c r="AR51" s="6"/>
      <c r="AS51" s="7" t="str">
        <f>_xlfn.XLOOKUP(AS$1&amp;"|"&amp;TEXT($C51,"yyyymmdd"), RRPS_ALL[Key], RRPS_ALL[Yield to Maturity], "")</f>
        <v/>
      </c>
      <c r="AT51" s="6" t="str">
        <f>_xlfn.XLOOKUP(AT$1&amp;"|"&amp;TEXT($C51,"yyyymmdd"), RRPS_ALL[Key], RRPS_ALL[Mid Price], "")</f>
        <v/>
      </c>
      <c r="AU51" s="6" t="str">
        <f>_xlfn.XLOOKUP(AU$1&amp;"|"&amp;TEXT($C51,"yyyymmdd"), RRPS_ALL[Key], RRPS_ALL[Mid Yield], "")</f>
        <v/>
      </c>
      <c r="AV51" s="6" t="str">
        <f>_xlfn.XLOOKUP(AV$1&amp;"|"&amp;TEXT($C51,"yyyymmdd"), RRPS_ALL[Key], RRPS_ALL[Dirty Mid], "")</f>
        <v/>
      </c>
      <c r="AW51" s="6" t="str">
        <f>_xlfn.XLOOKUP(AW$1&amp;"|"&amp;TEXT($C51,"yyyymmdd"), RRPS_ALL[Key], RRPS_ALL[Clean Price Mid], "")</f>
        <v/>
      </c>
      <c r="AX51" s="6"/>
      <c r="AY51" s="5"/>
      <c r="AZ51" s="6"/>
      <c r="BA51" s="7" t="str">
        <f>_xlfn.XLOOKUP(BA$1&amp;"|"&amp;TEXT($C51,"yyyymmdd"), RRPS_ALL[Key], RRPS_ALL[Yield to Maturity], "")</f>
        <v/>
      </c>
      <c r="BB51" s="6" t="str">
        <f>_xlfn.XLOOKUP(BB$1&amp;"|"&amp;TEXT($C51,"yyyymmdd"), RRPS_ALL[Key], RRPS_ALL[Mid Price], "")</f>
        <v/>
      </c>
      <c r="BC51" s="6" t="str">
        <f>_xlfn.XLOOKUP(BC$1&amp;"|"&amp;TEXT($C51,"yyyymmdd"), RRPS_ALL[Key], RRPS_ALL[Mid Yield], "")</f>
        <v/>
      </c>
      <c r="BD51" s="6" t="str">
        <f>_xlfn.XLOOKUP(BD$1&amp;"|"&amp;TEXT($C51,"yyyymmdd"), RRPS_ALL[Key], RRPS_ALL[Dirty Mid], "")</f>
        <v/>
      </c>
      <c r="BE51" s="6" t="str">
        <f>_xlfn.XLOOKUP(BE$1&amp;"|"&amp;TEXT($C51,"yyyymmdd"), RRPS_ALL[Key], RRPS_ALL[Clean Price Mid], "")</f>
        <v/>
      </c>
      <c r="BF51" s="6"/>
      <c r="BG51" s="5"/>
      <c r="BH51" s="6"/>
      <c r="BI51" s="7" t="str">
        <f>_xlfn.XLOOKUP(BI$1&amp;"|"&amp;TEXT($C51,"yyyymmdd"), RRPS_ALL[Key], RRPS_ALL[Yield to Maturity], "")</f>
        <v/>
      </c>
      <c r="BJ51" s="6" t="str">
        <f>_xlfn.XLOOKUP(BJ$1&amp;"|"&amp;TEXT($C51,"yyyymmdd"), RRPS_ALL[Key], RRPS_ALL[Mid Price], "")</f>
        <v/>
      </c>
      <c r="BK51" s="6" t="str">
        <f>_xlfn.XLOOKUP(BK$1&amp;"|"&amp;TEXT($C51,"yyyymmdd"), RRPS_ALL[Key], RRPS_ALL[Mid Yield], "")</f>
        <v/>
      </c>
      <c r="BL51" s="6" t="str">
        <f>_xlfn.XLOOKUP(BL$1&amp;"|"&amp;TEXT($C51,"yyyymmdd"), RRPS_ALL[Key], RRPS_ALL[Dirty Mid], "")</f>
        <v/>
      </c>
      <c r="BM51" s="6" t="str">
        <f>_xlfn.XLOOKUP(BM$1&amp;"|"&amp;TEXT($C51,"yyyymmdd"), RRPS_ALL[Key], RRPS_ALL[Clean Price Mid], "")</f>
        <v/>
      </c>
      <c r="BN51" s="6"/>
      <c r="BO51" s="5"/>
      <c r="BP51" s="6"/>
      <c r="BQ51" s="7" t="str">
        <f>_xlfn.XLOOKUP(BQ$1&amp;"|"&amp;TEXT($C51,"yyyymmdd"), RRPS_ALL[Key], RRPS_ALL[Yield to Maturity], "")</f>
        <v/>
      </c>
      <c r="BR51" s="6" t="str">
        <f>_xlfn.XLOOKUP(BR$1&amp;"|"&amp;TEXT($C51,"yyyymmdd"), RRPS_ALL[Key], RRPS_ALL[Mid Price], "")</f>
        <v/>
      </c>
      <c r="BS51" s="6" t="str">
        <f>_xlfn.XLOOKUP(BS$1&amp;"|"&amp;TEXT($C51,"yyyymmdd"), RRPS_ALL[Key], RRPS_ALL[Mid Yield], "")</f>
        <v/>
      </c>
      <c r="BT51" s="6" t="str">
        <f>_xlfn.XLOOKUP(BT$1&amp;"|"&amp;TEXT($C51,"yyyymmdd"), RRPS_ALL[Key], RRPS_ALL[Dirty Mid], "")</f>
        <v/>
      </c>
      <c r="BU51" s="6" t="str">
        <f>_xlfn.XLOOKUP(BU$1&amp;"|"&amp;TEXT($C51,"yyyymmdd"), RRPS_ALL[Key], RRPS_ALL[Clean Price Mid], "")</f>
        <v/>
      </c>
      <c r="BV51" s="6"/>
      <c r="BW51" s="6"/>
      <c r="BX51" s="6"/>
      <c r="BY51" s="7" t="str">
        <f>_xlfn.XLOOKUP(BY$1&amp;"|"&amp;TEXT($C51,"yyyymmdd"), RRPS_ALL[Key], RRPS_ALL[Yield to Maturity], "")</f>
        <v/>
      </c>
      <c r="BZ51" s="6" t="str">
        <f>_xlfn.XLOOKUP(BZ$1&amp;"|"&amp;TEXT($C51,"yyyymmdd"), RRPS_ALL[Key], RRPS_ALL[Mid Price], "")</f>
        <v/>
      </c>
      <c r="CA51" s="6" t="str">
        <f>_xlfn.XLOOKUP(CA$1&amp;"|"&amp;TEXT($C51,"yyyymmdd"), RRPS_ALL[Key], RRPS_ALL[Mid Yield], "")</f>
        <v/>
      </c>
      <c r="CB51" s="6" t="str">
        <f>_xlfn.XLOOKUP(CB$1&amp;"|"&amp;TEXT($C51,"yyyymmdd"), RRPS_ALL[Key], RRPS_ALL[Dirty Mid], "")</f>
        <v/>
      </c>
      <c r="CC51" s="6" t="str">
        <f>_xlfn.XLOOKUP(CC$1&amp;"|"&amp;TEXT($C51,"yyyymmdd"), RRPS_ALL[Key], RRPS_ALL[Clean Price Mid], "")</f>
        <v/>
      </c>
      <c r="CD51" s="6"/>
      <c r="CE51" s="6"/>
      <c r="CF51" s="6"/>
      <c r="CG51" s="7" t="str">
        <f>_xlfn.XLOOKUP(CG$1&amp;"|"&amp;TEXT($C51,"yyyymmdd"), RRPS_ALL[Key], RRPS_ALL[Yield to Maturity], "")</f>
        <v/>
      </c>
      <c r="CH51" s="6" t="str">
        <f>_xlfn.XLOOKUP(CH$1&amp;"|"&amp;TEXT($C51,"yyyymmdd"), RRPS_ALL[Key], RRPS_ALL[Mid Price], "")</f>
        <v/>
      </c>
      <c r="CI51" s="6" t="str">
        <f>_xlfn.XLOOKUP(CI$1&amp;"|"&amp;TEXT($C51,"yyyymmdd"), RRPS_ALL[Key], RRPS_ALL[Mid Yield], "")</f>
        <v/>
      </c>
      <c r="CJ51" s="6" t="str">
        <f>_xlfn.XLOOKUP(CJ$1&amp;"|"&amp;TEXT($C51,"yyyymmdd"), RRPS_ALL[Key], RRPS_ALL[Dirty Mid], "")</f>
        <v/>
      </c>
      <c r="CK51" s="6" t="str">
        <f>_xlfn.XLOOKUP(CK$1&amp;"|"&amp;TEXT($C51,"yyyymmdd"), RRPS_ALL[Key], RRPS_ALL[Clean Price Mid], "")</f>
        <v/>
      </c>
      <c r="CL51" s="6"/>
      <c r="CM51" s="6"/>
      <c r="CN51" s="6"/>
      <c r="CO51" s="7" t="str">
        <f>_xlfn.XLOOKUP(CO$1&amp;"|"&amp;TEXT($C51,"yyyymmdd"), RRPS_ALL[Key], RRPS_ALL[Yield to Maturity], "")</f>
        <v/>
      </c>
      <c r="CP51" s="6" t="str">
        <f>_xlfn.XLOOKUP(CP$1&amp;"|"&amp;TEXT($C51,"yyyymmdd"), RRPS_ALL[Key], RRPS_ALL[Mid Price], "")</f>
        <v/>
      </c>
      <c r="CQ51" s="6" t="str">
        <f>_xlfn.XLOOKUP(CQ$1&amp;"|"&amp;TEXT($C51,"yyyymmdd"), RRPS_ALL[Key], RRPS_ALL[Mid Yield], "")</f>
        <v/>
      </c>
      <c r="CR51" s="6" t="str">
        <f>_xlfn.XLOOKUP(CR$1&amp;"|"&amp;TEXT($C51,"yyyymmdd"), RRPS_ALL[Key], RRPS_ALL[Dirty Mid], "")</f>
        <v/>
      </c>
      <c r="CS51" s="6" t="str">
        <f>_xlfn.XLOOKUP(CS$1&amp;"|"&amp;TEXT($C51,"yyyymmdd"), RRPS_ALL[Key], RRPS_ALL[Clean Price Mid], "")</f>
        <v/>
      </c>
      <c r="CT51" s="6"/>
      <c r="CU51" s="6"/>
      <c r="CV51" s="6"/>
      <c r="CW51" s="7" t="str">
        <f>_xlfn.XLOOKUP(CW$1&amp;"|"&amp;TEXT($C51,"yyyymmdd"), RRPS_ALL[Key], RRPS_ALL[Yield to Maturity], "")</f>
        <v/>
      </c>
      <c r="CX51" s="6" t="str">
        <f>_xlfn.XLOOKUP(CX$1&amp;"|"&amp;TEXT($C51,"yyyymmdd"), RRPS_ALL[Key], RRPS_ALL[Mid Price], "")</f>
        <v/>
      </c>
      <c r="CY51" s="6" t="str">
        <f>_xlfn.XLOOKUP(CY$1&amp;"|"&amp;TEXT($C51,"yyyymmdd"), RRPS_ALL[Key], RRPS_ALL[Mid Yield], "")</f>
        <v/>
      </c>
      <c r="CZ51" s="6" t="str">
        <f>_xlfn.XLOOKUP(CZ$1&amp;"|"&amp;TEXT($C51,"yyyymmdd"), RRPS_ALL[Key], RRPS_ALL[Dirty Mid], "")</f>
        <v/>
      </c>
      <c r="DA51" s="6" t="str">
        <f>_xlfn.XLOOKUP(DA$1&amp;"|"&amp;TEXT($C51,"yyyymmdd"), RRPS_ALL[Key], RRPS_ALL[Clean Price Mid], "")</f>
        <v/>
      </c>
      <c r="DB51" s="6"/>
      <c r="DC51" s="6"/>
      <c r="DD51" s="6"/>
      <c r="DE51" s="7" t="str">
        <f>_xlfn.XLOOKUP(DE$1&amp;"|"&amp;TEXT($C51,"yyyymmdd"), RRPS_ALL[Key], RRPS_ALL[Yield to Maturity], "")</f>
        <v/>
      </c>
      <c r="DF51" s="6" t="str">
        <f>_xlfn.XLOOKUP(DF$1&amp;"|"&amp;TEXT($C51,"yyyymmdd"), RRPS_ALL[Key], RRPS_ALL[Mid Price], "")</f>
        <v/>
      </c>
      <c r="DG51" s="6" t="str">
        <f>_xlfn.XLOOKUP(DG$1&amp;"|"&amp;TEXT($C51,"yyyymmdd"), RRPS_ALL[Key], RRPS_ALL[Mid Yield], "")</f>
        <v/>
      </c>
      <c r="DH51" s="6" t="str">
        <f>_xlfn.XLOOKUP(DH$1&amp;"|"&amp;TEXT($C51,"yyyymmdd"), RRPS_ALL[Key], RRPS_ALL[Dirty Mid], "")</f>
        <v/>
      </c>
      <c r="DI51" s="6" t="str">
        <f>_xlfn.XLOOKUP(DI$1&amp;"|"&amp;TEXT($C51,"yyyymmdd"), RRPS_ALL[Key], RRPS_ALL[Clean Price Mid], "")</f>
        <v/>
      </c>
      <c r="DJ51" s="6"/>
      <c r="DK51" s="6"/>
      <c r="DL51" s="6"/>
      <c r="DM51" s="7" t="str">
        <f>_xlfn.XLOOKUP(DM$1&amp;"|"&amp;TEXT($C51,"yyyymmdd"), RRPS_ALL[Key], RRPS_ALL[Yield to Maturity], "")</f>
        <v/>
      </c>
      <c r="DN51" s="6" t="str">
        <f>_xlfn.XLOOKUP(DN$1&amp;"|"&amp;TEXT($C51,"yyyymmdd"), RRPS_ALL[Key], RRPS_ALL[Mid Price], "")</f>
        <v/>
      </c>
      <c r="DO51" s="6" t="str">
        <f>_xlfn.XLOOKUP(DO$1&amp;"|"&amp;TEXT($C51,"yyyymmdd"), RRPS_ALL[Key], RRPS_ALL[Mid Yield], "")</f>
        <v/>
      </c>
      <c r="DP51" s="6" t="str">
        <f>_xlfn.XLOOKUP(DP$1&amp;"|"&amp;TEXT($C51,"yyyymmdd"), RRPS_ALL[Key], RRPS_ALL[Dirty Mid], "")</f>
        <v/>
      </c>
      <c r="DQ51" s="6" t="str">
        <f>_xlfn.XLOOKUP(DQ$1&amp;"|"&amp;TEXT($C51,"yyyymmdd"), RRPS_ALL[Key], RRPS_ALL[Clean Price Mid], "")</f>
        <v/>
      </c>
      <c r="DR51" s="6"/>
      <c r="DS51" s="6"/>
      <c r="DT51" s="6"/>
      <c r="DU51" s="7" t="str">
        <f>_xlfn.XLOOKUP(DU$1&amp;"|"&amp;TEXT($C51,"yyyymmdd"), RRPS_ALL[Key], RRPS_ALL[Yield to Maturity], "")</f>
        <v/>
      </c>
      <c r="DV51" s="6" t="str">
        <f>_xlfn.XLOOKUP(DV$1&amp;"|"&amp;TEXT($C51,"yyyymmdd"), RRPS_ALL[Key], RRPS_ALL[Mid Price], "")</f>
        <v/>
      </c>
      <c r="DW51" s="6" t="str">
        <f>_xlfn.XLOOKUP(DW$1&amp;"|"&amp;TEXT($C51,"yyyymmdd"), RRPS_ALL[Key], RRPS_ALL[Mid Yield], "")</f>
        <v/>
      </c>
      <c r="DX51" s="6" t="str">
        <f>_xlfn.XLOOKUP(DX$1&amp;"|"&amp;TEXT($C51,"yyyymmdd"), RRPS_ALL[Key], RRPS_ALL[Dirty Mid], "")</f>
        <v/>
      </c>
      <c r="DY51" s="6" t="str">
        <f>_xlfn.XLOOKUP(DY$1&amp;"|"&amp;TEXT($C51,"yyyymmdd"), RRPS_ALL[Key], RRPS_ALL[Clean Price Mid], "")</f>
        <v/>
      </c>
      <c r="DZ51" s="6"/>
      <c r="EA51" s="6"/>
      <c r="EB51" s="6"/>
      <c r="EC51" s="7" t="str">
        <f>_xlfn.XLOOKUP(EC$1&amp;"|"&amp;TEXT($C51,"yyyymmdd"), RRPS_ALL[Key], RRPS_ALL[Yield to Maturity], "")</f>
        <v/>
      </c>
      <c r="ED51" s="6" t="str">
        <f>_xlfn.XLOOKUP(ED$1&amp;"|"&amp;TEXT($C51,"yyyymmdd"), RRPS_ALL[Key], RRPS_ALL[Mid Price], "")</f>
        <v/>
      </c>
      <c r="EE51" s="6" t="str">
        <f>_xlfn.XLOOKUP(EE$1&amp;"|"&amp;TEXT($C51,"yyyymmdd"), RRPS_ALL[Key], RRPS_ALL[Mid Yield], "")</f>
        <v/>
      </c>
      <c r="EF51" s="6" t="str">
        <f>_xlfn.XLOOKUP(EF$1&amp;"|"&amp;TEXT($C51,"yyyymmdd"), RRPS_ALL[Key], RRPS_ALL[Dirty Mid], "")</f>
        <v/>
      </c>
      <c r="EG51" s="6" t="str">
        <f>_xlfn.XLOOKUP(EG$1&amp;"|"&amp;TEXT($C51,"yyyymmdd"), RRPS_ALL[Key], RRPS_ALL[Clean Price Mid], "")</f>
        <v/>
      </c>
      <c r="EH51" s="6"/>
      <c r="EI51" s="6"/>
      <c r="EJ51" s="6"/>
      <c r="EK51" s="7" t="str">
        <f>_xlfn.XLOOKUP(EK$1&amp;"|"&amp;TEXT($C51,"yyyymmdd"), RRPS_ALL[Key], RRPS_ALL[Yield to Maturity], "")</f>
        <v/>
      </c>
      <c r="EL51" s="6" t="str">
        <f>_xlfn.XLOOKUP(EL$1&amp;"|"&amp;TEXT($C51,"yyyymmdd"), RRPS_ALL[Key], RRPS_ALL[Mid Price], "")</f>
        <v/>
      </c>
      <c r="EM51" s="6" t="str">
        <f>_xlfn.XLOOKUP(EM$1&amp;"|"&amp;TEXT($C51,"yyyymmdd"), RRPS_ALL[Key], RRPS_ALL[Mid Yield], "")</f>
        <v/>
      </c>
      <c r="EN51" s="6" t="str">
        <f>_xlfn.XLOOKUP(EN$1&amp;"|"&amp;TEXT($C51,"yyyymmdd"), RRPS_ALL[Key], RRPS_ALL[Dirty Mid], "")</f>
        <v/>
      </c>
      <c r="EO51" s="6" t="str">
        <f>_xlfn.XLOOKUP(EO$1&amp;"|"&amp;TEXT($C51,"yyyymmdd"), RRPS_ALL[Key], RRPS_ALL[Clean Price Mid], "")</f>
        <v/>
      </c>
      <c r="EP51" s="6"/>
      <c r="EQ51" s="6"/>
      <c r="ER51" s="6"/>
      <c r="ES51" s="7" t="str">
        <f>_xlfn.XLOOKUP(ES$1&amp;"|"&amp;TEXT($C51,"yyyymmdd"), RRPS_ALL[Key], RRPS_ALL[Yield to Maturity], "")</f>
        <v/>
      </c>
      <c r="ET51" s="6" t="str">
        <f>_xlfn.XLOOKUP(ET$1&amp;"|"&amp;TEXT($C51,"yyyymmdd"), RRPS_ALL[Key], RRPS_ALL[Mid Price], "")</f>
        <v/>
      </c>
      <c r="EU51" s="6" t="str">
        <f>_xlfn.XLOOKUP(EU$1&amp;"|"&amp;TEXT($C51,"yyyymmdd"), RRPS_ALL[Key], RRPS_ALL[Mid Yield], "")</f>
        <v/>
      </c>
      <c r="EV51" s="6" t="str">
        <f>_xlfn.XLOOKUP(EV$1&amp;"|"&amp;TEXT($C51,"yyyymmdd"), RRPS_ALL[Key], RRPS_ALL[Dirty Mid], "")</f>
        <v/>
      </c>
      <c r="EW51" s="6" t="str">
        <f>_xlfn.XLOOKUP(EW$1&amp;"|"&amp;TEXT($C51,"yyyymmdd"), RRPS_ALL[Key], RRPS_ALL[Clean Price Mid], "")</f>
        <v/>
      </c>
      <c r="EX51" s="6"/>
      <c r="EY51" s="6"/>
      <c r="EZ51" s="6"/>
      <c r="FA51" s="7" t="str">
        <f>_xlfn.XLOOKUP(FA$1&amp;"|"&amp;TEXT($C51,"yyyymmdd"), RRPS_ALL[Key], RRPS_ALL[Yield to Maturity], "")</f>
        <v/>
      </c>
      <c r="FB51" s="6" t="str">
        <f>_xlfn.XLOOKUP(FB$1&amp;"|"&amp;TEXT($C51,"yyyymmdd"), RRPS_ALL[Key], RRPS_ALL[Mid Price], "")</f>
        <v/>
      </c>
      <c r="FC51" s="6" t="str">
        <f>_xlfn.XLOOKUP(FC$1&amp;"|"&amp;TEXT($C51,"yyyymmdd"), RRPS_ALL[Key], RRPS_ALL[Mid Yield], "")</f>
        <v/>
      </c>
      <c r="FD51" s="6" t="str">
        <f>_xlfn.XLOOKUP(FD$1&amp;"|"&amp;TEXT($C51,"yyyymmdd"), RRPS_ALL[Key], RRPS_ALL[Dirty Mid], "")</f>
        <v/>
      </c>
      <c r="FE51" s="6" t="str">
        <f>_xlfn.XLOOKUP(FE$1&amp;"|"&amp;TEXT($C51,"yyyymmdd"), RRPS_ALL[Key], RRPS_ALL[Clean Price Mid], "")</f>
        <v/>
      </c>
      <c r="FF51" s="6"/>
      <c r="FG51" s="6"/>
      <c r="FH51" s="6"/>
      <c r="FI51" s="7" t="str">
        <f>_xlfn.XLOOKUP(FI$1&amp;"|"&amp;TEXT($C51,"yyyymmdd"), RRPS_ALL[Key], RRPS_ALL[Yield to Maturity], "")</f>
        <v/>
      </c>
      <c r="FJ51" s="6" t="str">
        <f>_xlfn.XLOOKUP(FJ$1&amp;"|"&amp;TEXT($C51,"yyyymmdd"), RRPS_ALL[Key], RRPS_ALL[Mid Price], "")</f>
        <v/>
      </c>
      <c r="FK51" s="6" t="str">
        <f>_xlfn.XLOOKUP(FK$1&amp;"|"&amp;TEXT($C51,"yyyymmdd"), RRPS_ALL[Key], RRPS_ALL[Mid Yield], "")</f>
        <v/>
      </c>
      <c r="FL51" s="6" t="str">
        <f>_xlfn.XLOOKUP(FL$1&amp;"|"&amp;TEXT($C51,"yyyymmdd"), RRPS_ALL[Key], RRPS_ALL[Dirty Mid], "")</f>
        <v/>
      </c>
      <c r="FM51" s="6" t="str">
        <f>_xlfn.XLOOKUP(FM$1&amp;"|"&amp;TEXT($C51,"yyyymmdd"), RRPS_ALL[Key], RRPS_ALL[Clean Price Mid], "")</f>
        <v/>
      </c>
      <c r="FN51" s="6"/>
      <c r="FO51" s="6"/>
      <c r="FP51" s="6"/>
      <c r="FQ51" s="7" t="str">
        <f>_xlfn.XLOOKUP(FQ$1&amp;"|"&amp;TEXT($C51,"yyyymmdd"), RRPS_ALL[Key], RRPS_ALL[Yield to Maturity], "")</f>
        <v/>
      </c>
      <c r="FR51" s="6" t="str">
        <f>_xlfn.XLOOKUP(FR$1&amp;"|"&amp;TEXT($C51,"yyyymmdd"), RRPS_ALL[Key], RRPS_ALL[Mid Price], "")</f>
        <v/>
      </c>
      <c r="FS51" s="6" t="str">
        <f>_xlfn.XLOOKUP(FS$1&amp;"|"&amp;TEXT($C51,"yyyymmdd"), RRPS_ALL[Key], RRPS_ALL[Mid Yield], "")</f>
        <v/>
      </c>
      <c r="FT51" s="6" t="str">
        <f>_xlfn.XLOOKUP(FT$1&amp;"|"&amp;TEXT($C51,"yyyymmdd"), RRPS_ALL[Key], RRPS_ALL[Dirty Mid], "")</f>
        <v/>
      </c>
      <c r="FU51" s="6" t="str">
        <f>_xlfn.XLOOKUP(FU$1&amp;"|"&amp;TEXT($C51,"yyyymmdd"), RRPS_ALL[Key], RRPS_ALL[Clean Price Mid], "")</f>
        <v/>
      </c>
      <c r="FV51" s="6"/>
      <c r="FW51" s="6"/>
      <c r="FX51" s="6"/>
      <c r="FY51" s="7" t="str">
        <f>_xlfn.XLOOKUP(FY$1&amp;"|"&amp;TEXT($C51,"yyyymmdd"), RRPS_ALL[Key], RRPS_ALL[Yield to Maturity], "")</f>
        <v/>
      </c>
      <c r="FZ51" s="6" t="str">
        <f>_xlfn.XLOOKUP(FZ$1&amp;"|"&amp;TEXT($C51,"yyyymmdd"), RRPS_ALL[Key], RRPS_ALL[Mid Price], "")</f>
        <v/>
      </c>
      <c r="GA51" s="6" t="str">
        <f>_xlfn.XLOOKUP(GA$1&amp;"|"&amp;TEXT($C51,"yyyymmdd"), RRPS_ALL[Key], RRPS_ALL[Mid Yield], "")</f>
        <v/>
      </c>
      <c r="GB51" s="6" t="str">
        <f>_xlfn.XLOOKUP(GB$1&amp;"|"&amp;TEXT($C51,"yyyymmdd"), RRPS_ALL[Key], RRPS_ALL[Dirty Mid], "")</f>
        <v/>
      </c>
      <c r="GC51" s="6" t="str">
        <f>_xlfn.XLOOKUP(GC$1&amp;"|"&amp;TEXT($C51,"yyyymmdd"), RRPS_ALL[Key], RRPS_ALL[Clean Price Mid], "")</f>
        <v/>
      </c>
      <c r="GD51" s="6"/>
      <c r="GE51" s="6"/>
      <c r="GF51" s="6"/>
      <c r="GG51" s="7" t="str">
        <f>_xlfn.XLOOKUP(GG$1&amp;"|"&amp;TEXT($C51,"yyyymmdd"), RRPS_ALL[Key], RRPS_ALL[Yield to Maturity], "")</f>
        <v/>
      </c>
      <c r="GH51" s="6" t="str">
        <f>_xlfn.XLOOKUP(GH$1&amp;"|"&amp;TEXT($C51,"yyyymmdd"), RRPS_ALL[Key], RRPS_ALL[Mid Price], "")</f>
        <v/>
      </c>
      <c r="GI51" s="6" t="str">
        <f>_xlfn.XLOOKUP(GI$1&amp;"|"&amp;TEXT($C51,"yyyymmdd"), RRPS_ALL[Key], RRPS_ALL[Mid Yield], "")</f>
        <v/>
      </c>
      <c r="GJ51" s="6" t="str">
        <f>_xlfn.XLOOKUP(GJ$1&amp;"|"&amp;TEXT($C51,"yyyymmdd"), RRPS_ALL[Key], RRPS_ALL[Dirty Mid], "")</f>
        <v/>
      </c>
      <c r="GK51" s="6" t="str">
        <f>_xlfn.XLOOKUP(GK$1&amp;"|"&amp;TEXT($C51,"yyyymmdd"), RRPS_ALL[Key], RRPS_ALL[Clean Price Mid], "")</f>
        <v/>
      </c>
      <c r="GL51" s="6"/>
      <c r="GM51" s="6"/>
      <c r="GN51" s="6"/>
      <c r="GO51" s="7" t="str">
        <f>_xlfn.XLOOKUP(GO$1&amp;"|"&amp;TEXT($C51,"yyyymmdd"), RRPS_ALL[Key], RRPS_ALL[Yield to Maturity], "")</f>
        <v/>
      </c>
      <c r="GP51" s="6" t="str">
        <f>_xlfn.XLOOKUP(GP$1&amp;"|"&amp;TEXT($C51,"yyyymmdd"), RRPS_ALL[Key], RRPS_ALL[Mid Price], "")</f>
        <v/>
      </c>
      <c r="GQ51" s="6" t="str">
        <f>_xlfn.XLOOKUP(GQ$1&amp;"|"&amp;TEXT($C51,"yyyymmdd"), RRPS_ALL[Key], RRPS_ALL[Mid Yield], "")</f>
        <v/>
      </c>
      <c r="GR51" s="6" t="str">
        <f>_xlfn.XLOOKUP(GR$1&amp;"|"&amp;TEXT($C51,"yyyymmdd"), RRPS_ALL[Key], RRPS_ALL[Dirty Mid], "")</f>
        <v/>
      </c>
      <c r="GS51" s="6" t="str">
        <f>_xlfn.XLOOKUP(GS$1&amp;"|"&amp;TEXT($C51,"yyyymmdd"), RRPS_ALL[Key], RRPS_ALL[Clean Price Mid], "")</f>
        <v/>
      </c>
      <c r="GT51" s="6"/>
      <c r="GU51" s="6"/>
      <c r="GV51" s="6"/>
      <c r="GW51" s="7" t="str">
        <f>_xlfn.XLOOKUP(GW$1&amp;"|"&amp;TEXT($C51,"yyyymmdd"), RRPS_ALL[Key], RRPS_ALL[Yield to Maturity], "")</f>
        <v/>
      </c>
      <c r="GX51" s="6" t="str">
        <f>_xlfn.XLOOKUP(GX$1&amp;"|"&amp;TEXT($C51,"yyyymmdd"), RRPS_ALL[Key], RRPS_ALL[Mid Price], "")</f>
        <v/>
      </c>
      <c r="GY51" s="6" t="str">
        <f>_xlfn.XLOOKUP(GY$1&amp;"|"&amp;TEXT($C51,"yyyymmdd"), RRPS_ALL[Key], RRPS_ALL[Mid Yield], "")</f>
        <v/>
      </c>
      <c r="GZ51" s="6" t="str">
        <f>_xlfn.XLOOKUP(GZ$1&amp;"|"&amp;TEXT($C51,"yyyymmdd"), RRPS_ALL[Key], RRPS_ALL[Dirty Mid], "")</f>
        <v/>
      </c>
      <c r="HA51" s="6" t="str">
        <f>_xlfn.XLOOKUP(HA$1&amp;"|"&amp;TEXT($C51,"yyyymmdd"), RRPS_ALL[Key], RRPS_ALL[Clean Price Mid], "")</f>
        <v/>
      </c>
      <c r="HB51" s="6"/>
      <c r="HC51" s="6"/>
      <c r="HD51" s="6"/>
    </row>
    <row r="52" spans="1:212" x14ac:dyDescent="0.2">
      <c r="A52">
        <v>2003</v>
      </c>
      <c r="B52">
        <v>12</v>
      </c>
      <c r="C52" s="5">
        <f t="shared" si="0"/>
        <v>37986</v>
      </c>
      <c r="D52" s="6">
        <v>2</v>
      </c>
      <c r="E52" s="7" t="str">
        <f>_xlfn.XLOOKUP(E$1&amp;"|"&amp;TEXT($C52,"yyyymmdd"), RRPS_ALL[Key], RRPS_ALL[Yield to Maturity], "")</f>
        <v/>
      </c>
      <c r="F52" s="6" t="str">
        <f>_xlfn.XLOOKUP(F$1&amp;"|"&amp;TEXT($C52,"yyyymmdd"), RRPS_ALL[Key], RRPS_ALL[Mid Price], "")</f>
        <v/>
      </c>
      <c r="G52" s="6" t="str">
        <f>_xlfn.XLOOKUP(G$1&amp;"|"&amp;TEXT($C52,"yyyymmdd"), RRPS_ALL[Key], RRPS_ALL[Mid Yield], "")</f>
        <v/>
      </c>
      <c r="H52" s="6" t="str">
        <f>_xlfn.XLOOKUP(H$1&amp;"|"&amp;TEXT($C52,"yyyymmdd"), RRPS_ALL[Key], RRPS_ALL[Dirty Mid], "")</f>
        <v/>
      </c>
      <c r="I52" s="6" t="str">
        <f>_xlfn.XLOOKUP(I$1&amp;"|"&amp;TEXT($C52,"yyyymmdd"), RRPS_ALL[Key], RRPS_ALL[Clean Price Mid], "")</f>
        <v/>
      </c>
      <c r="J52" s="6"/>
      <c r="K52" s="5"/>
      <c r="L52" s="6"/>
      <c r="M52" s="7" t="str">
        <f>_xlfn.XLOOKUP(M$1&amp;"|"&amp;TEXT($C52,"yyyymmdd"), RRPS_ALL[Key], RRPS_ALL[Yield to Maturity], "")</f>
        <v/>
      </c>
      <c r="N52" s="6" t="str">
        <f>_xlfn.XLOOKUP(N$1&amp;"|"&amp;TEXT($C52,"yyyymmdd"), RRPS_ALL[Key], RRPS_ALL[Mid Price], "")</f>
        <v/>
      </c>
      <c r="O52" s="6" t="str">
        <f>_xlfn.XLOOKUP(O$1&amp;"|"&amp;TEXT($C52,"yyyymmdd"), RRPS_ALL[Key], RRPS_ALL[Mid Yield], "")</f>
        <v/>
      </c>
      <c r="P52" s="6" t="str">
        <f>_xlfn.XLOOKUP(P$1&amp;"|"&amp;TEXT($C52,"yyyymmdd"), RRPS_ALL[Key], RRPS_ALL[Dirty Mid], "")</f>
        <v/>
      </c>
      <c r="Q52" s="6" t="str">
        <f>_xlfn.XLOOKUP(Q$1&amp;"|"&amp;TEXT($C52,"yyyymmdd"), RRPS_ALL[Key], RRPS_ALL[Clean Price Mid], "")</f>
        <v/>
      </c>
      <c r="R52" s="6"/>
      <c r="S52" s="5"/>
      <c r="T52" s="6"/>
      <c r="U52" s="7" t="str">
        <f>_xlfn.XLOOKUP(U$1&amp;"|"&amp;TEXT($C52,"yyyymmdd"), RRPS_ALL[Key], RRPS_ALL[Yield to Maturity], "")</f>
        <v/>
      </c>
      <c r="V52" s="6" t="str">
        <f>_xlfn.XLOOKUP(V$1&amp;"|"&amp;TEXT($C52,"yyyymmdd"), RRPS_ALL[Key], RRPS_ALL[Mid Price], "")</f>
        <v/>
      </c>
      <c r="W52" s="6" t="str">
        <f>_xlfn.XLOOKUP(W$1&amp;"|"&amp;TEXT($C52,"yyyymmdd"), RRPS_ALL[Key], RRPS_ALL[Mid Yield], "")</f>
        <v/>
      </c>
      <c r="X52" s="6" t="str">
        <f>_xlfn.XLOOKUP(X$1&amp;"|"&amp;TEXT($C52,"yyyymmdd"), RRPS_ALL[Key], RRPS_ALL[Dirty Mid], "")</f>
        <v/>
      </c>
      <c r="Y52" s="6" t="str">
        <f>_xlfn.XLOOKUP(Y$1&amp;"|"&amp;TEXT($C52,"yyyymmdd"), RRPS_ALL[Key], RRPS_ALL[Clean Price Mid], "")</f>
        <v/>
      </c>
      <c r="Z52" s="6"/>
      <c r="AA52" s="5"/>
      <c r="AB52" s="6"/>
      <c r="AC52" s="7" t="str">
        <f>_xlfn.XLOOKUP(AC$1&amp;"|"&amp;TEXT($C52,"yyyymmdd"), RRPS_ALL[Key], RRPS_ALL[Yield to Maturity], "")</f>
        <v/>
      </c>
      <c r="AD52" s="6" t="str">
        <f>_xlfn.XLOOKUP(AD$1&amp;"|"&amp;TEXT($C52,"yyyymmdd"), RRPS_ALL[Key], RRPS_ALL[Mid Price], "")</f>
        <v/>
      </c>
      <c r="AE52" s="6" t="str">
        <f>_xlfn.XLOOKUP(AE$1&amp;"|"&amp;TEXT($C52,"yyyymmdd"), RRPS_ALL[Key], RRPS_ALL[Mid Yield], "")</f>
        <v/>
      </c>
      <c r="AF52" s="6" t="str">
        <f>_xlfn.XLOOKUP(AF$1&amp;"|"&amp;TEXT($C52,"yyyymmdd"), RRPS_ALL[Key], RRPS_ALL[Dirty Mid], "")</f>
        <v/>
      </c>
      <c r="AG52" s="6" t="str">
        <f>_xlfn.XLOOKUP(AG$1&amp;"|"&amp;TEXT($C52,"yyyymmdd"), RRPS_ALL[Key], RRPS_ALL[Clean Price Mid], "")</f>
        <v/>
      </c>
      <c r="AH52" s="6"/>
      <c r="AI52" s="5"/>
      <c r="AJ52" s="6"/>
      <c r="AK52" s="7" t="str">
        <f>_xlfn.XLOOKUP(AK$1&amp;"|"&amp;TEXT($C52,"yyyymmdd"), RRPS_ALL[Key], RRPS_ALL[Yield to Maturity], "")</f>
        <v/>
      </c>
      <c r="AL52" s="6" t="str">
        <f>_xlfn.XLOOKUP(AL$1&amp;"|"&amp;TEXT($C52,"yyyymmdd"), RRPS_ALL[Key], RRPS_ALL[Mid Price], "")</f>
        <v/>
      </c>
      <c r="AM52" s="6" t="str">
        <f>_xlfn.XLOOKUP(AM$1&amp;"|"&amp;TEXT($C52,"yyyymmdd"), RRPS_ALL[Key], RRPS_ALL[Mid Yield], "")</f>
        <v/>
      </c>
      <c r="AN52" s="6" t="str">
        <f>_xlfn.XLOOKUP(AN$1&amp;"|"&amp;TEXT($C52,"yyyymmdd"), RRPS_ALL[Key], RRPS_ALL[Dirty Mid], "")</f>
        <v/>
      </c>
      <c r="AO52" s="6" t="str">
        <f>_xlfn.XLOOKUP(AO$1&amp;"|"&amp;TEXT($C52,"yyyymmdd"), RRPS_ALL[Key], RRPS_ALL[Clean Price Mid], "")</f>
        <v/>
      </c>
      <c r="AP52" s="6"/>
      <c r="AQ52" s="5"/>
      <c r="AR52" s="6"/>
      <c r="AS52" s="7" t="str">
        <f>_xlfn.XLOOKUP(AS$1&amp;"|"&amp;TEXT($C52,"yyyymmdd"), RRPS_ALL[Key], RRPS_ALL[Yield to Maturity], "")</f>
        <v/>
      </c>
      <c r="AT52" s="6" t="str">
        <f>_xlfn.XLOOKUP(AT$1&amp;"|"&amp;TEXT($C52,"yyyymmdd"), RRPS_ALL[Key], RRPS_ALL[Mid Price], "")</f>
        <v/>
      </c>
      <c r="AU52" s="6" t="str">
        <f>_xlfn.XLOOKUP(AU$1&amp;"|"&amp;TEXT($C52,"yyyymmdd"), RRPS_ALL[Key], RRPS_ALL[Mid Yield], "")</f>
        <v/>
      </c>
      <c r="AV52" s="6" t="str">
        <f>_xlfn.XLOOKUP(AV$1&amp;"|"&amp;TEXT($C52,"yyyymmdd"), RRPS_ALL[Key], RRPS_ALL[Dirty Mid], "")</f>
        <v/>
      </c>
      <c r="AW52" s="6" t="str">
        <f>_xlfn.XLOOKUP(AW$1&amp;"|"&amp;TEXT($C52,"yyyymmdd"), RRPS_ALL[Key], RRPS_ALL[Clean Price Mid], "")</f>
        <v/>
      </c>
      <c r="AX52" s="6"/>
      <c r="AY52" s="5"/>
      <c r="AZ52" s="6"/>
      <c r="BA52" s="7" t="str">
        <f>_xlfn.XLOOKUP(BA$1&amp;"|"&amp;TEXT($C52,"yyyymmdd"), RRPS_ALL[Key], RRPS_ALL[Yield to Maturity], "")</f>
        <v/>
      </c>
      <c r="BB52" s="6" t="str">
        <f>_xlfn.XLOOKUP(BB$1&amp;"|"&amp;TEXT($C52,"yyyymmdd"), RRPS_ALL[Key], RRPS_ALL[Mid Price], "")</f>
        <v/>
      </c>
      <c r="BC52" s="6" t="str">
        <f>_xlfn.XLOOKUP(BC$1&amp;"|"&amp;TEXT($C52,"yyyymmdd"), RRPS_ALL[Key], RRPS_ALL[Mid Yield], "")</f>
        <v/>
      </c>
      <c r="BD52" s="6" t="str">
        <f>_xlfn.XLOOKUP(BD$1&amp;"|"&amp;TEXT($C52,"yyyymmdd"), RRPS_ALL[Key], RRPS_ALL[Dirty Mid], "")</f>
        <v/>
      </c>
      <c r="BE52" s="6" t="str">
        <f>_xlfn.XLOOKUP(BE$1&amp;"|"&amp;TEXT($C52,"yyyymmdd"), RRPS_ALL[Key], RRPS_ALL[Clean Price Mid], "")</f>
        <v/>
      </c>
      <c r="BF52" s="6"/>
      <c r="BG52" s="5"/>
      <c r="BH52" s="6"/>
      <c r="BI52" s="7" t="str">
        <f>_xlfn.XLOOKUP(BI$1&amp;"|"&amp;TEXT($C52,"yyyymmdd"), RRPS_ALL[Key], RRPS_ALL[Yield to Maturity], "")</f>
        <v/>
      </c>
      <c r="BJ52" s="6" t="str">
        <f>_xlfn.XLOOKUP(BJ$1&amp;"|"&amp;TEXT($C52,"yyyymmdd"), RRPS_ALL[Key], RRPS_ALL[Mid Price], "")</f>
        <v/>
      </c>
      <c r="BK52" s="6" t="str">
        <f>_xlfn.XLOOKUP(BK$1&amp;"|"&amp;TEXT($C52,"yyyymmdd"), RRPS_ALL[Key], RRPS_ALL[Mid Yield], "")</f>
        <v/>
      </c>
      <c r="BL52" s="6" t="str">
        <f>_xlfn.XLOOKUP(BL$1&amp;"|"&amp;TEXT($C52,"yyyymmdd"), RRPS_ALL[Key], RRPS_ALL[Dirty Mid], "")</f>
        <v/>
      </c>
      <c r="BM52" s="6" t="str">
        <f>_xlfn.XLOOKUP(BM$1&amp;"|"&amp;TEXT($C52,"yyyymmdd"), RRPS_ALL[Key], RRPS_ALL[Clean Price Mid], "")</f>
        <v/>
      </c>
      <c r="BN52" s="6"/>
      <c r="BO52" s="5"/>
      <c r="BP52" s="6"/>
      <c r="BQ52" s="7" t="str">
        <f>_xlfn.XLOOKUP(BQ$1&amp;"|"&amp;TEXT($C52,"yyyymmdd"), RRPS_ALL[Key], RRPS_ALL[Yield to Maturity], "")</f>
        <v/>
      </c>
      <c r="BR52" s="6" t="str">
        <f>_xlfn.XLOOKUP(BR$1&amp;"|"&amp;TEXT($C52,"yyyymmdd"), RRPS_ALL[Key], RRPS_ALL[Mid Price], "")</f>
        <v/>
      </c>
      <c r="BS52" s="6" t="str">
        <f>_xlfn.XLOOKUP(BS$1&amp;"|"&amp;TEXT($C52,"yyyymmdd"), RRPS_ALL[Key], RRPS_ALL[Mid Yield], "")</f>
        <v/>
      </c>
      <c r="BT52" s="6" t="str">
        <f>_xlfn.XLOOKUP(BT$1&amp;"|"&amp;TEXT($C52,"yyyymmdd"), RRPS_ALL[Key], RRPS_ALL[Dirty Mid], "")</f>
        <v/>
      </c>
      <c r="BU52" s="6" t="str">
        <f>_xlfn.XLOOKUP(BU$1&amp;"|"&amp;TEXT($C52,"yyyymmdd"), RRPS_ALL[Key], RRPS_ALL[Clean Price Mid], "")</f>
        <v/>
      </c>
      <c r="BV52" s="6"/>
      <c r="BW52" s="6"/>
      <c r="BX52" s="6"/>
      <c r="BY52" s="7" t="str">
        <f>_xlfn.XLOOKUP(BY$1&amp;"|"&amp;TEXT($C52,"yyyymmdd"), RRPS_ALL[Key], RRPS_ALL[Yield to Maturity], "")</f>
        <v/>
      </c>
      <c r="BZ52" s="6" t="str">
        <f>_xlfn.XLOOKUP(BZ$1&amp;"|"&amp;TEXT($C52,"yyyymmdd"), RRPS_ALL[Key], RRPS_ALL[Mid Price], "")</f>
        <v/>
      </c>
      <c r="CA52" s="6" t="str">
        <f>_xlfn.XLOOKUP(CA$1&amp;"|"&amp;TEXT($C52,"yyyymmdd"), RRPS_ALL[Key], RRPS_ALL[Mid Yield], "")</f>
        <v/>
      </c>
      <c r="CB52" s="6" t="str">
        <f>_xlfn.XLOOKUP(CB$1&amp;"|"&amp;TEXT($C52,"yyyymmdd"), RRPS_ALL[Key], RRPS_ALL[Dirty Mid], "")</f>
        <v/>
      </c>
      <c r="CC52" s="6" t="str">
        <f>_xlfn.XLOOKUP(CC$1&amp;"|"&amp;TEXT($C52,"yyyymmdd"), RRPS_ALL[Key], RRPS_ALL[Clean Price Mid], "")</f>
        <v/>
      </c>
      <c r="CD52" s="6"/>
      <c r="CE52" s="6"/>
      <c r="CF52" s="6"/>
      <c r="CG52" s="7" t="str">
        <f>_xlfn.XLOOKUP(CG$1&amp;"|"&amp;TEXT($C52,"yyyymmdd"), RRPS_ALL[Key], RRPS_ALL[Yield to Maturity], "")</f>
        <v/>
      </c>
      <c r="CH52" s="6" t="str">
        <f>_xlfn.XLOOKUP(CH$1&amp;"|"&amp;TEXT($C52,"yyyymmdd"), RRPS_ALL[Key], RRPS_ALL[Mid Price], "")</f>
        <v/>
      </c>
      <c r="CI52" s="6" t="str">
        <f>_xlfn.XLOOKUP(CI$1&amp;"|"&amp;TEXT($C52,"yyyymmdd"), RRPS_ALL[Key], RRPS_ALL[Mid Yield], "")</f>
        <v/>
      </c>
      <c r="CJ52" s="6" t="str">
        <f>_xlfn.XLOOKUP(CJ$1&amp;"|"&amp;TEXT($C52,"yyyymmdd"), RRPS_ALL[Key], RRPS_ALL[Dirty Mid], "")</f>
        <v/>
      </c>
      <c r="CK52" s="6" t="str">
        <f>_xlfn.XLOOKUP(CK$1&amp;"|"&amp;TEXT($C52,"yyyymmdd"), RRPS_ALL[Key], RRPS_ALL[Clean Price Mid], "")</f>
        <v/>
      </c>
      <c r="CL52" s="6"/>
      <c r="CM52" s="6"/>
      <c r="CN52" s="6"/>
      <c r="CO52" s="7" t="str">
        <f>_xlfn.XLOOKUP(CO$1&amp;"|"&amp;TEXT($C52,"yyyymmdd"), RRPS_ALL[Key], RRPS_ALL[Yield to Maturity], "")</f>
        <v/>
      </c>
      <c r="CP52" s="6" t="str">
        <f>_xlfn.XLOOKUP(CP$1&amp;"|"&amp;TEXT($C52,"yyyymmdd"), RRPS_ALL[Key], RRPS_ALL[Mid Price], "")</f>
        <v/>
      </c>
      <c r="CQ52" s="6" t="str">
        <f>_xlfn.XLOOKUP(CQ$1&amp;"|"&amp;TEXT($C52,"yyyymmdd"), RRPS_ALL[Key], RRPS_ALL[Mid Yield], "")</f>
        <v/>
      </c>
      <c r="CR52" s="6" t="str">
        <f>_xlfn.XLOOKUP(CR$1&amp;"|"&amp;TEXT($C52,"yyyymmdd"), RRPS_ALL[Key], RRPS_ALL[Dirty Mid], "")</f>
        <v/>
      </c>
      <c r="CS52" s="6" t="str">
        <f>_xlfn.XLOOKUP(CS$1&amp;"|"&amp;TEXT($C52,"yyyymmdd"), RRPS_ALL[Key], RRPS_ALL[Clean Price Mid], "")</f>
        <v/>
      </c>
      <c r="CT52" s="6"/>
      <c r="CU52" s="6"/>
      <c r="CV52" s="6"/>
      <c r="CW52" s="7" t="str">
        <f>_xlfn.XLOOKUP(CW$1&amp;"|"&amp;TEXT($C52,"yyyymmdd"), RRPS_ALL[Key], RRPS_ALL[Yield to Maturity], "")</f>
        <v/>
      </c>
      <c r="CX52" s="6" t="str">
        <f>_xlfn.XLOOKUP(CX$1&amp;"|"&amp;TEXT($C52,"yyyymmdd"), RRPS_ALL[Key], RRPS_ALL[Mid Price], "")</f>
        <v/>
      </c>
      <c r="CY52" s="6" t="str">
        <f>_xlfn.XLOOKUP(CY$1&amp;"|"&amp;TEXT($C52,"yyyymmdd"), RRPS_ALL[Key], RRPS_ALL[Mid Yield], "")</f>
        <v/>
      </c>
      <c r="CZ52" s="6" t="str">
        <f>_xlfn.XLOOKUP(CZ$1&amp;"|"&amp;TEXT($C52,"yyyymmdd"), RRPS_ALL[Key], RRPS_ALL[Dirty Mid], "")</f>
        <v/>
      </c>
      <c r="DA52" s="6" t="str">
        <f>_xlfn.XLOOKUP(DA$1&amp;"|"&amp;TEXT($C52,"yyyymmdd"), RRPS_ALL[Key], RRPS_ALL[Clean Price Mid], "")</f>
        <v/>
      </c>
      <c r="DB52" s="6"/>
      <c r="DC52" s="6"/>
      <c r="DD52" s="6"/>
      <c r="DE52" s="7" t="str">
        <f>_xlfn.XLOOKUP(DE$1&amp;"|"&amp;TEXT($C52,"yyyymmdd"), RRPS_ALL[Key], RRPS_ALL[Yield to Maturity], "")</f>
        <v/>
      </c>
      <c r="DF52" s="6" t="str">
        <f>_xlfn.XLOOKUP(DF$1&amp;"|"&amp;TEXT($C52,"yyyymmdd"), RRPS_ALL[Key], RRPS_ALL[Mid Price], "")</f>
        <v/>
      </c>
      <c r="DG52" s="6" t="str">
        <f>_xlfn.XLOOKUP(DG$1&amp;"|"&amp;TEXT($C52,"yyyymmdd"), RRPS_ALL[Key], RRPS_ALL[Mid Yield], "")</f>
        <v/>
      </c>
      <c r="DH52" s="6" t="str">
        <f>_xlfn.XLOOKUP(DH$1&amp;"|"&amp;TEXT($C52,"yyyymmdd"), RRPS_ALL[Key], RRPS_ALL[Dirty Mid], "")</f>
        <v/>
      </c>
      <c r="DI52" s="6" t="str">
        <f>_xlfn.XLOOKUP(DI$1&amp;"|"&amp;TEXT($C52,"yyyymmdd"), RRPS_ALL[Key], RRPS_ALL[Clean Price Mid], "")</f>
        <v/>
      </c>
      <c r="DJ52" s="6"/>
      <c r="DK52" s="6"/>
      <c r="DL52" s="6"/>
      <c r="DM52" s="7" t="str">
        <f>_xlfn.XLOOKUP(DM$1&amp;"|"&amp;TEXT($C52,"yyyymmdd"), RRPS_ALL[Key], RRPS_ALL[Yield to Maturity], "")</f>
        <v/>
      </c>
      <c r="DN52" s="6" t="str">
        <f>_xlfn.XLOOKUP(DN$1&amp;"|"&amp;TEXT($C52,"yyyymmdd"), RRPS_ALL[Key], RRPS_ALL[Mid Price], "")</f>
        <v/>
      </c>
      <c r="DO52" s="6" t="str">
        <f>_xlfn.XLOOKUP(DO$1&amp;"|"&amp;TEXT($C52,"yyyymmdd"), RRPS_ALL[Key], RRPS_ALL[Mid Yield], "")</f>
        <v/>
      </c>
      <c r="DP52" s="6" t="str">
        <f>_xlfn.XLOOKUP(DP$1&amp;"|"&amp;TEXT($C52,"yyyymmdd"), RRPS_ALL[Key], RRPS_ALL[Dirty Mid], "")</f>
        <v/>
      </c>
      <c r="DQ52" s="6" t="str">
        <f>_xlfn.XLOOKUP(DQ$1&amp;"|"&amp;TEXT($C52,"yyyymmdd"), RRPS_ALL[Key], RRPS_ALL[Clean Price Mid], "")</f>
        <v/>
      </c>
      <c r="DR52" s="6"/>
      <c r="DS52" s="6"/>
      <c r="DT52" s="6"/>
      <c r="DU52" s="7" t="str">
        <f>_xlfn.XLOOKUP(DU$1&amp;"|"&amp;TEXT($C52,"yyyymmdd"), RRPS_ALL[Key], RRPS_ALL[Yield to Maturity], "")</f>
        <v/>
      </c>
      <c r="DV52" s="6" t="str">
        <f>_xlfn.XLOOKUP(DV$1&amp;"|"&amp;TEXT($C52,"yyyymmdd"), RRPS_ALL[Key], RRPS_ALL[Mid Price], "")</f>
        <v/>
      </c>
      <c r="DW52" s="6" t="str">
        <f>_xlfn.XLOOKUP(DW$1&amp;"|"&amp;TEXT($C52,"yyyymmdd"), RRPS_ALL[Key], RRPS_ALL[Mid Yield], "")</f>
        <v/>
      </c>
      <c r="DX52" s="6" t="str">
        <f>_xlfn.XLOOKUP(DX$1&amp;"|"&amp;TEXT($C52,"yyyymmdd"), RRPS_ALL[Key], RRPS_ALL[Dirty Mid], "")</f>
        <v/>
      </c>
      <c r="DY52" s="6" t="str">
        <f>_xlfn.XLOOKUP(DY$1&amp;"|"&amp;TEXT($C52,"yyyymmdd"), RRPS_ALL[Key], RRPS_ALL[Clean Price Mid], "")</f>
        <v/>
      </c>
      <c r="DZ52" s="6"/>
      <c r="EA52" s="6"/>
      <c r="EB52" s="6"/>
      <c r="EC52" s="7" t="str">
        <f>_xlfn.XLOOKUP(EC$1&amp;"|"&amp;TEXT($C52,"yyyymmdd"), RRPS_ALL[Key], RRPS_ALL[Yield to Maturity], "")</f>
        <v/>
      </c>
      <c r="ED52" s="6" t="str">
        <f>_xlfn.XLOOKUP(ED$1&amp;"|"&amp;TEXT($C52,"yyyymmdd"), RRPS_ALL[Key], RRPS_ALL[Mid Price], "")</f>
        <v/>
      </c>
      <c r="EE52" s="6" t="str">
        <f>_xlfn.XLOOKUP(EE$1&amp;"|"&amp;TEXT($C52,"yyyymmdd"), RRPS_ALL[Key], RRPS_ALL[Mid Yield], "")</f>
        <v/>
      </c>
      <c r="EF52" s="6" t="str">
        <f>_xlfn.XLOOKUP(EF$1&amp;"|"&amp;TEXT($C52,"yyyymmdd"), RRPS_ALL[Key], RRPS_ALL[Dirty Mid], "")</f>
        <v/>
      </c>
      <c r="EG52" s="6" t="str">
        <f>_xlfn.XLOOKUP(EG$1&amp;"|"&amp;TEXT($C52,"yyyymmdd"), RRPS_ALL[Key], RRPS_ALL[Clean Price Mid], "")</f>
        <v/>
      </c>
      <c r="EH52" s="6"/>
      <c r="EI52" s="6"/>
      <c r="EJ52" s="6"/>
      <c r="EK52" s="7" t="str">
        <f>_xlfn.XLOOKUP(EK$1&amp;"|"&amp;TEXT($C52,"yyyymmdd"), RRPS_ALL[Key], RRPS_ALL[Yield to Maturity], "")</f>
        <v/>
      </c>
      <c r="EL52" s="6" t="str">
        <f>_xlfn.XLOOKUP(EL$1&amp;"|"&amp;TEXT($C52,"yyyymmdd"), RRPS_ALL[Key], RRPS_ALL[Mid Price], "")</f>
        <v/>
      </c>
      <c r="EM52" s="6" t="str">
        <f>_xlfn.XLOOKUP(EM$1&amp;"|"&amp;TEXT($C52,"yyyymmdd"), RRPS_ALL[Key], RRPS_ALL[Mid Yield], "")</f>
        <v/>
      </c>
      <c r="EN52" s="6" t="str">
        <f>_xlfn.XLOOKUP(EN$1&amp;"|"&amp;TEXT($C52,"yyyymmdd"), RRPS_ALL[Key], RRPS_ALL[Dirty Mid], "")</f>
        <v/>
      </c>
      <c r="EO52" s="6" t="str">
        <f>_xlfn.XLOOKUP(EO$1&amp;"|"&amp;TEXT($C52,"yyyymmdd"), RRPS_ALL[Key], RRPS_ALL[Clean Price Mid], "")</f>
        <v/>
      </c>
      <c r="EP52" s="6"/>
      <c r="EQ52" s="6"/>
      <c r="ER52" s="6"/>
      <c r="ES52" s="7" t="str">
        <f>_xlfn.XLOOKUP(ES$1&amp;"|"&amp;TEXT($C52,"yyyymmdd"), RRPS_ALL[Key], RRPS_ALL[Yield to Maturity], "")</f>
        <v/>
      </c>
      <c r="ET52" s="6" t="str">
        <f>_xlfn.XLOOKUP(ET$1&amp;"|"&amp;TEXT($C52,"yyyymmdd"), RRPS_ALL[Key], RRPS_ALL[Mid Price], "")</f>
        <v/>
      </c>
      <c r="EU52" s="6" t="str">
        <f>_xlfn.XLOOKUP(EU$1&amp;"|"&amp;TEXT($C52,"yyyymmdd"), RRPS_ALL[Key], RRPS_ALL[Mid Yield], "")</f>
        <v/>
      </c>
      <c r="EV52" s="6" t="str">
        <f>_xlfn.XLOOKUP(EV$1&amp;"|"&amp;TEXT($C52,"yyyymmdd"), RRPS_ALL[Key], RRPS_ALL[Dirty Mid], "")</f>
        <v/>
      </c>
      <c r="EW52" s="6" t="str">
        <f>_xlfn.XLOOKUP(EW$1&amp;"|"&amp;TEXT($C52,"yyyymmdd"), RRPS_ALL[Key], RRPS_ALL[Clean Price Mid], "")</f>
        <v/>
      </c>
      <c r="EX52" s="6"/>
      <c r="EY52" s="6"/>
      <c r="EZ52" s="6"/>
      <c r="FA52" s="7" t="str">
        <f>_xlfn.XLOOKUP(FA$1&amp;"|"&amp;TEXT($C52,"yyyymmdd"), RRPS_ALL[Key], RRPS_ALL[Yield to Maturity], "")</f>
        <v/>
      </c>
      <c r="FB52" s="6" t="str">
        <f>_xlfn.XLOOKUP(FB$1&amp;"|"&amp;TEXT($C52,"yyyymmdd"), RRPS_ALL[Key], RRPS_ALL[Mid Price], "")</f>
        <v/>
      </c>
      <c r="FC52" s="6" t="str">
        <f>_xlfn.XLOOKUP(FC$1&amp;"|"&amp;TEXT($C52,"yyyymmdd"), RRPS_ALL[Key], RRPS_ALL[Mid Yield], "")</f>
        <v/>
      </c>
      <c r="FD52" s="6" t="str">
        <f>_xlfn.XLOOKUP(FD$1&amp;"|"&amp;TEXT($C52,"yyyymmdd"), RRPS_ALL[Key], RRPS_ALL[Dirty Mid], "")</f>
        <v/>
      </c>
      <c r="FE52" s="6" t="str">
        <f>_xlfn.XLOOKUP(FE$1&amp;"|"&amp;TEXT($C52,"yyyymmdd"), RRPS_ALL[Key], RRPS_ALL[Clean Price Mid], "")</f>
        <v/>
      </c>
      <c r="FF52" s="6"/>
      <c r="FG52" s="6"/>
      <c r="FH52" s="6"/>
      <c r="FI52" s="7" t="str">
        <f>_xlfn.XLOOKUP(FI$1&amp;"|"&amp;TEXT($C52,"yyyymmdd"), RRPS_ALL[Key], RRPS_ALL[Yield to Maturity], "")</f>
        <v/>
      </c>
      <c r="FJ52" s="6" t="str">
        <f>_xlfn.XLOOKUP(FJ$1&amp;"|"&amp;TEXT($C52,"yyyymmdd"), RRPS_ALL[Key], RRPS_ALL[Mid Price], "")</f>
        <v/>
      </c>
      <c r="FK52" s="6" t="str">
        <f>_xlfn.XLOOKUP(FK$1&amp;"|"&amp;TEXT($C52,"yyyymmdd"), RRPS_ALL[Key], RRPS_ALL[Mid Yield], "")</f>
        <v/>
      </c>
      <c r="FL52" s="6" t="str">
        <f>_xlfn.XLOOKUP(FL$1&amp;"|"&amp;TEXT($C52,"yyyymmdd"), RRPS_ALL[Key], RRPS_ALL[Dirty Mid], "")</f>
        <v/>
      </c>
      <c r="FM52" s="6" t="str">
        <f>_xlfn.XLOOKUP(FM$1&amp;"|"&amp;TEXT($C52,"yyyymmdd"), RRPS_ALL[Key], RRPS_ALL[Clean Price Mid], "")</f>
        <v/>
      </c>
      <c r="FN52" s="6"/>
      <c r="FO52" s="6"/>
      <c r="FP52" s="6"/>
      <c r="FQ52" s="7" t="str">
        <f>_xlfn.XLOOKUP(FQ$1&amp;"|"&amp;TEXT($C52,"yyyymmdd"), RRPS_ALL[Key], RRPS_ALL[Yield to Maturity], "")</f>
        <v/>
      </c>
      <c r="FR52" s="6" t="str">
        <f>_xlfn.XLOOKUP(FR$1&amp;"|"&amp;TEXT($C52,"yyyymmdd"), RRPS_ALL[Key], RRPS_ALL[Mid Price], "")</f>
        <v/>
      </c>
      <c r="FS52" s="6" t="str">
        <f>_xlfn.XLOOKUP(FS$1&amp;"|"&amp;TEXT($C52,"yyyymmdd"), RRPS_ALL[Key], RRPS_ALL[Mid Yield], "")</f>
        <v/>
      </c>
      <c r="FT52" s="6" t="str">
        <f>_xlfn.XLOOKUP(FT$1&amp;"|"&amp;TEXT($C52,"yyyymmdd"), RRPS_ALL[Key], RRPS_ALL[Dirty Mid], "")</f>
        <v/>
      </c>
      <c r="FU52" s="6" t="str">
        <f>_xlfn.XLOOKUP(FU$1&amp;"|"&amp;TEXT($C52,"yyyymmdd"), RRPS_ALL[Key], RRPS_ALL[Clean Price Mid], "")</f>
        <v/>
      </c>
      <c r="FV52" s="6"/>
      <c r="FW52" s="6"/>
      <c r="FX52" s="6"/>
      <c r="FY52" s="7" t="str">
        <f>_xlfn.XLOOKUP(FY$1&amp;"|"&amp;TEXT($C52,"yyyymmdd"), RRPS_ALL[Key], RRPS_ALL[Yield to Maturity], "")</f>
        <v/>
      </c>
      <c r="FZ52" s="6" t="str">
        <f>_xlfn.XLOOKUP(FZ$1&amp;"|"&amp;TEXT($C52,"yyyymmdd"), RRPS_ALL[Key], RRPS_ALL[Mid Price], "")</f>
        <v/>
      </c>
      <c r="GA52" s="6" t="str">
        <f>_xlfn.XLOOKUP(GA$1&amp;"|"&amp;TEXT($C52,"yyyymmdd"), RRPS_ALL[Key], RRPS_ALL[Mid Yield], "")</f>
        <v/>
      </c>
      <c r="GB52" s="6" t="str">
        <f>_xlfn.XLOOKUP(GB$1&amp;"|"&amp;TEXT($C52,"yyyymmdd"), RRPS_ALL[Key], RRPS_ALL[Dirty Mid], "")</f>
        <v/>
      </c>
      <c r="GC52" s="6" t="str">
        <f>_xlfn.XLOOKUP(GC$1&amp;"|"&amp;TEXT($C52,"yyyymmdd"), RRPS_ALL[Key], RRPS_ALL[Clean Price Mid], "")</f>
        <v/>
      </c>
      <c r="GD52" s="6"/>
      <c r="GE52" s="6"/>
      <c r="GF52" s="6"/>
      <c r="GG52" s="7" t="str">
        <f>_xlfn.XLOOKUP(GG$1&amp;"|"&amp;TEXT($C52,"yyyymmdd"), RRPS_ALL[Key], RRPS_ALL[Yield to Maturity], "")</f>
        <v/>
      </c>
      <c r="GH52" s="6" t="str">
        <f>_xlfn.XLOOKUP(GH$1&amp;"|"&amp;TEXT($C52,"yyyymmdd"), RRPS_ALL[Key], RRPS_ALL[Mid Price], "")</f>
        <v/>
      </c>
      <c r="GI52" s="6" t="str">
        <f>_xlfn.XLOOKUP(GI$1&amp;"|"&amp;TEXT($C52,"yyyymmdd"), RRPS_ALL[Key], RRPS_ALL[Mid Yield], "")</f>
        <v/>
      </c>
      <c r="GJ52" s="6" t="str">
        <f>_xlfn.XLOOKUP(GJ$1&amp;"|"&amp;TEXT($C52,"yyyymmdd"), RRPS_ALL[Key], RRPS_ALL[Dirty Mid], "")</f>
        <v/>
      </c>
      <c r="GK52" s="6" t="str">
        <f>_xlfn.XLOOKUP(GK$1&amp;"|"&amp;TEXT($C52,"yyyymmdd"), RRPS_ALL[Key], RRPS_ALL[Clean Price Mid], "")</f>
        <v/>
      </c>
      <c r="GL52" s="6"/>
      <c r="GM52" s="6"/>
      <c r="GN52" s="6"/>
      <c r="GO52" s="7" t="str">
        <f>_xlfn.XLOOKUP(GO$1&amp;"|"&amp;TEXT($C52,"yyyymmdd"), RRPS_ALL[Key], RRPS_ALL[Yield to Maturity], "")</f>
        <v/>
      </c>
      <c r="GP52" s="6" t="str">
        <f>_xlfn.XLOOKUP(GP$1&amp;"|"&amp;TEXT($C52,"yyyymmdd"), RRPS_ALL[Key], RRPS_ALL[Mid Price], "")</f>
        <v/>
      </c>
      <c r="GQ52" s="6" t="str">
        <f>_xlfn.XLOOKUP(GQ$1&amp;"|"&amp;TEXT($C52,"yyyymmdd"), RRPS_ALL[Key], RRPS_ALL[Mid Yield], "")</f>
        <v/>
      </c>
      <c r="GR52" s="6" t="str">
        <f>_xlfn.XLOOKUP(GR$1&amp;"|"&amp;TEXT($C52,"yyyymmdd"), RRPS_ALL[Key], RRPS_ALL[Dirty Mid], "")</f>
        <v/>
      </c>
      <c r="GS52" s="6" t="str">
        <f>_xlfn.XLOOKUP(GS$1&amp;"|"&amp;TEXT($C52,"yyyymmdd"), RRPS_ALL[Key], RRPS_ALL[Clean Price Mid], "")</f>
        <v/>
      </c>
      <c r="GT52" s="6"/>
      <c r="GU52" s="6"/>
      <c r="GV52" s="6"/>
      <c r="GW52" s="7" t="str">
        <f>_xlfn.XLOOKUP(GW$1&amp;"|"&amp;TEXT($C52,"yyyymmdd"), RRPS_ALL[Key], RRPS_ALL[Yield to Maturity], "")</f>
        <v/>
      </c>
      <c r="GX52" s="6" t="str">
        <f>_xlfn.XLOOKUP(GX$1&amp;"|"&amp;TEXT($C52,"yyyymmdd"), RRPS_ALL[Key], RRPS_ALL[Mid Price], "")</f>
        <v/>
      </c>
      <c r="GY52" s="6" t="str">
        <f>_xlfn.XLOOKUP(GY$1&amp;"|"&amp;TEXT($C52,"yyyymmdd"), RRPS_ALL[Key], RRPS_ALL[Mid Yield], "")</f>
        <v/>
      </c>
      <c r="GZ52" s="6" t="str">
        <f>_xlfn.XLOOKUP(GZ$1&amp;"|"&amp;TEXT($C52,"yyyymmdd"), RRPS_ALL[Key], RRPS_ALL[Dirty Mid], "")</f>
        <v/>
      </c>
      <c r="HA52" s="6" t="str">
        <f>_xlfn.XLOOKUP(HA$1&amp;"|"&amp;TEXT($C52,"yyyymmdd"), RRPS_ALL[Key], RRPS_ALL[Clean Price Mid], "")</f>
        <v/>
      </c>
      <c r="HB52" s="6"/>
      <c r="HC52" s="6"/>
      <c r="HD52" s="6"/>
    </row>
    <row r="53" spans="1:212" x14ac:dyDescent="0.2">
      <c r="A53">
        <v>2004</v>
      </c>
      <c r="B53">
        <v>1</v>
      </c>
      <c r="C53" s="5">
        <f t="shared" si="0"/>
        <v>38017</v>
      </c>
      <c r="D53" s="6">
        <v>2</v>
      </c>
      <c r="E53" s="7" t="str">
        <f>_xlfn.XLOOKUP(E$1&amp;"|"&amp;TEXT($C53,"yyyymmdd"), RRPS_ALL[Key], RRPS_ALL[Yield to Maturity], "")</f>
        <v/>
      </c>
      <c r="F53" s="6" t="str">
        <f>_xlfn.XLOOKUP(F$1&amp;"|"&amp;TEXT($C53,"yyyymmdd"), RRPS_ALL[Key], RRPS_ALL[Mid Price], "")</f>
        <v/>
      </c>
      <c r="G53" s="6" t="str">
        <f>_xlfn.XLOOKUP(G$1&amp;"|"&amp;TEXT($C53,"yyyymmdd"), RRPS_ALL[Key], RRPS_ALL[Mid Yield], "")</f>
        <v/>
      </c>
      <c r="H53" s="6" t="str">
        <f>_xlfn.XLOOKUP(H$1&amp;"|"&amp;TEXT($C53,"yyyymmdd"), RRPS_ALL[Key], RRPS_ALL[Dirty Mid], "")</f>
        <v/>
      </c>
      <c r="I53" s="6" t="str">
        <f>_xlfn.XLOOKUP(I$1&amp;"|"&amp;TEXT($C53,"yyyymmdd"), RRPS_ALL[Key], RRPS_ALL[Clean Price Mid], "")</f>
        <v/>
      </c>
      <c r="J53" s="6"/>
      <c r="K53" s="5"/>
      <c r="L53" s="6"/>
      <c r="M53" s="7" t="str">
        <f>_xlfn.XLOOKUP(M$1&amp;"|"&amp;TEXT($C53,"yyyymmdd"), RRPS_ALL[Key], RRPS_ALL[Yield to Maturity], "")</f>
        <v/>
      </c>
      <c r="N53" s="6" t="str">
        <f>_xlfn.XLOOKUP(N$1&amp;"|"&amp;TEXT($C53,"yyyymmdd"), RRPS_ALL[Key], RRPS_ALL[Mid Price], "")</f>
        <v/>
      </c>
      <c r="O53" s="6" t="str">
        <f>_xlfn.XLOOKUP(O$1&amp;"|"&amp;TEXT($C53,"yyyymmdd"), RRPS_ALL[Key], RRPS_ALL[Mid Yield], "")</f>
        <v/>
      </c>
      <c r="P53" s="6" t="str">
        <f>_xlfn.XLOOKUP(P$1&amp;"|"&amp;TEXT($C53,"yyyymmdd"), RRPS_ALL[Key], RRPS_ALL[Dirty Mid], "")</f>
        <v/>
      </c>
      <c r="Q53" s="6" t="str">
        <f>_xlfn.XLOOKUP(Q$1&amp;"|"&amp;TEXT($C53,"yyyymmdd"), RRPS_ALL[Key], RRPS_ALL[Clean Price Mid], "")</f>
        <v/>
      </c>
      <c r="R53" s="6"/>
      <c r="S53" s="5"/>
      <c r="T53" s="6"/>
      <c r="U53" s="7" t="str">
        <f>_xlfn.XLOOKUP(U$1&amp;"|"&amp;TEXT($C53,"yyyymmdd"), RRPS_ALL[Key], RRPS_ALL[Yield to Maturity], "")</f>
        <v/>
      </c>
      <c r="V53" s="6" t="str">
        <f>_xlfn.XLOOKUP(V$1&amp;"|"&amp;TEXT($C53,"yyyymmdd"), RRPS_ALL[Key], RRPS_ALL[Mid Price], "")</f>
        <v/>
      </c>
      <c r="W53" s="6" t="str">
        <f>_xlfn.XLOOKUP(W$1&amp;"|"&amp;TEXT($C53,"yyyymmdd"), RRPS_ALL[Key], RRPS_ALL[Mid Yield], "")</f>
        <v/>
      </c>
      <c r="X53" s="6" t="str">
        <f>_xlfn.XLOOKUP(X$1&amp;"|"&amp;TEXT($C53,"yyyymmdd"), RRPS_ALL[Key], RRPS_ALL[Dirty Mid], "")</f>
        <v/>
      </c>
      <c r="Y53" s="6" t="str">
        <f>_xlfn.XLOOKUP(Y$1&amp;"|"&amp;TEXT($C53,"yyyymmdd"), RRPS_ALL[Key], RRPS_ALL[Clean Price Mid], "")</f>
        <v/>
      </c>
      <c r="Z53" s="6"/>
      <c r="AA53" s="5"/>
      <c r="AB53" s="6"/>
      <c r="AC53" s="7" t="str">
        <f>_xlfn.XLOOKUP(AC$1&amp;"|"&amp;TEXT($C53,"yyyymmdd"), RRPS_ALL[Key], RRPS_ALL[Yield to Maturity], "")</f>
        <v/>
      </c>
      <c r="AD53" s="6" t="str">
        <f>_xlfn.XLOOKUP(AD$1&amp;"|"&amp;TEXT($C53,"yyyymmdd"), RRPS_ALL[Key], RRPS_ALL[Mid Price], "")</f>
        <v/>
      </c>
      <c r="AE53" s="6" t="str">
        <f>_xlfn.XLOOKUP(AE$1&amp;"|"&amp;TEXT($C53,"yyyymmdd"), RRPS_ALL[Key], RRPS_ALL[Mid Yield], "")</f>
        <v/>
      </c>
      <c r="AF53" s="6" t="str">
        <f>_xlfn.XLOOKUP(AF$1&amp;"|"&amp;TEXT($C53,"yyyymmdd"), RRPS_ALL[Key], RRPS_ALL[Dirty Mid], "")</f>
        <v/>
      </c>
      <c r="AG53" s="6" t="str">
        <f>_xlfn.XLOOKUP(AG$1&amp;"|"&amp;TEXT($C53,"yyyymmdd"), RRPS_ALL[Key], RRPS_ALL[Clean Price Mid], "")</f>
        <v/>
      </c>
      <c r="AH53" s="6"/>
      <c r="AI53" s="5"/>
      <c r="AJ53" s="6"/>
      <c r="AK53" s="7" t="str">
        <f>_xlfn.XLOOKUP(AK$1&amp;"|"&amp;TEXT($C53,"yyyymmdd"), RRPS_ALL[Key], RRPS_ALL[Yield to Maturity], "")</f>
        <v/>
      </c>
      <c r="AL53" s="6" t="str">
        <f>_xlfn.XLOOKUP(AL$1&amp;"|"&amp;TEXT($C53,"yyyymmdd"), RRPS_ALL[Key], RRPS_ALL[Mid Price], "")</f>
        <v/>
      </c>
      <c r="AM53" s="6" t="str">
        <f>_xlfn.XLOOKUP(AM$1&amp;"|"&amp;TEXT($C53,"yyyymmdd"), RRPS_ALL[Key], RRPS_ALL[Mid Yield], "")</f>
        <v/>
      </c>
      <c r="AN53" s="6" t="str">
        <f>_xlfn.XLOOKUP(AN$1&amp;"|"&amp;TEXT($C53,"yyyymmdd"), RRPS_ALL[Key], RRPS_ALL[Dirty Mid], "")</f>
        <v/>
      </c>
      <c r="AO53" s="6" t="str">
        <f>_xlfn.XLOOKUP(AO$1&amp;"|"&amp;TEXT($C53,"yyyymmdd"), RRPS_ALL[Key], RRPS_ALL[Clean Price Mid], "")</f>
        <v/>
      </c>
      <c r="AP53" s="6"/>
      <c r="AQ53" s="5"/>
      <c r="AR53" s="6"/>
      <c r="AS53" s="7" t="str">
        <f>_xlfn.XLOOKUP(AS$1&amp;"|"&amp;TEXT($C53,"yyyymmdd"), RRPS_ALL[Key], RRPS_ALL[Yield to Maturity], "")</f>
        <v/>
      </c>
      <c r="AT53" s="6" t="str">
        <f>_xlfn.XLOOKUP(AT$1&amp;"|"&amp;TEXT($C53,"yyyymmdd"), RRPS_ALL[Key], RRPS_ALL[Mid Price], "")</f>
        <v/>
      </c>
      <c r="AU53" s="6" t="str">
        <f>_xlfn.XLOOKUP(AU$1&amp;"|"&amp;TEXT($C53,"yyyymmdd"), RRPS_ALL[Key], RRPS_ALL[Mid Yield], "")</f>
        <v/>
      </c>
      <c r="AV53" s="6" t="str">
        <f>_xlfn.XLOOKUP(AV$1&amp;"|"&amp;TEXT($C53,"yyyymmdd"), RRPS_ALL[Key], RRPS_ALL[Dirty Mid], "")</f>
        <v/>
      </c>
      <c r="AW53" s="6" t="str">
        <f>_xlfn.XLOOKUP(AW$1&amp;"|"&amp;TEXT($C53,"yyyymmdd"), RRPS_ALL[Key], RRPS_ALL[Clean Price Mid], "")</f>
        <v/>
      </c>
      <c r="AX53" s="6"/>
      <c r="AY53" s="5"/>
      <c r="AZ53" s="6"/>
      <c r="BA53" s="7" t="str">
        <f>_xlfn.XLOOKUP(BA$1&amp;"|"&amp;TEXT($C53,"yyyymmdd"), RRPS_ALL[Key], RRPS_ALL[Yield to Maturity], "")</f>
        <v/>
      </c>
      <c r="BB53" s="6" t="str">
        <f>_xlfn.XLOOKUP(BB$1&amp;"|"&amp;TEXT($C53,"yyyymmdd"), RRPS_ALL[Key], RRPS_ALL[Mid Price], "")</f>
        <v/>
      </c>
      <c r="BC53" s="6" t="str">
        <f>_xlfn.XLOOKUP(BC$1&amp;"|"&amp;TEXT($C53,"yyyymmdd"), RRPS_ALL[Key], RRPS_ALL[Mid Yield], "")</f>
        <v/>
      </c>
      <c r="BD53" s="6" t="str">
        <f>_xlfn.XLOOKUP(BD$1&amp;"|"&amp;TEXT($C53,"yyyymmdd"), RRPS_ALL[Key], RRPS_ALL[Dirty Mid], "")</f>
        <v/>
      </c>
      <c r="BE53" s="6" t="str">
        <f>_xlfn.XLOOKUP(BE$1&amp;"|"&amp;TEXT($C53,"yyyymmdd"), RRPS_ALL[Key], RRPS_ALL[Clean Price Mid], "")</f>
        <v/>
      </c>
      <c r="BF53" s="6"/>
      <c r="BG53" s="5"/>
      <c r="BH53" s="6"/>
      <c r="BI53" s="7" t="str">
        <f>_xlfn.XLOOKUP(BI$1&amp;"|"&amp;TEXT($C53,"yyyymmdd"), RRPS_ALL[Key], RRPS_ALL[Yield to Maturity], "")</f>
        <v/>
      </c>
      <c r="BJ53" s="6" t="str">
        <f>_xlfn.XLOOKUP(BJ$1&amp;"|"&amp;TEXT($C53,"yyyymmdd"), RRPS_ALL[Key], RRPS_ALL[Mid Price], "")</f>
        <v/>
      </c>
      <c r="BK53" s="6" t="str">
        <f>_xlfn.XLOOKUP(BK$1&amp;"|"&amp;TEXT($C53,"yyyymmdd"), RRPS_ALL[Key], RRPS_ALL[Mid Yield], "")</f>
        <v/>
      </c>
      <c r="BL53" s="6" t="str">
        <f>_xlfn.XLOOKUP(BL$1&amp;"|"&amp;TEXT($C53,"yyyymmdd"), RRPS_ALL[Key], RRPS_ALL[Dirty Mid], "")</f>
        <v/>
      </c>
      <c r="BM53" s="6" t="str">
        <f>_xlfn.XLOOKUP(BM$1&amp;"|"&amp;TEXT($C53,"yyyymmdd"), RRPS_ALL[Key], RRPS_ALL[Clean Price Mid], "")</f>
        <v/>
      </c>
      <c r="BN53" s="6"/>
      <c r="BO53" s="5"/>
      <c r="BP53" s="6"/>
      <c r="BQ53" s="7" t="str">
        <f>_xlfn.XLOOKUP(BQ$1&amp;"|"&amp;TEXT($C53,"yyyymmdd"), RRPS_ALL[Key], RRPS_ALL[Yield to Maturity], "")</f>
        <v/>
      </c>
      <c r="BR53" s="6" t="str">
        <f>_xlfn.XLOOKUP(BR$1&amp;"|"&amp;TEXT($C53,"yyyymmdd"), RRPS_ALL[Key], RRPS_ALL[Mid Price], "")</f>
        <v/>
      </c>
      <c r="BS53" s="6" t="str">
        <f>_xlfn.XLOOKUP(BS$1&amp;"|"&amp;TEXT($C53,"yyyymmdd"), RRPS_ALL[Key], RRPS_ALL[Mid Yield], "")</f>
        <v/>
      </c>
      <c r="BT53" s="6" t="str">
        <f>_xlfn.XLOOKUP(BT$1&amp;"|"&amp;TEXT($C53,"yyyymmdd"), RRPS_ALL[Key], RRPS_ALL[Dirty Mid], "")</f>
        <v/>
      </c>
      <c r="BU53" s="6" t="str">
        <f>_xlfn.XLOOKUP(BU$1&amp;"|"&amp;TEXT($C53,"yyyymmdd"), RRPS_ALL[Key], RRPS_ALL[Clean Price Mid], "")</f>
        <v/>
      </c>
      <c r="BV53" s="6"/>
      <c r="BW53" s="6"/>
      <c r="BX53" s="6"/>
      <c r="BY53" s="7" t="str">
        <f>_xlfn.XLOOKUP(BY$1&amp;"|"&amp;TEXT($C53,"yyyymmdd"), RRPS_ALL[Key], RRPS_ALL[Yield to Maturity], "")</f>
        <v/>
      </c>
      <c r="BZ53" s="6" t="str">
        <f>_xlfn.XLOOKUP(BZ$1&amp;"|"&amp;TEXT($C53,"yyyymmdd"), RRPS_ALL[Key], RRPS_ALL[Mid Price], "")</f>
        <v/>
      </c>
      <c r="CA53" s="6" t="str">
        <f>_xlfn.XLOOKUP(CA$1&amp;"|"&amp;TEXT($C53,"yyyymmdd"), RRPS_ALL[Key], RRPS_ALL[Mid Yield], "")</f>
        <v/>
      </c>
      <c r="CB53" s="6" t="str">
        <f>_xlfn.XLOOKUP(CB$1&amp;"|"&amp;TEXT($C53,"yyyymmdd"), RRPS_ALL[Key], RRPS_ALL[Dirty Mid], "")</f>
        <v/>
      </c>
      <c r="CC53" s="6" t="str">
        <f>_xlfn.XLOOKUP(CC$1&amp;"|"&amp;TEXT($C53,"yyyymmdd"), RRPS_ALL[Key], RRPS_ALL[Clean Price Mid], "")</f>
        <v/>
      </c>
      <c r="CD53" s="6"/>
      <c r="CE53" s="6"/>
      <c r="CF53" s="6"/>
      <c r="CG53" s="7" t="str">
        <f>_xlfn.XLOOKUP(CG$1&amp;"|"&amp;TEXT($C53,"yyyymmdd"), RRPS_ALL[Key], RRPS_ALL[Yield to Maturity], "")</f>
        <v/>
      </c>
      <c r="CH53" s="6" t="str">
        <f>_xlfn.XLOOKUP(CH$1&amp;"|"&amp;TEXT($C53,"yyyymmdd"), RRPS_ALL[Key], RRPS_ALL[Mid Price], "")</f>
        <v/>
      </c>
      <c r="CI53" s="6" t="str">
        <f>_xlfn.XLOOKUP(CI$1&amp;"|"&amp;TEXT($C53,"yyyymmdd"), RRPS_ALL[Key], RRPS_ALL[Mid Yield], "")</f>
        <v/>
      </c>
      <c r="CJ53" s="6" t="str">
        <f>_xlfn.XLOOKUP(CJ$1&amp;"|"&amp;TEXT($C53,"yyyymmdd"), RRPS_ALL[Key], RRPS_ALL[Dirty Mid], "")</f>
        <v/>
      </c>
      <c r="CK53" s="6" t="str">
        <f>_xlfn.XLOOKUP(CK$1&amp;"|"&amp;TEXT($C53,"yyyymmdd"), RRPS_ALL[Key], RRPS_ALL[Clean Price Mid], "")</f>
        <v/>
      </c>
      <c r="CL53" s="6"/>
      <c r="CM53" s="6"/>
      <c r="CN53" s="6"/>
      <c r="CO53" s="7" t="str">
        <f>_xlfn.XLOOKUP(CO$1&amp;"|"&amp;TEXT($C53,"yyyymmdd"), RRPS_ALL[Key], RRPS_ALL[Yield to Maturity], "")</f>
        <v/>
      </c>
      <c r="CP53" s="6" t="str">
        <f>_xlfn.XLOOKUP(CP$1&amp;"|"&amp;TEXT($C53,"yyyymmdd"), RRPS_ALL[Key], RRPS_ALL[Mid Price], "")</f>
        <v/>
      </c>
      <c r="CQ53" s="6" t="str">
        <f>_xlfn.XLOOKUP(CQ$1&amp;"|"&amp;TEXT($C53,"yyyymmdd"), RRPS_ALL[Key], RRPS_ALL[Mid Yield], "")</f>
        <v/>
      </c>
      <c r="CR53" s="6" t="str">
        <f>_xlfn.XLOOKUP(CR$1&amp;"|"&amp;TEXT($C53,"yyyymmdd"), RRPS_ALL[Key], RRPS_ALL[Dirty Mid], "")</f>
        <v/>
      </c>
      <c r="CS53" s="6" t="str">
        <f>_xlfn.XLOOKUP(CS$1&amp;"|"&amp;TEXT($C53,"yyyymmdd"), RRPS_ALL[Key], RRPS_ALL[Clean Price Mid], "")</f>
        <v/>
      </c>
      <c r="CT53" s="6"/>
      <c r="CU53" s="6"/>
      <c r="CV53" s="6"/>
      <c r="CW53" s="7" t="str">
        <f>_xlfn.XLOOKUP(CW$1&amp;"|"&amp;TEXT($C53,"yyyymmdd"), RRPS_ALL[Key], RRPS_ALL[Yield to Maturity], "")</f>
        <v/>
      </c>
      <c r="CX53" s="6" t="str">
        <f>_xlfn.XLOOKUP(CX$1&amp;"|"&amp;TEXT($C53,"yyyymmdd"), RRPS_ALL[Key], RRPS_ALL[Mid Price], "")</f>
        <v/>
      </c>
      <c r="CY53" s="6" t="str">
        <f>_xlfn.XLOOKUP(CY$1&amp;"|"&amp;TEXT($C53,"yyyymmdd"), RRPS_ALL[Key], RRPS_ALL[Mid Yield], "")</f>
        <v/>
      </c>
      <c r="CZ53" s="6" t="str">
        <f>_xlfn.XLOOKUP(CZ$1&amp;"|"&amp;TEXT($C53,"yyyymmdd"), RRPS_ALL[Key], RRPS_ALL[Dirty Mid], "")</f>
        <v/>
      </c>
      <c r="DA53" s="6" t="str">
        <f>_xlfn.XLOOKUP(DA$1&amp;"|"&amp;TEXT($C53,"yyyymmdd"), RRPS_ALL[Key], RRPS_ALL[Clean Price Mid], "")</f>
        <v/>
      </c>
      <c r="DB53" s="6"/>
      <c r="DC53" s="6"/>
      <c r="DD53" s="6"/>
      <c r="DE53" s="7" t="str">
        <f>_xlfn.XLOOKUP(DE$1&amp;"|"&amp;TEXT($C53,"yyyymmdd"), RRPS_ALL[Key], RRPS_ALL[Yield to Maturity], "")</f>
        <v/>
      </c>
      <c r="DF53" s="6" t="str">
        <f>_xlfn.XLOOKUP(DF$1&amp;"|"&amp;TEXT($C53,"yyyymmdd"), RRPS_ALL[Key], RRPS_ALL[Mid Price], "")</f>
        <v/>
      </c>
      <c r="DG53" s="6" t="str">
        <f>_xlfn.XLOOKUP(DG$1&amp;"|"&amp;TEXT($C53,"yyyymmdd"), RRPS_ALL[Key], RRPS_ALL[Mid Yield], "")</f>
        <v/>
      </c>
      <c r="DH53" s="6" t="str">
        <f>_xlfn.XLOOKUP(DH$1&amp;"|"&amp;TEXT($C53,"yyyymmdd"), RRPS_ALL[Key], RRPS_ALL[Dirty Mid], "")</f>
        <v/>
      </c>
      <c r="DI53" s="6" t="str">
        <f>_xlfn.XLOOKUP(DI$1&amp;"|"&amp;TEXT($C53,"yyyymmdd"), RRPS_ALL[Key], RRPS_ALL[Clean Price Mid], "")</f>
        <v/>
      </c>
      <c r="DJ53" s="6"/>
      <c r="DK53" s="6"/>
      <c r="DL53" s="6"/>
      <c r="DM53" s="7" t="str">
        <f>_xlfn.XLOOKUP(DM$1&amp;"|"&amp;TEXT($C53,"yyyymmdd"), RRPS_ALL[Key], RRPS_ALL[Yield to Maturity], "")</f>
        <v/>
      </c>
      <c r="DN53" s="6" t="str">
        <f>_xlfn.XLOOKUP(DN$1&amp;"|"&amp;TEXT($C53,"yyyymmdd"), RRPS_ALL[Key], RRPS_ALL[Mid Price], "")</f>
        <v/>
      </c>
      <c r="DO53" s="6" t="str">
        <f>_xlfn.XLOOKUP(DO$1&amp;"|"&amp;TEXT($C53,"yyyymmdd"), RRPS_ALL[Key], RRPS_ALL[Mid Yield], "")</f>
        <v/>
      </c>
      <c r="DP53" s="6" t="str">
        <f>_xlfn.XLOOKUP(DP$1&amp;"|"&amp;TEXT($C53,"yyyymmdd"), RRPS_ALL[Key], RRPS_ALL[Dirty Mid], "")</f>
        <v/>
      </c>
      <c r="DQ53" s="6" t="str">
        <f>_xlfn.XLOOKUP(DQ$1&amp;"|"&amp;TEXT($C53,"yyyymmdd"), RRPS_ALL[Key], RRPS_ALL[Clean Price Mid], "")</f>
        <v/>
      </c>
      <c r="DR53" s="6"/>
      <c r="DS53" s="6"/>
      <c r="DT53" s="6"/>
      <c r="DU53" s="7" t="str">
        <f>_xlfn.XLOOKUP(DU$1&amp;"|"&amp;TEXT($C53,"yyyymmdd"), RRPS_ALL[Key], RRPS_ALL[Yield to Maturity], "")</f>
        <v/>
      </c>
      <c r="DV53" s="6" t="str">
        <f>_xlfn.XLOOKUP(DV$1&amp;"|"&amp;TEXT($C53,"yyyymmdd"), RRPS_ALL[Key], RRPS_ALL[Mid Price], "")</f>
        <v/>
      </c>
      <c r="DW53" s="6" t="str">
        <f>_xlfn.XLOOKUP(DW$1&amp;"|"&amp;TEXT($C53,"yyyymmdd"), RRPS_ALL[Key], RRPS_ALL[Mid Yield], "")</f>
        <v/>
      </c>
      <c r="DX53" s="6" t="str">
        <f>_xlfn.XLOOKUP(DX$1&amp;"|"&amp;TEXT($C53,"yyyymmdd"), RRPS_ALL[Key], RRPS_ALL[Dirty Mid], "")</f>
        <v/>
      </c>
      <c r="DY53" s="6" t="str">
        <f>_xlfn.XLOOKUP(DY$1&amp;"|"&amp;TEXT($C53,"yyyymmdd"), RRPS_ALL[Key], RRPS_ALL[Clean Price Mid], "")</f>
        <v/>
      </c>
      <c r="DZ53" s="6"/>
      <c r="EA53" s="6"/>
      <c r="EB53" s="6"/>
      <c r="EC53" s="7" t="str">
        <f>_xlfn.XLOOKUP(EC$1&amp;"|"&amp;TEXT($C53,"yyyymmdd"), RRPS_ALL[Key], RRPS_ALL[Yield to Maturity], "")</f>
        <v/>
      </c>
      <c r="ED53" s="6" t="str">
        <f>_xlfn.XLOOKUP(ED$1&amp;"|"&amp;TEXT($C53,"yyyymmdd"), RRPS_ALL[Key], RRPS_ALL[Mid Price], "")</f>
        <v/>
      </c>
      <c r="EE53" s="6" t="str">
        <f>_xlfn.XLOOKUP(EE$1&amp;"|"&amp;TEXT($C53,"yyyymmdd"), RRPS_ALL[Key], RRPS_ALL[Mid Yield], "")</f>
        <v/>
      </c>
      <c r="EF53" s="6" t="str">
        <f>_xlfn.XLOOKUP(EF$1&amp;"|"&amp;TEXT($C53,"yyyymmdd"), RRPS_ALL[Key], RRPS_ALL[Dirty Mid], "")</f>
        <v/>
      </c>
      <c r="EG53" s="6" t="str">
        <f>_xlfn.XLOOKUP(EG$1&amp;"|"&amp;TEXT($C53,"yyyymmdd"), RRPS_ALL[Key], RRPS_ALL[Clean Price Mid], "")</f>
        <v/>
      </c>
      <c r="EH53" s="6"/>
      <c r="EI53" s="6"/>
      <c r="EJ53" s="6"/>
      <c r="EK53" s="7" t="str">
        <f>_xlfn.XLOOKUP(EK$1&amp;"|"&amp;TEXT($C53,"yyyymmdd"), RRPS_ALL[Key], RRPS_ALL[Yield to Maturity], "")</f>
        <v/>
      </c>
      <c r="EL53" s="6" t="str">
        <f>_xlfn.XLOOKUP(EL$1&amp;"|"&amp;TEXT($C53,"yyyymmdd"), RRPS_ALL[Key], RRPS_ALL[Mid Price], "")</f>
        <v/>
      </c>
      <c r="EM53" s="6" t="str">
        <f>_xlfn.XLOOKUP(EM$1&amp;"|"&amp;TEXT($C53,"yyyymmdd"), RRPS_ALL[Key], RRPS_ALL[Mid Yield], "")</f>
        <v/>
      </c>
      <c r="EN53" s="6" t="str">
        <f>_xlfn.XLOOKUP(EN$1&amp;"|"&amp;TEXT($C53,"yyyymmdd"), RRPS_ALL[Key], RRPS_ALL[Dirty Mid], "")</f>
        <v/>
      </c>
      <c r="EO53" s="6" t="str">
        <f>_xlfn.XLOOKUP(EO$1&amp;"|"&amp;TEXT($C53,"yyyymmdd"), RRPS_ALL[Key], RRPS_ALL[Clean Price Mid], "")</f>
        <v/>
      </c>
      <c r="EP53" s="6"/>
      <c r="EQ53" s="6"/>
      <c r="ER53" s="6"/>
      <c r="ES53" s="7" t="str">
        <f>_xlfn.XLOOKUP(ES$1&amp;"|"&amp;TEXT($C53,"yyyymmdd"), RRPS_ALL[Key], RRPS_ALL[Yield to Maturity], "")</f>
        <v/>
      </c>
      <c r="ET53" s="6" t="str">
        <f>_xlfn.XLOOKUP(ET$1&amp;"|"&amp;TEXT($C53,"yyyymmdd"), RRPS_ALL[Key], RRPS_ALL[Mid Price], "")</f>
        <v/>
      </c>
      <c r="EU53" s="6" t="str">
        <f>_xlfn.XLOOKUP(EU$1&amp;"|"&amp;TEXT($C53,"yyyymmdd"), RRPS_ALL[Key], RRPS_ALL[Mid Yield], "")</f>
        <v/>
      </c>
      <c r="EV53" s="6" t="str">
        <f>_xlfn.XLOOKUP(EV$1&amp;"|"&amp;TEXT($C53,"yyyymmdd"), RRPS_ALL[Key], RRPS_ALL[Dirty Mid], "")</f>
        <v/>
      </c>
      <c r="EW53" s="6" t="str">
        <f>_xlfn.XLOOKUP(EW$1&amp;"|"&amp;TEXT($C53,"yyyymmdd"), RRPS_ALL[Key], RRPS_ALL[Clean Price Mid], "")</f>
        <v/>
      </c>
      <c r="EX53" s="6"/>
      <c r="EY53" s="6"/>
      <c r="EZ53" s="6"/>
      <c r="FA53" s="7" t="str">
        <f>_xlfn.XLOOKUP(FA$1&amp;"|"&amp;TEXT($C53,"yyyymmdd"), RRPS_ALL[Key], RRPS_ALL[Yield to Maturity], "")</f>
        <v/>
      </c>
      <c r="FB53" s="6" t="str">
        <f>_xlfn.XLOOKUP(FB$1&amp;"|"&amp;TEXT($C53,"yyyymmdd"), RRPS_ALL[Key], RRPS_ALL[Mid Price], "")</f>
        <v/>
      </c>
      <c r="FC53" s="6" t="str">
        <f>_xlfn.XLOOKUP(FC$1&amp;"|"&amp;TEXT($C53,"yyyymmdd"), RRPS_ALL[Key], RRPS_ALL[Mid Yield], "")</f>
        <v/>
      </c>
      <c r="FD53" s="6" t="str">
        <f>_xlfn.XLOOKUP(FD$1&amp;"|"&amp;TEXT($C53,"yyyymmdd"), RRPS_ALL[Key], RRPS_ALL[Dirty Mid], "")</f>
        <v/>
      </c>
      <c r="FE53" s="6" t="str">
        <f>_xlfn.XLOOKUP(FE$1&amp;"|"&amp;TEXT($C53,"yyyymmdd"), RRPS_ALL[Key], RRPS_ALL[Clean Price Mid], "")</f>
        <v/>
      </c>
      <c r="FF53" s="6"/>
      <c r="FG53" s="6"/>
      <c r="FH53" s="6"/>
      <c r="FI53" s="7" t="str">
        <f>_xlfn.XLOOKUP(FI$1&amp;"|"&amp;TEXT($C53,"yyyymmdd"), RRPS_ALL[Key], RRPS_ALL[Yield to Maturity], "")</f>
        <v/>
      </c>
      <c r="FJ53" s="6" t="str">
        <f>_xlfn.XLOOKUP(FJ$1&amp;"|"&amp;TEXT($C53,"yyyymmdd"), RRPS_ALL[Key], RRPS_ALL[Mid Price], "")</f>
        <v/>
      </c>
      <c r="FK53" s="6" t="str">
        <f>_xlfn.XLOOKUP(FK$1&amp;"|"&amp;TEXT($C53,"yyyymmdd"), RRPS_ALL[Key], RRPS_ALL[Mid Yield], "")</f>
        <v/>
      </c>
      <c r="FL53" s="6" t="str">
        <f>_xlfn.XLOOKUP(FL$1&amp;"|"&amp;TEXT($C53,"yyyymmdd"), RRPS_ALL[Key], RRPS_ALL[Dirty Mid], "")</f>
        <v/>
      </c>
      <c r="FM53" s="6" t="str">
        <f>_xlfn.XLOOKUP(FM$1&amp;"|"&amp;TEXT($C53,"yyyymmdd"), RRPS_ALL[Key], RRPS_ALL[Clean Price Mid], "")</f>
        <v/>
      </c>
      <c r="FN53" s="6"/>
      <c r="FO53" s="6"/>
      <c r="FP53" s="6"/>
      <c r="FQ53" s="7" t="str">
        <f>_xlfn.XLOOKUP(FQ$1&amp;"|"&amp;TEXT($C53,"yyyymmdd"), RRPS_ALL[Key], RRPS_ALL[Yield to Maturity], "")</f>
        <v/>
      </c>
      <c r="FR53" s="6" t="str">
        <f>_xlfn.XLOOKUP(FR$1&amp;"|"&amp;TEXT($C53,"yyyymmdd"), RRPS_ALL[Key], RRPS_ALL[Mid Price], "")</f>
        <v/>
      </c>
      <c r="FS53" s="6" t="str">
        <f>_xlfn.XLOOKUP(FS$1&amp;"|"&amp;TEXT($C53,"yyyymmdd"), RRPS_ALL[Key], RRPS_ALL[Mid Yield], "")</f>
        <v/>
      </c>
      <c r="FT53" s="6" t="str">
        <f>_xlfn.XLOOKUP(FT$1&amp;"|"&amp;TEXT($C53,"yyyymmdd"), RRPS_ALL[Key], RRPS_ALL[Dirty Mid], "")</f>
        <v/>
      </c>
      <c r="FU53" s="6" t="str">
        <f>_xlfn.XLOOKUP(FU$1&amp;"|"&amp;TEXT($C53,"yyyymmdd"), RRPS_ALL[Key], RRPS_ALL[Clean Price Mid], "")</f>
        <v/>
      </c>
      <c r="FV53" s="6"/>
      <c r="FW53" s="6"/>
      <c r="FX53" s="6"/>
      <c r="FY53" s="7" t="str">
        <f>_xlfn.XLOOKUP(FY$1&amp;"|"&amp;TEXT($C53,"yyyymmdd"), RRPS_ALL[Key], RRPS_ALL[Yield to Maturity], "")</f>
        <v/>
      </c>
      <c r="FZ53" s="6" t="str">
        <f>_xlfn.XLOOKUP(FZ$1&amp;"|"&amp;TEXT($C53,"yyyymmdd"), RRPS_ALL[Key], RRPS_ALL[Mid Price], "")</f>
        <v/>
      </c>
      <c r="GA53" s="6" t="str">
        <f>_xlfn.XLOOKUP(GA$1&amp;"|"&amp;TEXT($C53,"yyyymmdd"), RRPS_ALL[Key], RRPS_ALL[Mid Yield], "")</f>
        <v/>
      </c>
      <c r="GB53" s="6" t="str">
        <f>_xlfn.XLOOKUP(GB$1&amp;"|"&amp;TEXT($C53,"yyyymmdd"), RRPS_ALL[Key], RRPS_ALL[Dirty Mid], "")</f>
        <v/>
      </c>
      <c r="GC53" s="6" t="str">
        <f>_xlfn.XLOOKUP(GC$1&amp;"|"&amp;TEXT($C53,"yyyymmdd"), RRPS_ALL[Key], RRPS_ALL[Clean Price Mid], "")</f>
        <v/>
      </c>
      <c r="GD53" s="6"/>
      <c r="GE53" s="6"/>
      <c r="GF53" s="6"/>
      <c r="GG53" s="7" t="str">
        <f>_xlfn.XLOOKUP(GG$1&amp;"|"&amp;TEXT($C53,"yyyymmdd"), RRPS_ALL[Key], RRPS_ALL[Yield to Maturity], "")</f>
        <v/>
      </c>
      <c r="GH53" s="6" t="str">
        <f>_xlfn.XLOOKUP(GH$1&amp;"|"&amp;TEXT($C53,"yyyymmdd"), RRPS_ALL[Key], RRPS_ALL[Mid Price], "")</f>
        <v/>
      </c>
      <c r="GI53" s="6" t="str">
        <f>_xlfn.XLOOKUP(GI$1&amp;"|"&amp;TEXT($C53,"yyyymmdd"), RRPS_ALL[Key], RRPS_ALL[Mid Yield], "")</f>
        <v/>
      </c>
      <c r="GJ53" s="6" t="str">
        <f>_xlfn.XLOOKUP(GJ$1&amp;"|"&amp;TEXT($C53,"yyyymmdd"), RRPS_ALL[Key], RRPS_ALL[Dirty Mid], "")</f>
        <v/>
      </c>
      <c r="GK53" s="6" t="str">
        <f>_xlfn.XLOOKUP(GK$1&amp;"|"&amp;TEXT($C53,"yyyymmdd"), RRPS_ALL[Key], RRPS_ALL[Clean Price Mid], "")</f>
        <v/>
      </c>
      <c r="GL53" s="6"/>
      <c r="GM53" s="6"/>
      <c r="GN53" s="6"/>
      <c r="GO53" s="7" t="str">
        <f>_xlfn.XLOOKUP(GO$1&amp;"|"&amp;TEXT($C53,"yyyymmdd"), RRPS_ALL[Key], RRPS_ALL[Yield to Maturity], "")</f>
        <v/>
      </c>
      <c r="GP53" s="6" t="str">
        <f>_xlfn.XLOOKUP(GP$1&amp;"|"&amp;TEXT($C53,"yyyymmdd"), RRPS_ALL[Key], RRPS_ALL[Mid Price], "")</f>
        <v/>
      </c>
      <c r="GQ53" s="6" t="str">
        <f>_xlfn.XLOOKUP(GQ$1&amp;"|"&amp;TEXT($C53,"yyyymmdd"), RRPS_ALL[Key], RRPS_ALL[Mid Yield], "")</f>
        <v/>
      </c>
      <c r="GR53" s="6" t="str">
        <f>_xlfn.XLOOKUP(GR$1&amp;"|"&amp;TEXT($C53,"yyyymmdd"), RRPS_ALL[Key], RRPS_ALL[Dirty Mid], "")</f>
        <v/>
      </c>
      <c r="GS53" s="6" t="str">
        <f>_xlfn.XLOOKUP(GS$1&amp;"|"&amp;TEXT($C53,"yyyymmdd"), RRPS_ALL[Key], RRPS_ALL[Clean Price Mid], "")</f>
        <v/>
      </c>
      <c r="GT53" s="6"/>
      <c r="GU53" s="6"/>
      <c r="GV53" s="6"/>
      <c r="GW53" s="7" t="str">
        <f>_xlfn.XLOOKUP(GW$1&amp;"|"&amp;TEXT($C53,"yyyymmdd"), RRPS_ALL[Key], RRPS_ALL[Yield to Maturity], "")</f>
        <v/>
      </c>
      <c r="GX53" s="6" t="str">
        <f>_xlfn.XLOOKUP(GX$1&amp;"|"&amp;TEXT($C53,"yyyymmdd"), RRPS_ALL[Key], RRPS_ALL[Mid Price], "")</f>
        <v/>
      </c>
      <c r="GY53" s="6" t="str">
        <f>_xlfn.XLOOKUP(GY$1&amp;"|"&amp;TEXT($C53,"yyyymmdd"), RRPS_ALL[Key], RRPS_ALL[Mid Yield], "")</f>
        <v/>
      </c>
      <c r="GZ53" s="6" t="str">
        <f>_xlfn.XLOOKUP(GZ$1&amp;"|"&amp;TEXT($C53,"yyyymmdd"), RRPS_ALL[Key], RRPS_ALL[Dirty Mid], "")</f>
        <v/>
      </c>
      <c r="HA53" s="6" t="str">
        <f>_xlfn.XLOOKUP(HA$1&amp;"|"&amp;TEXT($C53,"yyyymmdd"), RRPS_ALL[Key], RRPS_ALL[Clean Price Mid], "")</f>
        <v/>
      </c>
      <c r="HB53" s="6"/>
      <c r="HC53" s="6"/>
      <c r="HD53" s="6"/>
    </row>
    <row r="54" spans="1:212" x14ac:dyDescent="0.2">
      <c r="A54">
        <v>2004</v>
      </c>
      <c r="B54">
        <v>2</v>
      </c>
      <c r="C54" s="5">
        <f t="shared" si="0"/>
        <v>38046</v>
      </c>
      <c r="D54" s="6">
        <v>1.75</v>
      </c>
      <c r="E54" s="7" t="str">
        <f>_xlfn.XLOOKUP(E$1&amp;"|"&amp;TEXT($C54,"yyyymmdd"), RRPS_ALL[Key], RRPS_ALL[Yield to Maturity], "")</f>
        <v/>
      </c>
      <c r="F54" s="6" t="str">
        <f>_xlfn.XLOOKUP(F$1&amp;"|"&amp;TEXT($C54,"yyyymmdd"), RRPS_ALL[Key], RRPS_ALL[Mid Price], "")</f>
        <v/>
      </c>
      <c r="G54" s="6" t="str">
        <f>_xlfn.XLOOKUP(G$1&amp;"|"&amp;TEXT($C54,"yyyymmdd"), RRPS_ALL[Key], RRPS_ALL[Mid Yield], "")</f>
        <v/>
      </c>
      <c r="H54" s="6" t="str">
        <f>_xlfn.XLOOKUP(H$1&amp;"|"&amp;TEXT($C54,"yyyymmdd"), RRPS_ALL[Key], RRPS_ALL[Dirty Mid], "")</f>
        <v/>
      </c>
      <c r="I54" s="6" t="str">
        <f>_xlfn.XLOOKUP(I$1&amp;"|"&amp;TEXT($C54,"yyyymmdd"), RRPS_ALL[Key], RRPS_ALL[Clean Price Mid], "")</f>
        <v/>
      </c>
      <c r="J54" s="6"/>
      <c r="K54" s="5"/>
      <c r="L54" s="6"/>
      <c r="M54" s="7" t="str">
        <f>_xlfn.XLOOKUP(M$1&amp;"|"&amp;TEXT($C54,"yyyymmdd"), RRPS_ALL[Key], RRPS_ALL[Yield to Maturity], "")</f>
        <v/>
      </c>
      <c r="N54" s="6" t="str">
        <f>_xlfn.XLOOKUP(N$1&amp;"|"&amp;TEXT($C54,"yyyymmdd"), RRPS_ALL[Key], RRPS_ALL[Mid Price], "")</f>
        <v/>
      </c>
      <c r="O54" s="6" t="str">
        <f>_xlfn.XLOOKUP(O$1&amp;"|"&amp;TEXT($C54,"yyyymmdd"), RRPS_ALL[Key], RRPS_ALL[Mid Yield], "")</f>
        <v/>
      </c>
      <c r="P54" s="6" t="str">
        <f>_xlfn.XLOOKUP(P$1&amp;"|"&amp;TEXT($C54,"yyyymmdd"), RRPS_ALL[Key], RRPS_ALL[Dirty Mid], "")</f>
        <v/>
      </c>
      <c r="Q54" s="6" t="str">
        <f>_xlfn.XLOOKUP(Q$1&amp;"|"&amp;TEXT($C54,"yyyymmdd"), RRPS_ALL[Key], RRPS_ALL[Clean Price Mid], "")</f>
        <v/>
      </c>
      <c r="R54" s="6"/>
      <c r="S54" s="5"/>
      <c r="T54" s="6"/>
      <c r="U54" s="7" t="str">
        <f>_xlfn.XLOOKUP(U$1&amp;"|"&amp;TEXT($C54,"yyyymmdd"), RRPS_ALL[Key], RRPS_ALL[Yield to Maturity], "")</f>
        <v/>
      </c>
      <c r="V54" s="6" t="str">
        <f>_xlfn.XLOOKUP(V$1&amp;"|"&amp;TEXT($C54,"yyyymmdd"), RRPS_ALL[Key], RRPS_ALL[Mid Price], "")</f>
        <v/>
      </c>
      <c r="W54" s="6" t="str">
        <f>_xlfn.XLOOKUP(W$1&amp;"|"&amp;TEXT($C54,"yyyymmdd"), RRPS_ALL[Key], RRPS_ALL[Mid Yield], "")</f>
        <v/>
      </c>
      <c r="X54" s="6" t="str">
        <f>_xlfn.XLOOKUP(X$1&amp;"|"&amp;TEXT($C54,"yyyymmdd"), RRPS_ALL[Key], RRPS_ALL[Dirty Mid], "")</f>
        <v/>
      </c>
      <c r="Y54" s="6" t="str">
        <f>_xlfn.XLOOKUP(Y$1&amp;"|"&amp;TEXT($C54,"yyyymmdd"), RRPS_ALL[Key], RRPS_ALL[Clean Price Mid], "")</f>
        <v/>
      </c>
      <c r="Z54" s="6"/>
      <c r="AA54" s="5"/>
      <c r="AB54" s="6"/>
      <c r="AC54" s="7" t="str">
        <f>_xlfn.XLOOKUP(AC$1&amp;"|"&amp;TEXT($C54,"yyyymmdd"), RRPS_ALL[Key], RRPS_ALL[Yield to Maturity], "")</f>
        <v/>
      </c>
      <c r="AD54" s="6" t="str">
        <f>_xlfn.XLOOKUP(AD$1&amp;"|"&amp;TEXT($C54,"yyyymmdd"), RRPS_ALL[Key], RRPS_ALL[Mid Price], "")</f>
        <v/>
      </c>
      <c r="AE54" s="6" t="str">
        <f>_xlfn.XLOOKUP(AE$1&amp;"|"&amp;TEXT($C54,"yyyymmdd"), RRPS_ALL[Key], RRPS_ALL[Mid Yield], "")</f>
        <v/>
      </c>
      <c r="AF54" s="6" t="str">
        <f>_xlfn.XLOOKUP(AF$1&amp;"|"&amp;TEXT($C54,"yyyymmdd"), RRPS_ALL[Key], RRPS_ALL[Dirty Mid], "")</f>
        <v/>
      </c>
      <c r="AG54" s="6" t="str">
        <f>_xlfn.XLOOKUP(AG$1&amp;"|"&amp;TEXT($C54,"yyyymmdd"), RRPS_ALL[Key], RRPS_ALL[Clean Price Mid], "")</f>
        <v/>
      </c>
      <c r="AH54" s="6"/>
      <c r="AI54" s="5"/>
      <c r="AJ54" s="6"/>
      <c r="AK54" s="7" t="str">
        <f>_xlfn.XLOOKUP(AK$1&amp;"|"&amp;TEXT($C54,"yyyymmdd"), RRPS_ALL[Key], RRPS_ALL[Yield to Maturity], "")</f>
        <v/>
      </c>
      <c r="AL54" s="6" t="str">
        <f>_xlfn.XLOOKUP(AL$1&amp;"|"&amp;TEXT($C54,"yyyymmdd"), RRPS_ALL[Key], RRPS_ALL[Mid Price], "")</f>
        <v/>
      </c>
      <c r="AM54" s="6" t="str">
        <f>_xlfn.XLOOKUP(AM$1&amp;"|"&amp;TEXT($C54,"yyyymmdd"), RRPS_ALL[Key], RRPS_ALL[Mid Yield], "")</f>
        <v/>
      </c>
      <c r="AN54" s="6" t="str">
        <f>_xlfn.XLOOKUP(AN$1&amp;"|"&amp;TEXT($C54,"yyyymmdd"), RRPS_ALL[Key], RRPS_ALL[Dirty Mid], "")</f>
        <v/>
      </c>
      <c r="AO54" s="6" t="str">
        <f>_xlfn.XLOOKUP(AO$1&amp;"|"&amp;TEXT($C54,"yyyymmdd"), RRPS_ALL[Key], RRPS_ALL[Clean Price Mid], "")</f>
        <v/>
      </c>
      <c r="AP54" s="6"/>
      <c r="AQ54" s="5"/>
      <c r="AR54" s="6"/>
      <c r="AS54" s="7" t="str">
        <f>_xlfn.XLOOKUP(AS$1&amp;"|"&amp;TEXT($C54,"yyyymmdd"), RRPS_ALL[Key], RRPS_ALL[Yield to Maturity], "")</f>
        <v/>
      </c>
      <c r="AT54" s="6" t="str">
        <f>_xlfn.XLOOKUP(AT$1&amp;"|"&amp;TEXT($C54,"yyyymmdd"), RRPS_ALL[Key], RRPS_ALL[Mid Price], "")</f>
        <v/>
      </c>
      <c r="AU54" s="6" t="str">
        <f>_xlfn.XLOOKUP(AU$1&amp;"|"&amp;TEXT($C54,"yyyymmdd"), RRPS_ALL[Key], RRPS_ALL[Mid Yield], "")</f>
        <v/>
      </c>
      <c r="AV54" s="6" t="str">
        <f>_xlfn.XLOOKUP(AV$1&amp;"|"&amp;TEXT($C54,"yyyymmdd"), RRPS_ALL[Key], RRPS_ALL[Dirty Mid], "")</f>
        <v/>
      </c>
      <c r="AW54" s="6" t="str">
        <f>_xlfn.XLOOKUP(AW$1&amp;"|"&amp;TEXT($C54,"yyyymmdd"), RRPS_ALL[Key], RRPS_ALL[Clean Price Mid], "")</f>
        <v/>
      </c>
      <c r="AX54" s="6"/>
      <c r="AY54" s="5"/>
      <c r="AZ54" s="6"/>
      <c r="BA54" s="7" t="str">
        <f>_xlfn.XLOOKUP(BA$1&amp;"|"&amp;TEXT($C54,"yyyymmdd"), RRPS_ALL[Key], RRPS_ALL[Yield to Maturity], "")</f>
        <v/>
      </c>
      <c r="BB54" s="6" t="str">
        <f>_xlfn.XLOOKUP(BB$1&amp;"|"&amp;TEXT($C54,"yyyymmdd"), RRPS_ALL[Key], RRPS_ALL[Mid Price], "")</f>
        <v/>
      </c>
      <c r="BC54" s="6" t="str">
        <f>_xlfn.XLOOKUP(BC$1&amp;"|"&amp;TEXT($C54,"yyyymmdd"), RRPS_ALL[Key], RRPS_ALL[Mid Yield], "")</f>
        <v/>
      </c>
      <c r="BD54" s="6" t="str">
        <f>_xlfn.XLOOKUP(BD$1&amp;"|"&amp;TEXT($C54,"yyyymmdd"), RRPS_ALL[Key], RRPS_ALL[Dirty Mid], "")</f>
        <v/>
      </c>
      <c r="BE54" s="6" t="str">
        <f>_xlfn.XLOOKUP(BE$1&amp;"|"&amp;TEXT($C54,"yyyymmdd"), RRPS_ALL[Key], RRPS_ALL[Clean Price Mid], "")</f>
        <v/>
      </c>
      <c r="BF54" s="6"/>
      <c r="BG54" s="5"/>
      <c r="BH54" s="6"/>
      <c r="BI54" s="7" t="str">
        <f>_xlfn.XLOOKUP(BI$1&amp;"|"&amp;TEXT($C54,"yyyymmdd"), RRPS_ALL[Key], RRPS_ALL[Yield to Maturity], "")</f>
        <v/>
      </c>
      <c r="BJ54" s="6" t="str">
        <f>_xlfn.XLOOKUP(BJ$1&amp;"|"&amp;TEXT($C54,"yyyymmdd"), RRPS_ALL[Key], RRPS_ALL[Mid Price], "")</f>
        <v/>
      </c>
      <c r="BK54" s="6" t="str">
        <f>_xlfn.XLOOKUP(BK$1&amp;"|"&amp;TEXT($C54,"yyyymmdd"), RRPS_ALL[Key], RRPS_ALL[Mid Yield], "")</f>
        <v/>
      </c>
      <c r="BL54" s="6" t="str">
        <f>_xlfn.XLOOKUP(BL$1&amp;"|"&amp;TEXT($C54,"yyyymmdd"), RRPS_ALL[Key], RRPS_ALL[Dirty Mid], "")</f>
        <v/>
      </c>
      <c r="BM54" s="6" t="str">
        <f>_xlfn.XLOOKUP(BM$1&amp;"|"&amp;TEXT($C54,"yyyymmdd"), RRPS_ALL[Key], RRPS_ALL[Clean Price Mid], "")</f>
        <v/>
      </c>
      <c r="BN54" s="6"/>
      <c r="BO54" s="5"/>
      <c r="BP54" s="6"/>
      <c r="BQ54" s="7" t="str">
        <f>_xlfn.XLOOKUP(BQ$1&amp;"|"&amp;TEXT($C54,"yyyymmdd"), RRPS_ALL[Key], RRPS_ALL[Yield to Maturity], "")</f>
        <v/>
      </c>
      <c r="BR54" s="6" t="str">
        <f>_xlfn.XLOOKUP(BR$1&amp;"|"&amp;TEXT($C54,"yyyymmdd"), RRPS_ALL[Key], RRPS_ALL[Mid Price], "")</f>
        <v/>
      </c>
      <c r="BS54" s="6" t="str">
        <f>_xlfn.XLOOKUP(BS$1&amp;"|"&amp;TEXT($C54,"yyyymmdd"), RRPS_ALL[Key], RRPS_ALL[Mid Yield], "")</f>
        <v/>
      </c>
      <c r="BT54" s="6" t="str">
        <f>_xlfn.XLOOKUP(BT$1&amp;"|"&amp;TEXT($C54,"yyyymmdd"), RRPS_ALL[Key], RRPS_ALL[Dirty Mid], "")</f>
        <v/>
      </c>
      <c r="BU54" s="6" t="str">
        <f>_xlfn.XLOOKUP(BU$1&amp;"|"&amp;TEXT($C54,"yyyymmdd"), RRPS_ALL[Key], RRPS_ALL[Clean Price Mid], "")</f>
        <v/>
      </c>
      <c r="BV54" s="6"/>
      <c r="BW54" s="5"/>
      <c r="BX54" s="6"/>
      <c r="BY54" s="7" t="str">
        <f>_xlfn.XLOOKUP(BY$1&amp;"|"&amp;TEXT($C54,"yyyymmdd"), RRPS_ALL[Key], RRPS_ALL[Yield to Maturity], "")</f>
        <v/>
      </c>
      <c r="BZ54" s="6" t="str">
        <f>_xlfn.XLOOKUP(BZ$1&amp;"|"&amp;TEXT($C54,"yyyymmdd"), RRPS_ALL[Key], RRPS_ALL[Mid Price], "")</f>
        <v/>
      </c>
      <c r="CA54" s="6" t="str">
        <f>_xlfn.XLOOKUP(CA$1&amp;"|"&amp;TEXT($C54,"yyyymmdd"), RRPS_ALL[Key], RRPS_ALL[Mid Yield], "")</f>
        <v/>
      </c>
      <c r="CB54" s="6" t="str">
        <f>_xlfn.XLOOKUP(CB$1&amp;"|"&amp;TEXT($C54,"yyyymmdd"), RRPS_ALL[Key], RRPS_ALL[Dirty Mid], "")</f>
        <v/>
      </c>
      <c r="CC54" s="6" t="str">
        <f>_xlfn.XLOOKUP(CC$1&amp;"|"&amp;TEXT($C54,"yyyymmdd"), RRPS_ALL[Key], RRPS_ALL[Clean Price Mid], "")</f>
        <v/>
      </c>
      <c r="CD54" s="6"/>
      <c r="CE54" s="6"/>
      <c r="CF54" s="6"/>
      <c r="CG54" s="7" t="str">
        <f>_xlfn.XLOOKUP(CG$1&amp;"|"&amp;TEXT($C54,"yyyymmdd"), RRPS_ALL[Key], RRPS_ALL[Yield to Maturity], "")</f>
        <v/>
      </c>
      <c r="CH54" s="6" t="str">
        <f>_xlfn.XLOOKUP(CH$1&amp;"|"&amp;TEXT($C54,"yyyymmdd"), RRPS_ALL[Key], RRPS_ALL[Mid Price], "")</f>
        <v/>
      </c>
      <c r="CI54" s="6" t="str">
        <f>_xlfn.XLOOKUP(CI$1&amp;"|"&amp;TEXT($C54,"yyyymmdd"), RRPS_ALL[Key], RRPS_ALL[Mid Yield], "")</f>
        <v/>
      </c>
      <c r="CJ54" s="6" t="str">
        <f>_xlfn.XLOOKUP(CJ$1&amp;"|"&amp;TEXT($C54,"yyyymmdd"), RRPS_ALL[Key], RRPS_ALL[Dirty Mid], "")</f>
        <v/>
      </c>
      <c r="CK54" s="6" t="str">
        <f>_xlfn.XLOOKUP(CK$1&amp;"|"&amp;TEXT($C54,"yyyymmdd"), RRPS_ALL[Key], RRPS_ALL[Clean Price Mid], "")</f>
        <v/>
      </c>
      <c r="CL54" s="6"/>
      <c r="CM54" s="6"/>
      <c r="CN54" s="6"/>
      <c r="CO54" s="7" t="str">
        <f>_xlfn.XLOOKUP(CO$1&amp;"|"&amp;TEXT($C54,"yyyymmdd"), RRPS_ALL[Key], RRPS_ALL[Yield to Maturity], "")</f>
        <v/>
      </c>
      <c r="CP54" s="6" t="str">
        <f>_xlfn.XLOOKUP(CP$1&amp;"|"&amp;TEXT($C54,"yyyymmdd"), RRPS_ALL[Key], RRPS_ALL[Mid Price], "")</f>
        <v/>
      </c>
      <c r="CQ54" s="6" t="str">
        <f>_xlfn.XLOOKUP(CQ$1&amp;"|"&amp;TEXT($C54,"yyyymmdd"), RRPS_ALL[Key], RRPS_ALL[Mid Yield], "")</f>
        <v/>
      </c>
      <c r="CR54" s="6" t="str">
        <f>_xlfn.XLOOKUP(CR$1&amp;"|"&amp;TEXT($C54,"yyyymmdd"), RRPS_ALL[Key], RRPS_ALL[Dirty Mid], "")</f>
        <v/>
      </c>
      <c r="CS54" s="6" t="str">
        <f>_xlfn.XLOOKUP(CS$1&amp;"|"&amp;TEXT($C54,"yyyymmdd"), RRPS_ALL[Key], RRPS_ALL[Clean Price Mid], "")</f>
        <v/>
      </c>
      <c r="CT54" s="6"/>
      <c r="CU54" s="6"/>
      <c r="CV54" s="6"/>
      <c r="CW54" s="7" t="str">
        <f>_xlfn.XLOOKUP(CW$1&amp;"|"&amp;TEXT($C54,"yyyymmdd"), RRPS_ALL[Key], RRPS_ALL[Yield to Maturity], "")</f>
        <v/>
      </c>
      <c r="CX54" s="6" t="str">
        <f>_xlfn.XLOOKUP(CX$1&amp;"|"&amp;TEXT($C54,"yyyymmdd"), RRPS_ALL[Key], RRPS_ALL[Mid Price], "")</f>
        <v/>
      </c>
      <c r="CY54" s="6" t="str">
        <f>_xlfn.XLOOKUP(CY$1&amp;"|"&amp;TEXT($C54,"yyyymmdd"), RRPS_ALL[Key], RRPS_ALL[Mid Yield], "")</f>
        <v/>
      </c>
      <c r="CZ54" s="6" t="str">
        <f>_xlfn.XLOOKUP(CZ$1&amp;"|"&amp;TEXT($C54,"yyyymmdd"), RRPS_ALL[Key], RRPS_ALL[Dirty Mid], "")</f>
        <v/>
      </c>
      <c r="DA54" s="6" t="str">
        <f>_xlfn.XLOOKUP(DA$1&amp;"|"&amp;TEXT($C54,"yyyymmdd"), RRPS_ALL[Key], RRPS_ALL[Clean Price Mid], "")</f>
        <v/>
      </c>
      <c r="DB54" s="6"/>
      <c r="DC54" s="6"/>
      <c r="DD54" s="6"/>
      <c r="DE54" s="7" t="str">
        <f>_xlfn.XLOOKUP(DE$1&amp;"|"&amp;TEXT($C54,"yyyymmdd"), RRPS_ALL[Key], RRPS_ALL[Yield to Maturity], "")</f>
        <v/>
      </c>
      <c r="DF54" s="6" t="str">
        <f>_xlfn.XLOOKUP(DF$1&amp;"|"&amp;TEXT($C54,"yyyymmdd"), RRPS_ALL[Key], RRPS_ALL[Mid Price], "")</f>
        <v/>
      </c>
      <c r="DG54" s="6" t="str">
        <f>_xlfn.XLOOKUP(DG$1&amp;"|"&amp;TEXT($C54,"yyyymmdd"), RRPS_ALL[Key], RRPS_ALL[Mid Yield], "")</f>
        <v/>
      </c>
      <c r="DH54" s="6" t="str">
        <f>_xlfn.XLOOKUP(DH$1&amp;"|"&amp;TEXT($C54,"yyyymmdd"), RRPS_ALL[Key], RRPS_ALL[Dirty Mid], "")</f>
        <v/>
      </c>
      <c r="DI54" s="6" t="str">
        <f>_xlfn.XLOOKUP(DI$1&amp;"|"&amp;TEXT($C54,"yyyymmdd"), RRPS_ALL[Key], RRPS_ALL[Clean Price Mid], "")</f>
        <v/>
      </c>
      <c r="DJ54" s="6"/>
      <c r="DK54" s="6"/>
      <c r="DL54" s="6"/>
      <c r="DM54" s="7" t="str">
        <f>_xlfn.XLOOKUP(DM$1&amp;"|"&amp;TEXT($C54,"yyyymmdd"), RRPS_ALL[Key], RRPS_ALL[Yield to Maturity], "")</f>
        <v/>
      </c>
      <c r="DN54" s="6" t="str">
        <f>_xlfn.XLOOKUP(DN$1&amp;"|"&amp;TEXT($C54,"yyyymmdd"), RRPS_ALL[Key], RRPS_ALL[Mid Price], "")</f>
        <v/>
      </c>
      <c r="DO54" s="6" t="str">
        <f>_xlfn.XLOOKUP(DO$1&amp;"|"&amp;TEXT($C54,"yyyymmdd"), RRPS_ALL[Key], RRPS_ALL[Mid Yield], "")</f>
        <v/>
      </c>
      <c r="DP54" s="6" t="str">
        <f>_xlfn.XLOOKUP(DP$1&amp;"|"&amp;TEXT($C54,"yyyymmdd"), RRPS_ALL[Key], RRPS_ALL[Dirty Mid], "")</f>
        <v/>
      </c>
      <c r="DQ54" s="6" t="str">
        <f>_xlfn.XLOOKUP(DQ$1&amp;"|"&amp;TEXT($C54,"yyyymmdd"), RRPS_ALL[Key], RRPS_ALL[Clean Price Mid], "")</f>
        <v/>
      </c>
      <c r="DR54" s="6"/>
      <c r="DS54" s="6"/>
      <c r="DT54" s="6"/>
      <c r="DU54" s="7" t="str">
        <f>_xlfn.XLOOKUP(DU$1&amp;"|"&amp;TEXT($C54,"yyyymmdd"), RRPS_ALL[Key], RRPS_ALL[Yield to Maturity], "")</f>
        <v/>
      </c>
      <c r="DV54" s="6" t="str">
        <f>_xlfn.XLOOKUP(DV$1&amp;"|"&amp;TEXT($C54,"yyyymmdd"), RRPS_ALL[Key], RRPS_ALL[Mid Price], "")</f>
        <v/>
      </c>
      <c r="DW54" s="6" t="str">
        <f>_xlfn.XLOOKUP(DW$1&amp;"|"&amp;TEXT($C54,"yyyymmdd"), RRPS_ALL[Key], RRPS_ALL[Mid Yield], "")</f>
        <v/>
      </c>
      <c r="DX54" s="6" t="str">
        <f>_xlfn.XLOOKUP(DX$1&amp;"|"&amp;TEXT($C54,"yyyymmdd"), RRPS_ALL[Key], RRPS_ALL[Dirty Mid], "")</f>
        <v/>
      </c>
      <c r="DY54" s="6" t="str">
        <f>_xlfn.XLOOKUP(DY$1&amp;"|"&amp;TEXT($C54,"yyyymmdd"), RRPS_ALL[Key], RRPS_ALL[Clean Price Mid], "")</f>
        <v/>
      </c>
      <c r="DZ54" s="6"/>
      <c r="EA54" s="6"/>
      <c r="EB54" s="6"/>
      <c r="EC54" s="7" t="str">
        <f>_xlfn.XLOOKUP(EC$1&amp;"|"&amp;TEXT($C54,"yyyymmdd"), RRPS_ALL[Key], RRPS_ALL[Yield to Maturity], "")</f>
        <v/>
      </c>
      <c r="ED54" s="6" t="str">
        <f>_xlfn.XLOOKUP(ED$1&amp;"|"&amp;TEXT($C54,"yyyymmdd"), RRPS_ALL[Key], RRPS_ALL[Mid Price], "")</f>
        <v/>
      </c>
      <c r="EE54" s="6" t="str">
        <f>_xlfn.XLOOKUP(EE$1&amp;"|"&amp;TEXT($C54,"yyyymmdd"), RRPS_ALL[Key], RRPS_ALL[Mid Yield], "")</f>
        <v/>
      </c>
      <c r="EF54" s="6" t="str">
        <f>_xlfn.XLOOKUP(EF$1&amp;"|"&amp;TEXT($C54,"yyyymmdd"), RRPS_ALL[Key], RRPS_ALL[Dirty Mid], "")</f>
        <v/>
      </c>
      <c r="EG54" s="6" t="str">
        <f>_xlfn.XLOOKUP(EG$1&amp;"|"&amp;TEXT($C54,"yyyymmdd"), RRPS_ALL[Key], RRPS_ALL[Clean Price Mid], "")</f>
        <v/>
      </c>
      <c r="EH54" s="6"/>
      <c r="EI54" s="6"/>
      <c r="EJ54" s="6"/>
      <c r="EK54" s="7" t="str">
        <f>_xlfn.XLOOKUP(EK$1&amp;"|"&amp;TEXT($C54,"yyyymmdd"), RRPS_ALL[Key], RRPS_ALL[Yield to Maturity], "")</f>
        <v/>
      </c>
      <c r="EL54" s="6" t="str">
        <f>_xlfn.XLOOKUP(EL$1&amp;"|"&amp;TEXT($C54,"yyyymmdd"), RRPS_ALL[Key], RRPS_ALL[Mid Price], "")</f>
        <v/>
      </c>
      <c r="EM54" s="6" t="str">
        <f>_xlfn.XLOOKUP(EM$1&amp;"|"&amp;TEXT($C54,"yyyymmdd"), RRPS_ALL[Key], RRPS_ALL[Mid Yield], "")</f>
        <v/>
      </c>
      <c r="EN54" s="6" t="str">
        <f>_xlfn.XLOOKUP(EN$1&amp;"|"&amp;TEXT($C54,"yyyymmdd"), RRPS_ALL[Key], RRPS_ALL[Dirty Mid], "")</f>
        <v/>
      </c>
      <c r="EO54" s="6" t="str">
        <f>_xlfn.XLOOKUP(EO$1&amp;"|"&amp;TEXT($C54,"yyyymmdd"), RRPS_ALL[Key], RRPS_ALL[Clean Price Mid], "")</f>
        <v/>
      </c>
      <c r="EP54" s="6"/>
      <c r="EQ54" s="6"/>
      <c r="ER54" s="6"/>
      <c r="ES54" s="7" t="str">
        <f>_xlfn.XLOOKUP(ES$1&amp;"|"&amp;TEXT($C54,"yyyymmdd"), RRPS_ALL[Key], RRPS_ALL[Yield to Maturity], "")</f>
        <v/>
      </c>
      <c r="ET54" s="6" t="str">
        <f>_xlfn.XLOOKUP(ET$1&amp;"|"&amp;TEXT($C54,"yyyymmdd"), RRPS_ALL[Key], RRPS_ALL[Mid Price], "")</f>
        <v/>
      </c>
      <c r="EU54" s="6" t="str">
        <f>_xlfn.XLOOKUP(EU$1&amp;"|"&amp;TEXT($C54,"yyyymmdd"), RRPS_ALL[Key], RRPS_ALL[Mid Yield], "")</f>
        <v/>
      </c>
      <c r="EV54" s="6" t="str">
        <f>_xlfn.XLOOKUP(EV$1&amp;"|"&amp;TEXT($C54,"yyyymmdd"), RRPS_ALL[Key], RRPS_ALL[Dirty Mid], "")</f>
        <v/>
      </c>
      <c r="EW54" s="6" t="str">
        <f>_xlfn.XLOOKUP(EW$1&amp;"|"&amp;TEXT($C54,"yyyymmdd"), RRPS_ALL[Key], RRPS_ALL[Clean Price Mid], "")</f>
        <v/>
      </c>
      <c r="EX54" s="6"/>
      <c r="EY54" s="6"/>
      <c r="EZ54" s="6"/>
      <c r="FA54" s="7" t="str">
        <f>_xlfn.XLOOKUP(FA$1&amp;"|"&amp;TEXT($C54,"yyyymmdd"), RRPS_ALL[Key], RRPS_ALL[Yield to Maturity], "")</f>
        <v/>
      </c>
      <c r="FB54" s="6" t="str">
        <f>_xlfn.XLOOKUP(FB$1&amp;"|"&amp;TEXT($C54,"yyyymmdd"), RRPS_ALL[Key], RRPS_ALL[Mid Price], "")</f>
        <v/>
      </c>
      <c r="FC54" s="6" t="str">
        <f>_xlfn.XLOOKUP(FC$1&amp;"|"&amp;TEXT($C54,"yyyymmdd"), RRPS_ALL[Key], RRPS_ALL[Mid Yield], "")</f>
        <v/>
      </c>
      <c r="FD54" s="6" t="str">
        <f>_xlfn.XLOOKUP(FD$1&amp;"|"&amp;TEXT($C54,"yyyymmdd"), RRPS_ALL[Key], RRPS_ALL[Dirty Mid], "")</f>
        <v/>
      </c>
      <c r="FE54" s="6" t="str">
        <f>_xlfn.XLOOKUP(FE$1&amp;"|"&amp;TEXT($C54,"yyyymmdd"), RRPS_ALL[Key], RRPS_ALL[Clean Price Mid], "")</f>
        <v/>
      </c>
      <c r="FF54" s="6"/>
      <c r="FG54" s="6"/>
      <c r="FH54" s="6"/>
      <c r="FI54" s="7" t="str">
        <f>_xlfn.XLOOKUP(FI$1&amp;"|"&amp;TEXT($C54,"yyyymmdd"), RRPS_ALL[Key], RRPS_ALL[Yield to Maturity], "")</f>
        <v/>
      </c>
      <c r="FJ54" s="6" t="str">
        <f>_xlfn.XLOOKUP(FJ$1&amp;"|"&amp;TEXT($C54,"yyyymmdd"), RRPS_ALL[Key], RRPS_ALL[Mid Price], "")</f>
        <v/>
      </c>
      <c r="FK54" s="6" t="str">
        <f>_xlfn.XLOOKUP(FK$1&amp;"|"&amp;TEXT($C54,"yyyymmdd"), RRPS_ALL[Key], RRPS_ALL[Mid Yield], "")</f>
        <v/>
      </c>
      <c r="FL54" s="6" t="str">
        <f>_xlfn.XLOOKUP(FL$1&amp;"|"&amp;TEXT($C54,"yyyymmdd"), RRPS_ALL[Key], RRPS_ALL[Dirty Mid], "")</f>
        <v/>
      </c>
      <c r="FM54" s="6" t="str">
        <f>_xlfn.XLOOKUP(FM$1&amp;"|"&amp;TEXT($C54,"yyyymmdd"), RRPS_ALL[Key], RRPS_ALL[Clean Price Mid], "")</f>
        <v/>
      </c>
      <c r="FN54" s="6"/>
      <c r="FO54" s="6"/>
      <c r="FP54" s="6"/>
      <c r="FQ54" s="7" t="str">
        <f>_xlfn.XLOOKUP(FQ$1&amp;"|"&amp;TEXT($C54,"yyyymmdd"), RRPS_ALL[Key], RRPS_ALL[Yield to Maturity], "")</f>
        <v/>
      </c>
      <c r="FR54" s="6" t="str">
        <f>_xlfn.XLOOKUP(FR$1&amp;"|"&amp;TEXT($C54,"yyyymmdd"), RRPS_ALL[Key], RRPS_ALL[Mid Price], "")</f>
        <v/>
      </c>
      <c r="FS54" s="6" t="str">
        <f>_xlfn.XLOOKUP(FS$1&amp;"|"&amp;TEXT($C54,"yyyymmdd"), RRPS_ALL[Key], RRPS_ALL[Mid Yield], "")</f>
        <v/>
      </c>
      <c r="FT54" s="6" t="str">
        <f>_xlfn.XLOOKUP(FT$1&amp;"|"&amp;TEXT($C54,"yyyymmdd"), RRPS_ALL[Key], RRPS_ALL[Dirty Mid], "")</f>
        <v/>
      </c>
      <c r="FU54" s="6" t="str">
        <f>_xlfn.XLOOKUP(FU$1&amp;"|"&amp;TEXT($C54,"yyyymmdd"), RRPS_ALL[Key], RRPS_ALL[Clean Price Mid], "")</f>
        <v/>
      </c>
      <c r="FV54" s="6"/>
      <c r="FW54" s="6"/>
      <c r="FX54" s="6"/>
      <c r="FY54" s="7" t="str">
        <f>_xlfn.XLOOKUP(FY$1&amp;"|"&amp;TEXT($C54,"yyyymmdd"), RRPS_ALL[Key], RRPS_ALL[Yield to Maturity], "")</f>
        <v/>
      </c>
      <c r="FZ54" s="6" t="str">
        <f>_xlfn.XLOOKUP(FZ$1&amp;"|"&amp;TEXT($C54,"yyyymmdd"), RRPS_ALL[Key], RRPS_ALL[Mid Price], "")</f>
        <v/>
      </c>
      <c r="GA54" s="6" t="str">
        <f>_xlfn.XLOOKUP(GA$1&amp;"|"&amp;TEXT($C54,"yyyymmdd"), RRPS_ALL[Key], RRPS_ALL[Mid Yield], "")</f>
        <v/>
      </c>
      <c r="GB54" s="6" t="str">
        <f>_xlfn.XLOOKUP(GB$1&amp;"|"&amp;TEXT($C54,"yyyymmdd"), RRPS_ALL[Key], RRPS_ALL[Dirty Mid], "")</f>
        <v/>
      </c>
      <c r="GC54" s="6" t="str">
        <f>_xlfn.XLOOKUP(GC$1&amp;"|"&amp;TEXT($C54,"yyyymmdd"), RRPS_ALL[Key], RRPS_ALL[Clean Price Mid], "")</f>
        <v/>
      </c>
      <c r="GD54" s="6"/>
      <c r="GE54" s="6"/>
      <c r="GF54" s="6"/>
      <c r="GG54" s="7" t="str">
        <f>_xlfn.XLOOKUP(GG$1&amp;"|"&amp;TEXT($C54,"yyyymmdd"), RRPS_ALL[Key], RRPS_ALL[Yield to Maturity], "")</f>
        <v/>
      </c>
      <c r="GH54" s="6" t="str">
        <f>_xlfn.XLOOKUP(GH$1&amp;"|"&amp;TEXT($C54,"yyyymmdd"), RRPS_ALL[Key], RRPS_ALL[Mid Price], "")</f>
        <v/>
      </c>
      <c r="GI54" s="6" t="str">
        <f>_xlfn.XLOOKUP(GI$1&amp;"|"&amp;TEXT($C54,"yyyymmdd"), RRPS_ALL[Key], RRPS_ALL[Mid Yield], "")</f>
        <v/>
      </c>
      <c r="GJ54" s="6" t="str">
        <f>_xlfn.XLOOKUP(GJ$1&amp;"|"&amp;TEXT($C54,"yyyymmdd"), RRPS_ALL[Key], RRPS_ALL[Dirty Mid], "")</f>
        <v/>
      </c>
      <c r="GK54" s="6" t="str">
        <f>_xlfn.XLOOKUP(GK$1&amp;"|"&amp;TEXT($C54,"yyyymmdd"), RRPS_ALL[Key], RRPS_ALL[Clean Price Mid], "")</f>
        <v/>
      </c>
      <c r="GL54" s="6"/>
      <c r="GM54" s="6"/>
      <c r="GN54" s="6"/>
      <c r="GO54" s="7" t="str">
        <f>_xlfn.XLOOKUP(GO$1&amp;"|"&amp;TEXT($C54,"yyyymmdd"), RRPS_ALL[Key], RRPS_ALL[Yield to Maturity], "")</f>
        <v/>
      </c>
      <c r="GP54" s="6" t="str">
        <f>_xlfn.XLOOKUP(GP$1&amp;"|"&amp;TEXT($C54,"yyyymmdd"), RRPS_ALL[Key], RRPS_ALL[Mid Price], "")</f>
        <v/>
      </c>
      <c r="GQ54" s="6" t="str">
        <f>_xlfn.XLOOKUP(GQ$1&amp;"|"&amp;TEXT($C54,"yyyymmdd"), RRPS_ALL[Key], RRPS_ALL[Mid Yield], "")</f>
        <v/>
      </c>
      <c r="GR54" s="6" t="str">
        <f>_xlfn.XLOOKUP(GR$1&amp;"|"&amp;TEXT($C54,"yyyymmdd"), RRPS_ALL[Key], RRPS_ALL[Dirty Mid], "")</f>
        <v/>
      </c>
      <c r="GS54" s="6" t="str">
        <f>_xlfn.XLOOKUP(GS$1&amp;"|"&amp;TEXT($C54,"yyyymmdd"), RRPS_ALL[Key], RRPS_ALL[Clean Price Mid], "")</f>
        <v/>
      </c>
      <c r="GT54" s="6"/>
      <c r="GU54" s="6"/>
      <c r="GV54" s="6"/>
      <c r="GW54" s="7" t="str">
        <f>_xlfn.XLOOKUP(GW$1&amp;"|"&amp;TEXT($C54,"yyyymmdd"), RRPS_ALL[Key], RRPS_ALL[Yield to Maturity], "")</f>
        <v/>
      </c>
      <c r="GX54" s="6" t="str">
        <f>_xlfn.XLOOKUP(GX$1&amp;"|"&amp;TEXT($C54,"yyyymmdd"), RRPS_ALL[Key], RRPS_ALL[Mid Price], "")</f>
        <v/>
      </c>
      <c r="GY54" s="6" t="str">
        <f>_xlfn.XLOOKUP(GY$1&amp;"|"&amp;TEXT($C54,"yyyymmdd"), RRPS_ALL[Key], RRPS_ALL[Mid Yield], "")</f>
        <v/>
      </c>
      <c r="GZ54" s="6" t="str">
        <f>_xlfn.XLOOKUP(GZ$1&amp;"|"&amp;TEXT($C54,"yyyymmdd"), RRPS_ALL[Key], RRPS_ALL[Dirty Mid], "")</f>
        <v/>
      </c>
      <c r="HA54" s="6" t="str">
        <f>_xlfn.XLOOKUP(HA$1&amp;"|"&amp;TEXT($C54,"yyyymmdd"), RRPS_ALL[Key], RRPS_ALL[Clean Price Mid], "")</f>
        <v/>
      </c>
      <c r="HB54" s="6"/>
      <c r="HC54" s="6"/>
      <c r="HD54" s="6"/>
    </row>
    <row r="55" spans="1:212" x14ac:dyDescent="0.2">
      <c r="A55">
        <v>2004</v>
      </c>
      <c r="B55">
        <v>3</v>
      </c>
      <c r="C55" s="5">
        <f t="shared" si="0"/>
        <v>38077</v>
      </c>
      <c r="D55" s="6">
        <v>1.75</v>
      </c>
      <c r="E55" s="7" t="str">
        <f>_xlfn.XLOOKUP(E$1&amp;"|"&amp;TEXT($C55,"yyyymmdd"), RRPS_ALL[Key], RRPS_ALL[Yield to Maturity], "")</f>
        <v/>
      </c>
      <c r="F55" s="6" t="str">
        <f>_xlfn.XLOOKUP(F$1&amp;"|"&amp;TEXT($C55,"yyyymmdd"), RRPS_ALL[Key], RRPS_ALL[Mid Price], "")</f>
        <v/>
      </c>
      <c r="G55" s="6" t="str">
        <f>_xlfn.XLOOKUP(G$1&amp;"|"&amp;TEXT($C55,"yyyymmdd"), RRPS_ALL[Key], RRPS_ALL[Mid Yield], "")</f>
        <v/>
      </c>
      <c r="H55" s="6" t="str">
        <f>_xlfn.XLOOKUP(H$1&amp;"|"&amp;TEXT($C55,"yyyymmdd"), RRPS_ALL[Key], RRPS_ALL[Dirty Mid], "")</f>
        <v/>
      </c>
      <c r="I55" s="6" t="str">
        <f>_xlfn.XLOOKUP(I$1&amp;"|"&amp;TEXT($C55,"yyyymmdd"), RRPS_ALL[Key], RRPS_ALL[Clean Price Mid], "")</f>
        <v/>
      </c>
      <c r="J55" s="6"/>
      <c r="K55" s="5"/>
      <c r="L55" s="6"/>
      <c r="M55" s="7" t="str">
        <f>_xlfn.XLOOKUP(M$1&amp;"|"&amp;TEXT($C55,"yyyymmdd"), RRPS_ALL[Key], RRPS_ALL[Yield to Maturity], "")</f>
        <v/>
      </c>
      <c r="N55" s="6" t="str">
        <f>_xlfn.XLOOKUP(N$1&amp;"|"&amp;TEXT($C55,"yyyymmdd"), RRPS_ALL[Key], RRPS_ALL[Mid Price], "")</f>
        <v/>
      </c>
      <c r="O55" s="6" t="str">
        <f>_xlfn.XLOOKUP(O$1&amp;"|"&amp;TEXT($C55,"yyyymmdd"), RRPS_ALL[Key], RRPS_ALL[Mid Yield], "")</f>
        <v/>
      </c>
      <c r="P55" s="6" t="str">
        <f>_xlfn.XLOOKUP(P$1&amp;"|"&amp;TEXT($C55,"yyyymmdd"), RRPS_ALL[Key], RRPS_ALL[Dirty Mid], "")</f>
        <v/>
      </c>
      <c r="Q55" s="6" t="str">
        <f>_xlfn.XLOOKUP(Q$1&amp;"|"&amp;TEXT($C55,"yyyymmdd"), RRPS_ALL[Key], RRPS_ALL[Clean Price Mid], "")</f>
        <v/>
      </c>
      <c r="R55" s="6"/>
      <c r="S55" s="5"/>
      <c r="T55" s="6"/>
      <c r="U55" s="7" t="str">
        <f>_xlfn.XLOOKUP(U$1&amp;"|"&amp;TEXT($C55,"yyyymmdd"), RRPS_ALL[Key], RRPS_ALL[Yield to Maturity], "")</f>
        <v/>
      </c>
      <c r="V55" s="6" t="str">
        <f>_xlfn.XLOOKUP(V$1&amp;"|"&amp;TEXT($C55,"yyyymmdd"), RRPS_ALL[Key], RRPS_ALL[Mid Price], "")</f>
        <v/>
      </c>
      <c r="W55" s="6" t="str">
        <f>_xlfn.XLOOKUP(W$1&amp;"|"&amp;TEXT($C55,"yyyymmdd"), RRPS_ALL[Key], RRPS_ALL[Mid Yield], "")</f>
        <v/>
      </c>
      <c r="X55" s="6" t="str">
        <f>_xlfn.XLOOKUP(X$1&amp;"|"&amp;TEXT($C55,"yyyymmdd"), RRPS_ALL[Key], RRPS_ALL[Dirty Mid], "")</f>
        <v/>
      </c>
      <c r="Y55" s="6" t="str">
        <f>_xlfn.XLOOKUP(Y$1&amp;"|"&amp;TEXT($C55,"yyyymmdd"), RRPS_ALL[Key], RRPS_ALL[Clean Price Mid], "")</f>
        <v/>
      </c>
      <c r="Z55" s="6"/>
      <c r="AA55" s="5"/>
      <c r="AB55" s="6"/>
      <c r="AC55" s="7" t="str">
        <f>_xlfn.XLOOKUP(AC$1&amp;"|"&amp;TEXT($C55,"yyyymmdd"), RRPS_ALL[Key], RRPS_ALL[Yield to Maturity], "")</f>
        <v/>
      </c>
      <c r="AD55" s="6" t="str">
        <f>_xlfn.XLOOKUP(AD$1&amp;"|"&amp;TEXT($C55,"yyyymmdd"), RRPS_ALL[Key], RRPS_ALL[Mid Price], "")</f>
        <v/>
      </c>
      <c r="AE55" s="6" t="str">
        <f>_xlfn.XLOOKUP(AE$1&amp;"|"&amp;TEXT($C55,"yyyymmdd"), RRPS_ALL[Key], RRPS_ALL[Mid Yield], "")</f>
        <v/>
      </c>
      <c r="AF55" s="6" t="str">
        <f>_xlfn.XLOOKUP(AF$1&amp;"|"&amp;TEXT($C55,"yyyymmdd"), RRPS_ALL[Key], RRPS_ALL[Dirty Mid], "")</f>
        <v/>
      </c>
      <c r="AG55" s="6" t="str">
        <f>_xlfn.XLOOKUP(AG$1&amp;"|"&amp;TEXT($C55,"yyyymmdd"), RRPS_ALL[Key], RRPS_ALL[Clean Price Mid], "")</f>
        <v/>
      </c>
      <c r="AH55" s="6"/>
      <c r="AI55" s="5"/>
      <c r="AJ55" s="6"/>
      <c r="AK55" s="7" t="str">
        <f>_xlfn.XLOOKUP(AK$1&amp;"|"&amp;TEXT($C55,"yyyymmdd"), RRPS_ALL[Key], RRPS_ALL[Yield to Maturity], "")</f>
        <v/>
      </c>
      <c r="AL55" s="6" t="str">
        <f>_xlfn.XLOOKUP(AL$1&amp;"|"&amp;TEXT($C55,"yyyymmdd"), RRPS_ALL[Key], RRPS_ALL[Mid Price], "")</f>
        <v/>
      </c>
      <c r="AM55" s="6" t="str">
        <f>_xlfn.XLOOKUP(AM$1&amp;"|"&amp;TEXT($C55,"yyyymmdd"), RRPS_ALL[Key], RRPS_ALL[Mid Yield], "")</f>
        <v/>
      </c>
      <c r="AN55" s="6" t="str">
        <f>_xlfn.XLOOKUP(AN$1&amp;"|"&amp;TEXT($C55,"yyyymmdd"), RRPS_ALL[Key], RRPS_ALL[Dirty Mid], "")</f>
        <v/>
      </c>
      <c r="AO55" s="6" t="str">
        <f>_xlfn.XLOOKUP(AO$1&amp;"|"&amp;TEXT($C55,"yyyymmdd"), RRPS_ALL[Key], RRPS_ALL[Clean Price Mid], "")</f>
        <v/>
      </c>
      <c r="AP55" s="6"/>
      <c r="AQ55" s="5"/>
      <c r="AR55" s="6"/>
      <c r="AS55" s="7" t="str">
        <f>_xlfn.XLOOKUP(AS$1&amp;"|"&amp;TEXT($C55,"yyyymmdd"), RRPS_ALL[Key], RRPS_ALL[Yield to Maturity], "")</f>
        <v/>
      </c>
      <c r="AT55" s="6" t="str">
        <f>_xlfn.XLOOKUP(AT$1&amp;"|"&amp;TEXT($C55,"yyyymmdd"), RRPS_ALL[Key], RRPS_ALL[Mid Price], "")</f>
        <v/>
      </c>
      <c r="AU55" s="6" t="str">
        <f>_xlfn.XLOOKUP(AU$1&amp;"|"&amp;TEXT($C55,"yyyymmdd"), RRPS_ALL[Key], RRPS_ALL[Mid Yield], "")</f>
        <v/>
      </c>
      <c r="AV55" s="6" t="str">
        <f>_xlfn.XLOOKUP(AV$1&amp;"|"&amp;TEXT($C55,"yyyymmdd"), RRPS_ALL[Key], RRPS_ALL[Dirty Mid], "")</f>
        <v/>
      </c>
      <c r="AW55" s="6" t="str">
        <f>_xlfn.XLOOKUP(AW$1&amp;"|"&amp;TEXT($C55,"yyyymmdd"), RRPS_ALL[Key], RRPS_ALL[Clean Price Mid], "")</f>
        <v/>
      </c>
      <c r="AX55" s="6"/>
      <c r="AY55" s="5"/>
      <c r="AZ55" s="6"/>
      <c r="BA55" s="7" t="str">
        <f>_xlfn.XLOOKUP(BA$1&amp;"|"&amp;TEXT($C55,"yyyymmdd"), RRPS_ALL[Key], RRPS_ALL[Yield to Maturity], "")</f>
        <v/>
      </c>
      <c r="BB55" s="6" t="str">
        <f>_xlfn.XLOOKUP(BB$1&amp;"|"&amp;TEXT($C55,"yyyymmdd"), RRPS_ALL[Key], RRPS_ALL[Mid Price], "")</f>
        <v/>
      </c>
      <c r="BC55" s="6" t="str">
        <f>_xlfn.XLOOKUP(BC$1&amp;"|"&amp;TEXT($C55,"yyyymmdd"), RRPS_ALL[Key], RRPS_ALL[Mid Yield], "")</f>
        <v/>
      </c>
      <c r="BD55" s="6" t="str">
        <f>_xlfn.XLOOKUP(BD$1&amp;"|"&amp;TEXT($C55,"yyyymmdd"), RRPS_ALL[Key], RRPS_ALL[Dirty Mid], "")</f>
        <v/>
      </c>
      <c r="BE55" s="6" t="str">
        <f>_xlfn.XLOOKUP(BE$1&amp;"|"&amp;TEXT($C55,"yyyymmdd"), RRPS_ALL[Key], RRPS_ALL[Clean Price Mid], "")</f>
        <v/>
      </c>
      <c r="BF55" s="6"/>
      <c r="BG55" s="5"/>
      <c r="BH55" s="6"/>
      <c r="BI55" s="7" t="str">
        <f>_xlfn.XLOOKUP(BI$1&amp;"|"&amp;TEXT($C55,"yyyymmdd"), RRPS_ALL[Key], RRPS_ALL[Yield to Maturity], "")</f>
        <v/>
      </c>
      <c r="BJ55" s="6" t="str">
        <f>_xlfn.XLOOKUP(BJ$1&amp;"|"&amp;TEXT($C55,"yyyymmdd"), RRPS_ALL[Key], RRPS_ALL[Mid Price], "")</f>
        <v/>
      </c>
      <c r="BK55" s="6" t="str">
        <f>_xlfn.XLOOKUP(BK$1&amp;"|"&amp;TEXT($C55,"yyyymmdd"), RRPS_ALL[Key], RRPS_ALL[Mid Yield], "")</f>
        <v/>
      </c>
      <c r="BL55" s="6" t="str">
        <f>_xlfn.XLOOKUP(BL$1&amp;"|"&amp;TEXT($C55,"yyyymmdd"), RRPS_ALL[Key], RRPS_ALL[Dirty Mid], "")</f>
        <v/>
      </c>
      <c r="BM55" s="6" t="str">
        <f>_xlfn.XLOOKUP(BM$1&amp;"|"&amp;TEXT($C55,"yyyymmdd"), RRPS_ALL[Key], RRPS_ALL[Clean Price Mid], "")</f>
        <v/>
      </c>
      <c r="BN55" s="6"/>
      <c r="BO55" s="5"/>
      <c r="BP55" s="6"/>
      <c r="BQ55" s="7" t="str">
        <f>_xlfn.XLOOKUP(BQ$1&amp;"|"&amp;TEXT($C55,"yyyymmdd"), RRPS_ALL[Key], RRPS_ALL[Yield to Maturity], "")</f>
        <v/>
      </c>
      <c r="BR55" s="6" t="str">
        <f>_xlfn.XLOOKUP(BR$1&amp;"|"&amp;TEXT($C55,"yyyymmdd"), RRPS_ALL[Key], RRPS_ALL[Mid Price], "")</f>
        <v/>
      </c>
      <c r="BS55" s="6" t="str">
        <f>_xlfn.XLOOKUP(BS$1&amp;"|"&amp;TEXT($C55,"yyyymmdd"), RRPS_ALL[Key], RRPS_ALL[Mid Yield], "")</f>
        <v/>
      </c>
      <c r="BT55" s="6" t="str">
        <f>_xlfn.XLOOKUP(BT$1&amp;"|"&amp;TEXT($C55,"yyyymmdd"), RRPS_ALL[Key], RRPS_ALL[Dirty Mid], "")</f>
        <v/>
      </c>
      <c r="BU55" s="6" t="str">
        <f>_xlfn.XLOOKUP(BU$1&amp;"|"&amp;TEXT($C55,"yyyymmdd"), RRPS_ALL[Key], RRPS_ALL[Clean Price Mid], "")</f>
        <v/>
      </c>
      <c r="BV55" s="6"/>
      <c r="BW55" s="5"/>
      <c r="BX55" s="6"/>
      <c r="BY55" s="7" t="str">
        <f>_xlfn.XLOOKUP(BY$1&amp;"|"&amp;TEXT($C55,"yyyymmdd"), RRPS_ALL[Key], RRPS_ALL[Yield to Maturity], "")</f>
        <v/>
      </c>
      <c r="BZ55" s="6" t="str">
        <f>_xlfn.XLOOKUP(BZ$1&amp;"|"&amp;TEXT($C55,"yyyymmdd"), RRPS_ALL[Key], RRPS_ALL[Mid Price], "")</f>
        <v/>
      </c>
      <c r="CA55" s="6" t="str">
        <f>_xlfn.XLOOKUP(CA$1&amp;"|"&amp;TEXT($C55,"yyyymmdd"), RRPS_ALL[Key], RRPS_ALL[Mid Yield], "")</f>
        <v/>
      </c>
      <c r="CB55" s="6" t="str">
        <f>_xlfn.XLOOKUP(CB$1&amp;"|"&amp;TEXT($C55,"yyyymmdd"), RRPS_ALL[Key], RRPS_ALL[Dirty Mid], "")</f>
        <v/>
      </c>
      <c r="CC55" s="6" t="str">
        <f>_xlfn.XLOOKUP(CC$1&amp;"|"&amp;TEXT($C55,"yyyymmdd"), RRPS_ALL[Key], RRPS_ALL[Clean Price Mid], "")</f>
        <v/>
      </c>
      <c r="CD55" s="6"/>
      <c r="CE55" s="6"/>
      <c r="CF55" s="6"/>
      <c r="CG55" s="7" t="str">
        <f>_xlfn.XLOOKUP(CG$1&amp;"|"&amp;TEXT($C55,"yyyymmdd"), RRPS_ALL[Key], RRPS_ALL[Yield to Maturity], "")</f>
        <v/>
      </c>
      <c r="CH55" s="6" t="str">
        <f>_xlfn.XLOOKUP(CH$1&amp;"|"&amp;TEXT($C55,"yyyymmdd"), RRPS_ALL[Key], RRPS_ALL[Mid Price], "")</f>
        <v/>
      </c>
      <c r="CI55" s="6" t="str">
        <f>_xlfn.XLOOKUP(CI$1&amp;"|"&amp;TEXT($C55,"yyyymmdd"), RRPS_ALL[Key], RRPS_ALL[Mid Yield], "")</f>
        <v/>
      </c>
      <c r="CJ55" s="6" t="str">
        <f>_xlfn.XLOOKUP(CJ$1&amp;"|"&amp;TEXT($C55,"yyyymmdd"), RRPS_ALL[Key], RRPS_ALL[Dirty Mid], "")</f>
        <v/>
      </c>
      <c r="CK55" s="6" t="str">
        <f>_xlfn.XLOOKUP(CK$1&amp;"|"&amp;TEXT($C55,"yyyymmdd"), RRPS_ALL[Key], RRPS_ALL[Clean Price Mid], "")</f>
        <v/>
      </c>
      <c r="CL55" s="6"/>
      <c r="CM55" s="6"/>
      <c r="CN55" s="6"/>
      <c r="CO55" s="7" t="str">
        <f>_xlfn.XLOOKUP(CO$1&amp;"|"&amp;TEXT($C55,"yyyymmdd"), RRPS_ALL[Key], RRPS_ALL[Yield to Maturity], "")</f>
        <v/>
      </c>
      <c r="CP55" s="6" t="str">
        <f>_xlfn.XLOOKUP(CP$1&amp;"|"&amp;TEXT($C55,"yyyymmdd"), RRPS_ALL[Key], RRPS_ALL[Mid Price], "")</f>
        <v/>
      </c>
      <c r="CQ55" s="6" t="str">
        <f>_xlfn.XLOOKUP(CQ$1&amp;"|"&amp;TEXT($C55,"yyyymmdd"), RRPS_ALL[Key], RRPS_ALL[Mid Yield], "")</f>
        <v/>
      </c>
      <c r="CR55" s="6" t="str">
        <f>_xlfn.XLOOKUP(CR$1&amp;"|"&amp;TEXT($C55,"yyyymmdd"), RRPS_ALL[Key], RRPS_ALL[Dirty Mid], "")</f>
        <v/>
      </c>
      <c r="CS55" s="6" t="str">
        <f>_xlfn.XLOOKUP(CS$1&amp;"|"&amp;TEXT($C55,"yyyymmdd"), RRPS_ALL[Key], RRPS_ALL[Clean Price Mid], "")</f>
        <v/>
      </c>
      <c r="CT55" s="6"/>
      <c r="CU55" s="6"/>
      <c r="CV55" s="6"/>
      <c r="CW55" s="7" t="str">
        <f>_xlfn.XLOOKUP(CW$1&amp;"|"&amp;TEXT($C55,"yyyymmdd"), RRPS_ALL[Key], RRPS_ALL[Yield to Maturity], "")</f>
        <v/>
      </c>
      <c r="CX55" s="6" t="str">
        <f>_xlfn.XLOOKUP(CX$1&amp;"|"&amp;TEXT($C55,"yyyymmdd"), RRPS_ALL[Key], RRPS_ALL[Mid Price], "")</f>
        <v/>
      </c>
      <c r="CY55" s="6" t="str">
        <f>_xlfn.XLOOKUP(CY$1&amp;"|"&amp;TEXT($C55,"yyyymmdd"), RRPS_ALL[Key], RRPS_ALL[Mid Yield], "")</f>
        <v/>
      </c>
      <c r="CZ55" s="6" t="str">
        <f>_xlfn.XLOOKUP(CZ$1&amp;"|"&amp;TEXT($C55,"yyyymmdd"), RRPS_ALL[Key], RRPS_ALL[Dirty Mid], "")</f>
        <v/>
      </c>
      <c r="DA55" s="6" t="str">
        <f>_xlfn.XLOOKUP(DA$1&amp;"|"&amp;TEXT($C55,"yyyymmdd"), RRPS_ALL[Key], RRPS_ALL[Clean Price Mid], "")</f>
        <v/>
      </c>
      <c r="DB55" s="6"/>
      <c r="DC55" s="6"/>
      <c r="DD55" s="6"/>
      <c r="DE55" s="7" t="str">
        <f>_xlfn.XLOOKUP(DE$1&amp;"|"&amp;TEXT($C55,"yyyymmdd"), RRPS_ALL[Key], RRPS_ALL[Yield to Maturity], "")</f>
        <v/>
      </c>
      <c r="DF55" s="6" t="str">
        <f>_xlfn.XLOOKUP(DF$1&amp;"|"&amp;TEXT($C55,"yyyymmdd"), RRPS_ALL[Key], RRPS_ALL[Mid Price], "")</f>
        <v/>
      </c>
      <c r="DG55" s="6" t="str">
        <f>_xlfn.XLOOKUP(DG$1&amp;"|"&amp;TEXT($C55,"yyyymmdd"), RRPS_ALL[Key], RRPS_ALL[Mid Yield], "")</f>
        <v/>
      </c>
      <c r="DH55" s="6" t="str">
        <f>_xlfn.XLOOKUP(DH$1&amp;"|"&amp;TEXT($C55,"yyyymmdd"), RRPS_ALL[Key], RRPS_ALL[Dirty Mid], "")</f>
        <v/>
      </c>
      <c r="DI55" s="6" t="str">
        <f>_xlfn.XLOOKUP(DI$1&amp;"|"&amp;TEXT($C55,"yyyymmdd"), RRPS_ALL[Key], RRPS_ALL[Clean Price Mid], "")</f>
        <v/>
      </c>
      <c r="DJ55" s="6"/>
      <c r="DK55" s="6"/>
      <c r="DL55" s="6"/>
      <c r="DM55" s="7" t="str">
        <f>_xlfn.XLOOKUP(DM$1&amp;"|"&amp;TEXT($C55,"yyyymmdd"), RRPS_ALL[Key], RRPS_ALL[Yield to Maturity], "")</f>
        <v/>
      </c>
      <c r="DN55" s="6" t="str">
        <f>_xlfn.XLOOKUP(DN$1&amp;"|"&amp;TEXT($C55,"yyyymmdd"), RRPS_ALL[Key], RRPS_ALL[Mid Price], "")</f>
        <v/>
      </c>
      <c r="DO55" s="6" t="str">
        <f>_xlfn.XLOOKUP(DO$1&amp;"|"&amp;TEXT($C55,"yyyymmdd"), RRPS_ALL[Key], RRPS_ALL[Mid Yield], "")</f>
        <v/>
      </c>
      <c r="DP55" s="6" t="str">
        <f>_xlfn.XLOOKUP(DP$1&amp;"|"&amp;TEXT($C55,"yyyymmdd"), RRPS_ALL[Key], RRPS_ALL[Dirty Mid], "")</f>
        <v/>
      </c>
      <c r="DQ55" s="6" t="str">
        <f>_xlfn.XLOOKUP(DQ$1&amp;"|"&amp;TEXT($C55,"yyyymmdd"), RRPS_ALL[Key], RRPS_ALL[Clean Price Mid], "")</f>
        <v/>
      </c>
      <c r="DR55" s="6"/>
      <c r="DS55" s="6"/>
      <c r="DT55" s="6"/>
      <c r="DU55" s="7" t="str">
        <f>_xlfn.XLOOKUP(DU$1&amp;"|"&amp;TEXT($C55,"yyyymmdd"), RRPS_ALL[Key], RRPS_ALL[Yield to Maturity], "")</f>
        <v/>
      </c>
      <c r="DV55" s="6" t="str">
        <f>_xlfn.XLOOKUP(DV$1&amp;"|"&amp;TEXT($C55,"yyyymmdd"), RRPS_ALL[Key], RRPS_ALL[Mid Price], "")</f>
        <v/>
      </c>
      <c r="DW55" s="6" t="str">
        <f>_xlfn.XLOOKUP(DW$1&amp;"|"&amp;TEXT($C55,"yyyymmdd"), RRPS_ALL[Key], RRPS_ALL[Mid Yield], "")</f>
        <v/>
      </c>
      <c r="DX55" s="6" t="str">
        <f>_xlfn.XLOOKUP(DX$1&amp;"|"&amp;TEXT($C55,"yyyymmdd"), RRPS_ALL[Key], RRPS_ALL[Dirty Mid], "")</f>
        <v/>
      </c>
      <c r="DY55" s="6" t="str">
        <f>_xlfn.XLOOKUP(DY$1&amp;"|"&amp;TEXT($C55,"yyyymmdd"), RRPS_ALL[Key], RRPS_ALL[Clean Price Mid], "")</f>
        <v/>
      </c>
      <c r="DZ55" s="6"/>
      <c r="EA55" s="6"/>
      <c r="EB55" s="6"/>
      <c r="EC55" s="7" t="str">
        <f>_xlfn.XLOOKUP(EC$1&amp;"|"&amp;TEXT($C55,"yyyymmdd"), RRPS_ALL[Key], RRPS_ALL[Yield to Maturity], "")</f>
        <v/>
      </c>
      <c r="ED55" s="6" t="str">
        <f>_xlfn.XLOOKUP(ED$1&amp;"|"&amp;TEXT($C55,"yyyymmdd"), RRPS_ALL[Key], RRPS_ALL[Mid Price], "")</f>
        <v/>
      </c>
      <c r="EE55" s="6" t="str">
        <f>_xlfn.XLOOKUP(EE$1&amp;"|"&amp;TEXT($C55,"yyyymmdd"), RRPS_ALL[Key], RRPS_ALL[Mid Yield], "")</f>
        <v/>
      </c>
      <c r="EF55" s="6" t="str">
        <f>_xlfn.XLOOKUP(EF$1&amp;"|"&amp;TEXT($C55,"yyyymmdd"), RRPS_ALL[Key], RRPS_ALL[Dirty Mid], "")</f>
        <v/>
      </c>
      <c r="EG55" s="6" t="str">
        <f>_xlfn.XLOOKUP(EG$1&amp;"|"&amp;TEXT($C55,"yyyymmdd"), RRPS_ALL[Key], RRPS_ALL[Clean Price Mid], "")</f>
        <v/>
      </c>
      <c r="EH55" s="6"/>
      <c r="EI55" s="6"/>
      <c r="EJ55" s="6"/>
      <c r="EK55" s="7" t="str">
        <f>_xlfn.XLOOKUP(EK$1&amp;"|"&amp;TEXT($C55,"yyyymmdd"), RRPS_ALL[Key], RRPS_ALL[Yield to Maturity], "")</f>
        <v/>
      </c>
      <c r="EL55" s="6" t="str">
        <f>_xlfn.XLOOKUP(EL$1&amp;"|"&amp;TEXT($C55,"yyyymmdd"), RRPS_ALL[Key], RRPS_ALL[Mid Price], "")</f>
        <v/>
      </c>
      <c r="EM55" s="6" t="str">
        <f>_xlfn.XLOOKUP(EM$1&amp;"|"&amp;TEXT($C55,"yyyymmdd"), RRPS_ALL[Key], RRPS_ALL[Mid Yield], "")</f>
        <v/>
      </c>
      <c r="EN55" s="6" t="str">
        <f>_xlfn.XLOOKUP(EN$1&amp;"|"&amp;TEXT($C55,"yyyymmdd"), RRPS_ALL[Key], RRPS_ALL[Dirty Mid], "")</f>
        <v/>
      </c>
      <c r="EO55" s="6" t="str">
        <f>_xlfn.XLOOKUP(EO$1&amp;"|"&amp;TEXT($C55,"yyyymmdd"), RRPS_ALL[Key], RRPS_ALL[Clean Price Mid], "")</f>
        <v/>
      </c>
      <c r="EP55" s="6"/>
      <c r="EQ55" s="6"/>
      <c r="ER55" s="6"/>
      <c r="ES55" s="7" t="str">
        <f>_xlfn.XLOOKUP(ES$1&amp;"|"&amp;TEXT($C55,"yyyymmdd"), RRPS_ALL[Key], RRPS_ALL[Yield to Maturity], "")</f>
        <v/>
      </c>
      <c r="ET55" s="6" t="str">
        <f>_xlfn.XLOOKUP(ET$1&amp;"|"&amp;TEXT($C55,"yyyymmdd"), RRPS_ALL[Key], RRPS_ALL[Mid Price], "")</f>
        <v/>
      </c>
      <c r="EU55" s="6" t="str">
        <f>_xlfn.XLOOKUP(EU$1&amp;"|"&amp;TEXT($C55,"yyyymmdd"), RRPS_ALL[Key], RRPS_ALL[Mid Yield], "")</f>
        <v/>
      </c>
      <c r="EV55" s="6" t="str">
        <f>_xlfn.XLOOKUP(EV$1&amp;"|"&amp;TEXT($C55,"yyyymmdd"), RRPS_ALL[Key], RRPS_ALL[Dirty Mid], "")</f>
        <v/>
      </c>
      <c r="EW55" s="6" t="str">
        <f>_xlfn.XLOOKUP(EW$1&amp;"|"&amp;TEXT($C55,"yyyymmdd"), RRPS_ALL[Key], RRPS_ALL[Clean Price Mid], "")</f>
        <v/>
      </c>
      <c r="EX55" s="6"/>
      <c r="EY55" s="6"/>
      <c r="EZ55" s="6"/>
      <c r="FA55" s="7" t="str">
        <f>_xlfn.XLOOKUP(FA$1&amp;"|"&amp;TEXT($C55,"yyyymmdd"), RRPS_ALL[Key], RRPS_ALL[Yield to Maturity], "")</f>
        <v/>
      </c>
      <c r="FB55" s="6" t="str">
        <f>_xlfn.XLOOKUP(FB$1&amp;"|"&amp;TEXT($C55,"yyyymmdd"), RRPS_ALL[Key], RRPS_ALL[Mid Price], "")</f>
        <v/>
      </c>
      <c r="FC55" s="6" t="str">
        <f>_xlfn.XLOOKUP(FC$1&amp;"|"&amp;TEXT($C55,"yyyymmdd"), RRPS_ALL[Key], RRPS_ALL[Mid Yield], "")</f>
        <v/>
      </c>
      <c r="FD55" s="6" t="str">
        <f>_xlfn.XLOOKUP(FD$1&amp;"|"&amp;TEXT($C55,"yyyymmdd"), RRPS_ALL[Key], RRPS_ALL[Dirty Mid], "")</f>
        <v/>
      </c>
      <c r="FE55" s="6" t="str">
        <f>_xlfn.XLOOKUP(FE$1&amp;"|"&amp;TEXT($C55,"yyyymmdd"), RRPS_ALL[Key], RRPS_ALL[Clean Price Mid], "")</f>
        <v/>
      </c>
      <c r="FF55" s="6"/>
      <c r="FG55" s="6"/>
      <c r="FH55" s="6"/>
      <c r="FI55" s="7" t="str">
        <f>_xlfn.XLOOKUP(FI$1&amp;"|"&amp;TEXT($C55,"yyyymmdd"), RRPS_ALL[Key], RRPS_ALL[Yield to Maturity], "")</f>
        <v/>
      </c>
      <c r="FJ55" s="6" t="str">
        <f>_xlfn.XLOOKUP(FJ$1&amp;"|"&amp;TEXT($C55,"yyyymmdd"), RRPS_ALL[Key], RRPS_ALL[Mid Price], "")</f>
        <v/>
      </c>
      <c r="FK55" s="6" t="str">
        <f>_xlfn.XLOOKUP(FK$1&amp;"|"&amp;TEXT($C55,"yyyymmdd"), RRPS_ALL[Key], RRPS_ALL[Mid Yield], "")</f>
        <v/>
      </c>
      <c r="FL55" s="6" t="str">
        <f>_xlfn.XLOOKUP(FL$1&amp;"|"&amp;TEXT($C55,"yyyymmdd"), RRPS_ALL[Key], RRPS_ALL[Dirty Mid], "")</f>
        <v/>
      </c>
      <c r="FM55" s="6" t="str">
        <f>_xlfn.XLOOKUP(FM$1&amp;"|"&amp;TEXT($C55,"yyyymmdd"), RRPS_ALL[Key], RRPS_ALL[Clean Price Mid], "")</f>
        <v/>
      </c>
      <c r="FN55" s="6"/>
      <c r="FO55" s="6"/>
      <c r="FP55" s="6"/>
      <c r="FQ55" s="7" t="str">
        <f>_xlfn.XLOOKUP(FQ$1&amp;"|"&amp;TEXT($C55,"yyyymmdd"), RRPS_ALL[Key], RRPS_ALL[Yield to Maturity], "")</f>
        <v/>
      </c>
      <c r="FR55" s="6" t="str">
        <f>_xlfn.XLOOKUP(FR$1&amp;"|"&amp;TEXT($C55,"yyyymmdd"), RRPS_ALL[Key], RRPS_ALL[Mid Price], "")</f>
        <v/>
      </c>
      <c r="FS55" s="6" t="str">
        <f>_xlfn.XLOOKUP(FS$1&amp;"|"&amp;TEXT($C55,"yyyymmdd"), RRPS_ALL[Key], RRPS_ALL[Mid Yield], "")</f>
        <v/>
      </c>
      <c r="FT55" s="6" t="str">
        <f>_xlfn.XLOOKUP(FT$1&amp;"|"&amp;TEXT($C55,"yyyymmdd"), RRPS_ALL[Key], RRPS_ALL[Dirty Mid], "")</f>
        <v/>
      </c>
      <c r="FU55" s="6" t="str">
        <f>_xlfn.XLOOKUP(FU$1&amp;"|"&amp;TEXT($C55,"yyyymmdd"), RRPS_ALL[Key], RRPS_ALL[Clean Price Mid], "")</f>
        <v/>
      </c>
      <c r="FV55" s="6"/>
      <c r="FW55" s="6"/>
      <c r="FX55" s="6"/>
      <c r="FY55" s="7" t="str">
        <f>_xlfn.XLOOKUP(FY$1&amp;"|"&amp;TEXT($C55,"yyyymmdd"), RRPS_ALL[Key], RRPS_ALL[Yield to Maturity], "")</f>
        <v/>
      </c>
      <c r="FZ55" s="6" t="str">
        <f>_xlfn.XLOOKUP(FZ$1&amp;"|"&amp;TEXT($C55,"yyyymmdd"), RRPS_ALL[Key], RRPS_ALL[Mid Price], "")</f>
        <v/>
      </c>
      <c r="GA55" s="6" t="str">
        <f>_xlfn.XLOOKUP(GA$1&amp;"|"&amp;TEXT($C55,"yyyymmdd"), RRPS_ALL[Key], RRPS_ALL[Mid Yield], "")</f>
        <v/>
      </c>
      <c r="GB55" s="6" t="str">
        <f>_xlfn.XLOOKUP(GB$1&amp;"|"&amp;TEXT($C55,"yyyymmdd"), RRPS_ALL[Key], RRPS_ALL[Dirty Mid], "")</f>
        <v/>
      </c>
      <c r="GC55" s="6" t="str">
        <f>_xlfn.XLOOKUP(GC$1&amp;"|"&amp;TEXT($C55,"yyyymmdd"), RRPS_ALL[Key], RRPS_ALL[Clean Price Mid], "")</f>
        <v/>
      </c>
      <c r="GD55" s="6"/>
      <c r="GE55" s="6"/>
      <c r="GF55" s="6"/>
      <c r="GG55" s="7" t="str">
        <f>_xlfn.XLOOKUP(GG$1&amp;"|"&amp;TEXT($C55,"yyyymmdd"), RRPS_ALL[Key], RRPS_ALL[Yield to Maturity], "")</f>
        <v/>
      </c>
      <c r="GH55" s="6" t="str">
        <f>_xlfn.XLOOKUP(GH$1&amp;"|"&amp;TEXT($C55,"yyyymmdd"), RRPS_ALL[Key], RRPS_ALL[Mid Price], "")</f>
        <v/>
      </c>
      <c r="GI55" s="6" t="str">
        <f>_xlfn.XLOOKUP(GI$1&amp;"|"&amp;TEXT($C55,"yyyymmdd"), RRPS_ALL[Key], RRPS_ALL[Mid Yield], "")</f>
        <v/>
      </c>
      <c r="GJ55" s="6" t="str">
        <f>_xlfn.XLOOKUP(GJ$1&amp;"|"&amp;TEXT($C55,"yyyymmdd"), RRPS_ALL[Key], RRPS_ALL[Dirty Mid], "")</f>
        <v/>
      </c>
      <c r="GK55" s="6" t="str">
        <f>_xlfn.XLOOKUP(GK$1&amp;"|"&amp;TEXT($C55,"yyyymmdd"), RRPS_ALL[Key], RRPS_ALL[Clean Price Mid], "")</f>
        <v/>
      </c>
      <c r="GL55" s="6"/>
      <c r="GM55" s="6"/>
      <c r="GN55" s="6"/>
      <c r="GO55" s="7" t="str">
        <f>_xlfn.XLOOKUP(GO$1&amp;"|"&amp;TEXT($C55,"yyyymmdd"), RRPS_ALL[Key], RRPS_ALL[Yield to Maturity], "")</f>
        <v/>
      </c>
      <c r="GP55" s="6" t="str">
        <f>_xlfn.XLOOKUP(GP$1&amp;"|"&amp;TEXT($C55,"yyyymmdd"), RRPS_ALL[Key], RRPS_ALL[Mid Price], "")</f>
        <v/>
      </c>
      <c r="GQ55" s="6" t="str">
        <f>_xlfn.XLOOKUP(GQ$1&amp;"|"&amp;TEXT($C55,"yyyymmdd"), RRPS_ALL[Key], RRPS_ALL[Mid Yield], "")</f>
        <v/>
      </c>
      <c r="GR55" s="6" t="str">
        <f>_xlfn.XLOOKUP(GR$1&amp;"|"&amp;TEXT($C55,"yyyymmdd"), RRPS_ALL[Key], RRPS_ALL[Dirty Mid], "")</f>
        <v/>
      </c>
      <c r="GS55" s="6" t="str">
        <f>_xlfn.XLOOKUP(GS$1&amp;"|"&amp;TEXT($C55,"yyyymmdd"), RRPS_ALL[Key], RRPS_ALL[Clean Price Mid], "")</f>
        <v/>
      </c>
      <c r="GT55" s="6"/>
      <c r="GU55" s="6"/>
      <c r="GV55" s="6"/>
      <c r="GW55" s="7" t="str">
        <f>_xlfn.XLOOKUP(GW$1&amp;"|"&amp;TEXT($C55,"yyyymmdd"), RRPS_ALL[Key], RRPS_ALL[Yield to Maturity], "")</f>
        <v/>
      </c>
      <c r="GX55" s="6" t="str">
        <f>_xlfn.XLOOKUP(GX$1&amp;"|"&amp;TEXT($C55,"yyyymmdd"), RRPS_ALL[Key], RRPS_ALL[Mid Price], "")</f>
        <v/>
      </c>
      <c r="GY55" s="6" t="str">
        <f>_xlfn.XLOOKUP(GY$1&amp;"|"&amp;TEXT($C55,"yyyymmdd"), RRPS_ALL[Key], RRPS_ALL[Mid Yield], "")</f>
        <v/>
      </c>
      <c r="GZ55" s="6" t="str">
        <f>_xlfn.XLOOKUP(GZ$1&amp;"|"&amp;TEXT($C55,"yyyymmdd"), RRPS_ALL[Key], RRPS_ALL[Dirty Mid], "")</f>
        <v/>
      </c>
      <c r="HA55" s="6" t="str">
        <f>_xlfn.XLOOKUP(HA$1&amp;"|"&amp;TEXT($C55,"yyyymmdd"), RRPS_ALL[Key], RRPS_ALL[Clean Price Mid], "")</f>
        <v/>
      </c>
      <c r="HB55" s="6"/>
      <c r="HC55" s="6"/>
      <c r="HD55" s="6"/>
    </row>
    <row r="56" spans="1:212" x14ac:dyDescent="0.2">
      <c r="A56">
        <v>2004</v>
      </c>
      <c r="B56">
        <v>4</v>
      </c>
      <c r="C56" s="5">
        <f t="shared" si="0"/>
        <v>38107</v>
      </c>
      <c r="D56" s="6">
        <v>1.25</v>
      </c>
      <c r="E56" s="7" t="str">
        <f>_xlfn.XLOOKUP(E$1&amp;"|"&amp;TEXT($C56,"yyyymmdd"), RRPS_ALL[Key], RRPS_ALL[Yield to Maturity], "")</f>
        <v/>
      </c>
      <c r="F56" s="6" t="str">
        <f>_xlfn.XLOOKUP(F$1&amp;"|"&amp;TEXT($C56,"yyyymmdd"), RRPS_ALL[Key], RRPS_ALL[Mid Price], "")</f>
        <v/>
      </c>
      <c r="G56" s="6" t="str">
        <f>_xlfn.XLOOKUP(G$1&amp;"|"&amp;TEXT($C56,"yyyymmdd"), RRPS_ALL[Key], RRPS_ALL[Mid Yield], "")</f>
        <v/>
      </c>
      <c r="H56" s="6" t="str">
        <f>_xlfn.XLOOKUP(H$1&amp;"|"&amp;TEXT($C56,"yyyymmdd"), RRPS_ALL[Key], RRPS_ALL[Dirty Mid], "")</f>
        <v/>
      </c>
      <c r="I56" s="6" t="str">
        <f>_xlfn.XLOOKUP(I$1&amp;"|"&amp;TEXT($C56,"yyyymmdd"), RRPS_ALL[Key], RRPS_ALL[Clean Price Mid], "")</f>
        <v/>
      </c>
      <c r="J56" s="6"/>
      <c r="K56" s="5"/>
      <c r="L56" s="6"/>
      <c r="M56" s="7" t="str">
        <f>_xlfn.XLOOKUP(M$1&amp;"|"&amp;TEXT($C56,"yyyymmdd"), RRPS_ALL[Key], RRPS_ALL[Yield to Maturity], "")</f>
        <v/>
      </c>
      <c r="N56" s="6" t="str">
        <f>_xlfn.XLOOKUP(N$1&amp;"|"&amp;TEXT($C56,"yyyymmdd"), RRPS_ALL[Key], RRPS_ALL[Mid Price], "")</f>
        <v/>
      </c>
      <c r="O56" s="6" t="str">
        <f>_xlfn.XLOOKUP(O$1&amp;"|"&amp;TEXT($C56,"yyyymmdd"), RRPS_ALL[Key], RRPS_ALL[Mid Yield], "")</f>
        <v/>
      </c>
      <c r="P56" s="6" t="str">
        <f>_xlfn.XLOOKUP(P$1&amp;"|"&amp;TEXT($C56,"yyyymmdd"), RRPS_ALL[Key], RRPS_ALL[Dirty Mid], "")</f>
        <v/>
      </c>
      <c r="Q56" s="6" t="str">
        <f>_xlfn.XLOOKUP(Q$1&amp;"|"&amp;TEXT($C56,"yyyymmdd"), RRPS_ALL[Key], RRPS_ALL[Clean Price Mid], "")</f>
        <v/>
      </c>
      <c r="R56" s="6"/>
      <c r="S56" s="5"/>
      <c r="T56" s="6"/>
      <c r="U56" s="7" t="str">
        <f>_xlfn.XLOOKUP(U$1&amp;"|"&amp;TEXT($C56,"yyyymmdd"), RRPS_ALL[Key], RRPS_ALL[Yield to Maturity], "")</f>
        <v/>
      </c>
      <c r="V56" s="6" t="str">
        <f>_xlfn.XLOOKUP(V$1&amp;"|"&amp;TEXT($C56,"yyyymmdd"), RRPS_ALL[Key], RRPS_ALL[Mid Price], "")</f>
        <v/>
      </c>
      <c r="W56" s="6" t="str">
        <f>_xlfn.XLOOKUP(W$1&amp;"|"&amp;TEXT($C56,"yyyymmdd"), RRPS_ALL[Key], RRPS_ALL[Mid Yield], "")</f>
        <v/>
      </c>
      <c r="X56" s="6" t="str">
        <f>_xlfn.XLOOKUP(X$1&amp;"|"&amp;TEXT($C56,"yyyymmdd"), RRPS_ALL[Key], RRPS_ALL[Dirty Mid], "")</f>
        <v/>
      </c>
      <c r="Y56" s="6" t="str">
        <f>_xlfn.XLOOKUP(Y$1&amp;"|"&amp;TEXT($C56,"yyyymmdd"), RRPS_ALL[Key], RRPS_ALL[Clean Price Mid], "")</f>
        <v/>
      </c>
      <c r="Z56" s="6"/>
      <c r="AA56" s="5"/>
      <c r="AB56" s="6"/>
      <c r="AC56" s="7" t="str">
        <f>_xlfn.XLOOKUP(AC$1&amp;"|"&amp;TEXT($C56,"yyyymmdd"), RRPS_ALL[Key], RRPS_ALL[Yield to Maturity], "")</f>
        <v/>
      </c>
      <c r="AD56" s="6" t="str">
        <f>_xlfn.XLOOKUP(AD$1&amp;"|"&amp;TEXT($C56,"yyyymmdd"), RRPS_ALL[Key], RRPS_ALL[Mid Price], "")</f>
        <v/>
      </c>
      <c r="AE56" s="6" t="str">
        <f>_xlfn.XLOOKUP(AE$1&amp;"|"&amp;TEXT($C56,"yyyymmdd"), RRPS_ALL[Key], RRPS_ALL[Mid Yield], "")</f>
        <v/>
      </c>
      <c r="AF56" s="6" t="str">
        <f>_xlfn.XLOOKUP(AF$1&amp;"|"&amp;TEXT($C56,"yyyymmdd"), RRPS_ALL[Key], RRPS_ALL[Dirty Mid], "")</f>
        <v/>
      </c>
      <c r="AG56" s="6" t="str">
        <f>_xlfn.XLOOKUP(AG$1&amp;"|"&amp;TEXT($C56,"yyyymmdd"), RRPS_ALL[Key], RRPS_ALL[Clean Price Mid], "")</f>
        <v/>
      </c>
      <c r="AH56" s="6"/>
      <c r="AI56" s="5"/>
      <c r="AJ56" s="6"/>
      <c r="AK56" s="7" t="str">
        <f>_xlfn.XLOOKUP(AK$1&amp;"|"&amp;TEXT($C56,"yyyymmdd"), RRPS_ALL[Key], RRPS_ALL[Yield to Maturity], "")</f>
        <v/>
      </c>
      <c r="AL56" s="6" t="str">
        <f>_xlfn.XLOOKUP(AL$1&amp;"|"&amp;TEXT($C56,"yyyymmdd"), RRPS_ALL[Key], RRPS_ALL[Mid Price], "")</f>
        <v/>
      </c>
      <c r="AM56" s="6" t="str">
        <f>_xlfn.XLOOKUP(AM$1&amp;"|"&amp;TEXT($C56,"yyyymmdd"), RRPS_ALL[Key], RRPS_ALL[Mid Yield], "")</f>
        <v/>
      </c>
      <c r="AN56" s="6" t="str">
        <f>_xlfn.XLOOKUP(AN$1&amp;"|"&amp;TEXT($C56,"yyyymmdd"), RRPS_ALL[Key], RRPS_ALL[Dirty Mid], "")</f>
        <v/>
      </c>
      <c r="AO56" s="6" t="str">
        <f>_xlfn.XLOOKUP(AO$1&amp;"|"&amp;TEXT($C56,"yyyymmdd"), RRPS_ALL[Key], RRPS_ALL[Clean Price Mid], "")</f>
        <v/>
      </c>
      <c r="AP56" s="6"/>
      <c r="AQ56" s="5"/>
      <c r="AR56" s="6"/>
      <c r="AS56" s="7" t="str">
        <f>_xlfn.XLOOKUP(AS$1&amp;"|"&amp;TEXT($C56,"yyyymmdd"), RRPS_ALL[Key], RRPS_ALL[Yield to Maturity], "")</f>
        <v/>
      </c>
      <c r="AT56" s="6" t="str">
        <f>_xlfn.XLOOKUP(AT$1&amp;"|"&amp;TEXT($C56,"yyyymmdd"), RRPS_ALL[Key], RRPS_ALL[Mid Price], "")</f>
        <v/>
      </c>
      <c r="AU56" s="6" t="str">
        <f>_xlfn.XLOOKUP(AU$1&amp;"|"&amp;TEXT($C56,"yyyymmdd"), RRPS_ALL[Key], RRPS_ALL[Mid Yield], "")</f>
        <v/>
      </c>
      <c r="AV56" s="6" t="str">
        <f>_xlfn.XLOOKUP(AV$1&amp;"|"&amp;TEXT($C56,"yyyymmdd"), RRPS_ALL[Key], RRPS_ALL[Dirty Mid], "")</f>
        <v/>
      </c>
      <c r="AW56" s="6" t="str">
        <f>_xlfn.XLOOKUP(AW$1&amp;"|"&amp;TEXT($C56,"yyyymmdd"), RRPS_ALL[Key], RRPS_ALL[Clean Price Mid], "")</f>
        <v/>
      </c>
      <c r="AX56" s="6"/>
      <c r="AY56" s="5"/>
      <c r="AZ56" s="6"/>
      <c r="BA56" s="7" t="str">
        <f>_xlfn.XLOOKUP(BA$1&amp;"|"&amp;TEXT($C56,"yyyymmdd"), RRPS_ALL[Key], RRPS_ALL[Yield to Maturity], "")</f>
        <v/>
      </c>
      <c r="BB56" s="6" t="str">
        <f>_xlfn.XLOOKUP(BB$1&amp;"|"&amp;TEXT($C56,"yyyymmdd"), RRPS_ALL[Key], RRPS_ALL[Mid Price], "")</f>
        <v/>
      </c>
      <c r="BC56" s="6" t="str">
        <f>_xlfn.XLOOKUP(BC$1&amp;"|"&amp;TEXT($C56,"yyyymmdd"), RRPS_ALL[Key], RRPS_ALL[Mid Yield], "")</f>
        <v/>
      </c>
      <c r="BD56" s="6" t="str">
        <f>_xlfn.XLOOKUP(BD$1&amp;"|"&amp;TEXT($C56,"yyyymmdd"), RRPS_ALL[Key], RRPS_ALL[Dirty Mid], "")</f>
        <v/>
      </c>
      <c r="BE56" s="6" t="str">
        <f>_xlfn.XLOOKUP(BE$1&amp;"|"&amp;TEXT($C56,"yyyymmdd"), RRPS_ALL[Key], RRPS_ALL[Clean Price Mid], "")</f>
        <v/>
      </c>
      <c r="BF56" s="6"/>
      <c r="BG56" s="5"/>
      <c r="BH56" s="6"/>
      <c r="BI56" s="7" t="str">
        <f>_xlfn.XLOOKUP(BI$1&amp;"|"&amp;TEXT($C56,"yyyymmdd"), RRPS_ALL[Key], RRPS_ALL[Yield to Maturity], "")</f>
        <v/>
      </c>
      <c r="BJ56" s="6" t="str">
        <f>_xlfn.XLOOKUP(BJ$1&amp;"|"&amp;TEXT($C56,"yyyymmdd"), RRPS_ALL[Key], RRPS_ALL[Mid Price], "")</f>
        <v/>
      </c>
      <c r="BK56" s="6" t="str">
        <f>_xlfn.XLOOKUP(BK$1&amp;"|"&amp;TEXT($C56,"yyyymmdd"), RRPS_ALL[Key], RRPS_ALL[Mid Yield], "")</f>
        <v/>
      </c>
      <c r="BL56" s="6" t="str">
        <f>_xlfn.XLOOKUP(BL$1&amp;"|"&amp;TEXT($C56,"yyyymmdd"), RRPS_ALL[Key], RRPS_ALL[Dirty Mid], "")</f>
        <v/>
      </c>
      <c r="BM56" s="6" t="str">
        <f>_xlfn.XLOOKUP(BM$1&amp;"|"&amp;TEXT($C56,"yyyymmdd"), RRPS_ALL[Key], RRPS_ALL[Clean Price Mid], "")</f>
        <v/>
      </c>
      <c r="BN56" s="6"/>
      <c r="BO56" s="5"/>
      <c r="BP56" s="6"/>
      <c r="BQ56" s="7" t="str">
        <f>_xlfn.XLOOKUP(BQ$1&amp;"|"&amp;TEXT($C56,"yyyymmdd"), RRPS_ALL[Key], RRPS_ALL[Yield to Maturity], "")</f>
        <v/>
      </c>
      <c r="BR56" s="6" t="str">
        <f>_xlfn.XLOOKUP(BR$1&amp;"|"&amp;TEXT($C56,"yyyymmdd"), RRPS_ALL[Key], RRPS_ALL[Mid Price], "")</f>
        <v/>
      </c>
      <c r="BS56" s="6" t="str">
        <f>_xlfn.XLOOKUP(BS$1&amp;"|"&amp;TEXT($C56,"yyyymmdd"), RRPS_ALL[Key], RRPS_ALL[Mid Yield], "")</f>
        <v/>
      </c>
      <c r="BT56" s="6" t="str">
        <f>_xlfn.XLOOKUP(BT$1&amp;"|"&amp;TEXT($C56,"yyyymmdd"), RRPS_ALL[Key], RRPS_ALL[Dirty Mid], "")</f>
        <v/>
      </c>
      <c r="BU56" s="6" t="str">
        <f>_xlfn.XLOOKUP(BU$1&amp;"|"&amp;TEXT($C56,"yyyymmdd"), RRPS_ALL[Key], RRPS_ALL[Clean Price Mid], "")</f>
        <v/>
      </c>
      <c r="BV56" s="6"/>
      <c r="BW56" s="5"/>
      <c r="BX56" s="6"/>
      <c r="BY56" s="7" t="str">
        <f>_xlfn.XLOOKUP(BY$1&amp;"|"&amp;TEXT($C56,"yyyymmdd"), RRPS_ALL[Key], RRPS_ALL[Yield to Maturity], "")</f>
        <v/>
      </c>
      <c r="BZ56" s="6" t="str">
        <f>_xlfn.XLOOKUP(BZ$1&amp;"|"&amp;TEXT($C56,"yyyymmdd"), RRPS_ALL[Key], RRPS_ALL[Mid Price], "")</f>
        <v/>
      </c>
      <c r="CA56" s="6" t="str">
        <f>_xlfn.XLOOKUP(CA$1&amp;"|"&amp;TEXT($C56,"yyyymmdd"), RRPS_ALL[Key], RRPS_ALL[Mid Yield], "")</f>
        <v/>
      </c>
      <c r="CB56" s="6" t="str">
        <f>_xlfn.XLOOKUP(CB$1&amp;"|"&amp;TEXT($C56,"yyyymmdd"), RRPS_ALL[Key], RRPS_ALL[Dirty Mid], "")</f>
        <v/>
      </c>
      <c r="CC56" s="6" t="str">
        <f>_xlfn.XLOOKUP(CC$1&amp;"|"&amp;TEXT($C56,"yyyymmdd"), RRPS_ALL[Key], RRPS_ALL[Clean Price Mid], "")</f>
        <v/>
      </c>
      <c r="CD56" s="6"/>
      <c r="CE56" s="6"/>
      <c r="CF56" s="6"/>
      <c r="CG56" s="7" t="str">
        <f>_xlfn.XLOOKUP(CG$1&amp;"|"&amp;TEXT($C56,"yyyymmdd"), RRPS_ALL[Key], RRPS_ALL[Yield to Maturity], "")</f>
        <v/>
      </c>
      <c r="CH56" s="6" t="str">
        <f>_xlfn.XLOOKUP(CH$1&amp;"|"&amp;TEXT($C56,"yyyymmdd"), RRPS_ALL[Key], RRPS_ALL[Mid Price], "")</f>
        <v/>
      </c>
      <c r="CI56" s="6" t="str">
        <f>_xlfn.XLOOKUP(CI$1&amp;"|"&amp;TEXT($C56,"yyyymmdd"), RRPS_ALL[Key], RRPS_ALL[Mid Yield], "")</f>
        <v/>
      </c>
      <c r="CJ56" s="6" t="str">
        <f>_xlfn.XLOOKUP(CJ$1&amp;"|"&amp;TEXT($C56,"yyyymmdd"), RRPS_ALL[Key], RRPS_ALL[Dirty Mid], "")</f>
        <v/>
      </c>
      <c r="CK56" s="6" t="str">
        <f>_xlfn.XLOOKUP(CK$1&amp;"|"&amp;TEXT($C56,"yyyymmdd"), RRPS_ALL[Key], RRPS_ALL[Clean Price Mid], "")</f>
        <v/>
      </c>
      <c r="CL56" s="6"/>
      <c r="CM56" s="6"/>
      <c r="CN56" s="6"/>
      <c r="CO56" s="7" t="str">
        <f>_xlfn.XLOOKUP(CO$1&amp;"|"&amp;TEXT($C56,"yyyymmdd"), RRPS_ALL[Key], RRPS_ALL[Yield to Maturity], "")</f>
        <v/>
      </c>
      <c r="CP56" s="6" t="str">
        <f>_xlfn.XLOOKUP(CP$1&amp;"|"&amp;TEXT($C56,"yyyymmdd"), RRPS_ALL[Key], RRPS_ALL[Mid Price], "")</f>
        <v/>
      </c>
      <c r="CQ56" s="6" t="str">
        <f>_xlfn.XLOOKUP(CQ$1&amp;"|"&amp;TEXT($C56,"yyyymmdd"), RRPS_ALL[Key], RRPS_ALL[Mid Yield], "")</f>
        <v/>
      </c>
      <c r="CR56" s="6" t="str">
        <f>_xlfn.XLOOKUP(CR$1&amp;"|"&amp;TEXT($C56,"yyyymmdd"), RRPS_ALL[Key], RRPS_ALL[Dirty Mid], "")</f>
        <v/>
      </c>
      <c r="CS56" s="6" t="str">
        <f>_xlfn.XLOOKUP(CS$1&amp;"|"&amp;TEXT($C56,"yyyymmdd"), RRPS_ALL[Key], RRPS_ALL[Clean Price Mid], "")</f>
        <v/>
      </c>
      <c r="CT56" s="6"/>
      <c r="CU56" s="6"/>
      <c r="CV56" s="6"/>
      <c r="CW56" s="7" t="str">
        <f>_xlfn.XLOOKUP(CW$1&amp;"|"&amp;TEXT($C56,"yyyymmdd"), RRPS_ALL[Key], RRPS_ALL[Yield to Maturity], "")</f>
        <v/>
      </c>
      <c r="CX56" s="6" t="str">
        <f>_xlfn.XLOOKUP(CX$1&amp;"|"&amp;TEXT($C56,"yyyymmdd"), RRPS_ALL[Key], RRPS_ALL[Mid Price], "")</f>
        <v/>
      </c>
      <c r="CY56" s="6" t="str">
        <f>_xlfn.XLOOKUP(CY$1&amp;"|"&amp;TEXT($C56,"yyyymmdd"), RRPS_ALL[Key], RRPS_ALL[Mid Yield], "")</f>
        <v/>
      </c>
      <c r="CZ56" s="6" t="str">
        <f>_xlfn.XLOOKUP(CZ$1&amp;"|"&amp;TEXT($C56,"yyyymmdd"), RRPS_ALL[Key], RRPS_ALL[Dirty Mid], "")</f>
        <v/>
      </c>
      <c r="DA56" s="6" t="str">
        <f>_xlfn.XLOOKUP(DA$1&amp;"|"&amp;TEXT($C56,"yyyymmdd"), RRPS_ALL[Key], RRPS_ALL[Clean Price Mid], "")</f>
        <v/>
      </c>
      <c r="DB56" s="6"/>
      <c r="DC56" s="6"/>
      <c r="DD56" s="6"/>
      <c r="DE56" s="7" t="str">
        <f>_xlfn.XLOOKUP(DE$1&amp;"|"&amp;TEXT($C56,"yyyymmdd"), RRPS_ALL[Key], RRPS_ALL[Yield to Maturity], "")</f>
        <v/>
      </c>
      <c r="DF56" s="6" t="str">
        <f>_xlfn.XLOOKUP(DF$1&amp;"|"&amp;TEXT($C56,"yyyymmdd"), RRPS_ALL[Key], RRPS_ALL[Mid Price], "")</f>
        <v/>
      </c>
      <c r="DG56" s="6" t="str">
        <f>_xlfn.XLOOKUP(DG$1&amp;"|"&amp;TEXT($C56,"yyyymmdd"), RRPS_ALL[Key], RRPS_ALL[Mid Yield], "")</f>
        <v/>
      </c>
      <c r="DH56" s="6" t="str">
        <f>_xlfn.XLOOKUP(DH$1&amp;"|"&amp;TEXT($C56,"yyyymmdd"), RRPS_ALL[Key], RRPS_ALL[Dirty Mid], "")</f>
        <v/>
      </c>
      <c r="DI56" s="6" t="str">
        <f>_xlfn.XLOOKUP(DI$1&amp;"|"&amp;TEXT($C56,"yyyymmdd"), RRPS_ALL[Key], RRPS_ALL[Clean Price Mid], "")</f>
        <v/>
      </c>
      <c r="DJ56" s="6"/>
      <c r="DK56" s="6"/>
      <c r="DL56" s="6"/>
      <c r="DM56" s="7" t="str">
        <f>_xlfn.XLOOKUP(DM$1&amp;"|"&amp;TEXT($C56,"yyyymmdd"), RRPS_ALL[Key], RRPS_ALL[Yield to Maturity], "")</f>
        <v/>
      </c>
      <c r="DN56" s="6" t="str">
        <f>_xlfn.XLOOKUP(DN$1&amp;"|"&amp;TEXT($C56,"yyyymmdd"), RRPS_ALL[Key], RRPS_ALL[Mid Price], "")</f>
        <v/>
      </c>
      <c r="DO56" s="6" t="str">
        <f>_xlfn.XLOOKUP(DO$1&amp;"|"&amp;TEXT($C56,"yyyymmdd"), RRPS_ALL[Key], RRPS_ALL[Mid Yield], "")</f>
        <v/>
      </c>
      <c r="DP56" s="6" t="str">
        <f>_xlfn.XLOOKUP(DP$1&amp;"|"&amp;TEXT($C56,"yyyymmdd"), RRPS_ALL[Key], RRPS_ALL[Dirty Mid], "")</f>
        <v/>
      </c>
      <c r="DQ56" s="6" t="str">
        <f>_xlfn.XLOOKUP(DQ$1&amp;"|"&amp;TEXT($C56,"yyyymmdd"), RRPS_ALL[Key], RRPS_ALL[Clean Price Mid], "")</f>
        <v/>
      </c>
      <c r="DR56" s="6"/>
      <c r="DS56" s="6"/>
      <c r="DT56" s="6"/>
      <c r="DU56" s="7" t="str">
        <f>_xlfn.XLOOKUP(DU$1&amp;"|"&amp;TEXT($C56,"yyyymmdd"), RRPS_ALL[Key], RRPS_ALL[Yield to Maturity], "")</f>
        <v/>
      </c>
      <c r="DV56" s="6" t="str">
        <f>_xlfn.XLOOKUP(DV$1&amp;"|"&amp;TEXT($C56,"yyyymmdd"), RRPS_ALL[Key], RRPS_ALL[Mid Price], "")</f>
        <v/>
      </c>
      <c r="DW56" s="6" t="str">
        <f>_xlfn.XLOOKUP(DW$1&amp;"|"&amp;TEXT($C56,"yyyymmdd"), RRPS_ALL[Key], RRPS_ALL[Mid Yield], "")</f>
        <v/>
      </c>
      <c r="DX56" s="6" t="str">
        <f>_xlfn.XLOOKUP(DX$1&amp;"|"&amp;TEXT($C56,"yyyymmdd"), RRPS_ALL[Key], RRPS_ALL[Dirty Mid], "")</f>
        <v/>
      </c>
      <c r="DY56" s="6" t="str">
        <f>_xlfn.XLOOKUP(DY$1&amp;"|"&amp;TEXT($C56,"yyyymmdd"), RRPS_ALL[Key], RRPS_ALL[Clean Price Mid], "")</f>
        <v/>
      </c>
      <c r="DZ56" s="6"/>
      <c r="EA56" s="6"/>
      <c r="EB56" s="6"/>
      <c r="EC56" s="7" t="str">
        <f>_xlfn.XLOOKUP(EC$1&amp;"|"&amp;TEXT($C56,"yyyymmdd"), RRPS_ALL[Key], RRPS_ALL[Yield to Maturity], "")</f>
        <v/>
      </c>
      <c r="ED56" s="6" t="str">
        <f>_xlfn.XLOOKUP(ED$1&amp;"|"&amp;TEXT($C56,"yyyymmdd"), RRPS_ALL[Key], RRPS_ALL[Mid Price], "")</f>
        <v/>
      </c>
      <c r="EE56" s="6" t="str">
        <f>_xlfn.XLOOKUP(EE$1&amp;"|"&amp;TEXT($C56,"yyyymmdd"), RRPS_ALL[Key], RRPS_ALL[Mid Yield], "")</f>
        <v/>
      </c>
      <c r="EF56" s="6" t="str">
        <f>_xlfn.XLOOKUP(EF$1&amp;"|"&amp;TEXT($C56,"yyyymmdd"), RRPS_ALL[Key], RRPS_ALL[Dirty Mid], "")</f>
        <v/>
      </c>
      <c r="EG56" s="6" t="str">
        <f>_xlfn.XLOOKUP(EG$1&amp;"|"&amp;TEXT($C56,"yyyymmdd"), RRPS_ALL[Key], RRPS_ALL[Clean Price Mid], "")</f>
        <v/>
      </c>
      <c r="EH56" s="6"/>
      <c r="EI56" s="6"/>
      <c r="EJ56" s="6"/>
      <c r="EK56" s="7" t="str">
        <f>_xlfn.XLOOKUP(EK$1&amp;"|"&amp;TEXT($C56,"yyyymmdd"), RRPS_ALL[Key], RRPS_ALL[Yield to Maturity], "")</f>
        <v/>
      </c>
      <c r="EL56" s="6" t="str">
        <f>_xlfn.XLOOKUP(EL$1&amp;"|"&amp;TEXT($C56,"yyyymmdd"), RRPS_ALL[Key], RRPS_ALL[Mid Price], "")</f>
        <v/>
      </c>
      <c r="EM56" s="6" t="str">
        <f>_xlfn.XLOOKUP(EM$1&amp;"|"&amp;TEXT($C56,"yyyymmdd"), RRPS_ALL[Key], RRPS_ALL[Mid Yield], "")</f>
        <v/>
      </c>
      <c r="EN56" s="6" t="str">
        <f>_xlfn.XLOOKUP(EN$1&amp;"|"&amp;TEXT($C56,"yyyymmdd"), RRPS_ALL[Key], RRPS_ALL[Dirty Mid], "")</f>
        <v/>
      </c>
      <c r="EO56" s="6" t="str">
        <f>_xlfn.XLOOKUP(EO$1&amp;"|"&amp;TEXT($C56,"yyyymmdd"), RRPS_ALL[Key], RRPS_ALL[Clean Price Mid], "")</f>
        <v/>
      </c>
      <c r="EP56" s="6"/>
      <c r="EQ56" s="6"/>
      <c r="ER56" s="6"/>
      <c r="ES56" s="7" t="str">
        <f>_xlfn.XLOOKUP(ES$1&amp;"|"&amp;TEXT($C56,"yyyymmdd"), RRPS_ALL[Key], RRPS_ALL[Yield to Maturity], "")</f>
        <v/>
      </c>
      <c r="ET56" s="6" t="str">
        <f>_xlfn.XLOOKUP(ET$1&amp;"|"&amp;TEXT($C56,"yyyymmdd"), RRPS_ALL[Key], RRPS_ALL[Mid Price], "")</f>
        <v/>
      </c>
      <c r="EU56" s="6" t="str">
        <f>_xlfn.XLOOKUP(EU$1&amp;"|"&amp;TEXT($C56,"yyyymmdd"), RRPS_ALL[Key], RRPS_ALL[Mid Yield], "")</f>
        <v/>
      </c>
      <c r="EV56" s="6" t="str">
        <f>_xlfn.XLOOKUP(EV$1&amp;"|"&amp;TEXT($C56,"yyyymmdd"), RRPS_ALL[Key], RRPS_ALL[Dirty Mid], "")</f>
        <v/>
      </c>
      <c r="EW56" s="6" t="str">
        <f>_xlfn.XLOOKUP(EW$1&amp;"|"&amp;TEXT($C56,"yyyymmdd"), RRPS_ALL[Key], RRPS_ALL[Clean Price Mid], "")</f>
        <v/>
      </c>
      <c r="EX56" s="6"/>
      <c r="EY56" s="6"/>
      <c r="EZ56" s="6"/>
      <c r="FA56" s="7" t="str">
        <f>_xlfn.XLOOKUP(FA$1&amp;"|"&amp;TEXT($C56,"yyyymmdd"), RRPS_ALL[Key], RRPS_ALL[Yield to Maturity], "")</f>
        <v/>
      </c>
      <c r="FB56" s="6" t="str">
        <f>_xlfn.XLOOKUP(FB$1&amp;"|"&amp;TEXT($C56,"yyyymmdd"), RRPS_ALL[Key], RRPS_ALL[Mid Price], "")</f>
        <v/>
      </c>
      <c r="FC56" s="6" t="str">
        <f>_xlfn.XLOOKUP(FC$1&amp;"|"&amp;TEXT($C56,"yyyymmdd"), RRPS_ALL[Key], RRPS_ALL[Mid Yield], "")</f>
        <v/>
      </c>
      <c r="FD56" s="6" t="str">
        <f>_xlfn.XLOOKUP(FD$1&amp;"|"&amp;TEXT($C56,"yyyymmdd"), RRPS_ALL[Key], RRPS_ALL[Dirty Mid], "")</f>
        <v/>
      </c>
      <c r="FE56" s="6" t="str">
        <f>_xlfn.XLOOKUP(FE$1&amp;"|"&amp;TEXT($C56,"yyyymmdd"), RRPS_ALL[Key], RRPS_ALL[Clean Price Mid], "")</f>
        <v/>
      </c>
      <c r="FF56" s="6"/>
      <c r="FG56" s="6"/>
      <c r="FH56" s="6"/>
      <c r="FI56" s="7" t="str">
        <f>_xlfn.XLOOKUP(FI$1&amp;"|"&amp;TEXT($C56,"yyyymmdd"), RRPS_ALL[Key], RRPS_ALL[Yield to Maturity], "")</f>
        <v/>
      </c>
      <c r="FJ56" s="6" t="str">
        <f>_xlfn.XLOOKUP(FJ$1&amp;"|"&amp;TEXT($C56,"yyyymmdd"), RRPS_ALL[Key], RRPS_ALL[Mid Price], "")</f>
        <v/>
      </c>
      <c r="FK56" s="6" t="str">
        <f>_xlfn.XLOOKUP(FK$1&amp;"|"&amp;TEXT($C56,"yyyymmdd"), RRPS_ALL[Key], RRPS_ALL[Mid Yield], "")</f>
        <v/>
      </c>
      <c r="FL56" s="6" t="str">
        <f>_xlfn.XLOOKUP(FL$1&amp;"|"&amp;TEXT($C56,"yyyymmdd"), RRPS_ALL[Key], RRPS_ALL[Dirty Mid], "")</f>
        <v/>
      </c>
      <c r="FM56" s="6" t="str">
        <f>_xlfn.XLOOKUP(FM$1&amp;"|"&amp;TEXT($C56,"yyyymmdd"), RRPS_ALL[Key], RRPS_ALL[Clean Price Mid], "")</f>
        <v/>
      </c>
      <c r="FN56" s="6"/>
      <c r="FO56" s="6"/>
      <c r="FP56" s="6"/>
      <c r="FQ56" s="7" t="str">
        <f>_xlfn.XLOOKUP(FQ$1&amp;"|"&amp;TEXT($C56,"yyyymmdd"), RRPS_ALL[Key], RRPS_ALL[Yield to Maturity], "")</f>
        <v/>
      </c>
      <c r="FR56" s="6" t="str">
        <f>_xlfn.XLOOKUP(FR$1&amp;"|"&amp;TEXT($C56,"yyyymmdd"), RRPS_ALL[Key], RRPS_ALL[Mid Price], "")</f>
        <v/>
      </c>
      <c r="FS56" s="6" t="str">
        <f>_xlfn.XLOOKUP(FS$1&amp;"|"&amp;TEXT($C56,"yyyymmdd"), RRPS_ALL[Key], RRPS_ALL[Mid Yield], "")</f>
        <v/>
      </c>
      <c r="FT56" s="6" t="str">
        <f>_xlfn.XLOOKUP(FT$1&amp;"|"&amp;TEXT($C56,"yyyymmdd"), RRPS_ALL[Key], RRPS_ALL[Dirty Mid], "")</f>
        <v/>
      </c>
      <c r="FU56" s="6" t="str">
        <f>_xlfn.XLOOKUP(FU$1&amp;"|"&amp;TEXT($C56,"yyyymmdd"), RRPS_ALL[Key], RRPS_ALL[Clean Price Mid], "")</f>
        <v/>
      </c>
      <c r="FV56" s="6"/>
      <c r="FW56" s="6"/>
      <c r="FX56" s="6"/>
      <c r="FY56" s="7" t="str">
        <f>_xlfn.XLOOKUP(FY$1&amp;"|"&amp;TEXT($C56,"yyyymmdd"), RRPS_ALL[Key], RRPS_ALL[Yield to Maturity], "")</f>
        <v/>
      </c>
      <c r="FZ56" s="6" t="str">
        <f>_xlfn.XLOOKUP(FZ$1&amp;"|"&amp;TEXT($C56,"yyyymmdd"), RRPS_ALL[Key], RRPS_ALL[Mid Price], "")</f>
        <v/>
      </c>
      <c r="GA56" s="6" t="str">
        <f>_xlfn.XLOOKUP(GA$1&amp;"|"&amp;TEXT($C56,"yyyymmdd"), RRPS_ALL[Key], RRPS_ALL[Mid Yield], "")</f>
        <v/>
      </c>
      <c r="GB56" s="6" t="str">
        <f>_xlfn.XLOOKUP(GB$1&amp;"|"&amp;TEXT($C56,"yyyymmdd"), RRPS_ALL[Key], RRPS_ALL[Dirty Mid], "")</f>
        <v/>
      </c>
      <c r="GC56" s="6" t="str">
        <f>_xlfn.XLOOKUP(GC$1&amp;"|"&amp;TEXT($C56,"yyyymmdd"), RRPS_ALL[Key], RRPS_ALL[Clean Price Mid], "")</f>
        <v/>
      </c>
      <c r="GD56" s="6"/>
      <c r="GE56" s="6"/>
      <c r="GF56" s="6"/>
      <c r="GG56" s="7" t="str">
        <f>_xlfn.XLOOKUP(GG$1&amp;"|"&amp;TEXT($C56,"yyyymmdd"), RRPS_ALL[Key], RRPS_ALL[Yield to Maturity], "")</f>
        <v/>
      </c>
      <c r="GH56" s="6" t="str">
        <f>_xlfn.XLOOKUP(GH$1&amp;"|"&amp;TEXT($C56,"yyyymmdd"), RRPS_ALL[Key], RRPS_ALL[Mid Price], "")</f>
        <v/>
      </c>
      <c r="GI56" s="6" t="str">
        <f>_xlfn.XLOOKUP(GI$1&amp;"|"&amp;TEXT($C56,"yyyymmdd"), RRPS_ALL[Key], RRPS_ALL[Mid Yield], "")</f>
        <v/>
      </c>
      <c r="GJ56" s="6" t="str">
        <f>_xlfn.XLOOKUP(GJ$1&amp;"|"&amp;TEXT($C56,"yyyymmdd"), RRPS_ALL[Key], RRPS_ALL[Dirty Mid], "")</f>
        <v/>
      </c>
      <c r="GK56" s="6" t="str">
        <f>_xlfn.XLOOKUP(GK$1&amp;"|"&amp;TEXT($C56,"yyyymmdd"), RRPS_ALL[Key], RRPS_ALL[Clean Price Mid], "")</f>
        <v/>
      </c>
      <c r="GL56" s="6"/>
      <c r="GM56" s="6"/>
      <c r="GN56" s="6"/>
      <c r="GO56" s="7" t="str">
        <f>_xlfn.XLOOKUP(GO$1&amp;"|"&amp;TEXT($C56,"yyyymmdd"), RRPS_ALL[Key], RRPS_ALL[Yield to Maturity], "")</f>
        <v/>
      </c>
      <c r="GP56" s="6" t="str">
        <f>_xlfn.XLOOKUP(GP$1&amp;"|"&amp;TEXT($C56,"yyyymmdd"), RRPS_ALL[Key], RRPS_ALL[Mid Price], "")</f>
        <v/>
      </c>
      <c r="GQ56" s="6" t="str">
        <f>_xlfn.XLOOKUP(GQ$1&amp;"|"&amp;TEXT($C56,"yyyymmdd"), RRPS_ALL[Key], RRPS_ALL[Mid Yield], "")</f>
        <v/>
      </c>
      <c r="GR56" s="6" t="str">
        <f>_xlfn.XLOOKUP(GR$1&amp;"|"&amp;TEXT($C56,"yyyymmdd"), RRPS_ALL[Key], RRPS_ALL[Dirty Mid], "")</f>
        <v/>
      </c>
      <c r="GS56" s="6" t="str">
        <f>_xlfn.XLOOKUP(GS$1&amp;"|"&amp;TEXT($C56,"yyyymmdd"), RRPS_ALL[Key], RRPS_ALL[Clean Price Mid], "")</f>
        <v/>
      </c>
      <c r="GT56" s="6"/>
      <c r="GU56" s="6"/>
      <c r="GV56" s="6"/>
      <c r="GW56" s="7" t="str">
        <f>_xlfn.XLOOKUP(GW$1&amp;"|"&amp;TEXT($C56,"yyyymmdd"), RRPS_ALL[Key], RRPS_ALL[Yield to Maturity], "")</f>
        <v/>
      </c>
      <c r="GX56" s="6" t="str">
        <f>_xlfn.XLOOKUP(GX$1&amp;"|"&amp;TEXT($C56,"yyyymmdd"), RRPS_ALL[Key], RRPS_ALL[Mid Price], "")</f>
        <v/>
      </c>
      <c r="GY56" s="6" t="str">
        <f>_xlfn.XLOOKUP(GY$1&amp;"|"&amp;TEXT($C56,"yyyymmdd"), RRPS_ALL[Key], RRPS_ALL[Mid Yield], "")</f>
        <v/>
      </c>
      <c r="GZ56" s="6" t="str">
        <f>_xlfn.XLOOKUP(GZ$1&amp;"|"&amp;TEXT($C56,"yyyymmdd"), RRPS_ALL[Key], RRPS_ALL[Dirty Mid], "")</f>
        <v/>
      </c>
      <c r="HA56" s="6" t="str">
        <f>_xlfn.XLOOKUP(HA$1&amp;"|"&amp;TEXT($C56,"yyyymmdd"), RRPS_ALL[Key], RRPS_ALL[Clean Price Mid], "")</f>
        <v/>
      </c>
      <c r="HB56" s="6"/>
      <c r="HC56" s="6"/>
      <c r="HD56" s="6"/>
    </row>
    <row r="57" spans="1:212" x14ac:dyDescent="0.2">
      <c r="A57">
        <v>2004</v>
      </c>
      <c r="B57">
        <v>5</v>
      </c>
      <c r="C57" s="5">
        <f t="shared" si="0"/>
        <v>38138</v>
      </c>
      <c r="D57" s="6">
        <v>1.25</v>
      </c>
      <c r="E57" s="7" t="str">
        <f>_xlfn.XLOOKUP(E$1&amp;"|"&amp;TEXT($C57,"yyyymmdd"), RRPS_ALL[Key], RRPS_ALL[Yield to Maturity], "")</f>
        <v/>
      </c>
      <c r="F57" s="6" t="str">
        <f>_xlfn.XLOOKUP(F$1&amp;"|"&amp;TEXT($C57,"yyyymmdd"), RRPS_ALL[Key], RRPS_ALL[Mid Price], "")</f>
        <v/>
      </c>
      <c r="G57" s="6" t="str">
        <f>_xlfn.XLOOKUP(G$1&amp;"|"&amp;TEXT($C57,"yyyymmdd"), RRPS_ALL[Key], RRPS_ALL[Mid Yield], "")</f>
        <v/>
      </c>
      <c r="H57" s="6" t="str">
        <f>_xlfn.XLOOKUP(H$1&amp;"|"&amp;TEXT($C57,"yyyymmdd"), RRPS_ALL[Key], RRPS_ALL[Dirty Mid], "")</f>
        <v/>
      </c>
      <c r="I57" s="6" t="str">
        <f>_xlfn.XLOOKUP(I$1&amp;"|"&amp;TEXT($C57,"yyyymmdd"), RRPS_ALL[Key], RRPS_ALL[Clean Price Mid], "")</f>
        <v/>
      </c>
      <c r="J57" s="6"/>
      <c r="K57" s="5"/>
      <c r="L57" s="6"/>
      <c r="M57" s="7" t="str">
        <f>_xlfn.XLOOKUP(M$1&amp;"|"&amp;TEXT($C57,"yyyymmdd"), RRPS_ALL[Key], RRPS_ALL[Yield to Maturity], "")</f>
        <v/>
      </c>
      <c r="N57" s="6" t="str">
        <f>_xlfn.XLOOKUP(N$1&amp;"|"&amp;TEXT($C57,"yyyymmdd"), RRPS_ALL[Key], RRPS_ALL[Mid Price], "")</f>
        <v/>
      </c>
      <c r="O57" s="6" t="str">
        <f>_xlfn.XLOOKUP(O$1&amp;"|"&amp;TEXT($C57,"yyyymmdd"), RRPS_ALL[Key], RRPS_ALL[Mid Yield], "")</f>
        <v/>
      </c>
      <c r="P57" s="6" t="str">
        <f>_xlfn.XLOOKUP(P$1&amp;"|"&amp;TEXT($C57,"yyyymmdd"), RRPS_ALL[Key], RRPS_ALL[Dirty Mid], "")</f>
        <v/>
      </c>
      <c r="Q57" s="6" t="str">
        <f>_xlfn.XLOOKUP(Q$1&amp;"|"&amp;TEXT($C57,"yyyymmdd"), RRPS_ALL[Key], RRPS_ALL[Clean Price Mid], "")</f>
        <v/>
      </c>
      <c r="R57" s="6"/>
      <c r="S57" s="5"/>
      <c r="T57" s="6"/>
      <c r="U57" s="7" t="str">
        <f>_xlfn.XLOOKUP(U$1&amp;"|"&amp;TEXT($C57,"yyyymmdd"), RRPS_ALL[Key], RRPS_ALL[Yield to Maturity], "")</f>
        <v/>
      </c>
      <c r="V57" s="6" t="str">
        <f>_xlfn.XLOOKUP(V$1&amp;"|"&amp;TEXT($C57,"yyyymmdd"), RRPS_ALL[Key], RRPS_ALL[Mid Price], "")</f>
        <v/>
      </c>
      <c r="W57" s="6" t="str">
        <f>_xlfn.XLOOKUP(W$1&amp;"|"&amp;TEXT($C57,"yyyymmdd"), RRPS_ALL[Key], RRPS_ALL[Mid Yield], "")</f>
        <v/>
      </c>
      <c r="X57" s="6" t="str">
        <f>_xlfn.XLOOKUP(X$1&amp;"|"&amp;TEXT($C57,"yyyymmdd"), RRPS_ALL[Key], RRPS_ALL[Dirty Mid], "")</f>
        <v/>
      </c>
      <c r="Y57" s="6" t="str">
        <f>_xlfn.XLOOKUP(Y$1&amp;"|"&amp;TEXT($C57,"yyyymmdd"), RRPS_ALL[Key], RRPS_ALL[Clean Price Mid], "")</f>
        <v/>
      </c>
      <c r="Z57" s="6"/>
      <c r="AA57" s="5"/>
      <c r="AB57" s="6"/>
      <c r="AC57" s="7" t="str">
        <f>_xlfn.XLOOKUP(AC$1&amp;"|"&amp;TEXT($C57,"yyyymmdd"), RRPS_ALL[Key], RRPS_ALL[Yield to Maturity], "")</f>
        <v/>
      </c>
      <c r="AD57" s="6" t="str">
        <f>_xlfn.XLOOKUP(AD$1&amp;"|"&amp;TEXT($C57,"yyyymmdd"), RRPS_ALL[Key], RRPS_ALL[Mid Price], "")</f>
        <v/>
      </c>
      <c r="AE57" s="6" t="str">
        <f>_xlfn.XLOOKUP(AE$1&amp;"|"&amp;TEXT($C57,"yyyymmdd"), RRPS_ALL[Key], RRPS_ALL[Mid Yield], "")</f>
        <v/>
      </c>
      <c r="AF57" s="6" t="str">
        <f>_xlfn.XLOOKUP(AF$1&amp;"|"&amp;TEXT($C57,"yyyymmdd"), RRPS_ALL[Key], RRPS_ALL[Dirty Mid], "")</f>
        <v/>
      </c>
      <c r="AG57" s="6" t="str">
        <f>_xlfn.XLOOKUP(AG$1&amp;"|"&amp;TEXT($C57,"yyyymmdd"), RRPS_ALL[Key], RRPS_ALL[Clean Price Mid], "")</f>
        <v/>
      </c>
      <c r="AH57" s="6"/>
      <c r="AI57" s="5"/>
      <c r="AJ57" s="6"/>
      <c r="AK57" s="7" t="str">
        <f>_xlfn.XLOOKUP(AK$1&amp;"|"&amp;TEXT($C57,"yyyymmdd"), RRPS_ALL[Key], RRPS_ALL[Yield to Maturity], "")</f>
        <v/>
      </c>
      <c r="AL57" s="6" t="str">
        <f>_xlfn.XLOOKUP(AL$1&amp;"|"&amp;TEXT($C57,"yyyymmdd"), RRPS_ALL[Key], RRPS_ALL[Mid Price], "")</f>
        <v/>
      </c>
      <c r="AM57" s="6" t="str">
        <f>_xlfn.XLOOKUP(AM$1&amp;"|"&amp;TEXT($C57,"yyyymmdd"), RRPS_ALL[Key], RRPS_ALL[Mid Yield], "")</f>
        <v/>
      </c>
      <c r="AN57" s="6" t="str">
        <f>_xlfn.XLOOKUP(AN$1&amp;"|"&amp;TEXT($C57,"yyyymmdd"), RRPS_ALL[Key], RRPS_ALL[Dirty Mid], "")</f>
        <v/>
      </c>
      <c r="AO57" s="6" t="str">
        <f>_xlfn.XLOOKUP(AO$1&amp;"|"&amp;TEXT($C57,"yyyymmdd"), RRPS_ALL[Key], RRPS_ALL[Clean Price Mid], "")</f>
        <v/>
      </c>
      <c r="AP57" s="6"/>
      <c r="AQ57" s="5"/>
      <c r="AR57" s="6"/>
      <c r="AS57" s="7" t="str">
        <f>_xlfn.XLOOKUP(AS$1&amp;"|"&amp;TEXT($C57,"yyyymmdd"), RRPS_ALL[Key], RRPS_ALL[Yield to Maturity], "")</f>
        <v/>
      </c>
      <c r="AT57" s="6" t="str">
        <f>_xlfn.XLOOKUP(AT$1&amp;"|"&amp;TEXT($C57,"yyyymmdd"), RRPS_ALL[Key], RRPS_ALL[Mid Price], "")</f>
        <v/>
      </c>
      <c r="AU57" s="6" t="str">
        <f>_xlfn.XLOOKUP(AU$1&amp;"|"&amp;TEXT($C57,"yyyymmdd"), RRPS_ALL[Key], RRPS_ALL[Mid Yield], "")</f>
        <v/>
      </c>
      <c r="AV57" s="6" t="str">
        <f>_xlfn.XLOOKUP(AV$1&amp;"|"&amp;TEXT($C57,"yyyymmdd"), RRPS_ALL[Key], RRPS_ALL[Dirty Mid], "")</f>
        <v/>
      </c>
      <c r="AW57" s="6" t="str">
        <f>_xlfn.XLOOKUP(AW$1&amp;"|"&amp;TEXT($C57,"yyyymmdd"), RRPS_ALL[Key], RRPS_ALL[Clean Price Mid], "")</f>
        <v/>
      </c>
      <c r="AX57" s="6"/>
      <c r="AY57" s="5"/>
      <c r="AZ57" s="6"/>
      <c r="BA57" s="7" t="str">
        <f>_xlfn.XLOOKUP(BA$1&amp;"|"&amp;TEXT($C57,"yyyymmdd"), RRPS_ALL[Key], RRPS_ALL[Yield to Maturity], "")</f>
        <v/>
      </c>
      <c r="BB57" s="6" t="str">
        <f>_xlfn.XLOOKUP(BB$1&amp;"|"&amp;TEXT($C57,"yyyymmdd"), RRPS_ALL[Key], RRPS_ALL[Mid Price], "")</f>
        <v/>
      </c>
      <c r="BC57" s="6" t="str">
        <f>_xlfn.XLOOKUP(BC$1&amp;"|"&amp;TEXT($C57,"yyyymmdd"), RRPS_ALL[Key], RRPS_ALL[Mid Yield], "")</f>
        <v/>
      </c>
      <c r="BD57" s="6" t="str">
        <f>_xlfn.XLOOKUP(BD$1&amp;"|"&amp;TEXT($C57,"yyyymmdd"), RRPS_ALL[Key], RRPS_ALL[Dirty Mid], "")</f>
        <v/>
      </c>
      <c r="BE57" s="6" t="str">
        <f>_xlfn.XLOOKUP(BE$1&amp;"|"&amp;TEXT($C57,"yyyymmdd"), RRPS_ALL[Key], RRPS_ALL[Clean Price Mid], "")</f>
        <v/>
      </c>
      <c r="BF57" s="6"/>
      <c r="BG57" s="5"/>
      <c r="BH57" s="6"/>
      <c r="BI57" s="7" t="str">
        <f>_xlfn.XLOOKUP(BI$1&amp;"|"&amp;TEXT($C57,"yyyymmdd"), RRPS_ALL[Key], RRPS_ALL[Yield to Maturity], "")</f>
        <v/>
      </c>
      <c r="BJ57" s="6" t="str">
        <f>_xlfn.XLOOKUP(BJ$1&amp;"|"&amp;TEXT($C57,"yyyymmdd"), RRPS_ALL[Key], RRPS_ALL[Mid Price], "")</f>
        <v/>
      </c>
      <c r="BK57" s="6" t="str">
        <f>_xlfn.XLOOKUP(BK$1&amp;"|"&amp;TEXT($C57,"yyyymmdd"), RRPS_ALL[Key], RRPS_ALL[Mid Yield], "")</f>
        <v/>
      </c>
      <c r="BL57" s="6" t="str">
        <f>_xlfn.XLOOKUP(BL$1&amp;"|"&amp;TEXT($C57,"yyyymmdd"), RRPS_ALL[Key], RRPS_ALL[Dirty Mid], "")</f>
        <v/>
      </c>
      <c r="BM57" s="6" t="str">
        <f>_xlfn.XLOOKUP(BM$1&amp;"|"&amp;TEXT($C57,"yyyymmdd"), RRPS_ALL[Key], RRPS_ALL[Clean Price Mid], "")</f>
        <v/>
      </c>
      <c r="BN57" s="6"/>
      <c r="BO57" s="5"/>
      <c r="BP57" s="6"/>
      <c r="BQ57" s="7" t="str">
        <f>_xlfn.XLOOKUP(BQ$1&amp;"|"&amp;TEXT($C57,"yyyymmdd"), RRPS_ALL[Key], RRPS_ALL[Yield to Maturity], "")</f>
        <v/>
      </c>
      <c r="BR57" s="6" t="str">
        <f>_xlfn.XLOOKUP(BR$1&amp;"|"&amp;TEXT($C57,"yyyymmdd"), RRPS_ALL[Key], RRPS_ALL[Mid Price], "")</f>
        <v/>
      </c>
      <c r="BS57" s="6" t="str">
        <f>_xlfn.XLOOKUP(BS$1&amp;"|"&amp;TEXT($C57,"yyyymmdd"), RRPS_ALL[Key], RRPS_ALL[Mid Yield], "")</f>
        <v/>
      </c>
      <c r="BT57" s="6" t="str">
        <f>_xlfn.XLOOKUP(BT$1&amp;"|"&amp;TEXT($C57,"yyyymmdd"), RRPS_ALL[Key], RRPS_ALL[Dirty Mid], "")</f>
        <v/>
      </c>
      <c r="BU57" s="6" t="str">
        <f>_xlfn.XLOOKUP(BU$1&amp;"|"&amp;TEXT($C57,"yyyymmdd"), RRPS_ALL[Key], RRPS_ALL[Clean Price Mid], "")</f>
        <v/>
      </c>
      <c r="BV57" s="6"/>
      <c r="BW57" s="5"/>
      <c r="BX57" s="6"/>
      <c r="BY57" s="7" t="str">
        <f>_xlfn.XLOOKUP(BY$1&amp;"|"&amp;TEXT($C57,"yyyymmdd"), RRPS_ALL[Key], RRPS_ALL[Yield to Maturity], "")</f>
        <v/>
      </c>
      <c r="BZ57" s="6" t="str">
        <f>_xlfn.XLOOKUP(BZ$1&amp;"|"&amp;TEXT($C57,"yyyymmdd"), RRPS_ALL[Key], RRPS_ALL[Mid Price], "")</f>
        <v/>
      </c>
      <c r="CA57" s="6" t="str">
        <f>_xlfn.XLOOKUP(CA$1&amp;"|"&amp;TEXT($C57,"yyyymmdd"), RRPS_ALL[Key], RRPS_ALL[Mid Yield], "")</f>
        <v/>
      </c>
      <c r="CB57" s="6" t="str">
        <f>_xlfn.XLOOKUP(CB$1&amp;"|"&amp;TEXT($C57,"yyyymmdd"), RRPS_ALL[Key], RRPS_ALL[Dirty Mid], "")</f>
        <v/>
      </c>
      <c r="CC57" s="6" t="str">
        <f>_xlfn.XLOOKUP(CC$1&amp;"|"&amp;TEXT($C57,"yyyymmdd"), RRPS_ALL[Key], RRPS_ALL[Clean Price Mid], "")</f>
        <v/>
      </c>
      <c r="CD57" s="6"/>
      <c r="CE57" s="6"/>
      <c r="CF57" s="6"/>
      <c r="CG57" s="7" t="str">
        <f>_xlfn.XLOOKUP(CG$1&amp;"|"&amp;TEXT($C57,"yyyymmdd"), RRPS_ALL[Key], RRPS_ALL[Yield to Maturity], "")</f>
        <v/>
      </c>
      <c r="CH57" s="6" t="str">
        <f>_xlfn.XLOOKUP(CH$1&amp;"|"&amp;TEXT($C57,"yyyymmdd"), RRPS_ALL[Key], RRPS_ALL[Mid Price], "")</f>
        <v/>
      </c>
      <c r="CI57" s="6" t="str">
        <f>_xlfn.XLOOKUP(CI$1&amp;"|"&amp;TEXT($C57,"yyyymmdd"), RRPS_ALL[Key], RRPS_ALL[Mid Yield], "")</f>
        <v/>
      </c>
      <c r="CJ57" s="6" t="str">
        <f>_xlfn.XLOOKUP(CJ$1&amp;"|"&amp;TEXT($C57,"yyyymmdd"), RRPS_ALL[Key], RRPS_ALL[Dirty Mid], "")</f>
        <v/>
      </c>
      <c r="CK57" s="6" t="str">
        <f>_xlfn.XLOOKUP(CK$1&amp;"|"&amp;TEXT($C57,"yyyymmdd"), RRPS_ALL[Key], RRPS_ALL[Clean Price Mid], "")</f>
        <v/>
      </c>
      <c r="CL57" s="6"/>
      <c r="CM57" s="6"/>
      <c r="CN57" s="6"/>
      <c r="CO57" s="7" t="str">
        <f>_xlfn.XLOOKUP(CO$1&amp;"|"&amp;TEXT($C57,"yyyymmdd"), RRPS_ALL[Key], RRPS_ALL[Yield to Maturity], "")</f>
        <v/>
      </c>
      <c r="CP57" s="6" t="str">
        <f>_xlfn.XLOOKUP(CP$1&amp;"|"&amp;TEXT($C57,"yyyymmdd"), RRPS_ALL[Key], RRPS_ALL[Mid Price], "")</f>
        <v/>
      </c>
      <c r="CQ57" s="6" t="str">
        <f>_xlfn.XLOOKUP(CQ$1&amp;"|"&amp;TEXT($C57,"yyyymmdd"), RRPS_ALL[Key], RRPS_ALL[Mid Yield], "")</f>
        <v/>
      </c>
      <c r="CR57" s="6" t="str">
        <f>_xlfn.XLOOKUP(CR$1&amp;"|"&amp;TEXT($C57,"yyyymmdd"), RRPS_ALL[Key], RRPS_ALL[Dirty Mid], "")</f>
        <v/>
      </c>
      <c r="CS57" s="6" t="str">
        <f>_xlfn.XLOOKUP(CS$1&amp;"|"&amp;TEXT($C57,"yyyymmdd"), RRPS_ALL[Key], RRPS_ALL[Clean Price Mid], "")</f>
        <v/>
      </c>
      <c r="CT57" s="6"/>
      <c r="CU57" s="6"/>
      <c r="CV57" s="6"/>
      <c r="CW57" s="7" t="str">
        <f>_xlfn.XLOOKUP(CW$1&amp;"|"&amp;TEXT($C57,"yyyymmdd"), RRPS_ALL[Key], RRPS_ALL[Yield to Maturity], "")</f>
        <v/>
      </c>
      <c r="CX57" s="6" t="str">
        <f>_xlfn.XLOOKUP(CX$1&amp;"|"&amp;TEXT($C57,"yyyymmdd"), RRPS_ALL[Key], RRPS_ALL[Mid Price], "")</f>
        <v/>
      </c>
      <c r="CY57" s="6" t="str">
        <f>_xlfn.XLOOKUP(CY$1&amp;"|"&amp;TEXT($C57,"yyyymmdd"), RRPS_ALL[Key], RRPS_ALL[Mid Yield], "")</f>
        <v/>
      </c>
      <c r="CZ57" s="6" t="str">
        <f>_xlfn.XLOOKUP(CZ$1&amp;"|"&amp;TEXT($C57,"yyyymmdd"), RRPS_ALL[Key], RRPS_ALL[Dirty Mid], "")</f>
        <v/>
      </c>
      <c r="DA57" s="6" t="str">
        <f>_xlfn.XLOOKUP(DA$1&amp;"|"&amp;TEXT($C57,"yyyymmdd"), RRPS_ALL[Key], RRPS_ALL[Clean Price Mid], "")</f>
        <v/>
      </c>
      <c r="DB57" s="6"/>
      <c r="DC57" s="6"/>
      <c r="DD57" s="6"/>
      <c r="DE57" s="7" t="str">
        <f>_xlfn.XLOOKUP(DE$1&amp;"|"&amp;TEXT($C57,"yyyymmdd"), RRPS_ALL[Key], RRPS_ALL[Yield to Maturity], "")</f>
        <v/>
      </c>
      <c r="DF57" s="6" t="str">
        <f>_xlfn.XLOOKUP(DF$1&amp;"|"&amp;TEXT($C57,"yyyymmdd"), RRPS_ALL[Key], RRPS_ALL[Mid Price], "")</f>
        <v/>
      </c>
      <c r="DG57" s="6" t="str">
        <f>_xlfn.XLOOKUP(DG$1&amp;"|"&amp;TEXT($C57,"yyyymmdd"), RRPS_ALL[Key], RRPS_ALL[Mid Yield], "")</f>
        <v/>
      </c>
      <c r="DH57" s="6" t="str">
        <f>_xlfn.XLOOKUP(DH$1&amp;"|"&amp;TEXT($C57,"yyyymmdd"), RRPS_ALL[Key], RRPS_ALL[Dirty Mid], "")</f>
        <v/>
      </c>
      <c r="DI57" s="6" t="str">
        <f>_xlfn.XLOOKUP(DI$1&amp;"|"&amp;TEXT($C57,"yyyymmdd"), RRPS_ALL[Key], RRPS_ALL[Clean Price Mid], "")</f>
        <v/>
      </c>
      <c r="DJ57" s="6"/>
      <c r="DK57" s="6"/>
      <c r="DL57" s="6"/>
      <c r="DM57" s="7" t="str">
        <f>_xlfn.XLOOKUP(DM$1&amp;"|"&amp;TEXT($C57,"yyyymmdd"), RRPS_ALL[Key], RRPS_ALL[Yield to Maturity], "")</f>
        <v/>
      </c>
      <c r="DN57" s="6" t="str">
        <f>_xlfn.XLOOKUP(DN$1&amp;"|"&amp;TEXT($C57,"yyyymmdd"), RRPS_ALL[Key], RRPS_ALL[Mid Price], "")</f>
        <v/>
      </c>
      <c r="DO57" s="6" t="str">
        <f>_xlfn.XLOOKUP(DO$1&amp;"|"&amp;TEXT($C57,"yyyymmdd"), RRPS_ALL[Key], RRPS_ALL[Mid Yield], "")</f>
        <v/>
      </c>
      <c r="DP57" s="6" t="str">
        <f>_xlfn.XLOOKUP(DP$1&amp;"|"&amp;TEXT($C57,"yyyymmdd"), RRPS_ALL[Key], RRPS_ALL[Dirty Mid], "")</f>
        <v/>
      </c>
      <c r="DQ57" s="6" t="str">
        <f>_xlfn.XLOOKUP(DQ$1&amp;"|"&amp;TEXT($C57,"yyyymmdd"), RRPS_ALL[Key], RRPS_ALL[Clean Price Mid], "")</f>
        <v/>
      </c>
      <c r="DR57" s="6"/>
      <c r="DS57" s="6"/>
      <c r="DT57" s="6"/>
      <c r="DU57" s="7" t="str">
        <f>_xlfn.XLOOKUP(DU$1&amp;"|"&amp;TEXT($C57,"yyyymmdd"), RRPS_ALL[Key], RRPS_ALL[Yield to Maturity], "")</f>
        <v/>
      </c>
      <c r="DV57" s="6" t="str">
        <f>_xlfn.XLOOKUP(DV$1&amp;"|"&amp;TEXT($C57,"yyyymmdd"), RRPS_ALL[Key], RRPS_ALL[Mid Price], "")</f>
        <v/>
      </c>
      <c r="DW57" s="6" t="str">
        <f>_xlfn.XLOOKUP(DW$1&amp;"|"&amp;TEXT($C57,"yyyymmdd"), RRPS_ALL[Key], RRPS_ALL[Mid Yield], "")</f>
        <v/>
      </c>
      <c r="DX57" s="6" t="str">
        <f>_xlfn.XLOOKUP(DX$1&amp;"|"&amp;TEXT($C57,"yyyymmdd"), RRPS_ALL[Key], RRPS_ALL[Dirty Mid], "")</f>
        <v/>
      </c>
      <c r="DY57" s="6" t="str">
        <f>_xlfn.XLOOKUP(DY$1&amp;"|"&amp;TEXT($C57,"yyyymmdd"), RRPS_ALL[Key], RRPS_ALL[Clean Price Mid], "")</f>
        <v/>
      </c>
      <c r="DZ57" s="6"/>
      <c r="EA57" s="6"/>
      <c r="EB57" s="6"/>
      <c r="EC57" s="7" t="str">
        <f>_xlfn.XLOOKUP(EC$1&amp;"|"&amp;TEXT($C57,"yyyymmdd"), RRPS_ALL[Key], RRPS_ALL[Yield to Maturity], "")</f>
        <v/>
      </c>
      <c r="ED57" s="6" t="str">
        <f>_xlfn.XLOOKUP(ED$1&amp;"|"&amp;TEXT($C57,"yyyymmdd"), RRPS_ALL[Key], RRPS_ALL[Mid Price], "")</f>
        <v/>
      </c>
      <c r="EE57" s="6" t="str">
        <f>_xlfn.XLOOKUP(EE$1&amp;"|"&amp;TEXT($C57,"yyyymmdd"), RRPS_ALL[Key], RRPS_ALL[Mid Yield], "")</f>
        <v/>
      </c>
      <c r="EF57" s="6" t="str">
        <f>_xlfn.XLOOKUP(EF$1&amp;"|"&amp;TEXT($C57,"yyyymmdd"), RRPS_ALL[Key], RRPS_ALL[Dirty Mid], "")</f>
        <v/>
      </c>
      <c r="EG57" s="6" t="str">
        <f>_xlfn.XLOOKUP(EG$1&amp;"|"&amp;TEXT($C57,"yyyymmdd"), RRPS_ALL[Key], RRPS_ALL[Clean Price Mid], "")</f>
        <v/>
      </c>
      <c r="EH57" s="6"/>
      <c r="EI57" s="6"/>
      <c r="EJ57" s="6"/>
      <c r="EK57" s="7" t="str">
        <f>_xlfn.XLOOKUP(EK$1&amp;"|"&amp;TEXT($C57,"yyyymmdd"), RRPS_ALL[Key], RRPS_ALL[Yield to Maturity], "")</f>
        <v/>
      </c>
      <c r="EL57" s="6" t="str">
        <f>_xlfn.XLOOKUP(EL$1&amp;"|"&amp;TEXT($C57,"yyyymmdd"), RRPS_ALL[Key], RRPS_ALL[Mid Price], "")</f>
        <v/>
      </c>
      <c r="EM57" s="6" t="str">
        <f>_xlfn.XLOOKUP(EM$1&amp;"|"&amp;TEXT($C57,"yyyymmdd"), RRPS_ALL[Key], RRPS_ALL[Mid Yield], "")</f>
        <v/>
      </c>
      <c r="EN57" s="6" t="str">
        <f>_xlfn.XLOOKUP(EN$1&amp;"|"&amp;TEXT($C57,"yyyymmdd"), RRPS_ALL[Key], RRPS_ALL[Dirty Mid], "")</f>
        <v/>
      </c>
      <c r="EO57" s="6" t="str">
        <f>_xlfn.XLOOKUP(EO$1&amp;"|"&amp;TEXT($C57,"yyyymmdd"), RRPS_ALL[Key], RRPS_ALL[Clean Price Mid], "")</f>
        <v/>
      </c>
      <c r="EP57" s="6"/>
      <c r="EQ57" s="6"/>
      <c r="ER57" s="6"/>
      <c r="ES57" s="7" t="str">
        <f>_xlfn.XLOOKUP(ES$1&amp;"|"&amp;TEXT($C57,"yyyymmdd"), RRPS_ALL[Key], RRPS_ALL[Yield to Maturity], "")</f>
        <v/>
      </c>
      <c r="ET57" s="6" t="str">
        <f>_xlfn.XLOOKUP(ET$1&amp;"|"&amp;TEXT($C57,"yyyymmdd"), RRPS_ALL[Key], RRPS_ALL[Mid Price], "")</f>
        <v/>
      </c>
      <c r="EU57" s="6" t="str">
        <f>_xlfn.XLOOKUP(EU$1&amp;"|"&amp;TEXT($C57,"yyyymmdd"), RRPS_ALL[Key], RRPS_ALL[Mid Yield], "")</f>
        <v/>
      </c>
      <c r="EV57" s="6" t="str">
        <f>_xlfn.XLOOKUP(EV$1&amp;"|"&amp;TEXT($C57,"yyyymmdd"), RRPS_ALL[Key], RRPS_ALL[Dirty Mid], "")</f>
        <v/>
      </c>
      <c r="EW57" s="6" t="str">
        <f>_xlfn.XLOOKUP(EW$1&amp;"|"&amp;TEXT($C57,"yyyymmdd"), RRPS_ALL[Key], RRPS_ALL[Clean Price Mid], "")</f>
        <v/>
      </c>
      <c r="EX57" s="6"/>
      <c r="EY57" s="6"/>
      <c r="EZ57" s="6"/>
      <c r="FA57" s="7" t="str">
        <f>_xlfn.XLOOKUP(FA$1&amp;"|"&amp;TEXT($C57,"yyyymmdd"), RRPS_ALL[Key], RRPS_ALL[Yield to Maturity], "")</f>
        <v/>
      </c>
      <c r="FB57" s="6" t="str">
        <f>_xlfn.XLOOKUP(FB$1&amp;"|"&amp;TEXT($C57,"yyyymmdd"), RRPS_ALL[Key], RRPS_ALL[Mid Price], "")</f>
        <v/>
      </c>
      <c r="FC57" s="6" t="str">
        <f>_xlfn.XLOOKUP(FC$1&amp;"|"&amp;TEXT($C57,"yyyymmdd"), RRPS_ALL[Key], RRPS_ALL[Mid Yield], "")</f>
        <v/>
      </c>
      <c r="FD57" s="6" t="str">
        <f>_xlfn.XLOOKUP(FD$1&amp;"|"&amp;TEXT($C57,"yyyymmdd"), RRPS_ALL[Key], RRPS_ALL[Dirty Mid], "")</f>
        <v/>
      </c>
      <c r="FE57" s="6" t="str">
        <f>_xlfn.XLOOKUP(FE$1&amp;"|"&amp;TEXT($C57,"yyyymmdd"), RRPS_ALL[Key], RRPS_ALL[Clean Price Mid], "")</f>
        <v/>
      </c>
      <c r="FF57" s="6"/>
      <c r="FG57" s="6"/>
      <c r="FH57" s="6"/>
      <c r="FI57" s="7" t="str">
        <f>_xlfn.XLOOKUP(FI$1&amp;"|"&amp;TEXT($C57,"yyyymmdd"), RRPS_ALL[Key], RRPS_ALL[Yield to Maturity], "")</f>
        <v/>
      </c>
      <c r="FJ57" s="6" t="str">
        <f>_xlfn.XLOOKUP(FJ$1&amp;"|"&amp;TEXT($C57,"yyyymmdd"), RRPS_ALL[Key], RRPS_ALL[Mid Price], "")</f>
        <v/>
      </c>
      <c r="FK57" s="6" t="str">
        <f>_xlfn.XLOOKUP(FK$1&amp;"|"&amp;TEXT($C57,"yyyymmdd"), RRPS_ALL[Key], RRPS_ALL[Mid Yield], "")</f>
        <v/>
      </c>
      <c r="FL57" s="6" t="str">
        <f>_xlfn.XLOOKUP(FL$1&amp;"|"&amp;TEXT($C57,"yyyymmdd"), RRPS_ALL[Key], RRPS_ALL[Dirty Mid], "")</f>
        <v/>
      </c>
      <c r="FM57" s="6" t="str">
        <f>_xlfn.XLOOKUP(FM$1&amp;"|"&amp;TEXT($C57,"yyyymmdd"), RRPS_ALL[Key], RRPS_ALL[Clean Price Mid], "")</f>
        <v/>
      </c>
      <c r="FN57" s="6"/>
      <c r="FO57" s="6"/>
      <c r="FP57" s="6"/>
      <c r="FQ57" s="7" t="str">
        <f>_xlfn.XLOOKUP(FQ$1&amp;"|"&amp;TEXT($C57,"yyyymmdd"), RRPS_ALL[Key], RRPS_ALL[Yield to Maturity], "")</f>
        <v/>
      </c>
      <c r="FR57" s="6" t="str">
        <f>_xlfn.XLOOKUP(FR$1&amp;"|"&amp;TEXT($C57,"yyyymmdd"), RRPS_ALL[Key], RRPS_ALL[Mid Price], "")</f>
        <v/>
      </c>
      <c r="FS57" s="6" t="str">
        <f>_xlfn.XLOOKUP(FS$1&amp;"|"&amp;TEXT($C57,"yyyymmdd"), RRPS_ALL[Key], RRPS_ALL[Mid Yield], "")</f>
        <v/>
      </c>
      <c r="FT57" s="6" t="str">
        <f>_xlfn.XLOOKUP(FT$1&amp;"|"&amp;TEXT($C57,"yyyymmdd"), RRPS_ALL[Key], RRPS_ALL[Dirty Mid], "")</f>
        <v/>
      </c>
      <c r="FU57" s="6" t="str">
        <f>_xlfn.XLOOKUP(FU$1&amp;"|"&amp;TEXT($C57,"yyyymmdd"), RRPS_ALL[Key], RRPS_ALL[Clean Price Mid], "")</f>
        <v/>
      </c>
      <c r="FV57" s="6"/>
      <c r="FW57" s="6"/>
      <c r="FX57" s="6"/>
      <c r="FY57" s="7" t="str">
        <f>_xlfn.XLOOKUP(FY$1&amp;"|"&amp;TEXT($C57,"yyyymmdd"), RRPS_ALL[Key], RRPS_ALL[Yield to Maturity], "")</f>
        <v/>
      </c>
      <c r="FZ57" s="6" t="str">
        <f>_xlfn.XLOOKUP(FZ$1&amp;"|"&amp;TEXT($C57,"yyyymmdd"), RRPS_ALL[Key], RRPS_ALL[Mid Price], "")</f>
        <v/>
      </c>
      <c r="GA57" s="6" t="str">
        <f>_xlfn.XLOOKUP(GA$1&amp;"|"&amp;TEXT($C57,"yyyymmdd"), RRPS_ALL[Key], RRPS_ALL[Mid Yield], "")</f>
        <v/>
      </c>
      <c r="GB57" s="6" t="str">
        <f>_xlfn.XLOOKUP(GB$1&amp;"|"&amp;TEXT($C57,"yyyymmdd"), RRPS_ALL[Key], RRPS_ALL[Dirty Mid], "")</f>
        <v/>
      </c>
      <c r="GC57" s="6" t="str">
        <f>_xlfn.XLOOKUP(GC$1&amp;"|"&amp;TEXT($C57,"yyyymmdd"), RRPS_ALL[Key], RRPS_ALL[Clean Price Mid], "")</f>
        <v/>
      </c>
      <c r="GD57" s="6"/>
      <c r="GE57" s="6"/>
      <c r="GF57" s="6"/>
      <c r="GG57" s="7" t="str">
        <f>_xlfn.XLOOKUP(GG$1&amp;"|"&amp;TEXT($C57,"yyyymmdd"), RRPS_ALL[Key], RRPS_ALL[Yield to Maturity], "")</f>
        <v/>
      </c>
      <c r="GH57" s="6" t="str">
        <f>_xlfn.XLOOKUP(GH$1&amp;"|"&amp;TEXT($C57,"yyyymmdd"), RRPS_ALL[Key], RRPS_ALL[Mid Price], "")</f>
        <v/>
      </c>
      <c r="GI57" s="6" t="str">
        <f>_xlfn.XLOOKUP(GI$1&amp;"|"&amp;TEXT($C57,"yyyymmdd"), RRPS_ALL[Key], RRPS_ALL[Mid Yield], "")</f>
        <v/>
      </c>
      <c r="GJ57" s="6" t="str">
        <f>_xlfn.XLOOKUP(GJ$1&amp;"|"&amp;TEXT($C57,"yyyymmdd"), RRPS_ALL[Key], RRPS_ALL[Dirty Mid], "")</f>
        <v/>
      </c>
      <c r="GK57" s="6" t="str">
        <f>_xlfn.XLOOKUP(GK$1&amp;"|"&amp;TEXT($C57,"yyyymmdd"), RRPS_ALL[Key], RRPS_ALL[Clean Price Mid], "")</f>
        <v/>
      </c>
      <c r="GL57" s="6"/>
      <c r="GM57" s="6"/>
      <c r="GN57" s="6"/>
      <c r="GO57" s="7" t="str">
        <f>_xlfn.XLOOKUP(GO$1&amp;"|"&amp;TEXT($C57,"yyyymmdd"), RRPS_ALL[Key], RRPS_ALL[Yield to Maturity], "")</f>
        <v/>
      </c>
      <c r="GP57" s="6" t="str">
        <f>_xlfn.XLOOKUP(GP$1&amp;"|"&amp;TEXT($C57,"yyyymmdd"), RRPS_ALL[Key], RRPS_ALL[Mid Price], "")</f>
        <v/>
      </c>
      <c r="GQ57" s="6" t="str">
        <f>_xlfn.XLOOKUP(GQ$1&amp;"|"&amp;TEXT($C57,"yyyymmdd"), RRPS_ALL[Key], RRPS_ALL[Mid Yield], "")</f>
        <v/>
      </c>
      <c r="GR57" s="6" t="str">
        <f>_xlfn.XLOOKUP(GR$1&amp;"|"&amp;TEXT($C57,"yyyymmdd"), RRPS_ALL[Key], RRPS_ALL[Dirty Mid], "")</f>
        <v/>
      </c>
      <c r="GS57" s="6" t="str">
        <f>_xlfn.XLOOKUP(GS$1&amp;"|"&amp;TEXT($C57,"yyyymmdd"), RRPS_ALL[Key], RRPS_ALL[Clean Price Mid], "")</f>
        <v/>
      </c>
      <c r="GT57" s="6"/>
      <c r="GU57" s="6"/>
      <c r="GV57" s="6"/>
      <c r="GW57" s="7" t="str">
        <f>_xlfn.XLOOKUP(GW$1&amp;"|"&amp;TEXT($C57,"yyyymmdd"), RRPS_ALL[Key], RRPS_ALL[Yield to Maturity], "")</f>
        <v/>
      </c>
      <c r="GX57" s="6" t="str">
        <f>_xlfn.XLOOKUP(GX$1&amp;"|"&amp;TEXT($C57,"yyyymmdd"), RRPS_ALL[Key], RRPS_ALL[Mid Price], "")</f>
        <v/>
      </c>
      <c r="GY57" s="6" t="str">
        <f>_xlfn.XLOOKUP(GY$1&amp;"|"&amp;TEXT($C57,"yyyymmdd"), RRPS_ALL[Key], RRPS_ALL[Mid Yield], "")</f>
        <v/>
      </c>
      <c r="GZ57" s="6" t="str">
        <f>_xlfn.XLOOKUP(GZ$1&amp;"|"&amp;TEXT($C57,"yyyymmdd"), RRPS_ALL[Key], RRPS_ALL[Dirty Mid], "")</f>
        <v/>
      </c>
      <c r="HA57" s="6" t="str">
        <f>_xlfn.XLOOKUP(HA$1&amp;"|"&amp;TEXT($C57,"yyyymmdd"), RRPS_ALL[Key], RRPS_ALL[Clean Price Mid], "")</f>
        <v/>
      </c>
      <c r="HB57" s="6"/>
      <c r="HC57" s="6"/>
      <c r="HD57" s="6"/>
    </row>
    <row r="58" spans="1:212" x14ac:dyDescent="0.2">
      <c r="A58">
        <v>2004</v>
      </c>
      <c r="B58">
        <v>6</v>
      </c>
      <c r="C58" s="5">
        <f t="shared" si="0"/>
        <v>38168</v>
      </c>
      <c r="D58" s="6">
        <v>1.25</v>
      </c>
      <c r="E58" s="7" t="str">
        <f>_xlfn.XLOOKUP(E$1&amp;"|"&amp;TEXT($C58,"yyyymmdd"), RRPS_ALL[Key], RRPS_ALL[Yield to Maturity], "")</f>
        <v/>
      </c>
      <c r="F58" s="6" t="str">
        <f>_xlfn.XLOOKUP(F$1&amp;"|"&amp;TEXT($C58,"yyyymmdd"), RRPS_ALL[Key], RRPS_ALL[Mid Price], "")</f>
        <v/>
      </c>
      <c r="G58" s="6" t="str">
        <f>_xlfn.XLOOKUP(G$1&amp;"|"&amp;TEXT($C58,"yyyymmdd"), RRPS_ALL[Key], RRPS_ALL[Mid Yield], "")</f>
        <v/>
      </c>
      <c r="H58" s="6" t="str">
        <f>_xlfn.XLOOKUP(H$1&amp;"|"&amp;TEXT($C58,"yyyymmdd"), RRPS_ALL[Key], RRPS_ALL[Dirty Mid], "")</f>
        <v/>
      </c>
      <c r="I58" s="6" t="str">
        <f>_xlfn.XLOOKUP(I$1&amp;"|"&amp;TEXT($C58,"yyyymmdd"), RRPS_ALL[Key], RRPS_ALL[Clean Price Mid], "")</f>
        <v/>
      </c>
      <c r="J58" s="6"/>
      <c r="K58" s="5"/>
      <c r="L58" s="6"/>
      <c r="M58" s="7" t="str">
        <f>_xlfn.XLOOKUP(M$1&amp;"|"&amp;TEXT($C58,"yyyymmdd"), RRPS_ALL[Key], RRPS_ALL[Yield to Maturity], "")</f>
        <v/>
      </c>
      <c r="N58" s="6" t="str">
        <f>_xlfn.XLOOKUP(N$1&amp;"|"&amp;TEXT($C58,"yyyymmdd"), RRPS_ALL[Key], RRPS_ALL[Mid Price], "")</f>
        <v/>
      </c>
      <c r="O58" s="6" t="str">
        <f>_xlfn.XLOOKUP(O$1&amp;"|"&amp;TEXT($C58,"yyyymmdd"), RRPS_ALL[Key], RRPS_ALL[Mid Yield], "")</f>
        <v/>
      </c>
      <c r="P58" s="6" t="str">
        <f>_xlfn.XLOOKUP(P$1&amp;"|"&amp;TEXT($C58,"yyyymmdd"), RRPS_ALL[Key], RRPS_ALL[Dirty Mid], "")</f>
        <v/>
      </c>
      <c r="Q58" s="6" t="str">
        <f>_xlfn.XLOOKUP(Q$1&amp;"|"&amp;TEXT($C58,"yyyymmdd"), RRPS_ALL[Key], RRPS_ALL[Clean Price Mid], "")</f>
        <v/>
      </c>
      <c r="R58" s="6"/>
      <c r="S58" s="5"/>
      <c r="T58" s="6"/>
      <c r="U58" s="7" t="str">
        <f>_xlfn.XLOOKUP(U$1&amp;"|"&amp;TEXT($C58,"yyyymmdd"), RRPS_ALL[Key], RRPS_ALL[Yield to Maturity], "")</f>
        <v/>
      </c>
      <c r="V58" s="6" t="str">
        <f>_xlfn.XLOOKUP(V$1&amp;"|"&amp;TEXT($C58,"yyyymmdd"), RRPS_ALL[Key], RRPS_ALL[Mid Price], "")</f>
        <v/>
      </c>
      <c r="W58" s="6" t="str">
        <f>_xlfn.XLOOKUP(W$1&amp;"|"&amp;TEXT($C58,"yyyymmdd"), RRPS_ALL[Key], RRPS_ALL[Mid Yield], "")</f>
        <v/>
      </c>
      <c r="X58" s="6" t="str">
        <f>_xlfn.XLOOKUP(X$1&amp;"|"&amp;TEXT($C58,"yyyymmdd"), RRPS_ALL[Key], RRPS_ALL[Dirty Mid], "")</f>
        <v/>
      </c>
      <c r="Y58" s="6" t="str">
        <f>_xlfn.XLOOKUP(Y$1&amp;"|"&amp;TEXT($C58,"yyyymmdd"), RRPS_ALL[Key], RRPS_ALL[Clean Price Mid], "")</f>
        <v/>
      </c>
      <c r="Z58" s="6"/>
      <c r="AA58" s="5"/>
      <c r="AB58" s="6"/>
      <c r="AC58" s="7" t="str">
        <f>_xlfn.XLOOKUP(AC$1&amp;"|"&amp;TEXT($C58,"yyyymmdd"), RRPS_ALL[Key], RRPS_ALL[Yield to Maturity], "")</f>
        <v/>
      </c>
      <c r="AD58" s="6" t="str">
        <f>_xlfn.XLOOKUP(AD$1&amp;"|"&amp;TEXT($C58,"yyyymmdd"), RRPS_ALL[Key], RRPS_ALL[Mid Price], "")</f>
        <v/>
      </c>
      <c r="AE58" s="6" t="str">
        <f>_xlfn.XLOOKUP(AE$1&amp;"|"&amp;TEXT($C58,"yyyymmdd"), RRPS_ALL[Key], RRPS_ALL[Mid Yield], "")</f>
        <v/>
      </c>
      <c r="AF58" s="6" t="str">
        <f>_xlfn.XLOOKUP(AF$1&amp;"|"&amp;TEXT($C58,"yyyymmdd"), RRPS_ALL[Key], RRPS_ALL[Dirty Mid], "")</f>
        <v/>
      </c>
      <c r="AG58" s="6" t="str">
        <f>_xlfn.XLOOKUP(AG$1&amp;"|"&amp;TEXT($C58,"yyyymmdd"), RRPS_ALL[Key], RRPS_ALL[Clean Price Mid], "")</f>
        <v/>
      </c>
      <c r="AH58" s="6"/>
      <c r="AI58" s="5"/>
      <c r="AJ58" s="6"/>
      <c r="AK58" s="7" t="str">
        <f>_xlfn.XLOOKUP(AK$1&amp;"|"&amp;TEXT($C58,"yyyymmdd"), RRPS_ALL[Key], RRPS_ALL[Yield to Maturity], "")</f>
        <v/>
      </c>
      <c r="AL58" s="6" t="str">
        <f>_xlfn.XLOOKUP(AL$1&amp;"|"&amp;TEXT($C58,"yyyymmdd"), RRPS_ALL[Key], RRPS_ALL[Mid Price], "")</f>
        <v/>
      </c>
      <c r="AM58" s="6" t="str">
        <f>_xlfn.XLOOKUP(AM$1&amp;"|"&amp;TEXT($C58,"yyyymmdd"), RRPS_ALL[Key], RRPS_ALL[Mid Yield], "")</f>
        <v/>
      </c>
      <c r="AN58" s="6" t="str">
        <f>_xlfn.XLOOKUP(AN$1&amp;"|"&amp;TEXT($C58,"yyyymmdd"), RRPS_ALL[Key], RRPS_ALL[Dirty Mid], "")</f>
        <v/>
      </c>
      <c r="AO58" s="6" t="str">
        <f>_xlfn.XLOOKUP(AO$1&amp;"|"&amp;TEXT($C58,"yyyymmdd"), RRPS_ALL[Key], RRPS_ALL[Clean Price Mid], "")</f>
        <v/>
      </c>
      <c r="AP58" s="6"/>
      <c r="AQ58" s="5"/>
      <c r="AR58" s="6"/>
      <c r="AS58" s="7" t="str">
        <f>_xlfn.XLOOKUP(AS$1&amp;"|"&amp;TEXT($C58,"yyyymmdd"), RRPS_ALL[Key], RRPS_ALL[Yield to Maturity], "")</f>
        <v/>
      </c>
      <c r="AT58" s="6" t="str">
        <f>_xlfn.XLOOKUP(AT$1&amp;"|"&amp;TEXT($C58,"yyyymmdd"), RRPS_ALL[Key], RRPS_ALL[Mid Price], "")</f>
        <v/>
      </c>
      <c r="AU58" s="6" t="str">
        <f>_xlfn.XLOOKUP(AU$1&amp;"|"&amp;TEXT($C58,"yyyymmdd"), RRPS_ALL[Key], RRPS_ALL[Mid Yield], "")</f>
        <v/>
      </c>
      <c r="AV58" s="6" t="str">
        <f>_xlfn.XLOOKUP(AV$1&amp;"|"&amp;TEXT($C58,"yyyymmdd"), RRPS_ALL[Key], RRPS_ALL[Dirty Mid], "")</f>
        <v/>
      </c>
      <c r="AW58" s="6" t="str">
        <f>_xlfn.XLOOKUP(AW$1&amp;"|"&amp;TEXT($C58,"yyyymmdd"), RRPS_ALL[Key], RRPS_ALL[Clean Price Mid], "")</f>
        <v/>
      </c>
      <c r="AX58" s="6"/>
      <c r="AY58" s="5"/>
      <c r="AZ58" s="6"/>
      <c r="BA58" s="7" t="str">
        <f>_xlfn.XLOOKUP(BA$1&amp;"|"&amp;TEXT($C58,"yyyymmdd"), RRPS_ALL[Key], RRPS_ALL[Yield to Maturity], "")</f>
        <v/>
      </c>
      <c r="BB58" s="6" t="str">
        <f>_xlfn.XLOOKUP(BB$1&amp;"|"&amp;TEXT($C58,"yyyymmdd"), RRPS_ALL[Key], RRPS_ALL[Mid Price], "")</f>
        <v/>
      </c>
      <c r="BC58" s="6" t="str">
        <f>_xlfn.XLOOKUP(BC$1&amp;"|"&amp;TEXT($C58,"yyyymmdd"), RRPS_ALL[Key], RRPS_ALL[Mid Yield], "")</f>
        <v/>
      </c>
      <c r="BD58" s="6" t="str">
        <f>_xlfn.XLOOKUP(BD$1&amp;"|"&amp;TEXT($C58,"yyyymmdd"), RRPS_ALL[Key], RRPS_ALL[Dirty Mid], "")</f>
        <v/>
      </c>
      <c r="BE58" s="6" t="str">
        <f>_xlfn.XLOOKUP(BE$1&amp;"|"&amp;TEXT($C58,"yyyymmdd"), RRPS_ALL[Key], RRPS_ALL[Clean Price Mid], "")</f>
        <v/>
      </c>
      <c r="BF58" s="6"/>
      <c r="BG58" s="5"/>
      <c r="BH58" s="6"/>
      <c r="BI58" s="7" t="str">
        <f>_xlfn.XLOOKUP(BI$1&amp;"|"&amp;TEXT($C58,"yyyymmdd"), RRPS_ALL[Key], RRPS_ALL[Yield to Maturity], "")</f>
        <v/>
      </c>
      <c r="BJ58" s="6" t="str">
        <f>_xlfn.XLOOKUP(BJ$1&amp;"|"&amp;TEXT($C58,"yyyymmdd"), RRPS_ALL[Key], RRPS_ALL[Mid Price], "")</f>
        <v/>
      </c>
      <c r="BK58" s="6" t="str">
        <f>_xlfn.XLOOKUP(BK$1&amp;"|"&amp;TEXT($C58,"yyyymmdd"), RRPS_ALL[Key], RRPS_ALL[Mid Yield], "")</f>
        <v/>
      </c>
      <c r="BL58" s="6" t="str">
        <f>_xlfn.XLOOKUP(BL$1&amp;"|"&amp;TEXT($C58,"yyyymmdd"), RRPS_ALL[Key], RRPS_ALL[Dirty Mid], "")</f>
        <v/>
      </c>
      <c r="BM58" s="6" t="str">
        <f>_xlfn.XLOOKUP(BM$1&amp;"|"&amp;TEXT($C58,"yyyymmdd"), RRPS_ALL[Key], RRPS_ALL[Clean Price Mid], "")</f>
        <v/>
      </c>
      <c r="BN58" s="6"/>
      <c r="BO58" s="5"/>
      <c r="BP58" s="6"/>
      <c r="BQ58" s="7" t="str">
        <f>_xlfn.XLOOKUP(BQ$1&amp;"|"&amp;TEXT($C58,"yyyymmdd"), RRPS_ALL[Key], RRPS_ALL[Yield to Maturity], "")</f>
        <v/>
      </c>
      <c r="BR58" s="6" t="str">
        <f>_xlfn.XLOOKUP(BR$1&amp;"|"&amp;TEXT($C58,"yyyymmdd"), RRPS_ALL[Key], RRPS_ALL[Mid Price], "")</f>
        <v/>
      </c>
      <c r="BS58" s="6" t="str">
        <f>_xlfn.XLOOKUP(BS$1&amp;"|"&amp;TEXT($C58,"yyyymmdd"), RRPS_ALL[Key], RRPS_ALL[Mid Yield], "")</f>
        <v/>
      </c>
      <c r="BT58" s="6" t="str">
        <f>_xlfn.XLOOKUP(BT$1&amp;"|"&amp;TEXT($C58,"yyyymmdd"), RRPS_ALL[Key], RRPS_ALL[Dirty Mid], "")</f>
        <v/>
      </c>
      <c r="BU58" s="6" t="str">
        <f>_xlfn.XLOOKUP(BU$1&amp;"|"&amp;TEXT($C58,"yyyymmdd"), RRPS_ALL[Key], RRPS_ALL[Clean Price Mid], "")</f>
        <v/>
      </c>
      <c r="BV58" s="6"/>
      <c r="BW58" s="5"/>
      <c r="BX58" s="6"/>
      <c r="BY58" s="7" t="str">
        <f>_xlfn.XLOOKUP(BY$1&amp;"|"&amp;TEXT($C58,"yyyymmdd"), RRPS_ALL[Key], RRPS_ALL[Yield to Maturity], "")</f>
        <v/>
      </c>
      <c r="BZ58" s="6" t="str">
        <f>_xlfn.XLOOKUP(BZ$1&amp;"|"&amp;TEXT($C58,"yyyymmdd"), RRPS_ALL[Key], RRPS_ALL[Mid Price], "")</f>
        <v/>
      </c>
      <c r="CA58" s="6" t="str">
        <f>_xlfn.XLOOKUP(CA$1&amp;"|"&amp;TEXT($C58,"yyyymmdd"), RRPS_ALL[Key], RRPS_ALL[Mid Yield], "")</f>
        <v/>
      </c>
      <c r="CB58" s="6" t="str">
        <f>_xlfn.XLOOKUP(CB$1&amp;"|"&amp;TEXT($C58,"yyyymmdd"), RRPS_ALL[Key], RRPS_ALL[Dirty Mid], "")</f>
        <v/>
      </c>
      <c r="CC58" s="6" t="str">
        <f>_xlfn.XLOOKUP(CC$1&amp;"|"&amp;TEXT($C58,"yyyymmdd"), RRPS_ALL[Key], RRPS_ALL[Clean Price Mid], "")</f>
        <v/>
      </c>
      <c r="CD58" s="6"/>
      <c r="CE58" s="6"/>
      <c r="CF58" s="6"/>
      <c r="CG58" s="7" t="str">
        <f>_xlfn.XLOOKUP(CG$1&amp;"|"&amp;TEXT($C58,"yyyymmdd"), RRPS_ALL[Key], RRPS_ALL[Yield to Maturity], "")</f>
        <v/>
      </c>
      <c r="CH58" s="6" t="str">
        <f>_xlfn.XLOOKUP(CH$1&amp;"|"&amp;TEXT($C58,"yyyymmdd"), RRPS_ALL[Key], RRPS_ALL[Mid Price], "")</f>
        <v/>
      </c>
      <c r="CI58" s="6" t="str">
        <f>_xlfn.XLOOKUP(CI$1&amp;"|"&amp;TEXT($C58,"yyyymmdd"), RRPS_ALL[Key], RRPS_ALL[Mid Yield], "")</f>
        <v/>
      </c>
      <c r="CJ58" s="6" t="str">
        <f>_xlfn.XLOOKUP(CJ$1&amp;"|"&amp;TEXT($C58,"yyyymmdd"), RRPS_ALL[Key], RRPS_ALL[Dirty Mid], "")</f>
        <v/>
      </c>
      <c r="CK58" s="6" t="str">
        <f>_xlfn.XLOOKUP(CK$1&amp;"|"&amp;TEXT($C58,"yyyymmdd"), RRPS_ALL[Key], RRPS_ALL[Clean Price Mid], "")</f>
        <v/>
      </c>
      <c r="CL58" s="6"/>
      <c r="CM58" s="6"/>
      <c r="CN58" s="6"/>
      <c r="CO58" s="7" t="str">
        <f>_xlfn.XLOOKUP(CO$1&amp;"|"&amp;TEXT($C58,"yyyymmdd"), RRPS_ALL[Key], RRPS_ALL[Yield to Maturity], "")</f>
        <v/>
      </c>
      <c r="CP58" s="6" t="str">
        <f>_xlfn.XLOOKUP(CP$1&amp;"|"&amp;TEXT($C58,"yyyymmdd"), RRPS_ALL[Key], RRPS_ALL[Mid Price], "")</f>
        <v/>
      </c>
      <c r="CQ58" s="6" t="str">
        <f>_xlfn.XLOOKUP(CQ$1&amp;"|"&amp;TEXT($C58,"yyyymmdd"), RRPS_ALL[Key], RRPS_ALL[Mid Yield], "")</f>
        <v/>
      </c>
      <c r="CR58" s="6" t="str">
        <f>_xlfn.XLOOKUP(CR$1&amp;"|"&amp;TEXT($C58,"yyyymmdd"), RRPS_ALL[Key], RRPS_ALL[Dirty Mid], "")</f>
        <v/>
      </c>
      <c r="CS58" s="6" t="str">
        <f>_xlfn.XLOOKUP(CS$1&amp;"|"&amp;TEXT($C58,"yyyymmdd"), RRPS_ALL[Key], RRPS_ALL[Clean Price Mid], "")</f>
        <v/>
      </c>
      <c r="CT58" s="6"/>
      <c r="CU58" s="6"/>
      <c r="CV58" s="6"/>
      <c r="CW58" s="7" t="str">
        <f>_xlfn.XLOOKUP(CW$1&amp;"|"&amp;TEXT($C58,"yyyymmdd"), RRPS_ALL[Key], RRPS_ALL[Yield to Maturity], "")</f>
        <v/>
      </c>
      <c r="CX58" s="6" t="str">
        <f>_xlfn.XLOOKUP(CX$1&amp;"|"&amp;TEXT($C58,"yyyymmdd"), RRPS_ALL[Key], RRPS_ALL[Mid Price], "")</f>
        <v/>
      </c>
      <c r="CY58" s="6" t="str">
        <f>_xlfn.XLOOKUP(CY$1&amp;"|"&amp;TEXT($C58,"yyyymmdd"), RRPS_ALL[Key], RRPS_ALL[Mid Yield], "")</f>
        <v/>
      </c>
      <c r="CZ58" s="6" t="str">
        <f>_xlfn.XLOOKUP(CZ$1&amp;"|"&amp;TEXT($C58,"yyyymmdd"), RRPS_ALL[Key], RRPS_ALL[Dirty Mid], "")</f>
        <v/>
      </c>
      <c r="DA58" s="6" t="str">
        <f>_xlfn.XLOOKUP(DA$1&amp;"|"&amp;TEXT($C58,"yyyymmdd"), RRPS_ALL[Key], RRPS_ALL[Clean Price Mid], "")</f>
        <v/>
      </c>
      <c r="DB58" s="6"/>
      <c r="DC58" s="6"/>
      <c r="DD58" s="6"/>
      <c r="DE58" s="7" t="str">
        <f>_xlfn.XLOOKUP(DE$1&amp;"|"&amp;TEXT($C58,"yyyymmdd"), RRPS_ALL[Key], RRPS_ALL[Yield to Maturity], "")</f>
        <v/>
      </c>
      <c r="DF58" s="6" t="str">
        <f>_xlfn.XLOOKUP(DF$1&amp;"|"&amp;TEXT($C58,"yyyymmdd"), RRPS_ALL[Key], RRPS_ALL[Mid Price], "")</f>
        <v/>
      </c>
      <c r="DG58" s="6" t="str">
        <f>_xlfn.XLOOKUP(DG$1&amp;"|"&amp;TEXT($C58,"yyyymmdd"), RRPS_ALL[Key], RRPS_ALL[Mid Yield], "")</f>
        <v/>
      </c>
      <c r="DH58" s="6" t="str">
        <f>_xlfn.XLOOKUP(DH$1&amp;"|"&amp;TEXT($C58,"yyyymmdd"), RRPS_ALL[Key], RRPS_ALL[Dirty Mid], "")</f>
        <v/>
      </c>
      <c r="DI58" s="6" t="str">
        <f>_xlfn.XLOOKUP(DI$1&amp;"|"&amp;TEXT($C58,"yyyymmdd"), RRPS_ALL[Key], RRPS_ALL[Clean Price Mid], "")</f>
        <v/>
      </c>
      <c r="DJ58" s="6"/>
      <c r="DK58" s="6"/>
      <c r="DL58" s="6"/>
      <c r="DM58" s="7" t="str">
        <f>_xlfn.XLOOKUP(DM$1&amp;"|"&amp;TEXT($C58,"yyyymmdd"), RRPS_ALL[Key], RRPS_ALL[Yield to Maturity], "")</f>
        <v/>
      </c>
      <c r="DN58" s="6" t="str">
        <f>_xlfn.XLOOKUP(DN$1&amp;"|"&amp;TEXT($C58,"yyyymmdd"), RRPS_ALL[Key], RRPS_ALL[Mid Price], "")</f>
        <v/>
      </c>
      <c r="DO58" s="6" t="str">
        <f>_xlfn.XLOOKUP(DO$1&amp;"|"&amp;TEXT($C58,"yyyymmdd"), RRPS_ALL[Key], RRPS_ALL[Mid Yield], "")</f>
        <v/>
      </c>
      <c r="DP58" s="6" t="str">
        <f>_xlfn.XLOOKUP(DP$1&amp;"|"&amp;TEXT($C58,"yyyymmdd"), RRPS_ALL[Key], RRPS_ALL[Dirty Mid], "")</f>
        <v/>
      </c>
      <c r="DQ58" s="6" t="str">
        <f>_xlfn.XLOOKUP(DQ$1&amp;"|"&amp;TEXT($C58,"yyyymmdd"), RRPS_ALL[Key], RRPS_ALL[Clean Price Mid], "")</f>
        <v/>
      </c>
      <c r="DR58" s="6"/>
      <c r="DS58" s="6"/>
      <c r="DT58" s="6"/>
      <c r="DU58" s="7" t="str">
        <f>_xlfn.XLOOKUP(DU$1&amp;"|"&amp;TEXT($C58,"yyyymmdd"), RRPS_ALL[Key], RRPS_ALL[Yield to Maturity], "")</f>
        <v/>
      </c>
      <c r="DV58" s="6" t="str">
        <f>_xlfn.XLOOKUP(DV$1&amp;"|"&amp;TEXT($C58,"yyyymmdd"), RRPS_ALL[Key], RRPS_ALL[Mid Price], "")</f>
        <v/>
      </c>
      <c r="DW58" s="6" t="str">
        <f>_xlfn.XLOOKUP(DW$1&amp;"|"&amp;TEXT($C58,"yyyymmdd"), RRPS_ALL[Key], RRPS_ALL[Mid Yield], "")</f>
        <v/>
      </c>
      <c r="DX58" s="6" t="str">
        <f>_xlfn.XLOOKUP(DX$1&amp;"|"&amp;TEXT($C58,"yyyymmdd"), RRPS_ALL[Key], RRPS_ALL[Dirty Mid], "")</f>
        <v/>
      </c>
      <c r="DY58" s="6" t="str">
        <f>_xlfn.XLOOKUP(DY$1&amp;"|"&amp;TEXT($C58,"yyyymmdd"), RRPS_ALL[Key], RRPS_ALL[Clean Price Mid], "")</f>
        <v/>
      </c>
      <c r="DZ58" s="6"/>
      <c r="EA58" s="6"/>
      <c r="EB58" s="6"/>
      <c r="EC58" s="7" t="str">
        <f>_xlfn.XLOOKUP(EC$1&amp;"|"&amp;TEXT($C58,"yyyymmdd"), RRPS_ALL[Key], RRPS_ALL[Yield to Maturity], "")</f>
        <v/>
      </c>
      <c r="ED58" s="6" t="str">
        <f>_xlfn.XLOOKUP(ED$1&amp;"|"&amp;TEXT($C58,"yyyymmdd"), RRPS_ALL[Key], RRPS_ALL[Mid Price], "")</f>
        <v/>
      </c>
      <c r="EE58" s="6" t="str">
        <f>_xlfn.XLOOKUP(EE$1&amp;"|"&amp;TEXT($C58,"yyyymmdd"), RRPS_ALL[Key], RRPS_ALL[Mid Yield], "")</f>
        <v/>
      </c>
      <c r="EF58" s="6" t="str">
        <f>_xlfn.XLOOKUP(EF$1&amp;"|"&amp;TEXT($C58,"yyyymmdd"), RRPS_ALL[Key], RRPS_ALL[Dirty Mid], "")</f>
        <v/>
      </c>
      <c r="EG58" s="6" t="str">
        <f>_xlfn.XLOOKUP(EG$1&amp;"|"&amp;TEXT($C58,"yyyymmdd"), RRPS_ALL[Key], RRPS_ALL[Clean Price Mid], "")</f>
        <v/>
      </c>
      <c r="EH58" s="6"/>
      <c r="EI58" s="6"/>
      <c r="EJ58" s="6"/>
      <c r="EK58" s="7" t="str">
        <f>_xlfn.XLOOKUP(EK$1&amp;"|"&amp;TEXT($C58,"yyyymmdd"), RRPS_ALL[Key], RRPS_ALL[Yield to Maturity], "")</f>
        <v/>
      </c>
      <c r="EL58" s="6" t="str">
        <f>_xlfn.XLOOKUP(EL$1&amp;"|"&amp;TEXT($C58,"yyyymmdd"), RRPS_ALL[Key], RRPS_ALL[Mid Price], "")</f>
        <v/>
      </c>
      <c r="EM58" s="6" t="str">
        <f>_xlfn.XLOOKUP(EM$1&amp;"|"&amp;TEXT($C58,"yyyymmdd"), RRPS_ALL[Key], RRPS_ALL[Mid Yield], "")</f>
        <v/>
      </c>
      <c r="EN58" s="6" t="str">
        <f>_xlfn.XLOOKUP(EN$1&amp;"|"&amp;TEXT($C58,"yyyymmdd"), RRPS_ALL[Key], RRPS_ALL[Dirty Mid], "")</f>
        <v/>
      </c>
      <c r="EO58" s="6" t="str">
        <f>_xlfn.XLOOKUP(EO$1&amp;"|"&amp;TEXT($C58,"yyyymmdd"), RRPS_ALL[Key], RRPS_ALL[Clean Price Mid], "")</f>
        <v/>
      </c>
      <c r="EP58" s="6"/>
      <c r="EQ58" s="6"/>
      <c r="ER58" s="6"/>
      <c r="ES58" s="7" t="str">
        <f>_xlfn.XLOOKUP(ES$1&amp;"|"&amp;TEXT($C58,"yyyymmdd"), RRPS_ALL[Key], RRPS_ALL[Yield to Maturity], "")</f>
        <v/>
      </c>
      <c r="ET58" s="6" t="str">
        <f>_xlfn.XLOOKUP(ET$1&amp;"|"&amp;TEXT($C58,"yyyymmdd"), RRPS_ALL[Key], RRPS_ALL[Mid Price], "")</f>
        <v/>
      </c>
      <c r="EU58" s="6" t="str">
        <f>_xlfn.XLOOKUP(EU$1&amp;"|"&amp;TEXT($C58,"yyyymmdd"), RRPS_ALL[Key], RRPS_ALL[Mid Yield], "")</f>
        <v/>
      </c>
      <c r="EV58" s="6" t="str">
        <f>_xlfn.XLOOKUP(EV$1&amp;"|"&amp;TEXT($C58,"yyyymmdd"), RRPS_ALL[Key], RRPS_ALL[Dirty Mid], "")</f>
        <v/>
      </c>
      <c r="EW58" s="6" t="str">
        <f>_xlfn.XLOOKUP(EW$1&amp;"|"&amp;TEXT($C58,"yyyymmdd"), RRPS_ALL[Key], RRPS_ALL[Clean Price Mid], "")</f>
        <v/>
      </c>
      <c r="EX58" s="6"/>
      <c r="EY58" s="6"/>
      <c r="EZ58" s="6"/>
      <c r="FA58" s="7" t="str">
        <f>_xlfn.XLOOKUP(FA$1&amp;"|"&amp;TEXT($C58,"yyyymmdd"), RRPS_ALL[Key], RRPS_ALL[Yield to Maturity], "")</f>
        <v/>
      </c>
      <c r="FB58" s="6" t="str">
        <f>_xlfn.XLOOKUP(FB$1&amp;"|"&amp;TEXT($C58,"yyyymmdd"), RRPS_ALL[Key], RRPS_ALL[Mid Price], "")</f>
        <v/>
      </c>
      <c r="FC58" s="6" t="str">
        <f>_xlfn.XLOOKUP(FC$1&amp;"|"&amp;TEXT($C58,"yyyymmdd"), RRPS_ALL[Key], RRPS_ALL[Mid Yield], "")</f>
        <v/>
      </c>
      <c r="FD58" s="6" t="str">
        <f>_xlfn.XLOOKUP(FD$1&amp;"|"&amp;TEXT($C58,"yyyymmdd"), RRPS_ALL[Key], RRPS_ALL[Dirty Mid], "")</f>
        <v/>
      </c>
      <c r="FE58" s="6" t="str">
        <f>_xlfn.XLOOKUP(FE$1&amp;"|"&amp;TEXT($C58,"yyyymmdd"), RRPS_ALL[Key], RRPS_ALL[Clean Price Mid], "")</f>
        <v/>
      </c>
      <c r="FF58" s="6"/>
      <c r="FG58" s="6"/>
      <c r="FH58" s="6"/>
      <c r="FI58" s="7" t="str">
        <f>_xlfn.XLOOKUP(FI$1&amp;"|"&amp;TEXT($C58,"yyyymmdd"), RRPS_ALL[Key], RRPS_ALL[Yield to Maturity], "")</f>
        <v/>
      </c>
      <c r="FJ58" s="6" t="str">
        <f>_xlfn.XLOOKUP(FJ$1&amp;"|"&amp;TEXT($C58,"yyyymmdd"), RRPS_ALL[Key], RRPS_ALL[Mid Price], "")</f>
        <v/>
      </c>
      <c r="FK58" s="6" t="str">
        <f>_xlfn.XLOOKUP(FK$1&amp;"|"&amp;TEXT($C58,"yyyymmdd"), RRPS_ALL[Key], RRPS_ALL[Mid Yield], "")</f>
        <v/>
      </c>
      <c r="FL58" s="6" t="str">
        <f>_xlfn.XLOOKUP(FL$1&amp;"|"&amp;TEXT($C58,"yyyymmdd"), RRPS_ALL[Key], RRPS_ALL[Dirty Mid], "")</f>
        <v/>
      </c>
      <c r="FM58" s="6" t="str">
        <f>_xlfn.XLOOKUP(FM$1&amp;"|"&amp;TEXT($C58,"yyyymmdd"), RRPS_ALL[Key], RRPS_ALL[Clean Price Mid], "")</f>
        <v/>
      </c>
      <c r="FN58" s="6"/>
      <c r="FO58" s="6"/>
      <c r="FP58" s="6"/>
      <c r="FQ58" s="7" t="str">
        <f>_xlfn.XLOOKUP(FQ$1&amp;"|"&amp;TEXT($C58,"yyyymmdd"), RRPS_ALL[Key], RRPS_ALL[Yield to Maturity], "")</f>
        <v/>
      </c>
      <c r="FR58" s="6" t="str">
        <f>_xlfn.XLOOKUP(FR$1&amp;"|"&amp;TEXT($C58,"yyyymmdd"), RRPS_ALL[Key], RRPS_ALL[Mid Price], "")</f>
        <v/>
      </c>
      <c r="FS58" s="6" t="str">
        <f>_xlfn.XLOOKUP(FS$1&amp;"|"&amp;TEXT($C58,"yyyymmdd"), RRPS_ALL[Key], RRPS_ALL[Mid Yield], "")</f>
        <v/>
      </c>
      <c r="FT58" s="6" t="str">
        <f>_xlfn.XLOOKUP(FT$1&amp;"|"&amp;TEXT($C58,"yyyymmdd"), RRPS_ALL[Key], RRPS_ALL[Dirty Mid], "")</f>
        <v/>
      </c>
      <c r="FU58" s="6" t="str">
        <f>_xlfn.XLOOKUP(FU$1&amp;"|"&amp;TEXT($C58,"yyyymmdd"), RRPS_ALL[Key], RRPS_ALL[Clean Price Mid], "")</f>
        <v/>
      </c>
      <c r="FV58" s="6"/>
      <c r="FW58" s="6"/>
      <c r="FX58" s="6"/>
      <c r="FY58" s="7" t="str">
        <f>_xlfn.XLOOKUP(FY$1&amp;"|"&amp;TEXT($C58,"yyyymmdd"), RRPS_ALL[Key], RRPS_ALL[Yield to Maturity], "")</f>
        <v/>
      </c>
      <c r="FZ58" s="6" t="str">
        <f>_xlfn.XLOOKUP(FZ$1&amp;"|"&amp;TEXT($C58,"yyyymmdd"), RRPS_ALL[Key], RRPS_ALL[Mid Price], "")</f>
        <v/>
      </c>
      <c r="GA58" s="6" t="str">
        <f>_xlfn.XLOOKUP(GA$1&amp;"|"&amp;TEXT($C58,"yyyymmdd"), RRPS_ALL[Key], RRPS_ALL[Mid Yield], "")</f>
        <v/>
      </c>
      <c r="GB58" s="6" t="str">
        <f>_xlfn.XLOOKUP(GB$1&amp;"|"&amp;TEXT($C58,"yyyymmdd"), RRPS_ALL[Key], RRPS_ALL[Dirty Mid], "")</f>
        <v/>
      </c>
      <c r="GC58" s="6" t="str">
        <f>_xlfn.XLOOKUP(GC$1&amp;"|"&amp;TEXT($C58,"yyyymmdd"), RRPS_ALL[Key], RRPS_ALL[Clean Price Mid], "")</f>
        <v/>
      </c>
      <c r="GD58" s="6"/>
      <c r="GE58" s="6"/>
      <c r="GF58" s="6"/>
      <c r="GG58" s="7" t="str">
        <f>_xlfn.XLOOKUP(GG$1&amp;"|"&amp;TEXT($C58,"yyyymmdd"), RRPS_ALL[Key], RRPS_ALL[Yield to Maturity], "")</f>
        <v/>
      </c>
      <c r="GH58" s="6" t="str">
        <f>_xlfn.XLOOKUP(GH$1&amp;"|"&amp;TEXT($C58,"yyyymmdd"), RRPS_ALL[Key], RRPS_ALL[Mid Price], "")</f>
        <v/>
      </c>
      <c r="GI58" s="6" t="str">
        <f>_xlfn.XLOOKUP(GI$1&amp;"|"&amp;TEXT($C58,"yyyymmdd"), RRPS_ALL[Key], RRPS_ALL[Mid Yield], "")</f>
        <v/>
      </c>
      <c r="GJ58" s="6" t="str">
        <f>_xlfn.XLOOKUP(GJ$1&amp;"|"&amp;TEXT($C58,"yyyymmdd"), RRPS_ALL[Key], RRPS_ALL[Dirty Mid], "")</f>
        <v/>
      </c>
      <c r="GK58" s="6" t="str">
        <f>_xlfn.XLOOKUP(GK$1&amp;"|"&amp;TEXT($C58,"yyyymmdd"), RRPS_ALL[Key], RRPS_ALL[Clean Price Mid], "")</f>
        <v/>
      </c>
      <c r="GL58" s="6"/>
      <c r="GM58" s="6"/>
      <c r="GN58" s="6"/>
      <c r="GO58" s="7" t="str">
        <f>_xlfn.XLOOKUP(GO$1&amp;"|"&amp;TEXT($C58,"yyyymmdd"), RRPS_ALL[Key], RRPS_ALL[Yield to Maturity], "")</f>
        <v/>
      </c>
      <c r="GP58" s="6" t="str">
        <f>_xlfn.XLOOKUP(GP$1&amp;"|"&amp;TEXT($C58,"yyyymmdd"), RRPS_ALL[Key], RRPS_ALL[Mid Price], "")</f>
        <v/>
      </c>
      <c r="GQ58" s="6" t="str">
        <f>_xlfn.XLOOKUP(GQ$1&amp;"|"&amp;TEXT($C58,"yyyymmdd"), RRPS_ALL[Key], RRPS_ALL[Mid Yield], "")</f>
        <v/>
      </c>
      <c r="GR58" s="6" t="str">
        <f>_xlfn.XLOOKUP(GR$1&amp;"|"&amp;TEXT($C58,"yyyymmdd"), RRPS_ALL[Key], RRPS_ALL[Dirty Mid], "")</f>
        <v/>
      </c>
      <c r="GS58" s="6" t="str">
        <f>_xlfn.XLOOKUP(GS$1&amp;"|"&amp;TEXT($C58,"yyyymmdd"), RRPS_ALL[Key], RRPS_ALL[Clean Price Mid], "")</f>
        <v/>
      </c>
      <c r="GT58" s="6"/>
      <c r="GU58" s="6"/>
      <c r="GV58" s="6"/>
      <c r="GW58" s="7" t="str">
        <f>_xlfn.XLOOKUP(GW$1&amp;"|"&amp;TEXT($C58,"yyyymmdd"), RRPS_ALL[Key], RRPS_ALL[Yield to Maturity], "")</f>
        <v/>
      </c>
      <c r="GX58" s="6" t="str">
        <f>_xlfn.XLOOKUP(GX$1&amp;"|"&amp;TEXT($C58,"yyyymmdd"), RRPS_ALL[Key], RRPS_ALL[Mid Price], "")</f>
        <v/>
      </c>
      <c r="GY58" s="6" t="str">
        <f>_xlfn.XLOOKUP(GY$1&amp;"|"&amp;TEXT($C58,"yyyymmdd"), RRPS_ALL[Key], RRPS_ALL[Mid Yield], "")</f>
        <v/>
      </c>
      <c r="GZ58" s="6" t="str">
        <f>_xlfn.XLOOKUP(GZ$1&amp;"|"&amp;TEXT($C58,"yyyymmdd"), RRPS_ALL[Key], RRPS_ALL[Dirty Mid], "")</f>
        <v/>
      </c>
      <c r="HA58" s="6" t="str">
        <f>_xlfn.XLOOKUP(HA$1&amp;"|"&amp;TEXT($C58,"yyyymmdd"), RRPS_ALL[Key], RRPS_ALL[Clean Price Mid], "")</f>
        <v/>
      </c>
      <c r="HB58" s="6"/>
      <c r="HC58" s="6"/>
      <c r="HD58" s="6"/>
    </row>
    <row r="59" spans="1:212" x14ac:dyDescent="0.2">
      <c r="A59">
        <v>2004</v>
      </c>
      <c r="B59">
        <v>7</v>
      </c>
      <c r="C59" s="5">
        <f t="shared" si="0"/>
        <v>38199</v>
      </c>
      <c r="D59" s="6">
        <v>1.25</v>
      </c>
      <c r="E59" s="7" t="str">
        <f>_xlfn.XLOOKUP(E$1&amp;"|"&amp;TEXT($C59,"yyyymmdd"), RRPS_ALL[Key], RRPS_ALL[Yield to Maturity], "")</f>
        <v/>
      </c>
      <c r="F59" s="6" t="str">
        <f>_xlfn.XLOOKUP(F$1&amp;"|"&amp;TEXT($C59,"yyyymmdd"), RRPS_ALL[Key], RRPS_ALL[Mid Price], "")</f>
        <v/>
      </c>
      <c r="G59" s="6" t="str">
        <f>_xlfn.XLOOKUP(G$1&amp;"|"&amp;TEXT($C59,"yyyymmdd"), RRPS_ALL[Key], RRPS_ALL[Mid Yield], "")</f>
        <v/>
      </c>
      <c r="H59" s="6" t="str">
        <f>_xlfn.XLOOKUP(H$1&amp;"|"&amp;TEXT($C59,"yyyymmdd"), RRPS_ALL[Key], RRPS_ALL[Dirty Mid], "")</f>
        <v/>
      </c>
      <c r="I59" s="6" t="str">
        <f>_xlfn.XLOOKUP(I$1&amp;"|"&amp;TEXT($C59,"yyyymmdd"), RRPS_ALL[Key], RRPS_ALL[Clean Price Mid], "")</f>
        <v/>
      </c>
      <c r="J59" s="6"/>
      <c r="K59" s="5"/>
      <c r="L59" s="6"/>
      <c r="M59" s="7" t="str">
        <f>_xlfn.XLOOKUP(M$1&amp;"|"&amp;TEXT($C59,"yyyymmdd"), RRPS_ALL[Key], RRPS_ALL[Yield to Maturity], "")</f>
        <v/>
      </c>
      <c r="N59" s="6" t="str">
        <f>_xlfn.XLOOKUP(N$1&amp;"|"&amp;TEXT($C59,"yyyymmdd"), RRPS_ALL[Key], RRPS_ALL[Mid Price], "")</f>
        <v/>
      </c>
      <c r="O59" s="6" t="str">
        <f>_xlfn.XLOOKUP(O$1&amp;"|"&amp;TEXT($C59,"yyyymmdd"), RRPS_ALL[Key], RRPS_ALL[Mid Yield], "")</f>
        <v/>
      </c>
      <c r="P59" s="6" t="str">
        <f>_xlfn.XLOOKUP(P$1&amp;"|"&amp;TEXT($C59,"yyyymmdd"), RRPS_ALL[Key], RRPS_ALL[Dirty Mid], "")</f>
        <v/>
      </c>
      <c r="Q59" s="6" t="str">
        <f>_xlfn.XLOOKUP(Q$1&amp;"|"&amp;TEXT($C59,"yyyymmdd"), RRPS_ALL[Key], RRPS_ALL[Clean Price Mid], "")</f>
        <v/>
      </c>
      <c r="R59" s="6"/>
      <c r="S59" s="5"/>
      <c r="T59" s="6"/>
      <c r="U59" s="7" t="str">
        <f>_xlfn.XLOOKUP(U$1&amp;"|"&amp;TEXT($C59,"yyyymmdd"), RRPS_ALL[Key], RRPS_ALL[Yield to Maturity], "")</f>
        <v/>
      </c>
      <c r="V59" s="6" t="str">
        <f>_xlfn.XLOOKUP(V$1&amp;"|"&amp;TEXT($C59,"yyyymmdd"), RRPS_ALL[Key], RRPS_ALL[Mid Price], "")</f>
        <v/>
      </c>
      <c r="W59" s="6" t="str">
        <f>_xlfn.XLOOKUP(W$1&amp;"|"&amp;TEXT($C59,"yyyymmdd"), RRPS_ALL[Key], RRPS_ALL[Mid Yield], "")</f>
        <v/>
      </c>
      <c r="X59" s="6" t="str">
        <f>_xlfn.XLOOKUP(X$1&amp;"|"&amp;TEXT($C59,"yyyymmdd"), RRPS_ALL[Key], RRPS_ALL[Dirty Mid], "")</f>
        <v/>
      </c>
      <c r="Y59" s="6" t="str">
        <f>_xlfn.XLOOKUP(Y$1&amp;"|"&amp;TEXT($C59,"yyyymmdd"), RRPS_ALL[Key], RRPS_ALL[Clean Price Mid], "")</f>
        <v/>
      </c>
      <c r="Z59" s="6"/>
      <c r="AA59" s="5"/>
      <c r="AB59" s="6"/>
      <c r="AC59" s="7" t="str">
        <f>_xlfn.XLOOKUP(AC$1&amp;"|"&amp;TEXT($C59,"yyyymmdd"), RRPS_ALL[Key], RRPS_ALL[Yield to Maturity], "")</f>
        <v/>
      </c>
      <c r="AD59" s="6" t="str">
        <f>_xlfn.XLOOKUP(AD$1&amp;"|"&amp;TEXT($C59,"yyyymmdd"), RRPS_ALL[Key], RRPS_ALL[Mid Price], "")</f>
        <v/>
      </c>
      <c r="AE59" s="6" t="str">
        <f>_xlfn.XLOOKUP(AE$1&amp;"|"&amp;TEXT($C59,"yyyymmdd"), RRPS_ALL[Key], RRPS_ALL[Mid Yield], "")</f>
        <v/>
      </c>
      <c r="AF59" s="6" t="str">
        <f>_xlfn.XLOOKUP(AF$1&amp;"|"&amp;TEXT($C59,"yyyymmdd"), RRPS_ALL[Key], RRPS_ALL[Dirty Mid], "")</f>
        <v/>
      </c>
      <c r="AG59" s="6" t="str">
        <f>_xlfn.XLOOKUP(AG$1&amp;"|"&amp;TEXT($C59,"yyyymmdd"), RRPS_ALL[Key], RRPS_ALL[Clean Price Mid], "")</f>
        <v/>
      </c>
      <c r="AH59" s="6"/>
      <c r="AI59" s="5"/>
      <c r="AJ59" s="6"/>
      <c r="AK59" s="7" t="str">
        <f>_xlfn.XLOOKUP(AK$1&amp;"|"&amp;TEXT($C59,"yyyymmdd"), RRPS_ALL[Key], RRPS_ALL[Yield to Maturity], "")</f>
        <v/>
      </c>
      <c r="AL59" s="6" t="str">
        <f>_xlfn.XLOOKUP(AL$1&amp;"|"&amp;TEXT($C59,"yyyymmdd"), RRPS_ALL[Key], RRPS_ALL[Mid Price], "")</f>
        <v/>
      </c>
      <c r="AM59" s="6" t="str">
        <f>_xlfn.XLOOKUP(AM$1&amp;"|"&amp;TEXT($C59,"yyyymmdd"), RRPS_ALL[Key], RRPS_ALL[Mid Yield], "")</f>
        <v/>
      </c>
      <c r="AN59" s="6" t="str">
        <f>_xlfn.XLOOKUP(AN$1&amp;"|"&amp;TEXT($C59,"yyyymmdd"), RRPS_ALL[Key], RRPS_ALL[Dirty Mid], "")</f>
        <v/>
      </c>
      <c r="AO59" s="6" t="str">
        <f>_xlfn.XLOOKUP(AO$1&amp;"|"&amp;TEXT($C59,"yyyymmdd"), RRPS_ALL[Key], RRPS_ALL[Clean Price Mid], "")</f>
        <v/>
      </c>
      <c r="AP59" s="6"/>
      <c r="AQ59" s="5"/>
      <c r="AR59" s="6"/>
      <c r="AS59" s="7" t="str">
        <f>_xlfn.XLOOKUP(AS$1&amp;"|"&amp;TEXT($C59,"yyyymmdd"), RRPS_ALL[Key], RRPS_ALL[Yield to Maturity], "")</f>
        <v/>
      </c>
      <c r="AT59" s="6" t="str">
        <f>_xlfn.XLOOKUP(AT$1&amp;"|"&amp;TEXT($C59,"yyyymmdd"), RRPS_ALL[Key], RRPS_ALL[Mid Price], "")</f>
        <v/>
      </c>
      <c r="AU59" s="6" t="str">
        <f>_xlfn.XLOOKUP(AU$1&amp;"|"&amp;TEXT($C59,"yyyymmdd"), RRPS_ALL[Key], RRPS_ALL[Mid Yield], "")</f>
        <v/>
      </c>
      <c r="AV59" s="6" t="str">
        <f>_xlfn.XLOOKUP(AV$1&amp;"|"&amp;TEXT($C59,"yyyymmdd"), RRPS_ALL[Key], RRPS_ALL[Dirty Mid], "")</f>
        <v/>
      </c>
      <c r="AW59" s="6" t="str">
        <f>_xlfn.XLOOKUP(AW$1&amp;"|"&amp;TEXT($C59,"yyyymmdd"), RRPS_ALL[Key], RRPS_ALL[Clean Price Mid], "")</f>
        <v/>
      </c>
      <c r="AX59" s="6"/>
      <c r="AY59" s="5"/>
      <c r="AZ59" s="6"/>
      <c r="BA59" s="7" t="str">
        <f>_xlfn.XLOOKUP(BA$1&amp;"|"&amp;TEXT($C59,"yyyymmdd"), RRPS_ALL[Key], RRPS_ALL[Yield to Maturity], "")</f>
        <v/>
      </c>
      <c r="BB59" s="6" t="str">
        <f>_xlfn.XLOOKUP(BB$1&amp;"|"&amp;TEXT($C59,"yyyymmdd"), RRPS_ALL[Key], RRPS_ALL[Mid Price], "")</f>
        <v/>
      </c>
      <c r="BC59" s="6" t="str">
        <f>_xlfn.XLOOKUP(BC$1&amp;"|"&amp;TEXT($C59,"yyyymmdd"), RRPS_ALL[Key], RRPS_ALL[Mid Yield], "")</f>
        <v/>
      </c>
      <c r="BD59" s="6" t="str">
        <f>_xlfn.XLOOKUP(BD$1&amp;"|"&amp;TEXT($C59,"yyyymmdd"), RRPS_ALL[Key], RRPS_ALL[Dirty Mid], "")</f>
        <v/>
      </c>
      <c r="BE59" s="6" t="str">
        <f>_xlfn.XLOOKUP(BE$1&amp;"|"&amp;TEXT($C59,"yyyymmdd"), RRPS_ALL[Key], RRPS_ALL[Clean Price Mid], "")</f>
        <v/>
      </c>
      <c r="BF59" s="6"/>
      <c r="BG59" s="5"/>
      <c r="BH59" s="6"/>
      <c r="BI59" s="7" t="str">
        <f>_xlfn.XLOOKUP(BI$1&amp;"|"&amp;TEXT($C59,"yyyymmdd"), RRPS_ALL[Key], RRPS_ALL[Yield to Maturity], "")</f>
        <v/>
      </c>
      <c r="BJ59" s="6" t="str">
        <f>_xlfn.XLOOKUP(BJ$1&amp;"|"&amp;TEXT($C59,"yyyymmdd"), RRPS_ALL[Key], RRPS_ALL[Mid Price], "")</f>
        <v/>
      </c>
      <c r="BK59" s="6" t="str">
        <f>_xlfn.XLOOKUP(BK$1&amp;"|"&amp;TEXT($C59,"yyyymmdd"), RRPS_ALL[Key], RRPS_ALL[Mid Yield], "")</f>
        <v/>
      </c>
      <c r="BL59" s="6" t="str">
        <f>_xlfn.XLOOKUP(BL$1&amp;"|"&amp;TEXT($C59,"yyyymmdd"), RRPS_ALL[Key], RRPS_ALL[Dirty Mid], "")</f>
        <v/>
      </c>
      <c r="BM59" s="6" t="str">
        <f>_xlfn.XLOOKUP(BM$1&amp;"|"&amp;TEXT($C59,"yyyymmdd"), RRPS_ALL[Key], RRPS_ALL[Clean Price Mid], "")</f>
        <v/>
      </c>
      <c r="BN59" s="6"/>
      <c r="BO59" s="5"/>
      <c r="BP59" s="6"/>
      <c r="BQ59" s="7" t="str">
        <f>_xlfn.XLOOKUP(BQ$1&amp;"|"&amp;TEXT($C59,"yyyymmdd"), RRPS_ALL[Key], RRPS_ALL[Yield to Maturity], "")</f>
        <v/>
      </c>
      <c r="BR59" s="6" t="str">
        <f>_xlfn.XLOOKUP(BR$1&amp;"|"&amp;TEXT($C59,"yyyymmdd"), RRPS_ALL[Key], RRPS_ALL[Mid Price], "")</f>
        <v/>
      </c>
      <c r="BS59" s="6" t="str">
        <f>_xlfn.XLOOKUP(BS$1&amp;"|"&amp;TEXT($C59,"yyyymmdd"), RRPS_ALL[Key], RRPS_ALL[Mid Yield], "")</f>
        <v/>
      </c>
      <c r="BT59" s="6" t="str">
        <f>_xlfn.XLOOKUP(BT$1&amp;"|"&amp;TEXT($C59,"yyyymmdd"), RRPS_ALL[Key], RRPS_ALL[Dirty Mid], "")</f>
        <v/>
      </c>
      <c r="BU59" s="6" t="str">
        <f>_xlfn.XLOOKUP(BU$1&amp;"|"&amp;TEXT($C59,"yyyymmdd"), RRPS_ALL[Key], RRPS_ALL[Clean Price Mid], "")</f>
        <v/>
      </c>
      <c r="BV59" s="6"/>
      <c r="BW59" s="5"/>
      <c r="BX59" s="6"/>
      <c r="BY59" s="7" t="str">
        <f>_xlfn.XLOOKUP(BY$1&amp;"|"&amp;TEXT($C59,"yyyymmdd"), RRPS_ALL[Key], RRPS_ALL[Yield to Maturity], "")</f>
        <v/>
      </c>
      <c r="BZ59" s="6" t="str">
        <f>_xlfn.XLOOKUP(BZ$1&amp;"|"&amp;TEXT($C59,"yyyymmdd"), RRPS_ALL[Key], RRPS_ALL[Mid Price], "")</f>
        <v/>
      </c>
      <c r="CA59" s="6" t="str">
        <f>_xlfn.XLOOKUP(CA$1&amp;"|"&amp;TEXT($C59,"yyyymmdd"), RRPS_ALL[Key], RRPS_ALL[Mid Yield], "")</f>
        <v/>
      </c>
      <c r="CB59" s="6" t="str">
        <f>_xlfn.XLOOKUP(CB$1&amp;"|"&amp;TEXT($C59,"yyyymmdd"), RRPS_ALL[Key], RRPS_ALL[Dirty Mid], "")</f>
        <v/>
      </c>
      <c r="CC59" s="6" t="str">
        <f>_xlfn.XLOOKUP(CC$1&amp;"|"&amp;TEXT($C59,"yyyymmdd"), RRPS_ALL[Key], RRPS_ALL[Clean Price Mid], "")</f>
        <v/>
      </c>
      <c r="CD59" s="6"/>
      <c r="CE59" s="6"/>
      <c r="CF59" s="6"/>
      <c r="CG59" s="7" t="str">
        <f>_xlfn.XLOOKUP(CG$1&amp;"|"&amp;TEXT($C59,"yyyymmdd"), RRPS_ALL[Key], RRPS_ALL[Yield to Maturity], "")</f>
        <v/>
      </c>
      <c r="CH59" s="6" t="str">
        <f>_xlfn.XLOOKUP(CH$1&amp;"|"&amp;TEXT($C59,"yyyymmdd"), RRPS_ALL[Key], RRPS_ALL[Mid Price], "")</f>
        <v/>
      </c>
      <c r="CI59" s="6" t="str">
        <f>_xlfn.XLOOKUP(CI$1&amp;"|"&amp;TEXT($C59,"yyyymmdd"), RRPS_ALL[Key], RRPS_ALL[Mid Yield], "")</f>
        <v/>
      </c>
      <c r="CJ59" s="6" t="str">
        <f>_xlfn.XLOOKUP(CJ$1&amp;"|"&amp;TEXT($C59,"yyyymmdd"), RRPS_ALL[Key], RRPS_ALL[Dirty Mid], "")</f>
        <v/>
      </c>
      <c r="CK59" s="6" t="str">
        <f>_xlfn.XLOOKUP(CK$1&amp;"|"&amp;TEXT($C59,"yyyymmdd"), RRPS_ALL[Key], RRPS_ALL[Clean Price Mid], "")</f>
        <v/>
      </c>
      <c r="CL59" s="6"/>
      <c r="CM59" s="6"/>
      <c r="CN59" s="6"/>
      <c r="CO59" s="7" t="str">
        <f>_xlfn.XLOOKUP(CO$1&amp;"|"&amp;TEXT($C59,"yyyymmdd"), RRPS_ALL[Key], RRPS_ALL[Yield to Maturity], "")</f>
        <v/>
      </c>
      <c r="CP59" s="6" t="str">
        <f>_xlfn.XLOOKUP(CP$1&amp;"|"&amp;TEXT($C59,"yyyymmdd"), RRPS_ALL[Key], RRPS_ALL[Mid Price], "")</f>
        <v/>
      </c>
      <c r="CQ59" s="6" t="str">
        <f>_xlfn.XLOOKUP(CQ$1&amp;"|"&amp;TEXT($C59,"yyyymmdd"), RRPS_ALL[Key], RRPS_ALL[Mid Yield], "")</f>
        <v/>
      </c>
      <c r="CR59" s="6" t="str">
        <f>_xlfn.XLOOKUP(CR$1&amp;"|"&amp;TEXT($C59,"yyyymmdd"), RRPS_ALL[Key], RRPS_ALL[Dirty Mid], "")</f>
        <v/>
      </c>
      <c r="CS59" s="6" t="str">
        <f>_xlfn.XLOOKUP(CS$1&amp;"|"&amp;TEXT($C59,"yyyymmdd"), RRPS_ALL[Key], RRPS_ALL[Clean Price Mid], "")</f>
        <v/>
      </c>
      <c r="CT59" s="6"/>
      <c r="CU59" s="6"/>
      <c r="CV59" s="6"/>
      <c r="CW59" s="7" t="str">
        <f>_xlfn.XLOOKUP(CW$1&amp;"|"&amp;TEXT($C59,"yyyymmdd"), RRPS_ALL[Key], RRPS_ALL[Yield to Maturity], "")</f>
        <v/>
      </c>
      <c r="CX59" s="6" t="str">
        <f>_xlfn.XLOOKUP(CX$1&amp;"|"&amp;TEXT($C59,"yyyymmdd"), RRPS_ALL[Key], RRPS_ALL[Mid Price], "")</f>
        <v/>
      </c>
      <c r="CY59" s="6" t="str">
        <f>_xlfn.XLOOKUP(CY$1&amp;"|"&amp;TEXT($C59,"yyyymmdd"), RRPS_ALL[Key], RRPS_ALL[Mid Yield], "")</f>
        <v/>
      </c>
      <c r="CZ59" s="6" t="str">
        <f>_xlfn.XLOOKUP(CZ$1&amp;"|"&amp;TEXT($C59,"yyyymmdd"), RRPS_ALL[Key], RRPS_ALL[Dirty Mid], "")</f>
        <v/>
      </c>
      <c r="DA59" s="6" t="str">
        <f>_xlfn.XLOOKUP(DA$1&amp;"|"&amp;TEXT($C59,"yyyymmdd"), RRPS_ALL[Key], RRPS_ALL[Clean Price Mid], "")</f>
        <v/>
      </c>
      <c r="DB59" s="6"/>
      <c r="DC59" s="6"/>
      <c r="DD59" s="6"/>
      <c r="DE59" s="7" t="str">
        <f>_xlfn.XLOOKUP(DE$1&amp;"|"&amp;TEXT($C59,"yyyymmdd"), RRPS_ALL[Key], RRPS_ALL[Yield to Maturity], "")</f>
        <v/>
      </c>
      <c r="DF59" s="6" t="str">
        <f>_xlfn.XLOOKUP(DF$1&amp;"|"&amp;TEXT($C59,"yyyymmdd"), RRPS_ALL[Key], RRPS_ALL[Mid Price], "")</f>
        <v/>
      </c>
      <c r="DG59" s="6" t="str">
        <f>_xlfn.XLOOKUP(DG$1&amp;"|"&amp;TEXT($C59,"yyyymmdd"), RRPS_ALL[Key], RRPS_ALL[Mid Yield], "")</f>
        <v/>
      </c>
      <c r="DH59" s="6" t="str">
        <f>_xlfn.XLOOKUP(DH$1&amp;"|"&amp;TEXT($C59,"yyyymmdd"), RRPS_ALL[Key], RRPS_ALL[Dirty Mid], "")</f>
        <v/>
      </c>
      <c r="DI59" s="6" t="str">
        <f>_xlfn.XLOOKUP(DI$1&amp;"|"&amp;TEXT($C59,"yyyymmdd"), RRPS_ALL[Key], RRPS_ALL[Clean Price Mid], "")</f>
        <v/>
      </c>
      <c r="DJ59" s="6"/>
      <c r="DK59" s="6"/>
      <c r="DL59" s="6"/>
      <c r="DM59" s="7" t="str">
        <f>_xlfn.XLOOKUP(DM$1&amp;"|"&amp;TEXT($C59,"yyyymmdd"), RRPS_ALL[Key], RRPS_ALL[Yield to Maturity], "")</f>
        <v/>
      </c>
      <c r="DN59" s="6" t="str">
        <f>_xlfn.XLOOKUP(DN$1&amp;"|"&amp;TEXT($C59,"yyyymmdd"), RRPS_ALL[Key], RRPS_ALL[Mid Price], "")</f>
        <v/>
      </c>
      <c r="DO59" s="6" t="str">
        <f>_xlfn.XLOOKUP(DO$1&amp;"|"&amp;TEXT($C59,"yyyymmdd"), RRPS_ALL[Key], RRPS_ALL[Mid Yield], "")</f>
        <v/>
      </c>
      <c r="DP59" s="6" t="str">
        <f>_xlfn.XLOOKUP(DP$1&amp;"|"&amp;TEXT($C59,"yyyymmdd"), RRPS_ALL[Key], RRPS_ALL[Dirty Mid], "")</f>
        <v/>
      </c>
      <c r="DQ59" s="6" t="str">
        <f>_xlfn.XLOOKUP(DQ$1&amp;"|"&amp;TEXT($C59,"yyyymmdd"), RRPS_ALL[Key], RRPS_ALL[Clean Price Mid], "")</f>
        <v/>
      </c>
      <c r="DR59" s="6"/>
      <c r="DS59" s="6"/>
      <c r="DT59" s="6"/>
      <c r="DU59" s="7" t="str">
        <f>_xlfn.XLOOKUP(DU$1&amp;"|"&amp;TEXT($C59,"yyyymmdd"), RRPS_ALL[Key], RRPS_ALL[Yield to Maturity], "")</f>
        <v/>
      </c>
      <c r="DV59" s="6" t="str">
        <f>_xlfn.XLOOKUP(DV$1&amp;"|"&amp;TEXT($C59,"yyyymmdd"), RRPS_ALL[Key], RRPS_ALL[Mid Price], "")</f>
        <v/>
      </c>
      <c r="DW59" s="6" t="str">
        <f>_xlfn.XLOOKUP(DW$1&amp;"|"&amp;TEXT($C59,"yyyymmdd"), RRPS_ALL[Key], RRPS_ALL[Mid Yield], "")</f>
        <v/>
      </c>
      <c r="DX59" s="6" t="str">
        <f>_xlfn.XLOOKUP(DX$1&amp;"|"&amp;TEXT($C59,"yyyymmdd"), RRPS_ALL[Key], RRPS_ALL[Dirty Mid], "")</f>
        <v/>
      </c>
      <c r="DY59" s="6" t="str">
        <f>_xlfn.XLOOKUP(DY$1&amp;"|"&amp;TEXT($C59,"yyyymmdd"), RRPS_ALL[Key], RRPS_ALL[Clean Price Mid], "")</f>
        <v/>
      </c>
      <c r="DZ59" s="6"/>
      <c r="EA59" s="6"/>
      <c r="EB59" s="6"/>
      <c r="EC59" s="7" t="str">
        <f>_xlfn.XLOOKUP(EC$1&amp;"|"&amp;TEXT($C59,"yyyymmdd"), RRPS_ALL[Key], RRPS_ALL[Yield to Maturity], "")</f>
        <v/>
      </c>
      <c r="ED59" s="6" t="str">
        <f>_xlfn.XLOOKUP(ED$1&amp;"|"&amp;TEXT($C59,"yyyymmdd"), RRPS_ALL[Key], RRPS_ALL[Mid Price], "")</f>
        <v/>
      </c>
      <c r="EE59" s="6" t="str">
        <f>_xlfn.XLOOKUP(EE$1&amp;"|"&amp;TEXT($C59,"yyyymmdd"), RRPS_ALL[Key], RRPS_ALL[Mid Yield], "")</f>
        <v/>
      </c>
      <c r="EF59" s="6" t="str">
        <f>_xlfn.XLOOKUP(EF$1&amp;"|"&amp;TEXT($C59,"yyyymmdd"), RRPS_ALL[Key], RRPS_ALL[Dirty Mid], "")</f>
        <v/>
      </c>
      <c r="EG59" s="6" t="str">
        <f>_xlfn.XLOOKUP(EG$1&amp;"|"&amp;TEXT($C59,"yyyymmdd"), RRPS_ALL[Key], RRPS_ALL[Clean Price Mid], "")</f>
        <v/>
      </c>
      <c r="EH59" s="6"/>
      <c r="EI59" s="6"/>
      <c r="EJ59" s="6"/>
      <c r="EK59" s="7" t="str">
        <f>_xlfn.XLOOKUP(EK$1&amp;"|"&amp;TEXT($C59,"yyyymmdd"), RRPS_ALL[Key], RRPS_ALL[Yield to Maturity], "")</f>
        <v/>
      </c>
      <c r="EL59" s="6" t="str">
        <f>_xlfn.XLOOKUP(EL$1&amp;"|"&amp;TEXT($C59,"yyyymmdd"), RRPS_ALL[Key], RRPS_ALL[Mid Price], "")</f>
        <v/>
      </c>
      <c r="EM59" s="6" t="str">
        <f>_xlfn.XLOOKUP(EM$1&amp;"|"&amp;TEXT($C59,"yyyymmdd"), RRPS_ALL[Key], RRPS_ALL[Mid Yield], "")</f>
        <v/>
      </c>
      <c r="EN59" s="6" t="str">
        <f>_xlfn.XLOOKUP(EN$1&amp;"|"&amp;TEXT($C59,"yyyymmdd"), RRPS_ALL[Key], RRPS_ALL[Dirty Mid], "")</f>
        <v/>
      </c>
      <c r="EO59" s="6" t="str">
        <f>_xlfn.XLOOKUP(EO$1&amp;"|"&amp;TEXT($C59,"yyyymmdd"), RRPS_ALL[Key], RRPS_ALL[Clean Price Mid], "")</f>
        <v/>
      </c>
      <c r="EP59" s="6"/>
      <c r="EQ59" s="6"/>
      <c r="ER59" s="6"/>
      <c r="ES59" s="7" t="str">
        <f>_xlfn.XLOOKUP(ES$1&amp;"|"&amp;TEXT($C59,"yyyymmdd"), RRPS_ALL[Key], RRPS_ALL[Yield to Maturity], "")</f>
        <v/>
      </c>
      <c r="ET59" s="6" t="str">
        <f>_xlfn.XLOOKUP(ET$1&amp;"|"&amp;TEXT($C59,"yyyymmdd"), RRPS_ALL[Key], RRPS_ALL[Mid Price], "")</f>
        <v/>
      </c>
      <c r="EU59" s="6" t="str">
        <f>_xlfn.XLOOKUP(EU$1&amp;"|"&amp;TEXT($C59,"yyyymmdd"), RRPS_ALL[Key], RRPS_ALL[Mid Yield], "")</f>
        <v/>
      </c>
      <c r="EV59" s="6" t="str">
        <f>_xlfn.XLOOKUP(EV$1&amp;"|"&amp;TEXT($C59,"yyyymmdd"), RRPS_ALL[Key], RRPS_ALL[Dirty Mid], "")</f>
        <v/>
      </c>
      <c r="EW59" s="6" t="str">
        <f>_xlfn.XLOOKUP(EW$1&amp;"|"&amp;TEXT($C59,"yyyymmdd"), RRPS_ALL[Key], RRPS_ALL[Clean Price Mid], "")</f>
        <v/>
      </c>
      <c r="EX59" s="6"/>
      <c r="EY59" s="6"/>
      <c r="EZ59" s="6"/>
      <c r="FA59" s="7" t="str">
        <f>_xlfn.XLOOKUP(FA$1&amp;"|"&amp;TEXT($C59,"yyyymmdd"), RRPS_ALL[Key], RRPS_ALL[Yield to Maturity], "")</f>
        <v/>
      </c>
      <c r="FB59" s="6" t="str">
        <f>_xlfn.XLOOKUP(FB$1&amp;"|"&amp;TEXT($C59,"yyyymmdd"), RRPS_ALL[Key], RRPS_ALL[Mid Price], "")</f>
        <v/>
      </c>
      <c r="FC59" s="6" t="str">
        <f>_xlfn.XLOOKUP(FC$1&amp;"|"&amp;TEXT($C59,"yyyymmdd"), RRPS_ALL[Key], RRPS_ALL[Mid Yield], "")</f>
        <v/>
      </c>
      <c r="FD59" s="6" t="str">
        <f>_xlfn.XLOOKUP(FD$1&amp;"|"&amp;TEXT($C59,"yyyymmdd"), RRPS_ALL[Key], RRPS_ALL[Dirty Mid], "")</f>
        <v/>
      </c>
      <c r="FE59" s="6" t="str">
        <f>_xlfn.XLOOKUP(FE$1&amp;"|"&amp;TEXT($C59,"yyyymmdd"), RRPS_ALL[Key], RRPS_ALL[Clean Price Mid], "")</f>
        <v/>
      </c>
      <c r="FF59" s="6"/>
      <c r="FG59" s="6"/>
      <c r="FH59" s="6"/>
      <c r="FI59" s="7" t="str">
        <f>_xlfn.XLOOKUP(FI$1&amp;"|"&amp;TEXT($C59,"yyyymmdd"), RRPS_ALL[Key], RRPS_ALL[Yield to Maturity], "")</f>
        <v/>
      </c>
      <c r="FJ59" s="6" t="str">
        <f>_xlfn.XLOOKUP(FJ$1&amp;"|"&amp;TEXT($C59,"yyyymmdd"), RRPS_ALL[Key], RRPS_ALL[Mid Price], "")</f>
        <v/>
      </c>
      <c r="FK59" s="6" t="str">
        <f>_xlfn.XLOOKUP(FK$1&amp;"|"&amp;TEXT($C59,"yyyymmdd"), RRPS_ALL[Key], RRPS_ALL[Mid Yield], "")</f>
        <v/>
      </c>
      <c r="FL59" s="6" t="str">
        <f>_xlfn.XLOOKUP(FL$1&amp;"|"&amp;TEXT($C59,"yyyymmdd"), RRPS_ALL[Key], RRPS_ALL[Dirty Mid], "")</f>
        <v/>
      </c>
      <c r="FM59" s="6" t="str">
        <f>_xlfn.XLOOKUP(FM$1&amp;"|"&amp;TEXT($C59,"yyyymmdd"), RRPS_ALL[Key], RRPS_ALL[Clean Price Mid], "")</f>
        <v/>
      </c>
      <c r="FN59" s="6"/>
      <c r="FO59" s="6"/>
      <c r="FP59" s="6"/>
      <c r="FQ59" s="7" t="str">
        <f>_xlfn.XLOOKUP(FQ$1&amp;"|"&amp;TEXT($C59,"yyyymmdd"), RRPS_ALL[Key], RRPS_ALL[Yield to Maturity], "")</f>
        <v/>
      </c>
      <c r="FR59" s="6" t="str">
        <f>_xlfn.XLOOKUP(FR$1&amp;"|"&amp;TEXT($C59,"yyyymmdd"), RRPS_ALL[Key], RRPS_ALL[Mid Price], "")</f>
        <v/>
      </c>
      <c r="FS59" s="6" t="str">
        <f>_xlfn.XLOOKUP(FS$1&amp;"|"&amp;TEXT($C59,"yyyymmdd"), RRPS_ALL[Key], RRPS_ALL[Mid Yield], "")</f>
        <v/>
      </c>
      <c r="FT59" s="6" t="str">
        <f>_xlfn.XLOOKUP(FT$1&amp;"|"&amp;TEXT($C59,"yyyymmdd"), RRPS_ALL[Key], RRPS_ALL[Dirty Mid], "")</f>
        <v/>
      </c>
      <c r="FU59" s="6" t="str">
        <f>_xlfn.XLOOKUP(FU$1&amp;"|"&amp;TEXT($C59,"yyyymmdd"), RRPS_ALL[Key], RRPS_ALL[Clean Price Mid], "")</f>
        <v/>
      </c>
      <c r="FV59" s="6"/>
      <c r="FW59" s="6"/>
      <c r="FX59" s="6"/>
      <c r="FY59" s="7" t="str">
        <f>_xlfn.XLOOKUP(FY$1&amp;"|"&amp;TEXT($C59,"yyyymmdd"), RRPS_ALL[Key], RRPS_ALL[Yield to Maturity], "")</f>
        <v/>
      </c>
      <c r="FZ59" s="6" t="str">
        <f>_xlfn.XLOOKUP(FZ$1&amp;"|"&amp;TEXT($C59,"yyyymmdd"), RRPS_ALL[Key], RRPS_ALL[Mid Price], "")</f>
        <v/>
      </c>
      <c r="GA59" s="6" t="str">
        <f>_xlfn.XLOOKUP(GA$1&amp;"|"&amp;TEXT($C59,"yyyymmdd"), RRPS_ALL[Key], RRPS_ALL[Mid Yield], "")</f>
        <v/>
      </c>
      <c r="GB59" s="6" t="str">
        <f>_xlfn.XLOOKUP(GB$1&amp;"|"&amp;TEXT($C59,"yyyymmdd"), RRPS_ALL[Key], RRPS_ALL[Dirty Mid], "")</f>
        <v/>
      </c>
      <c r="GC59" s="6" t="str">
        <f>_xlfn.XLOOKUP(GC$1&amp;"|"&amp;TEXT($C59,"yyyymmdd"), RRPS_ALL[Key], RRPS_ALL[Clean Price Mid], "")</f>
        <v/>
      </c>
      <c r="GD59" s="6"/>
      <c r="GE59" s="6"/>
      <c r="GF59" s="6"/>
      <c r="GG59" s="7" t="str">
        <f>_xlfn.XLOOKUP(GG$1&amp;"|"&amp;TEXT($C59,"yyyymmdd"), RRPS_ALL[Key], RRPS_ALL[Yield to Maturity], "")</f>
        <v/>
      </c>
      <c r="GH59" s="6" t="str">
        <f>_xlfn.XLOOKUP(GH$1&amp;"|"&amp;TEXT($C59,"yyyymmdd"), RRPS_ALL[Key], RRPS_ALL[Mid Price], "")</f>
        <v/>
      </c>
      <c r="GI59" s="6" t="str">
        <f>_xlfn.XLOOKUP(GI$1&amp;"|"&amp;TEXT($C59,"yyyymmdd"), RRPS_ALL[Key], RRPS_ALL[Mid Yield], "")</f>
        <v/>
      </c>
      <c r="GJ59" s="6" t="str">
        <f>_xlfn.XLOOKUP(GJ$1&amp;"|"&amp;TEXT($C59,"yyyymmdd"), RRPS_ALL[Key], RRPS_ALL[Dirty Mid], "")</f>
        <v/>
      </c>
      <c r="GK59" s="6" t="str">
        <f>_xlfn.XLOOKUP(GK$1&amp;"|"&amp;TEXT($C59,"yyyymmdd"), RRPS_ALL[Key], RRPS_ALL[Clean Price Mid], "")</f>
        <v/>
      </c>
      <c r="GL59" s="6"/>
      <c r="GM59" s="6"/>
      <c r="GN59" s="6"/>
      <c r="GO59" s="7" t="str">
        <f>_xlfn.XLOOKUP(GO$1&amp;"|"&amp;TEXT($C59,"yyyymmdd"), RRPS_ALL[Key], RRPS_ALL[Yield to Maturity], "")</f>
        <v/>
      </c>
      <c r="GP59" s="6" t="str">
        <f>_xlfn.XLOOKUP(GP$1&amp;"|"&amp;TEXT($C59,"yyyymmdd"), RRPS_ALL[Key], RRPS_ALL[Mid Price], "")</f>
        <v/>
      </c>
      <c r="GQ59" s="6" t="str">
        <f>_xlfn.XLOOKUP(GQ$1&amp;"|"&amp;TEXT($C59,"yyyymmdd"), RRPS_ALL[Key], RRPS_ALL[Mid Yield], "")</f>
        <v/>
      </c>
      <c r="GR59" s="6" t="str">
        <f>_xlfn.XLOOKUP(GR$1&amp;"|"&amp;TEXT($C59,"yyyymmdd"), RRPS_ALL[Key], RRPS_ALL[Dirty Mid], "")</f>
        <v/>
      </c>
      <c r="GS59" s="6" t="str">
        <f>_xlfn.XLOOKUP(GS$1&amp;"|"&amp;TEXT($C59,"yyyymmdd"), RRPS_ALL[Key], RRPS_ALL[Clean Price Mid], "")</f>
        <v/>
      </c>
      <c r="GT59" s="6"/>
      <c r="GU59" s="6"/>
      <c r="GV59" s="6"/>
      <c r="GW59" s="7" t="str">
        <f>_xlfn.XLOOKUP(GW$1&amp;"|"&amp;TEXT($C59,"yyyymmdd"), RRPS_ALL[Key], RRPS_ALL[Yield to Maturity], "")</f>
        <v/>
      </c>
      <c r="GX59" s="6" t="str">
        <f>_xlfn.XLOOKUP(GX$1&amp;"|"&amp;TEXT($C59,"yyyymmdd"), RRPS_ALL[Key], RRPS_ALL[Mid Price], "")</f>
        <v/>
      </c>
      <c r="GY59" s="6" t="str">
        <f>_xlfn.XLOOKUP(GY$1&amp;"|"&amp;TEXT($C59,"yyyymmdd"), RRPS_ALL[Key], RRPS_ALL[Mid Yield], "")</f>
        <v/>
      </c>
      <c r="GZ59" s="6" t="str">
        <f>_xlfn.XLOOKUP(GZ$1&amp;"|"&amp;TEXT($C59,"yyyymmdd"), RRPS_ALL[Key], RRPS_ALL[Dirty Mid], "")</f>
        <v/>
      </c>
      <c r="HA59" s="6" t="str">
        <f>_xlfn.XLOOKUP(HA$1&amp;"|"&amp;TEXT($C59,"yyyymmdd"), RRPS_ALL[Key], RRPS_ALL[Clean Price Mid], "")</f>
        <v/>
      </c>
      <c r="HB59" s="6"/>
      <c r="HC59" s="6"/>
      <c r="HD59" s="6"/>
    </row>
    <row r="60" spans="1:212" x14ac:dyDescent="0.2">
      <c r="A60">
        <v>2004</v>
      </c>
      <c r="B60">
        <v>8</v>
      </c>
      <c r="C60" s="5">
        <f t="shared" si="0"/>
        <v>38230</v>
      </c>
      <c r="D60" s="6">
        <v>1.25</v>
      </c>
      <c r="E60" s="7" t="str">
        <f>_xlfn.XLOOKUP(E$1&amp;"|"&amp;TEXT($C60,"yyyymmdd"), RRPS_ALL[Key], RRPS_ALL[Yield to Maturity], "")</f>
        <v/>
      </c>
      <c r="F60" s="6" t="str">
        <f>_xlfn.XLOOKUP(F$1&amp;"|"&amp;TEXT($C60,"yyyymmdd"), RRPS_ALL[Key], RRPS_ALL[Mid Price], "")</f>
        <v/>
      </c>
      <c r="G60" s="6" t="str">
        <f>_xlfn.XLOOKUP(G$1&amp;"|"&amp;TEXT($C60,"yyyymmdd"), RRPS_ALL[Key], RRPS_ALL[Mid Yield], "")</f>
        <v/>
      </c>
      <c r="H60" s="6" t="str">
        <f>_xlfn.XLOOKUP(H$1&amp;"|"&amp;TEXT($C60,"yyyymmdd"), RRPS_ALL[Key], RRPS_ALL[Dirty Mid], "")</f>
        <v/>
      </c>
      <c r="I60" s="6" t="str">
        <f>_xlfn.XLOOKUP(I$1&amp;"|"&amp;TEXT($C60,"yyyymmdd"), RRPS_ALL[Key], RRPS_ALL[Clean Price Mid], "")</f>
        <v/>
      </c>
      <c r="J60" s="6"/>
      <c r="K60" s="5"/>
      <c r="L60" s="6"/>
      <c r="M60" s="7" t="str">
        <f>_xlfn.XLOOKUP(M$1&amp;"|"&amp;TEXT($C60,"yyyymmdd"), RRPS_ALL[Key], RRPS_ALL[Yield to Maturity], "")</f>
        <v/>
      </c>
      <c r="N60" s="6" t="str">
        <f>_xlfn.XLOOKUP(N$1&amp;"|"&amp;TEXT($C60,"yyyymmdd"), RRPS_ALL[Key], RRPS_ALL[Mid Price], "")</f>
        <v/>
      </c>
      <c r="O60" s="6" t="str">
        <f>_xlfn.XLOOKUP(O$1&amp;"|"&amp;TEXT($C60,"yyyymmdd"), RRPS_ALL[Key], RRPS_ALL[Mid Yield], "")</f>
        <v/>
      </c>
      <c r="P60" s="6" t="str">
        <f>_xlfn.XLOOKUP(P$1&amp;"|"&amp;TEXT($C60,"yyyymmdd"), RRPS_ALL[Key], RRPS_ALL[Dirty Mid], "")</f>
        <v/>
      </c>
      <c r="Q60" s="6" t="str">
        <f>_xlfn.XLOOKUP(Q$1&amp;"|"&amp;TEXT($C60,"yyyymmdd"), RRPS_ALL[Key], RRPS_ALL[Clean Price Mid], "")</f>
        <v/>
      </c>
      <c r="R60" s="6"/>
      <c r="S60" s="5"/>
      <c r="T60" s="6"/>
      <c r="U60" s="7" t="str">
        <f>_xlfn.XLOOKUP(U$1&amp;"|"&amp;TEXT($C60,"yyyymmdd"), RRPS_ALL[Key], RRPS_ALL[Yield to Maturity], "")</f>
        <v/>
      </c>
      <c r="V60" s="6" t="str">
        <f>_xlfn.XLOOKUP(V$1&amp;"|"&amp;TEXT($C60,"yyyymmdd"), RRPS_ALL[Key], RRPS_ALL[Mid Price], "")</f>
        <v/>
      </c>
      <c r="W60" s="6" t="str">
        <f>_xlfn.XLOOKUP(W$1&amp;"|"&amp;TEXT($C60,"yyyymmdd"), RRPS_ALL[Key], RRPS_ALL[Mid Yield], "")</f>
        <v/>
      </c>
      <c r="X60" s="6" t="str">
        <f>_xlfn.XLOOKUP(X$1&amp;"|"&amp;TEXT($C60,"yyyymmdd"), RRPS_ALL[Key], RRPS_ALL[Dirty Mid], "")</f>
        <v/>
      </c>
      <c r="Y60" s="6" t="str">
        <f>_xlfn.XLOOKUP(Y$1&amp;"|"&amp;TEXT($C60,"yyyymmdd"), RRPS_ALL[Key], RRPS_ALL[Clean Price Mid], "")</f>
        <v/>
      </c>
      <c r="Z60" s="6"/>
      <c r="AA60" s="5"/>
      <c r="AB60" s="6"/>
      <c r="AC60" s="7" t="str">
        <f>_xlfn.XLOOKUP(AC$1&amp;"|"&amp;TEXT($C60,"yyyymmdd"), RRPS_ALL[Key], RRPS_ALL[Yield to Maturity], "")</f>
        <v/>
      </c>
      <c r="AD60" s="6" t="str">
        <f>_xlfn.XLOOKUP(AD$1&amp;"|"&amp;TEXT($C60,"yyyymmdd"), RRPS_ALL[Key], RRPS_ALL[Mid Price], "")</f>
        <v/>
      </c>
      <c r="AE60" s="6" t="str">
        <f>_xlfn.XLOOKUP(AE$1&amp;"|"&amp;TEXT($C60,"yyyymmdd"), RRPS_ALL[Key], RRPS_ALL[Mid Yield], "")</f>
        <v/>
      </c>
      <c r="AF60" s="6" t="str">
        <f>_xlfn.XLOOKUP(AF$1&amp;"|"&amp;TEXT($C60,"yyyymmdd"), RRPS_ALL[Key], RRPS_ALL[Dirty Mid], "")</f>
        <v/>
      </c>
      <c r="AG60" s="6" t="str">
        <f>_xlfn.XLOOKUP(AG$1&amp;"|"&amp;TEXT($C60,"yyyymmdd"), RRPS_ALL[Key], RRPS_ALL[Clean Price Mid], "")</f>
        <v/>
      </c>
      <c r="AH60" s="6"/>
      <c r="AI60" s="5"/>
      <c r="AJ60" s="6"/>
      <c r="AK60" s="7" t="str">
        <f>_xlfn.XLOOKUP(AK$1&amp;"|"&amp;TEXT($C60,"yyyymmdd"), RRPS_ALL[Key], RRPS_ALL[Yield to Maturity], "")</f>
        <v/>
      </c>
      <c r="AL60" s="6" t="str">
        <f>_xlfn.XLOOKUP(AL$1&amp;"|"&amp;TEXT($C60,"yyyymmdd"), RRPS_ALL[Key], RRPS_ALL[Mid Price], "")</f>
        <v/>
      </c>
      <c r="AM60" s="6" t="str">
        <f>_xlfn.XLOOKUP(AM$1&amp;"|"&amp;TEXT($C60,"yyyymmdd"), RRPS_ALL[Key], RRPS_ALL[Mid Yield], "")</f>
        <v/>
      </c>
      <c r="AN60" s="6" t="str">
        <f>_xlfn.XLOOKUP(AN$1&amp;"|"&amp;TEXT($C60,"yyyymmdd"), RRPS_ALL[Key], RRPS_ALL[Dirty Mid], "")</f>
        <v/>
      </c>
      <c r="AO60" s="6" t="str">
        <f>_xlfn.XLOOKUP(AO$1&amp;"|"&amp;TEXT($C60,"yyyymmdd"), RRPS_ALL[Key], RRPS_ALL[Clean Price Mid], "")</f>
        <v/>
      </c>
      <c r="AP60" s="6"/>
      <c r="AQ60" s="5"/>
      <c r="AR60" s="6"/>
      <c r="AS60" s="7" t="str">
        <f>_xlfn.XLOOKUP(AS$1&amp;"|"&amp;TEXT($C60,"yyyymmdd"), RRPS_ALL[Key], RRPS_ALL[Yield to Maturity], "")</f>
        <v/>
      </c>
      <c r="AT60" s="6" t="str">
        <f>_xlfn.XLOOKUP(AT$1&amp;"|"&amp;TEXT($C60,"yyyymmdd"), RRPS_ALL[Key], RRPS_ALL[Mid Price], "")</f>
        <v/>
      </c>
      <c r="AU60" s="6" t="str">
        <f>_xlfn.XLOOKUP(AU$1&amp;"|"&amp;TEXT($C60,"yyyymmdd"), RRPS_ALL[Key], RRPS_ALL[Mid Yield], "")</f>
        <v/>
      </c>
      <c r="AV60" s="6" t="str">
        <f>_xlfn.XLOOKUP(AV$1&amp;"|"&amp;TEXT($C60,"yyyymmdd"), RRPS_ALL[Key], RRPS_ALL[Dirty Mid], "")</f>
        <v/>
      </c>
      <c r="AW60" s="6" t="str">
        <f>_xlfn.XLOOKUP(AW$1&amp;"|"&amp;TEXT($C60,"yyyymmdd"), RRPS_ALL[Key], RRPS_ALL[Clean Price Mid], "")</f>
        <v/>
      </c>
      <c r="AX60" s="6"/>
      <c r="AY60" s="5"/>
      <c r="AZ60" s="6"/>
      <c r="BA60" s="7" t="str">
        <f>_xlfn.XLOOKUP(BA$1&amp;"|"&amp;TEXT($C60,"yyyymmdd"), RRPS_ALL[Key], RRPS_ALL[Yield to Maturity], "")</f>
        <v/>
      </c>
      <c r="BB60" s="6" t="str">
        <f>_xlfn.XLOOKUP(BB$1&amp;"|"&amp;TEXT($C60,"yyyymmdd"), RRPS_ALL[Key], RRPS_ALL[Mid Price], "")</f>
        <v/>
      </c>
      <c r="BC60" s="6" t="str">
        <f>_xlfn.XLOOKUP(BC$1&amp;"|"&amp;TEXT($C60,"yyyymmdd"), RRPS_ALL[Key], RRPS_ALL[Mid Yield], "")</f>
        <v/>
      </c>
      <c r="BD60" s="6" t="str">
        <f>_xlfn.XLOOKUP(BD$1&amp;"|"&amp;TEXT($C60,"yyyymmdd"), RRPS_ALL[Key], RRPS_ALL[Dirty Mid], "")</f>
        <v/>
      </c>
      <c r="BE60" s="6" t="str">
        <f>_xlfn.XLOOKUP(BE$1&amp;"|"&amp;TEXT($C60,"yyyymmdd"), RRPS_ALL[Key], RRPS_ALL[Clean Price Mid], "")</f>
        <v/>
      </c>
      <c r="BF60" s="6"/>
      <c r="BG60" s="5"/>
      <c r="BH60" s="6"/>
      <c r="BI60" s="7" t="str">
        <f>_xlfn.XLOOKUP(BI$1&amp;"|"&amp;TEXT($C60,"yyyymmdd"), RRPS_ALL[Key], RRPS_ALL[Yield to Maturity], "")</f>
        <v/>
      </c>
      <c r="BJ60" s="6" t="str">
        <f>_xlfn.XLOOKUP(BJ$1&amp;"|"&amp;TEXT($C60,"yyyymmdd"), RRPS_ALL[Key], RRPS_ALL[Mid Price], "")</f>
        <v/>
      </c>
      <c r="BK60" s="6" t="str">
        <f>_xlfn.XLOOKUP(BK$1&amp;"|"&amp;TEXT($C60,"yyyymmdd"), RRPS_ALL[Key], RRPS_ALL[Mid Yield], "")</f>
        <v/>
      </c>
      <c r="BL60" s="6" t="str">
        <f>_xlfn.XLOOKUP(BL$1&amp;"|"&amp;TEXT($C60,"yyyymmdd"), RRPS_ALL[Key], RRPS_ALL[Dirty Mid], "")</f>
        <v/>
      </c>
      <c r="BM60" s="6" t="str">
        <f>_xlfn.XLOOKUP(BM$1&amp;"|"&amp;TEXT($C60,"yyyymmdd"), RRPS_ALL[Key], RRPS_ALL[Clean Price Mid], "")</f>
        <v/>
      </c>
      <c r="BN60" s="6"/>
      <c r="BO60" s="5"/>
      <c r="BP60" s="6"/>
      <c r="BQ60" s="7" t="str">
        <f>_xlfn.XLOOKUP(BQ$1&amp;"|"&amp;TEXT($C60,"yyyymmdd"), RRPS_ALL[Key], RRPS_ALL[Yield to Maturity], "")</f>
        <v/>
      </c>
      <c r="BR60" s="6" t="str">
        <f>_xlfn.XLOOKUP(BR$1&amp;"|"&amp;TEXT($C60,"yyyymmdd"), RRPS_ALL[Key], RRPS_ALL[Mid Price], "")</f>
        <v/>
      </c>
      <c r="BS60" s="6" t="str">
        <f>_xlfn.XLOOKUP(BS$1&amp;"|"&amp;TEXT($C60,"yyyymmdd"), RRPS_ALL[Key], RRPS_ALL[Mid Yield], "")</f>
        <v/>
      </c>
      <c r="BT60" s="6" t="str">
        <f>_xlfn.XLOOKUP(BT$1&amp;"|"&amp;TEXT($C60,"yyyymmdd"), RRPS_ALL[Key], RRPS_ALL[Dirty Mid], "")</f>
        <v/>
      </c>
      <c r="BU60" s="6" t="str">
        <f>_xlfn.XLOOKUP(BU$1&amp;"|"&amp;TEXT($C60,"yyyymmdd"), RRPS_ALL[Key], RRPS_ALL[Clean Price Mid], "")</f>
        <v/>
      </c>
      <c r="BV60" s="6"/>
      <c r="BW60" s="5"/>
      <c r="BX60" s="6"/>
      <c r="BY60" s="7" t="str">
        <f>_xlfn.XLOOKUP(BY$1&amp;"|"&amp;TEXT($C60,"yyyymmdd"), RRPS_ALL[Key], RRPS_ALL[Yield to Maturity], "")</f>
        <v/>
      </c>
      <c r="BZ60" s="6" t="str">
        <f>_xlfn.XLOOKUP(BZ$1&amp;"|"&amp;TEXT($C60,"yyyymmdd"), RRPS_ALL[Key], RRPS_ALL[Mid Price], "")</f>
        <v/>
      </c>
      <c r="CA60" s="6" t="str">
        <f>_xlfn.XLOOKUP(CA$1&amp;"|"&amp;TEXT($C60,"yyyymmdd"), RRPS_ALL[Key], RRPS_ALL[Mid Yield], "")</f>
        <v/>
      </c>
      <c r="CB60" s="6" t="str">
        <f>_xlfn.XLOOKUP(CB$1&amp;"|"&amp;TEXT($C60,"yyyymmdd"), RRPS_ALL[Key], RRPS_ALL[Dirty Mid], "")</f>
        <v/>
      </c>
      <c r="CC60" s="6" t="str">
        <f>_xlfn.XLOOKUP(CC$1&amp;"|"&amp;TEXT($C60,"yyyymmdd"), RRPS_ALL[Key], RRPS_ALL[Clean Price Mid], "")</f>
        <v/>
      </c>
      <c r="CD60" s="6"/>
      <c r="CE60" s="5"/>
      <c r="CF60" s="6"/>
      <c r="CG60" s="7" t="str">
        <f>_xlfn.XLOOKUP(CG$1&amp;"|"&amp;TEXT($C60,"yyyymmdd"), RRPS_ALL[Key], RRPS_ALL[Yield to Maturity], "")</f>
        <v/>
      </c>
      <c r="CH60" s="6" t="str">
        <f>_xlfn.XLOOKUP(CH$1&amp;"|"&amp;TEXT($C60,"yyyymmdd"), RRPS_ALL[Key], RRPS_ALL[Mid Price], "")</f>
        <v/>
      </c>
      <c r="CI60" s="6" t="str">
        <f>_xlfn.XLOOKUP(CI$1&amp;"|"&amp;TEXT($C60,"yyyymmdd"), RRPS_ALL[Key], RRPS_ALL[Mid Yield], "")</f>
        <v/>
      </c>
      <c r="CJ60" s="6" t="str">
        <f>_xlfn.XLOOKUP(CJ$1&amp;"|"&amp;TEXT($C60,"yyyymmdd"), RRPS_ALL[Key], RRPS_ALL[Dirty Mid], "")</f>
        <v/>
      </c>
      <c r="CK60" s="6" t="str">
        <f>_xlfn.XLOOKUP(CK$1&amp;"|"&amp;TEXT($C60,"yyyymmdd"), RRPS_ALL[Key], RRPS_ALL[Clean Price Mid], "")</f>
        <v/>
      </c>
      <c r="CL60" s="6"/>
      <c r="CM60" s="6"/>
      <c r="CN60" s="6"/>
      <c r="CO60" s="7" t="str">
        <f>_xlfn.XLOOKUP(CO$1&amp;"|"&amp;TEXT($C60,"yyyymmdd"), RRPS_ALL[Key], RRPS_ALL[Yield to Maturity], "")</f>
        <v/>
      </c>
      <c r="CP60" s="6" t="str">
        <f>_xlfn.XLOOKUP(CP$1&amp;"|"&amp;TEXT($C60,"yyyymmdd"), RRPS_ALL[Key], RRPS_ALL[Mid Price], "")</f>
        <v/>
      </c>
      <c r="CQ60" s="6" t="str">
        <f>_xlfn.XLOOKUP(CQ$1&amp;"|"&amp;TEXT($C60,"yyyymmdd"), RRPS_ALL[Key], RRPS_ALL[Mid Yield], "")</f>
        <v/>
      </c>
      <c r="CR60" s="6" t="str">
        <f>_xlfn.XLOOKUP(CR$1&amp;"|"&amp;TEXT($C60,"yyyymmdd"), RRPS_ALL[Key], RRPS_ALL[Dirty Mid], "")</f>
        <v/>
      </c>
      <c r="CS60" s="6" t="str">
        <f>_xlfn.XLOOKUP(CS$1&amp;"|"&amp;TEXT($C60,"yyyymmdd"), RRPS_ALL[Key], RRPS_ALL[Clean Price Mid], "")</f>
        <v/>
      </c>
      <c r="CT60" s="6"/>
      <c r="CU60" s="6"/>
      <c r="CV60" s="6"/>
      <c r="CW60" s="7" t="str">
        <f>_xlfn.XLOOKUP(CW$1&amp;"|"&amp;TEXT($C60,"yyyymmdd"), RRPS_ALL[Key], RRPS_ALL[Yield to Maturity], "")</f>
        <v/>
      </c>
      <c r="CX60" s="6" t="str">
        <f>_xlfn.XLOOKUP(CX$1&amp;"|"&amp;TEXT($C60,"yyyymmdd"), RRPS_ALL[Key], RRPS_ALL[Mid Price], "")</f>
        <v/>
      </c>
      <c r="CY60" s="6" t="str">
        <f>_xlfn.XLOOKUP(CY$1&amp;"|"&amp;TEXT($C60,"yyyymmdd"), RRPS_ALL[Key], RRPS_ALL[Mid Yield], "")</f>
        <v/>
      </c>
      <c r="CZ60" s="6" t="str">
        <f>_xlfn.XLOOKUP(CZ$1&amp;"|"&amp;TEXT($C60,"yyyymmdd"), RRPS_ALL[Key], RRPS_ALL[Dirty Mid], "")</f>
        <v/>
      </c>
      <c r="DA60" s="6" t="str">
        <f>_xlfn.XLOOKUP(DA$1&amp;"|"&amp;TEXT($C60,"yyyymmdd"), RRPS_ALL[Key], RRPS_ALL[Clean Price Mid], "")</f>
        <v/>
      </c>
      <c r="DB60" s="6"/>
      <c r="DC60" s="6"/>
      <c r="DD60" s="6"/>
      <c r="DE60" s="7" t="str">
        <f>_xlfn.XLOOKUP(DE$1&amp;"|"&amp;TEXT($C60,"yyyymmdd"), RRPS_ALL[Key], RRPS_ALL[Yield to Maturity], "")</f>
        <v/>
      </c>
      <c r="DF60" s="6" t="str">
        <f>_xlfn.XLOOKUP(DF$1&amp;"|"&amp;TEXT($C60,"yyyymmdd"), RRPS_ALL[Key], RRPS_ALL[Mid Price], "")</f>
        <v/>
      </c>
      <c r="DG60" s="6" t="str">
        <f>_xlfn.XLOOKUP(DG$1&amp;"|"&amp;TEXT($C60,"yyyymmdd"), RRPS_ALL[Key], RRPS_ALL[Mid Yield], "")</f>
        <v/>
      </c>
      <c r="DH60" s="6" t="str">
        <f>_xlfn.XLOOKUP(DH$1&amp;"|"&amp;TEXT($C60,"yyyymmdd"), RRPS_ALL[Key], RRPS_ALL[Dirty Mid], "")</f>
        <v/>
      </c>
      <c r="DI60" s="6" t="str">
        <f>_xlfn.XLOOKUP(DI$1&amp;"|"&amp;TEXT($C60,"yyyymmdd"), RRPS_ALL[Key], RRPS_ALL[Clean Price Mid], "")</f>
        <v/>
      </c>
      <c r="DJ60" s="6"/>
      <c r="DK60" s="6"/>
      <c r="DL60" s="6"/>
      <c r="DM60" s="7" t="str">
        <f>_xlfn.XLOOKUP(DM$1&amp;"|"&amp;TEXT($C60,"yyyymmdd"), RRPS_ALL[Key], RRPS_ALL[Yield to Maturity], "")</f>
        <v/>
      </c>
      <c r="DN60" s="6" t="str">
        <f>_xlfn.XLOOKUP(DN$1&amp;"|"&amp;TEXT($C60,"yyyymmdd"), RRPS_ALL[Key], RRPS_ALL[Mid Price], "")</f>
        <v/>
      </c>
      <c r="DO60" s="6" t="str">
        <f>_xlfn.XLOOKUP(DO$1&amp;"|"&amp;TEXT($C60,"yyyymmdd"), RRPS_ALL[Key], RRPS_ALL[Mid Yield], "")</f>
        <v/>
      </c>
      <c r="DP60" s="6" t="str">
        <f>_xlfn.XLOOKUP(DP$1&amp;"|"&amp;TEXT($C60,"yyyymmdd"), RRPS_ALL[Key], RRPS_ALL[Dirty Mid], "")</f>
        <v/>
      </c>
      <c r="DQ60" s="6" t="str">
        <f>_xlfn.XLOOKUP(DQ$1&amp;"|"&amp;TEXT($C60,"yyyymmdd"), RRPS_ALL[Key], RRPS_ALL[Clean Price Mid], "")</f>
        <v/>
      </c>
      <c r="DR60" s="6"/>
      <c r="DS60" s="6"/>
      <c r="DT60" s="6"/>
      <c r="DU60" s="7" t="str">
        <f>_xlfn.XLOOKUP(DU$1&amp;"|"&amp;TEXT($C60,"yyyymmdd"), RRPS_ALL[Key], RRPS_ALL[Yield to Maturity], "")</f>
        <v/>
      </c>
      <c r="DV60" s="6" t="str">
        <f>_xlfn.XLOOKUP(DV$1&amp;"|"&amp;TEXT($C60,"yyyymmdd"), RRPS_ALL[Key], RRPS_ALL[Mid Price], "")</f>
        <v/>
      </c>
      <c r="DW60" s="6" t="str">
        <f>_xlfn.XLOOKUP(DW$1&amp;"|"&amp;TEXT($C60,"yyyymmdd"), RRPS_ALL[Key], RRPS_ALL[Mid Yield], "")</f>
        <v/>
      </c>
      <c r="DX60" s="6" t="str">
        <f>_xlfn.XLOOKUP(DX$1&amp;"|"&amp;TEXT($C60,"yyyymmdd"), RRPS_ALL[Key], RRPS_ALL[Dirty Mid], "")</f>
        <v/>
      </c>
      <c r="DY60" s="6" t="str">
        <f>_xlfn.XLOOKUP(DY$1&amp;"|"&amp;TEXT($C60,"yyyymmdd"), RRPS_ALL[Key], RRPS_ALL[Clean Price Mid], "")</f>
        <v/>
      </c>
      <c r="DZ60" s="6"/>
      <c r="EA60" s="6"/>
      <c r="EB60" s="6"/>
      <c r="EC60" s="7" t="str">
        <f>_xlfn.XLOOKUP(EC$1&amp;"|"&amp;TEXT($C60,"yyyymmdd"), RRPS_ALL[Key], RRPS_ALL[Yield to Maturity], "")</f>
        <v/>
      </c>
      <c r="ED60" s="6" t="str">
        <f>_xlfn.XLOOKUP(ED$1&amp;"|"&amp;TEXT($C60,"yyyymmdd"), RRPS_ALL[Key], RRPS_ALL[Mid Price], "")</f>
        <v/>
      </c>
      <c r="EE60" s="6" t="str">
        <f>_xlfn.XLOOKUP(EE$1&amp;"|"&amp;TEXT($C60,"yyyymmdd"), RRPS_ALL[Key], RRPS_ALL[Mid Yield], "")</f>
        <v/>
      </c>
      <c r="EF60" s="6" t="str">
        <f>_xlfn.XLOOKUP(EF$1&amp;"|"&amp;TEXT($C60,"yyyymmdd"), RRPS_ALL[Key], RRPS_ALL[Dirty Mid], "")</f>
        <v/>
      </c>
      <c r="EG60" s="6" t="str">
        <f>_xlfn.XLOOKUP(EG$1&amp;"|"&amp;TEXT($C60,"yyyymmdd"), RRPS_ALL[Key], RRPS_ALL[Clean Price Mid], "")</f>
        <v/>
      </c>
      <c r="EH60" s="6"/>
      <c r="EI60" s="6"/>
      <c r="EJ60" s="6"/>
      <c r="EK60" s="7" t="str">
        <f>_xlfn.XLOOKUP(EK$1&amp;"|"&amp;TEXT($C60,"yyyymmdd"), RRPS_ALL[Key], RRPS_ALL[Yield to Maturity], "")</f>
        <v/>
      </c>
      <c r="EL60" s="6" t="str">
        <f>_xlfn.XLOOKUP(EL$1&amp;"|"&amp;TEXT($C60,"yyyymmdd"), RRPS_ALL[Key], RRPS_ALL[Mid Price], "")</f>
        <v/>
      </c>
      <c r="EM60" s="6" t="str">
        <f>_xlfn.XLOOKUP(EM$1&amp;"|"&amp;TEXT($C60,"yyyymmdd"), RRPS_ALL[Key], RRPS_ALL[Mid Yield], "")</f>
        <v/>
      </c>
      <c r="EN60" s="6" t="str">
        <f>_xlfn.XLOOKUP(EN$1&amp;"|"&amp;TEXT($C60,"yyyymmdd"), RRPS_ALL[Key], RRPS_ALL[Dirty Mid], "")</f>
        <v/>
      </c>
      <c r="EO60" s="6" t="str">
        <f>_xlfn.XLOOKUP(EO$1&amp;"|"&amp;TEXT($C60,"yyyymmdd"), RRPS_ALL[Key], RRPS_ALL[Clean Price Mid], "")</f>
        <v/>
      </c>
      <c r="EP60" s="6"/>
      <c r="EQ60" s="6"/>
      <c r="ER60" s="6"/>
      <c r="ES60" s="7" t="str">
        <f>_xlfn.XLOOKUP(ES$1&amp;"|"&amp;TEXT($C60,"yyyymmdd"), RRPS_ALL[Key], RRPS_ALL[Yield to Maturity], "")</f>
        <v/>
      </c>
      <c r="ET60" s="6" t="str">
        <f>_xlfn.XLOOKUP(ET$1&amp;"|"&amp;TEXT($C60,"yyyymmdd"), RRPS_ALL[Key], RRPS_ALL[Mid Price], "")</f>
        <v/>
      </c>
      <c r="EU60" s="6" t="str">
        <f>_xlfn.XLOOKUP(EU$1&amp;"|"&amp;TEXT($C60,"yyyymmdd"), RRPS_ALL[Key], RRPS_ALL[Mid Yield], "")</f>
        <v/>
      </c>
      <c r="EV60" s="6" t="str">
        <f>_xlfn.XLOOKUP(EV$1&amp;"|"&amp;TEXT($C60,"yyyymmdd"), RRPS_ALL[Key], RRPS_ALL[Dirty Mid], "")</f>
        <v/>
      </c>
      <c r="EW60" s="6" t="str">
        <f>_xlfn.XLOOKUP(EW$1&amp;"|"&amp;TEXT($C60,"yyyymmdd"), RRPS_ALL[Key], RRPS_ALL[Clean Price Mid], "")</f>
        <v/>
      </c>
      <c r="EX60" s="6"/>
      <c r="EY60" s="6"/>
      <c r="EZ60" s="6"/>
      <c r="FA60" s="7" t="str">
        <f>_xlfn.XLOOKUP(FA$1&amp;"|"&amp;TEXT($C60,"yyyymmdd"), RRPS_ALL[Key], RRPS_ALL[Yield to Maturity], "")</f>
        <v/>
      </c>
      <c r="FB60" s="6" t="str">
        <f>_xlfn.XLOOKUP(FB$1&amp;"|"&amp;TEXT($C60,"yyyymmdd"), RRPS_ALL[Key], RRPS_ALL[Mid Price], "")</f>
        <v/>
      </c>
      <c r="FC60" s="6" t="str">
        <f>_xlfn.XLOOKUP(FC$1&amp;"|"&amp;TEXT($C60,"yyyymmdd"), RRPS_ALL[Key], RRPS_ALL[Mid Yield], "")</f>
        <v/>
      </c>
      <c r="FD60" s="6" t="str">
        <f>_xlfn.XLOOKUP(FD$1&amp;"|"&amp;TEXT($C60,"yyyymmdd"), RRPS_ALL[Key], RRPS_ALL[Dirty Mid], "")</f>
        <v/>
      </c>
      <c r="FE60" s="6" t="str">
        <f>_xlfn.XLOOKUP(FE$1&amp;"|"&amp;TEXT($C60,"yyyymmdd"), RRPS_ALL[Key], RRPS_ALL[Clean Price Mid], "")</f>
        <v/>
      </c>
      <c r="FF60" s="6"/>
      <c r="FG60" s="6"/>
      <c r="FH60" s="6"/>
      <c r="FI60" s="7" t="str">
        <f>_xlfn.XLOOKUP(FI$1&amp;"|"&amp;TEXT($C60,"yyyymmdd"), RRPS_ALL[Key], RRPS_ALL[Yield to Maturity], "")</f>
        <v/>
      </c>
      <c r="FJ60" s="6" t="str">
        <f>_xlfn.XLOOKUP(FJ$1&amp;"|"&amp;TEXT($C60,"yyyymmdd"), RRPS_ALL[Key], RRPS_ALL[Mid Price], "")</f>
        <v/>
      </c>
      <c r="FK60" s="6" t="str">
        <f>_xlfn.XLOOKUP(FK$1&amp;"|"&amp;TEXT($C60,"yyyymmdd"), RRPS_ALL[Key], RRPS_ALL[Mid Yield], "")</f>
        <v/>
      </c>
      <c r="FL60" s="6" t="str">
        <f>_xlfn.XLOOKUP(FL$1&amp;"|"&amp;TEXT($C60,"yyyymmdd"), RRPS_ALL[Key], RRPS_ALL[Dirty Mid], "")</f>
        <v/>
      </c>
      <c r="FM60" s="6" t="str">
        <f>_xlfn.XLOOKUP(FM$1&amp;"|"&amp;TEXT($C60,"yyyymmdd"), RRPS_ALL[Key], RRPS_ALL[Clean Price Mid], "")</f>
        <v/>
      </c>
      <c r="FN60" s="6"/>
      <c r="FO60" s="6"/>
      <c r="FP60" s="6"/>
      <c r="FQ60" s="7" t="str">
        <f>_xlfn.XLOOKUP(FQ$1&amp;"|"&amp;TEXT($C60,"yyyymmdd"), RRPS_ALL[Key], RRPS_ALL[Yield to Maturity], "")</f>
        <v/>
      </c>
      <c r="FR60" s="6" t="str">
        <f>_xlfn.XLOOKUP(FR$1&amp;"|"&amp;TEXT($C60,"yyyymmdd"), RRPS_ALL[Key], RRPS_ALL[Mid Price], "")</f>
        <v/>
      </c>
      <c r="FS60" s="6" t="str">
        <f>_xlfn.XLOOKUP(FS$1&amp;"|"&amp;TEXT($C60,"yyyymmdd"), RRPS_ALL[Key], RRPS_ALL[Mid Yield], "")</f>
        <v/>
      </c>
      <c r="FT60" s="6" t="str">
        <f>_xlfn.XLOOKUP(FT$1&amp;"|"&amp;TEXT($C60,"yyyymmdd"), RRPS_ALL[Key], RRPS_ALL[Dirty Mid], "")</f>
        <v/>
      </c>
      <c r="FU60" s="6" t="str">
        <f>_xlfn.XLOOKUP(FU$1&amp;"|"&amp;TEXT($C60,"yyyymmdd"), RRPS_ALL[Key], RRPS_ALL[Clean Price Mid], "")</f>
        <v/>
      </c>
      <c r="FV60" s="6"/>
      <c r="FW60" s="6"/>
      <c r="FX60" s="6"/>
      <c r="FY60" s="7" t="str">
        <f>_xlfn.XLOOKUP(FY$1&amp;"|"&amp;TEXT($C60,"yyyymmdd"), RRPS_ALL[Key], RRPS_ALL[Yield to Maturity], "")</f>
        <v/>
      </c>
      <c r="FZ60" s="6" t="str">
        <f>_xlfn.XLOOKUP(FZ$1&amp;"|"&amp;TEXT($C60,"yyyymmdd"), RRPS_ALL[Key], RRPS_ALL[Mid Price], "")</f>
        <v/>
      </c>
      <c r="GA60" s="6" t="str">
        <f>_xlfn.XLOOKUP(GA$1&amp;"|"&amp;TEXT($C60,"yyyymmdd"), RRPS_ALL[Key], RRPS_ALL[Mid Yield], "")</f>
        <v/>
      </c>
      <c r="GB60" s="6" t="str">
        <f>_xlfn.XLOOKUP(GB$1&amp;"|"&amp;TEXT($C60,"yyyymmdd"), RRPS_ALL[Key], RRPS_ALL[Dirty Mid], "")</f>
        <v/>
      </c>
      <c r="GC60" s="6" t="str">
        <f>_xlfn.XLOOKUP(GC$1&amp;"|"&amp;TEXT($C60,"yyyymmdd"), RRPS_ALL[Key], RRPS_ALL[Clean Price Mid], "")</f>
        <v/>
      </c>
      <c r="GD60" s="6"/>
      <c r="GE60" s="6"/>
      <c r="GF60" s="6"/>
      <c r="GG60" s="7" t="str">
        <f>_xlfn.XLOOKUP(GG$1&amp;"|"&amp;TEXT($C60,"yyyymmdd"), RRPS_ALL[Key], RRPS_ALL[Yield to Maturity], "")</f>
        <v/>
      </c>
      <c r="GH60" s="6" t="str">
        <f>_xlfn.XLOOKUP(GH$1&amp;"|"&amp;TEXT($C60,"yyyymmdd"), RRPS_ALL[Key], RRPS_ALL[Mid Price], "")</f>
        <v/>
      </c>
      <c r="GI60" s="6" t="str">
        <f>_xlfn.XLOOKUP(GI$1&amp;"|"&amp;TEXT($C60,"yyyymmdd"), RRPS_ALL[Key], RRPS_ALL[Mid Yield], "")</f>
        <v/>
      </c>
      <c r="GJ60" s="6" t="str">
        <f>_xlfn.XLOOKUP(GJ$1&amp;"|"&amp;TEXT($C60,"yyyymmdd"), RRPS_ALL[Key], RRPS_ALL[Dirty Mid], "")</f>
        <v/>
      </c>
      <c r="GK60" s="6" t="str">
        <f>_xlfn.XLOOKUP(GK$1&amp;"|"&amp;TEXT($C60,"yyyymmdd"), RRPS_ALL[Key], RRPS_ALL[Clean Price Mid], "")</f>
        <v/>
      </c>
      <c r="GL60" s="6"/>
      <c r="GM60" s="6"/>
      <c r="GN60" s="6"/>
      <c r="GO60" s="7" t="str">
        <f>_xlfn.XLOOKUP(GO$1&amp;"|"&amp;TEXT($C60,"yyyymmdd"), RRPS_ALL[Key], RRPS_ALL[Yield to Maturity], "")</f>
        <v/>
      </c>
      <c r="GP60" s="6" t="str">
        <f>_xlfn.XLOOKUP(GP$1&amp;"|"&amp;TEXT($C60,"yyyymmdd"), RRPS_ALL[Key], RRPS_ALL[Mid Price], "")</f>
        <v/>
      </c>
      <c r="GQ60" s="6" t="str">
        <f>_xlfn.XLOOKUP(GQ$1&amp;"|"&amp;TEXT($C60,"yyyymmdd"), RRPS_ALL[Key], RRPS_ALL[Mid Yield], "")</f>
        <v/>
      </c>
      <c r="GR60" s="6" t="str">
        <f>_xlfn.XLOOKUP(GR$1&amp;"|"&amp;TEXT($C60,"yyyymmdd"), RRPS_ALL[Key], RRPS_ALL[Dirty Mid], "")</f>
        <v/>
      </c>
      <c r="GS60" s="6" t="str">
        <f>_xlfn.XLOOKUP(GS$1&amp;"|"&amp;TEXT($C60,"yyyymmdd"), RRPS_ALL[Key], RRPS_ALL[Clean Price Mid], "")</f>
        <v/>
      </c>
      <c r="GT60" s="6"/>
      <c r="GU60" s="6"/>
      <c r="GV60" s="6"/>
      <c r="GW60" s="7" t="str">
        <f>_xlfn.XLOOKUP(GW$1&amp;"|"&amp;TEXT($C60,"yyyymmdd"), RRPS_ALL[Key], RRPS_ALL[Yield to Maturity], "")</f>
        <v/>
      </c>
      <c r="GX60" s="6" t="str">
        <f>_xlfn.XLOOKUP(GX$1&amp;"|"&amp;TEXT($C60,"yyyymmdd"), RRPS_ALL[Key], RRPS_ALL[Mid Price], "")</f>
        <v/>
      </c>
      <c r="GY60" s="6" t="str">
        <f>_xlfn.XLOOKUP(GY$1&amp;"|"&amp;TEXT($C60,"yyyymmdd"), RRPS_ALL[Key], RRPS_ALL[Mid Yield], "")</f>
        <v/>
      </c>
      <c r="GZ60" s="6" t="str">
        <f>_xlfn.XLOOKUP(GZ$1&amp;"|"&amp;TEXT($C60,"yyyymmdd"), RRPS_ALL[Key], RRPS_ALL[Dirty Mid], "")</f>
        <v/>
      </c>
      <c r="HA60" s="6" t="str">
        <f>_xlfn.XLOOKUP(HA$1&amp;"|"&amp;TEXT($C60,"yyyymmdd"), RRPS_ALL[Key], RRPS_ALL[Clean Price Mid], "")</f>
        <v/>
      </c>
      <c r="HB60" s="6"/>
      <c r="HC60" s="6"/>
      <c r="HD60" s="6"/>
    </row>
    <row r="61" spans="1:212" x14ac:dyDescent="0.2">
      <c r="A61">
        <v>2004</v>
      </c>
      <c r="B61">
        <v>9</v>
      </c>
      <c r="C61" s="5">
        <f t="shared" si="0"/>
        <v>38260</v>
      </c>
      <c r="D61" s="6">
        <v>1.25</v>
      </c>
      <c r="E61" s="7" t="str">
        <f>_xlfn.XLOOKUP(E$1&amp;"|"&amp;TEXT($C61,"yyyymmdd"), RRPS_ALL[Key], RRPS_ALL[Yield to Maturity], "")</f>
        <v/>
      </c>
      <c r="F61" s="6" t="str">
        <f>_xlfn.XLOOKUP(F$1&amp;"|"&amp;TEXT($C61,"yyyymmdd"), RRPS_ALL[Key], RRPS_ALL[Mid Price], "")</f>
        <v/>
      </c>
      <c r="G61" s="6" t="str">
        <f>_xlfn.XLOOKUP(G$1&amp;"|"&amp;TEXT($C61,"yyyymmdd"), RRPS_ALL[Key], RRPS_ALL[Mid Yield], "")</f>
        <v/>
      </c>
      <c r="H61" s="6" t="str">
        <f>_xlfn.XLOOKUP(H$1&amp;"|"&amp;TEXT($C61,"yyyymmdd"), RRPS_ALL[Key], RRPS_ALL[Dirty Mid], "")</f>
        <v/>
      </c>
      <c r="I61" s="6" t="str">
        <f>_xlfn.XLOOKUP(I$1&amp;"|"&amp;TEXT($C61,"yyyymmdd"), RRPS_ALL[Key], RRPS_ALL[Clean Price Mid], "")</f>
        <v/>
      </c>
      <c r="J61" s="6"/>
      <c r="K61" s="5"/>
      <c r="L61" s="6"/>
      <c r="M61" s="7" t="str">
        <f>_xlfn.XLOOKUP(M$1&amp;"|"&amp;TEXT($C61,"yyyymmdd"), RRPS_ALL[Key], RRPS_ALL[Yield to Maturity], "")</f>
        <v/>
      </c>
      <c r="N61" s="6" t="str">
        <f>_xlfn.XLOOKUP(N$1&amp;"|"&amp;TEXT($C61,"yyyymmdd"), RRPS_ALL[Key], RRPS_ALL[Mid Price], "")</f>
        <v/>
      </c>
      <c r="O61" s="6" t="str">
        <f>_xlfn.XLOOKUP(O$1&amp;"|"&amp;TEXT($C61,"yyyymmdd"), RRPS_ALL[Key], RRPS_ALL[Mid Yield], "")</f>
        <v/>
      </c>
      <c r="P61" s="6" t="str">
        <f>_xlfn.XLOOKUP(P$1&amp;"|"&amp;TEXT($C61,"yyyymmdd"), RRPS_ALL[Key], RRPS_ALL[Dirty Mid], "")</f>
        <v/>
      </c>
      <c r="Q61" s="6" t="str">
        <f>_xlfn.XLOOKUP(Q$1&amp;"|"&amp;TEXT($C61,"yyyymmdd"), RRPS_ALL[Key], RRPS_ALL[Clean Price Mid], "")</f>
        <v/>
      </c>
      <c r="R61" s="6"/>
      <c r="S61" s="5"/>
      <c r="T61" s="6"/>
      <c r="U61" s="7" t="str">
        <f>_xlfn.XLOOKUP(U$1&amp;"|"&amp;TEXT($C61,"yyyymmdd"), RRPS_ALL[Key], RRPS_ALL[Yield to Maturity], "")</f>
        <v/>
      </c>
      <c r="V61" s="6" t="str">
        <f>_xlfn.XLOOKUP(V$1&amp;"|"&amp;TEXT($C61,"yyyymmdd"), RRPS_ALL[Key], RRPS_ALL[Mid Price], "")</f>
        <v/>
      </c>
      <c r="W61" s="6" t="str">
        <f>_xlfn.XLOOKUP(W$1&amp;"|"&amp;TEXT($C61,"yyyymmdd"), RRPS_ALL[Key], RRPS_ALL[Mid Yield], "")</f>
        <v/>
      </c>
      <c r="X61" s="6" t="str">
        <f>_xlfn.XLOOKUP(X$1&amp;"|"&amp;TEXT($C61,"yyyymmdd"), RRPS_ALL[Key], RRPS_ALL[Dirty Mid], "")</f>
        <v/>
      </c>
      <c r="Y61" s="6" t="str">
        <f>_xlfn.XLOOKUP(Y$1&amp;"|"&amp;TEXT($C61,"yyyymmdd"), RRPS_ALL[Key], RRPS_ALL[Clean Price Mid], "")</f>
        <v/>
      </c>
      <c r="Z61" s="6"/>
      <c r="AA61" s="5"/>
      <c r="AB61" s="6"/>
      <c r="AC61" s="7" t="str">
        <f>_xlfn.XLOOKUP(AC$1&amp;"|"&amp;TEXT($C61,"yyyymmdd"), RRPS_ALL[Key], RRPS_ALL[Yield to Maturity], "")</f>
        <v/>
      </c>
      <c r="AD61" s="6" t="str">
        <f>_xlfn.XLOOKUP(AD$1&amp;"|"&amp;TEXT($C61,"yyyymmdd"), RRPS_ALL[Key], RRPS_ALL[Mid Price], "")</f>
        <v/>
      </c>
      <c r="AE61" s="6" t="str">
        <f>_xlfn.XLOOKUP(AE$1&amp;"|"&amp;TEXT($C61,"yyyymmdd"), RRPS_ALL[Key], RRPS_ALL[Mid Yield], "")</f>
        <v/>
      </c>
      <c r="AF61" s="6" t="str">
        <f>_xlfn.XLOOKUP(AF$1&amp;"|"&amp;TEXT($C61,"yyyymmdd"), RRPS_ALL[Key], RRPS_ALL[Dirty Mid], "")</f>
        <v/>
      </c>
      <c r="AG61" s="6" t="str">
        <f>_xlfn.XLOOKUP(AG$1&amp;"|"&amp;TEXT($C61,"yyyymmdd"), RRPS_ALL[Key], RRPS_ALL[Clean Price Mid], "")</f>
        <v/>
      </c>
      <c r="AH61" s="6"/>
      <c r="AI61" s="5"/>
      <c r="AJ61" s="6"/>
      <c r="AK61" s="7" t="str">
        <f>_xlfn.XLOOKUP(AK$1&amp;"|"&amp;TEXT($C61,"yyyymmdd"), RRPS_ALL[Key], RRPS_ALL[Yield to Maturity], "")</f>
        <v/>
      </c>
      <c r="AL61" s="6" t="str">
        <f>_xlfn.XLOOKUP(AL$1&amp;"|"&amp;TEXT($C61,"yyyymmdd"), RRPS_ALL[Key], RRPS_ALL[Mid Price], "")</f>
        <v/>
      </c>
      <c r="AM61" s="6" t="str">
        <f>_xlfn.XLOOKUP(AM$1&amp;"|"&amp;TEXT($C61,"yyyymmdd"), RRPS_ALL[Key], RRPS_ALL[Mid Yield], "")</f>
        <v/>
      </c>
      <c r="AN61" s="6" t="str">
        <f>_xlfn.XLOOKUP(AN$1&amp;"|"&amp;TEXT($C61,"yyyymmdd"), RRPS_ALL[Key], RRPS_ALL[Dirty Mid], "")</f>
        <v/>
      </c>
      <c r="AO61" s="6" t="str">
        <f>_xlfn.XLOOKUP(AO$1&amp;"|"&amp;TEXT($C61,"yyyymmdd"), RRPS_ALL[Key], RRPS_ALL[Clean Price Mid], "")</f>
        <v/>
      </c>
      <c r="AP61" s="6"/>
      <c r="AQ61" s="5"/>
      <c r="AR61" s="6"/>
      <c r="AS61" s="7" t="str">
        <f>_xlfn.XLOOKUP(AS$1&amp;"|"&amp;TEXT($C61,"yyyymmdd"), RRPS_ALL[Key], RRPS_ALL[Yield to Maturity], "")</f>
        <v/>
      </c>
      <c r="AT61" s="6" t="str">
        <f>_xlfn.XLOOKUP(AT$1&amp;"|"&amp;TEXT($C61,"yyyymmdd"), RRPS_ALL[Key], RRPS_ALL[Mid Price], "")</f>
        <v/>
      </c>
      <c r="AU61" s="6" t="str">
        <f>_xlfn.XLOOKUP(AU$1&amp;"|"&amp;TEXT($C61,"yyyymmdd"), RRPS_ALL[Key], RRPS_ALL[Mid Yield], "")</f>
        <v/>
      </c>
      <c r="AV61" s="6" t="str">
        <f>_xlfn.XLOOKUP(AV$1&amp;"|"&amp;TEXT($C61,"yyyymmdd"), RRPS_ALL[Key], RRPS_ALL[Dirty Mid], "")</f>
        <v/>
      </c>
      <c r="AW61" s="6" t="str">
        <f>_xlfn.XLOOKUP(AW$1&amp;"|"&amp;TEXT($C61,"yyyymmdd"), RRPS_ALL[Key], RRPS_ALL[Clean Price Mid], "")</f>
        <v/>
      </c>
      <c r="AX61" s="6"/>
      <c r="AY61" s="5"/>
      <c r="AZ61" s="6"/>
      <c r="BA61" s="7" t="str">
        <f>_xlfn.XLOOKUP(BA$1&amp;"|"&amp;TEXT($C61,"yyyymmdd"), RRPS_ALL[Key], RRPS_ALL[Yield to Maturity], "")</f>
        <v/>
      </c>
      <c r="BB61" s="6" t="str">
        <f>_xlfn.XLOOKUP(BB$1&amp;"|"&amp;TEXT($C61,"yyyymmdd"), RRPS_ALL[Key], RRPS_ALL[Mid Price], "")</f>
        <v/>
      </c>
      <c r="BC61" s="6" t="str">
        <f>_xlfn.XLOOKUP(BC$1&amp;"|"&amp;TEXT($C61,"yyyymmdd"), RRPS_ALL[Key], RRPS_ALL[Mid Yield], "")</f>
        <v/>
      </c>
      <c r="BD61" s="6" t="str">
        <f>_xlfn.XLOOKUP(BD$1&amp;"|"&amp;TEXT($C61,"yyyymmdd"), RRPS_ALL[Key], RRPS_ALL[Dirty Mid], "")</f>
        <v/>
      </c>
      <c r="BE61" s="6" t="str">
        <f>_xlfn.XLOOKUP(BE$1&amp;"|"&amp;TEXT($C61,"yyyymmdd"), RRPS_ALL[Key], RRPS_ALL[Clean Price Mid], "")</f>
        <v/>
      </c>
      <c r="BF61" s="6"/>
      <c r="BG61" s="5"/>
      <c r="BH61" s="6"/>
      <c r="BI61" s="7" t="str">
        <f>_xlfn.XLOOKUP(BI$1&amp;"|"&amp;TEXT($C61,"yyyymmdd"), RRPS_ALL[Key], RRPS_ALL[Yield to Maturity], "")</f>
        <v/>
      </c>
      <c r="BJ61" s="6" t="str">
        <f>_xlfn.XLOOKUP(BJ$1&amp;"|"&amp;TEXT($C61,"yyyymmdd"), RRPS_ALL[Key], RRPS_ALL[Mid Price], "")</f>
        <v/>
      </c>
      <c r="BK61" s="6" t="str">
        <f>_xlfn.XLOOKUP(BK$1&amp;"|"&amp;TEXT($C61,"yyyymmdd"), RRPS_ALL[Key], RRPS_ALL[Mid Yield], "")</f>
        <v/>
      </c>
      <c r="BL61" s="6" t="str">
        <f>_xlfn.XLOOKUP(BL$1&amp;"|"&amp;TEXT($C61,"yyyymmdd"), RRPS_ALL[Key], RRPS_ALL[Dirty Mid], "")</f>
        <v/>
      </c>
      <c r="BM61" s="6" t="str">
        <f>_xlfn.XLOOKUP(BM$1&amp;"|"&amp;TEXT($C61,"yyyymmdd"), RRPS_ALL[Key], RRPS_ALL[Clean Price Mid], "")</f>
        <v/>
      </c>
      <c r="BN61" s="6"/>
      <c r="BO61" s="5"/>
      <c r="BP61" s="6"/>
      <c r="BQ61" s="7" t="str">
        <f>_xlfn.XLOOKUP(BQ$1&amp;"|"&amp;TEXT($C61,"yyyymmdd"), RRPS_ALL[Key], RRPS_ALL[Yield to Maturity], "")</f>
        <v/>
      </c>
      <c r="BR61" s="6" t="str">
        <f>_xlfn.XLOOKUP(BR$1&amp;"|"&amp;TEXT($C61,"yyyymmdd"), RRPS_ALL[Key], RRPS_ALL[Mid Price], "")</f>
        <v/>
      </c>
      <c r="BS61" s="6" t="str">
        <f>_xlfn.XLOOKUP(BS$1&amp;"|"&amp;TEXT($C61,"yyyymmdd"), RRPS_ALL[Key], RRPS_ALL[Mid Yield], "")</f>
        <v/>
      </c>
      <c r="BT61" s="6" t="str">
        <f>_xlfn.XLOOKUP(BT$1&amp;"|"&amp;TEXT($C61,"yyyymmdd"), RRPS_ALL[Key], RRPS_ALL[Dirty Mid], "")</f>
        <v/>
      </c>
      <c r="BU61" s="6" t="str">
        <f>_xlfn.XLOOKUP(BU$1&amp;"|"&amp;TEXT($C61,"yyyymmdd"), RRPS_ALL[Key], RRPS_ALL[Clean Price Mid], "")</f>
        <v/>
      </c>
      <c r="BV61" s="6"/>
      <c r="BW61" s="5"/>
      <c r="BX61" s="6"/>
      <c r="BY61" s="7" t="str">
        <f>_xlfn.XLOOKUP(BY$1&amp;"|"&amp;TEXT($C61,"yyyymmdd"), RRPS_ALL[Key], RRPS_ALL[Yield to Maturity], "")</f>
        <v/>
      </c>
      <c r="BZ61" s="6" t="str">
        <f>_xlfn.XLOOKUP(BZ$1&amp;"|"&amp;TEXT($C61,"yyyymmdd"), RRPS_ALL[Key], RRPS_ALL[Mid Price], "")</f>
        <v/>
      </c>
      <c r="CA61" s="6" t="str">
        <f>_xlfn.XLOOKUP(CA$1&amp;"|"&amp;TEXT($C61,"yyyymmdd"), RRPS_ALL[Key], RRPS_ALL[Mid Yield], "")</f>
        <v/>
      </c>
      <c r="CB61" s="6" t="str">
        <f>_xlfn.XLOOKUP(CB$1&amp;"|"&amp;TEXT($C61,"yyyymmdd"), RRPS_ALL[Key], RRPS_ALL[Dirty Mid], "")</f>
        <v/>
      </c>
      <c r="CC61" s="6" t="str">
        <f>_xlfn.XLOOKUP(CC$1&amp;"|"&amp;TEXT($C61,"yyyymmdd"), RRPS_ALL[Key], RRPS_ALL[Clean Price Mid], "")</f>
        <v/>
      </c>
      <c r="CD61" s="6"/>
      <c r="CE61" s="5"/>
      <c r="CF61" s="6"/>
      <c r="CG61" s="7" t="str">
        <f>_xlfn.XLOOKUP(CG$1&amp;"|"&amp;TEXT($C61,"yyyymmdd"), RRPS_ALL[Key], RRPS_ALL[Yield to Maturity], "")</f>
        <v/>
      </c>
      <c r="CH61" s="6" t="str">
        <f>_xlfn.XLOOKUP(CH$1&amp;"|"&amp;TEXT($C61,"yyyymmdd"), RRPS_ALL[Key], RRPS_ALL[Mid Price], "")</f>
        <v/>
      </c>
      <c r="CI61" s="6" t="str">
        <f>_xlfn.XLOOKUP(CI$1&amp;"|"&amp;TEXT($C61,"yyyymmdd"), RRPS_ALL[Key], RRPS_ALL[Mid Yield], "")</f>
        <v/>
      </c>
      <c r="CJ61" s="6" t="str">
        <f>_xlfn.XLOOKUP(CJ$1&amp;"|"&amp;TEXT($C61,"yyyymmdd"), RRPS_ALL[Key], RRPS_ALL[Dirty Mid], "")</f>
        <v/>
      </c>
      <c r="CK61" s="6" t="str">
        <f>_xlfn.XLOOKUP(CK$1&amp;"|"&amp;TEXT($C61,"yyyymmdd"), RRPS_ALL[Key], RRPS_ALL[Clean Price Mid], "")</f>
        <v/>
      </c>
      <c r="CL61" s="6"/>
      <c r="CM61" s="6"/>
      <c r="CN61" s="6"/>
      <c r="CO61" s="7" t="str">
        <f>_xlfn.XLOOKUP(CO$1&amp;"|"&amp;TEXT($C61,"yyyymmdd"), RRPS_ALL[Key], RRPS_ALL[Yield to Maturity], "")</f>
        <v/>
      </c>
      <c r="CP61" s="6" t="str">
        <f>_xlfn.XLOOKUP(CP$1&amp;"|"&amp;TEXT($C61,"yyyymmdd"), RRPS_ALL[Key], RRPS_ALL[Mid Price], "")</f>
        <v/>
      </c>
      <c r="CQ61" s="6" t="str">
        <f>_xlfn.XLOOKUP(CQ$1&amp;"|"&amp;TEXT($C61,"yyyymmdd"), RRPS_ALL[Key], RRPS_ALL[Mid Yield], "")</f>
        <v/>
      </c>
      <c r="CR61" s="6" t="str">
        <f>_xlfn.XLOOKUP(CR$1&amp;"|"&amp;TEXT($C61,"yyyymmdd"), RRPS_ALL[Key], RRPS_ALL[Dirty Mid], "")</f>
        <v/>
      </c>
      <c r="CS61" s="6" t="str">
        <f>_xlfn.XLOOKUP(CS$1&amp;"|"&amp;TEXT($C61,"yyyymmdd"), RRPS_ALL[Key], RRPS_ALL[Clean Price Mid], "")</f>
        <v/>
      </c>
      <c r="CT61" s="6"/>
      <c r="CU61" s="6"/>
      <c r="CV61" s="6"/>
      <c r="CW61" s="7" t="str">
        <f>_xlfn.XLOOKUP(CW$1&amp;"|"&amp;TEXT($C61,"yyyymmdd"), RRPS_ALL[Key], RRPS_ALL[Yield to Maturity], "")</f>
        <v/>
      </c>
      <c r="CX61" s="6" t="str">
        <f>_xlfn.XLOOKUP(CX$1&amp;"|"&amp;TEXT($C61,"yyyymmdd"), RRPS_ALL[Key], RRPS_ALL[Mid Price], "")</f>
        <v/>
      </c>
      <c r="CY61" s="6" t="str">
        <f>_xlfn.XLOOKUP(CY$1&amp;"|"&amp;TEXT($C61,"yyyymmdd"), RRPS_ALL[Key], RRPS_ALL[Mid Yield], "")</f>
        <v/>
      </c>
      <c r="CZ61" s="6" t="str">
        <f>_xlfn.XLOOKUP(CZ$1&amp;"|"&amp;TEXT($C61,"yyyymmdd"), RRPS_ALL[Key], RRPS_ALL[Dirty Mid], "")</f>
        <v/>
      </c>
      <c r="DA61" s="6" t="str">
        <f>_xlfn.XLOOKUP(DA$1&amp;"|"&amp;TEXT($C61,"yyyymmdd"), RRPS_ALL[Key], RRPS_ALL[Clean Price Mid], "")</f>
        <v/>
      </c>
      <c r="DB61" s="6"/>
      <c r="DC61" s="6"/>
      <c r="DD61" s="6"/>
      <c r="DE61" s="7" t="str">
        <f>_xlfn.XLOOKUP(DE$1&amp;"|"&amp;TEXT($C61,"yyyymmdd"), RRPS_ALL[Key], RRPS_ALL[Yield to Maturity], "")</f>
        <v/>
      </c>
      <c r="DF61" s="6" t="str">
        <f>_xlfn.XLOOKUP(DF$1&amp;"|"&amp;TEXT($C61,"yyyymmdd"), RRPS_ALL[Key], RRPS_ALL[Mid Price], "")</f>
        <v/>
      </c>
      <c r="DG61" s="6" t="str">
        <f>_xlfn.XLOOKUP(DG$1&amp;"|"&amp;TEXT($C61,"yyyymmdd"), RRPS_ALL[Key], RRPS_ALL[Mid Yield], "")</f>
        <v/>
      </c>
      <c r="DH61" s="6" t="str">
        <f>_xlfn.XLOOKUP(DH$1&amp;"|"&amp;TEXT($C61,"yyyymmdd"), RRPS_ALL[Key], RRPS_ALL[Dirty Mid], "")</f>
        <v/>
      </c>
      <c r="DI61" s="6" t="str">
        <f>_xlfn.XLOOKUP(DI$1&amp;"|"&amp;TEXT($C61,"yyyymmdd"), RRPS_ALL[Key], RRPS_ALL[Clean Price Mid], "")</f>
        <v/>
      </c>
      <c r="DJ61" s="6"/>
      <c r="DK61" s="6"/>
      <c r="DL61" s="6"/>
      <c r="DM61" s="7" t="str">
        <f>_xlfn.XLOOKUP(DM$1&amp;"|"&amp;TEXT($C61,"yyyymmdd"), RRPS_ALL[Key], RRPS_ALL[Yield to Maturity], "")</f>
        <v/>
      </c>
      <c r="DN61" s="6" t="str">
        <f>_xlfn.XLOOKUP(DN$1&amp;"|"&amp;TEXT($C61,"yyyymmdd"), RRPS_ALL[Key], RRPS_ALL[Mid Price], "")</f>
        <v/>
      </c>
      <c r="DO61" s="6" t="str">
        <f>_xlfn.XLOOKUP(DO$1&amp;"|"&amp;TEXT($C61,"yyyymmdd"), RRPS_ALL[Key], RRPS_ALL[Mid Yield], "")</f>
        <v/>
      </c>
      <c r="DP61" s="6" t="str">
        <f>_xlfn.XLOOKUP(DP$1&amp;"|"&amp;TEXT($C61,"yyyymmdd"), RRPS_ALL[Key], RRPS_ALL[Dirty Mid], "")</f>
        <v/>
      </c>
      <c r="DQ61" s="6" t="str">
        <f>_xlfn.XLOOKUP(DQ$1&amp;"|"&amp;TEXT($C61,"yyyymmdd"), RRPS_ALL[Key], RRPS_ALL[Clean Price Mid], "")</f>
        <v/>
      </c>
      <c r="DR61" s="6"/>
      <c r="DS61" s="6"/>
      <c r="DT61" s="6"/>
      <c r="DU61" s="7" t="str">
        <f>_xlfn.XLOOKUP(DU$1&amp;"|"&amp;TEXT($C61,"yyyymmdd"), RRPS_ALL[Key], RRPS_ALL[Yield to Maturity], "")</f>
        <v/>
      </c>
      <c r="DV61" s="6" t="str">
        <f>_xlfn.XLOOKUP(DV$1&amp;"|"&amp;TEXT($C61,"yyyymmdd"), RRPS_ALL[Key], RRPS_ALL[Mid Price], "")</f>
        <v/>
      </c>
      <c r="DW61" s="6" t="str">
        <f>_xlfn.XLOOKUP(DW$1&amp;"|"&amp;TEXT($C61,"yyyymmdd"), RRPS_ALL[Key], RRPS_ALL[Mid Yield], "")</f>
        <v/>
      </c>
      <c r="DX61" s="6" t="str">
        <f>_xlfn.XLOOKUP(DX$1&amp;"|"&amp;TEXT($C61,"yyyymmdd"), RRPS_ALL[Key], RRPS_ALL[Dirty Mid], "")</f>
        <v/>
      </c>
      <c r="DY61" s="6" t="str">
        <f>_xlfn.XLOOKUP(DY$1&amp;"|"&amp;TEXT($C61,"yyyymmdd"), RRPS_ALL[Key], RRPS_ALL[Clean Price Mid], "")</f>
        <v/>
      </c>
      <c r="DZ61" s="6"/>
      <c r="EA61" s="6"/>
      <c r="EB61" s="6"/>
      <c r="EC61" s="7" t="str">
        <f>_xlfn.XLOOKUP(EC$1&amp;"|"&amp;TEXT($C61,"yyyymmdd"), RRPS_ALL[Key], RRPS_ALL[Yield to Maturity], "")</f>
        <v/>
      </c>
      <c r="ED61" s="6" t="str">
        <f>_xlfn.XLOOKUP(ED$1&amp;"|"&amp;TEXT($C61,"yyyymmdd"), RRPS_ALL[Key], RRPS_ALL[Mid Price], "")</f>
        <v/>
      </c>
      <c r="EE61" s="6" t="str">
        <f>_xlfn.XLOOKUP(EE$1&amp;"|"&amp;TEXT($C61,"yyyymmdd"), RRPS_ALL[Key], RRPS_ALL[Mid Yield], "")</f>
        <v/>
      </c>
      <c r="EF61" s="6" t="str">
        <f>_xlfn.XLOOKUP(EF$1&amp;"|"&amp;TEXT($C61,"yyyymmdd"), RRPS_ALL[Key], RRPS_ALL[Dirty Mid], "")</f>
        <v/>
      </c>
      <c r="EG61" s="6" t="str">
        <f>_xlfn.XLOOKUP(EG$1&amp;"|"&amp;TEXT($C61,"yyyymmdd"), RRPS_ALL[Key], RRPS_ALL[Clean Price Mid], "")</f>
        <v/>
      </c>
      <c r="EH61" s="6"/>
      <c r="EI61" s="6"/>
      <c r="EJ61" s="6"/>
      <c r="EK61" s="7" t="str">
        <f>_xlfn.XLOOKUP(EK$1&amp;"|"&amp;TEXT($C61,"yyyymmdd"), RRPS_ALL[Key], RRPS_ALL[Yield to Maturity], "")</f>
        <v/>
      </c>
      <c r="EL61" s="6" t="str">
        <f>_xlfn.XLOOKUP(EL$1&amp;"|"&amp;TEXT($C61,"yyyymmdd"), RRPS_ALL[Key], RRPS_ALL[Mid Price], "")</f>
        <v/>
      </c>
      <c r="EM61" s="6" t="str">
        <f>_xlfn.XLOOKUP(EM$1&amp;"|"&amp;TEXT($C61,"yyyymmdd"), RRPS_ALL[Key], RRPS_ALL[Mid Yield], "")</f>
        <v/>
      </c>
      <c r="EN61" s="6" t="str">
        <f>_xlfn.XLOOKUP(EN$1&amp;"|"&amp;TEXT($C61,"yyyymmdd"), RRPS_ALL[Key], RRPS_ALL[Dirty Mid], "")</f>
        <v/>
      </c>
      <c r="EO61" s="6" t="str">
        <f>_xlfn.XLOOKUP(EO$1&amp;"|"&amp;TEXT($C61,"yyyymmdd"), RRPS_ALL[Key], RRPS_ALL[Clean Price Mid], "")</f>
        <v/>
      </c>
      <c r="EP61" s="6"/>
      <c r="EQ61" s="6"/>
      <c r="ER61" s="6"/>
      <c r="ES61" s="7" t="str">
        <f>_xlfn.XLOOKUP(ES$1&amp;"|"&amp;TEXT($C61,"yyyymmdd"), RRPS_ALL[Key], RRPS_ALL[Yield to Maturity], "")</f>
        <v/>
      </c>
      <c r="ET61" s="6" t="str">
        <f>_xlfn.XLOOKUP(ET$1&amp;"|"&amp;TEXT($C61,"yyyymmdd"), RRPS_ALL[Key], RRPS_ALL[Mid Price], "")</f>
        <v/>
      </c>
      <c r="EU61" s="6" t="str">
        <f>_xlfn.XLOOKUP(EU$1&amp;"|"&amp;TEXT($C61,"yyyymmdd"), RRPS_ALL[Key], RRPS_ALL[Mid Yield], "")</f>
        <v/>
      </c>
      <c r="EV61" s="6" t="str">
        <f>_xlfn.XLOOKUP(EV$1&amp;"|"&amp;TEXT($C61,"yyyymmdd"), RRPS_ALL[Key], RRPS_ALL[Dirty Mid], "")</f>
        <v/>
      </c>
      <c r="EW61" s="6" t="str">
        <f>_xlfn.XLOOKUP(EW$1&amp;"|"&amp;TEXT($C61,"yyyymmdd"), RRPS_ALL[Key], RRPS_ALL[Clean Price Mid], "")</f>
        <v/>
      </c>
      <c r="EX61" s="6"/>
      <c r="EY61" s="6"/>
      <c r="EZ61" s="6"/>
      <c r="FA61" s="7" t="str">
        <f>_xlfn.XLOOKUP(FA$1&amp;"|"&amp;TEXT($C61,"yyyymmdd"), RRPS_ALL[Key], RRPS_ALL[Yield to Maturity], "")</f>
        <v/>
      </c>
      <c r="FB61" s="6" t="str">
        <f>_xlfn.XLOOKUP(FB$1&amp;"|"&amp;TEXT($C61,"yyyymmdd"), RRPS_ALL[Key], RRPS_ALL[Mid Price], "")</f>
        <v/>
      </c>
      <c r="FC61" s="6" t="str">
        <f>_xlfn.XLOOKUP(FC$1&amp;"|"&amp;TEXT($C61,"yyyymmdd"), RRPS_ALL[Key], RRPS_ALL[Mid Yield], "")</f>
        <v/>
      </c>
      <c r="FD61" s="6" t="str">
        <f>_xlfn.XLOOKUP(FD$1&amp;"|"&amp;TEXT($C61,"yyyymmdd"), RRPS_ALL[Key], RRPS_ALL[Dirty Mid], "")</f>
        <v/>
      </c>
      <c r="FE61" s="6" t="str">
        <f>_xlfn.XLOOKUP(FE$1&amp;"|"&amp;TEXT($C61,"yyyymmdd"), RRPS_ALL[Key], RRPS_ALL[Clean Price Mid], "")</f>
        <v/>
      </c>
      <c r="FF61" s="6"/>
      <c r="FG61" s="6"/>
      <c r="FH61" s="6"/>
      <c r="FI61" s="7" t="str">
        <f>_xlfn.XLOOKUP(FI$1&amp;"|"&amp;TEXT($C61,"yyyymmdd"), RRPS_ALL[Key], RRPS_ALL[Yield to Maturity], "")</f>
        <v/>
      </c>
      <c r="FJ61" s="6" t="str">
        <f>_xlfn.XLOOKUP(FJ$1&amp;"|"&amp;TEXT($C61,"yyyymmdd"), RRPS_ALL[Key], RRPS_ALL[Mid Price], "")</f>
        <v/>
      </c>
      <c r="FK61" s="6" t="str">
        <f>_xlfn.XLOOKUP(FK$1&amp;"|"&amp;TEXT($C61,"yyyymmdd"), RRPS_ALL[Key], RRPS_ALL[Mid Yield], "")</f>
        <v/>
      </c>
      <c r="FL61" s="6" t="str">
        <f>_xlfn.XLOOKUP(FL$1&amp;"|"&amp;TEXT($C61,"yyyymmdd"), RRPS_ALL[Key], RRPS_ALL[Dirty Mid], "")</f>
        <v/>
      </c>
      <c r="FM61" s="6" t="str">
        <f>_xlfn.XLOOKUP(FM$1&amp;"|"&amp;TEXT($C61,"yyyymmdd"), RRPS_ALL[Key], RRPS_ALL[Clean Price Mid], "")</f>
        <v/>
      </c>
      <c r="FN61" s="6"/>
      <c r="FO61" s="6"/>
      <c r="FP61" s="6"/>
      <c r="FQ61" s="7" t="str">
        <f>_xlfn.XLOOKUP(FQ$1&amp;"|"&amp;TEXT($C61,"yyyymmdd"), RRPS_ALL[Key], RRPS_ALL[Yield to Maturity], "")</f>
        <v/>
      </c>
      <c r="FR61" s="6" t="str">
        <f>_xlfn.XLOOKUP(FR$1&amp;"|"&amp;TEXT($C61,"yyyymmdd"), RRPS_ALL[Key], RRPS_ALL[Mid Price], "")</f>
        <v/>
      </c>
      <c r="FS61" s="6" t="str">
        <f>_xlfn.XLOOKUP(FS$1&amp;"|"&amp;TEXT($C61,"yyyymmdd"), RRPS_ALL[Key], RRPS_ALL[Mid Yield], "")</f>
        <v/>
      </c>
      <c r="FT61" s="6" t="str">
        <f>_xlfn.XLOOKUP(FT$1&amp;"|"&amp;TEXT($C61,"yyyymmdd"), RRPS_ALL[Key], RRPS_ALL[Dirty Mid], "")</f>
        <v/>
      </c>
      <c r="FU61" s="6" t="str">
        <f>_xlfn.XLOOKUP(FU$1&amp;"|"&amp;TEXT($C61,"yyyymmdd"), RRPS_ALL[Key], RRPS_ALL[Clean Price Mid], "")</f>
        <v/>
      </c>
      <c r="FV61" s="6"/>
      <c r="FW61" s="6"/>
      <c r="FX61" s="6"/>
      <c r="FY61" s="7" t="str">
        <f>_xlfn.XLOOKUP(FY$1&amp;"|"&amp;TEXT($C61,"yyyymmdd"), RRPS_ALL[Key], RRPS_ALL[Yield to Maturity], "")</f>
        <v/>
      </c>
      <c r="FZ61" s="6" t="str">
        <f>_xlfn.XLOOKUP(FZ$1&amp;"|"&amp;TEXT($C61,"yyyymmdd"), RRPS_ALL[Key], RRPS_ALL[Mid Price], "")</f>
        <v/>
      </c>
      <c r="GA61" s="6" t="str">
        <f>_xlfn.XLOOKUP(GA$1&amp;"|"&amp;TEXT($C61,"yyyymmdd"), RRPS_ALL[Key], RRPS_ALL[Mid Yield], "")</f>
        <v/>
      </c>
      <c r="GB61" s="6" t="str">
        <f>_xlfn.XLOOKUP(GB$1&amp;"|"&amp;TEXT($C61,"yyyymmdd"), RRPS_ALL[Key], RRPS_ALL[Dirty Mid], "")</f>
        <v/>
      </c>
      <c r="GC61" s="6" t="str">
        <f>_xlfn.XLOOKUP(GC$1&amp;"|"&amp;TEXT($C61,"yyyymmdd"), RRPS_ALL[Key], RRPS_ALL[Clean Price Mid], "")</f>
        <v/>
      </c>
      <c r="GD61" s="6"/>
      <c r="GE61" s="6"/>
      <c r="GF61" s="6"/>
      <c r="GG61" s="7" t="str">
        <f>_xlfn.XLOOKUP(GG$1&amp;"|"&amp;TEXT($C61,"yyyymmdd"), RRPS_ALL[Key], RRPS_ALL[Yield to Maturity], "")</f>
        <v/>
      </c>
      <c r="GH61" s="6" t="str">
        <f>_xlfn.XLOOKUP(GH$1&amp;"|"&amp;TEXT($C61,"yyyymmdd"), RRPS_ALL[Key], RRPS_ALL[Mid Price], "")</f>
        <v/>
      </c>
      <c r="GI61" s="6" t="str">
        <f>_xlfn.XLOOKUP(GI$1&amp;"|"&amp;TEXT($C61,"yyyymmdd"), RRPS_ALL[Key], RRPS_ALL[Mid Yield], "")</f>
        <v/>
      </c>
      <c r="GJ61" s="6" t="str">
        <f>_xlfn.XLOOKUP(GJ$1&amp;"|"&amp;TEXT($C61,"yyyymmdd"), RRPS_ALL[Key], RRPS_ALL[Dirty Mid], "")</f>
        <v/>
      </c>
      <c r="GK61" s="6" t="str">
        <f>_xlfn.XLOOKUP(GK$1&amp;"|"&amp;TEXT($C61,"yyyymmdd"), RRPS_ALL[Key], RRPS_ALL[Clean Price Mid], "")</f>
        <v/>
      </c>
      <c r="GL61" s="6"/>
      <c r="GM61" s="6"/>
      <c r="GN61" s="6"/>
      <c r="GO61" s="7" t="str">
        <f>_xlfn.XLOOKUP(GO$1&amp;"|"&amp;TEXT($C61,"yyyymmdd"), RRPS_ALL[Key], RRPS_ALL[Yield to Maturity], "")</f>
        <v/>
      </c>
      <c r="GP61" s="6" t="str">
        <f>_xlfn.XLOOKUP(GP$1&amp;"|"&amp;TEXT($C61,"yyyymmdd"), RRPS_ALL[Key], RRPS_ALL[Mid Price], "")</f>
        <v/>
      </c>
      <c r="GQ61" s="6" t="str">
        <f>_xlfn.XLOOKUP(GQ$1&amp;"|"&amp;TEXT($C61,"yyyymmdd"), RRPS_ALL[Key], RRPS_ALL[Mid Yield], "")</f>
        <v/>
      </c>
      <c r="GR61" s="6" t="str">
        <f>_xlfn.XLOOKUP(GR$1&amp;"|"&amp;TEXT($C61,"yyyymmdd"), RRPS_ALL[Key], RRPS_ALL[Dirty Mid], "")</f>
        <v/>
      </c>
      <c r="GS61" s="6" t="str">
        <f>_xlfn.XLOOKUP(GS$1&amp;"|"&amp;TEXT($C61,"yyyymmdd"), RRPS_ALL[Key], RRPS_ALL[Clean Price Mid], "")</f>
        <v/>
      </c>
      <c r="GT61" s="6"/>
      <c r="GU61" s="6"/>
      <c r="GV61" s="6"/>
      <c r="GW61" s="7" t="str">
        <f>_xlfn.XLOOKUP(GW$1&amp;"|"&amp;TEXT($C61,"yyyymmdd"), RRPS_ALL[Key], RRPS_ALL[Yield to Maturity], "")</f>
        <v/>
      </c>
      <c r="GX61" s="6" t="str">
        <f>_xlfn.XLOOKUP(GX$1&amp;"|"&amp;TEXT($C61,"yyyymmdd"), RRPS_ALL[Key], RRPS_ALL[Mid Price], "")</f>
        <v/>
      </c>
      <c r="GY61" s="6" t="str">
        <f>_xlfn.XLOOKUP(GY$1&amp;"|"&amp;TEXT($C61,"yyyymmdd"), RRPS_ALL[Key], RRPS_ALL[Mid Yield], "")</f>
        <v/>
      </c>
      <c r="GZ61" s="6" t="str">
        <f>_xlfn.XLOOKUP(GZ$1&amp;"|"&amp;TEXT($C61,"yyyymmdd"), RRPS_ALL[Key], RRPS_ALL[Dirty Mid], "")</f>
        <v/>
      </c>
      <c r="HA61" s="6" t="str">
        <f>_xlfn.XLOOKUP(HA$1&amp;"|"&amp;TEXT($C61,"yyyymmdd"), RRPS_ALL[Key], RRPS_ALL[Clean Price Mid], "")</f>
        <v/>
      </c>
      <c r="HB61" s="6"/>
      <c r="HC61" s="6"/>
      <c r="HD61" s="6"/>
    </row>
    <row r="62" spans="1:212" x14ac:dyDescent="0.2">
      <c r="A62">
        <v>2004</v>
      </c>
      <c r="B62">
        <v>10</v>
      </c>
      <c r="C62" s="5">
        <f t="shared" si="0"/>
        <v>38291</v>
      </c>
      <c r="D62" s="6">
        <v>1.25</v>
      </c>
      <c r="E62" s="7" t="str">
        <f>_xlfn.XLOOKUP(E$1&amp;"|"&amp;TEXT($C62,"yyyymmdd"), RRPS_ALL[Key], RRPS_ALL[Yield to Maturity], "")</f>
        <v/>
      </c>
      <c r="F62" s="6" t="str">
        <f>_xlfn.XLOOKUP(F$1&amp;"|"&amp;TEXT($C62,"yyyymmdd"), RRPS_ALL[Key], RRPS_ALL[Mid Price], "")</f>
        <v/>
      </c>
      <c r="G62" s="6" t="str">
        <f>_xlfn.XLOOKUP(G$1&amp;"|"&amp;TEXT($C62,"yyyymmdd"), RRPS_ALL[Key], RRPS_ALL[Mid Yield], "")</f>
        <v/>
      </c>
      <c r="H62" s="6" t="str">
        <f>_xlfn.XLOOKUP(H$1&amp;"|"&amp;TEXT($C62,"yyyymmdd"), RRPS_ALL[Key], RRPS_ALL[Dirty Mid], "")</f>
        <v/>
      </c>
      <c r="I62" s="6" t="str">
        <f>_xlfn.XLOOKUP(I$1&amp;"|"&amp;TEXT($C62,"yyyymmdd"), RRPS_ALL[Key], RRPS_ALL[Clean Price Mid], "")</f>
        <v/>
      </c>
      <c r="J62" s="6"/>
      <c r="K62" s="5"/>
      <c r="L62" s="6"/>
      <c r="M62" s="7" t="str">
        <f>_xlfn.XLOOKUP(M$1&amp;"|"&amp;TEXT($C62,"yyyymmdd"), RRPS_ALL[Key], RRPS_ALL[Yield to Maturity], "")</f>
        <v/>
      </c>
      <c r="N62" s="6" t="str">
        <f>_xlfn.XLOOKUP(N$1&amp;"|"&amp;TEXT($C62,"yyyymmdd"), RRPS_ALL[Key], RRPS_ALL[Mid Price], "")</f>
        <v/>
      </c>
      <c r="O62" s="6" t="str">
        <f>_xlfn.XLOOKUP(O$1&amp;"|"&amp;TEXT($C62,"yyyymmdd"), RRPS_ALL[Key], RRPS_ALL[Mid Yield], "")</f>
        <v/>
      </c>
      <c r="P62" s="6" t="str">
        <f>_xlfn.XLOOKUP(P$1&amp;"|"&amp;TEXT($C62,"yyyymmdd"), RRPS_ALL[Key], RRPS_ALL[Dirty Mid], "")</f>
        <v/>
      </c>
      <c r="Q62" s="6" t="str">
        <f>_xlfn.XLOOKUP(Q$1&amp;"|"&amp;TEXT($C62,"yyyymmdd"), RRPS_ALL[Key], RRPS_ALL[Clean Price Mid], "")</f>
        <v/>
      </c>
      <c r="R62" s="6"/>
      <c r="S62" s="5"/>
      <c r="T62" s="6"/>
      <c r="U62" s="7" t="str">
        <f>_xlfn.XLOOKUP(U$1&amp;"|"&amp;TEXT($C62,"yyyymmdd"), RRPS_ALL[Key], RRPS_ALL[Yield to Maturity], "")</f>
        <v/>
      </c>
      <c r="V62" s="6" t="str">
        <f>_xlfn.XLOOKUP(V$1&amp;"|"&amp;TEXT($C62,"yyyymmdd"), RRPS_ALL[Key], RRPS_ALL[Mid Price], "")</f>
        <v/>
      </c>
      <c r="W62" s="6" t="str">
        <f>_xlfn.XLOOKUP(W$1&amp;"|"&amp;TEXT($C62,"yyyymmdd"), RRPS_ALL[Key], RRPS_ALL[Mid Yield], "")</f>
        <v/>
      </c>
      <c r="X62" s="6" t="str">
        <f>_xlfn.XLOOKUP(X$1&amp;"|"&amp;TEXT($C62,"yyyymmdd"), RRPS_ALL[Key], RRPS_ALL[Dirty Mid], "")</f>
        <v/>
      </c>
      <c r="Y62" s="6" t="str">
        <f>_xlfn.XLOOKUP(Y$1&amp;"|"&amp;TEXT($C62,"yyyymmdd"), RRPS_ALL[Key], RRPS_ALL[Clean Price Mid], "")</f>
        <v/>
      </c>
      <c r="Z62" s="6"/>
      <c r="AA62" s="5"/>
      <c r="AB62" s="6"/>
      <c r="AC62" s="7" t="str">
        <f>_xlfn.XLOOKUP(AC$1&amp;"|"&amp;TEXT($C62,"yyyymmdd"), RRPS_ALL[Key], RRPS_ALL[Yield to Maturity], "")</f>
        <v/>
      </c>
      <c r="AD62" s="6" t="str">
        <f>_xlfn.XLOOKUP(AD$1&amp;"|"&amp;TEXT($C62,"yyyymmdd"), RRPS_ALL[Key], RRPS_ALL[Mid Price], "")</f>
        <v/>
      </c>
      <c r="AE62" s="6" t="str">
        <f>_xlfn.XLOOKUP(AE$1&amp;"|"&amp;TEXT($C62,"yyyymmdd"), RRPS_ALL[Key], RRPS_ALL[Mid Yield], "")</f>
        <v/>
      </c>
      <c r="AF62" s="6" t="str">
        <f>_xlfn.XLOOKUP(AF$1&amp;"|"&amp;TEXT($C62,"yyyymmdd"), RRPS_ALL[Key], RRPS_ALL[Dirty Mid], "")</f>
        <v/>
      </c>
      <c r="AG62" s="6" t="str">
        <f>_xlfn.XLOOKUP(AG$1&amp;"|"&amp;TEXT($C62,"yyyymmdd"), RRPS_ALL[Key], RRPS_ALL[Clean Price Mid], "")</f>
        <v/>
      </c>
      <c r="AH62" s="6"/>
      <c r="AI62" s="5"/>
      <c r="AJ62" s="6"/>
      <c r="AK62" s="7" t="str">
        <f>_xlfn.XLOOKUP(AK$1&amp;"|"&amp;TEXT($C62,"yyyymmdd"), RRPS_ALL[Key], RRPS_ALL[Yield to Maturity], "")</f>
        <v/>
      </c>
      <c r="AL62" s="6" t="str">
        <f>_xlfn.XLOOKUP(AL$1&amp;"|"&amp;TEXT($C62,"yyyymmdd"), RRPS_ALL[Key], RRPS_ALL[Mid Price], "")</f>
        <v/>
      </c>
      <c r="AM62" s="6" t="str">
        <f>_xlfn.XLOOKUP(AM$1&amp;"|"&amp;TEXT($C62,"yyyymmdd"), RRPS_ALL[Key], RRPS_ALL[Mid Yield], "")</f>
        <v/>
      </c>
      <c r="AN62" s="6" t="str">
        <f>_xlfn.XLOOKUP(AN$1&amp;"|"&amp;TEXT($C62,"yyyymmdd"), RRPS_ALL[Key], RRPS_ALL[Dirty Mid], "")</f>
        <v/>
      </c>
      <c r="AO62" s="6" t="str">
        <f>_xlfn.XLOOKUP(AO$1&amp;"|"&amp;TEXT($C62,"yyyymmdd"), RRPS_ALL[Key], RRPS_ALL[Clean Price Mid], "")</f>
        <v/>
      </c>
      <c r="AP62" s="6"/>
      <c r="AQ62" s="5"/>
      <c r="AR62" s="6"/>
      <c r="AS62" s="7" t="str">
        <f>_xlfn.XLOOKUP(AS$1&amp;"|"&amp;TEXT($C62,"yyyymmdd"), RRPS_ALL[Key], RRPS_ALL[Yield to Maturity], "")</f>
        <v/>
      </c>
      <c r="AT62" s="6" t="str">
        <f>_xlfn.XLOOKUP(AT$1&amp;"|"&amp;TEXT($C62,"yyyymmdd"), RRPS_ALL[Key], RRPS_ALL[Mid Price], "")</f>
        <v/>
      </c>
      <c r="AU62" s="6" t="str">
        <f>_xlfn.XLOOKUP(AU$1&amp;"|"&amp;TEXT($C62,"yyyymmdd"), RRPS_ALL[Key], RRPS_ALL[Mid Yield], "")</f>
        <v/>
      </c>
      <c r="AV62" s="6" t="str">
        <f>_xlfn.XLOOKUP(AV$1&amp;"|"&amp;TEXT($C62,"yyyymmdd"), RRPS_ALL[Key], RRPS_ALL[Dirty Mid], "")</f>
        <v/>
      </c>
      <c r="AW62" s="6" t="str">
        <f>_xlfn.XLOOKUP(AW$1&amp;"|"&amp;TEXT($C62,"yyyymmdd"), RRPS_ALL[Key], RRPS_ALL[Clean Price Mid], "")</f>
        <v/>
      </c>
      <c r="AX62" s="6"/>
      <c r="AY62" s="5"/>
      <c r="AZ62" s="6"/>
      <c r="BA62" s="7" t="str">
        <f>_xlfn.XLOOKUP(BA$1&amp;"|"&amp;TEXT($C62,"yyyymmdd"), RRPS_ALL[Key], RRPS_ALL[Yield to Maturity], "")</f>
        <v/>
      </c>
      <c r="BB62" s="6" t="str">
        <f>_xlfn.XLOOKUP(BB$1&amp;"|"&amp;TEXT($C62,"yyyymmdd"), RRPS_ALL[Key], RRPS_ALL[Mid Price], "")</f>
        <v/>
      </c>
      <c r="BC62" s="6" t="str">
        <f>_xlfn.XLOOKUP(BC$1&amp;"|"&amp;TEXT($C62,"yyyymmdd"), RRPS_ALL[Key], RRPS_ALL[Mid Yield], "")</f>
        <v/>
      </c>
      <c r="BD62" s="6" t="str">
        <f>_xlfn.XLOOKUP(BD$1&amp;"|"&amp;TEXT($C62,"yyyymmdd"), RRPS_ALL[Key], RRPS_ALL[Dirty Mid], "")</f>
        <v/>
      </c>
      <c r="BE62" s="6" t="str">
        <f>_xlfn.XLOOKUP(BE$1&amp;"|"&amp;TEXT($C62,"yyyymmdd"), RRPS_ALL[Key], RRPS_ALL[Clean Price Mid], "")</f>
        <v/>
      </c>
      <c r="BF62" s="6"/>
      <c r="BG62" s="5"/>
      <c r="BH62" s="6"/>
      <c r="BI62" s="7" t="str">
        <f>_xlfn.XLOOKUP(BI$1&amp;"|"&amp;TEXT($C62,"yyyymmdd"), RRPS_ALL[Key], RRPS_ALL[Yield to Maturity], "")</f>
        <v/>
      </c>
      <c r="BJ62" s="6" t="str">
        <f>_xlfn.XLOOKUP(BJ$1&amp;"|"&amp;TEXT($C62,"yyyymmdd"), RRPS_ALL[Key], RRPS_ALL[Mid Price], "")</f>
        <v/>
      </c>
      <c r="BK62" s="6" t="str">
        <f>_xlfn.XLOOKUP(BK$1&amp;"|"&amp;TEXT($C62,"yyyymmdd"), RRPS_ALL[Key], RRPS_ALL[Mid Yield], "")</f>
        <v/>
      </c>
      <c r="BL62" s="6" t="str">
        <f>_xlfn.XLOOKUP(BL$1&amp;"|"&amp;TEXT($C62,"yyyymmdd"), RRPS_ALL[Key], RRPS_ALL[Dirty Mid], "")</f>
        <v/>
      </c>
      <c r="BM62" s="6" t="str">
        <f>_xlfn.XLOOKUP(BM$1&amp;"|"&amp;TEXT($C62,"yyyymmdd"), RRPS_ALL[Key], RRPS_ALL[Clean Price Mid], "")</f>
        <v/>
      </c>
      <c r="BN62" s="6"/>
      <c r="BO62" s="5"/>
      <c r="BP62" s="6"/>
      <c r="BQ62" s="7" t="str">
        <f>_xlfn.XLOOKUP(BQ$1&amp;"|"&amp;TEXT($C62,"yyyymmdd"), RRPS_ALL[Key], RRPS_ALL[Yield to Maturity], "")</f>
        <v/>
      </c>
      <c r="BR62" s="6" t="str">
        <f>_xlfn.XLOOKUP(BR$1&amp;"|"&amp;TEXT($C62,"yyyymmdd"), RRPS_ALL[Key], RRPS_ALL[Mid Price], "")</f>
        <v/>
      </c>
      <c r="BS62" s="6" t="str">
        <f>_xlfn.XLOOKUP(BS$1&amp;"|"&amp;TEXT($C62,"yyyymmdd"), RRPS_ALL[Key], RRPS_ALL[Mid Yield], "")</f>
        <v/>
      </c>
      <c r="BT62" s="6" t="str">
        <f>_xlfn.XLOOKUP(BT$1&amp;"|"&amp;TEXT($C62,"yyyymmdd"), RRPS_ALL[Key], RRPS_ALL[Dirty Mid], "")</f>
        <v/>
      </c>
      <c r="BU62" s="6" t="str">
        <f>_xlfn.XLOOKUP(BU$1&amp;"|"&amp;TEXT($C62,"yyyymmdd"), RRPS_ALL[Key], RRPS_ALL[Clean Price Mid], "")</f>
        <v/>
      </c>
      <c r="BV62" s="6"/>
      <c r="BW62" s="5"/>
      <c r="BX62" s="6"/>
      <c r="BY62" s="7" t="str">
        <f>_xlfn.XLOOKUP(BY$1&amp;"|"&amp;TEXT($C62,"yyyymmdd"), RRPS_ALL[Key], RRPS_ALL[Yield to Maturity], "")</f>
        <v/>
      </c>
      <c r="BZ62" s="6" t="str">
        <f>_xlfn.XLOOKUP(BZ$1&amp;"|"&amp;TEXT($C62,"yyyymmdd"), RRPS_ALL[Key], RRPS_ALL[Mid Price], "")</f>
        <v/>
      </c>
      <c r="CA62" s="6" t="str">
        <f>_xlfn.XLOOKUP(CA$1&amp;"|"&amp;TEXT($C62,"yyyymmdd"), RRPS_ALL[Key], RRPS_ALL[Mid Yield], "")</f>
        <v/>
      </c>
      <c r="CB62" s="6" t="str">
        <f>_xlfn.XLOOKUP(CB$1&amp;"|"&amp;TEXT($C62,"yyyymmdd"), RRPS_ALL[Key], RRPS_ALL[Dirty Mid], "")</f>
        <v/>
      </c>
      <c r="CC62" s="6" t="str">
        <f>_xlfn.XLOOKUP(CC$1&amp;"|"&amp;TEXT($C62,"yyyymmdd"), RRPS_ALL[Key], RRPS_ALL[Clean Price Mid], "")</f>
        <v/>
      </c>
      <c r="CD62" s="6"/>
      <c r="CE62" s="5"/>
      <c r="CF62" s="6"/>
      <c r="CG62" s="7" t="str">
        <f>_xlfn.XLOOKUP(CG$1&amp;"|"&amp;TEXT($C62,"yyyymmdd"), RRPS_ALL[Key], RRPS_ALL[Yield to Maturity], "")</f>
        <v/>
      </c>
      <c r="CH62" s="6" t="str">
        <f>_xlfn.XLOOKUP(CH$1&amp;"|"&amp;TEXT($C62,"yyyymmdd"), RRPS_ALL[Key], RRPS_ALL[Mid Price], "")</f>
        <v/>
      </c>
      <c r="CI62" s="6" t="str">
        <f>_xlfn.XLOOKUP(CI$1&amp;"|"&amp;TEXT($C62,"yyyymmdd"), RRPS_ALL[Key], RRPS_ALL[Mid Yield], "")</f>
        <v/>
      </c>
      <c r="CJ62" s="6" t="str">
        <f>_xlfn.XLOOKUP(CJ$1&amp;"|"&amp;TEXT($C62,"yyyymmdd"), RRPS_ALL[Key], RRPS_ALL[Dirty Mid], "")</f>
        <v/>
      </c>
      <c r="CK62" s="6" t="str">
        <f>_xlfn.XLOOKUP(CK$1&amp;"|"&amp;TEXT($C62,"yyyymmdd"), RRPS_ALL[Key], RRPS_ALL[Clean Price Mid], "")</f>
        <v/>
      </c>
      <c r="CL62" s="6"/>
      <c r="CM62" s="6"/>
      <c r="CN62" s="6"/>
      <c r="CO62" s="7" t="str">
        <f>_xlfn.XLOOKUP(CO$1&amp;"|"&amp;TEXT($C62,"yyyymmdd"), RRPS_ALL[Key], RRPS_ALL[Yield to Maturity], "")</f>
        <v/>
      </c>
      <c r="CP62" s="6" t="str">
        <f>_xlfn.XLOOKUP(CP$1&amp;"|"&amp;TEXT($C62,"yyyymmdd"), RRPS_ALL[Key], RRPS_ALL[Mid Price], "")</f>
        <v/>
      </c>
      <c r="CQ62" s="6" t="str">
        <f>_xlfn.XLOOKUP(CQ$1&amp;"|"&amp;TEXT($C62,"yyyymmdd"), RRPS_ALL[Key], RRPS_ALL[Mid Yield], "")</f>
        <v/>
      </c>
      <c r="CR62" s="6" t="str">
        <f>_xlfn.XLOOKUP(CR$1&amp;"|"&amp;TEXT($C62,"yyyymmdd"), RRPS_ALL[Key], RRPS_ALL[Dirty Mid], "")</f>
        <v/>
      </c>
      <c r="CS62" s="6" t="str">
        <f>_xlfn.XLOOKUP(CS$1&amp;"|"&amp;TEXT($C62,"yyyymmdd"), RRPS_ALL[Key], RRPS_ALL[Clean Price Mid], "")</f>
        <v/>
      </c>
      <c r="CT62" s="6"/>
      <c r="CU62" s="6"/>
      <c r="CV62" s="6"/>
      <c r="CW62" s="7" t="str">
        <f>_xlfn.XLOOKUP(CW$1&amp;"|"&amp;TEXT($C62,"yyyymmdd"), RRPS_ALL[Key], RRPS_ALL[Yield to Maturity], "")</f>
        <v/>
      </c>
      <c r="CX62" s="6" t="str">
        <f>_xlfn.XLOOKUP(CX$1&amp;"|"&amp;TEXT($C62,"yyyymmdd"), RRPS_ALL[Key], RRPS_ALL[Mid Price], "")</f>
        <v/>
      </c>
      <c r="CY62" s="6" t="str">
        <f>_xlfn.XLOOKUP(CY$1&amp;"|"&amp;TEXT($C62,"yyyymmdd"), RRPS_ALL[Key], RRPS_ALL[Mid Yield], "")</f>
        <v/>
      </c>
      <c r="CZ62" s="6" t="str">
        <f>_xlfn.XLOOKUP(CZ$1&amp;"|"&amp;TEXT($C62,"yyyymmdd"), RRPS_ALL[Key], RRPS_ALL[Dirty Mid], "")</f>
        <v/>
      </c>
      <c r="DA62" s="6" t="str">
        <f>_xlfn.XLOOKUP(DA$1&amp;"|"&amp;TEXT($C62,"yyyymmdd"), RRPS_ALL[Key], RRPS_ALL[Clean Price Mid], "")</f>
        <v/>
      </c>
      <c r="DB62" s="6"/>
      <c r="DC62" s="6"/>
      <c r="DD62" s="6"/>
      <c r="DE62" s="7" t="str">
        <f>_xlfn.XLOOKUP(DE$1&amp;"|"&amp;TEXT($C62,"yyyymmdd"), RRPS_ALL[Key], RRPS_ALL[Yield to Maturity], "")</f>
        <v/>
      </c>
      <c r="DF62" s="6" t="str">
        <f>_xlfn.XLOOKUP(DF$1&amp;"|"&amp;TEXT($C62,"yyyymmdd"), RRPS_ALL[Key], RRPS_ALL[Mid Price], "")</f>
        <v/>
      </c>
      <c r="DG62" s="6" t="str">
        <f>_xlfn.XLOOKUP(DG$1&amp;"|"&amp;TEXT($C62,"yyyymmdd"), RRPS_ALL[Key], RRPS_ALL[Mid Yield], "")</f>
        <v/>
      </c>
      <c r="DH62" s="6" t="str">
        <f>_xlfn.XLOOKUP(DH$1&amp;"|"&amp;TEXT($C62,"yyyymmdd"), RRPS_ALL[Key], RRPS_ALL[Dirty Mid], "")</f>
        <v/>
      </c>
      <c r="DI62" s="6" t="str">
        <f>_xlfn.XLOOKUP(DI$1&amp;"|"&amp;TEXT($C62,"yyyymmdd"), RRPS_ALL[Key], RRPS_ALL[Clean Price Mid], "")</f>
        <v/>
      </c>
      <c r="DJ62" s="6"/>
      <c r="DK62" s="6"/>
      <c r="DL62" s="6"/>
      <c r="DM62" s="7" t="str">
        <f>_xlfn.XLOOKUP(DM$1&amp;"|"&amp;TEXT($C62,"yyyymmdd"), RRPS_ALL[Key], RRPS_ALL[Yield to Maturity], "")</f>
        <v/>
      </c>
      <c r="DN62" s="6" t="str">
        <f>_xlfn.XLOOKUP(DN$1&amp;"|"&amp;TEXT($C62,"yyyymmdd"), RRPS_ALL[Key], RRPS_ALL[Mid Price], "")</f>
        <v/>
      </c>
      <c r="DO62" s="6" t="str">
        <f>_xlfn.XLOOKUP(DO$1&amp;"|"&amp;TEXT($C62,"yyyymmdd"), RRPS_ALL[Key], RRPS_ALL[Mid Yield], "")</f>
        <v/>
      </c>
      <c r="DP62" s="6" t="str">
        <f>_xlfn.XLOOKUP(DP$1&amp;"|"&amp;TEXT($C62,"yyyymmdd"), RRPS_ALL[Key], RRPS_ALL[Dirty Mid], "")</f>
        <v/>
      </c>
      <c r="DQ62" s="6" t="str">
        <f>_xlfn.XLOOKUP(DQ$1&amp;"|"&amp;TEXT($C62,"yyyymmdd"), RRPS_ALL[Key], RRPS_ALL[Clean Price Mid], "")</f>
        <v/>
      </c>
      <c r="DR62" s="6"/>
      <c r="DS62" s="6"/>
      <c r="DT62" s="6"/>
      <c r="DU62" s="7" t="str">
        <f>_xlfn.XLOOKUP(DU$1&amp;"|"&amp;TEXT($C62,"yyyymmdd"), RRPS_ALL[Key], RRPS_ALL[Yield to Maturity], "")</f>
        <v/>
      </c>
      <c r="DV62" s="6" t="str">
        <f>_xlfn.XLOOKUP(DV$1&amp;"|"&amp;TEXT($C62,"yyyymmdd"), RRPS_ALL[Key], RRPS_ALL[Mid Price], "")</f>
        <v/>
      </c>
      <c r="DW62" s="6" t="str">
        <f>_xlfn.XLOOKUP(DW$1&amp;"|"&amp;TEXT($C62,"yyyymmdd"), RRPS_ALL[Key], RRPS_ALL[Mid Yield], "")</f>
        <v/>
      </c>
      <c r="DX62" s="6" t="str">
        <f>_xlfn.XLOOKUP(DX$1&amp;"|"&amp;TEXT($C62,"yyyymmdd"), RRPS_ALL[Key], RRPS_ALL[Dirty Mid], "")</f>
        <v/>
      </c>
      <c r="DY62" s="6" t="str">
        <f>_xlfn.XLOOKUP(DY$1&amp;"|"&amp;TEXT($C62,"yyyymmdd"), RRPS_ALL[Key], RRPS_ALL[Clean Price Mid], "")</f>
        <v/>
      </c>
      <c r="DZ62" s="6"/>
      <c r="EA62" s="6"/>
      <c r="EB62" s="6"/>
      <c r="EC62" s="7" t="str">
        <f>_xlfn.XLOOKUP(EC$1&amp;"|"&amp;TEXT($C62,"yyyymmdd"), RRPS_ALL[Key], RRPS_ALL[Yield to Maturity], "")</f>
        <v/>
      </c>
      <c r="ED62" s="6" t="str">
        <f>_xlfn.XLOOKUP(ED$1&amp;"|"&amp;TEXT($C62,"yyyymmdd"), RRPS_ALL[Key], RRPS_ALL[Mid Price], "")</f>
        <v/>
      </c>
      <c r="EE62" s="6" t="str">
        <f>_xlfn.XLOOKUP(EE$1&amp;"|"&amp;TEXT($C62,"yyyymmdd"), RRPS_ALL[Key], RRPS_ALL[Mid Yield], "")</f>
        <v/>
      </c>
      <c r="EF62" s="6" t="str">
        <f>_xlfn.XLOOKUP(EF$1&amp;"|"&amp;TEXT($C62,"yyyymmdd"), RRPS_ALL[Key], RRPS_ALL[Dirty Mid], "")</f>
        <v/>
      </c>
      <c r="EG62" s="6" t="str">
        <f>_xlfn.XLOOKUP(EG$1&amp;"|"&amp;TEXT($C62,"yyyymmdd"), RRPS_ALL[Key], RRPS_ALL[Clean Price Mid], "")</f>
        <v/>
      </c>
      <c r="EH62" s="6"/>
      <c r="EI62" s="6"/>
      <c r="EJ62" s="6"/>
      <c r="EK62" s="7" t="str">
        <f>_xlfn.XLOOKUP(EK$1&amp;"|"&amp;TEXT($C62,"yyyymmdd"), RRPS_ALL[Key], RRPS_ALL[Yield to Maturity], "")</f>
        <v/>
      </c>
      <c r="EL62" s="6" t="str">
        <f>_xlfn.XLOOKUP(EL$1&amp;"|"&amp;TEXT($C62,"yyyymmdd"), RRPS_ALL[Key], RRPS_ALL[Mid Price], "")</f>
        <v/>
      </c>
      <c r="EM62" s="6" t="str">
        <f>_xlfn.XLOOKUP(EM$1&amp;"|"&amp;TEXT($C62,"yyyymmdd"), RRPS_ALL[Key], RRPS_ALL[Mid Yield], "")</f>
        <v/>
      </c>
      <c r="EN62" s="6" t="str">
        <f>_xlfn.XLOOKUP(EN$1&amp;"|"&amp;TEXT($C62,"yyyymmdd"), RRPS_ALL[Key], RRPS_ALL[Dirty Mid], "")</f>
        <v/>
      </c>
      <c r="EO62" s="6" t="str">
        <f>_xlfn.XLOOKUP(EO$1&amp;"|"&amp;TEXT($C62,"yyyymmdd"), RRPS_ALL[Key], RRPS_ALL[Clean Price Mid], "")</f>
        <v/>
      </c>
      <c r="EP62" s="6"/>
      <c r="EQ62" s="6"/>
      <c r="ER62" s="6"/>
      <c r="ES62" s="7" t="str">
        <f>_xlfn.XLOOKUP(ES$1&amp;"|"&amp;TEXT($C62,"yyyymmdd"), RRPS_ALL[Key], RRPS_ALL[Yield to Maturity], "")</f>
        <v/>
      </c>
      <c r="ET62" s="6" t="str">
        <f>_xlfn.XLOOKUP(ET$1&amp;"|"&amp;TEXT($C62,"yyyymmdd"), RRPS_ALL[Key], RRPS_ALL[Mid Price], "")</f>
        <v/>
      </c>
      <c r="EU62" s="6" t="str">
        <f>_xlfn.XLOOKUP(EU$1&amp;"|"&amp;TEXT($C62,"yyyymmdd"), RRPS_ALL[Key], RRPS_ALL[Mid Yield], "")</f>
        <v/>
      </c>
      <c r="EV62" s="6" t="str">
        <f>_xlfn.XLOOKUP(EV$1&amp;"|"&amp;TEXT($C62,"yyyymmdd"), RRPS_ALL[Key], RRPS_ALL[Dirty Mid], "")</f>
        <v/>
      </c>
      <c r="EW62" s="6" t="str">
        <f>_xlfn.XLOOKUP(EW$1&amp;"|"&amp;TEXT($C62,"yyyymmdd"), RRPS_ALL[Key], RRPS_ALL[Clean Price Mid], "")</f>
        <v/>
      </c>
      <c r="EX62" s="6"/>
      <c r="EY62" s="6"/>
      <c r="EZ62" s="6"/>
      <c r="FA62" s="7" t="str">
        <f>_xlfn.XLOOKUP(FA$1&amp;"|"&amp;TEXT($C62,"yyyymmdd"), RRPS_ALL[Key], RRPS_ALL[Yield to Maturity], "")</f>
        <v/>
      </c>
      <c r="FB62" s="6" t="str">
        <f>_xlfn.XLOOKUP(FB$1&amp;"|"&amp;TEXT($C62,"yyyymmdd"), RRPS_ALL[Key], RRPS_ALL[Mid Price], "")</f>
        <v/>
      </c>
      <c r="FC62" s="6" t="str">
        <f>_xlfn.XLOOKUP(FC$1&amp;"|"&amp;TEXT($C62,"yyyymmdd"), RRPS_ALL[Key], RRPS_ALL[Mid Yield], "")</f>
        <v/>
      </c>
      <c r="FD62" s="6" t="str">
        <f>_xlfn.XLOOKUP(FD$1&amp;"|"&amp;TEXT($C62,"yyyymmdd"), RRPS_ALL[Key], RRPS_ALL[Dirty Mid], "")</f>
        <v/>
      </c>
      <c r="FE62" s="6" t="str">
        <f>_xlfn.XLOOKUP(FE$1&amp;"|"&amp;TEXT($C62,"yyyymmdd"), RRPS_ALL[Key], RRPS_ALL[Clean Price Mid], "")</f>
        <v/>
      </c>
      <c r="FF62" s="6"/>
      <c r="FG62" s="6"/>
      <c r="FH62" s="6"/>
      <c r="FI62" s="7" t="str">
        <f>_xlfn.XLOOKUP(FI$1&amp;"|"&amp;TEXT($C62,"yyyymmdd"), RRPS_ALL[Key], RRPS_ALL[Yield to Maturity], "")</f>
        <v/>
      </c>
      <c r="FJ62" s="6" t="str">
        <f>_xlfn.XLOOKUP(FJ$1&amp;"|"&amp;TEXT($C62,"yyyymmdd"), RRPS_ALL[Key], RRPS_ALL[Mid Price], "")</f>
        <v/>
      </c>
      <c r="FK62" s="6" t="str">
        <f>_xlfn.XLOOKUP(FK$1&amp;"|"&amp;TEXT($C62,"yyyymmdd"), RRPS_ALL[Key], RRPS_ALL[Mid Yield], "")</f>
        <v/>
      </c>
      <c r="FL62" s="6" t="str">
        <f>_xlfn.XLOOKUP(FL$1&amp;"|"&amp;TEXT($C62,"yyyymmdd"), RRPS_ALL[Key], RRPS_ALL[Dirty Mid], "")</f>
        <v/>
      </c>
      <c r="FM62" s="6" t="str">
        <f>_xlfn.XLOOKUP(FM$1&amp;"|"&amp;TEXT($C62,"yyyymmdd"), RRPS_ALL[Key], RRPS_ALL[Clean Price Mid], "")</f>
        <v/>
      </c>
      <c r="FN62" s="6"/>
      <c r="FO62" s="6"/>
      <c r="FP62" s="6"/>
      <c r="FQ62" s="7" t="str">
        <f>_xlfn.XLOOKUP(FQ$1&amp;"|"&amp;TEXT($C62,"yyyymmdd"), RRPS_ALL[Key], RRPS_ALL[Yield to Maturity], "")</f>
        <v/>
      </c>
      <c r="FR62" s="6" t="str">
        <f>_xlfn.XLOOKUP(FR$1&amp;"|"&amp;TEXT($C62,"yyyymmdd"), RRPS_ALL[Key], RRPS_ALL[Mid Price], "")</f>
        <v/>
      </c>
      <c r="FS62" s="6" t="str">
        <f>_xlfn.XLOOKUP(FS$1&amp;"|"&amp;TEXT($C62,"yyyymmdd"), RRPS_ALL[Key], RRPS_ALL[Mid Yield], "")</f>
        <v/>
      </c>
      <c r="FT62" s="6" t="str">
        <f>_xlfn.XLOOKUP(FT$1&amp;"|"&amp;TEXT($C62,"yyyymmdd"), RRPS_ALL[Key], RRPS_ALL[Dirty Mid], "")</f>
        <v/>
      </c>
      <c r="FU62" s="6" t="str">
        <f>_xlfn.XLOOKUP(FU$1&amp;"|"&amp;TEXT($C62,"yyyymmdd"), RRPS_ALL[Key], RRPS_ALL[Clean Price Mid], "")</f>
        <v/>
      </c>
      <c r="FV62" s="6"/>
      <c r="FW62" s="6"/>
      <c r="FX62" s="6"/>
      <c r="FY62" s="7" t="str">
        <f>_xlfn.XLOOKUP(FY$1&amp;"|"&amp;TEXT($C62,"yyyymmdd"), RRPS_ALL[Key], RRPS_ALL[Yield to Maturity], "")</f>
        <v/>
      </c>
      <c r="FZ62" s="6" t="str">
        <f>_xlfn.XLOOKUP(FZ$1&amp;"|"&amp;TEXT($C62,"yyyymmdd"), RRPS_ALL[Key], RRPS_ALL[Mid Price], "")</f>
        <v/>
      </c>
      <c r="GA62" s="6" t="str">
        <f>_xlfn.XLOOKUP(GA$1&amp;"|"&amp;TEXT($C62,"yyyymmdd"), RRPS_ALL[Key], RRPS_ALL[Mid Yield], "")</f>
        <v/>
      </c>
      <c r="GB62" s="6" t="str">
        <f>_xlfn.XLOOKUP(GB$1&amp;"|"&amp;TEXT($C62,"yyyymmdd"), RRPS_ALL[Key], RRPS_ALL[Dirty Mid], "")</f>
        <v/>
      </c>
      <c r="GC62" s="6" t="str">
        <f>_xlfn.XLOOKUP(GC$1&amp;"|"&amp;TEXT($C62,"yyyymmdd"), RRPS_ALL[Key], RRPS_ALL[Clean Price Mid], "")</f>
        <v/>
      </c>
      <c r="GD62" s="6"/>
      <c r="GE62" s="6"/>
      <c r="GF62" s="6"/>
      <c r="GG62" s="7" t="str">
        <f>_xlfn.XLOOKUP(GG$1&amp;"|"&amp;TEXT($C62,"yyyymmdd"), RRPS_ALL[Key], RRPS_ALL[Yield to Maturity], "")</f>
        <v/>
      </c>
      <c r="GH62" s="6" t="str">
        <f>_xlfn.XLOOKUP(GH$1&amp;"|"&amp;TEXT($C62,"yyyymmdd"), RRPS_ALL[Key], RRPS_ALL[Mid Price], "")</f>
        <v/>
      </c>
      <c r="GI62" s="6" t="str">
        <f>_xlfn.XLOOKUP(GI$1&amp;"|"&amp;TEXT($C62,"yyyymmdd"), RRPS_ALL[Key], RRPS_ALL[Mid Yield], "")</f>
        <v/>
      </c>
      <c r="GJ62" s="6" t="str">
        <f>_xlfn.XLOOKUP(GJ$1&amp;"|"&amp;TEXT($C62,"yyyymmdd"), RRPS_ALL[Key], RRPS_ALL[Dirty Mid], "")</f>
        <v/>
      </c>
      <c r="GK62" s="6" t="str">
        <f>_xlfn.XLOOKUP(GK$1&amp;"|"&amp;TEXT($C62,"yyyymmdd"), RRPS_ALL[Key], RRPS_ALL[Clean Price Mid], "")</f>
        <v/>
      </c>
      <c r="GL62" s="6"/>
      <c r="GM62" s="6"/>
      <c r="GN62" s="6"/>
      <c r="GO62" s="7" t="str">
        <f>_xlfn.XLOOKUP(GO$1&amp;"|"&amp;TEXT($C62,"yyyymmdd"), RRPS_ALL[Key], RRPS_ALL[Yield to Maturity], "")</f>
        <v/>
      </c>
      <c r="GP62" s="6" t="str">
        <f>_xlfn.XLOOKUP(GP$1&amp;"|"&amp;TEXT($C62,"yyyymmdd"), RRPS_ALL[Key], RRPS_ALL[Mid Price], "")</f>
        <v/>
      </c>
      <c r="GQ62" s="6" t="str">
        <f>_xlfn.XLOOKUP(GQ$1&amp;"|"&amp;TEXT($C62,"yyyymmdd"), RRPS_ALL[Key], RRPS_ALL[Mid Yield], "")</f>
        <v/>
      </c>
      <c r="GR62" s="6" t="str">
        <f>_xlfn.XLOOKUP(GR$1&amp;"|"&amp;TEXT($C62,"yyyymmdd"), RRPS_ALL[Key], RRPS_ALL[Dirty Mid], "")</f>
        <v/>
      </c>
      <c r="GS62" s="6" t="str">
        <f>_xlfn.XLOOKUP(GS$1&amp;"|"&amp;TEXT($C62,"yyyymmdd"), RRPS_ALL[Key], RRPS_ALL[Clean Price Mid], "")</f>
        <v/>
      </c>
      <c r="GT62" s="6"/>
      <c r="GU62" s="6"/>
      <c r="GV62" s="6"/>
      <c r="GW62" s="7" t="str">
        <f>_xlfn.XLOOKUP(GW$1&amp;"|"&amp;TEXT($C62,"yyyymmdd"), RRPS_ALL[Key], RRPS_ALL[Yield to Maturity], "")</f>
        <v/>
      </c>
      <c r="GX62" s="6" t="str">
        <f>_xlfn.XLOOKUP(GX$1&amp;"|"&amp;TEXT($C62,"yyyymmdd"), RRPS_ALL[Key], RRPS_ALL[Mid Price], "")</f>
        <v/>
      </c>
      <c r="GY62" s="6" t="str">
        <f>_xlfn.XLOOKUP(GY$1&amp;"|"&amp;TEXT($C62,"yyyymmdd"), RRPS_ALL[Key], RRPS_ALL[Mid Yield], "")</f>
        <v/>
      </c>
      <c r="GZ62" s="6" t="str">
        <f>_xlfn.XLOOKUP(GZ$1&amp;"|"&amp;TEXT($C62,"yyyymmdd"), RRPS_ALL[Key], RRPS_ALL[Dirty Mid], "")</f>
        <v/>
      </c>
      <c r="HA62" s="6" t="str">
        <f>_xlfn.XLOOKUP(HA$1&amp;"|"&amp;TEXT($C62,"yyyymmdd"), RRPS_ALL[Key], RRPS_ALL[Clean Price Mid], "")</f>
        <v/>
      </c>
      <c r="HB62" s="6"/>
      <c r="HC62" s="6"/>
      <c r="HD62" s="6"/>
    </row>
    <row r="63" spans="1:212" x14ac:dyDescent="0.2">
      <c r="A63">
        <v>2004</v>
      </c>
      <c r="B63">
        <v>11</v>
      </c>
      <c r="C63" s="5">
        <f t="shared" si="0"/>
        <v>38321</v>
      </c>
      <c r="D63" s="6">
        <v>1.25</v>
      </c>
      <c r="E63" s="7" t="str">
        <f>_xlfn.XLOOKUP(E$1&amp;"|"&amp;TEXT($C63,"yyyymmdd"), RRPS_ALL[Key], RRPS_ALL[Yield to Maturity], "")</f>
        <v/>
      </c>
      <c r="F63" s="6" t="str">
        <f>_xlfn.XLOOKUP(F$1&amp;"|"&amp;TEXT($C63,"yyyymmdd"), RRPS_ALL[Key], RRPS_ALL[Mid Price], "")</f>
        <v/>
      </c>
      <c r="G63" s="6" t="str">
        <f>_xlfn.XLOOKUP(G$1&amp;"|"&amp;TEXT($C63,"yyyymmdd"), RRPS_ALL[Key], RRPS_ALL[Mid Yield], "")</f>
        <v/>
      </c>
      <c r="H63" s="6" t="str">
        <f>_xlfn.XLOOKUP(H$1&amp;"|"&amp;TEXT($C63,"yyyymmdd"), RRPS_ALL[Key], RRPS_ALL[Dirty Mid], "")</f>
        <v/>
      </c>
      <c r="I63" s="6" t="str">
        <f>_xlfn.XLOOKUP(I$1&amp;"|"&amp;TEXT($C63,"yyyymmdd"), RRPS_ALL[Key], RRPS_ALL[Clean Price Mid], "")</f>
        <v/>
      </c>
      <c r="J63" s="6"/>
      <c r="K63" s="5"/>
      <c r="L63" s="6"/>
      <c r="M63" s="7" t="str">
        <f>_xlfn.XLOOKUP(M$1&amp;"|"&amp;TEXT($C63,"yyyymmdd"), RRPS_ALL[Key], RRPS_ALL[Yield to Maturity], "")</f>
        <v/>
      </c>
      <c r="N63" s="6" t="str">
        <f>_xlfn.XLOOKUP(N$1&amp;"|"&amp;TEXT($C63,"yyyymmdd"), RRPS_ALL[Key], RRPS_ALL[Mid Price], "")</f>
        <v/>
      </c>
      <c r="O63" s="6" t="str">
        <f>_xlfn.XLOOKUP(O$1&amp;"|"&amp;TEXT($C63,"yyyymmdd"), RRPS_ALL[Key], RRPS_ALL[Mid Yield], "")</f>
        <v/>
      </c>
      <c r="P63" s="6" t="str">
        <f>_xlfn.XLOOKUP(P$1&amp;"|"&amp;TEXT($C63,"yyyymmdd"), RRPS_ALL[Key], RRPS_ALL[Dirty Mid], "")</f>
        <v/>
      </c>
      <c r="Q63" s="6" t="str">
        <f>_xlfn.XLOOKUP(Q$1&amp;"|"&amp;TEXT($C63,"yyyymmdd"), RRPS_ALL[Key], RRPS_ALL[Clean Price Mid], "")</f>
        <v/>
      </c>
      <c r="R63" s="6"/>
      <c r="S63" s="5"/>
      <c r="T63" s="6"/>
      <c r="U63" s="7" t="str">
        <f>_xlfn.XLOOKUP(U$1&amp;"|"&amp;TEXT($C63,"yyyymmdd"), RRPS_ALL[Key], RRPS_ALL[Yield to Maturity], "")</f>
        <v/>
      </c>
      <c r="V63" s="6" t="str">
        <f>_xlfn.XLOOKUP(V$1&amp;"|"&amp;TEXT($C63,"yyyymmdd"), RRPS_ALL[Key], RRPS_ALL[Mid Price], "")</f>
        <v/>
      </c>
      <c r="W63" s="6" t="str">
        <f>_xlfn.XLOOKUP(W$1&amp;"|"&amp;TEXT($C63,"yyyymmdd"), RRPS_ALL[Key], RRPS_ALL[Mid Yield], "")</f>
        <v/>
      </c>
      <c r="X63" s="6" t="str">
        <f>_xlfn.XLOOKUP(X$1&amp;"|"&amp;TEXT($C63,"yyyymmdd"), RRPS_ALL[Key], RRPS_ALL[Dirty Mid], "")</f>
        <v/>
      </c>
      <c r="Y63" s="6" t="str">
        <f>_xlfn.XLOOKUP(Y$1&amp;"|"&amp;TEXT($C63,"yyyymmdd"), RRPS_ALL[Key], RRPS_ALL[Clean Price Mid], "")</f>
        <v/>
      </c>
      <c r="Z63" s="6"/>
      <c r="AA63" s="5"/>
      <c r="AB63" s="6"/>
      <c r="AC63" s="7" t="str">
        <f>_xlfn.XLOOKUP(AC$1&amp;"|"&amp;TEXT($C63,"yyyymmdd"), RRPS_ALL[Key], RRPS_ALL[Yield to Maturity], "")</f>
        <v/>
      </c>
      <c r="AD63" s="6" t="str">
        <f>_xlfn.XLOOKUP(AD$1&amp;"|"&amp;TEXT($C63,"yyyymmdd"), RRPS_ALL[Key], RRPS_ALL[Mid Price], "")</f>
        <v/>
      </c>
      <c r="AE63" s="6" t="str">
        <f>_xlfn.XLOOKUP(AE$1&amp;"|"&amp;TEXT($C63,"yyyymmdd"), RRPS_ALL[Key], RRPS_ALL[Mid Yield], "")</f>
        <v/>
      </c>
      <c r="AF63" s="6" t="str">
        <f>_xlfn.XLOOKUP(AF$1&amp;"|"&amp;TEXT($C63,"yyyymmdd"), RRPS_ALL[Key], RRPS_ALL[Dirty Mid], "")</f>
        <v/>
      </c>
      <c r="AG63" s="6" t="str">
        <f>_xlfn.XLOOKUP(AG$1&amp;"|"&amp;TEXT($C63,"yyyymmdd"), RRPS_ALL[Key], RRPS_ALL[Clean Price Mid], "")</f>
        <v/>
      </c>
      <c r="AH63" s="6"/>
      <c r="AI63" s="5"/>
      <c r="AJ63" s="6"/>
      <c r="AK63" s="7" t="str">
        <f>_xlfn.XLOOKUP(AK$1&amp;"|"&amp;TEXT($C63,"yyyymmdd"), RRPS_ALL[Key], RRPS_ALL[Yield to Maturity], "")</f>
        <v/>
      </c>
      <c r="AL63" s="6" t="str">
        <f>_xlfn.XLOOKUP(AL$1&amp;"|"&amp;TEXT($C63,"yyyymmdd"), RRPS_ALL[Key], RRPS_ALL[Mid Price], "")</f>
        <v/>
      </c>
      <c r="AM63" s="6" t="str">
        <f>_xlfn.XLOOKUP(AM$1&amp;"|"&amp;TEXT($C63,"yyyymmdd"), RRPS_ALL[Key], RRPS_ALL[Mid Yield], "")</f>
        <v/>
      </c>
      <c r="AN63" s="6" t="str">
        <f>_xlfn.XLOOKUP(AN$1&amp;"|"&amp;TEXT($C63,"yyyymmdd"), RRPS_ALL[Key], RRPS_ALL[Dirty Mid], "")</f>
        <v/>
      </c>
      <c r="AO63" s="6" t="str">
        <f>_xlfn.XLOOKUP(AO$1&amp;"|"&amp;TEXT($C63,"yyyymmdd"), RRPS_ALL[Key], RRPS_ALL[Clean Price Mid], "")</f>
        <v/>
      </c>
      <c r="AP63" s="6"/>
      <c r="AQ63" s="5"/>
      <c r="AR63" s="6"/>
      <c r="AS63" s="7" t="str">
        <f>_xlfn.XLOOKUP(AS$1&amp;"|"&amp;TEXT($C63,"yyyymmdd"), RRPS_ALL[Key], RRPS_ALL[Yield to Maturity], "")</f>
        <v/>
      </c>
      <c r="AT63" s="6" t="str">
        <f>_xlfn.XLOOKUP(AT$1&amp;"|"&amp;TEXT($C63,"yyyymmdd"), RRPS_ALL[Key], RRPS_ALL[Mid Price], "")</f>
        <v/>
      </c>
      <c r="AU63" s="6" t="str">
        <f>_xlfn.XLOOKUP(AU$1&amp;"|"&amp;TEXT($C63,"yyyymmdd"), RRPS_ALL[Key], RRPS_ALL[Mid Yield], "")</f>
        <v/>
      </c>
      <c r="AV63" s="6" t="str">
        <f>_xlfn.XLOOKUP(AV$1&amp;"|"&amp;TEXT($C63,"yyyymmdd"), RRPS_ALL[Key], RRPS_ALL[Dirty Mid], "")</f>
        <v/>
      </c>
      <c r="AW63" s="6" t="str">
        <f>_xlfn.XLOOKUP(AW$1&amp;"|"&amp;TEXT($C63,"yyyymmdd"), RRPS_ALL[Key], RRPS_ALL[Clean Price Mid], "")</f>
        <v/>
      </c>
      <c r="AX63" s="6"/>
      <c r="AY63" s="5"/>
      <c r="AZ63" s="6"/>
      <c r="BA63" s="7" t="str">
        <f>_xlfn.XLOOKUP(BA$1&amp;"|"&amp;TEXT($C63,"yyyymmdd"), RRPS_ALL[Key], RRPS_ALL[Yield to Maturity], "")</f>
        <v/>
      </c>
      <c r="BB63" s="6" t="str">
        <f>_xlfn.XLOOKUP(BB$1&amp;"|"&amp;TEXT($C63,"yyyymmdd"), RRPS_ALL[Key], RRPS_ALL[Mid Price], "")</f>
        <v/>
      </c>
      <c r="BC63" s="6" t="str">
        <f>_xlfn.XLOOKUP(BC$1&amp;"|"&amp;TEXT($C63,"yyyymmdd"), RRPS_ALL[Key], RRPS_ALL[Mid Yield], "")</f>
        <v/>
      </c>
      <c r="BD63" s="6" t="str">
        <f>_xlfn.XLOOKUP(BD$1&amp;"|"&amp;TEXT($C63,"yyyymmdd"), RRPS_ALL[Key], RRPS_ALL[Dirty Mid], "")</f>
        <v/>
      </c>
      <c r="BE63" s="6" t="str">
        <f>_xlfn.XLOOKUP(BE$1&amp;"|"&amp;TEXT($C63,"yyyymmdd"), RRPS_ALL[Key], RRPS_ALL[Clean Price Mid], "")</f>
        <v/>
      </c>
      <c r="BF63" s="6"/>
      <c r="BG63" s="5"/>
      <c r="BH63" s="6"/>
      <c r="BI63" s="7" t="str">
        <f>_xlfn.XLOOKUP(BI$1&amp;"|"&amp;TEXT($C63,"yyyymmdd"), RRPS_ALL[Key], RRPS_ALL[Yield to Maturity], "")</f>
        <v/>
      </c>
      <c r="BJ63" s="6" t="str">
        <f>_xlfn.XLOOKUP(BJ$1&amp;"|"&amp;TEXT($C63,"yyyymmdd"), RRPS_ALL[Key], RRPS_ALL[Mid Price], "")</f>
        <v/>
      </c>
      <c r="BK63" s="6" t="str">
        <f>_xlfn.XLOOKUP(BK$1&amp;"|"&amp;TEXT($C63,"yyyymmdd"), RRPS_ALL[Key], RRPS_ALL[Mid Yield], "")</f>
        <v/>
      </c>
      <c r="BL63" s="6" t="str">
        <f>_xlfn.XLOOKUP(BL$1&amp;"|"&amp;TEXT($C63,"yyyymmdd"), RRPS_ALL[Key], RRPS_ALL[Dirty Mid], "")</f>
        <v/>
      </c>
      <c r="BM63" s="6" t="str">
        <f>_xlfn.XLOOKUP(BM$1&amp;"|"&amp;TEXT($C63,"yyyymmdd"), RRPS_ALL[Key], RRPS_ALL[Clean Price Mid], "")</f>
        <v/>
      </c>
      <c r="BN63" s="6"/>
      <c r="BO63" s="5"/>
      <c r="BP63" s="6"/>
      <c r="BQ63" s="7" t="str">
        <f>_xlfn.XLOOKUP(BQ$1&amp;"|"&amp;TEXT($C63,"yyyymmdd"), RRPS_ALL[Key], RRPS_ALL[Yield to Maturity], "")</f>
        <v/>
      </c>
      <c r="BR63" s="6" t="str">
        <f>_xlfn.XLOOKUP(BR$1&amp;"|"&amp;TEXT($C63,"yyyymmdd"), RRPS_ALL[Key], RRPS_ALL[Mid Price], "")</f>
        <v/>
      </c>
      <c r="BS63" s="6" t="str">
        <f>_xlfn.XLOOKUP(BS$1&amp;"|"&amp;TEXT($C63,"yyyymmdd"), RRPS_ALL[Key], RRPS_ALL[Mid Yield], "")</f>
        <v/>
      </c>
      <c r="BT63" s="6" t="str">
        <f>_xlfn.XLOOKUP(BT$1&amp;"|"&amp;TEXT($C63,"yyyymmdd"), RRPS_ALL[Key], RRPS_ALL[Dirty Mid], "")</f>
        <v/>
      </c>
      <c r="BU63" s="6" t="str">
        <f>_xlfn.XLOOKUP(BU$1&amp;"|"&amp;TEXT($C63,"yyyymmdd"), RRPS_ALL[Key], RRPS_ALL[Clean Price Mid], "")</f>
        <v/>
      </c>
      <c r="BV63" s="6"/>
      <c r="BW63" s="5"/>
      <c r="BX63" s="6"/>
      <c r="BY63" s="7" t="str">
        <f>_xlfn.XLOOKUP(BY$1&amp;"|"&amp;TEXT($C63,"yyyymmdd"), RRPS_ALL[Key], RRPS_ALL[Yield to Maturity], "")</f>
        <v/>
      </c>
      <c r="BZ63" s="6" t="str">
        <f>_xlfn.XLOOKUP(BZ$1&amp;"|"&amp;TEXT($C63,"yyyymmdd"), RRPS_ALL[Key], RRPS_ALL[Mid Price], "")</f>
        <v/>
      </c>
      <c r="CA63" s="6" t="str">
        <f>_xlfn.XLOOKUP(CA$1&amp;"|"&amp;TEXT($C63,"yyyymmdd"), RRPS_ALL[Key], RRPS_ALL[Mid Yield], "")</f>
        <v/>
      </c>
      <c r="CB63" s="6" t="str">
        <f>_xlfn.XLOOKUP(CB$1&amp;"|"&amp;TEXT($C63,"yyyymmdd"), RRPS_ALL[Key], RRPS_ALL[Dirty Mid], "")</f>
        <v/>
      </c>
      <c r="CC63" s="6" t="str">
        <f>_xlfn.XLOOKUP(CC$1&amp;"|"&amp;TEXT($C63,"yyyymmdd"), RRPS_ALL[Key], RRPS_ALL[Clean Price Mid], "")</f>
        <v/>
      </c>
      <c r="CD63" s="6"/>
      <c r="CE63" s="5"/>
      <c r="CF63" s="6"/>
      <c r="CG63" s="7" t="str">
        <f>_xlfn.XLOOKUP(CG$1&amp;"|"&amp;TEXT($C63,"yyyymmdd"), RRPS_ALL[Key], RRPS_ALL[Yield to Maturity], "")</f>
        <v/>
      </c>
      <c r="CH63" s="6" t="str">
        <f>_xlfn.XLOOKUP(CH$1&amp;"|"&amp;TEXT($C63,"yyyymmdd"), RRPS_ALL[Key], RRPS_ALL[Mid Price], "")</f>
        <v/>
      </c>
      <c r="CI63" s="6" t="str">
        <f>_xlfn.XLOOKUP(CI$1&amp;"|"&amp;TEXT($C63,"yyyymmdd"), RRPS_ALL[Key], RRPS_ALL[Mid Yield], "")</f>
        <v/>
      </c>
      <c r="CJ63" s="6" t="str">
        <f>_xlfn.XLOOKUP(CJ$1&amp;"|"&amp;TEXT($C63,"yyyymmdd"), RRPS_ALL[Key], RRPS_ALL[Dirty Mid], "")</f>
        <v/>
      </c>
      <c r="CK63" s="6" t="str">
        <f>_xlfn.XLOOKUP(CK$1&amp;"|"&amp;TEXT($C63,"yyyymmdd"), RRPS_ALL[Key], RRPS_ALL[Clean Price Mid], "")</f>
        <v/>
      </c>
      <c r="CL63" s="6"/>
      <c r="CM63" s="5"/>
      <c r="CN63" s="6"/>
      <c r="CO63" s="7" t="str">
        <f>_xlfn.XLOOKUP(CO$1&amp;"|"&amp;TEXT($C63,"yyyymmdd"), RRPS_ALL[Key], RRPS_ALL[Yield to Maturity], "")</f>
        <v/>
      </c>
      <c r="CP63" s="6" t="str">
        <f>_xlfn.XLOOKUP(CP$1&amp;"|"&amp;TEXT($C63,"yyyymmdd"), RRPS_ALL[Key], RRPS_ALL[Mid Price], "")</f>
        <v/>
      </c>
      <c r="CQ63" s="6" t="str">
        <f>_xlfn.XLOOKUP(CQ$1&amp;"|"&amp;TEXT($C63,"yyyymmdd"), RRPS_ALL[Key], RRPS_ALL[Mid Yield], "")</f>
        <v/>
      </c>
      <c r="CR63" s="6" t="str">
        <f>_xlfn.XLOOKUP(CR$1&amp;"|"&amp;TEXT($C63,"yyyymmdd"), RRPS_ALL[Key], RRPS_ALL[Dirty Mid], "")</f>
        <v/>
      </c>
      <c r="CS63" s="6" t="str">
        <f>_xlfn.XLOOKUP(CS$1&amp;"|"&amp;TEXT($C63,"yyyymmdd"), RRPS_ALL[Key], RRPS_ALL[Clean Price Mid], "")</f>
        <v/>
      </c>
      <c r="CT63" s="6"/>
      <c r="CU63" s="6"/>
      <c r="CV63" s="6"/>
      <c r="CW63" s="7" t="str">
        <f>_xlfn.XLOOKUP(CW$1&amp;"|"&amp;TEXT($C63,"yyyymmdd"), RRPS_ALL[Key], RRPS_ALL[Yield to Maturity], "")</f>
        <v/>
      </c>
      <c r="CX63" s="6" t="str">
        <f>_xlfn.XLOOKUP(CX$1&amp;"|"&amp;TEXT($C63,"yyyymmdd"), RRPS_ALL[Key], RRPS_ALL[Mid Price], "")</f>
        <v/>
      </c>
      <c r="CY63" s="6" t="str">
        <f>_xlfn.XLOOKUP(CY$1&amp;"|"&amp;TEXT($C63,"yyyymmdd"), RRPS_ALL[Key], RRPS_ALL[Mid Yield], "")</f>
        <v/>
      </c>
      <c r="CZ63" s="6" t="str">
        <f>_xlfn.XLOOKUP(CZ$1&amp;"|"&amp;TEXT($C63,"yyyymmdd"), RRPS_ALL[Key], RRPS_ALL[Dirty Mid], "")</f>
        <v/>
      </c>
      <c r="DA63" s="6" t="str">
        <f>_xlfn.XLOOKUP(DA$1&amp;"|"&amp;TEXT($C63,"yyyymmdd"), RRPS_ALL[Key], RRPS_ALL[Clean Price Mid], "")</f>
        <v/>
      </c>
      <c r="DB63" s="6"/>
      <c r="DC63" s="6"/>
      <c r="DD63" s="6"/>
      <c r="DE63" s="7" t="str">
        <f>_xlfn.XLOOKUP(DE$1&amp;"|"&amp;TEXT($C63,"yyyymmdd"), RRPS_ALL[Key], RRPS_ALL[Yield to Maturity], "")</f>
        <v/>
      </c>
      <c r="DF63" s="6" t="str">
        <f>_xlfn.XLOOKUP(DF$1&amp;"|"&amp;TEXT($C63,"yyyymmdd"), RRPS_ALL[Key], RRPS_ALL[Mid Price], "")</f>
        <v/>
      </c>
      <c r="DG63" s="6" t="str">
        <f>_xlfn.XLOOKUP(DG$1&amp;"|"&amp;TEXT($C63,"yyyymmdd"), RRPS_ALL[Key], RRPS_ALL[Mid Yield], "")</f>
        <v/>
      </c>
      <c r="DH63" s="6" t="str">
        <f>_xlfn.XLOOKUP(DH$1&amp;"|"&amp;TEXT($C63,"yyyymmdd"), RRPS_ALL[Key], RRPS_ALL[Dirty Mid], "")</f>
        <v/>
      </c>
      <c r="DI63" s="6" t="str">
        <f>_xlfn.XLOOKUP(DI$1&amp;"|"&amp;TEXT($C63,"yyyymmdd"), RRPS_ALL[Key], RRPS_ALL[Clean Price Mid], "")</f>
        <v/>
      </c>
      <c r="DJ63" s="6"/>
      <c r="DK63" s="6"/>
      <c r="DL63" s="6"/>
      <c r="DM63" s="7" t="str">
        <f>_xlfn.XLOOKUP(DM$1&amp;"|"&amp;TEXT($C63,"yyyymmdd"), RRPS_ALL[Key], RRPS_ALL[Yield to Maturity], "")</f>
        <v/>
      </c>
      <c r="DN63" s="6" t="str">
        <f>_xlfn.XLOOKUP(DN$1&amp;"|"&amp;TEXT($C63,"yyyymmdd"), RRPS_ALL[Key], RRPS_ALL[Mid Price], "")</f>
        <v/>
      </c>
      <c r="DO63" s="6" t="str">
        <f>_xlfn.XLOOKUP(DO$1&amp;"|"&amp;TEXT($C63,"yyyymmdd"), RRPS_ALL[Key], RRPS_ALL[Mid Yield], "")</f>
        <v/>
      </c>
      <c r="DP63" s="6" t="str">
        <f>_xlfn.XLOOKUP(DP$1&amp;"|"&amp;TEXT($C63,"yyyymmdd"), RRPS_ALL[Key], RRPS_ALL[Dirty Mid], "")</f>
        <v/>
      </c>
      <c r="DQ63" s="6" t="str">
        <f>_xlfn.XLOOKUP(DQ$1&amp;"|"&amp;TEXT($C63,"yyyymmdd"), RRPS_ALL[Key], RRPS_ALL[Clean Price Mid], "")</f>
        <v/>
      </c>
      <c r="DR63" s="6"/>
      <c r="DS63" s="6"/>
      <c r="DT63" s="6"/>
      <c r="DU63" s="7" t="str">
        <f>_xlfn.XLOOKUP(DU$1&amp;"|"&amp;TEXT($C63,"yyyymmdd"), RRPS_ALL[Key], RRPS_ALL[Yield to Maturity], "")</f>
        <v/>
      </c>
      <c r="DV63" s="6" t="str">
        <f>_xlfn.XLOOKUP(DV$1&amp;"|"&amp;TEXT($C63,"yyyymmdd"), RRPS_ALL[Key], RRPS_ALL[Mid Price], "")</f>
        <v/>
      </c>
      <c r="DW63" s="6" t="str">
        <f>_xlfn.XLOOKUP(DW$1&amp;"|"&amp;TEXT($C63,"yyyymmdd"), RRPS_ALL[Key], RRPS_ALL[Mid Yield], "")</f>
        <v/>
      </c>
      <c r="DX63" s="6" t="str">
        <f>_xlfn.XLOOKUP(DX$1&amp;"|"&amp;TEXT($C63,"yyyymmdd"), RRPS_ALL[Key], RRPS_ALL[Dirty Mid], "")</f>
        <v/>
      </c>
      <c r="DY63" s="6" t="str">
        <f>_xlfn.XLOOKUP(DY$1&amp;"|"&amp;TEXT($C63,"yyyymmdd"), RRPS_ALL[Key], RRPS_ALL[Clean Price Mid], "")</f>
        <v/>
      </c>
      <c r="DZ63" s="6"/>
      <c r="EA63" s="6"/>
      <c r="EB63" s="6"/>
      <c r="EC63" s="7" t="str">
        <f>_xlfn.XLOOKUP(EC$1&amp;"|"&amp;TEXT($C63,"yyyymmdd"), RRPS_ALL[Key], RRPS_ALL[Yield to Maturity], "")</f>
        <v/>
      </c>
      <c r="ED63" s="6" t="str">
        <f>_xlfn.XLOOKUP(ED$1&amp;"|"&amp;TEXT($C63,"yyyymmdd"), RRPS_ALL[Key], RRPS_ALL[Mid Price], "")</f>
        <v/>
      </c>
      <c r="EE63" s="6" t="str">
        <f>_xlfn.XLOOKUP(EE$1&amp;"|"&amp;TEXT($C63,"yyyymmdd"), RRPS_ALL[Key], RRPS_ALL[Mid Yield], "")</f>
        <v/>
      </c>
      <c r="EF63" s="6" t="str">
        <f>_xlfn.XLOOKUP(EF$1&amp;"|"&amp;TEXT($C63,"yyyymmdd"), RRPS_ALL[Key], RRPS_ALL[Dirty Mid], "")</f>
        <v/>
      </c>
      <c r="EG63" s="6" t="str">
        <f>_xlfn.XLOOKUP(EG$1&amp;"|"&amp;TEXT($C63,"yyyymmdd"), RRPS_ALL[Key], RRPS_ALL[Clean Price Mid], "")</f>
        <v/>
      </c>
      <c r="EH63" s="6"/>
      <c r="EI63" s="6"/>
      <c r="EJ63" s="6"/>
      <c r="EK63" s="7" t="str">
        <f>_xlfn.XLOOKUP(EK$1&amp;"|"&amp;TEXT($C63,"yyyymmdd"), RRPS_ALL[Key], RRPS_ALL[Yield to Maturity], "")</f>
        <v/>
      </c>
      <c r="EL63" s="6" t="str">
        <f>_xlfn.XLOOKUP(EL$1&amp;"|"&amp;TEXT($C63,"yyyymmdd"), RRPS_ALL[Key], RRPS_ALL[Mid Price], "")</f>
        <v/>
      </c>
      <c r="EM63" s="6" t="str">
        <f>_xlfn.XLOOKUP(EM$1&amp;"|"&amp;TEXT($C63,"yyyymmdd"), RRPS_ALL[Key], RRPS_ALL[Mid Yield], "")</f>
        <v/>
      </c>
      <c r="EN63" s="6" t="str">
        <f>_xlfn.XLOOKUP(EN$1&amp;"|"&amp;TEXT($C63,"yyyymmdd"), RRPS_ALL[Key], RRPS_ALL[Dirty Mid], "")</f>
        <v/>
      </c>
      <c r="EO63" s="6" t="str">
        <f>_xlfn.XLOOKUP(EO$1&amp;"|"&amp;TEXT($C63,"yyyymmdd"), RRPS_ALL[Key], RRPS_ALL[Clean Price Mid], "")</f>
        <v/>
      </c>
      <c r="EP63" s="6"/>
      <c r="EQ63" s="6"/>
      <c r="ER63" s="6"/>
      <c r="ES63" s="7" t="str">
        <f>_xlfn.XLOOKUP(ES$1&amp;"|"&amp;TEXT($C63,"yyyymmdd"), RRPS_ALL[Key], RRPS_ALL[Yield to Maturity], "")</f>
        <v/>
      </c>
      <c r="ET63" s="6" t="str">
        <f>_xlfn.XLOOKUP(ET$1&amp;"|"&amp;TEXT($C63,"yyyymmdd"), RRPS_ALL[Key], RRPS_ALL[Mid Price], "")</f>
        <v/>
      </c>
      <c r="EU63" s="6" t="str">
        <f>_xlfn.XLOOKUP(EU$1&amp;"|"&amp;TEXT($C63,"yyyymmdd"), RRPS_ALL[Key], RRPS_ALL[Mid Yield], "")</f>
        <v/>
      </c>
      <c r="EV63" s="6" t="str">
        <f>_xlfn.XLOOKUP(EV$1&amp;"|"&amp;TEXT($C63,"yyyymmdd"), RRPS_ALL[Key], RRPS_ALL[Dirty Mid], "")</f>
        <v/>
      </c>
      <c r="EW63" s="6" t="str">
        <f>_xlfn.XLOOKUP(EW$1&amp;"|"&amp;TEXT($C63,"yyyymmdd"), RRPS_ALL[Key], RRPS_ALL[Clean Price Mid], "")</f>
        <v/>
      </c>
      <c r="EX63" s="6"/>
      <c r="EY63" s="6"/>
      <c r="EZ63" s="6"/>
      <c r="FA63" s="7" t="str">
        <f>_xlfn.XLOOKUP(FA$1&amp;"|"&amp;TEXT($C63,"yyyymmdd"), RRPS_ALL[Key], RRPS_ALL[Yield to Maturity], "")</f>
        <v/>
      </c>
      <c r="FB63" s="6" t="str">
        <f>_xlfn.XLOOKUP(FB$1&amp;"|"&amp;TEXT($C63,"yyyymmdd"), RRPS_ALL[Key], RRPS_ALL[Mid Price], "")</f>
        <v/>
      </c>
      <c r="FC63" s="6" t="str">
        <f>_xlfn.XLOOKUP(FC$1&amp;"|"&amp;TEXT($C63,"yyyymmdd"), RRPS_ALL[Key], RRPS_ALL[Mid Yield], "")</f>
        <v/>
      </c>
      <c r="FD63" s="6" t="str">
        <f>_xlfn.XLOOKUP(FD$1&amp;"|"&amp;TEXT($C63,"yyyymmdd"), RRPS_ALL[Key], RRPS_ALL[Dirty Mid], "")</f>
        <v/>
      </c>
      <c r="FE63" s="6" t="str">
        <f>_xlfn.XLOOKUP(FE$1&amp;"|"&amp;TEXT($C63,"yyyymmdd"), RRPS_ALL[Key], RRPS_ALL[Clean Price Mid], "")</f>
        <v/>
      </c>
      <c r="FF63" s="6"/>
      <c r="FG63" s="6"/>
      <c r="FH63" s="6"/>
      <c r="FI63" s="7" t="str">
        <f>_xlfn.XLOOKUP(FI$1&amp;"|"&amp;TEXT($C63,"yyyymmdd"), RRPS_ALL[Key], RRPS_ALL[Yield to Maturity], "")</f>
        <v/>
      </c>
      <c r="FJ63" s="6" t="str">
        <f>_xlfn.XLOOKUP(FJ$1&amp;"|"&amp;TEXT($C63,"yyyymmdd"), RRPS_ALL[Key], RRPS_ALL[Mid Price], "")</f>
        <v/>
      </c>
      <c r="FK63" s="6" t="str">
        <f>_xlfn.XLOOKUP(FK$1&amp;"|"&amp;TEXT($C63,"yyyymmdd"), RRPS_ALL[Key], RRPS_ALL[Mid Yield], "")</f>
        <v/>
      </c>
      <c r="FL63" s="6" t="str">
        <f>_xlfn.XLOOKUP(FL$1&amp;"|"&amp;TEXT($C63,"yyyymmdd"), RRPS_ALL[Key], RRPS_ALL[Dirty Mid], "")</f>
        <v/>
      </c>
      <c r="FM63" s="6" t="str">
        <f>_xlfn.XLOOKUP(FM$1&amp;"|"&amp;TEXT($C63,"yyyymmdd"), RRPS_ALL[Key], RRPS_ALL[Clean Price Mid], "")</f>
        <v/>
      </c>
      <c r="FN63" s="6"/>
      <c r="FO63" s="6"/>
      <c r="FP63" s="6"/>
      <c r="FQ63" s="7" t="str">
        <f>_xlfn.XLOOKUP(FQ$1&amp;"|"&amp;TEXT($C63,"yyyymmdd"), RRPS_ALL[Key], RRPS_ALL[Yield to Maturity], "")</f>
        <v/>
      </c>
      <c r="FR63" s="6" t="str">
        <f>_xlfn.XLOOKUP(FR$1&amp;"|"&amp;TEXT($C63,"yyyymmdd"), RRPS_ALL[Key], RRPS_ALL[Mid Price], "")</f>
        <v/>
      </c>
      <c r="FS63" s="6" t="str">
        <f>_xlfn.XLOOKUP(FS$1&amp;"|"&amp;TEXT($C63,"yyyymmdd"), RRPS_ALL[Key], RRPS_ALL[Mid Yield], "")</f>
        <v/>
      </c>
      <c r="FT63" s="6" t="str">
        <f>_xlfn.XLOOKUP(FT$1&amp;"|"&amp;TEXT($C63,"yyyymmdd"), RRPS_ALL[Key], RRPS_ALL[Dirty Mid], "")</f>
        <v/>
      </c>
      <c r="FU63" s="6" t="str">
        <f>_xlfn.XLOOKUP(FU$1&amp;"|"&amp;TEXT($C63,"yyyymmdd"), RRPS_ALL[Key], RRPS_ALL[Clean Price Mid], "")</f>
        <v/>
      </c>
      <c r="FV63" s="6"/>
      <c r="FW63" s="6"/>
      <c r="FX63" s="6"/>
      <c r="FY63" s="7" t="str">
        <f>_xlfn.XLOOKUP(FY$1&amp;"|"&amp;TEXT($C63,"yyyymmdd"), RRPS_ALL[Key], RRPS_ALL[Yield to Maturity], "")</f>
        <v/>
      </c>
      <c r="FZ63" s="6" t="str">
        <f>_xlfn.XLOOKUP(FZ$1&amp;"|"&amp;TEXT($C63,"yyyymmdd"), RRPS_ALL[Key], RRPS_ALL[Mid Price], "")</f>
        <v/>
      </c>
      <c r="GA63" s="6" t="str">
        <f>_xlfn.XLOOKUP(GA$1&amp;"|"&amp;TEXT($C63,"yyyymmdd"), RRPS_ALL[Key], RRPS_ALL[Mid Yield], "")</f>
        <v/>
      </c>
      <c r="GB63" s="6" t="str">
        <f>_xlfn.XLOOKUP(GB$1&amp;"|"&amp;TEXT($C63,"yyyymmdd"), RRPS_ALL[Key], RRPS_ALL[Dirty Mid], "")</f>
        <v/>
      </c>
      <c r="GC63" s="6" t="str">
        <f>_xlfn.XLOOKUP(GC$1&amp;"|"&amp;TEXT($C63,"yyyymmdd"), RRPS_ALL[Key], RRPS_ALL[Clean Price Mid], "")</f>
        <v/>
      </c>
      <c r="GD63" s="6"/>
      <c r="GE63" s="6"/>
      <c r="GF63" s="6"/>
      <c r="GG63" s="7" t="str">
        <f>_xlfn.XLOOKUP(GG$1&amp;"|"&amp;TEXT($C63,"yyyymmdd"), RRPS_ALL[Key], RRPS_ALL[Yield to Maturity], "")</f>
        <v/>
      </c>
      <c r="GH63" s="6" t="str">
        <f>_xlfn.XLOOKUP(GH$1&amp;"|"&amp;TEXT($C63,"yyyymmdd"), RRPS_ALL[Key], RRPS_ALL[Mid Price], "")</f>
        <v/>
      </c>
      <c r="GI63" s="6" t="str">
        <f>_xlfn.XLOOKUP(GI$1&amp;"|"&amp;TEXT($C63,"yyyymmdd"), RRPS_ALL[Key], RRPS_ALL[Mid Yield], "")</f>
        <v/>
      </c>
      <c r="GJ63" s="6" t="str">
        <f>_xlfn.XLOOKUP(GJ$1&amp;"|"&amp;TEXT($C63,"yyyymmdd"), RRPS_ALL[Key], RRPS_ALL[Dirty Mid], "")</f>
        <v/>
      </c>
      <c r="GK63" s="6" t="str">
        <f>_xlfn.XLOOKUP(GK$1&amp;"|"&amp;TEXT($C63,"yyyymmdd"), RRPS_ALL[Key], RRPS_ALL[Clean Price Mid], "")</f>
        <v/>
      </c>
      <c r="GL63" s="6"/>
      <c r="GM63" s="6"/>
      <c r="GN63" s="6"/>
      <c r="GO63" s="7" t="str">
        <f>_xlfn.XLOOKUP(GO$1&amp;"|"&amp;TEXT($C63,"yyyymmdd"), RRPS_ALL[Key], RRPS_ALL[Yield to Maturity], "")</f>
        <v/>
      </c>
      <c r="GP63" s="6" t="str">
        <f>_xlfn.XLOOKUP(GP$1&amp;"|"&amp;TEXT($C63,"yyyymmdd"), RRPS_ALL[Key], RRPS_ALL[Mid Price], "")</f>
        <v/>
      </c>
      <c r="GQ63" s="6" t="str">
        <f>_xlfn.XLOOKUP(GQ$1&amp;"|"&amp;TEXT($C63,"yyyymmdd"), RRPS_ALL[Key], RRPS_ALL[Mid Yield], "")</f>
        <v/>
      </c>
      <c r="GR63" s="6" t="str">
        <f>_xlfn.XLOOKUP(GR$1&amp;"|"&amp;TEXT($C63,"yyyymmdd"), RRPS_ALL[Key], RRPS_ALL[Dirty Mid], "")</f>
        <v/>
      </c>
      <c r="GS63" s="6" t="str">
        <f>_xlfn.XLOOKUP(GS$1&amp;"|"&amp;TEXT($C63,"yyyymmdd"), RRPS_ALL[Key], RRPS_ALL[Clean Price Mid], "")</f>
        <v/>
      </c>
      <c r="GT63" s="6"/>
      <c r="GU63" s="6"/>
      <c r="GV63" s="6"/>
      <c r="GW63" s="7" t="str">
        <f>_xlfn.XLOOKUP(GW$1&amp;"|"&amp;TEXT($C63,"yyyymmdd"), RRPS_ALL[Key], RRPS_ALL[Yield to Maturity], "")</f>
        <v/>
      </c>
      <c r="GX63" s="6" t="str">
        <f>_xlfn.XLOOKUP(GX$1&amp;"|"&amp;TEXT($C63,"yyyymmdd"), RRPS_ALL[Key], RRPS_ALL[Mid Price], "")</f>
        <v/>
      </c>
      <c r="GY63" s="6" t="str">
        <f>_xlfn.XLOOKUP(GY$1&amp;"|"&amp;TEXT($C63,"yyyymmdd"), RRPS_ALL[Key], RRPS_ALL[Mid Yield], "")</f>
        <v/>
      </c>
      <c r="GZ63" s="6" t="str">
        <f>_xlfn.XLOOKUP(GZ$1&amp;"|"&amp;TEXT($C63,"yyyymmdd"), RRPS_ALL[Key], RRPS_ALL[Dirty Mid], "")</f>
        <v/>
      </c>
      <c r="HA63" s="6" t="str">
        <f>_xlfn.XLOOKUP(HA$1&amp;"|"&amp;TEXT($C63,"yyyymmdd"), RRPS_ALL[Key], RRPS_ALL[Clean Price Mid], "")</f>
        <v/>
      </c>
      <c r="HB63" s="6"/>
      <c r="HC63" s="6"/>
      <c r="HD63" s="6"/>
    </row>
    <row r="64" spans="1:212" x14ac:dyDescent="0.2">
      <c r="A64">
        <v>2004</v>
      </c>
      <c r="B64">
        <v>12</v>
      </c>
      <c r="C64" s="5">
        <f t="shared" si="0"/>
        <v>38352</v>
      </c>
      <c r="D64" s="6">
        <v>1.25</v>
      </c>
      <c r="E64" s="7" t="str">
        <f>_xlfn.XLOOKUP(E$1&amp;"|"&amp;TEXT($C64,"yyyymmdd"), RRPS_ALL[Key], RRPS_ALL[Yield to Maturity], "")</f>
        <v/>
      </c>
      <c r="F64" s="6" t="str">
        <f>_xlfn.XLOOKUP(F$1&amp;"|"&amp;TEXT($C64,"yyyymmdd"), RRPS_ALL[Key], RRPS_ALL[Mid Price], "")</f>
        <v/>
      </c>
      <c r="G64" s="6" t="str">
        <f>_xlfn.XLOOKUP(G$1&amp;"|"&amp;TEXT($C64,"yyyymmdd"), RRPS_ALL[Key], RRPS_ALL[Mid Yield], "")</f>
        <v/>
      </c>
      <c r="H64" s="6" t="str">
        <f>_xlfn.XLOOKUP(H$1&amp;"|"&amp;TEXT($C64,"yyyymmdd"), RRPS_ALL[Key], RRPS_ALL[Dirty Mid], "")</f>
        <v/>
      </c>
      <c r="I64" s="6" t="str">
        <f>_xlfn.XLOOKUP(I$1&amp;"|"&amp;TEXT($C64,"yyyymmdd"), RRPS_ALL[Key], RRPS_ALL[Clean Price Mid], "")</f>
        <v/>
      </c>
      <c r="J64" s="6"/>
      <c r="K64" s="5"/>
      <c r="L64" s="6"/>
      <c r="M64" s="7" t="str">
        <f>_xlfn.XLOOKUP(M$1&amp;"|"&amp;TEXT($C64,"yyyymmdd"), RRPS_ALL[Key], RRPS_ALL[Yield to Maturity], "")</f>
        <v/>
      </c>
      <c r="N64" s="6" t="str">
        <f>_xlfn.XLOOKUP(N$1&amp;"|"&amp;TEXT($C64,"yyyymmdd"), RRPS_ALL[Key], RRPS_ALL[Mid Price], "")</f>
        <v/>
      </c>
      <c r="O64" s="6" t="str">
        <f>_xlfn.XLOOKUP(O$1&amp;"|"&amp;TEXT($C64,"yyyymmdd"), RRPS_ALL[Key], RRPS_ALL[Mid Yield], "")</f>
        <v/>
      </c>
      <c r="P64" s="6" t="str">
        <f>_xlfn.XLOOKUP(P$1&amp;"|"&amp;TEXT($C64,"yyyymmdd"), RRPS_ALL[Key], RRPS_ALL[Dirty Mid], "")</f>
        <v/>
      </c>
      <c r="Q64" s="6" t="str">
        <f>_xlfn.XLOOKUP(Q$1&amp;"|"&amp;TEXT($C64,"yyyymmdd"), RRPS_ALL[Key], RRPS_ALL[Clean Price Mid], "")</f>
        <v/>
      </c>
      <c r="R64" s="6"/>
      <c r="S64" s="5"/>
      <c r="T64" s="6"/>
      <c r="U64" s="7" t="str">
        <f>_xlfn.XLOOKUP(U$1&amp;"|"&amp;TEXT($C64,"yyyymmdd"), RRPS_ALL[Key], RRPS_ALL[Yield to Maturity], "")</f>
        <v/>
      </c>
      <c r="V64" s="6" t="str">
        <f>_xlfn.XLOOKUP(V$1&amp;"|"&amp;TEXT($C64,"yyyymmdd"), RRPS_ALL[Key], RRPS_ALL[Mid Price], "")</f>
        <v/>
      </c>
      <c r="W64" s="6" t="str">
        <f>_xlfn.XLOOKUP(W$1&amp;"|"&amp;TEXT($C64,"yyyymmdd"), RRPS_ALL[Key], RRPS_ALL[Mid Yield], "")</f>
        <v/>
      </c>
      <c r="X64" s="6" t="str">
        <f>_xlfn.XLOOKUP(X$1&amp;"|"&amp;TEXT($C64,"yyyymmdd"), RRPS_ALL[Key], RRPS_ALL[Dirty Mid], "")</f>
        <v/>
      </c>
      <c r="Y64" s="6" t="str">
        <f>_xlfn.XLOOKUP(Y$1&amp;"|"&amp;TEXT($C64,"yyyymmdd"), RRPS_ALL[Key], RRPS_ALL[Clean Price Mid], "")</f>
        <v/>
      </c>
      <c r="Z64" s="6"/>
      <c r="AA64" s="5"/>
      <c r="AB64" s="6"/>
      <c r="AC64" s="7" t="str">
        <f>_xlfn.XLOOKUP(AC$1&amp;"|"&amp;TEXT($C64,"yyyymmdd"), RRPS_ALL[Key], RRPS_ALL[Yield to Maturity], "")</f>
        <v/>
      </c>
      <c r="AD64" s="6" t="str">
        <f>_xlfn.XLOOKUP(AD$1&amp;"|"&amp;TEXT($C64,"yyyymmdd"), RRPS_ALL[Key], RRPS_ALL[Mid Price], "")</f>
        <v/>
      </c>
      <c r="AE64" s="6" t="str">
        <f>_xlfn.XLOOKUP(AE$1&amp;"|"&amp;TEXT($C64,"yyyymmdd"), RRPS_ALL[Key], RRPS_ALL[Mid Yield], "")</f>
        <v/>
      </c>
      <c r="AF64" s="6" t="str">
        <f>_xlfn.XLOOKUP(AF$1&amp;"|"&amp;TEXT($C64,"yyyymmdd"), RRPS_ALL[Key], RRPS_ALL[Dirty Mid], "")</f>
        <v/>
      </c>
      <c r="AG64" s="6" t="str">
        <f>_xlfn.XLOOKUP(AG$1&amp;"|"&amp;TEXT($C64,"yyyymmdd"), RRPS_ALL[Key], RRPS_ALL[Clean Price Mid], "")</f>
        <v/>
      </c>
      <c r="AH64" s="6"/>
      <c r="AI64" s="5"/>
      <c r="AJ64" s="6"/>
      <c r="AK64" s="7" t="str">
        <f>_xlfn.XLOOKUP(AK$1&amp;"|"&amp;TEXT($C64,"yyyymmdd"), RRPS_ALL[Key], RRPS_ALL[Yield to Maturity], "")</f>
        <v/>
      </c>
      <c r="AL64" s="6" t="str">
        <f>_xlfn.XLOOKUP(AL$1&amp;"|"&amp;TEXT($C64,"yyyymmdd"), RRPS_ALL[Key], RRPS_ALL[Mid Price], "")</f>
        <v/>
      </c>
      <c r="AM64" s="6" t="str">
        <f>_xlfn.XLOOKUP(AM$1&amp;"|"&amp;TEXT($C64,"yyyymmdd"), RRPS_ALL[Key], RRPS_ALL[Mid Yield], "")</f>
        <v/>
      </c>
      <c r="AN64" s="6" t="str">
        <f>_xlfn.XLOOKUP(AN$1&amp;"|"&amp;TEXT($C64,"yyyymmdd"), RRPS_ALL[Key], RRPS_ALL[Dirty Mid], "")</f>
        <v/>
      </c>
      <c r="AO64" s="6" t="str">
        <f>_xlfn.XLOOKUP(AO$1&amp;"|"&amp;TEXT($C64,"yyyymmdd"), RRPS_ALL[Key], RRPS_ALL[Clean Price Mid], "")</f>
        <v/>
      </c>
      <c r="AP64" s="6"/>
      <c r="AQ64" s="5"/>
      <c r="AR64" s="6"/>
      <c r="AS64" s="7" t="str">
        <f>_xlfn.XLOOKUP(AS$1&amp;"|"&amp;TEXT($C64,"yyyymmdd"), RRPS_ALL[Key], RRPS_ALL[Yield to Maturity], "")</f>
        <v/>
      </c>
      <c r="AT64" s="6" t="str">
        <f>_xlfn.XLOOKUP(AT$1&amp;"|"&amp;TEXT($C64,"yyyymmdd"), RRPS_ALL[Key], RRPS_ALL[Mid Price], "")</f>
        <v/>
      </c>
      <c r="AU64" s="6" t="str">
        <f>_xlfn.XLOOKUP(AU$1&amp;"|"&amp;TEXT($C64,"yyyymmdd"), RRPS_ALL[Key], RRPS_ALL[Mid Yield], "")</f>
        <v/>
      </c>
      <c r="AV64" s="6" t="str">
        <f>_xlfn.XLOOKUP(AV$1&amp;"|"&amp;TEXT($C64,"yyyymmdd"), RRPS_ALL[Key], RRPS_ALL[Dirty Mid], "")</f>
        <v/>
      </c>
      <c r="AW64" s="6" t="str">
        <f>_xlfn.XLOOKUP(AW$1&amp;"|"&amp;TEXT($C64,"yyyymmdd"), RRPS_ALL[Key], RRPS_ALL[Clean Price Mid], "")</f>
        <v/>
      </c>
      <c r="AX64" s="6"/>
      <c r="AY64" s="5"/>
      <c r="AZ64" s="6"/>
      <c r="BA64" s="7" t="str">
        <f>_xlfn.XLOOKUP(BA$1&amp;"|"&amp;TEXT($C64,"yyyymmdd"), RRPS_ALL[Key], RRPS_ALL[Yield to Maturity], "")</f>
        <v/>
      </c>
      <c r="BB64" s="6" t="str">
        <f>_xlfn.XLOOKUP(BB$1&amp;"|"&amp;TEXT($C64,"yyyymmdd"), RRPS_ALL[Key], RRPS_ALL[Mid Price], "")</f>
        <v/>
      </c>
      <c r="BC64" s="6" t="str">
        <f>_xlfn.XLOOKUP(BC$1&amp;"|"&amp;TEXT($C64,"yyyymmdd"), RRPS_ALL[Key], RRPS_ALL[Mid Yield], "")</f>
        <v/>
      </c>
      <c r="BD64" s="6" t="str">
        <f>_xlfn.XLOOKUP(BD$1&amp;"|"&amp;TEXT($C64,"yyyymmdd"), RRPS_ALL[Key], RRPS_ALL[Dirty Mid], "")</f>
        <v/>
      </c>
      <c r="BE64" s="6" t="str">
        <f>_xlfn.XLOOKUP(BE$1&amp;"|"&amp;TEXT($C64,"yyyymmdd"), RRPS_ALL[Key], RRPS_ALL[Clean Price Mid], "")</f>
        <v/>
      </c>
      <c r="BF64" s="6"/>
      <c r="BG64" s="5"/>
      <c r="BH64" s="6"/>
      <c r="BI64" s="7" t="str">
        <f>_xlfn.XLOOKUP(BI$1&amp;"|"&amp;TEXT($C64,"yyyymmdd"), RRPS_ALL[Key], RRPS_ALL[Yield to Maturity], "")</f>
        <v/>
      </c>
      <c r="BJ64" s="6" t="str">
        <f>_xlfn.XLOOKUP(BJ$1&amp;"|"&amp;TEXT($C64,"yyyymmdd"), RRPS_ALL[Key], RRPS_ALL[Mid Price], "")</f>
        <v/>
      </c>
      <c r="BK64" s="6" t="str">
        <f>_xlfn.XLOOKUP(BK$1&amp;"|"&amp;TEXT($C64,"yyyymmdd"), RRPS_ALL[Key], RRPS_ALL[Mid Yield], "")</f>
        <v/>
      </c>
      <c r="BL64" s="6" t="str">
        <f>_xlfn.XLOOKUP(BL$1&amp;"|"&amp;TEXT($C64,"yyyymmdd"), RRPS_ALL[Key], RRPS_ALL[Dirty Mid], "")</f>
        <v/>
      </c>
      <c r="BM64" s="6" t="str">
        <f>_xlfn.XLOOKUP(BM$1&amp;"|"&amp;TEXT($C64,"yyyymmdd"), RRPS_ALL[Key], RRPS_ALL[Clean Price Mid], "")</f>
        <v/>
      </c>
      <c r="BN64" s="6"/>
      <c r="BO64" s="5"/>
      <c r="BP64" s="6"/>
      <c r="BQ64" s="7" t="str">
        <f>_xlfn.XLOOKUP(BQ$1&amp;"|"&amp;TEXT($C64,"yyyymmdd"), RRPS_ALL[Key], RRPS_ALL[Yield to Maturity], "")</f>
        <v/>
      </c>
      <c r="BR64" s="6" t="str">
        <f>_xlfn.XLOOKUP(BR$1&amp;"|"&amp;TEXT($C64,"yyyymmdd"), RRPS_ALL[Key], RRPS_ALL[Mid Price], "")</f>
        <v/>
      </c>
      <c r="BS64" s="6" t="str">
        <f>_xlfn.XLOOKUP(BS$1&amp;"|"&amp;TEXT($C64,"yyyymmdd"), RRPS_ALL[Key], RRPS_ALL[Mid Yield], "")</f>
        <v/>
      </c>
      <c r="BT64" s="6" t="str">
        <f>_xlfn.XLOOKUP(BT$1&amp;"|"&amp;TEXT($C64,"yyyymmdd"), RRPS_ALL[Key], RRPS_ALL[Dirty Mid], "")</f>
        <v/>
      </c>
      <c r="BU64" s="6" t="str">
        <f>_xlfn.XLOOKUP(BU$1&amp;"|"&amp;TEXT($C64,"yyyymmdd"), RRPS_ALL[Key], RRPS_ALL[Clean Price Mid], "")</f>
        <v/>
      </c>
      <c r="BV64" s="6"/>
      <c r="BW64" s="5"/>
      <c r="BX64" s="6"/>
      <c r="BY64" s="7" t="str">
        <f>_xlfn.XLOOKUP(BY$1&amp;"|"&amp;TEXT($C64,"yyyymmdd"), RRPS_ALL[Key], RRPS_ALL[Yield to Maturity], "")</f>
        <v/>
      </c>
      <c r="BZ64" s="6" t="str">
        <f>_xlfn.XLOOKUP(BZ$1&amp;"|"&amp;TEXT($C64,"yyyymmdd"), RRPS_ALL[Key], RRPS_ALL[Mid Price], "")</f>
        <v/>
      </c>
      <c r="CA64" s="6" t="str">
        <f>_xlfn.XLOOKUP(CA$1&amp;"|"&amp;TEXT($C64,"yyyymmdd"), RRPS_ALL[Key], RRPS_ALL[Mid Yield], "")</f>
        <v/>
      </c>
      <c r="CB64" s="6" t="str">
        <f>_xlfn.XLOOKUP(CB$1&amp;"|"&amp;TEXT($C64,"yyyymmdd"), RRPS_ALL[Key], RRPS_ALL[Dirty Mid], "")</f>
        <v/>
      </c>
      <c r="CC64" s="6" t="str">
        <f>_xlfn.XLOOKUP(CC$1&amp;"|"&amp;TEXT($C64,"yyyymmdd"), RRPS_ALL[Key], RRPS_ALL[Clean Price Mid], "")</f>
        <v/>
      </c>
      <c r="CD64" s="6"/>
      <c r="CE64" s="5"/>
      <c r="CF64" s="6"/>
      <c r="CG64" s="7" t="str">
        <f>_xlfn.XLOOKUP(CG$1&amp;"|"&amp;TEXT($C64,"yyyymmdd"), RRPS_ALL[Key], RRPS_ALL[Yield to Maturity], "")</f>
        <v/>
      </c>
      <c r="CH64" s="6" t="str">
        <f>_xlfn.XLOOKUP(CH$1&amp;"|"&amp;TEXT($C64,"yyyymmdd"), RRPS_ALL[Key], RRPS_ALL[Mid Price], "")</f>
        <v/>
      </c>
      <c r="CI64" s="6" t="str">
        <f>_xlfn.XLOOKUP(CI$1&amp;"|"&amp;TEXT($C64,"yyyymmdd"), RRPS_ALL[Key], RRPS_ALL[Mid Yield], "")</f>
        <v/>
      </c>
      <c r="CJ64" s="6" t="str">
        <f>_xlfn.XLOOKUP(CJ$1&amp;"|"&amp;TEXT($C64,"yyyymmdd"), RRPS_ALL[Key], RRPS_ALL[Dirty Mid], "")</f>
        <v/>
      </c>
      <c r="CK64" s="6" t="str">
        <f>_xlfn.XLOOKUP(CK$1&amp;"|"&amp;TEXT($C64,"yyyymmdd"), RRPS_ALL[Key], RRPS_ALL[Clean Price Mid], "")</f>
        <v/>
      </c>
      <c r="CL64" s="6"/>
      <c r="CM64" s="5"/>
      <c r="CN64" s="6"/>
      <c r="CO64" s="7" t="str">
        <f>_xlfn.XLOOKUP(CO$1&amp;"|"&amp;TEXT($C64,"yyyymmdd"), RRPS_ALL[Key], RRPS_ALL[Yield to Maturity], "")</f>
        <v/>
      </c>
      <c r="CP64" s="6" t="str">
        <f>_xlfn.XLOOKUP(CP$1&amp;"|"&amp;TEXT($C64,"yyyymmdd"), RRPS_ALL[Key], RRPS_ALL[Mid Price], "")</f>
        <v/>
      </c>
      <c r="CQ64" s="6" t="str">
        <f>_xlfn.XLOOKUP(CQ$1&amp;"|"&amp;TEXT($C64,"yyyymmdd"), RRPS_ALL[Key], RRPS_ALL[Mid Yield], "")</f>
        <v/>
      </c>
      <c r="CR64" s="6" t="str">
        <f>_xlfn.XLOOKUP(CR$1&amp;"|"&amp;TEXT($C64,"yyyymmdd"), RRPS_ALL[Key], RRPS_ALL[Dirty Mid], "")</f>
        <v/>
      </c>
      <c r="CS64" s="6" t="str">
        <f>_xlfn.XLOOKUP(CS$1&amp;"|"&amp;TEXT($C64,"yyyymmdd"), RRPS_ALL[Key], RRPS_ALL[Clean Price Mid], "")</f>
        <v/>
      </c>
      <c r="CT64" s="6"/>
      <c r="CU64" s="6"/>
      <c r="CV64" s="6"/>
      <c r="CW64" s="7" t="str">
        <f>_xlfn.XLOOKUP(CW$1&amp;"|"&amp;TEXT($C64,"yyyymmdd"), RRPS_ALL[Key], RRPS_ALL[Yield to Maturity], "")</f>
        <v/>
      </c>
      <c r="CX64" s="6" t="str">
        <f>_xlfn.XLOOKUP(CX$1&amp;"|"&amp;TEXT($C64,"yyyymmdd"), RRPS_ALL[Key], RRPS_ALL[Mid Price], "")</f>
        <v/>
      </c>
      <c r="CY64" s="6" t="str">
        <f>_xlfn.XLOOKUP(CY$1&amp;"|"&amp;TEXT($C64,"yyyymmdd"), RRPS_ALL[Key], RRPS_ALL[Mid Yield], "")</f>
        <v/>
      </c>
      <c r="CZ64" s="6" t="str">
        <f>_xlfn.XLOOKUP(CZ$1&amp;"|"&amp;TEXT($C64,"yyyymmdd"), RRPS_ALL[Key], RRPS_ALL[Dirty Mid], "")</f>
        <v/>
      </c>
      <c r="DA64" s="6" t="str">
        <f>_xlfn.XLOOKUP(DA$1&amp;"|"&amp;TEXT($C64,"yyyymmdd"), RRPS_ALL[Key], RRPS_ALL[Clean Price Mid], "")</f>
        <v/>
      </c>
      <c r="DB64" s="6"/>
      <c r="DC64" s="6"/>
      <c r="DD64" s="6"/>
      <c r="DE64" s="7" t="str">
        <f>_xlfn.XLOOKUP(DE$1&amp;"|"&amp;TEXT($C64,"yyyymmdd"), RRPS_ALL[Key], RRPS_ALL[Yield to Maturity], "")</f>
        <v/>
      </c>
      <c r="DF64" s="6" t="str">
        <f>_xlfn.XLOOKUP(DF$1&amp;"|"&amp;TEXT($C64,"yyyymmdd"), RRPS_ALL[Key], RRPS_ALL[Mid Price], "")</f>
        <v/>
      </c>
      <c r="DG64" s="6" t="str">
        <f>_xlfn.XLOOKUP(DG$1&amp;"|"&amp;TEXT($C64,"yyyymmdd"), RRPS_ALL[Key], RRPS_ALL[Mid Yield], "")</f>
        <v/>
      </c>
      <c r="DH64" s="6" t="str">
        <f>_xlfn.XLOOKUP(DH$1&amp;"|"&amp;TEXT($C64,"yyyymmdd"), RRPS_ALL[Key], RRPS_ALL[Dirty Mid], "")</f>
        <v/>
      </c>
      <c r="DI64" s="6" t="str">
        <f>_xlfn.XLOOKUP(DI$1&amp;"|"&amp;TEXT($C64,"yyyymmdd"), RRPS_ALL[Key], RRPS_ALL[Clean Price Mid], "")</f>
        <v/>
      </c>
      <c r="DJ64" s="6"/>
      <c r="DK64" s="6"/>
      <c r="DL64" s="6"/>
      <c r="DM64" s="7" t="str">
        <f>_xlfn.XLOOKUP(DM$1&amp;"|"&amp;TEXT($C64,"yyyymmdd"), RRPS_ALL[Key], RRPS_ALL[Yield to Maturity], "")</f>
        <v/>
      </c>
      <c r="DN64" s="6" t="str">
        <f>_xlfn.XLOOKUP(DN$1&amp;"|"&amp;TEXT($C64,"yyyymmdd"), RRPS_ALL[Key], RRPS_ALL[Mid Price], "")</f>
        <v/>
      </c>
      <c r="DO64" s="6" t="str">
        <f>_xlfn.XLOOKUP(DO$1&amp;"|"&amp;TEXT($C64,"yyyymmdd"), RRPS_ALL[Key], RRPS_ALL[Mid Yield], "")</f>
        <v/>
      </c>
      <c r="DP64" s="6" t="str">
        <f>_xlfn.XLOOKUP(DP$1&amp;"|"&amp;TEXT($C64,"yyyymmdd"), RRPS_ALL[Key], RRPS_ALL[Dirty Mid], "")</f>
        <v/>
      </c>
      <c r="DQ64" s="6" t="str">
        <f>_xlfn.XLOOKUP(DQ$1&amp;"|"&amp;TEXT($C64,"yyyymmdd"), RRPS_ALL[Key], RRPS_ALL[Clean Price Mid], "")</f>
        <v/>
      </c>
      <c r="DR64" s="6"/>
      <c r="DS64" s="6"/>
      <c r="DT64" s="6"/>
      <c r="DU64" s="7" t="str">
        <f>_xlfn.XLOOKUP(DU$1&amp;"|"&amp;TEXT($C64,"yyyymmdd"), RRPS_ALL[Key], RRPS_ALL[Yield to Maturity], "")</f>
        <v/>
      </c>
      <c r="DV64" s="6" t="str">
        <f>_xlfn.XLOOKUP(DV$1&amp;"|"&amp;TEXT($C64,"yyyymmdd"), RRPS_ALL[Key], RRPS_ALL[Mid Price], "")</f>
        <v/>
      </c>
      <c r="DW64" s="6" t="str">
        <f>_xlfn.XLOOKUP(DW$1&amp;"|"&amp;TEXT($C64,"yyyymmdd"), RRPS_ALL[Key], RRPS_ALL[Mid Yield], "")</f>
        <v/>
      </c>
      <c r="DX64" s="6" t="str">
        <f>_xlfn.XLOOKUP(DX$1&amp;"|"&amp;TEXT($C64,"yyyymmdd"), RRPS_ALL[Key], RRPS_ALL[Dirty Mid], "")</f>
        <v/>
      </c>
      <c r="DY64" s="6" t="str">
        <f>_xlfn.XLOOKUP(DY$1&amp;"|"&amp;TEXT($C64,"yyyymmdd"), RRPS_ALL[Key], RRPS_ALL[Clean Price Mid], "")</f>
        <v/>
      </c>
      <c r="DZ64" s="6"/>
      <c r="EA64" s="6"/>
      <c r="EB64" s="6"/>
      <c r="EC64" s="7" t="str">
        <f>_xlfn.XLOOKUP(EC$1&amp;"|"&amp;TEXT($C64,"yyyymmdd"), RRPS_ALL[Key], RRPS_ALL[Yield to Maturity], "")</f>
        <v/>
      </c>
      <c r="ED64" s="6" t="str">
        <f>_xlfn.XLOOKUP(ED$1&amp;"|"&amp;TEXT($C64,"yyyymmdd"), RRPS_ALL[Key], RRPS_ALL[Mid Price], "")</f>
        <v/>
      </c>
      <c r="EE64" s="6" t="str">
        <f>_xlfn.XLOOKUP(EE$1&amp;"|"&amp;TEXT($C64,"yyyymmdd"), RRPS_ALL[Key], RRPS_ALL[Mid Yield], "")</f>
        <v/>
      </c>
      <c r="EF64" s="6" t="str">
        <f>_xlfn.XLOOKUP(EF$1&amp;"|"&amp;TEXT($C64,"yyyymmdd"), RRPS_ALL[Key], RRPS_ALL[Dirty Mid], "")</f>
        <v/>
      </c>
      <c r="EG64" s="6" t="str">
        <f>_xlfn.XLOOKUP(EG$1&amp;"|"&amp;TEXT($C64,"yyyymmdd"), RRPS_ALL[Key], RRPS_ALL[Clean Price Mid], "")</f>
        <v/>
      </c>
      <c r="EH64" s="6"/>
      <c r="EI64" s="6"/>
      <c r="EJ64" s="6"/>
      <c r="EK64" s="7" t="str">
        <f>_xlfn.XLOOKUP(EK$1&amp;"|"&amp;TEXT($C64,"yyyymmdd"), RRPS_ALL[Key], RRPS_ALL[Yield to Maturity], "")</f>
        <v/>
      </c>
      <c r="EL64" s="6" t="str">
        <f>_xlfn.XLOOKUP(EL$1&amp;"|"&amp;TEXT($C64,"yyyymmdd"), RRPS_ALL[Key], RRPS_ALL[Mid Price], "")</f>
        <v/>
      </c>
      <c r="EM64" s="6" t="str">
        <f>_xlfn.XLOOKUP(EM$1&amp;"|"&amp;TEXT($C64,"yyyymmdd"), RRPS_ALL[Key], RRPS_ALL[Mid Yield], "")</f>
        <v/>
      </c>
      <c r="EN64" s="6" t="str">
        <f>_xlfn.XLOOKUP(EN$1&amp;"|"&amp;TEXT($C64,"yyyymmdd"), RRPS_ALL[Key], RRPS_ALL[Dirty Mid], "")</f>
        <v/>
      </c>
      <c r="EO64" s="6" t="str">
        <f>_xlfn.XLOOKUP(EO$1&amp;"|"&amp;TEXT($C64,"yyyymmdd"), RRPS_ALL[Key], RRPS_ALL[Clean Price Mid], "")</f>
        <v/>
      </c>
      <c r="EP64" s="6"/>
      <c r="EQ64" s="6"/>
      <c r="ER64" s="6"/>
      <c r="ES64" s="7" t="str">
        <f>_xlfn.XLOOKUP(ES$1&amp;"|"&amp;TEXT($C64,"yyyymmdd"), RRPS_ALL[Key], RRPS_ALL[Yield to Maturity], "")</f>
        <v/>
      </c>
      <c r="ET64" s="6" t="str">
        <f>_xlfn.XLOOKUP(ET$1&amp;"|"&amp;TEXT($C64,"yyyymmdd"), RRPS_ALL[Key], RRPS_ALL[Mid Price], "")</f>
        <v/>
      </c>
      <c r="EU64" s="6" t="str">
        <f>_xlfn.XLOOKUP(EU$1&amp;"|"&amp;TEXT($C64,"yyyymmdd"), RRPS_ALL[Key], RRPS_ALL[Mid Yield], "")</f>
        <v/>
      </c>
      <c r="EV64" s="6" t="str">
        <f>_xlfn.XLOOKUP(EV$1&amp;"|"&amp;TEXT($C64,"yyyymmdd"), RRPS_ALL[Key], RRPS_ALL[Dirty Mid], "")</f>
        <v/>
      </c>
      <c r="EW64" s="6" t="str">
        <f>_xlfn.XLOOKUP(EW$1&amp;"|"&amp;TEXT($C64,"yyyymmdd"), RRPS_ALL[Key], RRPS_ALL[Clean Price Mid], "")</f>
        <v/>
      </c>
      <c r="EX64" s="6"/>
      <c r="EY64" s="6"/>
      <c r="EZ64" s="6"/>
      <c r="FA64" s="7" t="str">
        <f>_xlfn.XLOOKUP(FA$1&amp;"|"&amp;TEXT($C64,"yyyymmdd"), RRPS_ALL[Key], RRPS_ALL[Yield to Maturity], "")</f>
        <v/>
      </c>
      <c r="FB64" s="6" t="str">
        <f>_xlfn.XLOOKUP(FB$1&amp;"|"&amp;TEXT($C64,"yyyymmdd"), RRPS_ALL[Key], RRPS_ALL[Mid Price], "")</f>
        <v/>
      </c>
      <c r="FC64" s="6" t="str">
        <f>_xlfn.XLOOKUP(FC$1&amp;"|"&amp;TEXT($C64,"yyyymmdd"), RRPS_ALL[Key], RRPS_ALL[Mid Yield], "")</f>
        <v/>
      </c>
      <c r="FD64" s="6" t="str">
        <f>_xlfn.XLOOKUP(FD$1&amp;"|"&amp;TEXT($C64,"yyyymmdd"), RRPS_ALL[Key], RRPS_ALL[Dirty Mid], "")</f>
        <v/>
      </c>
      <c r="FE64" s="6" t="str">
        <f>_xlfn.XLOOKUP(FE$1&amp;"|"&amp;TEXT($C64,"yyyymmdd"), RRPS_ALL[Key], RRPS_ALL[Clean Price Mid], "")</f>
        <v/>
      </c>
      <c r="FF64" s="6"/>
      <c r="FG64" s="6"/>
      <c r="FH64" s="6"/>
      <c r="FI64" s="7" t="str">
        <f>_xlfn.XLOOKUP(FI$1&amp;"|"&amp;TEXT($C64,"yyyymmdd"), RRPS_ALL[Key], RRPS_ALL[Yield to Maturity], "")</f>
        <v/>
      </c>
      <c r="FJ64" s="6" t="str">
        <f>_xlfn.XLOOKUP(FJ$1&amp;"|"&amp;TEXT($C64,"yyyymmdd"), RRPS_ALL[Key], RRPS_ALL[Mid Price], "")</f>
        <v/>
      </c>
      <c r="FK64" s="6" t="str">
        <f>_xlfn.XLOOKUP(FK$1&amp;"|"&amp;TEXT($C64,"yyyymmdd"), RRPS_ALL[Key], RRPS_ALL[Mid Yield], "")</f>
        <v/>
      </c>
      <c r="FL64" s="6" t="str">
        <f>_xlfn.XLOOKUP(FL$1&amp;"|"&amp;TEXT($C64,"yyyymmdd"), RRPS_ALL[Key], RRPS_ALL[Dirty Mid], "")</f>
        <v/>
      </c>
      <c r="FM64" s="6" t="str">
        <f>_xlfn.XLOOKUP(FM$1&amp;"|"&amp;TEXT($C64,"yyyymmdd"), RRPS_ALL[Key], RRPS_ALL[Clean Price Mid], "")</f>
        <v/>
      </c>
      <c r="FN64" s="6"/>
      <c r="FO64" s="6"/>
      <c r="FP64" s="6"/>
      <c r="FQ64" s="7" t="str">
        <f>_xlfn.XLOOKUP(FQ$1&amp;"|"&amp;TEXT($C64,"yyyymmdd"), RRPS_ALL[Key], RRPS_ALL[Yield to Maturity], "")</f>
        <v/>
      </c>
      <c r="FR64" s="6" t="str">
        <f>_xlfn.XLOOKUP(FR$1&amp;"|"&amp;TEXT($C64,"yyyymmdd"), RRPS_ALL[Key], RRPS_ALL[Mid Price], "")</f>
        <v/>
      </c>
      <c r="FS64" s="6" t="str">
        <f>_xlfn.XLOOKUP(FS$1&amp;"|"&amp;TEXT($C64,"yyyymmdd"), RRPS_ALL[Key], RRPS_ALL[Mid Yield], "")</f>
        <v/>
      </c>
      <c r="FT64" s="6" t="str">
        <f>_xlfn.XLOOKUP(FT$1&amp;"|"&amp;TEXT($C64,"yyyymmdd"), RRPS_ALL[Key], RRPS_ALL[Dirty Mid], "")</f>
        <v/>
      </c>
      <c r="FU64" s="6" t="str">
        <f>_xlfn.XLOOKUP(FU$1&amp;"|"&amp;TEXT($C64,"yyyymmdd"), RRPS_ALL[Key], RRPS_ALL[Clean Price Mid], "")</f>
        <v/>
      </c>
      <c r="FV64" s="6"/>
      <c r="FW64" s="6"/>
      <c r="FX64" s="6"/>
      <c r="FY64" s="7" t="str">
        <f>_xlfn.XLOOKUP(FY$1&amp;"|"&amp;TEXT($C64,"yyyymmdd"), RRPS_ALL[Key], RRPS_ALL[Yield to Maturity], "")</f>
        <v/>
      </c>
      <c r="FZ64" s="6" t="str">
        <f>_xlfn.XLOOKUP(FZ$1&amp;"|"&amp;TEXT($C64,"yyyymmdd"), RRPS_ALL[Key], RRPS_ALL[Mid Price], "")</f>
        <v/>
      </c>
      <c r="GA64" s="6" t="str">
        <f>_xlfn.XLOOKUP(GA$1&amp;"|"&amp;TEXT($C64,"yyyymmdd"), RRPS_ALL[Key], RRPS_ALL[Mid Yield], "")</f>
        <v/>
      </c>
      <c r="GB64" s="6" t="str">
        <f>_xlfn.XLOOKUP(GB$1&amp;"|"&amp;TEXT($C64,"yyyymmdd"), RRPS_ALL[Key], RRPS_ALL[Dirty Mid], "")</f>
        <v/>
      </c>
      <c r="GC64" s="6" t="str">
        <f>_xlfn.XLOOKUP(GC$1&amp;"|"&amp;TEXT($C64,"yyyymmdd"), RRPS_ALL[Key], RRPS_ALL[Clean Price Mid], "")</f>
        <v/>
      </c>
      <c r="GD64" s="6"/>
      <c r="GE64" s="6"/>
      <c r="GF64" s="6"/>
      <c r="GG64" s="7" t="str">
        <f>_xlfn.XLOOKUP(GG$1&amp;"|"&amp;TEXT($C64,"yyyymmdd"), RRPS_ALL[Key], RRPS_ALL[Yield to Maturity], "")</f>
        <v/>
      </c>
      <c r="GH64" s="6" t="str">
        <f>_xlfn.XLOOKUP(GH$1&amp;"|"&amp;TEXT($C64,"yyyymmdd"), RRPS_ALL[Key], RRPS_ALL[Mid Price], "")</f>
        <v/>
      </c>
      <c r="GI64" s="6" t="str">
        <f>_xlfn.XLOOKUP(GI$1&amp;"|"&amp;TEXT($C64,"yyyymmdd"), RRPS_ALL[Key], RRPS_ALL[Mid Yield], "")</f>
        <v/>
      </c>
      <c r="GJ64" s="6" t="str">
        <f>_xlfn.XLOOKUP(GJ$1&amp;"|"&amp;TEXT($C64,"yyyymmdd"), RRPS_ALL[Key], RRPS_ALL[Dirty Mid], "")</f>
        <v/>
      </c>
      <c r="GK64" s="6" t="str">
        <f>_xlfn.XLOOKUP(GK$1&amp;"|"&amp;TEXT($C64,"yyyymmdd"), RRPS_ALL[Key], RRPS_ALL[Clean Price Mid], "")</f>
        <v/>
      </c>
      <c r="GL64" s="6"/>
      <c r="GM64" s="6"/>
      <c r="GN64" s="6"/>
      <c r="GO64" s="7" t="str">
        <f>_xlfn.XLOOKUP(GO$1&amp;"|"&amp;TEXT($C64,"yyyymmdd"), RRPS_ALL[Key], RRPS_ALL[Yield to Maturity], "")</f>
        <v/>
      </c>
      <c r="GP64" s="6" t="str">
        <f>_xlfn.XLOOKUP(GP$1&amp;"|"&amp;TEXT($C64,"yyyymmdd"), RRPS_ALL[Key], RRPS_ALL[Mid Price], "")</f>
        <v/>
      </c>
      <c r="GQ64" s="6" t="str">
        <f>_xlfn.XLOOKUP(GQ$1&amp;"|"&amp;TEXT($C64,"yyyymmdd"), RRPS_ALL[Key], RRPS_ALL[Mid Yield], "")</f>
        <v/>
      </c>
      <c r="GR64" s="6" t="str">
        <f>_xlfn.XLOOKUP(GR$1&amp;"|"&amp;TEXT($C64,"yyyymmdd"), RRPS_ALL[Key], RRPS_ALL[Dirty Mid], "")</f>
        <v/>
      </c>
      <c r="GS64" s="6" t="str">
        <f>_xlfn.XLOOKUP(GS$1&amp;"|"&amp;TEXT($C64,"yyyymmdd"), RRPS_ALL[Key], RRPS_ALL[Clean Price Mid], "")</f>
        <v/>
      </c>
      <c r="GT64" s="6"/>
      <c r="GU64" s="6"/>
      <c r="GV64" s="6"/>
      <c r="GW64" s="7" t="str">
        <f>_xlfn.XLOOKUP(GW$1&amp;"|"&amp;TEXT($C64,"yyyymmdd"), RRPS_ALL[Key], RRPS_ALL[Yield to Maturity], "")</f>
        <v/>
      </c>
      <c r="GX64" s="6" t="str">
        <f>_xlfn.XLOOKUP(GX$1&amp;"|"&amp;TEXT($C64,"yyyymmdd"), RRPS_ALL[Key], RRPS_ALL[Mid Price], "")</f>
        <v/>
      </c>
      <c r="GY64" s="6" t="str">
        <f>_xlfn.XLOOKUP(GY$1&amp;"|"&amp;TEXT($C64,"yyyymmdd"), RRPS_ALL[Key], RRPS_ALL[Mid Yield], "")</f>
        <v/>
      </c>
      <c r="GZ64" s="6" t="str">
        <f>_xlfn.XLOOKUP(GZ$1&amp;"|"&amp;TEXT($C64,"yyyymmdd"), RRPS_ALL[Key], RRPS_ALL[Dirty Mid], "")</f>
        <v/>
      </c>
      <c r="HA64" s="6" t="str">
        <f>_xlfn.XLOOKUP(HA$1&amp;"|"&amp;TEXT($C64,"yyyymmdd"), RRPS_ALL[Key], RRPS_ALL[Clean Price Mid], "")</f>
        <v/>
      </c>
      <c r="HB64" s="6"/>
      <c r="HC64" s="6"/>
      <c r="HD64" s="6"/>
    </row>
    <row r="65" spans="1:212" x14ac:dyDescent="0.2">
      <c r="A65">
        <v>2005</v>
      </c>
      <c r="B65">
        <v>1</v>
      </c>
      <c r="C65" s="5">
        <f t="shared" si="0"/>
        <v>38383</v>
      </c>
      <c r="D65" s="6">
        <v>1.25</v>
      </c>
      <c r="E65" s="7" t="str">
        <f>_xlfn.XLOOKUP(E$1&amp;"|"&amp;TEXT($C65,"yyyymmdd"), RRPS_ALL[Key], RRPS_ALL[Yield to Maturity], "")</f>
        <v/>
      </c>
      <c r="F65" s="6" t="str">
        <f>_xlfn.XLOOKUP(F$1&amp;"|"&amp;TEXT($C65,"yyyymmdd"), RRPS_ALL[Key], RRPS_ALL[Mid Price], "")</f>
        <v/>
      </c>
      <c r="G65" s="6" t="str">
        <f>_xlfn.XLOOKUP(G$1&amp;"|"&amp;TEXT($C65,"yyyymmdd"), RRPS_ALL[Key], RRPS_ALL[Mid Yield], "")</f>
        <v/>
      </c>
      <c r="H65" s="6" t="str">
        <f>_xlfn.XLOOKUP(H$1&amp;"|"&amp;TEXT($C65,"yyyymmdd"), RRPS_ALL[Key], RRPS_ALL[Dirty Mid], "")</f>
        <v/>
      </c>
      <c r="I65" s="6" t="str">
        <f>_xlfn.XLOOKUP(I$1&amp;"|"&amp;TEXT($C65,"yyyymmdd"), RRPS_ALL[Key], RRPS_ALL[Clean Price Mid], "")</f>
        <v/>
      </c>
      <c r="J65" s="6"/>
      <c r="K65" s="5"/>
      <c r="L65" s="6"/>
      <c r="M65" s="7" t="str">
        <f>_xlfn.XLOOKUP(M$1&amp;"|"&amp;TEXT($C65,"yyyymmdd"), RRPS_ALL[Key], RRPS_ALL[Yield to Maturity], "")</f>
        <v/>
      </c>
      <c r="N65" s="6" t="str">
        <f>_xlfn.XLOOKUP(N$1&amp;"|"&amp;TEXT($C65,"yyyymmdd"), RRPS_ALL[Key], RRPS_ALL[Mid Price], "")</f>
        <v/>
      </c>
      <c r="O65" s="6" t="str">
        <f>_xlfn.XLOOKUP(O$1&amp;"|"&amp;TEXT($C65,"yyyymmdd"), RRPS_ALL[Key], RRPS_ALL[Mid Yield], "")</f>
        <v/>
      </c>
      <c r="P65" s="6" t="str">
        <f>_xlfn.XLOOKUP(P$1&amp;"|"&amp;TEXT($C65,"yyyymmdd"), RRPS_ALL[Key], RRPS_ALL[Dirty Mid], "")</f>
        <v/>
      </c>
      <c r="Q65" s="6" t="str">
        <f>_xlfn.XLOOKUP(Q$1&amp;"|"&amp;TEXT($C65,"yyyymmdd"), RRPS_ALL[Key], RRPS_ALL[Clean Price Mid], "")</f>
        <v/>
      </c>
      <c r="R65" s="6"/>
      <c r="S65" s="5"/>
      <c r="T65" s="6"/>
      <c r="U65" s="7" t="str">
        <f>_xlfn.XLOOKUP(U$1&amp;"|"&amp;TEXT($C65,"yyyymmdd"), RRPS_ALL[Key], RRPS_ALL[Yield to Maturity], "")</f>
        <v/>
      </c>
      <c r="V65" s="6" t="str">
        <f>_xlfn.XLOOKUP(V$1&amp;"|"&amp;TEXT($C65,"yyyymmdd"), RRPS_ALL[Key], RRPS_ALL[Mid Price], "")</f>
        <v/>
      </c>
      <c r="W65" s="6" t="str">
        <f>_xlfn.XLOOKUP(W$1&amp;"|"&amp;TEXT($C65,"yyyymmdd"), RRPS_ALL[Key], RRPS_ALL[Mid Yield], "")</f>
        <v/>
      </c>
      <c r="X65" s="6" t="str">
        <f>_xlfn.XLOOKUP(X$1&amp;"|"&amp;TEXT($C65,"yyyymmdd"), RRPS_ALL[Key], RRPS_ALL[Dirty Mid], "")</f>
        <v/>
      </c>
      <c r="Y65" s="6" t="str">
        <f>_xlfn.XLOOKUP(Y$1&amp;"|"&amp;TEXT($C65,"yyyymmdd"), RRPS_ALL[Key], RRPS_ALL[Clean Price Mid], "")</f>
        <v/>
      </c>
      <c r="Z65" s="6"/>
      <c r="AA65" s="5"/>
      <c r="AB65" s="6"/>
      <c r="AC65" s="7" t="str">
        <f>_xlfn.XLOOKUP(AC$1&amp;"|"&amp;TEXT($C65,"yyyymmdd"), RRPS_ALL[Key], RRPS_ALL[Yield to Maturity], "")</f>
        <v/>
      </c>
      <c r="AD65" s="6" t="str">
        <f>_xlfn.XLOOKUP(AD$1&amp;"|"&amp;TEXT($C65,"yyyymmdd"), RRPS_ALL[Key], RRPS_ALL[Mid Price], "")</f>
        <v/>
      </c>
      <c r="AE65" s="6" t="str">
        <f>_xlfn.XLOOKUP(AE$1&amp;"|"&amp;TEXT($C65,"yyyymmdd"), RRPS_ALL[Key], RRPS_ALL[Mid Yield], "")</f>
        <v/>
      </c>
      <c r="AF65" s="6" t="str">
        <f>_xlfn.XLOOKUP(AF$1&amp;"|"&amp;TEXT($C65,"yyyymmdd"), RRPS_ALL[Key], RRPS_ALL[Dirty Mid], "")</f>
        <v/>
      </c>
      <c r="AG65" s="6" t="str">
        <f>_xlfn.XLOOKUP(AG$1&amp;"|"&amp;TEXT($C65,"yyyymmdd"), RRPS_ALL[Key], RRPS_ALL[Clean Price Mid], "")</f>
        <v/>
      </c>
      <c r="AH65" s="6"/>
      <c r="AI65" s="5"/>
      <c r="AJ65" s="6"/>
      <c r="AK65" s="7" t="str">
        <f>_xlfn.XLOOKUP(AK$1&amp;"|"&amp;TEXT($C65,"yyyymmdd"), RRPS_ALL[Key], RRPS_ALL[Yield to Maturity], "")</f>
        <v/>
      </c>
      <c r="AL65" s="6" t="str">
        <f>_xlfn.XLOOKUP(AL$1&amp;"|"&amp;TEXT($C65,"yyyymmdd"), RRPS_ALL[Key], RRPS_ALL[Mid Price], "")</f>
        <v/>
      </c>
      <c r="AM65" s="6" t="str">
        <f>_xlfn.XLOOKUP(AM$1&amp;"|"&amp;TEXT($C65,"yyyymmdd"), RRPS_ALL[Key], RRPS_ALL[Mid Yield], "")</f>
        <v/>
      </c>
      <c r="AN65" s="6" t="str">
        <f>_xlfn.XLOOKUP(AN$1&amp;"|"&amp;TEXT($C65,"yyyymmdd"), RRPS_ALL[Key], RRPS_ALL[Dirty Mid], "")</f>
        <v/>
      </c>
      <c r="AO65" s="6" t="str">
        <f>_xlfn.XLOOKUP(AO$1&amp;"|"&amp;TEXT($C65,"yyyymmdd"), RRPS_ALL[Key], RRPS_ALL[Clean Price Mid], "")</f>
        <v/>
      </c>
      <c r="AP65" s="6"/>
      <c r="AQ65" s="5"/>
      <c r="AR65" s="6"/>
      <c r="AS65" s="7" t="str">
        <f>_xlfn.XLOOKUP(AS$1&amp;"|"&amp;TEXT($C65,"yyyymmdd"), RRPS_ALL[Key], RRPS_ALL[Yield to Maturity], "")</f>
        <v/>
      </c>
      <c r="AT65" s="6" t="str">
        <f>_xlfn.XLOOKUP(AT$1&amp;"|"&amp;TEXT($C65,"yyyymmdd"), RRPS_ALL[Key], RRPS_ALL[Mid Price], "")</f>
        <v/>
      </c>
      <c r="AU65" s="6" t="str">
        <f>_xlfn.XLOOKUP(AU$1&amp;"|"&amp;TEXT($C65,"yyyymmdd"), RRPS_ALL[Key], RRPS_ALL[Mid Yield], "")</f>
        <v/>
      </c>
      <c r="AV65" s="6" t="str">
        <f>_xlfn.XLOOKUP(AV$1&amp;"|"&amp;TEXT($C65,"yyyymmdd"), RRPS_ALL[Key], RRPS_ALL[Dirty Mid], "")</f>
        <v/>
      </c>
      <c r="AW65" s="6" t="str">
        <f>_xlfn.XLOOKUP(AW$1&amp;"|"&amp;TEXT($C65,"yyyymmdd"), RRPS_ALL[Key], RRPS_ALL[Clean Price Mid], "")</f>
        <v/>
      </c>
      <c r="AX65" s="6"/>
      <c r="AY65" s="5"/>
      <c r="AZ65" s="6"/>
      <c r="BA65" s="7" t="str">
        <f>_xlfn.XLOOKUP(BA$1&amp;"|"&amp;TEXT($C65,"yyyymmdd"), RRPS_ALL[Key], RRPS_ALL[Yield to Maturity], "")</f>
        <v/>
      </c>
      <c r="BB65" s="6" t="str">
        <f>_xlfn.XLOOKUP(BB$1&amp;"|"&amp;TEXT($C65,"yyyymmdd"), RRPS_ALL[Key], RRPS_ALL[Mid Price], "")</f>
        <v/>
      </c>
      <c r="BC65" s="6" t="str">
        <f>_xlfn.XLOOKUP(BC$1&amp;"|"&amp;TEXT($C65,"yyyymmdd"), RRPS_ALL[Key], RRPS_ALL[Mid Yield], "")</f>
        <v/>
      </c>
      <c r="BD65" s="6" t="str">
        <f>_xlfn.XLOOKUP(BD$1&amp;"|"&amp;TEXT($C65,"yyyymmdd"), RRPS_ALL[Key], RRPS_ALL[Dirty Mid], "")</f>
        <v/>
      </c>
      <c r="BE65" s="6" t="str">
        <f>_xlfn.XLOOKUP(BE$1&amp;"|"&amp;TEXT($C65,"yyyymmdd"), RRPS_ALL[Key], RRPS_ALL[Clean Price Mid], "")</f>
        <v/>
      </c>
      <c r="BF65" s="6"/>
      <c r="BG65" s="5"/>
      <c r="BH65" s="6"/>
      <c r="BI65" s="7" t="str">
        <f>_xlfn.XLOOKUP(BI$1&amp;"|"&amp;TEXT($C65,"yyyymmdd"), RRPS_ALL[Key], RRPS_ALL[Yield to Maturity], "")</f>
        <v/>
      </c>
      <c r="BJ65" s="6" t="str">
        <f>_xlfn.XLOOKUP(BJ$1&amp;"|"&amp;TEXT($C65,"yyyymmdd"), RRPS_ALL[Key], RRPS_ALL[Mid Price], "")</f>
        <v/>
      </c>
      <c r="BK65" s="6" t="str">
        <f>_xlfn.XLOOKUP(BK$1&amp;"|"&amp;TEXT($C65,"yyyymmdd"), RRPS_ALL[Key], RRPS_ALL[Mid Yield], "")</f>
        <v/>
      </c>
      <c r="BL65" s="6" t="str">
        <f>_xlfn.XLOOKUP(BL$1&amp;"|"&amp;TEXT($C65,"yyyymmdd"), RRPS_ALL[Key], RRPS_ALL[Dirty Mid], "")</f>
        <v/>
      </c>
      <c r="BM65" s="6" t="str">
        <f>_xlfn.XLOOKUP(BM$1&amp;"|"&amp;TEXT($C65,"yyyymmdd"), RRPS_ALL[Key], RRPS_ALL[Clean Price Mid], "")</f>
        <v/>
      </c>
      <c r="BN65" s="6"/>
      <c r="BO65" s="5"/>
      <c r="BP65" s="6"/>
      <c r="BQ65" s="7" t="str">
        <f>_xlfn.XLOOKUP(BQ$1&amp;"|"&amp;TEXT($C65,"yyyymmdd"), RRPS_ALL[Key], RRPS_ALL[Yield to Maturity], "")</f>
        <v/>
      </c>
      <c r="BR65" s="6" t="str">
        <f>_xlfn.XLOOKUP(BR$1&amp;"|"&amp;TEXT($C65,"yyyymmdd"), RRPS_ALL[Key], RRPS_ALL[Mid Price], "")</f>
        <v/>
      </c>
      <c r="BS65" s="6" t="str">
        <f>_xlfn.XLOOKUP(BS$1&amp;"|"&amp;TEXT($C65,"yyyymmdd"), RRPS_ALL[Key], RRPS_ALL[Mid Yield], "")</f>
        <v/>
      </c>
      <c r="BT65" s="6" t="str">
        <f>_xlfn.XLOOKUP(BT$1&amp;"|"&amp;TEXT($C65,"yyyymmdd"), RRPS_ALL[Key], RRPS_ALL[Dirty Mid], "")</f>
        <v/>
      </c>
      <c r="BU65" s="6" t="str">
        <f>_xlfn.XLOOKUP(BU$1&amp;"|"&amp;TEXT($C65,"yyyymmdd"), RRPS_ALL[Key], RRPS_ALL[Clean Price Mid], "")</f>
        <v/>
      </c>
      <c r="BV65" s="6"/>
      <c r="BW65" s="5"/>
      <c r="BX65" s="6"/>
      <c r="BY65" s="7" t="str">
        <f>_xlfn.XLOOKUP(BY$1&amp;"|"&amp;TEXT($C65,"yyyymmdd"), RRPS_ALL[Key], RRPS_ALL[Yield to Maturity], "")</f>
        <v/>
      </c>
      <c r="BZ65" s="6" t="str">
        <f>_xlfn.XLOOKUP(BZ$1&amp;"|"&amp;TEXT($C65,"yyyymmdd"), RRPS_ALL[Key], RRPS_ALL[Mid Price], "")</f>
        <v/>
      </c>
      <c r="CA65" s="6" t="str">
        <f>_xlfn.XLOOKUP(CA$1&amp;"|"&amp;TEXT($C65,"yyyymmdd"), RRPS_ALL[Key], RRPS_ALL[Mid Yield], "")</f>
        <v/>
      </c>
      <c r="CB65" s="6" t="str">
        <f>_xlfn.XLOOKUP(CB$1&amp;"|"&amp;TEXT($C65,"yyyymmdd"), RRPS_ALL[Key], RRPS_ALL[Dirty Mid], "")</f>
        <v/>
      </c>
      <c r="CC65" s="6" t="str">
        <f>_xlfn.XLOOKUP(CC$1&amp;"|"&amp;TEXT($C65,"yyyymmdd"), RRPS_ALL[Key], RRPS_ALL[Clean Price Mid], "")</f>
        <v/>
      </c>
      <c r="CD65" s="6"/>
      <c r="CE65" s="5"/>
      <c r="CF65" s="6"/>
      <c r="CG65" s="7" t="str">
        <f>_xlfn.XLOOKUP(CG$1&amp;"|"&amp;TEXT($C65,"yyyymmdd"), RRPS_ALL[Key], RRPS_ALL[Yield to Maturity], "")</f>
        <v/>
      </c>
      <c r="CH65" s="6" t="str">
        <f>_xlfn.XLOOKUP(CH$1&amp;"|"&amp;TEXT($C65,"yyyymmdd"), RRPS_ALL[Key], RRPS_ALL[Mid Price], "")</f>
        <v/>
      </c>
      <c r="CI65" s="6" t="str">
        <f>_xlfn.XLOOKUP(CI$1&amp;"|"&amp;TEXT($C65,"yyyymmdd"), RRPS_ALL[Key], RRPS_ALL[Mid Yield], "")</f>
        <v/>
      </c>
      <c r="CJ65" s="6" t="str">
        <f>_xlfn.XLOOKUP(CJ$1&amp;"|"&amp;TEXT($C65,"yyyymmdd"), RRPS_ALL[Key], RRPS_ALL[Dirty Mid], "")</f>
        <v/>
      </c>
      <c r="CK65" s="6" t="str">
        <f>_xlfn.XLOOKUP(CK$1&amp;"|"&amp;TEXT($C65,"yyyymmdd"), RRPS_ALL[Key], RRPS_ALL[Clean Price Mid], "")</f>
        <v/>
      </c>
      <c r="CL65" s="6"/>
      <c r="CM65" s="5"/>
      <c r="CN65" s="6"/>
      <c r="CO65" s="7" t="str">
        <f>_xlfn.XLOOKUP(CO$1&amp;"|"&amp;TEXT($C65,"yyyymmdd"), RRPS_ALL[Key], RRPS_ALL[Yield to Maturity], "")</f>
        <v/>
      </c>
      <c r="CP65" s="6" t="str">
        <f>_xlfn.XLOOKUP(CP$1&amp;"|"&amp;TEXT($C65,"yyyymmdd"), RRPS_ALL[Key], RRPS_ALL[Mid Price], "")</f>
        <v/>
      </c>
      <c r="CQ65" s="6" t="str">
        <f>_xlfn.XLOOKUP(CQ$1&amp;"|"&amp;TEXT($C65,"yyyymmdd"), RRPS_ALL[Key], RRPS_ALL[Mid Yield], "")</f>
        <v/>
      </c>
      <c r="CR65" s="6" t="str">
        <f>_xlfn.XLOOKUP(CR$1&amp;"|"&amp;TEXT($C65,"yyyymmdd"), RRPS_ALL[Key], RRPS_ALL[Dirty Mid], "")</f>
        <v/>
      </c>
      <c r="CS65" s="6" t="str">
        <f>_xlfn.XLOOKUP(CS$1&amp;"|"&amp;TEXT($C65,"yyyymmdd"), RRPS_ALL[Key], RRPS_ALL[Clean Price Mid], "")</f>
        <v/>
      </c>
      <c r="CT65" s="6"/>
      <c r="CU65" s="6"/>
      <c r="CV65" s="6"/>
      <c r="CW65" s="7" t="str">
        <f>_xlfn.XLOOKUP(CW$1&amp;"|"&amp;TEXT($C65,"yyyymmdd"), RRPS_ALL[Key], RRPS_ALL[Yield to Maturity], "")</f>
        <v/>
      </c>
      <c r="CX65" s="6" t="str">
        <f>_xlfn.XLOOKUP(CX$1&amp;"|"&amp;TEXT($C65,"yyyymmdd"), RRPS_ALL[Key], RRPS_ALL[Mid Price], "")</f>
        <v/>
      </c>
      <c r="CY65" s="6" t="str">
        <f>_xlfn.XLOOKUP(CY$1&amp;"|"&amp;TEXT($C65,"yyyymmdd"), RRPS_ALL[Key], RRPS_ALL[Mid Yield], "")</f>
        <v/>
      </c>
      <c r="CZ65" s="6" t="str">
        <f>_xlfn.XLOOKUP(CZ$1&amp;"|"&amp;TEXT($C65,"yyyymmdd"), RRPS_ALL[Key], RRPS_ALL[Dirty Mid], "")</f>
        <v/>
      </c>
      <c r="DA65" s="6" t="str">
        <f>_xlfn.XLOOKUP(DA$1&amp;"|"&amp;TEXT($C65,"yyyymmdd"), RRPS_ALL[Key], RRPS_ALL[Clean Price Mid], "")</f>
        <v/>
      </c>
      <c r="DB65" s="6"/>
      <c r="DC65" s="6"/>
      <c r="DD65" s="6"/>
      <c r="DE65" s="7" t="str">
        <f>_xlfn.XLOOKUP(DE$1&amp;"|"&amp;TEXT($C65,"yyyymmdd"), RRPS_ALL[Key], RRPS_ALL[Yield to Maturity], "")</f>
        <v/>
      </c>
      <c r="DF65" s="6" t="str">
        <f>_xlfn.XLOOKUP(DF$1&amp;"|"&amp;TEXT($C65,"yyyymmdd"), RRPS_ALL[Key], RRPS_ALL[Mid Price], "")</f>
        <v/>
      </c>
      <c r="DG65" s="6" t="str">
        <f>_xlfn.XLOOKUP(DG$1&amp;"|"&amp;TEXT($C65,"yyyymmdd"), RRPS_ALL[Key], RRPS_ALL[Mid Yield], "")</f>
        <v/>
      </c>
      <c r="DH65" s="6" t="str">
        <f>_xlfn.XLOOKUP(DH$1&amp;"|"&amp;TEXT($C65,"yyyymmdd"), RRPS_ALL[Key], RRPS_ALL[Dirty Mid], "")</f>
        <v/>
      </c>
      <c r="DI65" s="6" t="str">
        <f>_xlfn.XLOOKUP(DI$1&amp;"|"&amp;TEXT($C65,"yyyymmdd"), RRPS_ALL[Key], RRPS_ALL[Clean Price Mid], "")</f>
        <v/>
      </c>
      <c r="DJ65" s="6"/>
      <c r="DK65" s="6"/>
      <c r="DL65" s="6"/>
      <c r="DM65" s="7" t="str">
        <f>_xlfn.XLOOKUP(DM$1&amp;"|"&amp;TEXT($C65,"yyyymmdd"), RRPS_ALL[Key], RRPS_ALL[Yield to Maturity], "")</f>
        <v/>
      </c>
      <c r="DN65" s="6" t="str">
        <f>_xlfn.XLOOKUP(DN$1&amp;"|"&amp;TEXT($C65,"yyyymmdd"), RRPS_ALL[Key], RRPS_ALL[Mid Price], "")</f>
        <v/>
      </c>
      <c r="DO65" s="6" t="str">
        <f>_xlfn.XLOOKUP(DO$1&amp;"|"&amp;TEXT($C65,"yyyymmdd"), RRPS_ALL[Key], RRPS_ALL[Mid Yield], "")</f>
        <v/>
      </c>
      <c r="DP65" s="6" t="str">
        <f>_xlfn.XLOOKUP(DP$1&amp;"|"&amp;TEXT($C65,"yyyymmdd"), RRPS_ALL[Key], RRPS_ALL[Dirty Mid], "")</f>
        <v/>
      </c>
      <c r="DQ65" s="6" t="str">
        <f>_xlfn.XLOOKUP(DQ$1&amp;"|"&amp;TEXT($C65,"yyyymmdd"), RRPS_ALL[Key], RRPS_ALL[Clean Price Mid], "")</f>
        <v/>
      </c>
      <c r="DR65" s="6"/>
      <c r="DS65" s="6"/>
      <c r="DT65" s="6"/>
      <c r="DU65" s="7" t="str">
        <f>_xlfn.XLOOKUP(DU$1&amp;"|"&amp;TEXT($C65,"yyyymmdd"), RRPS_ALL[Key], RRPS_ALL[Yield to Maturity], "")</f>
        <v/>
      </c>
      <c r="DV65" s="6" t="str">
        <f>_xlfn.XLOOKUP(DV$1&amp;"|"&amp;TEXT($C65,"yyyymmdd"), RRPS_ALL[Key], RRPS_ALL[Mid Price], "")</f>
        <v/>
      </c>
      <c r="DW65" s="6" t="str">
        <f>_xlfn.XLOOKUP(DW$1&amp;"|"&amp;TEXT($C65,"yyyymmdd"), RRPS_ALL[Key], RRPS_ALL[Mid Yield], "")</f>
        <v/>
      </c>
      <c r="DX65" s="6" t="str">
        <f>_xlfn.XLOOKUP(DX$1&amp;"|"&amp;TEXT($C65,"yyyymmdd"), RRPS_ALL[Key], RRPS_ALL[Dirty Mid], "")</f>
        <v/>
      </c>
      <c r="DY65" s="6" t="str">
        <f>_xlfn.XLOOKUP(DY$1&amp;"|"&amp;TEXT($C65,"yyyymmdd"), RRPS_ALL[Key], RRPS_ALL[Clean Price Mid], "")</f>
        <v/>
      </c>
      <c r="DZ65" s="6"/>
      <c r="EA65" s="6"/>
      <c r="EB65" s="6"/>
      <c r="EC65" s="7" t="str">
        <f>_xlfn.XLOOKUP(EC$1&amp;"|"&amp;TEXT($C65,"yyyymmdd"), RRPS_ALL[Key], RRPS_ALL[Yield to Maturity], "")</f>
        <v/>
      </c>
      <c r="ED65" s="6" t="str">
        <f>_xlfn.XLOOKUP(ED$1&amp;"|"&amp;TEXT($C65,"yyyymmdd"), RRPS_ALL[Key], RRPS_ALL[Mid Price], "")</f>
        <v/>
      </c>
      <c r="EE65" s="6" t="str">
        <f>_xlfn.XLOOKUP(EE$1&amp;"|"&amp;TEXT($C65,"yyyymmdd"), RRPS_ALL[Key], RRPS_ALL[Mid Yield], "")</f>
        <v/>
      </c>
      <c r="EF65" s="6" t="str">
        <f>_xlfn.XLOOKUP(EF$1&amp;"|"&amp;TEXT($C65,"yyyymmdd"), RRPS_ALL[Key], RRPS_ALL[Dirty Mid], "")</f>
        <v/>
      </c>
      <c r="EG65" s="6" t="str">
        <f>_xlfn.XLOOKUP(EG$1&amp;"|"&amp;TEXT($C65,"yyyymmdd"), RRPS_ALL[Key], RRPS_ALL[Clean Price Mid], "")</f>
        <v/>
      </c>
      <c r="EH65" s="6"/>
      <c r="EI65" s="6"/>
      <c r="EJ65" s="6"/>
      <c r="EK65" s="7" t="str">
        <f>_xlfn.XLOOKUP(EK$1&amp;"|"&amp;TEXT($C65,"yyyymmdd"), RRPS_ALL[Key], RRPS_ALL[Yield to Maturity], "")</f>
        <v/>
      </c>
      <c r="EL65" s="6" t="str">
        <f>_xlfn.XLOOKUP(EL$1&amp;"|"&amp;TEXT($C65,"yyyymmdd"), RRPS_ALL[Key], RRPS_ALL[Mid Price], "")</f>
        <v/>
      </c>
      <c r="EM65" s="6" t="str">
        <f>_xlfn.XLOOKUP(EM$1&amp;"|"&amp;TEXT($C65,"yyyymmdd"), RRPS_ALL[Key], RRPS_ALL[Mid Yield], "")</f>
        <v/>
      </c>
      <c r="EN65" s="6" t="str">
        <f>_xlfn.XLOOKUP(EN$1&amp;"|"&amp;TEXT($C65,"yyyymmdd"), RRPS_ALL[Key], RRPS_ALL[Dirty Mid], "")</f>
        <v/>
      </c>
      <c r="EO65" s="6" t="str">
        <f>_xlfn.XLOOKUP(EO$1&amp;"|"&amp;TEXT($C65,"yyyymmdd"), RRPS_ALL[Key], RRPS_ALL[Clean Price Mid], "")</f>
        <v/>
      </c>
      <c r="EP65" s="6"/>
      <c r="EQ65" s="6"/>
      <c r="ER65" s="6"/>
      <c r="ES65" s="7" t="str">
        <f>_xlfn.XLOOKUP(ES$1&amp;"|"&amp;TEXT($C65,"yyyymmdd"), RRPS_ALL[Key], RRPS_ALL[Yield to Maturity], "")</f>
        <v/>
      </c>
      <c r="ET65" s="6" t="str">
        <f>_xlfn.XLOOKUP(ET$1&amp;"|"&amp;TEXT($C65,"yyyymmdd"), RRPS_ALL[Key], RRPS_ALL[Mid Price], "")</f>
        <v/>
      </c>
      <c r="EU65" s="6" t="str">
        <f>_xlfn.XLOOKUP(EU$1&amp;"|"&amp;TEXT($C65,"yyyymmdd"), RRPS_ALL[Key], RRPS_ALL[Mid Yield], "")</f>
        <v/>
      </c>
      <c r="EV65" s="6" t="str">
        <f>_xlfn.XLOOKUP(EV$1&amp;"|"&amp;TEXT($C65,"yyyymmdd"), RRPS_ALL[Key], RRPS_ALL[Dirty Mid], "")</f>
        <v/>
      </c>
      <c r="EW65" s="6" t="str">
        <f>_xlfn.XLOOKUP(EW$1&amp;"|"&amp;TEXT($C65,"yyyymmdd"), RRPS_ALL[Key], RRPS_ALL[Clean Price Mid], "")</f>
        <v/>
      </c>
      <c r="EX65" s="6"/>
      <c r="EY65" s="6"/>
      <c r="EZ65" s="6"/>
      <c r="FA65" s="7" t="str">
        <f>_xlfn.XLOOKUP(FA$1&amp;"|"&amp;TEXT($C65,"yyyymmdd"), RRPS_ALL[Key], RRPS_ALL[Yield to Maturity], "")</f>
        <v/>
      </c>
      <c r="FB65" s="6" t="str">
        <f>_xlfn.XLOOKUP(FB$1&amp;"|"&amp;TEXT($C65,"yyyymmdd"), RRPS_ALL[Key], RRPS_ALL[Mid Price], "")</f>
        <v/>
      </c>
      <c r="FC65" s="6" t="str">
        <f>_xlfn.XLOOKUP(FC$1&amp;"|"&amp;TEXT($C65,"yyyymmdd"), RRPS_ALL[Key], RRPS_ALL[Mid Yield], "")</f>
        <v/>
      </c>
      <c r="FD65" s="6" t="str">
        <f>_xlfn.XLOOKUP(FD$1&amp;"|"&amp;TEXT($C65,"yyyymmdd"), RRPS_ALL[Key], RRPS_ALL[Dirty Mid], "")</f>
        <v/>
      </c>
      <c r="FE65" s="6" t="str">
        <f>_xlfn.XLOOKUP(FE$1&amp;"|"&amp;TEXT($C65,"yyyymmdd"), RRPS_ALL[Key], RRPS_ALL[Clean Price Mid], "")</f>
        <v/>
      </c>
      <c r="FF65" s="6"/>
      <c r="FG65" s="6"/>
      <c r="FH65" s="6"/>
      <c r="FI65" s="7" t="str">
        <f>_xlfn.XLOOKUP(FI$1&amp;"|"&amp;TEXT($C65,"yyyymmdd"), RRPS_ALL[Key], RRPS_ALL[Yield to Maturity], "")</f>
        <v/>
      </c>
      <c r="FJ65" s="6" t="str">
        <f>_xlfn.XLOOKUP(FJ$1&amp;"|"&amp;TEXT($C65,"yyyymmdd"), RRPS_ALL[Key], RRPS_ALL[Mid Price], "")</f>
        <v/>
      </c>
      <c r="FK65" s="6" t="str">
        <f>_xlfn.XLOOKUP(FK$1&amp;"|"&amp;TEXT($C65,"yyyymmdd"), RRPS_ALL[Key], RRPS_ALL[Mid Yield], "")</f>
        <v/>
      </c>
      <c r="FL65" s="6" t="str">
        <f>_xlfn.XLOOKUP(FL$1&amp;"|"&amp;TEXT($C65,"yyyymmdd"), RRPS_ALL[Key], RRPS_ALL[Dirty Mid], "")</f>
        <v/>
      </c>
      <c r="FM65" s="6" t="str">
        <f>_xlfn.XLOOKUP(FM$1&amp;"|"&amp;TEXT($C65,"yyyymmdd"), RRPS_ALL[Key], RRPS_ALL[Clean Price Mid], "")</f>
        <v/>
      </c>
      <c r="FN65" s="6"/>
      <c r="FO65" s="6"/>
      <c r="FP65" s="6"/>
      <c r="FQ65" s="7" t="str">
        <f>_xlfn.XLOOKUP(FQ$1&amp;"|"&amp;TEXT($C65,"yyyymmdd"), RRPS_ALL[Key], RRPS_ALL[Yield to Maturity], "")</f>
        <v/>
      </c>
      <c r="FR65" s="6" t="str">
        <f>_xlfn.XLOOKUP(FR$1&amp;"|"&amp;TEXT($C65,"yyyymmdd"), RRPS_ALL[Key], RRPS_ALL[Mid Price], "")</f>
        <v/>
      </c>
      <c r="FS65" s="6" t="str">
        <f>_xlfn.XLOOKUP(FS$1&amp;"|"&amp;TEXT($C65,"yyyymmdd"), RRPS_ALL[Key], RRPS_ALL[Mid Yield], "")</f>
        <v/>
      </c>
      <c r="FT65" s="6" t="str">
        <f>_xlfn.XLOOKUP(FT$1&amp;"|"&amp;TEXT($C65,"yyyymmdd"), RRPS_ALL[Key], RRPS_ALL[Dirty Mid], "")</f>
        <v/>
      </c>
      <c r="FU65" s="6" t="str">
        <f>_xlfn.XLOOKUP(FU$1&amp;"|"&amp;TEXT($C65,"yyyymmdd"), RRPS_ALL[Key], RRPS_ALL[Clean Price Mid], "")</f>
        <v/>
      </c>
      <c r="FV65" s="6"/>
      <c r="FW65" s="6"/>
      <c r="FX65" s="6"/>
      <c r="FY65" s="7" t="str">
        <f>_xlfn.XLOOKUP(FY$1&amp;"|"&amp;TEXT($C65,"yyyymmdd"), RRPS_ALL[Key], RRPS_ALL[Yield to Maturity], "")</f>
        <v/>
      </c>
      <c r="FZ65" s="6" t="str">
        <f>_xlfn.XLOOKUP(FZ$1&amp;"|"&amp;TEXT($C65,"yyyymmdd"), RRPS_ALL[Key], RRPS_ALL[Mid Price], "")</f>
        <v/>
      </c>
      <c r="GA65" s="6" t="str">
        <f>_xlfn.XLOOKUP(GA$1&amp;"|"&amp;TEXT($C65,"yyyymmdd"), RRPS_ALL[Key], RRPS_ALL[Mid Yield], "")</f>
        <v/>
      </c>
      <c r="GB65" s="6" t="str">
        <f>_xlfn.XLOOKUP(GB$1&amp;"|"&amp;TEXT($C65,"yyyymmdd"), RRPS_ALL[Key], RRPS_ALL[Dirty Mid], "")</f>
        <v/>
      </c>
      <c r="GC65" s="6" t="str">
        <f>_xlfn.XLOOKUP(GC$1&amp;"|"&amp;TEXT($C65,"yyyymmdd"), RRPS_ALL[Key], RRPS_ALL[Clean Price Mid], "")</f>
        <v/>
      </c>
      <c r="GD65" s="6"/>
      <c r="GE65" s="6"/>
      <c r="GF65" s="6"/>
      <c r="GG65" s="7" t="str">
        <f>_xlfn.XLOOKUP(GG$1&amp;"|"&amp;TEXT($C65,"yyyymmdd"), RRPS_ALL[Key], RRPS_ALL[Yield to Maturity], "")</f>
        <v/>
      </c>
      <c r="GH65" s="6" t="str">
        <f>_xlfn.XLOOKUP(GH$1&amp;"|"&amp;TEXT($C65,"yyyymmdd"), RRPS_ALL[Key], RRPS_ALL[Mid Price], "")</f>
        <v/>
      </c>
      <c r="GI65" s="6" t="str">
        <f>_xlfn.XLOOKUP(GI$1&amp;"|"&amp;TEXT($C65,"yyyymmdd"), RRPS_ALL[Key], RRPS_ALL[Mid Yield], "")</f>
        <v/>
      </c>
      <c r="GJ65" s="6" t="str">
        <f>_xlfn.XLOOKUP(GJ$1&amp;"|"&amp;TEXT($C65,"yyyymmdd"), RRPS_ALL[Key], RRPS_ALL[Dirty Mid], "")</f>
        <v/>
      </c>
      <c r="GK65" s="6" t="str">
        <f>_xlfn.XLOOKUP(GK$1&amp;"|"&amp;TEXT($C65,"yyyymmdd"), RRPS_ALL[Key], RRPS_ALL[Clean Price Mid], "")</f>
        <v/>
      </c>
      <c r="GL65" s="6"/>
      <c r="GM65" s="6"/>
      <c r="GN65" s="6"/>
      <c r="GO65" s="7" t="str">
        <f>_xlfn.XLOOKUP(GO$1&amp;"|"&amp;TEXT($C65,"yyyymmdd"), RRPS_ALL[Key], RRPS_ALL[Yield to Maturity], "")</f>
        <v/>
      </c>
      <c r="GP65" s="6" t="str">
        <f>_xlfn.XLOOKUP(GP$1&amp;"|"&amp;TEXT($C65,"yyyymmdd"), RRPS_ALL[Key], RRPS_ALL[Mid Price], "")</f>
        <v/>
      </c>
      <c r="GQ65" s="6" t="str">
        <f>_xlfn.XLOOKUP(GQ$1&amp;"|"&amp;TEXT($C65,"yyyymmdd"), RRPS_ALL[Key], RRPS_ALL[Mid Yield], "")</f>
        <v/>
      </c>
      <c r="GR65" s="6" t="str">
        <f>_xlfn.XLOOKUP(GR$1&amp;"|"&amp;TEXT($C65,"yyyymmdd"), RRPS_ALL[Key], RRPS_ALL[Dirty Mid], "")</f>
        <v/>
      </c>
      <c r="GS65" s="6" t="str">
        <f>_xlfn.XLOOKUP(GS$1&amp;"|"&amp;TEXT($C65,"yyyymmdd"), RRPS_ALL[Key], RRPS_ALL[Clean Price Mid], "")</f>
        <v/>
      </c>
      <c r="GT65" s="6"/>
      <c r="GU65" s="6"/>
      <c r="GV65" s="6"/>
      <c r="GW65" s="7" t="str">
        <f>_xlfn.XLOOKUP(GW$1&amp;"|"&amp;TEXT($C65,"yyyymmdd"), RRPS_ALL[Key], RRPS_ALL[Yield to Maturity], "")</f>
        <v/>
      </c>
      <c r="GX65" s="6" t="str">
        <f>_xlfn.XLOOKUP(GX$1&amp;"|"&amp;TEXT($C65,"yyyymmdd"), RRPS_ALL[Key], RRPS_ALL[Mid Price], "")</f>
        <v/>
      </c>
      <c r="GY65" s="6" t="str">
        <f>_xlfn.XLOOKUP(GY$1&amp;"|"&amp;TEXT($C65,"yyyymmdd"), RRPS_ALL[Key], RRPS_ALL[Mid Yield], "")</f>
        <v/>
      </c>
      <c r="GZ65" s="6" t="str">
        <f>_xlfn.XLOOKUP(GZ$1&amp;"|"&amp;TEXT($C65,"yyyymmdd"), RRPS_ALL[Key], RRPS_ALL[Dirty Mid], "")</f>
        <v/>
      </c>
      <c r="HA65" s="6" t="str">
        <f>_xlfn.XLOOKUP(HA$1&amp;"|"&amp;TEXT($C65,"yyyymmdd"), RRPS_ALL[Key], RRPS_ALL[Clean Price Mid], "")</f>
        <v/>
      </c>
      <c r="HB65" s="6"/>
      <c r="HC65" s="6"/>
      <c r="HD65" s="6"/>
    </row>
    <row r="66" spans="1:212" x14ac:dyDescent="0.2">
      <c r="A66">
        <v>2005</v>
      </c>
      <c r="B66">
        <v>2</v>
      </c>
      <c r="C66" s="5">
        <f t="shared" ref="C66:C129" si="10">EOMONTH(DATE(A66,B66,1),0)</f>
        <v>38411</v>
      </c>
      <c r="D66" s="6">
        <v>1.25</v>
      </c>
      <c r="E66" s="7" t="str">
        <f>_xlfn.XLOOKUP(E$1&amp;"|"&amp;TEXT($C66,"yyyymmdd"), RRPS_ALL[Key], RRPS_ALL[Yield to Maturity], "")</f>
        <v/>
      </c>
      <c r="F66" s="6" t="str">
        <f>_xlfn.XLOOKUP(F$1&amp;"|"&amp;TEXT($C66,"yyyymmdd"), RRPS_ALL[Key], RRPS_ALL[Mid Price], "")</f>
        <v/>
      </c>
      <c r="G66" s="6" t="str">
        <f>_xlfn.XLOOKUP(G$1&amp;"|"&amp;TEXT($C66,"yyyymmdd"), RRPS_ALL[Key], RRPS_ALL[Mid Yield], "")</f>
        <v/>
      </c>
      <c r="H66" s="6" t="str">
        <f>_xlfn.XLOOKUP(H$1&amp;"|"&amp;TEXT($C66,"yyyymmdd"), RRPS_ALL[Key], RRPS_ALL[Dirty Mid], "")</f>
        <v/>
      </c>
      <c r="I66" s="6" t="str">
        <f>_xlfn.XLOOKUP(I$1&amp;"|"&amp;TEXT($C66,"yyyymmdd"), RRPS_ALL[Key], RRPS_ALL[Clean Price Mid], "")</f>
        <v/>
      </c>
      <c r="J66" s="6"/>
      <c r="K66" s="5"/>
      <c r="L66" s="6"/>
      <c r="M66" s="7" t="str">
        <f>_xlfn.XLOOKUP(M$1&amp;"|"&amp;TEXT($C66,"yyyymmdd"), RRPS_ALL[Key], RRPS_ALL[Yield to Maturity], "")</f>
        <v/>
      </c>
      <c r="N66" s="6" t="str">
        <f>_xlfn.XLOOKUP(N$1&amp;"|"&amp;TEXT($C66,"yyyymmdd"), RRPS_ALL[Key], RRPS_ALL[Mid Price], "")</f>
        <v/>
      </c>
      <c r="O66" s="6" t="str">
        <f>_xlfn.XLOOKUP(O$1&amp;"|"&amp;TEXT($C66,"yyyymmdd"), RRPS_ALL[Key], RRPS_ALL[Mid Yield], "")</f>
        <v/>
      </c>
      <c r="P66" s="6" t="str">
        <f>_xlfn.XLOOKUP(P$1&amp;"|"&amp;TEXT($C66,"yyyymmdd"), RRPS_ALL[Key], RRPS_ALL[Dirty Mid], "")</f>
        <v/>
      </c>
      <c r="Q66" s="6" t="str">
        <f>_xlfn.XLOOKUP(Q$1&amp;"|"&amp;TEXT($C66,"yyyymmdd"), RRPS_ALL[Key], RRPS_ALL[Clean Price Mid], "")</f>
        <v/>
      </c>
      <c r="R66" s="6"/>
      <c r="S66" s="5"/>
      <c r="T66" s="6"/>
      <c r="U66" s="7" t="str">
        <f>_xlfn.XLOOKUP(U$1&amp;"|"&amp;TEXT($C66,"yyyymmdd"), RRPS_ALL[Key], RRPS_ALL[Yield to Maturity], "")</f>
        <v/>
      </c>
      <c r="V66" s="6" t="str">
        <f>_xlfn.XLOOKUP(V$1&amp;"|"&amp;TEXT($C66,"yyyymmdd"), RRPS_ALL[Key], RRPS_ALL[Mid Price], "")</f>
        <v/>
      </c>
      <c r="W66" s="6" t="str">
        <f>_xlfn.XLOOKUP(W$1&amp;"|"&amp;TEXT($C66,"yyyymmdd"), RRPS_ALL[Key], RRPS_ALL[Mid Yield], "")</f>
        <v/>
      </c>
      <c r="X66" s="6" t="str">
        <f>_xlfn.XLOOKUP(X$1&amp;"|"&amp;TEXT($C66,"yyyymmdd"), RRPS_ALL[Key], RRPS_ALL[Dirty Mid], "")</f>
        <v/>
      </c>
      <c r="Y66" s="6" t="str">
        <f>_xlfn.XLOOKUP(Y$1&amp;"|"&amp;TEXT($C66,"yyyymmdd"), RRPS_ALL[Key], RRPS_ALL[Clean Price Mid], "")</f>
        <v/>
      </c>
      <c r="Z66" s="6"/>
      <c r="AA66" s="5"/>
      <c r="AB66" s="6"/>
      <c r="AC66" s="7" t="str">
        <f>_xlfn.XLOOKUP(AC$1&amp;"|"&amp;TEXT($C66,"yyyymmdd"), RRPS_ALL[Key], RRPS_ALL[Yield to Maturity], "")</f>
        <v/>
      </c>
      <c r="AD66" s="6" t="str">
        <f>_xlfn.XLOOKUP(AD$1&amp;"|"&amp;TEXT($C66,"yyyymmdd"), RRPS_ALL[Key], RRPS_ALL[Mid Price], "")</f>
        <v/>
      </c>
      <c r="AE66" s="6" t="str">
        <f>_xlfn.XLOOKUP(AE$1&amp;"|"&amp;TEXT($C66,"yyyymmdd"), RRPS_ALL[Key], RRPS_ALL[Mid Yield], "")</f>
        <v/>
      </c>
      <c r="AF66" s="6" t="str">
        <f>_xlfn.XLOOKUP(AF$1&amp;"|"&amp;TEXT($C66,"yyyymmdd"), RRPS_ALL[Key], RRPS_ALL[Dirty Mid], "")</f>
        <v/>
      </c>
      <c r="AG66" s="6" t="str">
        <f>_xlfn.XLOOKUP(AG$1&amp;"|"&amp;TEXT($C66,"yyyymmdd"), RRPS_ALL[Key], RRPS_ALL[Clean Price Mid], "")</f>
        <v/>
      </c>
      <c r="AH66" s="6"/>
      <c r="AI66" s="5"/>
      <c r="AJ66" s="6"/>
      <c r="AK66" s="7" t="str">
        <f>_xlfn.XLOOKUP(AK$1&amp;"|"&amp;TEXT($C66,"yyyymmdd"), RRPS_ALL[Key], RRPS_ALL[Yield to Maturity], "")</f>
        <v/>
      </c>
      <c r="AL66" s="6" t="str">
        <f>_xlfn.XLOOKUP(AL$1&amp;"|"&amp;TEXT($C66,"yyyymmdd"), RRPS_ALL[Key], RRPS_ALL[Mid Price], "")</f>
        <v/>
      </c>
      <c r="AM66" s="6" t="str">
        <f>_xlfn.XLOOKUP(AM$1&amp;"|"&amp;TEXT($C66,"yyyymmdd"), RRPS_ALL[Key], RRPS_ALL[Mid Yield], "")</f>
        <v/>
      </c>
      <c r="AN66" s="6" t="str">
        <f>_xlfn.XLOOKUP(AN$1&amp;"|"&amp;TEXT($C66,"yyyymmdd"), RRPS_ALL[Key], RRPS_ALL[Dirty Mid], "")</f>
        <v/>
      </c>
      <c r="AO66" s="6" t="str">
        <f>_xlfn.XLOOKUP(AO$1&amp;"|"&amp;TEXT($C66,"yyyymmdd"), RRPS_ALL[Key], RRPS_ALL[Clean Price Mid], "")</f>
        <v/>
      </c>
      <c r="AP66" s="6"/>
      <c r="AQ66" s="5"/>
      <c r="AR66" s="6"/>
      <c r="AS66" s="7" t="str">
        <f>_xlfn.XLOOKUP(AS$1&amp;"|"&amp;TEXT($C66,"yyyymmdd"), RRPS_ALL[Key], RRPS_ALL[Yield to Maturity], "")</f>
        <v/>
      </c>
      <c r="AT66" s="6" t="str">
        <f>_xlfn.XLOOKUP(AT$1&amp;"|"&amp;TEXT($C66,"yyyymmdd"), RRPS_ALL[Key], RRPS_ALL[Mid Price], "")</f>
        <v/>
      </c>
      <c r="AU66" s="6" t="str">
        <f>_xlfn.XLOOKUP(AU$1&amp;"|"&amp;TEXT($C66,"yyyymmdd"), RRPS_ALL[Key], RRPS_ALL[Mid Yield], "")</f>
        <v/>
      </c>
      <c r="AV66" s="6" t="str">
        <f>_xlfn.XLOOKUP(AV$1&amp;"|"&amp;TEXT($C66,"yyyymmdd"), RRPS_ALL[Key], RRPS_ALL[Dirty Mid], "")</f>
        <v/>
      </c>
      <c r="AW66" s="6" t="str">
        <f>_xlfn.XLOOKUP(AW$1&amp;"|"&amp;TEXT($C66,"yyyymmdd"), RRPS_ALL[Key], RRPS_ALL[Clean Price Mid], "")</f>
        <v/>
      </c>
      <c r="AX66" s="6"/>
      <c r="AY66" s="5"/>
      <c r="AZ66" s="6"/>
      <c r="BA66" s="7" t="str">
        <f>_xlfn.XLOOKUP(BA$1&amp;"|"&amp;TEXT($C66,"yyyymmdd"), RRPS_ALL[Key], RRPS_ALL[Yield to Maturity], "")</f>
        <v/>
      </c>
      <c r="BB66" s="6" t="str">
        <f>_xlfn.XLOOKUP(BB$1&amp;"|"&amp;TEXT($C66,"yyyymmdd"), RRPS_ALL[Key], RRPS_ALL[Mid Price], "")</f>
        <v/>
      </c>
      <c r="BC66" s="6" t="str">
        <f>_xlfn.XLOOKUP(BC$1&amp;"|"&amp;TEXT($C66,"yyyymmdd"), RRPS_ALL[Key], RRPS_ALL[Mid Yield], "")</f>
        <v/>
      </c>
      <c r="BD66" s="6" t="str">
        <f>_xlfn.XLOOKUP(BD$1&amp;"|"&amp;TEXT($C66,"yyyymmdd"), RRPS_ALL[Key], RRPS_ALL[Dirty Mid], "")</f>
        <v/>
      </c>
      <c r="BE66" s="6" t="str">
        <f>_xlfn.XLOOKUP(BE$1&amp;"|"&amp;TEXT($C66,"yyyymmdd"), RRPS_ALL[Key], RRPS_ALL[Clean Price Mid], "")</f>
        <v/>
      </c>
      <c r="BF66" s="6"/>
      <c r="BG66" s="5"/>
      <c r="BH66" s="6"/>
      <c r="BI66" s="7" t="str">
        <f>_xlfn.XLOOKUP(BI$1&amp;"|"&amp;TEXT($C66,"yyyymmdd"), RRPS_ALL[Key], RRPS_ALL[Yield to Maturity], "")</f>
        <v/>
      </c>
      <c r="BJ66" s="6" t="str">
        <f>_xlfn.XLOOKUP(BJ$1&amp;"|"&amp;TEXT($C66,"yyyymmdd"), RRPS_ALL[Key], RRPS_ALL[Mid Price], "")</f>
        <v/>
      </c>
      <c r="BK66" s="6" t="str">
        <f>_xlfn.XLOOKUP(BK$1&amp;"|"&amp;TEXT($C66,"yyyymmdd"), RRPS_ALL[Key], RRPS_ALL[Mid Yield], "")</f>
        <v/>
      </c>
      <c r="BL66" s="6" t="str">
        <f>_xlfn.XLOOKUP(BL$1&amp;"|"&amp;TEXT($C66,"yyyymmdd"), RRPS_ALL[Key], RRPS_ALL[Dirty Mid], "")</f>
        <v/>
      </c>
      <c r="BM66" s="6" t="str">
        <f>_xlfn.XLOOKUP(BM$1&amp;"|"&amp;TEXT($C66,"yyyymmdd"), RRPS_ALL[Key], RRPS_ALL[Clean Price Mid], "")</f>
        <v/>
      </c>
      <c r="BN66" s="6"/>
      <c r="BO66" s="5"/>
      <c r="BP66" s="6"/>
      <c r="BQ66" s="7" t="str">
        <f>_xlfn.XLOOKUP(BQ$1&amp;"|"&amp;TEXT($C66,"yyyymmdd"), RRPS_ALL[Key], RRPS_ALL[Yield to Maturity], "")</f>
        <v/>
      </c>
      <c r="BR66" s="6" t="str">
        <f>_xlfn.XLOOKUP(BR$1&amp;"|"&amp;TEXT($C66,"yyyymmdd"), RRPS_ALL[Key], RRPS_ALL[Mid Price], "")</f>
        <v/>
      </c>
      <c r="BS66" s="6" t="str">
        <f>_xlfn.XLOOKUP(BS$1&amp;"|"&amp;TEXT($C66,"yyyymmdd"), RRPS_ALL[Key], RRPS_ALL[Mid Yield], "")</f>
        <v/>
      </c>
      <c r="BT66" s="6" t="str">
        <f>_xlfn.XLOOKUP(BT$1&amp;"|"&amp;TEXT($C66,"yyyymmdd"), RRPS_ALL[Key], RRPS_ALL[Dirty Mid], "")</f>
        <v/>
      </c>
      <c r="BU66" s="6" t="str">
        <f>_xlfn.XLOOKUP(BU$1&amp;"|"&amp;TEXT($C66,"yyyymmdd"), RRPS_ALL[Key], RRPS_ALL[Clean Price Mid], "")</f>
        <v/>
      </c>
      <c r="BV66" s="6"/>
      <c r="BW66" s="5"/>
      <c r="BX66" s="6"/>
      <c r="BY66" s="7" t="str">
        <f>_xlfn.XLOOKUP(BY$1&amp;"|"&amp;TEXT($C66,"yyyymmdd"), RRPS_ALL[Key], RRPS_ALL[Yield to Maturity], "")</f>
        <v/>
      </c>
      <c r="BZ66" s="6" t="str">
        <f>_xlfn.XLOOKUP(BZ$1&amp;"|"&amp;TEXT($C66,"yyyymmdd"), RRPS_ALL[Key], RRPS_ALL[Mid Price], "")</f>
        <v/>
      </c>
      <c r="CA66" s="6" t="str">
        <f>_xlfn.XLOOKUP(CA$1&amp;"|"&amp;TEXT($C66,"yyyymmdd"), RRPS_ALL[Key], RRPS_ALL[Mid Yield], "")</f>
        <v/>
      </c>
      <c r="CB66" s="6" t="str">
        <f>_xlfn.XLOOKUP(CB$1&amp;"|"&amp;TEXT($C66,"yyyymmdd"), RRPS_ALL[Key], RRPS_ALL[Dirty Mid], "")</f>
        <v/>
      </c>
      <c r="CC66" s="6" t="str">
        <f>_xlfn.XLOOKUP(CC$1&amp;"|"&amp;TEXT($C66,"yyyymmdd"), RRPS_ALL[Key], RRPS_ALL[Clean Price Mid], "")</f>
        <v/>
      </c>
      <c r="CD66" s="6"/>
      <c r="CE66" s="5"/>
      <c r="CF66" s="6"/>
      <c r="CG66" s="7" t="str">
        <f>_xlfn.XLOOKUP(CG$1&amp;"|"&amp;TEXT($C66,"yyyymmdd"), RRPS_ALL[Key], RRPS_ALL[Yield to Maturity], "")</f>
        <v/>
      </c>
      <c r="CH66" s="6" t="str">
        <f>_xlfn.XLOOKUP(CH$1&amp;"|"&amp;TEXT($C66,"yyyymmdd"), RRPS_ALL[Key], RRPS_ALL[Mid Price], "")</f>
        <v/>
      </c>
      <c r="CI66" s="6" t="str">
        <f>_xlfn.XLOOKUP(CI$1&amp;"|"&amp;TEXT($C66,"yyyymmdd"), RRPS_ALL[Key], RRPS_ALL[Mid Yield], "")</f>
        <v/>
      </c>
      <c r="CJ66" s="6" t="str">
        <f>_xlfn.XLOOKUP(CJ$1&amp;"|"&amp;TEXT($C66,"yyyymmdd"), RRPS_ALL[Key], RRPS_ALL[Dirty Mid], "")</f>
        <v/>
      </c>
      <c r="CK66" s="6" t="str">
        <f>_xlfn.XLOOKUP(CK$1&amp;"|"&amp;TEXT($C66,"yyyymmdd"), RRPS_ALL[Key], RRPS_ALL[Clean Price Mid], "")</f>
        <v/>
      </c>
      <c r="CL66" s="6"/>
      <c r="CM66" s="5"/>
      <c r="CN66" s="6"/>
      <c r="CO66" s="7" t="str">
        <f>_xlfn.XLOOKUP(CO$1&amp;"|"&amp;TEXT($C66,"yyyymmdd"), RRPS_ALL[Key], RRPS_ALL[Yield to Maturity], "")</f>
        <v/>
      </c>
      <c r="CP66" s="6" t="str">
        <f>_xlfn.XLOOKUP(CP$1&amp;"|"&amp;TEXT($C66,"yyyymmdd"), RRPS_ALL[Key], RRPS_ALL[Mid Price], "")</f>
        <v/>
      </c>
      <c r="CQ66" s="6" t="str">
        <f>_xlfn.XLOOKUP(CQ$1&amp;"|"&amp;TEXT($C66,"yyyymmdd"), RRPS_ALL[Key], RRPS_ALL[Mid Yield], "")</f>
        <v/>
      </c>
      <c r="CR66" s="6" t="str">
        <f>_xlfn.XLOOKUP(CR$1&amp;"|"&amp;TEXT($C66,"yyyymmdd"), RRPS_ALL[Key], RRPS_ALL[Dirty Mid], "")</f>
        <v/>
      </c>
      <c r="CS66" s="6" t="str">
        <f>_xlfn.XLOOKUP(CS$1&amp;"|"&amp;TEXT($C66,"yyyymmdd"), RRPS_ALL[Key], RRPS_ALL[Clean Price Mid], "")</f>
        <v/>
      </c>
      <c r="CT66" s="6"/>
      <c r="CU66" s="6"/>
      <c r="CV66" s="6"/>
      <c r="CW66" s="7" t="str">
        <f>_xlfn.XLOOKUP(CW$1&amp;"|"&amp;TEXT($C66,"yyyymmdd"), RRPS_ALL[Key], RRPS_ALL[Yield to Maturity], "")</f>
        <v/>
      </c>
      <c r="CX66" s="6" t="str">
        <f>_xlfn.XLOOKUP(CX$1&amp;"|"&amp;TEXT($C66,"yyyymmdd"), RRPS_ALL[Key], RRPS_ALL[Mid Price], "")</f>
        <v/>
      </c>
      <c r="CY66" s="6" t="str">
        <f>_xlfn.XLOOKUP(CY$1&amp;"|"&amp;TEXT($C66,"yyyymmdd"), RRPS_ALL[Key], RRPS_ALL[Mid Yield], "")</f>
        <v/>
      </c>
      <c r="CZ66" s="6" t="str">
        <f>_xlfn.XLOOKUP(CZ$1&amp;"|"&amp;TEXT($C66,"yyyymmdd"), RRPS_ALL[Key], RRPS_ALL[Dirty Mid], "")</f>
        <v/>
      </c>
      <c r="DA66" s="6" t="str">
        <f>_xlfn.XLOOKUP(DA$1&amp;"|"&amp;TEXT($C66,"yyyymmdd"), RRPS_ALL[Key], RRPS_ALL[Clean Price Mid], "")</f>
        <v/>
      </c>
      <c r="DB66" s="6"/>
      <c r="DC66" s="6"/>
      <c r="DD66" s="6"/>
      <c r="DE66" s="7" t="str">
        <f>_xlfn.XLOOKUP(DE$1&amp;"|"&amp;TEXT($C66,"yyyymmdd"), RRPS_ALL[Key], RRPS_ALL[Yield to Maturity], "")</f>
        <v/>
      </c>
      <c r="DF66" s="6" t="str">
        <f>_xlfn.XLOOKUP(DF$1&amp;"|"&amp;TEXT($C66,"yyyymmdd"), RRPS_ALL[Key], RRPS_ALL[Mid Price], "")</f>
        <v/>
      </c>
      <c r="DG66" s="6" t="str">
        <f>_xlfn.XLOOKUP(DG$1&amp;"|"&amp;TEXT($C66,"yyyymmdd"), RRPS_ALL[Key], RRPS_ALL[Mid Yield], "")</f>
        <v/>
      </c>
      <c r="DH66" s="6" t="str">
        <f>_xlfn.XLOOKUP(DH$1&amp;"|"&amp;TEXT($C66,"yyyymmdd"), RRPS_ALL[Key], RRPS_ALL[Dirty Mid], "")</f>
        <v/>
      </c>
      <c r="DI66" s="6" t="str">
        <f>_xlfn.XLOOKUP(DI$1&amp;"|"&amp;TEXT($C66,"yyyymmdd"), RRPS_ALL[Key], RRPS_ALL[Clean Price Mid], "")</f>
        <v/>
      </c>
      <c r="DJ66" s="6"/>
      <c r="DK66" s="6"/>
      <c r="DL66" s="6"/>
      <c r="DM66" s="7" t="str">
        <f>_xlfn.XLOOKUP(DM$1&amp;"|"&amp;TEXT($C66,"yyyymmdd"), RRPS_ALL[Key], RRPS_ALL[Yield to Maturity], "")</f>
        <v/>
      </c>
      <c r="DN66" s="6" t="str">
        <f>_xlfn.XLOOKUP(DN$1&amp;"|"&amp;TEXT($C66,"yyyymmdd"), RRPS_ALL[Key], RRPS_ALL[Mid Price], "")</f>
        <v/>
      </c>
      <c r="DO66" s="6" t="str">
        <f>_xlfn.XLOOKUP(DO$1&amp;"|"&amp;TEXT($C66,"yyyymmdd"), RRPS_ALL[Key], RRPS_ALL[Mid Yield], "")</f>
        <v/>
      </c>
      <c r="DP66" s="6" t="str">
        <f>_xlfn.XLOOKUP(DP$1&amp;"|"&amp;TEXT($C66,"yyyymmdd"), RRPS_ALL[Key], RRPS_ALL[Dirty Mid], "")</f>
        <v/>
      </c>
      <c r="DQ66" s="6" t="str">
        <f>_xlfn.XLOOKUP(DQ$1&amp;"|"&amp;TEXT($C66,"yyyymmdd"), RRPS_ALL[Key], RRPS_ALL[Clean Price Mid], "")</f>
        <v/>
      </c>
      <c r="DR66" s="6"/>
      <c r="DS66" s="6"/>
      <c r="DT66" s="6"/>
      <c r="DU66" s="7" t="str">
        <f>_xlfn.XLOOKUP(DU$1&amp;"|"&amp;TEXT($C66,"yyyymmdd"), RRPS_ALL[Key], RRPS_ALL[Yield to Maturity], "")</f>
        <v/>
      </c>
      <c r="DV66" s="6" t="str">
        <f>_xlfn.XLOOKUP(DV$1&amp;"|"&amp;TEXT($C66,"yyyymmdd"), RRPS_ALL[Key], RRPS_ALL[Mid Price], "")</f>
        <v/>
      </c>
      <c r="DW66" s="6" t="str">
        <f>_xlfn.XLOOKUP(DW$1&amp;"|"&amp;TEXT($C66,"yyyymmdd"), RRPS_ALL[Key], RRPS_ALL[Mid Yield], "")</f>
        <v/>
      </c>
      <c r="DX66" s="6" t="str">
        <f>_xlfn.XLOOKUP(DX$1&amp;"|"&amp;TEXT($C66,"yyyymmdd"), RRPS_ALL[Key], RRPS_ALL[Dirty Mid], "")</f>
        <v/>
      </c>
      <c r="DY66" s="6" t="str">
        <f>_xlfn.XLOOKUP(DY$1&amp;"|"&amp;TEXT($C66,"yyyymmdd"), RRPS_ALL[Key], RRPS_ALL[Clean Price Mid], "")</f>
        <v/>
      </c>
      <c r="DZ66" s="6"/>
      <c r="EA66" s="6"/>
      <c r="EB66" s="6"/>
      <c r="EC66" s="7" t="str">
        <f>_xlfn.XLOOKUP(EC$1&amp;"|"&amp;TEXT($C66,"yyyymmdd"), RRPS_ALL[Key], RRPS_ALL[Yield to Maturity], "")</f>
        <v/>
      </c>
      <c r="ED66" s="6" t="str">
        <f>_xlfn.XLOOKUP(ED$1&amp;"|"&amp;TEXT($C66,"yyyymmdd"), RRPS_ALL[Key], RRPS_ALL[Mid Price], "")</f>
        <v/>
      </c>
      <c r="EE66" s="6" t="str">
        <f>_xlfn.XLOOKUP(EE$1&amp;"|"&amp;TEXT($C66,"yyyymmdd"), RRPS_ALL[Key], RRPS_ALL[Mid Yield], "")</f>
        <v/>
      </c>
      <c r="EF66" s="6" t="str">
        <f>_xlfn.XLOOKUP(EF$1&amp;"|"&amp;TEXT($C66,"yyyymmdd"), RRPS_ALL[Key], RRPS_ALL[Dirty Mid], "")</f>
        <v/>
      </c>
      <c r="EG66" s="6" t="str">
        <f>_xlfn.XLOOKUP(EG$1&amp;"|"&amp;TEXT($C66,"yyyymmdd"), RRPS_ALL[Key], RRPS_ALL[Clean Price Mid], "")</f>
        <v/>
      </c>
      <c r="EH66" s="6"/>
      <c r="EI66" s="6"/>
      <c r="EJ66" s="6"/>
      <c r="EK66" s="7" t="str">
        <f>_xlfn.XLOOKUP(EK$1&amp;"|"&amp;TEXT($C66,"yyyymmdd"), RRPS_ALL[Key], RRPS_ALL[Yield to Maturity], "")</f>
        <v/>
      </c>
      <c r="EL66" s="6" t="str">
        <f>_xlfn.XLOOKUP(EL$1&amp;"|"&amp;TEXT($C66,"yyyymmdd"), RRPS_ALL[Key], RRPS_ALL[Mid Price], "")</f>
        <v/>
      </c>
      <c r="EM66" s="6" t="str">
        <f>_xlfn.XLOOKUP(EM$1&amp;"|"&amp;TEXT($C66,"yyyymmdd"), RRPS_ALL[Key], RRPS_ALL[Mid Yield], "")</f>
        <v/>
      </c>
      <c r="EN66" s="6" t="str">
        <f>_xlfn.XLOOKUP(EN$1&amp;"|"&amp;TEXT($C66,"yyyymmdd"), RRPS_ALL[Key], RRPS_ALL[Dirty Mid], "")</f>
        <v/>
      </c>
      <c r="EO66" s="6" t="str">
        <f>_xlfn.XLOOKUP(EO$1&amp;"|"&amp;TEXT($C66,"yyyymmdd"), RRPS_ALL[Key], RRPS_ALL[Clean Price Mid], "")</f>
        <v/>
      </c>
      <c r="EP66" s="6"/>
      <c r="EQ66" s="6"/>
      <c r="ER66" s="6"/>
      <c r="ES66" s="7" t="str">
        <f>_xlfn.XLOOKUP(ES$1&amp;"|"&amp;TEXT($C66,"yyyymmdd"), RRPS_ALL[Key], RRPS_ALL[Yield to Maturity], "")</f>
        <v/>
      </c>
      <c r="ET66" s="6" t="str">
        <f>_xlfn.XLOOKUP(ET$1&amp;"|"&amp;TEXT($C66,"yyyymmdd"), RRPS_ALL[Key], RRPS_ALL[Mid Price], "")</f>
        <v/>
      </c>
      <c r="EU66" s="6" t="str">
        <f>_xlfn.XLOOKUP(EU$1&amp;"|"&amp;TEXT($C66,"yyyymmdd"), RRPS_ALL[Key], RRPS_ALL[Mid Yield], "")</f>
        <v/>
      </c>
      <c r="EV66" s="6" t="str">
        <f>_xlfn.XLOOKUP(EV$1&amp;"|"&amp;TEXT($C66,"yyyymmdd"), RRPS_ALL[Key], RRPS_ALL[Dirty Mid], "")</f>
        <v/>
      </c>
      <c r="EW66" s="6" t="str">
        <f>_xlfn.XLOOKUP(EW$1&amp;"|"&amp;TEXT($C66,"yyyymmdd"), RRPS_ALL[Key], RRPS_ALL[Clean Price Mid], "")</f>
        <v/>
      </c>
      <c r="EX66" s="6"/>
      <c r="EY66" s="6"/>
      <c r="EZ66" s="6"/>
      <c r="FA66" s="7" t="str">
        <f>_xlfn.XLOOKUP(FA$1&amp;"|"&amp;TEXT($C66,"yyyymmdd"), RRPS_ALL[Key], RRPS_ALL[Yield to Maturity], "")</f>
        <v/>
      </c>
      <c r="FB66" s="6" t="str">
        <f>_xlfn.XLOOKUP(FB$1&amp;"|"&amp;TEXT($C66,"yyyymmdd"), RRPS_ALL[Key], RRPS_ALL[Mid Price], "")</f>
        <v/>
      </c>
      <c r="FC66" s="6" t="str">
        <f>_xlfn.XLOOKUP(FC$1&amp;"|"&amp;TEXT($C66,"yyyymmdd"), RRPS_ALL[Key], RRPS_ALL[Mid Yield], "")</f>
        <v/>
      </c>
      <c r="FD66" s="6" t="str">
        <f>_xlfn.XLOOKUP(FD$1&amp;"|"&amp;TEXT($C66,"yyyymmdd"), RRPS_ALL[Key], RRPS_ALL[Dirty Mid], "")</f>
        <v/>
      </c>
      <c r="FE66" s="6" t="str">
        <f>_xlfn.XLOOKUP(FE$1&amp;"|"&amp;TEXT($C66,"yyyymmdd"), RRPS_ALL[Key], RRPS_ALL[Clean Price Mid], "")</f>
        <v/>
      </c>
      <c r="FF66" s="6"/>
      <c r="FG66" s="6"/>
      <c r="FH66" s="6"/>
      <c r="FI66" s="7" t="str">
        <f>_xlfn.XLOOKUP(FI$1&amp;"|"&amp;TEXT($C66,"yyyymmdd"), RRPS_ALL[Key], RRPS_ALL[Yield to Maturity], "")</f>
        <v/>
      </c>
      <c r="FJ66" s="6" t="str">
        <f>_xlfn.XLOOKUP(FJ$1&amp;"|"&amp;TEXT($C66,"yyyymmdd"), RRPS_ALL[Key], RRPS_ALL[Mid Price], "")</f>
        <v/>
      </c>
      <c r="FK66" s="6" t="str">
        <f>_xlfn.XLOOKUP(FK$1&amp;"|"&amp;TEXT($C66,"yyyymmdd"), RRPS_ALL[Key], RRPS_ALL[Mid Yield], "")</f>
        <v/>
      </c>
      <c r="FL66" s="6" t="str">
        <f>_xlfn.XLOOKUP(FL$1&amp;"|"&amp;TEXT($C66,"yyyymmdd"), RRPS_ALL[Key], RRPS_ALL[Dirty Mid], "")</f>
        <v/>
      </c>
      <c r="FM66" s="6" t="str">
        <f>_xlfn.XLOOKUP(FM$1&amp;"|"&amp;TEXT($C66,"yyyymmdd"), RRPS_ALL[Key], RRPS_ALL[Clean Price Mid], "")</f>
        <v/>
      </c>
      <c r="FN66" s="6"/>
      <c r="FO66" s="6"/>
      <c r="FP66" s="6"/>
      <c r="FQ66" s="7" t="str">
        <f>_xlfn.XLOOKUP(FQ$1&amp;"|"&amp;TEXT($C66,"yyyymmdd"), RRPS_ALL[Key], RRPS_ALL[Yield to Maturity], "")</f>
        <v/>
      </c>
      <c r="FR66" s="6" t="str">
        <f>_xlfn.XLOOKUP(FR$1&amp;"|"&amp;TEXT($C66,"yyyymmdd"), RRPS_ALL[Key], RRPS_ALL[Mid Price], "")</f>
        <v/>
      </c>
      <c r="FS66" s="6" t="str">
        <f>_xlfn.XLOOKUP(FS$1&amp;"|"&amp;TEXT($C66,"yyyymmdd"), RRPS_ALL[Key], RRPS_ALL[Mid Yield], "")</f>
        <v/>
      </c>
      <c r="FT66" s="6" t="str">
        <f>_xlfn.XLOOKUP(FT$1&amp;"|"&amp;TEXT($C66,"yyyymmdd"), RRPS_ALL[Key], RRPS_ALL[Dirty Mid], "")</f>
        <v/>
      </c>
      <c r="FU66" s="6" t="str">
        <f>_xlfn.XLOOKUP(FU$1&amp;"|"&amp;TEXT($C66,"yyyymmdd"), RRPS_ALL[Key], RRPS_ALL[Clean Price Mid], "")</f>
        <v/>
      </c>
      <c r="FV66" s="6"/>
      <c r="FW66" s="6"/>
      <c r="FX66" s="6"/>
      <c r="FY66" s="7" t="str">
        <f>_xlfn.XLOOKUP(FY$1&amp;"|"&amp;TEXT($C66,"yyyymmdd"), RRPS_ALL[Key], RRPS_ALL[Yield to Maturity], "")</f>
        <v/>
      </c>
      <c r="FZ66" s="6" t="str">
        <f>_xlfn.XLOOKUP(FZ$1&amp;"|"&amp;TEXT($C66,"yyyymmdd"), RRPS_ALL[Key], RRPS_ALL[Mid Price], "")</f>
        <v/>
      </c>
      <c r="GA66" s="6" t="str">
        <f>_xlfn.XLOOKUP(GA$1&amp;"|"&amp;TEXT($C66,"yyyymmdd"), RRPS_ALL[Key], RRPS_ALL[Mid Yield], "")</f>
        <v/>
      </c>
      <c r="GB66" s="6" t="str">
        <f>_xlfn.XLOOKUP(GB$1&amp;"|"&amp;TEXT($C66,"yyyymmdd"), RRPS_ALL[Key], RRPS_ALL[Dirty Mid], "")</f>
        <v/>
      </c>
      <c r="GC66" s="6" t="str">
        <f>_xlfn.XLOOKUP(GC$1&amp;"|"&amp;TEXT($C66,"yyyymmdd"), RRPS_ALL[Key], RRPS_ALL[Clean Price Mid], "")</f>
        <v/>
      </c>
      <c r="GD66" s="6"/>
      <c r="GE66" s="6"/>
      <c r="GF66" s="6"/>
      <c r="GG66" s="7" t="str">
        <f>_xlfn.XLOOKUP(GG$1&amp;"|"&amp;TEXT($C66,"yyyymmdd"), RRPS_ALL[Key], RRPS_ALL[Yield to Maturity], "")</f>
        <v/>
      </c>
      <c r="GH66" s="6" t="str">
        <f>_xlfn.XLOOKUP(GH$1&amp;"|"&amp;TEXT($C66,"yyyymmdd"), RRPS_ALL[Key], RRPS_ALL[Mid Price], "")</f>
        <v/>
      </c>
      <c r="GI66" s="6" t="str">
        <f>_xlfn.XLOOKUP(GI$1&amp;"|"&amp;TEXT($C66,"yyyymmdd"), RRPS_ALL[Key], RRPS_ALL[Mid Yield], "")</f>
        <v/>
      </c>
      <c r="GJ66" s="6" t="str">
        <f>_xlfn.XLOOKUP(GJ$1&amp;"|"&amp;TEXT($C66,"yyyymmdd"), RRPS_ALL[Key], RRPS_ALL[Dirty Mid], "")</f>
        <v/>
      </c>
      <c r="GK66" s="6" t="str">
        <f>_xlfn.XLOOKUP(GK$1&amp;"|"&amp;TEXT($C66,"yyyymmdd"), RRPS_ALL[Key], RRPS_ALL[Clean Price Mid], "")</f>
        <v/>
      </c>
      <c r="GL66" s="6"/>
      <c r="GM66" s="6"/>
      <c r="GN66" s="6"/>
      <c r="GO66" s="7" t="str">
        <f>_xlfn.XLOOKUP(GO$1&amp;"|"&amp;TEXT($C66,"yyyymmdd"), RRPS_ALL[Key], RRPS_ALL[Yield to Maturity], "")</f>
        <v/>
      </c>
      <c r="GP66" s="6" t="str">
        <f>_xlfn.XLOOKUP(GP$1&amp;"|"&amp;TEXT($C66,"yyyymmdd"), RRPS_ALL[Key], RRPS_ALL[Mid Price], "")</f>
        <v/>
      </c>
      <c r="GQ66" s="6" t="str">
        <f>_xlfn.XLOOKUP(GQ$1&amp;"|"&amp;TEXT($C66,"yyyymmdd"), RRPS_ALL[Key], RRPS_ALL[Mid Yield], "")</f>
        <v/>
      </c>
      <c r="GR66" s="6" t="str">
        <f>_xlfn.XLOOKUP(GR$1&amp;"|"&amp;TEXT($C66,"yyyymmdd"), RRPS_ALL[Key], RRPS_ALL[Dirty Mid], "")</f>
        <v/>
      </c>
      <c r="GS66" s="6" t="str">
        <f>_xlfn.XLOOKUP(GS$1&amp;"|"&amp;TEXT($C66,"yyyymmdd"), RRPS_ALL[Key], RRPS_ALL[Clean Price Mid], "")</f>
        <v/>
      </c>
      <c r="GT66" s="6"/>
      <c r="GU66" s="6"/>
      <c r="GV66" s="6"/>
      <c r="GW66" s="7" t="str">
        <f>_xlfn.XLOOKUP(GW$1&amp;"|"&amp;TEXT($C66,"yyyymmdd"), RRPS_ALL[Key], RRPS_ALL[Yield to Maturity], "")</f>
        <v/>
      </c>
      <c r="GX66" s="6" t="str">
        <f>_xlfn.XLOOKUP(GX$1&amp;"|"&amp;TEXT($C66,"yyyymmdd"), RRPS_ALL[Key], RRPS_ALL[Mid Price], "")</f>
        <v/>
      </c>
      <c r="GY66" s="6" t="str">
        <f>_xlfn.XLOOKUP(GY$1&amp;"|"&amp;TEXT($C66,"yyyymmdd"), RRPS_ALL[Key], RRPS_ALL[Mid Yield], "")</f>
        <v/>
      </c>
      <c r="GZ66" s="6" t="str">
        <f>_xlfn.XLOOKUP(GZ$1&amp;"|"&amp;TEXT($C66,"yyyymmdd"), RRPS_ALL[Key], RRPS_ALL[Dirty Mid], "")</f>
        <v/>
      </c>
      <c r="HA66" s="6" t="str">
        <f>_xlfn.XLOOKUP(HA$1&amp;"|"&amp;TEXT($C66,"yyyymmdd"), RRPS_ALL[Key], RRPS_ALL[Clean Price Mid], "")</f>
        <v/>
      </c>
      <c r="HB66" s="6"/>
      <c r="HC66" s="6"/>
      <c r="HD66" s="6"/>
    </row>
    <row r="67" spans="1:212" x14ac:dyDescent="0.2">
      <c r="A67">
        <v>2005</v>
      </c>
      <c r="B67">
        <v>3</v>
      </c>
      <c r="C67" s="5">
        <f t="shared" si="10"/>
        <v>38442</v>
      </c>
      <c r="D67" s="6">
        <v>1.25</v>
      </c>
      <c r="E67" s="7" t="str">
        <f>_xlfn.XLOOKUP(E$1&amp;"|"&amp;TEXT($C67,"yyyymmdd"), RRPS_ALL[Key], RRPS_ALL[Yield to Maturity], "")</f>
        <v/>
      </c>
      <c r="F67" s="6" t="str">
        <f>_xlfn.XLOOKUP(F$1&amp;"|"&amp;TEXT($C67,"yyyymmdd"), RRPS_ALL[Key], RRPS_ALL[Mid Price], "")</f>
        <v/>
      </c>
      <c r="G67" s="6" t="str">
        <f>_xlfn.XLOOKUP(G$1&amp;"|"&amp;TEXT($C67,"yyyymmdd"), RRPS_ALL[Key], RRPS_ALL[Mid Yield], "")</f>
        <v/>
      </c>
      <c r="H67" s="6" t="str">
        <f>_xlfn.XLOOKUP(H$1&amp;"|"&amp;TEXT($C67,"yyyymmdd"), RRPS_ALL[Key], RRPS_ALL[Dirty Mid], "")</f>
        <v/>
      </c>
      <c r="I67" s="6" t="str">
        <f>_xlfn.XLOOKUP(I$1&amp;"|"&amp;TEXT($C67,"yyyymmdd"), RRPS_ALL[Key], RRPS_ALL[Clean Price Mid], "")</f>
        <v/>
      </c>
      <c r="J67" s="6"/>
      <c r="K67" s="6"/>
      <c r="L67" s="6"/>
      <c r="M67" s="7" t="str">
        <f>_xlfn.XLOOKUP(M$1&amp;"|"&amp;TEXT($C67,"yyyymmdd"), RRPS_ALL[Key], RRPS_ALL[Yield to Maturity], "")</f>
        <v/>
      </c>
      <c r="N67" s="6" t="str">
        <f>_xlfn.XLOOKUP(N$1&amp;"|"&amp;TEXT($C67,"yyyymmdd"), RRPS_ALL[Key], RRPS_ALL[Mid Price], "")</f>
        <v/>
      </c>
      <c r="O67" s="6" t="str">
        <f>_xlfn.XLOOKUP(O$1&amp;"|"&amp;TEXT($C67,"yyyymmdd"), RRPS_ALL[Key], RRPS_ALL[Mid Yield], "")</f>
        <v/>
      </c>
      <c r="P67" s="6" t="str">
        <f>_xlfn.XLOOKUP(P$1&amp;"|"&amp;TEXT($C67,"yyyymmdd"), RRPS_ALL[Key], RRPS_ALL[Dirty Mid], "")</f>
        <v/>
      </c>
      <c r="Q67" s="6" t="str">
        <f>_xlfn.XLOOKUP(Q$1&amp;"|"&amp;TEXT($C67,"yyyymmdd"), RRPS_ALL[Key], RRPS_ALL[Clean Price Mid], "")</f>
        <v/>
      </c>
      <c r="R67" s="6"/>
      <c r="S67" s="5"/>
      <c r="T67" s="6"/>
      <c r="U67" s="7" t="str">
        <f>_xlfn.XLOOKUP(U$1&amp;"|"&amp;TEXT($C67,"yyyymmdd"), RRPS_ALL[Key], RRPS_ALL[Yield to Maturity], "")</f>
        <v/>
      </c>
      <c r="V67" s="6" t="str">
        <f>_xlfn.XLOOKUP(V$1&amp;"|"&amp;TEXT($C67,"yyyymmdd"), RRPS_ALL[Key], RRPS_ALL[Mid Price], "")</f>
        <v/>
      </c>
      <c r="W67" s="6" t="str">
        <f>_xlfn.XLOOKUP(W$1&amp;"|"&amp;TEXT($C67,"yyyymmdd"), RRPS_ALL[Key], RRPS_ALL[Mid Yield], "")</f>
        <v/>
      </c>
      <c r="X67" s="6" t="str">
        <f>_xlfn.XLOOKUP(X$1&amp;"|"&amp;TEXT($C67,"yyyymmdd"), RRPS_ALL[Key], RRPS_ALL[Dirty Mid], "")</f>
        <v/>
      </c>
      <c r="Y67" s="6" t="str">
        <f>_xlfn.XLOOKUP(Y$1&amp;"|"&amp;TEXT($C67,"yyyymmdd"), RRPS_ALL[Key], RRPS_ALL[Clean Price Mid], "")</f>
        <v/>
      </c>
      <c r="Z67" s="6"/>
      <c r="AA67" s="5"/>
      <c r="AB67" s="6"/>
      <c r="AC67" s="7" t="str">
        <f>_xlfn.XLOOKUP(AC$1&amp;"|"&amp;TEXT($C67,"yyyymmdd"), RRPS_ALL[Key], RRPS_ALL[Yield to Maturity], "")</f>
        <v/>
      </c>
      <c r="AD67" s="6" t="str">
        <f>_xlfn.XLOOKUP(AD$1&amp;"|"&amp;TEXT($C67,"yyyymmdd"), RRPS_ALL[Key], RRPS_ALL[Mid Price], "")</f>
        <v/>
      </c>
      <c r="AE67" s="6" t="str">
        <f>_xlfn.XLOOKUP(AE$1&amp;"|"&amp;TEXT($C67,"yyyymmdd"), RRPS_ALL[Key], RRPS_ALL[Mid Yield], "")</f>
        <v/>
      </c>
      <c r="AF67" s="6" t="str">
        <f>_xlfn.XLOOKUP(AF$1&amp;"|"&amp;TEXT($C67,"yyyymmdd"), RRPS_ALL[Key], RRPS_ALL[Dirty Mid], "")</f>
        <v/>
      </c>
      <c r="AG67" s="6" t="str">
        <f>_xlfn.XLOOKUP(AG$1&amp;"|"&amp;TEXT($C67,"yyyymmdd"), RRPS_ALL[Key], RRPS_ALL[Clean Price Mid], "")</f>
        <v/>
      </c>
      <c r="AH67" s="6"/>
      <c r="AI67" s="5"/>
      <c r="AJ67" s="6"/>
      <c r="AK67" s="7" t="str">
        <f>_xlfn.XLOOKUP(AK$1&amp;"|"&amp;TEXT($C67,"yyyymmdd"), RRPS_ALL[Key], RRPS_ALL[Yield to Maturity], "")</f>
        <v/>
      </c>
      <c r="AL67" s="6" t="str">
        <f>_xlfn.XLOOKUP(AL$1&amp;"|"&amp;TEXT($C67,"yyyymmdd"), RRPS_ALL[Key], RRPS_ALL[Mid Price], "")</f>
        <v/>
      </c>
      <c r="AM67" s="6" t="str">
        <f>_xlfn.XLOOKUP(AM$1&amp;"|"&amp;TEXT($C67,"yyyymmdd"), RRPS_ALL[Key], RRPS_ALL[Mid Yield], "")</f>
        <v/>
      </c>
      <c r="AN67" s="6" t="str">
        <f>_xlfn.XLOOKUP(AN$1&amp;"|"&amp;TEXT($C67,"yyyymmdd"), RRPS_ALL[Key], RRPS_ALL[Dirty Mid], "")</f>
        <v/>
      </c>
      <c r="AO67" s="6" t="str">
        <f>_xlfn.XLOOKUP(AO$1&amp;"|"&amp;TEXT($C67,"yyyymmdd"), RRPS_ALL[Key], RRPS_ALL[Clean Price Mid], "")</f>
        <v/>
      </c>
      <c r="AP67" s="6"/>
      <c r="AQ67" s="5"/>
      <c r="AR67" s="6"/>
      <c r="AS67" s="7" t="str">
        <f>_xlfn.XLOOKUP(AS$1&amp;"|"&amp;TEXT($C67,"yyyymmdd"), RRPS_ALL[Key], RRPS_ALL[Yield to Maturity], "")</f>
        <v/>
      </c>
      <c r="AT67" s="6" t="str">
        <f>_xlfn.XLOOKUP(AT$1&amp;"|"&amp;TEXT($C67,"yyyymmdd"), RRPS_ALL[Key], RRPS_ALL[Mid Price], "")</f>
        <v/>
      </c>
      <c r="AU67" s="6" t="str">
        <f>_xlfn.XLOOKUP(AU$1&amp;"|"&amp;TEXT($C67,"yyyymmdd"), RRPS_ALL[Key], RRPS_ALL[Mid Yield], "")</f>
        <v/>
      </c>
      <c r="AV67" s="6" t="str">
        <f>_xlfn.XLOOKUP(AV$1&amp;"|"&amp;TEXT($C67,"yyyymmdd"), RRPS_ALL[Key], RRPS_ALL[Dirty Mid], "")</f>
        <v/>
      </c>
      <c r="AW67" s="6" t="str">
        <f>_xlfn.XLOOKUP(AW$1&amp;"|"&amp;TEXT($C67,"yyyymmdd"), RRPS_ALL[Key], RRPS_ALL[Clean Price Mid], "")</f>
        <v/>
      </c>
      <c r="AX67" s="6"/>
      <c r="AY67" s="5"/>
      <c r="AZ67" s="6"/>
      <c r="BA67" s="7" t="str">
        <f>_xlfn.XLOOKUP(BA$1&amp;"|"&amp;TEXT($C67,"yyyymmdd"), RRPS_ALL[Key], RRPS_ALL[Yield to Maturity], "")</f>
        <v/>
      </c>
      <c r="BB67" s="6" t="str">
        <f>_xlfn.XLOOKUP(BB$1&amp;"|"&amp;TEXT($C67,"yyyymmdd"), RRPS_ALL[Key], RRPS_ALL[Mid Price], "")</f>
        <v/>
      </c>
      <c r="BC67" s="6" t="str">
        <f>_xlfn.XLOOKUP(BC$1&amp;"|"&amp;TEXT($C67,"yyyymmdd"), RRPS_ALL[Key], RRPS_ALL[Mid Yield], "")</f>
        <v/>
      </c>
      <c r="BD67" s="6" t="str">
        <f>_xlfn.XLOOKUP(BD$1&amp;"|"&amp;TEXT($C67,"yyyymmdd"), RRPS_ALL[Key], RRPS_ALL[Dirty Mid], "")</f>
        <v/>
      </c>
      <c r="BE67" s="6" t="str">
        <f>_xlfn.XLOOKUP(BE$1&amp;"|"&amp;TEXT($C67,"yyyymmdd"), RRPS_ALL[Key], RRPS_ALL[Clean Price Mid], "")</f>
        <v/>
      </c>
      <c r="BF67" s="6"/>
      <c r="BG67" s="5"/>
      <c r="BH67" s="6"/>
      <c r="BI67" s="7" t="str">
        <f>_xlfn.XLOOKUP(BI$1&amp;"|"&amp;TEXT($C67,"yyyymmdd"), RRPS_ALL[Key], RRPS_ALL[Yield to Maturity], "")</f>
        <v/>
      </c>
      <c r="BJ67" s="6" t="str">
        <f>_xlfn.XLOOKUP(BJ$1&amp;"|"&amp;TEXT($C67,"yyyymmdd"), RRPS_ALL[Key], RRPS_ALL[Mid Price], "")</f>
        <v/>
      </c>
      <c r="BK67" s="6" t="str">
        <f>_xlfn.XLOOKUP(BK$1&amp;"|"&amp;TEXT($C67,"yyyymmdd"), RRPS_ALL[Key], RRPS_ALL[Mid Yield], "")</f>
        <v/>
      </c>
      <c r="BL67" s="6" t="str">
        <f>_xlfn.XLOOKUP(BL$1&amp;"|"&amp;TEXT($C67,"yyyymmdd"), RRPS_ALL[Key], RRPS_ALL[Dirty Mid], "")</f>
        <v/>
      </c>
      <c r="BM67" s="6" t="str">
        <f>_xlfn.XLOOKUP(BM$1&amp;"|"&amp;TEXT($C67,"yyyymmdd"), RRPS_ALL[Key], RRPS_ALL[Clean Price Mid], "")</f>
        <v/>
      </c>
      <c r="BN67" s="6"/>
      <c r="BO67" s="5"/>
      <c r="BP67" s="6"/>
      <c r="BQ67" s="7" t="str">
        <f>_xlfn.XLOOKUP(BQ$1&amp;"|"&amp;TEXT($C67,"yyyymmdd"), RRPS_ALL[Key], RRPS_ALL[Yield to Maturity], "")</f>
        <v/>
      </c>
      <c r="BR67" s="6" t="str">
        <f>_xlfn.XLOOKUP(BR$1&amp;"|"&amp;TEXT($C67,"yyyymmdd"), RRPS_ALL[Key], RRPS_ALL[Mid Price], "")</f>
        <v/>
      </c>
      <c r="BS67" s="6" t="str">
        <f>_xlfn.XLOOKUP(BS$1&amp;"|"&amp;TEXT($C67,"yyyymmdd"), RRPS_ALL[Key], RRPS_ALL[Mid Yield], "")</f>
        <v/>
      </c>
      <c r="BT67" s="6" t="str">
        <f>_xlfn.XLOOKUP(BT$1&amp;"|"&amp;TEXT($C67,"yyyymmdd"), RRPS_ALL[Key], RRPS_ALL[Dirty Mid], "")</f>
        <v/>
      </c>
      <c r="BU67" s="6" t="str">
        <f>_xlfn.XLOOKUP(BU$1&amp;"|"&amp;TEXT($C67,"yyyymmdd"), RRPS_ALL[Key], RRPS_ALL[Clean Price Mid], "")</f>
        <v/>
      </c>
      <c r="BV67" s="6"/>
      <c r="BW67" s="5"/>
      <c r="BX67" s="6"/>
      <c r="BY67" s="7" t="str">
        <f>_xlfn.XLOOKUP(BY$1&amp;"|"&amp;TEXT($C67,"yyyymmdd"), RRPS_ALL[Key], RRPS_ALL[Yield to Maturity], "")</f>
        <v/>
      </c>
      <c r="BZ67" s="6" t="str">
        <f>_xlfn.XLOOKUP(BZ$1&amp;"|"&amp;TEXT($C67,"yyyymmdd"), RRPS_ALL[Key], RRPS_ALL[Mid Price], "")</f>
        <v/>
      </c>
      <c r="CA67" s="6" t="str">
        <f>_xlfn.XLOOKUP(CA$1&amp;"|"&amp;TEXT($C67,"yyyymmdd"), RRPS_ALL[Key], RRPS_ALL[Mid Yield], "")</f>
        <v/>
      </c>
      <c r="CB67" s="6" t="str">
        <f>_xlfn.XLOOKUP(CB$1&amp;"|"&amp;TEXT($C67,"yyyymmdd"), RRPS_ALL[Key], RRPS_ALL[Dirty Mid], "")</f>
        <v/>
      </c>
      <c r="CC67" s="6" t="str">
        <f>_xlfn.XLOOKUP(CC$1&amp;"|"&amp;TEXT($C67,"yyyymmdd"), RRPS_ALL[Key], RRPS_ALL[Clean Price Mid], "")</f>
        <v/>
      </c>
      <c r="CD67" s="6"/>
      <c r="CE67" s="5"/>
      <c r="CF67" s="6"/>
      <c r="CG67" s="7" t="str">
        <f>_xlfn.XLOOKUP(CG$1&amp;"|"&amp;TEXT($C67,"yyyymmdd"), RRPS_ALL[Key], RRPS_ALL[Yield to Maturity], "")</f>
        <v/>
      </c>
      <c r="CH67" s="6" t="str">
        <f>_xlfn.XLOOKUP(CH$1&amp;"|"&amp;TEXT($C67,"yyyymmdd"), RRPS_ALL[Key], RRPS_ALL[Mid Price], "")</f>
        <v/>
      </c>
      <c r="CI67" s="6" t="str">
        <f>_xlfn.XLOOKUP(CI$1&amp;"|"&amp;TEXT($C67,"yyyymmdd"), RRPS_ALL[Key], RRPS_ALL[Mid Yield], "")</f>
        <v/>
      </c>
      <c r="CJ67" s="6" t="str">
        <f>_xlfn.XLOOKUP(CJ$1&amp;"|"&amp;TEXT($C67,"yyyymmdd"), RRPS_ALL[Key], RRPS_ALL[Dirty Mid], "")</f>
        <v/>
      </c>
      <c r="CK67" s="6" t="str">
        <f>_xlfn.XLOOKUP(CK$1&amp;"|"&amp;TEXT($C67,"yyyymmdd"), RRPS_ALL[Key], RRPS_ALL[Clean Price Mid], "")</f>
        <v/>
      </c>
      <c r="CL67" s="6"/>
      <c r="CM67" s="5"/>
      <c r="CN67" s="6"/>
      <c r="CO67" s="7" t="str">
        <f>_xlfn.XLOOKUP(CO$1&amp;"|"&amp;TEXT($C67,"yyyymmdd"), RRPS_ALL[Key], RRPS_ALL[Yield to Maturity], "")</f>
        <v/>
      </c>
      <c r="CP67" s="6" t="str">
        <f>_xlfn.XLOOKUP(CP$1&amp;"|"&amp;TEXT($C67,"yyyymmdd"), RRPS_ALL[Key], RRPS_ALL[Mid Price], "")</f>
        <v/>
      </c>
      <c r="CQ67" s="6" t="str">
        <f>_xlfn.XLOOKUP(CQ$1&amp;"|"&amp;TEXT($C67,"yyyymmdd"), RRPS_ALL[Key], RRPS_ALL[Mid Yield], "")</f>
        <v/>
      </c>
      <c r="CR67" s="6" t="str">
        <f>_xlfn.XLOOKUP(CR$1&amp;"|"&amp;TEXT($C67,"yyyymmdd"), RRPS_ALL[Key], RRPS_ALL[Dirty Mid], "")</f>
        <v/>
      </c>
      <c r="CS67" s="6" t="str">
        <f>_xlfn.XLOOKUP(CS$1&amp;"|"&amp;TEXT($C67,"yyyymmdd"), RRPS_ALL[Key], RRPS_ALL[Clean Price Mid], "")</f>
        <v/>
      </c>
      <c r="CT67" s="6"/>
      <c r="CU67" s="6"/>
      <c r="CV67" s="6"/>
      <c r="CW67" s="7" t="str">
        <f>_xlfn.XLOOKUP(CW$1&amp;"|"&amp;TEXT($C67,"yyyymmdd"), RRPS_ALL[Key], RRPS_ALL[Yield to Maturity], "")</f>
        <v/>
      </c>
      <c r="CX67" s="6" t="str">
        <f>_xlfn.XLOOKUP(CX$1&amp;"|"&amp;TEXT($C67,"yyyymmdd"), RRPS_ALL[Key], RRPS_ALL[Mid Price], "")</f>
        <v/>
      </c>
      <c r="CY67" s="6" t="str">
        <f>_xlfn.XLOOKUP(CY$1&amp;"|"&amp;TEXT($C67,"yyyymmdd"), RRPS_ALL[Key], RRPS_ALL[Mid Yield], "")</f>
        <v/>
      </c>
      <c r="CZ67" s="6" t="str">
        <f>_xlfn.XLOOKUP(CZ$1&amp;"|"&amp;TEXT($C67,"yyyymmdd"), RRPS_ALL[Key], RRPS_ALL[Dirty Mid], "")</f>
        <v/>
      </c>
      <c r="DA67" s="6" t="str">
        <f>_xlfn.XLOOKUP(DA$1&amp;"|"&amp;TEXT($C67,"yyyymmdd"), RRPS_ALL[Key], RRPS_ALL[Clean Price Mid], "")</f>
        <v/>
      </c>
      <c r="DB67" s="6"/>
      <c r="DC67" s="6"/>
      <c r="DD67" s="6"/>
      <c r="DE67" s="7" t="str">
        <f>_xlfn.XLOOKUP(DE$1&amp;"|"&amp;TEXT($C67,"yyyymmdd"), RRPS_ALL[Key], RRPS_ALL[Yield to Maturity], "")</f>
        <v/>
      </c>
      <c r="DF67" s="6" t="str">
        <f>_xlfn.XLOOKUP(DF$1&amp;"|"&amp;TEXT($C67,"yyyymmdd"), RRPS_ALL[Key], RRPS_ALL[Mid Price], "")</f>
        <v/>
      </c>
      <c r="DG67" s="6" t="str">
        <f>_xlfn.XLOOKUP(DG$1&amp;"|"&amp;TEXT($C67,"yyyymmdd"), RRPS_ALL[Key], RRPS_ALL[Mid Yield], "")</f>
        <v/>
      </c>
      <c r="DH67" s="6" t="str">
        <f>_xlfn.XLOOKUP(DH$1&amp;"|"&amp;TEXT($C67,"yyyymmdd"), RRPS_ALL[Key], RRPS_ALL[Dirty Mid], "")</f>
        <v/>
      </c>
      <c r="DI67" s="6" t="str">
        <f>_xlfn.XLOOKUP(DI$1&amp;"|"&amp;TEXT($C67,"yyyymmdd"), RRPS_ALL[Key], RRPS_ALL[Clean Price Mid], "")</f>
        <v/>
      </c>
      <c r="DJ67" s="6"/>
      <c r="DK67" s="6"/>
      <c r="DL67" s="6"/>
      <c r="DM67" s="7" t="str">
        <f>_xlfn.XLOOKUP(DM$1&amp;"|"&amp;TEXT($C67,"yyyymmdd"), RRPS_ALL[Key], RRPS_ALL[Yield to Maturity], "")</f>
        <v/>
      </c>
      <c r="DN67" s="6" t="str">
        <f>_xlfn.XLOOKUP(DN$1&amp;"|"&amp;TEXT($C67,"yyyymmdd"), RRPS_ALL[Key], RRPS_ALL[Mid Price], "")</f>
        <v/>
      </c>
      <c r="DO67" s="6" t="str">
        <f>_xlfn.XLOOKUP(DO$1&amp;"|"&amp;TEXT($C67,"yyyymmdd"), RRPS_ALL[Key], RRPS_ALL[Mid Yield], "")</f>
        <v/>
      </c>
      <c r="DP67" s="6" t="str">
        <f>_xlfn.XLOOKUP(DP$1&amp;"|"&amp;TEXT($C67,"yyyymmdd"), RRPS_ALL[Key], RRPS_ALL[Dirty Mid], "")</f>
        <v/>
      </c>
      <c r="DQ67" s="6" t="str">
        <f>_xlfn.XLOOKUP(DQ$1&amp;"|"&amp;TEXT($C67,"yyyymmdd"), RRPS_ALL[Key], RRPS_ALL[Clean Price Mid], "")</f>
        <v/>
      </c>
      <c r="DR67" s="6"/>
      <c r="DS67" s="6"/>
      <c r="DT67" s="6"/>
      <c r="DU67" s="7" t="str">
        <f>_xlfn.XLOOKUP(DU$1&amp;"|"&amp;TEXT($C67,"yyyymmdd"), RRPS_ALL[Key], RRPS_ALL[Yield to Maturity], "")</f>
        <v/>
      </c>
      <c r="DV67" s="6" t="str">
        <f>_xlfn.XLOOKUP(DV$1&amp;"|"&amp;TEXT($C67,"yyyymmdd"), RRPS_ALL[Key], RRPS_ALL[Mid Price], "")</f>
        <v/>
      </c>
      <c r="DW67" s="6" t="str">
        <f>_xlfn.XLOOKUP(DW$1&amp;"|"&amp;TEXT($C67,"yyyymmdd"), RRPS_ALL[Key], RRPS_ALL[Mid Yield], "")</f>
        <v/>
      </c>
      <c r="DX67" s="6" t="str">
        <f>_xlfn.XLOOKUP(DX$1&amp;"|"&amp;TEXT($C67,"yyyymmdd"), RRPS_ALL[Key], RRPS_ALL[Dirty Mid], "")</f>
        <v/>
      </c>
      <c r="DY67" s="6" t="str">
        <f>_xlfn.XLOOKUP(DY$1&amp;"|"&amp;TEXT($C67,"yyyymmdd"), RRPS_ALL[Key], RRPS_ALL[Clean Price Mid], "")</f>
        <v/>
      </c>
      <c r="DZ67" s="6"/>
      <c r="EA67" s="6"/>
      <c r="EB67" s="6"/>
      <c r="EC67" s="7" t="str">
        <f>_xlfn.XLOOKUP(EC$1&amp;"|"&amp;TEXT($C67,"yyyymmdd"), RRPS_ALL[Key], RRPS_ALL[Yield to Maturity], "")</f>
        <v/>
      </c>
      <c r="ED67" s="6" t="str">
        <f>_xlfn.XLOOKUP(ED$1&amp;"|"&amp;TEXT($C67,"yyyymmdd"), RRPS_ALL[Key], RRPS_ALL[Mid Price], "")</f>
        <v/>
      </c>
      <c r="EE67" s="6" t="str">
        <f>_xlfn.XLOOKUP(EE$1&amp;"|"&amp;TEXT($C67,"yyyymmdd"), RRPS_ALL[Key], RRPS_ALL[Mid Yield], "")</f>
        <v/>
      </c>
      <c r="EF67" s="6" t="str">
        <f>_xlfn.XLOOKUP(EF$1&amp;"|"&amp;TEXT($C67,"yyyymmdd"), RRPS_ALL[Key], RRPS_ALL[Dirty Mid], "")</f>
        <v/>
      </c>
      <c r="EG67" s="6" t="str">
        <f>_xlfn.XLOOKUP(EG$1&amp;"|"&amp;TEXT($C67,"yyyymmdd"), RRPS_ALL[Key], RRPS_ALL[Clean Price Mid], "")</f>
        <v/>
      </c>
      <c r="EH67" s="6"/>
      <c r="EI67" s="6"/>
      <c r="EJ67" s="6"/>
      <c r="EK67" s="7" t="str">
        <f>_xlfn.XLOOKUP(EK$1&amp;"|"&amp;TEXT($C67,"yyyymmdd"), RRPS_ALL[Key], RRPS_ALL[Yield to Maturity], "")</f>
        <v/>
      </c>
      <c r="EL67" s="6" t="str">
        <f>_xlfn.XLOOKUP(EL$1&amp;"|"&amp;TEXT($C67,"yyyymmdd"), RRPS_ALL[Key], RRPS_ALL[Mid Price], "")</f>
        <v/>
      </c>
      <c r="EM67" s="6" t="str">
        <f>_xlfn.XLOOKUP(EM$1&amp;"|"&amp;TEXT($C67,"yyyymmdd"), RRPS_ALL[Key], RRPS_ALL[Mid Yield], "")</f>
        <v/>
      </c>
      <c r="EN67" s="6" t="str">
        <f>_xlfn.XLOOKUP(EN$1&amp;"|"&amp;TEXT($C67,"yyyymmdd"), RRPS_ALL[Key], RRPS_ALL[Dirty Mid], "")</f>
        <v/>
      </c>
      <c r="EO67" s="6" t="str">
        <f>_xlfn.XLOOKUP(EO$1&amp;"|"&amp;TEXT($C67,"yyyymmdd"), RRPS_ALL[Key], RRPS_ALL[Clean Price Mid], "")</f>
        <v/>
      </c>
      <c r="EP67" s="6"/>
      <c r="EQ67" s="6"/>
      <c r="ER67" s="6"/>
      <c r="ES67" s="7" t="str">
        <f>_xlfn.XLOOKUP(ES$1&amp;"|"&amp;TEXT($C67,"yyyymmdd"), RRPS_ALL[Key], RRPS_ALL[Yield to Maturity], "")</f>
        <v/>
      </c>
      <c r="ET67" s="6" t="str">
        <f>_xlfn.XLOOKUP(ET$1&amp;"|"&amp;TEXT($C67,"yyyymmdd"), RRPS_ALL[Key], RRPS_ALL[Mid Price], "")</f>
        <v/>
      </c>
      <c r="EU67" s="6" t="str">
        <f>_xlfn.XLOOKUP(EU$1&amp;"|"&amp;TEXT($C67,"yyyymmdd"), RRPS_ALL[Key], RRPS_ALL[Mid Yield], "")</f>
        <v/>
      </c>
      <c r="EV67" s="6" t="str">
        <f>_xlfn.XLOOKUP(EV$1&amp;"|"&amp;TEXT($C67,"yyyymmdd"), RRPS_ALL[Key], RRPS_ALL[Dirty Mid], "")</f>
        <v/>
      </c>
      <c r="EW67" s="6" t="str">
        <f>_xlfn.XLOOKUP(EW$1&amp;"|"&amp;TEXT($C67,"yyyymmdd"), RRPS_ALL[Key], RRPS_ALL[Clean Price Mid], "")</f>
        <v/>
      </c>
      <c r="EX67" s="6"/>
      <c r="EY67" s="6"/>
      <c r="EZ67" s="6"/>
      <c r="FA67" s="7" t="str">
        <f>_xlfn.XLOOKUP(FA$1&amp;"|"&amp;TEXT($C67,"yyyymmdd"), RRPS_ALL[Key], RRPS_ALL[Yield to Maturity], "")</f>
        <v/>
      </c>
      <c r="FB67" s="6" t="str">
        <f>_xlfn.XLOOKUP(FB$1&amp;"|"&amp;TEXT($C67,"yyyymmdd"), RRPS_ALL[Key], RRPS_ALL[Mid Price], "")</f>
        <v/>
      </c>
      <c r="FC67" s="6" t="str">
        <f>_xlfn.XLOOKUP(FC$1&amp;"|"&amp;TEXT($C67,"yyyymmdd"), RRPS_ALL[Key], RRPS_ALL[Mid Yield], "")</f>
        <v/>
      </c>
      <c r="FD67" s="6" t="str">
        <f>_xlfn.XLOOKUP(FD$1&amp;"|"&amp;TEXT($C67,"yyyymmdd"), RRPS_ALL[Key], RRPS_ALL[Dirty Mid], "")</f>
        <v/>
      </c>
      <c r="FE67" s="6" t="str">
        <f>_xlfn.XLOOKUP(FE$1&amp;"|"&amp;TEXT($C67,"yyyymmdd"), RRPS_ALL[Key], RRPS_ALL[Clean Price Mid], "")</f>
        <v/>
      </c>
      <c r="FF67" s="6"/>
      <c r="FG67" s="6"/>
      <c r="FH67" s="6"/>
      <c r="FI67" s="7" t="str">
        <f>_xlfn.XLOOKUP(FI$1&amp;"|"&amp;TEXT($C67,"yyyymmdd"), RRPS_ALL[Key], RRPS_ALL[Yield to Maturity], "")</f>
        <v/>
      </c>
      <c r="FJ67" s="6" t="str">
        <f>_xlfn.XLOOKUP(FJ$1&amp;"|"&amp;TEXT($C67,"yyyymmdd"), RRPS_ALL[Key], RRPS_ALL[Mid Price], "")</f>
        <v/>
      </c>
      <c r="FK67" s="6" t="str">
        <f>_xlfn.XLOOKUP(FK$1&amp;"|"&amp;TEXT($C67,"yyyymmdd"), RRPS_ALL[Key], RRPS_ALL[Mid Yield], "")</f>
        <v/>
      </c>
      <c r="FL67" s="6" t="str">
        <f>_xlfn.XLOOKUP(FL$1&amp;"|"&amp;TEXT($C67,"yyyymmdd"), RRPS_ALL[Key], RRPS_ALL[Dirty Mid], "")</f>
        <v/>
      </c>
      <c r="FM67" s="6" t="str">
        <f>_xlfn.XLOOKUP(FM$1&amp;"|"&amp;TEXT($C67,"yyyymmdd"), RRPS_ALL[Key], RRPS_ALL[Clean Price Mid], "")</f>
        <v/>
      </c>
      <c r="FN67" s="6"/>
      <c r="FO67" s="6"/>
      <c r="FP67" s="6"/>
      <c r="FQ67" s="7" t="str">
        <f>_xlfn.XLOOKUP(FQ$1&amp;"|"&amp;TEXT($C67,"yyyymmdd"), RRPS_ALL[Key], RRPS_ALL[Yield to Maturity], "")</f>
        <v/>
      </c>
      <c r="FR67" s="6" t="str">
        <f>_xlfn.XLOOKUP(FR$1&amp;"|"&amp;TEXT($C67,"yyyymmdd"), RRPS_ALL[Key], RRPS_ALL[Mid Price], "")</f>
        <v/>
      </c>
      <c r="FS67" s="6" t="str">
        <f>_xlfn.XLOOKUP(FS$1&amp;"|"&amp;TEXT($C67,"yyyymmdd"), RRPS_ALL[Key], RRPS_ALL[Mid Yield], "")</f>
        <v/>
      </c>
      <c r="FT67" s="6" t="str">
        <f>_xlfn.XLOOKUP(FT$1&amp;"|"&amp;TEXT($C67,"yyyymmdd"), RRPS_ALL[Key], RRPS_ALL[Dirty Mid], "")</f>
        <v/>
      </c>
      <c r="FU67" s="6" t="str">
        <f>_xlfn.XLOOKUP(FU$1&amp;"|"&amp;TEXT($C67,"yyyymmdd"), RRPS_ALL[Key], RRPS_ALL[Clean Price Mid], "")</f>
        <v/>
      </c>
      <c r="FV67" s="6"/>
      <c r="FW67" s="6"/>
      <c r="FX67" s="6"/>
      <c r="FY67" s="7" t="str">
        <f>_xlfn.XLOOKUP(FY$1&amp;"|"&amp;TEXT($C67,"yyyymmdd"), RRPS_ALL[Key], RRPS_ALL[Yield to Maturity], "")</f>
        <v/>
      </c>
      <c r="FZ67" s="6" t="str">
        <f>_xlfn.XLOOKUP(FZ$1&amp;"|"&amp;TEXT($C67,"yyyymmdd"), RRPS_ALL[Key], RRPS_ALL[Mid Price], "")</f>
        <v/>
      </c>
      <c r="GA67" s="6" t="str">
        <f>_xlfn.XLOOKUP(GA$1&amp;"|"&amp;TEXT($C67,"yyyymmdd"), RRPS_ALL[Key], RRPS_ALL[Mid Yield], "")</f>
        <v/>
      </c>
      <c r="GB67" s="6" t="str">
        <f>_xlfn.XLOOKUP(GB$1&amp;"|"&amp;TEXT($C67,"yyyymmdd"), RRPS_ALL[Key], RRPS_ALL[Dirty Mid], "")</f>
        <v/>
      </c>
      <c r="GC67" s="6" t="str">
        <f>_xlfn.XLOOKUP(GC$1&amp;"|"&amp;TEXT($C67,"yyyymmdd"), RRPS_ALL[Key], RRPS_ALL[Clean Price Mid], "")</f>
        <v/>
      </c>
      <c r="GD67" s="6"/>
      <c r="GE67" s="6"/>
      <c r="GF67" s="6"/>
      <c r="GG67" s="7" t="str">
        <f>_xlfn.XLOOKUP(GG$1&amp;"|"&amp;TEXT($C67,"yyyymmdd"), RRPS_ALL[Key], RRPS_ALL[Yield to Maturity], "")</f>
        <v/>
      </c>
      <c r="GH67" s="6" t="str">
        <f>_xlfn.XLOOKUP(GH$1&amp;"|"&amp;TEXT($C67,"yyyymmdd"), RRPS_ALL[Key], RRPS_ALL[Mid Price], "")</f>
        <v/>
      </c>
      <c r="GI67" s="6" t="str">
        <f>_xlfn.XLOOKUP(GI$1&amp;"|"&amp;TEXT($C67,"yyyymmdd"), RRPS_ALL[Key], RRPS_ALL[Mid Yield], "")</f>
        <v/>
      </c>
      <c r="GJ67" s="6" t="str">
        <f>_xlfn.XLOOKUP(GJ$1&amp;"|"&amp;TEXT($C67,"yyyymmdd"), RRPS_ALL[Key], RRPS_ALL[Dirty Mid], "")</f>
        <v/>
      </c>
      <c r="GK67" s="6" t="str">
        <f>_xlfn.XLOOKUP(GK$1&amp;"|"&amp;TEXT($C67,"yyyymmdd"), RRPS_ALL[Key], RRPS_ALL[Clean Price Mid], "")</f>
        <v/>
      </c>
      <c r="GL67" s="6"/>
      <c r="GM67" s="6"/>
      <c r="GN67" s="6"/>
      <c r="GO67" s="7" t="str">
        <f>_xlfn.XLOOKUP(GO$1&amp;"|"&amp;TEXT($C67,"yyyymmdd"), RRPS_ALL[Key], RRPS_ALL[Yield to Maturity], "")</f>
        <v/>
      </c>
      <c r="GP67" s="6" t="str">
        <f>_xlfn.XLOOKUP(GP$1&amp;"|"&amp;TEXT($C67,"yyyymmdd"), RRPS_ALL[Key], RRPS_ALL[Mid Price], "")</f>
        <v/>
      </c>
      <c r="GQ67" s="6" t="str">
        <f>_xlfn.XLOOKUP(GQ$1&amp;"|"&amp;TEXT($C67,"yyyymmdd"), RRPS_ALL[Key], RRPS_ALL[Mid Yield], "")</f>
        <v/>
      </c>
      <c r="GR67" s="6" t="str">
        <f>_xlfn.XLOOKUP(GR$1&amp;"|"&amp;TEXT($C67,"yyyymmdd"), RRPS_ALL[Key], RRPS_ALL[Dirty Mid], "")</f>
        <v/>
      </c>
      <c r="GS67" s="6" t="str">
        <f>_xlfn.XLOOKUP(GS$1&amp;"|"&amp;TEXT($C67,"yyyymmdd"), RRPS_ALL[Key], RRPS_ALL[Clean Price Mid], "")</f>
        <v/>
      </c>
      <c r="GT67" s="6"/>
      <c r="GU67" s="6"/>
      <c r="GV67" s="6"/>
      <c r="GW67" s="7" t="str">
        <f>_xlfn.XLOOKUP(GW$1&amp;"|"&amp;TEXT($C67,"yyyymmdd"), RRPS_ALL[Key], RRPS_ALL[Yield to Maturity], "")</f>
        <v/>
      </c>
      <c r="GX67" s="6" t="str">
        <f>_xlfn.XLOOKUP(GX$1&amp;"|"&amp;TEXT($C67,"yyyymmdd"), RRPS_ALL[Key], RRPS_ALL[Mid Price], "")</f>
        <v/>
      </c>
      <c r="GY67" s="6" t="str">
        <f>_xlfn.XLOOKUP(GY$1&amp;"|"&amp;TEXT($C67,"yyyymmdd"), RRPS_ALL[Key], RRPS_ALL[Mid Yield], "")</f>
        <v/>
      </c>
      <c r="GZ67" s="6" t="str">
        <f>_xlfn.XLOOKUP(GZ$1&amp;"|"&amp;TEXT($C67,"yyyymmdd"), RRPS_ALL[Key], RRPS_ALL[Dirty Mid], "")</f>
        <v/>
      </c>
      <c r="HA67" s="6" t="str">
        <f>_xlfn.XLOOKUP(HA$1&amp;"|"&amp;TEXT($C67,"yyyymmdd"), RRPS_ALL[Key], RRPS_ALL[Clean Price Mid], "")</f>
        <v/>
      </c>
      <c r="HB67" s="6"/>
      <c r="HC67" s="6"/>
      <c r="HD67" s="6"/>
    </row>
    <row r="68" spans="1:212" x14ac:dyDescent="0.2">
      <c r="A68">
        <v>2005</v>
      </c>
      <c r="B68">
        <v>4</v>
      </c>
      <c r="C68" s="5">
        <f t="shared" si="10"/>
        <v>38472</v>
      </c>
      <c r="D68" s="6">
        <v>1.25</v>
      </c>
      <c r="E68" s="7" t="str">
        <f>_xlfn.XLOOKUP(E$1&amp;"|"&amp;TEXT($C68,"yyyymmdd"), RRPS_ALL[Key], RRPS_ALL[Yield to Maturity], "")</f>
        <v/>
      </c>
      <c r="F68" s="6" t="str">
        <f>_xlfn.XLOOKUP(F$1&amp;"|"&amp;TEXT($C68,"yyyymmdd"), RRPS_ALL[Key], RRPS_ALL[Mid Price], "")</f>
        <v/>
      </c>
      <c r="G68" s="6" t="str">
        <f>_xlfn.XLOOKUP(G$1&amp;"|"&amp;TEXT($C68,"yyyymmdd"), RRPS_ALL[Key], RRPS_ALL[Mid Yield], "")</f>
        <v/>
      </c>
      <c r="H68" s="6" t="str">
        <f>_xlfn.XLOOKUP(H$1&amp;"|"&amp;TEXT($C68,"yyyymmdd"), RRPS_ALL[Key], RRPS_ALL[Dirty Mid], "")</f>
        <v/>
      </c>
      <c r="I68" s="6" t="str">
        <f>_xlfn.XLOOKUP(I$1&amp;"|"&amp;TEXT($C68,"yyyymmdd"), RRPS_ALL[Key], RRPS_ALL[Clean Price Mid], "")</f>
        <v/>
      </c>
      <c r="J68" s="6"/>
      <c r="K68" s="6"/>
      <c r="L68" s="6"/>
      <c r="M68" s="7" t="str">
        <f>_xlfn.XLOOKUP(M$1&amp;"|"&amp;TEXT($C68,"yyyymmdd"), RRPS_ALL[Key], RRPS_ALL[Yield to Maturity], "")</f>
        <v/>
      </c>
      <c r="N68" s="6" t="str">
        <f>_xlfn.XLOOKUP(N$1&amp;"|"&amp;TEXT($C68,"yyyymmdd"), RRPS_ALL[Key], RRPS_ALL[Mid Price], "")</f>
        <v/>
      </c>
      <c r="O68" s="6" t="str">
        <f>_xlfn.XLOOKUP(O$1&amp;"|"&amp;TEXT($C68,"yyyymmdd"), RRPS_ALL[Key], RRPS_ALL[Mid Yield], "")</f>
        <v/>
      </c>
      <c r="P68" s="6" t="str">
        <f>_xlfn.XLOOKUP(P$1&amp;"|"&amp;TEXT($C68,"yyyymmdd"), RRPS_ALL[Key], RRPS_ALL[Dirty Mid], "")</f>
        <v/>
      </c>
      <c r="Q68" s="6" t="str">
        <f>_xlfn.XLOOKUP(Q$1&amp;"|"&amp;TEXT($C68,"yyyymmdd"), RRPS_ALL[Key], RRPS_ALL[Clean Price Mid], "")</f>
        <v/>
      </c>
      <c r="R68" s="6"/>
      <c r="S68" s="5"/>
      <c r="T68" s="6"/>
      <c r="U68" s="7" t="str">
        <f>_xlfn.XLOOKUP(U$1&amp;"|"&amp;TEXT($C68,"yyyymmdd"), RRPS_ALL[Key], RRPS_ALL[Yield to Maturity], "")</f>
        <v/>
      </c>
      <c r="V68" s="6" t="str">
        <f>_xlfn.XLOOKUP(V$1&amp;"|"&amp;TEXT($C68,"yyyymmdd"), RRPS_ALL[Key], RRPS_ALL[Mid Price], "")</f>
        <v/>
      </c>
      <c r="W68" s="6" t="str">
        <f>_xlfn.XLOOKUP(W$1&amp;"|"&amp;TEXT($C68,"yyyymmdd"), RRPS_ALL[Key], RRPS_ALL[Mid Yield], "")</f>
        <v/>
      </c>
      <c r="X68" s="6" t="str">
        <f>_xlfn.XLOOKUP(X$1&amp;"|"&amp;TEXT($C68,"yyyymmdd"), RRPS_ALL[Key], RRPS_ALL[Dirty Mid], "")</f>
        <v/>
      </c>
      <c r="Y68" s="6" t="str">
        <f>_xlfn.XLOOKUP(Y$1&amp;"|"&amp;TEXT($C68,"yyyymmdd"), RRPS_ALL[Key], RRPS_ALL[Clean Price Mid], "")</f>
        <v/>
      </c>
      <c r="Z68" s="6"/>
      <c r="AA68" s="5"/>
      <c r="AB68" s="6"/>
      <c r="AC68" s="7" t="str">
        <f>_xlfn.XLOOKUP(AC$1&amp;"|"&amp;TEXT($C68,"yyyymmdd"), RRPS_ALL[Key], RRPS_ALL[Yield to Maturity], "")</f>
        <v/>
      </c>
      <c r="AD68" s="6" t="str">
        <f>_xlfn.XLOOKUP(AD$1&amp;"|"&amp;TEXT($C68,"yyyymmdd"), RRPS_ALL[Key], RRPS_ALL[Mid Price], "")</f>
        <v/>
      </c>
      <c r="AE68" s="6" t="str">
        <f>_xlfn.XLOOKUP(AE$1&amp;"|"&amp;TEXT($C68,"yyyymmdd"), RRPS_ALL[Key], RRPS_ALL[Mid Yield], "")</f>
        <v/>
      </c>
      <c r="AF68" s="6" t="str">
        <f>_xlfn.XLOOKUP(AF$1&amp;"|"&amp;TEXT($C68,"yyyymmdd"), RRPS_ALL[Key], RRPS_ALL[Dirty Mid], "")</f>
        <v/>
      </c>
      <c r="AG68" s="6" t="str">
        <f>_xlfn.XLOOKUP(AG$1&amp;"|"&amp;TEXT($C68,"yyyymmdd"), RRPS_ALL[Key], RRPS_ALL[Clean Price Mid], "")</f>
        <v/>
      </c>
      <c r="AH68" s="6"/>
      <c r="AI68" s="5"/>
      <c r="AJ68" s="6"/>
      <c r="AK68" s="7" t="str">
        <f>_xlfn.XLOOKUP(AK$1&amp;"|"&amp;TEXT($C68,"yyyymmdd"), RRPS_ALL[Key], RRPS_ALL[Yield to Maturity], "")</f>
        <v/>
      </c>
      <c r="AL68" s="6" t="str">
        <f>_xlfn.XLOOKUP(AL$1&amp;"|"&amp;TEXT($C68,"yyyymmdd"), RRPS_ALL[Key], RRPS_ALL[Mid Price], "")</f>
        <v/>
      </c>
      <c r="AM68" s="6" t="str">
        <f>_xlfn.XLOOKUP(AM$1&amp;"|"&amp;TEXT($C68,"yyyymmdd"), RRPS_ALL[Key], RRPS_ALL[Mid Yield], "")</f>
        <v/>
      </c>
      <c r="AN68" s="6" t="str">
        <f>_xlfn.XLOOKUP(AN$1&amp;"|"&amp;TEXT($C68,"yyyymmdd"), RRPS_ALL[Key], RRPS_ALL[Dirty Mid], "")</f>
        <v/>
      </c>
      <c r="AO68" s="6" t="str">
        <f>_xlfn.XLOOKUP(AO$1&amp;"|"&amp;TEXT($C68,"yyyymmdd"), RRPS_ALL[Key], RRPS_ALL[Clean Price Mid], "")</f>
        <v/>
      </c>
      <c r="AP68" s="6"/>
      <c r="AQ68" s="5"/>
      <c r="AR68" s="6"/>
      <c r="AS68" s="7" t="str">
        <f>_xlfn.XLOOKUP(AS$1&amp;"|"&amp;TEXT($C68,"yyyymmdd"), RRPS_ALL[Key], RRPS_ALL[Yield to Maturity], "")</f>
        <v/>
      </c>
      <c r="AT68" s="6" t="str">
        <f>_xlfn.XLOOKUP(AT$1&amp;"|"&amp;TEXT($C68,"yyyymmdd"), RRPS_ALL[Key], RRPS_ALL[Mid Price], "")</f>
        <v/>
      </c>
      <c r="AU68" s="6" t="str">
        <f>_xlfn.XLOOKUP(AU$1&amp;"|"&amp;TEXT($C68,"yyyymmdd"), RRPS_ALL[Key], RRPS_ALL[Mid Yield], "")</f>
        <v/>
      </c>
      <c r="AV68" s="6" t="str">
        <f>_xlfn.XLOOKUP(AV$1&amp;"|"&amp;TEXT($C68,"yyyymmdd"), RRPS_ALL[Key], RRPS_ALL[Dirty Mid], "")</f>
        <v/>
      </c>
      <c r="AW68" s="6" t="str">
        <f>_xlfn.XLOOKUP(AW$1&amp;"|"&amp;TEXT($C68,"yyyymmdd"), RRPS_ALL[Key], RRPS_ALL[Clean Price Mid], "")</f>
        <v/>
      </c>
      <c r="AX68" s="6"/>
      <c r="AY68" s="5"/>
      <c r="AZ68" s="6"/>
      <c r="BA68" s="7" t="str">
        <f>_xlfn.XLOOKUP(BA$1&amp;"|"&amp;TEXT($C68,"yyyymmdd"), RRPS_ALL[Key], RRPS_ALL[Yield to Maturity], "")</f>
        <v/>
      </c>
      <c r="BB68" s="6" t="str">
        <f>_xlfn.XLOOKUP(BB$1&amp;"|"&amp;TEXT($C68,"yyyymmdd"), RRPS_ALL[Key], RRPS_ALL[Mid Price], "")</f>
        <v/>
      </c>
      <c r="BC68" s="6" t="str">
        <f>_xlfn.XLOOKUP(BC$1&amp;"|"&amp;TEXT($C68,"yyyymmdd"), RRPS_ALL[Key], RRPS_ALL[Mid Yield], "")</f>
        <v/>
      </c>
      <c r="BD68" s="6" t="str">
        <f>_xlfn.XLOOKUP(BD$1&amp;"|"&amp;TEXT($C68,"yyyymmdd"), RRPS_ALL[Key], RRPS_ALL[Dirty Mid], "")</f>
        <v/>
      </c>
      <c r="BE68" s="6" t="str">
        <f>_xlfn.XLOOKUP(BE$1&amp;"|"&amp;TEXT($C68,"yyyymmdd"), RRPS_ALL[Key], RRPS_ALL[Clean Price Mid], "")</f>
        <v/>
      </c>
      <c r="BF68" s="6"/>
      <c r="BG68" s="5"/>
      <c r="BH68" s="6"/>
      <c r="BI68" s="7" t="str">
        <f>_xlfn.XLOOKUP(BI$1&amp;"|"&amp;TEXT($C68,"yyyymmdd"), RRPS_ALL[Key], RRPS_ALL[Yield to Maturity], "")</f>
        <v/>
      </c>
      <c r="BJ68" s="6" t="str">
        <f>_xlfn.XLOOKUP(BJ$1&amp;"|"&amp;TEXT($C68,"yyyymmdd"), RRPS_ALL[Key], RRPS_ALL[Mid Price], "")</f>
        <v/>
      </c>
      <c r="BK68" s="6" t="str">
        <f>_xlfn.XLOOKUP(BK$1&amp;"|"&amp;TEXT($C68,"yyyymmdd"), RRPS_ALL[Key], RRPS_ALL[Mid Yield], "")</f>
        <v/>
      </c>
      <c r="BL68" s="6" t="str">
        <f>_xlfn.XLOOKUP(BL$1&amp;"|"&amp;TEXT($C68,"yyyymmdd"), RRPS_ALL[Key], RRPS_ALL[Dirty Mid], "")</f>
        <v/>
      </c>
      <c r="BM68" s="6" t="str">
        <f>_xlfn.XLOOKUP(BM$1&amp;"|"&amp;TEXT($C68,"yyyymmdd"), RRPS_ALL[Key], RRPS_ALL[Clean Price Mid], "")</f>
        <v/>
      </c>
      <c r="BN68" s="6"/>
      <c r="BO68" s="5"/>
      <c r="BP68" s="6"/>
      <c r="BQ68" s="7" t="str">
        <f>_xlfn.XLOOKUP(BQ$1&amp;"|"&amp;TEXT($C68,"yyyymmdd"), RRPS_ALL[Key], RRPS_ALL[Yield to Maturity], "")</f>
        <v/>
      </c>
      <c r="BR68" s="6" t="str">
        <f>_xlfn.XLOOKUP(BR$1&amp;"|"&amp;TEXT($C68,"yyyymmdd"), RRPS_ALL[Key], RRPS_ALL[Mid Price], "")</f>
        <v/>
      </c>
      <c r="BS68" s="6" t="str">
        <f>_xlfn.XLOOKUP(BS$1&amp;"|"&amp;TEXT($C68,"yyyymmdd"), RRPS_ALL[Key], RRPS_ALL[Mid Yield], "")</f>
        <v/>
      </c>
      <c r="BT68" s="6" t="str">
        <f>_xlfn.XLOOKUP(BT$1&amp;"|"&amp;TEXT($C68,"yyyymmdd"), RRPS_ALL[Key], RRPS_ALL[Dirty Mid], "")</f>
        <v/>
      </c>
      <c r="BU68" s="6" t="str">
        <f>_xlfn.XLOOKUP(BU$1&amp;"|"&amp;TEXT($C68,"yyyymmdd"), RRPS_ALL[Key], RRPS_ALL[Clean Price Mid], "")</f>
        <v/>
      </c>
      <c r="BV68" s="6"/>
      <c r="BW68" s="5"/>
      <c r="BX68" s="6"/>
      <c r="BY68" s="7" t="str">
        <f>_xlfn.XLOOKUP(BY$1&amp;"|"&amp;TEXT($C68,"yyyymmdd"), RRPS_ALL[Key], RRPS_ALL[Yield to Maturity], "")</f>
        <v/>
      </c>
      <c r="BZ68" s="6" t="str">
        <f>_xlfn.XLOOKUP(BZ$1&amp;"|"&amp;TEXT($C68,"yyyymmdd"), RRPS_ALL[Key], RRPS_ALL[Mid Price], "")</f>
        <v/>
      </c>
      <c r="CA68" s="6" t="str">
        <f>_xlfn.XLOOKUP(CA$1&amp;"|"&amp;TEXT($C68,"yyyymmdd"), RRPS_ALL[Key], RRPS_ALL[Mid Yield], "")</f>
        <v/>
      </c>
      <c r="CB68" s="6" t="str">
        <f>_xlfn.XLOOKUP(CB$1&amp;"|"&amp;TEXT($C68,"yyyymmdd"), RRPS_ALL[Key], RRPS_ALL[Dirty Mid], "")</f>
        <v/>
      </c>
      <c r="CC68" s="6" t="str">
        <f>_xlfn.XLOOKUP(CC$1&amp;"|"&amp;TEXT($C68,"yyyymmdd"), RRPS_ALL[Key], RRPS_ALL[Clean Price Mid], "")</f>
        <v/>
      </c>
      <c r="CD68" s="6"/>
      <c r="CE68" s="5"/>
      <c r="CF68" s="6"/>
      <c r="CG68" s="7" t="str">
        <f>_xlfn.XLOOKUP(CG$1&amp;"|"&amp;TEXT($C68,"yyyymmdd"), RRPS_ALL[Key], RRPS_ALL[Yield to Maturity], "")</f>
        <v/>
      </c>
      <c r="CH68" s="6" t="str">
        <f>_xlfn.XLOOKUP(CH$1&amp;"|"&amp;TEXT($C68,"yyyymmdd"), RRPS_ALL[Key], RRPS_ALL[Mid Price], "")</f>
        <v/>
      </c>
      <c r="CI68" s="6" t="str">
        <f>_xlfn.XLOOKUP(CI$1&amp;"|"&amp;TEXT($C68,"yyyymmdd"), RRPS_ALL[Key], RRPS_ALL[Mid Yield], "")</f>
        <v/>
      </c>
      <c r="CJ68" s="6" t="str">
        <f>_xlfn.XLOOKUP(CJ$1&amp;"|"&amp;TEXT($C68,"yyyymmdd"), RRPS_ALL[Key], RRPS_ALL[Dirty Mid], "")</f>
        <v/>
      </c>
      <c r="CK68" s="6" t="str">
        <f>_xlfn.XLOOKUP(CK$1&amp;"|"&amp;TEXT($C68,"yyyymmdd"), RRPS_ALL[Key], RRPS_ALL[Clean Price Mid], "")</f>
        <v/>
      </c>
      <c r="CL68" s="6"/>
      <c r="CM68" s="5"/>
      <c r="CN68" s="6"/>
      <c r="CO68" s="7" t="str">
        <f>_xlfn.XLOOKUP(CO$1&amp;"|"&amp;TEXT($C68,"yyyymmdd"), RRPS_ALL[Key], RRPS_ALL[Yield to Maturity], "")</f>
        <v/>
      </c>
      <c r="CP68" s="6" t="str">
        <f>_xlfn.XLOOKUP(CP$1&amp;"|"&amp;TEXT($C68,"yyyymmdd"), RRPS_ALL[Key], RRPS_ALL[Mid Price], "")</f>
        <v/>
      </c>
      <c r="CQ68" s="6" t="str">
        <f>_xlfn.XLOOKUP(CQ$1&amp;"|"&amp;TEXT($C68,"yyyymmdd"), RRPS_ALL[Key], RRPS_ALL[Mid Yield], "")</f>
        <v/>
      </c>
      <c r="CR68" s="6" t="str">
        <f>_xlfn.XLOOKUP(CR$1&amp;"|"&amp;TEXT($C68,"yyyymmdd"), RRPS_ALL[Key], RRPS_ALL[Dirty Mid], "")</f>
        <v/>
      </c>
      <c r="CS68" s="6" t="str">
        <f>_xlfn.XLOOKUP(CS$1&amp;"|"&amp;TEXT($C68,"yyyymmdd"), RRPS_ALL[Key], RRPS_ALL[Clean Price Mid], "")</f>
        <v/>
      </c>
      <c r="CT68" s="6"/>
      <c r="CU68" s="6"/>
      <c r="CV68" s="6"/>
      <c r="CW68" s="7" t="str">
        <f>_xlfn.XLOOKUP(CW$1&amp;"|"&amp;TEXT($C68,"yyyymmdd"), RRPS_ALL[Key], RRPS_ALL[Yield to Maturity], "")</f>
        <v/>
      </c>
      <c r="CX68" s="6" t="str">
        <f>_xlfn.XLOOKUP(CX$1&amp;"|"&amp;TEXT($C68,"yyyymmdd"), RRPS_ALL[Key], RRPS_ALL[Mid Price], "")</f>
        <v/>
      </c>
      <c r="CY68" s="6" t="str">
        <f>_xlfn.XLOOKUP(CY$1&amp;"|"&amp;TEXT($C68,"yyyymmdd"), RRPS_ALL[Key], RRPS_ALL[Mid Yield], "")</f>
        <v/>
      </c>
      <c r="CZ68" s="6" t="str">
        <f>_xlfn.XLOOKUP(CZ$1&amp;"|"&amp;TEXT($C68,"yyyymmdd"), RRPS_ALL[Key], RRPS_ALL[Dirty Mid], "")</f>
        <v/>
      </c>
      <c r="DA68" s="6" t="str">
        <f>_xlfn.XLOOKUP(DA$1&amp;"|"&amp;TEXT($C68,"yyyymmdd"), RRPS_ALL[Key], RRPS_ALL[Clean Price Mid], "")</f>
        <v/>
      </c>
      <c r="DB68" s="6"/>
      <c r="DC68" s="6"/>
      <c r="DD68" s="6"/>
      <c r="DE68" s="7" t="str">
        <f>_xlfn.XLOOKUP(DE$1&amp;"|"&amp;TEXT($C68,"yyyymmdd"), RRPS_ALL[Key], RRPS_ALL[Yield to Maturity], "")</f>
        <v/>
      </c>
      <c r="DF68" s="6" t="str">
        <f>_xlfn.XLOOKUP(DF$1&amp;"|"&amp;TEXT($C68,"yyyymmdd"), RRPS_ALL[Key], RRPS_ALL[Mid Price], "")</f>
        <v/>
      </c>
      <c r="DG68" s="6" t="str">
        <f>_xlfn.XLOOKUP(DG$1&amp;"|"&amp;TEXT($C68,"yyyymmdd"), RRPS_ALL[Key], RRPS_ALL[Mid Yield], "")</f>
        <v/>
      </c>
      <c r="DH68" s="6" t="str">
        <f>_xlfn.XLOOKUP(DH$1&amp;"|"&amp;TEXT($C68,"yyyymmdd"), RRPS_ALL[Key], RRPS_ALL[Dirty Mid], "")</f>
        <v/>
      </c>
      <c r="DI68" s="6" t="str">
        <f>_xlfn.XLOOKUP(DI$1&amp;"|"&amp;TEXT($C68,"yyyymmdd"), RRPS_ALL[Key], RRPS_ALL[Clean Price Mid], "")</f>
        <v/>
      </c>
      <c r="DJ68" s="6"/>
      <c r="DK68" s="6"/>
      <c r="DL68" s="6"/>
      <c r="DM68" s="7" t="str">
        <f>_xlfn.XLOOKUP(DM$1&amp;"|"&amp;TEXT($C68,"yyyymmdd"), RRPS_ALL[Key], RRPS_ALL[Yield to Maturity], "")</f>
        <v/>
      </c>
      <c r="DN68" s="6" t="str">
        <f>_xlfn.XLOOKUP(DN$1&amp;"|"&amp;TEXT($C68,"yyyymmdd"), RRPS_ALL[Key], RRPS_ALL[Mid Price], "")</f>
        <v/>
      </c>
      <c r="DO68" s="6" t="str">
        <f>_xlfn.XLOOKUP(DO$1&amp;"|"&amp;TEXT($C68,"yyyymmdd"), RRPS_ALL[Key], RRPS_ALL[Mid Yield], "")</f>
        <v/>
      </c>
      <c r="DP68" s="6" t="str">
        <f>_xlfn.XLOOKUP(DP$1&amp;"|"&amp;TEXT($C68,"yyyymmdd"), RRPS_ALL[Key], RRPS_ALL[Dirty Mid], "")</f>
        <v/>
      </c>
      <c r="DQ68" s="6" t="str">
        <f>_xlfn.XLOOKUP(DQ$1&amp;"|"&amp;TEXT($C68,"yyyymmdd"), RRPS_ALL[Key], RRPS_ALL[Clean Price Mid], "")</f>
        <v/>
      </c>
      <c r="DR68" s="6"/>
      <c r="DS68" s="6"/>
      <c r="DT68" s="6"/>
      <c r="DU68" s="7" t="str">
        <f>_xlfn.XLOOKUP(DU$1&amp;"|"&amp;TEXT($C68,"yyyymmdd"), RRPS_ALL[Key], RRPS_ALL[Yield to Maturity], "")</f>
        <v/>
      </c>
      <c r="DV68" s="6" t="str">
        <f>_xlfn.XLOOKUP(DV$1&amp;"|"&amp;TEXT($C68,"yyyymmdd"), RRPS_ALL[Key], RRPS_ALL[Mid Price], "")</f>
        <v/>
      </c>
      <c r="DW68" s="6" t="str">
        <f>_xlfn.XLOOKUP(DW$1&amp;"|"&amp;TEXT($C68,"yyyymmdd"), RRPS_ALL[Key], RRPS_ALL[Mid Yield], "")</f>
        <v/>
      </c>
      <c r="DX68" s="6" t="str">
        <f>_xlfn.XLOOKUP(DX$1&amp;"|"&amp;TEXT($C68,"yyyymmdd"), RRPS_ALL[Key], RRPS_ALL[Dirty Mid], "")</f>
        <v/>
      </c>
      <c r="DY68" s="6" t="str">
        <f>_xlfn.XLOOKUP(DY$1&amp;"|"&amp;TEXT($C68,"yyyymmdd"), RRPS_ALL[Key], RRPS_ALL[Clean Price Mid], "")</f>
        <v/>
      </c>
      <c r="DZ68" s="6"/>
      <c r="EA68" s="6"/>
      <c r="EB68" s="6"/>
      <c r="EC68" s="7" t="str">
        <f>_xlfn.XLOOKUP(EC$1&amp;"|"&amp;TEXT($C68,"yyyymmdd"), RRPS_ALL[Key], RRPS_ALL[Yield to Maturity], "")</f>
        <v/>
      </c>
      <c r="ED68" s="6" t="str">
        <f>_xlfn.XLOOKUP(ED$1&amp;"|"&amp;TEXT($C68,"yyyymmdd"), RRPS_ALL[Key], RRPS_ALL[Mid Price], "")</f>
        <v/>
      </c>
      <c r="EE68" s="6" t="str">
        <f>_xlfn.XLOOKUP(EE$1&amp;"|"&amp;TEXT($C68,"yyyymmdd"), RRPS_ALL[Key], RRPS_ALL[Mid Yield], "")</f>
        <v/>
      </c>
      <c r="EF68" s="6" t="str">
        <f>_xlfn.XLOOKUP(EF$1&amp;"|"&amp;TEXT($C68,"yyyymmdd"), RRPS_ALL[Key], RRPS_ALL[Dirty Mid], "")</f>
        <v/>
      </c>
      <c r="EG68" s="6" t="str">
        <f>_xlfn.XLOOKUP(EG$1&amp;"|"&amp;TEXT($C68,"yyyymmdd"), RRPS_ALL[Key], RRPS_ALL[Clean Price Mid], "")</f>
        <v/>
      </c>
      <c r="EH68" s="6"/>
      <c r="EI68" s="6"/>
      <c r="EJ68" s="6"/>
      <c r="EK68" s="7" t="str">
        <f>_xlfn.XLOOKUP(EK$1&amp;"|"&amp;TEXT($C68,"yyyymmdd"), RRPS_ALL[Key], RRPS_ALL[Yield to Maturity], "")</f>
        <v/>
      </c>
      <c r="EL68" s="6" t="str">
        <f>_xlfn.XLOOKUP(EL$1&amp;"|"&amp;TEXT($C68,"yyyymmdd"), RRPS_ALL[Key], RRPS_ALL[Mid Price], "")</f>
        <v/>
      </c>
      <c r="EM68" s="6" t="str">
        <f>_xlfn.XLOOKUP(EM$1&amp;"|"&amp;TEXT($C68,"yyyymmdd"), RRPS_ALL[Key], RRPS_ALL[Mid Yield], "")</f>
        <v/>
      </c>
      <c r="EN68" s="6" t="str">
        <f>_xlfn.XLOOKUP(EN$1&amp;"|"&amp;TEXT($C68,"yyyymmdd"), RRPS_ALL[Key], RRPS_ALL[Dirty Mid], "")</f>
        <v/>
      </c>
      <c r="EO68" s="6" t="str">
        <f>_xlfn.XLOOKUP(EO$1&amp;"|"&amp;TEXT($C68,"yyyymmdd"), RRPS_ALL[Key], RRPS_ALL[Clean Price Mid], "")</f>
        <v/>
      </c>
      <c r="EP68" s="6"/>
      <c r="EQ68" s="6"/>
      <c r="ER68" s="6"/>
      <c r="ES68" s="7" t="str">
        <f>_xlfn.XLOOKUP(ES$1&amp;"|"&amp;TEXT($C68,"yyyymmdd"), RRPS_ALL[Key], RRPS_ALL[Yield to Maturity], "")</f>
        <v/>
      </c>
      <c r="ET68" s="6" t="str">
        <f>_xlfn.XLOOKUP(ET$1&amp;"|"&amp;TEXT($C68,"yyyymmdd"), RRPS_ALL[Key], RRPS_ALL[Mid Price], "")</f>
        <v/>
      </c>
      <c r="EU68" s="6" t="str">
        <f>_xlfn.XLOOKUP(EU$1&amp;"|"&amp;TEXT($C68,"yyyymmdd"), RRPS_ALL[Key], RRPS_ALL[Mid Yield], "")</f>
        <v/>
      </c>
      <c r="EV68" s="6" t="str">
        <f>_xlfn.XLOOKUP(EV$1&amp;"|"&amp;TEXT($C68,"yyyymmdd"), RRPS_ALL[Key], RRPS_ALL[Dirty Mid], "")</f>
        <v/>
      </c>
      <c r="EW68" s="6" t="str">
        <f>_xlfn.XLOOKUP(EW$1&amp;"|"&amp;TEXT($C68,"yyyymmdd"), RRPS_ALL[Key], RRPS_ALL[Clean Price Mid], "")</f>
        <v/>
      </c>
      <c r="EX68" s="6"/>
      <c r="EY68" s="6"/>
      <c r="EZ68" s="6"/>
      <c r="FA68" s="7" t="str">
        <f>_xlfn.XLOOKUP(FA$1&amp;"|"&amp;TEXT($C68,"yyyymmdd"), RRPS_ALL[Key], RRPS_ALL[Yield to Maturity], "")</f>
        <v/>
      </c>
      <c r="FB68" s="6" t="str">
        <f>_xlfn.XLOOKUP(FB$1&amp;"|"&amp;TEXT($C68,"yyyymmdd"), RRPS_ALL[Key], RRPS_ALL[Mid Price], "")</f>
        <v/>
      </c>
      <c r="FC68" s="6" t="str">
        <f>_xlfn.XLOOKUP(FC$1&amp;"|"&amp;TEXT($C68,"yyyymmdd"), RRPS_ALL[Key], RRPS_ALL[Mid Yield], "")</f>
        <v/>
      </c>
      <c r="FD68" s="6" t="str">
        <f>_xlfn.XLOOKUP(FD$1&amp;"|"&amp;TEXT($C68,"yyyymmdd"), RRPS_ALL[Key], RRPS_ALL[Dirty Mid], "")</f>
        <v/>
      </c>
      <c r="FE68" s="6" t="str">
        <f>_xlfn.XLOOKUP(FE$1&amp;"|"&amp;TEXT($C68,"yyyymmdd"), RRPS_ALL[Key], RRPS_ALL[Clean Price Mid], "")</f>
        <v/>
      </c>
      <c r="FF68" s="6"/>
      <c r="FG68" s="6"/>
      <c r="FH68" s="6"/>
      <c r="FI68" s="7" t="str">
        <f>_xlfn.XLOOKUP(FI$1&amp;"|"&amp;TEXT($C68,"yyyymmdd"), RRPS_ALL[Key], RRPS_ALL[Yield to Maturity], "")</f>
        <v/>
      </c>
      <c r="FJ68" s="6" t="str">
        <f>_xlfn.XLOOKUP(FJ$1&amp;"|"&amp;TEXT($C68,"yyyymmdd"), RRPS_ALL[Key], RRPS_ALL[Mid Price], "")</f>
        <v/>
      </c>
      <c r="FK68" s="6" t="str">
        <f>_xlfn.XLOOKUP(FK$1&amp;"|"&amp;TEXT($C68,"yyyymmdd"), RRPS_ALL[Key], RRPS_ALL[Mid Yield], "")</f>
        <v/>
      </c>
      <c r="FL68" s="6" t="str">
        <f>_xlfn.XLOOKUP(FL$1&amp;"|"&amp;TEXT($C68,"yyyymmdd"), RRPS_ALL[Key], RRPS_ALL[Dirty Mid], "")</f>
        <v/>
      </c>
      <c r="FM68" s="6" t="str">
        <f>_xlfn.XLOOKUP(FM$1&amp;"|"&amp;TEXT($C68,"yyyymmdd"), RRPS_ALL[Key], RRPS_ALL[Clean Price Mid], "")</f>
        <v/>
      </c>
      <c r="FN68" s="6"/>
      <c r="FO68" s="6"/>
      <c r="FP68" s="6"/>
      <c r="FQ68" s="7" t="str">
        <f>_xlfn.XLOOKUP(FQ$1&amp;"|"&amp;TEXT($C68,"yyyymmdd"), RRPS_ALL[Key], RRPS_ALL[Yield to Maturity], "")</f>
        <v/>
      </c>
      <c r="FR68" s="6" t="str">
        <f>_xlfn.XLOOKUP(FR$1&amp;"|"&amp;TEXT($C68,"yyyymmdd"), RRPS_ALL[Key], RRPS_ALL[Mid Price], "")</f>
        <v/>
      </c>
      <c r="FS68" s="6" t="str">
        <f>_xlfn.XLOOKUP(FS$1&amp;"|"&amp;TEXT($C68,"yyyymmdd"), RRPS_ALL[Key], RRPS_ALL[Mid Yield], "")</f>
        <v/>
      </c>
      <c r="FT68" s="6" t="str">
        <f>_xlfn.XLOOKUP(FT$1&amp;"|"&amp;TEXT($C68,"yyyymmdd"), RRPS_ALL[Key], RRPS_ALL[Dirty Mid], "")</f>
        <v/>
      </c>
      <c r="FU68" s="6" t="str">
        <f>_xlfn.XLOOKUP(FU$1&amp;"|"&amp;TEXT($C68,"yyyymmdd"), RRPS_ALL[Key], RRPS_ALL[Clean Price Mid], "")</f>
        <v/>
      </c>
      <c r="FV68" s="6"/>
      <c r="FW68" s="6"/>
      <c r="FX68" s="6"/>
      <c r="FY68" s="7" t="str">
        <f>_xlfn.XLOOKUP(FY$1&amp;"|"&amp;TEXT($C68,"yyyymmdd"), RRPS_ALL[Key], RRPS_ALL[Yield to Maturity], "")</f>
        <v/>
      </c>
      <c r="FZ68" s="6" t="str">
        <f>_xlfn.XLOOKUP(FZ$1&amp;"|"&amp;TEXT($C68,"yyyymmdd"), RRPS_ALL[Key], RRPS_ALL[Mid Price], "")</f>
        <v/>
      </c>
      <c r="GA68" s="6" t="str">
        <f>_xlfn.XLOOKUP(GA$1&amp;"|"&amp;TEXT($C68,"yyyymmdd"), RRPS_ALL[Key], RRPS_ALL[Mid Yield], "")</f>
        <v/>
      </c>
      <c r="GB68" s="6" t="str">
        <f>_xlfn.XLOOKUP(GB$1&amp;"|"&amp;TEXT($C68,"yyyymmdd"), RRPS_ALL[Key], RRPS_ALL[Dirty Mid], "")</f>
        <v/>
      </c>
      <c r="GC68" s="6" t="str">
        <f>_xlfn.XLOOKUP(GC$1&amp;"|"&amp;TEXT($C68,"yyyymmdd"), RRPS_ALL[Key], RRPS_ALL[Clean Price Mid], "")</f>
        <v/>
      </c>
      <c r="GD68" s="6"/>
      <c r="GE68" s="6"/>
      <c r="GF68" s="6"/>
      <c r="GG68" s="7" t="str">
        <f>_xlfn.XLOOKUP(GG$1&amp;"|"&amp;TEXT($C68,"yyyymmdd"), RRPS_ALL[Key], RRPS_ALL[Yield to Maturity], "")</f>
        <v/>
      </c>
      <c r="GH68" s="6" t="str">
        <f>_xlfn.XLOOKUP(GH$1&amp;"|"&amp;TEXT($C68,"yyyymmdd"), RRPS_ALL[Key], RRPS_ALL[Mid Price], "")</f>
        <v/>
      </c>
      <c r="GI68" s="6" t="str">
        <f>_xlfn.XLOOKUP(GI$1&amp;"|"&amp;TEXT($C68,"yyyymmdd"), RRPS_ALL[Key], RRPS_ALL[Mid Yield], "")</f>
        <v/>
      </c>
      <c r="GJ68" s="6" t="str">
        <f>_xlfn.XLOOKUP(GJ$1&amp;"|"&amp;TEXT($C68,"yyyymmdd"), RRPS_ALL[Key], RRPS_ALL[Dirty Mid], "")</f>
        <v/>
      </c>
      <c r="GK68" s="6" t="str">
        <f>_xlfn.XLOOKUP(GK$1&amp;"|"&amp;TEXT($C68,"yyyymmdd"), RRPS_ALL[Key], RRPS_ALL[Clean Price Mid], "")</f>
        <v/>
      </c>
      <c r="GL68" s="6"/>
      <c r="GM68" s="6"/>
      <c r="GN68" s="6"/>
      <c r="GO68" s="7" t="str">
        <f>_xlfn.XLOOKUP(GO$1&amp;"|"&amp;TEXT($C68,"yyyymmdd"), RRPS_ALL[Key], RRPS_ALL[Yield to Maturity], "")</f>
        <v/>
      </c>
      <c r="GP68" s="6" t="str">
        <f>_xlfn.XLOOKUP(GP$1&amp;"|"&amp;TEXT($C68,"yyyymmdd"), RRPS_ALL[Key], RRPS_ALL[Mid Price], "")</f>
        <v/>
      </c>
      <c r="GQ68" s="6" t="str">
        <f>_xlfn.XLOOKUP(GQ$1&amp;"|"&amp;TEXT($C68,"yyyymmdd"), RRPS_ALL[Key], RRPS_ALL[Mid Yield], "")</f>
        <v/>
      </c>
      <c r="GR68" s="6" t="str">
        <f>_xlfn.XLOOKUP(GR$1&amp;"|"&amp;TEXT($C68,"yyyymmdd"), RRPS_ALL[Key], RRPS_ALL[Dirty Mid], "")</f>
        <v/>
      </c>
      <c r="GS68" s="6" t="str">
        <f>_xlfn.XLOOKUP(GS$1&amp;"|"&amp;TEXT($C68,"yyyymmdd"), RRPS_ALL[Key], RRPS_ALL[Clean Price Mid], "")</f>
        <v/>
      </c>
      <c r="GT68" s="6"/>
      <c r="GU68" s="6"/>
      <c r="GV68" s="6"/>
      <c r="GW68" s="7" t="str">
        <f>_xlfn.XLOOKUP(GW$1&amp;"|"&amp;TEXT($C68,"yyyymmdd"), RRPS_ALL[Key], RRPS_ALL[Yield to Maturity], "")</f>
        <v/>
      </c>
      <c r="GX68" s="6" t="str">
        <f>_xlfn.XLOOKUP(GX$1&amp;"|"&amp;TEXT($C68,"yyyymmdd"), RRPS_ALL[Key], RRPS_ALL[Mid Price], "")</f>
        <v/>
      </c>
      <c r="GY68" s="6" t="str">
        <f>_xlfn.XLOOKUP(GY$1&amp;"|"&amp;TEXT($C68,"yyyymmdd"), RRPS_ALL[Key], RRPS_ALL[Mid Yield], "")</f>
        <v/>
      </c>
      <c r="GZ68" s="6" t="str">
        <f>_xlfn.XLOOKUP(GZ$1&amp;"|"&amp;TEXT($C68,"yyyymmdd"), RRPS_ALL[Key], RRPS_ALL[Dirty Mid], "")</f>
        <v/>
      </c>
      <c r="HA68" s="6" t="str">
        <f>_xlfn.XLOOKUP(HA$1&amp;"|"&amp;TEXT($C68,"yyyymmdd"), RRPS_ALL[Key], RRPS_ALL[Clean Price Mid], "")</f>
        <v/>
      </c>
      <c r="HB68" s="6"/>
      <c r="HC68" s="6"/>
      <c r="HD68" s="6"/>
    </row>
    <row r="69" spans="1:212" x14ac:dyDescent="0.2">
      <c r="A69">
        <v>2005</v>
      </c>
      <c r="B69">
        <v>5</v>
      </c>
      <c r="C69" s="5">
        <f t="shared" si="10"/>
        <v>38503</v>
      </c>
      <c r="D69" s="6">
        <v>1.25</v>
      </c>
      <c r="E69" s="7" t="str">
        <f>_xlfn.XLOOKUP(E$1&amp;"|"&amp;TEXT($C69,"yyyymmdd"), RRPS_ALL[Key], RRPS_ALL[Yield to Maturity], "")</f>
        <v/>
      </c>
      <c r="F69" s="6" t="str">
        <f>_xlfn.XLOOKUP(F$1&amp;"|"&amp;TEXT($C69,"yyyymmdd"), RRPS_ALL[Key], RRPS_ALL[Mid Price], "")</f>
        <v/>
      </c>
      <c r="G69" s="6" t="str">
        <f>_xlfn.XLOOKUP(G$1&amp;"|"&amp;TEXT($C69,"yyyymmdd"), RRPS_ALL[Key], RRPS_ALL[Mid Yield], "")</f>
        <v/>
      </c>
      <c r="H69" s="6" t="str">
        <f>_xlfn.XLOOKUP(H$1&amp;"|"&amp;TEXT($C69,"yyyymmdd"), RRPS_ALL[Key], RRPS_ALL[Dirty Mid], "")</f>
        <v/>
      </c>
      <c r="I69" s="6" t="str">
        <f>_xlfn.XLOOKUP(I$1&amp;"|"&amp;TEXT($C69,"yyyymmdd"), RRPS_ALL[Key], RRPS_ALL[Clean Price Mid], "")</f>
        <v/>
      </c>
      <c r="J69" s="6"/>
      <c r="K69" s="6"/>
      <c r="L69" s="6"/>
      <c r="M69" s="7">
        <f>_xlfn.XLOOKUP(M$1&amp;"|"&amp;TEXT($C69,"yyyymmdd"), RRPS_ALL[Key], RRPS_ALL[Yield to Maturity], "")</f>
        <v>2</v>
      </c>
      <c r="N69" s="6">
        <f>_xlfn.XLOOKUP(N$1&amp;"|"&amp;TEXT($C69,"yyyymmdd"), RRPS_ALL[Key], RRPS_ALL[Mid Price], "")</f>
        <v>0</v>
      </c>
      <c r="O69" s="6">
        <f>_xlfn.XLOOKUP(O$1&amp;"|"&amp;TEXT($C69,"yyyymmdd"), RRPS_ALL[Key], RRPS_ALL[Mid Yield], "")</f>
        <v>0</v>
      </c>
      <c r="P69" s="6">
        <f>_xlfn.XLOOKUP(P$1&amp;"|"&amp;TEXT($C69,"yyyymmdd"), RRPS_ALL[Key], RRPS_ALL[Dirty Mid], "")</f>
        <v>0</v>
      </c>
      <c r="Q69" s="6">
        <f>_xlfn.XLOOKUP(Q$1&amp;"|"&amp;TEXT($C69,"yyyymmdd"), RRPS_ALL[Key], RRPS_ALL[Clean Price Mid], "")</f>
        <v>0</v>
      </c>
      <c r="R69" s="6">
        <v>6.5000000000000002E-2</v>
      </c>
      <c r="S69" s="5">
        <v>39015</v>
      </c>
      <c r="T69" s="6">
        <f t="shared" ref="T69:T74" si="11">YEARFRAC(C69,S69,1)</f>
        <v>1.4027397260273973</v>
      </c>
      <c r="U69" s="7">
        <f>_xlfn.XLOOKUP(U$1&amp;"|"&amp;TEXT($C69,"yyyymmdd"), RRPS_ALL[Key], RRPS_ALL[Yield to Maturity], "")</f>
        <v>2.3290000000000002</v>
      </c>
      <c r="V69" s="6">
        <f>_xlfn.XLOOKUP(V$1&amp;"|"&amp;TEXT($C69,"yyyymmdd"), RRPS_ALL[Key], RRPS_ALL[Mid Price], "")</f>
        <v>0</v>
      </c>
      <c r="W69" s="6">
        <f>_xlfn.XLOOKUP(W$1&amp;"|"&amp;TEXT($C69,"yyyymmdd"), RRPS_ALL[Key], RRPS_ALL[Mid Yield], "")</f>
        <v>0</v>
      </c>
      <c r="X69" s="6">
        <f>_xlfn.XLOOKUP(X$1&amp;"|"&amp;TEXT($C69,"yyyymmdd"), RRPS_ALL[Key], RRPS_ALL[Dirty Mid], "")</f>
        <v>0</v>
      </c>
      <c r="Y69" s="6">
        <f>_xlfn.XLOOKUP(Y$1&amp;"|"&amp;TEXT($C69,"yyyymmdd"), RRPS_ALL[Key], RRPS_ALL[Clean Price Mid], "")</f>
        <v>0</v>
      </c>
      <c r="Z69" s="6">
        <v>6.5000000000000002E-2</v>
      </c>
      <c r="AA69" s="5">
        <v>39573</v>
      </c>
      <c r="AB69" s="6">
        <f t="shared" ref="AB69:AB105" si="12">YEARFRAC(C69,AA69,1)</f>
        <v>2.9295003422313486</v>
      </c>
      <c r="AC69" s="7">
        <f>_xlfn.XLOOKUP(AC$1&amp;"|"&amp;TEXT($C69,"yyyymmdd"), RRPS_ALL[Key], RRPS_ALL[Yield to Maturity], "")</f>
        <v>3.145</v>
      </c>
      <c r="AD69" s="6">
        <f>_xlfn.XLOOKUP(AD$1&amp;"|"&amp;TEXT($C69,"yyyymmdd"), RRPS_ALL[Key], RRPS_ALL[Mid Price], "")</f>
        <v>0</v>
      </c>
      <c r="AE69" s="6">
        <f>_xlfn.XLOOKUP(AE$1&amp;"|"&amp;TEXT($C69,"yyyymmdd"), RRPS_ALL[Key], RRPS_ALL[Mid Yield], "")</f>
        <v>0</v>
      </c>
      <c r="AF69" s="6">
        <f>_xlfn.XLOOKUP(AF$1&amp;"|"&amp;TEXT($C69,"yyyymmdd"), RRPS_ALL[Key], RRPS_ALL[Dirty Mid], "")</f>
        <v>0.52500000000000002</v>
      </c>
      <c r="AG69" s="6">
        <f>_xlfn.XLOOKUP(AG$1&amp;"|"&amp;TEXT($C69,"yyyymmdd"), RRPS_ALL[Key], RRPS_ALL[Clean Price Mid], "")</f>
        <v>7.20573</v>
      </c>
      <c r="AH69" s="6">
        <v>6.7500000000000004E-2</v>
      </c>
      <c r="AI69" s="5">
        <v>41764</v>
      </c>
      <c r="AJ69" s="6">
        <f t="shared" ref="AJ69:AJ100" si="13">YEARFRAC(C69,AI69,1)</f>
        <v>8.9293537787513699</v>
      </c>
      <c r="AK69" s="7">
        <f>_xlfn.XLOOKUP(AK$1&amp;"|"&amp;TEXT($C69,"yyyymmdd"), RRPS_ALL[Key], RRPS_ALL[Yield to Maturity], "")</f>
        <v>2.4849999999999999</v>
      </c>
      <c r="AL69" s="6">
        <f>_xlfn.XLOOKUP(AL$1&amp;"|"&amp;TEXT($C69,"yyyymmdd"), RRPS_ALL[Key], RRPS_ALL[Mid Price], "")</f>
        <v>0</v>
      </c>
      <c r="AM69" s="6">
        <f>_xlfn.XLOOKUP(AM$1&amp;"|"&amp;TEXT($C69,"yyyymmdd"), RRPS_ALL[Key], RRPS_ALL[Mid Yield], "")</f>
        <v>0</v>
      </c>
      <c r="AN69" s="6">
        <f>_xlfn.XLOOKUP(AN$1&amp;"|"&amp;TEXT($C69,"yyyymmdd"), RRPS_ALL[Key], RRPS_ALL[Dirty Mid], "")</f>
        <v>0</v>
      </c>
      <c r="AO69" s="6">
        <f>_xlfn.XLOOKUP(AO$1&amp;"|"&amp;TEXT($C69,"yyyymmdd"), RRPS_ALL[Key], RRPS_ALL[Clean Price Mid], "")</f>
        <v>0</v>
      </c>
      <c r="AP69" s="6">
        <v>0.05</v>
      </c>
      <c r="AQ69" s="5">
        <v>39921</v>
      </c>
      <c r="AR69" s="6">
        <f t="shared" ref="AR69:AR74" si="14">YEARFRAC(C69,AQ69,1)</f>
        <v>3.8828039430449071</v>
      </c>
      <c r="AS69" s="7">
        <f>_xlfn.XLOOKUP(AS$1&amp;"|"&amp;TEXT($C69,"yyyymmdd"), RRPS_ALL[Key], RRPS_ALL[Yield to Maturity], "")</f>
        <v>1.86</v>
      </c>
      <c r="AT69" s="6">
        <f>_xlfn.XLOOKUP(AT$1&amp;"|"&amp;TEXT($C69,"yyyymmdd"), RRPS_ALL[Key], RRPS_ALL[Mid Price], "")</f>
        <v>0</v>
      </c>
      <c r="AU69" s="6">
        <f>_xlfn.XLOOKUP(AU$1&amp;"|"&amp;TEXT($C69,"yyyymmdd"), RRPS_ALL[Key], RRPS_ALL[Mid Yield], "")</f>
        <v>0</v>
      </c>
      <c r="AV69" s="6">
        <f>_xlfn.XLOOKUP(AV$1&amp;"|"&amp;TEXT($C69,"yyyymmdd"), RRPS_ALL[Key], RRPS_ALL[Dirty Mid], "")</f>
        <v>0</v>
      </c>
      <c r="AW69" s="6">
        <f>_xlfn.XLOOKUP(AW$1&amp;"|"&amp;TEXT($C69,"yyyymmdd"), RRPS_ALL[Key], RRPS_ALL[Clean Price Mid], "")</f>
        <v>0</v>
      </c>
      <c r="AX69" s="6">
        <v>3.5000000000000003E-2</v>
      </c>
      <c r="AY69" s="5">
        <v>38827</v>
      </c>
      <c r="AZ69" s="6">
        <f t="shared" ref="AZ69:AZ80" si="15">YEARFRAC(C69,AY69,1)</f>
        <v>0.88767123287671235</v>
      </c>
      <c r="BA69" s="7">
        <f>_xlfn.XLOOKUP(BA$1&amp;"|"&amp;TEXT($C69,"yyyymmdd"), RRPS_ALL[Key], RRPS_ALL[Yield to Maturity], "")</f>
        <v>2.81</v>
      </c>
      <c r="BB69" s="6">
        <f>_xlfn.XLOOKUP(BB$1&amp;"|"&amp;TEXT($C69,"yyyymmdd"), RRPS_ALL[Key], RRPS_ALL[Mid Price], "")</f>
        <v>0</v>
      </c>
      <c r="BC69" s="6">
        <f>_xlfn.XLOOKUP(BC$1&amp;"|"&amp;TEXT($C69,"yyyymmdd"), RRPS_ALL[Key], RRPS_ALL[Mid Yield], "")</f>
        <v>0</v>
      </c>
      <c r="BD69" s="6">
        <f>_xlfn.XLOOKUP(BD$1&amp;"|"&amp;TEXT($C69,"yyyymmdd"), RRPS_ALL[Key], RRPS_ALL[Dirty Mid], "")</f>
        <v>0</v>
      </c>
      <c r="BE69" s="6">
        <f>_xlfn.XLOOKUP(BE$1&amp;"|"&amp;TEXT($C69,"yyyymmdd"), RRPS_ALL[Key], RRPS_ALL[Clean Price Mid], "")</f>
        <v>0</v>
      </c>
      <c r="BF69" s="6">
        <v>5.2499999999999998E-2</v>
      </c>
      <c r="BG69" s="5">
        <v>40617</v>
      </c>
      <c r="BH69" s="6">
        <f t="shared" ref="BH69:BH74" si="16">YEARFRAC(C69,BG69,1)</f>
        <v>5.7895148669796557</v>
      </c>
      <c r="BI69" s="7">
        <f>_xlfn.XLOOKUP(BI$1&amp;"|"&amp;TEXT($C69,"yyyymmdd"), RRPS_ALL[Key], RRPS_ALL[Yield to Maturity], "")</f>
        <v>3.0089999999999999</v>
      </c>
      <c r="BJ69" s="6">
        <f>_xlfn.XLOOKUP(BJ$1&amp;"|"&amp;TEXT($C69,"yyyymmdd"), RRPS_ALL[Key], RRPS_ALL[Mid Price], "")</f>
        <v>0</v>
      </c>
      <c r="BK69" s="6">
        <f>_xlfn.XLOOKUP(BK$1&amp;"|"&amp;TEXT($C69,"yyyymmdd"), RRPS_ALL[Key], RRPS_ALL[Mid Yield], "")</f>
        <v>0</v>
      </c>
      <c r="BL69" s="6">
        <f>_xlfn.XLOOKUP(BL$1&amp;"|"&amp;TEXT($C69,"yyyymmdd"), RRPS_ALL[Key], RRPS_ALL[Dirty Mid], "")</f>
        <v>3.5902799999999999</v>
      </c>
      <c r="BM69" s="6">
        <f>_xlfn.XLOOKUP(BM$1&amp;"|"&amp;TEXT($C69,"yyyymmdd"), RRPS_ALL[Key], RRPS_ALL[Clean Price Mid], "")</f>
        <v>6.1468800000000003</v>
      </c>
      <c r="BN69" s="6">
        <v>5.5E-2</v>
      </c>
      <c r="BO69" s="5">
        <v>41190</v>
      </c>
      <c r="BP69" s="6">
        <f t="shared" ref="BP69:BP74" si="17">YEARFRAC(C69,BO69,1)</f>
        <v>7.3566050650239561</v>
      </c>
      <c r="BQ69" s="7" t="str">
        <f>_xlfn.XLOOKUP(BQ$1&amp;"|"&amp;TEXT($C69,"yyyymmdd"), RRPS_ALL[Key], RRPS_ALL[Yield to Maturity], "")</f>
        <v/>
      </c>
      <c r="BR69" s="6" t="str">
        <f>_xlfn.XLOOKUP(BR$1&amp;"|"&amp;TEXT($C69,"yyyymmdd"), RRPS_ALL[Key], RRPS_ALL[Mid Price], "")</f>
        <v/>
      </c>
      <c r="BS69" s="6" t="str">
        <f>_xlfn.XLOOKUP(BS$1&amp;"|"&amp;TEXT($C69,"yyyymmdd"), RRPS_ALL[Key], RRPS_ALL[Mid Yield], "")</f>
        <v/>
      </c>
      <c r="BT69" s="6" t="str">
        <f>_xlfn.XLOOKUP(BT$1&amp;"|"&amp;TEXT($C69,"yyyymmdd"), RRPS_ALL[Key], RRPS_ALL[Dirty Mid], "")</f>
        <v/>
      </c>
      <c r="BU69" s="6" t="str">
        <f>_xlfn.XLOOKUP(BU$1&amp;"|"&amp;TEXT($C69,"yyyymmdd"), RRPS_ALL[Key], RRPS_ALL[Clean Price Mid], "")</f>
        <v/>
      </c>
      <c r="BV69" s="6"/>
      <c r="BW69" s="5"/>
      <c r="BX69" s="6"/>
      <c r="BY69" s="7" t="str">
        <f>_xlfn.XLOOKUP(BY$1&amp;"|"&amp;TEXT($C69,"yyyymmdd"), RRPS_ALL[Key], RRPS_ALL[Yield to Maturity], "")</f>
        <v/>
      </c>
      <c r="BZ69" s="6" t="str">
        <f>_xlfn.XLOOKUP(BZ$1&amp;"|"&amp;TEXT($C69,"yyyymmdd"), RRPS_ALL[Key], RRPS_ALL[Mid Price], "")</f>
        <v/>
      </c>
      <c r="CA69" s="6" t="str">
        <f>_xlfn.XLOOKUP(CA$1&amp;"|"&amp;TEXT($C69,"yyyymmdd"), RRPS_ALL[Key], RRPS_ALL[Mid Yield], "")</f>
        <v/>
      </c>
      <c r="CB69" s="6" t="str">
        <f>_xlfn.XLOOKUP(CB$1&amp;"|"&amp;TEXT($C69,"yyyymmdd"), RRPS_ALL[Key], RRPS_ALL[Dirty Mid], "")</f>
        <v/>
      </c>
      <c r="CC69" s="6" t="str">
        <f>_xlfn.XLOOKUP(CC$1&amp;"|"&amp;TEXT($C69,"yyyymmdd"), RRPS_ALL[Key], RRPS_ALL[Clean Price Mid], "")</f>
        <v/>
      </c>
      <c r="CD69" s="6"/>
      <c r="CE69" s="5"/>
      <c r="CF69" s="6"/>
      <c r="CG69" s="7" t="str">
        <f>_xlfn.XLOOKUP(CG$1&amp;"|"&amp;TEXT($C69,"yyyymmdd"), RRPS_ALL[Key], RRPS_ALL[Yield to Maturity], "")</f>
        <v/>
      </c>
      <c r="CH69" s="6" t="str">
        <f>_xlfn.XLOOKUP(CH$1&amp;"|"&amp;TEXT($C69,"yyyymmdd"), RRPS_ALL[Key], RRPS_ALL[Mid Price], "")</f>
        <v/>
      </c>
      <c r="CI69" s="6" t="str">
        <f>_xlfn.XLOOKUP(CI$1&amp;"|"&amp;TEXT($C69,"yyyymmdd"), RRPS_ALL[Key], RRPS_ALL[Mid Yield], "")</f>
        <v/>
      </c>
      <c r="CJ69" s="6" t="str">
        <f>_xlfn.XLOOKUP(CJ$1&amp;"|"&amp;TEXT($C69,"yyyymmdd"), RRPS_ALL[Key], RRPS_ALL[Dirty Mid], "")</f>
        <v/>
      </c>
      <c r="CK69" s="6" t="str">
        <f>_xlfn.XLOOKUP(CK$1&amp;"|"&amp;TEXT($C69,"yyyymmdd"), RRPS_ALL[Key], RRPS_ALL[Clean Price Mid], "")</f>
        <v/>
      </c>
      <c r="CL69" s="6"/>
      <c r="CM69" s="5"/>
      <c r="CN69" s="6"/>
      <c r="CO69" s="7" t="str">
        <f>_xlfn.XLOOKUP(CO$1&amp;"|"&amp;TEXT($C69,"yyyymmdd"), RRPS_ALL[Key], RRPS_ALL[Yield to Maturity], "")</f>
        <v/>
      </c>
      <c r="CP69" s="6" t="str">
        <f>_xlfn.XLOOKUP(CP$1&amp;"|"&amp;TEXT($C69,"yyyymmdd"), RRPS_ALL[Key], RRPS_ALL[Mid Price], "")</f>
        <v/>
      </c>
      <c r="CQ69" s="6" t="str">
        <f>_xlfn.XLOOKUP(CQ$1&amp;"|"&amp;TEXT($C69,"yyyymmdd"), RRPS_ALL[Key], RRPS_ALL[Mid Yield], "")</f>
        <v/>
      </c>
      <c r="CR69" s="6" t="str">
        <f>_xlfn.XLOOKUP(CR$1&amp;"|"&amp;TEXT($C69,"yyyymmdd"), RRPS_ALL[Key], RRPS_ALL[Dirty Mid], "")</f>
        <v/>
      </c>
      <c r="CS69" s="6" t="str">
        <f>_xlfn.XLOOKUP(CS$1&amp;"|"&amp;TEXT($C69,"yyyymmdd"), RRPS_ALL[Key], RRPS_ALL[Clean Price Mid], "")</f>
        <v/>
      </c>
      <c r="CT69" s="6"/>
      <c r="CU69" s="6"/>
      <c r="CV69" s="6"/>
      <c r="CW69" s="7" t="str">
        <f>_xlfn.XLOOKUP(CW$1&amp;"|"&amp;TEXT($C69,"yyyymmdd"), RRPS_ALL[Key], RRPS_ALL[Yield to Maturity], "")</f>
        <v/>
      </c>
      <c r="CX69" s="6" t="str">
        <f>_xlfn.XLOOKUP(CX$1&amp;"|"&amp;TEXT($C69,"yyyymmdd"), RRPS_ALL[Key], RRPS_ALL[Mid Price], "")</f>
        <v/>
      </c>
      <c r="CY69" s="6" t="str">
        <f>_xlfn.XLOOKUP(CY$1&amp;"|"&amp;TEXT($C69,"yyyymmdd"), RRPS_ALL[Key], RRPS_ALL[Mid Yield], "")</f>
        <v/>
      </c>
      <c r="CZ69" s="6" t="str">
        <f>_xlfn.XLOOKUP(CZ$1&amp;"|"&amp;TEXT($C69,"yyyymmdd"), RRPS_ALL[Key], RRPS_ALL[Dirty Mid], "")</f>
        <v/>
      </c>
      <c r="DA69" s="6" t="str">
        <f>_xlfn.XLOOKUP(DA$1&amp;"|"&amp;TEXT($C69,"yyyymmdd"), RRPS_ALL[Key], RRPS_ALL[Clean Price Mid], "")</f>
        <v/>
      </c>
      <c r="DB69" s="6"/>
      <c r="DC69" s="6"/>
      <c r="DD69" s="6"/>
      <c r="DE69" s="7" t="str">
        <f>_xlfn.XLOOKUP(DE$1&amp;"|"&amp;TEXT($C69,"yyyymmdd"), RRPS_ALL[Key], RRPS_ALL[Yield to Maturity], "")</f>
        <v/>
      </c>
      <c r="DF69" s="6" t="str">
        <f>_xlfn.XLOOKUP(DF$1&amp;"|"&amp;TEXT($C69,"yyyymmdd"), RRPS_ALL[Key], RRPS_ALL[Mid Price], "")</f>
        <v/>
      </c>
      <c r="DG69" s="6" t="str">
        <f>_xlfn.XLOOKUP(DG$1&amp;"|"&amp;TEXT($C69,"yyyymmdd"), RRPS_ALL[Key], RRPS_ALL[Mid Yield], "")</f>
        <v/>
      </c>
      <c r="DH69" s="6" t="str">
        <f>_xlfn.XLOOKUP(DH$1&amp;"|"&amp;TEXT($C69,"yyyymmdd"), RRPS_ALL[Key], RRPS_ALL[Dirty Mid], "")</f>
        <v/>
      </c>
      <c r="DI69" s="6" t="str">
        <f>_xlfn.XLOOKUP(DI$1&amp;"|"&amp;TEXT($C69,"yyyymmdd"), RRPS_ALL[Key], RRPS_ALL[Clean Price Mid], "")</f>
        <v/>
      </c>
      <c r="DJ69" s="6"/>
      <c r="DK69" s="6"/>
      <c r="DL69" s="6"/>
      <c r="DM69" s="7" t="str">
        <f>_xlfn.XLOOKUP(DM$1&amp;"|"&amp;TEXT($C69,"yyyymmdd"), RRPS_ALL[Key], RRPS_ALL[Yield to Maturity], "")</f>
        <v/>
      </c>
      <c r="DN69" s="6" t="str">
        <f>_xlfn.XLOOKUP(DN$1&amp;"|"&amp;TEXT($C69,"yyyymmdd"), RRPS_ALL[Key], RRPS_ALL[Mid Price], "")</f>
        <v/>
      </c>
      <c r="DO69" s="6" t="str">
        <f>_xlfn.XLOOKUP(DO$1&amp;"|"&amp;TEXT($C69,"yyyymmdd"), RRPS_ALL[Key], RRPS_ALL[Mid Yield], "")</f>
        <v/>
      </c>
      <c r="DP69" s="6" t="str">
        <f>_xlfn.XLOOKUP(DP$1&amp;"|"&amp;TEXT($C69,"yyyymmdd"), RRPS_ALL[Key], RRPS_ALL[Dirty Mid], "")</f>
        <v/>
      </c>
      <c r="DQ69" s="6" t="str">
        <f>_xlfn.XLOOKUP(DQ$1&amp;"|"&amp;TEXT($C69,"yyyymmdd"), RRPS_ALL[Key], RRPS_ALL[Clean Price Mid], "")</f>
        <v/>
      </c>
      <c r="DR69" s="6"/>
      <c r="DS69" s="6"/>
      <c r="DT69" s="6"/>
      <c r="DU69" s="7" t="str">
        <f>_xlfn.XLOOKUP(DU$1&amp;"|"&amp;TEXT($C69,"yyyymmdd"), RRPS_ALL[Key], RRPS_ALL[Yield to Maturity], "")</f>
        <v/>
      </c>
      <c r="DV69" s="6" t="str">
        <f>_xlfn.XLOOKUP(DV$1&amp;"|"&amp;TEXT($C69,"yyyymmdd"), RRPS_ALL[Key], RRPS_ALL[Mid Price], "")</f>
        <v/>
      </c>
      <c r="DW69" s="6" t="str">
        <f>_xlfn.XLOOKUP(DW$1&amp;"|"&amp;TEXT($C69,"yyyymmdd"), RRPS_ALL[Key], RRPS_ALL[Mid Yield], "")</f>
        <v/>
      </c>
      <c r="DX69" s="6" t="str">
        <f>_xlfn.XLOOKUP(DX$1&amp;"|"&amp;TEXT($C69,"yyyymmdd"), RRPS_ALL[Key], RRPS_ALL[Dirty Mid], "")</f>
        <v/>
      </c>
      <c r="DY69" s="6" t="str">
        <f>_xlfn.XLOOKUP(DY$1&amp;"|"&amp;TEXT($C69,"yyyymmdd"), RRPS_ALL[Key], RRPS_ALL[Clean Price Mid], "")</f>
        <v/>
      </c>
      <c r="DZ69" s="6"/>
      <c r="EA69" s="6"/>
      <c r="EB69" s="6"/>
      <c r="EC69" s="7" t="str">
        <f>_xlfn.XLOOKUP(EC$1&amp;"|"&amp;TEXT($C69,"yyyymmdd"), RRPS_ALL[Key], RRPS_ALL[Yield to Maturity], "")</f>
        <v/>
      </c>
      <c r="ED69" s="6" t="str">
        <f>_xlfn.XLOOKUP(ED$1&amp;"|"&amp;TEXT($C69,"yyyymmdd"), RRPS_ALL[Key], RRPS_ALL[Mid Price], "")</f>
        <v/>
      </c>
      <c r="EE69" s="6" t="str">
        <f>_xlfn.XLOOKUP(EE$1&amp;"|"&amp;TEXT($C69,"yyyymmdd"), RRPS_ALL[Key], RRPS_ALL[Mid Yield], "")</f>
        <v/>
      </c>
      <c r="EF69" s="6" t="str">
        <f>_xlfn.XLOOKUP(EF$1&amp;"|"&amp;TEXT($C69,"yyyymmdd"), RRPS_ALL[Key], RRPS_ALL[Dirty Mid], "")</f>
        <v/>
      </c>
      <c r="EG69" s="6" t="str">
        <f>_xlfn.XLOOKUP(EG$1&amp;"|"&amp;TEXT($C69,"yyyymmdd"), RRPS_ALL[Key], RRPS_ALL[Clean Price Mid], "")</f>
        <v/>
      </c>
      <c r="EH69" s="6"/>
      <c r="EI69" s="6"/>
      <c r="EJ69" s="6"/>
      <c r="EK69" s="7" t="str">
        <f>_xlfn.XLOOKUP(EK$1&amp;"|"&amp;TEXT($C69,"yyyymmdd"), RRPS_ALL[Key], RRPS_ALL[Yield to Maturity], "")</f>
        <v/>
      </c>
      <c r="EL69" s="6" t="str">
        <f>_xlfn.XLOOKUP(EL$1&amp;"|"&amp;TEXT($C69,"yyyymmdd"), RRPS_ALL[Key], RRPS_ALL[Mid Price], "")</f>
        <v/>
      </c>
      <c r="EM69" s="6" t="str">
        <f>_xlfn.XLOOKUP(EM$1&amp;"|"&amp;TEXT($C69,"yyyymmdd"), RRPS_ALL[Key], RRPS_ALL[Mid Yield], "")</f>
        <v/>
      </c>
      <c r="EN69" s="6" t="str">
        <f>_xlfn.XLOOKUP(EN$1&amp;"|"&amp;TEXT($C69,"yyyymmdd"), RRPS_ALL[Key], RRPS_ALL[Dirty Mid], "")</f>
        <v/>
      </c>
      <c r="EO69" s="6" t="str">
        <f>_xlfn.XLOOKUP(EO$1&amp;"|"&amp;TEXT($C69,"yyyymmdd"), RRPS_ALL[Key], RRPS_ALL[Clean Price Mid], "")</f>
        <v/>
      </c>
      <c r="EP69" s="6"/>
      <c r="EQ69" s="6"/>
      <c r="ER69" s="6"/>
      <c r="ES69" s="7" t="str">
        <f>_xlfn.XLOOKUP(ES$1&amp;"|"&amp;TEXT($C69,"yyyymmdd"), RRPS_ALL[Key], RRPS_ALL[Yield to Maturity], "")</f>
        <v/>
      </c>
      <c r="ET69" s="6" t="str">
        <f>_xlfn.XLOOKUP(ET$1&amp;"|"&amp;TEXT($C69,"yyyymmdd"), RRPS_ALL[Key], RRPS_ALL[Mid Price], "")</f>
        <v/>
      </c>
      <c r="EU69" s="6" t="str">
        <f>_xlfn.XLOOKUP(EU$1&amp;"|"&amp;TEXT($C69,"yyyymmdd"), RRPS_ALL[Key], RRPS_ALL[Mid Yield], "")</f>
        <v/>
      </c>
      <c r="EV69" s="6" t="str">
        <f>_xlfn.XLOOKUP(EV$1&amp;"|"&amp;TEXT($C69,"yyyymmdd"), RRPS_ALL[Key], RRPS_ALL[Dirty Mid], "")</f>
        <v/>
      </c>
      <c r="EW69" s="6" t="str">
        <f>_xlfn.XLOOKUP(EW$1&amp;"|"&amp;TEXT($C69,"yyyymmdd"), RRPS_ALL[Key], RRPS_ALL[Clean Price Mid], "")</f>
        <v/>
      </c>
      <c r="EX69" s="6"/>
      <c r="EY69" s="6"/>
      <c r="EZ69" s="6"/>
      <c r="FA69" s="7" t="str">
        <f>_xlfn.XLOOKUP(FA$1&amp;"|"&amp;TEXT($C69,"yyyymmdd"), RRPS_ALL[Key], RRPS_ALL[Yield to Maturity], "")</f>
        <v/>
      </c>
      <c r="FB69" s="6" t="str">
        <f>_xlfn.XLOOKUP(FB$1&amp;"|"&amp;TEXT($C69,"yyyymmdd"), RRPS_ALL[Key], RRPS_ALL[Mid Price], "")</f>
        <v/>
      </c>
      <c r="FC69" s="6" t="str">
        <f>_xlfn.XLOOKUP(FC$1&amp;"|"&amp;TEXT($C69,"yyyymmdd"), RRPS_ALL[Key], RRPS_ALL[Mid Yield], "")</f>
        <v/>
      </c>
      <c r="FD69" s="6" t="str">
        <f>_xlfn.XLOOKUP(FD$1&amp;"|"&amp;TEXT($C69,"yyyymmdd"), RRPS_ALL[Key], RRPS_ALL[Dirty Mid], "")</f>
        <v/>
      </c>
      <c r="FE69" s="6" t="str">
        <f>_xlfn.XLOOKUP(FE$1&amp;"|"&amp;TEXT($C69,"yyyymmdd"), RRPS_ALL[Key], RRPS_ALL[Clean Price Mid], "")</f>
        <v/>
      </c>
      <c r="FF69" s="6"/>
      <c r="FG69" s="6"/>
      <c r="FH69" s="6"/>
      <c r="FI69" s="7" t="str">
        <f>_xlfn.XLOOKUP(FI$1&amp;"|"&amp;TEXT($C69,"yyyymmdd"), RRPS_ALL[Key], RRPS_ALL[Yield to Maturity], "")</f>
        <v/>
      </c>
      <c r="FJ69" s="6" t="str">
        <f>_xlfn.XLOOKUP(FJ$1&amp;"|"&amp;TEXT($C69,"yyyymmdd"), RRPS_ALL[Key], RRPS_ALL[Mid Price], "")</f>
        <v/>
      </c>
      <c r="FK69" s="6" t="str">
        <f>_xlfn.XLOOKUP(FK$1&amp;"|"&amp;TEXT($C69,"yyyymmdd"), RRPS_ALL[Key], RRPS_ALL[Mid Yield], "")</f>
        <v/>
      </c>
      <c r="FL69" s="6" t="str">
        <f>_xlfn.XLOOKUP(FL$1&amp;"|"&amp;TEXT($C69,"yyyymmdd"), RRPS_ALL[Key], RRPS_ALL[Dirty Mid], "")</f>
        <v/>
      </c>
      <c r="FM69" s="6" t="str">
        <f>_xlfn.XLOOKUP(FM$1&amp;"|"&amp;TEXT($C69,"yyyymmdd"), RRPS_ALL[Key], RRPS_ALL[Clean Price Mid], "")</f>
        <v/>
      </c>
      <c r="FN69" s="6"/>
      <c r="FO69" s="6"/>
      <c r="FP69" s="6"/>
      <c r="FQ69" s="7" t="str">
        <f>_xlfn.XLOOKUP(FQ$1&amp;"|"&amp;TEXT($C69,"yyyymmdd"), RRPS_ALL[Key], RRPS_ALL[Yield to Maturity], "")</f>
        <v/>
      </c>
      <c r="FR69" s="6" t="str">
        <f>_xlfn.XLOOKUP(FR$1&amp;"|"&amp;TEXT($C69,"yyyymmdd"), RRPS_ALL[Key], RRPS_ALL[Mid Price], "")</f>
        <v/>
      </c>
      <c r="FS69" s="6" t="str">
        <f>_xlfn.XLOOKUP(FS$1&amp;"|"&amp;TEXT($C69,"yyyymmdd"), RRPS_ALL[Key], RRPS_ALL[Mid Yield], "")</f>
        <v/>
      </c>
      <c r="FT69" s="6" t="str">
        <f>_xlfn.XLOOKUP(FT$1&amp;"|"&amp;TEXT($C69,"yyyymmdd"), RRPS_ALL[Key], RRPS_ALL[Dirty Mid], "")</f>
        <v/>
      </c>
      <c r="FU69" s="6" t="str">
        <f>_xlfn.XLOOKUP(FU$1&amp;"|"&amp;TEXT($C69,"yyyymmdd"), RRPS_ALL[Key], RRPS_ALL[Clean Price Mid], "")</f>
        <v/>
      </c>
      <c r="FV69" s="6"/>
      <c r="FW69" s="6"/>
      <c r="FX69" s="6"/>
      <c r="FY69" s="7" t="str">
        <f>_xlfn.XLOOKUP(FY$1&amp;"|"&amp;TEXT($C69,"yyyymmdd"), RRPS_ALL[Key], RRPS_ALL[Yield to Maturity], "")</f>
        <v/>
      </c>
      <c r="FZ69" s="6" t="str">
        <f>_xlfn.XLOOKUP(FZ$1&amp;"|"&amp;TEXT($C69,"yyyymmdd"), RRPS_ALL[Key], RRPS_ALL[Mid Price], "")</f>
        <v/>
      </c>
      <c r="GA69" s="6" t="str">
        <f>_xlfn.XLOOKUP(GA$1&amp;"|"&amp;TEXT($C69,"yyyymmdd"), RRPS_ALL[Key], RRPS_ALL[Mid Yield], "")</f>
        <v/>
      </c>
      <c r="GB69" s="6" t="str">
        <f>_xlfn.XLOOKUP(GB$1&amp;"|"&amp;TEXT($C69,"yyyymmdd"), RRPS_ALL[Key], RRPS_ALL[Dirty Mid], "")</f>
        <v/>
      </c>
      <c r="GC69" s="6" t="str">
        <f>_xlfn.XLOOKUP(GC$1&amp;"|"&amp;TEXT($C69,"yyyymmdd"), RRPS_ALL[Key], RRPS_ALL[Clean Price Mid], "")</f>
        <v/>
      </c>
      <c r="GD69" s="6"/>
      <c r="GE69" s="6"/>
      <c r="GF69" s="6"/>
      <c r="GG69" s="7" t="str">
        <f>_xlfn.XLOOKUP(GG$1&amp;"|"&amp;TEXT($C69,"yyyymmdd"), RRPS_ALL[Key], RRPS_ALL[Yield to Maturity], "")</f>
        <v/>
      </c>
      <c r="GH69" s="6" t="str">
        <f>_xlfn.XLOOKUP(GH$1&amp;"|"&amp;TEXT($C69,"yyyymmdd"), RRPS_ALL[Key], RRPS_ALL[Mid Price], "")</f>
        <v/>
      </c>
      <c r="GI69" s="6" t="str">
        <f>_xlfn.XLOOKUP(GI$1&amp;"|"&amp;TEXT($C69,"yyyymmdd"), RRPS_ALL[Key], RRPS_ALL[Mid Yield], "")</f>
        <v/>
      </c>
      <c r="GJ69" s="6" t="str">
        <f>_xlfn.XLOOKUP(GJ$1&amp;"|"&amp;TEXT($C69,"yyyymmdd"), RRPS_ALL[Key], RRPS_ALL[Dirty Mid], "")</f>
        <v/>
      </c>
      <c r="GK69" s="6" t="str">
        <f>_xlfn.XLOOKUP(GK$1&amp;"|"&amp;TEXT($C69,"yyyymmdd"), RRPS_ALL[Key], RRPS_ALL[Clean Price Mid], "")</f>
        <v/>
      </c>
      <c r="GL69" s="6"/>
      <c r="GM69" s="6"/>
      <c r="GN69" s="6"/>
      <c r="GO69" s="7" t="str">
        <f>_xlfn.XLOOKUP(GO$1&amp;"|"&amp;TEXT($C69,"yyyymmdd"), RRPS_ALL[Key], RRPS_ALL[Yield to Maturity], "")</f>
        <v/>
      </c>
      <c r="GP69" s="6" t="str">
        <f>_xlfn.XLOOKUP(GP$1&amp;"|"&amp;TEXT($C69,"yyyymmdd"), RRPS_ALL[Key], RRPS_ALL[Mid Price], "")</f>
        <v/>
      </c>
      <c r="GQ69" s="6" t="str">
        <f>_xlfn.XLOOKUP(GQ$1&amp;"|"&amp;TEXT($C69,"yyyymmdd"), RRPS_ALL[Key], RRPS_ALL[Mid Yield], "")</f>
        <v/>
      </c>
      <c r="GR69" s="6" t="str">
        <f>_xlfn.XLOOKUP(GR$1&amp;"|"&amp;TEXT($C69,"yyyymmdd"), RRPS_ALL[Key], RRPS_ALL[Dirty Mid], "")</f>
        <v/>
      </c>
      <c r="GS69" s="6" t="str">
        <f>_xlfn.XLOOKUP(GS$1&amp;"|"&amp;TEXT($C69,"yyyymmdd"), RRPS_ALL[Key], RRPS_ALL[Clean Price Mid], "")</f>
        <v/>
      </c>
      <c r="GT69" s="6"/>
      <c r="GU69" s="6"/>
      <c r="GV69" s="6"/>
      <c r="GW69" s="7" t="str">
        <f>_xlfn.XLOOKUP(GW$1&amp;"|"&amp;TEXT($C69,"yyyymmdd"), RRPS_ALL[Key], RRPS_ALL[Yield to Maturity], "")</f>
        <v/>
      </c>
      <c r="GX69" s="6" t="str">
        <f>_xlfn.XLOOKUP(GX$1&amp;"|"&amp;TEXT($C69,"yyyymmdd"), RRPS_ALL[Key], RRPS_ALL[Mid Price], "")</f>
        <v/>
      </c>
      <c r="GY69" s="6" t="str">
        <f>_xlfn.XLOOKUP(GY$1&amp;"|"&amp;TEXT($C69,"yyyymmdd"), RRPS_ALL[Key], RRPS_ALL[Mid Yield], "")</f>
        <v/>
      </c>
      <c r="GZ69" s="6" t="str">
        <f>_xlfn.XLOOKUP(GZ$1&amp;"|"&amp;TEXT($C69,"yyyymmdd"), RRPS_ALL[Key], RRPS_ALL[Dirty Mid], "")</f>
        <v/>
      </c>
      <c r="HA69" s="6" t="str">
        <f>_xlfn.XLOOKUP(HA$1&amp;"|"&amp;TEXT($C69,"yyyymmdd"), RRPS_ALL[Key], RRPS_ALL[Clean Price Mid], "")</f>
        <v/>
      </c>
      <c r="HB69" s="6"/>
      <c r="HC69" s="6"/>
      <c r="HD69" s="6"/>
    </row>
    <row r="70" spans="1:212" x14ac:dyDescent="0.2">
      <c r="A70">
        <v>2005</v>
      </c>
      <c r="B70">
        <v>6</v>
      </c>
      <c r="C70" s="5">
        <f t="shared" si="10"/>
        <v>38533</v>
      </c>
      <c r="D70" s="6">
        <v>0.75</v>
      </c>
      <c r="E70" s="7" t="str">
        <f>_xlfn.XLOOKUP(E$1&amp;"|"&amp;TEXT($C70,"yyyymmdd"), RRPS_ALL[Key], RRPS_ALL[Yield to Maturity], "")</f>
        <v/>
      </c>
      <c r="F70" s="6" t="str">
        <f>_xlfn.XLOOKUP(F$1&amp;"|"&amp;TEXT($C70,"yyyymmdd"), RRPS_ALL[Key], RRPS_ALL[Mid Price], "")</f>
        <v/>
      </c>
      <c r="G70" s="6" t="str">
        <f>_xlfn.XLOOKUP(G$1&amp;"|"&amp;TEXT($C70,"yyyymmdd"), RRPS_ALL[Key], RRPS_ALL[Mid Yield], "")</f>
        <v/>
      </c>
      <c r="H70" s="6" t="str">
        <f>_xlfn.XLOOKUP(H$1&amp;"|"&amp;TEXT($C70,"yyyymmdd"), RRPS_ALL[Key], RRPS_ALL[Dirty Mid], "")</f>
        <v/>
      </c>
      <c r="I70" s="6" t="str">
        <f>_xlfn.XLOOKUP(I$1&amp;"|"&amp;TEXT($C70,"yyyymmdd"), RRPS_ALL[Key], RRPS_ALL[Clean Price Mid], "")</f>
        <v/>
      </c>
      <c r="J70" s="6"/>
      <c r="K70" s="6"/>
      <c r="L70" s="6"/>
      <c r="M70" s="7">
        <f>_xlfn.XLOOKUP(M$1&amp;"|"&amp;TEXT($C70,"yyyymmdd"), RRPS_ALL[Key], RRPS_ALL[Yield to Maturity], "")</f>
        <v>1.772</v>
      </c>
      <c r="N70" s="6">
        <f>_xlfn.XLOOKUP(N$1&amp;"|"&amp;TEXT($C70,"yyyymmdd"), RRPS_ALL[Key], RRPS_ALL[Mid Price], "")</f>
        <v>0</v>
      </c>
      <c r="O70" s="6">
        <f>_xlfn.XLOOKUP(O$1&amp;"|"&amp;TEXT($C70,"yyyymmdd"), RRPS_ALL[Key], RRPS_ALL[Mid Yield], "")</f>
        <v>0</v>
      </c>
      <c r="P70" s="6">
        <f>_xlfn.XLOOKUP(P$1&amp;"|"&amp;TEXT($C70,"yyyymmdd"), RRPS_ALL[Key], RRPS_ALL[Dirty Mid], "")</f>
        <v>0</v>
      </c>
      <c r="Q70" s="6">
        <f>_xlfn.XLOOKUP(Q$1&amp;"|"&amp;TEXT($C70,"yyyymmdd"), RRPS_ALL[Key], RRPS_ALL[Clean Price Mid], "")</f>
        <v>0</v>
      </c>
      <c r="R70" s="6">
        <v>6.5000000000000002E-2</v>
      </c>
      <c r="S70" s="5">
        <v>39015</v>
      </c>
      <c r="T70" s="6">
        <f t="shared" si="11"/>
        <v>1.3205479452054794</v>
      </c>
      <c r="U70" s="7">
        <f>_xlfn.XLOOKUP(U$1&amp;"|"&amp;TEXT($C70,"yyyymmdd"), RRPS_ALL[Key], RRPS_ALL[Yield to Maturity], "")</f>
        <v>1.976</v>
      </c>
      <c r="V70" s="6">
        <f>_xlfn.XLOOKUP(V$1&amp;"|"&amp;TEXT($C70,"yyyymmdd"), RRPS_ALL[Key], RRPS_ALL[Mid Price], "")</f>
        <v>112.41500000000001</v>
      </c>
      <c r="W70" s="6">
        <f>_xlfn.XLOOKUP(W$1&amp;"|"&amp;TEXT($C70,"yyyymmdd"), RRPS_ALL[Key], RRPS_ALL[Mid Yield], "")</f>
        <v>0</v>
      </c>
      <c r="X70" s="6">
        <f>_xlfn.XLOOKUP(X$1&amp;"|"&amp;TEXT($C70,"yyyymmdd"), RRPS_ALL[Key], RRPS_ALL[Dirty Mid], "")</f>
        <v>0</v>
      </c>
      <c r="Y70" s="6">
        <f>_xlfn.XLOOKUP(Y$1&amp;"|"&amp;TEXT($C70,"yyyymmdd"), RRPS_ALL[Key], RRPS_ALL[Clean Price Mid], "")</f>
        <v>0</v>
      </c>
      <c r="Z70" s="6">
        <v>6.5000000000000002E-2</v>
      </c>
      <c r="AA70" s="5">
        <v>39573</v>
      </c>
      <c r="AB70" s="6">
        <f t="shared" si="12"/>
        <v>2.8473648186173852</v>
      </c>
      <c r="AC70" s="7">
        <f>_xlfn.XLOOKUP(AC$1&amp;"|"&amp;TEXT($C70,"yyyymmdd"), RRPS_ALL[Key], RRPS_ALL[Yield to Maturity], "")</f>
        <v>2.89</v>
      </c>
      <c r="AD70" s="6">
        <f>_xlfn.XLOOKUP(AD$1&amp;"|"&amp;TEXT($C70,"yyyymmdd"), RRPS_ALL[Key], RRPS_ALL[Mid Price], "")</f>
        <v>129.88999999999999</v>
      </c>
      <c r="AE70" s="6">
        <f>_xlfn.XLOOKUP(AE$1&amp;"|"&amp;TEXT($C70,"yyyymmdd"), RRPS_ALL[Key], RRPS_ALL[Mid Yield], "")</f>
        <v>0</v>
      </c>
      <c r="AF70" s="6">
        <f>_xlfn.XLOOKUP(AF$1&amp;"|"&amp;TEXT($C70,"yyyymmdd"), RRPS_ALL[Key], RRPS_ALL[Dirty Mid], "")</f>
        <v>1.10625</v>
      </c>
      <c r="AG70" s="6">
        <f>_xlfn.XLOOKUP(AG$1&amp;"|"&amp;TEXT($C70,"yyyymmdd"), RRPS_ALL[Key], RRPS_ALL[Clean Price Mid], "")</f>
        <v>7.1368299999999998</v>
      </c>
      <c r="AH70" s="6">
        <v>6.7500000000000004E-2</v>
      </c>
      <c r="AI70" s="5">
        <v>41764</v>
      </c>
      <c r="AJ70" s="6">
        <f t="shared" si="13"/>
        <v>8.8472070098576125</v>
      </c>
      <c r="AK70" s="7">
        <f>_xlfn.XLOOKUP(AK$1&amp;"|"&amp;TEXT($C70,"yyyymmdd"), RRPS_ALL[Key], RRPS_ALL[Yield to Maturity], "")</f>
        <v>2.1419999999999999</v>
      </c>
      <c r="AL70" s="6">
        <f>_xlfn.XLOOKUP(AL$1&amp;"|"&amp;TEXT($C70,"yyyymmdd"), RRPS_ALL[Key], RRPS_ALL[Mid Price], "")</f>
        <v>0</v>
      </c>
      <c r="AM70" s="6">
        <f>_xlfn.XLOOKUP(AM$1&amp;"|"&amp;TEXT($C70,"yyyymmdd"), RRPS_ALL[Key], RRPS_ALL[Mid Yield], "")</f>
        <v>0</v>
      </c>
      <c r="AN70" s="6">
        <f>_xlfn.XLOOKUP(AN$1&amp;"|"&amp;TEXT($C70,"yyyymmdd"), RRPS_ALL[Key], RRPS_ALL[Dirty Mid], "")</f>
        <v>0</v>
      </c>
      <c r="AO70" s="6">
        <f>_xlfn.XLOOKUP(AO$1&amp;"|"&amp;TEXT($C70,"yyyymmdd"), RRPS_ALL[Key], RRPS_ALL[Clean Price Mid], "")</f>
        <v>0</v>
      </c>
      <c r="AP70" s="6">
        <v>0.05</v>
      </c>
      <c r="AQ70" s="5">
        <v>39922</v>
      </c>
      <c r="AR70" s="6">
        <f t="shared" si="14"/>
        <v>3.8033953997809422</v>
      </c>
      <c r="AS70" s="7">
        <f>_xlfn.XLOOKUP(AS$1&amp;"|"&amp;TEXT($C70,"yyyymmdd"), RRPS_ALL[Key], RRPS_ALL[Yield to Maturity], "")</f>
        <v>1.552</v>
      </c>
      <c r="AT70" s="6">
        <f>_xlfn.XLOOKUP(AT$1&amp;"|"&amp;TEXT($C70,"yyyymmdd"), RRPS_ALL[Key], RRPS_ALL[Mid Price], "")</f>
        <v>101.5575</v>
      </c>
      <c r="AU70" s="6">
        <f>_xlfn.XLOOKUP(AU$1&amp;"|"&amp;TEXT($C70,"yyyymmdd"), RRPS_ALL[Key], RRPS_ALL[Mid Yield], "")</f>
        <v>0</v>
      </c>
      <c r="AV70" s="6">
        <f>_xlfn.XLOOKUP(AV$1&amp;"|"&amp;TEXT($C70,"yyyymmdd"), RRPS_ALL[Key], RRPS_ALL[Dirty Mid], "")</f>
        <v>0</v>
      </c>
      <c r="AW70" s="6">
        <f>_xlfn.XLOOKUP(AW$1&amp;"|"&amp;TEXT($C70,"yyyymmdd"), RRPS_ALL[Key], RRPS_ALL[Clean Price Mid], "")</f>
        <v>0</v>
      </c>
      <c r="AX70" s="6">
        <v>3.5000000000000003E-2</v>
      </c>
      <c r="AY70" s="5">
        <v>38827</v>
      </c>
      <c r="AZ70" s="6">
        <f t="shared" si="15"/>
        <v>0.80547945205479454</v>
      </c>
      <c r="BA70" s="7">
        <f>_xlfn.XLOOKUP(BA$1&amp;"|"&amp;TEXT($C70,"yyyymmdd"), RRPS_ALL[Key], RRPS_ALL[Yield to Maturity], "")</f>
        <v>2.5249999999999999</v>
      </c>
      <c r="BB70" s="6">
        <f>_xlfn.XLOOKUP(BB$1&amp;"|"&amp;TEXT($C70,"yyyymmdd"), RRPS_ALL[Key], RRPS_ALL[Mid Price], "")</f>
        <v>0</v>
      </c>
      <c r="BC70" s="6">
        <f>_xlfn.XLOOKUP(BC$1&amp;"|"&amp;TEXT($C70,"yyyymmdd"), RRPS_ALL[Key], RRPS_ALL[Mid Yield], "")</f>
        <v>0</v>
      </c>
      <c r="BD70" s="6">
        <f>_xlfn.XLOOKUP(BD$1&amp;"|"&amp;TEXT($C70,"yyyymmdd"), RRPS_ALL[Key], RRPS_ALL[Dirty Mid], "")</f>
        <v>0</v>
      </c>
      <c r="BE70" s="6">
        <f>_xlfn.XLOOKUP(BE$1&amp;"|"&amp;TEXT($C70,"yyyymmdd"), RRPS_ALL[Key], RRPS_ALL[Clean Price Mid], "")</f>
        <v>0</v>
      </c>
      <c r="BF70" s="6">
        <v>5.2499999999999998E-2</v>
      </c>
      <c r="BG70" s="5">
        <v>40617</v>
      </c>
      <c r="BH70" s="6">
        <f t="shared" si="16"/>
        <v>5.7073552425665097</v>
      </c>
      <c r="BI70" s="7">
        <f>_xlfn.XLOOKUP(BI$1&amp;"|"&amp;TEXT($C70,"yyyymmdd"), RRPS_ALL[Key], RRPS_ALL[Yield to Maturity], "")</f>
        <v>2.74</v>
      </c>
      <c r="BJ70" s="6">
        <f>_xlfn.XLOOKUP(BJ$1&amp;"|"&amp;TEXT($C70,"yyyymmdd"), RRPS_ALL[Key], RRPS_ALL[Mid Price], "")</f>
        <v>0</v>
      </c>
      <c r="BK70" s="6">
        <f>_xlfn.XLOOKUP(BK$1&amp;"|"&amp;TEXT($C70,"yyyymmdd"), RRPS_ALL[Key], RRPS_ALL[Mid Yield], "")</f>
        <v>0</v>
      </c>
      <c r="BL70" s="6">
        <f>_xlfn.XLOOKUP(BL$1&amp;"|"&amp;TEXT($C70,"yyyymmdd"), RRPS_ALL[Key], RRPS_ALL[Dirty Mid], "")</f>
        <v>4.0638899999999998</v>
      </c>
      <c r="BM70" s="6">
        <f>_xlfn.XLOOKUP(BM$1&amp;"|"&amp;TEXT($C70,"yyyymmdd"), RRPS_ALL[Key], RRPS_ALL[Clean Price Mid], "")</f>
        <v>6.07294</v>
      </c>
      <c r="BN70" s="6">
        <v>5.5E-2</v>
      </c>
      <c r="BO70" s="5">
        <v>41190</v>
      </c>
      <c r="BP70" s="6">
        <f t="shared" si="17"/>
        <v>7.2744695414099931</v>
      </c>
      <c r="BQ70" s="7" t="str">
        <f>_xlfn.XLOOKUP(BQ$1&amp;"|"&amp;TEXT($C70,"yyyymmdd"), RRPS_ALL[Key], RRPS_ALL[Yield to Maturity], "")</f>
        <v/>
      </c>
      <c r="BR70" s="6" t="str">
        <f>_xlfn.XLOOKUP(BR$1&amp;"|"&amp;TEXT($C70,"yyyymmdd"), RRPS_ALL[Key], RRPS_ALL[Mid Price], "")</f>
        <v/>
      </c>
      <c r="BS70" s="6" t="str">
        <f>_xlfn.XLOOKUP(BS$1&amp;"|"&amp;TEXT($C70,"yyyymmdd"), RRPS_ALL[Key], RRPS_ALL[Mid Yield], "")</f>
        <v/>
      </c>
      <c r="BT70" s="6" t="str">
        <f>_xlfn.XLOOKUP(BT$1&amp;"|"&amp;TEXT($C70,"yyyymmdd"), RRPS_ALL[Key], RRPS_ALL[Dirty Mid], "")</f>
        <v/>
      </c>
      <c r="BU70" s="6" t="str">
        <f>_xlfn.XLOOKUP(BU$1&amp;"|"&amp;TEXT($C70,"yyyymmdd"), RRPS_ALL[Key], RRPS_ALL[Clean Price Mid], "")</f>
        <v/>
      </c>
      <c r="BV70" s="6"/>
      <c r="BW70" s="5"/>
      <c r="BX70" s="6"/>
      <c r="BY70" s="7" t="str">
        <f>_xlfn.XLOOKUP(BY$1&amp;"|"&amp;TEXT($C70,"yyyymmdd"), RRPS_ALL[Key], RRPS_ALL[Yield to Maturity], "")</f>
        <v/>
      </c>
      <c r="BZ70" s="6" t="str">
        <f>_xlfn.XLOOKUP(BZ$1&amp;"|"&amp;TEXT($C70,"yyyymmdd"), RRPS_ALL[Key], RRPS_ALL[Mid Price], "")</f>
        <v/>
      </c>
      <c r="CA70" s="6" t="str">
        <f>_xlfn.XLOOKUP(CA$1&amp;"|"&amp;TEXT($C70,"yyyymmdd"), RRPS_ALL[Key], RRPS_ALL[Mid Yield], "")</f>
        <v/>
      </c>
      <c r="CB70" s="6" t="str">
        <f>_xlfn.XLOOKUP(CB$1&amp;"|"&amp;TEXT($C70,"yyyymmdd"), RRPS_ALL[Key], RRPS_ALL[Dirty Mid], "")</f>
        <v/>
      </c>
      <c r="CC70" s="6" t="str">
        <f>_xlfn.XLOOKUP(CC$1&amp;"|"&amp;TEXT($C70,"yyyymmdd"), RRPS_ALL[Key], RRPS_ALL[Clean Price Mid], "")</f>
        <v/>
      </c>
      <c r="CD70" s="6"/>
      <c r="CE70" s="5"/>
      <c r="CF70" s="6"/>
      <c r="CG70" s="7" t="str">
        <f>_xlfn.XLOOKUP(CG$1&amp;"|"&amp;TEXT($C70,"yyyymmdd"), RRPS_ALL[Key], RRPS_ALL[Yield to Maturity], "")</f>
        <v/>
      </c>
      <c r="CH70" s="6" t="str">
        <f>_xlfn.XLOOKUP(CH$1&amp;"|"&amp;TEXT($C70,"yyyymmdd"), RRPS_ALL[Key], RRPS_ALL[Mid Price], "")</f>
        <v/>
      </c>
      <c r="CI70" s="6" t="str">
        <f>_xlfn.XLOOKUP(CI$1&amp;"|"&amp;TEXT($C70,"yyyymmdd"), RRPS_ALL[Key], RRPS_ALL[Mid Yield], "")</f>
        <v/>
      </c>
      <c r="CJ70" s="6" t="str">
        <f>_xlfn.XLOOKUP(CJ$1&amp;"|"&amp;TEXT($C70,"yyyymmdd"), RRPS_ALL[Key], RRPS_ALL[Dirty Mid], "")</f>
        <v/>
      </c>
      <c r="CK70" s="6" t="str">
        <f>_xlfn.XLOOKUP(CK$1&amp;"|"&amp;TEXT($C70,"yyyymmdd"), RRPS_ALL[Key], RRPS_ALL[Clean Price Mid], "")</f>
        <v/>
      </c>
      <c r="CL70" s="6"/>
      <c r="CM70" s="5"/>
      <c r="CN70" s="6"/>
      <c r="CO70" s="7" t="str">
        <f>_xlfn.XLOOKUP(CO$1&amp;"|"&amp;TEXT($C70,"yyyymmdd"), RRPS_ALL[Key], RRPS_ALL[Yield to Maturity], "")</f>
        <v/>
      </c>
      <c r="CP70" s="6" t="str">
        <f>_xlfn.XLOOKUP(CP$1&amp;"|"&amp;TEXT($C70,"yyyymmdd"), RRPS_ALL[Key], RRPS_ALL[Mid Price], "")</f>
        <v/>
      </c>
      <c r="CQ70" s="6" t="str">
        <f>_xlfn.XLOOKUP(CQ$1&amp;"|"&amp;TEXT($C70,"yyyymmdd"), RRPS_ALL[Key], RRPS_ALL[Mid Yield], "")</f>
        <v/>
      </c>
      <c r="CR70" s="6" t="str">
        <f>_xlfn.XLOOKUP(CR$1&amp;"|"&amp;TEXT($C70,"yyyymmdd"), RRPS_ALL[Key], RRPS_ALL[Dirty Mid], "")</f>
        <v/>
      </c>
      <c r="CS70" s="6" t="str">
        <f>_xlfn.XLOOKUP(CS$1&amp;"|"&amp;TEXT($C70,"yyyymmdd"), RRPS_ALL[Key], RRPS_ALL[Clean Price Mid], "")</f>
        <v/>
      </c>
      <c r="CT70" s="6"/>
      <c r="CU70" s="6"/>
      <c r="CV70" s="6"/>
      <c r="CW70" s="7" t="str">
        <f>_xlfn.XLOOKUP(CW$1&amp;"|"&amp;TEXT($C70,"yyyymmdd"), RRPS_ALL[Key], RRPS_ALL[Yield to Maturity], "")</f>
        <v/>
      </c>
      <c r="CX70" s="6" t="str">
        <f>_xlfn.XLOOKUP(CX$1&amp;"|"&amp;TEXT($C70,"yyyymmdd"), RRPS_ALL[Key], RRPS_ALL[Mid Price], "")</f>
        <v/>
      </c>
      <c r="CY70" s="6" t="str">
        <f>_xlfn.XLOOKUP(CY$1&amp;"|"&amp;TEXT($C70,"yyyymmdd"), RRPS_ALL[Key], RRPS_ALL[Mid Yield], "")</f>
        <v/>
      </c>
      <c r="CZ70" s="6" t="str">
        <f>_xlfn.XLOOKUP(CZ$1&amp;"|"&amp;TEXT($C70,"yyyymmdd"), RRPS_ALL[Key], RRPS_ALL[Dirty Mid], "")</f>
        <v/>
      </c>
      <c r="DA70" s="6" t="str">
        <f>_xlfn.XLOOKUP(DA$1&amp;"|"&amp;TEXT($C70,"yyyymmdd"), RRPS_ALL[Key], RRPS_ALL[Clean Price Mid], "")</f>
        <v/>
      </c>
      <c r="DB70" s="6"/>
      <c r="DC70" s="6"/>
      <c r="DD70" s="6"/>
      <c r="DE70" s="7" t="str">
        <f>_xlfn.XLOOKUP(DE$1&amp;"|"&amp;TEXT($C70,"yyyymmdd"), RRPS_ALL[Key], RRPS_ALL[Yield to Maturity], "")</f>
        <v/>
      </c>
      <c r="DF70" s="6" t="str">
        <f>_xlfn.XLOOKUP(DF$1&amp;"|"&amp;TEXT($C70,"yyyymmdd"), RRPS_ALL[Key], RRPS_ALL[Mid Price], "")</f>
        <v/>
      </c>
      <c r="DG70" s="6" t="str">
        <f>_xlfn.XLOOKUP(DG$1&amp;"|"&amp;TEXT($C70,"yyyymmdd"), RRPS_ALL[Key], RRPS_ALL[Mid Yield], "")</f>
        <v/>
      </c>
      <c r="DH70" s="6" t="str">
        <f>_xlfn.XLOOKUP(DH$1&amp;"|"&amp;TEXT($C70,"yyyymmdd"), RRPS_ALL[Key], RRPS_ALL[Dirty Mid], "")</f>
        <v/>
      </c>
      <c r="DI70" s="6" t="str">
        <f>_xlfn.XLOOKUP(DI$1&amp;"|"&amp;TEXT($C70,"yyyymmdd"), RRPS_ALL[Key], RRPS_ALL[Clean Price Mid], "")</f>
        <v/>
      </c>
      <c r="DJ70" s="6"/>
      <c r="DK70" s="6"/>
      <c r="DL70" s="6"/>
      <c r="DM70" s="7" t="str">
        <f>_xlfn.XLOOKUP(DM$1&amp;"|"&amp;TEXT($C70,"yyyymmdd"), RRPS_ALL[Key], RRPS_ALL[Yield to Maturity], "")</f>
        <v/>
      </c>
      <c r="DN70" s="6" t="str">
        <f>_xlfn.XLOOKUP(DN$1&amp;"|"&amp;TEXT($C70,"yyyymmdd"), RRPS_ALL[Key], RRPS_ALL[Mid Price], "")</f>
        <v/>
      </c>
      <c r="DO70" s="6" t="str">
        <f>_xlfn.XLOOKUP(DO$1&amp;"|"&amp;TEXT($C70,"yyyymmdd"), RRPS_ALL[Key], RRPS_ALL[Mid Yield], "")</f>
        <v/>
      </c>
      <c r="DP70" s="6" t="str">
        <f>_xlfn.XLOOKUP(DP$1&amp;"|"&amp;TEXT($C70,"yyyymmdd"), RRPS_ALL[Key], RRPS_ALL[Dirty Mid], "")</f>
        <v/>
      </c>
      <c r="DQ70" s="6" t="str">
        <f>_xlfn.XLOOKUP(DQ$1&amp;"|"&amp;TEXT($C70,"yyyymmdd"), RRPS_ALL[Key], RRPS_ALL[Clean Price Mid], "")</f>
        <v/>
      </c>
      <c r="DR70" s="6"/>
      <c r="DS70" s="6"/>
      <c r="DT70" s="6"/>
      <c r="DU70" s="7" t="str">
        <f>_xlfn.XLOOKUP(DU$1&amp;"|"&amp;TEXT($C70,"yyyymmdd"), RRPS_ALL[Key], RRPS_ALL[Yield to Maturity], "")</f>
        <v/>
      </c>
      <c r="DV70" s="6" t="str">
        <f>_xlfn.XLOOKUP(DV$1&amp;"|"&amp;TEXT($C70,"yyyymmdd"), RRPS_ALL[Key], RRPS_ALL[Mid Price], "")</f>
        <v/>
      </c>
      <c r="DW70" s="6" t="str">
        <f>_xlfn.XLOOKUP(DW$1&amp;"|"&amp;TEXT($C70,"yyyymmdd"), RRPS_ALL[Key], RRPS_ALL[Mid Yield], "")</f>
        <v/>
      </c>
      <c r="DX70" s="6" t="str">
        <f>_xlfn.XLOOKUP(DX$1&amp;"|"&amp;TEXT($C70,"yyyymmdd"), RRPS_ALL[Key], RRPS_ALL[Dirty Mid], "")</f>
        <v/>
      </c>
      <c r="DY70" s="6" t="str">
        <f>_xlfn.XLOOKUP(DY$1&amp;"|"&amp;TEXT($C70,"yyyymmdd"), RRPS_ALL[Key], RRPS_ALL[Clean Price Mid], "")</f>
        <v/>
      </c>
      <c r="DZ70" s="6"/>
      <c r="EA70" s="6"/>
      <c r="EB70" s="6"/>
      <c r="EC70" s="7" t="str">
        <f>_xlfn.XLOOKUP(EC$1&amp;"|"&amp;TEXT($C70,"yyyymmdd"), RRPS_ALL[Key], RRPS_ALL[Yield to Maturity], "")</f>
        <v/>
      </c>
      <c r="ED70" s="6" t="str">
        <f>_xlfn.XLOOKUP(ED$1&amp;"|"&amp;TEXT($C70,"yyyymmdd"), RRPS_ALL[Key], RRPS_ALL[Mid Price], "")</f>
        <v/>
      </c>
      <c r="EE70" s="6" t="str">
        <f>_xlfn.XLOOKUP(EE$1&amp;"|"&amp;TEXT($C70,"yyyymmdd"), RRPS_ALL[Key], RRPS_ALL[Mid Yield], "")</f>
        <v/>
      </c>
      <c r="EF70" s="6" t="str">
        <f>_xlfn.XLOOKUP(EF$1&amp;"|"&amp;TEXT($C70,"yyyymmdd"), RRPS_ALL[Key], RRPS_ALL[Dirty Mid], "")</f>
        <v/>
      </c>
      <c r="EG70" s="6" t="str">
        <f>_xlfn.XLOOKUP(EG$1&amp;"|"&amp;TEXT($C70,"yyyymmdd"), RRPS_ALL[Key], RRPS_ALL[Clean Price Mid], "")</f>
        <v/>
      </c>
      <c r="EH70" s="6"/>
      <c r="EI70" s="6"/>
      <c r="EJ70" s="6"/>
      <c r="EK70" s="7" t="str">
        <f>_xlfn.XLOOKUP(EK$1&amp;"|"&amp;TEXT($C70,"yyyymmdd"), RRPS_ALL[Key], RRPS_ALL[Yield to Maturity], "")</f>
        <v/>
      </c>
      <c r="EL70" s="6" t="str">
        <f>_xlfn.XLOOKUP(EL$1&amp;"|"&amp;TEXT($C70,"yyyymmdd"), RRPS_ALL[Key], RRPS_ALL[Mid Price], "")</f>
        <v/>
      </c>
      <c r="EM70" s="6" t="str">
        <f>_xlfn.XLOOKUP(EM$1&amp;"|"&amp;TEXT($C70,"yyyymmdd"), RRPS_ALL[Key], RRPS_ALL[Mid Yield], "")</f>
        <v/>
      </c>
      <c r="EN70" s="6" t="str">
        <f>_xlfn.XLOOKUP(EN$1&amp;"|"&amp;TEXT($C70,"yyyymmdd"), RRPS_ALL[Key], RRPS_ALL[Dirty Mid], "")</f>
        <v/>
      </c>
      <c r="EO70" s="6" t="str">
        <f>_xlfn.XLOOKUP(EO$1&amp;"|"&amp;TEXT($C70,"yyyymmdd"), RRPS_ALL[Key], RRPS_ALL[Clean Price Mid], "")</f>
        <v/>
      </c>
      <c r="EP70" s="6"/>
      <c r="EQ70" s="6"/>
      <c r="ER70" s="6"/>
      <c r="ES70" s="7" t="str">
        <f>_xlfn.XLOOKUP(ES$1&amp;"|"&amp;TEXT($C70,"yyyymmdd"), RRPS_ALL[Key], RRPS_ALL[Yield to Maturity], "")</f>
        <v/>
      </c>
      <c r="ET70" s="6" t="str">
        <f>_xlfn.XLOOKUP(ET$1&amp;"|"&amp;TEXT($C70,"yyyymmdd"), RRPS_ALL[Key], RRPS_ALL[Mid Price], "")</f>
        <v/>
      </c>
      <c r="EU70" s="6" t="str">
        <f>_xlfn.XLOOKUP(EU$1&amp;"|"&amp;TEXT($C70,"yyyymmdd"), RRPS_ALL[Key], RRPS_ALL[Mid Yield], "")</f>
        <v/>
      </c>
      <c r="EV70" s="6" t="str">
        <f>_xlfn.XLOOKUP(EV$1&amp;"|"&amp;TEXT($C70,"yyyymmdd"), RRPS_ALL[Key], RRPS_ALL[Dirty Mid], "")</f>
        <v/>
      </c>
      <c r="EW70" s="6" t="str">
        <f>_xlfn.XLOOKUP(EW$1&amp;"|"&amp;TEXT($C70,"yyyymmdd"), RRPS_ALL[Key], RRPS_ALL[Clean Price Mid], "")</f>
        <v/>
      </c>
      <c r="EX70" s="6"/>
      <c r="EY70" s="6"/>
      <c r="EZ70" s="6"/>
      <c r="FA70" s="7" t="str">
        <f>_xlfn.XLOOKUP(FA$1&amp;"|"&amp;TEXT($C70,"yyyymmdd"), RRPS_ALL[Key], RRPS_ALL[Yield to Maturity], "")</f>
        <v/>
      </c>
      <c r="FB70" s="6" t="str">
        <f>_xlfn.XLOOKUP(FB$1&amp;"|"&amp;TEXT($C70,"yyyymmdd"), RRPS_ALL[Key], RRPS_ALL[Mid Price], "")</f>
        <v/>
      </c>
      <c r="FC70" s="6" t="str">
        <f>_xlfn.XLOOKUP(FC$1&amp;"|"&amp;TEXT($C70,"yyyymmdd"), RRPS_ALL[Key], RRPS_ALL[Mid Yield], "")</f>
        <v/>
      </c>
      <c r="FD70" s="6" t="str">
        <f>_xlfn.XLOOKUP(FD$1&amp;"|"&amp;TEXT($C70,"yyyymmdd"), RRPS_ALL[Key], RRPS_ALL[Dirty Mid], "")</f>
        <v/>
      </c>
      <c r="FE70" s="6" t="str">
        <f>_xlfn.XLOOKUP(FE$1&amp;"|"&amp;TEXT($C70,"yyyymmdd"), RRPS_ALL[Key], RRPS_ALL[Clean Price Mid], "")</f>
        <v/>
      </c>
      <c r="FF70" s="6"/>
      <c r="FG70" s="6"/>
      <c r="FH70" s="6"/>
      <c r="FI70" s="7" t="str">
        <f>_xlfn.XLOOKUP(FI$1&amp;"|"&amp;TEXT($C70,"yyyymmdd"), RRPS_ALL[Key], RRPS_ALL[Yield to Maturity], "")</f>
        <v/>
      </c>
      <c r="FJ70" s="6" t="str">
        <f>_xlfn.XLOOKUP(FJ$1&amp;"|"&amp;TEXT($C70,"yyyymmdd"), RRPS_ALL[Key], RRPS_ALL[Mid Price], "")</f>
        <v/>
      </c>
      <c r="FK70" s="6" t="str">
        <f>_xlfn.XLOOKUP(FK$1&amp;"|"&amp;TEXT($C70,"yyyymmdd"), RRPS_ALL[Key], RRPS_ALL[Mid Yield], "")</f>
        <v/>
      </c>
      <c r="FL70" s="6" t="str">
        <f>_xlfn.XLOOKUP(FL$1&amp;"|"&amp;TEXT($C70,"yyyymmdd"), RRPS_ALL[Key], RRPS_ALL[Dirty Mid], "")</f>
        <v/>
      </c>
      <c r="FM70" s="6" t="str">
        <f>_xlfn.XLOOKUP(FM$1&amp;"|"&amp;TEXT($C70,"yyyymmdd"), RRPS_ALL[Key], RRPS_ALL[Clean Price Mid], "")</f>
        <v/>
      </c>
      <c r="FN70" s="6"/>
      <c r="FO70" s="6"/>
      <c r="FP70" s="6"/>
      <c r="FQ70" s="7" t="str">
        <f>_xlfn.XLOOKUP(FQ$1&amp;"|"&amp;TEXT($C70,"yyyymmdd"), RRPS_ALL[Key], RRPS_ALL[Yield to Maturity], "")</f>
        <v/>
      </c>
      <c r="FR70" s="6" t="str">
        <f>_xlfn.XLOOKUP(FR$1&amp;"|"&amp;TEXT($C70,"yyyymmdd"), RRPS_ALL[Key], RRPS_ALL[Mid Price], "")</f>
        <v/>
      </c>
      <c r="FS70" s="6" t="str">
        <f>_xlfn.XLOOKUP(FS$1&amp;"|"&amp;TEXT($C70,"yyyymmdd"), RRPS_ALL[Key], RRPS_ALL[Mid Yield], "")</f>
        <v/>
      </c>
      <c r="FT70" s="6" t="str">
        <f>_xlfn.XLOOKUP(FT$1&amp;"|"&amp;TEXT($C70,"yyyymmdd"), RRPS_ALL[Key], RRPS_ALL[Dirty Mid], "")</f>
        <v/>
      </c>
      <c r="FU70" s="6" t="str">
        <f>_xlfn.XLOOKUP(FU$1&amp;"|"&amp;TEXT($C70,"yyyymmdd"), RRPS_ALL[Key], RRPS_ALL[Clean Price Mid], "")</f>
        <v/>
      </c>
      <c r="FV70" s="6"/>
      <c r="FW70" s="6"/>
      <c r="FX70" s="6"/>
      <c r="FY70" s="7" t="str">
        <f>_xlfn.XLOOKUP(FY$1&amp;"|"&amp;TEXT($C70,"yyyymmdd"), RRPS_ALL[Key], RRPS_ALL[Yield to Maturity], "")</f>
        <v/>
      </c>
      <c r="FZ70" s="6" t="str">
        <f>_xlfn.XLOOKUP(FZ$1&amp;"|"&amp;TEXT($C70,"yyyymmdd"), RRPS_ALL[Key], RRPS_ALL[Mid Price], "")</f>
        <v/>
      </c>
      <c r="GA70" s="6" t="str">
        <f>_xlfn.XLOOKUP(GA$1&amp;"|"&amp;TEXT($C70,"yyyymmdd"), RRPS_ALL[Key], RRPS_ALL[Mid Yield], "")</f>
        <v/>
      </c>
      <c r="GB70" s="6" t="str">
        <f>_xlfn.XLOOKUP(GB$1&amp;"|"&amp;TEXT($C70,"yyyymmdd"), RRPS_ALL[Key], RRPS_ALL[Dirty Mid], "")</f>
        <v/>
      </c>
      <c r="GC70" s="6" t="str">
        <f>_xlfn.XLOOKUP(GC$1&amp;"|"&amp;TEXT($C70,"yyyymmdd"), RRPS_ALL[Key], RRPS_ALL[Clean Price Mid], "")</f>
        <v/>
      </c>
      <c r="GD70" s="6"/>
      <c r="GE70" s="6"/>
      <c r="GF70" s="6"/>
      <c r="GG70" s="7" t="str">
        <f>_xlfn.XLOOKUP(GG$1&amp;"|"&amp;TEXT($C70,"yyyymmdd"), RRPS_ALL[Key], RRPS_ALL[Yield to Maturity], "")</f>
        <v/>
      </c>
      <c r="GH70" s="6" t="str">
        <f>_xlfn.XLOOKUP(GH$1&amp;"|"&amp;TEXT($C70,"yyyymmdd"), RRPS_ALL[Key], RRPS_ALL[Mid Price], "")</f>
        <v/>
      </c>
      <c r="GI70" s="6" t="str">
        <f>_xlfn.XLOOKUP(GI$1&amp;"|"&amp;TEXT($C70,"yyyymmdd"), RRPS_ALL[Key], RRPS_ALL[Mid Yield], "")</f>
        <v/>
      </c>
      <c r="GJ70" s="6" t="str">
        <f>_xlfn.XLOOKUP(GJ$1&amp;"|"&amp;TEXT($C70,"yyyymmdd"), RRPS_ALL[Key], RRPS_ALL[Dirty Mid], "")</f>
        <v/>
      </c>
      <c r="GK70" s="6" t="str">
        <f>_xlfn.XLOOKUP(GK$1&amp;"|"&amp;TEXT($C70,"yyyymmdd"), RRPS_ALL[Key], RRPS_ALL[Clean Price Mid], "")</f>
        <v/>
      </c>
      <c r="GL70" s="6"/>
      <c r="GM70" s="6"/>
      <c r="GN70" s="6"/>
      <c r="GO70" s="7" t="str">
        <f>_xlfn.XLOOKUP(GO$1&amp;"|"&amp;TEXT($C70,"yyyymmdd"), RRPS_ALL[Key], RRPS_ALL[Yield to Maturity], "")</f>
        <v/>
      </c>
      <c r="GP70" s="6" t="str">
        <f>_xlfn.XLOOKUP(GP$1&amp;"|"&amp;TEXT($C70,"yyyymmdd"), RRPS_ALL[Key], RRPS_ALL[Mid Price], "")</f>
        <v/>
      </c>
      <c r="GQ70" s="6" t="str">
        <f>_xlfn.XLOOKUP(GQ$1&amp;"|"&amp;TEXT($C70,"yyyymmdd"), RRPS_ALL[Key], RRPS_ALL[Mid Yield], "")</f>
        <v/>
      </c>
      <c r="GR70" s="6" t="str">
        <f>_xlfn.XLOOKUP(GR$1&amp;"|"&amp;TEXT($C70,"yyyymmdd"), RRPS_ALL[Key], RRPS_ALL[Dirty Mid], "")</f>
        <v/>
      </c>
      <c r="GS70" s="6" t="str">
        <f>_xlfn.XLOOKUP(GS$1&amp;"|"&amp;TEXT($C70,"yyyymmdd"), RRPS_ALL[Key], RRPS_ALL[Clean Price Mid], "")</f>
        <v/>
      </c>
      <c r="GT70" s="6"/>
      <c r="GU70" s="6"/>
      <c r="GV70" s="6"/>
      <c r="GW70" s="7" t="str">
        <f>_xlfn.XLOOKUP(GW$1&amp;"|"&amp;TEXT($C70,"yyyymmdd"), RRPS_ALL[Key], RRPS_ALL[Yield to Maturity], "")</f>
        <v/>
      </c>
      <c r="GX70" s="6" t="str">
        <f>_xlfn.XLOOKUP(GX$1&amp;"|"&amp;TEXT($C70,"yyyymmdd"), RRPS_ALL[Key], RRPS_ALL[Mid Price], "")</f>
        <v/>
      </c>
      <c r="GY70" s="6" t="str">
        <f>_xlfn.XLOOKUP(GY$1&amp;"|"&amp;TEXT($C70,"yyyymmdd"), RRPS_ALL[Key], RRPS_ALL[Mid Yield], "")</f>
        <v/>
      </c>
      <c r="GZ70" s="6" t="str">
        <f>_xlfn.XLOOKUP(GZ$1&amp;"|"&amp;TEXT($C70,"yyyymmdd"), RRPS_ALL[Key], RRPS_ALL[Dirty Mid], "")</f>
        <v/>
      </c>
      <c r="HA70" s="6" t="str">
        <f>_xlfn.XLOOKUP(HA$1&amp;"|"&amp;TEXT($C70,"yyyymmdd"), RRPS_ALL[Key], RRPS_ALL[Clean Price Mid], "")</f>
        <v/>
      </c>
      <c r="HB70" s="6"/>
      <c r="HC70" s="6"/>
      <c r="HD70" s="6"/>
    </row>
    <row r="71" spans="1:212" x14ac:dyDescent="0.2">
      <c r="A71">
        <v>2005</v>
      </c>
      <c r="B71">
        <v>7</v>
      </c>
      <c r="C71" s="5">
        <f t="shared" si="10"/>
        <v>38564</v>
      </c>
      <c r="D71" s="6">
        <v>0.75</v>
      </c>
      <c r="E71" s="7" t="str">
        <f>_xlfn.XLOOKUP(E$1&amp;"|"&amp;TEXT($C71,"yyyymmdd"), RRPS_ALL[Key], RRPS_ALL[Yield to Maturity], "")</f>
        <v/>
      </c>
      <c r="F71" s="6" t="str">
        <f>_xlfn.XLOOKUP(F$1&amp;"|"&amp;TEXT($C71,"yyyymmdd"), RRPS_ALL[Key], RRPS_ALL[Mid Price], "")</f>
        <v/>
      </c>
      <c r="G71" s="6" t="str">
        <f>_xlfn.XLOOKUP(G$1&amp;"|"&amp;TEXT($C71,"yyyymmdd"), RRPS_ALL[Key], RRPS_ALL[Mid Yield], "")</f>
        <v/>
      </c>
      <c r="H71" s="6" t="str">
        <f>_xlfn.XLOOKUP(H$1&amp;"|"&amp;TEXT($C71,"yyyymmdd"), RRPS_ALL[Key], RRPS_ALL[Dirty Mid], "")</f>
        <v/>
      </c>
      <c r="I71" s="6" t="str">
        <f>_xlfn.XLOOKUP(I$1&amp;"|"&amp;TEXT($C71,"yyyymmdd"), RRPS_ALL[Key], RRPS_ALL[Clean Price Mid], "")</f>
        <v/>
      </c>
      <c r="J71" s="6"/>
      <c r="K71" s="6"/>
      <c r="L71" s="6"/>
      <c r="M71" s="7">
        <f>_xlfn.XLOOKUP(M$1&amp;"|"&amp;TEXT($C71,"yyyymmdd"), RRPS_ALL[Key], RRPS_ALL[Yield to Maturity], "")</f>
        <v>1.8919999999999999</v>
      </c>
      <c r="N71" s="6">
        <f>_xlfn.XLOOKUP(N$1&amp;"|"&amp;TEXT($C71,"yyyymmdd"), RRPS_ALL[Key], RRPS_ALL[Mid Price], "")</f>
        <v>0</v>
      </c>
      <c r="O71" s="6">
        <f>_xlfn.XLOOKUP(O$1&amp;"|"&amp;TEXT($C71,"yyyymmdd"), RRPS_ALL[Key], RRPS_ALL[Mid Yield], "")</f>
        <v>0</v>
      </c>
      <c r="P71" s="6">
        <f>_xlfn.XLOOKUP(P$1&amp;"|"&amp;TEXT($C71,"yyyymmdd"), RRPS_ALL[Key], RRPS_ALL[Dirty Mid], "")</f>
        <v>0</v>
      </c>
      <c r="Q71" s="6">
        <f>_xlfn.XLOOKUP(Q$1&amp;"|"&amp;TEXT($C71,"yyyymmdd"), RRPS_ALL[Key], RRPS_ALL[Clean Price Mid], "")</f>
        <v>0</v>
      </c>
      <c r="R71" s="6">
        <v>6.5000000000000002E-2</v>
      </c>
      <c r="S71" s="5">
        <v>39015</v>
      </c>
      <c r="T71" s="6">
        <f t="shared" si="11"/>
        <v>1.2356164383561643</v>
      </c>
      <c r="U71" s="7">
        <f>_xlfn.XLOOKUP(U$1&amp;"|"&amp;TEXT($C71,"yyyymmdd"), RRPS_ALL[Key], RRPS_ALL[Yield to Maturity], "")</f>
        <v>2.1520000000000001</v>
      </c>
      <c r="V71" s="6">
        <f>_xlfn.XLOOKUP(V$1&amp;"|"&amp;TEXT($C71,"yyyymmdd"), RRPS_ALL[Key], RRPS_ALL[Mid Price], "")</f>
        <v>111.565</v>
      </c>
      <c r="W71" s="6">
        <f>_xlfn.XLOOKUP(W$1&amp;"|"&amp;TEXT($C71,"yyyymmdd"), RRPS_ALL[Key], RRPS_ALL[Mid Yield], "")</f>
        <v>0</v>
      </c>
      <c r="X71" s="6">
        <f>_xlfn.XLOOKUP(X$1&amp;"|"&amp;TEXT($C71,"yyyymmdd"), RRPS_ALL[Key], RRPS_ALL[Dirty Mid], "")</f>
        <v>0</v>
      </c>
      <c r="Y71" s="6">
        <f>_xlfn.XLOOKUP(Y$1&amp;"|"&amp;TEXT($C71,"yyyymmdd"), RRPS_ALL[Key], RRPS_ALL[Clean Price Mid], "")</f>
        <v>0</v>
      </c>
      <c r="Z71" s="6">
        <v>6.5000000000000002E-2</v>
      </c>
      <c r="AA71" s="5">
        <v>39573</v>
      </c>
      <c r="AB71" s="6">
        <f t="shared" si="12"/>
        <v>2.7624914442162902</v>
      </c>
      <c r="AC71" s="7">
        <f>_xlfn.XLOOKUP(AC$1&amp;"|"&amp;TEXT($C71,"yyyymmdd"), RRPS_ALL[Key], RRPS_ALL[Yield to Maturity], "")</f>
        <v>2.9580000000000002</v>
      </c>
      <c r="AD71" s="6">
        <f>_xlfn.XLOOKUP(AD$1&amp;"|"&amp;TEXT($C71,"yyyymmdd"), RRPS_ALL[Key], RRPS_ALL[Mid Price], "")</f>
        <v>129.04</v>
      </c>
      <c r="AE71" s="6">
        <f>_xlfn.XLOOKUP(AE$1&amp;"|"&amp;TEXT($C71,"yyyymmdd"), RRPS_ALL[Key], RRPS_ALL[Mid Yield], "")</f>
        <v>0</v>
      </c>
      <c r="AF71" s="6">
        <f>_xlfn.XLOOKUP(AF$1&amp;"|"&amp;TEXT($C71,"yyyymmdd"), RRPS_ALL[Key], RRPS_ALL[Dirty Mid], "")</f>
        <v>1.65</v>
      </c>
      <c r="AG71" s="6">
        <f>_xlfn.XLOOKUP(AG$1&amp;"|"&amp;TEXT($C71,"yyyymmdd"), RRPS_ALL[Key], RRPS_ALL[Clean Price Mid], "")</f>
        <v>7.0517099999999999</v>
      </c>
      <c r="AH71" s="6">
        <v>6.7500000000000004E-2</v>
      </c>
      <c r="AI71" s="5">
        <v>41764</v>
      </c>
      <c r="AJ71" s="6">
        <f t="shared" si="13"/>
        <v>8.762322015334064</v>
      </c>
      <c r="AK71" s="7">
        <f>_xlfn.XLOOKUP(AK$1&amp;"|"&amp;TEXT($C71,"yyyymmdd"), RRPS_ALL[Key], RRPS_ALL[Yield to Maturity], "")</f>
        <v>2.3180000000000001</v>
      </c>
      <c r="AL71" s="6">
        <f>_xlfn.XLOOKUP(AL$1&amp;"|"&amp;TEXT($C71,"yyyymmdd"), RRPS_ALL[Key], RRPS_ALL[Mid Price], "")</f>
        <v>0</v>
      </c>
      <c r="AM71" s="6">
        <f>_xlfn.XLOOKUP(AM$1&amp;"|"&amp;TEXT($C71,"yyyymmdd"), RRPS_ALL[Key], RRPS_ALL[Mid Yield], "")</f>
        <v>0</v>
      </c>
      <c r="AN71" s="6">
        <f>_xlfn.XLOOKUP(AN$1&amp;"|"&amp;TEXT($C71,"yyyymmdd"), RRPS_ALL[Key], RRPS_ALL[Dirty Mid], "")</f>
        <v>0</v>
      </c>
      <c r="AO71" s="6">
        <f>_xlfn.XLOOKUP(AO$1&amp;"|"&amp;TEXT($C71,"yyyymmdd"), RRPS_ALL[Key], RRPS_ALL[Clean Price Mid], "")</f>
        <v>0</v>
      </c>
      <c r="AP71" s="6">
        <v>0.05</v>
      </c>
      <c r="AQ71" s="5">
        <v>39923</v>
      </c>
      <c r="AR71" s="6">
        <f t="shared" si="14"/>
        <v>3.7212486308871853</v>
      </c>
      <c r="AS71" s="7">
        <f>_xlfn.XLOOKUP(AS$1&amp;"|"&amp;TEXT($C71,"yyyymmdd"), RRPS_ALL[Key], RRPS_ALL[Yield to Maturity], "")</f>
        <v>1.5720000000000001</v>
      </c>
      <c r="AT71" s="6">
        <f>_xlfn.XLOOKUP(AT$1&amp;"|"&amp;TEXT($C71,"yyyymmdd"), RRPS_ALL[Key], RRPS_ALL[Mid Price], "")</f>
        <v>101.3875</v>
      </c>
      <c r="AU71" s="6">
        <f>_xlfn.XLOOKUP(AU$1&amp;"|"&amp;TEXT($C71,"yyyymmdd"), RRPS_ALL[Key], RRPS_ALL[Mid Yield], "")</f>
        <v>0</v>
      </c>
      <c r="AV71" s="6">
        <f>_xlfn.XLOOKUP(AV$1&amp;"|"&amp;TEXT($C71,"yyyymmdd"), RRPS_ALL[Key], RRPS_ALL[Dirty Mid], "")</f>
        <v>0</v>
      </c>
      <c r="AW71" s="6">
        <f>_xlfn.XLOOKUP(AW$1&amp;"|"&amp;TEXT($C71,"yyyymmdd"), RRPS_ALL[Key], RRPS_ALL[Clean Price Mid], "")</f>
        <v>0</v>
      </c>
      <c r="AX71" s="6">
        <v>3.5000000000000003E-2</v>
      </c>
      <c r="AY71" s="5">
        <v>38827</v>
      </c>
      <c r="AZ71" s="6">
        <f t="shared" si="15"/>
        <v>0.72054794520547949</v>
      </c>
      <c r="BA71" s="7">
        <f>_xlfn.XLOOKUP(BA$1&amp;"|"&amp;TEXT($C71,"yyyymmdd"), RRPS_ALL[Key], RRPS_ALL[Yield to Maturity], "")</f>
        <v>2.6819999999999999</v>
      </c>
      <c r="BB71" s="6">
        <f>_xlfn.XLOOKUP(BB$1&amp;"|"&amp;TEXT($C71,"yyyymmdd"), RRPS_ALL[Key], RRPS_ALL[Mid Price], "")</f>
        <v>0</v>
      </c>
      <c r="BC71" s="6">
        <f>_xlfn.XLOOKUP(BC$1&amp;"|"&amp;TEXT($C71,"yyyymmdd"), RRPS_ALL[Key], RRPS_ALL[Mid Yield], "")</f>
        <v>0</v>
      </c>
      <c r="BD71" s="6">
        <f>_xlfn.XLOOKUP(BD$1&amp;"|"&amp;TEXT($C71,"yyyymmdd"), RRPS_ALL[Key], RRPS_ALL[Dirty Mid], "")</f>
        <v>0</v>
      </c>
      <c r="BE71" s="6">
        <f>_xlfn.XLOOKUP(BE$1&amp;"|"&amp;TEXT($C71,"yyyymmdd"), RRPS_ALL[Key], RRPS_ALL[Clean Price Mid], "")</f>
        <v>0</v>
      </c>
      <c r="BF71" s="6">
        <v>5.2499999999999998E-2</v>
      </c>
      <c r="BG71" s="5">
        <v>40617</v>
      </c>
      <c r="BH71" s="6">
        <f t="shared" si="16"/>
        <v>5.6224569640062594</v>
      </c>
      <c r="BI71" s="7">
        <f>_xlfn.XLOOKUP(BI$1&amp;"|"&amp;TEXT($C71,"yyyymmdd"), RRPS_ALL[Key], RRPS_ALL[Yield to Maturity], "")</f>
        <v>2.8479999999999999</v>
      </c>
      <c r="BJ71" s="6">
        <f>_xlfn.XLOOKUP(BJ$1&amp;"|"&amp;TEXT($C71,"yyyymmdd"), RRPS_ALL[Key], RRPS_ALL[Mid Price], "")</f>
        <v>0</v>
      </c>
      <c r="BK71" s="6">
        <f>_xlfn.XLOOKUP(BK$1&amp;"|"&amp;TEXT($C71,"yyyymmdd"), RRPS_ALL[Key], RRPS_ALL[Mid Yield], "")</f>
        <v>0</v>
      </c>
      <c r="BL71" s="6">
        <f>_xlfn.XLOOKUP(BL$1&amp;"|"&amp;TEXT($C71,"yyyymmdd"), RRPS_ALL[Key], RRPS_ALL[Dirty Mid], "")</f>
        <v>4.5069400000000002</v>
      </c>
      <c r="BM71" s="6">
        <f>_xlfn.XLOOKUP(BM$1&amp;"|"&amp;TEXT($C71,"yyyymmdd"), RRPS_ALL[Key], RRPS_ALL[Clean Price Mid], "")</f>
        <v>5.9874799999999997</v>
      </c>
      <c r="BN71" s="6">
        <v>5.5E-2</v>
      </c>
      <c r="BO71" s="5">
        <v>41190</v>
      </c>
      <c r="BP71" s="6">
        <f t="shared" si="17"/>
        <v>7.1895961670088981</v>
      </c>
      <c r="BQ71" s="7" t="str">
        <f>_xlfn.XLOOKUP(BQ$1&amp;"|"&amp;TEXT($C71,"yyyymmdd"), RRPS_ALL[Key], RRPS_ALL[Yield to Maturity], "")</f>
        <v/>
      </c>
      <c r="BR71" s="6" t="str">
        <f>_xlfn.XLOOKUP(BR$1&amp;"|"&amp;TEXT($C71,"yyyymmdd"), RRPS_ALL[Key], RRPS_ALL[Mid Price], "")</f>
        <v/>
      </c>
      <c r="BS71" s="6" t="str">
        <f>_xlfn.XLOOKUP(BS$1&amp;"|"&amp;TEXT($C71,"yyyymmdd"), RRPS_ALL[Key], RRPS_ALL[Mid Yield], "")</f>
        <v/>
      </c>
      <c r="BT71" s="6" t="str">
        <f>_xlfn.XLOOKUP(BT$1&amp;"|"&amp;TEXT($C71,"yyyymmdd"), RRPS_ALL[Key], RRPS_ALL[Dirty Mid], "")</f>
        <v/>
      </c>
      <c r="BU71" s="6" t="str">
        <f>_xlfn.XLOOKUP(BU$1&amp;"|"&amp;TEXT($C71,"yyyymmdd"), RRPS_ALL[Key], RRPS_ALL[Clean Price Mid], "")</f>
        <v/>
      </c>
      <c r="BV71" s="6"/>
      <c r="BW71" s="5"/>
      <c r="BX71" s="6"/>
      <c r="BY71" s="7" t="str">
        <f>_xlfn.XLOOKUP(BY$1&amp;"|"&amp;TEXT($C71,"yyyymmdd"), RRPS_ALL[Key], RRPS_ALL[Yield to Maturity], "")</f>
        <v/>
      </c>
      <c r="BZ71" s="6" t="str">
        <f>_xlfn.XLOOKUP(BZ$1&amp;"|"&amp;TEXT($C71,"yyyymmdd"), RRPS_ALL[Key], RRPS_ALL[Mid Price], "")</f>
        <v/>
      </c>
      <c r="CA71" s="6" t="str">
        <f>_xlfn.XLOOKUP(CA$1&amp;"|"&amp;TEXT($C71,"yyyymmdd"), RRPS_ALL[Key], RRPS_ALL[Mid Yield], "")</f>
        <v/>
      </c>
      <c r="CB71" s="6" t="str">
        <f>_xlfn.XLOOKUP(CB$1&amp;"|"&amp;TEXT($C71,"yyyymmdd"), RRPS_ALL[Key], RRPS_ALL[Dirty Mid], "")</f>
        <v/>
      </c>
      <c r="CC71" s="6" t="str">
        <f>_xlfn.XLOOKUP(CC$1&amp;"|"&amp;TEXT($C71,"yyyymmdd"), RRPS_ALL[Key], RRPS_ALL[Clean Price Mid], "")</f>
        <v/>
      </c>
      <c r="CD71" s="6"/>
      <c r="CE71" s="5"/>
      <c r="CF71" s="6"/>
      <c r="CG71" s="7" t="str">
        <f>_xlfn.XLOOKUP(CG$1&amp;"|"&amp;TEXT($C71,"yyyymmdd"), RRPS_ALL[Key], RRPS_ALL[Yield to Maturity], "")</f>
        <v/>
      </c>
      <c r="CH71" s="6" t="str">
        <f>_xlfn.XLOOKUP(CH$1&amp;"|"&amp;TEXT($C71,"yyyymmdd"), RRPS_ALL[Key], RRPS_ALL[Mid Price], "")</f>
        <v/>
      </c>
      <c r="CI71" s="6" t="str">
        <f>_xlfn.XLOOKUP(CI$1&amp;"|"&amp;TEXT($C71,"yyyymmdd"), RRPS_ALL[Key], RRPS_ALL[Mid Yield], "")</f>
        <v/>
      </c>
      <c r="CJ71" s="6" t="str">
        <f>_xlfn.XLOOKUP(CJ$1&amp;"|"&amp;TEXT($C71,"yyyymmdd"), RRPS_ALL[Key], RRPS_ALL[Dirty Mid], "")</f>
        <v/>
      </c>
      <c r="CK71" s="6" t="str">
        <f>_xlfn.XLOOKUP(CK$1&amp;"|"&amp;TEXT($C71,"yyyymmdd"), RRPS_ALL[Key], RRPS_ALL[Clean Price Mid], "")</f>
        <v/>
      </c>
      <c r="CL71" s="6"/>
      <c r="CM71" s="5"/>
      <c r="CN71" s="6"/>
      <c r="CO71" s="7" t="str">
        <f>_xlfn.XLOOKUP(CO$1&amp;"|"&amp;TEXT($C71,"yyyymmdd"), RRPS_ALL[Key], RRPS_ALL[Yield to Maturity], "")</f>
        <v/>
      </c>
      <c r="CP71" s="6" t="str">
        <f>_xlfn.XLOOKUP(CP$1&amp;"|"&amp;TEXT($C71,"yyyymmdd"), RRPS_ALL[Key], RRPS_ALL[Mid Price], "")</f>
        <v/>
      </c>
      <c r="CQ71" s="6" t="str">
        <f>_xlfn.XLOOKUP(CQ$1&amp;"|"&amp;TEXT($C71,"yyyymmdd"), RRPS_ALL[Key], RRPS_ALL[Mid Yield], "")</f>
        <v/>
      </c>
      <c r="CR71" s="6" t="str">
        <f>_xlfn.XLOOKUP(CR$1&amp;"|"&amp;TEXT($C71,"yyyymmdd"), RRPS_ALL[Key], RRPS_ALL[Dirty Mid], "")</f>
        <v/>
      </c>
      <c r="CS71" s="6" t="str">
        <f>_xlfn.XLOOKUP(CS$1&amp;"|"&amp;TEXT($C71,"yyyymmdd"), RRPS_ALL[Key], RRPS_ALL[Clean Price Mid], "")</f>
        <v/>
      </c>
      <c r="CT71" s="6"/>
      <c r="CU71" s="6"/>
      <c r="CV71" s="6"/>
      <c r="CW71" s="7" t="str">
        <f>_xlfn.XLOOKUP(CW$1&amp;"|"&amp;TEXT($C71,"yyyymmdd"), RRPS_ALL[Key], RRPS_ALL[Yield to Maturity], "")</f>
        <v/>
      </c>
      <c r="CX71" s="6" t="str">
        <f>_xlfn.XLOOKUP(CX$1&amp;"|"&amp;TEXT($C71,"yyyymmdd"), RRPS_ALL[Key], RRPS_ALL[Mid Price], "")</f>
        <v/>
      </c>
      <c r="CY71" s="6" t="str">
        <f>_xlfn.XLOOKUP(CY$1&amp;"|"&amp;TEXT($C71,"yyyymmdd"), RRPS_ALL[Key], RRPS_ALL[Mid Yield], "")</f>
        <v/>
      </c>
      <c r="CZ71" s="6" t="str">
        <f>_xlfn.XLOOKUP(CZ$1&amp;"|"&amp;TEXT($C71,"yyyymmdd"), RRPS_ALL[Key], RRPS_ALL[Dirty Mid], "")</f>
        <v/>
      </c>
      <c r="DA71" s="6" t="str">
        <f>_xlfn.XLOOKUP(DA$1&amp;"|"&amp;TEXT($C71,"yyyymmdd"), RRPS_ALL[Key], RRPS_ALL[Clean Price Mid], "")</f>
        <v/>
      </c>
      <c r="DB71" s="6"/>
      <c r="DC71" s="6"/>
      <c r="DD71" s="6"/>
      <c r="DE71" s="7" t="str">
        <f>_xlfn.XLOOKUP(DE$1&amp;"|"&amp;TEXT($C71,"yyyymmdd"), RRPS_ALL[Key], RRPS_ALL[Yield to Maturity], "")</f>
        <v/>
      </c>
      <c r="DF71" s="6" t="str">
        <f>_xlfn.XLOOKUP(DF$1&amp;"|"&amp;TEXT($C71,"yyyymmdd"), RRPS_ALL[Key], RRPS_ALL[Mid Price], "")</f>
        <v/>
      </c>
      <c r="DG71" s="6" t="str">
        <f>_xlfn.XLOOKUP(DG$1&amp;"|"&amp;TEXT($C71,"yyyymmdd"), RRPS_ALL[Key], RRPS_ALL[Mid Yield], "")</f>
        <v/>
      </c>
      <c r="DH71" s="6" t="str">
        <f>_xlfn.XLOOKUP(DH$1&amp;"|"&amp;TEXT($C71,"yyyymmdd"), RRPS_ALL[Key], RRPS_ALL[Dirty Mid], "")</f>
        <v/>
      </c>
      <c r="DI71" s="6" t="str">
        <f>_xlfn.XLOOKUP(DI$1&amp;"|"&amp;TEXT($C71,"yyyymmdd"), RRPS_ALL[Key], RRPS_ALL[Clean Price Mid], "")</f>
        <v/>
      </c>
      <c r="DJ71" s="6"/>
      <c r="DK71" s="6"/>
      <c r="DL71" s="6"/>
      <c r="DM71" s="7" t="str">
        <f>_xlfn.XLOOKUP(DM$1&amp;"|"&amp;TEXT($C71,"yyyymmdd"), RRPS_ALL[Key], RRPS_ALL[Yield to Maturity], "")</f>
        <v/>
      </c>
      <c r="DN71" s="6" t="str">
        <f>_xlfn.XLOOKUP(DN$1&amp;"|"&amp;TEXT($C71,"yyyymmdd"), RRPS_ALL[Key], RRPS_ALL[Mid Price], "")</f>
        <v/>
      </c>
      <c r="DO71" s="6" t="str">
        <f>_xlfn.XLOOKUP(DO$1&amp;"|"&amp;TEXT($C71,"yyyymmdd"), RRPS_ALL[Key], RRPS_ALL[Mid Yield], "")</f>
        <v/>
      </c>
      <c r="DP71" s="6" t="str">
        <f>_xlfn.XLOOKUP(DP$1&amp;"|"&amp;TEXT($C71,"yyyymmdd"), RRPS_ALL[Key], RRPS_ALL[Dirty Mid], "")</f>
        <v/>
      </c>
      <c r="DQ71" s="6" t="str">
        <f>_xlfn.XLOOKUP(DQ$1&amp;"|"&amp;TEXT($C71,"yyyymmdd"), RRPS_ALL[Key], RRPS_ALL[Clean Price Mid], "")</f>
        <v/>
      </c>
      <c r="DR71" s="6"/>
      <c r="DS71" s="6"/>
      <c r="DT71" s="6"/>
      <c r="DU71" s="7" t="str">
        <f>_xlfn.XLOOKUP(DU$1&amp;"|"&amp;TEXT($C71,"yyyymmdd"), RRPS_ALL[Key], RRPS_ALL[Yield to Maturity], "")</f>
        <v/>
      </c>
      <c r="DV71" s="6" t="str">
        <f>_xlfn.XLOOKUP(DV$1&amp;"|"&amp;TEXT($C71,"yyyymmdd"), RRPS_ALL[Key], RRPS_ALL[Mid Price], "")</f>
        <v/>
      </c>
      <c r="DW71" s="6" t="str">
        <f>_xlfn.XLOOKUP(DW$1&amp;"|"&amp;TEXT($C71,"yyyymmdd"), RRPS_ALL[Key], RRPS_ALL[Mid Yield], "")</f>
        <v/>
      </c>
      <c r="DX71" s="6" t="str">
        <f>_xlfn.XLOOKUP(DX$1&amp;"|"&amp;TEXT($C71,"yyyymmdd"), RRPS_ALL[Key], RRPS_ALL[Dirty Mid], "")</f>
        <v/>
      </c>
      <c r="DY71" s="6" t="str">
        <f>_xlfn.XLOOKUP(DY$1&amp;"|"&amp;TEXT($C71,"yyyymmdd"), RRPS_ALL[Key], RRPS_ALL[Clean Price Mid], "")</f>
        <v/>
      </c>
      <c r="DZ71" s="6"/>
      <c r="EA71" s="6"/>
      <c r="EB71" s="6"/>
      <c r="EC71" s="7" t="str">
        <f>_xlfn.XLOOKUP(EC$1&amp;"|"&amp;TEXT($C71,"yyyymmdd"), RRPS_ALL[Key], RRPS_ALL[Yield to Maturity], "")</f>
        <v/>
      </c>
      <c r="ED71" s="6" t="str">
        <f>_xlfn.XLOOKUP(ED$1&amp;"|"&amp;TEXT($C71,"yyyymmdd"), RRPS_ALL[Key], RRPS_ALL[Mid Price], "")</f>
        <v/>
      </c>
      <c r="EE71" s="6" t="str">
        <f>_xlfn.XLOOKUP(EE$1&amp;"|"&amp;TEXT($C71,"yyyymmdd"), RRPS_ALL[Key], RRPS_ALL[Mid Yield], "")</f>
        <v/>
      </c>
      <c r="EF71" s="6" t="str">
        <f>_xlfn.XLOOKUP(EF$1&amp;"|"&amp;TEXT($C71,"yyyymmdd"), RRPS_ALL[Key], RRPS_ALL[Dirty Mid], "")</f>
        <v/>
      </c>
      <c r="EG71" s="6" t="str">
        <f>_xlfn.XLOOKUP(EG$1&amp;"|"&amp;TEXT($C71,"yyyymmdd"), RRPS_ALL[Key], RRPS_ALL[Clean Price Mid], "")</f>
        <v/>
      </c>
      <c r="EH71" s="6"/>
      <c r="EI71" s="6"/>
      <c r="EJ71" s="6"/>
      <c r="EK71" s="7" t="str">
        <f>_xlfn.XLOOKUP(EK$1&amp;"|"&amp;TEXT($C71,"yyyymmdd"), RRPS_ALL[Key], RRPS_ALL[Yield to Maturity], "")</f>
        <v/>
      </c>
      <c r="EL71" s="6" t="str">
        <f>_xlfn.XLOOKUP(EL$1&amp;"|"&amp;TEXT($C71,"yyyymmdd"), RRPS_ALL[Key], RRPS_ALL[Mid Price], "")</f>
        <v/>
      </c>
      <c r="EM71" s="6" t="str">
        <f>_xlfn.XLOOKUP(EM$1&amp;"|"&amp;TEXT($C71,"yyyymmdd"), RRPS_ALL[Key], RRPS_ALL[Mid Yield], "")</f>
        <v/>
      </c>
      <c r="EN71" s="6" t="str">
        <f>_xlfn.XLOOKUP(EN$1&amp;"|"&amp;TEXT($C71,"yyyymmdd"), RRPS_ALL[Key], RRPS_ALL[Dirty Mid], "")</f>
        <v/>
      </c>
      <c r="EO71" s="6" t="str">
        <f>_xlfn.XLOOKUP(EO$1&amp;"|"&amp;TEXT($C71,"yyyymmdd"), RRPS_ALL[Key], RRPS_ALL[Clean Price Mid], "")</f>
        <v/>
      </c>
      <c r="EP71" s="6"/>
      <c r="EQ71" s="6"/>
      <c r="ER71" s="6"/>
      <c r="ES71" s="7" t="str">
        <f>_xlfn.XLOOKUP(ES$1&amp;"|"&amp;TEXT($C71,"yyyymmdd"), RRPS_ALL[Key], RRPS_ALL[Yield to Maturity], "")</f>
        <v/>
      </c>
      <c r="ET71" s="6" t="str">
        <f>_xlfn.XLOOKUP(ET$1&amp;"|"&amp;TEXT($C71,"yyyymmdd"), RRPS_ALL[Key], RRPS_ALL[Mid Price], "")</f>
        <v/>
      </c>
      <c r="EU71" s="6" t="str">
        <f>_xlfn.XLOOKUP(EU$1&amp;"|"&amp;TEXT($C71,"yyyymmdd"), RRPS_ALL[Key], RRPS_ALL[Mid Yield], "")</f>
        <v/>
      </c>
      <c r="EV71" s="6" t="str">
        <f>_xlfn.XLOOKUP(EV$1&amp;"|"&amp;TEXT($C71,"yyyymmdd"), RRPS_ALL[Key], RRPS_ALL[Dirty Mid], "")</f>
        <v/>
      </c>
      <c r="EW71" s="6" t="str">
        <f>_xlfn.XLOOKUP(EW$1&amp;"|"&amp;TEXT($C71,"yyyymmdd"), RRPS_ALL[Key], RRPS_ALL[Clean Price Mid], "")</f>
        <v/>
      </c>
      <c r="EX71" s="6"/>
      <c r="EY71" s="6"/>
      <c r="EZ71" s="6"/>
      <c r="FA71" s="7" t="str">
        <f>_xlfn.XLOOKUP(FA$1&amp;"|"&amp;TEXT($C71,"yyyymmdd"), RRPS_ALL[Key], RRPS_ALL[Yield to Maturity], "")</f>
        <v/>
      </c>
      <c r="FB71" s="6" t="str">
        <f>_xlfn.XLOOKUP(FB$1&amp;"|"&amp;TEXT($C71,"yyyymmdd"), RRPS_ALL[Key], RRPS_ALL[Mid Price], "")</f>
        <v/>
      </c>
      <c r="FC71" s="6" t="str">
        <f>_xlfn.XLOOKUP(FC$1&amp;"|"&amp;TEXT($C71,"yyyymmdd"), RRPS_ALL[Key], RRPS_ALL[Mid Yield], "")</f>
        <v/>
      </c>
      <c r="FD71" s="6" t="str">
        <f>_xlfn.XLOOKUP(FD$1&amp;"|"&amp;TEXT($C71,"yyyymmdd"), RRPS_ALL[Key], RRPS_ALL[Dirty Mid], "")</f>
        <v/>
      </c>
      <c r="FE71" s="6" t="str">
        <f>_xlfn.XLOOKUP(FE$1&amp;"|"&amp;TEXT($C71,"yyyymmdd"), RRPS_ALL[Key], RRPS_ALL[Clean Price Mid], "")</f>
        <v/>
      </c>
      <c r="FF71" s="6"/>
      <c r="FG71" s="6"/>
      <c r="FH71" s="6"/>
      <c r="FI71" s="7" t="str">
        <f>_xlfn.XLOOKUP(FI$1&amp;"|"&amp;TEXT($C71,"yyyymmdd"), RRPS_ALL[Key], RRPS_ALL[Yield to Maturity], "")</f>
        <v/>
      </c>
      <c r="FJ71" s="6" t="str">
        <f>_xlfn.XLOOKUP(FJ$1&amp;"|"&amp;TEXT($C71,"yyyymmdd"), RRPS_ALL[Key], RRPS_ALL[Mid Price], "")</f>
        <v/>
      </c>
      <c r="FK71" s="6" t="str">
        <f>_xlfn.XLOOKUP(FK$1&amp;"|"&amp;TEXT($C71,"yyyymmdd"), RRPS_ALL[Key], RRPS_ALL[Mid Yield], "")</f>
        <v/>
      </c>
      <c r="FL71" s="6" t="str">
        <f>_xlfn.XLOOKUP(FL$1&amp;"|"&amp;TEXT($C71,"yyyymmdd"), RRPS_ALL[Key], RRPS_ALL[Dirty Mid], "")</f>
        <v/>
      </c>
      <c r="FM71" s="6" t="str">
        <f>_xlfn.XLOOKUP(FM$1&amp;"|"&amp;TEXT($C71,"yyyymmdd"), RRPS_ALL[Key], RRPS_ALL[Clean Price Mid], "")</f>
        <v/>
      </c>
      <c r="FN71" s="6"/>
      <c r="FO71" s="6"/>
      <c r="FP71" s="6"/>
      <c r="FQ71" s="7" t="str">
        <f>_xlfn.XLOOKUP(FQ$1&amp;"|"&amp;TEXT($C71,"yyyymmdd"), RRPS_ALL[Key], RRPS_ALL[Yield to Maturity], "")</f>
        <v/>
      </c>
      <c r="FR71" s="6" t="str">
        <f>_xlfn.XLOOKUP(FR$1&amp;"|"&amp;TEXT($C71,"yyyymmdd"), RRPS_ALL[Key], RRPS_ALL[Mid Price], "")</f>
        <v/>
      </c>
      <c r="FS71" s="6" t="str">
        <f>_xlfn.XLOOKUP(FS$1&amp;"|"&amp;TEXT($C71,"yyyymmdd"), RRPS_ALL[Key], RRPS_ALL[Mid Yield], "")</f>
        <v/>
      </c>
      <c r="FT71" s="6" t="str">
        <f>_xlfn.XLOOKUP(FT$1&amp;"|"&amp;TEXT($C71,"yyyymmdd"), RRPS_ALL[Key], RRPS_ALL[Dirty Mid], "")</f>
        <v/>
      </c>
      <c r="FU71" s="6" t="str">
        <f>_xlfn.XLOOKUP(FU$1&amp;"|"&amp;TEXT($C71,"yyyymmdd"), RRPS_ALL[Key], RRPS_ALL[Clean Price Mid], "")</f>
        <v/>
      </c>
      <c r="FV71" s="6"/>
      <c r="FW71" s="6"/>
      <c r="FX71" s="6"/>
      <c r="FY71" s="7" t="str">
        <f>_xlfn.XLOOKUP(FY$1&amp;"|"&amp;TEXT($C71,"yyyymmdd"), RRPS_ALL[Key], RRPS_ALL[Yield to Maturity], "")</f>
        <v/>
      </c>
      <c r="FZ71" s="6" t="str">
        <f>_xlfn.XLOOKUP(FZ$1&amp;"|"&amp;TEXT($C71,"yyyymmdd"), RRPS_ALL[Key], RRPS_ALL[Mid Price], "")</f>
        <v/>
      </c>
      <c r="GA71" s="6" t="str">
        <f>_xlfn.XLOOKUP(GA$1&amp;"|"&amp;TEXT($C71,"yyyymmdd"), RRPS_ALL[Key], RRPS_ALL[Mid Yield], "")</f>
        <v/>
      </c>
      <c r="GB71" s="6" t="str">
        <f>_xlfn.XLOOKUP(GB$1&amp;"|"&amp;TEXT($C71,"yyyymmdd"), RRPS_ALL[Key], RRPS_ALL[Dirty Mid], "")</f>
        <v/>
      </c>
      <c r="GC71" s="6" t="str">
        <f>_xlfn.XLOOKUP(GC$1&amp;"|"&amp;TEXT($C71,"yyyymmdd"), RRPS_ALL[Key], RRPS_ALL[Clean Price Mid], "")</f>
        <v/>
      </c>
      <c r="GD71" s="6"/>
      <c r="GE71" s="6"/>
      <c r="GF71" s="6"/>
      <c r="GG71" s="7" t="str">
        <f>_xlfn.XLOOKUP(GG$1&amp;"|"&amp;TEXT($C71,"yyyymmdd"), RRPS_ALL[Key], RRPS_ALL[Yield to Maturity], "")</f>
        <v/>
      </c>
      <c r="GH71" s="6" t="str">
        <f>_xlfn.XLOOKUP(GH$1&amp;"|"&amp;TEXT($C71,"yyyymmdd"), RRPS_ALL[Key], RRPS_ALL[Mid Price], "")</f>
        <v/>
      </c>
      <c r="GI71" s="6" t="str">
        <f>_xlfn.XLOOKUP(GI$1&amp;"|"&amp;TEXT($C71,"yyyymmdd"), RRPS_ALL[Key], RRPS_ALL[Mid Yield], "")</f>
        <v/>
      </c>
      <c r="GJ71" s="6" t="str">
        <f>_xlfn.XLOOKUP(GJ$1&amp;"|"&amp;TEXT($C71,"yyyymmdd"), RRPS_ALL[Key], RRPS_ALL[Dirty Mid], "")</f>
        <v/>
      </c>
      <c r="GK71" s="6" t="str">
        <f>_xlfn.XLOOKUP(GK$1&amp;"|"&amp;TEXT($C71,"yyyymmdd"), RRPS_ALL[Key], RRPS_ALL[Clean Price Mid], "")</f>
        <v/>
      </c>
      <c r="GL71" s="6"/>
      <c r="GM71" s="6"/>
      <c r="GN71" s="6"/>
      <c r="GO71" s="7" t="str">
        <f>_xlfn.XLOOKUP(GO$1&amp;"|"&amp;TEXT($C71,"yyyymmdd"), RRPS_ALL[Key], RRPS_ALL[Yield to Maturity], "")</f>
        <v/>
      </c>
      <c r="GP71" s="6" t="str">
        <f>_xlfn.XLOOKUP(GP$1&amp;"|"&amp;TEXT($C71,"yyyymmdd"), RRPS_ALL[Key], RRPS_ALL[Mid Price], "")</f>
        <v/>
      </c>
      <c r="GQ71" s="6" t="str">
        <f>_xlfn.XLOOKUP(GQ$1&amp;"|"&amp;TEXT($C71,"yyyymmdd"), RRPS_ALL[Key], RRPS_ALL[Mid Yield], "")</f>
        <v/>
      </c>
      <c r="GR71" s="6" t="str">
        <f>_xlfn.XLOOKUP(GR$1&amp;"|"&amp;TEXT($C71,"yyyymmdd"), RRPS_ALL[Key], RRPS_ALL[Dirty Mid], "")</f>
        <v/>
      </c>
      <c r="GS71" s="6" t="str">
        <f>_xlfn.XLOOKUP(GS$1&amp;"|"&amp;TEXT($C71,"yyyymmdd"), RRPS_ALL[Key], RRPS_ALL[Clean Price Mid], "")</f>
        <v/>
      </c>
      <c r="GT71" s="6"/>
      <c r="GU71" s="6"/>
      <c r="GV71" s="6"/>
      <c r="GW71" s="7" t="str">
        <f>_xlfn.XLOOKUP(GW$1&amp;"|"&amp;TEXT($C71,"yyyymmdd"), RRPS_ALL[Key], RRPS_ALL[Yield to Maturity], "")</f>
        <v/>
      </c>
      <c r="GX71" s="6" t="str">
        <f>_xlfn.XLOOKUP(GX$1&amp;"|"&amp;TEXT($C71,"yyyymmdd"), RRPS_ALL[Key], RRPS_ALL[Mid Price], "")</f>
        <v/>
      </c>
      <c r="GY71" s="6" t="str">
        <f>_xlfn.XLOOKUP(GY$1&amp;"|"&amp;TEXT($C71,"yyyymmdd"), RRPS_ALL[Key], RRPS_ALL[Mid Yield], "")</f>
        <v/>
      </c>
      <c r="GZ71" s="6" t="str">
        <f>_xlfn.XLOOKUP(GZ$1&amp;"|"&amp;TEXT($C71,"yyyymmdd"), RRPS_ALL[Key], RRPS_ALL[Dirty Mid], "")</f>
        <v/>
      </c>
      <c r="HA71" s="6" t="str">
        <f>_xlfn.XLOOKUP(HA$1&amp;"|"&amp;TEXT($C71,"yyyymmdd"), RRPS_ALL[Key], RRPS_ALL[Clean Price Mid], "")</f>
        <v/>
      </c>
      <c r="HB71" s="6"/>
      <c r="HC71" s="6"/>
      <c r="HD71" s="6"/>
    </row>
    <row r="72" spans="1:212" x14ac:dyDescent="0.2">
      <c r="A72">
        <v>2005</v>
      </c>
      <c r="B72">
        <v>8</v>
      </c>
      <c r="C72" s="5">
        <f t="shared" si="10"/>
        <v>38595</v>
      </c>
      <c r="D72" s="6">
        <v>0.75</v>
      </c>
      <c r="E72" s="7" t="str">
        <f>_xlfn.XLOOKUP(E$1&amp;"|"&amp;TEXT($C72,"yyyymmdd"), RRPS_ALL[Key], RRPS_ALL[Yield to Maturity], "")</f>
        <v/>
      </c>
      <c r="F72" s="6" t="str">
        <f>_xlfn.XLOOKUP(F$1&amp;"|"&amp;TEXT($C72,"yyyymmdd"), RRPS_ALL[Key], RRPS_ALL[Mid Price], "")</f>
        <v/>
      </c>
      <c r="G72" s="6" t="str">
        <f>_xlfn.XLOOKUP(G$1&amp;"|"&amp;TEXT($C72,"yyyymmdd"), RRPS_ALL[Key], RRPS_ALL[Mid Yield], "")</f>
        <v/>
      </c>
      <c r="H72" s="6" t="str">
        <f>_xlfn.XLOOKUP(H$1&amp;"|"&amp;TEXT($C72,"yyyymmdd"), RRPS_ALL[Key], RRPS_ALL[Dirty Mid], "")</f>
        <v/>
      </c>
      <c r="I72" s="6" t="str">
        <f>_xlfn.XLOOKUP(I$1&amp;"|"&amp;TEXT($C72,"yyyymmdd"), RRPS_ALL[Key], RRPS_ALL[Clean Price Mid], "")</f>
        <v/>
      </c>
      <c r="J72" s="6"/>
      <c r="K72" s="6"/>
      <c r="L72" s="6"/>
      <c r="M72" s="7">
        <f>_xlfn.XLOOKUP(M$1&amp;"|"&amp;TEXT($C72,"yyyymmdd"), RRPS_ALL[Key], RRPS_ALL[Yield to Maturity], "")</f>
        <v>1.9650000000000001</v>
      </c>
      <c r="N72" s="6">
        <f>_xlfn.XLOOKUP(N$1&amp;"|"&amp;TEXT($C72,"yyyymmdd"), RRPS_ALL[Key], RRPS_ALL[Mid Price], "")</f>
        <v>0</v>
      </c>
      <c r="O72" s="6">
        <f>_xlfn.XLOOKUP(O$1&amp;"|"&amp;TEXT($C72,"yyyymmdd"), RRPS_ALL[Key], RRPS_ALL[Mid Yield], "")</f>
        <v>0</v>
      </c>
      <c r="P72" s="6">
        <f>_xlfn.XLOOKUP(P$1&amp;"|"&amp;TEXT($C72,"yyyymmdd"), RRPS_ALL[Key], RRPS_ALL[Dirty Mid], "")</f>
        <v>0</v>
      </c>
      <c r="Q72" s="6">
        <f>_xlfn.XLOOKUP(Q$1&amp;"|"&amp;TEXT($C72,"yyyymmdd"), RRPS_ALL[Key], RRPS_ALL[Clean Price Mid], "")</f>
        <v>0</v>
      </c>
      <c r="R72" s="6">
        <v>6.5000000000000002E-2</v>
      </c>
      <c r="S72" s="5">
        <v>39015</v>
      </c>
      <c r="T72" s="6">
        <f t="shared" si="11"/>
        <v>1.1506849315068493</v>
      </c>
      <c r="U72" s="7">
        <f>_xlfn.XLOOKUP(U$1&amp;"|"&amp;TEXT($C72,"yyyymmdd"), RRPS_ALL[Key], RRPS_ALL[Yield to Maturity], "")</f>
        <v>2.2250000000000001</v>
      </c>
      <c r="V72" s="6">
        <f>_xlfn.XLOOKUP(V$1&amp;"|"&amp;TEXT($C72,"yyyymmdd"), RRPS_ALL[Key], RRPS_ALL[Mid Price], "")</f>
        <v>110.9997</v>
      </c>
      <c r="W72" s="6">
        <f>_xlfn.XLOOKUP(W$1&amp;"|"&amp;TEXT($C72,"yyyymmdd"), RRPS_ALL[Key], RRPS_ALL[Mid Yield], "")</f>
        <v>0</v>
      </c>
      <c r="X72" s="6">
        <f>_xlfn.XLOOKUP(X$1&amp;"|"&amp;TEXT($C72,"yyyymmdd"), RRPS_ALL[Key], RRPS_ALL[Dirty Mid], "")</f>
        <v>0</v>
      </c>
      <c r="Y72" s="6">
        <f>_xlfn.XLOOKUP(Y$1&amp;"|"&amp;TEXT($C72,"yyyymmdd"), RRPS_ALL[Key], RRPS_ALL[Clean Price Mid], "")</f>
        <v>0</v>
      </c>
      <c r="Z72" s="6">
        <v>6.5000000000000002E-2</v>
      </c>
      <c r="AA72" s="5">
        <v>39573</v>
      </c>
      <c r="AB72" s="6">
        <f t="shared" si="12"/>
        <v>2.6776180698151952</v>
      </c>
      <c r="AC72" s="7">
        <f>_xlfn.XLOOKUP(AC$1&amp;"|"&amp;TEXT($C72,"yyyymmdd"), RRPS_ALL[Key], RRPS_ALL[Yield to Maturity], "")</f>
        <v>2.9060000000000001</v>
      </c>
      <c r="AD72" s="6">
        <f>_xlfn.XLOOKUP(AD$1&amp;"|"&amp;TEXT($C72,"yyyymmdd"), RRPS_ALL[Key], RRPS_ALL[Mid Price], "")</f>
        <v>129.24077</v>
      </c>
      <c r="AE72" s="6">
        <f>_xlfn.XLOOKUP(AE$1&amp;"|"&amp;TEXT($C72,"yyyymmdd"), RRPS_ALL[Key], RRPS_ALL[Mid Yield], "")</f>
        <v>0</v>
      </c>
      <c r="AF72" s="6">
        <f>_xlfn.XLOOKUP(AF$1&amp;"|"&amp;TEXT($C72,"yyyymmdd"), RRPS_ALL[Key], RRPS_ALL[Dirty Mid], "")</f>
        <v>2.25</v>
      </c>
      <c r="AG72" s="6">
        <f>_xlfn.XLOOKUP(AG$1&amp;"|"&amp;TEXT($C72,"yyyymmdd"), RRPS_ALL[Key], RRPS_ALL[Clean Price Mid], "")</f>
        <v>6.9663399999999998</v>
      </c>
      <c r="AH72" s="6">
        <v>6.7500000000000004E-2</v>
      </c>
      <c r="AI72" s="5">
        <v>41764</v>
      </c>
      <c r="AJ72" s="6">
        <f t="shared" si="13"/>
        <v>8.6774370208105154</v>
      </c>
      <c r="AK72" s="7">
        <f>_xlfn.XLOOKUP(AK$1&amp;"|"&amp;TEXT($C72,"yyyymmdd"), RRPS_ALL[Key], RRPS_ALL[Yield to Maturity], "")</f>
        <v>2.355</v>
      </c>
      <c r="AL72" s="6">
        <f>_xlfn.XLOOKUP(AL$1&amp;"|"&amp;TEXT($C72,"yyyymmdd"), RRPS_ALL[Key], RRPS_ALL[Mid Price], "")</f>
        <v>0</v>
      </c>
      <c r="AM72" s="6">
        <f>_xlfn.XLOOKUP(AM$1&amp;"|"&amp;TEXT($C72,"yyyymmdd"), RRPS_ALL[Key], RRPS_ALL[Mid Yield], "")</f>
        <v>0</v>
      </c>
      <c r="AN72" s="6">
        <f>_xlfn.XLOOKUP(AN$1&amp;"|"&amp;TEXT($C72,"yyyymmdd"), RRPS_ALL[Key], RRPS_ALL[Dirty Mid], "")</f>
        <v>0</v>
      </c>
      <c r="AO72" s="6">
        <f>_xlfn.XLOOKUP(AO$1&amp;"|"&amp;TEXT($C72,"yyyymmdd"), RRPS_ALL[Key], RRPS_ALL[Clean Price Mid], "")</f>
        <v>0</v>
      </c>
      <c r="AP72" s="6">
        <v>0.05</v>
      </c>
      <c r="AQ72" s="5">
        <v>39924</v>
      </c>
      <c r="AR72" s="6">
        <f t="shared" si="14"/>
        <v>3.6391018619934283</v>
      </c>
      <c r="AS72" s="7">
        <f>_xlfn.XLOOKUP(AS$1&amp;"|"&amp;TEXT($C72,"yyyymmdd"), RRPS_ALL[Key], RRPS_ALL[Yield to Maturity], "")</f>
        <v>1.629</v>
      </c>
      <c r="AT72" s="6">
        <f>_xlfn.XLOOKUP(AT$1&amp;"|"&amp;TEXT($C72,"yyyymmdd"), RRPS_ALL[Key], RRPS_ALL[Mid Price], "")</f>
        <v>101.18201999999999</v>
      </c>
      <c r="AU72" s="6">
        <f>_xlfn.XLOOKUP(AU$1&amp;"|"&amp;TEXT($C72,"yyyymmdd"), RRPS_ALL[Key], RRPS_ALL[Mid Yield], "")</f>
        <v>0</v>
      </c>
      <c r="AV72" s="6">
        <f>_xlfn.XLOOKUP(AV$1&amp;"|"&amp;TEXT($C72,"yyyymmdd"), RRPS_ALL[Key], RRPS_ALL[Dirty Mid], "")</f>
        <v>0</v>
      </c>
      <c r="AW72" s="6">
        <f>_xlfn.XLOOKUP(AW$1&amp;"|"&amp;TEXT($C72,"yyyymmdd"), RRPS_ALL[Key], RRPS_ALL[Clean Price Mid], "")</f>
        <v>0</v>
      </c>
      <c r="AX72" s="6">
        <v>3.5000000000000003E-2</v>
      </c>
      <c r="AY72" s="5">
        <v>38827</v>
      </c>
      <c r="AZ72" s="6">
        <f t="shared" si="15"/>
        <v>0.63561643835616444</v>
      </c>
      <c r="BA72" s="7">
        <f>_xlfn.XLOOKUP(BA$1&amp;"|"&amp;TEXT($C72,"yyyymmdd"), RRPS_ALL[Key], RRPS_ALL[Yield to Maturity], "")</f>
        <v>2.661</v>
      </c>
      <c r="BB72" s="6">
        <f>_xlfn.XLOOKUP(BB$1&amp;"|"&amp;TEXT($C72,"yyyymmdd"), RRPS_ALL[Key], RRPS_ALL[Mid Price], "")</f>
        <v>0</v>
      </c>
      <c r="BC72" s="6">
        <f>_xlfn.XLOOKUP(BC$1&amp;"|"&amp;TEXT($C72,"yyyymmdd"), RRPS_ALL[Key], RRPS_ALL[Mid Yield], "")</f>
        <v>0</v>
      </c>
      <c r="BD72" s="6">
        <f>_xlfn.XLOOKUP(BD$1&amp;"|"&amp;TEXT($C72,"yyyymmdd"), RRPS_ALL[Key], RRPS_ALL[Dirty Mid], "")</f>
        <v>0</v>
      </c>
      <c r="BE72" s="6">
        <f>_xlfn.XLOOKUP(BE$1&amp;"|"&amp;TEXT($C72,"yyyymmdd"), RRPS_ALL[Key], RRPS_ALL[Clean Price Mid], "")</f>
        <v>0</v>
      </c>
      <c r="BF72" s="6">
        <v>5.2499999999999998E-2</v>
      </c>
      <c r="BG72" s="5">
        <v>40617</v>
      </c>
      <c r="BH72" s="6">
        <f t="shared" si="16"/>
        <v>5.537558685446009</v>
      </c>
      <c r="BI72" s="7">
        <f>_xlfn.XLOOKUP(BI$1&amp;"|"&amp;TEXT($C72,"yyyymmdd"), RRPS_ALL[Key], RRPS_ALL[Yield to Maturity], "")</f>
        <v>2.8149999999999999</v>
      </c>
      <c r="BJ72" s="6">
        <f>_xlfn.XLOOKUP(BJ$1&amp;"|"&amp;TEXT($C72,"yyyymmdd"), RRPS_ALL[Key], RRPS_ALL[Mid Price], "")</f>
        <v>0</v>
      </c>
      <c r="BK72" s="6">
        <f>_xlfn.XLOOKUP(BK$1&amp;"|"&amp;TEXT($C72,"yyyymmdd"), RRPS_ALL[Key], RRPS_ALL[Mid Yield], "")</f>
        <v>0</v>
      </c>
      <c r="BL72" s="6">
        <f>_xlfn.XLOOKUP(BL$1&amp;"|"&amp;TEXT($C72,"yyyymmdd"), RRPS_ALL[Key], RRPS_ALL[Dirty Mid], "")</f>
        <v>4.9958299999999998</v>
      </c>
      <c r="BM72" s="6">
        <f>_xlfn.XLOOKUP(BM$1&amp;"|"&amp;TEXT($C72,"yyyymmdd"), RRPS_ALL[Key], RRPS_ALL[Clean Price Mid], "")</f>
        <v>5.9001000000000001</v>
      </c>
      <c r="BN72" s="6">
        <v>5.5E-2</v>
      </c>
      <c r="BO72" s="5">
        <v>41190</v>
      </c>
      <c r="BP72" s="6">
        <f t="shared" si="17"/>
        <v>7.1047227926078032</v>
      </c>
      <c r="BQ72" s="7" t="str">
        <f>_xlfn.XLOOKUP(BQ$1&amp;"|"&amp;TEXT($C72,"yyyymmdd"), RRPS_ALL[Key], RRPS_ALL[Yield to Maturity], "")</f>
        <v/>
      </c>
      <c r="BR72" s="6" t="str">
        <f>_xlfn.XLOOKUP(BR$1&amp;"|"&amp;TEXT($C72,"yyyymmdd"), RRPS_ALL[Key], RRPS_ALL[Mid Price], "")</f>
        <v/>
      </c>
      <c r="BS72" s="6" t="str">
        <f>_xlfn.XLOOKUP(BS$1&amp;"|"&amp;TEXT($C72,"yyyymmdd"), RRPS_ALL[Key], RRPS_ALL[Mid Yield], "")</f>
        <v/>
      </c>
      <c r="BT72" s="6" t="str">
        <f>_xlfn.XLOOKUP(BT$1&amp;"|"&amp;TEXT($C72,"yyyymmdd"), RRPS_ALL[Key], RRPS_ALL[Dirty Mid], "")</f>
        <v/>
      </c>
      <c r="BU72" s="6" t="str">
        <f>_xlfn.XLOOKUP(BU$1&amp;"|"&amp;TEXT($C72,"yyyymmdd"), RRPS_ALL[Key], RRPS_ALL[Clean Price Mid], "")</f>
        <v/>
      </c>
      <c r="BV72" s="6"/>
      <c r="BW72" s="5"/>
      <c r="BX72" s="6"/>
      <c r="BY72" s="7" t="str">
        <f>_xlfn.XLOOKUP(BY$1&amp;"|"&amp;TEXT($C72,"yyyymmdd"), RRPS_ALL[Key], RRPS_ALL[Yield to Maturity], "")</f>
        <v/>
      </c>
      <c r="BZ72" s="6" t="str">
        <f>_xlfn.XLOOKUP(BZ$1&amp;"|"&amp;TEXT($C72,"yyyymmdd"), RRPS_ALL[Key], RRPS_ALL[Mid Price], "")</f>
        <v/>
      </c>
      <c r="CA72" s="6" t="str">
        <f>_xlfn.XLOOKUP(CA$1&amp;"|"&amp;TEXT($C72,"yyyymmdd"), RRPS_ALL[Key], RRPS_ALL[Mid Yield], "")</f>
        <v/>
      </c>
      <c r="CB72" s="6" t="str">
        <f>_xlfn.XLOOKUP(CB$1&amp;"|"&amp;TEXT($C72,"yyyymmdd"), RRPS_ALL[Key], RRPS_ALL[Dirty Mid], "")</f>
        <v/>
      </c>
      <c r="CC72" s="6" t="str">
        <f>_xlfn.XLOOKUP(CC$1&amp;"|"&amp;TEXT($C72,"yyyymmdd"), RRPS_ALL[Key], RRPS_ALL[Clean Price Mid], "")</f>
        <v/>
      </c>
      <c r="CD72" s="6"/>
      <c r="CE72" s="5"/>
      <c r="CF72" s="6"/>
      <c r="CG72" s="7" t="str">
        <f>_xlfn.XLOOKUP(CG$1&amp;"|"&amp;TEXT($C72,"yyyymmdd"), RRPS_ALL[Key], RRPS_ALL[Yield to Maturity], "")</f>
        <v/>
      </c>
      <c r="CH72" s="6" t="str">
        <f>_xlfn.XLOOKUP(CH$1&amp;"|"&amp;TEXT($C72,"yyyymmdd"), RRPS_ALL[Key], RRPS_ALL[Mid Price], "")</f>
        <v/>
      </c>
      <c r="CI72" s="6" t="str">
        <f>_xlfn.XLOOKUP(CI$1&amp;"|"&amp;TEXT($C72,"yyyymmdd"), RRPS_ALL[Key], RRPS_ALL[Mid Yield], "")</f>
        <v/>
      </c>
      <c r="CJ72" s="6" t="str">
        <f>_xlfn.XLOOKUP(CJ$1&amp;"|"&amp;TEXT($C72,"yyyymmdd"), RRPS_ALL[Key], RRPS_ALL[Dirty Mid], "")</f>
        <v/>
      </c>
      <c r="CK72" s="6" t="str">
        <f>_xlfn.XLOOKUP(CK$1&amp;"|"&amp;TEXT($C72,"yyyymmdd"), RRPS_ALL[Key], RRPS_ALL[Clean Price Mid], "")</f>
        <v/>
      </c>
      <c r="CL72" s="6"/>
      <c r="CM72" s="5"/>
      <c r="CN72" s="6"/>
      <c r="CO72" s="7" t="str">
        <f>_xlfn.XLOOKUP(CO$1&amp;"|"&amp;TEXT($C72,"yyyymmdd"), RRPS_ALL[Key], RRPS_ALL[Yield to Maturity], "")</f>
        <v/>
      </c>
      <c r="CP72" s="6" t="str">
        <f>_xlfn.XLOOKUP(CP$1&amp;"|"&amp;TEXT($C72,"yyyymmdd"), RRPS_ALL[Key], RRPS_ALL[Mid Price], "")</f>
        <v/>
      </c>
      <c r="CQ72" s="6" t="str">
        <f>_xlfn.XLOOKUP(CQ$1&amp;"|"&amp;TEXT($C72,"yyyymmdd"), RRPS_ALL[Key], RRPS_ALL[Mid Yield], "")</f>
        <v/>
      </c>
      <c r="CR72" s="6" t="str">
        <f>_xlfn.XLOOKUP(CR$1&amp;"|"&amp;TEXT($C72,"yyyymmdd"), RRPS_ALL[Key], RRPS_ALL[Dirty Mid], "")</f>
        <v/>
      </c>
      <c r="CS72" s="6" t="str">
        <f>_xlfn.XLOOKUP(CS$1&amp;"|"&amp;TEXT($C72,"yyyymmdd"), RRPS_ALL[Key], RRPS_ALL[Clean Price Mid], "")</f>
        <v/>
      </c>
      <c r="CT72" s="6"/>
      <c r="CU72" s="6"/>
      <c r="CV72" s="6"/>
      <c r="CW72" s="7" t="str">
        <f>_xlfn.XLOOKUP(CW$1&amp;"|"&amp;TEXT($C72,"yyyymmdd"), RRPS_ALL[Key], RRPS_ALL[Yield to Maturity], "")</f>
        <v/>
      </c>
      <c r="CX72" s="6" t="str">
        <f>_xlfn.XLOOKUP(CX$1&amp;"|"&amp;TEXT($C72,"yyyymmdd"), RRPS_ALL[Key], RRPS_ALL[Mid Price], "")</f>
        <v/>
      </c>
      <c r="CY72" s="6" t="str">
        <f>_xlfn.XLOOKUP(CY$1&amp;"|"&amp;TEXT($C72,"yyyymmdd"), RRPS_ALL[Key], RRPS_ALL[Mid Yield], "")</f>
        <v/>
      </c>
      <c r="CZ72" s="6" t="str">
        <f>_xlfn.XLOOKUP(CZ$1&amp;"|"&amp;TEXT($C72,"yyyymmdd"), RRPS_ALL[Key], RRPS_ALL[Dirty Mid], "")</f>
        <v/>
      </c>
      <c r="DA72" s="6" t="str">
        <f>_xlfn.XLOOKUP(DA$1&amp;"|"&amp;TEXT($C72,"yyyymmdd"), RRPS_ALL[Key], RRPS_ALL[Clean Price Mid], "")</f>
        <v/>
      </c>
      <c r="DB72" s="6"/>
      <c r="DC72" s="6"/>
      <c r="DD72" s="6"/>
      <c r="DE72" s="7" t="str">
        <f>_xlfn.XLOOKUP(DE$1&amp;"|"&amp;TEXT($C72,"yyyymmdd"), RRPS_ALL[Key], RRPS_ALL[Yield to Maturity], "")</f>
        <v/>
      </c>
      <c r="DF72" s="6" t="str">
        <f>_xlfn.XLOOKUP(DF$1&amp;"|"&amp;TEXT($C72,"yyyymmdd"), RRPS_ALL[Key], RRPS_ALL[Mid Price], "")</f>
        <v/>
      </c>
      <c r="DG72" s="6" t="str">
        <f>_xlfn.XLOOKUP(DG$1&amp;"|"&amp;TEXT($C72,"yyyymmdd"), RRPS_ALL[Key], RRPS_ALL[Mid Yield], "")</f>
        <v/>
      </c>
      <c r="DH72" s="6" t="str">
        <f>_xlfn.XLOOKUP(DH$1&amp;"|"&amp;TEXT($C72,"yyyymmdd"), RRPS_ALL[Key], RRPS_ALL[Dirty Mid], "")</f>
        <v/>
      </c>
      <c r="DI72" s="6" t="str">
        <f>_xlfn.XLOOKUP(DI$1&amp;"|"&amp;TEXT($C72,"yyyymmdd"), RRPS_ALL[Key], RRPS_ALL[Clean Price Mid], "")</f>
        <v/>
      </c>
      <c r="DJ72" s="6"/>
      <c r="DK72" s="6"/>
      <c r="DL72" s="6"/>
      <c r="DM72" s="7" t="str">
        <f>_xlfn.XLOOKUP(DM$1&amp;"|"&amp;TEXT($C72,"yyyymmdd"), RRPS_ALL[Key], RRPS_ALL[Yield to Maturity], "")</f>
        <v/>
      </c>
      <c r="DN72" s="6" t="str">
        <f>_xlfn.XLOOKUP(DN$1&amp;"|"&amp;TEXT($C72,"yyyymmdd"), RRPS_ALL[Key], RRPS_ALL[Mid Price], "")</f>
        <v/>
      </c>
      <c r="DO72" s="6" t="str">
        <f>_xlfn.XLOOKUP(DO$1&amp;"|"&amp;TEXT($C72,"yyyymmdd"), RRPS_ALL[Key], RRPS_ALL[Mid Yield], "")</f>
        <v/>
      </c>
      <c r="DP72" s="6" t="str">
        <f>_xlfn.XLOOKUP(DP$1&amp;"|"&amp;TEXT($C72,"yyyymmdd"), RRPS_ALL[Key], RRPS_ALL[Dirty Mid], "")</f>
        <v/>
      </c>
      <c r="DQ72" s="6" t="str">
        <f>_xlfn.XLOOKUP(DQ$1&amp;"|"&amp;TEXT($C72,"yyyymmdd"), RRPS_ALL[Key], RRPS_ALL[Clean Price Mid], "")</f>
        <v/>
      </c>
      <c r="DR72" s="6"/>
      <c r="DS72" s="6"/>
      <c r="DT72" s="6"/>
      <c r="DU72" s="7" t="str">
        <f>_xlfn.XLOOKUP(DU$1&amp;"|"&amp;TEXT($C72,"yyyymmdd"), RRPS_ALL[Key], RRPS_ALL[Yield to Maturity], "")</f>
        <v/>
      </c>
      <c r="DV72" s="6" t="str">
        <f>_xlfn.XLOOKUP(DV$1&amp;"|"&amp;TEXT($C72,"yyyymmdd"), RRPS_ALL[Key], RRPS_ALL[Mid Price], "")</f>
        <v/>
      </c>
      <c r="DW72" s="6" t="str">
        <f>_xlfn.XLOOKUP(DW$1&amp;"|"&amp;TEXT($C72,"yyyymmdd"), RRPS_ALL[Key], RRPS_ALL[Mid Yield], "")</f>
        <v/>
      </c>
      <c r="DX72" s="6" t="str">
        <f>_xlfn.XLOOKUP(DX$1&amp;"|"&amp;TEXT($C72,"yyyymmdd"), RRPS_ALL[Key], RRPS_ALL[Dirty Mid], "")</f>
        <v/>
      </c>
      <c r="DY72" s="6" t="str">
        <f>_xlfn.XLOOKUP(DY$1&amp;"|"&amp;TEXT($C72,"yyyymmdd"), RRPS_ALL[Key], RRPS_ALL[Clean Price Mid], "")</f>
        <v/>
      </c>
      <c r="DZ72" s="6"/>
      <c r="EA72" s="6"/>
      <c r="EB72" s="6"/>
      <c r="EC72" s="7" t="str">
        <f>_xlfn.XLOOKUP(EC$1&amp;"|"&amp;TEXT($C72,"yyyymmdd"), RRPS_ALL[Key], RRPS_ALL[Yield to Maturity], "")</f>
        <v/>
      </c>
      <c r="ED72" s="6" t="str">
        <f>_xlfn.XLOOKUP(ED$1&amp;"|"&amp;TEXT($C72,"yyyymmdd"), RRPS_ALL[Key], RRPS_ALL[Mid Price], "")</f>
        <v/>
      </c>
      <c r="EE72" s="6" t="str">
        <f>_xlfn.XLOOKUP(EE$1&amp;"|"&amp;TEXT($C72,"yyyymmdd"), RRPS_ALL[Key], RRPS_ALL[Mid Yield], "")</f>
        <v/>
      </c>
      <c r="EF72" s="6" t="str">
        <f>_xlfn.XLOOKUP(EF$1&amp;"|"&amp;TEXT($C72,"yyyymmdd"), RRPS_ALL[Key], RRPS_ALL[Dirty Mid], "")</f>
        <v/>
      </c>
      <c r="EG72" s="6" t="str">
        <f>_xlfn.XLOOKUP(EG$1&amp;"|"&amp;TEXT($C72,"yyyymmdd"), RRPS_ALL[Key], RRPS_ALL[Clean Price Mid], "")</f>
        <v/>
      </c>
      <c r="EH72" s="6"/>
      <c r="EI72" s="6"/>
      <c r="EJ72" s="6"/>
      <c r="EK72" s="7" t="str">
        <f>_xlfn.XLOOKUP(EK$1&amp;"|"&amp;TEXT($C72,"yyyymmdd"), RRPS_ALL[Key], RRPS_ALL[Yield to Maturity], "")</f>
        <v/>
      </c>
      <c r="EL72" s="6" t="str">
        <f>_xlfn.XLOOKUP(EL$1&amp;"|"&amp;TEXT($C72,"yyyymmdd"), RRPS_ALL[Key], RRPS_ALL[Mid Price], "")</f>
        <v/>
      </c>
      <c r="EM72" s="6" t="str">
        <f>_xlfn.XLOOKUP(EM$1&amp;"|"&amp;TEXT($C72,"yyyymmdd"), RRPS_ALL[Key], RRPS_ALL[Mid Yield], "")</f>
        <v/>
      </c>
      <c r="EN72" s="6" t="str">
        <f>_xlfn.XLOOKUP(EN$1&amp;"|"&amp;TEXT($C72,"yyyymmdd"), RRPS_ALL[Key], RRPS_ALL[Dirty Mid], "")</f>
        <v/>
      </c>
      <c r="EO72" s="6" t="str">
        <f>_xlfn.XLOOKUP(EO$1&amp;"|"&amp;TEXT($C72,"yyyymmdd"), RRPS_ALL[Key], RRPS_ALL[Clean Price Mid], "")</f>
        <v/>
      </c>
      <c r="EP72" s="6"/>
      <c r="EQ72" s="6"/>
      <c r="ER72" s="6"/>
      <c r="ES72" s="7" t="str">
        <f>_xlfn.XLOOKUP(ES$1&amp;"|"&amp;TEXT($C72,"yyyymmdd"), RRPS_ALL[Key], RRPS_ALL[Yield to Maturity], "")</f>
        <v/>
      </c>
      <c r="ET72" s="6" t="str">
        <f>_xlfn.XLOOKUP(ET$1&amp;"|"&amp;TEXT($C72,"yyyymmdd"), RRPS_ALL[Key], RRPS_ALL[Mid Price], "")</f>
        <v/>
      </c>
      <c r="EU72" s="6" t="str">
        <f>_xlfn.XLOOKUP(EU$1&amp;"|"&amp;TEXT($C72,"yyyymmdd"), RRPS_ALL[Key], RRPS_ALL[Mid Yield], "")</f>
        <v/>
      </c>
      <c r="EV72" s="6" t="str">
        <f>_xlfn.XLOOKUP(EV$1&amp;"|"&amp;TEXT($C72,"yyyymmdd"), RRPS_ALL[Key], RRPS_ALL[Dirty Mid], "")</f>
        <v/>
      </c>
      <c r="EW72" s="6" t="str">
        <f>_xlfn.XLOOKUP(EW$1&amp;"|"&amp;TEXT($C72,"yyyymmdd"), RRPS_ALL[Key], RRPS_ALL[Clean Price Mid], "")</f>
        <v/>
      </c>
      <c r="EX72" s="6"/>
      <c r="EY72" s="6"/>
      <c r="EZ72" s="6"/>
      <c r="FA72" s="7" t="str">
        <f>_xlfn.XLOOKUP(FA$1&amp;"|"&amp;TEXT($C72,"yyyymmdd"), RRPS_ALL[Key], RRPS_ALL[Yield to Maturity], "")</f>
        <v/>
      </c>
      <c r="FB72" s="6" t="str">
        <f>_xlfn.XLOOKUP(FB$1&amp;"|"&amp;TEXT($C72,"yyyymmdd"), RRPS_ALL[Key], RRPS_ALL[Mid Price], "")</f>
        <v/>
      </c>
      <c r="FC72" s="6" t="str">
        <f>_xlfn.XLOOKUP(FC$1&amp;"|"&amp;TEXT($C72,"yyyymmdd"), RRPS_ALL[Key], RRPS_ALL[Mid Yield], "")</f>
        <v/>
      </c>
      <c r="FD72" s="6" t="str">
        <f>_xlfn.XLOOKUP(FD$1&amp;"|"&amp;TEXT($C72,"yyyymmdd"), RRPS_ALL[Key], RRPS_ALL[Dirty Mid], "")</f>
        <v/>
      </c>
      <c r="FE72" s="6" t="str">
        <f>_xlfn.XLOOKUP(FE$1&amp;"|"&amp;TEXT($C72,"yyyymmdd"), RRPS_ALL[Key], RRPS_ALL[Clean Price Mid], "")</f>
        <v/>
      </c>
      <c r="FF72" s="6"/>
      <c r="FG72" s="6"/>
      <c r="FH72" s="6"/>
      <c r="FI72" s="7" t="str">
        <f>_xlfn.XLOOKUP(FI$1&amp;"|"&amp;TEXT($C72,"yyyymmdd"), RRPS_ALL[Key], RRPS_ALL[Yield to Maturity], "")</f>
        <v/>
      </c>
      <c r="FJ72" s="6" t="str">
        <f>_xlfn.XLOOKUP(FJ$1&amp;"|"&amp;TEXT($C72,"yyyymmdd"), RRPS_ALL[Key], RRPS_ALL[Mid Price], "")</f>
        <v/>
      </c>
      <c r="FK72" s="6" t="str">
        <f>_xlfn.XLOOKUP(FK$1&amp;"|"&amp;TEXT($C72,"yyyymmdd"), RRPS_ALL[Key], RRPS_ALL[Mid Yield], "")</f>
        <v/>
      </c>
      <c r="FL72" s="6" t="str">
        <f>_xlfn.XLOOKUP(FL$1&amp;"|"&amp;TEXT($C72,"yyyymmdd"), RRPS_ALL[Key], RRPS_ALL[Dirty Mid], "")</f>
        <v/>
      </c>
      <c r="FM72" s="6" t="str">
        <f>_xlfn.XLOOKUP(FM$1&amp;"|"&amp;TEXT($C72,"yyyymmdd"), RRPS_ALL[Key], RRPS_ALL[Clean Price Mid], "")</f>
        <v/>
      </c>
      <c r="FN72" s="6"/>
      <c r="FO72" s="6"/>
      <c r="FP72" s="6"/>
      <c r="FQ72" s="7" t="str">
        <f>_xlfn.XLOOKUP(FQ$1&amp;"|"&amp;TEXT($C72,"yyyymmdd"), RRPS_ALL[Key], RRPS_ALL[Yield to Maturity], "")</f>
        <v/>
      </c>
      <c r="FR72" s="6" t="str">
        <f>_xlfn.XLOOKUP(FR$1&amp;"|"&amp;TEXT($C72,"yyyymmdd"), RRPS_ALL[Key], RRPS_ALL[Mid Price], "")</f>
        <v/>
      </c>
      <c r="FS72" s="6" t="str">
        <f>_xlfn.XLOOKUP(FS$1&amp;"|"&amp;TEXT($C72,"yyyymmdd"), RRPS_ALL[Key], RRPS_ALL[Mid Yield], "")</f>
        <v/>
      </c>
      <c r="FT72" s="6" t="str">
        <f>_xlfn.XLOOKUP(FT$1&amp;"|"&amp;TEXT($C72,"yyyymmdd"), RRPS_ALL[Key], RRPS_ALL[Dirty Mid], "")</f>
        <v/>
      </c>
      <c r="FU72" s="6" t="str">
        <f>_xlfn.XLOOKUP(FU$1&amp;"|"&amp;TEXT($C72,"yyyymmdd"), RRPS_ALL[Key], RRPS_ALL[Clean Price Mid], "")</f>
        <v/>
      </c>
      <c r="FV72" s="6"/>
      <c r="FW72" s="6"/>
      <c r="FX72" s="6"/>
      <c r="FY72" s="7" t="str">
        <f>_xlfn.XLOOKUP(FY$1&amp;"|"&amp;TEXT($C72,"yyyymmdd"), RRPS_ALL[Key], RRPS_ALL[Yield to Maturity], "")</f>
        <v/>
      </c>
      <c r="FZ72" s="6" t="str">
        <f>_xlfn.XLOOKUP(FZ$1&amp;"|"&amp;TEXT($C72,"yyyymmdd"), RRPS_ALL[Key], RRPS_ALL[Mid Price], "")</f>
        <v/>
      </c>
      <c r="GA72" s="6" t="str">
        <f>_xlfn.XLOOKUP(GA$1&amp;"|"&amp;TEXT($C72,"yyyymmdd"), RRPS_ALL[Key], RRPS_ALL[Mid Yield], "")</f>
        <v/>
      </c>
      <c r="GB72" s="6" t="str">
        <f>_xlfn.XLOOKUP(GB$1&amp;"|"&amp;TEXT($C72,"yyyymmdd"), RRPS_ALL[Key], RRPS_ALL[Dirty Mid], "")</f>
        <v/>
      </c>
      <c r="GC72" s="6" t="str">
        <f>_xlfn.XLOOKUP(GC$1&amp;"|"&amp;TEXT($C72,"yyyymmdd"), RRPS_ALL[Key], RRPS_ALL[Clean Price Mid], "")</f>
        <v/>
      </c>
      <c r="GD72" s="6"/>
      <c r="GE72" s="6"/>
      <c r="GF72" s="6"/>
      <c r="GG72" s="7" t="str">
        <f>_xlfn.XLOOKUP(GG$1&amp;"|"&amp;TEXT($C72,"yyyymmdd"), RRPS_ALL[Key], RRPS_ALL[Yield to Maturity], "")</f>
        <v/>
      </c>
      <c r="GH72" s="6" t="str">
        <f>_xlfn.XLOOKUP(GH$1&amp;"|"&amp;TEXT($C72,"yyyymmdd"), RRPS_ALL[Key], RRPS_ALL[Mid Price], "")</f>
        <v/>
      </c>
      <c r="GI72" s="6" t="str">
        <f>_xlfn.XLOOKUP(GI$1&amp;"|"&amp;TEXT($C72,"yyyymmdd"), RRPS_ALL[Key], RRPS_ALL[Mid Yield], "")</f>
        <v/>
      </c>
      <c r="GJ72" s="6" t="str">
        <f>_xlfn.XLOOKUP(GJ$1&amp;"|"&amp;TEXT($C72,"yyyymmdd"), RRPS_ALL[Key], RRPS_ALL[Dirty Mid], "")</f>
        <v/>
      </c>
      <c r="GK72" s="6" t="str">
        <f>_xlfn.XLOOKUP(GK$1&amp;"|"&amp;TEXT($C72,"yyyymmdd"), RRPS_ALL[Key], RRPS_ALL[Clean Price Mid], "")</f>
        <v/>
      </c>
      <c r="GL72" s="6"/>
      <c r="GM72" s="6"/>
      <c r="GN72" s="6"/>
      <c r="GO72" s="7" t="str">
        <f>_xlfn.XLOOKUP(GO$1&amp;"|"&amp;TEXT($C72,"yyyymmdd"), RRPS_ALL[Key], RRPS_ALL[Yield to Maturity], "")</f>
        <v/>
      </c>
      <c r="GP72" s="6" t="str">
        <f>_xlfn.XLOOKUP(GP$1&amp;"|"&amp;TEXT($C72,"yyyymmdd"), RRPS_ALL[Key], RRPS_ALL[Mid Price], "")</f>
        <v/>
      </c>
      <c r="GQ72" s="6" t="str">
        <f>_xlfn.XLOOKUP(GQ$1&amp;"|"&amp;TEXT($C72,"yyyymmdd"), RRPS_ALL[Key], RRPS_ALL[Mid Yield], "")</f>
        <v/>
      </c>
      <c r="GR72" s="6" t="str">
        <f>_xlfn.XLOOKUP(GR$1&amp;"|"&amp;TEXT($C72,"yyyymmdd"), RRPS_ALL[Key], RRPS_ALL[Dirty Mid], "")</f>
        <v/>
      </c>
      <c r="GS72" s="6" t="str">
        <f>_xlfn.XLOOKUP(GS$1&amp;"|"&amp;TEXT($C72,"yyyymmdd"), RRPS_ALL[Key], RRPS_ALL[Clean Price Mid], "")</f>
        <v/>
      </c>
      <c r="GT72" s="6"/>
      <c r="GU72" s="6"/>
      <c r="GV72" s="6"/>
      <c r="GW72" s="7" t="str">
        <f>_xlfn.XLOOKUP(GW$1&amp;"|"&amp;TEXT($C72,"yyyymmdd"), RRPS_ALL[Key], RRPS_ALL[Yield to Maturity], "")</f>
        <v/>
      </c>
      <c r="GX72" s="6" t="str">
        <f>_xlfn.XLOOKUP(GX$1&amp;"|"&amp;TEXT($C72,"yyyymmdd"), RRPS_ALL[Key], RRPS_ALL[Mid Price], "")</f>
        <v/>
      </c>
      <c r="GY72" s="6" t="str">
        <f>_xlfn.XLOOKUP(GY$1&amp;"|"&amp;TEXT($C72,"yyyymmdd"), RRPS_ALL[Key], RRPS_ALL[Mid Yield], "")</f>
        <v/>
      </c>
      <c r="GZ72" s="6" t="str">
        <f>_xlfn.XLOOKUP(GZ$1&amp;"|"&amp;TEXT($C72,"yyyymmdd"), RRPS_ALL[Key], RRPS_ALL[Dirty Mid], "")</f>
        <v/>
      </c>
      <c r="HA72" s="6" t="str">
        <f>_xlfn.XLOOKUP(HA$1&amp;"|"&amp;TEXT($C72,"yyyymmdd"), RRPS_ALL[Key], RRPS_ALL[Clean Price Mid], "")</f>
        <v/>
      </c>
      <c r="HB72" s="6"/>
      <c r="HC72" s="6"/>
      <c r="HD72" s="6"/>
    </row>
    <row r="73" spans="1:212" x14ac:dyDescent="0.2">
      <c r="A73">
        <v>2005</v>
      </c>
      <c r="B73">
        <v>9</v>
      </c>
      <c r="C73" s="5">
        <f t="shared" si="10"/>
        <v>38625</v>
      </c>
      <c r="D73" s="6">
        <v>0.75</v>
      </c>
      <c r="E73" s="7" t="str">
        <f>_xlfn.XLOOKUP(E$1&amp;"|"&amp;TEXT($C73,"yyyymmdd"), RRPS_ALL[Key], RRPS_ALL[Yield to Maturity], "")</f>
        <v/>
      </c>
      <c r="F73" s="6" t="str">
        <f>_xlfn.XLOOKUP(F$1&amp;"|"&amp;TEXT($C73,"yyyymmdd"), RRPS_ALL[Key], RRPS_ALL[Mid Price], "")</f>
        <v/>
      </c>
      <c r="G73" s="6" t="str">
        <f>_xlfn.XLOOKUP(G$1&amp;"|"&amp;TEXT($C73,"yyyymmdd"), RRPS_ALL[Key], RRPS_ALL[Mid Yield], "")</f>
        <v/>
      </c>
      <c r="H73" s="6" t="str">
        <f>_xlfn.XLOOKUP(H$1&amp;"|"&amp;TEXT($C73,"yyyymmdd"), RRPS_ALL[Key], RRPS_ALL[Dirty Mid], "")</f>
        <v/>
      </c>
      <c r="I73" s="6" t="str">
        <f>_xlfn.XLOOKUP(I$1&amp;"|"&amp;TEXT($C73,"yyyymmdd"), RRPS_ALL[Key], RRPS_ALL[Clean Price Mid], "")</f>
        <v/>
      </c>
      <c r="J73" s="6"/>
      <c r="K73" s="6"/>
      <c r="L73" s="6"/>
      <c r="M73" s="7">
        <f>_xlfn.XLOOKUP(M$1&amp;"|"&amp;TEXT($C73,"yyyymmdd"), RRPS_ALL[Key], RRPS_ALL[Yield to Maturity], "")</f>
        <v>2.0950000000000002</v>
      </c>
      <c r="N73" s="6">
        <f>_xlfn.XLOOKUP(N$1&amp;"|"&amp;TEXT($C73,"yyyymmdd"), RRPS_ALL[Key], RRPS_ALL[Mid Price], "")</f>
        <v>0</v>
      </c>
      <c r="O73" s="6">
        <f>_xlfn.XLOOKUP(O$1&amp;"|"&amp;TEXT($C73,"yyyymmdd"), RRPS_ALL[Key], RRPS_ALL[Mid Yield], "")</f>
        <v>0</v>
      </c>
      <c r="P73" s="6">
        <f>_xlfn.XLOOKUP(P$1&amp;"|"&amp;TEXT($C73,"yyyymmdd"), RRPS_ALL[Key], RRPS_ALL[Dirty Mid], "")</f>
        <v>0</v>
      </c>
      <c r="Q73" s="6">
        <f>_xlfn.XLOOKUP(Q$1&amp;"|"&amp;TEXT($C73,"yyyymmdd"), RRPS_ALL[Key], RRPS_ALL[Clean Price Mid], "")</f>
        <v>0</v>
      </c>
      <c r="R73" s="6">
        <v>6.5000000000000002E-2</v>
      </c>
      <c r="S73" s="5">
        <v>39015</v>
      </c>
      <c r="T73" s="6">
        <f t="shared" si="11"/>
        <v>1.0684931506849316</v>
      </c>
      <c r="U73" s="7">
        <f>_xlfn.XLOOKUP(U$1&amp;"|"&amp;TEXT($C73,"yyyymmdd"), RRPS_ALL[Key], RRPS_ALL[Yield to Maturity], "")</f>
        <v>2.1749999999999998</v>
      </c>
      <c r="V73" s="6">
        <f>_xlfn.XLOOKUP(V$1&amp;"|"&amp;TEXT($C73,"yyyymmdd"), RRPS_ALL[Key], RRPS_ALL[Mid Price], "")</f>
        <v>110.19</v>
      </c>
      <c r="W73" s="6">
        <f>_xlfn.XLOOKUP(W$1&amp;"|"&amp;TEXT($C73,"yyyymmdd"), RRPS_ALL[Key], RRPS_ALL[Mid Yield], "")</f>
        <v>0</v>
      </c>
      <c r="X73" s="6">
        <f>_xlfn.XLOOKUP(X$1&amp;"|"&amp;TEXT($C73,"yyyymmdd"), RRPS_ALL[Key], RRPS_ALL[Dirty Mid], "")</f>
        <v>0</v>
      </c>
      <c r="Y73" s="6">
        <f>_xlfn.XLOOKUP(Y$1&amp;"|"&amp;TEXT($C73,"yyyymmdd"), RRPS_ALL[Key], RRPS_ALL[Clean Price Mid], "")</f>
        <v>0</v>
      </c>
      <c r="Z73" s="6">
        <v>6.5000000000000002E-2</v>
      </c>
      <c r="AA73" s="5">
        <v>39573</v>
      </c>
      <c r="AB73" s="6">
        <f t="shared" si="12"/>
        <v>2.5954825462012319</v>
      </c>
      <c r="AC73" s="7">
        <f>_xlfn.XLOOKUP(AC$1&amp;"|"&amp;TEXT($C73,"yyyymmdd"), RRPS_ALL[Key], RRPS_ALL[Yield to Maturity], "")</f>
        <v>2.89</v>
      </c>
      <c r="AD73" s="6">
        <f>_xlfn.XLOOKUP(AD$1&amp;"|"&amp;TEXT($C73,"yyyymmdd"), RRPS_ALL[Key], RRPS_ALL[Mid Price], "")</f>
        <v>128.30500000000001</v>
      </c>
      <c r="AE73" s="6">
        <f>_xlfn.XLOOKUP(AE$1&amp;"|"&amp;TEXT($C73,"yyyymmdd"), RRPS_ALL[Key], RRPS_ALL[Mid Yield], "")</f>
        <v>0</v>
      </c>
      <c r="AF73" s="6">
        <f>_xlfn.XLOOKUP(AF$1&amp;"|"&amp;TEXT($C73,"yyyymmdd"), RRPS_ALL[Key], RRPS_ALL[Dirty Mid], "")</f>
        <v>2.8125</v>
      </c>
      <c r="AG73" s="6">
        <f>_xlfn.XLOOKUP(AG$1&amp;"|"&amp;TEXT($C73,"yyyymmdd"), RRPS_ALL[Key], RRPS_ALL[Clean Price Mid], "")</f>
        <v>6.9479600000000001</v>
      </c>
      <c r="AH73" s="6">
        <v>6.7500000000000004E-2</v>
      </c>
      <c r="AI73" s="5">
        <v>41764</v>
      </c>
      <c r="AJ73" s="6">
        <f t="shared" si="13"/>
        <v>8.595290251916758</v>
      </c>
      <c r="AK73" s="7">
        <f>_xlfn.XLOOKUP(AK$1&amp;"|"&amp;TEXT($C73,"yyyymmdd"), RRPS_ALL[Key], RRPS_ALL[Yield to Maturity], "")</f>
        <v>2.4430000000000001</v>
      </c>
      <c r="AL73" s="6">
        <f>_xlfn.XLOOKUP(AL$1&amp;"|"&amp;TEXT($C73,"yyyymmdd"), RRPS_ALL[Key], RRPS_ALL[Mid Price], "")</f>
        <v>0</v>
      </c>
      <c r="AM73" s="6">
        <f>_xlfn.XLOOKUP(AM$1&amp;"|"&amp;TEXT($C73,"yyyymmdd"), RRPS_ALL[Key], RRPS_ALL[Mid Yield], "")</f>
        <v>0</v>
      </c>
      <c r="AN73" s="6">
        <f>_xlfn.XLOOKUP(AN$1&amp;"|"&amp;TEXT($C73,"yyyymmdd"), RRPS_ALL[Key], RRPS_ALL[Dirty Mid], "")</f>
        <v>0</v>
      </c>
      <c r="AO73" s="6">
        <f>_xlfn.XLOOKUP(AO$1&amp;"|"&amp;TEXT($C73,"yyyymmdd"), RRPS_ALL[Key], RRPS_ALL[Clean Price Mid], "")</f>
        <v>0</v>
      </c>
      <c r="AP73" s="6">
        <v>0.05</v>
      </c>
      <c r="AQ73" s="5">
        <v>39925</v>
      </c>
      <c r="AR73" s="6">
        <f t="shared" si="14"/>
        <v>3.5596933187294635</v>
      </c>
      <c r="AS73" s="7">
        <f>_xlfn.XLOOKUP(AS$1&amp;"|"&amp;TEXT($C73,"yyyymmdd"), RRPS_ALL[Key], RRPS_ALL[Yield to Maturity], "")</f>
        <v>1.6020000000000001</v>
      </c>
      <c r="AT73" s="6">
        <f>_xlfn.XLOOKUP(AT$1&amp;"|"&amp;TEXT($C73,"yyyymmdd"), RRPS_ALL[Key], RRPS_ALL[Mid Price], "")</f>
        <v>100.91249999999999</v>
      </c>
      <c r="AU73" s="6">
        <f>_xlfn.XLOOKUP(AU$1&amp;"|"&amp;TEXT($C73,"yyyymmdd"), RRPS_ALL[Key], RRPS_ALL[Mid Yield], "")</f>
        <v>0</v>
      </c>
      <c r="AV73" s="6">
        <f>_xlfn.XLOOKUP(AV$1&amp;"|"&amp;TEXT($C73,"yyyymmdd"), RRPS_ALL[Key], RRPS_ALL[Dirty Mid], "")</f>
        <v>0</v>
      </c>
      <c r="AW73" s="6">
        <f>_xlfn.XLOOKUP(AW$1&amp;"|"&amp;TEXT($C73,"yyyymmdd"), RRPS_ALL[Key], RRPS_ALL[Clean Price Mid], "")</f>
        <v>0</v>
      </c>
      <c r="AX73" s="6">
        <v>3.5000000000000003E-2</v>
      </c>
      <c r="AY73" s="5">
        <v>38827</v>
      </c>
      <c r="AZ73" s="6">
        <f t="shared" si="15"/>
        <v>0.55342465753424652</v>
      </c>
      <c r="BA73" s="7">
        <f>_xlfn.XLOOKUP(BA$1&amp;"|"&amp;TEXT($C73,"yyyymmdd"), RRPS_ALL[Key], RRPS_ALL[Yield to Maturity], "")</f>
        <v>2.7450000000000001</v>
      </c>
      <c r="BB73" s="6">
        <f>_xlfn.XLOOKUP(BB$1&amp;"|"&amp;TEXT($C73,"yyyymmdd"), RRPS_ALL[Key], RRPS_ALL[Mid Price], "")</f>
        <v>0</v>
      </c>
      <c r="BC73" s="6">
        <f>_xlfn.XLOOKUP(BC$1&amp;"|"&amp;TEXT($C73,"yyyymmdd"), RRPS_ALL[Key], RRPS_ALL[Mid Yield], "")</f>
        <v>0</v>
      </c>
      <c r="BD73" s="6">
        <f>_xlfn.XLOOKUP(BD$1&amp;"|"&amp;TEXT($C73,"yyyymmdd"), RRPS_ALL[Key], RRPS_ALL[Dirty Mid], "")</f>
        <v>0</v>
      </c>
      <c r="BE73" s="6">
        <f>_xlfn.XLOOKUP(BE$1&amp;"|"&amp;TEXT($C73,"yyyymmdd"), RRPS_ALL[Key], RRPS_ALL[Clean Price Mid], "")</f>
        <v>0</v>
      </c>
      <c r="BF73" s="6">
        <v>5.2499999999999998E-2</v>
      </c>
      <c r="BG73" s="5">
        <v>40617</v>
      </c>
      <c r="BH73" s="6">
        <f t="shared" si="16"/>
        <v>5.4553990610328631</v>
      </c>
      <c r="BI73" s="7">
        <f>_xlfn.XLOOKUP(BI$1&amp;"|"&amp;TEXT($C73,"yyyymmdd"), RRPS_ALL[Key], RRPS_ALL[Yield to Maturity], "")</f>
        <v>2.875</v>
      </c>
      <c r="BJ73" s="6">
        <f>_xlfn.XLOOKUP(BJ$1&amp;"|"&amp;TEXT($C73,"yyyymmdd"), RRPS_ALL[Key], RRPS_ALL[Mid Price], "")</f>
        <v>0</v>
      </c>
      <c r="BK73" s="6">
        <f>_xlfn.XLOOKUP(BK$1&amp;"|"&amp;TEXT($C73,"yyyymmdd"), RRPS_ALL[Key], RRPS_ALL[Mid Yield], "")</f>
        <v>0</v>
      </c>
      <c r="BL73" s="6">
        <f>_xlfn.XLOOKUP(BL$1&amp;"|"&amp;TEXT($C73,"yyyymmdd"), RRPS_ALL[Key], RRPS_ALL[Dirty Mid], "")</f>
        <v>-7.639E-2</v>
      </c>
      <c r="BM73" s="6">
        <f>_xlfn.XLOOKUP(BM$1&amp;"|"&amp;TEXT($C73,"yyyymmdd"), RRPS_ALL[Key], RRPS_ALL[Clean Price Mid], "")</f>
        <v>6.0936000000000003</v>
      </c>
      <c r="BN73" s="6">
        <v>5.5E-2</v>
      </c>
      <c r="BO73" s="5">
        <v>41190</v>
      </c>
      <c r="BP73" s="6">
        <f t="shared" si="17"/>
        <v>7.0225872689938402</v>
      </c>
      <c r="BQ73" s="7" t="str">
        <f>_xlfn.XLOOKUP(BQ$1&amp;"|"&amp;TEXT($C73,"yyyymmdd"), RRPS_ALL[Key], RRPS_ALL[Yield to Maturity], "")</f>
        <v/>
      </c>
      <c r="BR73" s="6" t="str">
        <f>_xlfn.XLOOKUP(BR$1&amp;"|"&amp;TEXT($C73,"yyyymmdd"), RRPS_ALL[Key], RRPS_ALL[Mid Price], "")</f>
        <v/>
      </c>
      <c r="BS73" s="6" t="str">
        <f>_xlfn.XLOOKUP(BS$1&amp;"|"&amp;TEXT($C73,"yyyymmdd"), RRPS_ALL[Key], RRPS_ALL[Mid Yield], "")</f>
        <v/>
      </c>
      <c r="BT73" s="6" t="str">
        <f>_xlfn.XLOOKUP(BT$1&amp;"|"&amp;TEXT($C73,"yyyymmdd"), RRPS_ALL[Key], RRPS_ALL[Dirty Mid], "")</f>
        <v/>
      </c>
      <c r="BU73" s="6" t="str">
        <f>_xlfn.XLOOKUP(BU$1&amp;"|"&amp;TEXT($C73,"yyyymmdd"), RRPS_ALL[Key], RRPS_ALL[Clean Price Mid], "")</f>
        <v/>
      </c>
      <c r="BV73" s="6"/>
      <c r="BW73" s="5"/>
      <c r="BX73" s="6"/>
      <c r="BY73" s="7" t="str">
        <f>_xlfn.XLOOKUP(BY$1&amp;"|"&amp;TEXT($C73,"yyyymmdd"), RRPS_ALL[Key], RRPS_ALL[Yield to Maturity], "")</f>
        <v/>
      </c>
      <c r="BZ73" s="6" t="str">
        <f>_xlfn.XLOOKUP(BZ$1&amp;"|"&amp;TEXT($C73,"yyyymmdd"), RRPS_ALL[Key], RRPS_ALL[Mid Price], "")</f>
        <v/>
      </c>
      <c r="CA73" s="6" t="str">
        <f>_xlfn.XLOOKUP(CA$1&amp;"|"&amp;TEXT($C73,"yyyymmdd"), RRPS_ALL[Key], RRPS_ALL[Mid Yield], "")</f>
        <v/>
      </c>
      <c r="CB73" s="6" t="str">
        <f>_xlfn.XLOOKUP(CB$1&amp;"|"&amp;TEXT($C73,"yyyymmdd"), RRPS_ALL[Key], RRPS_ALL[Dirty Mid], "")</f>
        <v/>
      </c>
      <c r="CC73" s="6" t="str">
        <f>_xlfn.XLOOKUP(CC$1&amp;"|"&amp;TEXT($C73,"yyyymmdd"), RRPS_ALL[Key], RRPS_ALL[Clean Price Mid], "")</f>
        <v/>
      </c>
      <c r="CD73" s="6"/>
      <c r="CE73" s="5"/>
      <c r="CF73" s="6"/>
      <c r="CG73" s="7" t="str">
        <f>_xlfn.XLOOKUP(CG$1&amp;"|"&amp;TEXT($C73,"yyyymmdd"), RRPS_ALL[Key], RRPS_ALL[Yield to Maturity], "")</f>
        <v/>
      </c>
      <c r="CH73" s="6" t="str">
        <f>_xlfn.XLOOKUP(CH$1&amp;"|"&amp;TEXT($C73,"yyyymmdd"), RRPS_ALL[Key], RRPS_ALL[Mid Price], "")</f>
        <v/>
      </c>
      <c r="CI73" s="6" t="str">
        <f>_xlfn.XLOOKUP(CI$1&amp;"|"&amp;TEXT($C73,"yyyymmdd"), RRPS_ALL[Key], RRPS_ALL[Mid Yield], "")</f>
        <v/>
      </c>
      <c r="CJ73" s="6" t="str">
        <f>_xlfn.XLOOKUP(CJ$1&amp;"|"&amp;TEXT($C73,"yyyymmdd"), RRPS_ALL[Key], RRPS_ALL[Dirty Mid], "")</f>
        <v/>
      </c>
      <c r="CK73" s="6" t="str">
        <f>_xlfn.XLOOKUP(CK$1&amp;"|"&amp;TEXT($C73,"yyyymmdd"), RRPS_ALL[Key], RRPS_ALL[Clean Price Mid], "")</f>
        <v/>
      </c>
      <c r="CL73" s="6"/>
      <c r="CM73" s="5"/>
      <c r="CN73" s="6"/>
      <c r="CO73" s="7" t="str">
        <f>_xlfn.XLOOKUP(CO$1&amp;"|"&amp;TEXT($C73,"yyyymmdd"), RRPS_ALL[Key], RRPS_ALL[Yield to Maturity], "")</f>
        <v/>
      </c>
      <c r="CP73" s="6" t="str">
        <f>_xlfn.XLOOKUP(CP$1&amp;"|"&amp;TEXT($C73,"yyyymmdd"), RRPS_ALL[Key], RRPS_ALL[Mid Price], "")</f>
        <v/>
      </c>
      <c r="CQ73" s="6" t="str">
        <f>_xlfn.XLOOKUP(CQ$1&amp;"|"&amp;TEXT($C73,"yyyymmdd"), RRPS_ALL[Key], RRPS_ALL[Mid Yield], "")</f>
        <v/>
      </c>
      <c r="CR73" s="6" t="str">
        <f>_xlfn.XLOOKUP(CR$1&amp;"|"&amp;TEXT($C73,"yyyymmdd"), RRPS_ALL[Key], RRPS_ALL[Dirty Mid], "")</f>
        <v/>
      </c>
      <c r="CS73" s="6" t="str">
        <f>_xlfn.XLOOKUP(CS$1&amp;"|"&amp;TEXT($C73,"yyyymmdd"), RRPS_ALL[Key], RRPS_ALL[Clean Price Mid], "")</f>
        <v/>
      </c>
      <c r="CT73" s="6"/>
      <c r="CU73" s="6"/>
      <c r="CV73" s="6"/>
      <c r="CW73" s="7" t="str">
        <f>_xlfn.XLOOKUP(CW$1&amp;"|"&amp;TEXT($C73,"yyyymmdd"), RRPS_ALL[Key], RRPS_ALL[Yield to Maturity], "")</f>
        <v/>
      </c>
      <c r="CX73" s="6" t="str">
        <f>_xlfn.XLOOKUP(CX$1&amp;"|"&amp;TEXT($C73,"yyyymmdd"), RRPS_ALL[Key], RRPS_ALL[Mid Price], "")</f>
        <v/>
      </c>
      <c r="CY73" s="6" t="str">
        <f>_xlfn.XLOOKUP(CY$1&amp;"|"&amp;TEXT($C73,"yyyymmdd"), RRPS_ALL[Key], RRPS_ALL[Mid Yield], "")</f>
        <v/>
      </c>
      <c r="CZ73" s="6" t="str">
        <f>_xlfn.XLOOKUP(CZ$1&amp;"|"&amp;TEXT($C73,"yyyymmdd"), RRPS_ALL[Key], RRPS_ALL[Dirty Mid], "")</f>
        <v/>
      </c>
      <c r="DA73" s="6" t="str">
        <f>_xlfn.XLOOKUP(DA$1&amp;"|"&amp;TEXT($C73,"yyyymmdd"), RRPS_ALL[Key], RRPS_ALL[Clean Price Mid], "")</f>
        <v/>
      </c>
      <c r="DB73" s="6"/>
      <c r="DC73" s="6"/>
      <c r="DD73" s="6"/>
      <c r="DE73" s="7" t="str">
        <f>_xlfn.XLOOKUP(DE$1&amp;"|"&amp;TEXT($C73,"yyyymmdd"), RRPS_ALL[Key], RRPS_ALL[Yield to Maturity], "")</f>
        <v/>
      </c>
      <c r="DF73" s="6" t="str">
        <f>_xlfn.XLOOKUP(DF$1&amp;"|"&amp;TEXT($C73,"yyyymmdd"), RRPS_ALL[Key], RRPS_ALL[Mid Price], "")</f>
        <v/>
      </c>
      <c r="DG73" s="6" t="str">
        <f>_xlfn.XLOOKUP(DG$1&amp;"|"&amp;TEXT($C73,"yyyymmdd"), RRPS_ALL[Key], RRPS_ALL[Mid Yield], "")</f>
        <v/>
      </c>
      <c r="DH73" s="6" t="str">
        <f>_xlfn.XLOOKUP(DH$1&amp;"|"&amp;TEXT($C73,"yyyymmdd"), RRPS_ALL[Key], RRPS_ALL[Dirty Mid], "")</f>
        <v/>
      </c>
      <c r="DI73" s="6" t="str">
        <f>_xlfn.XLOOKUP(DI$1&amp;"|"&amp;TEXT($C73,"yyyymmdd"), RRPS_ALL[Key], RRPS_ALL[Clean Price Mid], "")</f>
        <v/>
      </c>
      <c r="DJ73" s="6"/>
      <c r="DK73" s="6"/>
      <c r="DL73" s="6"/>
      <c r="DM73" s="7" t="str">
        <f>_xlfn.XLOOKUP(DM$1&amp;"|"&amp;TEXT($C73,"yyyymmdd"), RRPS_ALL[Key], RRPS_ALL[Yield to Maturity], "")</f>
        <v/>
      </c>
      <c r="DN73" s="6" t="str">
        <f>_xlfn.XLOOKUP(DN$1&amp;"|"&amp;TEXT($C73,"yyyymmdd"), RRPS_ALL[Key], RRPS_ALL[Mid Price], "")</f>
        <v/>
      </c>
      <c r="DO73" s="6" t="str">
        <f>_xlfn.XLOOKUP(DO$1&amp;"|"&amp;TEXT($C73,"yyyymmdd"), RRPS_ALL[Key], RRPS_ALL[Mid Yield], "")</f>
        <v/>
      </c>
      <c r="DP73" s="6" t="str">
        <f>_xlfn.XLOOKUP(DP$1&amp;"|"&amp;TEXT($C73,"yyyymmdd"), RRPS_ALL[Key], RRPS_ALL[Dirty Mid], "")</f>
        <v/>
      </c>
      <c r="DQ73" s="6" t="str">
        <f>_xlfn.XLOOKUP(DQ$1&amp;"|"&amp;TEXT($C73,"yyyymmdd"), RRPS_ALL[Key], RRPS_ALL[Clean Price Mid], "")</f>
        <v/>
      </c>
      <c r="DR73" s="6"/>
      <c r="DS73" s="6"/>
      <c r="DT73" s="6"/>
      <c r="DU73" s="7" t="str">
        <f>_xlfn.XLOOKUP(DU$1&amp;"|"&amp;TEXT($C73,"yyyymmdd"), RRPS_ALL[Key], RRPS_ALL[Yield to Maturity], "")</f>
        <v/>
      </c>
      <c r="DV73" s="6" t="str">
        <f>_xlfn.XLOOKUP(DV$1&amp;"|"&amp;TEXT($C73,"yyyymmdd"), RRPS_ALL[Key], RRPS_ALL[Mid Price], "")</f>
        <v/>
      </c>
      <c r="DW73" s="6" t="str">
        <f>_xlfn.XLOOKUP(DW$1&amp;"|"&amp;TEXT($C73,"yyyymmdd"), RRPS_ALL[Key], RRPS_ALL[Mid Yield], "")</f>
        <v/>
      </c>
      <c r="DX73" s="6" t="str">
        <f>_xlfn.XLOOKUP(DX$1&amp;"|"&amp;TEXT($C73,"yyyymmdd"), RRPS_ALL[Key], RRPS_ALL[Dirty Mid], "")</f>
        <v/>
      </c>
      <c r="DY73" s="6" t="str">
        <f>_xlfn.XLOOKUP(DY$1&amp;"|"&amp;TEXT($C73,"yyyymmdd"), RRPS_ALL[Key], RRPS_ALL[Clean Price Mid], "")</f>
        <v/>
      </c>
      <c r="DZ73" s="6"/>
      <c r="EA73" s="6"/>
      <c r="EB73" s="6"/>
      <c r="EC73" s="7" t="str">
        <f>_xlfn.XLOOKUP(EC$1&amp;"|"&amp;TEXT($C73,"yyyymmdd"), RRPS_ALL[Key], RRPS_ALL[Yield to Maturity], "")</f>
        <v/>
      </c>
      <c r="ED73" s="6" t="str">
        <f>_xlfn.XLOOKUP(ED$1&amp;"|"&amp;TEXT($C73,"yyyymmdd"), RRPS_ALL[Key], RRPS_ALL[Mid Price], "")</f>
        <v/>
      </c>
      <c r="EE73" s="6" t="str">
        <f>_xlfn.XLOOKUP(EE$1&amp;"|"&amp;TEXT($C73,"yyyymmdd"), RRPS_ALL[Key], RRPS_ALL[Mid Yield], "")</f>
        <v/>
      </c>
      <c r="EF73" s="6" t="str">
        <f>_xlfn.XLOOKUP(EF$1&amp;"|"&amp;TEXT($C73,"yyyymmdd"), RRPS_ALL[Key], RRPS_ALL[Dirty Mid], "")</f>
        <v/>
      </c>
      <c r="EG73" s="6" t="str">
        <f>_xlfn.XLOOKUP(EG$1&amp;"|"&amp;TEXT($C73,"yyyymmdd"), RRPS_ALL[Key], RRPS_ALL[Clean Price Mid], "")</f>
        <v/>
      </c>
      <c r="EH73" s="6"/>
      <c r="EI73" s="6"/>
      <c r="EJ73" s="6"/>
      <c r="EK73" s="7" t="str">
        <f>_xlfn.XLOOKUP(EK$1&amp;"|"&amp;TEXT($C73,"yyyymmdd"), RRPS_ALL[Key], RRPS_ALL[Yield to Maturity], "")</f>
        <v/>
      </c>
      <c r="EL73" s="6" t="str">
        <f>_xlfn.XLOOKUP(EL$1&amp;"|"&amp;TEXT($C73,"yyyymmdd"), RRPS_ALL[Key], RRPS_ALL[Mid Price], "")</f>
        <v/>
      </c>
      <c r="EM73" s="6" t="str">
        <f>_xlfn.XLOOKUP(EM$1&amp;"|"&amp;TEXT($C73,"yyyymmdd"), RRPS_ALL[Key], RRPS_ALL[Mid Yield], "")</f>
        <v/>
      </c>
      <c r="EN73" s="6" t="str">
        <f>_xlfn.XLOOKUP(EN$1&amp;"|"&amp;TEXT($C73,"yyyymmdd"), RRPS_ALL[Key], RRPS_ALL[Dirty Mid], "")</f>
        <v/>
      </c>
      <c r="EO73" s="6" t="str">
        <f>_xlfn.XLOOKUP(EO$1&amp;"|"&amp;TEXT($C73,"yyyymmdd"), RRPS_ALL[Key], RRPS_ALL[Clean Price Mid], "")</f>
        <v/>
      </c>
      <c r="EP73" s="6"/>
      <c r="EQ73" s="6"/>
      <c r="ER73" s="6"/>
      <c r="ES73" s="7" t="str">
        <f>_xlfn.XLOOKUP(ES$1&amp;"|"&amp;TEXT($C73,"yyyymmdd"), RRPS_ALL[Key], RRPS_ALL[Yield to Maturity], "")</f>
        <v/>
      </c>
      <c r="ET73" s="6" t="str">
        <f>_xlfn.XLOOKUP(ET$1&amp;"|"&amp;TEXT($C73,"yyyymmdd"), RRPS_ALL[Key], RRPS_ALL[Mid Price], "")</f>
        <v/>
      </c>
      <c r="EU73" s="6" t="str">
        <f>_xlfn.XLOOKUP(EU$1&amp;"|"&amp;TEXT($C73,"yyyymmdd"), RRPS_ALL[Key], RRPS_ALL[Mid Yield], "")</f>
        <v/>
      </c>
      <c r="EV73" s="6" t="str">
        <f>_xlfn.XLOOKUP(EV$1&amp;"|"&amp;TEXT($C73,"yyyymmdd"), RRPS_ALL[Key], RRPS_ALL[Dirty Mid], "")</f>
        <v/>
      </c>
      <c r="EW73" s="6" t="str">
        <f>_xlfn.XLOOKUP(EW$1&amp;"|"&amp;TEXT($C73,"yyyymmdd"), RRPS_ALL[Key], RRPS_ALL[Clean Price Mid], "")</f>
        <v/>
      </c>
      <c r="EX73" s="6"/>
      <c r="EY73" s="6"/>
      <c r="EZ73" s="6"/>
      <c r="FA73" s="7" t="str">
        <f>_xlfn.XLOOKUP(FA$1&amp;"|"&amp;TEXT($C73,"yyyymmdd"), RRPS_ALL[Key], RRPS_ALL[Yield to Maturity], "")</f>
        <v/>
      </c>
      <c r="FB73" s="6" t="str">
        <f>_xlfn.XLOOKUP(FB$1&amp;"|"&amp;TEXT($C73,"yyyymmdd"), RRPS_ALL[Key], RRPS_ALL[Mid Price], "")</f>
        <v/>
      </c>
      <c r="FC73" s="6" t="str">
        <f>_xlfn.XLOOKUP(FC$1&amp;"|"&amp;TEXT($C73,"yyyymmdd"), RRPS_ALL[Key], RRPS_ALL[Mid Yield], "")</f>
        <v/>
      </c>
      <c r="FD73" s="6" t="str">
        <f>_xlfn.XLOOKUP(FD$1&amp;"|"&amp;TEXT($C73,"yyyymmdd"), RRPS_ALL[Key], RRPS_ALL[Dirty Mid], "")</f>
        <v/>
      </c>
      <c r="FE73" s="6" t="str">
        <f>_xlfn.XLOOKUP(FE$1&amp;"|"&amp;TEXT($C73,"yyyymmdd"), RRPS_ALL[Key], RRPS_ALL[Clean Price Mid], "")</f>
        <v/>
      </c>
      <c r="FF73" s="6"/>
      <c r="FG73" s="6"/>
      <c r="FH73" s="6"/>
      <c r="FI73" s="7" t="str">
        <f>_xlfn.XLOOKUP(FI$1&amp;"|"&amp;TEXT($C73,"yyyymmdd"), RRPS_ALL[Key], RRPS_ALL[Yield to Maturity], "")</f>
        <v/>
      </c>
      <c r="FJ73" s="6" t="str">
        <f>_xlfn.XLOOKUP(FJ$1&amp;"|"&amp;TEXT($C73,"yyyymmdd"), RRPS_ALL[Key], RRPS_ALL[Mid Price], "")</f>
        <v/>
      </c>
      <c r="FK73" s="6" t="str">
        <f>_xlfn.XLOOKUP(FK$1&amp;"|"&amp;TEXT($C73,"yyyymmdd"), RRPS_ALL[Key], RRPS_ALL[Mid Yield], "")</f>
        <v/>
      </c>
      <c r="FL73" s="6" t="str">
        <f>_xlfn.XLOOKUP(FL$1&amp;"|"&amp;TEXT($C73,"yyyymmdd"), RRPS_ALL[Key], RRPS_ALL[Dirty Mid], "")</f>
        <v/>
      </c>
      <c r="FM73" s="6" t="str">
        <f>_xlfn.XLOOKUP(FM$1&amp;"|"&amp;TEXT($C73,"yyyymmdd"), RRPS_ALL[Key], RRPS_ALL[Clean Price Mid], "")</f>
        <v/>
      </c>
      <c r="FN73" s="6"/>
      <c r="FO73" s="6"/>
      <c r="FP73" s="6"/>
      <c r="FQ73" s="7" t="str">
        <f>_xlfn.XLOOKUP(FQ$1&amp;"|"&amp;TEXT($C73,"yyyymmdd"), RRPS_ALL[Key], RRPS_ALL[Yield to Maturity], "")</f>
        <v/>
      </c>
      <c r="FR73" s="6" t="str">
        <f>_xlfn.XLOOKUP(FR$1&amp;"|"&amp;TEXT($C73,"yyyymmdd"), RRPS_ALL[Key], RRPS_ALL[Mid Price], "")</f>
        <v/>
      </c>
      <c r="FS73" s="6" t="str">
        <f>_xlfn.XLOOKUP(FS$1&amp;"|"&amp;TEXT($C73,"yyyymmdd"), RRPS_ALL[Key], RRPS_ALL[Mid Yield], "")</f>
        <v/>
      </c>
      <c r="FT73" s="6" t="str">
        <f>_xlfn.XLOOKUP(FT$1&amp;"|"&amp;TEXT($C73,"yyyymmdd"), RRPS_ALL[Key], RRPS_ALL[Dirty Mid], "")</f>
        <v/>
      </c>
      <c r="FU73" s="6" t="str">
        <f>_xlfn.XLOOKUP(FU$1&amp;"|"&amp;TEXT($C73,"yyyymmdd"), RRPS_ALL[Key], RRPS_ALL[Clean Price Mid], "")</f>
        <v/>
      </c>
      <c r="FV73" s="6"/>
      <c r="FW73" s="6"/>
      <c r="FX73" s="6"/>
      <c r="FY73" s="7" t="str">
        <f>_xlfn.XLOOKUP(FY$1&amp;"|"&amp;TEXT($C73,"yyyymmdd"), RRPS_ALL[Key], RRPS_ALL[Yield to Maturity], "")</f>
        <v/>
      </c>
      <c r="FZ73" s="6" t="str">
        <f>_xlfn.XLOOKUP(FZ$1&amp;"|"&amp;TEXT($C73,"yyyymmdd"), RRPS_ALL[Key], RRPS_ALL[Mid Price], "")</f>
        <v/>
      </c>
      <c r="GA73" s="6" t="str">
        <f>_xlfn.XLOOKUP(GA$1&amp;"|"&amp;TEXT($C73,"yyyymmdd"), RRPS_ALL[Key], RRPS_ALL[Mid Yield], "")</f>
        <v/>
      </c>
      <c r="GB73" s="6" t="str">
        <f>_xlfn.XLOOKUP(GB$1&amp;"|"&amp;TEXT($C73,"yyyymmdd"), RRPS_ALL[Key], RRPS_ALL[Dirty Mid], "")</f>
        <v/>
      </c>
      <c r="GC73" s="6" t="str">
        <f>_xlfn.XLOOKUP(GC$1&amp;"|"&amp;TEXT($C73,"yyyymmdd"), RRPS_ALL[Key], RRPS_ALL[Clean Price Mid], "")</f>
        <v/>
      </c>
      <c r="GD73" s="6"/>
      <c r="GE73" s="6"/>
      <c r="GF73" s="6"/>
      <c r="GG73" s="7" t="str">
        <f>_xlfn.XLOOKUP(GG$1&amp;"|"&amp;TEXT($C73,"yyyymmdd"), RRPS_ALL[Key], RRPS_ALL[Yield to Maturity], "")</f>
        <v/>
      </c>
      <c r="GH73" s="6" t="str">
        <f>_xlfn.XLOOKUP(GH$1&amp;"|"&amp;TEXT($C73,"yyyymmdd"), RRPS_ALL[Key], RRPS_ALL[Mid Price], "")</f>
        <v/>
      </c>
      <c r="GI73" s="6" t="str">
        <f>_xlfn.XLOOKUP(GI$1&amp;"|"&amp;TEXT($C73,"yyyymmdd"), RRPS_ALL[Key], RRPS_ALL[Mid Yield], "")</f>
        <v/>
      </c>
      <c r="GJ73" s="6" t="str">
        <f>_xlfn.XLOOKUP(GJ$1&amp;"|"&amp;TEXT($C73,"yyyymmdd"), RRPS_ALL[Key], RRPS_ALL[Dirty Mid], "")</f>
        <v/>
      </c>
      <c r="GK73" s="6" t="str">
        <f>_xlfn.XLOOKUP(GK$1&amp;"|"&amp;TEXT($C73,"yyyymmdd"), RRPS_ALL[Key], RRPS_ALL[Clean Price Mid], "")</f>
        <v/>
      </c>
      <c r="GL73" s="6"/>
      <c r="GM73" s="6"/>
      <c r="GN73" s="6"/>
      <c r="GO73" s="7" t="str">
        <f>_xlfn.XLOOKUP(GO$1&amp;"|"&amp;TEXT($C73,"yyyymmdd"), RRPS_ALL[Key], RRPS_ALL[Yield to Maturity], "")</f>
        <v/>
      </c>
      <c r="GP73" s="6" t="str">
        <f>_xlfn.XLOOKUP(GP$1&amp;"|"&amp;TEXT($C73,"yyyymmdd"), RRPS_ALL[Key], RRPS_ALL[Mid Price], "")</f>
        <v/>
      </c>
      <c r="GQ73" s="6" t="str">
        <f>_xlfn.XLOOKUP(GQ$1&amp;"|"&amp;TEXT($C73,"yyyymmdd"), RRPS_ALL[Key], RRPS_ALL[Mid Yield], "")</f>
        <v/>
      </c>
      <c r="GR73" s="6" t="str">
        <f>_xlfn.XLOOKUP(GR$1&amp;"|"&amp;TEXT($C73,"yyyymmdd"), RRPS_ALL[Key], RRPS_ALL[Dirty Mid], "")</f>
        <v/>
      </c>
      <c r="GS73" s="6" t="str">
        <f>_xlfn.XLOOKUP(GS$1&amp;"|"&amp;TEXT($C73,"yyyymmdd"), RRPS_ALL[Key], RRPS_ALL[Clean Price Mid], "")</f>
        <v/>
      </c>
      <c r="GT73" s="6"/>
      <c r="GU73" s="6"/>
      <c r="GV73" s="6"/>
      <c r="GW73" s="7" t="str">
        <f>_xlfn.XLOOKUP(GW$1&amp;"|"&amp;TEXT($C73,"yyyymmdd"), RRPS_ALL[Key], RRPS_ALL[Yield to Maturity], "")</f>
        <v/>
      </c>
      <c r="GX73" s="6" t="str">
        <f>_xlfn.XLOOKUP(GX$1&amp;"|"&amp;TEXT($C73,"yyyymmdd"), RRPS_ALL[Key], RRPS_ALL[Mid Price], "")</f>
        <v/>
      </c>
      <c r="GY73" s="6" t="str">
        <f>_xlfn.XLOOKUP(GY$1&amp;"|"&amp;TEXT($C73,"yyyymmdd"), RRPS_ALL[Key], RRPS_ALL[Mid Yield], "")</f>
        <v/>
      </c>
      <c r="GZ73" s="6" t="str">
        <f>_xlfn.XLOOKUP(GZ$1&amp;"|"&amp;TEXT($C73,"yyyymmdd"), RRPS_ALL[Key], RRPS_ALL[Dirty Mid], "")</f>
        <v/>
      </c>
      <c r="HA73" s="6" t="str">
        <f>_xlfn.XLOOKUP(HA$1&amp;"|"&amp;TEXT($C73,"yyyymmdd"), RRPS_ALL[Key], RRPS_ALL[Clean Price Mid], "")</f>
        <v/>
      </c>
      <c r="HB73" s="6"/>
      <c r="HC73" s="6"/>
      <c r="HD73" s="6"/>
    </row>
    <row r="74" spans="1:212" x14ac:dyDescent="0.2">
      <c r="A74">
        <v>2005</v>
      </c>
      <c r="B74">
        <v>10</v>
      </c>
      <c r="C74" s="5">
        <f t="shared" si="10"/>
        <v>38656</v>
      </c>
      <c r="D74" s="6">
        <v>0.75</v>
      </c>
      <c r="E74" s="7" t="str">
        <f>_xlfn.XLOOKUP(E$1&amp;"|"&amp;TEXT($C74,"yyyymmdd"), RRPS_ALL[Key], RRPS_ALL[Yield to Maturity], "")</f>
        <v/>
      </c>
      <c r="F74" s="6" t="str">
        <f>_xlfn.XLOOKUP(F$1&amp;"|"&amp;TEXT($C74,"yyyymmdd"), RRPS_ALL[Key], RRPS_ALL[Mid Price], "")</f>
        <v/>
      </c>
      <c r="G74" s="6" t="str">
        <f>_xlfn.XLOOKUP(G$1&amp;"|"&amp;TEXT($C74,"yyyymmdd"), RRPS_ALL[Key], RRPS_ALL[Mid Yield], "")</f>
        <v/>
      </c>
      <c r="H74" s="6" t="str">
        <f>_xlfn.XLOOKUP(H$1&amp;"|"&amp;TEXT($C74,"yyyymmdd"), RRPS_ALL[Key], RRPS_ALL[Dirty Mid], "")</f>
        <v/>
      </c>
      <c r="I74" s="6" t="str">
        <f>_xlfn.XLOOKUP(I$1&amp;"|"&amp;TEXT($C74,"yyyymmdd"), RRPS_ALL[Key], RRPS_ALL[Clean Price Mid], "")</f>
        <v/>
      </c>
      <c r="J74" s="6"/>
      <c r="K74" s="6"/>
      <c r="L74" s="6"/>
      <c r="M74" s="7">
        <f>_xlfn.XLOOKUP(M$1&amp;"|"&amp;TEXT($C74,"yyyymmdd"), RRPS_ALL[Key], RRPS_ALL[Yield to Maturity], "")</f>
        <v>2.1</v>
      </c>
      <c r="N74" s="6">
        <f>_xlfn.XLOOKUP(N$1&amp;"|"&amp;TEXT($C74,"yyyymmdd"), RRPS_ALL[Key], RRPS_ALL[Mid Price], "")</f>
        <v>0</v>
      </c>
      <c r="O74" s="6">
        <f>_xlfn.XLOOKUP(O$1&amp;"|"&amp;TEXT($C74,"yyyymmdd"), RRPS_ALL[Key], RRPS_ALL[Mid Yield], "")</f>
        <v>0</v>
      </c>
      <c r="P74" s="6">
        <f>_xlfn.XLOOKUP(P$1&amp;"|"&amp;TEXT($C74,"yyyymmdd"), RRPS_ALL[Key], RRPS_ALL[Dirty Mid], "")</f>
        <v>0</v>
      </c>
      <c r="Q74" s="6">
        <f>_xlfn.XLOOKUP(Q$1&amp;"|"&amp;TEXT($C74,"yyyymmdd"), RRPS_ALL[Key], RRPS_ALL[Clean Price Mid], "")</f>
        <v>0</v>
      </c>
      <c r="R74" s="6">
        <v>6.5000000000000002E-2</v>
      </c>
      <c r="S74" s="5">
        <v>39015</v>
      </c>
      <c r="T74" s="6">
        <f t="shared" si="11"/>
        <v>0.98356164383561639</v>
      </c>
      <c r="U74" s="7">
        <f>_xlfn.XLOOKUP(U$1&amp;"|"&amp;TEXT($C74,"yyyymmdd"), RRPS_ALL[Key], RRPS_ALL[Yield to Maturity], "")</f>
        <v>2.4780000000000002</v>
      </c>
      <c r="V74" s="6">
        <f>_xlfn.XLOOKUP(V$1&amp;"|"&amp;TEXT($C74,"yyyymmdd"), RRPS_ALL[Key], RRPS_ALL[Mid Price], "")</f>
        <v>109.69</v>
      </c>
      <c r="W74" s="6">
        <f>_xlfn.XLOOKUP(W$1&amp;"|"&amp;TEXT($C74,"yyyymmdd"), RRPS_ALL[Key], RRPS_ALL[Mid Yield], "")</f>
        <v>0</v>
      </c>
      <c r="X74" s="6">
        <f>_xlfn.XLOOKUP(X$1&amp;"|"&amp;TEXT($C74,"yyyymmdd"), RRPS_ALL[Key], RRPS_ALL[Dirty Mid], "")</f>
        <v>0</v>
      </c>
      <c r="Y74" s="6">
        <f>_xlfn.XLOOKUP(Y$1&amp;"|"&amp;TEXT($C74,"yyyymmdd"), RRPS_ALL[Key], RRPS_ALL[Clean Price Mid], "")</f>
        <v>0</v>
      </c>
      <c r="Z74" s="6">
        <v>6.5000000000000002E-2</v>
      </c>
      <c r="AA74" s="5">
        <v>39573</v>
      </c>
      <c r="AB74" s="6">
        <f t="shared" si="12"/>
        <v>2.5106091718001369</v>
      </c>
      <c r="AC74" s="7">
        <f>_xlfn.XLOOKUP(AC$1&amp;"|"&amp;TEXT($C74,"yyyymmdd"), RRPS_ALL[Key], RRPS_ALL[Yield to Maturity], "")</f>
        <v>3.2189999999999999</v>
      </c>
      <c r="AD74" s="6">
        <f>_xlfn.XLOOKUP(AD$1&amp;"|"&amp;TEXT($C74,"yyyymmdd"), RRPS_ALL[Key], RRPS_ALL[Mid Price], "")</f>
        <v>126.05500000000001</v>
      </c>
      <c r="AE74" s="6">
        <f>_xlfn.XLOOKUP(AE$1&amp;"|"&amp;TEXT($C74,"yyyymmdd"), RRPS_ALL[Key], RRPS_ALL[Mid Yield], "")</f>
        <v>0</v>
      </c>
      <c r="AF74" s="6">
        <f>_xlfn.XLOOKUP(AF$1&amp;"|"&amp;TEXT($C74,"yyyymmdd"), RRPS_ALL[Key], RRPS_ALL[Dirty Mid], "")</f>
        <v>3.3562500000000002</v>
      </c>
      <c r="AG74" s="6">
        <f>_xlfn.XLOOKUP(AG$1&amp;"|"&amp;TEXT($C74,"yyyymmdd"), RRPS_ALL[Key], RRPS_ALL[Clean Price Mid], "")</f>
        <v>0</v>
      </c>
      <c r="AH74" s="6">
        <v>6.7500000000000004E-2</v>
      </c>
      <c r="AI74" s="5">
        <v>41764</v>
      </c>
      <c r="AJ74" s="6">
        <f t="shared" si="13"/>
        <v>8.5104052573932094</v>
      </c>
      <c r="AK74" s="7">
        <f>_xlfn.XLOOKUP(AK$1&amp;"|"&amp;TEXT($C74,"yyyymmdd"), RRPS_ALL[Key], RRPS_ALL[Yield to Maturity], "")</f>
        <v>2.5169999999999999</v>
      </c>
      <c r="AL74" s="6">
        <f>_xlfn.XLOOKUP(AL$1&amp;"|"&amp;TEXT($C74,"yyyymmdd"), RRPS_ALL[Key], RRPS_ALL[Mid Price], "")</f>
        <v>0</v>
      </c>
      <c r="AM74" s="6">
        <f>_xlfn.XLOOKUP(AM$1&amp;"|"&amp;TEXT($C74,"yyyymmdd"), RRPS_ALL[Key], RRPS_ALL[Mid Yield], "")</f>
        <v>0</v>
      </c>
      <c r="AN74" s="6">
        <f>_xlfn.XLOOKUP(AN$1&amp;"|"&amp;TEXT($C74,"yyyymmdd"), RRPS_ALL[Key], RRPS_ALL[Dirty Mid], "")</f>
        <v>0</v>
      </c>
      <c r="AO74" s="6">
        <f>_xlfn.XLOOKUP(AO$1&amp;"|"&amp;TEXT($C74,"yyyymmdd"), RRPS_ALL[Key], RRPS_ALL[Clean Price Mid], "")</f>
        <v>0</v>
      </c>
      <c r="AP74" s="6">
        <v>0.05</v>
      </c>
      <c r="AQ74" s="5">
        <v>39926</v>
      </c>
      <c r="AR74" s="6">
        <f t="shared" si="14"/>
        <v>3.4775465498357065</v>
      </c>
      <c r="AS74" s="7">
        <f>_xlfn.XLOOKUP(AS$1&amp;"|"&amp;TEXT($C74,"yyyymmdd"), RRPS_ALL[Key], RRPS_ALL[Yield to Maturity], "")</f>
        <v>1.5589999999999999</v>
      </c>
      <c r="AT74" s="6">
        <f>_xlfn.XLOOKUP(AT$1&amp;"|"&amp;TEXT($C74,"yyyymmdd"), RRPS_ALL[Key], RRPS_ALL[Mid Price], "")</f>
        <v>100.9</v>
      </c>
      <c r="AU74" s="6">
        <f>_xlfn.XLOOKUP(AU$1&amp;"|"&amp;TEXT($C74,"yyyymmdd"), RRPS_ALL[Key], RRPS_ALL[Mid Yield], "")</f>
        <v>0</v>
      </c>
      <c r="AV74" s="6">
        <f>_xlfn.XLOOKUP(AV$1&amp;"|"&amp;TEXT($C74,"yyyymmdd"), RRPS_ALL[Key], RRPS_ALL[Dirty Mid], "")</f>
        <v>0</v>
      </c>
      <c r="AW74" s="6">
        <f>_xlfn.XLOOKUP(AW$1&amp;"|"&amp;TEXT($C74,"yyyymmdd"), RRPS_ALL[Key], RRPS_ALL[Clean Price Mid], "")</f>
        <v>0</v>
      </c>
      <c r="AX74" s="6">
        <v>3.5000000000000003E-2</v>
      </c>
      <c r="AY74" s="5">
        <v>38827</v>
      </c>
      <c r="AZ74" s="6">
        <f t="shared" si="15"/>
        <v>0.46849315068493153</v>
      </c>
      <c r="BA74" s="7">
        <f>_xlfn.XLOOKUP(BA$1&amp;"|"&amp;TEXT($C74,"yyyymmdd"), RRPS_ALL[Key], RRPS_ALL[Yield to Maturity], "")</f>
        <v>2.8250000000000002</v>
      </c>
      <c r="BB74" s="6">
        <f>_xlfn.XLOOKUP(BB$1&amp;"|"&amp;TEXT($C74,"yyyymmdd"), RRPS_ALL[Key], RRPS_ALL[Mid Price], "")</f>
        <v>0</v>
      </c>
      <c r="BC74" s="6">
        <f>_xlfn.XLOOKUP(BC$1&amp;"|"&amp;TEXT($C74,"yyyymmdd"), RRPS_ALL[Key], RRPS_ALL[Mid Yield], "")</f>
        <v>0</v>
      </c>
      <c r="BD74" s="6">
        <f>_xlfn.XLOOKUP(BD$1&amp;"|"&amp;TEXT($C74,"yyyymmdd"), RRPS_ALL[Key], RRPS_ALL[Dirty Mid], "")</f>
        <v>0</v>
      </c>
      <c r="BE74" s="6">
        <f>_xlfn.XLOOKUP(BE$1&amp;"|"&amp;TEXT($C74,"yyyymmdd"), RRPS_ALL[Key], RRPS_ALL[Clean Price Mid], "")</f>
        <v>0</v>
      </c>
      <c r="BF74" s="6">
        <v>5.2499999999999998E-2</v>
      </c>
      <c r="BG74" s="5">
        <v>40617</v>
      </c>
      <c r="BH74" s="6">
        <f t="shared" si="16"/>
        <v>5.3705007824726128</v>
      </c>
      <c r="BI74" s="7">
        <f>_xlfn.XLOOKUP(BI$1&amp;"|"&amp;TEXT($C74,"yyyymmdd"), RRPS_ALL[Key], RRPS_ALL[Yield to Maturity], "")</f>
        <v>2.96</v>
      </c>
      <c r="BJ74" s="6">
        <f>_xlfn.XLOOKUP(BJ$1&amp;"|"&amp;TEXT($C74,"yyyymmdd"), RRPS_ALL[Key], RRPS_ALL[Mid Price], "")</f>
        <v>0</v>
      </c>
      <c r="BK74" s="6">
        <f>_xlfn.XLOOKUP(BK$1&amp;"|"&amp;TEXT($C74,"yyyymmdd"), RRPS_ALL[Key], RRPS_ALL[Mid Yield], "")</f>
        <v>0</v>
      </c>
      <c r="BL74" s="6">
        <f>_xlfn.XLOOKUP(BL$1&amp;"|"&amp;TEXT($C74,"yyyymmdd"), RRPS_ALL[Key], RRPS_ALL[Dirty Mid], "")</f>
        <v>4.5830000000000003E-2</v>
      </c>
      <c r="BM74" s="6">
        <f>_xlfn.XLOOKUP(BM$1&amp;"|"&amp;TEXT($C74,"yyyymmdd"), RRPS_ALL[Key], RRPS_ALL[Clean Price Mid], "")</f>
        <v>6.0687300000000004</v>
      </c>
      <c r="BN74" s="6">
        <v>5.5E-2</v>
      </c>
      <c r="BO74" s="5">
        <v>41190</v>
      </c>
      <c r="BP74" s="6">
        <f t="shared" si="17"/>
        <v>6.9377138945927443</v>
      </c>
      <c r="BQ74" s="7" t="str">
        <f>_xlfn.XLOOKUP(BQ$1&amp;"|"&amp;TEXT($C74,"yyyymmdd"), RRPS_ALL[Key], RRPS_ALL[Yield to Maturity], "")</f>
        <v/>
      </c>
      <c r="BR74" s="6" t="str">
        <f>_xlfn.XLOOKUP(BR$1&amp;"|"&amp;TEXT($C74,"yyyymmdd"), RRPS_ALL[Key], RRPS_ALL[Mid Price], "")</f>
        <v/>
      </c>
      <c r="BS74" s="6" t="str">
        <f>_xlfn.XLOOKUP(BS$1&amp;"|"&amp;TEXT($C74,"yyyymmdd"), RRPS_ALL[Key], RRPS_ALL[Mid Yield], "")</f>
        <v/>
      </c>
      <c r="BT74" s="6" t="str">
        <f>_xlfn.XLOOKUP(BT$1&amp;"|"&amp;TEXT($C74,"yyyymmdd"), RRPS_ALL[Key], RRPS_ALL[Dirty Mid], "")</f>
        <v/>
      </c>
      <c r="BU74" s="6" t="str">
        <f>_xlfn.XLOOKUP(BU$1&amp;"|"&amp;TEXT($C74,"yyyymmdd"), RRPS_ALL[Key], RRPS_ALL[Clean Price Mid], "")</f>
        <v/>
      </c>
      <c r="BV74" s="6"/>
      <c r="BW74" s="5"/>
      <c r="BX74" s="6"/>
      <c r="BY74" s="7" t="str">
        <f>_xlfn.XLOOKUP(BY$1&amp;"|"&amp;TEXT($C74,"yyyymmdd"), RRPS_ALL[Key], RRPS_ALL[Yield to Maturity], "")</f>
        <v/>
      </c>
      <c r="BZ74" s="6" t="str">
        <f>_xlfn.XLOOKUP(BZ$1&amp;"|"&amp;TEXT($C74,"yyyymmdd"), RRPS_ALL[Key], RRPS_ALL[Mid Price], "")</f>
        <v/>
      </c>
      <c r="CA74" s="6" t="str">
        <f>_xlfn.XLOOKUP(CA$1&amp;"|"&amp;TEXT($C74,"yyyymmdd"), RRPS_ALL[Key], RRPS_ALL[Mid Yield], "")</f>
        <v/>
      </c>
      <c r="CB74" s="6" t="str">
        <f>_xlfn.XLOOKUP(CB$1&amp;"|"&amp;TEXT($C74,"yyyymmdd"), RRPS_ALL[Key], RRPS_ALL[Dirty Mid], "")</f>
        <v/>
      </c>
      <c r="CC74" s="6" t="str">
        <f>_xlfn.XLOOKUP(CC$1&amp;"|"&amp;TEXT($C74,"yyyymmdd"), RRPS_ALL[Key], RRPS_ALL[Clean Price Mid], "")</f>
        <v/>
      </c>
      <c r="CD74" s="6"/>
      <c r="CE74" s="5"/>
      <c r="CF74" s="6"/>
      <c r="CG74" s="7" t="str">
        <f>_xlfn.XLOOKUP(CG$1&amp;"|"&amp;TEXT($C74,"yyyymmdd"), RRPS_ALL[Key], RRPS_ALL[Yield to Maturity], "")</f>
        <v/>
      </c>
      <c r="CH74" s="6" t="str">
        <f>_xlfn.XLOOKUP(CH$1&amp;"|"&amp;TEXT($C74,"yyyymmdd"), RRPS_ALL[Key], RRPS_ALL[Mid Price], "")</f>
        <v/>
      </c>
      <c r="CI74" s="6" t="str">
        <f>_xlfn.XLOOKUP(CI$1&amp;"|"&amp;TEXT($C74,"yyyymmdd"), RRPS_ALL[Key], RRPS_ALL[Mid Yield], "")</f>
        <v/>
      </c>
      <c r="CJ74" s="6" t="str">
        <f>_xlfn.XLOOKUP(CJ$1&amp;"|"&amp;TEXT($C74,"yyyymmdd"), RRPS_ALL[Key], RRPS_ALL[Dirty Mid], "")</f>
        <v/>
      </c>
      <c r="CK74" s="6" t="str">
        <f>_xlfn.XLOOKUP(CK$1&amp;"|"&amp;TEXT($C74,"yyyymmdd"), RRPS_ALL[Key], RRPS_ALL[Clean Price Mid], "")</f>
        <v/>
      </c>
      <c r="CL74" s="6"/>
      <c r="CM74" s="5"/>
      <c r="CN74" s="6"/>
      <c r="CO74" s="7" t="str">
        <f>_xlfn.XLOOKUP(CO$1&amp;"|"&amp;TEXT($C74,"yyyymmdd"), RRPS_ALL[Key], RRPS_ALL[Yield to Maturity], "")</f>
        <v/>
      </c>
      <c r="CP74" s="6" t="str">
        <f>_xlfn.XLOOKUP(CP$1&amp;"|"&amp;TEXT($C74,"yyyymmdd"), RRPS_ALL[Key], RRPS_ALL[Mid Price], "")</f>
        <v/>
      </c>
      <c r="CQ74" s="6" t="str">
        <f>_xlfn.XLOOKUP(CQ$1&amp;"|"&amp;TEXT($C74,"yyyymmdd"), RRPS_ALL[Key], RRPS_ALL[Mid Yield], "")</f>
        <v/>
      </c>
      <c r="CR74" s="6" t="str">
        <f>_xlfn.XLOOKUP(CR$1&amp;"|"&amp;TEXT($C74,"yyyymmdd"), RRPS_ALL[Key], RRPS_ALL[Dirty Mid], "")</f>
        <v/>
      </c>
      <c r="CS74" s="6" t="str">
        <f>_xlfn.XLOOKUP(CS$1&amp;"|"&amp;TEXT($C74,"yyyymmdd"), RRPS_ALL[Key], RRPS_ALL[Clean Price Mid], "")</f>
        <v/>
      </c>
      <c r="CT74" s="6"/>
      <c r="CU74" s="6"/>
      <c r="CV74" s="6"/>
      <c r="CW74" s="7" t="str">
        <f>_xlfn.XLOOKUP(CW$1&amp;"|"&amp;TEXT($C74,"yyyymmdd"), RRPS_ALL[Key], RRPS_ALL[Yield to Maturity], "")</f>
        <v/>
      </c>
      <c r="CX74" s="6" t="str">
        <f>_xlfn.XLOOKUP(CX$1&amp;"|"&amp;TEXT($C74,"yyyymmdd"), RRPS_ALL[Key], RRPS_ALL[Mid Price], "")</f>
        <v/>
      </c>
      <c r="CY74" s="6" t="str">
        <f>_xlfn.XLOOKUP(CY$1&amp;"|"&amp;TEXT($C74,"yyyymmdd"), RRPS_ALL[Key], RRPS_ALL[Mid Yield], "")</f>
        <v/>
      </c>
      <c r="CZ74" s="6" t="str">
        <f>_xlfn.XLOOKUP(CZ$1&amp;"|"&amp;TEXT($C74,"yyyymmdd"), RRPS_ALL[Key], RRPS_ALL[Dirty Mid], "")</f>
        <v/>
      </c>
      <c r="DA74" s="6" t="str">
        <f>_xlfn.XLOOKUP(DA$1&amp;"|"&amp;TEXT($C74,"yyyymmdd"), RRPS_ALL[Key], RRPS_ALL[Clean Price Mid], "")</f>
        <v/>
      </c>
      <c r="DB74" s="6"/>
      <c r="DC74" s="6"/>
      <c r="DD74" s="6"/>
      <c r="DE74" s="7" t="str">
        <f>_xlfn.XLOOKUP(DE$1&amp;"|"&amp;TEXT($C74,"yyyymmdd"), RRPS_ALL[Key], RRPS_ALL[Yield to Maturity], "")</f>
        <v/>
      </c>
      <c r="DF74" s="6" t="str">
        <f>_xlfn.XLOOKUP(DF$1&amp;"|"&amp;TEXT($C74,"yyyymmdd"), RRPS_ALL[Key], RRPS_ALL[Mid Price], "")</f>
        <v/>
      </c>
      <c r="DG74" s="6" t="str">
        <f>_xlfn.XLOOKUP(DG$1&amp;"|"&amp;TEXT($C74,"yyyymmdd"), RRPS_ALL[Key], RRPS_ALL[Mid Yield], "")</f>
        <v/>
      </c>
      <c r="DH74" s="6" t="str">
        <f>_xlfn.XLOOKUP(DH$1&amp;"|"&amp;TEXT($C74,"yyyymmdd"), RRPS_ALL[Key], RRPS_ALL[Dirty Mid], "")</f>
        <v/>
      </c>
      <c r="DI74" s="6" t="str">
        <f>_xlfn.XLOOKUP(DI$1&amp;"|"&amp;TEXT($C74,"yyyymmdd"), RRPS_ALL[Key], RRPS_ALL[Clean Price Mid], "")</f>
        <v/>
      </c>
      <c r="DJ74" s="6"/>
      <c r="DK74" s="6"/>
      <c r="DL74" s="6"/>
      <c r="DM74" s="7" t="str">
        <f>_xlfn.XLOOKUP(DM$1&amp;"|"&amp;TEXT($C74,"yyyymmdd"), RRPS_ALL[Key], RRPS_ALL[Yield to Maturity], "")</f>
        <v/>
      </c>
      <c r="DN74" s="6" t="str">
        <f>_xlfn.XLOOKUP(DN$1&amp;"|"&amp;TEXT($C74,"yyyymmdd"), RRPS_ALL[Key], RRPS_ALL[Mid Price], "")</f>
        <v/>
      </c>
      <c r="DO74" s="6" t="str">
        <f>_xlfn.XLOOKUP(DO$1&amp;"|"&amp;TEXT($C74,"yyyymmdd"), RRPS_ALL[Key], RRPS_ALL[Mid Yield], "")</f>
        <v/>
      </c>
      <c r="DP74" s="6" t="str">
        <f>_xlfn.XLOOKUP(DP$1&amp;"|"&amp;TEXT($C74,"yyyymmdd"), RRPS_ALL[Key], RRPS_ALL[Dirty Mid], "")</f>
        <v/>
      </c>
      <c r="DQ74" s="6" t="str">
        <f>_xlfn.XLOOKUP(DQ$1&amp;"|"&amp;TEXT($C74,"yyyymmdd"), RRPS_ALL[Key], RRPS_ALL[Clean Price Mid], "")</f>
        <v/>
      </c>
      <c r="DR74" s="6"/>
      <c r="DS74" s="6"/>
      <c r="DT74" s="6"/>
      <c r="DU74" s="7" t="str">
        <f>_xlfn.XLOOKUP(DU$1&amp;"|"&amp;TEXT($C74,"yyyymmdd"), RRPS_ALL[Key], RRPS_ALL[Yield to Maturity], "")</f>
        <v/>
      </c>
      <c r="DV74" s="6" t="str">
        <f>_xlfn.XLOOKUP(DV$1&amp;"|"&amp;TEXT($C74,"yyyymmdd"), RRPS_ALL[Key], RRPS_ALL[Mid Price], "")</f>
        <v/>
      </c>
      <c r="DW74" s="6" t="str">
        <f>_xlfn.XLOOKUP(DW$1&amp;"|"&amp;TEXT($C74,"yyyymmdd"), RRPS_ALL[Key], RRPS_ALL[Mid Yield], "")</f>
        <v/>
      </c>
      <c r="DX74" s="6" t="str">
        <f>_xlfn.XLOOKUP(DX$1&amp;"|"&amp;TEXT($C74,"yyyymmdd"), RRPS_ALL[Key], RRPS_ALL[Dirty Mid], "")</f>
        <v/>
      </c>
      <c r="DY74" s="6" t="str">
        <f>_xlfn.XLOOKUP(DY$1&amp;"|"&amp;TEXT($C74,"yyyymmdd"), RRPS_ALL[Key], RRPS_ALL[Clean Price Mid], "")</f>
        <v/>
      </c>
      <c r="DZ74" s="6"/>
      <c r="EA74" s="6"/>
      <c r="EB74" s="6"/>
      <c r="EC74" s="7" t="str">
        <f>_xlfn.XLOOKUP(EC$1&amp;"|"&amp;TEXT($C74,"yyyymmdd"), RRPS_ALL[Key], RRPS_ALL[Yield to Maturity], "")</f>
        <v/>
      </c>
      <c r="ED74" s="6" t="str">
        <f>_xlfn.XLOOKUP(ED$1&amp;"|"&amp;TEXT($C74,"yyyymmdd"), RRPS_ALL[Key], RRPS_ALL[Mid Price], "")</f>
        <v/>
      </c>
      <c r="EE74" s="6" t="str">
        <f>_xlfn.XLOOKUP(EE$1&amp;"|"&amp;TEXT($C74,"yyyymmdd"), RRPS_ALL[Key], RRPS_ALL[Mid Yield], "")</f>
        <v/>
      </c>
      <c r="EF74" s="6" t="str">
        <f>_xlfn.XLOOKUP(EF$1&amp;"|"&amp;TEXT($C74,"yyyymmdd"), RRPS_ALL[Key], RRPS_ALL[Dirty Mid], "")</f>
        <v/>
      </c>
      <c r="EG74" s="6" t="str">
        <f>_xlfn.XLOOKUP(EG$1&amp;"|"&amp;TEXT($C74,"yyyymmdd"), RRPS_ALL[Key], RRPS_ALL[Clean Price Mid], "")</f>
        <v/>
      </c>
      <c r="EH74" s="6"/>
      <c r="EI74" s="6"/>
      <c r="EJ74" s="6"/>
      <c r="EK74" s="7" t="str">
        <f>_xlfn.XLOOKUP(EK$1&amp;"|"&amp;TEXT($C74,"yyyymmdd"), RRPS_ALL[Key], RRPS_ALL[Yield to Maturity], "")</f>
        <v/>
      </c>
      <c r="EL74" s="6" t="str">
        <f>_xlfn.XLOOKUP(EL$1&amp;"|"&amp;TEXT($C74,"yyyymmdd"), RRPS_ALL[Key], RRPS_ALL[Mid Price], "")</f>
        <v/>
      </c>
      <c r="EM74" s="6" t="str">
        <f>_xlfn.XLOOKUP(EM$1&amp;"|"&amp;TEXT($C74,"yyyymmdd"), RRPS_ALL[Key], RRPS_ALL[Mid Yield], "")</f>
        <v/>
      </c>
      <c r="EN74" s="6" t="str">
        <f>_xlfn.XLOOKUP(EN$1&amp;"|"&amp;TEXT($C74,"yyyymmdd"), RRPS_ALL[Key], RRPS_ALL[Dirty Mid], "")</f>
        <v/>
      </c>
      <c r="EO74" s="6" t="str">
        <f>_xlfn.XLOOKUP(EO$1&amp;"|"&amp;TEXT($C74,"yyyymmdd"), RRPS_ALL[Key], RRPS_ALL[Clean Price Mid], "")</f>
        <v/>
      </c>
      <c r="EP74" s="6"/>
      <c r="EQ74" s="6"/>
      <c r="ER74" s="6"/>
      <c r="ES74" s="7" t="str">
        <f>_xlfn.XLOOKUP(ES$1&amp;"|"&amp;TEXT($C74,"yyyymmdd"), RRPS_ALL[Key], RRPS_ALL[Yield to Maturity], "")</f>
        <v/>
      </c>
      <c r="ET74" s="6" t="str">
        <f>_xlfn.XLOOKUP(ET$1&amp;"|"&amp;TEXT($C74,"yyyymmdd"), RRPS_ALL[Key], RRPS_ALL[Mid Price], "")</f>
        <v/>
      </c>
      <c r="EU74" s="6" t="str">
        <f>_xlfn.XLOOKUP(EU$1&amp;"|"&amp;TEXT($C74,"yyyymmdd"), RRPS_ALL[Key], RRPS_ALL[Mid Yield], "")</f>
        <v/>
      </c>
      <c r="EV74" s="6" t="str">
        <f>_xlfn.XLOOKUP(EV$1&amp;"|"&amp;TEXT($C74,"yyyymmdd"), RRPS_ALL[Key], RRPS_ALL[Dirty Mid], "")</f>
        <v/>
      </c>
      <c r="EW74" s="6" t="str">
        <f>_xlfn.XLOOKUP(EW$1&amp;"|"&amp;TEXT($C74,"yyyymmdd"), RRPS_ALL[Key], RRPS_ALL[Clean Price Mid], "")</f>
        <v/>
      </c>
      <c r="EX74" s="6"/>
      <c r="EY74" s="6"/>
      <c r="EZ74" s="6"/>
      <c r="FA74" s="7" t="str">
        <f>_xlfn.XLOOKUP(FA$1&amp;"|"&amp;TEXT($C74,"yyyymmdd"), RRPS_ALL[Key], RRPS_ALL[Yield to Maturity], "")</f>
        <v/>
      </c>
      <c r="FB74" s="6" t="str">
        <f>_xlfn.XLOOKUP(FB$1&amp;"|"&amp;TEXT($C74,"yyyymmdd"), RRPS_ALL[Key], RRPS_ALL[Mid Price], "")</f>
        <v/>
      </c>
      <c r="FC74" s="6" t="str">
        <f>_xlfn.XLOOKUP(FC$1&amp;"|"&amp;TEXT($C74,"yyyymmdd"), RRPS_ALL[Key], RRPS_ALL[Mid Yield], "")</f>
        <v/>
      </c>
      <c r="FD74" s="6" t="str">
        <f>_xlfn.XLOOKUP(FD$1&amp;"|"&amp;TEXT($C74,"yyyymmdd"), RRPS_ALL[Key], RRPS_ALL[Dirty Mid], "")</f>
        <v/>
      </c>
      <c r="FE74" s="6" t="str">
        <f>_xlfn.XLOOKUP(FE$1&amp;"|"&amp;TEXT($C74,"yyyymmdd"), RRPS_ALL[Key], RRPS_ALL[Clean Price Mid], "")</f>
        <v/>
      </c>
      <c r="FF74" s="6"/>
      <c r="FG74" s="6"/>
      <c r="FH74" s="6"/>
      <c r="FI74" s="7" t="str">
        <f>_xlfn.XLOOKUP(FI$1&amp;"|"&amp;TEXT($C74,"yyyymmdd"), RRPS_ALL[Key], RRPS_ALL[Yield to Maturity], "")</f>
        <v/>
      </c>
      <c r="FJ74" s="6" t="str">
        <f>_xlfn.XLOOKUP(FJ$1&amp;"|"&amp;TEXT($C74,"yyyymmdd"), RRPS_ALL[Key], RRPS_ALL[Mid Price], "")</f>
        <v/>
      </c>
      <c r="FK74" s="6" t="str">
        <f>_xlfn.XLOOKUP(FK$1&amp;"|"&amp;TEXT($C74,"yyyymmdd"), RRPS_ALL[Key], RRPS_ALL[Mid Yield], "")</f>
        <v/>
      </c>
      <c r="FL74" s="6" t="str">
        <f>_xlfn.XLOOKUP(FL$1&amp;"|"&amp;TEXT($C74,"yyyymmdd"), RRPS_ALL[Key], RRPS_ALL[Dirty Mid], "")</f>
        <v/>
      </c>
      <c r="FM74" s="6" t="str">
        <f>_xlfn.XLOOKUP(FM$1&amp;"|"&amp;TEXT($C74,"yyyymmdd"), RRPS_ALL[Key], RRPS_ALL[Clean Price Mid], "")</f>
        <v/>
      </c>
      <c r="FN74" s="6"/>
      <c r="FO74" s="6"/>
      <c r="FP74" s="6"/>
      <c r="FQ74" s="7" t="str">
        <f>_xlfn.XLOOKUP(FQ$1&amp;"|"&amp;TEXT($C74,"yyyymmdd"), RRPS_ALL[Key], RRPS_ALL[Yield to Maturity], "")</f>
        <v/>
      </c>
      <c r="FR74" s="6" t="str">
        <f>_xlfn.XLOOKUP(FR$1&amp;"|"&amp;TEXT($C74,"yyyymmdd"), RRPS_ALL[Key], RRPS_ALL[Mid Price], "")</f>
        <v/>
      </c>
      <c r="FS74" s="6" t="str">
        <f>_xlfn.XLOOKUP(FS$1&amp;"|"&amp;TEXT($C74,"yyyymmdd"), RRPS_ALL[Key], RRPS_ALL[Mid Yield], "")</f>
        <v/>
      </c>
      <c r="FT74" s="6" t="str">
        <f>_xlfn.XLOOKUP(FT$1&amp;"|"&amp;TEXT($C74,"yyyymmdd"), RRPS_ALL[Key], RRPS_ALL[Dirty Mid], "")</f>
        <v/>
      </c>
      <c r="FU74" s="6" t="str">
        <f>_xlfn.XLOOKUP(FU$1&amp;"|"&amp;TEXT($C74,"yyyymmdd"), RRPS_ALL[Key], RRPS_ALL[Clean Price Mid], "")</f>
        <v/>
      </c>
      <c r="FV74" s="6"/>
      <c r="FW74" s="6"/>
      <c r="FX74" s="6"/>
      <c r="FY74" s="7" t="str">
        <f>_xlfn.XLOOKUP(FY$1&amp;"|"&amp;TEXT($C74,"yyyymmdd"), RRPS_ALL[Key], RRPS_ALL[Yield to Maturity], "")</f>
        <v/>
      </c>
      <c r="FZ74" s="6" t="str">
        <f>_xlfn.XLOOKUP(FZ$1&amp;"|"&amp;TEXT($C74,"yyyymmdd"), RRPS_ALL[Key], RRPS_ALL[Mid Price], "")</f>
        <v/>
      </c>
      <c r="GA74" s="6" t="str">
        <f>_xlfn.XLOOKUP(GA$1&amp;"|"&amp;TEXT($C74,"yyyymmdd"), RRPS_ALL[Key], RRPS_ALL[Mid Yield], "")</f>
        <v/>
      </c>
      <c r="GB74" s="6" t="str">
        <f>_xlfn.XLOOKUP(GB$1&amp;"|"&amp;TEXT($C74,"yyyymmdd"), RRPS_ALL[Key], RRPS_ALL[Dirty Mid], "")</f>
        <v/>
      </c>
      <c r="GC74" s="6" t="str">
        <f>_xlfn.XLOOKUP(GC$1&amp;"|"&amp;TEXT($C74,"yyyymmdd"), RRPS_ALL[Key], RRPS_ALL[Clean Price Mid], "")</f>
        <v/>
      </c>
      <c r="GD74" s="6"/>
      <c r="GE74" s="6"/>
      <c r="GF74" s="6"/>
      <c r="GG74" s="7" t="str">
        <f>_xlfn.XLOOKUP(GG$1&amp;"|"&amp;TEXT($C74,"yyyymmdd"), RRPS_ALL[Key], RRPS_ALL[Yield to Maturity], "")</f>
        <v/>
      </c>
      <c r="GH74" s="6" t="str">
        <f>_xlfn.XLOOKUP(GH$1&amp;"|"&amp;TEXT($C74,"yyyymmdd"), RRPS_ALL[Key], RRPS_ALL[Mid Price], "")</f>
        <v/>
      </c>
      <c r="GI74" s="6" t="str">
        <f>_xlfn.XLOOKUP(GI$1&amp;"|"&amp;TEXT($C74,"yyyymmdd"), RRPS_ALL[Key], RRPS_ALL[Mid Yield], "")</f>
        <v/>
      </c>
      <c r="GJ74" s="6" t="str">
        <f>_xlfn.XLOOKUP(GJ$1&amp;"|"&amp;TEXT($C74,"yyyymmdd"), RRPS_ALL[Key], RRPS_ALL[Dirty Mid], "")</f>
        <v/>
      </c>
      <c r="GK74" s="6" t="str">
        <f>_xlfn.XLOOKUP(GK$1&amp;"|"&amp;TEXT($C74,"yyyymmdd"), RRPS_ALL[Key], RRPS_ALL[Clean Price Mid], "")</f>
        <v/>
      </c>
      <c r="GL74" s="6"/>
      <c r="GM74" s="6"/>
      <c r="GN74" s="6"/>
      <c r="GO74" s="7" t="str">
        <f>_xlfn.XLOOKUP(GO$1&amp;"|"&amp;TEXT($C74,"yyyymmdd"), RRPS_ALL[Key], RRPS_ALL[Yield to Maturity], "")</f>
        <v/>
      </c>
      <c r="GP74" s="6" t="str">
        <f>_xlfn.XLOOKUP(GP$1&amp;"|"&amp;TEXT($C74,"yyyymmdd"), RRPS_ALL[Key], RRPS_ALL[Mid Price], "")</f>
        <v/>
      </c>
      <c r="GQ74" s="6" t="str">
        <f>_xlfn.XLOOKUP(GQ$1&amp;"|"&amp;TEXT($C74,"yyyymmdd"), RRPS_ALL[Key], RRPS_ALL[Mid Yield], "")</f>
        <v/>
      </c>
      <c r="GR74" s="6" t="str">
        <f>_xlfn.XLOOKUP(GR$1&amp;"|"&amp;TEXT($C74,"yyyymmdd"), RRPS_ALL[Key], RRPS_ALL[Dirty Mid], "")</f>
        <v/>
      </c>
      <c r="GS74" s="6" t="str">
        <f>_xlfn.XLOOKUP(GS$1&amp;"|"&amp;TEXT($C74,"yyyymmdd"), RRPS_ALL[Key], RRPS_ALL[Clean Price Mid], "")</f>
        <v/>
      </c>
      <c r="GT74" s="6"/>
      <c r="GU74" s="6"/>
      <c r="GV74" s="6"/>
      <c r="GW74" s="7" t="str">
        <f>_xlfn.XLOOKUP(GW$1&amp;"|"&amp;TEXT($C74,"yyyymmdd"), RRPS_ALL[Key], RRPS_ALL[Yield to Maturity], "")</f>
        <v/>
      </c>
      <c r="GX74" s="6" t="str">
        <f>_xlfn.XLOOKUP(GX$1&amp;"|"&amp;TEXT($C74,"yyyymmdd"), RRPS_ALL[Key], RRPS_ALL[Mid Price], "")</f>
        <v/>
      </c>
      <c r="GY74" s="6" t="str">
        <f>_xlfn.XLOOKUP(GY$1&amp;"|"&amp;TEXT($C74,"yyyymmdd"), RRPS_ALL[Key], RRPS_ALL[Mid Yield], "")</f>
        <v/>
      </c>
      <c r="GZ74" s="6" t="str">
        <f>_xlfn.XLOOKUP(GZ$1&amp;"|"&amp;TEXT($C74,"yyyymmdd"), RRPS_ALL[Key], RRPS_ALL[Dirty Mid], "")</f>
        <v/>
      </c>
      <c r="HA74" s="6" t="str">
        <f>_xlfn.XLOOKUP(HA$1&amp;"|"&amp;TEXT($C74,"yyyymmdd"), RRPS_ALL[Key], RRPS_ALL[Clean Price Mid], "")</f>
        <v/>
      </c>
      <c r="HB74" s="6"/>
      <c r="HC74" s="6"/>
      <c r="HD74" s="6"/>
    </row>
    <row r="75" spans="1:212" x14ac:dyDescent="0.2">
      <c r="A75">
        <v>2005</v>
      </c>
      <c r="B75">
        <v>11</v>
      </c>
      <c r="C75" s="5">
        <f t="shared" si="10"/>
        <v>38686</v>
      </c>
      <c r="D75" s="6">
        <v>0.75</v>
      </c>
      <c r="E75" s="7" t="str">
        <f>_xlfn.XLOOKUP(E$1&amp;"|"&amp;TEXT($C75,"yyyymmdd"), RRPS_ALL[Key], RRPS_ALL[Yield to Maturity], "")</f>
        <v/>
      </c>
      <c r="F75" s="6" t="str">
        <f>_xlfn.XLOOKUP(F$1&amp;"|"&amp;TEXT($C75,"yyyymmdd"), RRPS_ALL[Key], RRPS_ALL[Mid Price], "")</f>
        <v/>
      </c>
      <c r="G75" s="6" t="str">
        <f>_xlfn.XLOOKUP(G$1&amp;"|"&amp;TEXT($C75,"yyyymmdd"), RRPS_ALL[Key], RRPS_ALL[Mid Yield], "")</f>
        <v/>
      </c>
      <c r="H75" s="6" t="str">
        <f>_xlfn.XLOOKUP(H$1&amp;"|"&amp;TEXT($C75,"yyyymmdd"), RRPS_ALL[Key], RRPS_ALL[Dirty Mid], "")</f>
        <v/>
      </c>
      <c r="I75" s="6" t="str">
        <f>_xlfn.XLOOKUP(I$1&amp;"|"&amp;TEXT($C75,"yyyymmdd"), RRPS_ALL[Key], RRPS_ALL[Clean Price Mid], "")</f>
        <v/>
      </c>
      <c r="J75" s="6"/>
      <c r="K75" s="6"/>
      <c r="L75" s="6"/>
      <c r="M75" s="7" t="str">
        <f>_xlfn.XLOOKUP(M$1&amp;"|"&amp;TEXT($C75,"yyyymmdd"), RRPS_ALL[Key], RRPS_ALL[Yield to Maturity], "")</f>
        <v/>
      </c>
      <c r="N75" s="6" t="str">
        <f>_xlfn.XLOOKUP(N$1&amp;"|"&amp;TEXT($C75,"yyyymmdd"), RRPS_ALL[Key], RRPS_ALL[Mid Price], "")</f>
        <v/>
      </c>
      <c r="O75" s="6" t="str">
        <f>_xlfn.XLOOKUP(O$1&amp;"|"&amp;TEXT($C75,"yyyymmdd"), RRPS_ALL[Key], RRPS_ALL[Mid Yield], "")</f>
        <v/>
      </c>
      <c r="P75" s="6" t="str">
        <f>_xlfn.XLOOKUP(P$1&amp;"|"&amp;TEXT($C75,"yyyymmdd"), RRPS_ALL[Key], RRPS_ALL[Dirty Mid], "")</f>
        <v/>
      </c>
      <c r="Q75" s="6" t="str">
        <f>_xlfn.XLOOKUP(Q$1&amp;"|"&amp;TEXT($C75,"yyyymmdd"), RRPS_ALL[Key], RRPS_ALL[Clean Price Mid], "")</f>
        <v/>
      </c>
      <c r="R75" s="6"/>
      <c r="S75" s="5"/>
      <c r="T75" s="6"/>
      <c r="U75" s="7">
        <f>_xlfn.XLOOKUP(U$1&amp;"|"&amp;TEXT($C75,"yyyymmdd"), RRPS_ALL[Key], RRPS_ALL[Yield to Maturity], "")</f>
        <v>2.5499999999999998</v>
      </c>
      <c r="V75" s="6">
        <f>_xlfn.XLOOKUP(V$1&amp;"|"&amp;TEXT($C75,"yyyymmdd"), RRPS_ALL[Key], RRPS_ALL[Mid Price], "")</f>
        <v>109.19</v>
      </c>
      <c r="W75" s="6">
        <f>_xlfn.XLOOKUP(W$1&amp;"|"&amp;TEXT($C75,"yyyymmdd"), RRPS_ALL[Key], RRPS_ALL[Mid Yield], "")</f>
        <v>0</v>
      </c>
      <c r="X75" s="6">
        <f>_xlfn.XLOOKUP(X$1&amp;"|"&amp;TEXT($C75,"yyyymmdd"), RRPS_ALL[Key], RRPS_ALL[Dirty Mid], "")</f>
        <v>0</v>
      </c>
      <c r="Y75" s="6">
        <f>_xlfn.XLOOKUP(Y$1&amp;"|"&amp;TEXT($C75,"yyyymmdd"), RRPS_ALL[Key], RRPS_ALL[Clean Price Mid], "")</f>
        <v>0</v>
      </c>
      <c r="Z75" s="6">
        <v>6.5000000000000002E-2</v>
      </c>
      <c r="AA75" s="5">
        <v>39573</v>
      </c>
      <c r="AB75" s="6">
        <f t="shared" si="12"/>
        <v>2.4284736481861739</v>
      </c>
      <c r="AC75" s="7">
        <f>_xlfn.XLOOKUP(AC$1&amp;"|"&amp;TEXT($C75,"yyyymmdd"), RRPS_ALL[Key], RRPS_ALL[Yield to Maturity], "")</f>
        <v>3.2970000000000002</v>
      </c>
      <c r="AD75" s="6">
        <f>_xlfn.XLOOKUP(AD$1&amp;"|"&amp;TEXT($C75,"yyyymmdd"), RRPS_ALL[Key], RRPS_ALL[Mid Price], "")</f>
        <v>125.18</v>
      </c>
      <c r="AE75" s="6">
        <f>_xlfn.XLOOKUP(AE$1&amp;"|"&amp;TEXT($C75,"yyyymmdd"), RRPS_ALL[Key], RRPS_ALL[Mid Yield], "")</f>
        <v>0</v>
      </c>
      <c r="AF75" s="6">
        <f>_xlfn.XLOOKUP(AF$1&amp;"|"&amp;TEXT($C75,"yyyymmdd"), RRPS_ALL[Key], RRPS_ALL[Dirty Mid], "")</f>
        <v>3.9375</v>
      </c>
      <c r="AG75" s="6">
        <f>_xlfn.XLOOKUP(AG$1&amp;"|"&amp;TEXT($C75,"yyyymmdd"), RRPS_ALL[Key], RRPS_ALL[Clean Price Mid], "")</f>
        <v>6.6891600000000002</v>
      </c>
      <c r="AH75" s="6">
        <v>6.7500000000000004E-2</v>
      </c>
      <c r="AI75" s="5">
        <v>41764</v>
      </c>
      <c r="AJ75" s="6">
        <f t="shared" si="13"/>
        <v>8.428258488499452</v>
      </c>
      <c r="AK75" s="7" t="str">
        <f>_xlfn.XLOOKUP(AK$1&amp;"|"&amp;TEXT($C75,"yyyymmdd"), RRPS_ALL[Key], RRPS_ALL[Yield to Maturity], "")</f>
        <v/>
      </c>
      <c r="AL75" s="6" t="str">
        <f>_xlfn.XLOOKUP(AL$1&amp;"|"&amp;TEXT($C75,"yyyymmdd"), RRPS_ALL[Key], RRPS_ALL[Mid Price], "")</f>
        <v/>
      </c>
      <c r="AM75" s="6" t="str">
        <f>_xlfn.XLOOKUP(AM$1&amp;"|"&amp;TEXT($C75,"yyyymmdd"), RRPS_ALL[Key], RRPS_ALL[Mid Yield], "")</f>
        <v/>
      </c>
      <c r="AN75" s="6" t="str">
        <f>_xlfn.XLOOKUP(AN$1&amp;"|"&amp;TEXT($C75,"yyyymmdd"), RRPS_ALL[Key], RRPS_ALL[Dirty Mid], "")</f>
        <v/>
      </c>
      <c r="AO75" s="6" t="str">
        <f>_xlfn.XLOOKUP(AO$1&amp;"|"&amp;TEXT($C75,"yyyymmdd"), RRPS_ALL[Key], RRPS_ALL[Clean Price Mid], "")</f>
        <v/>
      </c>
      <c r="AP75" s="6"/>
      <c r="AQ75" s="5"/>
      <c r="AR75" s="6"/>
      <c r="AS75" s="7">
        <f>_xlfn.XLOOKUP(AS$1&amp;"|"&amp;TEXT($C75,"yyyymmdd"), RRPS_ALL[Key], RRPS_ALL[Yield to Maturity], "")</f>
        <v>1.4570000000000001</v>
      </c>
      <c r="AT75" s="6">
        <f>_xlfn.XLOOKUP(AT$1&amp;"|"&amp;TEXT($C75,"yyyymmdd"), RRPS_ALL[Key], RRPS_ALL[Mid Price], "")</f>
        <v>100.77500000000001</v>
      </c>
      <c r="AU75" s="6">
        <f>_xlfn.XLOOKUP(AU$1&amp;"|"&amp;TEXT($C75,"yyyymmdd"), RRPS_ALL[Key], RRPS_ALL[Mid Yield], "")</f>
        <v>0</v>
      </c>
      <c r="AV75" s="6">
        <f>_xlfn.XLOOKUP(AV$1&amp;"|"&amp;TEXT($C75,"yyyymmdd"), RRPS_ALL[Key], RRPS_ALL[Dirty Mid], "")</f>
        <v>0</v>
      </c>
      <c r="AW75" s="6">
        <f>_xlfn.XLOOKUP(AW$1&amp;"|"&amp;TEXT($C75,"yyyymmdd"), RRPS_ALL[Key], RRPS_ALL[Clean Price Mid], "")</f>
        <v>0</v>
      </c>
      <c r="AX75" s="6">
        <v>3.5000000000000003E-2</v>
      </c>
      <c r="AY75" s="5">
        <v>38827</v>
      </c>
      <c r="AZ75" s="6">
        <f t="shared" si="15"/>
        <v>0.38630136986301372</v>
      </c>
      <c r="BA75" s="7" t="str">
        <f>_xlfn.XLOOKUP(BA$1&amp;"|"&amp;TEXT($C75,"yyyymmdd"), RRPS_ALL[Key], RRPS_ALL[Yield to Maturity], "")</f>
        <v/>
      </c>
      <c r="BB75" s="6" t="str">
        <f>_xlfn.XLOOKUP(BB$1&amp;"|"&amp;TEXT($C75,"yyyymmdd"), RRPS_ALL[Key], RRPS_ALL[Mid Price], "")</f>
        <v/>
      </c>
      <c r="BC75" s="6" t="str">
        <f>_xlfn.XLOOKUP(BC$1&amp;"|"&amp;TEXT($C75,"yyyymmdd"), RRPS_ALL[Key], RRPS_ALL[Mid Yield], "")</f>
        <v/>
      </c>
      <c r="BD75" s="6" t="str">
        <f>_xlfn.XLOOKUP(BD$1&amp;"|"&amp;TEXT($C75,"yyyymmdd"), RRPS_ALL[Key], RRPS_ALL[Dirty Mid], "")</f>
        <v/>
      </c>
      <c r="BE75" s="6" t="str">
        <f>_xlfn.XLOOKUP(BE$1&amp;"|"&amp;TEXT($C75,"yyyymmdd"), RRPS_ALL[Key], RRPS_ALL[Clean Price Mid], "")</f>
        <v/>
      </c>
      <c r="BF75" s="6"/>
      <c r="BG75" s="5"/>
      <c r="BH75" s="6"/>
      <c r="BI75" s="7" t="str">
        <f>_xlfn.XLOOKUP(BI$1&amp;"|"&amp;TEXT($C75,"yyyymmdd"), RRPS_ALL[Key], RRPS_ALL[Yield to Maturity], "")</f>
        <v/>
      </c>
      <c r="BJ75" s="6" t="str">
        <f>_xlfn.XLOOKUP(BJ$1&amp;"|"&amp;TEXT($C75,"yyyymmdd"), RRPS_ALL[Key], RRPS_ALL[Mid Price], "")</f>
        <v/>
      </c>
      <c r="BK75" s="6" t="str">
        <f>_xlfn.XLOOKUP(BK$1&amp;"|"&amp;TEXT($C75,"yyyymmdd"), RRPS_ALL[Key], RRPS_ALL[Mid Yield], "")</f>
        <v/>
      </c>
      <c r="BL75" s="6" t="str">
        <f>_xlfn.XLOOKUP(BL$1&amp;"|"&amp;TEXT($C75,"yyyymmdd"), RRPS_ALL[Key], RRPS_ALL[Dirty Mid], "")</f>
        <v/>
      </c>
      <c r="BM75" s="6" t="str">
        <f>_xlfn.XLOOKUP(BM$1&amp;"|"&amp;TEXT($C75,"yyyymmdd"), RRPS_ALL[Key], RRPS_ALL[Clean Price Mid], "")</f>
        <v/>
      </c>
      <c r="BN75" s="6"/>
      <c r="BO75" s="5"/>
      <c r="BP75" s="6"/>
      <c r="BQ75" s="7" t="str">
        <f>_xlfn.XLOOKUP(BQ$1&amp;"|"&amp;TEXT($C75,"yyyymmdd"), RRPS_ALL[Key], RRPS_ALL[Yield to Maturity], "")</f>
        <v/>
      </c>
      <c r="BR75" s="6" t="str">
        <f>_xlfn.XLOOKUP(BR$1&amp;"|"&amp;TEXT($C75,"yyyymmdd"), RRPS_ALL[Key], RRPS_ALL[Mid Price], "")</f>
        <v/>
      </c>
      <c r="BS75" s="6" t="str">
        <f>_xlfn.XLOOKUP(BS$1&amp;"|"&amp;TEXT($C75,"yyyymmdd"), RRPS_ALL[Key], RRPS_ALL[Mid Yield], "")</f>
        <v/>
      </c>
      <c r="BT75" s="6" t="str">
        <f>_xlfn.XLOOKUP(BT$1&amp;"|"&amp;TEXT($C75,"yyyymmdd"), RRPS_ALL[Key], RRPS_ALL[Dirty Mid], "")</f>
        <v/>
      </c>
      <c r="BU75" s="6" t="str">
        <f>_xlfn.XLOOKUP(BU$1&amp;"|"&amp;TEXT($C75,"yyyymmdd"), RRPS_ALL[Key], RRPS_ALL[Clean Price Mid], "")</f>
        <v/>
      </c>
      <c r="BV75" s="6"/>
      <c r="BW75" s="5"/>
      <c r="BX75" s="6"/>
      <c r="BY75" s="7" t="str">
        <f>_xlfn.XLOOKUP(BY$1&amp;"|"&amp;TEXT($C75,"yyyymmdd"), RRPS_ALL[Key], RRPS_ALL[Yield to Maturity], "")</f>
        <v/>
      </c>
      <c r="BZ75" s="6" t="str">
        <f>_xlfn.XLOOKUP(BZ$1&amp;"|"&amp;TEXT($C75,"yyyymmdd"), RRPS_ALL[Key], RRPS_ALL[Mid Price], "")</f>
        <v/>
      </c>
      <c r="CA75" s="6" t="str">
        <f>_xlfn.XLOOKUP(CA$1&amp;"|"&amp;TEXT($C75,"yyyymmdd"), RRPS_ALL[Key], RRPS_ALL[Mid Yield], "")</f>
        <v/>
      </c>
      <c r="CB75" s="6" t="str">
        <f>_xlfn.XLOOKUP(CB$1&amp;"|"&amp;TEXT($C75,"yyyymmdd"), RRPS_ALL[Key], RRPS_ALL[Dirty Mid], "")</f>
        <v/>
      </c>
      <c r="CC75" s="6" t="str">
        <f>_xlfn.XLOOKUP(CC$1&amp;"|"&amp;TEXT($C75,"yyyymmdd"), RRPS_ALL[Key], RRPS_ALL[Clean Price Mid], "")</f>
        <v/>
      </c>
      <c r="CD75" s="6"/>
      <c r="CE75" s="5"/>
      <c r="CF75" s="6"/>
      <c r="CG75" s="7" t="str">
        <f>_xlfn.XLOOKUP(CG$1&amp;"|"&amp;TEXT($C75,"yyyymmdd"), RRPS_ALL[Key], RRPS_ALL[Yield to Maturity], "")</f>
        <v/>
      </c>
      <c r="CH75" s="6" t="str">
        <f>_xlfn.XLOOKUP(CH$1&amp;"|"&amp;TEXT($C75,"yyyymmdd"), RRPS_ALL[Key], RRPS_ALL[Mid Price], "")</f>
        <v/>
      </c>
      <c r="CI75" s="6" t="str">
        <f>_xlfn.XLOOKUP(CI$1&amp;"|"&amp;TEXT($C75,"yyyymmdd"), RRPS_ALL[Key], RRPS_ALL[Mid Yield], "")</f>
        <v/>
      </c>
      <c r="CJ75" s="6" t="str">
        <f>_xlfn.XLOOKUP(CJ$1&amp;"|"&amp;TEXT($C75,"yyyymmdd"), RRPS_ALL[Key], RRPS_ALL[Dirty Mid], "")</f>
        <v/>
      </c>
      <c r="CK75" s="6" t="str">
        <f>_xlfn.XLOOKUP(CK$1&amp;"|"&amp;TEXT($C75,"yyyymmdd"), RRPS_ALL[Key], RRPS_ALL[Clean Price Mid], "")</f>
        <v/>
      </c>
      <c r="CL75" s="6"/>
      <c r="CM75" s="5"/>
      <c r="CN75" s="6"/>
      <c r="CO75" s="7" t="str">
        <f>_xlfn.XLOOKUP(CO$1&amp;"|"&amp;TEXT($C75,"yyyymmdd"), RRPS_ALL[Key], RRPS_ALL[Yield to Maturity], "")</f>
        <v/>
      </c>
      <c r="CP75" s="6" t="str">
        <f>_xlfn.XLOOKUP(CP$1&amp;"|"&amp;TEXT($C75,"yyyymmdd"), RRPS_ALL[Key], RRPS_ALL[Mid Price], "")</f>
        <v/>
      </c>
      <c r="CQ75" s="6" t="str">
        <f>_xlfn.XLOOKUP(CQ$1&amp;"|"&amp;TEXT($C75,"yyyymmdd"), RRPS_ALL[Key], RRPS_ALL[Mid Yield], "")</f>
        <v/>
      </c>
      <c r="CR75" s="6" t="str">
        <f>_xlfn.XLOOKUP(CR$1&amp;"|"&amp;TEXT($C75,"yyyymmdd"), RRPS_ALL[Key], RRPS_ALL[Dirty Mid], "")</f>
        <v/>
      </c>
      <c r="CS75" s="6" t="str">
        <f>_xlfn.XLOOKUP(CS$1&amp;"|"&amp;TEXT($C75,"yyyymmdd"), RRPS_ALL[Key], RRPS_ALL[Clean Price Mid], "")</f>
        <v/>
      </c>
      <c r="CT75" s="6"/>
      <c r="CU75" s="6"/>
      <c r="CV75" s="6"/>
      <c r="CW75" s="7" t="str">
        <f>_xlfn.XLOOKUP(CW$1&amp;"|"&amp;TEXT($C75,"yyyymmdd"), RRPS_ALL[Key], RRPS_ALL[Yield to Maturity], "")</f>
        <v/>
      </c>
      <c r="CX75" s="6" t="str">
        <f>_xlfn.XLOOKUP(CX$1&amp;"|"&amp;TEXT($C75,"yyyymmdd"), RRPS_ALL[Key], RRPS_ALL[Mid Price], "")</f>
        <v/>
      </c>
      <c r="CY75" s="6" t="str">
        <f>_xlfn.XLOOKUP(CY$1&amp;"|"&amp;TEXT($C75,"yyyymmdd"), RRPS_ALL[Key], RRPS_ALL[Mid Yield], "")</f>
        <v/>
      </c>
      <c r="CZ75" s="6" t="str">
        <f>_xlfn.XLOOKUP(CZ$1&amp;"|"&amp;TEXT($C75,"yyyymmdd"), RRPS_ALL[Key], RRPS_ALL[Dirty Mid], "")</f>
        <v/>
      </c>
      <c r="DA75" s="6" t="str">
        <f>_xlfn.XLOOKUP(DA$1&amp;"|"&amp;TEXT($C75,"yyyymmdd"), RRPS_ALL[Key], RRPS_ALL[Clean Price Mid], "")</f>
        <v/>
      </c>
      <c r="DB75" s="6"/>
      <c r="DC75" s="6"/>
      <c r="DD75" s="6"/>
      <c r="DE75" s="7" t="str">
        <f>_xlfn.XLOOKUP(DE$1&amp;"|"&amp;TEXT($C75,"yyyymmdd"), RRPS_ALL[Key], RRPS_ALL[Yield to Maturity], "")</f>
        <v/>
      </c>
      <c r="DF75" s="6" t="str">
        <f>_xlfn.XLOOKUP(DF$1&amp;"|"&amp;TEXT($C75,"yyyymmdd"), RRPS_ALL[Key], RRPS_ALL[Mid Price], "")</f>
        <v/>
      </c>
      <c r="DG75" s="6" t="str">
        <f>_xlfn.XLOOKUP(DG$1&amp;"|"&amp;TEXT($C75,"yyyymmdd"), RRPS_ALL[Key], RRPS_ALL[Mid Yield], "")</f>
        <v/>
      </c>
      <c r="DH75" s="6" t="str">
        <f>_xlfn.XLOOKUP(DH$1&amp;"|"&amp;TEXT($C75,"yyyymmdd"), RRPS_ALL[Key], RRPS_ALL[Dirty Mid], "")</f>
        <v/>
      </c>
      <c r="DI75" s="6" t="str">
        <f>_xlfn.XLOOKUP(DI$1&amp;"|"&amp;TEXT($C75,"yyyymmdd"), RRPS_ALL[Key], RRPS_ALL[Clean Price Mid], "")</f>
        <v/>
      </c>
      <c r="DJ75" s="6"/>
      <c r="DK75" s="6"/>
      <c r="DL75" s="6"/>
      <c r="DM75" s="7" t="str">
        <f>_xlfn.XLOOKUP(DM$1&amp;"|"&amp;TEXT($C75,"yyyymmdd"), RRPS_ALL[Key], RRPS_ALL[Yield to Maturity], "")</f>
        <v/>
      </c>
      <c r="DN75" s="6" t="str">
        <f>_xlfn.XLOOKUP(DN$1&amp;"|"&amp;TEXT($C75,"yyyymmdd"), RRPS_ALL[Key], RRPS_ALL[Mid Price], "")</f>
        <v/>
      </c>
      <c r="DO75" s="6" t="str">
        <f>_xlfn.XLOOKUP(DO$1&amp;"|"&amp;TEXT($C75,"yyyymmdd"), RRPS_ALL[Key], RRPS_ALL[Mid Yield], "")</f>
        <v/>
      </c>
      <c r="DP75" s="6" t="str">
        <f>_xlfn.XLOOKUP(DP$1&amp;"|"&amp;TEXT($C75,"yyyymmdd"), RRPS_ALL[Key], RRPS_ALL[Dirty Mid], "")</f>
        <v/>
      </c>
      <c r="DQ75" s="6" t="str">
        <f>_xlfn.XLOOKUP(DQ$1&amp;"|"&amp;TEXT($C75,"yyyymmdd"), RRPS_ALL[Key], RRPS_ALL[Clean Price Mid], "")</f>
        <v/>
      </c>
      <c r="DR75" s="6"/>
      <c r="DS75" s="6"/>
      <c r="DT75" s="6"/>
      <c r="DU75" s="7" t="str">
        <f>_xlfn.XLOOKUP(DU$1&amp;"|"&amp;TEXT($C75,"yyyymmdd"), RRPS_ALL[Key], RRPS_ALL[Yield to Maturity], "")</f>
        <v/>
      </c>
      <c r="DV75" s="6" t="str">
        <f>_xlfn.XLOOKUP(DV$1&amp;"|"&amp;TEXT($C75,"yyyymmdd"), RRPS_ALL[Key], RRPS_ALL[Mid Price], "")</f>
        <v/>
      </c>
      <c r="DW75" s="6" t="str">
        <f>_xlfn.XLOOKUP(DW$1&amp;"|"&amp;TEXT($C75,"yyyymmdd"), RRPS_ALL[Key], RRPS_ALL[Mid Yield], "")</f>
        <v/>
      </c>
      <c r="DX75" s="6" t="str">
        <f>_xlfn.XLOOKUP(DX$1&amp;"|"&amp;TEXT($C75,"yyyymmdd"), RRPS_ALL[Key], RRPS_ALL[Dirty Mid], "")</f>
        <v/>
      </c>
      <c r="DY75" s="6" t="str">
        <f>_xlfn.XLOOKUP(DY$1&amp;"|"&amp;TEXT($C75,"yyyymmdd"), RRPS_ALL[Key], RRPS_ALL[Clean Price Mid], "")</f>
        <v/>
      </c>
      <c r="DZ75" s="6"/>
      <c r="EA75" s="6"/>
      <c r="EB75" s="6"/>
      <c r="EC75" s="7" t="str">
        <f>_xlfn.XLOOKUP(EC$1&amp;"|"&amp;TEXT($C75,"yyyymmdd"), RRPS_ALL[Key], RRPS_ALL[Yield to Maturity], "")</f>
        <v/>
      </c>
      <c r="ED75" s="6" t="str">
        <f>_xlfn.XLOOKUP(ED$1&amp;"|"&amp;TEXT($C75,"yyyymmdd"), RRPS_ALL[Key], RRPS_ALL[Mid Price], "")</f>
        <v/>
      </c>
      <c r="EE75" s="6" t="str">
        <f>_xlfn.XLOOKUP(EE$1&amp;"|"&amp;TEXT($C75,"yyyymmdd"), RRPS_ALL[Key], RRPS_ALL[Mid Yield], "")</f>
        <v/>
      </c>
      <c r="EF75" s="6" t="str">
        <f>_xlfn.XLOOKUP(EF$1&amp;"|"&amp;TEXT($C75,"yyyymmdd"), RRPS_ALL[Key], RRPS_ALL[Dirty Mid], "")</f>
        <v/>
      </c>
      <c r="EG75" s="6" t="str">
        <f>_xlfn.XLOOKUP(EG$1&amp;"|"&amp;TEXT($C75,"yyyymmdd"), RRPS_ALL[Key], RRPS_ALL[Clean Price Mid], "")</f>
        <v/>
      </c>
      <c r="EH75" s="6"/>
      <c r="EI75" s="6"/>
      <c r="EJ75" s="6"/>
      <c r="EK75" s="7" t="str">
        <f>_xlfn.XLOOKUP(EK$1&amp;"|"&amp;TEXT($C75,"yyyymmdd"), RRPS_ALL[Key], RRPS_ALL[Yield to Maturity], "")</f>
        <v/>
      </c>
      <c r="EL75" s="6" t="str">
        <f>_xlfn.XLOOKUP(EL$1&amp;"|"&amp;TEXT($C75,"yyyymmdd"), RRPS_ALL[Key], RRPS_ALL[Mid Price], "")</f>
        <v/>
      </c>
      <c r="EM75" s="6" t="str">
        <f>_xlfn.XLOOKUP(EM$1&amp;"|"&amp;TEXT($C75,"yyyymmdd"), RRPS_ALL[Key], RRPS_ALL[Mid Yield], "")</f>
        <v/>
      </c>
      <c r="EN75" s="6" t="str">
        <f>_xlfn.XLOOKUP(EN$1&amp;"|"&amp;TEXT($C75,"yyyymmdd"), RRPS_ALL[Key], RRPS_ALL[Dirty Mid], "")</f>
        <v/>
      </c>
      <c r="EO75" s="6" t="str">
        <f>_xlfn.XLOOKUP(EO$1&amp;"|"&amp;TEXT($C75,"yyyymmdd"), RRPS_ALL[Key], RRPS_ALL[Clean Price Mid], "")</f>
        <v/>
      </c>
      <c r="EP75" s="6"/>
      <c r="EQ75" s="6"/>
      <c r="ER75" s="6"/>
      <c r="ES75" s="7" t="str">
        <f>_xlfn.XLOOKUP(ES$1&amp;"|"&amp;TEXT($C75,"yyyymmdd"), RRPS_ALL[Key], RRPS_ALL[Yield to Maturity], "")</f>
        <v/>
      </c>
      <c r="ET75" s="6" t="str">
        <f>_xlfn.XLOOKUP(ET$1&amp;"|"&amp;TEXT($C75,"yyyymmdd"), RRPS_ALL[Key], RRPS_ALL[Mid Price], "")</f>
        <v/>
      </c>
      <c r="EU75" s="6" t="str">
        <f>_xlfn.XLOOKUP(EU$1&amp;"|"&amp;TEXT($C75,"yyyymmdd"), RRPS_ALL[Key], RRPS_ALL[Mid Yield], "")</f>
        <v/>
      </c>
      <c r="EV75" s="6" t="str">
        <f>_xlfn.XLOOKUP(EV$1&amp;"|"&amp;TEXT($C75,"yyyymmdd"), RRPS_ALL[Key], RRPS_ALL[Dirty Mid], "")</f>
        <v/>
      </c>
      <c r="EW75" s="6" t="str">
        <f>_xlfn.XLOOKUP(EW$1&amp;"|"&amp;TEXT($C75,"yyyymmdd"), RRPS_ALL[Key], RRPS_ALL[Clean Price Mid], "")</f>
        <v/>
      </c>
      <c r="EX75" s="6"/>
      <c r="EY75" s="6"/>
      <c r="EZ75" s="6"/>
      <c r="FA75" s="7" t="str">
        <f>_xlfn.XLOOKUP(FA$1&amp;"|"&amp;TEXT($C75,"yyyymmdd"), RRPS_ALL[Key], RRPS_ALL[Yield to Maturity], "")</f>
        <v/>
      </c>
      <c r="FB75" s="6" t="str">
        <f>_xlfn.XLOOKUP(FB$1&amp;"|"&amp;TEXT($C75,"yyyymmdd"), RRPS_ALL[Key], RRPS_ALL[Mid Price], "")</f>
        <v/>
      </c>
      <c r="FC75" s="6" t="str">
        <f>_xlfn.XLOOKUP(FC$1&amp;"|"&amp;TEXT($C75,"yyyymmdd"), RRPS_ALL[Key], RRPS_ALL[Mid Yield], "")</f>
        <v/>
      </c>
      <c r="FD75" s="6" t="str">
        <f>_xlfn.XLOOKUP(FD$1&amp;"|"&amp;TEXT($C75,"yyyymmdd"), RRPS_ALL[Key], RRPS_ALL[Dirty Mid], "")</f>
        <v/>
      </c>
      <c r="FE75" s="6" t="str">
        <f>_xlfn.XLOOKUP(FE$1&amp;"|"&amp;TEXT($C75,"yyyymmdd"), RRPS_ALL[Key], RRPS_ALL[Clean Price Mid], "")</f>
        <v/>
      </c>
      <c r="FF75" s="6"/>
      <c r="FG75" s="6"/>
      <c r="FH75" s="6"/>
      <c r="FI75" s="7" t="str">
        <f>_xlfn.XLOOKUP(FI$1&amp;"|"&amp;TEXT($C75,"yyyymmdd"), RRPS_ALL[Key], RRPS_ALL[Yield to Maturity], "")</f>
        <v/>
      </c>
      <c r="FJ75" s="6" t="str">
        <f>_xlfn.XLOOKUP(FJ$1&amp;"|"&amp;TEXT($C75,"yyyymmdd"), RRPS_ALL[Key], RRPS_ALL[Mid Price], "")</f>
        <v/>
      </c>
      <c r="FK75" s="6" t="str">
        <f>_xlfn.XLOOKUP(FK$1&amp;"|"&amp;TEXT($C75,"yyyymmdd"), RRPS_ALL[Key], RRPS_ALL[Mid Yield], "")</f>
        <v/>
      </c>
      <c r="FL75" s="6" t="str">
        <f>_xlfn.XLOOKUP(FL$1&amp;"|"&amp;TEXT($C75,"yyyymmdd"), RRPS_ALL[Key], RRPS_ALL[Dirty Mid], "")</f>
        <v/>
      </c>
      <c r="FM75" s="6" t="str">
        <f>_xlfn.XLOOKUP(FM$1&amp;"|"&amp;TEXT($C75,"yyyymmdd"), RRPS_ALL[Key], RRPS_ALL[Clean Price Mid], "")</f>
        <v/>
      </c>
      <c r="FN75" s="6"/>
      <c r="FO75" s="6"/>
      <c r="FP75" s="6"/>
      <c r="FQ75" s="7" t="str">
        <f>_xlfn.XLOOKUP(FQ$1&amp;"|"&amp;TEXT($C75,"yyyymmdd"), RRPS_ALL[Key], RRPS_ALL[Yield to Maturity], "")</f>
        <v/>
      </c>
      <c r="FR75" s="6" t="str">
        <f>_xlfn.XLOOKUP(FR$1&amp;"|"&amp;TEXT($C75,"yyyymmdd"), RRPS_ALL[Key], RRPS_ALL[Mid Price], "")</f>
        <v/>
      </c>
      <c r="FS75" s="6" t="str">
        <f>_xlfn.XLOOKUP(FS$1&amp;"|"&amp;TEXT($C75,"yyyymmdd"), RRPS_ALL[Key], RRPS_ALL[Mid Yield], "")</f>
        <v/>
      </c>
      <c r="FT75" s="6" t="str">
        <f>_xlfn.XLOOKUP(FT$1&amp;"|"&amp;TEXT($C75,"yyyymmdd"), RRPS_ALL[Key], RRPS_ALL[Dirty Mid], "")</f>
        <v/>
      </c>
      <c r="FU75" s="6" t="str">
        <f>_xlfn.XLOOKUP(FU$1&amp;"|"&amp;TEXT($C75,"yyyymmdd"), RRPS_ALL[Key], RRPS_ALL[Clean Price Mid], "")</f>
        <v/>
      </c>
      <c r="FV75" s="6"/>
      <c r="FW75" s="6"/>
      <c r="FX75" s="6"/>
      <c r="FY75" s="7" t="str">
        <f>_xlfn.XLOOKUP(FY$1&amp;"|"&amp;TEXT($C75,"yyyymmdd"), RRPS_ALL[Key], RRPS_ALL[Yield to Maturity], "")</f>
        <v/>
      </c>
      <c r="FZ75" s="6" t="str">
        <f>_xlfn.XLOOKUP(FZ$1&amp;"|"&amp;TEXT($C75,"yyyymmdd"), RRPS_ALL[Key], RRPS_ALL[Mid Price], "")</f>
        <v/>
      </c>
      <c r="GA75" s="6" t="str">
        <f>_xlfn.XLOOKUP(GA$1&amp;"|"&amp;TEXT($C75,"yyyymmdd"), RRPS_ALL[Key], RRPS_ALL[Mid Yield], "")</f>
        <v/>
      </c>
      <c r="GB75" s="6" t="str">
        <f>_xlfn.XLOOKUP(GB$1&amp;"|"&amp;TEXT($C75,"yyyymmdd"), RRPS_ALL[Key], RRPS_ALL[Dirty Mid], "")</f>
        <v/>
      </c>
      <c r="GC75" s="6" t="str">
        <f>_xlfn.XLOOKUP(GC$1&amp;"|"&amp;TEXT($C75,"yyyymmdd"), RRPS_ALL[Key], RRPS_ALL[Clean Price Mid], "")</f>
        <v/>
      </c>
      <c r="GD75" s="6"/>
      <c r="GE75" s="6"/>
      <c r="GF75" s="6"/>
      <c r="GG75" s="7" t="str">
        <f>_xlfn.XLOOKUP(GG$1&amp;"|"&amp;TEXT($C75,"yyyymmdd"), RRPS_ALL[Key], RRPS_ALL[Yield to Maturity], "")</f>
        <v/>
      </c>
      <c r="GH75" s="6" t="str">
        <f>_xlfn.XLOOKUP(GH$1&amp;"|"&amp;TEXT($C75,"yyyymmdd"), RRPS_ALL[Key], RRPS_ALL[Mid Price], "")</f>
        <v/>
      </c>
      <c r="GI75" s="6" t="str">
        <f>_xlfn.XLOOKUP(GI$1&amp;"|"&amp;TEXT($C75,"yyyymmdd"), RRPS_ALL[Key], RRPS_ALL[Mid Yield], "")</f>
        <v/>
      </c>
      <c r="GJ75" s="6" t="str">
        <f>_xlfn.XLOOKUP(GJ$1&amp;"|"&amp;TEXT($C75,"yyyymmdd"), RRPS_ALL[Key], RRPS_ALL[Dirty Mid], "")</f>
        <v/>
      </c>
      <c r="GK75" s="6" t="str">
        <f>_xlfn.XLOOKUP(GK$1&amp;"|"&amp;TEXT($C75,"yyyymmdd"), RRPS_ALL[Key], RRPS_ALL[Clean Price Mid], "")</f>
        <v/>
      </c>
      <c r="GL75" s="6"/>
      <c r="GM75" s="6"/>
      <c r="GN75" s="6"/>
      <c r="GO75" s="7" t="str">
        <f>_xlfn.XLOOKUP(GO$1&amp;"|"&amp;TEXT($C75,"yyyymmdd"), RRPS_ALL[Key], RRPS_ALL[Yield to Maturity], "")</f>
        <v/>
      </c>
      <c r="GP75" s="6" t="str">
        <f>_xlfn.XLOOKUP(GP$1&amp;"|"&amp;TEXT($C75,"yyyymmdd"), RRPS_ALL[Key], RRPS_ALL[Mid Price], "")</f>
        <v/>
      </c>
      <c r="GQ75" s="6" t="str">
        <f>_xlfn.XLOOKUP(GQ$1&amp;"|"&amp;TEXT($C75,"yyyymmdd"), RRPS_ALL[Key], RRPS_ALL[Mid Yield], "")</f>
        <v/>
      </c>
      <c r="GR75" s="6" t="str">
        <f>_xlfn.XLOOKUP(GR$1&amp;"|"&amp;TEXT($C75,"yyyymmdd"), RRPS_ALL[Key], RRPS_ALL[Dirty Mid], "")</f>
        <v/>
      </c>
      <c r="GS75" s="6" t="str">
        <f>_xlfn.XLOOKUP(GS$1&amp;"|"&amp;TEXT($C75,"yyyymmdd"), RRPS_ALL[Key], RRPS_ALL[Clean Price Mid], "")</f>
        <v/>
      </c>
      <c r="GT75" s="6"/>
      <c r="GU75" s="6"/>
      <c r="GV75" s="6"/>
      <c r="GW75" s="7" t="str">
        <f>_xlfn.XLOOKUP(GW$1&amp;"|"&amp;TEXT($C75,"yyyymmdd"), RRPS_ALL[Key], RRPS_ALL[Yield to Maturity], "")</f>
        <v/>
      </c>
      <c r="GX75" s="6" t="str">
        <f>_xlfn.XLOOKUP(GX$1&amp;"|"&amp;TEXT($C75,"yyyymmdd"), RRPS_ALL[Key], RRPS_ALL[Mid Price], "")</f>
        <v/>
      </c>
      <c r="GY75" s="6" t="str">
        <f>_xlfn.XLOOKUP(GY$1&amp;"|"&amp;TEXT($C75,"yyyymmdd"), RRPS_ALL[Key], RRPS_ALL[Mid Yield], "")</f>
        <v/>
      </c>
      <c r="GZ75" s="6" t="str">
        <f>_xlfn.XLOOKUP(GZ$1&amp;"|"&amp;TEXT($C75,"yyyymmdd"), RRPS_ALL[Key], RRPS_ALL[Dirty Mid], "")</f>
        <v/>
      </c>
      <c r="HA75" s="6" t="str">
        <f>_xlfn.XLOOKUP(HA$1&amp;"|"&amp;TEXT($C75,"yyyymmdd"), RRPS_ALL[Key], RRPS_ALL[Clean Price Mid], "")</f>
        <v/>
      </c>
      <c r="HB75" s="6"/>
      <c r="HC75" s="6"/>
      <c r="HD75" s="6"/>
    </row>
    <row r="76" spans="1:212" x14ac:dyDescent="0.2">
      <c r="A76">
        <v>2005</v>
      </c>
      <c r="B76">
        <v>12</v>
      </c>
      <c r="C76" s="5">
        <f t="shared" si="10"/>
        <v>38717</v>
      </c>
      <c r="D76" s="6">
        <v>0.75</v>
      </c>
      <c r="E76" s="7" t="str">
        <f>_xlfn.XLOOKUP(E$1&amp;"|"&amp;TEXT($C76,"yyyymmdd"), RRPS_ALL[Key], RRPS_ALL[Yield to Maturity], "")</f>
        <v/>
      </c>
      <c r="F76" s="6" t="str">
        <f>_xlfn.XLOOKUP(F$1&amp;"|"&amp;TEXT($C76,"yyyymmdd"), RRPS_ALL[Key], RRPS_ALL[Mid Price], "")</f>
        <v/>
      </c>
      <c r="G76" s="6" t="str">
        <f>_xlfn.XLOOKUP(G$1&amp;"|"&amp;TEXT($C76,"yyyymmdd"), RRPS_ALL[Key], RRPS_ALL[Mid Yield], "")</f>
        <v/>
      </c>
      <c r="H76" s="6" t="str">
        <f>_xlfn.XLOOKUP(H$1&amp;"|"&amp;TEXT($C76,"yyyymmdd"), RRPS_ALL[Key], RRPS_ALL[Dirty Mid], "")</f>
        <v/>
      </c>
      <c r="I76" s="6" t="str">
        <f>_xlfn.XLOOKUP(I$1&amp;"|"&amp;TEXT($C76,"yyyymmdd"), RRPS_ALL[Key], RRPS_ALL[Clean Price Mid], "")</f>
        <v/>
      </c>
      <c r="J76" s="6"/>
      <c r="K76" s="6"/>
      <c r="L76" s="6"/>
      <c r="M76" s="7" t="str">
        <f>_xlfn.XLOOKUP(M$1&amp;"|"&amp;TEXT($C76,"yyyymmdd"), RRPS_ALL[Key], RRPS_ALL[Yield to Maturity], "")</f>
        <v/>
      </c>
      <c r="N76" s="6" t="str">
        <f>_xlfn.XLOOKUP(N$1&amp;"|"&amp;TEXT($C76,"yyyymmdd"), RRPS_ALL[Key], RRPS_ALL[Mid Price], "")</f>
        <v/>
      </c>
      <c r="O76" s="6" t="str">
        <f>_xlfn.XLOOKUP(O$1&amp;"|"&amp;TEXT($C76,"yyyymmdd"), RRPS_ALL[Key], RRPS_ALL[Mid Yield], "")</f>
        <v/>
      </c>
      <c r="P76" s="6" t="str">
        <f>_xlfn.XLOOKUP(P$1&amp;"|"&amp;TEXT($C76,"yyyymmdd"), RRPS_ALL[Key], RRPS_ALL[Dirty Mid], "")</f>
        <v/>
      </c>
      <c r="Q76" s="6" t="str">
        <f>_xlfn.XLOOKUP(Q$1&amp;"|"&amp;TEXT($C76,"yyyymmdd"), RRPS_ALL[Key], RRPS_ALL[Clean Price Mid], "")</f>
        <v/>
      </c>
      <c r="R76" s="6"/>
      <c r="S76" s="5"/>
      <c r="T76" s="6"/>
      <c r="U76" s="7">
        <f>_xlfn.XLOOKUP(U$1&amp;"|"&amp;TEXT($C76,"yyyymmdd"), RRPS_ALL[Key], RRPS_ALL[Yield to Maturity], "")</f>
        <v>2.794</v>
      </c>
      <c r="V76" s="6">
        <f>_xlfn.XLOOKUP(V$1&amp;"|"&amp;TEXT($C76,"yyyymmdd"), RRPS_ALL[Key], RRPS_ALL[Mid Price], "")</f>
        <v>108.315</v>
      </c>
      <c r="W76" s="6">
        <f>_xlfn.XLOOKUP(W$1&amp;"|"&amp;TEXT($C76,"yyyymmdd"), RRPS_ALL[Key], RRPS_ALL[Mid Yield], "")</f>
        <v>0</v>
      </c>
      <c r="X76" s="6">
        <f>_xlfn.XLOOKUP(X$1&amp;"|"&amp;TEXT($C76,"yyyymmdd"), RRPS_ALL[Key], RRPS_ALL[Dirty Mid], "")</f>
        <v>0</v>
      </c>
      <c r="Y76" s="6">
        <f>_xlfn.XLOOKUP(Y$1&amp;"|"&amp;TEXT($C76,"yyyymmdd"), RRPS_ALL[Key], RRPS_ALL[Clean Price Mid], "")</f>
        <v>0</v>
      </c>
      <c r="Z76" s="6">
        <v>6.5000000000000002E-2</v>
      </c>
      <c r="AA76" s="5">
        <v>39573</v>
      </c>
      <c r="AB76" s="6">
        <f t="shared" si="12"/>
        <v>2.3436002737850785</v>
      </c>
      <c r="AC76" s="7">
        <f>_xlfn.XLOOKUP(AC$1&amp;"|"&amp;TEXT($C76,"yyyymmdd"), RRPS_ALL[Key], RRPS_ALL[Yield to Maturity], "")</f>
        <v>3.2719999999999998</v>
      </c>
      <c r="AD76" s="6">
        <f>_xlfn.XLOOKUP(AD$1&amp;"|"&amp;TEXT($C76,"yyyymmdd"), RRPS_ALL[Key], RRPS_ALL[Mid Price], "")</f>
        <v>125.18</v>
      </c>
      <c r="AE76" s="6">
        <f>_xlfn.XLOOKUP(AE$1&amp;"|"&amp;TEXT($C76,"yyyymmdd"), RRPS_ALL[Key], RRPS_ALL[Mid Yield], "")</f>
        <v>0</v>
      </c>
      <c r="AF76" s="6">
        <f>_xlfn.XLOOKUP(AF$1&amp;"|"&amp;TEXT($C76,"yyyymmdd"), RRPS_ALL[Key], RRPS_ALL[Dirty Mid], "")</f>
        <v>4.4812500000000002</v>
      </c>
      <c r="AG76" s="6">
        <f>_xlfn.XLOOKUP(AG$1&amp;"|"&amp;TEXT($C76,"yyyymmdd"), RRPS_ALL[Key], RRPS_ALL[Clean Price Mid], "")</f>
        <v>6.6099100000000002</v>
      </c>
      <c r="AH76" s="6">
        <v>6.7500000000000004E-2</v>
      </c>
      <c r="AI76" s="5">
        <v>41764</v>
      </c>
      <c r="AJ76" s="6">
        <f t="shared" si="13"/>
        <v>8.3433734939759034</v>
      </c>
      <c r="AK76" s="7" t="str">
        <f>_xlfn.XLOOKUP(AK$1&amp;"|"&amp;TEXT($C76,"yyyymmdd"), RRPS_ALL[Key], RRPS_ALL[Yield to Maturity], "")</f>
        <v/>
      </c>
      <c r="AL76" s="6" t="str">
        <f>_xlfn.XLOOKUP(AL$1&amp;"|"&amp;TEXT($C76,"yyyymmdd"), RRPS_ALL[Key], RRPS_ALL[Mid Price], "")</f>
        <v/>
      </c>
      <c r="AM76" s="6" t="str">
        <f>_xlfn.XLOOKUP(AM$1&amp;"|"&amp;TEXT($C76,"yyyymmdd"), RRPS_ALL[Key], RRPS_ALL[Mid Yield], "")</f>
        <v/>
      </c>
      <c r="AN76" s="6" t="str">
        <f>_xlfn.XLOOKUP(AN$1&amp;"|"&amp;TEXT($C76,"yyyymmdd"), RRPS_ALL[Key], RRPS_ALL[Dirty Mid], "")</f>
        <v/>
      </c>
      <c r="AO76" s="6" t="str">
        <f>_xlfn.XLOOKUP(AO$1&amp;"|"&amp;TEXT($C76,"yyyymmdd"), RRPS_ALL[Key], RRPS_ALL[Clean Price Mid], "")</f>
        <v/>
      </c>
      <c r="AP76" s="6"/>
      <c r="AQ76" s="5"/>
      <c r="AR76" s="6"/>
      <c r="AS76" s="7">
        <f>_xlfn.XLOOKUP(AS$1&amp;"|"&amp;TEXT($C76,"yyyymmdd"), RRPS_ALL[Key], RRPS_ALL[Yield to Maturity], "")</f>
        <v>2.165</v>
      </c>
      <c r="AT76" s="6">
        <f>_xlfn.XLOOKUP(AT$1&amp;"|"&amp;TEXT($C76,"yyyymmdd"), RRPS_ALL[Key], RRPS_ALL[Mid Price], "")</f>
        <v>100.4</v>
      </c>
      <c r="AU76" s="6">
        <f>_xlfn.XLOOKUP(AU$1&amp;"|"&amp;TEXT($C76,"yyyymmdd"), RRPS_ALL[Key], RRPS_ALL[Mid Yield], "")</f>
        <v>0</v>
      </c>
      <c r="AV76" s="6">
        <f>_xlfn.XLOOKUP(AV$1&amp;"|"&amp;TEXT($C76,"yyyymmdd"), RRPS_ALL[Key], RRPS_ALL[Dirty Mid], "")</f>
        <v>0</v>
      </c>
      <c r="AW76" s="6">
        <f>_xlfn.XLOOKUP(AW$1&amp;"|"&amp;TEXT($C76,"yyyymmdd"), RRPS_ALL[Key], RRPS_ALL[Clean Price Mid], "")</f>
        <v>0</v>
      </c>
      <c r="AX76" s="6">
        <v>3.5000000000000003E-2</v>
      </c>
      <c r="AY76" s="5">
        <v>38827</v>
      </c>
      <c r="AZ76" s="6">
        <f t="shared" si="15"/>
        <v>0.30136986301369861</v>
      </c>
      <c r="BA76" s="7" t="str">
        <f>_xlfn.XLOOKUP(BA$1&amp;"|"&amp;TEXT($C76,"yyyymmdd"), RRPS_ALL[Key], RRPS_ALL[Yield to Maturity], "")</f>
        <v/>
      </c>
      <c r="BB76" s="6" t="str">
        <f>_xlfn.XLOOKUP(BB$1&amp;"|"&amp;TEXT($C76,"yyyymmdd"), RRPS_ALL[Key], RRPS_ALL[Mid Price], "")</f>
        <v/>
      </c>
      <c r="BC76" s="6" t="str">
        <f>_xlfn.XLOOKUP(BC$1&amp;"|"&amp;TEXT($C76,"yyyymmdd"), RRPS_ALL[Key], RRPS_ALL[Mid Yield], "")</f>
        <v/>
      </c>
      <c r="BD76" s="6" t="str">
        <f>_xlfn.XLOOKUP(BD$1&amp;"|"&amp;TEXT($C76,"yyyymmdd"), RRPS_ALL[Key], RRPS_ALL[Dirty Mid], "")</f>
        <v/>
      </c>
      <c r="BE76" s="6" t="str">
        <f>_xlfn.XLOOKUP(BE$1&amp;"|"&amp;TEXT($C76,"yyyymmdd"), RRPS_ALL[Key], RRPS_ALL[Clean Price Mid], "")</f>
        <v/>
      </c>
      <c r="BF76" s="6"/>
      <c r="BG76" s="5"/>
      <c r="BH76" s="6"/>
      <c r="BI76" s="7" t="str">
        <f>_xlfn.XLOOKUP(BI$1&amp;"|"&amp;TEXT($C76,"yyyymmdd"), RRPS_ALL[Key], RRPS_ALL[Yield to Maturity], "")</f>
        <v/>
      </c>
      <c r="BJ76" s="6" t="str">
        <f>_xlfn.XLOOKUP(BJ$1&amp;"|"&amp;TEXT($C76,"yyyymmdd"), RRPS_ALL[Key], RRPS_ALL[Mid Price], "")</f>
        <v/>
      </c>
      <c r="BK76" s="6" t="str">
        <f>_xlfn.XLOOKUP(BK$1&amp;"|"&amp;TEXT($C76,"yyyymmdd"), RRPS_ALL[Key], RRPS_ALL[Mid Yield], "")</f>
        <v/>
      </c>
      <c r="BL76" s="6" t="str">
        <f>_xlfn.XLOOKUP(BL$1&amp;"|"&amp;TEXT($C76,"yyyymmdd"), RRPS_ALL[Key], RRPS_ALL[Dirty Mid], "")</f>
        <v/>
      </c>
      <c r="BM76" s="6" t="str">
        <f>_xlfn.XLOOKUP(BM$1&amp;"|"&amp;TEXT($C76,"yyyymmdd"), RRPS_ALL[Key], RRPS_ALL[Clean Price Mid], "")</f>
        <v/>
      </c>
      <c r="BN76" s="6"/>
      <c r="BO76" s="5"/>
      <c r="BP76" s="6"/>
      <c r="BQ76" s="7" t="str">
        <f>_xlfn.XLOOKUP(BQ$1&amp;"|"&amp;TEXT($C76,"yyyymmdd"), RRPS_ALL[Key], RRPS_ALL[Yield to Maturity], "")</f>
        <v/>
      </c>
      <c r="BR76" s="6" t="str">
        <f>_xlfn.XLOOKUP(BR$1&amp;"|"&amp;TEXT($C76,"yyyymmdd"), RRPS_ALL[Key], RRPS_ALL[Mid Price], "")</f>
        <v/>
      </c>
      <c r="BS76" s="6" t="str">
        <f>_xlfn.XLOOKUP(BS$1&amp;"|"&amp;TEXT($C76,"yyyymmdd"), RRPS_ALL[Key], RRPS_ALL[Mid Yield], "")</f>
        <v/>
      </c>
      <c r="BT76" s="6" t="str">
        <f>_xlfn.XLOOKUP(BT$1&amp;"|"&amp;TEXT($C76,"yyyymmdd"), RRPS_ALL[Key], RRPS_ALL[Dirty Mid], "")</f>
        <v/>
      </c>
      <c r="BU76" s="6" t="str">
        <f>_xlfn.XLOOKUP(BU$1&amp;"|"&amp;TEXT($C76,"yyyymmdd"), RRPS_ALL[Key], RRPS_ALL[Clean Price Mid], "")</f>
        <v/>
      </c>
      <c r="BV76" s="6"/>
      <c r="BW76" s="5"/>
      <c r="BX76" s="6"/>
      <c r="BY76" s="7" t="str">
        <f>_xlfn.XLOOKUP(BY$1&amp;"|"&amp;TEXT($C76,"yyyymmdd"), RRPS_ALL[Key], RRPS_ALL[Yield to Maturity], "")</f>
        <v/>
      </c>
      <c r="BZ76" s="6" t="str">
        <f>_xlfn.XLOOKUP(BZ$1&amp;"|"&amp;TEXT($C76,"yyyymmdd"), RRPS_ALL[Key], RRPS_ALL[Mid Price], "")</f>
        <v/>
      </c>
      <c r="CA76" s="6" t="str">
        <f>_xlfn.XLOOKUP(CA$1&amp;"|"&amp;TEXT($C76,"yyyymmdd"), RRPS_ALL[Key], RRPS_ALL[Mid Yield], "")</f>
        <v/>
      </c>
      <c r="CB76" s="6" t="str">
        <f>_xlfn.XLOOKUP(CB$1&amp;"|"&amp;TEXT($C76,"yyyymmdd"), RRPS_ALL[Key], RRPS_ALL[Dirty Mid], "")</f>
        <v/>
      </c>
      <c r="CC76" s="6" t="str">
        <f>_xlfn.XLOOKUP(CC$1&amp;"|"&amp;TEXT($C76,"yyyymmdd"), RRPS_ALL[Key], RRPS_ALL[Clean Price Mid], "")</f>
        <v/>
      </c>
      <c r="CD76" s="6"/>
      <c r="CE76" s="5"/>
      <c r="CF76" s="6"/>
      <c r="CG76" s="7" t="str">
        <f>_xlfn.XLOOKUP(CG$1&amp;"|"&amp;TEXT($C76,"yyyymmdd"), RRPS_ALL[Key], RRPS_ALL[Yield to Maturity], "")</f>
        <v/>
      </c>
      <c r="CH76" s="6" t="str">
        <f>_xlfn.XLOOKUP(CH$1&amp;"|"&amp;TEXT($C76,"yyyymmdd"), RRPS_ALL[Key], RRPS_ALL[Mid Price], "")</f>
        <v/>
      </c>
      <c r="CI76" s="6" t="str">
        <f>_xlfn.XLOOKUP(CI$1&amp;"|"&amp;TEXT($C76,"yyyymmdd"), RRPS_ALL[Key], RRPS_ALL[Mid Yield], "")</f>
        <v/>
      </c>
      <c r="CJ76" s="6" t="str">
        <f>_xlfn.XLOOKUP(CJ$1&amp;"|"&amp;TEXT($C76,"yyyymmdd"), RRPS_ALL[Key], RRPS_ALL[Dirty Mid], "")</f>
        <v/>
      </c>
      <c r="CK76" s="6" t="str">
        <f>_xlfn.XLOOKUP(CK$1&amp;"|"&amp;TEXT($C76,"yyyymmdd"), RRPS_ALL[Key], RRPS_ALL[Clean Price Mid], "")</f>
        <v/>
      </c>
      <c r="CL76" s="6"/>
      <c r="CM76" s="5"/>
      <c r="CN76" s="6"/>
      <c r="CO76" s="7" t="str">
        <f>_xlfn.XLOOKUP(CO$1&amp;"|"&amp;TEXT($C76,"yyyymmdd"), RRPS_ALL[Key], RRPS_ALL[Yield to Maturity], "")</f>
        <v/>
      </c>
      <c r="CP76" s="6" t="str">
        <f>_xlfn.XLOOKUP(CP$1&amp;"|"&amp;TEXT($C76,"yyyymmdd"), RRPS_ALL[Key], RRPS_ALL[Mid Price], "")</f>
        <v/>
      </c>
      <c r="CQ76" s="6" t="str">
        <f>_xlfn.XLOOKUP(CQ$1&amp;"|"&amp;TEXT($C76,"yyyymmdd"), RRPS_ALL[Key], RRPS_ALL[Mid Yield], "")</f>
        <v/>
      </c>
      <c r="CR76" s="6" t="str">
        <f>_xlfn.XLOOKUP(CR$1&amp;"|"&amp;TEXT($C76,"yyyymmdd"), RRPS_ALL[Key], RRPS_ALL[Dirty Mid], "")</f>
        <v/>
      </c>
      <c r="CS76" s="6" t="str">
        <f>_xlfn.XLOOKUP(CS$1&amp;"|"&amp;TEXT($C76,"yyyymmdd"), RRPS_ALL[Key], RRPS_ALL[Clean Price Mid], "")</f>
        <v/>
      </c>
      <c r="CT76" s="6"/>
      <c r="CU76" s="5"/>
      <c r="CV76" s="6"/>
      <c r="CW76" s="7" t="str">
        <f>_xlfn.XLOOKUP(CW$1&amp;"|"&amp;TEXT($C76,"yyyymmdd"), RRPS_ALL[Key], RRPS_ALL[Yield to Maturity], "")</f>
        <v/>
      </c>
      <c r="CX76" s="6" t="str">
        <f>_xlfn.XLOOKUP(CX$1&amp;"|"&amp;TEXT($C76,"yyyymmdd"), RRPS_ALL[Key], RRPS_ALL[Mid Price], "")</f>
        <v/>
      </c>
      <c r="CY76" s="6" t="str">
        <f>_xlfn.XLOOKUP(CY$1&amp;"|"&amp;TEXT($C76,"yyyymmdd"), RRPS_ALL[Key], RRPS_ALL[Mid Yield], "")</f>
        <v/>
      </c>
      <c r="CZ76" s="6" t="str">
        <f>_xlfn.XLOOKUP(CZ$1&amp;"|"&amp;TEXT($C76,"yyyymmdd"), RRPS_ALL[Key], RRPS_ALL[Dirty Mid], "")</f>
        <v/>
      </c>
      <c r="DA76" s="6" t="str">
        <f>_xlfn.XLOOKUP(DA$1&amp;"|"&amp;TEXT($C76,"yyyymmdd"), RRPS_ALL[Key], RRPS_ALL[Clean Price Mid], "")</f>
        <v/>
      </c>
      <c r="DB76" s="6"/>
      <c r="DC76" s="6"/>
      <c r="DD76" s="6"/>
      <c r="DE76" s="7" t="str">
        <f>_xlfn.XLOOKUP(DE$1&amp;"|"&amp;TEXT($C76,"yyyymmdd"), RRPS_ALL[Key], RRPS_ALL[Yield to Maturity], "")</f>
        <v/>
      </c>
      <c r="DF76" s="6" t="str">
        <f>_xlfn.XLOOKUP(DF$1&amp;"|"&amp;TEXT($C76,"yyyymmdd"), RRPS_ALL[Key], RRPS_ALL[Mid Price], "")</f>
        <v/>
      </c>
      <c r="DG76" s="6" t="str">
        <f>_xlfn.XLOOKUP(DG$1&amp;"|"&amp;TEXT($C76,"yyyymmdd"), RRPS_ALL[Key], RRPS_ALL[Mid Yield], "")</f>
        <v/>
      </c>
      <c r="DH76" s="6" t="str">
        <f>_xlfn.XLOOKUP(DH$1&amp;"|"&amp;TEXT($C76,"yyyymmdd"), RRPS_ALL[Key], RRPS_ALL[Dirty Mid], "")</f>
        <v/>
      </c>
      <c r="DI76" s="6" t="str">
        <f>_xlfn.XLOOKUP(DI$1&amp;"|"&amp;TEXT($C76,"yyyymmdd"), RRPS_ALL[Key], RRPS_ALL[Clean Price Mid], "")</f>
        <v/>
      </c>
      <c r="DJ76" s="6"/>
      <c r="DK76" s="6"/>
      <c r="DL76" s="6"/>
      <c r="DM76" s="7" t="str">
        <f>_xlfn.XLOOKUP(DM$1&amp;"|"&amp;TEXT($C76,"yyyymmdd"), RRPS_ALL[Key], RRPS_ALL[Yield to Maturity], "")</f>
        <v/>
      </c>
      <c r="DN76" s="6" t="str">
        <f>_xlfn.XLOOKUP(DN$1&amp;"|"&amp;TEXT($C76,"yyyymmdd"), RRPS_ALL[Key], RRPS_ALL[Mid Price], "")</f>
        <v/>
      </c>
      <c r="DO76" s="6" t="str">
        <f>_xlfn.XLOOKUP(DO$1&amp;"|"&amp;TEXT($C76,"yyyymmdd"), RRPS_ALL[Key], RRPS_ALL[Mid Yield], "")</f>
        <v/>
      </c>
      <c r="DP76" s="6" t="str">
        <f>_xlfn.XLOOKUP(DP$1&amp;"|"&amp;TEXT($C76,"yyyymmdd"), RRPS_ALL[Key], RRPS_ALL[Dirty Mid], "")</f>
        <v/>
      </c>
      <c r="DQ76" s="6" t="str">
        <f>_xlfn.XLOOKUP(DQ$1&amp;"|"&amp;TEXT($C76,"yyyymmdd"), RRPS_ALL[Key], RRPS_ALL[Clean Price Mid], "")</f>
        <v/>
      </c>
      <c r="DR76" s="6"/>
      <c r="DS76" s="6"/>
      <c r="DT76" s="6"/>
      <c r="DU76" s="7" t="str">
        <f>_xlfn.XLOOKUP(DU$1&amp;"|"&amp;TEXT($C76,"yyyymmdd"), RRPS_ALL[Key], RRPS_ALL[Yield to Maturity], "")</f>
        <v/>
      </c>
      <c r="DV76" s="6" t="str">
        <f>_xlfn.XLOOKUP(DV$1&amp;"|"&amp;TEXT($C76,"yyyymmdd"), RRPS_ALL[Key], RRPS_ALL[Mid Price], "")</f>
        <v/>
      </c>
      <c r="DW76" s="6" t="str">
        <f>_xlfn.XLOOKUP(DW$1&amp;"|"&amp;TEXT($C76,"yyyymmdd"), RRPS_ALL[Key], RRPS_ALL[Mid Yield], "")</f>
        <v/>
      </c>
      <c r="DX76" s="6" t="str">
        <f>_xlfn.XLOOKUP(DX$1&amp;"|"&amp;TEXT($C76,"yyyymmdd"), RRPS_ALL[Key], RRPS_ALL[Dirty Mid], "")</f>
        <v/>
      </c>
      <c r="DY76" s="6" t="str">
        <f>_xlfn.XLOOKUP(DY$1&amp;"|"&amp;TEXT($C76,"yyyymmdd"), RRPS_ALL[Key], RRPS_ALL[Clean Price Mid], "")</f>
        <v/>
      </c>
      <c r="DZ76" s="6"/>
      <c r="EA76" s="6"/>
      <c r="EB76" s="6"/>
      <c r="EC76" s="7" t="str">
        <f>_xlfn.XLOOKUP(EC$1&amp;"|"&amp;TEXT($C76,"yyyymmdd"), RRPS_ALL[Key], RRPS_ALL[Yield to Maturity], "")</f>
        <v/>
      </c>
      <c r="ED76" s="6" t="str">
        <f>_xlfn.XLOOKUP(ED$1&amp;"|"&amp;TEXT($C76,"yyyymmdd"), RRPS_ALL[Key], RRPS_ALL[Mid Price], "")</f>
        <v/>
      </c>
      <c r="EE76" s="6" t="str">
        <f>_xlfn.XLOOKUP(EE$1&amp;"|"&amp;TEXT($C76,"yyyymmdd"), RRPS_ALL[Key], RRPS_ALL[Mid Yield], "")</f>
        <v/>
      </c>
      <c r="EF76" s="6" t="str">
        <f>_xlfn.XLOOKUP(EF$1&amp;"|"&amp;TEXT($C76,"yyyymmdd"), RRPS_ALL[Key], RRPS_ALL[Dirty Mid], "")</f>
        <v/>
      </c>
      <c r="EG76" s="6" t="str">
        <f>_xlfn.XLOOKUP(EG$1&amp;"|"&amp;TEXT($C76,"yyyymmdd"), RRPS_ALL[Key], RRPS_ALL[Clean Price Mid], "")</f>
        <v/>
      </c>
      <c r="EH76" s="6"/>
      <c r="EI76" s="6"/>
      <c r="EJ76" s="6"/>
      <c r="EK76" s="7" t="str">
        <f>_xlfn.XLOOKUP(EK$1&amp;"|"&amp;TEXT($C76,"yyyymmdd"), RRPS_ALL[Key], RRPS_ALL[Yield to Maturity], "")</f>
        <v/>
      </c>
      <c r="EL76" s="6" t="str">
        <f>_xlfn.XLOOKUP(EL$1&amp;"|"&amp;TEXT($C76,"yyyymmdd"), RRPS_ALL[Key], RRPS_ALL[Mid Price], "")</f>
        <v/>
      </c>
      <c r="EM76" s="6" t="str">
        <f>_xlfn.XLOOKUP(EM$1&amp;"|"&amp;TEXT($C76,"yyyymmdd"), RRPS_ALL[Key], RRPS_ALL[Mid Yield], "")</f>
        <v/>
      </c>
      <c r="EN76" s="6" t="str">
        <f>_xlfn.XLOOKUP(EN$1&amp;"|"&amp;TEXT($C76,"yyyymmdd"), RRPS_ALL[Key], RRPS_ALL[Dirty Mid], "")</f>
        <v/>
      </c>
      <c r="EO76" s="6" t="str">
        <f>_xlfn.XLOOKUP(EO$1&amp;"|"&amp;TEXT($C76,"yyyymmdd"), RRPS_ALL[Key], RRPS_ALL[Clean Price Mid], "")</f>
        <v/>
      </c>
      <c r="EP76" s="6"/>
      <c r="EQ76" s="6"/>
      <c r="ER76" s="6"/>
      <c r="ES76" s="7" t="str">
        <f>_xlfn.XLOOKUP(ES$1&amp;"|"&amp;TEXT($C76,"yyyymmdd"), RRPS_ALL[Key], RRPS_ALL[Yield to Maturity], "")</f>
        <v/>
      </c>
      <c r="ET76" s="6" t="str">
        <f>_xlfn.XLOOKUP(ET$1&amp;"|"&amp;TEXT($C76,"yyyymmdd"), RRPS_ALL[Key], RRPS_ALL[Mid Price], "")</f>
        <v/>
      </c>
      <c r="EU76" s="6" t="str">
        <f>_xlfn.XLOOKUP(EU$1&amp;"|"&amp;TEXT($C76,"yyyymmdd"), RRPS_ALL[Key], RRPS_ALL[Mid Yield], "")</f>
        <v/>
      </c>
      <c r="EV76" s="6" t="str">
        <f>_xlfn.XLOOKUP(EV$1&amp;"|"&amp;TEXT($C76,"yyyymmdd"), RRPS_ALL[Key], RRPS_ALL[Dirty Mid], "")</f>
        <v/>
      </c>
      <c r="EW76" s="6" t="str">
        <f>_xlfn.XLOOKUP(EW$1&amp;"|"&amp;TEXT($C76,"yyyymmdd"), RRPS_ALL[Key], RRPS_ALL[Clean Price Mid], "")</f>
        <v/>
      </c>
      <c r="EX76" s="6"/>
      <c r="EY76" s="6"/>
      <c r="EZ76" s="6"/>
      <c r="FA76" s="7" t="str">
        <f>_xlfn.XLOOKUP(FA$1&amp;"|"&amp;TEXT($C76,"yyyymmdd"), RRPS_ALL[Key], RRPS_ALL[Yield to Maturity], "")</f>
        <v/>
      </c>
      <c r="FB76" s="6" t="str">
        <f>_xlfn.XLOOKUP(FB$1&amp;"|"&amp;TEXT($C76,"yyyymmdd"), RRPS_ALL[Key], RRPS_ALL[Mid Price], "")</f>
        <v/>
      </c>
      <c r="FC76" s="6" t="str">
        <f>_xlfn.XLOOKUP(FC$1&amp;"|"&amp;TEXT($C76,"yyyymmdd"), RRPS_ALL[Key], RRPS_ALL[Mid Yield], "")</f>
        <v/>
      </c>
      <c r="FD76" s="6" t="str">
        <f>_xlfn.XLOOKUP(FD$1&amp;"|"&amp;TEXT($C76,"yyyymmdd"), RRPS_ALL[Key], RRPS_ALL[Dirty Mid], "")</f>
        <v/>
      </c>
      <c r="FE76" s="6" t="str">
        <f>_xlfn.XLOOKUP(FE$1&amp;"|"&amp;TEXT($C76,"yyyymmdd"), RRPS_ALL[Key], RRPS_ALL[Clean Price Mid], "")</f>
        <v/>
      </c>
      <c r="FF76" s="6"/>
      <c r="FG76" s="6"/>
      <c r="FH76" s="6"/>
      <c r="FI76" s="7" t="str">
        <f>_xlfn.XLOOKUP(FI$1&amp;"|"&amp;TEXT($C76,"yyyymmdd"), RRPS_ALL[Key], RRPS_ALL[Yield to Maturity], "")</f>
        <v/>
      </c>
      <c r="FJ76" s="6" t="str">
        <f>_xlfn.XLOOKUP(FJ$1&amp;"|"&amp;TEXT($C76,"yyyymmdd"), RRPS_ALL[Key], RRPS_ALL[Mid Price], "")</f>
        <v/>
      </c>
      <c r="FK76" s="6" t="str">
        <f>_xlfn.XLOOKUP(FK$1&amp;"|"&amp;TEXT($C76,"yyyymmdd"), RRPS_ALL[Key], RRPS_ALL[Mid Yield], "")</f>
        <v/>
      </c>
      <c r="FL76" s="6" t="str">
        <f>_xlfn.XLOOKUP(FL$1&amp;"|"&amp;TEXT($C76,"yyyymmdd"), RRPS_ALL[Key], RRPS_ALL[Dirty Mid], "")</f>
        <v/>
      </c>
      <c r="FM76" s="6" t="str">
        <f>_xlfn.XLOOKUP(FM$1&amp;"|"&amp;TEXT($C76,"yyyymmdd"), RRPS_ALL[Key], RRPS_ALL[Clean Price Mid], "")</f>
        <v/>
      </c>
      <c r="FN76" s="6"/>
      <c r="FO76" s="6"/>
      <c r="FP76" s="6"/>
      <c r="FQ76" s="7" t="str">
        <f>_xlfn.XLOOKUP(FQ$1&amp;"|"&amp;TEXT($C76,"yyyymmdd"), RRPS_ALL[Key], RRPS_ALL[Yield to Maturity], "")</f>
        <v/>
      </c>
      <c r="FR76" s="6" t="str">
        <f>_xlfn.XLOOKUP(FR$1&amp;"|"&amp;TEXT($C76,"yyyymmdd"), RRPS_ALL[Key], RRPS_ALL[Mid Price], "")</f>
        <v/>
      </c>
      <c r="FS76" s="6" t="str">
        <f>_xlfn.XLOOKUP(FS$1&amp;"|"&amp;TEXT($C76,"yyyymmdd"), RRPS_ALL[Key], RRPS_ALL[Mid Yield], "")</f>
        <v/>
      </c>
      <c r="FT76" s="6" t="str">
        <f>_xlfn.XLOOKUP(FT$1&amp;"|"&amp;TEXT($C76,"yyyymmdd"), RRPS_ALL[Key], RRPS_ALL[Dirty Mid], "")</f>
        <v/>
      </c>
      <c r="FU76" s="6" t="str">
        <f>_xlfn.XLOOKUP(FU$1&amp;"|"&amp;TEXT($C76,"yyyymmdd"), RRPS_ALL[Key], RRPS_ALL[Clean Price Mid], "")</f>
        <v/>
      </c>
      <c r="FV76" s="6"/>
      <c r="FW76" s="6"/>
      <c r="FX76" s="6"/>
      <c r="FY76" s="7" t="str">
        <f>_xlfn.XLOOKUP(FY$1&amp;"|"&amp;TEXT($C76,"yyyymmdd"), RRPS_ALL[Key], RRPS_ALL[Yield to Maturity], "")</f>
        <v/>
      </c>
      <c r="FZ76" s="6" t="str">
        <f>_xlfn.XLOOKUP(FZ$1&amp;"|"&amp;TEXT($C76,"yyyymmdd"), RRPS_ALL[Key], RRPS_ALL[Mid Price], "")</f>
        <v/>
      </c>
      <c r="GA76" s="6" t="str">
        <f>_xlfn.XLOOKUP(GA$1&amp;"|"&amp;TEXT($C76,"yyyymmdd"), RRPS_ALL[Key], RRPS_ALL[Mid Yield], "")</f>
        <v/>
      </c>
      <c r="GB76" s="6" t="str">
        <f>_xlfn.XLOOKUP(GB$1&amp;"|"&amp;TEXT($C76,"yyyymmdd"), RRPS_ALL[Key], RRPS_ALL[Dirty Mid], "")</f>
        <v/>
      </c>
      <c r="GC76" s="6" t="str">
        <f>_xlfn.XLOOKUP(GC$1&amp;"|"&amp;TEXT($C76,"yyyymmdd"), RRPS_ALL[Key], RRPS_ALL[Clean Price Mid], "")</f>
        <v/>
      </c>
      <c r="GD76" s="6"/>
      <c r="GE76" s="6"/>
      <c r="GF76" s="6"/>
      <c r="GG76" s="7" t="str">
        <f>_xlfn.XLOOKUP(GG$1&amp;"|"&amp;TEXT($C76,"yyyymmdd"), RRPS_ALL[Key], RRPS_ALL[Yield to Maturity], "")</f>
        <v/>
      </c>
      <c r="GH76" s="6" t="str">
        <f>_xlfn.XLOOKUP(GH$1&amp;"|"&amp;TEXT($C76,"yyyymmdd"), RRPS_ALL[Key], RRPS_ALL[Mid Price], "")</f>
        <v/>
      </c>
      <c r="GI76" s="6" t="str">
        <f>_xlfn.XLOOKUP(GI$1&amp;"|"&amp;TEXT($C76,"yyyymmdd"), RRPS_ALL[Key], RRPS_ALL[Mid Yield], "")</f>
        <v/>
      </c>
      <c r="GJ76" s="6" t="str">
        <f>_xlfn.XLOOKUP(GJ$1&amp;"|"&amp;TEXT($C76,"yyyymmdd"), RRPS_ALL[Key], RRPS_ALL[Dirty Mid], "")</f>
        <v/>
      </c>
      <c r="GK76" s="6" t="str">
        <f>_xlfn.XLOOKUP(GK$1&amp;"|"&amp;TEXT($C76,"yyyymmdd"), RRPS_ALL[Key], RRPS_ALL[Clean Price Mid], "")</f>
        <v/>
      </c>
      <c r="GL76" s="6"/>
      <c r="GM76" s="6"/>
      <c r="GN76" s="6"/>
      <c r="GO76" s="7" t="str">
        <f>_xlfn.XLOOKUP(GO$1&amp;"|"&amp;TEXT($C76,"yyyymmdd"), RRPS_ALL[Key], RRPS_ALL[Yield to Maturity], "")</f>
        <v/>
      </c>
      <c r="GP76" s="6" t="str">
        <f>_xlfn.XLOOKUP(GP$1&amp;"|"&amp;TEXT($C76,"yyyymmdd"), RRPS_ALL[Key], RRPS_ALL[Mid Price], "")</f>
        <v/>
      </c>
      <c r="GQ76" s="6" t="str">
        <f>_xlfn.XLOOKUP(GQ$1&amp;"|"&amp;TEXT($C76,"yyyymmdd"), RRPS_ALL[Key], RRPS_ALL[Mid Yield], "")</f>
        <v/>
      </c>
      <c r="GR76" s="6" t="str">
        <f>_xlfn.XLOOKUP(GR$1&amp;"|"&amp;TEXT($C76,"yyyymmdd"), RRPS_ALL[Key], RRPS_ALL[Dirty Mid], "")</f>
        <v/>
      </c>
      <c r="GS76" s="6" t="str">
        <f>_xlfn.XLOOKUP(GS$1&amp;"|"&amp;TEXT($C76,"yyyymmdd"), RRPS_ALL[Key], RRPS_ALL[Clean Price Mid], "")</f>
        <v/>
      </c>
      <c r="GT76" s="6"/>
      <c r="GU76" s="6"/>
      <c r="GV76" s="6"/>
      <c r="GW76" s="7" t="str">
        <f>_xlfn.XLOOKUP(GW$1&amp;"|"&amp;TEXT($C76,"yyyymmdd"), RRPS_ALL[Key], RRPS_ALL[Yield to Maturity], "")</f>
        <v/>
      </c>
      <c r="GX76" s="6" t="str">
        <f>_xlfn.XLOOKUP(GX$1&amp;"|"&amp;TEXT($C76,"yyyymmdd"), RRPS_ALL[Key], RRPS_ALL[Mid Price], "")</f>
        <v/>
      </c>
      <c r="GY76" s="6" t="str">
        <f>_xlfn.XLOOKUP(GY$1&amp;"|"&amp;TEXT($C76,"yyyymmdd"), RRPS_ALL[Key], RRPS_ALL[Mid Yield], "")</f>
        <v/>
      </c>
      <c r="GZ76" s="6" t="str">
        <f>_xlfn.XLOOKUP(GZ$1&amp;"|"&amp;TEXT($C76,"yyyymmdd"), RRPS_ALL[Key], RRPS_ALL[Dirty Mid], "")</f>
        <v/>
      </c>
      <c r="HA76" s="6" t="str">
        <f>_xlfn.XLOOKUP(HA$1&amp;"|"&amp;TEXT($C76,"yyyymmdd"), RRPS_ALL[Key], RRPS_ALL[Clean Price Mid], "")</f>
        <v/>
      </c>
      <c r="HB76" s="6"/>
      <c r="HC76" s="6"/>
      <c r="HD76" s="6"/>
    </row>
    <row r="77" spans="1:212" x14ac:dyDescent="0.2">
      <c r="A77">
        <v>2006</v>
      </c>
      <c r="B77">
        <v>1</v>
      </c>
      <c r="C77" s="5">
        <f t="shared" si="10"/>
        <v>38748</v>
      </c>
      <c r="D77" s="6">
        <v>1</v>
      </c>
      <c r="E77" s="7" t="str">
        <f>_xlfn.XLOOKUP(E$1&amp;"|"&amp;TEXT($C77,"yyyymmdd"), RRPS_ALL[Key], RRPS_ALL[Yield to Maturity], "")</f>
        <v/>
      </c>
      <c r="F77" s="6" t="str">
        <f>_xlfn.XLOOKUP(F$1&amp;"|"&amp;TEXT($C77,"yyyymmdd"), RRPS_ALL[Key], RRPS_ALL[Mid Price], "")</f>
        <v/>
      </c>
      <c r="G77" s="6" t="str">
        <f>_xlfn.XLOOKUP(G$1&amp;"|"&amp;TEXT($C77,"yyyymmdd"), RRPS_ALL[Key], RRPS_ALL[Mid Yield], "")</f>
        <v/>
      </c>
      <c r="H77" s="6" t="str">
        <f>_xlfn.XLOOKUP(H$1&amp;"|"&amp;TEXT($C77,"yyyymmdd"), RRPS_ALL[Key], RRPS_ALL[Dirty Mid], "")</f>
        <v/>
      </c>
      <c r="I77" s="6" t="str">
        <f>_xlfn.XLOOKUP(I$1&amp;"|"&amp;TEXT($C77,"yyyymmdd"), RRPS_ALL[Key], RRPS_ALL[Clean Price Mid], "")</f>
        <v/>
      </c>
      <c r="J77" s="6"/>
      <c r="K77" s="6"/>
      <c r="L77" s="6"/>
      <c r="M77" s="7" t="str">
        <f>_xlfn.XLOOKUP(M$1&amp;"|"&amp;TEXT($C77,"yyyymmdd"), RRPS_ALL[Key], RRPS_ALL[Yield to Maturity], "")</f>
        <v/>
      </c>
      <c r="N77" s="6" t="str">
        <f>_xlfn.XLOOKUP(N$1&amp;"|"&amp;TEXT($C77,"yyyymmdd"), RRPS_ALL[Key], RRPS_ALL[Mid Price], "")</f>
        <v/>
      </c>
      <c r="O77" s="6" t="str">
        <f>_xlfn.XLOOKUP(O$1&amp;"|"&amp;TEXT($C77,"yyyymmdd"), RRPS_ALL[Key], RRPS_ALL[Mid Yield], "")</f>
        <v/>
      </c>
      <c r="P77" s="6" t="str">
        <f>_xlfn.XLOOKUP(P$1&amp;"|"&amp;TEXT($C77,"yyyymmdd"), RRPS_ALL[Key], RRPS_ALL[Dirty Mid], "")</f>
        <v/>
      </c>
      <c r="Q77" s="6" t="str">
        <f>_xlfn.XLOOKUP(Q$1&amp;"|"&amp;TEXT($C77,"yyyymmdd"), RRPS_ALL[Key], RRPS_ALL[Clean Price Mid], "")</f>
        <v/>
      </c>
      <c r="R77" s="6"/>
      <c r="S77" s="5"/>
      <c r="T77" s="6"/>
      <c r="U77" s="7">
        <f>_xlfn.XLOOKUP(U$1&amp;"|"&amp;TEXT($C77,"yyyymmdd"), RRPS_ALL[Key], RRPS_ALL[Yield to Maturity], "")</f>
        <v>2.8929999999999998</v>
      </c>
      <c r="V77" s="6">
        <f>_xlfn.XLOOKUP(V$1&amp;"|"&amp;TEXT($C77,"yyyymmdd"), RRPS_ALL[Key], RRPS_ALL[Mid Price], "")</f>
        <v>107.815</v>
      </c>
      <c r="W77" s="6">
        <f>_xlfn.XLOOKUP(W$1&amp;"|"&amp;TEXT($C77,"yyyymmdd"), RRPS_ALL[Key], RRPS_ALL[Mid Yield], "")</f>
        <v>0</v>
      </c>
      <c r="X77" s="6">
        <f>_xlfn.XLOOKUP(X$1&amp;"|"&amp;TEXT($C77,"yyyymmdd"), RRPS_ALL[Key], RRPS_ALL[Dirty Mid], "")</f>
        <v>0</v>
      </c>
      <c r="Y77" s="6">
        <f>_xlfn.XLOOKUP(Y$1&amp;"|"&amp;TEXT($C77,"yyyymmdd"), RRPS_ALL[Key], RRPS_ALL[Clean Price Mid], "")</f>
        <v>0</v>
      </c>
      <c r="Z77" s="6">
        <v>6.5000000000000002E-2</v>
      </c>
      <c r="AA77" s="5">
        <v>39573</v>
      </c>
      <c r="AB77" s="6">
        <f t="shared" si="12"/>
        <v>2.2582116788321169</v>
      </c>
      <c r="AC77" s="7">
        <f>_xlfn.XLOOKUP(AC$1&amp;"|"&amp;TEXT($C77,"yyyymmdd"), RRPS_ALL[Key], RRPS_ALL[Yield to Maturity], "")</f>
        <v>3.415</v>
      </c>
      <c r="AD77" s="6">
        <f>_xlfn.XLOOKUP(AD$1&amp;"|"&amp;TEXT($C77,"yyyymmdd"), RRPS_ALL[Key], RRPS_ALL[Mid Price], "")</f>
        <v>123.80500000000001</v>
      </c>
      <c r="AE77" s="6">
        <f>_xlfn.XLOOKUP(AE$1&amp;"|"&amp;TEXT($C77,"yyyymmdd"), RRPS_ALL[Key], RRPS_ALL[Mid Yield], "")</f>
        <v>0</v>
      </c>
      <c r="AF77" s="6">
        <f>_xlfn.XLOOKUP(AF$1&amp;"|"&amp;TEXT($C77,"yyyymmdd"), RRPS_ALL[Key], RRPS_ALL[Dirty Mid], "")</f>
        <v>5.0250000000000004</v>
      </c>
      <c r="AG77" s="6">
        <f>_xlfn.XLOOKUP(AG$1&amp;"|"&amp;TEXT($C77,"yyyymmdd"), RRPS_ALL[Key], RRPS_ALL[Clean Price Mid], "")</f>
        <v>6.5191600000000003</v>
      </c>
      <c r="AH77" s="6">
        <v>6.7500000000000004E-2</v>
      </c>
      <c r="AI77" s="5">
        <v>41764</v>
      </c>
      <c r="AJ77" s="6">
        <f t="shared" si="13"/>
        <v>8.2579860054761181</v>
      </c>
      <c r="AK77" s="7" t="str">
        <f>_xlfn.XLOOKUP(AK$1&amp;"|"&amp;TEXT($C77,"yyyymmdd"), RRPS_ALL[Key], RRPS_ALL[Yield to Maturity], "")</f>
        <v/>
      </c>
      <c r="AL77" s="6" t="str">
        <f>_xlfn.XLOOKUP(AL$1&amp;"|"&amp;TEXT($C77,"yyyymmdd"), RRPS_ALL[Key], RRPS_ALL[Mid Price], "")</f>
        <v/>
      </c>
      <c r="AM77" s="6" t="str">
        <f>_xlfn.XLOOKUP(AM$1&amp;"|"&amp;TEXT($C77,"yyyymmdd"), RRPS_ALL[Key], RRPS_ALL[Mid Yield], "")</f>
        <v/>
      </c>
      <c r="AN77" s="6" t="str">
        <f>_xlfn.XLOOKUP(AN$1&amp;"|"&amp;TEXT($C77,"yyyymmdd"), RRPS_ALL[Key], RRPS_ALL[Dirty Mid], "")</f>
        <v/>
      </c>
      <c r="AO77" s="6" t="str">
        <f>_xlfn.XLOOKUP(AO$1&amp;"|"&amp;TEXT($C77,"yyyymmdd"), RRPS_ALL[Key], RRPS_ALL[Clean Price Mid], "")</f>
        <v/>
      </c>
      <c r="AP77" s="6"/>
      <c r="AQ77" s="5"/>
      <c r="AR77" s="6"/>
      <c r="AS77" s="7">
        <f>_xlfn.XLOOKUP(AS$1&amp;"|"&amp;TEXT($C77,"yyyymmdd"), RRPS_ALL[Key], RRPS_ALL[Yield to Maturity], "")</f>
        <v>2.2629999999999999</v>
      </c>
      <c r="AT77" s="6">
        <f>_xlfn.XLOOKUP(AT$1&amp;"|"&amp;TEXT($C77,"yyyymmdd"), RRPS_ALL[Key], RRPS_ALL[Mid Price], "")</f>
        <v>100.26</v>
      </c>
      <c r="AU77" s="6">
        <f>_xlfn.XLOOKUP(AU$1&amp;"|"&amp;TEXT($C77,"yyyymmdd"), RRPS_ALL[Key], RRPS_ALL[Mid Yield], "")</f>
        <v>0</v>
      </c>
      <c r="AV77" s="6">
        <f>_xlfn.XLOOKUP(AV$1&amp;"|"&amp;TEXT($C77,"yyyymmdd"), RRPS_ALL[Key], RRPS_ALL[Dirty Mid], "")</f>
        <v>0</v>
      </c>
      <c r="AW77" s="6">
        <f>_xlfn.XLOOKUP(AW$1&amp;"|"&amp;TEXT($C77,"yyyymmdd"), RRPS_ALL[Key], RRPS_ALL[Clean Price Mid], "")</f>
        <v>0</v>
      </c>
      <c r="AX77" s="6">
        <v>3.5000000000000003E-2</v>
      </c>
      <c r="AY77" s="5">
        <v>38827</v>
      </c>
      <c r="AZ77" s="6">
        <f t="shared" si="15"/>
        <v>0.21643835616438356</v>
      </c>
      <c r="BA77" s="7" t="str">
        <f>_xlfn.XLOOKUP(BA$1&amp;"|"&amp;TEXT($C77,"yyyymmdd"), RRPS_ALL[Key], RRPS_ALL[Yield to Maturity], "")</f>
        <v/>
      </c>
      <c r="BB77" s="6" t="str">
        <f>_xlfn.XLOOKUP(BB$1&amp;"|"&amp;TEXT($C77,"yyyymmdd"), RRPS_ALL[Key], RRPS_ALL[Mid Price], "")</f>
        <v/>
      </c>
      <c r="BC77" s="6" t="str">
        <f>_xlfn.XLOOKUP(BC$1&amp;"|"&amp;TEXT($C77,"yyyymmdd"), RRPS_ALL[Key], RRPS_ALL[Mid Yield], "")</f>
        <v/>
      </c>
      <c r="BD77" s="6" t="str">
        <f>_xlfn.XLOOKUP(BD$1&amp;"|"&amp;TEXT($C77,"yyyymmdd"), RRPS_ALL[Key], RRPS_ALL[Dirty Mid], "")</f>
        <v/>
      </c>
      <c r="BE77" s="6" t="str">
        <f>_xlfn.XLOOKUP(BE$1&amp;"|"&amp;TEXT($C77,"yyyymmdd"), RRPS_ALL[Key], RRPS_ALL[Clean Price Mid], "")</f>
        <v/>
      </c>
      <c r="BF77" s="6"/>
      <c r="BG77" s="5"/>
      <c r="BH77" s="6"/>
      <c r="BI77" s="7" t="str">
        <f>_xlfn.XLOOKUP(BI$1&amp;"|"&amp;TEXT($C77,"yyyymmdd"), RRPS_ALL[Key], RRPS_ALL[Yield to Maturity], "")</f>
        <v/>
      </c>
      <c r="BJ77" s="6" t="str">
        <f>_xlfn.XLOOKUP(BJ$1&amp;"|"&amp;TEXT($C77,"yyyymmdd"), RRPS_ALL[Key], RRPS_ALL[Mid Price], "")</f>
        <v/>
      </c>
      <c r="BK77" s="6" t="str">
        <f>_xlfn.XLOOKUP(BK$1&amp;"|"&amp;TEXT($C77,"yyyymmdd"), RRPS_ALL[Key], RRPS_ALL[Mid Yield], "")</f>
        <v/>
      </c>
      <c r="BL77" s="6" t="str">
        <f>_xlfn.XLOOKUP(BL$1&amp;"|"&amp;TEXT($C77,"yyyymmdd"), RRPS_ALL[Key], RRPS_ALL[Dirty Mid], "")</f>
        <v/>
      </c>
      <c r="BM77" s="6" t="str">
        <f>_xlfn.XLOOKUP(BM$1&amp;"|"&amp;TEXT($C77,"yyyymmdd"), RRPS_ALL[Key], RRPS_ALL[Clean Price Mid], "")</f>
        <v/>
      </c>
      <c r="BN77" s="6"/>
      <c r="BO77" s="5"/>
      <c r="BP77" s="6"/>
      <c r="BQ77" s="7" t="str">
        <f>_xlfn.XLOOKUP(BQ$1&amp;"|"&amp;TEXT($C77,"yyyymmdd"), RRPS_ALL[Key], RRPS_ALL[Yield to Maturity], "")</f>
        <v/>
      </c>
      <c r="BR77" s="6" t="str">
        <f>_xlfn.XLOOKUP(BR$1&amp;"|"&amp;TEXT($C77,"yyyymmdd"), RRPS_ALL[Key], RRPS_ALL[Mid Price], "")</f>
        <v/>
      </c>
      <c r="BS77" s="6" t="str">
        <f>_xlfn.XLOOKUP(BS$1&amp;"|"&amp;TEXT($C77,"yyyymmdd"), RRPS_ALL[Key], RRPS_ALL[Mid Yield], "")</f>
        <v/>
      </c>
      <c r="BT77" s="6" t="str">
        <f>_xlfn.XLOOKUP(BT$1&amp;"|"&amp;TEXT($C77,"yyyymmdd"), RRPS_ALL[Key], RRPS_ALL[Dirty Mid], "")</f>
        <v/>
      </c>
      <c r="BU77" s="6" t="str">
        <f>_xlfn.XLOOKUP(BU$1&amp;"|"&amp;TEXT($C77,"yyyymmdd"), RRPS_ALL[Key], RRPS_ALL[Clean Price Mid], "")</f>
        <v/>
      </c>
      <c r="BV77" s="6"/>
      <c r="BW77" s="5"/>
      <c r="BX77" s="6"/>
      <c r="BY77" s="7" t="str">
        <f>_xlfn.XLOOKUP(BY$1&amp;"|"&amp;TEXT($C77,"yyyymmdd"), RRPS_ALL[Key], RRPS_ALL[Yield to Maturity], "")</f>
        <v/>
      </c>
      <c r="BZ77" s="6" t="str">
        <f>_xlfn.XLOOKUP(BZ$1&amp;"|"&amp;TEXT($C77,"yyyymmdd"), RRPS_ALL[Key], RRPS_ALL[Mid Price], "")</f>
        <v/>
      </c>
      <c r="CA77" s="6" t="str">
        <f>_xlfn.XLOOKUP(CA$1&amp;"|"&amp;TEXT($C77,"yyyymmdd"), RRPS_ALL[Key], RRPS_ALL[Mid Yield], "")</f>
        <v/>
      </c>
      <c r="CB77" s="6" t="str">
        <f>_xlfn.XLOOKUP(CB$1&amp;"|"&amp;TEXT($C77,"yyyymmdd"), RRPS_ALL[Key], RRPS_ALL[Dirty Mid], "")</f>
        <v/>
      </c>
      <c r="CC77" s="6" t="str">
        <f>_xlfn.XLOOKUP(CC$1&amp;"|"&amp;TEXT($C77,"yyyymmdd"), RRPS_ALL[Key], RRPS_ALL[Clean Price Mid], "")</f>
        <v/>
      </c>
      <c r="CD77" s="6"/>
      <c r="CE77" s="5"/>
      <c r="CF77" s="6"/>
      <c r="CG77" s="7" t="str">
        <f>_xlfn.XLOOKUP(CG$1&amp;"|"&amp;TEXT($C77,"yyyymmdd"), RRPS_ALL[Key], RRPS_ALL[Yield to Maturity], "")</f>
        <v/>
      </c>
      <c r="CH77" s="6" t="str">
        <f>_xlfn.XLOOKUP(CH$1&amp;"|"&amp;TEXT($C77,"yyyymmdd"), RRPS_ALL[Key], RRPS_ALL[Mid Price], "")</f>
        <v/>
      </c>
      <c r="CI77" s="6" t="str">
        <f>_xlfn.XLOOKUP(CI$1&amp;"|"&amp;TEXT($C77,"yyyymmdd"), RRPS_ALL[Key], RRPS_ALL[Mid Yield], "")</f>
        <v/>
      </c>
      <c r="CJ77" s="6" t="str">
        <f>_xlfn.XLOOKUP(CJ$1&amp;"|"&amp;TEXT($C77,"yyyymmdd"), RRPS_ALL[Key], RRPS_ALL[Dirty Mid], "")</f>
        <v/>
      </c>
      <c r="CK77" s="6" t="str">
        <f>_xlfn.XLOOKUP(CK$1&amp;"|"&amp;TEXT($C77,"yyyymmdd"), RRPS_ALL[Key], RRPS_ALL[Clean Price Mid], "")</f>
        <v/>
      </c>
      <c r="CL77" s="6"/>
      <c r="CM77" s="5"/>
      <c r="CN77" s="6"/>
      <c r="CO77" s="7" t="str">
        <f>_xlfn.XLOOKUP(CO$1&amp;"|"&amp;TEXT($C77,"yyyymmdd"), RRPS_ALL[Key], RRPS_ALL[Yield to Maturity], "")</f>
        <v/>
      </c>
      <c r="CP77" s="6" t="str">
        <f>_xlfn.XLOOKUP(CP$1&amp;"|"&amp;TEXT($C77,"yyyymmdd"), RRPS_ALL[Key], RRPS_ALL[Mid Price], "")</f>
        <v/>
      </c>
      <c r="CQ77" s="6" t="str">
        <f>_xlfn.XLOOKUP(CQ$1&amp;"|"&amp;TEXT($C77,"yyyymmdd"), RRPS_ALL[Key], RRPS_ALL[Mid Yield], "")</f>
        <v/>
      </c>
      <c r="CR77" s="6" t="str">
        <f>_xlfn.XLOOKUP(CR$1&amp;"|"&amp;TEXT($C77,"yyyymmdd"), RRPS_ALL[Key], RRPS_ALL[Dirty Mid], "")</f>
        <v/>
      </c>
      <c r="CS77" s="6" t="str">
        <f>_xlfn.XLOOKUP(CS$1&amp;"|"&amp;TEXT($C77,"yyyymmdd"), RRPS_ALL[Key], RRPS_ALL[Clean Price Mid], "")</f>
        <v/>
      </c>
      <c r="CT77" s="6"/>
      <c r="CU77" s="5"/>
      <c r="CV77" s="6"/>
      <c r="CW77" s="7" t="str">
        <f>_xlfn.XLOOKUP(CW$1&amp;"|"&amp;TEXT($C77,"yyyymmdd"), RRPS_ALL[Key], RRPS_ALL[Yield to Maturity], "")</f>
        <v/>
      </c>
      <c r="CX77" s="6" t="str">
        <f>_xlfn.XLOOKUP(CX$1&amp;"|"&amp;TEXT($C77,"yyyymmdd"), RRPS_ALL[Key], RRPS_ALL[Mid Price], "")</f>
        <v/>
      </c>
      <c r="CY77" s="6" t="str">
        <f>_xlfn.XLOOKUP(CY$1&amp;"|"&amp;TEXT($C77,"yyyymmdd"), RRPS_ALL[Key], RRPS_ALL[Mid Yield], "")</f>
        <v/>
      </c>
      <c r="CZ77" s="6" t="str">
        <f>_xlfn.XLOOKUP(CZ$1&amp;"|"&amp;TEXT($C77,"yyyymmdd"), RRPS_ALL[Key], RRPS_ALL[Dirty Mid], "")</f>
        <v/>
      </c>
      <c r="DA77" s="6" t="str">
        <f>_xlfn.XLOOKUP(DA$1&amp;"|"&amp;TEXT($C77,"yyyymmdd"), RRPS_ALL[Key], RRPS_ALL[Clean Price Mid], "")</f>
        <v/>
      </c>
      <c r="DB77" s="6"/>
      <c r="DC77" s="6"/>
      <c r="DD77" s="6"/>
      <c r="DE77" s="7" t="str">
        <f>_xlfn.XLOOKUP(DE$1&amp;"|"&amp;TEXT($C77,"yyyymmdd"), RRPS_ALL[Key], RRPS_ALL[Yield to Maturity], "")</f>
        <v/>
      </c>
      <c r="DF77" s="6" t="str">
        <f>_xlfn.XLOOKUP(DF$1&amp;"|"&amp;TEXT($C77,"yyyymmdd"), RRPS_ALL[Key], RRPS_ALL[Mid Price], "")</f>
        <v/>
      </c>
      <c r="DG77" s="6" t="str">
        <f>_xlfn.XLOOKUP(DG$1&amp;"|"&amp;TEXT($C77,"yyyymmdd"), RRPS_ALL[Key], RRPS_ALL[Mid Yield], "")</f>
        <v/>
      </c>
      <c r="DH77" s="6" t="str">
        <f>_xlfn.XLOOKUP(DH$1&amp;"|"&amp;TEXT($C77,"yyyymmdd"), RRPS_ALL[Key], RRPS_ALL[Dirty Mid], "")</f>
        <v/>
      </c>
      <c r="DI77" s="6" t="str">
        <f>_xlfn.XLOOKUP(DI$1&amp;"|"&amp;TEXT($C77,"yyyymmdd"), RRPS_ALL[Key], RRPS_ALL[Clean Price Mid], "")</f>
        <v/>
      </c>
      <c r="DJ77" s="6"/>
      <c r="DK77" s="6"/>
      <c r="DL77" s="6"/>
      <c r="DM77" s="7" t="str">
        <f>_xlfn.XLOOKUP(DM$1&amp;"|"&amp;TEXT($C77,"yyyymmdd"), RRPS_ALL[Key], RRPS_ALL[Yield to Maturity], "")</f>
        <v/>
      </c>
      <c r="DN77" s="6" t="str">
        <f>_xlfn.XLOOKUP(DN$1&amp;"|"&amp;TEXT($C77,"yyyymmdd"), RRPS_ALL[Key], RRPS_ALL[Mid Price], "")</f>
        <v/>
      </c>
      <c r="DO77" s="6" t="str">
        <f>_xlfn.XLOOKUP(DO$1&amp;"|"&amp;TEXT($C77,"yyyymmdd"), RRPS_ALL[Key], RRPS_ALL[Mid Yield], "")</f>
        <v/>
      </c>
      <c r="DP77" s="6" t="str">
        <f>_xlfn.XLOOKUP(DP$1&amp;"|"&amp;TEXT($C77,"yyyymmdd"), RRPS_ALL[Key], RRPS_ALL[Dirty Mid], "")</f>
        <v/>
      </c>
      <c r="DQ77" s="6" t="str">
        <f>_xlfn.XLOOKUP(DQ$1&amp;"|"&amp;TEXT($C77,"yyyymmdd"), RRPS_ALL[Key], RRPS_ALL[Clean Price Mid], "")</f>
        <v/>
      </c>
      <c r="DR77" s="6"/>
      <c r="DS77" s="6"/>
      <c r="DT77" s="6"/>
      <c r="DU77" s="7" t="str">
        <f>_xlfn.XLOOKUP(DU$1&amp;"|"&amp;TEXT($C77,"yyyymmdd"), RRPS_ALL[Key], RRPS_ALL[Yield to Maturity], "")</f>
        <v/>
      </c>
      <c r="DV77" s="6" t="str">
        <f>_xlfn.XLOOKUP(DV$1&amp;"|"&amp;TEXT($C77,"yyyymmdd"), RRPS_ALL[Key], RRPS_ALL[Mid Price], "")</f>
        <v/>
      </c>
      <c r="DW77" s="6" t="str">
        <f>_xlfn.XLOOKUP(DW$1&amp;"|"&amp;TEXT($C77,"yyyymmdd"), RRPS_ALL[Key], RRPS_ALL[Mid Yield], "")</f>
        <v/>
      </c>
      <c r="DX77" s="6" t="str">
        <f>_xlfn.XLOOKUP(DX$1&amp;"|"&amp;TEXT($C77,"yyyymmdd"), RRPS_ALL[Key], RRPS_ALL[Dirty Mid], "")</f>
        <v/>
      </c>
      <c r="DY77" s="6" t="str">
        <f>_xlfn.XLOOKUP(DY$1&amp;"|"&amp;TEXT($C77,"yyyymmdd"), RRPS_ALL[Key], RRPS_ALL[Clean Price Mid], "")</f>
        <v/>
      </c>
      <c r="DZ77" s="6"/>
      <c r="EA77" s="6"/>
      <c r="EB77" s="6"/>
      <c r="EC77" s="7" t="str">
        <f>_xlfn.XLOOKUP(EC$1&amp;"|"&amp;TEXT($C77,"yyyymmdd"), RRPS_ALL[Key], RRPS_ALL[Yield to Maturity], "")</f>
        <v/>
      </c>
      <c r="ED77" s="6" t="str">
        <f>_xlfn.XLOOKUP(ED$1&amp;"|"&amp;TEXT($C77,"yyyymmdd"), RRPS_ALL[Key], RRPS_ALL[Mid Price], "")</f>
        <v/>
      </c>
      <c r="EE77" s="6" t="str">
        <f>_xlfn.XLOOKUP(EE$1&amp;"|"&amp;TEXT($C77,"yyyymmdd"), RRPS_ALL[Key], RRPS_ALL[Mid Yield], "")</f>
        <v/>
      </c>
      <c r="EF77" s="6" t="str">
        <f>_xlfn.XLOOKUP(EF$1&amp;"|"&amp;TEXT($C77,"yyyymmdd"), RRPS_ALL[Key], RRPS_ALL[Dirty Mid], "")</f>
        <v/>
      </c>
      <c r="EG77" s="6" t="str">
        <f>_xlfn.XLOOKUP(EG$1&amp;"|"&amp;TEXT($C77,"yyyymmdd"), RRPS_ALL[Key], RRPS_ALL[Clean Price Mid], "")</f>
        <v/>
      </c>
      <c r="EH77" s="6"/>
      <c r="EI77" s="6"/>
      <c r="EJ77" s="6"/>
      <c r="EK77" s="7" t="str">
        <f>_xlfn.XLOOKUP(EK$1&amp;"|"&amp;TEXT($C77,"yyyymmdd"), RRPS_ALL[Key], RRPS_ALL[Yield to Maturity], "")</f>
        <v/>
      </c>
      <c r="EL77" s="6" t="str">
        <f>_xlfn.XLOOKUP(EL$1&amp;"|"&amp;TEXT($C77,"yyyymmdd"), RRPS_ALL[Key], RRPS_ALL[Mid Price], "")</f>
        <v/>
      </c>
      <c r="EM77" s="6" t="str">
        <f>_xlfn.XLOOKUP(EM$1&amp;"|"&amp;TEXT($C77,"yyyymmdd"), RRPS_ALL[Key], RRPS_ALL[Mid Yield], "")</f>
        <v/>
      </c>
      <c r="EN77" s="6" t="str">
        <f>_xlfn.XLOOKUP(EN$1&amp;"|"&amp;TEXT($C77,"yyyymmdd"), RRPS_ALL[Key], RRPS_ALL[Dirty Mid], "")</f>
        <v/>
      </c>
      <c r="EO77" s="6" t="str">
        <f>_xlfn.XLOOKUP(EO$1&amp;"|"&amp;TEXT($C77,"yyyymmdd"), RRPS_ALL[Key], RRPS_ALL[Clean Price Mid], "")</f>
        <v/>
      </c>
      <c r="EP77" s="6"/>
      <c r="EQ77" s="6"/>
      <c r="ER77" s="6"/>
      <c r="ES77" s="7" t="str">
        <f>_xlfn.XLOOKUP(ES$1&amp;"|"&amp;TEXT($C77,"yyyymmdd"), RRPS_ALL[Key], RRPS_ALL[Yield to Maturity], "")</f>
        <v/>
      </c>
      <c r="ET77" s="6" t="str">
        <f>_xlfn.XLOOKUP(ET$1&amp;"|"&amp;TEXT($C77,"yyyymmdd"), RRPS_ALL[Key], RRPS_ALL[Mid Price], "")</f>
        <v/>
      </c>
      <c r="EU77" s="6" t="str">
        <f>_xlfn.XLOOKUP(EU$1&amp;"|"&amp;TEXT($C77,"yyyymmdd"), RRPS_ALL[Key], RRPS_ALL[Mid Yield], "")</f>
        <v/>
      </c>
      <c r="EV77" s="6" t="str">
        <f>_xlfn.XLOOKUP(EV$1&amp;"|"&amp;TEXT($C77,"yyyymmdd"), RRPS_ALL[Key], RRPS_ALL[Dirty Mid], "")</f>
        <v/>
      </c>
      <c r="EW77" s="6" t="str">
        <f>_xlfn.XLOOKUP(EW$1&amp;"|"&amp;TEXT($C77,"yyyymmdd"), RRPS_ALL[Key], RRPS_ALL[Clean Price Mid], "")</f>
        <v/>
      </c>
      <c r="EX77" s="6"/>
      <c r="EY77" s="6"/>
      <c r="EZ77" s="6"/>
      <c r="FA77" s="7" t="str">
        <f>_xlfn.XLOOKUP(FA$1&amp;"|"&amp;TEXT($C77,"yyyymmdd"), RRPS_ALL[Key], RRPS_ALL[Yield to Maturity], "")</f>
        <v/>
      </c>
      <c r="FB77" s="6" t="str">
        <f>_xlfn.XLOOKUP(FB$1&amp;"|"&amp;TEXT($C77,"yyyymmdd"), RRPS_ALL[Key], RRPS_ALL[Mid Price], "")</f>
        <v/>
      </c>
      <c r="FC77" s="6" t="str">
        <f>_xlfn.XLOOKUP(FC$1&amp;"|"&amp;TEXT($C77,"yyyymmdd"), RRPS_ALL[Key], RRPS_ALL[Mid Yield], "")</f>
        <v/>
      </c>
      <c r="FD77" s="6" t="str">
        <f>_xlfn.XLOOKUP(FD$1&amp;"|"&amp;TEXT($C77,"yyyymmdd"), RRPS_ALL[Key], RRPS_ALL[Dirty Mid], "")</f>
        <v/>
      </c>
      <c r="FE77" s="6" t="str">
        <f>_xlfn.XLOOKUP(FE$1&amp;"|"&amp;TEXT($C77,"yyyymmdd"), RRPS_ALL[Key], RRPS_ALL[Clean Price Mid], "")</f>
        <v/>
      </c>
      <c r="FF77" s="6"/>
      <c r="FG77" s="6"/>
      <c r="FH77" s="6"/>
      <c r="FI77" s="7" t="str">
        <f>_xlfn.XLOOKUP(FI$1&amp;"|"&amp;TEXT($C77,"yyyymmdd"), RRPS_ALL[Key], RRPS_ALL[Yield to Maturity], "")</f>
        <v/>
      </c>
      <c r="FJ77" s="6" t="str">
        <f>_xlfn.XLOOKUP(FJ$1&amp;"|"&amp;TEXT($C77,"yyyymmdd"), RRPS_ALL[Key], RRPS_ALL[Mid Price], "")</f>
        <v/>
      </c>
      <c r="FK77" s="6" t="str">
        <f>_xlfn.XLOOKUP(FK$1&amp;"|"&amp;TEXT($C77,"yyyymmdd"), RRPS_ALL[Key], RRPS_ALL[Mid Yield], "")</f>
        <v/>
      </c>
      <c r="FL77" s="6" t="str">
        <f>_xlfn.XLOOKUP(FL$1&amp;"|"&amp;TEXT($C77,"yyyymmdd"), RRPS_ALL[Key], RRPS_ALL[Dirty Mid], "")</f>
        <v/>
      </c>
      <c r="FM77" s="6" t="str">
        <f>_xlfn.XLOOKUP(FM$1&amp;"|"&amp;TEXT($C77,"yyyymmdd"), RRPS_ALL[Key], RRPS_ALL[Clean Price Mid], "")</f>
        <v/>
      </c>
      <c r="FN77" s="6"/>
      <c r="FO77" s="6"/>
      <c r="FP77" s="6"/>
      <c r="FQ77" s="7" t="str">
        <f>_xlfn.XLOOKUP(FQ$1&amp;"|"&amp;TEXT($C77,"yyyymmdd"), RRPS_ALL[Key], RRPS_ALL[Yield to Maturity], "")</f>
        <v/>
      </c>
      <c r="FR77" s="6" t="str">
        <f>_xlfn.XLOOKUP(FR$1&amp;"|"&amp;TEXT($C77,"yyyymmdd"), RRPS_ALL[Key], RRPS_ALL[Mid Price], "")</f>
        <v/>
      </c>
      <c r="FS77" s="6" t="str">
        <f>_xlfn.XLOOKUP(FS$1&amp;"|"&amp;TEXT($C77,"yyyymmdd"), RRPS_ALL[Key], RRPS_ALL[Mid Yield], "")</f>
        <v/>
      </c>
      <c r="FT77" s="6" t="str">
        <f>_xlfn.XLOOKUP(FT$1&amp;"|"&amp;TEXT($C77,"yyyymmdd"), RRPS_ALL[Key], RRPS_ALL[Dirty Mid], "")</f>
        <v/>
      </c>
      <c r="FU77" s="6" t="str">
        <f>_xlfn.XLOOKUP(FU$1&amp;"|"&amp;TEXT($C77,"yyyymmdd"), RRPS_ALL[Key], RRPS_ALL[Clean Price Mid], "")</f>
        <v/>
      </c>
      <c r="FV77" s="6"/>
      <c r="FW77" s="6"/>
      <c r="FX77" s="6"/>
      <c r="FY77" s="7" t="str">
        <f>_xlfn.XLOOKUP(FY$1&amp;"|"&amp;TEXT($C77,"yyyymmdd"), RRPS_ALL[Key], RRPS_ALL[Yield to Maturity], "")</f>
        <v/>
      </c>
      <c r="FZ77" s="6" t="str">
        <f>_xlfn.XLOOKUP(FZ$1&amp;"|"&amp;TEXT($C77,"yyyymmdd"), RRPS_ALL[Key], RRPS_ALL[Mid Price], "")</f>
        <v/>
      </c>
      <c r="GA77" s="6" t="str">
        <f>_xlfn.XLOOKUP(GA$1&amp;"|"&amp;TEXT($C77,"yyyymmdd"), RRPS_ALL[Key], RRPS_ALL[Mid Yield], "")</f>
        <v/>
      </c>
      <c r="GB77" s="6" t="str">
        <f>_xlfn.XLOOKUP(GB$1&amp;"|"&amp;TEXT($C77,"yyyymmdd"), RRPS_ALL[Key], RRPS_ALL[Dirty Mid], "")</f>
        <v/>
      </c>
      <c r="GC77" s="6" t="str">
        <f>_xlfn.XLOOKUP(GC$1&amp;"|"&amp;TEXT($C77,"yyyymmdd"), RRPS_ALL[Key], RRPS_ALL[Clean Price Mid], "")</f>
        <v/>
      </c>
      <c r="GD77" s="6"/>
      <c r="GE77" s="6"/>
      <c r="GF77" s="6"/>
      <c r="GG77" s="7" t="str">
        <f>_xlfn.XLOOKUP(GG$1&amp;"|"&amp;TEXT($C77,"yyyymmdd"), RRPS_ALL[Key], RRPS_ALL[Yield to Maturity], "")</f>
        <v/>
      </c>
      <c r="GH77" s="6" t="str">
        <f>_xlfn.XLOOKUP(GH$1&amp;"|"&amp;TEXT($C77,"yyyymmdd"), RRPS_ALL[Key], RRPS_ALL[Mid Price], "")</f>
        <v/>
      </c>
      <c r="GI77" s="6" t="str">
        <f>_xlfn.XLOOKUP(GI$1&amp;"|"&amp;TEXT($C77,"yyyymmdd"), RRPS_ALL[Key], RRPS_ALL[Mid Yield], "")</f>
        <v/>
      </c>
      <c r="GJ77" s="6" t="str">
        <f>_xlfn.XLOOKUP(GJ$1&amp;"|"&amp;TEXT($C77,"yyyymmdd"), RRPS_ALL[Key], RRPS_ALL[Dirty Mid], "")</f>
        <v/>
      </c>
      <c r="GK77" s="6" t="str">
        <f>_xlfn.XLOOKUP(GK$1&amp;"|"&amp;TEXT($C77,"yyyymmdd"), RRPS_ALL[Key], RRPS_ALL[Clean Price Mid], "")</f>
        <v/>
      </c>
      <c r="GL77" s="6"/>
      <c r="GM77" s="6"/>
      <c r="GN77" s="6"/>
      <c r="GO77" s="7" t="str">
        <f>_xlfn.XLOOKUP(GO$1&amp;"|"&amp;TEXT($C77,"yyyymmdd"), RRPS_ALL[Key], RRPS_ALL[Yield to Maturity], "")</f>
        <v/>
      </c>
      <c r="GP77" s="6" t="str">
        <f>_xlfn.XLOOKUP(GP$1&amp;"|"&amp;TEXT($C77,"yyyymmdd"), RRPS_ALL[Key], RRPS_ALL[Mid Price], "")</f>
        <v/>
      </c>
      <c r="GQ77" s="6" t="str">
        <f>_xlfn.XLOOKUP(GQ$1&amp;"|"&amp;TEXT($C77,"yyyymmdd"), RRPS_ALL[Key], RRPS_ALL[Mid Yield], "")</f>
        <v/>
      </c>
      <c r="GR77" s="6" t="str">
        <f>_xlfn.XLOOKUP(GR$1&amp;"|"&amp;TEXT($C77,"yyyymmdd"), RRPS_ALL[Key], RRPS_ALL[Dirty Mid], "")</f>
        <v/>
      </c>
      <c r="GS77" s="6" t="str">
        <f>_xlfn.XLOOKUP(GS$1&amp;"|"&amp;TEXT($C77,"yyyymmdd"), RRPS_ALL[Key], RRPS_ALL[Clean Price Mid], "")</f>
        <v/>
      </c>
      <c r="GT77" s="6"/>
      <c r="GU77" s="6"/>
      <c r="GV77" s="6"/>
      <c r="GW77" s="7" t="str">
        <f>_xlfn.XLOOKUP(GW$1&amp;"|"&amp;TEXT($C77,"yyyymmdd"), RRPS_ALL[Key], RRPS_ALL[Yield to Maturity], "")</f>
        <v/>
      </c>
      <c r="GX77" s="6" t="str">
        <f>_xlfn.XLOOKUP(GX$1&amp;"|"&amp;TEXT($C77,"yyyymmdd"), RRPS_ALL[Key], RRPS_ALL[Mid Price], "")</f>
        <v/>
      </c>
      <c r="GY77" s="6" t="str">
        <f>_xlfn.XLOOKUP(GY$1&amp;"|"&amp;TEXT($C77,"yyyymmdd"), RRPS_ALL[Key], RRPS_ALL[Mid Yield], "")</f>
        <v/>
      </c>
      <c r="GZ77" s="6" t="str">
        <f>_xlfn.XLOOKUP(GZ$1&amp;"|"&amp;TEXT($C77,"yyyymmdd"), RRPS_ALL[Key], RRPS_ALL[Dirty Mid], "")</f>
        <v/>
      </c>
      <c r="HA77" s="6" t="str">
        <f>_xlfn.XLOOKUP(HA$1&amp;"|"&amp;TEXT($C77,"yyyymmdd"), RRPS_ALL[Key], RRPS_ALL[Clean Price Mid], "")</f>
        <v/>
      </c>
      <c r="HB77" s="6"/>
      <c r="HC77" s="6"/>
      <c r="HD77" s="6"/>
    </row>
    <row r="78" spans="1:212" x14ac:dyDescent="0.2">
      <c r="A78">
        <v>2006</v>
      </c>
      <c r="B78">
        <v>2</v>
      </c>
      <c r="C78" s="5">
        <f t="shared" si="10"/>
        <v>38776</v>
      </c>
      <c r="D78" s="6">
        <v>1</v>
      </c>
      <c r="E78" s="7" t="str">
        <f>_xlfn.XLOOKUP(E$1&amp;"|"&amp;TEXT($C78,"yyyymmdd"), RRPS_ALL[Key], RRPS_ALL[Yield to Maturity], "")</f>
        <v/>
      </c>
      <c r="F78" s="6" t="str">
        <f>_xlfn.XLOOKUP(F$1&amp;"|"&amp;TEXT($C78,"yyyymmdd"), RRPS_ALL[Key], RRPS_ALL[Mid Price], "")</f>
        <v/>
      </c>
      <c r="G78" s="6" t="str">
        <f>_xlfn.XLOOKUP(G$1&amp;"|"&amp;TEXT($C78,"yyyymmdd"), RRPS_ALL[Key], RRPS_ALL[Mid Yield], "")</f>
        <v/>
      </c>
      <c r="H78" s="6" t="str">
        <f>_xlfn.XLOOKUP(H$1&amp;"|"&amp;TEXT($C78,"yyyymmdd"), RRPS_ALL[Key], RRPS_ALL[Dirty Mid], "")</f>
        <v/>
      </c>
      <c r="I78" s="6" t="str">
        <f>_xlfn.XLOOKUP(I$1&amp;"|"&amp;TEXT($C78,"yyyymmdd"), RRPS_ALL[Key], RRPS_ALL[Clean Price Mid], "")</f>
        <v/>
      </c>
      <c r="J78" s="6"/>
      <c r="K78" s="6"/>
      <c r="L78" s="6"/>
      <c r="M78" s="7" t="str">
        <f>_xlfn.XLOOKUP(M$1&amp;"|"&amp;TEXT($C78,"yyyymmdd"), RRPS_ALL[Key], RRPS_ALL[Yield to Maturity], "")</f>
        <v/>
      </c>
      <c r="N78" s="6" t="str">
        <f>_xlfn.XLOOKUP(N$1&amp;"|"&amp;TEXT($C78,"yyyymmdd"), RRPS_ALL[Key], RRPS_ALL[Mid Price], "")</f>
        <v/>
      </c>
      <c r="O78" s="6" t="str">
        <f>_xlfn.XLOOKUP(O$1&amp;"|"&amp;TEXT($C78,"yyyymmdd"), RRPS_ALL[Key], RRPS_ALL[Mid Yield], "")</f>
        <v/>
      </c>
      <c r="P78" s="6" t="str">
        <f>_xlfn.XLOOKUP(P$1&amp;"|"&amp;TEXT($C78,"yyyymmdd"), RRPS_ALL[Key], RRPS_ALL[Dirty Mid], "")</f>
        <v/>
      </c>
      <c r="Q78" s="6" t="str">
        <f>_xlfn.XLOOKUP(Q$1&amp;"|"&amp;TEXT($C78,"yyyymmdd"), RRPS_ALL[Key], RRPS_ALL[Clean Price Mid], "")</f>
        <v/>
      </c>
      <c r="R78" s="6"/>
      <c r="S78" s="5"/>
      <c r="T78" s="6"/>
      <c r="U78" s="7">
        <f>_xlfn.XLOOKUP(U$1&amp;"|"&amp;TEXT($C78,"yyyymmdd"), RRPS_ALL[Key], RRPS_ALL[Yield to Maturity], "")</f>
        <v>2.7210000000000001</v>
      </c>
      <c r="V78" s="6">
        <f>_xlfn.XLOOKUP(V$1&amp;"|"&amp;TEXT($C78,"yyyymmdd"), RRPS_ALL[Key], RRPS_ALL[Mid Price], "")</f>
        <v>107.92003</v>
      </c>
      <c r="W78" s="6">
        <f>_xlfn.XLOOKUP(W$1&amp;"|"&amp;TEXT($C78,"yyyymmdd"), RRPS_ALL[Key], RRPS_ALL[Mid Yield], "")</f>
        <v>0</v>
      </c>
      <c r="X78" s="6">
        <f>_xlfn.XLOOKUP(X$1&amp;"|"&amp;TEXT($C78,"yyyymmdd"), RRPS_ALL[Key], RRPS_ALL[Dirty Mid], "")</f>
        <v>0</v>
      </c>
      <c r="Y78" s="6">
        <f>_xlfn.XLOOKUP(Y$1&amp;"|"&amp;TEXT($C78,"yyyymmdd"), RRPS_ALL[Key], RRPS_ALL[Clean Price Mid], "")</f>
        <v>0</v>
      </c>
      <c r="Z78" s="6">
        <v>6.5000000000000002E-2</v>
      </c>
      <c r="AA78" s="5">
        <v>39573</v>
      </c>
      <c r="AB78" s="6">
        <f t="shared" si="12"/>
        <v>2.1815693430656937</v>
      </c>
      <c r="AC78" s="7">
        <f>_xlfn.XLOOKUP(AC$1&amp;"|"&amp;TEXT($C78,"yyyymmdd"), RRPS_ALL[Key], RRPS_ALL[Yield to Maturity], "")</f>
        <v>3.3119999999999998</v>
      </c>
      <c r="AD78" s="6">
        <f>_xlfn.XLOOKUP(AD$1&amp;"|"&amp;TEXT($C78,"yyyymmdd"), RRPS_ALL[Key], RRPS_ALL[Mid Price], "")</f>
        <v>124.43476</v>
      </c>
      <c r="AE78" s="6">
        <f>_xlfn.XLOOKUP(AE$1&amp;"|"&amp;TEXT($C78,"yyyymmdd"), RRPS_ALL[Key], RRPS_ALL[Mid Yield], "")</f>
        <v>0</v>
      </c>
      <c r="AF78" s="6">
        <f>_xlfn.XLOOKUP(AF$1&amp;"|"&amp;TEXT($C78,"yyyymmdd"), RRPS_ALL[Key], RRPS_ALL[Dirty Mid], "")</f>
        <v>5.5875000000000004</v>
      </c>
      <c r="AG78" s="6">
        <f>_xlfn.XLOOKUP(AG$1&amp;"|"&amp;TEXT($C78,"yyyymmdd"), RRPS_ALL[Key], RRPS_ALL[Clean Price Mid], "")</f>
        <v>6.4439000000000002</v>
      </c>
      <c r="AH78" s="6">
        <v>6.7500000000000004E-2</v>
      </c>
      <c r="AI78" s="5">
        <v>41764</v>
      </c>
      <c r="AJ78" s="6">
        <f t="shared" si="13"/>
        <v>8.1813203529053844</v>
      </c>
      <c r="AK78" s="7" t="str">
        <f>_xlfn.XLOOKUP(AK$1&amp;"|"&amp;TEXT($C78,"yyyymmdd"), RRPS_ALL[Key], RRPS_ALL[Yield to Maturity], "")</f>
        <v/>
      </c>
      <c r="AL78" s="6" t="str">
        <f>_xlfn.XLOOKUP(AL$1&amp;"|"&amp;TEXT($C78,"yyyymmdd"), RRPS_ALL[Key], RRPS_ALL[Mid Price], "")</f>
        <v/>
      </c>
      <c r="AM78" s="6" t="str">
        <f>_xlfn.XLOOKUP(AM$1&amp;"|"&amp;TEXT($C78,"yyyymmdd"), RRPS_ALL[Key], RRPS_ALL[Mid Yield], "")</f>
        <v/>
      </c>
      <c r="AN78" s="6" t="str">
        <f>_xlfn.XLOOKUP(AN$1&amp;"|"&amp;TEXT($C78,"yyyymmdd"), RRPS_ALL[Key], RRPS_ALL[Dirty Mid], "")</f>
        <v/>
      </c>
      <c r="AO78" s="6" t="str">
        <f>_xlfn.XLOOKUP(AO$1&amp;"|"&amp;TEXT($C78,"yyyymmdd"), RRPS_ALL[Key], RRPS_ALL[Clean Price Mid], "")</f>
        <v/>
      </c>
      <c r="AP78" s="6"/>
      <c r="AQ78" s="5"/>
      <c r="AR78" s="6"/>
      <c r="AS78" s="7">
        <f>_xlfn.XLOOKUP(AS$1&amp;"|"&amp;TEXT($C78,"yyyymmdd"), RRPS_ALL[Key], RRPS_ALL[Yield to Maturity], "")</f>
        <v>1.9770000000000001</v>
      </c>
      <c r="AT78" s="6">
        <f>_xlfn.XLOOKUP(AT$1&amp;"|"&amp;TEXT($C78,"yyyymmdd"), RRPS_ALL[Key], RRPS_ALL[Mid Price], "")</f>
        <v>100.20045</v>
      </c>
      <c r="AU78" s="6">
        <f>_xlfn.XLOOKUP(AU$1&amp;"|"&amp;TEXT($C78,"yyyymmdd"), RRPS_ALL[Key], RRPS_ALL[Mid Yield], "")</f>
        <v>0</v>
      </c>
      <c r="AV78" s="6">
        <f>_xlfn.XLOOKUP(AV$1&amp;"|"&amp;TEXT($C78,"yyyymmdd"), RRPS_ALL[Key], RRPS_ALL[Dirty Mid], "")</f>
        <v>0</v>
      </c>
      <c r="AW78" s="6">
        <f>_xlfn.XLOOKUP(AW$1&amp;"|"&amp;TEXT($C78,"yyyymmdd"), RRPS_ALL[Key], RRPS_ALL[Clean Price Mid], "")</f>
        <v>0</v>
      </c>
      <c r="AX78" s="6">
        <v>3.5000000000000003E-2</v>
      </c>
      <c r="AY78" s="5">
        <v>38827</v>
      </c>
      <c r="AZ78" s="6">
        <f t="shared" si="15"/>
        <v>0.13972602739726028</v>
      </c>
      <c r="BA78" s="7" t="str">
        <f>_xlfn.XLOOKUP(BA$1&amp;"|"&amp;TEXT($C78,"yyyymmdd"), RRPS_ALL[Key], RRPS_ALL[Yield to Maturity], "")</f>
        <v/>
      </c>
      <c r="BB78" s="6" t="str">
        <f>_xlfn.XLOOKUP(BB$1&amp;"|"&amp;TEXT($C78,"yyyymmdd"), RRPS_ALL[Key], RRPS_ALL[Mid Price], "")</f>
        <v/>
      </c>
      <c r="BC78" s="6" t="str">
        <f>_xlfn.XLOOKUP(BC$1&amp;"|"&amp;TEXT($C78,"yyyymmdd"), RRPS_ALL[Key], RRPS_ALL[Mid Yield], "")</f>
        <v/>
      </c>
      <c r="BD78" s="6" t="str">
        <f>_xlfn.XLOOKUP(BD$1&amp;"|"&amp;TEXT($C78,"yyyymmdd"), RRPS_ALL[Key], RRPS_ALL[Dirty Mid], "")</f>
        <v/>
      </c>
      <c r="BE78" s="6" t="str">
        <f>_xlfn.XLOOKUP(BE$1&amp;"|"&amp;TEXT($C78,"yyyymmdd"), RRPS_ALL[Key], RRPS_ALL[Clean Price Mid], "")</f>
        <v/>
      </c>
      <c r="BF78" s="6"/>
      <c r="BG78" s="5"/>
      <c r="BH78" s="6"/>
      <c r="BI78" s="7" t="str">
        <f>_xlfn.XLOOKUP(BI$1&amp;"|"&amp;TEXT($C78,"yyyymmdd"), RRPS_ALL[Key], RRPS_ALL[Yield to Maturity], "")</f>
        <v/>
      </c>
      <c r="BJ78" s="6" t="str">
        <f>_xlfn.XLOOKUP(BJ$1&amp;"|"&amp;TEXT($C78,"yyyymmdd"), RRPS_ALL[Key], RRPS_ALL[Mid Price], "")</f>
        <v/>
      </c>
      <c r="BK78" s="6" t="str">
        <f>_xlfn.XLOOKUP(BK$1&amp;"|"&amp;TEXT($C78,"yyyymmdd"), RRPS_ALL[Key], RRPS_ALL[Mid Yield], "")</f>
        <v/>
      </c>
      <c r="BL78" s="6" t="str">
        <f>_xlfn.XLOOKUP(BL$1&amp;"|"&amp;TEXT($C78,"yyyymmdd"), RRPS_ALL[Key], RRPS_ALL[Dirty Mid], "")</f>
        <v/>
      </c>
      <c r="BM78" s="6" t="str">
        <f>_xlfn.XLOOKUP(BM$1&amp;"|"&amp;TEXT($C78,"yyyymmdd"), RRPS_ALL[Key], RRPS_ALL[Clean Price Mid], "")</f>
        <v/>
      </c>
      <c r="BN78" s="6"/>
      <c r="BO78" s="5"/>
      <c r="BP78" s="6"/>
      <c r="BQ78" s="7" t="str">
        <f>_xlfn.XLOOKUP(BQ$1&amp;"|"&amp;TEXT($C78,"yyyymmdd"), RRPS_ALL[Key], RRPS_ALL[Yield to Maturity], "")</f>
        <v/>
      </c>
      <c r="BR78" s="6" t="str">
        <f>_xlfn.XLOOKUP(BR$1&amp;"|"&amp;TEXT($C78,"yyyymmdd"), RRPS_ALL[Key], RRPS_ALL[Mid Price], "")</f>
        <v/>
      </c>
      <c r="BS78" s="6" t="str">
        <f>_xlfn.XLOOKUP(BS$1&amp;"|"&amp;TEXT($C78,"yyyymmdd"), RRPS_ALL[Key], RRPS_ALL[Mid Yield], "")</f>
        <v/>
      </c>
      <c r="BT78" s="6" t="str">
        <f>_xlfn.XLOOKUP(BT$1&amp;"|"&amp;TEXT($C78,"yyyymmdd"), RRPS_ALL[Key], RRPS_ALL[Dirty Mid], "")</f>
        <v/>
      </c>
      <c r="BU78" s="6" t="str">
        <f>_xlfn.XLOOKUP(BU$1&amp;"|"&amp;TEXT($C78,"yyyymmdd"), RRPS_ALL[Key], RRPS_ALL[Clean Price Mid], "")</f>
        <v/>
      </c>
      <c r="BV78" s="6"/>
      <c r="BW78" s="5"/>
      <c r="BX78" s="6"/>
      <c r="BY78" s="7" t="str">
        <f>_xlfn.XLOOKUP(BY$1&amp;"|"&amp;TEXT($C78,"yyyymmdd"), RRPS_ALL[Key], RRPS_ALL[Yield to Maturity], "")</f>
        <v/>
      </c>
      <c r="BZ78" s="6" t="str">
        <f>_xlfn.XLOOKUP(BZ$1&amp;"|"&amp;TEXT($C78,"yyyymmdd"), RRPS_ALL[Key], RRPS_ALL[Mid Price], "")</f>
        <v/>
      </c>
      <c r="CA78" s="6" t="str">
        <f>_xlfn.XLOOKUP(CA$1&amp;"|"&amp;TEXT($C78,"yyyymmdd"), RRPS_ALL[Key], RRPS_ALL[Mid Yield], "")</f>
        <v/>
      </c>
      <c r="CB78" s="6" t="str">
        <f>_xlfn.XLOOKUP(CB$1&amp;"|"&amp;TEXT($C78,"yyyymmdd"), RRPS_ALL[Key], RRPS_ALL[Dirty Mid], "")</f>
        <v/>
      </c>
      <c r="CC78" s="6" t="str">
        <f>_xlfn.XLOOKUP(CC$1&amp;"|"&amp;TEXT($C78,"yyyymmdd"), RRPS_ALL[Key], RRPS_ALL[Clean Price Mid], "")</f>
        <v/>
      </c>
      <c r="CD78" s="6"/>
      <c r="CE78" s="5"/>
      <c r="CF78" s="6"/>
      <c r="CG78" s="7" t="str">
        <f>_xlfn.XLOOKUP(CG$1&amp;"|"&amp;TEXT($C78,"yyyymmdd"), RRPS_ALL[Key], RRPS_ALL[Yield to Maturity], "")</f>
        <v/>
      </c>
      <c r="CH78" s="6" t="str">
        <f>_xlfn.XLOOKUP(CH$1&amp;"|"&amp;TEXT($C78,"yyyymmdd"), RRPS_ALL[Key], RRPS_ALL[Mid Price], "")</f>
        <v/>
      </c>
      <c r="CI78" s="6" t="str">
        <f>_xlfn.XLOOKUP(CI$1&amp;"|"&amp;TEXT($C78,"yyyymmdd"), RRPS_ALL[Key], RRPS_ALL[Mid Yield], "")</f>
        <v/>
      </c>
      <c r="CJ78" s="6" t="str">
        <f>_xlfn.XLOOKUP(CJ$1&amp;"|"&amp;TEXT($C78,"yyyymmdd"), RRPS_ALL[Key], RRPS_ALL[Dirty Mid], "")</f>
        <v/>
      </c>
      <c r="CK78" s="6" t="str">
        <f>_xlfn.XLOOKUP(CK$1&amp;"|"&amp;TEXT($C78,"yyyymmdd"), RRPS_ALL[Key], RRPS_ALL[Clean Price Mid], "")</f>
        <v/>
      </c>
      <c r="CL78" s="6"/>
      <c r="CM78" s="5"/>
      <c r="CN78" s="6"/>
      <c r="CO78" s="7" t="str">
        <f>_xlfn.XLOOKUP(CO$1&amp;"|"&amp;TEXT($C78,"yyyymmdd"), RRPS_ALL[Key], RRPS_ALL[Yield to Maturity], "")</f>
        <v/>
      </c>
      <c r="CP78" s="6" t="str">
        <f>_xlfn.XLOOKUP(CP$1&amp;"|"&amp;TEXT($C78,"yyyymmdd"), RRPS_ALL[Key], RRPS_ALL[Mid Price], "")</f>
        <v/>
      </c>
      <c r="CQ78" s="6" t="str">
        <f>_xlfn.XLOOKUP(CQ$1&amp;"|"&amp;TEXT($C78,"yyyymmdd"), RRPS_ALL[Key], RRPS_ALL[Mid Yield], "")</f>
        <v/>
      </c>
      <c r="CR78" s="6" t="str">
        <f>_xlfn.XLOOKUP(CR$1&amp;"|"&amp;TEXT($C78,"yyyymmdd"), RRPS_ALL[Key], RRPS_ALL[Dirty Mid], "")</f>
        <v/>
      </c>
      <c r="CS78" s="6" t="str">
        <f>_xlfn.XLOOKUP(CS$1&amp;"|"&amp;TEXT($C78,"yyyymmdd"), RRPS_ALL[Key], RRPS_ALL[Clean Price Mid], "")</f>
        <v/>
      </c>
      <c r="CT78" s="6"/>
      <c r="CU78" s="5"/>
      <c r="CV78" s="6"/>
      <c r="CW78" s="7" t="str">
        <f>_xlfn.XLOOKUP(CW$1&amp;"|"&amp;TEXT($C78,"yyyymmdd"), RRPS_ALL[Key], RRPS_ALL[Yield to Maturity], "")</f>
        <v/>
      </c>
      <c r="CX78" s="6" t="str">
        <f>_xlfn.XLOOKUP(CX$1&amp;"|"&amp;TEXT($C78,"yyyymmdd"), RRPS_ALL[Key], RRPS_ALL[Mid Price], "")</f>
        <v/>
      </c>
      <c r="CY78" s="6" t="str">
        <f>_xlfn.XLOOKUP(CY$1&amp;"|"&amp;TEXT($C78,"yyyymmdd"), RRPS_ALL[Key], RRPS_ALL[Mid Yield], "")</f>
        <v/>
      </c>
      <c r="CZ78" s="6" t="str">
        <f>_xlfn.XLOOKUP(CZ$1&amp;"|"&amp;TEXT($C78,"yyyymmdd"), RRPS_ALL[Key], RRPS_ALL[Dirty Mid], "")</f>
        <v/>
      </c>
      <c r="DA78" s="6" t="str">
        <f>_xlfn.XLOOKUP(DA$1&amp;"|"&amp;TEXT($C78,"yyyymmdd"), RRPS_ALL[Key], RRPS_ALL[Clean Price Mid], "")</f>
        <v/>
      </c>
      <c r="DB78" s="6"/>
      <c r="DC78" s="6"/>
      <c r="DD78" s="6"/>
      <c r="DE78" s="7" t="str">
        <f>_xlfn.XLOOKUP(DE$1&amp;"|"&amp;TEXT($C78,"yyyymmdd"), RRPS_ALL[Key], RRPS_ALL[Yield to Maturity], "")</f>
        <v/>
      </c>
      <c r="DF78" s="6" t="str">
        <f>_xlfn.XLOOKUP(DF$1&amp;"|"&amp;TEXT($C78,"yyyymmdd"), RRPS_ALL[Key], RRPS_ALL[Mid Price], "")</f>
        <v/>
      </c>
      <c r="DG78" s="6" t="str">
        <f>_xlfn.XLOOKUP(DG$1&amp;"|"&amp;TEXT($C78,"yyyymmdd"), RRPS_ALL[Key], RRPS_ALL[Mid Yield], "")</f>
        <v/>
      </c>
      <c r="DH78" s="6" t="str">
        <f>_xlfn.XLOOKUP(DH$1&amp;"|"&amp;TEXT($C78,"yyyymmdd"), RRPS_ALL[Key], RRPS_ALL[Dirty Mid], "")</f>
        <v/>
      </c>
      <c r="DI78" s="6" t="str">
        <f>_xlfn.XLOOKUP(DI$1&amp;"|"&amp;TEXT($C78,"yyyymmdd"), RRPS_ALL[Key], RRPS_ALL[Clean Price Mid], "")</f>
        <v/>
      </c>
      <c r="DJ78" s="6"/>
      <c r="DK78" s="6"/>
      <c r="DL78" s="6"/>
      <c r="DM78" s="7" t="str">
        <f>_xlfn.XLOOKUP(DM$1&amp;"|"&amp;TEXT($C78,"yyyymmdd"), RRPS_ALL[Key], RRPS_ALL[Yield to Maturity], "")</f>
        <v/>
      </c>
      <c r="DN78" s="6" t="str">
        <f>_xlfn.XLOOKUP(DN$1&amp;"|"&amp;TEXT($C78,"yyyymmdd"), RRPS_ALL[Key], RRPS_ALL[Mid Price], "")</f>
        <v/>
      </c>
      <c r="DO78" s="6" t="str">
        <f>_xlfn.XLOOKUP(DO$1&amp;"|"&amp;TEXT($C78,"yyyymmdd"), RRPS_ALL[Key], RRPS_ALL[Mid Yield], "")</f>
        <v/>
      </c>
      <c r="DP78" s="6" t="str">
        <f>_xlfn.XLOOKUP(DP$1&amp;"|"&amp;TEXT($C78,"yyyymmdd"), RRPS_ALL[Key], RRPS_ALL[Dirty Mid], "")</f>
        <v/>
      </c>
      <c r="DQ78" s="6" t="str">
        <f>_xlfn.XLOOKUP(DQ$1&amp;"|"&amp;TEXT($C78,"yyyymmdd"), RRPS_ALL[Key], RRPS_ALL[Clean Price Mid], "")</f>
        <v/>
      </c>
      <c r="DR78" s="6"/>
      <c r="DS78" s="6"/>
      <c r="DT78" s="6"/>
      <c r="DU78" s="7" t="str">
        <f>_xlfn.XLOOKUP(DU$1&amp;"|"&amp;TEXT($C78,"yyyymmdd"), RRPS_ALL[Key], RRPS_ALL[Yield to Maturity], "")</f>
        <v/>
      </c>
      <c r="DV78" s="6" t="str">
        <f>_xlfn.XLOOKUP(DV$1&amp;"|"&amp;TEXT($C78,"yyyymmdd"), RRPS_ALL[Key], RRPS_ALL[Mid Price], "")</f>
        <v/>
      </c>
      <c r="DW78" s="6" t="str">
        <f>_xlfn.XLOOKUP(DW$1&amp;"|"&amp;TEXT($C78,"yyyymmdd"), RRPS_ALL[Key], RRPS_ALL[Mid Yield], "")</f>
        <v/>
      </c>
      <c r="DX78" s="6" t="str">
        <f>_xlfn.XLOOKUP(DX$1&amp;"|"&amp;TEXT($C78,"yyyymmdd"), RRPS_ALL[Key], RRPS_ALL[Dirty Mid], "")</f>
        <v/>
      </c>
      <c r="DY78" s="6" t="str">
        <f>_xlfn.XLOOKUP(DY$1&amp;"|"&amp;TEXT($C78,"yyyymmdd"), RRPS_ALL[Key], RRPS_ALL[Clean Price Mid], "")</f>
        <v/>
      </c>
      <c r="DZ78" s="6"/>
      <c r="EA78" s="6"/>
      <c r="EB78" s="6"/>
      <c r="EC78" s="7" t="str">
        <f>_xlfn.XLOOKUP(EC$1&amp;"|"&amp;TEXT($C78,"yyyymmdd"), RRPS_ALL[Key], RRPS_ALL[Yield to Maturity], "")</f>
        <v/>
      </c>
      <c r="ED78" s="6" t="str">
        <f>_xlfn.XLOOKUP(ED$1&amp;"|"&amp;TEXT($C78,"yyyymmdd"), RRPS_ALL[Key], RRPS_ALL[Mid Price], "")</f>
        <v/>
      </c>
      <c r="EE78" s="6" t="str">
        <f>_xlfn.XLOOKUP(EE$1&amp;"|"&amp;TEXT($C78,"yyyymmdd"), RRPS_ALL[Key], RRPS_ALL[Mid Yield], "")</f>
        <v/>
      </c>
      <c r="EF78" s="6" t="str">
        <f>_xlfn.XLOOKUP(EF$1&amp;"|"&amp;TEXT($C78,"yyyymmdd"), RRPS_ALL[Key], RRPS_ALL[Dirty Mid], "")</f>
        <v/>
      </c>
      <c r="EG78" s="6" t="str">
        <f>_xlfn.XLOOKUP(EG$1&amp;"|"&amp;TEXT($C78,"yyyymmdd"), RRPS_ALL[Key], RRPS_ALL[Clean Price Mid], "")</f>
        <v/>
      </c>
      <c r="EH78" s="6"/>
      <c r="EI78" s="6"/>
      <c r="EJ78" s="6"/>
      <c r="EK78" s="7" t="str">
        <f>_xlfn.XLOOKUP(EK$1&amp;"|"&amp;TEXT($C78,"yyyymmdd"), RRPS_ALL[Key], RRPS_ALL[Yield to Maturity], "")</f>
        <v/>
      </c>
      <c r="EL78" s="6" t="str">
        <f>_xlfn.XLOOKUP(EL$1&amp;"|"&amp;TEXT($C78,"yyyymmdd"), RRPS_ALL[Key], RRPS_ALL[Mid Price], "")</f>
        <v/>
      </c>
      <c r="EM78" s="6" t="str">
        <f>_xlfn.XLOOKUP(EM$1&amp;"|"&amp;TEXT($C78,"yyyymmdd"), RRPS_ALL[Key], RRPS_ALL[Mid Yield], "")</f>
        <v/>
      </c>
      <c r="EN78" s="6" t="str">
        <f>_xlfn.XLOOKUP(EN$1&amp;"|"&amp;TEXT($C78,"yyyymmdd"), RRPS_ALL[Key], RRPS_ALL[Dirty Mid], "")</f>
        <v/>
      </c>
      <c r="EO78" s="6" t="str">
        <f>_xlfn.XLOOKUP(EO$1&amp;"|"&amp;TEXT($C78,"yyyymmdd"), RRPS_ALL[Key], RRPS_ALL[Clean Price Mid], "")</f>
        <v/>
      </c>
      <c r="EP78" s="6"/>
      <c r="EQ78" s="6"/>
      <c r="ER78" s="6"/>
      <c r="ES78" s="7" t="str">
        <f>_xlfn.XLOOKUP(ES$1&amp;"|"&amp;TEXT($C78,"yyyymmdd"), RRPS_ALL[Key], RRPS_ALL[Yield to Maturity], "")</f>
        <v/>
      </c>
      <c r="ET78" s="6" t="str">
        <f>_xlfn.XLOOKUP(ET$1&amp;"|"&amp;TEXT($C78,"yyyymmdd"), RRPS_ALL[Key], RRPS_ALL[Mid Price], "")</f>
        <v/>
      </c>
      <c r="EU78" s="6" t="str">
        <f>_xlfn.XLOOKUP(EU$1&amp;"|"&amp;TEXT($C78,"yyyymmdd"), RRPS_ALL[Key], RRPS_ALL[Mid Yield], "")</f>
        <v/>
      </c>
      <c r="EV78" s="6" t="str">
        <f>_xlfn.XLOOKUP(EV$1&amp;"|"&amp;TEXT($C78,"yyyymmdd"), RRPS_ALL[Key], RRPS_ALL[Dirty Mid], "")</f>
        <v/>
      </c>
      <c r="EW78" s="6" t="str">
        <f>_xlfn.XLOOKUP(EW$1&amp;"|"&amp;TEXT($C78,"yyyymmdd"), RRPS_ALL[Key], RRPS_ALL[Clean Price Mid], "")</f>
        <v/>
      </c>
      <c r="EX78" s="6"/>
      <c r="EY78" s="6"/>
      <c r="EZ78" s="6"/>
      <c r="FA78" s="7" t="str">
        <f>_xlfn.XLOOKUP(FA$1&amp;"|"&amp;TEXT($C78,"yyyymmdd"), RRPS_ALL[Key], RRPS_ALL[Yield to Maturity], "")</f>
        <v/>
      </c>
      <c r="FB78" s="6" t="str">
        <f>_xlfn.XLOOKUP(FB$1&amp;"|"&amp;TEXT($C78,"yyyymmdd"), RRPS_ALL[Key], RRPS_ALL[Mid Price], "")</f>
        <v/>
      </c>
      <c r="FC78" s="6" t="str">
        <f>_xlfn.XLOOKUP(FC$1&amp;"|"&amp;TEXT($C78,"yyyymmdd"), RRPS_ALL[Key], RRPS_ALL[Mid Yield], "")</f>
        <v/>
      </c>
      <c r="FD78" s="6" t="str">
        <f>_xlfn.XLOOKUP(FD$1&amp;"|"&amp;TEXT($C78,"yyyymmdd"), RRPS_ALL[Key], RRPS_ALL[Dirty Mid], "")</f>
        <v/>
      </c>
      <c r="FE78" s="6" t="str">
        <f>_xlfn.XLOOKUP(FE$1&amp;"|"&amp;TEXT($C78,"yyyymmdd"), RRPS_ALL[Key], RRPS_ALL[Clean Price Mid], "")</f>
        <v/>
      </c>
      <c r="FF78" s="6"/>
      <c r="FG78" s="6"/>
      <c r="FH78" s="6"/>
      <c r="FI78" s="7" t="str">
        <f>_xlfn.XLOOKUP(FI$1&amp;"|"&amp;TEXT($C78,"yyyymmdd"), RRPS_ALL[Key], RRPS_ALL[Yield to Maturity], "")</f>
        <v/>
      </c>
      <c r="FJ78" s="6" t="str">
        <f>_xlfn.XLOOKUP(FJ$1&amp;"|"&amp;TEXT($C78,"yyyymmdd"), RRPS_ALL[Key], RRPS_ALL[Mid Price], "")</f>
        <v/>
      </c>
      <c r="FK78" s="6" t="str">
        <f>_xlfn.XLOOKUP(FK$1&amp;"|"&amp;TEXT($C78,"yyyymmdd"), RRPS_ALL[Key], RRPS_ALL[Mid Yield], "")</f>
        <v/>
      </c>
      <c r="FL78" s="6" t="str">
        <f>_xlfn.XLOOKUP(FL$1&amp;"|"&amp;TEXT($C78,"yyyymmdd"), RRPS_ALL[Key], RRPS_ALL[Dirty Mid], "")</f>
        <v/>
      </c>
      <c r="FM78" s="6" t="str">
        <f>_xlfn.XLOOKUP(FM$1&amp;"|"&amp;TEXT($C78,"yyyymmdd"), RRPS_ALL[Key], RRPS_ALL[Clean Price Mid], "")</f>
        <v/>
      </c>
      <c r="FN78" s="6"/>
      <c r="FO78" s="6"/>
      <c r="FP78" s="6"/>
      <c r="FQ78" s="7" t="str">
        <f>_xlfn.XLOOKUP(FQ$1&amp;"|"&amp;TEXT($C78,"yyyymmdd"), RRPS_ALL[Key], RRPS_ALL[Yield to Maturity], "")</f>
        <v/>
      </c>
      <c r="FR78" s="6" t="str">
        <f>_xlfn.XLOOKUP(FR$1&amp;"|"&amp;TEXT($C78,"yyyymmdd"), RRPS_ALL[Key], RRPS_ALL[Mid Price], "")</f>
        <v/>
      </c>
      <c r="FS78" s="6" t="str">
        <f>_xlfn.XLOOKUP(FS$1&amp;"|"&amp;TEXT($C78,"yyyymmdd"), RRPS_ALL[Key], RRPS_ALL[Mid Yield], "")</f>
        <v/>
      </c>
      <c r="FT78" s="6" t="str">
        <f>_xlfn.XLOOKUP(FT$1&amp;"|"&amp;TEXT($C78,"yyyymmdd"), RRPS_ALL[Key], RRPS_ALL[Dirty Mid], "")</f>
        <v/>
      </c>
      <c r="FU78" s="6" t="str">
        <f>_xlfn.XLOOKUP(FU$1&amp;"|"&amp;TEXT($C78,"yyyymmdd"), RRPS_ALL[Key], RRPS_ALL[Clean Price Mid], "")</f>
        <v/>
      </c>
      <c r="FV78" s="6"/>
      <c r="FW78" s="6"/>
      <c r="FX78" s="6"/>
      <c r="FY78" s="7" t="str">
        <f>_xlfn.XLOOKUP(FY$1&amp;"|"&amp;TEXT($C78,"yyyymmdd"), RRPS_ALL[Key], RRPS_ALL[Yield to Maturity], "")</f>
        <v/>
      </c>
      <c r="FZ78" s="6" t="str">
        <f>_xlfn.XLOOKUP(FZ$1&amp;"|"&amp;TEXT($C78,"yyyymmdd"), RRPS_ALL[Key], RRPS_ALL[Mid Price], "")</f>
        <v/>
      </c>
      <c r="GA78" s="6" t="str">
        <f>_xlfn.XLOOKUP(GA$1&amp;"|"&amp;TEXT($C78,"yyyymmdd"), RRPS_ALL[Key], RRPS_ALL[Mid Yield], "")</f>
        <v/>
      </c>
      <c r="GB78" s="6" t="str">
        <f>_xlfn.XLOOKUP(GB$1&amp;"|"&amp;TEXT($C78,"yyyymmdd"), RRPS_ALL[Key], RRPS_ALL[Dirty Mid], "")</f>
        <v/>
      </c>
      <c r="GC78" s="6" t="str">
        <f>_xlfn.XLOOKUP(GC$1&amp;"|"&amp;TEXT($C78,"yyyymmdd"), RRPS_ALL[Key], RRPS_ALL[Clean Price Mid], "")</f>
        <v/>
      </c>
      <c r="GD78" s="6"/>
      <c r="GE78" s="6"/>
      <c r="GF78" s="6"/>
      <c r="GG78" s="7" t="str">
        <f>_xlfn.XLOOKUP(GG$1&amp;"|"&amp;TEXT($C78,"yyyymmdd"), RRPS_ALL[Key], RRPS_ALL[Yield to Maturity], "")</f>
        <v/>
      </c>
      <c r="GH78" s="6" t="str">
        <f>_xlfn.XLOOKUP(GH$1&amp;"|"&amp;TEXT($C78,"yyyymmdd"), RRPS_ALL[Key], RRPS_ALL[Mid Price], "")</f>
        <v/>
      </c>
      <c r="GI78" s="6" t="str">
        <f>_xlfn.XLOOKUP(GI$1&amp;"|"&amp;TEXT($C78,"yyyymmdd"), RRPS_ALL[Key], RRPS_ALL[Mid Yield], "")</f>
        <v/>
      </c>
      <c r="GJ78" s="6" t="str">
        <f>_xlfn.XLOOKUP(GJ$1&amp;"|"&amp;TEXT($C78,"yyyymmdd"), RRPS_ALL[Key], RRPS_ALL[Dirty Mid], "")</f>
        <v/>
      </c>
      <c r="GK78" s="6" t="str">
        <f>_xlfn.XLOOKUP(GK$1&amp;"|"&amp;TEXT($C78,"yyyymmdd"), RRPS_ALL[Key], RRPS_ALL[Clean Price Mid], "")</f>
        <v/>
      </c>
      <c r="GL78" s="6"/>
      <c r="GM78" s="6"/>
      <c r="GN78" s="6"/>
      <c r="GO78" s="7" t="str">
        <f>_xlfn.XLOOKUP(GO$1&amp;"|"&amp;TEXT($C78,"yyyymmdd"), RRPS_ALL[Key], RRPS_ALL[Yield to Maturity], "")</f>
        <v/>
      </c>
      <c r="GP78" s="6" t="str">
        <f>_xlfn.XLOOKUP(GP$1&amp;"|"&amp;TEXT($C78,"yyyymmdd"), RRPS_ALL[Key], RRPS_ALL[Mid Price], "")</f>
        <v/>
      </c>
      <c r="GQ78" s="6" t="str">
        <f>_xlfn.XLOOKUP(GQ$1&amp;"|"&amp;TEXT($C78,"yyyymmdd"), RRPS_ALL[Key], RRPS_ALL[Mid Yield], "")</f>
        <v/>
      </c>
      <c r="GR78" s="6" t="str">
        <f>_xlfn.XLOOKUP(GR$1&amp;"|"&amp;TEXT($C78,"yyyymmdd"), RRPS_ALL[Key], RRPS_ALL[Dirty Mid], "")</f>
        <v/>
      </c>
      <c r="GS78" s="6" t="str">
        <f>_xlfn.XLOOKUP(GS$1&amp;"|"&amp;TEXT($C78,"yyyymmdd"), RRPS_ALL[Key], RRPS_ALL[Clean Price Mid], "")</f>
        <v/>
      </c>
      <c r="GT78" s="6"/>
      <c r="GU78" s="6"/>
      <c r="GV78" s="6"/>
      <c r="GW78" s="7" t="str">
        <f>_xlfn.XLOOKUP(GW$1&amp;"|"&amp;TEXT($C78,"yyyymmdd"), RRPS_ALL[Key], RRPS_ALL[Yield to Maturity], "")</f>
        <v/>
      </c>
      <c r="GX78" s="6" t="str">
        <f>_xlfn.XLOOKUP(GX$1&amp;"|"&amp;TEXT($C78,"yyyymmdd"), RRPS_ALL[Key], RRPS_ALL[Mid Price], "")</f>
        <v/>
      </c>
      <c r="GY78" s="6" t="str">
        <f>_xlfn.XLOOKUP(GY$1&amp;"|"&amp;TEXT($C78,"yyyymmdd"), RRPS_ALL[Key], RRPS_ALL[Mid Yield], "")</f>
        <v/>
      </c>
      <c r="GZ78" s="6" t="str">
        <f>_xlfn.XLOOKUP(GZ$1&amp;"|"&amp;TEXT($C78,"yyyymmdd"), RRPS_ALL[Key], RRPS_ALL[Dirty Mid], "")</f>
        <v/>
      </c>
      <c r="HA78" s="6" t="str">
        <f>_xlfn.XLOOKUP(HA$1&amp;"|"&amp;TEXT($C78,"yyyymmdd"), RRPS_ALL[Key], RRPS_ALL[Clean Price Mid], "")</f>
        <v/>
      </c>
      <c r="HB78" s="6"/>
      <c r="HC78" s="6"/>
      <c r="HD78" s="6"/>
    </row>
    <row r="79" spans="1:212" x14ac:dyDescent="0.2">
      <c r="A79">
        <v>2006</v>
      </c>
      <c r="B79">
        <v>3</v>
      </c>
      <c r="C79" s="5">
        <f t="shared" si="10"/>
        <v>38807</v>
      </c>
      <c r="D79" s="6">
        <v>1.25</v>
      </c>
      <c r="E79" s="7" t="str">
        <f>_xlfn.XLOOKUP(E$1&amp;"|"&amp;TEXT($C79,"yyyymmdd"), RRPS_ALL[Key], RRPS_ALL[Yield to Maturity], "")</f>
        <v/>
      </c>
      <c r="F79" s="6" t="str">
        <f>_xlfn.XLOOKUP(F$1&amp;"|"&amp;TEXT($C79,"yyyymmdd"), RRPS_ALL[Key], RRPS_ALL[Mid Price], "")</f>
        <v/>
      </c>
      <c r="G79" s="6" t="str">
        <f>_xlfn.XLOOKUP(G$1&amp;"|"&amp;TEXT($C79,"yyyymmdd"), RRPS_ALL[Key], RRPS_ALL[Mid Yield], "")</f>
        <v/>
      </c>
      <c r="H79" s="6" t="str">
        <f>_xlfn.XLOOKUP(H$1&amp;"|"&amp;TEXT($C79,"yyyymmdd"), RRPS_ALL[Key], RRPS_ALL[Dirty Mid], "")</f>
        <v/>
      </c>
      <c r="I79" s="6" t="str">
        <f>_xlfn.XLOOKUP(I$1&amp;"|"&amp;TEXT($C79,"yyyymmdd"), RRPS_ALL[Key], RRPS_ALL[Clean Price Mid], "")</f>
        <v/>
      </c>
      <c r="J79" s="6"/>
      <c r="K79" s="6"/>
      <c r="L79" s="6"/>
      <c r="M79" s="7" t="str">
        <f>_xlfn.XLOOKUP(M$1&amp;"|"&amp;TEXT($C79,"yyyymmdd"), RRPS_ALL[Key], RRPS_ALL[Yield to Maturity], "")</f>
        <v/>
      </c>
      <c r="N79" s="6" t="str">
        <f>_xlfn.XLOOKUP(N$1&amp;"|"&amp;TEXT($C79,"yyyymmdd"), RRPS_ALL[Key], RRPS_ALL[Mid Price], "")</f>
        <v/>
      </c>
      <c r="O79" s="6" t="str">
        <f>_xlfn.XLOOKUP(O$1&amp;"|"&amp;TEXT($C79,"yyyymmdd"), RRPS_ALL[Key], RRPS_ALL[Mid Yield], "")</f>
        <v/>
      </c>
      <c r="P79" s="6" t="str">
        <f>_xlfn.XLOOKUP(P$1&amp;"|"&amp;TEXT($C79,"yyyymmdd"), RRPS_ALL[Key], RRPS_ALL[Dirty Mid], "")</f>
        <v/>
      </c>
      <c r="Q79" s="6" t="str">
        <f>_xlfn.XLOOKUP(Q$1&amp;"|"&amp;TEXT($C79,"yyyymmdd"), RRPS_ALL[Key], RRPS_ALL[Clean Price Mid], "")</f>
        <v/>
      </c>
      <c r="R79" s="6"/>
      <c r="S79" s="5"/>
      <c r="T79" s="6"/>
      <c r="U79" s="7">
        <f>_xlfn.XLOOKUP(U$1&amp;"|"&amp;TEXT($C79,"yyyymmdd"), RRPS_ALL[Key], RRPS_ALL[Yield to Maturity], "")</f>
        <v>2.9380000000000002</v>
      </c>
      <c r="V79" s="6">
        <f>_xlfn.XLOOKUP(V$1&amp;"|"&amp;TEXT($C79,"yyyymmdd"), RRPS_ALL[Key], RRPS_ALL[Mid Price], "")</f>
        <v>107.15649999999999</v>
      </c>
      <c r="W79" s="6">
        <f>_xlfn.XLOOKUP(W$1&amp;"|"&amp;TEXT($C79,"yyyymmdd"), RRPS_ALL[Key], RRPS_ALL[Mid Yield], "")</f>
        <v>0</v>
      </c>
      <c r="X79" s="6">
        <f>_xlfn.XLOOKUP(X$1&amp;"|"&amp;TEXT($C79,"yyyymmdd"), RRPS_ALL[Key], RRPS_ALL[Dirty Mid], "")</f>
        <v>0</v>
      </c>
      <c r="Y79" s="6">
        <f>_xlfn.XLOOKUP(Y$1&amp;"|"&amp;TEXT($C79,"yyyymmdd"), RRPS_ALL[Key], RRPS_ALL[Clean Price Mid], "")</f>
        <v>0</v>
      </c>
      <c r="Z79" s="6">
        <v>6.5000000000000002E-2</v>
      </c>
      <c r="AA79" s="5">
        <v>39573</v>
      </c>
      <c r="AB79" s="6">
        <f t="shared" si="12"/>
        <v>2.0967153284671536</v>
      </c>
      <c r="AC79" s="7">
        <f>_xlfn.XLOOKUP(AC$1&amp;"|"&amp;TEXT($C79,"yyyymmdd"), RRPS_ALL[Key], RRPS_ALL[Yield to Maturity], "")</f>
        <v>3.601</v>
      </c>
      <c r="AD79" s="6">
        <f>_xlfn.XLOOKUP(AD$1&amp;"|"&amp;TEXT($C79,"yyyymmdd"), RRPS_ALL[Key], RRPS_ALL[Mid Price], "")</f>
        <v>121.91634999999999</v>
      </c>
      <c r="AE79" s="6">
        <f>_xlfn.XLOOKUP(AE$1&amp;"|"&amp;TEXT($C79,"yyyymmdd"), RRPS_ALL[Key], RRPS_ALL[Mid Yield], "")</f>
        <v>0</v>
      </c>
      <c r="AF79" s="6">
        <f>_xlfn.XLOOKUP(AF$1&amp;"|"&amp;TEXT($C79,"yyyymmdd"), RRPS_ALL[Key], RRPS_ALL[Dirty Mid], "")</f>
        <v>6.1875</v>
      </c>
      <c r="AG79" s="6">
        <f>_xlfn.XLOOKUP(AG$1&amp;"|"&amp;TEXT($C79,"yyyymmdd"), RRPS_ALL[Key], RRPS_ALL[Clean Price Mid], "")</f>
        <v>6.3352500000000003</v>
      </c>
      <c r="AH79" s="6">
        <v>6.7500000000000004E-2</v>
      </c>
      <c r="AI79" s="5">
        <v>41764</v>
      </c>
      <c r="AJ79" s="6">
        <f t="shared" si="13"/>
        <v>8.0964405232735022</v>
      </c>
      <c r="AK79" s="7" t="str">
        <f>_xlfn.XLOOKUP(AK$1&amp;"|"&amp;TEXT($C79,"yyyymmdd"), RRPS_ALL[Key], RRPS_ALL[Yield to Maturity], "")</f>
        <v/>
      </c>
      <c r="AL79" s="6" t="str">
        <f>_xlfn.XLOOKUP(AL$1&amp;"|"&amp;TEXT($C79,"yyyymmdd"), RRPS_ALL[Key], RRPS_ALL[Mid Price], "")</f>
        <v/>
      </c>
      <c r="AM79" s="6" t="str">
        <f>_xlfn.XLOOKUP(AM$1&amp;"|"&amp;TEXT($C79,"yyyymmdd"), RRPS_ALL[Key], RRPS_ALL[Mid Yield], "")</f>
        <v/>
      </c>
      <c r="AN79" s="6" t="str">
        <f>_xlfn.XLOOKUP(AN$1&amp;"|"&amp;TEXT($C79,"yyyymmdd"), RRPS_ALL[Key], RRPS_ALL[Dirty Mid], "")</f>
        <v/>
      </c>
      <c r="AO79" s="6" t="str">
        <f>_xlfn.XLOOKUP(AO$1&amp;"|"&amp;TEXT($C79,"yyyymmdd"), RRPS_ALL[Key], RRPS_ALL[Clean Price Mid], "")</f>
        <v/>
      </c>
      <c r="AP79" s="6"/>
      <c r="AQ79" s="5"/>
      <c r="AR79" s="6"/>
      <c r="AS79" s="7">
        <f>_xlfn.XLOOKUP(AS$1&amp;"|"&amp;TEXT($C79,"yyyymmdd"), RRPS_ALL[Key], RRPS_ALL[Yield to Maturity], "")</f>
        <v>2</v>
      </c>
      <c r="AT79" s="6">
        <f>_xlfn.XLOOKUP(AT$1&amp;"|"&amp;TEXT($C79,"yyyymmdd"), RRPS_ALL[Key], RRPS_ALL[Mid Price], "")</f>
        <v>100.06166</v>
      </c>
      <c r="AU79" s="6">
        <f>_xlfn.XLOOKUP(AU$1&amp;"|"&amp;TEXT($C79,"yyyymmdd"), RRPS_ALL[Key], RRPS_ALL[Mid Yield], "")</f>
        <v>0</v>
      </c>
      <c r="AV79" s="6">
        <f>_xlfn.XLOOKUP(AV$1&amp;"|"&amp;TEXT($C79,"yyyymmdd"), RRPS_ALL[Key], RRPS_ALL[Dirty Mid], "")</f>
        <v>0</v>
      </c>
      <c r="AW79" s="6">
        <f>_xlfn.XLOOKUP(AW$1&amp;"|"&amp;TEXT($C79,"yyyymmdd"), RRPS_ALL[Key], RRPS_ALL[Clean Price Mid], "")</f>
        <v>0</v>
      </c>
      <c r="AX79" s="6">
        <v>3.5000000000000003E-2</v>
      </c>
      <c r="AY79" s="5">
        <v>38827</v>
      </c>
      <c r="AZ79" s="6">
        <f t="shared" si="15"/>
        <v>5.4794520547945202E-2</v>
      </c>
      <c r="BA79" s="7" t="str">
        <f>_xlfn.XLOOKUP(BA$1&amp;"|"&amp;TEXT($C79,"yyyymmdd"), RRPS_ALL[Key], RRPS_ALL[Yield to Maturity], "")</f>
        <v/>
      </c>
      <c r="BB79" s="6" t="str">
        <f>_xlfn.XLOOKUP(BB$1&amp;"|"&amp;TEXT($C79,"yyyymmdd"), RRPS_ALL[Key], RRPS_ALL[Mid Price], "")</f>
        <v/>
      </c>
      <c r="BC79" s="6" t="str">
        <f>_xlfn.XLOOKUP(BC$1&amp;"|"&amp;TEXT($C79,"yyyymmdd"), RRPS_ALL[Key], RRPS_ALL[Mid Yield], "")</f>
        <v/>
      </c>
      <c r="BD79" s="6" t="str">
        <f>_xlfn.XLOOKUP(BD$1&amp;"|"&amp;TEXT($C79,"yyyymmdd"), RRPS_ALL[Key], RRPS_ALL[Dirty Mid], "")</f>
        <v/>
      </c>
      <c r="BE79" s="6" t="str">
        <f>_xlfn.XLOOKUP(BE$1&amp;"|"&amp;TEXT($C79,"yyyymmdd"), RRPS_ALL[Key], RRPS_ALL[Clean Price Mid], "")</f>
        <v/>
      </c>
      <c r="BF79" s="6"/>
      <c r="BG79" s="5"/>
      <c r="BH79" s="6"/>
      <c r="BI79" s="7" t="str">
        <f>_xlfn.XLOOKUP(BI$1&amp;"|"&amp;TEXT($C79,"yyyymmdd"), RRPS_ALL[Key], RRPS_ALL[Yield to Maturity], "")</f>
        <v/>
      </c>
      <c r="BJ79" s="6" t="str">
        <f>_xlfn.XLOOKUP(BJ$1&amp;"|"&amp;TEXT($C79,"yyyymmdd"), RRPS_ALL[Key], RRPS_ALL[Mid Price], "")</f>
        <v/>
      </c>
      <c r="BK79" s="6" t="str">
        <f>_xlfn.XLOOKUP(BK$1&amp;"|"&amp;TEXT($C79,"yyyymmdd"), RRPS_ALL[Key], RRPS_ALL[Mid Yield], "")</f>
        <v/>
      </c>
      <c r="BL79" s="6" t="str">
        <f>_xlfn.XLOOKUP(BL$1&amp;"|"&amp;TEXT($C79,"yyyymmdd"), RRPS_ALL[Key], RRPS_ALL[Dirty Mid], "")</f>
        <v/>
      </c>
      <c r="BM79" s="6" t="str">
        <f>_xlfn.XLOOKUP(BM$1&amp;"|"&amp;TEXT($C79,"yyyymmdd"), RRPS_ALL[Key], RRPS_ALL[Clean Price Mid], "")</f>
        <v/>
      </c>
      <c r="BN79" s="6"/>
      <c r="BO79" s="5"/>
      <c r="BP79" s="6"/>
      <c r="BQ79" s="7" t="str">
        <f>_xlfn.XLOOKUP(BQ$1&amp;"|"&amp;TEXT($C79,"yyyymmdd"), RRPS_ALL[Key], RRPS_ALL[Yield to Maturity], "")</f>
        <v/>
      </c>
      <c r="BR79" s="6" t="str">
        <f>_xlfn.XLOOKUP(BR$1&amp;"|"&amp;TEXT($C79,"yyyymmdd"), RRPS_ALL[Key], RRPS_ALL[Mid Price], "")</f>
        <v/>
      </c>
      <c r="BS79" s="6" t="str">
        <f>_xlfn.XLOOKUP(BS$1&amp;"|"&amp;TEXT($C79,"yyyymmdd"), RRPS_ALL[Key], RRPS_ALL[Mid Yield], "")</f>
        <v/>
      </c>
      <c r="BT79" s="6" t="str">
        <f>_xlfn.XLOOKUP(BT$1&amp;"|"&amp;TEXT($C79,"yyyymmdd"), RRPS_ALL[Key], RRPS_ALL[Dirty Mid], "")</f>
        <v/>
      </c>
      <c r="BU79" s="6" t="str">
        <f>_xlfn.XLOOKUP(BU$1&amp;"|"&amp;TEXT($C79,"yyyymmdd"), RRPS_ALL[Key], RRPS_ALL[Clean Price Mid], "")</f>
        <v/>
      </c>
      <c r="BV79" s="6"/>
      <c r="BW79" s="5"/>
      <c r="BX79" s="6"/>
      <c r="BY79" s="7" t="str">
        <f>_xlfn.XLOOKUP(BY$1&amp;"|"&amp;TEXT($C79,"yyyymmdd"), RRPS_ALL[Key], RRPS_ALL[Yield to Maturity], "")</f>
        <v/>
      </c>
      <c r="BZ79" s="6" t="str">
        <f>_xlfn.XLOOKUP(BZ$1&amp;"|"&amp;TEXT($C79,"yyyymmdd"), RRPS_ALL[Key], RRPS_ALL[Mid Price], "")</f>
        <v/>
      </c>
      <c r="CA79" s="6" t="str">
        <f>_xlfn.XLOOKUP(CA$1&amp;"|"&amp;TEXT($C79,"yyyymmdd"), RRPS_ALL[Key], RRPS_ALL[Mid Yield], "")</f>
        <v/>
      </c>
      <c r="CB79" s="6" t="str">
        <f>_xlfn.XLOOKUP(CB$1&amp;"|"&amp;TEXT($C79,"yyyymmdd"), RRPS_ALL[Key], RRPS_ALL[Dirty Mid], "")</f>
        <v/>
      </c>
      <c r="CC79" s="6" t="str">
        <f>_xlfn.XLOOKUP(CC$1&amp;"|"&amp;TEXT($C79,"yyyymmdd"), RRPS_ALL[Key], RRPS_ALL[Clean Price Mid], "")</f>
        <v/>
      </c>
      <c r="CD79" s="6"/>
      <c r="CE79" s="5"/>
      <c r="CF79" s="6"/>
      <c r="CG79" s="7" t="str">
        <f>_xlfn.XLOOKUP(CG$1&amp;"|"&amp;TEXT($C79,"yyyymmdd"), RRPS_ALL[Key], RRPS_ALL[Yield to Maturity], "")</f>
        <v/>
      </c>
      <c r="CH79" s="6" t="str">
        <f>_xlfn.XLOOKUP(CH$1&amp;"|"&amp;TEXT($C79,"yyyymmdd"), RRPS_ALL[Key], RRPS_ALL[Mid Price], "")</f>
        <v/>
      </c>
      <c r="CI79" s="6" t="str">
        <f>_xlfn.XLOOKUP(CI$1&amp;"|"&amp;TEXT($C79,"yyyymmdd"), RRPS_ALL[Key], RRPS_ALL[Mid Yield], "")</f>
        <v/>
      </c>
      <c r="CJ79" s="6" t="str">
        <f>_xlfn.XLOOKUP(CJ$1&amp;"|"&amp;TEXT($C79,"yyyymmdd"), RRPS_ALL[Key], RRPS_ALL[Dirty Mid], "")</f>
        <v/>
      </c>
      <c r="CK79" s="6" t="str">
        <f>_xlfn.XLOOKUP(CK$1&amp;"|"&amp;TEXT($C79,"yyyymmdd"), RRPS_ALL[Key], RRPS_ALL[Clean Price Mid], "")</f>
        <v/>
      </c>
      <c r="CL79" s="6"/>
      <c r="CM79" s="5"/>
      <c r="CN79" s="6"/>
      <c r="CO79" s="7" t="str">
        <f>_xlfn.XLOOKUP(CO$1&amp;"|"&amp;TEXT($C79,"yyyymmdd"), RRPS_ALL[Key], RRPS_ALL[Yield to Maturity], "")</f>
        <v/>
      </c>
      <c r="CP79" s="6" t="str">
        <f>_xlfn.XLOOKUP(CP$1&amp;"|"&amp;TEXT($C79,"yyyymmdd"), RRPS_ALL[Key], RRPS_ALL[Mid Price], "")</f>
        <v/>
      </c>
      <c r="CQ79" s="6" t="str">
        <f>_xlfn.XLOOKUP(CQ$1&amp;"|"&amp;TEXT($C79,"yyyymmdd"), RRPS_ALL[Key], RRPS_ALL[Mid Yield], "")</f>
        <v/>
      </c>
      <c r="CR79" s="6" t="str">
        <f>_xlfn.XLOOKUP(CR$1&amp;"|"&amp;TEXT($C79,"yyyymmdd"), RRPS_ALL[Key], RRPS_ALL[Dirty Mid], "")</f>
        <v/>
      </c>
      <c r="CS79" s="6" t="str">
        <f>_xlfn.XLOOKUP(CS$1&amp;"|"&amp;TEXT($C79,"yyyymmdd"), RRPS_ALL[Key], RRPS_ALL[Clean Price Mid], "")</f>
        <v/>
      </c>
      <c r="CT79" s="6"/>
      <c r="CU79" s="5"/>
      <c r="CV79" s="6"/>
      <c r="CW79" s="7" t="str">
        <f>_xlfn.XLOOKUP(CW$1&amp;"|"&amp;TEXT($C79,"yyyymmdd"), RRPS_ALL[Key], RRPS_ALL[Yield to Maturity], "")</f>
        <v/>
      </c>
      <c r="CX79" s="6" t="str">
        <f>_xlfn.XLOOKUP(CX$1&amp;"|"&amp;TEXT($C79,"yyyymmdd"), RRPS_ALL[Key], RRPS_ALL[Mid Price], "")</f>
        <v/>
      </c>
      <c r="CY79" s="6" t="str">
        <f>_xlfn.XLOOKUP(CY$1&amp;"|"&amp;TEXT($C79,"yyyymmdd"), RRPS_ALL[Key], RRPS_ALL[Mid Yield], "")</f>
        <v/>
      </c>
      <c r="CZ79" s="6" t="str">
        <f>_xlfn.XLOOKUP(CZ$1&amp;"|"&amp;TEXT($C79,"yyyymmdd"), RRPS_ALL[Key], RRPS_ALL[Dirty Mid], "")</f>
        <v/>
      </c>
      <c r="DA79" s="6" t="str">
        <f>_xlfn.XLOOKUP(DA$1&amp;"|"&amp;TEXT($C79,"yyyymmdd"), RRPS_ALL[Key], RRPS_ALL[Clean Price Mid], "")</f>
        <v/>
      </c>
      <c r="DB79" s="6"/>
      <c r="DC79" s="6"/>
      <c r="DD79" s="6"/>
      <c r="DE79" s="7" t="str">
        <f>_xlfn.XLOOKUP(DE$1&amp;"|"&amp;TEXT($C79,"yyyymmdd"), RRPS_ALL[Key], RRPS_ALL[Yield to Maturity], "")</f>
        <v/>
      </c>
      <c r="DF79" s="6" t="str">
        <f>_xlfn.XLOOKUP(DF$1&amp;"|"&amp;TEXT($C79,"yyyymmdd"), RRPS_ALL[Key], RRPS_ALL[Mid Price], "")</f>
        <v/>
      </c>
      <c r="DG79" s="6" t="str">
        <f>_xlfn.XLOOKUP(DG$1&amp;"|"&amp;TEXT($C79,"yyyymmdd"), RRPS_ALL[Key], RRPS_ALL[Mid Yield], "")</f>
        <v/>
      </c>
      <c r="DH79" s="6" t="str">
        <f>_xlfn.XLOOKUP(DH$1&amp;"|"&amp;TEXT($C79,"yyyymmdd"), RRPS_ALL[Key], RRPS_ALL[Dirty Mid], "")</f>
        <v/>
      </c>
      <c r="DI79" s="6" t="str">
        <f>_xlfn.XLOOKUP(DI$1&amp;"|"&amp;TEXT($C79,"yyyymmdd"), RRPS_ALL[Key], RRPS_ALL[Clean Price Mid], "")</f>
        <v/>
      </c>
      <c r="DJ79" s="6"/>
      <c r="DK79" s="6"/>
      <c r="DL79" s="6"/>
      <c r="DM79" s="7" t="str">
        <f>_xlfn.XLOOKUP(DM$1&amp;"|"&amp;TEXT($C79,"yyyymmdd"), RRPS_ALL[Key], RRPS_ALL[Yield to Maturity], "")</f>
        <v/>
      </c>
      <c r="DN79" s="6" t="str">
        <f>_xlfn.XLOOKUP(DN$1&amp;"|"&amp;TEXT($C79,"yyyymmdd"), RRPS_ALL[Key], RRPS_ALL[Mid Price], "")</f>
        <v/>
      </c>
      <c r="DO79" s="6" t="str">
        <f>_xlfn.XLOOKUP(DO$1&amp;"|"&amp;TEXT($C79,"yyyymmdd"), RRPS_ALL[Key], RRPS_ALL[Mid Yield], "")</f>
        <v/>
      </c>
      <c r="DP79" s="6" t="str">
        <f>_xlfn.XLOOKUP(DP$1&amp;"|"&amp;TEXT($C79,"yyyymmdd"), RRPS_ALL[Key], RRPS_ALL[Dirty Mid], "")</f>
        <v/>
      </c>
      <c r="DQ79" s="6" t="str">
        <f>_xlfn.XLOOKUP(DQ$1&amp;"|"&amp;TEXT($C79,"yyyymmdd"), RRPS_ALL[Key], RRPS_ALL[Clean Price Mid], "")</f>
        <v/>
      </c>
      <c r="DR79" s="6"/>
      <c r="DS79" s="6"/>
      <c r="DT79" s="6"/>
      <c r="DU79" s="7" t="str">
        <f>_xlfn.XLOOKUP(DU$1&amp;"|"&amp;TEXT($C79,"yyyymmdd"), RRPS_ALL[Key], RRPS_ALL[Yield to Maturity], "")</f>
        <v/>
      </c>
      <c r="DV79" s="6" t="str">
        <f>_xlfn.XLOOKUP(DV$1&amp;"|"&amp;TEXT($C79,"yyyymmdd"), RRPS_ALL[Key], RRPS_ALL[Mid Price], "")</f>
        <v/>
      </c>
      <c r="DW79" s="6" t="str">
        <f>_xlfn.XLOOKUP(DW$1&amp;"|"&amp;TEXT($C79,"yyyymmdd"), RRPS_ALL[Key], RRPS_ALL[Mid Yield], "")</f>
        <v/>
      </c>
      <c r="DX79" s="6" t="str">
        <f>_xlfn.XLOOKUP(DX$1&amp;"|"&amp;TEXT($C79,"yyyymmdd"), RRPS_ALL[Key], RRPS_ALL[Dirty Mid], "")</f>
        <v/>
      </c>
      <c r="DY79" s="6" t="str">
        <f>_xlfn.XLOOKUP(DY$1&amp;"|"&amp;TEXT($C79,"yyyymmdd"), RRPS_ALL[Key], RRPS_ALL[Clean Price Mid], "")</f>
        <v/>
      </c>
      <c r="DZ79" s="6"/>
      <c r="EA79" s="6"/>
      <c r="EB79" s="6"/>
      <c r="EC79" s="7" t="str">
        <f>_xlfn.XLOOKUP(EC$1&amp;"|"&amp;TEXT($C79,"yyyymmdd"), RRPS_ALL[Key], RRPS_ALL[Yield to Maturity], "")</f>
        <v/>
      </c>
      <c r="ED79" s="6" t="str">
        <f>_xlfn.XLOOKUP(ED$1&amp;"|"&amp;TEXT($C79,"yyyymmdd"), RRPS_ALL[Key], RRPS_ALL[Mid Price], "")</f>
        <v/>
      </c>
      <c r="EE79" s="6" t="str">
        <f>_xlfn.XLOOKUP(EE$1&amp;"|"&amp;TEXT($C79,"yyyymmdd"), RRPS_ALL[Key], RRPS_ALL[Mid Yield], "")</f>
        <v/>
      </c>
      <c r="EF79" s="6" t="str">
        <f>_xlfn.XLOOKUP(EF$1&amp;"|"&amp;TEXT($C79,"yyyymmdd"), RRPS_ALL[Key], RRPS_ALL[Dirty Mid], "")</f>
        <v/>
      </c>
      <c r="EG79" s="6" t="str">
        <f>_xlfn.XLOOKUP(EG$1&amp;"|"&amp;TEXT($C79,"yyyymmdd"), RRPS_ALL[Key], RRPS_ALL[Clean Price Mid], "")</f>
        <v/>
      </c>
      <c r="EH79" s="6"/>
      <c r="EI79" s="6"/>
      <c r="EJ79" s="6"/>
      <c r="EK79" s="7" t="str">
        <f>_xlfn.XLOOKUP(EK$1&amp;"|"&amp;TEXT($C79,"yyyymmdd"), RRPS_ALL[Key], RRPS_ALL[Yield to Maturity], "")</f>
        <v/>
      </c>
      <c r="EL79" s="6" t="str">
        <f>_xlfn.XLOOKUP(EL$1&amp;"|"&amp;TEXT($C79,"yyyymmdd"), RRPS_ALL[Key], RRPS_ALL[Mid Price], "")</f>
        <v/>
      </c>
      <c r="EM79" s="6" t="str">
        <f>_xlfn.XLOOKUP(EM$1&amp;"|"&amp;TEXT($C79,"yyyymmdd"), RRPS_ALL[Key], RRPS_ALL[Mid Yield], "")</f>
        <v/>
      </c>
      <c r="EN79" s="6" t="str">
        <f>_xlfn.XLOOKUP(EN$1&amp;"|"&amp;TEXT($C79,"yyyymmdd"), RRPS_ALL[Key], RRPS_ALL[Dirty Mid], "")</f>
        <v/>
      </c>
      <c r="EO79" s="6" t="str">
        <f>_xlfn.XLOOKUP(EO$1&amp;"|"&amp;TEXT($C79,"yyyymmdd"), RRPS_ALL[Key], RRPS_ALL[Clean Price Mid], "")</f>
        <v/>
      </c>
      <c r="EP79" s="6"/>
      <c r="EQ79" s="6"/>
      <c r="ER79" s="6"/>
      <c r="ES79" s="7" t="str">
        <f>_xlfn.XLOOKUP(ES$1&amp;"|"&amp;TEXT($C79,"yyyymmdd"), RRPS_ALL[Key], RRPS_ALL[Yield to Maturity], "")</f>
        <v/>
      </c>
      <c r="ET79" s="6" t="str">
        <f>_xlfn.XLOOKUP(ET$1&amp;"|"&amp;TEXT($C79,"yyyymmdd"), RRPS_ALL[Key], RRPS_ALL[Mid Price], "")</f>
        <v/>
      </c>
      <c r="EU79" s="6" t="str">
        <f>_xlfn.XLOOKUP(EU$1&amp;"|"&amp;TEXT($C79,"yyyymmdd"), RRPS_ALL[Key], RRPS_ALL[Mid Yield], "")</f>
        <v/>
      </c>
      <c r="EV79" s="6" t="str">
        <f>_xlfn.XLOOKUP(EV$1&amp;"|"&amp;TEXT($C79,"yyyymmdd"), RRPS_ALL[Key], RRPS_ALL[Dirty Mid], "")</f>
        <v/>
      </c>
      <c r="EW79" s="6" t="str">
        <f>_xlfn.XLOOKUP(EW$1&amp;"|"&amp;TEXT($C79,"yyyymmdd"), RRPS_ALL[Key], RRPS_ALL[Clean Price Mid], "")</f>
        <v/>
      </c>
      <c r="EX79" s="6"/>
      <c r="EY79" s="6"/>
      <c r="EZ79" s="6"/>
      <c r="FA79" s="7" t="str">
        <f>_xlfn.XLOOKUP(FA$1&amp;"|"&amp;TEXT($C79,"yyyymmdd"), RRPS_ALL[Key], RRPS_ALL[Yield to Maturity], "")</f>
        <v/>
      </c>
      <c r="FB79" s="6" t="str">
        <f>_xlfn.XLOOKUP(FB$1&amp;"|"&amp;TEXT($C79,"yyyymmdd"), RRPS_ALL[Key], RRPS_ALL[Mid Price], "")</f>
        <v/>
      </c>
      <c r="FC79" s="6" t="str">
        <f>_xlfn.XLOOKUP(FC$1&amp;"|"&amp;TEXT($C79,"yyyymmdd"), RRPS_ALL[Key], RRPS_ALL[Mid Yield], "")</f>
        <v/>
      </c>
      <c r="FD79" s="6" t="str">
        <f>_xlfn.XLOOKUP(FD$1&amp;"|"&amp;TEXT($C79,"yyyymmdd"), RRPS_ALL[Key], RRPS_ALL[Dirty Mid], "")</f>
        <v/>
      </c>
      <c r="FE79" s="6" t="str">
        <f>_xlfn.XLOOKUP(FE$1&amp;"|"&amp;TEXT($C79,"yyyymmdd"), RRPS_ALL[Key], RRPS_ALL[Clean Price Mid], "")</f>
        <v/>
      </c>
      <c r="FF79" s="6"/>
      <c r="FG79" s="6"/>
      <c r="FH79" s="6"/>
      <c r="FI79" s="7" t="str">
        <f>_xlfn.XLOOKUP(FI$1&amp;"|"&amp;TEXT($C79,"yyyymmdd"), RRPS_ALL[Key], RRPS_ALL[Yield to Maturity], "")</f>
        <v/>
      </c>
      <c r="FJ79" s="6" t="str">
        <f>_xlfn.XLOOKUP(FJ$1&amp;"|"&amp;TEXT($C79,"yyyymmdd"), RRPS_ALL[Key], RRPS_ALL[Mid Price], "")</f>
        <v/>
      </c>
      <c r="FK79" s="6" t="str">
        <f>_xlfn.XLOOKUP(FK$1&amp;"|"&amp;TEXT($C79,"yyyymmdd"), RRPS_ALL[Key], RRPS_ALL[Mid Yield], "")</f>
        <v/>
      </c>
      <c r="FL79" s="6" t="str">
        <f>_xlfn.XLOOKUP(FL$1&amp;"|"&amp;TEXT($C79,"yyyymmdd"), RRPS_ALL[Key], RRPS_ALL[Dirty Mid], "")</f>
        <v/>
      </c>
      <c r="FM79" s="6" t="str">
        <f>_xlfn.XLOOKUP(FM$1&amp;"|"&amp;TEXT($C79,"yyyymmdd"), RRPS_ALL[Key], RRPS_ALL[Clean Price Mid], "")</f>
        <v/>
      </c>
      <c r="FN79" s="6"/>
      <c r="FO79" s="6"/>
      <c r="FP79" s="6"/>
      <c r="FQ79" s="7" t="str">
        <f>_xlfn.XLOOKUP(FQ$1&amp;"|"&amp;TEXT($C79,"yyyymmdd"), RRPS_ALL[Key], RRPS_ALL[Yield to Maturity], "")</f>
        <v/>
      </c>
      <c r="FR79" s="6" t="str">
        <f>_xlfn.XLOOKUP(FR$1&amp;"|"&amp;TEXT($C79,"yyyymmdd"), RRPS_ALL[Key], RRPS_ALL[Mid Price], "")</f>
        <v/>
      </c>
      <c r="FS79" s="6" t="str">
        <f>_xlfn.XLOOKUP(FS$1&amp;"|"&amp;TEXT($C79,"yyyymmdd"), RRPS_ALL[Key], RRPS_ALL[Mid Yield], "")</f>
        <v/>
      </c>
      <c r="FT79" s="6" t="str">
        <f>_xlfn.XLOOKUP(FT$1&amp;"|"&amp;TEXT($C79,"yyyymmdd"), RRPS_ALL[Key], RRPS_ALL[Dirty Mid], "")</f>
        <v/>
      </c>
      <c r="FU79" s="6" t="str">
        <f>_xlfn.XLOOKUP(FU$1&amp;"|"&amp;TEXT($C79,"yyyymmdd"), RRPS_ALL[Key], RRPS_ALL[Clean Price Mid], "")</f>
        <v/>
      </c>
      <c r="FV79" s="6"/>
      <c r="FW79" s="6"/>
      <c r="FX79" s="6"/>
      <c r="FY79" s="7" t="str">
        <f>_xlfn.XLOOKUP(FY$1&amp;"|"&amp;TEXT($C79,"yyyymmdd"), RRPS_ALL[Key], RRPS_ALL[Yield to Maturity], "")</f>
        <v/>
      </c>
      <c r="FZ79" s="6" t="str">
        <f>_xlfn.XLOOKUP(FZ$1&amp;"|"&amp;TEXT($C79,"yyyymmdd"), RRPS_ALL[Key], RRPS_ALL[Mid Price], "")</f>
        <v/>
      </c>
      <c r="GA79" s="6" t="str">
        <f>_xlfn.XLOOKUP(GA$1&amp;"|"&amp;TEXT($C79,"yyyymmdd"), RRPS_ALL[Key], RRPS_ALL[Mid Yield], "")</f>
        <v/>
      </c>
      <c r="GB79" s="6" t="str">
        <f>_xlfn.XLOOKUP(GB$1&amp;"|"&amp;TEXT($C79,"yyyymmdd"), RRPS_ALL[Key], RRPS_ALL[Dirty Mid], "")</f>
        <v/>
      </c>
      <c r="GC79" s="6" t="str">
        <f>_xlfn.XLOOKUP(GC$1&amp;"|"&amp;TEXT($C79,"yyyymmdd"), RRPS_ALL[Key], RRPS_ALL[Clean Price Mid], "")</f>
        <v/>
      </c>
      <c r="GD79" s="6"/>
      <c r="GE79" s="6"/>
      <c r="GF79" s="6"/>
      <c r="GG79" s="7" t="str">
        <f>_xlfn.XLOOKUP(GG$1&amp;"|"&amp;TEXT($C79,"yyyymmdd"), RRPS_ALL[Key], RRPS_ALL[Yield to Maturity], "")</f>
        <v/>
      </c>
      <c r="GH79" s="6" t="str">
        <f>_xlfn.XLOOKUP(GH$1&amp;"|"&amp;TEXT($C79,"yyyymmdd"), RRPS_ALL[Key], RRPS_ALL[Mid Price], "")</f>
        <v/>
      </c>
      <c r="GI79" s="6" t="str">
        <f>_xlfn.XLOOKUP(GI$1&amp;"|"&amp;TEXT($C79,"yyyymmdd"), RRPS_ALL[Key], RRPS_ALL[Mid Yield], "")</f>
        <v/>
      </c>
      <c r="GJ79" s="6" t="str">
        <f>_xlfn.XLOOKUP(GJ$1&amp;"|"&amp;TEXT($C79,"yyyymmdd"), RRPS_ALL[Key], RRPS_ALL[Dirty Mid], "")</f>
        <v/>
      </c>
      <c r="GK79" s="6" t="str">
        <f>_xlfn.XLOOKUP(GK$1&amp;"|"&amp;TEXT($C79,"yyyymmdd"), RRPS_ALL[Key], RRPS_ALL[Clean Price Mid], "")</f>
        <v/>
      </c>
      <c r="GL79" s="6"/>
      <c r="GM79" s="6"/>
      <c r="GN79" s="6"/>
      <c r="GO79" s="7" t="str">
        <f>_xlfn.XLOOKUP(GO$1&amp;"|"&amp;TEXT($C79,"yyyymmdd"), RRPS_ALL[Key], RRPS_ALL[Yield to Maturity], "")</f>
        <v/>
      </c>
      <c r="GP79" s="6" t="str">
        <f>_xlfn.XLOOKUP(GP$1&amp;"|"&amp;TEXT($C79,"yyyymmdd"), RRPS_ALL[Key], RRPS_ALL[Mid Price], "")</f>
        <v/>
      </c>
      <c r="GQ79" s="6" t="str">
        <f>_xlfn.XLOOKUP(GQ$1&amp;"|"&amp;TEXT($C79,"yyyymmdd"), RRPS_ALL[Key], RRPS_ALL[Mid Yield], "")</f>
        <v/>
      </c>
      <c r="GR79" s="6" t="str">
        <f>_xlfn.XLOOKUP(GR$1&amp;"|"&amp;TEXT($C79,"yyyymmdd"), RRPS_ALL[Key], RRPS_ALL[Dirty Mid], "")</f>
        <v/>
      </c>
      <c r="GS79" s="6" t="str">
        <f>_xlfn.XLOOKUP(GS$1&amp;"|"&amp;TEXT($C79,"yyyymmdd"), RRPS_ALL[Key], RRPS_ALL[Clean Price Mid], "")</f>
        <v/>
      </c>
      <c r="GT79" s="6"/>
      <c r="GU79" s="6"/>
      <c r="GV79" s="6"/>
      <c r="GW79" s="7" t="str">
        <f>_xlfn.XLOOKUP(GW$1&amp;"|"&amp;TEXT($C79,"yyyymmdd"), RRPS_ALL[Key], RRPS_ALL[Yield to Maturity], "")</f>
        <v/>
      </c>
      <c r="GX79" s="6" t="str">
        <f>_xlfn.XLOOKUP(GX$1&amp;"|"&amp;TEXT($C79,"yyyymmdd"), RRPS_ALL[Key], RRPS_ALL[Mid Price], "")</f>
        <v/>
      </c>
      <c r="GY79" s="6" t="str">
        <f>_xlfn.XLOOKUP(GY$1&amp;"|"&amp;TEXT($C79,"yyyymmdd"), RRPS_ALL[Key], RRPS_ALL[Mid Yield], "")</f>
        <v/>
      </c>
      <c r="GZ79" s="6" t="str">
        <f>_xlfn.XLOOKUP(GZ$1&amp;"|"&amp;TEXT($C79,"yyyymmdd"), RRPS_ALL[Key], RRPS_ALL[Dirty Mid], "")</f>
        <v/>
      </c>
      <c r="HA79" s="6" t="str">
        <f>_xlfn.XLOOKUP(HA$1&amp;"|"&amp;TEXT($C79,"yyyymmdd"), RRPS_ALL[Key], RRPS_ALL[Clean Price Mid], "")</f>
        <v/>
      </c>
      <c r="HB79" s="6"/>
      <c r="HC79" s="6"/>
      <c r="HD79" s="6"/>
    </row>
    <row r="80" spans="1:212" x14ac:dyDescent="0.2">
      <c r="A80">
        <v>2006</v>
      </c>
      <c r="B80">
        <v>4</v>
      </c>
      <c r="C80" s="5">
        <f t="shared" si="10"/>
        <v>38837</v>
      </c>
      <c r="D80" s="6">
        <v>1.25</v>
      </c>
      <c r="E80" s="7" t="str">
        <f>_xlfn.XLOOKUP(E$1&amp;"|"&amp;TEXT($C80,"yyyymmdd"), RRPS_ALL[Key], RRPS_ALL[Yield to Maturity], "")</f>
        <v/>
      </c>
      <c r="F80" s="6" t="str">
        <f>_xlfn.XLOOKUP(F$1&amp;"|"&amp;TEXT($C80,"yyyymmdd"), RRPS_ALL[Key], RRPS_ALL[Mid Price], "")</f>
        <v/>
      </c>
      <c r="G80" s="6" t="str">
        <f>_xlfn.XLOOKUP(G$1&amp;"|"&amp;TEXT($C80,"yyyymmdd"), RRPS_ALL[Key], RRPS_ALL[Mid Yield], "")</f>
        <v/>
      </c>
      <c r="H80" s="6" t="str">
        <f>_xlfn.XLOOKUP(H$1&amp;"|"&amp;TEXT($C80,"yyyymmdd"), RRPS_ALL[Key], RRPS_ALL[Dirty Mid], "")</f>
        <v/>
      </c>
      <c r="I80" s="6" t="str">
        <f>_xlfn.XLOOKUP(I$1&amp;"|"&amp;TEXT($C80,"yyyymmdd"), RRPS_ALL[Key], RRPS_ALL[Clean Price Mid], "")</f>
        <v/>
      </c>
      <c r="J80" s="6"/>
      <c r="K80" s="6"/>
      <c r="L80" s="6"/>
      <c r="M80" s="7">
        <f>_xlfn.XLOOKUP(M$1&amp;"|"&amp;TEXT($C80,"yyyymmdd"), RRPS_ALL[Key], RRPS_ALL[Yield to Maturity], "")</f>
        <v>2.1509999999999998</v>
      </c>
      <c r="N80" s="6">
        <f>_xlfn.XLOOKUP(N$1&amp;"|"&amp;TEXT($C80,"yyyymmdd"), RRPS_ALL[Key], RRPS_ALL[Mid Price], "")</f>
        <v>102.03537</v>
      </c>
      <c r="O80" s="6">
        <f>_xlfn.XLOOKUP(O$1&amp;"|"&amp;TEXT($C80,"yyyymmdd"), RRPS_ALL[Key], RRPS_ALL[Mid Yield], "")</f>
        <v>0</v>
      </c>
      <c r="P80" s="6">
        <f>_xlfn.XLOOKUP(P$1&amp;"|"&amp;TEXT($C80,"yyyymmdd"), RRPS_ALL[Key], RRPS_ALL[Dirty Mid], "")</f>
        <v>0</v>
      </c>
      <c r="Q80" s="6">
        <f>_xlfn.XLOOKUP(Q$1&amp;"|"&amp;TEXT($C80,"yyyymmdd"), RRPS_ALL[Key], RRPS_ALL[Clean Price Mid], "")</f>
        <v>0</v>
      </c>
      <c r="R80" s="6">
        <v>6.5000000000000002E-2</v>
      </c>
      <c r="S80" s="5">
        <v>39015</v>
      </c>
      <c r="T80" s="6">
        <f t="shared" ref="T80:T86" si="18">YEARFRAC(C80,S80,1)</f>
        <v>0.48767123287671232</v>
      </c>
      <c r="U80" s="7">
        <f>_xlfn.XLOOKUP(U$1&amp;"|"&amp;TEXT($C80,"yyyymmdd"), RRPS_ALL[Key], RRPS_ALL[Yield to Maturity], "")</f>
        <v>3.0009999999999999</v>
      </c>
      <c r="V80" s="6">
        <f>_xlfn.XLOOKUP(V$1&amp;"|"&amp;TEXT($C80,"yyyymmdd"), RRPS_ALL[Key], RRPS_ALL[Mid Price], "")</f>
        <v>106.77021000000001</v>
      </c>
      <c r="W80" s="6">
        <f>_xlfn.XLOOKUP(W$1&amp;"|"&amp;TEXT($C80,"yyyymmdd"), RRPS_ALL[Key], RRPS_ALL[Mid Yield], "")</f>
        <v>0</v>
      </c>
      <c r="X80" s="6">
        <f>_xlfn.XLOOKUP(X$1&amp;"|"&amp;TEXT($C80,"yyyymmdd"), RRPS_ALL[Key], RRPS_ALL[Dirty Mid], "")</f>
        <v>0</v>
      </c>
      <c r="Y80" s="6">
        <f>_xlfn.XLOOKUP(Y$1&amp;"|"&amp;TEXT($C80,"yyyymmdd"), RRPS_ALL[Key], RRPS_ALL[Clean Price Mid], "")</f>
        <v>0</v>
      </c>
      <c r="Z80" s="6">
        <v>6.5000000000000002E-2</v>
      </c>
      <c r="AA80" s="5">
        <v>39573</v>
      </c>
      <c r="AB80" s="6">
        <f t="shared" si="12"/>
        <v>2.0145985401459856</v>
      </c>
      <c r="AC80" s="7">
        <f>_xlfn.XLOOKUP(AC$1&amp;"|"&amp;TEXT($C80,"yyyymmdd"), RRPS_ALL[Key], RRPS_ALL[Yield to Maturity], "")</f>
        <v>3.7930000000000001</v>
      </c>
      <c r="AD80" s="6">
        <f>_xlfn.XLOOKUP(AD$1&amp;"|"&amp;TEXT($C80,"yyyymmdd"), RRPS_ALL[Key], RRPS_ALL[Mid Price], "")</f>
        <v>120.26862</v>
      </c>
      <c r="AE80" s="6">
        <f>_xlfn.XLOOKUP(AE$1&amp;"|"&amp;TEXT($C80,"yyyymmdd"), RRPS_ALL[Key], RRPS_ALL[Mid Yield], "")</f>
        <v>0</v>
      </c>
      <c r="AF80" s="6">
        <f>_xlfn.XLOOKUP(AF$1&amp;"|"&amp;TEXT($C80,"yyyymmdd"), RRPS_ALL[Key], RRPS_ALL[Dirty Mid], "")</f>
        <v>-1.8749999999999999E-2</v>
      </c>
      <c r="AG80" s="6">
        <f>_xlfn.XLOOKUP(AG$1&amp;"|"&amp;TEXT($C80,"yyyymmdd"), RRPS_ALL[Key], RRPS_ALL[Clean Price Mid], "")</f>
        <v>6.5922799999999997</v>
      </c>
      <c r="AH80" s="6">
        <v>6.7500000000000004E-2</v>
      </c>
      <c r="AI80" s="5">
        <v>41764</v>
      </c>
      <c r="AJ80" s="6">
        <f t="shared" si="13"/>
        <v>8.0142987526620022</v>
      </c>
      <c r="AK80" s="7">
        <f>_xlfn.XLOOKUP(AK$1&amp;"|"&amp;TEXT($C80,"yyyymmdd"), RRPS_ALL[Key], RRPS_ALL[Yield to Maturity], "")</f>
        <v>3.2309999999999999</v>
      </c>
      <c r="AL80" s="6">
        <f>_xlfn.XLOOKUP(AL$1&amp;"|"&amp;TEXT($C80,"yyyymmdd"), RRPS_ALL[Key], RRPS_ALL[Mid Price], "")</f>
        <v>104.60645</v>
      </c>
      <c r="AM80" s="6">
        <f>_xlfn.XLOOKUP(AM$1&amp;"|"&amp;TEXT($C80,"yyyymmdd"), RRPS_ALL[Key], RRPS_ALL[Mid Yield], "")</f>
        <v>0</v>
      </c>
      <c r="AN80" s="6">
        <f>_xlfn.XLOOKUP(AN$1&amp;"|"&amp;TEXT($C80,"yyyymmdd"), RRPS_ALL[Key], RRPS_ALL[Dirty Mid], "")</f>
        <v>0</v>
      </c>
      <c r="AO80" s="6">
        <f>_xlfn.XLOOKUP(AO$1&amp;"|"&amp;TEXT($C80,"yyyymmdd"), RRPS_ALL[Key], RRPS_ALL[Clean Price Mid], "")</f>
        <v>0</v>
      </c>
      <c r="AP80" s="6">
        <v>0.05</v>
      </c>
      <c r="AQ80" s="5">
        <v>39932</v>
      </c>
      <c r="AR80" s="6">
        <f t="shared" ref="AR80:AR113" si="19">YEARFRAC(C80,AQ80,1)</f>
        <v>2.9979466119096507</v>
      </c>
      <c r="AS80" s="7">
        <f>_xlfn.XLOOKUP(AS$1&amp;"|"&amp;TEXT($C80,"yyyymmdd"), RRPS_ALL[Key], RRPS_ALL[Yield to Maturity], "")</f>
        <v>2</v>
      </c>
      <c r="AT80" s="6">
        <f>_xlfn.XLOOKUP(AT$1&amp;"|"&amp;TEXT($C80,"yyyymmdd"), RRPS_ALL[Key], RRPS_ALL[Mid Price], "")</f>
        <v>100.04174999999999</v>
      </c>
      <c r="AU80" s="6">
        <f>_xlfn.XLOOKUP(AU$1&amp;"|"&amp;TEXT($C80,"yyyymmdd"), RRPS_ALL[Key], RRPS_ALL[Mid Yield], "")</f>
        <v>0</v>
      </c>
      <c r="AV80" s="6">
        <f>_xlfn.XLOOKUP(AV$1&amp;"|"&amp;TEXT($C80,"yyyymmdd"), RRPS_ALL[Key], RRPS_ALL[Dirty Mid], "")</f>
        <v>0</v>
      </c>
      <c r="AW80" s="6">
        <f>_xlfn.XLOOKUP(AW$1&amp;"|"&amp;TEXT($C80,"yyyymmdd"), RRPS_ALL[Key], RRPS_ALL[Clean Price Mid], "")</f>
        <v>0</v>
      </c>
      <c r="AX80" s="6">
        <v>3.5000000000000003E-2</v>
      </c>
      <c r="AY80" s="5">
        <v>38827</v>
      </c>
      <c r="AZ80" s="6">
        <f t="shared" si="15"/>
        <v>2.7397260273972601E-2</v>
      </c>
      <c r="BA80" s="7">
        <f>_xlfn.XLOOKUP(BA$1&amp;"|"&amp;TEXT($C80,"yyyymmdd"), RRPS_ALL[Key], RRPS_ALL[Yield to Maturity], "")</f>
        <v>3.6360000000000001</v>
      </c>
      <c r="BB80" s="6">
        <f>_xlfn.XLOOKUP(BB$1&amp;"|"&amp;TEXT($C80,"yyyymmdd"), RRPS_ALL[Key], RRPS_ALL[Mid Price], "")</f>
        <v>107.16969</v>
      </c>
      <c r="BC80" s="6">
        <f>_xlfn.XLOOKUP(BC$1&amp;"|"&amp;TEXT($C80,"yyyymmdd"), RRPS_ALL[Key], RRPS_ALL[Mid Yield], "")</f>
        <v>0</v>
      </c>
      <c r="BD80" s="6">
        <f>_xlfn.XLOOKUP(BD$1&amp;"|"&amp;TEXT($C80,"yyyymmdd"), RRPS_ALL[Key], RRPS_ALL[Dirty Mid], "")</f>
        <v>0</v>
      </c>
      <c r="BE80" s="6">
        <f>_xlfn.XLOOKUP(BE$1&amp;"|"&amp;TEXT($C80,"yyyymmdd"), RRPS_ALL[Key], RRPS_ALL[Clean Price Mid], "")</f>
        <v>0</v>
      </c>
      <c r="BF80" s="6">
        <v>5.2499999999999998E-2</v>
      </c>
      <c r="BG80" s="5">
        <v>40617</v>
      </c>
      <c r="BH80" s="6">
        <f t="shared" ref="BH80:BH111" si="20">YEARFRAC(C80,BG80,1)</f>
        <v>4.8744865358283889</v>
      </c>
      <c r="BI80" s="7">
        <f>_xlfn.XLOOKUP(BI$1&amp;"|"&amp;TEXT($C80,"yyyymmdd"), RRPS_ALL[Key], RRPS_ALL[Yield to Maturity], "")</f>
        <v>3.766</v>
      </c>
      <c r="BJ80" s="6">
        <f>_xlfn.XLOOKUP(BJ$1&amp;"|"&amp;TEXT($C80,"yyyymmdd"), RRPS_ALL[Key], RRPS_ALL[Mid Price], "")</f>
        <v>109.8603</v>
      </c>
      <c r="BK80" s="6">
        <f>_xlfn.XLOOKUP(BK$1&amp;"|"&amp;TEXT($C80,"yyyymmdd"), RRPS_ALL[Key], RRPS_ALL[Mid Yield], "")</f>
        <v>0</v>
      </c>
      <c r="BL80" s="6">
        <f>_xlfn.XLOOKUP(BL$1&amp;"|"&amp;TEXT($C80,"yyyymmdd"), RRPS_ALL[Key], RRPS_ALL[Dirty Mid], "")</f>
        <v>3.1472199999999999</v>
      </c>
      <c r="BM80" s="6">
        <f>_xlfn.XLOOKUP(BM$1&amp;"|"&amp;TEXT($C80,"yyyymmdd"), RRPS_ALL[Key], RRPS_ALL[Clean Price Mid], "")</f>
        <v>5.4792300000000003</v>
      </c>
      <c r="BN80" s="6">
        <v>5.5E-2</v>
      </c>
      <c r="BO80" s="5">
        <v>41190</v>
      </c>
      <c r="BP80" s="6">
        <f t="shared" ref="BP80:BP111" si="21">YEARFRAC(C80,BO80,1)</f>
        <v>6.4415330465389129</v>
      </c>
      <c r="BQ80" s="7">
        <f>_xlfn.XLOOKUP(BQ$1&amp;"|"&amp;TEXT($C80,"yyyymmdd"), RRPS_ALL[Key], RRPS_ALL[Yield to Maturity], "")</f>
        <v>0</v>
      </c>
      <c r="BR80" s="6">
        <f>_xlfn.XLOOKUP(BR$1&amp;"|"&amp;TEXT($C80,"yyyymmdd"), RRPS_ALL[Key], RRPS_ALL[Mid Price], "")</f>
        <v>0</v>
      </c>
      <c r="BS80" s="6">
        <f>_xlfn.XLOOKUP(BS$1&amp;"|"&amp;TEXT($C80,"yyyymmdd"), RRPS_ALL[Key], RRPS_ALL[Mid Yield], "")</f>
        <v>0</v>
      </c>
      <c r="BT80" s="6">
        <f>_xlfn.XLOOKUP(BT$1&amp;"|"&amp;TEXT($C80,"yyyymmdd"), RRPS_ALL[Key], RRPS_ALL[Dirty Mid], "")</f>
        <v>0</v>
      </c>
      <c r="BU80" s="6">
        <f>_xlfn.XLOOKUP(BU$1&amp;"|"&amp;TEXT($C80,"yyyymmdd"), RRPS_ALL[Key], RRPS_ALL[Clean Price Mid], "")</f>
        <v>0</v>
      </c>
      <c r="BV80" s="6">
        <v>0.05</v>
      </c>
      <c r="BW80" s="5">
        <v>44166</v>
      </c>
      <c r="BX80" s="6">
        <f t="shared" ref="BX80:BX111" si="22">YEARFRAC(C80,BW80,1)</f>
        <v>14.589341120642453</v>
      </c>
      <c r="BY80" s="7">
        <f>_xlfn.XLOOKUP(BY$1&amp;"|"&amp;TEXT($C80,"yyyymmdd"), RRPS_ALL[Key], RRPS_ALL[Yield to Maturity], "")</f>
        <v>0</v>
      </c>
      <c r="BZ80" s="6">
        <f>_xlfn.XLOOKUP(BZ$1&amp;"|"&amp;TEXT($C80,"yyyymmdd"), RRPS_ALL[Key], RRPS_ALL[Mid Price], "")</f>
        <v>0</v>
      </c>
      <c r="CA80" s="6">
        <f>_xlfn.XLOOKUP(CA$1&amp;"|"&amp;TEXT($C80,"yyyymmdd"), RRPS_ALL[Key], RRPS_ALL[Mid Yield], "")</f>
        <v>0</v>
      </c>
      <c r="CB80" s="6">
        <f>_xlfn.XLOOKUP(CB$1&amp;"|"&amp;TEXT($C80,"yyyymmdd"), RRPS_ALL[Key], RRPS_ALL[Dirty Mid], "")</f>
        <v>0</v>
      </c>
      <c r="CC80" s="6">
        <f>_xlfn.XLOOKUP(CC$1&amp;"|"&amp;TEXT($C80,"yyyymmdd"), RRPS_ALL[Key], RRPS_ALL[Clean Price Mid], "")</f>
        <v>0</v>
      </c>
      <c r="CD80" s="6">
        <v>0.04</v>
      </c>
      <c r="CE80" s="5">
        <v>40148</v>
      </c>
      <c r="CF80" s="6">
        <f t="shared" ref="CF80:CF123" si="23">YEARFRAC(C80,CE80,1)</f>
        <v>3.5893223819301849</v>
      </c>
      <c r="CG80" s="7">
        <f>_xlfn.XLOOKUP(CG$1&amp;"|"&amp;TEXT($C80,"yyyymmdd"), RRPS_ALL[Key], RRPS_ALL[Yield to Maturity], "")</f>
        <v>0</v>
      </c>
      <c r="CH80" s="6">
        <f>_xlfn.XLOOKUP(CH$1&amp;"|"&amp;TEXT($C80,"yyyymmdd"), RRPS_ALL[Key], RRPS_ALL[Mid Price], "")</f>
        <v>0</v>
      </c>
      <c r="CI80" s="6">
        <f>_xlfn.XLOOKUP(CI$1&amp;"|"&amp;TEXT($C80,"yyyymmdd"), RRPS_ALL[Key], RRPS_ALL[Mid Yield], "")</f>
        <v>0</v>
      </c>
      <c r="CJ80" s="6">
        <f>_xlfn.XLOOKUP(CJ$1&amp;"|"&amp;TEXT($C80,"yyyymmdd"), RRPS_ALL[Key], RRPS_ALL[Dirty Mid], "")</f>
        <v>0</v>
      </c>
      <c r="CK80" s="6">
        <f>_xlfn.XLOOKUP(CK$1&amp;"|"&amp;TEXT($C80,"yyyymmdd"), RRPS_ALL[Key], RRPS_ALL[Clean Price Mid], "")</f>
        <v>0</v>
      </c>
      <c r="CL80" s="6">
        <v>4.4999999999999998E-2</v>
      </c>
      <c r="CM80" s="5">
        <v>42228</v>
      </c>
      <c r="CN80" s="6">
        <f t="shared" ref="CN80:CN111" si="24">YEARFRAC(C80,CM80,1)</f>
        <v>9.285323110624315</v>
      </c>
      <c r="CO80" s="7">
        <f>_xlfn.XLOOKUP(CO$1&amp;"|"&amp;TEXT($C80,"yyyymmdd"), RRPS_ALL[Key], RRPS_ALL[Yield to Maturity], "")</f>
        <v>0</v>
      </c>
      <c r="CP80" s="6">
        <f>_xlfn.XLOOKUP(CP$1&amp;"|"&amp;TEXT($C80,"yyyymmdd"), RRPS_ALL[Key], RRPS_ALL[Mid Price], "")</f>
        <v>0</v>
      </c>
      <c r="CQ80" s="6">
        <f>_xlfn.XLOOKUP(CQ$1&amp;"|"&amp;TEXT($C80,"yyyymmdd"), RRPS_ALL[Key], RRPS_ALL[Mid Yield], "")</f>
        <v>0</v>
      </c>
      <c r="CR80" s="6">
        <f>_xlfn.XLOOKUP(CR$1&amp;"|"&amp;TEXT($C80,"yyyymmdd"), RRPS_ALL[Key], RRPS_ALL[Dirty Mid], "")</f>
        <v>0</v>
      </c>
      <c r="CS80" s="6">
        <f>_xlfn.XLOOKUP(CS$1&amp;"|"&amp;TEXT($C80,"yyyymmdd"), RRPS_ALL[Key], RRPS_ALL[Clean Price Mid], "")</f>
        <v>0</v>
      </c>
      <c r="CT80" s="6">
        <v>0.03</v>
      </c>
      <c r="CU80" s="5">
        <v>42563</v>
      </c>
      <c r="CV80" s="6">
        <f t="shared" ref="CV80:CV111" si="25">YEARFRAC(C80,CU80,1)</f>
        <v>10.200597312095571</v>
      </c>
      <c r="CW80" s="7" t="str">
        <f>_xlfn.XLOOKUP(CW$1&amp;"|"&amp;TEXT($C80,"yyyymmdd"), RRPS_ALL[Key], RRPS_ALL[Yield to Maturity], "")</f>
        <v/>
      </c>
      <c r="CX80" s="6" t="str">
        <f>_xlfn.XLOOKUP(CX$1&amp;"|"&amp;TEXT($C80,"yyyymmdd"), RRPS_ALL[Key], RRPS_ALL[Mid Price], "")</f>
        <v/>
      </c>
      <c r="CY80" s="6" t="str">
        <f>_xlfn.XLOOKUP(CY$1&amp;"|"&amp;TEXT($C80,"yyyymmdd"), RRPS_ALL[Key], RRPS_ALL[Mid Yield], "")</f>
        <v/>
      </c>
      <c r="CZ80" s="6" t="str">
        <f>_xlfn.XLOOKUP(CZ$1&amp;"|"&amp;TEXT($C80,"yyyymmdd"), RRPS_ALL[Key], RRPS_ALL[Dirty Mid], "")</f>
        <v/>
      </c>
      <c r="DA80" s="6" t="str">
        <f>_xlfn.XLOOKUP(DA$1&amp;"|"&amp;TEXT($C80,"yyyymmdd"), RRPS_ALL[Key], RRPS_ALL[Clean Price Mid], "")</f>
        <v/>
      </c>
      <c r="DB80" s="6"/>
      <c r="DC80" s="6"/>
      <c r="DD80" s="6"/>
      <c r="DE80" s="7" t="str">
        <f>_xlfn.XLOOKUP(DE$1&amp;"|"&amp;TEXT($C80,"yyyymmdd"), RRPS_ALL[Key], RRPS_ALL[Yield to Maturity], "")</f>
        <v/>
      </c>
      <c r="DF80" s="6" t="str">
        <f>_xlfn.XLOOKUP(DF$1&amp;"|"&amp;TEXT($C80,"yyyymmdd"), RRPS_ALL[Key], RRPS_ALL[Mid Price], "")</f>
        <v/>
      </c>
      <c r="DG80" s="6" t="str">
        <f>_xlfn.XLOOKUP(DG$1&amp;"|"&amp;TEXT($C80,"yyyymmdd"), RRPS_ALL[Key], RRPS_ALL[Mid Yield], "")</f>
        <v/>
      </c>
      <c r="DH80" s="6" t="str">
        <f>_xlfn.XLOOKUP(DH$1&amp;"|"&amp;TEXT($C80,"yyyymmdd"), RRPS_ALL[Key], RRPS_ALL[Dirty Mid], "")</f>
        <v/>
      </c>
      <c r="DI80" s="6" t="str">
        <f>_xlfn.XLOOKUP(DI$1&amp;"|"&amp;TEXT($C80,"yyyymmdd"), RRPS_ALL[Key], RRPS_ALL[Clean Price Mid], "")</f>
        <v/>
      </c>
      <c r="DJ80" s="6"/>
      <c r="DK80" s="6"/>
      <c r="DL80" s="6"/>
      <c r="DM80" s="7" t="str">
        <f>_xlfn.XLOOKUP(DM$1&amp;"|"&amp;TEXT($C80,"yyyymmdd"), RRPS_ALL[Key], RRPS_ALL[Yield to Maturity], "")</f>
        <v/>
      </c>
      <c r="DN80" s="6" t="str">
        <f>_xlfn.XLOOKUP(DN$1&amp;"|"&amp;TEXT($C80,"yyyymmdd"), RRPS_ALL[Key], RRPS_ALL[Mid Price], "")</f>
        <v/>
      </c>
      <c r="DO80" s="6" t="str">
        <f>_xlfn.XLOOKUP(DO$1&amp;"|"&amp;TEXT($C80,"yyyymmdd"), RRPS_ALL[Key], RRPS_ALL[Mid Yield], "")</f>
        <v/>
      </c>
      <c r="DP80" s="6" t="str">
        <f>_xlfn.XLOOKUP(DP$1&amp;"|"&amp;TEXT($C80,"yyyymmdd"), RRPS_ALL[Key], RRPS_ALL[Dirty Mid], "")</f>
        <v/>
      </c>
      <c r="DQ80" s="6" t="str">
        <f>_xlfn.XLOOKUP(DQ$1&amp;"|"&amp;TEXT($C80,"yyyymmdd"), RRPS_ALL[Key], RRPS_ALL[Clean Price Mid], "")</f>
        <v/>
      </c>
      <c r="DR80" s="6"/>
      <c r="DS80" s="6"/>
      <c r="DT80" s="6"/>
      <c r="DU80" s="7" t="str">
        <f>_xlfn.XLOOKUP(DU$1&amp;"|"&amp;TEXT($C80,"yyyymmdd"), RRPS_ALL[Key], RRPS_ALL[Yield to Maturity], "")</f>
        <v/>
      </c>
      <c r="DV80" s="6" t="str">
        <f>_xlfn.XLOOKUP(DV$1&amp;"|"&amp;TEXT($C80,"yyyymmdd"), RRPS_ALL[Key], RRPS_ALL[Mid Price], "")</f>
        <v/>
      </c>
      <c r="DW80" s="6" t="str">
        <f>_xlfn.XLOOKUP(DW$1&amp;"|"&amp;TEXT($C80,"yyyymmdd"), RRPS_ALL[Key], RRPS_ALL[Mid Yield], "")</f>
        <v/>
      </c>
      <c r="DX80" s="6" t="str">
        <f>_xlfn.XLOOKUP(DX$1&amp;"|"&amp;TEXT($C80,"yyyymmdd"), RRPS_ALL[Key], RRPS_ALL[Dirty Mid], "")</f>
        <v/>
      </c>
      <c r="DY80" s="6" t="str">
        <f>_xlfn.XLOOKUP(DY$1&amp;"|"&amp;TEXT($C80,"yyyymmdd"), RRPS_ALL[Key], RRPS_ALL[Clean Price Mid], "")</f>
        <v/>
      </c>
      <c r="DZ80" s="6"/>
      <c r="EA80" s="6"/>
      <c r="EB80" s="6"/>
      <c r="EC80" s="7" t="str">
        <f>_xlfn.XLOOKUP(EC$1&amp;"|"&amp;TEXT($C80,"yyyymmdd"), RRPS_ALL[Key], RRPS_ALL[Yield to Maturity], "")</f>
        <v/>
      </c>
      <c r="ED80" s="6" t="str">
        <f>_xlfn.XLOOKUP(ED$1&amp;"|"&amp;TEXT($C80,"yyyymmdd"), RRPS_ALL[Key], RRPS_ALL[Mid Price], "")</f>
        <v/>
      </c>
      <c r="EE80" s="6" t="str">
        <f>_xlfn.XLOOKUP(EE$1&amp;"|"&amp;TEXT($C80,"yyyymmdd"), RRPS_ALL[Key], RRPS_ALL[Mid Yield], "")</f>
        <v/>
      </c>
      <c r="EF80" s="6" t="str">
        <f>_xlfn.XLOOKUP(EF$1&amp;"|"&amp;TEXT($C80,"yyyymmdd"), RRPS_ALL[Key], RRPS_ALL[Dirty Mid], "")</f>
        <v/>
      </c>
      <c r="EG80" s="6" t="str">
        <f>_xlfn.XLOOKUP(EG$1&amp;"|"&amp;TEXT($C80,"yyyymmdd"), RRPS_ALL[Key], RRPS_ALL[Clean Price Mid], "")</f>
        <v/>
      </c>
      <c r="EH80" s="6"/>
      <c r="EI80" s="6"/>
      <c r="EJ80" s="6"/>
      <c r="EK80" s="7" t="str">
        <f>_xlfn.XLOOKUP(EK$1&amp;"|"&amp;TEXT($C80,"yyyymmdd"), RRPS_ALL[Key], RRPS_ALL[Yield to Maturity], "")</f>
        <v/>
      </c>
      <c r="EL80" s="6" t="str">
        <f>_xlfn.XLOOKUP(EL$1&amp;"|"&amp;TEXT($C80,"yyyymmdd"), RRPS_ALL[Key], RRPS_ALL[Mid Price], "")</f>
        <v/>
      </c>
      <c r="EM80" s="6" t="str">
        <f>_xlfn.XLOOKUP(EM$1&amp;"|"&amp;TEXT($C80,"yyyymmdd"), RRPS_ALL[Key], RRPS_ALL[Mid Yield], "")</f>
        <v/>
      </c>
      <c r="EN80" s="6" t="str">
        <f>_xlfn.XLOOKUP(EN$1&amp;"|"&amp;TEXT($C80,"yyyymmdd"), RRPS_ALL[Key], RRPS_ALL[Dirty Mid], "")</f>
        <v/>
      </c>
      <c r="EO80" s="6" t="str">
        <f>_xlfn.XLOOKUP(EO$1&amp;"|"&amp;TEXT($C80,"yyyymmdd"), RRPS_ALL[Key], RRPS_ALL[Clean Price Mid], "")</f>
        <v/>
      </c>
      <c r="EP80" s="6"/>
      <c r="EQ80" s="6"/>
      <c r="ER80" s="6"/>
      <c r="ES80" s="7" t="str">
        <f>_xlfn.XLOOKUP(ES$1&amp;"|"&amp;TEXT($C80,"yyyymmdd"), RRPS_ALL[Key], RRPS_ALL[Yield to Maturity], "")</f>
        <v/>
      </c>
      <c r="ET80" s="6" t="str">
        <f>_xlfn.XLOOKUP(ET$1&amp;"|"&amp;TEXT($C80,"yyyymmdd"), RRPS_ALL[Key], RRPS_ALL[Mid Price], "")</f>
        <v/>
      </c>
      <c r="EU80" s="6" t="str">
        <f>_xlfn.XLOOKUP(EU$1&amp;"|"&amp;TEXT($C80,"yyyymmdd"), RRPS_ALL[Key], RRPS_ALL[Mid Yield], "")</f>
        <v/>
      </c>
      <c r="EV80" s="6" t="str">
        <f>_xlfn.XLOOKUP(EV$1&amp;"|"&amp;TEXT($C80,"yyyymmdd"), RRPS_ALL[Key], RRPS_ALL[Dirty Mid], "")</f>
        <v/>
      </c>
      <c r="EW80" s="6" t="str">
        <f>_xlfn.XLOOKUP(EW$1&amp;"|"&amp;TEXT($C80,"yyyymmdd"), RRPS_ALL[Key], RRPS_ALL[Clean Price Mid], "")</f>
        <v/>
      </c>
      <c r="EX80" s="6"/>
      <c r="EY80" s="6"/>
      <c r="EZ80" s="6"/>
      <c r="FA80" s="7" t="str">
        <f>_xlfn.XLOOKUP(FA$1&amp;"|"&amp;TEXT($C80,"yyyymmdd"), RRPS_ALL[Key], RRPS_ALL[Yield to Maturity], "")</f>
        <v/>
      </c>
      <c r="FB80" s="6" t="str">
        <f>_xlfn.XLOOKUP(FB$1&amp;"|"&amp;TEXT($C80,"yyyymmdd"), RRPS_ALL[Key], RRPS_ALL[Mid Price], "")</f>
        <v/>
      </c>
      <c r="FC80" s="6" t="str">
        <f>_xlfn.XLOOKUP(FC$1&amp;"|"&amp;TEXT($C80,"yyyymmdd"), RRPS_ALL[Key], RRPS_ALL[Mid Yield], "")</f>
        <v/>
      </c>
      <c r="FD80" s="6" t="str">
        <f>_xlfn.XLOOKUP(FD$1&amp;"|"&amp;TEXT($C80,"yyyymmdd"), RRPS_ALL[Key], RRPS_ALL[Dirty Mid], "")</f>
        <v/>
      </c>
      <c r="FE80" s="6" t="str">
        <f>_xlfn.XLOOKUP(FE$1&amp;"|"&amp;TEXT($C80,"yyyymmdd"), RRPS_ALL[Key], RRPS_ALL[Clean Price Mid], "")</f>
        <v/>
      </c>
      <c r="FF80" s="6"/>
      <c r="FG80" s="6"/>
      <c r="FH80" s="6"/>
      <c r="FI80" s="7" t="str">
        <f>_xlfn.XLOOKUP(FI$1&amp;"|"&amp;TEXT($C80,"yyyymmdd"), RRPS_ALL[Key], RRPS_ALL[Yield to Maturity], "")</f>
        <v/>
      </c>
      <c r="FJ80" s="6" t="str">
        <f>_xlfn.XLOOKUP(FJ$1&amp;"|"&amp;TEXT($C80,"yyyymmdd"), RRPS_ALL[Key], RRPS_ALL[Mid Price], "")</f>
        <v/>
      </c>
      <c r="FK80" s="6" t="str">
        <f>_xlfn.XLOOKUP(FK$1&amp;"|"&amp;TEXT($C80,"yyyymmdd"), RRPS_ALL[Key], RRPS_ALL[Mid Yield], "")</f>
        <v/>
      </c>
      <c r="FL80" s="6" t="str">
        <f>_xlfn.XLOOKUP(FL$1&amp;"|"&amp;TEXT($C80,"yyyymmdd"), RRPS_ALL[Key], RRPS_ALL[Dirty Mid], "")</f>
        <v/>
      </c>
      <c r="FM80" s="6" t="str">
        <f>_xlfn.XLOOKUP(FM$1&amp;"|"&amp;TEXT($C80,"yyyymmdd"), RRPS_ALL[Key], RRPS_ALL[Clean Price Mid], "")</f>
        <v/>
      </c>
      <c r="FN80" s="6"/>
      <c r="FO80" s="6"/>
      <c r="FP80" s="6"/>
      <c r="FQ80" s="7" t="str">
        <f>_xlfn.XLOOKUP(FQ$1&amp;"|"&amp;TEXT($C80,"yyyymmdd"), RRPS_ALL[Key], RRPS_ALL[Yield to Maturity], "")</f>
        <v/>
      </c>
      <c r="FR80" s="6" t="str">
        <f>_xlfn.XLOOKUP(FR$1&amp;"|"&amp;TEXT($C80,"yyyymmdd"), RRPS_ALL[Key], RRPS_ALL[Mid Price], "")</f>
        <v/>
      </c>
      <c r="FS80" s="6" t="str">
        <f>_xlfn.XLOOKUP(FS$1&amp;"|"&amp;TEXT($C80,"yyyymmdd"), RRPS_ALL[Key], RRPS_ALL[Mid Yield], "")</f>
        <v/>
      </c>
      <c r="FT80" s="6" t="str">
        <f>_xlfn.XLOOKUP(FT$1&amp;"|"&amp;TEXT($C80,"yyyymmdd"), RRPS_ALL[Key], RRPS_ALL[Dirty Mid], "")</f>
        <v/>
      </c>
      <c r="FU80" s="6" t="str">
        <f>_xlfn.XLOOKUP(FU$1&amp;"|"&amp;TEXT($C80,"yyyymmdd"), RRPS_ALL[Key], RRPS_ALL[Clean Price Mid], "")</f>
        <v/>
      </c>
      <c r="FV80" s="6"/>
      <c r="FW80" s="6"/>
      <c r="FX80" s="6"/>
      <c r="FY80" s="7" t="str">
        <f>_xlfn.XLOOKUP(FY$1&amp;"|"&amp;TEXT($C80,"yyyymmdd"), RRPS_ALL[Key], RRPS_ALL[Yield to Maturity], "")</f>
        <v/>
      </c>
      <c r="FZ80" s="6" t="str">
        <f>_xlfn.XLOOKUP(FZ$1&amp;"|"&amp;TEXT($C80,"yyyymmdd"), RRPS_ALL[Key], RRPS_ALL[Mid Price], "")</f>
        <v/>
      </c>
      <c r="GA80" s="6" t="str">
        <f>_xlfn.XLOOKUP(GA$1&amp;"|"&amp;TEXT($C80,"yyyymmdd"), RRPS_ALL[Key], RRPS_ALL[Mid Yield], "")</f>
        <v/>
      </c>
      <c r="GB80" s="6" t="str">
        <f>_xlfn.XLOOKUP(GB$1&amp;"|"&amp;TEXT($C80,"yyyymmdd"), RRPS_ALL[Key], RRPS_ALL[Dirty Mid], "")</f>
        <v/>
      </c>
      <c r="GC80" s="6" t="str">
        <f>_xlfn.XLOOKUP(GC$1&amp;"|"&amp;TEXT($C80,"yyyymmdd"), RRPS_ALL[Key], RRPS_ALL[Clean Price Mid], "")</f>
        <v/>
      </c>
      <c r="GD80" s="6"/>
      <c r="GE80" s="6"/>
      <c r="GF80" s="6"/>
      <c r="GG80" s="7" t="str">
        <f>_xlfn.XLOOKUP(GG$1&amp;"|"&amp;TEXT($C80,"yyyymmdd"), RRPS_ALL[Key], RRPS_ALL[Yield to Maturity], "")</f>
        <v/>
      </c>
      <c r="GH80" s="6" t="str">
        <f>_xlfn.XLOOKUP(GH$1&amp;"|"&amp;TEXT($C80,"yyyymmdd"), RRPS_ALL[Key], RRPS_ALL[Mid Price], "")</f>
        <v/>
      </c>
      <c r="GI80" s="6" t="str">
        <f>_xlfn.XLOOKUP(GI$1&amp;"|"&amp;TEXT($C80,"yyyymmdd"), RRPS_ALL[Key], RRPS_ALL[Mid Yield], "")</f>
        <v/>
      </c>
      <c r="GJ80" s="6" t="str">
        <f>_xlfn.XLOOKUP(GJ$1&amp;"|"&amp;TEXT($C80,"yyyymmdd"), RRPS_ALL[Key], RRPS_ALL[Dirty Mid], "")</f>
        <v/>
      </c>
      <c r="GK80" s="6" t="str">
        <f>_xlfn.XLOOKUP(GK$1&amp;"|"&amp;TEXT($C80,"yyyymmdd"), RRPS_ALL[Key], RRPS_ALL[Clean Price Mid], "")</f>
        <v/>
      </c>
      <c r="GL80" s="6"/>
      <c r="GM80" s="6"/>
      <c r="GN80" s="6"/>
      <c r="GO80" s="7" t="str">
        <f>_xlfn.XLOOKUP(GO$1&amp;"|"&amp;TEXT($C80,"yyyymmdd"), RRPS_ALL[Key], RRPS_ALL[Yield to Maturity], "")</f>
        <v/>
      </c>
      <c r="GP80" s="6" t="str">
        <f>_xlfn.XLOOKUP(GP$1&amp;"|"&amp;TEXT($C80,"yyyymmdd"), RRPS_ALL[Key], RRPS_ALL[Mid Price], "")</f>
        <v/>
      </c>
      <c r="GQ80" s="6" t="str">
        <f>_xlfn.XLOOKUP(GQ$1&amp;"|"&amp;TEXT($C80,"yyyymmdd"), RRPS_ALL[Key], RRPS_ALL[Mid Yield], "")</f>
        <v/>
      </c>
      <c r="GR80" s="6" t="str">
        <f>_xlfn.XLOOKUP(GR$1&amp;"|"&amp;TEXT($C80,"yyyymmdd"), RRPS_ALL[Key], RRPS_ALL[Dirty Mid], "")</f>
        <v/>
      </c>
      <c r="GS80" s="6" t="str">
        <f>_xlfn.XLOOKUP(GS$1&amp;"|"&amp;TEXT($C80,"yyyymmdd"), RRPS_ALL[Key], RRPS_ALL[Clean Price Mid], "")</f>
        <v/>
      </c>
      <c r="GT80" s="6"/>
      <c r="GU80" s="6"/>
      <c r="GV80" s="6"/>
      <c r="GW80" s="7" t="str">
        <f>_xlfn.XLOOKUP(GW$1&amp;"|"&amp;TEXT($C80,"yyyymmdd"), RRPS_ALL[Key], RRPS_ALL[Yield to Maturity], "")</f>
        <v/>
      </c>
      <c r="GX80" s="6" t="str">
        <f>_xlfn.XLOOKUP(GX$1&amp;"|"&amp;TEXT($C80,"yyyymmdd"), RRPS_ALL[Key], RRPS_ALL[Mid Price], "")</f>
        <v/>
      </c>
      <c r="GY80" s="6" t="str">
        <f>_xlfn.XLOOKUP(GY$1&amp;"|"&amp;TEXT($C80,"yyyymmdd"), RRPS_ALL[Key], RRPS_ALL[Mid Yield], "")</f>
        <v/>
      </c>
      <c r="GZ80" s="6" t="str">
        <f>_xlfn.XLOOKUP(GZ$1&amp;"|"&amp;TEXT($C80,"yyyymmdd"), RRPS_ALL[Key], RRPS_ALL[Dirty Mid], "")</f>
        <v/>
      </c>
      <c r="HA80" s="6" t="str">
        <f>_xlfn.XLOOKUP(HA$1&amp;"|"&amp;TEXT($C80,"yyyymmdd"), RRPS_ALL[Key], RRPS_ALL[Clean Price Mid], "")</f>
        <v/>
      </c>
      <c r="HB80" s="6"/>
      <c r="HC80" s="6"/>
      <c r="HD80" s="6"/>
    </row>
    <row r="81" spans="1:212" x14ac:dyDescent="0.2">
      <c r="A81">
        <v>2006</v>
      </c>
      <c r="B81">
        <v>5</v>
      </c>
      <c r="C81" s="5">
        <f t="shared" si="10"/>
        <v>38868</v>
      </c>
      <c r="D81" s="6">
        <v>1.25</v>
      </c>
      <c r="E81" s="7" t="str">
        <f>_xlfn.XLOOKUP(E$1&amp;"|"&amp;TEXT($C81,"yyyymmdd"), RRPS_ALL[Key], RRPS_ALL[Yield to Maturity], "")</f>
        <v/>
      </c>
      <c r="F81" s="6" t="str">
        <f>_xlfn.XLOOKUP(F$1&amp;"|"&amp;TEXT($C81,"yyyymmdd"), RRPS_ALL[Key], RRPS_ALL[Mid Price], "")</f>
        <v/>
      </c>
      <c r="G81" s="6" t="str">
        <f>_xlfn.XLOOKUP(G$1&amp;"|"&amp;TEXT($C81,"yyyymmdd"), RRPS_ALL[Key], RRPS_ALL[Mid Yield], "")</f>
        <v/>
      </c>
      <c r="H81" s="6" t="str">
        <f>_xlfn.XLOOKUP(H$1&amp;"|"&amp;TEXT($C81,"yyyymmdd"), RRPS_ALL[Key], RRPS_ALL[Dirty Mid], "")</f>
        <v/>
      </c>
      <c r="I81" s="6" t="str">
        <f>_xlfn.XLOOKUP(I$1&amp;"|"&amp;TEXT($C81,"yyyymmdd"), RRPS_ALL[Key], RRPS_ALL[Clean Price Mid], "")</f>
        <v/>
      </c>
      <c r="J81" s="6"/>
      <c r="K81" s="6"/>
      <c r="L81" s="6"/>
      <c r="M81" s="7">
        <f>_xlfn.XLOOKUP(M$1&amp;"|"&amp;TEXT($C81,"yyyymmdd"), RRPS_ALL[Key], RRPS_ALL[Yield to Maturity], "")</f>
        <v>2.1680000000000001</v>
      </c>
      <c r="N81" s="6">
        <f>_xlfn.XLOOKUP(N$1&amp;"|"&amp;TEXT($C81,"yyyymmdd"), RRPS_ALL[Key], RRPS_ALL[Mid Price], "")</f>
        <v>101.66246</v>
      </c>
      <c r="O81" s="6">
        <f>_xlfn.XLOOKUP(O$1&amp;"|"&amp;TEXT($C81,"yyyymmdd"), RRPS_ALL[Key], RRPS_ALL[Mid Yield], "")</f>
        <v>0</v>
      </c>
      <c r="P81" s="6">
        <f>_xlfn.XLOOKUP(P$1&amp;"|"&amp;TEXT($C81,"yyyymmdd"), RRPS_ALL[Key], RRPS_ALL[Dirty Mid], "")</f>
        <v>0</v>
      </c>
      <c r="Q81" s="6">
        <f>_xlfn.XLOOKUP(Q$1&amp;"|"&amp;TEXT($C81,"yyyymmdd"), RRPS_ALL[Key], RRPS_ALL[Clean Price Mid], "")</f>
        <v>0</v>
      </c>
      <c r="R81" s="6">
        <v>6.5000000000000002E-2</v>
      </c>
      <c r="S81" s="5">
        <v>39015</v>
      </c>
      <c r="T81" s="6">
        <f t="shared" si="18"/>
        <v>0.40273972602739727</v>
      </c>
      <c r="U81" s="7">
        <f>_xlfn.XLOOKUP(U$1&amp;"|"&amp;TEXT($C81,"yyyymmdd"), RRPS_ALL[Key], RRPS_ALL[Yield to Maturity], "")</f>
        <v>2.972</v>
      </c>
      <c r="V81" s="6">
        <f>_xlfn.XLOOKUP(V$1&amp;"|"&amp;TEXT($C81,"yyyymmdd"), RRPS_ALL[Key], RRPS_ALL[Mid Price], "")</f>
        <v>106.52330000000001</v>
      </c>
      <c r="W81" s="6">
        <f>_xlfn.XLOOKUP(W$1&amp;"|"&amp;TEXT($C81,"yyyymmdd"), RRPS_ALL[Key], RRPS_ALL[Mid Yield], "")</f>
        <v>0</v>
      </c>
      <c r="X81" s="6">
        <f>_xlfn.XLOOKUP(X$1&amp;"|"&amp;TEXT($C81,"yyyymmdd"), RRPS_ALL[Key], RRPS_ALL[Dirty Mid], "")</f>
        <v>0</v>
      </c>
      <c r="Y81" s="6">
        <f>_xlfn.XLOOKUP(Y$1&amp;"|"&amp;TEXT($C81,"yyyymmdd"), RRPS_ALL[Key], RRPS_ALL[Clean Price Mid], "")</f>
        <v>0</v>
      </c>
      <c r="Z81" s="6">
        <v>6.5000000000000002E-2</v>
      </c>
      <c r="AA81" s="5">
        <v>39573</v>
      </c>
      <c r="AB81" s="6">
        <f t="shared" si="12"/>
        <v>1.9297445255474455</v>
      </c>
      <c r="AC81" s="7">
        <f>_xlfn.XLOOKUP(AC$1&amp;"|"&amp;TEXT($C81,"yyyymmdd"), RRPS_ALL[Key], RRPS_ALL[Yield to Maturity], "")</f>
        <v>3.774</v>
      </c>
      <c r="AD81" s="6">
        <f>_xlfn.XLOOKUP(AD$1&amp;"|"&amp;TEXT($C81,"yyyymmdd"), RRPS_ALL[Key], RRPS_ALL[Mid Price], "")</f>
        <v>120.19792</v>
      </c>
      <c r="AE81" s="6">
        <f>_xlfn.XLOOKUP(AE$1&amp;"|"&amp;TEXT($C81,"yyyymmdd"), RRPS_ALL[Key], RRPS_ALL[Mid Yield], "")</f>
        <v>0</v>
      </c>
      <c r="AF81" s="6">
        <f>_xlfn.XLOOKUP(AF$1&amp;"|"&amp;TEXT($C81,"yyyymmdd"), RRPS_ALL[Key], RRPS_ALL[Dirty Mid], "")</f>
        <v>0.5625</v>
      </c>
      <c r="AG81" s="6">
        <f>_xlfn.XLOOKUP(AG$1&amp;"|"&amp;TEXT($C81,"yyyymmdd"), RRPS_ALL[Key], RRPS_ALL[Clean Price Mid], "")</f>
        <v>6.5071000000000003</v>
      </c>
      <c r="AH81" s="6">
        <v>6.7500000000000004E-2</v>
      </c>
      <c r="AI81" s="5">
        <v>41764</v>
      </c>
      <c r="AJ81" s="6">
        <f t="shared" si="13"/>
        <v>7.9294189230301182</v>
      </c>
      <c r="AK81" s="7">
        <f>_xlfn.XLOOKUP(AK$1&amp;"|"&amp;TEXT($C81,"yyyymmdd"), RRPS_ALL[Key], RRPS_ALL[Yield to Maturity], "")</f>
        <v>3.2450000000000001</v>
      </c>
      <c r="AL81" s="6">
        <f>_xlfn.XLOOKUP(AL$1&amp;"|"&amp;TEXT($C81,"yyyymmdd"), RRPS_ALL[Key], RRPS_ALL[Mid Price], "")</f>
        <v>104.4301</v>
      </c>
      <c r="AM81" s="6">
        <f>_xlfn.XLOOKUP(AM$1&amp;"|"&amp;TEXT($C81,"yyyymmdd"), RRPS_ALL[Key], RRPS_ALL[Mid Yield], "")</f>
        <v>0</v>
      </c>
      <c r="AN81" s="6">
        <f>_xlfn.XLOOKUP(AN$1&amp;"|"&amp;TEXT($C81,"yyyymmdd"), RRPS_ALL[Key], RRPS_ALL[Dirty Mid], "")</f>
        <v>0</v>
      </c>
      <c r="AO81" s="6">
        <f>_xlfn.XLOOKUP(AO$1&amp;"|"&amp;TEXT($C81,"yyyymmdd"), RRPS_ALL[Key], RRPS_ALL[Clean Price Mid], "")</f>
        <v>0</v>
      </c>
      <c r="AP81" s="6">
        <v>0.05</v>
      </c>
      <c r="AQ81" s="5">
        <v>39933</v>
      </c>
      <c r="AR81" s="6">
        <f t="shared" si="19"/>
        <v>2.9158110882956878</v>
      </c>
      <c r="AS81" s="7" t="str">
        <f>_xlfn.XLOOKUP(AS$1&amp;"|"&amp;TEXT($C81,"yyyymmdd"), RRPS_ALL[Key], RRPS_ALL[Yield to Maturity], "")</f>
        <v/>
      </c>
      <c r="AT81" s="6" t="str">
        <f>_xlfn.XLOOKUP(AT$1&amp;"|"&amp;TEXT($C81,"yyyymmdd"), RRPS_ALL[Key], RRPS_ALL[Mid Price], "")</f>
        <v/>
      </c>
      <c r="AU81" s="6" t="str">
        <f>_xlfn.XLOOKUP(AU$1&amp;"|"&amp;TEXT($C81,"yyyymmdd"), RRPS_ALL[Key], RRPS_ALL[Mid Yield], "")</f>
        <v/>
      </c>
      <c r="AV81" s="6" t="str">
        <f>_xlfn.XLOOKUP(AV$1&amp;"|"&amp;TEXT($C81,"yyyymmdd"), RRPS_ALL[Key], RRPS_ALL[Dirty Mid], "")</f>
        <v/>
      </c>
      <c r="AW81" s="6" t="str">
        <f>_xlfn.XLOOKUP(AW$1&amp;"|"&amp;TEXT($C81,"yyyymmdd"), RRPS_ALL[Key], RRPS_ALL[Clean Price Mid], "")</f>
        <v/>
      </c>
      <c r="AX81" s="6"/>
      <c r="AY81" s="6"/>
      <c r="AZ81" s="6"/>
      <c r="BA81" s="7">
        <f>_xlfn.XLOOKUP(BA$1&amp;"|"&amp;TEXT($C81,"yyyymmdd"), RRPS_ALL[Key], RRPS_ALL[Yield to Maturity], "")</f>
        <v>3.617</v>
      </c>
      <c r="BB81" s="6">
        <f>_xlfn.XLOOKUP(BB$1&amp;"|"&amp;TEXT($C81,"yyyymmdd"), RRPS_ALL[Key], RRPS_ALL[Mid Price], "")</f>
        <v>107.13451000000001</v>
      </c>
      <c r="BC81" s="6">
        <f>_xlfn.XLOOKUP(BC$1&amp;"|"&amp;TEXT($C81,"yyyymmdd"), RRPS_ALL[Key], RRPS_ALL[Mid Yield], "")</f>
        <v>0</v>
      </c>
      <c r="BD81" s="6">
        <f>_xlfn.XLOOKUP(BD$1&amp;"|"&amp;TEXT($C81,"yyyymmdd"), RRPS_ALL[Key], RRPS_ALL[Dirty Mid], "")</f>
        <v>0</v>
      </c>
      <c r="BE81" s="6">
        <f>_xlfn.XLOOKUP(BE$1&amp;"|"&amp;TEXT($C81,"yyyymmdd"), RRPS_ALL[Key], RRPS_ALL[Clean Price Mid], "")</f>
        <v>0</v>
      </c>
      <c r="BF81" s="6">
        <v>5.2499999999999998E-2</v>
      </c>
      <c r="BG81" s="5">
        <v>40617</v>
      </c>
      <c r="BH81" s="6">
        <f t="shared" si="20"/>
        <v>4.7895937927886809</v>
      </c>
      <c r="BI81" s="7">
        <f>_xlfn.XLOOKUP(BI$1&amp;"|"&amp;TEXT($C81,"yyyymmdd"), RRPS_ALL[Key], RRPS_ALL[Yield to Maturity], "")</f>
        <v>3.7509999999999999</v>
      </c>
      <c r="BJ81" s="6">
        <f>_xlfn.XLOOKUP(BJ$1&amp;"|"&amp;TEXT($C81,"yyyymmdd"), RRPS_ALL[Key], RRPS_ALL[Mid Price], "")</f>
        <v>109.83581</v>
      </c>
      <c r="BK81" s="6">
        <f>_xlfn.XLOOKUP(BK$1&amp;"|"&amp;TEXT($C81,"yyyymmdd"), RRPS_ALL[Key], RRPS_ALL[Mid Yield], "")</f>
        <v>0</v>
      </c>
      <c r="BL81" s="6">
        <f>_xlfn.XLOOKUP(BL$1&amp;"|"&amp;TEXT($C81,"yyyymmdd"), RRPS_ALL[Key], RRPS_ALL[Dirty Mid], "")</f>
        <v>3.6208300000000002</v>
      </c>
      <c r="BM81" s="6">
        <f>_xlfn.XLOOKUP(BM$1&amp;"|"&amp;TEXT($C81,"yyyymmdd"), RRPS_ALL[Key], RRPS_ALL[Clean Price Mid], "")</f>
        <v>5.3936000000000002</v>
      </c>
      <c r="BN81" s="6">
        <v>5.5E-2</v>
      </c>
      <c r="BO81" s="5">
        <v>41190</v>
      </c>
      <c r="BP81" s="6">
        <f t="shared" si="21"/>
        <v>6.3566679702776696</v>
      </c>
      <c r="BQ81" s="7">
        <f>_xlfn.XLOOKUP(BQ$1&amp;"|"&amp;TEXT($C81,"yyyymmdd"), RRPS_ALL[Key], RRPS_ALL[Yield to Maturity], "")</f>
        <v>0</v>
      </c>
      <c r="BR81" s="6">
        <f>_xlfn.XLOOKUP(BR$1&amp;"|"&amp;TEXT($C81,"yyyymmdd"), RRPS_ALL[Key], RRPS_ALL[Mid Price], "")</f>
        <v>0</v>
      </c>
      <c r="BS81" s="6">
        <f>_xlfn.XLOOKUP(BS$1&amp;"|"&amp;TEXT($C81,"yyyymmdd"), RRPS_ALL[Key], RRPS_ALL[Mid Yield], "")</f>
        <v>0</v>
      </c>
      <c r="BT81" s="6">
        <f>_xlfn.XLOOKUP(BT$1&amp;"|"&amp;TEXT($C81,"yyyymmdd"), RRPS_ALL[Key], RRPS_ALL[Dirty Mid], "")</f>
        <v>0</v>
      </c>
      <c r="BU81" s="6">
        <f>_xlfn.XLOOKUP(BU$1&amp;"|"&amp;TEXT($C81,"yyyymmdd"), RRPS_ALL[Key], RRPS_ALL[Clean Price Mid], "")</f>
        <v>0</v>
      </c>
      <c r="BV81" s="6">
        <v>0.05</v>
      </c>
      <c r="BW81" s="5">
        <v>44166</v>
      </c>
      <c r="BX81" s="6">
        <f t="shared" si="22"/>
        <v>14.504471618908561</v>
      </c>
      <c r="BY81" s="7">
        <f>_xlfn.XLOOKUP(BY$1&amp;"|"&amp;TEXT($C81,"yyyymmdd"), RRPS_ALL[Key], RRPS_ALL[Yield to Maturity], "")</f>
        <v>0</v>
      </c>
      <c r="BZ81" s="6">
        <f>_xlfn.XLOOKUP(BZ$1&amp;"|"&amp;TEXT($C81,"yyyymmdd"), RRPS_ALL[Key], RRPS_ALL[Mid Price], "")</f>
        <v>0</v>
      </c>
      <c r="CA81" s="6">
        <f>_xlfn.XLOOKUP(CA$1&amp;"|"&amp;TEXT($C81,"yyyymmdd"), RRPS_ALL[Key], RRPS_ALL[Mid Yield], "")</f>
        <v>0</v>
      </c>
      <c r="CB81" s="6">
        <f>_xlfn.XLOOKUP(CB$1&amp;"|"&amp;TEXT($C81,"yyyymmdd"), RRPS_ALL[Key], RRPS_ALL[Dirty Mid], "")</f>
        <v>0</v>
      </c>
      <c r="CC81" s="6">
        <f>_xlfn.XLOOKUP(CC$1&amp;"|"&amp;TEXT($C81,"yyyymmdd"), RRPS_ALL[Key], RRPS_ALL[Clean Price Mid], "")</f>
        <v>0</v>
      </c>
      <c r="CD81" s="6">
        <v>0.04</v>
      </c>
      <c r="CE81" s="5">
        <v>40148</v>
      </c>
      <c r="CF81" s="6">
        <f t="shared" si="23"/>
        <v>3.5044490075290895</v>
      </c>
      <c r="CG81" s="7">
        <f>_xlfn.XLOOKUP(CG$1&amp;"|"&amp;TEXT($C81,"yyyymmdd"), RRPS_ALL[Key], RRPS_ALL[Yield to Maturity], "")</f>
        <v>0</v>
      </c>
      <c r="CH81" s="6">
        <f>_xlfn.XLOOKUP(CH$1&amp;"|"&amp;TEXT($C81,"yyyymmdd"), RRPS_ALL[Key], RRPS_ALL[Mid Price], "")</f>
        <v>0</v>
      </c>
      <c r="CI81" s="6">
        <f>_xlfn.XLOOKUP(CI$1&amp;"|"&amp;TEXT($C81,"yyyymmdd"), RRPS_ALL[Key], RRPS_ALL[Mid Yield], "")</f>
        <v>0</v>
      </c>
      <c r="CJ81" s="6">
        <f>_xlfn.XLOOKUP(CJ$1&amp;"|"&amp;TEXT($C81,"yyyymmdd"), RRPS_ALL[Key], RRPS_ALL[Dirty Mid], "")</f>
        <v>0</v>
      </c>
      <c r="CK81" s="6">
        <f>_xlfn.XLOOKUP(CK$1&amp;"|"&amp;TEXT($C81,"yyyymmdd"), RRPS_ALL[Key], RRPS_ALL[Clean Price Mid], "")</f>
        <v>0</v>
      </c>
      <c r="CL81" s="6">
        <v>4.4999999999999998E-2</v>
      </c>
      <c r="CM81" s="5">
        <v>42228</v>
      </c>
      <c r="CN81" s="6">
        <f t="shared" si="24"/>
        <v>9.2004381161007665</v>
      </c>
      <c r="CO81" s="7">
        <f>_xlfn.XLOOKUP(CO$1&amp;"|"&amp;TEXT($C81,"yyyymmdd"), RRPS_ALL[Key], RRPS_ALL[Yield to Maturity], "")</f>
        <v>0</v>
      </c>
      <c r="CP81" s="6">
        <f>_xlfn.XLOOKUP(CP$1&amp;"|"&amp;TEXT($C81,"yyyymmdd"), RRPS_ALL[Key], RRPS_ALL[Mid Price], "")</f>
        <v>0</v>
      </c>
      <c r="CQ81" s="6">
        <f>_xlfn.XLOOKUP(CQ$1&amp;"|"&amp;TEXT($C81,"yyyymmdd"), RRPS_ALL[Key], RRPS_ALL[Mid Yield], "")</f>
        <v>0</v>
      </c>
      <c r="CR81" s="6">
        <f>_xlfn.XLOOKUP(CR$1&amp;"|"&amp;TEXT($C81,"yyyymmdd"), RRPS_ALL[Key], RRPS_ALL[Dirty Mid], "")</f>
        <v>0</v>
      </c>
      <c r="CS81" s="6">
        <f>_xlfn.XLOOKUP(CS$1&amp;"|"&amp;TEXT($C81,"yyyymmdd"), RRPS_ALL[Key], RRPS_ALL[Clean Price Mid], "")</f>
        <v>0</v>
      </c>
      <c r="CT81" s="6">
        <v>0.03</v>
      </c>
      <c r="CU81" s="5">
        <v>42563</v>
      </c>
      <c r="CV81" s="6">
        <f t="shared" si="25"/>
        <v>10.115729218516675</v>
      </c>
      <c r="CW81" s="7" t="str">
        <f>_xlfn.XLOOKUP(CW$1&amp;"|"&amp;TEXT($C81,"yyyymmdd"), RRPS_ALL[Key], RRPS_ALL[Yield to Maturity], "")</f>
        <v/>
      </c>
      <c r="CX81" s="6" t="str">
        <f>_xlfn.XLOOKUP(CX$1&amp;"|"&amp;TEXT($C81,"yyyymmdd"), RRPS_ALL[Key], RRPS_ALL[Mid Price], "")</f>
        <v/>
      </c>
      <c r="CY81" s="6" t="str">
        <f>_xlfn.XLOOKUP(CY$1&amp;"|"&amp;TEXT($C81,"yyyymmdd"), RRPS_ALL[Key], RRPS_ALL[Mid Yield], "")</f>
        <v/>
      </c>
      <c r="CZ81" s="6" t="str">
        <f>_xlfn.XLOOKUP(CZ$1&amp;"|"&amp;TEXT($C81,"yyyymmdd"), RRPS_ALL[Key], RRPS_ALL[Dirty Mid], "")</f>
        <v/>
      </c>
      <c r="DA81" s="6" t="str">
        <f>_xlfn.XLOOKUP(DA$1&amp;"|"&amp;TEXT($C81,"yyyymmdd"), RRPS_ALL[Key], RRPS_ALL[Clean Price Mid], "")</f>
        <v/>
      </c>
      <c r="DB81" s="6"/>
      <c r="DC81" s="6"/>
      <c r="DD81" s="6"/>
      <c r="DE81" s="7" t="str">
        <f>_xlfn.XLOOKUP(DE$1&amp;"|"&amp;TEXT($C81,"yyyymmdd"), RRPS_ALL[Key], RRPS_ALL[Yield to Maturity], "")</f>
        <v/>
      </c>
      <c r="DF81" s="6" t="str">
        <f>_xlfn.XLOOKUP(DF$1&amp;"|"&amp;TEXT($C81,"yyyymmdd"), RRPS_ALL[Key], RRPS_ALL[Mid Price], "")</f>
        <v/>
      </c>
      <c r="DG81" s="6" t="str">
        <f>_xlfn.XLOOKUP(DG$1&amp;"|"&amp;TEXT($C81,"yyyymmdd"), RRPS_ALL[Key], RRPS_ALL[Mid Yield], "")</f>
        <v/>
      </c>
      <c r="DH81" s="6" t="str">
        <f>_xlfn.XLOOKUP(DH$1&amp;"|"&amp;TEXT($C81,"yyyymmdd"), RRPS_ALL[Key], RRPS_ALL[Dirty Mid], "")</f>
        <v/>
      </c>
      <c r="DI81" s="6" t="str">
        <f>_xlfn.XLOOKUP(DI$1&amp;"|"&amp;TEXT($C81,"yyyymmdd"), RRPS_ALL[Key], RRPS_ALL[Clean Price Mid], "")</f>
        <v/>
      </c>
      <c r="DJ81" s="6"/>
      <c r="DK81" s="6"/>
      <c r="DL81" s="6"/>
      <c r="DM81" s="7" t="str">
        <f>_xlfn.XLOOKUP(DM$1&amp;"|"&amp;TEXT($C81,"yyyymmdd"), RRPS_ALL[Key], RRPS_ALL[Yield to Maturity], "")</f>
        <v/>
      </c>
      <c r="DN81" s="6" t="str">
        <f>_xlfn.XLOOKUP(DN$1&amp;"|"&amp;TEXT($C81,"yyyymmdd"), RRPS_ALL[Key], RRPS_ALL[Mid Price], "")</f>
        <v/>
      </c>
      <c r="DO81" s="6" t="str">
        <f>_xlfn.XLOOKUP(DO$1&amp;"|"&amp;TEXT($C81,"yyyymmdd"), RRPS_ALL[Key], RRPS_ALL[Mid Yield], "")</f>
        <v/>
      </c>
      <c r="DP81" s="6" t="str">
        <f>_xlfn.XLOOKUP(DP$1&amp;"|"&amp;TEXT($C81,"yyyymmdd"), RRPS_ALL[Key], RRPS_ALL[Dirty Mid], "")</f>
        <v/>
      </c>
      <c r="DQ81" s="6" t="str">
        <f>_xlfn.XLOOKUP(DQ$1&amp;"|"&amp;TEXT($C81,"yyyymmdd"), RRPS_ALL[Key], RRPS_ALL[Clean Price Mid], "")</f>
        <v/>
      </c>
      <c r="DR81" s="6"/>
      <c r="DS81" s="6"/>
      <c r="DT81" s="6"/>
      <c r="DU81" s="7" t="str">
        <f>_xlfn.XLOOKUP(DU$1&amp;"|"&amp;TEXT($C81,"yyyymmdd"), RRPS_ALL[Key], RRPS_ALL[Yield to Maturity], "")</f>
        <v/>
      </c>
      <c r="DV81" s="6" t="str">
        <f>_xlfn.XLOOKUP(DV$1&amp;"|"&amp;TEXT($C81,"yyyymmdd"), RRPS_ALL[Key], RRPS_ALL[Mid Price], "")</f>
        <v/>
      </c>
      <c r="DW81" s="6" t="str">
        <f>_xlfn.XLOOKUP(DW$1&amp;"|"&amp;TEXT($C81,"yyyymmdd"), RRPS_ALL[Key], RRPS_ALL[Mid Yield], "")</f>
        <v/>
      </c>
      <c r="DX81" s="6" t="str">
        <f>_xlfn.XLOOKUP(DX$1&amp;"|"&amp;TEXT($C81,"yyyymmdd"), RRPS_ALL[Key], RRPS_ALL[Dirty Mid], "")</f>
        <v/>
      </c>
      <c r="DY81" s="6" t="str">
        <f>_xlfn.XLOOKUP(DY$1&amp;"|"&amp;TEXT($C81,"yyyymmdd"), RRPS_ALL[Key], RRPS_ALL[Clean Price Mid], "")</f>
        <v/>
      </c>
      <c r="DZ81" s="6"/>
      <c r="EA81" s="6"/>
      <c r="EB81" s="6"/>
      <c r="EC81" s="7" t="str">
        <f>_xlfn.XLOOKUP(EC$1&amp;"|"&amp;TEXT($C81,"yyyymmdd"), RRPS_ALL[Key], RRPS_ALL[Yield to Maturity], "")</f>
        <v/>
      </c>
      <c r="ED81" s="6" t="str">
        <f>_xlfn.XLOOKUP(ED$1&amp;"|"&amp;TEXT($C81,"yyyymmdd"), RRPS_ALL[Key], RRPS_ALL[Mid Price], "")</f>
        <v/>
      </c>
      <c r="EE81" s="6" t="str">
        <f>_xlfn.XLOOKUP(EE$1&amp;"|"&amp;TEXT($C81,"yyyymmdd"), RRPS_ALL[Key], RRPS_ALL[Mid Yield], "")</f>
        <v/>
      </c>
      <c r="EF81" s="6" t="str">
        <f>_xlfn.XLOOKUP(EF$1&amp;"|"&amp;TEXT($C81,"yyyymmdd"), RRPS_ALL[Key], RRPS_ALL[Dirty Mid], "")</f>
        <v/>
      </c>
      <c r="EG81" s="6" t="str">
        <f>_xlfn.XLOOKUP(EG$1&amp;"|"&amp;TEXT($C81,"yyyymmdd"), RRPS_ALL[Key], RRPS_ALL[Clean Price Mid], "")</f>
        <v/>
      </c>
      <c r="EH81" s="6"/>
      <c r="EI81" s="6"/>
      <c r="EJ81" s="6"/>
      <c r="EK81" s="7" t="str">
        <f>_xlfn.XLOOKUP(EK$1&amp;"|"&amp;TEXT($C81,"yyyymmdd"), RRPS_ALL[Key], RRPS_ALL[Yield to Maturity], "")</f>
        <v/>
      </c>
      <c r="EL81" s="6" t="str">
        <f>_xlfn.XLOOKUP(EL$1&amp;"|"&amp;TEXT($C81,"yyyymmdd"), RRPS_ALL[Key], RRPS_ALL[Mid Price], "")</f>
        <v/>
      </c>
      <c r="EM81" s="6" t="str">
        <f>_xlfn.XLOOKUP(EM$1&amp;"|"&amp;TEXT($C81,"yyyymmdd"), RRPS_ALL[Key], RRPS_ALL[Mid Yield], "")</f>
        <v/>
      </c>
      <c r="EN81" s="6" t="str">
        <f>_xlfn.XLOOKUP(EN$1&amp;"|"&amp;TEXT($C81,"yyyymmdd"), RRPS_ALL[Key], RRPS_ALL[Dirty Mid], "")</f>
        <v/>
      </c>
      <c r="EO81" s="6" t="str">
        <f>_xlfn.XLOOKUP(EO$1&amp;"|"&amp;TEXT($C81,"yyyymmdd"), RRPS_ALL[Key], RRPS_ALL[Clean Price Mid], "")</f>
        <v/>
      </c>
      <c r="EP81" s="6"/>
      <c r="EQ81" s="6"/>
      <c r="ER81" s="6"/>
      <c r="ES81" s="7" t="str">
        <f>_xlfn.XLOOKUP(ES$1&amp;"|"&amp;TEXT($C81,"yyyymmdd"), RRPS_ALL[Key], RRPS_ALL[Yield to Maturity], "")</f>
        <v/>
      </c>
      <c r="ET81" s="6" t="str">
        <f>_xlfn.XLOOKUP(ET$1&amp;"|"&amp;TEXT($C81,"yyyymmdd"), RRPS_ALL[Key], RRPS_ALL[Mid Price], "")</f>
        <v/>
      </c>
      <c r="EU81" s="6" t="str">
        <f>_xlfn.XLOOKUP(EU$1&amp;"|"&amp;TEXT($C81,"yyyymmdd"), RRPS_ALL[Key], RRPS_ALL[Mid Yield], "")</f>
        <v/>
      </c>
      <c r="EV81" s="6" t="str">
        <f>_xlfn.XLOOKUP(EV$1&amp;"|"&amp;TEXT($C81,"yyyymmdd"), RRPS_ALL[Key], RRPS_ALL[Dirty Mid], "")</f>
        <v/>
      </c>
      <c r="EW81" s="6" t="str">
        <f>_xlfn.XLOOKUP(EW$1&amp;"|"&amp;TEXT($C81,"yyyymmdd"), RRPS_ALL[Key], RRPS_ALL[Clean Price Mid], "")</f>
        <v/>
      </c>
      <c r="EX81" s="6"/>
      <c r="EY81" s="6"/>
      <c r="EZ81" s="6"/>
      <c r="FA81" s="7" t="str">
        <f>_xlfn.XLOOKUP(FA$1&amp;"|"&amp;TEXT($C81,"yyyymmdd"), RRPS_ALL[Key], RRPS_ALL[Yield to Maturity], "")</f>
        <v/>
      </c>
      <c r="FB81" s="6" t="str">
        <f>_xlfn.XLOOKUP(FB$1&amp;"|"&amp;TEXT($C81,"yyyymmdd"), RRPS_ALL[Key], RRPS_ALL[Mid Price], "")</f>
        <v/>
      </c>
      <c r="FC81" s="6" t="str">
        <f>_xlfn.XLOOKUP(FC$1&amp;"|"&amp;TEXT($C81,"yyyymmdd"), RRPS_ALL[Key], RRPS_ALL[Mid Yield], "")</f>
        <v/>
      </c>
      <c r="FD81" s="6" t="str">
        <f>_xlfn.XLOOKUP(FD$1&amp;"|"&amp;TEXT($C81,"yyyymmdd"), RRPS_ALL[Key], RRPS_ALL[Dirty Mid], "")</f>
        <v/>
      </c>
      <c r="FE81" s="6" t="str">
        <f>_xlfn.XLOOKUP(FE$1&amp;"|"&amp;TEXT($C81,"yyyymmdd"), RRPS_ALL[Key], RRPS_ALL[Clean Price Mid], "")</f>
        <v/>
      </c>
      <c r="FF81" s="6"/>
      <c r="FG81" s="6"/>
      <c r="FH81" s="6"/>
      <c r="FI81" s="7" t="str">
        <f>_xlfn.XLOOKUP(FI$1&amp;"|"&amp;TEXT($C81,"yyyymmdd"), RRPS_ALL[Key], RRPS_ALL[Yield to Maturity], "")</f>
        <v/>
      </c>
      <c r="FJ81" s="6" t="str">
        <f>_xlfn.XLOOKUP(FJ$1&amp;"|"&amp;TEXT($C81,"yyyymmdd"), RRPS_ALL[Key], RRPS_ALL[Mid Price], "")</f>
        <v/>
      </c>
      <c r="FK81" s="6" t="str">
        <f>_xlfn.XLOOKUP(FK$1&amp;"|"&amp;TEXT($C81,"yyyymmdd"), RRPS_ALL[Key], RRPS_ALL[Mid Yield], "")</f>
        <v/>
      </c>
      <c r="FL81" s="6" t="str">
        <f>_xlfn.XLOOKUP(FL$1&amp;"|"&amp;TEXT($C81,"yyyymmdd"), RRPS_ALL[Key], RRPS_ALL[Dirty Mid], "")</f>
        <v/>
      </c>
      <c r="FM81" s="6" t="str">
        <f>_xlfn.XLOOKUP(FM$1&amp;"|"&amp;TEXT($C81,"yyyymmdd"), RRPS_ALL[Key], RRPS_ALL[Clean Price Mid], "")</f>
        <v/>
      </c>
      <c r="FN81" s="6"/>
      <c r="FO81" s="6"/>
      <c r="FP81" s="6"/>
      <c r="FQ81" s="7" t="str">
        <f>_xlfn.XLOOKUP(FQ$1&amp;"|"&amp;TEXT($C81,"yyyymmdd"), RRPS_ALL[Key], RRPS_ALL[Yield to Maturity], "")</f>
        <v/>
      </c>
      <c r="FR81" s="6" t="str">
        <f>_xlfn.XLOOKUP(FR$1&amp;"|"&amp;TEXT($C81,"yyyymmdd"), RRPS_ALL[Key], RRPS_ALL[Mid Price], "")</f>
        <v/>
      </c>
      <c r="FS81" s="6" t="str">
        <f>_xlfn.XLOOKUP(FS$1&amp;"|"&amp;TEXT($C81,"yyyymmdd"), RRPS_ALL[Key], RRPS_ALL[Mid Yield], "")</f>
        <v/>
      </c>
      <c r="FT81" s="6" t="str">
        <f>_xlfn.XLOOKUP(FT$1&amp;"|"&amp;TEXT($C81,"yyyymmdd"), RRPS_ALL[Key], RRPS_ALL[Dirty Mid], "")</f>
        <v/>
      </c>
      <c r="FU81" s="6" t="str">
        <f>_xlfn.XLOOKUP(FU$1&amp;"|"&amp;TEXT($C81,"yyyymmdd"), RRPS_ALL[Key], RRPS_ALL[Clean Price Mid], "")</f>
        <v/>
      </c>
      <c r="FV81" s="6"/>
      <c r="FW81" s="6"/>
      <c r="FX81" s="6"/>
      <c r="FY81" s="7" t="str">
        <f>_xlfn.XLOOKUP(FY$1&amp;"|"&amp;TEXT($C81,"yyyymmdd"), RRPS_ALL[Key], RRPS_ALL[Yield to Maturity], "")</f>
        <v/>
      </c>
      <c r="FZ81" s="6" t="str">
        <f>_xlfn.XLOOKUP(FZ$1&amp;"|"&amp;TEXT($C81,"yyyymmdd"), RRPS_ALL[Key], RRPS_ALL[Mid Price], "")</f>
        <v/>
      </c>
      <c r="GA81" s="6" t="str">
        <f>_xlfn.XLOOKUP(GA$1&amp;"|"&amp;TEXT($C81,"yyyymmdd"), RRPS_ALL[Key], RRPS_ALL[Mid Yield], "")</f>
        <v/>
      </c>
      <c r="GB81" s="6" t="str">
        <f>_xlfn.XLOOKUP(GB$1&amp;"|"&amp;TEXT($C81,"yyyymmdd"), RRPS_ALL[Key], RRPS_ALL[Dirty Mid], "")</f>
        <v/>
      </c>
      <c r="GC81" s="6" t="str">
        <f>_xlfn.XLOOKUP(GC$1&amp;"|"&amp;TEXT($C81,"yyyymmdd"), RRPS_ALL[Key], RRPS_ALL[Clean Price Mid], "")</f>
        <v/>
      </c>
      <c r="GD81" s="6"/>
      <c r="GE81" s="6"/>
      <c r="GF81" s="6"/>
      <c r="GG81" s="7" t="str">
        <f>_xlfn.XLOOKUP(GG$1&amp;"|"&amp;TEXT($C81,"yyyymmdd"), RRPS_ALL[Key], RRPS_ALL[Yield to Maturity], "")</f>
        <v/>
      </c>
      <c r="GH81" s="6" t="str">
        <f>_xlfn.XLOOKUP(GH$1&amp;"|"&amp;TEXT($C81,"yyyymmdd"), RRPS_ALL[Key], RRPS_ALL[Mid Price], "")</f>
        <v/>
      </c>
      <c r="GI81" s="6" t="str">
        <f>_xlfn.XLOOKUP(GI$1&amp;"|"&amp;TEXT($C81,"yyyymmdd"), RRPS_ALL[Key], RRPS_ALL[Mid Yield], "")</f>
        <v/>
      </c>
      <c r="GJ81" s="6" t="str">
        <f>_xlfn.XLOOKUP(GJ$1&amp;"|"&amp;TEXT($C81,"yyyymmdd"), RRPS_ALL[Key], RRPS_ALL[Dirty Mid], "")</f>
        <v/>
      </c>
      <c r="GK81" s="6" t="str">
        <f>_xlfn.XLOOKUP(GK$1&amp;"|"&amp;TEXT($C81,"yyyymmdd"), RRPS_ALL[Key], RRPS_ALL[Clean Price Mid], "")</f>
        <v/>
      </c>
      <c r="GL81" s="6"/>
      <c r="GM81" s="6"/>
      <c r="GN81" s="6"/>
      <c r="GO81" s="7" t="str">
        <f>_xlfn.XLOOKUP(GO$1&amp;"|"&amp;TEXT($C81,"yyyymmdd"), RRPS_ALL[Key], RRPS_ALL[Yield to Maturity], "")</f>
        <v/>
      </c>
      <c r="GP81" s="6" t="str">
        <f>_xlfn.XLOOKUP(GP$1&amp;"|"&amp;TEXT($C81,"yyyymmdd"), RRPS_ALL[Key], RRPS_ALL[Mid Price], "")</f>
        <v/>
      </c>
      <c r="GQ81" s="6" t="str">
        <f>_xlfn.XLOOKUP(GQ$1&amp;"|"&amp;TEXT($C81,"yyyymmdd"), RRPS_ALL[Key], RRPS_ALL[Mid Yield], "")</f>
        <v/>
      </c>
      <c r="GR81" s="6" t="str">
        <f>_xlfn.XLOOKUP(GR$1&amp;"|"&amp;TEXT($C81,"yyyymmdd"), RRPS_ALL[Key], RRPS_ALL[Dirty Mid], "")</f>
        <v/>
      </c>
      <c r="GS81" s="6" t="str">
        <f>_xlfn.XLOOKUP(GS$1&amp;"|"&amp;TEXT($C81,"yyyymmdd"), RRPS_ALL[Key], RRPS_ALL[Clean Price Mid], "")</f>
        <v/>
      </c>
      <c r="GT81" s="6"/>
      <c r="GU81" s="6"/>
      <c r="GV81" s="6"/>
      <c r="GW81" s="7" t="str">
        <f>_xlfn.XLOOKUP(GW$1&amp;"|"&amp;TEXT($C81,"yyyymmdd"), RRPS_ALL[Key], RRPS_ALL[Yield to Maturity], "")</f>
        <v/>
      </c>
      <c r="GX81" s="6" t="str">
        <f>_xlfn.XLOOKUP(GX$1&amp;"|"&amp;TEXT($C81,"yyyymmdd"), RRPS_ALL[Key], RRPS_ALL[Mid Price], "")</f>
        <v/>
      </c>
      <c r="GY81" s="6" t="str">
        <f>_xlfn.XLOOKUP(GY$1&amp;"|"&amp;TEXT($C81,"yyyymmdd"), RRPS_ALL[Key], RRPS_ALL[Mid Yield], "")</f>
        <v/>
      </c>
      <c r="GZ81" s="6" t="str">
        <f>_xlfn.XLOOKUP(GZ$1&amp;"|"&amp;TEXT($C81,"yyyymmdd"), RRPS_ALL[Key], RRPS_ALL[Dirty Mid], "")</f>
        <v/>
      </c>
      <c r="HA81" s="6" t="str">
        <f>_xlfn.XLOOKUP(HA$1&amp;"|"&amp;TEXT($C81,"yyyymmdd"), RRPS_ALL[Key], RRPS_ALL[Clean Price Mid], "")</f>
        <v/>
      </c>
      <c r="HB81" s="6"/>
      <c r="HC81" s="6"/>
      <c r="HD81" s="6"/>
    </row>
    <row r="82" spans="1:212" x14ac:dyDescent="0.2">
      <c r="A82">
        <v>2006</v>
      </c>
      <c r="B82">
        <v>6</v>
      </c>
      <c r="C82" s="5">
        <f t="shared" si="10"/>
        <v>38898</v>
      </c>
      <c r="D82" s="6">
        <v>1.5</v>
      </c>
      <c r="E82" s="7" t="str">
        <f>_xlfn.XLOOKUP(E$1&amp;"|"&amp;TEXT($C82,"yyyymmdd"), RRPS_ALL[Key], RRPS_ALL[Yield to Maturity], "")</f>
        <v/>
      </c>
      <c r="F82" s="6" t="str">
        <f>_xlfn.XLOOKUP(F$1&amp;"|"&amp;TEXT($C82,"yyyymmdd"), RRPS_ALL[Key], RRPS_ALL[Mid Price], "")</f>
        <v/>
      </c>
      <c r="G82" s="6" t="str">
        <f>_xlfn.XLOOKUP(G$1&amp;"|"&amp;TEXT($C82,"yyyymmdd"), RRPS_ALL[Key], RRPS_ALL[Mid Yield], "")</f>
        <v/>
      </c>
      <c r="H82" s="6" t="str">
        <f>_xlfn.XLOOKUP(H$1&amp;"|"&amp;TEXT($C82,"yyyymmdd"), RRPS_ALL[Key], RRPS_ALL[Dirty Mid], "")</f>
        <v/>
      </c>
      <c r="I82" s="6" t="str">
        <f>_xlfn.XLOOKUP(I$1&amp;"|"&amp;TEXT($C82,"yyyymmdd"), RRPS_ALL[Key], RRPS_ALL[Clean Price Mid], "")</f>
        <v/>
      </c>
      <c r="J82" s="6"/>
      <c r="K82" s="6"/>
      <c r="L82" s="6"/>
      <c r="M82" s="7">
        <f>_xlfn.XLOOKUP(M$1&amp;"|"&amp;TEXT($C82,"yyyymmdd"), RRPS_ALL[Key], RRPS_ALL[Yield to Maturity], "")</f>
        <v>2.278</v>
      </c>
      <c r="N82" s="6">
        <f>_xlfn.XLOOKUP(N$1&amp;"|"&amp;TEXT($C82,"yyyymmdd"), RRPS_ALL[Key], RRPS_ALL[Mid Price], "")</f>
        <v>101.27500999999999</v>
      </c>
      <c r="O82" s="6">
        <f>_xlfn.XLOOKUP(O$1&amp;"|"&amp;TEXT($C82,"yyyymmdd"), RRPS_ALL[Key], RRPS_ALL[Mid Yield], "")</f>
        <v>0</v>
      </c>
      <c r="P82" s="6">
        <f>_xlfn.XLOOKUP(P$1&amp;"|"&amp;TEXT($C82,"yyyymmdd"), RRPS_ALL[Key], RRPS_ALL[Dirty Mid], "")</f>
        <v>0</v>
      </c>
      <c r="Q82" s="6">
        <f>_xlfn.XLOOKUP(Q$1&amp;"|"&amp;TEXT($C82,"yyyymmdd"), RRPS_ALL[Key], RRPS_ALL[Clean Price Mid], "")</f>
        <v>0</v>
      </c>
      <c r="R82" s="6">
        <v>6.5000000000000002E-2</v>
      </c>
      <c r="S82" s="5">
        <v>39015</v>
      </c>
      <c r="T82" s="6">
        <f t="shared" si="18"/>
        <v>0.32054794520547947</v>
      </c>
      <c r="U82" s="7">
        <f>_xlfn.XLOOKUP(U$1&amp;"|"&amp;TEXT($C82,"yyyymmdd"), RRPS_ALL[Key], RRPS_ALL[Yield to Maturity], "")</f>
        <v>3.3570000000000002</v>
      </c>
      <c r="V82" s="6">
        <f>_xlfn.XLOOKUP(V$1&amp;"|"&amp;TEXT($C82,"yyyymmdd"), RRPS_ALL[Key], RRPS_ALL[Mid Price], "")</f>
        <v>105.53519</v>
      </c>
      <c r="W82" s="6">
        <f>_xlfn.XLOOKUP(W$1&amp;"|"&amp;TEXT($C82,"yyyymmdd"), RRPS_ALL[Key], RRPS_ALL[Mid Yield], "")</f>
        <v>0</v>
      </c>
      <c r="X82" s="6">
        <f>_xlfn.XLOOKUP(X$1&amp;"|"&amp;TEXT($C82,"yyyymmdd"), RRPS_ALL[Key], RRPS_ALL[Dirty Mid], "")</f>
        <v>0</v>
      </c>
      <c r="Y82" s="6">
        <f>_xlfn.XLOOKUP(Y$1&amp;"|"&amp;TEXT($C82,"yyyymmdd"), RRPS_ALL[Key], RRPS_ALL[Clean Price Mid], "")</f>
        <v>0</v>
      </c>
      <c r="Z82" s="6">
        <v>6.5000000000000002E-2</v>
      </c>
      <c r="AA82" s="5">
        <v>39573</v>
      </c>
      <c r="AB82" s="6">
        <f t="shared" si="12"/>
        <v>1.8476277372262775</v>
      </c>
      <c r="AC82" s="7">
        <f>_xlfn.XLOOKUP(AC$1&amp;"|"&amp;TEXT($C82,"yyyymmdd"), RRPS_ALL[Key], RRPS_ALL[Yield to Maturity], "")</f>
        <v>3.944</v>
      </c>
      <c r="AD82" s="6">
        <f>_xlfn.XLOOKUP(AD$1&amp;"|"&amp;TEXT($C82,"yyyymmdd"), RRPS_ALL[Key], RRPS_ALL[Mid Price], "")</f>
        <v>118.74695</v>
      </c>
      <c r="AE82" s="6">
        <f>_xlfn.XLOOKUP(AE$1&amp;"|"&amp;TEXT($C82,"yyyymmdd"), RRPS_ALL[Key], RRPS_ALL[Mid Yield], "")</f>
        <v>0</v>
      </c>
      <c r="AF82" s="6">
        <f>_xlfn.XLOOKUP(AF$1&amp;"|"&amp;TEXT($C82,"yyyymmdd"), RRPS_ALL[Key], RRPS_ALL[Dirty Mid], "")</f>
        <v>1.125</v>
      </c>
      <c r="AG82" s="6">
        <f>_xlfn.XLOOKUP(AG$1&amp;"|"&amp;TEXT($C82,"yyyymmdd"), RRPS_ALL[Key], RRPS_ALL[Clean Price Mid], "")</f>
        <v>6.4152300000000002</v>
      </c>
      <c r="AH82" s="6">
        <v>6.7500000000000004E-2</v>
      </c>
      <c r="AI82" s="5">
        <v>41764</v>
      </c>
      <c r="AJ82" s="6">
        <f t="shared" si="13"/>
        <v>7.8472771524186182</v>
      </c>
      <c r="AK82" s="7">
        <f>_xlfn.XLOOKUP(AK$1&amp;"|"&amp;TEXT($C82,"yyyymmdd"), RRPS_ALL[Key], RRPS_ALL[Yield to Maturity], "")</f>
        <v>3.63</v>
      </c>
      <c r="AL82" s="6">
        <f>_xlfn.XLOOKUP(AL$1&amp;"|"&amp;TEXT($C82,"yyyymmdd"), RRPS_ALL[Key], RRPS_ALL[Mid Price], "")</f>
        <v>103.33981</v>
      </c>
      <c r="AM82" s="6">
        <f>_xlfn.XLOOKUP(AM$1&amp;"|"&amp;TEXT($C82,"yyyymmdd"), RRPS_ALL[Key], RRPS_ALL[Mid Yield], "")</f>
        <v>0</v>
      </c>
      <c r="AN82" s="6">
        <f>_xlfn.XLOOKUP(AN$1&amp;"|"&amp;TEXT($C82,"yyyymmdd"), RRPS_ALL[Key], RRPS_ALL[Dirty Mid], "")</f>
        <v>0</v>
      </c>
      <c r="AO82" s="6">
        <f>_xlfn.XLOOKUP(AO$1&amp;"|"&amp;TEXT($C82,"yyyymmdd"), RRPS_ALL[Key], RRPS_ALL[Clean Price Mid], "")</f>
        <v>0</v>
      </c>
      <c r="AP82" s="6">
        <v>0.05</v>
      </c>
      <c r="AQ82" s="5">
        <v>39934</v>
      </c>
      <c r="AR82" s="6">
        <f t="shared" si="19"/>
        <v>2.8364134154688569</v>
      </c>
      <c r="AS82" s="7" t="str">
        <f>_xlfn.XLOOKUP(AS$1&amp;"|"&amp;TEXT($C82,"yyyymmdd"), RRPS_ALL[Key], RRPS_ALL[Yield to Maturity], "")</f>
        <v/>
      </c>
      <c r="AT82" s="6" t="str">
        <f>_xlfn.XLOOKUP(AT$1&amp;"|"&amp;TEXT($C82,"yyyymmdd"), RRPS_ALL[Key], RRPS_ALL[Mid Price], "")</f>
        <v/>
      </c>
      <c r="AU82" s="6" t="str">
        <f>_xlfn.XLOOKUP(AU$1&amp;"|"&amp;TEXT($C82,"yyyymmdd"), RRPS_ALL[Key], RRPS_ALL[Mid Yield], "")</f>
        <v/>
      </c>
      <c r="AV82" s="6" t="str">
        <f>_xlfn.XLOOKUP(AV$1&amp;"|"&amp;TEXT($C82,"yyyymmdd"), RRPS_ALL[Key], RRPS_ALL[Dirty Mid], "")</f>
        <v/>
      </c>
      <c r="AW82" s="6" t="str">
        <f>_xlfn.XLOOKUP(AW$1&amp;"|"&amp;TEXT($C82,"yyyymmdd"), RRPS_ALL[Key], RRPS_ALL[Clean Price Mid], "")</f>
        <v/>
      </c>
      <c r="AX82" s="6"/>
      <c r="AY82" s="6"/>
      <c r="AZ82" s="6"/>
      <c r="BA82" s="7">
        <f>_xlfn.XLOOKUP(BA$1&amp;"|"&amp;TEXT($C82,"yyyymmdd"), RRPS_ALL[Key], RRPS_ALL[Yield to Maturity], "")</f>
        <v>3.8370000000000002</v>
      </c>
      <c r="BB82" s="6">
        <f>_xlfn.XLOOKUP(BB$1&amp;"|"&amp;TEXT($C82,"yyyymmdd"), RRPS_ALL[Key], RRPS_ALL[Mid Price], "")</f>
        <v>106.04505</v>
      </c>
      <c r="BC82" s="6">
        <f>_xlfn.XLOOKUP(BC$1&amp;"|"&amp;TEXT($C82,"yyyymmdd"), RRPS_ALL[Key], RRPS_ALL[Mid Yield], "")</f>
        <v>0</v>
      </c>
      <c r="BD82" s="6">
        <f>_xlfn.XLOOKUP(BD$1&amp;"|"&amp;TEXT($C82,"yyyymmdd"), RRPS_ALL[Key], RRPS_ALL[Dirty Mid], "")</f>
        <v>0</v>
      </c>
      <c r="BE82" s="6">
        <f>_xlfn.XLOOKUP(BE$1&amp;"|"&amp;TEXT($C82,"yyyymmdd"), RRPS_ALL[Key], RRPS_ALL[Clean Price Mid], "")</f>
        <v>0</v>
      </c>
      <c r="BF82" s="6">
        <v>5.2499999999999998E-2</v>
      </c>
      <c r="BG82" s="5">
        <v>40617</v>
      </c>
      <c r="BH82" s="6">
        <f t="shared" si="20"/>
        <v>4.7074395253308987</v>
      </c>
      <c r="BI82" s="7">
        <f>_xlfn.XLOOKUP(BI$1&amp;"|"&amp;TEXT($C82,"yyyymmdd"), RRPS_ALL[Key], RRPS_ALL[Yield to Maturity], "")</f>
        <v>3.9430000000000001</v>
      </c>
      <c r="BJ82" s="6">
        <f>_xlfn.XLOOKUP(BJ$1&amp;"|"&amp;TEXT($C82,"yyyymmdd"), RRPS_ALL[Key], RRPS_ALL[Mid Price], "")</f>
        <v>108.61346</v>
      </c>
      <c r="BK82" s="6">
        <f>_xlfn.XLOOKUP(BK$1&amp;"|"&amp;TEXT($C82,"yyyymmdd"), RRPS_ALL[Key], RRPS_ALL[Mid Yield], "")</f>
        <v>0</v>
      </c>
      <c r="BL82" s="6">
        <f>_xlfn.XLOOKUP(BL$1&amp;"|"&amp;TEXT($C82,"yyyymmdd"), RRPS_ALL[Key], RRPS_ALL[Dirty Mid], "")</f>
        <v>4.0791700000000004</v>
      </c>
      <c r="BM82" s="6">
        <f>_xlfn.XLOOKUP(BM$1&amp;"|"&amp;TEXT($C82,"yyyymmdd"), RRPS_ALL[Key], RRPS_ALL[Clean Price Mid], "")</f>
        <v>5.3041600000000004</v>
      </c>
      <c r="BN82" s="6">
        <v>5.5E-2</v>
      </c>
      <c r="BO82" s="5">
        <v>41190</v>
      </c>
      <c r="BP82" s="6">
        <f t="shared" si="21"/>
        <v>6.2745404771216267</v>
      </c>
      <c r="BQ82" s="7">
        <f>_xlfn.XLOOKUP(BQ$1&amp;"|"&amp;TEXT($C82,"yyyymmdd"), RRPS_ALL[Key], RRPS_ALL[Yield to Maturity], "")</f>
        <v>0</v>
      </c>
      <c r="BR82" s="6">
        <f>_xlfn.XLOOKUP(BR$1&amp;"|"&amp;TEXT($C82,"yyyymmdd"), RRPS_ALL[Key], RRPS_ALL[Mid Price], "")</f>
        <v>0</v>
      </c>
      <c r="BS82" s="6">
        <f>_xlfn.XLOOKUP(BS$1&amp;"|"&amp;TEXT($C82,"yyyymmdd"), RRPS_ALL[Key], RRPS_ALL[Mid Yield], "")</f>
        <v>0</v>
      </c>
      <c r="BT82" s="6">
        <f>_xlfn.XLOOKUP(BT$1&amp;"|"&amp;TEXT($C82,"yyyymmdd"), RRPS_ALL[Key], RRPS_ALL[Dirty Mid], "")</f>
        <v>0</v>
      </c>
      <c r="BU82" s="6">
        <f>_xlfn.XLOOKUP(BU$1&amp;"|"&amp;TEXT($C82,"yyyymmdd"), RRPS_ALL[Key], RRPS_ALL[Clean Price Mid], "")</f>
        <v>0</v>
      </c>
      <c r="BV82" s="6">
        <v>0.05</v>
      </c>
      <c r="BW82" s="5">
        <v>44166</v>
      </c>
      <c r="BX82" s="6">
        <f t="shared" si="22"/>
        <v>14.422339843037051</v>
      </c>
      <c r="BY82" s="7">
        <f>_xlfn.XLOOKUP(BY$1&amp;"|"&amp;TEXT($C82,"yyyymmdd"), RRPS_ALL[Key], RRPS_ALL[Yield to Maturity], "")</f>
        <v>0</v>
      </c>
      <c r="BZ82" s="6">
        <f>_xlfn.XLOOKUP(BZ$1&amp;"|"&amp;TEXT($C82,"yyyymmdd"), RRPS_ALL[Key], RRPS_ALL[Mid Price], "")</f>
        <v>0</v>
      </c>
      <c r="CA82" s="6">
        <f>_xlfn.XLOOKUP(CA$1&amp;"|"&amp;TEXT($C82,"yyyymmdd"), RRPS_ALL[Key], RRPS_ALL[Mid Yield], "")</f>
        <v>0</v>
      </c>
      <c r="CB82" s="6">
        <f>_xlfn.XLOOKUP(CB$1&amp;"|"&amp;TEXT($C82,"yyyymmdd"), RRPS_ALL[Key], RRPS_ALL[Dirty Mid], "")</f>
        <v>0</v>
      </c>
      <c r="CC82" s="6">
        <f>_xlfn.XLOOKUP(CC$1&amp;"|"&amp;TEXT($C82,"yyyymmdd"), RRPS_ALL[Key], RRPS_ALL[Clean Price Mid], "")</f>
        <v>0</v>
      </c>
      <c r="CD82" s="6">
        <v>0.04</v>
      </c>
      <c r="CE82" s="5">
        <v>40148</v>
      </c>
      <c r="CF82" s="6">
        <f t="shared" si="23"/>
        <v>3.4223134839151266</v>
      </c>
      <c r="CG82" s="7">
        <f>_xlfn.XLOOKUP(CG$1&amp;"|"&amp;TEXT($C82,"yyyymmdd"), RRPS_ALL[Key], RRPS_ALL[Yield to Maturity], "")</f>
        <v>0</v>
      </c>
      <c r="CH82" s="6">
        <f>_xlfn.XLOOKUP(CH$1&amp;"|"&amp;TEXT($C82,"yyyymmdd"), RRPS_ALL[Key], RRPS_ALL[Mid Price], "")</f>
        <v>0</v>
      </c>
      <c r="CI82" s="6">
        <f>_xlfn.XLOOKUP(CI$1&amp;"|"&amp;TEXT($C82,"yyyymmdd"), RRPS_ALL[Key], RRPS_ALL[Mid Yield], "")</f>
        <v>0</v>
      </c>
      <c r="CJ82" s="6">
        <f>_xlfn.XLOOKUP(CJ$1&amp;"|"&amp;TEXT($C82,"yyyymmdd"), RRPS_ALL[Key], RRPS_ALL[Dirty Mid], "")</f>
        <v>0</v>
      </c>
      <c r="CK82" s="6">
        <f>_xlfn.XLOOKUP(CK$1&amp;"|"&amp;TEXT($C82,"yyyymmdd"), RRPS_ALL[Key], RRPS_ALL[Clean Price Mid], "")</f>
        <v>0</v>
      </c>
      <c r="CL82" s="6">
        <v>4.4999999999999998E-2</v>
      </c>
      <c r="CM82" s="5">
        <v>42228</v>
      </c>
      <c r="CN82" s="6">
        <f t="shared" si="24"/>
        <v>9.1182913472070108</v>
      </c>
      <c r="CO82" s="7">
        <f>_xlfn.XLOOKUP(CO$1&amp;"|"&amp;TEXT($C82,"yyyymmdd"), RRPS_ALL[Key], RRPS_ALL[Yield to Maturity], "")</f>
        <v>0</v>
      </c>
      <c r="CP82" s="6">
        <f>_xlfn.XLOOKUP(CP$1&amp;"|"&amp;TEXT($C82,"yyyymmdd"), RRPS_ALL[Key], RRPS_ALL[Mid Price], "")</f>
        <v>0</v>
      </c>
      <c r="CQ82" s="6">
        <f>_xlfn.XLOOKUP(CQ$1&amp;"|"&amp;TEXT($C82,"yyyymmdd"), RRPS_ALL[Key], RRPS_ALL[Mid Yield], "")</f>
        <v>0</v>
      </c>
      <c r="CR82" s="6">
        <f>_xlfn.XLOOKUP(CR$1&amp;"|"&amp;TEXT($C82,"yyyymmdd"), RRPS_ALL[Key], RRPS_ALL[Dirty Mid], "")</f>
        <v>0</v>
      </c>
      <c r="CS82" s="6">
        <f>_xlfn.XLOOKUP(CS$1&amp;"|"&amp;TEXT($C82,"yyyymmdd"), RRPS_ALL[Key], RRPS_ALL[Clean Price Mid], "")</f>
        <v>0</v>
      </c>
      <c r="CT82" s="6">
        <v>0.03</v>
      </c>
      <c r="CU82" s="5">
        <v>42563</v>
      </c>
      <c r="CV82" s="6">
        <f t="shared" si="25"/>
        <v>10.03359880537581</v>
      </c>
      <c r="CW82" s="7" t="str">
        <f>_xlfn.XLOOKUP(CW$1&amp;"|"&amp;TEXT($C82,"yyyymmdd"), RRPS_ALL[Key], RRPS_ALL[Yield to Maturity], "")</f>
        <v/>
      </c>
      <c r="CX82" s="6" t="str">
        <f>_xlfn.XLOOKUP(CX$1&amp;"|"&amp;TEXT($C82,"yyyymmdd"), RRPS_ALL[Key], RRPS_ALL[Mid Price], "")</f>
        <v/>
      </c>
      <c r="CY82" s="6" t="str">
        <f>_xlfn.XLOOKUP(CY$1&amp;"|"&amp;TEXT($C82,"yyyymmdd"), RRPS_ALL[Key], RRPS_ALL[Mid Yield], "")</f>
        <v/>
      </c>
      <c r="CZ82" s="6" t="str">
        <f>_xlfn.XLOOKUP(CZ$1&amp;"|"&amp;TEXT($C82,"yyyymmdd"), RRPS_ALL[Key], RRPS_ALL[Dirty Mid], "")</f>
        <v/>
      </c>
      <c r="DA82" s="6" t="str">
        <f>_xlfn.XLOOKUP(DA$1&amp;"|"&amp;TEXT($C82,"yyyymmdd"), RRPS_ALL[Key], RRPS_ALL[Clean Price Mid], "")</f>
        <v/>
      </c>
      <c r="DB82" s="6"/>
      <c r="DC82" s="6"/>
      <c r="DD82" s="6"/>
      <c r="DE82" s="7" t="str">
        <f>_xlfn.XLOOKUP(DE$1&amp;"|"&amp;TEXT($C82,"yyyymmdd"), RRPS_ALL[Key], RRPS_ALL[Yield to Maturity], "")</f>
        <v/>
      </c>
      <c r="DF82" s="6" t="str">
        <f>_xlfn.XLOOKUP(DF$1&amp;"|"&amp;TEXT($C82,"yyyymmdd"), RRPS_ALL[Key], RRPS_ALL[Mid Price], "")</f>
        <v/>
      </c>
      <c r="DG82" s="6" t="str">
        <f>_xlfn.XLOOKUP(DG$1&amp;"|"&amp;TEXT($C82,"yyyymmdd"), RRPS_ALL[Key], RRPS_ALL[Mid Yield], "")</f>
        <v/>
      </c>
      <c r="DH82" s="6" t="str">
        <f>_xlfn.XLOOKUP(DH$1&amp;"|"&amp;TEXT($C82,"yyyymmdd"), RRPS_ALL[Key], RRPS_ALL[Dirty Mid], "")</f>
        <v/>
      </c>
      <c r="DI82" s="6" t="str">
        <f>_xlfn.XLOOKUP(DI$1&amp;"|"&amp;TEXT($C82,"yyyymmdd"), RRPS_ALL[Key], RRPS_ALL[Clean Price Mid], "")</f>
        <v/>
      </c>
      <c r="DJ82" s="6"/>
      <c r="DK82" s="6"/>
      <c r="DL82" s="6"/>
      <c r="DM82" s="7" t="str">
        <f>_xlfn.XLOOKUP(DM$1&amp;"|"&amp;TEXT($C82,"yyyymmdd"), RRPS_ALL[Key], RRPS_ALL[Yield to Maturity], "")</f>
        <v/>
      </c>
      <c r="DN82" s="6" t="str">
        <f>_xlfn.XLOOKUP(DN$1&amp;"|"&amp;TEXT($C82,"yyyymmdd"), RRPS_ALL[Key], RRPS_ALL[Mid Price], "")</f>
        <v/>
      </c>
      <c r="DO82" s="6" t="str">
        <f>_xlfn.XLOOKUP(DO$1&amp;"|"&amp;TEXT($C82,"yyyymmdd"), RRPS_ALL[Key], RRPS_ALL[Mid Yield], "")</f>
        <v/>
      </c>
      <c r="DP82" s="6" t="str">
        <f>_xlfn.XLOOKUP(DP$1&amp;"|"&amp;TEXT($C82,"yyyymmdd"), RRPS_ALL[Key], RRPS_ALL[Dirty Mid], "")</f>
        <v/>
      </c>
      <c r="DQ82" s="6" t="str">
        <f>_xlfn.XLOOKUP(DQ$1&amp;"|"&amp;TEXT($C82,"yyyymmdd"), RRPS_ALL[Key], RRPS_ALL[Clean Price Mid], "")</f>
        <v/>
      </c>
      <c r="DR82" s="6"/>
      <c r="DS82" s="6"/>
      <c r="DT82" s="6"/>
      <c r="DU82" s="7" t="str">
        <f>_xlfn.XLOOKUP(DU$1&amp;"|"&amp;TEXT($C82,"yyyymmdd"), RRPS_ALL[Key], RRPS_ALL[Yield to Maturity], "")</f>
        <v/>
      </c>
      <c r="DV82" s="6" t="str">
        <f>_xlfn.XLOOKUP(DV$1&amp;"|"&amp;TEXT($C82,"yyyymmdd"), RRPS_ALL[Key], RRPS_ALL[Mid Price], "")</f>
        <v/>
      </c>
      <c r="DW82" s="6" t="str">
        <f>_xlfn.XLOOKUP(DW$1&amp;"|"&amp;TEXT($C82,"yyyymmdd"), RRPS_ALL[Key], RRPS_ALL[Mid Yield], "")</f>
        <v/>
      </c>
      <c r="DX82" s="6" t="str">
        <f>_xlfn.XLOOKUP(DX$1&amp;"|"&amp;TEXT($C82,"yyyymmdd"), RRPS_ALL[Key], RRPS_ALL[Dirty Mid], "")</f>
        <v/>
      </c>
      <c r="DY82" s="6" t="str">
        <f>_xlfn.XLOOKUP(DY$1&amp;"|"&amp;TEXT($C82,"yyyymmdd"), RRPS_ALL[Key], RRPS_ALL[Clean Price Mid], "")</f>
        <v/>
      </c>
      <c r="DZ82" s="6"/>
      <c r="EA82" s="6"/>
      <c r="EB82" s="6"/>
      <c r="EC82" s="7" t="str">
        <f>_xlfn.XLOOKUP(EC$1&amp;"|"&amp;TEXT($C82,"yyyymmdd"), RRPS_ALL[Key], RRPS_ALL[Yield to Maturity], "")</f>
        <v/>
      </c>
      <c r="ED82" s="6" t="str">
        <f>_xlfn.XLOOKUP(ED$1&amp;"|"&amp;TEXT($C82,"yyyymmdd"), RRPS_ALL[Key], RRPS_ALL[Mid Price], "")</f>
        <v/>
      </c>
      <c r="EE82" s="6" t="str">
        <f>_xlfn.XLOOKUP(EE$1&amp;"|"&amp;TEXT($C82,"yyyymmdd"), RRPS_ALL[Key], RRPS_ALL[Mid Yield], "")</f>
        <v/>
      </c>
      <c r="EF82" s="6" t="str">
        <f>_xlfn.XLOOKUP(EF$1&amp;"|"&amp;TEXT($C82,"yyyymmdd"), RRPS_ALL[Key], RRPS_ALL[Dirty Mid], "")</f>
        <v/>
      </c>
      <c r="EG82" s="6" t="str">
        <f>_xlfn.XLOOKUP(EG$1&amp;"|"&amp;TEXT($C82,"yyyymmdd"), RRPS_ALL[Key], RRPS_ALL[Clean Price Mid], "")</f>
        <v/>
      </c>
      <c r="EH82" s="6"/>
      <c r="EI82" s="6"/>
      <c r="EJ82" s="6"/>
      <c r="EK82" s="7" t="str">
        <f>_xlfn.XLOOKUP(EK$1&amp;"|"&amp;TEXT($C82,"yyyymmdd"), RRPS_ALL[Key], RRPS_ALL[Yield to Maturity], "")</f>
        <v/>
      </c>
      <c r="EL82" s="6" t="str">
        <f>_xlfn.XLOOKUP(EL$1&amp;"|"&amp;TEXT($C82,"yyyymmdd"), RRPS_ALL[Key], RRPS_ALL[Mid Price], "")</f>
        <v/>
      </c>
      <c r="EM82" s="6" t="str">
        <f>_xlfn.XLOOKUP(EM$1&amp;"|"&amp;TEXT($C82,"yyyymmdd"), RRPS_ALL[Key], RRPS_ALL[Mid Yield], "")</f>
        <v/>
      </c>
      <c r="EN82" s="6" t="str">
        <f>_xlfn.XLOOKUP(EN$1&amp;"|"&amp;TEXT($C82,"yyyymmdd"), RRPS_ALL[Key], RRPS_ALL[Dirty Mid], "")</f>
        <v/>
      </c>
      <c r="EO82" s="6" t="str">
        <f>_xlfn.XLOOKUP(EO$1&amp;"|"&amp;TEXT($C82,"yyyymmdd"), RRPS_ALL[Key], RRPS_ALL[Clean Price Mid], "")</f>
        <v/>
      </c>
      <c r="EP82" s="6"/>
      <c r="EQ82" s="6"/>
      <c r="ER82" s="6"/>
      <c r="ES82" s="7" t="str">
        <f>_xlfn.XLOOKUP(ES$1&amp;"|"&amp;TEXT($C82,"yyyymmdd"), RRPS_ALL[Key], RRPS_ALL[Yield to Maturity], "")</f>
        <v/>
      </c>
      <c r="ET82" s="6" t="str">
        <f>_xlfn.XLOOKUP(ET$1&amp;"|"&amp;TEXT($C82,"yyyymmdd"), RRPS_ALL[Key], RRPS_ALL[Mid Price], "")</f>
        <v/>
      </c>
      <c r="EU82" s="6" t="str">
        <f>_xlfn.XLOOKUP(EU$1&amp;"|"&amp;TEXT($C82,"yyyymmdd"), RRPS_ALL[Key], RRPS_ALL[Mid Yield], "")</f>
        <v/>
      </c>
      <c r="EV82" s="6" t="str">
        <f>_xlfn.XLOOKUP(EV$1&amp;"|"&amp;TEXT($C82,"yyyymmdd"), RRPS_ALL[Key], RRPS_ALL[Dirty Mid], "")</f>
        <v/>
      </c>
      <c r="EW82" s="6" t="str">
        <f>_xlfn.XLOOKUP(EW$1&amp;"|"&amp;TEXT($C82,"yyyymmdd"), RRPS_ALL[Key], RRPS_ALL[Clean Price Mid], "")</f>
        <v/>
      </c>
      <c r="EX82" s="6"/>
      <c r="EY82" s="6"/>
      <c r="EZ82" s="6"/>
      <c r="FA82" s="7" t="str">
        <f>_xlfn.XLOOKUP(FA$1&amp;"|"&amp;TEXT($C82,"yyyymmdd"), RRPS_ALL[Key], RRPS_ALL[Yield to Maturity], "")</f>
        <v/>
      </c>
      <c r="FB82" s="6" t="str">
        <f>_xlfn.XLOOKUP(FB$1&amp;"|"&amp;TEXT($C82,"yyyymmdd"), RRPS_ALL[Key], RRPS_ALL[Mid Price], "")</f>
        <v/>
      </c>
      <c r="FC82" s="6" t="str">
        <f>_xlfn.XLOOKUP(FC$1&amp;"|"&amp;TEXT($C82,"yyyymmdd"), RRPS_ALL[Key], RRPS_ALL[Mid Yield], "")</f>
        <v/>
      </c>
      <c r="FD82" s="6" t="str">
        <f>_xlfn.XLOOKUP(FD$1&amp;"|"&amp;TEXT($C82,"yyyymmdd"), RRPS_ALL[Key], RRPS_ALL[Dirty Mid], "")</f>
        <v/>
      </c>
      <c r="FE82" s="6" t="str">
        <f>_xlfn.XLOOKUP(FE$1&amp;"|"&amp;TEXT($C82,"yyyymmdd"), RRPS_ALL[Key], RRPS_ALL[Clean Price Mid], "")</f>
        <v/>
      </c>
      <c r="FF82" s="6"/>
      <c r="FG82" s="6"/>
      <c r="FH82" s="6"/>
      <c r="FI82" s="7" t="str">
        <f>_xlfn.XLOOKUP(FI$1&amp;"|"&amp;TEXT($C82,"yyyymmdd"), RRPS_ALL[Key], RRPS_ALL[Yield to Maturity], "")</f>
        <v/>
      </c>
      <c r="FJ82" s="6" t="str">
        <f>_xlfn.XLOOKUP(FJ$1&amp;"|"&amp;TEXT($C82,"yyyymmdd"), RRPS_ALL[Key], RRPS_ALL[Mid Price], "")</f>
        <v/>
      </c>
      <c r="FK82" s="6" t="str">
        <f>_xlfn.XLOOKUP(FK$1&amp;"|"&amp;TEXT($C82,"yyyymmdd"), RRPS_ALL[Key], RRPS_ALL[Mid Yield], "")</f>
        <v/>
      </c>
      <c r="FL82" s="6" t="str">
        <f>_xlfn.XLOOKUP(FL$1&amp;"|"&amp;TEXT($C82,"yyyymmdd"), RRPS_ALL[Key], RRPS_ALL[Dirty Mid], "")</f>
        <v/>
      </c>
      <c r="FM82" s="6" t="str">
        <f>_xlfn.XLOOKUP(FM$1&amp;"|"&amp;TEXT($C82,"yyyymmdd"), RRPS_ALL[Key], RRPS_ALL[Clean Price Mid], "")</f>
        <v/>
      </c>
      <c r="FN82" s="6"/>
      <c r="FO82" s="6"/>
      <c r="FP82" s="6"/>
      <c r="FQ82" s="7" t="str">
        <f>_xlfn.XLOOKUP(FQ$1&amp;"|"&amp;TEXT($C82,"yyyymmdd"), RRPS_ALL[Key], RRPS_ALL[Yield to Maturity], "")</f>
        <v/>
      </c>
      <c r="FR82" s="6" t="str">
        <f>_xlfn.XLOOKUP(FR$1&amp;"|"&amp;TEXT($C82,"yyyymmdd"), RRPS_ALL[Key], RRPS_ALL[Mid Price], "")</f>
        <v/>
      </c>
      <c r="FS82" s="6" t="str">
        <f>_xlfn.XLOOKUP(FS$1&amp;"|"&amp;TEXT($C82,"yyyymmdd"), RRPS_ALL[Key], RRPS_ALL[Mid Yield], "")</f>
        <v/>
      </c>
      <c r="FT82" s="6" t="str">
        <f>_xlfn.XLOOKUP(FT$1&amp;"|"&amp;TEXT($C82,"yyyymmdd"), RRPS_ALL[Key], RRPS_ALL[Dirty Mid], "")</f>
        <v/>
      </c>
      <c r="FU82" s="6" t="str">
        <f>_xlfn.XLOOKUP(FU$1&amp;"|"&amp;TEXT($C82,"yyyymmdd"), RRPS_ALL[Key], RRPS_ALL[Clean Price Mid], "")</f>
        <v/>
      </c>
      <c r="FV82" s="6"/>
      <c r="FW82" s="6"/>
      <c r="FX82" s="6"/>
      <c r="FY82" s="7" t="str">
        <f>_xlfn.XLOOKUP(FY$1&amp;"|"&amp;TEXT($C82,"yyyymmdd"), RRPS_ALL[Key], RRPS_ALL[Yield to Maturity], "")</f>
        <v/>
      </c>
      <c r="FZ82" s="6" t="str">
        <f>_xlfn.XLOOKUP(FZ$1&amp;"|"&amp;TEXT($C82,"yyyymmdd"), RRPS_ALL[Key], RRPS_ALL[Mid Price], "")</f>
        <v/>
      </c>
      <c r="GA82" s="6" t="str">
        <f>_xlfn.XLOOKUP(GA$1&amp;"|"&amp;TEXT($C82,"yyyymmdd"), RRPS_ALL[Key], RRPS_ALL[Mid Yield], "")</f>
        <v/>
      </c>
      <c r="GB82" s="6" t="str">
        <f>_xlfn.XLOOKUP(GB$1&amp;"|"&amp;TEXT($C82,"yyyymmdd"), RRPS_ALL[Key], RRPS_ALL[Dirty Mid], "")</f>
        <v/>
      </c>
      <c r="GC82" s="6" t="str">
        <f>_xlfn.XLOOKUP(GC$1&amp;"|"&amp;TEXT($C82,"yyyymmdd"), RRPS_ALL[Key], RRPS_ALL[Clean Price Mid], "")</f>
        <v/>
      </c>
      <c r="GD82" s="6"/>
      <c r="GE82" s="6"/>
      <c r="GF82" s="6"/>
      <c r="GG82" s="7" t="str">
        <f>_xlfn.XLOOKUP(GG$1&amp;"|"&amp;TEXT($C82,"yyyymmdd"), RRPS_ALL[Key], RRPS_ALL[Yield to Maturity], "")</f>
        <v/>
      </c>
      <c r="GH82" s="6" t="str">
        <f>_xlfn.XLOOKUP(GH$1&amp;"|"&amp;TEXT($C82,"yyyymmdd"), RRPS_ALL[Key], RRPS_ALL[Mid Price], "")</f>
        <v/>
      </c>
      <c r="GI82" s="6" t="str">
        <f>_xlfn.XLOOKUP(GI$1&amp;"|"&amp;TEXT($C82,"yyyymmdd"), RRPS_ALL[Key], RRPS_ALL[Mid Yield], "")</f>
        <v/>
      </c>
      <c r="GJ82" s="6" t="str">
        <f>_xlfn.XLOOKUP(GJ$1&amp;"|"&amp;TEXT($C82,"yyyymmdd"), RRPS_ALL[Key], RRPS_ALL[Dirty Mid], "")</f>
        <v/>
      </c>
      <c r="GK82" s="6" t="str">
        <f>_xlfn.XLOOKUP(GK$1&amp;"|"&amp;TEXT($C82,"yyyymmdd"), RRPS_ALL[Key], RRPS_ALL[Clean Price Mid], "")</f>
        <v/>
      </c>
      <c r="GL82" s="6"/>
      <c r="GM82" s="6"/>
      <c r="GN82" s="6"/>
      <c r="GO82" s="7" t="str">
        <f>_xlfn.XLOOKUP(GO$1&amp;"|"&amp;TEXT($C82,"yyyymmdd"), RRPS_ALL[Key], RRPS_ALL[Yield to Maturity], "")</f>
        <v/>
      </c>
      <c r="GP82" s="6" t="str">
        <f>_xlfn.XLOOKUP(GP$1&amp;"|"&amp;TEXT($C82,"yyyymmdd"), RRPS_ALL[Key], RRPS_ALL[Mid Price], "")</f>
        <v/>
      </c>
      <c r="GQ82" s="6" t="str">
        <f>_xlfn.XLOOKUP(GQ$1&amp;"|"&amp;TEXT($C82,"yyyymmdd"), RRPS_ALL[Key], RRPS_ALL[Mid Yield], "")</f>
        <v/>
      </c>
      <c r="GR82" s="6" t="str">
        <f>_xlfn.XLOOKUP(GR$1&amp;"|"&amp;TEXT($C82,"yyyymmdd"), RRPS_ALL[Key], RRPS_ALL[Dirty Mid], "")</f>
        <v/>
      </c>
      <c r="GS82" s="6" t="str">
        <f>_xlfn.XLOOKUP(GS$1&amp;"|"&amp;TEXT($C82,"yyyymmdd"), RRPS_ALL[Key], RRPS_ALL[Clean Price Mid], "")</f>
        <v/>
      </c>
      <c r="GT82" s="6"/>
      <c r="GU82" s="6"/>
      <c r="GV82" s="6"/>
      <c r="GW82" s="7" t="str">
        <f>_xlfn.XLOOKUP(GW$1&amp;"|"&amp;TEXT($C82,"yyyymmdd"), RRPS_ALL[Key], RRPS_ALL[Yield to Maturity], "")</f>
        <v/>
      </c>
      <c r="GX82" s="6" t="str">
        <f>_xlfn.XLOOKUP(GX$1&amp;"|"&amp;TEXT($C82,"yyyymmdd"), RRPS_ALL[Key], RRPS_ALL[Mid Price], "")</f>
        <v/>
      </c>
      <c r="GY82" s="6" t="str">
        <f>_xlfn.XLOOKUP(GY$1&amp;"|"&amp;TEXT($C82,"yyyymmdd"), RRPS_ALL[Key], RRPS_ALL[Mid Yield], "")</f>
        <v/>
      </c>
      <c r="GZ82" s="6" t="str">
        <f>_xlfn.XLOOKUP(GZ$1&amp;"|"&amp;TEXT($C82,"yyyymmdd"), RRPS_ALL[Key], RRPS_ALL[Dirty Mid], "")</f>
        <v/>
      </c>
      <c r="HA82" s="6" t="str">
        <f>_xlfn.XLOOKUP(HA$1&amp;"|"&amp;TEXT($C82,"yyyymmdd"), RRPS_ALL[Key], RRPS_ALL[Clean Price Mid], "")</f>
        <v/>
      </c>
      <c r="HB82" s="6"/>
      <c r="HC82" s="6"/>
      <c r="HD82" s="6"/>
    </row>
    <row r="83" spans="1:212" x14ac:dyDescent="0.2">
      <c r="A83">
        <v>2006</v>
      </c>
      <c r="B83">
        <v>7</v>
      </c>
      <c r="C83" s="5">
        <f t="shared" si="10"/>
        <v>38929</v>
      </c>
      <c r="D83" s="6">
        <v>1.5</v>
      </c>
      <c r="E83" s="7" t="str">
        <f>_xlfn.XLOOKUP(E$1&amp;"|"&amp;TEXT($C83,"yyyymmdd"), RRPS_ALL[Key], RRPS_ALL[Yield to Maturity], "")</f>
        <v/>
      </c>
      <c r="F83" s="6" t="str">
        <f>_xlfn.XLOOKUP(F$1&amp;"|"&amp;TEXT($C83,"yyyymmdd"), RRPS_ALL[Key], RRPS_ALL[Mid Price], "")</f>
        <v/>
      </c>
      <c r="G83" s="6" t="str">
        <f>_xlfn.XLOOKUP(G$1&amp;"|"&amp;TEXT($C83,"yyyymmdd"), RRPS_ALL[Key], RRPS_ALL[Mid Yield], "")</f>
        <v/>
      </c>
      <c r="H83" s="6" t="str">
        <f>_xlfn.XLOOKUP(H$1&amp;"|"&amp;TEXT($C83,"yyyymmdd"), RRPS_ALL[Key], RRPS_ALL[Dirty Mid], "")</f>
        <v/>
      </c>
      <c r="I83" s="6" t="str">
        <f>_xlfn.XLOOKUP(I$1&amp;"|"&amp;TEXT($C83,"yyyymmdd"), RRPS_ALL[Key], RRPS_ALL[Clean Price Mid], "")</f>
        <v/>
      </c>
      <c r="J83" s="6"/>
      <c r="K83" s="6"/>
      <c r="L83" s="6"/>
      <c r="M83" s="7">
        <f>_xlfn.XLOOKUP(M$1&amp;"|"&amp;TEXT($C83,"yyyymmdd"), RRPS_ALL[Key], RRPS_ALL[Yield to Maturity], "")</f>
        <v>2.3580000000000001</v>
      </c>
      <c r="N83" s="6">
        <f>_xlfn.XLOOKUP(N$1&amp;"|"&amp;TEXT($C83,"yyyymmdd"), RRPS_ALL[Key], RRPS_ALL[Mid Price], "")</f>
        <v>100.9216</v>
      </c>
      <c r="O83" s="6">
        <f>_xlfn.XLOOKUP(O$1&amp;"|"&amp;TEXT($C83,"yyyymmdd"), RRPS_ALL[Key], RRPS_ALL[Mid Yield], "")</f>
        <v>0</v>
      </c>
      <c r="P83" s="6">
        <f>_xlfn.XLOOKUP(P$1&amp;"|"&amp;TEXT($C83,"yyyymmdd"), RRPS_ALL[Key], RRPS_ALL[Dirty Mid], "")</f>
        <v>0</v>
      </c>
      <c r="Q83" s="6">
        <f>_xlfn.XLOOKUP(Q$1&amp;"|"&amp;TEXT($C83,"yyyymmdd"), RRPS_ALL[Key], RRPS_ALL[Clean Price Mid], "")</f>
        <v>0</v>
      </c>
      <c r="R83" s="6">
        <v>6.5000000000000002E-2</v>
      </c>
      <c r="S83" s="5">
        <v>39015</v>
      </c>
      <c r="T83" s="6">
        <f t="shared" si="18"/>
        <v>0.23561643835616439</v>
      </c>
      <c r="U83" s="7">
        <f>_xlfn.XLOOKUP(U$1&amp;"|"&amp;TEXT($C83,"yyyymmdd"), RRPS_ALL[Key], RRPS_ALL[Yield to Maturity], "")</f>
        <v>3.2360000000000002</v>
      </c>
      <c r="V83" s="6">
        <f>_xlfn.XLOOKUP(V$1&amp;"|"&amp;TEXT($C83,"yyyymmdd"), RRPS_ALL[Key], RRPS_ALL[Mid Price], "")</f>
        <v>105.51536</v>
      </c>
      <c r="W83" s="6">
        <f>_xlfn.XLOOKUP(W$1&amp;"|"&amp;TEXT($C83,"yyyymmdd"), RRPS_ALL[Key], RRPS_ALL[Mid Yield], "")</f>
        <v>0</v>
      </c>
      <c r="X83" s="6">
        <f>_xlfn.XLOOKUP(X$1&amp;"|"&amp;TEXT($C83,"yyyymmdd"), RRPS_ALL[Key], RRPS_ALL[Dirty Mid], "")</f>
        <v>0</v>
      </c>
      <c r="Y83" s="6">
        <f>_xlfn.XLOOKUP(Y$1&amp;"|"&amp;TEXT($C83,"yyyymmdd"), RRPS_ALL[Key], RRPS_ALL[Clean Price Mid], "")</f>
        <v>0</v>
      </c>
      <c r="Z83" s="6">
        <v>6.5000000000000002E-2</v>
      </c>
      <c r="AA83" s="5">
        <v>39573</v>
      </c>
      <c r="AB83" s="6">
        <f t="shared" si="12"/>
        <v>1.7627737226277373</v>
      </c>
      <c r="AC83" s="7">
        <f>_xlfn.XLOOKUP(AC$1&amp;"|"&amp;TEXT($C83,"yyyymmdd"), RRPS_ALL[Key], RRPS_ALL[Yield to Maturity], "")</f>
        <v>3.758</v>
      </c>
      <c r="AD83" s="6">
        <f>_xlfn.XLOOKUP(AD$1&amp;"|"&amp;TEXT($C83,"yyyymmdd"), RRPS_ALL[Key], RRPS_ALL[Mid Price], "")</f>
        <v>119.94991</v>
      </c>
      <c r="AE83" s="6">
        <f>_xlfn.XLOOKUP(AE$1&amp;"|"&amp;TEXT($C83,"yyyymmdd"), RRPS_ALL[Key], RRPS_ALL[Mid Yield], "")</f>
        <v>0</v>
      </c>
      <c r="AF83" s="6">
        <f>_xlfn.XLOOKUP(AF$1&amp;"|"&amp;TEXT($C83,"yyyymmdd"), RRPS_ALL[Key], RRPS_ALL[Dirty Mid], "")</f>
        <v>1.65</v>
      </c>
      <c r="AG83" s="6">
        <f>_xlfn.XLOOKUP(AG$1&amp;"|"&amp;TEXT($C83,"yyyymmdd"), RRPS_ALL[Key], RRPS_ALL[Clean Price Mid], "")</f>
        <v>6.3467799999999999</v>
      </c>
      <c r="AH83" s="6">
        <v>6.7500000000000004E-2</v>
      </c>
      <c r="AI83" s="5">
        <v>41764</v>
      </c>
      <c r="AJ83" s="6">
        <f t="shared" si="13"/>
        <v>7.7623973227867351</v>
      </c>
      <c r="AK83" s="7">
        <f>_xlfn.XLOOKUP(AK$1&amp;"|"&amp;TEXT($C83,"yyyymmdd"), RRPS_ALL[Key], RRPS_ALL[Yield to Maturity], "")</f>
        <v>3.4780000000000002</v>
      </c>
      <c r="AL83" s="6">
        <f>_xlfn.XLOOKUP(AL$1&amp;"|"&amp;TEXT($C83,"yyyymmdd"), RRPS_ALL[Key], RRPS_ALL[Mid Price], "")</f>
        <v>103.60937</v>
      </c>
      <c r="AM83" s="6">
        <f>_xlfn.XLOOKUP(AM$1&amp;"|"&amp;TEXT($C83,"yyyymmdd"), RRPS_ALL[Key], RRPS_ALL[Mid Yield], "")</f>
        <v>0</v>
      </c>
      <c r="AN83" s="6">
        <f>_xlfn.XLOOKUP(AN$1&amp;"|"&amp;TEXT($C83,"yyyymmdd"), RRPS_ALL[Key], RRPS_ALL[Dirty Mid], "")</f>
        <v>0</v>
      </c>
      <c r="AO83" s="6">
        <f>_xlfn.XLOOKUP(AO$1&amp;"|"&amp;TEXT($C83,"yyyymmdd"), RRPS_ALL[Key], RRPS_ALL[Clean Price Mid], "")</f>
        <v>0</v>
      </c>
      <c r="AP83" s="6">
        <v>0.05</v>
      </c>
      <c r="AQ83" s="5">
        <v>39935</v>
      </c>
      <c r="AR83" s="6">
        <f t="shared" si="19"/>
        <v>2.754277891854894</v>
      </c>
      <c r="AS83" s="7" t="str">
        <f>_xlfn.XLOOKUP(AS$1&amp;"|"&amp;TEXT($C83,"yyyymmdd"), RRPS_ALL[Key], RRPS_ALL[Yield to Maturity], "")</f>
        <v/>
      </c>
      <c r="AT83" s="6" t="str">
        <f>_xlfn.XLOOKUP(AT$1&amp;"|"&amp;TEXT($C83,"yyyymmdd"), RRPS_ALL[Key], RRPS_ALL[Mid Price], "")</f>
        <v/>
      </c>
      <c r="AU83" s="6" t="str">
        <f>_xlfn.XLOOKUP(AU$1&amp;"|"&amp;TEXT($C83,"yyyymmdd"), RRPS_ALL[Key], RRPS_ALL[Mid Yield], "")</f>
        <v/>
      </c>
      <c r="AV83" s="6" t="str">
        <f>_xlfn.XLOOKUP(AV$1&amp;"|"&amp;TEXT($C83,"yyyymmdd"), RRPS_ALL[Key], RRPS_ALL[Dirty Mid], "")</f>
        <v/>
      </c>
      <c r="AW83" s="6" t="str">
        <f>_xlfn.XLOOKUP(AW$1&amp;"|"&amp;TEXT($C83,"yyyymmdd"), RRPS_ALL[Key], RRPS_ALL[Clean Price Mid], "")</f>
        <v/>
      </c>
      <c r="AX83" s="6"/>
      <c r="AY83" s="6"/>
      <c r="AZ83" s="6"/>
      <c r="BA83" s="7">
        <f>_xlfn.XLOOKUP(BA$1&amp;"|"&amp;TEXT($C83,"yyyymmdd"), RRPS_ALL[Key], RRPS_ALL[Yield to Maturity], "")</f>
        <v>3.665</v>
      </c>
      <c r="BB83" s="6">
        <f>_xlfn.XLOOKUP(BB$1&amp;"|"&amp;TEXT($C83,"yyyymmdd"), RRPS_ALL[Key], RRPS_ALL[Mid Price], "")</f>
        <v>106.69849000000001</v>
      </c>
      <c r="BC83" s="6">
        <f>_xlfn.XLOOKUP(BC$1&amp;"|"&amp;TEXT($C83,"yyyymmdd"), RRPS_ALL[Key], RRPS_ALL[Mid Yield], "")</f>
        <v>0</v>
      </c>
      <c r="BD83" s="6">
        <f>_xlfn.XLOOKUP(BD$1&amp;"|"&amp;TEXT($C83,"yyyymmdd"), RRPS_ALL[Key], RRPS_ALL[Dirty Mid], "")</f>
        <v>0</v>
      </c>
      <c r="BE83" s="6">
        <f>_xlfn.XLOOKUP(BE$1&amp;"|"&amp;TEXT($C83,"yyyymmdd"), RRPS_ALL[Key], RRPS_ALL[Clean Price Mid], "")</f>
        <v>0</v>
      </c>
      <c r="BF83" s="6">
        <v>5.2499999999999998E-2</v>
      </c>
      <c r="BG83" s="5">
        <v>40617</v>
      </c>
      <c r="BH83" s="6">
        <f t="shared" si="20"/>
        <v>4.6225467822911908</v>
      </c>
      <c r="BI83" s="7">
        <f>_xlfn.XLOOKUP(BI$1&amp;"|"&amp;TEXT($C83,"yyyymmdd"), RRPS_ALL[Key], RRPS_ALL[Yield to Maturity], "")</f>
        <v>3.7690000000000001</v>
      </c>
      <c r="BJ83" s="6">
        <f>_xlfn.XLOOKUP(BJ$1&amp;"|"&amp;TEXT($C83,"yyyymmdd"), RRPS_ALL[Key], RRPS_ALL[Mid Price], "")</f>
        <v>109.51741</v>
      </c>
      <c r="BK83" s="6">
        <f>_xlfn.XLOOKUP(BK$1&amp;"|"&amp;TEXT($C83,"yyyymmdd"), RRPS_ALL[Key], RRPS_ALL[Mid Yield], "")</f>
        <v>0</v>
      </c>
      <c r="BL83" s="6">
        <f>_xlfn.XLOOKUP(BL$1&amp;"|"&amp;TEXT($C83,"yyyymmdd"), RRPS_ALL[Key], RRPS_ALL[Dirty Mid], "")</f>
        <v>4.5069400000000002</v>
      </c>
      <c r="BM83" s="6">
        <f>_xlfn.XLOOKUP(BM$1&amp;"|"&amp;TEXT($C83,"yyyymmdd"), RRPS_ALL[Key], RRPS_ALL[Clean Price Mid], "")</f>
        <v>5.2319000000000004</v>
      </c>
      <c r="BN83" s="6">
        <v>5.5E-2</v>
      </c>
      <c r="BO83" s="5">
        <v>41190</v>
      </c>
      <c r="BP83" s="6">
        <f t="shared" si="21"/>
        <v>6.1896754008603834</v>
      </c>
      <c r="BQ83" s="7">
        <f>_xlfn.XLOOKUP(BQ$1&amp;"|"&amp;TEXT($C83,"yyyymmdd"), RRPS_ALL[Key], RRPS_ALL[Yield to Maturity], "")</f>
        <v>0</v>
      </c>
      <c r="BR83" s="6">
        <f>_xlfn.XLOOKUP(BR$1&amp;"|"&amp;TEXT($C83,"yyyymmdd"), RRPS_ALL[Key], RRPS_ALL[Mid Price], "")</f>
        <v>0</v>
      </c>
      <c r="BS83" s="6">
        <f>_xlfn.XLOOKUP(BS$1&amp;"|"&amp;TEXT($C83,"yyyymmdd"), RRPS_ALL[Key], RRPS_ALL[Mid Yield], "")</f>
        <v>0</v>
      </c>
      <c r="BT83" s="6">
        <f>_xlfn.XLOOKUP(BT$1&amp;"|"&amp;TEXT($C83,"yyyymmdd"), RRPS_ALL[Key], RRPS_ALL[Dirty Mid], "")</f>
        <v>0</v>
      </c>
      <c r="BU83" s="6">
        <f>_xlfn.XLOOKUP(BU$1&amp;"|"&amp;TEXT($C83,"yyyymmdd"), RRPS_ALL[Key], RRPS_ALL[Clean Price Mid], "")</f>
        <v>0</v>
      </c>
      <c r="BV83" s="6">
        <v>0.05</v>
      </c>
      <c r="BW83" s="5">
        <v>44166</v>
      </c>
      <c r="BX83" s="6">
        <f t="shared" si="22"/>
        <v>14.337470341303158</v>
      </c>
      <c r="BY83" s="7">
        <f>_xlfn.XLOOKUP(BY$1&amp;"|"&amp;TEXT($C83,"yyyymmdd"), RRPS_ALL[Key], RRPS_ALL[Yield to Maturity], "")</f>
        <v>0</v>
      </c>
      <c r="BZ83" s="6">
        <f>_xlfn.XLOOKUP(BZ$1&amp;"|"&amp;TEXT($C83,"yyyymmdd"), RRPS_ALL[Key], RRPS_ALL[Mid Price], "")</f>
        <v>0</v>
      </c>
      <c r="CA83" s="6">
        <f>_xlfn.XLOOKUP(CA$1&amp;"|"&amp;TEXT($C83,"yyyymmdd"), RRPS_ALL[Key], RRPS_ALL[Mid Yield], "")</f>
        <v>0</v>
      </c>
      <c r="CB83" s="6">
        <f>_xlfn.XLOOKUP(CB$1&amp;"|"&amp;TEXT($C83,"yyyymmdd"), RRPS_ALL[Key], RRPS_ALL[Dirty Mid], "")</f>
        <v>0</v>
      </c>
      <c r="CC83" s="6">
        <f>_xlfn.XLOOKUP(CC$1&amp;"|"&amp;TEXT($C83,"yyyymmdd"), RRPS_ALL[Key], RRPS_ALL[Clean Price Mid], "")</f>
        <v>0</v>
      </c>
      <c r="CD83" s="6">
        <v>0.04</v>
      </c>
      <c r="CE83" s="5">
        <v>40148</v>
      </c>
      <c r="CF83" s="6">
        <f t="shared" si="23"/>
        <v>3.3374401095140316</v>
      </c>
      <c r="CG83" s="7">
        <f>_xlfn.XLOOKUP(CG$1&amp;"|"&amp;TEXT($C83,"yyyymmdd"), RRPS_ALL[Key], RRPS_ALL[Yield to Maturity], "")</f>
        <v>0</v>
      </c>
      <c r="CH83" s="6">
        <f>_xlfn.XLOOKUP(CH$1&amp;"|"&amp;TEXT($C83,"yyyymmdd"), RRPS_ALL[Key], RRPS_ALL[Mid Price], "")</f>
        <v>0</v>
      </c>
      <c r="CI83" s="6">
        <f>_xlfn.XLOOKUP(CI$1&amp;"|"&amp;TEXT($C83,"yyyymmdd"), RRPS_ALL[Key], RRPS_ALL[Mid Yield], "")</f>
        <v>0</v>
      </c>
      <c r="CJ83" s="6">
        <f>_xlfn.XLOOKUP(CJ$1&amp;"|"&amp;TEXT($C83,"yyyymmdd"), RRPS_ALL[Key], RRPS_ALL[Dirty Mid], "")</f>
        <v>0</v>
      </c>
      <c r="CK83" s="6">
        <f>_xlfn.XLOOKUP(CK$1&amp;"|"&amp;TEXT($C83,"yyyymmdd"), RRPS_ALL[Key], RRPS_ALL[Clean Price Mid], "")</f>
        <v>0</v>
      </c>
      <c r="CL83" s="6">
        <v>4.4999999999999998E-2</v>
      </c>
      <c r="CM83" s="5">
        <v>42228</v>
      </c>
      <c r="CN83" s="6">
        <f t="shared" si="24"/>
        <v>9.0334063526834623</v>
      </c>
      <c r="CO83" s="7">
        <f>_xlfn.XLOOKUP(CO$1&amp;"|"&amp;TEXT($C83,"yyyymmdd"), RRPS_ALL[Key], RRPS_ALL[Yield to Maturity], "")</f>
        <v>0</v>
      </c>
      <c r="CP83" s="6">
        <f>_xlfn.XLOOKUP(CP$1&amp;"|"&amp;TEXT($C83,"yyyymmdd"), RRPS_ALL[Key], RRPS_ALL[Mid Price], "")</f>
        <v>0</v>
      </c>
      <c r="CQ83" s="6">
        <f>_xlfn.XLOOKUP(CQ$1&amp;"|"&amp;TEXT($C83,"yyyymmdd"), RRPS_ALL[Key], RRPS_ALL[Mid Yield], "")</f>
        <v>0</v>
      </c>
      <c r="CR83" s="6">
        <f>_xlfn.XLOOKUP(CR$1&amp;"|"&amp;TEXT($C83,"yyyymmdd"), RRPS_ALL[Key], RRPS_ALL[Dirty Mid], "")</f>
        <v>0</v>
      </c>
      <c r="CS83" s="6">
        <f>_xlfn.XLOOKUP(CS$1&amp;"|"&amp;TEXT($C83,"yyyymmdd"), RRPS_ALL[Key], RRPS_ALL[Clean Price Mid], "")</f>
        <v>0</v>
      </c>
      <c r="CT83" s="6">
        <v>0.03</v>
      </c>
      <c r="CU83" s="5">
        <v>42563</v>
      </c>
      <c r="CV83" s="6">
        <f t="shared" si="25"/>
        <v>9.9487307117969142</v>
      </c>
      <c r="CW83" s="7" t="str">
        <f>_xlfn.XLOOKUP(CW$1&amp;"|"&amp;TEXT($C83,"yyyymmdd"), RRPS_ALL[Key], RRPS_ALL[Yield to Maturity], "")</f>
        <v/>
      </c>
      <c r="CX83" s="6" t="str">
        <f>_xlfn.XLOOKUP(CX$1&amp;"|"&amp;TEXT($C83,"yyyymmdd"), RRPS_ALL[Key], RRPS_ALL[Mid Price], "")</f>
        <v/>
      </c>
      <c r="CY83" s="6" t="str">
        <f>_xlfn.XLOOKUP(CY$1&amp;"|"&amp;TEXT($C83,"yyyymmdd"), RRPS_ALL[Key], RRPS_ALL[Mid Yield], "")</f>
        <v/>
      </c>
      <c r="CZ83" s="6" t="str">
        <f>_xlfn.XLOOKUP(CZ$1&amp;"|"&amp;TEXT($C83,"yyyymmdd"), RRPS_ALL[Key], RRPS_ALL[Dirty Mid], "")</f>
        <v/>
      </c>
      <c r="DA83" s="6" t="str">
        <f>_xlfn.XLOOKUP(DA$1&amp;"|"&amp;TEXT($C83,"yyyymmdd"), RRPS_ALL[Key], RRPS_ALL[Clean Price Mid], "")</f>
        <v/>
      </c>
      <c r="DB83" s="6"/>
      <c r="DC83" s="6"/>
      <c r="DD83" s="6"/>
      <c r="DE83" s="7" t="str">
        <f>_xlfn.XLOOKUP(DE$1&amp;"|"&amp;TEXT($C83,"yyyymmdd"), RRPS_ALL[Key], RRPS_ALL[Yield to Maturity], "")</f>
        <v/>
      </c>
      <c r="DF83" s="6" t="str">
        <f>_xlfn.XLOOKUP(DF$1&amp;"|"&amp;TEXT($C83,"yyyymmdd"), RRPS_ALL[Key], RRPS_ALL[Mid Price], "")</f>
        <v/>
      </c>
      <c r="DG83" s="6" t="str">
        <f>_xlfn.XLOOKUP(DG$1&amp;"|"&amp;TEXT($C83,"yyyymmdd"), RRPS_ALL[Key], RRPS_ALL[Mid Yield], "")</f>
        <v/>
      </c>
      <c r="DH83" s="6" t="str">
        <f>_xlfn.XLOOKUP(DH$1&amp;"|"&amp;TEXT($C83,"yyyymmdd"), RRPS_ALL[Key], RRPS_ALL[Dirty Mid], "")</f>
        <v/>
      </c>
      <c r="DI83" s="6" t="str">
        <f>_xlfn.XLOOKUP(DI$1&amp;"|"&amp;TEXT($C83,"yyyymmdd"), RRPS_ALL[Key], RRPS_ALL[Clean Price Mid], "")</f>
        <v/>
      </c>
      <c r="DJ83" s="6"/>
      <c r="DK83" s="6"/>
      <c r="DL83" s="6"/>
      <c r="DM83" s="7" t="str">
        <f>_xlfn.XLOOKUP(DM$1&amp;"|"&amp;TEXT($C83,"yyyymmdd"), RRPS_ALL[Key], RRPS_ALL[Yield to Maturity], "")</f>
        <v/>
      </c>
      <c r="DN83" s="6" t="str">
        <f>_xlfn.XLOOKUP(DN$1&amp;"|"&amp;TEXT($C83,"yyyymmdd"), RRPS_ALL[Key], RRPS_ALL[Mid Price], "")</f>
        <v/>
      </c>
      <c r="DO83" s="6" t="str">
        <f>_xlfn.XLOOKUP(DO$1&amp;"|"&amp;TEXT($C83,"yyyymmdd"), RRPS_ALL[Key], RRPS_ALL[Mid Yield], "")</f>
        <v/>
      </c>
      <c r="DP83" s="6" t="str">
        <f>_xlfn.XLOOKUP(DP$1&amp;"|"&amp;TEXT($C83,"yyyymmdd"), RRPS_ALL[Key], RRPS_ALL[Dirty Mid], "")</f>
        <v/>
      </c>
      <c r="DQ83" s="6" t="str">
        <f>_xlfn.XLOOKUP(DQ$1&amp;"|"&amp;TEXT($C83,"yyyymmdd"), RRPS_ALL[Key], RRPS_ALL[Clean Price Mid], "")</f>
        <v/>
      </c>
      <c r="DR83" s="6"/>
      <c r="DS83" s="6"/>
      <c r="DT83" s="6"/>
      <c r="DU83" s="7" t="str">
        <f>_xlfn.XLOOKUP(DU$1&amp;"|"&amp;TEXT($C83,"yyyymmdd"), RRPS_ALL[Key], RRPS_ALL[Yield to Maturity], "")</f>
        <v/>
      </c>
      <c r="DV83" s="6" t="str">
        <f>_xlfn.XLOOKUP(DV$1&amp;"|"&amp;TEXT($C83,"yyyymmdd"), RRPS_ALL[Key], RRPS_ALL[Mid Price], "")</f>
        <v/>
      </c>
      <c r="DW83" s="6" t="str">
        <f>_xlfn.XLOOKUP(DW$1&amp;"|"&amp;TEXT($C83,"yyyymmdd"), RRPS_ALL[Key], RRPS_ALL[Mid Yield], "")</f>
        <v/>
      </c>
      <c r="DX83" s="6" t="str">
        <f>_xlfn.XLOOKUP(DX$1&amp;"|"&amp;TEXT($C83,"yyyymmdd"), RRPS_ALL[Key], RRPS_ALL[Dirty Mid], "")</f>
        <v/>
      </c>
      <c r="DY83" s="6" t="str">
        <f>_xlfn.XLOOKUP(DY$1&amp;"|"&amp;TEXT($C83,"yyyymmdd"), RRPS_ALL[Key], RRPS_ALL[Clean Price Mid], "")</f>
        <v/>
      </c>
      <c r="DZ83" s="6"/>
      <c r="EA83" s="6"/>
      <c r="EB83" s="6"/>
      <c r="EC83" s="7" t="str">
        <f>_xlfn.XLOOKUP(EC$1&amp;"|"&amp;TEXT($C83,"yyyymmdd"), RRPS_ALL[Key], RRPS_ALL[Yield to Maturity], "")</f>
        <v/>
      </c>
      <c r="ED83" s="6" t="str">
        <f>_xlfn.XLOOKUP(ED$1&amp;"|"&amp;TEXT($C83,"yyyymmdd"), RRPS_ALL[Key], RRPS_ALL[Mid Price], "")</f>
        <v/>
      </c>
      <c r="EE83" s="6" t="str">
        <f>_xlfn.XLOOKUP(EE$1&amp;"|"&amp;TEXT($C83,"yyyymmdd"), RRPS_ALL[Key], RRPS_ALL[Mid Yield], "")</f>
        <v/>
      </c>
      <c r="EF83" s="6" t="str">
        <f>_xlfn.XLOOKUP(EF$1&amp;"|"&amp;TEXT($C83,"yyyymmdd"), RRPS_ALL[Key], RRPS_ALL[Dirty Mid], "")</f>
        <v/>
      </c>
      <c r="EG83" s="6" t="str">
        <f>_xlfn.XLOOKUP(EG$1&amp;"|"&amp;TEXT($C83,"yyyymmdd"), RRPS_ALL[Key], RRPS_ALL[Clean Price Mid], "")</f>
        <v/>
      </c>
      <c r="EH83" s="6"/>
      <c r="EI83" s="6"/>
      <c r="EJ83" s="6"/>
      <c r="EK83" s="7" t="str">
        <f>_xlfn.XLOOKUP(EK$1&amp;"|"&amp;TEXT($C83,"yyyymmdd"), RRPS_ALL[Key], RRPS_ALL[Yield to Maturity], "")</f>
        <v/>
      </c>
      <c r="EL83" s="6" t="str">
        <f>_xlfn.XLOOKUP(EL$1&amp;"|"&amp;TEXT($C83,"yyyymmdd"), RRPS_ALL[Key], RRPS_ALL[Mid Price], "")</f>
        <v/>
      </c>
      <c r="EM83" s="6" t="str">
        <f>_xlfn.XLOOKUP(EM$1&amp;"|"&amp;TEXT($C83,"yyyymmdd"), RRPS_ALL[Key], RRPS_ALL[Mid Yield], "")</f>
        <v/>
      </c>
      <c r="EN83" s="6" t="str">
        <f>_xlfn.XLOOKUP(EN$1&amp;"|"&amp;TEXT($C83,"yyyymmdd"), RRPS_ALL[Key], RRPS_ALL[Dirty Mid], "")</f>
        <v/>
      </c>
      <c r="EO83" s="6" t="str">
        <f>_xlfn.XLOOKUP(EO$1&amp;"|"&amp;TEXT($C83,"yyyymmdd"), RRPS_ALL[Key], RRPS_ALL[Clean Price Mid], "")</f>
        <v/>
      </c>
      <c r="EP83" s="6"/>
      <c r="EQ83" s="6"/>
      <c r="ER83" s="6"/>
      <c r="ES83" s="7" t="str">
        <f>_xlfn.XLOOKUP(ES$1&amp;"|"&amp;TEXT($C83,"yyyymmdd"), RRPS_ALL[Key], RRPS_ALL[Yield to Maturity], "")</f>
        <v/>
      </c>
      <c r="ET83" s="6" t="str">
        <f>_xlfn.XLOOKUP(ET$1&amp;"|"&amp;TEXT($C83,"yyyymmdd"), RRPS_ALL[Key], RRPS_ALL[Mid Price], "")</f>
        <v/>
      </c>
      <c r="EU83" s="6" t="str">
        <f>_xlfn.XLOOKUP(EU$1&amp;"|"&amp;TEXT($C83,"yyyymmdd"), RRPS_ALL[Key], RRPS_ALL[Mid Yield], "")</f>
        <v/>
      </c>
      <c r="EV83" s="6" t="str">
        <f>_xlfn.XLOOKUP(EV$1&amp;"|"&amp;TEXT($C83,"yyyymmdd"), RRPS_ALL[Key], RRPS_ALL[Dirty Mid], "")</f>
        <v/>
      </c>
      <c r="EW83" s="6" t="str">
        <f>_xlfn.XLOOKUP(EW$1&amp;"|"&amp;TEXT($C83,"yyyymmdd"), RRPS_ALL[Key], RRPS_ALL[Clean Price Mid], "")</f>
        <v/>
      </c>
      <c r="EX83" s="6"/>
      <c r="EY83" s="6"/>
      <c r="EZ83" s="6"/>
      <c r="FA83" s="7" t="str">
        <f>_xlfn.XLOOKUP(FA$1&amp;"|"&amp;TEXT($C83,"yyyymmdd"), RRPS_ALL[Key], RRPS_ALL[Yield to Maturity], "")</f>
        <v/>
      </c>
      <c r="FB83" s="6" t="str">
        <f>_xlfn.XLOOKUP(FB$1&amp;"|"&amp;TEXT($C83,"yyyymmdd"), RRPS_ALL[Key], RRPS_ALL[Mid Price], "")</f>
        <v/>
      </c>
      <c r="FC83" s="6" t="str">
        <f>_xlfn.XLOOKUP(FC$1&amp;"|"&amp;TEXT($C83,"yyyymmdd"), RRPS_ALL[Key], RRPS_ALL[Mid Yield], "")</f>
        <v/>
      </c>
      <c r="FD83" s="6" t="str">
        <f>_xlfn.XLOOKUP(FD$1&amp;"|"&amp;TEXT($C83,"yyyymmdd"), RRPS_ALL[Key], RRPS_ALL[Dirty Mid], "")</f>
        <v/>
      </c>
      <c r="FE83" s="6" t="str">
        <f>_xlfn.XLOOKUP(FE$1&amp;"|"&amp;TEXT($C83,"yyyymmdd"), RRPS_ALL[Key], RRPS_ALL[Clean Price Mid], "")</f>
        <v/>
      </c>
      <c r="FF83" s="6"/>
      <c r="FG83" s="6"/>
      <c r="FH83" s="6"/>
      <c r="FI83" s="7" t="str">
        <f>_xlfn.XLOOKUP(FI$1&amp;"|"&amp;TEXT($C83,"yyyymmdd"), RRPS_ALL[Key], RRPS_ALL[Yield to Maturity], "")</f>
        <v/>
      </c>
      <c r="FJ83" s="6" t="str">
        <f>_xlfn.XLOOKUP(FJ$1&amp;"|"&amp;TEXT($C83,"yyyymmdd"), RRPS_ALL[Key], RRPS_ALL[Mid Price], "")</f>
        <v/>
      </c>
      <c r="FK83" s="6" t="str">
        <f>_xlfn.XLOOKUP(FK$1&amp;"|"&amp;TEXT($C83,"yyyymmdd"), RRPS_ALL[Key], RRPS_ALL[Mid Yield], "")</f>
        <v/>
      </c>
      <c r="FL83" s="6" t="str">
        <f>_xlfn.XLOOKUP(FL$1&amp;"|"&amp;TEXT($C83,"yyyymmdd"), RRPS_ALL[Key], RRPS_ALL[Dirty Mid], "")</f>
        <v/>
      </c>
      <c r="FM83" s="6" t="str">
        <f>_xlfn.XLOOKUP(FM$1&amp;"|"&amp;TEXT($C83,"yyyymmdd"), RRPS_ALL[Key], RRPS_ALL[Clean Price Mid], "")</f>
        <v/>
      </c>
      <c r="FN83" s="6"/>
      <c r="FO83" s="6"/>
      <c r="FP83" s="6"/>
      <c r="FQ83" s="7" t="str">
        <f>_xlfn.XLOOKUP(FQ$1&amp;"|"&amp;TEXT($C83,"yyyymmdd"), RRPS_ALL[Key], RRPS_ALL[Yield to Maturity], "")</f>
        <v/>
      </c>
      <c r="FR83" s="6" t="str">
        <f>_xlfn.XLOOKUP(FR$1&amp;"|"&amp;TEXT($C83,"yyyymmdd"), RRPS_ALL[Key], RRPS_ALL[Mid Price], "")</f>
        <v/>
      </c>
      <c r="FS83" s="6" t="str">
        <f>_xlfn.XLOOKUP(FS$1&amp;"|"&amp;TEXT($C83,"yyyymmdd"), RRPS_ALL[Key], RRPS_ALL[Mid Yield], "")</f>
        <v/>
      </c>
      <c r="FT83" s="6" t="str">
        <f>_xlfn.XLOOKUP(FT$1&amp;"|"&amp;TEXT($C83,"yyyymmdd"), RRPS_ALL[Key], RRPS_ALL[Dirty Mid], "")</f>
        <v/>
      </c>
      <c r="FU83" s="6" t="str">
        <f>_xlfn.XLOOKUP(FU$1&amp;"|"&amp;TEXT($C83,"yyyymmdd"), RRPS_ALL[Key], RRPS_ALL[Clean Price Mid], "")</f>
        <v/>
      </c>
      <c r="FV83" s="6"/>
      <c r="FW83" s="6"/>
      <c r="FX83" s="6"/>
      <c r="FY83" s="7" t="str">
        <f>_xlfn.XLOOKUP(FY$1&amp;"|"&amp;TEXT($C83,"yyyymmdd"), RRPS_ALL[Key], RRPS_ALL[Yield to Maturity], "")</f>
        <v/>
      </c>
      <c r="FZ83" s="6" t="str">
        <f>_xlfn.XLOOKUP(FZ$1&amp;"|"&amp;TEXT($C83,"yyyymmdd"), RRPS_ALL[Key], RRPS_ALL[Mid Price], "")</f>
        <v/>
      </c>
      <c r="GA83" s="6" t="str">
        <f>_xlfn.XLOOKUP(GA$1&amp;"|"&amp;TEXT($C83,"yyyymmdd"), RRPS_ALL[Key], RRPS_ALL[Mid Yield], "")</f>
        <v/>
      </c>
      <c r="GB83" s="6" t="str">
        <f>_xlfn.XLOOKUP(GB$1&amp;"|"&amp;TEXT($C83,"yyyymmdd"), RRPS_ALL[Key], RRPS_ALL[Dirty Mid], "")</f>
        <v/>
      </c>
      <c r="GC83" s="6" t="str">
        <f>_xlfn.XLOOKUP(GC$1&amp;"|"&amp;TEXT($C83,"yyyymmdd"), RRPS_ALL[Key], RRPS_ALL[Clean Price Mid], "")</f>
        <v/>
      </c>
      <c r="GD83" s="6"/>
      <c r="GE83" s="6"/>
      <c r="GF83" s="6"/>
      <c r="GG83" s="7" t="str">
        <f>_xlfn.XLOOKUP(GG$1&amp;"|"&amp;TEXT($C83,"yyyymmdd"), RRPS_ALL[Key], RRPS_ALL[Yield to Maturity], "")</f>
        <v/>
      </c>
      <c r="GH83" s="6" t="str">
        <f>_xlfn.XLOOKUP(GH$1&amp;"|"&amp;TEXT($C83,"yyyymmdd"), RRPS_ALL[Key], RRPS_ALL[Mid Price], "")</f>
        <v/>
      </c>
      <c r="GI83" s="6" t="str">
        <f>_xlfn.XLOOKUP(GI$1&amp;"|"&amp;TEXT($C83,"yyyymmdd"), RRPS_ALL[Key], RRPS_ALL[Mid Yield], "")</f>
        <v/>
      </c>
      <c r="GJ83" s="6" t="str">
        <f>_xlfn.XLOOKUP(GJ$1&amp;"|"&amp;TEXT($C83,"yyyymmdd"), RRPS_ALL[Key], RRPS_ALL[Dirty Mid], "")</f>
        <v/>
      </c>
      <c r="GK83" s="6" t="str">
        <f>_xlfn.XLOOKUP(GK$1&amp;"|"&amp;TEXT($C83,"yyyymmdd"), RRPS_ALL[Key], RRPS_ALL[Clean Price Mid], "")</f>
        <v/>
      </c>
      <c r="GL83" s="6"/>
      <c r="GM83" s="6"/>
      <c r="GN83" s="6"/>
      <c r="GO83" s="7" t="str">
        <f>_xlfn.XLOOKUP(GO$1&amp;"|"&amp;TEXT($C83,"yyyymmdd"), RRPS_ALL[Key], RRPS_ALL[Yield to Maturity], "")</f>
        <v/>
      </c>
      <c r="GP83" s="6" t="str">
        <f>_xlfn.XLOOKUP(GP$1&amp;"|"&amp;TEXT($C83,"yyyymmdd"), RRPS_ALL[Key], RRPS_ALL[Mid Price], "")</f>
        <v/>
      </c>
      <c r="GQ83" s="6" t="str">
        <f>_xlfn.XLOOKUP(GQ$1&amp;"|"&amp;TEXT($C83,"yyyymmdd"), RRPS_ALL[Key], RRPS_ALL[Mid Yield], "")</f>
        <v/>
      </c>
      <c r="GR83" s="6" t="str">
        <f>_xlfn.XLOOKUP(GR$1&amp;"|"&amp;TEXT($C83,"yyyymmdd"), RRPS_ALL[Key], RRPS_ALL[Dirty Mid], "")</f>
        <v/>
      </c>
      <c r="GS83" s="6" t="str">
        <f>_xlfn.XLOOKUP(GS$1&amp;"|"&amp;TEXT($C83,"yyyymmdd"), RRPS_ALL[Key], RRPS_ALL[Clean Price Mid], "")</f>
        <v/>
      </c>
      <c r="GT83" s="6"/>
      <c r="GU83" s="6"/>
      <c r="GV83" s="6"/>
      <c r="GW83" s="7" t="str">
        <f>_xlfn.XLOOKUP(GW$1&amp;"|"&amp;TEXT($C83,"yyyymmdd"), RRPS_ALL[Key], RRPS_ALL[Yield to Maturity], "")</f>
        <v/>
      </c>
      <c r="GX83" s="6" t="str">
        <f>_xlfn.XLOOKUP(GX$1&amp;"|"&amp;TEXT($C83,"yyyymmdd"), RRPS_ALL[Key], RRPS_ALL[Mid Price], "")</f>
        <v/>
      </c>
      <c r="GY83" s="6" t="str">
        <f>_xlfn.XLOOKUP(GY$1&amp;"|"&amp;TEXT($C83,"yyyymmdd"), RRPS_ALL[Key], RRPS_ALL[Mid Yield], "")</f>
        <v/>
      </c>
      <c r="GZ83" s="6" t="str">
        <f>_xlfn.XLOOKUP(GZ$1&amp;"|"&amp;TEXT($C83,"yyyymmdd"), RRPS_ALL[Key], RRPS_ALL[Dirty Mid], "")</f>
        <v/>
      </c>
      <c r="HA83" s="6" t="str">
        <f>_xlfn.XLOOKUP(HA$1&amp;"|"&amp;TEXT($C83,"yyyymmdd"), RRPS_ALL[Key], RRPS_ALL[Clean Price Mid], "")</f>
        <v/>
      </c>
      <c r="HB83" s="6"/>
      <c r="HC83" s="6"/>
      <c r="HD83" s="6"/>
    </row>
    <row r="84" spans="1:212" x14ac:dyDescent="0.2">
      <c r="A84">
        <v>2006</v>
      </c>
      <c r="B84">
        <v>8</v>
      </c>
      <c r="C84" s="5">
        <f t="shared" si="10"/>
        <v>38960</v>
      </c>
      <c r="D84" s="6">
        <v>1.5</v>
      </c>
      <c r="E84" s="7" t="str">
        <f>_xlfn.XLOOKUP(E$1&amp;"|"&amp;TEXT($C84,"yyyymmdd"), RRPS_ALL[Key], RRPS_ALL[Yield to Maturity], "")</f>
        <v/>
      </c>
      <c r="F84" s="6" t="str">
        <f>_xlfn.XLOOKUP(F$1&amp;"|"&amp;TEXT($C84,"yyyymmdd"), RRPS_ALL[Key], RRPS_ALL[Mid Price], "")</f>
        <v/>
      </c>
      <c r="G84" s="6" t="str">
        <f>_xlfn.XLOOKUP(G$1&amp;"|"&amp;TEXT($C84,"yyyymmdd"), RRPS_ALL[Key], RRPS_ALL[Mid Yield], "")</f>
        <v/>
      </c>
      <c r="H84" s="6" t="str">
        <f>_xlfn.XLOOKUP(H$1&amp;"|"&amp;TEXT($C84,"yyyymmdd"), RRPS_ALL[Key], RRPS_ALL[Dirty Mid], "")</f>
        <v/>
      </c>
      <c r="I84" s="6" t="str">
        <f>_xlfn.XLOOKUP(I$1&amp;"|"&amp;TEXT($C84,"yyyymmdd"), RRPS_ALL[Key], RRPS_ALL[Clean Price Mid], "")</f>
        <v/>
      </c>
      <c r="J84" s="6"/>
      <c r="K84" s="6"/>
      <c r="L84" s="6"/>
      <c r="M84" s="7">
        <f>_xlfn.XLOOKUP(M$1&amp;"|"&amp;TEXT($C84,"yyyymmdd"), RRPS_ALL[Key], RRPS_ALL[Yield to Maturity], "")</f>
        <v>2.4729999999999999</v>
      </c>
      <c r="N84" s="6">
        <f>_xlfn.XLOOKUP(N$1&amp;"|"&amp;TEXT($C84,"yyyymmdd"), RRPS_ALL[Key], RRPS_ALL[Mid Price], "")</f>
        <v>100.54818</v>
      </c>
      <c r="O84" s="6">
        <f>_xlfn.XLOOKUP(O$1&amp;"|"&amp;TEXT($C84,"yyyymmdd"), RRPS_ALL[Key], RRPS_ALL[Mid Yield], "")</f>
        <v>0</v>
      </c>
      <c r="P84" s="6">
        <f>_xlfn.XLOOKUP(P$1&amp;"|"&amp;TEXT($C84,"yyyymmdd"), RRPS_ALL[Key], RRPS_ALL[Dirty Mid], "")</f>
        <v>0</v>
      </c>
      <c r="Q84" s="6">
        <f>_xlfn.XLOOKUP(Q$1&amp;"|"&amp;TEXT($C84,"yyyymmdd"), RRPS_ALL[Key], RRPS_ALL[Clean Price Mid], "")</f>
        <v>0</v>
      </c>
      <c r="R84" s="6">
        <v>6.5000000000000002E-2</v>
      </c>
      <c r="S84" s="5">
        <v>39015</v>
      </c>
      <c r="T84" s="6">
        <f t="shared" si="18"/>
        <v>0.15068493150684931</v>
      </c>
      <c r="U84" s="7">
        <f>_xlfn.XLOOKUP(U$1&amp;"|"&amp;TEXT($C84,"yyyymmdd"), RRPS_ALL[Key], RRPS_ALL[Yield to Maturity], "")</f>
        <v>3.2629999999999999</v>
      </c>
      <c r="V84" s="6">
        <f>_xlfn.XLOOKUP(V$1&amp;"|"&amp;TEXT($C84,"yyyymmdd"), RRPS_ALL[Key], RRPS_ALL[Mid Price], "")</f>
        <v>105.19559</v>
      </c>
      <c r="W84" s="6">
        <f>_xlfn.XLOOKUP(W$1&amp;"|"&amp;TEXT($C84,"yyyymmdd"), RRPS_ALL[Key], RRPS_ALL[Mid Yield], "")</f>
        <v>0</v>
      </c>
      <c r="X84" s="6">
        <f>_xlfn.XLOOKUP(X$1&amp;"|"&amp;TEXT($C84,"yyyymmdd"), RRPS_ALL[Key], RRPS_ALL[Dirty Mid], "")</f>
        <v>0</v>
      </c>
      <c r="Y84" s="6">
        <f>_xlfn.XLOOKUP(Y$1&amp;"|"&amp;TEXT($C84,"yyyymmdd"), RRPS_ALL[Key], RRPS_ALL[Clean Price Mid], "")</f>
        <v>0</v>
      </c>
      <c r="Z84" s="6">
        <v>6.5000000000000002E-2</v>
      </c>
      <c r="AA84" s="5">
        <v>39573</v>
      </c>
      <c r="AB84" s="6">
        <f t="shared" si="12"/>
        <v>1.6779197080291972</v>
      </c>
      <c r="AC84" s="7">
        <f>_xlfn.XLOOKUP(AC$1&amp;"|"&amp;TEXT($C84,"yyyymmdd"), RRPS_ALL[Key], RRPS_ALL[Yield to Maturity], "")</f>
        <v>3.6549999999999998</v>
      </c>
      <c r="AD84" s="6">
        <f>_xlfn.XLOOKUP(AD$1&amp;"|"&amp;TEXT($C84,"yyyymmdd"), RRPS_ALL[Key], RRPS_ALL[Mid Price], "")</f>
        <v>120.51118</v>
      </c>
      <c r="AE84" s="6">
        <f>_xlfn.XLOOKUP(AE$1&amp;"|"&amp;TEXT($C84,"yyyymmdd"), RRPS_ALL[Key], RRPS_ALL[Mid Yield], "")</f>
        <v>0</v>
      </c>
      <c r="AF84" s="6">
        <f>_xlfn.XLOOKUP(AF$1&amp;"|"&amp;TEXT($C84,"yyyymmdd"), RRPS_ALL[Key], RRPS_ALL[Dirty Mid], "")</f>
        <v>2.25</v>
      </c>
      <c r="AG84" s="6">
        <f>_xlfn.XLOOKUP(AG$1&amp;"|"&amp;TEXT($C84,"yyyymmdd"), RRPS_ALL[Key], RRPS_ALL[Clean Price Mid], "")</f>
        <v>6.2630800000000004</v>
      </c>
      <c r="AH84" s="6">
        <v>6.7500000000000004E-2</v>
      </c>
      <c r="AI84" s="5">
        <v>41764</v>
      </c>
      <c r="AJ84" s="6">
        <f t="shared" si="13"/>
        <v>7.677517493154852</v>
      </c>
      <c r="AK84" s="7">
        <f>_xlfn.XLOOKUP(AK$1&amp;"|"&amp;TEXT($C84,"yyyymmdd"), RRPS_ALL[Key], RRPS_ALL[Yield to Maturity], "")</f>
        <v>3.48</v>
      </c>
      <c r="AL84" s="6">
        <f>_xlfn.XLOOKUP(AL$1&amp;"|"&amp;TEXT($C84,"yyyymmdd"), RRPS_ALL[Key], RRPS_ALL[Mid Price], "")</f>
        <v>103.48403</v>
      </c>
      <c r="AM84" s="6">
        <f>_xlfn.XLOOKUP(AM$1&amp;"|"&amp;TEXT($C84,"yyyymmdd"), RRPS_ALL[Key], RRPS_ALL[Mid Yield], "")</f>
        <v>0</v>
      </c>
      <c r="AN84" s="6">
        <f>_xlfn.XLOOKUP(AN$1&amp;"|"&amp;TEXT($C84,"yyyymmdd"), RRPS_ALL[Key], RRPS_ALL[Dirty Mid], "")</f>
        <v>0</v>
      </c>
      <c r="AO84" s="6">
        <f>_xlfn.XLOOKUP(AO$1&amp;"|"&amp;TEXT($C84,"yyyymmdd"), RRPS_ALL[Key], RRPS_ALL[Clean Price Mid], "")</f>
        <v>0</v>
      </c>
      <c r="AP84" s="6">
        <v>0.05</v>
      </c>
      <c r="AQ84" s="5">
        <v>39936</v>
      </c>
      <c r="AR84" s="6">
        <f t="shared" si="19"/>
        <v>2.6721423682409307</v>
      </c>
      <c r="AS84" s="7" t="str">
        <f>_xlfn.XLOOKUP(AS$1&amp;"|"&amp;TEXT($C84,"yyyymmdd"), RRPS_ALL[Key], RRPS_ALL[Yield to Maturity], "")</f>
        <v/>
      </c>
      <c r="AT84" s="6" t="str">
        <f>_xlfn.XLOOKUP(AT$1&amp;"|"&amp;TEXT($C84,"yyyymmdd"), RRPS_ALL[Key], RRPS_ALL[Mid Price], "")</f>
        <v/>
      </c>
      <c r="AU84" s="6" t="str">
        <f>_xlfn.XLOOKUP(AU$1&amp;"|"&amp;TEXT($C84,"yyyymmdd"), RRPS_ALL[Key], RRPS_ALL[Mid Yield], "")</f>
        <v/>
      </c>
      <c r="AV84" s="6" t="str">
        <f>_xlfn.XLOOKUP(AV$1&amp;"|"&amp;TEXT($C84,"yyyymmdd"), RRPS_ALL[Key], RRPS_ALL[Dirty Mid], "")</f>
        <v/>
      </c>
      <c r="AW84" s="6" t="str">
        <f>_xlfn.XLOOKUP(AW$1&amp;"|"&amp;TEXT($C84,"yyyymmdd"), RRPS_ALL[Key], RRPS_ALL[Clean Price Mid], "")</f>
        <v/>
      </c>
      <c r="AX84" s="6"/>
      <c r="AY84" s="6"/>
      <c r="AZ84" s="6"/>
      <c r="BA84" s="7">
        <f>_xlfn.XLOOKUP(BA$1&amp;"|"&amp;TEXT($C84,"yyyymmdd"), RRPS_ALL[Key], RRPS_ALL[Yield to Maturity], "")</f>
        <v>3.6190000000000002</v>
      </c>
      <c r="BB84" s="6">
        <f>_xlfn.XLOOKUP(BB$1&amp;"|"&amp;TEXT($C84,"yyyymmdd"), RRPS_ALL[Key], RRPS_ALL[Mid Price], "")</f>
        <v>106.7784</v>
      </c>
      <c r="BC84" s="6">
        <f>_xlfn.XLOOKUP(BC$1&amp;"|"&amp;TEXT($C84,"yyyymmdd"), RRPS_ALL[Key], RRPS_ALL[Mid Yield], "")</f>
        <v>0</v>
      </c>
      <c r="BD84" s="6">
        <f>_xlfn.XLOOKUP(BD$1&amp;"|"&amp;TEXT($C84,"yyyymmdd"), RRPS_ALL[Key], RRPS_ALL[Dirty Mid], "")</f>
        <v>0</v>
      </c>
      <c r="BE84" s="6">
        <f>_xlfn.XLOOKUP(BE$1&amp;"|"&amp;TEXT($C84,"yyyymmdd"), RRPS_ALL[Key], RRPS_ALL[Clean Price Mid], "")</f>
        <v>0</v>
      </c>
      <c r="BF84" s="6">
        <v>5.2499999999999998E-2</v>
      </c>
      <c r="BG84" s="5">
        <v>40617</v>
      </c>
      <c r="BH84" s="6">
        <f t="shared" si="20"/>
        <v>4.5376540392514828</v>
      </c>
      <c r="BI84" s="7">
        <f>_xlfn.XLOOKUP(BI$1&amp;"|"&amp;TEXT($C84,"yyyymmdd"), RRPS_ALL[Key], RRPS_ALL[Yield to Maturity], "")</f>
        <v>3.6930000000000001</v>
      </c>
      <c r="BJ84" s="6">
        <f>_xlfn.XLOOKUP(BJ$1&amp;"|"&amp;TEXT($C84,"yyyymmdd"), RRPS_ALL[Key], RRPS_ALL[Mid Price], "")</f>
        <v>109.83665999999999</v>
      </c>
      <c r="BK84" s="6">
        <f>_xlfn.XLOOKUP(BK$1&amp;"|"&amp;TEXT($C84,"yyyymmdd"), RRPS_ALL[Key], RRPS_ALL[Mid Yield], "")</f>
        <v>0</v>
      </c>
      <c r="BL84" s="6">
        <f>_xlfn.XLOOKUP(BL$1&amp;"|"&amp;TEXT($C84,"yyyymmdd"), RRPS_ALL[Key], RRPS_ALL[Dirty Mid], "")</f>
        <v>4.9958299999999998</v>
      </c>
      <c r="BM84" s="6">
        <f>_xlfn.XLOOKUP(BM$1&amp;"|"&amp;TEXT($C84,"yyyymmdd"), RRPS_ALL[Key], RRPS_ALL[Clean Price Mid], "")</f>
        <v>5.1454199999999997</v>
      </c>
      <c r="BN84" s="6">
        <v>5.5E-2</v>
      </c>
      <c r="BO84" s="5">
        <v>41190</v>
      </c>
      <c r="BP84" s="6">
        <f t="shared" si="21"/>
        <v>6.1048103245991401</v>
      </c>
      <c r="BQ84" s="7">
        <f>_xlfn.XLOOKUP(BQ$1&amp;"|"&amp;TEXT($C84,"yyyymmdd"), RRPS_ALL[Key], RRPS_ALL[Yield to Maturity], "")</f>
        <v>0</v>
      </c>
      <c r="BR84" s="6">
        <f>_xlfn.XLOOKUP(BR$1&amp;"|"&amp;TEXT($C84,"yyyymmdd"), RRPS_ALL[Key], RRPS_ALL[Mid Price], "")</f>
        <v>0</v>
      </c>
      <c r="BS84" s="6">
        <f>_xlfn.XLOOKUP(BS$1&amp;"|"&amp;TEXT($C84,"yyyymmdd"), RRPS_ALL[Key], RRPS_ALL[Mid Yield], "")</f>
        <v>0</v>
      </c>
      <c r="BT84" s="6">
        <f>_xlfn.XLOOKUP(BT$1&amp;"|"&amp;TEXT($C84,"yyyymmdd"), RRPS_ALL[Key], RRPS_ALL[Dirty Mid], "")</f>
        <v>0</v>
      </c>
      <c r="BU84" s="6">
        <f>_xlfn.XLOOKUP(BU$1&amp;"|"&amp;TEXT($C84,"yyyymmdd"), RRPS_ALL[Key], RRPS_ALL[Clean Price Mid], "")</f>
        <v>0</v>
      </c>
      <c r="BV84" s="6">
        <v>0.05</v>
      </c>
      <c r="BW84" s="5">
        <v>44166</v>
      </c>
      <c r="BX84" s="6">
        <f t="shared" si="22"/>
        <v>14.252600839569265</v>
      </c>
      <c r="BY84" s="7">
        <f>_xlfn.XLOOKUP(BY$1&amp;"|"&amp;TEXT($C84,"yyyymmdd"), RRPS_ALL[Key], RRPS_ALL[Yield to Maturity], "")</f>
        <v>0</v>
      </c>
      <c r="BZ84" s="6">
        <f>_xlfn.XLOOKUP(BZ$1&amp;"|"&amp;TEXT($C84,"yyyymmdd"), RRPS_ALL[Key], RRPS_ALL[Mid Price], "")</f>
        <v>0</v>
      </c>
      <c r="CA84" s="6">
        <f>_xlfn.XLOOKUP(CA$1&amp;"|"&amp;TEXT($C84,"yyyymmdd"), RRPS_ALL[Key], RRPS_ALL[Mid Yield], "")</f>
        <v>0</v>
      </c>
      <c r="CB84" s="6">
        <f>_xlfn.XLOOKUP(CB$1&amp;"|"&amp;TEXT($C84,"yyyymmdd"), RRPS_ALL[Key], RRPS_ALL[Dirty Mid], "")</f>
        <v>0</v>
      </c>
      <c r="CC84" s="6">
        <f>_xlfn.XLOOKUP(CC$1&amp;"|"&amp;TEXT($C84,"yyyymmdd"), RRPS_ALL[Key], RRPS_ALL[Clean Price Mid], "")</f>
        <v>0</v>
      </c>
      <c r="CD84" s="6">
        <v>0.04</v>
      </c>
      <c r="CE84" s="5">
        <v>40148</v>
      </c>
      <c r="CF84" s="6">
        <f t="shared" si="23"/>
        <v>3.2525667351129361</v>
      </c>
      <c r="CG84" s="7">
        <f>_xlfn.XLOOKUP(CG$1&amp;"|"&amp;TEXT($C84,"yyyymmdd"), RRPS_ALL[Key], RRPS_ALL[Yield to Maturity], "")</f>
        <v>0</v>
      </c>
      <c r="CH84" s="6">
        <f>_xlfn.XLOOKUP(CH$1&amp;"|"&amp;TEXT($C84,"yyyymmdd"), RRPS_ALL[Key], RRPS_ALL[Mid Price], "")</f>
        <v>0</v>
      </c>
      <c r="CI84" s="6">
        <f>_xlfn.XLOOKUP(CI$1&amp;"|"&amp;TEXT($C84,"yyyymmdd"), RRPS_ALL[Key], RRPS_ALL[Mid Yield], "")</f>
        <v>0</v>
      </c>
      <c r="CJ84" s="6">
        <f>_xlfn.XLOOKUP(CJ$1&amp;"|"&amp;TEXT($C84,"yyyymmdd"), RRPS_ALL[Key], RRPS_ALL[Dirty Mid], "")</f>
        <v>0</v>
      </c>
      <c r="CK84" s="6">
        <f>_xlfn.XLOOKUP(CK$1&amp;"|"&amp;TEXT($C84,"yyyymmdd"), RRPS_ALL[Key], RRPS_ALL[Clean Price Mid], "")</f>
        <v>0</v>
      </c>
      <c r="CL84" s="6">
        <v>4.4999999999999998E-2</v>
      </c>
      <c r="CM84" s="5">
        <v>42228</v>
      </c>
      <c r="CN84" s="6">
        <f t="shared" si="24"/>
        <v>8.9485213581599119</v>
      </c>
      <c r="CO84" s="7">
        <f>_xlfn.XLOOKUP(CO$1&amp;"|"&amp;TEXT($C84,"yyyymmdd"), RRPS_ALL[Key], RRPS_ALL[Yield to Maturity], "")</f>
        <v>0</v>
      </c>
      <c r="CP84" s="6">
        <f>_xlfn.XLOOKUP(CP$1&amp;"|"&amp;TEXT($C84,"yyyymmdd"), RRPS_ALL[Key], RRPS_ALL[Mid Price], "")</f>
        <v>0</v>
      </c>
      <c r="CQ84" s="6">
        <f>_xlfn.XLOOKUP(CQ$1&amp;"|"&amp;TEXT($C84,"yyyymmdd"), RRPS_ALL[Key], RRPS_ALL[Mid Yield], "")</f>
        <v>0</v>
      </c>
      <c r="CR84" s="6">
        <f>_xlfn.XLOOKUP(CR$1&amp;"|"&amp;TEXT($C84,"yyyymmdd"), RRPS_ALL[Key], RRPS_ALL[Dirty Mid], "")</f>
        <v>0</v>
      </c>
      <c r="CS84" s="6">
        <f>_xlfn.XLOOKUP(CS$1&amp;"|"&amp;TEXT($C84,"yyyymmdd"), RRPS_ALL[Key], RRPS_ALL[Clean Price Mid], "")</f>
        <v>0</v>
      </c>
      <c r="CT84" s="6">
        <v>0.03</v>
      </c>
      <c r="CU84" s="5">
        <v>42563</v>
      </c>
      <c r="CV84" s="6">
        <f t="shared" si="25"/>
        <v>9.86386261821802</v>
      </c>
      <c r="CW84" s="7" t="str">
        <f>_xlfn.XLOOKUP(CW$1&amp;"|"&amp;TEXT($C84,"yyyymmdd"), RRPS_ALL[Key], RRPS_ALL[Yield to Maturity], "")</f>
        <v/>
      </c>
      <c r="CX84" s="6" t="str">
        <f>_xlfn.XLOOKUP(CX$1&amp;"|"&amp;TEXT($C84,"yyyymmdd"), RRPS_ALL[Key], RRPS_ALL[Mid Price], "")</f>
        <v/>
      </c>
      <c r="CY84" s="6" t="str">
        <f>_xlfn.XLOOKUP(CY$1&amp;"|"&amp;TEXT($C84,"yyyymmdd"), RRPS_ALL[Key], RRPS_ALL[Mid Yield], "")</f>
        <v/>
      </c>
      <c r="CZ84" s="6" t="str">
        <f>_xlfn.XLOOKUP(CZ$1&amp;"|"&amp;TEXT($C84,"yyyymmdd"), RRPS_ALL[Key], RRPS_ALL[Dirty Mid], "")</f>
        <v/>
      </c>
      <c r="DA84" s="6" t="str">
        <f>_xlfn.XLOOKUP(DA$1&amp;"|"&amp;TEXT($C84,"yyyymmdd"), RRPS_ALL[Key], RRPS_ALL[Clean Price Mid], "")</f>
        <v/>
      </c>
      <c r="DB84" s="6"/>
      <c r="DC84" s="6"/>
      <c r="DD84" s="6"/>
      <c r="DE84" s="7" t="str">
        <f>_xlfn.XLOOKUP(DE$1&amp;"|"&amp;TEXT($C84,"yyyymmdd"), RRPS_ALL[Key], RRPS_ALL[Yield to Maturity], "")</f>
        <v/>
      </c>
      <c r="DF84" s="6" t="str">
        <f>_xlfn.XLOOKUP(DF$1&amp;"|"&amp;TEXT($C84,"yyyymmdd"), RRPS_ALL[Key], RRPS_ALL[Mid Price], "")</f>
        <v/>
      </c>
      <c r="DG84" s="6" t="str">
        <f>_xlfn.XLOOKUP(DG$1&amp;"|"&amp;TEXT($C84,"yyyymmdd"), RRPS_ALL[Key], RRPS_ALL[Mid Yield], "")</f>
        <v/>
      </c>
      <c r="DH84" s="6" t="str">
        <f>_xlfn.XLOOKUP(DH$1&amp;"|"&amp;TEXT($C84,"yyyymmdd"), RRPS_ALL[Key], RRPS_ALL[Dirty Mid], "")</f>
        <v/>
      </c>
      <c r="DI84" s="6" t="str">
        <f>_xlfn.XLOOKUP(DI$1&amp;"|"&amp;TEXT($C84,"yyyymmdd"), RRPS_ALL[Key], RRPS_ALL[Clean Price Mid], "")</f>
        <v/>
      </c>
      <c r="DJ84" s="6"/>
      <c r="DK84" s="6"/>
      <c r="DL84" s="6"/>
      <c r="DM84" s="7" t="str">
        <f>_xlfn.XLOOKUP(DM$1&amp;"|"&amp;TEXT($C84,"yyyymmdd"), RRPS_ALL[Key], RRPS_ALL[Yield to Maturity], "")</f>
        <v/>
      </c>
      <c r="DN84" s="6" t="str">
        <f>_xlfn.XLOOKUP(DN$1&amp;"|"&amp;TEXT($C84,"yyyymmdd"), RRPS_ALL[Key], RRPS_ALL[Mid Price], "")</f>
        <v/>
      </c>
      <c r="DO84" s="6" t="str">
        <f>_xlfn.XLOOKUP(DO$1&amp;"|"&amp;TEXT($C84,"yyyymmdd"), RRPS_ALL[Key], RRPS_ALL[Mid Yield], "")</f>
        <v/>
      </c>
      <c r="DP84" s="6" t="str">
        <f>_xlfn.XLOOKUP(DP$1&amp;"|"&amp;TEXT($C84,"yyyymmdd"), RRPS_ALL[Key], RRPS_ALL[Dirty Mid], "")</f>
        <v/>
      </c>
      <c r="DQ84" s="6" t="str">
        <f>_xlfn.XLOOKUP(DQ$1&amp;"|"&amp;TEXT($C84,"yyyymmdd"), RRPS_ALL[Key], RRPS_ALL[Clean Price Mid], "")</f>
        <v/>
      </c>
      <c r="DR84" s="6"/>
      <c r="DS84" s="6"/>
      <c r="DT84" s="6"/>
      <c r="DU84" s="7" t="str">
        <f>_xlfn.XLOOKUP(DU$1&amp;"|"&amp;TEXT($C84,"yyyymmdd"), RRPS_ALL[Key], RRPS_ALL[Yield to Maturity], "")</f>
        <v/>
      </c>
      <c r="DV84" s="6" t="str">
        <f>_xlfn.XLOOKUP(DV$1&amp;"|"&amp;TEXT($C84,"yyyymmdd"), RRPS_ALL[Key], RRPS_ALL[Mid Price], "")</f>
        <v/>
      </c>
      <c r="DW84" s="6" t="str">
        <f>_xlfn.XLOOKUP(DW$1&amp;"|"&amp;TEXT($C84,"yyyymmdd"), RRPS_ALL[Key], RRPS_ALL[Mid Yield], "")</f>
        <v/>
      </c>
      <c r="DX84" s="6" t="str">
        <f>_xlfn.XLOOKUP(DX$1&amp;"|"&amp;TEXT($C84,"yyyymmdd"), RRPS_ALL[Key], RRPS_ALL[Dirty Mid], "")</f>
        <v/>
      </c>
      <c r="DY84" s="6" t="str">
        <f>_xlfn.XLOOKUP(DY$1&amp;"|"&amp;TEXT($C84,"yyyymmdd"), RRPS_ALL[Key], RRPS_ALL[Clean Price Mid], "")</f>
        <v/>
      </c>
      <c r="DZ84" s="6"/>
      <c r="EA84" s="6"/>
      <c r="EB84" s="6"/>
      <c r="EC84" s="7" t="str">
        <f>_xlfn.XLOOKUP(EC$1&amp;"|"&amp;TEXT($C84,"yyyymmdd"), RRPS_ALL[Key], RRPS_ALL[Yield to Maturity], "")</f>
        <v/>
      </c>
      <c r="ED84" s="6" t="str">
        <f>_xlfn.XLOOKUP(ED$1&amp;"|"&amp;TEXT($C84,"yyyymmdd"), RRPS_ALL[Key], RRPS_ALL[Mid Price], "")</f>
        <v/>
      </c>
      <c r="EE84" s="6" t="str">
        <f>_xlfn.XLOOKUP(EE$1&amp;"|"&amp;TEXT($C84,"yyyymmdd"), RRPS_ALL[Key], RRPS_ALL[Mid Yield], "")</f>
        <v/>
      </c>
      <c r="EF84" s="6" t="str">
        <f>_xlfn.XLOOKUP(EF$1&amp;"|"&amp;TEXT($C84,"yyyymmdd"), RRPS_ALL[Key], RRPS_ALL[Dirty Mid], "")</f>
        <v/>
      </c>
      <c r="EG84" s="6" t="str">
        <f>_xlfn.XLOOKUP(EG$1&amp;"|"&amp;TEXT($C84,"yyyymmdd"), RRPS_ALL[Key], RRPS_ALL[Clean Price Mid], "")</f>
        <v/>
      </c>
      <c r="EH84" s="6"/>
      <c r="EI84" s="6"/>
      <c r="EJ84" s="6"/>
      <c r="EK84" s="7" t="str">
        <f>_xlfn.XLOOKUP(EK$1&amp;"|"&amp;TEXT($C84,"yyyymmdd"), RRPS_ALL[Key], RRPS_ALL[Yield to Maturity], "")</f>
        <v/>
      </c>
      <c r="EL84" s="6" t="str">
        <f>_xlfn.XLOOKUP(EL$1&amp;"|"&amp;TEXT($C84,"yyyymmdd"), RRPS_ALL[Key], RRPS_ALL[Mid Price], "")</f>
        <v/>
      </c>
      <c r="EM84" s="6" t="str">
        <f>_xlfn.XLOOKUP(EM$1&amp;"|"&amp;TEXT($C84,"yyyymmdd"), RRPS_ALL[Key], RRPS_ALL[Mid Yield], "")</f>
        <v/>
      </c>
      <c r="EN84" s="6" t="str">
        <f>_xlfn.XLOOKUP(EN$1&amp;"|"&amp;TEXT($C84,"yyyymmdd"), RRPS_ALL[Key], RRPS_ALL[Dirty Mid], "")</f>
        <v/>
      </c>
      <c r="EO84" s="6" t="str">
        <f>_xlfn.XLOOKUP(EO$1&amp;"|"&amp;TEXT($C84,"yyyymmdd"), RRPS_ALL[Key], RRPS_ALL[Clean Price Mid], "")</f>
        <v/>
      </c>
      <c r="EP84" s="6"/>
      <c r="EQ84" s="6"/>
      <c r="ER84" s="6"/>
      <c r="ES84" s="7" t="str">
        <f>_xlfn.XLOOKUP(ES$1&amp;"|"&amp;TEXT($C84,"yyyymmdd"), RRPS_ALL[Key], RRPS_ALL[Yield to Maturity], "")</f>
        <v/>
      </c>
      <c r="ET84" s="6" t="str">
        <f>_xlfn.XLOOKUP(ET$1&amp;"|"&amp;TEXT($C84,"yyyymmdd"), RRPS_ALL[Key], RRPS_ALL[Mid Price], "")</f>
        <v/>
      </c>
      <c r="EU84" s="6" t="str">
        <f>_xlfn.XLOOKUP(EU$1&amp;"|"&amp;TEXT($C84,"yyyymmdd"), RRPS_ALL[Key], RRPS_ALL[Mid Yield], "")</f>
        <v/>
      </c>
      <c r="EV84" s="6" t="str">
        <f>_xlfn.XLOOKUP(EV$1&amp;"|"&amp;TEXT($C84,"yyyymmdd"), RRPS_ALL[Key], RRPS_ALL[Dirty Mid], "")</f>
        <v/>
      </c>
      <c r="EW84" s="6" t="str">
        <f>_xlfn.XLOOKUP(EW$1&amp;"|"&amp;TEXT($C84,"yyyymmdd"), RRPS_ALL[Key], RRPS_ALL[Clean Price Mid], "")</f>
        <v/>
      </c>
      <c r="EX84" s="6"/>
      <c r="EY84" s="6"/>
      <c r="EZ84" s="6"/>
      <c r="FA84" s="7" t="str">
        <f>_xlfn.XLOOKUP(FA$1&amp;"|"&amp;TEXT($C84,"yyyymmdd"), RRPS_ALL[Key], RRPS_ALL[Yield to Maturity], "")</f>
        <v/>
      </c>
      <c r="FB84" s="6" t="str">
        <f>_xlfn.XLOOKUP(FB$1&amp;"|"&amp;TEXT($C84,"yyyymmdd"), RRPS_ALL[Key], RRPS_ALL[Mid Price], "")</f>
        <v/>
      </c>
      <c r="FC84" s="6" t="str">
        <f>_xlfn.XLOOKUP(FC$1&amp;"|"&amp;TEXT($C84,"yyyymmdd"), RRPS_ALL[Key], RRPS_ALL[Mid Yield], "")</f>
        <v/>
      </c>
      <c r="FD84" s="6" t="str">
        <f>_xlfn.XLOOKUP(FD$1&amp;"|"&amp;TEXT($C84,"yyyymmdd"), RRPS_ALL[Key], RRPS_ALL[Dirty Mid], "")</f>
        <v/>
      </c>
      <c r="FE84" s="6" t="str">
        <f>_xlfn.XLOOKUP(FE$1&amp;"|"&amp;TEXT($C84,"yyyymmdd"), RRPS_ALL[Key], RRPS_ALL[Clean Price Mid], "")</f>
        <v/>
      </c>
      <c r="FF84" s="6"/>
      <c r="FG84" s="6"/>
      <c r="FH84" s="6"/>
      <c r="FI84" s="7" t="str">
        <f>_xlfn.XLOOKUP(FI$1&amp;"|"&amp;TEXT($C84,"yyyymmdd"), RRPS_ALL[Key], RRPS_ALL[Yield to Maturity], "")</f>
        <v/>
      </c>
      <c r="FJ84" s="6" t="str">
        <f>_xlfn.XLOOKUP(FJ$1&amp;"|"&amp;TEXT($C84,"yyyymmdd"), RRPS_ALL[Key], RRPS_ALL[Mid Price], "")</f>
        <v/>
      </c>
      <c r="FK84" s="6" t="str">
        <f>_xlfn.XLOOKUP(FK$1&amp;"|"&amp;TEXT($C84,"yyyymmdd"), RRPS_ALL[Key], RRPS_ALL[Mid Yield], "")</f>
        <v/>
      </c>
      <c r="FL84" s="6" t="str">
        <f>_xlfn.XLOOKUP(FL$1&amp;"|"&amp;TEXT($C84,"yyyymmdd"), RRPS_ALL[Key], RRPS_ALL[Dirty Mid], "")</f>
        <v/>
      </c>
      <c r="FM84" s="6" t="str">
        <f>_xlfn.XLOOKUP(FM$1&amp;"|"&amp;TEXT($C84,"yyyymmdd"), RRPS_ALL[Key], RRPS_ALL[Clean Price Mid], "")</f>
        <v/>
      </c>
      <c r="FN84" s="6"/>
      <c r="FO84" s="6"/>
      <c r="FP84" s="6"/>
      <c r="FQ84" s="7" t="str">
        <f>_xlfn.XLOOKUP(FQ$1&amp;"|"&amp;TEXT($C84,"yyyymmdd"), RRPS_ALL[Key], RRPS_ALL[Yield to Maturity], "")</f>
        <v/>
      </c>
      <c r="FR84" s="6" t="str">
        <f>_xlfn.XLOOKUP(FR$1&amp;"|"&amp;TEXT($C84,"yyyymmdd"), RRPS_ALL[Key], RRPS_ALL[Mid Price], "")</f>
        <v/>
      </c>
      <c r="FS84" s="6" t="str">
        <f>_xlfn.XLOOKUP(FS$1&amp;"|"&amp;TEXT($C84,"yyyymmdd"), RRPS_ALL[Key], RRPS_ALL[Mid Yield], "")</f>
        <v/>
      </c>
      <c r="FT84" s="6" t="str">
        <f>_xlfn.XLOOKUP(FT$1&amp;"|"&amp;TEXT($C84,"yyyymmdd"), RRPS_ALL[Key], RRPS_ALL[Dirty Mid], "")</f>
        <v/>
      </c>
      <c r="FU84" s="6" t="str">
        <f>_xlfn.XLOOKUP(FU$1&amp;"|"&amp;TEXT($C84,"yyyymmdd"), RRPS_ALL[Key], RRPS_ALL[Clean Price Mid], "")</f>
        <v/>
      </c>
      <c r="FV84" s="6"/>
      <c r="FW84" s="6"/>
      <c r="FX84" s="6"/>
      <c r="FY84" s="7" t="str">
        <f>_xlfn.XLOOKUP(FY$1&amp;"|"&amp;TEXT($C84,"yyyymmdd"), RRPS_ALL[Key], RRPS_ALL[Yield to Maturity], "")</f>
        <v/>
      </c>
      <c r="FZ84" s="6" t="str">
        <f>_xlfn.XLOOKUP(FZ$1&amp;"|"&amp;TEXT($C84,"yyyymmdd"), RRPS_ALL[Key], RRPS_ALL[Mid Price], "")</f>
        <v/>
      </c>
      <c r="GA84" s="6" t="str">
        <f>_xlfn.XLOOKUP(GA$1&amp;"|"&amp;TEXT($C84,"yyyymmdd"), RRPS_ALL[Key], RRPS_ALL[Mid Yield], "")</f>
        <v/>
      </c>
      <c r="GB84" s="6" t="str">
        <f>_xlfn.XLOOKUP(GB$1&amp;"|"&amp;TEXT($C84,"yyyymmdd"), RRPS_ALL[Key], RRPS_ALL[Dirty Mid], "")</f>
        <v/>
      </c>
      <c r="GC84" s="6" t="str">
        <f>_xlfn.XLOOKUP(GC$1&amp;"|"&amp;TEXT($C84,"yyyymmdd"), RRPS_ALL[Key], RRPS_ALL[Clean Price Mid], "")</f>
        <v/>
      </c>
      <c r="GD84" s="6"/>
      <c r="GE84" s="6"/>
      <c r="GF84" s="6"/>
      <c r="GG84" s="7" t="str">
        <f>_xlfn.XLOOKUP(GG$1&amp;"|"&amp;TEXT($C84,"yyyymmdd"), RRPS_ALL[Key], RRPS_ALL[Yield to Maturity], "")</f>
        <v/>
      </c>
      <c r="GH84" s="6" t="str">
        <f>_xlfn.XLOOKUP(GH$1&amp;"|"&amp;TEXT($C84,"yyyymmdd"), RRPS_ALL[Key], RRPS_ALL[Mid Price], "")</f>
        <v/>
      </c>
      <c r="GI84" s="6" t="str">
        <f>_xlfn.XLOOKUP(GI$1&amp;"|"&amp;TEXT($C84,"yyyymmdd"), RRPS_ALL[Key], RRPS_ALL[Mid Yield], "")</f>
        <v/>
      </c>
      <c r="GJ84" s="6" t="str">
        <f>_xlfn.XLOOKUP(GJ$1&amp;"|"&amp;TEXT($C84,"yyyymmdd"), RRPS_ALL[Key], RRPS_ALL[Dirty Mid], "")</f>
        <v/>
      </c>
      <c r="GK84" s="6" t="str">
        <f>_xlfn.XLOOKUP(GK$1&amp;"|"&amp;TEXT($C84,"yyyymmdd"), RRPS_ALL[Key], RRPS_ALL[Clean Price Mid], "")</f>
        <v/>
      </c>
      <c r="GL84" s="6"/>
      <c r="GM84" s="6"/>
      <c r="GN84" s="6"/>
      <c r="GO84" s="7" t="str">
        <f>_xlfn.XLOOKUP(GO$1&amp;"|"&amp;TEXT($C84,"yyyymmdd"), RRPS_ALL[Key], RRPS_ALL[Yield to Maturity], "")</f>
        <v/>
      </c>
      <c r="GP84" s="6" t="str">
        <f>_xlfn.XLOOKUP(GP$1&amp;"|"&amp;TEXT($C84,"yyyymmdd"), RRPS_ALL[Key], RRPS_ALL[Mid Price], "")</f>
        <v/>
      </c>
      <c r="GQ84" s="6" t="str">
        <f>_xlfn.XLOOKUP(GQ$1&amp;"|"&amp;TEXT($C84,"yyyymmdd"), RRPS_ALL[Key], RRPS_ALL[Mid Yield], "")</f>
        <v/>
      </c>
      <c r="GR84" s="6" t="str">
        <f>_xlfn.XLOOKUP(GR$1&amp;"|"&amp;TEXT($C84,"yyyymmdd"), RRPS_ALL[Key], RRPS_ALL[Dirty Mid], "")</f>
        <v/>
      </c>
      <c r="GS84" s="6" t="str">
        <f>_xlfn.XLOOKUP(GS$1&amp;"|"&amp;TEXT($C84,"yyyymmdd"), RRPS_ALL[Key], RRPS_ALL[Clean Price Mid], "")</f>
        <v/>
      </c>
      <c r="GT84" s="6"/>
      <c r="GU84" s="6"/>
      <c r="GV84" s="6"/>
      <c r="GW84" s="7" t="str">
        <f>_xlfn.XLOOKUP(GW$1&amp;"|"&amp;TEXT($C84,"yyyymmdd"), RRPS_ALL[Key], RRPS_ALL[Yield to Maturity], "")</f>
        <v/>
      </c>
      <c r="GX84" s="6" t="str">
        <f>_xlfn.XLOOKUP(GX$1&amp;"|"&amp;TEXT($C84,"yyyymmdd"), RRPS_ALL[Key], RRPS_ALL[Mid Price], "")</f>
        <v/>
      </c>
      <c r="GY84" s="6" t="str">
        <f>_xlfn.XLOOKUP(GY$1&amp;"|"&amp;TEXT($C84,"yyyymmdd"), RRPS_ALL[Key], RRPS_ALL[Mid Yield], "")</f>
        <v/>
      </c>
      <c r="GZ84" s="6" t="str">
        <f>_xlfn.XLOOKUP(GZ$1&amp;"|"&amp;TEXT($C84,"yyyymmdd"), RRPS_ALL[Key], RRPS_ALL[Dirty Mid], "")</f>
        <v/>
      </c>
      <c r="HA84" s="6" t="str">
        <f>_xlfn.XLOOKUP(HA$1&amp;"|"&amp;TEXT($C84,"yyyymmdd"), RRPS_ALL[Key], RRPS_ALL[Clean Price Mid], "")</f>
        <v/>
      </c>
      <c r="HB84" s="6"/>
      <c r="HC84" s="6"/>
      <c r="HD84" s="6"/>
    </row>
    <row r="85" spans="1:212" x14ac:dyDescent="0.2">
      <c r="A85">
        <v>2006</v>
      </c>
      <c r="B85">
        <v>9</v>
      </c>
      <c r="C85" s="5">
        <f t="shared" si="10"/>
        <v>38990</v>
      </c>
      <c r="D85" s="6">
        <v>1.75</v>
      </c>
      <c r="E85" s="7" t="str">
        <f>_xlfn.XLOOKUP(E$1&amp;"|"&amp;TEXT($C85,"yyyymmdd"), RRPS_ALL[Key], RRPS_ALL[Yield to Maturity], "")</f>
        <v/>
      </c>
      <c r="F85" s="6" t="str">
        <f>_xlfn.XLOOKUP(F$1&amp;"|"&amp;TEXT($C85,"yyyymmdd"), RRPS_ALL[Key], RRPS_ALL[Mid Price], "")</f>
        <v/>
      </c>
      <c r="G85" s="6" t="str">
        <f>_xlfn.XLOOKUP(G$1&amp;"|"&amp;TEXT($C85,"yyyymmdd"), RRPS_ALL[Key], RRPS_ALL[Mid Yield], "")</f>
        <v/>
      </c>
      <c r="H85" s="6" t="str">
        <f>_xlfn.XLOOKUP(H$1&amp;"|"&amp;TEXT($C85,"yyyymmdd"), RRPS_ALL[Key], RRPS_ALL[Dirty Mid], "")</f>
        <v/>
      </c>
      <c r="I85" s="6" t="str">
        <f>_xlfn.XLOOKUP(I$1&amp;"|"&amp;TEXT($C85,"yyyymmdd"), RRPS_ALL[Key], RRPS_ALL[Clean Price Mid], "")</f>
        <v/>
      </c>
      <c r="J85" s="6"/>
      <c r="K85" s="6"/>
      <c r="L85" s="6"/>
      <c r="M85" s="7">
        <f>_xlfn.XLOOKUP(M$1&amp;"|"&amp;TEXT($C85,"yyyymmdd"), RRPS_ALL[Key], RRPS_ALL[Yield to Maturity], "")</f>
        <v>2.4900000000000002</v>
      </c>
      <c r="N85" s="6">
        <f>_xlfn.XLOOKUP(N$1&amp;"|"&amp;TEXT($C85,"yyyymmdd"), RRPS_ALL[Key], RRPS_ALL[Mid Price], "")</f>
        <v>100.2277</v>
      </c>
      <c r="O85" s="6">
        <f>_xlfn.XLOOKUP(O$1&amp;"|"&amp;TEXT($C85,"yyyymmdd"), RRPS_ALL[Key], RRPS_ALL[Mid Yield], "")</f>
        <v>0</v>
      </c>
      <c r="P85" s="6">
        <f>_xlfn.XLOOKUP(P$1&amp;"|"&amp;TEXT($C85,"yyyymmdd"), RRPS_ALL[Key], RRPS_ALL[Dirty Mid], "")</f>
        <v>0</v>
      </c>
      <c r="Q85" s="6">
        <f>_xlfn.XLOOKUP(Q$1&amp;"|"&amp;TEXT($C85,"yyyymmdd"), RRPS_ALL[Key], RRPS_ALL[Clean Price Mid], "")</f>
        <v>0</v>
      </c>
      <c r="R85" s="6">
        <v>6.5000000000000002E-2</v>
      </c>
      <c r="S85" s="5">
        <v>39015</v>
      </c>
      <c r="T85" s="6">
        <f t="shared" si="18"/>
        <v>6.8493150684931503E-2</v>
      </c>
      <c r="U85" s="7">
        <f>_xlfn.XLOOKUP(U$1&amp;"|"&amp;TEXT($C85,"yyyymmdd"), RRPS_ALL[Key], RRPS_ALL[Yield to Maturity], "")</f>
        <v>3.2690000000000001</v>
      </c>
      <c r="V85" s="6">
        <f>_xlfn.XLOOKUP(V$1&amp;"|"&amp;TEXT($C85,"yyyymmdd"), RRPS_ALL[Key], RRPS_ALL[Mid Price], "")</f>
        <v>104.94047999999999</v>
      </c>
      <c r="W85" s="6">
        <f>_xlfn.XLOOKUP(W$1&amp;"|"&amp;TEXT($C85,"yyyymmdd"), RRPS_ALL[Key], RRPS_ALL[Mid Yield], "")</f>
        <v>0</v>
      </c>
      <c r="X85" s="6">
        <f>_xlfn.XLOOKUP(X$1&amp;"|"&amp;TEXT($C85,"yyyymmdd"), RRPS_ALL[Key], RRPS_ALL[Dirty Mid], "")</f>
        <v>0</v>
      </c>
      <c r="Y85" s="6">
        <f>_xlfn.XLOOKUP(Y$1&amp;"|"&amp;TEXT($C85,"yyyymmdd"), RRPS_ALL[Key], RRPS_ALL[Clean Price Mid], "")</f>
        <v>0</v>
      </c>
      <c r="Z85" s="6">
        <v>6.5000000000000002E-2</v>
      </c>
      <c r="AA85" s="5">
        <v>39573</v>
      </c>
      <c r="AB85" s="6">
        <f t="shared" si="12"/>
        <v>1.5958029197080292</v>
      </c>
      <c r="AC85" s="7">
        <f>_xlfn.XLOOKUP(AC$1&amp;"|"&amp;TEXT($C85,"yyyymmdd"), RRPS_ALL[Key], RRPS_ALL[Yield to Maturity], "")</f>
        <v>3.5990000000000002</v>
      </c>
      <c r="AD85" s="6">
        <f>_xlfn.XLOOKUP(AD$1&amp;"|"&amp;TEXT($C85,"yyyymmdd"), RRPS_ALL[Key], RRPS_ALL[Mid Price], "")</f>
        <v>120.73556000000001</v>
      </c>
      <c r="AE85" s="6">
        <f>_xlfn.XLOOKUP(AE$1&amp;"|"&amp;TEXT($C85,"yyyymmdd"), RRPS_ALL[Key], RRPS_ALL[Mid Yield], "")</f>
        <v>0</v>
      </c>
      <c r="AF85" s="6">
        <f>_xlfn.XLOOKUP(AF$1&amp;"|"&amp;TEXT($C85,"yyyymmdd"), RRPS_ALL[Key], RRPS_ALL[Dirty Mid], "")</f>
        <v>2.7937500000000002</v>
      </c>
      <c r="AG85" s="6">
        <f>_xlfn.XLOOKUP(AG$1&amp;"|"&amp;TEXT($C85,"yyyymmdd"), RRPS_ALL[Key], RRPS_ALL[Clean Price Mid], "")</f>
        <v>6.1853400000000001</v>
      </c>
      <c r="AH85" s="6">
        <v>6.7500000000000004E-2</v>
      </c>
      <c r="AI85" s="5">
        <v>41764</v>
      </c>
      <c r="AJ85" s="6">
        <f t="shared" si="13"/>
        <v>7.595375722543352</v>
      </c>
      <c r="AK85" s="7">
        <f>_xlfn.XLOOKUP(AK$1&amp;"|"&amp;TEXT($C85,"yyyymmdd"), RRPS_ALL[Key], RRPS_ALL[Yield to Maturity], "")</f>
        <v>3.5019999999999998</v>
      </c>
      <c r="AL85" s="6">
        <f>_xlfn.XLOOKUP(AL$1&amp;"|"&amp;TEXT($C85,"yyyymmdd"), RRPS_ALL[Key], RRPS_ALL[Mid Price], "")</f>
        <v>103.3245</v>
      </c>
      <c r="AM85" s="6">
        <f>_xlfn.XLOOKUP(AM$1&amp;"|"&amp;TEXT($C85,"yyyymmdd"), RRPS_ALL[Key], RRPS_ALL[Mid Yield], "")</f>
        <v>0</v>
      </c>
      <c r="AN85" s="6">
        <f>_xlfn.XLOOKUP(AN$1&amp;"|"&amp;TEXT($C85,"yyyymmdd"), RRPS_ALL[Key], RRPS_ALL[Dirty Mid], "")</f>
        <v>0</v>
      </c>
      <c r="AO85" s="6">
        <f>_xlfn.XLOOKUP(AO$1&amp;"|"&amp;TEXT($C85,"yyyymmdd"), RRPS_ALL[Key], RRPS_ALL[Clean Price Mid], "")</f>
        <v>0</v>
      </c>
      <c r="AP85" s="6">
        <v>0.05</v>
      </c>
      <c r="AQ85" s="5">
        <v>39937</v>
      </c>
      <c r="AR85" s="6">
        <f t="shared" si="19"/>
        <v>2.5927446954140998</v>
      </c>
      <c r="AS85" s="7" t="str">
        <f>_xlfn.XLOOKUP(AS$1&amp;"|"&amp;TEXT($C85,"yyyymmdd"), RRPS_ALL[Key], RRPS_ALL[Yield to Maturity], "")</f>
        <v/>
      </c>
      <c r="AT85" s="6" t="str">
        <f>_xlfn.XLOOKUP(AT$1&amp;"|"&amp;TEXT($C85,"yyyymmdd"), RRPS_ALL[Key], RRPS_ALL[Mid Price], "")</f>
        <v/>
      </c>
      <c r="AU85" s="6" t="str">
        <f>_xlfn.XLOOKUP(AU$1&amp;"|"&amp;TEXT($C85,"yyyymmdd"), RRPS_ALL[Key], RRPS_ALL[Mid Yield], "")</f>
        <v/>
      </c>
      <c r="AV85" s="6" t="str">
        <f>_xlfn.XLOOKUP(AV$1&amp;"|"&amp;TEXT($C85,"yyyymmdd"), RRPS_ALL[Key], RRPS_ALL[Dirty Mid], "")</f>
        <v/>
      </c>
      <c r="AW85" s="6" t="str">
        <f>_xlfn.XLOOKUP(AW$1&amp;"|"&amp;TEXT($C85,"yyyymmdd"), RRPS_ALL[Key], RRPS_ALL[Clean Price Mid], "")</f>
        <v/>
      </c>
      <c r="AX85" s="6"/>
      <c r="AY85" s="6"/>
      <c r="AZ85" s="6"/>
      <c r="BA85" s="7">
        <f>_xlfn.XLOOKUP(BA$1&amp;"|"&amp;TEXT($C85,"yyyymmdd"), RRPS_ALL[Key], RRPS_ALL[Yield to Maturity], "")</f>
        <v>3.5960000000000001</v>
      </c>
      <c r="BB85" s="6">
        <f>_xlfn.XLOOKUP(BB$1&amp;"|"&amp;TEXT($C85,"yyyymmdd"), RRPS_ALL[Key], RRPS_ALL[Mid Price], "")</f>
        <v>106.76374</v>
      </c>
      <c r="BC85" s="6">
        <f>_xlfn.XLOOKUP(BC$1&amp;"|"&amp;TEXT($C85,"yyyymmdd"), RRPS_ALL[Key], RRPS_ALL[Mid Yield], "")</f>
        <v>0</v>
      </c>
      <c r="BD85" s="6">
        <f>_xlfn.XLOOKUP(BD$1&amp;"|"&amp;TEXT($C85,"yyyymmdd"), RRPS_ALL[Key], RRPS_ALL[Dirty Mid], "")</f>
        <v>0</v>
      </c>
      <c r="BE85" s="6">
        <f>_xlfn.XLOOKUP(BE$1&amp;"|"&amp;TEXT($C85,"yyyymmdd"), RRPS_ALL[Key], RRPS_ALL[Clean Price Mid], "")</f>
        <v>0</v>
      </c>
      <c r="BF85" s="6">
        <v>5.2499999999999998E-2</v>
      </c>
      <c r="BG85" s="5">
        <v>40617</v>
      </c>
      <c r="BH85" s="6">
        <f t="shared" si="20"/>
        <v>4.4554997717937015</v>
      </c>
      <c r="BI85" s="7">
        <f>_xlfn.XLOOKUP(BI$1&amp;"|"&amp;TEXT($C85,"yyyymmdd"), RRPS_ALL[Key], RRPS_ALL[Yield to Maturity], "")</f>
        <v>3.65</v>
      </c>
      <c r="BJ85" s="6">
        <f>_xlfn.XLOOKUP(BJ$1&amp;"|"&amp;TEXT($C85,"yyyymmdd"), RRPS_ALL[Key], RRPS_ALL[Mid Price], "")</f>
        <v>109.97056000000001</v>
      </c>
      <c r="BK85" s="6">
        <f>_xlfn.XLOOKUP(BK$1&amp;"|"&amp;TEXT($C85,"yyyymmdd"), RRPS_ALL[Key], RRPS_ALL[Mid Yield], "")</f>
        <v>0</v>
      </c>
      <c r="BL85" s="6">
        <f>_xlfn.XLOOKUP(BL$1&amp;"|"&amp;TEXT($C85,"yyyymmdd"), RRPS_ALL[Key], RRPS_ALL[Dirty Mid], "")</f>
        <v>-6.1109999999999998E-2</v>
      </c>
      <c r="BM85" s="6">
        <f>_xlfn.XLOOKUP(BM$1&amp;"|"&amp;TEXT($C85,"yyyymmdd"), RRPS_ALL[Key], RRPS_ALL[Clean Price Mid], "")</f>
        <v>5.3194100000000004</v>
      </c>
      <c r="BN85" s="6">
        <v>5.5E-2</v>
      </c>
      <c r="BO85" s="5">
        <v>41190</v>
      </c>
      <c r="BP85" s="6">
        <f t="shared" si="21"/>
        <v>6.0226828314430971</v>
      </c>
      <c r="BQ85" s="7">
        <f>_xlfn.XLOOKUP(BQ$1&amp;"|"&amp;TEXT($C85,"yyyymmdd"), RRPS_ALL[Key], RRPS_ALL[Yield to Maturity], "")</f>
        <v>0</v>
      </c>
      <c r="BR85" s="6">
        <f>_xlfn.XLOOKUP(BR$1&amp;"|"&amp;TEXT($C85,"yyyymmdd"), RRPS_ALL[Key], RRPS_ALL[Mid Price], "")</f>
        <v>0</v>
      </c>
      <c r="BS85" s="6">
        <f>_xlfn.XLOOKUP(BS$1&amp;"|"&amp;TEXT($C85,"yyyymmdd"), RRPS_ALL[Key], RRPS_ALL[Mid Yield], "")</f>
        <v>0</v>
      </c>
      <c r="BT85" s="6">
        <f>_xlfn.XLOOKUP(BT$1&amp;"|"&amp;TEXT($C85,"yyyymmdd"), RRPS_ALL[Key], RRPS_ALL[Dirty Mid], "")</f>
        <v>0</v>
      </c>
      <c r="BU85" s="6">
        <f>_xlfn.XLOOKUP(BU$1&amp;"|"&amp;TEXT($C85,"yyyymmdd"), RRPS_ALL[Key], RRPS_ALL[Clean Price Mid], "")</f>
        <v>0</v>
      </c>
      <c r="BV85" s="6">
        <v>0.05</v>
      </c>
      <c r="BW85" s="5">
        <v>44166</v>
      </c>
      <c r="BX85" s="6">
        <f t="shared" si="22"/>
        <v>14.170469063697755</v>
      </c>
      <c r="BY85" s="7">
        <f>_xlfn.XLOOKUP(BY$1&amp;"|"&amp;TEXT($C85,"yyyymmdd"), RRPS_ALL[Key], RRPS_ALL[Yield to Maturity], "")</f>
        <v>0</v>
      </c>
      <c r="BZ85" s="6">
        <f>_xlfn.XLOOKUP(BZ$1&amp;"|"&amp;TEXT($C85,"yyyymmdd"), RRPS_ALL[Key], RRPS_ALL[Mid Price], "")</f>
        <v>0</v>
      </c>
      <c r="CA85" s="6">
        <f>_xlfn.XLOOKUP(CA$1&amp;"|"&amp;TEXT($C85,"yyyymmdd"), RRPS_ALL[Key], RRPS_ALL[Mid Yield], "")</f>
        <v>0</v>
      </c>
      <c r="CB85" s="6">
        <f>_xlfn.XLOOKUP(CB$1&amp;"|"&amp;TEXT($C85,"yyyymmdd"), RRPS_ALL[Key], RRPS_ALL[Dirty Mid], "")</f>
        <v>0</v>
      </c>
      <c r="CC85" s="6">
        <f>_xlfn.XLOOKUP(CC$1&amp;"|"&amp;TEXT($C85,"yyyymmdd"), RRPS_ALL[Key], RRPS_ALL[Clean Price Mid], "")</f>
        <v>0</v>
      </c>
      <c r="CD85" s="6">
        <v>0.04</v>
      </c>
      <c r="CE85" s="5">
        <v>40148</v>
      </c>
      <c r="CF85" s="6">
        <f t="shared" si="23"/>
        <v>3.1704312114989732</v>
      </c>
      <c r="CG85" s="7">
        <f>_xlfn.XLOOKUP(CG$1&amp;"|"&amp;TEXT($C85,"yyyymmdd"), RRPS_ALL[Key], RRPS_ALL[Yield to Maturity], "")</f>
        <v>0</v>
      </c>
      <c r="CH85" s="6">
        <f>_xlfn.XLOOKUP(CH$1&amp;"|"&amp;TEXT($C85,"yyyymmdd"), RRPS_ALL[Key], RRPS_ALL[Mid Price], "")</f>
        <v>0</v>
      </c>
      <c r="CI85" s="6">
        <f>_xlfn.XLOOKUP(CI$1&amp;"|"&amp;TEXT($C85,"yyyymmdd"), RRPS_ALL[Key], RRPS_ALL[Mid Yield], "")</f>
        <v>0</v>
      </c>
      <c r="CJ85" s="6">
        <f>_xlfn.XLOOKUP(CJ$1&amp;"|"&amp;TEXT($C85,"yyyymmdd"), RRPS_ALL[Key], RRPS_ALL[Dirty Mid], "")</f>
        <v>0</v>
      </c>
      <c r="CK85" s="6">
        <f>_xlfn.XLOOKUP(CK$1&amp;"|"&amp;TEXT($C85,"yyyymmdd"), RRPS_ALL[Key], RRPS_ALL[Clean Price Mid], "")</f>
        <v>0</v>
      </c>
      <c r="CL85" s="6">
        <v>4.4999999999999998E-2</v>
      </c>
      <c r="CM85" s="5">
        <v>42228</v>
      </c>
      <c r="CN85" s="6">
        <f t="shared" si="24"/>
        <v>8.8663745892661563</v>
      </c>
      <c r="CO85" s="7">
        <f>_xlfn.XLOOKUP(CO$1&amp;"|"&amp;TEXT($C85,"yyyymmdd"), RRPS_ALL[Key], RRPS_ALL[Yield to Maturity], "")</f>
        <v>0</v>
      </c>
      <c r="CP85" s="6">
        <f>_xlfn.XLOOKUP(CP$1&amp;"|"&amp;TEXT($C85,"yyyymmdd"), RRPS_ALL[Key], RRPS_ALL[Mid Price], "")</f>
        <v>0</v>
      </c>
      <c r="CQ85" s="6">
        <f>_xlfn.XLOOKUP(CQ$1&amp;"|"&amp;TEXT($C85,"yyyymmdd"), RRPS_ALL[Key], RRPS_ALL[Mid Yield], "")</f>
        <v>0</v>
      </c>
      <c r="CR85" s="6">
        <f>_xlfn.XLOOKUP(CR$1&amp;"|"&amp;TEXT($C85,"yyyymmdd"), RRPS_ALL[Key], RRPS_ALL[Dirty Mid], "")</f>
        <v>0</v>
      </c>
      <c r="CS85" s="6">
        <f>_xlfn.XLOOKUP(CS$1&amp;"|"&amp;TEXT($C85,"yyyymmdd"), RRPS_ALL[Key], RRPS_ALL[Clean Price Mid], "")</f>
        <v>0</v>
      </c>
      <c r="CT85" s="6">
        <v>0.03</v>
      </c>
      <c r="CU85" s="5">
        <v>42563</v>
      </c>
      <c r="CV85" s="6">
        <f t="shared" si="25"/>
        <v>9.7817322050771534</v>
      </c>
      <c r="CW85" s="7">
        <f>_xlfn.XLOOKUP(CW$1&amp;"|"&amp;TEXT($C85,"yyyymmdd"), RRPS_ALL[Key], RRPS_ALL[Yield to Maturity], "")</f>
        <v>0</v>
      </c>
      <c r="CX85" s="6">
        <f>_xlfn.XLOOKUP(CX$1&amp;"|"&amp;TEXT($C85,"yyyymmdd"), RRPS_ALL[Key], RRPS_ALL[Mid Price], "")</f>
        <v>0</v>
      </c>
      <c r="CY85" s="6">
        <f>_xlfn.XLOOKUP(CY$1&amp;"|"&amp;TEXT($C85,"yyyymmdd"), RRPS_ALL[Key], RRPS_ALL[Mid Yield], "")</f>
        <v>0</v>
      </c>
      <c r="CZ85" s="6">
        <f>_xlfn.XLOOKUP(CZ$1&amp;"|"&amp;TEXT($C85,"yyyymmdd"), RRPS_ALL[Key], RRPS_ALL[Dirty Mid], "")</f>
        <v>0</v>
      </c>
      <c r="DA85" s="6">
        <f>_xlfn.XLOOKUP(DA$1&amp;"|"&amp;TEXT($C85,"yyyymmdd"), RRPS_ALL[Key], RRPS_ALL[Clean Price Mid], "")</f>
        <v>0</v>
      </c>
      <c r="DB85" s="6">
        <v>3.7499999999999999E-2</v>
      </c>
      <c r="DC85" s="5">
        <v>42959</v>
      </c>
      <c r="DD85" s="6">
        <f t="shared" ref="DD85:DD86" si="26">YEARFRAC(C85,DC85,1)</f>
        <v>10.86652977412731</v>
      </c>
      <c r="DE85" s="7" t="str">
        <f>_xlfn.XLOOKUP(DE$1&amp;"|"&amp;TEXT($C85,"yyyymmdd"), RRPS_ALL[Key], RRPS_ALL[Yield to Maturity], "")</f>
        <v/>
      </c>
      <c r="DF85" s="6" t="str">
        <f>_xlfn.XLOOKUP(DF$1&amp;"|"&amp;TEXT($C85,"yyyymmdd"), RRPS_ALL[Key], RRPS_ALL[Mid Price], "")</f>
        <v/>
      </c>
      <c r="DG85" s="6" t="str">
        <f>_xlfn.XLOOKUP(DG$1&amp;"|"&amp;TEXT($C85,"yyyymmdd"), RRPS_ALL[Key], RRPS_ALL[Mid Yield], "")</f>
        <v/>
      </c>
      <c r="DH85" s="6" t="str">
        <f>_xlfn.XLOOKUP(DH$1&amp;"|"&amp;TEXT($C85,"yyyymmdd"), RRPS_ALL[Key], RRPS_ALL[Dirty Mid], "")</f>
        <v/>
      </c>
      <c r="DI85" s="6" t="str">
        <f>_xlfn.XLOOKUP(DI$1&amp;"|"&amp;TEXT($C85,"yyyymmdd"), RRPS_ALL[Key], RRPS_ALL[Clean Price Mid], "")</f>
        <v/>
      </c>
      <c r="DJ85" s="6"/>
      <c r="DK85" s="6"/>
      <c r="DL85" s="6"/>
      <c r="DM85" s="7" t="str">
        <f>_xlfn.XLOOKUP(DM$1&amp;"|"&amp;TEXT($C85,"yyyymmdd"), RRPS_ALL[Key], RRPS_ALL[Yield to Maturity], "")</f>
        <v/>
      </c>
      <c r="DN85" s="6" t="str">
        <f>_xlfn.XLOOKUP(DN$1&amp;"|"&amp;TEXT($C85,"yyyymmdd"), RRPS_ALL[Key], RRPS_ALL[Mid Price], "")</f>
        <v/>
      </c>
      <c r="DO85" s="6" t="str">
        <f>_xlfn.XLOOKUP(DO$1&amp;"|"&amp;TEXT($C85,"yyyymmdd"), RRPS_ALL[Key], RRPS_ALL[Mid Yield], "")</f>
        <v/>
      </c>
      <c r="DP85" s="6" t="str">
        <f>_xlfn.XLOOKUP(DP$1&amp;"|"&amp;TEXT($C85,"yyyymmdd"), RRPS_ALL[Key], RRPS_ALL[Dirty Mid], "")</f>
        <v/>
      </c>
      <c r="DQ85" s="6" t="str">
        <f>_xlfn.XLOOKUP(DQ$1&amp;"|"&amp;TEXT($C85,"yyyymmdd"), RRPS_ALL[Key], RRPS_ALL[Clean Price Mid], "")</f>
        <v/>
      </c>
      <c r="DR85" s="6"/>
      <c r="DS85" s="6"/>
      <c r="DT85" s="6"/>
      <c r="DU85" s="7" t="str">
        <f>_xlfn.XLOOKUP(DU$1&amp;"|"&amp;TEXT($C85,"yyyymmdd"), RRPS_ALL[Key], RRPS_ALL[Yield to Maturity], "")</f>
        <v/>
      </c>
      <c r="DV85" s="6" t="str">
        <f>_xlfn.XLOOKUP(DV$1&amp;"|"&amp;TEXT($C85,"yyyymmdd"), RRPS_ALL[Key], RRPS_ALL[Mid Price], "")</f>
        <v/>
      </c>
      <c r="DW85" s="6" t="str">
        <f>_xlfn.XLOOKUP(DW$1&amp;"|"&amp;TEXT($C85,"yyyymmdd"), RRPS_ALL[Key], RRPS_ALL[Mid Yield], "")</f>
        <v/>
      </c>
      <c r="DX85" s="6" t="str">
        <f>_xlfn.XLOOKUP(DX$1&amp;"|"&amp;TEXT($C85,"yyyymmdd"), RRPS_ALL[Key], RRPS_ALL[Dirty Mid], "")</f>
        <v/>
      </c>
      <c r="DY85" s="6" t="str">
        <f>_xlfn.XLOOKUP(DY$1&amp;"|"&amp;TEXT($C85,"yyyymmdd"), RRPS_ALL[Key], RRPS_ALL[Clean Price Mid], "")</f>
        <v/>
      </c>
      <c r="DZ85" s="6"/>
      <c r="EA85" s="6"/>
      <c r="EB85" s="6"/>
      <c r="EC85" s="7" t="str">
        <f>_xlfn.XLOOKUP(EC$1&amp;"|"&amp;TEXT($C85,"yyyymmdd"), RRPS_ALL[Key], RRPS_ALL[Yield to Maturity], "")</f>
        <v/>
      </c>
      <c r="ED85" s="6" t="str">
        <f>_xlfn.XLOOKUP(ED$1&amp;"|"&amp;TEXT($C85,"yyyymmdd"), RRPS_ALL[Key], RRPS_ALL[Mid Price], "")</f>
        <v/>
      </c>
      <c r="EE85" s="6" t="str">
        <f>_xlfn.XLOOKUP(EE$1&amp;"|"&amp;TEXT($C85,"yyyymmdd"), RRPS_ALL[Key], RRPS_ALL[Mid Yield], "")</f>
        <v/>
      </c>
      <c r="EF85" s="6" t="str">
        <f>_xlfn.XLOOKUP(EF$1&amp;"|"&amp;TEXT($C85,"yyyymmdd"), RRPS_ALL[Key], RRPS_ALL[Dirty Mid], "")</f>
        <v/>
      </c>
      <c r="EG85" s="6" t="str">
        <f>_xlfn.XLOOKUP(EG$1&amp;"|"&amp;TEXT($C85,"yyyymmdd"), RRPS_ALL[Key], RRPS_ALL[Clean Price Mid], "")</f>
        <v/>
      </c>
      <c r="EH85" s="6"/>
      <c r="EI85" s="6"/>
      <c r="EJ85" s="6"/>
      <c r="EK85" s="7" t="str">
        <f>_xlfn.XLOOKUP(EK$1&amp;"|"&amp;TEXT($C85,"yyyymmdd"), RRPS_ALL[Key], RRPS_ALL[Yield to Maturity], "")</f>
        <v/>
      </c>
      <c r="EL85" s="6" t="str">
        <f>_xlfn.XLOOKUP(EL$1&amp;"|"&amp;TEXT($C85,"yyyymmdd"), RRPS_ALL[Key], RRPS_ALL[Mid Price], "")</f>
        <v/>
      </c>
      <c r="EM85" s="6" t="str">
        <f>_xlfn.XLOOKUP(EM$1&amp;"|"&amp;TEXT($C85,"yyyymmdd"), RRPS_ALL[Key], RRPS_ALL[Mid Yield], "")</f>
        <v/>
      </c>
      <c r="EN85" s="6" t="str">
        <f>_xlfn.XLOOKUP(EN$1&amp;"|"&amp;TEXT($C85,"yyyymmdd"), RRPS_ALL[Key], RRPS_ALL[Dirty Mid], "")</f>
        <v/>
      </c>
      <c r="EO85" s="6" t="str">
        <f>_xlfn.XLOOKUP(EO$1&amp;"|"&amp;TEXT($C85,"yyyymmdd"), RRPS_ALL[Key], RRPS_ALL[Clean Price Mid], "")</f>
        <v/>
      </c>
      <c r="EP85" s="6"/>
      <c r="EQ85" s="6"/>
      <c r="ER85" s="6"/>
      <c r="ES85" s="7" t="str">
        <f>_xlfn.XLOOKUP(ES$1&amp;"|"&amp;TEXT($C85,"yyyymmdd"), RRPS_ALL[Key], RRPS_ALL[Yield to Maturity], "")</f>
        <v/>
      </c>
      <c r="ET85" s="6" t="str">
        <f>_xlfn.XLOOKUP(ET$1&amp;"|"&amp;TEXT($C85,"yyyymmdd"), RRPS_ALL[Key], RRPS_ALL[Mid Price], "")</f>
        <v/>
      </c>
      <c r="EU85" s="6" t="str">
        <f>_xlfn.XLOOKUP(EU$1&amp;"|"&amp;TEXT($C85,"yyyymmdd"), RRPS_ALL[Key], RRPS_ALL[Mid Yield], "")</f>
        <v/>
      </c>
      <c r="EV85" s="6" t="str">
        <f>_xlfn.XLOOKUP(EV$1&amp;"|"&amp;TEXT($C85,"yyyymmdd"), RRPS_ALL[Key], RRPS_ALL[Dirty Mid], "")</f>
        <v/>
      </c>
      <c r="EW85" s="6" t="str">
        <f>_xlfn.XLOOKUP(EW$1&amp;"|"&amp;TEXT($C85,"yyyymmdd"), RRPS_ALL[Key], RRPS_ALL[Clean Price Mid], "")</f>
        <v/>
      </c>
      <c r="EX85" s="6"/>
      <c r="EY85" s="6"/>
      <c r="EZ85" s="6"/>
      <c r="FA85" s="7" t="str">
        <f>_xlfn.XLOOKUP(FA$1&amp;"|"&amp;TEXT($C85,"yyyymmdd"), RRPS_ALL[Key], RRPS_ALL[Yield to Maturity], "")</f>
        <v/>
      </c>
      <c r="FB85" s="6" t="str">
        <f>_xlfn.XLOOKUP(FB$1&amp;"|"&amp;TEXT($C85,"yyyymmdd"), RRPS_ALL[Key], RRPS_ALL[Mid Price], "")</f>
        <v/>
      </c>
      <c r="FC85" s="6" t="str">
        <f>_xlfn.XLOOKUP(FC$1&amp;"|"&amp;TEXT($C85,"yyyymmdd"), RRPS_ALL[Key], RRPS_ALL[Mid Yield], "")</f>
        <v/>
      </c>
      <c r="FD85" s="6" t="str">
        <f>_xlfn.XLOOKUP(FD$1&amp;"|"&amp;TEXT($C85,"yyyymmdd"), RRPS_ALL[Key], RRPS_ALL[Dirty Mid], "")</f>
        <v/>
      </c>
      <c r="FE85" s="6" t="str">
        <f>_xlfn.XLOOKUP(FE$1&amp;"|"&amp;TEXT($C85,"yyyymmdd"), RRPS_ALL[Key], RRPS_ALL[Clean Price Mid], "")</f>
        <v/>
      </c>
      <c r="FF85" s="6"/>
      <c r="FG85" s="6"/>
      <c r="FH85" s="6"/>
      <c r="FI85" s="7" t="str">
        <f>_xlfn.XLOOKUP(FI$1&amp;"|"&amp;TEXT($C85,"yyyymmdd"), RRPS_ALL[Key], RRPS_ALL[Yield to Maturity], "")</f>
        <v/>
      </c>
      <c r="FJ85" s="6" t="str">
        <f>_xlfn.XLOOKUP(FJ$1&amp;"|"&amp;TEXT($C85,"yyyymmdd"), RRPS_ALL[Key], RRPS_ALL[Mid Price], "")</f>
        <v/>
      </c>
      <c r="FK85" s="6" t="str">
        <f>_xlfn.XLOOKUP(FK$1&amp;"|"&amp;TEXT($C85,"yyyymmdd"), RRPS_ALL[Key], RRPS_ALL[Mid Yield], "")</f>
        <v/>
      </c>
      <c r="FL85" s="6" t="str">
        <f>_xlfn.XLOOKUP(FL$1&amp;"|"&amp;TEXT($C85,"yyyymmdd"), RRPS_ALL[Key], RRPS_ALL[Dirty Mid], "")</f>
        <v/>
      </c>
      <c r="FM85" s="6" t="str">
        <f>_xlfn.XLOOKUP(FM$1&amp;"|"&amp;TEXT($C85,"yyyymmdd"), RRPS_ALL[Key], RRPS_ALL[Clean Price Mid], "")</f>
        <v/>
      </c>
      <c r="FN85" s="6"/>
      <c r="FO85" s="6"/>
      <c r="FP85" s="6"/>
      <c r="FQ85" s="7" t="str">
        <f>_xlfn.XLOOKUP(FQ$1&amp;"|"&amp;TEXT($C85,"yyyymmdd"), RRPS_ALL[Key], RRPS_ALL[Yield to Maturity], "")</f>
        <v/>
      </c>
      <c r="FR85" s="6" t="str">
        <f>_xlfn.XLOOKUP(FR$1&amp;"|"&amp;TEXT($C85,"yyyymmdd"), RRPS_ALL[Key], RRPS_ALL[Mid Price], "")</f>
        <v/>
      </c>
      <c r="FS85" s="6" t="str">
        <f>_xlfn.XLOOKUP(FS$1&amp;"|"&amp;TEXT($C85,"yyyymmdd"), RRPS_ALL[Key], RRPS_ALL[Mid Yield], "")</f>
        <v/>
      </c>
      <c r="FT85" s="6" t="str">
        <f>_xlfn.XLOOKUP(FT$1&amp;"|"&amp;TEXT($C85,"yyyymmdd"), RRPS_ALL[Key], RRPS_ALL[Dirty Mid], "")</f>
        <v/>
      </c>
      <c r="FU85" s="6" t="str">
        <f>_xlfn.XLOOKUP(FU$1&amp;"|"&amp;TEXT($C85,"yyyymmdd"), RRPS_ALL[Key], RRPS_ALL[Clean Price Mid], "")</f>
        <v/>
      </c>
      <c r="FV85" s="6"/>
      <c r="FW85" s="6"/>
      <c r="FX85" s="6"/>
      <c r="FY85" s="7" t="str">
        <f>_xlfn.XLOOKUP(FY$1&amp;"|"&amp;TEXT($C85,"yyyymmdd"), RRPS_ALL[Key], RRPS_ALL[Yield to Maturity], "")</f>
        <v/>
      </c>
      <c r="FZ85" s="6" t="str">
        <f>_xlfn.XLOOKUP(FZ$1&amp;"|"&amp;TEXT($C85,"yyyymmdd"), RRPS_ALL[Key], RRPS_ALL[Mid Price], "")</f>
        <v/>
      </c>
      <c r="GA85" s="6" t="str">
        <f>_xlfn.XLOOKUP(GA$1&amp;"|"&amp;TEXT($C85,"yyyymmdd"), RRPS_ALL[Key], RRPS_ALL[Mid Yield], "")</f>
        <v/>
      </c>
      <c r="GB85" s="6" t="str">
        <f>_xlfn.XLOOKUP(GB$1&amp;"|"&amp;TEXT($C85,"yyyymmdd"), RRPS_ALL[Key], RRPS_ALL[Dirty Mid], "")</f>
        <v/>
      </c>
      <c r="GC85" s="6" t="str">
        <f>_xlfn.XLOOKUP(GC$1&amp;"|"&amp;TEXT($C85,"yyyymmdd"), RRPS_ALL[Key], RRPS_ALL[Clean Price Mid], "")</f>
        <v/>
      </c>
      <c r="GD85" s="6"/>
      <c r="GE85" s="6"/>
      <c r="GF85" s="6"/>
      <c r="GG85" s="7" t="str">
        <f>_xlfn.XLOOKUP(GG$1&amp;"|"&amp;TEXT($C85,"yyyymmdd"), RRPS_ALL[Key], RRPS_ALL[Yield to Maturity], "")</f>
        <v/>
      </c>
      <c r="GH85" s="6" t="str">
        <f>_xlfn.XLOOKUP(GH$1&amp;"|"&amp;TEXT($C85,"yyyymmdd"), RRPS_ALL[Key], RRPS_ALL[Mid Price], "")</f>
        <v/>
      </c>
      <c r="GI85" s="6" t="str">
        <f>_xlfn.XLOOKUP(GI$1&amp;"|"&amp;TEXT($C85,"yyyymmdd"), RRPS_ALL[Key], RRPS_ALL[Mid Yield], "")</f>
        <v/>
      </c>
      <c r="GJ85" s="6" t="str">
        <f>_xlfn.XLOOKUP(GJ$1&amp;"|"&amp;TEXT($C85,"yyyymmdd"), RRPS_ALL[Key], RRPS_ALL[Dirty Mid], "")</f>
        <v/>
      </c>
      <c r="GK85" s="6" t="str">
        <f>_xlfn.XLOOKUP(GK$1&amp;"|"&amp;TEXT($C85,"yyyymmdd"), RRPS_ALL[Key], RRPS_ALL[Clean Price Mid], "")</f>
        <v/>
      </c>
      <c r="GL85" s="6"/>
      <c r="GM85" s="6"/>
      <c r="GN85" s="6"/>
      <c r="GO85" s="7" t="str">
        <f>_xlfn.XLOOKUP(GO$1&amp;"|"&amp;TEXT($C85,"yyyymmdd"), RRPS_ALL[Key], RRPS_ALL[Yield to Maturity], "")</f>
        <v/>
      </c>
      <c r="GP85" s="6" t="str">
        <f>_xlfn.XLOOKUP(GP$1&amp;"|"&amp;TEXT($C85,"yyyymmdd"), RRPS_ALL[Key], RRPS_ALL[Mid Price], "")</f>
        <v/>
      </c>
      <c r="GQ85" s="6" t="str">
        <f>_xlfn.XLOOKUP(GQ$1&amp;"|"&amp;TEXT($C85,"yyyymmdd"), RRPS_ALL[Key], RRPS_ALL[Mid Yield], "")</f>
        <v/>
      </c>
      <c r="GR85" s="6" t="str">
        <f>_xlfn.XLOOKUP(GR$1&amp;"|"&amp;TEXT($C85,"yyyymmdd"), RRPS_ALL[Key], RRPS_ALL[Dirty Mid], "")</f>
        <v/>
      </c>
      <c r="GS85" s="6" t="str">
        <f>_xlfn.XLOOKUP(GS$1&amp;"|"&amp;TEXT($C85,"yyyymmdd"), RRPS_ALL[Key], RRPS_ALL[Clean Price Mid], "")</f>
        <v/>
      </c>
      <c r="GT85" s="6"/>
      <c r="GU85" s="6"/>
      <c r="GV85" s="6"/>
      <c r="GW85" s="7" t="str">
        <f>_xlfn.XLOOKUP(GW$1&amp;"|"&amp;TEXT($C85,"yyyymmdd"), RRPS_ALL[Key], RRPS_ALL[Yield to Maturity], "")</f>
        <v/>
      </c>
      <c r="GX85" s="6" t="str">
        <f>_xlfn.XLOOKUP(GX$1&amp;"|"&amp;TEXT($C85,"yyyymmdd"), RRPS_ALL[Key], RRPS_ALL[Mid Price], "")</f>
        <v/>
      </c>
      <c r="GY85" s="6" t="str">
        <f>_xlfn.XLOOKUP(GY$1&amp;"|"&amp;TEXT($C85,"yyyymmdd"), RRPS_ALL[Key], RRPS_ALL[Mid Yield], "")</f>
        <v/>
      </c>
      <c r="GZ85" s="6" t="str">
        <f>_xlfn.XLOOKUP(GZ$1&amp;"|"&amp;TEXT($C85,"yyyymmdd"), RRPS_ALL[Key], RRPS_ALL[Dirty Mid], "")</f>
        <v/>
      </c>
      <c r="HA85" s="6" t="str">
        <f>_xlfn.XLOOKUP(HA$1&amp;"|"&amp;TEXT($C85,"yyyymmdd"), RRPS_ALL[Key], RRPS_ALL[Clean Price Mid], "")</f>
        <v/>
      </c>
      <c r="HB85" s="6"/>
      <c r="HC85" s="6"/>
      <c r="HD85" s="6"/>
    </row>
    <row r="86" spans="1:212" x14ac:dyDescent="0.2">
      <c r="A86">
        <v>2006</v>
      </c>
      <c r="B86">
        <v>10</v>
      </c>
      <c r="C86" s="5">
        <f t="shared" si="10"/>
        <v>39021</v>
      </c>
      <c r="D86" s="6">
        <v>1.75</v>
      </c>
      <c r="E86" s="7" t="str">
        <f>_xlfn.XLOOKUP(E$1&amp;"|"&amp;TEXT($C86,"yyyymmdd"), RRPS_ALL[Key], RRPS_ALL[Yield to Maturity], "")</f>
        <v/>
      </c>
      <c r="F86" s="6" t="str">
        <f>_xlfn.XLOOKUP(F$1&amp;"|"&amp;TEXT($C86,"yyyymmdd"), RRPS_ALL[Key], RRPS_ALL[Mid Price], "")</f>
        <v/>
      </c>
      <c r="G86" s="6" t="str">
        <f>_xlfn.XLOOKUP(G$1&amp;"|"&amp;TEXT($C86,"yyyymmdd"), RRPS_ALL[Key], RRPS_ALL[Mid Yield], "")</f>
        <v/>
      </c>
      <c r="H86" s="6" t="str">
        <f>_xlfn.XLOOKUP(H$1&amp;"|"&amp;TEXT($C86,"yyyymmdd"), RRPS_ALL[Key], RRPS_ALL[Dirty Mid], "")</f>
        <v/>
      </c>
      <c r="I86" s="6" t="str">
        <f>_xlfn.XLOOKUP(I$1&amp;"|"&amp;TEXT($C86,"yyyymmdd"), RRPS_ALL[Key], RRPS_ALL[Clean Price Mid], "")</f>
        <v/>
      </c>
      <c r="J86" s="6"/>
      <c r="K86" s="6"/>
      <c r="L86" s="6"/>
      <c r="M86" s="7">
        <f>_xlfn.XLOOKUP(M$1&amp;"|"&amp;TEXT($C86,"yyyymmdd"), RRPS_ALL[Key], RRPS_ALL[Yield to Maturity], "")</f>
        <v>2.58</v>
      </c>
      <c r="N86" s="6">
        <f>_xlfn.XLOOKUP(N$1&amp;"|"&amp;TEXT($C86,"yyyymmdd"), RRPS_ALL[Key], RRPS_ALL[Mid Price], "")</f>
        <v>100.08441999999999</v>
      </c>
      <c r="O86" s="6">
        <f>_xlfn.XLOOKUP(O$1&amp;"|"&amp;TEXT($C86,"yyyymmdd"), RRPS_ALL[Key], RRPS_ALL[Mid Yield], "")</f>
        <v>0</v>
      </c>
      <c r="P86" s="6">
        <f>_xlfn.XLOOKUP(P$1&amp;"|"&amp;TEXT($C86,"yyyymmdd"), RRPS_ALL[Key], RRPS_ALL[Dirty Mid], "")</f>
        <v>0</v>
      </c>
      <c r="Q86" s="6">
        <f>_xlfn.XLOOKUP(Q$1&amp;"|"&amp;TEXT($C86,"yyyymmdd"), RRPS_ALL[Key], RRPS_ALL[Clean Price Mid], "")</f>
        <v>0</v>
      </c>
      <c r="R86" s="6">
        <v>6.5000000000000002E-2</v>
      </c>
      <c r="S86" s="5">
        <v>39015</v>
      </c>
      <c r="T86" s="6">
        <f t="shared" si="18"/>
        <v>1.643835616438356E-2</v>
      </c>
      <c r="U86" s="7">
        <f>_xlfn.XLOOKUP(U$1&amp;"|"&amp;TEXT($C86,"yyyymmdd"), RRPS_ALL[Key], RRPS_ALL[Yield to Maturity], "")</f>
        <v>3.2919999999999998</v>
      </c>
      <c r="V86" s="6">
        <f>_xlfn.XLOOKUP(V$1&amp;"|"&amp;TEXT($C86,"yyyymmdd"), RRPS_ALL[Key], RRPS_ALL[Mid Price], "")</f>
        <v>104.66204999999999</v>
      </c>
      <c r="W86" s="6">
        <f>_xlfn.XLOOKUP(W$1&amp;"|"&amp;TEXT($C86,"yyyymmdd"), RRPS_ALL[Key], RRPS_ALL[Mid Yield], "")</f>
        <v>0</v>
      </c>
      <c r="X86" s="6">
        <f>_xlfn.XLOOKUP(X$1&amp;"|"&amp;TEXT($C86,"yyyymmdd"), RRPS_ALL[Key], RRPS_ALL[Dirty Mid], "")</f>
        <v>0</v>
      </c>
      <c r="Y86" s="6">
        <f>_xlfn.XLOOKUP(Y$1&amp;"|"&amp;TEXT($C86,"yyyymmdd"), RRPS_ALL[Key], RRPS_ALL[Clean Price Mid], "")</f>
        <v>0</v>
      </c>
      <c r="Z86" s="6">
        <v>6.5000000000000002E-2</v>
      </c>
      <c r="AA86" s="5">
        <v>39573</v>
      </c>
      <c r="AB86" s="6">
        <f t="shared" si="12"/>
        <v>1.5109489051094891</v>
      </c>
      <c r="AC86" s="7">
        <f>_xlfn.XLOOKUP(AC$1&amp;"|"&amp;TEXT($C86,"yyyymmdd"), RRPS_ALL[Key], RRPS_ALL[Yield to Maturity], "")</f>
        <v>3.6339999999999999</v>
      </c>
      <c r="AD86" s="6">
        <f>_xlfn.XLOOKUP(AD$1&amp;"|"&amp;TEXT($C86,"yyyymmdd"), RRPS_ALL[Key], RRPS_ALL[Mid Price], "")</f>
        <v>120.28883999999999</v>
      </c>
      <c r="AE86" s="6">
        <f>_xlfn.XLOOKUP(AE$1&amp;"|"&amp;TEXT($C86,"yyyymmdd"), RRPS_ALL[Key], RRPS_ALL[Mid Yield], "")</f>
        <v>0</v>
      </c>
      <c r="AF86" s="6">
        <f>_xlfn.XLOOKUP(AF$1&amp;"|"&amp;TEXT($C86,"yyyymmdd"), RRPS_ALL[Key], RRPS_ALL[Dirty Mid], "")</f>
        <v>3.3374999999999999</v>
      </c>
      <c r="AG86" s="6">
        <f>_xlfn.XLOOKUP(AG$1&amp;"|"&amp;TEXT($C86,"yyyymmdd"), RRPS_ALL[Key], RRPS_ALL[Clean Price Mid], "")</f>
        <v>6.1030300000000004</v>
      </c>
      <c r="AH86" s="6">
        <v>6.7500000000000004E-2</v>
      </c>
      <c r="AI86" s="5">
        <v>41764</v>
      </c>
      <c r="AJ86" s="6">
        <f t="shared" si="13"/>
        <v>7.5104958929114689</v>
      </c>
      <c r="AK86" s="7">
        <f>_xlfn.XLOOKUP(AK$1&amp;"|"&amp;TEXT($C86,"yyyymmdd"), RRPS_ALL[Key], RRPS_ALL[Yield to Maturity], "")</f>
        <v>3.5369999999999999</v>
      </c>
      <c r="AL86" s="6">
        <f>_xlfn.XLOOKUP(AL$1&amp;"|"&amp;TEXT($C86,"yyyymmdd"), RRPS_ALL[Key], RRPS_ALL[Mid Price], "")</f>
        <v>103.14344</v>
      </c>
      <c r="AM86" s="6">
        <f>_xlfn.XLOOKUP(AM$1&amp;"|"&amp;TEXT($C86,"yyyymmdd"), RRPS_ALL[Key], RRPS_ALL[Mid Yield], "")</f>
        <v>0</v>
      </c>
      <c r="AN86" s="6">
        <f>_xlfn.XLOOKUP(AN$1&amp;"|"&amp;TEXT($C86,"yyyymmdd"), RRPS_ALL[Key], RRPS_ALL[Dirty Mid], "")</f>
        <v>0</v>
      </c>
      <c r="AO86" s="6">
        <f>_xlfn.XLOOKUP(AO$1&amp;"|"&amp;TEXT($C86,"yyyymmdd"), RRPS_ALL[Key], RRPS_ALL[Clean Price Mid], "")</f>
        <v>0</v>
      </c>
      <c r="AP86" s="6">
        <v>0.05</v>
      </c>
      <c r="AQ86" s="5">
        <v>39938</v>
      </c>
      <c r="AR86" s="6">
        <f t="shared" si="19"/>
        <v>2.5106091718001369</v>
      </c>
      <c r="AS86" s="7" t="str">
        <f>_xlfn.XLOOKUP(AS$1&amp;"|"&amp;TEXT($C86,"yyyymmdd"), RRPS_ALL[Key], RRPS_ALL[Yield to Maturity], "")</f>
        <v/>
      </c>
      <c r="AT86" s="6" t="str">
        <f>_xlfn.XLOOKUP(AT$1&amp;"|"&amp;TEXT($C86,"yyyymmdd"), RRPS_ALL[Key], RRPS_ALL[Mid Price], "")</f>
        <v/>
      </c>
      <c r="AU86" s="6" t="str">
        <f>_xlfn.XLOOKUP(AU$1&amp;"|"&amp;TEXT($C86,"yyyymmdd"), RRPS_ALL[Key], RRPS_ALL[Mid Yield], "")</f>
        <v/>
      </c>
      <c r="AV86" s="6" t="str">
        <f>_xlfn.XLOOKUP(AV$1&amp;"|"&amp;TEXT($C86,"yyyymmdd"), RRPS_ALL[Key], RRPS_ALL[Dirty Mid], "")</f>
        <v/>
      </c>
      <c r="AW86" s="6" t="str">
        <f>_xlfn.XLOOKUP(AW$1&amp;"|"&amp;TEXT($C86,"yyyymmdd"), RRPS_ALL[Key], RRPS_ALL[Clean Price Mid], "")</f>
        <v/>
      </c>
      <c r="AX86" s="6"/>
      <c r="AY86" s="6"/>
      <c r="AZ86" s="6"/>
      <c r="BA86" s="7">
        <f>_xlfn.XLOOKUP(BA$1&amp;"|"&amp;TEXT($C86,"yyyymmdd"), RRPS_ALL[Key], RRPS_ALL[Yield to Maturity], "")</f>
        <v>3.641</v>
      </c>
      <c r="BB86" s="6">
        <f>_xlfn.XLOOKUP(BB$1&amp;"|"&amp;TEXT($C86,"yyyymmdd"), RRPS_ALL[Key], RRPS_ALL[Mid Price], "")</f>
        <v>106.46738000000001</v>
      </c>
      <c r="BC86" s="6">
        <f>_xlfn.XLOOKUP(BC$1&amp;"|"&amp;TEXT($C86,"yyyymmdd"), RRPS_ALL[Key], RRPS_ALL[Mid Yield], "")</f>
        <v>0</v>
      </c>
      <c r="BD86" s="6">
        <f>_xlfn.XLOOKUP(BD$1&amp;"|"&amp;TEXT($C86,"yyyymmdd"), RRPS_ALL[Key], RRPS_ALL[Dirty Mid], "")</f>
        <v>0</v>
      </c>
      <c r="BE86" s="6">
        <f>_xlfn.XLOOKUP(BE$1&amp;"|"&amp;TEXT($C86,"yyyymmdd"), RRPS_ALL[Key], RRPS_ALL[Clean Price Mid], "")</f>
        <v>0</v>
      </c>
      <c r="BF86" s="6">
        <v>5.2499999999999998E-2</v>
      </c>
      <c r="BG86" s="5">
        <v>40617</v>
      </c>
      <c r="BH86" s="6">
        <f t="shared" si="20"/>
        <v>4.3706070287539935</v>
      </c>
      <c r="BI86" s="7">
        <f>_xlfn.XLOOKUP(BI$1&amp;"|"&amp;TEXT($C86,"yyyymmdd"), RRPS_ALL[Key], RRPS_ALL[Yield to Maturity], "")</f>
        <v>3.694</v>
      </c>
      <c r="BJ86" s="6">
        <f>_xlfn.XLOOKUP(BJ$1&amp;"|"&amp;TEXT($C86,"yyyymmdd"), RRPS_ALL[Key], RRPS_ALL[Mid Price], "")</f>
        <v>109.57697</v>
      </c>
      <c r="BK86" s="6">
        <f>_xlfn.XLOOKUP(BK$1&amp;"|"&amp;TEXT($C86,"yyyymmdd"), RRPS_ALL[Key], RRPS_ALL[Mid Yield], "")</f>
        <v>0</v>
      </c>
      <c r="BL86" s="6">
        <f>_xlfn.XLOOKUP(BL$1&amp;"|"&amp;TEXT($C86,"yyyymmdd"), RRPS_ALL[Key], RRPS_ALL[Dirty Mid], "")</f>
        <v>0.38194</v>
      </c>
      <c r="BM86" s="6">
        <f>_xlfn.XLOOKUP(BM$1&amp;"|"&amp;TEXT($C86,"yyyymmdd"), RRPS_ALL[Key], RRPS_ALL[Clean Price Mid], "")</f>
        <v>5.2379699999999998</v>
      </c>
      <c r="BN86" s="6">
        <v>5.5E-2</v>
      </c>
      <c r="BO86" s="5">
        <v>41190</v>
      </c>
      <c r="BP86" s="6">
        <f t="shared" si="21"/>
        <v>5.9378177551818538</v>
      </c>
      <c r="BQ86" s="7">
        <f>_xlfn.XLOOKUP(BQ$1&amp;"|"&amp;TEXT($C86,"yyyymmdd"), RRPS_ALL[Key], RRPS_ALL[Yield to Maturity], "")</f>
        <v>0</v>
      </c>
      <c r="BR86" s="6">
        <f>_xlfn.XLOOKUP(BR$1&amp;"|"&amp;TEXT($C86,"yyyymmdd"), RRPS_ALL[Key], RRPS_ALL[Mid Price], "")</f>
        <v>0</v>
      </c>
      <c r="BS86" s="6">
        <f>_xlfn.XLOOKUP(BS$1&amp;"|"&amp;TEXT($C86,"yyyymmdd"), RRPS_ALL[Key], RRPS_ALL[Mid Yield], "")</f>
        <v>0</v>
      </c>
      <c r="BT86" s="6">
        <f>_xlfn.XLOOKUP(BT$1&amp;"|"&amp;TEXT($C86,"yyyymmdd"), RRPS_ALL[Key], RRPS_ALL[Dirty Mid], "")</f>
        <v>0</v>
      </c>
      <c r="BU86" s="6">
        <f>_xlfn.XLOOKUP(BU$1&amp;"|"&amp;TEXT($C86,"yyyymmdd"), RRPS_ALL[Key], RRPS_ALL[Clean Price Mid], "")</f>
        <v>0</v>
      </c>
      <c r="BV86" s="6">
        <v>0.05</v>
      </c>
      <c r="BW86" s="5">
        <v>44166</v>
      </c>
      <c r="BX86" s="6">
        <f t="shared" si="22"/>
        <v>14.085599561963862</v>
      </c>
      <c r="BY86" s="7">
        <f>_xlfn.XLOOKUP(BY$1&amp;"|"&amp;TEXT($C86,"yyyymmdd"), RRPS_ALL[Key], RRPS_ALL[Yield to Maturity], "")</f>
        <v>0</v>
      </c>
      <c r="BZ86" s="6">
        <f>_xlfn.XLOOKUP(BZ$1&amp;"|"&amp;TEXT($C86,"yyyymmdd"), RRPS_ALL[Key], RRPS_ALL[Mid Price], "")</f>
        <v>0</v>
      </c>
      <c r="CA86" s="6">
        <f>_xlfn.XLOOKUP(CA$1&amp;"|"&amp;TEXT($C86,"yyyymmdd"), RRPS_ALL[Key], RRPS_ALL[Mid Yield], "")</f>
        <v>0</v>
      </c>
      <c r="CB86" s="6">
        <f>_xlfn.XLOOKUP(CB$1&amp;"|"&amp;TEXT($C86,"yyyymmdd"), RRPS_ALL[Key], RRPS_ALL[Dirty Mid], "")</f>
        <v>0</v>
      </c>
      <c r="CC86" s="6">
        <f>_xlfn.XLOOKUP(CC$1&amp;"|"&amp;TEXT($C86,"yyyymmdd"), RRPS_ALL[Key], RRPS_ALL[Clean Price Mid], "")</f>
        <v>0</v>
      </c>
      <c r="CD86" s="6">
        <v>0.04</v>
      </c>
      <c r="CE86" s="5">
        <v>40148</v>
      </c>
      <c r="CF86" s="6">
        <f t="shared" si="23"/>
        <v>3.0855578370978782</v>
      </c>
      <c r="CG86" s="7">
        <f>_xlfn.XLOOKUP(CG$1&amp;"|"&amp;TEXT($C86,"yyyymmdd"), RRPS_ALL[Key], RRPS_ALL[Yield to Maturity], "")</f>
        <v>0</v>
      </c>
      <c r="CH86" s="6">
        <f>_xlfn.XLOOKUP(CH$1&amp;"|"&amp;TEXT($C86,"yyyymmdd"), RRPS_ALL[Key], RRPS_ALL[Mid Price], "")</f>
        <v>0</v>
      </c>
      <c r="CI86" s="6">
        <f>_xlfn.XLOOKUP(CI$1&amp;"|"&amp;TEXT($C86,"yyyymmdd"), RRPS_ALL[Key], RRPS_ALL[Mid Yield], "")</f>
        <v>0</v>
      </c>
      <c r="CJ86" s="6">
        <f>_xlfn.XLOOKUP(CJ$1&amp;"|"&amp;TEXT($C86,"yyyymmdd"), RRPS_ALL[Key], RRPS_ALL[Dirty Mid], "")</f>
        <v>0</v>
      </c>
      <c r="CK86" s="6">
        <f>_xlfn.XLOOKUP(CK$1&amp;"|"&amp;TEXT($C86,"yyyymmdd"), RRPS_ALL[Key], RRPS_ALL[Clean Price Mid], "")</f>
        <v>0</v>
      </c>
      <c r="CL86" s="6">
        <v>4.4999999999999998E-2</v>
      </c>
      <c r="CM86" s="5">
        <v>42228</v>
      </c>
      <c r="CN86" s="6">
        <f t="shared" si="24"/>
        <v>8.7814895947426077</v>
      </c>
      <c r="CO86" s="7">
        <f>_xlfn.XLOOKUP(CO$1&amp;"|"&amp;TEXT($C86,"yyyymmdd"), RRPS_ALL[Key], RRPS_ALL[Yield to Maturity], "")</f>
        <v>0</v>
      </c>
      <c r="CP86" s="6">
        <f>_xlfn.XLOOKUP(CP$1&amp;"|"&amp;TEXT($C86,"yyyymmdd"), RRPS_ALL[Key], RRPS_ALL[Mid Price], "")</f>
        <v>0</v>
      </c>
      <c r="CQ86" s="6">
        <f>_xlfn.XLOOKUP(CQ$1&amp;"|"&amp;TEXT($C86,"yyyymmdd"), RRPS_ALL[Key], RRPS_ALL[Mid Yield], "")</f>
        <v>0</v>
      </c>
      <c r="CR86" s="6">
        <f>_xlfn.XLOOKUP(CR$1&amp;"|"&amp;TEXT($C86,"yyyymmdd"), RRPS_ALL[Key], RRPS_ALL[Dirty Mid], "")</f>
        <v>0</v>
      </c>
      <c r="CS86" s="6">
        <f>_xlfn.XLOOKUP(CS$1&amp;"|"&amp;TEXT($C86,"yyyymmdd"), RRPS_ALL[Key], RRPS_ALL[Clean Price Mid], "")</f>
        <v>0</v>
      </c>
      <c r="CT86" s="6">
        <v>0.03</v>
      </c>
      <c r="CU86" s="5">
        <v>42563</v>
      </c>
      <c r="CV86" s="6">
        <f t="shared" si="25"/>
        <v>9.6968641114982592</v>
      </c>
      <c r="CW86" s="7">
        <f>_xlfn.XLOOKUP(CW$1&amp;"|"&amp;TEXT($C86,"yyyymmdd"), RRPS_ALL[Key], RRPS_ALL[Yield to Maturity], "")</f>
        <v>0</v>
      </c>
      <c r="CX86" s="6">
        <f>_xlfn.XLOOKUP(CX$1&amp;"|"&amp;TEXT($C86,"yyyymmdd"), RRPS_ALL[Key], RRPS_ALL[Mid Price], "")</f>
        <v>0</v>
      </c>
      <c r="CY86" s="6">
        <f>_xlfn.XLOOKUP(CY$1&amp;"|"&amp;TEXT($C86,"yyyymmdd"), RRPS_ALL[Key], RRPS_ALL[Mid Yield], "")</f>
        <v>0</v>
      </c>
      <c r="CZ86" s="6">
        <f>_xlfn.XLOOKUP(CZ$1&amp;"|"&amp;TEXT($C86,"yyyymmdd"), RRPS_ALL[Key], RRPS_ALL[Dirty Mid], "")</f>
        <v>0</v>
      </c>
      <c r="DA86" s="6">
        <f>_xlfn.XLOOKUP(DA$1&amp;"|"&amp;TEXT($C86,"yyyymmdd"), RRPS_ALL[Key], RRPS_ALL[Clean Price Mid], "")</f>
        <v>0</v>
      </c>
      <c r="DB86" s="6">
        <v>3.7499999999999999E-2</v>
      </c>
      <c r="DC86" s="5">
        <v>42959</v>
      </c>
      <c r="DD86" s="6">
        <f t="shared" si="26"/>
        <v>10.781656399726215</v>
      </c>
      <c r="DE86" s="7" t="str">
        <f>_xlfn.XLOOKUP(DE$1&amp;"|"&amp;TEXT($C86,"yyyymmdd"), RRPS_ALL[Key], RRPS_ALL[Yield to Maturity], "")</f>
        <v/>
      </c>
      <c r="DF86" s="6" t="str">
        <f>_xlfn.XLOOKUP(DF$1&amp;"|"&amp;TEXT($C86,"yyyymmdd"), RRPS_ALL[Key], RRPS_ALL[Mid Price], "")</f>
        <v/>
      </c>
      <c r="DG86" s="6" t="str">
        <f>_xlfn.XLOOKUP(DG$1&amp;"|"&amp;TEXT($C86,"yyyymmdd"), RRPS_ALL[Key], RRPS_ALL[Mid Yield], "")</f>
        <v/>
      </c>
      <c r="DH86" s="6" t="str">
        <f>_xlfn.XLOOKUP(DH$1&amp;"|"&amp;TEXT($C86,"yyyymmdd"), RRPS_ALL[Key], RRPS_ALL[Dirty Mid], "")</f>
        <v/>
      </c>
      <c r="DI86" s="6" t="str">
        <f>_xlfn.XLOOKUP(DI$1&amp;"|"&amp;TEXT($C86,"yyyymmdd"), RRPS_ALL[Key], RRPS_ALL[Clean Price Mid], "")</f>
        <v/>
      </c>
      <c r="DJ86" s="6"/>
      <c r="DK86" s="6"/>
      <c r="DL86" s="6"/>
      <c r="DM86" s="7" t="str">
        <f>_xlfn.XLOOKUP(DM$1&amp;"|"&amp;TEXT($C86,"yyyymmdd"), RRPS_ALL[Key], RRPS_ALL[Yield to Maturity], "")</f>
        <v/>
      </c>
      <c r="DN86" s="6" t="str">
        <f>_xlfn.XLOOKUP(DN$1&amp;"|"&amp;TEXT($C86,"yyyymmdd"), RRPS_ALL[Key], RRPS_ALL[Mid Price], "")</f>
        <v/>
      </c>
      <c r="DO86" s="6" t="str">
        <f>_xlfn.XLOOKUP(DO$1&amp;"|"&amp;TEXT($C86,"yyyymmdd"), RRPS_ALL[Key], RRPS_ALL[Mid Yield], "")</f>
        <v/>
      </c>
      <c r="DP86" s="6" t="str">
        <f>_xlfn.XLOOKUP(DP$1&amp;"|"&amp;TEXT($C86,"yyyymmdd"), RRPS_ALL[Key], RRPS_ALL[Dirty Mid], "")</f>
        <v/>
      </c>
      <c r="DQ86" s="6" t="str">
        <f>_xlfn.XLOOKUP(DQ$1&amp;"|"&amp;TEXT($C86,"yyyymmdd"), RRPS_ALL[Key], RRPS_ALL[Clean Price Mid], "")</f>
        <v/>
      </c>
      <c r="DR86" s="6"/>
      <c r="DS86" s="6"/>
      <c r="DT86" s="6"/>
      <c r="DU86" s="7" t="str">
        <f>_xlfn.XLOOKUP(DU$1&amp;"|"&amp;TEXT($C86,"yyyymmdd"), RRPS_ALL[Key], RRPS_ALL[Yield to Maturity], "")</f>
        <v/>
      </c>
      <c r="DV86" s="6" t="str">
        <f>_xlfn.XLOOKUP(DV$1&amp;"|"&amp;TEXT($C86,"yyyymmdd"), RRPS_ALL[Key], RRPS_ALL[Mid Price], "")</f>
        <v/>
      </c>
      <c r="DW86" s="6" t="str">
        <f>_xlfn.XLOOKUP(DW$1&amp;"|"&amp;TEXT($C86,"yyyymmdd"), RRPS_ALL[Key], RRPS_ALL[Mid Yield], "")</f>
        <v/>
      </c>
      <c r="DX86" s="6" t="str">
        <f>_xlfn.XLOOKUP(DX$1&amp;"|"&amp;TEXT($C86,"yyyymmdd"), RRPS_ALL[Key], RRPS_ALL[Dirty Mid], "")</f>
        <v/>
      </c>
      <c r="DY86" s="6" t="str">
        <f>_xlfn.XLOOKUP(DY$1&amp;"|"&amp;TEXT($C86,"yyyymmdd"), RRPS_ALL[Key], RRPS_ALL[Clean Price Mid], "")</f>
        <v/>
      </c>
      <c r="DZ86" s="6"/>
      <c r="EA86" s="6"/>
      <c r="EB86" s="6"/>
      <c r="EC86" s="7" t="str">
        <f>_xlfn.XLOOKUP(EC$1&amp;"|"&amp;TEXT($C86,"yyyymmdd"), RRPS_ALL[Key], RRPS_ALL[Yield to Maturity], "")</f>
        <v/>
      </c>
      <c r="ED86" s="6" t="str">
        <f>_xlfn.XLOOKUP(ED$1&amp;"|"&amp;TEXT($C86,"yyyymmdd"), RRPS_ALL[Key], RRPS_ALL[Mid Price], "")</f>
        <v/>
      </c>
      <c r="EE86" s="6" t="str">
        <f>_xlfn.XLOOKUP(EE$1&amp;"|"&amp;TEXT($C86,"yyyymmdd"), RRPS_ALL[Key], RRPS_ALL[Mid Yield], "")</f>
        <v/>
      </c>
      <c r="EF86" s="6" t="str">
        <f>_xlfn.XLOOKUP(EF$1&amp;"|"&amp;TEXT($C86,"yyyymmdd"), RRPS_ALL[Key], RRPS_ALL[Dirty Mid], "")</f>
        <v/>
      </c>
      <c r="EG86" s="6" t="str">
        <f>_xlfn.XLOOKUP(EG$1&amp;"|"&amp;TEXT($C86,"yyyymmdd"), RRPS_ALL[Key], RRPS_ALL[Clean Price Mid], "")</f>
        <v/>
      </c>
      <c r="EH86" s="6"/>
      <c r="EI86" s="6"/>
      <c r="EJ86" s="6"/>
      <c r="EK86" s="7" t="str">
        <f>_xlfn.XLOOKUP(EK$1&amp;"|"&amp;TEXT($C86,"yyyymmdd"), RRPS_ALL[Key], RRPS_ALL[Yield to Maturity], "")</f>
        <v/>
      </c>
      <c r="EL86" s="6" t="str">
        <f>_xlfn.XLOOKUP(EL$1&amp;"|"&amp;TEXT($C86,"yyyymmdd"), RRPS_ALL[Key], RRPS_ALL[Mid Price], "")</f>
        <v/>
      </c>
      <c r="EM86" s="6" t="str">
        <f>_xlfn.XLOOKUP(EM$1&amp;"|"&amp;TEXT($C86,"yyyymmdd"), RRPS_ALL[Key], RRPS_ALL[Mid Yield], "")</f>
        <v/>
      </c>
      <c r="EN86" s="6" t="str">
        <f>_xlfn.XLOOKUP(EN$1&amp;"|"&amp;TEXT($C86,"yyyymmdd"), RRPS_ALL[Key], RRPS_ALL[Dirty Mid], "")</f>
        <v/>
      </c>
      <c r="EO86" s="6" t="str">
        <f>_xlfn.XLOOKUP(EO$1&amp;"|"&amp;TEXT($C86,"yyyymmdd"), RRPS_ALL[Key], RRPS_ALL[Clean Price Mid], "")</f>
        <v/>
      </c>
      <c r="EP86" s="6"/>
      <c r="EQ86" s="6"/>
      <c r="ER86" s="6"/>
      <c r="ES86" s="7" t="str">
        <f>_xlfn.XLOOKUP(ES$1&amp;"|"&amp;TEXT($C86,"yyyymmdd"), RRPS_ALL[Key], RRPS_ALL[Yield to Maturity], "")</f>
        <v/>
      </c>
      <c r="ET86" s="6" t="str">
        <f>_xlfn.XLOOKUP(ET$1&amp;"|"&amp;TEXT($C86,"yyyymmdd"), RRPS_ALL[Key], RRPS_ALL[Mid Price], "")</f>
        <v/>
      </c>
      <c r="EU86" s="6" t="str">
        <f>_xlfn.XLOOKUP(EU$1&amp;"|"&amp;TEXT($C86,"yyyymmdd"), RRPS_ALL[Key], RRPS_ALL[Mid Yield], "")</f>
        <v/>
      </c>
      <c r="EV86" s="6" t="str">
        <f>_xlfn.XLOOKUP(EV$1&amp;"|"&amp;TEXT($C86,"yyyymmdd"), RRPS_ALL[Key], RRPS_ALL[Dirty Mid], "")</f>
        <v/>
      </c>
      <c r="EW86" s="6" t="str">
        <f>_xlfn.XLOOKUP(EW$1&amp;"|"&amp;TEXT($C86,"yyyymmdd"), RRPS_ALL[Key], RRPS_ALL[Clean Price Mid], "")</f>
        <v/>
      </c>
      <c r="EX86" s="6"/>
      <c r="EY86" s="6"/>
      <c r="EZ86" s="6"/>
      <c r="FA86" s="7" t="str">
        <f>_xlfn.XLOOKUP(FA$1&amp;"|"&amp;TEXT($C86,"yyyymmdd"), RRPS_ALL[Key], RRPS_ALL[Yield to Maturity], "")</f>
        <v/>
      </c>
      <c r="FB86" s="6" t="str">
        <f>_xlfn.XLOOKUP(FB$1&amp;"|"&amp;TEXT($C86,"yyyymmdd"), RRPS_ALL[Key], RRPS_ALL[Mid Price], "")</f>
        <v/>
      </c>
      <c r="FC86" s="6" t="str">
        <f>_xlfn.XLOOKUP(FC$1&amp;"|"&amp;TEXT($C86,"yyyymmdd"), RRPS_ALL[Key], RRPS_ALL[Mid Yield], "")</f>
        <v/>
      </c>
      <c r="FD86" s="6" t="str">
        <f>_xlfn.XLOOKUP(FD$1&amp;"|"&amp;TEXT($C86,"yyyymmdd"), RRPS_ALL[Key], RRPS_ALL[Dirty Mid], "")</f>
        <v/>
      </c>
      <c r="FE86" s="6" t="str">
        <f>_xlfn.XLOOKUP(FE$1&amp;"|"&amp;TEXT($C86,"yyyymmdd"), RRPS_ALL[Key], RRPS_ALL[Clean Price Mid], "")</f>
        <v/>
      </c>
      <c r="FF86" s="6"/>
      <c r="FG86" s="6"/>
      <c r="FH86" s="6"/>
      <c r="FI86" s="7" t="str">
        <f>_xlfn.XLOOKUP(FI$1&amp;"|"&amp;TEXT($C86,"yyyymmdd"), RRPS_ALL[Key], RRPS_ALL[Yield to Maturity], "")</f>
        <v/>
      </c>
      <c r="FJ86" s="6" t="str">
        <f>_xlfn.XLOOKUP(FJ$1&amp;"|"&amp;TEXT($C86,"yyyymmdd"), RRPS_ALL[Key], RRPS_ALL[Mid Price], "")</f>
        <v/>
      </c>
      <c r="FK86" s="6" t="str">
        <f>_xlfn.XLOOKUP(FK$1&amp;"|"&amp;TEXT($C86,"yyyymmdd"), RRPS_ALL[Key], RRPS_ALL[Mid Yield], "")</f>
        <v/>
      </c>
      <c r="FL86" s="6" t="str">
        <f>_xlfn.XLOOKUP(FL$1&amp;"|"&amp;TEXT($C86,"yyyymmdd"), RRPS_ALL[Key], RRPS_ALL[Dirty Mid], "")</f>
        <v/>
      </c>
      <c r="FM86" s="6" t="str">
        <f>_xlfn.XLOOKUP(FM$1&amp;"|"&amp;TEXT($C86,"yyyymmdd"), RRPS_ALL[Key], RRPS_ALL[Clean Price Mid], "")</f>
        <v/>
      </c>
      <c r="FN86" s="6"/>
      <c r="FO86" s="6"/>
      <c r="FP86" s="6"/>
      <c r="FQ86" s="7" t="str">
        <f>_xlfn.XLOOKUP(FQ$1&amp;"|"&amp;TEXT($C86,"yyyymmdd"), RRPS_ALL[Key], RRPS_ALL[Yield to Maturity], "")</f>
        <v/>
      </c>
      <c r="FR86" s="6" t="str">
        <f>_xlfn.XLOOKUP(FR$1&amp;"|"&amp;TEXT($C86,"yyyymmdd"), RRPS_ALL[Key], RRPS_ALL[Mid Price], "")</f>
        <v/>
      </c>
      <c r="FS86" s="6" t="str">
        <f>_xlfn.XLOOKUP(FS$1&amp;"|"&amp;TEXT($C86,"yyyymmdd"), RRPS_ALL[Key], RRPS_ALL[Mid Yield], "")</f>
        <v/>
      </c>
      <c r="FT86" s="6" t="str">
        <f>_xlfn.XLOOKUP(FT$1&amp;"|"&amp;TEXT($C86,"yyyymmdd"), RRPS_ALL[Key], RRPS_ALL[Dirty Mid], "")</f>
        <v/>
      </c>
      <c r="FU86" s="6" t="str">
        <f>_xlfn.XLOOKUP(FU$1&amp;"|"&amp;TEXT($C86,"yyyymmdd"), RRPS_ALL[Key], RRPS_ALL[Clean Price Mid], "")</f>
        <v/>
      </c>
      <c r="FV86" s="6"/>
      <c r="FW86" s="6"/>
      <c r="FX86" s="6"/>
      <c r="FY86" s="7" t="str">
        <f>_xlfn.XLOOKUP(FY$1&amp;"|"&amp;TEXT($C86,"yyyymmdd"), RRPS_ALL[Key], RRPS_ALL[Yield to Maturity], "")</f>
        <v/>
      </c>
      <c r="FZ86" s="6" t="str">
        <f>_xlfn.XLOOKUP(FZ$1&amp;"|"&amp;TEXT($C86,"yyyymmdd"), RRPS_ALL[Key], RRPS_ALL[Mid Price], "")</f>
        <v/>
      </c>
      <c r="GA86" s="6" t="str">
        <f>_xlfn.XLOOKUP(GA$1&amp;"|"&amp;TEXT($C86,"yyyymmdd"), RRPS_ALL[Key], RRPS_ALL[Mid Yield], "")</f>
        <v/>
      </c>
      <c r="GB86" s="6" t="str">
        <f>_xlfn.XLOOKUP(GB$1&amp;"|"&amp;TEXT($C86,"yyyymmdd"), RRPS_ALL[Key], RRPS_ALL[Dirty Mid], "")</f>
        <v/>
      </c>
      <c r="GC86" s="6" t="str">
        <f>_xlfn.XLOOKUP(GC$1&amp;"|"&amp;TEXT($C86,"yyyymmdd"), RRPS_ALL[Key], RRPS_ALL[Clean Price Mid], "")</f>
        <v/>
      </c>
      <c r="GD86" s="6"/>
      <c r="GE86" s="6"/>
      <c r="GF86" s="6"/>
      <c r="GG86" s="7" t="str">
        <f>_xlfn.XLOOKUP(GG$1&amp;"|"&amp;TEXT($C86,"yyyymmdd"), RRPS_ALL[Key], RRPS_ALL[Yield to Maturity], "")</f>
        <v/>
      </c>
      <c r="GH86" s="6" t="str">
        <f>_xlfn.XLOOKUP(GH$1&amp;"|"&amp;TEXT($C86,"yyyymmdd"), RRPS_ALL[Key], RRPS_ALL[Mid Price], "")</f>
        <v/>
      </c>
      <c r="GI86" s="6" t="str">
        <f>_xlfn.XLOOKUP(GI$1&amp;"|"&amp;TEXT($C86,"yyyymmdd"), RRPS_ALL[Key], RRPS_ALL[Mid Yield], "")</f>
        <v/>
      </c>
      <c r="GJ86" s="6" t="str">
        <f>_xlfn.XLOOKUP(GJ$1&amp;"|"&amp;TEXT($C86,"yyyymmdd"), RRPS_ALL[Key], RRPS_ALL[Dirty Mid], "")</f>
        <v/>
      </c>
      <c r="GK86" s="6" t="str">
        <f>_xlfn.XLOOKUP(GK$1&amp;"|"&amp;TEXT($C86,"yyyymmdd"), RRPS_ALL[Key], RRPS_ALL[Clean Price Mid], "")</f>
        <v/>
      </c>
      <c r="GL86" s="6"/>
      <c r="GM86" s="6"/>
      <c r="GN86" s="6"/>
      <c r="GO86" s="7" t="str">
        <f>_xlfn.XLOOKUP(GO$1&amp;"|"&amp;TEXT($C86,"yyyymmdd"), RRPS_ALL[Key], RRPS_ALL[Yield to Maturity], "")</f>
        <v/>
      </c>
      <c r="GP86" s="6" t="str">
        <f>_xlfn.XLOOKUP(GP$1&amp;"|"&amp;TEXT($C86,"yyyymmdd"), RRPS_ALL[Key], RRPS_ALL[Mid Price], "")</f>
        <v/>
      </c>
      <c r="GQ86" s="6" t="str">
        <f>_xlfn.XLOOKUP(GQ$1&amp;"|"&amp;TEXT($C86,"yyyymmdd"), RRPS_ALL[Key], RRPS_ALL[Mid Yield], "")</f>
        <v/>
      </c>
      <c r="GR86" s="6" t="str">
        <f>_xlfn.XLOOKUP(GR$1&amp;"|"&amp;TEXT($C86,"yyyymmdd"), RRPS_ALL[Key], RRPS_ALL[Dirty Mid], "")</f>
        <v/>
      </c>
      <c r="GS86" s="6" t="str">
        <f>_xlfn.XLOOKUP(GS$1&amp;"|"&amp;TEXT($C86,"yyyymmdd"), RRPS_ALL[Key], RRPS_ALL[Clean Price Mid], "")</f>
        <v/>
      </c>
      <c r="GT86" s="6"/>
      <c r="GU86" s="6"/>
      <c r="GV86" s="6"/>
      <c r="GW86" s="7" t="str">
        <f>_xlfn.XLOOKUP(GW$1&amp;"|"&amp;TEXT($C86,"yyyymmdd"), RRPS_ALL[Key], RRPS_ALL[Yield to Maturity], "")</f>
        <v/>
      </c>
      <c r="GX86" s="6" t="str">
        <f>_xlfn.XLOOKUP(GX$1&amp;"|"&amp;TEXT($C86,"yyyymmdd"), RRPS_ALL[Key], RRPS_ALL[Mid Price], "")</f>
        <v/>
      </c>
      <c r="GY86" s="6" t="str">
        <f>_xlfn.XLOOKUP(GY$1&amp;"|"&amp;TEXT($C86,"yyyymmdd"), RRPS_ALL[Key], RRPS_ALL[Mid Yield], "")</f>
        <v/>
      </c>
      <c r="GZ86" s="6" t="str">
        <f>_xlfn.XLOOKUP(GZ$1&amp;"|"&amp;TEXT($C86,"yyyymmdd"), RRPS_ALL[Key], RRPS_ALL[Dirty Mid], "")</f>
        <v/>
      </c>
      <c r="HA86" s="6" t="str">
        <f>_xlfn.XLOOKUP(HA$1&amp;"|"&amp;TEXT($C86,"yyyymmdd"), RRPS_ALL[Key], RRPS_ALL[Clean Price Mid], "")</f>
        <v/>
      </c>
      <c r="HB86" s="6"/>
      <c r="HC86" s="6"/>
      <c r="HD86" s="6"/>
    </row>
    <row r="87" spans="1:212" x14ac:dyDescent="0.2">
      <c r="A87">
        <v>2006</v>
      </c>
      <c r="B87">
        <v>11</v>
      </c>
      <c r="C87" s="5">
        <f t="shared" si="10"/>
        <v>39051</v>
      </c>
      <c r="D87" s="6">
        <v>2</v>
      </c>
      <c r="E87" s="7" t="str">
        <f>_xlfn.XLOOKUP(E$1&amp;"|"&amp;TEXT($C87,"yyyymmdd"), RRPS_ALL[Key], RRPS_ALL[Yield to Maturity], "")</f>
        <v/>
      </c>
      <c r="F87" s="6" t="str">
        <f>_xlfn.XLOOKUP(F$1&amp;"|"&amp;TEXT($C87,"yyyymmdd"), RRPS_ALL[Key], RRPS_ALL[Mid Price], "")</f>
        <v/>
      </c>
      <c r="G87" s="6" t="str">
        <f>_xlfn.XLOOKUP(G$1&amp;"|"&amp;TEXT($C87,"yyyymmdd"), RRPS_ALL[Key], RRPS_ALL[Mid Yield], "")</f>
        <v/>
      </c>
      <c r="H87" s="6" t="str">
        <f>_xlfn.XLOOKUP(H$1&amp;"|"&amp;TEXT($C87,"yyyymmdd"), RRPS_ALL[Key], RRPS_ALL[Dirty Mid], "")</f>
        <v/>
      </c>
      <c r="I87" s="6" t="str">
        <f>_xlfn.XLOOKUP(I$1&amp;"|"&amp;TEXT($C87,"yyyymmdd"), RRPS_ALL[Key], RRPS_ALL[Clean Price Mid], "")</f>
        <v/>
      </c>
      <c r="J87" s="6"/>
      <c r="K87" s="6"/>
      <c r="L87" s="6"/>
      <c r="M87" s="7" t="str">
        <f>_xlfn.XLOOKUP(M$1&amp;"|"&amp;TEXT($C87,"yyyymmdd"), RRPS_ALL[Key], RRPS_ALL[Yield to Maturity], "")</f>
        <v/>
      </c>
      <c r="N87" s="6" t="str">
        <f>_xlfn.XLOOKUP(N$1&amp;"|"&amp;TEXT($C87,"yyyymmdd"), RRPS_ALL[Key], RRPS_ALL[Mid Price], "")</f>
        <v/>
      </c>
      <c r="O87" s="6" t="str">
        <f>_xlfn.XLOOKUP(O$1&amp;"|"&amp;TEXT($C87,"yyyymmdd"), RRPS_ALL[Key], RRPS_ALL[Mid Yield], "")</f>
        <v/>
      </c>
      <c r="P87" s="6" t="str">
        <f>_xlfn.XLOOKUP(P$1&amp;"|"&amp;TEXT($C87,"yyyymmdd"), RRPS_ALL[Key], RRPS_ALL[Dirty Mid], "")</f>
        <v/>
      </c>
      <c r="Q87" s="6" t="str">
        <f>_xlfn.XLOOKUP(Q$1&amp;"|"&amp;TEXT($C87,"yyyymmdd"), RRPS_ALL[Key], RRPS_ALL[Clean Price Mid], "")</f>
        <v/>
      </c>
      <c r="R87" s="6"/>
      <c r="S87" s="6"/>
      <c r="T87" s="6"/>
      <c r="U87" s="7">
        <f>_xlfn.XLOOKUP(U$1&amp;"|"&amp;TEXT($C87,"yyyymmdd"), RRPS_ALL[Key], RRPS_ALL[Yield to Maturity], "")</f>
        <v>3.3069999999999999</v>
      </c>
      <c r="V87" s="6">
        <f>_xlfn.XLOOKUP(V$1&amp;"|"&amp;TEXT($C87,"yyyymmdd"), RRPS_ALL[Key], RRPS_ALL[Mid Price], "")</f>
        <v>104.37398</v>
      </c>
      <c r="W87" s="6">
        <f>_xlfn.XLOOKUP(W$1&amp;"|"&amp;TEXT($C87,"yyyymmdd"), RRPS_ALL[Key], RRPS_ALL[Mid Yield], "")</f>
        <v>0</v>
      </c>
      <c r="X87" s="6">
        <f>_xlfn.XLOOKUP(X$1&amp;"|"&amp;TEXT($C87,"yyyymmdd"), RRPS_ALL[Key], RRPS_ALL[Dirty Mid], "")</f>
        <v>0</v>
      </c>
      <c r="Y87" s="6">
        <f>_xlfn.XLOOKUP(Y$1&amp;"|"&amp;TEXT($C87,"yyyymmdd"), RRPS_ALL[Key], RRPS_ALL[Clean Price Mid], "")</f>
        <v>0</v>
      </c>
      <c r="Z87" s="6">
        <v>6.5000000000000002E-2</v>
      </c>
      <c r="AA87" s="5">
        <v>39573</v>
      </c>
      <c r="AB87" s="6">
        <f t="shared" si="12"/>
        <v>1.4288321167883213</v>
      </c>
      <c r="AC87" s="7">
        <f>_xlfn.XLOOKUP(AC$1&amp;"|"&amp;TEXT($C87,"yyyymmdd"), RRPS_ALL[Key], RRPS_ALL[Yield to Maturity], "")</f>
        <v>3.577</v>
      </c>
      <c r="AD87" s="6">
        <f>_xlfn.XLOOKUP(AD$1&amp;"|"&amp;TEXT($C87,"yyyymmdd"), RRPS_ALL[Key], RRPS_ALL[Mid Price], "")</f>
        <v>120.49115</v>
      </c>
      <c r="AE87" s="6">
        <f>_xlfn.XLOOKUP(AE$1&amp;"|"&amp;TEXT($C87,"yyyymmdd"), RRPS_ALL[Key], RRPS_ALL[Mid Yield], "")</f>
        <v>0</v>
      </c>
      <c r="AF87" s="6">
        <f>_xlfn.XLOOKUP(AF$1&amp;"|"&amp;TEXT($C87,"yyyymmdd"), RRPS_ALL[Key], RRPS_ALL[Dirty Mid], "")</f>
        <v>3.9375</v>
      </c>
      <c r="AG87" s="6">
        <f>_xlfn.XLOOKUP(AG$1&amp;"|"&amp;TEXT($C87,"yyyymmdd"), RRPS_ALL[Key], RRPS_ALL[Clean Price Mid], "")</f>
        <v>6.0169899999999998</v>
      </c>
      <c r="AH87" s="6">
        <v>6.7500000000000004E-2</v>
      </c>
      <c r="AI87" s="5">
        <v>41764</v>
      </c>
      <c r="AJ87" s="6">
        <f t="shared" si="13"/>
        <v>7.4283541222999698</v>
      </c>
      <c r="AK87" s="7">
        <f>_xlfn.XLOOKUP(AK$1&amp;"|"&amp;TEXT($C87,"yyyymmdd"), RRPS_ALL[Key], RRPS_ALL[Yield to Maturity], "")</f>
        <v>3.5470000000000002</v>
      </c>
      <c r="AL87" s="6">
        <f>_xlfn.XLOOKUP(AL$1&amp;"|"&amp;TEXT($C87,"yyyymmdd"), RRPS_ALL[Key], RRPS_ALL[Mid Price], "")</f>
        <v>103.0072</v>
      </c>
      <c r="AM87" s="6">
        <f>_xlfn.XLOOKUP(AM$1&amp;"|"&amp;TEXT($C87,"yyyymmdd"), RRPS_ALL[Key], RRPS_ALL[Mid Yield], "")</f>
        <v>0</v>
      </c>
      <c r="AN87" s="6">
        <f>_xlfn.XLOOKUP(AN$1&amp;"|"&amp;TEXT($C87,"yyyymmdd"), RRPS_ALL[Key], RRPS_ALL[Dirty Mid], "")</f>
        <v>0</v>
      </c>
      <c r="AO87" s="6">
        <f>_xlfn.XLOOKUP(AO$1&amp;"|"&amp;TEXT($C87,"yyyymmdd"), RRPS_ALL[Key], RRPS_ALL[Clean Price Mid], "")</f>
        <v>0</v>
      </c>
      <c r="AP87" s="6">
        <v>0.05</v>
      </c>
      <c r="AQ87" s="5">
        <v>39939</v>
      </c>
      <c r="AR87" s="6">
        <f t="shared" si="19"/>
        <v>2.431211498973306</v>
      </c>
      <c r="AS87" s="7" t="str">
        <f>_xlfn.XLOOKUP(AS$1&amp;"|"&amp;TEXT($C87,"yyyymmdd"), RRPS_ALL[Key], RRPS_ALL[Yield to Maturity], "")</f>
        <v/>
      </c>
      <c r="AT87" s="6" t="str">
        <f>_xlfn.XLOOKUP(AT$1&amp;"|"&amp;TEXT($C87,"yyyymmdd"), RRPS_ALL[Key], RRPS_ALL[Mid Price], "")</f>
        <v/>
      </c>
      <c r="AU87" s="6" t="str">
        <f>_xlfn.XLOOKUP(AU$1&amp;"|"&amp;TEXT($C87,"yyyymmdd"), RRPS_ALL[Key], RRPS_ALL[Mid Yield], "")</f>
        <v/>
      </c>
      <c r="AV87" s="6" t="str">
        <f>_xlfn.XLOOKUP(AV$1&amp;"|"&amp;TEXT($C87,"yyyymmdd"), RRPS_ALL[Key], RRPS_ALL[Dirty Mid], "")</f>
        <v/>
      </c>
      <c r="AW87" s="6" t="str">
        <f>_xlfn.XLOOKUP(AW$1&amp;"|"&amp;TEXT($C87,"yyyymmdd"), RRPS_ALL[Key], RRPS_ALL[Clean Price Mid], "")</f>
        <v/>
      </c>
      <c r="AX87" s="6"/>
      <c r="AY87" s="6"/>
      <c r="AZ87" s="6"/>
      <c r="BA87" s="7">
        <f>_xlfn.XLOOKUP(BA$1&amp;"|"&amp;TEXT($C87,"yyyymmdd"), RRPS_ALL[Key], RRPS_ALL[Yield to Maturity], "")</f>
        <v>3.573</v>
      </c>
      <c r="BB87" s="6">
        <f>_xlfn.XLOOKUP(BB$1&amp;"|"&amp;TEXT($C87,"yyyymmdd"), RRPS_ALL[Key], RRPS_ALL[Mid Price], "")</f>
        <v>106.62727</v>
      </c>
      <c r="BC87" s="6">
        <f>_xlfn.XLOOKUP(BC$1&amp;"|"&amp;TEXT($C87,"yyyymmdd"), RRPS_ALL[Key], RRPS_ALL[Mid Yield], "")</f>
        <v>0</v>
      </c>
      <c r="BD87" s="6">
        <f>_xlfn.XLOOKUP(BD$1&amp;"|"&amp;TEXT($C87,"yyyymmdd"), RRPS_ALL[Key], RRPS_ALL[Dirty Mid], "")</f>
        <v>0</v>
      </c>
      <c r="BE87" s="6">
        <f>_xlfn.XLOOKUP(BE$1&amp;"|"&amp;TEXT($C87,"yyyymmdd"), RRPS_ALL[Key], RRPS_ALL[Clean Price Mid], "")</f>
        <v>0</v>
      </c>
      <c r="BF87" s="6">
        <v>5.2499999999999998E-2</v>
      </c>
      <c r="BG87" s="5">
        <v>40617</v>
      </c>
      <c r="BH87" s="6">
        <f t="shared" si="20"/>
        <v>4.2884527612962113</v>
      </c>
      <c r="BI87" s="7">
        <f>_xlfn.XLOOKUP(BI$1&amp;"|"&amp;TEXT($C87,"yyyymmdd"), RRPS_ALL[Key], RRPS_ALL[Yield to Maturity], "")</f>
        <v>3.6480000000000001</v>
      </c>
      <c r="BJ87" s="6">
        <f>_xlfn.XLOOKUP(BJ$1&amp;"|"&amp;TEXT($C87,"yyyymmdd"), RRPS_ALL[Key], RRPS_ALL[Mid Price], "")</f>
        <v>109.69235999999999</v>
      </c>
      <c r="BK87" s="6">
        <f>_xlfn.XLOOKUP(BK$1&amp;"|"&amp;TEXT($C87,"yyyymmdd"), RRPS_ALL[Key], RRPS_ALL[Mid Yield], "")</f>
        <v>0</v>
      </c>
      <c r="BL87" s="6">
        <f>_xlfn.XLOOKUP(BL$1&amp;"|"&amp;TEXT($C87,"yyyymmdd"), RRPS_ALL[Key], RRPS_ALL[Dirty Mid], "")</f>
        <v>0.87082999999999999</v>
      </c>
      <c r="BM87" s="6">
        <f>_xlfn.XLOOKUP(BM$1&amp;"|"&amp;TEXT($C87,"yyyymmdd"), RRPS_ALL[Key], RRPS_ALL[Clean Price Mid], "")</f>
        <v>5.15</v>
      </c>
      <c r="BN87" s="6">
        <v>5.5E-2</v>
      </c>
      <c r="BO87" s="5">
        <v>41190</v>
      </c>
      <c r="BP87" s="6">
        <f t="shared" si="21"/>
        <v>5.8556902620258118</v>
      </c>
      <c r="BQ87" s="7">
        <f>_xlfn.XLOOKUP(BQ$1&amp;"|"&amp;TEXT($C87,"yyyymmdd"), RRPS_ALL[Key], RRPS_ALL[Yield to Maturity], "")</f>
        <v>0</v>
      </c>
      <c r="BR87" s="6">
        <f>_xlfn.XLOOKUP(BR$1&amp;"|"&amp;TEXT($C87,"yyyymmdd"), RRPS_ALL[Key], RRPS_ALL[Mid Price], "")</f>
        <v>0</v>
      </c>
      <c r="BS87" s="6">
        <f>_xlfn.XLOOKUP(BS$1&amp;"|"&amp;TEXT($C87,"yyyymmdd"), RRPS_ALL[Key], RRPS_ALL[Mid Yield], "")</f>
        <v>0</v>
      </c>
      <c r="BT87" s="6">
        <f>_xlfn.XLOOKUP(BT$1&amp;"|"&amp;TEXT($C87,"yyyymmdd"), RRPS_ALL[Key], RRPS_ALL[Dirty Mid], "")</f>
        <v>0</v>
      </c>
      <c r="BU87" s="6">
        <f>_xlfn.XLOOKUP(BU$1&amp;"|"&amp;TEXT($C87,"yyyymmdd"), RRPS_ALL[Key], RRPS_ALL[Clean Price Mid], "")</f>
        <v>0</v>
      </c>
      <c r="BV87" s="6">
        <v>0.05</v>
      </c>
      <c r="BW87" s="5">
        <v>44166</v>
      </c>
      <c r="BX87" s="6">
        <f t="shared" si="22"/>
        <v>14.003467786092353</v>
      </c>
      <c r="BY87" s="7">
        <f>_xlfn.XLOOKUP(BY$1&amp;"|"&amp;TEXT($C87,"yyyymmdd"), RRPS_ALL[Key], RRPS_ALL[Yield to Maturity], "")</f>
        <v>0</v>
      </c>
      <c r="BZ87" s="6">
        <f>_xlfn.XLOOKUP(BZ$1&amp;"|"&amp;TEXT($C87,"yyyymmdd"), RRPS_ALL[Key], RRPS_ALL[Mid Price], "")</f>
        <v>0</v>
      </c>
      <c r="CA87" s="6">
        <f>_xlfn.XLOOKUP(CA$1&amp;"|"&amp;TEXT($C87,"yyyymmdd"), RRPS_ALL[Key], RRPS_ALL[Mid Yield], "")</f>
        <v>0</v>
      </c>
      <c r="CB87" s="6">
        <f>_xlfn.XLOOKUP(CB$1&amp;"|"&amp;TEXT($C87,"yyyymmdd"), RRPS_ALL[Key], RRPS_ALL[Dirty Mid], "")</f>
        <v>0</v>
      </c>
      <c r="CC87" s="6">
        <f>_xlfn.XLOOKUP(CC$1&amp;"|"&amp;TEXT($C87,"yyyymmdd"), RRPS_ALL[Key], RRPS_ALL[Clean Price Mid], "")</f>
        <v>0</v>
      </c>
      <c r="CD87" s="6">
        <v>0.04</v>
      </c>
      <c r="CE87" s="5">
        <v>40148</v>
      </c>
      <c r="CF87" s="6">
        <f t="shared" si="23"/>
        <v>3.0034223134839153</v>
      </c>
      <c r="CG87" s="7">
        <f>_xlfn.XLOOKUP(CG$1&amp;"|"&amp;TEXT($C87,"yyyymmdd"), RRPS_ALL[Key], RRPS_ALL[Yield to Maturity], "")</f>
        <v>0</v>
      </c>
      <c r="CH87" s="6">
        <f>_xlfn.XLOOKUP(CH$1&amp;"|"&amp;TEXT($C87,"yyyymmdd"), RRPS_ALL[Key], RRPS_ALL[Mid Price], "")</f>
        <v>0</v>
      </c>
      <c r="CI87" s="6">
        <f>_xlfn.XLOOKUP(CI$1&amp;"|"&amp;TEXT($C87,"yyyymmdd"), RRPS_ALL[Key], RRPS_ALL[Mid Yield], "")</f>
        <v>0</v>
      </c>
      <c r="CJ87" s="6">
        <f>_xlfn.XLOOKUP(CJ$1&amp;"|"&amp;TEXT($C87,"yyyymmdd"), RRPS_ALL[Key], RRPS_ALL[Dirty Mid], "")</f>
        <v>0</v>
      </c>
      <c r="CK87" s="6">
        <f>_xlfn.XLOOKUP(CK$1&amp;"|"&amp;TEXT($C87,"yyyymmdd"), RRPS_ALL[Key], RRPS_ALL[Clean Price Mid], "")</f>
        <v>0</v>
      </c>
      <c r="CL87" s="6">
        <v>4.4999999999999998E-2</v>
      </c>
      <c r="CM87" s="5">
        <v>42228</v>
      </c>
      <c r="CN87" s="6">
        <f t="shared" si="24"/>
        <v>8.6993428258488503</v>
      </c>
      <c r="CO87" s="7">
        <f>_xlfn.XLOOKUP(CO$1&amp;"|"&amp;TEXT($C87,"yyyymmdd"), RRPS_ALL[Key], RRPS_ALL[Yield to Maturity], "")</f>
        <v>0</v>
      </c>
      <c r="CP87" s="6">
        <f>_xlfn.XLOOKUP(CP$1&amp;"|"&amp;TEXT($C87,"yyyymmdd"), RRPS_ALL[Key], RRPS_ALL[Mid Price], "")</f>
        <v>0</v>
      </c>
      <c r="CQ87" s="6">
        <f>_xlfn.XLOOKUP(CQ$1&amp;"|"&amp;TEXT($C87,"yyyymmdd"), RRPS_ALL[Key], RRPS_ALL[Mid Yield], "")</f>
        <v>0</v>
      </c>
      <c r="CR87" s="6">
        <f>_xlfn.XLOOKUP(CR$1&amp;"|"&amp;TEXT($C87,"yyyymmdd"), RRPS_ALL[Key], RRPS_ALL[Dirty Mid], "")</f>
        <v>0</v>
      </c>
      <c r="CS87" s="6">
        <f>_xlfn.XLOOKUP(CS$1&amp;"|"&amp;TEXT($C87,"yyyymmdd"), RRPS_ALL[Key], RRPS_ALL[Clean Price Mid], "")</f>
        <v>0</v>
      </c>
      <c r="CT87" s="6">
        <v>0.03</v>
      </c>
      <c r="CU87" s="5">
        <v>42563</v>
      </c>
      <c r="CV87" s="6">
        <f t="shared" si="25"/>
        <v>9.6147336983573926</v>
      </c>
      <c r="CW87" s="7">
        <f>_xlfn.XLOOKUP(CW$1&amp;"|"&amp;TEXT($C87,"yyyymmdd"), RRPS_ALL[Key], RRPS_ALL[Yield to Maturity], "")</f>
        <v>0</v>
      </c>
      <c r="CX87" s="6">
        <f>_xlfn.XLOOKUP(CX$1&amp;"|"&amp;TEXT($C87,"yyyymmdd"), RRPS_ALL[Key], RRPS_ALL[Mid Price], "")</f>
        <v>0</v>
      </c>
      <c r="CY87" s="6">
        <f>_xlfn.XLOOKUP(CY$1&amp;"|"&amp;TEXT($C87,"yyyymmdd"), RRPS_ALL[Key], RRPS_ALL[Mid Yield], "")</f>
        <v>0</v>
      </c>
      <c r="CZ87" s="6">
        <f>_xlfn.XLOOKUP(CZ$1&amp;"|"&amp;TEXT($C87,"yyyymmdd"), RRPS_ALL[Key], RRPS_ALL[Dirty Mid], "")</f>
        <v>0</v>
      </c>
      <c r="DA87" s="6">
        <f>_xlfn.XLOOKUP(DA$1&amp;"|"&amp;TEXT($C87,"yyyymmdd"), RRPS_ALL[Key], RRPS_ALL[Clean Price Mid], "")</f>
        <v>0</v>
      </c>
      <c r="DB87" s="6">
        <v>3.7499999999999999E-2</v>
      </c>
      <c r="DC87" s="5">
        <v>42959</v>
      </c>
      <c r="DD87" s="6">
        <f t="shared" ref="DD87:DD118" si="27">YEARFRAC(C87,DC87,1)</f>
        <v>10.699520876112253</v>
      </c>
      <c r="DE87" s="7" t="str">
        <f>_xlfn.XLOOKUP(DE$1&amp;"|"&amp;TEXT($C87,"yyyymmdd"), RRPS_ALL[Key], RRPS_ALL[Yield to Maturity], "")</f>
        <v/>
      </c>
      <c r="DF87" s="6" t="str">
        <f>_xlfn.XLOOKUP(DF$1&amp;"|"&amp;TEXT($C87,"yyyymmdd"), RRPS_ALL[Key], RRPS_ALL[Mid Price], "")</f>
        <v/>
      </c>
      <c r="DG87" s="6" t="str">
        <f>_xlfn.XLOOKUP(DG$1&amp;"|"&amp;TEXT($C87,"yyyymmdd"), RRPS_ALL[Key], RRPS_ALL[Mid Yield], "")</f>
        <v/>
      </c>
      <c r="DH87" s="6" t="str">
        <f>_xlfn.XLOOKUP(DH$1&amp;"|"&amp;TEXT($C87,"yyyymmdd"), RRPS_ALL[Key], RRPS_ALL[Dirty Mid], "")</f>
        <v/>
      </c>
      <c r="DI87" s="6" t="str">
        <f>_xlfn.XLOOKUP(DI$1&amp;"|"&amp;TEXT($C87,"yyyymmdd"), RRPS_ALL[Key], RRPS_ALL[Clean Price Mid], "")</f>
        <v/>
      </c>
      <c r="DJ87" s="6"/>
      <c r="DK87" s="6"/>
      <c r="DL87" s="6"/>
      <c r="DM87" s="7" t="str">
        <f>_xlfn.XLOOKUP(DM$1&amp;"|"&amp;TEXT($C87,"yyyymmdd"), RRPS_ALL[Key], RRPS_ALL[Yield to Maturity], "")</f>
        <v/>
      </c>
      <c r="DN87" s="6" t="str">
        <f>_xlfn.XLOOKUP(DN$1&amp;"|"&amp;TEXT($C87,"yyyymmdd"), RRPS_ALL[Key], RRPS_ALL[Mid Price], "")</f>
        <v/>
      </c>
      <c r="DO87" s="6" t="str">
        <f>_xlfn.XLOOKUP(DO$1&amp;"|"&amp;TEXT($C87,"yyyymmdd"), RRPS_ALL[Key], RRPS_ALL[Mid Yield], "")</f>
        <v/>
      </c>
      <c r="DP87" s="6" t="str">
        <f>_xlfn.XLOOKUP(DP$1&amp;"|"&amp;TEXT($C87,"yyyymmdd"), RRPS_ALL[Key], RRPS_ALL[Dirty Mid], "")</f>
        <v/>
      </c>
      <c r="DQ87" s="6" t="str">
        <f>_xlfn.XLOOKUP(DQ$1&amp;"|"&amp;TEXT($C87,"yyyymmdd"), RRPS_ALL[Key], RRPS_ALL[Clean Price Mid], "")</f>
        <v/>
      </c>
      <c r="DR87" s="6"/>
      <c r="DS87" s="6"/>
      <c r="DT87" s="6"/>
      <c r="DU87" s="7" t="str">
        <f>_xlfn.XLOOKUP(DU$1&amp;"|"&amp;TEXT($C87,"yyyymmdd"), RRPS_ALL[Key], RRPS_ALL[Yield to Maturity], "")</f>
        <v/>
      </c>
      <c r="DV87" s="6" t="str">
        <f>_xlfn.XLOOKUP(DV$1&amp;"|"&amp;TEXT($C87,"yyyymmdd"), RRPS_ALL[Key], RRPS_ALL[Mid Price], "")</f>
        <v/>
      </c>
      <c r="DW87" s="6" t="str">
        <f>_xlfn.XLOOKUP(DW$1&amp;"|"&amp;TEXT($C87,"yyyymmdd"), RRPS_ALL[Key], RRPS_ALL[Mid Yield], "")</f>
        <v/>
      </c>
      <c r="DX87" s="6" t="str">
        <f>_xlfn.XLOOKUP(DX$1&amp;"|"&amp;TEXT($C87,"yyyymmdd"), RRPS_ALL[Key], RRPS_ALL[Dirty Mid], "")</f>
        <v/>
      </c>
      <c r="DY87" s="6" t="str">
        <f>_xlfn.XLOOKUP(DY$1&amp;"|"&amp;TEXT($C87,"yyyymmdd"), RRPS_ALL[Key], RRPS_ALL[Clean Price Mid], "")</f>
        <v/>
      </c>
      <c r="DZ87" s="6"/>
      <c r="EA87" s="6"/>
      <c r="EB87" s="6"/>
      <c r="EC87" s="7" t="str">
        <f>_xlfn.XLOOKUP(EC$1&amp;"|"&amp;TEXT($C87,"yyyymmdd"), RRPS_ALL[Key], RRPS_ALL[Yield to Maturity], "")</f>
        <v/>
      </c>
      <c r="ED87" s="6" t="str">
        <f>_xlfn.XLOOKUP(ED$1&amp;"|"&amp;TEXT($C87,"yyyymmdd"), RRPS_ALL[Key], RRPS_ALL[Mid Price], "")</f>
        <v/>
      </c>
      <c r="EE87" s="6" t="str">
        <f>_xlfn.XLOOKUP(EE$1&amp;"|"&amp;TEXT($C87,"yyyymmdd"), RRPS_ALL[Key], RRPS_ALL[Mid Yield], "")</f>
        <v/>
      </c>
      <c r="EF87" s="6" t="str">
        <f>_xlfn.XLOOKUP(EF$1&amp;"|"&amp;TEXT($C87,"yyyymmdd"), RRPS_ALL[Key], RRPS_ALL[Dirty Mid], "")</f>
        <v/>
      </c>
      <c r="EG87" s="6" t="str">
        <f>_xlfn.XLOOKUP(EG$1&amp;"|"&amp;TEXT($C87,"yyyymmdd"), RRPS_ALL[Key], RRPS_ALL[Clean Price Mid], "")</f>
        <v/>
      </c>
      <c r="EH87" s="6"/>
      <c r="EI87" s="6"/>
      <c r="EJ87" s="6"/>
      <c r="EK87" s="7" t="str">
        <f>_xlfn.XLOOKUP(EK$1&amp;"|"&amp;TEXT($C87,"yyyymmdd"), RRPS_ALL[Key], RRPS_ALL[Yield to Maturity], "")</f>
        <v/>
      </c>
      <c r="EL87" s="6" t="str">
        <f>_xlfn.XLOOKUP(EL$1&amp;"|"&amp;TEXT($C87,"yyyymmdd"), RRPS_ALL[Key], RRPS_ALL[Mid Price], "")</f>
        <v/>
      </c>
      <c r="EM87" s="6" t="str">
        <f>_xlfn.XLOOKUP(EM$1&amp;"|"&amp;TEXT($C87,"yyyymmdd"), RRPS_ALL[Key], RRPS_ALL[Mid Yield], "")</f>
        <v/>
      </c>
      <c r="EN87" s="6" t="str">
        <f>_xlfn.XLOOKUP(EN$1&amp;"|"&amp;TEXT($C87,"yyyymmdd"), RRPS_ALL[Key], RRPS_ALL[Dirty Mid], "")</f>
        <v/>
      </c>
      <c r="EO87" s="6" t="str">
        <f>_xlfn.XLOOKUP(EO$1&amp;"|"&amp;TEXT($C87,"yyyymmdd"), RRPS_ALL[Key], RRPS_ALL[Clean Price Mid], "")</f>
        <v/>
      </c>
      <c r="EP87" s="6"/>
      <c r="EQ87" s="6"/>
      <c r="ER87" s="6"/>
      <c r="ES87" s="7" t="str">
        <f>_xlfn.XLOOKUP(ES$1&amp;"|"&amp;TEXT($C87,"yyyymmdd"), RRPS_ALL[Key], RRPS_ALL[Yield to Maturity], "")</f>
        <v/>
      </c>
      <c r="ET87" s="6" t="str">
        <f>_xlfn.XLOOKUP(ET$1&amp;"|"&amp;TEXT($C87,"yyyymmdd"), RRPS_ALL[Key], RRPS_ALL[Mid Price], "")</f>
        <v/>
      </c>
      <c r="EU87" s="6" t="str">
        <f>_xlfn.XLOOKUP(EU$1&amp;"|"&amp;TEXT($C87,"yyyymmdd"), RRPS_ALL[Key], RRPS_ALL[Mid Yield], "")</f>
        <v/>
      </c>
      <c r="EV87" s="6" t="str">
        <f>_xlfn.XLOOKUP(EV$1&amp;"|"&amp;TEXT($C87,"yyyymmdd"), RRPS_ALL[Key], RRPS_ALL[Dirty Mid], "")</f>
        <v/>
      </c>
      <c r="EW87" s="6" t="str">
        <f>_xlfn.XLOOKUP(EW$1&amp;"|"&amp;TEXT($C87,"yyyymmdd"), RRPS_ALL[Key], RRPS_ALL[Clean Price Mid], "")</f>
        <v/>
      </c>
      <c r="EX87" s="6"/>
      <c r="EY87" s="6"/>
      <c r="EZ87" s="6"/>
      <c r="FA87" s="7" t="str">
        <f>_xlfn.XLOOKUP(FA$1&amp;"|"&amp;TEXT($C87,"yyyymmdd"), RRPS_ALL[Key], RRPS_ALL[Yield to Maturity], "")</f>
        <v/>
      </c>
      <c r="FB87" s="6" t="str">
        <f>_xlfn.XLOOKUP(FB$1&amp;"|"&amp;TEXT($C87,"yyyymmdd"), RRPS_ALL[Key], RRPS_ALL[Mid Price], "")</f>
        <v/>
      </c>
      <c r="FC87" s="6" t="str">
        <f>_xlfn.XLOOKUP(FC$1&amp;"|"&amp;TEXT($C87,"yyyymmdd"), RRPS_ALL[Key], RRPS_ALL[Mid Yield], "")</f>
        <v/>
      </c>
      <c r="FD87" s="6" t="str">
        <f>_xlfn.XLOOKUP(FD$1&amp;"|"&amp;TEXT($C87,"yyyymmdd"), RRPS_ALL[Key], RRPS_ALL[Dirty Mid], "")</f>
        <v/>
      </c>
      <c r="FE87" s="6" t="str">
        <f>_xlfn.XLOOKUP(FE$1&amp;"|"&amp;TEXT($C87,"yyyymmdd"), RRPS_ALL[Key], RRPS_ALL[Clean Price Mid], "")</f>
        <v/>
      </c>
      <c r="FF87" s="6"/>
      <c r="FG87" s="6"/>
      <c r="FH87" s="6"/>
      <c r="FI87" s="7" t="str">
        <f>_xlfn.XLOOKUP(FI$1&amp;"|"&amp;TEXT($C87,"yyyymmdd"), RRPS_ALL[Key], RRPS_ALL[Yield to Maturity], "")</f>
        <v/>
      </c>
      <c r="FJ87" s="6" t="str">
        <f>_xlfn.XLOOKUP(FJ$1&amp;"|"&amp;TEXT($C87,"yyyymmdd"), RRPS_ALL[Key], RRPS_ALL[Mid Price], "")</f>
        <v/>
      </c>
      <c r="FK87" s="6" t="str">
        <f>_xlfn.XLOOKUP(FK$1&amp;"|"&amp;TEXT($C87,"yyyymmdd"), RRPS_ALL[Key], RRPS_ALL[Mid Yield], "")</f>
        <v/>
      </c>
      <c r="FL87" s="6" t="str">
        <f>_xlfn.XLOOKUP(FL$1&amp;"|"&amp;TEXT($C87,"yyyymmdd"), RRPS_ALL[Key], RRPS_ALL[Dirty Mid], "")</f>
        <v/>
      </c>
      <c r="FM87" s="6" t="str">
        <f>_xlfn.XLOOKUP(FM$1&amp;"|"&amp;TEXT($C87,"yyyymmdd"), RRPS_ALL[Key], RRPS_ALL[Clean Price Mid], "")</f>
        <v/>
      </c>
      <c r="FN87" s="6"/>
      <c r="FO87" s="6"/>
      <c r="FP87" s="6"/>
      <c r="FQ87" s="7" t="str">
        <f>_xlfn.XLOOKUP(FQ$1&amp;"|"&amp;TEXT($C87,"yyyymmdd"), RRPS_ALL[Key], RRPS_ALL[Yield to Maturity], "")</f>
        <v/>
      </c>
      <c r="FR87" s="6" t="str">
        <f>_xlfn.XLOOKUP(FR$1&amp;"|"&amp;TEXT($C87,"yyyymmdd"), RRPS_ALL[Key], RRPS_ALL[Mid Price], "")</f>
        <v/>
      </c>
      <c r="FS87" s="6" t="str">
        <f>_xlfn.XLOOKUP(FS$1&amp;"|"&amp;TEXT($C87,"yyyymmdd"), RRPS_ALL[Key], RRPS_ALL[Mid Yield], "")</f>
        <v/>
      </c>
      <c r="FT87" s="6" t="str">
        <f>_xlfn.XLOOKUP(FT$1&amp;"|"&amp;TEXT($C87,"yyyymmdd"), RRPS_ALL[Key], RRPS_ALL[Dirty Mid], "")</f>
        <v/>
      </c>
      <c r="FU87" s="6" t="str">
        <f>_xlfn.XLOOKUP(FU$1&amp;"|"&amp;TEXT($C87,"yyyymmdd"), RRPS_ALL[Key], RRPS_ALL[Clean Price Mid], "")</f>
        <v/>
      </c>
      <c r="FV87" s="6"/>
      <c r="FW87" s="6"/>
      <c r="FX87" s="6"/>
      <c r="FY87" s="7" t="str">
        <f>_xlfn.XLOOKUP(FY$1&amp;"|"&amp;TEXT($C87,"yyyymmdd"), RRPS_ALL[Key], RRPS_ALL[Yield to Maturity], "")</f>
        <v/>
      </c>
      <c r="FZ87" s="6" t="str">
        <f>_xlfn.XLOOKUP(FZ$1&amp;"|"&amp;TEXT($C87,"yyyymmdd"), RRPS_ALL[Key], RRPS_ALL[Mid Price], "")</f>
        <v/>
      </c>
      <c r="GA87" s="6" t="str">
        <f>_xlfn.XLOOKUP(GA$1&amp;"|"&amp;TEXT($C87,"yyyymmdd"), RRPS_ALL[Key], RRPS_ALL[Mid Yield], "")</f>
        <v/>
      </c>
      <c r="GB87" s="6" t="str">
        <f>_xlfn.XLOOKUP(GB$1&amp;"|"&amp;TEXT($C87,"yyyymmdd"), RRPS_ALL[Key], RRPS_ALL[Dirty Mid], "")</f>
        <v/>
      </c>
      <c r="GC87" s="6" t="str">
        <f>_xlfn.XLOOKUP(GC$1&amp;"|"&amp;TEXT($C87,"yyyymmdd"), RRPS_ALL[Key], RRPS_ALL[Clean Price Mid], "")</f>
        <v/>
      </c>
      <c r="GD87" s="6"/>
      <c r="GE87" s="6"/>
      <c r="GF87" s="6"/>
      <c r="GG87" s="7" t="str">
        <f>_xlfn.XLOOKUP(GG$1&amp;"|"&amp;TEXT($C87,"yyyymmdd"), RRPS_ALL[Key], RRPS_ALL[Yield to Maturity], "")</f>
        <v/>
      </c>
      <c r="GH87" s="6" t="str">
        <f>_xlfn.XLOOKUP(GH$1&amp;"|"&amp;TEXT($C87,"yyyymmdd"), RRPS_ALL[Key], RRPS_ALL[Mid Price], "")</f>
        <v/>
      </c>
      <c r="GI87" s="6" t="str">
        <f>_xlfn.XLOOKUP(GI$1&amp;"|"&amp;TEXT($C87,"yyyymmdd"), RRPS_ALL[Key], RRPS_ALL[Mid Yield], "")</f>
        <v/>
      </c>
      <c r="GJ87" s="6" t="str">
        <f>_xlfn.XLOOKUP(GJ$1&amp;"|"&amp;TEXT($C87,"yyyymmdd"), RRPS_ALL[Key], RRPS_ALL[Dirty Mid], "")</f>
        <v/>
      </c>
      <c r="GK87" s="6" t="str">
        <f>_xlfn.XLOOKUP(GK$1&amp;"|"&amp;TEXT($C87,"yyyymmdd"), RRPS_ALL[Key], RRPS_ALL[Clean Price Mid], "")</f>
        <v/>
      </c>
      <c r="GL87" s="6"/>
      <c r="GM87" s="6"/>
      <c r="GN87" s="6"/>
      <c r="GO87" s="7" t="str">
        <f>_xlfn.XLOOKUP(GO$1&amp;"|"&amp;TEXT($C87,"yyyymmdd"), RRPS_ALL[Key], RRPS_ALL[Yield to Maturity], "")</f>
        <v/>
      </c>
      <c r="GP87" s="6" t="str">
        <f>_xlfn.XLOOKUP(GP$1&amp;"|"&amp;TEXT($C87,"yyyymmdd"), RRPS_ALL[Key], RRPS_ALL[Mid Price], "")</f>
        <v/>
      </c>
      <c r="GQ87" s="6" t="str">
        <f>_xlfn.XLOOKUP(GQ$1&amp;"|"&amp;TEXT($C87,"yyyymmdd"), RRPS_ALL[Key], RRPS_ALL[Mid Yield], "")</f>
        <v/>
      </c>
      <c r="GR87" s="6" t="str">
        <f>_xlfn.XLOOKUP(GR$1&amp;"|"&amp;TEXT($C87,"yyyymmdd"), RRPS_ALL[Key], RRPS_ALL[Dirty Mid], "")</f>
        <v/>
      </c>
      <c r="GS87" s="6" t="str">
        <f>_xlfn.XLOOKUP(GS$1&amp;"|"&amp;TEXT($C87,"yyyymmdd"), RRPS_ALL[Key], RRPS_ALL[Clean Price Mid], "")</f>
        <v/>
      </c>
      <c r="GT87" s="6"/>
      <c r="GU87" s="6"/>
      <c r="GV87" s="6"/>
      <c r="GW87" s="7" t="str">
        <f>_xlfn.XLOOKUP(GW$1&amp;"|"&amp;TEXT($C87,"yyyymmdd"), RRPS_ALL[Key], RRPS_ALL[Yield to Maturity], "")</f>
        <v/>
      </c>
      <c r="GX87" s="6" t="str">
        <f>_xlfn.XLOOKUP(GX$1&amp;"|"&amp;TEXT($C87,"yyyymmdd"), RRPS_ALL[Key], RRPS_ALL[Mid Price], "")</f>
        <v/>
      </c>
      <c r="GY87" s="6" t="str">
        <f>_xlfn.XLOOKUP(GY$1&amp;"|"&amp;TEXT($C87,"yyyymmdd"), RRPS_ALL[Key], RRPS_ALL[Mid Yield], "")</f>
        <v/>
      </c>
      <c r="GZ87" s="6" t="str">
        <f>_xlfn.XLOOKUP(GZ$1&amp;"|"&amp;TEXT($C87,"yyyymmdd"), RRPS_ALL[Key], RRPS_ALL[Dirty Mid], "")</f>
        <v/>
      </c>
      <c r="HA87" s="6" t="str">
        <f>_xlfn.XLOOKUP(HA$1&amp;"|"&amp;TEXT($C87,"yyyymmdd"), RRPS_ALL[Key], RRPS_ALL[Clean Price Mid], "")</f>
        <v/>
      </c>
      <c r="HB87" s="6"/>
      <c r="HC87" s="6"/>
      <c r="HD87" s="6"/>
    </row>
    <row r="88" spans="1:212" x14ac:dyDescent="0.2">
      <c r="A88">
        <v>2006</v>
      </c>
      <c r="B88">
        <v>12</v>
      </c>
      <c r="C88" s="5">
        <f t="shared" si="10"/>
        <v>39082</v>
      </c>
      <c r="D88" s="6">
        <v>2.25</v>
      </c>
      <c r="E88" s="7" t="str">
        <f>_xlfn.XLOOKUP(E$1&amp;"|"&amp;TEXT($C88,"yyyymmdd"), RRPS_ALL[Key], RRPS_ALL[Yield to Maturity], "")</f>
        <v/>
      </c>
      <c r="F88" s="6" t="str">
        <f>_xlfn.XLOOKUP(F$1&amp;"|"&amp;TEXT($C88,"yyyymmdd"), RRPS_ALL[Key], RRPS_ALL[Mid Price], "")</f>
        <v/>
      </c>
      <c r="G88" s="6" t="str">
        <f>_xlfn.XLOOKUP(G$1&amp;"|"&amp;TEXT($C88,"yyyymmdd"), RRPS_ALL[Key], RRPS_ALL[Mid Yield], "")</f>
        <v/>
      </c>
      <c r="H88" s="6" t="str">
        <f>_xlfn.XLOOKUP(H$1&amp;"|"&amp;TEXT($C88,"yyyymmdd"), RRPS_ALL[Key], RRPS_ALL[Dirty Mid], "")</f>
        <v/>
      </c>
      <c r="I88" s="6" t="str">
        <f>_xlfn.XLOOKUP(I$1&amp;"|"&amp;TEXT($C88,"yyyymmdd"), RRPS_ALL[Key], RRPS_ALL[Clean Price Mid], "")</f>
        <v/>
      </c>
      <c r="J88" s="6"/>
      <c r="K88" s="6"/>
      <c r="L88" s="6"/>
      <c r="M88" s="7" t="str">
        <f>_xlfn.XLOOKUP(M$1&amp;"|"&amp;TEXT($C88,"yyyymmdd"), RRPS_ALL[Key], RRPS_ALL[Yield to Maturity], "")</f>
        <v/>
      </c>
      <c r="N88" s="6" t="str">
        <f>_xlfn.XLOOKUP(N$1&amp;"|"&amp;TEXT($C88,"yyyymmdd"), RRPS_ALL[Key], RRPS_ALL[Mid Price], "")</f>
        <v/>
      </c>
      <c r="O88" s="6" t="str">
        <f>_xlfn.XLOOKUP(O$1&amp;"|"&amp;TEXT($C88,"yyyymmdd"), RRPS_ALL[Key], RRPS_ALL[Mid Yield], "")</f>
        <v/>
      </c>
      <c r="P88" s="6" t="str">
        <f>_xlfn.XLOOKUP(P$1&amp;"|"&amp;TEXT($C88,"yyyymmdd"), RRPS_ALL[Key], RRPS_ALL[Dirty Mid], "")</f>
        <v/>
      </c>
      <c r="Q88" s="6" t="str">
        <f>_xlfn.XLOOKUP(Q$1&amp;"|"&amp;TEXT($C88,"yyyymmdd"), RRPS_ALL[Key], RRPS_ALL[Clean Price Mid], "")</f>
        <v/>
      </c>
      <c r="R88" s="6"/>
      <c r="S88" s="6"/>
      <c r="T88" s="6"/>
      <c r="U88" s="7">
        <f>_xlfn.XLOOKUP(U$1&amp;"|"&amp;TEXT($C88,"yyyymmdd"), RRPS_ALL[Key], RRPS_ALL[Yield to Maturity], "")</f>
        <v>3.5070000000000001</v>
      </c>
      <c r="V88" s="6">
        <f>_xlfn.XLOOKUP(V$1&amp;"|"&amp;TEXT($C88,"yyyymmdd"), RRPS_ALL[Key], RRPS_ALL[Mid Price], "")</f>
        <v>103.8657</v>
      </c>
      <c r="W88" s="6">
        <f>_xlfn.XLOOKUP(W$1&amp;"|"&amp;TEXT($C88,"yyyymmdd"), RRPS_ALL[Key], RRPS_ALL[Mid Yield], "")</f>
        <v>0</v>
      </c>
      <c r="X88" s="6">
        <f>_xlfn.XLOOKUP(X$1&amp;"|"&amp;TEXT($C88,"yyyymmdd"), RRPS_ALL[Key], RRPS_ALL[Dirty Mid], "")</f>
        <v>0</v>
      </c>
      <c r="Y88" s="6">
        <f>_xlfn.XLOOKUP(Y$1&amp;"|"&amp;TEXT($C88,"yyyymmdd"), RRPS_ALL[Key], RRPS_ALL[Clean Price Mid], "")</f>
        <v>0</v>
      </c>
      <c r="Z88" s="6">
        <v>6.5000000000000002E-2</v>
      </c>
      <c r="AA88" s="5">
        <v>39573</v>
      </c>
      <c r="AB88" s="6">
        <f t="shared" si="12"/>
        <v>1.3439781021897812</v>
      </c>
      <c r="AC88" s="7">
        <f>_xlfn.XLOOKUP(AC$1&amp;"|"&amp;TEXT($C88,"yyyymmdd"), RRPS_ALL[Key], RRPS_ALL[Yield to Maturity], "")</f>
        <v>3.7669999999999999</v>
      </c>
      <c r="AD88" s="6">
        <f>_xlfn.XLOOKUP(AD$1&amp;"|"&amp;TEXT($C88,"yyyymmdd"), RRPS_ALL[Key], RRPS_ALL[Mid Price], "")</f>
        <v>118.94808</v>
      </c>
      <c r="AE88" s="6">
        <f>_xlfn.XLOOKUP(AE$1&amp;"|"&amp;TEXT($C88,"yyyymmdd"), RRPS_ALL[Key], RRPS_ALL[Mid Yield], "")</f>
        <v>0</v>
      </c>
      <c r="AF88" s="6">
        <f>_xlfn.XLOOKUP(AF$1&amp;"|"&amp;TEXT($C88,"yyyymmdd"), RRPS_ALL[Key], RRPS_ALL[Dirty Mid], "")</f>
        <v>4.4812500000000002</v>
      </c>
      <c r="AG88" s="6">
        <f>_xlfn.XLOOKUP(AG$1&amp;"|"&amp;TEXT($C88,"yyyymmdd"), RRPS_ALL[Key], RRPS_ALL[Clean Price Mid], "")</f>
        <v>5.9268799999999997</v>
      </c>
      <c r="AH88" s="6">
        <v>6.7500000000000004E-2</v>
      </c>
      <c r="AI88" s="5">
        <v>41764</v>
      </c>
      <c r="AJ88" s="6">
        <f t="shared" si="13"/>
        <v>7.3434742926680867</v>
      </c>
      <c r="AK88" s="7">
        <f>_xlfn.XLOOKUP(AK$1&amp;"|"&amp;TEXT($C88,"yyyymmdd"), RRPS_ALL[Key], RRPS_ALL[Yield to Maturity], "")</f>
        <v>3.7639999999999998</v>
      </c>
      <c r="AL88" s="6">
        <f>_xlfn.XLOOKUP(AL$1&amp;"|"&amp;TEXT($C88,"yyyymmdd"), RRPS_ALL[Key], RRPS_ALL[Mid Price], "")</f>
        <v>102.47338000000001</v>
      </c>
      <c r="AM88" s="6">
        <f>_xlfn.XLOOKUP(AM$1&amp;"|"&amp;TEXT($C88,"yyyymmdd"), RRPS_ALL[Key], RRPS_ALL[Mid Yield], "")</f>
        <v>0</v>
      </c>
      <c r="AN88" s="6">
        <f>_xlfn.XLOOKUP(AN$1&amp;"|"&amp;TEXT($C88,"yyyymmdd"), RRPS_ALL[Key], RRPS_ALL[Dirty Mid], "")</f>
        <v>0</v>
      </c>
      <c r="AO88" s="6">
        <f>_xlfn.XLOOKUP(AO$1&amp;"|"&amp;TEXT($C88,"yyyymmdd"), RRPS_ALL[Key], RRPS_ALL[Clean Price Mid], "")</f>
        <v>0</v>
      </c>
      <c r="AP88" s="6">
        <v>0.05</v>
      </c>
      <c r="AQ88" s="5">
        <v>39940</v>
      </c>
      <c r="AR88" s="6">
        <f t="shared" si="19"/>
        <v>2.3490759753593431</v>
      </c>
      <c r="AS88" s="7" t="str">
        <f>_xlfn.XLOOKUP(AS$1&amp;"|"&amp;TEXT($C88,"yyyymmdd"), RRPS_ALL[Key], RRPS_ALL[Yield to Maturity], "")</f>
        <v/>
      </c>
      <c r="AT88" s="6" t="str">
        <f>_xlfn.XLOOKUP(AT$1&amp;"|"&amp;TEXT($C88,"yyyymmdd"), RRPS_ALL[Key], RRPS_ALL[Mid Price], "")</f>
        <v/>
      </c>
      <c r="AU88" s="6" t="str">
        <f>_xlfn.XLOOKUP(AU$1&amp;"|"&amp;TEXT($C88,"yyyymmdd"), RRPS_ALL[Key], RRPS_ALL[Mid Yield], "")</f>
        <v/>
      </c>
      <c r="AV88" s="6" t="str">
        <f>_xlfn.XLOOKUP(AV$1&amp;"|"&amp;TEXT($C88,"yyyymmdd"), RRPS_ALL[Key], RRPS_ALL[Dirty Mid], "")</f>
        <v/>
      </c>
      <c r="AW88" s="6" t="str">
        <f>_xlfn.XLOOKUP(AW$1&amp;"|"&amp;TEXT($C88,"yyyymmdd"), RRPS_ALL[Key], RRPS_ALL[Clean Price Mid], "")</f>
        <v/>
      </c>
      <c r="AX88" s="6"/>
      <c r="AY88" s="6"/>
      <c r="AZ88" s="6"/>
      <c r="BA88" s="7">
        <f>_xlfn.XLOOKUP(BA$1&amp;"|"&amp;TEXT($C88,"yyyymmdd"), RRPS_ALL[Key], RRPS_ALL[Yield to Maturity], "")</f>
        <v>3.8140000000000001</v>
      </c>
      <c r="BB88" s="6">
        <f>_xlfn.XLOOKUP(BB$1&amp;"|"&amp;TEXT($C88,"yyyymmdd"), RRPS_ALL[Key], RRPS_ALL[Mid Price], "")</f>
        <v>105.55848</v>
      </c>
      <c r="BC88" s="6">
        <f>_xlfn.XLOOKUP(BC$1&amp;"|"&amp;TEXT($C88,"yyyymmdd"), RRPS_ALL[Key], RRPS_ALL[Mid Yield], "")</f>
        <v>0</v>
      </c>
      <c r="BD88" s="6">
        <f>_xlfn.XLOOKUP(BD$1&amp;"|"&amp;TEXT($C88,"yyyymmdd"), RRPS_ALL[Key], RRPS_ALL[Dirty Mid], "")</f>
        <v>0</v>
      </c>
      <c r="BE88" s="6">
        <f>_xlfn.XLOOKUP(BE$1&amp;"|"&amp;TEXT($C88,"yyyymmdd"), RRPS_ALL[Key], RRPS_ALL[Clean Price Mid], "")</f>
        <v>0</v>
      </c>
      <c r="BF88" s="6">
        <v>5.2499999999999998E-2</v>
      </c>
      <c r="BG88" s="5">
        <v>40617</v>
      </c>
      <c r="BH88" s="6">
        <f t="shared" si="20"/>
        <v>4.2035600182565034</v>
      </c>
      <c r="BI88" s="7">
        <f>_xlfn.XLOOKUP(BI$1&amp;"|"&amp;TEXT($C88,"yyyymmdd"), RRPS_ALL[Key], RRPS_ALL[Yield to Maturity], "")</f>
        <v>3.8820000000000001</v>
      </c>
      <c r="BJ88" s="6">
        <f>_xlfn.XLOOKUP(BJ$1&amp;"|"&amp;TEXT($C88,"yyyymmdd"), RRPS_ALL[Key], RRPS_ALL[Mid Price], "")</f>
        <v>108.31028000000001</v>
      </c>
      <c r="BK88" s="6">
        <f>_xlfn.XLOOKUP(BK$1&amp;"|"&amp;TEXT($C88,"yyyymmdd"), RRPS_ALL[Key], RRPS_ALL[Mid Yield], "")</f>
        <v>0</v>
      </c>
      <c r="BL88" s="6">
        <f>_xlfn.XLOOKUP(BL$1&amp;"|"&amp;TEXT($C88,"yyyymmdd"), RRPS_ALL[Key], RRPS_ALL[Dirty Mid], "")</f>
        <v>1.31389</v>
      </c>
      <c r="BM88" s="6">
        <f>_xlfn.XLOOKUP(BM$1&amp;"|"&amp;TEXT($C88,"yyyymmdd"), RRPS_ALL[Key], RRPS_ALL[Clean Price Mid], "")</f>
        <v>5.0647099999999998</v>
      </c>
      <c r="BN88" s="6">
        <v>5.5E-2</v>
      </c>
      <c r="BO88" s="5">
        <v>41190</v>
      </c>
      <c r="BP88" s="6">
        <f t="shared" si="21"/>
        <v>5.7708251857645676</v>
      </c>
      <c r="BQ88" s="7">
        <f>_xlfn.XLOOKUP(BQ$1&amp;"|"&amp;TEXT($C88,"yyyymmdd"), RRPS_ALL[Key], RRPS_ALL[Yield to Maturity], "")</f>
        <v>0</v>
      </c>
      <c r="BR88" s="6">
        <f>_xlfn.XLOOKUP(BR$1&amp;"|"&amp;TEXT($C88,"yyyymmdd"), RRPS_ALL[Key], RRPS_ALL[Mid Price], "")</f>
        <v>0</v>
      </c>
      <c r="BS88" s="6">
        <f>_xlfn.XLOOKUP(BS$1&amp;"|"&amp;TEXT($C88,"yyyymmdd"), RRPS_ALL[Key], RRPS_ALL[Mid Yield], "")</f>
        <v>0</v>
      </c>
      <c r="BT88" s="6">
        <f>_xlfn.XLOOKUP(BT$1&amp;"|"&amp;TEXT($C88,"yyyymmdd"), RRPS_ALL[Key], RRPS_ALL[Dirty Mid], "")</f>
        <v>0</v>
      </c>
      <c r="BU88" s="6">
        <f>_xlfn.XLOOKUP(BU$1&amp;"|"&amp;TEXT($C88,"yyyymmdd"), RRPS_ALL[Key], RRPS_ALL[Clean Price Mid], "")</f>
        <v>0</v>
      </c>
      <c r="BV88" s="6">
        <v>0.05</v>
      </c>
      <c r="BW88" s="5">
        <v>44166</v>
      </c>
      <c r="BX88" s="6">
        <f t="shared" si="22"/>
        <v>13.91859828435846</v>
      </c>
      <c r="BY88" s="7">
        <f>_xlfn.XLOOKUP(BY$1&amp;"|"&amp;TEXT($C88,"yyyymmdd"), RRPS_ALL[Key], RRPS_ALL[Yield to Maturity], "")</f>
        <v>0</v>
      </c>
      <c r="BZ88" s="6">
        <f>_xlfn.XLOOKUP(BZ$1&amp;"|"&amp;TEXT($C88,"yyyymmdd"), RRPS_ALL[Key], RRPS_ALL[Mid Price], "")</f>
        <v>0</v>
      </c>
      <c r="CA88" s="6">
        <f>_xlfn.XLOOKUP(CA$1&amp;"|"&amp;TEXT($C88,"yyyymmdd"), RRPS_ALL[Key], RRPS_ALL[Mid Yield], "")</f>
        <v>0</v>
      </c>
      <c r="CB88" s="6">
        <f>_xlfn.XLOOKUP(CB$1&amp;"|"&amp;TEXT($C88,"yyyymmdd"), RRPS_ALL[Key], RRPS_ALL[Dirty Mid], "")</f>
        <v>0</v>
      </c>
      <c r="CC88" s="6">
        <f>_xlfn.XLOOKUP(CC$1&amp;"|"&amp;TEXT($C88,"yyyymmdd"), RRPS_ALL[Key], RRPS_ALL[Clean Price Mid], "")</f>
        <v>0</v>
      </c>
      <c r="CD88" s="6">
        <v>0.04</v>
      </c>
      <c r="CE88" s="5">
        <v>40148</v>
      </c>
      <c r="CF88" s="6">
        <f t="shared" si="23"/>
        <v>2.9185489390828199</v>
      </c>
      <c r="CG88" s="7">
        <f>_xlfn.XLOOKUP(CG$1&amp;"|"&amp;TEXT($C88,"yyyymmdd"), RRPS_ALL[Key], RRPS_ALL[Yield to Maturity], "")</f>
        <v>0</v>
      </c>
      <c r="CH88" s="6">
        <f>_xlfn.XLOOKUP(CH$1&amp;"|"&amp;TEXT($C88,"yyyymmdd"), RRPS_ALL[Key], RRPS_ALL[Mid Price], "")</f>
        <v>0</v>
      </c>
      <c r="CI88" s="6">
        <f>_xlfn.XLOOKUP(CI$1&amp;"|"&amp;TEXT($C88,"yyyymmdd"), RRPS_ALL[Key], RRPS_ALL[Mid Yield], "")</f>
        <v>0</v>
      </c>
      <c r="CJ88" s="6">
        <f>_xlfn.XLOOKUP(CJ$1&amp;"|"&amp;TEXT($C88,"yyyymmdd"), RRPS_ALL[Key], RRPS_ALL[Dirty Mid], "")</f>
        <v>0</v>
      </c>
      <c r="CK88" s="6">
        <f>_xlfn.XLOOKUP(CK$1&amp;"|"&amp;TEXT($C88,"yyyymmdd"), RRPS_ALL[Key], RRPS_ALL[Clean Price Mid], "")</f>
        <v>0</v>
      </c>
      <c r="CL88" s="6">
        <v>4.4999999999999998E-2</v>
      </c>
      <c r="CM88" s="5">
        <v>42228</v>
      </c>
      <c r="CN88" s="6">
        <f t="shared" si="24"/>
        <v>8.6144578313253017</v>
      </c>
      <c r="CO88" s="7">
        <f>_xlfn.XLOOKUP(CO$1&amp;"|"&amp;TEXT($C88,"yyyymmdd"), RRPS_ALL[Key], RRPS_ALL[Yield to Maturity], "")</f>
        <v>0</v>
      </c>
      <c r="CP88" s="6">
        <f>_xlfn.XLOOKUP(CP$1&amp;"|"&amp;TEXT($C88,"yyyymmdd"), RRPS_ALL[Key], RRPS_ALL[Mid Price], "")</f>
        <v>0</v>
      </c>
      <c r="CQ88" s="6">
        <f>_xlfn.XLOOKUP(CQ$1&amp;"|"&amp;TEXT($C88,"yyyymmdd"), RRPS_ALL[Key], RRPS_ALL[Mid Yield], "")</f>
        <v>0</v>
      </c>
      <c r="CR88" s="6">
        <f>_xlfn.XLOOKUP(CR$1&amp;"|"&amp;TEXT($C88,"yyyymmdd"), RRPS_ALL[Key], RRPS_ALL[Dirty Mid], "")</f>
        <v>0</v>
      </c>
      <c r="CS88" s="6">
        <f>_xlfn.XLOOKUP(CS$1&amp;"|"&amp;TEXT($C88,"yyyymmdd"), RRPS_ALL[Key], RRPS_ALL[Clean Price Mid], "")</f>
        <v>0</v>
      </c>
      <c r="CT88" s="6">
        <v>0.03</v>
      </c>
      <c r="CU88" s="5">
        <v>42563</v>
      </c>
      <c r="CV88" s="6">
        <f t="shared" si="25"/>
        <v>9.5298656047784966</v>
      </c>
      <c r="CW88" s="7">
        <f>_xlfn.XLOOKUP(CW$1&amp;"|"&amp;TEXT($C88,"yyyymmdd"), RRPS_ALL[Key], RRPS_ALL[Yield to Maturity], "")</f>
        <v>0</v>
      </c>
      <c r="CX88" s="6">
        <f>_xlfn.XLOOKUP(CX$1&amp;"|"&amp;TEXT($C88,"yyyymmdd"), RRPS_ALL[Key], RRPS_ALL[Mid Price], "")</f>
        <v>0</v>
      </c>
      <c r="CY88" s="6">
        <f>_xlfn.XLOOKUP(CY$1&amp;"|"&amp;TEXT($C88,"yyyymmdd"), RRPS_ALL[Key], RRPS_ALL[Mid Yield], "")</f>
        <v>0</v>
      </c>
      <c r="CZ88" s="6">
        <f>_xlfn.XLOOKUP(CZ$1&amp;"|"&amp;TEXT($C88,"yyyymmdd"), RRPS_ALL[Key], RRPS_ALL[Dirty Mid], "")</f>
        <v>0</v>
      </c>
      <c r="DA88" s="6">
        <f>_xlfn.XLOOKUP(DA$1&amp;"|"&amp;TEXT($C88,"yyyymmdd"), RRPS_ALL[Key], RRPS_ALL[Clean Price Mid], "")</f>
        <v>0</v>
      </c>
      <c r="DB88" s="6">
        <v>3.7499999999999999E-2</v>
      </c>
      <c r="DC88" s="5">
        <v>42959</v>
      </c>
      <c r="DD88" s="6">
        <f t="shared" si="27"/>
        <v>10.614647501711156</v>
      </c>
      <c r="DE88" s="7" t="str">
        <f>_xlfn.XLOOKUP(DE$1&amp;"|"&amp;TEXT($C88,"yyyymmdd"), RRPS_ALL[Key], RRPS_ALL[Yield to Maturity], "")</f>
        <v/>
      </c>
      <c r="DF88" s="6" t="str">
        <f>_xlfn.XLOOKUP(DF$1&amp;"|"&amp;TEXT($C88,"yyyymmdd"), RRPS_ALL[Key], RRPS_ALL[Mid Price], "")</f>
        <v/>
      </c>
      <c r="DG88" s="6" t="str">
        <f>_xlfn.XLOOKUP(DG$1&amp;"|"&amp;TEXT($C88,"yyyymmdd"), RRPS_ALL[Key], RRPS_ALL[Mid Yield], "")</f>
        <v/>
      </c>
      <c r="DH88" s="6" t="str">
        <f>_xlfn.XLOOKUP(DH$1&amp;"|"&amp;TEXT($C88,"yyyymmdd"), RRPS_ALL[Key], RRPS_ALL[Dirty Mid], "")</f>
        <v/>
      </c>
      <c r="DI88" s="6" t="str">
        <f>_xlfn.XLOOKUP(DI$1&amp;"|"&amp;TEXT($C88,"yyyymmdd"), RRPS_ALL[Key], RRPS_ALL[Clean Price Mid], "")</f>
        <v/>
      </c>
      <c r="DJ88" s="6"/>
      <c r="DK88" s="6"/>
      <c r="DL88" s="6"/>
      <c r="DM88" s="7" t="str">
        <f>_xlfn.XLOOKUP(DM$1&amp;"|"&amp;TEXT($C88,"yyyymmdd"), RRPS_ALL[Key], RRPS_ALL[Yield to Maturity], "")</f>
        <v/>
      </c>
      <c r="DN88" s="6" t="str">
        <f>_xlfn.XLOOKUP(DN$1&amp;"|"&amp;TEXT($C88,"yyyymmdd"), RRPS_ALL[Key], RRPS_ALL[Mid Price], "")</f>
        <v/>
      </c>
      <c r="DO88" s="6" t="str">
        <f>_xlfn.XLOOKUP(DO$1&amp;"|"&amp;TEXT($C88,"yyyymmdd"), RRPS_ALL[Key], RRPS_ALL[Mid Yield], "")</f>
        <v/>
      </c>
      <c r="DP88" s="6" t="str">
        <f>_xlfn.XLOOKUP(DP$1&amp;"|"&amp;TEXT($C88,"yyyymmdd"), RRPS_ALL[Key], RRPS_ALL[Dirty Mid], "")</f>
        <v/>
      </c>
      <c r="DQ88" s="6" t="str">
        <f>_xlfn.XLOOKUP(DQ$1&amp;"|"&amp;TEXT($C88,"yyyymmdd"), RRPS_ALL[Key], RRPS_ALL[Clean Price Mid], "")</f>
        <v/>
      </c>
      <c r="DR88" s="6"/>
      <c r="DS88" s="6"/>
      <c r="DT88" s="6"/>
      <c r="DU88" s="7" t="str">
        <f>_xlfn.XLOOKUP(DU$1&amp;"|"&amp;TEXT($C88,"yyyymmdd"), RRPS_ALL[Key], RRPS_ALL[Yield to Maturity], "")</f>
        <v/>
      </c>
      <c r="DV88" s="6" t="str">
        <f>_xlfn.XLOOKUP(DV$1&amp;"|"&amp;TEXT($C88,"yyyymmdd"), RRPS_ALL[Key], RRPS_ALL[Mid Price], "")</f>
        <v/>
      </c>
      <c r="DW88" s="6" t="str">
        <f>_xlfn.XLOOKUP(DW$1&amp;"|"&amp;TEXT($C88,"yyyymmdd"), RRPS_ALL[Key], RRPS_ALL[Mid Yield], "")</f>
        <v/>
      </c>
      <c r="DX88" s="6" t="str">
        <f>_xlfn.XLOOKUP(DX$1&amp;"|"&amp;TEXT($C88,"yyyymmdd"), RRPS_ALL[Key], RRPS_ALL[Dirty Mid], "")</f>
        <v/>
      </c>
      <c r="DY88" s="6" t="str">
        <f>_xlfn.XLOOKUP(DY$1&amp;"|"&amp;TEXT($C88,"yyyymmdd"), RRPS_ALL[Key], RRPS_ALL[Clean Price Mid], "")</f>
        <v/>
      </c>
      <c r="DZ88" s="6"/>
      <c r="EA88" s="6"/>
      <c r="EB88" s="6"/>
      <c r="EC88" s="7" t="str">
        <f>_xlfn.XLOOKUP(EC$1&amp;"|"&amp;TEXT($C88,"yyyymmdd"), RRPS_ALL[Key], RRPS_ALL[Yield to Maturity], "")</f>
        <v/>
      </c>
      <c r="ED88" s="6" t="str">
        <f>_xlfn.XLOOKUP(ED$1&amp;"|"&amp;TEXT($C88,"yyyymmdd"), RRPS_ALL[Key], RRPS_ALL[Mid Price], "")</f>
        <v/>
      </c>
      <c r="EE88" s="6" t="str">
        <f>_xlfn.XLOOKUP(EE$1&amp;"|"&amp;TEXT($C88,"yyyymmdd"), RRPS_ALL[Key], RRPS_ALL[Mid Yield], "")</f>
        <v/>
      </c>
      <c r="EF88" s="6" t="str">
        <f>_xlfn.XLOOKUP(EF$1&amp;"|"&amp;TEXT($C88,"yyyymmdd"), RRPS_ALL[Key], RRPS_ALL[Dirty Mid], "")</f>
        <v/>
      </c>
      <c r="EG88" s="6" t="str">
        <f>_xlfn.XLOOKUP(EG$1&amp;"|"&amp;TEXT($C88,"yyyymmdd"), RRPS_ALL[Key], RRPS_ALL[Clean Price Mid], "")</f>
        <v/>
      </c>
      <c r="EH88" s="6"/>
      <c r="EI88" s="6"/>
      <c r="EJ88" s="6"/>
      <c r="EK88" s="7" t="str">
        <f>_xlfn.XLOOKUP(EK$1&amp;"|"&amp;TEXT($C88,"yyyymmdd"), RRPS_ALL[Key], RRPS_ALL[Yield to Maturity], "")</f>
        <v/>
      </c>
      <c r="EL88" s="6" t="str">
        <f>_xlfn.XLOOKUP(EL$1&amp;"|"&amp;TEXT($C88,"yyyymmdd"), RRPS_ALL[Key], RRPS_ALL[Mid Price], "")</f>
        <v/>
      </c>
      <c r="EM88" s="6" t="str">
        <f>_xlfn.XLOOKUP(EM$1&amp;"|"&amp;TEXT($C88,"yyyymmdd"), RRPS_ALL[Key], RRPS_ALL[Mid Yield], "")</f>
        <v/>
      </c>
      <c r="EN88" s="6" t="str">
        <f>_xlfn.XLOOKUP(EN$1&amp;"|"&amp;TEXT($C88,"yyyymmdd"), RRPS_ALL[Key], RRPS_ALL[Dirty Mid], "")</f>
        <v/>
      </c>
      <c r="EO88" s="6" t="str">
        <f>_xlfn.XLOOKUP(EO$1&amp;"|"&amp;TEXT($C88,"yyyymmdd"), RRPS_ALL[Key], RRPS_ALL[Clean Price Mid], "")</f>
        <v/>
      </c>
      <c r="EP88" s="6"/>
      <c r="EQ88" s="6"/>
      <c r="ER88" s="6"/>
      <c r="ES88" s="7" t="str">
        <f>_xlfn.XLOOKUP(ES$1&amp;"|"&amp;TEXT($C88,"yyyymmdd"), RRPS_ALL[Key], RRPS_ALL[Yield to Maturity], "")</f>
        <v/>
      </c>
      <c r="ET88" s="6" t="str">
        <f>_xlfn.XLOOKUP(ET$1&amp;"|"&amp;TEXT($C88,"yyyymmdd"), RRPS_ALL[Key], RRPS_ALL[Mid Price], "")</f>
        <v/>
      </c>
      <c r="EU88" s="6" t="str">
        <f>_xlfn.XLOOKUP(EU$1&amp;"|"&amp;TEXT($C88,"yyyymmdd"), RRPS_ALL[Key], RRPS_ALL[Mid Yield], "")</f>
        <v/>
      </c>
      <c r="EV88" s="6" t="str">
        <f>_xlfn.XLOOKUP(EV$1&amp;"|"&amp;TEXT($C88,"yyyymmdd"), RRPS_ALL[Key], RRPS_ALL[Dirty Mid], "")</f>
        <v/>
      </c>
      <c r="EW88" s="6" t="str">
        <f>_xlfn.XLOOKUP(EW$1&amp;"|"&amp;TEXT($C88,"yyyymmdd"), RRPS_ALL[Key], RRPS_ALL[Clean Price Mid], "")</f>
        <v/>
      </c>
      <c r="EX88" s="6"/>
      <c r="EY88" s="6"/>
      <c r="EZ88" s="6"/>
      <c r="FA88" s="7" t="str">
        <f>_xlfn.XLOOKUP(FA$1&amp;"|"&amp;TEXT($C88,"yyyymmdd"), RRPS_ALL[Key], RRPS_ALL[Yield to Maturity], "")</f>
        <v/>
      </c>
      <c r="FB88" s="6" t="str">
        <f>_xlfn.XLOOKUP(FB$1&amp;"|"&amp;TEXT($C88,"yyyymmdd"), RRPS_ALL[Key], RRPS_ALL[Mid Price], "")</f>
        <v/>
      </c>
      <c r="FC88" s="6" t="str">
        <f>_xlfn.XLOOKUP(FC$1&amp;"|"&amp;TEXT($C88,"yyyymmdd"), RRPS_ALL[Key], RRPS_ALL[Mid Yield], "")</f>
        <v/>
      </c>
      <c r="FD88" s="6" t="str">
        <f>_xlfn.XLOOKUP(FD$1&amp;"|"&amp;TEXT($C88,"yyyymmdd"), RRPS_ALL[Key], RRPS_ALL[Dirty Mid], "")</f>
        <v/>
      </c>
      <c r="FE88" s="6" t="str">
        <f>_xlfn.XLOOKUP(FE$1&amp;"|"&amp;TEXT($C88,"yyyymmdd"), RRPS_ALL[Key], RRPS_ALL[Clean Price Mid], "")</f>
        <v/>
      </c>
      <c r="FF88" s="6"/>
      <c r="FG88" s="6"/>
      <c r="FH88" s="6"/>
      <c r="FI88" s="7" t="str">
        <f>_xlfn.XLOOKUP(FI$1&amp;"|"&amp;TEXT($C88,"yyyymmdd"), RRPS_ALL[Key], RRPS_ALL[Yield to Maturity], "")</f>
        <v/>
      </c>
      <c r="FJ88" s="6" t="str">
        <f>_xlfn.XLOOKUP(FJ$1&amp;"|"&amp;TEXT($C88,"yyyymmdd"), RRPS_ALL[Key], RRPS_ALL[Mid Price], "")</f>
        <v/>
      </c>
      <c r="FK88" s="6" t="str">
        <f>_xlfn.XLOOKUP(FK$1&amp;"|"&amp;TEXT($C88,"yyyymmdd"), RRPS_ALL[Key], RRPS_ALL[Mid Yield], "")</f>
        <v/>
      </c>
      <c r="FL88" s="6" t="str">
        <f>_xlfn.XLOOKUP(FL$1&amp;"|"&amp;TEXT($C88,"yyyymmdd"), RRPS_ALL[Key], RRPS_ALL[Dirty Mid], "")</f>
        <v/>
      </c>
      <c r="FM88" s="6" t="str">
        <f>_xlfn.XLOOKUP(FM$1&amp;"|"&amp;TEXT($C88,"yyyymmdd"), RRPS_ALL[Key], RRPS_ALL[Clean Price Mid], "")</f>
        <v/>
      </c>
      <c r="FN88" s="6"/>
      <c r="FO88" s="6"/>
      <c r="FP88" s="6"/>
      <c r="FQ88" s="7" t="str">
        <f>_xlfn.XLOOKUP(FQ$1&amp;"|"&amp;TEXT($C88,"yyyymmdd"), RRPS_ALL[Key], RRPS_ALL[Yield to Maturity], "")</f>
        <v/>
      </c>
      <c r="FR88" s="6" t="str">
        <f>_xlfn.XLOOKUP(FR$1&amp;"|"&amp;TEXT($C88,"yyyymmdd"), RRPS_ALL[Key], RRPS_ALL[Mid Price], "")</f>
        <v/>
      </c>
      <c r="FS88" s="6" t="str">
        <f>_xlfn.XLOOKUP(FS$1&amp;"|"&amp;TEXT($C88,"yyyymmdd"), RRPS_ALL[Key], RRPS_ALL[Mid Yield], "")</f>
        <v/>
      </c>
      <c r="FT88" s="6" t="str">
        <f>_xlfn.XLOOKUP(FT$1&amp;"|"&amp;TEXT($C88,"yyyymmdd"), RRPS_ALL[Key], RRPS_ALL[Dirty Mid], "")</f>
        <v/>
      </c>
      <c r="FU88" s="6" t="str">
        <f>_xlfn.XLOOKUP(FU$1&amp;"|"&amp;TEXT($C88,"yyyymmdd"), RRPS_ALL[Key], RRPS_ALL[Clean Price Mid], "")</f>
        <v/>
      </c>
      <c r="FV88" s="6"/>
      <c r="FW88" s="6"/>
      <c r="FX88" s="6"/>
      <c r="FY88" s="7" t="str">
        <f>_xlfn.XLOOKUP(FY$1&amp;"|"&amp;TEXT($C88,"yyyymmdd"), RRPS_ALL[Key], RRPS_ALL[Yield to Maturity], "")</f>
        <v/>
      </c>
      <c r="FZ88" s="6" t="str">
        <f>_xlfn.XLOOKUP(FZ$1&amp;"|"&amp;TEXT($C88,"yyyymmdd"), RRPS_ALL[Key], RRPS_ALL[Mid Price], "")</f>
        <v/>
      </c>
      <c r="GA88" s="6" t="str">
        <f>_xlfn.XLOOKUP(GA$1&amp;"|"&amp;TEXT($C88,"yyyymmdd"), RRPS_ALL[Key], RRPS_ALL[Mid Yield], "")</f>
        <v/>
      </c>
      <c r="GB88" s="6" t="str">
        <f>_xlfn.XLOOKUP(GB$1&amp;"|"&amp;TEXT($C88,"yyyymmdd"), RRPS_ALL[Key], RRPS_ALL[Dirty Mid], "")</f>
        <v/>
      </c>
      <c r="GC88" s="6" t="str">
        <f>_xlfn.XLOOKUP(GC$1&amp;"|"&amp;TEXT($C88,"yyyymmdd"), RRPS_ALL[Key], RRPS_ALL[Clean Price Mid], "")</f>
        <v/>
      </c>
      <c r="GD88" s="6"/>
      <c r="GE88" s="6"/>
      <c r="GF88" s="6"/>
      <c r="GG88" s="7" t="str">
        <f>_xlfn.XLOOKUP(GG$1&amp;"|"&amp;TEXT($C88,"yyyymmdd"), RRPS_ALL[Key], RRPS_ALL[Yield to Maturity], "")</f>
        <v/>
      </c>
      <c r="GH88" s="6" t="str">
        <f>_xlfn.XLOOKUP(GH$1&amp;"|"&amp;TEXT($C88,"yyyymmdd"), RRPS_ALL[Key], RRPS_ALL[Mid Price], "")</f>
        <v/>
      </c>
      <c r="GI88" s="6" t="str">
        <f>_xlfn.XLOOKUP(GI$1&amp;"|"&amp;TEXT($C88,"yyyymmdd"), RRPS_ALL[Key], RRPS_ALL[Mid Yield], "")</f>
        <v/>
      </c>
      <c r="GJ88" s="6" t="str">
        <f>_xlfn.XLOOKUP(GJ$1&amp;"|"&amp;TEXT($C88,"yyyymmdd"), RRPS_ALL[Key], RRPS_ALL[Dirty Mid], "")</f>
        <v/>
      </c>
      <c r="GK88" s="6" t="str">
        <f>_xlfn.XLOOKUP(GK$1&amp;"|"&amp;TEXT($C88,"yyyymmdd"), RRPS_ALL[Key], RRPS_ALL[Clean Price Mid], "")</f>
        <v/>
      </c>
      <c r="GL88" s="6"/>
      <c r="GM88" s="6"/>
      <c r="GN88" s="6"/>
      <c r="GO88" s="7" t="str">
        <f>_xlfn.XLOOKUP(GO$1&amp;"|"&amp;TEXT($C88,"yyyymmdd"), RRPS_ALL[Key], RRPS_ALL[Yield to Maturity], "")</f>
        <v/>
      </c>
      <c r="GP88" s="6" t="str">
        <f>_xlfn.XLOOKUP(GP$1&amp;"|"&amp;TEXT($C88,"yyyymmdd"), RRPS_ALL[Key], RRPS_ALL[Mid Price], "")</f>
        <v/>
      </c>
      <c r="GQ88" s="6" t="str">
        <f>_xlfn.XLOOKUP(GQ$1&amp;"|"&amp;TEXT($C88,"yyyymmdd"), RRPS_ALL[Key], RRPS_ALL[Mid Yield], "")</f>
        <v/>
      </c>
      <c r="GR88" s="6" t="str">
        <f>_xlfn.XLOOKUP(GR$1&amp;"|"&amp;TEXT($C88,"yyyymmdd"), RRPS_ALL[Key], RRPS_ALL[Dirty Mid], "")</f>
        <v/>
      </c>
      <c r="GS88" s="6" t="str">
        <f>_xlfn.XLOOKUP(GS$1&amp;"|"&amp;TEXT($C88,"yyyymmdd"), RRPS_ALL[Key], RRPS_ALL[Clean Price Mid], "")</f>
        <v/>
      </c>
      <c r="GT88" s="6"/>
      <c r="GU88" s="6"/>
      <c r="GV88" s="6"/>
      <c r="GW88" s="7" t="str">
        <f>_xlfn.XLOOKUP(GW$1&amp;"|"&amp;TEXT($C88,"yyyymmdd"), RRPS_ALL[Key], RRPS_ALL[Yield to Maturity], "")</f>
        <v/>
      </c>
      <c r="GX88" s="6" t="str">
        <f>_xlfn.XLOOKUP(GX$1&amp;"|"&amp;TEXT($C88,"yyyymmdd"), RRPS_ALL[Key], RRPS_ALL[Mid Price], "")</f>
        <v/>
      </c>
      <c r="GY88" s="6" t="str">
        <f>_xlfn.XLOOKUP(GY$1&amp;"|"&amp;TEXT($C88,"yyyymmdd"), RRPS_ALL[Key], RRPS_ALL[Mid Yield], "")</f>
        <v/>
      </c>
      <c r="GZ88" s="6" t="str">
        <f>_xlfn.XLOOKUP(GZ$1&amp;"|"&amp;TEXT($C88,"yyyymmdd"), RRPS_ALL[Key], RRPS_ALL[Dirty Mid], "")</f>
        <v/>
      </c>
      <c r="HA88" s="6" t="str">
        <f>_xlfn.XLOOKUP(HA$1&amp;"|"&amp;TEXT($C88,"yyyymmdd"), RRPS_ALL[Key], RRPS_ALL[Clean Price Mid], "")</f>
        <v/>
      </c>
      <c r="HB88" s="6"/>
      <c r="HC88" s="6"/>
      <c r="HD88" s="6"/>
    </row>
    <row r="89" spans="1:212" x14ac:dyDescent="0.2">
      <c r="A89">
        <v>2007</v>
      </c>
      <c r="B89">
        <v>1</v>
      </c>
      <c r="C89" s="5">
        <f t="shared" si="10"/>
        <v>39113</v>
      </c>
      <c r="D89" s="6">
        <v>2.25</v>
      </c>
      <c r="E89" s="7" t="str">
        <f>_xlfn.XLOOKUP(E$1&amp;"|"&amp;TEXT($C89,"yyyymmdd"), RRPS_ALL[Key], RRPS_ALL[Yield to Maturity], "")</f>
        <v/>
      </c>
      <c r="F89" s="6" t="str">
        <f>_xlfn.XLOOKUP(F$1&amp;"|"&amp;TEXT($C89,"yyyymmdd"), RRPS_ALL[Key], RRPS_ALL[Mid Price], "")</f>
        <v/>
      </c>
      <c r="G89" s="6" t="str">
        <f>_xlfn.XLOOKUP(G$1&amp;"|"&amp;TEXT($C89,"yyyymmdd"), RRPS_ALL[Key], RRPS_ALL[Mid Yield], "")</f>
        <v/>
      </c>
      <c r="H89" s="6" t="str">
        <f>_xlfn.XLOOKUP(H$1&amp;"|"&amp;TEXT($C89,"yyyymmdd"), RRPS_ALL[Key], RRPS_ALL[Dirty Mid], "")</f>
        <v/>
      </c>
      <c r="I89" s="6" t="str">
        <f>_xlfn.XLOOKUP(I$1&amp;"|"&amp;TEXT($C89,"yyyymmdd"), RRPS_ALL[Key], RRPS_ALL[Clean Price Mid], "")</f>
        <v/>
      </c>
      <c r="J89" s="6"/>
      <c r="K89" s="6"/>
      <c r="L89" s="6"/>
      <c r="M89" s="7" t="str">
        <f>_xlfn.XLOOKUP(M$1&amp;"|"&amp;TEXT($C89,"yyyymmdd"), RRPS_ALL[Key], RRPS_ALL[Yield to Maturity], "")</f>
        <v/>
      </c>
      <c r="N89" s="6" t="str">
        <f>_xlfn.XLOOKUP(N$1&amp;"|"&amp;TEXT($C89,"yyyymmdd"), RRPS_ALL[Key], RRPS_ALL[Mid Price], "")</f>
        <v/>
      </c>
      <c r="O89" s="6" t="str">
        <f>_xlfn.XLOOKUP(O$1&amp;"|"&amp;TEXT($C89,"yyyymmdd"), RRPS_ALL[Key], RRPS_ALL[Mid Yield], "")</f>
        <v/>
      </c>
      <c r="P89" s="6" t="str">
        <f>_xlfn.XLOOKUP(P$1&amp;"|"&amp;TEXT($C89,"yyyymmdd"), RRPS_ALL[Key], RRPS_ALL[Dirty Mid], "")</f>
        <v/>
      </c>
      <c r="Q89" s="6" t="str">
        <f>_xlfn.XLOOKUP(Q$1&amp;"|"&amp;TEXT($C89,"yyyymmdd"), RRPS_ALL[Key], RRPS_ALL[Clean Price Mid], "")</f>
        <v/>
      </c>
      <c r="R89" s="6"/>
      <c r="S89" s="6"/>
      <c r="T89" s="6"/>
      <c r="U89" s="7">
        <f>_xlfn.XLOOKUP(U$1&amp;"|"&amp;TEXT($C89,"yyyymmdd"), RRPS_ALL[Key], RRPS_ALL[Yield to Maturity], "")</f>
        <v>3.6110000000000002</v>
      </c>
      <c r="V89" s="6">
        <f>_xlfn.XLOOKUP(V$1&amp;"|"&amp;TEXT($C89,"yyyymmdd"), RRPS_ALL[Key], RRPS_ALL[Mid Price], "")</f>
        <v>103.49808</v>
      </c>
      <c r="W89" s="6">
        <f>_xlfn.XLOOKUP(W$1&amp;"|"&amp;TEXT($C89,"yyyymmdd"), RRPS_ALL[Key], RRPS_ALL[Mid Yield], "")</f>
        <v>0</v>
      </c>
      <c r="X89" s="6">
        <f>_xlfn.XLOOKUP(X$1&amp;"|"&amp;TEXT($C89,"yyyymmdd"), RRPS_ALL[Key], RRPS_ALL[Dirty Mid], "")</f>
        <v>0</v>
      </c>
      <c r="Y89" s="6">
        <f>_xlfn.XLOOKUP(Y$1&amp;"|"&amp;TEXT($C89,"yyyymmdd"), RRPS_ALL[Key], RRPS_ALL[Clean Price Mid], "")</f>
        <v>0</v>
      </c>
      <c r="Z89" s="6">
        <v>6.5000000000000002E-2</v>
      </c>
      <c r="AA89" s="5">
        <v>39573</v>
      </c>
      <c r="AB89" s="6">
        <f t="shared" si="12"/>
        <v>1.2585499316005473</v>
      </c>
      <c r="AC89" s="7">
        <f>_xlfn.XLOOKUP(AC$1&amp;"|"&amp;TEXT($C89,"yyyymmdd"), RRPS_ALL[Key], RRPS_ALL[Yield to Maturity], "")</f>
        <v>4.0010000000000003</v>
      </c>
      <c r="AD89" s="6">
        <f>_xlfn.XLOOKUP(AD$1&amp;"|"&amp;TEXT($C89,"yyyymmdd"), RRPS_ALL[Key], RRPS_ALL[Mid Price], "")</f>
        <v>117.15124</v>
      </c>
      <c r="AE89" s="6">
        <f>_xlfn.XLOOKUP(AE$1&amp;"|"&amp;TEXT($C89,"yyyymmdd"), RRPS_ALL[Key], RRPS_ALL[Mid Yield], "")</f>
        <v>0</v>
      </c>
      <c r="AF89" s="6">
        <f>_xlfn.XLOOKUP(AF$1&amp;"|"&amp;TEXT($C89,"yyyymmdd"), RRPS_ALL[Key], RRPS_ALL[Dirty Mid], "")</f>
        <v>5.0625</v>
      </c>
      <c r="AG89" s="6">
        <f>_xlfn.XLOOKUP(AG$1&amp;"|"&amp;TEXT($C89,"yyyymmdd"), RRPS_ALL[Key], RRPS_ALL[Clean Price Mid], "")</f>
        <v>5.8290199999999999</v>
      </c>
      <c r="AH89" s="6">
        <v>6.7500000000000004E-2</v>
      </c>
      <c r="AI89" s="5">
        <v>41764</v>
      </c>
      <c r="AJ89" s="6">
        <f t="shared" si="13"/>
        <v>7.2580424366872007</v>
      </c>
      <c r="AK89" s="7">
        <f>_xlfn.XLOOKUP(AK$1&amp;"|"&amp;TEXT($C89,"yyyymmdd"), RRPS_ALL[Key], RRPS_ALL[Yield to Maturity], "")</f>
        <v>3.9039999999999999</v>
      </c>
      <c r="AL89" s="6">
        <f>_xlfn.XLOOKUP(AL$1&amp;"|"&amp;TEXT($C89,"yyyymmdd"), RRPS_ALL[Key], RRPS_ALL[Mid Price], "")</f>
        <v>102.09869</v>
      </c>
      <c r="AM89" s="6">
        <f>_xlfn.XLOOKUP(AM$1&amp;"|"&amp;TEXT($C89,"yyyymmdd"), RRPS_ALL[Key], RRPS_ALL[Mid Yield], "")</f>
        <v>0</v>
      </c>
      <c r="AN89" s="6">
        <f>_xlfn.XLOOKUP(AN$1&amp;"|"&amp;TEXT($C89,"yyyymmdd"), RRPS_ALL[Key], RRPS_ALL[Dirty Mid], "")</f>
        <v>0</v>
      </c>
      <c r="AO89" s="6">
        <f>_xlfn.XLOOKUP(AO$1&amp;"|"&amp;TEXT($C89,"yyyymmdd"), RRPS_ALL[Key], RRPS_ALL[Clean Price Mid], "")</f>
        <v>0</v>
      </c>
      <c r="AP89" s="6">
        <v>0.05</v>
      </c>
      <c r="AQ89" s="5">
        <v>39941</v>
      </c>
      <c r="AR89" s="6">
        <f t="shared" si="19"/>
        <v>2.2664233576642339</v>
      </c>
      <c r="AS89" s="7" t="str">
        <f>_xlfn.XLOOKUP(AS$1&amp;"|"&amp;TEXT($C89,"yyyymmdd"), RRPS_ALL[Key], RRPS_ALL[Yield to Maturity], "")</f>
        <v/>
      </c>
      <c r="AT89" s="6" t="str">
        <f>_xlfn.XLOOKUP(AT$1&amp;"|"&amp;TEXT($C89,"yyyymmdd"), RRPS_ALL[Key], RRPS_ALL[Mid Price], "")</f>
        <v/>
      </c>
      <c r="AU89" s="6" t="str">
        <f>_xlfn.XLOOKUP(AU$1&amp;"|"&amp;TEXT($C89,"yyyymmdd"), RRPS_ALL[Key], RRPS_ALL[Mid Yield], "")</f>
        <v/>
      </c>
      <c r="AV89" s="6" t="str">
        <f>_xlfn.XLOOKUP(AV$1&amp;"|"&amp;TEXT($C89,"yyyymmdd"), RRPS_ALL[Key], RRPS_ALL[Dirty Mid], "")</f>
        <v/>
      </c>
      <c r="AW89" s="6" t="str">
        <f>_xlfn.XLOOKUP(AW$1&amp;"|"&amp;TEXT($C89,"yyyymmdd"), RRPS_ALL[Key], RRPS_ALL[Clean Price Mid], "")</f>
        <v/>
      </c>
      <c r="AX89" s="6"/>
      <c r="AY89" s="6"/>
      <c r="AZ89" s="6"/>
      <c r="BA89" s="7">
        <f>_xlfn.XLOOKUP(BA$1&amp;"|"&amp;TEXT($C89,"yyyymmdd"), RRPS_ALL[Key], RRPS_ALL[Yield to Maturity], "")</f>
        <v>4</v>
      </c>
      <c r="BB89" s="6">
        <f>_xlfn.XLOOKUP(BB$1&amp;"|"&amp;TEXT($C89,"yyyymmdd"), RRPS_ALL[Key], RRPS_ALL[Mid Price], "")</f>
        <v>104.74330999999999</v>
      </c>
      <c r="BC89" s="6">
        <f>_xlfn.XLOOKUP(BC$1&amp;"|"&amp;TEXT($C89,"yyyymmdd"), RRPS_ALL[Key], RRPS_ALL[Mid Yield], "")</f>
        <v>0</v>
      </c>
      <c r="BD89" s="6">
        <f>_xlfn.XLOOKUP(BD$1&amp;"|"&amp;TEXT($C89,"yyyymmdd"), RRPS_ALL[Key], RRPS_ALL[Dirty Mid], "")</f>
        <v>0</v>
      </c>
      <c r="BE89" s="6">
        <f>_xlfn.XLOOKUP(BE$1&amp;"|"&amp;TEXT($C89,"yyyymmdd"), RRPS_ALL[Key], RRPS_ALL[Clean Price Mid], "")</f>
        <v>0</v>
      </c>
      <c r="BF89" s="6">
        <v>5.2499999999999998E-2</v>
      </c>
      <c r="BG89" s="5">
        <v>40617</v>
      </c>
      <c r="BH89" s="6">
        <f t="shared" si="20"/>
        <v>4.11829134720701</v>
      </c>
      <c r="BI89" s="7">
        <f>_xlfn.XLOOKUP(BI$1&amp;"|"&amp;TEXT($C89,"yyyymmdd"), RRPS_ALL[Key], RRPS_ALL[Yield to Maturity], "")</f>
        <v>4.0999999999999996</v>
      </c>
      <c r="BJ89" s="6">
        <f>_xlfn.XLOOKUP(BJ$1&amp;"|"&amp;TEXT($C89,"yyyymmdd"), RRPS_ALL[Key], RRPS_ALL[Mid Price], "")</f>
        <v>107.05829</v>
      </c>
      <c r="BK89" s="6">
        <f>_xlfn.XLOOKUP(BK$1&amp;"|"&amp;TEXT($C89,"yyyymmdd"), RRPS_ALL[Key], RRPS_ALL[Mid Yield], "")</f>
        <v>0</v>
      </c>
      <c r="BL89" s="6">
        <f>_xlfn.XLOOKUP(BL$1&amp;"|"&amp;TEXT($C89,"yyyymmdd"), RRPS_ALL[Key], RRPS_ALL[Dirty Mid], "")</f>
        <v>1.7875000000000001</v>
      </c>
      <c r="BM89" s="6">
        <f>_xlfn.XLOOKUP(BM$1&amp;"|"&amp;TEXT($C89,"yyyymmdd"), RRPS_ALL[Key], RRPS_ALL[Clean Price Mid], "")</f>
        <v>4.97417</v>
      </c>
      <c r="BN89" s="6">
        <v>5.5E-2</v>
      </c>
      <c r="BO89" s="5">
        <v>41190</v>
      </c>
      <c r="BP89" s="6">
        <f t="shared" si="21"/>
        <v>5.6852189781021902</v>
      </c>
      <c r="BQ89" s="7">
        <f>_xlfn.XLOOKUP(BQ$1&amp;"|"&amp;TEXT($C89,"yyyymmdd"), RRPS_ALL[Key], RRPS_ALL[Yield to Maturity], "")</f>
        <v>0</v>
      </c>
      <c r="BR89" s="6">
        <f>_xlfn.XLOOKUP(BR$1&amp;"|"&amp;TEXT($C89,"yyyymmdd"), RRPS_ALL[Key], RRPS_ALL[Mid Price], "")</f>
        <v>0</v>
      </c>
      <c r="BS89" s="6">
        <f>_xlfn.XLOOKUP(BS$1&amp;"|"&amp;TEXT($C89,"yyyymmdd"), RRPS_ALL[Key], RRPS_ALL[Mid Yield], "")</f>
        <v>0</v>
      </c>
      <c r="BT89" s="6">
        <f>_xlfn.XLOOKUP(BT$1&amp;"|"&amp;TEXT($C89,"yyyymmdd"), RRPS_ALL[Key], RRPS_ALL[Dirty Mid], "")</f>
        <v>0</v>
      </c>
      <c r="BU89" s="6">
        <f>_xlfn.XLOOKUP(BU$1&amp;"|"&amp;TEXT($C89,"yyyymmdd"), RRPS_ALL[Key], RRPS_ALL[Clean Price Mid], "")</f>
        <v>0</v>
      </c>
      <c r="BV89" s="6">
        <v>0.05</v>
      </c>
      <c r="BW89" s="5">
        <v>44166</v>
      </c>
      <c r="BX89" s="6">
        <f t="shared" si="22"/>
        <v>13.833007430582715</v>
      </c>
      <c r="BY89" s="7">
        <f>_xlfn.XLOOKUP(BY$1&amp;"|"&amp;TEXT($C89,"yyyymmdd"), RRPS_ALL[Key], RRPS_ALL[Yield to Maturity], "")</f>
        <v>0</v>
      </c>
      <c r="BZ89" s="6">
        <f>_xlfn.XLOOKUP(BZ$1&amp;"|"&amp;TEXT($C89,"yyyymmdd"), RRPS_ALL[Key], RRPS_ALL[Mid Price], "")</f>
        <v>0</v>
      </c>
      <c r="CA89" s="6">
        <f>_xlfn.XLOOKUP(CA$1&amp;"|"&amp;TEXT($C89,"yyyymmdd"), RRPS_ALL[Key], RRPS_ALL[Mid Yield], "")</f>
        <v>0</v>
      </c>
      <c r="CB89" s="6">
        <f>_xlfn.XLOOKUP(CB$1&amp;"|"&amp;TEXT($C89,"yyyymmdd"), RRPS_ALL[Key], RRPS_ALL[Dirty Mid], "")</f>
        <v>0</v>
      </c>
      <c r="CC89" s="6">
        <f>_xlfn.XLOOKUP(CC$1&amp;"|"&amp;TEXT($C89,"yyyymmdd"), RRPS_ALL[Key], RRPS_ALL[Clean Price Mid], "")</f>
        <v>0</v>
      </c>
      <c r="CD89" s="6">
        <v>0.04</v>
      </c>
      <c r="CE89" s="5">
        <v>40148</v>
      </c>
      <c r="CF89" s="6">
        <f t="shared" si="23"/>
        <v>2.8330291970802923</v>
      </c>
      <c r="CG89" s="7">
        <f>_xlfn.XLOOKUP(CG$1&amp;"|"&amp;TEXT($C89,"yyyymmdd"), RRPS_ALL[Key], RRPS_ALL[Yield to Maturity], "")</f>
        <v>0</v>
      </c>
      <c r="CH89" s="6">
        <f>_xlfn.XLOOKUP(CH$1&amp;"|"&amp;TEXT($C89,"yyyymmdd"), RRPS_ALL[Key], RRPS_ALL[Mid Price], "")</f>
        <v>0</v>
      </c>
      <c r="CI89" s="6">
        <f>_xlfn.XLOOKUP(CI$1&amp;"|"&amp;TEXT($C89,"yyyymmdd"), RRPS_ALL[Key], RRPS_ALL[Mid Yield], "")</f>
        <v>0</v>
      </c>
      <c r="CJ89" s="6">
        <f>_xlfn.XLOOKUP(CJ$1&amp;"|"&amp;TEXT($C89,"yyyymmdd"), RRPS_ALL[Key], RRPS_ALL[Dirty Mid], "")</f>
        <v>0</v>
      </c>
      <c r="CK89" s="6">
        <f>_xlfn.XLOOKUP(CK$1&amp;"|"&amp;TEXT($C89,"yyyymmdd"), RRPS_ALL[Key], RRPS_ALL[Clean Price Mid], "")</f>
        <v>0</v>
      </c>
      <c r="CL89" s="6">
        <v>4.4999999999999998E-2</v>
      </c>
      <c r="CM89" s="5">
        <v>42228</v>
      </c>
      <c r="CN89" s="6">
        <f t="shared" si="24"/>
        <v>8.5290538484940672</v>
      </c>
      <c r="CO89" s="7">
        <f>_xlfn.XLOOKUP(CO$1&amp;"|"&amp;TEXT($C89,"yyyymmdd"), RRPS_ALL[Key], RRPS_ALL[Yield to Maturity], "")</f>
        <v>0</v>
      </c>
      <c r="CP89" s="6">
        <f>_xlfn.XLOOKUP(CP$1&amp;"|"&amp;TEXT($C89,"yyyymmdd"), RRPS_ALL[Key], RRPS_ALL[Mid Price], "")</f>
        <v>0</v>
      </c>
      <c r="CQ89" s="6">
        <f>_xlfn.XLOOKUP(CQ$1&amp;"|"&amp;TEXT($C89,"yyyymmdd"), RRPS_ALL[Key], RRPS_ALL[Mid Yield], "")</f>
        <v>0</v>
      </c>
      <c r="CR89" s="6">
        <f>_xlfn.XLOOKUP(CR$1&amp;"|"&amp;TEXT($C89,"yyyymmdd"), RRPS_ALL[Key], RRPS_ALL[Dirty Mid], "")</f>
        <v>0</v>
      </c>
      <c r="CS89" s="6">
        <f>_xlfn.XLOOKUP(CS$1&amp;"|"&amp;TEXT($C89,"yyyymmdd"), RRPS_ALL[Key], RRPS_ALL[Clean Price Mid], "")</f>
        <v>0</v>
      </c>
      <c r="CT89" s="6">
        <v>0.03</v>
      </c>
      <c r="CU89" s="5">
        <v>42563</v>
      </c>
      <c r="CV89" s="6">
        <f t="shared" si="25"/>
        <v>9.4442923624418285</v>
      </c>
      <c r="CW89" s="7">
        <f>_xlfn.XLOOKUP(CW$1&amp;"|"&amp;TEXT($C89,"yyyymmdd"), RRPS_ALL[Key], RRPS_ALL[Yield to Maturity], "")</f>
        <v>0</v>
      </c>
      <c r="CX89" s="6">
        <f>_xlfn.XLOOKUP(CX$1&amp;"|"&amp;TEXT($C89,"yyyymmdd"), RRPS_ALL[Key], RRPS_ALL[Mid Price], "")</f>
        <v>0</v>
      </c>
      <c r="CY89" s="6">
        <f>_xlfn.XLOOKUP(CY$1&amp;"|"&amp;TEXT($C89,"yyyymmdd"), RRPS_ALL[Key], RRPS_ALL[Mid Yield], "")</f>
        <v>0</v>
      </c>
      <c r="CZ89" s="6">
        <f>_xlfn.XLOOKUP(CZ$1&amp;"|"&amp;TEXT($C89,"yyyymmdd"), RRPS_ALL[Key], RRPS_ALL[Dirty Mid], "")</f>
        <v>0</v>
      </c>
      <c r="DA89" s="6">
        <f>_xlfn.XLOOKUP(DA$1&amp;"|"&amp;TEXT($C89,"yyyymmdd"), RRPS_ALL[Key], RRPS_ALL[Clean Price Mid], "")</f>
        <v>0</v>
      </c>
      <c r="DB89" s="6">
        <v>3.7499999999999999E-2</v>
      </c>
      <c r="DC89" s="5">
        <v>42959</v>
      </c>
      <c r="DD89" s="6">
        <f t="shared" si="27"/>
        <v>10.529118964659036</v>
      </c>
      <c r="DE89" s="7" t="str">
        <f>_xlfn.XLOOKUP(DE$1&amp;"|"&amp;TEXT($C89,"yyyymmdd"), RRPS_ALL[Key], RRPS_ALL[Yield to Maturity], "")</f>
        <v/>
      </c>
      <c r="DF89" s="6" t="str">
        <f>_xlfn.XLOOKUP(DF$1&amp;"|"&amp;TEXT($C89,"yyyymmdd"), RRPS_ALL[Key], RRPS_ALL[Mid Price], "")</f>
        <v/>
      </c>
      <c r="DG89" s="6" t="str">
        <f>_xlfn.XLOOKUP(DG$1&amp;"|"&amp;TEXT($C89,"yyyymmdd"), RRPS_ALL[Key], RRPS_ALL[Mid Yield], "")</f>
        <v/>
      </c>
      <c r="DH89" s="6" t="str">
        <f>_xlfn.XLOOKUP(DH$1&amp;"|"&amp;TEXT($C89,"yyyymmdd"), RRPS_ALL[Key], RRPS_ALL[Dirty Mid], "")</f>
        <v/>
      </c>
      <c r="DI89" s="6" t="str">
        <f>_xlfn.XLOOKUP(DI$1&amp;"|"&amp;TEXT($C89,"yyyymmdd"), RRPS_ALL[Key], RRPS_ALL[Clean Price Mid], "")</f>
        <v/>
      </c>
      <c r="DJ89" s="6"/>
      <c r="DK89" s="6"/>
      <c r="DL89" s="6"/>
      <c r="DM89" s="7" t="str">
        <f>_xlfn.XLOOKUP(DM$1&amp;"|"&amp;TEXT($C89,"yyyymmdd"), RRPS_ALL[Key], RRPS_ALL[Yield to Maturity], "")</f>
        <v/>
      </c>
      <c r="DN89" s="6" t="str">
        <f>_xlfn.XLOOKUP(DN$1&amp;"|"&amp;TEXT($C89,"yyyymmdd"), RRPS_ALL[Key], RRPS_ALL[Mid Price], "")</f>
        <v/>
      </c>
      <c r="DO89" s="6" t="str">
        <f>_xlfn.XLOOKUP(DO$1&amp;"|"&amp;TEXT($C89,"yyyymmdd"), RRPS_ALL[Key], RRPS_ALL[Mid Yield], "")</f>
        <v/>
      </c>
      <c r="DP89" s="6" t="str">
        <f>_xlfn.XLOOKUP(DP$1&amp;"|"&amp;TEXT($C89,"yyyymmdd"), RRPS_ALL[Key], RRPS_ALL[Dirty Mid], "")</f>
        <v/>
      </c>
      <c r="DQ89" s="6" t="str">
        <f>_xlfn.XLOOKUP(DQ$1&amp;"|"&amp;TEXT($C89,"yyyymmdd"), RRPS_ALL[Key], RRPS_ALL[Clean Price Mid], "")</f>
        <v/>
      </c>
      <c r="DR89" s="6"/>
      <c r="DS89" s="6"/>
      <c r="DT89" s="6"/>
      <c r="DU89" s="7" t="str">
        <f>_xlfn.XLOOKUP(DU$1&amp;"|"&amp;TEXT($C89,"yyyymmdd"), RRPS_ALL[Key], RRPS_ALL[Yield to Maturity], "")</f>
        <v/>
      </c>
      <c r="DV89" s="6" t="str">
        <f>_xlfn.XLOOKUP(DV$1&amp;"|"&amp;TEXT($C89,"yyyymmdd"), RRPS_ALL[Key], RRPS_ALL[Mid Price], "")</f>
        <v/>
      </c>
      <c r="DW89" s="6" t="str">
        <f>_xlfn.XLOOKUP(DW$1&amp;"|"&amp;TEXT($C89,"yyyymmdd"), RRPS_ALL[Key], RRPS_ALL[Mid Yield], "")</f>
        <v/>
      </c>
      <c r="DX89" s="6" t="str">
        <f>_xlfn.XLOOKUP(DX$1&amp;"|"&amp;TEXT($C89,"yyyymmdd"), RRPS_ALL[Key], RRPS_ALL[Dirty Mid], "")</f>
        <v/>
      </c>
      <c r="DY89" s="6" t="str">
        <f>_xlfn.XLOOKUP(DY$1&amp;"|"&amp;TEXT($C89,"yyyymmdd"), RRPS_ALL[Key], RRPS_ALL[Clean Price Mid], "")</f>
        <v/>
      </c>
      <c r="DZ89" s="6"/>
      <c r="EA89" s="6"/>
      <c r="EB89" s="6"/>
      <c r="EC89" s="7" t="str">
        <f>_xlfn.XLOOKUP(EC$1&amp;"|"&amp;TEXT($C89,"yyyymmdd"), RRPS_ALL[Key], RRPS_ALL[Yield to Maturity], "")</f>
        <v/>
      </c>
      <c r="ED89" s="6" t="str">
        <f>_xlfn.XLOOKUP(ED$1&amp;"|"&amp;TEXT($C89,"yyyymmdd"), RRPS_ALL[Key], RRPS_ALL[Mid Price], "")</f>
        <v/>
      </c>
      <c r="EE89" s="6" t="str">
        <f>_xlfn.XLOOKUP(EE$1&amp;"|"&amp;TEXT($C89,"yyyymmdd"), RRPS_ALL[Key], RRPS_ALL[Mid Yield], "")</f>
        <v/>
      </c>
      <c r="EF89" s="6" t="str">
        <f>_xlfn.XLOOKUP(EF$1&amp;"|"&amp;TEXT($C89,"yyyymmdd"), RRPS_ALL[Key], RRPS_ALL[Dirty Mid], "")</f>
        <v/>
      </c>
      <c r="EG89" s="6" t="str">
        <f>_xlfn.XLOOKUP(EG$1&amp;"|"&amp;TEXT($C89,"yyyymmdd"), RRPS_ALL[Key], RRPS_ALL[Clean Price Mid], "")</f>
        <v/>
      </c>
      <c r="EH89" s="6"/>
      <c r="EI89" s="6"/>
      <c r="EJ89" s="6"/>
      <c r="EK89" s="7" t="str">
        <f>_xlfn.XLOOKUP(EK$1&amp;"|"&amp;TEXT($C89,"yyyymmdd"), RRPS_ALL[Key], RRPS_ALL[Yield to Maturity], "")</f>
        <v/>
      </c>
      <c r="EL89" s="6" t="str">
        <f>_xlfn.XLOOKUP(EL$1&amp;"|"&amp;TEXT($C89,"yyyymmdd"), RRPS_ALL[Key], RRPS_ALL[Mid Price], "")</f>
        <v/>
      </c>
      <c r="EM89" s="6" t="str">
        <f>_xlfn.XLOOKUP(EM$1&amp;"|"&amp;TEXT($C89,"yyyymmdd"), RRPS_ALL[Key], RRPS_ALL[Mid Yield], "")</f>
        <v/>
      </c>
      <c r="EN89" s="6" t="str">
        <f>_xlfn.XLOOKUP(EN$1&amp;"|"&amp;TEXT($C89,"yyyymmdd"), RRPS_ALL[Key], RRPS_ALL[Dirty Mid], "")</f>
        <v/>
      </c>
      <c r="EO89" s="6" t="str">
        <f>_xlfn.XLOOKUP(EO$1&amp;"|"&amp;TEXT($C89,"yyyymmdd"), RRPS_ALL[Key], RRPS_ALL[Clean Price Mid], "")</f>
        <v/>
      </c>
      <c r="EP89" s="6"/>
      <c r="EQ89" s="6"/>
      <c r="ER89" s="6"/>
      <c r="ES89" s="7" t="str">
        <f>_xlfn.XLOOKUP(ES$1&amp;"|"&amp;TEXT($C89,"yyyymmdd"), RRPS_ALL[Key], RRPS_ALL[Yield to Maturity], "")</f>
        <v/>
      </c>
      <c r="ET89" s="6" t="str">
        <f>_xlfn.XLOOKUP(ET$1&amp;"|"&amp;TEXT($C89,"yyyymmdd"), RRPS_ALL[Key], RRPS_ALL[Mid Price], "")</f>
        <v/>
      </c>
      <c r="EU89" s="6" t="str">
        <f>_xlfn.XLOOKUP(EU$1&amp;"|"&amp;TEXT($C89,"yyyymmdd"), RRPS_ALL[Key], RRPS_ALL[Mid Yield], "")</f>
        <v/>
      </c>
      <c r="EV89" s="6" t="str">
        <f>_xlfn.XLOOKUP(EV$1&amp;"|"&amp;TEXT($C89,"yyyymmdd"), RRPS_ALL[Key], RRPS_ALL[Dirty Mid], "")</f>
        <v/>
      </c>
      <c r="EW89" s="6" t="str">
        <f>_xlfn.XLOOKUP(EW$1&amp;"|"&amp;TEXT($C89,"yyyymmdd"), RRPS_ALL[Key], RRPS_ALL[Clean Price Mid], "")</f>
        <v/>
      </c>
      <c r="EX89" s="6"/>
      <c r="EY89" s="6"/>
      <c r="EZ89" s="6"/>
      <c r="FA89" s="7" t="str">
        <f>_xlfn.XLOOKUP(FA$1&amp;"|"&amp;TEXT($C89,"yyyymmdd"), RRPS_ALL[Key], RRPS_ALL[Yield to Maturity], "")</f>
        <v/>
      </c>
      <c r="FB89" s="6" t="str">
        <f>_xlfn.XLOOKUP(FB$1&amp;"|"&amp;TEXT($C89,"yyyymmdd"), RRPS_ALL[Key], RRPS_ALL[Mid Price], "")</f>
        <v/>
      </c>
      <c r="FC89" s="6" t="str">
        <f>_xlfn.XLOOKUP(FC$1&amp;"|"&amp;TEXT($C89,"yyyymmdd"), RRPS_ALL[Key], RRPS_ALL[Mid Yield], "")</f>
        <v/>
      </c>
      <c r="FD89" s="6" t="str">
        <f>_xlfn.XLOOKUP(FD$1&amp;"|"&amp;TEXT($C89,"yyyymmdd"), RRPS_ALL[Key], RRPS_ALL[Dirty Mid], "")</f>
        <v/>
      </c>
      <c r="FE89" s="6" t="str">
        <f>_xlfn.XLOOKUP(FE$1&amp;"|"&amp;TEXT($C89,"yyyymmdd"), RRPS_ALL[Key], RRPS_ALL[Clean Price Mid], "")</f>
        <v/>
      </c>
      <c r="FF89" s="6"/>
      <c r="FG89" s="6"/>
      <c r="FH89" s="6"/>
      <c r="FI89" s="7" t="str">
        <f>_xlfn.XLOOKUP(FI$1&amp;"|"&amp;TEXT($C89,"yyyymmdd"), RRPS_ALL[Key], RRPS_ALL[Yield to Maturity], "")</f>
        <v/>
      </c>
      <c r="FJ89" s="6" t="str">
        <f>_xlfn.XLOOKUP(FJ$1&amp;"|"&amp;TEXT($C89,"yyyymmdd"), RRPS_ALL[Key], RRPS_ALL[Mid Price], "")</f>
        <v/>
      </c>
      <c r="FK89" s="6" t="str">
        <f>_xlfn.XLOOKUP(FK$1&amp;"|"&amp;TEXT($C89,"yyyymmdd"), RRPS_ALL[Key], RRPS_ALL[Mid Yield], "")</f>
        <v/>
      </c>
      <c r="FL89" s="6" t="str">
        <f>_xlfn.XLOOKUP(FL$1&amp;"|"&amp;TEXT($C89,"yyyymmdd"), RRPS_ALL[Key], RRPS_ALL[Dirty Mid], "")</f>
        <v/>
      </c>
      <c r="FM89" s="6" t="str">
        <f>_xlfn.XLOOKUP(FM$1&amp;"|"&amp;TEXT($C89,"yyyymmdd"), RRPS_ALL[Key], RRPS_ALL[Clean Price Mid], "")</f>
        <v/>
      </c>
      <c r="FN89" s="6"/>
      <c r="FO89" s="6"/>
      <c r="FP89" s="6"/>
      <c r="FQ89" s="7" t="str">
        <f>_xlfn.XLOOKUP(FQ$1&amp;"|"&amp;TEXT($C89,"yyyymmdd"), RRPS_ALL[Key], RRPS_ALL[Yield to Maturity], "")</f>
        <v/>
      </c>
      <c r="FR89" s="6" t="str">
        <f>_xlfn.XLOOKUP(FR$1&amp;"|"&amp;TEXT($C89,"yyyymmdd"), RRPS_ALL[Key], RRPS_ALL[Mid Price], "")</f>
        <v/>
      </c>
      <c r="FS89" s="6" t="str">
        <f>_xlfn.XLOOKUP(FS$1&amp;"|"&amp;TEXT($C89,"yyyymmdd"), RRPS_ALL[Key], RRPS_ALL[Mid Yield], "")</f>
        <v/>
      </c>
      <c r="FT89" s="6" t="str">
        <f>_xlfn.XLOOKUP(FT$1&amp;"|"&amp;TEXT($C89,"yyyymmdd"), RRPS_ALL[Key], RRPS_ALL[Dirty Mid], "")</f>
        <v/>
      </c>
      <c r="FU89" s="6" t="str">
        <f>_xlfn.XLOOKUP(FU$1&amp;"|"&amp;TEXT($C89,"yyyymmdd"), RRPS_ALL[Key], RRPS_ALL[Clean Price Mid], "")</f>
        <v/>
      </c>
      <c r="FV89" s="6"/>
      <c r="FW89" s="6"/>
      <c r="FX89" s="6"/>
      <c r="FY89" s="7" t="str">
        <f>_xlfn.XLOOKUP(FY$1&amp;"|"&amp;TEXT($C89,"yyyymmdd"), RRPS_ALL[Key], RRPS_ALL[Yield to Maturity], "")</f>
        <v/>
      </c>
      <c r="FZ89" s="6" t="str">
        <f>_xlfn.XLOOKUP(FZ$1&amp;"|"&amp;TEXT($C89,"yyyymmdd"), RRPS_ALL[Key], RRPS_ALL[Mid Price], "")</f>
        <v/>
      </c>
      <c r="GA89" s="6" t="str">
        <f>_xlfn.XLOOKUP(GA$1&amp;"|"&amp;TEXT($C89,"yyyymmdd"), RRPS_ALL[Key], RRPS_ALL[Mid Yield], "")</f>
        <v/>
      </c>
      <c r="GB89" s="6" t="str">
        <f>_xlfn.XLOOKUP(GB$1&amp;"|"&amp;TEXT($C89,"yyyymmdd"), RRPS_ALL[Key], RRPS_ALL[Dirty Mid], "")</f>
        <v/>
      </c>
      <c r="GC89" s="6" t="str">
        <f>_xlfn.XLOOKUP(GC$1&amp;"|"&amp;TEXT($C89,"yyyymmdd"), RRPS_ALL[Key], RRPS_ALL[Clean Price Mid], "")</f>
        <v/>
      </c>
      <c r="GD89" s="6"/>
      <c r="GE89" s="6"/>
      <c r="GF89" s="6"/>
      <c r="GG89" s="7" t="str">
        <f>_xlfn.XLOOKUP(GG$1&amp;"|"&amp;TEXT($C89,"yyyymmdd"), RRPS_ALL[Key], RRPS_ALL[Yield to Maturity], "")</f>
        <v/>
      </c>
      <c r="GH89" s="6" t="str">
        <f>_xlfn.XLOOKUP(GH$1&amp;"|"&amp;TEXT($C89,"yyyymmdd"), RRPS_ALL[Key], RRPS_ALL[Mid Price], "")</f>
        <v/>
      </c>
      <c r="GI89" s="6" t="str">
        <f>_xlfn.XLOOKUP(GI$1&amp;"|"&amp;TEXT($C89,"yyyymmdd"), RRPS_ALL[Key], RRPS_ALL[Mid Yield], "")</f>
        <v/>
      </c>
      <c r="GJ89" s="6" t="str">
        <f>_xlfn.XLOOKUP(GJ$1&amp;"|"&amp;TEXT($C89,"yyyymmdd"), RRPS_ALL[Key], RRPS_ALL[Dirty Mid], "")</f>
        <v/>
      </c>
      <c r="GK89" s="6" t="str">
        <f>_xlfn.XLOOKUP(GK$1&amp;"|"&amp;TEXT($C89,"yyyymmdd"), RRPS_ALL[Key], RRPS_ALL[Clean Price Mid], "")</f>
        <v/>
      </c>
      <c r="GL89" s="6"/>
      <c r="GM89" s="6"/>
      <c r="GN89" s="6"/>
      <c r="GO89" s="7" t="str">
        <f>_xlfn.XLOOKUP(GO$1&amp;"|"&amp;TEXT($C89,"yyyymmdd"), RRPS_ALL[Key], RRPS_ALL[Yield to Maturity], "")</f>
        <v/>
      </c>
      <c r="GP89" s="6" t="str">
        <f>_xlfn.XLOOKUP(GP$1&amp;"|"&amp;TEXT($C89,"yyyymmdd"), RRPS_ALL[Key], RRPS_ALL[Mid Price], "")</f>
        <v/>
      </c>
      <c r="GQ89" s="6" t="str">
        <f>_xlfn.XLOOKUP(GQ$1&amp;"|"&amp;TEXT($C89,"yyyymmdd"), RRPS_ALL[Key], RRPS_ALL[Mid Yield], "")</f>
        <v/>
      </c>
      <c r="GR89" s="6" t="str">
        <f>_xlfn.XLOOKUP(GR$1&amp;"|"&amp;TEXT($C89,"yyyymmdd"), RRPS_ALL[Key], RRPS_ALL[Dirty Mid], "")</f>
        <v/>
      </c>
      <c r="GS89" s="6" t="str">
        <f>_xlfn.XLOOKUP(GS$1&amp;"|"&amp;TEXT($C89,"yyyymmdd"), RRPS_ALL[Key], RRPS_ALL[Clean Price Mid], "")</f>
        <v/>
      </c>
      <c r="GT89" s="6"/>
      <c r="GU89" s="6"/>
      <c r="GV89" s="6"/>
      <c r="GW89" s="7" t="str">
        <f>_xlfn.XLOOKUP(GW$1&amp;"|"&amp;TEXT($C89,"yyyymmdd"), RRPS_ALL[Key], RRPS_ALL[Yield to Maturity], "")</f>
        <v/>
      </c>
      <c r="GX89" s="6" t="str">
        <f>_xlfn.XLOOKUP(GX$1&amp;"|"&amp;TEXT($C89,"yyyymmdd"), RRPS_ALL[Key], RRPS_ALL[Mid Price], "")</f>
        <v/>
      </c>
      <c r="GY89" s="6" t="str">
        <f>_xlfn.XLOOKUP(GY$1&amp;"|"&amp;TEXT($C89,"yyyymmdd"), RRPS_ALL[Key], RRPS_ALL[Mid Yield], "")</f>
        <v/>
      </c>
      <c r="GZ89" s="6" t="str">
        <f>_xlfn.XLOOKUP(GZ$1&amp;"|"&amp;TEXT($C89,"yyyymmdd"), RRPS_ALL[Key], RRPS_ALL[Dirty Mid], "")</f>
        <v/>
      </c>
      <c r="HA89" s="6" t="str">
        <f>_xlfn.XLOOKUP(HA$1&amp;"|"&amp;TEXT($C89,"yyyymmdd"), RRPS_ALL[Key], RRPS_ALL[Clean Price Mid], "")</f>
        <v/>
      </c>
      <c r="HB89" s="6"/>
      <c r="HC89" s="6"/>
      <c r="HD89" s="6"/>
    </row>
    <row r="90" spans="1:212" x14ac:dyDescent="0.2">
      <c r="A90">
        <v>2007</v>
      </c>
      <c r="B90">
        <v>2</v>
      </c>
      <c r="C90" s="5">
        <f t="shared" si="10"/>
        <v>39141</v>
      </c>
      <c r="D90" s="6">
        <v>2.5</v>
      </c>
      <c r="E90" s="7" t="str">
        <f>_xlfn.XLOOKUP(E$1&amp;"|"&amp;TEXT($C90,"yyyymmdd"), RRPS_ALL[Key], RRPS_ALL[Yield to Maturity], "")</f>
        <v/>
      </c>
      <c r="F90" s="6" t="str">
        <f>_xlfn.XLOOKUP(F$1&amp;"|"&amp;TEXT($C90,"yyyymmdd"), RRPS_ALL[Key], RRPS_ALL[Mid Price], "")</f>
        <v/>
      </c>
      <c r="G90" s="6" t="str">
        <f>_xlfn.XLOOKUP(G$1&amp;"|"&amp;TEXT($C90,"yyyymmdd"), RRPS_ALL[Key], RRPS_ALL[Mid Yield], "")</f>
        <v/>
      </c>
      <c r="H90" s="6" t="str">
        <f>_xlfn.XLOOKUP(H$1&amp;"|"&amp;TEXT($C90,"yyyymmdd"), RRPS_ALL[Key], RRPS_ALL[Dirty Mid], "")</f>
        <v/>
      </c>
      <c r="I90" s="6" t="str">
        <f>_xlfn.XLOOKUP(I$1&amp;"|"&amp;TEXT($C90,"yyyymmdd"), RRPS_ALL[Key], RRPS_ALL[Clean Price Mid], "")</f>
        <v/>
      </c>
      <c r="J90" s="6"/>
      <c r="K90" s="6"/>
      <c r="L90" s="6"/>
      <c r="M90" s="7" t="str">
        <f>_xlfn.XLOOKUP(M$1&amp;"|"&amp;TEXT($C90,"yyyymmdd"), RRPS_ALL[Key], RRPS_ALL[Yield to Maturity], "")</f>
        <v/>
      </c>
      <c r="N90" s="6" t="str">
        <f>_xlfn.XLOOKUP(N$1&amp;"|"&amp;TEXT($C90,"yyyymmdd"), RRPS_ALL[Key], RRPS_ALL[Mid Price], "")</f>
        <v/>
      </c>
      <c r="O90" s="6" t="str">
        <f>_xlfn.XLOOKUP(O$1&amp;"|"&amp;TEXT($C90,"yyyymmdd"), RRPS_ALL[Key], RRPS_ALL[Mid Yield], "")</f>
        <v/>
      </c>
      <c r="P90" s="6" t="str">
        <f>_xlfn.XLOOKUP(P$1&amp;"|"&amp;TEXT($C90,"yyyymmdd"), RRPS_ALL[Key], RRPS_ALL[Dirty Mid], "")</f>
        <v/>
      </c>
      <c r="Q90" s="6" t="str">
        <f>_xlfn.XLOOKUP(Q$1&amp;"|"&amp;TEXT($C90,"yyyymmdd"), RRPS_ALL[Key], RRPS_ALL[Clean Price Mid], "")</f>
        <v/>
      </c>
      <c r="R90" s="6"/>
      <c r="S90" s="6"/>
      <c r="T90" s="6"/>
      <c r="U90" s="7">
        <f>_xlfn.XLOOKUP(U$1&amp;"|"&amp;TEXT($C90,"yyyymmdd"), RRPS_ALL[Key], RRPS_ALL[Yield to Maturity], "")</f>
        <v>3.5369999999999999</v>
      </c>
      <c r="V90" s="6">
        <f>_xlfn.XLOOKUP(V$1&amp;"|"&amp;TEXT($C90,"yyyymmdd"), RRPS_ALL[Key], RRPS_ALL[Mid Price], "")</f>
        <v>103.36378000000001</v>
      </c>
      <c r="W90" s="6">
        <f>_xlfn.XLOOKUP(W$1&amp;"|"&amp;TEXT($C90,"yyyymmdd"), RRPS_ALL[Key], RRPS_ALL[Mid Yield], "")</f>
        <v>0</v>
      </c>
      <c r="X90" s="6">
        <f>_xlfn.XLOOKUP(X$1&amp;"|"&amp;TEXT($C90,"yyyymmdd"), RRPS_ALL[Key], RRPS_ALL[Dirty Mid], "")</f>
        <v>0</v>
      </c>
      <c r="Y90" s="6">
        <f>_xlfn.XLOOKUP(Y$1&amp;"|"&amp;TEXT($C90,"yyyymmdd"), RRPS_ALL[Key], RRPS_ALL[Clean Price Mid], "")</f>
        <v>0</v>
      </c>
      <c r="Z90" s="6">
        <v>6.5000000000000002E-2</v>
      </c>
      <c r="AA90" s="5">
        <v>39573</v>
      </c>
      <c r="AB90" s="6">
        <f t="shared" si="12"/>
        <v>1.1819425444596443</v>
      </c>
      <c r="AC90" s="7">
        <f>_xlfn.XLOOKUP(AC$1&amp;"|"&amp;TEXT($C90,"yyyymmdd"), RRPS_ALL[Key], RRPS_ALL[Yield to Maturity], "")</f>
        <v>3.79</v>
      </c>
      <c r="AD90" s="6">
        <f>_xlfn.XLOOKUP(AD$1&amp;"|"&amp;TEXT($C90,"yyyymmdd"), RRPS_ALL[Key], RRPS_ALL[Mid Price], "")</f>
        <v>118.42431999999999</v>
      </c>
      <c r="AE90" s="6">
        <f>_xlfn.XLOOKUP(AE$1&amp;"|"&amp;TEXT($C90,"yyyymmdd"), RRPS_ALL[Key], RRPS_ALL[Mid Yield], "")</f>
        <v>0</v>
      </c>
      <c r="AF90" s="6">
        <f>_xlfn.XLOOKUP(AF$1&amp;"|"&amp;TEXT($C90,"yyyymmdd"), RRPS_ALL[Key], RRPS_ALL[Dirty Mid], "")</f>
        <v>5.625</v>
      </c>
      <c r="AG90" s="6">
        <f>_xlfn.XLOOKUP(AG$1&amp;"|"&amp;TEXT($C90,"yyyymmdd"), RRPS_ALL[Key], RRPS_ALL[Clean Price Mid], "")</f>
        <v>5.7563000000000004</v>
      </c>
      <c r="AH90" s="6">
        <v>6.7500000000000004E-2</v>
      </c>
      <c r="AI90" s="5">
        <v>41764</v>
      </c>
      <c r="AJ90" s="6">
        <f t="shared" si="13"/>
        <v>7.1813826146475019</v>
      </c>
      <c r="AK90" s="7">
        <f>_xlfn.XLOOKUP(AK$1&amp;"|"&amp;TEXT($C90,"yyyymmdd"), RRPS_ALL[Key], RRPS_ALL[Yield to Maturity], "")</f>
        <v>3.6469999999999998</v>
      </c>
      <c r="AL90" s="6">
        <f>_xlfn.XLOOKUP(AL$1&amp;"|"&amp;TEXT($C90,"yyyymmdd"), RRPS_ALL[Key], RRPS_ALL[Mid Price], "")</f>
        <v>102.47855</v>
      </c>
      <c r="AM90" s="6">
        <f>_xlfn.XLOOKUP(AM$1&amp;"|"&amp;TEXT($C90,"yyyymmdd"), RRPS_ALL[Key], RRPS_ALL[Mid Yield], "")</f>
        <v>0</v>
      </c>
      <c r="AN90" s="6">
        <f>_xlfn.XLOOKUP(AN$1&amp;"|"&amp;TEXT($C90,"yyyymmdd"), RRPS_ALL[Key], RRPS_ALL[Dirty Mid], "")</f>
        <v>0</v>
      </c>
      <c r="AO90" s="6">
        <f>_xlfn.XLOOKUP(AO$1&amp;"|"&amp;TEXT($C90,"yyyymmdd"), RRPS_ALL[Key], RRPS_ALL[Clean Price Mid], "")</f>
        <v>0</v>
      </c>
      <c r="AP90" s="6">
        <v>0.05</v>
      </c>
      <c r="AQ90" s="5">
        <v>39942</v>
      </c>
      <c r="AR90" s="6">
        <f t="shared" si="19"/>
        <v>2.1925182481751828</v>
      </c>
      <c r="AS90" s="7" t="str">
        <f>_xlfn.XLOOKUP(AS$1&amp;"|"&amp;TEXT($C90,"yyyymmdd"), RRPS_ALL[Key], RRPS_ALL[Yield to Maturity], "")</f>
        <v/>
      </c>
      <c r="AT90" s="6" t="str">
        <f>_xlfn.XLOOKUP(AT$1&amp;"|"&amp;TEXT($C90,"yyyymmdd"), RRPS_ALL[Key], RRPS_ALL[Mid Price], "")</f>
        <v/>
      </c>
      <c r="AU90" s="6" t="str">
        <f>_xlfn.XLOOKUP(AU$1&amp;"|"&amp;TEXT($C90,"yyyymmdd"), RRPS_ALL[Key], RRPS_ALL[Mid Yield], "")</f>
        <v/>
      </c>
      <c r="AV90" s="6" t="str">
        <f>_xlfn.XLOOKUP(AV$1&amp;"|"&amp;TEXT($C90,"yyyymmdd"), RRPS_ALL[Key], RRPS_ALL[Dirty Mid], "")</f>
        <v/>
      </c>
      <c r="AW90" s="6" t="str">
        <f>_xlfn.XLOOKUP(AW$1&amp;"|"&amp;TEXT($C90,"yyyymmdd"), RRPS_ALL[Key], RRPS_ALL[Clean Price Mid], "")</f>
        <v/>
      </c>
      <c r="AX90" s="6"/>
      <c r="AY90" s="6"/>
      <c r="AZ90" s="6"/>
      <c r="BA90" s="7">
        <f>_xlfn.XLOOKUP(BA$1&amp;"|"&amp;TEXT($C90,"yyyymmdd"), RRPS_ALL[Key], RRPS_ALL[Yield to Maturity], "")</f>
        <v>3.7709999999999999</v>
      </c>
      <c r="BB90" s="6">
        <f>_xlfn.XLOOKUP(BB$1&amp;"|"&amp;TEXT($C90,"yyyymmdd"), RRPS_ALL[Key], RRPS_ALL[Mid Price], "")</f>
        <v>105.52941</v>
      </c>
      <c r="BC90" s="6">
        <f>_xlfn.XLOOKUP(BC$1&amp;"|"&amp;TEXT($C90,"yyyymmdd"), RRPS_ALL[Key], RRPS_ALL[Mid Yield], "")</f>
        <v>0</v>
      </c>
      <c r="BD90" s="6">
        <f>_xlfn.XLOOKUP(BD$1&amp;"|"&amp;TEXT($C90,"yyyymmdd"), RRPS_ALL[Key], RRPS_ALL[Dirty Mid], "")</f>
        <v>0</v>
      </c>
      <c r="BE90" s="6">
        <f>_xlfn.XLOOKUP(BE$1&amp;"|"&amp;TEXT($C90,"yyyymmdd"), RRPS_ALL[Key], RRPS_ALL[Clean Price Mid], "")</f>
        <v>0</v>
      </c>
      <c r="BF90" s="6">
        <v>5.2499999999999998E-2</v>
      </c>
      <c r="BG90" s="5">
        <v>40617</v>
      </c>
      <c r="BH90" s="6">
        <f t="shared" si="20"/>
        <v>4.0416210295728368</v>
      </c>
      <c r="BI90" s="7">
        <f>_xlfn.XLOOKUP(BI$1&amp;"|"&amp;TEXT($C90,"yyyymmdd"), RRPS_ALL[Key], RRPS_ALL[Yield to Maturity], "")</f>
        <v>3.79</v>
      </c>
      <c r="BJ90" s="6">
        <f>_xlfn.XLOOKUP(BJ$1&amp;"|"&amp;TEXT($C90,"yyyymmdd"), RRPS_ALL[Key], RRPS_ALL[Mid Price], "")</f>
        <v>108.56855</v>
      </c>
      <c r="BK90" s="6">
        <f>_xlfn.XLOOKUP(BK$1&amp;"|"&amp;TEXT($C90,"yyyymmdd"), RRPS_ALL[Key], RRPS_ALL[Mid Yield], "")</f>
        <v>0</v>
      </c>
      <c r="BL90" s="6">
        <f>_xlfn.XLOOKUP(BL$1&amp;"|"&amp;TEXT($C90,"yyyymmdd"), RRPS_ALL[Key], RRPS_ALL[Dirty Mid], "")</f>
        <v>2.2458300000000002</v>
      </c>
      <c r="BM90" s="6">
        <f>_xlfn.XLOOKUP(BM$1&amp;"|"&amp;TEXT($C90,"yyyymmdd"), RRPS_ALL[Key], RRPS_ALL[Clean Price Mid], "")</f>
        <v>4.8971299999999998</v>
      </c>
      <c r="BN90" s="6">
        <v>5.5E-2</v>
      </c>
      <c r="BO90" s="5">
        <v>41190</v>
      </c>
      <c r="BP90" s="6">
        <f t="shared" si="21"/>
        <v>5.608576642335767</v>
      </c>
      <c r="BQ90" s="7">
        <f>_xlfn.XLOOKUP(BQ$1&amp;"|"&amp;TEXT($C90,"yyyymmdd"), RRPS_ALL[Key], RRPS_ALL[Yield to Maturity], "")</f>
        <v>0</v>
      </c>
      <c r="BR90" s="6">
        <f>_xlfn.XLOOKUP(BR$1&amp;"|"&amp;TEXT($C90,"yyyymmdd"), RRPS_ALL[Key], RRPS_ALL[Mid Price], "")</f>
        <v>0</v>
      </c>
      <c r="BS90" s="6">
        <f>_xlfn.XLOOKUP(BS$1&amp;"|"&amp;TEXT($C90,"yyyymmdd"), RRPS_ALL[Key], RRPS_ALL[Mid Yield], "")</f>
        <v>0</v>
      </c>
      <c r="BT90" s="6">
        <f>_xlfn.XLOOKUP(BT$1&amp;"|"&amp;TEXT($C90,"yyyymmdd"), RRPS_ALL[Key], RRPS_ALL[Dirty Mid], "")</f>
        <v>0</v>
      </c>
      <c r="BU90" s="6">
        <f>_xlfn.XLOOKUP(BU$1&amp;"|"&amp;TEXT($C90,"yyyymmdd"), RRPS_ALL[Key], RRPS_ALL[Clean Price Mid], "")</f>
        <v>0</v>
      </c>
      <c r="BV90" s="6">
        <v>0.05</v>
      </c>
      <c r="BW90" s="5">
        <v>44166</v>
      </c>
      <c r="BX90" s="6">
        <f t="shared" si="22"/>
        <v>13.756355103637075</v>
      </c>
      <c r="BY90" s="7">
        <f>_xlfn.XLOOKUP(BY$1&amp;"|"&amp;TEXT($C90,"yyyymmdd"), RRPS_ALL[Key], RRPS_ALL[Yield to Maturity], "")</f>
        <v>0</v>
      </c>
      <c r="BZ90" s="6">
        <f>_xlfn.XLOOKUP(BZ$1&amp;"|"&amp;TEXT($C90,"yyyymmdd"), RRPS_ALL[Key], RRPS_ALL[Mid Price], "")</f>
        <v>0</v>
      </c>
      <c r="CA90" s="6">
        <f>_xlfn.XLOOKUP(CA$1&amp;"|"&amp;TEXT($C90,"yyyymmdd"), RRPS_ALL[Key], RRPS_ALL[Mid Yield], "")</f>
        <v>0</v>
      </c>
      <c r="CB90" s="6">
        <f>_xlfn.XLOOKUP(CB$1&amp;"|"&amp;TEXT($C90,"yyyymmdd"), RRPS_ALL[Key], RRPS_ALL[Dirty Mid], "")</f>
        <v>0</v>
      </c>
      <c r="CC90" s="6">
        <f>_xlfn.XLOOKUP(CC$1&amp;"|"&amp;TEXT($C90,"yyyymmdd"), RRPS_ALL[Key], RRPS_ALL[Clean Price Mid], "")</f>
        <v>0</v>
      </c>
      <c r="CD90" s="6">
        <v>0.04</v>
      </c>
      <c r="CE90" s="5">
        <v>40148</v>
      </c>
      <c r="CF90" s="6">
        <f t="shared" si="23"/>
        <v>2.7563868613138687</v>
      </c>
      <c r="CG90" s="7">
        <f>_xlfn.XLOOKUP(CG$1&amp;"|"&amp;TEXT($C90,"yyyymmdd"), RRPS_ALL[Key], RRPS_ALL[Yield to Maturity], "")</f>
        <v>0</v>
      </c>
      <c r="CH90" s="6">
        <f>_xlfn.XLOOKUP(CH$1&amp;"|"&amp;TEXT($C90,"yyyymmdd"), RRPS_ALL[Key], RRPS_ALL[Mid Price], "")</f>
        <v>0</v>
      </c>
      <c r="CI90" s="6">
        <f>_xlfn.XLOOKUP(CI$1&amp;"|"&amp;TEXT($C90,"yyyymmdd"), RRPS_ALL[Key], RRPS_ALL[Mid Yield], "")</f>
        <v>0</v>
      </c>
      <c r="CJ90" s="6">
        <f>_xlfn.XLOOKUP(CJ$1&amp;"|"&amp;TEXT($C90,"yyyymmdd"), RRPS_ALL[Key], RRPS_ALL[Dirty Mid], "")</f>
        <v>0</v>
      </c>
      <c r="CK90" s="6">
        <f>_xlfn.XLOOKUP(CK$1&amp;"|"&amp;TEXT($C90,"yyyymmdd"), RRPS_ALL[Key], RRPS_ALL[Clean Price Mid], "")</f>
        <v>0</v>
      </c>
      <c r="CL90" s="6">
        <v>4.4999999999999998E-2</v>
      </c>
      <c r="CM90" s="5">
        <v>42228</v>
      </c>
      <c r="CN90" s="6">
        <f t="shared" si="24"/>
        <v>8.4523881959233336</v>
      </c>
      <c r="CO90" s="7">
        <f>_xlfn.XLOOKUP(CO$1&amp;"|"&amp;TEXT($C90,"yyyymmdd"), RRPS_ALL[Key], RRPS_ALL[Yield to Maturity], "")</f>
        <v>0</v>
      </c>
      <c r="CP90" s="6">
        <f>_xlfn.XLOOKUP(CP$1&amp;"|"&amp;TEXT($C90,"yyyymmdd"), RRPS_ALL[Key], RRPS_ALL[Mid Price], "")</f>
        <v>0</v>
      </c>
      <c r="CQ90" s="6">
        <f>_xlfn.XLOOKUP(CQ$1&amp;"|"&amp;TEXT($C90,"yyyymmdd"), RRPS_ALL[Key], RRPS_ALL[Mid Yield], "")</f>
        <v>0</v>
      </c>
      <c r="CR90" s="6">
        <f>_xlfn.XLOOKUP(CR$1&amp;"|"&amp;TEXT($C90,"yyyymmdd"), RRPS_ALL[Key], RRPS_ALL[Dirty Mid], "")</f>
        <v>0</v>
      </c>
      <c r="CS90" s="6">
        <f>_xlfn.XLOOKUP(CS$1&amp;"|"&amp;TEXT($C90,"yyyymmdd"), RRPS_ALL[Key], RRPS_ALL[Clean Price Mid], "")</f>
        <v>0</v>
      </c>
      <c r="CT90" s="6">
        <v>0.03</v>
      </c>
      <c r="CU90" s="5">
        <v>42563</v>
      </c>
      <c r="CV90" s="6">
        <f t="shared" si="25"/>
        <v>9.3676430331234606</v>
      </c>
      <c r="CW90" s="7">
        <f>_xlfn.XLOOKUP(CW$1&amp;"|"&amp;TEXT($C90,"yyyymmdd"), RRPS_ALL[Key], RRPS_ALL[Yield to Maturity], "")</f>
        <v>0</v>
      </c>
      <c r="CX90" s="6">
        <f>_xlfn.XLOOKUP(CX$1&amp;"|"&amp;TEXT($C90,"yyyymmdd"), RRPS_ALL[Key], RRPS_ALL[Mid Price], "")</f>
        <v>0</v>
      </c>
      <c r="CY90" s="6">
        <f>_xlfn.XLOOKUP(CY$1&amp;"|"&amp;TEXT($C90,"yyyymmdd"), RRPS_ALL[Key], RRPS_ALL[Mid Yield], "")</f>
        <v>0</v>
      </c>
      <c r="CZ90" s="6">
        <f>_xlfn.XLOOKUP(CZ$1&amp;"|"&amp;TEXT($C90,"yyyymmdd"), RRPS_ALL[Key], RRPS_ALL[Dirty Mid], "")</f>
        <v>0</v>
      </c>
      <c r="DA90" s="6">
        <f>_xlfn.XLOOKUP(DA$1&amp;"|"&amp;TEXT($C90,"yyyymmdd"), RRPS_ALL[Key], RRPS_ALL[Clean Price Mid], "")</f>
        <v>0</v>
      </c>
      <c r="DB90" s="6">
        <v>3.7499999999999999E-2</v>
      </c>
      <c r="DC90" s="5">
        <v>42959</v>
      </c>
      <c r="DD90" s="6">
        <f t="shared" si="27"/>
        <v>10.452463912394226</v>
      </c>
      <c r="DE90" s="7" t="str">
        <f>_xlfn.XLOOKUP(DE$1&amp;"|"&amp;TEXT($C90,"yyyymmdd"), RRPS_ALL[Key], RRPS_ALL[Yield to Maturity], "")</f>
        <v/>
      </c>
      <c r="DF90" s="6" t="str">
        <f>_xlfn.XLOOKUP(DF$1&amp;"|"&amp;TEXT($C90,"yyyymmdd"), RRPS_ALL[Key], RRPS_ALL[Mid Price], "")</f>
        <v/>
      </c>
      <c r="DG90" s="6" t="str">
        <f>_xlfn.XLOOKUP(DG$1&amp;"|"&amp;TEXT($C90,"yyyymmdd"), RRPS_ALL[Key], RRPS_ALL[Mid Yield], "")</f>
        <v/>
      </c>
      <c r="DH90" s="6" t="str">
        <f>_xlfn.XLOOKUP(DH$1&amp;"|"&amp;TEXT($C90,"yyyymmdd"), RRPS_ALL[Key], RRPS_ALL[Dirty Mid], "")</f>
        <v/>
      </c>
      <c r="DI90" s="6" t="str">
        <f>_xlfn.XLOOKUP(DI$1&amp;"|"&amp;TEXT($C90,"yyyymmdd"), RRPS_ALL[Key], RRPS_ALL[Clean Price Mid], "")</f>
        <v/>
      </c>
      <c r="DJ90" s="6"/>
      <c r="DK90" s="6"/>
      <c r="DL90" s="6"/>
      <c r="DM90" s="7" t="str">
        <f>_xlfn.XLOOKUP(DM$1&amp;"|"&amp;TEXT($C90,"yyyymmdd"), RRPS_ALL[Key], RRPS_ALL[Yield to Maturity], "")</f>
        <v/>
      </c>
      <c r="DN90" s="6" t="str">
        <f>_xlfn.XLOOKUP(DN$1&amp;"|"&amp;TEXT($C90,"yyyymmdd"), RRPS_ALL[Key], RRPS_ALL[Mid Price], "")</f>
        <v/>
      </c>
      <c r="DO90" s="6" t="str">
        <f>_xlfn.XLOOKUP(DO$1&amp;"|"&amp;TEXT($C90,"yyyymmdd"), RRPS_ALL[Key], RRPS_ALL[Mid Yield], "")</f>
        <v/>
      </c>
      <c r="DP90" s="6" t="str">
        <f>_xlfn.XLOOKUP(DP$1&amp;"|"&amp;TEXT($C90,"yyyymmdd"), RRPS_ALL[Key], RRPS_ALL[Dirty Mid], "")</f>
        <v/>
      </c>
      <c r="DQ90" s="6" t="str">
        <f>_xlfn.XLOOKUP(DQ$1&amp;"|"&amp;TEXT($C90,"yyyymmdd"), RRPS_ALL[Key], RRPS_ALL[Clean Price Mid], "")</f>
        <v/>
      </c>
      <c r="DR90" s="6"/>
      <c r="DS90" s="6"/>
      <c r="DT90" s="6"/>
      <c r="DU90" s="7" t="str">
        <f>_xlfn.XLOOKUP(DU$1&amp;"|"&amp;TEXT($C90,"yyyymmdd"), RRPS_ALL[Key], RRPS_ALL[Yield to Maturity], "")</f>
        <v/>
      </c>
      <c r="DV90" s="6" t="str">
        <f>_xlfn.XLOOKUP(DV$1&amp;"|"&amp;TEXT($C90,"yyyymmdd"), RRPS_ALL[Key], RRPS_ALL[Mid Price], "")</f>
        <v/>
      </c>
      <c r="DW90" s="6" t="str">
        <f>_xlfn.XLOOKUP(DW$1&amp;"|"&amp;TEXT($C90,"yyyymmdd"), RRPS_ALL[Key], RRPS_ALL[Mid Yield], "")</f>
        <v/>
      </c>
      <c r="DX90" s="6" t="str">
        <f>_xlfn.XLOOKUP(DX$1&amp;"|"&amp;TEXT($C90,"yyyymmdd"), RRPS_ALL[Key], RRPS_ALL[Dirty Mid], "")</f>
        <v/>
      </c>
      <c r="DY90" s="6" t="str">
        <f>_xlfn.XLOOKUP(DY$1&amp;"|"&amp;TEXT($C90,"yyyymmdd"), RRPS_ALL[Key], RRPS_ALL[Clean Price Mid], "")</f>
        <v/>
      </c>
      <c r="DZ90" s="6"/>
      <c r="EA90" s="6"/>
      <c r="EB90" s="6"/>
      <c r="EC90" s="7" t="str">
        <f>_xlfn.XLOOKUP(EC$1&amp;"|"&amp;TEXT($C90,"yyyymmdd"), RRPS_ALL[Key], RRPS_ALL[Yield to Maturity], "")</f>
        <v/>
      </c>
      <c r="ED90" s="6" t="str">
        <f>_xlfn.XLOOKUP(ED$1&amp;"|"&amp;TEXT($C90,"yyyymmdd"), RRPS_ALL[Key], RRPS_ALL[Mid Price], "")</f>
        <v/>
      </c>
      <c r="EE90" s="6" t="str">
        <f>_xlfn.XLOOKUP(EE$1&amp;"|"&amp;TEXT($C90,"yyyymmdd"), RRPS_ALL[Key], RRPS_ALL[Mid Yield], "")</f>
        <v/>
      </c>
      <c r="EF90" s="6" t="str">
        <f>_xlfn.XLOOKUP(EF$1&amp;"|"&amp;TEXT($C90,"yyyymmdd"), RRPS_ALL[Key], RRPS_ALL[Dirty Mid], "")</f>
        <v/>
      </c>
      <c r="EG90" s="6" t="str">
        <f>_xlfn.XLOOKUP(EG$1&amp;"|"&amp;TEXT($C90,"yyyymmdd"), RRPS_ALL[Key], RRPS_ALL[Clean Price Mid], "")</f>
        <v/>
      </c>
      <c r="EH90" s="6"/>
      <c r="EI90" s="6"/>
      <c r="EJ90" s="6"/>
      <c r="EK90" s="7" t="str">
        <f>_xlfn.XLOOKUP(EK$1&amp;"|"&amp;TEXT($C90,"yyyymmdd"), RRPS_ALL[Key], RRPS_ALL[Yield to Maturity], "")</f>
        <v/>
      </c>
      <c r="EL90" s="6" t="str">
        <f>_xlfn.XLOOKUP(EL$1&amp;"|"&amp;TEXT($C90,"yyyymmdd"), RRPS_ALL[Key], RRPS_ALL[Mid Price], "")</f>
        <v/>
      </c>
      <c r="EM90" s="6" t="str">
        <f>_xlfn.XLOOKUP(EM$1&amp;"|"&amp;TEXT($C90,"yyyymmdd"), RRPS_ALL[Key], RRPS_ALL[Mid Yield], "")</f>
        <v/>
      </c>
      <c r="EN90" s="6" t="str">
        <f>_xlfn.XLOOKUP(EN$1&amp;"|"&amp;TEXT($C90,"yyyymmdd"), RRPS_ALL[Key], RRPS_ALL[Dirty Mid], "")</f>
        <v/>
      </c>
      <c r="EO90" s="6" t="str">
        <f>_xlfn.XLOOKUP(EO$1&amp;"|"&amp;TEXT($C90,"yyyymmdd"), RRPS_ALL[Key], RRPS_ALL[Clean Price Mid], "")</f>
        <v/>
      </c>
      <c r="EP90" s="6"/>
      <c r="EQ90" s="6"/>
      <c r="ER90" s="6"/>
      <c r="ES90" s="7" t="str">
        <f>_xlfn.XLOOKUP(ES$1&amp;"|"&amp;TEXT($C90,"yyyymmdd"), RRPS_ALL[Key], RRPS_ALL[Yield to Maturity], "")</f>
        <v/>
      </c>
      <c r="ET90" s="6" t="str">
        <f>_xlfn.XLOOKUP(ET$1&amp;"|"&amp;TEXT($C90,"yyyymmdd"), RRPS_ALL[Key], RRPS_ALL[Mid Price], "")</f>
        <v/>
      </c>
      <c r="EU90" s="6" t="str">
        <f>_xlfn.XLOOKUP(EU$1&amp;"|"&amp;TEXT($C90,"yyyymmdd"), RRPS_ALL[Key], RRPS_ALL[Mid Yield], "")</f>
        <v/>
      </c>
      <c r="EV90" s="6" t="str">
        <f>_xlfn.XLOOKUP(EV$1&amp;"|"&amp;TEXT($C90,"yyyymmdd"), RRPS_ALL[Key], RRPS_ALL[Dirty Mid], "")</f>
        <v/>
      </c>
      <c r="EW90" s="6" t="str">
        <f>_xlfn.XLOOKUP(EW$1&amp;"|"&amp;TEXT($C90,"yyyymmdd"), RRPS_ALL[Key], RRPS_ALL[Clean Price Mid], "")</f>
        <v/>
      </c>
      <c r="EX90" s="6"/>
      <c r="EY90" s="6"/>
      <c r="EZ90" s="6"/>
      <c r="FA90" s="7" t="str">
        <f>_xlfn.XLOOKUP(FA$1&amp;"|"&amp;TEXT($C90,"yyyymmdd"), RRPS_ALL[Key], RRPS_ALL[Yield to Maturity], "")</f>
        <v/>
      </c>
      <c r="FB90" s="6" t="str">
        <f>_xlfn.XLOOKUP(FB$1&amp;"|"&amp;TEXT($C90,"yyyymmdd"), RRPS_ALL[Key], RRPS_ALL[Mid Price], "")</f>
        <v/>
      </c>
      <c r="FC90" s="6" t="str">
        <f>_xlfn.XLOOKUP(FC$1&amp;"|"&amp;TEXT($C90,"yyyymmdd"), RRPS_ALL[Key], RRPS_ALL[Mid Yield], "")</f>
        <v/>
      </c>
      <c r="FD90" s="6" t="str">
        <f>_xlfn.XLOOKUP(FD$1&amp;"|"&amp;TEXT($C90,"yyyymmdd"), RRPS_ALL[Key], RRPS_ALL[Dirty Mid], "")</f>
        <v/>
      </c>
      <c r="FE90" s="6" t="str">
        <f>_xlfn.XLOOKUP(FE$1&amp;"|"&amp;TEXT($C90,"yyyymmdd"), RRPS_ALL[Key], RRPS_ALL[Clean Price Mid], "")</f>
        <v/>
      </c>
      <c r="FF90" s="6"/>
      <c r="FG90" s="6"/>
      <c r="FH90" s="6"/>
      <c r="FI90" s="7" t="str">
        <f>_xlfn.XLOOKUP(FI$1&amp;"|"&amp;TEXT($C90,"yyyymmdd"), RRPS_ALL[Key], RRPS_ALL[Yield to Maturity], "")</f>
        <v/>
      </c>
      <c r="FJ90" s="6" t="str">
        <f>_xlfn.XLOOKUP(FJ$1&amp;"|"&amp;TEXT($C90,"yyyymmdd"), RRPS_ALL[Key], RRPS_ALL[Mid Price], "")</f>
        <v/>
      </c>
      <c r="FK90" s="6" t="str">
        <f>_xlfn.XLOOKUP(FK$1&amp;"|"&amp;TEXT($C90,"yyyymmdd"), RRPS_ALL[Key], RRPS_ALL[Mid Yield], "")</f>
        <v/>
      </c>
      <c r="FL90" s="6" t="str">
        <f>_xlfn.XLOOKUP(FL$1&amp;"|"&amp;TEXT($C90,"yyyymmdd"), RRPS_ALL[Key], RRPS_ALL[Dirty Mid], "")</f>
        <v/>
      </c>
      <c r="FM90" s="6" t="str">
        <f>_xlfn.XLOOKUP(FM$1&amp;"|"&amp;TEXT($C90,"yyyymmdd"), RRPS_ALL[Key], RRPS_ALL[Clean Price Mid], "")</f>
        <v/>
      </c>
      <c r="FN90" s="6"/>
      <c r="FO90" s="6"/>
      <c r="FP90" s="6"/>
      <c r="FQ90" s="7" t="str">
        <f>_xlfn.XLOOKUP(FQ$1&amp;"|"&amp;TEXT($C90,"yyyymmdd"), RRPS_ALL[Key], RRPS_ALL[Yield to Maturity], "")</f>
        <v/>
      </c>
      <c r="FR90" s="6" t="str">
        <f>_xlfn.XLOOKUP(FR$1&amp;"|"&amp;TEXT($C90,"yyyymmdd"), RRPS_ALL[Key], RRPS_ALL[Mid Price], "")</f>
        <v/>
      </c>
      <c r="FS90" s="6" t="str">
        <f>_xlfn.XLOOKUP(FS$1&amp;"|"&amp;TEXT($C90,"yyyymmdd"), RRPS_ALL[Key], RRPS_ALL[Mid Yield], "")</f>
        <v/>
      </c>
      <c r="FT90" s="6" t="str">
        <f>_xlfn.XLOOKUP(FT$1&amp;"|"&amp;TEXT($C90,"yyyymmdd"), RRPS_ALL[Key], RRPS_ALL[Dirty Mid], "")</f>
        <v/>
      </c>
      <c r="FU90" s="6" t="str">
        <f>_xlfn.XLOOKUP(FU$1&amp;"|"&amp;TEXT($C90,"yyyymmdd"), RRPS_ALL[Key], RRPS_ALL[Clean Price Mid], "")</f>
        <v/>
      </c>
      <c r="FV90" s="6"/>
      <c r="FW90" s="6"/>
      <c r="FX90" s="6"/>
      <c r="FY90" s="7" t="str">
        <f>_xlfn.XLOOKUP(FY$1&amp;"|"&amp;TEXT($C90,"yyyymmdd"), RRPS_ALL[Key], RRPS_ALL[Yield to Maturity], "")</f>
        <v/>
      </c>
      <c r="FZ90" s="6" t="str">
        <f>_xlfn.XLOOKUP(FZ$1&amp;"|"&amp;TEXT($C90,"yyyymmdd"), RRPS_ALL[Key], RRPS_ALL[Mid Price], "")</f>
        <v/>
      </c>
      <c r="GA90" s="6" t="str">
        <f>_xlfn.XLOOKUP(GA$1&amp;"|"&amp;TEXT($C90,"yyyymmdd"), RRPS_ALL[Key], RRPS_ALL[Mid Yield], "")</f>
        <v/>
      </c>
      <c r="GB90" s="6" t="str">
        <f>_xlfn.XLOOKUP(GB$1&amp;"|"&amp;TEXT($C90,"yyyymmdd"), RRPS_ALL[Key], RRPS_ALL[Dirty Mid], "")</f>
        <v/>
      </c>
      <c r="GC90" s="6" t="str">
        <f>_xlfn.XLOOKUP(GC$1&amp;"|"&amp;TEXT($C90,"yyyymmdd"), RRPS_ALL[Key], RRPS_ALL[Clean Price Mid], "")</f>
        <v/>
      </c>
      <c r="GD90" s="6"/>
      <c r="GE90" s="6"/>
      <c r="GF90" s="6"/>
      <c r="GG90" s="7" t="str">
        <f>_xlfn.XLOOKUP(GG$1&amp;"|"&amp;TEXT($C90,"yyyymmdd"), RRPS_ALL[Key], RRPS_ALL[Yield to Maturity], "")</f>
        <v/>
      </c>
      <c r="GH90" s="6" t="str">
        <f>_xlfn.XLOOKUP(GH$1&amp;"|"&amp;TEXT($C90,"yyyymmdd"), RRPS_ALL[Key], RRPS_ALL[Mid Price], "")</f>
        <v/>
      </c>
      <c r="GI90" s="6" t="str">
        <f>_xlfn.XLOOKUP(GI$1&amp;"|"&amp;TEXT($C90,"yyyymmdd"), RRPS_ALL[Key], RRPS_ALL[Mid Yield], "")</f>
        <v/>
      </c>
      <c r="GJ90" s="6" t="str">
        <f>_xlfn.XLOOKUP(GJ$1&amp;"|"&amp;TEXT($C90,"yyyymmdd"), RRPS_ALL[Key], RRPS_ALL[Dirty Mid], "")</f>
        <v/>
      </c>
      <c r="GK90" s="6" t="str">
        <f>_xlfn.XLOOKUP(GK$1&amp;"|"&amp;TEXT($C90,"yyyymmdd"), RRPS_ALL[Key], RRPS_ALL[Clean Price Mid], "")</f>
        <v/>
      </c>
      <c r="GL90" s="6"/>
      <c r="GM90" s="6"/>
      <c r="GN90" s="6"/>
      <c r="GO90" s="7" t="str">
        <f>_xlfn.XLOOKUP(GO$1&amp;"|"&amp;TEXT($C90,"yyyymmdd"), RRPS_ALL[Key], RRPS_ALL[Yield to Maturity], "")</f>
        <v/>
      </c>
      <c r="GP90" s="6" t="str">
        <f>_xlfn.XLOOKUP(GP$1&amp;"|"&amp;TEXT($C90,"yyyymmdd"), RRPS_ALL[Key], RRPS_ALL[Mid Price], "")</f>
        <v/>
      </c>
      <c r="GQ90" s="6" t="str">
        <f>_xlfn.XLOOKUP(GQ$1&amp;"|"&amp;TEXT($C90,"yyyymmdd"), RRPS_ALL[Key], RRPS_ALL[Mid Yield], "")</f>
        <v/>
      </c>
      <c r="GR90" s="6" t="str">
        <f>_xlfn.XLOOKUP(GR$1&amp;"|"&amp;TEXT($C90,"yyyymmdd"), RRPS_ALL[Key], RRPS_ALL[Dirty Mid], "")</f>
        <v/>
      </c>
      <c r="GS90" s="6" t="str">
        <f>_xlfn.XLOOKUP(GS$1&amp;"|"&amp;TEXT($C90,"yyyymmdd"), RRPS_ALL[Key], RRPS_ALL[Clean Price Mid], "")</f>
        <v/>
      </c>
      <c r="GT90" s="6"/>
      <c r="GU90" s="6"/>
      <c r="GV90" s="6"/>
      <c r="GW90" s="7" t="str">
        <f>_xlfn.XLOOKUP(GW$1&amp;"|"&amp;TEXT($C90,"yyyymmdd"), RRPS_ALL[Key], RRPS_ALL[Yield to Maturity], "")</f>
        <v/>
      </c>
      <c r="GX90" s="6" t="str">
        <f>_xlfn.XLOOKUP(GX$1&amp;"|"&amp;TEXT($C90,"yyyymmdd"), RRPS_ALL[Key], RRPS_ALL[Mid Price], "")</f>
        <v/>
      </c>
      <c r="GY90" s="6" t="str">
        <f>_xlfn.XLOOKUP(GY$1&amp;"|"&amp;TEXT($C90,"yyyymmdd"), RRPS_ALL[Key], RRPS_ALL[Mid Yield], "")</f>
        <v/>
      </c>
      <c r="GZ90" s="6" t="str">
        <f>_xlfn.XLOOKUP(GZ$1&amp;"|"&amp;TEXT($C90,"yyyymmdd"), RRPS_ALL[Key], RRPS_ALL[Dirty Mid], "")</f>
        <v/>
      </c>
      <c r="HA90" s="6" t="str">
        <f>_xlfn.XLOOKUP(HA$1&amp;"|"&amp;TEXT($C90,"yyyymmdd"), RRPS_ALL[Key], RRPS_ALL[Clean Price Mid], "")</f>
        <v/>
      </c>
      <c r="HB90" s="6"/>
      <c r="HC90" s="6"/>
      <c r="HD90" s="6"/>
    </row>
    <row r="91" spans="1:212" x14ac:dyDescent="0.2">
      <c r="A91">
        <v>2007</v>
      </c>
      <c r="B91">
        <v>3</v>
      </c>
      <c r="C91" s="5">
        <f t="shared" si="10"/>
        <v>39172</v>
      </c>
      <c r="D91" s="6">
        <v>2.5</v>
      </c>
      <c r="E91" s="7" t="str">
        <f>_xlfn.XLOOKUP(E$1&amp;"|"&amp;TEXT($C91,"yyyymmdd"), RRPS_ALL[Key], RRPS_ALL[Yield to Maturity], "")</f>
        <v/>
      </c>
      <c r="F91" s="6" t="str">
        <f>_xlfn.XLOOKUP(F$1&amp;"|"&amp;TEXT($C91,"yyyymmdd"), RRPS_ALL[Key], RRPS_ALL[Mid Price], "")</f>
        <v/>
      </c>
      <c r="G91" s="6" t="str">
        <f>_xlfn.XLOOKUP(G$1&amp;"|"&amp;TEXT($C91,"yyyymmdd"), RRPS_ALL[Key], RRPS_ALL[Mid Yield], "")</f>
        <v/>
      </c>
      <c r="H91" s="6" t="str">
        <f>_xlfn.XLOOKUP(H$1&amp;"|"&amp;TEXT($C91,"yyyymmdd"), RRPS_ALL[Key], RRPS_ALL[Dirty Mid], "")</f>
        <v/>
      </c>
      <c r="I91" s="6" t="str">
        <f>_xlfn.XLOOKUP(I$1&amp;"|"&amp;TEXT($C91,"yyyymmdd"), RRPS_ALL[Key], RRPS_ALL[Clean Price Mid], "")</f>
        <v/>
      </c>
      <c r="J91" s="6"/>
      <c r="K91" s="6"/>
      <c r="L91" s="6"/>
      <c r="M91" s="7" t="str">
        <f>_xlfn.XLOOKUP(M$1&amp;"|"&amp;TEXT($C91,"yyyymmdd"), RRPS_ALL[Key], RRPS_ALL[Yield to Maturity], "")</f>
        <v/>
      </c>
      <c r="N91" s="6" t="str">
        <f>_xlfn.XLOOKUP(N$1&amp;"|"&amp;TEXT($C91,"yyyymmdd"), RRPS_ALL[Key], RRPS_ALL[Mid Price], "")</f>
        <v/>
      </c>
      <c r="O91" s="6" t="str">
        <f>_xlfn.XLOOKUP(O$1&amp;"|"&amp;TEXT($C91,"yyyymmdd"), RRPS_ALL[Key], RRPS_ALL[Mid Yield], "")</f>
        <v/>
      </c>
      <c r="P91" s="6" t="str">
        <f>_xlfn.XLOOKUP(P$1&amp;"|"&amp;TEXT($C91,"yyyymmdd"), RRPS_ALL[Key], RRPS_ALL[Dirty Mid], "")</f>
        <v/>
      </c>
      <c r="Q91" s="6" t="str">
        <f>_xlfn.XLOOKUP(Q$1&amp;"|"&amp;TEXT($C91,"yyyymmdd"), RRPS_ALL[Key], RRPS_ALL[Clean Price Mid], "")</f>
        <v/>
      </c>
      <c r="R91" s="6"/>
      <c r="S91" s="6"/>
      <c r="T91" s="6"/>
      <c r="U91" s="7">
        <f>_xlfn.XLOOKUP(U$1&amp;"|"&amp;TEXT($C91,"yyyymmdd"), RRPS_ALL[Key], RRPS_ALL[Yield to Maturity], "")</f>
        <v>3.6320000000000001</v>
      </c>
      <c r="V91" s="6">
        <f>_xlfn.XLOOKUP(V$1&amp;"|"&amp;TEXT($C91,"yyyymmdd"), RRPS_ALL[Key], RRPS_ALL[Mid Price], "")</f>
        <v>103.04255000000001</v>
      </c>
      <c r="W91" s="6">
        <f>_xlfn.XLOOKUP(W$1&amp;"|"&amp;TEXT($C91,"yyyymmdd"), RRPS_ALL[Key], RRPS_ALL[Mid Yield], "")</f>
        <v>0</v>
      </c>
      <c r="X91" s="6">
        <f>_xlfn.XLOOKUP(X$1&amp;"|"&amp;TEXT($C91,"yyyymmdd"), RRPS_ALL[Key], RRPS_ALL[Dirty Mid], "")</f>
        <v>0</v>
      </c>
      <c r="Y91" s="6">
        <f>_xlfn.XLOOKUP(Y$1&amp;"|"&amp;TEXT($C91,"yyyymmdd"), RRPS_ALL[Key], RRPS_ALL[Clean Price Mid], "")</f>
        <v>0</v>
      </c>
      <c r="Z91" s="6">
        <v>6.5000000000000002E-2</v>
      </c>
      <c r="AA91" s="5">
        <v>39573</v>
      </c>
      <c r="AB91" s="6">
        <f t="shared" si="12"/>
        <v>1.0971272229822162</v>
      </c>
      <c r="AC91" s="7">
        <f>_xlfn.XLOOKUP(AC$1&amp;"|"&amp;TEXT($C91,"yyyymmdd"), RRPS_ALL[Key], RRPS_ALL[Yield to Maturity], "")</f>
        <v>3.9390000000000001</v>
      </c>
      <c r="AD91" s="6">
        <f>_xlfn.XLOOKUP(AD$1&amp;"|"&amp;TEXT($C91,"yyyymmdd"), RRPS_ALL[Key], RRPS_ALL[Mid Price], "")</f>
        <v>117.24303</v>
      </c>
      <c r="AE91" s="6">
        <f>_xlfn.XLOOKUP(AE$1&amp;"|"&amp;TEXT($C91,"yyyymmdd"), RRPS_ALL[Key], RRPS_ALL[Mid Yield], "")</f>
        <v>0</v>
      </c>
      <c r="AF91" s="6">
        <f>_xlfn.XLOOKUP(AF$1&amp;"|"&amp;TEXT($C91,"yyyymmdd"), RRPS_ALL[Key], RRPS_ALL[Dirty Mid], "")</f>
        <v>6.1687500000000002</v>
      </c>
      <c r="AG91" s="6">
        <f>_xlfn.XLOOKUP(AG$1&amp;"|"&amp;TEXT($C91,"yyyymmdd"), RRPS_ALL[Key], RRPS_ALL[Clean Price Mid], "")</f>
        <v>5.6682300000000003</v>
      </c>
      <c r="AH91" s="6">
        <v>6.7500000000000004E-2</v>
      </c>
      <c r="AI91" s="5">
        <v>41764</v>
      </c>
      <c r="AJ91" s="6">
        <f t="shared" si="13"/>
        <v>7.0965092402464069</v>
      </c>
      <c r="AK91" s="7">
        <f>_xlfn.XLOOKUP(AK$1&amp;"|"&amp;TEXT($C91,"yyyymmdd"), RRPS_ALL[Key], RRPS_ALL[Yield to Maturity], "")</f>
        <v>3.7639999999999998</v>
      </c>
      <c r="AL91" s="6">
        <f>_xlfn.XLOOKUP(AL$1&amp;"|"&amp;TEXT($C91,"yyyymmdd"), RRPS_ALL[Key], RRPS_ALL[Mid Price], "")</f>
        <v>102.16776</v>
      </c>
      <c r="AM91" s="6">
        <f>_xlfn.XLOOKUP(AM$1&amp;"|"&amp;TEXT($C91,"yyyymmdd"), RRPS_ALL[Key], RRPS_ALL[Mid Yield], "")</f>
        <v>0</v>
      </c>
      <c r="AN91" s="6">
        <f>_xlfn.XLOOKUP(AN$1&amp;"|"&amp;TEXT($C91,"yyyymmdd"), RRPS_ALL[Key], RRPS_ALL[Dirty Mid], "")</f>
        <v>0</v>
      </c>
      <c r="AO91" s="6">
        <f>_xlfn.XLOOKUP(AO$1&amp;"|"&amp;TEXT($C91,"yyyymmdd"), RRPS_ALL[Key], RRPS_ALL[Clean Price Mid], "")</f>
        <v>0</v>
      </c>
      <c r="AP91" s="6">
        <v>0.05</v>
      </c>
      <c r="AQ91" s="5">
        <v>39943</v>
      </c>
      <c r="AR91" s="6">
        <f t="shared" si="19"/>
        <v>2.1104014598540148</v>
      </c>
      <c r="AS91" s="7" t="str">
        <f>_xlfn.XLOOKUP(AS$1&amp;"|"&amp;TEXT($C91,"yyyymmdd"), RRPS_ALL[Key], RRPS_ALL[Yield to Maturity], "")</f>
        <v/>
      </c>
      <c r="AT91" s="6" t="str">
        <f>_xlfn.XLOOKUP(AT$1&amp;"|"&amp;TEXT($C91,"yyyymmdd"), RRPS_ALL[Key], RRPS_ALL[Mid Price], "")</f>
        <v/>
      </c>
      <c r="AU91" s="6" t="str">
        <f>_xlfn.XLOOKUP(AU$1&amp;"|"&amp;TEXT($C91,"yyyymmdd"), RRPS_ALL[Key], RRPS_ALL[Mid Yield], "")</f>
        <v/>
      </c>
      <c r="AV91" s="6" t="str">
        <f>_xlfn.XLOOKUP(AV$1&amp;"|"&amp;TEXT($C91,"yyyymmdd"), RRPS_ALL[Key], RRPS_ALL[Dirty Mid], "")</f>
        <v/>
      </c>
      <c r="AW91" s="6" t="str">
        <f>_xlfn.XLOOKUP(AW$1&amp;"|"&amp;TEXT($C91,"yyyymmdd"), RRPS_ALL[Key], RRPS_ALL[Clean Price Mid], "")</f>
        <v/>
      </c>
      <c r="AX91" s="6"/>
      <c r="AY91" s="6"/>
      <c r="AZ91" s="6"/>
      <c r="BA91" s="7">
        <f>_xlfn.XLOOKUP(BA$1&amp;"|"&amp;TEXT($C91,"yyyymmdd"), RRPS_ALL[Key], RRPS_ALL[Yield to Maturity], "")</f>
        <v>3.9180000000000001</v>
      </c>
      <c r="BB91" s="6">
        <f>_xlfn.XLOOKUP(BB$1&amp;"|"&amp;TEXT($C91,"yyyymmdd"), RRPS_ALL[Key], RRPS_ALL[Mid Price], "")</f>
        <v>104.86058</v>
      </c>
      <c r="BC91" s="6">
        <f>_xlfn.XLOOKUP(BC$1&amp;"|"&amp;TEXT($C91,"yyyymmdd"), RRPS_ALL[Key], RRPS_ALL[Mid Yield], "")</f>
        <v>0</v>
      </c>
      <c r="BD91" s="6">
        <f>_xlfn.XLOOKUP(BD$1&amp;"|"&amp;TEXT($C91,"yyyymmdd"), RRPS_ALL[Key], RRPS_ALL[Dirty Mid], "")</f>
        <v>0</v>
      </c>
      <c r="BE91" s="6">
        <f>_xlfn.XLOOKUP(BE$1&amp;"|"&amp;TEXT($C91,"yyyymmdd"), RRPS_ALL[Key], RRPS_ALL[Clean Price Mid], "")</f>
        <v>0</v>
      </c>
      <c r="BF91" s="6">
        <v>5.2499999999999998E-2</v>
      </c>
      <c r="BG91" s="5">
        <v>40617</v>
      </c>
      <c r="BH91" s="6">
        <f t="shared" si="20"/>
        <v>3.9567360350492882</v>
      </c>
      <c r="BI91" s="7">
        <f>_xlfn.XLOOKUP(BI$1&amp;"|"&amp;TEXT($C91,"yyyymmdd"), RRPS_ALL[Key], RRPS_ALL[Yield to Maturity], "")</f>
        <v>3.94</v>
      </c>
      <c r="BJ91" s="6">
        <f>_xlfn.XLOOKUP(BJ$1&amp;"|"&amp;TEXT($C91,"yyyymmdd"), RRPS_ALL[Key], RRPS_ALL[Mid Price], "")</f>
        <v>107.68832</v>
      </c>
      <c r="BK91" s="6">
        <f>_xlfn.XLOOKUP(BK$1&amp;"|"&amp;TEXT($C91,"yyyymmdd"), RRPS_ALL[Key], RRPS_ALL[Mid Yield], "")</f>
        <v>0</v>
      </c>
      <c r="BL91" s="6">
        <f>_xlfn.XLOOKUP(BL$1&amp;"|"&amp;TEXT($C91,"yyyymmdd"), RRPS_ALL[Key], RRPS_ALL[Dirty Mid], "")</f>
        <v>2.6888899999999998</v>
      </c>
      <c r="BM91" s="6">
        <f>_xlfn.XLOOKUP(BM$1&amp;"|"&amp;TEXT($C91,"yyyymmdd"), RRPS_ALL[Key], RRPS_ALL[Clean Price Mid], "")</f>
        <v>4.8135399999999997</v>
      </c>
      <c r="BN91" s="6">
        <v>5.5E-2</v>
      </c>
      <c r="BO91" s="5">
        <v>41190</v>
      </c>
      <c r="BP91" s="6">
        <f t="shared" si="21"/>
        <v>5.5237226277372269</v>
      </c>
      <c r="BQ91" s="7">
        <f>_xlfn.XLOOKUP(BQ$1&amp;"|"&amp;TEXT($C91,"yyyymmdd"), RRPS_ALL[Key], RRPS_ALL[Yield to Maturity], "")</f>
        <v>0</v>
      </c>
      <c r="BR91" s="6">
        <f>_xlfn.XLOOKUP(BR$1&amp;"|"&amp;TEXT($C91,"yyyymmdd"), RRPS_ALL[Key], RRPS_ALL[Mid Price], "")</f>
        <v>0</v>
      </c>
      <c r="BS91" s="6">
        <f>_xlfn.XLOOKUP(BS$1&amp;"|"&amp;TEXT($C91,"yyyymmdd"), RRPS_ALL[Key], RRPS_ALL[Mid Yield], "")</f>
        <v>0</v>
      </c>
      <c r="BT91" s="6">
        <f>_xlfn.XLOOKUP(BT$1&amp;"|"&amp;TEXT($C91,"yyyymmdd"), RRPS_ALL[Key], RRPS_ALL[Dirty Mid], "")</f>
        <v>0</v>
      </c>
      <c r="BU91" s="6">
        <f>_xlfn.XLOOKUP(BU$1&amp;"|"&amp;TEXT($C91,"yyyymmdd"), RRPS_ALL[Key], RRPS_ALL[Clean Price Mid], "")</f>
        <v>0</v>
      </c>
      <c r="BV91" s="6">
        <v>0.05</v>
      </c>
      <c r="BW91" s="5">
        <v>44166</v>
      </c>
      <c r="BX91" s="6">
        <f t="shared" si="22"/>
        <v>13.671490027375832</v>
      </c>
      <c r="BY91" s="7">
        <f>_xlfn.XLOOKUP(BY$1&amp;"|"&amp;TEXT($C91,"yyyymmdd"), RRPS_ALL[Key], RRPS_ALL[Yield to Maturity], "")</f>
        <v>0</v>
      </c>
      <c r="BZ91" s="6">
        <f>_xlfn.XLOOKUP(BZ$1&amp;"|"&amp;TEXT($C91,"yyyymmdd"), RRPS_ALL[Key], RRPS_ALL[Mid Price], "")</f>
        <v>0</v>
      </c>
      <c r="CA91" s="6">
        <f>_xlfn.XLOOKUP(CA$1&amp;"|"&amp;TEXT($C91,"yyyymmdd"), RRPS_ALL[Key], RRPS_ALL[Mid Yield], "")</f>
        <v>0</v>
      </c>
      <c r="CB91" s="6">
        <f>_xlfn.XLOOKUP(CB$1&amp;"|"&amp;TEXT($C91,"yyyymmdd"), RRPS_ALL[Key], RRPS_ALL[Dirty Mid], "")</f>
        <v>0</v>
      </c>
      <c r="CC91" s="6">
        <f>_xlfn.XLOOKUP(CC$1&amp;"|"&amp;TEXT($C91,"yyyymmdd"), RRPS_ALL[Key], RRPS_ALL[Clean Price Mid], "")</f>
        <v>0</v>
      </c>
      <c r="CD91" s="6">
        <v>0.04</v>
      </c>
      <c r="CE91" s="5">
        <v>40148</v>
      </c>
      <c r="CF91" s="6">
        <f t="shared" si="23"/>
        <v>2.6715328467153285</v>
      </c>
      <c r="CG91" s="7">
        <f>_xlfn.XLOOKUP(CG$1&amp;"|"&amp;TEXT($C91,"yyyymmdd"), RRPS_ALL[Key], RRPS_ALL[Yield to Maturity], "")</f>
        <v>0</v>
      </c>
      <c r="CH91" s="6">
        <f>_xlfn.XLOOKUP(CH$1&amp;"|"&amp;TEXT($C91,"yyyymmdd"), RRPS_ALL[Key], RRPS_ALL[Mid Price], "")</f>
        <v>0</v>
      </c>
      <c r="CI91" s="6">
        <f>_xlfn.XLOOKUP(CI$1&amp;"|"&amp;TEXT($C91,"yyyymmdd"), RRPS_ALL[Key], RRPS_ALL[Mid Yield], "")</f>
        <v>0</v>
      </c>
      <c r="CJ91" s="6">
        <f>_xlfn.XLOOKUP(CJ$1&amp;"|"&amp;TEXT($C91,"yyyymmdd"), RRPS_ALL[Key], RRPS_ALL[Dirty Mid], "")</f>
        <v>0</v>
      </c>
      <c r="CK91" s="6">
        <f>_xlfn.XLOOKUP(CK$1&amp;"|"&amp;TEXT($C91,"yyyymmdd"), RRPS_ALL[Key], RRPS_ALL[Clean Price Mid], "")</f>
        <v>0</v>
      </c>
      <c r="CL91" s="6">
        <v>4.4999999999999998E-2</v>
      </c>
      <c r="CM91" s="5">
        <v>42228</v>
      </c>
      <c r="CN91" s="6">
        <f t="shared" si="24"/>
        <v>8.3675083662914513</v>
      </c>
      <c r="CO91" s="7">
        <f>_xlfn.XLOOKUP(CO$1&amp;"|"&amp;TEXT($C91,"yyyymmdd"), RRPS_ALL[Key], RRPS_ALL[Yield to Maturity], "")</f>
        <v>0</v>
      </c>
      <c r="CP91" s="6">
        <f>_xlfn.XLOOKUP(CP$1&amp;"|"&amp;TEXT($C91,"yyyymmdd"), RRPS_ALL[Key], RRPS_ALL[Mid Price], "")</f>
        <v>0</v>
      </c>
      <c r="CQ91" s="6">
        <f>_xlfn.XLOOKUP(CQ$1&amp;"|"&amp;TEXT($C91,"yyyymmdd"), RRPS_ALL[Key], RRPS_ALL[Mid Yield], "")</f>
        <v>0</v>
      </c>
      <c r="CR91" s="6">
        <f>_xlfn.XLOOKUP(CR$1&amp;"|"&amp;TEXT($C91,"yyyymmdd"), RRPS_ALL[Key], RRPS_ALL[Dirty Mid], "")</f>
        <v>0</v>
      </c>
      <c r="CS91" s="6">
        <f>_xlfn.XLOOKUP(CS$1&amp;"|"&amp;TEXT($C91,"yyyymmdd"), RRPS_ALL[Key], RRPS_ALL[Clean Price Mid], "")</f>
        <v>0</v>
      </c>
      <c r="CT91" s="6">
        <v>0.03</v>
      </c>
      <c r="CU91" s="5">
        <v>42563</v>
      </c>
      <c r="CV91" s="6">
        <f t="shared" si="25"/>
        <v>9.2827812756638384</v>
      </c>
      <c r="CW91" s="7">
        <f>_xlfn.XLOOKUP(CW$1&amp;"|"&amp;TEXT($C91,"yyyymmdd"), RRPS_ALL[Key], RRPS_ALL[Yield to Maturity], "")</f>
        <v>0</v>
      </c>
      <c r="CX91" s="6">
        <f>_xlfn.XLOOKUP(CX$1&amp;"|"&amp;TEXT($C91,"yyyymmdd"), RRPS_ALL[Key], RRPS_ALL[Mid Price], "")</f>
        <v>0</v>
      </c>
      <c r="CY91" s="6">
        <f>_xlfn.XLOOKUP(CY$1&amp;"|"&amp;TEXT($C91,"yyyymmdd"), RRPS_ALL[Key], RRPS_ALL[Mid Yield], "")</f>
        <v>0</v>
      </c>
      <c r="CZ91" s="6">
        <f>_xlfn.XLOOKUP(CZ$1&amp;"|"&amp;TEXT($C91,"yyyymmdd"), RRPS_ALL[Key], RRPS_ALL[Dirty Mid], "")</f>
        <v>0</v>
      </c>
      <c r="DA91" s="6">
        <f>_xlfn.XLOOKUP(DA$1&amp;"|"&amp;TEXT($C91,"yyyymmdd"), RRPS_ALL[Key], RRPS_ALL[Clean Price Mid], "")</f>
        <v>0</v>
      </c>
      <c r="DB91" s="6">
        <v>3.7499999999999999E-2</v>
      </c>
      <c r="DC91" s="5">
        <v>42959</v>
      </c>
      <c r="DD91" s="6">
        <f t="shared" si="27"/>
        <v>10.367595818815332</v>
      </c>
      <c r="DE91" s="7" t="str">
        <f>_xlfn.XLOOKUP(DE$1&amp;"|"&amp;TEXT($C91,"yyyymmdd"), RRPS_ALL[Key], RRPS_ALL[Yield to Maturity], "")</f>
        <v/>
      </c>
      <c r="DF91" s="6" t="str">
        <f>_xlfn.XLOOKUP(DF$1&amp;"|"&amp;TEXT($C91,"yyyymmdd"), RRPS_ALL[Key], RRPS_ALL[Mid Price], "")</f>
        <v/>
      </c>
      <c r="DG91" s="6" t="str">
        <f>_xlfn.XLOOKUP(DG$1&amp;"|"&amp;TEXT($C91,"yyyymmdd"), RRPS_ALL[Key], RRPS_ALL[Mid Yield], "")</f>
        <v/>
      </c>
      <c r="DH91" s="6" t="str">
        <f>_xlfn.XLOOKUP(DH$1&amp;"|"&amp;TEXT($C91,"yyyymmdd"), RRPS_ALL[Key], RRPS_ALL[Dirty Mid], "")</f>
        <v/>
      </c>
      <c r="DI91" s="6" t="str">
        <f>_xlfn.XLOOKUP(DI$1&amp;"|"&amp;TEXT($C91,"yyyymmdd"), RRPS_ALL[Key], RRPS_ALL[Clean Price Mid], "")</f>
        <v/>
      </c>
      <c r="DJ91" s="6"/>
      <c r="DK91" s="6"/>
      <c r="DL91" s="6"/>
      <c r="DM91" s="7" t="str">
        <f>_xlfn.XLOOKUP(DM$1&amp;"|"&amp;TEXT($C91,"yyyymmdd"), RRPS_ALL[Key], RRPS_ALL[Yield to Maturity], "")</f>
        <v/>
      </c>
      <c r="DN91" s="6" t="str">
        <f>_xlfn.XLOOKUP(DN$1&amp;"|"&amp;TEXT($C91,"yyyymmdd"), RRPS_ALL[Key], RRPS_ALL[Mid Price], "")</f>
        <v/>
      </c>
      <c r="DO91" s="6" t="str">
        <f>_xlfn.XLOOKUP(DO$1&amp;"|"&amp;TEXT($C91,"yyyymmdd"), RRPS_ALL[Key], RRPS_ALL[Mid Yield], "")</f>
        <v/>
      </c>
      <c r="DP91" s="6" t="str">
        <f>_xlfn.XLOOKUP(DP$1&amp;"|"&amp;TEXT($C91,"yyyymmdd"), RRPS_ALL[Key], RRPS_ALL[Dirty Mid], "")</f>
        <v/>
      </c>
      <c r="DQ91" s="6" t="str">
        <f>_xlfn.XLOOKUP(DQ$1&amp;"|"&amp;TEXT($C91,"yyyymmdd"), RRPS_ALL[Key], RRPS_ALL[Clean Price Mid], "")</f>
        <v/>
      </c>
      <c r="DR91" s="6"/>
      <c r="DS91" s="6"/>
      <c r="DT91" s="6"/>
      <c r="DU91" s="7" t="str">
        <f>_xlfn.XLOOKUP(DU$1&amp;"|"&amp;TEXT($C91,"yyyymmdd"), RRPS_ALL[Key], RRPS_ALL[Yield to Maturity], "")</f>
        <v/>
      </c>
      <c r="DV91" s="6" t="str">
        <f>_xlfn.XLOOKUP(DV$1&amp;"|"&amp;TEXT($C91,"yyyymmdd"), RRPS_ALL[Key], RRPS_ALL[Mid Price], "")</f>
        <v/>
      </c>
      <c r="DW91" s="6" t="str">
        <f>_xlfn.XLOOKUP(DW$1&amp;"|"&amp;TEXT($C91,"yyyymmdd"), RRPS_ALL[Key], RRPS_ALL[Mid Yield], "")</f>
        <v/>
      </c>
      <c r="DX91" s="6" t="str">
        <f>_xlfn.XLOOKUP(DX$1&amp;"|"&amp;TEXT($C91,"yyyymmdd"), RRPS_ALL[Key], RRPS_ALL[Dirty Mid], "")</f>
        <v/>
      </c>
      <c r="DY91" s="6" t="str">
        <f>_xlfn.XLOOKUP(DY$1&amp;"|"&amp;TEXT($C91,"yyyymmdd"), RRPS_ALL[Key], RRPS_ALL[Clean Price Mid], "")</f>
        <v/>
      </c>
      <c r="DZ91" s="6"/>
      <c r="EA91" s="6"/>
      <c r="EB91" s="6"/>
      <c r="EC91" s="7" t="str">
        <f>_xlfn.XLOOKUP(EC$1&amp;"|"&amp;TEXT($C91,"yyyymmdd"), RRPS_ALL[Key], RRPS_ALL[Yield to Maturity], "")</f>
        <v/>
      </c>
      <c r="ED91" s="6" t="str">
        <f>_xlfn.XLOOKUP(ED$1&amp;"|"&amp;TEXT($C91,"yyyymmdd"), RRPS_ALL[Key], RRPS_ALL[Mid Price], "")</f>
        <v/>
      </c>
      <c r="EE91" s="6" t="str">
        <f>_xlfn.XLOOKUP(EE$1&amp;"|"&amp;TEXT($C91,"yyyymmdd"), RRPS_ALL[Key], RRPS_ALL[Mid Yield], "")</f>
        <v/>
      </c>
      <c r="EF91" s="6" t="str">
        <f>_xlfn.XLOOKUP(EF$1&amp;"|"&amp;TEXT($C91,"yyyymmdd"), RRPS_ALL[Key], RRPS_ALL[Dirty Mid], "")</f>
        <v/>
      </c>
      <c r="EG91" s="6" t="str">
        <f>_xlfn.XLOOKUP(EG$1&amp;"|"&amp;TEXT($C91,"yyyymmdd"), RRPS_ALL[Key], RRPS_ALL[Clean Price Mid], "")</f>
        <v/>
      </c>
      <c r="EH91" s="6"/>
      <c r="EI91" s="6"/>
      <c r="EJ91" s="6"/>
      <c r="EK91" s="7" t="str">
        <f>_xlfn.XLOOKUP(EK$1&amp;"|"&amp;TEXT($C91,"yyyymmdd"), RRPS_ALL[Key], RRPS_ALL[Yield to Maturity], "")</f>
        <v/>
      </c>
      <c r="EL91" s="6" t="str">
        <f>_xlfn.XLOOKUP(EL$1&amp;"|"&amp;TEXT($C91,"yyyymmdd"), RRPS_ALL[Key], RRPS_ALL[Mid Price], "")</f>
        <v/>
      </c>
      <c r="EM91" s="6" t="str">
        <f>_xlfn.XLOOKUP(EM$1&amp;"|"&amp;TEXT($C91,"yyyymmdd"), RRPS_ALL[Key], RRPS_ALL[Mid Yield], "")</f>
        <v/>
      </c>
      <c r="EN91" s="6" t="str">
        <f>_xlfn.XLOOKUP(EN$1&amp;"|"&amp;TEXT($C91,"yyyymmdd"), RRPS_ALL[Key], RRPS_ALL[Dirty Mid], "")</f>
        <v/>
      </c>
      <c r="EO91" s="6" t="str">
        <f>_xlfn.XLOOKUP(EO$1&amp;"|"&amp;TEXT($C91,"yyyymmdd"), RRPS_ALL[Key], RRPS_ALL[Clean Price Mid], "")</f>
        <v/>
      </c>
      <c r="EP91" s="6"/>
      <c r="EQ91" s="6"/>
      <c r="ER91" s="6"/>
      <c r="ES91" s="7" t="str">
        <f>_xlfn.XLOOKUP(ES$1&amp;"|"&amp;TEXT($C91,"yyyymmdd"), RRPS_ALL[Key], RRPS_ALL[Yield to Maturity], "")</f>
        <v/>
      </c>
      <c r="ET91" s="6" t="str">
        <f>_xlfn.XLOOKUP(ET$1&amp;"|"&amp;TEXT($C91,"yyyymmdd"), RRPS_ALL[Key], RRPS_ALL[Mid Price], "")</f>
        <v/>
      </c>
      <c r="EU91" s="6" t="str">
        <f>_xlfn.XLOOKUP(EU$1&amp;"|"&amp;TEXT($C91,"yyyymmdd"), RRPS_ALL[Key], RRPS_ALL[Mid Yield], "")</f>
        <v/>
      </c>
      <c r="EV91" s="6" t="str">
        <f>_xlfn.XLOOKUP(EV$1&amp;"|"&amp;TEXT($C91,"yyyymmdd"), RRPS_ALL[Key], RRPS_ALL[Dirty Mid], "")</f>
        <v/>
      </c>
      <c r="EW91" s="6" t="str">
        <f>_xlfn.XLOOKUP(EW$1&amp;"|"&amp;TEXT($C91,"yyyymmdd"), RRPS_ALL[Key], RRPS_ALL[Clean Price Mid], "")</f>
        <v/>
      </c>
      <c r="EX91" s="6"/>
      <c r="EY91" s="6"/>
      <c r="EZ91" s="6"/>
      <c r="FA91" s="7" t="str">
        <f>_xlfn.XLOOKUP(FA$1&amp;"|"&amp;TEXT($C91,"yyyymmdd"), RRPS_ALL[Key], RRPS_ALL[Yield to Maturity], "")</f>
        <v/>
      </c>
      <c r="FB91" s="6" t="str">
        <f>_xlfn.XLOOKUP(FB$1&amp;"|"&amp;TEXT($C91,"yyyymmdd"), RRPS_ALL[Key], RRPS_ALL[Mid Price], "")</f>
        <v/>
      </c>
      <c r="FC91" s="6" t="str">
        <f>_xlfn.XLOOKUP(FC$1&amp;"|"&amp;TEXT($C91,"yyyymmdd"), RRPS_ALL[Key], RRPS_ALL[Mid Yield], "")</f>
        <v/>
      </c>
      <c r="FD91" s="6" t="str">
        <f>_xlfn.XLOOKUP(FD$1&amp;"|"&amp;TEXT($C91,"yyyymmdd"), RRPS_ALL[Key], RRPS_ALL[Dirty Mid], "")</f>
        <v/>
      </c>
      <c r="FE91" s="6" t="str">
        <f>_xlfn.XLOOKUP(FE$1&amp;"|"&amp;TEXT($C91,"yyyymmdd"), RRPS_ALL[Key], RRPS_ALL[Clean Price Mid], "")</f>
        <v/>
      </c>
      <c r="FF91" s="6"/>
      <c r="FG91" s="6"/>
      <c r="FH91" s="6"/>
      <c r="FI91" s="7" t="str">
        <f>_xlfn.XLOOKUP(FI$1&amp;"|"&amp;TEXT($C91,"yyyymmdd"), RRPS_ALL[Key], RRPS_ALL[Yield to Maturity], "")</f>
        <v/>
      </c>
      <c r="FJ91" s="6" t="str">
        <f>_xlfn.XLOOKUP(FJ$1&amp;"|"&amp;TEXT($C91,"yyyymmdd"), RRPS_ALL[Key], RRPS_ALL[Mid Price], "")</f>
        <v/>
      </c>
      <c r="FK91" s="6" t="str">
        <f>_xlfn.XLOOKUP(FK$1&amp;"|"&amp;TEXT($C91,"yyyymmdd"), RRPS_ALL[Key], RRPS_ALL[Mid Yield], "")</f>
        <v/>
      </c>
      <c r="FL91" s="6" t="str">
        <f>_xlfn.XLOOKUP(FL$1&amp;"|"&amp;TEXT($C91,"yyyymmdd"), RRPS_ALL[Key], RRPS_ALL[Dirty Mid], "")</f>
        <v/>
      </c>
      <c r="FM91" s="6" t="str">
        <f>_xlfn.XLOOKUP(FM$1&amp;"|"&amp;TEXT($C91,"yyyymmdd"), RRPS_ALL[Key], RRPS_ALL[Clean Price Mid], "")</f>
        <v/>
      </c>
      <c r="FN91" s="6"/>
      <c r="FO91" s="6"/>
      <c r="FP91" s="6"/>
      <c r="FQ91" s="7" t="str">
        <f>_xlfn.XLOOKUP(FQ$1&amp;"|"&amp;TEXT($C91,"yyyymmdd"), RRPS_ALL[Key], RRPS_ALL[Yield to Maturity], "")</f>
        <v/>
      </c>
      <c r="FR91" s="6" t="str">
        <f>_xlfn.XLOOKUP(FR$1&amp;"|"&amp;TEXT($C91,"yyyymmdd"), RRPS_ALL[Key], RRPS_ALL[Mid Price], "")</f>
        <v/>
      </c>
      <c r="FS91" s="6" t="str">
        <f>_xlfn.XLOOKUP(FS$1&amp;"|"&amp;TEXT($C91,"yyyymmdd"), RRPS_ALL[Key], RRPS_ALL[Mid Yield], "")</f>
        <v/>
      </c>
      <c r="FT91" s="6" t="str">
        <f>_xlfn.XLOOKUP(FT$1&amp;"|"&amp;TEXT($C91,"yyyymmdd"), RRPS_ALL[Key], RRPS_ALL[Dirty Mid], "")</f>
        <v/>
      </c>
      <c r="FU91" s="6" t="str">
        <f>_xlfn.XLOOKUP(FU$1&amp;"|"&amp;TEXT($C91,"yyyymmdd"), RRPS_ALL[Key], RRPS_ALL[Clean Price Mid], "")</f>
        <v/>
      </c>
      <c r="FV91" s="6"/>
      <c r="FW91" s="6"/>
      <c r="FX91" s="6"/>
      <c r="FY91" s="7" t="str">
        <f>_xlfn.XLOOKUP(FY$1&amp;"|"&amp;TEXT($C91,"yyyymmdd"), RRPS_ALL[Key], RRPS_ALL[Yield to Maturity], "")</f>
        <v/>
      </c>
      <c r="FZ91" s="6" t="str">
        <f>_xlfn.XLOOKUP(FZ$1&amp;"|"&amp;TEXT($C91,"yyyymmdd"), RRPS_ALL[Key], RRPS_ALL[Mid Price], "")</f>
        <v/>
      </c>
      <c r="GA91" s="6" t="str">
        <f>_xlfn.XLOOKUP(GA$1&amp;"|"&amp;TEXT($C91,"yyyymmdd"), RRPS_ALL[Key], RRPS_ALL[Mid Yield], "")</f>
        <v/>
      </c>
      <c r="GB91" s="6" t="str">
        <f>_xlfn.XLOOKUP(GB$1&amp;"|"&amp;TEXT($C91,"yyyymmdd"), RRPS_ALL[Key], RRPS_ALL[Dirty Mid], "")</f>
        <v/>
      </c>
      <c r="GC91" s="6" t="str">
        <f>_xlfn.XLOOKUP(GC$1&amp;"|"&amp;TEXT($C91,"yyyymmdd"), RRPS_ALL[Key], RRPS_ALL[Clean Price Mid], "")</f>
        <v/>
      </c>
      <c r="GD91" s="6"/>
      <c r="GE91" s="6"/>
      <c r="GF91" s="6"/>
      <c r="GG91" s="7" t="str">
        <f>_xlfn.XLOOKUP(GG$1&amp;"|"&amp;TEXT($C91,"yyyymmdd"), RRPS_ALL[Key], RRPS_ALL[Yield to Maturity], "")</f>
        <v/>
      </c>
      <c r="GH91" s="6" t="str">
        <f>_xlfn.XLOOKUP(GH$1&amp;"|"&amp;TEXT($C91,"yyyymmdd"), RRPS_ALL[Key], RRPS_ALL[Mid Price], "")</f>
        <v/>
      </c>
      <c r="GI91" s="6" t="str">
        <f>_xlfn.XLOOKUP(GI$1&amp;"|"&amp;TEXT($C91,"yyyymmdd"), RRPS_ALL[Key], RRPS_ALL[Mid Yield], "")</f>
        <v/>
      </c>
      <c r="GJ91" s="6" t="str">
        <f>_xlfn.XLOOKUP(GJ$1&amp;"|"&amp;TEXT($C91,"yyyymmdd"), RRPS_ALL[Key], RRPS_ALL[Dirty Mid], "")</f>
        <v/>
      </c>
      <c r="GK91" s="6" t="str">
        <f>_xlfn.XLOOKUP(GK$1&amp;"|"&amp;TEXT($C91,"yyyymmdd"), RRPS_ALL[Key], RRPS_ALL[Clean Price Mid], "")</f>
        <v/>
      </c>
      <c r="GL91" s="6"/>
      <c r="GM91" s="6"/>
      <c r="GN91" s="6"/>
      <c r="GO91" s="7" t="str">
        <f>_xlfn.XLOOKUP(GO$1&amp;"|"&amp;TEXT($C91,"yyyymmdd"), RRPS_ALL[Key], RRPS_ALL[Yield to Maturity], "")</f>
        <v/>
      </c>
      <c r="GP91" s="6" t="str">
        <f>_xlfn.XLOOKUP(GP$1&amp;"|"&amp;TEXT($C91,"yyyymmdd"), RRPS_ALL[Key], RRPS_ALL[Mid Price], "")</f>
        <v/>
      </c>
      <c r="GQ91" s="6" t="str">
        <f>_xlfn.XLOOKUP(GQ$1&amp;"|"&amp;TEXT($C91,"yyyymmdd"), RRPS_ALL[Key], RRPS_ALL[Mid Yield], "")</f>
        <v/>
      </c>
      <c r="GR91" s="6" t="str">
        <f>_xlfn.XLOOKUP(GR$1&amp;"|"&amp;TEXT($C91,"yyyymmdd"), RRPS_ALL[Key], RRPS_ALL[Dirty Mid], "")</f>
        <v/>
      </c>
      <c r="GS91" s="6" t="str">
        <f>_xlfn.XLOOKUP(GS$1&amp;"|"&amp;TEXT($C91,"yyyymmdd"), RRPS_ALL[Key], RRPS_ALL[Clean Price Mid], "")</f>
        <v/>
      </c>
      <c r="GT91" s="6"/>
      <c r="GU91" s="6"/>
      <c r="GV91" s="6"/>
      <c r="GW91" s="7" t="str">
        <f>_xlfn.XLOOKUP(GW$1&amp;"|"&amp;TEXT($C91,"yyyymmdd"), RRPS_ALL[Key], RRPS_ALL[Yield to Maturity], "")</f>
        <v/>
      </c>
      <c r="GX91" s="6" t="str">
        <f>_xlfn.XLOOKUP(GX$1&amp;"|"&amp;TEXT($C91,"yyyymmdd"), RRPS_ALL[Key], RRPS_ALL[Mid Price], "")</f>
        <v/>
      </c>
      <c r="GY91" s="6" t="str">
        <f>_xlfn.XLOOKUP(GY$1&amp;"|"&amp;TEXT($C91,"yyyymmdd"), RRPS_ALL[Key], RRPS_ALL[Mid Yield], "")</f>
        <v/>
      </c>
      <c r="GZ91" s="6" t="str">
        <f>_xlfn.XLOOKUP(GZ$1&amp;"|"&amp;TEXT($C91,"yyyymmdd"), RRPS_ALL[Key], RRPS_ALL[Dirty Mid], "")</f>
        <v/>
      </c>
      <c r="HA91" s="6" t="str">
        <f>_xlfn.XLOOKUP(HA$1&amp;"|"&amp;TEXT($C91,"yyyymmdd"), RRPS_ALL[Key], RRPS_ALL[Clean Price Mid], "")</f>
        <v/>
      </c>
      <c r="HB91" s="6"/>
      <c r="HC91" s="6"/>
      <c r="HD91" s="6"/>
    </row>
    <row r="92" spans="1:212" x14ac:dyDescent="0.2">
      <c r="A92">
        <v>2007</v>
      </c>
      <c r="B92">
        <v>4</v>
      </c>
      <c r="C92" s="5">
        <f t="shared" si="10"/>
        <v>39202</v>
      </c>
      <c r="D92" s="6">
        <v>2.5</v>
      </c>
      <c r="E92" s="7" t="str">
        <f>_xlfn.XLOOKUP(E$1&amp;"|"&amp;TEXT($C92,"yyyymmdd"), RRPS_ALL[Key], RRPS_ALL[Yield to Maturity], "")</f>
        <v/>
      </c>
      <c r="F92" s="6" t="str">
        <f>_xlfn.XLOOKUP(F$1&amp;"|"&amp;TEXT($C92,"yyyymmdd"), RRPS_ALL[Key], RRPS_ALL[Mid Price], "")</f>
        <v/>
      </c>
      <c r="G92" s="6" t="str">
        <f>_xlfn.XLOOKUP(G$1&amp;"|"&amp;TEXT($C92,"yyyymmdd"), RRPS_ALL[Key], RRPS_ALL[Mid Yield], "")</f>
        <v/>
      </c>
      <c r="H92" s="6" t="str">
        <f>_xlfn.XLOOKUP(H$1&amp;"|"&amp;TEXT($C92,"yyyymmdd"), RRPS_ALL[Key], RRPS_ALL[Dirty Mid], "")</f>
        <v/>
      </c>
      <c r="I92" s="6" t="str">
        <f>_xlfn.XLOOKUP(I$1&amp;"|"&amp;TEXT($C92,"yyyymmdd"), RRPS_ALL[Key], RRPS_ALL[Clean Price Mid], "")</f>
        <v/>
      </c>
      <c r="J92" s="6"/>
      <c r="K92" s="6"/>
      <c r="L92" s="6"/>
      <c r="M92" s="7" t="str">
        <f>_xlfn.XLOOKUP(M$1&amp;"|"&amp;TEXT($C92,"yyyymmdd"), RRPS_ALL[Key], RRPS_ALL[Yield to Maturity], "")</f>
        <v/>
      </c>
      <c r="N92" s="6" t="str">
        <f>_xlfn.XLOOKUP(N$1&amp;"|"&amp;TEXT($C92,"yyyymmdd"), RRPS_ALL[Key], RRPS_ALL[Mid Price], "")</f>
        <v/>
      </c>
      <c r="O92" s="6" t="str">
        <f>_xlfn.XLOOKUP(O$1&amp;"|"&amp;TEXT($C92,"yyyymmdd"), RRPS_ALL[Key], RRPS_ALL[Mid Yield], "")</f>
        <v/>
      </c>
      <c r="P92" s="6" t="str">
        <f>_xlfn.XLOOKUP(P$1&amp;"|"&amp;TEXT($C92,"yyyymmdd"), RRPS_ALL[Key], RRPS_ALL[Dirty Mid], "")</f>
        <v/>
      </c>
      <c r="Q92" s="6" t="str">
        <f>_xlfn.XLOOKUP(Q$1&amp;"|"&amp;TEXT($C92,"yyyymmdd"), RRPS_ALL[Key], RRPS_ALL[Clean Price Mid], "")</f>
        <v/>
      </c>
      <c r="R92" s="6"/>
      <c r="S92" s="6"/>
      <c r="T92" s="6"/>
      <c r="U92" s="7">
        <f>_xlfn.XLOOKUP(U$1&amp;"|"&amp;TEXT($C92,"yyyymmdd"), RRPS_ALL[Key], RRPS_ALL[Yield to Maturity], "")</f>
        <v>3.7509999999999999</v>
      </c>
      <c r="V92" s="6">
        <f>_xlfn.XLOOKUP(V$1&amp;"|"&amp;TEXT($C92,"yyyymmdd"), RRPS_ALL[Key], RRPS_ALL[Mid Price], "")</f>
        <v>102.70755</v>
      </c>
      <c r="W92" s="6">
        <f>_xlfn.XLOOKUP(W$1&amp;"|"&amp;TEXT($C92,"yyyymmdd"), RRPS_ALL[Key], RRPS_ALL[Mid Yield], "")</f>
        <v>3.7</v>
      </c>
      <c r="X92" s="6">
        <f>_xlfn.XLOOKUP(X$1&amp;"|"&amp;TEXT($C92,"yyyymmdd"), RRPS_ALL[Key], RRPS_ALL[Dirty Mid], "")</f>
        <v>0</v>
      </c>
      <c r="Y92" s="6">
        <f>_xlfn.XLOOKUP(Y$1&amp;"|"&amp;TEXT($C92,"yyyymmdd"), RRPS_ALL[Key], RRPS_ALL[Clean Price Mid], "")</f>
        <v>0</v>
      </c>
      <c r="Z92" s="6">
        <v>6.5000000000000002E-2</v>
      </c>
      <c r="AA92" s="5">
        <v>39573</v>
      </c>
      <c r="AB92" s="6">
        <f t="shared" si="12"/>
        <v>1.0150478796169631</v>
      </c>
      <c r="AC92" s="7">
        <f>_xlfn.XLOOKUP(AC$1&amp;"|"&amp;TEXT($C92,"yyyymmdd"), RRPS_ALL[Key], RRPS_ALL[Yield to Maturity], "")</f>
        <v>4.12</v>
      </c>
      <c r="AD92" s="6">
        <f>_xlfn.XLOOKUP(AD$1&amp;"|"&amp;TEXT($C92,"yyyymmdd"), RRPS_ALL[Key], RRPS_ALL[Mid Price], "")</f>
        <v>115.88673</v>
      </c>
      <c r="AE92" s="6">
        <f>_xlfn.XLOOKUP(AE$1&amp;"|"&amp;TEXT($C92,"yyyymmdd"), RRPS_ALL[Key], RRPS_ALL[Mid Yield], "")</f>
        <v>4.0949999999999998</v>
      </c>
      <c r="AF92" s="6">
        <f>_xlfn.XLOOKUP(AF$1&amp;"|"&amp;TEXT($C92,"yyyymmdd"), RRPS_ALL[Key], RRPS_ALL[Dirty Mid], "")</f>
        <v>-1.8749999999999999E-2</v>
      </c>
      <c r="AG92" s="6">
        <f>_xlfn.XLOOKUP(AG$1&amp;"|"&amp;TEXT($C92,"yyyymmdd"), RRPS_ALL[Key], RRPS_ALL[Clean Price Mid], "")</f>
        <v>5.9008599999999998</v>
      </c>
      <c r="AH92" s="6">
        <v>6.7500000000000004E-2</v>
      </c>
      <c r="AI92" s="5">
        <v>41764</v>
      </c>
      <c r="AJ92" s="6">
        <f t="shared" si="13"/>
        <v>7.0143737166324431</v>
      </c>
      <c r="AK92" s="7">
        <f>_xlfn.XLOOKUP(AK$1&amp;"|"&amp;TEXT($C92,"yyyymmdd"), RRPS_ALL[Key], RRPS_ALL[Yield to Maturity], "")</f>
        <v>3.9430000000000001</v>
      </c>
      <c r="AL92" s="6">
        <f>_xlfn.XLOOKUP(AL$1&amp;"|"&amp;TEXT($C92,"yyyymmdd"), RRPS_ALL[Key], RRPS_ALL[Mid Price], "")</f>
        <v>101.76974</v>
      </c>
      <c r="AM92" s="6">
        <f>_xlfn.XLOOKUP(AM$1&amp;"|"&amp;TEXT($C92,"yyyymmdd"), RRPS_ALL[Key], RRPS_ALL[Mid Yield], "")</f>
        <v>3.9129999999999998</v>
      </c>
      <c r="AN92" s="6">
        <f>_xlfn.XLOOKUP(AN$1&amp;"|"&amp;TEXT($C92,"yyyymmdd"), RRPS_ALL[Key], RRPS_ALL[Dirty Mid], "")</f>
        <v>0</v>
      </c>
      <c r="AO92" s="6">
        <f>_xlfn.XLOOKUP(AO$1&amp;"|"&amp;TEXT($C92,"yyyymmdd"), RRPS_ALL[Key], RRPS_ALL[Clean Price Mid], "")</f>
        <v>0</v>
      </c>
      <c r="AP92" s="6">
        <v>0.05</v>
      </c>
      <c r="AQ92" s="5">
        <v>39944</v>
      </c>
      <c r="AR92" s="6">
        <f t="shared" si="19"/>
        <v>2.031021897810219</v>
      </c>
      <c r="AS92" s="7" t="str">
        <f>_xlfn.XLOOKUP(AS$1&amp;"|"&amp;TEXT($C92,"yyyymmdd"), RRPS_ALL[Key], RRPS_ALL[Yield to Maturity], "")</f>
        <v/>
      </c>
      <c r="AT92" s="6" t="str">
        <f>_xlfn.XLOOKUP(AT$1&amp;"|"&amp;TEXT($C92,"yyyymmdd"), RRPS_ALL[Key], RRPS_ALL[Mid Price], "")</f>
        <v/>
      </c>
      <c r="AU92" s="6" t="str">
        <f>_xlfn.XLOOKUP(AU$1&amp;"|"&amp;TEXT($C92,"yyyymmdd"), RRPS_ALL[Key], RRPS_ALL[Mid Yield], "")</f>
        <v/>
      </c>
      <c r="AV92" s="6" t="str">
        <f>_xlfn.XLOOKUP(AV$1&amp;"|"&amp;TEXT($C92,"yyyymmdd"), RRPS_ALL[Key], RRPS_ALL[Dirty Mid], "")</f>
        <v/>
      </c>
      <c r="AW92" s="6" t="str">
        <f>_xlfn.XLOOKUP(AW$1&amp;"|"&amp;TEXT($C92,"yyyymmdd"), RRPS_ALL[Key], RRPS_ALL[Clean Price Mid], "")</f>
        <v/>
      </c>
      <c r="AX92" s="6"/>
      <c r="AY92" s="6"/>
      <c r="AZ92" s="6"/>
      <c r="BA92" s="7">
        <f>_xlfn.XLOOKUP(BA$1&amp;"|"&amp;TEXT($C92,"yyyymmdd"), RRPS_ALL[Key], RRPS_ALL[Yield to Maturity], "")</f>
        <v>4.1100000000000003</v>
      </c>
      <c r="BB92" s="6">
        <f>_xlfn.XLOOKUP(BB$1&amp;"|"&amp;TEXT($C92,"yyyymmdd"), RRPS_ALL[Key], RRPS_ALL[Mid Price], "")</f>
        <v>104.06435999999999</v>
      </c>
      <c r="BC92" s="6">
        <f>_xlfn.XLOOKUP(BC$1&amp;"|"&amp;TEXT($C92,"yyyymmdd"), RRPS_ALL[Key], RRPS_ALL[Mid Yield], "")</f>
        <v>4.0880000000000001</v>
      </c>
      <c r="BD92" s="6">
        <f>_xlfn.XLOOKUP(BD$1&amp;"|"&amp;TEXT($C92,"yyyymmdd"), RRPS_ALL[Key], RRPS_ALL[Dirty Mid], "")</f>
        <v>0</v>
      </c>
      <c r="BE92" s="6">
        <f>_xlfn.XLOOKUP(BE$1&amp;"|"&amp;TEXT($C92,"yyyymmdd"), RRPS_ALL[Key], RRPS_ALL[Clean Price Mid], "")</f>
        <v>0</v>
      </c>
      <c r="BF92" s="6">
        <v>5.2499999999999998E-2</v>
      </c>
      <c r="BG92" s="5">
        <v>40617</v>
      </c>
      <c r="BH92" s="6">
        <f t="shared" si="20"/>
        <v>3.8745892661555312</v>
      </c>
      <c r="BI92" s="7">
        <f>_xlfn.XLOOKUP(BI$1&amp;"|"&amp;TEXT($C92,"yyyymmdd"), RRPS_ALL[Key], RRPS_ALL[Yield to Maturity], "")</f>
        <v>4.1280000000000001</v>
      </c>
      <c r="BJ92" s="6">
        <f>_xlfn.XLOOKUP(BJ$1&amp;"|"&amp;TEXT($C92,"yyyymmdd"), RRPS_ALL[Key], RRPS_ALL[Mid Price], "")</f>
        <v>106.6452</v>
      </c>
      <c r="BK92" s="6">
        <f>_xlfn.XLOOKUP(BK$1&amp;"|"&amp;TEXT($C92,"yyyymmdd"), RRPS_ALL[Key], RRPS_ALL[Mid Yield], "")</f>
        <v>4.1040000000000001</v>
      </c>
      <c r="BL92" s="6">
        <f>_xlfn.XLOOKUP(BL$1&amp;"|"&amp;TEXT($C92,"yyyymmdd"), RRPS_ALL[Key], RRPS_ALL[Dirty Mid], "")</f>
        <v>3.1472199999999999</v>
      </c>
      <c r="BM92" s="6">
        <f>_xlfn.XLOOKUP(BM$1&amp;"|"&amp;TEXT($C92,"yyyymmdd"), RRPS_ALL[Key], RRPS_ALL[Clean Price Mid], "")</f>
        <v>4.7263799999999998</v>
      </c>
      <c r="BN92" s="6">
        <v>5.5E-2</v>
      </c>
      <c r="BO92" s="5">
        <v>41190</v>
      </c>
      <c r="BP92" s="6">
        <f t="shared" si="21"/>
        <v>5.4416058394160585</v>
      </c>
      <c r="BQ92" s="7">
        <f>_xlfn.XLOOKUP(BQ$1&amp;"|"&amp;TEXT($C92,"yyyymmdd"), RRPS_ALL[Key], RRPS_ALL[Yield to Maturity], "")</f>
        <v>0</v>
      </c>
      <c r="BR92" s="6">
        <f>_xlfn.XLOOKUP(BR$1&amp;"|"&amp;TEXT($C92,"yyyymmdd"), RRPS_ALL[Key], RRPS_ALL[Mid Price], "")</f>
        <v>0</v>
      </c>
      <c r="BS92" s="6">
        <f>_xlfn.XLOOKUP(BS$1&amp;"|"&amp;TEXT($C92,"yyyymmdd"), RRPS_ALL[Key], RRPS_ALL[Mid Yield], "")</f>
        <v>0</v>
      </c>
      <c r="BT92" s="6">
        <f>_xlfn.XLOOKUP(BT$1&amp;"|"&amp;TEXT($C92,"yyyymmdd"), RRPS_ALL[Key], RRPS_ALL[Dirty Mid], "")</f>
        <v>0</v>
      </c>
      <c r="BU92" s="6">
        <f>_xlfn.XLOOKUP(BU$1&amp;"|"&amp;TEXT($C92,"yyyymmdd"), RRPS_ALL[Key], RRPS_ALL[Clean Price Mid], "")</f>
        <v>0</v>
      </c>
      <c r="BV92" s="6">
        <v>0.05</v>
      </c>
      <c r="BW92" s="5">
        <v>44166</v>
      </c>
      <c r="BX92" s="6">
        <f t="shared" si="22"/>
        <v>13.58936253421979</v>
      </c>
      <c r="BY92" s="7">
        <f>_xlfn.XLOOKUP(BY$1&amp;"|"&amp;TEXT($C92,"yyyymmdd"), RRPS_ALL[Key], RRPS_ALL[Yield to Maturity], "")</f>
        <v>0</v>
      </c>
      <c r="BZ92" s="6">
        <f>_xlfn.XLOOKUP(BZ$1&amp;"|"&amp;TEXT($C92,"yyyymmdd"), RRPS_ALL[Key], RRPS_ALL[Mid Price], "")</f>
        <v>0</v>
      </c>
      <c r="CA92" s="6">
        <f>_xlfn.XLOOKUP(CA$1&amp;"|"&amp;TEXT($C92,"yyyymmdd"), RRPS_ALL[Key], RRPS_ALL[Mid Yield], "")</f>
        <v>0</v>
      </c>
      <c r="CB92" s="6">
        <f>_xlfn.XLOOKUP(CB$1&amp;"|"&amp;TEXT($C92,"yyyymmdd"), RRPS_ALL[Key], RRPS_ALL[Dirty Mid], "")</f>
        <v>0</v>
      </c>
      <c r="CC92" s="6">
        <f>_xlfn.XLOOKUP(CC$1&amp;"|"&amp;TEXT($C92,"yyyymmdd"), RRPS_ALL[Key], RRPS_ALL[Clean Price Mid], "")</f>
        <v>0</v>
      </c>
      <c r="CD92" s="6">
        <v>0.04</v>
      </c>
      <c r="CE92" s="5">
        <v>40148</v>
      </c>
      <c r="CF92" s="6">
        <f t="shared" si="23"/>
        <v>2.5894160583941606</v>
      </c>
      <c r="CG92" s="7">
        <f>_xlfn.XLOOKUP(CG$1&amp;"|"&amp;TEXT($C92,"yyyymmdd"), RRPS_ALL[Key], RRPS_ALL[Yield to Maturity], "")</f>
        <v>0</v>
      </c>
      <c r="CH92" s="6">
        <f>_xlfn.XLOOKUP(CH$1&amp;"|"&amp;TEXT($C92,"yyyymmdd"), RRPS_ALL[Key], RRPS_ALL[Mid Price], "")</f>
        <v>0</v>
      </c>
      <c r="CI92" s="6">
        <f>_xlfn.XLOOKUP(CI$1&amp;"|"&amp;TEXT($C92,"yyyymmdd"), RRPS_ALL[Key], RRPS_ALL[Mid Yield], "")</f>
        <v>0</v>
      </c>
      <c r="CJ92" s="6">
        <f>_xlfn.XLOOKUP(CJ$1&amp;"|"&amp;TEXT($C92,"yyyymmdd"), RRPS_ALL[Key], RRPS_ALL[Dirty Mid], "")</f>
        <v>0</v>
      </c>
      <c r="CK92" s="6">
        <f>_xlfn.XLOOKUP(CK$1&amp;"|"&amp;TEXT($C92,"yyyymmdd"), RRPS_ALL[Key], RRPS_ALL[Clean Price Mid], "")</f>
        <v>0</v>
      </c>
      <c r="CL92" s="6">
        <v>4.4999999999999998E-2</v>
      </c>
      <c r="CM92" s="5">
        <v>42228</v>
      </c>
      <c r="CN92" s="6">
        <f t="shared" si="24"/>
        <v>8.2853665956799514</v>
      </c>
      <c r="CO92" s="7">
        <f>_xlfn.XLOOKUP(CO$1&amp;"|"&amp;TEXT($C92,"yyyymmdd"), RRPS_ALL[Key], RRPS_ALL[Yield to Maturity], "")</f>
        <v>0</v>
      </c>
      <c r="CP92" s="6">
        <f>_xlfn.XLOOKUP(CP$1&amp;"|"&amp;TEXT($C92,"yyyymmdd"), RRPS_ALL[Key], RRPS_ALL[Mid Price], "")</f>
        <v>0</v>
      </c>
      <c r="CQ92" s="6">
        <f>_xlfn.XLOOKUP(CQ$1&amp;"|"&amp;TEXT($C92,"yyyymmdd"), RRPS_ALL[Key], RRPS_ALL[Mid Yield], "")</f>
        <v>0</v>
      </c>
      <c r="CR92" s="6">
        <f>_xlfn.XLOOKUP(CR$1&amp;"|"&amp;TEXT($C92,"yyyymmdd"), RRPS_ALL[Key], RRPS_ALL[Dirty Mid], "")</f>
        <v>0</v>
      </c>
      <c r="CS92" s="6">
        <f>_xlfn.XLOOKUP(CS$1&amp;"|"&amp;TEXT($C92,"yyyymmdd"), RRPS_ALL[Key], RRPS_ALL[Clean Price Mid], "")</f>
        <v>0</v>
      </c>
      <c r="CT92" s="6">
        <v>0.03</v>
      </c>
      <c r="CU92" s="5">
        <v>42563</v>
      </c>
      <c r="CV92" s="6">
        <f t="shared" si="25"/>
        <v>9.2006569942513003</v>
      </c>
      <c r="CW92" s="7">
        <f>_xlfn.XLOOKUP(CW$1&amp;"|"&amp;TEXT($C92,"yyyymmdd"), RRPS_ALL[Key], RRPS_ALL[Yield to Maturity], "")</f>
        <v>0</v>
      </c>
      <c r="CX92" s="6">
        <f>_xlfn.XLOOKUP(CX$1&amp;"|"&amp;TEXT($C92,"yyyymmdd"), RRPS_ALL[Key], RRPS_ALL[Mid Price], "")</f>
        <v>0</v>
      </c>
      <c r="CY92" s="6">
        <f>_xlfn.XLOOKUP(CY$1&amp;"|"&amp;TEXT($C92,"yyyymmdd"), RRPS_ALL[Key], RRPS_ALL[Mid Yield], "")</f>
        <v>0</v>
      </c>
      <c r="CZ92" s="6">
        <f>_xlfn.XLOOKUP(CZ$1&amp;"|"&amp;TEXT($C92,"yyyymmdd"), RRPS_ALL[Key], RRPS_ALL[Dirty Mid], "")</f>
        <v>0</v>
      </c>
      <c r="DA92" s="6">
        <f>_xlfn.XLOOKUP(DA$1&amp;"|"&amp;TEXT($C92,"yyyymmdd"), RRPS_ALL[Key], RRPS_ALL[Clean Price Mid], "")</f>
        <v>0</v>
      </c>
      <c r="DB92" s="6">
        <v>3.7499999999999999E-2</v>
      </c>
      <c r="DC92" s="5">
        <v>42959</v>
      </c>
      <c r="DD92" s="6">
        <f t="shared" si="27"/>
        <v>10.285465405674465</v>
      </c>
      <c r="DE92" s="7" t="str">
        <f>_xlfn.XLOOKUP(DE$1&amp;"|"&amp;TEXT($C92,"yyyymmdd"), RRPS_ALL[Key], RRPS_ALL[Yield to Maturity], "")</f>
        <v/>
      </c>
      <c r="DF92" s="6" t="str">
        <f>_xlfn.XLOOKUP(DF$1&amp;"|"&amp;TEXT($C92,"yyyymmdd"), RRPS_ALL[Key], RRPS_ALL[Mid Price], "")</f>
        <v/>
      </c>
      <c r="DG92" s="6" t="str">
        <f>_xlfn.XLOOKUP(DG$1&amp;"|"&amp;TEXT($C92,"yyyymmdd"), RRPS_ALL[Key], RRPS_ALL[Mid Yield], "")</f>
        <v/>
      </c>
      <c r="DH92" s="6" t="str">
        <f>_xlfn.XLOOKUP(DH$1&amp;"|"&amp;TEXT($C92,"yyyymmdd"), RRPS_ALL[Key], RRPS_ALL[Dirty Mid], "")</f>
        <v/>
      </c>
      <c r="DI92" s="6" t="str">
        <f>_xlfn.XLOOKUP(DI$1&amp;"|"&amp;TEXT($C92,"yyyymmdd"), RRPS_ALL[Key], RRPS_ALL[Clean Price Mid], "")</f>
        <v/>
      </c>
      <c r="DJ92" s="6"/>
      <c r="DK92" s="6"/>
      <c r="DL92" s="6"/>
      <c r="DM92" s="7" t="str">
        <f>_xlfn.XLOOKUP(DM$1&amp;"|"&amp;TEXT($C92,"yyyymmdd"), RRPS_ALL[Key], RRPS_ALL[Yield to Maturity], "")</f>
        <v/>
      </c>
      <c r="DN92" s="6" t="str">
        <f>_xlfn.XLOOKUP(DN$1&amp;"|"&amp;TEXT($C92,"yyyymmdd"), RRPS_ALL[Key], RRPS_ALL[Mid Price], "")</f>
        <v/>
      </c>
      <c r="DO92" s="6" t="str">
        <f>_xlfn.XLOOKUP(DO$1&amp;"|"&amp;TEXT($C92,"yyyymmdd"), RRPS_ALL[Key], RRPS_ALL[Mid Yield], "")</f>
        <v/>
      </c>
      <c r="DP92" s="6" t="str">
        <f>_xlfn.XLOOKUP(DP$1&amp;"|"&amp;TEXT($C92,"yyyymmdd"), RRPS_ALL[Key], RRPS_ALL[Dirty Mid], "")</f>
        <v/>
      </c>
      <c r="DQ92" s="6" t="str">
        <f>_xlfn.XLOOKUP(DQ$1&amp;"|"&amp;TEXT($C92,"yyyymmdd"), RRPS_ALL[Key], RRPS_ALL[Clean Price Mid], "")</f>
        <v/>
      </c>
      <c r="DR92" s="6"/>
      <c r="DS92" s="6"/>
      <c r="DT92" s="6"/>
      <c r="DU92" s="7" t="str">
        <f>_xlfn.XLOOKUP(DU$1&amp;"|"&amp;TEXT($C92,"yyyymmdd"), RRPS_ALL[Key], RRPS_ALL[Yield to Maturity], "")</f>
        <v/>
      </c>
      <c r="DV92" s="6" t="str">
        <f>_xlfn.XLOOKUP(DV$1&amp;"|"&amp;TEXT($C92,"yyyymmdd"), RRPS_ALL[Key], RRPS_ALL[Mid Price], "")</f>
        <v/>
      </c>
      <c r="DW92" s="6" t="str">
        <f>_xlfn.XLOOKUP(DW$1&amp;"|"&amp;TEXT($C92,"yyyymmdd"), RRPS_ALL[Key], RRPS_ALL[Mid Yield], "")</f>
        <v/>
      </c>
      <c r="DX92" s="6" t="str">
        <f>_xlfn.XLOOKUP(DX$1&amp;"|"&amp;TEXT($C92,"yyyymmdd"), RRPS_ALL[Key], RRPS_ALL[Dirty Mid], "")</f>
        <v/>
      </c>
      <c r="DY92" s="6" t="str">
        <f>_xlfn.XLOOKUP(DY$1&amp;"|"&amp;TEXT($C92,"yyyymmdd"), RRPS_ALL[Key], RRPS_ALL[Clean Price Mid], "")</f>
        <v/>
      </c>
      <c r="DZ92" s="6"/>
      <c r="EA92" s="6"/>
      <c r="EB92" s="6"/>
      <c r="EC92" s="7" t="str">
        <f>_xlfn.XLOOKUP(EC$1&amp;"|"&amp;TEXT($C92,"yyyymmdd"), RRPS_ALL[Key], RRPS_ALL[Yield to Maturity], "")</f>
        <v/>
      </c>
      <c r="ED92" s="6" t="str">
        <f>_xlfn.XLOOKUP(ED$1&amp;"|"&amp;TEXT($C92,"yyyymmdd"), RRPS_ALL[Key], RRPS_ALL[Mid Price], "")</f>
        <v/>
      </c>
      <c r="EE92" s="6" t="str">
        <f>_xlfn.XLOOKUP(EE$1&amp;"|"&amp;TEXT($C92,"yyyymmdd"), RRPS_ALL[Key], RRPS_ALL[Mid Yield], "")</f>
        <v/>
      </c>
      <c r="EF92" s="6" t="str">
        <f>_xlfn.XLOOKUP(EF$1&amp;"|"&amp;TEXT($C92,"yyyymmdd"), RRPS_ALL[Key], RRPS_ALL[Dirty Mid], "")</f>
        <v/>
      </c>
      <c r="EG92" s="6" t="str">
        <f>_xlfn.XLOOKUP(EG$1&amp;"|"&amp;TEXT($C92,"yyyymmdd"), RRPS_ALL[Key], RRPS_ALL[Clean Price Mid], "")</f>
        <v/>
      </c>
      <c r="EH92" s="6"/>
      <c r="EI92" s="6"/>
      <c r="EJ92" s="6"/>
      <c r="EK92" s="7" t="str">
        <f>_xlfn.XLOOKUP(EK$1&amp;"|"&amp;TEXT($C92,"yyyymmdd"), RRPS_ALL[Key], RRPS_ALL[Yield to Maturity], "")</f>
        <v/>
      </c>
      <c r="EL92" s="6" t="str">
        <f>_xlfn.XLOOKUP(EL$1&amp;"|"&amp;TEXT($C92,"yyyymmdd"), RRPS_ALL[Key], RRPS_ALL[Mid Price], "")</f>
        <v/>
      </c>
      <c r="EM92" s="6" t="str">
        <f>_xlfn.XLOOKUP(EM$1&amp;"|"&amp;TEXT($C92,"yyyymmdd"), RRPS_ALL[Key], RRPS_ALL[Mid Yield], "")</f>
        <v/>
      </c>
      <c r="EN92" s="6" t="str">
        <f>_xlfn.XLOOKUP(EN$1&amp;"|"&amp;TEXT($C92,"yyyymmdd"), RRPS_ALL[Key], RRPS_ALL[Dirty Mid], "")</f>
        <v/>
      </c>
      <c r="EO92" s="6" t="str">
        <f>_xlfn.XLOOKUP(EO$1&amp;"|"&amp;TEXT($C92,"yyyymmdd"), RRPS_ALL[Key], RRPS_ALL[Clean Price Mid], "")</f>
        <v/>
      </c>
      <c r="EP92" s="6"/>
      <c r="EQ92" s="6"/>
      <c r="ER92" s="6"/>
      <c r="ES92" s="7" t="str">
        <f>_xlfn.XLOOKUP(ES$1&amp;"|"&amp;TEXT($C92,"yyyymmdd"), RRPS_ALL[Key], RRPS_ALL[Yield to Maturity], "")</f>
        <v/>
      </c>
      <c r="ET92" s="6" t="str">
        <f>_xlfn.XLOOKUP(ET$1&amp;"|"&amp;TEXT($C92,"yyyymmdd"), RRPS_ALL[Key], RRPS_ALL[Mid Price], "")</f>
        <v/>
      </c>
      <c r="EU92" s="6" t="str">
        <f>_xlfn.XLOOKUP(EU$1&amp;"|"&amp;TEXT($C92,"yyyymmdd"), RRPS_ALL[Key], RRPS_ALL[Mid Yield], "")</f>
        <v/>
      </c>
      <c r="EV92" s="6" t="str">
        <f>_xlfn.XLOOKUP(EV$1&amp;"|"&amp;TEXT($C92,"yyyymmdd"), RRPS_ALL[Key], RRPS_ALL[Dirty Mid], "")</f>
        <v/>
      </c>
      <c r="EW92" s="6" t="str">
        <f>_xlfn.XLOOKUP(EW$1&amp;"|"&amp;TEXT($C92,"yyyymmdd"), RRPS_ALL[Key], RRPS_ALL[Clean Price Mid], "")</f>
        <v/>
      </c>
      <c r="EX92" s="6"/>
      <c r="EY92" s="6"/>
      <c r="EZ92" s="6"/>
      <c r="FA92" s="7" t="str">
        <f>_xlfn.XLOOKUP(FA$1&amp;"|"&amp;TEXT($C92,"yyyymmdd"), RRPS_ALL[Key], RRPS_ALL[Yield to Maturity], "")</f>
        <v/>
      </c>
      <c r="FB92" s="6" t="str">
        <f>_xlfn.XLOOKUP(FB$1&amp;"|"&amp;TEXT($C92,"yyyymmdd"), RRPS_ALL[Key], RRPS_ALL[Mid Price], "")</f>
        <v/>
      </c>
      <c r="FC92" s="6" t="str">
        <f>_xlfn.XLOOKUP(FC$1&amp;"|"&amp;TEXT($C92,"yyyymmdd"), RRPS_ALL[Key], RRPS_ALL[Mid Yield], "")</f>
        <v/>
      </c>
      <c r="FD92" s="6" t="str">
        <f>_xlfn.XLOOKUP(FD$1&amp;"|"&amp;TEXT($C92,"yyyymmdd"), RRPS_ALL[Key], RRPS_ALL[Dirty Mid], "")</f>
        <v/>
      </c>
      <c r="FE92" s="6" t="str">
        <f>_xlfn.XLOOKUP(FE$1&amp;"|"&amp;TEXT($C92,"yyyymmdd"), RRPS_ALL[Key], RRPS_ALL[Clean Price Mid], "")</f>
        <v/>
      </c>
      <c r="FF92" s="6"/>
      <c r="FG92" s="6"/>
      <c r="FH92" s="6"/>
      <c r="FI92" s="7" t="str">
        <f>_xlfn.XLOOKUP(FI$1&amp;"|"&amp;TEXT($C92,"yyyymmdd"), RRPS_ALL[Key], RRPS_ALL[Yield to Maturity], "")</f>
        <v/>
      </c>
      <c r="FJ92" s="6" t="str">
        <f>_xlfn.XLOOKUP(FJ$1&amp;"|"&amp;TEXT($C92,"yyyymmdd"), RRPS_ALL[Key], RRPS_ALL[Mid Price], "")</f>
        <v/>
      </c>
      <c r="FK92" s="6" t="str">
        <f>_xlfn.XLOOKUP(FK$1&amp;"|"&amp;TEXT($C92,"yyyymmdd"), RRPS_ALL[Key], RRPS_ALL[Mid Yield], "")</f>
        <v/>
      </c>
      <c r="FL92" s="6" t="str">
        <f>_xlfn.XLOOKUP(FL$1&amp;"|"&amp;TEXT($C92,"yyyymmdd"), RRPS_ALL[Key], RRPS_ALL[Dirty Mid], "")</f>
        <v/>
      </c>
      <c r="FM92" s="6" t="str">
        <f>_xlfn.XLOOKUP(FM$1&amp;"|"&amp;TEXT($C92,"yyyymmdd"), RRPS_ALL[Key], RRPS_ALL[Clean Price Mid], "")</f>
        <v/>
      </c>
      <c r="FN92" s="6"/>
      <c r="FO92" s="6"/>
      <c r="FP92" s="6"/>
      <c r="FQ92" s="7" t="str">
        <f>_xlfn.XLOOKUP(FQ$1&amp;"|"&amp;TEXT($C92,"yyyymmdd"), RRPS_ALL[Key], RRPS_ALL[Yield to Maturity], "")</f>
        <v/>
      </c>
      <c r="FR92" s="6" t="str">
        <f>_xlfn.XLOOKUP(FR$1&amp;"|"&amp;TEXT($C92,"yyyymmdd"), RRPS_ALL[Key], RRPS_ALL[Mid Price], "")</f>
        <v/>
      </c>
      <c r="FS92" s="6" t="str">
        <f>_xlfn.XLOOKUP(FS$1&amp;"|"&amp;TEXT($C92,"yyyymmdd"), RRPS_ALL[Key], RRPS_ALL[Mid Yield], "")</f>
        <v/>
      </c>
      <c r="FT92" s="6" t="str">
        <f>_xlfn.XLOOKUP(FT$1&amp;"|"&amp;TEXT($C92,"yyyymmdd"), RRPS_ALL[Key], RRPS_ALL[Dirty Mid], "")</f>
        <v/>
      </c>
      <c r="FU92" s="6" t="str">
        <f>_xlfn.XLOOKUP(FU$1&amp;"|"&amp;TEXT($C92,"yyyymmdd"), RRPS_ALL[Key], RRPS_ALL[Clean Price Mid], "")</f>
        <v/>
      </c>
      <c r="FV92" s="6"/>
      <c r="FW92" s="6"/>
      <c r="FX92" s="6"/>
      <c r="FY92" s="7" t="str">
        <f>_xlfn.XLOOKUP(FY$1&amp;"|"&amp;TEXT($C92,"yyyymmdd"), RRPS_ALL[Key], RRPS_ALL[Yield to Maturity], "")</f>
        <v/>
      </c>
      <c r="FZ92" s="6" t="str">
        <f>_xlfn.XLOOKUP(FZ$1&amp;"|"&amp;TEXT($C92,"yyyymmdd"), RRPS_ALL[Key], RRPS_ALL[Mid Price], "")</f>
        <v/>
      </c>
      <c r="GA92" s="6" t="str">
        <f>_xlfn.XLOOKUP(GA$1&amp;"|"&amp;TEXT($C92,"yyyymmdd"), RRPS_ALL[Key], RRPS_ALL[Mid Yield], "")</f>
        <v/>
      </c>
      <c r="GB92" s="6" t="str">
        <f>_xlfn.XLOOKUP(GB$1&amp;"|"&amp;TEXT($C92,"yyyymmdd"), RRPS_ALL[Key], RRPS_ALL[Dirty Mid], "")</f>
        <v/>
      </c>
      <c r="GC92" s="6" t="str">
        <f>_xlfn.XLOOKUP(GC$1&amp;"|"&amp;TEXT($C92,"yyyymmdd"), RRPS_ALL[Key], RRPS_ALL[Clean Price Mid], "")</f>
        <v/>
      </c>
      <c r="GD92" s="6"/>
      <c r="GE92" s="6"/>
      <c r="GF92" s="6"/>
      <c r="GG92" s="7" t="str">
        <f>_xlfn.XLOOKUP(GG$1&amp;"|"&amp;TEXT($C92,"yyyymmdd"), RRPS_ALL[Key], RRPS_ALL[Yield to Maturity], "")</f>
        <v/>
      </c>
      <c r="GH92" s="6" t="str">
        <f>_xlfn.XLOOKUP(GH$1&amp;"|"&amp;TEXT($C92,"yyyymmdd"), RRPS_ALL[Key], RRPS_ALL[Mid Price], "")</f>
        <v/>
      </c>
      <c r="GI92" s="6" t="str">
        <f>_xlfn.XLOOKUP(GI$1&amp;"|"&amp;TEXT($C92,"yyyymmdd"), RRPS_ALL[Key], RRPS_ALL[Mid Yield], "")</f>
        <v/>
      </c>
      <c r="GJ92" s="6" t="str">
        <f>_xlfn.XLOOKUP(GJ$1&amp;"|"&amp;TEXT($C92,"yyyymmdd"), RRPS_ALL[Key], RRPS_ALL[Dirty Mid], "")</f>
        <v/>
      </c>
      <c r="GK92" s="6" t="str">
        <f>_xlfn.XLOOKUP(GK$1&amp;"|"&amp;TEXT($C92,"yyyymmdd"), RRPS_ALL[Key], RRPS_ALL[Clean Price Mid], "")</f>
        <v/>
      </c>
      <c r="GL92" s="6"/>
      <c r="GM92" s="6"/>
      <c r="GN92" s="6"/>
      <c r="GO92" s="7" t="str">
        <f>_xlfn.XLOOKUP(GO$1&amp;"|"&amp;TEXT($C92,"yyyymmdd"), RRPS_ALL[Key], RRPS_ALL[Yield to Maturity], "")</f>
        <v/>
      </c>
      <c r="GP92" s="6" t="str">
        <f>_xlfn.XLOOKUP(GP$1&amp;"|"&amp;TEXT($C92,"yyyymmdd"), RRPS_ALL[Key], RRPS_ALL[Mid Price], "")</f>
        <v/>
      </c>
      <c r="GQ92" s="6" t="str">
        <f>_xlfn.XLOOKUP(GQ$1&amp;"|"&amp;TEXT($C92,"yyyymmdd"), RRPS_ALL[Key], RRPS_ALL[Mid Yield], "")</f>
        <v/>
      </c>
      <c r="GR92" s="6" t="str">
        <f>_xlfn.XLOOKUP(GR$1&amp;"|"&amp;TEXT($C92,"yyyymmdd"), RRPS_ALL[Key], RRPS_ALL[Dirty Mid], "")</f>
        <v/>
      </c>
      <c r="GS92" s="6" t="str">
        <f>_xlfn.XLOOKUP(GS$1&amp;"|"&amp;TEXT($C92,"yyyymmdd"), RRPS_ALL[Key], RRPS_ALL[Clean Price Mid], "")</f>
        <v/>
      </c>
      <c r="GT92" s="6"/>
      <c r="GU92" s="6"/>
      <c r="GV92" s="6"/>
      <c r="GW92" s="7" t="str">
        <f>_xlfn.XLOOKUP(GW$1&amp;"|"&amp;TEXT($C92,"yyyymmdd"), RRPS_ALL[Key], RRPS_ALL[Yield to Maturity], "")</f>
        <v/>
      </c>
      <c r="GX92" s="6" t="str">
        <f>_xlfn.XLOOKUP(GX$1&amp;"|"&amp;TEXT($C92,"yyyymmdd"), RRPS_ALL[Key], RRPS_ALL[Mid Price], "")</f>
        <v/>
      </c>
      <c r="GY92" s="6" t="str">
        <f>_xlfn.XLOOKUP(GY$1&amp;"|"&amp;TEXT($C92,"yyyymmdd"), RRPS_ALL[Key], RRPS_ALL[Mid Yield], "")</f>
        <v/>
      </c>
      <c r="GZ92" s="6" t="str">
        <f>_xlfn.XLOOKUP(GZ$1&amp;"|"&amp;TEXT($C92,"yyyymmdd"), RRPS_ALL[Key], RRPS_ALL[Dirty Mid], "")</f>
        <v/>
      </c>
      <c r="HA92" s="6" t="str">
        <f>_xlfn.XLOOKUP(HA$1&amp;"|"&amp;TEXT($C92,"yyyymmdd"), RRPS_ALL[Key], RRPS_ALL[Clean Price Mid], "")</f>
        <v/>
      </c>
      <c r="HB92" s="6"/>
      <c r="HC92" s="6"/>
      <c r="HD92" s="6"/>
    </row>
    <row r="93" spans="1:212" x14ac:dyDescent="0.2">
      <c r="A93">
        <v>2007</v>
      </c>
      <c r="B93">
        <v>5</v>
      </c>
      <c r="C93" s="5">
        <f t="shared" si="10"/>
        <v>39233</v>
      </c>
      <c r="D93" s="6">
        <v>2.5</v>
      </c>
      <c r="E93" s="7" t="str">
        <f>_xlfn.XLOOKUP(E$1&amp;"|"&amp;TEXT($C93,"yyyymmdd"), RRPS_ALL[Key], RRPS_ALL[Yield to Maturity], "")</f>
        <v/>
      </c>
      <c r="F93" s="6" t="str">
        <f>_xlfn.XLOOKUP(F$1&amp;"|"&amp;TEXT($C93,"yyyymmdd"), RRPS_ALL[Key], RRPS_ALL[Mid Price], "")</f>
        <v/>
      </c>
      <c r="G93" s="6" t="str">
        <f>_xlfn.XLOOKUP(G$1&amp;"|"&amp;TEXT($C93,"yyyymmdd"), RRPS_ALL[Key], RRPS_ALL[Mid Yield], "")</f>
        <v/>
      </c>
      <c r="H93" s="6" t="str">
        <f>_xlfn.XLOOKUP(H$1&amp;"|"&amp;TEXT($C93,"yyyymmdd"), RRPS_ALL[Key], RRPS_ALL[Dirty Mid], "")</f>
        <v/>
      </c>
      <c r="I93" s="6" t="str">
        <f>_xlfn.XLOOKUP(I$1&amp;"|"&amp;TEXT($C93,"yyyymmdd"), RRPS_ALL[Key], RRPS_ALL[Clean Price Mid], "")</f>
        <v/>
      </c>
      <c r="J93" s="6"/>
      <c r="K93" s="6"/>
      <c r="L93" s="6"/>
      <c r="M93" s="7" t="str">
        <f>_xlfn.XLOOKUP(M$1&amp;"|"&amp;TEXT($C93,"yyyymmdd"), RRPS_ALL[Key], RRPS_ALL[Yield to Maturity], "")</f>
        <v/>
      </c>
      <c r="N93" s="6" t="str">
        <f>_xlfn.XLOOKUP(N$1&amp;"|"&amp;TEXT($C93,"yyyymmdd"), RRPS_ALL[Key], RRPS_ALL[Mid Price], "")</f>
        <v/>
      </c>
      <c r="O93" s="6" t="str">
        <f>_xlfn.XLOOKUP(O$1&amp;"|"&amp;TEXT($C93,"yyyymmdd"), RRPS_ALL[Key], RRPS_ALL[Mid Yield], "")</f>
        <v/>
      </c>
      <c r="P93" s="6" t="str">
        <f>_xlfn.XLOOKUP(P$1&amp;"|"&amp;TEXT($C93,"yyyymmdd"), RRPS_ALL[Key], RRPS_ALL[Dirty Mid], "")</f>
        <v/>
      </c>
      <c r="Q93" s="6" t="str">
        <f>_xlfn.XLOOKUP(Q$1&amp;"|"&amp;TEXT($C93,"yyyymmdd"), RRPS_ALL[Key], RRPS_ALL[Clean Price Mid], "")</f>
        <v/>
      </c>
      <c r="R93" s="6"/>
      <c r="S93" s="6"/>
      <c r="T93" s="6"/>
      <c r="U93" s="7">
        <f>_xlfn.XLOOKUP(U$1&amp;"|"&amp;TEXT($C93,"yyyymmdd"), RRPS_ALL[Key], RRPS_ALL[Yield to Maturity], "")</f>
        <v>3.8170000000000002</v>
      </c>
      <c r="V93" s="6">
        <f>_xlfn.XLOOKUP(V$1&amp;"|"&amp;TEXT($C93,"yyyymmdd"), RRPS_ALL[Key], RRPS_ALL[Mid Price], "")</f>
        <v>102.39577</v>
      </c>
      <c r="W93" s="6">
        <f>_xlfn.XLOOKUP(W$1&amp;"|"&amp;TEXT($C93,"yyyymmdd"), RRPS_ALL[Key], RRPS_ALL[Mid Yield], "")</f>
        <v>3.7759999999999998</v>
      </c>
      <c r="X93" s="6">
        <f>_xlfn.XLOOKUP(X$1&amp;"|"&amp;TEXT($C93,"yyyymmdd"), RRPS_ALL[Key], RRPS_ALL[Dirty Mid], "")</f>
        <v>0</v>
      </c>
      <c r="Y93" s="6">
        <f>_xlfn.XLOOKUP(Y$1&amp;"|"&amp;TEXT($C93,"yyyymmdd"), RRPS_ALL[Key], RRPS_ALL[Clean Price Mid], "")</f>
        <v>0</v>
      </c>
      <c r="Z93" s="6">
        <v>6.5000000000000002E-2</v>
      </c>
      <c r="AA93" s="5">
        <v>39573</v>
      </c>
      <c r="AB93" s="6">
        <f t="shared" si="12"/>
        <v>0.92896174863387981</v>
      </c>
      <c r="AC93" s="7">
        <f>_xlfn.XLOOKUP(AC$1&amp;"|"&amp;TEXT($C93,"yyyymmdd"), RRPS_ALL[Key], RRPS_ALL[Yield to Maturity], "")</f>
        <v>4.29</v>
      </c>
      <c r="AD93" s="6">
        <f>_xlfn.XLOOKUP(AD$1&amp;"|"&amp;TEXT($C93,"yyyymmdd"), RRPS_ALL[Key], RRPS_ALL[Mid Price], "")</f>
        <v>114.58982</v>
      </c>
      <c r="AE93" s="6">
        <f>_xlfn.XLOOKUP(AE$1&amp;"|"&amp;TEXT($C93,"yyyymmdd"), RRPS_ALL[Key], RRPS_ALL[Mid Yield], "")</f>
        <v>4.2679999999999998</v>
      </c>
      <c r="AF93" s="6">
        <f>_xlfn.XLOOKUP(AF$1&amp;"|"&amp;TEXT($C93,"yyyymmdd"), RRPS_ALL[Key], RRPS_ALL[Dirty Mid], "")</f>
        <v>0.5625</v>
      </c>
      <c r="AG93" s="6">
        <f>_xlfn.XLOOKUP(AG$1&amp;"|"&amp;TEXT($C93,"yyyymmdd"), RRPS_ALL[Key], RRPS_ALL[Clean Price Mid], "")</f>
        <v>5.8087499999999999</v>
      </c>
      <c r="AH93" s="6">
        <v>6.7500000000000004E-2</v>
      </c>
      <c r="AI93" s="5">
        <v>41764</v>
      </c>
      <c r="AJ93" s="6">
        <f t="shared" si="13"/>
        <v>6.9295003422313481</v>
      </c>
      <c r="AK93" s="7">
        <f>_xlfn.XLOOKUP(AK$1&amp;"|"&amp;TEXT($C93,"yyyymmdd"), RRPS_ALL[Key], RRPS_ALL[Yield to Maturity], "")</f>
        <v>4</v>
      </c>
      <c r="AL93" s="6">
        <f>_xlfn.XLOOKUP(AL$1&amp;"|"&amp;TEXT($C93,"yyyymmdd"), RRPS_ALL[Key], RRPS_ALL[Mid Price], "")</f>
        <v>101.59165</v>
      </c>
      <c r="AM93" s="6">
        <f>_xlfn.XLOOKUP(AM$1&amp;"|"&amp;TEXT($C93,"yyyymmdd"), RRPS_ALL[Key], RRPS_ALL[Mid Yield], "")</f>
        <v>3.9689999999999999</v>
      </c>
      <c r="AN93" s="6">
        <f>_xlfn.XLOOKUP(AN$1&amp;"|"&amp;TEXT($C93,"yyyymmdd"), RRPS_ALL[Key], RRPS_ALL[Dirty Mid], "")</f>
        <v>0</v>
      </c>
      <c r="AO93" s="6">
        <f>_xlfn.XLOOKUP(AO$1&amp;"|"&amp;TEXT($C93,"yyyymmdd"), RRPS_ALL[Key], RRPS_ALL[Clean Price Mid], "")</f>
        <v>0</v>
      </c>
      <c r="AP93" s="6">
        <v>0.05</v>
      </c>
      <c r="AQ93" s="5">
        <v>39945</v>
      </c>
      <c r="AR93" s="6">
        <f t="shared" si="19"/>
        <v>1.9489051094890513</v>
      </c>
      <c r="AS93" s="7" t="str">
        <f>_xlfn.XLOOKUP(AS$1&amp;"|"&amp;TEXT($C93,"yyyymmdd"), RRPS_ALL[Key], RRPS_ALL[Yield to Maturity], "")</f>
        <v/>
      </c>
      <c r="AT93" s="6" t="str">
        <f>_xlfn.XLOOKUP(AT$1&amp;"|"&amp;TEXT($C93,"yyyymmdd"), RRPS_ALL[Key], RRPS_ALL[Mid Price], "")</f>
        <v/>
      </c>
      <c r="AU93" s="6" t="str">
        <f>_xlfn.XLOOKUP(AU$1&amp;"|"&amp;TEXT($C93,"yyyymmdd"), RRPS_ALL[Key], RRPS_ALL[Mid Yield], "")</f>
        <v/>
      </c>
      <c r="AV93" s="6" t="str">
        <f>_xlfn.XLOOKUP(AV$1&amp;"|"&amp;TEXT($C93,"yyyymmdd"), RRPS_ALL[Key], RRPS_ALL[Dirty Mid], "")</f>
        <v/>
      </c>
      <c r="AW93" s="6" t="str">
        <f>_xlfn.XLOOKUP(AW$1&amp;"|"&amp;TEXT($C93,"yyyymmdd"), RRPS_ALL[Key], RRPS_ALL[Clean Price Mid], "")</f>
        <v/>
      </c>
      <c r="AX93" s="6"/>
      <c r="AY93" s="6"/>
      <c r="AZ93" s="6"/>
      <c r="BA93" s="7">
        <f>_xlfn.XLOOKUP(BA$1&amp;"|"&amp;TEXT($C93,"yyyymmdd"), RRPS_ALL[Key], RRPS_ALL[Yield to Maturity], "")</f>
        <v>4.2409999999999997</v>
      </c>
      <c r="BB93" s="6">
        <f>_xlfn.XLOOKUP(BB$1&amp;"|"&amp;TEXT($C93,"yyyymmdd"), RRPS_ALL[Key], RRPS_ALL[Mid Price], "")</f>
        <v>103.51779999999999</v>
      </c>
      <c r="BC93" s="6">
        <f>_xlfn.XLOOKUP(BC$1&amp;"|"&amp;TEXT($C93,"yyyymmdd"), RRPS_ALL[Key], RRPS_ALL[Mid Yield], "")</f>
        <v>4.218</v>
      </c>
      <c r="BD93" s="6">
        <f>_xlfn.XLOOKUP(BD$1&amp;"|"&amp;TEXT($C93,"yyyymmdd"), RRPS_ALL[Key], RRPS_ALL[Dirty Mid], "")</f>
        <v>0</v>
      </c>
      <c r="BE93" s="6">
        <f>_xlfn.XLOOKUP(BE$1&amp;"|"&amp;TEXT($C93,"yyyymmdd"), RRPS_ALL[Key], RRPS_ALL[Clean Price Mid], "")</f>
        <v>0</v>
      </c>
      <c r="BF93" s="6">
        <v>5.2499999999999998E-2</v>
      </c>
      <c r="BG93" s="5">
        <v>40617</v>
      </c>
      <c r="BH93" s="6">
        <f t="shared" si="20"/>
        <v>3.7897042716319826</v>
      </c>
      <c r="BI93" s="7">
        <f>_xlfn.XLOOKUP(BI$1&amp;"|"&amp;TEXT($C93,"yyyymmdd"), RRPS_ALL[Key], RRPS_ALL[Yield to Maturity], "")</f>
        <v>4.298</v>
      </c>
      <c r="BJ93" s="6">
        <f>_xlfn.XLOOKUP(BJ$1&amp;"|"&amp;TEXT($C93,"yyyymmdd"), RRPS_ALL[Key], RRPS_ALL[Mid Price], "")</f>
        <v>105.72256</v>
      </c>
      <c r="BK93" s="6">
        <f>_xlfn.XLOOKUP(BK$1&amp;"|"&amp;TEXT($C93,"yyyymmdd"), RRPS_ALL[Key], RRPS_ALL[Mid Yield], "")</f>
        <v>4.274</v>
      </c>
      <c r="BL93" s="6">
        <f>_xlfn.XLOOKUP(BL$1&amp;"|"&amp;TEXT($C93,"yyyymmdd"), RRPS_ALL[Key], RRPS_ALL[Dirty Mid], "")</f>
        <v>3.6208300000000002</v>
      </c>
      <c r="BM93" s="6">
        <f>_xlfn.XLOOKUP(BM$1&amp;"|"&amp;TEXT($C93,"yyyymmdd"), RRPS_ALL[Key], RRPS_ALL[Clean Price Mid], "")</f>
        <v>4.6367900000000004</v>
      </c>
      <c r="BN93" s="6">
        <v>5.5E-2</v>
      </c>
      <c r="BO93" s="5">
        <v>41190</v>
      </c>
      <c r="BP93" s="6">
        <f t="shared" si="21"/>
        <v>5.3567518248175183</v>
      </c>
      <c r="BQ93" s="7">
        <f>_xlfn.XLOOKUP(BQ$1&amp;"|"&amp;TEXT($C93,"yyyymmdd"), RRPS_ALL[Key], RRPS_ALL[Yield to Maturity], "")</f>
        <v>0</v>
      </c>
      <c r="BR93" s="6">
        <f>_xlfn.XLOOKUP(BR$1&amp;"|"&amp;TEXT($C93,"yyyymmdd"), RRPS_ALL[Key], RRPS_ALL[Mid Price], "")</f>
        <v>0</v>
      </c>
      <c r="BS93" s="6">
        <f>_xlfn.XLOOKUP(BS$1&amp;"|"&amp;TEXT($C93,"yyyymmdd"), RRPS_ALL[Key], RRPS_ALL[Mid Yield], "")</f>
        <v>0</v>
      </c>
      <c r="BT93" s="6">
        <f>_xlfn.XLOOKUP(BT$1&amp;"|"&amp;TEXT($C93,"yyyymmdd"), RRPS_ALL[Key], RRPS_ALL[Dirty Mid], "")</f>
        <v>0</v>
      </c>
      <c r="BU93" s="6">
        <f>_xlfn.XLOOKUP(BU$1&amp;"|"&amp;TEXT($C93,"yyyymmdd"), RRPS_ALL[Key], RRPS_ALL[Clean Price Mid], "")</f>
        <v>0</v>
      </c>
      <c r="BV93" s="6">
        <v>0.05</v>
      </c>
      <c r="BW93" s="5">
        <v>44166</v>
      </c>
      <c r="BX93" s="6">
        <f t="shared" si="22"/>
        <v>13.504497457958545</v>
      </c>
      <c r="BY93" s="7">
        <f>_xlfn.XLOOKUP(BY$1&amp;"|"&amp;TEXT($C93,"yyyymmdd"), RRPS_ALL[Key], RRPS_ALL[Yield to Maturity], "")</f>
        <v>0</v>
      </c>
      <c r="BZ93" s="6">
        <f>_xlfn.XLOOKUP(BZ$1&amp;"|"&amp;TEXT($C93,"yyyymmdd"), RRPS_ALL[Key], RRPS_ALL[Mid Price], "")</f>
        <v>0</v>
      </c>
      <c r="CA93" s="6">
        <f>_xlfn.XLOOKUP(CA$1&amp;"|"&amp;TEXT($C93,"yyyymmdd"), RRPS_ALL[Key], RRPS_ALL[Mid Yield], "")</f>
        <v>0</v>
      </c>
      <c r="CB93" s="6">
        <f>_xlfn.XLOOKUP(CB$1&amp;"|"&amp;TEXT($C93,"yyyymmdd"), RRPS_ALL[Key], RRPS_ALL[Dirty Mid], "")</f>
        <v>0</v>
      </c>
      <c r="CC93" s="6">
        <f>_xlfn.XLOOKUP(CC$1&amp;"|"&amp;TEXT($C93,"yyyymmdd"), RRPS_ALL[Key], RRPS_ALL[Clean Price Mid], "")</f>
        <v>0</v>
      </c>
      <c r="CD93" s="6">
        <v>0.04</v>
      </c>
      <c r="CE93" s="5">
        <v>40148</v>
      </c>
      <c r="CF93" s="6">
        <f t="shared" si="23"/>
        <v>2.5045620437956204</v>
      </c>
      <c r="CG93" s="7">
        <f>_xlfn.XLOOKUP(CG$1&amp;"|"&amp;TEXT($C93,"yyyymmdd"), RRPS_ALL[Key], RRPS_ALL[Yield to Maturity], "")</f>
        <v>0</v>
      </c>
      <c r="CH93" s="6">
        <f>_xlfn.XLOOKUP(CH$1&amp;"|"&amp;TEXT($C93,"yyyymmdd"), RRPS_ALL[Key], RRPS_ALL[Mid Price], "")</f>
        <v>0</v>
      </c>
      <c r="CI93" s="6">
        <f>_xlfn.XLOOKUP(CI$1&amp;"|"&amp;TEXT($C93,"yyyymmdd"), RRPS_ALL[Key], RRPS_ALL[Mid Yield], "")</f>
        <v>0</v>
      </c>
      <c r="CJ93" s="6">
        <f>_xlfn.XLOOKUP(CJ$1&amp;"|"&amp;TEXT($C93,"yyyymmdd"), RRPS_ALL[Key], RRPS_ALL[Dirty Mid], "")</f>
        <v>0</v>
      </c>
      <c r="CK93" s="6">
        <f>_xlfn.XLOOKUP(CK$1&amp;"|"&amp;TEXT($C93,"yyyymmdd"), RRPS_ALL[Key], RRPS_ALL[Clean Price Mid], "")</f>
        <v>0</v>
      </c>
      <c r="CL93" s="6">
        <v>4.4999999999999998E-2</v>
      </c>
      <c r="CM93" s="5">
        <v>42228</v>
      </c>
      <c r="CN93" s="6">
        <f t="shared" si="24"/>
        <v>8.2004867660480674</v>
      </c>
      <c r="CO93" s="7">
        <f>_xlfn.XLOOKUP(CO$1&amp;"|"&amp;TEXT($C93,"yyyymmdd"), RRPS_ALL[Key], RRPS_ALL[Yield to Maturity], "")</f>
        <v>0</v>
      </c>
      <c r="CP93" s="6">
        <f>_xlfn.XLOOKUP(CP$1&amp;"|"&amp;TEXT($C93,"yyyymmdd"), RRPS_ALL[Key], RRPS_ALL[Mid Price], "")</f>
        <v>0</v>
      </c>
      <c r="CQ93" s="6">
        <f>_xlfn.XLOOKUP(CQ$1&amp;"|"&amp;TEXT($C93,"yyyymmdd"), RRPS_ALL[Key], RRPS_ALL[Mid Yield], "")</f>
        <v>0</v>
      </c>
      <c r="CR93" s="6">
        <f>_xlfn.XLOOKUP(CR$1&amp;"|"&amp;TEXT($C93,"yyyymmdd"), RRPS_ALL[Key], RRPS_ALL[Dirty Mid], "")</f>
        <v>0</v>
      </c>
      <c r="CS93" s="6">
        <f>_xlfn.XLOOKUP(CS$1&amp;"|"&amp;TEXT($C93,"yyyymmdd"), RRPS_ALL[Key], RRPS_ALL[Clean Price Mid], "")</f>
        <v>0</v>
      </c>
      <c r="CT93" s="6">
        <v>0.03</v>
      </c>
      <c r="CU93" s="5">
        <v>42563</v>
      </c>
      <c r="CV93" s="6">
        <f t="shared" si="25"/>
        <v>9.1157952367916781</v>
      </c>
      <c r="CW93" s="7">
        <f>_xlfn.XLOOKUP(CW$1&amp;"|"&amp;TEXT($C93,"yyyymmdd"), RRPS_ALL[Key], RRPS_ALL[Yield to Maturity], "")</f>
        <v>0</v>
      </c>
      <c r="CX93" s="6">
        <f>_xlfn.XLOOKUP(CX$1&amp;"|"&amp;TEXT($C93,"yyyymmdd"), RRPS_ALL[Key], RRPS_ALL[Mid Price], "")</f>
        <v>0</v>
      </c>
      <c r="CY93" s="6">
        <f>_xlfn.XLOOKUP(CY$1&amp;"|"&amp;TEXT($C93,"yyyymmdd"), RRPS_ALL[Key], RRPS_ALL[Mid Yield], "")</f>
        <v>0</v>
      </c>
      <c r="CZ93" s="6">
        <f>_xlfn.XLOOKUP(CZ$1&amp;"|"&amp;TEXT($C93,"yyyymmdd"), RRPS_ALL[Key], RRPS_ALL[Dirty Mid], "")</f>
        <v>0</v>
      </c>
      <c r="DA93" s="6">
        <f>_xlfn.XLOOKUP(DA$1&amp;"|"&amp;TEXT($C93,"yyyymmdd"), RRPS_ALL[Key], RRPS_ALL[Clean Price Mid], "")</f>
        <v>0</v>
      </c>
      <c r="DB93" s="6">
        <v>3.7499999999999999E-2</v>
      </c>
      <c r="DC93" s="5">
        <v>42959</v>
      </c>
      <c r="DD93" s="6">
        <f t="shared" si="27"/>
        <v>10.200597312095571</v>
      </c>
      <c r="DE93" s="7" t="str">
        <f>_xlfn.XLOOKUP(DE$1&amp;"|"&amp;TEXT($C93,"yyyymmdd"), RRPS_ALL[Key], RRPS_ALL[Yield to Maturity], "")</f>
        <v/>
      </c>
      <c r="DF93" s="6" t="str">
        <f>_xlfn.XLOOKUP(DF$1&amp;"|"&amp;TEXT($C93,"yyyymmdd"), RRPS_ALL[Key], RRPS_ALL[Mid Price], "")</f>
        <v/>
      </c>
      <c r="DG93" s="6" t="str">
        <f>_xlfn.XLOOKUP(DG$1&amp;"|"&amp;TEXT($C93,"yyyymmdd"), RRPS_ALL[Key], RRPS_ALL[Mid Yield], "")</f>
        <v/>
      </c>
      <c r="DH93" s="6" t="str">
        <f>_xlfn.XLOOKUP(DH$1&amp;"|"&amp;TEXT($C93,"yyyymmdd"), RRPS_ALL[Key], RRPS_ALL[Dirty Mid], "")</f>
        <v/>
      </c>
      <c r="DI93" s="6" t="str">
        <f>_xlfn.XLOOKUP(DI$1&amp;"|"&amp;TEXT($C93,"yyyymmdd"), RRPS_ALL[Key], RRPS_ALL[Clean Price Mid], "")</f>
        <v/>
      </c>
      <c r="DJ93" s="6"/>
      <c r="DK93" s="6"/>
      <c r="DL93" s="6"/>
      <c r="DM93" s="7" t="str">
        <f>_xlfn.XLOOKUP(DM$1&amp;"|"&amp;TEXT($C93,"yyyymmdd"), RRPS_ALL[Key], RRPS_ALL[Yield to Maturity], "")</f>
        <v/>
      </c>
      <c r="DN93" s="6" t="str">
        <f>_xlfn.XLOOKUP(DN$1&amp;"|"&amp;TEXT($C93,"yyyymmdd"), RRPS_ALL[Key], RRPS_ALL[Mid Price], "")</f>
        <v/>
      </c>
      <c r="DO93" s="6" t="str">
        <f>_xlfn.XLOOKUP(DO$1&amp;"|"&amp;TEXT($C93,"yyyymmdd"), RRPS_ALL[Key], RRPS_ALL[Mid Yield], "")</f>
        <v/>
      </c>
      <c r="DP93" s="6" t="str">
        <f>_xlfn.XLOOKUP(DP$1&amp;"|"&amp;TEXT($C93,"yyyymmdd"), RRPS_ALL[Key], RRPS_ALL[Dirty Mid], "")</f>
        <v/>
      </c>
      <c r="DQ93" s="6" t="str">
        <f>_xlfn.XLOOKUP(DQ$1&amp;"|"&amp;TEXT($C93,"yyyymmdd"), RRPS_ALL[Key], RRPS_ALL[Clean Price Mid], "")</f>
        <v/>
      </c>
      <c r="DR93" s="6"/>
      <c r="DS93" s="6"/>
      <c r="DT93" s="6"/>
      <c r="DU93" s="7" t="str">
        <f>_xlfn.XLOOKUP(DU$1&amp;"|"&amp;TEXT($C93,"yyyymmdd"), RRPS_ALL[Key], RRPS_ALL[Yield to Maturity], "")</f>
        <v/>
      </c>
      <c r="DV93" s="6" t="str">
        <f>_xlfn.XLOOKUP(DV$1&amp;"|"&amp;TEXT($C93,"yyyymmdd"), RRPS_ALL[Key], RRPS_ALL[Mid Price], "")</f>
        <v/>
      </c>
      <c r="DW93" s="6" t="str">
        <f>_xlfn.XLOOKUP(DW$1&amp;"|"&amp;TEXT($C93,"yyyymmdd"), RRPS_ALL[Key], RRPS_ALL[Mid Yield], "")</f>
        <v/>
      </c>
      <c r="DX93" s="6" t="str">
        <f>_xlfn.XLOOKUP(DX$1&amp;"|"&amp;TEXT($C93,"yyyymmdd"), RRPS_ALL[Key], RRPS_ALL[Dirty Mid], "")</f>
        <v/>
      </c>
      <c r="DY93" s="6" t="str">
        <f>_xlfn.XLOOKUP(DY$1&amp;"|"&amp;TEXT($C93,"yyyymmdd"), RRPS_ALL[Key], RRPS_ALL[Clean Price Mid], "")</f>
        <v/>
      </c>
      <c r="DZ93" s="6"/>
      <c r="EA93" s="6"/>
      <c r="EB93" s="6"/>
      <c r="EC93" s="7" t="str">
        <f>_xlfn.XLOOKUP(EC$1&amp;"|"&amp;TEXT($C93,"yyyymmdd"), RRPS_ALL[Key], RRPS_ALL[Yield to Maturity], "")</f>
        <v/>
      </c>
      <c r="ED93" s="6" t="str">
        <f>_xlfn.XLOOKUP(ED$1&amp;"|"&amp;TEXT($C93,"yyyymmdd"), RRPS_ALL[Key], RRPS_ALL[Mid Price], "")</f>
        <v/>
      </c>
      <c r="EE93" s="6" t="str">
        <f>_xlfn.XLOOKUP(EE$1&amp;"|"&amp;TEXT($C93,"yyyymmdd"), RRPS_ALL[Key], RRPS_ALL[Mid Yield], "")</f>
        <v/>
      </c>
      <c r="EF93" s="6" t="str">
        <f>_xlfn.XLOOKUP(EF$1&amp;"|"&amp;TEXT($C93,"yyyymmdd"), RRPS_ALL[Key], RRPS_ALL[Dirty Mid], "")</f>
        <v/>
      </c>
      <c r="EG93" s="6" t="str">
        <f>_xlfn.XLOOKUP(EG$1&amp;"|"&amp;TEXT($C93,"yyyymmdd"), RRPS_ALL[Key], RRPS_ALL[Clean Price Mid], "")</f>
        <v/>
      </c>
      <c r="EH93" s="6"/>
      <c r="EI93" s="6"/>
      <c r="EJ93" s="6"/>
      <c r="EK93" s="7" t="str">
        <f>_xlfn.XLOOKUP(EK$1&amp;"|"&amp;TEXT($C93,"yyyymmdd"), RRPS_ALL[Key], RRPS_ALL[Yield to Maturity], "")</f>
        <v/>
      </c>
      <c r="EL93" s="6" t="str">
        <f>_xlfn.XLOOKUP(EL$1&amp;"|"&amp;TEXT($C93,"yyyymmdd"), RRPS_ALL[Key], RRPS_ALL[Mid Price], "")</f>
        <v/>
      </c>
      <c r="EM93" s="6" t="str">
        <f>_xlfn.XLOOKUP(EM$1&amp;"|"&amp;TEXT($C93,"yyyymmdd"), RRPS_ALL[Key], RRPS_ALL[Mid Yield], "")</f>
        <v/>
      </c>
      <c r="EN93" s="6" t="str">
        <f>_xlfn.XLOOKUP(EN$1&amp;"|"&amp;TEXT($C93,"yyyymmdd"), RRPS_ALL[Key], RRPS_ALL[Dirty Mid], "")</f>
        <v/>
      </c>
      <c r="EO93" s="6" t="str">
        <f>_xlfn.XLOOKUP(EO$1&amp;"|"&amp;TEXT($C93,"yyyymmdd"), RRPS_ALL[Key], RRPS_ALL[Clean Price Mid], "")</f>
        <v/>
      </c>
      <c r="EP93" s="6"/>
      <c r="EQ93" s="6"/>
      <c r="ER93" s="6"/>
      <c r="ES93" s="7" t="str">
        <f>_xlfn.XLOOKUP(ES$1&amp;"|"&amp;TEXT($C93,"yyyymmdd"), RRPS_ALL[Key], RRPS_ALL[Yield to Maturity], "")</f>
        <v/>
      </c>
      <c r="ET93" s="6" t="str">
        <f>_xlfn.XLOOKUP(ET$1&amp;"|"&amp;TEXT($C93,"yyyymmdd"), RRPS_ALL[Key], RRPS_ALL[Mid Price], "")</f>
        <v/>
      </c>
      <c r="EU93" s="6" t="str">
        <f>_xlfn.XLOOKUP(EU$1&amp;"|"&amp;TEXT($C93,"yyyymmdd"), RRPS_ALL[Key], RRPS_ALL[Mid Yield], "")</f>
        <v/>
      </c>
      <c r="EV93" s="6" t="str">
        <f>_xlfn.XLOOKUP(EV$1&amp;"|"&amp;TEXT($C93,"yyyymmdd"), RRPS_ALL[Key], RRPS_ALL[Dirty Mid], "")</f>
        <v/>
      </c>
      <c r="EW93" s="6" t="str">
        <f>_xlfn.XLOOKUP(EW$1&amp;"|"&amp;TEXT($C93,"yyyymmdd"), RRPS_ALL[Key], RRPS_ALL[Clean Price Mid], "")</f>
        <v/>
      </c>
      <c r="EX93" s="6"/>
      <c r="EY93" s="6"/>
      <c r="EZ93" s="6"/>
      <c r="FA93" s="7" t="str">
        <f>_xlfn.XLOOKUP(FA$1&amp;"|"&amp;TEXT($C93,"yyyymmdd"), RRPS_ALL[Key], RRPS_ALL[Yield to Maturity], "")</f>
        <v/>
      </c>
      <c r="FB93" s="6" t="str">
        <f>_xlfn.XLOOKUP(FB$1&amp;"|"&amp;TEXT($C93,"yyyymmdd"), RRPS_ALL[Key], RRPS_ALL[Mid Price], "")</f>
        <v/>
      </c>
      <c r="FC93" s="6" t="str">
        <f>_xlfn.XLOOKUP(FC$1&amp;"|"&amp;TEXT($C93,"yyyymmdd"), RRPS_ALL[Key], RRPS_ALL[Mid Yield], "")</f>
        <v/>
      </c>
      <c r="FD93" s="6" t="str">
        <f>_xlfn.XLOOKUP(FD$1&amp;"|"&amp;TEXT($C93,"yyyymmdd"), RRPS_ALL[Key], RRPS_ALL[Dirty Mid], "")</f>
        <v/>
      </c>
      <c r="FE93" s="6" t="str">
        <f>_xlfn.XLOOKUP(FE$1&amp;"|"&amp;TEXT($C93,"yyyymmdd"), RRPS_ALL[Key], RRPS_ALL[Clean Price Mid], "")</f>
        <v/>
      </c>
      <c r="FF93" s="6"/>
      <c r="FG93" s="6"/>
      <c r="FH93" s="6"/>
      <c r="FI93" s="7" t="str">
        <f>_xlfn.XLOOKUP(FI$1&amp;"|"&amp;TEXT($C93,"yyyymmdd"), RRPS_ALL[Key], RRPS_ALL[Yield to Maturity], "")</f>
        <v/>
      </c>
      <c r="FJ93" s="6" t="str">
        <f>_xlfn.XLOOKUP(FJ$1&amp;"|"&amp;TEXT($C93,"yyyymmdd"), RRPS_ALL[Key], RRPS_ALL[Mid Price], "")</f>
        <v/>
      </c>
      <c r="FK93" s="6" t="str">
        <f>_xlfn.XLOOKUP(FK$1&amp;"|"&amp;TEXT($C93,"yyyymmdd"), RRPS_ALL[Key], RRPS_ALL[Mid Yield], "")</f>
        <v/>
      </c>
      <c r="FL93" s="6" t="str">
        <f>_xlfn.XLOOKUP(FL$1&amp;"|"&amp;TEXT($C93,"yyyymmdd"), RRPS_ALL[Key], RRPS_ALL[Dirty Mid], "")</f>
        <v/>
      </c>
      <c r="FM93" s="6" t="str">
        <f>_xlfn.XLOOKUP(FM$1&amp;"|"&amp;TEXT($C93,"yyyymmdd"), RRPS_ALL[Key], RRPS_ALL[Clean Price Mid], "")</f>
        <v/>
      </c>
      <c r="FN93" s="6"/>
      <c r="FO93" s="6"/>
      <c r="FP93" s="6"/>
      <c r="FQ93" s="7" t="str">
        <f>_xlfn.XLOOKUP(FQ$1&amp;"|"&amp;TEXT($C93,"yyyymmdd"), RRPS_ALL[Key], RRPS_ALL[Yield to Maturity], "")</f>
        <v/>
      </c>
      <c r="FR93" s="6" t="str">
        <f>_xlfn.XLOOKUP(FR$1&amp;"|"&amp;TEXT($C93,"yyyymmdd"), RRPS_ALL[Key], RRPS_ALL[Mid Price], "")</f>
        <v/>
      </c>
      <c r="FS93" s="6" t="str">
        <f>_xlfn.XLOOKUP(FS$1&amp;"|"&amp;TEXT($C93,"yyyymmdd"), RRPS_ALL[Key], RRPS_ALL[Mid Yield], "")</f>
        <v/>
      </c>
      <c r="FT93" s="6" t="str">
        <f>_xlfn.XLOOKUP(FT$1&amp;"|"&amp;TEXT($C93,"yyyymmdd"), RRPS_ALL[Key], RRPS_ALL[Dirty Mid], "")</f>
        <v/>
      </c>
      <c r="FU93" s="6" t="str">
        <f>_xlfn.XLOOKUP(FU$1&amp;"|"&amp;TEXT($C93,"yyyymmdd"), RRPS_ALL[Key], RRPS_ALL[Clean Price Mid], "")</f>
        <v/>
      </c>
      <c r="FV93" s="6"/>
      <c r="FW93" s="6"/>
      <c r="FX93" s="6"/>
      <c r="FY93" s="7" t="str">
        <f>_xlfn.XLOOKUP(FY$1&amp;"|"&amp;TEXT($C93,"yyyymmdd"), RRPS_ALL[Key], RRPS_ALL[Yield to Maturity], "")</f>
        <v/>
      </c>
      <c r="FZ93" s="6" t="str">
        <f>_xlfn.XLOOKUP(FZ$1&amp;"|"&amp;TEXT($C93,"yyyymmdd"), RRPS_ALL[Key], RRPS_ALL[Mid Price], "")</f>
        <v/>
      </c>
      <c r="GA93" s="6" t="str">
        <f>_xlfn.XLOOKUP(GA$1&amp;"|"&amp;TEXT($C93,"yyyymmdd"), RRPS_ALL[Key], RRPS_ALL[Mid Yield], "")</f>
        <v/>
      </c>
      <c r="GB93" s="6" t="str">
        <f>_xlfn.XLOOKUP(GB$1&amp;"|"&amp;TEXT($C93,"yyyymmdd"), RRPS_ALL[Key], RRPS_ALL[Dirty Mid], "")</f>
        <v/>
      </c>
      <c r="GC93" s="6" t="str">
        <f>_xlfn.XLOOKUP(GC$1&amp;"|"&amp;TEXT($C93,"yyyymmdd"), RRPS_ALL[Key], RRPS_ALL[Clean Price Mid], "")</f>
        <v/>
      </c>
      <c r="GD93" s="6"/>
      <c r="GE93" s="6"/>
      <c r="GF93" s="6"/>
      <c r="GG93" s="7" t="str">
        <f>_xlfn.XLOOKUP(GG$1&amp;"|"&amp;TEXT($C93,"yyyymmdd"), RRPS_ALL[Key], RRPS_ALL[Yield to Maturity], "")</f>
        <v/>
      </c>
      <c r="GH93" s="6" t="str">
        <f>_xlfn.XLOOKUP(GH$1&amp;"|"&amp;TEXT($C93,"yyyymmdd"), RRPS_ALL[Key], RRPS_ALL[Mid Price], "")</f>
        <v/>
      </c>
      <c r="GI93" s="6" t="str">
        <f>_xlfn.XLOOKUP(GI$1&amp;"|"&amp;TEXT($C93,"yyyymmdd"), RRPS_ALL[Key], RRPS_ALL[Mid Yield], "")</f>
        <v/>
      </c>
      <c r="GJ93" s="6" t="str">
        <f>_xlfn.XLOOKUP(GJ$1&amp;"|"&amp;TEXT($C93,"yyyymmdd"), RRPS_ALL[Key], RRPS_ALL[Dirty Mid], "")</f>
        <v/>
      </c>
      <c r="GK93" s="6" t="str">
        <f>_xlfn.XLOOKUP(GK$1&amp;"|"&amp;TEXT($C93,"yyyymmdd"), RRPS_ALL[Key], RRPS_ALL[Clean Price Mid], "")</f>
        <v/>
      </c>
      <c r="GL93" s="6"/>
      <c r="GM93" s="6"/>
      <c r="GN93" s="6"/>
      <c r="GO93" s="7" t="str">
        <f>_xlfn.XLOOKUP(GO$1&amp;"|"&amp;TEXT($C93,"yyyymmdd"), RRPS_ALL[Key], RRPS_ALL[Yield to Maturity], "")</f>
        <v/>
      </c>
      <c r="GP93" s="6" t="str">
        <f>_xlfn.XLOOKUP(GP$1&amp;"|"&amp;TEXT($C93,"yyyymmdd"), RRPS_ALL[Key], RRPS_ALL[Mid Price], "")</f>
        <v/>
      </c>
      <c r="GQ93" s="6" t="str">
        <f>_xlfn.XLOOKUP(GQ$1&amp;"|"&amp;TEXT($C93,"yyyymmdd"), RRPS_ALL[Key], RRPS_ALL[Mid Yield], "")</f>
        <v/>
      </c>
      <c r="GR93" s="6" t="str">
        <f>_xlfn.XLOOKUP(GR$1&amp;"|"&amp;TEXT($C93,"yyyymmdd"), RRPS_ALL[Key], RRPS_ALL[Dirty Mid], "")</f>
        <v/>
      </c>
      <c r="GS93" s="6" t="str">
        <f>_xlfn.XLOOKUP(GS$1&amp;"|"&amp;TEXT($C93,"yyyymmdd"), RRPS_ALL[Key], RRPS_ALL[Clean Price Mid], "")</f>
        <v/>
      </c>
      <c r="GT93" s="6"/>
      <c r="GU93" s="6"/>
      <c r="GV93" s="6"/>
      <c r="GW93" s="7" t="str">
        <f>_xlfn.XLOOKUP(GW$1&amp;"|"&amp;TEXT($C93,"yyyymmdd"), RRPS_ALL[Key], RRPS_ALL[Yield to Maturity], "")</f>
        <v/>
      </c>
      <c r="GX93" s="6" t="str">
        <f>_xlfn.XLOOKUP(GX$1&amp;"|"&amp;TEXT($C93,"yyyymmdd"), RRPS_ALL[Key], RRPS_ALL[Mid Price], "")</f>
        <v/>
      </c>
      <c r="GY93" s="6" t="str">
        <f>_xlfn.XLOOKUP(GY$1&amp;"|"&amp;TEXT($C93,"yyyymmdd"), RRPS_ALL[Key], RRPS_ALL[Mid Yield], "")</f>
        <v/>
      </c>
      <c r="GZ93" s="6" t="str">
        <f>_xlfn.XLOOKUP(GZ$1&amp;"|"&amp;TEXT($C93,"yyyymmdd"), RRPS_ALL[Key], RRPS_ALL[Dirty Mid], "")</f>
        <v/>
      </c>
      <c r="HA93" s="6" t="str">
        <f>_xlfn.XLOOKUP(HA$1&amp;"|"&amp;TEXT($C93,"yyyymmdd"), RRPS_ALL[Key], RRPS_ALL[Clean Price Mid], "")</f>
        <v/>
      </c>
      <c r="HB93" s="6"/>
      <c r="HC93" s="6"/>
      <c r="HD93" s="6"/>
    </row>
    <row r="94" spans="1:212" x14ac:dyDescent="0.2">
      <c r="A94">
        <v>2007</v>
      </c>
      <c r="B94">
        <v>6</v>
      </c>
      <c r="C94" s="5">
        <f t="shared" si="10"/>
        <v>39263</v>
      </c>
      <c r="D94" s="6">
        <v>2.75</v>
      </c>
      <c r="E94" s="7" t="str">
        <f>_xlfn.XLOOKUP(E$1&amp;"|"&amp;TEXT($C94,"yyyymmdd"), RRPS_ALL[Key], RRPS_ALL[Yield to Maturity], "")</f>
        <v/>
      </c>
      <c r="F94" s="6" t="str">
        <f>_xlfn.XLOOKUP(F$1&amp;"|"&amp;TEXT($C94,"yyyymmdd"), RRPS_ALL[Key], RRPS_ALL[Mid Price], "")</f>
        <v/>
      </c>
      <c r="G94" s="6" t="str">
        <f>_xlfn.XLOOKUP(G$1&amp;"|"&amp;TEXT($C94,"yyyymmdd"), RRPS_ALL[Key], RRPS_ALL[Mid Yield], "")</f>
        <v/>
      </c>
      <c r="H94" s="6" t="str">
        <f>_xlfn.XLOOKUP(H$1&amp;"|"&amp;TEXT($C94,"yyyymmdd"), RRPS_ALL[Key], RRPS_ALL[Dirty Mid], "")</f>
        <v/>
      </c>
      <c r="I94" s="6" t="str">
        <f>_xlfn.XLOOKUP(I$1&amp;"|"&amp;TEXT($C94,"yyyymmdd"), RRPS_ALL[Key], RRPS_ALL[Clean Price Mid], "")</f>
        <v/>
      </c>
      <c r="J94" s="6"/>
      <c r="K94" s="6"/>
      <c r="L94" s="6"/>
      <c r="M94" s="7" t="str">
        <f>_xlfn.XLOOKUP(M$1&amp;"|"&amp;TEXT($C94,"yyyymmdd"), RRPS_ALL[Key], RRPS_ALL[Yield to Maturity], "")</f>
        <v/>
      </c>
      <c r="N94" s="6" t="str">
        <f>_xlfn.XLOOKUP(N$1&amp;"|"&amp;TEXT($C94,"yyyymmdd"), RRPS_ALL[Key], RRPS_ALL[Mid Price], "")</f>
        <v/>
      </c>
      <c r="O94" s="6" t="str">
        <f>_xlfn.XLOOKUP(O$1&amp;"|"&amp;TEXT($C94,"yyyymmdd"), RRPS_ALL[Key], RRPS_ALL[Mid Yield], "")</f>
        <v/>
      </c>
      <c r="P94" s="6" t="str">
        <f>_xlfn.XLOOKUP(P$1&amp;"|"&amp;TEXT($C94,"yyyymmdd"), RRPS_ALL[Key], RRPS_ALL[Dirty Mid], "")</f>
        <v/>
      </c>
      <c r="Q94" s="6" t="str">
        <f>_xlfn.XLOOKUP(Q$1&amp;"|"&amp;TEXT($C94,"yyyymmdd"), RRPS_ALL[Key], RRPS_ALL[Clean Price Mid], "")</f>
        <v/>
      </c>
      <c r="R94" s="6"/>
      <c r="S94" s="6"/>
      <c r="T94" s="6"/>
      <c r="U94" s="7">
        <f>_xlfn.XLOOKUP(U$1&amp;"|"&amp;TEXT($C94,"yyyymmdd"), RRPS_ALL[Key], RRPS_ALL[Yield to Maturity], "")</f>
        <v>3.7850000000000001</v>
      </c>
      <c r="V94" s="6">
        <f>_xlfn.XLOOKUP(V$1&amp;"|"&amp;TEXT($C94,"yyyymmdd"), RRPS_ALL[Key], RRPS_ALL[Mid Price], "")</f>
        <v>102.20541</v>
      </c>
      <c r="W94" s="6">
        <f>_xlfn.XLOOKUP(W$1&amp;"|"&amp;TEXT($C94,"yyyymmdd"), RRPS_ALL[Key], RRPS_ALL[Mid Yield], "")</f>
        <v>3.74</v>
      </c>
      <c r="X94" s="6">
        <f>_xlfn.XLOOKUP(X$1&amp;"|"&amp;TEXT($C94,"yyyymmdd"), RRPS_ALL[Key], RRPS_ALL[Dirty Mid], "")</f>
        <v>0</v>
      </c>
      <c r="Y94" s="6">
        <f>_xlfn.XLOOKUP(Y$1&amp;"|"&amp;TEXT($C94,"yyyymmdd"), RRPS_ALL[Key], RRPS_ALL[Clean Price Mid], "")</f>
        <v>0</v>
      </c>
      <c r="Z94" s="6">
        <v>6.5000000000000002E-2</v>
      </c>
      <c r="AA94" s="5">
        <v>39573</v>
      </c>
      <c r="AB94" s="6">
        <f t="shared" si="12"/>
        <v>0.84699453551912574</v>
      </c>
      <c r="AC94" s="7">
        <f>_xlfn.XLOOKUP(AC$1&amp;"|"&amp;TEXT($C94,"yyyymmdd"), RRPS_ALL[Key], RRPS_ALL[Yield to Maturity], "")</f>
        <v>4.4809999999999999</v>
      </c>
      <c r="AD94" s="6">
        <f>_xlfn.XLOOKUP(AD$1&amp;"|"&amp;TEXT($C94,"yyyymmdd"), RRPS_ALL[Key], RRPS_ALL[Mid Price], "")</f>
        <v>113.23718</v>
      </c>
      <c r="AE94" s="6">
        <f>_xlfn.XLOOKUP(AE$1&amp;"|"&amp;TEXT($C94,"yyyymmdd"), RRPS_ALL[Key], RRPS_ALL[Mid Yield], "")</f>
        <v>4.4580000000000002</v>
      </c>
      <c r="AF94" s="6">
        <f>_xlfn.XLOOKUP(AF$1&amp;"|"&amp;TEXT($C94,"yyyymmdd"), RRPS_ALL[Key], RRPS_ALL[Dirty Mid], "")</f>
        <v>1.10625</v>
      </c>
      <c r="AG94" s="6">
        <f>_xlfn.XLOOKUP(AG$1&amp;"|"&amp;TEXT($C94,"yyyymmdd"), RRPS_ALL[Key], RRPS_ALL[Clean Price Mid], "")</f>
        <v>5.7214700000000001</v>
      </c>
      <c r="AH94" s="6">
        <v>6.7500000000000004E-2</v>
      </c>
      <c r="AI94" s="5">
        <v>41764</v>
      </c>
      <c r="AJ94" s="6">
        <f t="shared" si="13"/>
        <v>6.8473648186173852</v>
      </c>
      <c r="AK94" s="7">
        <f>_xlfn.XLOOKUP(AK$1&amp;"|"&amp;TEXT($C94,"yyyymmdd"), RRPS_ALL[Key], RRPS_ALL[Yield to Maturity], "")</f>
        <v>4.2699999999999996</v>
      </c>
      <c r="AL94" s="6">
        <f>_xlfn.XLOOKUP(AL$1&amp;"|"&amp;TEXT($C94,"yyyymmdd"), RRPS_ALL[Key], RRPS_ALL[Mid Price], "")</f>
        <v>101.10787999999999</v>
      </c>
      <c r="AM94" s="6">
        <f>_xlfn.XLOOKUP(AM$1&amp;"|"&amp;TEXT($C94,"yyyymmdd"), RRPS_ALL[Key], RRPS_ALL[Mid Yield], "")</f>
        <v>4.2370000000000001</v>
      </c>
      <c r="AN94" s="6">
        <f>_xlfn.XLOOKUP(AN$1&amp;"|"&amp;TEXT($C94,"yyyymmdd"), RRPS_ALL[Key], RRPS_ALL[Dirty Mid], "")</f>
        <v>0</v>
      </c>
      <c r="AO94" s="6">
        <f>_xlfn.XLOOKUP(AO$1&amp;"|"&amp;TEXT($C94,"yyyymmdd"), RRPS_ALL[Key], RRPS_ALL[Clean Price Mid], "")</f>
        <v>0</v>
      </c>
      <c r="AP94" s="6">
        <v>0.05</v>
      </c>
      <c r="AQ94" s="5">
        <v>39946</v>
      </c>
      <c r="AR94" s="6">
        <f t="shared" si="19"/>
        <v>1.8695255474452557</v>
      </c>
      <c r="AS94" s="7" t="str">
        <f>_xlfn.XLOOKUP(AS$1&amp;"|"&amp;TEXT($C94,"yyyymmdd"), RRPS_ALL[Key], RRPS_ALL[Yield to Maturity], "")</f>
        <v/>
      </c>
      <c r="AT94" s="6" t="str">
        <f>_xlfn.XLOOKUP(AT$1&amp;"|"&amp;TEXT($C94,"yyyymmdd"), RRPS_ALL[Key], RRPS_ALL[Mid Price], "")</f>
        <v/>
      </c>
      <c r="AU94" s="6" t="str">
        <f>_xlfn.XLOOKUP(AU$1&amp;"|"&amp;TEXT($C94,"yyyymmdd"), RRPS_ALL[Key], RRPS_ALL[Mid Yield], "")</f>
        <v/>
      </c>
      <c r="AV94" s="6" t="str">
        <f>_xlfn.XLOOKUP(AV$1&amp;"|"&amp;TEXT($C94,"yyyymmdd"), RRPS_ALL[Key], RRPS_ALL[Dirty Mid], "")</f>
        <v/>
      </c>
      <c r="AW94" s="6" t="str">
        <f>_xlfn.XLOOKUP(AW$1&amp;"|"&amp;TEXT($C94,"yyyymmdd"), RRPS_ALL[Key], RRPS_ALL[Clean Price Mid], "")</f>
        <v/>
      </c>
      <c r="AX94" s="6"/>
      <c r="AY94" s="6"/>
      <c r="AZ94" s="6"/>
      <c r="BA94" s="7">
        <f>_xlfn.XLOOKUP(BA$1&amp;"|"&amp;TEXT($C94,"yyyymmdd"), RRPS_ALL[Key], RRPS_ALL[Yield to Maturity], "")</f>
        <v>4.5469999999999997</v>
      </c>
      <c r="BB94" s="6">
        <f>_xlfn.XLOOKUP(BB$1&amp;"|"&amp;TEXT($C94,"yyyymmdd"), RRPS_ALL[Key], RRPS_ALL[Mid Price], "")</f>
        <v>102.39937</v>
      </c>
      <c r="BC94" s="6">
        <f>_xlfn.XLOOKUP(BC$1&amp;"|"&amp;TEXT($C94,"yyyymmdd"), RRPS_ALL[Key], RRPS_ALL[Mid Yield], "")</f>
        <v>4.5229999999999997</v>
      </c>
      <c r="BD94" s="6">
        <f>_xlfn.XLOOKUP(BD$1&amp;"|"&amp;TEXT($C94,"yyyymmdd"), RRPS_ALL[Key], RRPS_ALL[Dirty Mid], "")</f>
        <v>0</v>
      </c>
      <c r="BE94" s="6">
        <f>_xlfn.XLOOKUP(BE$1&amp;"|"&amp;TEXT($C94,"yyyymmdd"), RRPS_ALL[Key], RRPS_ALL[Clean Price Mid], "")</f>
        <v>0</v>
      </c>
      <c r="BF94" s="6">
        <v>5.2499999999999998E-2</v>
      </c>
      <c r="BG94" s="5">
        <v>40617</v>
      </c>
      <c r="BH94" s="6">
        <f t="shared" si="20"/>
        <v>3.7075575027382257</v>
      </c>
      <c r="BI94" s="7">
        <f>_xlfn.XLOOKUP(BI$1&amp;"|"&amp;TEXT($C94,"yyyymmdd"), RRPS_ALL[Key], RRPS_ALL[Yield to Maturity], "")</f>
        <v>4.4889999999999999</v>
      </c>
      <c r="BJ94" s="6">
        <f>_xlfn.XLOOKUP(BJ$1&amp;"|"&amp;TEXT($C94,"yyyymmdd"), RRPS_ALL[Key], RRPS_ALL[Mid Price], "")</f>
        <v>104.74384000000001</v>
      </c>
      <c r="BK94" s="6">
        <f>_xlfn.XLOOKUP(BK$1&amp;"|"&amp;TEXT($C94,"yyyymmdd"), RRPS_ALL[Key], RRPS_ALL[Mid Yield], "")</f>
        <v>4.4630000000000001</v>
      </c>
      <c r="BL94" s="6">
        <f>_xlfn.XLOOKUP(BL$1&amp;"|"&amp;TEXT($C94,"yyyymmdd"), RRPS_ALL[Key], RRPS_ALL[Dirty Mid], "")</f>
        <v>4.0638899999999998</v>
      </c>
      <c r="BM94" s="6">
        <f>_xlfn.XLOOKUP(BM$1&amp;"|"&amp;TEXT($C94,"yyyymmdd"), RRPS_ALL[Key], RRPS_ALL[Clean Price Mid], "")</f>
        <v>4.5523300000000004</v>
      </c>
      <c r="BN94" s="6">
        <v>5.5E-2</v>
      </c>
      <c r="BO94" s="5">
        <v>41190</v>
      </c>
      <c r="BP94" s="6">
        <f t="shared" si="21"/>
        <v>5.2746350364963508</v>
      </c>
      <c r="BQ94" s="7">
        <f>_xlfn.XLOOKUP(BQ$1&amp;"|"&amp;TEXT($C94,"yyyymmdd"), RRPS_ALL[Key], RRPS_ALL[Yield to Maturity], "")</f>
        <v>4.45</v>
      </c>
      <c r="BR94" s="6">
        <f>_xlfn.XLOOKUP(BR$1&amp;"|"&amp;TEXT($C94,"yyyymmdd"), RRPS_ALL[Key], RRPS_ALL[Mid Price], "")</f>
        <v>105.67883999999999</v>
      </c>
      <c r="BS94" s="6">
        <f>_xlfn.XLOOKUP(BS$1&amp;"|"&amp;TEXT($C94,"yyyymmdd"), RRPS_ALL[Key], RRPS_ALL[Mid Yield], "")</f>
        <v>4.4269999999999996</v>
      </c>
      <c r="BT94" s="6">
        <f>_xlfn.XLOOKUP(BT$1&amp;"|"&amp;TEXT($C94,"yyyymmdd"), RRPS_ALL[Key], RRPS_ALL[Dirty Mid], "")</f>
        <v>0</v>
      </c>
      <c r="BU94" s="6">
        <f>_xlfn.XLOOKUP(BU$1&amp;"|"&amp;TEXT($C94,"yyyymmdd"), RRPS_ALL[Key], RRPS_ALL[Clean Price Mid], "")</f>
        <v>0</v>
      </c>
      <c r="BV94" s="6">
        <v>0.05</v>
      </c>
      <c r="BW94" s="5">
        <v>44166</v>
      </c>
      <c r="BX94" s="6">
        <f t="shared" si="22"/>
        <v>13.422369964802503</v>
      </c>
      <c r="BY94" s="7">
        <f>_xlfn.XLOOKUP(BY$1&amp;"|"&amp;TEXT($C94,"yyyymmdd"), RRPS_ALL[Key], RRPS_ALL[Yield to Maturity], "")</f>
        <v>4.5129999999999999</v>
      </c>
      <c r="BZ94" s="6">
        <f>_xlfn.XLOOKUP(BZ$1&amp;"|"&amp;TEXT($C94,"yyyymmdd"), RRPS_ALL[Key], RRPS_ALL[Mid Price], "")</f>
        <v>98.897989999999993</v>
      </c>
      <c r="CA94" s="6">
        <f>_xlfn.XLOOKUP(CA$1&amp;"|"&amp;TEXT($C94,"yyyymmdd"), RRPS_ALL[Key], RRPS_ALL[Mid Yield], "")</f>
        <v>4.4829999999999997</v>
      </c>
      <c r="CB94" s="6">
        <f>_xlfn.XLOOKUP(CB$1&amp;"|"&amp;TEXT($C94,"yyyymmdd"), RRPS_ALL[Key], RRPS_ALL[Dirty Mid], "")</f>
        <v>0</v>
      </c>
      <c r="CC94" s="6">
        <f>_xlfn.XLOOKUP(CC$1&amp;"|"&amp;TEXT($C94,"yyyymmdd"), RRPS_ALL[Key], RRPS_ALL[Clean Price Mid], "")</f>
        <v>0</v>
      </c>
      <c r="CD94" s="6">
        <v>0.04</v>
      </c>
      <c r="CE94" s="5">
        <v>40148</v>
      </c>
      <c r="CF94" s="6">
        <f t="shared" si="23"/>
        <v>2.4224452554744529</v>
      </c>
      <c r="CG94" s="7">
        <f>_xlfn.XLOOKUP(CG$1&amp;"|"&amp;TEXT($C94,"yyyymmdd"), RRPS_ALL[Key], RRPS_ALL[Yield to Maturity], "")</f>
        <v>4.4770000000000003</v>
      </c>
      <c r="CH94" s="6">
        <f>_xlfn.XLOOKUP(CH$1&amp;"|"&amp;TEXT($C94,"yyyymmdd"), RRPS_ALL[Key], RRPS_ALL[Mid Price], "")</f>
        <v>100.32258</v>
      </c>
      <c r="CI94" s="6">
        <f>_xlfn.XLOOKUP(CI$1&amp;"|"&amp;TEXT($C94,"yyyymmdd"), RRPS_ALL[Key], RRPS_ALL[Mid Yield], "")</f>
        <v>4.45</v>
      </c>
      <c r="CJ94" s="6">
        <f>_xlfn.XLOOKUP(CJ$1&amp;"|"&amp;TEXT($C94,"yyyymmdd"), RRPS_ALL[Key], RRPS_ALL[Dirty Mid], "")</f>
        <v>4.0250000000000004</v>
      </c>
      <c r="CK94" s="6">
        <f>_xlfn.XLOOKUP(CK$1&amp;"|"&amp;TEXT($C94,"yyyymmdd"), RRPS_ALL[Key], RRPS_ALL[Clean Price Mid], "")</f>
        <v>6.7027999999999999</v>
      </c>
      <c r="CL94" s="6">
        <v>4.4999999999999998E-2</v>
      </c>
      <c r="CM94" s="5">
        <v>42228</v>
      </c>
      <c r="CN94" s="6">
        <f t="shared" si="24"/>
        <v>8.1183449954365674</v>
      </c>
      <c r="CO94" s="7">
        <f>_xlfn.XLOOKUP(CO$1&amp;"|"&amp;TEXT($C94,"yyyymmdd"), RRPS_ALL[Key], RRPS_ALL[Yield to Maturity], "")</f>
        <v>4.5149999999999997</v>
      </c>
      <c r="CP94" s="6">
        <f>_xlfn.XLOOKUP(CP$1&amp;"|"&amp;TEXT($C94,"yyyymmdd"), RRPS_ALL[Key], RRPS_ALL[Mid Price], "")</f>
        <v>89.172409999999999</v>
      </c>
      <c r="CQ94" s="6">
        <f>_xlfn.XLOOKUP(CQ$1&amp;"|"&amp;TEXT($C94,"yyyymmdd"), RRPS_ALL[Key], RRPS_ALL[Mid Yield], "")</f>
        <v>4.4850000000000003</v>
      </c>
      <c r="CR94" s="6">
        <f>_xlfn.XLOOKUP(CR$1&amp;"|"&amp;TEXT($C94,"yyyymmdd"), RRPS_ALL[Key], RRPS_ALL[Dirty Mid], "")</f>
        <v>2.9333300000000002</v>
      </c>
      <c r="CS94" s="6">
        <f>_xlfn.XLOOKUP(CS$1&amp;"|"&amp;TEXT($C94,"yyyymmdd"), RRPS_ALL[Key], RRPS_ALL[Clean Price Mid], "")</f>
        <v>7.7116699999999998</v>
      </c>
      <c r="CT94" s="6">
        <v>0.03</v>
      </c>
      <c r="CU94" s="5">
        <v>42563</v>
      </c>
      <c r="CV94" s="6">
        <f t="shared" si="25"/>
        <v>9.0336709553791401</v>
      </c>
      <c r="CW94" s="7">
        <f>_xlfn.XLOOKUP(CW$1&amp;"|"&amp;TEXT($C94,"yyyymmdd"), RRPS_ALL[Key], RRPS_ALL[Yield to Maturity], "")</f>
        <v>4.4690000000000003</v>
      </c>
      <c r="CX94" s="6">
        <f>_xlfn.XLOOKUP(CX$1&amp;"|"&amp;TEXT($C94,"yyyymmdd"), RRPS_ALL[Key], RRPS_ALL[Mid Price], "")</f>
        <v>94.453620000000001</v>
      </c>
      <c r="CY94" s="6">
        <f>_xlfn.XLOOKUP(CY$1&amp;"|"&amp;TEXT($C94,"yyyymmdd"), RRPS_ALL[Key], RRPS_ALL[Mid Yield], "")</f>
        <v>4.4420000000000002</v>
      </c>
      <c r="CZ94" s="6">
        <f>_xlfn.XLOOKUP(CZ$1&amp;"|"&amp;TEXT($C94,"yyyymmdd"), RRPS_ALL[Key], RRPS_ALL[Dirty Mid], "")</f>
        <v>0</v>
      </c>
      <c r="DA94" s="6">
        <f>_xlfn.XLOOKUP(DA$1&amp;"|"&amp;TEXT($C94,"yyyymmdd"), RRPS_ALL[Key], RRPS_ALL[Clean Price Mid], "")</f>
        <v>0</v>
      </c>
      <c r="DB94" s="6">
        <v>3.7499999999999999E-2</v>
      </c>
      <c r="DC94" s="5">
        <v>42959</v>
      </c>
      <c r="DD94" s="6">
        <f t="shared" si="27"/>
        <v>10.118466898954704</v>
      </c>
      <c r="DE94" s="7" t="str">
        <f>_xlfn.XLOOKUP(DE$1&amp;"|"&amp;TEXT($C94,"yyyymmdd"), RRPS_ALL[Key], RRPS_ALL[Yield to Maturity], "")</f>
        <v/>
      </c>
      <c r="DF94" s="6" t="str">
        <f>_xlfn.XLOOKUP(DF$1&amp;"|"&amp;TEXT($C94,"yyyymmdd"), RRPS_ALL[Key], RRPS_ALL[Mid Price], "")</f>
        <v/>
      </c>
      <c r="DG94" s="6" t="str">
        <f>_xlfn.XLOOKUP(DG$1&amp;"|"&amp;TEXT($C94,"yyyymmdd"), RRPS_ALL[Key], RRPS_ALL[Mid Yield], "")</f>
        <v/>
      </c>
      <c r="DH94" s="6" t="str">
        <f>_xlfn.XLOOKUP(DH$1&amp;"|"&amp;TEXT($C94,"yyyymmdd"), RRPS_ALL[Key], RRPS_ALL[Dirty Mid], "")</f>
        <v/>
      </c>
      <c r="DI94" s="6" t="str">
        <f>_xlfn.XLOOKUP(DI$1&amp;"|"&amp;TEXT($C94,"yyyymmdd"), RRPS_ALL[Key], RRPS_ALL[Clean Price Mid], "")</f>
        <v/>
      </c>
      <c r="DJ94" s="6"/>
      <c r="DK94" s="6"/>
      <c r="DL94" s="6"/>
      <c r="DM94" s="7" t="str">
        <f>_xlfn.XLOOKUP(DM$1&amp;"|"&amp;TEXT($C94,"yyyymmdd"), RRPS_ALL[Key], RRPS_ALL[Yield to Maturity], "")</f>
        <v/>
      </c>
      <c r="DN94" s="6" t="str">
        <f>_xlfn.XLOOKUP(DN$1&amp;"|"&amp;TEXT($C94,"yyyymmdd"), RRPS_ALL[Key], RRPS_ALL[Mid Price], "")</f>
        <v/>
      </c>
      <c r="DO94" s="6" t="str">
        <f>_xlfn.XLOOKUP(DO$1&amp;"|"&amp;TEXT($C94,"yyyymmdd"), RRPS_ALL[Key], RRPS_ALL[Mid Yield], "")</f>
        <v/>
      </c>
      <c r="DP94" s="6" t="str">
        <f>_xlfn.XLOOKUP(DP$1&amp;"|"&amp;TEXT($C94,"yyyymmdd"), RRPS_ALL[Key], RRPS_ALL[Dirty Mid], "")</f>
        <v/>
      </c>
      <c r="DQ94" s="6" t="str">
        <f>_xlfn.XLOOKUP(DQ$1&amp;"|"&amp;TEXT($C94,"yyyymmdd"), RRPS_ALL[Key], RRPS_ALL[Clean Price Mid], "")</f>
        <v/>
      </c>
      <c r="DR94" s="6"/>
      <c r="DS94" s="6"/>
      <c r="DT94" s="6"/>
      <c r="DU94" s="7" t="str">
        <f>_xlfn.XLOOKUP(DU$1&amp;"|"&amp;TEXT($C94,"yyyymmdd"), RRPS_ALL[Key], RRPS_ALL[Yield to Maturity], "")</f>
        <v/>
      </c>
      <c r="DV94" s="6" t="str">
        <f>_xlfn.XLOOKUP(DV$1&amp;"|"&amp;TEXT($C94,"yyyymmdd"), RRPS_ALL[Key], RRPS_ALL[Mid Price], "")</f>
        <v/>
      </c>
      <c r="DW94" s="6" t="str">
        <f>_xlfn.XLOOKUP(DW$1&amp;"|"&amp;TEXT($C94,"yyyymmdd"), RRPS_ALL[Key], RRPS_ALL[Mid Yield], "")</f>
        <v/>
      </c>
      <c r="DX94" s="6" t="str">
        <f>_xlfn.XLOOKUP(DX$1&amp;"|"&amp;TEXT($C94,"yyyymmdd"), RRPS_ALL[Key], RRPS_ALL[Dirty Mid], "")</f>
        <v/>
      </c>
      <c r="DY94" s="6" t="str">
        <f>_xlfn.XLOOKUP(DY$1&amp;"|"&amp;TEXT($C94,"yyyymmdd"), RRPS_ALL[Key], RRPS_ALL[Clean Price Mid], "")</f>
        <v/>
      </c>
      <c r="DZ94" s="6"/>
      <c r="EA94" s="6"/>
      <c r="EB94" s="6"/>
      <c r="EC94" s="7" t="str">
        <f>_xlfn.XLOOKUP(EC$1&amp;"|"&amp;TEXT($C94,"yyyymmdd"), RRPS_ALL[Key], RRPS_ALL[Yield to Maturity], "")</f>
        <v/>
      </c>
      <c r="ED94" s="6" t="str">
        <f>_xlfn.XLOOKUP(ED$1&amp;"|"&amp;TEXT($C94,"yyyymmdd"), RRPS_ALL[Key], RRPS_ALL[Mid Price], "")</f>
        <v/>
      </c>
      <c r="EE94" s="6" t="str">
        <f>_xlfn.XLOOKUP(EE$1&amp;"|"&amp;TEXT($C94,"yyyymmdd"), RRPS_ALL[Key], RRPS_ALL[Mid Yield], "")</f>
        <v/>
      </c>
      <c r="EF94" s="6" t="str">
        <f>_xlfn.XLOOKUP(EF$1&amp;"|"&amp;TEXT($C94,"yyyymmdd"), RRPS_ALL[Key], RRPS_ALL[Dirty Mid], "")</f>
        <v/>
      </c>
      <c r="EG94" s="6" t="str">
        <f>_xlfn.XLOOKUP(EG$1&amp;"|"&amp;TEXT($C94,"yyyymmdd"), RRPS_ALL[Key], RRPS_ALL[Clean Price Mid], "")</f>
        <v/>
      </c>
      <c r="EH94" s="6"/>
      <c r="EI94" s="6"/>
      <c r="EJ94" s="6"/>
      <c r="EK94" s="7" t="str">
        <f>_xlfn.XLOOKUP(EK$1&amp;"|"&amp;TEXT($C94,"yyyymmdd"), RRPS_ALL[Key], RRPS_ALL[Yield to Maturity], "")</f>
        <v/>
      </c>
      <c r="EL94" s="6" t="str">
        <f>_xlfn.XLOOKUP(EL$1&amp;"|"&amp;TEXT($C94,"yyyymmdd"), RRPS_ALL[Key], RRPS_ALL[Mid Price], "")</f>
        <v/>
      </c>
      <c r="EM94" s="6" t="str">
        <f>_xlfn.XLOOKUP(EM$1&amp;"|"&amp;TEXT($C94,"yyyymmdd"), RRPS_ALL[Key], RRPS_ALL[Mid Yield], "")</f>
        <v/>
      </c>
      <c r="EN94" s="6" t="str">
        <f>_xlfn.XLOOKUP(EN$1&amp;"|"&amp;TEXT($C94,"yyyymmdd"), RRPS_ALL[Key], RRPS_ALL[Dirty Mid], "")</f>
        <v/>
      </c>
      <c r="EO94" s="6" t="str">
        <f>_xlfn.XLOOKUP(EO$1&amp;"|"&amp;TEXT($C94,"yyyymmdd"), RRPS_ALL[Key], RRPS_ALL[Clean Price Mid], "")</f>
        <v/>
      </c>
      <c r="EP94" s="6"/>
      <c r="EQ94" s="6"/>
      <c r="ER94" s="6"/>
      <c r="ES94" s="7" t="str">
        <f>_xlfn.XLOOKUP(ES$1&amp;"|"&amp;TEXT($C94,"yyyymmdd"), RRPS_ALL[Key], RRPS_ALL[Yield to Maturity], "")</f>
        <v/>
      </c>
      <c r="ET94" s="6" t="str">
        <f>_xlfn.XLOOKUP(ET$1&amp;"|"&amp;TEXT($C94,"yyyymmdd"), RRPS_ALL[Key], RRPS_ALL[Mid Price], "")</f>
        <v/>
      </c>
      <c r="EU94" s="6" t="str">
        <f>_xlfn.XLOOKUP(EU$1&amp;"|"&amp;TEXT($C94,"yyyymmdd"), RRPS_ALL[Key], RRPS_ALL[Mid Yield], "")</f>
        <v/>
      </c>
      <c r="EV94" s="6" t="str">
        <f>_xlfn.XLOOKUP(EV$1&amp;"|"&amp;TEXT($C94,"yyyymmdd"), RRPS_ALL[Key], RRPS_ALL[Dirty Mid], "")</f>
        <v/>
      </c>
      <c r="EW94" s="6" t="str">
        <f>_xlfn.XLOOKUP(EW$1&amp;"|"&amp;TEXT($C94,"yyyymmdd"), RRPS_ALL[Key], RRPS_ALL[Clean Price Mid], "")</f>
        <v/>
      </c>
      <c r="EX94" s="6"/>
      <c r="EY94" s="6"/>
      <c r="EZ94" s="6"/>
      <c r="FA94" s="7" t="str">
        <f>_xlfn.XLOOKUP(FA$1&amp;"|"&amp;TEXT($C94,"yyyymmdd"), RRPS_ALL[Key], RRPS_ALL[Yield to Maturity], "")</f>
        <v/>
      </c>
      <c r="FB94" s="6" t="str">
        <f>_xlfn.XLOOKUP(FB$1&amp;"|"&amp;TEXT($C94,"yyyymmdd"), RRPS_ALL[Key], RRPS_ALL[Mid Price], "")</f>
        <v/>
      </c>
      <c r="FC94" s="6" t="str">
        <f>_xlfn.XLOOKUP(FC$1&amp;"|"&amp;TEXT($C94,"yyyymmdd"), RRPS_ALL[Key], RRPS_ALL[Mid Yield], "")</f>
        <v/>
      </c>
      <c r="FD94" s="6" t="str">
        <f>_xlfn.XLOOKUP(FD$1&amp;"|"&amp;TEXT($C94,"yyyymmdd"), RRPS_ALL[Key], RRPS_ALL[Dirty Mid], "")</f>
        <v/>
      </c>
      <c r="FE94" s="6" t="str">
        <f>_xlfn.XLOOKUP(FE$1&amp;"|"&amp;TEXT($C94,"yyyymmdd"), RRPS_ALL[Key], RRPS_ALL[Clean Price Mid], "")</f>
        <v/>
      </c>
      <c r="FF94" s="6"/>
      <c r="FG94" s="6"/>
      <c r="FH94" s="6"/>
      <c r="FI94" s="7" t="str">
        <f>_xlfn.XLOOKUP(FI$1&amp;"|"&amp;TEXT($C94,"yyyymmdd"), RRPS_ALL[Key], RRPS_ALL[Yield to Maturity], "")</f>
        <v/>
      </c>
      <c r="FJ94" s="6" t="str">
        <f>_xlfn.XLOOKUP(FJ$1&amp;"|"&amp;TEXT($C94,"yyyymmdd"), RRPS_ALL[Key], RRPS_ALL[Mid Price], "")</f>
        <v/>
      </c>
      <c r="FK94" s="6" t="str">
        <f>_xlfn.XLOOKUP(FK$1&amp;"|"&amp;TEXT($C94,"yyyymmdd"), RRPS_ALL[Key], RRPS_ALL[Mid Yield], "")</f>
        <v/>
      </c>
      <c r="FL94" s="6" t="str">
        <f>_xlfn.XLOOKUP(FL$1&amp;"|"&amp;TEXT($C94,"yyyymmdd"), RRPS_ALL[Key], RRPS_ALL[Dirty Mid], "")</f>
        <v/>
      </c>
      <c r="FM94" s="6" t="str">
        <f>_xlfn.XLOOKUP(FM$1&amp;"|"&amp;TEXT($C94,"yyyymmdd"), RRPS_ALL[Key], RRPS_ALL[Clean Price Mid], "")</f>
        <v/>
      </c>
      <c r="FN94" s="6"/>
      <c r="FO94" s="6"/>
      <c r="FP94" s="6"/>
      <c r="FQ94" s="7" t="str">
        <f>_xlfn.XLOOKUP(FQ$1&amp;"|"&amp;TEXT($C94,"yyyymmdd"), RRPS_ALL[Key], RRPS_ALL[Yield to Maturity], "")</f>
        <v/>
      </c>
      <c r="FR94" s="6" t="str">
        <f>_xlfn.XLOOKUP(FR$1&amp;"|"&amp;TEXT($C94,"yyyymmdd"), RRPS_ALL[Key], RRPS_ALL[Mid Price], "")</f>
        <v/>
      </c>
      <c r="FS94" s="6" t="str">
        <f>_xlfn.XLOOKUP(FS$1&amp;"|"&amp;TEXT($C94,"yyyymmdd"), RRPS_ALL[Key], RRPS_ALL[Mid Yield], "")</f>
        <v/>
      </c>
      <c r="FT94" s="6" t="str">
        <f>_xlfn.XLOOKUP(FT$1&amp;"|"&amp;TEXT($C94,"yyyymmdd"), RRPS_ALL[Key], RRPS_ALL[Dirty Mid], "")</f>
        <v/>
      </c>
      <c r="FU94" s="6" t="str">
        <f>_xlfn.XLOOKUP(FU$1&amp;"|"&amp;TEXT($C94,"yyyymmdd"), RRPS_ALL[Key], RRPS_ALL[Clean Price Mid], "")</f>
        <v/>
      </c>
      <c r="FV94" s="6"/>
      <c r="FW94" s="6"/>
      <c r="FX94" s="6"/>
      <c r="FY94" s="7" t="str">
        <f>_xlfn.XLOOKUP(FY$1&amp;"|"&amp;TEXT($C94,"yyyymmdd"), RRPS_ALL[Key], RRPS_ALL[Yield to Maturity], "")</f>
        <v/>
      </c>
      <c r="FZ94" s="6" t="str">
        <f>_xlfn.XLOOKUP(FZ$1&amp;"|"&amp;TEXT($C94,"yyyymmdd"), RRPS_ALL[Key], RRPS_ALL[Mid Price], "")</f>
        <v/>
      </c>
      <c r="GA94" s="6" t="str">
        <f>_xlfn.XLOOKUP(GA$1&amp;"|"&amp;TEXT($C94,"yyyymmdd"), RRPS_ALL[Key], RRPS_ALL[Mid Yield], "")</f>
        <v/>
      </c>
      <c r="GB94" s="6" t="str">
        <f>_xlfn.XLOOKUP(GB$1&amp;"|"&amp;TEXT($C94,"yyyymmdd"), RRPS_ALL[Key], RRPS_ALL[Dirty Mid], "")</f>
        <v/>
      </c>
      <c r="GC94" s="6" t="str">
        <f>_xlfn.XLOOKUP(GC$1&amp;"|"&amp;TEXT($C94,"yyyymmdd"), RRPS_ALL[Key], RRPS_ALL[Clean Price Mid], "")</f>
        <v/>
      </c>
      <c r="GD94" s="6"/>
      <c r="GE94" s="6"/>
      <c r="GF94" s="6"/>
      <c r="GG94" s="7" t="str">
        <f>_xlfn.XLOOKUP(GG$1&amp;"|"&amp;TEXT($C94,"yyyymmdd"), RRPS_ALL[Key], RRPS_ALL[Yield to Maturity], "")</f>
        <v/>
      </c>
      <c r="GH94" s="6" t="str">
        <f>_xlfn.XLOOKUP(GH$1&amp;"|"&amp;TEXT($C94,"yyyymmdd"), RRPS_ALL[Key], RRPS_ALL[Mid Price], "")</f>
        <v/>
      </c>
      <c r="GI94" s="6" t="str">
        <f>_xlfn.XLOOKUP(GI$1&amp;"|"&amp;TEXT($C94,"yyyymmdd"), RRPS_ALL[Key], RRPS_ALL[Mid Yield], "")</f>
        <v/>
      </c>
      <c r="GJ94" s="6" t="str">
        <f>_xlfn.XLOOKUP(GJ$1&amp;"|"&amp;TEXT($C94,"yyyymmdd"), RRPS_ALL[Key], RRPS_ALL[Dirty Mid], "")</f>
        <v/>
      </c>
      <c r="GK94" s="6" t="str">
        <f>_xlfn.XLOOKUP(GK$1&amp;"|"&amp;TEXT($C94,"yyyymmdd"), RRPS_ALL[Key], RRPS_ALL[Clean Price Mid], "")</f>
        <v/>
      </c>
      <c r="GL94" s="6"/>
      <c r="GM94" s="6"/>
      <c r="GN94" s="6"/>
      <c r="GO94" s="7" t="str">
        <f>_xlfn.XLOOKUP(GO$1&amp;"|"&amp;TEXT($C94,"yyyymmdd"), RRPS_ALL[Key], RRPS_ALL[Yield to Maturity], "")</f>
        <v/>
      </c>
      <c r="GP94" s="6" t="str">
        <f>_xlfn.XLOOKUP(GP$1&amp;"|"&amp;TEXT($C94,"yyyymmdd"), RRPS_ALL[Key], RRPS_ALL[Mid Price], "")</f>
        <v/>
      </c>
      <c r="GQ94" s="6" t="str">
        <f>_xlfn.XLOOKUP(GQ$1&amp;"|"&amp;TEXT($C94,"yyyymmdd"), RRPS_ALL[Key], RRPS_ALL[Mid Yield], "")</f>
        <v/>
      </c>
      <c r="GR94" s="6" t="str">
        <f>_xlfn.XLOOKUP(GR$1&amp;"|"&amp;TEXT($C94,"yyyymmdd"), RRPS_ALL[Key], RRPS_ALL[Dirty Mid], "")</f>
        <v/>
      </c>
      <c r="GS94" s="6" t="str">
        <f>_xlfn.XLOOKUP(GS$1&amp;"|"&amp;TEXT($C94,"yyyymmdd"), RRPS_ALL[Key], RRPS_ALL[Clean Price Mid], "")</f>
        <v/>
      </c>
      <c r="GT94" s="6"/>
      <c r="GU94" s="6"/>
      <c r="GV94" s="6"/>
      <c r="GW94" s="7" t="str">
        <f>_xlfn.XLOOKUP(GW$1&amp;"|"&amp;TEXT($C94,"yyyymmdd"), RRPS_ALL[Key], RRPS_ALL[Yield to Maturity], "")</f>
        <v/>
      </c>
      <c r="GX94" s="6" t="str">
        <f>_xlfn.XLOOKUP(GX$1&amp;"|"&amp;TEXT($C94,"yyyymmdd"), RRPS_ALL[Key], RRPS_ALL[Mid Price], "")</f>
        <v/>
      </c>
      <c r="GY94" s="6" t="str">
        <f>_xlfn.XLOOKUP(GY$1&amp;"|"&amp;TEXT($C94,"yyyymmdd"), RRPS_ALL[Key], RRPS_ALL[Mid Yield], "")</f>
        <v/>
      </c>
      <c r="GZ94" s="6" t="str">
        <f>_xlfn.XLOOKUP(GZ$1&amp;"|"&amp;TEXT($C94,"yyyymmdd"), RRPS_ALL[Key], RRPS_ALL[Dirty Mid], "")</f>
        <v/>
      </c>
      <c r="HA94" s="6" t="str">
        <f>_xlfn.XLOOKUP(HA$1&amp;"|"&amp;TEXT($C94,"yyyymmdd"), RRPS_ALL[Key], RRPS_ALL[Clean Price Mid], "")</f>
        <v/>
      </c>
      <c r="HB94" s="6"/>
      <c r="HC94" s="6"/>
      <c r="HD94" s="6"/>
    </row>
    <row r="95" spans="1:212" x14ac:dyDescent="0.2">
      <c r="A95">
        <v>2007</v>
      </c>
      <c r="B95">
        <v>7</v>
      </c>
      <c r="C95" s="5">
        <f t="shared" si="10"/>
        <v>39294</v>
      </c>
      <c r="D95" s="6">
        <v>2.75</v>
      </c>
      <c r="E95" s="7" t="str">
        <f>_xlfn.XLOOKUP(E$1&amp;"|"&amp;TEXT($C95,"yyyymmdd"), RRPS_ALL[Key], RRPS_ALL[Yield to Maturity], "")</f>
        <v/>
      </c>
      <c r="F95" s="6" t="str">
        <f>_xlfn.XLOOKUP(F$1&amp;"|"&amp;TEXT($C95,"yyyymmdd"), RRPS_ALL[Key], RRPS_ALL[Mid Price], "")</f>
        <v/>
      </c>
      <c r="G95" s="6" t="str">
        <f>_xlfn.XLOOKUP(G$1&amp;"|"&amp;TEXT($C95,"yyyymmdd"), RRPS_ALL[Key], RRPS_ALL[Mid Yield], "")</f>
        <v/>
      </c>
      <c r="H95" s="6" t="str">
        <f>_xlfn.XLOOKUP(H$1&amp;"|"&amp;TEXT($C95,"yyyymmdd"), RRPS_ALL[Key], RRPS_ALL[Dirty Mid], "")</f>
        <v/>
      </c>
      <c r="I95" s="6" t="str">
        <f>_xlfn.XLOOKUP(I$1&amp;"|"&amp;TEXT($C95,"yyyymmdd"), RRPS_ALL[Key], RRPS_ALL[Clean Price Mid], "")</f>
        <v/>
      </c>
      <c r="J95" s="6"/>
      <c r="K95" s="6"/>
      <c r="L95" s="6"/>
      <c r="M95" s="7" t="str">
        <f>_xlfn.XLOOKUP(M$1&amp;"|"&amp;TEXT($C95,"yyyymmdd"), RRPS_ALL[Key], RRPS_ALL[Yield to Maturity], "")</f>
        <v/>
      </c>
      <c r="N95" s="6" t="str">
        <f>_xlfn.XLOOKUP(N$1&amp;"|"&amp;TEXT($C95,"yyyymmdd"), RRPS_ALL[Key], RRPS_ALL[Mid Price], "")</f>
        <v/>
      </c>
      <c r="O95" s="6" t="str">
        <f>_xlfn.XLOOKUP(O$1&amp;"|"&amp;TEXT($C95,"yyyymmdd"), RRPS_ALL[Key], RRPS_ALL[Mid Yield], "")</f>
        <v/>
      </c>
      <c r="P95" s="6" t="str">
        <f>_xlfn.XLOOKUP(P$1&amp;"|"&amp;TEXT($C95,"yyyymmdd"), RRPS_ALL[Key], RRPS_ALL[Dirty Mid], "")</f>
        <v/>
      </c>
      <c r="Q95" s="6" t="str">
        <f>_xlfn.XLOOKUP(Q$1&amp;"|"&amp;TEXT($C95,"yyyymmdd"), RRPS_ALL[Key], RRPS_ALL[Clean Price Mid], "")</f>
        <v/>
      </c>
      <c r="R95" s="6"/>
      <c r="S95" s="6"/>
      <c r="T95" s="6"/>
      <c r="U95" s="7">
        <f>_xlfn.XLOOKUP(U$1&amp;"|"&amp;TEXT($C95,"yyyymmdd"), RRPS_ALL[Key], RRPS_ALL[Yield to Maturity], "")</f>
        <v>3.8929999999999998</v>
      </c>
      <c r="V95" s="6">
        <f>_xlfn.XLOOKUP(V$1&amp;"|"&amp;TEXT($C95,"yyyymmdd"), RRPS_ALL[Key], RRPS_ALL[Mid Price], "")</f>
        <v>101.90537999999999</v>
      </c>
      <c r="W95" s="6">
        <f>_xlfn.XLOOKUP(W$1&amp;"|"&amp;TEXT($C95,"yyyymmdd"), RRPS_ALL[Key], RRPS_ALL[Mid Yield], "")</f>
        <v>3.8439999999999999</v>
      </c>
      <c r="X95" s="6">
        <f>_xlfn.XLOOKUP(X$1&amp;"|"&amp;TEXT($C95,"yyyymmdd"), RRPS_ALL[Key], RRPS_ALL[Dirty Mid], "")</f>
        <v>0</v>
      </c>
      <c r="Y95" s="6">
        <f>_xlfn.XLOOKUP(Y$1&amp;"|"&amp;TEXT($C95,"yyyymmdd"), RRPS_ALL[Key], RRPS_ALL[Clean Price Mid], "")</f>
        <v>0</v>
      </c>
      <c r="Z95" s="6">
        <v>6.5000000000000002E-2</v>
      </c>
      <c r="AA95" s="5">
        <v>39573</v>
      </c>
      <c r="AB95" s="6">
        <f t="shared" si="12"/>
        <v>0.76229508196721307</v>
      </c>
      <c r="AC95" s="7">
        <f>_xlfn.XLOOKUP(AC$1&amp;"|"&amp;TEXT($C95,"yyyymmdd"), RRPS_ALL[Key], RRPS_ALL[Yield to Maturity], "")</f>
        <v>4.3419999999999996</v>
      </c>
      <c r="AD95" s="6">
        <f>_xlfn.XLOOKUP(AD$1&amp;"|"&amp;TEXT($C95,"yyyymmdd"), RRPS_ALL[Key], RRPS_ALL[Mid Price], "")</f>
        <v>113.96153</v>
      </c>
      <c r="AE95" s="6">
        <f>_xlfn.XLOOKUP(AE$1&amp;"|"&amp;TEXT($C95,"yyyymmdd"), RRPS_ALL[Key], RRPS_ALL[Mid Yield], "")</f>
        <v>4.319</v>
      </c>
      <c r="AF95" s="6">
        <f>_xlfn.XLOOKUP(AF$1&amp;"|"&amp;TEXT($C95,"yyyymmdd"), RRPS_ALL[Key], RRPS_ALL[Dirty Mid], "")</f>
        <v>1.65</v>
      </c>
      <c r="AG95" s="6">
        <f>_xlfn.XLOOKUP(AG$1&amp;"|"&amp;TEXT($C95,"yyyymmdd"), RRPS_ALL[Key], RRPS_ALL[Clean Price Mid], "")</f>
        <v>5.6458300000000001</v>
      </c>
      <c r="AH95" s="6">
        <v>6.7500000000000004E-2</v>
      </c>
      <c r="AI95" s="5">
        <v>41764</v>
      </c>
      <c r="AJ95" s="6">
        <f t="shared" si="13"/>
        <v>6.7624914442162902</v>
      </c>
      <c r="AK95" s="7">
        <f>_xlfn.XLOOKUP(AK$1&amp;"|"&amp;TEXT($C95,"yyyymmdd"), RRPS_ALL[Key], RRPS_ALL[Yield to Maturity], "")</f>
        <v>4.2169999999999996</v>
      </c>
      <c r="AL95" s="6">
        <f>_xlfn.XLOOKUP(AL$1&amp;"|"&amp;TEXT($C95,"yyyymmdd"), RRPS_ALL[Key], RRPS_ALL[Mid Price], "")</f>
        <v>101.12966</v>
      </c>
      <c r="AM95" s="6">
        <f>_xlfn.XLOOKUP(AM$1&amp;"|"&amp;TEXT($C95,"yyyymmdd"), RRPS_ALL[Key], RRPS_ALL[Mid Yield], "")</f>
        <v>4.1820000000000004</v>
      </c>
      <c r="AN95" s="6">
        <f>_xlfn.XLOOKUP(AN$1&amp;"|"&amp;TEXT($C95,"yyyymmdd"), RRPS_ALL[Key], RRPS_ALL[Dirty Mid], "")</f>
        <v>0</v>
      </c>
      <c r="AO95" s="6">
        <f>_xlfn.XLOOKUP(AO$1&amp;"|"&amp;TEXT($C95,"yyyymmdd"), RRPS_ALL[Key], RRPS_ALL[Clean Price Mid], "")</f>
        <v>0</v>
      </c>
      <c r="AP95" s="6">
        <v>0.05</v>
      </c>
      <c r="AQ95" s="5">
        <v>39947</v>
      </c>
      <c r="AR95" s="6">
        <f t="shared" si="19"/>
        <v>1.7874087591240877</v>
      </c>
      <c r="AS95" s="7" t="str">
        <f>_xlfn.XLOOKUP(AS$1&amp;"|"&amp;TEXT($C95,"yyyymmdd"), RRPS_ALL[Key], RRPS_ALL[Yield to Maturity], "")</f>
        <v/>
      </c>
      <c r="AT95" s="6" t="str">
        <f>_xlfn.XLOOKUP(AT$1&amp;"|"&amp;TEXT($C95,"yyyymmdd"), RRPS_ALL[Key], RRPS_ALL[Mid Price], "")</f>
        <v/>
      </c>
      <c r="AU95" s="6" t="str">
        <f>_xlfn.XLOOKUP(AU$1&amp;"|"&amp;TEXT($C95,"yyyymmdd"), RRPS_ALL[Key], RRPS_ALL[Mid Yield], "")</f>
        <v/>
      </c>
      <c r="AV95" s="6" t="str">
        <f>_xlfn.XLOOKUP(AV$1&amp;"|"&amp;TEXT($C95,"yyyymmdd"), RRPS_ALL[Key], RRPS_ALL[Dirty Mid], "")</f>
        <v/>
      </c>
      <c r="AW95" s="6" t="str">
        <f>_xlfn.XLOOKUP(AW$1&amp;"|"&amp;TEXT($C95,"yyyymmdd"), RRPS_ALL[Key], RRPS_ALL[Clean Price Mid], "")</f>
        <v/>
      </c>
      <c r="AX95" s="6"/>
      <c r="AY95" s="6"/>
      <c r="AZ95" s="6"/>
      <c r="BA95" s="7">
        <f>_xlfn.XLOOKUP(BA$1&amp;"|"&amp;TEXT($C95,"yyyymmdd"), RRPS_ALL[Key], RRPS_ALL[Yield to Maturity], "")</f>
        <v>4.4320000000000004</v>
      </c>
      <c r="BB95" s="6">
        <f>_xlfn.XLOOKUP(BB$1&amp;"|"&amp;TEXT($C95,"yyyymmdd"), RRPS_ALL[Key], RRPS_ALL[Mid Price], "")</f>
        <v>102.73258</v>
      </c>
      <c r="BC95" s="6">
        <f>_xlfn.XLOOKUP(BC$1&amp;"|"&amp;TEXT($C95,"yyyymmdd"), RRPS_ALL[Key], RRPS_ALL[Mid Yield], "")</f>
        <v>4.4080000000000004</v>
      </c>
      <c r="BD95" s="6">
        <f>_xlfn.XLOOKUP(BD$1&amp;"|"&amp;TEXT($C95,"yyyymmdd"), RRPS_ALL[Key], RRPS_ALL[Dirty Mid], "")</f>
        <v>0</v>
      </c>
      <c r="BE95" s="6">
        <f>_xlfn.XLOOKUP(BE$1&amp;"|"&amp;TEXT($C95,"yyyymmdd"), RRPS_ALL[Key], RRPS_ALL[Clean Price Mid], "")</f>
        <v>0</v>
      </c>
      <c r="BF95" s="6">
        <v>5.2499999999999998E-2</v>
      </c>
      <c r="BG95" s="5">
        <v>40617</v>
      </c>
      <c r="BH95" s="6">
        <f t="shared" si="20"/>
        <v>3.6226725082146771</v>
      </c>
      <c r="BI95" s="7">
        <f>_xlfn.XLOOKUP(BI$1&amp;"|"&amp;TEXT($C95,"yyyymmdd"), RRPS_ALL[Key], RRPS_ALL[Yield to Maturity], "")</f>
        <v>4.3540000000000001</v>
      </c>
      <c r="BJ95" s="6">
        <f>_xlfn.XLOOKUP(BJ$1&amp;"|"&amp;TEXT($C95,"yyyymmdd"), RRPS_ALL[Key], RRPS_ALL[Mid Price], "")</f>
        <v>105.31873</v>
      </c>
      <c r="BK95" s="6">
        <f>_xlfn.XLOOKUP(BK$1&amp;"|"&amp;TEXT($C95,"yyyymmdd"), RRPS_ALL[Key], RRPS_ALL[Mid Yield], "")</f>
        <v>4.3280000000000003</v>
      </c>
      <c r="BL95" s="6">
        <f>_xlfn.XLOOKUP(BL$1&amp;"|"&amp;TEXT($C95,"yyyymmdd"), RRPS_ALL[Key], RRPS_ALL[Dirty Mid], "")</f>
        <v>4.5069400000000002</v>
      </c>
      <c r="BM95" s="6">
        <f>_xlfn.XLOOKUP(BM$1&amp;"|"&amp;TEXT($C95,"yyyymmdd"), RRPS_ALL[Key], RRPS_ALL[Clean Price Mid], "")</f>
        <v>4.4745400000000002</v>
      </c>
      <c r="BN95" s="6">
        <v>5.5E-2</v>
      </c>
      <c r="BO95" s="5">
        <v>41190</v>
      </c>
      <c r="BP95" s="6">
        <f t="shared" si="21"/>
        <v>5.1897810218978107</v>
      </c>
      <c r="BQ95" s="7">
        <f>_xlfn.XLOOKUP(BQ$1&amp;"|"&amp;TEXT($C95,"yyyymmdd"), RRPS_ALL[Key], RRPS_ALL[Yield to Maturity], "")</f>
        <v>4.28</v>
      </c>
      <c r="BR95" s="6">
        <f>_xlfn.XLOOKUP(BR$1&amp;"|"&amp;TEXT($C95,"yyyymmdd"), RRPS_ALL[Key], RRPS_ALL[Mid Price], "")</f>
        <v>107.41096</v>
      </c>
      <c r="BS95" s="6">
        <f>_xlfn.XLOOKUP(BS$1&amp;"|"&amp;TEXT($C95,"yyyymmdd"), RRPS_ALL[Key], RRPS_ALL[Mid Yield], "")</f>
        <v>4.258</v>
      </c>
      <c r="BT95" s="6">
        <f>_xlfn.XLOOKUP(BT$1&amp;"|"&amp;TEXT($C95,"yyyymmdd"), RRPS_ALL[Key], RRPS_ALL[Dirty Mid], "")</f>
        <v>0</v>
      </c>
      <c r="BU95" s="6">
        <f>_xlfn.XLOOKUP(BU$1&amp;"|"&amp;TEXT($C95,"yyyymmdd"), RRPS_ALL[Key], RRPS_ALL[Clean Price Mid], "")</f>
        <v>0</v>
      </c>
      <c r="BV95" s="6">
        <v>0.05</v>
      </c>
      <c r="BW95" s="5">
        <v>44166</v>
      </c>
      <c r="BX95" s="6">
        <f t="shared" si="22"/>
        <v>13.337504888541259</v>
      </c>
      <c r="BY95" s="7">
        <f>_xlfn.XLOOKUP(BY$1&amp;"|"&amp;TEXT($C95,"yyyymmdd"), RRPS_ALL[Key], RRPS_ALL[Yield to Maturity], "")</f>
        <v>4.3280000000000003</v>
      </c>
      <c r="BZ95" s="6">
        <f>_xlfn.XLOOKUP(BZ$1&amp;"|"&amp;TEXT($C95,"yyyymmdd"), RRPS_ALL[Key], RRPS_ALL[Mid Price], "")</f>
        <v>99.334450000000004</v>
      </c>
      <c r="CA95" s="6">
        <f>_xlfn.XLOOKUP(CA$1&amp;"|"&amp;TEXT($C95,"yyyymmdd"), RRPS_ALL[Key], RRPS_ALL[Mid Yield], "")</f>
        <v>4.298</v>
      </c>
      <c r="CB95" s="6">
        <f>_xlfn.XLOOKUP(CB$1&amp;"|"&amp;TEXT($C95,"yyyymmdd"), RRPS_ALL[Key], RRPS_ALL[Dirty Mid], "")</f>
        <v>0</v>
      </c>
      <c r="CC95" s="6">
        <f>_xlfn.XLOOKUP(CC$1&amp;"|"&amp;TEXT($C95,"yyyymmdd"), RRPS_ALL[Key], RRPS_ALL[Clean Price Mid], "")</f>
        <v>0</v>
      </c>
      <c r="CD95" s="6">
        <v>0.04</v>
      </c>
      <c r="CE95" s="5">
        <v>40148</v>
      </c>
      <c r="CF95" s="6">
        <f t="shared" si="23"/>
        <v>2.3375912408759127</v>
      </c>
      <c r="CG95" s="7">
        <f>_xlfn.XLOOKUP(CG$1&amp;"|"&amp;TEXT($C95,"yyyymmdd"), RRPS_ALL[Key], RRPS_ALL[Yield to Maturity], "")</f>
        <v>4.3220000000000001</v>
      </c>
      <c r="CH95" s="6">
        <f>_xlfn.XLOOKUP(CH$1&amp;"|"&amp;TEXT($C95,"yyyymmdd"), RRPS_ALL[Key], RRPS_ALL[Mid Price], "")</f>
        <v>101.363</v>
      </c>
      <c r="CI95" s="6">
        <f>_xlfn.XLOOKUP(CI$1&amp;"|"&amp;TEXT($C95,"yyyymmdd"), RRPS_ALL[Key], RRPS_ALL[Mid Yield], "")</f>
        <v>4.2949999999999999</v>
      </c>
      <c r="CJ95" s="6">
        <f>_xlfn.XLOOKUP(CJ$1&amp;"|"&amp;TEXT($C95,"yyyymmdd"), RRPS_ALL[Key], RRPS_ALL[Dirty Mid], "")</f>
        <v>4.3875000000000002</v>
      </c>
      <c r="CK95" s="6">
        <f>_xlfn.XLOOKUP(CK$1&amp;"|"&amp;TEXT($C95,"yyyymmdd"), RRPS_ALL[Key], RRPS_ALL[Clean Price Mid], "")</f>
        <v>6.6314500000000001</v>
      </c>
      <c r="CL95" s="6">
        <v>4.4999999999999998E-2</v>
      </c>
      <c r="CM95" s="5">
        <v>42228</v>
      </c>
      <c r="CN95" s="6">
        <f t="shared" si="24"/>
        <v>8.0334651658046852</v>
      </c>
      <c r="CO95" s="7">
        <f>_xlfn.XLOOKUP(CO$1&amp;"|"&amp;TEXT($C95,"yyyymmdd"), RRPS_ALL[Key], RRPS_ALL[Yield to Maturity], "")</f>
        <v>4.3460000000000001</v>
      </c>
      <c r="CP95" s="6">
        <f>_xlfn.XLOOKUP(CP$1&amp;"|"&amp;TEXT($C95,"yyyymmdd"), RRPS_ALL[Key], RRPS_ALL[Mid Price], "")</f>
        <v>90.376829999999998</v>
      </c>
      <c r="CQ95" s="6">
        <f>_xlfn.XLOOKUP(CQ$1&amp;"|"&amp;TEXT($C95,"yyyymmdd"), RRPS_ALL[Key], RRPS_ALL[Mid Yield], "")</f>
        <v>4.32</v>
      </c>
      <c r="CR95" s="6">
        <f>_xlfn.XLOOKUP(CR$1&amp;"|"&amp;TEXT($C95,"yyyymmdd"), RRPS_ALL[Key], RRPS_ALL[Dirty Mid], "")</f>
        <v>0.17499999999999999</v>
      </c>
      <c r="CS95" s="6">
        <f>_xlfn.XLOOKUP(CS$1&amp;"|"&amp;TEXT($C95,"yyyymmdd"), RRPS_ALL[Key], RRPS_ALL[Clean Price Mid], "")</f>
        <v>7.8984199999999998</v>
      </c>
      <c r="CT95" s="6">
        <v>0.03</v>
      </c>
      <c r="CU95" s="5">
        <v>42563</v>
      </c>
      <c r="CV95" s="6">
        <f t="shared" si="25"/>
        <v>8.9488091979195179</v>
      </c>
      <c r="CW95" s="7">
        <f>_xlfn.XLOOKUP(CW$1&amp;"|"&amp;TEXT($C95,"yyyymmdd"), RRPS_ALL[Key], RRPS_ALL[Yield to Maturity], "")</f>
        <v>4.3</v>
      </c>
      <c r="CX95" s="6">
        <f>_xlfn.XLOOKUP(CX$1&amp;"|"&amp;TEXT($C95,"yyyymmdd"), RRPS_ALL[Key], RRPS_ALL[Mid Price], "")</f>
        <v>95.805289999999999</v>
      </c>
      <c r="CY95" s="6">
        <f>_xlfn.XLOOKUP(CY$1&amp;"|"&amp;TEXT($C95,"yyyymmdd"), RRPS_ALL[Key], RRPS_ALL[Mid Yield], "")</f>
        <v>4.2729999999999997</v>
      </c>
      <c r="CZ95" s="6">
        <f>_xlfn.XLOOKUP(CZ$1&amp;"|"&amp;TEXT($C95,"yyyymmdd"), RRPS_ALL[Key], RRPS_ALL[Dirty Mid], "")</f>
        <v>0</v>
      </c>
      <c r="DA95" s="6">
        <f>_xlfn.XLOOKUP(DA$1&amp;"|"&amp;TEXT($C95,"yyyymmdd"), RRPS_ALL[Key], RRPS_ALL[Clean Price Mid], "")</f>
        <v>0</v>
      </c>
      <c r="DB95" s="6">
        <v>3.7499999999999999E-2</v>
      </c>
      <c r="DC95" s="5">
        <v>42959</v>
      </c>
      <c r="DD95" s="6">
        <f t="shared" si="27"/>
        <v>10.03359880537581</v>
      </c>
      <c r="DE95" s="7" t="str">
        <f>_xlfn.XLOOKUP(DE$1&amp;"|"&amp;TEXT($C95,"yyyymmdd"), RRPS_ALL[Key], RRPS_ALL[Yield to Maturity], "")</f>
        <v/>
      </c>
      <c r="DF95" s="6" t="str">
        <f>_xlfn.XLOOKUP(DF$1&amp;"|"&amp;TEXT($C95,"yyyymmdd"), RRPS_ALL[Key], RRPS_ALL[Mid Price], "")</f>
        <v/>
      </c>
      <c r="DG95" s="6" t="str">
        <f>_xlfn.XLOOKUP(DG$1&amp;"|"&amp;TEXT($C95,"yyyymmdd"), RRPS_ALL[Key], RRPS_ALL[Mid Yield], "")</f>
        <v/>
      </c>
      <c r="DH95" s="6" t="str">
        <f>_xlfn.XLOOKUP(DH$1&amp;"|"&amp;TEXT($C95,"yyyymmdd"), RRPS_ALL[Key], RRPS_ALL[Dirty Mid], "")</f>
        <v/>
      </c>
      <c r="DI95" s="6" t="str">
        <f>_xlfn.XLOOKUP(DI$1&amp;"|"&amp;TEXT($C95,"yyyymmdd"), RRPS_ALL[Key], RRPS_ALL[Clean Price Mid], "")</f>
        <v/>
      </c>
      <c r="DJ95" s="6"/>
      <c r="DK95" s="6"/>
      <c r="DL95" s="6"/>
      <c r="DM95" s="7" t="str">
        <f>_xlfn.XLOOKUP(DM$1&amp;"|"&amp;TEXT($C95,"yyyymmdd"), RRPS_ALL[Key], RRPS_ALL[Yield to Maturity], "")</f>
        <v/>
      </c>
      <c r="DN95" s="6" t="str">
        <f>_xlfn.XLOOKUP(DN$1&amp;"|"&amp;TEXT($C95,"yyyymmdd"), RRPS_ALL[Key], RRPS_ALL[Mid Price], "")</f>
        <v/>
      </c>
      <c r="DO95" s="6" t="str">
        <f>_xlfn.XLOOKUP(DO$1&amp;"|"&amp;TEXT($C95,"yyyymmdd"), RRPS_ALL[Key], RRPS_ALL[Mid Yield], "")</f>
        <v/>
      </c>
      <c r="DP95" s="6" t="str">
        <f>_xlfn.XLOOKUP(DP$1&amp;"|"&amp;TEXT($C95,"yyyymmdd"), RRPS_ALL[Key], RRPS_ALL[Dirty Mid], "")</f>
        <v/>
      </c>
      <c r="DQ95" s="6" t="str">
        <f>_xlfn.XLOOKUP(DQ$1&amp;"|"&amp;TEXT($C95,"yyyymmdd"), RRPS_ALL[Key], RRPS_ALL[Clean Price Mid], "")</f>
        <v/>
      </c>
      <c r="DR95" s="6"/>
      <c r="DS95" s="6"/>
      <c r="DT95" s="6"/>
      <c r="DU95" s="7" t="str">
        <f>_xlfn.XLOOKUP(DU$1&amp;"|"&amp;TEXT($C95,"yyyymmdd"), RRPS_ALL[Key], RRPS_ALL[Yield to Maturity], "")</f>
        <v/>
      </c>
      <c r="DV95" s="6" t="str">
        <f>_xlfn.XLOOKUP(DV$1&amp;"|"&amp;TEXT($C95,"yyyymmdd"), RRPS_ALL[Key], RRPS_ALL[Mid Price], "")</f>
        <v/>
      </c>
      <c r="DW95" s="6" t="str">
        <f>_xlfn.XLOOKUP(DW$1&amp;"|"&amp;TEXT($C95,"yyyymmdd"), RRPS_ALL[Key], RRPS_ALL[Mid Yield], "")</f>
        <v/>
      </c>
      <c r="DX95" s="6" t="str">
        <f>_xlfn.XLOOKUP(DX$1&amp;"|"&amp;TEXT($C95,"yyyymmdd"), RRPS_ALL[Key], RRPS_ALL[Dirty Mid], "")</f>
        <v/>
      </c>
      <c r="DY95" s="6" t="str">
        <f>_xlfn.XLOOKUP(DY$1&amp;"|"&amp;TEXT($C95,"yyyymmdd"), RRPS_ALL[Key], RRPS_ALL[Clean Price Mid], "")</f>
        <v/>
      </c>
      <c r="DZ95" s="6"/>
      <c r="EA95" s="6"/>
      <c r="EB95" s="6"/>
      <c r="EC95" s="7" t="str">
        <f>_xlfn.XLOOKUP(EC$1&amp;"|"&amp;TEXT($C95,"yyyymmdd"), RRPS_ALL[Key], RRPS_ALL[Yield to Maturity], "")</f>
        <v/>
      </c>
      <c r="ED95" s="6" t="str">
        <f>_xlfn.XLOOKUP(ED$1&amp;"|"&amp;TEXT($C95,"yyyymmdd"), RRPS_ALL[Key], RRPS_ALL[Mid Price], "")</f>
        <v/>
      </c>
      <c r="EE95" s="6" t="str">
        <f>_xlfn.XLOOKUP(EE$1&amp;"|"&amp;TEXT($C95,"yyyymmdd"), RRPS_ALL[Key], RRPS_ALL[Mid Yield], "")</f>
        <v/>
      </c>
      <c r="EF95" s="6" t="str">
        <f>_xlfn.XLOOKUP(EF$1&amp;"|"&amp;TEXT($C95,"yyyymmdd"), RRPS_ALL[Key], RRPS_ALL[Dirty Mid], "")</f>
        <v/>
      </c>
      <c r="EG95" s="6" t="str">
        <f>_xlfn.XLOOKUP(EG$1&amp;"|"&amp;TEXT($C95,"yyyymmdd"), RRPS_ALL[Key], RRPS_ALL[Clean Price Mid], "")</f>
        <v/>
      </c>
      <c r="EH95" s="6"/>
      <c r="EI95" s="6"/>
      <c r="EJ95" s="6"/>
      <c r="EK95" s="7" t="str">
        <f>_xlfn.XLOOKUP(EK$1&amp;"|"&amp;TEXT($C95,"yyyymmdd"), RRPS_ALL[Key], RRPS_ALL[Yield to Maturity], "")</f>
        <v/>
      </c>
      <c r="EL95" s="6" t="str">
        <f>_xlfn.XLOOKUP(EL$1&amp;"|"&amp;TEXT($C95,"yyyymmdd"), RRPS_ALL[Key], RRPS_ALL[Mid Price], "")</f>
        <v/>
      </c>
      <c r="EM95" s="6" t="str">
        <f>_xlfn.XLOOKUP(EM$1&amp;"|"&amp;TEXT($C95,"yyyymmdd"), RRPS_ALL[Key], RRPS_ALL[Mid Yield], "")</f>
        <v/>
      </c>
      <c r="EN95" s="6" t="str">
        <f>_xlfn.XLOOKUP(EN$1&amp;"|"&amp;TEXT($C95,"yyyymmdd"), RRPS_ALL[Key], RRPS_ALL[Dirty Mid], "")</f>
        <v/>
      </c>
      <c r="EO95" s="6" t="str">
        <f>_xlfn.XLOOKUP(EO$1&amp;"|"&amp;TEXT($C95,"yyyymmdd"), RRPS_ALL[Key], RRPS_ALL[Clean Price Mid], "")</f>
        <v/>
      </c>
      <c r="EP95" s="6"/>
      <c r="EQ95" s="6"/>
      <c r="ER95" s="6"/>
      <c r="ES95" s="7" t="str">
        <f>_xlfn.XLOOKUP(ES$1&amp;"|"&amp;TEXT($C95,"yyyymmdd"), RRPS_ALL[Key], RRPS_ALL[Yield to Maturity], "")</f>
        <v/>
      </c>
      <c r="ET95" s="6" t="str">
        <f>_xlfn.XLOOKUP(ET$1&amp;"|"&amp;TEXT($C95,"yyyymmdd"), RRPS_ALL[Key], RRPS_ALL[Mid Price], "")</f>
        <v/>
      </c>
      <c r="EU95" s="6" t="str">
        <f>_xlfn.XLOOKUP(EU$1&amp;"|"&amp;TEXT($C95,"yyyymmdd"), RRPS_ALL[Key], RRPS_ALL[Mid Yield], "")</f>
        <v/>
      </c>
      <c r="EV95" s="6" t="str">
        <f>_xlfn.XLOOKUP(EV$1&amp;"|"&amp;TEXT($C95,"yyyymmdd"), RRPS_ALL[Key], RRPS_ALL[Dirty Mid], "")</f>
        <v/>
      </c>
      <c r="EW95" s="6" t="str">
        <f>_xlfn.XLOOKUP(EW$1&amp;"|"&amp;TEXT($C95,"yyyymmdd"), RRPS_ALL[Key], RRPS_ALL[Clean Price Mid], "")</f>
        <v/>
      </c>
      <c r="EX95" s="6"/>
      <c r="EY95" s="6"/>
      <c r="EZ95" s="6"/>
      <c r="FA95" s="7" t="str">
        <f>_xlfn.XLOOKUP(FA$1&amp;"|"&amp;TEXT($C95,"yyyymmdd"), RRPS_ALL[Key], RRPS_ALL[Yield to Maturity], "")</f>
        <v/>
      </c>
      <c r="FB95" s="6" t="str">
        <f>_xlfn.XLOOKUP(FB$1&amp;"|"&amp;TEXT($C95,"yyyymmdd"), RRPS_ALL[Key], RRPS_ALL[Mid Price], "")</f>
        <v/>
      </c>
      <c r="FC95" s="6" t="str">
        <f>_xlfn.XLOOKUP(FC$1&amp;"|"&amp;TEXT($C95,"yyyymmdd"), RRPS_ALL[Key], RRPS_ALL[Mid Yield], "")</f>
        <v/>
      </c>
      <c r="FD95" s="6" t="str">
        <f>_xlfn.XLOOKUP(FD$1&amp;"|"&amp;TEXT($C95,"yyyymmdd"), RRPS_ALL[Key], RRPS_ALL[Dirty Mid], "")</f>
        <v/>
      </c>
      <c r="FE95" s="6" t="str">
        <f>_xlfn.XLOOKUP(FE$1&amp;"|"&amp;TEXT($C95,"yyyymmdd"), RRPS_ALL[Key], RRPS_ALL[Clean Price Mid], "")</f>
        <v/>
      </c>
      <c r="FF95" s="6"/>
      <c r="FG95" s="6"/>
      <c r="FH95" s="6"/>
      <c r="FI95" s="7" t="str">
        <f>_xlfn.XLOOKUP(FI$1&amp;"|"&amp;TEXT($C95,"yyyymmdd"), RRPS_ALL[Key], RRPS_ALL[Yield to Maturity], "")</f>
        <v/>
      </c>
      <c r="FJ95" s="6" t="str">
        <f>_xlfn.XLOOKUP(FJ$1&amp;"|"&amp;TEXT($C95,"yyyymmdd"), RRPS_ALL[Key], RRPS_ALL[Mid Price], "")</f>
        <v/>
      </c>
      <c r="FK95" s="6" t="str">
        <f>_xlfn.XLOOKUP(FK$1&amp;"|"&amp;TEXT($C95,"yyyymmdd"), RRPS_ALL[Key], RRPS_ALL[Mid Yield], "")</f>
        <v/>
      </c>
      <c r="FL95" s="6" t="str">
        <f>_xlfn.XLOOKUP(FL$1&amp;"|"&amp;TEXT($C95,"yyyymmdd"), RRPS_ALL[Key], RRPS_ALL[Dirty Mid], "")</f>
        <v/>
      </c>
      <c r="FM95" s="6" t="str">
        <f>_xlfn.XLOOKUP(FM$1&amp;"|"&amp;TEXT($C95,"yyyymmdd"), RRPS_ALL[Key], RRPS_ALL[Clean Price Mid], "")</f>
        <v/>
      </c>
      <c r="FN95" s="6"/>
      <c r="FO95" s="6"/>
      <c r="FP95" s="6"/>
      <c r="FQ95" s="7" t="str">
        <f>_xlfn.XLOOKUP(FQ$1&amp;"|"&amp;TEXT($C95,"yyyymmdd"), RRPS_ALL[Key], RRPS_ALL[Yield to Maturity], "")</f>
        <v/>
      </c>
      <c r="FR95" s="6" t="str">
        <f>_xlfn.XLOOKUP(FR$1&amp;"|"&amp;TEXT($C95,"yyyymmdd"), RRPS_ALL[Key], RRPS_ALL[Mid Price], "")</f>
        <v/>
      </c>
      <c r="FS95" s="6" t="str">
        <f>_xlfn.XLOOKUP(FS$1&amp;"|"&amp;TEXT($C95,"yyyymmdd"), RRPS_ALL[Key], RRPS_ALL[Mid Yield], "")</f>
        <v/>
      </c>
      <c r="FT95" s="6" t="str">
        <f>_xlfn.XLOOKUP(FT$1&amp;"|"&amp;TEXT($C95,"yyyymmdd"), RRPS_ALL[Key], RRPS_ALL[Dirty Mid], "")</f>
        <v/>
      </c>
      <c r="FU95" s="6" t="str">
        <f>_xlfn.XLOOKUP(FU$1&amp;"|"&amp;TEXT($C95,"yyyymmdd"), RRPS_ALL[Key], RRPS_ALL[Clean Price Mid], "")</f>
        <v/>
      </c>
      <c r="FV95" s="6"/>
      <c r="FW95" s="6"/>
      <c r="FX95" s="6"/>
      <c r="FY95" s="7" t="str">
        <f>_xlfn.XLOOKUP(FY$1&amp;"|"&amp;TEXT($C95,"yyyymmdd"), RRPS_ALL[Key], RRPS_ALL[Yield to Maturity], "")</f>
        <v/>
      </c>
      <c r="FZ95" s="6" t="str">
        <f>_xlfn.XLOOKUP(FZ$1&amp;"|"&amp;TEXT($C95,"yyyymmdd"), RRPS_ALL[Key], RRPS_ALL[Mid Price], "")</f>
        <v/>
      </c>
      <c r="GA95" s="6" t="str">
        <f>_xlfn.XLOOKUP(GA$1&amp;"|"&amp;TEXT($C95,"yyyymmdd"), RRPS_ALL[Key], RRPS_ALL[Mid Yield], "")</f>
        <v/>
      </c>
      <c r="GB95" s="6" t="str">
        <f>_xlfn.XLOOKUP(GB$1&amp;"|"&amp;TEXT($C95,"yyyymmdd"), RRPS_ALL[Key], RRPS_ALL[Dirty Mid], "")</f>
        <v/>
      </c>
      <c r="GC95" s="6" t="str">
        <f>_xlfn.XLOOKUP(GC$1&amp;"|"&amp;TEXT($C95,"yyyymmdd"), RRPS_ALL[Key], RRPS_ALL[Clean Price Mid], "")</f>
        <v/>
      </c>
      <c r="GD95" s="6"/>
      <c r="GE95" s="6"/>
      <c r="GF95" s="6"/>
      <c r="GG95" s="7" t="str">
        <f>_xlfn.XLOOKUP(GG$1&amp;"|"&amp;TEXT($C95,"yyyymmdd"), RRPS_ALL[Key], RRPS_ALL[Yield to Maturity], "")</f>
        <v/>
      </c>
      <c r="GH95" s="6" t="str">
        <f>_xlfn.XLOOKUP(GH$1&amp;"|"&amp;TEXT($C95,"yyyymmdd"), RRPS_ALL[Key], RRPS_ALL[Mid Price], "")</f>
        <v/>
      </c>
      <c r="GI95" s="6" t="str">
        <f>_xlfn.XLOOKUP(GI$1&amp;"|"&amp;TEXT($C95,"yyyymmdd"), RRPS_ALL[Key], RRPS_ALL[Mid Yield], "")</f>
        <v/>
      </c>
      <c r="GJ95" s="6" t="str">
        <f>_xlfn.XLOOKUP(GJ$1&amp;"|"&amp;TEXT($C95,"yyyymmdd"), RRPS_ALL[Key], RRPS_ALL[Dirty Mid], "")</f>
        <v/>
      </c>
      <c r="GK95" s="6" t="str">
        <f>_xlfn.XLOOKUP(GK$1&amp;"|"&amp;TEXT($C95,"yyyymmdd"), RRPS_ALL[Key], RRPS_ALL[Clean Price Mid], "")</f>
        <v/>
      </c>
      <c r="GL95" s="6"/>
      <c r="GM95" s="6"/>
      <c r="GN95" s="6"/>
      <c r="GO95" s="7" t="str">
        <f>_xlfn.XLOOKUP(GO$1&amp;"|"&amp;TEXT($C95,"yyyymmdd"), RRPS_ALL[Key], RRPS_ALL[Yield to Maturity], "")</f>
        <v/>
      </c>
      <c r="GP95" s="6" t="str">
        <f>_xlfn.XLOOKUP(GP$1&amp;"|"&amp;TEXT($C95,"yyyymmdd"), RRPS_ALL[Key], RRPS_ALL[Mid Price], "")</f>
        <v/>
      </c>
      <c r="GQ95" s="6" t="str">
        <f>_xlfn.XLOOKUP(GQ$1&amp;"|"&amp;TEXT($C95,"yyyymmdd"), RRPS_ALL[Key], RRPS_ALL[Mid Yield], "")</f>
        <v/>
      </c>
      <c r="GR95" s="6" t="str">
        <f>_xlfn.XLOOKUP(GR$1&amp;"|"&amp;TEXT($C95,"yyyymmdd"), RRPS_ALL[Key], RRPS_ALL[Dirty Mid], "")</f>
        <v/>
      </c>
      <c r="GS95" s="6" t="str">
        <f>_xlfn.XLOOKUP(GS$1&amp;"|"&amp;TEXT($C95,"yyyymmdd"), RRPS_ALL[Key], RRPS_ALL[Clean Price Mid], "")</f>
        <v/>
      </c>
      <c r="GT95" s="6"/>
      <c r="GU95" s="6"/>
      <c r="GV95" s="6"/>
      <c r="GW95" s="7" t="str">
        <f>_xlfn.XLOOKUP(GW$1&amp;"|"&amp;TEXT($C95,"yyyymmdd"), RRPS_ALL[Key], RRPS_ALL[Yield to Maturity], "")</f>
        <v/>
      </c>
      <c r="GX95" s="6" t="str">
        <f>_xlfn.XLOOKUP(GX$1&amp;"|"&amp;TEXT($C95,"yyyymmdd"), RRPS_ALL[Key], RRPS_ALL[Mid Price], "")</f>
        <v/>
      </c>
      <c r="GY95" s="6" t="str">
        <f>_xlfn.XLOOKUP(GY$1&amp;"|"&amp;TEXT($C95,"yyyymmdd"), RRPS_ALL[Key], RRPS_ALL[Mid Yield], "")</f>
        <v/>
      </c>
      <c r="GZ95" s="6" t="str">
        <f>_xlfn.XLOOKUP(GZ$1&amp;"|"&amp;TEXT($C95,"yyyymmdd"), RRPS_ALL[Key], RRPS_ALL[Dirty Mid], "")</f>
        <v/>
      </c>
      <c r="HA95" s="6" t="str">
        <f>_xlfn.XLOOKUP(HA$1&amp;"|"&amp;TEXT($C95,"yyyymmdd"), RRPS_ALL[Key], RRPS_ALL[Clean Price Mid], "")</f>
        <v/>
      </c>
      <c r="HB95" s="6"/>
      <c r="HC95" s="6"/>
      <c r="HD95" s="6"/>
    </row>
    <row r="96" spans="1:212" x14ac:dyDescent="0.2">
      <c r="A96">
        <v>2007</v>
      </c>
      <c r="B96">
        <v>8</v>
      </c>
      <c r="C96" s="5">
        <f t="shared" si="10"/>
        <v>39325</v>
      </c>
      <c r="D96" s="6">
        <v>2.75</v>
      </c>
      <c r="E96" s="7" t="str">
        <f>_xlfn.XLOOKUP(E$1&amp;"|"&amp;TEXT($C96,"yyyymmdd"), RRPS_ALL[Key], RRPS_ALL[Yield to Maturity], "")</f>
        <v/>
      </c>
      <c r="F96" s="6" t="str">
        <f>_xlfn.XLOOKUP(F$1&amp;"|"&amp;TEXT($C96,"yyyymmdd"), RRPS_ALL[Key], RRPS_ALL[Mid Price], "")</f>
        <v/>
      </c>
      <c r="G96" s="6" t="str">
        <f>_xlfn.XLOOKUP(G$1&amp;"|"&amp;TEXT($C96,"yyyymmdd"), RRPS_ALL[Key], RRPS_ALL[Mid Yield], "")</f>
        <v/>
      </c>
      <c r="H96" s="6" t="str">
        <f>_xlfn.XLOOKUP(H$1&amp;"|"&amp;TEXT($C96,"yyyymmdd"), RRPS_ALL[Key], RRPS_ALL[Dirty Mid], "")</f>
        <v/>
      </c>
      <c r="I96" s="6" t="str">
        <f>_xlfn.XLOOKUP(I$1&amp;"|"&amp;TEXT($C96,"yyyymmdd"), RRPS_ALL[Key], RRPS_ALL[Clean Price Mid], "")</f>
        <v/>
      </c>
      <c r="J96" s="6"/>
      <c r="K96" s="6"/>
      <c r="L96" s="6"/>
      <c r="M96" s="7" t="str">
        <f>_xlfn.XLOOKUP(M$1&amp;"|"&amp;TEXT($C96,"yyyymmdd"), RRPS_ALL[Key], RRPS_ALL[Yield to Maturity], "")</f>
        <v/>
      </c>
      <c r="N96" s="6" t="str">
        <f>_xlfn.XLOOKUP(N$1&amp;"|"&amp;TEXT($C96,"yyyymmdd"), RRPS_ALL[Key], RRPS_ALL[Mid Price], "")</f>
        <v/>
      </c>
      <c r="O96" s="6" t="str">
        <f>_xlfn.XLOOKUP(O$1&amp;"|"&amp;TEXT($C96,"yyyymmdd"), RRPS_ALL[Key], RRPS_ALL[Mid Yield], "")</f>
        <v/>
      </c>
      <c r="P96" s="6" t="str">
        <f>_xlfn.XLOOKUP(P$1&amp;"|"&amp;TEXT($C96,"yyyymmdd"), RRPS_ALL[Key], RRPS_ALL[Dirty Mid], "")</f>
        <v/>
      </c>
      <c r="Q96" s="6" t="str">
        <f>_xlfn.XLOOKUP(Q$1&amp;"|"&amp;TEXT($C96,"yyyymmdd"), RRPS_ALL[Key], RRPS_ALL[Clean Price Mid], "")</f>
        <v/>
      </c>
      <c r="R96" s="6"/>
      <c r="S96" s="6"/>
      <c r="T96" s="6"/>
      <c r="U96" s="7">
        <f>_xlfn.XLOOKUP(U$1&amp;"|"&amp;TEXT($C96,"yyyymmdd"), RRPS_ALL[Key], RRPS_ALL[Yield to Maturity], "")</f>
        <v>3.8050000000000002</v>
      </c>
      <c r="V96" s="6">
        <f>_xlfn.XLOOKUP(V$1&amp;"|"&amp;TEXT($C96,"yyyymmdd"), RRPS_ALL[Key], RRPS_ALL[Mid Price], "")</f>
        <v>101.73612</v>
      </c>
      <c r="W96" s="6">
        <f>_xlfn.XLOOKUP(W$1&amp;"|"&amp;TEXT($C96,"yyyymmdd"), RRPS_ALL[Key], RRPS_ALL[Mid Yield], "")</f>
        <v>3.7490000000000001</v>
      </c>
      <c r="X96" s="6">
        <f>_xlfn.XLOOKUP(X$1&amp;"|"&amp;TEXT($C96,"yyyymmdd"), RRPS_ALL[Key], RRPS_ALL[Dirty Mid], "")</f>
        <v>0</v>
      </c>
      <c r="Y96" s="6">
        <f>_xlfn.XLOOKUP(Y$1&amp;"|"&amp;TEXT($C96,"yyyymmdd"), RRPS_ALL[Key], RRPS_ALL[Clean Price Mid], "")</f>
        <v>0</v>
      </c>
      <c r="Z96" s="6">
        <v>6.5000000000000002E-2</v>
      </c>
      <c r="AA96" s="5">
        <v>39573</v>
      </c>
      <c r="AB96" s="6">
        <f t="shared" si="12"/>
        <v>0.67759562841530052</v>
      </c>
      <c r="AC96" s="7">
        <f>_xlfn.XLOOKUP(AC$1&amp;"|"&amp;TEXT($C96,"yyyymmdd"), RRPS_ALL[Key], RRPS_ALL[Yield to Maturity], "")</f>
        <v>4.2039999999999997</v>
      </c>
      <c r="AD96" s="6">
        <f>_xlfn.XLOOKUP(AD$1&amp;"|"&amp;TEXT($C96,"yyyymmdd"), RRPS_ALL[Key], RRPS_ALL[Mid Price], "")</f>
        <v>114.65242000000001</v>
      </c>
      <c r="AE96" s="6">
        <f>_xlfn.XLOOKUP(AE$1&amp;"|"&amp;TEXT($C96,"yyyymmdd"), RRPS_ALL[Key], RRPS_ALL[Mid Yield], "")</f>
        <v>4.181</v>
      </c>
      <c r="AF96" s="6">
        <f>_xlfn.XLOOKUP(AF$1&amp;"|"&amp;TEXT($C96,"yyyymmdd"), RRPS_ALL[Key], RRPS_ALL[Dirty Mid], "")</f>
        <v>2.25</v>
      </c>
      <c r="AG96" s="6">
        <f>_xlfn.XLOOKUP(AG$1&amp;"|"&amp;TEXT($C96,"yyyymmdd"), RRPS_ALL[Key], RRPS_ALL[Clean Price Mid], "")</f>
        <v>5.5617900000000002</v>
      </c>
      <c r="AH96" s="6">
        <v>6.7500000000000004E-2</v>
      </c>
      <c r="AI96" s="5">
        <v>41764</v>
      </c>
      <c r="AJ96" s="6">
        <f t="shared" si="13"/>
        <v>6.6776180698151952</v>
      </c>
      <c r="AK96" s="7">
        <f>_xlfn.XLOOKUP(AK$1&amp;"|"&amp;TEXT($C96,"yyyymmdd"), RRPS_ALL[Key], RRPS_ALL[Yield to Maturity], "")</f>
        <v>4.0519999999999996</v>
      </c>
      <c r="AL96" s="6">
        <f>_xlfn.XLOOKUP(AL$1&amp;"|"&amp;TEXT($C96,"yyyymmdd"), RRPS_ALL[Key], RRPS_ALL[Mid Price], "")</f>
        <v>101.28901</v>
      </c>
      <c r="AM96" s="6">
        <f>_xlfn.XLOOKUP(AM$1&amp;"|"&amp;TEXT($C96,"yyyymmdd"), RRPS_ALL[Key], RRPS_ALL[Mid Yield], "")</f>
        <v>4.0149999999999997</v>
      </c>
      <c r="AN96" s="6">
        <f>_xlfn.XLOOKUP(AN$1&amp;"|"&amp;TEXT($C96,"yyyymmdd"), RRPS_ALL[Key], RRPS_ALL[Dirty Mid], "")</f>
        <v>0</v>
      </c>
      <c r="AO96" s="6">
        <f>_xlfn.XLOOKUP(AO$1&amp;"|"&amp;TEXT($C96,"yyyymmdd"), RRPS_ALL[Key], RRPS_ALL[Clean Price Mid], "")</f>
        <v>0</v>
      </c>
      <c r="AP96" s="6">
        <v>0.05</v>
      </c>
      <c r="AQ96" s="5">
        <v>39948</v>
      </c>
      <c r="AR96" s="6">
        <f t="shared" si="19"/>
        <v>1.7052919708029197</v>
      </c>
      <c r="AS96" s="7" t="str">
        <f>_xlfn.XLOOKUP(AS$1&amp;"|"&amp;TEXT($C96,"yyyymmdd"), RRPS_ALL[Key], RRPS_ALL[Yield to Maturity], "")</f>
        <v/>
      </c>
      <c r="AT96" s="6" t="str">
        <f>_xlfn.XLOOKUP(AT$1&amp;"|"&amp;TEXT($C96,"yyyymmdd"), RRPS_ALL[Key], RRPS_ALL[Mid Price], "")</f>
        <v/>
      </c>
      <c r="AU96" s="6" t="str">
        <f>_xlfn.XLOOKUP(AU$1&amp;"|"&amp;TEXT($C96,"yyyymmdd"), RRPS_ALL[Key], RRPS_ALL[Mid Yield], "")</f>
        <v/>
      </c>
      <c r="AV96" s="6" t="str">
        <f>_xlfn.XLOOKUP(AV$1&amp;"|"&amp;TEXT($C96,"yyyymmdd"), RRPS_ALL[Key], RRPS_ALL[Dirty Mid], "")</f>
        <v/>
      </c>
      <c r="AW96" s="6" t="str">
        <f>_xlfn.XLOOKUP(AW$1&amp;"|"&amp;TEXT($C96,"yyyymmdd"), RRPS_ALL[Key], RRPS_ALL[Clean Price Mid], "")</f>
        <v/>
      </c>
      <c r="AX96" s="6"/>
      <c r="AY96" s="6"/>
      <c r="AZ96" s="6"/>
      <c r="BA96" s="7">
        <f>_xlfn.XLOOKUP(BA$1&amp;"|"&amp;TEXT($C96,"yyyymmdd"), RRPS_ALL[Key], RRPS_ALL[Yield to Maturity], "")</f>
        <v>4.2519999999999998</v>
      </c>
      <c r="BB96" s="6">
        <f>_xlfn.XLOOKUP(BB$1&amp;"|"&amp;TEXT($C96,"yyyymmdd"), RRPS_ALL[Key], RRPS_ALL[Mid Price], "")</f>
        <v>103.26073</v>
      </c>
      <c r="BC96" s="6">
        <f>_xlfn.XLOOKUP(BC$1&amp;"|"&amp;TEXT($C96,"yyyymmdd"), RRPS_ALL[Key], RRPS_ALL[Mid Yield], "")</f>
        <v>4.2270000000000003</v>
      </c>
      <c r="BD96" s="6">
        <f>_xlfn.XLOOKUP(BD$1&amp;"|"&amp;TEXT($C96,"yyyymmdd"), RRPS_ALL[Key], RRPS_ALL[Dirty Mid], "")</f>
        <v>0</v>
      </c>
      <c r="BE96" s="6">
        <f>_xlfn.XLOOKUP(BE$1&amp;"|"&amp;TEXT($C96,"yyyymmdd"), RRPS_ALL[Key], RRPS_ALL[Clean Price Mid], "")</f>
        <v>0</v>
      </c>
      <c r="BF96" s="6">
        <v>5.2499999999999998E-2</v>
      </c>
      <c r="BG96" s="5">
        <v>40617</v>
      </c>
      <c r="BH96" s="6">
        <f t="shared" si="20"/>
        <v>3.5377875136911281</v>
      </c>
      <c r="BI96" s="7">
        <f>_xlfn.XLOOKUP(BI$1&amp;"|"&amp;TEXT($C96,"yyyymmdd"), RRPS_ALL[Key], RRPS_ALL[Yield to Maturity], "")</f>
        <v>4.2</v>
      </c>
      <c r="BJ96" s="6">
        <f>_xlfn.XLOOKUP(BJ$1&amp;"|"&amp;TEXT($C96,"yyyymmdd"), RRPS_ALL[Key], RRPS_ALL[Mid Price], "")</f>
        <v>105.9593</v>
      </c>
      <c r="BK96" s="6">
        <f>_xlfn.XLOOKUP(BK$1&amp;"|"&amp;TEXT($C96,"yyyymmdd"), RRPS_ALL[Key], RRPS_ALL[Mid Yield], "")</f>
        <v>4.1749999999999998</v>
      </c>
      <c r="BL96" s="6">
        <f>_xlfn.XLOOKUP(BL$1&amp;"|"&amp;TEXT($C96,"yyyymmdd"), RRPS_ALL[Key], RRPS_ALL[Dirty Mid], "")</f>
        <v>4.9958299999999998</v>
      </c>
      <c r="BM96" s="6">
        <f>_xlfn.XLOOKUP(BM$1&amp;"|"&amp;TEXT($C96,"yyyymmdd"), RRPS_ALL[Key], RRPS_ALL[Clean Price Mid], "")</f>
        <v>4.3887900000000002</v>
      </c>
      <c r="BN96" s="6">
        <v>5.5E-2</v>
      </c>
      <c r="BO96" s="5">
        <v>41190</v>
      </c>
      <c r="BP96" s="6">
        <f t="shared" si="21"/>
        <v>5.1049270072992705</v>
      </c>
      <c r="BQ96" s="7">
        <f>_xlfn.XLOOKUP(BQ$1&amp;"|"&amp;TEXT($C96,"yyyymmdd"), RRPS_ALL[Key], RRPS_ALL[Yield to Maturity], "")</f>
        <v>4.2050000000000001</v>
      </c>
      <c r="BR96" s="6">
        <f>_xlfn.XLOOKUP(BR$1&amp;"|"&amp;TEXT($C96,"yyyymmdd"), RRPS_ALL[Key], RRPS_ALL[Mid Price], "")</f>
        <v>108.16313</v>
      </c>
      <c r="BS96" s="6">
        <f>_xlfn.XLOOKUP(BS$1&amp;"|"&amp;TEXT($C96,"yyyymmdd"), RRPS_ALL[Key], RRPS_ALL[Mid Yield], "")</f>
        <v>4.1829999999999998</v>
      </c>
      <c r="BT96" s="6">
        <f>_xlfn.XLOOKUP(BT$1&amp;"|"&amp;TEXT($C96,"yyyymmdd"), RRPS_ALL[Key], RRPS_ALL[Dirty Mid], "")</f>
        <v>0</v>
      </c>
      <c r="BU96" s="6">
        <f>_xlfn.XLOOKUP(BU$1&amp;"|"&amp;TEXT($C96,"yyyymmdd"), RRPS_ALL[Key], RRPS_ALL[Clean Price Mid], "")</f>
        <v>0</v>
      </c>
      <c r="BV96" s="6">
        <v>0.05</v>
      </c>
      <c r="BW96" s="5">
        <v>44166</v>
      </c>
      <c r="BX96" s="6">
        <f t="shared" si="22"/>
        <v>13.252639812280016</v>
      </c>
      <c r="BY96" s="7">
        <f>_xlfn.XLOOKUP(BY$1&amp;"|"&amp;TEXT($C96,"yyyymmdd"), RRPS_ALL[Key], RRPS_ALL[Yield to Maturity], "")</f>
        <v>4.133</v>
      </c>
      <c r="BZ96" s="6">
        <f>_xlfn.XLOOKUP(BZ$1&amp;"|"&amp;TEXT($C96,"yyyymmdd"), RRPS_ALL[Key], RRPS_ALL[Mid Price], "")</f>
        <v>99.770979999999994</v>
      </c>
      <c r="CA96" s="6">
        <f>_xlfn.XLOOKUP(CA$1&amp;"|"&amp;TEXT($C96,"yyyymmdd"), RRPS_ALL[Key], RRPS_ALL[Mid Yield], "")</f>
        <v>4.1020000000000003</v>
      </c>
      <c r="CB96" s="6">
        <f>_xlfn.XLOOKUP(CB$1&amp;"|"&amp;TEXT($C96,"yyyymmdd"), RRPS_ALL[Key], RRPS_ALL[Dirty Mid], "")</f>
        <v>0</v>
      </c>
      <c r="CC96" s="6">
        <f>_xlfn.XLOOKUP(CC$1&amp;"|"&amp;TEXT($C96,"yyyymmdd"), RRPS_ALL[Key], RRPS_ALL[Clean Price Mid], "")</f>
        <v>0</v>
      </c>
      <c r="CD96" s="6">
        <v>0.04</v>
      </c>
      <c r="CE96" s="5">
        <v>40148</v>
      </c>
      <c r="CF96" s="6">
        <f t="shared" si="23"/>
        <v>2.2527372262773722</v>
      </c>
      <c r="CG96" s="7">
        <f>_xlfn.XLOOKUP(CG$1&amp;"|"&amp;TEXT($C96,"yyyymmdd"), RRPS_ALL[Key], RRPS_ALL[Yield to Maturity], "")</f>
        <v>4.2050000000000001</v>
      </c>
      <c r="CH96" s="6">
        <f>_xlfn.XLOOKUP(CH$1&amp;"|"&amp;TEXT($C96,"yyyymmdd"), RRPS_ALL[Key], RRPS_ALL[Mid Price], "")</f>
        <v>102.11565</v>
      </c>
      <c r="CI96" s="6">
        <f>_xlfn.XLOOKUP(CI$1&amp;"|"&amp;TEXT($C96,"yyyymmdd"), RRPS_ALL[Key], RRPS_ALL[Mid Yield], "")</f>
        <v>4.18</v>
      </c>
      <c r="CJ96" s="6">
        <f>_xlfn.XLOOKUP(CJ$1&amp;"|"&amp;TEXT($C96,"yyyymmdd"), RRPS_ALL[Key], RRPS_ALL[Dirty Mid], "")</f>
        <v>0.28749999999999998</v>
      </c>
      <c r="CK96" s="6">
        <f>_xlfn.XLOOKUP(CK$1&amp;"|"&amp;TEXT($C96,"yyyymmdd"), RRPS_ALL[Key], RRPS_ALL[Clean Price Mid], "")</f>
        <v>6.8413399999999998</v>
      </c>
      <c r="CL96" s="6">
        <v>4.4999999999999998E-2</v>
      </c>
      <c r="CM96" s="5">
        <v>42228</v>
      </c>
      <c r="CN96" s="6">
        <f t="shared" si="24"/>
        <v>7.9485853361728021</v>
      </c>
      <c r="CO96" s="7">
        <f>_xlfn.XLOOKUP(CO$1&amp;"|"&amp;TEXT($C96,"yyyymmdd"), RRPS_ALL[Key], RRPS_ALL[Yield to Maturity], "")</f>
        <v>4.2450000000000001</v>
      </c>
      <c r="CP96" s="6">
        <f>_xlfn.XLOOKUP(CP$1&amp;"|"&amp;TEXT($C96,"yyyymmdd"), RRPS_ALL[Key], RRPS_ALL[Mid Price], "")</f>
        <v>91.141559999999998</v>
      </c>
      <c r="CQ96" s="6">
        <f>_xlfn.XLOOKUP(CQ$1&amp;"|"&amp;TEXT($C96,"yyyymmdd"), RRPS_ALL[Key], RRPS_ALL[Mid Yield], "")</f>
        <v>4.2190000000000003</v>
      </c>
      <c r="CR96" s="6">
        <f>_xlfn.XLOOKUP(CR$1&amp;"|"&amp;TEXT($C96,"yyyymmdd"), RRPS_ALL[Key], RRPS_ALL[Dirty Mid], "")</f>
        <v>0.44167000000000001</v>
      </c>
      <c r="CS96" s="6">
        <f>_xlfn.XLOOKUP(CS$1&amp;"|"&amp;TEXT($C96,"yyyymmdd"), RRPS_ALL[Key], RRPS_ALL[Clean Price Mid], "")</f>
        <v>7.8143599999999998</v>
      </c>
      <c r="CT96" s="6">
        <v>0.03</v>
      </c>
      <c r="CU96" s="5">
        <v>42563</v>
      </c>
      <c r="CV96" s="6">
        <f t="shared" si="25"/>
        <v>8.8639474404598957</v>
      </c>
      <c r="CW96" s="7">
        <f>_xlfn.XLOOKUP(CW$1&amp;"|"&amp;TEXT($C96,"yyyymmdd"), RRPS_ALL[Key], RRPS_ALL[Yield to Maturity], "")</f>
        <v>4.2050000000000001</v>
      </c>
      <c r="CX96" s="6">
        <f>_xlfn.XLOOKUP(CX$1&amp;"|"&amp;TEXT($C96,"yyyymmdd"), RRPS_ALL[Key], RRPS_ALL[Mid Price], "")</f>
        <v>96.561210000000003</v>
      </c>
      <c r="CY96" s="6">
        <f>_xlfn.XLOOKUP(CY$1&amp;"|"&amp;TEXT($C96,"yyyymmdd"), RRPS_ALL[Key], RRPS_ALL[Mid Yield], "")</f>
        <v>4.1790000000000003</v>
      </c>
      <c r="CZ96" s="6">
        <f>_xlfn.XLOOKUP(CZ$1&amp;"|"&amp;TEXT($C96,"yyyymmdd"), RRPS_ALL[Key], RRPS_ALL[Dirty Mid], "")</f>
        <v>0</v>
      </c>
      <c r="DA96" s="6">
        <f>_xlfn.XLOOKUP(DA$1&amp;"|"&amp;TEXT($C96,"yyyymmdd"), RRPS_ALL[Key], RRPS_ALL[Clean Price Mid], "")</f>
        <v>0</v>
      </c>
      <c r="DB96" s="6">
        <v>3.7499999999999999E-2</v>
      </c>
      <c r="DC96" s="5">
        <v>42959</v>
      </c>
      <c r="DD96" s="6">
        <f t="shared" si="27"/>
        <v>9.9487307117969142</v>
      </c>
      <c r="DE96" s="7" t="str">
        <f>_xlfn.XLOOKUP(DE$1&amp;"|"&amp;TEXT($C96,"yyyymmdd"), RRPS_ALL[Key], RRPS_ALL[Yield to Maturity], "")</f>
        <v/>
      </c>
      <c r="DF96" s="6" t="str">
        <f>_xlfn.XLOOKUP(DF$1&amp;"|"&amp;TEXT($C96,"yyyymmdd"), RRPS_ALL[Key], RRPS_ALL[Mid Price], "")</f>
        <v/>
      </c>
      <c r="DG96" s="6" t="str">
        <f>_xlfn.XLOOKUP(DG$1&amp;"|"&amp;TEXT($C96,"yyyymmdd"), RRPS_ALL[Key], RRPS_ALL[Mid Yield], "")</f>
        <v/>
      </c>
      <c r="DH96" s="6" t="str">
        <f>_xlfn.XLOOKUP(DH$1&amp;"|"&amp;TEXT($C96,"yyyymmdd"), RRPS_ALL[Key], RRPS_ALL[Dirty Mid], "")</f>
        <v/>
      </c>
      <c r="DI96" s="6" t="str">
        <f>_xlfn.XLOOKUP(DI$1&amp;"|"&amp;TEXT($C96,"yyyymmdd"), RRPS_ALL[Key], RRPS_ALL[Clean Price Mid], "")</f>
        <v/>
      </c>
      <c r="DJ96" s="6"/>
      <c r="DK96" s="6"/>
      <c r="DL96" s="6"/>
      <c r="DM96" s="7" t="str">
        <f>_xlfn.XLOOKUP(DM$1&amp;"|"&amp;TEXT($C96,"yyyymmdd"), RRPS_ALL[Key], RRPS_ALL[Yield to Maturity], "")</f>
        <v/>
      </c>
      <c r="DN96" s="6" t="str">
        <f>_xlfn.XLOOKUP(DN$1&amp;"|"&amp;TEXT($C96,"yyyymmdd"), RRPS_ALL[Key], RRPS_ALL[Mid Price], "")</f>
        <v/>
      </c>
      <c r="DO96" s="6" t="str">
        <f>_xlfn.XLOOKUP(DO$1&amp;"|"&amp;TEXT($C96,"yyyymmdd"), RRPS_ALL[Key], RRPS_ALL[Mid Yield], "")</f>
        <v/>
      </c>
      <c r="DP96" s="6" t="str">
        <f>_xlfn.XLOOKUP(DP$1&amp;"|"&amp;TEXT($C96,"yyyymmdd"), RRPS_ALL[Key], RRPS_ALL[Dirty Mid], "")</f>
        <v/>
      </c>
      <c r="DQ96" s="6" t="str">
        <f>_xlfn.XLOOKUP(DQ$1&amp;"|"&amp;TEXT($C96,"yyyymmdd"), RRPS_ALL[Key], RRPS_ALL[Clean Price Mid], "")</f>
        <v/>
      </c>
      <c r="DR96" s="6"/>
      <c r="DS96" s="6"/>
      <c r="DT96" s="6"/>
      <c r="DU96" s="7" t="str">
        <f>_xlfn.XLOOKUP(DU$1&amp;"|"&amp;TEXT($C96,"yyyymmdd"), RRPS_ALL[Key], RRPS_ALL[Yield to Maturity], "")</f>
        <v/>
      </c>
      <c r="DV96" s="6" t="str">
        <f>_xlfn.XLOOKUP(DV$1&amp;"|"&amp;TEXT($C96,"yyyymmdd"), RRPS_ALL[Key], RRPS_ALL[Mid Price], "")</f>
        <v/>
      </c>
      <c r="DW96" s="6" t="str">
        <f>_xlfn.XLOOKUP(DW$1&amp;"|"&amp;TEXT($C96,"yyyymmdd"), RRPS_ALL[Key], RRPS_ALL[Mid Yield], "")</f>
        <v/>
      </c>
      <c r="DX96" s="6" t="str">
        <f>_xlfn.XLOOKUP(DX$1&amp;"|"&amp;TEXT($C96,"yyyymmdd"), RRPS_ALL[Key], RRPS_ALL[Dirty Mid], "")</f>
        <v/>
      </c>
      <c r="DY96" s="6" t="str">
        <f>_xlfn.XLOOKUP(DY$1&amp;"|"&amp;TEXT($C96,"yyyymmdd"), RRPS_ALL[Key], RRPS_ALL[Clean Price Mid], "")</f>
        <v/>
      </c>
      <c r="DZ96" s="6"/>
      <c r="EA96" s="6"/>
      <c r="EB96" s="6"/>
      <c r="EC96" s="7" t="str">
        <f>_xlfn.XLOOKUP(EC$1&amp;"|"&amp;TEXT($C96,"yyyymmdd"), RRPS_ALL[Key], RRPS_ALL[Yield to Maturity], "")</f>
        <v/>
      </c>
      <c r="ED96" s="6" t="str">
        <f>_xlfn.XLOOKUP(ED$1&amp;"|"&amp;TEXT($C96,"yyyymmdd"), RRPS_ALL[Key], RRPS_ALL[Mid Price], "")</f>
        <v/>
      </c>
      <c r="EE96" s="6" t="str">
        <f>_xlfn.XLOOKUP(EE$1&amp;"|"&amp;TEXT($C96,"yyyymmdd"), RRPS_ALL[Key], RRPS_ALL[Mid Yield], "")</f>
        <v/>
      </c>
      <c r="EF96" s="6" t="str">
        <f>_xlfn.XLOOKUP(EF$1&amp;"|"&amp;TEXT($C96,"yyyymmdd"), RRPS_ALL[Key], RRPS_ALL[Dirty Mid], "")</f>
        <v/>
      </c>
      <c r="EG96" s="6" t="str">
        <f>_xlfn.XLOOKUP(EG$1&amp;"|"&amp;TEXT($C96,"yyyymmdd"), RRPS_ALL[Key], RRPS_ALL[Clean Price Mid], "")</f>
        <v/>
      </c>
      <c r="EH96" s="6"/>
      <c r="EI96" s="6"/>
      <c r="EJ96" s="6"/>
      <c r="EK96" s="7" t="str">
        <f>_xlfn.XLOOKUP(EK$1&amp;"|"&amp;TEXT($C96,"yyyymmdd"), RRPS_ALL[Key], RRPS_ALL[Yield to Maturity], "")</f>
        <v/>
      </c>
      <c r="EL96" s="6" t="str">
        <f>_xlfn.XLOOKUP(EL$1&amp;"|"&amp;TEXT($C96,"yyyymmdd"), RRPS_ALL[Key], RRPS_ALL[Mid Price], "")</f>
        <v/>
      </c>
      <c r="EM96" s="6" t="str">
        <f>_xlfn.XLOOKUP(EM$1&amp;"|"&amp;TEXT($C96,"yyyymmdd"), RRPS_ALL[Key], RRPS_ALL[Mid Yield], "")</f>
        <v/>
      </c>
      <c r="EN96" s="6" t="str">
        <f>_xlfn.XLOOKUP(EN$1&amp;"|"&amp;TEXT($C96,"yyyymmdd"), RRPS_ALL[Key], RRPS_ALL[Dirty Mid], "")</f>
        <v/>
      </c>
      <c r="EO96" s="6" t="str">
        <f>_xlfn.XLOOKUP(EO$1&amp;"|"&amp;TEXT($C96,"yyyymmdd"), RRPS_ALL[Key], RRPS_ALL[Clean Price Mid], "")</f>
        <v/>
      </c>
      <c r="EP96" s="6"/>
      <c r="EQ96" s="6"/>
      <c r="ER96" s="6"/>
      <c r="ES96" s="7" t="str">
        <f>_xlfn.XLOOKUP(ES$1&amp;"|"&amp;TEXT($C96,"yyyymmdd"), RRPS_ALL[Key], RRPS_ALL[Yield to Maturity], "")</f>
        <v/>
      </c>
      <c r="ET96" s="6" t="str">
        <f>_xlfn.XLOOKUP(ET$1&amp;"|"&amp;TEXT($C96,"yyyymmdd"), RRPS_ALL[Key], RRPS_ALL[Mid Price], "")</f>
        <v/>
      </c>
      <c r="EU96" s="6" t="str">
        <f>_xlfn.XLOOKUP(EU$1&amp;"|"&amp;TEXT($C96,"yyyymmdd"), RRPS_ALL[Key], RRPS_ALL[Mid Yield], "")</f>
        <v/>
      </c>
      <c r="EV96" s="6" t="str">
        <f>_xlfn.XLOOKUP(EV$1&amp;"|"&amp;TEXT($C96,"yyyymmdd"), RRPS_ALL[Key], RRPS_ALL[Dirty Mid], "")</f>
        <v/>
      </c>
      <c r="EW96" s="6" t="str">
        <f>_xlfn.XLOOKUP(EW$1&amp;"|"&amp;TEXT($C96,"yyyymmdd"), RRPS_ALL[Key], RRPS_ALL[Clean Price Mid], "")</f>
        <v/>
      </c>
      <c r="EX96" s="6"/>
      <c r="EY96" s="6"/>
      <c r="EZ96" s="6"/>
      <c r="FA96" s="7" t="str">
        <f>_xlfn.XLOOKUP(FA$1&amp;"|"&amp;TEXT($C96,"yyyymmdd"), RRPS_ALL[Key], RRPS_ALL[Yield to Maturity], "")</f>
        <v/>
      </c>
      <c r="FB96" s="6" t="str">
        <f>_xlfn.XLOOKUP(FB$1&amp;"|"&amp;TEXT($C96,"yyyymmdd"), RRPS_ALL[Key], RRPS_ALL[Mid Price], "")</f>
        <v/>
      </c>
      <c r="FC96" s="6" t="str">
        <f>_xlfn.XLOOKUP(FC$1&amp;"|"&amp;TEXT($C96,"yyyymmdd"), RRPS_ALL[Key], RRPS_ALL[Mid Yield], "")</f>
        <v/>
      </c>
      <c r="FD96" s="6" t="str">
        <f>_xlfn.XLOOKUP(FD$1&amp;"|"&amp;TEXT($C96,"yyyymmdd"), RRPS_ALL[Key], RRPS_ALL[Dirty Mid], "")</f>
        <v/>
      </c>
      <c r="FE96" s="6" t="str">
        <f>_xlfn.XLOOKUP(FE$1&amp;"|"&amp;TEXT($C96,"yyyymmdd"), RRPS_ALL[Key], RRPS_ALL[Clean Price Mid], "")</f>
        <v/>
      </c>
      <c r="FF96" s="6"/>
      <c r="FG96" s="6"/>
      <c r="FH96" s="6"/>
      <c r="FI96" s="7" t="str">
        <f>_xlfn.XLOOKUP(FI$1&amp;"|"&amp;TEXT($C96,"yyyymmdd"), RRPS_ALL[Key], RRPS_ALL[Yield to Maturity], "")</f>
        <v/>
      </c>
      <c r="FJ96" s="6" t="str">
        <f>_xlfn.XLOOKUP(FJ$1&amp;"|"&amp;TEXT($C96,"yyyymmdd"), RRPS_ALL[Key], RRPS_ALL[Mid Price], "")</f>
        <v/>
      </c>
      <c r="FK96" s="6" t="str">
        <f>_xlfn.XLOOKUP(FK$1&amp;"|"&amp;TEXT($C96,"yyyymmdd"), RRPS_ALL[Key], RRPS_ALL[Mid Yield], "")</f>
        <v/>
      </c>
      <c r="FL96" s="6" t="str">
        <f>_xlfn.XLOOKUP(FL$1&amp;"|"&amp;TEXT($C96,"yyyymmdd"), RRPS_ALL[Key], RRPS_ALL[Dirty Mid], "")</f>
        <v/>
      </c>
      <c r="FM96" s="6" t="str">
        <f>_xlfn.XLOOKUP(FM$1&amp;"|"&amp;TEXT($C96,"yyyymmdd"), RRPS_ALL[Key], RRPS_ALL[Clean Price Mid], "")</f>
        <v/>
      </c>
      <c r="FN96" s="6"/>
      <c r="FO96" s="6"/>
      <c r="FP96" s="6"/>
      <c r="FQ96" s="7" t="str">
        <f>_xlfn.XLOOKUP(FQ$1&amp;"|"&amp;TEXT($C96,"yyyymmdd"), RRPS_ALL[Key], RRPS_ALL[Yield to Maturity], "")</f>
        <v/>
      </c>
      <c r="FR96" s="6" t="str">
        <f>_xlfn.XLOOKUP(FR$1&amp;"|"&amp;TEXT($C96,"yyyymmdd"), RRPS_ALL[Key], RRPS_ALL[Mid Price], "")</f>
        <v/>
      </c>
      <c r="FS96" s="6" t="str">
        <f>_xlfn.XLOOKUP(FS$1&amp;"|"&amp;TEXT($C96,"yyyymmdd"), RRPS_ALL[Key], RRPS_ALL[Mid Yield], "")</f>
        <v/>
      </c>
      <c r="FT96" s="6" t="str">
        <f>_xlfn.XLOOKUP(FT$1&amp;"|"&amp;TEXT($C96,"yyyymmdd"), RRPS_ALL[Key], RRPS_ALL[Dirty Mid], "")</f>
        <v/>
      </c>
      <c r="FU96" s="6" t="str">
        <f>_xlfn.XLOOKUP(FU$1&amp;"|"&amp;TEXT($C96,"yyyymmdd"), RRPS_ALL[Key], RRPS_ALL[Clean Price Mid], "")</f>
        <v/>
      </c>
      <c r="FV96" s="6"/>
      <c r="FW96" s="6"/>
      <c r="FX96" s="6"/>
      <c r="FY96" s="7" t="str">
        <f>_xlfn.XLOOKUP(FY$1&amp;"|"&amp;TEXT($C96,"yyyymmdd"), RRPS_ALL[Key], RRPS_ALL[Yield to Maturity], "")</f>
        <v/>
      </c>
      <c r="FZ96" s="6" t="str">
        <f>_xlfn.XLOOKUP(FZ$1&amp;"|"&amp;TEXT($C96,"yyyymmdd"), RRPS_ALL[Key], RRPS_ALL[Mid Price], "")</f>
        <v/>
      </c>
      <c r="GA96" s="6" t="str">
        <f>_xlfn.XLOOKUP(GA$1&amp;"|"&amp;TEXT($C96,"yyyymmdd"), RRPS_ALL[Key], RRPS_ALL[Mid Yield], "")</f>
        <v/>
      </c>
      <c r="GB96" s="6" t="str">
        <f>_xlfn.XLOOKUP(GB$1&amp;"|"&amp;TEXT($C96,"yyyymmdd"), RRPS_ALL[Key], RRPS_ALL[Dirty Mid], "")</f>
        <v/>
      </c>
      <c r="GC96" s="6" t="str">
        <f>_xlfn.XLOOKUP(GC$1&amp;"|"&amp;TEXT($C96,"yyyymmdd"), RRPS_ALL[Key], RRPS_ALL[Clean Price Mid], "")</f>
        <v/>
      </c>
      <c r="GD96" s="6"/>
      <c r="GE96" s="6"/>
      <c r="GF96" s="6"/>
      <c r="GG96" s="7" t="str">
        <f>_xlfn.XLOOKUP(GG$1&amp;"|"&amp;TEXT($C96,"yyyymmdd"), RRPS_ALL[Key], RRPS_ALL[Yield to Maturity], "")</f>
        <v/>
      </c>
      <c r="GH96" s="6" t="str">
        <f>_xlfn.XLOOKUP(GH$1&amp;"|"&amp;TEXT($C96,"yyyymmdd"), RRPS_ALL[Key], RRPS_ALL[Mid Price], "")</f>
        <v/>
      </c>
      <c r="GI96" s="6" t="str">
        <f>_xlfn.XLOOKUP(GI$1&amp;"|"&amp;TEXT($C96,"yyyymmdd"), RRPS_ALL[Key], RRPS_ALL[Mid Yield], "")</f>
        <v/>
      </c>
      <c r="GJ96" s="6" t="str">
        <f>_xlfn.XLOOKUP(GJ$1&amp;"|"&amp;TEXT($C96,"yyyymmdd"), RRPS_ALL[Key], RRPS_ALL[Dirty Mid], "")</f>
        <v/>
      </c>
      <c r="GK96" s="6" t="str">
        <f>_xlfn.XLOOKUP(GK$1&amp;"|"&amp;TEXT($C96,"yyyymmdd"), RRPS_ALL[Key], RRPS_ALL[Clean Price Mid], "")</f>
        <v/>
      </c>
      <c r="GL96" s="6"/>
      <c r="GM96" s="6"/>
      <c r="GN96" s="6"/>
      <c r="GO96" s="7" t="str">
        <f>_xlfn.XLOOKUP(GO$1&amp;"|"&amp;TEXT($C96,"yyyymmdd"), RRPS_ALL[Key], RRPS_ALL[Yield to Maturity], "")</f>
        <v/>
      </c>
      <c r="GP96" s="6" t="str">
        <f>_xlfn.XLOOKUP(GP$1&amp;"|"&amp;TEXT($C96,"yyyymmdd"), RRPS_ALL[Key], RRPS_ALL[Mid Price], "")</f>
        <v/>
      </c>
      <c r="GQ96" s="6" t="str">
        <f>_xlfn.XLOOKUP(GQ$1&amp;"|"&amp;TEXT($C96,"yyyymmdd"), RRPS_ALL[Key], RRPS_ALL[Mid Yield], "")</f>
        <v/>
      </c>
      <c r="GR96" s="6" t="str">
        <f>_xlfn.XLOOKUP(GR$1&amp;"|"&amp;TEXT($C96,"yyyymmdd"), RRPS_ALL[Key], RRPS_ALL[Dirty Mid], "")</f>
        <v/>
      </c>
      <c r="GS96" s="6" t="str">
        <f>_xlfn.XLOOKUP(GS$1&amp;"|"&amp;TEXT($C96,"yyyymmdd"), RRPS_ALL[Key], RRPS_ALL[Clean Price Mid], "")</f>
        <v/>
      </c>
      <c r="GT96" s="6"/>
      <c r="GU96" s="6"/>
      <c r="GV96" s="6"/>
      <c r="GW96" s="7" t="str">
        <f>_xlfn.XLOOKUP(GW$1&amp;"|"&amp;TEXT($C96,"yyyymmdd"), RRPS_ALL[Key], RRPS_ALL[Yield to Maturity], "")</f>
        <v/>
      </c>
      <c r="GX96" s="6" t="str">
        <f>_xlfn.XLOOKUP(GX$1&amp;"|"&amp;TEXT($C96,"yyyymmdd"), RRPS_ALL[Key], RRPS_ALL[Mid Price], "")</f>
        <v/>
      </c>
      <c r="GY96" s="6" t="str">
        <f>_xlfn.XLOOKUP(GY$1&amp;"|"&amp;TEXT($C96,"yyyymmdd"), RRPS_ALL[Key], RRPS_ALL[Mid Yield], "")</f>
        <v/>
      </c>
      <c r="GZ96" s="6" t="str">
        <f>_xlfn.XLOOKUP(GZ$1&amp;"|"&amp;TEXT($C96,"yyyymmdd"), RRPS_ALL[Key], RRPS_ALL[Dirty Mid], "")</f>
        <v/>
      </c>
      <c r="HA96" s="6" t="str">
        <f>_xlfn.XLOOKUP(HA$1&amp;"|"&amp;TEXT($C96,"yyyymmdd"), RRPS_ALL[Key], RRPS_ALL[Clean Price Mid], "")</f>
        <v/>
      </c>
      <c r="HB96" s="6"/>
      <c r="HC96" s="6"/>
      <c r="HD96" s="6"/>
    </row>
    <row r="97" spans="1:212" x14ac:dyDescent="0.2">
      <c r="A97">
        <v>2007</v>
      </c>
      <c r="B97">
        <v>9</v>
      </c>
      <c r="C97" s="5">
        <f t="shared" si="10"/>
        <v>39355</v>
      </c>
      <c r="D97" s="6">
        <v>3</v>
      </c>
      <c r="E97" s="7" t="str">
        <f>_xlfn.XLOOKUP(E$1&amp;"|"&amp;TEXT($C97,"yyyymmdd"), RRPS_ALL[Key], RRPS_ALL[Yield to Maturity], "")</f>
        <v/>
      </c>
      <c r="F97" s="6" t="str">
        <f>_xlfn.XLOOKUP(F$1&amp;"|"&amp;TEXT($C97,"yyyymmdd"), RRPS_ALL[Key], RRPS_ALL[Mid Price], "")</f>
        <v/>
      </c>
      <c r="G97" s="6" t="str">
        <f>_xlfn.XLOOKUP(G$1&amp;"|"&amp;TEXT($C97,"yyyymmdd"), RRPS_ALL[Key], RRPS_ALL[Mid Yield], "")</f>
        <v/>
      </c>
      <c r="H97" s="6" t="str">
        <f>_xlfn.XLOOKUP(H$1&amp;"|"&amp;TEXT($C97,"yyyymmdd"), RRPS_ALL[Key], RRPS_ALL[Dirty Mid], "")</f>
        <v/>
      </c>
      <c r="I97" s="6" t="str">
        <f>_xlfn.XLOOKUP(I$1&amp;"|"&amp;TEXT($C97,"yyyymmdd"), RRPS_ALL[Key], RRPS_ALL[Clean Price Mid], "")</f>
        <v/>
      </c>
      <c r="J97" s="6"/>
      <c r="K97" s="6"/>
      <c r="L97" s="6"/>
      <c r="M97" s="7" t="str">
        <f>_xlfn.XLOOKUP(M$1&amp;"|"&amp;TEXT($C97,"yyyymmdd"), RRPS_ALL[Key], RRPS_ALL[Yield to Maturity], "")</f>
        <v/>
      </c>
      <c r="N97" s="6" t="str">
        <f>_xlfn.XLOOKUP(N$1&amp;"|"&amp;TEXT($C97,"yyyymmdd"), RRPS_ALL[Key], RRPS_ALL[Mid Price], "")</f>
        <v/>
      </c>
      <c r="O97" s="6" t="str">
        <f>_xlfn.XLOOKUP(O$1&amp;"|"&amp;TEXT($C97,"yyyymmdd"), RRPS_ALL[Key], RRPS_ALL[Mid Yield], "")</f>
        <v/>
      </c>
      <c r="P97" s="6" t="str">
        <f>_xlfn.XLOOKUP(P$1&amp;"|"&amp;TEXT($C97,"yyyymmdd"), RRPS_ALL[Key], RRPS_ALL[Dirty Mid], "")</f>
        <v/>
      </c>
      <c r="Q97" s="6" t="str">
        <f>_xlfn.XLOOKUP(Q$1&amp;"|"&amp;TEXT($C97,"yyyymmdd"), RRPS_ALL[Key], RRPS_ALL[Clean Price Mid], "")</f>
        <v/>
      </c>
      <c r="R97" s="6"/>
      <c r="S97" s="6"/>
      <c r="T97" s="6"/>
      <c r="U97" s="7">
        <f>_xlfn.XLOOKUP(U$1&amp;"|"&amp;TEXT($C97,"yyyymmdd"), RRPS_ALL[Key], RRPS_ALL[Yield to Maturity], "")</f>
        <v>3.8130000000000002</v>
      </c>
      <c r="V97" s="6">
        <f>_xlfn.XLOOKUP(V$1&amp;"|"&amp;TEXT($C97,"yyyymmdd"), RRPS_ALL[Key], RRPS_ALL[Mid Price], "")</f>
        <v>101.52654</v>
      </c>
      <c r="W97" s="6">
        <f>_xlfn.XLOOKUP(W$1&amp;"|"&amp;TEXT($C97,"yyyymmdd"), RRPS_ALL[Key], RRPS_ALL[Mid Yield], "")</f>
        <v>3.75</v>
      </c>
      <c r="X97" s="6">
        <f>_xlfn.XLOOKUP(X$1&amp;"|"&amp;TEXT($C97,"yyyymmdd"), RRPS_ALL[Key], RRPS_ALL[Dirty Mid], "")</f>
        <v>0</v>
      </c>
      <c r="Y97" s="6">
        <f>_xlfn.XLOOKUP(Y$1&amp;"|"&amp;TEXT($C97,"yyyymmdd"), RRPS_ALL[Key], RRPS_ALL[Clean Price Mid], "")</f>
        <v>0</v>
      </c>
      <c r="Z97" s="6">
        <v>6.5000000000000002E-2</v>
      </c>
      <c r="AA97" s="5">
        <v>39573</v>
      </c>
      <c r="AB97" s="6">
        <f t="shared" si="12"/>
        <v>0.59562841530054644</v>
      </c>
      <c r="AC97" s="7">
        <f>_xlfn.XLOOKUP(AC$1&amp;"|"&amp;TEXT($C97,"yyyymmdd"), RRPS_ALL[Key], RRPS_ALL[Yield to Maturity], "")</f>
        <v>4.2699999999999996</v>
      </c>
      <c r="AD97" s="6">
        <f>_xlfn.XLOOKUP(AD$1&amp;"|"&amp;TEXT($C97,"yyyymmdd"), RRPS_ALL[Key], RRPS_ALL[Mid Price], "")</f>
        <v>114.09793999999999</v>
      </c>
      <c r="AE97" s="6">
        <f>_xlfn.XLOOKUP(AE$1&amp;"|"&amp;TEXT($C97,"yyyymmdd"), RRPS_ALL[Key], RRPS_ALL[Mid Yield], "")</f>
        <v>4.2460000000000004</v>
      </c>
      <c r="AF97" s="6">
        <f>_xlfn.XLOOKUP(AF$1&amp;"|"&amp;TEXT($C97,"yyyymmdd"), RRPS_ALL[Key], RRPS_ALL[Dirty Mid], "")</f>
        <v>2.7749999999999999</v>
      </c>
      <c r="AG97" s="6">
        <f>_xlfn.XLOOKUP(AG$1&amp;"|"&amp;TEXT($C97,"yyyymmdd"), RRPS_ALL[Key], RRPS_ALL[Clean Price Mid], "")</f>
        <v>5.4817</v>
      </c>
      <c r="AH97" s="6">
        <v>6.7500000000000004E-2</v>
      </c>
      <c r="AI97" s="5">
        <v>41764</v>
      </c>
      <c r="AJ97" s="6">
        <f t="shared" si="13"/>
        <v>6.5954825462012323</v>
      </c>
      <c r="AK97" s="7">
        <f>_xlfn.XLOOKUP(AK$1&amp;"|"&amp;TEXT($C97,"yyyymmdd"), RRPS_ALL[Key], RRPS_ALL[Yield to Maturity], "")</f>
        <v>3.9889999999999999</v>
      </c>
      <c r="AL97" s="6">
        <f>_xlfn.XLOOKUP(AL$1&amp;"|"&amp;TEXT($C97,"yyyymmdd"), RRPS_ALL[Key], RRPS_ALL[Mid Price], "")</f>
        <v>101.30352000000001</v>
      </c>
      <c r="AM97" s="6">
        <f>_xlfn.XLOOKUP(AM$1&amp;"|"&amp;TEXT($C97,"yyyymmdd"), RRPS_ALL[Key], RRPS_ALL[Mid Yield], "")</f>
        <v>3.95</v>
      </c>
      <c r="AN97" s="6">
        <f>_xlfn.XLOOKUP(AN$1&amp;"|"&amp;TEXT($C97,"yyyymmdd"), RRPS_ALL[Key], RRPS_ALL[Dirty Mid], "")</f>
        <v>0</v>
      </c>
      <c r="AO97" s="6">
        <f>_xlfn.XLOOKUP(AO$1&amp;"|"&amp;TEXT($C97,"yyyymmdd"), RRPS_ALL[Key], RRPS_ALL[Clean Price Mid], "")</f>
        <v>0</v>
      </c>
      <c r="AP97" s="6">
        <v>0.05</v>
      </c>
      <c r="AQ97" s="5">
        <v>39949</v>
      </c>
      <c r="AR97" s="6">
        <f t="shared" si="19"/>
        <v>1.6259124087591241</v>
      </c>
      <c r="AS97" s="7" t="str">
        <f>_xlfn.XLOOKUP(AS$1&amp;"|"&amp;TEXT($C97,"yyyymmdd"), RRPS_ALL[Key], RRPS_ALL[Yield to Maturity], "")</f>
        <v/>
      </c>
      <c r="AT97" s="6" t="str">
        <f>_xlfn.XLOOKUP(AT$1&amp;"|"&amp;TEXT($C97,"yyyymmdd"), RRPS_ALL[Key], RRPS_ALL[Mid Price], "")</f>
        <v/>
      </c>
      <c r="AU97" s="6" t="str">
        <f>_xlfn.XLOOKUP(AU$1&amp;"|"&amp;TEXT($C97,"yyyymmdd"), RRPS_ALL[Key], RRPS_ALL[Mid Yield], "")</f>
        <v/>
      </c>
      <c r="AV97" s="6" t="str">
        <f>_xlfn.XLOOKUP(AV$1&amp;"|"&amp;TEXT($C97,"yyyymmdd"), RRPS_ALL[Key], RRPS_ALL[Dirty Mid], "")</f>
        <v/>
      </c>
      <c r="AW97" s="6" t="str">
        <f>_xlfn.XLOOKUP(AW$1&amp;"|"&amp;TEXT($C97,"yyyymmdd"), RRPS_ALL[Key], RRPS_ALL[Clean Price Mid], "")</f>
        <v/>
      </c>
      <c r="AX97" s="6"/>
      <c r="AY97" s="6"/>
      <c r="AZ97" s="6"/>
      <c r="BA97" s="7">
        <f>_xlfn.XLOOKUP(BA$1&amp;"|"&amp;TEXT($C97,"yyyymmdd"), RRPS_ALL[Key], RRPS_ALL[Yield to Maturity], "")</f>
        <v>4.194</v>
      </c>
      <c r="BB97" s="6">
        <f>_xlfn.XLOOKUP(BB$1&amp;"|"&amp;TEXT($C97,"yyyymmdd"), RRPS_ALL[Key], RRPS_ALL[Mid Price], "")</f>
        <v>103.38239</v>
      </c>
      <c r="BC97" s="6">
        <f>_xlfn.XLOOKUP(BC$1&amp;"|"&amp;TEXT($C97,"yyyymmdd"), RRPS_ALL[Key], RRPS_ALL[Mid Yield], "")</f>
        <v>4.1689999999999996</v>
      </c>
      <c r="BD97" s="6">
        <f>_xlfn.XLOOKUP(BD$1&amp;"|"&amp;TEXT($C97,"yyyymmdd"), RRPS_ALL[Key], RRPS_ALL[Dirty Mid], "")</f>
        <v>0</v>
      </c>
      <c r="BE97" s="6">
        <f>_xlfn.XLOOKUP(BE$1&amp;"|"&amp;TEXT($C97,"yyyymmdd"), RRPS_ALL[Key], RRPS_ALL[Clean Price Mid], "")</f>
        <v>0</v>
      </c>
      <c r="BF97" s="6">
        <v>5.2499999999999998E-2</v>
      </c>
      <c r="BG97" s="5">
        <v>40617</v>
      </c>
      <c r="BH97" s="6">
        <f t="shared" si="20"/>
        <v>3.4556407447973716</v>
      </c>
      <c r="BI97" s="7">
        <f>_xlfn.XLOOKUP(BI$1&amp;"|"&amp;TEXT($C97,"yyyymmdd"), RRPS_ALL[Key], RRPS_ALL[Yield to Maturity], "")</f>
        <v>4.24</v>
      </c>
      <c r="BJ97" s="6">
        <f>_xlfn.XLOOKUP(BJ$1&amp;"|"&amp;TEXT($C97,"yyyymmdd"), RRPS_ALL[Key], RRPS_ALL[Mid Price], "")</f>
        <v>105.7064</v>
      </c>
      <c r="BK97" s="6">
        <f>_xlfn.XLOOKUP(BK$1&amp;"|"&amp;TEXT($C97,"yyyymmdd"), RRPS_ALL[Key], RRPS_ALL[Mid Yield], "")</f>
        <v>4.2140000000000004</v>
      </c>
      <c r="BL97" s="6">
        <f>_xlfn.XLOOKUP(BL$1&amp;"|"&amp;TEXT($C97,"yyyymmdd"), RRPS_ALL[Key], RRPS_ALL[Dirty Mid], "")</f>
        <v>-7.639E-2</v>
      </c>
      <c r="BM97" s="6">
        <f>_xlfn.XLOOKUP(BM$1&amp;"|"&amp;TEXT($C97,"yyyymmdd"), RRPS_ALL[Key], RRPS_ALL[Clean Price Mid], "")</f>
        <v>4.5340199999999999</v>
      </c>
      <c r="BN97" s="6">
        <v>5.5E-2</v>
      </c>
      <c r="BO97" s="5">
        <v>41190</v>
      </c>
      <c r="BP97" s="6">
        <f t="shared" si="21"/>
        <v>5.0228102189781021</v>
      </c>
      <c r="BQ97" s="7">
        <f>_xlfn.XLOOKUP(BQ$1&amp;"|"&amp;TEXT($C97,"yyyymmdd"), RRPS_ALL[Key], RRPS_ALL[Yield to Maturity], "")</f>
        <v>4.3310000000000004</v>
      </c>
      <c r="BR97" s="6">
        <f>_xlfn.XLOOKUP(BR$1&amp;"|"&amp;TEXT($C97,"yyyymmdd"), RRPS_ALL[Key], RRPS_ALL[Mid Price], "")</f>
        <v>106.82846000000001</v>
      </c>
      <c r="BS97" s="6">
        <f>_xlfn.XLOOKUP(BS$1&amp;"|"&amp;TEXT($C97,"yyyymmdd"), RRPS_ALL[Key], RRPS_ALL[Mid Yield], "")</f>
        <v>4.3079999999999998</v>
      </c>
      <c r="BT97" s="6">
        <f>_xlfn.XLOOKUP(BT$1&amp;"|"&amp;TEXT($C97,"yyyymmdd"), RRPS_ALL[Key], RRPS_ALL[Dirty Mid], "")</f>
        <v>0</v>
      </c>
      <c r="BU97" s="6">
        <f>_xlfn.XLOOKUP(BU$1&amp;"|"&amp;TEXT($C97,"yyyymmdd"), RRPS_ALL[Key], RRPS_ALL[Clean Price Mid], "")</f>
        <v>0</v>
      </c>
      <c r="BV97" s="6">
        <v>0.05</v>
      </c>
      <c r="BW97" s="5">
        <v>44166</v>
      </c>
      <c r="BX97" s="6">
        <f t="shared" si="22"/>
        <v>13.170512319123974</v>
      </c>
      <c r="BY97" s="7">
        <f>_xlfn.XLOOKUP(BY$1&amp;"|"&amp;TEXT($C97,"yyyymmdd"), RRPS_ALL[Key], RRPS_ALL[Yield to Maturity], "")</f>
        <v>4.1050000000000004</v>
      </c>
      <c r="BZ97" s="6">
        <f>_xlfn.XLOOKUP(BZ$1&amp;"|"&amp;TEXT($C97,"yyyymmdd"), RRPS_ALL[Key], RRPS_ALL[Mid Price], "")</f>
        <v>99.842100000000002</v>
      </c>
      <c r="CA97" s="6">
        <f>_xlfn.XLOOKUP(CA$1&amp;"|"&amp;TEXT($C97,"yyyymmdd"), RRPS_ALL[Key], RRPS_ALL[Mid Yield], "")</f>
        <v>4.0720000000000001</v>
      </c>
      <c r="CB97" s="6">
        <f>_xlfn.XLOOKUP(CB$1&amp;"|"&amp;TEXT($C97,"yyyymmdd"), RRPS_ALL[Key], RRPS_ALL[Dirty Mid], "")</f>
        <v>0</v>
      </c>
      <c r="CC97" s="6">
        <f>_xlfn.XLOOKUP(CC$1&amp;"|"&amp;TEXT($C97,"yyyymmdd"), RRPS_ALL[Key], RRPS_ALL[Clean Price Mid], "")</f>
        <v>0</v>
      </c>
      <c r="CD97" s="6">
        <v>0.04</v>
      </c>
      <c r="CE97" s="5">
        <v>40148</v>
      </c>
      <c r="CF97" s="6">
        <f t="shared" si="23"/>
        <v>2.1706204379562046</v>
      </c>
      <c r="CG97" s="7">
        <f>_xlfn.XLOOKUP(CG$1&amp;"|"&amp;TEXT($C97,"yyyymmdd"), RRPS_ALL[Key], RRPS_ALL[Yield to Maturity], "")</f>
        <v>4.2880000000000003</v>
      </c>
      <c r="CH97" s="6">
        <f>_xlfn.XLOOKUP(CH$1&amp;"|"&amp;TEXT($C97,"yyyymmdd"), RRPS_ALL[Key], RRPS_ALL[Mid Price], "")</f>
        <v>101.54384</v>
      </c>
      <c r="CI97" s="6">
        <f>_xlfn.XLOOKUP(CI$1&amp;"|"&amp;TEXT($C97,"yyyymmdd"), RRPS_ALL[Key], RRPS_ALL[Mid Yield], "")</f>
        <v>4.2629999999999999</v>
      </c>
      <c r="CJ97" s="6">
        <f>_xlfn.XLOOKUP(CJ$1&amp;"|"&amp;TEXT($C97,"yyyymmdd"), RRPS_ALL[Key], RRPS_ALL[Dirty Mid], "")</f>
        <v>0.63749999999999996</v>
      </c>
      <c r="CK97" s="6">
        <f>_xlfn.XLOOKUP(CK$1&amp;"|"&amp;TEXT($C97,"yyyymmdd"), RRPS_ALL[Key], RRPS_ALL[Clean Price Mid], "")</f>
        <v>6.7600499999999997</v>
      </c>
      <c r="CL97" s="6">
        <v>4.4999999999999998E-2</v>
      </c>
      <c r="CM97" s="5">
        <v>42228</v>
      </c>
      <c r="CN97" s="6">
        <f t="shared" si="24"/>
        <v>7.8664435655613021</v>
      </c>
      <c r="CO97" s="7">
        <f>_xlfn.XLOOKUP(CO$1&amp;"|"&amp;TEXT($C97,"yyyymmdd"), RRPS_ALL[Key], RRPS_ALL[Yield to Maturity], "")</f>
        <v>4.3120000000000003</v>
      </c>
      <c r="CP97" s="6">
        <f>_xlfn.XLOOKUP(CP$1&amp;"|"&amp;TEXT($C97,"yyyymmdd"), RRPS_ALL[Key], RRPS_ALL[Mid Price], "")</f>
        <v>90.752200000000002</v>
      </c>
      <c r="CQ97" s="6">
        <f>_xlfn.XLOOKUP(CQ$1&amp;"|"&amp;TEXT($C97,"yyyymmdd"), RRPS_ALL[Key], RRPS_ALL[Mid Yield], "")</f>
        <v>4.2850000000000001</v>
      </c>
      <c r="CR97" s="6">
        <f>_xlfn.XLOOKUP(CR$1&amp;"|"&amp;TEXT($C97,"yyyymmdd"), RRPS_ALL[Key], RRPS_ALL[Dirty Mid], "")</f>
        <v>0.67500000000000004</v>
      </c>
      <c r="CS97" s="6">
        <f>_xlfn.XLOOKUP(CS$1&amp;"|"&amp;TEXT($C97,"yyyymmdd"), RRPS_ALL[Key], RRPS_ALL[Clean Price Mid], "")</f>
        <v>7.7333999999999996</v>
      </c>
      <c r="CT97" s="6">
        <v>0.03</v>
      </c>
      <c r="CU97" s="5">
        <v>42563</v>
      </c>
      <c r="CV97" s="6">
        <f t="shared" si="25"/>
        <v>8.7818231590473577</v>
      </c>
      <c r="CW97" s="7">
        <f>_xlfn.XLOOKUP(CW$1&amp;"|"&amp;TEXT($C97,"yyyymmdd"), RRPS_ALL[Key], RRPS_ALL[Yield to Maturity], "")</f>
        <v>4.3040000000000003</v>
      </c>
      <c r="CX97" s="6">
        <f>_xlfn.XLOOKUP(CX$1&amp;"|"&amp;TEXT($C97,"yyyymmdd"), RRPS_ALL[Key], RRPS_ALL[Mid Price], "")</f>
        <v>95.818010000000001</v>
      </c>
      <c r="CY97" s="6">
        <f>_xlfn.XLOOKUP(CY$1&amp;"|"&amp;TEXT($C97,"yyyymmdd"), RRPS_ALL[Key], RRPS_ALL[Mid Yield], "")</f>
        <v>4.2779999999999996</v>
      </c>
      <c r="CZ97" s="6">
        <f>_xlfn.XLOOKUP(CZ$1&amp;"|"&amp;TEXT($C97,"yyyymmdd"), RRPS_ALL[Key], RRPS_ALL[Dirty Mid], "")</f>
        <v>0</v>
      </c>
      <c r="DA97" s="6">
        <f>_xlfn.XLOOKUP(DA$1&amp;"|"&amp;TEXT($C97,"yyyymmdd"), RRPS_ALL[Key], RRPS_ALL[Clean Price Mid], "")</f>
        <v>0</v>
      </c>
      <c r="DB97" s="6">
        <v>3.7499999999999999E-2</v>
      </c>
      <c r="DC97" s="5">
        <v>42959</v>
      </c>
      <c r="DD97" s="6">
        <f t="shared" si="27"/>
        <v>9.8666002986560475</v>
      </c>
      <c r="DE97" s="7" t="str">
        <f>_xlfn.XLOOKUP(DE$1&amp;"|"&amp;TEXT($C97,"yyyymmdd"), RRPS_ALL[Key], RRPS_ALL[Yield to Maturity], "")</f>
        <v/>
      </c>
      <c r="DF97" s="6" t="str">
        <f>_xlfn.XLOOKUP(DF$1&amp;"|"&amp;TEXT($C97,"yyyymmdd"), RRPS_ALL[Key], RRPS_ALL[Mid Price], "")</f>
        <v/>
      </c>
      <c r="DG97" s="6" t="str">
        <f>_xlfn.XLOOKUP(DG$1&amp;"|"&amp;TEXT($C97,"yyyymmdd"), RRPS_ALL[Key], RRPS_ALL[Mid Yield], "")</f>
        <v/>
      </c>
      <c r="DH97" s="6" t="str">
        <f>_xlfn.XLOOKUP(DH$1&amp;"|"&amp;TEXT($C97,"yyyymmdd"), RRPS_ALL[Key], RRPS_ALL[Dirty Mid], "")</f>
        <v/>
      </c>
      <c r="DI97" s="6" t="str">
        <f>_xlfn.XLOOKUP(DI$1&amp;"|"&amp;TEXT($C97,"yyyymmdd"), RRPS_ALL[Key], RRPS_ALL[Clean Price Mid], "")</f>
        <v/>
      </c>
      <c r="DJ97" s="6"/>
      <c r="DK97" s="6"/>
      <c r="DL97" s="6"/>
      <c r="DM97" s="7" t="str">
        <f>_xlfn.XLOOKUP(DM$1&amp;"|"&amp;TEXT($C97,"yyyymmdd"), RRPS_ALL[Key], RRPS_ALL[Yield to Maturity], "")</f>
        <v/>
      </c>
      <c r="DN97" s="6" t="str">
        <f>_xlfn.XLOOKUP(DN$1&amp;"|"&amp;TEXT($C97,"yyyymmdd"), RRPS_ALL[Key], RRPS_ALL[Mid Price], "")</f>
        <v/>
      </c>
      <c r="DO97" s="6" t="str">
        <f>_xlfn.XLOOKUP(DO$1&amp;"|"&amp;TEXT($C97,"yyyymmdd"), RRPS_ALL[Key], RRPS_ALL[Mid Yield], "")</f>
        <v/>
      </c>
      <c r="DP97" s="6" t="str">
        <f>_xlfn.XLOOKUP(DP$1&amp;"|"&amp;TEXT($C97,"yyyymmdd"), RRPS_ALL[Key], RRPS_ALL[Dirty Mid], "")</f>
        <v/>
      </c>
      <c r="DQ97" s="6" t="str">
        <f>_xlfn.XLOOKUP(DQ$1&amp;"|"&amp;TEXT($C97,"yyyymmdd"), RRPS_ALL[Key], RRPS_ALL[Clean Price Mid], "")</f>
        <v/>
      </c>
      <c r="DR97" s="6"/>
      <c r="DS97" s="6"/>
      <c r="DT97" s="6"/>
      <c r="DU97" s="7" t="str">
        <f>_xlfn.XLOOKUP(DU$1&amp;"|"&amp;TEXT($C97,"yyyymmdd"), RRPS_ALL[Key], RRPS_ALL[Yield to Maturity], "")</f>
        <v/>
      </c>
      <c r="DV97" s="6" t="str">
        <f>_xlfn.XLOOKUP(DV$1&amp;"|"&amp;TEXT($C97,"yyyymmdd"), RRPS_ALL[Key], RRPS_ALL[Mid Price], "")</f>
        <v/>
      </c>
      <c r="DW97" s="6" t="str">
        <f>_xlfn.XLOOKUP(DW$1&amp;"|"&amp;TEXT($C97,"yyyymmdd"), RRPS_ALL[Key], RRPS_ALL[Mid Yield], "")</f>
        <v/>
      </c>
      <c r="DX97" s="6" t="str">
        <f>_xlfn.XLOOKUP(DX$1&amp;"|"&amp;TEXT($C97,"yyyymmdd"), RRPS_ALL[Key], RRPS_ALL[Dirty Mid], "")</f>
        <v/>
      </c>
      <c r="DY97" s="6" t="str">
        <f>_xlfn.XLOOKUP(DY$1&amp;"|"&amp;TEXT($C97,"yyyymmdd"), RRPS_ALL[Key], RRPS_ALL[Clean Price Mid], "")</f>
        <v/>
      </c>
      <c r="DZ97" s="6"/>
      <c r="EA97" s="6"/>
      <c r="EB97" s="6"/>
      <c r="EC97" s="7" t="str">
        <f>_xlfn.XLOOKUP(EC$1&amp;"|"&amp;TEXT($C97,"yyyymmdd"), RRPS_ALL[Key], RRPS_ALL[Yield to Maturity], "")</f>
        <v/>
      </c>
      <c r="ED97" s="6" t="str">
        <f>_xlfn.XLOOKUP(ED$1&amp;"|"&amp;TEXT($C97,"yyyymmdd"), RRPS_ALL[Key], RRPS_ALL[Mid Price], "")</f>
        <v/>
      </c>
      <c r="EE97" s="6" t="str">
        <f>_xlfn.XLOOKUP(EE$1&amp;"|"&amp;TEXT($C97,"yyyymmdd"), RRPS_ALL[Key], RRPS_ALL[Mid Yield], "")</f>
        <v/>
      </c>
      <c r="EF97" s="6" t="str">
        <f>_xlfn.XLOOKUP(EF$1&amp;"|"&amp;TEXT($C97,"yyyymmdd"), RRPS_ALL[Key], RRPS_ALL[Dirty Mid], "")</f>
        <v/>
      </c>
      <c r="EG97" s="6" t="str">
        <f>_xlfn.XLOOKUP(EG$1&amp;"|"&amp;TEXT($C97,"yyyymmdd"), RRPS_ALL[Key], RRPS_ALL[Clean Price Mid], "")</f>
        <v/>
      </c>
      <c r="EH97" s="6"/>
      <c r="EI97" s="6"/>
      <c r="EJ97" s="6"/>
      <c r="EK97" s="7" t="str">
        <f>_xlfn.XLOOKUP(EK$1&amp;"|"&amp;TEXT($C97,"yyyymmdd"), RRPS_ALL[Key], RRPS_ALL[Yield to Maturity], "")</f>
        <v/>
      </c>
      <c r="EL97" s="6" t="str">
        <f>_xlfn.XLOOKUP(EL$1&amp;"|"&amp;TEXT($C97,"yyyymmdd"), RRPS_ALL[Key], RRPS_ALL[Mid Price], "")</f>
        <v/>
      </c>
      <c r="EM97" s="6" t="str">
        <f>_xlfn.XLOOKUP(EM$1&amp;"|"&amp;TEXT($C97,"yyyymmdd"), RRPS_ALL[Key], RRPS_ALL[Mid Yield], "")</f>
        <v/>
      </c>
      <c r="EN97" s="6" t="str">
        <f>_xlfn.XLOOKUP(EN$1&amp;"|"&amp;TEXT($C97,"yyyymmdd"), RRPS_ALL[Key], RRPS_ALL[Dirty Mid], "")</f>
        <v/>
      </c>
      <c r="EO97" s="6" t="str">
        <f>_xlfn.XLOOKUP(EO$1&amp;"|"&amp;TEXT($C97,"yyyymmdd"), RRPS_ALL[Key], RRPS_ALL[Clean Price Mid], "")</f>
        <v/>
      </c>
      <c r="EP97" s="6"/>
      <c r="EQ97" s="6"/>
      <c r="ER97" s="6"/>
      <c r="ES97" s="7" t="str">
        <f>_xlfn.XLOOKUP(ES$1&amp;"|"&amp;TEXT($C97,"yyyymmdd"), RRPS_ALL[Key], RRPS_ALL[Yield to Maturity], "")</f>
        <v/>
      </c>
      <c r="ET97" s="6" t="str">
        <f>_xlfn.XLOOKUP(ET$1&amp;"|"&amp;TEXT($C97,"yyyymmdd"), RRPS_ALL[Key], RRPS_ALL[Mid Price], "")</f>
        <v/>
      </c>
      <c r="EU97" s="6" t="str">
        <f>_xlfn.XLOOKUP(EU$1&amp;"|"&amp;TEXT($C97,"yyyymmdd"), RRPS_ALL[Key], RRPS_ALL[Mid Yield], "")</f>
        <v/>
      </c>
      <c r="EV97" s="6" t="str">
        <f>_xlfn.XLOOKUP(EV$1&amp;"|"&amp;TEXT($C97,"yyyymmdd"), RRPS_ALL[Key], RRPS_ALL[Dirty Mid], "")</f>
        <v/>
      </c>
      <c r="EW97" s="6" t="str">
        <f>_xlfn.XLOOKUP(EW$1&amp;"|"&amp;TEXT($C97,"yyyymmdd"), RRPS_ALL[Key], RRPS_ALL[Clean Price Mid], "")</f>
        <v/>
      </c>
      <c r="EX97" s="6"/>
      <c r="EY97" s="6"/>
      <c r="EZ97" s="6"/>
      <c r="FA97" s="7" t="str">
        <f>_xlfn.XLOOKUP(FA$1&amp;"|"&amp;TEXT($C97,"yyyymmdd"), RRPS_ALL[Key], RRPS_ALL[Yield to Maturity], "")</f>
        <v/>
      </c>
      <c r="FB97" s="6" t="str">
        <f>_xlfn.XLOOKUP(FB$1&amp;"|"&amp;TEXT($C97,"yyyymmdd"), RRPS_ALL[Key], RRPS_ALL[Mid Price], "")</f>
        <v/>
      </c>
      <c r="FC97" s="6" t="str">
        <f>_xlfn.XLOOKUP(FC$1&amp;"|"&amp;TEXT($C97,"yyyymmdd"), RRPS_ALL[Key], RRPS_ALL[Mid Yield], "")</f>
        <v/>
      </c>
      <c r="FD97" s="6" t="str">
        <f>_xlfn.XLOOKUP(FD$1&amp;"|"&amp;TEXT($C97,"yyyymmdd"), RRPS_ALL[Key], RRPS_ALL[Dirty Mid], "")</f>
        <v/>
      </c>
      <c r="FE97" s="6" t="str">
        <f>_xlfn.XLOOKUP(FE$1&amp;"|"&amp;TEXT($C97,"yyyymmdd"), RRPS_ALL[Key], RRPS_ALL[Clean Price Mid], "")</f>
        <v/>
      </c>
      <c r="FF97" s="6"/>
      <c r="FG97" s="6"/>
      <c r="FH97" s="6"/>
      <c r="FI97" s="7" t="str">
        <f>_xlfn.XLOOKUP(FI$1&amp;"|"&amp;TEXT($C97,"yyyymmdd"), RRPS_ALL[Key], RRPS_ALL[Yield to Maturity], "")</f>
        <v/>
      </c>
      <c r="FJ97" s="6" t="str">
        <f>_xlfn.XLOOKUP(FJ$1&amp;"|"&amp;TEXT($C97,"yyyymmdd"), RRPS_ALL[Key], RRPS_ALL[Mid Price], "")</f>
        <v/>
      </c>
      <c r="FK97" s="6" t="str">
        <f>_xlfn.XLOOKUP(FK$1&amp;"|"&amp;TEXT($C97,"yyyymmdd"), RRPS_ALL[Key], RRPS_ALL[Mid Yield], "")</f>
        <v/>
      </c>
      <c r="FL97" s="6" t="str">
        <f>_xlfn.XLOOKUP(FL$1&amp;"|"&amp;TEXT($C97,"yyyymmdd"), RRPS_ALL[Key], RRPS_ALL[Dirty Mid], "")</f>
        <v/>
      </c>
      <c r="FM97" s="6" t="str">
        <f>_xlfn.XLOOKUP(FM$1&amp;"|"&amp;TEXT($C97,"yyyymmdd"), RRPS_ALL[Key], RRPS_ALL[Clean Price Mid], "")</f>
        <v/>
      </c>
      <c r="FN97" s="6"/>
      <c r="FO97" s="6"/>
      <c r="FP97" s="6"/>
      <c r="FQ97" s="7" t="str">
        <f>_xlfn.XLOOKUP(FQ$1&amp;"|"&amp;TEXT($C97,"yyyymmdd"), RRPS_ALL[Key], RRPS_ALL[Yield to Maturity], "")</f>
        <v/>
      </c>
      <c r="FR97" s="6" t="str">
        <f>_xlfn.XLOOKUP(FR$1&amp;"|"&amp;TEXT($C97,"yyyymmdd"), RRPS_ALL[Key], RRPS_ALL[Mid Price], "")</f>
        <v/>
      </c>
      <c r="FS97" s="6" t="str">
        <f>_xlfn.XLOOKUP(FS$1&amp;"|"&amp;TEXT($C97,"yyyymmdd"), RRPS_ALL[Key], RRPS_ALL[Mid Yield], "")</f>
        <v/>
      </c>
      <c r="FT97" s="6" t="str">
        <f>_xlfn.XLOOKUP(FT$1&amp;"|"&amp;TEXT($C97,"yyyymmdd"), RRPS_ALL[Key], RRPS_ALL[Dirty Mid], "")</f>
        <v/>
      </c>
      <c r="FU97" s="6" t="str">
        <f>_xlfn.XLOOKUP(FU$1&amp;"|"&amp;TEXT($C97,"yyyymmdd"), RRPS_ALL[Key], RRPS_ALL[Clean Price Mid], "")</f>
        <v/>
      </c>
      <c r="FV97" s="6"/>
      <c r="FW97" s="6"/>
      <c r="FX97" s="6"/>
      <c r="FY97" s="7" t="str">
        <f>_xlfn.XLOOKUP(FY$1&amp;"|"&amp;TEXT($C97,"yyyymmdd"), RRPS_ALL[Key], RRPS_ALL[Yield to Maturity], "")</f>
        <v/>
      </c>
      <c r="FZ97" s="6" t="str">
        <f>_xlfn.XLOOKUP(FZ$1&amp;"|"&amp;TEXT($C97,"yyyymmdd"), RRPS_ALL[Key], RRPS_ALL[Mid Price], "")</f>
        <v/>
      </c>
      <c r="GA97" s="6" t="str">
        <f>_xlfn.XLOOKUP(GA$1&amp;"|"&amp;TEXT($C97,"yyyymmdd"), RRPS_ALL[Key], RRPS_ALL[Mid Yield], "")</f>
        <v/>
      </c>
      <c r="GB97" s="6" t="str">
        <f>_xlfn.XLOOKUP(GB$1&amp;"|"&amp;TEXT($C97,"yyyymmdd"), RRPS_ALL[Key], RRPS_ALL[Dirty Mid], "")</f>
        <v/>
      </c>
      <c r="GC97" s="6" t="str">
        <f>_xlfn.XLOOKUP(GC$1&amp;"|"&amp;TEXT($C97,"yyyymmdd"), RRPS_ALL[Key], RRPS_ALL[Clean Price Mid], "")</f>
        <v/>
      </c>
      <c r="GD97" s="6"/>
      <c r="GE97" s="6"/>
      <c r="GF97" s="6"/>
      <c r="GG97" s="7" t="str">
        <f>_xlfn.XLOOKUP(GG$1&amp;"|"&amp;TEXT($C97,"yyyymmdd"), RRPS_ALL[Key], RRPS_ALL[Yield to Maturity], "")</f>
        <v/>
      </c>
      <c r="GH97" s="6" t="str">
        <f>_xlfn.XLOOKUP(GH$1&amp;"|"&amp;TEXT($C97,"yyyymmdd"), RRPS_ALL[Key], RRPS_ALL[Mid Price], "")</f>
        <v/>
      </c>
      <c r="GI97" s="6" t="str">
        <f>_xlfn.XLOOKUP(GI$1&amp;"|"&amp;TEXT($C97,"yyyymmdd"), RRPS_ALL[Key], RRPS_ALL[Mid Yield], "")</f>
        <v/>
      </c>
      <c r="GJ97" s="6" t="str">
        <f>_xlfn.XLOOKUP(GJ$1&amp;"|"&amp;TEXT($C97,"yyyymmdd"), RRPS_ALL[Key], RRPS_ALL[Dirty Mid], "")</f>
        <v/>
      </c>
      <c r="GK97" s="6" t="str">
        <f>_xlfn.XLOOKUP(GK$1&amp;"|"&amp;TEXT($C97,"yyyymmdd"), RRPS_ALL[Key], RRPS_ALL[Clean Price Mid], "")</f>
        <v/>
      </c>
      <c r="GL97" s="6"/>
      <c r="GM97" s="6"/>
      <c r="GN97" s="6"/>
      <c r="GO97" s="7" t="str">
        <f>_xlfn.XLOOKUP(GO$1&amp;"|"&amp;TEXT($C97,"yyyymmdd"), RRPS_ALL[Key], RRPS_ALL[Yield to Maturity], "")</f>
        <v/>
      </c>
      <c r="GP97" s="6" t="str">
        <f>_xlfn.XLOOKUP(GP$1&amp;"|"&amp;TEXT($C97,"yyyymmdd"), RRPS_ALL[Key], RRPS_ALL[Mid Price], "")</f>
        <v/>
      </c>
      <c r="GQ97" s="6" t="str">
        <f>_xlfn.XLOOKUP(GQ$1&amp;"|"&amp;TEXT($C97,"yyyymmdd"), RRPS_ALL[Key], RRPS_ALL[Mid Yield], "")</f>
        <v/>
      </c>
      <c r="GR97" s="6" t="str">
        <f>_xlfn.XLOOKUP(GR$1&amp;"|"&amp;TEXT($C97,"yyyymmdd"), RRPS_ALL[Key], RRPS_ALL[Dirty Mid], "")</f>
        <v/>
      </c>
      <c r="GS97" s="6" t="str">
        <f>_xlfn.XLOOKUP(GS$1&amp;"|"&amp;TEXT($C97,"yyyymmdd"), RRPS_ALL[Key], RRPS_ALL[Clean Price Mid], "")</f>
        <v/>
      </c>
      <c r="GT97" s="6"/>
      <c r="GU97" s="6"/>
      <c r="GV97" s="6"/>
      <c r="GW97" s="7" t="str">
        <f>_xlfn.XLOOKUP(GW$1&amp;"|"&amp;TEXT($C97,"yyyymmdd"), RRPS_ALL[Key], RRPS_ALL[Yield to Maturity], "")</f>
        <v/>
      </c>
      <c r="GX97" s="6" t="str">
        <f>_xlfn.XLOOKUP(GX$1&amp;"|"&amp;TEXT($C97,"yyyymmdd"), RRPS_ALL[Key], RRPS_ALL[Mid Price], "")</f>
        <v/>
      </c>
      <c r="GY97" s="6" t="str">
        <f>_xlfn.XLOOKUP(GY$1&amp;"|"&amp;TEXT($C97,"yyyymmdd"), RRPS_ALL[Key], RRPS_ALL[Mid Yield], "")</f>
        <v/>
      </c>
      <c r="GZ97" s="6" t="str">
        <f>_xlfn.XLOOKUP(GZ$1&amp;"|"&amp;TEXT($C97,"yyyymmdd"), RRPS_ALL[Key], RRPS_ALL[Dirty Mid], "")</f>
        <v/>
      </c>
      <c r="HA97" s="6" t="str">
        <f>_xlfn.XLOOKUP(HA$1&amp;"|"&amp;TEXT($C97,"yyyymmdd"), RRPS_ALL[Key], RRPS_ALL[Clean Price Mid], "")</f>
        <v/>
      </c>
      <c r="HB97" s="6"/>
      <c r="HC97" s="6"/>
      <c r="HD97" s="6"/>
    </row>
    <row r="98" spans="1:212" x14ac:dyDescent="0.2">
      <c r="A98">
        <v>2007</v>
      </c>
      <c r="B98">
        <v>10</v>
      </c>
      <c r="C98" s="5">
        <f t="shared" si="10"/>
        <v>39386</v>
      </c>
      <c r="D98" s="6">
        <v>3.25</v>
      </c>
      <c r="E98" s="7" t="str">
        <f>_xlfn.XLOOKUP(E$1&amp;"|"&amp;TEXT($C98,"yyyymmdd"), RRPS_ALL[Key], RRPS_ALL[Yield to Maturity], "")</f>
        <v/>
      </c>
      <c r="F98" s="6" t="str">
        <f>_xlfn.XLOOKUP(F$1&amp;"|"&amp;TEXT($C98,"yyyymmdd"), RRPS_ALL[Key], RRPS_ALL[Mid Price], "")</f>
        <v/>
      </c>
      <c r="G98" s="6" t="str">
        <f>_xlfn.XLOOKUP(G$1&amp;"|"&amp;TEXT($C98,"yyyymmdd"), RRPS_ALL[Key], RRPS_ALL[Mid Yield], "")</f>
        <v/>
      </c>
      <c r="H98" s="6" t="str">
        <f>_xlfn.XLOOKUP(H$1&amp;"|"&amp;TEXT($C98,"yyyymmdd"), RRPS_ALL[Key], RRPS_ALL[Dirty Mid], "")</f>
        <v/>
      </c>
      <c r="I98" s="6" t="str">
        <f>_xlfn.XLOOKUP(I$1&amp;"|"&amp;TEXT($C98,"yyyymmdd"), RRPS_ALL[Key], RRPS_ALL[Clean Price Mid], "")</f>
        <v/>
      </c>
      <c r="J98" s="6"/>
      <c r="K98" s="6"/>
      <c r="L98" s="6"/>
      <c r="M98" s="7" t="str">
        <f>_xlfn.XLOOKUP(M$1&amp;"|"&amp;TEXT($C98,"yyyymmdd"), RRPS_ALL[Key], RRPS_ALL[Yield to Maturity], "")</f>
        <v/>
      </c>
      <c r="N98" s="6" t="str">
        <f>_xlfn.XLOOKUP(N$1&amp;"|"&amp;TEXT($C98,"yyyymmdd"), RRPS_ALL[Key], RRPS_ALL[Mid Price], "")</f>
        <v/>
      </c>
      <c r="O98" s="6" t="str">
        <f>_xlfn.XLOOKUP(O$1&amp;"|"&amp;TEXT($C98,"yyyymmdd"), RRPS_ALL[Key], RRPS_ALL[Mid Yield], "")</f>
        <v/>
      </c>
      <c r="P98" s="6" t="str">
        <f>_xlfn.XLOOKUP(P$1&amp;"|"&amp;TEXT($C98,"yyyymmdd"), RRPS_ALL[Key], RRPS_ALL[Dirty Mid], "")</f>
        <v/>
      </c>
      <c r="Q98" s="6" t="str">
        <f>_xlfn.XLOOKUP(Q$1&amp;"|"&amp;TEXT($C98,"yyyymmdd"), RRPS_ALL[Key], RRPS_ALL[Clean Price Mid], "")</f>
        <v/>
      </c>
      <c r="R98" s="6"/>
      <c r="S98" s="6"/>
      <c r="T98" s="6"/>
      <c r="U98" s="7">
        <f>_xlfn.XLOOKUP(U$1&amp;"|"&amp;TEXT($C98,"yyyymmdd"), RRPS_ALL[Key], RRPS_ALL[Yield to Maturity], "")</f>
        <v>4.0650000000000004</v>
      </c>
      <c r="V98" s="6">
        <f>_xlfn.XLOOKUP(V$1&amp;"|"&amp;TEXT($C98,"yyyymmdd"), RRPS_ALL[Key], RRPS_ALL[Mid Price], "")</f>
        <v>101.16601</v>
      </c>
      <c r="W98" s="6">
        <f>_xlfn.XLOOKUP(W$1&amp;"|"&amp;TEXT($C98,"yyyymmdd"), RRPS_ALL[Key], RRPS_ALL[Mid Yield], "")</f>
        <v>3.992</v>
      </c>
      <c r="X98" s="6">
        <f>_xlfn.XLOOKUP(X$1&amp;"|"&amp;TEXT($C98,"yyyymmdd"), RRPS_ALL[Key], RRPS_ALL[Dirty Mid], "")</f>
        <v>0</v>
      </c>
      <c r="Y98" s="6">
        <f>_xlfn.XLOOKUP(Y$1&amp;"|"&amp;TEXT($C98,"yyyymmdd"), RRPS_ALL[Key], RRPS_ALL[Clean Price Mid], "")</f>
        <v>0</v>
      </c>
      <c r="Z98" s="6">
        <v>6.5000000000000002E-2</v>
      </c>
      <c r="AA98" s="5">
        <v>39573</v>
      </c>
      <c r="AB98" s="6">
        <f t="shared" si="12"/>
        <v>0.51092896174863389</v>
      </c>
      <c r="AC98" s="7">
        <f>_xlfn.XLOOKUP(AC$1&amp;"|"&amp;TEXT($C98,"yyyymmdd"), RRPS_ALL[Key], RRPS_ALL[Yield to Maturity], "")</f>
        <v>4.2629999999999999</v>
      </c>
      <c r="AD98" s="6">
        <f>_xlfn.XLOOKUP(AD$1&amp;"|"&amp;TEXT($C98,"yyyymmdd"), RRPS_ALL[Key], RRPS_ALL[Mid Price], "")</f>
        <v>113.9772</v>
      </c>
      <c r="AE98" s="6">
        <f>_xlfn.XLOOKUP(AE$1&amp;"|"&amp;TEXT($C98,"yyyymmdd"), RRPS_ALL[Key], RRPS_ALL[Mid Yield], "")</f>
        <v>4.2389999999999999</v>
      </c>
      <c r="AF98" s="6">
        <f>_xlfn.XLOOKUP(AF$1&amp;"|"&amp;TEXT($C98,"yyyymmdd"), RRPS_ALL[Key], RRPS_ALL[Dirty Mid], "")</f>
        <v>3.375</v>
      </c>
      <c r="AG98" s="6">
        <f>_xlfn.XLOOKUP(AG$1&amp;"|"&amp;TEXT($C98,"yyyymmdd"), RRPS_ALL[Key], RRPS_ALL[Clean Price Mid], "")</f>
        <v>5.3930699999999998</v>
      </c>
      <c r="AH98" s="6">
        <v>6.7500000000000004E-2</v>
      </c>
      <c r="AI98" s="5">
        <v>41764</v>
      </c>
      <c r="AJ98" s="6">
        <f t="shared" si="13"/>
        <v>6.5106091718001373</v>
      </c>
      <c r="AK98" s="7">
        <f>_xlfn.XLOOKUP(AK$1&amp;"|"&amp;TEXT($C98,"yyyymmdd"), RRPS_ALL[Key], RRPS_ALL[Yield to Maturity], "")</f>
        <v>4.1520000000000001</v>
      </c>
      <c r="AL98" s="6">
        <f>_xlfn.XLOOKUP(AL$1&amp;"|"&amp;TEXT($C98,"yyyymmdd"), RRPS_ALL[Key], RRPS_ALL[Mid Price], "")</f>
        <v>101.02975000000001</v>
      </c>
      <c r="AM98" s="6">
        <f>_xlfn.XLOOKUP(AM$1&amp;"|"&amp;TEXT($C98,"yyyymmdd"), RRPS_ALL[Key], RRPS_ALL[Mid Yield], "")</f>
        <v>4.1100000000000003</v>
      </c>
      <c r="AN98" s="6">
        <f>_xlfn.XLOOKUP(AN$1&amp;"|"&amp;TEXT($C98,"yyyymmdd"), RRPS_ALL[Key], RRPS_ALL[Dirty Mid], "")</f>
        <v>0</v>
      </c>
      <c r="AO98" s="6">
        <f>_xlfn.XLOOKUP(AO$1&amp;"|"&amp;TEXT($C98,"yyyymmdd"), RRPS_ALL[Key], RRPS_ALL[Clean Price Mid], "")</f>
        <v>0</v>
      </c>
      <c r="AP98" s="6">
        <v>0.05</v>
      </c>
      <c r="AQ98" s="5">
        <v>39950</v>
      </c>
      <c r="AR98" s="6">
        <f t="shared" si="19"/>
        <v>1.5437956204379564</v>
      </c>
      <c r="AS98" s="7" t="str">
        <f>_xlfn.XLOOKUP(AS$1&amp;"|"&amp;TEXT($C98,"yyyymmdd"), RRPS_ALL[Key], RRPS_ALL[Yield to Maturity], "")</f>
        <v/>
      </c>
      <c r="AT98" s="6" t="str">
        <f>_xlfn.XLOOKUP(AT$1&amp;"|"&amp;TEXT($C98,"yyyymmdd"), RRPS_ALL[Key], RRPS_ALL[Mid Price], "")</f>
        <v/>
      </c>
      <c r="AU98" s="6" t="str">
        <f>_xlfn.XLOOKUP(AU$1&amp;"|"&amp;TEXT($C98,"yyyymmdd"), RRPS_ALL[Key], RRPS_ALL[Mid Yield], "")</f>
        <v/>
      </c>
      <c r="AV98" s="6" t="str">
        <f>_xlfn.XLOOKUP(AV$1&amp;"|"&amp;TEXT($C98,"yyyymmdd"), RRPS_ALL[Key], RRPS_ALL[Dirty Mid], "")</f>
        <v/>
      </c>
      <c r="AW98" s="6" t="str">
        <f>_xlfn.XLOOKUP(AW$1&amp;"|"&amp;TEXT($C98,"yyyymmdd"), RRPS_ALL[Key], RRPS_ALL[Clean Price Mid], "")</f>
        <v/>
      </c>
      <c r="AX98" s="6"/>
      <c r="AY98" s="6"/>
      <c r="AZ98" s="6"/>
      <c r="BA98" s="7">
        <f>_xlfn.XLOOKUP(BA$1&amp;"|"&amp;TEXT($C98,"yyyymmdd"), RRPS_ALL[Key], RRPS_ALL[Yield to Maturity], "")</f>
        <v>4.2300000000000004</v>
      </c>
      <c r="BB98" s="6">
        <f>_xlfn.XLOOKUP(BB$1&amp;"|"&amp;TEXT($C98,"yyyymmdd"), RRPS_ALL[Key], RRPS_ALL[Mid Price], "")</f>
        <v>103.18805999999999</v>
      </c>
      <c r="BC98" s="6">
        <f>_xlfn.XLOOKUP(BC$1&amp;"|"&amp;TEXT($C98,"yyyymmdd"), RRPS_ALL[Key], RRPS_ALL[Mid Yield], "")</f>
        <v>4.2050000000000001</v>
      </c>
      <c r="BD98" s="6">
        <f>_xlfn.XLOOKUP(BD$1&amp;"|"&amp;TEXT($C98,"yyyymmdd"), RRPS_ALL[Key], RRPS_ALL[Dirty Mid], "")</f>
        <v>0</v>
      </c>
      <c r="BE98" s="6">
        <f>_xlfn.XLOOKUP(BE$1&amp;"|"&amp;TEXT($C98,"yyyymmdd"), RRPS_ALL[Key], RRPS_ALL[Clean Price Mid], "")</f>
        <v>0</v>
      </c>
      <c r="BF98" s="6">
        <v>5.2499999999999998E-2</v>
      </c>
      <c r="BG98" s="5">
        <v>40617</v>
      </c>
      <c r="BH98" s="6">
        <f t="shared" si="20"/>
        <v>3.3707557502738226</v>
      </c>
      <c r="BI98" s="7">
        <f>_xlfn.XLOOKUP(BI$1&amp;"|"&amp;TEXT($C98,"yyyymmdd"), RRPS_ALL[Key], RRPS_ALL[Yield to Maturity], "")</f>
        <v>4.2439999999999998</v>
      </c>
      <c r="BJ98" s="6">
        <f>_xlfn.XLOOKUP(BJ$1&amp;"|"&amp;TEXT($C98,"yyyymmdd"), RRPS_ALL[Key], RRPS_ALL[Mid Price], "")</f>
        <v>105.57098999999999</v>
      </c>
      <c r="BK98" s="6">
        <f>_xlfn.XLOOKUP(BK$1&amp;"|"&amp;TEXT($C98,"yyyymmdd"), RRPS_ALL[Key], RRPS_ALL[Mid Yield], "")</f>
        <v>4.2220000000000004</v>
      </c>
      <c r="BL98" s="6">
        <f>_xlfn.XLOOKUP(BL$1&amp;"|"&amp;TEXT($C98,"yyyymmdd"), RRPS_ALL[Key], RRPS_ALL[Dirty Mid], "")</f>
        <v>0.41249999999999998</v>
      </c>
      <c r="BM98" s="6">
        <f>_xlfn.XLOOKUP(BM$1&amp;"|"&amp;TEXT($C98,"yyyymmdd"), RRPS_ALL[Key], RRPS_ALL[Clean Price Mid], "")</f>
        <v>4.4450900000000004</v>
      </c>
      <c r="BN98" s="6">
        <v>5.5E-2</v>
      </c>
      <c r="BO98" s="5">
        <v>41190</v>
      </c>
      <c r="BP98" s="6">
        <f t="shared" si="21"/>
        <v>4.937956204379562</v>
      </c>
      <c r="BQ98" s="7">
        <f>_xlfn.XLOOKUP(BQ$1&amp;"|"&amp;TEXT($C98,"yyyymmdd"), RRPS_ALL[Key], RRPS_ALL[Yield to Maturity], "")</f>
        <v>4.28</v>
      </c>
      <c r="BR98" s="6">
        <f>_xlfn.XLOOKUP(BR$1&amp;"|"&amp;TEXT($C98,"yyyymmdd"), RRPS_ALL[Key], RRPS_ALL[Mid Price], "")</f>
        <v>107.32004999999999</v>
      </c>
      <c r="BS98" s="6">
        <f>_xlfn.XLOOKUP(BS$1&amp;"|"&amp;TEXT($C98,"yyyymmdd"), RRPS_ALL[Key], RRPS_ALL[Mid Yield], "")</f>
        <v>4.258</v>
      </c>
      <c r="BT98" s="6">
        <f>_xlfn.XLOOKUP(BT$1&amp;"|"&amp;TEXT($C98,"yyyymmdd"), RRPS_ALL[Key], RRPS_ALL[Dirty Mid], "")</f>
        <v>0</v>
      </c>
      <c r="BU98" s="6">
        <f>_xlfn.XLOOKUP(BU$1&amp;"|"&amp;TEXT($C98,"yyyymmdd"), RRPS_ALL[Key], RRPS_ALL[Clean Price Mid], "")</f>
        <v>0</v>
      </c>
      <c r="BV98" s="6">
        <v>0.05</v>
      </c>
      <c r="BW98" s="5">
        <v>44166</v>
      </c>
      <c r="BX98" s="6">
        <f t="shared" si="22"/>
        <v>13.085647242862731</v>
      </c>
      <c r="BY98" s="7">
        <f>_xlfn.XLOOKUP(BY$1&amp;"|"&amp;TEXT($C98,"yyyymmdd"), RRPS_ALL[Key], RRPS_ALL[Yield to Maturity], "")</f>
        <v>4.1829999999999998</v>
      </c>
      <c r="BZ98" s="6">
        <f>_xlfn.XLOOKUP(BZ$1&amp;"|"&amp;TEXT($C98,"yyyymmdd"), RRPS_ALL[Key], RRPS_ALL[Mid Price], "")</f>
        <v>99.704229999999995</v>
      </c>
      <c r="CA98" s="6">
        <f>_xlfn.XLOOKUP(CA$1&amp;"|"&amp;TEXT($C98,"yyyymmdd"), RRPS_ALL[Key], RRPS_ALL[Mid Yield], "")</f>
        <v>4.149</v>
      </c>
      <c r="CB98" s="6">
        <f>_xlfn.XLOOKUP(CB$1&amp;"|"&amp;TEXT($C98,"yyyymmdd"), RRPS_ALL[Key], RRPS_ALL[Dirty Mid], "")</f>
        <v>0</v>
      </c>
      <c r="CC98" s="6">
        <f>_xlfn.XLOOKUP(CC$1&amp;"|"&amp;TEXT($C98,"yyyymmdd"), RRPS_ALL[Key], RRPS_ALL[Clean Price Mid], "")</f>
        <v>0</v>
      </c>
      <c r="CD98" s="6">
        <v>0.04</v>
      </c>
      <c r="CE98" s="5">
        <v>40148</v>
      </c>
      <c r="CF98" s="6">
        <f t="shared" si="23"/>
        <v>2.0857664233576645</v>
      </c>
      <c r="CG98" s="7">
        <f>_xlfn.XLOOKUP(CG$1&amp;"|"&amp;TEXT($C98,"yyyymmdd"), RRPS_ALL[Key], RRPS_ALL[Yield to Maturity], "")</f>
        <v>4.2629999999999999</v>
      </c>
      <c r="CH98" s="6">
        <f>_xlfn.XLOOKUP(CH$1&amp;"|"&amp;TEXT($C98,"yyyymmdd"), RRPS_ALL[Key], RRPS_ALL[Mid Price], "")</f>
        <v>101.68787</v>
      </c>
      <c r="CI98" s="6">
        <f>_xlfn.XLOOKUP(CI$1&amp;"|"&amp;TEXT($C98,"yyyymmdd"), RRPS_ALL[Key], RRPS_ALL[Mid Yield], "")</f>
        <v>4.2380000000000004</v>
      </c>
      <c r="CJ98" s="6">
        <f>_xlfn.XLOOKUP(CJ$1&amp;"|"&amp;TEXT($C98,"yyyymmdd"), RRPS_ALL[Key], RRPS_ALL[Dirty Mid], "")</f>
        <v>1.0375000000000001</v>
      </c>
      <c r="CK98" s="6">
        <f>_xlfn.XLOOKUP(CK$1&amp;"|"&amp;TEXT($C98,"yyyymmdd"), RRPS_ALL[Key], RRPS_ALL[Clean Price Mid], "")</f>
        <v>6.6722099999999998</v>
      </c>
      <c r="CL98" s="6">
        <v>4.4999999999999998E-2</v>
      </c>
      <c r="CM98" s="5">
        <v>42228</v>
      </c>
      <c r="CN98" s="6">
        <f t="shared" si="24"/>
        <v>7.781563735929419</v>
      </c>
      <c r="CO98" s="7">
        <f>_xlfn.XLOOKUP(CO$1&amp;"|"&amp;TEXT($C98,"yyyymmdd"), RRPS_ALL[Key], RRPS_ALL[Yield to Maturity], "")</f>
        <v>4.2709999999999999</v>
      </c>
      <c r="CP98" s="6">
        <f>_xlfn.XLOOKUP(CP$1&amp;"|"&amp;TEXT($C98,"yyyymmdd"), RRPS_ALL[Key], RRPS_ALL[Mid Price], "")</f>
        <v>91.103189999999998</v>
      </c>
      <c r="CQ98" s="6">
        <f>_xlfn.XLOOKUP(CQ$1&amp;"|"&amp;TEXT($C98,"yyyymmdd"), RRPS_ALL[Key], RRPS_ALL[Mid Yield], "")</f>
        <v>4.2439999999999998</v>
      </c>
      <c r="CR98" s="6">
        <f>_xlfn.XLOOKUP(CR$1&amp;"|"&amp;TEXT($C98,"yyyymmdd"), RRPS_ALL[Key], RRPS_ALL[Dirty Mid], "")</f>
        <v>0.94167000000000001</v>
      </c>
      <c r="CS98" s="6">
        <f>_xlfn.XLOOKUP(CS$1&amp;"|"&amp;TEXT($C98,"yyyymmdd"), RRPS_ALL[Key], RRPS_ALL[Clean Price Mid], "")</f>
        <v>7.6464600000000003</v>
      </c>
      <c r="CT98" s="6">
        <v>0.03</v>
      </c>
      <c r="CU98" s="5">
        <v>42563</v>
      </c>
      <c r="CV98" s="6">
        <f t="shared" si="25"/>
        <v>8.6969614015877355</v>
      </c>
      <c r="CW98" s="7">
        <f>_xlfn.XLOOKUP(CW$1&amp;"|"&amp;TEXT($C98,"yyyymmdd"), RRPS_ALL[Key], RRPS_ALL[Yield to Maturity], "")</f>
        <v>4.2539999999999996</v>
      </c>
      <c r="CX98" s="6">
        <f>_xlfn.XLOOKUP(CX$1&amp;"|"&amp;TEXT($C98,"yyyymmdd"), RRPS_ALL[Key], RRPS_ALL[Mid Price], "")</f>
        <v>96.226060000000004</v>
      </c>
      <c r="CY98" s="6">
        <f>_xlfn.XLOOKUP(CY$1&amp;"|"&amp;TEXT($C98,"yyyymmdd"), RRPS_ALL[Key], RRPS_ALL[Mid Yield], "")</f>
        <v>4.2279999999999998</v>
      </c>
      <c r="CZ98" s="6">
        <f>_xlfn.XLOOKUP(CZ$1&amp;"|"&amp;TEXT($C98,"yyyymmdd"), RRPS_ALL[Key], RRPS_ALL[Dirty Mid], "")</f>
        <v>0</v>
      </c>
      <c r="DA98" s="6">
        <f>_xlfn.XLOOKUP(DA$1&amp;"|"&amp;TEXT($C98,"yyyymmdd"), RRPS_ALL[Key], RRPS_ALL[Clean Price Mid], "")</f>
        <v>0</v>
      </c>
      <c r="DB98" s="6">
        <v>3.7499999999999999E-2</v>
      </c>
      <c r="DC98" s="5">
        <v>42959</v>
      </c>
      <c r="DD98" s="6">
        <f t="shared" si="27"/>
        <v>9.7817322050771534</v>
      </c>
      <c r="DE98" s="7" t="str">
        <f>_xlfn.XLOOKUP(DE$1&amp;"|"&amp;TEXT($C98,"yyyymmdd"), RRPS_ALL[Key], RRPS_ALL[Yield to Maturity], "")</f>
        <v/>
      </c>
      <c r="DF98" s="6" t="str">
        <f>_xlfn.XLOOKUP(DF$1&amp;"|"&amp;TEXT($C98,"yyyymmdd"), RRPS_ALL[Key], RRPS_ALL[Mid Price], "")</f>
        <v/>
      </c>
      <c r="DG98" s="6" t="str">
        <f>_xlfn.XLOOKUP(DG$1&amp;"|"&amp;TEXT($C98,"yyyymmdd"), RRPS_ALL[Key], RRPS_ALL[Mid Yield], "")</f>
        <v/>
      </c>
      <c r="DH98" s="6" t="str">
        <f>_xlfn.XLOOKUP(DH$1&amp;"|"&amp;TEXT($C98,"yyyymmdd"), RRPS_ALL[Key], RRPS_ALL[Dirty Mid], "")</f>
        <v/>
      </c>
      <c r="DI98" s="6" t="str">
        <f>_xlfn.XLOOKUP(DI$1&amp;"|"&amp;TEXT($C98,"yyyymmdd"), RRPS_ALL[Key], RRPS_ALL[Clean Price Mid], "")</f>
        <v/>
      </c>
      <c r="DJ98" s="6"/>
      <c r="DK98" s="6"/>
      <c r="DL98" s="6"/>
      <c r="DM98" s="7" t="str">
        <f>_xlfn.XLOOKUP(DM$1&amp;"|"&amp;TEXT($C98,"yyyymmdd"), RRPS_ALL[Key], RRPS_ALL[Yield to Maturity], "")</f>
        <v/>
      </c>
      <c r="DN98" s="6" t="str">
        <f>_xlfn.XLOOKUP(DN$1&amp;"|"&amp;TEXT($C98,"yyyymmdd"), RRPS_ALL[Key], RRPS_ALL[Mid Price], "")</f>
        <v/>
      </c>
      <c r="DO98" s="6" t="str">
        <f>_xlfn.XLOOKUP(DO$1&amp;"|"&amp;TEXT($C98,"yyyymmdd"), RRPS_ALL[Key], RRPS_ALL[Mid Yield], "")</f>
        <v/>
      </c>
      <c r="DP98" s="6" t="str">
        <f>_xlfn.XLOOKUP(DP$1&amp;"|"&amp;TEXT($C98,"yyyymmdd"), RRPS_ALL[Key], RRPS_ALL[Dirty Mid], "")</f>
        <v/>
      </c>
      <c r="DQ98" s="6" t="str">
        <f>_xlfn.XLOOKUP(DQ$1&amp;"|"&amp;TEXT($C98,"yyyymmdd"), RRPS_ALL[Key], RRPS_ALL[Clean Price Mid], "")</f>
        <v/>
      </c>
      <c r="DR98" s="6"/>
      <c r="DS98" s="6"/>
      <c r="DT98" s="6"/>
      <c r="DU98" s="7" t="str">
        <f>_xlfn.XLOOKUP(DU$1&amp;"|"&amp;TEXT($C98,"yyyymmdd"), RRPS_ALL[Key], RRPS_ALL[Yield to Maturity], "")</f>
        <v/>
      </c>
      <c r="DV98" s="6" t="str">
        <f>_xlfn.XLOOKUP(DV$1&amp;"|"&amp;TEXT($C98,"yyyymmdd"), RRPS_ALL[Key], RRPS_ALL[Mid Price], "")</f>
        <v/>
      </c>
      <c r="DW98" s="6" t="str">
        <f>_xlfn.XLOOKUP(DW$1&amp;"|"&amp;TEXT($C98,"yyyymmdd"), RRPS_ALL[Key], RRPS_ALL[Mid Yield], "")</f>
        <v/>
      </c>
      <c r="DX98" s="6" t="str">
        <f>_xlfn.XLOOKUP(DX$1&amp;"|"&amp;TEXT($C98,"yyyymmdd"), RRPS_ALL[Key], RRPS_ALL[Dirty Mid], "")</f>
        <v/>
      </c>
      <c r="DY98" s="6" t="str">
        <f>_xlfn.XLOOKUP(DY$1&amp;"|"&amp;TEXT($C98,"yyyymmdd"), RRPS_ALL[Key], RRPS_ALL[Clean Price Mid], "")</f>
        <v/>
      </c>
      <c r="DZ98" s="6"/>
      <c r="EA98" s="6"/>
      <c r="EB98" s="6"/>
      <c r="EC98" s="7" t="str">
        <f>_xlfn.XLOOKUP(EC$1&amp;"|"&amp;TEXT($C98,"yyyymmdd"), RRPS_ALL[Key], RRPS_ALL[Yield to Maturity], "")</f>
        <v/>
      </c>
      <c r="ED98" s="6" t="str">
        <f>_xlfn.XLOOKUP(ED$1&amp;"|"&amp;TEXT($C98,"yyyymmdd"), RRPS_ALL[Key], RRPS_ALL[Mid Price], "")</f>
        <v/>
      </c>
      <c r="EE98" s="6" t="str">
        <f>_xlfn.XLOOKUP(EE$1&amp;"|"&amp;TEXT($C98,"yyyymmdd"), RRPS_ALL[Key], RRPS_ALL[Mid Yield], "")</f>
        <v/>
      </c>
      <c r="EF98" s="6" t="str">
        <f>_xlfn.XLOOKUP(EF$1&amp;"|"&amp;TEXT($C98,"yyyymmdd"), RRPS_ALL[Key], RRPS_ALL[Dirty Mid], "")</f>
        <v/>
      </c>
      <c r="EG98" s="6" t="str">
        <f>_xlfn.XLOOKUP(EG$1&amp;"|"&amp;TEXT($C98,"yyyymmdd"), RRPS_ALL[Key], RRPS_ALL[Clean Price Mid], "")</f>
        <v/>
      </c>
      <c r="EH98" s="6"/>
      <c r="EI98" s="6"/>
      <c r="EJ98" s="6"/>
      <c r="EK98" s="7" t="str">
        <f>_xlfn.XLOOKUP(EK$1&amp;"|"&amp;TEXT($C98,"yyyymmdd"), RRPS_ALL[Key], RRPS_ALL[Yield to Maturity], "")</f>
        <v/>
      </c>
      <c r="EL98" s="6" t="str">
        <f>_xlfn.XLOOKUP(EL$1&amp;"|"&amp;TEXT($C98,"yyyymmdd"), RRPS_ALL[Key], RRPS_ALL[Mid Price], "")</f>
        <v/>
      </c>
      <c r="EM98" s="6" t="str">
        <f>_xlfn.XLOOKUP(EM$1&amp;"|"&amp;TEXT($C98,"yyyymmdd"), RRPS_ALL[Key], RRPS_ALL[Mid Yield], "")</f>
        <v/>
      </c>
      <c r="EN98" s="6" t="str">
        <f>_xlfn.XLOOKUP(EN$1&amp;"|"&amp;TEXT($C98,"yyyymmdd"), RRPS_ALL[Key], RRPS_ALL[Dirty Mid], "")</f>
        <v/>
      </c>
      <c r="EO98" s="6" t="str">
        <f>_xlfn.XLOOKUP(EO$1&amp;"|"&amp;TEXT($C98,"yyyymmdd"), RRPS_ALL[Key], RRPS_ALL[Clean Price Mid], "")</f>
        <v/>
      </c>
      <c r="EP98" s="6"/>
      <c r="EQ98" s="6"/>
      <c r="ER98" s="6"/>
      <c r="ES98" s="7" t="str">
        <f>_xlfn.XLOOKUP(ES$1&amp;"|"&amp;TEXT($C98,"yyyymmdd"), RRPS_ALL[Key], RRPS_ALL[Yield to Maturity], "")</f>
        <v/>
      </c>
      <c r="ET98" s="6" t="str">
        <f>_xlfn.XLOOKUP(ET$1&amp;"|"&amp;TEXT($C98,"yyyymmdd"), RRPS_ALL[Key], RRPS_ALL[Mid Price], "")</f>
        <v/>
      </c>
      <c r="EU98" s="6" t="str">
        <f>_xlfn.XLOOKUP(EU$1&amp;"|"&amp;TEXT($C98,"yyyymmdd"), RRPS_ALL[Key], RRPS_ALL[Mid Yield], "")</f>
        <v/>
      </c>
      <c r="EV98" s="6" t="str">
        <f>_xlfn.XLOOKUP(EV$1&amp;"|"&amp;TEXT($C98,"yyyymmdd"), RRPS_ALL[Key], RRPS_ALL[Dirty Mid], "")</f>
        <v/>
      </c>
      <c r="EW98" s="6" t="str">
        <f>_xlfn.XLOOKUP(EW$1&amp;"|"&amp;TEXT($C98,"yyyymmdd"), RRPS_ALL[Key], RRPS_ALL[Clean Price Mid], "")</f>
        <v/>
      </c>
      <c r="EX98" s="6"/>
      <c r="EY98" s="6"/>
      <c r="EZ98" s="6"/>
      <c r="FA98" s="7" t="str">
        <f>_xlfn.XLOOKUP(FA$1&amp;"|"&amp;TEXT($C98,"yyyymmdd"), RRPS_ALL[Key], RRPS_ALL[Yield to Maturity], "")</f>
        <v/>
      </c>
      <c r="FB98" s="6" t="str">
        <f>_xlfn.XLOOKUP(FB$1&amp;"|"&amp;TEXT($C98,"yyyymmdd"), RRPS_ALL[Key], RRPS_ALL[Mid Price], "")</f>
        <v/>
      </c>
      <c r="FC98" s="6" t="str">
        <f>_xlfn.XLOOKUP(FC$1&amp;"|"&amp;TEXT($C98,"yyyymmdd"), RRPS_ALL[Key], RRPS_ALL[Mid Yield], "")</f>
        <v/>
      </c>
      <c r="FD98" s="6" t="str">
        <f>_xlfn.XLOOKUP(FD$1&amp;"|"&amp;TEXT($C98,"yyyymmdd"), RRPS_ALL[Key], RRPS_ALL[Dirty Mid], "")</f>
        <v/>
      </c>
      <c r="FE98" s="6" t="str">
        <f>_xlfn.XLOOKUP(FE$1&amp;"|"&amp;TEXT($C98,"yyyymmdd"), RRPS_ALL[Key], RRPS_ALL[Clean Price Mid], "")</f>
        <v/>
      </c>
      <c r="FF98" s="6"/>
      <c r="FG98" s="6"/>
      <c r="FH98" s="6"/>
      <c r="FI98" s="7" t="str">
        <f>_xlfn.XLOOKUP(FI$1&amp;"|"&amp;TEXT($C98,"yyyymmdd"), RRPS_ALL[Key], RRPS_ALL[Yield to Maturity], "")</f>
        <v/>
      </c>
      <c r="FJ98" s="6" t="str">
        <f>_xlfn.XLOOKUP(FJ$1&amp;"|"&amp;TEXT($C98,"yyyymmdd"), RRPS_ALL[Key], RRPS_ALL[Mid Price], "")</f>
        <v/>
      </c>
      <c r="FK98" s="6" t="str">
        <f>_xlfn.XLOOKUP(FK$1&amp;"|"&amp;TEXT($C98,"yyyymmdd"), RRPS_ALL[Key], RRPS_ALL[Mid Yield], "")</f>
        <v/>
      </c>
      <c r="FL98" s="6" t="str">
        <f>_xlfn.XLOOKUP(FL$1&amp;"|"&amp;TEXT($C98,"yyyymmdd"), RRPS_ALL[Key], RRPS_ALL[Dirty Mid], "")</f>
        <v/>
      </c>
      <c r="FM98" s="6" t="str">
        <f>_xlfn.XLOOKUP(FM$1&amp;"|"&amp;TEXT($C98,"yyyymmdd"), RRPS_ALL[Key], RRPS_ALL[Clean Price Mid], "")</f>
        <v/>
      </c>
      <c r="FN98" s="6"/>
      <c r="FO98" s="6"/>
      <c r="FP98" s="6"/>
      <c r="FQ98" s="7" t="str">
        <f>_xlfn.XLOOKUP(FQ$1&amp;"|"&amp;TEXT($C98,"yyyymmdd"), RRPS_ALL[Key], RRPS_ALL[Yield to Maturity], "")</f>
        <v/>
      </c>
      <c r="FR98" s="6" t="str">
        <f>_xlfn.XLOOKUP(FR$1&amp;"|"&amp;TEXT($C98,"yyyymmdd"), RRPS_ALL[Key], RRPS_ALL[Mid Price], "")</f>
        <v/>
      </c>
      <c r="FS98" s="6" t="str">
        <f>_xlfn.XLOOKUP(FS$1&amp;"|"&amp;TEXT($C98,"yyyymmdd"), RRPS_ALL[Key], RRPS_ALL[Mid Yield], "")</f>
        <v/>
      </c>
      <c r="FT98" s="6" t="str">
        <f>_xlfn.XLOOKUP(FT$1&amp;"|"&amp;TEXT($C98,"yyyymmdd"), RRPS_ALL[Key], RRPS_ALL[Dirty Mid], "")</f>
        <v/>
      </c>
      <c r="FU98" s="6" t="str">
        <f>_xlfn.XLOOKUP(FU$1&amp;"|"&amp;TEXT($C98,"yyyymmdd"), RRPS_ALL[Key], RRPS_ALL[Clean Price Mid], "")</f>
        <v/>
      </c>
      <c r="FV98" s="6"/>
      <c r="FW98" s="6"/>
      <c r="FX98" s="6"/>
      <c r="FY98" s="7" t="str">
        <f>_xlfn.XLOOKUP(FY$1&amp;"|"&amp;TEXT($C98,"yyyymmdd"), RRPS_ALL[Key], RRPS_ALL[Yield to Maturity], "")</f>
        <v/>
      </c>
      <c r="FZ98" s="6" t="str">
        <f>_xlfn.XLOOKUP(FZ$1&amp;"|"&amp;TEXT($C98,"yyyymmdd"), RRPS_ALL[Key], RRPS_ALL[Mid Price], "")</f>
        <v/>
      </c>
      <c r="GA98" s="6" t="str">
        <f>_xlfn.XLOOKUP(GA$1&amp;"|"&amp;TEXT($C98,"yyyymmdd"), RRPS_ALL[Key], RRPS_ALL[Mid Yield], "")</f>
        <v/>
      </c>
      <c r="GB98" s="6" t="str">
        <f>_xlfn.XLOOKUP(GB$1&amp;"|"&amp;TEXT($C98,"yyyymmdd"), RRPS_ALL[Key], RRPS_ALL[Dirty Mid], "")</f>
        <v/>
      </c>
      <c r="GC98" s="6" t="str">
        <f>_xlfn.XLOOKUP(GC$1&amp;"|"&amp;TEXT($C98,"yyyymmdd"), RRPS_ALL[Key], RRPS_ALL[Clean Price Mid], "")</f>
        <v/>
      </c>
      <c r="GD98" s="6"/>
      <c r="GE98" s="6"/>
      <c r="GF98" s="6"/>
      <c r="GG98" s="7" t="str">
        <f>_xlfn.XLOOKUP(GG$1&amp;"|"&amp;TEXT($C98,"yyyymmdd"), RRPS_ALL[Key], RRPS_ALL[Yield to Maturity], "")</f>
        <v/>
      </c>
      <c r="GH98" s="6" t="str">
        <f>_xlfn.XLOOKUP(GH$1&amp;"|"&amp;TEXT($C98,"yyyymmdd"), RRPS_ALL[Key], RRPS_ALL[Mid Price], "")</f>
        <v/>
      </c>
      <c r="GI98" s="6" t="str">
        <f>_xlfn.XLOOKUP(GI$1&amp;"|"&amp;TEXT($C98,"yyyymmdd"), RRPS_ALL[Key], RRPS_ALL[Mid Yield], "")</f>
        <v/>
      </c>
      <c r="GJ98" s="6" t="str">
        <f>_xlfn.XLOOKUP(GJ$1&amp;"|"&amp;TEXT($C98,"yyyymmdd"), RRPS_ALL[Key], RRPS_ALL[Dirty Mid], "")</f>
        <v/>
      </c>
      <c r="GK98" s="6" t="str">
        <f>_xlfn.XLOOKUP(GK$1&amp;"|"&amp;TEXT($C98,"yyyymmdd"), RRPS_ALL[Key], RRPS_ALL[Clean Price Mid], "")</f>
        <v/>
      </c>
      <c r="GL98" s="6"/>
      <c r="GM98" s="6"/>
      <c r="GN98" s="6"/>
      <c r="GO98" s="7" t="str">
        <f>_xlfn.XLOOKUP(GO$1&amp;"|"&amp;TEXT($C98,"yyyymmdd"), RRPS_ALL[Key], RRPS_ALL[Yield to Maturity], "")</f>
        <v/>
      </c>
      <c r="GP98" s="6" t="str">
        <f>_xlfn.XLOOKUP(GP$1&amp;"|"&amp;TEXT($C98,"yyyymmdd"), RRPS_ALL[Key], RRPS_ALL[Mid Price], "")</f>
        <v/>
      </c>
      <c r="GQ98" s="6" t="str">
        <f>_xlfn.XLOOKUP(GQ$1&amp;"|"&amp;TEXT($C98,"yyyymmdd"), RRPS_ALL[Key], RRPS_ALL[Mid Yield], "")</f>
        <v/>
      </c>
      <c r="GR98" s="6" t="str">
        <f>_xlfn.XLOOKUP(GR$1&amp;"|"&amp;TEXT($C98,"yyyymmdd"), RRPS_ALL[Key], RRPS_ALL[Dirty Mid], "")</f>
        <v/>
      </c>
      <c r="GS98" s="6" t="str">
        <f>_xlfn.XLOOKUP(GS$1&amp;"|"&amp;TEXT($C98,"yyyymmdd"), RRPS_ALL[Key], RRPS_ALL[Clean Price Mid], "")</f>
        <v/>
      </c>
      <c r="GT98" s="6"/>
      <c r="GU98" s="6"/>
      <c r="GV98" s="6"/>
      <c r="GW98" s="7" t="str">
        <f>_xlfn.XLOOKUP(GW$1&amp;"|"&amp;TEXT($C98,"yyyymmdd"), RRPS_ALL[Key], RRPS_ALL[Yield to Maturity], "")</f>
        <v/>
      </c>
      <c r="GX98" s="6" t="str">
        <f>_xlfn.XLOOKUP(GX$1&amp;"|"&amp;TEXT($C98,"yyyymmdd"), RRPS_ALL[Key], RRPS_ALL[Mid Price], "")</f>
        <v/>
      </c>
      <c r="GY98" s="6" t="str">
        <f>_xlfn.XLOOKUP(GY$1&amp;"|"&amp;TEXT($C98,"yyyymmdd"), RRPS_ALL[Key], RRPS_ALL[Mid Yield], "")</f>
        <v/>
      </c>
      <c r="GZ98" s="6" t="str">
        <f>_xlfn.XLOOKUP(GZ$1&amp;"|"&amp;TEXT($C98,"yyyymmdd"), RRPS_ALL[Key], RRPS_ALL[Dirty Mid], "")</f>
        <v/>
      </c>
      <c r="HA98" s="6" t="str">
        <f>_xlfn.XLOOKUP(HA$1&amp;"|"&amp;TEXT($C98,"yyyymmdd"), RRPS_ALL[Key], RRPS_ALL[Clean Price Mid], "")</f>
        <v/>
      </c>
      <c r="HB98" s="6"/>
      <c r="HC98" s="6"/>
      <c r="HD98" s="6"/>
    </row>
    <row r="99" spans="1:212" x14ac:dyDescent="0.2">
      <c r="A99">
        <v>2007</v>
      </c>
      <c r="B99">
        <v>11</v>
      </c>
      <c r="C99" s="5">
        <f t="shared" si="10"/>
        <v>39416</v>
      </c>
      <c r="D99" s="6">
        <v>3.25</v>
      </c>
      <c r="E99" s="7" t="str">
        <f>_xlfn.XLOOKUP(E$1&amp;"|"&amp;TEXT($C99,"yyyymmdd"), RRPS_ALL[Key], RRPS_ALL[Yield to Maturity], "")</f>
        <v/>
      </c>
      <c r="F99" s="6" t="str">
        <f>_xlfn.XLOOKUP(F$1&amp;"|"&amp;TEXT($C99,"yyyymmdd"), RRPS_ALL[Key], RRPS_ALL[Mid Price], "")</f>
        <v/>
      </c>
      <c r="G99" s="6" t="str">
        <f>_xlfn.XLOOKUP(G$1&amp;"|"&amp;TEXT($C99,"yyyymmdd"), RRPS_ALL[Key], RRPS_ALL[Mid Yield], "")</f>
        <v/>
      </c>
      <c r="H99" s="6" t="str">
        <f>_xlfn.XLOOKUP(H$1&amp;"|"&amp;TEXT($C99,"yyyymmdd"), RRPS_ALL[Key], RRPS_ALL[Dirty Mid], "")</f>
        <v/>
      </c>
      <c r="I99" s="6" t="str">
        <f>_xlfn.XLOOKUP(I$1&amp;"|"&amp;TEXT($C99,"yyyymmdd"), RRPS_ALL[Key], RRPS_ALL[Clean Price Mid], "")</f>
        <v/>
      </c>
      <c r="J99" s="6"/>
      <c r="K99" s="6"/>
      <c r="L99" s="6"/>
      <c r="M99" s="7" t="str">
        <f>_xlfn.XLOOKUP(M$1&amp;"|"&amp;TEXT($C99,"yyyymmdd"), RRPS_ALL[Key], RRPS_ALL[Yield to Maturity], "")</f>
        <v/>
      </c>
      <c r="N99" s="6" t="str">
        <f>_xlfn.XLOOKUP(N$1&amp;"|"&amp;TEXT($C99,"yyyymmdd"), RRPS_ALL[Key], RRPS_ALL[Mid Price], "")</f>
        <v/>
      </c>
      <c r="O99" s="6" t="str">
        <f>_xlfn.XLOOKUP(O$1&amp;"|"&amp;TEXT($C99,"yyyymmdd"), RRPS_ALL[Key], RRPS_ALL[Mid Yield], "")</f>
        <v/>
      </c>
      <c r="P99" s="6" t="str">
        <f>_xlfn.XLOOKUP(P$1&amp;"|"&amp;TEXT($C99,"yyyymmdd"), RRPS_ALL[Key], RRPS_ALL[Dirty Mid], "")</f>
        <v/>
      </c>
      <c r="Q99" s="6" t="str">
        <f>_xlfn.XLOOKUP(Q$1&amp;"|"&amp;TEXT($C99,"yyyymmdd"), RRPS_ALL[Key], RRPS_ALL[Clean Price Mid], "")</f>
        <v/>
      </c>
      <c r="R99" s="6"/>
      <c r="S99" s="6"/>
      <c r="T99" s="6"/>
      <c r="U99" s="7">
        <f>_xlfn.XLOOKUP(U$1&amp;"|"&amp;TEXT($C99,"yyyymmdd"), RRPS_ALL[Key], RRPS_ALL[Yield to Maturity], "")</f>
        <v>4.133</v>
      </c>
      <c r="V99" s="6">
        <f>_xlfn.XLOOKUP(V$1&amp;"|"&amp;TEXT($C99,"yyyymmdd"), RRPS_ALL[Key], RRPS_ALL[Mid Price], "")</f>
        <v>100.93022000000001</v>
      </c>
      <c r="W99" s="6">
        <f>_xlfn.XLOOKUP(W$1&amp;"|"&amp;TEXT($C99,"yyyymmdd"), RRPS_ALL[Key], RRPS_ALL[Mid Yield], "")</f>
        <v>4.0750000000000002</v>
      </c>
      <c r="X99" s="6">
        <f>_xlfn.XLOOKUP(X$1&amp;"|"&amp;TEXT($C99,"yyyymmdd"), RRPS_ALL[Key], RRPS_ALL[Dirty Mid], "")</f>
        <v>0</v>
      </c>
      <c r="Y99" s="6">
        <f>_xlfn.XLOOKUP(Y$1&amp;"|"&amp;TEXT($C99,"yyyymmdd"), RRPS_ALL[Key], RRPS_ALL[Clean Price Mid], "")</f>
        <v>0</v>
      </c>
      <c r="Z99" s="6">
        <v>6.5000000000000002E-2</v>
      </c>
      <c r="AA99" s="5">
        <v>39573</v>
      </c>
      <c r="AB99" s="6">
        <f t="shared" si="12"/>
        <v>0.42896174863387976</v>
      </c>
      <c r="AC99" s="7">
        <f>_xlfn.XLOOKUP(AC$1&amp;"|"&amp;TEXT($C99,"yyyymmdd"), RRPS_ALL[Key], RRPS_ALL[Yield to Maturity], "")</f>
        <v>4.1139999999999999</v>
      </c>
      <c r="AD99" s="6">
        <f>_xlfn.XLOOKUP(AD$1&amp;"|"&amp;TEXT($C99,"yyyymmdd"), RRPS_ALL[Key], RRPS_ALL[Mid Price], "")</f>
        <v>114.71653999999999</v>
      </c>
      <c r="AE99" s="6">
        <f>_xlfn.XLOOKUP(AE$1&amp;"|"&amp;TEXT($C99,"yyyymmdd"), RRPS_ALL[Key], RRPS_ALL[Mid Yield], "")</f>
        <v>4.09</v>
      </c>
      <c r="AF99" s="6">
        <f>_xlfn.XLOOKUP(AF$1&amp;"|"&amp;TEXT($C99,"yyyymmdd"), RRPS_ALL[Key], RRPS_ALL[Dirty Mid], "")</f>
        <v>3.9375</v>
      </c>
      <c r="AG99" s="6">
        <f>_xlfn.XLOOKUP(AG$1&amp;"|"&amp;TEXT($C99,"yyyymmdd"), RRPS_ALL[Key], RRPS_ALL[Clean Price Mid], "")</f>
        <v>5.3149499999999996</v>
      </c>
      <c r="AH99" s="6">
        <v>6.7500000000000004E-2</v>
      </c>
      <c r="AI99" s="5">
        <v>41764</v>
      </c>
      <c r="AJ99" s="6">
        <f t="shared" si="13"/>
        <v>6.4284736481861735</v>
      </c>
      <c r="AK99" s="7">
        <f>_xlfn.XLOOKUP(AK$1&amp;"|"&amp;TEXT($C99,"yyyymmdd"), RRPS_ALL[Key], RRPS_ALL[Yield to Maturity], "")</f>
        <v>4.0789999999999997</v>
      </c>
      <c r="AL99" s="6">
        <f>_xlfn.XLOOKUP(AL$1&amp;"|"&amp;TEXT($C99,"yyyymmdd"), RRPS_ALL[Key], RRPS_ALL[Mid Price], "")</f>
        <v>101.04931999999999</v>
      </c>
      <c r="AM99" s="6">
        <f>_xlfn.XLOOKUP(AM$1&amp;"|"&amp;TEXT($C99,"yyyymmdd"), RRPS_ALL[Key], RRPS_ALL[Mid Yield], "")</f>
        <v>4.0339999999999998</v>
      </c>
      <c r="AN99" s="6">
        <f>_xlfn.XLOOKUP(AN$1&amp;"|"&amp;TEXT($C99,"yyyymmdd"), RRPS_ALL[Key], RRPS_ALL[Dirty Mid], "")</f>
        <v>0</v>
      </c>
      <c r="AO99" s="6">
        <f>_xlfn.XLOOKUP(AO$1&amp;"|"&amp;TEXT($C99,"yyyymmdd"), RRPS_ALL[Key], RRPS_ALL[Clean Price Mid], "")</f>
        <v>0</v>
      </c>
      <c r="AP99" s="6">
        <v>0.05</v>
      </c>
      <c r="AQ99" s="5">
        <v>39951</v>
      </c>
      <c r="AR99" s="6">
        <f t="shared" si="19"/>
        <v>1.4644160583941606</v>
      </c>
      <c r="AS99" s="7" t="str">
        <f>_xlfn.XLOOKUP(AS$1&amp;"|"&amp;TEXT($C99,"yyyymmdd"), RRPS_ALL[Key], RRPS_ALL[Yield to Maturity], "")</f>
        <v/>
      </c>
      <c r="AT99" s="6" t="str">
        <f>_xlfn.XLOOKUP(AT$1&amp;"|"&amp;TEXT($C99,"yyyymmdd"), RRPS_ALL[Key], RRPS_ALL[Mid Price], "")</f>
        <v/>
      </c>
      <c r="AU99" s="6" t="str">
        <f>_xlfn.XLOOKUP(AU$1&amp;"|"&amp;TEXT($C99,"yyyymmdd"), RRPS_ALL[Key], RRPS_ALL[Mid Yield], "")</f>
        <v/>
      </c>
      <c r="AV99" s="6" t="str">
        <f>_xlfn.XLOOKUP(AV$1&amp;"|"&amp;TEXT($C99,"yyyymmdd"), RRPS_ALL[Key], RRPS_ALL[Dirty Mid], "")</f>
        <v/>
      </c>
      <c r="AW99" s="6" t="str">
        <f>_xlfn.XLOOKUP(AW$1&amp;"|"&amp;TEXT($C99,"yyyymmdd"), RRPS_ALL[Key], RRPS_ALL[Clean Price Mid], "")</f>
        <v/>
      </c>
      <c r="AX99" s="6"/>
      <c r="AY99" s="6"/>
      <c r="AZ99" s="6"/>
      <c r="BA99" s="7">
        <f>_xlfn.XLOOKUP(BA$1&amp;"|"&amp;TEXT($C99,"yyyymmdd"), RRPS_ALL[Key], RRPS_ALL[Yield to Maturity], "")</f>
        <v>3.9870000000000001</v>
      </c>
      <c r="BB99" s="6">
        <f>_xlfn.XLOOKUP(BB$1&amp;"|"&amp;TEXT($C99,"yyyymmdd"), RRPS_ALL[Key], RRPS_ALL[Mid Price], "")</f>
        <v>103.86936</v>
      </c>
      <c r="BC99" s="6">
        <f>_xlfn.XLOOKUP(BC$1&amp;"|"&amp;TEXT($C99,"yyyymmdd"), RRPS_ALL[Key], RRPS_ALL[Mid Yield], "")</f>
        <v>3.9609999999999999</v>
      </c>
      <c r="BD99" s="6">
        <f>_xlfn.XLOOKUP(BD$1&amp;"|"&amp;TEXT($C99,"yyyymmdd"), RRPS_ALL[Key], RRPS_ALL[Dirty Mid], "")</f>
        <v>0</v>
      </c>
      <c r="BE99" s="6">
        <f>_xlfn.XLOOKUP(BE$1&amp;"|"&amp;TEXT($C99,"yyyymmdd"), RRPS_ALL[Key], RRPS_ALL[Clean Price Mid], "")</f>
        <v>0</v>
      </c>
      <c r="BF99" s="6">
        <v>5.2499999999999998E-2</v>
      </c>
      <c r="BG99" s="5">
        <v>40617</v>
      </c>
      <c r="BH99" s="6">
        <f t="shared" si="20"/>
        <v>3.2886089813800656</v>
      </c>
      <c r="BI99" s="7">
        <f>_xlfn.XLOOKUP(BI$1&amp;"|"&amp;TEXT($C99,"yyyymmdd"), RRPS_ALL[Key], RRPS_ALL[Yield to Maturity], "")</f>
        <v>4.048</v>
      </c>
      <c r="BJ99" s="6">
        <f>_xlfn.XLOOKUP(BJ$1&amp;"|"&amp;TEXT($C99,"yyyymmdd"), RRPS_ALL[Key], RRPS_ALL[Mid Price], "")</f>
        <v>106.35612999999999</v>
      </c>
      <c r="BK99" s="6">
        <f>_xlfn.XLOOKUP(BK$1&amp;"|"&amp;TEXT($C99,"yyyymmdd"), RRPS_ALL[Key], RRPS_ALL[Mid Yield], "")</f>
        <v>4.0259999999999998</v>
      </c>
      <c r="BL99" s="6">
        <f>_xlfn.XLOOKUP(BL$1&amp;"|"&amp;TEXT($C99,"yyyymmdd"), RRPS_ALL[Key], RRPS_ALL[Dirty Mid], "")</f>
        <v>0.87082999999999999</v>
      </c>
      <c r="BM99" s="6">
        <f>_xlfn.XLOOKUP(BM$1&amp;"|"&amp;TEXT($C99,"yyyymmdd"), RRPS_ALL[Key], RRPS_ALL[Clean Price Mid], "")</f>
        <v>4.3640699999999999</v>
      </c>
      <c r="BN99" s="6">
        <v>5.5E-2</v>
      </c>
      <c r="BO99" s="5">
        <v>41190</v>
      </c>
      <c r="BP99" s="6">
        <f t="shared" si="21"/>
        <v>4.8558394160583944</v>
      </c>
      <c r="BQ99" s="7">
        <f>_xlfn.XLOOKUP(BQ$1&amp;"|"&amp;TEXT($C99,"yyyymmdd"), RRPS_ALL[Key], RRPS_ALL[Yield to Maturity], "")</f>
        <v>4.2530000000000001</v>
      </c>
      <c r="BR99" s="6">
        <f>_xlfn.XLOOKUP(BR$1&amp;"|"&amp;TEXT($C99,"yyyymmdd"), RRPS_ALL[Key], RRPS_ALL[Mid Price], "")</f>
        <v>107.57380999999999</v>
      </c>
      <c r="BS99" s="6">
        <f>_xlfn.XLOOKUP(BS$1&amp;"|"&amp;TEXT($C99,"yyyymmdd"), RRPS_ALL[Key], RRPS_ALL[Mid Yield], "")</f>
        <v>4.2300000000000004</v>
      </c>
      <c r="BT99" s="6">
        <f>_xlfn.XLOOKUP(BT$1&amp;"|"&amp;TEXT($C99,"yyyymmdd"), RRPS_ALL[Key], RRPS_ALL[Dirty Mid], "")</f>
        <v>0</v>
      </c>
      <c r="BU99" s="6">
        <f>_xlfn.XLOOKUP(BU$1&amp;"|"&amp;TEXT($C99,"yyyymmdd"), RRPS_ALL[Key], RRPS_ALL[Clean Price Mid], "")</f>
        <v>0</v>
      </c>
      <c r="BV99" s="6">
        <v>0.05</v>
      </c>
      <c r="BW99" s="5">
        <v>44166</v>
      </c>
      <c r="BX99" s="6">
        <f t="shared" si="22"/>
        <v>13.003519749706689</v>
      </c>
      <c r="BY99" s="7">
        <f>_xlfn.XLOOKUP(BY$1&amp;"|"&amp;TEXT($C99,"yyyymmdd"), RRPS_ALL[Key], RRPS_ALL[Yield to Maturity], "")</f>
        <v>3.9649999999999999</v>
      </c>
      <c r="BZ99" s="6">
        <f>_xlfn.XLOOKUP(BZ$1&amp;"|"&amp;TEXT($C99,"yyyymmdd"), RRPS_ALL[Key], RRPS_ALL[Mid Price], "")</f>
        <v>100.12974</v>
      </c>
      <c r="CA99" s="6">
        <f>_xlfn.XLOOKUP(CA$1&amp;"|"&amp;TEXT($C99,"yyyymmdd"), RRPS_ALL[Key], RRPS_ALL[Mid Yield], "")</f>
        <v>3.93</v>
      </c>
      <c r="CB99" s="6">
        <f>_xlfn.XLOOKUP(CB$1&amp;"|"&amp;TEXT($C99,"yyyymmdd"), RRPS_ALL[Key], RRPS_ALL[Dirty Mid], "")</f>
        <v>0</v>
      </c>
      <c r="CC99" s="6">
        <f>_xlfn.XLOOKUP(CC$1&amp;"|"&amp;TEXT($C99,"yyyymmdd"), RRPS_ALL[Key], RRPS_ALL[Clean Price Mid], "")</f>
        <v>0</v>
      </c>
      <c r="CD99" s="6">
        <v>0.04</v>
      </c>
      <c r="CE99" s="5">
        <v>40148</v>
      </c>
      <c r="CF99" s="6">
        <f t="shared" si="23"/>
        <v>2.0036496350364965</v>
      </c>
      <c r="CG99" s="7">
        <f>_xlfn.XLOOKUP(CG$1&amp;"|"&amp;TEXT($C99,"yyyymmdd"), RRPS_ALL[Key], RRPS_ALL[Yield to Maturity], "")</f>
        <v>4.1609999999999996</v>
      </c>
      <c r="CH99" s="6">
        <f>_xlfn.XLOOKUP(CH$1&amp;"|"&amp;TEXT($C99,"yyyymmdd"), RRPS_ALL[Key], RRPS_ALL[Mid Price], "")</f>
        <v>102.33754999999999</v>
      </c>
      <c r="CI99" s="6">
        <f>_xlfn.XLOOKUP(CI$1&amp;"|"&amp;TEXT($C99,"yyyymmdd"), RRPS_ALL[Key], RRPS_ALL[Mid Yield], "")</f>
        <v>4.1360000000000001</v>
      </c>
      <c r="CJ99" s="6">
        <f>_xlfn.XLOOKUP(CJ$1&amp;"|"&amp;TEXT($C99,"yyyymmdd"), RRPS_ALL[Key], RRPS_ALL[Dirty Mid], "")</f>
        <v>1.4125000000000001</v>
      </c>
      <c r="CK99" s="6">
        <f>_xlfn.XLOOKUP(CK$1&amp;"|"&amp;TEXT($C99,"yyyymmdd"), RRPS_ALL[Key], RRPS_ALL[Clean Price Mid], "")</f>
        <v>6.5932000000000004</v>
      </c>
      <c r="CL99" s="6">
        <v>4.4999999999999998E-2</v>
      </c>
      <c r="CM99" s="5">
        <v>42228</v>
      </c>
      <c r="CN99" s="6">
        <f t="shared" si="24"/>
        <v>7.699421965317919</v>
      </c>
      <c r="CO99" s="7">
        <f>_xlfn.XLOOKUP(CO$1&amp;"|"&amp;TEXT($C99,"yyyymmdd"), RRPS_ALL[Key], RRPS_ALL[Yield to Maturity], "")</f>
        <v>4.1760000000000002</v>
      </c>
      <c r="CP99" s="6">
        <f>_xlfn.XLOOKUP(CP$1&amp;"|"&amp;TEXT($C99,"yyyymmdd"), RRPS_ALL[Key], RRPS_ALL[Mid Price], "")</f>
        <v>91.812560000000005</v>
      </c>
      <c r="CQ99" s="6">
        <f>_xlfn.XLOOKUP(CQ$1&amp;"|"&amp;TEXT($C99,"yyyymmdd"), RRPS_ALL[Key], RRPS_ALL[Mid Yield], "")</f>
        <v>4.149</v>
      </c>
      <c r="CR99" s="6">
        <f>_xlfn.XLOOKUP(CR$1&amp;"|"&amp;TEXT($C99,"yyyymmdd"), RRPS_ALL[Key], RRPS_ALL[Dirty Mid], "")</f>
        <v>1.19167</v>
      </c>
      <c r="CS99" s="6">
        <f>_xlfn.XLOOKUP(CS$1&amp;"|"&amp;TEXT($C99,"yyyymmdd"), RRPS_ALL[Key], RRPS_ALL[Clean Price Mid], "")</f>
        <v>7.5676600000000001</v>
      </c>
      <c r="CT99" s="6">
        <v>0.03</v>
      </c>
      <c r="CU99" s="5">
        <v>42563</v>
      </c>
      <c r="CV99" s="6">
        <f t="shared" si="25"/>
        <v>8.6148371201751974</v>
      </c>
      <c r="CW99" s="7">
        <f>_xlfn.XLOOKUP(CW$1&amp;"|"&amp;TEXT($C99,"yyyymmdd"), RRPS_ALL[Key], RRPS_ALL[Yield to Maturity], "")</f>
        <v>4.1779999999999999</v>
      </c>
      <c r="CX99" s="6">
        <f>_xlfn.XLOOKUP(CX$1&amp;"|"&amp;TEXT($C99,"yyyymmdd"), RRPS_ALL[Key], RRPS_ALL[Mid Price], "")</f>
        <v>96.833160000000007</v>
      </c>
      <c r="CY99" s="6">
        <f>_xlfn.XLOOKUP(CY$1&amp;"|"&amp;TEXT($C99,"yyyymmdd"), RRPS_ALL[Key], RRPS_ALL[Mid Yield], "")</f>
        <v>4.1520000000000001</v>
      </c>
      <c r="CZ99" s="6">
        <f>_xlfn.XLOOKUP(CZ$1&amp;"|"&amp;TEXT($C99,"yyyymmdd"), RRPS_ALL[Key], RRPS_ALL[Dirty Mid], "")</f>
        <v>0</v>
      </c>
      <c r="DA99" s="6">
        <f>_xlfn.XLOOKUP(DA$1&amp;"|"&amp;TEXT($C99,"yyyymmdd"), RRPS_ALL[Key], RRPS_ALL[Clean Price Mid], "")</f>
        <v>0</v>
      </c>
      <c r="DB99" s="6">
        <v>3.7499999999999999E-2</v>
      </c>
      <c r="DC99" s="5">
        <v>42959</v>
      </c>
      <c r="DD99" s="6">
        <f t="shared" si="27"/>
        <v>9.6996017919362867</v>
      </c>
      <c r="DE99" s="7">
        <f>_xlfn.XLOOKUP(DE$1&amp;"|"&amp;TEXT($C99,"yyyymmdd"), RRPS_ALL[Key], RRPS_ALL[Yield to Maturity], "")</f>
        <v>4.2359999999999998</v>
      </c>
      <c r="DF99" s="6">
        <f>_xlfn.XLOOKUP(DF$1&amp;"|"&amp;TEXT($C99,"yyyymmdd"), RRPS_ALL[Key], RRPS_ALL[Mid Price], "")</f>
        <v>100.51705</v>
      </c>
      <c r="DG99" s="6">
        <f>_xlfn.XLOOKUP(DG$1&amp;"|"&amp;TEXT($C99,"yyyymmdd"), RRPS_ALL[Key], RRPS_ALL[Mid Yield], "")</f>
        <v>4.1929999999999996</v>
      </c>
      <c r="DH99" s="6">
        <f>_xlfn.XLOOKUP(DH$1&amp;"|"&amp;TEXT($C99,"yyyymmdd"), RRPS_ALL[Key], RRPS_ALL[Dirty Mid], "")</f>
        <v>0</v>
      </c>
      <c r="DI99" s="6">
        <f>_xlfn.XLOOKUP(DI$1&amp;"|"&amp;TEXT($C99,"yyyymmdd"), RRPS_ALL[Key], RRPS_ALL[Clean Price Mid], "")</f>
        <v>0</v>
      </c>
      <c r="DJ99" s="6">
        <v>4.2500000000000003E-2</v>
      </c>
      <c r="DK99" s="5">
        <v>43536</v>
      </c>
      <c r="DL99" s="6">
        <f t="shared" ref="DL99:DL130" si="28">YEARFRAC(C99,DK99,1)</f>
        <v>11.280539174389217</v>
      </c>
      <c r="DM99" s="7" t="str">
        <f>_xlfn.XLOOKUP(DM$1&amp;"|"&amp;TEXT($C99,"yyyymmdd"), RRPS_ALL[Key], RRPS_ALL[Yield to Maturity], "")</f>
        <v/>
      </c>
      <c r="DN99" s="6" t="str">
        <f>_xlfn.XLOOKUP(DN$1&amp;"|"&amp;TEXT($C99,"yyyymmdd"), RRPS_ALL[Key], RRPS_ALL[Mid Price], "")</f>
        <v/>
      </c>
      <c r="DO99" s="6" t="str">
        <f>_xlfn.XLOOKUP(DO$1&amp;"|"&amp;TEXT($C99,"yyyymmdd"), RRPS_ALL[Key], RRPS_ALL[Mid Yield], "")</f>
        <v/>
      </c>
      <c r="DP99" s="6" t="str">
        <f>_xlfn.XLOOKUP(DP$1&amp;"|"&amp;TEXT($C99,"yyyymmdd"), RRPS_ALL[Key], RRPS_ALL[Dirty Mid], "")</f>
        <v/>
      </c>
      <c r="DQ99" s="6" t="str">
        <f>_xlfn.XLOOKUP(DQ$1&amp;"|"&amp;TEXT($C99,"yyyymmdd"), RRPS_ALL[Key], RRPS_ALL[Clean Price Mid], "")</f>
        <v/>
      </c>
      <c r="DR99" s="6"/>
      <c r="DS99" s="6"/>
      <c r="DT99" s="6"/>
      <c r="DU99" s="7" t="str">
        <f>_xlfn.XLOOKUP(DU$1&amp;"|"&amp;TEXT($C99,"yyyymmdd"), RRPS_ALL[Key], RRPS_ALL[Yield to Maturity], "")</f>
        <v/>
      </c>
      <c r="DV99" s="6" t="str">
        <f>_xlfn.XLOOKUP(DV$1&amp;"|"&amp;TEXT($C99,"yyyymmdd"), RRPS_ALL[Key], RRPS_ALL[Mid Price], "")</f>
        <v/>
      </c>
      <c r="DW99" s="6" t="str">
        <f>_xlfn.XLOOKUP(DW$1&amp;"|"&amp;TEXT($C99,"yyyymmdd"), RRPS_ALL[Key], RRPS_ALL[Mid Yield], "")</f>
        <v/>
      </c>
      <c r="DX99" s="6" t="str">
        <f>_xlfn.XLOOKUP(DX$1&amp;"|"&amp;TEXT($C99,"yyyymmdd"), RRPS_ALL[Key], RRPS_ALL[Dirty Mid], "")</f>
        <v/>
      </c>
      <c r="DY99" s="6" t="str">
        <f>_xlfn.XLOOKUP(DY$1&amp;"|"&amp;TEXT($C99,"yyyymmdd"), RRPS_ALL[Key], RRPS_ALL[Clean Price Mid], "")</f>
        <v/>
      </c>
      <c r="DZ99" s="6"/>
      <c r="EA99" s="6"/>
      <c r="EB99" s="6"/>
      <c r="EC99" s="7" t="str">
        <f>_xlfn.XLOOKUP(EC$1&amp;"|"&amp;TEXT($C99,"yyyymmdd"), RRPS_ALL[Key], RRPS_ALL[Yield to Maturity], "")</f>
        <v/>
      </c>
      <c r="ED99" s="6" t="str">
        <f>_xlfn.XLOOKUP(ED$1&amp;"|"&amp;TEXT($C99,"yyyymmdd"), RRPS_ALL[Key], RRPS_ALL[Mid Price], "")</f>
        <v/>
      </c>
      <c r="EE99" s="6" t="str">
        <f>_xlfn.XLOOKUP(EE$1&amp;"|"&amp;TEXT($C99,"yyyymmdd"), RRPS_ALL[Key], RRPS_ALL[Mid Yield], "")</f>
        <v/>
      </c>
      <c r="EF99" s="6" t="str">
        <f>_xlfn.XLOOKUP(EF$1&amp;"|"&amp;TEXT($C99,"yyyymmdd"), RRPS_ALL[Key], RRPS_ALL[Dirty Mid], "")</f>
        <v/>
      </c>
      <c r="EG99" s="6" t="str">
        <f>_xlfn.XLOOKUP(EG$1&amp;"|"&amp;TEXT($C99,"yyyymmdd"), RRPS_ALL[Key], RRPS_ALL[Clean Price Mid], "")</f>
        <v/>
      </c>
      <c r="EH99" s="6"/>
      <c r="EI99" s="6"/>
      <c r="EJ99" s="6"/>
      <c r="EK99" s="7" t="str">
        <f>_xlfn.XLOOKUP(EK$1&amp;"|"&amp;TEXT($C99,"yyyymmdd"), RRPS_ALL[Key], RRPS_ALL[Yield to Maturity], "")</f>
        <v/>
      </c>
      <c r="EL99" s="6" t="str">
        <f>_xlfn.XLOOKUP(EL$1&amp;"|"&amp;TEXT($C99,"yyyymmdd"), RRPS_ALL[Key], RRPS_ALL[Mid Price], "")</f>
        <v/>
      </c>
      <c r="EM99" s="6" t="str">
        <f>_xlfn.XLOOKUP(EM$1&amp;"|"&amp;TEXT($C99,"yyyymmdd"), RRPS_ALL[Key], RRPS_ALL[Mid Yield], "")</f>
        <v/>
      </c>
      <c r="EN99" s="6" t="str">
        <f>_xlfn.XLOOKUP(EN$1&amp;"|"&amp;TEXT($C99,"yyyymmdd"), RRPS_ALL[Key], RRPS_ALL[Dirty Mid], "")</f>
        <v/>
      </c>
      <c r="EO99" s="6" t="str">
        <f>_xlfn.XLOOKUP(EO$1&amp;"|"&amp;TEXT($C99,"yyyymmdd"), RRPS_ALL[Key], RRPS_ALL[Clean Price Mid], "")</f>
        <v/>
      </c>
      <c r="EP99" s="6"/>
      <c r="EQ99" s="6"/>
      <c r="ER99" s="6"/>
      <c r="ES99" s="7" t="str">
        <f>_xlfn.XLOOKUP(ES$1&amp;"|"&amp;TEXT($C99,"yyyymmdd"), RRPS_ALL[Key], RRPS_ALL[Yield to Maturity], "")</f>
        <v/>
      </c>
      <c r="ET99" s="6" t="str">
        <f>_xlfn.XLOOKUP(ET$1&amp;"|"&amp;TEXT($C99,"yyyymmdd"), RRPS_ALL[Key], RRPS_ALL[Mid Price], "")</f>
        <v/>
      </c>
      <c r="EU99" s="6" t="str">
        <f>_xlfn.XLOOKUP(EU$1&amp;"|"&amp;TEXT($C99,"yyyymmdd"), RRPS_ALL[Key], RRPS_ALL[Mid Yield], "")</f>
        <v/>
      </c>
      <c r="EV99" s="6" t="str">
        <f>_xlfn.XLOOKUP(EV$1&amp;"|"&amp;TEXT($C99,"yyyymmdd"), RRPS_ALL[Key], RRPS_ALL[Dirty Mid], "")</f>
        <v/>
      </c>
      <c r="EW99" s="6" t="str">
        <f>_xlfn.XLOOKUP(EW$1&amp;"|"&amp;TEXT($C99,"yyyymmdd"), RRPS_ALL[Key], RRPS_ALL[Clean Price Mid], "")</f>
        <v/>
      </c>
      <c r="EX99" s="6"/>
      <c r="EY99" s="6"/>
      <c r="EZ99" s="6"/>
      <c r="FA99" s="7" t="str">
        <f>_xlfn.XLOOKUP(FA$1&amp;"|"&amp;TEXT($C99,"yyyymmdd"), RRPS_ALL[Key], RRPS_ALL[Yield to Maturity], "")</f>
        <v/>
      </c>
      <c r="FB99" s="6" t="str">
        <f>_xlfn.XLOOKUP(FB$1&amp;"|"&amp;TEXT($C99,"yyyymmdd"), RRPS_ALL[Key], RRPS_ALL[Mid Price], "")</f>
        <v/>
      </c>
      <c r="FC99" s="6" t="str">
        <f>_xlfn.XLOOKUP(FC$1&amp;"|"&amp;TEXT($C99,"yyyymmdd"), RRPS_ALL[Key], RRPS_ALL[Mid Yield], "")</f>
        <v/>
      </c>
      <c r="FD99" s="6" t="str">
        <f>_xlfn.XLOOKUP(FD$1&amp;"|"&amp;TEXT($C99,"yyyymmdd"), RRPS_ALL[Key], RRPS_ALL[Dirty Mid], "")</f>
        <v/>
      </c>
      <c r="FE99" s="6" t="str">
        <f>_xlfn.XLOOKUP(FE$1&amp;"|"&amp;TEXT($C99,"yyyymmdd"), RRPS_ALL[Key], RRPS_ALL[Clean Price Mid], "")</f>
        <v/>
      </c>
      <c r="FF99" s="6"/>
      <c r="FG99" s="6"/>
      <c r="FH99" s="6"/>
      <c r="FI99" s="7" t="str">
        <f>_xlfn.XLOOKUP(FI$1&amp;"|"&amp;TEXT($C99,"yyyymmdd"), RRPS_ALL[Key], RRPS_ALL[Yield to Maturity], "")</f>
        <v/>
      </c>
      <c r="FJ99" s="6" t="str">
        <f>_xlfn.XLOOKUP(FJ$1&amp;"|"&amp;TEXT($C99,"yyyymmdd"), RRPS_ALL[Key], RRPS_ALL[Mid Price], "")</f>
        <v/>
      </c>
      <c r="FK99" s="6" t="str">
        <f>_xlfn.XLOOKUP(FK$1&amp;"|"&amp;TEXT($C99,"yyyymmdd"), RRPS_ALL[Key], RRPS_ALL[Mid Yield], "")</f>
        <v/>
      </c>
      <c r="FL99" s="6" t="str">
        <f>_xlfn.XLOOKUP(FL$1&amp;"|"&amp;TEXT($C99,"yyyymmdd"), RRPS_ALL[Key], RRPS_ALL[Dirty Mid], "")</f>
        <v/>
      </c>
      <c r="FM99" s="6" t="str">
        <f>_xlfn.XLOOKUP(FM$1&amp;"|"&amp;TEXT($C99,"yyyymmdd"), RRPS_ALL[Key], RRPS_ALL[Clean Price Mid], "")</f>
        <v/>
      </c>
      <c r="FN99" s="6"/>
      <c r="FO99" s="6"/>
      <c r="FP99" s="6"/>
      <c r="FQ99" s="7" t="str">
        <f>_xlfn.XLOOKUP(FQ$1&amp;"|"&amp;TEXT($C99,"yyyymmdd"), RRPS_ALL[Key], RRPS_ALL[Yield to Maturity], "")</f>
        <v/>
      </c>
      <c r="FR99" s="6" t="str">
        <f>_xlfn.XLOOKUP(FR$1&amp;"|"&amp;TEXT($C99,"yyyymmdd"), RRPS_ALL[Key], RRPS_ALL[Mid Price], "")</f>
        <v/>
      </c>
      <c r="FS99" s="6" t="str">
        <f>_xlfn.XLOOKUP(FS$1&amp;"|"&amp;TEXT($C99,"yyyymmdd"), RRPS_ALL[Key], RRPS_ALL[Mid Yield], "")</f>
        <v/>
      </c>
      <c r="FT99" s="6" t="str">
        <f>_xlfn.XLOOKUP(FT$1&amp;"|"&amp;TEXT($C99,"yyyymmdd"), RRPS_ALL[Key], RRPS_ALL[Dirty Mid], "")</f>
        <v/>
      </c>
      <c r="FU99" s="6" t="str">
        <f>_xlfn.XLOOKUP(FU$1&amp;"|"&amp;TEXT($C99,"yyyymmdd"), RRPS_ALL[Key], RRPS_ALL[Clean Price Mid], "")</f>
        <v/>
      </c>
      <c r="FV99" s="6"/>
      <c r="FW99" s="6"/>
      <c r="FX99" s="6"/>
      <c r="FY99" s="7" t="str">
        <f>_xlfn.XLOOKUP(FY$1&amp;"|"&amp;TEXT($C99,"yyyymmdd"), RRPS_ALL[Key], RRPS_ALL[Yield to Maturity], "")</f>
        <v/>
      </c>
      <c r="FZ99" s="6" t="str">
        <f>_xlfn.XLOOKUP(FZ$1&amp;"|"&amp;TEXT($C99,"yyyymmdd"), RRPS_ALL[Key], RRPS_ALL[Mid Price], "")</f>
        <v/>
      </c>
      <c r="GA99" s="6" t="str">
        <f>_xlfn.XLOOKUP(GA$1&amp;"|"&amp;TEXT($C99,"yyyymmdd"), RRPS_ALL[Key], RRPS_ALL[Mid Yield], "")</f>
        <v/>
      </c>
      <c r="GB99" s="6" t="str">
        <f>_xlfn.XLOOKUP(GB$1&amp;"|"&amp;TEXT($C99,"yyyymmdd"), RRPS_ALL[Key], RRPS_ALL[Dirty Mid], "")</f>
        <v/>
      </c>
      <c r="GC99" s="6" t="str">
        <f>_xlfn.XLOOKUP(GC$1&amp;"|"&amp;TEXT($C99,"yyyymmdd"), RRPS_ALL[Key], RRPS_ALL[Clean Price Mid], "")</f>
        <v/>
      </c>
      <c r="GD99" s="6"/>
      <c r="GE99" s="6"/>
      <c r="GF99" s="6"/>
      <c r="GG99" s="7" t="str">
        <f>_xlfn.XLOOKUP(GG$1&amp;"|"&amp;TEXT($C99,"yyyymmdd"), RRPS_ALL[Key], RRPS_ALL[Yield to Maturity], "")</f>
        <v/>
      </c>
      <c r="GH99" s="6" t="str">
        <f>_xlfn.XLOOKUP(GH$1&amp;"|"&amp;TEXT($C99,"yyyymmdd"), RRPS_ALL[Key], RRPS_ALL[Mid Price], "")</f>
        <v/>
      </c>
      <c r="GI99" s="6" t="str">
        <f>_xlfn.XLOOKUP(GI$1&amp;"|"&amp;TEXT($C99,"yyyymmdd"), RRPS_ALL[Key], RRPS_ALL[Mid Yield], "")</f>
        <v/>
      </c>
      <c r="GJ99" s="6" t="str">
        <f>_xlfn.XLOOKUP(GJ$1&amp;"|"&amp;TEXT($C99,"yyyymmdd"), RRPS_ALL[Key], RRPS_ALL[Dirty Mid], "")</f>
        <v/>
      </c>
      <c r="GK99" s="6" t="str">
        <f>_xlfn.XLOOKUP(GK$1&amp;"|"&amp;TEXT($C99,"yyyymmdd"), RRPS_ALL[Key], RRPS_ALL[Clean Price Mid], "")</f>
        <v/>
      </c>
      <c r="GL99" s="6"/>
      <c r="GM99" s="6"/>
      <c r="GN99" s="6"/>
      <c r="GO99" s="7" t="str">
        <f>_xlfn.XLOOKUP(GO$1&amp;"|"&amp;TEXT($C99,"yyyymmdd"), RRPS_ALL[Key], RRPS_ALL[Yield to Maturity], "")</f>
        <v/>
      </c>
      <c r="GP99" s="6" t="str">
        <f>_xlfn.XLOOKUP(GP$1&amp;"|"&amp;TEXT($C99,"yyyymmdd"), RRPS_ALL[Key], RRPS_ALL[Mid Price], "")</f>
        <v/>
      </c>
      <c r="GQ99" s="6" t="str">
        <f>_xlfn.XLOOKUP(GQ$1&amp;"|"&amp;TEXT($C99,"yyyymmdd"), RRPS_ALL[Key], RRPS_ALL[Mid Yield], "")</f>
        <v/>
      </c>
      <c r="GR99" s="6" t="str">
        <f>_xlfn.XLOOKUP(GR$1&amp;"|"&amp;TEXT($C99,"yyyymmdd"), RRPS_ALL[Key], RRPS_ALL[Dirty Mid], "")</f>
        <v/>
      </c>
      <c r="GS99" s="6" t="str">
        <f>_xlfn.XLOOKUP(GS$1&amp;"|"&amp;TEXT($C99,"yyyymmdd"), RRPS_ALL[Key], RRPS_ALL[Clean Price Mid], "")</f>
        <v/>
      </c>
      <c r="GT99" s="6"/>
      <c r="GU99" s="6"/>
      <c r="GV99" s="6"/>
      <c r="GW99" s="7" t="str">
        <f>_xlfn.XLOOKUP(GW$1&amp;"|"&amp;TEXT($C99,"yyyymmdd"), RRPS_ALL[Key], RRPS_ALL[Yield to Maturity], "")</f>
        <v/>
      </c>
      <c r="GX99" s="6" t="str">
        <f>_xlfn.XLOOKUP(GX$1&amp;"|"&amp;TEXT($C99,"yyyymmdd"), RRPS_ALL[Key], RRPS_ALL[Mid Price], "")</f>
        <v/>
      </c>
      <c r="GY99" s="6" t="str">
        <f>_xlfn.XLOOKUP(GY$1&amp;"|"&amp;TEXT($C99,"yyyymmdd"), RRPS_ALL[Key], RRPS_ALL[Mid Yield], "")</f>
        <v/>
      </c>
      <c r="GZ99" s="6" t="str">
        <f>_xlfn.XLOOKUP(GZ$1&amp;"|"&amp;TEXT($C99,"yyyymmdd"), RRPS_ALL[Key], RRPS_ALL[Dirty Mid], "")</f>
        <v/>
      </c>
      <c r="HA99" s="6" t="str">
        <f>_xlfn.XLOOKUP(HA$1&amp;"|"&amp;TEXT($C99,"yyyymmdd"), RRPS_ALL[Key], RRPS_ALL[Clean Price Mid], "")</f>
        <v/>
      </c>
      <c r="HB99" s="6"/>
      <c r="HC99" s="6"/>
      <c r="HD99" s="6"/>
    </row>
    <row r="100" spans="1:212" x14ac:dyDescent="0.2">
      <c r="A100">
        <v>2007</v>
      </c>
      <c r="B100">
        <v>12</v>
      </c>
      <c r="C100" s="5">
        <f t="shared" si="10"/>
        <v>39447</v>
      </c>
      <c r="D100" s="6">
        <v>3.25</v>
      </c>
      <c r="E100" s="7" t="str">
        <f>_xlfn.XLOOKUP(E$1&amp;"|"&amp;TEXT($C100,"yyyymmdd"), RRPS_ALL[Key], RRPS_ALL[Yield to Maturity], "")</f>
        <v/>
      </c>
      <c r="F100" s="6" t="str">
        <f>_xlfn.XLOOKUP(F$1&amp;"|"&amp;TEXT($C100,"yyyymmdd"), RRPS_ALL[Key], RRPS_ALL[Mid Price], "")</f>
        <v/>
      </c>
      <c r="G100" s="6" t="str">
        <f>_xlfn.XLOOKUP(G$1&amp;"|"&amp;TEXT($C100,"yyyymmdd"), RRPS_ALL[Key], RRPS_ALL[Mid Yield], "")</f>
        <v/>
      </c>
      <c r="H100" s="6" t="str">
        <f>_xlfn.XLOOKUP(H$1&amp;"|"&amp;TEXT($C100,"yyyymmdd"), RRPS_ALL[Key], RRPS_ALL[Dirty Mid], "")</f>
        <v/>
      </c>
      <c r="I100" s="6" t="str">
        <f>_xlfn.XLOOKUP(I$1&amp;"|"&amp;TEXT($C100,"yyyymmdd"), RRPS_ALL[Key], RRPS_ALL[Clean Price Mid], "")</f>
        <v/>
      </c>
      <c r="J100" s="6"/>
      <c r="K100" s="6"/>
      <c r="L100" s="6"/>
      <c r="M100" s="7" t="str">
        <f>_xlfn.XLOOKUP(M$1&amp;"|"&amp;TEXT($C100,"yyyymmdd"), RRPS_ALL[Key], RRPS_ALL[Yield to Maturity], "")</f>
        <v/>
      </c>
      <c r="N100" s="6" t="str">
        <f>_xlfn.XLOOKUP(N$1&amp;"|"&amp;TEXT($C100,"yyyymmdd"), RRPS_ALL[Key], RRPS_ALL[Mid Price], "")</f>
        <v/>
      </c>
      <c r="O100" s="6" t="str">
        <f>_xlfn.XLOOKUP(O$1&amp;"|"&amp;TEXT($C100,"yyyymmdd"), RRPS_ALL[Key], RRPS_ALL[Mid Yield], "")</f>
        <v/>
      </c>
      <c r="P100" s="6" t="str">
        <f>_xlfn.XLOOKUP(P$1&amp;"|"&amp;TEXT($C100,"yyyymmdd"), RRPS_ALL[Key], RRPS_ALL[Dirty Mid], "")</f>
        <v/>
      </c>
      <c r="Q100" s="6" t="str">
        <f>_xlfn.XLOOKUP(Q$1&amp;"|"&amp;TEXT($C100,"yyyymmdd"), RRPS_ALL[Key], RRPS_ALL[Clean Price Mid], "")</f>
        <v/>
      </c>
      <c r="R100" s="6"/>
      <c r="S100" s="6"/>
      <c r="T100" s="6"/>
      <c r="U100" s="7">
        <f>_xlfn.XLOOKUP(U$1&amp;"|"&amp;TEXT($C100,"yyyymmdd"), RRPS_ALL[Key], RRPS_ALL[Yield to Maturity], "")</f>
        <v>4.2300000000000004</v>
      </c>
      <c r="V100" s="6">
        <f>_xlfn.XLOOKUP(V$1&amp;"|"&amp;TEXT($C100,"yyyymmdd"), RRPS_ALL[Key], RRPS_ALL[Mid Price], "")</f>
        <v>100.71666999999999</v>
      </c>
      <c r="W100" s="6">
        <f>_xlfn.XLOOKUP(W$1&amp;"|"&amp;TEXT($C100,"yyyymmdd"), RRPS_ALL[Key], RRPS_ALL[Mid Yield], "")</f>
        <v>4.1589999999999998</v>
      </c>
      <c r="X100" s="6">
        <f>_xlfn.XLOOKUP(X$1&amp;"|"&amp;TEXT($C100,"yyyymmdd"), RRPS_ALL[Key], RRPS_ALL[Dirty Mid], "")</f>
        <v>0</v>
      </c>
      <c r="Y100" s="6">
        <f>_xlfn.XLOOKUP(Y$1&amp;"|"&amp;TEXT($C100,"yyyymmdd"), RRPS_ALL[Key], RRPS_ALL[Clean Price Mid], "")</f>
        <v>0</v>
      </c>
      <c r="Z100" s="6">
        <v>6.5000000000000002E-2</v>
      </c>
      <c r="AA100" s="5">
        <v>39573</v>
      </c>
      <c r="AB100" s="6">
        <f t="shared" si="12"/>
        <v>0.34426229508196721</v>
      </c>
      <c r="AC100" s="7">
        <f>_xlfn.XLOOKUP(AC$1&amp;"|"&amp;TEXT($C100,"yyyymmdd"), RRPS_ALL[Key], RRPS_ALL[Yield to Maturity], "")</f>
        <v>4.2469999999999999</v>
      </c>
      <c r="AD100" s="6">
        <f>_xlfn.XLOOKUP(AD$1&amp;"|"&amp;TEXT($C100,"yyyymmdd"), RRPS_ALL[Key], RRPS_ALL[Mid Price], "")</f>
        <v>113.76895</v>
      </c>
      <c r="AE100" s="6">
        <f>_xlfn.XLOOKUP(AE$1&amp;"|"&amp;TEXT($C100,"yyyymmdd"), RRPS_ALL[Key], RRPS_ALL[Mid Yield], "")</f>
        <v>4.2220000000000004</v>
      </c>
      <c r="AF100" s="6">
        <f>_xlfn.XLOOKUP(AF$1&amp;"|"&amp;TEXT($C100,"yyyymmdd"), RRPS_ALL[Key], RRPS_ALL[Dirty Mid], "")</f>
        <v>4.4812500000000002</v>
      </c>
      <c r="AG100" s="6">
        <f>_xlfn.XLOOKUP(AG$1&amp;"|"&amp;TEXT($C100,"yyyymmdd"), RRPS_ALL[Key], RRPS_ALL[Clean Price Mid], "")</f>
        <v>5.22973</v>
      </c>
      <c r="AH100" s="6">
        <v>6.7500000000000004E-2</v>
      </c>
      <c r="AI100" s="5">
        <v>41764</v>
      </c>
      <c r="AJ100" s="6">
        <f t="shared" si="13"/>
        <v>6.3436002737850785</v>
      </c>
      <c r="AK100" s="7">
        <f>_xlfn.XLOOKUP(AK$1&amp;"|"&amp;TEXT($C100,"yyyymmdd"), RRPS_ALL[Key], RRPS_ALL[Yield to Maturity], "")</f>
        <v>4.2300000000000004</v>
      </c>
      <c r="AL100" s="6">
        <f>_xlfn.XLOOKUP(AL$1&amp;"|"&amp;TEXT($C100,"yyyymmdd"), RRPS_ALL[Key], RRPS_ALL[Mid Price], "")</f>
        <v>100.83044</v>
      </c>
      <c r="AM100" s="6">
        <f>_xlfn.XLOOKUP(AM$1&amp;"|"&amp;TEXT($C100,"yyyymmdd"), RRPS_ALL[Key], RRPS_ALL[Mid Yield], "")</f>
        <v>4.1820000000000004</v>
      </c>
      <c r="AN100" s="6">
        <f>_xlfn.XLOOKUP(AN$1&amp;"|"&amp;TEXT($C100,"yyyymmdd"), RRPS_ALL[Key], RRPS_ALL[Dirty Mid], "")</f>
        <v>0</v>
      </c>
      <c r="AO100" s="6">
        <f>_xlfn.XLOOKUP(AO$1&amp;"|"&amp;TEXT($C100,"yyyymmdd"), RRPS_ALL[Key], RRPS_ALL[Clean Price Mid], "")</f>
        <v>0</v>
      </c>
      <c r="AP100" s="6">
        <v>0.05</v>
      </c>
      <c r="AQ100" s="5">
        <v>39952</v>
      </c>
      <c r="AR100" s="6">
        <f t="shared" si="19"/>
        <v>1.3822992700729928</v>
      </c>
      <c r="AS100" s="7" t="str">
        <f>_xlfn.XLOOKUP(AS$1&amp;"|"&amp;TEXT($C100,"yyyymmdd"), RRPS_ALL[Key], RRPS_ALL[Yield to Maturity], "")</f>
        <v/>
      </c>
      <c r="AT100" s="6" t="str">
        <f>_xlfn.XLOOKUP(AT$1&amp;"|"&amp;TEXT($C100,"yyyymmdd"), RRPS_ALL[Key], RRPS_ALL[Mid Price], "")</f>
        <v/>
      </c>
      <c r="AU100" s="6" t="str">
        <f>_xlfn.XLOOKUP(AU$1&amp;"|"&amp;TEXT($C100,"yyyymmdd"), RRPS_ALL[Key], RRPS_ALL[Mid Yield], "")</f>
        <v/>
      </c>
      <c r="AV100" s="6" t="str">
        <f>_xlfn.XLOOKUP(AV$1&amp;"|"&amp;TEXT($C100,"yyyymmdd"), RRPS_ALL[Key], RRPS_ALL[Dirty Mid], "")</f>
        <v/>
      </c>
      <c r="AW100" s="6" t="str">
        <f>_xlfn.XLOOKUP(AW$1&amp;"|"&amp;TEXT($C100,"yyyymmdd"), RRPS_ALL[Key], RRPS_ALL[Clean Price Mid], "")</f>
        <v/>
      </c>
      <c r="AX100" s="6"/>
      <c r="AY100" s="6"/>
      <c r="AZ100" s="6"/>
      <c r="BA100" s="7">
        <f>_xlfn.XLOOKUP(BA$1&amp;"|"&amp;TEXT($C100,"yyyymmdd"), RRPS_ALL[Key], RRPS_ALL[Yield to Maturity], "")</f>
        <v>4.165</v>
      </c>
      <c r="BB100" s="6">
        <f>_xlfn.XLOOKUP(BB$1&amp;"|"&amp;TEXT($C100,"yyyymmdd"), RRPS_ALL[Key], RRPS_ALL[Mid Price], "")</f>
        <v>103.2495</v>
      </c>
      <c r="BC100" s="6">
        <f>_xlfn.XLOOKUP(BC$1&amp;"|"&amp;TEXT($C100,"yyyymmdd"), RRPS_ALL[Key], RRPS_ALL[Mid Yield], "")</f>
        <v>4.1379999999999999</v>
      </c>
      <c r="BD100" s="6">
        <f>_xlfn.XLOOKUP(BD$1&amp;"|"&amp;TEXT($C100,"yyyymmdd"), RRPS_ALL[Key], RRPS_ALL[Dirty Mid], "")</f>
        <v>0</v>
      </c>
      <c r="BE100" s="6">
        <f>_xlfn.XLOOKUP(BE$1&amp;"|"&amp;TEXT($C100,"yyyymmdd"), RRPS_ALL[Key], RRPS_ALL[Clean Price Mid], "")</f>
        <v>0</v>
      </c>
      <c r="BF100" s="6">
        <v>5.2499999999999998E-2</v>
      </c>
      <c r="BG100" s="5">
        <v>40617</v>
      </c>
      <c r="BH100" s="6">
        <f t="shared" si="20"/>
        <v>3.203723986856517</v>
      </c>
      <c r="BI100" s="7">
        <f>_xlfn.XLOOKUP(BI$1&amp;"|"&amp;TEXT($C100,"yyyymmdd"), RRPS_ALL[Key], RRPS_ALL[Yield to Maturity], "")</f>
        <v>4.194</v>
      </c>
      <c r="BJ100" s="6">
        <f>_xlfn.XLOOKUP(BJ$1&amp;"|"&amp;TEXT($C100,"yyyymmdd"), RRPS_ALL[Key], RRPS_ALL[Mid Price], "")</f>
        <v>105.61184</v>
      </c>
      <c r="BK100" s="6">
        <f>_xlfn.XLOOKUP(BK$1&amp;"|"&amp;TEXT($C100,"yyyymmdd"), RRPS_ALL[Key], RRPS_ALL[Mid Yield], "")</f>
        <v>4.1710000000000003</v>
      </c>
      <c r="BL100" s="6">
        <f>_xlfn.XLOOKUP(BL$1&amp;"|"&amp;TEXT($C100,"yyyymmdd"), RRPS_ALL[Key], RRPS_ALL[Dirty Mid], "")</f>
        <v>1.31389</v>
      </c>
      <c r="BM100" s="6">
        <f>_xlfn.XLOOKUP(BM$1&amp;"|"&amp;TEXT($C100,"yyyymmdd"), RRPS_ALL[Key], RRPS_ALL[Clean Price Mid], "")</f>
        <v>4.28179</v>
      </c>
      <c r="BN100" s="6">
        <v>5.5E-2</v>
      </c>
      <c r="BO100" s="5">
        <v>41190</v>
      </c>
      <c r="BP100" s="6">
        <f t="shared" si="21"/>
        <v>4.7709854014598543</v>
      </c>
      <c r="BQ100" s="7">
        <f>_xlfn.XLOOKUP(BQ$1&amp;"|"&amp;TEXT($C100,"yyyymmdd"), RRPS_ALL[Key], RRPS_ALL[Yield to Maturity], "")</f>
        <v>4.3940000000000001</v>
      </c>
      <c r="BR100" s="6">
        <f>_xlfn.XLOOKUP(BR$1&amp;"|"&amp;TEXT($C100,"yyyymmdd"), RRPS_ALL[Key], RRPS_ALL[Mid Price], "")</f>
        <v>106.09013</v>
      </c>
      <c r="BS100" s="6">
        <f>_xlfn.XLOOKUP(BS$1&amp;"|"&amp;TEXT($C100,"yyyymmdd"), RRPS_ALL[Key], RRPS_ALL[Mid Yield], "")</f>
        <v>4.3719999999999999</v>
      </c>
      <c r="BT100" s="6">
        <f>_xlfn.XLOOKUP(BT$1&amp;"|"&amp;TEXT($C100,"yyyymmdd"), RRPS_ALL[Key], RRPS_ALL[Dirty Mid], "")</f>
        <v>0</v>
      </c>
      <c r="BU100" s="6">
        <f>_xlfn.XLOOKUP(BU$1&amp;"|"&amp;TEXT($C100,"yyyymmdd"), RRPS_ALL[Key], RRPS_ALL[Clean Price Mid], "")</f>
        <v>0</v>
      </c>
      <c r="BV100" s="6">
        <v>0.05</v>
      </c>
      <c r="BW100" s="5">
        <v>44166</v>
      </c>
      <c r="BX100" s="6">
        <f t="shared" si="22"/>
        <v>12.918654673445443</v>
      </c>
      <c r="BY100" s="7">
        <f>_xlfn.XLOOKUP(BY$1&amp;"|"&amp;TEXT($C100,"yyyymmdd"), RRPS_ALL[Key], RRPS_ALL[Yield to Maturity], "")</f>
        <v>4.12</v>
      </c>
      <c r="BZ100" s="6">
        <f>_xlfn.XLOOKUP(BZ$1&amp;"|"&amp;TEXT($C100,"yyyymmdd"), RRPS_ALL[Key], RRPS_ALL[Mid Price], "")</f>
        <v>99.827330000000003</v>
      </c>
      <c r="CA100" s="6">
        <f>_xlfn.XLOOKUP(CA$1&amp;"|"&amp;TEXT($C100,"yyyymmdd"), RRPS_ALL[Key], RRPS_ALL[Mid Yield], "")</f>
        <v>4.0919999999999996</v>
      </c>
      <c r="CB100" s="6">
        <f>_xlfn.XLOOKUP(CB$1&amp;"|"&amp;TEXT($C100,"yyyymmdd"), RRPS_ALL[Key], RRPS_ALL[Dirty Mid], "")</f>
        <v>0</v>
      </c>
      <c r="CC100" s="6">
        <f>_xlfn.XLOOKUP(CC$1&amp;"|"&amp;TEXT($C100,"yyyymmdd"), RRPS_ALL[Key], RRPS_ALL[Clean Price Mid], "")</f>
        <v>0</v>
      </c>
      <c r="CD100" s="6">
        <v>0.04</v>
      </c>
      <c r="CE100" s="5">
        <v>40148</v>
      </c>
      <c r="CF100" s="6">
        <f t="shared" si="23"/>
        <v>1.9187956204379564</v>
      </c>
      <c r="CG100" s="7">
        <f>_xlfn.XLOOKUP(CG$1&amp;"|"&amp;TEXT($C100,"yyyymmdd"), RRPS_ALL[Key], RRPS_ALL[Yield to Maturity], "")</f>
        <v>4.2939999999999996</v>
      </c>
      <c r="CH100" s="6">
        <f>_xlfn.XLOOKUP(CH$1&amp;"|"&amp;TEXT($C100,"yyyymmdd"), RRPS_ALL[Key], RRPS_ALL[Mid Price], "")</f>
        <v>101.45396</v>
      </c>
      <c r="CI100" s="6">
        <f>_xlfn.XLOOKUP(CI$1&amp;"|"&amp;TEXT($C100,"yyyymmdd"), RRPS_ALL[Key], RRPS_ALL[Mid Yield], "")</f>
        <v>4.2690000000000001</v>
      </c>
      <c r="CJ100" s="6">
        <f>_xlfn.XLOOKUP(CJ$1&amp;"|"&amp;TEXT($C100,"yyyymmdd"), RRPS_ALL[Key], RRPS_ALL[Dirty Mid], "")</f>
        <v>1.7749999999999999</v>
      </c>
      <c r="CK100" s="6">
        <f>_xlfn.XLOOKUP(CK$1&amp;"|"&amp;TEXT($C100,"yyyymmdd"), RRPS_ALL[Key], RRPS_ALL[Clean Price Mid], "")</f>
        <v>6.5069999999999997</v>
      </c>
      <c r="CL100" s="6">
        <v>4.4999999999999998E-2</v>
      </c>
      <c r="CM100" s="5">
        <v>42228</v>
      </c>
      <c r="CN100" s="6">
        <f t="shared" si="24"/>
        <v>7.6145421356860359</v>
      </c>
      <c r="CO100" s="7">
        <f>_xlfn.XLOOKUP(CO$1&amp;"|"&amp;TEXT($C100,"yyyymmdd"), RRPS_ALL[Key], RRPS_ALL[Yield to Maturity], "")</f>
        <v>4.3129999999999997</v>
      </c>
      <c r="CP100" s="6">
        <f>_xlfn.XLOOKUP(CP$1&amp;"|"&amp;TEXT($C100,"yyyymmdd"), RRPS_ALL[Key], RRPS_ALL[Mid Price], "")</f>
        <v>90.963260000000005</v>
      </c>
      <c r="CQ100" s="6">
        <f>_xlfn.XLOOKUP(CQ$1&amp;"|"&amp;TEXT($C100,"yyyymmdd"), RRPS_ALL[Key], RRPS_ALL[Mid Yield], "")</f>
        <v>4.2859999999999996</v>
      </c>
      <c r="CR100" s="6">
        <f>_xlfn.XLOOKUP(CR$1&amp;"|"&amp;TEXT($C100,"yyyymmdd"), RRPS_ALL[Key], RRPS_ALL[Dirty Mid], "")</f>
        <v>1.43333</v>
      </c>
      <c r="CS100" s="6">
        <f>_xlfn.XLOOKUP(CS$1&amp;"|"&amp;TEXT($C100,"yyyymmdd"), RRPS_ALL[Key], RRPS_ALL[Clean Price Mid], "")</f>
        <v>7.4805599999999997</v>
      </c>
      <c r="CT100" s="6">
        <v>0.03</v>
      </c>
      <c r="CU100" s="5">
        <v>42563</v>
      </c>
      <c r="CV100" s="6">
        <f t="shared" si="25"/>
        <v>8.5299753627155752</v>
      </c>
      <c r="CW100" s="7">
        <f>_xlfn.XLOOKUP(CW$1&amp;"|"&amp;TEXT($C100,"yyyymmdd"), RRPS_ALL[Key], RRPS_ALL[Yield to Maturity], "")</f>
        <v>4.3230000000000004</v>
      </c>
      <c r="CX100" s="6">
        <f>_xlfn.XLOOKUP(CX$1&amp;"|"&amp;TEXT($C100,"yyyymmdd"), RRPS_ALL[Key], RRPS_ALL[Mid Price], "")</f>
        <v>95.752250000000004</v>
      </c>
      <c r="CY100" s="6">
        <f>_xlfn.XLOOKUP(CY$1&amp;"|"&amp;TEXT($C100,"yyyymmdd"), RRPS_ALL[Key], RRPS_ALL[Mid Yield], "")</f>
        <v>4.2969999999999997</v>
      </c>
      <c r="CZ100" s="6">
        <f>_xlfn.XLOOKUP(CZ$1&amp;"|"&amp;TEXT($C100,"yyyymmdd"), RRPS_ALL[Key], RRPS_ALL[Dirty Mid], "")</f>
        <v>0</v>
      </c>
      <c r="DA100" s="6">
        <f>_xlfn.XLOOKUP(DA$1&amp;"|"&amp;TEXT($C100,"yyyymmdd"), RRPS_ALL[Key], RRPS_ALL[Clean Price Mid], "")</f>
        <v>0</v>
      </c>
      <c r="DB100" s="6">
        <v>3.7499999999999999E-2</v>
      </c>
      <c r="DC100" s="5">
        <v>42959</v>
      </c>
      <c r="DD100" s="6">
        <f t="shared" si="27"/>
        <v>9.6147336983573926</v>
      </c>
      <c r="DE100" s="7">
        <f>_xlfn.XLOOKUP(DE$1&amp;"|"&amp;TEXT($C100,"yyyymmdd"), RRPS_ALL[Key], RRPS_ALL[Yield to Maturity], "")</f>
        <v>4.367</v>
      </c>
      <c r="DF100" s="6">
        <f>_xlfn.XLOOKUP(DF$1&amp;"|"&amp;TEXT($C100,"yyyymmdd"), RRPS_ALL[Key], RRPS_ALL[Mid Price], "")</f>
        <v>99.188540000000003</v>
      </c>
      <c r="DG100" s="6">
        <f>_xlfn.XLOOKUP(DG$1&amp;"|"&amp;TEXT($C100,"yyyymmdd"), RRPS_ALL[Key], RRPS_ALL[Mid Yield], "")</f>
        <v>4.3410000000000002</v>
      </c>
      <c r="DH100" s="6">
        <f>_xlfn.XLOOKUP(DH$1&amp;"|"&amp;TEXT($C100,"yyyymmdd"), RRPS_ALL[Key], RRPS_ALL[Dirty Mid], "")</f>
        <v>0</v>
      </c>
      <c r="DI100" s="6">
        <f>_xlfn.XLOOKUP(DI$1&amp;"|"&amp;TEXT($C100,"yyyymmdd"), RRPS_ALL[Key], RRPS_ALL[Clean Price Mid], "")</f>
        <v>0</v>
      </c>
      <c r="DJ100" s="6">
        <v>4.2500000000000003E-2</v>
      </c>
      <c r="DK100" s="5">
        <v>43536</v>
      </c>
      <c r="DL100" s="6">
        <f t="shared" si="28"/>
        <v>11.195661331086773</v>
      </c>
      <c r="DM100" s="7" t="str">
        <f>_xlfn.XLOOKUP(DM$1&amp;"|"&amp;TEXT($C100,"yyyymmdd"), RRPS_ALL[Key], RRPS_ALL[Yield to Maturity], "")</f>
        <v/>
      </c>
      <c r="DN100" s="6" t="str">
        <f>_xlfn.XLOOKUP(DN$1&amp;"|"&amp;TEXT($C100,"yyyymmdd"), RRPS_ALL[Key], RRPS_ALL[Mid Price], "")</f>
        <v/>
      </c>
      <c r="DO100" s="6" t="str">
        <f>_xlfn.XLOOKUP(DO$1&amp;"|"&amp;TEXT($C100,"yyyymmdd"), RRPS_ALL[Key], RRPS_ALL[Mid Yield], "")</f>
        <v/>
      </c>
      <c r="DP100" s="6" t="str">
        <f>_xlfn.XLOOKUP(DP$1&amp;"|"&amp;TEXT($C100,"yyyymmdd"), RRPS_ALL[Key], RRPS_ALL[Dirty Mid], "")</f>
        <v/>
      </c>
      <c r="DQ100" s="6" t="str">
        <f>_xlfn.XLOOKUP(DQ$1&amp;"|"&amp;TEXT($C100,"yyyymmdd"), RRPS_ALL[Key], RRPS_ALL[Clean Price Mid], "")</f>
        <v/>
      </c>
      <c r="DR100" s="6"/>
      <c r="DS100" s="6"/>
      <c r="DT100" s="6"/>
      <c r="DU100" s="7" t="str">
        <f>_xlfn.XLOOKUP(DU$1&amp;"|"&amp;TEXT($C100,"yyyymmdd"), RRPS_ALL[Key], RRPS_ALL[Yield to Maturity], "")</f>
        <v/>
      </c>
      <c r="DV100" s="6" t="str">
        <f>_xlfn.XLOOKUP(DV$1&amp;"|"&amp;TEXT($C100,"yyyymmdd"), RRPS_ALL[Key], RRPS_ALL[Mid Price], "")</f>
        <v/>
      </c>
      <c r="DW100" s="6" t="str">
        <f>_xlfn.XLOOKUP(DW$1&amp;"|"&amp;TEXT($C100,"yyyymmdd"), RRPS_ALL[Key], RRPS_ALL[Mid Yield], "")</f>
        <v/>
      </c>
      <c r="DX100" s="6" t="str">
        <f>_xlfn.XLOOKUP(DX$1&amp;"|"&amp;TEXT($C100,"yyyymmdd"), RRPS_ALL[Key], RRPS_ALL[Dirty Mid], "")</f>
        <v/>
      </c>
      <c r="DY100" s="6" t="str">
        <f>_xlfn.XLOOKUP(DY$1&amp;"|"&amp;TEXT($C100,"yyyymmdd"), RRPS_ALL[Key], RRPS_ALL[Clean Price Mid], "")</f>
        <v/>
      </c>
      <c r="DZ100" s="6"/>
      <c r="EA100" s="6"/>
      <c r="EB100" s="6"/>
      <c r="EC100" s="7" t="str">
        <f>_xlfn.XLOOKUP(EC$1&amp;"|"&amp;TEXT($C100,"yyyymmdd"), RRPS_ALL[Key], RRPS_ALL[Yield to Maturity], "")</f>
        <v/>
      </c>
      <c r="ED100" s="6" t="str">
        <f>_xlfn.XLOOKUP(ED$1&amp;"|"&amp;TEXT($C100,"yyyymmdd"), RRPS_ALL[Key], RRPS_ALL[Mid Price], "")</f>
        <v/>
      </c>
      <c r="EE100" s="6" t="str">
        <f>_xlfn.XLOOKUP(EE$1&amp;"|"&amp;TEXT($C100,"yyyymmdd"), RRPS_ALL[Key], RRPS_ALL[Mid Yield], "")</f>
        <v/>
      </c>
      <c r="EF100" s="6" t="str">
        <f>_xlfn.XLOOKUP(EF$1&amp;"|"&amp;TEXT($C100,"yyyymmdd"), RRPS_ALL[Key], RRPS_ALL[Dirty Mid], "")</f>
        <v/>
      </c>
      <c r="EG100" s="6" t="str">
        <f>_xlfn.XLOOKUP(EG$1&amp;"|"&amp;TEXT($C100,"yyyymmdd"), RRPS_ALL[Key], RRPS_ALL[Clean Price Mid], "")</f>
        <v/>
      </c>
      <c r="EH100" s="6"/>
      <c r="EI100" s="6"/>
      <c r="EJ100" s="6"/>
      <c r="EK100" s="7" t="str">
        <f>_xlfn.XLOOKUP(EK$1&amp;"|"&amp;TEXT($C100,"yyyymmdd"), RRPS_ALL[Key], RRPS_ALL[Yield to Maturity], "")</f>
        <v/>
      </c>
      <c r="EL100" s="6" t="str">
        <f>_xlfn.XLOOKUP(EL$1&amp;"|"&amp;TEXT($C100,"yyyymmdd"), RRPS_ALL[Key], RRPS_ALL[Mid Price], "")</f>
        <v/>
      </c>
      <c r="EM100" s="6" t="str">
        <f>_xlfn.XLOOKUP(EM$1&amp;"|"&amp;TEXT($C100,"yyyymmdd"), RRPS_ALL[Key], RRPS_ALL[Mid Yield], "")</f>
        <v/>
      </c>
      <c r="EN100" s="6" t="str">
        <f>_xlfn.XLOOKUP(EN$1&amp;"|"&amp;TEXT($C100,"yyyymmdd"), RRPS_ALL[Key], RRPS_ALL[Dirty Mid], "")</f>
        <v/>
      </c>
      <c r="EO100" s="6" t="str">
        <f>_xlfn.XLOOKUP(EO$1&amp;"|"&amp;TEXT($C100,"yyyymmdd"), RRPS_ALL[Key], RRPS_ALL[Clean Price Mid], "")</f>
        <v/>
      </c>
      <c r="EP100" s="6"/>
      <c r="EQ100" s="6"/>
      <c r="ER100" s="6"/>
      <c r="ES100" s="7" t="str">
        <f>_xlfn.XLOOKUP(ES$1&amp;"|"&amp;TEXT($C100,"yyyymmdd"), RRPS_ALL[Key], RRPS_ALL[Yield to Maturity], "")</f>
        <v/>
      </c>
      <c r="ET100" s="6" t="str">
        <f>_xlfn.XLOOKUP(ET$1&amp;"|"&amp;TEXT($C100,"yyyymmdd"), RRPS_ALL[Key], RRPS_ALL[Mid Price], "")</f>
        <v/>
      </c>
      <c r="EU100" s="6" t="str">
        <f>_xlfn.XLOOKUP(EU$1&amp;"|"&amp;TEXT($C100,"yyyymmdd"), RRPS_ALL[Key], RRPS_ALL[Mid Yield], "")</f>
        <v/>
      </c>
      <c r="EV100" s="6" t="str">
        <f>_xlfn.XLOOKUP(EV$1&amp;"|"&amp;TEXT($C100,"yyyymmdd"), RRPS_ALL[Key], RRPS_ALL[Dirty Mid], "")</f>
        <v/>
      </c>
      <c r="EW100" s="6" t="str">
        <f>_xlfn.XLOOKUP(EW$1&amp;"|"&amp;TEXT($C100,"yyyymmdd"), RRPS_ALL[Key], RRPS_ALL[Clean Price Mid], "")</f>
        <v/>
      </c>
      <c r="EX100" s="6"/>
      <c r="EY100" s="6"/>
      <c r="EZ100" s="6"/>
      <c r="FA100" s="7" t="str">
        <f>_xlfn.XLOOKUP(FA$1&amp;"|"&amp;TEXT($C100,"yyyymmdd"), RRPS_ALL[Key], RRPS_ALL[Yield to Maturity], "")</f>
        <v/>
      </c>
      <c r="FB100" s="6" t="str">
        <f>_xlfn.XLOOKUP(FB$1&amp;"|"&amp;TEXT($C100,"yyyymmdd"), RRPS_ALL[Key], RRPS_ALL[Mid Price], "")</f>
        <v/>
      </c>
      <c r="FC100" s="6" t="str">
        <f>_xlfn.XLOOKUP(FC$1&amp;"|"&amp;TEXT($C100,"yyyymmdd"), RRPS_ALL[Key], RRPS_ALL[Mid Yield], "")</f>
        <v/>
      </c>
      <c r="FD100" s="6" t="str">
        <f>_xlfn.XLOOKUP(FD$1&amp;"|"&amp;TEXT($C100,"yyyymmdd"), RRPS_ALL[Key], RRPS_ALL[Dirty Mid], "")</f>
        <v/>
      </c>
      <c r="FE100" s="6" t="str">
        <f>_xlfn.XLOOKUP(FE$1&amp;"|"&amp;TEXT($C100,"yyyymmdd"), RRPS_ALL[Key], RRPS_ALL[Clean Price Mid], "")</f>
        <v/>
      </c>
      <c r="FF100" s="6"/>
      <c r="FG100" s="6"/>
      <c r="FH100" s="6"/>
      <c r="FI100" s="7" t="str">
        <f>_xlfn.XLOOKUP(FI$1&amp;"|"&amp;TEXT($C100,"yyyymmdd"), RRPS_ALL[Key], RRPS_ALL[Yield to Maturity], "")</f>
        <v/>
      </c>
      <c r="FJ100" s="6" t="str">
        <f>_xlfn.XLOOKUP(FJ$1&amp;"|"&amp;TEXT($C100,"yyyymmdd"), RRPS_ALL[Key], RRPS_ALL[Mid Price], "")</f>
        <v/>
      </c>
      <c r="FK100" s="6" t="str">
        <f>_xlfn.XLOOKUP(FK$1&amp;"|"&amp;TEXT($C100,"yyyymmdd"), RRPS_ALL[Key], RRPS_ALL[Mid Yield], "")</f>
        <v/>
      </c>
      <c r="FL100" s="6" t="str">
        <f>_xlfn.XLOOKUP(FL$1&amp;"|"&amp;TEXT($C100,"yyyymmdd"), RRPS_ALL[Key], RRPS_ALL[Dirty Mid], "")</f>
        <v/>
      </c>
      <c r="FM100" s="6" t="str">
        <f>_xlfn.XLOOKUP(FM$1&amp;"|"&amp;TEXT($C100,"yyyymmdd"), RRPS_ALL[Key], RRPS_ALL[Clean Price Mid], "")</f>
        <v/>
      </c>
      <c r="FN100" s="6"/>
      <c r="FO100" s="6"/>
      <c r="FP100" s="6"/>
      <c r="FQ100" s="7" t="str">
        <f>_xlfn.XLOOKUP(FQ$1&amp;"|"&amp;TEXT($C100,"yyyymmdd"), RRPS_ALL[Key], RRPS_ALL[Yield to Maturity], "")</f>
        <v/>
      </c>
      <c r="FR100" s="6" t="str">
        <f>_xlfn.XLOOKUP(FR$1&amp;"|"&amp;TEXT($C100,"yyyymmdd"), RRPS_ALL[Key], RRPS_ALL[Mid Price], "")</f>
        <v/>
      </c>
      <c r="FS100" s="6" t="str">
        <f>_xlfn.XLOOKUP(FS$1&amp;"|"&amp;TEXT($C100,"yyyymmdd"), RRPS_ALL[Key], RRPS_ALL[Mid Yield], "")</f>
        <v/>
      </c>
      <c r="FT100" s="6" t="str">
        <f>_xlfn.XLOOKUP(FT$1&amp;"|"&amp;TEXT($C100,"yyyymmdd"), RRPS_ALL[Key], RRPS_ALL[Dirty Mid], "")</f>
        <v/>
      </c>
      <c r="FU100" s="6" t="str">
        <f>_xlfn.XLOOKUP(FU$1&amp;"|"&amp;TEXT($C100,"yyyymmdd"), RRPS_ALL[Key], RRPS_ALL[Clean Price Mid], "")</f>
        <v/>
      </c>
      <c r="FV100" s="6"/>
      <c r="FW100" s="6"/>
      <c r="FX100" s="6"/>
      <c r="FY100" s="7" t="str">
        <f>_xlfn.XLOOKUP(FY$1&amp;"|"&amp;TEXT($C100,"yyyymmdd"), RRPS_ALL[Key], RRPS_ALL[Yield to Maturity], "")</f>
        <v/>
      </c>
      <c r="FZ100" s="6" t="str">
        <f>_xlfn.XLOOKUP(FZ$1&amp;"|"&amp;TEXT($C100,"yyyymmdd"), RRPS_ALL[Key], RRPS_ALL[Mid Price], "")</f>
        <v/>
      </c>
      <c r="GA100" s="6" t="str">
        <f>_xlfn.XLOOKUP(GA$1&amp;"|"&amp;TEXT($C100,"yyyymmdd"), RRPS_ALL[Key], RRPS_ALL[Mid Yield], "")</f>
        <v/>
      </c>
      <c r="GB100" s="6" t="str">
        <f>_xlfn.XLOOKUP(GB$1&amp;"|"&amp;TEXT($C100,"yyyymmdd"), RRPS_ALL[Key], RRPS_ALL[Dirty Mid], "")</f>
        <v/>
      </c>
      <c r="GC100" s="6" t="str">
        <f>_xlfn.XLOOKUP(GC$1&amp;"|"&amp;TEXT($C100,"yyyymmdd"), RRPS_ALL[Key], RRPS_ALL[Clean Price Mid], "")</f>
        <v/>
      </c>
      <c r="GD100" s="6"/>
      <c r="GE100" s="6"/>
      <c r="GF100" s="6"/>
      <c r="GG100" s="7" t="str">
        <f>_xlfn.XLOOKUP(GG$1&amp;"|"&amp;TEXT($C100,"yyyymmdd"), RRPS_ALL[Key], RRPS_ALL[Yield to Maturity], "")</f>
        <v/>
      </c>
      <c r="GH100" s="6" t="str">
        <f>_xlfn.XLOOKUP(GH$1&amp;"|"&amp;TEXT($C100,"yyyymmdd"), RRPS_ALL[Key], RRPS_ALL[Mid Price], "")</f>
        <v/>
      </c>
      <c r="GI100" s="6" t="str">
        <f>_xlfn.XLOOKUP(GI$1&amp;"|"&amp;TEXT($C100,"yyyymmdd"), RRPS_ALL[Key], RRPS_ALL[Mid Yield], "")</f>
        <v/>
      </c>
      <c r="GJ100" s="6" t="str">
        <f>_xlfn.XLOOKUP(GJ$1&amp;"|"&amp;TEXT($C100,"yyyymmdd"), RRPS_ALL[Key], RRPS_ALL[Dirty Mid], "")</f>
        <v/>
      </c>
      <c r="GK100" s="6" t="str">
        <f>_xlfn.XLOOKUP(GK$1&amp;"|"&amp;TEXT($C100,"yyyymmdd"), RRPS_ALL[Key], RRPS_ALL[Clean Price Mid], "")</f>
        <v/>
      </c>
      <c r="GL100" s="6"/>
      <c r="GM100" s="6"/>
      <c r="GN100" s="6"/>
      <c r="GO100" s="7" t="str">
        <f>_xlfn.XLOOKUP(GO$1&amp;"|"&amp;TEXT($C100,"yyyymmdd"), RRPS_ALL[Key], RRPS_ALL[Yield to Maturity], "")</f>
        <v/>
      </c>
      <c r="GP100" s="6" t="str">
        <f>_xlfn.XLOOKUP(GP$1&amp;"|"&amp;TEXT($C100,"yyyymmdd"), RRPS_ALL[Key], RRPS_ALL[Mid Price], "")</f>
        <v/>
      </c>
      <c r="GQ100" s="6" t="str">
        <f>_xlfn.XLOOKUP(GQ$1&amp;"|"&amp;TEXT($C100,"yyyymmdd"), RRPS_ALL[Key], RRPS_ALL[Mid Yield], "")</f>
        <v/>
      </c>
      <c r="GR100" s="6" t="str">
        <f>_xlfn.XLOOKUP(GR$1&amp;"|"&amp;TEXT($C100,"yyyymmdd"), RRPS_ALL[Key], RRPS_ALL[Dirty Mid], "")</f>
        <v/>
      </c>
      <c r="GS100" s="6" t="str">
        <f>_xlfn.XLOOKUP(GS$1&amp;"|"&amp;TEXT($C100,"yyyymmdd"), RRPS_ALL[Key], RRPS_ALL[Clean Price Mid], "")</f>
        <v/>
      </c>
      <c r="GT100" s="6"/>
      <c r="GU100" s="6"/>
      <c r="GV100" s="6"/>
      <c r="GW100" s="7" t="str">
        <f>_xlfn.XLOOKUP(GW$1&amp;"|"&amp;TEXT($C100,"yyyymmdd"), RRPS_ALL[Key], RRPS_ALL[Yield to Maturity], "")</f>
        <v/>
      </c>
      <c r="GX100" s="6" t="str">
        <f>_xlfn.XLOOKUP(GX$1&amp;"|"&amp;TEXT($C100,"yyyymmdd"), RRPS_ALL[Key], RRPS_ALL[Mid Price], "")</f>
        <v/>
      </c>
      <c r="GY100" s="6" t="str">
        <f>_xlfn.XLOOKUP(GY$1&amp;"|"&amp;TEXT($C100,"yyyymmdd"), RRPS_ALL[Key], RRPS_ALL[Mid Yield], "")</f>
        <v/>
      </c>
      <c r="GZ100" s="6" t="str">
        <f>_xlfn.XLOOKUP(GZ$1&amp;"|"&amp;TEXT($C100,"yyyymmdd"), RRPS_ALL[Key], RRPS_ALL[Dirty Mid], "")</f>
        <v/>
      </c>
      <c r="HA100" s="6" t="str">
        <f>_xlfn.XLOOKUP(HA$1&amp;"|"&amp;TEXT($C100,"yyyymmdd"), RRPS_ALL[Key], RRPS_ALL[Clean Price Mid], "")</f>
        <v/>
      </c>
      <c r="HB100" s="6"/>
      <c r="HC100" s="6"/>
      <c r="HD100" s="6"/>
    </row>
    <row r="101" spans="1:212" x14ac:dyDescent="0.2">
      <c r="A101">
        <v>2008</v>
      </c>
      <c r="B101">
        <v>1</v>
      </c>
      <c r="C101" s="5">
        <f t="shared" si="10"/>
        <v>39478</v>
      </c>
      <c r="D101" s="6">
        <v>3.25</v>
      </c>
      <c r="E101" s="7" t="str">
        <f>_xlfn.XLOOKUP(E$1&amp;"|"&amp;TEXT($C101,"yyyymmdd"), RRPS_ALL[Key], RRPS_ALL[Yield to Maturity], "")</f>
        <v/>
      </c>
      <c r="F101" s="6" t="str">
        <f>_xlfn.XLOOKUP(F$1&amp;"|"&amp;TEXT($C101,"yyyymmdd"), RRPS_ALL[Key], RRPS_ALL[Mid Price], "")</f>
        <v/>
      </c>
      <c r="G101" s="6" t="str">
        <f>_xlfn.XLOOKUP(G$1&amp;"|"&amp;TEXT($C101,"yyyymmdd"), RRPS_ALL[Key], RRPS_ALL[Mid Yield], "")</f>
        <v/>
      </c>
      <c r="H101" s="6" t="str">
        <f>_xlfn.XLOOKUP(H$1&amp;"|"&amp;TEXT($C101,"yyyymmdd"), RRPS_ALL[Key], RRPS_ALL[Dirty Mid], "")</f>
        <v/>
      </c>
      <c r="I101" s="6" t="str">
        <f>_xlfn.XLOOKUP(I$1&amp;"|"&amp;TEXT($C101,"yyyymmdd"), RRPS_ALL[Key], RRPS_ALL[Clean Price Mid], "")</f>
        <v/>
      </c>
      <c r="J101" s="6"/>
      <c r="K101" s="6"/>
      <c r="L101" s="6"/>
      <c r="M101" s="7" t="str">
        <f>_xlfn.XLOOKUP(M$1&amp;"|"&amp;TEXT($C101,"yyyymmdd"), RRPS_ALL[Key], RRPS_ALL[Yield to Maturity], "")</f>
        <v/>
      </c>
      <c r="N101" s="6" t="str">
        <f>_xlfn.XLOOKUP(N$1&amp;"|"&amp;TEXT($C101,"yyyymmdd"), RRPS_ALL[Key], RRPS_ALL[Mid Price], "")</f>
        <v/>
      </c>
      <c r="O101" s="6" t="str">
        <f>_xlfn.XLOOKUP(O$1&amp;"|"&amp;TEXT($C101,"yyyymmdd"), RRPS_ALL[Key], RRPS_ALL[Mid Yield], "")</f>
        <v/>
      </c>
      <c r="P101" s="6" t="str">
        <f>_xlfn.XLOOKUP(P$1&amp;"|"&amp;TEXT($C101,"yyyymmdd"), RRPS_ALL[Key], RRPS_ALL[Dirty Mid], "")</f>
        <v/>
      </c>
      <c r="Q101" s="6" t="str">
        <f>_xlfn.XLOOKUP(Q$1&amp;"|"&amp;TEXT($C101,"yyyymmdd"), RRPS_ALL[Key], RRPS_ALL[Clean Price Mid], "")</f>
        <v/>
      </c>
      <c r="R101" s="6"/>
      <c r="S101" s="6"/>
      <c r="T101" s="6"/>
      <c r="U101" s="7">
        <f>_xlfn.XLOOKUP(U$1&amp;"|"&amp;TEXT($C101,"yyyymmdd"), RRPS_ALL[Key], RRPS_ALL[Yield to Maturity], "")</f>
        <v>4.1050000000000004</v>
      </c>
      <c r="V101" s="6">
        <f>_xlfn.XLOOKUP(V$1&amp;"|"&amp;TEXT($C101,"yyyymmdd"), RRPS_ALL[Key], RRPS_ALL[Mid Price], "")</f>
        <v>100.56815</v>
      </c>
      <c r="W101" s="6">
        <f>_xlfn.XLOOKUP(W$1&amp;"|"&amp;TEXT($C101,"yyyymmdd"), RRPS_ALL[Key], RRPS_ALL[Mid Yield], "")</f>
        <v>4.0090000000000003</v>
      </c>
      <c r="X101" s="6">
        <f>_xlfn.XLOOKUP(X$1&amp;"|"&amp;TEXT($C101,"yyyymmdd"), RRPS_ALL[Key], RRPS_ALL[Dirty Mid], "")</f>
        <v>0</v>
      </c>
      <c r="Y101" s="6">
        <f>_xlfn.XLOOKUP(Y$1&amp;"|"&amp;TEXT($C101,"yyyymmdd"), RRPS_ALL[Key], RRPS_ALL[Clean Price Mid], "")</f>
        <v>0</v>
      </c>
      <c r="Z101" s="6">
        <v>6.5000000000000002E-2</v>
      </c>
      <c r="AA101" s="5">
        <v>39573</v>
      </c>
      <c r="AB101" s="6">
        <f t="shared" si="12"/>
        <v>0.25956284153005466</v>
      </c>
      <c r="AC101" s="7">
        <f>_xlfn.XLOOKUP(AC$1&amp;"|"&amp;TEXT($C101,"yyyymmdd"), RRPS_ALL[Key], RRPS_ALL[Yield to Maturity], "")</f>
        <v>3.7919999999999998</v>
      </c>
      <c r="AD101" s="6">
        <f>_xlfn.XLOOKUP(AD$1&amp;"|"&amp;TEXT($C101,"yyyymmdd"), RRPS_ALL[Key], RRPS_ALL[Mid Price], "")</f>
        <v>116.30878</v>
      </c>
      <c r="AE101" s="6">
        <f>_xlfn.XLOOKUP(AE$1&amp;"|"&amp;TEXT($C101,"yyyymmdd"), RRPS_ALL[Key], RRPS_ALL[Mid Yield], "")</f>
        <v>3.7679999999999998</v>
      </c>
      <c r="AF101" s="6">
        <f>_xlfn.XLOOKUP(AF$1&amp;"|"&amp;TEXT($C101,"yyyymmdd"), RRPS_ALL[Key], RRPS_ALL[Dirty Mid], "")</f>
        <v>5.0625</v>
      </c>
      <c r="AG101" s="6">
        <f>_xlfn.XLOOKUP(AG$1&amp;"|"&amp;TEXT($C101,"yyyymmdd"), RRPS_ALL[Key], RRPS_ALL[Clean Price Mid], "")</f>
        <v>5.1595599999999999</v>
      </c>
      <c r="AH101" s="6">
        <v>6.7500000000000004E-2</v>
      </c>
      <c r="AI101" s="5">
        <v>41764</v>
      </c>
      <c r="AJ101" s="6">
        <f t="shared" ref="AJ101:AJ132" si="29">YEARFRAC(C101,AI101,1)</f>
        <v>6.2581149784904184</v>
      </c>
      <c r="AK101" s="7">
        <f>_xlfn.XLOOKUP(AK$1&amp;"|"&amp;TEXT($C101,"yyyymmdd"), RRPS_ALL[Key], RRPS_ALL[Yield to Maturity], "")</f>
        <v>3.8839999999999999</v>
      </c>
      <c r="AL101" s="6">
        <f>_xlfn.XLOOKUP(AL$1&amp;"|"&amp;TEXT($C101,"yyyymmdd"), RRPS_ALL[Key], RRPS_ALL[Mid Price], "")</f>
        <v>101.08819</v>
      </c>
      <c r="AM101" s="6">
        <f>_xlfn.XLOOKUP(AM$1&amp;"|"&amp;TEXT($C101,"yyyymmdd"), RRPS_ALL[Key], RRPS_ALL[Mid Yield], "")</f>
        <v>3.8450000000000002</v>
      </c>
      <c r="AN101" s="6">
        <f>_xlfn.XLOOKUP(AN$1&amp;"|"&amp;TEXT($C101,"yyyymmdd"), RRPS_ALL[Key], RRPS_ALL[Dirty Mid], "")</f>
        <v>0</v>
      </c>
      <c r="AO101" s="6">
        <f>_xlfn.XLOOKUP(AO$1&amp;"|"&amp;TEXT($C101,"yyyymmdd"), RRPS_ALL[Key], RRPS_ALL[Clean Price Mid], "")</f>
        <v>0</v>
      </c>
      <c r="AP101" s="6">
        <v>0.05</v>
      </c>
      <c r="AQ101" s="5">
        <v>39953</v>
      </c>
      <c r="AR101" s="6">
        <f t="shared" si="19"/>
        <v>1.2995896032831737</v>
      </c>
      <c r="AS101" s="7" t="str">
        <f>_xlfn.XLOOKUP(AS$1&amp;"|"&amp;TEXT($C101,"yyyymmdd"), RRPS_ALL[Key], RRPS_ALL[Yield to Maturity], "")</f>
        <v/>
      </c>
      <c r="AT101" s="6" t="str">
        <f>_xlfn.XLOOKUP(AT$1&amp;"|"&amp;TEXT($C101,"yyyymmdd"), RRPS_ALL[Key], RRPS_ALL[Mid Price], "")</f>
        <v/>
      </c>
      <c r="AU101" s="6" t="str">
        <f>_xlfn.XLOOKUP(AU$1&amp;"|"&amp;TEXT($C101,"yyyymmdd"), RRPS_ALL[Key], RRPS_ALL[Mid Yield], "")</f>
        <v/>
      </c>
      <c r="AV101" s="6" t="str">
        <f>_xlfn.XLOOKUP(AV$1&amp;"|"&amp;TEXT($C101,"yyyymmdd"), RRPS_ALL[Key], RRPS_ALL[Dirty Mid], "")</f>
        <v/>
      </c>
      <c r="AW101" s="6" t="str">
        <f>_xlfn.XLOOKUP(AW$1&amp;"|"&amp;TEXT($C101,"yyyymmdd"), RRPS_ALL[Key], RRPS_ALL[Clean Price Mid], "")</f>
        <v/>
      </c>
      <c r="AX101" s="6"/>
      <c r="AY101" s="6"/>
      <c r="AZ101" s="6"/>
      <c r="BA101" s="7">
        <f>_xlfn.XLOOKUP(BA$1&amp;"|"&amp;TEXT($C101,"yyyymmdd"), RRPS_ALL[Key], RRPS_ALL[Yield to Maturity], "")</f>
        <v>3.6419999999999999</v>
      </c>
      <c r="BB101" s="6">
        <f>_xlfn.XLOOKUP(BB$1&amp;"|"&amp;TEXT($C101,"yyyymmdd"), RRPS_ALL[Key], RRPS_ALL[Mid Price], "")</f>
        <v>104.72035</v>
      </c>
      <c r="BC101" s="6">
        <f>_xlfn.XLOOKUP(BC$1&amp;"|"&amp;TEXT($C101,"yyyymmdd"), RRPS_ALL[Key], RRPS_ALL[Mid Yield], "")</f>
        <v>3.6150000000000002</v>
      </c>
      <c r="BD101" s="6">
        <f>_xlfn.XLOOKUP(BD$1&amp;"|"&amp;TEXT($C101,"yyyymmdd"), RRPS_ALL[Key], RRPS_ALL[Dirty Mid], "")</f>
        <v>0</v>
      </c>
      <c r="BE101" s="6">
        <f>_xlfn.XLOOKUP(BE$1&amp;"|"&amp;TEXT($C101,"yyyymmdd"), RRPS_ALL[Key], RRPS_ALL[Clean Price Mid], "")</f>
        <v>0</v>
      </c>
      <c r="BF101" s="6">
        <v>5.2499999999999998E-2</v>
      </c>
      <c r="BG101" s="5">
        <v>40617</v>
      </c>
      <c r="BH101" s="6">
        <f t="shared" si="20"/>
        <v>3.1184120465434635</v>
      </c>
      <c r="BI101" s="7">
        <f>_xlfn.XLOOKUP(BI$1&amp;"|"&amp;TEXT($C101,"yyyymmdd"), RRPS_ALL[Key], RRPS_ALL[Yield to Maturity], "")</f>
        <v>3.6909999999999998</v>
      </c>
      <c r="BJ101" s="6">
        <f>_xlfn.XLOOKUP(BJ$1&amp;"|"&amp;TEXT($C101,"yyyymmdd"), RRPS_ALL[Key], RRPS_ALL[Mid Price], "")</f>
        <v>107.71826</v>
      </c>
      <c r="BK101" s="6">
        <f>_xlfn.XLOOKUP(BK$1&amp;"|"&amp;TEXT($C101,"yyyymmdd"), RRPS_ALL[Key], RRPS_ALL[Mid Yield], "")</f>
        <v>3.6680000000000001</v>
      </c>
      <c r="BL101" s="6">
        <f>_xlfn.XLOOKUP(BL$1&amp;"|"&amp;TEXT($C101,"yyyymmdd"), RRPS_ALL[Key], RRPS_ALL[Dirty Mid], "")</f>
        <v>1.7875000000000001</v>
      </c>
      <c r="BM101" s="6">
        <f>_xlfn.XLOOKUP(BM$1&amp;"|"&amp;TEXT($C101,"yyyymmdd"), RRPS_ALL[Key], RRPS_ALL[Clean Price Mid], "")</f>
        <v>4.2015900000000004</v>
      </c>
      <c r="BN101" s="6">
        <v>5.5E-2</v>
      </c>
      <c r="BO101" s="5">
        <v>41190</v>
      </c>
      <c r="BP101" s="6">
        <f t="shared" si="21"/>
        <v>4.6852764094143406</v>
      </c>
      <c r="BQ101" s="7">
        <f>_xlfn.XLOOKUP(BQ$1&amp;"|"&amp;TEXT($C101,"yyyymmdd"), RRPS_ALL[Key], RRPS_ALL[Yield to Maturity], "")</f>
        <v>4.0129999999999999</v>
      </c>
      <c r="BR101" s="6">
        <f>_xlfn.XLOOKUP(BR$1&amp;"|"&amp;TEXT($C101,"yyyymmdd"), RRPS_ALL[Key], RRPS_ALL[Mid Price], "")</f>
        <v>109.95529000000001</v>
      </c>
      <c r="BS101" s="6">
        <f>_xlfn.XLOOKUP(BS$1&amp;"|"&amp;TEXT($C101,"yyyymmdd"), RRPS_ALL[Key], RRPS_ALL[Mid Yield], "")</f>
        <v>3.992</v>
      </c>
      <c r="BT101" s="6">
        <f>_xlfn.XLOOKUP(BT$1&amp;"|"&amp;TEXT($C101,"yyyymmdd"), RRPS_ALL[Key], RRPS_ALL[Dirty Mid], "")</f>
        <v>0</v>
      </c>
      <c r="BU101" s="6">
        <f>_xlfn.XLOOKUP(BU$1&amp;"|"&amp;TEXT($C101,"yyyymmdd"), RRPS_ALL[Key], RRPS_ALL[Clean Price Mid], "")</f>
        <v>0</v>
      </c>
      <c r="BV101" s="6">
        <v>0.05</v>
      </c>
      <c r="BW101" s="5">
        <v>44166</v>
      </c>
      <c r="BX101" s="6">
        <f t="shared" si="22"/>
        <v>12.833017477363654</v>
      </c>
      <c r="BY101" s="7">
        <f>_xlfn.XLOOKUP(BY$1&amp;"|"&amp;TEXT($C101,"yyyymmdd"), RRPS_ALL[Key], RRPS_ALL[Yield to Maturity], "")</f>
        <v>3.59</v>
      </c>
      <c r="BZ101" s="6">
        <f>_xlfn.XLOOKUP(BZ$1&amp;"|"&amp;TEXT($C101,"yyyymmdd"), RRPS_ALL[Key], RRPS_ALL[Mid Price], "")</f>
        <v>100.75077</v>
      </c>
      <c r="CA101" s="6">
        <f>_xlfn.XLOOKUP(CA$1&amp;"|"&amp;TEXT($C101,"yyyymmdd"), RRPS_ALL[Key], RRPS_ALL[Mid Yield], "")</f>
        <v>3.5609999999999999</v>
      </c>
      <c r="CB101" s="6">
        <f>_xlfn.XLOOKUP(CB$1&amp;"|"&amp;TEXT($C101,"yyyymmdd"), RRPS_ALL[Key], RRPS_ALL[Dirty Mid], "")</f>
        <v>0</v>
      </c>
      <c r="CC101" s="6">
        <f>_xlfn.XLOOKUP(CC$1&amp;"|"&amp;TEXT($C101,"yyyymmdd"), RRPS_ALL[Key], RRPS_ALL[Clean Price Mid], "")</f>
        <v>0</v>
      </c>
      <c r="CD101" s="6">
        <v>0.04</v>
      </c>
      <c r="CE101" s="5">
        <v>40148</v>
      </c>
      <c r="CF101" s="6">
        <f t="shared" si="23"/>
        <v>1.8331053351573188</v>
      </c>
      <c r="CG101" s="7">
        <f>_xlfn.XLOOKUP(CG$1&amp;"|"&amp;TEXT($C101,"yyyymmdd"), RRPS_ALL[Key], RRPS_ALL[Yield to Maturity], "")</f>
        <v>3.847</v>
      </c>
      <c r="CH101" s="6">
        <f>_xlfn.XLOOKUP(CH$1&amp;"|"&amp;TEXT($C101,"yyyymmdd"), RRPS_ALL[Key], RRPS_ALL[Mid Price], "")</f>
        <v>104.33634000000001</v>
      </c>
      <c r="CI101" s="6">
        <f>_xlfn.XLOOKUP(CI$1&amp;"|"&amp;TEXT($C101,"yyyymmdd"), RRPS_ALL[Key], RRPS_ALL[Mid Yield], "")</f>
        <v>3.8220000000000001</v>
      </c>
      <c r="CJ101" s="6">
        <f>_xlfn.XLOOKUP(CJ$1&amp;"|"&amp;TEXT($C101,"yyyymmdd"), RRPS_ALL[Key], RRPS_ALL[Dirty Mid], "")</f>
        <v>2.1625000000000001</v>
      </c>
      <c r="CK101" s="6">
        <f>_xlfn.XLOOKUP(CK$1&amp;"|"&amp;TEXT($C101,"yyyymmdd"), RRPS_ALL[Key], RRPS_ALL[Clean Price Mid], "")</f>
        <v>6.43973</v>
      </c>
      <c r="CL101" s="6">
        <v>4.4999999999999998E-2</v>
      </c>
      <c r="CM101" s="5">
        <v>42228</v>
      </c>
      <c r="CN101" s="6">
        <f t="shared" si="24"/>
        <v>7.529089664613279</v>
      </c>
      <c r="CO101" s="7">
        <f>_xlfn.XLOOKUP(CO$1&amp;"|"&amp;TEXT($C101,"yyyymmdd"), RRPS_ALL[Key], RRPS_ALL[Yield to Maturity], "")</f>
        <v>3.8879999999999999</v>
      </c>
      <c r="CP101" s="6">
        <f>_xlfn.XLOOKUP(CP$1&amp;"|"&amp;TEXT($C101,"yyyymmdd"), RRPS_ALL[Key], RRPS_ALL[Mid Price], "")</f>
        <v>93.88261</v>
      </c>
      <c r="CQ101" s="6">
        <f>_xlfn.XLOOKUP(CQ$1&amp;"|"&amp;TEXT($C101,"yyyymmdd"), RRPS_ALL[Key], RRPS_ALL[Mid Yield], "")</f>
        <v>3.8610000000000002</v>
      </c>
      <c r="CR101" s="6">
        <f>_xlfn.XLOOKUP(CR$1&amp;"|"&amp;TEXT($C101,"yyyymmdd"), RRPS_ALL[Key], RRPS_ALL[Dirty Mid], "")</f>
        <v>1.69167</v>
      </c>
      <c r="CS101" s="6">
        <f>_xlfn.XLOOKUP(CS$1&amp;"|"&amp;TEXT($C101,"yyyymmdd"), RRPS_ALL[Key], RRPS_ALL[Clean Price Mid], "")</f>
        <v>7.4146200000000002</v>
      </c>
      <c r="CT101" s="6">
        <v>0.03</v>
      </c>
      <c r="CU101" s="5">
        <v>42563</v>
      </c>
      <c r="CV101" s="6">
        <f t="shared" si="25"/>
        <v>8.4443430656934311</v>
      </c>
      <c r="CW101" s="7">
        <f>_xlfn.XLOOKUP(CW$1&amp;"|"&amp;TEXT($C101,"yyyymmdd"), RRPS_ALL[Key], RRPS_ALL[Yield to Maturity], "")</f>
        <v>3.944</v>
      </c>
      <c r="CX101" s="6">
        <f>_xlfn.XLOOKUP(CX$1&amp;"|"&amp;TEXT($C101,"yyyymmdd"), RRPS_ALL[Key], RRPS_ALL[Mid Price], "")</f>
        <v>98.6678</v>
      </c>
      <c r="CY101" s="6">
        <f>_xlfn.XLOOKUP(CY$1&amp;"|"&amp;TEXT($C101,"yyyymmdd"), RRPS_ALL[Key], RRPS_ALL[Mid Yield], "")</f>
        <v>3.9180000000000001</v>
      </c>
      <c r="CZ101" s="6">
        <f>_xlfn.XLOOKUP(CZ$1&amp;"|"&amp;TEXT($C101,"yyyymmdd"), RRPS_ALL[Key], RRPS_ALL[Dirty Mid], "")</f>
        <v>0</v>
      </c>
      <c r="DA101" s="6">
        <f>_xlfn.XLOOKUP(DA$1&amp;"|"&amp;TEXT($C101,"yyyymmdd"), RRPS_ALL[Key], RRPS_ALL[Clean Price Mid], "")</f>
        <v>0</v>
      </c>
      <c r="DB101" s="6">
        <v>3.7499999999999999E-2</v>
      </c>
      <c r="DC101" s="5">
        <v>42959</v>
      </c>
      <c r="DD101" s="6">
        <f t="shared" si="27"/>
        <v>9.5291541199014507</v>
      </c>
      <c r="DE101" s="7">
        <f>_xlfn.XLOOKUP(DE$1&amp;"|"&amp;TEXT($C101,"yyyymmdd"), RRPS_ALL[Key], RRPS_ALL[Yield to Maturity], "")</f>
        <v>3.9740000000000002</v>
      </c>
      <c r="DF101" s="6">
        <f>_xlfn.XLOOKUP(DF$1&amp;"|"&amp;TEXT($C101,"yyyymmdd"), RRPS_ALL[Key], RRPS_ALL[Mid Price], "")</f>
        <v>102.65396</v>
      </c>
      <c r="DG101" s="6">
        <f>_xlfn.XLOOKUP(DG$1&amp;"|"&amp;TEXT($C101,"yyyymmdd"), RRPS_ALL[Key], RRPS_ALL[Mid Yield], "")</f>
        <v>3.9489999999999998</v>
      </c>
      <c r="DH101" s="6">
        <f>_xlfn.XLOOKUP(DH$1&amp;"|"&amp;TEXT($C101,"yyyymmdd"), RRPS_ALL[Key], RRPS_ALL[Dirty Mid], "")</f>
        <v>0</v>
      </c>
      <c r="DI101" s="6">
        <f>_xlfn.XLOOKUP(DI$1&amp;"|"&amp;TEXT($C101,"yyyymmdd"), RRPS_ALL[Key], RRPS_ALL[Clean Price Mid], "")</f>
        <v>0</v>
      </c>
      <c r="DJ101" s="6">
        <v>4.2500000000000003E-2</v>
      </c>
      <c r="DK101" s="5">
        <v>43536</v>
      </c>
      <c r="DL101" s="6">
        <f t="shared" si="28"/>
        <v>11.110198494182066</v>
      </c>
      <c r="DM101" s="7" t="str">
        <f>_xlfn.XLOOKUP(DM$1&amp;"|"&amp;TEXT($C101,"yyyymmdd"), RRPS_ALL[Key], RRPS_ALL[Yield to Maturity], "")</f>
        <v/>
      </c>
      <c r="DN101" s="6" t="str">
        <f>_xlfn.XLOOKUP(DN$1&amp;"|"&amp;TEXT($C101,"yyyymmdd"), RRPS_ALL[Key], RRPS_ALL[Mid Price], "")</f>
        <v/>
      </c>
      <c r="DO101" s="6" t="str">
        <f>_xlfn.XLOOKUP(DO$1&amp;"|"&amp;TEXT($C101,"yyyymmdd"), RRPS_ALL[Key], RRPS_ALL[Mid Yield], "")</f>
        <v/>
      </c>
      <c r="DP101" s="6" t="str">
        <f>_xlfn.XLOOKUP(DP$1&amp;"|"&amp;TEXT($C101,"yyyymmdd"), RRPS_ALL[Key], RRPS_ALL[Dirty Mid], "")</f>
        <v/>
      </c>
      <c r="DQ101" s="6" t="str">
        <f>_xlfn.XLOOKUP(DQ$1&amp;"|"&amp;TEXT($C101,"yyyymmdd"), RRPS_ALL[Key], RRPS_ALL[Clean Price Mid], "")</f>
        <v/>
      </c>
      <c r="DR101" s="6"/>
      <c r="DS101" s="6"/>
      <c r="DT101" s="6"/>
      <c r="DU101" s="7" t="str">
        <f>_xlfn.XLOOKUP(DU$1&amp;"|"&amp;TEXT($C101,"yyyymmdd"), RRPS_ALL[Key], RRPS_ALL[Yield to Maturity], "")</f>
        <v/>
      </c>
      <c r="DV101" s="6" t="str">
        <f>_xlfn.XLOOKUP(DV$1&amp;"|"&amp;TEXT($C101,"yyyymmdd"), RRPS_ALL[Key], RRPS_ALL[Mid Price], "")</f>
        <v/>
      </c>
      <c r="DW101" s="6" t="str">
        <f>_xlfn.XLOOKUP(DW$1&amp;"|"&amp;TEXT($C101,"yyyymmdd"), RRPS_ALL[Key], RRPS_ALL[Mid Yield], "")</f>
        <v/>
      </c>
      <c r="DX101" s="6" t="str">
        <f>_xlfn.XLOOKUP(DX$1&amp;"|"&amp;TEXT($C101,"yyyymmdd"), RRPS_ALL[Key], RRPS_ALL[Dirty Mid], "")</f>
        <v/>
      </c>
      <c r="DY101" s="6" t="str">
        <f>_xlfn.XLOOKUP(DY$1&amp;"|"&amp;TEXT($C101,"yyyymmdd"), RRPS_ALL[Key], RRPS_ALL[Clean Price Mid], "")</f>
        <v/>
      </c>
      <c r="DZ101" s="6"/>
      <c r="EA101" s="6"/>
      <c r="EB101" s="6"/>
      <c r="EC101" s="7" t="str">
        <f>_xlfn.XLOOKUP(EC$1&amp;"|"&amp;TEXT($C101,"yyyymmdd"), RRPS_ALL[Key], RRPS_ALL[Yield to Maturity], "")</f>
        <v/>
      </c>
      <c r="ED101" s="6" t="str">
        <f>_xlfn.XLOOKUP(ED$1&amp;"|"&amp;TEXT($C101,"yyyymmdd"), RRPS_ALL[Key], RRPS_ALL[Mid Price], "")</f>
        <v/>
      </c>
      <c r="EE101" s="6" t="str">
        <f>_xlfn.XLOOKUP(EE$1&amp;"|"&amp;TEXT($C101,"yyyymmdd"), RRPS_ALL[Key], RRPS_ALL[Mid Yield], "")</f>
        <v/>
      </c>
      <c r="EF101" s="6" t="str">
        <f>_xlfn.XLOOKUP(EF$1&amp;"|"&amp;TEXT($C101,"yyyymmdd"), RRPS_ALL[Key], RRPS_ALL[Dirty Mid], "")</f>
        <v/>
      </c>
      <c r="EG101" s="6" t="str">
        <f>_xlfn.XLOOKUP(EG$1&amp;"|"&amp;TEXT($C101,"yyyymmdd"), RRPS_ALL[Key], RRPS_ALL[Clean Price Mid], "")</f>
        <v/>
      </c>
      <c r="EH101" s="6"/>
      <c r="EI101" s="6"/>
      <c r="EJ101" s="6"/>
      <c r="EK101" s="7" t="str">
        <f>_xlfn.XLOOKUP(EK$1&amp;"|"&amp;TEXT($C101,"yyyymmdd"), RRPS_ALL[Key], RRPS_ALL[Yield to Maturity], "")</f>
        <v/>
      </c>
      <c r="EL101" s="6" t="str">
        <f>_xlfn.XLOOKUP(EL$1&amp;"|"&amp;TEXT($C101,"yyyymmdd"), RRPS_ALL[Key], RRPS_ALL[Mid Price], "")</f>
        <v/>
      </c>
      <c r="EM101" s="6" t="str">
        <f>_xlfn.XLOOKUP(EM$1&amp;"|"&amp;TEXT($C101,"yyyymmdd"), RRPS_ALL[Key], RRPS_ALL[Mid Yield], "")</f>
        <v/>
      </c>
      <c r="EN101" s="6" t="str">
        <f>_xlfn.XLOOKUP(EN$1&amp;"|"&amp;TEXT($C101,"yyyymmdd"), RRPS_ALL[Key], RRPS_ALL[Dirty Mid], "")</f>
        <v/>
      </c>
      <c r="EO101" s="6" t="str">
        <f>_xlfn.XLOOKUP(EO$1&amp;"|"&amp;TEXT($C101,"yyyymmdd"), RRPS_ALL[Key], RRPS_ALL[Clean Price Mid], "")</f>
        <v/>
      </c>
      <c r="EP101" s="6"/>
      <c r="EQ101" s="6"/>
      <c r="ER101" s="6"/>
      <c r="ES101" s="7" t="str">
        <f>_xlfn.XLOOKUP(ES$1&amp;"|"&amp;TEXT($C101,"yyyymmdd"), RRPS_ALL[Key], RRPS_ALL[Yield to Maturity], "")</f>
        <v/>
      </c>
      <c r="ET101" s="6" t="str">
        <f>_xlfn.XLOOKUP(ET$1&amp;"|"&amp;TEXT($C101,"yyyymmdd"), RRPS_ALL[Key], RRPS_ALL[Mid Price], "")</f>
        <v/>
      </c>
      <c r="EU101" s="6" t="str">
        <f>_xlfn.XLOOKUP(EU$1&amp;"|"&amp;TEXT($C101,"yyyymmdd"), RRPS_ALL[Key], RRPS_ALL[Mid Yield], "")</f>
        <v/>
      </c>
      <c r="EV101" s="6" t="str">
        <f>_xlfn.XLOOKUP(EV$1&amp;"|"&amp;TEXT($C101,"yyyymmdd"), RRPS_ALL[Key], RRPS_ALL[Dirty Mid], "")</f>
        <v/>
      </c>
      <c r="EW101" s="6" t="str">
        <f>_xlfn.XLOOKUP(EW$1&amp;"|"&amp;TEXT($C101,"yyyymmdd"), RRPS_ALL[Key], RRPS_ALL[Clean Price Mid], "")</f>
        <v/>
      </c>
      <c r="EX101" s="6"/>
      <c r="EY101" s="6"/>
      <c r="EZ101" s="6"/>
      <c r="FA101" s="7" t="str">
        <f>_xlfn.XLOOKUP(FA$1&amp;"|"&amp;TEXT($C101,"yyyymmdd"), RRPS_ALL[Key], RRPS_ALL[Yield to Maturity], "")</f>
        <v/>
      </c>
      <c r="FB101" s="6" t="str">
        <f>_xlfn.XLOOKUP(FB$1&amp;"|"&amp;TEXT($C101,"yyyymmdd"), RRPS_ALL[Key], RRPS_ALL[Mid Price], "")</f>
        <v/>
      </c>
      <c r="FC101" s="6" t="str">
        <f>_xlfn.XLOOKUP(FC$1&amp;"|"&amp;TEXT($C101,"yyyymmdd"), RRPS_ALL[Key], RRPS_ALL[Mid Yield], "")</f>
        <v/>
      </c>
      <c r="FD101" s="6" t="str">
        <f>_xlfn.XLOOKUP(FD$1&amp;"|"&amp;TEXT($C101,"yyyymmdd"), RRPS_ALL[Key], RRPS_ALL[Dirty Mid], "")</f>
        <v/>
      </c>
      <c r="FE101" s="6" t="str">
        <f>_xlfn.XLOOKUP(FE$1&amp;"|"&amp;TEXT($C101,"yyyymmdd"), RRPS_ALL[Key], RRPS_ALL[Clean Price Mid], "")</f>
        <v/>
      </c>
      <c r="FF101" s="6"/>
      <c r="FG101" s="6"/>
      <c r="FH101" s="6"/>
      <c r="FI101" s="7" t="str">
        <f>_xlfn.XLOOKUP(FI$1&amp;"|"&amp;TEXT($C101,"yyyymmdd"), RRPS_ALL[Key], RRPS_ALL[Yield to Maturity], "")</f>
        <v/>
      </c>
      <c r="FJ101" s="6" t="str">
        <f>_xlfn.XLOOKUP(FJ$1&amp;"|"&amp;TEXT($C101,"yyyymmdd"), RRPS_ALL[Key], RRPS_ALL[Mid Price], "")</f>
        <v/>
      </c>
      <c r="FK101" s="6" t="str">
        <f>_xlfn.XLOOKUP(FK$1&amp;"|"&amp;TEXT($C101,"yyyymmdd"), RRPS_ALL[Key], RRPS_ALL[Mid Yield], "")</f>
        <v/>
      </c>
      <c r="FL101" s="6" t="str">
        <f>_xlfn.XLOOKUP(FL$1&amp;"|"&amp;TEXT($C101,"yyyymmdd"), RRPS_ALL[Key], RRPS_ALL[Dirty Mid], "")</f>
        <v/>
      </c>
      <c r="FM101" s="6" t="str">
        <f>_xlfn.XLOOKUP(FM$1&amp;"|"&amp;TEXT($C101,"yyyymmdd"), RRPS_ALL[Key], RRPS_ALL[Clean Price Mid], "")</f>
        <v/>
      </c>
      <c r="FN101" s="6"/>
      <c r="FO101" s="6"/>
      <c r="FP101" s="6"/>
      <c r="FQ101" s="7" t="str">
        <f>_xlfn.XLOOKUP(FQ$1&amp;"|"&amp;TEXT($C101,"yyyymmdd"), RRPS_ALL[Key], RRPS_ALL[Yield to Maturity], "")</f>
        <v/>
      </c>
      <c r="FR101" s="6" t="str">
        <f>_xlfn.XLOOKUP(FR$1&amp;"|"&amp;TEXT($C101,"yyyymmdd"), RRPS_ALL[Key], RRPS_ALL[Mid Price], "")</f>
        <v/>
      </c>
      <c r="FS101" s="6" t="str">
        <f>_xlfn.XLOOKUP(FS$1&amp;"|"&amp;TEXT($C101,"yyyymmdd"), RRPS_ALL[Key], RRPS_ALL[Mid Yield], "")</f>
        <v/>
      </c>
      <c r="FT101" s="6" t="str">
        <f>_xlfn.XLOOKUP(FT$1&amp;"|"&amp;TEXT($C101,"yyyymmdd"), RRPS_ALL[Key], RRPS_ALL[Dirty Mid], "")</f>
        <v/>
      </c>
      <c r="FU101" s="6" t="str">
        <f>_xlfn.XLOOKUP(FU$1&amp;"|"&amp;TEXT($C101,"yyyymmdd"), RRPS_ALL[Key], RRPS_ALL[Clean Price Mid], "")</f>
        <v/>
      </c>
      <c r="FV101" s="6"/>
      <c r="FW101" s="6"/>
      <c r="FX101" s="6"/>
      <c r="FY101" s="7" t="str">
        <f>_xlfn.XLOOKUP(FY$1&amp;"|"&amp;TEXT($C101,"yyyymmdd"), RRPS_ALL[Key], RRPS_ALL[Yield to Maturity], "")</f>
        <v/>
      </c>
      <c r="FZ101" s="6" t="str">
        <f>_xlfn.XLOOKUP(FZ$1&amp;"|"&amp;TEXT($C101,"yyyymmdd"), RRPS_ALL[Key], RRPS_ALL[Mid Price], "")</f>
        <v/>
      </c>
      <c r="GA101" s="6" t="str">
        <f>_xlfn.XLOOKUP(GA$1&amp;"|"&amp;TEXT($C101,"yyyymmdd"), RRPS_ALL[Key], RRPS_ALL[Mid Yield], "")</f>
        <v/>
      </c>
      <c r="GB101" s="6" t="str">
        <f>_xlfn.XLOOKUP(GB$1&amp;"|"&amp;TEXT($C101,"yyyymmdd"), RRPS_ALL[Key], RRPS_ALL[Dirty Mid], "")</f>
        <v/>
      </c>
      <c r="GC101" s="6" t="str">
        <f>_xlfn.XLOOKUP(GC$1&amp;"|"&amp;TEXT($C101,"yyyymmdd"), RRPS_ALL[Key], RRPS_ALL[Clean Price Mid], "")</f>
        <v/>
      </c>
      <c r="GD101" s="6"/>
      <c r="GE101" s="6"/>
      <c r="GF101" s="6"/>
      <c r="GG101" s="7" t="str">
        <f>_xlfn.XLOOKUP(GG$1&amp;"|"&amp;TEXT($C101,"yyyymmdd"), RRPS_ALL[Key], RRPS_ALL[Yield to Maturity], "")</f>
        <v/>
      </c>
      <c r="GH101" s="6" t="str">
        <f>_xlfn.XLOOKUP(GH$1&amp;"|"&amp;TEXT($C101,"yyyymmdd"), RRPS_ALL[Key], RRPS_ALL[Mid Price], "")</f>
        <v/>
      </c>
      <c r="GI101" s="6" t="str">
        <f>_xlfn.XLOOKUP(GI$1&amp;"|"&amp;TEXT($C101,"yyyymmdd"), RRPS_ALL[Key], RRPS_ALL[Mid Yield], "")</f>
        <v/>
      </c>
      <c r="GJ101" s="6" t="str">
        <f>_xlfn.XLOOKUP(GJ$1&amp;"|"&amp;TEXT($C101,"yyyymmdd"), RRPS_ALL[Key], RRPS_ALL[Dirty Mid], "")</f>
        <v/>
      </c>
      <c r="GK101" s="6" t="str">
        <f>_xlfn.XLOOKUP(GK$1&amp;"|"&amp;TEXT($C101,"yyyymmdd"), RRPS_ALL[Key], RRPS_ALL[Clean Price Mid], "")</f>
        <v/>
      </c>
      <c r="GL101" s="6"/>
      <c r="GM101" s="6"/>
      <c r="GN101" s="6"/>
      <c r="GO101" s="7" t="str">
        <f>_xlfn.XLOOKUP(GO$1&amp;"|"&amp;TEXT($C101,"yyyymmdd"), RRPS_ALL[Key], RRPS_ALL[Yield to Maturity], "")</f>
        <v/>
      </c>
      <c r="GP101" s="6" t="str">
        <f>_xlfn.XLOOKUP(GP$1&amp;"|"&amp;TEXT($C101,"yyyymmdd"), RRPS_ALL[Key], RRPS_ALL[Mid Price], "")</f>
        <v/>
      </c>
      <c r="GQ101" s="6" t="str">
        <f>_xlfn.XLOOKUP(GQ$1&amp;"|"&amp;TEXT($C101,"yyyymmdd"), RRPS_ALL[Key], RRPS_ALL[Mid Yield], "")</f>
        <v/>
      </c>
      <c r="GR101" s="6" t="str">
        <f>_xlfn.XLOOKUP(GR$1&amp;"|"&amp;TEXT($C101,"yyyymmdd"), RRPS_ALL[Key], RRPS_ALL[Dirty Mid], "")</f>
        <v/>
      </c>
      <c r="GS101" s="6" t="str">
        <f>_xlfn.XLOOKUP(GS$1&amp;"|"&amp;TEXT($C101,"yyyymmdd"), RRPS_ALL[Key], RRPS_ALL[Clean Price Mid], "")</f>
        <v/>
      </c>
      <c r="GT101" s="6"/>
      <c r="GU101" s="6"/>
      <c r="GV101" s="6"/>
      <c r="GW101" s="7" t="str">
        <f>_xlfn.XLOOKUP(GW$1&amp;"|"&amp;TEXT($C101,"yyyymmdd"), RRPS_ALL[Key], RRPS_ALL[Yield to Maturity], "")</f>
        <v/>
      </c>
      <c r="GX101" s="6" t="str">
        <f>_xlfn.XLOOKUP(GX$1&amp;"|"&amp;TEXT($C101,"yyyymmdd"), RRPS_ALL[Key], RRPS_ALL[Mid Price], "")</f>
        <v/>
      </c>
      <c r="GY101" s="6" t="str">
        <f>_xlfn.XLOOKUP(GY$1&amp;"|"&amp;TEXT($C101,"yyyymmdd"), RRPS_ALL[Key], RRPS_ALL[Mid Yield], "")</f>
        <v/>
      </c>
      <c r="GZ101" s="6" t="str">
        <f>_xlfn.XLOOKUP(GZ$1&amp;"|"&amp;TEXT($C101,"yyyymmdd"), RRPS_ALL[Key], RRPS_ALL[Dirty Mid], "")</f>
        <v/>
      </c>
      <c r="HA101" s="6" t="str">
        <f>_xlfn.XLOOKUP(HA$1&amp;"|"&amp;TEXT($C101,"yyyymmdd"), RRPS_ALL[Key], RRPS_ALL[Clean Price Mid], "")</f>
        <v/>
      </c>
      <c r="HB101" s="6"/>
      <c r="HC101" s="6"/>
      <c r="HD101" s="6"/>
    </row>
    <row r="102" spans="1:212" x14ac:dyDescent="0.2">
      <c r="A102">
        <v>2008</v>
      </c>
      <c r="B102">
        <v>2</v>
      </c>
      <c r="C102" s="5">
        <f t="shared" si="10"/>
        <v>39507</v>
      </c>
      <c r="D102" s="6">
        <v>3.5</v>
      </c>
      <c r="E102" s="7" t="str">
        <f>_xlfn.XLOOKUP(E$1&amp;"|"&amp;TEXT($C102,"yyyymmdd"), RRPS_ALL[Key], RRPS_ALL[Yield to Maturity], "")</f>
        <v/>
      </c>
      <c r="F102" s="6" t="str">
        <f>_xlfn.XLOOKUP(F$1&amp;"|"&amp;TEXT($C102,"yyyymmdd"), RRPS_ALL[Key], RRPS_ALL[Mid Price], "")</f>
        <v/>
      </c>
      <c r="G102" s="6" t="str">
        <f>_xlfn.XLOOKUP(G$1&amp;"|"&amp;TEXT($C102,"yyyymmdd"), RRPS_ALL[Key], RRPS_ALL[Mid Yield], "")</f>
        <v/>
      </c>
      <c r="H102" s="6" t="str">
        <f>_xlfn.XLOOKUP(H$1&amp;"|"&amp;TEXT($C102,"yyyymmdd"), RRPS_ALL[Key], RRPS_ALL[Dirty Mid], "")</f>
        <v/>
      </c>
      <c r="I102" s="6" t="str">
        <f>_xlfn.XLOOKUP(I$1&amp;"|"&amp;TEXT($C102,"yyyymmdd"), RRPS_ALL[Key], RRPS_ALL[Clean Price Mid], "")</f>
        <v/>
      </c>
      <c r="J102" s="6"/>
      <c r="K102" s="6"/>
      <c r="L102" s="6"/>
      <c r="M102" s="7" t="str">
        <f>_xlfn.XLOOKUP(M$1&amp;"|"&amp;TEXT($C102,"yyyymmdd"), RRPS_ALL[Key], RRPS_ALL[Yield to Maturity], "")</f>
        <v/>
      </c>
      <c r="N102" s="6" t="str">
        <f>_xlfn.XLOOKUP(N$1&amp;"|"&amp;TEXT($C102,"yyyymmdd"), RRPS_ALL[Key], RRPS_ALL[Mid Price], "")</f>
        <v/>
      </c>
      <c r="O102" s="6" t="str">
        <f>_xlfn.XLOOKUP(O$1&amp;"|"&amp;TEXT($C102,"yyyymmdd"), RRPS_ALL[Key], RRPS_ALL[Mid Yield], "")</f>
        <v/>
      </c>
      <c r="P102" s="6" t="str">
        <f>_xlfn.XLOOKUP(P$1&amp;"|"&amp;TEXT($C102,"yyyymmdd"), RRPS_ALL[Key], RRPS_ALL[Dirty Mid], "")</f>
        <v/>
      </c>
      <c r="Q102" s="6" t="str">
        <f>_xlfn.XLOOKUP(Q$1&amp;"|"&amp;TEXT($C102,"yyyymmdd"), RRPS_ALL[Key], RRPS_ALL[Clean Price Mid], "")</f>
        <v/>
      </c>
      <c r="R102" s="6"/>
      <c r="S102" s="6"/>
      <c r="T102" s="6"/>
      <c r="U102" s="7">
        <f>_xlfn.XLOOKUP(U$1&amp;"|"&amp;TEXT($C102,"yyyymmdd"), RRPS_ALL[Key], RRPS_ALL[Yield to Maturity], "")</f>
        <v>4.335</v>
      </c>
      <c r="V102" s="6">
        <f>_xlfn.XLOOKUP(V$1&amp;"|"&amp;TEXT($C102,"yyyymmdd"), RRPS_ALL[Key], RRPS_ALL[Mid Price], "")</f>
        <v>100.32939</v>
      </c>
      <c r="W102" s="6">
        <f>_xlfn.XLOOKUP(W$1&amp;"|"&amp;TEXT($C102,"yyyymmdd"), RRPS_ALL[Key], RRPS_ALL[Mid Yield], "")</f>
        <v>4.2779999999999996</v>
      </c>
      <c r="X102" s="6">
        <f>_xlfn.XLOOKUP(X$1&amp;"|"&amp;TEXT($C102,"yyyymmdd"), RRPS_ALL[Key], RRPS_ALL[Dirty Mid], "")</f>
        <v>0</v>
      </c>
      <c r="Y102" s="6">
        <f>_xlfn.XLOOKUP(Y$1&amp;"|"&amp;TEXT($C102,"yyyymmdd"), RRPS_ALL[Key], RRPS_ALL[Clean Price Mid], "")</f>
        <v>0</v>
      </c>
      <c r="Z102" s="6">
        <v>6.5000000000000002E-2</v>
      </c>
      <c r="AA102" s="5">
        <v>39573</v>
      </c>
      <c r="AB102" s="6">
        <f t="shared" si="12"/>
        <v>0.18032786885245902</v>
      </c>
      <c r="AC102" s="7">
        <f>_xlfn.XLOOKUP(AC$1&amp;"|"&amp;TEXT($C102,"yyyymmdd"), RRPS_ALL[Key], RRPS_ALL[Yield to Maturity], "")</f>
        <v>3.827</v>
      </c>
      <c r="AD102" s="6">
        <f>_xlfn.XLOOKUP(AD$1&amp;"|"&amp;TEXT($C102,"yyyymmdd"), RRPS_ALL[Key], RRPS_ALL[Mid Price], "")</f>
        <v>115.91819</v>
      </c>
      <c r="AE102" s="6">
        <f>_xlfn.XLOOKUP(AE$1&amp;"|"&amp;TEXT($C102,"yyyymmdd"), RRPS_ALL[Key], RRPS_ALL[Mid Yield], "")</f>
        <v>3.802</v>
      </c>
      <c r="AF102" s="6">
        <f>_xlfn.XLOOKUP(AF$1&amp;"|"&amp;TEXT($C102,"yyyymmdd"), RRPS_ALL[Key], RRPS_ALL[Dirty Mid], "")</f>
        <v>5.625</v>
      </c>
      <c r="AG102" s="6">
        <f>_xlfn.XLOOKUP(AG$1&amp;"|"&amp;TEXT($C102,"yyyymmdd"), RRPS_ALL[Key], RRPS_ALL[Clean Price Mid], "")</f>
        <v>5.0750200000000003</v>
      </c>
      <c r="AH102" s="6">
        <v>6.7500000000000004E-2</v>
      </c>
      <c r="AI102" s="5">
        <v>41764</v>
      </c>
      <c r="AJ102" s="6">
        <f t="shared" si="29"/>
        <v>6.1787250684395776</v>
      </c>
      <c r="AK102" s="7">
        <f>_xlfn.XLOOKUP(AK$1&amp;"|"&amp;TEXT($C102,"yyyymmdd"), RRPS_ALL[Key], RRPS_ALL[Yield to Maturity], "")</f>
        <v>4.1959999999999997</v>
      </c>
      <c r="AL102" s="6">
        <f>_xlfn.XLOOKUP(AL$1&amp;"|"&amp;TEXT($C102,"yyyymmdd"), RRPS_ALL[Key], RRPS_ALL[Mid Price], "")</f>
        <v>100.71420000000001</v>
      </c>
      <c r="AM102" s="6">
        <f>_xlfn.XLOOKUP(AM$1&amp;"|"&amp;TEXT($C102,"yyyymmdd"), RRPS_ALL[Key], RRPS_ALL[Mid Yield], "")</f>
        <v>4.1529999999999996</v>
      </c>
      <c r="AN102" s="6">
        <f>_xlfn.XLOOKUP(AN$1&amp;"|"&amp;TEXT($C102,"yyyymmdd"), RRPS_ALL[Key], RRPS_ALL[Dirty Mid], "")</f>
        <v>0</v>
      </c>
      <c r="AO102" s="6">
        <f>_xlfn.XLOOKUP(AO$1&amp;"|"&amp;TEXT($C102,"yyyymmdd"), RRPS_ALL[Key], RRPS_ALL[Clean Price Mid], "")</f>
        <v>0</v>
      </c>
      <c r="AP102" s="6">
        <v>0.05</v>
      </c>
      <c r="AQ102" s="5">
        <v>39954</v>
      </c>
      <c r="AR102" s="6">
        <f t="shared" si="19"/>
        <v>1.2229822161422708</v>
      </c>
      <c r="AS102" s="7" t="str">
        <f>_xlfn.XLOOKUP(AS$1&amp;"|"&amp;TEXT($C102,"yyyymmdd"), RRPS_ALL[Key], RRPS_ALL[Yield to Maturity], "")</f>
        <v/>
      </c>
      <c r="AT102" s="6" t="str">
        <f>_xlfn.XLOOKUP(AT$1&amp;"|"&amp;TEXT($C102,"yyyymmdd"), RRPS_ALL[Key], RRPS_ALL[Mid Price], "")</f>
        <v/>
      </c>
      <c r="AU102" s="6" t="str">
        <f>_xlfn.XLOOKUP(AU$1&amp;"|"&amp;TEXT($C102,"yyyymmdd"), RRPS_ALL[Key], RRPS_ALL[Mid Yield], "")</f>
        <v/>
      </c>
      <c r="AV102" s="6" t="str">
        <f>_xlfn.XLOOKUP(AV$1&amp;"|"&amp;TEXT($C102,"yyyymmdd"), RRPS_ALL[Key], RRPS_ALL[Dirty Mid], "")</f>
        <v/>
      </c>
      <c r="AW102" s="6" t="str">
        <f>_xlfn.XLOOKUP(AW$1&amp;"|"&amp;TEXT($C102,"yyyymmdd"), RRPS_ALL[Key], RRPS_ALL[Clean Price Mid], "")</f>
        <v/>
      </c>
      <c r="AX102" s="6"/>
      <c r="AY102" s="6"/>
      <c r="AZ102" s="6"/>
      <c r="BA102" s="7">
        <f>_xlfn.XLOOKUP(BA$1&amp;"|"&amp;TEXT($C102,"yyyymmdd"), RRPS_ALL[Key], RRPS_ALL[Yield to Maturity], "")</f>
        <v>3.7010000000000001</v>
      </c>
      <c r="BB102" s="6">
        <f>_xlfn.XLOOKUP(BB$1&amp;"|"&amp;TEXT($C102,"yyyymmdd"), RRPS_ALL[Key], RRPS_ALL[Mid Price], "")</f>
        <v>104.43904999999999</v>
      </c>
      <c r="BC102" s="6">
        <f>_xlfn.XLOOKUP(BC$1&amp;"|"&amp;TEXT($C102,"yyyymmdd"), RRPS_ALL[Key], RRPS_ALL[Mid Yield], "")</f>
        <v>3.673</v>
      </c>
      <c r="BD102" s="6">
        <f>_xlfn.XLOOKUP(BD$1&amp;"|"&amp;TEXT($C102,"yyyymmdd"), RRPS_ALL[Key], RRPS_ALL[Dirty Mid], "")</f>
        <v>0</v>
      </c>
      <c r="BE102" s="6">
        <f>_xlfn.XLOOKUP(BE$1&amp;"|"&amp;TEXT($C102,"yyyymmdd"), RRPS_ALL[Key], RRPS_ALL[Clean Price Mid], "")</f>
        <v>0</v>
      </c>
      <c r="BF102" s="6">
        <v>5.2499999999999998E-2</v>
      </c>
      <c r="BG102" s="5">
        <v>40617</v>
      </c>
      <c r="BH102" s="6">
        <f t="shared" si="20"/>
        <v>3.0390143737166326</v>
      </c>
      <c r="BI102" s="7">
        <f>_xlfn.XLOOKUP(BI$1&amp;"|"&amp;TEXT($C102,"yyyymmdd"), RRPS_ALL[Key], RRPS_ALL[Yield to Maturity], "")</f>
        <v>3.7349999999999999</v>
      </c>
      <c r="BJ102" s="6">
        <f>_xlfn.XLOOKUP(BJ$1&amp;"|"&amp;TEXT($C102,"yyyymmdd"), RRPS_ALL[Key], RRPS_ALL[Mid Price], "")</f>
        <v>107.40038</v>
      </c>
      <c r="BK102" s="6">
        <f>_xlfn.XLOOKUP(BK$1&amp;"|"&amp;TEXT($C102,"yyyymmdd"), RRPS_ALL[Key], RRPS_ALL[Mid Yield], "")</f>
        <v>3.7120000000000002</v>
      </c>
      <c r="BL102" s="6">
        <f>_xlfn.XLOOKUP(BL$1&amp;"|"&amp;TEXT($C102,"yyyymmdd"), RRPS_ALL[Key], RRPS_ALL[Dirty Mid], "")</f>
        <v>2.2458300000000002</v>
      </c>
      <c r="BM102" s="6">
        <f>_xlfn.XLOOKUP(BM$1&amp;"|"&amp;TEXT($C102,"yyyymmdd"), RRPS_ALL[Key], RRPS_ALL[Clean Price Mid], "")</f>
        <v>4.1177400000000004</v>
      </c>
      <c r="BN102" s="6">
        <v>5.5E-2</v>
      </c>
      <c r="BO102" s="5">
        <v>41190</v>
      </c>
      <c r="BP102" s="6">
        <f t="shared" si="21"/>
        <v>4.6059113300492616</v>
      </c>
      <c r="BQ102" s="7">
        <f>_xlfn.XLOOKUP(BQ$1&amp;"|"&amp;TEXT($C102,"yyyymmdd"), RRPS_ALL[Key], RRPS_ALL[Yield to Maturity], "")</f>
        <v>4.0880000000000001</v>
      </c>
      <c r="BR102" s="6">
        <f>_xlfn.XLOOKUP(BR$1&amp;"|"&amp;TEXT($C102,"yyyymmdd"), RRPS_ALL[Key], RRPS_ALL[Mid Price], "")</f>
        <v>109.12112</v>
      </c>
      <c r="BS102" s="6">
        <f>_xlfn.XLOOKUP(BS$1&amp;"|"&amp;TEXT($C102,"yyyymmdd"), RRPS_ALL[Key], RRPS_ALL[Mid Yield], "")</f>
        <v>4.0659999999999998</v>
      </c>
      <c r="BT102" s="6">
        <f>_xlfn.XLOOKUP(BT$1&amp;"|"&amp;TEXT($C102,"yyyymmdd"), RRPS_ALL[Key], RRPS_ALL[Dirty Mid], "")</f>
        <v>0</v>
      </c>
      <c r="BU102" s="6">
        <f>_xlfn.XLOOKUP(BU$1&amp;"|"&amp;TEXT($C102,"yyyymmdd"), RRPS_ALL[Key], RRPS_ALL[Clean Price Mid], "")</f>
        <v>0</v>
      </c>
      <c r="BV102" s="6">
        <v>0.05</v>
      </c>
      <c r="BW102" s="5">
        <v>44166</v>
      </c>
      <c r="BX102" s="6">
        <f t="shared" si="22"/>
        <v>12.753632343651294</v>
      </c>
      <c r="BY102" s="7">
        <f>_xlfn.XLOOKUP(BY$1&amp;"|"&amp;TEXT($C102,"yyyymmdd"), RRPS_ALL[Key], RRPS_ALL[Yield to Maturity], "")</f>
        <v>3.81</v>
      </c>
      <c r="BZ102" s="6">
        <f>_xlfn.XLOOKUP(BZ$1&amp;"|"&amp;TEXT($C102,"yyyymmdd"), RRPS_ALL[Key], RRPS_ALL[Mid Price], "")</f>
        <v>100.34884</v>
      </c>
      <c r="CA102" s="6">
        <f>_xlfn.XLOOKUP(CA$1&amp;"|"&amp;TEXT($C102,"yyyymmdd"), RRPS_ALL[Key], RRPS_ALL[Mid Yield], "")</f>
        <v>3.78</v>
      </c>
      <c r="CB102" s="6">
        <f>_xlfn.XLOOKUP(CB$1&amp;"|"&amp;TEXT($C102,"yyyymmdd"), RRPS_ALL[Key], RRPS_ALL[Dirty Mid], "")</f>
        <v>0</v>
      </c>
      <c r="CC102" s="6">
        <f>_xlfn.XLOOKUP(CC$1&amp;"|"&amp;TEXT($C102,"yyyymmdd"), RRPS_ALL[Key], RRPS_ALL[Clean Price Mid], "")</f>
        <v>0</v>
      </c>
      <c r="CD102" s="6">
        <v>0.04</v>
      </c>
      <c r="CE102" s="5">
        <v>40148</v>
      </c>
      <c r="CF102" s="6">
        <f t="shared" si="23"/>
        <v>1.7537619699042408</v>
      </c>
      <c r="CG102" s="7">
        <f>_xlfn.XLOOKUP(CG$1&amp;"|"&amp;TEXT($C102,"yyyymmdd"), RRPS_ALL[Key], RRPS_ALL[Yield to Maturity], "")</f>
        <v>3.8780000000000001</v>
      </c>
      <c r="CH102" s="6">
        <f>_xlfn.XLOOKUP(CH$1&amp;"|"&amp;TEXT($C102,"yyyymmdd"), RRPS_ALL[Key], RRPS_ALL[Mid Price], "")</f>
        <v>104.09455</v>
      </c>
      <c r="CI102" s="6">
        <f>_xlfn.XLOOKUP(CI$1&amp;"|"&amp;TEXT($C102,"yyyymmdd"), RRPS_ALL[Key], RRPS_ALL[Mid Yield], "")</f>
        <v>3.8530000000000002</v>
      </c>
      <c r="CJ102" s="6">
        <f>_xlfn.XLOOKUP(CJ$1&amp;"|"&amp;TEXT($C102,"yyyymmdd"), RRPS_ALL[Key], RRPS_ALL[Dirty Mid], "")</f>
        <v>2.5375000000000001</v>
      </c>
      <c r="CK102" s="6">
        <f>_xlfn.XLOOKUP(CK$1&amp;"|"&amp;TEXT($C102,"yyyymmdd"), RRPS_ALL[Key], RRPS_ALL[Clean Price Mid], "")</f>
        <v>6.3551000000000002</v>
      </c>
      <c r="CL102" s="6">
        <v>4.4999999999999998E-2</v>
      </c>
      <c r="CM102" s="5">
        <v>42228</v>
      </c>
      <c r="CN102" s="6">
        <f t="shared" si="24"/>
        <v>7.4496919917864473</v>
      </c>
      <c r="CO102" s="7">
        <f>_xlfn.XLOOKUP(CO$1&amp;"|"&amp;TEXT($C102,"yyyymmdd"), RRPS_ALL[Key], RRPS_ALL[Yield to Maturity], "")</f>
        <v>3.9510000000000001</v>
      </c>
      <c r="CP102" s="6">
        <f>_xlfn.XLOOKUP(CP$1&amp;"|"&amp;TEXT($C102,"yyyymmdd"), RRPS_ALL[Key], RRPS_ALL[Mid Price], "")</f>
        <v>93.514409999999998</v>
      </c>
      <c r="CQ102" s="6">
        <f>_xlfn.XLOOKUP(CQ$1&amp;"|"&amp;TEXT($C102,"yyyymmdd"), RRPS_ALL[Key], RRPS_ALL[Mid Yield], "")</f>
        <v>3.9239999999999999</v>
      </c>
      <c r="CR102" s="6">
        <f>_xlfn.XLOOKUP(CR$1&amp;"|"&amp;TEXT($C102,"yyyymmdd"), RRPS_ALL[Key], RRPS_ALL[Dirty Mid], "")</f>
        <v>1.94167</v>
      </c>
      <c r="CS102" s="6">
        <f>_xlfn.XLOOKUP(CS$1&amp;"|"&amp;TEXT($C102,"yyyymmdd"), RRPS_ALL[Key], RRPS_ALL[Clean Price Mid], "")</f>
        <v>7.3283300000000002</v>
      </c>
      <c r="CT102" s="6">
        <v>0.03</v>
      </c>
      <c r="CU102" s="5">
        <v>42563</v>
      </c>
      <c r="CV102" s="6">
        <f t="shared" si="25"/>
        <v>8.3649635036496353</v>
      </c>
      <c r="CW102" s="7">
        <f>_xlfn.XLOOKUP(CW$1&amp;"|"&amp;TEXT($C102,"yyyymmdd"), RRPS_ALL[Key], RRPS_ALL[Yield to Maturity], "")</f>
        <v>3.988</v>
      </c>
      <c r="CX102" s="6">
        <f>_xlfn.XLOOKUP(CX$1&amp;"|"&amp;TEXT($C102,"yyyymmdd"), RRPS_ALL[Key], RRPS_ALL[Mid Price], "")</f>
        <v>98.343850000000003</v>
      </c>
      <c r="CY102" s="6">
        <f>_xlfn.XLOOKUP(CY$1&amp;"|"&amp;TEXT($C102,"yyyymmdd"), RRPS_ALL[Key], RRPS_ALL[Mid Yield], "")</f>
        <v>3.9609999999999999</v>
      </c>
      <c r="CZ102" s="6">
        <f>_xlfn.XLOOKUP(CZ$1&amp;"|"&amp;TEXT($C102,"yyyymmdd"), RRPS_ALL[Key], RRPS_ALL[Dirty Mid], "")</f>
        <v>0</v>
      </c>
      <c r="DA102" s="6">
        <f>_xlfn.XLOOKUP(DA$1&amp;"|"&amp;TEXT($C102,"yyyymmdd"), RRPS_ALL[Key], RRPS_ALL[Clean Price Mid], "")</f>
        <v>0</v>
      </c>
      <c r="DB102" s="6">
        <v>3.7499999999999999E-2</v>
      </c>
      <c r="DC102" s="5">
        <v>42959</v>
      </c>
      <c r="DD102" s="6">
        <f t="shared" si="27"/>
        <v>9.4497673145359968</v>
      </c>
      <c r="DE102" s="7">
        <f>_xlfn.XLOOKUP(DE$1&amp;"|"&amp;TEXT($C102,"yyyymmdd"), RRPS_ALL[Key], RRPS_ALL[Yield to Maturity], "")</f>
        <v>4.05</v>
      </c>
      <c r="DF102" s="6">
        <f>_xlfn.XLOOKUP(DF$1&amp;"|"&amp;TEXT($C102,"yyyymmdd"), RRPS_ALL[Key], RRPS_ALL[Mid Price], "")</f>
        <v>101.96444</v>
      </c>
      <c r="DG102" s="6">
        <f>_xlfn.XLOOKUP(DG$1&amp;"|"&amp;TEXT($C102,"yyyymmdd"), RRPS_ALL[Key], RRPS_ALL[Mid Yield], "")</f>
        <v>4.0259999999999998</v>
      </c>
      <c r="DH102" s="6">
        <f>_xlfn.XLOOKUP(DH$1&amp;"|"&amp;TEXT($C102,"yyyymmdd"), RRPS_ALL[Key], RRPS_ALL[Dirty Mid], "")</f>
        <v>0</v>
      </c>
      <c r="DI102" s="6">
        <f>_xlfn.XLOOKUP(DI$1&amp;"|"&amp;TEXT($C102,"yyyymmdd"), RRPS_ALL[Key], RRPS_ALL[Clean Price Mid], "")</f>
        <v>0</v>
      </c>
      <c r="DJ102" s="6">
        <v>4.2500000000000003E-2</v>
      </c>
      <c r="DK102" s="5">
        <v>43536</v>
      </c>
      <c r="DL102" s="6">
        <f t="shared" si="28"/>
        <v>11.030800821355236</v>
      </c>
      <c r="DM102" s="7" t="str">
        <f>_xlfn.XLOOKUP(DM$1&amp;"|"&amp;TEXT($C102,"yyyymmdd"), RRPS_ALL[Key], RRPS_ALL[Yield to Maturity], "")</f>
        <v/>
      </c>
      <c r="DN102" s="6" t="str">
        <f>_xlfn.XLOOKUP(DN$1&amp;"|"&amp;TEXT($C102,"yyyymmdd"), RRPS_ALL[Key], RRPS_ALL[Mid Price], "")</f>
        <v/>
      </c>
      <c r="DO102" s="6" t="str">
        <f>_xlfn.XLOOKUP(DO$1&amp;"|"&amp;TEXT($C102,"yyyymmdd"), RRPS_ALL[Key], RRPS_ALL[Mid Yield], "")</f>
        <v/>
      </c>
      <c r="DP102" s="6" t="str">
        <f>_xlfn.XLOOKUP(DP$1&amp;"|"&amp;TEXT($C102,"yyyymmdd"), RRPS_ALL[Key], RRPS_ALL[Dirty Mid], "")</f>
        <v/>
      </c>
      <c r="DQ102" s="6" t="str">
        <f>_xlfn.XLOOKUP(DQ$1&amp;"|"&amp;TEXT($C102,"yyyymmdd"), RRPS_ALL[Key], RRPS_ALL[Clean Price Mid], "")</f>
        <v/>
      </c>
      <c r="DR102" s="6"/>
      <c r="DS102" s="6"/>
      <c r="DT102" s="6"/>
      <c r="DU102" s="7" t="str">
        <f>_xlfn.XLOOKUP(DU$1&amp;"|"&amp;TEXT($C102,"yyyymmdd"), RRPS_ALL[Key], RRPS_ALL[Yield to Maturity], "")</f>
        <v/>
      </c>
      <c r="DV102" s="6" t="str">
        <f>_xlfn.XLOOKUP(DV$1&amp;"|"&amp;TEXT($C102,"yyyymmdd"), RRPS_ALL[Key], RRPS_ALL[Mid Price], "")</f>
        <v/>
      </c>
      <c r="DW102" s="6" t="str">
        <f>_xlfn.XLOOKUP(DW$1&amp;"|"&amp;TEXT($C102,"yyyymmdd"), RRPS_ALL[Key], RRPS_ALL[Mid Yield], "")</f>
        <v/>
      </c>
      <c r="DX102" s="6" t="str">
        <f>_xlfn.XLOOKUP(DX$1&amp;"|"&amp;TEXT($C102,"yyyymmdd"), RRPS_ALL[Key], RRPS_ALL[Dirty Mid], "")</f>
        <v/>
      </c>
      <c r="DY102" s="6" t="str">
        <f>_xlfn.XLOOKUP(DY$1&amp;"|"&amp;TEXT($C102,"yyyymmdd"), RRPS_ALL[Key], RRPS_ALL[Clean Price Mid], "")</f>
        <v/>
      </c>
      <c r="DZ102" s="6"/>
      <c r="EA102" s="6"/>
      <c r="EB102" s="6"/>
      <c r="EC102" s="7" t="str">
        <f>_xlfn.XLOOKUP(EC$1&amp;"|"&amp;TEXT($C102,"yyyymmdd"), RRPS_ALL[Key], RRPS_ALL[Yield to Maturity], "")</f>
        <v/>
      </c>
      <c r="ED102" s="6" t="str">
        <f>_xlfn.XLOOKUP(ED$1&amp;"|"&amp;TEXT($C102,"yyyymmdd"), RRPS_ALL[Key], RRPS_ALL[Mid Price], "")</f>
        <v/>
      </c>
      <c r="EE102" s="6" t="str">
        <f>_xlfn.XLOOKUP(EE$1&amp;"|"&amp;TEXT($C102,"yyyymmdd"), RRPS_ALL[Key], RRPS_ALL[Mid Yield], "")</f>
        <v/>
      </c>
      <c r="EF102" s="6" t="str">
        <f>_xlfn.XLOOKUP(EF$1&amp;"|"&amp;TEXT($C102,"yyyymmdd"), RRPS_ALL[Key], RRPS_ALL[Dirty Mid], "")</f>
        <v/>
      </c>
      <c r="EG102" s="6" t="str">
        <f>_xlfn.XLOOKUP(EG$1&amp;"|"&amp;TEXT($C102,"yyyymmdd"), RRPS_ALL[Key], RRPS_ALL[Clean Price Mid], "")</f>
        <v/>
      </c>
      <c r="EH102" s="6"/>
      <c r="EI102" s="6"/>
      <c r="EJ102" s="6"/>
      <c r="EK102" s="7" t="str">
        <f>_xlfn.XLOOKUP(EK$1&amp;"|"&amp;TEXT($C102,"yyyymmdd"), RRPS_ALL[Key], RRPS_ALL[Yield to Maturity], "")</f>
        <v/>
      </c>
      <c r="EL102" s="6" t="str">
        <f>_xlfn.XLOOKUP(EL$1&amp;"|"&amp;TEXT($C102,"yyyymmdd"), RRPS_ALL[Key], RRPS_ALL[Mid Price], "")</f>
        <v/>
      </c>
      <c r="EM102" s="6" t="str">
        <f>_xlfn.XLOOKUP(EM$1&amp;"|"&amp;TEXT($C102,"yyyymmdd"), RRPS_ALL[Key], RRPS_ALL[Mid Yield], "")</f>
        <v/>
      </c>
      <c r="EN102" s="6" t="str">
        <f>_xlfn.XLOOKUP(EN$1&amp;"|"&amp;TEXT($C102,"yyyymmdd"), RRPS_ALL[Key], RRPS_ALL[Dirty Mid], "")</f>
        <v/>
      </c>
      <c r="EO102" s="6" t="str">
        <f>_xlfn.XLOOKUP(EO$1&amp;"|"&amp;TEXT($C102,"yyyymmdd"), RRPS_ALL[Key], RRPS_ALL[Clean Price Mid], "")</f>
        <v/>
      </c>
      <c r="EP102" s="6"/>
      <c r="EQ102" s="6"/>
      <c r="ER102" s="6"/>
      <c r="ES102" s="7" t="str">
        <f>_xlfn.XLOOKUP(ES$1&amp;"|"&amp;TEXT($C102,"yyyymmdd"), RRPS_ALL[Key], RRPS_ALL[Yield to Maturity], "")</f>
        <v/>
      </c>
      <c r="ET102" s="6" t="str">
        <f>_xlfn.XLOOKUP(ET$1&amp;"|"&amp;TEXT($C102,"yyyymmdd"), RRPS_ALL[Key], RRPS_ALL[Mid Price], "")</f>
        <v/>
      </c>
      <c r="EU102" s="6" t="str">
        <f>_xlfn.XLOOKUP(EU$1&amp;"|"&amp;TEXT($C102,"yyyymmdd"), RRPS_ALL[Key], RRPS_ALL[Mid Yield], "")</f>
        <v/>
      </c>
      <c r="EV102" s="6" t="str">
        <f>_xlfn.XLOOKUP(EV$1&amp;"|"&amp;TEXT($C102,"yyyymmdd"), RRPS_ALL[Key], RRPS_ALL[Dirty Mid], "")</f>
        <v/>
      </c>
      <c r="EW102" s="6" t="str">
        <f>_xlfn.XLOOKUP(EW$1&amp;"|"&amp;TEXT($C102,"yyyymmdd"), RRPS_ALL[Key], RRPS_ALL[Clean Price Mid], "")</f>
        <v/>
      </c>
      <c r="EX102" s="6"/>
      <c r="EY102" s="6"/>
      <c r="EZ102" s="6"/>
      <c r="FA102" s="7" t="str">
        <f>_xlfn.XLOOKUP(FA$1&amp;"|"&amp;TEXT($C102,"yyyymmdd"), RRPS_ALL[Key], RRPS_ALL[Yield to Maturity], "")</f>
        <v/>
      </c>
      <c r="FB102" s="6" t="str">
        <f>_xlfn.XLOOKUP(FB$1&amp;"|"&amp;TEXT($C102,"yyyymmdd"), RRPS_ALL[Key], RRPS_ALL[Mid Price], "")</f>
        <v/>
      </c>
      <c r="FC102" s="6" t="str">
        <f>_xlfn.XLOOKUP(FC$1&amp;"|"&amp;TEXT($C102,"yyyymmdd"), RRPS_ALL[Key], RRPS_ALL[Mid Yield], "")</f>
        <v/>
      </c>
      <c r="FD102" s="6" t="str">
        <f>_xlfn.XLOOKUP(FD$1&amp;"|"&amp;TEXT($C102,"yyyymmdd"), RRPS_ALL[Key], RRPS_ALL[Dirty Mid], "")</f>
        <v/>
      </c>
      <c r="FE102" s="6" t="str">
        <f>_xlfn.XLOOKUP(FE$1&amp;"|"&amp;TEXT($C102,"yyyymmdd"), RRPS_ALL[Key], RRPS_ALL[Clean Price Mid], "")</f>
        <v/>
      </c>
      <c r="FF102" s="6"/>
      <c r="FG102" s="6"/>
      <c r="FH102" s="6"/>
      <c r="FI102" s="7" t="str">
        <f>_xlfn.XLOOKUP(FI$1&amp;"|"&amp;TEXT($C102,"yyyymmdd"), RRPS_ALL[Key], RRPS_ALL[Yield to Maturity], "")</f>
        <v/>
      </c>
      <c r="FJ102" s="6" t="str">
        <f>_xlfn.XLOOKUP(FJ$1&amp;"|"&amp;TEXT($C102,"yyyymmdd"), RRPS_ALL[Key], RRPS_ALL[Mid Price], "")</f>
        <v/>
      </c>
      <c r="FK102" s="6" t="str">
        <f>_xlfn.XLOOKUP(FK$1&amp;"|"&amp;TEXT($C102,"yyyymmdd"), RRPS_ALL[Key], RRPS_ALL[Mid Yield], "")</f>
        <v/>
      </c>
      <c r="FL102" s="6" t="str">
        <f>_xlfn.XLOOKUP(FL$1&amp;"|"&amp;TEXT($C102,"yyyymmdd"), RRPS_ALL[Key], RRPS_ALL[Dirty Mid], "")</f>
        <v/>
      </c>
      <c r="FM102" s="6" t="str">
        <f>_xlfn.XLOOKUP(FM$1&amp;"|"&amp;TEXT($C102,"yyyymmdd"), RRPS_ALL[Key], RRPS_ALL[Clean Price Mid], "")</f>
        <v/>
      </c>
      <c r="FN102" s="6"/>
      <c r="FO102" s="6"/>
      <c r="FP102" s="6"/>
      <c r="FQ102" s="7" t="str">
        <f>_xlfn.XLOOKUP(FQ$1&amp;"|"&amp;TEXT($C102,"yyyymmdd"), RRPS_ALL[Key], RRPS_ALL[Yield to Maturity], "")</f>
        <v/>
      </c>
      <c r="FR102" s="6" t="str">
        <f>_xlfn.XLOOKUP(FR$1&amp;"|"&amp;TEXT($C102,"yyyymmdd"), RRPS_ALL[Key], RRPS_ALL[Mid Price], "")</f>
        <v/>
      </c>
      <c r="FS102" s="6" t="str">
        <f>_xlfn.XLOOKUP(FS$1&amp;"|"&amp;TEXT($C102,"yyyymmdd"), RRPS_ALL[Key], RRPS_ALL[Mid Yield], "")</f>
        <v/>
      </c>
      <c r="FT102" s="6" t="str">
        <f>_xlfn.XLOOKUP(FT$1&amp;"|"&amp;TEXT($C102,"yyyymmdd"), RRPS_ALL[Key], RRPS_ALL[Dirty Mid], "")</f>
        <v/>
      </c>
      <c r="FU102" s="6" t="str">
        <f>_xlfn.XLOOKUP(FU$1&amp;"|"&amp;TEXT($C102,"yyyymmdd"), RRPS_ALL[Key], RRPS_ALL[Clean Price Mid], "")</f>
        <v/>
      </c>
      <c r="FV102" s="6"/>
      <c r="FW102" s="6"/>
      <c r="FX102" s="6"/>
      <c r="FY102" s="7" t="str">
        <f>_xlfn.XLOOKUP(FY$1&amp;"|"&amp;TEXT($C102,"yyyymmdd"), RRPS_ALL[Key], RRPS_ALL[Yield to Maturity], "")</f>
        <v/>
      </c>
      <c r="FZ102" s="6" t="str">
        <f>_xlfn.XLOOKUP(FZ$1&amp;"|"&amp;TEXT($C102,"yyyymmdd"), RRPS_ALL[Key], RRPS_ALL[Mid Price], "")</f>
        <v/>
      </c>
      <c r="GA102" s="6" t="str">
        <f>_xlfn.XLOOKUP(GA$1&amp;"|"&amp;TEXT($C102,"yyyymmdd"), RRPS_ALL[Key], RRPS_ALL[Mid Yield], "")</f>
        <v/>
      </c>
      <c r="GB102" s="6" t="str">
        <f>_xlfn.XLOOKUP(GB$1&amp;"|"&amp;TEXT($C102,"yyyymmdd"), RRPS_ALL[Key], RRPS_ALL[Dirty Mid], "")</f>
        <v/>
      </c>
      <c r="GC102" s="6" t="str">
        <f>_xlfn.XLOOKUP(GC$1&amp;"|"&amp;TEXT($C102,"yyyymmdd"), RRPS_ALL[Key], RRPS_ALL[Clean Price Mid], "")</f>
        <v/>
      </c>
      <c r="GD102" s="6"/>
      <c r="GE102" s="6"/>
      <c r="GF102" s="6"/>
      <c r="GG102" s="7" t="str">
        <f>_xlfn.XLOOKUP(GG$1&amp;"|"&amp;TEXT($C102,"yyyymmdd"), RRPS_ALL[Key], RRPS_ALL[Yield to Maturity], "")</f>
        <v/>
      </c>
      <c r="GH102" s="6" t="str">
        <f>_xlfn.XLOOKUP(GH$1&amp;"|"&amp;TEXT($C102,"yyyymmdd"), RRPS_ALL[Key], RRPS_ALL[Mid Price], "")</f>
        <v/>
      </c>
      <c r="GI102" s="6" t="str">
        <f>_xlfn.XLOOKUP(GI$1&amp;"|"&amp;TEXT($C102,"yyyymmdd"), RRPS_ALL[Key], RRPS_ALL[Mid Yield], "")</f>
        <v/>
      </c>
      <c r="GJ102" s="6" t="str">
        <f>_xlfn.XLOOKUP(GJ$1&amp;"|"&amp;TEXT($C102,"yyyymmdd"), RRPS_ALL[Key], RRPS_ALL[Dirty Mid], "")</f>
        <v/>
      </c>
      <c r="GK102" s="6" t="str">
        <f>_xlfn.XLOOKUP(GK$1&amp;"|"&amp;TEXT($C102,"yyyymmdd"), RRPS_ALL[Key], RRPS_ALL[Clean Price Mid], "")</f>
        <v/>
      </c>
      <c r="GL102" s="6"/>
      <c r="GM102" s="6"/>
      <c r="GN102" s="6"/>
      <c r="GO102" s="7" t="str">
        <f>_xlfn.XLOOKUP(GO$1&amp;"|"&amp;TEXT($C102,"yyyymmdd"), RRPS_ALL[Key], RRPS_ALL[Yield to Maturity], "")</f>
        <v/>
      </c>
      <c r="GP102" s="6" t="str">
        <f>_xlfn.XLOOKUP(GP$1&amp;"|"&amp;TEXT($C102,"yyyymmdd"), RRPS_ALL[Key], RRPS_ALL[Mid Price], "")</f>
        <v/>
      </c>
      <c r="GQ102" s="6" t="str">
        <f>_xlfn.XLOOKUP(GQ$1&amp;"|"&amp;TEXT($C102,"yyyymmdd"), RRPS_ALL[Key], RRPS_ALL[Mid Yield], "")</f>
        <v/>
      </c>
      <c r="GR102" s="6" t="str">
        <f>_xlfn.XLOOKUP(GR$1&amp;"|"&amp;TEXT($C102,"yyyymmdd"), RRPS_ALL[Key], RRPS_ALL[Dirty Mid], "")</f>
        <v/>
      </c>
      <c r="GS102" s="6" t="str">
        <f>_xlfn.XLOOKUP(GS$1&amp;"|"&amp;TEXT($C102,"yyyymmdd"), RRPS_ALL[Key], RRPS_ALL[Clean Price Mid], "")</f>
        <v/>
      </c>
      <c r="GT102" s="6"/>
      <c r="GU102" s="6"/>
      <c r="GV102" s="6"/>
      <c r="GW102" s="7" t="str">
        <f>_xlfn.XLOOKUP(GW$1&amp;"|"&amp;TEXT($C102,"yyyymmdd"), RRPS_ALL[Key], RRPS_ALL[Yield to Maturity], "")</f>
        <v/>
      </c>
      <c r="GX102" s="6" t="str">
        <f>_xlfn.XLOOKUP(GX$1&amp;"|"&amp;TEXT($C102,"yyyymmdd"), RRPS_ALL[Key], RRPS_ALL[Mid Price], "")</f>
        <v/>
      </c>
      <c r="GY102" s="6" t="str">
        <f>_xlfn.XLOOKUP(GY$1&amp;"|"&amp;TEXT($C102,"yyyymmdd"), RRPS_ALL[Key], RRPS_ALL[Mid Yield], "")</f>
        <v/>
      </c>
      <c r="GZ102" s="6" t="str">
        <f>_xlfn.XLOOKUP(GZ$1&amp;"|"&amp;TEXT($C102,"yyyymmdd"), RRPS_ALL[Key], RRPS_ALL[Dirty Mid], "")</f>
        <v/>
      </c>
      <c r="HA102" s="6" t="str">
        <f>_xlfn.XLOOKUP(HA$1&amp;"|"&amp;TEXT($C102,"yyyymmdd"), RRPS_ALL[Key], RRPS_ALL[Clean Price Mid], "")</f>
        <v/>
      </c>
      <c r="HB102" s="6"/>
      <c r="HC102" s="6"/>
      <c r="HD102" s="6"/>
    </row>
    <row r="103" spans="1:212" x14ac:dyDescent="0.2">
      <c r="A103">
        <v>2008</v>
      </c>
      <c r="B103">
        <v>3</v>
      </c>
      <c r="C103" s="5">
        <f t="shared" si="10"/>
        <v>39538</v>
      </c>
      <c r="D103" s="6">
        <v>3.5</v>
      </c>
      <c r="E103" s="7" t="str">
        <f>_xlfn.XLOOKUP(E$1&amp;"|"&amp;TEXT($C103,"yyyymmdd"), RRPS_ALL[Key], RRPS_ALL[Yield to Maturity], "")</f>
        <v/>
      </c>
      <c r="F103" s="6" t="str">
        <f>_xlfn.XLOOKUP(F$1&amp;"|"&amp;TEXT($C103,"yyyymmdd"), RRPS_ALL[Key], RRPS_ALL[Mid Price], "")</f>
        <v/>
      </c>
      <c r="G103" s="6" t="str">
        <f>_xlfn.XLOOKUP(G$1&amp;"|"&amp;TEXT($C103,"yyyymmdd"), RRPS_ALL[Key], RRPS_ALL[Mid Yield], "")</f>
        <v/>
      </c>
      <c r="H103" s="6" t="str">
        <f>_xlfn.XLOOKUP(H$1&amp;"|"&amp;TEXT($C103,"yyyymmdd"), RRPS_ALL[Key], RRPS_ALL[Dirty Mid], "")</f>
        <v/>
      </c>
      <c r="I103" s="6" t="str">
        <f>_xlfn.XLOOKUP(I$1&amp;"|"&amp;TEXT($C103,"yyyymmdd"), RRPS_ALL[Key], RRPS_ALL[Clean Price Mid], "")</f>
        <v/>
      </c>
      <c r="J103" s="6"/>
      <c r="K103" s="6"/>
      <c r="L103" s="6"/>
      <c r="M103" s="7" t="str">
        <f>_xlfn.XLOOKUP(M$1&amp;"|"&amp;TEXT($C103,"yyyymmdd"), RRPS_ALL[Key], RRPS_ALL[Yield to Maturity], "")</f>
        <v/>
      </c>
      <c r="N103" s="6" t="str">
        <f>_xlfn.XLOOKUP(N$1&amp;"|"&amp;TEXT($C103,"yyyymmdd"), RRPS_ALL[Key], RRPS_ALL[Mid Price], "")</f>
        <v/>
      </c>
      <c r="O103" s="6" t="str">
        <f>_xlfn.XLOOKUP(O$1&amp;"|"&amp;TEXT($C103,"yyyymmdd"), RRPS_ALL[Key], RRPS_ALL[Mid Yield], "")</f>
        <v/>
      </c>
      <c r="P103" s="6" t="str">
        <f>_xlfn.XLOOKUP(P$1&amp;"|"&amp;TEXT($C103,"yyyymmdd"), RRPS_ALL[Key], RRPS_ALL[Dirty Mid], "")</f>
        <v/>
      </c>
      <c r="Q103" s="6" t="str">
        <f>_xlfn.XLOOKUP(Q$1&amp;"|"&amp;TEXT($C103,"yyyymmdd"), RRPS_ALL[Key], RRPS_ALL[Clean Price Mid], "")</f>
        <v/>
      </c>
      <c r="R103" s="6"/>
      <c r="S103" s="6"/>
      <c r="T103" s="6"/>
      <c r="U103" s="7">
        <f>_xlfn.XLOOKUP(U$1&amp;"|"&amp;TEXT($C103,"yyyymmdd"), RRPS_ALL[Key], RRPS_ALL[Yield to Maturity], "")</f>
        <v>4.2389999999999999</v>
      </c>
      <c r="V103" s="6">
        <f>_xlfn.XLOOKUP(V$1&amp;"|"&amp;TEXT($C103,"yyyymmdd"), RRPS_ALL[Key], RRPS_ALL[Mid Price], "")</f>
        <v>100.18801999999999</v>
      </c>
      <c r="W103" s="6">
        <f>_xlfn.XLOOKUP(W$1&amp;"|"&amp;TEXT($C103,"yyyymmdd"), RRPS_ALL[Key], RRPS_ALL[Mid Yield], "")</f>
        <v>4.1319999999999997</v>
      </c>
      <c r="X103" s="6">
        <f>_xlfn.XLOOKUP(X$1&amp;"|"&amp;TEXT($C103,"yyyymmdd"), RRPS_ALL[Key], RRPS_ALL[Dirty Mid], "")</f>
        <v>0</v>
      </c>
      <c r="Y103" s="6">
        <f>_xlfn.XLOOKUP(Y$1&amp;"|"&amp;TEXT($C103,"yyyymmdd"), RRPS_ALL[Key], RRPS_ALL[Clean Price Mid], "")</f>
        <v>0</v>
      </c>
      <c r="Z103" s="6">
        <v>6.5000000000000002E-2</v>
      </c>
      <c r="AA103" s="5">
        <v>39573</v>
      </c>
      <c r="AB103" s="6">
        <f t="shared" si="12"/>
        <v>9.5628415300546443E-2</v>
      </c>
      <c r="AC103" s="7">
        <f>_xlfn.XLOOKUP(AC$1&amp;"|"&amp;TEXT($C103,"yyyymmdd"), RRPS_ALL[Key], RRPS_ALL[Yield to Maturity], "")</f>
        <v>3.8959999999999999</v>
      </c>
      <c r="AD103" s="6">
        <f>_xlfn.XLOOKUP(AD$1&amp;"|"&amp;TEXT($C103,"yyyymmdd"), RRPS_ALL[Key], RRPS_ALL[Mid Price], "")</f>
        <v>115.34226</v>
      </c>
      <c r="AE103" s="6">
        <f>_xlfn.XLOOKUP(AE$1&amp;"|"&amp;TEXT($C103,"yyyymmdd"), RRPS_ALL[Key], RRPS_ALL[Mid Yield], "")</f>
        <v>3.871</v>
      </c>
      <c r="AF103" s="6">
        <f>_xlfn.XLOOKUP(AF$1&amp;"|"&amp;TEXT($C103,"yyyymmdd"), RRPS_ALL[Key], RRPS_ALL[Dirty Mid], "")</f>
        <v>6.15</v>
      </c>
      <c r="AG103" s="6">
        <f>_xlfn.XLOOKUP(AG$1&amp;"|"&amp;TEXT($C103,"yyyymmdd"), RRPS_ALL[Key], RRPS_ALL[Clean Price Mid], "")</f>
        <v>4.9948100000000002</v>
      </c>
      <c r="AH103" s="6">
        <v>6.7500000000000004E-2</v>
      </c>
      <c r="AI103" s="5">
        <v>41764</v>
      </c>
      <c r="AJ103" s="6">
        <f t="shared" si="29"/>
        <v>6.0938599921783343</v>
      </c>
      <c r="AK103" s="7">
        <f>_xlfn.XLOOKUP(AK$1&amp;"|"&amp;TEXT($C103,"yyyymmdd"), RRPS_ALL[Key], RRPS_ALL[Yield to Maturity], "")</f>
        <v>4.1020000000000003</v>
      </c>
      <c r="AL103" s="6">
        <f>_xlfn.XLOOKUP(AL$1&amp;"|"&amp;TEXT($C103,"yyyymmdd"), RRPS_ALL[Key], RRPS_ALL[Mid Price], "")</f>
        <v>100.72033999999999</v>
      </c>
      <c r="AM103" s="6">
        <f>_xlfn.XLOOKUP(AM$1&amp;"|"&amp;TEXT($C103,"yyyymmdd"), RRPS_ALL[Key], RRPS_ALL[Mid Yield], "")</f>
        <v>4.0549999999999997</v>
      </c>
      <c r="AN103" s="6">
        <f>_xlfn.XLOOKUP(AN$1&amp;"|"&amp;TEXT($C103,"yyyymmdd"), RRPS_ALL[Key], RRPS_ALL[Dirty Mid], "")</f>
        <v>0</v>
      </c>
      <c r="AO103" s="6">
        <f>_xlfn.XLOOKUP(AO$1&amp;"|"&amp;TEXT($C103,"yyyymmdd"), RRPS_ALL[Key], RRPS_ALL[Clean Price Mid], "")</f>
        <v>0</v>
      </c>
      <c r="AP103" s="6">
        <v>0.05</v>
      </c>
      <c r="AQ103" s="5">
        <v>39955</v>
      </c>
      <c r="AR103" s="6">
        <f t="shared" si="19"/>
        <v>1.1409028727770179</v>
      </c>
      <c r="AS103" s="7" t="str">
        <f>_xlfn.XLOOKUP(AS$1&amp;"|"&amp;TEXT($C103,"yyyymmdd"), RRPS_ALL[Key], RRPS_ALL[Yield to Maturity], "")</f>
        <v/>
      </c>
      <c r="AT103" s="6" t="str">
        <f>_xlfn.XLOOKUP(AT$1&amp;"|"&amp;TEXT($C103,"yyyymmdd"), RRPS_ALL[Key], RRPS_ALL[Mid Price], "")</f>
        <v/>
      </c>
      <c r="AU103" s="6" t="str">
        <f>_xlfn.XLOOKUP(AU$1&amp;"|"&amp;TEXT($C103,"yyyymmdd"), RRPS_ALL[Key], RRPS_ALL[Mid Yield], "")</f>
        <v/>
      </c>
      <c r="AV103" s="6" t="str">
        <f>_xlfn.XLOOKUP(AV$1&amp;"|"&amp;TEXT($C103,"yyyymmdd"), RRPS_ALL[Key], RRPS_ALL[Dirty Mid], "")</f>
        <v/>
      </c>
      <c r="AW103" s="6" t="str">
        <f>_xlfn.XLOOKUP(AW$1&amp;"|"&amp;TEXT($C103,"yyyymmdd"), RRPS_ALL[Key], RRPS_ALL[Clean Price Mid], "")</f>
        <v/>
      </c>
      <c r="AX103" s="6"/>
      <c r="AY103" s="6"/>
      <c r="AZ103" s="6"/>
      <c r="BA103" s="7">
        <f>_xlfn.XLOOKUP(BA$1&amp;"|"&amp;TEXT($C103,"yyyymmdd"), RRPS_ALL[Key], RRPS_ALL[Yield to Maturity], "")</f>
        <v>3.8119999999999998</v>
      </c>
      <c r="BB103" s="6">
        <f>_xlfn.XLOOKUP(BB$1&amp;"|"&amp;TEXT($C103,"yyyymmdd"), RRPS_ALL[Key], RRPS_ALL[Mid Price], "")</f>
        <v>104.00082999999999</v>
      </c>
      <c r="BC103" s="6">
        <f>_xlfn.XLOOKUP(BC$1&amp;"|"&amp;TEXT($C103,"yyyymmdd"), RRPS_ALL[Key], RRPS_ALL[Mid Yield], "")</f>
        <v>3.7890000000000001</v>
      </c>
      <c r="BD103" s="6">
        <f>_xlfn.XLOOKUP(BD$1&amp;"|"&amp;TEXT($C103,"yyyymmdd"), RRPS_ALL[Key], RRPS_ALL[Dirty Mid], "")</f>
        <v>0</v>
      </c>
      <c r="BE103" s="6">
        <f>_xlfn.XLOOKUP(BE$1&amp;"|"&amp;TEXT($C103,"yyyymmdd"), RRPS_ALL[Key], RRPS_ALL[Clean Price Mid], "")</f>
        <v>0</v>
      </c>
      <c r="BF103" s="6">
        <v>5.2499999999999998E-2</v>
      </c>
      <c r="BG103" s="5">
        <v>40617</v>
      </c>
      <c r="BH103" s="6">
        <f t="shared" si="20"/>
        <v>2.9541409993155372</v>
      </c>
      <c r="BI103" s="7">
        <f>_xlfn.XLOOKUP(BI$1&amp;"|"&amp;TEXT($C103,"yyyymmdd"), RRPS_ALL[Key], RRPS_ALL[Yield to Maturity], "")</f>
        <v>3.802</v>
      </c>
      <c r="BJ103" s="6">
        <f>_xlfn.XLOOKUP(BJ$1&amp;"|"&amp;TEXT($C103,"yyyymmdd"), RRPS_ALL[Key], RRPS_ALL[Mid Price], "")</f>
        <v>106.99545000000001</v>
      </c>
      <c r="BK103" s="6">
        <f>_xlfn.XLOOKUP(BK$1&amp;"|"&amp;TEXT($C103,"yyyymmdd"), RRPS_ALL[Key], RRPS_ALL[Mid Yield], "")</f>
        <v>3.7789999999999999</v>
      </c>
      <c r="BL103" s="6">
        <f>_xlfn.XLOOKUP(BL$1&amp;"|"&amp;TEXT($C103,"yyyymmdd"), RRPS_ALL[Key], RRPS_ALL[Dirty Mid], "")</f>
        <v>2.67361</v>
      </c>
      <c r="BM103" s="6">
        <f>_xlfn.XLOOKUP(BM$1&amp;"|"&amp;TEXT($C103,"yyyymmdd"), RRPS_ALL[Key], RRPS_ALL[Clean Price Mid], "")</f>
        <v>4.0391700000000004</v>
      </c>
      <c r="BN103" s="6">
        <v>5.5E-2</v>
      </c>
      <c r="BO103" s="5">
        <v>41190</v>
      </c>
      <c r="BP103" s="6">
        <f t="shared" si="21"/>
        <v>4.5210727969348659</v>
      </c>
      <c r="BQ103" s="7">
        <f>_xlfn.XLOOKUP(BQ$1&amp;"|"&amp;TEXT($C103,"yyyymmdd"), RRPS_ALL[Key], RRPS_ALL[Yield to Maturity], "")</f>
        <v>4.05</v>
      </c>
      <c r="BR103" s="6">
        <f>_xlfn.XLOOKUP(BR$1&amp;"|"&amp;TEXT($C103,"yyyymmdd"), RRPS_ALL[Key], RRPS_ALL[Mid Price], "")</f>
        <v>109.4692</v>
      </c>
      <c r="BS103" s="6">
        <f>_xlfn.XLOOKUP(BS$1&amp;"|"&amp;TEXT($C103,"yyyymmdd"), RRPS_ALL[Key], RRPS_ALL[Mid Yield], "")</f>
        <v>4.0279999999999996</v>
      </c>
      <c r="BT103" s="6">
        <f>_xlfn.XLOOKUP(BT$1&amp;"|"&amp;TEXT($C103,"yyyymmdd"), RRPS_ALL[Key], RRPS_ALL[Dirty Mid], "")</f>
        <v>0</v>
      </c>
      <c r="BU103" s="6">
        <f>_xlfn.XLOOKUP(BU$1&amp;"|"&amp;TEXT($C103,"yyyymmdd"), RRPS_ALL[Key], RRPS_ALL[Clean Price Mid], "")</f>
        <v>0</v>
      </c>
      <c r="BV103" s="6">
        <v>0.05</v>
      </c>
      <c r="BW103" s="5">
        <v>44166</v>
      </c>
      <c r="BX103" s="6">
        <f t="shared" si="22"/>
        <v>12.668772373131185</v>
      </c>
      <c r="BY103" s="7">
        <f>_xlfn.XLOOKUP(BY$1&amp;"|"&amp;TEXT($C103,"yyyymmdd"), RRPS_ALL[Key], RRPS_ALL[Yield to Maturity], "")</f>
        <v>3.9060000000000001</v>
      </c>
      <c r="BZ103" s="6">
        <f>_xlfn.XLOOKUP(BZ$1&amp;"|"&amp;TEXT($C103,"yyyymmdd"), RRPS_ALL[Key], RRPS_ALL[Mid Price], "")</f>
        <v>100.18080999999999</v>
      </c>
      <c r="CA103" s="6">
        <f>_xlfn.XLOOKUP(CA$1&amp;"|"&amp;TEXT($C103,"yyyymmdd"), RRPS_ALL[Key], RRPS_ALL[Mid Yield], "")</f>
        <v>3.875</v>
      </c>
      <c r="CB103" s="6">
        <f>_xlfn.XLOOKUP(CB$1&amp;"|"&amp;TEXT($C103,"yyyymmdd"), RRPS_ALL[Key], RRPS_ALL[Dirty Mid], "")</f>
        <v>0</v>
      </c>
      <c r="CC103" s="6">
        <f>_xlfn.XLOOKUP(CC$1&amp;"|"&amp;TEXT($C103,"yyyymmdd"), RRPS_ALL[Key], RRPS_ALL[Clean Price Mid], "")</f>
        <v>0</v>
      </c>
      <c r="CD103" s="6">
        <v>0.04</v>
      </c>
      <c r="CE103" s="5">
        <v>40148</v>
      </c>
      <c r="CF103" s="6">
        <f t="shared" si="23"/>
        <v>1.6689466484268125</v>
      </c>
      <c r="CG103" s="7">
        <f>_xlfn.XLOOKUP(CG$1&amp;"|"&amp;TEXT($C103,"yyyymmdd"), RRPS_ALL[Key], RRPS_ALL[Yield to Maturity], "")</f>
        <v>3.8980000000000001</v>
      </c>
      <c r="CH103" s="6">
        <f>_xlfn.XLOOKUP(CH$1&amp;"|"&amp;TEXT($C103,"yyyymmdd"), RRPS_ALL[Key], RRPS_ALL[Mid Price], "")</f>
        <v>103.93585</v>
      </c>
      <c r="CI103" s="6">
        <f>_xlfn.XLOOKUP(CI$1&amp;"|"&amp;TEXT($C103,"yyyymmdd"), RRPS_ALL[Key], RRPS_ALL[Mid Yield], "")</f>
        <v>3.8719999999999999</v>
      </c>
      <c r="CJ103" s="6">
        <f>_xlfn.XLOOKUP(CJ$1&amp;"|"&amp;TEXT($C103,"yyyymmdd"), RRPS_ALL[Key], RRPS_ALL[Dirty Mid], "")</f>
        <v>2.8875000000000002</v>
      </c>
      <c r="CK103" s="6">
        <f>_xlfn.XLOOKUP(CK$1&amp;"|"&amp;TEXT($C103,"yyyymmdd"), RRPS_ALL[Key], RRPS_ALL[Clean Price Mid], "")</f>
        <v>6.27651</v>
      </c>
      <c r="CL103" s="6">
        <v>4.4999999999999998E-2</v>
      </c>
      <c r="CM103" s="5">
        <v>42228</v>
      </c>
      <c r="CN103" s="6">
        <f t="shared" si="24"/>
        <v>7.3648186173853523</v>
      </c>
      <c r="CO103" s="7">
        <f>_xlfn.XLOOKUP(CO$1&amp;"|"&amp;TEXT($C103,"yyyymmdd"), RRPS_ALL[Key], RRPS_ALL[Yield to Maturity], "")</f>
        <v>3.9249999999999998</v>
      </c>
      <c r="CP103" s="6">
        <f>_xlfn.XLOOKUP(CP$1&amp;"|"&amp;TEXT($C103,"yyyymmdd"), RRPS_ALL[Key], RRPS_ALL[Mid Price], "")</f>
        <v>93.741100000000003</v>
      </c>
      <c r="CQ103" s="6">
        <f>_xlfn.XLOOKUP(CQ$1&amp;"|"&amp;TEXT($C103,"yyyymmdd"), RRPS_ALL[Key], RRPS_ALL[Mid Yield], "")</f>
        <v>3.8980000000000001</v>
      </c>
      <c r="CR103" s="6">
        <f>_xlfn.XLOOKUP(CR$1&amp;"|"&amp;TEXT($C103,"yyyymmdd"), RRPS_ALL[Key], RRPS_ALL[Dirty Mid], "")</f>
        <v>2.1749999999999998</v>
      </c>
      <c r="CS103" s="6">
        <f>_xlfn.XLOOKUP(CS$1&amp;"|"&amp;TEXT($C103,"yyyymmdd"), RRPS_ALL[Key], RRPS_ALL[Clean Price Mid], "")</f>
        <v>7.2517699999999996</v>
      </c>
      <c r="CT103" s="6">
        <v>0.03</v>
      </c>
      <c r="CU103" s="5">
        <v>42563</v>
      </c>
      <c r="CV103" s="6">
        <f t="shared" si="25"/>
        <v>8.280109489051096</v>
      </c>
      <c r="CW103" s="7">
        <f>_xlfn.XLOOKUP(CW$1&amp;"|"&amp;TEXT($C103,"yyyymmdd"), RRPS_ALL[Key], RRPS_ALL[Yield to Maturity], "")</f>
        <v>3.95</v>
      </c>
      <c r="CX103" s="6">
        <f>_xlfn.XLOOKUP(CX$1&amp;"|"&amp;TEXT($C103,"yyyymmdd"), RRPS_ALL[Key], RRPS_ALL[Mid Price], "")</f>
        <v>98.641329999999996</v>
      </c>
      <c r="CY103" s="6">
        <f>_xlfn.XLOOKUP(CY$1&amp;"|"&amp;TEXT($C103,"yyyymmdd"), RRPS_ALL[Key], RRPS_ALL[Mid Yield], "")</f>
        <v>3.9239999999999999</v>
      </c>
      <c r="CZ103" s="6">
        <f>_xlfn.XLOOKUP(CZ$1&amp;"|"&amp;TEXT($C103,"yyyymmdd"), RRPS_ALL[Key], RRPS_ALL[Dirty Mid], "")</f>
        <v>0</v>
      </c>
      <c r="DA103" s="6">
        <f>_xlfn.XLOOKUP(DA$1&amp;"|"&amp;TEXT($C103,"yyyymmdd"), RRPS_ALL[Key], RRPS_ALL[Clean Price Mid], "")</f>
        <v>0</v>
      </c>
      <c r="DB103" s="6">
        <v>3.7499999999999999E-2</v>
      </c>
      <c r="DC103" s="5">
        <v>42959</v>
      </c>
      <c r="DD103" s="6">
        <f t="shared" si="27"/>
        <v>9.3649055570763746</v>
      </c>
      <c r="DE103" s="7">
        <f>_xlfn.XLOOKUP(DE$1&amp;"|"&amp;TEXT($C103,"yyyymmdd"), RRPS_ALL[Key], RRPS_ALL[Yield to Maturity], "")</f>
        <v>4.0179999999999998</v>
      </c>
      <c r="DF103" s="6">
        <f>_xlfn.XLOOKUP(DF$1&amp;"|"&amp;TEXT($C103,"yyyymmdd"), RRPS_ALL[Key], RRPS_ALL[Mid Price], "")</f>
        <v>102.22372</v>
      </c>
      <c r="DG103" s="6">
        <f>_xlfn.XLOOKUP(DG$1&amp;"|"&amp;TEXT($C103,"yyyymmdd"), RRPS_ALL[Key], RRPS_ALL[Mid Yield], "")</f>
        <v>3.9950000000000001</v>
      </c>
      <c r="DH103" s="6">
        <f>_xlfn.XLOOKUP(DH$1&amp;"|"&amp;TEXT($C103,"yyyymmdd"), RRPS_ALL[Key], RRPS_ALL[Dirty Mid], "")</f>
        <v>0</v>
      </c>
      <c r="DI103" s="6">
        <f>_xlfn.XLOOKUP(DI$1&amp;"|"&amp;TEXT($C103,"yyyymmdd"), RRPS_ALL[Key], RRPS_ALL[Clean Price Mid], "")</f>
        <v>0</v>
      </c>
      <c r="DJ103" s="6">
        <v>4.2500000000000003E-2</v>
      </c>
      <c r="DK103" s="5">
        <v>43536</v>
      </c>
      <c r="DL103" s="6">
        <f t="shared" si="28"/>
        <v>10.945927446954141</v>
      </c>
      <c r="DM103" s="7" t="str">
        <f>_xlfn.XLOOKUP(DM$1&amp;"|"&amp;TEXT($C103,"yyyymmdd"), RRPS_ALL[Key], RRPS_ALL[Yield to Maturity], "")</f>
        <v/>
      </c>
      <c r="DN103" s="6" t="str">
        <f>_xlfn.XLOOKUP(DN$1&amp;"|"&amp;TEXT($C103,"yyyymmdd"), RRPS_ALL[Key], RRPS_ALL[Mid Price], "")</f>
        <v/>
      </c>
      <c r="DO103" s="6" t="str">
        <f>_xlfn.XLOOKUP(DO$1&amp;"|"&amp;TEXT($C103,"yyyymmdd"), RRPS_ALL[Key], RRPS_ALL[Mid Yield], "")</f>
        <v/>
      </c>
      <c r="DP103" s="6" t="str">
        <f>_xlfn.XLOOKUP(DP$1&amp;"|"&amp;TEXT($C103,"yyyymmdd"), RRPS_ALL[Key], RRPS_ALL[Dirty Mid], "")</f>
        <v/>
      </c>
      <c r="DQ103" s="6" t="str">
        <f>_xlfn.XLOOKUP(DQ$1&amp;"|"&amp;TEXT($C103,"yyyymmdd"), RRPS_ALL[Key], RRPS_ALL[Clean Price Mid], "")</f>
        <v/>
      </c>
      <c r="DR103" s="6"/>
      <c r="DS103" s="6"/>
      <c r="DT103" s="6"/>
      <c r="DU103" s="7" t="str">
        <f>_xlfn.XLOOKUP(DU$1&amp;"|"&amp;TEXT($C103,"yyyymmdd"), RRPS_ALL[Key], RRPS_ALL[Yield to Maturity], "")</f>
        <v/>
      </c>
      <c r="DV103" s="6" t="str">
        <f>_xlfn.XLOOKUP(DV$1&amp;"|"&amp;TEXT($C103,"yyyymmdd"), RRPS_ALL[Key], RRPS_ALL[Mid Price], "")</f>
        <v/>
      </c>
      <c r="DW103" s="6" t="str">
        <f>_xlfn.XLOOKUP(DW$1&amp;"|"&amp;TEXT($C103,"yyyymmdd"), RRPS_ALL[Key], RRPS_ALL[Mid Yield], "")</f>
        <v/>
      </c>
      <c r="DX103" s="6" t="str">
        <f>_xlfn.XLOOKUP(DX$1&amp;"|"&amp;TEXT($C103,"yyyymmdd"), RRPS_ALL[Key], RRPS_ALL[Dirty Mid], "")</f>
        <v/>
      </c>
      <c r="DY103" s="6" t="str">
        <f>_xlfn.XLOOKUP(DY$1&amp;"|"&amp;TEXT($C103,"yyyymmdd"), RRPS_ALL[Key], RRPS_ALL[Clean Price Mid], "")</f>
        <v/>
      </c>
      <c r="DZ103" s="6"/>
      <c r="EA103" s="6"/>
      <c r="EB103" s="6"/>
      <c r="EC103" s="7" t="str">
        <f>_xlfn.XLOOKUP(EC$1&amp;"|"&amp;TEXT($C103,"yyyymmdd"), RRPS_ALL[Key], RRPS_ALL[Yield to Maturity], "")</f>
        <v/>
      </c>
      <c r="ED103" s="6" t="str">
        <f>_xlfn.XLOOKUP(ED$1&amp;"|"&amp;TEXT($C103,"yyyymmdd"), RRPS_ALL[Key], RRPS_ALL[Mid Price], "")</f>
        <v/>
      </c>
      <c r="EE103" s="6" t="str">
        <f>_xlfn.XLOOKUP(EE$1&amp;"|"&amp;TEXT($C103,"yyyymmdd"), RRPS_ALL[Key], RRPS_ALL[Mid Yield], "")</f>
        <v/>
      </c>
      <c r="EF103" s="6" t="str">
        <f>_xlfn.XLOOKUP(EF$1&amp;"|"&amp;TEXT($C103,"yyyymmdd"), RRPS_ALL[Key], RRPS_ALL[Dirty Mid], "")</f>
        <v/>
      </c>
      <c r="EG103" s="6" t="str">
        <f>_xlfn.XLOOKUP(EG$1&amp;"|"&amp;TEXT($C103,"yyyymmdd"), RRPS_ALL[Key], RRPS_ALL[Clean Price Mid], "")</f>
        <v/>
      </c>
      <c r="EH103" s="6"/>
      <c r="EI103" s="6"/>
      <c r="EJ103" s="6"/>
      <c r="EK103" s="7" t="str">
        <f>_xlfn.XLOOKUP(EK$1&amp;"|"&amp;TEXT($C103,"yyyymmdd"), RRPS_ALL[Key], RRPS_ALL[Yield to Maturity], "")</f>
        <v/>
      </c>
      <c r="EL103" s="6" t="str">
        <f>_xlfn.XLOOKUP(EL$1&amp;"|"&amp;TEXT($C103,"yyyymmdd"), RRPS_ALL[Key], RRPS_ALL[Mid Price], "")</f>
        <v/>
      </c>
      <c r="EM103" s="6" t="str">
        <f>_xlfn.XLOOKUP(EM$1&amp;"|"&amp;TEXT($C103,"yyyymmdd"), RRPS_ALL[Key], RRPS_ALL[Mid Yield], "")</f>
        <v/>
      </c>
      <c r="EN103" s="6" t="str">
        <f>_xlfn.XLOOKUP(EN$1&amp;"|"&amp;TEXT($C103,"yyyymmdd"), RRPS_ALL[Key], RRPS_ALL[Dirty Mid], "")</f>
        <v/>
      </c>
      <c r="EO103" s="6" t="str">
        <f>_xlfn.XLOOKUP(EO$1&amp;"|"&amp;TEXT($C103,"yyyymmdd"), RRPS_ALL[Key], RRPS_ALL[Clean Price Mid], "")</f>
        <v/>
      </c>
      <c r="EP103" s="6"/>
      <c r="EQ103" s="6"/>
      <c r="ER103" s="6"/>
      <c r="ES103" s="7" t="str">
        <f>_xlfn.XLOOKUP(ES$1&amp;"|"&amp;TEXT($C103,"yyyymmdd"), RRPS_ALL[Key], RRPS_ALL[Yield to Maturity], "")</f>
        <v/>
      </c>
      <c r="ET103" s="6" t="str">
        <f>_xlfn.XLOOKUP(ET$1&amp;"|"&amp;TEXT($C103,"yyyymmdd"), RRPS_ALL[Key], RRPS_ALL[Mid Price], "")</f>
        <v/>
      </c>
      <c r="EU103" s="6" t="str">
        <f>_xlfn.XLOOKUP(EU$1&amp;"|"&amp;TEXT($C103,"yyyymmdd"), RRPS_ALL[Key], RRPS_ALL[Mid Yield], "")</f>
        <v/>
      </c>
      <c r="EV103" s="6" t="str">
        <f>_xlfn.XLOOKUP(EV$1&amp;"|"&amp;TEXT($C103,"yyyymmdd"), RRPS_ALL[Key], RRPS_ALL[Dirty Mid], "")</f>
        <v/>
      </c>
      <c r="EW103" s="6" t="str">
        <f>_xlfn.XLOOKUP(EW$1&amp;"|"&amp;TEXT($C103,"yyyymmdd"), RRPS_ALL[Key], RRPS_ALL[Clean Price Mid], "")</f>
        <v/>
      </c>
      <c r="EX103" s="6"/>
      <c r="EY103" s="6"/>
      <c r="EZ103" s="6"/>
      <c r="FA103" s="7" t="str">
        <f>_xlfn.XLOOKUP(FA$1&amp;"|"&amp;TEXT($C103,"yyyymmdd"), RRPS_ALL[Key], RRPS_ALL[Yield to Maturity], "")</f>
        <v/>
      </c>
      <c r="FB103" s="6" t="str">
        <f>_xlfn.XLOOKUP(FB$1&amp;"|"&amp;TEXT($C103,"yyyymmdd"), RRPS_ALL[Key], RRPS_ALL[Mid Price], "")</f>
        <v/>
      </c>
      <c r="FC103" s="6" t="str">
        <f>_xlfn.XLOOKUP(FC$1&amp;"|"&amp;TEXT($C103,"yyyymmdd"), RRPS_ALL[Key], RRPS_ALL[Mid Yield], "")</f>
        <v/>
      </c>
      <c r="FD103" s="6" t="str">
        <f>_xlfn.XLOOKUP(FD$1&amp;"|"&amp;TEXT($C103,"yyyymmdd"), RRPS_ALL[Key], RRPS_ALL[Dirty Mid], "")</f>
        <v/>
      </c>
      <c r="FE103" s="6" t="str">
        <f>_xlfn.XLOOKUP(FE$1&amp;"|"&amp;TEXT($C103,"yyyymmdd"), RRPS_ALL[Key], RRPS_ALL[Clean Price Mid], "")</f>
        <v/>
      </c>
      <c r="FF103" s="6"/>
      <c r="FG103" s="6"/>
      <c r="FH103" s="6"/>
      <c r="FI103" s="7" t="str">
        <f>_xlfn.XLOOKUP(FI$1&amp;"|"&amp;TEXT($C103,"yyyymmdd"), RRPS_ALL[Key], RRPS_ALL[Yield to Maturity], "")</f>
        <v/>
      </c>
      <c r="FJ103" s="6" t="str">
        <f>_xlfn.XLOOKUP(FJ$1&amp;"|"&amp;TEXT($C103,"yyyymmdd"), RRPS_ALL[Key], RRPS_ALL[Mid Price], "")</f>
        <v/>
      </c>
      <c r="FK103" s="6" t="str">
        <f>_xlfn.XLOOKUP(FK$1&amp;"|"&amp;TEXT($C103,"yyyymmdd"), RRPS_ALL[Key], RRPS_ALL[Mid Yield], "")</f>
        <v/>
      </c>
      <c r="FL103" s="6" t="str">
        <f>_xlfn.XLOOKUP(FL$1&amp;"|"&amp;TEXT($C103,"yyyymmdd"), RRPS_ALL[Key], RRPS_ALL[Dirty Mid], "")</f>
        <v/>
      </c>
      <c r="FM103" s="6" t="str">
        <f>_xlfn.XLOOKUP(FM$1&amp;"|"&amp;TEXT($C103,"yyyymmdd"), RRPS_ALL[Key], RRPS_ALL[Clean Price Mid], "")</f>
        <v/>
      </c>
      <c r="FN103" s="6"/>
      <c r="FO103" s="6"/>
      <c r="FP103" s="6"/>
      <c r="FQ103" s="7" t="str">
        <f>_xlfn.XLOOKUP(FQ$1&amp;"|"&amp;TEXT($C103,"yyyymmdd"), RRPS_ALL[Key], RRPS_ALL[Yield to Maturity], "")</f>
        <v/>
      </c>
      <c r="FR103" s="6" t="str">
        <f>_xlfn.XLOOKUP(FR$1&amp;"|"&amp;TEXT($C103,"yyyymmdd"), RRPS_ALL[Key], RRPS_ALL[Mid Price], "")</f>
        <v/>
      </c>
      <c r="FS103" s="6" t="str">
        <f>_xlfn.XLOOKUP(FS$1&amp;"|"&amp;TEXT($C103,"yyyymmdd"), RRPS_ALL[Key], RRPS_ALL[Mid Yield], "")</f>
        <v/>
      </c>
      <c r="FT103" s="6" t="str">
        <f>_xlfn.XLOOKUP(FT$1&amp;"|"&amp;TEXT($C103,"yyyymmdd"), RRPS_ALL[Key], RRPS_ALL[Dirty Mid], "")</f>
        <v/>
      </c>
      <c r="FU103" s="6" t="str">
        <f>_xlfn.XLOOKUP(FU$1&amp;"|"&amp;TEXT($C103,"yyyymmdd"), RRPS_ALL[Key], RRPS_ALL[Clean Price Mid], "")</f>
        <v/>
      </c>
      <c r="FV103" s="6"/>
      <c r="FW103" s="6"/>
      <c r="FX103" s="6"/>
      <c r="FY103" s="7" t="str">
        <f>_xlfn.XLOOKUP(FY$1&amp;"|"&amp;TEXT($C103,"yyyymmdd"), RRPS_ALL[Key], RRPS_ALL[Yield to Maturity], "")</f>
        <v/>
      </c>
      <c r="FZ103" s="6" t="str">
        <f>_xlfn.XLOOKUP(FZ$1&amp;"|"&amp;TEXT($C103,"yyyymmdd"), RRPS_ALL[Key], RRPS_ALL[Mid Price], "")</f>
        <v/>
      </c>
      <c r="GA103" s="6" t="str">
        <f>_xlfn.XLOOKUP(GA$1&amp;"|"&amp;TEXT($C103,"yyyymmdd"), RRPS_ALL[Key], RRPS_ALL[Mid Yield], "")</f>
        <v/>
      </c>
      <c r="GB103" s="6" t="str">
        <f>_xlfn.XLOOKUP(GB$1&amp;"|"&amp;TEXT($C103,"yyyymmdd"), RRPS_ALL[Key], RRPS_ALL[Dirty Mid], "")</f>
        <v/>
      </c>
      <c r="GC103" s="6" t="str">
        <f>_xlfn.XLOOKUP(GC$1&amp;"|"&amp;TEXT($C103,"yyyymmdd"), RRPS_ALL[Key], RRPS_ALL[Clean Price Mid], "")</f>
        <v/>
      </c>
      <c r="GD103" s="6"/>
      <c r="GE103" s="6"/>
      <c r="GF103" s="6"/>
      <c r="GG103" s="7" t="str">
        <f>_xlfn.XLOOKUP(GG$1&amp;"|"&amp;TEXT($C103,"yyyymmdd"), RRPS_ALL[Key], RRPS_ALL[Yield to Maturity], "")</f>
        <v/>
      </c>
      <c r="GH103" s="6" t="str">
        <f>_xlfn.XLOOKUP(GH$1&amp;"|"&amp;TEXT($C103,"yyyymmdd"), RRPS_ALL[Key], RRPS_ALL[Mid Price], "")</f>
        <v/>
      </c>
      <c r="GI103" s="6" t="str">
        <f>_xlfn.XLOOKUP(GI$1&amp;"|"&amp;TEXT($C103,"yyyymmdd"), RRPS_ALL[Key], RRPS_ALL[Mid Yield], "")</f>
        <v/>
      </c>
      <c r="GJ103" s="6" t="str">
        <f>_xlfn.XLOOKUP(GJ$1&amp;"|"&amp;TEXT($C103,"yyyymmdd"), RRPS_ALL[Key], RRPS_ALL[Dirty Mid], "")</f>
        <v/>
      </c>
      <c r="GK103" s="6" t="str">
        <f>_xlfn.XLOOKUP(GK$1&amp;"|"&amp;TEXT($C103,"yyyymmdd"), RRPS_ALL[Key], RRPS_ALL[Clean Price Mid], "")</f>
        <v/>
      </c>
      <c r="GL103" s="6"/>
      <c r="GM103" s="6"/>
      <c r="GN103" s="6"/>
      <c r="GO103" s="7" t="str">
        <f>_xlfn.XLOOKUP(GO$1&amp;"|"&amp;TEXT($C103,"yyyymmdd"), RRPS_ALL[Key], RRPS_ALL[Yield to Maturity], "")</f>
        <v/>
      </c>
      <c r="GP103" s="6" t="str">
        <f>_xlfn.XLOOKUP(GP$1&amp;"|"&amp;TEXT($C103,"yyyymmdd"), RRPS_ALL[Key], RRPS_ALL[Mid Price], "")</f>
        <v/>
      </c>
      <c r="GQ103" s="6" t="str">
        <f>_xlfn.XLOOKUP(GQ$1&amp;"|"&amp;TEXT($C103,"yyyymmdd"), RRPS_ALL[Key], RRPS_ALL[Mid Yield], "")</f>
        <v/>
      </c>
      <c r="GR103" s="6" t="str">
        <f>_xlfn.XLOOKUP(GR$1&amp;"|"&amp;TEXT($C103,"yyyymmdd"), RRPS_ALL[Key], RRPS_ALL[Dirty Mid], "")</f>
        <v/>
      </c>
      <c r="GS103" s="6" t="str">
        <f>_xlfn.XLOOKUP(GS$1&amp;"|"&amp;TEXT($C103,"yyyymmdd"), RRPS_ALL[Key], RRPS_ALL[Clean Price Mid], "")</f>
        <v/>
      </c>
      <c r="GT103" s="6"/>
      <c r="GU103" s="6"/>
      <c r="GV103" s="6"/>
      <c r="GW103" s="7" t="str">
        <f>_xlfn.XLOOKUP(GW$1&amp;"|"&amp;TEXT($C103,"yyyymmdd"), RRPS_ALL[Key], RRPS_ALL[Yield to Maturity], "")</f>
        <v/>
      </c>
      <c r="GX103" s="6" t="str">
        <f>_xlfn.XLOOKUP(GX$1&amp;"|"&amp;TEXT($C103,"yyyymmdd"), RRPS_ALL[Key], RRPS_ALL[Mid Price], "")</f>
        <v/>
      </c>
      <c r="GY103" s="6" t="str">
        <f>_xlfn.XLOOKUP(GY$1&amp;"|"&amp;TEXT($C103,"yyyymmdd"), RRPS_ALL[Key], RRPS_ALL[Mid Yield], "")</f>
        <v/>
      </c>
      <c r="GZ103" s="6" t="str">
        <f>_xlfn.XLOOKUP(GZ$1&amp;"|"&amp;TEXT($C103,"yyyymmdd"), RRPS_ALL[Key], RRPS_ALL[Dirty Mid], "")</f>
        <v/>
      </c>
      <c r="HA103" s="6" t="str">
        <f>_xlfn.XLOOKUP(HA$1&amp;"|"&amp;TEXT($C103,"yyyymmdd"), RRPS_ALL[Key], RRPS_ALL[Clean Price Mid], "")</f>
        <v/>
      </c>
      <c r="HB103" s="6"/>
      <c r="HC103" s="6"/>
      <c r="HD103" s="6"/>
    </row>
    <row r="104" spans="1:212" x14ac:dyDescent="0.2">
      <c r="A104">
        <v>2008</v>
      </c>
      <c r="B104">
        <v>4</v>
      </c>
      <c r="C104" s="5">
        <f t="shared" si="10"/>
        <v>39568</v>
      </c>
      <c r="D104" s="6">
        <v>3.5</v>
      </c>
      <c r="E104" s="7" t="str">
        <f>_xlfn.XLOOKUP(E$1&amp;"|"&amp;TEXT($C104,"yyyymmdd"), RRPS_ALL[Key], RRPS_ALL[Yield to Maturity], "")</f>
        <v/>
      </c>
      <c r="F104" s="6" t="str">
        <f>_xlfn.XLOOKUP(F$1&amp;"|"&amp;TEXT($C104,"yyyymmdd"), RRPS_ALL[Key], RRPS_ALL[Mid Price], "")</f>
        <v/>
      </c>
      <c r="G104" s="6" t="str">
        <f>_xlfn.XLOOKUP(G$1&amp;"|"&amp;TEXT($C104,"yyyymmdd"), RRPS_ALL[Key], RRPS_ALL[Mid Yield], "")</f>
        <v/>
      </c>
      <c r="H104" s="6" t="str">
        <f>_xlfn.XLOOKUP(H$1&amp;"|"&amp;TEXT($C104,"yyyymmdd"), RRPS_ALL[Key], RRPS_ALL[Dirty Mid], "")</f>
        <v/>
      </c>
      <c r="I104" s="6" t="str">
        <f>_xlfn.XLOOKUP(I$1&amp;"|"&amp;TEXT($C104,"yyyymmdd"), RRPS_ALL[Key], RRPS_ALL[Clean Price Mid], "")</f>
        <v/>
      </c>
      <c r="J104" s="6"/>
      <c r="K104" s="6"/>
      <c r="L104" s="6"/>
      <c r="M104" s="7" t="str">
        <f>_xlfn.XLOOKUP(M$1&amp;"|"&amp;TEXT($C104,"yyyymmdd"), RRPS_ALL[Key], RRPS_ALL[Yield to Maturity], "")</f>
        <v/>
      </c>
      <c r="N104" s="6" t="str">
        <f>_xlfn.XLOOKUP(N$1&amp;"|"&amp;TEXT($C104,"yyyymmdd"), RRPS_ALL[Key], RRPS_ALL[Mid Price], "")</f>
        <v/>
      </c>
      <c r="O104" s="6" t="str">
        <f>_xlfn.XLOOKUP(O$1&amp;"|"&amp;TEXT($C104,"yyyymmdd"), RRPS_ALL[Key], RRPS_ALL[Mid Yield], "")</f>
        <v/>
      </c>
      <c r="P104" s="6" t="str">
        <f>_xlfn.XLOOKUP(P$1&amp;"|"&amp;TEXT($C104,"yyyymmdd"), RRPS_ALL[Key], RRPS_ALL[Dirty Mid], "")</f>
        <v/>
      </c>
      <c r="Q104" s="6" t="str">
        <f>_xlfn.XLOOKUP(Q$1&amp;"|"&amp;TEXT($C104,"yyyymmdd"), RRPS_ALL[Key], RRPS_ALL[Clean Price Mid], "")</f>
        <v/>
      </c>
      <c r="R104" s="6"/>
      <c r="S104" s="6"/>
      <c r="T104" s="6"/>
      <c r="U104" s="7">
        <f>_xlfn.XLOOKUP(U$1&amp;"|"&amp;TEXT($C104,"yyyymmdd"), RRPS_ALL[Key], RRPS_ALL[Yield to Maturity], "")</f>
        <v>4.1500000000000004</v>
      </c>
      <c r="V104" s="6">
        <f>_xlfn.XLOOKUP(V$1&amp;"|"&amp;TEXT($C104,"yyyymmdd"), RRPS_ALL[Key], RRPS_ALL[Mid Price], "")</f>
        <v>100.00628</v>
      </c>
      <c r="W104" s="6">
        <f>_xlfn.XLOOKUP(W$1&amp;"|"&amp;TEXT($C104,"yyyymmdd"), RRPS_ALL[Key], RRPS_ALL[Mid Yield], "")</f>
        <v>3.9809999999999999</v>
      </c>
      <c r="X104" s="6">
        <f>_xlfn.XLOOKUP(X$1&amp;"|"&amp;TEXT($C104,"yyyymmdd"), RRPS_ALL[Key], RRPS_ALL[Dirty Mid], "")</f>
        <v>0</v>
      </c>
      <c r="Y104" s="6">
        <f>_xlfn.XLOOKUP(Y$1&amp;"|"&amp;TEXT($C104,"yyyymmdd"), RRPS_ALL[Key], RRPS_ALL[Clean Price Mid], "")</f>
        <v>0</v>
      </c>
      <c r="Z104" s="6">
        <v>6.5000000000000002E-2</v>
      </c>
      <c r="AA104" s="5">
        <v>39573</v>
      </c>
      <c r="AB104" s="6">
        <f t="shared" si="12"/>
        <v>1.3661202185792349E-2</v>
      </c>
      <c r="AC104" s="7">
        <f>_xlfn.XLOOKUP(AC$1&amp;"|"&amp;TEXT($C104,"yyyymmdd"), RRPS_ALL[Key], RRPS_ALL[Yield to Maturity], "")</f>
        <v>4.0199999999999996</v>
      </c>
      <c r="AD104" s="6">
        <f>_xlfn.XLOOKUP(AD$1&amp;"|"&amp;TEXT($C104,"yyyymmdd"), RRPS_ALL[Key], RRPS_ALL[Mid Price], "")</f>
        <v>114.43801999999999</v>
      </c>
      <c r="AE104" s="6">
        <f>_xlfn.XLOOKUP(AE$1&amp;"|"&amp;TEXT($C104,"yyyymmdd"), RRPS_ALL[Key], RRPS_ALL[Mid Yield], "")</f>
        <v>3.9950000000000001</v>
      </c>
      <c r="AF104" s="6">
        <f>_xlfn.XLOOKUP(AF$1&amp;"|"&amp;TEXT($C104,"yyyymmdd"), RRPS_ALL[Key], RRPS_ALL[Dirty Mid], "")</f>
        <v>1.8749999999999999E-2</v>
      </c>
      <c r="AG104" s="6">
        <f>_xlfn.XLOOKUP(AG$1&amp;"|"&amp;TEXT($C104,"yyyymmdd"), RRPS_ALL[Key], RRPS_ALL[Clean Price Mid], "")</f>
        <v>5.1882599999999996</v>
      </c>
      <c r="AH104" s="6">
        <v>6.7500000000000004E-2</v>
      </c>
      <c r="AI104" s="5">
        <v>41764</v>
      </c>
      <c r="AJ104" s="6">
        <f t="shared" si="29"/>
        <v>6.0117324990222922</v>
      </c>
      <c r="AK104" s="7">
        <f>_xlfn.XLOOKUP(AK$1&amp;"|"&amp;TEXT($C104,"yyyymmdd"), RRPS_ALL[Key], RRPS_ALL[Yield to Maturity], "")</f>
        <v>4.12</v>
      </c>
      <c r="AL104" s="6">
        <f>_xlfn.XLOOKUP(AL$1&amp;"|"&amp;TEXT($C104,"yyyymmdd"), RRPS_ALL[Key], RRPS_ALL[Mid Price], "")</f>
        <v>100.62</v>
      </c>
      <c r="AM104" s="6">
        <f>_xlfn.XLOOKUP(AM$1&amp;"|"&amp;TEXT($C104,"yyyymmdd"), RRPS_ALL[Key], RRPS_ALL[Mid Yield], "")</f>
        <v>4.0679999999999996</v>
      </c>
      <c r="AN104" s="6">
        <f>_xlfn.XLOOKUP(AN$1&amp;"|"&amp;TEXT($C104,"yyyymmdd"), RRPS_ALL[Key], RRPS_ALL[Dirty Mid], "")</f>
        <v>0</v>
      </c>
      <c r="AO104" s="6">
        <f>_xlfn.XLOOKUP(AO$1&amp;"|"&amp;TEXT($C104,"yyyymmdd"), RRPS_ALL[Key], RRPS_ALL[Clean Price Mid], "")</f>
        <v>0</v>
      </c>
      <c r="AP104" s="6">
        <v>0.05</v>
      </c>
      <c r="AQ104" s="5">
        <v>39956</v>
      </c>
      <c r="AR104" s="6">
        <f t="shared" si="19"/>
        <v>1.0615595075239399</v>
      </c>
      <c r="AS104" s="7" t="str">
        <f>_xlfn.XLOOKUP(AS$1&amp;"|"&amp;TEXT($C104,"yyyymmdd"), RRPS_ALL[Key], RRPS_ALL[Yield to Maturity], "")</f>
        <v/>
      </c>
      <c r="AT104" s="6" t="str">
        <f>_xlfn.XLOOKUP(AT$1&amp;"|"&amp;TEXT($C104,"yyyymmdd"), RRPS_ALL[Key], RRPS_ALL[Mid Price], "")</f>
        <v/>
      </c>
      <c r="AU104" s="6" t="str">
        <f>_xlfn.XLOOKUP(AU$1&amp;"|"&amp;TEXT($C104,"yyyymmdd"), RRPS_ALL[Key], RRPS_ALL[Mid Yield], "")</f>
        <v/>
      </c>
      <c r="AV104" s="6" t="str">
        <f>_xlfn.XLOOKUP(AV$1&amp;"|"&amp;TEXT($C104,"yyyymmdd"), RRPS_ALL[Key], RRPS_ALL[Dirty Mid], "")</f>
        <v/>
      </c>
      <c r="AW104" s="6" t="str">
        <f>_xlfn.XLOOKUP(AW$1&amp;"|"&amp;TEXT($C104,"yyyymmdd"), RRPS_ALL[Key], RRPS_ALL[Clean Price Mid], "")</f>
        <v/>
      </c>
      <c r="AX104" s="6"/>
      <c r="AY104" s="6"/>
      <c r="AZ104" s="6"/>
      <c r="BA104" s="7">
        <f>_xlfn.XLOOKUP(BA$1&amp;"|"&amp;TEXT($C104,"yyyymmdd"), RRPS_ALL[Key], RRPS_ALL[Yield to Maturity], "")</f>
        <v>4.0069999999999997</v>
      </c>
      <c r="BB104" s="6">
        <f>_xlfn.XLOOKUP(BB$1&amp;"|"&amp;TEXT($C104,"yyyymmdd"), RRPS_ALL[Key], RRPS_ALL[Mid Price], "")</f>
        <v>103.34653</v>
      </c>
      <c r="BC104" s="6">
        <f>_xlfn.XLOOKUP(BC$1&amp;"|"&amp;TEXT($C104,"yyyymmdd"), RRPS_ALL[Key], RRPS_ALL[Mid Yield], "")</f>
        <v>3.9830000000000001</v>
      </c>
      <c r="BD104" s="6">
        <f>_xlfn.XLOOKUP(BD$1&amp;"|"&amp;TEXT($C104,"yyyymmdd"), RRPS_ALL[Key], RRPS_ALL[Dirty Mid], "")</f>
        <v>0</v>
      </c>
      <c r="BE104" s="6">
        <f>_xlfn.XLOOKUP(BE$1&amp;"|"&amp;TEXT($C104,"yyyymmdd"), RRPS_ALL[Key], RRPS_ALL[Clean Price Mid], "")</f>
        <v>0</v>
      </c>
      <c r="BF104" s="6">
        <v>5.2499999999999998E-2</v>
      </c>
      <c r="BG104" s="5">
        <v>40617</v>
      </c>
      <c r="BH104" s="6">
        <f t="shared" si="20"/>
        <v>2.8720054757015743</v>
      </c>
      <c r="BI104" s="7">
        <f>_xlfn.XLOOKUP(BI$1&amp;"|"&amp;TEXT($C104,"yyyymmdd"), RRPS_ALL[Key], RRPS_ALL[Yield to Maturity], "")</f>
        <v>3.99</v>
      </c>
      <c r="BJ104" s="6">
        <f>_xlfn.XLOOKUP(BJ$1&amp;"|"&amp;TEXT($C104,"yyyymmdd"), RRPS_ALL[Key], RRPS_ALL[Mid Price], "")</f>
        <v>106.08784</v>
      </c>
      <c r="BK104" s="6">
        <f>_xlfn.XLOOKUP(BK$1&amp;"|"&amp;TEXT($C104,"yyyymmdd"), RRPS_ALL[Key], RRPS_ALL[Mid Yield], "")</f>
        <v>3.9660000000000002</v>
      </c>
      <c r="BL104" s="6">
        <f>_xlfn.XLOOKUP(BL$1&amp;"|"&amp;TEXT($C104,"yyyymmdd"), RRPS_ALL[Key], RRPS_ALL[Dirty Mid], "")</f>
        <v>3.1777799999999998</v>
      </c>
      <c r="BM104" s="6">
        <f>_xlfn.XLOOKUP(BM$1&amp;"|"&amp;TEXT($C104,"yyyymmdd"), RRPS_ALL[Key], RRPS_ALL[Clean Price Mid], "")</f>
        <v>3.9453100000000001</v>
      </c>
      <c r="BN104" s="6">
        <v>5.5E-2</v>
      </c>
      <c r="BO104" s="5">
        <v>41190</v>
      </c>
      <c r="BP104" s="6">
        <f t="shared" si="21"/>
        <v>4.4389709906951289</v>
      </c>
      <c r="BQ104" s="7">
        <f>_xlfn.XLOOKUP(BQ$1&amp;"|"&amp;TEXT($C104,"yyyymmdd"), RRPS_ALL[Key], RRPS_ALL[Yield to Maturity], "")</f>
        <v>4.1280000000000001</v>
      </c>
      <c r="BR104" s="6">
        <f>_xlfn.XLOOKUP(BR$1&amp;"|"&amp;TEXT($C104,"yyyymmdd"), RRPS_ALL[Key], RRPS_ALL[Mid Price], "")</f>
        <v>108.61763000000001</v>
      </c>
      <c r="BS104" s="6">
        <f>_xlfn.XLOOKUP(BS$1&amp;"|"&amp;TEXT($C104,"yyyymmdd"), RRPS_ALL[Key], RRPS_ALL[Mid Yield], "")</f>
        <v>4.1059999999999999</v>
      </c>
      <c r="BT104" s="6">
        <f>_xlfn.XLOOKUP(BT$1&amp;"|"&amp;TEXT($C104,"yyyymmdd"), RRPS_ALL[Key], RRPS_ALL[Dirty Mid], "")</f>
        <v>0</v>
      </c>
      <c r="BU104" s="6">
        <f>_xlfn.XLOOKUP(BU$1&amp;"|"&amp;TEXT($C104,"yyyymmdd"), RRPS_ALL[Key], RRPS_ALL[Clean Price Mid], "")</f>
        <v>0</v>
      </c>
      <c r="BV104" s="6">
        <v>0.05</v>
      </c>
      <c r="BW104" s="5">
        <v>44166</v>
      </c>
      <c r="BX104" s="6">
        <f t="shared" si="22"/>
        <v>12.58664982101495</v>
      </c>
      <c r="BY104" s="7">
        <f>_xlfn.XLOOKUP(BY$1&amp;"|"&amp;TEXT($C104,"yyyymmdd"), RRPS_ALL[Key], RRPS_ALL[Yield to Maturity], "")</f>
        <v>4.0270000000000001</v>
      </c>
      <c r="BZ104" s="6">
        <f>_xlfn.XLOOKUP(BZ$1&amp;"|"&amp;TEXT($C104,"yyyymmdd"), RRPS_ALL[Key], RRPS_ALL[Mid Price], "")</f>
        <v>99.990600000000001</v>
      </c>
      <c r="CA104" s="6">
        <f>_xlfn.XLOOKUP(CA$1&amp;"|"&amp;TEXT($C104,"yyyymmdd"), RRPS_ALL[Key], RRPS_ALL[Mid Yield], "")</f>
        <v>3.9929999999999999</v>
      </c>
      <c r="CB104" s="6">
        <f>_xlfn.XLOOKUP(CB$1&amp;"|"&amp;TEXT($C104,"yyyymmdd"), RRPS_ALL[Key], RRPS_ALL[Dirty Mid], "")</f>
        <v>0</v>
      </c>
      <c r="CC104" s="6">
        <f>_xlfn.XLOOKUP(CC$1&amp;"|"&amp;TEXT($C104,"yyyymmdd"), RRPS_ALL[Key], RRPS_ALL[Clean Price Mid], "")</f>
        <v>0</v>
      </c>
      <c r="CD104" s="6">
        <v>0.04</v>
      </c>
      <c r="CE104" s="5">
        <v>40148</v>
      </c>
      <c r="CF104" s="6">
        <f t="shared" si="23"/>
        <v>1.5868673050615596</v>
      </c>
      <c r="CG104" s="7">
        <f>_xlfn.XLOOKUP(CG$1&amp;"|"&amp;TEXT($C104,"yyyymmdd"), RRPS_ALL[Key], RRPS_ALL[Yield to Maturity], "")</f>
        <v>4.0380000000000003</v>
      </c>
      <c r="CH104" s="6">
        <f>_xlfn.XLOOKUP(CH$1&amp;"|"&amp;TEXT($C104,"yyyymmdd"), RRPS_ALL[Key], RRPS_ALL[Mid Price], "")</f>
        <v>103.00976</v>
      </c>
      <c r="CI104" s="6">
        <f>_xlfn.XLOOKUP(CI$1&amp;"|"&amp;TEXT($C104,"yyyymmdd"), RRPS_ALL[Key], RRPS_ALL[Mid Yield], "")</f>
        <v>4.0119999999999996</v>
      </c>
      <c r="CJ104" s="6">
        <f>_xlfn.XLOOKUP(CJ$1&amp;"|"&amp;TEXT($C104,"yyyymmdd"), RRPS_ALL[Key], RRPS_ALL[Dirty Mid], "")</f>
        <v>3.3</v>
      </c>
      <c r="CK104" s="6">
        <f>_xlfn.XLOOKUP(CK$1&amp;"|"&amp;TEXT($C104,"yyyymmdd"), RRPS_ALL[Key], RRPS_ALL[Clean Price Mid], "")</f>
        <v>6.17896</v>
      </c>
      <c r="CL104" s="6">
        <v>4.4999999999999998E-2</v>
      </c>
      <c r="CM104" s="5">
        <v>42228</v>
      </c>
      <c r="CN104" s="6">
        <f t="shared" si="24"/>
        <v>7.2826830937713893</v>
      </c>
      <c r="CO104" s="7">
        <f>_xlfn.XLOOKUP(CO$1&amp;"|"&amp;TEXT($C104,"yyyymmdd"), RRPS_ALL[Key], RRPS_ALL[Yield to Maturity], "")</f>
        <v>4.0670000000000002</v>
      </c>
      <c r="CP104" s="6">
        <f>_xlfn.XLOOKUP(CP$1&amp;"|"&amp;TEXT($C104,"yyyymmdd"), RRPS_ALL[Key], RRPS_ALL[Mid Price], "")</f>
        <v>92.869219999999999</v>
      </c>
      <c r="CQ104" s="6">
        <f>_xlfn.XLOOKUP(CQ$1&amp;"|"&amp;TEXT($C104,"yyyymmdd"), RRPS_ALL[Key], RRPS_ALL[Mid Yield], "")</f>
        <v>4.0389999999999997</v>
      </c>
      <c r="CR104" s="6">
        <f>_xlfn.XLOOKUP(CR$1&amp;"|"&amp;TEXT($C104,"yyyymmdd"), RRPS_ALL[Key], RRPS_ALL[Dirty Mid], "")</f>
        <v>2.4500000000000002</v>
      </c>
      <c r="CS104" s="6">
        <f>_xlfn.XLOOKUP(CS$1&amp;"|"&amp;TEXT($C104,"yyyymmdd"), RRPS_ALL[Key], RRPS_ALL[Clean Price Mid], "")</f>
        <v>7.1533800000000003</v>
      </c>
      <c r="CT104" s="6">
        <v>0.03</v>
      </c>
      <c r="CU104" s="5">
        <v>42563</v>
      </c>
      <c r="CV104" s="6">
        <f t="shared" si="25"/>
        <v>8.1979927007299267</v>
      </c>
      <c r="CW104" s="7">
        <f>_xlfn.XLOOKUP(CW$1&amp;"|"&amp;TEXT($C104,"yyyymmdd"), RRPS_ALL[Key], RRPS_ALL[Yield to Maturity], "")</f>
        <v>4.0549999999999997</v>
      </c>
      <c r="CX104" s="6">
        <f>_xlfn.XLOOKUP(CX$1&amp;"|"&amp;TEXT($C104,"yyyymmdd"), RRPS_ALL[Key], RRPS_ALL[Mid Price], "")</f>
        <v>97.870819999999995</v>
      </c>
      <c r="CY104" s="6">
        <f>_xlfn.XLOOKUP(CY$1&amp;"|"&amp;TEXT($C104,"yyyymmdd"), RRPS_ALL[Key], RRPS_ALL[Mid Yield], "")</f>
        <v>4.0279999999999996</v>
      </c>
      <c r="CZ104" s="6">
        <f>_xlfn.XLOOKUP(CZ$1&amp;"|"&amp;TEXT($C104,"yyyymmdd"), RRPS_ALL[Key], RRPS_ALL[Dirty Mid], "")</f>
        <v>0</v>
      </c>
      <c r="DA104" s="6">
        <f>_xlfn.XLOOKUP(DA$1&amp;"|"&amp;TEXT($C104,"yyyymmdd"), RRPS_ALL[Key], RRPS_ALL[Clean Price Mid], "")</f>
        <v>0</v>
      </c>
      <c r="DB104" s="6">
        <v>3.7499999999999999E-2</v>
      </c>
      <c r="DC104" s="5">
        <v>42959</v>
      </c>
      <c r="DD104" s="6">
        <f t="shared" si="27"/>
        <v>9.2827812756638384</v>
      </c>
      <c r="DE104" s="7">
        <f>_xlfn.XLOOKUP(DE$1&amp;"|"&amp;TEXT($C104,"yyyymmdd"), RRPS_ALL[Key], RRPS_ALL[Yield to Maturity], "")</f>
        <v>4.1029999999999998</v>
      </c>
      <c r="DF104" s="6">
        <f>_xlfn.XLOOKUP(DF$1&amp;"|"&amp;TEXT($C104,"yyyymmdd"), RRPS_ALL[Key], RRPS_ALL[Mid Price], "")</f>
        <v>101.46259000000001</v>
      </c>
      <c r="DG104" s="6">
        <f>_xlfn.XLOOKUP(DG$1&amp;"|"&amp;TEXT($C104,"yyyymmdd"), RRPS_ALL[Key], RRPS_ALL[Mid Yield], "")</f>
        <v>4.0789999999999997</v>
      </c>
      <c r="DH104" s="6">
        <f>_xlfn.XLOOKUP(DH$1&amp;"|"&amp;TEXT($C104,"yyyymmdd"), RRPS_ALL[Key], RRPS_ALL[Dirty Mid], "")</f>
        <v>0</v>
      </c>
      <c r="DI104" s="6">
        <f>_xlfn.XLOOKUP(DI$1&amp;"|"&amp;TEXT($C104,"yyyymmdd"), RRPS_ALL[Key], RRPS_ALL[Clean Price Mid], "")</f>
        <v>0</v>
      </c>
      <c r="DJ104" s="6">
        <v>4.2500000000000003E-2</v>
      </c>
      <c r="DK104" s="5">
        <v>43536</v>
      </c>
      <c r="DL104" s="6">
        <f t="shared" si="28"/>
        <v>10.863791923340179</v>
      </c>
      <c r="DM104" s="7" t="str">
        <f>_xlfn.XLOOKUP(DM$1&amp;"|"&amp;TEXT($C104,"yyyymmdd"), RRPS_ALL[Key], RRPS_ALL[Yield to Maturity], "")</f>
        <v/>
      </c>
      <c r="DN104" s="6" t="str">
        <f>_xlfn.XLOOKUP(DN$1&amp;"|"&amp;TEXT($C104,"yyyymmdd"), RRPS_ALL[Key], RRPS_ALL[Mid Price], "")</f>
        <v/>
      </c>
      <c r="DO104" s="6" t="str">
        <f>_xlfn.XLOOKUP(DO$1&amp;"|"&amp;TEXT($C104,"yyyymmdd"), RRPS_ALL[Key], RRPS_ALL[Mid Yield], "")</f>
        <v/>
      </c>
      <c r="DP104" s="6" t="str">
        <f>_xlfn.XLOOKUP(DP$1&amp;"|"&amp;TEXT($C104,"yyyymmdd"), RRPS_ALL[Key], RRPS_ALL[Dirty Mid], "")</f>
        <v/>
      </c>
      <c r="DQ104" s="6" t="str">
        <f>_xlfn.XLOOKUP(DQ$1&amp;"|"&amp;TEXT($C104,"yyyymmdd"), RRPS_ALL[Key], RRPS_ALL[Clean Price Mid], "")</f>
        <v/>
      </c>
      <c r="DR104" s="6"/>
      <c r="DS104" s="6"/>
      <c r="DT104" s="6"/>
      <c r="DU104" s="7" t="str">
        <f>_xlfn.XLOOKUP(DU$1&amp;"|"&amp;TEXT($C104,"yyyymmdd"), RRPS_ALL[Key], RRPS_ALL[Yield to Maturity], "")</f>
        <v/>
      </c>
      <c r="DV104" s="6" t="str">
        <f>_xlfn.XLOOKUP(DV$1&amp;"|"&amp;TEXT($C104,"yyyymmdd"), RRPS_ALL[Key], RRPS_ALL[Mid Price], "")</f>
        <v/>
      </c>
      <c r="DW104" s="6" t="str">
        <f>_xlfn.XLOOKUP(DW$1&amp;"|"&amp;TEXT($C104,"yyyymmdd"), RRPS_ALL[Key], RRPS_ALL[Mid Yield], "")</f>
        <v/>
      </c>
      <c r="DX104" s="6" t="str">
        <f>_xlfn.XLOOKUP(DX$1&amp;"|"&amp;TEXT($C104,"yyyymmdd"), RRPS_ALL[Key], RRPS_ALL[Dirty Mid], "")</f>
        <v/>
      </c>
      <c r="DY104" s="6" t="str">
        <f>_xlfn.XLOOKUP(DY$1&amp;"|"&amp;TEXT($C104,"yyyymmdd"), RRPS_ALL[Key], RRPS_ALL[Clean Price Mid], "")</f>
        <v/>
      </c>
      <c r="DZ104" s="6"/>
      <c r="EA104" s="6"/>
      <c r="EB104" s="6"/>
      <c r="EC104" s="7" t="str">
        <f>_xlfn.XLOOKUP(EC$1&amp;"|"&amp;TEXT($C104,"yyyymmdd"), RRPS_ALL[Key], RRPS_ALL[Yield to Maturity], "")</f>
        <v/>
      </c>
      <c r="ED104" s="6" t="str">
        <f>_xlfn.XLOOKUP(ED$1&amp;"|"&amp;TEXT($C104,"yyyymmdd"), RRPS_ALL[Key], RRPS_ALL[Mid Price], "")</f>
        <v/>
      </c>
      <c r="EE104" s="6" t="str">
        <f>_xlfn.XLOOKUP(EE$1&amp;"|"&amp;TEXT($C104,"yyyymmdd"), RRPS_ALL[Key], RRPS_ALL[Mid Yield], "")</f>
        <v/>
      </c>
      <c r="EF104" s="6" t="str">
        <f>_xlfn.XLOOKUP(EF$1&amp;"|"&amp;TEXT($C104,"yyyymmdd"), RRPS_ALL[Key], RRPS_ALL[Dirty Mid], "")</f>
        <v/>
      </c>
      <c r="EG104" s="6" t="str">
        <f>_xlfn.XLOOKUP(EG$1&amp;"|"&amp;TEXT($C104,"yyyymmdd"), RRPS_ALL[Key], RRPS_ALL[Clean Price Mid], "")</f>
        <v/>
      </c>
      <c r="EH104" s="6"/>
      <c r="EI104" s="6"/>
      <c r="EJ104" s="6"/>
      <c r="EK104" s="7" t="str">
        <f>_xlfn.XLOOKUP(EK$1&amp;"|"&amp;TEXT($C104,"yyyymmdd"), RRPS_ALL[Key], RRPS_ALL[Yield to Maturity], "")</f>
        <v/>
      </c>
      <c r="EL104" s="6" t="str">
        <f>_xlfn.XLOOKUP(EL$1&amp;"|"&amp;TEXT($C104,"yyyymmdd"), RRPS_ALL[Key], RRPS_ALL[Mid Price], "")</f>
        <v/>
      </c>
      <c r="EM104" s="6" t="str">
        <f>_xlfn.XLOOKUP(EM$1&amp;"|"&amp;TEXT($C104,"yyyymmdd"), RRPS_ALL[Key], RRPS_ALL[Mid Yield], "")</f>
        <v/>
      </c>
      <c r="EN104" s="6" t="str">
        <f>_xlfn.XLOOKUP(EN$1&amp;"|"&amp;TEXT($C104,"yyyymmdd"), RRPS_ALL[Key], RRPS_ALL[Dirty Mid], "")</f>
        <v/>
      </c>
      <c r="EO104" s="6" t="str">
        <f>_xlfn.XLOOKUP(EO$1&amp;"|"&amp;TEXT($C104,"yyyymmdd"), RRPS_ALL[Key], RRPS_ALL[Clean Price Mid], "")</f>
        <v/>
      </c>
      <c r="EP104" s="6"/>
      <c r="EQ104" s="6"/>
      <c r="ER104" s="6"/>
      <c r="ES104" s="7" t="str">
        <f>_xlfn.XLOOKUP(ES$1&amp;"|"&amp;TEXT($C104,"yyyymmdd"), RRPS_ALL[Key], RRPS_ALL[Yield to Maturity], "")</f>
        <v/>
      </c>
      <c r="ET104" s="6" t="str">
        <f>_xlfn.XLOOKUP(ET$1&amp;"|"&amp;TEXT($C104,"yyyymmdd"), RRPS_ALL[Key], RRPS_ALL[Mid Price], "")</f>
        <v/>
      </c>
      <c r="EU104" s="6" t="str">
        <f>_xlfn.XLOOKUP(EU$1&amp;"|"&amp;TEXT($C104,"yyyymmdd"), RRPS_ALL[Key], RRPS_ALL[Mid Yield], "")</f>
        <v/>
      </c>
      <c r="EV104" s="6" t="str">
        <f>_xlfn.XLOOKUP(EV$1&amp;"|"&amp;TEXT($C104,"yyyymmdd"), RRPS_ALL[Key], RRPS_ALL[Dirty Mid], "")</f>
        <v/>
      </c>
      <c r="EW104" s="6" t="str">
        <f>_xlfn.XLOOKUP(EW$1&amp;"|"&amp;TEXT($C104,"yyyymmdd"), RRPS_ALL[Key], RRPS_ALL[Clean Price Mid], "")</f>
        <v/>
      </c>
      <c r="EX104" s="6"/>
      <c r="EY104" s="6"/>
      <c r="EZ104" s="6"/>
      <c r="FA104" s="7" t="str">
        <f>_xlfn.XLOOKUP(FA$1&amp;"|"&amp;TEXT($C104,"yyyymmdd"), RRPS_ALL[Key], RRPS_ALL[Yield to Maturity], "")</f>
        <v/>
      </c>
      <c r="FB104" s="6" t="str">
        <f>_xlfn.XLOOKUP(FB$1&amp;"|"&amp;TEXT($C104,"yyyymmdd"), RRPS_ALL[Key], RRPS_ALL[Mid Price], "")</f>
        <v/>
      </c>
      <c r="FC104" s="6" t="str">
        <f>_xlfn.XLOOKUP(FC$1&amp;"|"&amp;TEXT($C104,"yyyymmdd"), RRPS_ALL[Key], RRPS_ALL[Mid Yield], "")</f>
        <v/>
      </c>
      <c r="FD104" s="6" t="str">
        <f>_xlfn.XLOOKUP(FD$1&amp;"|"&amp;TEXT($C104,"yyyymmdd"), RRPS_ALL[Key], RRPS_ALL[Dirty Mid], "")</f>
        <v/>
      </c>
      <c r="FE104" s="6" t="str">
        <f>_xlfn.XLOOKUP(FE$1&amp;"|"&amp;TEXT($C104,"yyyymmdd"), RRPS_ALL[Key], RRPS_ALL[Clean Price Mid], "")</f>
        <v/>
      </c>
      <c r="FF104" s="6"/>
      <c r="FG104" s="6"/>
      <c r="FH104" s="6"/>
      <c r="FI104" s="7" t="str">
        <f>_xlfn.XLOOKUP(FI$1&amp;"|"&amp;TEXT($C104,"yyyymmdd"), RRPS_ALL[Key], RRPS_ALL[Yield to Maturity], "")</f>
        <v/>
      </c>
      <c r="FJ104" s="6" t="str">
        <f>_xlfn.XLOOKUP(FJ$1&amp;"|"&amp;TEXT($C104,"yyyymmdd"), RRPS_ALL[Key], RRPS_ALL[Mid Price], "")</f>
        <v/>
      </c>
      <c r="FK104" s="6" t="str">
        <f>_xlfn.XLOOKUP(FK$1&amp;"|"&amp;TEXT($C104,"yyyymmdd"), RRPS_ALL[Key], RRPS_ALL[Mid Yield], "")</f>
        <v/>
      </c>
      <c r="FL104" s="6" t="str">
        <f>_xlfn.XLOOKUP(FL$1&amp;"|"&amp;TEXT($C104,"yyyymmdd"), RRPS_ALL[Key], RRPS_ALL[Dirty Mid], "")</f>
        <v/>
      </c>
      <c r="FM104" s="6" t="str">
        <f>_xlfn.XLOOKUP(FM$1&amp;"|"&amp;TEXT($C104,"yyyymmdd"), RRPS_ALL[Key], RRPS_ALL[Clean Price Mid], "")</f>
        <v/>
      </c>
      <c r="FN104" s="6"/>
      <c r="FO104" s="6"/>
      <c r="FP104" s="6"/>
      <c r="FQ104" s="7" t="str">
        <f>_xlfn.XLOOKUP(FQ$1&amp;"|"&amp;TEXT($C104,"yyyymmdd"), RRPS_ALL[Key], RRPS_ALL[Yield to Maturity], "")</f>
        <v/>
      </c>
      <c r="FR104" s="6" t="str">
        <f>_xlfn.XLOOKUP(FR$1&amp;"|"&amp;TEXT($C104,"yyyymmdd"), RRPS_ALL[Key], RRPS_ALL[Mid Price], "")</f>
        <v/>
      </c>
      <c r="FS104" s="6" t="str">
        <f>_xlfn.XLOOKUP(FS$1&amp;"|"&amp;TEXT($C104,"yyyymmdd"), RRPS_ALL[Key], RRPS_ALL[Mid Yield], "")</f>
        <v/>
      </c>
      <c r="FT104" s="6" t="str">
        <f>_xlfn.XLOOKUP(FT$1&amp;"|"&amp;TEXT($C104,"yyyymmdd"), RRPS_ALL[Key], RRPS_ALL[Dirty Mid], "")</f>
        <v/>
      </c>
      <c r="FU104" s="6" t="str">
        <f>_xlfn.XLOOKUP(FU$1&amp;"|"&amp;TEXT($C104,"yyyymmdd"), RRPS_ALL[Key], RRPS_ALL[Clean Price Mid], "")</f>
        <v/>
      </c>
      <c r="FV104" s="6"/>
      <c r="FW104" s="6"/>
      <c r="FX104" s="6"/>
      <c r="FY104" s="7" t="str">
        <f>_xlfn.XLOOKUP(FY$1&amp;"|"&amp;TEXT($C104,"yyyymmdd"), RRPS_ALL[Key], RRPS_ALL[Yield to Maturity], "")</f>
        <v/>
      </c>
      <c r="FZ104" s="6" t="str">
        <f>_xlfn.XLOOKUP(FZ$1&amp;"|"&amp;TEXT($C104,"yyyymmdd"), RRPS_ALL[Key], RRPS_ALL[Mid Price], "")</f>
        <v/>
      </c>
      <c r="GA104" s="6" t="str">
        <f>_xlfn.XLOOKUP(GA$1&amp;"|"&amp;TEXT($C104,"yyyymmdd"), RRPS_ALL[Key], RRPS_ALL[Mid Yield], "")</f>
        <v/>
      </c>
      <c r="GB104" s="6" t="str">
        <f>_xlfn.XLOOKUP(GB$1&amp;"|"&amp;TEXT($C104,"yyyymmdd"), RRPS_ALL[Key], RRPS_ALL[Dirty Mid], "")</f>
        <v/>
      </c>
      <c r="GC104" s="6" t="str">
        <f>_xlfn.XLOOKUP(GC$1&amp;"|"&amp;TEXT($C104,"yyyymmdd"), RRPS_ALL[Key], RRPS_ALL[Clean Price Mid], "")</f>
        <v/>
      </c>
      <c r="GD104" s="6"/>
      <c r="GE104" s="6"/>
      <c r="GF104" s="6"/>
      <c r="GG104" s="7" t="str">
        <f>_xlfn.XLOOKUP(GG$1&amp;"|"&amp;TEXT($C104,"yyyymmdd"), RRPS_ALL[Key], RRPS_ALL[Yield to Maturity], "")</f>
        <v/>
      </c>
      <c r="GH104" s="6" t="str">
        <f>_xlfn.XLOOKUP(GH$1&amp;"|"&amp;TEXT($C104,"yyyymmdd"), RRPS_ALL[Key], RRPS_ALL[Mid Price], "")</f>
        <v/>
      </c>
      <c r="GI104" s="6" t="str">
        <f>_xlfn.XLOOKUP(GI$1&amp;"|"&amp;TEXT($C104,"yyyymmdd"), RRPS_ALL[Key], RRPS_ALL[Mid Yield], "")</f>
        <v/>
      </c>
      <c r="GJ104" s="6" t="str">
        <f>_xlfn.XLOOKUP(GJ$1&amp;"|"&amp;TEXT($C104,"yyyymmdd"), RRPS_ALL[Key], RRPS_ALL[Dirty Mid], "")</f>
        <v/>
      </c>
      <c r="GK104" s="6" t="str">
        <f>_xlfn.XLOOKUP(GK$1&amp;"|"&amp;TEXT($C104,"yyyymmdd"), RRPS_ALL[Key], RRPS_ALL[Clean Price Mid], "")</f>
        <v/>
      </c>
      <c r="GL104" s="6"/>
      <c r="GM104" s="6"/>
      <c r="GN104" s="6"/>
      <c r="GO104" s="7" t="str">
        <f>_xlfn.XLOOKUP(GO$1&amp;"|"&amp;TEXT($C104,"yyyymmdd"), RRPS_ALL[Key], RRPS_ALL[Yield to Maturity], "")</f>
        <v/>
      </c>
      <c r="GP104" s="6" t="str">
        <f>_xlfn.XLOOKUP(GP$1&amp;"|"&amp;TEXT($C104,"yyyymmdd"), RRPS_ALL[Key], RRPS_ALL[Mid Price], "")</f>
        <v/>
      </c>
      <c r="GQ104" s="6" t="str">
        <f>_xlfn.XLOOKUP(GQ$1&amp;"|"&amp;TEXT($C104,"yyyymmdd"), RRPS_ALL[Key], RRPS_ALL[Mid Yield], "")</f>
        <v/>
      </c>
      <c r="GR104" s="6" t="str">
        <f>_xlfn.XLOOKUP(GR$1&amp;"|"&amp;TEXT($C104,"yyyymmdd"), RRPS_ALL[Key], RRPS_ALL[Dirty Mid], "")</f>
        <v/>
      </c>
      <c r="GS104" s="6" t="str">
        <f>_xlfn.XLOOKUP(GS$1&amp;"|"&amp;TEXT($C104,"yyyymmdd"), RRPS_ALL[Key], RRPS_ALL[Clean Price Mid], "")</f>
        <v/>
      </c>
      <c r="GT104" s="6"/>
      <c r="GU104" s="6"/>
      <c r="GV104" s="6"/>
      <c r="GW104" s="7" t="str">
        <f>_xlfn.XLOOKUP(GW$1&amp;"|"&amp;TEXT($C104,"yyyymmdd"), RRPS_ALL[Key], RRPS_ALL[Yield to Maturity], "")</f>
        <v/>
      </c>
      <c r="GX104" s="6" t="str">
        <f>_xlfn.XLOOKUP(GX$1&amp;"|"&amp;TEXT($C104,"yyyymmdd"), RRPS_ALL[Key], RRPS_ALL[Mid Price], "")</f>
        <v/>
      </c>
      <c r="GY104" s="6" t="str">
        <f>_xlfn.XLOOKUP(GY$1&amp;"|"&amp;TEXT($C104,"yyyymmdd"), RRPS_ALL[Key], RRPS_ALL[Mid Yield], "")</f>
        <v/>
      </c>
      <c r="GZ104" s="6" t="str">
        <f>_xlfn.XLOOKUP(GZ$1&amp;"|"&amp;TEXT($C104,"yyyymmdd"), RRPS_ALL[Key], RRPS_ALL[Dirty Mid], "")</f>
        <v/>
      </c>
      <c r="HA104" s="6" t="str">
        <f>_xlfn.XLOOKUP(HA$1&amp;"|"&amp;TEXT($C104,"yyyymmdd"), RRPS_ALL[Key], RRPS_ALL[Clean Price Mid], "")</f>
        <v/>
      </c>
      <c r="HB104" s="6"/>
      <c r="HC104" s="6"/>
      <c r="HD104" s="6"/>
    </row>
    <row r="105" spans="1:212" x14ac:dyDescent="0.2">
      <c r="A105">
        <v>2008</v>
      </c>
      <c r="B105">
        <v>5</v>
      </c>
      <c r="C105" s="5">
        <f t="shared" si="10"/>
        <v>39599</v>
      </c>
      <c r="D105" s="6">
        <v>3.5</v>
      </c>
      <c r="E105" s="7" t="str">
        <f>_xlfn.XLOOKUP(E$1&amp;"|"&amp;TEXT($C105,"yyyymmdd"), RRPS_ALL[Key], RRPS_ALL[Yield to Maturity], "")</f>
        <v/>
      </c>
      <c r="F105" s="6" t="str">
        <f>_xlfn.XLOOKUP(F$1&amp;"|"&amp;TEXT($C105,"yyyymmdd"), RRPS_ALL[Key], RRPS_ALL[Mid Price], "")</f>
        <v/>
      </c>
      <c r="G105" s="6" t="str">
        <f>_xlfn.XLOOKUP(G$1&amp;"|"&amp;TEXT($C105,"yyyymmdd"), RRPS_ALL[Key], RRPS_ALL[Mid Yield], "")</f>
        <v/>
      </c>
      <c r="H105" s="6" t="str">
        <f>_xlfn.XLOOKUP(H$1&amp;"|"&amp;TEXT($C105,"yyyymmdd"), RRPS_ALL[Key], RRPS_ALL[Dirty Mid], "")</f>
        <v/>
      </c>
      <c r="I105" s="6" t="str">
        <f>_xlfn.XLOOKUP(I$1&amp;"|"&amp;TEXT($C105,"yyyymmdd"), RRPS_ALL[Key], RRPS_ALL[Clean Price Mid], "")</f>
        <v/>
      </c>
      <c r="J105" s="6"/>
      <c r="K105" s="6"/>
      <c r="L105" s="6"/>
      <c r="M105" s="7" t="str">
        <f>_xlfn.XLOOKUP(M$1&amp;"|"&amp;TEXT($C105,"yyyymmdd"), RRPS_ALL[Key], RRPS_ALL[Yield to Maturity], "")</f>
        <v/>
      </c>
      <c r="N105" s="6" t="str">
        <f>_xlfn.XLOOKUP(N$1&amp;"|"&amp;TEXT($C105,"yyyymmdd"), RRPS_ALL[Key], RRPS_ALL[Mid Price], "")</f>
        <v/>
      </c>
      <c r="O105" s="6" t="str">
        <f>_xlfn.XLOOKUP(O$1&amp;"|"&amp;TEXT($C105,"yyyymmdd"), RRPS_ALL[Key], RRPS_ALL[Mid Yield], "")</f>
        <v/>
      </c>
      <c r="P105" s="6" t="str">
        <f>_xlfn.XLOOKUP(P$1&amp;"|"&amp;TEXT($C105,"yyyymmdd"), RRPS_ALL[Key], RRPS_ALL[Dirty Mid], "")</f>
        <v/>
      </c>
      <c r="Q105" s="6" t="str">
        <f>_xlfn.XLOOKUP(Q$1&amp;"|"&amp;TEXT($C105,"yyyymmdd"), RRPS_ALL[Key], RRPS_ALL[Clean Price Mid], "")</f>
        <v/>
      </c>
      <c r="R105" s="6"/>
      <c r="S105" s="6"/>
      <c r="T105" s="6"/>
      <c r="U105" s="7">
        <f>_xlfn.XLOOKUP(U$1&amp;"|"&amp;TEXT($C105,"yyyymmdd"), RRPS_ALL[Key], RRPS_ALL[Yield to Maturity], "")</f>
        <v>4.1500000000000004</v>
      </c>
      <c r="V105" s="6">
        <f>_xlfn.XLOOKUP(V$1&amp;"|"&amp;TEXT($C105,"yyyymmdd"), RRPS_ALL[Key], RRPS_ALL[Mid Price], "")</f>
        <v>100.00628</v>
      </c>
      <c r="W105" s="6">
        <f>_xlfn.XLOOKUP(W$1&amp;"|"&amp;TEXT($C105,"yyyymmdd"), RRPS_ALL[Key], RRPS_ALL[Mid Yield], "")</f>
        <v>3.9809999999999999</v>
      </c>
      <c r="X105" s="6">
        <f>_xlfn.XLOOKUP(X$1&amp;"|"&amp;TEXT($C105,"yyyymmdd"), RRPS_ALL[Key], RRPS_ALL[Dirty Mid], "")</f>
        <v>0</v>
      </c>
      <c r="Y105" s="6">
        <f>_xlfn.XLOOKUP(Y$1&amp;"|"&amp;TEXT($C105,"yyyymmdd"), RRPS_ALL[Key], RRPS_ALL[Clean Price Mid], "")</f>
        <v>0</v>
      </c>
      <c r="Z105" s="6">
        <v>6.5000000000000002E-2</v>
      </c>
      <c r="AA105" s="5">
        <v>39573</v>
      </c>
      <c r="AB105" s="6">
        <f t="shared" si="12"/>
        <v>7.1038251366120214E-2</v>
      </c>
      <c r="AC105" s="7">
        <f>_xlfn.XLOOKUP(AC$1&amp;"|"&amp;TEXT($C105,"yyyymmdd"), RRPS_ALL[Key], RRPS_ALL[Yield to Maturity], "")</f>
        <v>4.3899999999999997</v>
      </c>
      <c r="AD105" s="6">
        <f>_xlfn.XLOOKUP(AD$1&amp;"|"&amp;TEXT($C105,"yyyymmdd"), RRPS_ALL[Key], RRPS_ALL[Mid Price], "")</f>
        <v>112.18209</v>
      </c>
      <c r="AE105" s="6">
        <f>_xlfn.XLOOKUP(AE$1&amp;"|"&amp;TEXT($C105,"yyyymmdd"), RRPS_ALL[Key], RRPS_ALL[Mid Yield], "")</f>
        <v>4.3680000000000003</v>
      </c>
      <c r="AF105" s="6">
        <f>_xlfn.XLOOKUP(AF$1&amp;"|"&amp;TEXT($C105,"yyyymmdd"), RRPS_ALL[Key], RRPS_ALL[Dirty Mid], "")</f>
        <v>0.54374999999999996</v>
      </c>
      <c r="AG105" s="6">
        <f>_xlfn.XLOOKUP(AG$1&amp;"|"&amp;TEXT($C105,"yyyymmdd"), RRPS_ALL[Key], RRPS_ALL[Clean Price Mid], "")</f>
        <v>5.1020799999999999</v>
      </c>
      <c r="AH105" s="6">
        <v>6.7500000000000004E-2</v>
      </c>
      <c r="AI105" s="5">
        <v>41764</v>
      </c>
      <c r="AJ105" s="6">
        <f t="shared" si="29"/>
        <v>5.9268674227610481</v>
      </c>
      <c r="AK105" s="7">
        <f>_xlfn.XLOOKUP(AK$1&amp;"|"&amp;TEXT($C105,"yyyymmdd"), RRPS_ALL[Key], RRPS_ALL[Yield to Maturity], "")</f>
        <v>4.1859999999999999</v>
      </c>
      <c r="AL105" s="6">
        <f>_xlfn.XLOOKUP(AL$1&amp;"|"&amp;TEXT($C105,"yyyymmdd"), RRPS_ALL[Key], RRPS_ALL[Mid Price], "")</f>
        <v>100.50655</v>
      </c>
      <c r="AM105" s="6">
        <f>_xlfn.XLOOKUP(AM$1&amp;"|"&amp;TEXT($C105,"yyyymmdd"), RRPS_ALL[Key], RRPS_ALL[Mid Yield], "")</f>
        <v>4.1280000000000001</v>
      </c>
      <c r="AN105" s="6">
        <f>_xlfn.XLOOKUP(AN$1&amp;"|"&amp;TEXT($C105,"yyyymmdd"), RRPS_ALL[Key], RRPS_ALL[Dirty Mid], "")</f>
        <v>0</v>
      </c>
      <c r="AO105" s="6">
        <f>_xlfn.XLOOKUP(AO$1&amp;"|"&amp;TEXT($C105,"yyyymmdd"), RRPS_ALL[Key], RRPS_ALL[Clean Price Mid], "")</f>
        <v>0</v>
      </c>
      <c r="AP105" s="6">
        <v>0.05</v>
      </c>
      <c r="AQ105" s="5">
        <v>39957</v>
      </c>
      <c r="AR105" s="6">
        <f t="shared" si="19"/>
        <v>0.98082191780821915</v>
      </c>
      <c r="AS105" s="7" t="str">
        <f>_xlfn.XLOOKUP(AS$1&amp;"|"&amp;TEXT($C105,"yyyymmdd"), RRPS_ALL[Key], RRPS_ALL[Yield to Maturity], "")</f>
        <v/>
      </c>
      <c r="AT105" s="6" t="str">
        <f>_xlfn.XLOOKUP(AT$1&amp;"|"&amp;TEXT($C105,"yyyymmdd"), RRPS_ALL[Key], RRPS_ALL[Mid Price], "")</f>
        <v/>
      </c>
      <c r="AU105" s="6" t="str">
        <f>_xlfn.XLOOKUP(AU$1&amp;"|"&amp;TEXT($C105,"yyyymmdd"), RRPS_ALL[Key], RRPS_ALL[Mid Yield], "")</f>
        <v/>
      </c>
      <c r="AV105" s="6" t="str">
        <f>_xlfn.XLOOKUP(AV$1&amp;"|"&amp;TEXT($C105,"yyyymmdd"), RRPS_ALL[Key], RRPS_ALL[Dirty Mid], "")</f>
        <v/>
      </c>
      <c r="AW105" s="6" t="str">
        <f>_xlfn.XLOOKUP(AW$1&amp;"|"&amp;TEXT($C105,"yyyymmdd"), RRPS_ALL[Key], RRPS_ALL[Clean Price Mid], "")</f>
        <v/>
      </c>
      <c r="AX105" s="6"/>
      <c r="AY105" s="6"/>
      <c r="AZ105" s="6"/>
      <c r="BA105" s="7">
        <f>_xlfn.XLOOKUP(BA$1&amp;"|"&amp;TEXT($C105,"yyyymmdd"), RRPS_ALL[Key], RRPS_ALL[Yield to Maturity], "")</f>
        <v>4.43</v>
      </c>
      <c r="BB105" s="6">
        <f>_xlfn.XLOOKUP(BB$1&amp;"|"&amp;TEXT($C105,"yyyymmdd"), RRPS_ALL[Key], RRPS_ALL[Mid Price], "")</f>
        <v>102.14655</v>
      </c>
      <c r="BC105" s="6">
        <f>_xlfn.XLOOKUP(BC$1&amp;"|"&amp;TEXT($C105,"yyyymmdd"), RRPS_ALL[Key], RRPS_ALL[Mid Yield], "")</f>
        <v>4.4050000000000002</v>
      </c>
      <c r="BD105" s="6">
        <f>_xlfn.XLOOKUP(BD$1&amp;"|"&amp;TEXT($C105,"yyyymmdd"), RRPS_ALL[Key], RRPS_ALL[Dirty Mid], "")</f>
        <v>0</v>
      </c>
      <c r="BE105" s="6">
        <f>_xlfn.XLOOKUP(BE$1&amp;"|"&amp;TEXT($C105,"yyyymmdd"), RRPS_ALL[Key], RRPS_ALL[Clean Price Mid], "")</f>
        <v>0</v>
      </c>
      <c r="BF105" s="6">
        <v>5.2499999999999998E-2</v>
      </c>
      <c r="BG105" s="5">
        <v>40617</v>
      </c>
      <c r="BH105" s="6">
        <f t="shared" si="20"/>
        <v>2.7871321013004793</v>
      </c>
      <c r="BI105" s="7">
        <f>_xlfn.XLOOKUP(BI$1&amp;"|"&amp;TEXT($C105,"yyyymmdd"), RRPS_ALL[Key], RRPS_ALL[Yield to Maturity], "")</f>
        <v>4.3979999999999997</v>
      </c>
      <c r="BJ105" s="6">
        <f>_xlfn.XLOOKUP(BJ$1&amp;"|"&amp;TEXT($C105,"yyyymmdd"), RRPS_ALL[Key], RRPS_ALL[Mid Price], "")</f>
        <v>104.34589</v>
      </c>
      <c r="BK105" s="6">
        <f>_xlfn.XLOOKUP(BK$1&amp;"|"&amp;TEXT($C105,"yyyymmdd"), RRPS_ALL[Key], RRPS_ALL[Mid Yield], "")</f>
        <v>4.3730000000000002</v>
      </c>
      <c r="BL105" s="6">
        <f>_xlfn.XLOOKUP(BL$1&amp;"|"&amp;TEXT($C105,"yyyymmdd"), RRPS_ALL[Key], RRPS_ALL[Dirty Mid], "")</f>
        <v>3.6055600000000001</v>
      </c>
      <c r="BM105" s="6">
        <f>_xlfn.XLOOKUP(BM$1&amp;"|"&amp;TEXT($C105,"yyyymmdd"), RRPS_ALL[Key], RRPS_ALL[Clean Price Mid], "")</f>
        <v>3.8627099999999999</v>
      </c>
      <c r="BN105" s="6">
        <v>5.5E-2</v>
      </c>
      <c r="BO105" s="5">
        <v>41190</v>
      </c>
      <c r="BP105" s="6">
        <f t="shared" si="21"/>
        <v>4.3541324575807341</v>
      </c>
      <c r="BQ105" s="7">
        <f>_xlfn.XLOOKUP(BQ$1&amp;"|"&amp;TEXT($C105,"yyyymmdd"), RRPS_ALL[Key], RRPS_ALL[Yield to Maturity], "")</f>
        <v>4.3959999999999999</v>
      </c>
      <c r="BR105" s="6">
        <f>_xlfn.XLOOKUP(BR$1&amp;"|"&amp;TEXT($C105,"yyyymmdd"), RRPS_ALL[Key], RRPS_ALL[Mid Price], "")</f>
        <v>105.90541</v>
      </c>
      <c r="BS105" s="6">
        <f>_xlfn.XLOOKUP(BS$1&amp;"|"&amp;TEXT($C105,"yyyymmdd"), RRPS_ALL[Key], RRPS_ALL[Mid Yield], "")</f>
        <v>4.3739999999999997</v>
      </c>
      <c r="BT105" s="6">
        <f>_xlfn.XLOOKUP(BT$1&amp;"|"&amp;TEXT($C105,"yyyymmdd"), RRPS_ALL[Key], RRPS_ALL[Dirty Mid], "")</f>
        <v>0</v>
      </c>
      <c r="BU105" s="6">
        <f>_xlfn.XLOOKUP(BU$1&amp;"|"&amp;TEXT($C105,"yyyymmdd"), RRPS_ALL[Key], RRPS_ALL[Clean Price Mid], "")</f>
        <v>0</v>
      </c>
      <c r="BV105" s="6">
        <v>0.05</v>
      </c>
      <c r="BW105" s="5">
        <v>44166</v>
      </c>
      <c r="BX105" s="6">
        <f t="shared" si="22"/>
        <v>12.501789850494841</v>
      </c>
      <c r="BY105" s="7">
        <f>_xlfn.XLOOKUP(BY$1&amp;"|"&amp;TEXT($C105,"yyyymmdd"), RRPS_ALL[Key], RRPS_ALL[Yield to Maturity], "")</f>
        <v>4.4130000000000003</v>
      </c>
      <c r="BZ105" s="6">
        <f>_xlfn.XLOOKUP(BZ$1&amp;"|"&amp;TEXT($C105,"yyyymmdd"), RRPS_ALL[Key], RRPS_ALL[Mid Price], "")</f>
        <v>99.444569999999999</v>
      </c>
      <c r="CA105" s="6">
        <f>_xlfn.XLOOKUP(CA$1&amp;"|"&amp;TEXT($C105,"yyyymmdd"), RRPS_ALL[Key], RRPS_ALL[Mid Yield], "")</f>
        <v>4.3780000000000001</v>
      </c>
      <c r="CB105" s="6">
        <f>_xlfn.XLOOKUP(CB$1&amp;"|"&amp;TEXT($C105,"yyyymmdd"), RRPS_ALL[Key], RRPS_ALL[Dirty Mid], "")</f>
        <v>0</v>
      </c>
      <c r="CC105" s="6">
        <f>_xlfn.XLOOKUP(CC$1&amp;"|"&amp;TEXT($C105,"yyyymmdd"), RRPS_ALL[Key], RRPS_ALL[Clean Price Mid], "")</f>
        <v>0</v>
      </c>
      <c r="CD105" s="6">
        <v>0.04</v>
      </c>
      <c r="CE105" s="5">
        <v>40148</v>
      </c>
      <c r="CF105" s="6">
        <f t="shared" si="23"/>
        <v>1.5020519835841313</v>
      </c>
      <c r="CG105" s="7">
        <f>_xlfn.XLOOKUP(CG$1&amp;"|"&amp;TEXT($C105,"yyyymmdd"), RRPS_ALL[Key], RRPS_ALL[Yield to Maturity], "")</f>
        <v>4.3819999999999997</v>
      </c>
      <c r="CH105" s="6">
        <f>_xlfn.XLOOKUP(CH$1&amp;"|"&amp;TEXT($C105,"yyyymmdd"), RRPS_ALL[Key], RRPS_ALL[Mid Price], "")</f>
        <v>100.86344</v>
      </c>
      <c r="CI105" s="6">
        <f>_xlfn.XLOOKUP(CI$1&amp;"|"&amp;TEXT($C105,"yyyymmdd"), RRPS_ALL[Key], RRPS_ALL[Mid Yield], "")</f>
        <v>4.3550000000000004</v>
      </c>
      <c r="CJ105" s="6">
        <f>_xlfn.XLOOKUP(CJ$1&amp;"|"&amp;TEXT($C105,"yyyymmdd"), RRPS_ALL[Key], RRPS_ALL[Dirty Mid], "")</f>
        <v>3.65</v>
      </c>
      <c r="CK105" s="6">
        <f>_xlfn.XLOOKUP(CK$1&amp;"|"&amp;TEXT($C105,"yyyymmdd"), RRPS_ALL[Key], RRPS_ALL[Clean Price Mid], "")</f>
        <v>6.0865999999999998</v>
      </c>
      <c r="CL105" s="6">
        <v>4.4999999999999998E-2</v>
      </c>
      <c r="CM105" s="5">
        <v>42228</v>
      </c>
      <c r="CN105" s="6">
        <f t="shared" si="24"/>
        <v>7.1978097193702943</v>
      </c>
      <c r="CO105" s="7">
        <f>_xlfn.XLOOKUP(CO$1&amp;"|"&amp;TEXT($C105,"yyyymmdd"), RRPS_ALL[Key], RRPS_ALL[Yield to Maturity], "")</f>
        <v>4.3410000000000002</v>
      </c>
      <c r="CP105" s="6">
        <f>_xlfn.XLOOKUP(CP$1&amp;"|"&amp;TEXT($C105,"yyyymmdd"), RRPS_ALL[Key], RRPS_ALL[Mid Price], "")</f>
        <v>91.175430000000006</v>
      </c>
      <c r="CQ105" s="6">
        <f>_xlfn.XLOOKUP(CQ$1&amp;"|"&amp;TEXT($C105,"yyyymmdd"), RRPS_ALL[Key], RRPS_ALL[Mid Yield], "")</f>
        <v>4.3120000000000003</v>
      </c>
      <c r="CR105" s="6">
        <f>_xlfn.XLOOKUP(CR$1&amp;"|"&amp;TEXT($C105,"yyyymmdd"), RRPS_ALL[Key], RRPS_ALL[Dirty Mid], "")</f>
        <v>2.6833300000000002</v>
      </c>
      <c r="CS105" s="6">
        <f>_xlfn.XLOOKUP(CS$1&amp;"|"&amp;TEXT($C105,"yyyymmdd"), RRPS_ALL[Key], RRPS_ALL[Clean Price Mid], "")</f>
        <v>7.06257</v>
      </c>
      <c r="CT105" s="6">
        <v>0.03</v>
      </c>
      <c r="CU105" s="5">
        <v>42563</v>
      </c>
      <c r="CV105" s="6">
        <f t="shared" si="25"/>
        <v>8.1131386861313874</v>
      </c>
      <c r="CW105" s="7">
        <f>_xlfn.XLOOKUP(CW$1&amp;"|"&amp;TEXT($C105,"yyyymmdd"), RRPS_ALL[Key], RRPS_ALL[Yield to Maturity], "")</f>
        <v>4.4009999999999998</v>
      </c>
      <c r="CX105" s="6">
        <f>_xlfn.XLOOKUP(CX$1&amp;"|"&amp;TEXT($C105,"yyyymmdd"), RRPS_ALL[Key], RRPS_ALL[Mid Price], "")</f>
        <v>95.353480000000005</v>
      </c>
      <c r="CY105" s="6">
        <f>_xlfn.XLOOKUP(CY$1&amp;"|"&amp;TEXT($C105,"yyyymmdd"), RRPS_ALL[Key], RRPS_ALL[Mid Yield], "")</f>
        <v>4.3730000000000002</v>
      </c>
      <c r="CZ105" s="6">
        <f>_xlfn.XLOOKUP(CZ$1&amp;"|"&amp;TEXT($C105,"yyyymmdd"), RRPS_ALL[Key], RRPS_ALL[Dirty Mid], "")</f>
        <v>0</v>
      </c>
      <c r="DA105" s="6">
        <f>_xlfn.XLOOKUP(DA$1&amp;"|"&amp;TEXT($C105,"yyyymmdd"), RRPS_ALL[Key], RRPS_ALL[Clean Price Mid], "")</f>
        <v>0</v>
      </c>
      <c r="DB105" s="6">
        <v>3.7499999999999999E-2</v>
      </c>
      <c r="DC105" s="5">
        <v>42959</v>
      </c>
      <c r="DD105" s="6">
        <f t="shared" si="27"/>
        <v>9.1979195182042162</v>
      </c>
      <c r="DE105" s="7">
        <f>_xlfn.XLOOKUP(DE$1&amp;"|"&amp;TEXT($C105,"yyyymmdd"), RRPS_ALL[Key], RRPS_ALL[Yield to Maturity], "")</f>
        <v>4.375</v>
      </c>
      <c r="DF105" s="6">
        <f>_xlfn.XLOOKUP(DF$1&amp;"|"&amp;TEXT($C105,"yyyymmdd"), RRPS_ALL[Key], RRPS_ALL[Mid Price], "")</f>
        <v>99.134410000000003</v>
      </c>
      <c r="DG105" s="6">
        <f>_xlfn.XLOOKUP(DG$1&amp;"|"&amp;TEXT($C105,"yyyymmdd"), RRPS_ALL[Key], RRPS_ALL[Mid Yield], "")</f>
        <v>4.3499999999999996</v>
      </c>
      <c r="DH105" s="6">
        <f>_xlfn.XLOOKUP(DH$1&amp;"|"&amp;TEXT($C105,"yyyymmdd"), RRPS_ALL[Key], RRPS_ALL[Dirty Mid], "")</f>
        <v>0</v>
      </c>
      <c r="DI105" s="6">
        <f>_xlfn.XLOOKUP(DI$1&amp;"|"&amp;TEXT($C105,"yyyymmdd"), RRPS_ALL[Key], RRPS_ALL[Clean Price Mid], "")</f>
        <v>0</v>
      </c>
      <c r="DJ105" s="6">
        <v>4.2500000000000003E-2</v>
      </c>
      <c r="DK105" s="5">
        <v>43536</v>
      </c>
      <c r="DL105" s="6">
        <f t="shared" si="28"/>
        <v>10.778918548939084</v>
      </c>
      <c r="DM105" s="7" t="str">
        <f>_xlfn.XLOOKUP(DM$1&amp;"|"&amp;TEXT($C105,"yyyymmdd"), RRPS_ALL[Key], RRPS_ALL[Yield to Maturity], "")</f>
        <v/>
      </c>
      <c r="DN105" s="6" t="str">
        <f>_xlfn.XLOOKUP(DN$1&amp;"|"&amp;TEXT($C105,"yyyymmdd"), RRPS_ALL[Key], RRPS_ALL[Mid Price], "")</f>
        <v/>
      </c>
      <c r="DO105" s="6" t="str">
        <f>_xlfn.XLOOKUP(DO$1&amp;"|"&amp;TEXT($C105,"yyyymmdd"), RRPS_ALL[Key], RRPS_ALL[Mid Yield], "")</f>
        <v/>
      </c>
      <c r="DP105" s="6" t="str">
        <f>_xlfn.XLOOKUP(DP$1&amp;"|"&amp;TEXT($C105,"yyyymmdd"), RRPS_ALL[Key], RRPS_ALL[Dirty Mid], "")</f>
        <v/>
      </c>
      <c r="DQ105" s="6" t="str">
        <f>_xlfn.XLOOKUP(DQ$1&amp;"|"&amp;TEXT($C105,"yyyymmdd"), RRPS_ALL[Key], RRPS_ALL[Clean Price Mid], "")</f>
        <v/>
      </c>
      <c r="DR105" s="6"/>
      <c r="DS105" s="6"/>
      <c r="DT105" s="6"/>
      <c r="DU105" s="7" t="str">
        <f>_xlfn.XLOOKUP(DU$1&amp;"|"&amp;TEXT($C105,"yyyymmdd"), RRPS_ALL[Key], RRPS_ALL[Yield to Maturity], "")</f>
        <v/>
      </c>
      <c r="DV105" s="6" t="str">
        <f>_xlfn.XLOOKUP(DV$1&amp;"|"&amp;TEXT($C105,"yyyymmdd"), RRPS_ALL[Key], RRPS_ALL[Mid Price], "")</f>
        <v/>
      </c>
      <c r="DW105" s="6" t="str">
        <f>_xlfn.XLOOKUP(DW$1&amp;"|"&amp;TEXT($C105,"yyyymmdd"), RRPS_ALL[Key], RRPS_ALL[Mid Yield], "")</f>
        <v/>
      </c>
      <c r="DX105" s="6" t="str">
        <f>_xlfn.XLOOKUP(DX$1&amp;"|"&amp;TEXT($C105,"yyyymmdd"), RRPS_ALL[Key], RRPS_ALL[Dirty Mid], "")</f>
        <v/>
      </c>
      <c r="DY105" s="6" t="str">
        <f>_xlfn.XLOOKUP(DY$1&amp;"|"&amp;TEXT($C105,"yyyymmdd"), RRPS_ALL[Key], RRPS_ALL[Clean Price Mid], "")</f>
        <v/>
      </c>
      <c r="DZ105" s="6"/>
      <c r="EA105" s="6"/>
      <c r="EB105" s="6"/>
      <c r="EC105" s="7" t="str">
        <f>_xlfn.XLOOKUP(EC$1&amp;"|"&amp;TEXT($C105,"yyyymmdd"), RRPS_ALL[Key], RRPS_ALL[Yield to Maturity], "")</f>
        <v/>
      </c>
      <c r="ED105" s="6" t="str">
        <f>_xlfn.XLOOKUP(ED$1&amp;"|"&amp;TEXT($C105,"yyyymmdd"), RRPS_ALL[Key], RRPS_ALL[Mid Price], "")</f>
        <v/>
      </c>
      <c r="EE105" s="6" t="str">
        <f>_xlfn.XLOOKUP(EE$1&amp;"|"&amp;TEXT($C105,"yyyymmdd"), RRPS_ALL[Key], RRPS_ALL[Mid Yield], "")</f>
        <v/>
      </c>
      <c r="EF105" s="6" t="str">
        <f>_xlfn.XLOOKUP(EF$1&amp;"|"&amp;TEXT($C105,"yyyymmdd"), RRPS_ALL[Key], RRPS_ALL[Dirty Mid], "")</f>
        <v/>
      </c>
      <c r="EG105" s="6" t="str">
        <f>_xlfn.XLOOKUP(EG$1&amp;"|"&amp;TEXT($C105,"yyyymmdd"), RRPS_ALL[Key], RRPS_ALL[Clean Price Mid], "")</f>
        <v/>
      </c>
      <c r="EH105" s="6"/>
      <c r="EI105" s="6"/>
      <c r="EJ105" s="6"/>
      <c r="EK105" s="7" t="str">
        <f>_xlfn.XLOOKUP(EK$1&amp;"|"&amp;TEXT($C105,"yyyymmdd"), RRPS_ALL[Key], RRPS_ALL[Yield to Maturity], "")</f>
        <v/>
      </c>
      <c r="EL105" s="6" t="str">
        <f>_xlfn.XLOOKUP(EL$1&amp;"|"&amp;TEXT($C105,"yyyymmdd"), RRPS_ALL[Key], RRPS_ALL[Mid Price], "")</f>
        <v/>
      </c>
      <c r="EM105" s="6" t="str">
        <f>_xlfn.XLOOKUP(EM$1&amp;"|"&amp;TEXT($C105,"yyyymmdd"), RRPS_ALL[Key], RRPS_ALL[Mid Yield], "")</f>
        <v/>
      </c>
      <c r="EN105" s="6" t="str">
        <f>_xlfn.XLOOKUP(EN$1&amp;"|"&amp;TEXT($C105,"yyyymmdd"), RRPS_ALL[Key], RRPS_ALL[Dirty Mid], "")</f>
        <v/>
      </c>
      <c r="EO105" s="6" t="str">
        <f>_xlfn.XLOOKUP(EO$1&amp;"|"&amp;TEXT($C105,"yyyymmdd"), RRPS_ALL[Key], RRPS_ALL[Clean Price Mid], "")</f>
        <v/>
      </c>
      <c r="EP105" s="6"/>
      <c r="EQ105" s="6"/>
      <c r="ER105" s="6"/>
      <c r="ES105" s="7" t="str">
        <f>_xlfn.XLOOKUP(ES$1&amp;"|"&amp;TEXT($C105,"yyyymmdd"), RRPS_ALL[Key], RRPS_ALL[Yield to Maturity], "")</f>
        <v/>
      </c>
      <c r="ET105" s="6" t="str">
        <f>_xlfn.XLOOKUP(ET$1&amp;"|"&amp;TEXT($C105,"yyyymmdd"), RRPS_ALL[Key], RRPS_ALL[Mid Price], "")</f>
        <v/>
      </c>
      <c r="EU105" s="6" t="str">
        <f>_xlfn.XLOOKUP(EU$1&amp;"|"&amp;TEXT($C105,"yyyymmdd"), RRPS_ALL[Key], RRPS_ALL[Mid Yield], "")</f>
        <v/>
      </c>
      <c r="EV105" s="6" t="str">
        <f>_xlfn.XLOOKUP(EV$1&amp;"|"&amp;TEXT($C105,"yyyymmdd"), RRPS_ALL[Key], RRPS_ALL[Dirty Mid], "")</f>
        <v/>
      </c>
      <c r="EW105" s="6" t="str">
        <f>_xlfn.XLOOKUP(EW$1&amp;"|"&amp;TEXT($C105,"yyyymmdd"), RRPS_ALL[Key], RRPS_ALL[Clean Price Mid], "")</f>
        <v/>
      </c>
      <c r="EX105" s="6"/>
      <c r="EY105" s="6"/>
      <c r="EZ105" s="6"/>
      <c r="FA105" s="7" t="str">
        <f>_xlfn.XLOOKUP(FA$1&amp;"|"&amp;TEXT($C105,"yyyymmdd"), RRPS_ALL[Key], RRPS_ALL[Yield to Maturity], "")</f>
        <v/>
      </c>
      <c r="FB105" s="6" t="str">
        <f>_xlfn.XLOOKUP(FB$1&amp;"|"&amp;TEXT($C105,"yyyymmdd"), RRPS_ALL[Key], RRPS_ALL[Mid Price], "")</f>
        <v/>
      </c>
      <c r="FC105" s="6" t="str">
        <f>_xlfn.XLOOKUP(FC$1&amp;"|"&amp;TEXT($C105,"yyyymmdd"), RRPS_ALL[Key], RRPS_ALL[Mid Yield], "")</f>
        <v/>
      </c>
      <c r="FD105" s="6" t="str">
        <f>_xlfn.XLOOKUP(FD$1&amp;"|"&amp;TEXT($C105,"yyyymmdd"), RRPS_ALL[Key], RRPS_ALL[Dirty Mid], "")</f>
        <v/>
      </c>
      <c r="FE105" s="6" t="str">
        <f>_xlfn.XLOOKUP(FE$1&amp;"|"&amp;TEXT($C105,"yyyymmdd"), RRPS_ALL[Key], RRPS_ALL[Clean Price Mid], "")</f>
        <v/>
      </c>
      <c r="FF105" s="6"/>
      <c r="FG105" s="6"/>
      <c r="FH105" s="6"/>
      <c r="FI105" s="7" t="str">
        <f>_xlfn.XLOOKUP(FI$1&amp;"|"&amp;TEXT($C105,"yyyymmdd"), RRPS_ALL[Key], RRPS_ALL[Yield to Maturity], "")</f>
        <v/>
      </c>
      <c r="FJ105" s="6" t="str">
        <f>_xlfn.XLOOKUP(FJ$1&amp;"|"&amp;TEXT($C105,"yyyymmdd"), RRPS_ALL[Key], RRPS_ALL[Mid Price], "")</f>
        <v/>
      </c>
      <c r="FK105" s="6" t="str">
        <f>_xlfn.XLOOKUP(FK$1&amp;"|"&amp;TEXT($C105,"yyyymmdd"), RRPS_ALL[Key], RRPS_ALL[Mid Yield], "")</f>
        <v/>
      </c>
      <c r="FL105" s="6" t="str">
        <f>_xlfn.XLOOKUP(FL$1&amp;"|"&amp;TEXT($C105,"yyyymmdd"), RRPS_ALL[Key], RRPS_ALL[Dirty Mid], "")</f>
        <v/>
      </c>
      <c r="FM105" s="6" t="str">
        <f>_xlfn.XLOOKUP(FM$1&amp;"|"&amp;TEXT($C105,"yyyymmdd"), RRPS_ALL[Key], RRPS_ALL[Clean Price Mid], "")</f>
        <v/>
      </c>
      <c r="FN105" s="6"/>
      <c r="FO105" s="6"/>
      <c r="FP105" s="6"/>
      <c r="FQ105" s="7" t="str">
        <f>_xlfn.XLOOKUP(FQ$1&amp;"|"&amp;TEXT($C105,"yyyymmdd"), RRPS_ALL[Key], RRPS_ALL[Yield to Maturity], "")</f>
        <v/>
      </c>
      <c r="FR105" s="6" t="str">
        <f>_xlfn.XLOOKUP(FR$1&amp;"|"&amp;TEXT($C105,"yyyymmdd"), RRPS_ALL[Key], RRPS_ALL[Mid Price], "")</f>
        <v/>
      </c>
      <c r="FS105" s="6" t="str">
        <f>_xlfn.XLOOKUP(FS$1&amp;"|"&amp;TEXT($C105,"yyyymmdd"), RRPS_ALL[Key], RRPS_ALL[Mid Yield], "")</f>
        <v/>
      </c>
      <c r="FT105" s="6" t="str">
        <f>_xlfn.XLOOKUP(FT$1&amp;"|"&amp;TEXT($C105,"yyyymmdd"), RRPS_ALL[Key], RRPS_ALL[Dirty Mid], "")</f>
        <v/>
      </c>
      <c r="FU105" s="6" t="str">
        <f>_xlfn.XLOOKUP(FU$1&amp;"|"&amp;TEXT($C105,"yyyymmdd"), RRPS_ALL[Key], RRPS_ALL[Clean Price Mid], "")</f>
        <v/>
      </c>
      <c r="FV105" s="6"/>
      <c r="FW105" s="6"/>
      <c r="FX105" s="6"/>
      <c r="FY105" s="7" t="str">
        <f>_xlfn.XLOOKUP(FY$1&amp;"|"&amp;TEXT($C105,"yyyymmdd"), RRPS_ALL[Key], RRPS_ALL[Yield to Maturity], "")</f>
        <v/>
      </c>
      <c r="FZ105" s="6" t="str">
        <f>_xlfn.XLOOKUP(FZ$1&amp;"|"&amp;TEXT($C105,"yyyymmdd"), RRPS_ALL[Key], RRPS_ALL[Mid Price], "")</f>
        <v/>
      </c>
      <c r="GA105" s="6" t="str">
        <f>_xlfn.XLOOKUP(GA$1&amp;"|"&amp;TEXT($C105,"yyyymmdd"), RRPS_ALL[Key], RRPS_ALL[Mid Yield], "")</f>
        <v/>
      </c>
      <c r="GB105" s="6" t="str">
        <f>_xlfn.XLOOKUP(GB$1&amp;"|"&amp;TEXT($C105,"yyyymmdd"), RRPS_ALL[Key], RRPS_ALL[Dirty Mid], "")</f>
        <v/>
      </c>
      <c r="GC105" s="6" t="str">
        <f>_xlfn.XLOOKUP(GC$1&amp;"|"&amp;TEXT($C105,"yyyymmdd"), RRPS_ALL[Key], RRPS_ALL[Clean Price Mid], "")</f>
        <v/>
      </c>
      <c r="GD105" s="6"/>
      <c r="GE105" s="6"/>
      <c r="GF105" s="6"/>
      <c r="GG105" s="7" t="str">
        <f>_xlfn.XLOOKUP(GG$1&amp;"|"&amp;TEXT($C105,"yyyymmdd"), RRPS_ALL[Key], RRPS_ALL[Yield to Maturity], "")</f>
        <v/>
      </c>
      <c r="GH105" s="6" t="str">
        <f>_xlfn.XLOOKUP(GH$1&amp;"|"&amp;TEXT($C105,"yyyymmdd"), RRPS_ALL[Key], RRPS_ALL[Mid Price], "")</f>
        <v/>
      </c>
      <c r="GI105" s="6" t="str">
        <f>_xlfn.XLOOKUP(GI$1&amp;"|"&amp;TEXT($C105,"yyyymmdd"), RRPS_ALL[Key], RRPS_ALL[Mid Yield], "")</f>
        <v/>
      </c>
      <c r="GJ105" s="6" t="str">
        <f>_xlfn.XLOOKUP(GJ$1&amp;"|"&amp;TEXT($C105,"yyyymmdd"), RRPS_ALL[Key], RRPS_ALL[Dirty Mid], "")</f>
        <v/>
      </c>
      <c r="GK105" s="6" t="str">
        <f>_xlfn.XLOOKUP(GK$1&amp;"|"&amp;TEXT($C105,"yyyymmdd"), RRPS_ALL[Key], RRPS_ALL[Clean Price Mid], "")</f>
        <v/>
      </c>
      <c r="GL105" s="6"/>
      <c r="GM105" s="6"/>
      <c r="GN105" s="6"/>
      <c r="GO105" s="7" t="str">
        <f>_xlfn.XLOOKUP(GO$1&amp;"|"&amp;TEXT($C105,"yyyymmdd"), RRPS_ALL[Key], RRPS_ALL[Yield to Maturity], "")</f>
        <v/>
      </c>
      <c r="GP105" s="6" t="str">
        <f>_xlfn.XLOOKUP(GP$1&amp;"|"&amp;TEXT($C105,"yyyymmdd"), RRPS_ALL[Key], RRPS_ALL[Mid Price], "")</f>
        <v/>
      </c>
      <c r="GQ105" s="6" t="str">
        <f>_xlfn.XLOOKUP(GQ$1&amp;"|"&amp;TEXT($C105,"yyyymmdd"), RRPS_ALL[Key], RRPS_ALL[Mid Yield], "")</f>
        <v/>
      </c>
      <c r="GR105" s="6" t="str">
        <f>_xlfn.XLOOKUP(GR$1&amp;"|"&amp;TEXT($C105,"yyyymmdd"), RRPS_ALL[Key], RRPS_ALL[Dirty Mid], "")</f>
        <v/>
      </c>
      <c r="GS105" s="6" t="str">
        <f>_xlfn.XLOOKUP(GS$1&amp;"|"&amp;TEXT($C105,"yyyymmdd"), RRPS_ALL[Key], RRPS_ALL[Clean Price Mid], "")</f>
        <v/>
      </c>
      <c r="GT105" s="6"/>
      <c r="GU105" s="6"/>
      <c r="GV105" s="6"/>
      <c r="GW105" s="7" t="str">
        <f>_xlfn.XLOOKUP(GW$1&amp;"|"&amp;TEXT($C105,"yyyymmdd"), RRPS_ALL[Key], RRPS_ALL[Yield to Maturity], "")</f>
        <v/>
      </c>
      <c r="GX105" s="6" t="str">
        <f>_xlfn.XLOOKUP(GX$1&amp;"|"&amp;TEXT($C105,"yyyymmdd"), RRPS_ALL[Key], RRPS_ALL[Mid Price], "")</f>
        <v/>
      </c>
      <c r="GY105" s="6" t="str">
        <f>_xlfn.XLOOKUP(GY$1&amp;"|"&amp;TEXT($C105,"yyyymmdd"), RRPS_ALL[Key], RRPS_ALL[Mid Yield], "")</f>
        <v/>
      </c>
      <c r="GZ105" s="6" t="str">
        <f>_xlfn.XLOOKUP(GZ$1&amp;"|"&amp;TEXT($C105,"yyyymmdd"), RRPS_ALL[Key], RRPS_ALL[Dirty Mid], "")</f>
        <v/>
      </c>
      <c r="HA105" s="6" t="str">
        <f>_xlfn.XLOOKUP(HA$1&amp;"|"&amp;TEXT($C105,"yyyymmdd"), RRPS_ALL[Key], RRPS_ALL[Clean Price Mid], "")</f>
        <v/>
      </c>
      <c r="HB105" s="6"/>
      <c r="HC105" s="6"/>
      <c r="HD105" s="6"/>
    </row>
    <row r="106" spans="1:212" x14ac:dyDescent="0.2">
      <c r="A106">
        <v>2008</v>
      </c>
      <c r="B106">
        <v>6</v>
      </c>
      <c r="C106" s="5">
        <f t="shared" si="10"/>
        <v>39629</v>
      </c>
      <c r="D106" s="6">
        <v>3.5</v>
      </c>
      <c r="E106" s="7" t="str">
        <f>_xlfn.XLOOKUP(E$1&amp;"|"&amp;TEXT($C106,"yyyymmdd"), RRPS_ALL[Key], RRPS_ALL[Yield to Maturity], "")</f>
        <v/>
      </c>
      <c r="F106" s="6" t="str">
        <f>_xlfn.XLOOKUP(F$1&amp;"|"&amp;TEXT($C106,"yyyymmdd"), RRPS_ALL[Key], RRPS_ALL[Mid Price], "")</f>
        <v/>
      </c>
      <c r="G106" s="6" t="str">
        <f>_xlfn.XLOOKUP(G$1&amp;"|"&amp;TEXT($C106,"yyyymmdd"), RRPS_ALL[Key], RRPS_ALL[Mid Yield], "")</f>
        <v/>
      </c>
      <c r="H106" s="6" t="str">
        <f>_xlfn.XLOOKUP(H$1&amp;"|"&amp;TEXT($C106,"yyyymmdd"), RRPS_ALL[Key], RRPS_ALL[Dirty Mid], "")</f>
        <v/>
      </c>
      <c r="I106" s="6" t="str">
        <f>_xlfn.XLOOKUP(I$1&amp;"|"&amp;TEXT($C106,"yyyymmdd"), RRPS_ALL[Key], RRPS_ALL[Clean Price Mid], "")</f>
        <v/>
      </c>
      <c r="J106" s="6"/>
      <c r="K106" s="6"/>
      <c r="L106" s="6"/>
      <c r="M106" s="7" t="str">
        <f>_xlfn.XLOOKUP(M$1&amp;"|"&amp;TEXT($C106,"yyyymmdd"), RRPS_ALL[Key], RRPS_ALL[Yield to Maturity], "")</f>
        <v/>
      </c>
      <c r="N106" s="6" t="str">
        <f>_xlfn.XLOOKUP(N$1&amp;"|"&amp;TEXT($C106,"yyyymmdd"), RRPS_ALL[Key], RRPS_ALL[Mid Price], "")</f>
        <v/>
      </c>
      <c r="O106" s="6" t="str">
        <f>_xlfn.XLOOKUP(O$1&amp;"|"&amp;TEXT($C106,"yyyymmdd"), RRPS_ALL[Key], RRPS_ALL[Mid Yield], "")</f>
        <v/>
      </c>
      <c r="P106" s="6" t="str">
        <f>_xlfn.XLOOKUP(P$1&amp;"|"&amp;TEXT($C106,"yyyymmdd"), RRPS_ALL[Key], RRPS_ALL[Dirty Mid], "")</f>
        <v/>
      </c>
      <c r="Q106" s="6" t="str">
        <f>_xlfn.XLOOKUP(Q$1&amp;"|"&amp;TEXT($C106,"yyyymmdd"), RRPS_ALL[Key], RRPS_ALL[Clean Price Mid], "")</f>
        <v/>
      </c>
      <c r="R106" s="6"/>
      <c r="S106" s="6"/>
      <c r="T106" s="6"/>
      <c r="U106" s="7" t="str">
        <f>_xlfn.XLOOKUP(U$1&amp;"|"&amp;TEXT($C106,"yyyymmdd"), RRPS_ALL[Key], RRPS_ALL[Yield to Maturity], "")</f>
        <v/>
      </c>
      <c r="V106" s="6" t="str">
        <f>_xlfn.XLOOKUP(V$1&amp;"|"&amp;TEXT($C106,"yyyymmdd"), RRPS_ALL[Key], RRPS_ALL[Mid Price], "")</f>
        <v/>
      </c>
      <c r="W106" s="6" t="str">
        <f>_xlfn.XLOOKUP(W$1&amp;"|"&amp;TEXT($C106,"yyyymmdd"), RRPS_ALL[Key], RRPS_ALL[Mid Yield], "")</f>
        <v/>
      </c>
      <c r="X106" s="6" t="str">
        <f>_xlfn.XLOOKUP(X$1&amp;"|"&amp;TEXT($C106,"yyyymmdd"), RRPS_ALL[Key], RRPS_ALL[Dirty Mid], "")</f>
        <v/>
      </c>
      <c r="Y106" s="6" t="str">
        <f>_xlfn.XLOOKUP(Y$1&amp;"|"&amp;TEXT($C106,"yyyymmdd"), RRPS_ALL[Key], RRPS_ALL[Clean Price Mid], "")</f>
        <v/>
      </c>
      <c r="Z106" s="6"/>
      <c r="AA106" s="6"/>
      <c r="AB106" s="6"/>
      <c r="AC106" s="7">
        <f>_xlfn.XLOOKUP(AC$1&amp;"|"&amp;TEXT($C106,"yyyymmdd"), RRPS_ALL[Key], RRPS_ALL[Yield to Maturity], "")</f>
        <v>4.6740000000000004</v>
      </c>
      <c r="AD106" s="6">
        <f>_xlfn.XLOOKUP(AD$1&amp;"|"&amp;TEXT($C106,"yyyymmdd"), RRPS_ALL[Key], RRPS_ALL[Mid Price], "")</f>
        <v>110.49757</v>
      </c>
      <c r="AE106" s="6">
        <f>_xlfn.XLOOKUP(AE$1&amp;"|"&amp;TEXT($C106,"yyyymmdd"), RRPS_ALL[Key], RRPS_ALL[Mid Yield], "")</f>
        <v>4.6520000000000001</v>
      </c>
      <c r="AF106" s="6">
        <f>_xlfn.XLOOKUP(AF$1&amp;"|"&amp;TEXT($C106,"yyyymmdd"), RRPS_ALL[Key], RRPS_ALL[Dirty Mid], "")</f>
        <v>1.0874999999999999</v>
      </c>
      <c r="AG106" s="6">
        <f>_xlfn.XLOOKUP(AG$1&amp;"|"&amp;TEXT($C106,"yyyymmdd"), RRPS_ALL[Key], RRPS_ALL[Clean Price Mid], "")</f>
        <v>5.0150199999999998</v>
      </c>
      <c r="AH106" s="6">
        <v>6.7500000000000004E-2</v>
      </c>
      <c r="AI106" s="5">
        <v>41764</v>
      </c>
      <c r="AJ106" s="6">
        <f t="shared" si="29"/>
        <v>5.844739929605006</v>
      </c>
      <c r="AK106" s="7">
        <f>_xlfn.XLOOKUP(AK$1&amp;"|"&amp;TEXT($C106,"yyyymmdd"), RRPS_ALL[Key], RRPS_ALL[Yield to Maturity], "")</f>
        <v>4.3970000000000002</v>
      </c>
      <c r="AL106" s="6">
        <f>_xlfn.XLOOKUP(AL$1&amp;"|"&amp;TEXT($C106,"yyyymmdd"), RRPS_ALL[Key], RRPS_ALL[Mid Price], "")</f>
        <v>100.32008999999999</v>
      </c>
      <c r="AM106" s="6">
        <f>_xlfn.XLOOKUP(AM$1&amp;"|"&amp;TEXT($C106,"yyyymmdd"), RRPS_ALL[Key], RRPS_ALL[Mid Yield], "")</f>
        <v>4.3310000000000004</v>
      </c>
      <c r="AN106" s="6">
        <f>_xlfn.XLOOKUP(AN$1&amp;"|"&amp;TEXT($C106,"yyyymmdd"), RRPS_ALL[Key], RRPS_ALL[Dirty Mid], "")</f>
        <v>0</v>
      </c>
      <c r="AO106" s="6">
        <f>_xlfn.XLOOKUP(AO$1&amp;"|"&amp;TEXT($C106,"yyyymmdd"), RRPS_ALL[Key], RRPS_ALL[Clean Price Mid], "")</f>
        <v>0</v>
      </c>
      <c r="AP106" s="6">
        <v>0.05</v>
      </c>
      <c r="AQ106" s="5">
        <v>39958</v>
      </c>
      <c r="AR106" s="6">
        <f t="shared" si="19"/>
        <v>0.90136986301369859</v>
      </c>
      <c r="AS106" s="7" t="str">
        <f>_xlfn.XLOOKUP(AS$1&amp;"|"&amp;TEXT($C106,"yyyymmdd"), RRPS_ALL[Key], RRPS_ALL[Yield to Maturity], "")</f>
        <v/>
      </c>
      <c r="AT106" s="6" t="str">
        <f>_xlfn.XLOOKUP(AT$1&amp;"|"&amp;TEXT($C106,"yyyymmdd"), RRPS_ALL[Key], RRPS_ALL[Mid Price], "")</f>
        <v/>
      </c>
      <c r="AU106" s="6" t="str">
        <f>_xlfn.XLOOKUP(AU$1&amp;"|"&amp;TEXT($C106,"yyyymmdd"), RRPS_ALL[Key], RRPS_ALL[Mid Yield], "")</f>
        <v/>
      </c>
      <c r="AV106" s="6" t="str">
        <f>_xlfn.XLOOKUP(AV$1&amp;"|"&amp;TEXT($C106,"yyyymmdd"), RRPS_ALL[Key], RRPS_ALL[Dirty Mid], "")</f>
        <v/>
      </c>
      <c r="AW106" s="6" t="str">
        <f>_xlfn.XLOOKUP(AW$1&amp;"|"&amp;TEXT($C106,"yyyymmdd"), RRPS_ALL[Key], RRPS_ALL[Clean Price Mid], "")</f>
        <v/>
      </c>
      <c r="AX106" s="6"/>
      <c r="AY106" s="6"/>
      <c r="AZ106" s="6"/>
      <c r="BA106" s="7">
        <f>_xlfn.XLOOKUP(BA$1&amp;"|"&amp;TEXT($C106,"yyyymmdd"), RRPS_ALL[Key], RRPS_ALL[Yield to Maturity], "")</f>
        <v>4.6740000000000004</v>
      </c>
      <c r="BB106" s="6">
        <f>_xlfn.XLOOKUP(BB$1&amp;"|"&amp;TEXT($C106,"yyyymmdd"), RRPS_ALL[Key], RRPS_ALL[Mid Price], "")</f>
        <v>101.47111</v>
      </c>
      <c r="BC106" s="6">
        <f>_xlfn.XLOOKUP(BC$1&amp;"|"&amp;TEXT($C106,"yyyymmdd"), RRPS_ALL[Key], RRPS_ALL[Mid Yield], "")</f>
        <v>4.6479999999999997</v>
      </c>
      <c r="BD106" s="6">
        <f>_xlfn.XLOOKUP(BD$1&amp;"|"&amp;TEXT($C106,"yyyymmdd"), RRPS_ALL[Key], RRPS_ALL[Dirty Mid], "")</f>
        <v>0</v>
      </c>
      <c r="BE106" s="6">
        <f>_xlfn.XLOOKUP(BE$1&amp;"|"&amp;TEXT($C106,"yyyymmdd"), RRPS_ALL[Key], RRPS_ALL[Clean Price Mid], "")</f>
        <v>0</v>
      </c>
      <c r="BF106" s="6">
        <v>5.2499999999999998E-2</v>
      </c>
      <c r="BG106" s="5">
        <v>40617</v>
      </c>
      <c r="BH106" s="6">
        <f t="shared" si="20"/>
        <v>2.7049965776865159</v>
      </c>
      <c r="BI106" s="7">
        <f>_xlfn.XLOOKUP(BI$1&amp;"|"&amp;TEXT($C106,"yyyymmdd"), RRPS_ALL[Key], RRPS_ALL[Yield to Maturity], "")</f>
        <v>4.7119999999999997</v>
      </c>
      <c r="BJ106" s="6">
        <f>_xlfn.XLOOKUP(BJ$1&amp;"|"&amp;TEXT($C106,"yyyymmdd"), RRPS_ALL[Key], RRPS_ALL[Mid Price], "")</f>
        <v>103.05800000000001</v>
      </c>
      <c r="BK106" s="6">
        <f>_xlfn.XLOOKUP(BK$1&amp;"|"&amp;TEXT($C106,"yyyymmdd"), RRPS_ALL[Key], RRPS_ALL[Mid Yield], "")</f>
        <v>4.6859999999999999</v>
      </c>
      <c r="BL106" s="6">
        <f>_xlfn.XLOOKUP(BL$1&amp;"|"&amp;TEXT($C106,"yyyymmdd"), RRPS_ALL[Key], RRPS_ALL[Dirty Mid], "")</f>
        <v>4.04861</v>
      </c>
      <c r="BM106" s="6">
        <f>_xlfn.XLOOKUP(BM$1&amp;"|"&amp;TEXT($C106,"yyyymmdd"), RRPS_ALL[Key], RRPS_ALL[Clean Price Mid], "")</f>
        <v>3.7784499999999999</v>
      </c>
      <c r="BN106" s="6">
        <v>5.5E-2</v>
      </c>
      <c r="BO106" s="5">
        <v>41190</v>
      </c>
      <c r="BP106" s="6">
        <f t="shared" si="21"/>
        <v>4.2720306513409962</v>
      </c>
      <c r="BQ106" s="7">
        <f>_xlfn.XLOOKUP(BQ$1&amp;"|"&amp;TEXT($C106,"yyyymmdd"), RRPS_ALL[Key], RRPS_ALL[Yield to Maturity], "")</f>
        <v>4.5129999999999999</v>
      </c>
      <c r="BR106" s="6">
        <f>_xlfn.XLOOKUP(BR$1&amp;"|"&amp;TEXT($C106,"yyyymmdd"), RRPS_ALL[Key], RRPS_ALL[Mid Price], "")</f>
        <v>104.75391</v>
      </c>
      <c r="BS106" s="6">
        <f>_xlfn.XLOOKUP(BS$1&amp;"|"&amp;TEXT($C106,"yyyymmdd"), RRPS_ALL[Key], RRPS_ALL[Mid Yield], "")</f>
        <v>4.4889999999999999</v>
      </c>
      <c r="BT106" s="6">
        <f>_xlfn.XLOOKUP(BT$1&amp;"|"&amp;TEXT($C106,"yyyymmdd"), RRPS_ALL[Key], RRPS_ALL[Dirty Mid], "")</f>
        <v>0</v>
      </c>
      <c r="BU106" s="6">
        <f>_xlfn.XLOOKUP(BU$1&amp;"|"&amp;TEXT($C106,"yyyymmdd"), RRPS_ALL[Key], RRPS_ALL[Clean Price Mid], "")</f>
        <v>0</v>
      </c>
      <c r="BV106" s="6">
        <v>0.05</v>
      </c>
      <c r="BW106" s="5">
        <v>44166</v>
      </c>
      <c r="BX106" s="6">
        <f t="shared" si="22"/>
        <v>12.419667298378606</v>
      </c>
      <c r="BY106" s="7">
        <f>_xlfn.XLOOKUP(BY$1&amp;"|"&amp;TEXT($C106,"yyyymmdd"), RRPS_ALL[Key], RRPS_ALL[Yield to Maturity], "")</f>
        <v>4.5709999999999997</v>
      </c>
      <c r="BZ106" s="6">
        <f>_xlfn.XLOOKUP(BZ$1&amp;"|"&amp;TEXT($C106,"yyyymmdd"), RRPS_ALL[Key], RRPS_ALL[Mid Price], "")</f>
        <v>99.264570000000006</v>
      </c>
      <c r="CA106" s="6">
        <f>_xlfn.XLOOKUP(CA$1&amp;"|"&amp;TEXT($C106,"yyyymmdd"), RRPS_ALL[Key], RRPS_ALL[Mid Yield], "")</f>
        <v>4.5339999999999998</v>
      </c>
      <c r="CB106" s="6">
        <f>_xlfn.XLOOKUP(CB$1&amp;"|"&amp;TEXT($C106,"yyyymmdd"), RRPS_ALL[Key], RRPS_ALL[Dirty Mid], "")</f>
        <v>0</v>
      </c>
      <c r="CC106" s="6">
        <f>_xlfn.XLOOKUP(CC$1&amp;"|"&amp;TEXT($C106,"yyyymmdd"), RRPS_ALL[Key], RRPS_ALL[Clean Price Mid], "")</f>
        <v>0</v>
      </c>
      <c r="CD106" s="6">
        <v>0.04</v>
      </c>
      <c r="CE106" s="5">
        <v>40148</v>
      </c>
      <c r="CF106" s="6">
        <f t="shared" si="23"/>
        <v>1.4199726402188781</v>
      </c>
      <c r="CG106" s="7">
        <f>_xlfn.XLOOKUP(CG$1&amp;"|"&amp;TEXT($C106,"yyyymmdd"), RRPS_ALL[Key], RRPS_ALL[Yield to Maturity], "")</f>
        <v>4.5810000000000004</v>
      </c>
      <c r="CH106" s="6">
        <f>_xlfn.XLOOKUP(CH$1&amp;"|"&amp;TEXT($C106,"yyyymmdd"), RRPS_ALL[Key], RRPS_ALL[Mid Price], "")</f>
        <v>99.671819999999997</v>
      </c>
      <c r="CI106" s="6">
        <f>_xlfn.XLOOKUP(CI$1&amp;"|"&amp;TEXT($C106,"yyyymmdd"), RRPS_ALL[Key], RRPS_ALL[Mid Yield], "")</f>
        <v>4.5529999999999999</v>
      </c>
      <c r="CJ106" s="6">
        <f>_xlfn.XLOOKUP(CJ$1&amp;"|"&amp;TEXT($C106,"yyyymmdd"), RRPS_ALL[Key], RRPS_ALL[Dirty Mid], "")</f>
        <v>4.0125000000000002</v>
      </c>
      <c r="CK106" s="6">
        <f>_xlfn.XLOOKUP(CK$1&amp;"|"&amp;TEXT($C106,"yyyymmdd"), RRPS_ALL[Key], RRPS_ALL[Clean Price Mid], "")</f>
        <v>5.9975699999999996</v>
      </c>
      <c r="CL106" s="6">
        <v>4.4999999999999998E-2</v>
      </c>
      <c r="CM106" s="5">
        <v>42228</v>
      </c>
      <c r="CN106" s="6">
        <f t="shared" si="24"/>
        <v>7.1156741957563314</v>
      </c>
      <c r="CO106" s="7">
        <f>_xlfn.XLOOKUP(CO$1&amp;"|"&amp;TEXT($C106,"yyyymmdd"), RRPS_ALL[Key], RRPS_ALL[Yield to Maturity], "")</f>
        <v>4.569</v>
      </c>
      <c r="CP106" s="6">
        <f>_xlfn.XLOOKUP(CP$1&amp;"|"&amp;TEXT($C106,"yyyymmdd"), RRPS_ALL[Key], RRPS_ALL[Mid Price], "")</f>
        <v>89.830169999999995</v>
      </c>
      <c r="CQ106" s="6">
        <f>_xlfn.XLOOKUP(CQ$1&amp;"|"&amp;TEXT($C106,"yyyymmdd"), RRPS_ALL[Key], RRPS_ALL[Mid Yield], "")</f>
        <v>4.54</v>
      </c>
      <c r="CR106" s="6">
        <f>_xlfn.XLOOKUP(CR$1&amp;"|"&amp;TEXT($C106,"yyyymmdd"), RRPS_ALL[Key], RRPS_ALL[Dirty Mid], "")</f>
        <v>2.9249999999999998</v>
      </c>
      <c r="CS106" s="6">
        <f>_xlfn.XLOOKUP(CS$1&amp;"|"&amp;TEXT($C106,"yyyymmdd"), RRPS_ALL[Key], RRPS_ALL[Clean Price Mid], "")</f>
        <v>6.9710400000000003</v>
      </c>
      <c r="CT106" s="6">
        <v>0.03</v>
      </c>
      <c r="CU106" s="5">
        <v>42563</v>
      </c>
      <c r="CV106" s="6">
        <f t="shared" si="25"/>
        <v>8.0310218978102199</v>
      </c>
      <c r="CW106" s="7">
        <f>_xlfn.XLOOKUP(CW$1&amp;"|"&amp;TEXT($C106,"yyyymmdd"), RRPS_ALL[Key], RRPS_ALL[Yield to Maturity], "")</f>
        <v>4.5570000000000004</v>
      </c>
      <c r="CX106" s="6">
        <f>_xlfn.XLOOKUP(CX$1&amp;"|"&amp;TEXT($C106,"yyyymmdd"), RRPS_ALL[Key], RRPS_ALL[Mid Price], "")</f>
        <v>94.281840000000003</v>
      </c>
      <c r="CY106" s="6">
        <f>_xlfn.XLOOKUP(CY$1&amp;"|"&amp;TEXT($C106,"yyyymmdd"), RRPS_ALL[Key], RRPS_ALL[Mid Yield], "")</f>
        <v>4.5289999999999999</v>
      </c>
      <c r="CZ106" s="6">
        <f>_xlfn.XLOOKUP(CZ$1&amp;"|"&amp;TEXT($C106,"yyyymmdd"), RRPS_ALL[Key], RRPS_ALL[Dirty Mid], "")</f>
        <v>0</v>
      </c>
      <c r="DA106" s="6">
        <f>_xlfn.XLOOKUP(DA$1&amp;"|"&amp;TEXT($C106,"yyyymmdd"), RRPS_ALL[Key], RRPS_ALL[Clean Price Mid], "")</f>
        <v>0</v>
      </c>
      <c r="DB106" s="6">
        <v>3.7499999999999999E-2</v>
      </c>
      <c r="DC106" s="5">
        <v>42959</v>
      </c>
      <c r="DD106" s="6">
        <f t="shared" si="27"/>
        <v>9.1157952367916781</v>
      </c>
      <c r="DE106" s="7">
        <f>_xlfn.XLOOKUP(DE$1&amp;"|"&amp;TEXT($C106,"yyyymmdd"), RRPS_ALL[Key], RRPS_ALL[Yield to Maturity], "")</f>
        <v>4.5140000000000002</v>
      </c>
      <c r="DF106" s="6">
        <f>_xlfn.XLOOKUP(DF$1&amp;"|"&amp;TEXT($C106,"yyyymmdd"), RRPS_ALL[Key], RRPS_ALL[Mid Price], "")</f>
        <v>97.986879999999999</v>
      </c>
      <c r="DG106" s="6">
        <f>_xlfn.XLOOKUP(DG$1&amp;"|"&amp;TEXT($C106,"yyyymmdd"), RRPS_ALL[Key], RRPS_ALL[Mid Yield], "")</f>
        <v>4.4889999999999999</v>
      </c>
      <c r="DH106" s="6">
        <f>_xlfn.XLOOKUP(DH$1&amp;"|"&amp;TEXT($C106,"yyyymmdd"), RRPS_ALL[Key], RRPS_ALL[Dirty Mid], "")</f>
        <v>0</v>
      </c>
      <c r="DI106" s="6">
        <f>_xlfn.XLOOKUP(DI$1&amp;"|"&amp;TEXT($C106,"yyyymmdd"), RRPS_ALL[Key], RRPS_ALL[Clean Price Mid], "")</f>
        <v>0</v>
      </c>
      <c r="DJ106" s="6">
        <v>4.2500000000000003E-2</v>
      </c>
      <c r="DK106" s="5">
        <v>43536</v>
      </c>
      <c r="DL106" s="6">
        <f t="shared" si="28"/>
        <v>10.69678302532512</v>
      </c>
      <c r="DM106" s="7" t="str">
        <f>_xlfn.XLOOKUP(DM$1&amp;"|"&amp;TEXT($C106,"yyyymmdd"), RRPS_ALL[Key], RRPS_ALL[Yield to Maturity], "")</f>
        <v/>
      </c>
      <c r="DN106" s="6" t="str">
        <f>_xlfn.XLOOKUP(DN$1&amp;"|"&amp;TEXT($C106,"yyyymmdd"), RRPS_ALL[Key], RRPS_ALL[Mid Price], "")</f>
        <v/>
      </c>
      <c r="DO106" s="6" t="str">
        <f>_xlfn.XLOOKUP(DO$1&amp;"|"&amp;TEXT($C106,"yyyymmdd"), RRPS_ALL[Key], RRPS_ALL[Mid Yield], "")</f>
        <v/>
      </c>
      <c r="DP106" s="6" t="str">
        <f>_xlfn.XLOOKUP(DP$1&amp;"|"&amp;TEXT($C106,"yyyymmdd"), RRPS_ALL[Key], RRPS_ALL[Dirty Mid], "")</f>
        <v/>
      </c>
      <c r="DQ106" s="6" t="str">
        <f>_xlfn.XLOOKUP(DQ$1&amp;"|"&amp;TEXT($C106,"yyyymmdd"), RRPS_ALL[Key], RRPS_ALL[Clean Price Mid], "")</f>
        <v/>
      </c>
      <c r="DR106" s="6"/>
      <c r="DS106" s="6"/>
      <c r="DT106" s="6"/>
      <c r="DU106" s="7" t="str">
        <f>_xlfn.XLOOKUP(DU$1&amp;"|"&amp;TEXT($C106,"yyyymmdd"), RRPS_ALL[Key], RRPS_ALL[Yield to Maturity], "")</f>
        <v/>
      </c>
      <c r="DV106" s="6" t="str">
        <f>_xlfn.XLOOKUP(DV$1&amp;"|"&amp;TEXT($C106,"yyyymmdd"), RRPS_ALL[Key], RRPS_ALL[Mid Price], "")</f>
        <v/>
      </c>
      <c r="DW106" s="6" t="str">
        <f>_xlfn.XLOOKUP(DW$1&amp;"|"&amp;TEXT($C106,"yyyymmdd"), RRPS_ALL[Key], RRPS_ALL[Mid Yield], "")</f>
        <v/>
      </c>
      <c r="DX106" s="6" t="str">
        <f>_xlfn.XLOOKUP(DX$1&amp;"|"&amp;TEXT($C106,"yyyymmdd"), RRPS_ALL[Key], RRPS_ALL[Dirty Mid], "")</f>
        <v/>
      </c>
      <c r="DY106" s="6" t="str">
        <f>_xlfn.XLOOKUP(DY$1&amp;"|"&amp;TEXT($C106,"yyyymmdd"), RRPS_ALL[Key], RRPS_ALL[Clean Price Mid], "")</f>
        <v/>
      </c>
      <c r="DZ106" s="6"/>
      <c r="EA106" s="6"/>
      <c r="EB106" s="6"/>
      <c r="EC106" s="7" t="str">
        <f>_xlfn.XLOOKUP(EC$1&amp;"|"&amp;TEXT($C106,"yyyymmdd"), RRPS_ALL[Key], RRPS_ALL[Yield to Maturity], "")</f>
        <v/>
      </c>
      <c r="ED106" s="6" t="str">
        <f>_xlfn.XLOOKUP(ED$1&amp;"|"&amp;TEXT($C106,"yyyymmdd"), RRPS_ALL[Key], RRPS_ALL[Mid Price], "")</f>
        <v/>
      </c>
      <c r="EE106" s="6" t="str">
        <f>_xlfn.XLOOKUP(EE$1&amp;"|"&amp;TEXT($C106,"yyyymmdd"), RRPS_ALL[Key], RRPS_ALL[Mid Yield], "")</f>
        <v/>
      </c>
      <c r="EF106" s="6" t="str">
        <f>_xlfn.XLOOKUP(EF$1&amp;"|"&amp;TEXT($C106,"yyyymmdd"), RRPS_ALL[Key], RRPS_ALL[Dirty Mid], "")</f>
        <v/>
      </c>
      <c r="EG106" s="6" t="str">
        <f>_xlfn.XLOOKUP(EG$1&amp;"|"&amp;TEXT($C106,"yyyymmdd"), RRPS_ALL[Key], RRPS_ALL[Clean Price Mid], "")</f>
        <v/>
      </c>
      <c r="EH106" s="6"/>
      <c r="EI106" s="6"/>
      <c r="EJ106" s="6"/>
      <c r="EK106" s="7" t="str">
        <f>_xlfn.XLOOKUP(EK$1&amp;"|"&amp;TEXT($C106,"yyyymmdd"), RRPS_ALL[Key], RRPS_ALL[Yield to Maturity], "")</f>
        <v/>
      </c>
      <c r="EL106" s="6" t="str">
        <f>_xlfn.XLOOKUP(EL$1&amp;"|"&amp;TEXT($C106,"yyyymmdd"), RRPS_ALL[Key], RRPS_ALL[Mid Price], "")</f>
        <v/>
      </c>
      <c r="EM106" s="6" t="str">
        <f>_xlfn.XLOOKUP(EM$1&amp;"|"&amp;TEXT($C106,"yyyymmdd"), RRPS_ALL[Key], RRPS_ALL[Mid Yield], "")</f>
        <v/>
      </c>
      <c r="EN106" s="6" t="str">
        <f>_xlfn.XLOOKUP(EN$1&amp;"|"&amp;TEXT($C106,"yyyymmdd"), RRPS_ALL[Key], RRPS_ALL[Dirty Mid], "")</f>
        <v/>
      </c>
      <c r="EO106" s="6" t="str">
        <f>_xlfn.XLOOKUP(EO$1&amp;"|"&amp;TEXT($C106,"yyyymmdd"), RRPS_ALL[Key], RRPS_ALL[Clean Price Mid], "")</f>
        <v/>
      </c>
      <c r="EP106" s="6"/>
      <c r="EQ106" s="6"/>
      <c r="ER106" s="6"/>
      <c r="ES106" s="7" t="str">
        <f>_xlfn.XLOOKUP(ES$1&amp;"|"&amp;TEXT($C106,"yyyymmdd"), RRPS_ALL[Key], RRPS_ALL[Yield to Maturity], "")</f>
        <v/>
      </c>
      <c r="ET106" s="6" t="str">
        <f>_xlfn.XLOOKUP(ET$1&amp;"|"&amp;TEXT($C106,"yyyymmdd"), RRPS_ALL[Key], RRPS_ALL[Mid Price], "")</f>
        <v/>
      </c>
      <c r="EU106" s="6" t="str">
        <f>_xlfn.XLOOKUP(EU$1&amp;"|"&amp;TEXT($C106,"yyyymmdd"), RRPS_ALL[Key], RRPS_ALL[Mid Yield], "")</f>
        <v/>
      </c>
      <c r="EV106" s="6" t="str">
        <f>_xlfn.XLOOKUP(EV$1&amp;"|"&amp;TEXT($C106,"yyyymmdd"), RRPS_ALL[Key], RRPS_ALL[Dirty Mid], "")</f>
        <v/>
      </c>
      <c r="EW106" s="6" t="str">
        <f>_xlfn.XLOOKUP(EW$1&amp;"|"&amp;TEXT($C106,"yyyymmdd"), RRPS_ALL[Key], RRPS_ALL[Clean Price Mid], "")</f>
        <v/>
      </c>
      <c r="EX106" s="6"/>
      <c r="EY106" s="6"/>
      <c r="EZ106" s="6"/>
      <c r="FA106" s="7" t="str">
        <f>_xlfn.XLOOKUP(FA$1&amp;"|"&amp;TEXT($C106,"yyyymmdd"), RRPS_ALL[Key], RRPS_ALL[Yield to Maturity], "")</f>
        <v/>
      </c>
      <c r="FB106" s="6" t="str">
        <f>_xlfn.XLOOKUP(FB$1&amp;"|"&amp;TEXT($C106,"yyyymmdd"), RRPS_ALL[Key], RRPS_ALL[Mid Price], "")</f>
        <v/>
      </c>
      <c r="FC106" s="6" t="str">
        <f>_xlfn.XLOOKUP(FC$1&amp;"|"&amp;TEXT($C106,"yyyymmdd"), RRPS_ALL[Key], RRPS_ALL[Mid Yield], "")</f>
        <v/>
      </c>
      <c r="FD106" s="6" t="str">
        <f>_xlfn.XLOOKUP(FD$1&amp;"|"&amp;TEXT($C106,"yyyymmdd"), RRPS_ALL[Key], RRPS_ALL[Dirty Mid], "")</f>
        <v/>
      </c>
      <c r="FE106" s="6" t="str">
        <f>_xlfn.XLOOKUP(FE$1&amp;"|"&amp;TEXT($C106,"yyyymmdd"), RRPS_ALL[Key], RRPS_ALL[Clean Price Mid], "")</f>
        <v/>
      </c>
      <c r="FF106" s="6"/>
      <c r="FG106" s="6"/>
      <c r="FH106" s="6"/>
      <c r="FI106" s="7" t="str">
        <f>_xlfn.XLOOKUP(FI$1&amp;"|"&amp;TEXT($C106,"yyyymmdd"), RRPS_ALL[Key], RRPS_ALL[Yield to Maturity], "")</f>
        <v/>
      </c>
      <c r="FJ106" s="6" t="str">
        <f>_xlfn.XLOOKUP(FJ$1&amp;"|"&amp;TEXT($C106,"yyyymmdd"), RRPS_ALL[Key], RRPS_ALL[Mid Price], "")</f>
        <v/>
      </c>
      <c r="FK106" s="6" t="str">
        <f>_xlfn.XLOOKUP(FK$1&amp;"|"&amp;TEXT($C106,"yyyymmdd"), RRPS_ALL[Key], RRPS_ALL[Mid Yield], "")</f>
        <v/>
      </c>
      <c r="FL106" s="6" t="str">
        <f>_xlfn.XLOOKUP(FL$1&amp;"|"&amp;TEXT($C106,"yyyymmdd"), RRPS_ALL[Key], RRPS_ALL[Dirty Mid], "")</f>
        <v/>
      </c>
      <c r="FM106" s="6" t="str">
        <f>_xlfn.XLOOKUP(FM$1&amp;"|"&amp;TEXT($C106,"yyyymmdd"), RRPS_ALL[Key], RRPS_ALL[Clean Price Mid], "")</f>
        <v/>
      </c>
      <c r="FN106" s="6"/>
      <c r="FO106" s="6"/>
      <c r="FP106" s="6"/>
      <c r="FQ106" s="7" t="str">
        <f>_xlfn.XLOOKUP(FQ$1&amp;"|"&amp;TEXT($C106,"yyyymmdd"), RRPS_ALL[Key], RRPS_ALL[Yield to Maturity], "")</f>
        <v/>
      </c>
      <c r="FR106" s="6" t="str">
        <f>_xlfn.XLOOKUP(FR$1&amp;"|"&amp;TEXT($C106,"yyyymmdd"), RRPS_ALL[Key], RRPS_ALL[Mid Price], "")</f>
        <v/>
      </c>
      <c r="FS106" s="6" t="str">
        <f>_xlfn.XLOOKUP(FS$1&amp;"|"&amp;TEXT($C106,"yyyymmdd"), RRPS_ALL[Key], RRPS_ALL[Mid Yield], "")</f>
        <v/>
      </c>
      <c r="FT106" s="6" t="str">
        <f>_xlfn.XLOOKUP(FT$1&amp;"|"&amp;TEXT($C106,"yyyymmdd"), RRPS_ALL[Key], RRPS_ALL[Dirty Mid], "")</f>
        <v/>
      </c>
      <c r="FU106" s="6" t="str">
        <f>_xlfn.XLOOKUP(FU$1&amp;"|"&amp;TEXT($C106,"yyyymmdd"), RRPS_ALL[Key], RRPS_ALL[Clean Price Mid], "")</f>
        <v/>
      </c>
      <c r="FV106" s="6"/>
      <c r="FW106" s="6"/>
      <c r="FX106" s="6"/>
      <c r="FY106" s="7" t="str">
        <f>_xlfn.XLOOKUP(FY$1&amp;"|"&amp;TEXT($C106,"yyyymmdd"), RRPS_ALL[Key], RRPS_ALL[Yield to Maturity], "")</f>
        <v/>
      </c>
      <c r="FZ106" s="6" t="str">
        <f>_xlfn.XLOOKUP(FZ$1&amp;"|"&amp;TEXT($C106,"yyyymmdd"), RRPS_ALL[Key], RRPS_ALL[Mid Price], "")</f>
        <v/>
      </c>
      <c r="GA106" s="6" t="str">
        <f>_xlfn.XLOOKUP(GA$1&amp;"|"&amp;TEXT($C106,"yyyymmdd"), RRPS_ALL[Key], RRPS_ALL[Mid Yield], "")</f>
        <v/>
      </c>
      <c r="GB106" s="6" t="str">
        <f>_xlfn.XLOOKUP(GB$1&amp;"|"&amp;TEXT($C106,"yyyymmdd"), RRPS_ALL[Key], RRPS_ALL[Dirty Mid], "")</f>
        <v/>
      </c>
      <c r="GC106" s="6" t="str">
        <f>_xlfn.XLOOKUP(GC$1&amp;"|"&amp;TEXT($C106,"yyyymmdd"), RRPS_ALL[Key], RRPS_ALL[Clean Price Mid], "")</f>
        <v/>
      </c>
      <c r="GD106" s="6"/>
      <c r="GE106" s="6"/>
      <c r="GF106" s="6"/>
      <c r="GG106" s="7" t="str">
        <f>_xlfn.XLOOKUP(GG$1&amp;"|"&amp;TEXT($C106,"yyyymmdd"), RRPS_ALL[Key], RRPS_ALL[Yield to Maturity], "")</f>
        <v/>
      </c>
      <c r="GH106" s="6" t="str">
        <f>_xlfn.XLOOKUP(GH$1&amp;"|"&amp;TEXT($C106,"yyyymmdd"), RRPS_ALL[Key], RRPS_ALL[Mid Price], "")</f>
        <v/>
      </c>
      <c r="GI106" s="6" t="str">
        <f>_xlfn.XLOOKUP(GI$1&amp;"|"&amp;TEXT($C106,"yyyymmdd"), RRPS_ALL[Key], RRPS_ALL[Mid Yield], "")</f>
        <v/>
      </c>
      <c r="GJ106" s="6" t="str">
        <f>_xlfn.XLOOKUP(GJ$1&amp;"|"&amp;TEXT($C106,"yyyymmdd"), RRPS_ALL[Key], RRPS_ALL[Dirty Mid], "")</f>
        <v/>
      </c>
      <c r="GK106" s="6" t="str">
        <f>_xlfn.XLOOKUP(GK$1&amp;"|"&amp;TEXT($C106,"yyyymmdd"), RRPS_ALL[Key], RRPS_ALL[Clean Price Mid], "")</f>
        <v/>
      </c>
      <c r="GL106" s="6"/>
      <c r="GM106" s="6"/>
      <c r="GN106" s="6"/>
      <c r="GO106" s="7" t="str">
        <f>_xlfn.XLOOKUP(GO$1&amp;"|"&amp;TEXT($C106,"yyyymmdd"), RRPS_ALL[Key], RRPS_ALL[Yield to Maturity], "")</f>
        <v/>
      </c>
      <c r="GP106" s="6" t="str">
        <f>_xlfn.XLOOKUP(GP$1&amp;"|"&amp;TEXT($C106,"yyyymmdd"), RRPS_ALL[Key], RRPS_ALL[Mid Price], "")</f>
        <v/>
      </c>
      <c r="GQ106" s="6" t="str">
        <f>_xlfn.XLOOKUP(GQ$1&amp;"|"&amp;TEXT($C106,"yyyymmdd"), RRPS_ALL[Key], RRPS_ALL[Mid Yield], "")</f>
        <v/>
      </c>
      <c r="GR106" s="6" t="str">
        <f>_xlfn.XLOOKUP(GR$1&amp;"|"&amp;TEXT($C106,"yyyymmdd"), RRPS_ALL[Key], RRPS_ALL[Dirty Mid], "")</f>
        <v/>
      </c>
      <c r="GS106" s="6" t="str">
        <f>_xlfn.XLOOKUP(GS$1&amp;"|"&amp;TEXT($C106,"yyyymmdd"), RRPS_ALL[Key], RRPS_ALL[Clean Price Mid], "")</f>
        <v/>
      </c>
      <c r="GT106" s="6"/>
      <c r="GU106" s="6"/>
      <c r="GV106" s="6"/>
      <c r="GW106" s="7" t="str">
        <f>_xlfn.XLOOKUP(GW$1&amp;"|"&amp;TEXT($C106,"yyyymmdd"), RRPS_ALL[Key], RRPS_ALL[Yield to Maturity], "")</f>
        <v/>
      </c>
      <c r="GX106" s="6" t="str">
        <f>_xlfn.XLOOKUP(GX$1&amp;"|"&amp;TEXT($C106,"yyyymmdd"), RRPS_ALL[Key], RRPS_ALL[Mid Price], "")</f>
        <v/>
      </c>
      <c r="GY106" s="6" t="str">
        <f>_xlfn.XLOOKUP(GY$1&amp;"|"&amp;TEXT($C106,"yyyymmdd"), RRPS_ALL[Key], RRPS_ALL[Mid Yield], "")</f>
        <v/>
      </c>
      <c r="GZ106" s="6" t="str">
        <f>_xlfn.XLOOKUP(GZ$1&amp;"|"&amp;TEXT($C106,"yyyymmdd"), RRPS_ALL[Key], RRPS_ALL[Dirty Mid], "")</f>
        <v/>
      </c>
      <c r="HA106" s="6" t="str">
        <f>_xlfn.XLOOKUP(HA$1&amp;"|"&amp;TEXT($C106,"yyyymmdd"), RRPS_ALL[Key], RRPS_ALL[Clean Price Mid], "")</f>
        <v/>
      </c>
      <c r="HB106" s="6"/>
      <c r="HC106" s="6"/>
      <c r="HD106" s="6"/>
    </row>
    <row r="107" spans="1:212" x14ac:dyDescent="0.2">
      <c r="A107">
        <v>2008</v>
      </c>
      <c r="B107">
        <v>7</v>
      </c>
      <c r="C107" s="5">
        <f t="shared" si="10"/>
        <v>39660</v>
      </c>
      <c r="D107" s="6">
        <v>3.75</v>
      </c>
      <c r="E107" s="7" t="str">
        <f>_xlfn.XLOOKUP(E$1&amp;"|"&amp;TEXT($C107,"yyyymmdd"), RRPS_ALL[Key], RRPS_ALL[Yield to Maturity], "")</f>
        <v/>
      </c>
      <c r="F107" s="6" t="str">
        <f>_xlfn.XLOOKUP(F$1&amp;"|"&amp;TEXT($C107,"yyyymmdd"), RRPS_ALL[Key], RRPS_ALL[Mid Price], "")</f>
        <v/>
      </c>
      <c r="G107" s="6" t="str">
        <f>_xlfn.XLOOKUP(G$1&amp;"|"&amp;TEXT($C107,"yyyymmdd"), RRPS_ALL[Key], RRPS_ALL[Mid Yield], "")</f>
        <v/>
      </c>
      <c r="H107" s="6" t="str">
        <f>_xlfn.XLOOKUP(H$1&amp;"|"&amp;TEXT($C107,"yyyymmdd"), RRPS_ALL[Key], RRPS_ALL[Dirty Mid], "")</f>
        <v/>
      </c>
      <c r="I107" s="6" t="str">
        <f>_xlfn.XLOOKUP(I$1&amp;"|"&amp;TEXT($C107,"yyyymmdd"), RRPS_ALL[Key], RRPS_ALL[Clean Price Mid], "")</f>
        <v/>
      </c>
      <c r="J107" s="6"/>
      <c r="K107" s="6"/>
      <c r="L107" s="6"/>
      <c r="M107" s="7" t="str">
        <f>_xlfn.XLOOKUP(M$1&amp;"|"&amp;TEXT($C107,"yyyymmdd"), RRPS_ALL[Key], RRPS_ALL[Yield to Maturity], "")</f>
        <v/>
      </c>
      <c r="N107" s="6" t="str">
        <f>_xlfn.XLOOKUP(N$1&amp;"|"&amp;TEXT($C107,"yyyymmdd"), RRPS_ALL[Key], RRPS_ALL[Mid Price], "")</f>
        <v/>
      </c>
      <c r="O107" s="6" t="str">
        <f>_xlfn.XLOOKUP(O$1&amp;"|"&amp;TEXT($C107,"yyyymmdd"), RRPS_ALL[Key], RRPS_ALL[Mid Yield], "")</f>
        <v/>
      </c>
      <c r="P107" s="6" t="str">
        <f>_xlfn.XLOOKUP(P$1&amp;"|"&amp;TEXT($C107,"yyyymmdd"), RRPS_ALL[Key], RRPS_ALL[Dirty Mid], "")</f>
        <v/>
      </c>
      <c r="Q107" s="6" t="str">
        <f>_xlfn.XLOOKUP(Q$1&amp;"|"&amp;TEXT($C107,"yyyymmdd"), RRPS_ALL[Key], RRPS_ALL[Clean Price Mid], "")</f>
        <v/>
      </c>
      <c r="R107" s="6"/>
      <c r="S107" s="6"/>
      <c r="T107" s="6"/>
      <c r="U107" s="7" t="str">
        <f>_xlfn.XLOOKUP(U$1&amp;"|"&amp;TEXT($C107,"yyyymmdd"), RRPS_ALL[Key], RRPS_ALL[Yield to Maturity], "")</f>
        <v/>
      </c>
      <c r="V107" s="6" t="str">
        <f>_xlfn.XLOOKUP(V$1&amp;"|"&amp;TEXT($C107,"yyyymmdd"), RRPS_ALL[Key], RRPS_ALL[Mid Price], "")</f>
        <v/>
      </c>
      <c r="W107" s="6" t="str">
        <f>_xlfn.XLOOKUP(W$1&amp;"|"&amp;TEXT($C107,"yyyymmdd"), RRPS_ALL[Key], RRPS_ALL[Mid Yield], "")</f>
        <v/>
      </c>
      <c r="X107" s="6" t="str">
        <f>_xlfn.XLOOKUP(X$1&amp;"|"&amp;TEXT($C107,"yyyymmdd"), RRPS_ALL[Key], RRPS_ALL[Dirty Mid], "")</f>
        <v/>
      </c>
      <c r="Y107" s="6" t="str">
        <f>_xlfn.XLOOKUP(Y$1&amp;"|"&amp;TEXT($C107,"yyyymmdd"), RRPS_ALL[Key], RRPS_ALL[Clean Price Mid], "")</f>
        <v/>
      </c>
      <c r="Z107" s="6"/>
      <c r="AA107" s="6"/>
      <c r="AB107" s="6"/>
      <c r="AC107" s="7">
        <f>_xlfn.XLOOKUP(AC$1&amp;"|"&amp;TEXT($C107,"yyyymmdd"), RRPS_ALL[Key], RRPS_ALL[Yield to Maturity], "")</f>
        <v>4.3479999999999999</v>
      </c>
      <c r="AD107" s="6">
        <f>_xlfn.XLOOKUP(AD$1&amp;"|"&amp;TEXT($C107,"yyyymmdd"), RRPS_ALL[Key], RRPS_ALL[Mid Price], "")</f>
        <v>112.08694</v>
      </c>
      <c r="AE107" s="6">
        <f>_xlfn.XLOOKUP(AE$1&amp;"|"&amp;TEXT($C107,"yyyymmdd"), RRPS_ALL[Key], RRPS_ALL[Mid Yield], "")</f>
        <v>4.3250000000000002</v>
      </c>
      <c r="AF107" s="6">
        <f>_xlfn.XLOOKUP(AF$1&amp;"|"&amp;TEXT($C107,"yyyymmdd"), RRPS_ALL[Key], RRPS_ALL[Dirty Mid], "")</f>
        <v>1.6875</v>
      </c>
      <c r="AG107" s="6">
        <f>_xlfn.XLOOKUP(AG$1&amp;"|"&amp;TEXT($C107,"yyyymmdd"), RRPS_ALL[Key], RRPS_ALL[Clean Price Mid], "")</f>
        <v>4.9335899999999997</v>
      </c>
      <c r="AH107" s="6">
        <v>6.7500000000000004E-2</v>
      </c>
      <c r="AI107" s="5">
        <v>41764</v>
      </c>
      <c r="AJ107" s="6">
        <f t="shared" si="29"/>
        <v>5.7598748533437627</v>
      </c>
      <c r="AK107" s="7">
        <f>_xlfn.XLOOKUP(AK$1&amp;"|"&amp;TEXT($C107,"yyyymmdd"), RRPS_ALL[Key], RRPS_ALL[Yield to Maturity], "")</f>
        <v>4.5449999999999999</v>
      </c>
      <c r="AL107" s="6">
        <f>_xlfn.XLOOKUP(AL$1&amp;"|"&amp;TEXT($C107,"yyyymmdd"), RRPS_ALL[Key], RRPS_ALL[Mid Price], "")</f>
        <v>100.18368</v>
      </c>
      <c r="AM107" s="6">
        <f>_xlfn.XLOOKUP(AM$1&amp;"|"&amp;TEXT($C107,"yyyymmdd"), RRPS_ALL[Key], RRPS_ALL[Mid Yield], "")</f>
        <v>4.4930000000000003</v>
      </c>
      <c r="AN107" s="6">
        <f>_xlfn.XLOOKUP(AN$1&amp;"|"&amp;TEXT($C107,"yyyymmdd"), RRPS_ALL[Key], RRPS_ALL[Dirty Mid], "")</f>
        <v>0</v>
      </c>
      <c r="AO107" s="6">
        <f>_xlfn.XLOOKUP(AO$1&amp;"|"&amp;TEXT($C107,"yyyymmdd"), RRPS_ALL[Key], RRPS_ALL[Clean Price Mid], "")</f>
        <v>0</v>
      </c>
      <c r="AP107" s="6">
        <v>0.05</v>
      </c>
      <c r="AQ107" s="5">
        <v>39959</v>
      </c>
      <c r="AR107" s="6">
        <f t="shared" si="19"/>
        <v>0.81917808219178079</v>
      </c>
      <c r="AS107" s="7" t="str">
        <f>_xlfn.XLOOKUP(AS$1&amp;"|"&amp;TEXT($C107,"yyyymmdd"), RRPS_ALL[Key], RRPS_ALL[Yield to Maturity], "")</f>
        <v/>
      </c>
      <c r="AT107" s="6" t="str">
        <f>_xlfn.XLOOKUP(AT$1&amp;"|"&amp;TEXT($C107,"yyyymmdd"), RRPS_ALL[Key], RRPS_ALL[Mid Price], "")</f>
        <v/>
      </c>
      <c r="AU107" s="6" t="str">
        <f>_xlfn.XLOOKUP(AU$1&amp;"|"&amp;TEXT($C107,"yyyymmdd"), RRPS_ALL[Key], RRPS_ALL[Mid Yield], "")</f>
        <v/>
      </c>
      <c r="AV107" s="6" t="str">
        <f>_xlfn.XLOOKUP(AV$1&amp;"|"&amp;TEXT($C107,"yyyymmdd"), RRPS_ALL[Key], RRPS_ALL[Dirty Mid], "")</f>
        <v/>
      </c>
      <c r="AW107" s="6" t="str">
        <f>_xlfn.XLOOKUP(AW$1&amp;"|"&amp;TEXT($C107,"yyyymmdd"), RRPS_ALL[Key], RRPS_ALL[Clean Price Mid], "")</f>
        <v/>
      </c>
      <c r="AX107" s="6"/>
      <c r="AY107" s="6"/>
      <c r="AZ107" s="6"/>
      <c r="BA107" s="7">
        <f>_xlfn.XLOOKUP(BA$1&amp;"|"&amp;TEXT($C107,"yyyymmdd"), RRPS_ALL[Key], RRPS_ALL[Yield to Maturity], "")</f>
        <v>4.383</v>
      </c>
      <c r="BB107" s="6">
        <f>_xlfn.XLOOKUP(BB$1&amp;"|"&amp;TEXT($C107,"yyyymmdd"), RRPS_ALL[Key], RRPS_ALL[Mid Price], "")</f>
        <v>102.13406000000001</v>
      </c>
      <c r="BC107" s="6">
        <f>_xlfn.XLOOKUP(BC$1&amp;"|"&amp;TEXT($C107,"yyyymmdd"), RRPS_ALL[Key], RRPS_ALL[Mid Yield], "")</f>
        <v>4.3570000000000002</v>
      </c>
      <c r="BD107" s="6">
        <f>_xlfn.XLOOKUP(BD$1&amp;"|"&amp;TEXT($C107,"yyyymmdd"), RRPS_ALL[Key], RRPS_ALL[Dirty Mid], "")</f>
        <v>0</v>
      </c>
      <c r="BE107" s="6">
        <f>_xlfn.XLOOKUP(BE$1&amp;"|"&amp;TEXT($C107,"yyyymmdd"), RRPS_ALL[Key], RRPS_ALL[Clean Price Mid], "")</f>
        <v>0</v>
      </c>
      <c r="BF107" s="6">
        <v>5.2499999999999998E-2</v>
      </c>
      <c r="BG107" s="5">
        <v>40617</v>
      </c>
      <c r="BH107" s="6">
        <f t="shared" si="20"/>
        <v>2.6201232032854209</v>
      </c>
      <c r="BI107" s="7">
        <f>_xlfn.XLOOKUP(BI$1&amp;"|"&amp;TEXT($C107,"yyyymmdd"), RRPS_ALL[Key], RRPS_ALL[Yield to Maturity], "")</f>
        <v>4.3899999999999997</v>
      </c>
      <c r="BJ107" s="6">
        <f>_xlfn.XLOOKUP(BJ$1&amp;"|"&amp;TEXT($C107,"yyyymmdd"), RRPS_ALL[Key], RRPS_ALL[Mid Price], "")</f>
        <v>104.23329</v>
      </c>
      <c r="BK107" s="6">
        <f>_xlfn.XLOOKUP(BK$1&amp;"|"&amp;TEXT($C107,"yyyymmdd"), RRPS_ALL[Key], RRPS_ALL[Mid Yield], "")</f>
        <v>4.3639999999999999</v>
      </c>
      <c r="BL107" s="6">
        <f>_xlfn.XLOOKUP(BL$1&amp;"|"&amp;TEXT($C107,"yyyymmdd"), RRPS_ALL[Key], RRPS_ALL[Dirty Mid], "")</f>
        <v>4.5374999999999996</v>
      </c>
      <c r="BM107" s="6">
        <f>_xlfn.XLOOKUP(BM$1&amp;"|"&amp;TEXT($C107,"yyyymmdd"), RRPS_ALL[Key], RRPS_ALL[Clean Price Mid], "")</f>
        <v>3.6933600000000002</v>
      </c>
      <c r="BN107" s="6">
        <v>5.5E-2</v>
      </c>
      <c r="BO107" s="5">
        <v>41190</v>
      </c>
      <c r="BP107" s="6">
        <f t="shared" si="21"/>
        <v>4.1871921182266014</v>
      </c>
      <c r="BQ107" s="7">
        <f>_xlfn.XLOOKUP(BQ$1&amp;"|"&amp;TEXT($C107,"yyyymmdd"), RRPS_ALL[Key], RRPS_ALL[Yield to Maturity], "")</f>
        <v>4.1970000000000001</v>
      </c>
      <c r="BR107" s="6">
        <f>_xlfn.XLOOKUP(BR$1&amp;"|"&amp;TEXT($C107,"yyyymmdd"), RRPS_ALL[Key], RRPS_ALL[Mid Price], "")</f>
        <v>107.80704</v>
      </c>
      <c r="BS107" s="6">
        <f>_xlfn.XLOOKUP(BS$1&amp;"|"&amp;TEXT($C107,"yyyymmdd"), RRPS_ALL[Key], RRPS_ALL[Mid Yield], "")</f>
        <v>4.1740000000000004</v>
      </c>
      <c r="BT107" s="6">
        <f>_xlfn.XLOOKUP(BT$1&amp;"|"&amp;TEXT($C107,"yyyymmdd"), RRPS_ALL[Key], RRPS_ALL[Dirty Mid], "")</f>
        <v>0</v>
      </c>
      <c r="BU107" s="6">
        <f>_xlfn.XLOOKUP(BU$1&amp;"|"&amp;TEXT($C107,"yyyymmdd"), RRPS_ALL[Key], RRPS_ALL[Clean Price Mid], "")</f>
        <v>0</v>
      </c>
      <c r="BV107" s="6">
        <v>0.05</v>
      </c>
      <c r="BW107" s="5">
        <v>44166</v>
      </c>
      <c r="BX107" s="6">
        <f t="shared" si="22"/>
        <v>12.334807327858496</v>
      </c>
      <c r="BY107" s="7">
        <f>_xlfn.XLOOKUP(BY$1&amp;"|"&amp;TEXT($C107,"yyyymmdd"), RRPS_ALL[Key], RRPS_ALL[Yield to Maturity], "")</f>
        <v>4.6760000000000002</v>
      </c>
      <c r="BZ107" s="6">
        <f>_xlfn.XLOOKUP(BZ$1&amp;"|"&amp;TEXT($C107,"yyyymmdd"), RRPS_ALL[Key], RRPS_ALL[Mid Price], "")</f>
        <v>99.182289999999995</v>
      </c>
      <c r="CA107" s="6">
        <f>_xlfn.XLOOKUP(CA$1&amp;"|"&amp;TEXT($C107,"yyyymmdd"), RRPS_ALL[Key], RRPS_ALL[Mid Yield], "")</f>
        <v>4.6360000000000001</v>
      </c>
      <c r="CB107" s="6">
        <f>_xlfn.XLOOKUP(CB$1&amp;"|"&amp;TEXT($C107,"yyyymmdd"), RRPS_ALL[Key], RRPS_ALL[Dirty Mid], "")</f>
        <v>0</v>
      </c>
      <c r="CC107" s="6">
        <f>_xlfn.XLOOKUP(CC$1&amp;"|"&amp;TEXT($C107,"yyyymmdd"), RRPS_ALL[Key], RRPS_ALL[Clean Price Mid], "")</f>
        <v>0</v>
      </c>
      <c r="CD107" s="6">
        <v>0.04</v>
      </c>
      <c r="CE107" s="5">
        <v>40148</v>
      </c>
      <c r="CF107" s="6">
        <f t="shared" si="23"/>
        <v>1.33515731874145</v>
      </c>
      <c r="CG107" s="7">
        <f>_xlfn.XLOOKUP(CG$1&amp;"|"&amp;TEXT($C107,"yyyymmdd"), RRPS_ALL[Key], RRPS_ALL[Yield to Maturity], "")</f>
        <v>4.2690000000000001</v>
      </c>
      <c r="CH107" s="6">
        <f>_xlfn.XLOOKUP(CH$1&amp;"|"&amp;TEXT($C107,"yyyymmdd"), RRPS_ALL[Key], RRPS_ALL[Mid Price], "")</f>
        <v>101.54114</v>
      </c>
      <c r="CI107" s="6">
        <f>_xlfn.XLOOKUP(CI$1&amp;"|"&amp;TEXT($C107,"yyyymmdd"), RRPS_ALL[Key], RRPS_ALL[Mid Yield], "")</f>
        <v>4.2409999999999997</v>
      </c>
      <c r="CJ107" s="6">
        <f>_xlfn.XLOOKUP(CJ$1&amp;"|"&amp;TEXT($C107,"yyyymmdd"), RRPS_ALL[Key], RRPS_ALL[Dirty Mid], "")</f>
        <v>4.4124999999999996</v>
      </c>
      <c r="CK107" s="6">
        <f>_xlfn.XLOOKUP(CK$1&amp;"|"&amp;TEXT($C107,"yyyymmdd"), RRPS_ALL[Key], RRPS_ALL[Clean Price Mid], "")</f>
        <v>5.92197</v>
      </c>
      <c r="CL107" s="6">
        <v>4.4999999999999998E-2</v>
      </c>
      <c r="CM107" s="5">
        <v>42228</v>
      </c>
      <c r="CN107" s="6">
        <f t="shared" si="24"/>
        <v>7.0308008213552364</v>
      </c>
      <c r="CO107" s="7">
        <f>_xlfn.XLOOKUP(CO$1&amp;"|"&amp;TEXT($C107,"yyyymmdd"), RRPS_ALL[Key], RRPS_ALL[Yield to Maturity], "")</f>
        <v>4.2439999999999998</v>
      </c>
      <c r="CP107" s="6">
        <f>_xlfn.XLOOKUP(CP$1&amp;"|"&amp;TEXT($C107,"yyyymmdd"), RRPS_ALL[Key], RRPS_ALL[Mid Price], "")</f>
        <v>91.925259999999994</v>
      </c>
      <c r="CQ107" s="6">
        <f>_xlfn.XLOOKUP(CQ$1&amp;"|"&amp;TEXT($C107,"yyyymmdd"), RRPS_ALL[Key], RRPS_ALL[Mid Yield], "")</f>
        <v>4.218</v>
      </c>
      <c r="CR107" s="6">
        <f>_xlfn.XLOOKUP(CR$1&amp;"|"&amp;TEXT($C107,"yyyymmdd"), RRPS_ALL[Key], RRPS_ALL[Dirty Mid], "")</f>
        <v>0.19167000000000001</v>
      </c>
      <c r="CS107" s="6">
        <f>_xlfn.XLOOKUP(CS$1&amp;"|"&amp;TEXT($C107,"yyyymmdd"), RRPS_ALL[Key], RRPS_ALL[Clean Price Mid], "")</f>
        <v>7.12547</v>
      </c>
      <c r="CT107" s="6">
        <v>0.03</v>
      </c>
      <c r="CU107" s="5">
        <v>42563</v>
      </c>
      <c r="CV107" s="6">
        <f t="shared" si="25"/>
        <v>7.9461678832116789</v>
      </c>
      <c r="CW107" s="7">
        <f>_xlfn.XLOOKUP(CW$1&amp;"|"&amp;TEXT($C107,"yyyymmdd"), RRPS_ALL[Key], RRPS_ALL[Yield to Maturity], "")</f>
        <v>4.2510000000000003</v>
      </c>
      <c r="CX107" s="6">
        <f>_xlfn.XLOOKUP(CX$1&amp;"|"&amp;TEXT($C107,"yyyymmdd"), RRPS_ALL[Key], RRPS_ALL[Mid Price], "")</f>
        <v>96.511049999999997</v>
      </c>
      <c r="CY107" s="6">
        <f>_xlfn.XLOOKUP(CY$1&amp;"|"&amp;TEXT($C107,"yyyymmdd"), RRPS_ALL[Key], RRPS_ALL[Mid Yield], "")</f>
        <v>4.2229999999999999</v>
      </c>
      <c r="CZ107" s="6">
        <f>_xlfn.XLOOKUP(CZ$1&amp;"|"&amp;TEXT($C107,"yyyymmdd"), RRPS_ALL[Key], RRPS_ALL[Dirty Mid], "")</f>
        <v>0</v>
      </c>
      <c r="DA107" s="6">
        <f>_xlfn.XLOOKUP(DA$1&amp;"|"&amp;TEXT($C107,"yyyymmdd"), RRPS_ALL[Key], RRPS_ALL[Clean Price Mid], "")</f>
        <v>0</v>
      </c>
      <c r="DB107" s="6">
        <v>3.7499999999999999E-2</v>
      </c>
      <c r="DC107" s="5">
        <v>42959</v>
      </c>
      <c r="DD107" s="6">
        <f t="shared" si="27"/>
        <v>9.0309334793320559</v>
      </c>
      <c r="DE107" s="7">
        <f>_xlfn.XLOOKUP(DE$1&amp;"|"&amp;TEXT($C107,"yyyymmdd"), RRPS_ALL[Key], RRPS_ALL[Yield to Maturity], "")</f>
        <v>4.2210000000000001</v>
      </c>
      <c r="DF107" s="6">
        <f>_xlfn.XLOOKUP(DF$1&amp;"|"&amp;TEXT($C107,"yyyymmdd"), RRPS_ALL[Key], RRPS_ALL[Mid Price], "")</f>
        <v>100.43306</v>
      </c>
      <c r="DG107" s="6">
        <f>_xlfn.XLOOKUP(DG$1&amp;"|"&amp;TEXT($C107,"yyyymmdd"), RRPS_ALL[Key], RRPS_ALL[Mid Yield], "")</f>
        <v>4.1959999999999997</v>
      </c>
      <c r="DH107" s="6">
        <f>_xlfn.XLOOKUP(DH$1&amp;"|"&amp;TEXT($C107,"yyyymmdd"), RRPS_ALL[Key], RRPS_ALL[Dirty Mid], "")</f>
        <v>0</v>
      </c>
      <c r="DI107" s="6">
        <f>_xlfn.XLOOKUP(DI$1&amp;"|"&amp;TEXT($C107,"yyyymmdd"), RRPS_ALL[Key], RRPS_ALL[Clean Price Mid], "")</f>
        <v>0</v>
      </c>
      <c r="DJ107" s="6">
        <v>4.2500000000000003E-2</v>
      </c>
      <c r="DK107" s="5">
        <v>43536</v>
      </c>
      <c r="DL107" s="6">
        <f t="shared" si="28"/>
        <v>10.611909650924025</v>
      </c>
      <c r="DM107" s="7" t="str">
        <f>_xlfn.XLOOKUP(DM$1&amp;"|"&amp;TEXT($C107,"yyyymmdd"), RRPS_ALL[Key], RRPS_ALL[Yield to Maturity], "")</f>
        <v/>
      </c>
      <c r="DN107" s="6" t="str">
        <f>_xlfn.XLOOKUP(DN$1&amp;"|"&amp;TEXT($C107,"yyyymmdd"), RRPS_ALL[Key], RRPS_ALL[Mid Price], "")</f>
        <v/>
      </c>
      <c r="DO107" s="6" t="str">
        <f>_xlfn.XLOOKUP(DO$1&amp;"|"&amp;TEXT($C107,"yyyymmdd"), RRPS_ALL[Key], RRPS_ALL[Mid Yield], "")</f>
        <v/>
      </c>
      <c r="DP107" s="6" t="str">
        <f>_xlfn.XLOOKUP(DP$1&amp;"|"&amp;TEXT($C107,"yyyymmdd"), RRPS_ALL[Key], RRPS_ALL[Dirty Mid], "")</f>
        <v/>
      </c>
      <c r="DQ107" s="6" t="str">
        <f>_xlfn.XLOOKUP(DQ$1&amp;"|"&amp;TEXT($C107,"yyyymmdd"), RRPS_ALL[Key], RRPS_ALL[Clean Price Mid], "")</f>
        <v/>
      </c>
      <c r="DR107" s="6"/>
      <c r="DS107" s="6"/>
      <c r="DT107" s="6"/>
      <c r="DU107" s="7" t="str">
        <f>_xlfn.XLOOKUP(DU$1&amp;"|"&amp;TEXT($C107,"yyyymmdd"), RRPS_ALL[Key], RRPS_ALL[Yield to Maturity], "")</f>
        <v/>
      </c>
      <c r="DV107" s="6" t="str">
        <f>_xlfn.XLOOKUP(DV$1&amp;"|"&amp;TEXT($C107,"yyyymmdd"), RRPS_ALL[Key], RRPS_ALL[Mid Price], "")</f>
        <v/>
      </c>
      <c r="DW107" s="6" t="str">
        <f>_xlfn.XLOOKUP(DW$1&amp;"|"&amp;TEXT($C107,"yyyymmdd"), RRPS_ALL[Key], RRPS_ALL[Mid Yield], "")</f>
        <v/>
      </c>
      <c r="DX107" s="6" t="str">
        <f>_xlfn.XLOOKUP(DX$1&amp;"|"&amp;TEXT($C107,"yyyymmdd"), RRPS_ALL[Key], RRPS_ALL[Dirty Mid], "")</f>
        <v/>
      </c>
      <c r="DY107" s="6" t="str">
        <f>_xlfn.XLOOKUP(DY$1&amp;"|"&amp;TEXT($C107,"yyyymmdd"), RRPS_ALL[Key], RRPS_ALL[Clean Price Mid], "")</f>
        <v/>
      </c>
      <c r="DZ107" s="6"/>
      <c r="EA107" s="6"/>
      <c r="EB107" s="6"/>
      <c r="EC107" s="7" t="str">
        <f>_xlfn.XLOOKUP(EC$1&amp;"|"&amp;TEXT($C107,"yyyymmdd"), RRPS_ALL[Key], RRPS_ALL[Yield to Maturity], "")</f>
        <v/>
      </c>
      <c r="ED107" s="6" t="str">
        <f>_xlfn.XLOOKUP(ED$1&amp;"|"&amp;TEXT($C107,"yyyymmdd"), RRPS_ALL[Key], RRPS_ALL[Mid Price], "")</f>
        <v/>
      </c>
      <c r="EE107" s="6" t="str">
        <f>_xlfn.XLOOKUP(EE$1&amp;"|"&amp;TEXT($C107,"yyyymmdd"), RRPS_ALL[Key], RRPS_ALL[Mid Yield], "")</f>
        <v/>
      </c>
      <c r="EF107" s="6" t="str">
        <f>_xlfn.XLOOKUP(EF$1&amp;"|"&amp;TEXT($C107,"yyyymmdd"), RRPS_ALL[Key], RRPS_ALL[Dirty Mid], "")</f>
        <v/>
      </c>
      <c r="EG107" s="6" t="str">
        <f>_xlfn.XLOOKUP(EG$1&amp;"|"&amp;TEXT($C107,"yyyymmdd"), RRPS_ALL[Key], RRPS_ALL[Clean Price Mid], "")</f>
        <v/>
      </c>
      <c r="EH107" s="6"/>
      <c r="EI107" s="6"/>
      <c r="EJ107" s="6"/>
      <c r="EK107" s="7" t="str">
        <f>_xlfn.XLOOKUP(EK$1&amp;"|"&amp;TEXT($C107,"yyyymmdd"), RRPS_ALL[Key], RRPS_ALL[Yield to Maturity], "")</f>
        <v/>
      </c>
      <c r="EL107" s="6" t="str">
        <f>_xlfn.XLOOKUP(EL$1&amp;"|"&amp;TEXT($C107,"yyyymmdd"), RRPS_ALL[Key], RRPS_ALL[Mid Price], "")</f>
        <v/>
      </c>
      <c r="EM107" s="6" t="str">
        <f>_xlfn.XLOOKUP(EM$1&amp;"|"&amp;TEXT($C107,"yyyymmdd"), RRPS_ALL[Key], RRPS_ALL[Mid Yield], "")</f>
        <v/>
      </c>
      <c r="EN107" s="6" t="str">
        <f>_xlfn.XLOOKUP(EN$1&amp;"|"&amp;TEXT($C107,"yyyymmdd"), RRPS_ALL[Key], RRPS_ALL[Dirty Mid], "")</f>
        <v/>
      </c>
      <c r="EO107" s="6" t="str">
        <f>_xlfn.XLOOKUP(EO$1&amp;"|"&amp;TEXT($C107,"yyyymmdd"), RRPS_ALL[Key], RRPS_ALL[Clean Price Mid], "")</f>
        <v/>
      </c>
      <c r="EP107" s="6"/>
      <c r="EQ107" s="6"/>
      <c r="ER107" s="6"/>
      <c r="ES107" s="7" t="str">
        <f>_xlfn.XLOOKUP(ES$1&amp;"|"&amp;TEXT($C107,"yyyymmdd"), RRPS_ALL[Key], RRPS_ALL[Yield to Maturity], "")</f>
        <v/>
      </c>
      <c r="ET107" s="6" t="str">
        <f>_xlfn.XLOOKUP(ET$1&amp;"|"&amp;TEXT($C107,"yyyymmdd"), RRPS_ALL[Key], RRPS_ALL[Mid Price], "")</f>
        <v/>
      </c>
      <c r="EU107" s="6" t="str">
        <f>_xlfn.XLOOKUP(EU$1&amp;"|"&amp;TEXT($C107,"yyyymmdd"), RRPS_ALL[Key], RRPS_ALL[Mid Yield], "")</f>
        <v/>
      </c>
      <c r="EV107" s="6" t="str">
        <f>_xlfn.XLOOKUP(EV$1&amp;"|"&amp;TEXT($C107,"yyyymmdd"), RRPS_ALL[Key], RRPS_ALL[Dirty Mid], "")</f>
        <v/>
      </c>
      <c r="EW107" s="6" t="str">
        <f>_xlfn.XLOOKUP(EW$1&amp;"|"&amp;TEXT($C107,"yyyymmdd"), RRPS_ALL[Key], RRPS_ALL[Clean Price Mid], "")</f>
        <v/>
      </c>
      <c r="EX107" s="6"/>
      <c r="EY107" s="6"/>
      <c r="EZ107" s="6"/>
      <c r="FA107" s="7" t="str">
        <f>_xlfn.XLOOKUP(FA$1&amp;"|"&amp;TEXT($C107,"yyyymmdd"), RRPS_ALL[Key], RRPS_ALL[Yield to Maturity], "")</f>
        <v/>
      </c>
      <c r="FB107" s="6" t="str">
        <f>_xlfn.XLOOKUP(FB$1&amp;"|"&amp;TEXT($C107,"yyyymmdd"), RRPS_ALL[Key], RRPS_ALL[Mid Price], "")</f>
        <v/>
      </c>
      <c r="FC107" s="6" t="str">
        <f>_xlfn.XLOOKUP(FC$1&amp;"|"&amp;TEXT($C107,"yyyymmdd"), RRPS_ALL[Key], RRPS_ALL[Mid Yield], "")</f>
        <v/>
      </c>
      <c r="FD107" s="6" t="str">
        <f>_xlfn.XLOOKUP(FD$1&amp;"|"&amp;TEXT($C107,"yyyymmdd"), RRPS_ALL[Key], RRPS_ALL[Dirty Mid], "")</f>
        <v/>
      </c>
      <c r="FE107" s="6" t="str">
        <f>_xlfn.XLOOKUP(FE$1&amp;"|"&amp;TEXT($C107,"yyyymmdd"), RRPS_ALL[Key], RRPS_ALL[Clean Price Mid], "")</f>
        <v/>
      </c>
      <c r="FF107" s="6"/>
      <c r="FG107" s="6"/>
      <c r="FH107" s="6"/>
      <c r="FI107" s="7" t="str">
        <f>_xlfn.XLOOKUP(FI$1&amp;"|"&amp;TEXT($C107,"yyyymmdd"), RRPS_ALL[Key], RRPS_ALL[Yield to Maturity], "")</f>
        <v/>
      </c>
      <c r="FJ107" s="6" t="str">
        <f>_xlfn.XLOOKUP(FJ$1&amp;"|"&amp;TEXT($C107,"yyyymmdd"), RRPS_ALL[Key], RRPS_ALL[Mid Price], "")</f>
        <v/>
      </c>
      <c r="FK107" s="6" t="str">
        <f>_xlfn.XLOOKUP(FK$1&amp;"|"&amp;TEXT($C107,"yyyymmdd"), RRPS_ALL[Key], RRPS_ALL[Mid Yield], "")</f>
        <v/>
      </c>
      <c r="FL107" s="6" t="str">
        <f>_xlfn.XLOOKUP(FL$1&amp;"|"&amp;TEXT($C107,"yyyymmdd"), RRPS_ALL[Key], RRPS_ALL[Dirty Mid], "")</f>
        <v/>
      </c>
      <c r="FM107" s="6" t="str">
        <f>_xlfn.XLOOKUP(FM$1&amp;"|"&amp;TEXT($C107,"yyyymmdd"), RRPS_ALL[Key], RRPS_ALL[Clean Price Mid], "")</f>
        <v/>
      </c>
      <c r="FN107" s="6"/>
      <c r="FO107" s="6"/>
      <c r="FP107" s="6"/>
      <c r="FQ107" s="7" t="str">
        <f>_xlfn.XLOOKUP(FQ$1&amp;"|"&amp;TEXT($C107,"yyyymmdd"), RRPS_ALL[Key], RRPS_ALL[Yield to Maturity], "")</f>
        <v/>
      </c>
      <c r="FR107" s="6" t="str">
        <f>_xlfn.XLOOKUP(FR$1&amp;"|"&amp;TEXT($C107,"yyyymmdd"), RRPS_ALL[Key], RRPS_ALL[Mid Price], "")</f>
        <v/>
      </c>
      <c r="FS107" s="6" t="str">
        <f>_xlfn.XLOOKUP(FS$1&amp;"|"&amp;TEXT($C107,"yyyymmdd"), RRPS_ALL[Key], RRPS_ALL[Mid Yield], "")</f>
        <v/>
      </c>
      <c r="FT107" s="6" t="str">
        <f>_xlfn.XLOOKUP(FT$1&amp;"|"&amp;TEXT($C107,"yyyymmdd"), RRPS_ALL[Key], RRPS_ALL[Dirty Mid], "")</f>
        <v/>
      </c>
      <c r="FU107" s="6" t="str">
        <f>_xlfn.XLOOKUP(FU$1&amp;"|"&amp;TEXT($C107,"yyyymmdd"), RRPS_ALL[Key], RRPS_ALL[Clean Price Mid], "")</f>
        <v/>
      </c>
      <c r="FV107" s="6"/>
      <c r="FW107" s="6"/>
      <c r="FX107" s="6"/>
      <c r="FY107" s="7" t="str">
        <f>_xlfn.XLOOKUP(FY$1&amp;"|"&amp;TEXT($C107,"yyyymmdd"), RRPS_ALL[Key], RRPS_ALL[Yield to Maturity], "")</f>
        <v/>
      </c>
      <c r="FZ107" s="6" t="str">
        <f>_xlfn.XLOOKUP(FZ$1&amp;"|"&amp;TEXT($C107,"yyyymmdd"), RRPS_ALL[Key], RRPS_ALL[Mid Price], "")</f>
        <v/>
      </c>
      <c r="GA107" s="6" t="str">
        <f>_xlfn.XLOOKUP(GA$1&amp;"|"&amp;TEXT($C107,"yyyymmdd"), RRPS_ALL[Key], RRPS_ALL[Mid Yield], "")</f>
        <v/>
      </c>
      <c r="GB107" s="6" t="str">
        <f>_xlfn.XLOOKUP(GB$1&amp;"|"&amp;TEXT($C107,"yyyymmdd"), RRPS_ALL[Key], RRPS_ALL[Dirty Mid], "")</f>
        <v/>
      </c>
      <c r="GC107" s="6" t="str">
        <f>_xlfn.XLOOKUP(GC$1&amp;"|"&amp;TEXT($C107,"yyyymmdd"), RRPS_ALL[Key], RRPS_ALL[Clean Price Mid], "")</f>
        <v/>
      </c>
      <c r="GD107" s="6"/>
      <c r="GE107" s="6"/>
      <c r="GF107" s="6"/>
      <c r="GG107" s="7" t="str">
        <f>_xlfn.XLOOKUP(GG$1&amp;"|"&amp;TEXT($C107,"yyyymmdd"), RRPS_ALL[Key], RRPS_ALL[Yield to Maturity], "")</f>
        <v/>
      </c>
      <c r="GH107" s="6" t="str">
        <f>_xlfn.XLOOKUP(GH$1&amp;"|"&amp;TEXT($C107,"yyyymmdd"), RRPS_ALL[Key], RRPS_ALL[Mid Price], "")</f>
        <v/>
      </c>
      <c r="GI107" s="6" t="str">
        <f>_xlfn.XLOOKUP(GI$1&amp;"|"&amp;TEXT($C107,"yyyymmdd"), RRPS_ALL[Key], RRPS_ALL[Mid Yield], "")</f>
        <v/>
      </c>
      <c r="GJ107" s="6" t="str">
        <f>_xlfn.XLOOKUP(GJ$1&amp;"|"&amp;TEXT($C107,"yyyymmdd"), RRPS_ALL[Key], RRPS_ALL[Dirty Mid], "")</f>
        <v/>
      </c>
      <c r="GK107" s="6" t="str">
        <f>_xlfn.XLOOKUP(GK$1&amp;"|"&amp;TEXT($C107,"yyyymmdd"), RRPS_ALL[Key], RRPS_ALL[Clean Price Mid], "")</f>
        <v/>
      </c>
      <c r="GL107" s="6"/>
      <c r="GM107" s="6"/>
      <c r="GN107" s="6"/>
      <c r="GO107" s="7" t="str">
        <f>_xlfn.XLOOKUP(GO$1&amp;"|"&amp;TEXT($C107,"yyyymmdd"), RRPS_ALL[Key], RRPS_ALL[Yield to Maturity], "")</f>
        <v/>
      </c>
      <c r="GP107" s="6" t="str">
        <f>_xlfn.XLOOKUP(GP$1&amp;"|"&amp;TEXT($C107,"yyyymmdd"), RRPS_ALL[Key], RRPS_ALL[Mid Price], "")</f>
        <v/>
      </c>
      <c r="GQ107" s="6" t="str">
        <f>_xlfn.XLOOKUP(GQ$1&amp;"|"&amp;TEXT($C107,"yyyymmdd"), RRPS_ALL[Key], RRPS_ALL[Mid Yield], "")</f>
        <v/>
      </c>
      <c r="GR107" s="6" t="str">
        <f>_xlfn.XLOOKUP(GR$1&amp;"|"&amp;TEXT($C107,"yyyymmdd"), RRPS_ALL[Key], RRPS_ALL[Dirty Mid], "")</f>
        <v/>
      </c>
      <c r="GS107" s="6" t="str">
        <f>_xlfn.XLOOKUP(GS$1&amp;"|"&amp;TEXT($C107,"yyyymmdd"), RRPS_ALL[Key], RRPS_ALL[Clean Price Mid], "")</f>
        <v/>
      </c>
      <c r="GT107" s="6"/>
      <c r="GU107" s="6"/>
      <c r="GV107" s="6"/>
      <c r="GW107" s="7" t="str">
        <f>_xlfn.XLOOKUP(GW$1&amp;"|"&amp;TEXT($C107,"yyyymmdd"), RRPS_ALL[Key], RRPS_ALL[Yield to Maturity], "")</f>
        <v/>
      </c>
      <c r="GX107" s="6" t="str">
        <f>_xlfn.XLOOKUP(GX$1&amp;"|"&amp;TEXT($C107,"yyyymmdd"), RRPS_ALL[Key], RRPS_ALL[Mid Price], "")</f>
        <v/>
      </c>
      <c r="GY107" s="6" t="str">
        <f>_xlfn.XLOOKUP(GY$1&amp;"|"&amp;TEXT($C107,"yyyymmdd"), RRPS_ALL[Key], RRPS_ALL[Mid Yield], "")</f>
        <v/>
      </c>
      <c r="GZ107" s="6" t="str">
        <f>_xlfn.XLOOKUP(GZ$1&amp;"|"&amp;TEXT($C107,"yyyymmdd"), RRPS_ALL[Key], RRPS_ALL[Dirty Mid], "")</f>
        <v/>
      </c>
      <c r="HA107" s="6" t="str">
        <f>_xlfn.XLOOKUP(HA$1&amp;"|"&amp;TEXT($C107,"yyyymmdd"), RRPS_ALL[Key], RRPS_ALL[Clean Price Mid], "")</f>
        <v/>
      </c>
      <c r="HB107" s="6"/>
      <c r="HC107" s="6"/>
      <c r="HD107" s="6"/>
    </row>
    <row r="108" spans="1:212" x14ac:dyDescent="0.2">
      <c r="A108">
        <v>2008</v>
      </c>
      <c r="B108">
        <v>8</v>
      </c>
      <c r="C108" s="5">
        <f t="shared" si="10"/>
        <v>39691</v>
      </c>
      <c r="D108" s="6">
        <v>3.75</v>
      </c>
      <c r="E108" s="7" t="str">
        <f>_xlfn.XLOOKUP(E$1&amp;"|"&amp;TEXT($C108,"yyyymmdd"), RRPS_ALL[Key], RRPS_ALL[Yield to Maturity], "")</f>
        <v/>
      </c>
      <c r="F108" s="6" t="str">
        <f>_xlfn.XLOOKUP(F$1&amp;"|"&amp;TEXT($C108,"yyyymmdd"), RRPS_ALL[Key], RRPS_ALL[Mid Price], "")</f>
        <v/>
      </c>
      <c r="G108" s="6" t="str">
        <f>_xlfn.XLOOKUP(G$1&amp;"|"&amp;TEXT($C108,"yyyymmdd"), RRPS_ALL[Key], RRPS_ALL[Mid Yield], "")</f>
        <v/>
      </c>
      <c r="H108" s="6" t="str">
        <f>_xlfn.XLOOKUP(H$1&amp;"|"&amp;TEXT($C108,"yyyymmdd"), RRPS_ALL[Key], RRPS_ALL[Dirty Mid], "")</f>
        <v/>
      </c>
      <c r="I108" s="6" t="str">
        <f>_xlfn.XLOOKUP(I$1&amp;"|"&amp;TEXT($C108,"yyyymmdd"), RRPS_ALL[Key], RRPS_ALL[Clean Price Mid], "")</f>
        <v/>
      </c>
      <c r="J108" s="6"/>
      <c r="K108" s="6"/>
      <c r="L108" s="6"/>
      <c r="M108" s="7" t="str">
        <f>_xlfn.XLOOKUP(M$1&amp;"|"&amp;TEXT($C108,"yyyymmdd"), RRPS_ALL[Key], RRPS_ALL[Yield to Maturity], "")</f>
        <v/>
      </c>
      <c r="N108" s="6" t="str">
        <f>_xlfn.XLOOKUP(N$1&amp;"|"&amp;TEXT($C108,"yyyymmdd"), RRPS_ALL[Key], RRPS_ALL[Mid Price], "")</f>
        <v/>
      </c>
      <c r="O108" s="6" t="str">
        <f>_xlfn.XLOOKUP(O$1&amp;"|"&amp;TEXT($C108,"yyyymmdd"), RRPS_ALL[Key], RRPS_ALL[Mid Yield], "")</f>
        <v/>
      </c>
      <c r="P108" s="6" t="str">
        <f>_xlfn.XLOOKUP(P$1&amp;"|"&amp;TEXT($C108,"yyyymmdd"), RRPS_ALL[Key], RRPS_ALL[Dirty Mid], "")</f>
        <v/>
      </c>
      <c r="Q108" s="6" t="str">
        <f>_xlfn.XLOOKUP(Q$1&amp;"|"&amp;TEXT($C108,"yyyymmdd"), RRPS_ALL[Key], RRPS_ALL[Clean Price Mid], "")</f>
        <v/>
      </c>
      <c r="R108" s="6"/>
      <c r="S108" s="6"/>
      <c r="T108" s="6"/>
      <c r="U108" s="7" t="str">
        <f>_xlfn.XLOOKUP(U$1&amp;"|"&amp;TEXT($C108,"yyyymmdd"), RRPS_ALL[Key], RRPS_ALL[Yield to Maturity], "")</f>
        <v/>
      </c>
      <c r="V108" s="6" t="str">
        <f>_xlfn.XLOOKUP(V$1&amp;"|"&amp;TEXT($C108,"yyyymmdd"), RRPS_ALL[Key], RRPS_ALL[Mid Price], "")</f>
        <v/>
      </c>
      <c r="W108" s="6" t="str">
        <f>_xlfn.XLOOKUP(W$1&amp;"|"&amp;TEXT($C108,"yyyymmdd"), RRPS_ALL[Key], RRPS_ALL[Mid Yield], "")</f>
        <v/>
      </c>
      <c r="X108" s="6" t="str">
        <f>_xlfn.XLOOKUP(X$1&amp;"|"&amp;TEXT($C108,"yyyymmdd"), RRPS_ALL[Key], RRPS_ALL[Dirty Mid], "")</f>
        <v/>
      </c>
      <c r="Y108" s="6" t="str">
        <f>_xlfn.XLOOKUP(Y$1&amp;"|"&amp;TEXT($C108,"yyyymmdd"), RRPS_ALL[Key], RRPS_ALL[Clean Price Mid], "")</f>
        <v/>
      </c>
      <c r="Z108" s="6"/>
      <c r="AA108" s="6"/>
      <c r="AB108" s="6"/>
      <c r="AC108" s="7">
        <f>_xlfn.XLOOKUP(AC$1&amp;"|"&amp;TEXT($C108,"yyyymmdd"), RRPS_ALL[Key], RRPS_ALL[Yield to Maturity], "")</f>
        <v>4.157</v>
      </c>
      <c r="AD108" s="6">
        <f>_xlfn.XLOOKUP(AD$1&amp;"|"&amp;TEXT($C108,"yyyymmdd"), RRPS_ALL[Key], RRPS_ALL[Mid Price], "")</f>
        <v>112.95904</v>
      </c>
      <c r="AE108" s="6">
        <f>_xlfn.XLOOKUP(AE$1&amp;"|"&amp;TEXT($C108,"yyyymmdd"), RRPS_ALL[Key], RRPS_ALL[Mid Yield], "")</f>
        <v>4.1340000000000003</v>
      </c>
      <c r="AF108" s="6">
        <f>_xlfn.XLOOKUP(AF$1&amp;"|"&amp;TEXT($C108,"yyyymmdd"), RRPS_ALL[Key], RRPS_ALL[Dirty Mid], "")</f>
        <v>2.2124999999999999</v>
      </c>
      <c r="AG108" s="6">
        <f>_xlfn.XLOOKUP(AG$1&amp;"|"&amp;TEXT($C108,"yyyymmdd"), RRPS_ALL[Key], RRPS_ALL[Clean Price Mid], "")</f>
        <v>4.8601700000000001</v>
      </c>
      <c r="AH108" s="6">
        <v>6.7500000000000004E-2</v>
      </c>
      <c r="AI108" s="5">
        <v>41764</v>
      </c>
      <c r="AJ108" s="6">
        <f t="shared" si="29"/>
        <v>5.6750097770825185</v>
      </c>
      <c r="AK108" s="7">
        <f>_xlfn.XLOOKUP(AK$1&amp;"|"&amp;TEXT($C108,"yyyymmdd"), RRPS_ALL[Key], RRPS_ALL[Yield to Maturity], "")</f>
        <v>4.6120000000000001</v>
      </c>
      <c r="AL108" s="6">
        <f>_xlfn.XLOOKUP(AL$1&amp;"|"&amp;TEXT($C108,"yyyymmdd"), RRPS_ALL[Key], RRPS_ALL[Mid Price], "")</f>
        <v>100.12388</v>
      </c>
      <c r="AM108" s="6">
        <f>_xlfn.XLOOKUP(AM$1&amp;"|"&amp;TEXT($C108,"yyyymmdd"), RRPS_ALL[Key], RRPS_ALL[Mid Yield], "")</f>
        <v>4.5510000000000002</v>
      </c>
      <c r="AN108" s="6">
        <f>_xlfn.XLOOKUP(AN$1&amp;"|"&amp;TEXT($C108,"yyyymmdd"), RRPS_ALL[Key], RRPS_ALL[Dirty Mid], "")</f>
        <v>0</v>
      </c>
      <c r="AO108" s="6">
        <f>_xlfn.XLOOKUP(AO$1&amp;"|"&amp;TEXT($C108,"yyyymmdd"), RRPS_ALL[Key], RRPS_ALL[Clean Price Mid], "")</f>
        <v>0</v>
      </c>
      <c r="AP108" s="6">
        <v>0.05</v>
      </c>
      <c r="AQ108" s="5">
        <v>39960</v>
      </c>
      <c r="AR108" s="6">
        <f t="shared" si="19"/>
        <v>0.73698630136986298</v>
      </c>
      <c r="AS108" s="7" t="str">
        <f>_xlfn.XLOOKUP(AS$1&amp;"|"&amp;TEXT($C108,"yyyymmdd"), RRPS_ALL[Key], RRPS_ALL[Yield to Maturity], "")</f>
        <v/>
      </c>
      <c r="AT108" s="6" t="str">
        <f>_xlfn.XLOOKUP(AT$1&amp;"|"&amp;TEXT($C108,"yyyymmdd"), RRPS_ALL[Key], RRPS_ALL[Mid Price], "")</f>
        <v/>
      </c>
      <c r="AU108" s="6" t="str">
        <f>_xlfn.XLOOKUP(AU$1&amp;"|"&amp;TEXT($C108,"yyyymmdd"), RRPS_ALL[Key], RRPS_ALL[Mid Yield], "")</f>
        <v/>
      </c>
      <c r="AV108" s="6" t="str">
        <f>_xlfn.XLOOKUP(AV$1&amp;"|"&amp;TEXT($C108,"yyyymmdd"), RRPS_ALL[Key], RRPS_ALL[Dirty Mid], "")</f>
        <v/>
      </c>
      <c r="AW108" s="6" t="str">
        <f>_xlfn.XLOOKUP(AW$1&amp;"|"&amp;TEXT($C108,"yyyymmdd"), RRPS_ALL[Key], RRPS_ALL[Clean Price Mid], "")</f>
        <v/>
      </c>
      <c r="AX108" s="6"/>
      <c r="AY108" s="6"/>
      <c r="AZ108" s="6"/>
      <c r="BA108" s="7">
        <f>_xlfn.XLOOKUP(BA$1&amp;"|"&amp;TEXT($C108,"yyyymmdd"), RRPS_ALL[Key], RRPS_ALL[Yield to Maturity], "")</f>
        <v>4.21</v>
      </c>
      <c r="BB108" s="6">
        <f>_xlfn.XLOOKUP(BB$1&amp;"|"&amp;TEXT($C108,"yyyymmdd"), RRPS_ALL[Key], RRPS_ALL[Mid Price], "")</f>
        <v>102.48775999999999</v>
      </c>
      <c r="BC108" s="6">
        <f>_xlfn.XLOOKUP(BC$1&amp;"|"&amp;TEXT($C108,"yyyymmdd"), RRPS_ALL[Key], RRPS_ALL[Mid Yield], "")</f>
        <v>4.1829999999999998</v>
      </c>
      <c r="BD108" s="6">
        <f>_xlfn.XLOOKUP(BD$1&amp;"|"&amp;TEXT($C108,"yyyymmdd"), RRPS_ALL[Key], RRPS_ALL[Dirty Mid], "")</f>
        <v>0</v>
      </c>
      <c r="BE108" s="6">
        <f>_xlfn.XLOOKUP(BE$1&amp;"|"&amp;TEXT($C108,"yyyymmdd"), RRPS_ALL[Key], RRPS_ALL[Clean Price Mid], "")</f>
        <v>0</v>
      </c>
      <c r="BF108" s="6">
        <v>5.2499999999999998E-2</v>
      </c>
      <c r="BG108" s="5">
        <v>40617</v>
      </c>
      <c r="BH108" s="6">
        <f t="shared" si="20"/>
        <v>2.5352498288843259</v>
      </c>
      <c r="BI108" s="7">
        <f>_xlfn.XLOOKUP(BI$1&amp;"|"&amp;TEXT($C108,"yyyymmdd"), RRPS_ALL[Key], RRPS_ALL[Yield to Maturity], "")</f>
        <v>4.1920000000000002</v>
      </c>
      <c r="BJ108" s="6">
        <f>_xlfn.XLOOKUP(BJ$1&amp;"|"&amp;TEXT($C108,"yyyymmdd"), RRPS_ALL[Key], RRPS_ALL[Mid Price], "")</f>
        <v>104.92171</v>
      </c>
      <c r="BK108" s="6">
        <f>_xlfn.XLOOKUP(BK$1&amp;"|"&amp;TEXT($C108,"yyyymmdd"), RRPS_ALL[Key], RRPS_ALL[Mid Yield], "")</f>
        <v>4.1660000000000004</v>
      </c>
      <c r="BL108" s="6">
        <f>_xlfn.XLOOKUP(BL$1&amp;"|"&amp;TEXT($C108,"yyyymmdd"), RRPS_ALL[Key], RRPS_ALL[Dirty Mid], "")</f>
        <v>4.9652799999999999</v>
      </c>
      <c r="BM108" s="6">
        <f>_xlfn.XLOOKUP(BM$1&amp;"|"&amp;TEXT($C108,"yyyymmdd"), RRPS_ALL[Key], RRPS_ALL[Clean Price Mid], "")</f>
        <v>3.6179199999999998</v>
      </c>
      <c r="BN108" s="6">
        <v>5.5E-2</v>
      </c>
      <c r="BO108" s="5">
        <v>41190</v>
      </c>
      <c r="BP108" s="6">
        <f t="shared" si="21"/>
        <v>4.1023535851122057</v>
      </c>
      <c r="BQ108" s="7">
        <f>_xlfn.XLOOKUP(BQ$1&amp;"|"&amp;TEXT($C108,"yyyymmdd"), RRPS_ALL[Key], RRPS_ALL[Yield to Maturity], "")</f>
        <v>4.05</v>
      </c>
      <c r="BR108" s="6">
        <f>_xlfn.XLOOKUP(BR$1&amp;"|"&amp;TEXT($C108,"yyyymmdd"), RRPS_ALL[Key], RRPS_ALL[Mid Price], "")</f>
        <v>109.2373</v>
      </c>
      <c r="BS108" s="6">
        <f>_xlfn.XLOOKUP(BS$1&amp;"|"&amp;TEXT($C108,"yyyymmdd"), RRPS_ALL[Key], RRPS_ALL[Mid Yield], "")</f>
        <v>4.0279999999999996</v>
      </c>
      <c r="BT108" s="6">
        <f>_xlfn.XLOOKUP(BT$1&amp;"|"&amp;TEXT($C108,"yyyymmdd"), RRPS_ALL[Key], RRPS_ALL[Dirty Mid], "")</f>
        <v>0</v>
      </c>
      <c r="BU108" s="6">
        <f>_xlfn.XLOOKUP(BU$1&amp;"|"&amp;TEXT($C108,"yyyymmdd"), RRPS_ALL[Key], RRPS_ALL[Clean Price Mid], "")</f>
        <v>0</v>
      </c>
      <c r="BV108" s="6">
        <v>0.05</v>
      </c>
      <c r="BW108" s="5">
        <v>44166</v>
      </c>
      <c r="BX108" s="6">
        <f t="shared" si="22"/>
        <v>12.249947357338387</v>
      </c>
      <c r="BY108" s="7">
        <f>_xlfn.XLOOKUP(BY$1&amp;"|"&amp;TEXT($C108,"yyyymmdd"), RRPS_ALL[Key], RRPS_ALL[Yield to Maturity], "")</f>
        <v>4.4509999999999996</v>
      </c>
      <c r="BZ108" s="6">
        <f>_xlfn.XLOOKUP(BZ$1&amp;"|"&amp;TEXT($C108,"yyyymmdd"), RRPS_ALL[Key], RRPS_ALL[Mid Price], "")</f>
        <v>99.498829999999998</v>
      </c>
      <c r="CA108" s="6">
        <f>_xlfn.XLOOKUP(CA$1&amp;"|"&amp;TEXT($C108,"yyyymmdd"), RRPS_ALL[Key], RRPS_ALL[Mid Yield], "")</f>
        <v>4.4089999999999998</v>
      </c>
      <c r="CB108" s="6">
        <f>_xlfn.XLOOKUP(CB$1&amp;"|"&amp;TEXT($C108,"yyyymmdd"), RRPS_ALL[Key], RRPS_ALL[Dirty Mid], "")</f>
        <v>0</v>
      </c>
      <c r="CC108" s="6">
        <f>_xlfn.XLOOKUP(CC$1&amp;"|"&amp;TEXT($C108,"yyyymmdd"), RRPS_ALL[Key], RRPS_ALL[Clean Price Mid], "")</f>
        <v>0</v>
      </c>
      <c r="CD108" s="6">
        <v>0.04</v>
      </c>
      <c r="CE108" s="5">
        <v>40148</v>
      </c>
      <c r="CF108" s="6">
        <f t="shared" si="23"/>
        <v>1.250341997264022</v>
      </c>
      <c r="CG108" s="7">
        <f>_xlfn.XLOOKUP(CG$1&amp;"|"&amp;TEXT($C108,"yyyymmdd"), RRPS_ALL[Key], RRPS_ALL[Yield to Maturity], "")</f>
        <v>4.101</v>
      </c>
      <c r="CH108" s="6">
        <f>_xlfn.XLOOKUP(CH$1&amp;"|"&amp;TEXT($C108,"yyyymmdd"), RRPS_ALL[Key], RRPS_ALL[Mid Price], "")</f>
        <v>102.51036000000001</v>
      </c>
      <c r="CI108" s="6">
        <f>_xlfn.XLOOKUP(CI$1&amp;"|"&amp;TEXT($C108,"yyyymmdd"), RRPS_ALL[Key], RRPS_ALL[Mid Yield], "")</f>
        <v>4.077</v>
      </c>
      <c r="CJ108" s="6">
        <f>_xlfn.XLOOKUP(CJ$1&amp;"|"&amp;TEXT($C108,"yyyymmdd"), RRPS_ALL[Key], RRPS_ALL[Dirty Mid], "")</f>
        <v>0.26250000000000001</v>
      </c>
      <c r="CK108" s="6">
        <f>_xlfn.XLOOKUP(CK$1&amp;"|"&amp;TEXT($C108,"yyyymmdd"), RRPS_ALL[Key], RRPS_ALL[Clean Price Mid], "")</f>
        <v>6.1110300000000004</v>
      </c>
      <c r="CL108" s="6">
        <v>4.4999999999999998E-2</v>
      </c>
      <c r="CM108" s="5">
        <v>42228</v>
      </c>
      <c r="CN108" s="6">
        <f t="shared" si="24"/>
        <v>6.9459274469541414</v>
      </c>
      <c r="CO108" s="7">
        <f>_xlfn.XLOOKUP(CO$1&amp;"|"&amp;TEXT($C108,"yyyymmdd"), RRPS_ALL[Key], RRPS_ALL[Yield to Maturity], "")</f>
        <v>4.0810000000000004</v>
      </c>
      <c r="CP108" s="6">
        <f>_xlfn.XLOOKUP(CP$1&amp;"|"&amp;TEXT($C108,"yyyymmdd"), RRPS_ALL[Key], RRPS_ALL[Mid Price], "")</f>
        <v>92.945589999999996</v>
      </c>
      <c r="CQ108" s="6">
        <f>_xlfn.XLOOKUP(CQ$1&amp;"|"&amp;TEXT($C108,"yyyymmdd"), RRPS_ALL[Key], RRPS_ALL[Mid Yield], "")</f>
        <v>4.0659999999999998</v>
      </c>
      <c r="CR108" s="6">
        <f>_xlfn.XLOOKUP(CR$1&amp;"|"&amp;TEXT($C108,"yyyymmdd"), RRPS_ALL[Key], RRPS_ALL[Dirty Mid], "")</f>
        <v>0.42499999999999999</v>
      </c>
      <c r="CS108" s="6">
        <f>_xlfn.XLOOKUP(CS$1&amp;"|"&amp;TEXT($C108,"yyyymmdd"), RRPS_ALL[Key], RRPS_ALL[Clean Price Mid], "")</f>
        <v>7.0531300000000003</v>
      </c>
      <c r="CT108" s="6">
        <v>0.03</v>
      </c>
      <c r="CU108" s="5">
        <v>42563</v>
      </c>
      <c r="CV108" s="6">
        <f t="shared" si="25"/>
        <v>7.8613138686131387</v>
      </c>
      <c r="CW108" s="7">
        <f>_xlfn.XLOOKUP(CW$1&amp;"|"&amp;TEXT($C108,"yyyymmdd"), RRPS_ALL[Key], RRPS_ALL[Yield to Maturity], "")</f>
        <v>4.101</v>
      </c>
      <c r="CX108" s="6">
        <f>_xlfn.XLOOKUP(CX$1&amp;"|"&amp;TEXT($C108,"yyyymmdd"), RRPS_ALL[Key], RRPS_ALL[Mid Price], "")</f>
        <v>97.595060000000004</v>
      </c>
      <c r="CY108" s="6">
        <f>_xlfn.XLOOKUP(CY$1&amp;"|"&amp;TEXT($C108,"yyyymmdd"), RRPS_ALL[Key], RRPS_ALL[Mid Yield], "")</f>
        <v>4.0759999999999996</v>
      </c>
      <c r="CZ108" s="6">
        <f>_xlfn.XLOOKUP(CZ$1&amp;"|"&amp;TEXT($C108,"yyyymmdd"), RRPS_ALL[Key], RRPS_ALL[Dirty Mid], "")</f>
        <v>0</v>
      </c>
      <c r="DA108" s="6">
        <f>_xlfn.XLOOKUP(DA$1&amp;"|"&amp;TEXT($C108,"yyyymmdd"), RRPS_ALL[Key], RRPS_ALL[Clean Price Mid], "")</f>
        <v>0</v>
      </c>
      <c r="DB108" s="6">
        <v>3.7499999999999999E-2</v>
      </c>
      <c r="DC108" s="5">
        <v>42959</v>
      </c>
      <c r="DD108" s="6">
        <f t="shared" si="27"/>
        <v>8.9460717218724337</v>
      </c>
      <c r="DE108" s="7">
        <f>_xlfn.XLOOKUP(DE$1&amp;"|"&amp;TEXT($C108,"yyyymmdd"), RRPS_ALL[Key], RRPS_ALL[Yield to Maturity], "")</f>
        <v>4.0750000000000002</v>
      </c>
      <c r="DF108" s="6">
        <f>_xlfn.XLOOKUP(DF$1&amp;"|"&amp;TEXT($C108,"yyyymmdd"), RRPS_ALL[Key], RRPS_ALL[Mid Price], "")</f>
        <v>101.66486</v>
      </c>
      <c r="DG108" s="6">
        <f>_xlfn.XLOOKUP(DG$1&amp;"|"&amp;TEXT($C108,"yyyymmdd"), RRPS_ALL[Key], RRPS_ALL[Mid Yield], "")</f>
        <v>4.05</v>
      </c>
      <c r="DH108" s="6">
        <f>_xlfn.XLOOKUP(DH$1&amp;"|"&amp;TEXT($C108,"yyyymmdd"), RRPS_ALL[Key], RRPS_ALL[Dirty Mid], "")</f>
        <v>0</v>
      </c>
      <c r="DI108" s="6">
        <f>_xlfn.XLOOKUP(DI$1&amp;"|"&amp;TEXT($C108,"yyyymmdd"), RRPS_ALL[Key], RRPS_ALL[Clean Price Mid], "")</f>
        <v>0</v>
      </c>
      <c r="DJ108" s="6">
        <v>4.2500000000000003E-2</v>
      </c>
      <c r="DK108" s="5">
        <v>43536</v>
      </c>
      <c r="DL108" s="6">
        <f t="shared" si="28"/>
        <v>10.52703627652293</v>
      </c>
      <c r="DM108" s="7" t="str">
        <f>_xlfn.XLOOKUP(DM$1&amp;"|"&amp;TEXT($C108,"yyyymmdd"), RRPS_ALL[Key], RRPS_ALL[Yield to Maturity], "")</f>
        <v/>
      </c>
      <c r="DN108" s="6" t="str">
        <f>_xlfn.XLOOKUP(DN$1&amp;"|"&amp;TEXT($C108,"yyyymmdd"), RRPS_ALL[Key], RRPS_ALL[Mid Price], "")</f>
        <v/>
      </c>
      <c r="DO108" s="6" t="str">
        <f>_xlfn.XLOOKUP(DO$1&amp;"|"&amp;TEXT($C108,"yyyymmdd"), RRPS_ALL[Key], RRPS_ALL[Mid Yield], "")</f>
        <v/>
      </c>
      <c r="DP108" s="6" t="str">
        <f>_xlfn.XLOOKUP(DP$1&amp;"|"&amp;TEXT($C108,"yyyymmdd"), RRPS_ALL[Key], RRPS_ALL[Dirty Mid], "")</f>
        <v/>
      </c>
      <c r="DQ108" s="6" t="str">
        <f>_xlfn.XLOOKUP(DQ$1&amp;"|"&amp;TEXT($C108,"yyyymmdd"), RRPS_ALL[Key], RRPS_ALL[Clean Price Mid], "")</f>
        <v/>
      </c>
      <c r="DR108" s="6"/>
      <c r="DS108" s="6"/>
      <c r="DT108" s="6"/>
      <c r="DU108" s="7" t="str">
        <f>_xlfn.XLOOKUP(DU$1&amp;"|"&amp;TEXT($C108,"yyyymmdd"), RRPS_ALL[Key], RRPS_ALL[Yield to Maturity], "")</f>
        <v/>
      </c>
      <c r="DV108" s="6" t="str">
        <f>_xlfn.XLOOKUP(DV$1&amp;"|"&amp;TEXT($C108,"yyyymmdd"), RRPS_ALL[Key], RRPS_ALL[Mid Price], "")</f>
        <v/>
      </c>
      <c r="DW108" s="6" t="str">
        <f>_xlfn.XLOOKUP(DW$1&amp;"|"&amp;TEXT($C108,"yyyymmdd"), RRPS_ALL[Key], RRPS_ALL[Mid Yield], "")</f>
        <v/>
      </c>
      <c r="DX108" s="6" t="str">
        <f>_xlfn.XLOOKUP(DX$1&amp;"|"&amp;TEXT($C108,"yyyymmdd"), RRPS_ALL[Key], RRPS_ALL[Dirty Mid], "")</f>
        <v/>
      </c>
      <c r="DY108" s="6" t="str">
        <f>_xlfn.XLOOKUP(DY$1&amp;"|"&amp;TEXT($C108,"yyyymmdd"), RRPS_ALL[Key], RRPS_ALL[Clean Price Mid], "")</f>
        <v/>
      </c>
      <c r="DZ108" s="6"/>
      <c r="EA108" s="6"/>
      <c r="EB108" s="6"/>
      <c r="EC108" s="7" t="str">
        <f>_xlfn.XLOOKUP(EC$1&amp;"|"&amp;TEXT($C108,"yyyymmdd"), RRPS_ALL[Key], RRPS_ALL[Yield to Maturity], "")</f>
        <v/>
      </c>
      <c r="ED108" s="6" t="str">
        <f>_xlfn.XLOOKUP(ED$1&amp;"|"&amp;TEXT($C108,"yyyymmdd"), RRPS_ALL[Key], RRPS_ALL[Mid Price], "")</f>
        <v/>
      </c>
      <c r="EE108" s="6" t="str">
        <f>_xlfn.XLOOKUP(EE$1&amp;"|"&amp;TEXT($C108,"yyyymmdd"), RRPS_ALL[Key], RRPS_ALL[Mid Yield], "")</f>
        <v/>
      </c>
      <c r="EF108" s="6" t="str">
        <f>_xlfn.XLOOKUP(EF$1&amp;"|"&amp;TEXT($C108,"yyyymmdd"), RRPS_ALL[Key], RRPS_ALL[Dirty Mid], "")</f>
        <v/>
      </c>
      <c r="EG108" s="6" t="str">
        <f>_xlfn.XLOOKUP(EG$1&amp;"|"&amp;TEXT($C108,"yyyymmdd"), RRPS_ALL[Key], RRPS_ALL[Clean Price Mid], "")</f>
        <v/>
      </c>
      <c r="EH108" s="6"/>
      <c r="EI108" s="6"/>
      <c r="EJ108" s="6"/>
      <c r="EK108" s="7" t="str">
        <f>_xlfn.XLOOKUP(EK$1&amp;"|"&amp;TEXT($C108,"yyyymmdd"), RRPS_ALL[Key], RRPS_ALL[Yield to Maturity], "")</f>
        <v/>
      </c>
      <c r="EL108" s="6" t="str">
        <f>_xlfn.XLOOKUP(EL$1&amp;"|"&amp;TEXT($C108,"yyyymmdd"), RRPS_ALL[Key], RRPS_ALL[Mid Price], "")</f>
        <v/>
      </c>
      <c r="EM108" s="6" t="str">
        <f>_xlfn.XLOOKUP(EM$1&amp;"|"&amp;TEXT($C108,"yyyymmdd"), RRPS_ALL[Key], RRPS_ALL[Mid Yield], "")</f>
        <v/>
      </c>
      <c r="EN108" s="6" t="str">
        <f>_xlfn.XLOOKUP(EN$1&amp;"|"&amp;TEXT($C108,"yyyymmdd"), RRPS_ALL[Key], RRPS_ALL[Dirty Mid], "")</f>
        <v/>
      </c>
      <c r="EO108" s="6" t="str">
        <f>_xlfn.XLOOKUP(EO$1&amp;"|"&amp;TEXT($C108,"yyyymmdd"), RRPS_ALL[Key], RRPS_ALL[Clean Price Mid], "")</f>
        <v/>
      </c>
      <c r="EP108" s="6"/>
      <c r="EQ108" s="6"/>
      <c r="ER108" s="6"/>
      <c r="ES108" s="7" t="str">
        <f>_xlfn.XLOOKUP(ES$1&amp;"|"&amp;TEXT($C108,"yyyymmdd"), RRPS_ALL[Key], RRPS_ALL[Yield to Maturity], "")</f>
        <v/>
      </c>
      <c r="ET108" s="6" t="str">
        <f>_xlfn.XLOOKUP(ET$1&amp;"|"&amp;TEXT($C108,"yyyymmdd"), RRPS_ALL[Key], RRPS_ALL[Mid Price], "")</f>
        <v/>
      </c>
      <c r="EU108" s="6" t="str">
        <f>_xlfn.XLOOKUP(EU$1&amp;"|"&amp;TEXT($C108,"yyyymmdd"), RRPS_ALL[Key], RRPS_ALL[Mid Yield], "")</f>
        <v/>
      </c>
      <c r="EV108" s="6" t="str">
        <f>_xlfn.XLOOKUP(EV$1&amp;"|"&amp;TEXT($C108,"yyyymmdd"), RRPS_ALL[Key], RRPS_ALL[Dirty Mid], "")</f>
        <v/>
      </c>
      <c r="EW108" s="6" t="str">
        <f>_xlfn.XLOOKUP(EW$1&amp;"|"&amp;TEXT($C108,"yyyymmdd"), RRPS_ALL[Key], RRPS_ALL[Clean Price Mid], "")</f>
        <v/>
      </c>
      <c r="EX108" s="6"/>
      <c r="EY108" s="6"/>
      <c r="EZ108" s="6"/>
      <c r="FA108" s="7" t="str">
        <f>_xlfn.XLOOKUP(FA$1&amp;"|"&amp;TEXT($C108,"yyyymmdd"), RRPS_ALL[Key], RRPS_ALL[Yield to Maturity], "")</f>
        <v/>
      </c>
      <c r="FB108" s="6" t="str">
        <f>_xlfn.XLOOKUP(FB$1&amp;"|"&amp;TEXT($C108,"yyyymmdd"), RRPS_ALL[Key], RRPS_ALL[Mid Price], "")</f>
        <v/>
      </c>
      <c r="FC108" s="6" t="str">
        <f>_xlfn.XLOOKUP(FC$1&amp;"|"&amp;TEXT($C108,"yyyymmdd"), RRPS_ALL[Key], RRPS_ALL[Mid Yield], "")</f>
        <v/>
      </c>
      <c r="FD108" s="6" t="str">
        <f>_xlfn.XLOOKUP(FD$1&amp;"|"&amp;TEXT($C108,"yyyymmdd"), RRPS_ALL[Key], RRPS_ALL[Dirty Mid], "")</f>
        <v/>
      </c>
      <c r="FE108" s="6" t="str">
        <f>_xlfn.XLOOKUP(FE$1&amp;"|"&amp;TEXT($C108,"yyyymmdd"), RRPS_ALL[Key], RRPS_ALL[Clean Price Mid], "")</f>
        <v/>
      </c>
      <c r="FF108" s="6"/>
      <c r="FG108" s="6"/>
      <c r="FH108" s="6"/>
      <c r="FI108" s="7" t="str">
        <f>_xlfn.XLOOKUP(FI$1&amp;"|"&amp;TEXT($C108,"yyyymmdd"), RRPS_ALL[Key], RRPS_ALL[Yield to Maturity], "")</f>
        <v/>
      </c>
      <c r="FJ108" s="6" t="str">
        <f>_xlfn.XLOOKUP(FJ$1&amp;"|"&amp;TEXT($C108,"yyyymmdd"), RRPS_ALL[Key], RRPS_ALL[Mid Price], "")</f>
        <v/>
      </c>
      <c r="FK108" s="6" t="str">
        <f>_xlfn.XLOOKUP(FK$1&amp;"|"&amp;TEXT($C108,"yyyymmdd"), RRPS_ALL[Key], RRPS_ALL[Mid Yield], "")</f>
        <v/>
      </c>
      <c r="FL108" s="6" t="str">
        <f>_xlfn.XLOOKUP(FL$1&amp;"|"&amp;TEXT($C108,"yyyymmdd"), RRPS_ALL[Key], RRPS_ALL[Dirty Mid], "")</f>
        <v/>
      </c>
      <c r="FM108" s="6" t="str">
        <f>_xlfn.XLOOKUP(FM$1&amp;"|"&amp;TEXT($C108,"yyyymmdd"), RRPS_ALL[Key], RRPS_ALL[Clean Price Mid], "")</f>
        <v/>
      </c>
      <c r="FN108" s="6"/>
      <c r="FO108" s="6"/>
      <c r="FP108" s="6"/>
      <c r="FQ108" s="7" t="str">
        <f>_xlfn.XLOOKUP(FQ$1&amp;"|"&amp;TEXT($C108,"yyyymmdd"), RRPS_ALL[Key], RRPS_ALL[Yield to Maturity], "")</f>
        <v/>
      </c>
      <c r="FR108" s="6" t="str">
        <f>_xlfn.XLOOKUP(FR$1&amp;"|"&amp;TEXT($C108,"yyyymmdd"), RRPS_ALL[Key], RRPS_ALL[Mid Price], "")</f>
        <v/>
      </c>
      <c r="FS108" s="6" t="str">
        <f>_xlfn.XLOOKUP(FS$1&amp;"|"&amp;TEXT($C108,"yyyymmdd"), RRPS_ALL[Key], RRPS_ALL[Mid Yield], "")</f>
        <v/>
      </c>
      <c r="FT108" s="6" t="str">
        <f>_xlfn.XLOOKUP(FT$1&amp;"|"&amp;TEXT($C108,"yyyymmdd"), RRPS_ALL[Key], RRPS_ALL[Dirty Mid], "")</f>
        <v/>
      </c>
      <c r="FU108" s="6" t="str">
        <f>_xlfn.XLOOKUP(FU$1&amp;"|"&amp;TEXT($C108,"yyyymmdd"), RRPS_ALL[Key], RRPS_ALL[Clean Price Mid], "")</f>
        <v/>
      </c>
      <c r="FV108" s="6"/>
      <c r="FW108" s="6"/>
      <c r="FX108" s="6"/>
      <c r="FY108" s="7" t="str">
        <f>_xlfn.XLOOKUP(FY$1&amp;"|"&amp;TEXT($C108,"yyyymmdd"), RRPS_ALL[Key], RRPS_ALL[Yield to Maturity], "")</f>
        <v/>
      </c>
      <c r="FZ108" s="6" t="str">
        <f>_xlfn.XLOOKUP(FZ$1&amp;"|"&amp;TEXT($C108,"yyyymmdd"), RRPS_ALL[Key], RRPS_ALL[Mid Price], "")</f>
        <v/>
      </c>
      <c r="GA108" s="6" t="str">
        <f>_xlfn.XLOOKUP(GA$1&amp;"|"&amp;TEXT($C108,"yyyymmdd"), RRPS_ALL[Key], RRPS_ALL[Mid Yield], "")</f>
        <v/>
      </c>
      <c r="GB108" s="6" t="str">
        <f>_xlfn.XLOOKUP(GB$1&amp;"|"&amp;TEXT($C108,"yyyymmdd"), RRPS_ALL[Key], RRPS_ALL[Dirty Mid], "")</f>
        <v/>
      </c>
      <c r="GC108" s="6" t="str">
        <f>_xlfn.XLOOKUP(GC$1&amp;"|"&amp;TEXT($C108,"yyyymmdd"), RRPS_ALL[Key], RRPS_ALL[Clean Price Mid], "")</f>
        <v/>
      </c>
      <c r="GD108" s="6"/>
      <c r="GE108" s="6"/>
      <c r="GF108" s="6"/>
      <c r="GG108" s="7" t="str">
        <f>_xlfn.XLOOKUP(GG$1&amp;"|"&amp;TEXT($C108,"yyyymmdd"), RRPS_ALL[Key], RRPS_ALL[Yield to Maturity], "")</f>
        <v/>
      </c>
      <c r="GH108" s="6" t="str">
        <f>_xlfn.XLOOKUP(GH$1&amp;"|"&amp;TEXT($C108,"yyyymmdd"), RRPS_ALL[Key], RRPS_ALL[Mid Price], "")</f>
        <v/>
      </c>
      <c r="GI108" s="6" t="str">
        <f>_xlfn.XLOOKUP(GI$1&amp;"|"&amp;TEXT($C108,"yyyymmdd"), RRPS_ALL[Key], RRPS_ALL[Mid Yield], "")</f>
        <v/>
      </c>
      <c r="GJ108" s="6" t="str">
        <f>_xlfn.XLOOKUP(GJ$1&amp;"|"&amp;TEXT($C108,"yyyymmdd"), RRPS_ALL[Key], RRPS_ALL[Dirty Mid], "")</f>
        <v/>
      </c>
      <c r="GK108" s="6" t="str">
        <f>_xlfn.XLOOKUP(GK$1&amp;"|"&amp;TEXT($C108,"yyyymmdd"), RRPS_ALL[Key], RRPS_ALL[Clean Price Mid], "")</f>
        <v/>
      </c>
      <c r="GL108" s="6"/>
      <c r="GM108" s="6"/>
      <c r="GN108" s="6"/>
      <c r="GO108" s="7" t="str">
        <f>_xlfn.XLOOKUP(GO$1&amp;"|"&amp;TEXT($C108,"yyyymmdd"), RRPS_ALL[Key], RRPS_ALL[Yield to Maturity], "")</f>
        <v/>
      </c>
      <c r="GP108" s="6" t="str">
        <f>_xlfn.XLOOKUP(GP$1&amp;"|"&amp;TEXT($C108,"yyyymmdd"), RRPS_ALL[Key], RRPS_ALL[Mid Price], "")</f>
        <v/>
      </c>
      <c r="GQ108" s="6" t="str">
        <f>_xlfn.XLOOKUP(GQ$1&amp;"|"&amp;TEXT($C108,"yyyymmdd"), RRPS_ALL[Key], RRPS_ALL[Mid Yield], "")</f>
        <v/>
      </c>
      <c r="GR108" s="6" t="str">
        <f>_xlfn.XLOOKUP(GR$1&amp;"|"&amp;TEXT($C108,"yyyymmdd"), RRPS_ALL[Key], RRPS_ALL[Dirty Mid], "")</f>
        <v/>
      </c>
      <c r="GS108" s="6" t="str">
        <f>_xlfn.XLOOKUP(GS$1&amp;"|"&amp;TEXT($C108,"yyyymmdd"), RRPS_ALL[Key], RRPS_ALL[Clean Price Mid], "")</f>
        <v/>
      </c>
      <c r="GT108" s="6"/>
      <c r="GU108" s="6"/>
      <c r="GV108" s="6"/>
      <c r="GW108" s="7" t="str">
        <f>_xlfn.XLOOKUP(GW$1&amp;"|"&amp;TEXT($C108,"yyyymmdd"), RRPS_ALL[Key], RRPS_ALL[Yield to Maturity], "")</f>
        <v/>
      </c>
      <c r="GX108" s="6" t="str">
        <f>_xlfn.XLOOKUP(GX$1&amp;"|"&amp;TEXT($C108,"yyyymmdd"), RRPS_ALL[Key], RRPS_ALL[Mid Price], "")</f>
        <v/>
      </c>
      <c r="GY108" s="6" t="str">
        <f>_xlfn.XLOOKUP(GY$1&amp;"|"&amp;TEXT($C108,"yyyymmdd"), RRPS_ALL[Key], RRPS_ALL[Mid Yield], "")</f>
        <v/>
      </c>
      <c r="GZ108" s="6" t="str">
        <f>_xlfn.XLOOKUP(GZ$1&amp;"|"&amp;TEXT($C108,"yyyymmdd"), RRPS_ALL[Key], RRPS_ALL[Dirty Mid], "")</f>
        <v/>
      </c>
      <c r="HA108" s="6" t="str">
        <f>_xlfn.XLOOKUP(HA$1&amp;"|"&amp;TEXT($C108,"yyyymmdd"), RRPS_ALL[Key], RRPS_ALL[Clean Price Mid], "")</f>
        <v/>
      </c>
      <c r="HB108" s="6"/>
      <c r="HC108" s="6"/>
      <c r="HD108" s="6"/>
    </row>
    <row r="109" spans="1:212" x14ac:dyDescent="0.2">
      <c r="A109">
        <v>2008</v>
      </c>
      <c r="B109">
        <v>9</v>
      </c>
      <c r="C109" s="5">
        <f t="shared" si="10"/>
        <v>39721</v>
      </c>
      <c r="D109" s="6">
        <v>4</v>
      </c>
      <c r="E109" s="7" t="str">
        <f>_xlfn.XLOOKUP(E$1&amp;"|"&amp;TEXT($C109,"yyyymmdd"), RRPS_ALL[Key], RRPS_ALL[Yield to Maturity], "")</f>
        <v/>
      </c>
      <c r="F109" s="6" t="str">
        <f>_xlfn.XLOOKUP(F$1&amp;"|"&amp;TEXT($C109,"yyyymmdd"), RRPS_ALL[Key], RRPS_ALL[Mid Price], "")</f>
        <v/>
      </c>
      <c r="G109" s="6" t="str">
        <f>_xlfn.XLOOKUP(G$1&amp;"|"&amp;TEXT($C109,"yyyymmdd"), RRPS_ALL[Key], RRPS_ALL[Mid Yield], "")</f>
        <v/>
      </c>
      <c r="H109" s="6" t="str">
        <f>_xlfn.XLOOKUP(H$1&amp;"|"&amp;TEXT($C109,"yyyymmdd"), RRPS_ALL[Key], RRPS_ALL[Dirty Mid], "")</f>
        <v/>
      </c>
      <c r="I109" s="6" t="str">
        <f>_xlfn.XLOOKUP(I$1&amp;"|"&amp;TEXT($C109,"yyyymmdd"), RRPS_ALL[Key], RRPS_ALL[Clean Price Mid], "")</f>
        <v/>
      </c>
      <c r="J109" s="6"/>
      <c r="K109" s="6"/>
      <c r="L109" s="6"/>
      <c r="M109" s="7" t="str">
        <f>_xlfn.XLOOKUP(M$1&amp;"|"&amp;TEXT($C109,"yyyymmdd"), RRPS_ALL[Key], RRPS_ALL[Yield to Maturity], "")</f>
        <v/>
      </c>
      <c r="N109" s="6" t="str">
        <f>_xlfn.XLOOKUP(N$1&amp;"|"&amp;TEXT($C109,"yyyymmdd"), RRPS_ALL[Key], RRPS_ALL[Mid Price], "")</f>
        <v/>
      </c>
      <c r="O109" s="6" t="str">
        <f>_xlfn.XLOOKUP(O$1&amp;"|"&amp;TEXT($C109,"yyyymmdd"), RRPS_ALL[Key], RRPS_ALL[Mid Yield], "")</f>
        <v/>
      </c>
      <c r="P109" s="6" t="str">
        <f>_xlfn.XLOOKUP(P$1&amp;"|"&amp;TEXT($C109,"yyyymmdd"), RRPS_ALL[Key], RRPS_ALL[Dirty Mid], "")</f>
        <v/>
      </c>
      <c r="Q109" s="6" t="str">
        <f>_xlfn.XLOOKUP(Q$1&amp;"|"&amp;TEXT($C109,"yyyymmdd"), RRPS_ALL[Key], RRPS_ALL[Clean Price Mid], "")</f>
        <v/>
      </c>
      <c r="R109" s="6"/>
      <c r="S109" s="6"/>
      <c r="T109" s="6"/>
      <c r="U109" s="7" t="str">
        <f>_xlfn.XLOOKUP(U$1&amp;"|"&amp;TEXT($C109,"yyyymmdd"), RRPS_ALL[Key], RRPS_ALL[Yield to Maturity], "")</f>
        <v/>
      </c>
      <c r="V109" s="6" t="str">
        <f>_xlfn.XLOOKUP(V$1&amp;"|"&amp;TEXT($C109,"yyyymmdd"), RRPS_ALL[Key], RRPS_ALL[Mid Price], "")</f>
        <v/>
      </c>
      <c r="W109" s="6" t="str">
        <f>_xlfn.XLOOKUP(W$1&amp;"|"&amp;TEXT($C109,"yyyymmdd"), RRPS_ALL[Key], RRPS_ALL[Mid Yield], "")</f>
        <v/>
      </c>
      <c r="X109" s="6" t="str">
        <f>_xlfn.XLOOKUP(X$1&amp;"|"&amp;TEXT($C109,"yyyymmdd"), RRPS_ALL[Key], RRPS_ALL[Dirty Mid], "")</f>
        <v/>
      </c>
      <c r="Y109" s="6" t="str">
        <f>_xlfn.XLOOKUP(Y$1&amp;"|"&amp;TEXT($C109,"yyyymmdd"), RRPS_ALL[Key], RRPS_ALL[Clean Price Mid], "")</f>
        <v/>
      </c>
      <c r="Z109" s="6"/>
      <c r="AA109" s="6"/>
      <c r="AB109" s="6"/>
      <c r="AC109" s="7">
        <f>_xlfn.XLOOKUP(AC$1&amp;"|"&amp;TEXT($C109,"yyyymmdd"), RRPS_ALL[Key], RRPS_ALL[Yield to Maturity], "")</f>
        <v>3.7690000000000001</v>
      </c>
      <c r="AD109" s="6">
        <f>_xlfn.XLOOKUP(AD$1&amp;"|"&amp;TEXT($C109,"yyyymmdd"), RRPS_ALL[Key], RRPS_ALL[Mid Price], "")</f>
        <v>114.86169</v>
      </c>
      <c r="AE109" s="6">
        <f>_xlfn.XLOOKUP(AE$1&amp;"|"&amp;TEXT($C109,"yyyymmdd"), RRPS_ALL[Key], RRPS_ALL[Mid Yield], "")</f>
        <v>3.7469999999999999</v>
      </c>
      <c r="AF109" s="6">
        <f>_xlfn.XLOOKUP(AF$1&amp;"|"&amp;TEXT($C109,"yyyymmdd"), RRPS_ALL[Key], RRPS_ALL[Dirty Mid], "")</f>
        <v>2.7749999999999999</v>
      </c>
      <c r="AG109" s="6">
        <f>_xlfn.XLOOKUP(AG$1&amp;"|"&amp;TEXT($C109,"yyyymmdd"), RRPS_ALL[Key], RRPS_ALL[Clean Price Mid], "")</f>
        <v>4.7856100000000001</v>
      </c>
      <c r="AH109" s="6">
        <v>6.7500000000000004E-2</v>
      </c>
      <c r="AI109" s="5">
        <v>41764</v>
      </c>
      <c r="AJ109" s="6">
        <f t="shared" si="29"/>
        <v>5.5928822839264765</v>
      </c>
      <c r="AK109" s="7">
        <f>_xlfn.XLOOKUP(AK$1&amp;"|"&amp;TEXT($C109,"yyyymmdd"), RRPS_ALL[Key], RRPS_ALL[Yield to Maturity], "")</f>
        <v>4.3280000000000003</v>
      </c>
      <c r="AL109" s="6">
        <f>_xlfn.XLOOKUP(AL$1&amp;"|"&amp;TEXT($C109,"yyyymmdd"), RRPS_ALL[Key], RRPS_ALL[Mid Price], "")</f>
        <v>100.19023</v>
      </c>
      <c r="AM109" s="6">
        <f>_xlfn.XLOOKUP(AM$1&amp;"|"&amp;TEXT($C109,"yyyymmdd"), RRPS_ALL[Key], RRPS_ALL[Mid Yield], "")</f>
        <v>4.2519999999999998</v>
      </c>
      <c r="AN109" s="6">
        <f>_xlfn.XLOOKUP(AN$1&amp;"|"&amp;TEXT($C109,"yyyymmdd"), RRPS_ALL[Key], RRPS_ALL[Dirty Mid], "")</f>
        <v>0</v>
      </c>
      <c r="AO109" s="6">
        <f>_xlfn.XLOOKUP(AO$1&amp;"|"&amp;TEXT($C109,"yyyymmdd"), RRPS_ALL[Key], RRPS_ALL[Clean Price Mid], "")</f>
        <v>0</v>
      </c>
      <c r="AP109" s="6">
        <v>0.05</v>
      </c>
      <c r="AQ109" s="5">
        <v>39961</v>
      </c>
      <c r="AR109" s="6">
        <f t="shared" si="19"/>
        <v>0.65753424657534243</v>
      </c>
      <c r="AS109" s="7" t="str">
        <f>_xlfn.XLOOKUP(AS$1&amp;"|"&amp;TEXT($C109,"yyyymmdd"), RRPS_ALL[Key], RRPS_ALL[Yield to Maturity], "")</f>
        <v/>
      </c>
      <c r="AT109" s="6" t="str">
        <f>_xlfn.XLOOKUP(AT$1&amp;"|"&amp;TEXT($C109,"yyyymmdd"), RRPS_ALL[Key], RRPS_ALL[Mid Price], "")</f>
        <v/>
      </c>
      <c r="AU109" s="6" t="str">
        <f>_xlfn.XLOOKUP(AU$1&amp;"|"&amp;TEXT($C109,"yyyymmdd"), RRPS_ALL[Key], RRPS_ALL[Mid Yield], "")</f>
        <v/>
      </c>
      <c r="AV109" s="6" t="str">
        <f>_xlfn.XLOOKUP(AV$1&amp;"|"&amp;TEXT($C109,"yyyymmdd"), RRPS_ALL[Key], RRPS_ALL[Dirty Mid], "")</f>
        <v/>
      </c>
      <c r="AW109" s="6" t="str">
        <f>_xlfn.XLOOKUP(AW$1&amp;"|"&amp;TEXT($C109,"yyyymmdd"), RRPS_ALL[Key], RRPS_ALL[Clean Price Mid], "")</f>
        <v/>
      </c>
      <c r="AX109" s="6"/>
      <c r="AY109" s="6"/>
      <c r="AZ109" s="6"/>
      <c r="BA109" s="7">
        <f>_xlfn.XLOOKUP(BA$1&amp;"|"&amp;TEXT($C109,"yyyymmdd"), RRPS_ALL[Key], RRPS_ALL[Yield to Maturity], "")</f>
        <v>3.7490000000000001</v>
      </c>
      <c r="BB109" s="6">
        <f>_xlfn.XLOOKUP(BB$1&amp;"|"&amp;TEXT($C109,"yyyymmdd"), RRPS_ALL[Key], RRPS_ALL[Mid Price], "")</f>
        <v>103.49447000000001</v>
      </c>
      <c r="BC109" s="6">
        <f>_xlfn.XLOOKUP(BC$1&amp;"|"&amp;TEXT($C109,"yyyymmdd"), RRPS_ALL[Key], RRPS_ALL[Mid Yield], "")</f>
        <v>3.7210000000000001</v>
      </c>
      <c r="BD109" s="6">
        <f>_xlfn.XLOOKUP(BD$1&amp;"|"&amp;TEXT($C109,"yyyymmdd"), RRPS_ALL[Key], RRPS_ALL[Dirty Mid], "")</f>
        <v>0</v>
      </c>
      <c r="BE109" s="6">
        <f>_xlfn.XLOOKUP(BE$1&amp;"|"&amp;TEXT($C109,"yyyymmdd"), RRPS_ALL[Key], RRPS_ALL[Clean Price Mid], "")</f>
        <v>0</v>
      </c>
      <c r="BF109" s="6">
        <v>5.2499999999999998E-2</v>
      </c>
      <c r="BG109" s="5">
        <v>40617</v>
      </c>
      <c r="BH109" s="6">
        <f t="shared" si="20"/>
        <v>2.4531143052703626</v>
      </c>
      <c r="BI109" s="7">
        <f>_xlfn.XLOOKUP(BI$1&amp;"|"&amp;TEXT($C109,"yyyymmdd"), RRPS_ALL[Key], RRPS_ALL[Yield to Maturity], "")</f>
        <v>3.8149999999999999</v>
      </c>
      <c r="BJ109" s="6">
        <f>_xlfn.XLOOKUP(BJ$1&amp;"|"&amp;TEXT($C109,"yyyymmdd"), RRPS_ALL[Key], RRPS_ALL[Mid Price], "")</f>
        <v>106.26434</v>
      </c>
      <c r="BK109" s="6">
        <f>_xlfn.XLOOKUP(BK$1&amp;"|"&amp;TEXT($C109,"yyyymmdd"), RRPS_ALL[Key], RRPS_ALL[Mid Yield], "")</f>
        <v>3.7890000000000001</v>
      </c>
      <c r="BL109" s="6">
        <f>_xlfn.XLOOKUP(BL$1&amp;"|"&amp;TEXT($C109,"yyyymmdd"), RRPS_ALL[Key], RRPS_ALL[Dirty Mid], "")</f>
        <v>-7.639E-2</v>
      </c>
      <c r="BM109" s="6">
        <f>_xlfn.XLOOKUP(BM$1&amp;"|"&amp;TEXT($C109,"yyyymmdd"), RRPS_ALL[Key], RRPS_ALL[Clean Price Mid], "")</f>
        <v>3.7216800000000001</v>
      </c>
      <c r="BN109" s="6">
        <v>5.5E-2</v>
      </c>
      <c r="BO109" s="5">
        <v>41190</v>
      </c>
      <c r="BP109" s="6">
        <f t="shared" si="21"/>
        <v>4.0202517788724688</v>
      </c>
      <c r="BQ109" s="7">
        <f>_xlfn.XLOOKUP(BQ$1&amp;"|"&amp;TEXT($C109,"yyyymmdd"), RRPS_ALL[Key], RRPS_ALL[Yield to Maturity], "")</f>
        <v>3.835</v>
      </c>
      <c r="BR109" s="6">
        <f>_xlfn.XLOOKUP(BR$1&amp;"|"&amp;TEXT($C109,"yyyymmdd"), RRPS_ALL[Key], RRPS_ALL[Mid Price], "")</f>
        <v>111.36817000000001</v>
      </c>
      <c r="BS109" s="6">
        <f>_xlfn.XLOOKUP(BS$1&amp;"|"&amp;TEXT($C109,"yyyymmdd"), RRPS_ALL[Key], RRPS_ALL[Mid Yield], "")</f>
        <v>3.8130000000000002</v>
      </c>
      <c r="BT109" s="6">
        <f>_xlfn.XLOOKUP(BT$1&amp;"|"&amp;TEXT($C109,"yyyymmdd"), RRPS_ALL[Key], RRPS_ALL[Dirty Mid], "")</f>
        <v>0</v>
      </c>
      <c r="BU109" s="6">
        <f>_xlfn.XLOOKUP(BU$1&amp;"|"&amp;TEXT($C109,"yyyymmdd"), RRPS_ALL[Key], RRPS_ALL[Clean Price Mid], "")</f>
        <v>0</v>
      </c>
      <c r="BV109" s="6">
        <v>0.05</v>
      </c>
      <c r="BW109" s="5">
        <v>44166</v>
      </c>
      <c r="BX109" s="6">
        <f t="shared" si="22"/>
        <v>12.167824805222152</v>
      </c>
      <c r="BY109" s="7">
        <f>_xlfn.XLOOKUP(BY$1&amp;"|"&amp;TEXT($C109,"yyyymmdd"), RRPS_ALL[Key], RRPS_ALL[Yield to Maturity], "")</f>
        <v>3.738</v>
      </c>
      <c r="BZ109" s="6">
        <f>_xlfn.XLOOKUP(BZ$1&amp;"|"&amp;TEXT($C109,"yyyymmdd"), RRPS_ALL[Key], RRPS_ALL[Mid Price], "")</f>
        <v>100.33287</v>
      </c>
      <c r="CA109" s="6">
        <f>_xlfn.XLOOKUP(CA$1&amp;"|"&amp;TEXT($C109,"yyyymmdd"), RRPS_ALL[Key], RRPS_ALL[Mid Yield], "")</f>
        <v>3.6930000000000001</v>
      </c>
      <c r="CB109" s="6">
        <f>_xlfn.XLOOKUP(CB$1&amp;"|"&amp;TEXT($C109,"yyyymmdd"), RRPS_ALL[Key], RRPS_ALL[Dirty Mid], "")</f>
        <v>0</v>
      </c>
      <c r="CC109" s="6">
        <f>_xlfn.XLOOKUP(CC$1&amp;"|"&amp;TEXT($C109,"yyyymmdd"), RRPS_ALL[Key], RRPS_ALL[Clean Price Mid], "")</f>
        <v>0</v>
      </c>
      <c r="CD109" s="6">
        <v>0.04</v>
      </c>
      <c r="CE109" s="5">
        <v>40148</v>
      </c>
      <c r="CF109" s="6">
        <f t="shared" si="23"/>
        <v>1.1682626538987688</v>
      </c>
      <c r="CG109" s="7">
        <f>_xlfn.XLOOKUP(CG$1&amp;"|"&amp;TEXT($C109,"yyyymmdd"), RRPS_ALL[Key], RRPS_ALL[Yield to Maturity], "")</f>
        <v>3.7789999999999999</v>
      </c>
      <c r="CH109" s="6">
        <f>_xlfn.XLOOKUP(CH$1&amp;"|"&amp;TEXT($C109,"yyyymmdd"), RRPS_ALL[Key], RRPS_ALL[Mid Price], "")</f>
        <v>104.42079</v>
      </c>
      <c r="CI109" s="6">
        <f>_xlfn.XLOOKUP(CI$1&amp;"|"&amp;TEXT($C109,"yyyymmdd"), RRPS_ALL[Key], RRPS_ALL[Mid Yield], "")</f>
        <v>3.7549999999999999</v>
      </c>
      <c r="CJ109" s="6">
        <f>_xlfn.XLOOKUP(CJ$1&amp;"|"&amp;TEXT($C109,"yyyymmdd"), RRPS_ALL[Key], RRPS_ALL[Dirty Mid], "")</f>
        <v>0.63749999999999996</v>
      </c>
      <c r="CK109" s="6">
        <f>_xlfn.XLOOKUP(CK$1&amp;"|"&amp;TEXT($C109,"yyyymmdd"), RRPS_ALL[Key], RRPS_ALL[Clean Price Mid], "")</f>
        <v>6.03688</v>
      </c>
      <c r="CL109" s="6">
        <v>4.4999999999999998E-2</v>
      </c>
      <c r="CM109" s="5">
        <v>42228</v>
      </c>
      <c r="CN109" s="6">
        <f t="shared" si="24"/>
        <v>6.8637919233401776</v>
      </c>
      <c r="CO109" s="7">
        <f>_xlfn.XLOOKUP(CO$1&amp;"|"&amp;TEXT($C109,"yyyymmdd"), RRPS_ALL[Key], RRPS_ALL[Yield to Maturity], "")</f>
        <v>3.806</v>
      </c>
      <c r="CP109" s="6">
        <f>_xlfn.XLOOKUP(CP$1&amp;"|"&amp;TEXT($C109,"yyyymmdd"), RRPS_ALL[Key], RRPS_ALL[Mid Price], "")</f>
        <v>94.755700000000004</v>
      </c>
      <c r="CQ109" s="6">
        <f>_xlfn.XLOOKUP(CQ$1&amp;"|"&amp;TEXT($C109,"yyyymmdd"), RRPS_ALL[Key], RRPS_ALL[Mid Yield], "")</f>
        <v>3.79</v>
      </c>
      <c r="CR109" s="6">
        <f>_xlfn.XLOOKUP(CR$1&amp;"|"&amp;TEXT($C109,"yyyymmdd"), RRPS_ALL[Key], RRPS_ALL[Dirty Mid], "")</f>
        <v>0.67500000000000004</v>
      </c>
      <c r="CS109" s="6">
        <f>_xlfn.XLOOKUP(CS$1&amp;"|"&amp;TEXT($C109,"yyyymmdd"), RRPS_ALL[Key], RRPS_ALL[Clean Price Mid], "")</f>
        <v>6.9789700000000003</v>
      </c>
      <c r="CT109" s="6">
        <v>0.03</v>
      </c>
      <c r="CU109" s="5">
        <v>42563</v>
      </c>
      <c r="CV109" s="6">
        <f t="shared" si="25"/>
        <v>7.7791970802919712</v>
      </c>
      <c r="CW109" s="7">
        <f>_xlfn.XLOOKUP(CW$1&amp;"|"&amp;TEXT($C109,"yyyymmdd"), RRPS_ALL[Key], RRPS_ALL[Yield to Maturity], "")</f>
        <v>3.8130000000000002</v>
      </c>
      <c r="CX109" s="6">
        <f>_xlfn.XLOOKUP(CX$1&amp;"|"&amp;TEXT($C109,"yyyymmdd"), RRPS_ALL[Key], RRPS_ALL[Mid Price], "")</f>
        <v>99.70626</v>
      </c>
      <c r="CY109" s="6">
        <f>_xlfn.XLOOKUP(CY$1&amp;"|"&amp;TEXT($C109,"yyyymmdd"), RRPS_ALL[Key], RRPS_ALL[Mid Yield], "")</f>
        <v>3.7890000000000001</v>
      </c>
      <c r="CZ109" s="6">
        <f>_xlfn.XLOOKUP(CZ$1&amp;"|"&amp;TEXT($C109,"yyyymmdd"), RRPS_ALL[Key], RRPS_ALL[Dirty Mid], "")</f>
        <v>0</v>
      </c>
      <c r="DA109" s="6">
        <f>_xlfn.XLOOKUP(DA$1&amp;"|"&amp;TEXT($C109,"yyyymmdd"), RRPS_ALL[Key], RRPS_ALL[Clean Price Mid], "")</f>
        <v>0</v>
      </c>
      <c r="DB109" s="6">
        <v>3.7499999999999999E-2</v>
      </c>
      <c r="DC109" s="5">
        <v>42959</v>
      </c>
      <c r="DD109" s="6">
        <f t="shared" si="27"/>
        <v>8.8639474404598957</v>
      </c>
      <c r="DE109" s="7">
        <f>_xlfn.XLOOKUP(DE$1&amp;"|"&amp;TEXT($C109,"yyyymmdd"), RRPS_ALL[Key], RRPS_ALL[Yield to Maturity], "")</f>
        <v>3.8170000000000002</v>
      </c>
      <c r="DF109" s="6">
        <f>_xlfn.XLOOKUP(DF$1&amp;"|"&amp;TEXT($C109,"yyyymmdd"), RRPS_ALL[Key], RRPS_ALL[Mid Price], "")</f>
        <v>103.86583</v>
      </c>
      <c r="DG109" s="6">
        <f>_xlfn.XLOOKUP(DG$1&amp;"|"&amp;TEXT($C109,"yyyymmdd"), RRPS_ALL[Key], RRPS_ALL[Mid Yield], "")</f>
        <v>3.7919999999999998</v>
      </c>
      <c r="DH109" s="6">
        <f>_xlfn.XLOOKUP(DH$1&amp;"|"&amp;TEXT($C109,"yyyymmdd"), RRPS_ALL[Key], RRPS_ALL[Dirty Mid], "")</f>
        <v>0</v>
      </c>
      <c r="DI109" s="6">
        <f>_xlfn.XLOOKUP(DI$1&amp;"|"&amp;TEXT($C109,"yyyymmdd"), RRPS_ALL[Key], RRPS_ALL[Clean Price Mid], "")</f>
        <v>0</v>
      </c>
      <c r="DJ109" s="6">
        <v>4.2500000000000003E-2</v>
      </c>
      <c r="DK109" s="5">
        <v>43536</v>
      </c>
      <c r="DL109" s="6">
        <f t="shared" si="28"/>
        <v>10.444900752908966</v>
      </c>
      <c r="DM109" s="7" t="str">
        <f>_xlfn.XLOOKUP(DM$1&amp;"|"&amp;TEXT($C109,"yyyymmdd"), RRPS_ALL[Key], RRPS_ALL[Yield to Maturity], "")</f>
        <v/>
      </c>
      <c r="DN109" s="6" t="str">
        <f>_xlfn.XLOOKUP(DN$1&amp;"|"&amp;TEXT($C109,"yyyymmdd"), RRPS_ALL[Key], RRPS_ALL[Mid Price], "")</f>
        <v/>
      </c>
      <c r="DO109" s="6" t="str">
        <f>_xlfn.XLOOKUP(DO$1&amp;"|"&amp;TEXT($C109,"yyyymmdd"), RRPS_ALL[Key], RRPS_ALL[Mid Yield], "")</f>
        <v/>
      </c>
      <c r="DP109" s="6" t="str">
        <f>_xlfn.XLOOKUP(DP$1&amp;"|"&amp;TEXT($C109,"yyyymmdd"), RRPS_ALL[Key], RRPS_ALL[Dirty Mid], "")</f>
        <v/>
      </c>
      <c r="DQ109" s="6" t="str">
        <f>_xlfn.XLOOKUP(DQ$1&amp;"|"&amp;TEXT($C109,"yyyymmdd"), RRPS_ALL[Key], RRPS_ALL[Clean Price Mid], "")</f>
        <v/>
      </c>
      <c r="DR109" s="6"/>
      <c r="DS109" s="6"/>
      <c r="DT109" s="6"/>
      <c r="DU109" s="7" t="str">
        <f>_xlfn.XLOOKUP(DU$1&amp;"|"&amp;TEXT($C109,"yyyymmdd"), RRPS_ALL[Key], RRPS_ALL[Yield to Maturity], "")</f>
        <v/>
      </c>
      <c r="DV109" s="6" t="str">
        <f>_xlfn.XLOOKUP(DV$1&amp;"|"&amp;TEXT($C109,"yyyymmdd"), RRPS_ALL[Key], RRPS_ALL[Mid Price], "")</f>
        <v/>
      </c>
      <c r="DW109" s="6" t="str">
        <f>_xlfn.XLOOKUP(DW$1&amp;"|"&amp;TEXT($C109,"yyyymmdd"), RRPS_ALL[Key], RRPS_ALL[Mid Yield], "")</f>
        <v/>
      </c>
      <c r="DX109" s="6" t="str">
        <f>_xlfn.XLOOKUP(DX$1&amp;"|"&amp;TEXT($C109,"yyyymmdd"), RRPS_ALL[Key], RRPS_ALL[Dirty Mid], "")</f>
        <v/>
      </c>
      <c r="DY109" s="6" t="str">
        <f>_xlfn.XLOOKUP(DY$1&amp;"|"&amp;TEXT($C109,"yyyymmdd"), RRPS_ALL[Key], RRPS_ALL[Clean Price Mid], "")</f>
        <v/>
      </c>
      <c r="DZ109" s="6"/>
      <c r="EA109" s="6"/>
      <c r="EB109" s="6"/>
      <c r="EC109" s="7" t="str">
        <f>_xlfn.XLOOKUP(EC$1&amp;"|"&amp;TEXT($C109,"yyyymmdd"), RRPS_ALL[Key], RRPS_ALL[Yield to Maturity], "")</f>
        <v/>
      </c>
      <c r="ED109" s="6" t="str">
        <f>_xlfn.XLOOKUP(ED$1&amp;"|"&amp;TEXT($C109,"yyyymmdd"), RRPS_ALL[Key], RRPS_ALL[Mid Price], "")</f>
        <v/>
      </c>
      <c r="EE109" s="6" t="str">
        <f>_xlfn.XLOOKUP(EE$1&amp;"|"&amp;TEXT($C109,"yyyymmdd"), RRPS_ALL[Key], RRPS_ALL[Mid Yield], "")</f>
        <v/>
      </c>
      <c r="EF109" s="6" t="str">
        <f>_xlfn.XLOOKUP(EF$1&amp;"|"&amp;TEXT($C109,"yyyymmdd"), RRPS_ALL[Key], RRPS_ALL[Dirty Mid], "")</f>
        <v/>
      </c>
      <c r="EG109" s="6" t="str">
        <f>_xlfn.XLOOKUP(EG$1&amp;"|"&amp;TEXT($C109,"yyyymmdd"), RRPS_ALL[Key], RRPS_ALL[Clean Price Mid], "")</f>
        <v/>
      </c>
      <c r="EH109" s="6"/>
      <c r="EI109" s="6"/>
      <c r="EJ109" s="6"/>
      <c r="EK109" s="7" t="str">
        <f>_xlfn.XLOOKUP(EK$1&amp;"|"&amp;TEXT($C109,"yyyymmdd"), RRPS_ALL[Key], RRPS_ALL[Yield to Maturity], "")</f>
        <v/>
      </c>
      <c r="EL109" s="6" t="str">
        <f>_xlfn.XLOOKUP(EL$1&amp;"|"&amp;TEXT($C109,"yyyymmdd"), RRPS_ALL[Key], RRPS_ALL[Mid Price], "")</f>
        <v/>
      </c>
      <c r="EM109" s="6" t="str">
        <f>_xlfn.XLOOKUP(EM$1&amp;"|"&amp;TEXT($C109,"yyyymmdd"), RRPS_ALL[Key], RRPS_ALL[Mid Yield], "")</f>
        <v/>
      </c>
      <c r="EN109" s="6" t="str">
        <f>_xlfn.XLOOKUP(EN$1&amp;"|"&amp;TEXT($C109,"yyyymmdd"), RRPS_ALL[Key], RRPS_ALL[Dirty Mid], "")</f>
        <v/>
      </c>
      <c r="EO109" s="6" t="str">
        <f>_xlfn.XLOOKUP(EO$1&amp;"|"&amp;TEXT($C109,"yyyymmdd"), RRPS_ALL[Key], RRPS_ALL[Clean Price Mid], "")</f>
        <v/>
      </c>
      <c r="EP109" s="6"/>
      <c r="EQ109" s="6"/>
      <c r="ER109" s="6"/>
      <c r="ES109" s="7" t="str">
        <f>_xlfn.XLOOKUP(ES$1&amp;"|"&amp;TEXT($C109,"yyyymmdd"), RRPS_ALL[Key], RRPS_ALL[Yield to Maturity], "")</f>
        <v/>
      </c>
      <c r="ET109" s="6" t="str">
        <f>_xlfn.XLOOKUP(ET$1&amp;"|"&amp;TEXT($C109,"yyyymmdd"), RRPS_ALL[Key], RRPS_ALL[Mid Price], "")</f>
        <v/>
      </c>
      <c r="EU109" s="6" t="str">
        <f>_xlfn.XLOOKUP(EU$1&amp;"|"&amp;TEXT($C109,"yyyymmdd"), RRPS_ALL[Key], RRPS_ALL[Mid Yield], "")</f>
        <v/>
      </c>
      <c r="EV109" s="6" t="str">
        <f>_xlfn.XLOOKUP(EV$1&amp;"|"&amp;TEXT($C109,"yyyymmdd"), RRPS_ALL[Key], RRPS_ALL[Dirty Mid], "")</f>
        <v/>
      </c>
      <c r="EW109" s="6" t="str">
        <f>_xlfn.XLOOKUP(EW$1&amp;"|"&amp;TEXT($C109,"yyyymmdd"), RRPS_ALL[Key], RRPS_ALL[Clean Price Mid], "")</f>
        <v/>
      </c>
      <c r="EX109" s="6"/>
      <c r="EY109" s="6"/>
      <c r="EZ109" s="6"/>
      <c r="FA109" s="7" t="str">
        <f>_xlfn.XLOOKUP(FA$1&amp;"|"&amp;TEXT($C109,"yyyymmdd"), RRPS_ALL[Key], RRPS_ALL[Yield to Maturity], "")</f>
        <v/>
      </c>
      <c r="FB109" s="6" t="str">
        <f>_xlfn.XLOOKUP(FB$1&amp;"|"&amp;TEXT($C109,"yyyymmdd"), RRPS_ALL[Key], RRPS_ALL[Mid Price], "")</f>
        <v/>
      </c>
      <c r="FC109" s="6" t="str">
        <f>_xlfn.XLOOKUP(FC$1&amp;"|"&amp;TEXT($C109,"yyyymmdd"), RRPS_ALL[Key], RRPS_ALL[Mid Yield], "")</f>
        <v/>
      </c>
      <c r="FD109" s="6" t="str">
        <f>_xlfn.XLOOKUP(FD$1&amp;"|"&amp;TEXT($C109,"yyyymmdd"), RRPS_ALL[Key], RRPS_ALL[Dirty Mid], "")</f>
        <v/>
      </c>
      <c r="FE109" s="6" t="str">
        <f>_xlfn.XLOOKUP(FE$1&amp;"|"&amp;TEXT($C109,"yyyymmdd"), RRPS_ALL[Key], RRPS_ALL[Clean Price Mid], "")</f>
        <v/>
      </c>
      <c r="FF109" s="6"/>
      <c r="FG109" s="6"/>
      <c r="FH109" s="6"/>
      <c r="FI109" s="7" t="str">
        <f>_xlfn.XLOOKUP(FI$1&amp;"|"&amp;TEXT($C109,"yyyymmdd"), RRPS_ALL[Key], RRPS_ALL[Yield to Maturity], "")</f>
        <v/>
      </c>
      <c r="FJ109" s="6" t="str">
        <f>_xlfn.XLOOKUP(FJ$1&amp;"|"&amp;TEXT($C109,"yyyymmdd"), RRPS_ALL[Key], RRPS_ALL[Mid Price], "")</f>
        <v/>
      </c>
      <c r="FK109" s="6" t="str">
        <f>_xlfn.XLOOKUP(FK$1&amp;"|"&amp;TEXT($C109,"yyyymmdd"), RRPS_ALL[Key], RRPS_ALL[Mid Yield], "")</f>
        <v/>
      </c>
      <c r="FL109" s="6" t="str">
        <f>_xlfn.XLOOKUP(FL$1&amp;"|"&amp;TEXT($C109,"yyyymmdd"), RRPS_ALL[Key], RRPS_ALL[Dirty Mid], "")</f>
        <v/>
      </c>
      <c r="FM109" s="6" t="str">
        <f>_xlfn.XLOOKUP(FM$1&amp;"|"&amp;TEXT($C109,"yyyymmdd"), RRPS_ALL[Key], RRPS_ALL[Clean Price Mid], "")</f>
        <v/>
      </c>
      <c r="FN109" s="6"/>
      <c r="FO109" s="6"/>
      <c r="FP109" s="6"/>
      <c r="FQ109" s="7" t="str">
        <f>_xlfn.XLOOKUP(FQ$1&amp;"|"&amp;TEXT($C109,"yyyymmdd"), RRPS_ALL[Key], RRPS_ALL[Yield to Maturity], "")</f>
        <v/>
      </c>
      <c r="FR109" s="6" t="str">
        <f>_xlfn.XLOOKUP(FR$1&amp;"|"&amp;TEXT($C109,"yyyymmdd"), RRPS_ALL[Key], RRPS_ALL[Mid Price], "")</f>
        <v/>
      </c>
      <c r="FS109" s="6" t="str">
        <f>_xlfn.XLOOKUP(FS$1&amp;"|"&amp;TEXT($C109,"yyyymmdd"), RRPS_ALL[Key], RRPS_ALL[Mid Yield], "")</f>
        <v/>
      </c>
      <c r="FT109" s="6" t="str">
        <f>_xlfn.XLOOKUP(FT$1&amp;"|"&amp;TEXT($C109,"yyyymmdd"), RRPS_ALL[Key], RRPS_ALL[Dirty Mid], "")</f>
        <v/>
      </c>
      <c r="FU109" s="6" t="str">
        <f>_xlfn.XLOOKUP(FU$1&amp;"|"&amp;TEXT($C109,"yyyymmdd"), RRPS_ALL[Key], RRPS_ALL[Clean Price Mid], "")</f>
        <v/>
      </c>
      <c r="FV109" s="6"/>
      <c r="FW109" s="6"/>
      <c r="FX109" s="6"/>
      <c r="FY109" s="7" t="str">
        <f>_xlfn.XLOOKUP(FY$1&amp;"|"&amp;TEXT($C109,"yyyymmdd"), RRPS_ALL[Key], RRPS_ALL[Yield to Maturity], "")</f>
        <v/>
      </c>
      <c r="FZ109" s="6" t="str">
        <f>_xlfn.XLOOKUP(FZ$1&amp;"|"&amp;TEXT($C109,"yyyymmdd"), RRPS_ALL[Key], RRPS_ALL[Mid Price], "")</f>
        <v/>
      </c>
      <c r="GA109" s="6" t="str">
        <f>_xlfn.XLOOKUP(GA$1&amp;"|"&amp;TEXT($C109,"yyyymmdd"), RRPS_ALL[Key], RRPS_ALL[Mid Yield], "")</f>
        <v/>
      </c>
      <c r="GB109" s="6" t="str">
        <f>_xlfn.XLOOKUP(GB$1&amp;"|"&amp;TEXT($C109,"yyyymmdd"), RRPS_ALL[Key], RRPS_ALL[Dirty Mid], "")</f>
        <v/>
      </c>
      <c r="GC109" s="6" t="str">
        <f>_xlfn.XLOOKUP(GC$1&amp;"|"&amp;TEXT($C109,"yyyymmdd"), RRPS_ALL[Key], RRPS_ALL[Clean Price Mid], "")</f>
        <v/>
      </c>
      <c r="GD109" s="6"/>
      <c r="GE109" s="6"/>
      <c r="GF109" s="6"/>
      <c r="GG109" s="7" t="str">
        <f>_xlfn.XLOOKUP(GG$1&amp;"|"&amp;TEXT($C109,"yyyymmdd"), RRPS_ALL[Key], RRPS_ALL[Yield to Maturity], "")</f>
        <v/>
      </c>
      <c r="GH109" s="6" t="str">
        <f>_xlfn.XLOOKUP(GH$1&amp;"|"&amp;TEXT($C109,"yyyymmdd"), RRPS_ALL[Key], RRPS_ALL[Mid Price], "")</f>
        <v/>
      </c>
      <c r="GI109" s="6" t="str">
        <f>_xlfn.XLOOKUP(GI$1&amp;"|"&amp;TEXT($C109,"yyyymmdd"), RRPS_ALL[Key], RRPS_ALL[Mid Yield], "")</f>
        <v/>
      </c>
      <c r="GJ109" s="6" t="str">
        <f>_xlfn.XLOOKUP(GJ$1&amp;"|"&amp;TEXT($C109,"yyyymmdd"), RRPS_ALL[Key], RRPS_ALL[Dirty Mid], "")</f>
        <v/>
      </c>
      <c r="GK109" s="6" t="str">
        <f>_xlfn.XLOOKUP(GK$1&amp;"|"&amp;TEXT($C109,"yyyymmdd"), RRPS_ALL[Key], RRPS_ALL[Clean Price Mid], "")</f>
        <v/>
      </c>
      <c r="GL109" s="6"/>
      <c r="GM109" s="6"/>
      <c r="GN109" s="6"/>
      <c r="GO109" s="7" t="str">
        <f>_xlfn.XLOOKUP(GO$1&amp;"|"&amp;TEXT($C109,"yyyymmdd"), RRPS_ALL[Key], RRPS_ALL[Yield to Maturity], "")</f>
        <v/>
      </c>
      <c r="GP109" s="6" t="str">
        <f>_xlfn.XLOOKUP(GP$1&amp;"|"&amp;TEXT($C109,"yyyymmdd"), RRPS_ALL[Key], RRPS_ALL[Mid Price], "")</f>
        <v/>
      </c>
      <c r="GQ109" s="6" t="str">
        <f>_xlfn.XLOOKUP(GQ$1&amp;"|"&amp;TEXT($C109,"yyyymmdd"), RRPS_ALL[Key], RRPS_ALL[Mid Yield], "")</f>
        <v/>
      </c>
      <c r="GR109" s="6" t="str">
        <f>_xlfn.XLOOKUP(GR$1&amp;"|"&amp;TEXT($C109,"yyyymmdd"), RRPS_ALL[Key], RRPS_ALL[Dirty Mid], "")</f>
        <v/>
      </c>
      <c r="GS109" s="6" t="str">
        <f>_xlfn.XLOOKUP(GS$1&amp;"|"&amp;TEXT($C109,"yyyymmdd"), RRPS_ALL[Key], RRPS_ALL[Clean Price Mid], "")</f>
        <v/>
      </c>
      <c r="GT109" s="6"/>
      <c r="GU109" s="6"/>
      <c r="GV109" s="6"/>
      <c r="GW109" s="7" t="str">
        <f>_xlfn.XLOOKUP(GW$1&amp;"|"&amp;TEXT($C109,"yyyymmdd"), RRPS_ALL[Key], RRPS_ALL[Yield to Maturity], "")</f>
        <v/>
      </c>
      <c r="GX109" s="6" t="str">
        <f>_xlfn.XLOOKUP(GX$1&amp;"|"&amp;TEXT($C109,"yyyymmdd"), RRPS_ALL[Key], RRPS_ALL[Mid Price], "")</f>
        <v/>
      </c>
      <c r="GY109" s="6" t="str">
        <f>_xlfn.XLOOKUP(GY$1&amp;"|"&amp;TEXT($C109,"yyyymmdd"), RRPS_ALL[Key], RRPS_ALL[Mid Yield], "")</f>
        <v/>
      </c>
      <c r="GZ109" s="6" t="str">
        <f>_xlfn.XLOOKUP(GZ$1&amp;"|"&amp;TEXT($C109,"yyyymmdd"), RRPS_ALL[Key], RRPS_ALL[Dirty Mid], "")</f>
        <v/>
      </c>
      <c r="HA109" s="6" t="str">
        <f>_xlfn.XLOOKUP(HA$1&amp;"|"&amp;TEXT($C109,"yyyymmdd"), RRPS_ALL[Key], RRPS_ALL[Clean Price Mid], "")</f>
        <v/>
      </c>
      <c r="HB109" s="6"/>
      <c r="HC109" s="6"/>
      <c r="HD109" s="6"/>
    </row>
    <row r="110" spans="1:212" x14ac:dyDescent="0.2">
      <c r="A110">
        <v>2008</v>
      </c>
      <c r="B110">
        <v>10</v>
      </c>
      <c r="C110" s="5">
        <f t="shared" si="10"/>
        <v>39752</v>
      </c>
      <c r="D110" s="6">
        <v>3</v>
      </c>
      <c r="E110" s="7" t="str">
        <f>_xlfn.XLOOKUP(E$1&amp;"|"&amp;TEXT($C110,"yyyymmdd"), RRPS_ALL[Key], RRPS_ALL[Yield to Maturity], "")</f>
        <v/>
      </c>
      <c r="F110" s="6" t="str">
        <f>_xlfn.XLOOKUP(F$1&amp;"|"&amp;TEXT($C110,"yyyymmdd"), RRPS_ALL[Key], RRPS_ALL[Mid Price], "")</f>
        <v/>
      </c>
      <c r="G110" s="6" t="str">
        <f>_xlfn.XLOOKUP(G$1&amp;"|"&amp;TEXT($C110,"yyyymmdd"), RRPS_ALL[Key], RRPS_ALL[Mid Yield], "")</f>
        <v/>
      </c>
      <c r="H110" s="6" t="str">
        <f>_xlfn.XLOOKUP(H$1&amp;"|"&amp;TEXT($C110,"yyyymmdd"), RRPS_ALL[Key], RRPS_ALL[Dirty Mid], "")</f>
        <v/>
      </c>
      <c r="I110" s="6" t="str">
        <f>_xlfn.XLOOKUP(I$1&amp;"|"&amp;TEXT($C110,"yyyymmdd"), RRPS_ALL[Key], RRPS_ALL[Clean Price Mid], "")</f>
        <v/>
      </c>
      <c r="J110" s="6"/>
      <c r="K110" s="6"/>
      <c r="L110" s="6"/>
      <c r="M110" s="7" t="str">
        <f>_xlfn.XLOOKUP(M$1&amp;"|"&amp;TEXT($C110,"yyyymmdd"), RRPS_ALL[Key], RRPS_ALL[Yield to Maturity], "")</f>
        <v/>
      </c>
      <c r="N110" s="6" t="str">
        <f>_xlfn.XLOOKUP(N$1&amp;"|"&amp;TEXT($C110,"yyyymmdd"), RRPS_ALL[Key], RRPS_ALL[Mid Price], "")</f>
        <v/>
      </c>
      <c r="O110" s="6" t="str">
        <f>_xlfn.XLOOKUP(O$1&amp;"|"&amp;TEXT($C110,"yyyymmdd"), RRPS_ALL[Key], RRPS_ALL[Mid Yield], "")</f>
        <v/>
      </c>
      <c r="P110" s="6" t="str">
        <f>_xlfn.XLOOKUP(P$1&amp;"|"&amp;TEXT($C110,"yyyymmdd"), RRPS_ALL[Key], RRPS_ALL[Dirty Mid], "")</f>
        <v/>
      </c>
      <c r="Q110" s="6" t="str">
        <f>_xlfn.XLOOKUP(Q$1&amp;"|"&amp;TEXT($C110,"yyyymmdd"), RRPS_ALL[Key], RRPS_ALL[Clean Price Mid], "")</f>
        <v/>
      </c>
      <c r="R110" s="6"/>
      <c r="S110" s="6"/>
      <c r="T110" s="6"/>
      <c r="U110" s="7" t="str">
        <f>_xlfn.XLOOKUP(U$1&amp;"|"&amp;TEXT($C110,"yyyymmdd"), RRPS_ALL[Key], RRPS_ALL[Yield to Maturity], "")</f>
        <v/>
      </c>
      <c r="V110" s="6" t="str">
        <f>_xlfn.XLOOKUP(V$1&amp;"|"&amp;TEXT($C110,"yyyymmdd"), RRPS_ALL[Key], RRPS_ALL[Mid Price], "")</f>
        <v/>
      </c>
      <c r="W110" s="6" t="str">
        <f>_xlfn.XLOOKUP(W$1&amp;"|"&amp;TEXT($C110,"yyyymmdd"), RRPS_ALL[Key], RRPS_ALL[Mid Yield], "")</f>
        <v/>
      </c>
      <c r="X110" s="6" t="str">
        <f>_xlfn.XLOOKUP(X$1&amp;"|"&amp;TEXT($C110,"yyyymmdd"), RRPS_ALL[Key], RRPS_ALL[Dirty Mid], "")</f>
        <v/>
      </c>
      <c r="Y110" s="6" t="str">
        <f>_xlfn.XLOOKUP(Y$1&amp;"|"&amp;TEXT($C110,"yyyymmdd"), RRPS_ALL[Key], RRPS_ALL[Clean Price Mid], "")</f>
        <v/>
      </c>
      <c r="Z110" s="6"/>
      <c r="AA110" s="6"/>
      <c r="AB110" s="6"/>
      <c r="AC110" s="7">
        <f>_xlfn.XLOOKUP(AC$1&amp;"|"&amp;TEXT($C110,"yyyymmdd"), RRPS_ALL[Key], RRPS_ALL[Yield to Maturity], "")</f>
        <v>3.1749999999999998</v>
      </c>
      <c r="AD110" s="6">
        <f>_xlfn.XLOOKUP(AD$1&amp;"|"&amp;TEXT($C110,"yyyymmdd"), RRPS_ALL[Key], RRPS_ALL[Mid Price], "")</f>
        <v>117.87801</v>
      </c>
      <c r="AE110" s="6">
        <f>_xlfn.XLOOKUP(AE$1&amp;"|"&amp;TEXT($C110,"yyyymmdd"), RRPS_ALL[Key], RRPS_ALL[Mid Yield], "")</f>
        <v>3.153</v>
      </c>
      <c r="AF110" s="6">
        <f>_xlfn.XLOOKUP(AF$1&amp;"|"&amp;TEXT($C110,"yyyymmdd"), RRPS_ALL[Key], RRPS_ALL[Dirty Mid], "")</f>
        <v>3.375</v>
      </c>
      <c r="AG110" s="6">
        <f>_xlfn.XLOOKUP(AG$1&amp;"|"&amp;TEXT($C110,"yyyymmdd"), RRPS_ALL[Key], RRPS_ALL[Clean Price Mid], "")</f>
        <v>4.7100999999999997</v>
      </c>
      <c r="AH110" s="6">
        <v>6.7500000000000004E-2</v>
      </c>
      <c r="AI110" s="5">
        <v>41764</v>
      </c>
      <c r="AJ110" s="6">
        <f t="shared" si="29"/>
        <v>5.5080172076652332</v>
      </c>
      <c r="AK110" s="7">
        <f>_xlfn.XLOOKUP(AK$1&amp;"|"&amp;TEXT($C110,"yyyymmdd"), RRPS_ALL[Key], RRPS_ALL[Yield to Maturity], "")</f>
        <v>3.2549999999999999</v>
      </c>
      <c r="AL110" s="6">
        <f>_xlfn.XLOOKUP(AL$1&amp;"|"&amp;TEXT($C110,"yyyymmdd"), RRPS_ALL[Key], RRPS_ALL[Mid Price], "")</f>
        <v>100.38066999999999</v>
      </c>
      <c r="AM110" s="6">
        <f>_xlfn.XLOOKUP(AM$1&amp;"|"&amp;TEXT($C110,"yyyymmdd"), RRPS_ALL[Key], RRPS_ALL[Mid Yield], "")</f>
        <v>3.2130000000000001</v>
      </c>
      <c r="AN110" s="6">
        <f>_xlfn.XLOOKUP(AN$1&amp;"|"&amp;TEXT($C110,"yyyymmdd"), RRPS_ALL[Key], RRPS_ALL[Dirty Mid], "")</f>
        <v>0</v>
      </c>
      <c r="AO110" s="6">
        <f>_xlfn.XLOOKUP(AO$1&amp;"|"&amp;TEXT($C110,"yyyymmdd"), RRPS_ALL[Key], RRPS_ALL[Clean Price Mid], "")</f>
        <v>0</v>
      </c>
      <c r="AP110" s="6">
        <v>0.05</v>
      </c>
      <c r="AQ110" s="5">
        <v>39962</v>
      </c>
      <c r="AR110" s="6">
        <f t="shared" si="19"/>
        <v>0.57534246575342463</v>
      </c>
      <c r="AS110" s="7" t="str">
        <f>_xlfn.XLOOKUP(AS$1&amp;"|"&amp;TEXT($C110,"yyyymmdd"), RRPS_ALL[Key], RRPS_ALL[Yield to Maturity], "")</f>
        <v/>
      </c>
      <c r="AT110" s="6" t="str">
        <f>_xlfn.XLOOKUP(AT$1&amp;"|"&amp;TEXT($C110,"yyyymmdd"), RRPS_ALL[Key], RRPS_ALL[Mid Price], "")</f>
        <v/>
      </c>
      <c r="AU110" s="6" t="str">
        <f>_xlfn.XLOOKUP(AU$1&amp;"|"&amp;TEXT($C110,"yyyymmdd"), RRPS_ALL[Key], RRPS_ALL[Mid Yield], "")</f>
        <v/>
      </c>
      <c r="AV110" s="6" t="str">
        <f>_xlfn.XLOOKUP(AV$1&amp;"|"&amp;TEXT($C110,"yyyymmdd"), RRPS_ALL[Key], RRPS_ALL[Dirty Mid], "")</f>
        <v/>
      </c>
      <c r="AW110" s="6" t="str">
        <f>_xlfn.XLOOKUP(AW$1&amp;"|"&amp;TEXT($C110,"yyyymmdd"), RRPS_ALL[Key], RRPS_ALL[Clean Price Mid], "")</f>
        <v/>
      </c>
      <c r="AX110" s="6"/>
      <c r="AY110" s="6"/>
      <c r="AZ110" s="6"/>
      <c r="BA110" s="7">
        <f>_xlfn.XLOOKUP(BA$1&amp;"|"&amp;TEXT($C110,"yyyymmdd"), RRPS_ALL[Key], RRPS_ALL[Yield to Maturity], "")</f>
        <v>2.738</v>
      </c>
      <c r="BB110" s="6">
        <f>_xlfn.XLOOKUP(BB$1&amp;"|"&amp;TEXT($C110,"yyyymmdd"), RRPS_ALL[Key], RRPS_ALL[Mid Price], "")</f>
        <v>105.71691</v>
      </c>
      <c r="BC110" s="6">
        <f>_xlfn.XLOOKUP(BC$1&amp;"|"&amp;TEXT($C110,"yyyymmdd"), RRPS_ALL[Key], RRPS_ALL[Mid Yield], "")</f>
        <v>2.7109999999999999</v>
      </c>
      <c r="BD110" s="6">
        <f>_xlfn.XLOOKUP(BD$1&amp;"|"&amp;TEXT($C110,"yyyymmdd"), RRPS_ALL[Key], RRPS_ALL[Dirty Mid], "")</f>
        <v>0</v>
      </c>
      <c r="BE110" s="6">
        <f>_xlfn.XLOOKUP(BE$1&amp;"|"&amp;TEXT($C110,"yyyymmdd"), RRPS_ALL[Key], RRPS_ALL[Clean Price Mid], "")</f>
        <v>0</v>
      </c>
      <c r="BF110" s="6">
        <v>5.2499999999999998E-2</v>
      </c>
      <c r="BG110" s="5">
        <v>40617</v>
      </c>
      <c r="BH110" s="6">
        <f t="shared" si="20"/>
        <v>2.3682409308692676</v>
      </c>
      <c r="BI110" s="7">
        <f>_xlfn.XLOOKUP(BI$1&amp;"|"&amp;TEXT($C110,"yyyymmdd"), RRPS_ALL[Key], RRPS_ALL[Yield to Maturity], "")</f>
        <v>3.036</v>
      </c>
      <c r="BJ110" s="6">
        <f>_xlfn.XLOOKUP(BJ$1&amp;"|"&amp;TEXT($C110,"yyyymmdd"), RRPS_ALL[Key], RRPS_ALL[Mid Price], "")</f>
        <v>109.06270000000001</v>
      </c>
      <c r="BK110" s="6">
        <f>_xlfn.XLOOKUP(BK$1&amp;"|"&amp;TEXT($C110,"yyyymmdd"), RRPS_ALL[Key], RRPS_ALL[Mid Yield], "")</f>
        <v>3.016</v>
      </c>
      <c r="BL110" s="6">
        <f>_xlfn.XLOOKUP(BL$1&amp;"|"&amp;TEXT($C110,"yyyymmdd"), RRPS_ALL[Key], RRPS_ALL[Dirty Mid], "")</f>
        <v>0.41249999999999998</v>
      </c>
      <c r="BM110" s="6">
        <f>_xlfn.XLOOKUP(BM$1&amp;"|"&amp;TEXT($C110,"yyyymmdd"), RRPS_ALL[Key], RRPS_ALL[Clean Price Mid], "")</f>
        <v>3.6373000000000002</v>
      </c>
      <c r="BN110" s="6">
        <v>5.5E-2</v>
      </c>
      <c r="BO110" s="5">
        <v>41190</v>
      </c>
      <c r="BP110" s="6">
        <f t="shared" si="21"/>
        <v>3.9354132457580735</v>
      </c>
      <c r="BQ110" s="7">
        <f>_xlfn.XLOOKUP(BQ$1&amp;"|"&amp;TEXT($C110,"yyyymmdd"), RRPS_ALL[Key], RRPS_ALL[Yield to Maturity], "")</f>
        <v>3.56</v>
      </c>
      <c r="BR110" s="6">
        <f>_xlfn.XLOOKUP(BR$1&amp;"|"&amp;TEXT($C110,"yyyymmdd"), RRPS_ALL[Key], RRPS_ALL[Mid Price], "")</f>
        <v>114.15237999999999</v>
      </c>
      <c r="BS110" s="6">
        <f>_xlfn.XLOOKUP(BS$1&amp;"|"&amp;TEXT($C110,"yyyymmdd"), RRPS_ALL[Key], RRPS_ALL[Mid Yield], "")</f>
        <v>3.5390000000000001</v>
      </c>
      <c r="BT110" s="6">
        <f>_xlfn.XLOOKUP(BT$1&amp;"|"&amp;TEXT($C110,"yyyymmdd"), RRPS_ALL[Key], RRPS_ALL[Dirty Mid], "")</f>
        <v>0</v>
      </c>
      <c r="BU110" s="6">
        <f>_xlfn.XLOOKUP(BU$1&amp;"|"&amp;TEXT($C110,"yyyymmdd"), RRPS_ALL[Key], RRPS_ALL[Clean Price Mid], "")</f>
        <v>0</v>
      </c>
      <c r="BV110" s="6">
        <v>0.05</v>
      </c>
      <c r="BW110" s="5">
        <v>44166</v>
      </c>
      <c r="BX110" s="6">
        <f t="shared" si="22"/>
        <v>12.082964834702041</v>
      </c>
      <c r="BY110" s="7">
        <f>_xlfn.XLOOKUP(BY$1&amp;"|"&amp;TEXT($C110,"yyyymmdd"), RRPS_ALL[Key], RRPS_ALL[Yield to Maturity], "")</f>
        <v>2.7210000000000001</v>
      </c>
      <c r="BZ110" s="6">
        <f>_xlfn.XLOOKUP(BZ$1&amp;"|"&amp;TEXT($C110,"yyyymmdd"), RRPS_ALL[Key], RRPS_ALL[Mid Price], "")</f>
        <v>101.38006</v>
      </c>
      <c r="CA110" s="6">
        <f>_xlfn.XLOOKUP(CA$1&amp;"|"&amp;TEXT($C110,"yyyymmdd"), RRPS_ALL[Key], RRPS_ALL[Mid Yield], "")</f>
        <v>2.6739999999999999</v>
      </c>
      <c r="CB110" s="6">
        <f>_xlfn.XLOOKUP(CB$1&amp;"|"&amp;TEXT($C110,"yyyymmdd"), RRPS_ALL[Key], RRPS_ALL[Dirty Mid], "")</f>
        <v>0</v>
      </c>
      <c r="CC110" s="6">
        <f>_xlfn.XLOOKUP(CC$1&amp;"|"&amp;TEXT($C110,"yyyymmdd"), RRPS_ALL[Key], RRPS_ALL[Clean Price Mid], "")</f>
        <v>0</v>
      </c>
      <c r="CD110" s="6">
        <v>0.04</v>
      </c>
      <c r="CE110" s="5">
        <v>40148</v>
      </c>
      <c r="CF110" s="6">
        <f t="shared" si="23"/>
        <v>1.0834473324213407</v>
      </c>
      <c r="CG110" s="7">
        <f>_xlfn.XLOOKUP(CG$1&amp;"|"&amp;TEXT($C110,"yyyymmdd"), RRPS_ALL[Key], RRPS_ALL[Yield to Maturity], "")</f>
        <v>3.2959999999999998</v>
      </c>
      <c r="CH110" s="6">
        <f>_xlfn.XLOOKUP(CH$1&amp;"|"&amp;TEXT($C110,"yyyymmdd"), RRPS_ALL[Key], RRPS_ALL[Mid Price], "")</f>
        <v>107.33038999999999</v>
      </c>
      <c r="CI110" s="6">
        <f>_xlfn.XLOOKUP(CI$1&amp;"|"&amp;TEXT($C110,"yyyymmdd"), RRPS_ALL[Key], RRPS_ALL[Mid Yield], "")</f>
        <v>3.2730000000000001</v>
      </c>
      <c r="CJ110" s="6">
        <f>_xlfn.XLOOKUP(CJ$1&amp;"|"&amp;TEXT($C110,"yyyymmdd"), RRPS_ALL[Key], RRPS_ALL[Dirty Mid], "")</f>
        <v>1.0375000000000001</v>
      </c>
      <c r="CK110" s="6">
        <f>_xlfn.XLOOKUP(CK$1&amp;"|"&amp;TEXT($C110,"yyyymmdd"), RRPS_ALL[Key], RRPS_ALL[Clean Price Mid], "")</f>
        <v>5.9616400000000001</v>
      </c>
      <c r="CL110" s="6">
        <v>4.4999999999999998E-2</v>
      </c>
      <c r="CM110" s="5">
        <v>42228</v>
      </c>
      <c r="CN110" s="6">
        <f t="shared" si="24"/>
        <v>6.7789185489390826</v>
      </c>
      <c r="CO110" s="7">
        <f>_xlfn.XLOOKUP(CO$1&amp;"|"&amp;TEXT($C110,"yyyymmdd"), RRPS_ALL[Key], RRPS_ALL[Yield to Maturity], "")</f>
        <v>3.3940000000000001</v>
      </c>
      <c r="CP110" s="6">
        <f>_xlfn.XLOOKUP(CP$1&amp;"|"&amp;TEXT($C110,"yyyymmdd"), RRPS_ALL[Key], RRPS_ALL[Mid Price], "")</f>
        <v>97.461690000000004</v>
      </c>
      <c r="CQ110" s="6">
        <f>_xlfn.XLOOKUP(CQ$1&amp;"|"&amp;TEXT($C110,"yyyymmdd"), RRPS_ALL[Key], RRPS_ALL[Mid Yield], "")</f>
        <v>3.379</v>
      </c>
      <c r="CR110" s="6">
        <f>_xlfn.XLOOKUP(CR$1&amp;"|"&amp;TEXT($C110,"yyyymmdd"), RRPS_ALL[Key], RRPS_ALL[Dirty Mid], "")</f>
        <v>0.94167000000000001</v>
      </c>
      <c r="CS110" s="6">
        <f>_xlfn.XLOOKUP(CS$1&amp;"|"&amp;TEXT($C110,"yyyymmdd"), RRPS_ALL[Key], RRPS_ALL[Clean Price Mid], "")</f>
        <v>6.9036</v>
      </c>
      <c r="CT110" s="6">
        <v>0.03</v>
      </c>
      <c r="CU110" s="5">
        <v>42563</v>
      </c>
      <c r="CV110" s="6">
        <f t="shared" si="25"/>
        <v>7.6943430656934311</v>
      </c>
      <c r="CW110" s="7">
        <f>_xlfn.XLOOKUP(CW$1&amp;"|"&amp;TEXT($C110,"yyyymmdd"), RRPS_ALL[Key], RRPS_ALL[Yield to Maturity], "")</f>
        <v>3.4449999999999998</v>
      </c>
      <c r="CX110" s="6">
        <f>_xlfn.XLOOKUP(CX$1&amp;"|"&amp;TEXT($C110,"yyyymmdd"), RRPS_ALL[Key], RRPS_ALL[Mid Price], "")</f>
        <v>102.44723999999999</v>
      </c>
      <c r="CY110" s="6">
        <f>_xlfn.XLOOKUP(CY$1&amp;"|"&amp;TEXT($C110,"yyyymmdd"), RRPS_ALL[Key], RRPS_ALL[Mid Yield], "")</f>
        <v>3.4209999999999998</v>
      </c>
      <c r="CZ110" s="6">
        <f>_xlfn.XLOOKUP(CZ$1&amp;"|"&amp;TEXT($C110,"yyyymmdd"), RRPS_ALL[Key], RRPS_ALL[Dirty Mid], "")</f>
        <v>0</v>
      </c>
      <c r="DA110" s="6">
        <f>_xlfn.XLOOKUP(DA$1&amp;"|"&amp;TEXT($C110,"yyyymmdd"), RRPS_ALL[Key], RRPS_ALL[Clean Price Mid], "")</f>
        <v>0</v>
      </c>
      <c r="DB110" s="6">
        <v>3.7499999999999999E-2</v>
      </c>
      <c r="DC110" s="5">
        <v>42959</v>
      </c>
      <c r="DD110" s="6">
        <f t="shared" si="27"/>
        <v>8.7790856830002735</v>
      </c>
      <c r="DE110" s="7">
        <f>_xlfn.XLOOKUP(DE$1&amp;"|"&amp;TEXT($C110,"yyyymmdd"), RRPS_ALL[Key], RRPS_ALL[Yield to Maturity], "")</f>
        <v>3.51</v>
      </c>
      <c r="DF110" s="6">
        <f>_xlfn.XLOOKUP(DF$1&amp;"|"&amp;TEXT($C110,"yyyymmdd"), RRPS_ALL[Key], RRPS_ALL[Mid Price], "")</f>
        <v>106.52301</v>
      </c>
      <c r="DG110" s="6">
        <f>_xlfn.XLOOKUP(DG$1&amp;"|"&amp;TEXT($C110,"yyyymmdd"), RRPS_ALL[Key], RRPS_ALL[Mid Yield], "")</f>
        <v>3.4870000000000001</v>
      </c>
      <c r="DH110" s="6">
        <f>_xlfn.XLOOKUP(DH$1&amp;"|"&amp;TEXT($C110,"yyyymmdd"), RRPS_ALL[Key], RRPS_ALL[Dirty Mid], "")</f>
        <v>0</v>
      </c>
      <c r="DI110" s="6">
        <f>_xlfn.XLOOKUP(DI$1&amp;"|"&amp;TEXT($C110,"yyyymmdd"), RRPS_ALL[Key], RRPS_ALL[Clean Price Mid], "")</f>
        <v>0</v>
      </c>
      <c r="DJ110" s="6">
        <v>4.2500000000000003E-2</v>
      </c>
      <c r="DK110" s="5">
        <v>43536</v>
      </c>
      <c r="DL110" s="6">
        <f t="shared" si="28"/>
        <v>10.360027378507871</v>
      </c>
      <c r="DM110" s="7" t="str">
        <f>_xlfn.XLOOKUP(DM$1&amp;"|"&amp;TEXT($C110,"yyyymmdd"), RRPS_ALL[Key], RRPS_ALL[Yield to Maturity], "")</f>
        <v/>
      </c>
      <c r="DN110" s="6" t="str">
        <f>_xlfn.XLOOKUP(DN$1&amp;"|"&amp;TEXT($C110,"yyyymmdd"), RRPS_ALL[Key], RRPS_ALL[Mid Price], "")</f>
        <v/>
      </c>
      <c r="DO110" s="6" t="str">
        <f>_xlfn.XLOOKUP(DO$1&amp;"|"&amp;TEXT($C110,"yyyymmdd"), RRPS_ALL[Key], RRPS_ALL[Mid Yield], "")</f>
        <v/>
      </c>
      <c r="DP110" s="6" t="str">
        <f>_xlfn.XLOOKUP(DP$1&amp;"|"&amp;TEXT($C110,"yyyymmdd"), RRPS_ALL[Key], RRPS_ALL[Dirty Mid], "")</f>
        <v/>
      </c>
      <c r="DQ110" s="6" t="str">
        <f>_xlfn.XLOOKUP(DQ$1&amp;"|"&amp;TEXT($C110,"yyyymmdd"), RRPS_ALL[Key], RRPS_ALL[Clean Price Mid], "")</f>
        <v/>
      </c>
      <c r="DR110" s="6"/>
      <c r="DS110" s="6"/>
      <c r="DT110" s="6"/>
      <c r="DU110" s="7" t="str">
        <f>_xlfn.XLOOKUP(DU$1&amp;"|"&amp;TEXT($C110,"yyyymmdd"), RRPS_ALL[Key], RRPS_ALL[Yield to Maturity], "")</f>
        <v/>
      </c>
      <c r="DV110" s="6" t="str">
        <f>_xlfn.XLOOKUP(DV$1&amp;"|"&amp;TEXT($C110,"yyyymmdd"), RRPS_ALL[Key], RRPS_ALL[Mid Price], "")</f>
        <v/>
      </c>
      <c r="DW110" s="6" t="str">
        <f>_xlfn.XLOOKUP(DW$1&amp;"|"&amp;TEXT($C110,"yyyymmdd"), RRPS_ALL[Key], RRPS_ALL[Mid Yield], "")</f>
        <v/>
      </c>
      <c r="DX110" s="6" t="str">
        <f>_xlfn.XLOOKUP(DX$1&amp;"|"&amp;TEXT($C110,"yyyymmdd"), RRPS_ALL[Key], RRPS_ALL[Dirty Mid], "")</f>
        <v/>
      </c>
      <c r="DY110" s="6" t="str">
        <f>_xlfn.XLOOKUP(DY$1&amp;"|"&amp;TEXT($C110,"yyyymmdd"), RRPS_ALL[Key], RRPS_ALL[Clean Price Mid], "")</f>
        <v/>
      </c>
      <c r="DZ110" s="6"/>
      <c r="EA110" s="6"/>
      <c r="EB110" s="6"/>
      <c r="EC110" s="7" t="str">
        <f>_xlfn.XLOOKUP(EC$1&amp;"|"&amp;TEXT($C110,"yyyymmdd"), RRPS_ALL[Key], RRPS_ALL[Yield to Maturity], "")</f>
        <v/>
      </c>
      <c r="ED110" s="6" t="str">
        <f>_xlfn.XLOOKUP(ED$1&amp;"|"&amp;TEXT($C110,"yyyymmdd"), RRPS_ALL[Key], RRPS_ALL[Mid Price], "")</f>
        <v/>
      </c>
      <c r="EE110" s="6" t="str">
        <f>_xlfn.XLOOKUP(EE$1&amp;"|"&amp;TEXT($C110,"yyyymmdd"), RRPS_ALL[Key], RRPS_ALL[Mid Yield], "")</f>
        <v/>
      </c>
      <c r="EF110" s="6" t="str">
        <f>_xlfn.XLOOKUP(EF$1&amp;"|"&amp;TEXT($C110,"yyyymmdd"), RRPS_ALL[Key], RRPS_ALL[Dirty Mid], "")</f>
        <v/>
      </c>
      <c r="EG110" s="6" t="str">
        <f>_xlfn.XLOOKUP(EG$1&amp;"|"&amp;TEXT($C110,"yyyymmdd"), RRPS_ALL[Key], RRPS_ALL[Clean Price Mid], "")</f>
        <v/>
      </c>
      <c r="EH110" s="6"/>
      <c r="EI110" s="6"/>
      <c r="EJ110" s="6"/>
      <c r="EK110" s="7" t="str">
        <f>_xlfn.XLOOKUP(EK$1&amp;"|"&amp;TEXT($C110,"yyyymmdd"), RRPS_ALL[Key], RRPS_ALL[Yield to Maturity], "")</f>
        <v/>
      </c>
      <c r="EL110" s="6" t="str">
        <f>_xlfn.XLOOKUP(EL$1&amp;"|"&amp;TEXT($C110,"yyyymmdd"), RRPS_ALL[Key], RRPS_ALL[Mid Price], "")</f>
        <v/>
      </c>
      <c r="EM110" s="6" t="str">
        <f>_xlfn.XLOOKUP(EM$1&amp;"|"&amp;TEXT($C110,"yyyymmdd"), RRPS_ALL[Key], RRPS_ALL[Mid Yield], "")</f>
        <v/>
      </c>
      <c r="EN110" s="6" t="str">
        <f>_xlfn.XLOOKUP(EN$1&amp;"|"&amp;TEXT($C110,"yyyymmdd"), RRPS_ALL[Key], RRPS_ALL[Dirty Mid], "")</f>
        <v/>
      </c>
      <c r="EO110" s="6" t="str">
        <f>_xlfn.XLOOKUP(EO$1&amp;"|"&amp;TEXT($C110,"yyyymmdd"), RRPS_ALL[Key], RRPS_ALL[Clean Price Mid], "")</f>
        <v/>
      </c>
      <c r="EP110" s="6"/>
      <c r="EQ110" s="6"/>
      <c r="ER110" s="6"/>
      <c r="ES110" s="7" t="str">
        <f>_xlfn.XLOOKUP(ES$1&amp;"|"&amp;TEXT($C110,"yyyymmdd"), RRPS_ALL[Key], RRPS_ALL[Yield to Maturity], "")</f>
        <v/>
      </c>
      <c r="ET110" s="6" t="str">
        <f>_xlfn.XLOOKUP(ET$1&amp;"|"&amp;TEXT($C110,"yyyymmdd"), RRPS_ALL[Key], RRPS_ALL[Mid Price], "")</f>
        <v/>
      </c>
      <c r="EU110" s="6" t="str">
        <f>_xlfn.XLOOKUP(EU$1&amp;"|"&amp;TEXT($C110,"yyyymmdd"), RRPS_ALL[Key], RRPS_ALL[Mid Yield], "")</f>
        <v/>
      </c>
      <c r="EV110" s="6" t="str">
        <f>_xlfn.XLOOKUP(EV$1&amp;"|"&amp;TEXT($C110,"yyyymmdd"), RRPS_ALL[Key], RRPS_ALL[Dirty Mid], "")</f>
        <v/>
      </c>
      <c r="EW110" s="6" t="str">
        <f>_xlfn.XLOOKUP(EW$1&amp;"|"&amp;TEXT($C110,"yyyymmdd"), RRPS_ALL[Key], RRPS_ALL[Clean Price Mid], "")</f>
        <v/>
      </c>
      <c r="EX110" s="6"/>
      <c r="EY110" s="6"/>
      <c r="EZ110" s="6"/>
      <c r="FA110" s="7" t="str">
        <f>_xlfn.XLOOKUP(FA$1&amp;"|"&amp;TEXT($C110,"yyyymmdd"), RRPS_ALL[Key], RRPS_ALL[Yield to Maturity], "")</f>
        <v/>
      </c>
      <c r="FB110" s="6" t="str">
        <f>_xlfn.XLOOKUP(FB$1&amp;"|"&amp;TEXT($C110,"yyyymmdd"), RRPS_ALL[Key], RRPS_ALL[Mid Price], "")</f>
        <v/>
      </c>
      <c r="FC110" s="6" t="str">
        <f>_xlfn.XLOOKUP(FC$1&amp;"|"&amp;TEXT($C110,"yyyymmdd"), RRPS_ALL[Key], RRPS_ALL[Mid Yield], "")</f>
        <v/>
      </c>
      <c r="FD110" s="6" t="str">
        <f>_xlfn.XLOOKUP(FD$1&amp;"|"&amp;TEXT($C110,"yyyymmdd"), RRPS_ALL[Key], RRPS_ALL[Dirty Mid], "")</f>
        <v/>
      </c>
      <c r="FE110" s="6" t="str">
        <f>_xlfn.XLOOKUP(FE$1&amp;"|"&amp;TEXT($C110,"yyyymmdd"), RRPS_ALL[Key], RRPS_ALL[Clean Price Mid], "")</f>
        <v/>
      </c>
      <c r="FF110" s="6"/>
      <c r="FG110" s="6"/>
      <c r="FH110" s="6"/>
      <c r="FI110" s="7" t="str">
        <f>_xlfn.XLOOKUP(FI$1&amp;"|"&amp;TEXT($C110,"yyyymmdd"), RRPS_ALL[Key], RRPS_ALL[Yield to Maturity], "")</f>
        <v/>
      </c>
      <c r="FJ110" s="6" t="str">
        <f>_xlfn.XLOOKUP(FJ$1&amp;"|"&amp;TEXT($C110,"yyyymmdd"), RRPS_ALL[Key], RRPS_ALL[Mid Price], "")</f>
        <v/>
      </c>
      <c r="FK110" s="6" t="str">
        <f>_xlfn.XLOOKUP(FK$1&amp;"|"&amp;TEXT($C110,"yyyymmdd"), RRPS_ALL[Key], RRPS_ALL[Mid Yield], "")</f>
        <v/>
      </c>
      <c r="FL110" s="6" t="str">
        <f>_xlfn.XLOOKUP(FL$1&amp;"|"&amp;TEXT($C110,"yyyymmdd"), RRPS_ALL[Key], RRPS_ALL[Dirty Mid], "")</f>
        <v/>
      </c>
      <c r="FM110" s="6" t="str">
        <f>_xlfn.XLOOKUP(FM$1&amp;"|"&amp;TEXT($C110,"yyyymmdd"), RRPS_ALL[Key], RRPS_ALL[Clean Price Mid], "")</f>
        <v/>
      </c>
      <c r="FN110" s="6"/>
      <c r="FO110" s="6"/>
      <c r="FP110" s="6"/>
      <c r="FQ110" s="7" t="str">
        <f>_xlfn.XLOOKUP(FQ$1&amp;"|"&amp;TEXT($C110,"yyyymmdd"), RRPS_ALL[Key], RRPS_ALL[Yield to Maturity], "")</f>
        <v/>
      </c>
      <c r="FR110" s="6" t="str">
        <f>_xlfn.XLOOKUP(FR$1&amp;"|"&amp;TEXT($C110,"yyyymmdd"), RRPS_ALL[Key], RRPS_ALL[Mid Price], "")</f>
        <v/>
      </c>
      <c r="FS110" s="6" t="str">
        <f>_xlfn.XLOOKUP(FS$1&amp;"|"&amp;TEXT($C110,"yyyymmdd"), RRPS_ALL[Key], RRPS_ALL[Mid Yield], "")</f>
        <v/>
      </c>
      <c r="FT110" s="6" t="str">
        <f>_xlfn.XLOOKUP(FT$1&amp;"|"&amp;TEXT($C110,"yyyymmdd"), RRPS_ALL[Key], RRPS_ALL[Dirty Mid], "")</f>
        <v/>
      </c>
      <c r="FU110" s="6" t="str">
        <f>_xlfn.XLOOKUP(FU$1&amp;"|"&amp;TEXT($C110,"yyyymmdd"), RRPS_ALL[Key], RRPS_ALL[Clean Price Mid], "")</f>
        <v/>
      </c>
      <c r="FV110" s="6"/>
      <c r="FW110" s="6"/>
      <c r="FX110" s="6"/>
      <c r="FY110" s="7" t="str">
        <f>_xlfn.XLOOKUP(FY$1&amp;"|"&amp;TEXT($C110,"yyyymmdd"), RRPS_ALL[Key], RRPS_ALL[Yield to Maturity], "")</f>
        <v/>
      </c>
      <c r="FZ110" s="6" t="str">
        <f>_xlfn.XLOOKUP(FZ$1&amp;"|"&amp;TEXT($C110,"yyyymmdd"), RRPS_ALL[Key], RRPS_ALL[Mid Price], "")</f>
        <v/>
      </c>
      <c r="GA110" s="6" t="str">
        <f>_xlfn.XLOOKUP(GA$1&amp;"|"&amp;TEXT($C110,"yyyymmdd"), RRPS_ALL[Key], RRPS_ALL[Mid Yield], "")</f>
        <v/>
      </c>
      <c r="GB110" s="6" t="str">
        <f>_xlfn.XLOOKUP(GB$1&amp;"|"&amp;TEXT($C110,"yyyymmdd"), RRPS_ALL[Key], RRPS_ALL[Dirty Mid], "")</f>
        <v/>
      </c>
      <c r="GC110" s="6" t="str">
        <f>_xlfn.XLOOKUP(GC$1&amp;"|"&amp;TEXT($C110,"yyyymmdd"), RRPS_ALL[Key], RRPS_ALL[Clean Price Mid], "")</f>
        <v/>
      </c>
      <c r="GD110" s="6"/>
      <c r="GE110" s="6"/>
      <c r="GF110" s="6"/>
      <c r="GG110" s="7" t="str">
        <f>_xlfn.XLOOKUP(GG$1&amp;"|"&amp;TEXT($C110,"yyyymmdd"), RRPS_ALL[Key], RRPS_ALL[Yield to Maturity], "")</f>
        <v/>
      </c>
      <c r="GH110" s="6" t="str">
        <f>_xlfn.XLOOKUP(GH$1&amp;"|"&amp;TEXT($C110,"yyyymmdd"), RRPS_ALL[Key], RRPS_ALL[Mid Price], "")</f>
        <v/>
      </c>
      <c r="GI110" s="6" t="str">
        <f>_xlfn.XLOOKUP(GI$1&amp;"|"&amp;TEXT($C110,"yyyymmdd"), RRPS_ALL[Key], RRPS_ALL[Mid Yield], "")</f>
        <v/>
      </c>
      <c r="GJ110" s="6" t="str">
        <f>_xlfn.XLOOKUP(GJ$1&amp;"|"&amp;TEXT($C110,"yyyymmdd"), RRPS_ALL[Key], RRPS_ALL[Dirty Mid], "")</f>
        <v/>
      </c>
      <c r="GK110" s="6" t="str">
        <f>_xlfn.XLOOKUP(GK$1&amp;"|"&amp;TEXT($C110,"yyyymmdd"), RRPS_ALL[Key], RRPS_ALL[Clean Price Mid], "")</f>
        <v/>
      </c>
      <c r="GL110" s="6"/>
      <c r="GM110" s="6"/>
      <c r="GN110" s="6"/>
      <c r="GO110" s="7" t="str">
        <f>_xlfn.XLOOKUP(GO$1&amp;"|"&amp;TEXT($C110,"yyyymmdd"), RRPS_ALL[Key], RRPS_ALL[Yield to Maturity], "")</f>
        <v/>
      </c>
      <c r="GP110" s="6" t="str">
        <f>_xlfn.XLOOKUP(GP$1&amp;"|"&amp;TEXT($C110,"yyyymmdd"), RRPS_ALL[Key], RRPS_ALL[Mid Price], "")</f>
        <v/>
      </c>
      <c r="GQ110" s="6" t="str">
        <f>_xlfn.XLOOKUP(GQ$1&amp;"|"&amp;TEXT($C110,"yyyymmdd"), RRPS_ALL[Key], RRPS_ALL[Mid Yield], "")</f>
        <v/>
      </c>
      <c r="GR110" s="6" t="str">
        <f>_xlfn.XLOOKUP(GR$1&amp;"|"&amp;TEXT($C110,"yyyymmdd"), RRPS_ALL[Key], RRPS_ALL[Dirty Mid], "")</f>
        <v/>
      </c>
      <c r="GS110" s="6" t="str">
        <f>_xlfn.XLOOKUP(GS$1&amp;"|"&amp;TEXT($C110,"yyyymmdd"), RRPS_ALL[Key], RRPS_ALL[Clean Price Mid], "")</f>
        <v/>
      </c>
      <c r="GT110" s="6"/>
      <c r="GU110" s="6"/>
      <c r="GV110" s="6"/>
      <c r="GW110" s="7" t="str">
        <f>_xlfn.XLOOKUP(GW$1&amp;"|"&amp;TEXT($C110,"yyyymmdd"), RRPS_ALL[Key], RRPS_ALL[Yield to Maturity], "")</f>
        <v/>
      </c>
      <c r="GX110" s="6" t="str">
        <f>_xlfn.XLOOKUP(GX$1&amp;"|"&amp;TEXT($C110,"yyyymmdd"), RRPS_ALL[Key], RRPS_ALL[Mid Price], "")</f>
        <v/>
      </c>
      <c r="GY110" s="6" t="str">
        <f>_xlfn.XLOOKUP(GY$1&amp;"|"&amp;TEXT($C110,"yyyymmdd"), RRPS_ALL[Key], RRPS_ALL[Mid Yield], "")</f>
        <v/>
      </c>
      <c r="GZ110" s="6" t="str">
        <f>_xlfn.XLOOKUP(GZ$1&amp;"|"&amp;TEXT($C110,"yyyymmdd"), RRPS_ALL[Key], RRPS_ALL[Dirty Mid], "")</f>
        <v/>
      </c>
      <c r="HA110" s="6" t="str">
        <f>_xlfn.XLOOKUP(HA$1&amp;"|"&amp;TEXT($C110,"yyyymmdd"), RRPS_ALL[Key], RRPS_ALL[Clean Price Mid], "")</f>
        <v/>
      </c>
      <c r="HB110" s="6"/>
      <c r="HC110" s="6"/>
      <c r="HD110" s="6"/>
    </row>
    <row r="111" spans="1:212" x14ac:dyDescent="0.2">
      <c r="A111">
        <v>2008</v>
      </c>
      <c r="B111">
        <v>11</v>
      </c>
      <c r="C111" s="5">
        <f t="shared" si="10"/>
        <v>39782</v>
      </c>
      <c r="D111" s="6">
        <v>3</v>
      </c>
      <c r="E111" s="7" t="str">
        <f>_xlfn.XLOOKUP(E$1&amp;"|"&amp;TEXT($C111,"yyyymmdd"), RRPS_ALL[Key], RRPS_ALL[Yield to Maturity], "")</f>
        <v/>
      </c>
      <c r="F111" s="6" t="str">
        <f>_xlfn.XLOOKUP(F$1&amp;"|"&amp;TEXT($C111,"yyyymmdd"), RRPS_ALL[Key], RRPS_ALL[Mid Price], "")</f>
        <v/>
      </c>
      <c r="G111" s="6" t="str">
        <f>_xlfn.XLOOKUP(G$1&amp;"|"&amp;TEXT($C111,"yyyymmdd"), RRPS_ALL[Key], RRPS_ALL[Mid Yield], "")</f>
        <v/>
      </c>
      <c r="H111" s="6" t="str">
        <f>_xlfn.XLOOKUP(H$1&amp;"|"&amp;TEXT($C111,"yyyymmdd"), RRPS_ALL[Key], RRPS_ALL[Dirty Mid], "")</f>
        <v/>
      </c>
      <c r="I111" s="6" t="str">
        <f>_xlfn.XLOOKUP(I$1&amp;"|"&amp;TEXT($C111,"yyyymmdd"), RRPS_ALL[Key], RRPS_ALL[Clean Price Mid], "")</f>
        <v/>
      </c>
      <c r="J111" s="6"/>
      <c r="K111" s="6"/>
      <c r="L111" s="6"/>
      <c r="M111" s="7" t="str">
        <f>_xlfn.XLOOKUP(M$1&amp;"|"&amp;TEXT($C111,"yyyymmdd"), RRPS_ALL[Key], RRPS_ALL[Yield to Maturity], "")</f>
        <v/>
      </c>
      <c r="N111" s="6" t="str">
        <f>_xlfn.XLOOKUP(N$1&amp;"|"&amp;TEXT($C111,"yyyymmdd"), RRPS_ALL[Key], RRPS_ALL[Mid Price], "")</f>
        <v/>
      </c>
      <c r="O111" s="6" t="str">
        <f>_xlfn.XLOOKUP(O$1&amp;"|"&amp;TEXT($C111,"yyyymmdd"), RRPS_ALL[Key], RRPS_ALL[Mid Yield], "")</f>
        <v/>
      </c>
      <c r="P111" s="6" t="str">
        <f>_xlfn.XLOOKUP(P$1&amp;"|"&amp;TEXT($C111,"yyyymmdd"), RRPS_ALL[Key], RRPS_ALL[Dirty Mid], "")</f>
        <v/>
      </c>
      <c r="Q111" s="6" t="str">
        <f>_xlfn.XLOOKUP(Q$1&amp;"|"&amp;TEXT($C111,"yyyymmdd"), RRPS_ALL[Key], RRPS_ALL[Clean Price Mid], "")</f>
        <v/>
      </c>
      <c r="R111" s="6"/>
      <c r="S111" s="6"/>
      <c r="T111" s="6"/>
      <c r="U111" s="7" t="str">
        <f>_xlfn.XLOOKUP(U$1&amp;"|"&amp;TEXT($C111,"yyyymmdd"), RRPS_ALL[Key], RRPS_ALL[Yield to Maturity], "")</f>
        <v/>
      </c>
      <c r="V111" s="6" t="str">
        <f>_xlfn.XLOOKUP(V$1&amp;"|"&amp;TEXT($C111,"yyyymmdd"), RRPS_ALL[Key], RRPS_ALL[Mid Price], "")</f>
        <v/>
      </c>
      <c r="W111" s="6" t="str">
        <f>_xlfn.XLOOKUP(W$1&amp;"|"&amp;TEXT($C111,"yyyymmdd"), RRPS_ALL[Key], RRPS_ALL[Mid Yield], "")</f>
        <v/>
      </c>
      <c r="X111" s="6" t="str">
        <f>_xlfn.XLOOKUP(X$1&amp;"|"&amp;TEXT($C111,"yyyymmdd"), RRPS_ALL[Key], RRPS_ALL[Dirty Mid], "")</f>
        <v/>
      </c>
      <c r="Y111" s="6" t="str">
        <f>_xlfn.XLOOKUP(Y$1&amp;"|"&amp;TEXT($C111,"yyyymmdd"), RRPS_ALL[Key], RRPS_ALL[Clean Price Mid], "")</f>
        <v/>
      </c>
      <c r="Z111" s="6"/>
      <c r="AA111" s="6"/>
      <c r="AB111" s="6"/>
      <c r="AC111" s="7">
        <f>_xlfn.XLOOKUP(AC$1&amp;"|"&amp;TEXT($C111,"yyyymmdd"), RRPS_ALL[Key], RRPS_ALL[Yield to Maturity], "")</f>
        <v>2.62</v>
      </c>
      <c r="AD111" s="6">
        <f>_xlfn.XLOOKUP(AD$1&amp;"|"&amp;TEXT($C111,"yyyymmdd"), RRPS_ALL[Key], RRPS_ALL[Mid Price], "")</f>
        <v>120.72172</v>
      </c>
      <c r="AE111" s="6">
        <f>_xlfn.XLOOKUP(AE$1&amp;"|"&amp;TEXT($C111,"yyyymmdd"), RRPS_ALL[Key], RRPS_ALL[Mid Yield], "")</f>
        <v>2.5990000000000002</v>
      </c>
      <c r="AF111" s="6">
        <f>_xlfn.XLOOKUP(AF$1&amp;"|"&amp;TEXT($C111,"yyyymmdd"), RRPS_ALL[Key], RRPS_ALL[Dirty Mid], "")</f>
        <v>3.9</v>
      </c>
      <c r="AG111" s="6">
        <f>_xlfn.XLOOKUP(AG$1&amp;"|"&amp;TEXT($C111,"yyyymmdd"), RRPS_ALL[Key], RRPS_ALL[Clean Price Mid], "")</f>
        <v>4.6446800000000001</v>
      </c>
      <c r="AH111" s="6">
        <v>6.7500000000000004E-2</v>
      </c>
      <c r="AI111" s="5">
        <v>41764</v>
      </c>
      <c r="AJ111" s="6">
        <f t="shared" si="29"/>
        <v>5.4258897145091902</v>
      </c>
      <c r="AK111" s="7">
        <f>_xlfn.XLOOKUP(AK$1&amp;"|"&amp;TEXT($C111,"yyyymmdd"), RRPS_ALL[Key], RRPS_ALL[Yield to Maturity], "")</f>
        <v>3.2149999999999999</v>
      </c>
      <c r="AL111" s="6">
        <f>_xlfn.XLOOKUP(AL$1&amp;"|"&amp;TEXT($C111,"yyyymmdd"), RRPS_ALL[Key], RRPS_ALL[Mid Price], "")</f>
        <v>100.26067</v>
      </c>
      <c r="AM111" s="6">
        <f>_xlfn.XLOOKUP(AM$1&amp;"|"&amp;TEXT($C111,"yyyymmdd"), RRPS_ALL[Key], RRPS_ALL[Mid Yield], "")</f>
        <v>3.1520000000000001</v>
      </c>
      <c r="AN111" s="6">
        <f>_xlfn.XLOOKUP(AN$1&amp;"|"&amp;TEXT($C111,"yyyymmdd"), RRPS_ALL[Key], RRPS_ALL[Dirty Mid], "")</f>
        <v>0</v>
      </c>
      <c r="AO111" s="6">
        <f>_xlfn.XLOOKUP(AO$1&amp;"|"&amp;TEXT($C111,"yyyymmdd"), RRPS_ALL[Key], RRPS_ALL[Clean Price Mid], "")</f>
        <v>0</v>
      </c>
      <c r="AP111" s="6">
        <v>0.05</v>
      </c>
      <c r="AQ111" s="5">
        <v>39963</v>
      </c>
      <c r="AR111" s="6">
        <f t="shared" si="19"/>
        <v>0.49589041095890413</v>
      </c>
      <c r="AS111" s="7" t="str">
        <f>_xlfn.XLOOKUP(AS$1&amp;"|"&amp;TEXT($C111,"yyyymmdd"), RRPS_ALL[Key], RRPS_ALL[Yield to Maturity], "")</f>
        <v/>
      </c>
      <c r="AT111" s="6" t="str">
        <f>_xlfn.XLOOKUP(AT$1&amp;"|"&amp;TEXT($C111,"yyyymmdd"), RRPS_ALL[Key], RRPS_ALL[Mid Price], "")</f>
        <v/>
      </c>
      <c r="AU111" s="6" t="str">
        <f>_xlfn.XLOOKUP(AU$1&amp;"|"&amp;TEXT($C111,"yyyymmdd"), RRPS_ALL[Key], RRPS_ALL[Mid Yield], "")</f>
        <v/>
      </c>
      <c r="AV111" s="6" t="str">
        <f>_xlfn.XLOOKUP(AV$1&amp;"|"&amp;TEXT($C111,"yyyymmdd"), RRPS_ALL[Key], RRPS_ALL[Dirty Mid], "")</f>
        <v/>
      </c>
      <c r="AW111" s="6" t="str">
        <f>_xlfn.XLOOKUP(AW$1&amp;"|"&amp;TEXT($C111,"yyyymmdd"), RRPS_ALL[Key], RRPS_ALL[Clean Price Mid], "")</f>
        <v/>
      </c>
      <c r="AX111" s="6"/>
      <c r="AY111" s="6"/>
      <c r="AZ111" s="6"/>
      <c r="BA111" s="7">
        <f>_xlfn.XLOOKUP(BA$1&amp;"|"&amp;TEXT($C111,"yyyymmdd"), RRPS_ALL[Key], RRPS_ALL[Yield to Maturity], "")</f>
        <v>2.1970000000000001</v>
      </c>
      <c r="BB111" s="6">
        <f>_xlfn.XLOOKUP(BB$1&amp;"|"&amp;TEXT($C111,"yyyymmdd"), RRPS_ALL[Key], RRPS_ALL[Mid Price], "")</f>
        <v>106.78173</v>
      </c>
      <c r="BC111" s="6">
        <f>_xlfn.XLOOKUP(BC$1&amp;"|"&amp;TEXT($C111,"yyyymmdd"), RRPS_ALL[Key], RRPS_ALL[Mid Yield], "")</f>
        <v>2.1680000000000001</v>
      </c>
      <c r="BD111" s="6">
        <f>_xlfn.XLOOKUP(BD$1&amp;"|"&amp;TEXT($C111,"yyyymmdd"), RRPS_ALL[Key], RRPS_ALL[Dirty Mid], "")</f>
        <v>0</v>
      </c>
      <c r="BE111" s="6">
        <f>_xlfn.XLOOKUP(BE$1&amp;"|"&amp;TEXT($C111,"yyyymmdd"), RRPS_ALL[Key], RRPS_ALL[Clean Price Mid], "")</f>
        <v>0</v>
      </c>
      <c r="BF111" s="6">
        <v>5.2499999999999998E-2</v>
      </c>
      <c r="BG111" s="5">
        <v>40617</v>
      </c>
      <c r="BH111" s="6">
        <f t="shared" si="20"/>
        <v>2.2861054072553046</v>
      </c>
      <c r="BI111" s="7">
        <f>_xlfn.XLOOKUP(BI$1&amp;"|"&amp;TEXT($C111,"yyyymmdd"), RRPS_ALL[Key], RRPS_ALL[Yield to Maturity], "")</f>
        <v>2.4809999999999999</v>
      </c>
      <c r="BJ111" s="6">
        <f>_xlfn.XLOOKUP(BJ$1&amp;"|"&amp;TEXT($C111,"yyyymmdd"), RRPS_ALL[Key], RRPS_ALL[Mid Price], "")</f>
        <v>111.02106000000001</v>
      </c>
      <c r="BK111" s="6">
        <f>_xlfn.XLOOKUP(BK$1&amp;"|"&amp;TEXT($C111,"yyyymmdd"), RRPS_ALL[Key], RRPS_ALL[Mid Yield], "")</f>
        <v>2.46</v>
      </c>
      <c r="BL111" s="6">
        <f>_xlfn.XLOOKUP(BL$1&amp;"|"&amp;TEXT($C111,"yyyymmdd"), RRPS_ALL[Key], RRPS_ALL[Dirty Mid], "")</f>
        <v>0.84028000000000003</v>
      </c>
      <c r="BM111" s="6">
        <f>_xlfn.XLOOKUP(BM$1&amp;"|"&amp;TEXT($C111,"yyyymmdd"), RRPS_ALL[Key], RRPS_ALL[Clean Price Mid], "")</f>
        <v>3.56271</v>
      </c>
      <c r="BN111" s="6">
        <v>5.5E-2</v>
      </c>
      <c r="BO111" s="5">
        <v>41190</v>
      </c>
      <c r="BP111" s="6">
        <f t="shared" si="21"/>
        <v>3.8533114395183361</v>
      </c>
      <c r="BQ111" s="7">
        <f>_xlfn.XLOOKUP(BQ$1&amp;"|"&amp;TEXT($C111,"yyyymmdd"), RRPS_ALL[Key], RRPS_ALL[Yield to Maturity], "")</f>
        <v>3.0030000000000001</v>
      </c>
      <c r="BR111" s="6">
        <f>_xlfn.XLOOKUP(BR$1&amp;"|"&amp;TEXT($C111,"yyyymmdd"), RRPS_ALL[Key], RRPS_ALL[Mid Price], "")</f>
        <v>120.09152</v>
      </c>
      <c r="BS111" s="6">
        <f>_xlfn.XLOOKUP(BS$1&amp;"|"&amp;TEXT($C111,"yyyymmdd"), RRPS_ALL[Key], RRPS_ALL[Mid Yield], "")</f>
        <v>2.9830000000000001</v>
      </c>
      <c r="BT111" s="6">
        <f>_xlfn.XLOOKUP(BT$1&amp;"|"&amp;TEXT($C111,"yyyymmdd"), RRPS_ALL[Key], RRPS_ALL[Dirty Mid], "")</f>
        <v>0</v>
      </c>
      <c r="BU111" s="6">
        <f>_xlfn.XLOOKUP(BU$1&amp;"|"&amp;TEXT($C111,"yyyymmdd"), RRPS_ALL[Key], RRPS_ALL[Clean Price Mid], "")</f>
        <v>0</v>
      </c>
      <c r="BV111" s="6">
        <v>0.05</v>
      </c>
      <c r="BW111" s="5">
        <v>44166</v>
      </c>
      <c r="BX111" s="6">
        <f t="shared" si="22"/>
        <v>12.000842282585808</v>
      </c>
      <c r="BY111" s="7">
        <f>_xlfn.XLOOKUP(BY$1&amp;"|"&amp;TEXT($C111,"yyyymmdd"), RRPS_ALL[Key], RRPS_ALL[Yield to Maturity], "")</f>
        <v>2.1859999999999999</v>
      </c>
      <c r="BZ111" s="6">
        <f>_xlfn.XLOOKUP(BZ$1&amp;"|"&amp;TEXT($C111,"yyyymmdd"), RRPS_ALL[Key], RRPS_ALL[Mid Price], "")</f>
        <v>101.81485000000001</v>
      </c>
      <c r="CA111" s="6">
        <f>_xlfn.XLOOKUP(CA$1&amp;"|"&amp;TEXT($C111,"yyyymmdd"), RRPS_ALL[Key], RRPS_ALL[Mid Yield], "")</f>
        <v>2.1360000000000001</v>
      </c>
      <c r="CB111" s="6">
        <f>_xlfn.XLOOKUP(CB$1&amp;"|"&amp;TEXT($C111,"yyyymmdd"), RRPS_ALL[Key], RRPS_ALL[Dirty Mid], "")</f>
        <v>0</v>
      </c>
      <c r="CC111" s="6">
        <f>_xlfn.XLOOKUP(CC$1&amp;"|"&amp;TEXT($C111,"yyyymmdd"), RRPS_ALL[Key], RRPS_ALL[Clean Price Mid], "")</f>
        <v>0</v>
      </c>
      <c r="CD111" s="6">
        <v>0.04</v>
      </c>
      <c r="CE111" s="5">
        <v>40148</v>
      </c>
      <c r="CF111" s="6">
        <f t="shared" si="23"/>
        <v>1.0013679890560876</v>
      </c>
      <c r="CG111" s="7">
        <f>_xlfn.XLOOKUP(CG$1&amp;"|"&amp;TEXT($C111,"yyyymmdd"), RRPS_ALL[Key], RRPS_ALL[Yield to Maturity], "")</f>
        <v>2.7309999999999999</v>
      </c>
      <c r="CH111" s="6">
        <f>_xlfn.XLOOKUP(CH$1&amp;"|"&amp;TEXT($C111,"yyyymmdd"), RRPS_ALL[Key], RRPS_ALL[Mid Price], "")</f>
        <v>110.81931</v>
      </c>
      <c r="CI111" s="6">
        <f>_xlfn.XLOOKUP(CI$1&amp;"|"&amp;TEXT($C111,"yyyymmdd"), RRPS_ALL[Key], RRPS_ALL[Mid Yield], "")</f>
        <v>2.7080000000000002</v>
      </c>
      <c r="CJ111" s="6">
        <f>_xlfn.XLOOKUP(CJ$1&amp;"|"&amp;TEXT($C111,"yyyymmdd"), RRPS_ALL[Key], RRPS_ALL[Dirty Mid], "")</f>
        <v>1.3875</v>
      </c>
      <c r="CK111" s="6">
        <f>_xlfn.XLOOKUP(CK$1&amp;"|"&amp;TEXT($C111,"yyyymmdd"), RRPS_ALL[Key], RRPS_ALL[Clean Price Mid], "")</f>
        <v>5.8996599999999999</v>
      </c>
      <c r="CL111" s="6">
        <v>4.4999999999999998E-2</v>
      </c>
      <c r="CM111" s="5">
        <v>42228</v>
      </c>
      <c r="CN111" s="6">
        <f t="shared" si="24"/>
        <v>6.6967830253251197</v>
      </c>
      <c r="CO111" s="7">
        <f>_xlfn.XLOOKUP(CO$1&amp;"|"&amp;TEXT($C111,"yyyymmdd"), RRPS_ALL[Key], RRPS_ALL[Yield to Maturity], "")</f>
        <v>2.8010000000000002</v>
      </c>
      <c r="CP111" s="6">
        <f>_xlfn.XLOOKUP(CP$1&amp;"|"&amp;TEXT($C111,"yyyymmdd"), RRPS_ALL[Key], RRPS_ALL[Mid Price], "")</f>
        <v>101.43974</v>
      </c>
      <c r="CQ111" s="6">
        <f>_xlfn.XLOOKUP(CQ$1&amp;"|"&amp;TEXT($C111,"yyyymmdd"), RRPS_ALL[Key], RRPS_ALL[Mid Yield], "")</f>
        <v>2.786</v>
      </c>
      <c r="CR111" s="6">
        <f>_xlfn.XLOOKUP(CR$1&amp;"|"&amp;TEXT($C111,"yyyymmdd"), RRPS_ALL[Key], RRPS_ALL[Dirty Mid], "")</f>
        <v>1.175</v>
      </c>
      <c r="CS111" s="6">
        <f>_xlfn.XLOOKUP(CS$1&amp;"|"&amp;TEXT($C111,"yyyymmdd"), RRPS_ALL[Key], RRPS_ALL[Clean Price Mid], "")</f>
        <v>6.8450300000000004</v>
      </c>
      <c r="CT111" s="6">
        <v>0.03</v>
      </c>
      <c r="CU111" s="5">
        <v>42563</v>
      </c>
      <c r="CV111" s="6">
        <f t="shared" si="25"/>
        <v>7.6122262773722635</v>
      </c>
      <c r="CW111" s="7">
        <f>_xlfn.XLOOKUP(CW$1&amp;"|"&amp;TEXT($C111,"yyyymmdd"), RRPS_ALL[Key], RRPS_ALL[Yield to Maturity], "")</f>
        <v>2.85</v>
      </c>
      <c r="CX111" s="6">
        <f>_xlfn.XLOOKUP(CX$1&amp;"|"&amp;TEXT($C111,"yyyymmdd"), RRPS_ALL[Key], RRPS_ALL[Mid Price], "")</f>
        <v>107.01361</v>
      </c>
      <c r="CY111" s="6">
        <f>_xlfn.XLOOKUP(CY$1&amp;"|"&amp;TEXT($C111,"yyyymmdd"), RRPS_ALL[Key], RRPS_ALL[Mid Yield], "")</f>
        <v>2.827</v>
      </c>
      <c r="CZ111" s="6">
        <f>_xlfn.XLOOKUP(CZ$1&amp;"|"&amp;TEXT($C111,"yyyymmdd"), RRPS_ALL[Key], RRPS_ALL[Dirty Mid], "")</f>
        <v>0</v>
      </c>
      <c r="DA111" s="6">
        <f>_xlfn.XLOOKUP(DA$1&amp;"|"&amp;TEXT($C111,"yyyymmdd"), RRPS_ALL[Key], RRPS_ALL[Clean Price Mid], "")</f>
        <v>0</v>
      </c>
      <c r="DB111" s="6">
        <v>3.7499999999999999E-2</v>
      </c>
      <c r="DC111" s="5">
        <v>42959</v>
      </c>
      <c r="DD111" s="6">
        <f t="shared" si="27"/>
        <v>8.6969614015877355</v>
      </c>
      <c r="DE111" s="7">
        <f>_xlfn.XLOOKUP(DE$1&amp;"|"&amp;TEXT($C111,"yyyymmdd"), RRPS_ALL[Key], RRPS_ALL[Yield to Maturity], "")</f>
        <v>2.9209999999999998</v>
      </c>
      <c r="DF111" s="6">
        <f>_xlfn.XLOOKUP(DF$1&amp;"|"&amp;TEXT($C111,"yyyymmdd"), RRPS_ALL[Key], RRPS_ALL[Mid Price], "")</f>
        <v>111.84578999999999</v>
      </c>
      <c r="DG111" s="6">
        <f>_xlfn.XLOOKUP(DG$1&amp;"|"&amp;TEXT($C111,"yyyymmdd"), RRPS_ALL[Key], RRPS_ALL[Mid Yield], "")</f>
        <v>2.899</v>
      </c>
      <c r="DH111" s="6">
        <f>_xlfn.XLOOKUP(DH$1&amp;"|"&amp;TEXT($C111,"yyyymmdd"), RRPS_ALL[Key], RRPS_ALL[Dirty Mid], "")</f>
        <v>0</v>
      </c>
      <c r="DI111" s="6">
        <f>_xlfn.XLOOKUP(DI$1&amp;"|"&amp;TEXT($C111,"yyyymmdd"), RRPS_ALL[Key], RRPS_ALL[Clean Price Mid], "")</f>
        <v>0</v>
      </c>
      <c r="DJ111" s="6">
        <v>4.2500000000000003E-2</v>
      </c>
      <c r="DK111" s="5">
        <v>43536</v>
      </c>
      <c r="DL111" s="6">
        <f t="shared" si="28"/>
        <v>10.277891854893909</v>
      </c>
      <c r="DM111" s="7" t="str">
        <f>_xlfn.XLOOKUP(DM$1&amp;"|"&amp;TEXT($C111,"yyyymmdd"), RRPS_ALL[Key], RRPS_ALL[Yield to Maturity], "")</f>
        <v/>
      </c>
      <c r="DN111" s="6" t="str">
        <f>_xlfn.XLOOKUP(DN$1&amp;"|"&amp;TEXT($C111,"yyyymmdd"), RRPS_ALL[Key], RRPS_ALL[Mid Price], "")</f>
        <v/>
      </c>
      <c r="DO111" s="6" t="str">
        <f>_xlfn.XLOOKUP(DO$1&amp;"|"&amp;TEXT($C111,"yyyymmdd"), RRPS_ALL[Key], RRPS_ALL[Mid Yield], "")</f>
        <v/>
      </c>
      <c r="DP111" s="6" t="str">
        <f>_xlfn.XLOOKUP(DP$1&amp;"|"&amp;TEXT($C111,"yyyymmdd"), RRPS_ALL[Key], RRPS_ALL[Dirty Mid], "")</f>
        <v/>
      </c>
      <c r="DQ111" s="6" t="str">
        <f>_xlfn.XLOOKUP(DQ$1&amp;"|"&amp;TEXT($C111,"yyyymmdd"), RRPS_ALL[Key], RRPS_ALL[Clean Price Mid], "")</f>
        <v/>
      </c>
      <c r="DR111" s="6"/>
      <c r="DS111" s="6"/>
      <c r="DT111" s="6"/>
      <c r="DU111" s="7" t="str">
        <f>_xlfn.XLOOKUP(DU$1&amp;"|"&amp;TEXT($C111,"yyyymmdd"), RRPS_ALL[Key], RRPS_ALL[Yield to Maturity], "")</f>
        <v/>
      </c>
      <c r="DV111" s="6" t="str">
        <f>_xlfn.XLOOKUP(DV$1&amp;"|"&amp;TEXT($C111,"yyyymmdd"), RRPS_ALL[Key], RRPS_ALL[Mid Price], "")</f>
        <v/>
      </c>
      <c r="DW111" s="6" t="str">
        <f>_xlfn.XLOOKUP(DW$1&amp;"|"&amp;TEXT($C111,"yyyymmdd"), RRPS_ALL[Key], RRPS_ALL[Mid Yield], "")</f>
        <v/>
      </c>
      <c r="DX111" s="6" t="str">
        <f>_xlfn.XLOOKUP(DX$1&amp;"|"&amp;TEXT($C111,"yyyymmdd"), RRPS_ALL[Key], RRPS_ALL[Dirty Mid], "")</f>
        <v/>
      </c>
      <c r="DY111" s="6" t="str">
        <f>_xlfn.XLOOKUP(DY$1&amp;"|"&amp;TEXT($C111,"yyyymmdd"), RRPS_ALL[Key], RRPS_ALL[Clean Price Mid], "")</f>
        <v/>
      </c>
      <c r="DZ111" s="6"/>
      <c r="EA111" s="6"/>
      <c r="EB111" s="6"/>
      <c r="EC111" s="7" t="str">
        <f>_xlfn.XLOOKUP(EC$1&amp;"|"&amp;TEXT($C111,"yyyymmdd"), RRPS_ALL[Key], RRPS_ALL[Yield to Maturity], "")</f>
        <v/>
      </c>
      <c r="ED111" s="6" t="str">
        <f>_xlfn.XLOOKUP(ED$1&amp;"|"&amp;TEXT($C111,"yyyymmdd"), RRPS_ALL[Key], RRPS_ALL[Mid Price], "")</f>
        <v/>
      </c>
      <c r="EE111" s="6" t="str">
        <f>_xlfn.XLOOKUP(EE$1&amp;"|"&amp;TEXT($C111,"yyyymmdd"), RRPS_ALL[Key], RRPS_ALL[Mid Yield], "")</f>
        <v/>
      </c>
      <c r="EF111" s="6" t="str">
        <f>_xlfn.XLOOKUP(EF$1&amp;"|"&amp;TEXT($C111,"yyyymmdd"), RRPS_ALL[Key], RRPS_ALL[Dirty Mid], "")</f>
        <v/>
      </c>
      <c r="EG111" s="6" t="str">
        <f>_xlfn.XLOOKUP(EG$1&amp;"|"&amp;TEXT($C111,"yyyymmdd"), RRPS_ALL[Key], RRPS_ALL[Clean Price Mid], "")</f>
        <v/>
      </c>
      <c r="EH111" s="6"/>
      <c r="EI111" s="6"/>
      <c r="EJ111" s="6"/>
      <c r="EK111" s="7" t="str">
        <f>_xlfn.XLOOKUP(EK$1&amp;"|"&amp;TEXT($C111,"yyyymmdd"), RRPS_ALL[Key], RRPS_ALL[Yield to Maturity], "")</f>
        <v/>
      </c>
      <c r="EL111" s="6" t="str">
        <f>_xlfn.XLOOKUP(EL$1&amp;"|"&amp;TEXT($C111,"yyyymmdd"), RRPS_ALL[Key], RRPS_ALL[Mid Price], "")</f>
        <v/>
      </c>
      <c r="EM111" s="6" t="str">
        <f>_xlfn.XLOOKUP(EM$1&amp;"|"&amp;TEXT($C111,"yyyymmdd"), RRPS_ALL[Key], RRPS_ALL[Mid Yield], "")</f>
        <v/>
      </c>
      <c r="EN111" s="6" t="str">
        <f>_xlfn.XLOOKUP(EN$1&amp;"|"&amp;TEXT($C111,"yyyymmdd"), RRPS_ALL[Key], RRPS_ALL[Dirty Mid], "")</f>
        <v/>
      </c>
      <c r="EO111" s="6" t="str">
        <f>_xlfn.XLOOKUP(EO$1&amp;"|"&amp;TEXT($C111,"yyyymmdd"), RRPS_ALL[Key], RRPS_ALL[Clean Price Mid], "")</f>
        <v/>
      </c>
      <c r="EP111" s="6"/>
      <c r="EQ111" s="6"/>
      <c r="ER111" s="6"/>
      <c r="ES111" s="7" t="str">
        <f>_xlfn.XLOOKUP(ES$1&amp;"|"&amp;TEXT($C111,"yyyymmdd"), RRPS_ALL[Key], RRPS_ALL[Yield to Maturity], "")</f>
        <v/>
      </c>
      <c r="ET111" s="6" t="str">
        <f>_xlfn.XLOOKUP(ET$1&amp;"|"&amp;TEXT($C111,"yyyymmdd"), RRPS_ALL[Key], RRPS_ALL[Mid Price], "")</f>
        <v/>
      </c>
      <c r="EU111" s="6" t="str">
        <f>_xlfn.XLOOKUP(EU$1&amp;"|"&amp;TEXT($C111,"yyyymmdd"), RRPS_ALL[Key], RRPS_ALL[Mid Yield], "")</f>
        <v/>
      </c>
      <c r="EV111" s="6" t="str">
        <f>_xlfn.XLOOKUP(EV$1&amp;"|"&amp;TEXT($C111,"yyyymmdd"), RRPS_ALL[Key], RRPS_ALL[Dirty Mid], "")</f>
        <v/>
      </c>
      <c r="EW111" s="6" t="str">
        <f>_xlfn.XLOOKUP(EW$1&amp;"|"&amp;TEXT($C111,"yyyymmdd"), RRPS_ALL[Key], RRPS_ALL[Clean Price Mid], "")</f>
        <v/>
      </c>
      <c r="EX111" s="6"/>
      <c r="EY111" s="6"/>
      <c r="EZ111" s="6"/>
      <c r="FA111" s="7" t="str">
        <f>_xlfn.XLOOKUP(FA$1&amp;"|"&amp;TEXT($C111,"yyyymmdd"), RRPS_ALL[Key], RRPS_ALL[Yield to Maturity], "")</f>
        <v/>
      </c>
      <c r="FB111" s="6" t="str">
        <f>_xlfn.XLOOKUP(FB$1&amp;"|"&amp;TEXT($C111,"yyyymmdd"), RRPS_ALL[Key], RRPS_ALL[Mid Price], "")</f>
        <v/>
      </c>
      <c r="FC111" s="6" t="str">
        <f>_xlfn.XLOOKUP(FC$1&amp;"|"&amp;TEXT($C111,"yyyymmdd"), RRPS_ALL[Key], RRPS_ALL[Mid Yield], "")</f>
        <v/>
      </c>
      <c r="FD111" s="6" t="str">
        <f>_xlfn.XLOOKUP(FD$1&amp;"|"&amp;TEXT($C111,"yyyymmdd"), RRPS_ALL[Key], RRPS_ALL[Dirty Mid], "")</f>
        <v/>
      </c>
      <c r="FE111" s="6" t="str">
        <f>_xlfn.XLOOKUP(FE$1&amp;"|"&amp;TEXT($C111,"yyyymmdd"), RRPS_ALL[Key], RRPS_ALL[Clean Price Mid], "")</f>
        <v/>
      </c>
      <c r="FF111" s="6"/>
      <c r="FG111" s="6"/>
      <c r="FH111" s="6"/>
      <c r="FI111" s="7" t="str">
        <f>_xlfn.XLOOKUP(FI$1&amp;"|"&amp;TEXT($C111,"yyyymmdd"), RRPS_ALL[Key], RRPS_ALL[Yield to Maturity], "")</f>
        <v/>
      </c>
      <c r="FJ111" s="6" t="str">
        <f>_xlfn.XLOOKUP(FJ$1&amp;"|"&amp;TEXT($C111,"yyyymmdd"), RRPS_ALL[Key], RRPS_ALL[Mid Price], "")</f>
        <v/>
      </c>
      <c r="FK111" s="6" t="str">
        <f>_xlfn.XLOOKUP(FK$1&amp;"|"&amp;TEXT($C111,"yyyymmdd"), RRPS_ALL[Key], RRPS_ALL[Mid Yield], "")</f>
        <v/>
      </c>
      <c r="FL111" s="6" t="str">
        <f>_xlfn.XLOOKUP(FL$1&amp;"|"&amp;TEXT($C111,"yyyymmdd"), RRPS_ALL[Key], RRPS_ALL[Dirty Mid], "")</f>
        <v/>
      </c>
      <c r="FM111" s="6" t="str">
        <f>_xlfn.XLOOKUP(FM$1&amp;"|"&amp;TEXT($C111,"yyyymmdd"), RRPS_ALL[Key], RRPS_ALL[Clean Price Mid], "")</f>
        <v/>
      </c>
      <c r="FN111" s="6"/>
      <c r="FO111" s="6"/>
      <c r="FP111" s="6"/>
      <c r="FQ111" s="7" t="str">
        <f>_xlfn.XLOOKUP(FQ$1&amp;"|"&amp;TEXT($C111,"yyyymmdd"), RRPS_ALL[Key], RRPS_ALL[Yield to Maturity], "")</f>
        <v/>
      </c>
      <c r="FR111" s="6" t="str">
        <f>_xlfn.XLOOKUP(FR$1&amp;"|"&amp;TEXT($C111,"yyyymmdd"), RRPS_ALL[Key], RRPS_ALL[Mid Price], "")</f>
        <v/>
      </c>
      <c r="FS111" s="6" t="str">
        <f>_xlfn.XLOOKUP(FS$1&amp;"|"&amp;TEXT($C111,"yyyymmdd"), RRPS_ALL[Key], RRPS_ALL[Mid Yield], "")</f>
        <v/>
      </c>
      <c r="FT111" s="6" t="str">
        <f>_xlfn.XLOOKUP(FT$1&amp;"|"&amp;TEXT($C111,"yyyymmdd"), RRPS_ALL[Key], RRPS_ALL[Dirty Mid], "")</f>
        <v/>
      </c>
      <c r="FU111" s="6" t="str">
        <f>_xlfn.XLOOKUP(FU$1&amp;"|"&amp;TEXT($C111,"yyyymmdd"), RRPS_ALL[Key], RRPS_ALL[Clean Price Mid], "")</f>
        <v/>
      </c>
      <c r="FV111" s="6"/>
      <c r="FW111" s="6"/>
      <c r="FX111" s="6"/>
      <c r="FY111" s="7" t="str">
        <f>_xlfn.XLOOKUP(FY$1&amp;"|"&amp;TEXT($C111,"yyyymmdd"), RRPS_ALL[Key], RRPS_ALL[Yield to Maturity], "")</f>
        <v/>
      </c>
      <c r="FZ111" s="6" t="str">
        <f>_xlfn.XLOOKUP(FZ$1&amp;"|"&amp;TEXT($C111,"yyyymmdd"), RRPS_ALL[Key], RRPS_ALL[Mid Price], "")</f>
        <v/>
      </c>
      <c r="GA111" s="6" t="str">
        <f>_xlfn.XLOOKUP(GA$1&amp;"|"&amp;TEXT($C111,"yyyymmdd"), RRPS_ALL[Key], RRPS_ALL[Mid Yield], "")</f>
        <v/>
      </c>
      <c r="GB111" s="6" t="str">
        <f>_xlfn.XLOOKUP(GB$1&amp;"|"&amp;TEXT($C111,"yyyymmdd"), RRPS_ALL[Key], RRPS_ALL[Dirty Mid], "")</f>
        <v/>
      </c>
      <c r="GC111" s="6" t="str">
        <f>_xlfn.XLOOKUP(GC$1&amp;"|"&amp;TEXT($C111,"yyyymmdd"), RRPS_ALL[Key], RRPS_ALL[Clean Price Mid], "")</f>
        <v/>
      </c>
      <c r="GD111" s="6"/>
      <c r="GE111" s="6"/>
      <c r="GF111" s="6"/>
      <c r="GG111" s="7" t="str">
        <f>_xlfn.XLOOKUP(GG$1&amp;"|"&amp;TEXT($C111,"yyyymmdd"), RRPS_ALL[Key], RRPS_ALL[Yield to Maturity], "")</f>
        <v/>
      </c>
      <c r="GH111" s="6" t="str">
        <f>_xlfn.XLOOKUP(GH$1&amp;"|"&amp;TEXT($C111,"yyyymmdd"), RRPS_ALL[Key], RRPS_ALL[Mid Price], "")</f>
        <v/>
      </c>
      <c r="GI111" s="6" t="str">
        <f>_xlfn.XLOOKUP(GI$1&amp;"|"&amp;TEXT($C111,"yyyymmdd"), RRPS_ALL[Key], RRPS_ALL[Mid Yield], "")</f>
        <v/>
      </c>
      <c r="GJ111" s="6" t="str">
        <f>_xlfn.XLOOKUP(GJ$1&amp;"|"&amp;TEXT($C111,"yyyymmdd"), RRPS_ALL[Key], RRPS_ALL[Dirty Mid], "")</f>
        <v/>
      </c>
      <c r="GK111" s="6" t="str">
        <f>_xlfn.XLOOKUP(GK$1&amp;"|"&amp;TEXT($C111,"yyyymmdd"), RRPS_ALL[Key], RRPS_ALL[Clean Price Mid], "")</f>
        <v/>
      </c>
      <c r="GL111" s="6"/>
      <c r="GM111" s="6"/>
      <c r="GN111" s="6"/>
      <c r="GO111" s="7" t="str">
        <f>_xlfn.XLOOKUP(GO$1&amp;"|"&amp;TEXT($C111,"yyyymmdd"), RRPS_ALL[Key], RRPS_ALL[Yield to Maturity], "")</f>
        <v/>
      </c>
      <c r="GP111" s="6" t="str">
        <f>_xlfn.XLOOKUP(GP$1&amp;"|"&amp;TEXT($C111,"yyyymmdd"), RRPS_ALL[Key], RRPS_ALL[Mid Price], "")</f>
        <v/>
      </c>
      <c r="GQ111" s="6" t="str">
        <f>_xlfn.XLOOKUP(GQ$1&amp;"|"&amp;TEXT($C111,"yyyymmdd"), RRPS_ALL[Key], RRPS_ALL[Mid Yield], "")</f>
        <v/>
      </c>
      <c r="GR111" s="6" t="str">
        <f>_xlfn.XLOOKUP(GR$1&amp;"|"&amp;TEXT($C111,"yyyymmdd"), RRPS_ALL[Key], RRPS_ALL[Dirty Mid], "")</f>
        <v/>
      </c>
      <c r="GS111" s="6" t="str">
        <f>_xlfn.XLOOKUP(GS$1&amp;"|"&amp;TEXT($C111,"yyyymmdd"), RRPS_ALL[Key], RRPS_ALL[Clean Price Mid], "")</f>
        <v/>
      </c>
      <c r="GT111" s="6"/>
      <c r="GU111" s="6"/>
      <c r="GV111" s="6"/>
      <c r="GW111" s="7" t="str">
        <f>_xlfn.XLOOKUP(GW$1&amp;"|"&amp;TEXT($C111,"yyyymmdd"), RRPS_ALL[Key], RRPS_ALL[Yield to Maturity], "")</f>
        <v/>
      </c>
      <c r="GX111" s="6" t="str">
        <f>_xlfn.XLOOKUP(GX$1&amp;"|"&amp;TEXT($C111,"yyyymmdd"), RRPS_ALL[Key], RRPS_ALL[Mid Price], "")</f>
        <v/>
      </c>
      <c r="GY111" s="6" t="str">
        <f>_xlfn.XLOOKUP(GY$1&amp;"|"&amp;TEXT($C111,"yyyymmdd"), RRPS_ALL[Key], RRPS_ALL[Mid Yield], "")</f>
        <v/>
      </c>
      <c r="GZ111" s="6" t="str">
        <f>_xlfn.XLOOKUP(GZ$1&amp;"|"&amp;TEXT($C111,"yyyymmdd"), RRPS_ALL[Key], RRPS_ALL[Dirty Mid], "")</f>
        <v/>
      </c>
      <c r="HA111" s="6" t="str">
        <f>_xlfn.XLOOKUP(HA$1&amp;"|"&amp;TEXT($C111,"yyyymmdd"), RRPS_ALL[Key], RRPS_ALL[Clean Price Mid], "")</f>
        <v/>
      </c>
      <c r="HB111" s="6"/>
      <c r="HC111" s="6"/>
      <c r="HD111" s="6"/>
    </row>
    <row r="112" spans="1:212" x14ac:dyDescent="0.2">
      <c r="A112">
        <v>2008</v>
      </c>
      <c r="B112">
        <v>12</v>
      </c>
      <c r="C112" s="5">
        <f t="shared" si="10"/>
        <v>39813</v>
      </c>
      <c r="D112" s="6">
        <v>1.25</v>
      </c>
      <c r="E112" s="7" t="str">
        <f>_xlfn.XLOOKUP(E$1&amp;"|"&amp;TEXT($C112,"yyyymmdd"), RRPS_ALL[Key], RRPS_ALL[Yield to Maturity], "")</f>
        <v/>
      </c>
      <c r="F112" s="6" t="str">
        <f>_xlfn.XLOOKUP(F$1&amp;"|"&amp;TEXT($C112,"yyyymmdd"), RRPS_ALL[Key], RRPS_ALL[Mid Price], "")</f>
        <v/>
      </c>
      <c r="G112" s="6" t="str">
        <f>_xlfn.XLOOKUP(G$1&amp;"|"&amp;TEXT($C112,"yyyymmdd"), RRPS_ALL[Key], RRPS_ALL[Mid Yield], "")</f>
        <v/>
      </c>
      <c r="H112" s="6" t="str">
        <f>_xlfn.XLOOKUP(H$1&amp;"|"&amp;TEXT($C112,"yyyymmdd"), RRPS_ALL[Key], RRPS_ALL[Dirty Mid], "")</f>
        <v/>
      </c>
      <c r="I112" s="6" t="str">
        <f>_xlfn.XLOOKUP(I$1&amp;"|"&amp;TEXT($C112,"yyyymmdd"), RRPS_ALL[Key], RRPS_ALL[Clean Price Mid], "")</f>
        <v/>
      </c>
      <c r="J112" s="6"/>
      <c r="K112" s="6"/>
      <c r="L112" s="6"/>
      <c r="M112" s="7" t="str">
        <f>_xlfn.XLOOKUP(M$1&amp;"|"&amp;TEXT($C112,"yyyymmdd"), RRPS_ALL[Key], RRPS_ALL[Yield to Maturity], "")</f>
        <v/>
      </c>
      <c r="N112" s="6" t="str">
        <f>_xlfn.XLOOKUP(N$1&amp;"|"&amp;TEXT($C112,"yyyymmdd"), RRPS_ALL[Key], RRPS_ALL[Mid Price], "")</f>
        <v/>
      </c>
      <c r="O112" s="6" t="str">
        <f>_xlfn.XLOOKUP(O$1&amp;"|"&amp;TEXT($C112,"yyyymmdd"), RRPS_ALL[Key], RRPS_ALL[Mid Yield], "")</f>
        <v/>
      </c>
      <c r="P112" s="6" t="str">
        <f>_xlfn.XLOOKUP(P$1&amp;"|"&amp;TEXT($C112,"yyyymmdd"), RRPS_ALL[Key], RRPS_ALL[Dirty Mid], "")</f>
        <v/>
      </c>
      <c r="Q112" s="6" t="str">
        <f>_xlfn.XLOOKUP(Q$1&amp;"|"&amp;TEXT($C112,"yyyymmdd"), RRPS_ALL[Key], RRPS_ALL[Clean Price Mid], "")</f>
        <v/>
      </c>
      <c r="R112" s="6"/>
      <c r="S112" s="6"/>
      <c r="T112" s="6"/>
      <c r="U112" s="7" t="str">
        <f>_xlfn.XLOOKUP(U$1&amp;"|"&amp;TEXT($C112,"yyyymmdd"), RRPS_ALL[Key], RRPS_ALL[Yield to Maturity], "")</f>
        <v/>
      </c>
      <c r="V112" s="6" t="str">
        <f>_xlfn.XLOOKUP(V$1&amp;"|"&amp;TEXT($C112,"yyyymmdd"), RRPS_ALL[Key], RRPS_ALL[Mid Price], "")</f>
        <v/>
      </c>
      <c r="W112" s="6" t="str">
        <f>_xlfn.XLOOKUP(W$1&amp;"|"&amp;TEXT($C112,"yyyymmdd"), RRPS_ALL[Key], RRPS_ALL[Mid Yield], "")</f>
        <v/>
      </c>
      <c r="X112" s="6" t="str">
        <f>_xlfn.XLOOKUP(X$1&amp;"|"&amp;TEXT($C112,"yyyymmdd"), RRPS_ALL[Key], RRPS_ALL[Dirty Mid], "")</f>
        <v/>
      </c>
      <c r="Y112" s="6" t="str">
        <f>_xlfn.XLOOKUP(Y$1&amp;"|"&amp;TEXT($C112,"yyyymmdd"), RRPS_ALL[Key], RRPS_ALL[Clean Price Mid], "")</f>
        <v/>
      </c>
      <c r="Z112" s="6"/>
      <c r="AA112" s="6"/>
      <c r="AB112" s="6"/>
      <c r="AC112" s="7">
        <f>_xlfn.XLOOKUP(AC$1&amp;"|"&amp;TEXT($C112,"yyyymmdd"), RRPS_ALL[Key], RRPS_ALL[Yield to Maturity], "")</f>
        <v>2.0339999999999998</v>
      </c>
      <c r="AD112" s="6">
        <f>_xlfn.XLOOKUP(AD$1&amp;"|"&amp;TEXT($C112,"yyyymmdd"), RRPS_ALL[Key], RRPS_ALL[Mid Price], "")</f>
        <v>123.77276000000001</v>
      </c>
      <c r="AE112" s="6">
        <f>_xlfn.XLOOKUP(AE$1&amp;"|"&amp;TEXT($C112,"yyyymmdd"), RRPS_ALL[Key], RRPS_ALL[Mid Yield], "")</f>
        <v>1.9990000000000001</v>
      </c>
      <c r="AF112" s="6">
        <f>_xlfn.XLOOKUP(AF$1&amp;"|"&amp;TEXT($C112,"yyyymmdd"), RRPS_ALL[Key], RRPS_ALL[Dirty Mid], "")</f>
        <v>4.5374999999999996</v>
      </c>
      <c r="AG112" s="6">
        <f>_xlfn.XLOOKUP(AG$1&amp;"|"&amp;TEXT($C112,"yyyymmdd"), RRPS_ALL[Key], RRPS_ALL[Clean Price Mid], "")</f>
        <v>4.5632000000000001</v>
      </c>
      <c r="AH112" s="6">
        <v>6.7500000000000004E-2</v>
      </c>
      <c r="AI112" s="5">
        <v>41764</v>
      </c>
      <c r="AJ112" s="6">
        <f t="shared" si="29"/>
        <v>5.3410246382479469</v>
      </c>
      <c r="AK112" s="7">
        <f>_xlfn.XLOOKUP(AK$1&amp;"|"&amp;TEXT($C112,"yyyymmdd"), RRPS_ALL[Key], RRPS_ALL[Yield to Maturity], "")</f>
        <v>1.66</v>
      </c>
      <c r="AL112" s="6">
        <f>_xlfn.XLOOKUP(AL$1&amp;"|"&amp;TEXT($C112,"yyyymmdd"), RRPS_ALL[Key], RRPS_ALL[Mid Price], "")</f>
        <v>100.25259</v>
      </c>
      <c r="AM112" s="6">
        <f>_xlfn.XLOOKUP(AM$1&amp;"|"&amp;TEXT($C112,"yyyymmdd"), RRPS_ALL[Key], RRPS_ALL[Mid Yield], "")</f>
        <v>0.63800000000000001</v>
      </c>
      <c r="AN112" s="6">
        <f>_xlfn.XLOOKUP(AN$1&amp;"|"&amp;TEXT($C112,"yyyymmdd"), RRPS_ALL[Key], RRPS_ALL[Dirty Mid], "")</f>
        <v>0</v>
      </c>
      <c r="AO112" s="6">
        <f>_xlfn.XLOOKUP(AO$1&amp;"|"&amp;TEXT($C112,"yyyymmdd"), RRPS_ALL[Key], RRPS_ALL[Clean Price Mid], "")</f>
        <v>0</v>
      </c>
      <c r="AP112" s="6">
        <v>0.05</v>
      </c>
      <c r="AQ112" s="5">
        <v>39964</v>
      </c>
      <c r="AR112" s="6">
        <f t="shared" si="19"/>
        <v>0.41369863013698632</v>
      </c>
      <c r="AS112" s="7" t="str">
        <f>_xlfn.XLOOKUP(AS$1&amp;"|"&amp;TEXT($C112,"yyyymmdd"), RRPS_ALL[Key], RRPS_ALL[Yield to Maturity], "")</f>
        <v/>
      </c>
      <c r="AT112" s="6" t="str">
        <f>_xlfn.XLOOKUP(AT$1&amp;"|"&amp;TEXT($C112,"yyyymmdd"), RRPS_ALL[Key], RRPS_ALL[Mid Price], "")</f>
        <v/>
      </c>
      <c r="AU112" s="6" t="str">
        <f>_xlfn.XLOOKUP(AU$1&amp;"|"&amp;TEXT($C112,"yyyymmdd"), RRPS_ALL[Key], RRPS_ALL[Mid Yield], "")</f>
        <v/>
      </c>
      <c r="AV112" s="6" t="str">
        <f>_xlfn.XLOOKUP(AV$1&amp;"|"&amp;TEXT($C112,"yyyymmdd"), RRPS_ALL[Key], RRPS_ALL[Dirty Mid], "")</f>
        <v/>
      </c>
      <c r="AW112" s="6" t="str">
        <f>_xlfn.XLOOKUP(AW$1&amp;"|"&amp;TEXT($C112,"yyyymmdd"), RRPS_ALL[Key], RRPS_ALL[Clean Price Mid], "")</f>
        <v/>
      </c>
      <c r="AX112" s="6"/>
      <c r="AY112" s="6"/>
      <c r="AZ112" s="6"/>
      <c r="BA112" s="7">
        <f>_xlfn.XLOOKUP(BA$1&amp;"|"&amp;TEXT($C112,"yyyymmdd"), RRPS_ALL[Key], RRPS_ALL[Yield to Maturity], "")</f>
        <v>1.4850000000000001</v>
      </c>
      <c r="BB112" s="6">
        <f>_xlfn.XLOOKUP(BB$1&amp;"|"&amp;TEXT($C112,"yyyymmdd"), RRPS_ALL[Key], RRPS_ALL[Mid Price], "")</f>
        <v>108.16927</v>
      </c>
      <c r="BC112" s="6">
        <f>_xlfn.XLOOKUP(BC$1&amp;"|"&amp;TEXT($C112,"yyyymmdd"), RRPS_ALL[Key], RRPS_ALL[Mid Yield], "")</f>
        <v>1.43</v>
      </c>
      <c r="BD112" s="6">
        <f>_xlfn.XLOOKUP(BD$1&amp;"|"&amp;TEXT($C112,"yyyymmdd"), RRPS_ALL[Key], RRPS_ALL[Dirty Mid], "")</f>
        <v>0</v>
      </c>
      <c r="BE112" s="6">
        <f>_xlfn.XLOOKUP(BE$1&amp;"|"&amp;TEXT($C112,"yyyymmdd"), RRPS_ALL[Key], RRPS_ALL[Clean Price Mid], "")</f>
        <v>0</v>
      </c>
      <c r="BF112" s="6">
        <v>5.2499999999999998E-2</v>
      </c>
      <c r="BG112" s="5">
        <v>40617</v>
      </c>
      <c r="BH112" s="6">
        <f t="shared" ref="BH112:BH143" si="30">YEARFRAC(C112,BG112,1)</f>
        <v>2.2012320328542097</v>
      </c>
      <c r="BI112" s="7">
        <f>_xlfn.XLOOKUP(BI$1&amp;"|"&amp;TEXT($C112,"yyyymmdd"), RRPS_ALL[Key], RRPS_ALL[Yield to Maturity], "")</f>
        <v>1.839</v>
      </c>
      <c r="BJ112" s="6">
        <f>_xlfn.XLOOKUP(BJ$1&amp;"|"&amp;TEXT($C112,"yyyymmdd"), RRPS_ALL[Key], RRPS_ALL[Mid Price], "")</f>
        <v>113.29935</v>
      </c>
      <c r="BK112" s="6">
        <f>_xlfn.XLOOKUP(BK$1&amp;"|"&amp;TEXT($C112,"yyyymmdd"), RRPS_ALL[Key], RRPS_ALL[Mid Yield], "")</f>
        <v>1.8009999999999999</v>
      </c>
      <c r="BL112" s="6">
        <f>_xlfn.XLOOKUP(BL$1&amp;"|"&amp;TEXT($C112,"yyyymmdd"), RRPS_ALL[Key], RRPS_ALL[Dirty Mid], "")</f>
        <v>1.35972</v>
      </c>
      <c r="BM112" s="6">
        <f>_xlfn.XLOOKUP(BM$1&amp;"|"&amp;TEXT($C112,"yyyymmdd"), RRPS_ALL[Key], RRPS_ALL[Clean Price Mid], "")</f>
        <v>3.4719199999999999</v>
      </c>
      <c r="BN112" s="6">
        <v>5.5E-2</v>
      </c>
      <c r="BO112" s="5">
        <v>41190</v>
      </c>
      <c r="BP112" s="6">
        <f t="shared" ref="BP112:BP143" si="31">YEARFRAC(C112,BO112,1)</f>
        <v>3.7684729064039413</v>
      </c>
      <c r="BQ112" s="7">
        <f>_xlfn.XLOOKUP(BQ$1&amp;"|"&amp;TEXT($C112,"yyyymmdd"), RRPS_ALL[Key], RRPS_ALL[Yield to Maturity], "")</f>
        <v>2.5449999999999999</v>
      </c>
      <c r="BR112" s="6">
        <f>_xlfn.XLOOKUP(BR$1&amp;"|"&amp;TEXT($C112,"yyyymmdd"), RRPS_ALL[Key], RRPS_ALL[Mid Price], "")</f>
        <v>125.36666</v>
      </c>
      <c r="BS112" s="6">
        <f>_xlfn.XLOOKUP(BS$1&amp;"|"&amp;TEXT($C112,"yyyymmdd"), RRPS_ALL[Key], RRPS_ALL[Mid Yield], "")</f>
        <v>2.508</v>
      </c>
      <c r="BT112" s="6">
        <f>_xlfn.XLOOKUP(BT$1&amp;"|"&amp;TEXT($C112,"yyyymmdd"), RRPS_ALL[Key], RRPS_ALL[Dirty Mid], "")</f>
        <v>0</v>
      </c>
      <c r="BU112" s="6">
        <f>_xlfn.XLOOKUP(BU$1&amp;"|"&amp;TEXT($C112,"yyyymmdd"), RRPS_ALL[Key], RRPS_ALL[Clean Price Mid], "")</f>
        <v>0</v>
      </c>
      <c r="BV112" s="6">
        <v>0.05</v>
      </c>
      <c r="BW112" s="5">
        <v>44166</v>
      </c>
      <c r="BX112" s="6">
        <f t="shared" ref="BX112:BX143" si="32">YEARFRAC(C112,BW112,1)</f>
        <v>11.915982312065697</v>
      </c>
      <c r="BY112" s="7">
        <f>_xlfn.XLOOKUP(BY$1&amp;"|"&amp;TEXT($C112,"yyyymmdd"), RRPS_ALL[Key], RRPS_ALL[Yield to Maturity], "")</f>
        <v>1.208</v>
      </c>
      <c r="BZ112" s="6">
        <f>_xlfn.XLOOKUP(BZ$1&amp;"|"&amp;TEXT($C112,"yyyymmdd"), RRPS_ALL[Key], RRPS_ALL[Mid Price], "")</f>
        <v>102.60647</v>
      </c>
      <c r="CA112" s="6">
        <f>_xlfn.XLOOKUP(CA$1&amp;"|"&amp;TEXT($C112,"yyyymmdd"), RRPS_ALL[Key], RRPS_ALL[Mid Yield], "")</f>
        <v>1.0720000000000001</v>
      </c>
      <c r="CB112" s="6">
        <f>_xlfn.XLOOKUP(CB$1&amp;"|"&amp;TEXT($C112,"yyyymmdd"), RRPS_ALL[Key], RRPS_ALL[Dirty Mid], "")</f>
        <v>0</v>
      </c>
      <c r="CC112" s="6">
        <f>_xlfn.XLOOKUP(CC$1&amp;"|"&amp;TEXT($C112,"yyyymmdd"), RRPS_ALL[Key], RRPS_ALL[Clean Price Mid], "")</f>
        <v>0</v>
      </c>
      <c r="CD112" s="6">
        <v>0.04</v>
      </c>
      <c r="CE112" s="5">
        <v>40148</v>
      </c>
      <c r="CF112" s="6">
        <f t="shared" si="23"/>
        <v>0.9178082191780822</v>
      </c>
      <c r="CG112" s="7">
        <f>_xlfn.XLOOKUP(CG$1&amp;"|"&amp;TEXT($C112,"yyyymmdd"), RRPS_ALL[Key], RRPS_ALL[Yield to Maturity], "")</f>
        <v>2.2149999999999999</v>
      </c>
      <c r="CH112" s="6">
        <f>_xlfn.XLOOKUP(CH$1&amp;"|"&amp;TEXT($C112,"yyyymmdd"), RRPS_ALL[Key], RRPS_ALL[Mid Price], "")</f>
        <v>114.09121</v>
      </c>
      <c r="CI112" s="6">
        <f>_xlfn.XLOOKUP(CI$1&amp;"|"&amp;TEXT($C112,"yyyymmdd"), RRPS_ALL[Key], RRPS_ALL[Mid Yield], "")</f>
        <v>2.1819999999999999</v>
      </c>
      <c r="CJ112" s="6">
        <f>_xlfn.XLOOKUP(CJ$1&amp;"|"&amp;TEXT($C112,"yyyymmdd"), RRPS_ALL[Key], RRPS_ALL[Dirty Mid], "")</f>
        <v>1.8125</v>
      </c>
      <c r="CK112" s="6">
        <f>_xlfn.XLOOKUP(CK$1&amp;"|"&amp;TEXT($C112,"yyyymmdd"), RRPS_ALL[Key], RRPS_ALL[Clean Price Mid], "")</f>
        <v>5.8194600000000003</v>
      </c>
      <c r="CL112" s="6">
        <v>4.4999999999999998E-2</v>
      </c>
      <c r="CM112" s="5">
        <v>42228</v>
      </c>
      <c r="CN112" s="6">
        <f t="shared" ref="CN112:CN143" si="33">YEARFRAC(C112,CM112,1)</f>
        <v>6.6119096509240247</v>
      </c>
      <c r="CO112" s="7">
        <f>_xlfn.XLOOKUP(CO$1&amp;"|"&amp;TEXT($C112,"yyyymmdd"), RRPS_ALL[Key], RRPS_ALL[Yield to Maturity], "")</f>
        <v>2.3170000000000002</v>
      </c>
      <c r="CP112" s="6">
        <f>_xlfn.XLOOKUP(CP$1&amp;"|"&amp;TEXT($C112,"yyyymmdd"), RRPS_ALL[Key], RRPS_ALL[Mid Price], "")</f>
        <v>104.75557999999999</v>
      </c>
      <c r="CQ112" s="6">
        <f>_xlfn.XLOOKUP(CQ$1&amp;"|"&amp;TEXT($C112,"yyyymmdd"), RRPS_ALL[Key], RRPS_ALL[Mid Yield], "")</f>
        <v>2.302</v>
      </c>
      <c r="CR112" s="6">
        <f>_xlfn.XLOOKUP(CR$1&amp;"|"&amp;TEXT($C112,"yyyymmdd"), RRPS_ALL[Key], RRPS_ALL[Dirty Mid], "")</f>
        <v>1.4583299999999999</v>
      </c>
      <c r="CS112" s="6">
        <f>_xlfn.XLOOKUP(CS$1&amp;"|"&amp;TEXT($C112,"yyyymmdd"), RRPS_ALL[Key], RRPS_ALL[Clean Price Mid], "")</f>
        <v>6.7659900000000004</v>
      </c>
      <c r="CT112" s="6">
        <v>0.03</v>
      </c>
      <c r="CU112" s="5">
        <v>42563</v>
      </c>
      <c r="CV112" s="6">
        <f t="shared" ref="CV112:CV143" si="34">YEARFRAC(C112,CU112,1)</f>
        <v>7.5273722627737234</v>
      </c>
      <c r="CW112" s="7">
        <f>_xlfn.XLOOKUP(CW$1&amp;"|"&amp;TEXT($C112,"yyyymmdd"), RRPS_ALL[Key], RRPS_ALL[Yield to Maturity], "")</f>
        <v>2.3730000000000002</v>
      </c>
      <c r="CX112" s="6">
        <f>_xlfn.XLOOKUP(CX$1&amp;"|"&amp;TEXT($C112,"yyyymmdd"), RRPS_ALL[Key], RRPS_ALL[Mid Price], "")</f>
        <v>110.89917</v>
      </c>
      <c r="CY112" s="6">
        <f>_xlfn.XLOOKUP(CY$1&amp;"|"&amp;TEXT($C112,"yyyymmdd"), RRPS_ALL[Key], RRPS_ALL[Mid Yield], "")</f>
        <v>2.335</v>
      </c>
      <c r="CZ112" s="6">
        <f>_xlfn.XLOOKUP(CZ$1&amp;"|"&amp;TEXT($C112,"yyyymmdd"), RRPS_ALL[Key], RRPS_ALL[Dirty Mid], "")</f>
        <v>0</v>
      </c>
      <c r="DA112" s="6">
        <f>_xlfn.XLOOKUP(DA$1&amp;"|"&amp;TEXT($C112,"yyyymmdd"), RRPS_ALL[Key], RRPS_ALL[Clean Price Mid], "")</f>
        <v>0</v>
      </c>
      <c r="DB112" s="6">
        <v>3.7499999999999999E-2</v>
      </c>
      <c r="DC112" s="5">
        <v>42959</v>
      </c>
      <c r="DD112" s="6">
        <f t="shared" si="27"/>
        <v>8.6120996441281132</v>
      </c>
      <c r="DE112" s="7">
        <f>_xlfn.XLOOKUP(DE$1&amp;"|"&amp;TEXT($C112,"yyyymmdd"), RRPS_ALL[Key], RRPS_ALL[Yield to Maturity], "")</f>
        <v>2.431</v>
      </c>
      <c r="DF112" s="6">
        <f>_xlfn.XLOOKUP(DF$1&amp;"|"&amp;TEXT($C112,"yyyymmdd"), RRPS_ALL[Key], RRPS_ALL[Mid Price], "")</f>
        <v>116.60132</v>
      </c>
      <c r="DG112" s="6">
        <f>_xlfn.XLOOKUP(DG$1&amp;"|"&amp;TEXT($C112,"yyyymmdd"), RRPS_ALL[Key], RRPS_ALL[Mid Yield], "")</f>
        <v>2.3919999999999999</v>
      </c>
      <c r="DH112" s="6">
        <f>_xlfn.XLOOKUP(DH$1&amp;"|"&amp;TEXT($C112,"yyyymmdd"), RRPS_ALL[Key], RRPS_ALL[Dirty Mid], "")</f>
        <v>0</v>
      </c>
      <c r="DI112" s="6">
        <f>_xlfn.XLOOKUP(DI$1&amp;"|"&amp;TEXT($C112,"yyyymmdd"), RRPS_ALL[Key], RRPS_ALL[Clean Price Mid], "")</f>
        <v>0</v>
      </c>
      <c r="DJ112" s="6">
        <v>4.2500000000000003E-2</v>
      </c>
      <c r="DK112" s="5">
        <v>43536</v>
      </c>
      <c r="DL112" s="6">
        <f t="shared" si="28"/>
        <v>10.193018480492814</v>
      </c>
      <c r="DM112" s="7" t="str">
        <f>_xlfn.XLOOKUP(DM$1&amp;"|"&amp;TEXT($C112,"yyyymmdd"), RRPS_ALL[Key], RRPS_ALL[Yield to Maturity], "")</f>
        <v/>
      </c>
      <c r="DN112" s="6" t="str">
        <f>_xlfn.XLOOKUP(DN$1&amp;"|"&amp;TEXT($C112,"yyyymmdd"), RRPS_ALL[Key], RRPS_ALL[Mid Price], "")</f>
        <v/>
      </c>
      <c r="DO112" s="6" t="str">
        <f>_xlfn.XLOOKUP(DO$1&amp;"|"&amp;TEXT($C112,"yyyymmdd"), RRPS_ALL[Key], RRPS_ALL[Mid Yield], "")</f>
        <v/>
      </c>
      <c r="DP112" s="6" t="str">
        <f>_xlfn.XLOOKUP(DP$1&amp;"|"&amp;TEXT($C112,"yyyymmdd"), RRPS_ALL[Key], RRPS_ALL[Dirty Mid], "")</f>
        <v/>
      </c>
      <c r="DQ112" s="6" t="str">
        <f>_xlfn.XLOOKUP(DQ$1&amp;"|"&amp;TEXT($C112,"yyyymmdd"), RRPS_ALL[Key], RRPS_ALL[Clean Price Mid], "")</f>
        <v/>
      </c>
      <c r="DR112" s="6"/>
      <c r="DS112" s="6"/>
      <c r="DT112" s="6"/>
      <c r="DU112" s="7" t="str">
        <f>_xlfn.XLOOKUP(DU$1&amp;"|"&amp;TEXT($C112,"yyyymmdd"), RRPS_ALL[Key], RRPS_ALL[Yield to Maturity], "")</f>
        <v/>
      </c>
      <c r="DV112" s="6" t="str">
        <f>_xlfn.XLOOKUP(DV$1&amp;"|"&amp;TEXT($C112,"yyyymmdd"), RRPS_ALL[Key], RRPS_ALL[Mid Price], "")</f>
        <v/>
      </c>
      <c r="DW112" s="6" t="str">
        <f>_xlfn.XLOOKUP(DW$1&amp;"|"&amp;TEXT($C112,"yyyymmdd"), RRPS_ALL[Key], RRPS_ALL[Mid Yield], "")</f>
        <v/>
      </c>
      <c r="DX112" s="6" t="str">
        <f>_xlfn.XLOOKUP(DX$1&amp;"|"&amp;TEXT($C112,"yyyymmdd"), RRPS_ALL[Key], RRPS_ALL[Dirty Mid], "")</f>
        <v/>
      </c>
      <c r="DY112" s="6" t="str">
        <f>_xlfn.XLOOKUP(DY$1&amp;"|"&amp;TEXT($C112,"yyyymmdd"), RRPS_ALL[Key], RRPS_ALL[Clean Price Mid], "")</f>
        <v/>
      </c>
      <c r="DZ112" s="6"/>
      <c r="EA112" s="6"/>
      <c r="EB112" s="6"/>
      <c r="EC112" s="7" t="str">
        <f>_xlfn.XLOOKUP(EC$1&amp;"|"&amp;TEXT($C112,"yyyymmdd"), RRPS_ALL[Key], RRPS_ALL[Yield to Maturity], "")</f>
        <v/>
      </c>
      <c r="ED112" s="6" t="str">
        <f>_xlfn.XLOOKUP(ED$1&amp;"|"&amp;TEXT($C112,"yyyymmdd"), RRPS_ALL[Key], RRPS_ALL[Mid Price], "")</f>
        <v/>
      </c>
      <c r="EE112" s="6" t="str">
        <f>_xlfn.XLOOKUP(EE$1&amp;"|"&amp;TEXT($C112,"yyyymmdd"), RRPS_ALL[Key], RRPS_ALL[Mid Yield], "")</f>
        <v/>
      </c>
      <c r="EF112" s="6" t="str">
        <f>_xlfn.XLOOKUP(EF$1&amp;"|"&amp;TEXT($C112,"yyyymmdd"), RRPS_ALL[Key], RRPS_ALL[Dirty Mid], "")</f>
        <v/>
      </c>
      <c r="EG112" s="6" t="str">
        <f>_xlfn.XLOOKUP(EG$1&amp;"|"&amp;TEXT($C112,"yyyymmdd"), RRPS_ALL[Key], RRPS_ALL[Clean Price Mid], "")</f>
        <v/>
      </c>
      <c r="EH112" s="6"/>
      <c r="EI112" s="6"/>
      <c r="EJ112" s="6"/>
      <c r="EK112" s="7" t="str">
        <f>_xlfn.XLOOKUP(EK$1&amp;"|"&amp;TEXT($C112,"yyyymmdd"), RRPS_ALL[Key], RRPS_ALL[Yield to Maturity], "")</f>
        <v/>
      </c>
      <c r="EL112" s="6" t="str">
        <f>_xlfn.XLOOKUP(EL$1&amp;"|"&amp;TEXT($C112,"yyyymmdd"), RRPS_ALL[Key], RRPS_ALL[Mid Price], "")</f>
        <v/>
      </c>
      <c r="EM112" s="6" t="str">
        <f>_xlfn.XLOOKUP(EM$1&amp;"|"&amp;TEXT($C112,"yyyymmdd"), RRPS_ALL[Key], RRPS_ALL[Mid Yield], "")</f>
        <v/>
      </c>
      <c r="EN112" s="6" t="str">
        <f>_xlfn.XLOOKUP(EN$1&amp;"|"&amp;TEXT($C112,"yyyymmdd"), RRPS_ALL[Key], RRPS_ALL[Dirty Mid], "")</f>
        <v/>
      </c>
      <c r="EO112" s="6" t="str">
        <f>_xlfn.XLOOKUP(EO$1&amp;"|"&amp;TEXT($C112,"yyyymmdd"), RRPS_ALL[Key], RRPS_ALL[Clean Price Mid], "")</f>
        <v/>
      </c>
      <c r="EP112" s="6"/>
      <c r="EQ112" s="6"/>
      <c r="ER112" s="6"/>
      <c r="ES112" s="7" t="str">
        <f>_xlfn.XLOOKUP(ES$1&amp;"|"&amp;TEXT($C112,"yyyymmdd"), RRPS_ALL[Key], RRPS_ALL[Yield to Maturity], "")</f>
        <v/>
      </c>
      <c r="ET112" s="6" t="str">
        <f>_xlfn.XLOOKUP(ET$1&amp;"|"&amp;TEXT($C112,"yyyymmdd"), RRPS_ALL[Key], RRPS_ALL[Mid Price], "")</f>
        <v/>
      </c>
      <c r="EU112" s="6" t="str">
        <f>_xlfn.XLOOKUP(EU$1&amp;"|"&amp;TEXT($C112,"yyyymmdd"), RRPS_ALL[Key], RRPS_ALL[Mid Yield], "")</f>
        <v/>
      </c>
      <c r="EV112" s="6" t="str">
        <f>_xlfn.XLOOKUP(EV$1&amp;"|"&amp;TEXT($C112,"yyyymmdd"), RRPS_ALL[Key], RRPS_ALL[Dirty Mid], "")</f>
        <v/>
      </c>
      <c r="EW112" s="6" t="str">
        <f>_xlfn.XLOOKUP(EW$1&amp;"|"&amp;TEXT($C112,"yyyymmdd"), RRPS_ALL[Key], RRPS_ALL[Clean Price Mid], "")</f>
        <v/>
      </c>
      <c r="EX112" s="6"/>
      <c r="EY112" s="6"/>
      <c r="EZ112" s="6"/>
      <c r="FA112" s="7" t="str">
        <f>_xlfn.XLOOKUP(FA$1&amp;"|"&amp;TEXT($C112,"yyyymmdd"), RRPS_ALL[Key], RRPS_ALL[Yield to Maturity], "")</f>
        <v/>
      </c>
      <c r="FB112" s="6" t="str">
        <f>_xlfn.XLOOKUP(FB$1&amp;"|"&amp;TEXT($C112,"yyyymmdd"), RRPS_ALL[Key], RRPS_ALL[Mid Price], "")</f>
        <v/>
      </c>
      <c r="FC112" s="6" t="str">
        <f>_xlfn.XLOOKUP(FC$1&amp;"|"&amp;TEXT($C112,"yyyymmdd"), RRPS_ALL[Key], RRPS_ALL[Mid Yield], "")</f>
        <v/>
      </c>
      <c r="FD112" s="6" t="str">
        <f>_xlfn.XLOOKUP(FD$1&amp;"|"&amp;TEXT($C112,"yyyymmdd"), RRPS_ALL[Key], RRPS_ALL[Dirty Mid], "")</f>
        <v/>
      </c>
      <c r="FE112" s="6" t="str">
        <f>_xlfn.XLOOKUP(FE$1&amp;"|"&amp;TEXT($C112,"yyyymmdd"), RRPS_ALL[Key], RRPS_ALL[Clean Price Mid], "")</f>
        <v/>
      </c>
      <c r="FF112" s="6"/>
      <c r="FG112" s="6"/>
      <c r="FH112" s="6"/>
      <c r="FI112" s="7" t="str">
        <f>_xlfn.XLOOKUP(FI$1&amp;"|"&amp;TEXT($C112,"yyyymmdd"), RRPS_ALL[Key], RRPS_ALL[Yield to Maturity], "")</f>
        <v/>
      </c>
      <c r="FJ112" s="6" t="str">
        <f>_xlfn.XLOOKUP(FJ$1&amp;"|"&amp;TEXT($C112,"yyyymmdd"), RRPS_ALL[Key], RRPS_ALL[Mid Price], "")</f>
        <v/>
      </c>
      <c r="FK112" s="6" t="str">
        <f>_xlfn.XLOOKUP(FK$1&amp;"|"&amp;TEXT($C112,"yyyymmdd"), RRPS_ALL[Key], RRPS_ALL[Mid Yield], "")</f>
        <v/>
      </c>
      <c r="FL112" s="6" t="str">
        <f>_xlfn.XLOOKUP(FL$1&amp;"|"&amp;TEXT($C112,"yyyymmdd"), RRPS_ALL[Key], RRPS_ALL[Dirty Mid], "")</f>
        <v/>
      </c>
      <c r="FM112" s="6" t="str">
        <f>_xlfn.XLOOKUP(FM$1&amp;"|"&amp;TEXT($C112,"yyyymmdd"), RRPS_ALL[Key], RRPS_ALL[Clean Price Mid], "")</f>
        <v/>
      </c>
      <c r="FN112" s="6"/>
      <c r="FO112" s="6"/>
      <c r="FP112" s="6"/>
      <c r="FQ112" s="7" t="str">
        <f>_xlfn.XLOOKUP(FQ$1&amp;"|"&amp;TEXT($C112,"yyyymmdd"), RRPS_ALL[Key], RRPS_ALL[Yield to Maturity], "")</f>
        <v/>
      </c>
      <c r="FR112" s="6" t="str">
        <f>_xlfn.XLOOKUP(FR$1&amp;"|"&amp;TEXT($C112,"yyyymmdd"), RRPS_ALL[Key], RRPS_ALL[Mid Price], "")</f>
        <v/>
      </c>
      <c r="FS112" s="6" t="str">
        <f>_xlfn.XLOOKUP(FS$1&amp;"|"&amp;TEXT($C112,"yyyymmdd"), RRPS_ALL[Key], RRPS_ALL[Mid Yield], "")</f>
        <v/>
      </c>
      <c r="FT112" s="6" t="str">
        <f>_xlfn.XLOOKUP(FT$1&amp;"|"&amp;TEXT($C112,"yyyymmdd"), RRPS_ALL[Key], RRPS_ALL[Dirty Mid], "")</f>
        <v/>
      </c>
      <c r="FU112" s="6" t="str">
        <f>_xlfn.XLOOKUP(FU$1&amp;"|"&amp;TEXT($C112,"yyyymmdd"), RRPS_ALL[Key], RRPS_ALL[Clean Price Mid], "")</f>
        <v/>
      </c>
      <c r="FV112" s="6"/>
      <c r="FW112" s="6"/>
      <c r="FX112" s="6"/>
      <c r="FY112" s="7" t="str">
        <f>_xlfn.XLOOKUP(FY$1&amp;"|"&amp;TEXT($C112,"yyyymmdd"), RRPS_ALL[Key], RRPS_ALL[Yield to Maturity], "")</f>
        <v/>
      </c>
      <c r="FZ112" s="6" t="str">
        <f>_xlfn.XLOOKUP(FZ$1&amp;"|"&amp;TEXT($C112,"yyyymmdd"), RRPS_ALL[Key], RRPS_ALL[Mid Price], "")</f>
        <v/>
      </c>
      <c r="GA112" s="6" t="str">
        <f>_xlfn.XLOOKUP(GA$1&amp;"|"&amp;TEXT($C112,"yyyymmdd"), RRPS_ALL[Key], RRPS_ALL[Mid Yield], "")</f>
        <v/>
      </c>
      <c r="GB112" s="6" t="str">
        <f>_xlfn.XLOOKUP(GB$1&amp;"|"&amp;TEXT($C112,"yyyymmdd"), RRPS_ALL[Key], RRPS_ALL[Dirty Mid], "")</f>
        <v/>
      </c>
      <c r="GC112" s="6" t="str">
        <f>_xlfn.XLOOKUP(GC$1&amp;"|"&amp;TEXT($C112,"yyyymmdd"), RRPS_ALL[Key], RRPS_ALL[Clean Price Mid], "")</f>
        <v/>
      </c>
      <c r="GD112" s="6"/>
      <c r="GE112" s="6"/>
      <c r="GF112" s="6"/>
      <c r="GG112" s="7" t="str">
        <f>_xlfn.XLOOKUP(GG$1&amp;"|"&amp;TEXT($C112,"yyyymmdd"), RRPS_ALL[Key], RRPS_ALL[Yield to Maturity], "")</f>
        <v/>
      </c>
      <c r="GH112" s="6" t="str">
        <f>_xlfn.XLOOKUP(GH$1&amp;"|"&amp;TEXT($C112,"yyyymmdd"), RRPS_ALL[Key], RRPS_ALL[Mid Price], "")</f>
        <v/>
      </c>
      <c r="GI112" s="6" t="str">
        <f>_xlfn.XLOOKUP(GI$1&amp;"|"&amp;TEXT($C112,"yyyymmdd"), RRPS_ALL[Key], RRPS_ALL[Mid Yield], "")</f>
        <v/>
      </c>
      <c r="GJ112" s="6" t="str">
        <f>_xlfn.XLOOKUP(GJ$1&amp;"|"&amp;TEXT($C112,"yyyymmdd"), RRPS_ALL[Key], RRPS_ALL[Dirty Mid], "")</f>
        <v/>
      </c>
      <c r="GK112" s="6" t="str">
        <f>_xlfn.XLOOKUP(GK$1&amp;"|"&amp;TEXT($C112,"yyyymmdd"), RRPS_ALL[Key], RRPS_ALL[Clean Price Mid], "")</f>
        <v/>
      </c>
      <c r="GL112" s="6"/>
      <c r="GM112" s="6"/>
      <c r="GN112" s="6"/>
      <c r="GO112" s="7" t="str">
        <f>_xlfn.XLOOKUP(GO$1&amp;"|"&amp;TEXT($C112,"yyyymmdd"), RRPS_ALL[Key], RRPS_ALL[Yield to Maturity], "")</f>
        <v/>
      </c>
      <c r="GP112" s="6" t="str">
        <f>_xlfn.XLOOKUP(GP$1&amp;"|"&amp;TEXT($C112,"yyyymmdd"), RRPS_ALL[Key], RRPS_ALL[Mid Price], "")</f>
        <v/>
      </c>
      <c r="GQ112" s="6" t="str">
        <f>_xlfn.XLOOKUP(GQ$1&amp;"|"&amp;TEXT($C112,"yyyymmdd"), RRPS_ALL[Key], RRPS_ALL[Mid Yield], "")</f>
        <v/>
      </c>
      <c r="GR112" s="6" t="str">
        <f>_xlfn.XLOOKUP(GR$1&amp;"|"&amp;TEXT($C112,"yyyymmdd"), RRPS_ALL[Key], RRPS_ALL[Dirty Mid], "")</f>
        <v/>
      </c>
      <c r="GS112" s="6" t="str">
        <f>_xlfn.XLOOKUP(GS$1&amp;"|"&amp;TEXT($C112,"yyyymmdd"), RRPS_ALL[Key], RRPS_ALL[Clean Price Mid], "")</f>
        <v/>
      </c>
      <c r="GT112" s="6"/>
      <c r="GU112" s="6"/>
      <c r="GV112" s="6"/>
      <c r="GW112" s="7" t="str">
        <f>_xlfn.XLOOKUP(GW$1&amp;"|"&amp;TEXT($C112,"yyyymmdd"), RRPS_ALL[Key], RRPS_ALL[Yield to Maturity], "")</f>
        <v/>
      </c>
      <c r="GX112" s="6" t="str">
        <f>_xlfn.XLOOKUP(GX$1&amp;"|"&amp;TEXT($C112,"yyyymmdd"), RRPS_ALL[Key], RRPS_ALL[Mid Price], "")</f>
        <v/>
      </c>
      <c r="GY112" s="6" t="str">
        <f>_xlfn.XLOOKUP(GY$1&amp;"|"&amp;TEXT($C112,"yyyymmdd"), RRPS_ALL[Key], RRPS_ALL[Mid Yield], "")</f>
        <v/>
      </c>
      <c r="GZ112" s="6" t="str">
        <f>_xlfn.XLOOKUP(GZ$1&amp;"|"&amp;TEXT($C112,"yyyymmdd"), RRPS_ALL[Key], RRPS_ALL[Dirty Mid], "")</f>
        <v/>
      </c>
      <c r="HA112" s="6" t="str">
        <f>_xlfn.XLOOKUP(HA$1&amp;"|"&amp;TEXT($C112,"yyyymmdd"), RRPS_ALL[Key], RRPS_ALL[Clean Price Mid], "")</f>
        <v/>
      </c>
      <c r="HB112" s="6"/>
      <c r="HC112" s="6"/>
      <c r="HD112" s="6"/>
    </row>
    <row r="113" spans="1:212" x14ac:dyDescent="0.2">
      <c r="A113">
        <v>2009</v>
      </c>
      <c r="B113">
        <v>1</v>
      </c>
      <c r="C113" s="5">
        <f t="shared" si="10"/>
        <v>39844</v>
      </c>
      <c r="D113" s="6">
        <v>1.25</v>
      </c>
      <c r="E113" s="7" t="str">
        <f>_xlfn.XLOOKUP(E$1&amp;"|"&amp;TEXT($C113,"yyyymmdd"), RRPS_ALL[Key], RRPS_ALL[Yield to Maturity], "")</f>
        <v/>
      </c>
      <c r="F113" s="6" t="str">
        <f>_xlfn.XLOOKUP(F$1&amp;"|"&amp;TEXT($C113,"yyyymmdd"), RRPS_ALL[Key], RRPS_ALL[Mid Price], "")</f>
        <v/>
      </c>
      <c r="G113" s="6" t="str">
        <f>_xlfn.XLOOKUP(G$1&amp;"|"&amp;TEXT($C113,"yyyymmdd"), RRPS_ALL[Key], RRPS_ALL[Mid Yield], "")</f>
        <v/>
      </c>
      <c r="H113" s="6" t="str">
        <f>_xlfn.XLOOKUP(H$1&amp;"|"&amp;TEXT($C113,"yyyymmdd"), RRPS_ALL[Key], RRPS_ALL[Dirty Mid], "")</f>
        <v/>
      </c>
      <c r="I113" s="6" t="str">
        <f>_xlfn.XLOOKUP(I$1&amp;"|"&amp;TEXT($C113,"yyyymmdd"), RRPS_ALL[Key], RRPS_ALL[Clean Price Mid], "")</f>
        <v/>
      </c>
      <c r="J113" s="6"/>
      <c r="K113" s="6"/>
      <c r="L113" s="6"/>
      <c r="M113" s="7" t="str">
        <f>_xlfn.XLOOKUP(M$1&amp;"|"&amp;TEXT($C113,"yyyymmdd"), RRPS_ALL[Key], RRPS_ALL[Yield to Maturity], "")</f>
        <v/>
      </c>
      <c r="N113" s="6" t="str">
        <f>_xlfn.XLOOKUP(N$1&amp;"|"&amp;TEXT($C113,"yyyymmdd"), RRPS_ALL[Key], RRPS_ALL[Mid Price], "")</f>
        <v/>
      </c>
      <c r="O113" s="6" t="str">
        <f>_xlfn.XLOOKUP(O$1&amp;"|"&amp;TEXT($C113,"yyyymmdd"), RRPS_ALL[Key], RRPS_ALL[Mid Yield], "")</f>
        <v/>
      </c>
      <c r="P113" s="6" t="str">
        <f>_xlfn.XLOOKUP(P$1&amp;"|"&amp;TEXT($C113,"yyyymmdd"), RRPS_ALL[Key], RRPS_ALL[Dirty Mid], "")</f>
        <v/>
      </c>
      <c r="Q113" s="6" t="str">
        <f>_xlfn.XLOOKUP(Q$1&amp;"|"&amp;TEXT($C113,"yyyymmdd"), RRPS_ALL[Key], RRPS_ALL[Clean Price Mid], "")</f>
        <v/>
      </c>
      <c r="R113" s="6"/>
      <c r="S113" s="6"/>
      <c r="T113" s="6"/>
      <c r="U113" s="7" t="str">
        <f>_xlfn.XLOOKUP(U$1&amp;"|"&amp;TEXT($C113,"yyyymmdd"), RRPS_ALL[Key], RRPS_ALL[Yield to Maturity], "")</f>
        <v/>
      </c>
      <c r="V113" s="6" t="str">
        <f>_xlfn.XLOOKUP(V$1&amp;"|"&amp;TEXT($C113,"yyyymmdd"), RRPS_ALL[Key], RRPS_ALL[Mid Price], "")</f>
        <v/>
      </c>
      <c r="W113" s="6" t="str">
        <f>_xlfn.XLOOKUP(W$1&amp;"|"&amp;TEXT($C113,"yyyymmdd"), RRPS_ALL[Key], RRPS_ALL[Mid Yield], "")</f>
        <v/>
      </c>
      <c r="X113" s="6" t="str">
        <f>_xlfn.XLOOKUP(X$1&amp;"|"&amp;TEXT($C113,"yyyymmdd"), RRPS_ALL[Key], RRPS_ALL[Dirty Mid], "")</f>
        <v/>
      </c>
      <c r="Y113" s="6" t="str">
        <f>_xlfn.XLOOKUP(Y$1&amp;"|"&amp;TEXT($C113,"yyyymmdd"), RRPS_ALL[Key], RRPS_ALL[Clean Price Mid], "")</f>
        <v/>
      </c>
      <c r="Z113" s="6"/>
      <c r="AA113" s="6"/>
      <c r="AB113" s="6"/>
      <c r="AC113" s="7">
        <f>_xlfn.XLOOKUP(AC$1&amp;"|"&amp;TEXT($C113,"yyyymmdd"), RRPS_ALL[Key], RRPS_ALL[Yield to Maturity], "")</f>
        <v>2.4630000000000001</v>
      </c>
      <c r="AD113" s="6">
        <f>_xlfn.XLOOKUP(AD$1&amp;"|"&amp;TEXT($C113,"yyyymmdd"), RRPS_ALL[Key], RRPS_ALL[Mid Price], "")</f>
        <v>121.06811</v>
      </c>
      <c r="AE113" s="6">
        <f>_xlfn.XLOOKUP(AE$1&amp;"|"&amp;TEXT($C113,"yyyymmdd"), RRPS_ALL[Key], RRPS_ALL[Mid Yield], "")</f>
        <v>2.427</v>
      </c>
      <c r="AF113" s="6">
        <f>_xlfn.XLOOKUP(AF$1&amp;"|"&amp;TEXT($C113,"yyyymmdd"), RRPS_ALL[Key], RRPS_ALL[Dirty Mid], "")</f>
        <v>5.0437500000000002</v>
      </c>
      <c r="AG113" s="6">
        <f>_xlfn.XLOOKUP(AG$1&amp;"|"&amp;TEXT($C113,"yyyymmdd"), RRPS_ALL[Key], RRPS_ALL[Clean Price Mid], "")</f>
        <v>4.4787299999999997</v>
      </c>
      <c r="AH113" s="6">
        <v>6.7500000000000004E-2</v>
      </c>
      <c r="AI113" s="5">
        <v>41764</v>
      </c>
      <c r="AJ113" s="6">
        <f t="shared" si="29"/>
        <v>5.2578731172980371</v>
      </c>
      <c r="AK113" s="7">
        <f>_xlfn.XLOOKUP(AK$1&amp;"|"&amp;TEXT($C113,"yyyymmdd"), RRPS_ALL[Key], RRPS_ALL[Yield to Maturity], "")</f>
        <v>2.12</v>
      </c>
      <c r="AL113" s="6">
        <f>_xlfn.XLOOKUP(AL$1&amp;"|"&amp;TEXT($C113,"yyyymmdd"), RRPS_ALL[Key], RRPS_ALL[Mid Price], "")</f>
        <v>100.02021000000001</v>
      </c>
      <c r="AM113" s="6">
        <f>_xlfn.XLOOKUP(AM$1&amp;"|"&amp;TEXT($C113,"yyyymmdd"), RRPS_ALL[Key], RRPS_ALL[Mid Yield], "")</f>
        <v>-2.1659999999999999</v>
      </c>
      <c r="AN113" s="6">
        <f>_xlfn.XLOOKUP(AN$1&amp;"|"&amp;TEXT($C113,"yyyymmdd"), RRPS_ALL[Key], RRPS_ALL[Dirty Mid], "")</f>
        <v>0</v>
      </c>
      <c r="AO113" s="6">
        <f>_xlfn.XLOOKUP(AO$1&amp;"|"&amp;TEXT($C113,"yyyymmdd"), RRPS_ALL[Key], RRPS_ALL[Clean Price Mid], "")</f>
        <v>0</v>
      </c>
      <c r="AP113" s="6">
        <v>0.05</v>
      </c>
      <c r="AQ113" s="5">
        <v>39965</v>
      </c>
      <c r="AR113" s="6">
        <f t="shared" si="19"/>
        <v>0.33150684931506852</v>
      </c>
      <c r="AS113" s="7" t="str">
        <f>_xlfn.XLOOKUP(AS$1&amp;"|"&amp;TEXT($C113,"yyyymmdd"), RRPS_ALL[Key], RRPS_ALL[Yield to Maturity], "")</f>
        <v/>
      </c>
      <c r="AT113" s="6" t="str">
        <f>_xlfn.XLOOKUP(AT$1&amp;"|"&amp;TEXT($C113,"yyyymmdd"), RRPS_ALL[Key], RRPS_ALL[Mid Price], "")</f>
        <v/>
      </c>
      <c r="AU113" s="6" t="str">
        <f>_xlfn.XLOOKUP(AU$1&amp;"|"&amp;TEXT($C113,"yyyymmdd"), RRPS_ALL[Key], RRPS_ALL[Mid Yield], "")</f>
        <v/>
      </c>
      <c r="AV113" s="6" t="str">
        <f>_xlfn.XLOOKUP(AV$1&amp;"|"&amp;TEXT($C113,"yyyymmdd"), RRPS_ALL[Key], RRPS_ALL[Dirty Mid], "")</f>
        <v/>
      </c>
      <c r="AW113" s="6" t="str">
        <f>_xlfn.XLOOKUP(AW$1&amp;"|"&amp;TEXT($C113,"yyyymmdd"), RRPS_ALL[Key], RRPS_ALL[Clean Price Mid], "")</f>
        <v/>
      </c>
      <c r="AX113" s="6"/>
      <c r="AY113" s="6"/>
      <c r="AZ113" s="6"/>
      <c r="BA113" s="7">
        <f>_xlfn.XLOOKUP(BA$1&amp;"|"&amp;TEXT($C113,"yyyymmdd"), RRPS_ALL[Key], RRPS_ALL[Yield to Maturity], "")</f>
        <v>1.4710000000000001</v>
      </c>
      <c r="BB113" s="6">
        <f>_xlfn.XLOOKUP(BB$1&amp;"|"&amp;TEXT($C113,"yyyymmdd"), RRPS_ALL[Key], RRPS_ALL[Mid Price], "")</f>
        <v>107.93006</v>
      </c>
      <c r="BC113" s="6">
        <f>_xlfn.XLOOKUP(BC$1&amp;"|"&amp;TEXT($C113,"yyyymmdd"), RRPS_ALL[Key], RRPS_ALL[Mid Yield], "")</f>
        <v>1.4139999999999999</v>
      </c>
      <c r="BD113" s="6">
        <f>_xlfn.XLOOKUP(BD$1&amp;"|"&amp;TEXT($C113,"yyyymmdd"), RRPS_ALL[Key], RRPS_ALL[Dirty Mid], "")</f>
        <v>0</v>
      </c>
      <c r="BE113" s="6">
        <f>_xlfn.XLOOKUP(BE$1&amp;"|"&amp;TEXT($C113,"yyyymmdd"), RRPS_ALL[Key], RRPS_ALL[Clean Price Mid], "")</f>
        <v>0</v>
      </c>
      <c r="BF113" s="6">
        <v>5.2499999999999998E-2</v>
      </c>
      <c r="BG113" s="5">
        <v>40617</v>
      </c>
      <c r="BH113" s="6">
        <f t="shared" si="30"/>
        <v>2.117808219178082</v>
      </c>
      <c r="BI113" s="7">
        <f>_xlfn.XLOOKUP(BI$1&amp;"|"&amp;TEXT($C113,"yyyymmdd"), RRPS_ALL[Key], RRPS_ALL[Yield to Maturity], "")</f>
        <v>2.1520000000000001</v>
      </c>
      <c r="BJ113" s="6">
        <f>_xlfn.XLOOKUP(BJ$1&amp;"|"&amp;TEXT($C113,"yyyymmdd"), RRPS_ALL[Key], RRPS_ALL[Mid Price], "")</f>
        <v>111.85409</v>
      </c>
      <c r="BK113" s="6">
        <f>_xlfn.XLOOKUP(BK$1&amp;"|"&amp;TEXT($C113,"yyyymmdd"), RRPS_ALL[Key], RRPS_ALL[Mid Yield], "")</f>
        <v>2.113</v>
      </c>
      <c r="BL113" s="6">
        <f>_xlfn.XLOOKUP(BL$1&amp;"|"&amp;TEXT($C113,"yyyymmdd"), RRPS_ALL[Key], RRPS_ALL[Dirty Mid], "")</f>
        <v>1.7722199999999999</v>
      </c>
      <c r="BM113" s="6">
        <f>_xlfn.XLOOKUP(BM$1&amp;"|"&amp;TEXT($C113,"yyyymmdd"), RRPS_ALL[Key], RRPS_ALL[Clean Price Mid], "")</f>
        <v>3.39514</v>
      </c>
      <c r="BN113" s="6">
        <v>5.5E-2</v>
      </c>
      <c r="BO113" s="5">
        <v>41190</v>
      </c>
      <c r="BP113" s="6">
        <f t="shared" si="31"/>
        <v>3.6851471594798082</v>
      </c>
      <c r="BQ113" s="7">
        <f>_xlfn.XLOOKUP(BQ$1&amp;"|"&amp;TEXT($C113,"yyyymmdd"), RRPS_ALL[Key], RRPS_ALL[Yield to Maturity], "")</f>
        <v>3.22</v>
      </c>
      <c r="BR113" s="6">
        <f>_xlfn.XLOOKUP(BR$1&amp;"|"&amp;TEXT($C113,"yyyymmdd"), RRPS_ALL[Key], RRPS_ALL[Mid Price], "")</f>
        <v>117.70359999999999</v>
      </c>
      <c r="BS113" s="6">
        <f>_xlfn.XLOOKUP(BS$1&amp;"|"&amp;TEXT($C113,"yyyymmdd"), RRPS_ALL[Key], RRPS_ALL[Mid Yield], "")</f>
        <v>3.1789999999999998</v>
      </c>
      <c r="BT113" s="6">
        <f>_xlfn.XLOOKUP(BT$1&amp;"|"&amp;TEXT($C113,"yyyymmdd"), RRPS_ALL[Key], RRPS_ALL[Dirty Mid], "")</f>
        <v>0</v>
      </c>
      <c r="BU113" s="6">
        <f>_xlfn.XLOOKUP(BU$1&amp;"|"&amp;TEXT($C113,"yyyymmdd"), RRPS_ALL[Key], RRPS_ALL[Clean Price Mid], "")</f>
        <v>0</v>
      </c>
      <c r="BV113" s="6">
        <v>0.05</v>
      </c>
      <c r="BW113" s="5">
        <v>44166</v>
      </c>
      <c r="BX113" s="6">
        <f t="shared" si="32"/>
        <v>11.832991101984941</v>
      </c>
      <c r="BY113" s="7">
        <f>_xlfn.XLOOKUP(BY$1&amp;"|"&amp;TEXT($C113,"yyyymmdd"), RRPS_ALL[Key], RRPS_ALL[Yield to Maturity], "")</f>
        <v>1.0389999999999999</v>
      </c>
      <c r="BZ113" s="6">
        <f>_xlfn.XLOOKUP(BZ$1&amp;"|"&amp;TEXT($C113,"yyyymmdd"), RRPS_ALL[Key], RRPS_ALL[Mid Price], "")</f>
        <v>102.54133</v>
      </c>
      <c r="CA113" s="6">
        <f>_xlfn.XLOOKUP(CA$1&amp;"|"&amp;TEXT($C113,"yyyymmdd"), RRPS_ALL[Key], RRPS_ALL[Mid Yield], "")</f>
        <v>0.89100000000000001</v>
      </c>
      <c r="CB113" s="6">
        <f>_xlfn.XLOOKUP(CB$1&amp;"|"&amp;TEXT($C113,"yyyymmdd"), RRPS_ALL[Key], RRPS_ALL[Dirty Mid], "")</f>
        <v>0</v>
      </c>
      <c r="CC113" s="6">
        <f>_xlfn.XLOOKUP(CC$1&amp;"|"&amp;TEXT($C113,"yyyymmdd"), RRPS_ALL[Key], RRPS_ALL[Clean Price Mid], "")</f>
        <v>0</v>
      </c>
      <c r="CD113" s="6">
        <v>0.04</v>
      </c>
      <c r="CE113" s="5">
        <v>40148</v>
      </c>
      <c r="CF113" s="6">
        <f t="shared" si="23"/>
        <v>0.83287671232876714</v>
      </c>
      <c r="CG113" s="7">
        <f>_xlfn.XLOOKUP(CG$1&amp;"|"&amp;TEXT($C113,"yyyymmdd"), RRPS_ALL[Key], RRPS_ALL[Yield to Maturity], "")</f>
        <v>2.718</v>
      </c>
      <c r="CH113" s="6">
        <f>_xlfn.XLOOKUP(CH$1&amp;"|"&amp;TEXT($C113,"yyyymmdd"), RRPS_ALL[Key], RRPS_ALL[Mid Price], "")</f>
        <v>110.72498</v>
      </c>
      <c r="CI113" s="6">
        <f>_xlfn.XLOOKUP(CI$1&amp;"|"&amp;TEXT($C113,"yyyymmdd"), RRPS_ALL[Key], RRPS_ALL[Mid Yield], "")</f>
        <v>2.6829999999999998</v>
      </c>
      <c r="CJ113" s="6">
        <f>_xlfn.XLOOKUP(CJ$1&amp;"|"&amp;TEXT($C113,"yyyymmdd"), RRPS_ALL[Key], RRPS_ALL[Dirty Mid], "")</f>
        <v>2.15</v>
      </c>
      <c r="CK113" s="6">
        <f>_xlfn.XLOOKUP(CK$1&amp;"|"&amp;TEXT($C113,"yyyymmdd"), RRPS_ALL[Key], RRPS_ALL[Clean Price Mid], "")</f>
        <v>5.7305799999999998</v>
      </c>
      <c r="CL113" s="6">
        <v>4.4999999999999998E-2</v>
      </c>
      <c r="CM113" s="5">
        <v>42228</v>
      </c>
      <c r="CN113" s="6">
        <f t="shared" si="33"/>
        <v>6.5289514866979648</v>
      </c>
      <c r="CO113" s="7">
        <f>_xlfn.XLOOKUP(CO$1&amp;"|"&amp;TEXT($C113,"yyyymmdd"), RRPS_ALL[Key], RRPS_ALL[Yield to Maturity], "")</f>
        <v>2.8679999999999999</v>
      </c>
      <c r="CP113" s="6">
        <f>_xlfn.XLOOKUP(CP$1&amp;"|"&amp;TEXT($C113,"yyyymmdd"), RRPS_ALL[Key], RRPS_ALL[Mid Price], "")</f>
        <v>100.96244</v>
      </c>
      <c r="CQ113" s="6">
        <f>_xlfn.XLOOKUP(CQ$1&amp;"|"&amp;TEXT($C113,"yyyymmdd"), RRPS_ALL[Key], RRPS_ALL[Mid Yield], "")</f>
        <v>2.8530000000000002</v>
      </c>
      <c r="CR113" s="6">
        <f>_xlfn.XLOOKUP(CR$1&amp;"|"&amp;TEXT($C113,"yyyymmdd"), RRPS_ALL[Key], RRPS_ALL[Dirty Mid], "")</f>
        <v>1.68333</v>
      </c>
      <c r="CS113" s="6">
        <f>_xlfn.XLOOKUP(CS$1&amp;"|"&amp;TEXT($C113,"yyyymmdd"), RRPS_ALL[Key], RRPS_ALL[Clean Price Mid], "")</f>
        <v>6.6734200000000001</v>
      </c>
      <c r="CT113" s="6">
        <v>0.03</v>
      </c>
      <c r="CU113" s="5">
        <v>42563</v>
      </c>
      <c r="CV113" s="6">
        <f t="shared" si="34"/>
        <v>7.4442162902121831</v>
      </c>
      <c r="CW113" s="7">
        <f>_xlfn.XLOOKUP(CW$1&amp;"|"&amp;TEXT($C113,"yyyymmdd"), RRPS_ALL[Key], RRPS_ALL[Yield to Maturity], "")</f>
        <v>2.9820000000000002</v>
      </c>
      <c r="CX113" s="6">
        <f>_xlfn.XLOOKUP(CX$1&amp;"|"&amp;TEXT($C113,"yyyymmdd"), RRPS_ALL[Key], RRPS_ALL[Mid Price], "")</f>
        <v>106.00059</v>
      </c>
      <c r="CY113" s="6">
        <f>_xlfn.XLOOKUP(CY$1&amp;"|"&amp;TEXT($C113,"yyyymmdd"), RRPS_ALL[Key], RRPS_ALL[Mid Yield], "")</f>
        <v>2.9420000000000002</v>
      </c>
      <c r="CZ113" s="6">
        <f>_xlfn.XLOOKUP(CZ$1&amp;"|"&amp;TEXT($C113,"yyyymmdd"), RRPS_ALL[Key], RRPS_ALL[Dirty Mid], "")</f>
        <v>0</v>
      </c>
      <c r="DA113" s="6">
        <f>_xlfn.XLOOKUP(DA$1&amp;"|"&amp;TEXT($C113,"yyyymmdd"), RRPS_ALL[Key], RRPS_ALL[Clean Price Mid], "")</f>
        <v>0</v>
      </c>
      <c r="DB113" s="6">
        <v>3.7499999999999999E-2</v>
      </c>
      <c r="DC113" s="5">
        <v>42959</v>
      </c>
      <c r="DD113" s="6">
        <f t="shared" si="27"/>
        <v>8.5290538484940672</v>
      </c>
      <c r="DE113" s="7">
        <f>_xlfn.XLOOKUP(DE$1&amp;"|"&amp;TEXT($C113,"yyyymmdd"), RRPS_ALL[Key], RRPS_ALL[Yield to Maturity], "")</f>
        <v>3.1070000000000002</v>
      </c>
      <c r="DF113" s="6">
        <f>_xlfn.XLOOKUP(DF$1&amp;"|"&amp;TEXT($C113,"yyyymmdd"), RRPS_ALL[Key], RRPS_ALL[Mid Price], "")</f>
        <v>110.15192999999999</v>
      </c>
      <c r="DG113" s="6">
        <f>_xlfn.XLOOKUP(DG$1&amp;"|"&amp;TEXT($C113,"yyyymmdd"), RRPS_ALL[Key], RRPS_ALL[Mid Yield], "")</f>
        <v>3.0659999999999998</v>
      </c>
      <c r="DH113" s="6">
        <f>_xlfn.XLOOKUP(DH$1&amp;"|"&amp;TEXT($C113,"yyyymmdd"), RRPS_ALL[Key], RRPS_ALL[Dirty Mid], "")</f>
        <v>0</v>
      </c>
      <c r="DI113" s="6">
        <f>_xlfn.XLOOKUP(DI$1&amp;"|"&amp;TEXT($C113,"yyyymmdd"), RRPS_ALL[Key], RRPS_ALL[Clean Price Mid], "")</f>
        <v>0</v>
      </c>
      <c r="DJ113" s="6">
        <v>4.2500000000000003E-2</v>
      </c>
      <c r="DK113" s="5">
        <v>43536</v>
      </c>
      <c r="DL113" s="6">
        <f t="shared" si="28"/>
        <v>10.110032362459547</v>
      </c>
      <c r="DM113" s="7" t="str">
        <f>_xlfn.XLOOKUP(DM$1&amp;"|"&amp;TEXT($C113,"yyyymmdd"), RRPS_ALL[Key], RRPS_ALL[Yield to Maturity], "")</f>
        <v/>
      </c>
      <c r="DN113" s="6" t="str">
        <f>_xlfn.XLOOKUP(DN$1&amp;"|"&amp;TEXT($C113,"yyyymmdd"), RRPS_ALL[Key], RRPS_ALL[Mid Price], "")</f>
        <v/>
      </c>
      <c r="DO113" s="6" t="str">
        <f>_xlfn.XLOOKUP(DO$1&amp;"|"&amp;TEXT($C113,"yyyymmdd"), RRPS_ALL[Key], RRPS_ALL[Mid Yield], "")</f>
        <v/>
      </c>
      <c r="DP113" s="6" t="str">
        <f>_xlfn.XLOOKUP(DP$1&amp;"|"&amp;TEXT($C113,"yyyymmdd"), RRPS_ALL[Key], RRPS_ALL[Dirty Mid], "")</f>
        <v/>
      </c>
      <c r="DQ113" s="6" t="str">
        <f>_xlfn.XLOOKUP(DQ$1&amp;"|"&amp;TEXT($C113,"yyyymmdd"), RRPS_ALL[Key], RRPS_ALL[Clean Price Mid], "")</f>
        <v/>
      </c>
      <c r="DR113" s="6"/>
      <c r="DS113" s="6"/>
      <c r="DT113" s="6"/>
      <c r="DU113" s="7" t="str">
        <f>_xlfn.XLOOKUP(DU$1&amp;"|"&amp;TEXT($C113,"yyyymmdd"), RRPS_ALL[Key], RRPS_ALL[Yield to Maturity], "")</f>
        <v/>
      </c>
      <c r="DV113" s="6" t="str">
        <f>_xlfn.XLOOKUP(DV$1&amp;"|"&amp;TEXT($C113,"yyyymmdd"), RRPS_ALL[Key], RRPS_ALL[Mid Price], "")</f>
        <v/>
      </c>
      <c r="DW113" s="6" t="str">
        <f>_xlfn.XLOOKUP(DW$1&amp;"|"&amp;TEXT($C113,"yyyymmdd"), RRPS_ALL[Key], RRPS_ALL[Mid Yield], "")</f>
        <v/>
      </c>
      <c r="DX113" s="6" t="str">
        <f>_xlfn.XLOOKUP(DX$1&amp;"|"&amp;TEXT($C113,"yyyymmdd"), RRPS_ALL[Key], RRPS_ALL[Dirty Mid], "")</f>
        <v/>
      </c>
      <c r="DY113" s="6" t="str">
        <f>_xlfn.XLOOKUP(DY$1&amp;"|"&amp;TEXT($C113,"yyyymmdd"), RRPS_ALL[Key], RRPS_ALL[Clean Price Mid], "")</f>
        <v/>
      </c>
      <c r="DZ113" s="6"/>
      <c r="EA113" s="6"/>
      <c r="EB113" s="6"/>
      <c r="EC113" s="7" t="str">
        <f>_xlfn.XLOOKUP(EC$1&amp;"|"&amp;TEXT($C113,"yyyymmdd"), RRPS_ALL[Key], RRPS_ALL[Yield to Maturity], "")</f>
        <v/>
      </c>
      <c r="ED113" s="6" t="str">
        <f>_xlfn.XLOOKUP(ED$1&amp;"|"&amp;TEXT($C113,"yyyymmdd"), RRPS_ALL[Key], RRPS_ALL[Mid Price], "")</f>
        <v/>
      </c>
      <c r="EE113" s="6" t="str">
        <f>_xlfn.XLOOKUP(EE$1&amp;"|"&amp;TEXT($C113,"yyyymmdd"), RRPS_ALL[Key], RRPS_ALL[Mid Yield], "")</f>
        <v/>
      </c>
      <c r="EF113" s="6" t="str">
        <f>_xlfn.XLOOKUP(EF$1&amp;"|"&amp;TEXT($C113,"yyyymmdd"), RRPS_ALL[Key], RRPS_ALL[Dirty Mid], "")</f>
        <v/>
      </c>
      <c r="EG113" s="6" t="str">
        <f>_xlfn.XLOOKUP(EG$1&amp;"|"&amp;TEXT($C113,"yyyymmdd"), RRPS_ALL[Key], RRPS_ALL[Clean Price Mid], "")</f>
        <v/>
      </c>
      <c r="EH113" s="6"/>
      <c r="EI113" s="6"/>
      <c r="EJ113" s="6"/>
      <c r="EK113" s="7" t="str">
        <f>_xlfn.XLOOKUP(EK$1&amp;"|"&amp;TEXT($C113,"yyyymmdd"), RRPS_ALL[Key], RRPS_ALL[Yield to Maturity], "")</f>
        <v/>
      </c>
      <c r="EL113" s="6" t="str">
        <f>_xlfn.XLOOKUP(EL$1&amp;"|"&amp;TEXT($C113,"yyyymmdd"), RRPS_ALL[Key], RRPS_ALL[Mid Price], "")</f>
        <v/>
      </c>
      <c r="EM113" s="6" t="str">
        <f>_xlfn.XLOOKUP(EM$1&amp;"|"&amp;TEXT($C113,"yyyymmdd"), RRPS_ALL[Key], RRPS_ALL[Mid Yield], "")</f>
        <v/>
      </c>
      <c r="EN113" s="6" t="str">
        <f>_xlfn.XLOOKUP(EN$1&amp;"|"&amp;TEXT($C113,"yyyymmdd"), RRPS_ALL[Key], RRPS_ALL[Dirty Mid], "")</f>
        <v/>
      </c>
      <c r="EO113" s="6" t="str">
        <f>_xlfn.XLOOKUP(EO$1&amp;"|"&amp;TEXT($C113,"yyyymmdd"), RRPS_ALL[Key], RRPS_ALL[Clean Price Mid], "")</f>
        <v/>
      </c>
      <c r="EP113" s="6"/>
      <c r="EQ113" s="6"/>
      <c r="ER113" s="6"/>
      <c r="ES113" s="7" t="str">
        <f>_xlfn.XLOOKUP(ES$1&amp;"|"&amp;TEXT($C113,"yyyymmdd"), RRPS_ALL[Key], RRPS_ALL[Yield to Maturity], "")</f>
        <v/>
      </c>
      <c r="ET113" s="6" t="str">
        <f>_xlfn.XLOOKUP(ET$1&amp;"|"&amp;TEXT($C113,"yyyymmdd"), RRPS_ALL[Key], RRPS_ALL[Mid Price], "")</f>
        <v/>
      </c>
      <c r="EU113" s="6" t="str">
        <f>_xlfn.XLOOKUP(EU$1&amp;"|"&amp;TEXT($C113,"yyyymmdd"), RRPS_ALL[Key], RRPS_ALL[Mid Yield], "")</f>
        <v/>
      </c>
      <c r="EV113" s="6" t="str">
        <f>_xlfn.XLOOKUP(EV$1&amp;"|"&amp;TEXT($C113,"yyyymmdd"), RRPS_ALL[Key], RRPS_ALL[Dirty Mid], "")</f>
        <v/>
      </c>
      <c r="EW113" s="6" t="str">
        <f>_xlfn.XLOOKUP(EW$1&amp;"|"&amp;TEXT($C113,"yyyymmdd"), RRPS_ALL[Key], RRPS_ALL[Clean Price Mid], "")</f>
        <v/>
      </c>
      <c r="EX113" s="6"/>
      <c r="EY113" s="6"/>
      <c r="EZ113" s="6"/>
      <c r="FA113" s="7" t="str">
        <f>_xlfn.XLOOKUP(FA$1&amp;"|"&amp;TEXT($C113,"yyyymmdd"), RRPS_ALL[Key], RRPS_ALL[Yield to Maturity], "")</f>
        <v/>
      </c>
      <c r="FB113" s="6" t="str">
        <f>_xlfn.XLOOKUP(FB$1&amp;"|"&amp;TEXT($C113,"yyyymmdd"), RRPS_ALL[Key], RRPS_ALL[Mid Price], "")</f>
        <v/>
      </c>
      <c r="FC113" s="6" t="str">
        <f>_xlfn.XLOOKUP(FC$1&amp;"|"&amp;TEXT($C113,"yyyymmdd"), RRPS_ALL[Key], RRPS_ALL[Mid Yield], "")</f>
        <v/>
      </c>
      <c r="FD113" s="6" t="str">
        <f>_xlfn.XLOOKUP(FD$1&amp;"|"&amp;TEXT($C113,"yyyymmdd"), RRPS_ALL[Key], RRPS_ALL[Dirty Mid], "")</f>
        <v/>
      </c>
      <c r="FE113" s="6" t="str">
        <f>_xlfn.XLOOKUP(FE$1&amp;"|"&amp;TEXT($C113,"yyyymmdd"), RRPS_ALL[Key], RRPS_ALL[Clean Price Mid], "")</f>
        <v/>
      </c>
      <c r="FF113" s="6"/>
      <c r="FG113" s="6"/>
      <c r="FH113" s="6"/>
      <c r="FI113" s="7" t="str">
        <f>_xlfn.XLOOKUP(FI$1&amp;"|"&amp;TEXT($C113,"yyyymmdd"), RRPS_ALL[Key], RRPS_ALL[Yield to Maturity], "")</f>
        <v/>
      </c>
      <c r="FJ113" s="6" t="str">
        <f>_xlfn.XLOOKUP(FJ$1&amp;"|"&amp;TEXT($C113,"yyyymmdd"), RRPS_ALL[Key], RRPS_ALL[Mid Price], "")</f>
        <v/>
      </c>
      <c r="FK113" s="6" t="str">
        <f>_xlfn.XLOOKUP(FK$1&amp;"|"&amp;TEXT($C113,"yyyymmdd"), RRPS_ALL[Key], RRPS_ALL[Mid Yield], "")</f>
        <v/>
      </c>
      <c r="FL113" s="6" t="str">
        <f>_xlfn.XLOOKUP(FL$1&amp;"|"&amp;TEXT($C113,"yyyymmdd"), RRPS_ALL[Key], RRPS_ALL[Dirty Mid], "")</f>
        <v/>
      </c>
      <c r="FM113" s="6" t="str">
        <f>_xlfn.XLOOKUP(FM$1&amp;"|"&amp;TEXT($C113,"yyyymmdd"), RRPS_ALL[Key], RRPS_ALL[Clean Price Mid], "")</f>
        <v/>
      </c>
      <c r="FN113" s="6"/>
      <c r="FO113" s="6"/>
      <c r="FP113" s="6"/>
      <c r="FQ113" s="7" t="str">
        <f>_xlfn.XLOOKUP(FQ$1&amp;"|"&amp;TEXT($C113,"yyyymmdd"), RRPS_ALL[Key], RRPS_ALL[Yield to Maturity], "")</f>
        <v/>
      </c>
      <c r="FR113" s="6" t="str">
        <f>_xlfn.XLOOKUP(FR$1&amp;"|"&amp;TEXT($C113,"yyyymmdd"), RRPS_ALL[Key], RRPS_ALL[Mid Price], "")</f>
        <v/>
      </c>
      <c r="FS113" s="6" t="str">
        <f>_xlfn.XLOOKUP(FS$1&amp;"|"&amp;TEXT($C113,"yyyymmdd"), RRPS_ALL[Key], RRPS_ALL[Mid Yield], "")</f>
        <v/>
      </c>
      <c r="FT113" s="6" t="str">
        <f>_xlfn.XLOOKUP(FT$1&amp;"|"&amp;TEXT($C113,"yyyymmdd"), RRPS_ALL[Key], RRPS_ALL[Dirty Mid], "")</f>
        <v/>
      </c>
      <c r="FU113" s="6" t="str">
        <f>_xlfn.XLOOKUP(FU$1&amp;"|"&amp;TEXT($C113,"yyyymmdd"), RRPS_ALL[Key], RRPS_ALL[Clean Price Mid], "")</f>
        <v/>
      </c>
      <c r="FV113" s="6"/>
      <c r="FW113" s="6"/>
      <c r="FX113" s="6"/>
      <c r="FY113" s="7" t="str">
        <f>_xlfn.XLOOKUP(FY$1&amp;"|"&amp;TEXT($C113,"yyyymmdd"), RRPS_ALL[Key], RRPS_ALL[Yield to Maturity], "")</f>
        <v/>
      </c>
      <c r="FZ113" s="6" t="str">
        <f>_xlfn.XLOOKUP(FZ$1&amp;"|"&amp;TEXT($C113,"yyyymmdd"), RRPS_ALL[Key], RRPS_ALL[Mid Price], "")</f>
        <v/>
      </c>
      <c r="GA113" s="6" t="str">
        <f>_xlfn.XLOOKUP(GA$1&amp;"|"&amp;TEXT($C113,"yyyymmdd"), RRPS_ALL[Key], RRPS_ALL[Mid Yield], "")</f>
        <v/>
      </c>
      <c r="GB113" s="6" t="str">
        <f>_xlfn.XLOOKUP(GB$1&amp;"|"&amp;TEXT($C113,"yyyymmdd"), RRPS_ALL[Key], RRPS_ALL[Dirty Mid], "")</f>
        <v/>
      </c>
      <c r="GC113" s="6" t="str">
        <f>_xlfn.XLOOKUP(GC$1&amp;"|"&amp;TEXT($C113,"yyyymmdd"), RRPS_ALL[Key], RRPS_ALL[Clean Price Mid], "")</f>
        <v/>
      </c>
      <c r="GD113" s="6"/>
      <c r="GE113" s="6"/>
      <c r="GF113" s="6"/>
      <c r="GG113" s="7" t="str">
        <f>_xlfn.XLOOKUP(GG$1&amp;"|"&amp;TEXT($C113,"yyyymmdd"), RRPS_ALL[Key], RRPS_ALL[Yield to Maturity], "")</f>
        <v/>
      </c>
      <c r="GH113" s="6" t="str">
        <f>_xlfn.XLOOKUP(GH$1&amp;"|"&amp;TEXT($C113,"yyyymmdd"), RRPS_ALL[Key], RRPS_ALL[Mid Price], "")</f>
        <v/>
      </c>
      <c r="GI113" s="6" t="str">
        <f>_xlfn.XLOOKUP(GI$1&amp;"|"&amp;TEXT($C113,"yyyymmdd"), RRPS_ALL[Key], RRPS_ALL[Mid Yield], "")</f>
        <v/>
      </c>
      <c r="GJ113" s="6" t="str">
        <f>_xlfn.XLOOKUP(GJ$1&amp;"|"&amp;TEXT($C113,"yyyymmdd"), RRPS_ALL[Key], RRPS_ALL[Dirty Mid], "")</f>
        <v/>
      </c>
      <c r="GK113" s="6" t="str">
        <f>_xlfn.XLOOKUP(GK$1&amp;"|"&amp;TEXT($C113,"yyyymmdd"), RRPS_ALL[Key], RRPS_ALL[Clean Price Mid], "")</f>
        <v/>
      </c>
      <c r="GL113" s="6"/>
      <c r="GM113" s="6"/>
      <c r="GN113" s="6"/>
      <c r="GO113" s="7" t="str">
        <f>_xlfn.XLOOKUP(GO$1&amp;"|"&amp;TEXT($C113,"yyyymmdd"), RRPS_ALL[Key], RRPS_ALL[Yield to Maturity], "")</f>
        <v/>
      </c>
      <c r="GP113" s="6" t="str">
        <f>_xlfn.XLOOKUP(GP$1&amp;"|"&amp;TEXT($C113,"yyyymmdd"), RRPS_ALL[Key], RRPS_ALL[Mid Price], "")</f>
        <v/>
      </c>
      <c r="GQ113" s="6" t="str">
        <f>_xlfn.XLOOKUP(GQ$1&amp;"|"&amp;TEXT($C113,"yyyymmdd"), RRPS_ALL[Key], RRPS_ALL[Mid Yield], "")</f>
        <v/>
      </c>
      <c r="GR113" s="6" t="str">
        <f>_xlfn.XLOOKUP(GR$1&amp;"|"&amp;TEXT($C113,"yyyymmdd"), RRPS_ALL[Key], RRPS_ALL[Dirty Mid], "")</f>
        <v/>
      </c>
      <c r="GS113" s="6" t="str">
        <f>_xlfn.XLOOKUP(GS$1&amp;"|"&amp;TEXT($C113,"yyyymmdd"), RRPS_ALL[Key], RRPS_ALL[Clean Price Mid], "")</f>
        <v/>
      </c>
      <c r="GT113" s="6"/>
      <c r="GU113" s="6"/>
      <c r="GV113" s="6"/>
      <c r="GW113" s="7" t="str">
        <f>_xlfn.XLOOKUP(GW$1&amp;"|"&amp;TEXT($C113,"yyyymmdd"), RRPS_ALL[Key], RRPS_ALL[Yield to Maturity], "")</f>
        <v/>
      </c>
      <c r="GX113" s="6" t="str">
        <f>_xlfn.XLOOKUP(GX$1&amp;"|"&amp;TEXT($C113,"yyyymmdd"), RRPS_ALL[Key], RRPS_ALL[Mid Price], "")</f>
        <v/>
      </c>
      <c r="GY113" s="6" t="str">
        <f>_xlfn.XLOOKUP(GY$1&amp;"|"&amp;TEXT($C113,"yyyymmdd"), RRPS_ALL[Key], RRPS_ALL[Mid Yield], "")</f>
        <v/>
      </c>
      <c r="GZ113" s="6" t="str">
        <f>_xlfn.XLOOKUP(GZ$1&amp;"|"&amp;TEXT($C113,"yyyymmdd"), RRPS_ALL[Key], RRPS_ALL[Dirty Mid], "")</f>
        <v/>
      </c>
      <c r="HA113" s="6" t="str">
        <f>_xlfn.XLOOKUP(HA$1&amp;"|"&amp;TEXT($C113,"yyyymmdd"), RRPS_ALL[Key], RRPS_ALL[Clean Price Mid], "")</f>
        <v/>
      </c>
      <c r="HB113" s="6"/>
      <c r="HC113" s="6"/>
      <c r="HD113" s="6"/>
    </row>
    <row r="114" spans="1:212" x14ac:dyDescent="0.2">
      <c r="A114">
        <v>2009</v>
      </c>
      <c r="B114">
        <v>2</v>
      </c>
      <c r="C114" s="5">
        <f t="shared" si="10"/>
        <v>39872</v>
      </c>
      <c r="D114" s="6">
        <v>0.25</v>
      </c>
      <c r="E114" s="7" t="str">
        <f>_xlfn.XLOOKUP(E$1&amp;"|"&amp;TEXT($C114,"yyyymmdd"), RRPS_ALL[Key], RRPS_ALL[Yield to Maturity], "")</f>
        <v/>
      </c>
      <c r="F114" s="6" t="str">
        <f>_xlfn.XLOOKUP(F$1&amp;"|"&amp;TEXT($C114,"yyyymmdd"), RRPS_ALL[Key], RRPS_ALL[Mid Price], "")</f>
        <v/>
      </c>
      <c r="G114" s="6" t="str">
        <f>_xlfn.XLOOKUP(G$1&amp;"|"&amp;TEXT($C114,"yyyymmdd"), RRPS_ALL[Key], RRPS_ALL[Mid Yield], "")</f>
        <v/>
      </c>
      <c r="H114" s="6" t="str">
        <f>_xlfn.XLOOKUP(H$1&amp;"|"&amp;TEXT($C114,"yyyymmdd"), RRPS_ALL[Key], RRPS_ALL[Dirty Mid], "")</f>
        <v/>
      </c>
      <c r="I114" s="6" t="str">
        <f>_xlfn.XLOOKUP(I$1&amp;"|"&amp;TEXT($C114,"yyyymmdd"), RRPS_ALL[Key], RRPS_ALL[Clean Price Mid], "")</f>
        <v/>
      </c>
      <c r="J114" s="6"/>
      <c r="K114" s="6"/>
      <c r="L114" s="6"/>
      <c r="M114" s="7" t="str">
        <f>_xlfn.XLOOKUP(M$1&amp;"|"&amp;TEXT($C114,"yyyymmdd"), RRPS_ALL[Key], RRPS_ALL[Yield to Maturity], "")</f>
        <v/>
      </c>
      <c r="N114" s="6" t="str">
        <f>_xlfn.XLOOKUP(N$1&amp;"|"&amp;TEXT($C114,"yyyymmdd"), RRPS_ALL[Key], RRPS_ALL[Mid Price], "")</f>
        <v/>
      </c>
      <c r="O114" s="6" t="str">
        <f>_xlfn.XLOOKUP(O$1&amp;"|"&amp;TEXT($C114,"yyyymmdd"), RRPS_ALL[Key], RRPS_ALL[Mid Yield], "")</f>
        <v/>
      </c>
      <c r="P114" s="6" t="str">
        <f>_xlfn.XLOOKUP(P$1&amp;"|"&amp;TEXT($C114,"yyyymmdd"), RRPS_ALL[Key], RRPS_ALL[Dirty Mid], "")</f>
        <v/>
      </c>
      <c r="Q114" s="6" t="str">
        <f>_xlfn.XLOOKUP(Q$1&amp;"|"&amp;TEXT($C114,"yyyymmdd"), RRPS_ALL[Key], RRPS_ALL[Clean Price Mid], "")</f>
        <v/>
      </c>
      <c r="R114" s="6"/>
      <c r="S114" s="6"/>
      <c r="T114" s="6"/>
      <c r="U114" s="7" t="str">
        <f>_xlfn.XLOOKUP(U$1&amp;"|"&amp;TEXT($C114,"yyyymmdd"), RRPS_ALL[Key], RRPS_ALL[Yield to Maturity], "")</f>
        <v/>
      </c>
      <c r="V114" s="6" t="str">
        <f>_xlfn.XLOOKUP(V$1&amp;"|"&amp;TEXT($C114,"yyyymmdd"), RRPS_ALL[Key], RRPS_ALL[Mid Price], "")</f>
        <v/>
      </c>
      <c r="W114" s="6" t="str">
        <f>_xlfn.XLOOKUP(W$1&amp;"|"&amp;TEXT($C114,"yyyymmdd"), RRPS_ALL[Key], RRPS_ALL[Mid Yield], "")</f>
        <v/>
      </c>
      <c r="X114" s="6" t="str">
        <f>_xlfn.XLOOKUP(X$1&amp;"|"&amp;TEXT($C114,"yyyymmdd"), RRPS_ALL[Key], RRPS_ALL[Dirty Mid], "")</f>
        <v/>
      </c>
      <c r="Y114" s="6" t="str">
        <f>_xlfn.XLOOKUP(Y$1&amp;"|"&amp;TEXT($C114,"yyyymmdd"), RRPS_ALL[Key], RRPS_ALL[Clean Price Mid], "")</f>
        <v/>
      </c>
      <c r="Z114" s="6"/>
      <c r="AA114" s="6"/>
      <c r="AB114" s="6"/>
      <c r="AC114" s="7">
        <f>_xlfn.XLOOKUP(AC$1&amp;"|"&amp;TEXT($C114,"yyyymmdd"), RRPS_ALL[Key], RRPS_ALL[Yield to Maturity], "")</f>
        <v>2.1150000000000002</v>
      </c>
      <c r="AD114" s="6">
        <f>_xlfn.XLOOKUP(AD$1&amp;"|"&amp;TEXT($C114,"yyyymmdd"), RRPS_ALL[Key], RRPS_ALL[Mid Price], "")</f>
        <v>122.66445</v>
      </c>
      <c r="AE114" s="6">
        <f>_xlfn.XLOOKUP(AE$1&amp;"|"&amp;TEXT($C114,"yyyymmdd"), RRPS_ALL[Key], RRPS_ALL[Mid Yield], "")</f>
        <v>2.0790000000000002</v>
      </c>
      <c r="AF114" s="6">
        <f>_xlfn.XLOOKUP(AF$1&amp;"|"&amp;TEXT($C114,"yyyymmdd"), RRPS_ALL[Key], RRPS_ALL[Dirty Mid], "")</f>
        <v>5.6062500000000002</v>
      </c>
      <c r="AG114" s="6">
        <f>_xlfn.XLOOKUP(AG$1&amp;"|"&amp;TEXT($C114,"yyyymmdd"), RRPS_ALL[Key], RRPS_ALL[Clean Price Mid], "")</f>
        <v>4.4030800000000001</v>
      </c>
      <c r="AH114" s="6">
        <v>6.7500000000000004E-2</v>
      </c>
      <c r="AI114" s="5">
        <v>41764</v>
      </c>
      <c r="AJ114" s="6">
        <f t="shared" si="29"/>
        <v>5.1811958010041073</v>
      </c>
      <c r="AK114" s="7" t="str">
        <f>_xlfn.XLOOKUP(AK$1&amp;"|"&amp;TEXT($C114,"yyyymmdd"), RRPS_ALL[Key], RRPS_ALL[Yield to Maturity], "")</f>
        <v/>
      </c>
      <c r="AL114" s="6" t="str">
        <f>_xlfn.XLOOKUP(AL$1&amp;"|"&amp;TEXT($C114,"yyyymmdd"), RRPS_ALL[Key], RRPS_ALL[Mid Price], "")</f>
        <v/>
      </c>
      <c r="AM114" s="6" t="str">
        <f>_xlfn.XLOOKUP(AM$1&amp;"|"&amp;TEXT($C114,"yyyymmdd"), RRPS_ALL[Key], RRPS_ALL[Mid Yield], "")</f>
        <v/>
      </c>
      <c r="AN114" s="6" t="str">
        <f>_xlfn.XLOOKUP(AN$1&amp;"|"&amp;TEXT($C114,"yyyymmdd"), RRPS_ALL[Key], RRPS_ALL[Dirty Mid], "")</f>
        <v/>
      </c>
      <c r="AO114" s="6" t="str">
        <f>_xlfn.XLOOKUP(AO$1&amp;"|"&amp;TEXT($C114,"yyyymmdd"), RRPS_ALL[Key], RRPS_ALL[Clean Price Mid], "")</f>
        <v/>
      </c>
      <c r="AP114" s="6"/>
      <c r="AQ114" s="6"/>
      <c r="AR114" s="6"/>
      <c r="AS114" s="7" t="str">
        <f>_xlfn.XLOOKUP(AS$1&amp;"|"&amp;TEXT($C114,"yyyymmdd"), RRPS_ALL[Key], RRPS_ALL[Yield to Maturity], "")</f>
        <v/>
      </c>
      <c r="AT114" s="6" t="str">
        <f>_xlfn.XLOOKUP(AT$1&amp;"|"&amp;TEXT($C114,"yyyymmdd"), RRPS_ALL[Key], RRPS_ALL[Mid Price], "")</f>
        <v/>
      </c>
      <c r="AU114" s="6" t="str">
        <f>_xlfn.XLOOKUP(AU$1&amp;"|"&amp;TEXT($C114,"yyyymmdd"), RRPS_ALL[Key], RRPS_ALL[Mid Yield], "")</f>
        <v/>
      </c>
      <c r="AV114" s="6" t="str">
        <f>_xlfn.XLOOKUP(AV$1&amp;"|"&amp;TEXT($C114,"yyyymmdd"), RRPS_ALL[Key], RRPS_ALL[Dirty Mid], "")</f>
        <v/>
      </c>
      <c r="AW114" s="6" t="str">
        <f>_xlfn.XLOOKUP(AW$1&amp;"|"&amp;TEXT($C114,"yyyymmdd"), RRPS_ALL[Key], RRPS_ALL[Clean Price Mid], "")</f>
        <v/>
      </c>
      <c r="AX114" s="6"/>
      <c r="AY114" s="6"/>
      <c r="AZ114" s="6"/>
      <c r="BA114" s="7">
        <f>_xlfn.XLOOKUP(BA$1&amp;"|"&amp;TEXT($C114,"yyyymmdd"), RRPS_ALL[Key], RRPS_ALL[Yield to Maturity], "")</f>
        <v>1.1000000000000001</v>
      </c>
      <c r="BB114" s="6">
        <f>_xlfn.XLOOKUP(BB$1&amp;"|"&amp;TEXT($C114,"yyyymmdd"), RRPS_ALL[Key], RRPS_ALL[Mid Price], "")</f>
        <v>108.41208</v>
      </c>
      <c r="BC114" s="6">
        <f>_xlfn.XLOOKUP(BC$1&amp;"|"&amp;TEXT($C114,"yyyymmdd"), RRPS_ALL[Key], RRPS_ALL[Mid Yield], "")</f>
        <v>1.0409999999999999</v>
      </c>
      <c r="BD114" s="6">
        <f>_xlfn.XLOOKUP(BD$1&amp;"|"&amp;TEXT($C114,"yyyymmdd"), RRPS_ALL[Key], RRPS_ALL[Dirty Mid], "")</f>
        <v>0</v>
      </c>
      <c r="BE114" s="6">
        <f>_xlfn.XLOOKUP(BE$1&amp;"|"&amp;TEXT($C114,"yyyymmdd"), RRPS_ALL[Key], RRPS_ALL[Clean Price Mid], "")</f>
        <v>0</v>
      </c>
      <c r="BF114" s="6">
        <v>5.2499999999999998E-2</v>
      </c>
      <c r="BG114" s="5">
        <v>40617</v>
      </c>
      <c r="BH114" s="6">
        <f t="shared" si="30"/>
        <v>2.0410958904109591</v>
      </c>
      <c r="BI114" s="7">
        <f>_xlfn.XLOOKUP(BI$1&amp;"|"&amp;TEXT($C114,"yyyymmdd"), RRPS_ALL[Key], RRPS_ALL[Yield to Maturity], "")</f>
        <v>1.6930000000000001</v>
      </c>
      <c r="BJ114" s="6">
        <f>_xlfn.XLOOKUP(BJ$1&amp;"|"&amp;TEXT($C114,"yyyymmdd"), RRPS_ALL[Key], RRPS_ALL[Mid Price], "")</f>
        <v>113.30616000000001</v>
      </c>
      <c r="BK114" s="6">
        <f>_xlfn.XLOOKUP(BK$1&amp;"|"&amp;TEXT($C114,"yyyymmdd"), RRPS_ALL[Key], RRPS_ALL[Mid Yield], "")</f>
        <v>1.653</v>
      </c>
      <c r="BL114" s="6">
        <f>_xlfn.XLOOKUP(BL$1&amp;"|"&amp;TEXT($C114,"yyyymmdd"), RRPS_ALL[Key], RRPS_ALL[Dirty Mid], "")</f>
        <v>2.2305600000000001</v>
      </c>
      <c r="BM114" s="6">
        <f>_xlfn.XLOOKUP(BM$1&amp;"|"&amp;TEXT($C114,"yyyymmdd"), RRPS_ALL[Key], RRPS_ALL[Clean Price Mid], "")</f>
        <v>3.3144200000000001</v>
      </c>
      <c r="BN114" s="6">
        <v>5.5E-2</v>
      </c>
      <c r="BO114" s="5">
        <v>41190</v>
      </c>
      <c r="BP114" s="6">
        <f t="shared" si="31"/>
        <v>3.6084873374401094</v>
      </c>
      <c r="BQ114" s="7">
        <f>_xlfn.XLOOKUP(BQ$1&amp;"|"&amp;TEXT($C114,"yyyymmdd"), RRPS_ALL[Key], RRPS_ALL[Yield to Maturity], "")</f>
        <v>3.0059999999999998</v>
      </c>
      <c r="BR114" s="6">
        <f>_xlfn.XLOOKUP(BR$1&amp;"|"&amp;TEXT($C114,"yyyymmdd"), RRPS_ALL[Key], RRPS_ALL[Mid Price], "")</f>
        <v>119.90743999999999</v>
      </c>
      <c r="BS114" s="6">
        <f>_xlfn.XLOOKUP(BS$1&amp;"|"&amp;TEXT($C114,"yyyymmdd"), RRPS_ALL[Key], RRPS_ALL[Mid Yield], "")</f>
        <v>2.9660000000000002</v>
      </c>
      <c r="BT114" s="6">
        <f>_xlfn.XLOOKUP(BT$1&amp;"|"&amp;TEXT($C114,"yyyymmdd"), RRPS_ALL[Key], RRPS_ALL[Dirty Mid], "")</f>
        <v>0</v>
      </c>
      <c r="BU114" s="6">
        <f>_xlfn.XLOOKUP(BU$1&amp;"|"&amp;TEXT($C114,"yyyymmdd"), RRPS_ALL[Key], RRPS_ALL[Clean Price Mid], "")</f>
        <v>0</v>
      </c>
      <c r="BV114" s="6">
        <v>0.05</v>
      </c>
      <c r="BW114" s="5">
        <v>44166</v>
      </c>
      <c r="BX114" s="6">
        <f t="shared" si="32"/>
        <v>11.756331279945243</v>
      </c>
      <c r="BY114" s="7">
        <f>_xlfn.XLOOKUP(BY$1&amp;"|"&amp;TEXT($C114,"yyyymmdd"), RRPS_ALL[Key], RRPS_ALL[Yield to Maturity], "")</f>
        <v>0.43099999999999999</v>
      </c>
      <c r="BZ114" s="6">
        <f>_xlfn.XLOOKUP(BZ$1&amp;"|"&amp;TEXT($C114,"yyyymmdd"), RRPS_ALL[Key], RRPS_ALL[Mid Price], "")</f>
        <v>102.76054000000001</v>
      </c>
      <c r="CA114" s="6">
        <f>_xlfn.XLOOKUP(CA$1&amp;"|"&amp;TEXT($C114,"yyyymmdd"), RRPS_ALL[Key], RRPS_ALL[Mid Yield], "")</f>
        <v>0.26800000000000002</v>
      </c>
      <c r="CB114" s="6">
        <f>_xlfn.XLOOKUP(CB$1&amp;"|"&amp;TEXT($C114,"yyyymmdd"), RRPS_ALL[Key], RRPS_ALL[Dirty Mid], "")</f>
        <v>0</v>
      </c>
      <c r="CC114" s="6">
        <f>_xlfn.XLOOKUP(CC$1&amp;"|"&amp;TEXT($C114,"yyyymmdd"), RRPS_ALL[Key], RRPS_ALL[Clean Price Mid], "")</f>
        <v>0</v>
      </c>
      <c r="CD114" s="6">
        <v>0.04</v>
      </c>
      <c r="CE114" s="5">
        <v>40148</v>
      </c>
      <c r="CF114" s="6">
        <f t="shared" si="23"/>
        <v>0.75616438356164384</v>
      </c>
      <c r="CG114" s="7">
        <f>_xlfn.XLOOKUP(CG$1&amp;"|"&amp;TEXT($C114,"yyyymmdd"), RRPS_ALL[Key], RRPS_ALL[Yield to Maturity], "")</f>
        <v>2.3919999999999999</v>
      </c>
      <c r="CH114" s="6">
        <f>_xlfn.XLOOKUP(CH$1&amp;"|"&amp;TEXT($C114,"yyyymmdd"), RRPS_ALL[Key], RRPS_ALL[Mid Price], "")</f>
        <v>112.64530000000001</v>
      </c>
      <c r="CI114" s="6">
        <f>_xlfn.XLOOKUP(CI$1&amp;"|"&amp;TEXT($C114,"yyyymmdd"), RRPS_ALL[Key], RRPS_ALL[Mid Yield], "")</f>
        <v>2.3580000000000001</v>
      </c>
      <c r="CJ114" s="6">
        <f>_xlfn.XLOOKUP(CJ$1&amp;"|"&amp;TEXT($C114,"yyyymmdd"), RRPS_ALL[Key], RRPS_ALL[Dirty Mid], "")</f>
        <v>2.5249999999999999</v>
      </c>
      <c r="CK114" s="6">
        <f>_xlfn.XLOOKUP(CK$1&amp;"|"&amp;TEXT($C114,"yyyymmdd"), RRPS_ALL[Key], RRPS_ALL[Clean Price Mid], "")</f>
        <v>5.6562400000000004</v>
      </c>
      <c r="CL114" s="6">
        <v>4.4999999999999998E-2</v>
      </c>
      <c r="CM114" s="5">
        <v>42228</v>
      </c>
      <c r="CN114" s="6">
        <f t="shared" si="33"/>
        <v>6.4522691705790294</v>
      </c>
      <c r="CO114" s="7">
        <f>_xlfn.XLOOKUP(CO$1&amp;"|"&amp;TEXT($C114,"yyyymmdd"), RRPS_ALL[Key], RRPS_ALL[Yield to Maturity], "")</f>
        <v>2.5350000000000001</v>
      </c>
      <c r="CP114" s="6">
        <f>_xlfn.XLOOKUP(CP$1&amp;"|"&amp;TEXT($C114,"yyyymmdd"), RRPS_ALL[Key], RRPS_ALL[Mid Price], "")</f>
        <v>103.17845</v>
      </c>
      <c r="CQ114" s="6">
        <f>_xlfn.XLOOKUP(CQ$1&amp;"|"&amp;TEXT($C114,"yyyymmdd"), RRPS_ALL[Key], RRPS_ALL[Mid Yield], "")</f>
        <v>2.52</v>
      </c>
      <c r="CR114" s="6">
        <f>_xlfn.XLOOKUP(CR$1&amp;"|"&amp;TEXT($C114,"yyyymmdd"), RRPS_ALL[Key], RRPS_ALL[Dirty Mid], "")</f>
        <v>1.93333</v>
      </c>
      <c r="CS114" s="6">
        <f>_xlfn.XLOOKUP(CS$1&amp;"|"&amp;TEXT($C114,"yyyymmdd"), RRPS_ALL[Key], RRPS_ALL[Clean Price Mid], "")</f>
        <v>6.6007400000000001</v>
      </c>
      <c r="CT114" s="6">
        <v>0.03</v>
      </c>
      <c r="CU114" s="5">
        <v>42563</v>
      </c>
      <c r="CV114" s="6">
        <f t="shared" si="34"/>
        <v>7.3675564681724843</v>
      </c>
      <c r="CW114" s="7">
        <f>_xlfn.XLOOKUP(CW$1&amp;"|"&amp;TEXT($C114,"yyyymmdd"), RRPS_ALL[Key], RRPS_ALL[Yield to Maturity], "")</f>
        <v>2.6709999999999998</v>
      </c>
      <c r="CX114" s="6">
        <f>_xlfn.XLOOKUP(CX$1&amp;"|"&amp;TEXT($C114,"yyyymmdd"), RRPS_ALL[Key], RRPS_ALL[Mid Price], "")</f>
        <v>108.35859000000001</v>
      </c>
      <c r="CY114" s="6">
        <f>_xlfn.XLOOKUP(CY$1&amp;"|"&amp;TEXT($C114,"yyyymmdd"), RRPS_ALL[Key], RRPS_ALL[Mid Yield], "")</f>
        <v>2.6309999999999998</v>
      </c>
      <c r="CZ114" s="6">
        <f>_xlfn.XLOOKUP(CZ$1&amp;"|"&amp;TEXT($C114,"yyyymmdd"), RRPS_ALL[Key], RRPS_ALL[Dirty Mid], "")</f>
        <v>0</v>
      </c>
      <c r="DA114" s="6">
        <f>_xlfn.XLOOKUP(DA$1&amp;"|"&amp;TEXT($C114,"yyyymmdd"), RRPS_ALL[Key], RRPS_ALL[Clean Price Mid], "")</f>
        <v>0</v>
      </c>
      <c r="DB114" s="6">
        <v>3.7499999999999999E-2</v>
      </c>
      <c r="DC114" s="5">
        <v>42959</v>
      </c>
      <c r="DD114" s="6">
        <f t="shared" si="27"/>
        <v>8.4523881959233336</v>
      </c>
      <c r="DE114" s="7">
        <f>_xlfn.XLOOKUP(DE$1&amp;"|"&amp;TEXT($C114,"yyyymmdd"), RRPS_ALL[Key], RRPS_ALL[Yield to Maturity], "")</f>
        <v>2.8450000000000002</v>
      </c>
      <c r="DF114" s="6">
        <f>_xlfn.XLOOKUP(DF$1&amp;"|"&amp;TEXT($C114,"yyyymmdd"), RRPS_ALL[Key], RRPS_ALL[Mid Price], "")</f>
        <v>112.48033</v>
      </c>
      <c r="DG114" s="6">
        <f>_xlfn.XLOOKUP(DG$1&amp;"|"&amp;TEXT($C114,"yyyymmdd"), RRPS_ALL[Key], RRPS_ALL[Mid Yield], "")</f>
        <v>2.8039999999999998</v>
      </c>
      <c r="DH114" s="6">
        <f>_xlfn.XLOOKUP(DH$1&amp;"|"&amp;TEXT($C114,"yyyymmdd"), RRPS_ALL[Key], RRPS_ALL[Dirty Mid], "")</f>
        <v>0</v>
      </c>
      <c r="DI114" s="6">
        <f>_xlfn.XLOOKUP(DI$1&amp;"|"&amp;TEXT($C114,"yyyymmdd"), RRPS_ALL[Key], RRPS_ALL[Clean Price Mid], "")</f>
        <v>0</v>
      </c>
      <c r="DJ114" s="6">
        <v>4.2500000000000003E-2</v>
      </c>
      <c r="DK114" s="5">
        <v>43536</v>
      </c>
      <c r="DL114" s="6">
        <f t="shared" si="28"/>
        <v>10.033358227532984</v>
      </c>
      <c r="DM114" s="7" t="str">
        <f>_xlfn.XLOOKUP(DM$1&amp;"|"&amp;TEXT($C114,"yyyymmdd"), RRPS_ALL[Key], RRPS_ALL[Yield to Maturity], "")</f>
        <v/>
      </c>
      <c r="DN114" s="6" t="str">
        <f>_xlfn.XLOOKUP(DN$1&amp;"|"&amp;TEXT($C114,"yyyymmdd"), RRPS_ALL[Key], RRPS_ALL[Mid Price], "")</f>
        <v/>
      </c>
      <c r="DO114" s="6" t="str">
        <f>_xlfn.XLOOKUP(DO$1&amp;"|"&amp;TEXT($C114,"yyyymmdd"), RRPS_ALL[Key], RRPS_ALL[Mid Yield], "")</f>
        <v/>
      </c>
      <c r="DP114" s="6" t="str">
        <f>_xlfn.XLOOKUP(DP$1&amp;"|"&amp;TEXT($C114,"yyyymmdd"), RRPS_ALL[Key], RRPS_ALL[Dirty Mid], "")</f>
        <v/>
      </c>
      <c r="DQ114" s="6" t="str">
        <f>_xlfn.XLOOKUP(DQ$1&amp;"|"&amp;TEXT($C114,"yyyymmdd"), RRPS_ALL[Key], RRPS_ALL[Clean Price Mid], "")</f>
        <v/>
      </c>
      <c r="DR114" s="6"/>
      <c r="DS114" s="6"/>
      <c r="DT114" s="6"/>
      <c r="DU114" s="7" t="str">
        <f>_xlfn.XLOOKUP(DU$1&amp;"|"&amp;TEXT($C114,"yyyymmdd"), RRPS_ALL[Key], RRPS_ALL[Yield to Maturity], "")</f>
        <v/>
      </c>
      <c r="DV114" s="6" t="str">
        <f>_xlfn.XLOOKUP(DV$1&amp;"|"&amp;TEXT($C114,"yyyymmdd"), RRPS_ALL[Key], RRPS_ALL[Mid Price], "")</f>
        <v/>
      </c>
      <c r="DW114" s="6" t="str">
        <f>_xlfn.XLOOKUP(DW$1&amp;"|"&amp;TEXT($C114,"yyyymmdd"), RRPS_ALL[Key], RRPS_ALL[Mid Yield], "")</f>
        <v/>
      </c>
      <c r="DX114" s="6" t="str">
        <f>_xlfn.XLOOKUP(DX$1&amp;"|"&amp;TEXT($C114,"yyyymmdd"), RRPS_ALL[Key], RRPS_ALL[Dirty Mid], "")</f>
        <v/>
      </c>
      <c r="DY114" s="6" t="str">
        <f>_xlfn.XLOOKUP(DY$1&amp;"|"&amp;TEXT($C114,"yyyymmdd"), RRPS_ALL[Key], RRPS_ALL[Clean Price Mid], "")</f>
        <v/>
      </c>
      <c r="DZ114" s="6"/>
      <c r="EA114" s="6"/>
      <c r="EB114" s="6"/>
      <c r="EC114" s="7" t="str">
        <f>_xlfn.XLOOKUP(EC$1&amp;"|"&amp;TEXT($C114,"yyyymmdd"), RRPS_ALL[Key], RRPS_ALL[Yield to Maturity], "")</f>
        <v/>
      </c>
      <c r="ED114" s="6" t="str">
        <f>_xlfn.XLOOKUP(ED$1&amp;"|"&amp;TEXT($C114,"yyyymmdd"), RRPS_ALL[Key], RRPS_ALL[Mid Price], "")</f>
        <v/>
      </c>
      <c r="EE114" s="6" t="str">
        <f>_xlfn.XLOOKUP(EE$1&amp;"|"&amp;TEXT($C114,"yyyymmdd"), RRPS_ALL[Key], RRPS_ALL[Mid Yield], "")</f>
        <v/>
      </c>
      <c r="EF114" s="6" t="str">
        <f>_xlfn.XLOOKUP(EF$1&amp;"|"&amp;TEXT($C114,"yyyymmdd"), RRPS_ALL[Key], RRPS_ALL[Dirty Mid], "")</f>
        <v/>
      </c>
      <c r="EG114" s="6" t="str">
        <f>_xlfn.XLOOKUP(EG$1&amp;"|"&amp;TEXT($C114,"yyyymmdd"), RRPS_ALL[Key], RRPS_ALL[Clean Price Mid], "")</f>
        <v/>
      </c>
      <c r="EH114" s="6"/>
      <c r="EI114" s="6"/>
      <c r="EJ114" s="6"/>
      <c r="EK114" s="7" t="str">
        <f>_xlfn.XLOOKUP(EK$1&amp;"|"&amp;TEXT($C114,"yyyymmdd"), RRPS_ALL[Key], RRPS_ALL[Yield to Maturity], "")</f>
        <v/>
      </c>
      <c r="EL114" s="6" t="str">
        <f>_xlfn.XLOOKUP(EL$1&amp;"|"&amp;TEXT($C114,"yyyymmdd"), RRPS_ALL[Key], RRPS_ALL[Mid Price], "")</f>
        <v/>
      </c>
      <c r="EM114" s="6" t="str">
        <f>_xlfn.XLOOKUP(EM$1&amp;"|"&amp;TEXT($C114,"yyyymmdd"), RRPS_ALL[Key], RRPS_ALL[Mid Yield], "")</f>
        <v/>
      </c>
      <c r="EN114" s="6" t="str">
        <f>_xlfn.XLOOKUP(EN$1&amp;"|"&amp;TEXT($C114,"yyyymmdd"), RRPS_ALL[Key], RRPS_ALL[Dirty Mid], "")</f>
        <v/>
      </c>
      <c r="EO114" s="6" t="str">
        <f>_xlfn.XLOOKUP(EO$1&amp;"|"&amp;TEXT($C114,"yyyymmdd"), RRPS_ALL[Key], RRPS_ALL[Clean Price Mid], "")</f>
        <v/>
      </c>
      <c r="EP114" s="6"/>
      <c r="EQ114" s="6"/>
      <c r="ER114" s="6"/>
      <c r="ES114" s="7" t="str">
        <f>_xlfn.XLOOKUP(ES$1&amp;"|"&amp;TEXT($C114,"yyyymmdd"), RRPS_ALL[Key], RRPS_ALL[Yield to Maturity], "")</f>
        <v/>
      </c>
      <c r="ET114" s="6" t="str">
        <f>_xlfn.XLOOKUP(ET$1&amp;"|"&amp;TEXT($C114,"yyyymmdd"), RRPS_ALL[Key], RRPS_ALL[Mid Price], "")</f>
        <v/>
      </c>
      <c r="EU114" s="6" t="str">
        <f>_xlfn.XLOOKUP(EU$1&amp;"|"&amp;TEXT($C114,"yyyymmdd"), RRPS_ALL[Key], RRPS_ALL[Mid Yield], "")</f>
        <v/>
      </c>
      <c r="EV114" s="6" t="str">
        <f>_xlfn.XLOOKUP(EV$1&amp;"|"&amp;TEXT($C114,"yyyymmdd"), RRPS_ALL[Key], RRPS_ALL[Dirty Mid], "")</f>
        <v/>
      </c>
      <c r="EW114" s="6" t="str">
        <f>_xlfn.XLOOKUP(EW$1&amp;"|"&amp;TEXT($C114,"yyyymmdd"), RRPS_ALL[Key], RRPS_ALL[Clean Price Mid], "")</f>
        <v/>
      </c>
      <c r="EX114" s="6"/>
      <c r="EY114" s="6"/>
      <c r="EZ114" s="6"/>
      <c r="FA114" s="7" t="str">
        <f>_xlfn.XLOOKUP(FA$1&amp;"|"&amp;TEXT($C114,"yyyymmdd"), RRPS_ALL[Key], RRPS_ALL[Yield to Maturity], "")</f>
        <v/>
      </c>
      <c r="FB114" s="6" t="str">
        <f>_xlfn.XLOOKUP(FB$1&amp;"|"&amp;TEXT($C114,"yyyymmdd"), RRPS_ALL[Key], RRPS_ALL[Mid Price], "")</f>
        <v/>
      </c>
      <c r="FC114" s="6" t="str">
        <f>_xlfn.XLOOKUP(FC$1&amp;"|"&amp;TEXT($C114,"yyyymmdd"), RRPS_ALL[Key], RRPS_ALL[Mid Yield], "")</f>
        <v/>
      </c>
      <c r="FD114" s="6" t="str">
        <f>_xlfn.XLOOKUP(FD$1&amp;"|"&amp;TEXT($C114,"yyyymmdd"), RRPS_ALL[Key], RRPS_ALL[Dirty Mid], "")</f>
        <v/>
      </c>
      <c r="FE114" s="6" t="str">
        <f>_xlfn.XLOOKUP(FE$1&amp;"|"&amp;TEXT($C114,"yyyymmdd"), RRPS_ALL[Key], RRPS_ALL[Clean Price Mid], "")</f>
        <v/>
      </c>
      <c r="FF114" s="6"/>
      <c r="FG114" s="6"/>
      <c r="FH114" s="6"/>
      <c r="FI114" s="7" t="str">
        <f>_xlfn.XLOOKUP(FI$1&amp;"|"&amp;TEXT($C114,"yyyymmdd"), RRPS_ALL[Key], RRPS_ALL[Yield to Maturity], "")</f>
        <v/>
      </c>
      <c r="FJ114" s="6" t="str">
        <f>_xlfn.XLOOKUP(FJ$1&amp;"|"&amp;TEXT($C114,"yyyymmdd"), RRPS_ALL[Key], RRPS_ALL[Mid Price], "")</f>
        <v/>
      </c>
      <c r="FK114" s="6" t="str">
        <f>_xlfn.XLOOKUP(FK$1&amp;"|"&amp;TEXT($C114,"yyyymmdd"), RRPS_ALL[Key], RRPS_ALL[Mid Yield], "")</f>
        <v/>
      </c>
      <c r="FL114" s="6" t="str">
        <f>_xlfn.XLOOKUP(FL$1&amp;"|"&amp;TEXT($C114,"yyyymmdd"), RRPS_ALL[Key], RRPS_ALL[Dirty Mid], "")</f>
        <v/>
      </c>
      <c r="FM114" s="6" t="str">
        <f>_xlfn.XLOOKUP(FM$1&amp;"|"&amp;TEXT($C114,"yyyymmdd"), RRPS_ALL[Key], RRPS_ALL[Clean Price Mid], "")</f>
        <v/>
      </c>
      <c r="FN114" s="6"/>
      <c r="FO114" s="6"/>
      <c r="FP114" s="6"/>
      <c r="FQ114" s="7" t="str">
        <f>_xlfn.XLOOKUP(FQ$1&amp;"|"&amp;TEXT($C114,"yyyymmdd"), RRPS_ALL[Key], RRPS_ALL[Yield to Maturity], "")</f>
        <v/>
      </c>
      <c r="FR114" s="6" t="str">
        <f>_xlfn.XLOOKUP(FR$1&amp;"|"&amp;TEXT($C114,"yyyymmdd"), RRPS_ALL[Key], RRPS_ALL[Mid Price], "")</f>
        <v/>
      </c>
      <c r="FS114" s="6" t="str">
        <f>_xlfn.XLOOKUP(FS$1&amp;"|"&amp;TEXT($C114,"yyyymmdd"), RRPS_ALL[Key], RRPS_ALL[Mid Yield], "")</f>
        <v/>
      </c>
      <c r="FT114" s="6" t="str">
        <f>_xlfn.XLOOKUP(FT$1&amp;"|"&amp;TEXT($C114,"yyyymmdd"), RRPS_ALL[Key], RRPS_ALL[Dirty Mid], "")</f>
        <v/>
      </c>
      <c r="FU114" s="6" t="str">
        <f>_xlfn.XLOOKUP(FU$1&amp;"|"&amp;TEXT($C114,"yyyymmdd"), RRPS_ALL[Key], RRPS_ALL[Clean Price Mid], "")</f>
        <v/>
      </c>
      <c r="FV114" s="6"/>
      <c r="FW114" s="6"/>
      <c r="FX114" s="6"/>
      <c r="FY114" s="7" t="str">
        <f>_xlfn.XLOOKUP(FY$1&amp;"|"&amp;TEXT($C114,"yyyymmdd"), RRPS_ALL[Key], RRPS_ALL[Yield to Maturity], "")</f>
        <v/>
      </c>
      <c r="FZ114" s="6" t="str">
        <f>_xlfn.XLOOKUP(FZ$1&amp;"|"&amp;TEXT($C114,"yyyymmdd"), RRPS_ALL[Key], RRPS_ALL[Mid Price], "")</f>
        <v/>
      </c>
      <c r="GA114" s="6" t="str">
        <f>_xlfn.XLOOKUP(GA$1&amp;"|"&amp;TEXT($C114,"yyyymmdd"), RRPS_ALL[Key], RRPS_ALL[Mid Yield], "")</f>
        <v/>
      </c>
      <c r="GB114" s="6" t="str">
        <f>_xlfn.XLOOKUP(GB$1&amp;"|"&amp;TEXT($C114,"yyyymmdd"), RRPS_ALL[Key], RRPS_ALL[Dirty Mid], "")</f>
        <v/>
      </c>
      <c r="GC114" s="6" t="str">
        <f>_xlfn.XLOOKUP(GC$1&amp;"|"&amp;TEXT($C114,"yyyymmdd"), RRPS_ALL[Key], RRPS_ALL[Clean Price Mid], "")</f>
        <v/>
      </c>
      <c r="GD114" s="6"/>
      <c r="GE114" s="6"/>
      <c r="GF114" s="6"/>
      <c r="GG114" s="7" t="str">
        <f>_xlfn.XLOOKUP(GG$1&amp;"|"&amp;TEXT($C114,"yyyymmdd"), RRPS_ALL[Key], RRPS_ALL[Yield to Maturity], "")</f>
        <v/>
      </c>
      <c r="GH114" s="6" t="str">
        <f>_xlfn.XLOOKUP(GH$1&amp;"|"&amp;TEXT($C114,"yyyymmdd"), RRPS_ALL[Key], RRPS_ALL[Mid Price], "")</f>
        <v/>
      </c>
      <c r="GI114" s="6" t="str">
        <f>_xlfn.XLOOKUP(GI$1&amp;"|"&amp;TEXT($C114,"yyyymmdd"), RRPS_ALL[Key], RRPS_ALL[Mid Yield], "")</f>
        <v/>
      </c>
      <c r="GJ114" s="6" t="str">
        <f>_xlfn.XLOOKUP(GJ$1&amp;"|"&amp;TEXT($C114,"yyyymmdd"), RRPS_ALL[Key], RRPS_ALL[Dirty Mid], "")</f>
        <v/>
      </c>
      <c r="GK114" s="6" t="str">
        <f>_xlfn.XLOOKUP(GK$1&amp;"|"&amp;TEXT($C114,"yyyymmdd"), RRPS_ALL[Key], RRPS_ALL[Clean Price Mid], "")</f>
        <v/>
      </c>
      <c r="GL114" s="6"/>
      <c r="GM114" s="6"/>
      <c r="GN114" s="6"/>
      <c r="GO114" s="7" t="str">
        <f>_xlfn.XLOOKUP(GO$1&amp;"|"&amp;TEXT($C114,"yyyymmdd"), RRPS_ALL[Key], RRPS_ALL[Yield to Maturity], "")</f>
        <v/>
      </c>
      <c r="GP114" s="6" t="str">
        <f>_xlfn.XLOOKUP(GP$1&amp;"|"&amp;TEXT($C114,"yyyymmdd"), RRPS_ALL[Key], RRPS_ALL[Mid Price], "")</f>
        <v/>
      </c>
      <c r="GQ114" s="6" t="str">
        <f>_xlfn.XLOOKUP(GQ$1&amp;"|"&amp;TEXT($C114,"yyyymmdd"), RRPS_ALL[Key], RRPS_ALL[Mid Yield], "")</f>
        <v/>
      </c>
      <c r="GR114" s="6" t="str">
        <f>_xlfn.XLOOKUP(GR$1&amp;"|"&amp;TEXT($C114,"yyyymmdd"), RRPS_ALL[Key], RRPS_ALL[Dirty Mid], "")</f>
        <v/>
      </c>
      <c r="GS114" s="6" t="str">
        <f>_xlfn.XLOOKUP(GS$1&amp;"|"&amp;TEXT($C114,"yyyymmdd"), RRPS_ALL[Key], RRPS_ALL[Clean Price Mid], "")</f>
        <v/>
      </c>
      <c r="GT114" s="6"/>
      <c r="GU114" s="6"/>
      <c r="GV114" s="6"/>
      <c r="GW114" s="7" t="str">
        <f>_xlfn.XLOOKUP(GW$1&amp;"|"&amp;TEXT($C114,"yyyymmdd"), RRPS_ALL[Key], RRPS_ALL[Yield to Maturity], "")</f>
        <v/>
      </c>
      <c r="GX114" s="6" t="str">
        <f>_xlfn.XLOOKUP(GX$1&amp;"|"&amp;TEXT($C114,"yyyymmdd"), RRPS_ALL[Key], RRPS_ALL[Mid Price], "")</f>
        <v/>
      </c>
      <c r="GY114" s="6" t="str">
        <f>_xlfn.XLOOKUP(GY$1&amp;"|"&amp;TEXT($C114,"yyyymmdd"), RRPS_ALL[Key], RRPS_ALL[Mid Yield], "")</f>
        <v/>
      </c>
      <c r="GZ114" s="6" t="str">
        <f>_xlfn.XLOOKUP(GZ$1&amp;"|"&amp;TEXT($C114,"yyyymmdd"), RRPS_ALL[Key], RRPS_ALL[Dirty Mid], "")</f>
        <v/>
      </c>
      <c r="HA114" s="6" t="str">
        <f>_xlfn.XLOOKUP(HA$1&amp;"|"&amp;TEXT($C114,"yyyymmdd"), RRPS_ALL[Key], RRPS_ALL[Clean Price Mid], "")</f>
        <v/>
      </c>
      <c r="HB114" s="6"/>
      <c r="HC114" s="6"/>
      <c r="HD114" s="6"/>
    </row>
    <row r="115" spans="1:212" x14ac:dyDescent="0.2">
      <c r="A115">
        <v>2009</v>
      </c>
      <c r="B115">
        <v>3</v>
      </c>
      <c r="C115" s="5">
        <f t="shared" si="10"/>
        <v>39903</v>
      </c>
      <c r="D115" s="6">
        <v>0.25</v>
      </c>
      <c r="E115" s="7" t="str">
        <f>_xlfn.XLOOKUP(E$1&amp;"|"&amp;TEXT($C115,"yyyymmdd"), RRPS_ALL[Key], RRPS_ALL[Yield to Maturity], "")</f>
        <v/>
      </c>
      <c r="F115" s="6" t="str">
        <f>_xlfn.XLOOKUP(F$1&amp;"|"&amp;TEXT($C115,"yyyymmdd"), RRPS_ALL[Key], RRPS_ALL[Mid Price], "")</f>
        <v/>
      </c>
      <c r="G115" s="6" t="str">
        <f>_xlfn.XLOOKUP(G$1&amp;"|"&amp;TEXT($C115,"yyyymmdd"), RRPS_ALL[Key], RRPS_ALL[Mid Yield], "")</f>
        <v/>
      </c>
      <c r="H115" s="6" t="str">
        <f>_xlfn.XLOOKUP(H$1&amp;"|"&amp;TEXT($C115,"yyyymmdd"), RRPS_ALL[Key], RRPS_ALL[Dirty Mid], "")</f>
        <v/>
      </c>
      <c r="I115" s="6" t="str">
        <f>_xlfn.XLOOKUP(I$1&amp;"|"&amp;TEXT($C115,"yyyymmdd"), RRPS_ALL[Key], RRPS_ALL[Clean Price Mid], "")</f>
        <v/>
      </c>
      <c r="J115" s="6"/>
      <c r="K115" s="6"/>
      <c r="L115" s="6"/>
      <c r="M115" s="7" t="str">
        <f>_xlfn.XLOOKUP(M$1&amp;"|"&amp;TEXT($C115,"yyyymmdd"), RRPS_ALL[Key], RRPS_ALL[Yield to Maturity], "")</f>
        <v/>
      </c>
      <c r="N115" s="6" t="str">
        <f>_xlfn.XLOOKUP(N$1&amp;"|"&amp;TEXT($C115,"yyyymmdd"), RRPS_ALL[Key], RRPS_ALL[Mid Price], "")</f>
        <v/>
      </c>
      <c r="O115" s="6" t="str">
        <f>_xlfn.XLOOKUP(O$1&amp;"|"&amp;TEXT($C115,"yyyymmdd"), RRPS_ALL[Key], RRPS_ALL[Mid Yield], "")</f>
        <v/>
      </c>
      <c r="P115" s="6" t="str">
        <f>_xlfn.XLOOKUP(P$1&amp;"|"&amp;TEXT($C115,"yyyymmdd"), RRPS_ALL[Key], RRPS_ALL[Dirty Mid], "")</f>
        <v/>
      </c>
      <c r="Q115" s="6" t="str">
        <f>_xlfn.XLOOKUP(Q$1&amp;"|"&amp;TEXT($C115,"yyyymmdd"), RRPS_ALL[Key], RRPS_ALL[Clean Price Mid], "")</f>
        <v/>
      </c>
      <c r="R115" s="6"/>
      <c r="S115" s="6"/>
      <c r="T115" s="6"/>
      <c r="U115" s="7" t="str">
        <f>_xlfn.XLOOKUP(U$1&amp;"|"&amp;TEXT($C115,"yyyymmdd"), RRPS_ALL[Key], RRPS_ALL[Yield to Maturity], "")</f>
        <v/>
      </c>
      <c r="V115" s="6" t="str">
        <f>_xlfn.XLOOKUP(V$1&amp;"|"&amp;TEXT($C115,"yyyymmdd"), RRPS_ALL[Key], RRPS_ALL[Mid Price], "")</f>
        <v/>
      </c>
      <c r="W115" s="6" t="str">
        <f>_xlfn.XLOOKUP(W$1&amp;"|"&amp;TEXT($C115,"yyyymmdd"), RRPS_ALL[Key], RRPS_ALL[Mid Yield], "")</f>
        <v/>
      </c>
      <c r="X115" s="6" t="str">
        <f>_xlfn.XLOOKUP(X$1&amp;"|"&amp;TEXT($C115,"yyyymmdd"), RRPS_ALL[Key], RRPS_ALL[Dirty Mid], "")</f>
        <v/>
      </c>
      <c r="Y115" s="6" t="str">
        <f>_xlfn.XLOOKUP(Y$1&amp;"|"&amp;TEXT($C115,"yyyymmdd"), RRPS_ALL[Key], RRPS_ALL[Clean Price Mid], "")</f>
        <v/>
      </c>
      <c r="Z115" s="6"/>
      <c r="AA115" s="6"/>
      <c r="AB115" s="6"/>
      <c r="AC115" s="7">
        <f>_xlfn.XLOOKUP(AC$1&amp;"|"&amp;TEXT($C115,"yyyymmdd"), RRPS_ALL[Key], RRPS_ALL[Yield to Maturity], "")</f>
        <v>2.2229999999999999</v>
      </c>
      <c r="AD115" s="6">
        <f>_xlfn.XLOOKUP(AD$1&amp;"|"&amp;TEXT($C115,"yyyymmdd"), RRPS_ALL[Key], RRPS_ALL[Mid Price], "")</f>
        <v>121.74965</v>
      </c>
      <c r="AE115" s="6">
        <f>_xlfn.XLOOKUP(AE$1&amp;"|"&amp;TEXT($C115,"yyyymmdd"), RRPS_ALL[Key], RRPS_ALL[Mid Yield], "")</f>
        <v>2.1859999999999999</v>
      </c>
      <c r="AF115" s="6">
        <f>_xlfn.XLOOKUP(AF$1&amp;"|"&amp;TEXT($C115,"yyyymmdd"), RRPS_ALL[Key], RRPS_ALL[Dirty Mid], "")</f>
        <v>6.15</v>
      </c>
      <c r="AG115" s="6">
        <f>_xlfn.XLOOKUP(AG$1&amp;"|"&amp;TEXT($C115,"yyyymmdd"), RRPS_ALL[Key], RRPS_ALL[Clean Price Mid], "")</f>
        <v>4.3201400000000003</v>
      </c>
      <c r="AH115" s="6">
        <v>6.7500000000000004E-2</v>
      </c>
      <c r="AI115" s="5">
        <v>41764</v>
      </c>
      <c r="AJ115" s="6">
        <f t="shared" si="29"/>
        <v>5.0963030579643993</v>
      </c>
      <c r="AK115" s="7" t="str">
        <f>_xlfn.XLOOKUP(AK$1&amp;"|"&amp;TEXT($C115,"yyyymmdd"), RRPS_ALL[Key], RRPS_ALL[Yield to Maturity], "")</f>
        <v/>
      </c>
      <c r="AL115" s="6" t="str">
        <f>_xlfn.XLOOKUP(AL$1&amp;"|"&amp;TEXT($C115,"yyyymmdd"), RRPS_ALL[Key], RRPS_ALL[Mid Price], "")</f>
        <v/>
      </c>
      <c r="AM115" s="6" t="str">
        <f>_xlfn.XLOOKUP(AM$1&amp;"|"&amp;TEXT($C115,"yyyymmdd"), RRPS_ALL[Key], RRPS_ALL[Mid Yield], "")</f>
        <v/>
      </c>
      <c r="AN115" s="6" t="str">
        <f>_xlfn.XLOOKUP(AN$1&amp;"|"&amp;TEXT($C115,"yyyymmdd"), RRPS_ALL[Key], RRPS_ALL[Dirty Mid], "")</f>
        <v/>
      </c>
      <c r="AO115" s="6" t="str">
        <f>_xlfn.XLOOKUP(AO$1&amp;"|"&amp;TEXT($C115,"yyyymmdd"), RRPS_ALL[Key], RRPS_ALL[Clean Price Mid], "")</f>
        <v/>
      </c>
      <c r="AP115" s="6"/>
      <c r="AQ115" s="6"/>
      <c r="AR115" s="6"/>
      <c r="AS115" s="7" t="str">
        <f>_xlfn.XLOOKUP(AS$1&amp;"|"&amp;TEXT($C115,"yyyymmdd"), RRPS_ALL[Key], RRPS_ALL[Yield to Maturity], "")</f>
        <v/>
      </c>
      <c r="AT115" s="6" t="str">
        <f>_xlfn.XLOOKUP(AT$1&amp;"|"&amp;TEXT($C115,"yyyymmdd"), RRPS_ALL[Key], RRPS_ALL[Mid Price], "")</f>
        <v/>
      </c>
      <c r="AU115" s="6" t="str">
        <f>_xlfn.XLOOKUP(AU$1&amp;"|"&amp;TEXT($C115,"yyyymmdd"), RRPS_ALL[Key], RRPS_ALL[Mid Yield], "")</f>
        <v/>
      </c>
      <c r="AV115" s="6" t="str">
        <f>_xlfn.XLOOKUP(AV$1&amp;"|"&amp;TEXT($C115,"yyyymmdd"), RRPS_ALL[Key], RRPS_ALL[Dirty Mid], "")</f>
        <v/>
      </c>
      <c r="AW115" s="6" t="str">
        <f>_xlfn.XLOOKUP(AW$1&amp;"|"&amp;TEXT($C115,"yyyymmdd"), RRPS_ALL[Key], RRPS_ALL[Clean Price Mid], "")</f>
        <v/>
      </c>
      <c r="AX115" s="6"/>
      <c r="AY115" s="6"/>
      <c r="AZ115" s="6"/>
      <c r="BA115" s="7">
        <f>_xlfn.XLOOKUP(BA$1&amp;"|"&amp;TEXT($C115,"yyyymmdd"), RRPS_ALL[Key], RRPS_ALL[Yield to Maturity], "")</f>
        <v>1.0349999999999999</v>
      </c>
      <c r="BB115" s="6">
        <f>_xlfn.XLOOKUP(BB$1&amp;"|"&amp;TEXT($C115,"yyyymmdd"), RRPS_ALL[Key], RRPS_ALL[Mid Price], "")</f>
        <v>108.22020000000001</v>
      </c>
      <c r="BC115" s="6">
        <f>_xlfn.XLOOKUP(BC$1&amp;"|"&amp;TEXT($C115,"yyyymmdd"), RRPS_ALL[Key], RRPS_ALL[Mid Yield], "")</f>
        <v>0.97299999999999998</v>
      </c>
      <c r="BD115" s="6">
        <f>_xlfn.XLOOKUP(BD$1&amp;"|"&amp;TEXT($C115,"yyyymmdd"), RRPS_ALL[Key], RRPS_ALL[Dirty Mid], "")</f>
        <v>0</v>
      </c>
      <c r="BE115" s="6">
        <f>_xlfn.XLOOKUP(BE$1&amp;"|"&amp;TEXT($C115,"yyyymmdd"), RRPS_ALL[Key], RRPS_ALL[Clean Price Mid], "")</f>
        <v>0</v>
      </c>
      <c r="BF115" s="6">
        <v>5.2499999999999998E-2</v>
      </c>
      <c r="BG115" s="5">
        <v>40617</v>
      </c>
      <c r="BH115" s="6">
        <f t="shared" si="30"/>
        <v>1.9561643835616438</v>
      </c>
      <c r="BI115" s="7">
        <f>_xlfn.XLOOKUP(BI$1&amp;"|"&amp;TEXT($C115,"yyyymmdd"), RRPS_ALL[Key], RRPS_ALL[Yield to Maturity], "")</f>
        <v>1.77</v>
      </c>
      <c r="BJ115" s="6">
        <f>_xlfn.XLOOKUP(BJ$1&amp;"|"&amp;TEXT($C115,"yyyymmdd"), RRPS_ALL[Key], RRPS_ALL[Mid Price], "")</f>
        <v>112.73772</v>
      </c>
      <c r="BK115" s="6">
        <f>_xlfn.XLOOKUP(BK$1&amp;"|"&amp;TEXT($C115,"yyyymmdd"), RRPS_ALL[Key], RRPS_ALL[Mid Yield], "")</f>
        <v>1.7290000000000001</v>
      </c>
      <c r="BL115" s="6">
        <f>_xlfn.XLOOKUP(BL$1&amp;"|"&amp;TEXT($C115,"yyyymmdd"), RRPS_ALL[Key], RRPS_ALL[Dirty Mid], "")</f>
        <v>2.67361</v>
      </c>
      <c r="BM115" s="6">
        <f>_xlfn.XLOOKUP(BM$1&amp;"|"&amp;TEXT($C115,"yyyymmdd"), RRPS_ALL[Key], RRPS_ALL[Clean Price Mid], "")</f>
        <v>3.2334299999999998</v>
      </c>
      <c r="BN115" s="6">
        <v>5.5E-2</v>
      </c>
      <c r="BO115" s="5">
        <v>41190</v>
      </c>
      <c r="BP115" s="6">
        <f t="shared" si="31"/>
        <v>3.5236139630390144</v>
      </c>
      <c r="BQ115" s="7">
        <f>_xlfn.XLOOKUP(BQ$1&amp;"|"&amp;TEXT($C115,"yyyymmdd"), RRPS_ALL[Key], RRPS_ALL[Yield to Maturity], "")</f>
        <v>3.214</v>
      </c>
      <c r="BR115" s="6">
        <f>_xlfn.XLOOKUP(BR$1&amp;"|"&amp;TEXT($C115,"yyyymmdd"), RRPS_ALL[Key], RRPS_ALL[Mid Price], "")</f>
        <v>117.56292999999999</v>
      </c>
      <c r="BS115" s="6">
        <f>_xlfn.XLOOKUP(BS$1&amp;"|"&amp;TEXT($C115,"yyyymmdd"), RRPS_ALL[Key], RRPS_ALL[Mid Yield], "")</f>
        <v>3.173</v>
      </c>
      <c r="BT115" s="6">
        <f>_xlfn.XLOOKUP(BT$1&amp;"|"&amp;TEXT($C115,"yyyymmdd"), RRPS_ALL[Key], RRPS_ALL[Dirty Mid], "")</f>
        <v>0</v>
      </c>
      <c r="BU115" s="6">
        <f>_xlfn.XLOOKUP(BU$1&amp;"|"&amp;TEXT($C115,"yyyymmdd"), RRPS_ALL[Key], RRPS_ALL[Clean Price Mid], "")</f>
        <v>0</v>
      </c>
      <c r="BV115" s="6">
        <v>0.05</v>
      </c>
      <c r="BW115" s="5">
        <v>44166</v>
      </c>
      <c r="BX115" s="6">
        <f t="shared" si="32"/>
        <v>11.671457905544148</v>
      </c>
      <c r="BY115" s="7">
        <f>_xlfn.XLOOKUP(BY$1&amp;"|"&amp;TEXT($C115,"yyyymmdd"), RRPS_ALL[Key], RRPS_ALL[Yield to Maturity], "")</f>
        <v>0.22600000000000001</v>
      </c>
      <c r="BZ115" s="6">
        <f>_xlfn.XLOOKUP(BZ$1&amp;"|"&amp;TEXT($C115,"yyyymmdd"), RRPS_ALL[Key], RRPS_ALL[Mid Price], "")</f>
        <v>102.6144</v>
      </c>
      <c r="CA115" s="6">
        <f>_xlfn.XLOOKUP(CA$1&amp;"|"&amp;TEXT($C115,"yyyymmdd"), RRPS_ALL[Key], RRPS_ALL[Mid Yield], "")</f>
        <v>4.3999999999999997E-2</v>
      </c>
      <c r="CB115" s="6">
        <f>_xlfn.XLOOKUP(CB$1&amp;"|"&amp;TEXT($C115,"yyyymmdd"), RRPS_ALL[Key], RRPS_ALL[Dirty Mid], "")</f>
        <v>0</v>
      </c>
      <c r="CC115" s="6">
        <f>_xlfn.XLOOKUP(CC$1&amp;"|"&amp;TEXT($C115,"yyyymmdd"), RRPS_ALL[Key], RRPS_ALL[Clean Price Mid], "")</f>
        <v>0</v>
      </c>
      <c r="CD115" s="6">
        <v>0.04</v>
      </c>
      <c r="CE115" s="5">
        <v>40148</v>
      </c>
      <c r="CF115" s="6">
        <f t="shared" si="23"/>
        <v>0.67123287671232879</v>
      </c>
      <c r="CG115" s="7">
        <f>_xlfn.XLOOKUP(CG$1&amp;"|"&amp;TEXT($C115,"yyyymmdd"), RRPS_ALL[Key], RRPS_ALL[Yield to Maturity], "")</f>
        <v>2.4969999999999999</v>
      </c>
      <c r="CH115" s="6">
        <f>_xlfn.XLOOKUP(CH$1&amp;"|"&amp;TEXT($C115,"yyyymmdd"), RRPS_ALL[Key], RRPS_ALL[Mid Price], "")</f>
        <v>111.84801</v>
      </c>
      <c r="CI115" s="6">
        <f>_xlfn.XLOOKUP(CI$1&amp;"|"&amp;TEXT($C115,"yyyymmdd"), RRPS_ALL[Key], RRPS_ALL[Mid Yield], "")</f>
        <v>2.4620000000000002</v>
      </c>
      <c r="CJ115" s="6">
        <f>_xlfn.XLOOKUP(CJ$1&amp;"|"&amp;TEXT($C115,"yyyymmdd"), RRPS_ALL[Key], RRPS_ALL[Dirty Mid], "")</f>
        <v>2.8875000000000002</v>
      </c>
      <c r="CK115" s="6">
        <f>_xlfn.XLOOKUP(CK$1&amp;"|"&amp;TEXT($C115,"yyyymmdd"), RRPS_ALL[Key], RRPS_ALL[Clean Price Mid], "")</f>
        <v>5.5728</v>
      </c>
      <c r="CL115" s="6">
        <v>4.4999999999999998E-2</v>
      </c>
      <c r="CM115" s="5">
        <v>42228</v>
      </c>
      <c r="CN115" s="6">
        <f t="shared" si="33"/>
        <v>6.367370892018779</v>
      </c>
      <c r="CO115" s="7">
        <f>_xlfn.XLOOKUP(CO$1&amp;"|"&amp;TEXT($C115,"yyyymmdd"), RRPS_ALL[Key], RRPS_ALL[Yield to Maturity], "")</f>
        <v>2.6619999999999999</v>
      </c>
      <c r="CP115" s="6">
        <f>_xlfn.XLOOKUP(CP$1&amp;"|"&amp;TEXT($C115,"yyyymmdd"), RRPS_ALL[Key], RRPS_ALL[Mid Price], "")</f>
        <v>102.30094</v>
      </c>
      <c r="CQ115" s="6">
        <f>_xlfn.XLOOKUP(CQ$1&amp;"|"&amp;TEXT($C115,"yyyymmdd"), RRPS_ALL[Key], RRPS_ALL[Mid Yield], "")</f>
        <v>2.6469999999999998</v>
      </c>
      <c r="CR115" s="6">
        <f>_xlfn.XLOOKUP(CR$1&amp;"|"&amp;TEXT($C115,"yyyymmdd"), RRPS_ALL[Key], RRPS_ALL[Dirty Mid], "")</f>
        <v>2.1749999999999998</v>
      </c>
      <c r="CS115" s="6">
        <f>_xlfn.XLOOKUP(CS$1&amp;"|"&amp;TEXT($C115,"yyyymmdd"), RRPS_ALL[Key], RRPS_ALL[Clean Price Mid], "")</f>
        <v>6.5161300000000004</v>
      </c>
      <c r="CT115" s="6">
        <v>0.03</v>
      </c>
      <c r="CU115" s="5">
        <v>42563</v>
      </c>
      <c r="CV115" s="6">
        <f t="shared" si="34"/>
        <v>7.2826830937713893</v>
      </c>
      <c r="CW115" s="7">
        <f>_xlfn.XLOOKUP(CW$1&amp;"|"&amp;TEXT($C115,"yyyymmdd"), RRPS_ALL[Key], RRPS_ALL[Yield to Maturity], "")</f>
        <v>2.8079999999999998</v>
      </c>
      <c r="CX115" s="6">
        <f>_xlfn.XLOOKUP(CX$1&amp;"|"&amp;TEXT($C115,"yyyymmdd"), RRPS_ALL[Key], RRPS_ALL[Mid Price], "")</f>
        <v>107.23547000000001</v>
      </c>
      <c r="CY115" s="6">
        <f>_xlfn.XLOOKUP(CY$1&amp;"|"&amp;TEXT($C115,"yyyymmdd"), RRPS_ALL[Key], RRPS_ALL[Mid Yield], "")</f>
        <v>2.7669999999999999</v>
      </c>
      <c r="CZ115" s="6">
        <f>_xlfn.XLOOKUP(CZ$1&amp;"|"&amp;TEXT($C115,"yyyymmdd"), RRPS_ALL[Key], RRPS_ALL[Dirty Mid], "")</f>
        <v>0</v>
      </c>
      <c r="DA115" s="6">
        <f>_xlfn.XLOOKUP(DA$1&amp;"|"&amp;TEXT($C115,"yyyymmdd"), RRPS_ALL[Key], RRPS_ALL[Clean Price Mid], "")</f>
        <v>0</v>
      </c>
      <c r="DB115" s="6">
        <v>3.7499999999999999E-2</v>
      </c>
      <c r="DC115" s="5">
        <v>42959</v>
      </c>
      <c r="DD115" s="6">
        <f t="shared" si="27"/>
        <v>8.3675083662914513</v>
      </c>
      <c r="DE115" s="7">
        <f>_xlfn.XLOOKUP(DE$1&amp;"|"&amp;TEXT($C115,"yyyymmdd"), RRPS_ALL[Key], RRPS_ALL[Yield to Maturity], "")</f>
        <v>3.004</v>
      </c>
      <c r="DF115" s="6">
        <f>_xlfn.XLOOKUP(DF$1&amp;"|"&amp;TEXT($C115,"yyyymmdd"), RRPS_ALL[Key], RRPS_ALL[Mid Price], "")</f>
        <v>110.9481</v>
      </c>
      <c r="DG115" s="6">
        <f>_xlfn.XLOOKUP(DG$1&amp;"|"&amp;TEXT($C115,"yyyymmdd"), RRPS_ALL[Key], RRPS_ALL[Mid Yield], "")</f>
        <v>2.9620000000000002</v>
      </c>
      <c r="DH115" s="6">
        <f>_xlfn.XLOOKUP(DH$1&amp;"|"&amp;TEXT($C115,"yyyymmdd"), RRPS_ALL[Key], RRPS_ALL[Dirty Mid], "")</f>
        <v>0</v>
      </c>
      <c r="DI115" s="6">
        <f>_xlfn.XLOOKUP(DI$1&amp;"|"&amp;TEXT($C115,"yyyymmdd"), RRPS_ALL[Key], RRPS_ALL[Clean Price Mid], "")</f>
        <v>0</v>
      </c>
      <c r="DJ115" s="6">
        <v>4.2500000000000003E-2</v>
      </c>
      <c r="DK115" s="5">
        <v>43536</v>
      </c>
      <c r="DL115" s="6">
        <f t="shared" si="28"/>
        <v>9.9484690067214334</v>
      </c>
      <c r="DM115" s="7" t="str">
        <f>_xlfn.XLOOKUP(DM$1&amp;"|"&amp;TEXT($C115,"yyyymmdd"), RRPS_ALL[Key], RRPS_ALL[Yield to Maturity], "")</f>
        <v/>
      </c>
      <c r="DN115" s="6" t="str">
        <f>_xlfn.XLOOKUP(DN$1&amp;"|"&amp;TEXT($C115,"yyyymmdd"), RRPS_ALL[Key], RRPS_ALL[Mid Price], "")</f>
        <v/>
      </c>
      <c r="DO115" s="6" t="str">
        <f>_xlfn.XLOOKUP(DO$1&amp;"|"&amp;TEXT($C115,"yyyymmdd"), RRPS_ALL[Key], RRPS_ALL[Mid Yield], "")</f>
        <v/>
      </c>
      <c r="DP115" s="6" t="str">
        <f>_xlfn.XLOOKUP(DP$1&amp;"|"&amp;TEXT($C115,"yyyymmdd"), RRPS_ALL[Key], RRPS_ALL[Dirty Mid], "")</f>
        <v/>
      </c>
      <c r="DQ115" s="6" t="str">
        <f>_xlfn.XLOOKUP(DQ$1&amp;"|"&amp;TEXT($C115,"yyyymmdd"), RRPS_ALL[Key], RRPS_ALL[Clean Price Mid], "")</f>
        <v/>
      </c>
      <c r="DR115" s="6"/>
      <c r="DS115" s="6"/>
      <c r="DT115" s="6"/>
      <c r="DU115" s="7" t="str">
        <f>_xlfn.XLOOKUP(DU$1&amp;"|"&amp;TEXT($C115,"yyyymmdd"), RRPS_ALL[Key], RRPS_ALL[Yield to Maturity], "")</f>
        <v/>
      </c>
      <c r="DV115" s="6" t="str">
        <f>_xlfn.XLOOKUP(DV$1&amp;"|"&amp;TEXT($C115,"yyyymmdd"), RRPS_ALL[Key], RRPS_ALL[Mid Price], "")</f>
        <v/>
      </c>
      <c r="DW115" s="6" t="str">
        <f>_xlfn.XLOOKUP(DW$1&amp;"|"&amp;TEXT($C115,"yyyymmdd"), RRPS_ALL[Key], RRPS_ALL[Mid Yield], "")</f>
        <v/>
      </c>
      <c r="DX115" s="6" t="str">
        <f>_xlfn.XLOOKUP(DX$1&amp;"|"&amp;TEXT($C115,"yyyymmdd"), RRPS_ALL[Key], RRPS_ALL[Dirty Mid], "")</f>
        <v/>
      </c>
      <c r="DY115" s="6" t="str">
        <f>_xlfn.XLOOKUP(DY$1&amp;"|"&amp;TEXT($C115,"yyyymmdd"), RRPS_ALL[Key], RRPS_ALL[Clean Price Mid], "")</f>
        <v/>
      </c>
      <c r="DZ115" s="6"/>
      <c r="EA115" s="6"/>
      <c r="EB115" s="6"/>
      <c r="EC115" s="7" t="str">
        <f>_xlfn.XLOOKUP(EC$1&amp;"|"&amp;TEXT($C115,"yyyymmdd"), RRPS_ALL[Key], RRPS_ALL[Yield to Maturity], "")</f>
        <v/>
      </c>
      <c r="ED115" s="6" t="str">
        <f>_xlfn.XLOOKUP(ED$1&amp;"|"&amp;TEXT($C115,"yyyymmdd"), RRPS_ALL[Key], RRPS_ALL[Mid Price], "")</f>
        <v/>
      </c>
      <c r="EE115" s="6" t="str">
        <f>_xlfn.XLOOKUP(EE$1&amp;"|"&amp;TEXT($C115,"yyyymmdd"), RRPS_ALL[Key], RRPS_ALL[Mid Yield], "")</f>
        <v/>
      </c>
      <c r="EF115" s="6" t="str">
        <f>_xlfn.XLOOKUP(EF$1&amp;"|"&amp;TEXT($C115,"yyyymmdd"), RRPS_ALL[Key], RRPS_ALL[Dirty Mid], "")</f>
        <v/>
      </c>
      <c r="EG115" s="6" t="str">
        <f>_xlfn.XLOOKUP(EG$1&amp;"|"&amp;TEXT($C115,"yyyymmdd"), RRPS_ALL[Key], RRPS_ALL[Clean Price Mid], "")</f>
        <v/>
      </c>
      <c r="EH115" s="6"/>
      <c r="EI115" s="6"/>
      <c r="EJ115" s="6"/>
      <c r="EK115" s="7" t="str">
        <f>_xlfn.XLOOKUP(EK$1&amp;"|"&amp;TEXT($C115,"yyyymmdd"), RRPS_ALL[Key], RRPS_ALL[Yield to Maturity], "")</f>
        <v/>
      </c>
      <c r="EL115" s="6" t="str">
        <f>_xlfn.XLOOKUP(EL$1&amp;"|"&amp;TEXT($C115,"yyyymmdd"), RRPS_ALL[Key], RRPS_ALL[Mid Price], "")</f>
        <v/>
      </c>
      <c r="EM115" s="6" t="str">
        <f>_xlfn.XLOOKUP(EM$1&amp;"|"&amp;TEXT($C115,"yyyymmdd"), RRPS_ALL[Key], RRPS_ALL[Mid Yield], "")</f>
        <v/>
      </c>
      <c r="EN115" s="6" t="str">
        <f>_xlfn.XLOOKUP(EN$1&amp;"|"&amp;TEXT($C115,"yyyymmdd"), RRPS_ALL[Key], RRPS_ALL[Dirty Mid], "")</f>
        <v/>
      </c>
      <c r="EO115" s="6" t="str">
        <f>_xlfn.XLOOKUP(EO$1&amp;"|"&amp;TEXT($C115,"yyyymmdd"), RRPS_ALL[Key], RRPS_ALL[Clean Price Mid], "")</f>
        <v/>
      </c>
      <c r="EP115" s="6"/>
      <c r="EQ115" s="6"/>
      <c r="ER115" s="6"/>
      <c r="ES115" s="7" t="str">
        <f>_xlfn.XLOOKUP(ES$1&amp;"|"&amp;TEXT($C115,"yyyymmdd"), RRPS_ALL[Key], RRPS_ALL[Yield to Maturity], "")</f>
        <v/>
      </c>
      <c r="ET115" s="6" t="str">
        <f>_xlfn.XLOOKUP(ET$1&amp;"|"&amp;TEXT($C115,"yyyymmdd"), RRPS_ALL[Key], RRPS_ALL[Mid Price], "")</f>
        <v/>
      </c>
      <c r="EU115" s="6" t="str">
        <f>_xlfn.XLOOKUP(EU$1&amp;"|"&amp;TEXT($C115,"yyyymmdd"), RRPS_ALL[Key], RRPS_ALL[Mid Yield], "")</f>
        <v/>
      </c>
      <c r="EV115" s="6" t="str">
        <f>_xlfn.XLOOKUP(EV$1&amp;"|"&amp;TEXT($C115,"yyyymmdd"), RRPS_ALL[Key], RRPS_ALL[Dirty Mid], "")</f>
        <v/>
      </c>
      <c r="EW115" s="6" t="str">
        <f>_xlfn.XLOOKUP(EW$1&amp;"|"&amp;TEXT($C115,"yyyymmdd"), RRPS_ALL[Key], RRPS_ALL[Clean Price Mid], "")</f>
        <v/>
      </c>
      <c r="EX115" s="6"/>
      <c r="EY115" s="6"/>
      <c r="EZ115" s="6"/>
      <c r="FA115" s="7" t="str">
        <f>_xlfn.XLOOKUP(FA$1&amp;"|"&amp;TEXT($C115,"yyyymmdd"), RRPS_ALL[Key], RRPS_ALL[Yield to Maturity], "")</f>
        <v/>
      </c>
      <c r="FB115" s="6" t="str">
        <f>_xlfn.XLOOKUP(FB$1&amp;"|"&amp;TEXT($C115,"yyyymmdd"), RRPS_ALL[Key], RRPS_ALL[Mid Price], "")</f>
        <v/>
      </c>
      <c r="FC115" s="6" t="str">
        <f>_xlfn.XLOOKUP(FC$1&amp;"|"&amp;TEXT($C115,"yyyymmdd"), RRPS_ALL[Key], RRPS_ALL[Mid Yield], "")</f>
        <v/>
      </c>
      <c r="FD115" s="6" t="str">
        <f>_xlfn.XLOOKUP(FD$1&amp;"|"&amp;TEXT($C115,"yyyymmdd"), RRPS_ALL[Key], RRPS_ALL[Dirty Mid], "")</f>
        <v/>
      </c>
      <c r="FE115" s="6" t="str">
        <f>_xlfn.XLOOKUP(FE$1&amp;"|"&amp;TEXT($C115,"yyyymmdd"), RRPS_ALL[Key], RRPS_ALL[Clean Price Mid], "")</f>
        <v/>
      </c>
      <c r="FF115" s="6"/>
      <c r="FG115" s="6"/>
      <c r="FH115" s="6"/>
      <c r="FI115" s="7" t="str">
        <f>_xlfn.XLOOKUP(FI$1&amp;"|"&amp;TEXT($C115,"yyyymmdd"), RRPS_ALL[Key], RRPS_ALL[Yield to Maturity], "")</f>
        <v/>
      </c>
      <c r="FJ115" s="6" t="str">
        <f>_xlfn.XLOOKUP(FJ$1&amp;"|"&amp;TEXT($C115,"yyyymmdd"), RRPS_ALL[Key], RRPS_ALL[Mid Price], "")</f>
        <v/>
      </c>
      <c r="FK115" s="6" t="str">
        <f>_xlfn.XLOOKUP(FK$1&amp;"|"&amp;TEXT($C115,"yyyymmdd"), RRPS_ALL[Key], RRPS_ALL[Mid Yield], "")</f>
        <v/>
      </c>
      <c r="FL115" s="6" t="str">
        <f>_xlfn.XLOOKUP(FL$1&amp;"|"&amp;TEXT($C115,"yyyymmdd"), RRPS_ALL[Key], RRPS_ALL[Dirty Mid], "")</f>
        <v/>
      </c>
      <c r="FM115" s="6" t="str">
        <f>_xlfn.XLOOKUP(FM$1&amp;"|"&amp;TEXT($C115,"yyyymmdd"), RRPS_ALL[Key], RRPS_ALL[Clean Price Mid], "")</f>
        <v/>
      </c>
      <c r="FN115" s="6"/>
      <c r="FO115" s="6"/>
      <c r="FP115" s="6"/>
      <c r="FQ115" s="7" t="str">
        <f>_xlfn.XLOOKUP(FQ$1&amp;"|"&amp;TEXT($C115,"yyyymmdd"), RRPS_ALL[Key], RRPS_ALL[Yield to Maturity], "")</f>
        <v/>
      </c>
      <c r="FR115" s="6" t="str">
        <f>_xlfn.XLOOKUP(FR$1&amp;"|"&amp;TEXT($C115,"yyyymmdd"), RRPS_ALL[Key], RRPS_ALL[Mid Price], "")</f>
        <v/>
      </c>
      <c r="FS115" s="6" t="str">
        <f>_xlfn.XLOOKUP(FS$1&amp;"|"&amp;TEXT($C115,"yyyymmdd"), RRPS_ALL[Key], RRPS_ALL[Mid Yield], "")</f>
        <v/>
      </c>
      <c r="FT115" s="6" t="str">
        <f>_xlfn.XLOOKUP(FT$1&amp;"|"&amp;TEXT($C115,"yyyymmdd"), RRPS_ALL[Key], RRPS_ALL[Dirty Mid], "")</f>
        <v/>
      </c>
      <c r="FU115" s="6" t="str">
        <f>_xlfn.XLOOKUP(FU$1&amp;"|"&amp;TEXT($C115,"yyyymmdd"), RRPS_ALL[Key], RRPS_ALL[Clean Price Mid], "")</f>
        <v/>
      </c>
      <c r="FV115" s="6"/>
      <c r="FW115" s="6"/>
      <c r="FX115" s="6"/>
      <c r="FY115" s="7" t="str">
        <f>_xlfn.XLOOKUP(FY$1&amp;"|"&amp;TEXT($C115,"yyyymmdd"), RRPS_ALL[Key], RRPS_ALL[Yield to Maturity], "")</f>
        <v/>
      </c>
      <c r="FZ115" s="6" t="str">
        <f>_xlfn.XLOOKUP(FZ$1&amp;"|"&amp;TEXT($C115,"yyyymmdd"), RRPS_ALL[Key], RRPS_ALL[Mid Price], "")</f>
        <v/>
      </c>
      <c r="GA115" s="6" t="str">
        <f>_xlfn.XLOOKUP(GA$1&amp;"|"&amp;TEXT($C115,"yyyymmdd"), RRPS_ALL[Key], RRPS_ALL[Mid Yield], "")</f>
        <v/>
      </c>
      <c r="GB115" s="6" t="str">
        <f>_xlfn.XLOOKUP(GB$1&amp;"|"&amp;TEXT($C115,"yyyymmdd"), RRPS_ALL[Key], RRPS_ALL[Dirty Mid], "")</f>
        <v/>
      </c>
      <c r="GC115" s="6" t="str">
        <f>_xlfn.XLOOKUP(GC$1&amp;"|"&amp;TEXT($C115,"yyyymmdd"), RRPS_ALL[Key], RRPS_ALL[Clean Price Mid], "")</f>
        <v/>
      </c>
      <c r="GD115" s="6"/>
      <c r="GE115" s="6"/>
      <c r="GF115" s="6"/>
      <c r="GG115" s="7" t="str">
        <f>_xlfn.XLOOKUP(GG$1&amp;"|"&amp;TEXT($C115,"yyyymmdd"), RRPS_ALL[Key], RRPS_ALL[Yield to Maturity], "")</f>
        <v/>
      </c>
      <c r="GH115" s="6" t="str">
        <f>_xlfn.XLOOKUP(GH$1&amp;"|"&amp;TEXT($C115,"yyyymmdd"), RRPS_ALL[Key], RRPS_ALL[Mid Price], "")</f>
        <v/>
      </c>
      <c r="GI115" s="6" t="str">
        <f>_xlfn.XLOOKUP(GI$1&amp;"|"&amp;TEXT($C115,"yyyymmdd"), RRPS_ALL[Key], RRPS_ALL[Mid Yield], "")</f>
        <v/>
      </c>
      <c r="GJ115" s="6" t="str">
        <f>_xlfn.XLOOKUP(GJ$1&amp;"|"&amp;TEXT($C115,"yyyymmdd"), RRPS_ALL[Key], RRPS_ALL[Dirty Mid], "")</f>
        <v/>
      </c>
      <c r="GK115" s="6" t="str">
        <f>_xlfn.XLOOKUP(GK$1&amp;"|"&amp;TEXT($C115,"yyyymmdd"), RRPS_ALL[Key], RRPS_ALL[Clean Price Mid], "")</f>
        <v/>
      </c>
      <c r="GL115" s="6"/>
      <c r="GM115" s="6"/>
      <c r="GN115" s="6"/>
      <c r="GO115" s="7" t="str">
        <f>_xlfn.XLOOKUP(GO$1&amp;"|"&amp;TEXT($C115,"yyyymmdd"), RRPS_ALL[Key], RRPS_ALL[Yield to Maturity], "")</f>
        <v/>
      </c>
      <c r="GP115" s="6" t="str">
        <f>_xlfn.XLOOKUP(GP$1&amp;"|"&amp;TEXT($C115,"yyyymmdd"), RRPS_ALL[Key], RRPS_ALL[Mid Price], "")</f>
        <v/>
      </c>
      <c r="GQ115" s="6" t="str">
        <f>_xlfn.XLOOKUP(GQ$1&amp;"|"&amp;TEXT($C115,"yyyymmdd"), RRPS_ALL[Key], RRPS_ALL[Mid Yield], "")</f>
        <v/>
      </c>
      <c r="GR115" s="6" t="str">
        <f>_xlfn.XLOOKUP(GR$1&amp;"|"&amp;TEXT($C115,"yyyymmdd"), RRPS_ALL[Key], RRPS_ALL[Dirty Mid], "")</f>
        <v/>
      </c>
      <c r="GS115" s="6" t="str">
        <f>_xlfn.XLOOKUP(GS$1&amp;"|"&amp;TEXT($C115,"yyyymmdd"), RRPS_ALL[Key], RRPS_ALL[Clean Price Mid], "")</f>
        <v/>
      </c>
      <c r="GT115" s="6"/>
      <c r="GU115" s="6"/>
      <c r="GV115" s="6"/>
      <c r="GW115" s="7" t="str">
        <f>_xlfn.XLOOKUP(GW$1&amp;"|"&amp;TEXT($C115,"yyyymmdd"), RRPS_ALL[Key], RRPS_ALL[Yield to Maturity], "")</f>
        <v/>
      </c>
      <c r="GX115" s="6" t="str">
        <f>_xlfn.XLOOKUP(GX$1&amp;"|"&amp;TEXT($C115,"yyyymmdd"), RRPS_ALL[Key], RRPS_ALL[Mid Price], "")</f>
        <v/>
      </c>
      <c r="GY115" s="6" t="str">
        <f>_xlfn.XLOOKUP(GY$1&amp;"|"&amp;TEXT($C115,"yyyymmdd"), RRPS_ALL[Key], RRPS_ALL[Mid Yield], "")</f>
        <v/>
      </c>
      <c r="GZ115" s="6" t="str">
        <f>_xlfn.XLOOKUP(GZ$1&amp;"|"&amp;TEXT($C115,"yyyymmdd"), RRPS_ALL[Key], RRPS_ALL[Dirty Mid], "")</f>
        <v/>
      </c>
      <c r="HA115" s="6" t="str">
        <f>_xlfn.XLOOKUP(HA$1&amp;"|"&amp;TEXT($C115,"yyyymmdd"), RRPS_ALL[Key], RRPS_ALL[Clean Price Mid], "")</f>
        <v/>
      </c>
      <c r="HB115" s="6"/>
      <c r="HC115" s="6"/>
      <c r="HD115" s="6"/>
    </row>
    <row r="116" spans="1:212" x14ac:dyDescent="0.2">
      <c r="A116">
        <v>2009</v>
      </c>
      <c r="B116">
        <v>4</v>
      </c>
      <c r="C116" s="5">
        <f t="shared" si="10"/>
        <v>39933</v>
      </c>
      <c r="D116" s="6">
        <v>1.0000000000000001E-5</v>
      </c>
      <c r="E116" s="7" t="str">
        <f>_xlfn.XLOOKUP(E$1&amp;"|"&amp;TEXT($C116,"yyyymmdd"), RRPS_ALL[Key], RRPS_ALL[Yield to Maturity], "")</f>
        <v/>
      </c>
      <c r="F116" s="6" t="str">
        <f>_xlfn.XLOOKUP(F$1&amp;"|"&amp;TEXT($C116,"yyyymmdd"), RRPS_ALL[Key], RRPS_ALL[Mid Price], "")</f>
        <v/>
      </c>
      <c r="G116" s="6" t="str">
        <f>_xlfn.XLOOKUP(G$1&amp;"|"&amp;TEXT($C116,"yyyymmdd"), RRPS_ALL[Key], RRPS_ALL[Mid Yield], "")</f>
        <v/>
      </c>
      <c r="H116" s="6" t="str">
        <f>_xlfn.XLOOKUP(H$1&amp;"|"&amp;TEXT($C116,"yyyymmdd"), RRPS_ALL[Key], RRPS_ALL[Dirty Mid], "")</f>
        <v/>
      </c>
      <c r="I116" s="6" t="str">
        <f>_xlfn.XLOOKUP(I$1&amp;"|"&amp;TEXT($C116,"yyyymmdd"), RRPS_ALL[Key], RRPS_ALL[Clean Price Mid], "")</f>
        <v/>
      </c>
      <c r="J116" s="6"/>
      <c r="K116" s="6"/>
      <c r="L116" s="6"/>
      <c r="M116" s="7" t="str">
        <f>_xlfn.XLOOKUP(M$1&amp;"|"&amp;TEXT($C116,"yyyymmdd"), RRPS_ALL[Key], RRPS_ALL[Yield to Maturity], "")</f>
        <v/>
      </c>
      <c r="N116" s="6" t="str">
        <f>_xlfn.XLOOKUP(N$1&amp;"|"&amp;TEXT($C116,"yyyymmdd"), RRPS_ALL[Key], RRPS_ALL[Mid Price], "")</f>
        <v/>
      </c>
      <c r="O116" s="6" t="str">
        <f>_xlfn.XLOOKUP(O$1&amp;"|"&amp;TEXT($C116,"yyyymmdd"), RRPS_ALL[Key], RRPS_ALL[Mid Yield], "")</f>
        <v/>
      </c>
      <c r="P116" s="6" t="str">
        <f>_xlfn.XLOOKUP(P$1&amp;"|"&amp;TEXT($C116,"yyyymmdd"), RRPS_ALL[Key], RRPS_ALL[Dirty Mid], "")</f>
        <v/>
      </c>
      <c r="Q116" s="6" t="str">
        <f>_xlfn.XLOOKUP(Q$1&amp;"|"&amp;TEXT($C116,"yyyymmdd"), RRPS_ALL[Key], RRPS_ALL[Clean Price Mid], "")</f>
        <v/>
      </c>
      <c r="R116" s="6"/>
      <c r="S116" s="6"/>
      <c r="T116" s="6"/>
      <c r="U116" s="7" t="str">
        <f>_xlfn.XLOOKUP(U$1&amp;"|"&amp;TEXT($C116,"yyyymmdd"), RRPS_ALL[Key], RRPS_ALL[Yield to Maturity], "")</f>
        <v/>
      </c>
      <c r="V116" s="6" t="str">
        <f>_xlfn.XLOOKUP(V$1&amp;"|"&amp;TEXT($C116,"yyyymmdd"), RRPS_ALL[Key], RRPS_ALL[Mid Price], "")</f>
        <v/>
      </c>
      <c r="W116" s="6" t="str">
        <f>_xlfn.XLOOKUP(W$1&amp;"|"&amp;TEXT($C116,"yyyymmdd"), RRPS_ALL[Key], RRPS_ALL[Mid Yield], "")</f>
        <v/>
      </c>
      <c r="X116" s="6" t="str">
        <f>_xlfn.XLOOKUP(X$1&amp;"|"&amp;TEXT($C116,"yyyymmdd"), RRPS_ALL[Key], RRPS_ALL[Dirty Mid], "")</f>
        <v/>
      </c>
      <c r="Y116" s="6" t="str">
        <f>_xlfn.XLOOKUP(Y$1&amp;"|"&amp;TEXT($C116,"yyyymmdd"), RRPS_ALL[Key], RRPS_ALL[Clean Price Mid], "")</f>
        <v/>
      </c>
      <c r="Z116" s="6"/>
      <c r="AA116" s="6"/>
      <c r="AB116" s="6"/>
      <c r="AC116" s="7">
        <f>_xlfn.XLOOKUP(AC$1&amp;"|"&amp;TEXT($C116,"yyyymmdd"), RRPS_ALL[Key], RRPS_ALL[Yield to Maturity], "")</f>
        <v>2.4380000000000002</v>
      </c>
      <c r="AD116" s="6">
        <f>_xlfn.XLOOKUP(AD$1&amp;"|"&amp;TEXT($C116,"yyyymmdd"), RRPS_ALL[Key], RRPS_ALL[Mid Price], "")</f>
        <v>120.25629000000001</v>
      </c>
      <c r="AE116" s="6">
        <f>_xlfn.XLOOKUP(AE$1&amp;"|"&amp;TEXT($C116,"yyyymmdd"), RRPS_ALL[Key], RRPS_ALL[Mid Yield], "")</f>
        <v>2.4</v>
      </c>
      <c r="AF116" s="6">
        <f>_xlfn.XLOOKUP(AF$1&amp;"|"&amp;TEXT($C116,"yyyymmdd"), RRPS_ALL[Key], RRPS_ALL[Dirty Mid], "")</f>
        <v>1.8749999999999999E-2</v>
      </c>
      <c r="AG116" s="6">
        <f>_xlfn.XLOOKUP(AG$1&amp;"|"&amp;TEXT($C116,"yyyymmdd"), RRPS_ALL[Key], RRPS_ALL[Clean Price Mid], "")</f>
        <v>4.4613300000000002</v>
      </c>
      <c r="AH116" s="6">
        <v>6.7500000000000004E-2</v>
      </c>
      <c r="AI116" s="5">
        <v>41764</v>
      </c>
      <c r="AJ116" s="6">
        <f t="shared" si="29"/>
        <v>5.014148790506618</v>
      </c>
      <c r="AK116" s="7" t="str">
        <f>_xlfn.XLOOKUP(AK$1&amp;"|"&amp;TEXT($C116,"yyyymmdd"), RRPS_ALL[Key], RRPS_ALL[Yield to Maturity], "")</f>
        <v/>
      </c>
      <c r="AL116" s="6" t="str">
        <f>_xlfn.XLOOKUP(AL$1&amp;"|"&amp;TEXT($C116,"yyyymmdd"), RRPS_ALL[Key], RRPS_ALL[Mid Price], "")</f>
        <v/>
      </c>
      <c r="AM116" s="6" t="str">
        <f>_xlfn.XLOOKUP(AM$1&amp;"|"&amp;TEXT($C116,"yyyymmdd"), RRPS_ALL[Key], RRPS_ALL[Mid Yield], "")</f>
        <v/>
      </c>
      <c r="AN116" s="6" t="str">
        <f>_xlfn.XLOOKUP(AN$1&amp;"|"&amp;TEXT($C116,"yyyymmdd"), RRPS_ALL[Key], RRPS_ALL[Dirty Mid], "")</f>
        <v/>
      </c>
      <c r="AO116" s="6" t="str">
        <f>_xlfn.XLOOKUP(AO$1&amp;"|"&amp;TEXT($C116,"yyyymmdd"), RRPS_ALL[Key], RRPS_ALL[Clean Price Mid], "")</f>
        <v/>
      </c>
      <c r="AP116" s="6"/>
      <c r="AQ116" s="6"/>
      <c r="AR116" s="6"/>
      <c r="AS116" s="7" t="str">
        <f>_xlfn.XLOOKUP(AS$1&amp;"|"&amp;TEXT($C116,"yyyymmdd"), RRPS_ALL[Key], RRPS_ALL[Yield to Maturity], "")</f>
        <v/>
      </c>
      <c r="AT116" s="6" t="str">
        <f>_xlfn.XLOOKUP(AT$1&amp;"|"&amp;TEXT($C116,"yyyymmdd"), RRPS_ALL[Key], RRPS_ALL[Mid Price], "")</f>
        <v/>
      </c>
      <c r="AU116" s="6" t="str">
        <f>_xlfn.XLOOKUP(AU$1&amp;"|"&amp;TEXT($C116,"yyyymmdd"), RRPS_ALL[Key], RRPS_ALL[Mid Yield], "")</f>
        <v/>
      </c>
      <c r="AV116" s="6" t="str">
        <f>_xlfn.XLOOKUP(AV$1&amp;"|"&amp;TEXT($C116,"yyyymmdd"), RRPS_ALL[Key], RRPS_ALL[Dirty Mid], "")</f>
        <v/>
      </c>
      <c r="AW116" s="6" t="str">
        <f>_xlfn.XLOOKUP(AW$1&amp;"|"&amp;TEXT($C116,"yyyymmdd"), RRPS_ALL[Key], RRPS_ALL[Clean Price Mid], "")</f>
        <v/>
      </c>
      <c r="AX116" s="6"/>
      <c r="AY116" s="6"/>
      <c r="AZ116" s="6"/>
      <c r="BA116" s="7">
        <f>_xlfn.XLOOKUP(BA$1&amp;"|"&amp;TEXT($C116,"yyyymmdd"), RRPS_ALL[Key], RRPS_ALL[Yield to Maturity], "")</f>
        <v>1.105</v>
      </c>
      <c r="BB116" s="6">
        <f>_xlfn.XLOOKUP(BB$1&amp;"|"&amp;TEXT($C116,"yyyymmdd"), RRPS_ALL[Key], RRPS_ALL[Mid Price], "")</f>
        <v>107.70374</v>
      </c>
      <c r="BC116" s="6">
        <f>_xlfn.XLOOKUP(BC$1&amp;"|"&amp;TEXT($C116,"yyyymmdd"), RRPS_ALL[Key], RRPS_ALL[Mid Yield], "")</f>
        <v>1.0409999999999999</v>
      </c>
      <c r="BD116" s="6">
        <f>_xlfn.XLOOKUP(BD$1&amp;"|"&amp;TEXT($C116,"yyyymmdd"), RRPS_ALL[Key], RRPS_ALL[Dirty Mid], "")</f>
        <v>0</v>
      </c>
      <c r="BE116" s="6">
        <f>_xlfn.XLOOKUP(BE$1&amp;"|"&amp;TEXT($C116,"yyyymmdd"), RRPS_ALL[Key], RRPS_ALL[Clean Price Mid], "")</f>
        <v>0</v>
      </c>
      <c r="BF116" s="6">
        <v>5.2499999999999998E-2</v>
      </c>
      <c r="BG116" s="5">
        <v>40617</v>
      </c>
      <c r="BH116" s="6">
        <f t="shared" si="30"/>
        <v>1.8739726027397261</v>
      </c>
      <c r="BI116" s="7">
        <f>_xlfn.XLOOKUP(BI$1&amp;"|"&amp;TEXT($C116,"yyyymmdd"), RRPS_ALL[Key], RRPS_ALL[Yield to Maturity], "")</f>
        <v>1.9159999999999999</v>
      </c>
      <c r="BJ116" s="6">
        <f>_xlfn.XLOOKUP(BJ$1&amp;"|"&amp;TEXT($C116,"yyyymmdd"), RRPS_ALL[Key], RRPS_ALL[Mid Price], "")</f>
        <v>111.89987000000001</v>
      </c>
      <c r="BK116" s="6">
        <f>_xlfn.XLOOKUP(BK$1&amp;"|"&amp;TEXT($C116,"yyyymmdd"), RRPS_ALL[Key], RRPS_ALL[Mid Yield], "")</f>
        <v>1.8740000000000001</v>
      </c>
      <c r="BL116" s="6">
        <f>_xlfn.XLOOKUP(BL$1&amp;"|"&amp;TEXT($C116,"yyyymmdd"), RRPS_ALL[Key], RRPS_ALL[Dirty Mid], "")</f>
        <v>3.1777799999999998</v>
      </c>
      <c r="BM116" s="6">
        <f>_xlfn.XLOOKUP(BM$1&amp;"|"&amp;TEXT($C116,"yyyymmdd"), RRPS_ALL[Key], RRPS_ALL[Clean Price Mid], "")</f>
        <v>3.14093</v>
      </c>
      <c r="BN116" s="6">
        <v>5.5E-2</v>
      </c>
      <c r="BO116" s="5">
        <v>41190</v>
      </c>
      <c r="BP116" s="6">
        <f t="shared" si="31"/>
        <v>3.4414784394250515</v>
      </c>
      <c r="BQ116" s="7">
        <f>_xlfn.XLOOKUP(BQ$1&amp;"|"&amp;TEXT($C116,"yyyymmdd"), RRPS_ALL[Key], RRPS_ALL[Yield to Maturity], "")</f>
        <v>3.47</v>
      </c>
      <c r="BR116" s="6">
        <f>_xlfn.XLOOKUP(BR$1&amp;"|"&amp;TEXT($C116,"yyyymmdd"), RRPS_ALL[Key], RRPS_ALL[Mid Price], "")</f>
        <v>114.78986999999999</v>
      </c>
      <c r="BS116" s="6">
        <f>_xlfn.XLOOKUP(BS$1&amp;"|"&amp;TEXT($C116,"yyyymmdd"), RRPS_ALL[Key], RRPS_ALL[Mid Yield], "")</f>
        <v>3.4279999999999999</v>
      </c>
      <c r="BT116" s="6">
        <f>_xlfn.XLOOKUP(BT$1&amp;"|"&amp;TEXT($C116,"yyyymmdd"), RRPS_ALL[Key], RRPS_ALL[Dirty Mid], "")</f>
        <v>0</v>
      </c>
      <c r="BU116" s="6">
        <f>_xlfn.XLOOKUP(BU$1&amp;"|"&amp;TEXT($C116,"yyyymmdd"), RRPS_ALL[Key], RRPS_ALL[Clean Price Mid], "")</f>
        <v>0</v>
      </c>
      <c r="BV116" s="6">
        <v>0.05</v>
      </c>
      <c r="BW116" s="5">
        <v>44166</v>
      </c>
      <c r="BX116" s="6">
        <f t="shared" si="32"/>
        <v>11.589322381930184</v>
      </c>
      <c r="BY116" s="7">
        <f>_xlfn.XLOOKUP(BY$1&amp;"|"&amp;TEXT($C116,"yyyymmdd"), RRPS_ALL[Key], RRPS_ALL[Yield to Maturity], "")</f>
        <v>0.35099999999999998</v>
      </c>
      <c r="BZ116" s="6">
        <f>_xlfn.XLOOKUP(BZ$1&amp;"|"&amp;TEXT($C116,"yyyymmdd"), RRPS_ALL[Key], RRPS_ALL[Mid Price], "")</f>
        <v>102.1955</v>
      </c>
      <c r="CA116" s="6">
        <f>_xlfn.XLOOKUP(CA$1&amp;"|"&amp;TEXT($C116,"yyyymmdd"), RRPS_ALL[Key], RRPS_ALL[Mid Yield], "")</f>
        <v>0.13900000000000001</v>
      </c>
      <c r="CB116" s="6">
        <f>_xlfn.XLOOKUP(CB$1&amp;"|"&amp;TEXT($C116,"yyyymmdd"), RRPS_ALL[Key], RRPS_ALL[Dirty Mid], "")</f>
        <v>0</v>
      </c>
      <c r="CC116" s="6">
        <f>_xlfn.XLOOKUP(CC$1&amp;"|"&amp;TEXT($C116,"yyyymmdd"), RRPS_ALL[Key], RRPS_ALL[Clean Price Mid], "")</f>
        <v>0</v>
      </c>
      <c r="CD116" s="6">
        <v>0.04</v>
      </c>
      <c r="CE116" s="5">
        <v>40148</v>
      </c>
      <c r="CF116" s="6">
        <f t="shared" si="23"/>
        <v>0.58904109589041098</v>
      </c>
      <c r="CG116" s="7">
        <f>_xlfn.XLOOKUP(CG$1&amp;"|"&amp;TEXT($C116,"yyyymmdd"), RRPS_ALL[Key], RRPS_ALL[Yield to Maturity], "")</f>
        <v>2.718</v>
      </c>
      <c r="CH116" s="6">
        <f>_xlfn.XLOOKUP(CH$1&amp;"|"&amp;TEXT($C116,"yyyymmdd"), RRPS_ALL[Key], RRPS_ALL[Mid Price], "")</f>
        <v>110.35141</v>
      </c>
      <c r="CI116" s="6">
        <f>_xlfn.XLOOKUP(CI$1&amp;"|"&amp;TEXT($C116,"yyyymmdd"), RRPS_ALL[Key], RRPS_ALL[Mid Yield], "")</f>
        <v>2.681</v>
      </c>
      <c r="CJ116" s="6">
        <f>_xlfn.XLOOKUP(CJ$1&amp;"|"&amp;TEXT($C116,"yyyymmdd"), RRPS_ALL[Key], RRPS_ALL[Dirty Mid], "")</f>
        <v>3.3</v>
      </c>
      <c r="CK116" s="6">
        <f>_xlfn.XLOOKUP(CK$1&amp;"|"&amp;TEXT($C116,"yyyymmdd"), RRPS_ALL[Key], RRPS_ALL[Clean Price Mid], "")</f>
        <v>5.4750300000000003</v>
      </c>
      <c r="CL116" s="6">
        <v>4.4999999999999998E-2</v>
      </c>
      <c r="CM116" s="5">
        <v>42228</v>
      </c>
      <c r="CN116" s="6">
        <f t="shared" si="33"/>
        <v>6.2852112676056331</v>
      </c>
      <c r="CO116" s="7">
        <f>_xlfn.XLOOKUP(CO$1&amp;"|"&amp;TEXT($C116,"yyyymmdd"), RRPS_ALL[Key], RRPS_ALL[Yield to Maturity], "")</f>
        <v>2.9049999999999998</v>
      </c>
      <c r="CP116" s="6">
        <f>_xlfn.XLOOKUP(CP$1&amp;"|"&amp;TEXT($C116,"yyyymmdd"), RRPS_ALL[Key], RRPS_ALL[Mid Price], "")</f>
        <v>100.7021</v>
      </c>
      <c r="CQ116" s="6">
        <f>_xlfn.XLOOKUP(CQ$1&amp;"|"&amp;TEXT($C116,"yyyymmdd"), RRPS_ALL[Key], RRPS_ALL[Mid Yield], "")</f>
        <v>2.8889999999999998</v>
      </c>
      <c r="CR116" s="6">
        <f>_xlfn.XLOOKUP(CR$1&amp;"|"&amp;TEXT($C116,"yyyymmdd"), RRPS_ALL[Key], RRPS_ALL[Dirty Mid], "")</f>
        <v>2.4500000000000002</v>
      </c>
      <c r="CS116" s="6">
        <f>_xlfn.XLOOKUP(CS$1&amp;"|"&amp;TEXT($C116,"yyyymmdd"), RRPS_ALL[Key], RRPS_ALL[Clean Price Mid], "")</f>
        <v>6.4166800000000004</v>
      </c>
      <c r="CT116" s="6">
        <v>0.03</v>
      </c>
      <c r="CU116" s="5">
        <v>42563</v>
      </c>
      <c r="CV116" s="6">
        <f t="shared" si="34"/>
        <v>7.2005475701574264</v>
      </c>
      <c r="CW116" s="7">
        <f>_xlfn.XLOOKUP(CW$1&amp;"|"&amp;TEXT($C116,"yyyymmdd"), RRPS_ALL[Key], RRPS_ALL[Yield to Maturity], "")</f>
        <v>3.0579999999999998</v>
      </c>
      <c r="CX116" s="6">
        <f>_xlfn.XLOOKUP(CX$1&amp;"|"&amp;TEXT($C116,"yyyymmdd"), RRPS_ALL[Key], RRPS_ALL[Mid Price], "")</f>
        <v>105.29244</v>
      </c>
      <c r="CY116" s="6">
        <f>_xlfn.XLOOKUP(CY$1&amp;"|"&amp;TEXT($C116,"yyyymmdd"), RRPS_ALL[Key], RRPS_ALL[Mid Yield], "")</f>
        <v>3.016</v>
      </c>
      <c r="CZ116" s="6">
        <f>_xlfn.XLOOKUP(CZ$1&amp;"|"&amp;TEXT($C116,"yyyymmdd"), RRPS_ALL[Key], RRPS_ALL[Dirty Mid], "")</f>
        <v>0</v>
      </c>
      <c r="DA116" s="6">
        <f>_xlfn.XLOOKUP(DA$1&amp;"|"&amp;TEXT($C116,"yyyymmdd"), RRPS_ALL[Key], RRPS_ALL[Clean Price Mid], "")</f>
        <v>0</v>
      </c>
      <c r="DB116" s="6">
        <v>3.7499999999999999E-2</v>
      </c>
      <c r="DC116" s="5">
        <v>42959</v>
      </c>
      <c r="DD116" s="6">
        <f t="shared" si="27"/>
        <v>8.2853665956799514</v>
      </c>
      <c r="DE116" s="7">
        <f>_xlfn.XLOOKUP(DE$1&amp;"|"&amp;TEXT($C116,"yyyymmdd"), RRPS_ALL[Key], RRPS_ALL[Yield to Maturity], "")</f>
        <v>3.2570000000000001</v>
      </c>
      <c r="DF116" s="6">
        <f>_xlfn.XLOOKUP(DF$1&amp;"|"&amp;TEXT($C116,"yyyymmdd"), RRPS_ALL[Key], RRPS_ALL[Mid Price], "")</f>
        <v>108.62105</v>
      </c>
      <c r="DG116" s="6">
        <f>_xlfn.XLOOKUP(DG$1&amp;"|"&amp;TEXT($C116,"yyyymmdd"), RRPS_ALL[Key], RRPS_ALL[Mid Yield], "")</f>
        <v>3.214</v>
      </c>
      <c r="DH116" s="6">
        <f>_xlfn.XLOOKUP(DH$1&amp;"|"&amp;TEXT($C116,"yyyymmdd"), RRPS_ALL[Key], RRPS_ALL[Dirty Mid], "")</f>
        <v>0</v>
      </c>
      <c r="DI116" s="6">
        <f>_xlfn.XLOOKUP(DI$1&amp;"|"&amp;TEXT($C116,"yyyymmdd"), RRPS_ALL[Key], RRPS_ALL[Clean Price Mid], "")</f>
        <v>0</v>
      </c>
      <c r="DJ116" s="6">
        <v>4.2500000000000003E-2</v>
      </c>
      <c r="DK116" s="5">
        <v>43536</v>
      </c>
      <c r="DL116" s="6">
        <f t="shared" si="28"/>
        <v>9.8663181478715458</v>
      </c>
      <c r="DM116" s="7" t="str">
        <f>_xlfn.XLOOKUP(DM$1&amp;"|"&amp;TEXT($C116,"yyyymmdd"), RRPS_ALL[Key], RRPS_ALL[Yield to Maturity], "")</f>
        <v/>
      </c>
      <c r="DN116" s="6" t="str">
        <f>_xlfn.XLOOKUP(DN$1&amp;"|"&amp;TEXT($C116,"yyyymmdd"), RRPS_ALL[Key], RRPS_ALL[Mid Price], "")</f>
        <v/>
      </c>
      <c r="DO116" s="6" t="str">
        <f>_xlfn.XLOOKUP(DO$1&amp;"|"&amp;TEXT($C116,"yyyymmdd"), RRPS_ALL[Key], RRPS_ALL[Mid Yield], "")</f>
        <v/>
      </c>
      <c r="DP116" s="6" t="str">
        <f>_xlfn.XLOOKUP(DP$1&amp;"|"&amp;TEXT($C116,"yyyymmdd"), RRPS_ALL[Key], RRPS_ALL[Dirty Mid], "")</f>
        <v/>
      </c>
      <c r="DQ116" s="6" t="str">
        <f>_xlfn.XLOOKUP(DQ$1&amp;"|"&amp;TEXT($C116,"yyyymmdd"), RRPS_ALL[Key], RRPS_ALL[Clean Price Mid], "")</f>
        <v/>
      </c>
      <c r="DR116" s="6"/>
      <c r="DS116" s="6"/>
      <c r="DT116" s="6"/>
      <c r="DU116" s="7" t="str">
        <f>_xlfn.XLOOKUP(DU$1&amp;"|"&amp;TEXT($C116,"yyyymmdd"), RRPS_ALL[Key], RRPS_ALL[Yield to Maturity], "")</f>
        <v/>
      </c>
      <c r="DV116" s="6" t="str">
        <f>_xlfn.XLOOKUP(DV$1&amp;"|"&amp;TEXT($C116,"yyyymmdd"), RRPS_ALL[Key], RRPS_ALL[Mid Price], "")</f>
        <v/>
      </c>
      <c r="DW116" s="6" t="str">
        <f>_xlfn.XLOOKUP(DW$1&amp;"|"&amp;TEXT($C116,"yyyymmdd"), RRPS_ALL[Key], RRPS_ALL[Mid Yield], "")</f>
        <v/>
      </c>
      <c r="DX116" s="6" t="str">
        <f>_xlfn.XLOOKUP(DX$1&amp;"|"&amp;TEXT($C116,"yyyymmdd"), RRPS_ALL[Key], RRPS_ALL[Dirty Mid], "")</f>
        <v/>
      </c>
      <c r="DY116" s="6" t="str">
        <f>_xlfn.XLOOKUP(DY$1&amp;"|"&amp;TEXT($C116,"yyyymmdd"), RRPS_ALL[Key], RRPS_ALL[Clean Price Mid], "")</f>
        <v/>
      </c>
      <c r="DZ116" s="6"/>
      <c r="EA116" s="6"/>
      <c r="EB116" s="6"/>
      <c r="EC116" s="7" t="str">
        <f>_xlfn.XLOOKUP(EC$1&amp;"|"&amp;TEXT($C116,"yyyymmdd"), RRPS_ALL[Key], RRPS_ALL[Yield to Maturity], "")</f>
        <v/>
      </c>
      <c r="ED116" s="6" t="str">
        <f>_xlfn.XLOOKUP(ED$1&amp;"|"&amp;TEXT($C116,"yyyymmdd"), RRPS_ALL[Key], RRPS_ALL[Mid Price], "")</f>
        <v/>
      </c>
      <c r="EE116" s="6" t="str">
        <f>_xlfn.XLOOKUP(EE$1&amp;"|"&amp;TEXT($C116,"yyyymmdd"), RRPS_ALL[Key], RRPS_ALL[Mid Yield], "")</f>
        <v/>
      </c>
      <c r="EF116" s="6" t="str">
        <f>_xlfn.XLOOKUP(EF$1&amp;"|"&amp;TEXT($C116,"yyyymmdd"), RRPS_ALL[Key], RRPS_ALL[Dirty Mid], "")</f>
        <v/>
      </c>
      <c r="EG116" s="6" t="str">
        <f>_xlfn.XLOOKUP(EG$1&amp;"|"&amp;TEXT($C116,"yyyymmdd"), RRPS_ALL[Key], RRPS_ALL[Clean Price Mid], "")</f>
        <v/>
      </c>
      <c r="EH116" s="6"/>
      <c r="EI116" s="6"/>
      <c r="EJ116" s="6"/>
      <c r="EK116" s="7" t="str">
        <f>_xlfn.XLOOKUP(EK$1&amp;"|"&amp;TEXT($C116,"yyyymmdd"), RRPS_ALL[Key], RRPS_ALL[Yield to Maturity], "")</f>
        <v/>
      </c>
      <c r="EL116" s="6" t="str">
        <f>_xlfn.XLOOKUP(EL$1&amp;"|"&amp;TEXT($C116,"yyyymmdd"), RRPS_ALL[Key], RRPS_ALL[Mid Price], "")</f>
        <v/>
      </c>
      <c r="EM116" s="6" t="str">
        <f>_xlfn.XLOOKUP(EM$1&amp;"|"&amp;TEXT($C116,"yyyymmdd"), RRPS_ALL[Key], RRPS_ALL[Mid Yield], "")</f>
        <v/>
      </c>
      <c r="EN116" s="6" t="str">
        <f>_xlfn.XLOOKUP(EN$1&amp;"|"&amp;TEXT($C116,"yyyymmdd"), RRPS_ALL[Key], RRPS_ALL[Dirty Mid], "")</f>
        <v/>
      </c>
      <c r="EO116" s="6" t="str">
        <f>_xlfn.XLOOKUP(EO$1&amp;"|"&amp;TEXT($C116,"yyyymmdd"), RRPS_ALL[Key], RRPS_ALL[Clean Price Mid], "")</f>
        <v/>
      </c>
      <c r="EP116" s="6"/>
      <c r="EQ116" s="6"/>
      <c r="ER116" s="6"/>
      <c r="ES116" s="7" t="str">
        <f>_xlfn.XLOOKUP(ES$1&amp;"|"&amp;TEXT($C116,"yyyymmdd"), RRPS_ALL[Key], RRPS_ALL[Yield to Maturity], "")</f>
        <v/>
      </c>
      <c r="ET116" s="6" t="str">
        <f>_xlfn.XLOOKUP(ET$1&amp;"|"&amp;TEXT($C116,"yyyymmdd"), RRPS_ALL[Key], RRPS_ALL[Mid Price], "")</f>
        <v/>
      </c>
      <c r="EU116" s="6" t="str">
        <f>_xlfn.XLOOKUP(EU$1&amp;"|"&amp;TEXT($C116,"yyyymmdd"), RRPS_ALL[Key], RRPS_ALL[Mid Yield], "")</f>
        <v/>
      </c>
      <c r="EV116" s="6" t="str">
        <f>_xlfn.XLOOKUP(EV$1&amp;"|"&amp;TEXT($C116,"yyyymmdd"), RRPS_ALL[Key], RRPS_ALL[Dirty Mid], "")</f>
        <v/>
      </c>
      <c r="EW116" s="6" t="str">
        <f>_xlfn.XLOOKUP(EW$1&amp;"|"&amp;TEXT($C116,"yyyymmdd"), RRPS_ALL[Key], RRPS_ALL[Clean Price Mid], "")</f>
        <v/>
      </c>
      <c r="EX116" s="6"/>
      <c r="EY116" s="6"/>
      <c r="EZ116" s="6"/>
      <c r="FA116" s="7" t="str">
        <f>_xlfn.XLOOKUP(FA$1&amp;"|"&amp;TEXT($C116,"yyyymmdd"), RRPS_ALL[Key], RRPS_ALL[Yield to Maturity], "")</f>
        <v/>
      </c>
      <c r="FB116" s="6" t="str">
        <f>_xlfn.XLOOKUP(FB$1&amp;"|"&amp;TEXT($C116,"yyyymmdd"), RRPS_ALL[Key], RRPS_ALL[Mid Price], "")</f>
        <v/>
      </c>
      <c r="FC116" s="6" t="str">
        <f>_xlfn.XLOOKUP(FC$1&amp;"|"&amp;TEXT($C116,"yyyymmdd"), RRPS_ALL[Key], RRPS_ALL[Mid Yield], "")</f>
        <v/>
      </c>
      <c r="FD116" s="6" t="str">
        <f>_xlfn.XLOOKUP(FD$1&amp;"|"&amp;TEXT($C116,"yyyymmdd"), RRPS_ALL[Key], RRPS_ALL[Dirty Mid], "")</f>
        <v/>
      </c>
      <c r="FE116" s="6" t="str">
        <f>_xlfn.XLOOKUP(FE$1&amp;"|"&amp;TEXT($C116,"yyyymmdd"), RRPS_ALL[Key], RRPS_ALL[Clean Price Mid], "")</f>
        <v/>
      </c>
      <c r="FF116" s="6"/>
      <c r="FG116" s="6"/>
      <c r="FH116" s="6"/>
      <c r="FI116" s="7" t="str">
        <f>_xlfn.XLOOKUP(FI$1&amp;"|"&amp;TEXT($C116,"yyyymmdd"), RRPS_ALL[Key], RRPS_ALL[Yield to Maturity], "")</f>
        <v/>
      </c>
      <c r="FJ116" s="6" t="str">
        <f>_xlfn.XLOOKUP(FJ$1&amp;"|"&amp;TEXT($C116,"yyyymmdd"), RRPS_ALL[Key], RRPS_ALL[Mid Price], "")</f>
        <v/>
      </c>
      <c r="FK116" s="6" t="str">
        <f>_xlfn.XLOOKUP(FK$1&amp;"|"&amp;TEXT($C116,"yyyymmdd"), RRPS_ALL[Key], RRPS_ALL[Mid Yield], "")</f>
        <v/>
      </c>
      <c r="FL116" s="6" t="str">
        <f>_xlfn.XLOOKUP(FL$1&amp;"|"&amp;TEXT($C116,"yyyymmdd"), RRPS_ALL[Key], RRPS_ALL[Dirty Mid], "")</f>
        <v/>
      </c>
      <c r="FM116" s="6" t="str">
        <f>_xlfn.XLOOKUP(FM$1&amp;"|"&amp;TEXT($C116,"yyyymmdd"), RRPS_ALL[Key], RRPS_ALL[Clean Price Mid], "")</f>
        <v/>
      </c>
      <c r="FN116" s="6"/>
      <c r="FO116" s="6"/>
      <c r="FP116" s="6"/>
      <c r="FQ116" s="7" t="str">
        <f>_xlfn.XLOOKUP(FQ$1&amp;"|"&amp;TEXT($C116,"yyyymmdd"), RRPS_ALL[Key], RRPS_ALL[Yield to Maturity], "")</f>
        <v/>
      </c>
      <c r="FR116" s="6" t="str">
        <f>_xlfn.XLOOKUP(FR$1&amp;"|"&amp;TEXT($C116,"yyyymmdd"), RRPS_ALL[Key], RRPS_ALL[Mid Price], "")</f>
        <v/>
      </c>
      <c r="FS116" s="6" t="str">
        <f>_xlfn.XLOOKUP(FS$1&amp;"|"&amp;TEXT($C116,"yyyymmdd"), RRPS_ALL[Key], RRPS_ALL[Mid Yield], "")</f>
        <v/>
      </c>
      <c r="FT116" s="6" t="str">
        <f>_xlfn.XLOOKUP(FT$1&amp;"|"&amp;TEXT($C116,"yyyymmdd"), RRPS_ALL[Key], RRPS_ALL[Dirty Mid], "")</f>
        <v/>
      </c>
      <c r="FU116" s="6" t="str">
        <f>_xlfn.XLOOKUP(FU$1&amp;"|"&amp;TEXT($C116,"yyyymmdd"), RRPS_ALL[Key], RRPS_ALL[Clean Price Mid], "")</f>
        <v/>
      </c>
      <c r="FV116" s="6"/>
      <c r="FW116" s="6"/>
      <c r="FX116" s="6"/>
      <c r="FY116" s="7" t="str">
        <f>_xlfn.XLOOKUP(FY$1&amp;"|"&amp;TEXT($C116,"yyyymmdd"), RRPS_ALL[Key], RRPS_ALL[Yield to Maturity], "")</f>
        <v/>
      </c>
      <c r="FZ116" s="6" t="str">
        <f>_xlfn.XLOOKUP(FZ$1&amp;"|"&amp;TEXT($C116,"yyyymmdd"), RRPS_ALL[Key], RRPS_ALL[Mid Price], "")</f>
        <v/>
      </c>
      <c r="GA116" s="6" t="str">
        <f>_xlfn.XLOOKUP(GA$1&amp;"|"&amp;TEXT($C116,"yyyymmdd"), RRPS_ALL[Key], RRPS_ALL[Mid Yield], "")</f>
        <v/>
      </c>
      <c r="GB116" s="6" t="str">
        <f>_xlfn.XLOOKUP(GB$1&amp;"|"&amp;TEXT($C116,"yyyymmdd"), RRPS_ALL[Key], RRPS_ALL[Dirty Mid], "")</f>
        <v/>
      </c>
      <c r="GC116" s="6" t="str">
        <f>_xlfn.XLOOKUP(GC$1&amp;"|"&amp;TEXT($C116,"yyyymmdd"), RRPS_ALL[Key], RRPS_ALL[Clean Price Mid], "")</f>
        <v/>
      </c>
      <c r="GD116" s="6"/>
      <c r="GE116" s="6"/>
      <c r="GF116" s="6"/>
      <c r="GG116" s="7" t="str">
        <f>_xlfn.XLOOKUP(GG$1&amp;"|"&amp;TEXT($C116,"yyyymmdd"), RRPS_ALL[Key], RRPS_ALL[Yield to Maturity], "")</f>
        <v/>
      </c>
      <c r="GH116" s="6" t="str">
        <f>_xlfn.XLOOKUP(GH$1&amp;"|"&amp;TEXT($C116,"yyyymmdd"), RRPS_ALL[Key], RRPS_ALL[Mid Price], "")</f>
        <v/>
      </c>
      <c r="GI116" s="6" t="str">
        <f>_xlfn.XLOOKUP(GI$1&amp;"|"&amp;TEXT($C116,"yyyymmdd"), RRPS_ALL[Key], RRPS_ALL[Mid Yield], "")</f>
        <v/>
      </c>
      <c r="GJ116" s="6" t="str">
        <f>_xlfn.XLOOKUP(GJ$1&amp;"|"&amp;TEXT($C116,"yyyymmdd"), RRPS_ALL[Key], RRPS_ALL[Dirty Mid], "")</f>
        <v/>
      </c>
      <c r="GK116" s="6" t="str">
        <f>_xlfn.XLOOKUP(GK$1&amp;"|"&amp;TEXT($C116,"yyyymmdd"), RRPS_ALL[Key], RRPS_ALL[Clean Price Mid], "")</f>
        <v/>
      </c>
      <c r="GL116" s="6"/>
      <c r="GM116" s="6"/>
      <c r="GN116" s="6"/>
      <c r="GO116" s="7" t="str">
        <f>_xlfn.XLOOKUP(GO$1&amp;"|"&amp;TEXT($C116,"yyyymmdd"), RRPS_ALL[Key], RRPS_ALL[Yield to Maturity], "")</f>
        <v/>
      </c>
      <c r="GP116" s="6" t="str">
        <f>_xlfn.XLOOKUP(GP$1&amp;"|"&amp;TEXT($C116,"yyyymmdd"), RRPS_ALL[Key], RRPS_ALL[Mid Price], "")</f>
        <v/>
      </c>
      <c r="GQ116" s="6" t="str">
        <f>_xlfn.XLOOKUP(GQ$1&amp;"|"&amp;TEXT($C116,"yyyymmdd"), RRPS_ALL[Key], RRPS_ALL[Mid Yield], "")</f>
        <v/>
      </c>
      <c r="GR116" s="6" t="str">
        <f>_xlfn.XLOOKUP(GR$1&amp;"|"&amp;TEXT($C116,"yyyymmdd"), RRPS_ALL[Key], RRPS_ALL[Dirty Mid], "")</f>
        <v/>
      </c>
      <c r="GS116" s="6" t="str">
        <f>_xlfn.XLOOKUP(GS$1&amp;"|"&amp;TEXT($C116,"yyyymmdd"), RRPS_ALL[Key], RRPS_ALL[Clean Price Mid], "")</f>
        <v/>
      </c>
      <c r="GT116" s="6"/>
      <c r="GU116" s="6"/>
      <c r="GV116" s="6"/>
      <c r="GW116" s="7" t="str">
        <f>_xlfn.XLOOKUP(GW$1&amp;"|"&amp;TEXT($C116,"yyyymmdd"), RRPS_ALL[Key], RRPS_ALL[Yield to Maturity], "")</f>
        <v/>
      </c>
      <c r="GX116" s="6" t="str">
        <f>_xlfn.XLOOKUP(GX$1&amp;"|"&amp;TEXT($C116,"yyyymmdd"), RRPS_ALL[Key], RRPS_ALL[Mid Price], "")</f>
        <v/>
      </c>
      <c r="GY116" s="6" t="str">
        <f>_xlfn.XLOOKUP(GY$1&amp;"|"&amp;TEXT($C116,"yyyymmdd"), RRPS_ALL[Key], RRPS_ALL[Mid Yield], "")</f>
        <v/>
      </c>
      <c r="GZ116" s="6" t="str">
        <f>_xlfn.XLOOKUP(GZ$1&amp;"|"&amp;TEXT($C116,"yyyymmdd"), RRPS_ALL[Key], RRPS_ALL[Dirty Mid], "")</f>
        <v/>
      </c>
      <c r="HA116" s="6" t="str">
        <f>_xlfn.XLOOKUP(HA$1&amp;"|"&amp;TEXT($C116,"yyyymmdd"), RRPS_ALL[Key], RRPS_ALL[Clean Price Mid], "")</f>
        <v/>
      </c>
      <c r="HB116" s="6"/>
      <c r="HC116" s="6"/>
      <c r="HD116" s="6"/>
    </row>
    <row r="117" spans="1:212" x14ac:dyDescent="0.2">
      <c r="A117">
        <v>2009</v>
      </c>
      <c r="B117">
        <v>5</v>
      </c>
      <c r="C117" s="5">
        <f t="shared" si="10"/>
        <v>39964</v>
      </c>
      <c r="D117" s="6">
        <v>1.0000000000000001E-5</v>
      </c>
      <c r="E117" s="7" t="str">
        <f>_xlfn.XLOOKUP(E$1&amp;"|"&amp;TEXT($C117,"yyyymmdd"), RRPS_ALL[Key], RRPS_ALL[Yield to Maturity], "")</f>
        <v/>
      </c>
      <c r="F117" s="6" t="str">
        <f>_xlfn.XLOOKUP(F$1&amp;"|"&amp;TEXT($C117,"yyyymmdd"), RRPS_ALL[Key], RRPS_ALL[Mid Price], "")</f>
        <v/>
      </c>
      <c r="G117" s="6" t="str">
        <f>_xlfn.XLOOKUP(G$1&amp;"|"&amp;TEXT($C117,"yyyymmdd"), RRPS_ALL[Key], RRPS_ALL[Mid Yield], "")</f>
        <v/>
      </c>
      <c r="H117" s="6" t="str">
        <f>_xlfn.XLOOKUP(H$1&amp;"|"&amp;TEXT($C117,"yyyymmdd"), RRPS_ALL[Key], RRPS_ALL[Dirty Mid], "")</f>
        <v/>
      </c>
      <c r="I117" s="6" t="str">
        <f>_xlfn.XLOOKUP(I$1&amp;"|"&amp;TEXT($C117,"yyyymmdd"), RRPS_ALL[Key], RRPS_ALL[Clean Price Mid], "")</f>
        <v/>
      </c>
      <c r="J117" s="6"/>
      <c r="K117" s="6"/>
      <c r="L117" s="6"/>
      <c r="M117" s="7" t="str">
        <f>_xlfn.XLOOKUP(M$1&amp;"|"&amp;TEXT($C117,"yyyymmdd"), RRPS_ALL[Key], RRPS_ALL[Yield to Maturity], "")</f>
        <v/>
      </c>
      <c r="N117" s="6" t="str">
        <f>_xlfn.XLOOKUP(N$1&amp;"|"&amp;TEXT($C117,"yyyymmdd"), RRPS_ALL[Key], RRPS_ALL[Mid Price], "")</f>
        <v/>
      </c>
      <c r="O117" s="6" t="str">
        <f>_xlfn.XLOOKUP(O$1&amp;"|"&amp;TEXT($C117,"yyyymmdd"), RRPS_ALL[Key], RRPS_ALL[Mid Yield], "")</f>
        <v/>
      </c>
      <c r="P117" s="6" t="str">
        <f>_xlfn.XLOOKUP(P$1&amp;"|"&amp;TEXT($C117,"yyyymmdd"), RRPS_ALL[Key], RRPS_ALL[Dirty Mid], "")</f>
        <v/>
      </c>
      <c r="Q117" s="6" t="str">
        <f>_xlfn.XLOOKUP(Q$1&amp;"|"&amp;TEXT($C117,"yyyymmdd"), RRPS_ALL[Key], RRPS_ALL[Clean Price Mid], "")</f>
        <v/>
      </c>
      <c r="R117" s="6"/>
      <c r="S117" s="6"/>
      <c r="T117" s="6"/>
      <c r="U117" s="7" t="str">
        <f>_xlfn.XLOOKUP(U$1&amp;"|"&amp;TEXT($C117,"yyyymmdd"), RRPS_ALL[Key], RRPS_ALL[Yield to Maturity], "")</f>
        <v/>
      </c>
      <c r="V117" s="6" t="str">
        <f>_xlfn.XLOOKUP(V$1&amp;"|"&amp;TEXT($C117,"yyyymmdd"), RRPS_ALL[Key], RRPS_ALL[Mid Price], "")</f>
        <v/>
      </c>
      <c r="W117" s="6" t="str">
        <f>_xlfn.XLOOKUP(W$1&amp;"|"&amp;TEXT($C117,"yyyymmdd"), RRPS_ALL[Key], RRPS_ALL[Mid Yield], "")</f>
        <v/>
      </c>
      <c r="X117" s="6" t="str">
        <f>_xlfn.XLOOKUP(X$1&amp;"|"&amp;TEXT($C117,"yyyymmdd"), RRPS_ALL[Key], RRPS_ALL[Dirty Mid], "")</f>
        <v/>
      </c>
      <c r="Y117" s="6" t="str">
        <f>_xlfn.XLOOKUP(Y$1&amp;"|"&amp;TEXT($C117,"yyyymmdd"), RRPS_ALL[Key], RRPS_ALL[Clean Price Mid], "")</f>
        <v/>
      </c>
      <c r="Z117" s="6"/>
      <c r="AA117" s="6"/>
      <c r="AB117" s="6"/>
      <c r="AC117" s="7">
        <f>_xlfn.XLOOKUP(AC$1&amp;"|"&amp;TEXT($C117,"yyyymmdd"), RRPS_ALL[Key], RRPS_ALL[Yield to Maturity], "")</f>
        <v>2.8660000000000001</v>
      </c>
      <c r="AD117" s="6">
        <f>_xlfn.XLOOKUP(AD$1&amp;"|"&amp;TEXT($C117,"yyyymmdd"), RRPS_ALL[Key], RRPS_ALL[Mid Price], "")</f>
        <v>117.78115</v>
      </c>
      <c r="AE117" s="6">
        <f>_xlfn.XLOOKUP(AE$1&amp;"|"&amp;TEXT($C117,"yyyymmdd"), RRPS_ALL[Key], RRPS_ALL[Mid Yield], "")</f>
        <v>2.8279999999999998</v>
      </c>
      <c r="AF117" s="6">
        <f>_xlfn.XLOOKUP(AF$1&amp;"|"&amp;TEXT($C117,"yyyymmdd"), RRPS_ALL[Key], RRPS_ALL[Dirty Mid], "")</f>
        <v>0.52500000000000002</v>
      </c>
      <c r="AG117" s="6">
        <f>_xlfn.XLOOKUP(AG$1&amp;"|"&amp;TEXT($C117,"yyyymmdd"), RRPS_ALL[Key], RRPS_ALL[Clean Price Mid], "")</f>
        <v>4.3807499999999999</v>
      </c>
      <c r="AH117" s="6">
        <v>6.7500000000000004E-2</v>
      </c>
      <c r="AI117" s="5">
        <v>41764</v>
      </c>
      <c r="AJ117" s="6">
        <f t="shared" si="29"/>
        <v>4.92925604746691</v>
      </c>
      <c r="AK117" s="7" t="str">
        <f>_xlfn.XLOOKUP(AK$1&amp;"|"&amp;TEXT($C117,"yyyymmdd"), RRPS_ALL[Key], RRPS_ALL[Yield to Maturity], "")</f>
        <v/>
      </c>
      <c r="AL117" s="6" t="str">
        <f>_xlfn.XLOOKUP(AL$1&amp;"|"&amp;TEXT($C117,"yyyymmdd"), RRPS_ALL[Key], RRPS_ALL[Mid Price], "")</f>
        <v/>
      </c>
      <c r="AM117" s="6" t="str">
        <f>_xlfn.XLOOKUP(AM$1&amp;"|"&amp;TEXT($C117,"yyyymmdd"), RRPS_ALL[Key], RRPS_ALL[Mid Yield], "")</f>
        <v/>
      </c>
      <c r="AN117" s="6" t="str">
        <f>_xlfn.XLOOKUP(AN$1&amp;"|"&amp;TEXT($C117,"yyyymmdd"), RRPS_ALL[Key], RRPS_ALL[Dirty Mid], "")</f>
        <v/>
      </c>
      <c r="AO117" s="6" t="str">
        <f>_xlfn.XLOOKUP(AO$1&amp;"|"&amp;TEXT($C117,"yyyymmdd"), RRPS_ALL[Key], RRPS_ALL[Clean Price Mid], "")</f>
        <v/>
      </c>
      <c r="AP117" s="6"/>
      <c r="AQ117" s="6"/>
      <c r="AR117" s="6"/>
      <c r="AS117" s="7" t="str">
        <f>_xlfn.XLOOKUP(AS$1&amp;"|"&amp;TEXT($C117,"yyyymmdd"), RRPS_ALL[Key], RRPS_ALL[Yield to Maturity], "")</f>
        <v/>
      </c>
      <c r="AT117" s="6" t="str">
        <f>_xlfn.XLOOKUP(AT$1&amp;"|"&amp;TEXT($C117,"yyyymmdd"), RRPS_ALL[Key], RRPS_ALL[Mid Price], "")</f>
        <v/>
      </c>
      <c r="AU117" s="6" t="str">
        <f>_xlfn.XLOOKUP(AU$1&amp;"|"&amp;TEXT($C117,"yyyymmdd"), RRPS_ALL[Key], RRPS_ALL[Mid Yield], "")</f>
        <v/>
      </c>
      <c r="AV117" s="6" t="str">
        <f>_xlfn.XLOOKUP(AV$1&amp;"|"&amp;TEXT($C117,"yyyymmdd"), RRPS_ALL[Key], RRPS_ALL[Dirty Mid], "")</f>
        <v/>
      </c>
      <c r="AW117" s="6" t="str">
        <f>_xlfn.XLOOKUP(AW$1&amp;"|"&amp;TEXT($C117,"yyyymmdd"), RRPS_ALL[Key], RRPS_ALL[Clean Price Mid], "")</f>
        <v/>
      </c>
      <c r="AX117" s="6"/>
      <c r="AY117" s="6"/>
      <c r="AZ117" s="6"/>
      <c r="BA117" s="7">
        <f>_xlfn.XLOOKUP(BA$1&amp;"|"&amp;TEXT($C117,"yyyymmdd"), RRPS_ALL[Key], RRPS_ALL[Yield to Maturity], "")</f>
        <v>1.238</v>
      </c>
      <c r="BB117" s="6">
        <f>_xlfn.XLOOKUP(BB$1&amp;"|"&amp;TEXT($C117,"yyyymmdd"), RRPS_ALL[Key], RRPS_ALL[Mid Price], "")</f>
        <v>107.1527</v>
      </c>
      <c r="BC117" s="6">
        <f>_xlfn.XLOOKUP(BC$1&amp;"|"&amp;TEXT($C117,"yyyymmdd"), RRPS_ALL[Key], RRPS_ALL[Mid Yield], "")</f>
        <v>1.171</v>
      </c>
      <c r="BD117" s="6">
        <f>_xlfn.XLOOKUP(BD$1&amp;"|"&amp;TEXT($C117,"yyyymmdd"), RRPS_ALL[Key], RRPS_ALL[Dirty Mid], "")</f>
        <v>0</v>
      </c>
      <c r="BE117" s="6">
        <f>_xlfn.XLOOKUP(BE$1&amp;"|"&amp;TEXT($C117,"yyyymmdd"), RRPS_ALL[Key], RRPS_ALL[Clean Price Mid], "")</f>
        <v>0</v>
      </c>
      <c r="BF117" s="6">
        <v>5.2499999999999998E-2</v>
      </c>
      <c r="BG117" s="5">
        <v>40617</v>
      </c>
      <c r="BH117" s="6">
        <f t="shared" si="30"/>
        <v>1.789041095890411</v>
      </c>
      <c r="BI117" s="7">
        <f>_xlfn.XLOOKUP(BI$1&amp;"|"&amp;TEXT($C117,"yyyymmdd"), RRPS_ALL[Key], RRPS_ALL[Yield to Maturity], "")</f>
        <v>2.1960000000000002</v>
      </c>
      <c r="BJ117" s="6">
        <f>_xlfn.XLOOKUP(BJ$1&amp;"|"&amp;TEXT($C117,"yyyymmdd"), RRPS_ALL[Key], RRPS_ALL[Mid Price], "")</f>
        <v>110.68946</v>
      </c>
      <c r="BK117" s="6">
        <f>_xlfn.XLOOKUP(BK$1&amp;"|"&amp;TEXT($C117,"yyyymmdd"), RRPS_ALL[Key], RRPS_ALL[Mid Yield], "")</f>
        <v>2.1520000000000001</v>
      </c>
      <c r="BL117" s="6">
        <f>_xlfn.XLOOKUP(BL$1&amp;"|"&amp;TEXT($C117,"yyyymmdd"), RRPS_ALL[Key], RRPS_ALL[Dirty Mid], "")</f>
        <v>3.5902799999999999</v>
      </c>
      <c r="BM117" s="6">
        <f>_xlfn.XLOOKUP(BM$1&amp;"|"&amp;TEXT($C117,"yyyymmdd"), RRPS_ALL[Key], RRPS_ALL[Clean Price Mid], "")</f>
        <v>3.0643400000000001</v>
      </c>
      <c r="BN117" s="6">
        <v>5.5E-2</v>
      </c>
      <c r="BO117" s="5">
        <v>41190</v>
      </c>
      <c r="BP117" s="6">
        <f t="shared" si="31"/>
        <v>3.3566050650239561</v>
      </c>
      <c r="BQ117" s="7">
        <f>_xlfn.XLOOKUP(BQ$1&amp;"|"&amp;TEXT($C117,"yyyymmdd"), RRPS_ALL[Key], RRPS_ALL[Yield to Maturity], "")</f>
        <v>4.0149999999999997</v>
      </c>
      <c r="BR117" s="6">
        <f>_xlfn.XLOOKUP(BR$1&amp;"|"&amp;TEXT($C117,"yyyymmdd"), RRPS_ALL[Key], RRPS_ALL[Mid Price], "")</f>
        <v>109.33937</v>
      </c>
      <c r="BS117" s="6">
        <f>_xlfn.XLOOKUP(BS$1&amp;"|"&amp;TEXT($C117,"yyyymmdd"), RRPS_ALL[Key], RRPS_ALL[Mid Yield], "")</f>
        <v>3.97</v>
      </c>
      <c r="BT117" s="6">
        <f>_xlfn.XLOOKUP(BT$1&amp;"|"&amp;TEXT($C117,"yyyymmdd"), RRPS_ALL[Key], RRPS_ALL[Dirty Mid], "")</f>
        <v>0</v>
      </c>
      <c r="BU117" s="6">
        <f>_xlfn.XLOOKUP(BU$1&amp;"|"&amp;TEXT($C117,"yyyymmdd"), RRPS_ALL[Key], RRPS_ALL[Clean Price Mid], "")</f>
        <v>0</v>
      </c>
      <c r="BV117" s="6">
        <v>0.05</v>
      </c>
      <c r="BW117" s="5">
        <v>44166</v>
      </c>
      <c r="BX117" s="6">
        <f t="shared" si="32"/>
        <v>11.504449007529089</v>
      </c>
      <c r="BY117" s="7">
        <f>_xlfn.XLOOKUP(BY$1&amp;"|"&amp;TEXT($C117,"yyyymmdd"), RRPS_ALL[Key], RRPS_ALL[Yield to Maturity], "")</f>
        <v>0.5</v>
      </c>
      <c r="BZ117" s="6">
        <f>_xlfn.XLOOKUP(BZ$1&amp;"|"&amp;TEXT($C117,"yyyymmdd"), RRPS_ALL[Key], RRPS_ALL[Mid Price], "")</f>
        <v>101.8463</v>
      </c>
      <c r="CA117" s="6">
        <f>_xlfn.XLOOKUP(CA$1&amp;"|"&amp;TEXT($C117,"yyyymmdd"), RRPS_ALL[Key], RRPS_ALL[Mid Yield], "")</f>
        <v>0.25600000000000001</v>
      </c>
      <c r="CB117" s="6">
        <f>_xlfn.XLOOKUP(CB$1&amp;"|"&amp;TEXT($C117,"yyyymmdd"), RRPS_ALL[Key], RRPS_ALL[Dirty Mid], "")</f>
        <v>0</v>
      </c>
      <c r="CC117" s="6">
        <f>_xlfn.XLOOKUP(CC$1&amp;"|"&amp;TEXT($C117,"yyyymmdd"), RRPS_ALL[Key], RRPS_ALL[Clean Price Mid], "")</f>
        <v>0</v>
      </c>
      <c r="CD117" s="6">
        <v>0.04</v>
      </c>
      <c r="CE117" s="5">
        <v>40148</v>
      </c>
      <c r="CF117" s="6">
        <f t="shared" si="23"/>
        <v>0.50410958904109593</v>
      </c>
      <c r="CG117" s="7">
        <f>_xlfn.XLOOKUP(CG$1&amp;"|"&amp;TEXT($C117,"yyyymmdd"), RRPS_ALL[Key], RRPS_ALL[Yield to Maturity], "")</f>
        <v>3.2109999999999999</v>
      </c>
      <c r="CH117" s="6">
        <f>_xlfn.XLOOKUP(CH$1&amp;"|"&amp;TEXT($C117,"yyyymmdd"), RRPS_ALL[Key], RRPS_ALL[Mid Price], "")</f>
        <v>107.34054999999999</v>
      </c>
      <c r="CI117" s="6">
        <f>_xlfn.XLOOKUP(CI$1&amp;"|"&amp;TEXT($C117,"yyyymmdd"), RRPS_ALL[Key], RRPS_ALL[Mid Yield], "")</f>
        <v>3.1739999999999999</v>
      </c>
      <c r="CJ117" s="6">
        <f>_xlfn.XLOOKUP(CJ$1&amp;"|"&amp;TEXT($C117,"yyyymmdd"), RRPS_ALL[Key], RRPS_ALL[Dirty Mid], "")</f>
        <v>3.6375000000000002</v>
      </c>
      <c r="CK117" s="6">
        <f>_xlfn.XLOOKUP(CK$1&amp;"|"&amp;TEXT($C117,"yyyymmdd"), RRPS_ALL[Key], RRPS_ALL[Clean Price Mid], "")</f>
        <v>5.3862500000000004</v>
      </c>
      <c r="CL117" s="6">
        <v>4.4999999999999998E-2</v>
      </c>
      <c r="CM117" s="5">
        <v>42228</v>
      </c>
      <c r="CN117" s="6">
        <f t="shared" si="33"/>
        <v>6.2003129890453827</v>
      </c>
      <c r="CO117" s="7">
        <f>_xlfn.XLOOKUP(CO$1&amp;"|"&amp;TEXT($C117,"yyyymmdd"), RRPS_ALL[Key], RRPS_ALL[Yield to Maturity], "")</f>
        <v>3.427</v>
      </c>
      <c r="CP117" s="6">
        <f>_xlfn.XLOOKUP(CP$1&amp;"|"&amp;TEXT($C117,"yyyymmdd"), RRPS_ALL[Key], RRPS_ALL[Mid Price], "")</f>
        <v>97.440079999999995</v>
      </c>
      <c r="CQ117" s="6">
        <f>_xlfn.XLOOKUP(CQ$1&amp;"|"&amp;TEXT($C117,"yyyymmdd"), RRPS_ALL[Key], RRPS_ALL[Mid Yield], "")</f>
        <v>3.411</v>
      </c>
      <c r="CR117" s="6">
        <f>_xlfn.XLOOKUP(CR$1&amp;"|"&amp;TEXT($C117,"yyyymmdd"), RRPS_ALL[Key], RRPS_ALL[Dirty Mid], "")</f>
        <v>2.6749999999999998</v>
      </c>
      <c r="CS117" s="6">
        <f>_xlfn.XLOOKUP(CS$1&amp;"|"&amp;TEXT($C117,"yyyymmdd"), RRPS_ALL[Key], RRPS_ALL[Clean Price Mid], "")</f>
        <v>6.3247400000000003</v>
      </c>
      <c r="CT117" s="6">
        <v>0.03</v>
      </c>
      <c r="CU117" s="5">
        <v>42563</v>
      </c>
      <c r="CV117" s="6">
        <f t="shared" si="34"/>
        <v>7.1156741957563314</v>
      </c>
      <c r="CW117" s="7">
        <f>_xlfn.XLOOKUP(CW$1&amp;"|"&amp;TEXT($C117,"yyyymmdd"), RRPS_ALL[Key], RRPS_ALL[Yield to Maturity], "")</f>
        <v>3.589</v>
      </c>
      <c r="CX117" s="6">
        <f>_xlfn.XLOOKUP(CX$1&amp;"|"&amp;TEXT($C117,"yyyymmdd"), RRPS_ALL[Key], RRPS_ALL[Mid Price], "")</f>
        <v>101.42457</v>
      </c>
      <c r="CY117" s="6">
        <f>_xlfn.XLOOKUP(CY$1&amp;"|"&amp;TEXT($C117,"yyyymmdd"), RRPS_ALL[Key], RRPS_ALL[Mid Yield], "")</f>
        <v>3.5449999999999999</v>
      </c>
      <c r="CZ117" s="6">
        <f>_xlfn.XLOOKUP(CZ$1&amp;"|"&amp;TEXT($C117,"yyyymmdd"), RRPS_ALL[Key], RRPS_ALL[Dirty Mid], "")</f>
        <v>0</v>
      </c>
      <c r="DA117" s="6">
        <f>_xlfn.XLOOKUP(DA$1&amp;"|"&amp;TEXT($C117,"yyyymmdd"), RRPS_ALL[Key], RRPS_ALL[Clean Price Mid], "")</f>
        <v>0</v>
      </c>
      <c r="DB117" s="6">
        <v>3.7499999999999999E-2</v>
      </c>
      <c r="DC117" s="5">
        <v>42959</v>
      </c>
      <c r="DD117" s="6">
        <f t="shared" si="27"/>
        <v>8.2004867660480674</v>
      </c>
      <c r="DE117" s="7">
        <f>_xlfn.XLOOKUP(DE$1&amp;"|"&amp;TEXT($C117,"yyyymmdd"), RRPS_ALL[Key], RRPS_ALL[Yield to Maturity], "")</f>
        <v>3.77</v>
      </c>
      <c r="DF117" s="6">
        <f>_xlfn.XLOOKUP(DF$1&amp;"|"&amp;TEXT($C117,"yyyymmdd"), RRPS_ALL[Key], RRPS_ALL[Mid Price], "")</f>
        <v>104.22641</v>
      </c>
      <c r="DG117" s="6">
        <f>_xlfn.XLOOKUP(DG$1&amp;"|"&amp;TEXT($C117,"yyyymmdd"), RRPS_ALL[Key], RRPS_ALL[Mid Yield], "")</f>
        <v>3.7250000000000001</v>
      </c>
      <c r="DH117" s="6">
        <f>_xlfn.XLOOKUP(DH$1&amp;"|"&amp;TEXT($C117,"yyyymmdd"), RRPS_ALL[Key], RRPS_ALL[Dirty Mid], "")</f>
        <v>0</v>
      </c>
      <c r="DI117" s="6">
        <f>_xlfn.XLOOKUP(DI$1&amp;"|"&amp;TEXT($C117,"yyyymmdd"), RRPS_ALL[Key], RRPS_ALL[Clean Price Mid], "")</f>
        <v>0</v>
      </c>
      <c r="DJ117" s="6">
        <v>4.2500000000000003E-2</v>
      </c>
      <c r="DK117" s="5">
        <v>43536</v>
      </c>
      <c r="DL117" s="6">
        <f t="shared" si="28"/>
        <v>9.781428927059995</v>
      </c>
      <c r="DM117" s="7" t="str">
        <f>_xlfn.XLOOKUP(DM$1&amp;"|"&amp;TEXT($C117,"yyyymmdd"), RRPS_ALL[Key], RRPS_ALL[Yield to Maturity], "")</f>
        <v/>
      </c>
      <c r="DN117" s="6" t="str">
        <f>_xlfn.XLOOKUP(DN$1&amp;"|"&amp;TEXT($C117,"yyyymmdd"), RRPS_ALL[Key], RRPS_ALL[Mid Price], "")</f>
        <v/>
      </c>
      <c r="DO117" s="6" t="str">
        <f>_xlfn.XLOOKUP(DO$1&amp;"|"&amp;TEXT($C117,"yyyymmdd"), RRPS_ALL[Key], RRPS_ALL[Mid Yield], "")</f>
        <v/>
      </c>
      <c r="DP117" s="6" t="str">
        <f>_xlfn.XLOOKUP(DP$1&amp;"|"&amp;TEXT($C117,"yyyymmdd"), RRPS_ALL[Key], RRPS_ALL[Dirty Mid], "")</f>
        <v/>
      </c>
      <c r="DQ117" s="6" t="str">
        <f>_xlfn.XLOOKUP(DQ$1&amp;"|"&amp;TEXT($C117,"yyyymmdd"), RRPS_ALL[Key], RRPS_ALL[Clean Price Mid], "")</f>
        <v/>
      </c>
      <c r="DR117" s="6"/>
      <c r="DS117" s="6"/>
      <c r="DT117" s="6"/>
      <c r="DU117" s="7" t="str">
        <f>_xlfn.XLOOKUP(DU$1&amp;"|"&amp;TEXT($C117,"yyyymmdd"), RRPS_ALL[Key], RRPS_ALL[Yield to Maturity], "")</f>
        <v/>
      </c>
      <c r="DV117" s="6" t="str">
        <f>_xlfn.XLOOKUP(DV$1&amp;"|"&amp;TEXT($C117,"yyyymmdd"), RRPS_ALL[Key], RRPS_ALL[Mid Price], "")</f>
        <v/>
      </c>
      <c r="DW117" s="6" t="str">
        <f>_xlfn.XLOOKUP(DW$1&amp;"|"&amp;TEXT($C117,"yyyymmdd"), RRPS_ALL[Key], RRPS_ALL[Mid Yield], "")</f>
        <v/>
      </c>
      <c r="DX117" s="6" t="str">
        <f>_xlfn.XLOOKUP(DX$1&amp;"|"&amp;TEXT($C117,"yyyymmdd"), RRPS_ALL[Key], RRPS_ALL[Dirty Mid], "")</f>
        <v/>
      </c>
      <c r="DY117" s="6" t="str">
        <f>_xlfn.XLOOKUP(DY$1&amp;"|"&amp;TEXT($C117,"yyyymmdd"), RRPS_ALL[Key], RRPS_ALL[Clean Price Mid], "")</f>
        <v/>
      </c>
      <c r="DZ117" s="6"/>
      <c r="EA117" s="6"/>
      <c r="EB117" s="6"/>
      <c r="EC117" s="7" t="str">
        <f>_xlfn.XLOOKUP(EC$1&amp;"|"&amp;TEXT($C117,"yyyymmdd"), RRPS_ALL[Key], RRPS_ALL[Yield to Maturity], "")</f>
        <v/>
      </c>
      <c r="ED117" s="6" t="str">
        <f>_xlfn.XLOOKUP(ED$1&amp;"|"&amp;TEXT($C117,"yyyymmdd"), RRPS_ALL[Key], RRPS_ALL[Mid Price], "")</f>
        <v/>
      </c>
      <c r="EE117" s="6" t="str">
        <f>_xlfn.XLOOKUP(EE$1&amp;"|"&amp;TEXT($C117,"yyyymmdd"), RRPS_ALL[Key], RRPS_ALL[Mid Yield], "")</f>
        <v/>
      </c>
      <c r="EF117" s="6" t="str">
        <f>_xlfn.XLOOKUP(EF$1&amp;"|"&amp;TEXT($C117,"yyyymmdd"), RRPS_ALL[Key], RRPS_ALL[Dirty Mid], "")</f>
        <v/>
      </c>
      <c r="EG117" s="6" t="str">
        <f>_xlfn.XLOOKUP(EG$1&amp;"|"&amp;TEXT($C117,"yyyymmdd"), RRPS_ALL[Key], RRPS_ALL[Clean Price Mid], "")</f>
        <v/>
      </c>
      <c r="EH117" s="6"/>
      <c r="EI117" s="6"/>
      <c r="EJ117" s="6"/>
      <c r="EK117" s="7" t="str">
        <f>_xlfn.XLOOKUP(EK$1&amp;"|"&amp;TEXT($C117,"yyyymmdd"), RRPS_ALL[Key], RRPS_ALL[Yield to Maturity], "")</f>
        <v/>
      </c>
      <c r="EL117" s="6" t="str">
        <f>_xlfn.XLOOKUP(EL$1&amp;"|"&amp;TEXT($C117,"yyyymmdd"), RRPS_ALL[Key], RRPS_ALL[Mid Price], "")</f>
        <v/>
      </c>
      <c r="EM117" s="6" t="str">
        <f>_xlfn.XLOOKUP(EM$1&amp;"|"&amp;TEXT($C117,"yyyymmdd"), RRPS_ALL[Key], RRPS_ALL[Mid Yield], "")</f>
        <v/>
      </c>
      <c r="EN117" s="6" t="str">
        <f>_xlfn.XLOOKUP(EN$1&amp;"|"&amp;TEXT($C117,"yyyymmdd"), RRPS_ALL[Key], RRPS_ALL[Dirty Mid], "")</f>
        <v/>
      </c>
      <c r="EO117" s="6" t="str">
        <f>_xlfn.XLOOKUP(EO$1&amp;"|"&amp;TEXT($C117,"yyyymmdd"), RRPS_ALL[Key], RRPS_ALL[Clean Price Mid], "")</f>
        <v/>
      </c>
      <c r="EP117" s="6"/>
      <c r="EQ117" s="6"/>
      <c r="ER117" s="6"/>
      <c r="ES117" s="7" t="str">
        <f>_xlfn.XLOOKUP(ES$1&amp;"|"&amp;TEXT($C117,"yyyymmdd"), RRPS_ALL[Key], RRPS_ALL[Yield to Maturity], "")</f>
        <v/>
      </c>
      <c r="ET117" s="6" t="str">
        <f>_xlfn.XLOOKUP(ET$1&amp;"|"&amp;TEXT($C117,"yyyymmdd"), RRPS_ALL[Key], RRPS_ALL[Mid Price], "")</f>
        <v/>
      </c>
      <c r="EU117" s="6" t="str">
        <f>_xlfn.XLOOKUP(EU$1&amp;"|"&amp;TEXT($C117,"yyyymmdd"), RRPS_ALL[Key], RRPS_ALL[Mid Yield], "")</f>
        <v/>
      </c>
      <c r="EV117" s="6" t="str">
        <f>_xlfn.XLOOKUP(EV$1&amp;"|"&amp;TEXT($C117,"yyyymmdd"), RRPS_ALL[Key], RRPS_ALL[Dirty Mid], "")</f>
        <v/>
      </c>
      <c r="EW117" s="6" t="str">
        <f>_xlfn.XLOOKUP(EW$1&amp;"|"&amp;TEXT($C117,"yyyymmdd"), RRPS_ALL[Key], RRPS_ALL[Clean Price Mid], "")</f>
        <v/>
      </c>
      <c r="EX117" s="6"/>
      <c r="EY117" s="6"/>
      <c r="EZ117" s="6"/>
      <c r="FA117" s="7" t="str">
        <f>_xlfn.XLOOKUP(FA$1&amp;"|"&amp;TEXT($C117,"yyyymmdd"), RRPS_ALL[Key], RRPS_ALL[Yield to Maturity], "")</f>
        <v/>
      </c>
      <c r="FB117" s="6" t="str">
        <f>_xlfn.XLOOKUP(FB$1&amp;"|"&amp;TEXT($C117,"yyyymmdd"), RRPS_ALL[Key], RRPS_ALL[Mid Price], "")</f>
        <v/>
      </c>
      <c r="FC117" s="6" t="str">
        <f>_xlfn.XLOOKUP(FC$1&amp;"|"&amp;TEXT($C117,"yyyymmdd"), RRPS_ALL[Key], RRPS_ALL[Mid Yield], "")</f>
        <v/>
      </c>
      <c r="FD117" s="6" t="str">
        <f>_xlfn.XLOOKUP(FD$1&amp;"|"&amp;TEXT($C117,"yyyymmdd"), RRPS_ALL[Key], RRPS_ALL[Dirty Mid], "")</f>
        <v/>
      </c>
      <c r="FE117" s="6" t="str">
        <f>_xlfn.XLOOKUP(FE$1&amp;"|"&amp;TEXT($C117,"yyyymmdd"), RRPS_ALL[Key], RRPS_ALL[Clean Price Mid], "")</f>
        <v/>
      </c>
      <c r="FF117" s="6"/>
      <c r="FG117" s="6"/>
      <c r="FH117" s="6"/>
      <c r="FI117" s="7" t="str">
        <f>_xlfn.XLOOKUP(FI$1&amp;"|"&amp;TEXT($C117,"yyyymmdd"), RRPS_ALL[Key], RRPS_ALL[Yield to Maturity], "")</f>
        <v/>
      </c>
      <c r="FJ117" s="6" t="str">
        <f>_xlfn.XLOOKUP(FJ$1&amp;"|"&amp;TEXT($C117,"yyyymmdd"), RRPS_ALL[Key], RRPS_ALL[Mid Price], "")</f>
        <v/>
      </c>
      <c r="FK117" s="6" t="str">
        <f>_xlfn.XLOOKUP(FK$1&amp;"|"&amp;TEXT($C117,"yyyymmdd"), RRPS_ALL[Key], RRPS_ALL[Mid Yield], "")</f>
        <v/>
      </c>
      <c r="FL117" s="6" t="str">
        <f>_xlfn.XLOOKUP(FL$1&amp;"|"&amp;TEXT($C117,"yyyymmdd"), RRPS_ALL[Key], RRPS_ALL[Dirty Mid], "")</f>
        <v/>
      </c>
      <c r="FM117" s="6" t="str">
        <f>_xlfn.XLOOKUP(FM$1&amp;"|"&amp;TEXT($C117,"yyyymmdd"), RRPS_ALL[Key], RRPS_ALL[Clean Price Mid], "")</f>
        <v/>
      </c>
      <c r="FN117" s="6"/>
      <c r="FO117" s="6"/>
      <c r="FP117" s="6"/>
      <c r="FQ117" s="7" t="str">
        <f>_xlfn.XLOOKUP(FQ$1&amp;"|"&amp;TEXT($C117,"yyyymmdd"), RRPS_ALL[Key], RRPS_ALL[Yield to Maturity], "")</f>
        <v/>
      </c>
      <c r="FR117" s="6" t="str">
        <f>_xlfn.XLOOKUP(FR$1&amp;"|"&amp;TEXT($C117,"yyyymmdd"), RRPS_ALL[Key], RRPS_ALL[Mid Price], "")</f>
        <v/>
      </c>
      <c r="FS117" s="6" t="str">
        <f>_xlfn.XLOOKUP(FS$1&amp;"|"&amp;TEXT($C117,"yyyymmdd"), RRPS_ALL[Key], RRPS_ALL[Mid Yield], "")</f>
        <v/>
      </c>
      <c r="FT117" s="6" t="str">
        <f>_xlfn.XLOOKUP(FT$1&amp;"|"&amp;TEXT($C117,"yyyymmdd"), RRPS_ALL[Key], RRPS_ALL[Dirty Mid], "")</f>
        <v/>
      </c>
      <c r="FU117" s="6" t="str">
        <f>_xlfn.XLOOKUP(FU$1&amp;"|"&amp;TEXT($C117,"yyyymmdd"), RRPS_ALL[Key], RRPS_ALL[Clean Price Mid], "")</f>
        <v/>
      </c>
      <c r="FV117" s="6"/>
      <c r="FW117" s="6"/>
      <c r="FX117" s="6"/>
      <c r="FY117" s="7" t="str">
        <f>_xlfn.XLOOKUP(FY$1&amp;"|"&amp;TEXT($C117,"yyyymmdd"), RRPS_ALL[Key], RRPS_ALL[Yield to Maturity], "")</f>
        <v/>
      </c>
      <c r="FZ117" s="6" t="str">
        <f>_xlfn.XLOOKUP(FZ$1&amp;"|"&amp;TEXT($C117,"yyyymmdd"), RRPS_ALL[Key], RRPS_ALL[Mid Price], "")</f>
        <v/>
      </c>
      <c r="GA117" s="6" t="str">
        <f>_xlfn.XLOOKUP(GA$1&amp;"|"&amp;TEXT($C117,"yyyymmdd"), RRPS_ALL[Key], RRPS_ALL[Mid Yield], "")</f>
        <v/>
      </c>
      <c r="GB117" s="6" t="str">
        <f>_xlfn.XLOOKUP(GB$1&amp;"|"&amp;TEXT($C117,"yyyymmdd"), RRPS_ALL[Key], RRPS_ALL[Dirty Mid], "")</f>
        <v/>
      </c>
      <c r="GC117" s="6" t="str">
        <f>_xlfn.XLOOKUP(GC$1&amp;"|"&amp;TEXT($C117,"yyyymmdd"), RRPS_ALL[Key], RRPS_ALL[Clean Price Mid], "")</f>
        <v/>
      </c>
      <c r="GD117" s="6"/>
      <c r="GE117" s="6"/>
      <c r="GF117" s="6"/>
      <c r="GG117" s="7" t="str">
        <f>_xlfn.XLOOKUP(GG$1&amp;"|"&amp;TEXT($C117,"yyyymmdd"), RRPS_ALL[Key], RRPS_ALL[Yield to Maturity], "")</f>
        <v/>
      </c>
      <c r="GH117" s="6" t="str">
        <f>_xlfn.XLOOKUP(GH$1&amp;"|"&amp;TEXT($C117,"yyyymmdd"), RRPS_ALL[Key], RRPS_ALL[Mid Price], "")</f>
        <v/>
      </c>
      <c r="GI117" s="6" t="str">
        <f>_xlfn.XLOOKUP(GI$1&amp;"|"&amp;TEXT($C117,"yyyymmdd"), RRPS_ALL[Key], RRPS_ALL[Mid Yield], "")</f>
        <v/>
      </c>
      <c r="GJ117" s="6" t="str">
        <f>_xlfn.XLOOKUP(GJ$1&amp;"|"&amp;TEXT($C117,"yyyymmdd"), RRPS_ALL[Key], RRPS_ALL[Dirty Mid], "")</f>
        <v/>
      </c>
      <c r="GK117" s="6" t="str">
        <f>_xlfn.XLOOKUP(GK$1&amp;"|"&amp;TEXT($C117,"yyyymmdd"), RRPS_ALL[Key], RRPS_ALL[Clean Price Mid], "")</f>
        <v/>
      </c>
      <c r="GL117" s="6"/>
      <c r="GM117" s="6"/>
      <c r="GN117" s="6"/>
      <c r="GO117" s="7" t="str">
        <f>_xlfn.XLOOKUP(GO$1&amp;"|"&amp;TEXT($C117,"yyyymmdd"), RRPS_ALL[Key], RRPS_ALL[Yield to Maturity], "")</f>
        <v/>
      </c>
      <c r="GP117" s="6" t="str">
        <f>_xlfn.XLOOKUP(GP$1&amp;"|"&amp;TEXT($C117,"yyyymmdd"), RRPS_ALL[Key], RRPS_ALL[Mid Price], "")</f>
        <v/>
      </c>
      <c r="GQ117" s="6" t="str">
        <f>_xlfn.XLOOKUP(GQ$1&amp;"|"&amp;TEXT($C117,"yyyymmdd"), RRPS_ALL[Key], RRPS_ALL[Mid Yield], "")</f>
        <v/>
      </c>
      <c r="GR117" s="6" t="str">
        <f>_xlfn.XLOOKUP(GR$1&amp;"|"&amp;TEXT($C117,"yyyymmdd"), RRPS_ALL[Key], RRPS_ALL[Dirty Mid], "")</f>
        <v/>
      </c>
      <c r="GS117" s="6" t="str">
        <f>_xlfn.XLOOKUP(GS$1&amp;"|"&amp;TEXT($C117,"yyyymmdd"), RRPS_ALL[Key], RRPS_ALL[Clean Price Mid], "")</f>
        <v/>
      </c>
      <c r="GT117" s="6"/>
      <c r="GU117" s="6"/>
      <c r="GV117" s="6"/>
      <c r="GW117" s="7" t="str">
        <f>_xlfn.XLOOKUP(GW$1&amp;"|"&amp;TEXT($C117,"yyyymmdd"), RRPS_ALL[Key], RRPS_ALL[Yield to Maturity], "")</f>
        <v/>
      </c>
      <c r="GX117" s="6" t="str">
        <f>_xlfn.XLOOKUP(GX$1&amp;"|"&amp;TEXT($C117,"yyyymmdd"), RRPS_ALL[Key], RRPS_ALL[Mid Price], "")</f>
        <v/>
      </c>
      <c r="GY117" s="6" t="str">
        <f>_xlfn.XLOOKUP(GY$1&amp;"|"&amp;TEXT($C117,"yyyymmdd"), RRPS_ALL[Key], RRPS_ALL[Mid Yield], "")</f>
        <v/>
      </c>
      <c r="GZ117" s="6" t="str">
        <f>_xlfn.XLOOKUP(GZ$1&amp;"|"&amp;TEXT($C117,"yyyymmdd"), RRPS_ALL[Key], RRPS_ALL[Dirty Mid], "")</f>
        <v/>
      </c>
      <c r="HA117" s="6" t="str">
        <f>_xlfn.XLOOKUP(HA$1&amp;"|"&amp;TEXT($C117,"yyyymmdd"), RRPS_ALL[Key], RRPS_ALL[Clean Price Mid], "")</f>
        <v/>
      </c>
      <c r="HB117" s="6"/>
      <c r="HC117" s="6"/>
      <c r="HD117" s="6"/>
    </row>
    <row r="118" spans="1:212" x14ac:dyDescent="0.2">
      <c r="A118">
        <v>2009</v>
      </c>
      <c r="B118">
        <v>6</v>
      </c>
      <c r="C118" s="5">
        <f t="shared" si="10"/>
        <v>39994</v>
      </c>
      <c r="D118" s="6">
        <v>1.0000000000000001E-5</v>
      </c>
      <c r="E118" s="7" t="str">
        <f>_xlfn.XLOOKUP(E$1&amp;"|"&amp;TEXT($C118,"yyyymmdd"), RRPS_ALL[Key], RRPS_ALL[Yield to Maturity], "")</f>
        <v/>
      </c>
      <c r="F118" s="6" t="str">
        <f>_xlfn.XLOOKUP(F$1&amp;"|"&amp;TEXT($C118,"yyyymmdd"), RRPS_ALL[Key], RRPS_ALL[Mid Price], "")</f>
        <v/>
      </c>
      <c r="G118" s="6" t="str">
        <f>_xlfn.XLOOKUP(G$1&amp;"|"&amp;TEXT($C118,"yyyymmdd"), RRPS_ALL[Key], RRPS_ALL[Mid Yield], "")</f>
        <v/>
      </c>
      <c r="H118" s="6" t="str">
        <f>_xlfn.XLOOKUP(H$1&amp;"|"&amp;TEXT($C118,"yyyymmdd"), RRPS_ALL[Key], RRPS_ALL[Dirty Mid], "")</f>
        <v/>
      </c>
      <c r="I118" s="6" t="str">
        <f>_xlfn.XLOOKUP(I$1&amp;"|"&amp;TEXT($C118,"yyyymmdd"), RRPS_ALL[Key], RRPS_ALL[Clean Price Mid], "")</f>
        <v/>
      </c>
      <c r="J118" s="6"/>
      <c r="K118" s="6"/>
      <c r="L118" s="6"/>
      <c r="M118" s="7" t="str">
        <f>_xlfn.XLOOKUP(M$1&amp;"|"&amp;TEXT($C118,"yyyymmdd"), RRPS_ALL[Key], RRPS_ALL[Yield to Maturity], "")</f>
        <v/>
      </c>
      <c r="N118" s="6" t="str">
        <f>_xlfn.XLOOKUP(N$1&amp;"|"&amp;TEXT($C118,"yyyymmdd"), RRPS_ALL[Key], RRPS_ALL[Mid Price], "")</f>
        <v/>
      </c>
      <c r="O118" s="6" t="str">
        <f>_xlfn.XLOOKUP(O$1&amp;"|"&amp;TEXT($C118,"yyyymmdd"), RRPS_ALL[Key], RRPS_ALL[Mid Yield], "")</f>
        <v/>
      </c>
      <c r="P118" s="6" t="str">
        <f>_xlfn.XLOOKUP(P$1&amp;"|"&amp;TEXT($C118,"yyyymmdd"), RRPS_ALL[Key], RRPS_ALL[Dirty Mid], "")</f>
        <v/>
      </c>
      <c r="Q118" s="6" t="str">
        <f>_xlfn.XLOOKUP(Q$1&amp;"|"&amp;TEXT($C118,"yyyymmdd"), RRPS_ALL[Key], RRPS_ALL[Clean Price Mid], "")</f>
        <v/>
      </c>
      <c r="R118" s="6"/>
      <c r="S118" s="6"/>
      <c r="T118" s="6"/>
      <c r="U118" s="7" t="str">
        <f>_xlfn.XLOOKUP(U$1&amp;"|"&amp;TEXT($C118,"yyyymmdd"), RRPS_ALL[Key], RRPS_ALL[Yield to Maturity], "")</f>
        <v/>
      </c>
      <c r="V118" s="6" t="str">
        <f>_xlfn.XLOOKUP(V$1&amp;"|"&amp;TEXT($C118,"yyyymmdd"), RRPS_ALL[Key], RRPS_ALL[Mid Price], "")</f>
        <v/>
      </c>
      <c r="W118" s="6" t="str">
        <f>_xlfn.XLOOKUP(W$1&amp;"|"&amp;TEXT($C118,"yyyymmdd"), RRPS_ALL[Key], RRPS_ALL[Mid Yield], "")</f>
        <v/>
      </c>
      <c r="X118" s="6" t="str">
        <f>_xlfn.XLOOKUP(X$1&amp;"|"&amp;TEXT($C118,"yyyymmdd"), RRPS_ALL[Key], RRPS_ALL[Dirty Mid], "")</f>
        <v/>
      </c>
      <c r="Y118" s="6" t="str">
        <f>_xlfn.XLOOKUP(Y$1&amp;"|"&amp;TEXT($C118,"yyyymmdd"), RRPS_ALL[Key], RRPS_ALL[Clean Price Mid], "")</f>
        <v/>
      </c>
      <c r="Z118" s="6"/>
      <c r="AA118" s="6"/>
      <c r="AB118" s="6"/>
      <c r="AC118" s="7">
        <f>_xlfn.XLOOKUP(AC$1&amp;"|"&amp;TEXT($C118,"yyyymmdd"), RRPS_ALL[Key], RRPS_ALL[Yield to Maturity], "")</f>
        <v>2.645</v>
      </c>
      <c r="AD118" s="6">
        <f>_xlfn.XLOOKUP(AD$1&amp;"|"&amp;TEXT($C118,"yyyymmdd"), RRPS_ALL[Key], RRPS_ALL[Mid Price], "")</f>
        <v>118.59516000000001</v>
      </c>
      <c r="AE118" s="6">
        <f>_xlfn.XLOOKUP(AE$1&amp;"|"&amp;TEXT($C118,"yyyymmdd"), RRPS_ALL[Key], RRPS_ALL[Mid Yield], "")</f>
        <v>2.6070000000000002</v>
      </c>
      <c r="AF118" s="6">
        <f>_xlfn.XLOOKUP(AF$1&amp;"|"&amp;TEXT($C118,"yyyymmdd"), RRPS_ALL[Key], RRPS_ALL[Dirty Mid], "")</f>
        <v>1.0874999999999999</v>
      </c>
      <c r="AG118" s="6">
        <f>_xlfn.XLOOKUP(AG$1&amp;"|"&amp;TEXT($C118,"yyyymmdd"), RRPS_ALL[Key], RRPS_ALL[Clean Price Mid], "")</f>
        <v>4.3003</v>
      </c>
      <c r="AH118" s="6">
        <v>6.7500000000000004E-2</v>
      </c>
      <c r="AI118" s="5">
        <v>41764</v>
      </c>
      <c r="AJ118" s="6">
        <f t="shared" si="29"/>
        <v>4.8471017800091278</v>
      </c>
      <c r="AK118" s="7" t="str">
        <f>_xlfn.XLOOKUP(AK$1&amp;"|"&amp;TEXT($C118,"yyyymmdd"), RRPS_ALL[Key], RRPS_ALL[Yield to Maturity], "")</f>
        <v/>
      </c>
      <c r="AL118" s="6" t="str">
        <f>_xlfn.XLOOKUP(AL$1&amp;"|"&amp;TEXT($C118,"yyyymmdd"), RRPS_ALL[Key], RRPS_ALL[Mid Price], "")</f>
        <v/>
      </c>
      <c r="AM118" s="6" t="str">
        <f>_xlfn.XLOOKUP(AM$1&amp;"|"&amp;TEXT($C118,"yyyymmdd"), RRPS_ALL[Key], RRPS_ALL[Mid Yield], "")</f>
        <v/>
      </c>
      <c r="AN118" s="6" t="str">
        <f>_xlfn.XLOOKUP(AN$1&amp;"|"&amp;TEXT($C118,"yyyymmdd"), RRPS_ALL[Key], RRPS_ALL[Dirty Mid], "")</f>
        <v/>
      </c>
      <c r="AO118" s="6" t="str">
        <f>_xlfn.XLOOKUP(AO$1&amp;"|"&amp;TEXT($C118,"yyyymmdd"), RRPS_ALL[Key], RRPS_ALL[Clean Price Mid], "")</f>
        <v/>
      </c>
      <c r="AP118" s="6"/>
      <c r="AQ118" s="6"/>
      <c r="AR118" s="6"/>
      <c r="AS118" s="7" t="str">
        <f>_xlfn.XLOOKUP(AS$1&amp;"|"&amp;TEXT($C118,"yyyymmdd"), RRPS_ALL[Key], RRPS_ALL[Yield to Maturity], "")</f>
        <v/>
      </c>
      <c r="AT118" s="6" t="str">
        <f>_xlfn.XLOOKUP(AT$1&amp;"|"&amp;TEXT($C118,"yyyymmdd"), RRPS_ALL[Key], RRPS_ALL[Mid Price], "")</f>
        <v/>
      </c>
      <c r="AU118" s="6" t="str">
        <f>_xlfn.XLOOKUP(AU$1&amp;"|"&amp;TEXT($C118,"yyyymmdd"), RRPS_ALL[Key], RRPS_ALL[Mid Yield], "")</f>
        <v/>
      </c>
      <c r="AV118" s="6" t="str">
        <f>_xlfn.XLOOKUP(AV$1&amp;"|"&amp;TEXT($C118,"yyyymmdd"), RRPS_ALL[Key], RRPS_ALL[Dirty Mid], "")</f>
        <v/>
      </c>
      <c r="AW118" s="6" t="str">
        <f>_xlfn.XLOOKUP(AW$1&amp;"|"&amp;TEXT($C118,"yyyymmdd"), RRPS_ALL[Key], RRPS_ALL[Clean Price Mid], "")</f>
        <v/>
      </c>
      <c r="AX118" s="6"/>
      <c r="AY118" s="6"/>
      <c r="AZ118" s="6"/>
      <c r="BA118" s="7">
        <f>_xlfn.XLOOKUP(BA$1&amp;"|"&amp;TEXT($C118,"yyyymmdd"), RRPS_ALL[Key], RRPS_ALL[Yield to Maturity], "")</f>
        <v>1.167</v>
      </c>
      <c r="BB118" s="6">
        <f>_xlfn.XLOOKUP(BB$1&amp;"|"&amp;TEXT($C118,"yyyymmdd"), RRPS_ALL[Key], RRPS_ALL[Mid Price], "")</f>
        <v>106.95155</v>
      </c>
      <c r="BC118" s="6">
        <f>_xlfn.XLOOKUP(BC$1&amp;"|"&amp;TEXT($C118,"yyyymmdd"), RRPS_ALL[Key], RRPS_ALL[Mid Yield], "")</f>
        <v>1.097</v>
      </c>
      <c r="BD118" s="6">
        <f>_xlfn.XLOOKUP(BD$1&amp;"|"&amp;TEXT($C118,"yyyymmdd"), RRPS_ALL[Key], RRPS_ALL[Dirty Mid], "")</f>
        <v>0</v>
      </c>
      <c r="BE118" s="6">
        <f>_xlfn.XLOOKUP(BE$1&amp;"|"&amp;TEXT($C118,"yyyymmdd"), RRPS_ALL[Key], RRPS_ALL[Clean Price Mid], "")</f>
        <v>0</v>
      </c>
      <c r="BF118" s="6">
        <v>5.2499999999999998E-2</v>
      </c>
      <c r="BG118" s="5">
        <v>40617</v>
      </c>
      <c r="BH118" s="6">
        <f t="shared" si="30"/>
        <v>1.7068493150684931</v>
      </c>
      <c r="BI118" s="7">
        <f>_xlfn.XLOOKUP(BI$1&amp;"|"&amp;TEXT($C118,"yyyymmdd"), RRPS_ALL[Key], RRPS_ALL[Yield to Maturity], "")</f>
        <v>2.036</v>
      </c>
      <c r="BJ118" s="6">
        <f>_xlfn.XLOOKUP(BJ$1&amp;"|"&amp;TEXT($C118,"yyyymmdd"), RRPS_ALL[Key], RRPS_ALL[Mid Price], "")</f>
        <v>110.9699</v>
      </c>
      <c r="BK118" s="6">
        <f>_xlfn.XLOOKUP(BK$1&amp;"|"&amp;TEXT($C118,"yyyymmdd"), RRPS_ALL[Key], RRPS_ALL[Mid Yield], "")</f>
        <v>1.992</v>
      </c>
      <c r="BL118" s="6">
        <f>_xlfn.XLOOKUP(BL$1&amp;"|"&amp;TEXT($C118,"yyyymmdd"), RRPS_ALL[Key], RRPS_ALL[Dirty Mid], "")</f>
        <v>4.04861</v>
      </c>
      <c r="BM118" s="6">
        <f>_xlfn.XLOOKUP(BM$1&amp;"|"&amp;TEXT($C118,"yyyymmdd"), RRPS_ALL[Key], RRPS_ALL[Clean Price Mid], "")</f>
        <v>2.9819100000000001</v>
      </c>
      <c r="BN118" s="6">
        <v>5.5E-2</v>
      </c>
      <c r="BO118" s="5">
        <v>41190</v>
      </c>
      <c r="BP118" s="6">
        <f t="shared" si="31"/>
        <v>3.2744695414099931</v>
      </c>
      <c r="BQ118" s="7">
        <f>_xlfn.XLOOKUP(BQ$1&amp;"|"&amp;TEXT($C118,"yyyymmdd"), RRPS_ALL[Key], RRPS_ALL[Yield to Maturity], "")</f>
        <v>3.7</v>
      </c>
      <c r="BR118" s="6">
        <f>_xlfn.XLOOKUP(BR$1&amp;"|"&amp;TEXT($C118,"yyyymmdd"), RRPS_ALL[Key], RRPS_ALL[Mid Price], "")</f>
        <v>112.3425</v>
      </c>
      <c r="BS118" s="6">
        <f>_xlfn.XLOOKUP(BS$1&amp;"|"&amp;TEXT($C118,"yyyymmdd"), RRPS_ALL[Key], RRPS_ALL[Mid Yield], "")</f>
        <v>3.6549999999999998</v>
      </c>
      <c r="BT118" s="6">
        <f>_xlfn.XLOOKUP(BT$1&amp;"|"&amp;TEXT($C118,"yyyymmdd"), RRPS_ALL[Key], RRPS_ALL[Dirty Mid], "")</f>
        <v>0</v>
      </c>
      <c r="BU118" s="6">
        <f>_xlfn.XLOOKUP(BU$1&amp;"|"&amp;TEXT($C118,"yyyymmdd"), RRPS_ALL[Key], RRPS_ALL[Clean Price Mid], "")</f>
        <v>0</v>
      </c>
      <c r="BV118" s="6">
        <v>0.05</v>
      </c>
      <c r="BW118" s="5">
        <v>44166</v>
      </c>
      <c r="BX118" s="6">
        <f t="shared" si="32"/>
        <v>11.422313483915127</v>
      </c>
      <c r="BY118" s="7">
        <f>_xlfn.XLOOKUP(BY$1&amp;"|"&amp;TEXT($C118,"yyyymmdd"), RRPS_ALL[Key], RRPS_ALL[Yield to Maturity], "")</f>
        <v>0.38200000000000001</v>
      </c>
      <c r="BZ118" s="6">
        <f>_xlfn.XLOOKUP(BZ$1&amp;"|"&amp;TEXT($C118,"yyyymmdd"), RRPS_ALL[Key], RRPS_ALL[Mid Price], "")</f>
        <v>101.60628</v>
      </c>
      <c r="CA118" s="6">
        <f>_xlfn.XLOOKUP(CA$1&amp;"|"&amp;TEXT($C118,"yyyymmdd"), RRPS_ALL[Key], RRPS_ALL[Mid Yield], "")</f>
        <v>8.8999999999999996E-2</v>
      </c>
      <c r="CB118" s="6">
        <f>_xlfn.XLOOKUP(CB$1&amp;"|"&amp;TEXT($C118,"yyyymmdd"), RRPS_ALL[Key], RRPS_ALL[Dirty Mid], "")</f>
        <v>0</v>
      </c>
      <c r="CC118" s="6">
        <f>_xlfn.XLOOKUP(CC$1&amp;"|"&amp;TEXT($C118,"yyyymmdd"), RRPS_ALL[Key], RRPS_ALL[Clean Price Mid], "")</f>
        <v>0</v>
      </c>
      <c r="CD118" s="6">
        <v>0.04</v>
      </c>
      <c r="CE118" s="5">
        <v>40148</v>
      </c>
      <c r="CF118" s="6">
        <f t="shared" si="23"/>
        <v>0.42191780821917807</v>
      </c>
      <c r="CG118" s="7">
        <f>_xlfn.XLOOKUP(CG$1&amp;"|"&amp;TEXT($C118,"yyyymmdd"), RRPS_ALL[Key], RRPS_ALL[Yield to Maturity], "")</f>
        <v>2.9910000000000001</v>
      </c>
      <c r="CH118" s="6">
        <f>_xlfn.XLOOKUP(CH$1&amp;"|"&amp;TEXT($C118,"yyyymmdd"), RRPS_ALL[Key], RRPS_ALL[Mid Price], "")</f>
        <v>108.52297</v>
      </c>
      <c r="CI118" s="6">
        <f>_xlfn.XLOOKUP(CI$1&amp;"|"&amp;TEXT($C118,"yyyymmdd"), RRPS_ALL[Key], RRPS_ALL[Mid Yield], "")</f>
        <v>2.9529999999999998</v>
      </c>
      <c r="CJ118" s="6">
        <f>_xlfn.XLOOKUP(CJ$1&amp;"|"&amp;TEXT($C118,"yyyymmdd"), RRPS_ALL[Key], RRPS_ALL[Dirty Mid], "")</f>
        <v>4.0125000000000002</v>
      </c>
      <c r="CK118" s="6">
        <f>_xlfn.XLOOKUP(CK$1&amp;"|"&amp;TEXT($C118,"yyyymmdd"), RRPS_ALL[Key], RRPS_ALL[Clean Price Mid], "")</f>
        <v>5.3090799999999998</v>
      </c>
      <c r="CL118" s="6">
        <v>4.4999999999999998E-2</v>
      </c>
      <c r="CM118" s="5">
        <v>42228</v>
      </c>
      <c r="CN118" s="6">
        <f t="shared" si="33"/>
        <v>6.1181533646322377</v>
      </c>
      <c r="CO118" s="7">
        <f>_xlfn.XLOOKUP(CO$1&amp;"|"&amp;TEXT($C118,"yyyymmdd"), RRPS_ALL[Key], RRPS_ALL[Yield to Maturity], "")</f>
        <v>3.19</v>
      </c>
      <c r="CP118" s="6">
        <f>_xlfn.XLOOKUP(CP$1&amp;"|"&amp;TEXT($C118,"yyyymmdd"), RRPS_ALL[Key], RRPS_ALL[Mid Price], "")</f>
        <v>98.920540000000003</v>
      </c>
      <c r="CQ118" s="6">
        <f>_xlfn.XLOOKUP(CQ$1&amp;"|"&amp;TEXT($C118,"yyyymmdd"), RRPS_ALL[Key], RRPS_ALL[Mid Yield], "")</f>
        <v>3.1739999999999999</v>
      </c>
      <c r="CR118" s="6">
        <f>_xlfn.XLOOKUP(CR$1&amp;"|"&amp;TEXT($C118,"yyyymmdd"), RRPS_ALL[Key], RRPS_ALL[Dirty Mid], "")</f>
        <v>2.9249999999999998</v>
      </c>
      <c r="CS118" s="6">
        <f>_xlfn.XLOOKUP(CS$1&amp;"|"&amp;TEXT($C118,"yyyymmdd"), RRPS_ALL[Key], RRPS_ALL[Clean Price Mid], "")</f>
        <v>6.2491399999999997</v>
      </c>
      <c r="CT118" s="6">
        <v>0.03</v>
      </c>
      <c r="CU118" s="5">
        <v>42563</v>
      </c>
      <c r="CV118" s="6">
        <f t="shared" si="34"/>
        <v>7.0335386721423685</v>
      </c>
      <c r="CW118" s="7">
        <f>_xlfn.XLOOKUP(CW$1&amp;"|"&amp;TEXT($C118,"yyyymmdd"), RRPS_ALL[Key], RRPS_ALL[Yield to Maturity], "")</f>
        <v>3.3250000000000002</v>
      </c>
      <c r="CX118" s="6">
        <f>_xlfn.XLOOKUP(CX$1&amp;"|"&amp;TEXT($C118,"yyyymmdd"), RRPS_ALL[Key], RRPS_ALL[Mid Price], "")</f>
        <v>103.28691999999999</v>
      </c>
      <c r="CY118" s="6">
        <f>_xlfn.XLOOKUP(CY$1&amp;"|"&amp;TEXT($C118,"yyyymmdd"), RRPS_ALL[Key], RRPS_ALL[Mid Yield], "")</f>
        <v>3.2810000000000001</v>
      </c>
      <c r="CZ118" s="6">
        <f>_xlfn.XLOOKUP(CZ$1&amp;"|"&amp;TEXT($C118,"yyyymmdd"), RRPS_ALL[Key], RRPS_ALL[Dirty Mid], "")</f>
        <v>0</v>
      </c>
      <c r="DA118" s="6">
        <f>_xlfn.XLOOKUP(DA$1&amp;"|"&amp;TEXT($C118,"yyyymmdd"), RRPS_ALL[Key], RRPS_ALL[Clean Price Mid], "")</f>
        <v>0</v>
      </c>
      <c r="DB118" s="6">
        <v>3.7499999999999999E-2</v>
      </c>
      <c r="DC118" s="5">
        <v>42959</v>
      </c>
      <c r="DD118" s="6">
        <f t="shared" si="27"/>
        <v>8.1183449954365674</v>
      </c>
      <c r="DE118" s="7">
        <f>_xlfn.XLOOKUP(DE$1&amp;"|"&amp;TEXT($C118,"yyyymmdd"), RRPS_ALL[Key], RRPS_ALL[Yield to Maturity], "")</f>
        <v>3.4820000000000002</v>
      </c>
      <c r="DF118" s="6">
        <f>_xlfn.XLOOKUP(DF$1&amp;"|"&amp;TEXT($C118,"yyyymmdd"), RRPS_ALL[Key], RRPS_ALL[Mid Price], "")</f>
        <v>106.58454</v>
      </c>
      <c r="DG118" s="6">
        <f>_xlfn.XLOOKUP(DG$1&amp;"|"&amp;TEXT($C118,"yyyymmdd"), RRPS_ALL[Key], RRPS_ALL[Mid Yield], "")</f>
        <v>3.4380000000000002</v>
      </c>
      <c r="DH118" s="6">
        <f>_xlfn.XLOOKUP(DH$1&amp;"|"&amp;TEXT($C118,"yyyymmdd"), RRPS_ALL[Key], RRPS_ALL[Dirty Mid], "")</f>
        <v>0</v>
      </c>
      <c r="DI118" s="6">
        <f>_xlfn.XLOOKUP(DI$1&amp;"|"&amp;TEXT($C118,"yyyymmdd"), RRPS_ALL[Key], RRPS_ALL[Clean Price Mid], "")</f>
        <v>0</v>
      </c>
      <c r="DJ118" s="6">
        <v>4.2500000000000003E-2</v>
      </c>
      <c r="DK118" s="5">
        <v>43536</v>
      </c>
      <c r="DL118" s="6">
        <f t="shared" si="28"/>
        <v>9.6992780682101074</v>
      </c>
      <c r="DM118" s="7" t="str">
        <f>_xlfn.XLOOKUP(DM$1&amp;"|"&amp;TEXT($C118,"yyyymmdd"), RRPS_ALL[Key], RRPS_ALL[Yield to Maturity], "")</f>
        <v/>
      </c>
      <c r="DN118" s="6" t="str">
        <f>_xlfn.XLOOKUP(DN$1&amp;"|"&amp;TEXT($C118,"yyyymmdd"), RRPS_ALL[Key], RRPS_ALL[Mid Price], "")</f>
        <v/>
      </c>
      <c r="DO118" s="6" t="str">
        <f>_xlfn.XLOOKUP(DO$1&amp;"|"&amp;TEXT($C118,"yyyymmdd"), RRPS_ALL[Key], RRPS_ALL[Mid Yield], "")</f>
        <v/>
      </c>
      <c r="DP118" s="6" t="str">
        <f>_xlfn.XLOOKUP(DP$1&amp;"|"&amp;TEXT($C118,"yyyymmdd"), RRPS_ALL[Key], RRPS_ALL[Dirty Mid], "")</f>
        <v/>
      </c>
      <c r="DQ118" s="6" t="str">
        <f>_xlfn.XLOOKUP(DQ$1&amp;"|"&amp;TEXT($C118,"yyyymmdd"), RRPS_ALL[Key], RRPS_ALL[Clean Price Mid], "")</f>
        <v/>
      </c>
      <c r="DR118" s="6"/>
      <c r="DS118" s="6"/>
      <c r="DT118" s="6"/>
      <c r="DU118" s="7" t="str">
        <f>_xlfn.XLOOKUP(DU$1&amp;"|"&amp;TEXT($C118,"yyyymmdd"), RRPS_ALL[Key], RRPS_ALL[Yield to Maturity], "")</f>
        <v/>
      </c>
      <c r="DV118" s="6" t="str">
        <f>_xlfn.XLOOKUP(DV$1&amp;"|"&amp;TEXT($C118,"yyyymmdd"), RRPS_ALL[Key], RRPS_ALL[Mid Price], "")</f>
        <v/>
      </c>
      <c r="DW118" s="6" t="str">
        <f>_xlfn.XLOOKUP(DW$1&amp;"|"&amp;TEXT($C118,"yyyymmdd"), RRPS_ALL[Key], RRPS_ALL[Mid Yield], "")</f>
        <v/>
      </c>
      <c r="DX118" s="6" t="str">
        <f>_xlfn.XLOOKUP(DX$1&amp;"|"&amp;TEXT($C118,"yyyymmdd"), RRPS_ALL[Key], RRPS_ALL[Dirty Mid], "")</f>
        <v/>
      </c>
      <c r="DY118" s="6" t="str">
        <f>_xlfn.XLOOKUP(DY$1&amp;"|"&amp;TEXT($C118,"yyyymmdd"), RRPS_ALL[Key], RRPS_ALL[Clean Price Mid], "")</f>
        <v/>
      </c>
      <c r="DZ118" s="6"/>
      <c r="EA118" s="6"/>
      <c r="EB118" s="6"/>
      <c r="EC118" s="7" t="str">
        <f>_xlfn.XLOOKUP(EC$1&amp;"|"&amp;TEXT($C118,"yyyymmdd"), RRPS_ALL[Key], RRPS_ALL[Yield to Maturity], "")</f>
        <v/>
      </c>
      <c r="ED118" s="6" t="str">
        <f>_xlfn.XLOOKUP(ED$1&amp;"|"&amp;TEXT($C118,"yyyymmdd"), RRPS_ALL[Key], RRPS_ALL[Mid Price], "")</f>
        <v/>
      </c>
      <c r="EE118" s="6" t="str">
        <f>_xlfn.XLOOKUP(EE$1&amp;"|"&amp;TEXT($C118,"yyyymmdd"), RRPS_ALL[Key], RRPS_ALL[Mid Yield], "")</f>
        <v/>
      </c>
      <c r="EF118" s="6" t="str">
        <f>_xlfn.XLOOKUP(EF$1&amp;"|"&amp;TEXT($C118,"yyyymmdd"), RRPS_ALL[Key], RRPS_ALL[Dirty Mid], "")</f>
        <v/>
      </c>
      <c r="EG118" s="6" t="str">
        <f>_xlfn.XLOOKUP(EG$1&amp;"|"&amp;TEXT($C118,"yyyymmdd"), RRPS_ALL[Key], RRPS_ALL[Clean Price Mid], "")</f>
        <v/>
      </c>
      <c r="EH118" s="6"/>
      <c r="EI118" s="6"/>
      <c r="EJ118" s="6"/>
      <c r="EK118" s="7" t="str">
        <f>_xlfn.XLOOKUP(EK$1&amp;"|"&amp;TEXT($C118,"yyyymmdd"), RRPS_ALL[Key], RRPS_ALL[Yield to Maturity], "")</f>
        <v/>
      </c>
      <c r="EL118" s="6" t="str">
        <f>_xlfn.XLOOKUP(EL$1&amp;"|"&amp;TEXT($C118,"yyyymmdd"), RRPS_ALL[Key], RRPS_ALL[Mid Price], "")</f>
        <v/>
      </c>
      <c r="EM118" s="6" t="str">
        <f>_xlfn.XLOOKUP(EM$1&amp;"|"&amp;TEXT($C118,"yyyymmdd"), RRPS_ALL[Key], RRPS_ALL[Mid Yield], "")</f>
        <v/>
      </c>
      <c r="EN118" s="6" t="str">
        <f>_xlfn.XLOOKUP(EN$1&amp;"|"&amp;TEXT($C118,"yyyymmdd"), RRPS_ALL[Key], RRPS_ALL[Dirty Mid], "")</f>
        <v/>
      </c>
      <c r="EO118" s="6" t="str">
        <f>_xlfn.XLOOKUP(EO$1&amp;"|"&amp;TEXT($C118,"yyyymmdd"), RRPS_ALL[Key], RRPS_ALL[Clean Price Mid], "")</f>
        <v/>
      </c>
      <c r="EP118" s="6"/>
      <c r="EQ118" s="6"/>
      <c r="ER118" s="6"/>
      <c r="ES118" s="7" t="str">
        <f>_xlfn.XLOOKUP(ES$1&amp;"|"&amp;TEXT($C118,"yyyymmdd"), RRPS_ALL[Key], RRPS_ALL[Yield to Maturity], "")</f>
        <v/>
      </c>
      <c r="ET118" s="6" t="str">
        <f>_xlfn.XLOOKUP(ET$1&amp;"|"&amp;TEXT($C118,"yyyymmdd"), RRPS_ALL[Key], RRPS_ALL[Mid Price], "")</f>
        <v/>
      </c>
      <c r="EU118" s="6" t="str">
        <f>_xlfn.XLOOKUP(EU$1&amp;"|"&amp;TEXT($C118,"yyyymmdd"), RRPS_ALL[Key], RRPS_ALL[Mid Yield], "")</f>
        <v/>
      </c>
      <c r="EV118" s="6" t="str">
        <f>_xlfn.XLOOKUP(EV$1&amp;"|"&amp;TEXT($C118,"yyyymmdd"), RRPS_ALL[Key], RRPS_ALL[Dirty Mid], "")</f>
        <v/>
      </c>
      <c r="EW118" s="6" t="str">
        <f>_xlfn.XLOOKUP(EW$1&amp;"|"&amp;TEXT($C118,"yyyymmdd"), RRPS_ALL[Key], RRPS_ALL[Clean Price Mid], "")</f>
        <v/>
      </c>
      <c r="EX118" s="6"/>
      <c r="EY118" s="6"/>
      <c r="EZ118" s="6"/>
      <c r="FA118" s="7" t="str">
        <f>_xlfn.XLOOKUP(FA$1&amp;"|"&amp;TEXT($C118,"yyyymmdd"), RRPS_ALL[Key], RRPS_ALL[Yield to Maturity], "")</f>
        <v/>
      </c>
      <c r="FB118" s="6" t="str">
        <f>_xlfn.XLOOKUP(FB$1&amp;"|"&amp;TEXT($C118,"yyyymmdd"), RRPS_ALL[Key], RRPS_ALL[Mid Price], "")</f>
        <v/>
      </c>
      <c r="FC118" s="6" t="str">
        <f>_xlfn.XLOOKUP(FC$1&amp;"|"&amp;TEXT($C118,"yyyymmdd"), RRPS_ALL[Key], RRPS_ALL[Mid Yield], "")</f>
        <v/>
      </c>
      <c r="FD118" s="6" t="str">
        <f>_xlfn.XLOOKUP(FD$1&amp;"|"&amp;TEXT($C118,"yyyymmdd"), RRPS_ALL[Key], RRPS_ALL[Dirty Mid], "")</f>
        <v/>
      </c>
      <c r="FE118" s="6" t="str">
        <f>_xlfn.XLOOKUP(FE$1&amp;"|"&amp;TEXT($C118,"yyyymmdd"), RRPS_ALL[Key], RRPS_ALL[Clean Price Mid], "")</f>
        <v/>
      </c>
      <c r="FF118" s="6"/>
      <c r="FG118" s="6"/>
      <c r="FH118" s="6"/>
      <c r="FI118" s="7" t="str">
        <f>_xlfn.XLOOKUP(FI$1&amp;"|"&amp;TEXT($C118,"yyyymmdd"), RRPS_ALL[Key], RRPS_ALL[Yield to Maturity], "")</f>
        <v/>
      </c>
      <c r="FJ118" s="6" t="str">
        <f>_xlfn.XLOOKUP(FJ$1&amp;"|"&amp;TEXT($C118,"yyyymmdd"), RRPS_ALL[Key], RRPS_ALL[Mid Price], "")</f>
        <v/>
      </c>
      <c r="FK118" s="6" t="str">
        <f>_xlfn.XLOOKUP(FK$1&amp;"|"&amp;TEXT($C118,"yyyymmdd"), RRPS_ALL[Key], RRPS_ALL[Mid Yield], "")</f>
        <v/>
      </c>
      <c r="FL118" s="6" t="str">
        <f>_xlfn.XLOOKUP(FL$1&amp;"|"&amp;TEXT($C118,"yyyymmdd"), RRPS_ALL[Key], RRPS_ALL[Dirty Mid], "")</f>
        <v/>
      </c>
      <c r="FM118" s="6" t="str">
        <f>_xlfn.XLOOKUP(FM$1&amp;"|"&amp;TEXT($C118,"yyyymmdd"), RRPS_ALL[Key], RRPS_ALL[Clean Price Mid], "")</f>
        <v/>
      </c>
      <c r="FN118" s="6"/>
      <c r="FO118" s="6"/>
      <c r="FP118" s="6"/>
      <c r="FQ118" s="7" t="str">
        <f>_xlfn.XLOOKUP(FQ$1&amp;"|"&amp;TEXT($C118,"yyyymmdd"), RRPS_ALL[Key], RRPS_ALL[Yield to Maturity], "")</f>
        <v/>
      </c>
      <c r="FR118" s="6" t="str">
        <f>_xlfn.XLOOKUP(FR$1&amp;"|"&amp;TEXT($C118,"yyyymmdd"), RRPS_ALL[Key], RRPS_ALL[Mid Price], "")</f>
        <v/>
      </c>
      <c r="FS118" s="6" t="str">
        <f>_xlfn.XLOOKUP(FS$1&amp;"|"&amp;TEXT($C118,"yyyymmdd"), RRPS_ALL[Key], RRPS_ALL[Mid Yield], "")</f>
        <v/>
      </c>
      <c r="FT118" s="6" t="str">
        <f>_xlfn.XLOOKUP(FT$1&amp;"|"&amp;TEXT($C118,"yyyymmdd"), RRPS_ALL[Key], RRPS_ALL[Dirty Mid], "")</f>
        <v/>
      </c>
      <c r="FU118" s="6" t="str">
        <f>_xlfn.XLOOKUP(FU$1&amp;"|"&amp;TEXT($C118,"yyyymmdd"), RRPS_ALL[Key], RRPS_ALL[Clean Price Mid], "")</f>
        <v/>
      </c>
      <c r="FV118" s="6"/>
      <c r="FW118" s="6"/>
      <c r="FX118" s="6"/>
      <c r="FY118" s="7" t="str">
        <f>_xlfn.XLOOKUP(FY$1&amp;"|"&amp;TEXT($C118,"yyyymmdd"), RRPS_ALL[Key], RRPS_ALL[Yield to Maturity], "")</f>
        <v/>
      </c>
      <c r="FZ118" s="6" t="str">
        <f>_xlfn.XLOOKUP(FZ$1&amp;"|"&amp;TEXT($C118,"yyyymmdd"), RRPS_ALL[Key], RRPS_ALL[Mid Price], "")</f>
        <v/>
      </c>
      <c r="GA118" s="6" t="str">
        <f>_xlfn.XLOOKUP(GA$1&amp;"|"&amp;TEXT($C118,"yyyymmdd"), RRPS_ALL[Key], RRPS_ALL[Mid Yield], "")</f>
        <v/>
      </c>
      <c r="GB118" s="6" t="str">
        <f>_xlfn.XLOOKUP(GB$1&amp;"|"&amp;TEXT($C118,"yyyymmdd"), RRPS_ALL[Key], RRPS_ALL[Dirty Mid], "")</f>
        <v/>
      </c>
      <c r="GC118" s="6" t="str">
        <f>_xlfn.XLOOKUP(GC$1&amp;"|"&amp;TEXT($C118,"yyyymmdd"), RRPS_ALL[Key], RRPS_ALL[Clean Price Mid], "")</f>
        <v/>
      </c>
      <c r="GD118" s="6"/>
      <c r="GE118" s="6"/>
      <c r="GF118" s="6"/>
      <c r="GG118" s="7" t="str">
        <f>_xlfn.XLOOKUP(GG$1&amp;"|"&amp;TEXT($C118,"yyyymmdd"), RRPS_ALL[Key], RRPS_ALL[Yield to Maturity], "")</f>
        <v/>
      </c>
      <c r="GH118" s="6" t="str">
        <f>_xlfn.XLOOKUP(GH$1&amp;"|"&amp;TEXT($C118,"yyyymmdd"), RRPS_ALL[Key], RRPS_ALL[Mid Price], "")</f>
        <v/>
      </c>
      <c r="GI118" s="6" t="str">
        <f>_xlfn.XLOOKUP(GI$1&amp;"|"&amp;TEXT($C118,"yyyymmdd"), RRPS_ALL[Key], RRPS_ALL[Mid Yield], "")</f>
        <v/>
      </c>
      <c r="GJ118" s="6" t="str">
        <f>_xlfn.XLOOKUP(GJ$1&amp;"|"&amp;TEXT($C118,"yyyymmdd"), RRPS_ALL[Key], RRPS_ALL[Dirty Mid], "")</f>
        <v/>
      </c>
      <c r="GK118" s="6" t="str">
        <f>_xlfn.XLOOKUP(GK$1&amp;"|"&amp;TEXT($C118,"yyyymmdd"), RRPS_ALL[Key], RRPS_ALL[Clean Price Mid], "")</f>
        <v/>
      </c>
      <c r="GL118" s="6"/>
      <c r="GM118" s="6"/>
      <c r="GN118" s="6"/>
      <c r="GO118" s="7" t="str">
        <f>_xlfn.XLOOKUP(GO$1&amp;"|"&amp;TEXT($C118,"yyyymmdd"), RRPS_ALL[Key], RRPS_ALL[Yield to Maturity], "")</f>
        <v/>
      </c>
      <c r="GP118" s="6" t="str">
        <f>_xlfn.XLOOKUP(GP$1&amp;"|"&amp;TEXT($C118,"yyyymmdd"), RRPS_ALL[Key], RRPS_ALL[Mid Price], "")</f>
        <v/>
      </c>
      <c r="GQ118" s="6" t="str">
        <f>_xlfn.XLOOKUP(GQ$1&amp;"|"&amp;TEXT($C118,"yyyymmdd"), RRPS_ALL[Key], RRPS_ALL[Mid Yield], "")</f>
        <v/>
      </c>
      <c r="GR118" s="6" t="str">
        <f>_xlfn.XLOOKUP(GR$1&amp;"|"&amp;TEXT($C118,"yyyymmdd"), RRPS_ALL[Key], RRPS_ALL[Dirty Mid], "")</f>
        <v/>
      </c>
      <c r="GS118" s="6" t="str">
        <f>_xlfn.XLOOKUP(GS$1&amp;"|"&amp;TEXT($C118,"yyyymmdd"), RRPS_ALL[Key], RRPS_ALL[Clean Price Mid], "")</f>
        <v/>
      </c>
      <c r="GT118" s="6"/>
      <c r="GU118" s="6"/>
      <c r="GV118" s="6"/>
      <c r="GW118" s="7" t="str">
        <f>_xlfn.XLOOKUP(GW$1&amp;"|"&amp;TEXT($C118,"yyyymmdd"), RRPS_ALL[Key], RRPS_ALL[Yield to Maturity], "")</f>
        <v/>
      </c>
      <c r="GX118" s="6" t="str">
        <f>_xlfn.XLOOKUP(GX$1&amp;"|"&amp;TEXT($C118,"yyyymmdd"), RRPS_ALL[Key], RRPS_ALL[Mid Price], "")</f>
        <v/>
      </c>
      <c r="GY118" s="6" t="str">
        <f>_xlfn.XLOOKUP(GY$1&amp;"|"&amp;TEXT($C118,"yyyymmdd"), RRPS_ALL[Key], RRPS_ALL[Mid Yield], "")</f>
        <v/>
      </c>
      <c r="GZ118" s="6" t="str">
        <f>_xlfn.XLOOKUP(GZ$1&amp;"|"&amp;TEXT($C118,"yyyymmdd"), RRPS_ALL[Key], RRPS_ALL[Dirty Mid], "")</f>
        <v/>
      </c>
      <c r="HA118" s="6" t="str">
        <f>_xlfn.XLOOKUP(HA$1&amp;"|"&amp;TEXT($C118,"yyyymmdd"), RRPS_ALL[Key], RRPS_ALL[Clean Price Mid], "")</f>
        <v/>
      </c>
      <c r="HB118" s="6"/>
      <c r="HC118" s="6"/>
      <c r="HD118" s="6"/>
    </row>
    <row r="119" spans="1:212" x14ac:dyDescent="0.2">
      <c r="A119">
        <v>2009</v>
      </c>
      <c r="B119">
        <v>7</v>
      </c>
      <c r="C119" s="5">
        <f t="shared" si="10"/>
        <v>40025</v>
      </c>
      <c r="D119" s="6">
        <v>-0.25</v>
      </c>
      <c r="E119" s="7" t="str">
        <f>_xlfn.XLOOKUP(E$1&amp;"|"&amp;TEXT($C119,"yyyymmdd"), RRPS_ALL[Key], RRPS_ALL[Yield to Maturity], "")</f>
        <v/>
      </c>
      <c r="F119" s="6" t="str">
        <f>_xlfn.XLOOKUP(F$1&amp;"|"&amp;TEXT($C119,"yyyymmdd"), RRPS_ALL[Key], RRPS_ALL[Mid Price], "")</f>
        <v/>
      </c>
      <c r="G119" s="6" t="str">
        <f>_xlfn.XLOOKUP(G$1&amp;"|"&amp;TEXT($C119,"yyyymmdd"), RRPS_ALL[Key], RRPS_ALL[Mid Yield], "")</f>
        <v/>
      </c>
      <c r="H119" s="6" t="str">
        <f>_xlfn.XLOOKUP(H$1&amp;"|"&amp;TEXT($C119,"yyyymmdd"), RRPS_ALL[Key], RRPS_ALL[Dirty Mid], "")</f>
        <v/>
      </c>
      <c r="I119" s="6" t="str">
        <f>_xlfn.XLOOKUP(I$1&amp;"|"&amp;TEXT($C119,"yyyymmdd"), RRPS_ALL[Key], RRPS_ALL[Clean Price Mid], "")</f>
        <v/>
      </c>
      <c r="J119" s="6"/>
      <c r="K119" s="6"/>
      <c r="L119" s="6"/>
      <c r="M119" s="7" t="str">
        <f>_xlfn.XLOOKUP(M$1&amp;"|"&amp;TEXT($C119,"yyyymmdd"), RRPS_ALL[Key], RRPS_ALL[Yield to Maturity], "")</f>
        <v/>
      </c>
      <c r="N119" s="6" t="str">
        <f>_xlfn.XLOOKUP(N$1&amp;"|"&amp;TEXT($C119,"yyyymmdd"), RRPS_ALL[Key], RRPS_ALL[Mid Price], "")</f>
        <v/>
      </c>
      <c r="O119" s="6" t="str">
        <f>_xlfn.XLOOKUP(O$1&amp;"|"&amp;TEXT($C119,"yyyymmdd"), RRPS_ALL[Key], RRPS_ALL[Mid Yield], "")</f>
        <v/>
      </c>
      <c r="P119" s="6" t="str">
        <f>_xlfn.XLOOKUP(P$1&amp;"|"&amp;TEXT($C119,"yyyymmdd"), RRPS_ALL[Key], RRPS_ALL[Dirty Mid], "")</f>
        <v/>
      </c>
      <c r="Q119" s="6" t="str">
        <f>_xlfn.XLOOKUP(Q$1&amp;"|"&amp;TEXT($C119,"yyyymmdd"), RRPS_ALL[Key], RRPS_ALL[Clean Price Mid], "")</f>
        <v/>
      </c>
      <c r="R119" s="6"/>
      <c r="S119" s="6"/>
      <c r="T119" s="6"/>
      <c r="U119" s="7" t="str">
        <f>_xlfn.XLOOKUP(U$1&amp;"|"&amp;TEXT($C119,"yyyymmdd"), RRPS_ALL[Key], RRPS_ALL[Yield to Maturity], "")</f>
        <v/>
      </c>
      <c r="V119" s="6" t="str">
        <f>_xlfn.XLOOKUP(V$1&amp;"|"&amp;TEXT($C119,"yyyymmdd"), RRPS_ALL[Key], RRPS_ALL[Mid Price], "")</f>
        <v/>
      </c>
      <c r="W119" s="6" t="str">
        <f>_xlfn.XLOOKUP(W$1&amp;"|"&amp;TEXT($C119,"yyyymmdd"), RRPS_ALL[Key], RRPS_ALL[Mid Yield], "")</f>
        <v/>
      </c>
      <c r="X119" s="6" t="str">
        <f>_xlfn.XLOOKUP(X$1&amp;"|"&amp;TEXT($C119,"yyyymmdd"), RRPS_ALL[Key], RRPS_ALL[Dirty Mid], "")</f>
        <v/>
      </c>
      <c r="Y119" s="6" t="str">
        <f>_xlfn.XLOOKUP(Y$1&amp;"|"&amp;TEXT($C119,"yyyymmdd"), RRPS_ALL[Key], RRPS_ALL[Clean Price Mid], "")</f>
        <v/>
      </c>
      <c r="Z119" s="6"/>
      <c r="AA119" s="6"/>
      <c r="AB119" s="6"/>
      <c r="AC119" s="7">
        <f>_xlfn.XLOOKUP(AC$1&amp;"|"&amp;TEXT($C119,"yyyymmdd"), RRPS_ALL[Key], RRPS_ALL[Yield to Maturity], "")</f>
        <v>2.64</v>
      </c>
      <c r="AD119" s="6">
        <f>_xlfn.XLOOKUP(AD$1&amp;"|"&amp;TEXT($C119,"yyyymmdd"), RRPS_ALL[Key], RRPS_ALL[Mid Price], "")</f>
        <v>118.30046</v>
      </c>
      <c r="AE119" s="6">
        <f>_xlfn.XLOOKUP(AE$1&amp;"|"&amp;TEXT($C119,"yyyymmdd"), RRPS_ALL[Key], RRPS_ALL[Mid Yield], "")</f>
        <v>2.601</v>
      </c>
      <c r="AF119" s="6">
        <f>_xlfn.XLOOKUP(AF$1&amp;"|"&amp;TEXT($C119,"yyyymmdd"), RRPS_ALL[Key], RRPS_ALL[Dirty Mid], "")</f>
        <v>1.6875</v>
      </c>
      <c r="AG119" s="6">
        <f>_xlfn.XLOOKUP(AG$1&amp;"|"&amp;TEXT($C119,"yyyymmdd"), RRPS_ALL[Key], RRPS_ALL[Clean Price Mid], "")</f>
        <v>4.2114799999999999</v>
      </c>
      <c r="AH119" s="6">
        <v>6.7500000000000004E-2</v>
      </c>
      <c r="AI119" s="5">
        <v>41764</v>
      </c>
      <c r="AJ119" s="6">
        <f t="shared" si="29"/>
        <v>4.7622090369694199</v>
      </c>
      <c r="AK119" s="7" t="str">
        <f>_xlfn.XLOOKUP(AK$1&amp;"|"&amp;TEXT($C119,"yyyymmdd"), RRPS_ALL[Key], RRPS_ALL[Yield to Maturity], "")</f>
        <v/>
      </c>
      <c r="AL119" s="6" t="str">
        <f>_xlfn.XLOOKUP(AL$1&amp;"|"&amp;TEXT($C119,"yyyymmdd"), RRPS_ALL[Key], RRPS_ALL[Mid Price], "")</f>
        <v/>
      </c>
      <c r="AM119" s="6" t="str">
        <f>_xlfn.XLOOKUP(AM$1&amp;"|"&amp;TEXT($C119,"yyyymmdd"), RRPS_ALL[Key], RRPS_ALL[Mid Yield], "")</f>
        <v/>
      </c>
      <c r="AN119" s="6" t="str">
        <f>_xlfn.XLOOKUP(AN$1&amp;"|"&amp;TEXT($C119,"yyyymmdd"), RRPS_ALL[Key], RRPS_ALL[Dirty Mid], "")</f>
        <v/>
      </c>
      <c r="AO119" s="6" t="str">
        <f>_xlfn.XLOOKUP(AO$1&amp;"|"&amp;TEXT($C119,"yyyymmdd"), RRPS_ALL[Key], RRPS_ALL[Clean Price Mid], "")</f>
        <v/>
      </c>
      <c r="AP119" s="6"/>
      <c r="AQ119" s="6"/>
      <c r="AR119" s="6"/>
      <c r="AS119" s="7" t="str">
        <f>_xlfn.XLOOKUP(AS$1&amp;"|"&amp;TEXT($C119,"yyyymmdd"), RRPS_ALL[Key], RRPS_ALL[Yield to Maturity], "")</f>
        <v/>
      </c>
      <c r="AT119" s="6" t="str">
        <f>_xlfn.XLOOKUP(AT$1&amp;"|"&amp;TEXT($C119,"yyyymmdd"), RRPS_ALL[Key], RRPS_ALL[Mid Price], "")</f>
        <v/>
      </c>
      <c r="AU119" s="6" t="str">
        <f>_xlfn.XLOOKUP(AU$1&amp;"|"&amp;TEXT($C119,"yyyymmdd"), RRPS_ALL[Key], RRPS_ALL[Mid Yield], "")</f>
        <v/>
      </c>
      <c r="AV119" s="6" t="str">
        <f>_xlfn.XLOOKUP(AV$1&amp;"|"&amp;TEXT($C119,"yyyymmdd"), RRPS_ALL[Key], RRPS_ALL[Dirty Mid], "")</f>
        <v/>
      </c>
      <c r="AW119" s="6" t="str">
        <f>_xlfn.XLOOKUP(AW$1&amp;"|"&amp;TEXT($C119,"yyyymmdd"), RRPS_ALL[Key], RRPS_ALL[Clean Price Mid], "")</f>
        <v/>
      </c>
      <c r="AX119" s="6"/>
      <c r="AY119" s="6"/>
      <c r="AZ119" s="6"/>
      <c r="BA119" s="7">
        <f>_xlfn.XLOOKUP(BA$1&amp;"|"&amp;TEXT($C119,"yyyymmdd"), RRPS_ALL[Key], RRPS_ALL[Yield to Maturity], "")</f>
        <v>0.998</v>
      </c>
      <c r="BB119" s="6">
        <f>_xlfn.XLOOKUP(BB$1&amp;"|"&amp;TEXT($C119,"yyyymmdd"), RRPS_ALL[Key], RRPS_ALL[Mid Price], "")</f>
        <v>106.88081</v>
      </c>
      <c r="BC119" s="6">
        <f>_xlfn.XLOOKUP(BC$1&amp;"|"&amp;TEXT($C119,"yyyymmdd"), RRPS_ALL[Key], RRPS_ALL[Mid Yield], "")</f>
        <v>0.92400000000000004</v>
      </c>
      <c r="BD119" s="6">
        <f>_xlfn.XLOOKUP(BD$1&amp;"|"&amp;TEXT($C119,"yyyymmdd"), RRPS_ALL[Key], RRPS_ALL[Dirty Mid], "")</f>
        <v>0</v>
      </c>
      <c r="BE119" s="6">
        <f>_xlfn.XLOOKUP(BE$1&amp;"|"&amp;TEXT($C119,"yyyymmdd"), RRPS_ALL[Key], RRPS_ALL[Clean Price Mid], "")</f>
        <v>0</v>
      </c>
      <c r="BF119" s="6">
        <v>5.2499999999999998E-2</v>
      </c>
      <c r="BG119" s="5">
        <v>40617</v>
      </c>
      <c r="BH119" s="6">
        <f t="shared" si="30"/>
        <v>1.6219178082191781</v>
      </c>
      <c r="BI119" s="7">
        <f>_xlfn.XLOOKUP(BI$1&amp;"|"&amp;TEXT($C119,"yyyymmdd"), RRPS_ALL[Key], RRPS_ALL[Yield to Maturity], "")</f>
        <v>1.925</v>
      </c>
      <c r="BJ119" s="6">
        <f>_xlfn.XLOOKUP(BJ$1&amp;"|"&amp;TEXT($C119,"yyyymmdd"), RRPS_ALL[Key], RRPS_ALL[Mid Price], "")</f>
        <v>111.05179</v>
      </c>
      <c r="BK119" s="6">
        <f>_xlfn.XLOOKUP(BK$1&amp;"|"&amp;TEXT($C119,"yyyymmdd"), RRPS_ALL[Key], RRPS_ALL[Mid Yield], "")</f>
        <v>1.879</v>
      </c>
      <c r="BL119" s="6">
        <f>_xlfn.XLOOKUP(BL$1&amp;"|"&amp;TEXT($C119,"yyyymmdd"), RRPS_ALL[Key], RRPS_ALL[Dirty Mid], "")</f>
        <v>4.5374999999999996</v>
      </c>
      <c r="BM119" s="6">
        <f>_xlfn.XLOOKUP(BM$1&amp;"|"&amp;TEXT($C119,"yyyymmdd"), RRPS_ALL[Key], RRPS_ALL[Clean Price Mid], "")</f>
        <v>2.8936600000000001</v>
      </c>
      <c r="BN119" s="6">
        <v>5.5E-2</v>
      </c>
      <c r="BO119" s="5">
        <v>41190</v>
      </c>
      <c r="BP119" s="6">
        <f t="shared" si="31"/>
        <v>3.1895961670088981</v>
      </c>
      <c r="BQ119" s="7">
        <f>_xlfn.XLOOKUP(BQ$1&amp;"|"&amp;TEXT($C119,"yyyymmdd"), RRPS_ALL[Key], RRPS_ALL[Yield to Maturity], "")</f>
        <v>3.5550000000000002</v>
      </c>
      <c r="BR119" s="6">
        <f>_xlfn.XLOOKUP(BR$1&amp;"|"&amp;TEXT($C119,"yyyymmdd"), RRPS_ALL[Key], RRPS_ALL[Mid Price], "")</f>
        <v>113.69233</v>
      </c>
      <c r="BS119" s="6">
        <f>_xlfn.XLOOKUP(BS$1&amp;"|"&amp;TEXT($C119,"yyyymmdd"), RRPS_ALL[Key], RRPS_ALL[Mid Yield], "")</f>
        <v>3.5110000000000001</v>
      </c>
      <c r="BT119" s="6">
        <f>_xlfn.XLOOKUP(BT$1&amp;"|"&amp;TEXT($C119,"yyyymmdd"), RRPS_ALL[Key], RRPS_ALL[Dirty Mid], "")</f>
        <v>0</v>
      </c>
      <c r="BU119" s="6">
        <f>_xlfn.XLOOKUP(BU$1&amp;"|"&amp;TEXT($C119,"yyyymmdd"), RRPS_ALL[Key], RRPS_ALL[Clean Price Mid], "")</f>
        <v>0</v>
      </c>
      <c r="BV119" s="6">
        <v>0.05</v>
      </c>
      <c r="BW119" s="5">
        <v>44166</v>
      </c>
      <c r="BX119" s="6">
        <f t="shared" si="32"/>
        <v>11.337440109514031</v>
      </c>
      <c r="BY119" s="7">
        <f>_xlfn.XLOOKUP(BY$1&amp;"|"&amp;TEXT($C119,"yyyymmdd"), RRPS_ALL[Key], RRPS_ALL[Yield to Maturity], "")</f>
        <v>0.28000000000000003</v>
      </c>
      <c r="BZ119" s="6">
        <f>_xlfn.XLOOKUP(BZ$1&amp;"|"&amp;TEXT($C119,"yyyymmdd"), RRPS_ALL[Key], RRPS_ALL[Mid Price], "")</f>
        <v>101.32013999999999</v>
      </c>
      <c r="CA119" s="6">
        <f>_xlfn.XLOOKUP(CA$1&amp;"|"&amp;TEXT($C119,"yyyymmdd"), RRPS_ALL[Key], RRPS_ALL[Mid Yield], "")</f>
        <v>-9.2999999999999999E-2</v>
      </c>
      <c r="CB119" s="6">
        <f>_xlfn.XLOOKUP(CB$1&amp;"|"&amp;TEXT($C119,"yyyymmdd"), RRPS_ALL[Key], RRPS_ALL[Dirty Mid], "")</f>
        <v>0</v>
      </c>
      <c r="CC119" s="6">
        <f>_xlfn.XLOOKUP(CC$1&amp;"|"&amp;TEXT($C119,"yyyymmdd"), RRPS_ALL[Key], RRPS_ALL[Clean Price Mid], "")</f>
        <v>0</v>
      </c>
      <c r="CD119" s="6">
        <v>0.04</v>
      </c>
      <c r="CE119" s="5">
        <v>40148</v>
      </c>
      <c r="CF119" s="6">
        <f t="shared" si="23"/>
        <v>0.33698630136986302</v>
      </c>
      <c r="CG119" s="7">
        <f>_xlfn.XLOOKUP(CG$1&amp;"|"&amp;TEXT($C119,"yyyymmdd"), RRPS_ALL[Key], RRPS_ALL[Yield to Maturity], "")</f>
        <v>2.9510000000000001</v>
      </c>
      <c r="CH119" s="6">
        <f>_xlfn.XLOOKUP(CH$1&amp;"|"&amp;TEXT($C119,"yyyymmdd"), RRPS_ALL[Key], RRPS_ALL[Mid Price], "")</f>
        <v>108.64919999999999</v>
      </c>
      <c r="CI119" s="6">
        <f>_xlfn.XLOOKUP(CI$1&amp;"|"&amp;TEXT($C119,"yyyymmdd"), RRPS_ALL[Key], RRPS_ALL[Mid Yield], "")</f>
        <v>2.9129999999999998</v>
      </c>
      <c r="CJ119" s="6">
        <f>_xlfn.XLOOKUP(CJ$1&amp;"|"&amp;TEXT($C119,"yyyymmdd"), RRPS_ALL[Key], RRPS_ALL[Dirty Mid], "")</f>
        <v>-8.7499999999999994E-2</v>
      </c>
      <c r="CK119" s="6">
        <f>_xlfn.XLOOKUP(CK$1&amp;"|"&amp;TEXT($C119,"yyyymmdd"), RRPS_ALL[Key], RRPS_ALL[Clean Price Mid], "")</f>
        <v>5.4372499999999997</v>
      </c>
      <c r="CL119" s="6">
        <v>4.4999999999999998E-2</v>
      </c>
      <c r="CM119" s="5">
        <v>42228</v>
      </c>
      <c r="CN119" s="6">
        <f t="shared" si="33"/>
        <v>6.0332550860719873</v>
      </c>
      <c r="CO119" s="7">
        <f>_xlfn.XLOOKUP(CO$1&amp;"|"&amp;TEXT($C119,"yyyymmdd"), RRPS_ALL[Key], RRPS_ALL[Yield to Maturity], "")</f>
        <v>3.1179999999999999</v>
      </c>
      <c r="CP119" s="6">
        <f>_xlfn.XLOOKUP(CP$1&amp;"|"&amp;TEXT($C119,"yyyymmdd"), RRPS_ALL[Key], RRPS_ALL[Mid Price], "")</f>
        <v>99.372699999999995</v>
      </c>
      <c r="CQ119" s="6">
        <f>_xlfn.XLOOKUP(CQ$1&amp;"|"&amp;TEXT($C119,"yyyymmdd"), RRPS_ALL[Key], RRPS_ALL[Mid Yield], "")</f>
        <v>3.101</v>
      </c>
      <c r="CR119" s="6">
        <f>_xlfn.XLOOKUP(CR$1&amp;"|"&amp;TEXT($C119,"yyyymmdd"), RRPS_ALL[Key], RRPS_ALL[Dirty Mid], "")</f>
        <v>0.19167000000000001</v>
      </c>
      <c r="CS119" s="6">
        <f>_xlfn.XLOOKUP(CS$1&amp;"|"&amp;TEXT($C119,"yyyymmdd"), RRPS_ALL[Key], RRPS_ALL[Clean Price Mid], "")</f>
        <v>6.3507600000000002</v>
      </c>
      <c r="CT119" s="6">
        <v>0.03</v>
      </c>
      <c r="CU119" s="5">
        <v>42563</v>
      </c>
      <c r="CV119" s="6">
        <f t="shared" si="34"/>
        <v>6.9486652977412735</v>
      </c>
      <c r="CW119" s="7">
        <f>_xlfn.XLOOKUP(CW$1&amp;"|"&amp;TEXT($C119,"yyyymmdd"), RRPS_ALL[Key], RRPS_ALL[Yield to Maturity], "")</f>
        <v>3.2309999999999999</v>
      </c>
      <c r="CX119" s="6">
        <f>_xlfn.XLOOKUP(CX$1&amp;"|"&amp;TEXT($C119,"yyyymmdd"), RRPS_ALL[Key], RRPS_ALL[Mid Price], "")</f>
        <v>103.92906000000001</v>
      </c>
      <c r="CY119" s="6">
        <f>_xlfn.XLOOKUP(CY$1&amp;"|"&amp;TEXT($C119,"yyyymmdd"), RRPS_ALL[Key], RRPS_ALL[Mid Yield], "")</f>
        <v>3.1869999999999998</v>
      </c>
      <c r="CZ119" s="6">
        <f>_xlfn.XLOOKUP(CZ$1&amp;"|"&amp;TEXT($C119,"yyyymmdd"), RRPS_ALL[Key], RRPS_ALL[Dirty Mid], "")</f>
        <v>0</v>
      </c>
      <c r="DA119" s="6">
        <f>_xlfn.XLOOKUP(DA$1&amp;"|"&amp;TEXT($C119,"yyyymmdd"), RRPS_ALL[Key], RRPS_ALL[Clean Price Mid], "")</f>
        <v>0</v>
      </c>
      <c r="DB119" s="6">
        <v>3.7499999999999999E-2</v>
      </c>
      <c r="DC119" s="5">
        <v>42959</v>
      </c>
      <c r="DD119" s="6">
        <f t="shared" ref="DD119:DD150" si="35">YEARFRAC(C119,DC119,1)</f>
        <v>8.0334651658046852</v>
      </c>
      <c r="DE119" s="7">
        <f>_xlfn.XLOOKUP(DE$1&amp;"|"&amp;TEXT($C119,"yyyymmdd"), RRPS_ALL[Key], RRPS_ALL[Yield to Maturity], "")</f>
        <v>3.3490000000000002</v>
      </c>
      <c r="DF119" s="6">
        <f>_xlfn.XLOOKUP(DF$1&amp;"|"&amp;TEXT($C119,"yyyymmdd"), RRPS_ALL[Key], RRPS_ALL[Mid Price], "")</f>
        <v>107.65613999999999</v>
      </c>
      <c r="DG119" s="6">
        <f>_xlfn.XLOOKUP(DG$1&amp;"|"&amp;TEXT($C119,"yyyymmdd"), RRPS_ALL[Key], RRPS_ALL[Mid Yield], "")</f>
        <v>3.3050000000000002</v>
      </c>
      <c r="DH119" s="6">
        <f>_xlfn.XLOOKUP(DH$1&amp;"|"&amp;TEXT($C119,"yyyymmdd"), RRPS_ALL[Key], RRPS_ALL[Dirty Mid], "")</f>
        <v>0</v>
      </c>
      <c r="DI119" s="6">
        <f>_xlfn.XLOOKUP(DI$1&amp;"|"&amp;TEXT($C119,"yyyymmdd"), RRPS_ALL[Key], RRPS_ALL[Clean Price Mid], "")</f>
        <v>0</v>
      </c>
      <c r="DJ119" s="6">
        <v>4.2500000000000003E-2</v>
      </c>
      <c r="DK119" s="5">
        <v>43536</v>
      </c>
      <c r="DL119" s="6">
        <f t="shared" si="28"/>
        <v>9.6143888473985566</v>
      </c>
      <c r="DM119" s="7">
        <f>_xlfn.XLOOKUP(DM$1&amp;"|"&amp;TEXT($C119,"yyyymmdd"), RRPS_ALL[Key], RRPS_ALL[Yield to Maturity], "")</f>
        <v>4.1440000000000001</v>
      </c>
      <c r="DN119" s="6">
        <f>_xlfn.XLOOKUP(DN$1&amp;"|"&amp;TEXT($C119,"yyyymmdd"), RRPS_ALL[Key], RRPS_ALL[Mid Price], "")</f>
        <v>89.606279999999998</v>
      </c>
      <c r="DO119" s="6">
        <f>_xlfn.XLOOKUP(DO$1&amp;"|"&amp;TEXT($C119,"yyyymmdd"), RRPS_ALL[Key], RRPS_ALL[Mid Yield], "")</f>
        <v>4.1120000000000001</v>
      </c>
      <c r="DP119" s="6">
        <f>_xlfn.XLOOKUP(DP$1&amp;"|"&amp;TEXT($C119,"yyyymmdd"), RRPS_ALL[Key], RRPS_ALL[Dirty Mid], "")</f>
        <v>0</v>
      </c>
      <c r="DQ119" s="6">
        <f>_xlfn.XLOOKUP(DQ$1&amp;"|"&amp;TEXT($C119,"yyyymmdd"), RRPS_ALL[Key], RRPS_ALL[Clean Price Mid], "")</f>
        <v>0</v>
      </c>
      <c r="DR119" s="6">
        <v>3.5000000000000003E-2</v>
      </c>
      <c r="DS119" s="5">
        <v>50859</v>
      </c>
      <c r="DT119" s="6">
        <f t="shared" ref="DT119:DT131" si="36">YEARFRAC(C119,DS119,1)</f>
        <v>29.663840310899133</v>
      </c>
      <c r="DU119" s="7" t="str">
        <f>_xlfn.XLOOKUP(DU$1&amp;"|"&amp;TEXT($C119,"yyyymmdd"), RRPS_ALL[Key], RRPS_ALL[Yield to Maturity], "")</f>
        <v/>
      </c>
      <c r="DV119" s="6" t="str">
        <f>_xlfn.XLOOKUP(DV$1&amp;"|"&amp;TEXT($C119,"yyyymmdd"), RRPS_ALL[Key], RRPS_ALL[Mid Price], "")</f>
        <v/>
      </c>
      <c r="DW119" s="6" t="str">
        <f>_xlfn.XLOOKUP(DW$1&amp;"|"&amp;TEXT($C119,"yyyymmdd"), RRPS_ALL[Key], RRPS_ALL[Mid Yield], "")</f>
        <v/>
      </c>
      <c r="DX119" s="6" t="str">
        <f>_xlfn.XLOOKUP(DX$1&amp;"|"&amp;TEXT($C119,"yyyymmdd"), RRPS_ALL[Key], RRPS_ALL[Dirty Mid], "")</f>
        <v/>
      </c>
      <c r="DY119" s="6" t="str">
        <f>_xlfn.XLOOKUP(DY$1&amp;"|"&amp;TEXT($C119,"yyyymmdd"), RRPS_ALL[Key], RRPS_ALL[Clean Price Mid], "")</f>
        <v/>
      </c>
      <c r="DZ119" s="6"/>
      <c r="EA119" s="6"/>
      <c r="EB119" s="6"/>
      <c r="EC119" s="7" t="str">
        <f>_xlfn.XLOOKUP(EC$1&amp;"|"&amp;TEXT($C119,"yyyymmdd"), RRPS_ALL[Key], RRPS_ALL[Yield to Maturity], "")</f>
        <v/>
      </c>
      <c r="ED119" s="6" t="str">
        <f>_xlfn.XLOOKUP(ED$1&amp;"|"&amp;TEXT($C119,"yyyymmdd"), RRPS_ALL[Key], RRPS_ALL[Mid Price], "")</f>
        <v/>
      </c>
      <c r="EE119" s="6" t="str">
        <f>_xlfn.XLOOKUP(EE$1&amp;"|"&amp;TEXT($C119,"yyyymmdd"), RRPS_ALL[Key], RRPS_ALL[Mid Yield], "")</f>
        <v/>
      </c>
      <c r="EF119" s="6" t="str">
        <f>_xlfn.XLOOKUP(EF$1&amp;"|"&amp;TEXT($C119,"yyyymmdd"), RRPS_ALL[Key], RRPS_ALL[Dirty Mid], "")</f>
        <v/>
      </c>
      <c r="EG119" s="6" t="str">
        <f>_xlfn.XLOOKUP(EG$1&amp;"|"&amp;TEXT($C119,"yyyymmdd"), RRPS_ALL[Key], RRPS_ALL[Clean Price Mid], "")</f>
        <v/>
      </c>
      <c r="EH119" s="6"/>
      <c r="EI119" s="6"/>
      <c r="EJ119" s="6"/>
      <c r="EK119" s="7" t="str">
        <f>_xlfn.XLOOKUP(EK$1&amp;"|"&amp;TEXT($C119,"yyyymmdd"), RRPS_ALL[Key], RRPS_ALL[Yield to Maturity], "")</f>
        <v/>
      </c>
      <c r="EL119" s="6" t="str">
        <f>_xlfn.XLOOKUP(EL$1&amp;"|"&amp;TEXT($C119,"yyyymmdd"), RRPS_ALL[Key], RRPS_ALL[Mid Price], "")</f>
        <v/>
      </c>
      <c r="EM119" s="6" t="str">
        <f>_xlfn.XLOOKUP(EM$1&amp;"|"&amp;TEXT($C119,"yyyymmdd"), RRPS_ALL[Key], RRPS_ALL[Mid Yield], "")</f>
        <v/>
      </c>
      <c r="EN119" s="6" t="str">
        <f>_xlfn.XLOOKUP(EN$1&amp;"|"&amp;TEXT($C119,"yyyymmdd"), RRPS_ALL[Key], RRPS_ALL[Dirty Mid], "")</f>
        <v/>
      </c>
      <c r="EO119" s="6" t="str">
        <f>_xlfn.XLOOKUP(EO$1&amp;"|"&amp;TEXT($C119,"yyyymmdd"), RRPS_ALL[Key], RRPS_ALL[Clean Price Mid], "")</f>
        <v/>
      </c>
      <c r="EP119" s="6"/>
      <c r="EQ119" s="6"/>
      <c r="ER119" s="6"/>
      <c r="ES119" s="7" t="str">
        <f>_xlfn.XLOOKUP(ES$1&amp;"|"&amp;TEXT($C119,"yyyymmdd"), RRPS_ALL[Key], RRPS_ALL[Yield to Maturity], "")</f>
        <v/>
      </c>
      <c r="ET119" s="6" t="str">
        <f>_xlfn.XLOOKUP(ET$1&amp;"|"&amp;TEXT($C119,"yyyymmdd"), RRPS_ALL[Key], RRPS_ALL[Mid Price], "")</f>
        <v/>
      </c>
      <c r="EU119" s="6" t="str">
        <f>_xlfn.XLOOKUP(EU$1&amp;"|"&amp;TEXT($C119,"yyyymmdd"), RRPS_ALL[Key], RRPS_ALL[Mid Yield], "")</f>
        <v/>
      </c>
      <c r="EV119" s="6" t="str">
        <f>_xlfn.XLOOKUP(EV$1&amp;"|"&amp;TEXT($C119,"yyyymmdd"), RRPS_ALL[Key], RRPS_ALL[Dirty Mid], "")</f>
        <v/>
      </c>
      <c r="EW119" s="6" t="str">
        <f>_xlfn.XLOOKUP(EW$1&amp;"|"&amp;TEXT($C119,"yyyymmdd"), RRPS_ALL[Key], RRPS_ALL[Clean Price Mid], "")</f>
        <v/>
      </c>
      <c r="EX119" s="6"/>
      <c r="EY119" s="6"/>
      <c r="EZ119" s="6"/>
      <c r="FA119" s="7" t="str">
        <f>_xlfn.XLOOKUP(FA$1&amp;"|"&amp;TEXT($C119,"yyyymmdd"), RRPS_ALL[Key], RRPS_ALL[Yield to Maturity], "")</f>
        <v/>
      </c>
      <c r="FB119" s="6" t="str">
        <f>_xlfn.XLOOKUP(FB$1&amp;"|"&amp;TEXT($C119,"yyyymmdd"), RRPS_ALL[Key], RRPS_ALL[Mid Price], "")</f>
        <v/>
      </c>
      <c r="FC119" s="6" t="str">
        <f>_xlfn.XLOOKUP(FC$1&amp;"|"&amp;TEXT($C119,"yyyymmdd"), RRPS_ALL[Key], RRPS_ALL[Mid Yield], "")</f>
        <v/>
      </c>
      <c r="FD119" s="6" t="str">
        <f>_xlfn.XLOOKUP(FD$1&amp;"|"&amp;TEXT($C119,"yyyymmdd"), RRPS_ALL[Key], RRPS_ALL[Dirty Mid], "")</f>
        <v/>
      </c>
      <c r="FE119" s="6" t="str">
        <f>_xlfn.XLOOKUP(FE$1&amp;"|"&amp;TEXT($C119,"yyyymmdd"), RRPS_ALL[Key], RRPS_ALL[Clean Price Mid], "")</f>
        <v/>
      </c>
      <c r="FF119" s="6"/>
      <c r="FG119" s="6"/>
      <c r="FH119" s="6"/>
      <c r="FI119" s="7" t="str">
        <f>_xlfn.XLOOKUP(FI$1&amp;"|"&amp;TEXT($C119,"yyyymmdd"), RRPS_ALL[Key], RRPS_ALL[Yield to Maturity], "")</f>
        <v/>
      </c>
      <c r="FJ119" s="6" t="str">
        <f>_xlfn.XLOOKUP(FJ$1&amp;"|"&amp;TEXT($C119,"yyyymmdd"), RRPS_ALL[Key], RRPS_ALL[Mid Price], "")</f>
        <v/>
      </c>
      <c r="FK119" s="6" t="str">
        <f>_xlfn.XLOOKUP(FK$1&amp;"|"&amp;TEXT($C119,"yyyymmdd"), RRPS_ALL[Key], RRPS_ALL[Mid Yield], "")</f>
        <v/>
      </c>
      <c r="FL119" s="6" t="str">
        <f>_xlfn.XLOOKUP(FL$1&amp;"|"&amp;TEXT($C119,"yyyymmdd"), RRPS_ALL[Key], RRPS_ALL[Dirty Mid], "")</f>
        <v/>
      </c>
      <c r="FM119" s="6" t="str">
        <f>_xlfn.XLOOKUP(FM$1&amp;"|"&amp;TEXT($C119,"yyyymmdd"), RRPS_ALL[Key], RRPS_ALL[Clean Price Mid], "")</f>
        <v/>
      </c>
      <c r="FN119" s="6"/>
      <c r="FO119" s="6"/>
      <c r="FP119" s="6"/>
      <c r="FQ119" s="7" t="str">
        <f>_xlfn.XLOOKUP(FQ$1&amp;"|"&amp;TEXT($C119,"yyyymmdd"), RRPS_ALL[Key], RRPS_ALL[Yield to Maturity], "")</f>
        <v/>
      </c>
      <c r="FR119" s="6" t="str">
        <f>_xlfn.XLOOKUP(FR$1&amp;"|"&amp;TEXT($C119,"yyyymmdd"), RRPS_ALL[Key], RRPS_ALL[Mid Price], "")</f>
        <v/>
      </c>
      <c r="FS119" s="6" t="str">
        <f>_xlfn.XLOOKUP(FS$1&amp;"|"&amp;TEXT($C119,"yyyymmdd"), RRPS_ALL[Key], RRPS_ALL[Mid Yield], "")</f>
        <v/>
      </c>
      <c r="FT119" s="6" t="str">
        <f>_xlfn.XLOOKUP(FT$1&amp;"|"&amp;TEXT($C119,"yyyymmdd"), RRPS_ALL[Key], RRPS_ALL[Dirty Mid], "")</f>
        <v/>
      </c>
      <c r="FU119" s="6" t="str">
        <f>_xlfn.XLOOKUP(FU$1&amp;"|"&amp;TEXT($C119,"yyyymmdd"), RRPS_ALL[Key], RRPS_ALL[Clean Price Mid], "")</f>
        <v/>
      </c>
      <c r="FV119" s="6"/>
      <c r="FW119" s="6"/>
      <c r="FX119" s="6"/>
      <c r="FY119" s="7" t="str">
        <f>_xlfn.XLOOKUP(FY$1&amp;"|"&amp;TEXT($C119,"yyyymmdd"), RRPS_ALL[Key], RRPS_ALL[Yield to Maturity], "")</f>
        <v/>
      </c>
      <c r="FZ119" s="6" t="str">
        <f>_xlfn.XLOOKUP(FZ$1&amp;"|"&amp;TEXT($C119,"yyyymmdd"), RRPS_ALL[Key], RRPS_ALL[Mid Price], "")</f>
        <v/>
      </c>
      <c r="GA119" s="6" t="str">
        <f>_xlfn.XLOOKUP(GA$1&amp;"|"&amp;TEXT($C119,"yyyymmdd"), RRPS_ALL[Key], RRPS_ALL[Mid Yield], "")</f>
        <v/>
      </c>
      <c r="GB119" s="6" t="str">
        <f>_xlfn.XLOOKUP(GB$1&amp;"|"&amp;TEXT($C119,"yyyymmdd"), RRPS_ALL[Key], RRPS_ALL[Dirty Mid], "")</f>
        <v/>
      </c>
      <c r="GC119" s="6" t="str">
        <f>_xlfn.XLOOKUP(GC$1&amp;"|"&amp;TEXT($C119,"yyyymmdd"), RRPS_ALL[Key], RRPS_ALL[Clean Price Mid], "")</f>
        <v/>
      </c>
      <c r="GD119" s="6"/>
      <c r="GE119" s="6"/>
      <c r="GF119" s="6"/>
      <c r="GG119" s="7" t="str">
        <f>_xlfn.XLOOKUP(GG$1&amp;"|"&amp;TEXT($C119,"yyyymmdd"), RRPS_ALL[Key], RRPS_ALL[Yield to Maturity], "")</f>
        <v/>
      </c>
      <c r="GH119" s="6" t="str">
        <f>_xlfn.XLOOKUP(GH$1&amp;"|"&amp;TEXT($C119,"yyyymmdd"), RRPS_ALL[Key], RRPS_ALL[Mid Price], "")</f>
        <v/>
      </c>
      <c r="GI119" s="6" t="str">
        <f>_xlfn.XLOOKUP(GI$1&amp;"|"&amp;TEXT($C119,"yyyymmdd"), RRPS_ALL[Key], RRPS_ALL[Mid Yield], "")</f>
        <v/>
      </c>
      <c r="GJ119" s="6" t="str">
        <f>_xlfn.XLOOKUP(GJ$1&amp;"|"&amp;TEXT($C119,"yyyymmdd"), RRPS_ALL[Key], RRPS_ALL[Dirty Mid], "")</f>
        <v/>
      </c>
      <c r="GK119" s="6" t="str">
        <f>_xlfn.XLOOKUP(GK$1&amp;"|"&amp;TEXT($C119,"yyyymmdd"), RRPS_ALL[Key], RRPS_ALL[Clean Price Mid], "")</f>
        <v/>
      </c>
      <c r="GL119" s="6"/>
      <c r="GM119" s="6"/>
      <c r="GN119" s="6"/>
      <c r="GO119" s="7" t="str">
        <f>_xlfn.XLOOKUP(GO$1&amp;"|"&amp;TEXT($C119,"yyyymmdd"), RRPS_ALL[Key], RRPS_ALL[Yield to Maturity], "")</f>
        <v/>
      </c>
      <c r="GP119" s="6" t="str">
        <f>_xlfn.XLOOKUP(GP$1&amp;"|"&amp;TEXT($C119,"yyyymmdd"), RRPS_ALL[Key], RRPS_ALL[Mid Price], "")</f>
        <v/>
      </c>
      <c r="GQ119" s="6" t="str">
        <f>_xlfn.XLOOKUP(GQ$1&amp;"|"&amp;TEXT($C119,"yyyymmdd"), RRPS_ALL[Key], RRPS_ALL[Mid Yield], "")</f>
        <v/>
      </c>
      <c r="GR119" s="6" t="str">
        <f>_xlfn.XLOOKUP(GR$1&amp;"|"&amp;TEXT($C119,"yyyymmdd"), RRPS_ALL[Key], RRPS_ALL[Dirty Mid], "")</f>
        <v/>
      </c>
      <c r="GS119" s="6" t="str">
        <f>_xlfn.XLOOKUP(GS$1&amp;"|"&amp;TEXT($C119,"yyyymmdd"), RRPS_ALL[Key], RRPS_ALL[Clean Price Mid], "")</f>
        <v/>
      </c>
      <c r="GT119" s="6"/>
      <c r="GU119" s="6"/>
      <c r="GV119" s="6"/>
      <c r="GW119" s="7" t="str">
        <f>_xlfn.XLOOKUP(GW$1&amp;"|"&amp;TEXT($C119,"yyyymmdd"), RRPS_ALL[Key], RRPS_ALL[Yield to Maturity], "")</f>
        <v/>
      </c>
      <c r="GX119" s="6" t="str">
        <f>_xlfn.XLOOKUP(GX$1&amp;"|"&amp;TEXT($C119,"yyyymmdd"), RRPS_ALL[Key], RRPS_ALL[Mid Price], "")</f>
        <v/>
      </c>
      <c r="GY119" s="6" t="str">
        <f>_xlfn.XLOOKUP(GY$1&amp;"|"&amp;TEXT($C119,"yyyymmdd"), RRPS_ALL[Key], RRPS_ALL[Mid Yield], "")</f>
        <v/>
      </c>
      <c r="GZ119" s="6" t="str">
        <f>_xlfn.XLOOKUP(GZ$1&amp;"|"&amp;TEXT($C119,"yyyymmdd"), RRPS_ALL[Key], RRPS_ALL[Dirty Mid], "")</f>
        <v/>
      </c>
      <c r="HA119" s="6" t="str">
        <f>_xlfn.XLOOKUP(HA$1&amp;"|"&amp;TEXT($C119,"yyyymmdd"), RRPS_ALL[Key], RRPS_ALL[Clean Price Mid], "")</f>
        <v/>
      </c>
      <c r="HB119" s="6"/>
      <c r="HC119" s="6"/>
      <c r="HD119" s="6"/>
    </row>
    <row r="120" spans="1:212" x14ac:dyDescent="0.2">
      <c r="A120">
        <v>2009</v>
      </c>
      <c r="B120">
        <v>8</v>
      </c>
      <c r="C120" s="5">
        <f t="shared" si="10"/>
        <v>40056</v>
      </c>
      <c r="D120" s="6">
        <v>-0.25</v>
      </c>
      <c r="E120" s="7" t="str">
        <f>_xlfn.XLOOKUP(E$1&amp;"|"&amp;TEXT($C120,"yyyymmdd"), RRPS_ALL[Key], RRPS_ALL[Yield to Maturity], "")</f>
        <v/>
      </c>
      <c r="F120" s="6" t="str">
        <f>_xlfn.XLOOKUP(F$1&amp;"|"&amp;TEXT($C120,"yyyymmdd"), RRPS_ALL[Key], RRPS_ALL[Mid Price], "")</f>
        <v/>
      </c>
      <c r="G120" s="6" t="str">
        <f>_xlfn.XLOOKUP(G$1&amp;"|"&amp;TEXT($C120,"yyyymmdd"), RRPS_ALL[Key], RRPS_ALL[Mid Yield], "")</f>
        <v/>
      </c>
      <c r="H120" s="6" t="str">
        <f>_xlfn.XLOOKUP(H$1&amp;"|"&amp;TEXT($C120,"yyyymmdd"), RRPS_ALL[Key], RRPS_ALL[Dirty Mid], "")</f>
        <v/>
      </c>
      <c r="I120" s="6" t="str">
        <f>_xlfn.XLOOKUP(I$1&amp;"|"&amp;TEXT($C120,"yyyymmdd"), RRPS_ALL[Key], RRPS_ALL[Clean Price Mid], "")</f>
        <v/>
      </c>
      <c r="J120" s="6"/>
      <c r="K120" s="6"/>
      <c r="L120" s="6"/>
      <c r="M120" s="7" t="str">
        <f>_xlfn.XLOOKUP(M$1&amp;"|"&amp;TEXT($C120,"yyyymmdd"), RRPS_ALL[Key], RRPS_ALL[Yield to Maturity], "")</f>
        <v/>
      </c>
      <c r="N120" s="6" t="str">
        <f>_xlfn.XLOOKUP(N$1&amp;"|"&amp;TEXT($C120,"yyyymmdd"), RRPS_ALL[Key], RRPS_ALL[Mid Price], "")</f>
        <v/>
      </c>
      <c r="O120" s="6" t="str">
        <f>_xlfn.XLOOKUP(O$1&amp;"|"&amp;TEXT($C120,"yyyymmdd"), RRPS_ALL[Key], RRPS_ALL[Mid Yield], "")</f>
        <v/>
      </c>
      <c r="P120" s="6" t="str">
        <f>_xlfn.XLOOKUP(P$1&amp;"|"&amp;TEXT($C120,"yyyymmdd"), RRPS_ALL[Key], RRPS_ALL[Dirty Mid], "")</f>
        <v/>
      </c>
      <c r="Q120" s="6" t="str">
        <f>_xlfn.XLOOKUP(Q$1&amp;"|"&amp;TEXT($C120,"yyyymmdd"), RRPS_ALL[Key], RRPS_ALL[Clean Price Mid], "")</f>
        <v/>
      </c>
      <c r="R120" s="6"/>
      <c r="S120" s="6"/>
      <c r="T120" s="6"/>
      <c r="U120" s="7" t="str">
        <f>_xlfn.XLOOKUP(U$1&amp;"|"&amp;TEXT($C120,"yyyymmdd"), RRPS_ALL[Key], RRPS_ALL[Yield to Maturity], "")</f>
        <v/>
      </c>
      <c r="V120" s="6" t="str">
        <f>_xlfn.XLOOKUP(V$1&amp;"|"&amp;TEXT($C120,"yyyymmdd"), RRPS_ALL[Key], RRPS_ALL[Mid Price], "")</f>
        <v/>
      </c>
      <c r="W120" s="6" t="str">
        <f>_xlfn.XLOOKUP(W$1&amp;"|"&amp;TEXT($C120,"yyyymmdd"), RRPS_ALL[Key], RRPS_ALL[Mid Yield], "")</f>
        <v/>
      </c>
      <c r="X120" s="6" t="str">
        <f>_xlfn.XLOOKUP(X$1&amp;"|"&amp;TEXT($C120,"yyyymmdd"), RRPS_ALL[Key], RRPS_ALL[Dirty Mid], "")</f>
        <v/>
      </c>
      <c r="Y120" s="6" t="str">
        <f>_xlfn.XLOOKUP(Y$1&amp;"|"&amp;TEXT($C120,"yyyymmdd"), RRPS_ALL[Key], RRPS_ALL[Clean Price Mid], "")</f>
        <v/>
      </c>
      <c r="Z120" s="6"/>
      <c r="AA120" s="6"/>
      <c r="AB120" s="6"/>
      <c r="AC120" s="7">
        <f>_xlfn.XLOOKUP(AC$1&amp;"|"&amp;TEXT($C120,"yyyymmdd"), RRPS_ALL[Key], RRPS_ALL[Yield to Maturity], "")</f>
        <v>2.6960000000000002</v>
      </c>
      <c r="AD120" s="6">
        <f>_xlfn.XLOOKUP(AD$1&amp;"|"&amp;TEXT($C120,"yyyymmdd"), RRPS_ALL[Key], RRPS_ALL[Mid Price], "")</f>
        <v>117.74766</v>
      </c>
      <c r="AE120" s="6">
        <f>_xlfn.XLOOKUP(AE$1&amp;"|"&amp;TEXT($C120,"yyyymmdd"), RRPS_ALL[Key], RRPS_ALL[Mid Yield], "")</f>
        <v>2.6560000000000001</v>
      </c>
      <c r="AF120" s="6">
        <f>_xlfn.XLOOKUP(AF$1&amp;"|"&amp;TEXT($C120,"yyyymmdd"), RRPS_ALL[Key], RRPS_ALL[Dirty Mid], "")</f>
        <v>2.2124999999999999</v>
      </c>
      <c r="AG120" s="6">
        <f>_xlfn.XLOOKUP(AG$1&amp;"|"&amp;TEXT($C120,"yyyymmdd"), RRPS_ALL[Key], RRPS_ALL[Clean Price Mid], "")</f>
        <v>4.1329700000000003</v>
      </c>
      <c r="AH120" s="6">
        <v>6.7500000000000004E-2</v>
      </c>
      <c r="AI120" s="5">
        <v>41764</v>
      </c>
      <c r="AJ120" s="6">
        <f t="shared" si="29"/>
        <v>4.6773162939297119</v>
      </c>
      <c r="AK120" s="7" t="str">
        <f>_xlfn.XLOOKUP(AK$1&amp;"|"&amp;TEXT($C120,"yyyymmdd"), RRPS_ALL[Key], RRPS_ALL[Yield to Maturity], "")</f>
        <v/>
      </c>
      <c r="AL120" s="6" t="str">
        <f>_xlfn.XLOOKUP(AL$1&amp;"|"&amp;TEXT($C120,"yyyymmdd"), RRPS_ALL[Key], RRPS_ALL[Mid Price], "")</f>
        <v/>
      </c>
      <c r="AM120" s="6" t="str">
        <f>_xlfn.XLOOKUP(AM$1&amp;"|"&amp;TEXT($C120,"yyyymmdd"), RRPS_ALL[Key], RRPS_ALL[Mid Yield], "")</f>
        <v/>
      </c>
      <c r="AN120" s="6" t="str">
        <f>_xlfn.XLOOKUP(AN$1&amp;"|"&amp;TEXT($C120,"yyyymmdd"), RRPS_ALL[Key], RRPS_ALL[Dirty Mid], "")</f>
        <v/>
      </c>
      <c r="AO120" s="6" t="str">
        <f>_xlfn.XLOOKUP(AO$1&amp;"|"&amp;TEXT($C120,"yyyymmdd"), RRPS_ALL[Key], RRPS_ALL[Clean Price Mid], "")</f>
        <v/>
      </c>
      <c r="AP120" s="6"/>
      <c r="AQ120" s="6"/>
      <c r="AR120" s="6"/>
      <c r="AS120" s="7" t="str">
        <f>_xlfn.XLOOKUP(AS$1&amp;"|"&amp;TEXT($C120,"yyyymmdd"), RRPS_ALL[Key], RRPS_ALL[Yield to Maturity], "")</f>
        <v/>
      </c>
      <c r="AT120" s="6" t="str">
        <f>_xlfn.XLOOKUP(AT$1&amp;"|"&amp;TEXT($C120,"yyyymmdd"), RRPS_ALL[Key], RRPS_ALL[Mid Price], "")</f>
        <v/>
      </c>
      <c r="AU120" s="6" t="str">
        <f>_xlfn.XLOOKUP(AU$1&amp;"|"&amp;TEXT($C120,"yyyymmdd"), RRPS_ALL[Key], RRPS_ALL[Mid Yield], "")</f>
        <v/>
      </c>
      <c r="AV120" s="6" t="str">
        <f>_xlfn.XLOOKUP(AV$1&amp;"|"&amp;TEXT($C120,"yyyymmdd"), RRPS_ALL[Key], RRPS_ALL[Dirty Mid], "")</f>
        <v/>
      </c>
      <c r="AW120" s="6" t="str">
        <f>_xlfn.XLOOKUP(AW$1&amp;"|"&amp;TEXT($C120,"yyyymmdd"), RRPS_ALL[Key], RRPS_ALL[Clean Price Mid], "")</f>
        <v/>
      </c>
      <c r="AX120" s="6"/>
      <c r="AY120" s="6"/>
      <c r="AZ120" s="6"/>
      <c r="BA120" s="7">
        <f>_xlfn.XLOOKUP(BA$1&amp;"|"&amp;TEXT($C120,"yyyymmdd"), RRPS_ALL[Key], RRPS_ALL[Yield to Maturity], "")</f>
        <v>0.999</v>
      </c>
      <c r="BB120" s="6">
        <f>_xlfn.XLOOKUP(BB$1&amp;"|"&amp;TEXT($C120,"yyyymmdd"), RRPS_ALL[Key], RRPS_ALL[Mid Price], "")</f>
        <v>106.55568</v>
      </c>
      <c r="BC120" s="6">
        <f>_xlfn.XLOOKUP(BC$1&amp;"|"&amp;TEXT($C120,"yyyymmdd"), RRPS_ALL[Key], RRPS_ALL[Mid Yield], "")</f>
        <v>0.92100000000000004</v>
      </c>
      <c r="BD120" s="6">
        <f>_xlfn.XLOOKUP(BD$1&amp;"|"&amp;TEXT($C120,"yyyymmdd"), RRPS_ALL[Key], RRPS_ALL[Dirty Mid], "")</f>
        <v>0</v>
      </c>
      <c r="BE120" s="6">
        <f>_xlfn.XLOOKUP(BE$1&amp;"|"&amp;TEXT($C120,"yyyymmdd"), RRPS_ALL[Key], RRPS_ALL[Clean Price Mid], "")</f>
        <v>0</v>
      </c>
      <c r="BF120" s="6">
        <v>5.2499999999999998E-2</v>
      </c>
      <c r="BG120" s="5">
        <v>40617</v>
      </c>
      <c r="BH120" s="6">
        <f t="shared" si="30"/>
        <v>1.536986301369863</v>
      </c>
      <c r="BI120" s="7">
        <f>_xlfn.XLOOKUP(BI$1&amp;"|"&amp;TEXT($C120,"yyyymmdd"), RRPS_ALL[Key], RRPS_ALL[Yield to Maturity], "")</f>
        <v>2.08</v>
      </c>
      <c r="BJ120" s="6">
        <f>_xlfn.XLOOKUP(BJ$1&amp;"|"&amp;TEXT($C120,"yyyymmdd"), RRPS_ALL[Key], RRPS_ALL[Mid Price], "")</f>
        <v>110.30150999999999</v>
      </c>
      <c r="BK120" s="6">
        <f>_xlfn.XLOOKUP(BK$1&amp;"|"&amp;TEXT($C120,"yyyymmdd"), RRPS_ALL[Key], RRPS_ALL[Mid Yield], "")</f>
        <v>2.0329999999999999</v>
      </c>
      <c r="BL120" s="6">
        <f>_xlfn.XLOOKUP(BL$1&amp;"|"&amp;TEXT($C120,"yyyymmdd"), RRPS_ALL[Key], RRPS_ALL[Dirty Mid], "")</f>
        <v>4.9652799999999999</v>
      </c>
      <c r="BM120" s="6">
        <f>_xlfn.XLOOKUP(BM$1&amp;"|"&amp;TEXT($C120,"yyyymmdd"), RRPS_ALL[Key], RRPS_ALL[Clean Price Mid], "")</f>
        <v>2.8149999999999999</v>
      </c>
      <c r="BN120" s="6">
        <v>5.5E-2</v>
      </c>
      <c r="BO120" s="5">
        <v>41190</v>
      </c>
      <c r="BP120" s="6">
        <f t="shared" si="31"/>
        <v>3.1047227926078027</v>
      </c>
      <c r="BQ120" s="7">
        <f>_xlfn.XLOOKUP(BQ$1&amp;"|"&amp;TEXT($C120,"yyyymmdd"), RRPS_ALL[Key], RRPS_ALL[Yield to Maturity], "")</f>
        <v>3.4460000000000002</v>
      </c>
      <c r="BR120" s="6">
        <f>_xlfn.XLOOKUP(BR$1&amp;"|"&amp;TEXT($C120,"yyyymmdd"), RRPS_ALL[Key], RRPS_ALL[Mid Price], "")</f>
        <v>114.7067</v>
      </c>
      <c r="BS120" s="6">
        <f>_xlfn.XLOOKUP(BS$1&amp;"|"&amp;TEXT($C120,"yyyymmdd"), RRPS_ALL[Key], RRPS_ALL[Mid Yield], "")</f>
        <v>3.4020000000000001</v>
      </c>
      <c r="BT120" s="6">
        <f>_xlfn.XLOOKUP(BT$1&amp;"|"&amp;TEXT($C120,"yyyymmdd"), RRPS_ALL[Key], RRPS_ALL[Dirty Mid], "")</f>
        <v>0</v>
      </c>
      <c r="BU120" s="6">
        <f>_xlfn.XLOOKUP(BU$1&amp;"|"&amp;TEXT($C120,"yyyymmdd"), RRPS_ALL[Key], RRPS_ALL[Clean Price Mid], "")</f>
        <v>0</v>
      </c>
      <c r="BV120" s="6">
        <v>0.05</v>
      </c>
      <c r="BW120" s="5">
        <v>44166</v>
      </c>
      <c r="BX120" s="6">
        <f t="shared" si="32"/>
        <v>11.252566735112936</v>
      </c>
      <c r="BY120" s="7">
        <f>_xlfn.XLOOKUP(BY$1&amp;"|"&amp;TEXT($C120,"yyyymmdd"), RRPS_ALL[Key], RRPS_ALL[Yield to Maturity], "")</f>
        <v>0.13900000000000001</v>
      </c>
      <c r="BZ120" s="6">
        <f>_xlfn.XLOOKUP(BZ$1&amp;"|"&amp;TEXT($C120,"yyyymmdd"), RRPS_ALL[Key], RRPS_ALL[Mid Price], "")</f>
        <v>101.06737</v>
      </c>
      <c r="CA120" s="6">
        <f>_xlfn.XLOOKUP(CA$1&amp;"|"&amp;TEXT($C120,"yyyymmdd"), RRPS_ALL[Key], RRPS_ALL[Mid Yield], "")</f>
        <v>-0.35199999999999998</v>
      </c>
      <c r="CB120" s="6">
        <f>_xlfn.XLOOKUP(CB$1&amp;"|"&amp;TEXT($C120,"yyyymmdd"), RRPS_ALL[Key], RRPS_ALL[Dirty Mid], "")</f>
        <v>0</v>
      </c>
      <c r="CC120" s="6">
        <f>_xlfn.XLOOKUP(CC$1&amp;"|"&amp;TEXT($C120,"yyyymmdd"), RRPS_ALL[Key], RRPS_ALL[Clean Price Mid], "")</f>
        <v>0</v>
      </c>
      <c r="CD120" s="6">
        <v>0.04</v>
      </c>
      <c r="CE120" s="5">
        <v>40148</v>
      </c>
      <c r="CF120" s="6">
        <f t="shared" si="23"/>
        <v>0.25205479452054796</v>
      </c>
      <c r="CG120" s="7">
        <f>_xlfn.XLOOKUP(CG$1&amp;"|"&amp;TEXT($C120,"yyyymmdd"), RRPS_ALL[Key], RRPS_ALL[Yield to Maturity], "")</f>
        <v>2.95</v>
      </c>
      <c r="CH120" s="6">
        <f>_xlfn.XLOOKUP(CH$1&amp;"|"&amp;TEXT($C120,"yyyymmdd"), RRPS_ALL[Key], RRPS_ALL[Mid Price], "")</f>
        <v>108.53174</v>
      </c>
      <c r="CI120" s="6">
        <f>_xlfn.XLOOKUP(CI$1&amp;"|"&amp;TEXT($C120,"yyyymmdd"), RRPS_ALL[Key], RRPS_ALL[Mid Yield], "")</f>
        <v>2.915</v>
      </c>
      <c r="CJ120" s="6">
        <f>_xlfn.XLOOKUP(CJ$1&amp;"|"&amp;TEXT($C120,"yyyymmdd"), RRPS_ALL[Key], RRPS_ALL[Dirty Mid], "")</f>
        <v>0.26250000000000001</v>
      </c>
      <c r="CK120" s="6">
        <f>_xlfn.XLOOKUP(CK$1&amp;"|"&amp;TEXT($C120,"yyyymmdd"), RRPS_ALL[Key], RRPS_ALL[Clean Price Mid], "")</f>
        <v>5.3594900000000001</v>
      </c>
      <c r="CL120" s="6">
        <v>4.4999999999999998E-2</v>
      </c>
      <c r="CM120" s="5">
        <v>42228</v>
      </c>
      <c r="CN120" s="6">
        <f t="shared" si="33"/>
        <v>5.948356807511737</v>
      </c>
      <c r="CO120" s="7">
        <f>_xlfn.XLOOKUP(CO$1&amp;"|"&amp;TEXT($C120,"yyyymmdd"), RRPS_ALL[Key], RRPS_ALL[Yield to Maturity], "")</f>
        <v>3.097</v>
      </c>
      <c r="CP120" s="6">
        <f>_xlfn.XLOOKUP(CP$1&amp;"|"&amp;TEXT($C120,"yyyymmdd"), RRPS_ALL[Key], RRPS_ALL[Mid Price], "")</f>
        <v>99.503659999999996</v>
      </c>
      <c r="CQ120" s="6">
        <f>_xlfn.XLOOKUP(CQ$1&amp;"|"&amp;TEXT($C120,"yyyymmdd"), RRPS_ALL[Key], RRPS_ALL[Mid Yield], "")</f>
        <v>3.08</v>
      </c>
      <c r="CR120" s="6">
        <f>_xlfn.XLOOKUP(CR$1&amp;"|"&amp;TEXT($C120,"yyyymmdd"), RRPS_ALL[Key], RRPS_ALL[Dirty Mid], "")</f>
        <v>0.42499999999999999</v>
      </c>
      <c r="CS120" s="6">
        <f>_xlfn.XLOOKUP(CS$1&amp;"|"&amp;TEXT($C120,"yyyymmdd"), RRPS_ALL[Key], RRPS_ALL[Clean Price Mid], "")</f>
        <v>6.2734300000000003</v>
      </c>
      <c r="CT120" s="6">
        <v>0.03</v>
      </c>
      <c r="CU120" s="5">
        <v>42563</v>
      </c>
      <c r="CV120" s="6">
        <f t="shared" si="34"/>
        <v>6.8637919233401776</v>
      </c>
      <c r="CW120" s="7">
        <f>_xlfn.XLOOKUP(CW$1&amp;"|"&amp;TEXT($C120,"yyyymmdd"), RRPS_ALL[Key], RRPS_ALL[Yield to Maturity], "")</f>
        <v>3.202</v>
      </c>
      <c r="CX120" s="6">
        <f>_xlfn.XLOOKUP(CX$1&amp;"|"&amp;TEXT($C120,"yyyymmdd"), RRPS_ALL[Key], RRPS_ALL[Mid Price], "")</f>
        <v>104.03976</v>
      </c>
      <c r="CY120" s="6">
        <f>_xlfn.XLOOKUP(CY$1&amp;"|"&amp;TEXT($C120,"yyyymmdd"), RRPS_ALL[Key], RRPS_ALL[Mid Yield], "")</f>
        <v>3.1659999999999999</v>
      </c>
      <c r="CZ120" s="6">
        <f>_xlfn.XLOOKUP(CZ$1&amp;"|"&amp;TEXT($C120,"yyyymmdd"), RRPS_ALL[Key], RRPS_ALL[Dirty Mid], "")</f>
        <v>0</v>
      </c>
      <c r="DA120" s="6">
        <f>_xlfn.XLOOKUP(DA$1&amp;"|"&amp;TEXT($C120,"yyyymmdd"), RRPS_ALL[Key], RRPS_ALL[Clean Price Mid], "")</f>
        <v>0</v>
      </c>
      <c r="DB120" s="6">
        <v>3.7499999999999999E-2</v>
      </c>
      <c r="DC120" s="5">
        <v>42959</v>
      </c>
      <c r="DD120" s="6">
        <f t="shared" si="35"/>
        <v>7.9485853361728021</v>
      </c>
      <c r="DE120" s="7">
        <f>_xlfn.XLOOKUP(DE$1&amp;"|"&amp;TEXT($C120,"yyyymmdd"), RRPS_ALL[Key], RRPS_ALL[Yield to Maturity], "")</f>
        <v>3.3130000000000002</v>
      </c>
      <c r="DF120" s="6">
        <f>_xlfn.XLOOKUP(DF$1&amp;"|"&amp;TEXT($C120,"yyyymmdd"), RRPS_ALL[Key], RRPS_ALL[Mid Price], "")</f>
        <v>107.90582999999999</v>
      </c>
      <c r="DG120" s="6">
        <f>_xlfn.XLOOKUP(DG$1&amp;"|"&amp;TEXT($C120,"yyyymmdd"), RRPS_ALL[Key], RRPS_ALL[Mid Yield], "")</f>
        <v>3.2690000000000001</v>
      </c>
      <c r="DH120" s="6">
        <f>_xlfn.XLOOKUP(DH$1&amp;"|"&amp;TEXT($C120,"yyyymmdd"), RRPS_ALL[Key], RRPS_ALL[Dirty Mid], "")</f>
        <v>0</v>
      </c>
      <c r="DI120" s="6">
        <f>_xlfn.XLOOKUP(DI$1&amp;"|"&amp;TEXT($C120,"yyyymmdd"), RRPS_ALL[Key], RRPS_ALL[Clean Price Mid], "")</f>
        <v>0</v>
      </c>
      <c r="DJ120" s="6">
        <v>4.2500000000000003E-2</v>
      </c>
      <c r="DK120" s="5">
        <v>43536</v>
      </c>
      <c r="DL120" s="6">
        <f t="shared" si="28"/>
        <v>9.5294996265870058</v>
      </c>
      <c r="DM120" s="7">
        <f>_xlfn.XLOOKUP(DM$1&amp;"|"&amp;TEXT($C120,"yyyymmdd"), RRPS_ALL[Key], RRPS_ALL[Yield to Maturity], "")</f>
        <v>4.024</v>
      </c>
      <c r="DN120" s="6">
        <f>_xlfn.XLOOKUP(DN$1&amp;"|"&amp;TEXT($C120,"yyyymmdd"), RRPS_ALL[Key], RRPS_ALL[Mid Price], "")</f>
        <v>91.509870000000006</v>
      </c>
      <c r="DO120" s="6">
        <f>_xlfn.XLOOKUP(DO$1&amp;"|"&amp;TEXT($C120,"yyyymmdd"), RRPS_ALL[Key], RRPS_ALL[Mid Yield], "")</f>
        <v>3.9929999999999999</v>
      </c>
      <c r="DP120" s="6">
        <f>_xlfn.XLOOKUP(DP$1&amp;"|"&amp;TEXT($C120,"yyyymmdd"), RRPS_ALL[Key], RRPS_ALL[Dirty Mid], "")</f>
        <v>0</v>
      </c>
      <c r="DQ120" s="6">
        <f>_xlfn.XLOOKUP(DQ$1&amp;"|"&amp;TEXT($C120,"yyyymmdd"), RRPS_ALL[Key], RRPS_ALL[Clean Price Mid], "")</f>
        <v>0</v>
      </c>
      <c r="DR120" s="6">
        <v>3.5000000000000003E-2</v>
      </c>
      <c r="DS120" s="5">
        <v>50859</v>
      </c>
      <c r="DT120" s="6">
        <f t="shared" si="36"/>
        <v>29.57896131425543</v>
      </c>
      <c r="DU120" s="7" t="str">
        <f>_xlfn.XLOOKUP(DU$1&amp;"|"&amp;TEXT($C120,"yyyymmdd"), RRPS_ALL[Key], RRPS_ALL[Yield to Maturity], "")</f>
        <v/>
      </c>
      <c r="DV120" s="6" t="str">
        <f>_xlfn.XLOOKUP(DV$1&amp;"|"&amp;TEXT($C120,"yyyymmdd"), RRPS_ALL[Key], RRPS_ALL[Mid Price], "")</f>
        <v/>
      </c>
      <c r="DW120" s="6" t="str">
        <f>_xlfn.XLOOKUP(DW$1&amp;"|"&amp;TEXT($C120,"yyyymmdd"), RRPS_ALL[Key], RRPS_ALL[Mid Yield], "")</f>
        <v/>
      </c>
      <c r="DX120" s="6" t="str">
        <f>_xlfn.XLOOKUP(DX$1&amp;"|"&amp;TEXT($C120,"yyyymmdd"), RRPS_ALL[Key], RRPS_ALL[Dirty Mid], "")</f>
        <v/>
      </c>
      <c r="DY120" s="6" t="str">
        <f>_xlfn.XLOOKUP(DY$1&amp;"|"&amp;TEXT($C120,"yyyymmdd"), RRPS_ALL[Key], RRPS_ALL[Clean Price Mid], "")</f>
        <v/>
      </c>
      <c r="DZ120" s="6"/>
      <c r="EA120" s="6"/>
      <c r="EB120" s="6"/>
      <c r="EC120" s="7" t="str">
        <f>_xlfn.XLOOKUP(EC$1&amp;"|"&amp;TEXT($C120,"yyyymmdd"), RRPS_ALL[Key], RRPS_ALL[Yield to Maturity], "")</f>
        <v/>
      </c>
      <c r="ED120" s="6" t="str">
        <f>_xlfn.XLOOKUP(ED$1&amp;"|"&amp;TEXT($C120,"yyyymmdd"), RRPS_ALL[Key], RRPS_ALL[Mid Price], "")</f>
        <v/>
      </c>
      <c r="EE120" s="6" t="str">
        <f>_xlfn.XLOOKUP(EE$1&amp;"|"&amp;TEXT($C120,"yyyymmdd"), RRPS_ALL[Key], RRPS_ALL[Mid Yield], "")</f>
        <v/>
      </c>
      <c r="EF120" s="6" t="str">
        <f>_xlfn.XLOOKUP(EF$1&amp;"|"&amp;TEXT($C120,"yyyymmdd"), RRPS_ALL[Key], RRPS_ALL[Dirty Mid], "")</f>
        <v/>
      </c>
      <c r="EG120" s="6" t="str">
        <f>_xlfn.XLOOKUP(EG$1&amp;"|"&amp;TEXT($C120,"yyyymmdd"), RRPS_ALL[Key], RRPS_ALL[Clean Price Mid], "")</f>
        <v/>
      </c>
      <c r="EH120" s="6"/>
      <c r="EI120" s="6"/>
      <c r="EJ120" s="6"/>
      <c r="EK120" s="7" t="str">
        <f>_xlfn.XLOOKUP(EK$1&amp;"|"&amp;TEXT($C120,"yyyymmdd"), RRPS_ALL[Key], RRPS_ALL[Yield to Maturity], "")</f>
        <v/>
      </c>
      <c r="EL120" s="6" t="str">
        <f>_xlfn.XLOOKUP(EL$1&amp;"|"&amp;TEXT($C120,"yyyymmdd"), RRPS_ALL[Key], RRPS_ALL[Mid Price], "")</f>
        <v/>
      </c>
      <c r="EM120" s="6" t="str">
        <f>_xlfn.XLOOKUP(EM$1&amp;"|"&amp;TEXT($C120,"yyyymmdd"), RRPS_ALL[Key], RRPS_ALL[Mid Yield], "")</f>
        <v/>
      </c>
      <c r="EN120" s="6" t="str">
        <f>_xlfn.XLOOKUP(EN$1&amp;"|"&amp;TEXT($C120,"yyyymmdd"), RRPS_ALL[Key], RRPS_ALL[Dirty Mid], "")</f>
        <v/>
      </c>
      <c r="EO120" s="6" t="str">
        <f>_xlfn.XLOOKUP(EO$1&amp;"|"&amp;TEXT($C120,"yyyymmdd"), RRPS_ALL[Key], RRPS_ALL[Clean Price Mid], "")</f>
        <v/>
      </c>
      <c r="EP120" s="6"/>
      <c r="EQ120" s="6"/>
      <c r="ER120" s="6"/>
      <c r="ES120" s="7" t="str">
        <f>_xlfn.XLOOKUP(ES$1&amp;"|"&amp;TEXT($C120,"yyyymmdd"), RRPS_ALL[Key], RRPS_ALL[Yield to Maturity], "")</f>
        <v/>
      </c>
      <c r="ET120" s="6" t="str">
        <f>_xlfn.XLOOKUP(ET$1&amp;"|"&amp;TEXT($C120,"yyyymmdd"), RRPS_ALL[Key], RRPS_ALL[Mid Price], "")</f>
        <v/>
      </c>
      <c r="EU120" s="6" t="str">
        <f>_xlfn.XLOOKUP(EU$1&amp;"|"&amp;TEXT($C120,"yyyymmdd"), RRPS_ALL[Key], RRPS_ALL[Mid Yield], "")</f>
        <v/>
      </c>
      <c r="EV120" s="6" t="str">
        <f>_xlfn.XLOOKUP(EV$1&amp;"|"&amp;TEXT($C120,"yyyymmdd"), RRPS_ALL[Key], RRPS_ALL[Dirty Mid], "")</f>
        <v/>
      </c>
      <c r="EW120" s="6" t="str">
        <f>_xlfn.XLOOKUP(EW$1&amp;"|"&amp;TEXT($C120,"yyyymmdd"), RRPS_ALL[Key], RRPS_ALL[Clean Price Mid], "")</f>
        <v/>
      </c>
      <c r="EX120" s="6"/>
      <c r="EY120" s="6"/>
      <c r="EZ120" s="6"/>
      <c r="FA120" s="7" t="str">
        <f>_xlfn.XLOOKUP(FA$1&amp;"|"&amp;TEXT($C120,"yyyymmdd"), RRPS_ALL[Key], RRPS_ALL[Yield to Maturity], "")</f>
        <v/>
      </c>
      <c r="FB120" s="6" t="str">
        <f>_xlfn.XLOOKUP(FB$1&amp;"|"&amp;TEXT($C120,"yyyymmdd"), RRPS_ALL[Key], RRPS_ALL[Mid Price], "")</f>
        <v/>
      </c>
      <c r="FC120" s="6" t="str">
        <f>_xlfn.XLOOKUP(FC$1&amp;"|"&amp;TEXT($C120,"yyyymmdd"), RRPS_ALL[Key], RRPS_ALL[Mid Yield], "")</f>
        <v/>
      </c>
      <c r="FD120" s="6" t="str">
        <f>_xlfn.XLOOKUP(FD$1&amp;"|"&amp;TEXT($C120,"yyyymmdd"), RRPS_ALL[Key], RRPS_ALL[Dirty Mid], "")</f>
        <v/>
      </c>
      <c r="FE120" s="6" t="str">
        <f>_xlfn.XLOOKUP(FE$1&amp;"|"&amp;TEXT($C120,"yyyymmdd"), RRPS_ALL[Key], RRPS_ALL[Clean Price Mid], "")</f>
        <v/>
      </c>
      <c r="FF120" s="6"/>
      <c r="FG120" s="6"/>
      <c r="FH120" s="6"/>
      <c r="FI120" s="7" t="str">
        <f>_xlfn.XLOOKUP(FI$1&amp;"|"&amp;TEXT($C120,"yyyymmdd"), RRPS_ALL[Key], RRPS_ALL[Yield to Maturity], "")</f>
        <v/>
      </c>
      <c r="FJ120" s="6" t="str">
        <f>_xlfn.XLOOKUP(FJ$1&amp;"|"&amp;TEXT($C120,"yyyymmdd"), RRPS_ALL[Key], RRPS_ALL[Mid Price], "")</f>
        <v/>
      </c>
      <c r="FK120" s="6" t="str">
        <f>_xlfn.XLOOKUP(FK$1&amp;"|"&amp;TEXT($C120,"yyyymmdd"), RRPS_ALL[Key], RRPS_ALL[Mid Yield], "")</f>
        <v/>
      </c>
      <c r="FL120" s="6" t="str">
        <f>_xlfn.XLOOKUP(FL$1&amp;"|"&amp;TEXT($C120,"yyyymmdd"), RRPS_ALL[Key], RRPS_ALL[Dirty Mid], "")</f>
        <v/>
      </c>
      <c r="FM120" s="6" t="str">
        <f>_xlfn.XLOOKUP(FM$1&amp;"|"&amp;TEXT($C120,"yyyymmdd"), RRPS_ALL[Key], RRPS_ALL[Clean Price Mid], "")</f>
        <v/>
      </c>
      <c r="FN120" s="6"/>
      <c r="FO120" s="6"/>
      <c r="FP120" s="6"/>
      <c r="FQ120" s="7" t="str">
        <f>_xlfn.XLOOKUP(FQ$1&amp;"|"&amp;TEXT($C120,"yyyymmdd"), RRPS_ALL[Key], RRPS_ALL[Yield to Maturity], "")</f>
        <v/>
      </c>
      <c r="FR120" s="6" t="str">
        <f>_xlfn.XLOOKUP(FR$1&amp;"|"&amp;TEXT($C120,"yyyymmdd"), RRPS_ALL[Key], RRPS_ALL[Mid Price], "")</f>
        <v/>
      </c>
      <c r="FS120" s="6" t="str">
        <f>_xlfn.XLOOKUP(FS$1&amp;"|"&amp;TEXT($C120,"yyyymmdd"), RRPS_ALL[Key], RRPS_ALL[Mid Yield], "")</f>
        <v/>
      </c>
      <c r="FT120" s="6" t="str">
        <f>_xlfn.XLOOKUP(FT$1&amp;"|"&amp;TEXT($C120,"yyyymmdd"), RRPS_ALL[Key], RRPS_ALL[Dirty Mid], "")</f>
        <v/>
      </c>
      <c r="FU120" s="6" t="str">
        <f>_xlfn.XLOOKUP(FU$1&amp;"|"&amp;TEXT($C120,"yyyymmdd"), RRPS_ALL[Key], RRPS_ALL[Clean Price Mid], "")</f>
        <v/>
      </c>
      <c r="FV120" s="6"/>
      <c r="FW120" s="6"/>
      <c r="FX120" s="6"/>
      <c r="FY120" s="7" t="str">
        <f>_xlfn.XLOOKUP(FY$1&amp;"|"&amp;TEXT($C120,"yyyymmdd"), RRPS_ALL[Key], RRPS_ALL[Yield to Maturity], "")</f>
        <v/>
      </c>
      <c r="FZ120" s="6" t="str">
        <f>_xlfn.XLOOKUP(FZ$1&amp;"|"&amp;TEXT($C120,"yyyymmdd"), RRPS_ALL[Key], RRPS_ALL[Mid Price], "")</f>
        <v/>
      </c>
      <c r="GA120" s="6" t="str">
        <f>_xlfn.XLOOKUP(GA$1&amp;"|"&amp;TEXT($C120,"yyyymmdd"), RRPS_ALL[Key], RRPS_ALL[Mid Yield], "")</f>
        <v/>
      </c>
      <c r="GB120" s="6" t="str">
        <f>_xlfn.XLOOKUP(GB$1&amp;"|"&amp;TEXT($C120,"yyyymmdd"), RRPS_ALL[Key], RRPS_ALL[Dirty Mid], "")</f>
        <v/>
      </c>
      <c r="GC120" s="6" t="str">
        <f>_xlfn.XLOOKUP(GC$1&amp;"|"&amp;TEXT($C120,"yyyymmdd"), RRPS_ALL[Key], RRPS_ALL[Clean Price Mid], "")</f>
        <v/>
      </c>
      <c r="GD120" s="6"/>
      <c r="GE120" s="6"/>
      <c r="GF120" s="6"/>
      <c r="GG120" s="7" t="str">
        <f>_xlfn.XLOOKUP(GG$1&amp;"|"&amp;TEXT($C120,"yyyymmdd"), RRPS_ALL[Key], RRPS_ALL[Yield to Maturity], "")</f>
        <v/>
      </c>
      <c r="GH120" s="6" t="str">
        <f>_xlfn.XLOOKUP(GH$1&amp;"|"&amp;TEXT($C120,"yyyymmdd"), RRPS_ALL[Key], RRPS_ALL[Mid Price], "")</f>
        <v/>
      </c>
      <c r="GI120" s="6" t="str">
        <f>_xlfn.XLOOKUP(GI$1&amp;"|"&amp;TEXT($C120,"yyyymmdd"), RRPS_ALL[Key], RRPS_ALL[Mid Yield], "")</f>
        <v/>
      </c>
      <c r="GJ120" s="6" t="str">
        <f>_xlfn.XLOOKUP(GJ$1&amp;"|"&amp;TEXT($C120,"yyyymmdd"), RRPS_ALL[Key], RRPS_ALL[Dirty Mid], "")</f>
        <v/>
      </c>
      <c r="GK120" s="6" t="str">
        <f>_xlfn.XLOOKUP(GK$1&amp;"|"&amp;TEXT($C120,"yyyymmdd"), RRPS_ALL[Key], RRPS_ALL[Clean Price Mid], "")</f>
        <v/>
      </c>
      <c r="GL120" s="6"/>
      <c r="GM120" s="6"/>
      <c r="GN120" s="6"/>
      <c r="GO120" s="7" t="str">
        <f>_xlfn.XLOOKUP(GO$1&amp;"|"&amp;TEXT($C120,"yyyymmdd"), RRPS_ALL[Key], RRPS_ALL[Yield to Maturity], "")</f>
        <v/>
      </c>
      <c r="GP120" s="6" t="str">
        <f>_xlfn.XLOOKUP(GP$1&amp;"|"&amp;TEXT($C120,"yyyymmdd"), RRPS_ALL[Key], RRPS_ALL[Mid Price], "")</f>
        <v/>
      </c>
      <c r="GQ120" s="6" t="str">
        <f>_xlfn.XLOOKUP(GQ$1&amp;"|"&amp;TEXT($C120,"yyyymmdd"), RRPS_ALL[Key], RRPS_ALL[Mid Yield], "")</f>
        <v/>
      </c>
      <c r="GR120" s="6" t="str">
        <f>_xlfn.XLOOKUP(GR$1&amp;"|"&amp;TEXT($C120,"yyyymmdd"), RRPS_ALL[Key], RRPS_ALL[Dirty Mid], "")</f>
        <v/>
      </c>
      <c r="GS120" s="6" t="str">
        <f>_xlfn.XLOOKUP(GS$1&amp;"|"&amp;TEXT($C120,"yyyymmdd"), RRPS_ALL[Key], RRPS_ALL[Clean Price Mid], "")</f>
        <v/>
      </c>
      <c r="GT120" s="6"/>
      <c r="GU120" s="6"/>
      <c r="GV120" s="6"/>
      <c r="GW120" s="7" t="str">
        <f>_xlfn.XLOOKUP(GW$1&amp;"|"&amp;TEXT($C120,"yyyymmdd"), RRPS_ALL[Key], RRPS_ALL[Yield to Maturity], "")</f>
        <v/>
      </c>
      <c r="GX120" s="6" t="str">
        <f>_xlfn.XLOOKUP(GX$1&amp;"|"&amp;TEXT($C120,"yyyymmdd"), RRPS_ALL[Key], RRPS_ALL[Mid Price], "")</f>
        <v/>
      </c>
      <c r="GY120" s="6" t="str">
        <f>_xlfn.XLOOKUP(GY$1&amp;"|"&amp;TEXT($C120,"yyyymmdd"), RRPS_ALL[Key], RRPS_ALL[Mid Yield], "")</f>
        <v/>
      </c>
      <c r="GZ120" s="6" t="str">
        <f>_xlfn.XLOOKUP(GZ$1&amp;"|"&amp;TEXT($C120,"yyyymmdd"), RRPS_ALL[Key], RRPS_ALL[Dirty Mid], "")</f>
        <v/>
      </c>
      <c r="HA120" s="6" t="str">
        <f>_xlfn.XLOOKUP(HA$1&amp;"|"&amp;TEXT($C120,"yyyymmdd"), RRPS_ALL[Key], RRPS_ALL[Clean Price Mid], "")</f>
        <v/>
      </c>
      <c r="HB120" s="6"/>
      <c r="HC120" s="6"/>
      <c r="HD120" s="6"/>
    </row>
    <row r="121" spans="1:212" x14ac:dyDescent="0.2">
      <c r="A121">
        <v>2009</v>
      </c>
      <c r="B121">
        <v>9</v>
      </c>
      <c r="C121" s="5">
        <f t="shared" si="10"/>
        <v>40086</v>
      </c>
      <c r="D121" s="6">
        <v>-0.25</v>
      </c>
      <c r="E121" s="7" t="str">
        <f>_xlfn.XLOOKUP(E$1&amp;"|"&amp;TEXT($C121,"yyyymmdd"), RRPS_ALL[Key], RRPS_ALL[Yield to Maturity], "")</f>
        <v/>
      </c>
      <c r="F121" s="6" t="str">
        <f>_xlfn.XLOOKUP(F$1&amp;"|"&amp;TEXT($C121,"yyyymmdd"), RRPS_ALL[Key], RRPS_ALL[Mid Price], "")</f>
        <v/>
      </c>
      <c r="G121" s="6" t="str">
        <f>_xlfn.XLOOKUP(G$1&amp;"|"&amp;TEXT($C121,"yyyymmdd"), RRPS_ALL[Key], RRPS_ALL[Mid Yield], "")</f>
        <v/>
      </c>
      <c r="H121" s="6" t="str">
        <f>_xlfn.XLOOKUP(H$1&amp;"|"&amp;TEXT($C121,"yyyymmdd"), RRPS_ALL[Key], RRPS_ALL[Dirty Mid], "")</f>
        <v/>
      </c>
      <c r="I121" s="6" t="str">
        <f>_xlfn.XLOOKUP(I$1&amp;"|"&amp;TEXT($C121,"yyyymmdd"), RRPS_ALL[Key], RRPS_ALL[Clean Price Mid], "")</f>
        <v/>
      </c>
      <c r="J121" s="6"/>
      <c r="K121" s="6"/>
      <c r="L121" s="6"/>
      <c r="M121" s="7" t="str">
        <f>_xlfn.XLOOKUP(M$1&amp;"|"&amp;TEXT($C121,"yyyymmdd"), RRPS_ALL[Key], RRPS_ALL[Yield to Maturity], "")</f>
        <v/>
      </c>
      <c r="N121" s="6" t="str">
        <f>_xlfn.XLOOKUP(N$1&amp;"|"&amp;TEXT($C121,"yyyymmdd"), RRPS_ALL[Key], RRPS_ALL[Mid Price], "")</f>
        <v/>
      </c>
      <c r="O121" s="6" t="str">
        <f>_xlfn.XLOOKUP(O$1&amp;"|"&amp;TEXT($C121,"yyyymmdd"), RRPS_ALL[Key], RRPS_ALL[Mid Yield], "")</f>
        <v/>
      </c>
      <c r="P121" s="6" t="str">
        <f>_xlfn.XLOOKUP(P$1&amp;"|"&amp;TEXT($C121,"yyyymmdd"), RRPS_ALL[Key], RRPS_ALL[Dirty Mid], "")</f>
        <v/>
      </c>
      <c r="Q121" s="6" t="str">
        <f>_xlfn.XLOOKUP(Q$1&amp;"|"&amp;TEXT($C121,"yyyymmdd"), RRPS_ALL[Key], RRPS_ALL[Clean Price Mid], "")</f>
        <v/>
      </c>
      <c r="R121" s="6"/>
      <c r="S121" s="6"/>
      <c r="T121" s="6"/>
      <c r="U121" s="7" t="str">
        <f>_xlfn.XLOOKUP(U$1&amp;"|"&amp;TEXT($C121,"yyyymmdd"), RRPS_ALL[Key], RRPS_ALL[Yield to Maturity], "")</f>
        <v/>
      </c>
      <c r="V121" s="6" t="str">
        <f>_xlfn.XLOOKUP(V$1&amp;"|"&amp;TEXT($C121,"yyyymmdd"), RRPS_ALL[Key], RRPS_ALL[Mid Price], "")</f>
        <v/>
      </c>
      <c r="W121" s="6" t="str">
        <f>_xlfn.XLOOKUP(W$1&amp;"|"&amp;TEXT($C121,"yyyymmdd"), RRPS_ALL[Key], RRPS_ALL[Mid Yield], "")</f>
        <v/>
      </c>
      <c r="X121" s="6" t="str">
        <f>_xlfn.XLOOKUP(X$1&amp;"|"&amp;TEXT($C121,"yyyymmdd"), RRPS_ALL[Key], RRPS_ALL[Dirty Mid], "")</f>
        <v/>
      </c>
      <c r="Y121" s="6" t="str">
        <f>_xlfn.XLOOKUP(Y$1&amp;"|"&amp;TEXT($C121,"yyyymmdd"), RRPS_ALL[Key], RRPS_ALL[Clean Price Mid], "")</f>
        <v/>
      </c>
      <c r="Z121" s="6"/>
      <c r="AA121" s="6"/>
      <c r="AB121" s="6"/>
      <c r="AC121" s="7">
        <f>_xlfn.XLOOKUP(AC$1&amp;"|"&amp;TEXT($C121,"yyyymmdd"), RRPS_ALL[Key], RRPS_ALL[Yield to Maturity], "")</f>
        <v>2.6640000000000001</v>
      </c>
      <c r="AD121" s="6">
        <f>_xlfn.XLOOKUP(AD$1&amp;"|"&amp;TEXT($C121,"yyyymmdd"), RRPS_ALL[Key], RRPS_ALL[Mid Price], "")</f>
        <v>117.57989000000001</v>
      </c>
      <c r="AE121" s="6">
        <f>_xlfn.XLOOKUP(AE$1&amp;"|"&amp;TEXT($C121,"yyyymmdd"), RRPS_ALL[Key], RRPS_ALL[Mid Yield], "")</f>
        <v>2.6240000000000001</v>
      </c>
      <c r="AF121" s="6">
        <f>_xlfn.XLOOKUP(AF$1&amp;"|"&amp;TEXT($C121,"yyyymmdd"), RRPS_ALL[Key], RRPS_ALL[Dirty Mid], "")</f>
        <v>2.8125</v>
      </c>
      <c r="AG121" s="6">
        <f>_xlfn.XLOOKUP(AG$1&amp;"|"&amp;TEXT($C121,"yyyymmdd"), RRPS_ALL[Key], RRPS_ALL[Clean Price Mid], "")</f>
        <v>4.0444899999999997</v>
      </c>
      <c r="AH121" s="6">
        <v>6.7500000000000004E-2</v>
      </c>
      <c r="AI121" s="5">
        <v>41764</v>
      </c>
      <c r="AJ121" s="6">
        <f t="shared" si="29"/>
        <v>4.5951620264719306</v>
      </c>
      <c r="AK121" s="7" t="str">
        <f>_xlfn.XLOOKUP(AK$1&amp;"|"&amp;TEXT($C121,"yyyymmdd"), RRPS_ALL[Key], RRPS_ALL[Yield to Maturity], "")</f>
        <v/>
      </c>
      <c r="AL121" s="6" t="str">
        <f>_xlfn.XLOOKUP(AL$1&amp;"|"&amp;TEXT($C121,"yyyymmdd"), RRPS_ALL[Key], RRPS_ALL[Mid Price], "")</f>
        <v/>
      </c>
      <c r="AM121" s="6" t="str">
        <f>_xlfn.XLOOKUP(AM$1&amp;"|"&amp;TEXT($C121,"yyyymmdd"), RRPS_ALL[Key], RRPS_ALL[Mid Yield], "")</f>
        <v/>
      </c>
      <c r="AN121" s="6" t="str">
        <f>_xlfn.XLOOKUP(AN$1&amp;"|"&amp;TEXT($C121,"yyyymmdd"), RRPS_ALL[Key], RRPS_ALL[Dirty Mid], "")</f>
        <v/>
      </c>
      <c r="AO121" s="6" t="str">
        <f>_xlfn.XLOOKUP(AO$1&amp;"|"&amp;TEXT($C121,"yyyymmdd"), RRPS_ALL[Key], RRPS_ALL[Clean Price Mid], "")</f>
        <v/>
      </c>
      <c r="AP121" s="6"/>
      <c r="AQ121" s="6"/>
      <c r="AR121" s="6"/>
      <c r="AS121" s="7" t="str">
        <f>_xlfn.XLOOKUP(AS$1&amp;"|"&amp;TEXT($C121,"yyyymmdd"), RRPS_ALL[Key], RRPS_ALL[Yield to Maturity], "")</f>
        <v/>
      </c>
      <c r="AT121" s="6" t="str">
        <f>_xlfn.XLOOKUP(AT$1&amp;"|"&amp;TEXT($C121,"yyyymmdd"), RRPS_ALL[Key], RRPS_ALL[Mid Price], "")</f>
        <v/>
      </c>
      <c r="AU121" s="6" t="str">
        <f>_xlfn.XLOOKUP(AU$1&amp;"|"&amp;TEXT($C121,"yyyymmdd"), RRPS_ALL[Key], RRPS_ALL[Mid Yield], "")</f>
        <v/>
      </c>
      <c r="AV121" s="6" t="str">
        <f>_xlfn.XLOOKUP(AV$1&amp;"|"&amp;TEXT($C121,"yyyymmdd"), RRPS_ALL[Key], RRPS_ALL[Dirty Mid], "")</f>
        <v/>
      </c>
      <c r="AW121" s="6" t="str">
        <f>_xlfn.XLOOKUP(AW$1&amp;"|"&amp;TEXT($C121,"yyyymmdd"), RRPS_ALL[Key], RRPS_ALL[Clean Price Mid], "")</f>
        <v/>
      </c>
      <c r="AX121" s="6"/>
      <c r="AY121" s="6"/>
      <c r="AZ121" s="6"/>
      <c r="BA121" s="7">
        <f>_xlfn.XLOOKUP(BA$1&amp;"|"&amp;TEXT($C121,"yyyymmdd"), RRPS_ALL[Key], RRPS_ALL[Yield to Maturity], "")</f>
        <v>0.872</v>
      </c>
      <c r="BB121" s="6">
        <f>_xlfn.XLOOKUP(BB$1&amp;"|"&amp;TEXT($C121,"yyyymmdd"), RRPS_ALL[Key], RRPS_ALL[Mid Price], "")</f>
        <v>106.37687</v>
      </c>
      <c r="BC121" s="6">
        <f>_xlfn.XLOOKUP(BC$1&amp;"|"&amp;TEXT($C121,"yyyymmdd"), RRPS_ALL[Key], RRPS_ALL[Mid Yield], "")</f>
        <v>0.78900000000000003</v>
      </c>
      <c r="BD121" s="6">
        <f>_xlfn.XLOOKUP(BD$1&amp;"|"&amp;TEXT($C121,"yyyymmdd"), RRPS_ALL[Key], RRPS_ALL[Dirty Mid], "")</f>
        <v>0</v>
      </c>
      <c r="BE121" s="6">
        <f>_xlfn.XLOOKUP(BE$1&amp;"|"&amp;TEXT($C121,"yyyymmdd"), RRPS_ALL[Key], RRPS_ALL[Clean Price Mid], "")</f>
        <v>0</v>
      </c>
      <c r="BF121" s="6">
        <v>5.2499999999999998E-2</v>
      </c>
      <c r="BG121" s="5">
        <v>40617</v>
      </c>
      <c r="BH121" s="6">
        <f t="shared" si="30"/>
        <v>1.4547945205479451</v>
      </c>
      <c r="BI121" s="7">
        <f>_xlfn.XLOOKUP(BI$1&amp;"|"&amp;TEXT($C121,"yyyymmdd"), RRPS_ALL[Key], RRPS_ALL[Yield to Maturity], "")</f>
        <v>2.077</v>
      </c>
      <c r="BJ121" s="6">
        <f>_xlfn.XLOOKUP(BJ$1&amp;"|"&amp;TEXT($C121,"yyyymmdd"), RRPS_ALL[Key], RRPS_ALL[Mid Price], "")</f>
        <v>110.03248000000001</v>
      </c>
      <c r="BK121" s="6">
        <f>_xlfn.XLOOKUP(BK$1&amp;"|"&amp;TEXT($C121,"yyyymmdd"), RRPS_ALL[Key], RRPS_ALL[Mid Yield], "")</f>
        <v>2.0289999999999999</v>
      </c>
      <c r="BL121" s="6">
        <f>_xlfn.XLOOKUP(BL$1&amp;"|"&amp;TEXT($C121,"yyyymmdd"), RRPS_ALL[Key], RRPS_ALL[Dirty Mid], "")</f>
        <v>-4.5830000000000003E-2</v>
      </c>
      <c r="BM121" s="6">
        <f>_xlfn.XLOOKUP(BM$1&amp;"|"&amp;TEXT($C121,"yyyymmdd"), RRPS_ALL[Key], RRPS_ALL[Clean Price Mid], "")</f>
        <v>2.86219</v>
      </c>
      <c r="BN121" s="6">
        <v>5.5E-2</v>
      </c>
      <c r="BO121" s="5">
        <v>41190</v>
      </c>
      <c r="BP121" s="6">
        <f t="shared" si="31"/>
        <v>3.0225872689938398</v>
      </c>
      <c r="BQ121" s="7">
        <f>_xlfn.XLOOKUP(BQ$1&amp;"|"&amp;TEXT($C121,"yyyymmdd"), RRPS_ALL[Key], RRPS_ALL[Yield to Maturity], "")</f>
        <v>3.415</v>
      </c>
      <c r="BR121" s="6">
        <f>_xlfn.XLOOKUP(BR$1&amp;"|"&amp;TEXT($C121,"yyyymmdd"), RRPS_ALL[Key], RRPS_ALL[Mid Price], "")</f>
        <v>114.92701</v>
      </c>
      <c r="BS121" s="6">
        <f>_xlfn.XLOOKUP(BS$1&amp;"|"&amp;TEXT($C121,"yyyymmdd"), RRPS_ALL[Key], RRPS_ALL[Mid Yield], "")</f>
        <v>3.371</v>
      </c>
      <c r="BT121" s="6">
        <f>_xlfn.XLOOKUP(BT$1&amp;"|"&amp;TEXT($C121,"yyyymmdd"), RRPS_ALL[Key], RRPS_ALL[Dirty Mid], "")</f>
        <v>0</v>
      </c>
      <c r="BU121" s="6">
        <f>_xlfn.XLOOKUP(BU$1&amp;"|"&amp;TEXT($C121,"yyyymmdd"), RRPS_ALL[Key], RRPS_ALL[Clean Price Mid], "")</f>
        <v>0</v>
      </c>
      <c r="BV121" s="6">
        <v>0.05</v>
      </c>
      <c r="BW121" s="5">
        <v>44166</v>
      </c>
      <c r="BX121" s="6">
        <f t="shared" si="32"/>
        <v>11.170431211498974</v>
      </c>
      <c r="BY121" s="7">
        <f>_xlfn.XLOOKUP(BY$1&amp;"|"&amp;TEXT($C121,"yyyymmdd"), RRPS_ALL[Key], RRPS_ALL[Yield to Maturity], "")</f>
        <v>0.41699999999999998</v>
      </c>
      <c r="BZ121" s="6">
        <f>_xlfn.XLOOKUP(BZ$1&amp;"|"&amp;TEXT($C121,"yyyymmdd"), RRPS_ALL[Key], RRPS_ALL[Mid Price], "")</f>
        <v>100.67975</v>
      </c>
      <c r="CA121" s="6">
        <f>_xlfn.XLOOKUP(CA$1&amp;"|"&amp;TEXT($C121,"yyyymmdd"), RRPS_ALL[Key], RRPS_ALL[Mid Yield], "")</f>
        <v>-0.35499999999999998</v>
      </c>
      <c r="CB121" s="6">
        <f>_xlfn.XLOOKUP(CB$1&amp;"|"&amp;TEXT($C121,"yyyymmdd"), RRPS_ALL[Key], RRPS_ALL[Dirty Mid], "")</f>
        <v>0</v>
      </c>
      <c r="CC121" s="6">
        <f>_xlfn.XLOOKUP(CC$1&amp;"|"&amp;TEXT($C121,"yyyymmdd"), RRPS_ALL[Key], RRPS_ALL[Clean Price Mid], "")</f>
        <v>0</v>
      </c>
      <c r="CD121" s="6">
        <v>0.04</v>
      </c>
      <c r="CE121" s="5">
        <v>40148</v>
      </c>
      <c r="CF121" s="6">
        <f t="shared" si="23"/>
        <v>0.16986301369863013</v>
      </c>
      <c r="CG121" s="7">
        <f>_xlfn.XLOOKUP(CG$1&amp;"|"&amp;TEXT($C121,"yyyymmdd"), RRPS_ALL[Key], RRPS_ALL[Yield to Maturity], "")</f>
        <v>2.9510000000000001</v>
      </c>
      <c r="CH121" s="6">
        <f>_xlfn.XLOOKUP(CH$1&amp;"|"&amp;TEXT($C121,"yyyymmdd"), RRPS_ALL[Key], RRPS_ALL[Mid Price], "")</f>
        <v>108.40872</v>
      </c>
      <c r="CI121" s="6">
        <f>_xlfn.XLOOKUP(CI$1&amp;"|"&amp;TEXT($C121,"yyyymmdd"), RRPS_ALL[Key], RRPS_ALL[Mid Yield], "")</f>
        <v>2.915</v>
      </c>
      <c r="CJ121" s="6">
        <f>_xlfn.XLOOKUP(CJ$1&amp;"|"&amp;TEXT($C121,"yyyymmdd"), RRPS_ALL[Key], RRPS_ALL[Dirty Mid], "")</f>
        <v>0.66249999999999998</v>
      </c>
      <c r="CK121" s="6">
        <f>_xlfn.XLOOKUP(CK$1&amp;"|"&amp;TEXT($C121,"yyyymmdd"), RRPS_ALL[Key], RRPS_ALL[Clean Price Mid], "")</f>
        <v>5.2705900000000003</v>
      </c>
      <c r="CL121" s="6">
        <v>4.4999999999999998E-2</v>
      </c>
      <c r="CM121" s="5">
        <v>42228</v>
      </c>
      <c r="CN121" s="6">
        <f t="shared" si="33"/>
        <v>5.8661971830985911</v>
      </c>
      <c r="CO121" s="7">
        <f>_xlfn.XLOOKUP(CO$1&amp;"|"&amp;TEXT($C121,"yyyymmdd"), RRPS_ALL[Key], RRPS_ALL[Yield to Maturity], "")</f>
        <v>3.0960000000000001</v>
      </c>
      <c r="CP121" s="6">
        <f>_xlfn.XLOOKUP(CP$1&amp;"|"&amp;TEXT($C121,"yyyymmdd"), RRPS_ALL[Key], RRPS_ALL[Mid Price], "")</f>
        <v>99.513670000000005</v>
      </c>
      <c r="CQ121" s="6">
        <f>_xlfn.XLOOKUP(CQ$1&amp;"|"&amp;TEXT($C121,"yyyymmdd"), RRPS_ALL[Key], RRPS_ALL[Mid Yield], "")</f>
        <v>3.0790000000000002</v>
      </c>
      <c r="CR121" s="6">
        <f>_xlfn.XLOOKUP(CR$1&amp;"|"&amp;TEXT($C121,"yyyymmdd"), RRPS_ALL[Key], RRPS_ALL[Dirty Mid], "")</f>
        <v>0.69167000000000001</v>
      </c>
      <c r="CS121" s="6">
        <f>_xlfn.XLOOKUP(CS$1&amp;"|"&amp;TEXT($C121,"yyyymmdd"), RRPS_ALL[Key], RRPS_ALL[Clean Price Mid], "")</f>
        <v>6.1845600000000003</v>
      </c>
      <c r="CT121" s="6">
        <v>0.03</v>
      </c>
      <c r="CU121" s="5">
        <v>42563</v>
      </c>
      <c r="CV121" s="6">
        <f t="shared" si="34"/>
        <v>6.7816563997262147</v>
      </c>
      <c r="CW121" s="7">
        <f>_xlfn.XLOOKUP(CW$1&amp;"|"&amp;TEXT($C121,"yyyymmdd"), RRPS_ALL[Key], RRPS_ALL[Yield to Maturity], "")</f>
        <v>3.2080000000000002</v>
      </c>
      <c r="CX121" s="6">
        <f>_xlfn.XLOOKUP(CX$1&amp;"|"&amp;TEXT($C121,"yyyymmdd"), RRPS_ALL[Key], RRPS_ALL[Mid Price], "")</f>
        <v>103.95189999999999</v>
      </c>
      <c r="CY121" s="6">
        <f>_xlfn.XLOOKUP(CY$1&amp;"|"&amp;TEXT($C121,"yyyymmdd"), RRPS_ALL[Key], RRPS_ALL[Mid Yield], "")</f>
        <v>3.1720000000000002</v>
      </c>
      <c r="CZ121" s="6">
        <f>_xlfn.XLOOKUP(CZ$1&amp;"|"&amp;TEXT($C121,"yyyymmdd"), RRPS_ALL[Key], RRPS_ALL[Dirty Mid], "")</f>
        <v>0</v>
      </c>
      <c r="DA121" s="6">
        <f>_xlfn.XLOOKUP(DA$1&amp;"|"&amp;TEXT($C121,"yyyymmdd"), RRPS_ALL[Key], RRPS_ALL[Clean Price Mid], "")</f>
        <v>0</v>
      </c>
      <c r="DB121" s="6">
        <v>3.7499999999999999E-2</v>
      </c>
      <c r="DC121" s="5">
        <v>42959</v>
      </c>
      <c r="DD121" s="6">
        <f t="shared" si="35"/>
        <v>7.8664435655613021</v>
      </c>
      <c r="DE121" s="7">
        <f>_xlfn.XLOOKUP(DE$1&amp;"|"&amp;TEXT($C121,"yyyymmdd"), RRPS_ALL[Key], RRPS_ALL[Yield to Maturity], "")</f>
        <v>3.3250000000000002</v>
      </c>
      <c r="DF121" s="6">
        <f>_xlfn.XLOOKUP(DF$1&amp;"|"&amp;TEXT($C121,"yyyymmdd"), RRPS_ALL[Key], RRPS_ALL[Mid Price], "")</f>
        <v>107.74288</v>
      </c>
      <c r="DG121" s="6">
        <f>_xlfn.XLOOKUP(DG$1&amp;"|"&amp;TEXT($C121,"yyyymmdd"), RRPS_ALL[Key], RRPS_ALL[Mid Yield], "")</f>
        <v>3.2810000000000001</v>
      </c>
      <c r="DH121" s="6">
        <f>_xlfn.XLOOKUP(DH$1&amp;"|"&amp;TEXT($C121,"yyyymmdd"), RRPS_ALL[Key], RRPS_ALL[Dirty Mid], "")</f>
        <v>0</v>
      </c>
      <c r="DI121" s="6">
        <f>_xlfn.XLOOKUP(DI$1&amp;"|"&amp;TEXT($C121,"yyyymmdd"), RRPS_ALL[Key], RRPS_ALL[Clean Price Mid], "")</f>
        <v>0</v>
      </c>
      <c r="DJ121" s="6">
        <v>4.2500000000000003E-2</v>
      </c>
      <c r="DK121" s="5">
        <v>43536</v>
      </c>
      <c r="DL121" s="6">
        <f t="shared" si="28"/>
        <v>9.4473487677371164</v>
      </c>
      <c r="DM121" s="7">
        <f>_xlfn.XLOOKUP(DM$1&amp;"|"&amp;TEXT($C121,"yyyymmdd"), RRPS_ALL[Key], RRPS_ALL[Yield to Maturity], "")</f>
        <v>3.9529999999999998</v>
      </c>
      <c r="DN121" s="6">
        <f>_xlfn.XLOOKUP(DN$1&amp;"|"&amp;TEXT($C121,"yyyymmdd"), RRPS_ALL[Key], RRPS_ALL[Mid Price], "")</f>
        <v>92.683260000000004</v>
      </c>
      <c r="DO121" s="6">
        <f>_xlfn.XLOOKUP(DO$1&amp;"|"&amp;TEXT($C121,"yyyymmdd"), RRPS_ALL[Key], RRPS_ALL[Mid Yield], "")</f>
        <v>3.9220000000000002</v>
      </c>
      <c r="DP121" s="6">
        <f>_xlfn.XLOOKUP(DP$1&amp;"|"&amp;TEXT($C121,"yyyymmdd"), RRPS_ALL[Key], RRPS_ALL[Dirty Mid], "")</f>
        <v>0</v>
      </c>
      <c r="DQ121" s="6">
        <f>_xlfn.XLOOKUP(DQ$1&amp;"|"&amp;TEXT($C121,"yyyymmdd"), RRPS_ALL[Key], RRPS_ALL[Clean Price Mid], "")</f>
        <v>0</v>
      </c>
      <c r="DR121" s="6">
        <v>3.5000000000000003E-2</v>
      </c>
      <c r="DS121" s="5">
        <v>50859</v>
      </c>
      <c r="DT121" s="6">
        <f t="shared" si="36"/>
        <v>29.496820349761524</v>
      </c>
      <c r="DU121" s="7" t="str">
        <f>_xlfn.XLOOKUP(DU$1&amp;"|"&amp;TEXT($C121,"yyyymmdd"), RRPS_ALL[Key], RRPS_ALL[Yield to Maturity], "")</f>
        <v/>
      </c>
      <c r="DV121" s="6" t="str">
        <f>_xlfn.XLOOKUP(DV$1&amp;"|"&amp;TEXT($C121,"yyyymmdd"), RRPS_ALL[Key], RRPS_ALL[Mid Price], "")</f>
        <v/>
      </c>
      <c r="DW121" s="6" t="str">
        <f>_xlfn.XLOOKUP(DW$1&amp;"|"&amp;TEXT($C121,"yyyymmdd"), RRPS_ALL[Key], RRPS_ALL[Mid Yield], "")</f>
        <v/>
      </c>
      <c r="DX121" s="6" t="str">
        <f>_xlfn.XLOOKUP(DX$1&amp;"|"&amp;TEXT($C121,"yyyymmdd"), RRPS_ALL[Key], RRPS_ALL[Dirty Mid], "")</f>
        <v/>
      </c>
      <c r="DY121" s="6" t="str">
        <f>_xlfn.XLOOKUP(DY$1&amp;"|"&amp;TEXT($C121,"yyyymmdd"), RRPS_ALL[Key], RRPS_ALL[Clean Price Mid], "")</f>
        <v/>
      </c>
      <c r="DZ121" s="6"/>
      <c r="EA121" s="6"/>
      <c r="EB121" s="6"/>
      <c r="EC121" s="7" t="str">
        <f>_xlfn.XLOOKUP(EC$1&amp;"|"&amp;TEXT($C121,"yyyymmdd"), RRPS_ALL[Key], RRPS_ALL[Yield to Maturity], "")</f>
        <v/>
      </c>
      <c r="ED121" s="6" t="str">
        <f>_xlfn.XLOOKUP(ED$1&amp;"|"&amp;TEXT($C121,"yyyymmdd"), RRPS_ALL[Key], RRPS_ALL[Mid Price], "")</f>
        <v/>
      </c>
      <c r="EE121" s="6" t="str">
        <f>_xlfn.XLOOKUP(EE$1&amp;"|"&amp;TEXT($C121,"yyyymmdd"), RRPS_ALL[Key], RRPS_ALL[Mid Yield], "")</f>
        <v/>
      </c>
      <c r="EF121" s="6" t="str">
        <f>_xlfn.XLOOKUP(EF$1&amp;"|"&amp;TEXT($C121,"yyyymmdd"), RRPS_ALL[Key], RRPS_ALL[Dirty Mid], "")</f>
        <v/>
      </c>
      <c r="EG121" s="6" t="str">
        <f>_xlfn.XLOOKUP(EG$1&amp;"|"&amp;TEXT($C121,"yyyymmdd"), RRPS_ALL[Key], RRPS_ALL[Clean Price Mid], "")</f>
        <v/>
      </c>
      <c r="EH121" s="6"/>
      <c r="EI121" s="6"/>
      <c r="EJ121" s="6"/>
      <c r="EK121" s="7" t="str">
        <f>_xlfn.XLOOKUP(EK$1&amp;"|"&amp;TEXT($C121,"yyyymmdd"), RRPS_ALL[Key], RRPS_ALL[Yield to Maturity], "")</f>
        <v/>
      </c>
      <c r="EL121" s="6" t="str">
        <f>_xlfn.XLOOKUP(EL$1&amp;"|"&amp;TEXT($C121,"yyyymmdd"), RRPS_ALL[Key], RRPS_ALL[Mid Price], "")</f>
        <v/>
      </c>
      <c r="EM121" s="6" t="str">
        <f>_xlfn.XLOOKUP(EM$1&amp;"|"&amp;TEXT($C121,"yyyymmdd"), RRPS_ALL[Key], RRPS_ALL[Mid Yield], "")</f>
        <v/>
      </c>
      <c r="EN121" s="6" t="str">
        <f>_xlfn.XLOOKUP(EN$1&amp;"|"&amp;TEXT($C121,"yyyymmdd"), RRPS_ALL[Key], RRPS_ALL[Dirty Mid], "")</f>
        <v/>
      </c>
      <c r="EO121" s="6" t="str">
        <f>_xlfn.XLOOKUP(EO$1&amp;"|"&amp;TEXT($C121,"yyyymmdd"), RRPS_ALL[Key], RRPS_ALL[Clean Price Mid], "")</f>
        <v/>
      </c>
      <c r="EP121" s="6"/>
      <c r="EQ121" s="6"/>
      <c r="ER121" s="6"/>
      <c r="ES121" s="7" t="str">
        <f>_xlfn.XLOOKUP(ES$1&amp;"|"&amp;TEXT($C121,"yyyymmdd"), RRPS_ALL[Key], RRPS_ALL[Yield to Maturity], "")</f>
        <v/>
      </c>
      <c r="ET121" s="6" t="str">
        <f>_xlfn.XLOOKUP(ET$1&amp;"|"&amp;TEXT($C121,"yyyymmdd"), RRPS_ALL[Key], RRPS_ALL[Mid Price], "")</f>
        <v/>
      </c>
      <c r="EU121" s="6" t="str">
        <f>_xlfn.XLOOKUP(EU$1&amp;"|"&amp;TEXT($C121,"yyyymmdd"), RRPS_ALL[Key], RRPS_ALL[Mid Yield], "")</f>
        <v/>
      </c>
      <c r="EV121" s="6" t="str">
        <f>_xlfn.XLOOKUP(EV$1&amp;"|"&amp;TEXT($C121,"yyyymmdd"), RRPS_ALL[Key], RRPS_ALL[Dirty Mid], "")</f>
        <v/>
      </c>
      <c r="EW121" s="6" t="str">
        <f>_xlfn.XLOOKUP(EW$1&amp;"|"&amp;TEXT($C121,"yyyymmdd"), RRPS_ALL[Key], RRPS_ALL[Clean Price Mid], "")</f>
        <v/>
      </c>
      <c r="EX121" s="6"/>
      <c r="EY121" s="6"/>
      <c r="EZ121" s="6"/>
      <c r="FA121" s="7" t="str">
        <f>_xlfn.XLOOKUP(FA$1&amp;"|"&amp;TEXT($C121,"yyyymmdd"), RRPS_ALL[Key], RRPS_ALL[Yield to Maturity], "")</f>
        <v/>
      </c>
      <c r="FB121" s="6" t="str">
        <f>_xlfn.XLOOKUP(FB$1&amp;"|"&amp;TEXT($C121,"yyyymmdd"), RRPS_ALL[Key], RRPS_ALL[Mid Price], "")</f>
        <v/>
      </c>
      <c r="FC121" s="6" t="str">
        <f>_xlfn.XLOOKUP(FC$1&amp;"|"&amp;TEXT($C121,"yyyymmdd"), RRPS_ALL[Key], RRPS_ALL[Mid Yield], "")</f>
        <v/>
      </c>
      <c r="FD121" s="6" t="str">
        <f>_xlfn.XLOOKUP(FD$1&amp;"|"&amp;TEXT($C121,"yyyymmdd"), RRPS_ALL[Key], RRPS_ALL[Dirty Mid], "")</f>
        <v/>
      </c>
      <c r="FE121" s="6" t="str">
        <f>_xlfn.XLOOKUP(FE$1&amp;"|"&amp;TEXT($C121,"yyyymmdd"), RRPS_ALL[Key], RRPS_ALL[Clean Price Mid], "")</f>
        <v/>
      </c>
      <c r="FF121" s="6"/>
      <c r="FG121" s="6"/>
      <c r="FH121" s="6"/>
      <c r="FI121" s="7" t="str">
        <f>_xlfn.XLOOKUP(FI$1&amp;"|"&amp;TEXT($C121,"yyyymmdd"), RRPS_ALL[Key], RRPS_ALL[Yield to Maturity], "")</f>
        <v/>
      </c>
      <c r="FJ121" s="6" t="str">
        <f>_xlfn.XLOOKUP(FJ$1&amp;"|"&amp;TEXT($C121,"yyyymmdd"), RRPS_ALL[Key], RRPS_ALL[Mid Price], "")</f>
        <v/>
      </c>
      <c r="FK121" s="6" t="str">
        <f>_xlfn.XLOOKUP(FK$1&amp;"|"&amp;TEXT($C121,"yyyymmdd"), RRPS_ALL[Key], RRPS_ALL[Mid Yield], "")</f>
        <v/>
      </c>
      <c r="FL121" s="6" t="str">
        <f>_xlfn.XLOOKUP(FL$1&amp;"|"&amp;TEXT($C121,"yyyymmdd"), RRPS_ALL[Key], RRPS_ALL[Dirty Mid], "")</f>
        <v/>
      </c>
      <c r="FM121" s="6" t="str">
        <f>_xlfn.XLOOKUP(FM$1&amp;"|"&amp;TEXT($C121,"yyyymmdd"), RRPS_ALL[Key], RRPS_ALL[Clean Price Mid], "")</f>
        <v/>
      </c>
      <c r="FN121" s="6"/>
      <c r="FO121" s="6"/>
      <c r="FP121" s="6"/>
      <c r="FQ121" s="7" t="str">
        <f>_xlfn.XLOOKUP(FQ$1&amp;"|"&amp;TEXT($C121,"yyyymmdd"), RRPS_ALL[Key], RRPS_ALL[Yield to Maturity], "")</f>
        <v/>
      </c>
      <c r="FR121" s="6" t="str">
        <f>_xlfn.XLOOKUP(FR$1&amp;"|"&amp;TEXT($C121,"yyyymmdd"), RRPS_ALL[Key], RRPS_ALL[Mid Price], "")</f>
        <v/>
      </c>
      <c r="FS121" s="6" t="str">
        <f>_xlfn.XLOOKUP(FS$1&amp;"|"&amp;TEXT($C121,"yyyymmdd"), RRPS_ALL[Key], RRPS_ALL[Mid Yield], "")</f>
        <v/>
      </c>
      <c r="FT121" s="6" t="str">
        <f>_xlfn.XLOOKUP(FT$1&amp;"|"&amp;TEXT($C121,"yyyymmdd"), RRPS_ALL[Key], RRPS_ALL[Dirty Mid], "")</f>
        <v/>
      </c>
      <c r="FU121" s="6" t="str">
        <f>_xlfn.XLOOKUP(FU$1&amp;"|"&amp;TEXT($C121,"yyyymmdd"), RRPS_ALL[Key], RRPS_ALL[Clean Price Mid], "")</f>
        <v/>
      </c>
      <c r="FV121" s="6"/>
      <c r="FW121" s="6"/>
      <c r="FX121" s="6"/>
      <c r="FY121" s="7" t="str">
        <f>_xlfn.XLOOKUP(FY$1&amp;"|"&amp;TEXT($C121,"yyyymmdd"), RRPS_ALL[Key], RRPS_ALL[Yield to Maturity], "")</f>
        <v/>
      </c>
      <c r="FZ121" s="6" t="str">
        <f>_xlfn.XLOOKUP(FZ$1&amp;"|"&amp;TEXT($C121,"yyyymmdd"), RRPS_ALL[Key], RRPS_ALL[Mid Price], "")</f>
        <v/>
      </c>
      <c r="GA121" s="6" t="str">
        <f>_xlfn.XLOOKUP(GA$1&amp;"|"&amp;TEXT($C121,"yyyymmdd"), RRPS_ALL[Key], RRPS_ALL[Mid Yield], "")</f>
        <v/>
      </c>
      <c r="GB121" s="6" t="str">
        <f>_xlfn.XLOOKUP(GB$1&amp;"|"&amp;TEXT($C121,"yyyymmdd"), RRPS_ALL[Key], RRPS_ALL[Dirty Mid], "")</f>
        <v/>
      </c>
      <c r="GC121" s="6" t="str">
        <f>_xlfn.XLOOKUP(GC$1&amp;"|"&amp;TEXT($C121,"yyyymmdd"), RRPS_ALL[Key], RRPS_ALL[Clean Price Mid], "")</f>
        <v/>
      </c>
      <c r="GD121" s="6"/>
      <c r="GE121" s="6"/>
      <c r="GF121" s="6"/>
      <c r="GG121" s="7" t="str">
        <f>_xlfn.XLOOKUP(GG$1&amp;"|"&amp;TEXT($C121,"yyyymmdd"), RRPS_ALL[Key], RRPS_ALL[Yield to Maturity], "")</f>
        <v/>
      </c>
      <c r="GH121" s="6" t="str">
        <f>_xlfn.XLOOKUP(GH$1&amp;"|"&amp;TEXT($C121,"yyyymmdd"), RRPS_ALL[Key], RRPS_ALL[Mid Price], "")</f>
        <v/>
      </c>
      <c r="GI121" s="6" t="str">
        <f>_xlfn.XLOOKUP(GI$1&amp;"|"&amp;TEXT($C121,"yyyymmdd"), RRPS_ALL[Key], RRPS_ALL[Mid Yield], "")</f>
        <v/>
      </c>
      <c r="GJ121" s="6" t="str">
        <f>_xlfn.XLOOKUP(GJ$1&amp;"|"&amp;TEXT($C121,"yyyymmdd"), RRPS_ALL[Key], RRPS_ALL[Dirty Mid], "")</f>
        <v/>
      </c>
      <c r="GK121" s="6" t="str">
        <f>_xlfn.XLOOKUP(GK$1&amp;"|"&amp;TEXT($C121,"yyyymmdd"), RRPS_ALL[Key], RRPS_ALL[Clean Price Mid], "")</f>
        <v/>
      </c>
      <c r="GL121" s="6"/>
      <c r="GM121" s="6"/>
      <c r="GN121" s="6"/>
      <c r="GO121" s="7" t="str">
        <f>_xlfn.XLOOKUP(GO$1&amp;"|"&amp;TEXT($C121,"yyyymmdd"), RRPS_ALL[Key], RRPS_ALL[Yield to Maturity], "")</f>
        <v/>
      </c>
      <c r="GP121" s="6" t="str">
        <f>_xlfn.XLOOKUP(GP$1&amp;"|"&amp;TEXT($C121,"yyyymmdd"), RRPS_ALL[Key], RRPS_ALL[Mid Price], "")</f>
        <v/>
      </c>
      <c r="GQ121" s="6" t="str">
        <f>_xlfn.XLOOKUP(GQ$1&amp;"|"&amp;TEXT($C121,"yyyymmdd"), RRPS_ALL[Key], RRPS_ALL[Mid Yield], "")</f>
        <v/>
      </c>
      <c r="GR121" s="6" t="str">
        <f>_xlfn.XLOOKUP(GR$1&amp;"|"&amp;TEXT($C121,"yyyymmdd"), RRPS_ALL[Key], RRPS_ALL[Dirty Mid], "")</f>
        <v/>
      </c>
      <c r="GS121" s="6" t="str">
        <f>_xlfn.XLOOKUP(GS$1&amp;"|"&amp;TEXT($C121,"yyyymmdd"), RRPS_ALL[Key], RRPS_ALL[Clean Price Mid], "")</f>
        <v/>
      </c>
      <c r="GT121" s="6"/>
      <c r="GU121" s="6"/>
      <c r="GV121" s="6"/>
      <c r="GW121" s="7" t="str">
        <f>_xlfn.XLOOKUP(GW$1&amp;"|"&amp;TEXT($C121,"yyyymmdd"), RRPS_ALL[Key], RRPS_ALL[Yield to Maturity], "")</f>
        <v/>
      </c>
      <c r="GX121" s="6" t="str">
        <f>_xlfn.XLOOKUP(GX$1&amp;"|"&amp;TEXT($C121,"yyyymmdd"), RRPS_ALL[Key], RRPS_ALL[Mid Price], "")</f>
        <v/>
      </c>
      <c r="GY121" s="6" t="str">
        <f>_xlfn.XLOOKUP(GY$1&amp;"|"&amp;TEXT($C121,"yyyymmdd"), RRPS_ALL[Key], RRPS_ALL[Mid Yield], "")</f>
        <v/>
      </c>
      <c r="GZ121" s="6" t="str">
        <f>_xlfn.XLOOKUP(GZ$1&amp;"|"&amp;TEXT($C121,"yyyymmdd"), RRPS_ALL[Key], RRPS_ALL[Dirty Mid], "")</f>
        <v/>
      </c>
      <c r="HA121" s="6" t="str">
        <f>_xlfn.XLOOKUP(HA$1&amp;"|"&amp;TEXT($C121,"yyyymmdd"), RRPS_ALL[Key], RRPS_ALL[Clean Price Mid], "")</f>
        <v/>
      </c>
      <c r="HB121" s="6"/>
      <c r="HC121" s="6"/>
      <c r="HD121" s="6"/>
    </row>
    <row r="122" spans="1:212" x14ac:dyDescent="0.2">
      <c r="A122">
        <v>2009</v>
      </c>
      <c r="B122">
        <v>10</v>
      </c>
      <c r="C122" s="5">
        <f t="shared" si="10"/>
        <v>40117</v>
      </c>
      <c r="D122" s="6">
        <v>-0.25</v>
      </c>
      <c r="E122" s="7" t="str">
        <f>_xlfn.XLOOKUP(E$1&amp;"|"&amp;TEXT($C122,"yyyymmdd"), RRPS_ALL[Key], RRPS_ALL[Yield to Maturity], "")</f>
        <v/>
      </c>
      <c r="F122" s="6" t="str">
        <f>_xlfn.XLOOKUP(F$1&amp;"|"&amp;TEXT($C122,"yyyymmdd"), RRPS_ALL[Key], RRPS_ALL[Mid Price], "")</f>
        <v/>
      </c>
      <c r="G122" s="6" t="str">
        <f>_xlfn.XLOOKUP(G$1&amp;"|"&amp;TEXT($C122,"yyyymmdd"), RRPS_ALL[Key], RRPS_ALL[Mid Yield], "")</f>
        <v/>
      </c>
      <c r="H122" s="6" t="str">
        <f>_xlfn.XLOOKUP(H$1&amp;"|"&amp;TEXT($C122,"yyyymmdd"), RRPS_ALL[Key], RRPS_ALL[Dirty Mid], "")</f>
        <v/>
      </c>
      <c r="I122" s="6" t="str">
        <f>_xlfn.XLOOKUP(I$1&amp;"|"&amp;TEXT($C122,"yyyymmdd"), RRPS_ALL[Key], RRPS_ALL[Clean Price Mid], "")</f>
        <v/>
      </c>
      <c r="J122" s="6"/>
      <c r="K122" s="6"/>
      <c r="L122" s="6"/>
      <c r="M122" s="7" t="str">
        <f>_xlfn.XLOOKUP(M$1&amp;"|"&amp;TEXT($C122,"yyyymmdd"), RRPS_ALL[Key], RRPS_ALL[Yield to Maturity], "")</f>
        <v/>
      </c>
      <c r="N122" s="6" t="str">
        <f>_xlfn.XLOOKUP(N$1&amp;"|"&amp;TEXT($C122,"yyyymmdd"), RRPS_ALL[Key], RRPS_ALL[Mid Price], "")</f>
        <v/>
      </c>
      <c r="O122" s="6" t="str">
        <f>_xlfn.XLOOKUP(O$1&amp;"|"&amp;TEXT($C122,"yyyymmdd"), RRPS_ALL[Key], RRPS_ALL[Mid Yield], "")</f>
        <v/>
      </c>
      <c r="P122" s="6" t="str">
        <f>_xlfn.XLOOKUP(P$1&amp;"|"&amp;TEXT($C122,"yyyymmdd"), RRPS_ALL[Key], RRPS_ALL[Dirty Mid], "")</f>
        <v/>
      </c>
      <c r="Q122" s="6" t="str">
        <f>_xlfn.XLOOKUP(Q$1&amp;"|"&amp;TEXT($C122,"yyyymmdd"), RRPS_ALL[Key], RRPS_ALL[Clean Price Mid], "")</f>
        <v/>
      </c>
      <c r="R122" s="6"/>
      <c r="S122" s="6"/>
      <c r="T122" s="6"/>
      <c r="U122" s="7" t="str">
        <f>_xlfn.XLOOKUP(U$1&amp;"|"&amp;TEXT($C122,"yyyymmdd"), RRPS_ALL[Key], RRPS_ALL[Yield to Maturity], "")</f>
        <v/>
      </c>
      <c r="V122" s="6" t="str">
        <f>_xlfn.XLOOKUP(V$1&amp;"|"&amp;TEXT($C122,"yyyymmdd"), RRPS_ALL[Key], RRPS_ALL[Mid Price], "")</f>
        <v/>
      </c>
      <c r="W122" s="6" t="str">
        <f>_xlfn.XLOOKUP(W$1&amp;"|"&amp;TEXT($C122,"yyyymmdd"), RRPS_ALL[Key], RRPS_ALL[Mid Yield], "")</f>
        <v/>
      </c>
      <c r="X122" s="6" t="str">
        <f>_xlfn.XLOOKUP(X$1&amp;"|"&amp;TEXT($C122,"yyyymmdd"), RRPS_ALL[Key], RRPS_ALL[Dirty Mid], "")</f>
        <v/>
      </c>
      <c r="Y122" s="6" t="str">
        <f>_xlfn.XLOOKUP(Y$1&amp;"|"&amp;TEXT($C122,"yyyymmdd"), RRPS_ALL[Key], RRPS_ALL[Clean Price Mid], "")</f>
        <v/>
      </c>
      <c r="Z122" s="6"/>
      <c r="AA122" s="6"/>
      <c r="AB122" s="6"/>
      <c r="AC122" s="7">
        <f>_xlfn.XLOOKUP(AC$1&amp;"|"&amp;TEXT($C122,"yyyymmdd"), RRPS_ALL[Key], RRPS_ALL[Yield to Maturity], "")</f>
        <v>2.577</v>
      </c>
      <c r="AD122" s="6">
        <f>_xlfn.XLOOKUP(AD$1&amp;"|"&amp;TEXT($C122,"yyyymmdd"), RRPS_ALL[Key], RRPS_ALL[Mid Price], "")</f>
        <v>117.69316999999999</v>
      </c>
      <c r="AE122" s="6">
        <f>_xlfn.XLOOKUP(AE$1&amp;"|"&amp;TEXT($C122,"yyyymmdd"), RRPS_ALL[Key], RRPS_ALL[Mid Yield], "")</f>
        <v>2.5369999999999999</v>
      </c>
      <c r="AF122" s="6">
        <f>_xlfn.XLOOKUP(AF$1&amp;"|"&amp;TEXT($C122,"yyyymmdd"), RRPS_ALL[Key], RRPS_ALL[Dirty Mid], "")</f>
        <v>3.3562500000000002</v>
      </c>
      <c r="AG122" s="6">
        <f>_xlfn.XLOOKUP(AG$1&amp;"|"&amp;TEXT($C122,"yyyymmdd"), RRPS_ALL[Key], RRPS_ALL[Clean Price Mid], "")</f>
        <v>3.9650699999999999</v>
      </c>
      <c r="AH122" s="6">
        <v>6.7500000000000004E-2</v>
      </c>
      <c r="AI122" s="5">
        <v>41764</v>
      </c>
      <c r="AJ122" s="6">
        <f t="shared" si="29"/>
        <v>4.5102692834322227</v>
      </c>
      <c r="AK122" s="7" t="str">
        <f>_xlfn.XLOOKUP(AK$1&amp;"|"&amp;TEXT($C122,"yyyymmdd"), RRPS_ALL[Key], RRPS_ALL[Yield to Maturity], "")</f>
        <v/>
      </c>
      <c r="AL122" s="6" t="str">
        <f>_xlfn.XLOOKUP(AL$1&amp;"|"&amp;TEXT($C122,"yyyymmdd"), RRPS_ALL[Key], RRPS_ALL[Mid Price], "")</f>
        <v/>
      </c>
      <c r="AM122" s="6" t="str">
        <f>_xlfn.XLOOKUP(AM$1&amp;"|"&amp;TEXT($C122,"yyyymmdd"), RRPS_ALL[Key], RRPS_ALL[Mid Yield], "")</f>
        <v/>
      </c>
      <c r="AN122" s="6" t="str">
        <f>_xlfn.XLOOKUP(AN$1&amp;"|"&amp;TEXT($C122,"yyyymmdd"), RRPS_ALL[Key], RRPS_ALL[Dirty Mid], "")</f>
        <v/>
      </c>
      <c r="AO122" s="6" t="str">
        <f>_xlfn.XLOOKUP(AO$1&amp;"|"&amp;TEXT($C122,"yyyymmdd"), RRPS_ALL[Key], RRPS_ALL[Clean Price Mid], "")</f>
        <v/>
      </c>
      <c r="AP122" s="6"/>
      <c r="AQ122" s="6"/>
      <c r="AR122" s="6"/>
      <c r="AS122" s="7" t="str">
        <f>_xlfn.XLOOKUP(AS$1&amp;"|"&amp;TEXT($C122,"yyyymmdd"), RRPS_ALL[Key], RRPS_ALL[Yield to Maturity], "")</f>
        <v/>
      </c>
      <c r="AT122" s="6" t="str">
        <f>_xlfn.XLOOKUP(AT$1&amp;"|"&amp;TEXT($C122,"yyyymmdd"), RRPS_ALL[Key], RRPS_ALL[Mid Price], "")</f>
        <v/>
      </c>
      <c r="AU122" s="6" t="str">
        <f>_xlfn.XLOOKUP(AU$1&amp;"|"&amp;TEXT($C122,"yyyymmdd"), RRPS_ALL[Key], RRPS_ALL[Mid Yield], "")</f>
        <v/>
      </c>
      <c r="AV122" s="6" t="str">
        <f>_xlfn.XLOOKUP(AV$1&amp;"|"&amp;TEXT($C122,"yyyymmdd"), RRPS_ALL[Key], RRPS_ALL[Dirty Mid], "")</f>
        <v/>
      </c>
      <c r="AW122" s="6" t="str">
        <f>_xlfn.XLOOKUP(AW$1&amp;"|"&amp;TEXT($C122,"yyyymmdd"), RRPS_ALL[Key], RRPS_ALL[Clean Price Mid], "")</f>
        <v/>
      </c>
      <c r="AX122" s="6"/>
      <c r="AY122" s="6"/>
      <c r="AZ122" s="6"/>
      <c r="BA122" s="7">
        <f>_xlfn.XLOOKUP(BA$1&amp;"|"&amp;TEXT($C122,"yyyymmdd"), RRPS_ALL[Key], RRPS_ALL[Yield to Maturity], "")</f>
        <v>0.67600000000000005</v>
      </c>
      <c r="BB122" s="6">
        <f>_xlfn.XLOOKUP(BB$1&amp;"|"&amp;TEXT($C122,"yyyymmdd"), RRPS_ALL[Key], RRPS_ALL[Mid Price], "")</f>
        <v>106.24724999999999</v>
      </c>
      <c r="BC122" s="6">
        <f>_xlfn.XLOOKUP(BC$1&amp;"|"&amp;TEXT($C122,"yyyymmdd"), RRPS_ALL[Key], RRPS_ALL[Mid Yield], "")</f>
        <v>0.63200000000000001</v>
      </c>
      <c r="BD122" s="6">
        <f>_xlfn.XLOOKUP(BD$1&amp;"|"&amp;TEXT($C122,"yyyymmdd"), RRPS_ALL[Key], RRPS_ALL[Dirty Mid], "")</f>
        <v>0</v>
      </c>
      <c r="BE122" s="6">
        <f>_xlfn.XLOOKUP(BE$1&amp;"|"&amp;TEXT($C122,"yyyymmdd"), RRPS_ALL[Key], RRPS_ALL[Clean Price Mid], "")</f>
        <v>0</v>
      </c>
      <c r="BF122" s="6">
        <v>5.2499999999999998E-2</v>
      </c>
      <c r="BG122" s="5">
        <v>40617</v>
      </c>
      <c r="BH122" s="6">
        <f t="shared" si="30"/>
        <v>1.3698630136986301</v>
      </c>
      <c r="BI122" s="7">
        <f>_xlfn.XLOOKUP(BI$1&amp;"|"&amp;TEXT($C122,"yyyymmdd"), RRPS_ALL[Key], RRPS_ALL[Yield to Maturity], "")</f>
        <v>1.9530000000000001</v>
      </c>
      <c r="BJ122" s="6">
        <f>_xlfn.XLOOKUP(BJ$1&amp;"|"&amp;TEXT($C122,"yyyymmdd"), RRPS_ALL[Key], RRPS_ALL[Mid Price], "")</f>
        <v>110.12175999999999</v>
      </c>
      <c r="BK122" s="6">
        <f>_xlfn.XLOOKUP(BK$1&amp;"|"&amp;TEXT($C122,"yyyymmdd"), RRPS_ALL[Key], RRPS_ALL[Mid Yield], "")</f>
        <v>1.911</v>
      </c>
      <c r="BL122" s="6">
        <f>_xlfn.XLOOKUP(BL$1&amp;"|"&amp;TEXT($C122,"yyyymmdd"), RRPS_ALL[Key], RRPS_ALL[Dirty Mid], "")</f>
        <v>0.39722000000000002</v>
      </c>
      <c r="BM122" s="6">
        <f>_xlfn.XLOOKUP(BM$1&amp;"|"&amp;TEXT($C122,"yyyymmdd"), RRPS_ALL[Key], RRPS_ALL[Clean Price Mid], "")</f>
        <v>2.7819099999999999</v>
      </c>
      <c r="BN122" s="6">
        <v>5.5E-2</v>
      </c>
      <c r="BO122" s="5">
        <v>41190</v>
      </c>
      <c r="BP122" s="6">
        <f t="shared" si="31"/>
        <v>2.9377138945927448</v>
      </c>
      <c r="BQ122" s="7">
        <f>_xlfn.XLOOKUP(BQ$1&amp;"|"&amp;TEXT($C122,"yyyymmdd"), RRPS_ALL[Key], RRPS_ALL[Yield to Maturity], "")</f>
        <v>3.3559999999999999</v>
      </c>
      <c r="BR122" s="6">
        <f>_xlfn.XLOOKUP(BR$1&amp;"|"&amp;TEXT($C122,"yyyymmdd"), RRPS_ALL[Key], RRPS_ALL[Mid Price], "")</f>
        <v>115.43019</v>
      </c>
      <c r="BS122" s="6">
        <f>_xlfn.XLOOKUP(BS$1&amp;"|"&amp;TEXT($C122,"yyyymmdd"), RRPS_ALL[Key], RRPS_ALL[Mid Yield], "")</f>
        <v>3.3119999999999998</v>
      </c>
      <c r="BT122" s="6">
        <f>_xlfn.XLOOKUP(BT$1&amp;"|"&amp;TEXT($C122,"yyyymmdd"), RRPS_ALL[Key], RRPS_ALL[Dirty Mid], "")</f>
        <v>0</v>
      </c>
      <c r="BU122" s="6">
        <f>_xlfn.XLOOKUP(BU$1&amp;"|"&amp;TEXT($C122,"yyyymmdd"), RRPS_ALL[Key], RRPS_ALL[Clean Price Mid], "")</f>
        <v>0</v>
      </c>
      <c r="BV122" s="6">
        <v>0.05</v>
      </c>
      <c r="BW122" s="5">
        <v>44166</v>
      </c>
      <c r="BX122" s="6">
        <f t="shared" si="32"/>
        <v>11.085557837097879</v>
      </c>
      <c r="BY122" s="7">
        <f>_xlfn.XLOOKUP(BY$1&amp;"|"&amp;TEXT($C122,"yyyymmdd"), RRPS_ALL[Key], RRPS_ALL[Yield to Maturity], "")</f>
        <v>0.47</v>
      </c>
      <c r="BZ122" s="6">
        <f>_xlfn.XLOOKUP(BZ$1&amp;"|"&amp;TEXT($C122,"yyyymmdd"), RRPS_ALL[Key], RRPS_ALL[Mid Price], "")</f>
        <v>100.28834999999999</v>
      </c>
      <c r="CA122" s="6">
        <f>_xlfn.XLOOKUP(CA$1&amp;"|"&amp;TEXT($C122,"yyyymmdd"), RRPS_ALL[Key], RRPS_ALL[Mid Yield], "")</f>
        <v>0.14899999999999999</v>
      </c>
      <c r="CB122" s="6">
        <f>_xlfn.XLOOKUP(CB$1&amp;"|"&amp;TEXT($C122,"yyyymmdd"), RRPS_ALL[Key], RRPS_ALL[Dirty Mid], "")</f>
        <v>0</v>
      </c>
      <c r="CC122" s="6">
        <f>_xlfn.XLOOKUP(CC$1&amp;"|"&amp;TEXT($C122,"yyyymmdd"), RRPS_ALL[Key], RRPS_ALL[Clean Price Mid], "")</f>
        <v>0</v>
      </c>
      <c r="CD122" s="6">
        <v>0.04</v>
      </c>
      <c r="CE122" s="5">
        <v>40148</v>
      </c>
      <c r="CF122" s="6">
        <f t="shared" si="23"/>
        <v>8.4931506849315067E-2</v>
      </c>
      <c r="CG122" s="7">
        <f>_xlfn.XLOOKUP(CG$1&amp;"|"&amp;TEXT($C122,"yyyymmdd"), RRPS_ALL[Key], RRPS_ALL[Yield to Maturity], "")</f>
        <v>2.84</v>
      </c>
      <c r="CH122" s="6">
        <f>_xlfn.XLOOKUP(CH$1&amp;"|"&amp;TEXT($C122,"yyyymmdd"), RRPS_ALL[Key], RRPS_ALL[Mid Price], "")</f>
        <v>108.90067000000001</v>
      </c>
      <c r="CI122" s="6">
        <f>_xlfn.XLOOKUP(CI$1&amp;"|"&amp;TEXT($C122,"yyyymmdd"), RRPS_ALL[Key], RRPS_ALL[Mid Yield], "")</f>
        <v>2.806</v>
      </c>
      <c r="CJ122" s="6">
        <f>_xlfn.XLOOKUP(CJ$1&amp;"|"&amp;TEXT($C122,"yyyymmdd"), RRPS_ALL[Key], RRPS_ALL[Dirty Mid], "")</f>
        <v>1.0249999999999999</v>
      </c>
      <c r="CK122" s="6">
        <f>_xlfn.XLOOKUP(CK$1&amp;"|"&amp;TEXT($C122,"yyyymmdd"), RRPS_ALL[Key], RRPS_ALL[Clean Price Mid], "")</f>
        <v>5.1919899999999997</v>
      </c>
      <c r="CL122" s="6">
        <v>4.4999999999999998E-2</v>
      </c>
      <c r="CM122" s="5">
        <v>42228</v>
      </c>
      <c r="CN122" s="6">
        <f t="shared" si="33"/>
        <v>5.7812989045383407</v>
      </c>
      <c r="CO122" s="7">
        <f>_xlfn.XLOOKUP(CO$1&amp;"|"&amp;TEXT($C122,"yyyymmdd"), RRPS_ALL[Key], RRPS_ALL[Yield to Maturity], "")</f>
        <v>3.0089999999999999</v>
      </c>
      <c r="CP122" s="6">
        <f>_xlfn.XLOOKUP(CP$1&amp;"|"&amp;TEXT($C122,"yyyymmdd"), RRPS_ALL[Key], RRPS_ALL[Mid Price], "")</f>
        <v>100.03841</v>
      </c>
      <c r="CQ122" s="6">
        <f>_xlfn.XLOOKUP(CQ$1&amp;"|"&amp;TEXT($C122,"yyyymmdd"), RRPS_ALL[Key], RRPS_ALL[Mid Yield], "")</f>
        <v>2.992</v>
      </c>
      <c r="CR122" s="6">
        <f>_xlfn.XLOOKUP(CR$1&amp;"|"&amp;TEXT($C122,"yyyymmdd"), RRPS_ALL[Key], RRPS_ALL[Dirty Mid], "")</f>
        <v>0.93332999999999999</v>
      </c>
      <c r="CS122" s="6">
        <f>_xlfn.XLOOKUP(CS$1&amp;"|"&amp;TEXT($C122,"yyyymmdd"), RRPS_ALL[Key], RRPS_ALL[Clean Price Mid], "")</f>
        <v>6.1058899999999996</v>
      </c>
      <c r="CT122" s="6">
        <v>0.03</v>
      </c>
      <c r="CU122" s="5">
        <v>42563</v>
      </c>
      <c r="CV122" s="6">
        <f t="shared" si="34"/>
        <v>6.6967830253251197</v>
      </c>
      <c r="CW122" s="7">
        <f>_xlfn.XLOOKUP(CW$1&amp;"|"&amp;TEXT($C122,"yyyymmdd"), RRPS_ALL[Key], RRPS_ALL[Yield to Maturity], "")</f>
        <v>3.1139999999999999</v>
      </c>
      <c r="CX122" s="6">
        <f>_xlfn.XLOOKUP(CX$1&amp;"|"&amp;TEXT($C122,"yyyymmdd"), RRPS_ALL[Key], RRPS_ALL[Mid Price], "")</f>
        <v>104.57034</v>
      </c>
      <c r="CY122" s="6">
        <f>_xlfn.XLOOKUP(CY$1&amp;"|"&amp;TEXT($C122,"yyyymmdd"), RRPS_ALL[Key], RRPS_ALL[Mid Yield], "")</f>
        <v>3.0779999999999998</v>
      </c>
      <c r="CZ122" s="6">
        <f>_xlfn.XLOOKUP(CZ$1&amp;"|"&amp;TEXT($C122,"yyyymmdd"), RRPS_ALL[Key], RRPS_ALL[Dirty Mid], "")</f>
        <v>0</v>
      </c>
      <c r="DA122" s="6">
        <f>_xlfn.XLOOKUP(DA$1&amp;"|"&amp;TEXT($C122,"yyyymmdd"), RRPS_ALL[Key], RRPS_ALL[Clean Price Mid], "")</f>
        <v>0</v>
      </c>
      <c r="DB122" s="6">
        <v>3.7499999999999999E-2</v>
      </c>
      <c r="DC122" s="5">
        <v>42959</v>
      </c>
      <c r="DD122" s="6">
        <f t="shared" si="35"/>
        <v>7.781563735929419</v>
      </c>
      <c r="DE122" s="7">
        <f>_xlfn.XLOOKUP(DE$1&amp;"|"&amp;TEXT($C122,"yyyymmdd"), RRPS_ALL[Key], RRPS_ALL[Yield to Maturity], "")</f>
        <v>3.2629999999999999</v>
      </c>
      <c r="DF122" s="6">
        <f>_xlfn.XLOOKUP(DF$1&amp;"|"&amp;TEXT($C122,"yyyymmdd"), RRPS_ALL[Key], RRPS_ALL[Mid Price], "")</f>
        <v>108.20820999999999</v>
      </c>
      <c r="DG122" s="6">
        <f>_xlfn.XLOOKUP(DG$1&amp;"|"&amp;TEXT($C122,"yyyymmdd"), RRPS_ALL[Key], RRPS_ALL[Mid Yield], "")</f>
        <v>3.218</v>
      </c>
      <c r="DH122" s="6">
        <f>_xlfn.XLOOKUP(DH$1&amp;"|"&amp;TEXT($C122,"yyyymmdd"), RRPS_ALL[Key], RRPS_ALL[Dirty Mid], "")</f>
        <v>0</v>
      </c>
      <c r="DI122" s="6">
        <f>_xlfn.XLOOKUP(DI$1&amp;"|"&amp;TEXT($C122,"yyyymmdd"), RRPS_ALL[Key], RRPS_ALL[Clean Price Mid], "")</f>
        <v>0</v>
      </c>
      <c r="DJ122" s="6">
        <v>4.2500000000000003E-2</v>
      </c>
      <c r="DK122" s="5">
        <v>43536</v>
      </c>
      <c r="DL122" s="6">
        <f t="shared" si="28"/>
        <v>9.3624595469255656</v>
      </c>
      <c r="DM122" s="7">
        <f>_xlfn.XLOOKUP(DM$1&amp;"|"&amp;TEXT($C122,"yyyymmdd"), RRPS_ALL[Key], RRPS_ALL[Yield to Maturity], "")</f>
        <v>3.9319999999999999</v>
      </c>
      <c r="DN122" s="6">
        <f>_xlfn.XLOOKUP(DN$1&amp;"|"&amp;TEXT($C122,"yyyymmdd"), RRPS_ALL[Key], RRPS_ALL[Mid Price], "")</f>
        <v>93.032439999999994</v>
      </c>
      <c r="DO122" s="6">
        <f>_xlfn.XLOOKUP(DO$1&amp;"|"&amp;TEXT($C122,"yyyymmdd"), RRPS_ALL[Key], RRPS_ALL[Mid Yield], "")</f>
        <v>3.9009999999999998</v>
      </c>
      <c r="DP122" s="6">
        <f>_xlfn.XLOOKUP(DP$1&amp;"|"&amp;TEXT($C122,"yyyymmdd"), RRPS_ALL[Key], RRPS_ALL[Dirty Mid], "")</f>
        <v>0</v>
      </c>
      <c r="DQ122" s="6">
        <f>_xlfn.XLOOKUP(DQ$1&amp;"|"&amp;TEXT($C122,"yyyymmdd"), RRPS_ALL[Key], RRPS_ALL[Clean Price Mid], "")</f>
        <v>0</v>
      </c>
      <c r="DR122" s="6">
        <v>3.5000000000000003E-2</v>
      </c>
      <c r="DS122" s="5">
        <v>50859</v>
      </c>
      <c r="DT122" s="6">
        <f t="shared" si="36"/>
        <v>29.411941353117822</v>
      </c>
      <c r="DU122" s="7" t="str">
        <f>_xlfn.XLOOKUP(DU$1&amp;"|"&amp;TEXT($C122,"yyyymmdd"), RRPS_ALL[Key], RRPS_ALL[Yield to Maturity], "")</f>
        <v/>
      </c>
      <c r="DV122" s="6" t="str">
        <f>_xlfn.XLOOKUP(DV$1&amp;"|"&amp;TEXT($C122,"yyyymmdd"), RRPS_ALL[Key], RRPS_ALL[Mid Price], "")</f>
        <v/>
      </c>
      <c r="DW122" s="6" t="str">
        <f>_xlfn.XLOOKUP(DW$1&amp;"|"&amp;TEXT($C122,"yyyymmdd"), RRPS_ALL[Key], RRPS_ALL[Mid Yield], "")</f>
        <v/>
      </c>
      <c r="DX122" s="6" t="str">
        <f>_xlfn.XLOOKUP(DX$1&amp;"|"&amp;TEXT($C122,"yyyymmdd"), RRPS_ALL[Key], RRPS_ALL[Dirty Mid], "")</f>
        <v/>
      </c>
      <c r="DY122" s="6" t="str">
        <f>_xlfn.XLOOKUP(DY$1&amp;"|"&amp;TEXT($C122,"yyyymmdd"), RRPS_ALL[Key], RRPS_ALL[Clean Price Mid], "")</f>
        <v/>
      </c>
      <c r="DZ122" s="6"/>
      <c r="EA122" s="6"/>
      <c r="EB122" s="6"/>
      <c r="EC122" s="7" t="str">
        <f>_xlfn.XLOOKUP(EC$1&amp;"|"&amp;TEXT($C122,"yyyymmdd"), RRPS_ALL[Key], RRPS_ALL[Yield to Maturity], "")</f>
        <v/>
      </c>
      <c r="ED122" s="6" t="str">
        <f>_xlfn.XLOOKUP(ED$1&amp;"|"&amp;TEXT($C122,"yyyymmdd"), RRPS_ALL[Key], RRPS_ALL[Mid Price], "")</f>
        <v/>
      </c>
      <c r="EE122" s="6" t="str">
        <f>_xlfn.XLOOKUP(EE$1&amp;"|"&amp;TEXT($C122,"yyyymmdd"), RRPS_ALL[Key], RRPS_ALL[Mid Yield], "")</f>
        <v/>
      </c>
      <c r="EF122" s="6" t="str">
        <f>_xlfn.XLOOKUP(EF$1&amp;"|"&amp;TEXT($C122,"yyyymmdd"), RRPS_ALL[Key], RRPS_ALL[Dirty Mid], "")</f>
        <v/>
      </c>
      <c r="EG122" s="6" t="str">
        <f>_xlfn.XLOOKUP(EG$1&amp;"|"&amp;TEXT($C122,"yyyymmdd"), RRPS_ALL[Key], RRPS_ALL[Clean Price Mid], "")</f>
        <v/>
      </c>
      <c r="EH122" s="6"/>
      <c r="EI122" s="6"/>
      <c r="EJ122" s="6"/>
      <c r="EK122" s="7" t="str">
        <f>_xlfn.XLOOKUP(EK$1&amp;"|"&amp;TEXT($C122,"yyyymmdd"), RRPS_ALL[Key], RRPS_ALL[Yield to Maturity], "")</f>
        <v/>
      </c>
      <c r="EL122" s="6" t="str">
        <f>_xlfn.XLOOKUP(EL$1&amp;"|"&amp;TEXT($C122,"yyyymmdd"), RRPS_ALL[Key], RRPS_ALL[Mid Price], "")</f>
        <v/>
      </c>
      <c r="EM122" s="6" t="str">
        <f>_xlfn.XLOOKUP(EM$1&amp;"|"&amp;TEXT($C122,"yyyymmdd"), RRPS_ALL[Key], RRPS_ALL[Mid Yield], "")</f>
        <v/>
      </c>
      <c r="EN122" s="6" t="str">
        <f>_xlfn.XLOOKUP(EN$1&amp;"|"&amp;TEXT($C122,"yyyymmdd"), RRPS_ALL[Key], RRPS_ALL[Dirty Mid], "")</f>
        <v/>
      </c>
      <c r="EO122" s="6" t="str">
        <f>_xlfn.XLOOKUP(EO$1&amp;"|"&amp;TEXT($C122,"yyyymmdd"), RRPS_ALL[Key], RRPS_ALL[Clean Price Mid], "")</f>
        <v/>
      </c>
      <c r="EP122" s="6"/>
      <c r="EQ122" s="6"/>
      <c r="ER122" s="6"/>
      <c r="ES122" s="7" t="str">
        <f>_xlfn.XLOOKUP(ES$1&amp;"|"&amp;TEXT($C122,"yyyymmdd"), RRPS_ALL[Key], RRPS_ALL[Yield to Maturity], "")</f>
        <v/>
      </c>
      <c r="ET122" s="6" t="str">
        <f>_xlfn.XLOOKUP(ET$1&amp;"|"&amp;TEXT($C122,"yyyymmdd"), RRPS_ALL[Key], RRPS_ALL[Mid Price], "")</f>
        <v/>
      </c>
      <c r="EU122" s="6" t="str">
        <f>_xlfn.XLOOKUP(EU$1&amp;"|"&amp;TEXT($C122,"yyyymmdd"), RRPS_ALL[Key], RRPS_ALL[Mid Yield], "")</f>
        <v/>
      </c>
      <c r="EV122" s="6" t="str">
        <f>_xlfn.XLOOKUP(EV$1&amp;"|"&amp;TEXT($C122,"yyyymmdd"), RRPS_ALL[Key], RRPS_ALL[Dirty Mid], "")</f>
        <v/>
      </c>
      <c r="EW122" s="6" t="str">
        <f>_xlfn.XLOOKUP(EW$1&amp;"|"&amp;TEXT($C122,"yyyymmdd"), RRPS_ALL[Key], RRPS_ALL[Clean Price Mid], "")</f>
        <v/>
      </c>
      <c r="EX122" s="6"/>
      <c r="EY122" s="6"/>
      <c r="EZ122" s="6"/>
      <c r="FA122" s="7" t="str">
        <f>_xlfn.XLOOKUP(FA$1&amp;"|"&amp;TEXT($C122,"yyyymmdd"), RRPS_ALL[Key], RRPS_ALL[Yield to Maturity], "")</f>
        <v/>
      </c>
      <c r="FB122" s="6" t="str">
        <f>_xlfn.XLOOKUP(FB$1&amp;"|"&amp;TEXT($C122,"yyyymmdd"), RRPS_ALL[Key], RRPS_ALL[Mid Price], "")</f>
        <v/>
      </c>
      <c r="FC122" s="6" t="str">
        <f>_xlfn.XLOOKUP(FC$1&amp;"|"&amp;TEXT($C122,"yyyymmdd"), RRPS_ALL[Key], RRPS_ALL[Mid Yield], "")</f>
        <v/>
      </c>
      <c r="FD122" s="6" t="str">
        <f>_xlfn.XLOOKUP(FD$1&amp;"|"&amp;TEXT($C122,"yyyymmdd"), RRPS_ALL[Key], RRPS_ALL[Dirty Mid], "")</f>
        <v/>
      </c>
      <c r="FE122" s="6" t="str">
        <f>_xlfn.XLOOKUP(FE$1&amp;"|"&amp;TEXT($C122,"yyyymmdd"), RRPS_ALL[Key], RRPS_ALL[Clean Price Mid], "")</f>
        <v/>
      </c>
      <c r="FF122" s="6"/>
      <c r="FG122" s="6"/>
      <c r="FH122" s="6"/>
      <c r="FI122" s="7" t="str">
        <f>_xlfn.XLOOKUP(FI$1&amp;"|"&amp;TEXT($C122,"yyyymmdd"), RRPS_ALL[Key], RRPS_ALL[Yield to Maturity], "")</f>
        <v/>
      </c>
      <c r="FJ122" s="6" t="str">
        <f>_xlfn.XLOOKUP(FJ$1&amp;"|"&amp;TEXT($C122,"yyyymmdd"), RRPS_ALL[Key], RRPS_ALL[Mid Price], "")</f>
        <v/>
      </c>
      <c r="FK122" s="6" t="str">
        <f>_xlfn.XLOOKUP(FK$1&amp;"|"&amp;TEXT($C122,"yyyymmdd"), RRPS_ALL[Key], RRPS_ALL[Mid Yield], "")</f>
        <v/>
      </c>
      <c r="FL122" s="6" t="str">
        <f>_xlfn.XLOOKUP(FL$1&amp;"|"&amp;TEXT($C122,"yyyymmdd"), RRPS_ALL[Key], RRPS_ALL[Dirty Mid], "")</f>
        <v/>
      </c>
      <c r="FM122" s="6" t="str">
        <f>_xlfn.XLOOKUP(FM$1&amp;"|"&amp;TEXT($C122,"yyyymmdd"), RRPS_ALL[Key], RRPS_ALL[Clean Price Mid], "")</f>
        <v/>
      </c>
      <c r="FN122" s="6"/>
      <c r="FO122" s="6"/>
      <c r="FP122" s="6"/>
      <c r="FQ122" s="7" t="str">
        <f>_xlfn.XLOOKUP(FQ$1&amp;"|"&amp;TEXT($C122,"yyyymmdd"), RRPS_ALL[Key], RRPS_ALL[Yield to Maturity], "")</f>
        <v/>
      </c>
      <c r="FR122" s="6" t="str">
        <f>_xlfn.XLOOKUP(FR$1&amp;"|"&amp;TEXT($C122,"yyyymmdd"), RRPS_ALL[Key], RRPS_ALL[Mid Price], "")</f>
        <v/>
      </c>
      <c r="FS122" s="6" t="str">
        <f>_xlfn.XLOOKUP(FS$1&amp;"|"&amp;TEXT($C122,"yyyymmdd"), RRPS_ALL[Key], RRPS_ALL[Mid Yield], "")</f>
        <v/>
      </c>
      <c r="FT122" s="6" t="str">
        <f>_xlfn.XLOOKUP(FT$1&amp;"|"&amp;TEXT($C122,"yyyymmdd"), RRPS_ALL[Key], RRPS_ALL[Dirty Mid], "")</f>
        <v/>
      </c>
      <c r="FU122" s="6" t="str">
        <f>_xlfn.XLOOKUP(FU$1&amp;"|"&amp;TEXT($C122,"yyyymmdd"), RRPS_ALL[Key], RRPS_ALL[Clean Price Mid], "")</f>
        <v/>
      </c>
      <c r="FV122" s="6"/>
      <c r="FW122" s="6"/>
      <c r="FX122" s="6"/>
      <c r="FY122" s="7" t="str">
        <f>_xlfn.XLOOKUP(FY$1&amp;"|"&amp;TEXT($C122,"yyyymmdd"), RRPS_ALL[Key], RRPS_ALL[Yield to Maturity], "")</f>
        <v/>
      </c>
      <c r="FZ122" s="6" t="str">
        <f>_xlfn.XLOOKUP(FZ$1&amp;"|"&amp;TEXT($C122,"yyyymmdd"), RRPS_ALL[Key], RRPS_ALL[Mid Price], "")</f>
        <v/>
      </c>
      <c r="GA122" s="6" t="str">
        <f>_xlfn.XLOOKUP(GA$1&amp;"|"&amp;TEXT($C122,"yyyymmdd"), RRPS_ALL[Key], RRPS_ALL[Mid Yield], "")</f>
        <v/>
      </c>
      <c r="GB122" s="6" t="str">
        <f>_xlfn.XLOOKUP(GB$1&amp;"|"&amp;TEXT($C122,"yyyymmdd"), RRPS_ALL[Key], RRPS_ALL[Dirty Mid], "")</f>
        <v/>
      </c>
      <c r="GC122" s="6" t="str">
        <f>_xlfn.XLOOKUP(GC$1&amp;"|"&amp;TEXT($C122,"yyyymmdd"), RRPS_ALL[Key], RRPS_ALL[Clean Price Mid], "")</f>
        <v/>
      </c>
      <c r="GD122" s="6"/>
      <c r="GE122" s="6"/>
      <c r="GF122" s="6"/>
      <c r="GG122" s="7" t="str">
        <f>_xlfn.XLOOKUP(GG$1&amp;"|"&amp;TEXT($C122,"yyyymmdd"), RRPS_ALL[Key], RRPS_ALL[Yield to Maturity], "")</f>
        <v/>
      </c>
      <c r="GH122" s="6" t="str">
        <f>_xlfn.XLOOKUP(GH$1&amp;"|"&amp;TEXT($C122,"yyyymmdd"), RRPS_ALL[Key], RRPS_ALL[Mid Price], "")</f>
        <v/>
      </c>
      <c r="GI122" s="6" t="str">
        <f>_xlfn.XLOOKUP(GI$1&amp;"|"&amp;TEXT($C122,"yyyymmdd"), RRPS_ALL[Key], RRPS_ALL[Mid Yield], "")</f>
        <v/>
      </c>
      <c r="GJ122" s="6" t="str">
        <f>_xlfn.XLOOKUP(GJ$1&amp;"|"&amp;TEXT($C122,"yyyymmdd"), RRPS_ALL[Key], RRPS_ALL[Dirty Mid], "")</f>
        <v/>
      </c>
      <c r="GK122" s="6" t="str">
        <f>_xlfn.XLOOKUP(GK$1&amp;"|"&amp;TEXT($C122,"yyyymmdd"), RRPS_ALL[Key], RRPS_ALL[Clean Price Mid], "")</f>
        <v/>
      </c>
      <c r="GL122" s="6"/>
      <c r="GM122" s="6"/>
      <c r="GN122" s="6"/>
      <c r="GO122" s="7" t="str">
        <f>_xlfn.XLOOKUP(GO$1&amp;"|"&amp;TEXT($C122,"yyyymmdd"), RRPS_ALL[Key], RRPS_ALL[Yield to Maturity], "")</f>
        <v/>
      </c>
      <c r="GP122" s="6" t="str">
        <f>_xlfn.XLOOKUP(GP$1&amp;"|"&amp;TEXT($C122,"yyyymmdd"), RRPS_ALL[Key], RRPS_ALL[Mid Price], "")</f>
        <v/>
      </c>
      <c r="GQ122" s="6" t="str">
        <f>_xlfn.XLOOKUP(GQ$1&amp;"|"&amp;TEXT($C122,"yyyymmdd"), RRPS_ALL[Key], RRPS_ALL[Mid Yield], "")</f>
        <v/>
      </c>
      <c r="GR122" s="6" t="str">
        <f>_xlfn.XLOOKUP(GR$1&amp;"|"&amp;TEXT($C122,"yyyymmdd"), RRPS_ALL[Key], RRPS_ALL[Dirty Mid], "")</f>
        <v/>
      </c>
      <c r="GS122" s="6" t="str">
        <f>_xlfn.XLOOKUP(GS$1&amp;"|"&amp;TEXT($C122,"yyyymmdd"), RRPS_ALL[Key], RRPS_ALL[Clean Price Mid], "")</f>
        <v/>
      </c>
      <c r="GT122" s="6"/>
      <c r="GU122" s="6"/>
      <c r="GV122" s="6"/>
      <c r="GW122" s="7" t="str">
        <f>_xlfn.XLOOKUP(GW$1&amp;"|"&amp;TEXT($C122,"yyyymmdd"), RRPS_ALL[Key], RRPS_ALL[Yield to Maturity], "")</f>
        <v/>
      </c>
      <c r="GX122" s="6" t="str">
        <f>_xlfn.XLOOKUP(GX$1&amp;"|"&amp;TEXT($C122,"yyyymmdd"), RRPS_ALL[Key], RRPS_ALL[Mid Price], "")</f>
        <v/>
      </c>
      <c r="GY122" s="6" t="str">
        <f>_xlfn.XLOOKUP(GY$1&amp;"|"&amp;TEXT($C122,"yyyymmdd"), RRPS_ALL[Key], RRPS_ALL[Mid Yield], "")</f>
        <v/>
      </c>
      <c r="GZ122" s="6" t="str">
        <f>_xlfn.XLOOKUP(GZ$1&amp;"|"&amp;TEXT($C122,"yyyymmdd"), RRPS_ALL[Key], RRPS_ALL[Dirty Mid], "")</f>
        <v/>
      </c>
      <c r="HA122" s="6" t="str">
        <f>_xlfn.XLOOKUP(HA$1&amp;"|"&amp;TEXT($C122,"yyyymmdd"), RRPS_ALL[Key], RRPS_ALL[Clean Price Mid], "")</f>
        <v/>
      </c>
      <c r="HB122" s="6"/>
      <c r="HC122" s="6"/>
      <c r="HD122" s="6"/>
    </row>
    <row r="123" spans="1:212" x14ac:dyDescent="0.2">
      <c r="A123">
        <v>2009</v>
      </c>
      <c r="B123">
        <v>11</v>
      </c>
      <c r="C123" s="5">
        <f t="shared" si="10"/>
        <v>40147</v>
      </c>
      <c r="D123" s="6">
        <v>-0.25</v>
      </c>
      <c r="E123" s="7" t="str">
        <f>_xlfn.XLOOKUP(E$1&amp;"|"&amp;TEXT($C123,"yyyymmdd"), RRPS_ALL[Key], RRPS_ALL[Yield to Maturity], "")</f>
        <v/>
      </c>
      <c r="F123" s="6" t="str">
        <f>_xlfn.XLOOKUP(F$1&amp;"|"&amp;TEXT($C123,"yyyymmdd"), RRPS_ALL[Key], RRPS_ALL[Mid Price], "")</f>
        <v/>
      </c>
      <c r="G123" s="6" t="str">
        <f>_xlfn.XLOOKUP(G$1&amp;"|"&amp;TEXT($C123,"yyyymmdd"), RRPS_ALL[Key], RRPS_ALL[Mid Yield], "")</f>
        <v/>
      </c>
      <c r="H123" s="6" t="str">
        <f>_xlfn.XLOOKUP(H$1&amp;"|"&amp;TEXT($C123,"yyyymmdd"), RRPS_ALL[Key], RRPS_ALL[Dirty Mid], "")</f>
        <v/>
      </c>
      <c r="I123" s="6" t="str">
        <f>_xlfn.XLOOKUP(I$1&amp;"|"&amp;TEXT($C123,"yyyymmdd"), RRPS_ALL[Key], RRPS_ALL[Clean Price Mid], "")</f>
        <v/>
      </c>
      <c r="J123" s="6"/>
      <c r="K123" s="6"/>
      <c r="L123" s="6"/>
      <c r="M123" s="7" t="str">
        <f>_xlfn.XLOOKUP(M$1&amp;"|"&amp;TEXT($C123,"yyyymmdd"), RRPS_ALL[Key], RRPS_ALL[Yield to Maturity], "")</f>
        <v/>
      </c>
      <c r="N123" s="6" t="str">
        <f>_xlfn.XLOOKUP(N$1&amp;"|"&amp;TEXT($C123,"yyyymmdd"), RRPS_ALL[Key], RRPS_ALL[Mid Price], "")</f>
        <v/>
      </c>
      <c r="O123" s="6" t="str">
        <f>_xlfn.XLOOKUP(O$1&amp;"|"&amp;TEXT($C123,"yyyymmdd"), RRPS_ALL[Key], RRPS_ALL[Mid Yield], "")</f>
        <v/>
      </c>
      <c r="P123" s="6" t="str">
        <f>_xlfn.XLOOKUP(P$1&amp;"|"&amp;TEXT($C123,"yyyymmdd"), RRPS_ALL[Key], RRPS_ALL[Dirty Mid], "")</f>
        <v/>
      </c>
      <c r="Q123" s="6" t="str">
        <f>_xlfn.XLOOKUP(Q$1&amp;"|"&amp;TEXT($C123,"yyyymmdd"), RRPS_ALL[Key], RRPS_ALL[Clean Price Mid], "")</f>
        <v/>
      </c>
      <c r="R123" s="6"/>
      <c r="S123" s="6"/>
      <c r="T123" s="6"/>
      <c r="U123" s="7" t="str">
        <f>_xlfn.XLOOKUP(U$1&amp;"|"&amp;TEXT($C123,"yyyymmdd"), RRPS_ALL[Key], RRPS_ALL[Yield to Maturity], "")</f>
        <v/>
      </c>
      <c r="V123" s="6" t="str">
        <f>_xlfn.XLOOKUP(V$1&amp;"|"&amp;TEXT($C123,"yyyymmdd"), RRPS_ALL[Key], RRPS_ALL[Mid Price], "")</f>
        <v/>
      </c>
      <c r="W123" s="6" t="str">
        <f>_xlfn.XLOOKUP(W$1&amp;"|"&amp;TEXT($C123,"yyyymmdd"), RRPS_ALL[Key], RRPS_ALL[Mid Yield], "")</f>
        <v/>
      </c>
      <c r="X123" s="6" t="str">
        <f>_xlfn.XLOOKUP(X$1&amp;"|"&amp;TEXT($C123,"yyyymmdd"), RRPS_ALL[Key], RRPS_ALL[Dirty Mid], "")</f>
        <v/>
      </c>
      <c r="Y123" s="6" t="str">
        <f>_xlfn.XLOOKUP(Y$1&amp;"|"&amp;TEXT($C123,"yyyymmdd"), RRPS_ALL[Key], RRPS_ALL[Clean Price Mid], "")</f>
        <v/>
      </c>
      <c r="Z123" s="6"/>
      <c r="AA123" s="6"/>
      <c r="AB123" s="6"/>
      <c r="AC123" s="7">
        <f>_xlfn.XLOOKUP(AC$1&amp;"|"&amp;TEXT($C123,"yyyymmdd"), RRPS_ALL[Key], RRPS_ALL[Yield to Maturity], "")</f>
        <v>2.407</v>
      </c>
      <c r="AD123" s="6">
        <f>_xlfn.XLOOKUP(AD$1&amp;"|"&amp;TEXT($C123,"yyyymmdd"), RRPS_ALL[Key], RRPS_ALL[Mid Price], "")</f>
        <v>118.18192000000001</v>
      </c>
      <c r="AE123" s="6">
        <f>_xlfn.XLOOKUP(AE$1&amp;"|"&amp;TEXT($C123,"yyyymmdd"), RRPS_ALL[Key], RRPS_ALL[Mid Yield], "")</f>
        <v>2.367</v>
      </c>
      <c r="AF123" s="6">
        <f>_xlfn.XLOOKUP(AF$1&amp;"|"&amp;TEXT($C123,"yyyymmdd"), RRPS_ALL[Key], RRPS_ALL[Dirty Mid], "")</f>
        <v>3.9</v>
      </c>
      <c r="AG123" s="6">
        <f>_xlfn.XLOOKUP(AG$1&amp;"|"&amp;TEXT($C123,"yyyymmdd"), RRPS_ALL[Key], RRPS_ALL[Clean Price Mid], "")</f>
        <v>3.88673</v>
      </c>
      <c r="AH123" s="6">
        <v>6.7500000000000004E-2</v>
      </c>
      <c r="AI123" s="5">
        <v>41764</v>
      </c>
      <c r="AJ123" s="6">
        <f t="shared" si="29"/>
        <v>4.4281150159744405</v>
      </c>
      <c r="AK123" s="7" t="str">
        <f>_xlfn.XLOOKUP(AK$1&amp;"|"&amp;TEXT($C123,"yyyymmdd"), RRPS_ALL[Key], RRPS_ALL[Yield to Maturity], "")</f>
        <v/>
      </c>
      <c r="AL123" s="6" t="str">
        <f>_xlfn.XLOOKUP(AL$1&amp;"|"&amp;TEXT($C123,"yyyymmdd"), RRPS_ALL[Key], RRPS_ALL[Mid Price], "")</f>
        <v/>
      </c>
      <c r="AM123" s="6" t="str">
        <f>_xlfn.XLOOKUP(AM$1&amp;"|"&amp;TEXT($C123,"yyyymmdd"), RRPS_ALL[Key], RRPS_ALL[Mid Yield], "")</f>
        <v/>
      </c>
      <c r="AN123" s="6" t="str">
        <f>_xlfn.XLOOKUP(AN$1&amp;"|"&amp;TEXT($C123,"yyyymmdd"), RRPS_ALL[Key], RRPS_ALL[Dirty Mid], "")</f>
        <v/>
      </c>
      <c r="AO123" s="6" t="str">
        <f>_xlfn.XLOOKUP(AO$1&amp;"|"&amp;TEXT($C123,"yyyymmdd"), RRPS_ALL[Key], RRPS_ALL[Clean Price Mid], "")</f>
        <v/>
      </c>
      <c r="AP123" s="6"/>
      <c r="AQ123" s="6"/>
      <c r="AR123" s="6"/>
      <c r="AS123" s="7" t="str">
        <f>_xlfn.XLOOKUP(AS$1&amp;"|"&amp;TEXT($C123,"yyyymmdd"), RRPS_ALL[Key], RRPS_ALL[Yield to Maturity], "")</f>
        <v/>
      </c>
      <c r="AT123" s="6" t="str">
        <f>_xlfn.XLOOKUP(AT$1&amp;"|"&amp;TEXT($C123,"yyyymmdd"), RRPS_ALL[Key], RRPS_ALL[Mid Price], "")</f>
        <v/>
      </c>
      <c r="AU123" s="6" t="str">
        <f>_xlfn.XLOOKUP(AU$1&amp;"|"&amp;TEXT($C123,"yyyymmdd"), RRPS_ALL[Key], RRPS_ALL[Mid Yield], "")</f>
        <v/>
      </c>
      <c r="AV123" s="6" t="str">
        <f>_xlfn.XLOOKUP(AV$1&amp;"|"&amp;TEXT($C123,"yyyymmdd"), RRPS_ALL[Key], RRPS_ALL[Dirty Mid], "")</f>
        <v/>
      </c>
      <c r="AW123" s="6" t="str">
        <f>_xlfn.XLOOKUP(AW$1&amp;"|"&amp;TEXT($C123,"yyyymmdd"), RRPS_ALL[Key], RRPS_ALL[Clean Price Mid], "")</f>
        <v/>
      </c>
      <c r="AX123" s="6"/>
      <c r="AY123" s="6"/>
      <c r="AZ123" s="6"/>
      <c r="BA123" s="7">
        <f>_xlfn.XLOOKUP(BA$1&amp;"|"&amp;TEXT($C123,"yyyymmdd"), RRPS_ALL[Key], RRPS_ALL[Yield to Maturity], "")</f>
        <v>0.54400000000000004</v>
      </c>
      <c r="BB123" s="6">
        <f>_xlfn.XLOOKUP(BB$1&amp;"|"&amp;TEXT($C123,"yyyymmdd"), RRPS_ALL[Key], RRPS_ALL[Mid Price], "")</f>
        <v>106.06214</v>
      </c>
      <c r="BC123" s="6">
        <f>_xlfn.XLOOKUP(BC$1&amp;"|"&amp;TEXT($C123,"yyyymmdd"), RRPS_ALL[Key], RRPS_ALL[Mid Yield], "")</f>
        <v>0.497</v>
      </c>
      <c r="BD123" s="6">
        <f>_xlfn.XLOOKUP(BD$1&amp;"|"&amp;TEXT($C123,"yyyymmdd"), RRPS_ALL[Key], RRPS_ALL[Dirty Mid], "")</f>
        <v>0</v>
      </c>
      <c r="BE123" s="6">
        <f>_xlfn.XLOOKUP(BE$1&amp;"|"&amp;TEXT($C123,"yyyymmdd"), RRPS_ALL[Key], RRPS_ALL[Clean Price Mid], "")</f>
        <v>0</v>
      </c>
      <c r="BF123" s="6">
        <v>5.2499999999999998E-2</v>
      </c>
      <c r="BG123" s="5">
        <v>40617</v>
      </c>
      <c r="BH123" s="6">
        <f t="shared" si="30"/>
        <v>1.2876712328767124</v>
      </c>
      <c r="BI123" s="7">
        <f>_xlfn.XLOOKUP(BI$1&amp;"|"&amp;TEXT($C123,"yyyymmdd"), RRPS_ALL[Key], RRPS_ALL[Yield to Maturity], "")</f>
        <v>1.788</v>
      </c>
      <c r="BJ123" s="6">
        <f>_xlfn.XLOOKUP(BJ$1&amp;"|"&amp;TEXT($C123,"yyyymmdd"), RRPS_ALL[Key], RRPS_ALL[Mid Price], "")</f>
        <v>110.33378999999999</v>
      </c>
      <c r="BK123" s="6">
        <f>_xlfn.XLOOKUP(BK$1&amp;"|"&amp;TEXT($C123,"yyyymmdd"), RRPS_ALL[Key], RRPS_ALL[Mid Yield], "")</f>
        <v>1.746</v>
      </c>
      <c r="BL123" s="6">
        <f>_xlfn.XLOOKUP(BL$1&amp;"|"&amp;TEXT($C123,"yyyymmdd"), RRPS_ALL[Key], RRPS_ALL[Dirty Mid], "")</f>
        <v>0.84028000000000003</v>
      </c>
      <c r="BM123" s="6">
        <f>_xlfn.XLOOKUP(BM$1&amp;"|"&amp;TEXT($C123,"yyyymmdd"), RRPS_ALL[Key], RRPS_ALL[Clean Price Mid], "")</f>
        <v>2.7017099999999998</v>
      </c>
      <c r="BN123" s="6">
        <v>5.5E-2</v>
      </c>
      <c r="BO123" s="5">
        <v>41190</v>
      </c>
      <c r="BP123" s="6">
        <f t="shared" si="31"/>
        <v>2.8555783709787819</v>
      </c>
      <c r="BQ123" s="7">
        <f>_xlfn.XLOOKUP(BQ$1&amp;"|"&amp;TEXT($C123,"yyyymmdd"), RRPS_ALL[Key], RRPS_ALL[Yield to Maturity], "")</f>
        <v>3.2890000000000001</v>
      </c>
      <c r="BR123" s="6">
        <f>_xlfn.XLOOKUP(BR$1&amp;"|"&amp;TEXT($C123,"yyyymmdd"), RRPS_ALL[Key], RRPS_ALL[Mid Price], "")</f>
        <v>116.01573</v>
      </c>
      <c r="BS123" s="6">
        <f>_xlfn.XLOOKUP(BS$1&amp;"|"&amp;TEXT($C123,"yyyymmdd"), RRPS_ALL[Key], RRPS_ALL[Mid Yield], "")</f>
        <v>3.2450000000000001</v>
      </c>
      <c r="BT123" s="6">
        <f>_xlfn.XLOOKUP(BT$1&amp;"|"&amp;TEXT($C123,"yyyymmdd"), RRPS_ALL[Key], RRPS_ALL[Dirty Mid], "")</f>
        <v>0</v>
      </c>
      <c r="BU123" s="6">
        <f>_xlfn.XLOOKUP(BU$1&amp;"|"&amp;TEXT($C123,"yyyymmdd"), RRPS_ALL[Key], RRPS_ALL[Clean Price Mid], "")</f>
        <v>0</v>
      </c>
      <c r="BV123" s="6">
        <v>0.05</v>
      </c>
      <c r="BW123" s="5">
        <v>44166</v>
      </c>
      <c r="BX123" s="6">
        <f t="shared" si="32"/>
        <v>11.003422313483915</v>
      </c>
      <c r="BY123" s="7">
        <f>_xlfn.XLOOKUP(BY$1&amp;"|"&amp;TEXT($C123,"yyyymmdd"), RRPS_ALL[Key], RRPS_ALL[Yield to Maturity], "")</f>
        <v>1.42</v>
      </c>
      <c r="BZ123" s="6">
        <f>_xlfn.XLOOKUP(BZ$1&amp;"|"&amp;TEXT($C123,"yyyymmdd"), RRPS_ALL[Key], RRPS_ALL[Mid Price], "")</f>
        <v>100.01951</v>
      </c>
      <c r="CA123" s="6">
        <f>_xlfn.XLOOKUP(CA$1&amp;"|"&amp;TEXT($C123,"yyyymmdd"), RRPS_ALL[Key], RRPS_ALL[Mid Yield], "")</f>
        <v>-2.907</v>
      </c>
      <c r="CB123" s="6">
        <f>_xlfn.XLOOKUP(CB$1&amp;"|"&amp;TEXT($C123,"yyyymmdd"), RRPS_ALL[Key], RRPS_ALL[Dirty Mid], "")</f>
        <v>0</v>
      </c>
      <c r="CC123" s="6">
        <f>_xlfn.XLOOKUP(CC$1&amp;"|"&amp;TEXT($C123,"yyyymmdd"), RRPS_ALL[Key], RRPS_ALL[Clean Price Mid], "")</f>
        <v>0</v>
      </c>
      <c r="CD123" s="6">
        <v>0.04</v>
      </c>
      <c r="CE123" s="5">
        <v>40148</v>
      </c>
      <c r="CF123" s="6">
        <f t="shared" si="23"/>
        <v>2.7397260273972603E-3</v>
      </c>
      <c r="CG123" s="7">
        <f>_xlfn.XLOOKUP(CG$1&amp;"|"&amp;TEXT($C123,"yyyymmdd"), RRPS_ALL[Key], RRPS_ALL[Yield to Maturity], "")</f>
        <v>2.7090000000000001</v>
      </c>
      <c r="CH123" s="6">
        <f>_xlfn.XLOOKUP(CH$1&amp;"|"&amp;TEXT($C123,"yyyymmdd"), RRPS_ALL[Key], RRPS_ALL[Mid Price], "")</f>
        <v>109.50266999999999</v>
      </c>
      <c r="CI123" s="6">
        <f>_xlfn.XLOOKUP(CI$1&amp;"|"&amp;TEXT($C123,"yyyymmdd"), RRPS_ALL[Key], RRPS_ALL[Mid Yield], "")</f>
        <v>2.6749999999999998</v>
      </c>
      <c r="CJ123" s="6">
        <f>_xlfn.XLOOKUP(CJ$1&amp;"|"&amp;TEXT($C123,"yyyymmdd"), RRPS_ALL[Key], RRPS_ALL[Dirty Mid], "")</f>
        <v>1.3875</v>
      </c>
      <c r="CK123" s="6">
        <f>_xlfn.XLOOKUP(CK$1&amp;"|"&amp;TEXT($C123,"yyyymmdd"), RRPS_ALL[Key], RRPS_ALL[Clean Price Mid], "")</f>
        <v>5.11374</v>
      </c>
      <c r="CL123" s="6">
        <v>4.4999999999999998E-2</v>
      </c>
      <c r="CM123" s="5">
        <v>42228</v>
      </c>
      <c r="CN123" s="6">
        <f t="shared" si="33"/>
        <v>5.6991392801251957</v>
      </c>
      <c r="CO123" s="7">
        <f>_xlfn.XLOOKUP(CO$1&amp;"|"&amp;TEXT($C123,"yyyymmdd"), RRPS_ALL[Key], RRPS_ALL[Yield to Maturity], "")</f>
        <v>2.8980000000000001</v>
      </c>
      <c r="CP123" s="6">
        <f>_xlfn.XLOOKUP(CP$1&amp;"|"&amp;TEXT($C123,"yyyymmdd"), RRPS_ALL[Key], RRPS_ALL[Mid Price], "")</f>
        <v>100.69616000000001</v>
      </c>
      <c r="CQ123" s="6">
        <f>_xlfn.XLOOKUP(CQ$1&amp;"|"&amp;TEXT($C123,"yyyymmdd"), RRPS_ALL[Key], RRPS_ALL[Mid Yield], "")</f>
        <v>2.8809999999999998</v>
      </c>
      <c r="CR123" s="6">
        <f>_xlfn.XLOOKUP(CR$1&amp;"|"&amp;TEXT($C123,"yyyymmdd"), RRPS_ALL[Key], RRPS_ALL[Dirty Mid], "")</f>
        <v>1.175</v>
      </c>
      <c r="CS123" s="6">
        <f>_xlfn.XLOOKUP(CS$1&amp;"|"&amp;TEXT($C123,"yyyymmdd"), RRPS_ALL[Key], RRPS_ALL[Clean Price Mid], "")</f>
        <v>6.02773</v>
      </c>
      <c r="CT123" s="6">
        <v>0.03</v>
      </c>
      <c r="CU123" s="5">
        <v>42563</v>
      </c>
      <c r="CV123" s="6">
        <f t="shared" si="34"/>
        <v>6.6146475017111568</v>
      </c>
      <c r="CW123" s="7">
        <f>_xlfn.XLOOKUP(CW$1&amp;"|"&amp;TEXT($C123,"yyyymmdd"), RRPS_ALL[Key], RRPS_ALL[Yield to Maturity], "")</f>
        <v>3.0430000000000001</v>
      </c>
      <c r="CX123" s="6">
        <f>_xlfn.XLOOKUP(CX$1&amp;"|"&amp;TEXT($C123,"yyyymmdd"), RRPS_ALL[Key], RRPS_ALL[Mid Price], "")</f>
        <v>105.02305</v>
      </c>
      <c r="CY123" s="6">
        <f>_xlfn.XLOOKUP(CY$1&amp;"|"&amp;TEXT($C123,"yyyymmdd"), RRPS_ALL[Key], RRPS_ALL[Mid Yield], "")</f>
        <v>3.0070000000000001</v>
      </c>
      <c r="CZ123" s="6">
        <f>_xlfn.XLOOKUP(CZ$1&amp;"|"&amp;TEXT($C123,"yyyymmdd"), RRPS_ALL[Key], RRPS_ALL[Dirty Mid], "")</f>
        <v>0</v>
      </c>
      <c r="DA123" s="6">
        <f>_xlfn.XLOOKUP(DA$1&amp;"|"&amp;TEXT($C123,"yyyymmdd"), RRPS_ALL[Key], RRPS_ALL[Clean Price Mid], "")</f>
        <v>0</v>
      </c>
      <c r="DB123" s="6">
        <v>3.7499999999999999E-2</v>
      </c>
      <c r="DC123" s="5">
        <v>42959</v>
      </c>
      <c r="DD123" s="6">
        <f t="shared" si="35"/>
        <v>7.699421965317919</v>
      </c>
      <c r="DE123" s="7">
        <f>_xlfn.XLOOKUP(DE$1&amp;"|"&amp;TEXT($C123,"yyyymmdd"), RRPS_ALL[Key], RRPS_ALL[Yield to Maturity], "")</f>
        <v>3.1970000000000001</v>
      </c>
      <c r="DF123" s="6">
        <f>_xlfn.XLOOKUP(DF$1&amp;"|"&amp;TEXT($C123,"yyyymmdd"), RRPS_ALL[Key], RRPS_ALL[Mid Price], "")</f>
        <v>108.6965</v>
      </c>
      <c r="DG123" s="6">
        <f>_xlfn.XLOOKUP(DG$1&amp;"|"&amp;TEXT($C123,"yyyymmdd"), RRPS_ALL[Key], RRPS_ALL[Mid Yield], "")</f>
        <v>3.1520000000000001</v>
      </c>
      <c r="DH123" s="6">
        <f>_xlfn.XLOOKUP(DH$1&amp;"|"&amp;TEXT($C123,"yyyymmdd"), RRPS_ALL[Key], RRPS_ALL[Dirty Mid], "")</f>
        <v>0</v>
      </c>
      <c r="DI123" s="6">
        <f>_xlfn.XLOOKUP(DI$1&amp;"|"&amp;TEXT($C123,"yyyymmdd"), RRPS_ALL[Key], RRPS_ALL[Clean Price Mid], "")</f>
        <v>0</v>
      </c>
      <c r="DJ123" s="6">
        <v>4.2500000000000003E-2</v>
      </c>
      <c r="DK123" s="5">
        <v>43536</v>
      </c>
      <c r="DL123" s="6">
        <f t="shared" si="28"/>
        <v>9.280308688075678</v>
      </c>
      <c r="DM123" s="7">
        <f>_xlfn.XLOOKUP(DM$1&amp;"|"&amp;TEXT($C123,"yyyymmdd"), RRPS_ALL[Key], RRPS_ALL[Yield to Maturity], "")</f>
        <v>3.8639999999999999</v>
      </c>
      <c r="DN123" s="6">
        <f>_xlfn.XLOOKUP(DN$1&amp;"|"&amp;TEXT($C123,"yyyymmdd"), RRPS_ALL[Key], RRPS_ALL[Mid Price], "")</f>
        <v>94.159459999999996</v>
      </c>
      <c r="DO123" s="6">
        <f>_xlfn.XLOOKUP(DO$1&amp;"|"&amp;TEXT($C123,"yyyymmdd"), RRPS_ALL[Key], RRPS_ALL[Mid Yield], "")</f>
        <v>3.8340000000000001</v>
      </c>
      <c r="DP123" s="6">
        <f>_xlfn.XLOOKUP(DP$1&amp;"|"&amp;TEXT($C123,"yyyymmdd"), RRPS_ALL[Key], RRPS_ALL[Dirty Mid], "")</f>
        <v>0</v>
      </c>
      <c r="DQ123" s="6">
        <f>_xlfn.XLOOKUP(DQ$1&amp;"|"&amp;TEXT($C123,"yyyymmdd"), RRPS_ALL[Key], RRPS_ALL[Clean Price Mid], "")</f>
        <v>0</v>
      </c>
      <c r="DR123" s="6">
        <v>3.5000000000000003E-2</v>
      </c>
      <c r="DS123" s="5">
        <v>50859</v>
      </c>
      <c r="DT123" s="6">
        <f t="shared" si="36"/>
        <v>29.329800388623916</v>
      </c>
      <c r="DU123" s="7" t="str">
        <f>_xlfn.XLOOKUP(DU$1&amp;"|"&amp;TEXT($C123,"yyyymmdd"), RRPS_ALL[Key], RRPS_ALL[Yield to Maturity], "")</f>
        <v/>
      </c>
      <c r="DV123" s="6" t="str">
        <f>_xlfn.XLOOKUP(DV$1&amp;"|"&amp;TEXT($C123,"yyyymmdd"), RRPS_ALL[Key], RRPS_ALL[Mid Price], "")</f>
        <v/>
      </c>
      <c r="DW123" s="6" t="str">
        <f>_xlfn.XLOOKUP(DW$1&amp;"|"&amp;TEXT($C123,"yyyymmdd"), RRPS_ALL[Key], RRPS_ALL[Mid Yield], "")</f>
        <v/>
      </c>
      <c r="DX123" s="6" t="str">
        <f>_xlfn.XLOOKUP(DX$1&amp;"|"&amp;TEXT($C123,"yyyymmdd"), RRPS_ALL[Key], RRPS_ALL[Dirty Mid], "")</f>
        <v/>
      </c>
      <c r="DY123" s="6" t="str">
        <f>_xlfn.XLOOKUP(DY$1&amp;"|"&amp;TEXT($C123,"yyyymmdd"), RRPS_ALL[Key], RRPS_ALL[Clean Price Mid], "")</f>
        <v/>
      </c>
      <c r="DZ123" s="6"/>
      <c r="EA123" s="6"/>
      <c r="EB123" s="6"/>
      <c r="EC123" s="7" t="str">
        <f>_xlfn.XLOOKUP(EC$1&amp;"|"&amp;TEXT($C123,"yyyymmdd"), RRPS_ALL[Key], RRPS_ALL[Yield to Maturity], "")</f>
        <v/>
      </c>
      <c r="ED123" s="6" t="str">
        <f>_xlfn.XLOOKUP(ED$1&amp;"|"&amp;TEXT($C123,"yyyymmdd"), RRPS_ALL[Key], RRPS_ALL[Mid Price], "")</f>
        <v/>
      </c>
      <c r="EE123" s="6" t="str">
        <f>_xlfn.XLOOKUP(EE$1&amp;"|"&amp;TEXT($C123,"yyyymmdd"), RRPS_ALL[Key], RRPS_ALL[Mid Yield], "")</f>
        <v/>
      </c>
      <c r="EF123" s="6" t="str">
        <f>_xlfn.XLOOKUP(EF$1&amp;"|"&amp;TEXT($C123,"yyyymmdd"), RRPS_ALL[Key], RRPS_ALL[Dirty Mid], "")</f>
        <v/>
      </c>
      <c r="EG123" s="6" t="str">
        <f>_xlfn.XLOOKUP(EG$1&amp;"|"&amp;TEXT($C123,"yyyymmdd"), RRPS_ALL[Key], RRPS_ALL[Clean Price Mid], "")</f>
        <v/>
      </c>
      <c r="EH123" s="6"/>
      <c r="EI123" s="6"/>
      <c r="EJ123" s="6"/>
      <c r="EK123" s="7" t="str">
        <f>_xlfn.XLOOKUP(EK$1&amp;"|"&amp;TEXT($C123,"yyyymmdd"), RRPS_ALL[Key], RRPS_ALL[Yield to Maturity], "")</f>
        <v/>
      </c>
      <c r="EL123" s="6" t="str">
        <f>_xlfn.XLOOKUP(EL$1&amp;"|"&amp;TEXT($C123,"yyyymmdd"), RRPS_ALL[Key], RRPS_ALL[Mid Price], "")</f>
        <v/>
      </c>
      <c r="EM123" s="6" t="str">
        <f>_xlfn.XLOOKUP(EM$1&amp;"|"&amp;TEXT($C123,"yyyymmdd"), RRPS_ALL[Key], RRPS_ALL[Mid Yield], "")</f>
        <v/>
      </c>
      <c r="EN123" s="6" t="str">
        <f>_xlfn.XLOOKUP(EN$1&amp;"|"&amp;TEXT($C123,"yyyymmdd"), RRPS_ALL[Key], RRPS_ALL[Dirty Mid], "")</f>
        <v/>
      </c>
      <c r="EO123" s="6" t="str">
        <f>_xlfn.XLOOKUP(EO$1&amp;"|"&amp;TEXT($C123,"yyyymmdd"), RRPS_ALL[Key], RRPS_ALL[Clean Price Mid], "")</f>
        <v/>
      </c>
      <c r="EP123" s="6"/>
      <c r="EQ123" s="6"/>
      <c r="ER123" s="6"/>
      <c r="ES123" s="7" t="str">
        <f>_xlfn.XLOOKUP(ES$1&amp;"|"&amp;TEXT($C123,"yyyymmdd"), RRPS_ALL[Key], RRPS_ALL[Yield to Maturity], "")</f>
        <v/>
      </c>
      <c r="ET123" s="6" t="str">
        <f>_xlfn.XLOOKUP(ET$1&amp;"|"&amp;TEXT($C123,"yyyymmdd"), RRPS_ALL[Key], RRPS_ALL[Mid Price], "")</f>
        <v/>
      </c>
      <c r="EU123" s="6" t="str">
        <f>_xlfn.XLOOKUP(EU$1&amp;"|"&amp;TEXT($C123,"yyyymmdd"), RRPS_ALL[Key], RRPS_ALL[Mid Yield], "")</f>
        <v/>
      </c>
      <c r="EV123" s="6" t="str">
        <f>_xlfn.XLOOKUP(EV$1&amp;"|"&amp;TEXT($C123,"yyyymmdd"), RRPS_ALL[Key], RRPS_ALL[Dirty Mid], "")</f>
        <v/>
      </c>
      <c r="EW123" s="6" t="str">
        <f>_xlfn.XLOOKUP(EW$1&amp;"|"&amp;TEXT($C123,"yyyymmdd"), RRPS_ALL[Key], RRPS_ALL[Clean Price Mid], "")</f>
        <v/>
      </c>
      <c r="EX123" s="6"/>
      <c r="EY123" s="6"/>
      <c r="EZ123" s="6"/>
      <c r="FA123" s="7" t="str">
        <f>_xlfn.XLOOKUP(FA$1&amp;"|"&amp;TEXT($C123,"yyyymmdd"), RRPS_ALL[Key], RRPS_ALL[Yield to Maturity], "")</f>
        <v/>
      </c>
      <c r="FB123" s="6" t="str">
        <f>_xlfn.XLOOKUP(FB$1&amp;"|"&amp;TEXT($C123,"yyyymmdd"), RRPS_ALL[Key], RRPS_ALL[Mid Price], "")</f>
        <v/>
      </c>
      <c r="FC123" s="6" t="str">
        <f>_xlfn.XLOOKUP(FC$1&amp;"|"&amp;TEXT($C123,"yyyymmdd"), RRPS_ALL[Key], RRPS_ALL[Mid Yield], "")</f>
        <v/>
      </c>
      <c r="FD123" s="6" t="str">
        <f>_xlfn.XLOOKUP(FD$1&amp;"|"&amp;TEXT($C123,"yyyymmdd"), RRPS_ALL[Key], RRPS_ALL[Dirty Mid], "")</f>
        <v/>
      </c>
      <c r="FE123" s="6" t="str">
        <f>_xlfn.XLOOKUP(FE$1&amp;"|"&amp;TEXT($C123,"yyyymmdd"), RRPS_ALL[Key], RRPS_ALL[Clean Price Mid], "")</f>
        <v/>
      </c>
      <c r="FF123" s="6"/>
      <c r="FG123" s="6"/>
      <c r="FH123" s="6"/>
      <c r="FI123" s="7" t="str">
        <f>_xlfn.XLOOKUP(FI$1&amp;"|"&amp;TEXT($C123,"yyyymmdd"), RRPS_ALL[Key], RRPS_ALL[Yield to Maturity], "")</f>
        <v/>
      </c>
      <c r="FJ123" s="6" t="str">
        <f>_xlfn.XLOOKUP(FJ$1&amp;"|"&amp;TEXT($C123,"yyyymmdd"), RRPS_ALL[Key], RRPS_ALL[Mid Price], "")</f>
        <v/>
      </c>
      <c r="FK123" s="6" t="str">
        <f>_xlfn.XLOOKUP(FK$1&amp;"|"&amp;TEXT($C123,"yyyymmdd"), RRPS_ALL[Key], RRPS_ALL[Mid Yield], "")</f>
        <v/>
      </c>
      <c r="FL123" s="6" t="str">
        <f>_xlfn.XLOOKUP(FL$1&amp;"|"&amp;TEXT($C123,"yyyymmdd"), RRPS_ALL[Key], RRPS_ALL[Dirty Mid], "")</f>
        <v/>
      </c>
      <c r="FM123" s="6" t="str">
        <f>_xlfn.XLOOKUP(FM$1&amp;"|"&amp;TEXT($C123,"yyyymmdd"), RRPS_ALL[Key], RRPS_ALL[Clean Price Mid], "")</f>
        <v/>
      </c>
      <c r="FN123" s="6"/>
      <c r="FO123" s="6"/>
      <c r="FP123" s="6"/>
      <c r="FQ123" s="7" t="str">
        <f>_xlfn.XLOOKUP(FQ$1&amp;"|"&amp;TEXT($C123,"yyyymmdd"), RRPS_ALL[Key], RRPS_ALL[Yield to Maturity], "")</f>
        <v/>
      </c>
      <c r="FR123" s="6" t="str">
        <f>_xlfn.XLOOKUP(FR$1&amp;"|"&amp;TEXT($C123,"yyyymmdd"), RRPS_ALL[Key], RRPS_ALL[Mid Price], "")</f>
        <v/>
      </c>
      <c r="FS123" s="6" t="str">
        <f>_xlfn.XLOOKUP(FS$1&amp;"|"&amp;TEXT($C123,"yyyymmdd"), RRPS_ALL[Key], RRPS_ALL[Mid Yield], "")</f>
        <v/>
      </c>
      <c r="FT123" s="6" t="str">
        <f>_xlfn.XLOOKUP(FT$1&amp;"|"&amp;TEXT($C123,"yyyymmdd"), RRPS_ALL[Key], RRPS_ALL[Dirty Mid], "")</f>
        <v/>
      </c>
      <c r="FU123" s="6" t="str">
        <f>_xlfn.XLOOKUP(FU$1&amp;"|"&amp;TEXT($C123,"yyyymmdd"), RRPS_ALL[Key], RRPS_ALL[Clean Price Mid], "")</f>
        <v/>
      </c>
      <c r="FV123" s="6"/>
      <c r="FW123" s="6"/>
      <c r="FX123" s="6"/>
      <c r="FY123" s="7" t="str">
        <f>_xlfn.XLOOKUP(FY$1&amp;"|"&amp;TEXT($C123,"yyyymmdd"), RRPS_ALL[Key], RRPS_ALL[Yield to Maturity], "")</f>
        <v/>
      </c>
      <c r="FZ123" s="6" t="str">
        <f>_xlfn.XLOOKUP(FZ$1&amp;"|"&amp;TEXT($C123,"yyyymmdd"), RRPS_ALL[Key], RRPS_ALL[Mid Price], "")</f>
        <v/>
      </c>
      <c r="GA123" s="6" t="str">
        <f>_xlfn.XLOOKUP(GA$1&amp;"|"&amp;TEXT($C123,"yyyymmdd"), RRPS_ALL[Key], RRPS_ALL[Mid Yield], "")</f>
        <v/>
      </c>
      <c r="GB123" s="6" t="str">
        <f>_xlfn.XLOOKUP(GB$1&amp;"|"&amp;TEXT($C123,"yyyymmdd"), RRPS_ALL[Key], RRPS_ALL[Dirty Mid], "")</f>
        <v/>
      </c>
      <c r="GC123" s="6" t="str">
        <f>_xlfn.XLOOKUP(GC$1&amp;"|"&amp;TEXT($C123,"yyyymmdd"), RRPS_ALL[Key], RRPS_ALL[Clean Price Mid], "")</f>
        <v/>
      </c>
      <c r="GD123" s="6"/>
      <c r="GE123" s="6"/>
      <c r="GF123" s="6"/>
      <c r="GG123" s="7" t="str">
        <f>_xlfn.XLOOKUP(GG$1&amp;"|"&amp;TEXT($C123,"yyyymmdd"), RRPS_ALL[Key], RRPS_ALL[Yield to Maturity], "")</f>
        <v/>
      </c>
      <c r="GH123" s="6" t="str">
        <f>_xlfn.XLOOKUP(GH$1&amp;"|"&amp;TEXT($C123,"yyyymmdd"), RRPS_ALL[Key], RRPS_ALL[Mid Price], "")</f>
        <v/>
      </c>
      <c r="GI123" s="6" t="str">
        <f>_xlfn.XLOOKUP(GI$1&amp;"|"&amp;TEXT($C123,"yyyymmdd"), RRPS_ALL[Key], RRPS_ALL[Mid Yield], "")</f>
        <v/>
      </c>
      <c r="GJ123" s="6" t="str">
        <f>_xlfn.XLOOKUP(GJ$1&amp;"|"&amp;TEXT($C123,"yyyymmdd"), RRPS_ALL[Key], RRPS_ALL[Dirty Mid], "")</f>
        <v/>
      </c>
      <c r="GK123" s="6" t="str">
        <f>_xlfn.XLOOKUP(GK$1&amp;"|"&amp;TEXT($C123,"yyyymmdd"), RRPS_ALL[Key], RRPS_ALL[Clean Price Mid], "")</f>
        <v/>
      </c>
      <c r="GL123" s="6"/>
      <c r="GM123" s="6"/>
      <c r="GN123" s="6"/>
      <c r="GO123" s="7" t="str">
        <f>_xlfn.XLOOKUP(GO$1&amp;"|"&amp;TEXT($C123,"yyyymmdd"), RRPS_ALL[Key], RRPS_ALL[Yield to Maturity], "")</f>
        <v/>
      </c>
      <c r="GP123" s="6" t="str">
        <f>_xlfn.XLOOKUP(GP$1&amp;"|"&amp;TEXT($C123,"yyyymmdd"), RRPS_ALL[Key], RRPS_ALL[Mid Price], "")</f>
        <v/>
      </c>
      <c r="GQ123" s="6" t="str">
        <f>_xlfn.XLOOKUP(GQ$1&amp;"|"&amp;TEXT($C123,"yyyymmdd"), RRPS_ALL[Key], RRPS_ALL[Mid Yield], "")</f>
        <v/>
      </c>
      <c r="GR123" s="6" t="str">
        <f>_xlfn.XLOOKUP(GR$1&amp;"|"&amp;TEXT($C123,"yyyymmdd"), RRPS_ALL[Key], RRPS_ALL[Dirty Mid], "")</f>
        <v/>
      </c>
      <c r="GS123" s="6" t="str">
        <f>_xlfn.XLOOKUP(GS$1&amp;"|"&amp;TEXT($C123,"yyyymmdd"), RRPS_ALL[Key], RRPS_ALL[Clean Price Mid], "")</f>
        <v/>
      </c>
      <c r="GT123" s="6"/>
      <c r="GU123" s="6"/>
      <c r="GV123" s="6"/>
      <c r="GW123" s="7" t="str">
        <f>_xlfn.XLOOKUP(GW$1&amp;"|"&amp;TEXT($C123,"yyyymmdd"), RRPS_ALL[Key], RRPS_ALL[Yield to Maturity], "")</f>
        <v/>
      </c>
      <c r="GX123" s="6" t="str">
        <f>_xlfn.XLOOKUP(GX$1&amp;"|"&amp;TEXT($C123,"yyyymmdd"), RRPS_ALL[Key], RRPS_ALL[Mid Price], "")</f>
        <v/>
      </c>
      <c r="GY123" s="6" t="str">
        <f>_xlfn.XLOOKUP(GY$1&amp;"|"&amp;TEXT($C123,"yyyymmdd"), RRPS_ALL[Key], RRPS_ALL[Mid Yield], "")</f>
        <v/>
      </c>
      <c r="GZ123" s="6" t="str">
        <f>_xlfn.XLOOKUP(GZ$1&amp;"|"&amp;TEXT($C123,"yyyymmdd"), RRPS_ALL[Key], RRPS_ALL[Dirty Mid], "")</f>
        <v/>
      </c>
      <c r="HA123" s="6" t="str">
        <f>_xlfn.XLOOKUP(HA$1&amp;"|"&amp;TEXT($C123,"yyyymmdd"), RRPS_ALL[Key], RRPS_ALL[Clean Price Mid], "")</f>
        <v/>
      </c>
      <c r="HB123" s="6"/>
      <c r="HC123" s="6"/>
      <c r="HD123" s="6"/>
    </row>
    <row r="124" spans="1:212" x14ac:dyDescent="0.2">
      <c r="A124">
        <v>2009</v>
      </c>
      <c r="B124">
        <v>12</v>
      </c>
      <c r="C124" s="5">
        <f t="shared" si="10"/>
        <v>40178</v>
      </c>
      <c r="D124" s="6">
        <v>-0.25</v>
      </c>
      <c r="E124" s="7" t="str">
        <f>_xlfn.XLOOKUP(E$1&amp;"|"&amp;TEXT($C124,"yyyymmdd"), RRPS_ALL[Key], RRPS_ALL[Yield to Maturity], "")</f>
        <v/>
      </c>
      <c r="F124" s="6" t="str">
        <f>_xlfn.XLOOKUP(F$1&amp;"|"&amp;TEXT($C124,"yyyymmdd"), RRPS_ALL[Key], RRPS_ALL[Mid Price], "")</f>
        <v/>
      </c>
      <c r="G124" s="6" t="str">
        <f>_xlfn.XLOOKUP(G$1&amp;"|"&amp;TEXT($C124,"yyyymmdd"), RRPS_ALL[Key], RRPS_ALL[Mid Yield], "")</f>
        <v/>
      </c>
      <c r="H124" s="6" t="str">
        <f>_xlfn.XLOOKUP(H$1&amp;"|"&amp;TEXT($C124,"yyyymmdd"), RRPS_ALL[Key], RRPS_ALL[Dirty Mid], "")</f>
        <v/>
      </c>
      <c r="I124" s="6" t="str">
        <f>_xlfn.XLOOKUP(I$1&amp;"|"&amp;TEXT($C124,"yyyymmdd"), RRPS_ALL[Key], RRPS_ALL[Clean Price Mid], "")</f>
        <v/>
      </c>
      <c r="J124" s="6"/>
      <c r="K124" s="6"/>
      <c r="L124" s="6"/>
      <c r="M124" s="7" t="str">
        <f>_xlfn.XLOOKUP(M$1&amp;"|"&amp;TEXT($C124,"yyyymmdd"), RRPS_ALL[Key], RRPS_ALL[Yield to Maturity], "")</f>
        <v/>
      </c>
      <c r="N124" s="6" t="str">
        <f>_xlfn.XLOOKUP(N$1&amp;"|"&amp;TEXT($C124,"yyyymmdd"), RRPS_ALL[Key], RRPS_ALL[Mid Price], "")</f>
        <v/>
      </c>
      <c r="O124" s="6" t="str">
        <f>_xlfn.XLOOKUP(O$1&amp;"|"&amp;TEXT($C124,"yyyymmdd"), RRPS_ALL[Key], RRPS_ALL[Mid Yield], "")</f>
        <v/>
      </c>
      <c r="P124" s="6" t="str">
        <f>_xlfn.XLOOKUP(P$1&amp;"|"&amp;TEXT($C124,"yyyymmdd"), RRPS_ALL[Key], RRPS_ALL[Dirty Mid], "")</f>
        <v/>
      </c>
      <c r="Q124" s="6" t="str">
        <f>_xlfn.XLOOKUP(Q$1&amp;"|"&amp;TEXT($C124,"yyyymmdd"), RRPS_ALL[Key], RRPS_ALL[Clean Price Mid], "")</f>
        <v/>
      </c>
      <c r="R124" s="6"/>
      <c r="S124" s="6"/>
      <c r="T124" s="6"/>
      <c r="U124" s="7" t="str">
        <f>_xlfn.XLOOKUP(U$1&amp;"|"&amp;TEXT($C124,"yyyymmdd"), RRPS_ALL[Key], RRPS_ALL[Yield to Maturity], "")</f>
        <v/>
      </c>
      <c r="V124" s="6" t="str">
        <f>_xlfn.XLOOKUP(V$1&amp;"|"&amp;TEXT($C124,"yyyymmdd"), RRPS_ALL[Key], RRPS_ALL[Mid Price], "")</f>
        <v/>
      </c>
      <c r="W124" s="6" t="str">
        <f>_xlfn.XLOOKUP(W$1&amp;"|"&amp;TEXT($C124,"yyyymmdd"), RRPS_ALL[Key], RRPS_ALL[Mid Yield], "")</f>
        <v/>
      </c>
      <c r="X124" s="6" t="str">
        <f>_xlfn.XLOOKUP(X$1&amp;"|"&amp;TEXT($C124,"yyyymmdd"), RRPS_ALL[Key], RRPS_ALL[Dirty Mid], "")</f>
        <v/>
      </c>
      <c r="Y124" s="6" t="str">
        <f>_xlfn.XLOOKUP(Y$1&amp;"|"&amp;TEXT($C124,"yyyymmdd"), RRPS_ALL[Key], RRPS_ALL[Clean Price Mid], "")</f>
        <v/>
      </c>
      <c r="Z124" s="6"/>
      <c r="AA124" s="6"/>
      <c r="AB124" s="6"/>
      <c r="AC124" s="7">
        <f>_xlfn.XLOOKUP(AC$1&amp;"|"&amp;TEXT($C124,"yyyymmdd"), RRPS_ALL[Key], RRPS_ALL[Yield to Maturity], "")</f>
        <v>2.42</v>
      </c>
      <c r="AD124" s="6">
        <f>_xlfn.XLOOKUP(AD$1&amp;"|"&amp;TEXT($C124,"yyyymmdd"), RRPS_ALL[Key], RRPS_ALL[Mid Price], "")</f>
        <v>117.7602</v>
      </c>
      <c r="AE124" s="6">
        <f>_xlfn.XLOOKUP(AE$1&amp;"|"&amp;TEXT($C124,"yyyymmdd"), RRPS_ALL[Key], RRPS_ALL[Mid Yield], "")</f>
        <v>2.379</v>
      </c>
      <c r="AF124" s="6">
        <f>_xlfn.XLOOKUP(AF$1&amp;"|"&amp;TEXT($C124,"yyyymmdd"), RRPS_ALL[Key], RRPS_ALL[Dirty Mid], "")</f>
        <v>4.5374999999999996</v>
      </c>
      <c r="AG124" s="6">
        <f>_xlfn.XLOOKUP(AG$1&amp;"|"&amp;TEXT($C124,"yyyymmdd"), RRPS_ALL[Key], RRPS_ALL[Clean Price Mid], "")</f>
        <v>3.7921200000000002</v>
      </c>
      <c r="AH124" s="6">
        <v>6.7500000000000004E-2</v>
      </c>
      <c r="AI124" s="5">
        <v>41764</v>
      </c>
      <c r="AJ124" s="6">
        <f t="shared" si="29"/>
        <v>4.3432222729347325</v>
      </c>
      <c r="AK124" s="7" t="str">
        <f>_xlfn.XLOOKUP(AK$1&amp;"|"&amp;TEXT($C124,"yyyymmdd"), RRPS_ALL[Key], RRPS_ALL[Yield to Maturity], "")</f>
        <v/>
      </c>
      <c r="AL124" s="6" t="str">
        <f>_xlfn.XLOOKUP(AL$1&amp;"|"&amp;TEXT($C124,"yyyymmdd"), RRPS_ALL[Key], RRPS_ALL[Mid Price], "")</f>
        <v/>
      </c>
      <c r="AM124" s="6" t="str">
        <f>_xlfn.XLOOKUP(AM$1&amp;"|"&amp;TEXT($C124,"yyyymmdd"), RRPS_ALL[Key], RRPS_ALL[Mid Yield], "")</f>
        <v/>
      </c>
      <c r="AN124" s="6" t="str">
        <f>_xlfn.XLOOKUP(AN$1&amp;"|"&amp;TEXT($C124,"yyyymmdd"), RRPS_ALL[Key], RRPS_ALL[Dirty Mid], "")</f>
        <v/>
      </c>
      <c r="AO124" s="6" t="str">
        <f>_xlfn.XLOOKUP(AO$1&amp;"|"&amp;TEXT($C124,"yyyymmdd"), RRPS_ALL[Key], RRPS_ALL[Clean Price Mid], "")</f>
        <v/>
      </c>
      <c r="AP124" s="6"/>
      <c r="AQ124" s="6"/>
      <c r="AR124" s="6"/>
      <c r="AS124" s="7" t="str">
        <f>_xlfn.XLOOKUP(AS$1&amp;"|"&amp;TEXT($C124,"yyyymmdd"), RRPS_ALL[Key], RRPS_ALL[Yield to Maturity], "")</f>
        <v/>
      </c>
      <c r="AT124" s="6" t="str">
        <f>_xlfn.XLOOKUP(AT$1&amp;"|"&amp;TEXT($C124,"yyyymmdd"), RRPS_ALL[Key], RRPS_ALL[Mid Price], "")</f>
        <v/>
      </c>
      <c r="AU124" s="6" t="str">
        <f>_xlfn.XLOOKUP(AU$1&amp;"|"&amp;TEXT($C124,"yyyymmdd"), RRPS_ALL[Key], RRPS_ALL[Mid Yield], "")</f>
        <v/>
      </c>
      <c r="AV124" s="6" t="str">
        <f>_xlfn.XLOOKUP(AV$1&amp;"|"&amp;TEXT($C124,"yyyymmdd"), RRPS_ALL[Key], RRPS_ALL[Dirty Mid], "")</f>
        <v/>
      </c>
      <c r="AW124" s="6" t="str">
        <f>_xlfn.XLOOKUP(AW$1&amp;"|"&amp;TEXT($C124,"yyyymmdd"), RRPS_ALL[Key], RRPS_ALL[Clean Price Mid], "")</f>
        <v/>
      </c>
      <c r="AX124" s="6"/>
      <c r="AY124" s="6"/>
      <c r="AZ124" s="6"/>
      <c r="BA124" s="7">
        <f>_xlfn.XLOOKUP(BA$1&amp;"|"&amp;TEXT($C124,"yyyymmdd"), RRPS_ALL[Key], RRPS_ALL[Yield to Maturity], "")</f>
        <v>0.63100000000000001</v>
      </c>
      <c r="BB124" s="6">
        <f>_xlfn.XLOOKUP(BB$1&amp;"|"&amp;TEXT($C124,"yyyymmdd"), RRPS_ALL[Key], RRPS_ALL[Mid Price], "")</f>
        <v>105.51409</v>
      </c>
      <c r="BC124" s="6">
        <f>_xlfn.XLOOKUP(BC$1&amp;"|"&amp;TEXT($C124,"yyyymmdd"), RRPS_ALL[Key], RRPS_ALL[Mid Yield], "")</f>
        <v>0.58099999999999996</v>
      </c>
      <c r="BD124" s="6">
        <f>_xlfn.XLOOKUP(BD$1&amp;"|"&amp;TEXT($C124,"yyyymmdd"), RRPS_ALL[Key], RRPS_ALL[Dirty Mid], "")</f>
        <v>0</v>
      </c>
      <c r="BE124" s="6">
        <f>_xlfn.XLOOKUP(BE$1&amp;"|"&amp;TEXT($C124,"yyyymmdd"), RRPS_ALL[Key], RRPS_ALL[Clean Price Mid], "")</f>
        <v>0</v>
      </c>
      <c r="BF124" s="6">
        <v>5.2499999999999998E-2</v>
      </c>
      <c r="BG124" s="5">
        <v>40617</v>
      </c>
      <c r="BH124" s="6">
        <f t="shared" si="30"/>
        <v>1.2027397260273973</v>
      </c>
      <c r="BI124" s="7">
        <f>_xlfn.XLOOKUP(BI$1&amp;"|"&amp;TEXT($C124,"yyyymmdd"), RRPS_ALL[Key], RRPS_ALL[Yield to Maturity], "")</f>
        <v>1.7190000000000001</v>
      </c>
      <c r="BJ124" s="6">
        <f>_xlfn.XLOOKUP(BJ$1&amp;"|"&amp;TEXT($C124,"yyyymmdd"), RRPS_ALL[Key], RRPS_ALL[Mid Price], "")</f>
        <v>110.19711</v>
      </c>
      <c r="BK124" s="6">
        <f>_xlfn.XLOOKUP(BK$1&amp;"|"&amp;TEXT($C124,"yyyymmdd"), RRPS_ALL[Key], RRPS_ALL[Mid Yield], "")</f>
        <v>1.675</v>
      </c>
      <c r="BL124" s="6">
        <f>_xlfn.XLOOKUP(BL$1&amp;"|"&amp;TEXT($C124,"yyyymmdd"), RRPS_ALL[Key], RRPS_ALL[Dirty Mid], "")</f>
        <v>1.35972</v>
      </c>
      <c r="BM124" s="6">
        <f>_xlfn.XLOOKUP(BM$1&amp;"|"&amp;TEXT($C124,"yyyymmdd"), RRPS_ALL[Key], RRPS_ALL[Clean Price Mid], "")</f>
        <v>2.6074199999999998</v>
      </c>
      <c r="BN124" s="6">
        <v>5.5E-2</v>
      </c>
      <c r="BO124" s="5">
        <v>41190</v>
      </c>
      <c r="BP124" s="6">
        <f t="shared" si="31"/>
        <v>2.7707049965776864</v>
      </c>
      <c r="BQ124" s="7">
        <f>_xlfn.XLOOKUP(BQ$1&amp;"|"&amp;TEXT($C124,"yyyymmdd"), RRPS_ALL[Key], RRPS_ALL[Yield to Maturity], "")</f>
        <v>3.4119999999999999</v>
      </c>
      <c r="BR124" s="6">
        <f>_xlfn.XLOOKUP(BR$1&amp;"|"&amp;TEXT($C124,"yyyymmdd"), RRPS_ALL[Key], RRPS_ALL[Mid Price], "")</f>
        <v>114.61987999999999</v>
      </c>
      <c r="BS124" s="6">
        <f>_xlfn.XLOOKUP(BS$1&amp;"|"&amp;TEXT($C124,"yyyymmdd"), RRPS_ALL[Key], RRPS_ALL[Mid Yield], "")</f>
        <v>3.3740000000000001</v>
      </c>
      <c r="BT124" s="6">
        <f>_xlfn.XLOOKUP(BT$1&amp;"|"&amp;TEXT($C124,"yyyymmdd"), RRPS_ALL[Key], RRPS_ALL[Dirty Mid], "")</f>
        <v>0</v>
      </c>
      <c r="BU124" s="6">
        <f>_xlfn.XLOOKUP(BU$1&amp;"|"&amp;TEXT($C124,"yyyymmdd"), RRPS_ALL[Key], RRPS_ALL[Clean Price Mid], "")</f>
        <v>0</v>
      </c>
      <c r="BV124" s="6">
        <v>0.05</v>
      </c>
      <c r="BW124" s="5">
        <v>44166</v>
      </c>
      <c r="BX124" s="6">
        <f t="shared" si="32"/>
        <v>10.91854893908282</v>
      </c>
      <c r="BY124" s="7" t="str">
        <f>_xlfn.XLOOKUP(BY$1&amp;"|"&amp;TEXT($C124,"yyyymmdd"), RRPS_ALL[Key], RRPS_ALL[Yield to Maturity], "")</f>
        <v/>
      </c>
      <c r="BZ124" s="6" t="str">
        <f>_xlfn.XLOOKUP(BZ$1&amp;"|"&amp;TEXT($C124,"yyyymmdd"), RRPS_ALL[Key], RRPS_ALL[Mid Price], "")</f>
        <v/>
      </c>
      <c r="CA124" s="6" t="str">
        <f>_xlfn.XLOOKUP(CA$1&amp;"|"&amp;TEXT($C124,"yyyymmdd"), RRPS_ALL[Key], RRPS_ALL[Mid Yield], "")</f>
        <v/>
      </c>
      <c r="CB124" s="6" t="str">
        <f>_xlfn.XLOOKUP(CB$1&amp;"|"&amp;TEXT($C124,"yyyymmdd"), RRPS_ALL[Key], RRPS_ALL[Dirty Mid], "")</f>
        <v/>
      </c>
      <c r="CC124" s="6" t="str">
        <f>_xlfn.XLOOKUP(CC$1&amp;"|"&amp;TEXT($C124,"yyyymmdd"), RRPS_ALL[Key], RRPS_ALL[Clean Price Mid], "")</f>
        <v/>
      </c>
      <c r="CD124" s="6"/>
      <c r="CE124" s="6"/>
      <c r="CF124" s="6"/>
      <c r="CG124" s="7">
        <f>_xlfn.XLOOKUP(CG$1&amp;"|"&amp;TEXT($C124,"yyyymmdd"), RRPS_ALL[Key], RRPS_ALL[Yield to Maturity], "")</f>
        <v>2.7679999999999998</v>
      </c>
      <c r="CH124" s="6">
        <f>_xlfn.XLOOKUP(CH$1&amp;"|"&amp;TEXT($C124,"yyyymmdd"), RRPS_ALL[Key], RRPS_ALL[Mid Price], "")</f>
        <v>109.03886</v>
      </c>
      <c r="CI124" s="6">
        <f>_xlfn.XLOOKUP(CI$1&amp;"|"&amp;TEXT($C124,"yyyymmdd"), RRPS_ALL[Key], RRPS_ALL[Mid Yield], "")</f>
        <v>2.734</v>
      </c>
      <c r="CJ124" s="6">
        <f>_xlfn.XLOOKUP(CJ$1&amp;"|"&amp;TEXT($C124,"yyyymmdd"), RRPS_ALL[Key], RRPS_ALL[Dirty Mid], "")</f>
        <v>1.8125</v>
      </c>
      <c r="CK124" s="6">
        <f>_xlfn.XLOOKUP(CK$1&amp;"|"&amp;TEXT($C124,"yyyymmdd"), RRPS_ALL[Key], RRPS_ALL[Clean Price Mid], "")</f>
        <v>5.0182599999999997</v>
      </c>
      <c r="CL124" s="6">
        <v>4.4999999999999998E-2</v>
      </c>
      <c r="CM124" s="5">
        <v>42228</v>
      </c>
      <c r="CN124" s="6">
        <f t="shared" si="33"/>
        <v>5.6142410015649444</v>
      </c>
      <c r="CO124" s="7">
        <f>_xlfn.XLOOKUP(CO$1&amp;"|"&amp;TEXT($C124,"yyyymmdd"), RRPS_ALL[Key], RRPS_ALL[Yield to Maturity], "")</f>
        <v>2.9750000000000001</v>
      </c>
      <c r="CP124" s="6">
        <f>_xlfn.XLOOKUP(CP$1&amp;"|"&amp;TEXT($C124,"yyyymmdd"), RRPS_ALL[Key], RRPS_ALL[Mid Price], "")</f>
        <v>100.23233</v>
      </c>
      <c r="CQ124" s="6">
        <f>_xlfn.XLOOKUP(CQ$1&amp;"|"&amp;TEXT($C124,"yyyymmdd"), RRPS_ALL[Key], RRPS_ALL[Mid Yield], "")</f>
        <v>2.9580000000000002</v>
      </c>
      <c r="CR124" s="6">
        <f>_xlfn.XLOOKUP(CR$1&amp;"|"&amp;TEXT($C124,"yyyymmdd"), RRPS_ALL[Key], RRPS_ALL[Dirty Mid], "")</f>
        <v>1.4583299999999999</v>
      </c>
      <c r="CS124" s="6">
        <f>_xlfn.XLOOKUP(CS$1&amp;"|"&amp;TEXT($C124,"yyyymmdd"), RRPS_ALL[Key], RRPS_ALL[Clean Price Mid], "")</f>
        <v>5.93161</v>
      </c>
      <c r="CT124" s="6">
        <v>0.03</v>
      </c>
      <c r="CU124" s="5">
        <v>42563</v>
      </c>
      <c r="CV124" s="6">
        <f t="shared" si="34"/>
        <v>6.5297741273100618</v>
      </c>
      <c r="CW124" s="7">
        <f>_xlfn.XLOOKUP(CW$1&amp;"|"&amp;TEXT($C124,"yyyymmdd"), RRPS_ALL[Key], RRPS_ALL[Yield to Maturity], "")</f>
        <v>3.165</v>
      </c>
      <c r="CX124" s="6">
        <f>_xlfn.XLOOKUP(CX$1&amp;"|"&amp;TEXT($C124,"yyyymmdd"), RRPS_ALL[Key], RRPS_ALL[Mid Price], "")</f>
        <v>104.13249999999999</v>
      </c>
      <c r="CY124" s="6">
        <f>_xlfn.XLOOKUP(CY$1&amp;"|"&amp;TEXT($C124,"yyyymmdd"), RRPS_ALL[Key], RRPS_ALL[Mid Yield], "")</f>
        <v>3.1280000000000001</v>
      </c>
      <c r="CZ124" s="6">
        <f>_xlfn.XLOOKUP(CZ$1&amp;"|"&amp;TEXT($C124,"yyyymmdd"), RRPS_ALL[Key], RRPS_ALL[Dirty Mid], "")</f>
        <v>0</v>
      </c>
      <c r="DA124" s="6">
        <f>_xlfn.XLOOKUP(DA$1&amp;"|"&amp;TEXT($C124,"yyyymmdd"), RRPS_ALL[Key], RRPS_ALL[Clean Price Mid], "")</f>
        <v>0</v>
      </c>
      <c r="DB124" s="6">
        <v>3.7499999999999999E-2</v>
      </c>
      <c r="DC124" s="5">
        <v>42959</v>
      </c>
      <c r="DD124" s="6">
        <f t="shared" si="35"/>
        <v>7.6145421356860359</v>
      </c>
      <c r="DE124" s="7">
        <f>_xlfn.XLOOKUP(DE$1&amp;"|"&amp;TEXT($C124,"yyyymmdd"), RRPS_ALL[Key], RRPS_ALL[Yield to Maturity], "")</f>
        <v>3.298</v>
      </c>
      <c r="DF124" s="6">
        <f>_xlfn.XLOOKUP(DF$1&amp;"|"&amp;TEXT($C124,"yyyymmdd"), RRPS_ALL[Key], RRPS_ALL[Mid Price], "")</f>
        <v>107.80361000000001</v>
      </c>
      <c r="DG124" s="6">
        <f>_xlfn.XLOOKUP(DG$1&amp;"|"&amp;TEXT($C124,"yyyymmdd"), RRPS_ALL[Key], RRPS_ALL[Mid Yield], "")</f>
        <v>3.2519999999999998</v>
      </c>
      <c r="DH124" s="6">
        <f>_xlfn.XLOOKUP(DH$1&amp;"|"&amp;TEXT($C124,"yyyymmdd"), RRPS_ALL[Key], RRPS_ALL[Dirty Mid], "")</f>
        <v>0</v>
      </c>
      <c r="DI124" s="6">
        <f>_xlfn.XLOOKUP(DI$1&amp;"|"&amp;TEXT($C124,"yyyymmdd"), RRPS_ALL[Key], RRPS_ALL[Clean Price Mid], "")</f>
        <v>0</v>
      </c>
      <c r="DJ124" s="6">
        <v>4.2500000000000003E-2</v>
      </c>
      <c r="DK124" s="5">
        <v>43536</v>
      </c>
      <c r="DL124" s="6">
        <f t="shared" si="28"/>
        <v>9.1954194672641272</v>
      </c>
      <c r="DM124" s="7">
        <f>_xlfn.XLOOKUP(DM$1&amp;"|"&amp;TEXT($C124,"yyyymmdd"), RRPS_ALL[Key], RRPS_ALL[Yield to Maturity], "")</f>
        <v>4.0369999999999999</v>
      </c>
      <c r="DN124" s="6">
        <f>_xlfn.XLOOKUP(DN$1&amp;"|"&amp;TEXT($C124,"yyyymmdd"), RRPS_ALL[Key], RRPS_ALL[Mid Price], "")</f>
        <v>91.365309999999994</v>
      </c>
      <c r="DO124" s="6">
        <f>_xlfn.XLOOKUP(DO$1&amp;"|"&amp;TEXT($C124,"yyyymmdd"), RRPS_ALL[Key], RRPS_ALL[Mid Yield], "")</f>
        <v>4.0060000000000002</v>
      </c>
      <c r="DP124" s="6">
        <f>_xlfn.XLOOKUP(DP$1&amp;"|"&amp;TEXT($C124,"yyyymmdd"), RRPS_ALL[Key], RRPS_ALL[Dirty Mid], "")</f>
        <v>0</v>
      </c>
      <c r="DQ124" s="6">
        <f>_xlfn.XLOOKUP(DQ$1&amp;"|"&amp;TEXT($C124,"yyyymmdd"), RRPS_ALL[Key], RRPS_ALL[Clean Price Mid], "")</f>
        <v>0</v>
      </c>
      <c r="DR124" s="6">
        <v>3.5000000000000003E-2</v>
      </c>
      <c r="DS124" s="5">
        <v>50859</v>
      </c>
      <c r="DT124" s="6">
        <f t="shared" si="36"/>
        <v>29.244921391980213</v>
      </c>
      <c r="DU124" s="7" t="str">
        <f>_xlfn.XLOOKUP(DU$1&amp;"|"&amp;TEXT($C124,"yyyymmdd"), RRPS_ALL[Key], RRPS_ALL[Yield to Maturity], "")</f>
        <v/>
      </c>
      <c r="DV124" s="6" t="str">
        <f>_xlfn.XLOOKUP(DV$1&amp;"|"&amp;TEXT($C124,"yyyymmdd"), RRPS_ALL[Key], RRPS_ALL[Mid Price], "")</f>
        <v/>
      </c>
      <c r="DW124" s="6" t="str">
        <f>_xlfn.XLOOKUP(DW$1&amp;"|"&amp;TEXT($C124,"yyyymmdd"), RRPS_ALL[Key], RRPS_ALL[Mid Yield], "")</f>
        <v/>
      </c>
      <c r="DX124" s="6" t="str">
        <f>_xlfn.XLOOKUP(DX$1&amp;"|"&amp;TEXT($C124,"yyyymmdd"), RRPS_ALL[Key], RRPS_ALL[Dirty Mid], "")</f>
        <v/>
      </c>
      <c r="DY124" s="6" t="str">
        <f>_xlfn.XLOOKUP(DY$1&amp;"|"&amp;TEXT($C124,"yyyymmdd"), RRPS_ALL[Key], RRPS_ALL[Clean Price Mid], "")</f>
        <v/>
      </c>
      <c r="DZ124" s="6"/>
      <c r="EA124" s="6"/>
      <c r="EB124" s="6"/>
      <c r="EC124" s="7" t="str">
        <f>_xlfn.XLOOKUP(EC$1&amp;"|"&amp;TEXT($C124,"yyyymmdd"), RRPS_ALL[Key], RRPS_ALL[Yield to Maturity], "")</f>
        <v/>
      </c>
      <c r="ED124" s="6" t="str">
        <f>_xlfn.XLOOKUP(ED$1&amp;"|"&amp;TEXT($C124,"yyyymmdd"), RRPS_ALL[Key], RRPS_ALL[Mid Price], "")</f>
        <v/>
      </c>
      <c r="EE124" s="6" t="str">
        <f>_xlfn.XLOOKUP(EE$1&amp;"|"&amp;TEXT($C124,"yyyymmdd"), RRPS_ALL[Key], RRPS_ALL[Mid Yield], "")</f>
        <v/>
      </c>
      <c r="EF124" s="6" t="str">
        <f>_xlfn.XLOOKUP(EF$1&amp;"|"&amp;TEXT($C124,"yyyymmdd"), RRPS_ALL[Key], RRPS_ALL[Dirty Mid], "")</f>
        <v/>
      </c>
      <c r="EG124" s="6" t="str">
        <f>_xlfn.XLOOKUP(EG$1&amp;"|"&amp;TEXT($C124,"yyyymmdd"), RRPS_ALL[Key], RRPS_ALL[Clean Price Mid], "")</f>
        <v/>
      </c>
      <c r="EH124" s="6"/>
      <c r="EI124" s="6"/>
      <c r="EJ124" s="6"/>
      <c r="EK124" s="7" t="str">
        <f>_xlfn.XLOOKUP(EK$1&amp;"|"&amp;TEXT($C124,"yyyymmdd"), RRPS_ALL[Key], RRPS_ALL[Yield to Maturity], "")</f>
        <v/>
      </c>
      <c r="EL124" s="6" t="str">
        <f>_xlfn.XLOOKUP(EL$1&amp;"|"&amp;TEXT($C124,"yyyymmdd"), RRPS_ALL[Key], RRPS_ALL[Mid Price], "")</f>
        <v/>
      </c>
      <c r="EM124" s="6" t="str">
        <f>_xlfn.XLOOKUP(EM$1&amp;"|"&amp;TEXT($C124,"yyyymmdd"), RRPS_ALL[Key], RRPS_ALL[Mid Yield], "")</f>
        <v/>
      </c>
      <c r="EN124" s="6" t="str">
        <f>_xlfn.XLOOKUP(EN$1&amp;"|"&amp;TEXT($C124,"yyyymmdd"), RRPS_ALL[Key], RRPS_ALL[Dirty Mid], "")</f>
        <v/>
      </c>
      <c r="EO124" s="6" t="str">
        <f>_xlfn.XLOOKUP(EO$1&amp;"|"&amp;TEXT($C124,"yyyymmdd"), RRPS_ALL[Key], RRPS_ALL[Clean Price Mid], "")</f>
        <v/>
      </c>
      <c r="EP124" s="6"/>
      <c r="EQ124" s="6"/>
      <c r="ER124" s="6"/>
      <c r="ES124" s="7" t="str">
        <f>_xlfn.XLOOKUP(ES$1&amp;"|"&amp;TEXT($C124,"yyyymmdd"), RRPS_ALL[Key], RRPS_ALL[Yield to Maturity], "")</f>
        <v/>
      </c>
      <c r="ET124" s="6" t="str">
        <f>_xlfn.XLOOKUP(ET$1&amp;"|"&amp;TEXT($C124,"yyyymmdd"), RRPS_ALL[Key], RRPS_ALL[Mid Price], "")</f>
        <v/>
      </c>
      <c r="EU124" s="6" t="str">
        <f>_xlfn.XLOOKUP(EU$1&amp;"|"&amp;TEXT($C124,"yyyymmdd"), RRPS_ALL[Key], RRPS_ALL[Mid Yield], "")</f>
        <v/>
      </c>
      <c r="EV124" s="6" t="str">
        <f>_xlfn.XLOOKUP(EV$1&amp;"|"&amp;TEXT($C124,"yyyymmdd"), RRPS_ALL[Key], RRPS_ALL[Dirty Mid], "")</f>
        <v/>
      </c>
      <c r="EW124" s="6" t="str">
        <f>_xlfn.XLOOKUP(EW$1&amp;"|"&amp;TEXT($C124,"yyyymmdd"), RRPS_ALL[Key], RRPS_ALL[Clean Price Mid], "")</f>
        <v/>
      </c>
      <c r="EX124" s="6"/>
      <c r="EY124" s="6"/>
      <c r="EZ124" s="6"/>
      <c r="FA124" s="7" t="str">
        <f>_xlfn.XLOOKUP(FA$1&amp;"|"&amp;TEXT($C124,"yyyymmdd"), RRPS_ALL[Key], RRPS_ALL[Yield to Maturity], "")</f>
        <v/>
      </c>
      <c r="FB124" s="6" t="str">
        <f>_xlfn.XLOOKUP(FB$1&amp;"|"&amp;TEXT($C124,"yyyymmdd"), RRPS_ALL[Key], RRPS_ALL[Mid Price], "")</f>
        <v/>
      </c>
      <c r="FC124" s="6" t="str">
        <f>_xlfn.XLOOKUP(FC$1&amp;"|"&amp;TEXT($C124,"yyyymmdd"), RRPS_ALL[Key], RRPS_ALL[Mid Yield], "")</f>
        <v/>
      </c>
      <c r="FD124" s="6" t="str">
        <f>_xlfn.XLOOKUP(FD$1&amp;"|"&amp;TEXT($C124,"yyyymmdd"), RRPS_ALL[Key], RRPS_ALL[Dirty Mid], "")</f>
        <v/>
      </c>
      <c r="FE124" s="6" t="str">
        <f>_xlfn.XLOOKUP(FE$1&amp;"|"&amp;TEXT($C124,"yyyymmdd"), RRPS_ALL[Key], RRPS_ALL[Clean Price Mid], "")</f>
        <v/>
      </c>
      <c r="FF124" s="6"/>
      <c r="FG124" s="6"/>
      <c r="FH124" s="6"/>
      <c r="FI124" s="7" t="str">
        <f>_xlfn.XLOOKUP(FI$1&amp;"|"&amp;TEXT($C124,"yyyymmdd"), RRPS_ALL[Key], RRPS_ALL[Yield to Maturity], "")</f>
        <v/>
      </c>
      <c r="FJ124" s="6" t="str">
        <f>_xlfn.XLOOKUP(FJ$1&amp;"|"&amp;TEXT($C124,"yyyymmdd"), RRPS_ALL[Key], RRPS_ALL[Mid Price], "")</f>
        <v/>
      </c>
      <c r="FK124" s="6" t="str">
        <f>_xlfn.XLOOKUP(FK$1&amp;"|"&amp;TEXT($C124,"yyyymmdd"), RRPS_ALL[Key], RRPS_ALL[Mid Yield], "")</f>
        <v/>
      </c>
      <c r="FL124" s="6" t="str">
        <f>_xlfn.XLOOKUP(FL$1&amp;"|"&amp;TEXT($C124,"yyyymmdd"), RRPS_ALL[Key], RRPS_ALL[Dirty Mid], "")</f>
        <v/>
      </c>
      <c r="FM124" s="6" t="str">
        <f>_xlfn.XLOOKUP(FM$1&amp;"|"&amp;TEXT($C124,"yyyymmdd"), RRPS_ALL[Key], RRPS_ALL[Clean Price Mid], "")</f>
        <v/>
      </c>
      <c r="FN124" s="6"/>
      <c r="FO124" s="6"/>
      <c r="FP124" s="6"/>
      <c r="FQ124" s="7" t="str">
        <f>_xlfn.XLOOKUP(FQ$1&amp;"|"&amp;TEXT($C124,"yyyymmdd"), RRPS_ALL[Key], RRPS_ALL[Yield to Maturity], "")</f>
        <v/>
      </c>
      <c r="FR124" s="6" t="str">
        <f>_xlfn.XLOOKUP(FR$1&amp;"|"&amp;TEXT($C124,"yyyymmdd"), RRPS_ALL[Key], RRPS_ALL[Mid Price], "")</f>
        <v/>
      </c>
      <c r="FS124" s="6" t="str">
        <f>_xlfn.XLOOKUP(FS$1&amp;"|"&amp;TEXT($C124,"yyyymmdd"), RRPS_ALL[Key], RRPS_ALL[Mid Yield], "")</f>
        <v/>
      </c>
      <c r="FT124" s="6" t="str">
        <f>_xlfn.XLOOKUP(FT$1&amp;"|"&amp;TEXT($C124,"yyyymmdd"), RRPS_ALL[Key], RRPS_ALL[Dirty Mid], "")</f>
        <v/>
      </c>
      <c r="FU124" s="6" t="str">
        <f>_xlfn.XLOOKUP(FU$1&amp;"|"&amp;TEXT($C124,"yyyymmdd"), RRPS_ALL[Key], RRPS_ALL[Clean Price Mid], "")</f>
        <v/>
      </c>
      <c r="FV124" s="6"/>
      <c r="FW124" s="6"/>
      <c r="FX124" s="6"/>
      <c r="FY124" s="7" t="str">
        <f>_xlfn.XLOOKUP(FY$1&amp;"|"&amp;TEXT($C124,"yyyymmdd"), RRPS_ALL[Key], RRPS_ALL[Yield to Maturity], "")</f>
        <v/>
      </c>
      <c r="FZ124" s="6" t="str">
        <f>_xlfn.XLOOKUP(FZ$1&amp;"|"&amp;TEXT($C124,"yyyymmdd"), RRPS_ALL[Key], RRPS_ALL[Mid Price], "")</f>
        <v/>
      </c>
      <c r="GA124" s="6" t="str">
        <f>_xlfn.XLOOKUP(GA$1&amp;"|"&amp;TEXT($C124,"yyyymmdd"), RRPS_ALL[Key], RRPS_ALL[Mid Yield], "")</f>
        <v/>
      </c>
      <c r="GB124" s="6" t="str">
        <f>_xlfn.XLOOKUP(GB$1&amp;"|"&amp;TEXT($C124,"yyyymmdd"), RRPS_ALL[Key], RRPS_ALL[Dirty Mid], "")</f>
        <v/>
      </c>
      <c r="GC124" s="6" t="str">
        <f>_xlfn.XLOOKUP(GC$1&amp;"|"&amp;TEXT($C124,"yyyymmdd"), RRPS_ALL[Key], RRPS_ALL[Clean Price Mid], "")</f>
        <v/>
      </c>
      <c r="GD124" s="6"/>
      <c r="GE124" s="6"/>
      <c r="GF124" s="6"/>
      <c r="GG124" s="7" t="str">
        <f>_xlfn.XLOOKUP(GG$1&amp;"|"&amp;TEXT($C124,"yyyymmdd"), RRPS_ALL[Key], RRPS_ALL[Yield to Maturity], "")</f>
        <v/>
      </c>
      <c r="GH124" s="6" t="str">
        <f>_xlfn.XLOOKUP(GH$1&amp;"|"&amp;TEXT($C124,"yyyymmdd"), RRPS_ALL[Key], RRPS_ALL[Mid Price], "")</f>
        <v/>
      </c>
      <c r="GI124" s="6" t="str">
        <f>_xlfn.XLOOKUP(GI$1&amp;"|"&amp;TEXT($C124,"yyyymmdd"), RRPS_ALL[Key], RRPS_ALL[Mid Yield], "")</f>
        <v/>
      </c>
      <c r="GJ124" s="6" t="str">
        <f>_xlfn.XLOOKUP(GJ$1&amp;"|"&amp;TEXT($C124,"yyyymmdd"), RRPS_ALL[Key], RRPS_ALL[Dirty Mid], "")</f>
        <v/>
      </c>
      <c r="GK124" s="6" t="str">
        <f>_xlfn.XLOOKUP(GK$1&amp;"|"&amp;TEXT($C124,"yyyymmdd"), RRPS_ALL[Key], RRPS_ALL[Clean Price Mid], "")</f>
        <v/>
      </c>
      <c r="GL124" s="6"/>
      <c r="GM124" s="6"/>
      <c r="GN124" s="6"/>
      <c r="GO124" s="7" t="str">
        <f>_xlfn.XLOOKUP(GO$1&amp;"|"&amp;TEXT($C124,"yyyymmdd"), RRPS_ALL[Key], RRPS_ALL[Yield to Maturity], "")</f>
        <v/>
      </c>
      <c r="GP124" s="6" t="str">
        <f>_xlfn.XLOOKUP(GP$1&amp;"|"&amp;TEXT($C124,"yyyymmdd"), RRPS_ALL[Key], RRPS_ALL[Mid Price], "")</f>
        <v/>
      </c>
      <c r="GQ124" s="6" t="str">
        <f>_xlfn.XLOOKUP(GQ$1&amp;"|"&amp;TEXT($C124,"yyyymmdd"), RRPS_ALL[Key], RRPS_ALL[Mid Yield], "")</f>
        <v/>
      </c>
      <c r="GR124" s="6" t="str">
        <f>_xlfn.XLOOKUP(GR$1&amp;"|"&amp;TEXT($C124,"yyyymmdd"), RRPS_ALL[Key], RRPS_ALL[Dirty Mid], "")</f>
        <v/>
      </c>
      <c r="GS124" s="6" t="str">
        <f>_xlfn.XLOOKUP(GS$1&amp;"|"&amp;TEXT($C124,"yyyymmdd"), RRPS_ALL[Key], RRPS_ALL[Clean Price Mid], "")</f>
        <v/>
      </c>
      <c r="GT124" s="6"/>
      <c r="GU124" s="6"/>
      <c r="GV124" s="6"/>
      <c r="GW124" s="7" t="str">
        <f>_xlfn.XLOOKUP(GW$1&amp;"|"&amp;TEXT($C124,"yyyymmdd"), RRPS_ALL[Key], RRPS_ALL[Yield to Maturity], "")</f>
        <v/>
      </c>
      <c r="GX124" s="6" t="str">
        <f>_xlfn.XLOOKUP(GX$1&amp;"|"&amp;TEXT($C124,"yyyymmdd"), RRPS_ALL[Key], RRPS_ALL[Mid Price], "")</f>
        <v/>
      </c>
      <c r="GY124" s="6" t="str">
        <f>_xlfn.XLOOKUP(GY$1&amp;"|"&amp;TEXT($C124,"yyyymmdd"), RRPS_ALL[Key], RRPS_ALL[Mid Yield], "")</f>
        <v/>
      </c>
      <c r="GZ124" s="6" t="str">
        <f>_xlfn.XLOOKUP(GZ$1&amp;"|"&amp;TEXT($C124,"yyyymmdd"), RRPS_ALL[Key], RRPS_ALL[Dirty Mid], "")</f>
        <v/>
      </c>
      <c r="HA124" s="6" t="str">
        <f>_xlfn.XLOOKUP(HA$1&amp;"|"&amp;TEXT($C124,"yyyymmdd"), RRPS_ALL[Key], RRPS_ALL[Clean Price Mid], "")</f>
        <v/>
      </c>
      <c r="HB124" s="6"/>
      <c r="HC124" s="6"/>
      <c r="HD124" s="6"/>
    </row>
    <row r="125" spans="1:212" x14ac:dyDescent="0.2">
      <c r="A125">
        <v>2010</v>
      </c>
      <c r="B125">
        <v>1</v>
      </c>
      <c r="C125" s="5">
        <f t="shared" si="10"/>
        <v>40209</v>
      </c>
      <c r="D125" s="6">
        <v>-0.25</v>
      </c>
      <c r="E125" s="7" t="str">
        <f>_xlfn.XLOOKUP(E$1&amp;"|"&amp;TEXT($C125,"yyyymmdd"), RRPS_ALL[Key], RRPS_ALL[Yield to Maturity], "")</f>
        <v/>
      </c>
      <c r="F125" s="6" t="str">
        <f>_xlfn.XLOOKUP(F$1&amp;"|"&amp;TEXT($C125,"yyyymmdd"), RRPS_ALL[Key], RRPS_ALL[Mid Price], "")</f>
        <v/>
      </c>
      <c r="G125" s="6" t="str">
        <f>_xlfn.XLOOKUP(G$1&amp;"|"&amp;TEXT($C125,"yyyymmdd"), RRPS_ALL[Key], RRPS_ALL[Mid Yield], "")</f>
        <v/>
      </c>
      <c r="H125" s="6" t="str">
        <f>_xlfn.XLOOKUP(H$1&amp;"|"&amp;TEXT($C125,"yyyymmdd"), RRPS_ALL[Key], RRPS_ALL[Dirty Mid], "")</f>
        <v/>
      </c>
      <c r="I125" s="6" t="str">
        <f>_xlfn.XLOOKUP(I$1&amp;"|"&amp;TEXT($C125,"yyyymmdd"), RRPS_ALL[Key], RRPS_ALL[Clean Price Mid], "")</f>
        <v/>
      </c>
      <c r="J125" s="6"/>
      <c r="K125" s="6"/>
      <c r="L125" s="6"/>
      <c r="M125" s="7" t="str">
        <f>_xlfn.XLOOKUP(M$1&amp;"|"&amp;TEXT($C125,"yyyymmdd"), RRPS_ALL[Key], RRPS_ALL[Yield to Maturity], "")</f>
        <v/>
      </c>
      <c r="N125" s="6" t="str">
        <f>_xlfn.XLOOKUP(N$1&amp;"|"&amp;TEXT($C125,"yyyymmdd"), RRPS_ALL[Key], RRPS_ALL[Mid Price], "")</f>
        <v/>
      </c>
      <c r="O125" s="6" t="str">
        <f>_xlfn.XLOOKUP(O$1&amp;"|"&amp;TEXT($C125,"yyyymmdd"), RRPS_ALL[Key], RRPS_ALL[Mid Yield], "")</f>
        <v/>
      </c>
      <c r="P125" s="6" t="str">
        <f>_xlfn.XLOOKUP(P$1&amp;"|"&amp;TEXT($C125,"yyyymmdd"), RRPS_ALL[Key], RRPS_ALL[Dirty Mid], "")</f>
        <v/>
      </c>
      <c r="Q125" s="6" t="str">
        <f>_xlfn.XLOOKUP(Q$1&amp;"|"&amp;TEXT($C125,"yyyymmdd"), RRPS_ALL[Key], RRPS_ALL[Clean Price Mid], "")</f>
        <v/>
      </c>
      <c r="R125" s="6"/>
      <c r="S125" s="6"/>
      <c r="T125" s="6"/>
      <c r="U125" s="7" t="str">
        <f>_xlfn.XLOOKUP(U$1&amp;"|"&amp;TEXT($C125,"yyyymmdd"), RRPS_ALL[Key], RRPS_ALL[Yield to Maturity], "")</f>
        <v/>
      </c>
      <c r="V125" s="6" t="str">
        <f>_xlfn.XLOOKUP(V$1&amp;"|"&amp;TEXT($C125,"yyyymmdd"), RRPS_ALL[Key], RRPS_ALL[Mid Price], "")</f>
        <v/>
      </c>
      <c r="W125" s="6" t="str">
        <f>_xlfn.XLOOKUP(W$1&amp;"|"&amp;TEXT($C125,"yyyymmdd"), RRPS_ALL[Key], RRPS_ALL[Mid Yield], "")</f>
        <v/>
      </c>
      <c r="X125" s="6" t="str">
        <f>_xlfn.XLOOKUP(X$1&amp;"|"&amp;TEXT($C125,"yyyymmdd"), RRPS_ALL[Key], RRPS_ALL[Dirty Mid], "")</f>
        <v/>
      </c>
      <c r="Y125" s="6" t="str">
        <f>_xlfn.XLOOKUP(Y$1&amp;"|"&amp;TEXT($C125,"yyyymmdd"), RRPS_ALL[Key], RRPS_ALL[Clean Price Mid], "")</f>
        <v/>
      </c>
      <c r="Z125" s="6"/>
      <c r="AA125" s="6"/>
      <c r="AB125" s="6"/>
      <c r="AC125" s="7">
        <f>_xlfn.XLOOKUP(AC$1&amp;"|"&amp;TEXT($C125,"yyyymmdd"), RRPS_ALL[Key], RRPS_ALL[Yield to Maturity], "")</f>
        <v>2.2890000000000001</v>
      </c>
      <c r="AD125" s="6">
        <f>_xlfn.XLOOKUP(AD$1&amp;"|"&amp;TEXT($C125,"yyyymmdd"), RRPS_ALL[Key], RRPS_ALL[Mid Price], "")</f>
        <v>118.06811</v>
      </c>
      <c r="AE125" s="6">
        <f>_xlfn.XLOOKUP(AE$1&amp;"|"&amp;TEXT($C125,"yyyymmdd"), RRPS_ALL[Key], RRPS_ALL[Mid Yield], "")</f>
        <v>2.2469999999999999</v>
      </c>
      <c r="AF125" s="6">
        <f>_xlfn.XLOOKUP(AF$1&amp;"|"&amp;TEXT($C125,"yyyymmdd"), RRPS_ALL[Key], RRPS_ALL[Dirty Mid], "")</f>
        <v>5.0250000000000004</v>
      </c>
      <c r="AG125" s="6">
        <f>_xlfn.XLOOKUP(AG$1&amp;"|"&amp;TEXT($C125,"yyyymmdd"), RRPS_ALL[Key], RRPS_ALL[Clean Price Mid], "")</f>
        <v>3.7216</v>
      </c>
      <c r="AH125" s="6">
        <v>6.7500000000000004E-2</v>
      </c>
      <c r="AI125" s="5">
        <v>41764</v>
      </c>
      <c r="AJ125" s="6">
        <f t="shared" si="29"/>
        <v>4.2579408543263968</v>
      </c>
      <c r="AK125" s="7" t="str">
        <f>_xlfn.XLOOKUP(AK$1&amp;"|"&amp;TEXT($C125,"yyyymmdd"), RRPS_ALL[Key], RRPS_ALL[Yield to Maturity], "")</f>
        <v/>
      </c>
      <c r="AL125" s="6" t="str">
        <f>_xlfn.XLOOKUP(AL$1&amp;"|"&amp;TEXT($C125,"yyyymmdd"), RRPS_ALL[Key], RRPS_ALL[Mid Price], "")</f>
        <v/>
      </c>
      <c r="AM125" s="6" t="str">
        <f>_xlfn.XLOOKUP(AM$1&amp;"|"&amp;TEXT($C125,"yyyymmdd"), RRPS_ALL[Key], RRPS_ALL[Mid Yield], "")</f>
        <v/>
      </c>
      <c r="AN125" s="6" t="str">
        <f>_xlfn.XLOOKUP(AN$1&amp;"|"&amp;TEXT($C125,"yyyymmdd"), RRPS_ALL[Key], RRPS_ALL[Dirty Mid], "")</f>
        <v/>
      </c>
      <c r="AO125" s="6" t="str">
        <f>_xlfn.XLOOKUP(AO$1&amp;"|"&amp;TEXT($C125,"yyyymmdd"), RRPS_ALL[Key], RRPS_ALL[Clean Price Mid], "")</f>
        <v/>
      </c>
      <c r="AP125" s="6"/>
      <c r="AQ125" s="6"/>
      <c r="AR125" s="6"/>
      <c r="AS125" s="7" t="str">
        <f>_xlfn.XLOOKUP(AS$1&amp;"|"&amp;TEXT($C125,"yyyymmdd"), RRPS_ALL[Key], RRPS_ALL[Yield to Maturity], "")</f>
        <v/>
      </c>
      <c r="AT125" s="6" t="str">
        <f>_xlfn.XLOOKUP(AT$1&amp;"|"&amp;TEXT($C125,"yyyymmdd"), RRPS_ALL[Key], RRPS_ALL[Mid Price], "")</f>
        <v/>
      </c>
      <c r="AU125" s="6" t="str">
        <f>_xlfn.XLOOKUP(AU$1&amp;"|"&amp;TEXT($C125,"yyyymmdd"), RRPS_ALL[Key], RRPS_ALL[Mid Yield], "")</f>
        <v/>
      </c>
      <c r="AV125" s="6" t="str">
        <f>_xlfn.XLOOKUP(AV$1&amp;"|"&amp;TEXT($C125,"yyyymmdd"), RRPS_ALL[Key], RRPS_ALL[Dirty Mid], "")</f>
        <v/>
      </c>
      <c r="AW125" s="6" t="str">
        <f>_xlfn.XLOOKUP(AW$1&amp;"|"&amp;TEXT($C125,"yyyymmdd"), RRPS_ALL[Key], RRPS_ALL[Clean Price Mid], "")</f>
        <v/>
      </c>
      <c r="AX125" s="6"/>
      <c r="AY125" s="6"/>
      <c r="AZ125" s="6"/>
      <c r="BA125" s="7">
        <f>_xlfn.XLOOKUP(BA$1&amp;"|"&amp;TEXT($C125,"yyyymmdd"), RRPS_ALL[Key], RRPS_ALL[Yield to Maturity], "")</f>
        <v>0.35799999999999998</v>
      </c>
      <c r="BB125" s="6">
        <f>_xlfn.XLOOKUP(BB$1&amp;"|"&amp;TEXT($C125,"yyyymmdd"), RRPS_ALL[Key], RRPS_ALL[Mid Price], "")</f>
        <v>105.50345</v>
      </c>
      <c r="BC125" s="6">
        <f>_xlfn.XLOOKUP(BC$1&amp;"|"&amp;TEXT($C125,"yyyymmdd"), RRPS_ALL[Key], RRPS_ALL[Mid Yield], "")</f>
        <v>0.30499999999999999</v>
      </c>
      <c r="BD125" s="6">
        <f>_xlfn.XLOOKUP(BD$1&amp;"|"&amp;TEXT($C125,"yyyymmdd"), RRPS_ALL[Key], RRPS_ALL[Dirty Mid], "")</f>
        <v>0</v>
      </c>
      <c r="BE125" s="6">
        <f>_xlfn.XLOOKUP(BE$1&amp;"|"&amp;TEXT($C125,"yyyymmdd"), RRPS_ALL[Key], RRPS_ALL[Clean Price Mid], "")</f>
        <v>0</v>
      </c>
      <c r="BF125" s="6">
        <v>5.2499999999999998E-2</v>
      </c>
      <c r="BG125" s="5">
        <v>40617</v>
      </c>
      <c r="BH125" s="6">
        <f t="shared" si="30"/>
        <v>1.1178082191780823</v>
      </c>
      <c r="BI125" s="7">
        <f>_xlfn.XLOOKUP(BI$1&amp;"|"&amp;TEXT($C125,"yyyymmdd"), RRPS_ALL[Key], RRPS_ALL[Yield to Maturity], "")</f>
        <v>1.6160000000000001</v>
      </c>
      <c r="BJ125" s="6">
        <f>_xlfn.XLOOKUP(BJ$1&amp;"|"&amp;TEXT($C125,"yyyymmdd"), RRPS_ALL[Key], RRPS_ALL[Mid Price], "")</f>
        <v>110.22487</v>
      </c>
      <c r="BK125" s="6">
        <f>_xlfn.XLOOKUP(BK$1&amp;"|"&amp;TEXT($C125,"yyyymmdd"), RRPS_ALL[Key], RRPS_ALL[Mid Yield], "")</f>
        <v>1.571</v>
      </c>
      <c r="BL125" s="6">
        <f>_xlfn.XLOOKUP(BL$1&amp;"|"&amp;TEXT($C125,"yyyymmdd"), RRPS_ALL[Key], RRPS_ALL[Dirty Mid], "")</f>
        <v>1.7569399999999999</v>
      </c>
      <c r="BM125" s="6">
        <f>_xlfn.XLOOKUP(BM$1&amp;"|"&amp;TEXT($C125,"yyyymmdd"), RRPS_ALL[Key], RRPS_ALL[Clean Price Mid], "")</f>
        <v>2.5354199999999998</v>
      </c>
      <c r="BN125" s="6">
        <v>5.5E-2</v>
      </c>
      <c r="BO125" s="5">
        <v>41190</v>
      </c>
      <c r="BP125" s="6">
        <f t="shared" si="31"/>
        <v>2.6852189781021898</v>
      </c>
      <c r="BQ125" s="7">
        <f>_xlfn.XLOOKUP(BQ$1&amp;"|"&amp;TEXT($C125,"yyyymmdd"), RRPS_ALL[Key], RRPS_ALL[Yield to Maturity], "")</f>
        <v>3.28</v>
      </c>
      <c r="BR125" s="6">
        <f>_xlfn.XLOOKUP(BR$1&amp;"|"&amp;TEXT($C125,"yyyymmdd"), RRPS_ALL[Key], RRPS_ALL[Mid Price], "")</f>
        <v>115.83177999999999</v>
      </c>
      <c r="BS125" s="6">
        <f>_xlfn.XLOOKUP(BS$1&amp;"|"&amp;TEXT($C125,"yyyymmdd"), RRPS_ALL[Key], RRPS_ALL[Mid Yield], "")</f>
        <v>3.242</v>
      </c>
      <c r="BT125" s="6">
        <f>_xlfn.XLOOKUP(BT$1&amp;"|"&amp;TEXT($C125,"yyyymmdd"), RRPS_ALL[Key], RRPS_ALL[Dirty Mid], "")</f>
        <v>0</v>
      </c>
      <c r="BU125" s="6">
        <f>_xlfn.XLOOKUP(BU$1&amp;"|"&amp;TEXT($C125,"yyyymmdd"), RRPS_ALL[Key], RRPS_ALL[Clean Price Mid], "")</f>
        <v>0</v>
      </c>
      <c r="BV125" s="6">
        <v>0.05</v>
      </c>
      <c r="BW125" s="5">
        <v>44166</v>
      </c>
      <c r="BX125" s="6">
        <f t="shared" si="32"/>
        <v>10.833001493280239</v>
      </c>
      <c r="BY125" s="7" t="str">
        <f>_xlfn.XLOOKUP(BY$1&amp;"|"&amp;TEXT($C125,"yyyymmdd"), RRPS_ALL[Key], RRPS_ALL[Yield to Maturity], "")</f>
        <v/>
      </c>
      <c r="BZ125" s="6" t="str">
        <f>_xlfn.XLOOKUP(BZ$1&amp;"|"&amp;TEXT($C125,"yyyymmdd"), RRPS_ALL[Key], RRPS_ALL[Mid Price], "")</f>
        <v/>
      </c>
      <c r="CA125" s="6" t="str">
        <f>_xlfn.XLOOKUP(CA$1&amp;"|"&amp;TEXT($C125,"yyyymmdd"), RRPS_ALL[Key], RRPS_ALL[Mid Yield], "")</f>
        <v/>
      </c>
      <c r="CB125" s="6" t="str">
        <f>_xlfn.XLOOKUP(CB$1&amp;"|"&amp;TEXT($C125,"yyyymmdd"), RRPS_ALL[Key], RRPS_ALL[Dirty Mid], "")</f>
        <v/>
      </c>
      <c r="CC125" s="6" t="str">
        <f>_xlfn.XLOOKUP(CC$1&amp;"|"&amp;TEXT($C125,"yyyymmdd"), RRPS_ALL[Key], RRPS_ALL[Clean Price Mid], "")</f>
        <v/>
      </c>
      <c r="CD125" s="6"/>
      <c r="CE125" s="6"/>
      <c r="CF125" s="6"/>
      <c r="CG125" s="7">
        <f>_xlfn.XLOOKUP(CG$1&amp;"|"&amp;TEXT($C125,"yyyymmdd"), RRPS_ALL[Key], RRPS_ALL[Yield to Maturity], "")</f>
        <v>2.6030000000000002</v>
      </c>
      <c r="CH125" s="6">
        <f>_xlfn.XLOOKUP(CH$1&amp;"|"&amp;TEXT($C125,"yyyymmdd"), RRPS_ALL[Key], RRPS_ALL[Mid Price], "")</f>
        <v>109.81636</v>
      </c>
      <c r="CI125" s="6">
        <f>_xlfn.XLOOKUP(CI$1&amp;"|"&amp;TEXT($C125,"yyyymmdd"), RRPS_ALL[Key], RRPS_ALL[Mid Yield], "")</f>
        <v>2.569</v>
      </c>
      <c r="CJ125" s="6">
        <f>_xlfn.XLOOKUP(CJ$1&amp;"|"&amp;TEXT($C125,"yyyymmdd"), RRPS_ALL[Key], RRPS_ALL[Dirty Mid], "")</f>
        <v>2.1375000000000002</v>
      </c>
      <c r="CK125" s="6">
        <f>_xlfn.XLOOKUP(CK$1&amp;"|"&amp;TEXT($C125,"yyyymmdd"), RRPS_ALL[Key], RRPS_ALL[Clean Price Mid], "")</f>
        <v>4.9489299999999998</v>
      </c>
      <c r="CL125" s="6">
        <v>4.4999999999999998E-2</v>
      </c>
      <c r="CM125" s="5">
        <v>42228</v>
      </c>
      <c r="CN125" s="6">
        <f t="shared" si="33"/>
        <v>5.5289821999087172</v>
      </c>
      <c r="CO125" s="7">
        <f>_xlfn.XLOOKUP(CO$1&amp;"|"&amp;TEXT($C125,"yyyymmdd"), RRPS_ALL[Key], RRPS_ALL[Yield to Maturity], "")</f>
        <v>2.8340000000000001</v>
      </c>
      <c r="CP125" s="6">
        <f>_xlfn.XLOOKUP(CP$1&amp;"|"&amp;TEXT($C125,"yyyymmdd"), RRPS_ALL[Key], RRPS_ALL[Mid Price], "")</f>
        <v>101.05544999999999</v>
      </c>
      <c r="CQ125" s="6">
        <f>_xlfn.XLOOKUP(CQ$1&amp;"|"&amp;TEXT($C125,"yyyymmdd"), RRPS_ALL[Key], RRPS_ALL[Mid Yield], "")</f>
        <v>2.8170000000000002</v>
      </c>
      <c r="CR125" s="6">
        <f>_xlfn.XLOOKUP(CR$1&amp;"|"&amp;TEXT($C125,"yyyymmdd"), RRPS_ALL[Key], RRPS_ALL[Dirty Mid], "")</f>
        <v>1.675</v>
      </c>
      <c r="CS125" s="6">
        <f>_xlfn.XLOOKUP(CS$1&amp;"|"&amp;TEXT($C125,"yyyymmdd"), RRPS_ALL[Key], RRPS_ALL[Clean Price Mid], "")</f>
        <v>5.8624400000000003</v>
      </c>
      <c r="CT125" s="6">
        <v>0.03</v>
      </c>
      <c r="CU125" s="5">
        <v>42563</v>
      </c>
      <c r="CV125" s="6">
        <f t="shared" si="34"/>
        <v>6.4442706296441141</v>
      </c>
      <c r="CW125" s="7">
        <f>_xlfn.XLOOKUP(CW$1&amp;"|"&amp;TEXT($C125,"yyyymmdd"), RRPS_ALL[Key], RRPS_ALL[Yield to Maturity], "")</f>
        <v>3.0049999999999999</v>
      </c>
      <c r="CX125" s="6">
        <f>_xlfn.XLOOKUP(CX$1&amp;"|"&amp;TEXT($C125,"yyyymmdd"), RRPS_ALL[Key], RRPS_ALL[Mid Price], "")</f>
        <v>105.18559999999999</v>
      </c>
      <c r="CY125" s="6">
        <f>_xlfn.XLOOKUP(CY$1&amp;"|"&amp;TEXT($C125,"yyyymmdd"), RRPS_ALL[Key], RRPS_ALL[Mid Yield], "")</f>
        <v>2.9689999999999999</v>
      </c>
      <c r="CZ125" s="6">
        <f>_xlfn.XLOOKUP(CZ$1&amp;"|"&amp;TEXT($C125,"yyyymmdd"), RRPS_ALL[Key], RRPS_ALL[Dirty Mid], "")</f>
        <v>0</v>
      </c>
      <c r="DA125" s="6">
        <f>_xlfn.XLOOKUP(DA$1&amp;"|"&amp;TEXT($C125,"yyyymmdd"), RRPS_ALL[Key], RRPS_ALL[Clean Price Mid], "")</f>
        <v>0</v>
      </c>
      <c r="DB125" s="6">
        <v>3.7499999999999999E-2</v>
      </c>
      <c r="DC125" s="5">
        <v>42959</v>
      </c>
      <c r="DD125" s="6">
        <f t="shared" si="35"/>
        <v>7.529089664613279</v>
      </c>
      <c r="DE125" s="7">
        <f>_xlfn.XLOOKUP(DE$1&amp;"|"&amp;TEXT($C125,"yyyymmdd"), RRPS_ALL[Key], RRPS_ALL[Yield to Maturity], "")</f>
        <v>3.1930000000000001</v>
      </c>
      <c r="DF125" s="6">
        <f>_xlfn.XLOOKUP(DF$1&amp;"|"&amp;TEXT($C125,"yyyymmdd"), RRPS_ALL[Key], RRPS_ALL[Mid Price], "")</f>
        <v>108.61301</v>
      </c>
      <c r="DG125" s="6">
        <f>_xlfn.XLOOKUP(DG$1&amp;"|"&amp;TEXT($C125,"yyyymmdd"), RRPS_ALL[Key], RRPS_ALL[Mid Yield], "")</f>
        <v>3.1469999999999998</v>
      </c>
      <c r="DH125" s="6">
        <f>_xlfn.XLOOKUP(DH$1&amp;"|"&amp;TEXT($C125,"yyyymmdd"), RRPS_ALL[Key], RRPS_ALL[Dirty Mid], "")</f>
        <v>0</v>
      </c>
      <c r="DI125" s="6">
        <f>_xlfn.XLOOKUP(DI$1&amp;"|"&amp;TEXT($C125,"yyyymmdd"), RRPS_ALL[Key], RRPS_ALL[Clean Price Mid], "")</f>
        <v>0</v>
      </c>
      <c r="DJ125" s="6">
        <v>4.2500000000000003E-2</v>
      </c>
      <c r="DK125" s="5">
        <v>43536</v>
      </c>
      <c r="DL125" s="6">
        <f t="shared" si="28"/>
        <v>9.1100766703176337</v>
      </c>
      <c r="DM125" s="7">
        <f>_xlfn.XLOOKUP(DM$1&amp;"|"&amp;TEXT($C125,"yyyymmdd"), RRPS_ALL[Key], RRPS_ALL[Yield to Maturity], "")</f>
        <v>3.8159999999999998</v>
      </c>
      <c r="DN125" s="6">
        <f>_xlfn.XLOOKUP(DN$1&amp;"|"&amp;TEXT($C125,"yyyymmdd"), RRPS_ALL[Key], RRPS_ALL[Mid Price], "")</f>
        <v>94.982910000000004</v>
      </c>
      <c r="DO125" s="6">
        <f>_xlfn.XLOOKUP(DO$1&amp;"|"&amp;TEXT($C125,"yyyymmdd"), RRPS_ALL[Key], RRPS_ALL[Mid Yield], "")</f>
        <v>3.7869999999999999</v>
      </c>
      <c r="DP125" s="6">
        <f>_xlfn.XLOOKUP(DP$1&amp;"|"&amp;TEXT($C125,"yyyymmdd"), RRPS_ALL[Key], RRPS_ALL[Dirty Mid], "")</f>
        <v>0</v>
      </c>
      <c r="DQ125" s="6">
        <f>_xlfn.XLOOKUP(DQ$1&amp;"|"&amp;TEXT($C125,"yyyymmdd"), RRPS_ALL[Key], RRPS_ALL[Clean Price Mid], "")</f>
        <v>0</v>
      </c>
      <c r="DR125" s="6">
        <v>3.5000000000000003E-2</v>
      </c>
      <c r="DS125" s="5">
        <v>50859</v>
      </c>
      <c r="DT125" s="6">
        <f t="shared" si="36"/>
        <v>29.15944145295245</v>
      </c>
      <c r="DU125" s="7" t="str">
        <f>_xlfn.XLOOKUP(DU$1&amp;"|"&amp;TEXT($C125,"yyyymmdd"), RRPS_ALL[Key], RRPS_ALL[Yield to Maturity], "")</f>
        <v/>
      </c>
      <c r="DV125" s="6" t="str">
        <f>_xlfn.XLOOKUP(DV$1&amp;"|"&amp;TEXT($C125,"yyyymmdd"), RRPS_ALL[Key], RRPS_ALL[Mid Price], "")</f>
        <v/>
      </c>
      <c r="DW125" s="6" t="str">
        <f>_xlfn.XLOOKUP(DW$1&amp;"|"&amp;TEXT($C125,"yyyymmdd"), RRPS_ALL[Key], RRPS_ALL[Mid Yield], "")</f>
        <v/>
      </c>
      <c r="DX125" s="6" t="str">
        <f>_xlfn.XLOOKUP(DX$1&amp;"|"&amp;TEXT($C125,"yyyymmdd"), RRPS_ALL[Key], RRPS_ALL[Dirty Mid], "")</f>
        <v/>
      </c>
      <c r="DY125" s="6" t="str">
        <f>_xlfn.XLOOKUP(DY$1&amp;"|"&amp;TEXT($C125,"yyyymmdd"), RRPS_ALL[Key], RRPS_ALL[Clean Price Mid], "")</f>
        <v/>
      </c>
      <c r="DZ125" s="6"/>
      <c r="EA125" s="6"/>
      <c r="EB125" s="6"/>
      <c r="EC125" s="7" t="str">
        <f>_xlfn.XLOOKUP(EC$1&amp;"|"&amp;TEXT($C125,"yyyymmdd"), RRPS_ALL[Key], RRPS_ALL[Yield to Maturity], "")</f>
        <v/>
      </c>
      <c r="ED125" s="6" t="str">
        <f>_xlfn.XLOOKUP(ED$1&amp;"|"&amp;TEXT($C125,"yyyymmdd"), RRPS_ALL[Key], RRPS_ALL[Mid Price], "")</f>
        <v/>
      </c>
      <c r="EE125" s="6" t="str">
        <f>_xlfn.XLOOKUP(EE$1&amp;"|"&amp;TEXT($C125,"yyyymmdd"), RRPS_ALL[Key], RRPS_ALL[Mid Yield], "")</f>
        <v/>
      </c>
      <c r="EF125" s="6" t="str">
        <f>_xlfn.XLOOKUP(EF$1&amp;"|"&amp;TEXT($C125,"yyyymmdd"), RRPS_ALL[Key], RRPS_ALL[Dirty Mid], "")</f>
        <v/>
      </c>
      <c r="EG125" s="6" t="str">
        <f>_xlfn.XLOOKUP(EG$1&amp;"|"&amp;TEXT($C125,"yyyymmdd"), RRPS_ALL[Key], RRPS_ALL[Clean Price Mid], "")</f>
        <v/>
      </c>
      <c r="EH125" s="6"/>
      <c r="EI125" s="6"/>
      <c r="EJ125" s="6"/>
      <c r="EK125" s="7" t="str">
        <f>_xlfn.XLOOKUP(EK$1&amp;"|"&amp;TEXT($C125,"yyyymmdd"), RRPS_ALL[Key], RRPS_ALL[Yield to Maturity], "")</f>
        <v/>
      </c>
      <c r="EL125" s="6" t="str">
        <f>_xlfn.XLOOKUP(EL$1&amp;"|"&amp;TEXT($C125,"yyyymmdd"), RRPS_ALL[Key], RRPS_ALL[Mid Price], "")</f>
        <v/>
      </c>
      <c r="EM125" s="6" t="str">
        <f>_xlfn.XLOOKUP(EM$1&amp;"|"&amp;TEXT($C125,"yyyymmdd"), RRPS_ALL[Key], RRPS_ALL[Mid Yield], "")</f>
        <v/>
      </c>
      <c r="EN125" s="6" t="str">
        <f>_xlfn.XLOOKUP(EN$1&amp;"|"&amp;TEXT($C125,"yyyymmdd"), RRPS_ALL[Key], RRPS_ALL[Dirty Mid], "")</f>
        <v/>
      </c>
      <c r="EO125" s="6" t="str">
        <f>_xlfn.XLOOKUP(EO$1&amp;"|"&amp;TEXT($C125,"yyyymmdd"), RRPS_ALL[Key], RRPS_ALL[Clean Price Mid], "")</f>
        <v/>
      </c>
      <c r="EP125" s="6"/>
      <c r="EQ125" s="6"/>
      <c r="ER125" s="6"/>
      <c r="ES125" s="7" t="str">
        <f>_xlfn.XLOOKUP(ES$1&amp;"|"&amp;TEXT($C125,"yyyymmdd"), RRPS_ALL[Key], RRPS_ALL[Yield to Maturity], "")</f>
        <v/>
      </c>
      <c r="ET125" s="6" t="str">
        <f>_xlfn.XLOOKUP(ET$1&amp;"|"&amp;TEXT($C125,"yyyymmdd"), RRPS_ALL[Key], RRPS_ALL[Mid Price], "")</f>
        <v/>
      </c>
      <c r="EU125" s="6" t="str">
        <f>_xlfn.XLOOKUP(EU$1&amp;"|"&amp;TEXT($C125,"yyyymmdd"), RRPS_ALL[Key], RRPS_ALL[Mid Yield], "")</f>
        <v/>
      </c>
      <c r="EV125" s="6" t="str">
        <f>_xlfn.XLOOKUP(EV$1&amp;"|"&amp;TEXT($C125,"yyyymmdd"), RRPS_ALL[Key], RRPS_ALL[Dirty Mid], "")</f>
        <v/>
      </c>
      <c r="EW125" s="6" t="str">
        <f>_xlfn.XLOOKUP(EW$1&amp;"|"&amp;TEXT($C125,"yyyymmdd"), RRPS_ALL[Key], RRPS_ALL[Clean Price Mid], "")</f>
        <v/>
      </c>
      <c r="EX125" s="6"/>
      <c r="EY125" s="6"/>
      <c r="EZ125" s="6"/>
      <c r="FA125" s="7" t="str">
        <f>_xlfn.XLOOKUP(FA$1&amp;"|"&amp;TEXT($C125,"yyyymmdd"), RRPS_ALL[Key], RRPS_ALL[Yield to Maturity], "")</f>
        <v/>
      </c>
      <c r="FB125" s="6" t="str">
        <f>_xlfn.XLOOKUP(FB$1&amp;"|"&amp;TEXT($C125,"yyyymmdd"), RRPS_ALL[Key], RRPS_ALL[Mid Price], "")</f>
        <v/>
      </c>
      <c r="FC125" s="6" t="str">
        <f>_xlfn.XLOOKUP(FC$1&amp;"|"&amp;TEXT($C125,"yyyymmdd"), RRPS_ALL[Key], RRPS_ALL[Mid Yield], "")</f>
        <v/>
      </c>
      <c r="FD125" s="6" t="str">
        <f>_xlfn.XLOOKUP(FD$1&amp;"|"&amp;TEXT($C125,"yyyymmdd"), RRPS_ALL[Key], RRPS_ALL[Dirty Mid], "")</f>
        <v/>
      </c>
      <c r="FE125" s="6" t="str">
        <f>_xlfn.XLOOKUP(FE$1&amp;"|"&amp;TEXT($C125,"yyyymmdd"), RRPS_ALL[Key], RRPS_ALL[Clean Price Mid], "")</f>
        <v/>
      </c>
      <c r="FF125" s="6"/>
      <c r="FG125" s="6"/>
      <c r="FH125" s="6"/>
      <c r="FI125" s="7" t="str">
        <f>_xlfn.XLOOKUP(FI$1&amp;"|"&amp;TEXT($C125,"yyyymmdd"), RRPS_ALL[Key], RRPS_ALL[Yield to Maturity], "")</f>
        <v/>
      </c>
      <c r="FJ125" s="6" t="str">
        <f>_xlfn.XLOOKUP(FJ$1&amp;"|"&amp;TEXT($C125,"yyyymmdd"), RRPS_ALL[Key], RRPS_ALL[Mid Price], "")</f>
        <v/>
      </c>
      <c r="FK125" s="6" t="str">
        <f>_xlfn.XLOOKUP(FK$1&amp;"|"&amp;TEXT($C125,"yyyymmdd"), RRPS_ALL[Key], RRPS_ALL[Mid Yield], "")</f>
        <v/>
      </c>
      <c r="FL125" s="6" t="str">
        <f>_xlfn.XLOOKUP(FL$1&amp;"|"&amp;TEXT($C125,"yyyymmdd"), RRPS_ALL[Key], RRPS_ALL[Dirty Mid], "")</f>
        <v/>
      </c>
      <c r="FM125" s="6" t="str">
        <f>_xlfn.XLOOKUP(FM$1&amp;"|"&amp;TEXT($C125,"yyyymmdd"), RRPS_ALL[Key], RRPS_ALL[Clean Price Mid], "")</f>
        <v/>
      </c>
      <c r="FN125" s="6"/>
      <c r="FO125" s="6"/>
      <c r="FP125" s="6"/>
      <c r="FQ125" s="7" t="str">
        <f>_xlfn.XLOOKUP(FQ$1&amp;"|"&amp;TEXT($C125,"yyyymmdd"), RRPS_ALL[Key], RRPS_ALL[Yield to Maturity], "")</f>
        <v/>
      </c>
      <c r="FR125" s="6" t="str">
        <f>_xlfn.XLOOKUP(FR$1&amp;"|"&amp;TEXT($C125,"yyyymmdd"), RRPS_ALL[Key], RRPS_ALL[Mid Price], "")</f>
        <v/>
      </c>
      <c r="FS125" s="6" t="str">
        <f>_xlfn.XLOOKUP(FS$1&amp;"|"&amp;TEXT($C125,"yyyymmdd"), RRPS_ALL[Key], RRPS_ALL[Mid Yield], "")</f>
        <v/>
      </c>
      <c r="FT125" s="6" t="str">
        <f>_xlfn.XLOOKUP(FT$1&amp;"|"&amp;TEXT($C125,"yyyymmdd"), RRPS_ALL[Key], RRPS_ALL[Dirty Mid], "")</f>
        <v/>
      </c>
      <c r="FU125" s="6" t="str">
        <f>_xlfn.XLOOKUP(FU$1&amp;"|"&amp;TEXT($C125,"yyyymmdd"), RRPS_ALL[Key], RRPS_ALL[Clean Price Mid], "")</f>
        <v/>
      </c>
      <c r="FV125" s="6"/>
      <c r="FW125" s="6"/>
      <c r="FX125" s="6"/>
      <c r="FY125" s="7" t="str">
        <f>_xlfn.XLOOKUP(FY$1&amp;"|"&amp;TEXT($C125,"yyyymmdd"), RRPS_ALL[Key], RRPS_ALL[Yield to Maturity], "")</f>
        <v/>
      </c>
      <c r="FZ125" s="6" t="str">
        <f>_xlfn.XLOOKUP(FZ$1&amp;"|"&amp;TEXT($C125,"yyyymmdd"), RRPS_ALL[Key], RRPS_ALL[Mid Price], "")</f>
        <v/>
      </c>
      <c r="GA125" s="6" t="str">
        <f>_xlfn.XLOOKUP(GA$1&amp;"|"&amp;TEXT($C125,"yyyymmdd"), RRPS_ALL[Key], RRPS_ALL[Mid Yield], "")</f>
        <v/>
      </c>
      <c r="GB125" s="6" t="str">
        <f>_xlfn.XLOOKUP(GB$1&amp;"|"&amp;TEXT($C125,"yyyymmdd"), RRPS_ALL[Key], RRPS_ALL[Dirty Mid], "")</f>
        <v/>
      </c>
      <c r="GC125" s="6" t="str">
        <f>_xlfn.XLOOKUP(GC$1&amp;"|"&amp;TEXT($C125,"yyyymmdd"), RRPS_ALL[Key], RRPS_ALL[Clean Price Mid], "")</f>
        <v/>
      </c>
      <c r="GD125" s="6"/>
      <c r="GE125" s="6"/>
      <c r="GF125" s="6"/>
      <c r="GG125" s="7" t="str">
        <f>_xlfn.XLOOKUP(GG$1&amp;"|"&amp;TEXT($C125,"yyyymmdd"), RRPS_ALL[Key], RRPS_ALL[Yield to Maturity], "")</f>
        <v/>
      </c>
      <c r="GH125" s="6" t="str">
        <f>_xlfn.XLOOKUP(GH$1&amp;"|"&amp;TEXT($C125,"yyyymmdd"), RRPS_ALL[Key], RRPS_ALL[Mid Price], "")</f>
        <v/>
      </c>
      <c r="GI125" s="6" t="str">
        <f>_xlfn.XLOOKUP(GI$1&amp;"|"&amp;TEXT($C125,"yyyymmdd"), RRPS_ALL[Key], RRPS_ALL[Mid Yield], "")</f>
        <v/>
      </c>
      <c r="GJ125" s="6" t="str">
        <f>_xlfn.XLOOKUP(GJ$1&amp;"|"&amp;TEXT($C125,"yyyymmdd"), RRPS_ALL[Key], RRPS_ALL[Dirty Mid], "")</f>
        <v/>
      </c>
      <c r="GK125" s="6" t="str">
        <f>_xlfn.XLOOKUP(GK$1&amp;"|"&amp;TEXT($C125,"yyyymmdd"), RRPS_ALL[Key], RRPS_ALL[Clean Price Mid], "")</f>
        <v/>
      </c>
      <c r="GL125" s="6"/>
      <c r="GM125" s="6"/>
      <c r="GN125" s="6"/>
      <c r="GO125" s="7" t="str">
        <f>_xlfn.XLOOKUP(GO$1&amp;"|"&amp;TEXT($C125,"yyyymmdd"), RRPS_ALL[Key], RRPS_ALL[Yield to Maturity], "")</f>
        <v/>
      </c>
      <c r="GP125" s="6" t="str">
        <f>_xlfn.XLOOKUP(GP$1&amp;"|"&amp;TEXT($C125,"yyyymmdd"), RRPS_ALL[Key], RRPS_ALL[Mid Price], "")</f>
        <v/>
      </c>
      <c r="GQ125" s="6" t="str">
        <f>_xlfn.XLOOKUP(GQ$1&amp;"|"&amp;TEXT($C125,"yyyymmdd"), RRPS_ALL[Key], RRPS_ALL[Mid Yield], "")</f>
        <v/>
      </c>
      <c r="GR125" s="6" t="str">
        <f>_xlfn.XLOOKUP(GR$1&amp;"|"&amp;TEXT($C125,"yyyymmdd"), RRPS_ALL[Key], RRPS_ALL[Dirty Mid], "")</f>
        <v/>
      </c>
      <c r="GS125" s="6" t="str">
        <f>_xlfn.XLOOKUP(GS$1&amp;"|"&amp;TEXT($C125,"yyyymmdd"), RRPS_ALL[Key], RRPS_ALL[Clean Price Mid], "")</f>
        <v/>
      </c>
      <c r="GT125" s="6"/>
      <c r="GU125" s="6"/>
      <c r="GV125" s="6"/>
      <c r="GW125" s="7" t="str">
        <f>_xlfn.XLOOKUP(GW$1&amp;"|"&amp;TEXT($C125,"yyyymmdd"), RRPS_ALL[Key], RRPS_ALL[Yield to Maturity], "")</f>
        <v/>
      </c>
      <c r="GX125" s="6" t="str">
        <f>_xlfn.XLOOKUP(GX$1&amp;"|"&amp;TEXT($C125,"yyyymmdd"), RRPS_ALL[Key], RRPS_ALL[Mid Price], "")</f>
        <v/>
      </c>
      <c r="GY125" s="6" t="str">
        <f>_xlfn.XLOOKUP(GY$1&amp;"|"&amp;TEXT($C125,"yyyymmdd"), RRPS_ALL[Key], RRPS_ALL[Mid Yield], "")</f>
        <v/>
      </c>
      <c r="GZ125" s="6" t="str">
        <f>_xlfn.XLOOKUP(GZ$1&amp;"|"&amp;TEXT($C125,"yyyymmdd"), RRPS_ALL[Key], RRPS_ALL[Dirty Mid], "")</f>
        <v/>
      </c>
      <c r="HA125" s="6" t="str">
        <f>_xlfn.XLOOKUP(HA$1&amp;"|"&amp;TEXT($C125,"yyyymmdd"), RRPS_ALL[Key], RRPS_ALL[Clean Price Mid], "")</f>
        <v/>
      </c>
      <c r="HB125" s="6"/>
      <c r="HC125" s="6"/>
      <c r="HD125" s="6"/>
    </row>
    <row r="126" spans="1:212" x14ac:dyDescent="0.2">
      <c r="A126">
        <v>2010</v>
      </c>
      <c r="B126">
        <v>2</v>
      </c>
      <c r="C126" s="5">
        <f t="shared" si="10"/>
        <v>40237</v>
      </c>
      <c r="D126" s="6">
        <v>-0.25</v>
      </c>
      <c r="E126" s="7" t="str">
        <f>_xlfn.XLOOKUP(E$1&amp;"|"&amp;TEXT($C126,"yyyymmdd"), RRPS_ALL[Key], RRPS_ALL[Yield to Maturity], "")</f>
        <v/>
      </c>
      <c r="F126" s="6" t="str">
        <f>_xlfn.XLOOKUP(F$1&amp;"|"&amp;TEXT($C126,"yyyymmdd"), RRPS_ALL[Key], RRPS_ALL[Mid Price], "")</f>
        <v/>
      </c>
      <c r="G126" s="6" t="str">
        <f>_xlfn.XLOOKUP(G$1&amp;"|"&amp;TEXT($C126,"yyyymmdd"), RRPS_ALL[Key], RRPS_ALL[Mid Yield], "")</f>
        <v/>
      </c>
      <c r="H126" s="6" t="str">
        <f>_xlfn.XLOOKUP(H$1&amp;"|"&amp;TEXT($C126,"yyyymmdd"), RRPS_ALL[Key], RRPS_ALL[Dirty Mid], "")</f>
        <v/>
      </c>
      <c r="I126" s="6" t="str">
        <f>_xlfn.XLOOKUP(I$1&amp;"|"&amp;TEXT($C126,"yyyymmdd"), RRPS_ALL[Key], RRPS_ALL[Clean Price Mid], "")</f>
        <v/>
      </c>
      <c r="J126" s="6"/>
      <c r="K126" s="6"/>
      <c r="L126" s="6"/>
      <c r="M126" s="7" t="str">
        <f>_xlfn.XLOOKUP(M$1&amp;"|"&amp;TEXT($C126,"yyyymmdd"), RRPS_ALL[Key], RRPS_ALL[Yield to Maturity], "")</f>
        <v/>
      </c>
      <c r="N126" s="6" t="str">
        <f>_xlfn.XLOOKUP(N$1&amp;"|"&amp;TEXT($C126,"yyyymmdd"), RRPS_ALL[Key], RRPS_ALL[Mid Price], "")</f>
        <v/>
      </c>
      <c r="O126" s="6" t="str">
        <f>_xlfn.XLOOKUP(O$1&amp;"|"&amp;TEXT($C126,"yyyymmdd"), RRPS_ALL[Key], RRPS_ALL[Mid Yield], "")</f>
        <v/>
      </c>
      <c r="P126" s="6" t="str">
        <f>_xlfn.XLOOKUP(P$1&amp;"|"&amp;TEXT($C126,"yyyymmdd"), RRPS_ALL[Key], RRPS_ALL[Dirty Mid], "")</f>
        <v/>
      </c>
      <c r="Q126" s="6" t="str">
        <f>_xlfn.XLOOKUP(Q$1&amp;"|"&amp;TEXT($C126,"yyyymmdd"), RRPS_ALL[Key], RRPS_ALL[Clean Price Mid], "")</f>
        <v/>
      </c>
      <c r="R126" s="6"/>
      <c r="S126" s="6"/>
      <c r="T126" s="6"/>
      <c r="U126" s="7" t="str">
        <f>_xlfn.XLOOKUP(U$1&amp;"|"&amp;TEXT($C126,"yyyymmdd"), RRPS_ALL[Key], RRPS_ALL[Yield to Maturity], "")</f>
        <v/>
      </c>
      <c r="V126" s="6" t="str">
        <f>_xlfn.XLOOKUP(V$1&amp;"|"&amp;TEXT($C126,"yyyymmdd"), RRPS_ALL[Key], RRPS_ALL[Mid Price], "")</f>
        <v/>
      </c>
      <c r="W126" s="6" t="str">
        <f>_xlfn.XLOOKUP(W$1&amp;"|"&amp;TEXT($C126,"yyyymmdd"), RRPS_ALL[Key], RRPS_ALL[Mid Yield], "")</f>
        <v/>
      </c>
      <c r="X126" s="6" t="str">
        <f>_xlfn.XLOOKUP(X$1&amp;"|"&amp;TEXT($C126,"yyyymmdd"), RRPS_ALL[Key], RRPS_ALL[Dirty Mid], "")</f>
        <v/>
      </c>
      <c r="Y126" s="6" t="str">
        <f>_xlfn.XLOOKUP(Y$1&amp;"|"&amp;TEXT($C126,"yyyymmdd"), RRPS_ALL[Key], RRPS_ALL[Clean Price Mid], "")</f>
        <v/>
      </c>
      <c r="Z126" s="6"/>
      <c r="AA126" s="6"/>
      <c r="AB126" s="6"/>
      <c r="AC126" s="7">
        <f>_xlfn.XLOOKUP(AC$1&amp;"|"&amp;TEXT($C126,"yyyymmdd"), RRPS_ALL[Key], RRPS_ALL[Yield to Maturity], "")</f>
        <v>2.2120000000000002</v>
      </c>
      <c r="AD126" s="6">
        <f>_xlfn.XLOOKUP(AD$1&amp;"|"&amp;TEXT($C126,"yyyymmdd"), RRPS_ALL[Key], RRPS_ALL[Mid Price], "")</f>
        <v>118.07401</v>
      </c>
      <c r="AE126" s="6">
        <f>_xlfn.XLOOKUP(AE$1&amp;"|"&amp;TEXT($C126,"yyyymmdd"), RRPS_ALL[Key], RRPS_ALL[Mid Yield], "")</f>
        <v>2.17</v>
      </c>
      <c r="AF126" s="6">
        <f>_xlfn.XLOOKUP(AF$1&amp;"|"&amp;TEXT($C126,"yyyymmdd"), RRPS_ALL[Key], RRPS_ALL[Dirty Mid], "")</f>
        <v>5.5875000000000004</v>
      </c>
      <c r="AG126" s="6">
        <f>_xlfn.XLOOKUP(AG$1&amp;"|"&amp;TEXT($C126,"yyyymmdd"), RRPS_ALL[Key], RRPS_ALL[Clean Price Mid], "")</f>
        <v>3.6392699999999998</v>
      </c>
      <c r="AH126" s="6">
        <v>6.7500000000000004E-2</v>
      </c>
      <c r="AI126" s="5">
        <v>41764</v>
      </c>
      <c r="AJ126" s="6">
        <f t="shared" si="29"/>
        <v>4.1812705366922236</v>
      </c>
      <c r="AK126" s="7" t="str">
        <f>_xlfn.XLOOKUP(AK$1&amp;"|"&amp;TEXT($C126,"yyyymmdd"), RRPS_ALL[Key], RRPS_ALL[Yield to Maturity], "")</f>
        <v/>
      </c>
      <c r="AL126" s="6" t="str">
        <f>_xlfn.XLOOKUP(AL$1&amp;"|"&amp;TEXT($C126,"yyyymmdd"), RRPS_ALL[Key], RRPS_ALL[Mid Price], "")</f>
        <v/>
      </c>
      <c r="AM126" s="6" t="str">
        <f>_xlfn.XLOOKUP(AM$1&amp;"|"&amp;TEXT($C126,"yyyymmdd"), RRPS_ALL[Key], RRPS_ALL[Mid Yield], "")</f>
        <v/>
      </c>
      <c r="AN126" s="6" t="str">
        <f>_xlfn.XLOOKUP(AN$1&amp;"|"&amp;TEXT($C126,"yyyymmdd"), RRPS_ALL[Key], RRPS_ALL[Dirty Mid], "")</f>
        <v/>
      </c>
      <c r="AO126" s="6" t="str">
        <f>_xlfn.XLOOKUP(AO$1&amp;"|"&amp;TEXT($C126,"yyyymmdd"), RRPS_ALL[Key], RRPS_ALL[Clean Price Mid], "")</f>
        <v/>
      </c>
      <c r="AP126" s="6"/>
      <c r="AQ126" s="6"/>
      <c r="AR126" s="6"/>
      <c r="AS126" s="7" t="str">
        <f>_xlfn.XLOOKUP(AS$1&amp;"|"&amp;TEXT($C126,"yyyymmdd"), RRPS_ALL[Key], RRPS_ALL[Yield to Maturity], "")</f>
        <v/>
      </c>
      <c r="AT126" s="6" t="str">
        <f>_xlfn.XLOOKUP(AT$1&amp;"|"&amp;TEXT($C126,"yyyymmdd"), RRPS_ALL[Key], RRPS_ALL[Mid Price], "")</f>
        <v/>
      </c>
      <c r="AU126" s="6" t="str">
        <f>_xlfn.XLOOKUP(AU$1&amp;"|"&amp;TEXT($C126,"yyyymmdd"), RRPS_ALL[Key], RRPS_ALL[Mid Yield], "")</f>
        <v/>
      </c>
      <c r="AV126" s="6" t="str">
        <f>_xlfn.XLOOKUP(AV$1&amp;"|"&amp;TEXT($C126,"yyyymmdd"), RRPS_ALL[Key], RRPS_ALL[Dirty Mid], "")</f>
        <v/>
      </c>
      <c r="AW126" s="6" t="str">
        <f>_xlfn.XLOOKUP(AW$1&amp;"|"&amp;TEXT($C126,"yyyymmdd"), RRPS_ALL[Key], RRPS_ALL[Clean Price Mid], "")</f>
        <v/>
      </c>
      <c r="AX126" s="6"/>
      <c r="AY126" s="6"/>
      <c r="AZ126" s="6"/>
      <c r="BA126" s="7">
        <f>_xlfn.XLOOKUP(BA$1&amp;"|"&amp;TEXT($C126,"yyyymmdd"), RRPS_ALL[Key], RRPS_ALL[Yield to Maturity], "")</f>
        <v>0.45400000000000001</v>
      </c>
      <c r="BB126" s="6">
        <f>_xlfn.XLOOKUP(BB$1&amp;"|"&amp;TEXT($C126,"yyyymmdd"), RRPS_ALL[Key], RRPS_ALL[Mid Price], "")</f>
        <v>104.995</v>
      </c>
      <c r="BC126" s="6">
        <f>_xlfn.XLOOKUP(BC$1&amp;"|"&amp;TEXT($C126,"yyyymmdd"), RRPS_ALL[Key], RRPS_ALL[Mid Yield], "")</f>
        <v>0.39600000000000002</v>
      </c>
      <c r="BD126" s="6">
        <f>_xlfn.XLOOKUP(BD$1&amp;"|"&amp;TEXT($C126,"yyyymmdd"), RRPS_ALL[Key], RRPS_ALL[Dirty Mid], "")</f>
        <v>0</v>
      </c>
      <c r="BE126" s="6">
        <f>_xlfn.XLOOKUP(BE$1&amp;"|"&amp;TEXT($C126,"yyyymmdd"), RRPS_ALL[Key], RRPS_ALL[Clean Price Mid], "")</f>
        <v>0</v>
      </c>
      <c r="BF126" s="6">
        <v>5.2499999999999998E-2</v>
      </c>
      <c r="BG126" s="5">
        <v>40617</v>
      </c>
      <c r="BH126" s="6">
        <f t="shared" si="30"/>
        <v>1.0410958904109588</v>
      </c>
      <c r="BI126" s="7">
        <f>_xlfn.XLOOKUP(BI$1&amp;"|"&amp;TEXT($C126,"yyyymmdd"), RRPS_ALL[Key], RRPS_ALL[Yield to Maturity], "")</f>
        <v>1.58</v>
      </c>
      <c r="BJ126" s="6">
        <f>_xlfn.XLOOKUP(BJ$1&amp;"|"&amp;TEXT($C126,"yyyymmdd"), RRPS_ALL[Key], RRPS_ALL[Mid Price], "")</f>
        <v>110.014</v>
      </c>
      <c r="BK126" s="6">
        <f>_xlfn.XLOOKUP(BK$1&amp;"|"&amp;TEXT($C126,"yyyymmdd"), RRPS_ALL[Key], RRPS_ALL[Mid Yield], "")</f>
        <v>1.534</v>
      </c>
      <c r="BL126" s="6">
        <f>_xlfn.XLOOKUP(BL$1&amp;"|"&amp;TEXT($C126,"yyyymmdd"), RRPS_ALL[Key], RRPS_ALL[Dirty Mid], "")</f>
        <v>2.2152799999999999</v>
      </c>
      <c r="BM126" s="6">
        <f>_xlfn.XLOOKUP(BM$1&amp;"|"&amp;TEXT($C126,"yyyymmdd"), RRPS_ALL[Key], RRPS_ALL[Clean Price Mid], "")</f>
        <v>2.4521700000000002</v>
      </c>
      <c r="BN126" s="6">
        <v>5.5E-2</v>
      </c>
      <c r="BO126" s="5">
        <v>41190</v>
      </c>
      <c r="BP126" s="6">
        <f t="shared" si="31"/>
        <v>2.6085766423357666</v>
      </c>
      <c r="BQ126" s="7">
        <f>_xlfn.XLOOKUP(BQ$1&amp;"|"&amp;TEXT($C126,"yyyymmdd"), RRPS_ALL[Key], RRPS_ALL[Yield to Maturity], "")</f>
        <v>3.1659999999999999</v>
      </c>
      <c r="BR126" s="6">
        <f>_xlfn.XLOOKUP(BR$1&amp;"|"&amp;TEXT($C126,"yyyymmdd"), RRPS_ALL[Key], RRPS_ALL[Mid Price], "")</f>
        <v>116.8434</v>
      </c>
      <c r="BS126" s="6">
        <f>_xlfn.XLOOKUP(BS$1&amp;"|"&amp;TEXT($C126,"yyyymmdd"), RRPS_ALL[Key], RRPS_ALL[Mid Yield], "")</f>
        <v>3.1280000000000001</v>
      </c>
      <c r="BT126" s="6">
        <f>_xlfn.XLOOKUP(BT$1&amp;"|"&amp;TEXT($C126,"yyyymmdd"), RRPS_ALL[Key], RRPS_ALL[Dirty Mid], "")</f>
        <v>0</v>
      </c>
      <c r="BU126" s="6">
        <f>_xlfn.XLOOKUP(BU$1&amp;"|"&amp;TEXT($C126,"yyyymmdd"), RRPS_ALL[Key], RRPS_ALL[Clean Price Mid], "")</f>
        <v>0</v>
      </c>
      <c r="BV126" s="6">
        <v>0.05</v>
      </c>
      <c r="BW126" s="5">
        <v>44166</v>
      </c>
      <c r="BX126" s="6">
        <f t="shared" si="32"/>
        <v>10.756346441015431</v>
      </c>
      <c r="BY126" s="7" t="str">
        <f>_xlfn.XLOOKUP(BY$1&amp;"|"&amp;TEXT($C126,"yyyymmdd"), RRPS_ALL[Key], RRPS_ALL[Yield to Maturity], "")</f>
        <v/>
      </c>
      <c r="BZ126" s="6" t="str">
        <f>_xlfn.XLOOKUP(BZ$1&amp;"|"&amp;TEXT($C126,"yyyymmdd"), RRPS_ALL[Key], RRPS_ALL[Mid Price], "")</f>
        <v/>
      </c>
      <c r="CA126" s="6" t="str">
        <f>_xlfn.XLOOKUP(CA$1&amp;"|"&amp;TEXT($C126,"yyyymmdd"), RRPS_ALL[Key], RRPS_ALL[Mid Yield], "")</f>
        <v/>
      </c>
      <c r="CB126" s="6" t="str">
        <f>_xlfn.XLOOKUP(CB$1&amp;"|"&amp;TEXT($C126,"yyyymmdd"), RRPS_ALL[Key], RRPS_ALL[Dirty Mid], "")</f>
        <v/>
      </c>
      <c r="CC126" s="6" t="str">
        <f>_xlfn.XLOOKUP(CC$1&amp;"|"&amp;TEXT($C126,"yyyymmdd"), RRPS_ALL[Key], RRPS_ALL[Clean Price Mid], "")</f>
        <v/>
      </c>
      <c r="CD126" s="6"/>
      <c r="CE126" s="6"/>
      <c r="CF126" s="6"/>
      <c r="CG126" s="7">
        <f>_xlfn.XLOOKUP(CG$1&amp;"|"&amp;TEXT($C126,"yyyymmdd"), RRPS_ALL[Key], RRPS_ALL[Yield to Maturity], "")</f>
        <v>2.516</v>
      </c>
      <c r="CH126" s="6">
        <f>_xlfn.XLOOKUP(CH$1&amp;"|"&amp;TEXT($C126,"yyyymmdd"), RRPS_ALL[Key], RRPS_ALL[Mid Price], "")</f>
        <v>110.14664999999999</v>
      </c>
      <c r="CI126" s="6">
        <f>_xlfn.XLOOKUP(CI$1&amp;"|"&amp;TEXT($C126,"yyyymmdd"), RRPS_ALL[Key], RRPS_ALL[Mid Yield], "")</f>
        <v>2.4809999999999999</v>
      </c>
      <c r="CJ126" s="6">
        <f>_xlfn.XLOOKUP(CJ$1&amp;"|"&amp;TEXT($C126,"yyyymmdd"), RRPS_ALL[Key], RRPS_ALL[Dirty Mid], "")</f>
        <v>2.5125000000000002</v>
      </c>
      <c r="CK126" s="6">
        <f>_xlfn.XLOOKUP(CK$1&amp;"|"&amp;TEXT($C126,"yyyymmdd"), RRPS_ALL[Key], RRPS_ALL[Clean Price Mid], "")</f>
        <v>4.86714</v>
      </c>
      <c r="CL126" s="6">
        <v>4.4999999999999998E-2</v>
      </c>
      <c r="CM126" s="5">
        <v>42228</v>
      </c>
      <c r="CN126" s="6">
        <f t="shared" si="33"/>
        <v>5.4523048836147874</v>
      </c>
      <c r="CO126" s="7">
        <f>_xlfn.XLOOKUP(CO$1&amp;"|"&amp;TEXT($C126,"yyyymmdd"), RRPS_ALL[Key], RRPS_ALL[Yield to Maturity], "")</f>
        <v>2.72</v>
      </c>
      <c r="CP126" s="6">
        <f>_xlfn.XLOOKUP(CP$1&amp;"|"&amp;TEXT($C126,"yyyymmdd"), RRPS_ALL[Key], RRPS_ALL[Mid Price], "")</f>
        <v>101.70820999999999</v>
      </c>
      <c r="CQ126" s="6">
        <f>_xlfn.XLOOKUP(CQ$1&amp;"|"&amp;TEXT($C126,"yyyymmdd"), RRPS_ALL[Key], RRPS_ALL[Mid Yield], "")</f>
        <v>2.702</v>
      </c>
      <c r="CR126" s="6">
        <f>_xlfn.XLOOKUP(CR$1&amp;"|"&amp;TEXT($C126,"yyyymmdd"), RRPS_ALL[Key], RRPS_ALL[Dirty Mid], "")</f>
        <v>1.925</v>
      </c>
      <c r="CS126" s="6">
        <f>_xlfn.XLOOKUP(CS$1&amp;"|"&amp;TEXT($C126,"yyyymmdd"), RRPS_ALL[Key], RRPS_ALL[Clean Price Mid], "")</f>
        <v>5.7815599999999998</v>
      </c>
      <c r="CT126" s="6">
        <v>0.03</v>
      </c>
      <c r="CU126" s="5">
        <v>42563</v>
      </c>
      <c r="CV126" s="6">
        <f t="shared" si="34"/>
        <v>6.3676183026984745</v>
      </c>
      <c r="CW126" s="7">
        <f>_xlfn.XLOOKUP(CW$1&amp;"|"&amp;TEXT($C126,"yyyymmdd"), RRPS_ALL[Key], RRPS_ALL[Yield to Maturity], "")</f>
        <v>2.8919999999999999</v>
      </c>
      <c r="CX126" s="6">
        <f>_xlfn.XLOOKUP(CX$1&amp;"|"&amp;TEXT($C126,"yyyymmdd"), RRPS_ALL[Key], RRPS_ALL[Mid Price], "")</f>
        <v>105.90629</v>
      </c>
      <c r="CY126" s="6">
        <f>_xlfn.XLOOKUP(CY$1&amp;"|"&amp;TEXT($C126,"yyyymmdd"), RRPS_ALL[Key], RRPS_ALL[Mid Yield], "")</f>
        <v>2.8559999999999999</v>
      </c>
      <c r="CZ126" s="6">
        <f>_xlfn.XLOOKUP(CZ$1&amp;"|"&amp;TEXT($C126,"yyyymmdd"), RRPS_ALL[Key], RRPS_ALL[Dirty Mid], "")</f>
        <v>0</v>
      </c>
      <c r="DA126" s="6">
        <f>_xlfn.XLOOKUP(DA$1&amp;"|"&amp;TEXT($C126,"yyyymmdd"), RRPS_ALL[Key], RRPS_ALL[Clean Price Mid], "")</f>
        <v>0</v>
      </c>
      <c r="DB126" s="6">
        <v>3.7499999999999999E-2</v>
      </c>
      <c r="DC126" s="5">
        <v>42959</v>
      </c>
      <c r="DD126" s="6">
        <f t="shared" si="35"/>
        <v>7.4524298425735793</v>
      </c>
      <c r="DE126" s="7">
        <f>_xlfn.XLOOKUP(DE$1&amp;"|"&amp;TEXT($C126,"yyyymmdd"), RRPS_ALL[Key], RRPS_ALL[Yield to Maturity], "")</f>
        <v>3.085</v>
      </c>
      <c r="DF126" s="6">
        <f>_xlfn.XLOOKUP(DF$1&amp;"|"&amp;TEXT($C126,"yyyymmdd"), RRPS_ALL[Key], RRPS_ALL[Mid Price], "")</f>
        <v>109.42713000000001</v>
      </c>
      <c r="DG126" s="6">
        <f>_xlfn.XLOOKUP(DG$1&amp;"|"&amp;TEXT($C126,"yyyymmdd"), RRPS_ALL[Key], RRPS_ALL[Mid Yield], "")</f>
        <v>3.04</v>
      </c>
      <c r="DH126" s="6">
        <f>_xlfn.XLOOKUP(DH$1&amp;"|"&amp;TEXT($C126,"yyyymmdd"), RRPS_ALL[Key], RRPS_ALL[Dirty Mid], "")</f>
        <v>0</v>
      </c>
      <c r="DI126" s="6">
        <f>_xlfn.XLOOKUP(DI$1&amp;"|"&amp;TEXT($C126,"yyyymmdd"), RRPS_ALL[Key], RRPS_ALL[Clean Price Mid], "")</f>
        <v>0</v>
      </c>
      <c r="DJ126" s="6">
        <v>4.2500000000000003E-2</v>
      </c>
      <c r="DK126" s="5">
        <v>43536</v>
      </c>
      <c r="DL126" s="6">
        <f t="shared" si="28"/>
        <v>9.0334063526834623</v>
      </c>
      <c r="DM126" s="7">
        <f>_xlfn.XLOOKUP(DM$1&amp;"|"&amp;TEXT($C126,"yyyymmdd"), RRPS_ALL[Key], RRPS_ALL[Yield to Maturity], "")</f>
        <v>3.6640000000000001</v>
      </c>
      <c r="DN126" s="6">
        <f>_xlfn.XLOOKUP(DN$1&amp;"|"&amp;TEXT($C126,"yyyymmdd"), RRPS_ALL[Key], RRPS_ALL[Mid Price], "")</f>
        <v>97.588560000000001</v>
      </c>
      <c r="DO126" s="6">
        <f>_xlfn.XLOOKUP(DO$1&amp;"|"&amp;TEXT($C126,"yyyymmdd"), RRPS_ALL[Key], RRPS_ALL[Mid Yield], "")</f>
        <v>3.6349999999999998</v>
      </c>
      <c r="DP126" s="6">
        <f>_xlfn.XLOOKUP(DP$1&amp;"|"&amp;TEXT($C126,"yyyymmdd"), RRPS_ALL[Key], RRPS_ALL[Dirty Mid], "")</f>
        <v>0</v>
      </c>
      <c r="DQ126" s="6">
        <f>_xlfn.XLOOKUP(DQ$1&amp;"|"&amp;TEXT($C126,"yyyymmdd"), RRPS_ALL[Key], RRPS_ALL[Clean Price Mid], "")</f>
        <v>0</v>
      </c>
      <c r="DR126" s="6">
        <v>3.5000000000000003E-2</v>
      </c>
      <c r="DS126" s="5">
        <v>50859</v>
      </c>
      <c r="DT126" s="6">
        <f t="shared" si="36"/>
        <v>29.082778132700554</v>
      </c>
      <c r="DU126" s="7" t="str">
        <f>_xlfn.XLOOKUP(DU$1&amp;"|"&amp;TEXT($C126,"yyyymmdd"), RRPS_ALL[Key], RRPS_ALL[Yield to Maturity], "")</f>
        <v/>
      </c>
      <c r="DV126" s="6" t="str">
        <f>_xlfn.XLOOKUP(DV$1&amp;"|"&amp;TEXT($C126,"yyyymmdd"), RRPS_ALL[Key], RRPS_ALL[Mid Price], "")</f>
        <v/>
      </c>
      <c r="DW126" s="6" t="str">
        <f>_xlfn.XLOOKUP(DW$1&amp;"|"&amp;TEXT($C126,"yyyymmdd"), RRPS_ALL[Key], RRPS_ALL[Mid Yield], "")</f>
        <v/>
      </c>
      <c r="DX126" s="6" t="str">
        <f>_xlfn.XLOOKUP(DX$1&amp;"|"&amp;TEXT($C126,"yyyymmdd"), RRPS_ALL[Key], RRPS_ALL[Dirty Mid], "")</f>
        <v/>
      </c>
      <c r="DY126" s="6" t="str">
        <f>_xlfn.XLOOKUP(DY$1&amp;"|"&amp;TEXT($C126,"yyyymmdd"), RRPS_ALL[Key], RRPS_ALL[Clean Price Mid], "")</f>
        <v/>
      </c>
      <c r="DZ126" s="6"/>
      <c r="EA126" s="6"/>
      <c r="EB126" s="6"/>
      <c r="EC126" s="7" t="str">
        <f>_xlfn.XLOOKUP(EC$1&amp;"|"&amp;TEXT($C126,"yyyymmdd"), RRPS_ALL[Key], RRPS_ALL[Yield to Maturity], "")</f>
        <v/>
      </c>
      <c r="ED126" s="6" t="str">
        <f>_xlfn.XLOOKUP(ED$1&amp;"|"&amp;TEXT($C126,"yyyymmdd"), RRPS_ALL[Key], RRPS_ALL[Mid Price], "")</f>
        <v/>
      </c>
      <c r="EE126" s="6" t="str">
        <f>_xlfn.XLOOKUP(EE$1&amp;"|"&amp;TEXT($C126,"yyyymmdd"), RRPS_ALL[Key], RRPS_ALL[Mid Yield], "")</f>
        <v/>
      </c>
      <c r="EF126" s="6" t="str">
        <f>_xlfn.XLOOKUP(EF$1&amp;"|"&amp;TEXT($C126,"yyyymmdd"), RRPS_ALL[Key], RRPS_ALL[Dirty Mid], "")</f>
        <v/>
      </c>
      <c r="EG126" s="6" t="str">
        <f>_xlfn.XLOOKUP(EG$1&amp;"|"&amp;TEXT($C126,"yyyymmdd"), RRPS_ALL[Key], RRPS_ALL[Clean Price Mid], "")</f>
        <v/>
      </c>
      <c r="EH126" s="6"/>
      <c r="EI126" s="6"/>
      <c r="EJ126" s="6"/>
      <c r="EK126" s="7" t="str">
        <f>_xlfn.XLOOKUP(EK$1&amp;"|"&amp;TEXT($C126,"yyyymmdd"), RRPS_ALL[Key], RRPS_ALL[Yield to Maturity], "")</f>
        <v/>
      </c>
      <c r="EL126" s="6" t="str">
        <f>_xlfn.XLOOKUP(EL$1&amp;"|"&amp;TEXT($C126,"yyyymmdd"), RRPS_ALL[Key], RRPS_ALL[Mid Price], "")</f>
        <v/>
      </c>
      <c r="EM126" s="6" t="str">
        <f>_xlfn.XLOOKUP(EM$1&amp;"|"&amp;TEXT($C126,"yyyymmdd"), RRPS_ALL[Key], RRPS_ALL[Mid Yield], "")</f>
        <v/>
      </c>
      <c r="EN126" s="6" t="str">
        <f>_xlfn.XLOOKUP(EN$1&amp;"|"&amp;TEXT($C126,"yyyymmdd"), RRPS_ALL[Key], RRPS_ALL[Dirty Mid], "")</f>
        <v/>
      </c>
      <c r="EO126" s="6" t="str">
        <f>_xlfn.XLOOKUP(EO$1&amp;"|"&amp;TEXT($C126,"yyyymmdd"), RRPS_ALL[Key], RRPS_ALL[Clean Price Mid], "")</f>
        <v/>
      </c>
      <c r="EP126" s="6"/>
      <c r="EQ126" s="6"/>
      <c r="ER126" s="6"/>
      <c r="ES126" s="7" t="str">
        <f>_xlfn.XLOOKUP(ES$1&amp;"|"&amp;TEXT($C126,"yyyymmdd"), RRPS_ALL[Key], RRPS_ALL[Yield to Maturity], "")</f>
        <v/>
      </c>
      <c r="ET126" s="6" t="str">
        <f>_xlfn.XLOOKUP(ET$1&amp;"|"&amp;TEXT($C126,"yyyymmdd"), RRPS_ALL[Key], RRPS_ALL[Mid Price], "")</f>
        <v/>
      </c>
      <c r="EU126" s="6" t="str">
        <f>_xlfn.XLOOKUP(EU$1&amp;"|"&amp;TEXT($C126,"yyyymmdd"), RRPS_ALL[Key], RRPS_ALL[Mid Yield], "")</f>
        <v/>
      </c>
      <c r="EV126" s="6" t="str">
        <f>_xlfn.XLOOKUP(EV$1&amp;"|"&amp;TEXT($C126,"yyyymmdd"), RRPS_ALL[Key], RRPS_ALL[Dirty Mid], "")</f>
        <v/>
      </c>
      <c r="EW126" s="6" t="str">
        <f>_xlfn.XLOOKUP(EW$1&amp;"|"&amp;TEXT($C126,"yyyymmdd"), RRPS_ALL[Key], RRPS_ALL[Clean Price Mid], "")</f>
        <v/>
      </c>
      <c r="EX126" s="6"/>
      <c r="EY126" s="6"/>
      <c r="EZ126" s="6"/>
      <c r="FA126" s="7" t="str">
        <f>_xlfn.XLOOKUP(FA$1&amp;"|"&amp;TEXT($C126,"yyyymmdd"), RRPS_ALL[Key], RRPS_ALL[Yield to Maturity], "")</f>
        <v/>
      </c>
      <c r="FB126" s="6" t="str">
        <f>_xlfn.XLOOKUP(FB$1&amp;"|"&amp;TEXT($C126,"yyyymmdd"), RRPS_ALL[Key], RRPS_ALL[Mid Price], "")</f>
        <v/>
      </c>
      <c r="FC126" s="6" t="str">
        <f>_xlfn.XLOOKUP(FC$1&amp;"|"&amp;TEXT($C126,"yyyymmdd"), RRPS_ALL[Key], RRPS_ALL[Mid Yield], "")</f>
        <v/>
      </c>
      <c r="FD126" s="6" t="str">
        <f>_xlfn.XLOOKUP(FD$1&amp;"|"&amp;TEXT($C126,"yyyymmdd"), RRPS_ALL[Key], RRPS_ALL[Dirty Mid], "")</f>
        <v/>
      </c>
      <c r="FE126" s="6" t="str">
        <f>_xlfn.XLOOKUP(FE$1&amp;"|"&amp;TEXT($C126,"yyyymmdd"), RRPS_ALL[Key], RRPS_ALL[Clean Price Mid], "")</f>
        <v/>
      </c>
      <c r="FF126" s="6"/>
      <c r="FG126" s="6"/>
      <c r="FH126" s="6"/>
      <c r="FI126" s="7" t="str">
        <f>_xlfn.XLOOKUP(FI$1&amp;"|"&amp;TEXT($C126,"yyyymmdd"), RRPS_ALL[Key], RRPS_ALL[Yield to Maturity], "")</f>
        <v/>
      </c>
      <c r="FJ126" s="6" t="str">
        <f>_xlfn.XLOOKUP(FJ$1&amp;"|"&amp;TEXT($C126,"yyyymmdd"), RRPS_ALL[Key], RRPS_ALL[Mid Price], "")</f>
        <v/>
      </c>
      <c r="FK126" s="6" t="str">
        <f>_xlfn.XLOOKUP(FK$1&amp;"|"&amp;TEXT($C126,"yyyymmdd"), RRPS_ALL[Key], RRPS_ALL[Mid Yield], "")</f>
        <v/>
      </c>
      <c r="FL126" s="6" t="str">
        <f>_xlfn.XLOOKUP(FL$1&amp;"|"&amp;TEXT($C126,"yyyymmdd"), RRPS_ALL[Key], RRPS_ALL[Dirty Mid], "")</f>
        <v/>
      </c>
      <c r="FM126" s="6" t="str">
        <f>_xlfn.XLOOKUP(FM$1&amp;"|"&amp;TEXT($C126,"yyyymmdd"), RRPS_ALL[Key], RRPS_ALL[Clean Price Mid], "")</f>
        <v/>
      </c>
      <c r="FN126" s="6"/>
      <c r="FO126" s="6"/>
      <c r="FP126" s="6"/>
      <c r="FQ126" s="7" t="str">
        <f>_xlfn.XLOOKUP(FQ$1&amp;"|"&amp;TEXT($C126,"yyyymmdd"), RRPS_ALL[Key], RRPS_ALL[Yield to Maturity], "")</f>
        <v/>
      </c>
      <c r="FR126" s="6" t="str">
        <f>_xlfn.XLOOKUP(FR$1&amp;"|"&amp;TEXT($C126,"yyyymmdd"), RRPS_ALL[Key], RRPS_ALL[Mid Price], "")</f>
        <v/>
      </c>
      <c r="FS126" s="6" t="str">
        <f>_xlfn.XLOOKUP(FS$1&amp;"|"&amp;TEXT($C126,"yyyymmdd"), RRPS_ALL[Key], RRPS_ALL[Mid Yield], "")</f>
        <v/>
      </c>
      <c r="FT126" s="6" t="str">
        <f>_xlfn.XLOOKUP(FT$1&amp;"|"&amp;TEXT($C126,"yyyymmdd"), RRPS_ALL[Key], RRPS_ALL[Dirty Mid], "")</f>
        <v/>
      </c>
      <c r="FU126" s="6" t="str">
        <f>_xlfn.XLOOKUP(FU$1&amp;"|"&amp;TEXT($C126,"yyyymmdd"), RRPS_ALL[Key], RRPS_ALL[Clean Price Mid], "")</f>
        <v/>
      </c>
      <c r="FV126" s="6"/>
      <c r="FW126" s="6"/>
      <c r="FX126" s="6"/>
      <c r="FY126" s="7" t="str">
        <f>_xlfn.XLOOKUP(FY$1&amp;"|"&amp;TEXT($C126,"yyyymmdd"), RRPS_ALL[Key], RRPS_ALL[Yield to Maturity], "")</f>
        <v/>
      </c>
      <c r="FZ126" s="6" t="str">
        <f>_xlfn.XLOOKUP(FZ$1&amp;"|"&amp;TEXT($C126,"yyyymmdd"), RRPS_ALL[Key], RRPS_ALL[Mid Price], "")</f>
        <v/>
      </c>
      <c r="GA126" s="6" t="str">
        <f>_xlfn.XLOOKUP(GA$1&amp;"|"&amp;TEXT($C126,"yyyymmdd"), RRPS_ALL[Key], RRPS_ALL[Mid Yield], "")</f>
        <v/>
      </c>
      <c r="GB126" s="6" t="str">
        <f>_xlfn.XLOOKUP(GB$1&amp;"|"&amp;TEXT($C126,"yyyymmdd"), RRPS_ALL[Key], RRPS_ALL[Dirty Mid], "")</f>
        <v/>
      </c>
      <c r="GC126" s="6" t="str">
        <f>_xlfn.XLOOKUP(GC$1&amp;"|"&amp;TEXT($C126,"yyyymmdd"), RRPS_ALL[Key], RRPS_ALL[Clean Price Mid], "")</f>
        <v/>
      </c>
      <c r="GD126" s="6"/>
      <c r="GE126" s="6"/>
      <c r="GF126" s="6"/>
      <c r="GG126" s="7" t="str">
        <f>_xlfn.XLOOKUP(GG$1&amp;"|"&amp;TEXT($C126,"yyyymmdd"), RRPS_ALL[Key], RRPS_ALL[Yield to Maturity], "")</f>
        <v/>
      </c>
      <c r="GH126" s="6" t="str">
        <f>_xlfn.XLOOKUP(GH$1&amp;"|"&amp;TEXT($C126,"yyyymmdd"), RRPS_ALL[Key], RRPS_ALL[Mid Price], "")</f>
        <v/>
      </c>
      <c r="GI126" s="6" t="str">
        <f>_xlfn.XLOOKUP(GI$1&amp;"|"&amp;TEXT($C126,"yyyymmdd"), RRPS_ALL[Key], RRPS_ALL[Mid Yield], "")</f>
        <v/>
      </c>
      <c r="GJ126" s="6" t="str">
        <f>_xlfn.XLOOKUP(GJ$1&amp;"|"&amp;TEXT($C126,"yyyymmdd"), RRPS_ALL[Key], RRPS_ALL[Dirty Mid], "")</f>
        <v/>
      </c>
      <c r="GK126" s="6" t="str">
        <f>_xlfn.XLOOKUP(GK$1&amp;"|"&amp;TEXT($C126,"yyyymmdd"), RRPS_ALL[Key], RRPS_ALL[Clean Price Mid], "")</f>
        <v/>
      </c>
      <c r="GL126" s="6"/>
      <c r="GM126" s="6"/>
      <c r="GN126" s="6"/>
      <c r="GO126" s="7" t="str">
        <f>_xlfn.XLOOKUP(GO$1&amp;"|"&amp;TEXT($C126,"yyyymmdd"), RRPS_ALL[Key], RRPS_ALL[Yield to Maturity], "")</f>
        <v/>
      </c>
      <c r="GP126" s="6" t="str">
        <f>_xlfn.XLOOKUP(GP$1&amp;"|"&amp;TEXT($C126,"yyyymmdd"), RRPS_ALL[Key], RRPS_ALL[Mid Price], "")</f>
        <v/>
      </c>
      <c r="GQ126" s="6" t="str">
        <f>_xlfn.XLOOKUP(GQ$1&amp;"|"&amp;TEXT($C126,"yyyymmdd"), RRPS_ALL[Key], RRPS_ALL[Mid Yield], "")</f>
        <v/>
      </c>
      <c r="GR126" s="6" t="str">
        <f>_xlfn.XLOOKUP(GR$1&amp;"|"&amp;TEXT($C126,"yyyymmdd"), RRPS_ALL[Key], RRPS_ALL[Dirty Mid], "")</f>
        <v/>
      </c>
      <c r="GS126" s="6" t="str">
        <f>_xlfn.XLOOKUP(GS$1&amp;"|"&amp;TEXT($C126,"yyyymmdd"), RRPS_ALL[Key], RRPS_ALL[Clean Price Mid], "")</f>
        <v/>
      </c>
      <c r="GT126" s="6"/>
      <c r="GU126" s="6"/>
      <c r="GV126" s="6"/>
      <c r="GW126" s="7" t="str">
        <f>_xlfn.XLOOKUP(GW$1&amp;"|"&amp;TEXT($C126,"yyyymmdd"), RRPS_ALL[Key], RRPS_ALL[Yield to Maturity], "")</f>
        <v/>
      </c>
      <c r="GX126" s="6" t="str">
        <f>_xlfn.XLOOKUP(GX$1&amp;"|"&amp;TEXT($C126,"yyyymmdd"), RRPS_ALL[Key], RRPS_ALL[Mid Price], "")</f>
        <v/>
      </c>
      <c r="GY126" s="6" t="str">
        <f>_xlfn.XLOOKUP(GY$1&amp;"|"&amp;TEXT($C126,"yyyymmdd"), RRPS_ALL[Key], RRPS_ALL[Mid Yield], "")</f>
        <v/>
      </c>
      <c r="GZ126" s="6" t="str">
        <f>_xlfn.XLOOKUP(GZ$1&amp;"|"&amp;TEXT($C126,"yyyymmdd"), RRPS_ALL[Key], RRPS_ALL[Dirty Mid], "")</f>
        <v/>
      </c>
      <c r="HA126" s="6" t="str">
        <f>_xlfn.XLOOKUP(HA$1&amp;"|"&amp;TEXT($C126,"yyyymmdd"), RRPS_ALL[Key], RRPS_ALL[Clean Price Mid], "")</f>
        <v/>
      </c>
      <c r="HB126" s="6"/>
      <c r="HC126" s="6"/>
      <c r="HD126" s="6"/>
    </row>
    <row r="127" spans="1:212" x14ac:dyDescent="0.2">
      <c r="A127">
        <v>2010</v>
      </c>
      <c r="B127">
        <v>3</v>
      </c>
      <c r="C127" s="5">
        <f t="shared" si="10"/>
        <v>40268</v>
      </c>
      <c r="D127" s="6">
        <v>-0.25</v>
      </c>
      <c r="E127" s="7" t="str">
        <f>_xlfn.XLOOKUP(E$1&amp;"|"&amp;TEXT($C127,"yyyymmdd"), RRPS_ALL[Key], RRPS_ALL[Yield to Maturity], "")</f>
        <v/>
      </c>
      <c r="F127" s="6" t="str">
        <f>_xlfn.XLOOKUP(F$1&amp;"|"&amp;TEXT($C127,"yyyymmdd"), RRPS_ALL[Key], RRPS_ALL[Mid Price], "")</f>
        <v/>
      </c>
      <c r="G127" s="6" t="str">
        <f>_xlfn.XLOOKUP(G$1&amp;"|"&amp;TEXT($C127,"yyyymmdd"), RRPS_ALL[Key], RRPS_ALL[Mid Yield], "")</f>
        <v/>
      </c>
      <c r="H127" s="6" t="str">
        <f>_xlfn.XLOOKUP(H$1&amp;"|"&amp;TEXT($C127,"yyyymmdd"), RRPS_ALL[Key], RRPS_ALL[Dirty Mid], "")</f>
        <v/>
      </c>
      <c r="I127" s="6" t="str">
        <f>_xlfn.XLOOKUP(I$1&amp;"|"&amp;TEXT($C127,"yyyymmdd"), RRPS_ALL[Key], RRPS_ALL[Clean Price Mid], "")</f>
        <v/>
      </c>
      <c r="J127" s="6"/>
      <c r="K127" s="6"/>
      <c r="L127" s="6"/>
      <c r="M127" s="7" t="str">
        <f>_xlfn.XLOOKUP(M$1&amp;"|"&amp;TEXT($C127,"yyyymmdd"), RRPS_ALL[Key], RRPS_ALL[Yield to Maturity], "")</f>
        <v/>
      </c>
      <c r="N127" s="6" t="str">
        <f>_xlfn.XLOOKUP(N$1&amp;"|"&amp;TEXT($C127,"yyyymmdd"), RRPS_ALL[Key], RRPS_ALL[Mid Price], "")</f>
        <v/>
      </c>
      <c r="O127" s="6" t="str">
        <f>_xlfn.XLOOKUP(O$1&amp;"|"&amp;TEXT($C127,"yyyymmdd"), RRPS_ALL[Key], RRPS_ALL[Mid Yield], "")</f>
        <v/>
      </c>
      <c r="P127" s="6" t="str">
        <f>_xlfn.XLOOKUP(P$1&amp;"|"&amp;TEXT($C127,"yyyymmdd"), RRPS_ALL[Key], RRPS_ALL[Dirty Mid], "")</f>
        <v/>
      </c>
      <c r="Q127" s="6" t="str">
        <f>_xlfn.XLOOKUP(Q$1&amp;"|"&amp;TEXT($C127,"yyyymmdd"), RRPS_ALL[Key], RRPS_ALL[Clean Price Mid], "")</f>
        <v/>
      </c>
      <c r="R127" s="6"/>
      <c r="S127" s="6"/>
      <c r="T127" s="6"/>
      <c r="U127" s="7" t="str">
        <f>_xlfn.XLOOKUP(U$1&amp;"|"&amp;TEXT($C127,"yyyymmdd"), RRPS_ALL[Key], RRPS_ALL[Yield to Maturity], "")</f>
        <v/>
      </c>
      <c r="V127" s="6" t="str">
        <f>_xlfn.XLOOKUP(V$1&amp;"|"&amp;TEXT($C127,"yyyymmdd"), RRPS_ALL[Key], RRPS_ALL[Mid Price], "")</f>
        <v/>
      </c>
      <c r="W127" s="6" t="str">
        <f>_xlfn.XLOOKUP(W$1&amp;"|"&amp;TEXT($C127,"yyyymmdd"), RRPS_ALL[Key], RRPS_ALL[Mid Yield], "")</f>
        <v/>
      </c>
      <c r="X127" s="6" t="str">
        <f>_xlfn.XLOOKUP(X$1&amp;"|"&amp;TEXT($C127,"yyyymmdd"), RRPS_ALL[Key], RRPS_ALL[Dirty Mid], "")</f>
        <v/>
      </c>
      <c r="Y127" s="6" t="str">
        <f>_xlfn.XLOOKUP(Y$1&amp;"|"&amp;TEXT($C127,"yyyymmdd"), RRPS_ALL[Key], RRPS_ALL[Clean Price Mid], "")</f>
        <v/>
      </c>
      <c r="Z127" s="6"/>
      <c r="AA127" s="6"/>
      <c r="AB127" s="6"/>
      <c r="AC127" s="7">
        <f>_xlfn.XLOOKUP(AC$1&amp;"|"&amp;TEXT($C127,"yyyymmdd"), RRPS_ALL[Key], RRPS_ALL[Yield to Maturity], "")</f>
        <v>2.16</v>
      </c>
      <c r="AD127" s="6">
        <f>_xlfn.XLOOKUP(AD$1&amp;"|"&amp;TEXT($C127,"yyyymmdd"), RRPS_ALL[Key], RRPS_ALL[Mid Price], "")</f>
        <v>117.91828</v>
      </c>
      <c r="AE127" s="6">
        <f>_xlfn.XLOOKUP(AE$1&amp;"|"&amp;TEXT($C127,"yyyymmdd"), RRPS_ALL[Key], RRPS_ALL[Mid Yield], "")</f>
        <v>2.1160000000000001</v>
      </c>
      <c r="AF127" s="6">
        <f>_xlfn.XLOOKUP(AF$1&amp;"|"&amp;TEXT($C127,"yyyymmdd"), RRPS_ALL[Key], RRPS_ALL[Dirty Mid], "")</f>
        <v>6.2249999999999996</v>
      </c>
      <c r="AG127" s="6">
        <f>_xlfn.XLOOKUP(AG$1&amp;"|"&amp;TEXT($C127,"yyyymmdd"), RRPS_ALL[Key], RRPS_ALL[Clean Price Mid], "")</f>
        <v>3.5455000000000001</v>
      </c>
      <c r="AH127" s="6">
        <v>6.7500000000000004E-2</v>
      </c>
      <c r="AI127" s="5">
        <v>41764</v>
      </c>
      <c r="AJ127" s="6">
        <f t="shared" si="29"/>
        <v>4.096385542168675</v>
      </c>
      <c r="AK127" s="7" t="str">
        <f>_xlfn.XLOOKUP(AK$1&amp;"|"&amp;TEXT($C127,"yyyymmdd"), RRPS_ALL[Key], RRPS_ALL[Yield to Maturity], "")</f>
        <v/>
      </c>
      <c r="AL127" s="6" t="str">
        <f>_xlfn.XLOOKUP(AL$1&amp;"|"&amp;TEXT($C127,"yyyymmdd"), RRPS_ALL[Key], RRPS_ALL[Mid Price], "")</f>
        <v/>
      </c>
      <c r="AM127" s="6" t="str">
        <f>_xlfn.XLOOKUP(AM$1&amp;"|"&amp;TEXT($C127,"yyyymmdd"), RRPS_ALL[Key], RRPS_ALL[Mid Yield], "")</f>
        <v/>
      </c>
      <c r="AN127" s="6" t="str">
        <f>_xlfn.XLOOKUP(AN$1&amp;"|"&amp;TEXT($C127,"yyyymmdd"), RRPS_ALL[Key], RRPS_ALL[Dirty Mid], "")</f>
        <v/>
      </c>
      <c r="AO127" s="6" t="str">
        <f>_xlfn.XLOOKUP(AO$1&amp;"|"&amp;TEXT($C127,"yyyymmdd"), RRPS_ALL[Key], RRPS_ALL[Clean Price Mid], "")</f>
        <v/>
      </c>
      <c r="AP127" s="6"/>
      <c r="AQ127" s="6"/>
      <c r="AR127" s="6"/>
      <c r="AS127" s="7" t="str">
        <f>_xlfn.XLOOKUP(AS$1&amp;"|"&amp;TEXT($C127,"yyyymmdd"), RRPS_ALL[Key], RRPS_ALL[Yield to Maturity], "")</f>
        <v/>
      </c>
      <c r="AT127" s="6" t="str">
        <f>_xlfn.XLOOKUP(AT$1&amp;"|"&amp;TEXT($C127,"yyyymmdd"), RRPS_ALL[Key], RRPS_ALL[Mid Price], "")</f>
        <v/>
      </c>
      <c r="AU127" s="6" t="str">
        <f>_xlfn.XLOOKUP(AU$1&amp;"|"&amp;TEXT($C127,"yyyymmdd"), RRPS_ALL[Key], RRPS_ALL[Mid Yield], "")</f>
        <v/>
      </c>
      <c r="AV127" s="6" t="str">
        <f>_xlfn.XLOOKUP(AV$1&amp;"|"&amp;TEXT($C127,"yyyymmdd"), RRPS_ALL[Key], RRPS_ALL[Dirty Mid], "")</f>
        <v/>
      </c>
      <c r="AW127" s="6" t="str">
        <f>_xlfn.XLOOKUP(AW$1&amp;"|"&amp;TEXT($C127,"yyyymmdd"), RRPS_ALL[Key], RRPS_ALL[Clean Price Mid], "")</f>
        <v/>
      </c>
      <c r="AX127" s="6"/>
      <c r="AY127" s="6"/>
      <c r="AZ127" s="6"/>
      <c r="BA127" s="7">
        <f>_xlfn.XLOOKUP(BA$1&amp;"|"&amp;TEXT($C127,"yyyymmdd"), RRPS_ALL[Key], RRPS_ALL[Yield to Maturity], "")</f>
        <v>0.50600000000000001</v>
      </c>
      <c r="BB127" s="6">
        <f>_xlfn.XLOOKUP(BB$1&amp;"|"&amp;TEXT($C127,"yyyymmdd"), RRPS_ALL[Key], RRPS_ALL[Mid Price], "")</f>
        <v>104.49445</v>
      </c>
      <c r="BC127" s="6">
        <f>_xlfn.XLOOKUP(BC$1&amp;"|"&amp;TEXT($C127,"yyyymmdd"), RRPS_ALL[Key], RRPS_ALL[Mid Yield], "")</f>
        <v>0.442</v>
      </c>
      <c r="BD127" s="6">
        <f>_xlfn.XLOOKUP(BD$1&amp;"|"&amp;TEXT($C127,"yyyymmdd"), RRPS_ALL[Key], RRPS_ALL[Dirty Mid], "")</f>
        <v>0</v>
      </c>
      <c r="BE127" s="6">
        <f>_xlfn.XLOOKUP(BE$1&amp;"|"&amp;TEXT($C127,"yyyymmdd"), RRPS_ALL[Key], RRPS_ALL[Clean Price Mid], "")</f>
        <v>0</v>
      </c>
      <c r="BF127" s="6">
        <v>5.2499999999999998E-2</v>
      </c>
      <c r="BG127" s="5">
        <v>40617</v>
      </c>
      <c r="BH127" s="6">
        <f t="shared" si="30"/>
        <v>0.95616438356164379</v>
      </c>
      <c r="BI127" s="7">
        <f>_xlfn.XLOOKUP(BI$1&amp;"|"&amp;TEXT($C127,"yyyymmdd"), RRPS_ALL[Key], RRPS_ALL[Yield to Maturity], "")</f>
        <v>1.5429999999999999</v>
      </c>
      <c r="BJ127" s="6">
        <f>_xlfn.XLOOKUP(BJ$1&amp;"|"&amp;TEXT($C127,"yyyymmdd"), RRPS_ALL[Key], RRPS_ALL[Mid Price], "")</f>
        <v>109.75543</v>
      </c>
      <c r="BK127" s="6">
        <f>_xlfn.XLOOKUP(BK$1&amp;"|"&amp;TEXT($C127,"yyyymmdd"), RRPS_ALL[Key], RRPS_ALL[Mid Yield], "")</f>
        <v>1.496</v>
      </c>
      <c r="BL127" s="6">
        <f>_xlfn.XLOOKUP(BL$1&amp;"|"&amp;TEXT($C127,"yyyymmdd"), RRPS_ALL[Key], RRPS_ALL[Dirty Mid], "")</f>
        <v>2.7347199999999998</v>
      </c>
      <c r="BM127" s="6">
        <f>_xlfn.XLOOKUP(BM$1&amp;"|"&amp;TEXT($C127,"yyyymmdd"), RRPS_ALL[Key], RRPS_ALL[Clean Price Mid], "")</f>
        <v>2.3578000000000001</v>
      </c>
      <c r="BN127" s="6">
        <v>5.5E-2</v>
      </c>
      <c r="BO127" s="5">
        <v>41190</v>
      </c>
      <c r="BP127" s="6">
        <f t="shared" si="31"/>
        <v>2.5237226277372264</v>
      </c>
      <c r="BQ127" s="7">
        <f>_xlfn.XLOOKUP(BQ$1&amp;"|"&amp;TEXT($C127,"yyyymmdd"), RRPS_ALL[Key], RRPS_ALL[Yield to Maturity], "")</f>
        <v>3.1739999999999999</v>
      </c>
      <c r="BR127" s="6">
        <f>_xlfn.XLOOKUP(BR$1&amp;"|"&amp;TEXT($C127,"yyyymmdd"), RRPS_ALL[Key], RRPS_ALL[Mid Price], "")</f>
        <v>116.64165</v>
      </c>
      <c r="BS127" s="6">
        <f>_xlfn.XLOOKUP(BS$1&amp;"|"&amp;TEXT($C127,"yyyymmdd"), RRPS_ALL[Key], RRPS_ALL[Mid Yield], "")</f>
        <v>3.1360000000000001</v>
      </c>
      <c r="BT127" s="6">
        <f>_xlfn.XLOOKUP(BT$1&amp;"|"&amp;TEXT($C127,"yyyymmdd"), RRPS_ALL[Key], RRPS_ALL[Dirty Mid], "")</f>
        <v>0</v>
      </c>
      <c r="BU127" s="6">
        <f>_xlfn.XLOOKUP(BU$1&amp;"|"&amp;TEXT($C127,"yyyymmdd"), RRPS_ALL[Key], RRPS_ALL[Clean Price Mid], "")</f>
        <v>0</v>
      </c>
      <c r="BV127" s="6">
        <v>0.05</v>
      </c>
      <c r="BW127" s="5">
        <v>44166</v>
      </c>
      <c r="BX127" s="6">
        <f t="shared" si="32"/>
        <v>10.671478347436537</v>
      </c>
      <c r="BY127" s="7" t="str">
        <f>_xlfn.XLOOKUP(BY$1&amp;"|"&amp;TEXT($C127,"yyyymmdd"), RRPS_ALL[Key], RRPS_ALL[Yield to Maturity], "")</f>
        <v/>
      </c>
      <c r="BZ127" s="6" t="str">
        <f>_xlfn.XLOOKUP(BZ$1&amp;"|"&amp;TEXT($C127,"yyyymmdd"), RRPS_ALL[Key], RRPS_ALL[Mid Price], "")</f>
        <v/>
      </c>
      <c r="CA127" s="6" t="str">
        <f>_xlfn.XLOOKUP(CA$1&amp;"|"&amp;TEXT($C127,"yyyymmdd"), RRPS_ALL[Key], RRPS_ALL[Mid Yield], "")</f>
        <v/>
      </c>
      <c r="CB127" s="6" t="str">
        <f>_xlfn.XLOOKUP(CB$1&amp;"|"&amp;TEXT($C127,"yyyymmdd"), RRPS_ALL[Key], RRPS_ALL[Dirty Mid], "")</f>
        <v/>
      </c>
      <c r="CC127" s="6" t="str">
        <f>_xlfn.XLOOKUP(CC$1&amp;"|"&amp;TEXT($C127,"yyyymmdd"), RRPS_ALL[Key], RRPS_ALL[Clean Price Mid], "")</f>
        <v/>
      </c>
      <c r="CD127" s="6"/>
      <c r="CE127" s="6"/>
      <c r="CF127" s="6"/>
      <c r="CG127" s="7">
        <f>_xlfn.XLOOKUP(CG$1&amp;"|"&amp;TEXT($C127,"yyyymmdd"), RRPS_ALL[Key], RRPS_ALL[Yield to Maturity], "")</f>
        <v>2.4849999999999999</v>
      </c>
      <c r="CH127" s="6">
        <f>_xlfn.XLOOKUP(CH$1&amp;"|"&amp;TEXT($C127,"yyyymmdd"), RRPS_ALL[Key], RRPS_ALL[Mid Price], "")</f>
        <v>110.14867</v>
      </c>
      <c r="CI127" s="6">
        <f>_xlfn.XLOOKUP(CI$1&amp;"|"&amp;TEXT($C127,"yyyymmdd"), RRPS_ALL[Key], RRPS_ALL[Mid Yield], "")</f>
        <v>2.4489999999999998</v>
      </c>
      <c r="CJ127" s="6">
        <f>_xlfn.XLOOKUP(CJ$1&amp;"|"&amp;TEXT($C127,"yyyymmdd"), RRPS_ALL[Key], RRPS_ALL[Dirty Mid], "")</f>
        <v>2.9375</v>
      </c>
      <c r="CK127" s="6">
        <f>_xlfn.XLOOKUP(CK$1&amp;"|"&amp;TEXT($C127,"yyyymmdd"), RRPS_ALL[Key], RRPS_ALL[Clean Price Mid], "")</f>
        <v>4.7732400000000004</v>
      </c>
      <c r="CL127" s="6">
        <v>4.4999999999999998E-2</v>
      </c>
      <c r="CM127" s="5">
        <v>42228</v>
      </c>
      <c r="CN127" s="6">
        <f t="shared" si="33"/>
        <v>5.3674121405750794</v>
      </c>
      <c r="CO127" s="7">
        <f>_xlfn.XLOOKUP(CO$1&amp;"|"&amp;TEXT($C127,"yyyymmdd"), RRPS_ALL[Key], RRPS_ALL[Yield to Maturity], "")</f>
        <v>2.6880000000000002</v>
      </c>
      <c r="CP127" s="6">
        <f>_xlfn.XLOOKUP(CP$1&amp;"|"&amp;TEXT($C127,"yyyymmdd"), RRPS_ALL[Key], RRPS_ALL[Mid Price], "")</f>
        <v>101.87109</v>
      </c>
      <c r="CQ127" s="6">
        <f>_xlfn.XLOOKUP(CQ$1&amp;"|"&amp;TEXT($C127,"yyyymmdd"), RRPS_ALL[Key], RRPS_ALL[Mid Yield], "")</f>
        <v>2.67</v>
      </c>
      <c r="CR127" s="6">
        <f>_xlfn.XLOOKUP(CR$1&amp;"|"&amp;TEXT($C127,"yyyymmdd"), RRPS_ALL[Key], RRPS_ALL[Dirty Mid], "")</f>
        <v>2.2083300000000001</v>
      </c>
      <c r="CS127" s="6">
        <f>_xlfn.XLOOKUP(CS$1&amp;"|"&amp;TEXT($C127,"yyyymmdd"), RRPS_ALL[Key], RRPS_ALL[Clean Price Mid], "")</f>
        <v>5.6878000000000002</v>
      </c>
      <c r="CT127" s="6">
        <v>0.03</v>
      </c>
      <c r="CU127" s="5">
        <v>42563</v>
      </c>
      <c r="CV127" s="6">
        <f t="shared" si="34"/>
        <v>6.2827532264372312</v>
      </c>
      <c r="CW127" s="7">
        <f>_xlfn.XLOOKUP(CW$1&amp;"|"&amp;TEXT($C127,"yyyymmdd"), RRPS_ALL[Key], RRPS_ALL[Yield to Maturity], "")</f>
        <v>2.8650000000000002</v>
      </c>
      <c r="CX127" s="6">
        <f>_xlfn.XLOOKUP(CX$1&amp;"|"&amp;TEXT($C127,"yyyymmdd"), RRPS_ALL[Key], RRPS_ALL[Mid Price], "")</f>
        <v>106.02603000000001</v>
      </c>
      <c r="CY127" s="6">
        <f>_xlfn.XLOOKUP(CY$1&amp;"|"&amp;TEXT($C127,"yyyymmdd"), RRPS_ALL[Key], RRPS_ALL[Mid Yield], "")</f>
        <v>2.8279999999999998</v>
      </c>
      <c r="CZ127" s="6">
        <f>_xlfn.XLOOKUP(CZ$1&amp;"|"&amp;TEXT($C127,"yyyymmdd"), RRPS_ALL[Key], RRPS_ALL[Dirty Mid], "")</f>
        <v>0</v>
      </c>
      <c r="DA127" s="6">
        <f>_xlfn.XLOOKUP(DA$1&amp;"|"&amp;TEXT($C127,"yyyymmdd"), RRPS_ALL[Key], RRPS_ALL[Clean Price Mid], "")</f>
        <v>0</v>
      </c>
      <c r="DB127" s="6">
        <v>3.7499999999999999E-2</v>
      </c>
      <c r="DC127" s="5">
        <v>42959</v>
      </c>
      <c r="DD127" s="6">
        <f t="shared" si="35"/>
        <v>7.3675564681724843</v>
      </c>
      <c r="DE127" s="7">
        <f>_xlfn.XLOOKUP(DE$1&amp;"|"&amp;TEXT($C127,"yyyymmdd"), RRPS_ALL[Key], RRPS_ALL[Yield to Maturity], "")</f>
        <v>3.0569999999999999</v>
      </c>
      <c r="DF127" s="6">
        <f>_xlfn.XLOOKUP(DF$1&amp;"|"&amp;TEXT($C127,"yyyymmdd"), RRPS_ALL[Key], RRPS_ALL[Mid Price], "")</f>
        <v>109.50767</v>
      </c>
      <c r="DG127" s="6">
        <f>_xlfn.XLOOKUP(DG$1&amp;"|"&amp;TEXT($C127,"yyyymmdd"), RRPS_ALL[Key], RRPS_ALL[Mid Yield], "")</f>
        <v>3.0190000000000001</v>
      </c>
      <c r="DH127" s="6">
        <f>_xlfn.XLOOKUP(DH$1&amp;"|"&amp;TEXT($C127,"yyyymmdd"), RRPS_ALL[Key], RRPS_ALL[Dirty Mid], "")</f>
        <v>0</v>
      </c>
      <c r="DI127" s="6">
        <f>_xlfn.XLOOKUP(DI$1&amp;"|"&amp;TEXT($C127,"yyyymmdd"), RRPS_ALL[Key], RRPS_ALL[Clean Price Mid], "")</f>
        <v>0</v>
      </c>
      <c r="DJ127" s="6">
        <v>4.2500000000000003E-2</v>
      </c>
      <c r="DK127" s="5">
        <v>43536</v>
      </c>
      <c r="DL127" s="6">
        <f t="shared" si="28"/>
        <v>8.9485213581599119</v>
      </c>
      <c r="DM127" s="7">
        <f>_xlfn.XLOOKUP(DM$1&amp;"|"&amp;TEXT($C127,"yyyymmdd"), RRPS_ALL[Key], RRPS_ALL[Yield to Maturity], "")</f>
        <v>3.702</v>
      </c>
      <c r="DN127" s="6">
        <f>_xlfn.XLOOKUP(DN$1&amp;"|"&amp;TEXT($C127,"yyyymmdd"), RRPS_ALL[Key], RRPS_ALL[Mid Price], "")</f>
        <v>96.93777</v>
      </c>
      <c r="DO127" s="6">
        <f>_xlfn.XLOOKUP(DO$1&amp;"|"&amp;TEXT($C127,"yyyymmdd"), RRPS_ALL[Key], RRPS_ALL[Mid Yield], "")</f>
        <v>3.673</v>
      </c>
      <c r="DP127" s="6">
        <f>_xlfn.XLOOKUP(DP$1&amp;"|"&amp;TEXT($C127,"yyyymmdd"), RRPS_ALL[Key], RRPS_ALL[Dirty Mid], "")</f>
        <v>0</v>
      </c>
      <c r="DQ127" s="6">
        <f>_xlfn.XLOOKUP(DQ$1&amp;"|"&amp;TEXT($C127,"yyyymmdd"), RRPS_ALL[Key], RRPS_ALL[Clean Price Mid], "")</f>
        <v>0</v>
      </c>
      <c r="DR127" s="6">
        <v>3.5000000000000003E-2</v>
      </c>
      <c r="DS127" s="5">
        <v>50859</v>
      </c>
      <c r="DT127" s="6">
        <f t="shared" si="36"/>
        <v>28.997900885278817</v>
      </c>
      <c r="DU127" s="7" t="str">
        <f>_xlfn.XLOOKUP(DU$1&amp;"|"&amp;TEXT($C127,"yyyymmdd"), RRPS_ALL[Key], RRPS_ALL[Yield to Maturity], "")</f>
        <v/>
      </c>
      <c r="DV127" s="6" t="str">
        <f>_xlfn.XLOOKUP(DV$1&amp;"|"&amp;TEXT($C127,"yyyymmdd"), RRPS_ALL[Key], RRPS_ALL[Mid Price], "")</f>
        <v/>
      </c>
      <c r="DW127" s="6" t="str">
        <f>_xlfn.XLOOKUP(DW$1&amp;"|"&amp;TEXT($C127,"yyyymmdd"), RRPS_ALL[Key], RRPS_ALL[Mid Yield], "")</f>
        <v/>
      </c>
      <c r="DX127" s="6" t="str">
        <f>_xlfn.XLOOKUP(DX$1&amp;"|"&amp;TEXT($C127,"yyyymmdd"), RRPS_ALL[Key], RRPS_ALL[Dirty Mid], "")</f>
        <v/>
      </c>
      <c r="DY127" s="6" t="str">
        <f>_xlfn.XLOOKUP(DY$1&amp;"|"&amp;TEXT($C127,"yyyymmdd"), RRPS_ALL[Key], RRPS_ALL[Clean Price Mid], "")</f>
        <v/>
      </c>
      <c r="DZ127" s="6"/>
      <c r="EA127" s="6"/>
      <c r="EB127" s="6"/>
      <c r="EC127" s="7" t="str">
        <f>_xlfn.XLOOKUP(EC$1&amp;"|"&amp;TEXT($C127,"yyyymmdd"), RRPS_ALL[Key], RRPS_ALL[Yield to Maturity], "")</f>
        <v/>
      </c>
      <c r="ED127" s="6" t="str">
        <f>_xlfn.XLOOKUP(ED$1&amp;"|"&amp;TEXT($C127,"yyyymmdd"), RRPS_ALL[Key], RRPS_ALL[Mid Price], "")</f>
        <v/>
      </c>
      <c r="EE127" s="6" t="str">
        <f>_xlfn.XLOOKUP(EE$1&amp;"|"&amp;TEXT($C127,"yyyymmdd"), RRPS_ALL[Key], RRPS_ALL[Mid Yield], "")</f>
        <v/>
      </c>
      <c r="EF127" s="6" t="str">
        <f>_xlfn.XLOOKUP(EF$1&amp;"|"&amp;TEXT($C127,"yyyymmdd"), RRPS_ALL[Key], RRPS_ALL[Dirty Mid], "")</f>
        <v/>
      </c>
      <c r="EG127" s="6" t="str">
        <f>_xlfn.XLOOKUP(EG$1&amp;"|"&amp;TEXT($C127,"yyyymmdd"), RRPS_ALL[Key], RRPS_ALL[Clean Price Mid], "")</f>
        <v/>
      </c>
      <c r="EH127" s="6"/>
      <c r="EI127" s="6"/>
      <c r="EJ127" s="6"/>
      <c r="EK127" s="7" t="str">
        <f>_xlfn.XLOOKUP(EK$1&amp;"|"&amp;TEXT($C127,"yyyymmdd"), RRPS_ALL[Key], RRPS_ALL[Yield to Maturity], "")</f>
        <v/>
      </c>
      <c r="EL127" s="6" t="str">
        <f>_xlfn.XLOOKUP(EL$1&amp;"|"&amp;TEXT($C127,"yyyymmdd"), RRPS_ALL[Key], RRPS_ALL[Mid Price], "")</f>
        <v/>
      </c>
      <c r="EM127" s="6" t="str">
        <f>_xlfn.XLOOKUP(EM$1&amp;"|"&amp;TEXT($C127,"yyyymmdd"), RRPS_ALL[Key], RRPS_ALL[Mid Yield], "")</f>
        <v/>
      </c>
      <c r="EN127" s="6" t="str">
        <f>_xlfn.XLOOKUP(EN$1&amp;"|"&amp;TEXT($C127,"yyyymmdd"), RRPS_ALL[Key], RRPS_ALL[Dirty Mid], "")</f>
        <v/>
      </c>
      <c r="EO127" s="6" t="str">
        <f>_xlfn.XLOOKUP(EO$1&amp;"|"&amp;TEXT($C127,"yyyymmdd"), RRPS_ALL[Key], RRPS_ALL[Clean Price Mid], "")</f>
        <v/>
      </c>
      <c r="EP127" s="6"/>
      <c r="EQ127" s="6"/>
      <c r="ER127" s="6"/>
      <c r="ES127" s="7" t="str">
        <f>_xlfn.XLOOKUP(ES$1&amp;"|"&amp;TEXT($C127,"yyyymmdd"), RRPS_ALL[Key], RRPS_ALL[Yield to Maturity], "")</f>
        <v/>
      </c>
      <c r="ET127" s="6" t="str">
        <f>_xlfn.XLOOKUP(ET$1&amp;"|"&amp;TEXT($C127,"yyyymmdd"), RRPS_ALL[Key], RRPS_ALL[Mid Price], "")</f>
        <v/>
      </c>
      <c r="EU127" s="6" t="str">
        <f>_xlfn.XLOOKUP(EU$1&amp;"|"&amp;TEXT($C127,"yyyymmdd"), RRPS_ALL[Key], RRPS_ALL[Mid Yield], "")</f>
        <v/>
      </c>
      <c r="EV127" s="6" t="str">
        <f>_xlfn.XLOOKUP(EV$1&amp;"|"&amp;TEXT($C127,"yyyymmdd"), RRPS_ALL[Key], RRPS_ALL[Dirty Mid], "")</f>
        <v/>
      </c>
      <c r="EW127" s="6" t="str">
        <f>_xlfn.XLOOKUP(EW$1&amp;"|"&amp;TEXT($C127,"yyyymmdd"), RRPS_ALL[Key], RRPS_ALL[Clean Price Mid], "")</f>
        <v/>
      </c>
      <c r="EX127" s="6"/>
      <c r="EY127" s="6"/>
      <c r="EZ127" s="6"/>
      <c r="FA127" s="7" t="str">
        <f>_xlfn.XLOOKUP(FA$1&amp;"|"&amp;TEXT($C127,"yyyymmdd"), RRPS_ALL[Key], RRPS_ALL[Yield to Maturity], "")</f>
        <v/>
      </c>
      <c r="FB127" s="6" t="str">
        <f>_xlfn.XLOOKUP(FB$1&amp;"|"&amp;TEXT($C127,"yyyymmdd"), RRPS_ALL[Key], RRPS_ALL[Mid Price], "")</f>
        <v/>
      </c>
      <c r="FC127" s="6" t="str">
        <f>_xlfn.XLOOKUP(FC$1&amp;"|"&amp;TEXT($C127,"yyyymmdd"), RRPS_ALL[Key], RRPS_ALL[Mid Yield], "")</f>
        <v/>
      </c>
      <c r="FD127" s="6" t="str">
        <f>_xlfn.XLOOKUP(FD$1&amp;"|"&amp;TEXT($C127,"yyyymmdd"), RRPS_ALL[Key], RRPS_ALL[Dirty Mid], "")</f>
        <v/>
      </c>
      <c r="FE127" s="6" t="str">
        <f>_xlfn.XLOOKUP(FE$1&amp;"|"&amp;TEXT($C127,"yyyymmdd"), RRPS_ALL[Key], RRPS_ALL[Clean Price Mid], "")</f>
        <v/>
      </c>
      <c r="FF127" s="6"/>
      <c r="FG127" s="6"/>
      <c r="FH127" s="6"/>
      <c r="FI127" s="7" t="str">
        <f>_xlfn.XLOOKUP(FI$1&amp;"|"&amp;TEXT($C127,"yyyymmdd"), RRPS_ALL[Key], RRPS_ALL[Yield to Maturity], "")</f>
        <v/>
      </c>
      <c r="FJ127" s="6" t="str">
        <f>_xlfn.XLOOKUP(FJ$1&amp;"|"&amp;TEXT($C127,"yyyymmdd"), RRPS_ALL[Key], RRPS_ALL[Mid Price], "")</f>
        <v/>
      </c>
      <c r="FK127" s="6" t="str">
        <f>_xlfn.XLOOKUP(FK$1&amp;"|"&amp;TEXT($C127,"yyyymmdd"), RRPS_ALL[Key], RRPS_ALL[Mid Yield], "")</f>
        <v/>
      </c>
      <c r="FL127" s="6" t="str">
        <f>_xlfn.XLOOKUP(FL$1&amp;"|"&amp;TEXT($C127,"yyyymmdd"), RRPS_ALL[Key], RRPS_ALL[Dirty Mid], "")</f>
        <v/>
      </c>
      <c r="FM127" s="6" t="str">
        <f>_xlfn.XLOOKUP(FM$1&amp;"|"&amp;TEXT($C127,"yyyymmdd"), RRPS_ALL[Key], RRPS_ALL[Clean Price Mid], "")</f>
        <v/>
      </c>
      <c r="FN127" s="6"/>
      <c r="FO127" s="6"/>
      <c r="FP127" s="6"/>
      <c r="FQ127" s="7" t="str">
        <f>_xlfn.XLOOKUP(FQ$1&amp;"|"&amp;TEXT($C127,"yyyymmdd"), RRPS_ALL[Key], RRPS_ALL[Yield to Maturity], "")</f>
        <v/>
      </c>
      <c r="FR127" s="6" t="str">
        <f>_xlfn.XLOOKUP(FR$1&amp;"|"&amp;TEXT($C127,"yyyymmdd"), RRPS_ALL[Key], RRPS_ALL[Mid Price], "")</f>
        <v/>
      </c>
      <c r="FS127" s="6" t="str">
        <f>_xlfn.XLOOKUP(FS$1&amp;"|"&amp;TEXT($C127,"yyyymmdd"), RRPS_ALL[Key], RRPS_ALL[Mid Yield], "")</f>
        <v/>
      </c>
      <c r="FT127" s="6" t="str">
        <f>_xlfn.XLOOKUP(FT$1&amp;"|"&amp;TEXT($C127,"yyyymmdd"), RRPS_ALL[Key], RRPS_ALL[Dirty Mid], "")</f>
        <v/>
      </c>
      <c r="FU127" s="6" t="str">
        <f>_xlfn.XLOOKUP(FU$1&amp;"|"&amp;TEXT($C127,"yyyymmdd"), RRPS_ALL[Key], RRPS_ALL[Clean Price Mid], "")</f>
        <v/>
      </c>
      <c r="FV127" s="6"/>
      <c r="FW127" s="6"/>
      <c r="FX127" s="6"/>
      <c r="FY127" s="7" t="str">
        <f>_xlfn.XLOOKUP(FY$1&amp;"|"&amp;TEXT($C127,"yyyymmdd"), RRPS_ALL[Key], RRPS_ALL[Yield to Maturity], "")</f>
        <v/>
      </c>
      <c r="FZ127" s="6" t="str">
        <f>_xlfn.XLOOKUP(FZ$1&amp;"|"&amp;TEXT($C127,"yyyymmdd"), RRPS_ALL[Key], RRPS_ALL[Mid Price], "")</f>
        <v/>
      </c>
      <c r="GA127" s="6" t="str">
        <f>_xlfn.XLOOKUP(GA$1&amp;"|"&amp;TEXT($C127,"yyyymmdd"), RRPS_ALL[Key], RRPS_ALL[Mid Yield], "")</f>
        <v/>
      </c>
      <c r="GB127" s="6" t="str">
        <f>_xlfn.XLOOKUP(GB$1&amp;"|"&amp;TEXT($C127,"yyyymmdd"), RRPS_ALL[Key], RRPS_ALL[Dirty Mid], "")</f>
        <v/>
      </c>
      <c r="GC127" s="6" t="str">
        <f>_xlfn.XLOOKUP(GC$1&amp;"|"&amp;TEXT($C127,"yyyymmdd"), RRPS_ALL[Key], RRPS_ALL[Clean Price Mid], "")</f>
        <v/>
      </c>
      <c r="GD127" s="6"/>
      <c r="GE127" s="6"/>
      <c r="GF127" s="6"/>
      <c r="GG127" s="7" t="str">
        <f>_xlfn.XLOOKUP(GG$1&amp;"|"&amp;TEXT($C127,"yyyymmdd"), RRPS_ALL[Key], RRPS_ALL[Yield to Maturity], "")</f>
        <v/>
      </c>
      <c r="GH127" s="6" t="str">
        <f>_xlfn.XLOOKUP(GH$1&amp;"|"&amp;TEXT($C127,"yyyymmdd"), RRPS_ALL[Key], RRPS_ALL[Mid Price], "")</f>
        <v/>
      </c>
      <c r="GI127" s="6" t="str">
        <f>_xlfn.XLOOKUP(GI$1&amp;"|"&amp;TEXT($C127,"yyyymmdd"), RRPS_ALL[Key], RRPS_ALL[Mid Yield], "")</f>
        <v/>
      </c>
      <c r="GJ127" s="6" t="str">
        <f>_xlfn.XLOOKUP(GJ$1&amp;"|"&amp;TEXT($C127,"yyyymmdd"), RRPS_ALL[Key], RRPS_ALL[Dirty Mid], "")</f>
        <v/>
      </c>
      <c r="GK127" s="6" t="str">
        <f>_xlfn.XLOOKUP(GK$1&amp;"|"&amp;TEXT($C127,"yyyymmdd"), RRPS_ALL[Key], RRPS_ALL[Clean Price Mid], "")</f>
        <v/>
      </c>
      <c r="GL127" s="6"/>
      <c r="GM127" s="6"/>
      <c r="GN127" s="6"/>
      <c r="GO127" s="7" t="str">
        <f>_xlfn.XLOOKUP(GO$1&amp;"|"&amp;TEXT($C127,"yyyymmdd"), RRPS_ALL[Key], RRPS_ALL[Yield to Maturity], "")</f>
        <v/>
      </c>
      <c r="GP127" s="6" t="str">
        <f>_xlfn.XLOOKUP(GP$1&amp;"|"&amp;TEXT($C127,"yyyymmdd"), RRPS_ALL[Key], RRPS_ALL[Mid Price], "")</f>
        <v/>
      </c>
      <c r="GQ127" s="6" t="str">
        <f>_xlfn.XLOOKUP(GQ$1&amp;"|"&amp;TEXT($C127,"yyyymmdd"), RRPS_ALL[Key], RRPS_ALL[Mid Yield], "")</f>
        <v/>
      </c>
      <c r="GR127" s="6" t="str">
        <f>_xlfn.XLOOKUP(GR$1&amp;"|"&amp;TEXT($C127,"yyyymmdd"), RRPS_ALL[Key], RRPS_ALL[Dirty Mid], "")</f>
        <v/>
      </c>
      <c r="GS127" s="6" t="str">
        <f>_xlfn.XLOOKUP(GS$1&amp;"|"&amp;TEXT($C127,"yyyymmdd"), RRPS_ALL[Key], RRPS_ALL[Clean Price Mid], "")</f>
        <v/>
      </c>
      <c r="GT127" s="6"/>
      <c r="GU127" s="6"/>
      <c r="GV127" s="6"/>
      <c r="GW127" s="7" t="str">
        <f>_xlfn.XLOOKUP(GW$1&amp;"|"&amp;TEXT($C127,"yyyymmdd"), RRPS_ALL[Key], RRPS_ALL[Yield to Maturity], "")</f>
        <v/>
      </c>
      <c r="GX127" s="6" t="str">
        <f>_xlfn.XLOOKUP(GX$1&amp;"|"&amp;TEXT($C127,"yyyymmdd"), RRPS_ALL[Key], RRPS_ALL[Mid Price], "")</f>
        <v/>
      </c>
      <c r="GY127" s="6" t="str">
        <f>_xlfn.XLOOKUP(GY$1&amp;"|"&amp;TEXT($C127,"yyyymmdd"), RRPS_ALL[Key], RRPS_ALL[Mid Yield], "")</f>
        <v/>
      </c>
      <c r="GZ127" s="6" t="str">
        <f>_xlfn.XLOOKUP(GZ$1&amp;"|"&amp;TEXT($C127,"yyyymmdd"), RRPS_ALL[Key], RRPS_ALL[Dirty Mid], "")</f>
        <v/>
      </c>
      <c r="HA127" s="6" t="str">
        <f>_xlfn.XLOOKUP(HA$1&amp;"|"&amp;TEXT($C127,"yyyymmdd"), RRPS_ALL[Key], RRPS_ALL[Clean Price Mid], "")</f>
        <v/>
      </c>
      <c r="HB127" s="6"/>
      <c r="HC127" s="6"/>
      <c r="HD127" s="6"/>
    </row>
    <row r="128" spans="1:212" x14ac:dyDescent="0.2">
      <c r="A128">
        <v>2010</v>
      </c>
      <c r="B128">
        <v>4</v>
      </c>
      <c r="C128" s="5">
        <f t="shared" si="10"/>
        <v>40298</v>
      </c>
      <c r="D128" s="6">
        <v>-0.25</v>
      </c>
      <c r="E128" s="7" t="str">
        <f>_xlfn.XLOOKUP(E$1&amp;"|"&amp;TEXT($C128,"yyyymmdd"), RRPS_ALL[Key], RRPS_ALL[Yield to Maturity], "")</f>
        <v/>
      </c>
      <c r="F128" s="6" t="str">
        <f>_xlfn.XLOOKUP(F$1&amp;"|"&amp;TEXT($C128,"yyyymmdd"), RRPS_ALL[Key], RRPS_ALL[Mid Price], "")</f>
        <v/>
      </c>
      <c r="G128" s="6" t="str">
        <f>_xlfn.XLOOKUP(G$1&amp;"|"&amp;TEXT($C128,"yyyymmdd"), RRPS_ALL[Key], RRPS_ALL[Mid Yield], "")</f>
        <v/>
      </c>
      <c r="H128" s="6" t="str">
        <f>_xlfn.XLOOKUP(H$1&amp;"|"&amp;TEXT($C128,"yyyymmdd"), RRPS_ALL[Key], RRPS_ALL[Dirty Mid], "")</f>
        <v/>
      </c>
      <c r="I128" s="6" t="str">
        <f>_xlfn.XLOOKUP(I$1&amp;"|"&amp;TEXT($C128,"yyyymmdd"), RRPS_ALL[Key], RRPS_ALL[Clean Price Mid], "")</f>
        <v/>
      </c>
      <c r="J128" s="6"/>
      <c r="K128" s="6"/>
      <c r="L128" s="6"/>
      <c r="M128" s="7" t="str">
        <f>_xlfn.XLOOKUP(M$1&amp;"|"&amp;TEXT($C128,"yyyymmdd"), RRPS_ALL[Key], RRPS_ALL[Yield to Maturity], "")</f>
        <v/>
      </c>
      <c r="N128" s="6" t="str">
        <f>_xlfn.XLOOKUP(N$1&amp;"|"&amp;TEXT($C128,"yyyymmdd"), RRPS_ALL[Key], RRPS_ALL[Mid Price], "")</f>
        <v/>
      </c>
      <c r="O128" s="6" t="str">
        <f>_xlfn.XLOOKUP(O$1&amp;"|"&amp;TEXT($C128,"yyyymmdd"), RRPS_ALL[Key], RRPS_ALL[Mid Yield], "")</f>
        <v/>
      </c>
      <c r="P128" s="6" t="str">
        <f>_xlfn.XLOOKUP(P$1&amp;"|"&amp;TEXT($C128,"yyyymmdd"), RRPS_ALL[Key], RRPS_ALL[Dirty Mid], "")</f>
        <v/>
      </c>
      <c r="Q128" s="6" t="str">
        <f>_xlfn.XLOOKUP(Q$1&amp;"|"&amp;TEXT($C128,"yyyymmdd"), RRPS_ALL[Key], RRPS_ALL[Clean Price Mid], "")</f>
        <v/>
      </c>
      <c r="R128" s="6"/>
      <c r="S128" s="6"/>
      <c r="T128" s="6"/>
      <c r="U128" s="7" t="str">
        <f>_xlfn.XLOOKUP(U$1&amp;"|"&amp;TEXT($C128,"yyyymmdd"), RRPS_ALL[Key], RRPS_ALL[Yield to Maturity], "")</f>
        <v/>
      </c>
      <c r="V128" s="6" t="str">
        <f>_xlfn.XLOOKUP(V$1&amp;"|"&amp;TEXT($C128,"yyyymmdd"), RRPS_ALL[Key], RRPS_ALL[Mid Price], "")</f>
        <v/>
      </c>
      <c r="W128" s="6" t="str">
        <f>_xlfn.XLOOKUP(W$1&amp;"|"&amp;TEXT($C128,"yyyymmdd"), RRPS_ALL[Key], RRPS_ALL[Mid Yield], "")</f>
        <v/>
      </c>
      <c r="X128" s="6" t="str">
        <f>_xlfn.XLOOKUP(X$1&amp;"|"&amp;TEXT($C128,"yyyymmdd"), RRPS_ALL[Key], RRPS_ALL[Dirty Mid], "")</f>
        <v/>
      </c>
      <c r="Y128" s="6" t="str">
        <f>_xlfn.XLOOKUP(Y$1&amp;"|"&amp;TEXT($C128,"yyyymmdd"), RRPS_ALL[Key], RRPS_ALL[Clean Price Mid], "")</f>
        <v/>
      </c>
      <c r="Z128" s="6"/>
      <c r="AA128" s="6"/>
      <c r="AB128" s="6"/>
      <c r="AC128" s="7">
        <f>_xlfn.XLOOKUP(AC$1&amp;"|"&amp;TEXT($C128,"yyyymmdd"), RRPS_ALL[Key], RRPS_ALL[Yield to Maturity], "")</f>
        <v>1.9650000000000001</v>
      </c>
      <c r="AD128" s="6">
        <f>_xlfn.XLOOKUP(AD$1&amp;"|"&amp;TEXT($C128,"yyyymmdd"), RRPS_ALL[Key], RRPS_ALL[Mid Price], "")</f>
        <v>118.42155</v>
      </c>
      <c r="AE128" s="6">
        <f>_xlfn.XLOOKUP(AE$1&amp;"|"&amp;TEXT($C128,"yyyymmdd"), RRPS_ALL[Key], RRPS_ALL[Mid Yield], "")</f>
        <v>1.921</v>
      </c>
      <c r="AF128" s="6">
        <f>_xlfn.XLOOKUP(AF$1&amp;"|"&amp;TEXT($C128,"yyyymmdd"), RRPS_ALL[Key], RRPS_ALL[Dirty Mid], "")</f>
        <v>0</v>
      </c>
      <c r="AG128" s="6">
        <f>_xlfn.XLOOKUP(AG$1&amp;"|"&amp;TEXT($C128,"yyyymmdd"), RRPS_ALL[Key], RRPS_ALL[Clean Price Mid], "")</f>
        <v>3.6683599999999998</v>
      </c>
      <c r="AH128" s="6">
        <v>6.7500000000000004E-2</v>
      </c>
      <c r="AI128" s="5">
        <v>41764</v>
      </c>
      <c r="AJ128" s="6">
        <f t="shared" si="29"/>
        <v>4.0142387732749176</v>
      </c>
      <c r="AK128" s="7" t="str">
        <f>_xlfn.XLOOKUP(AK$1&amp;"|"&amp;TEXT($C128,"yyyymmdd"), RRPS_ALL[Key], RRPS_ALL[Yield to Maturity], "")</f>
        <v/>
      </c>
      <c r="AL128" s="6" t="str">
        <f>_xlfn.XLOOKUP(AL$1&amp;"|"&amp;TEXT($C128,"yyyymmdd"), RRPS_ALL[Key], RRPS_ALL[Mid Price], "")</f>
        <v/>
      </c>
      <c r="AM128" s="6" t="str">
        <f>_xlfn.XLOOKUP(AM$1&amp;"|"&amp;TEXT($C128,"yyyymmdd"), RRPS_ALL[Key], RRPS_ALL[Mid Yield], "")</f>
        <v/>
      </c>
      <c r="AN128" s="6" t="str">
        <f>_xlfn.XLOOKUP(AN$1&amp;"|"&amp;TEXT($C128,"yyyymmdd"), RRPS_ALL[Key], RRPS_ALL[Dirty Mid], "")</f>
        <v/>
      </c>
      <c r="AO128" s="6" t="str">
        <f>_xlfn.XLOOKUP(AO$1&amp;"|"&amp;TEXT($C128,"yyyymmdd"), RRPS_ALL[Key], RRPS_ALL[Clean Price Mid], "")</f>
        <v/>
      </c>
      <c r="AP128" s="6"/>
      <c r="AQ128" s="6"/>
      <c r="AR128" s="6"/>
      <c r="AS128" s="7" t="str">
        <f>_xlfn.XLOOKUP(AS$1&amp;"|"&amp;TEXT($C128,"yyyymmdd"), RRPS_ALL[Key], RRPS_ALL[Yield to Maturity], "")</f>
        <v/>
      </c>
      <c r="AT128" s="6" t="str">
        <f>_xlfn.XLOOKUP(AT$1&amp;"|"&amp;TEXT($C128,"yyyymmdd"), RRPS_ALL[Key], RRPS_ALL[Mid Price], "")</f>
        <v/>
      </c>
      <c r="AU128" s="6" t="str">
        <f>_xlfn.XLOOKUP(AU$1&amp;"|"&amp;TEXT($C128,"yyyymmdd"), RRPS_ALL[Key], RRPS_ALL[Mid Yield], "")</f>
        <v/>
      </c>
      <c r="AV128" s="6" t="str">
        <f>_xlfn.XLOOKUP(AV$1&amp;"|"&amp;TEXT($C128,"yyyymmdd"), RRPS_ALL[Key], RRPS_ALL[Dirty Mid], "")</f>
        <v/>
      </c>
      <c r="AW128" s="6" t="str">
        <f>_xlfn.XLOOKUP(AW$1&amp;"|"&amp;TEXT($C128,"yyyymmdd"), RRPS_ALL[Key], RRPS_ALL[Clean Price Mid], "")</f>
        <v/>
      </c>
      <c r="AX128" s="6"/>
      <c r="AY128" s="6"/>
      <c r="AZ128" s="6"/>
      <c r="BA128" s="7">
        <f>_xlfn.XLOOKUP(BA$1&amp;"|"&amp;TEXT($C128,"yyyymmdd"), RRPS_ALL[Key], RRPS_ALL[Yield to Maturity], "")</f>
        <v>0.498</v>
      </c>
      <c r="BB128" s="6">
        <f>_xlfn.XLOOKUP(BB$1&amp;"|"&amp;TEXT($C128,"yyyymmdd"), RRPS_ALL[Key], RRPS_ALL[Mid Price], "")</f>
        <v>104.13361</v>
      </c>
      <c r="BC128" s="6">
        <f>_xlfn.XLOOKUP(BC$1&amp;"|"&amp;TEXT($C128,"yyyymmdd"), RRPS_ALL[Key], RRPS_ALL[Mid Yield], "")</f>
        <v>0.42899999999999999</v>
      </c>
      <c r="BD128" s="6">
        <f>_xlfn.XLOOKUP(BD$1&amp;"|"&amp;TEXT($C128,"yyyymmdd"), RRPS_ALL[Key], RRPS_ALL[Dirty Mid], "")</f>
        <v>0</v>
      </c>
      <c r="BE128" s="6">
        <f>_xlfn.XLOOKUP(BE$1&amp;"|"&amp;TEXT($C128,"yyyymmdd"), RRPS_ALL[Key], RRPS_ALL[Clean Price Mid], "")</f>
        <v>0</v>
      </c>
      <c r="BF128" s="6">
        <v>5.2499999999999998E-2</v>
      </c>
      <c r="BG128" s="5">
        <v>40617</v>
      </c>
      <c r="BH128" s="6">
        <f t="shared" si="30"/>
        <v>0.87397260273972599</v>
      </c>
      <c r="BI128" s="7">
        <f>_xlfn.XLOOKUP(BI$1&amp;"|"&amp;TEXT($C128,"yyyymmdd"), RRPS_ALL[Key], RRPS_ALL[Yield to Maturity], "")</f>
        <v>1.369</v>
      </c>
      <c r="BJ128" s="6">
        <f>_xlfn.XLOOKUP(BJ$1&amp;"|"&amp;TEXT($C128,"yyyymmdd"), RRPS_ALL[Key], RRPS_ALL[Mid Price], "")</f>
        <v>109.90427</v>
      </c>
      <c r="BK128" s="6">
        <f>_xlfn.XLOOKUP(BK$1&amp;"|"&amp;TEXT($C128,"yyyymmdd"), RRPS_ALL[Key], RRPS_ALL[Mid Yield], "")</f>
        <v>1.319</v>
      </c>
      <c r="BL128" s="6">
        <f>_xlfn.XLOOKUP(BL$1&amp;"|"&amp;TEXT($C128,"yyyymmdd"), RRPS_ALL[Key], RRPS_ALL[Dirty Mid], "")</f>
        <v>3.1625000000000001</v>
      </c>
      <c r="BM128" s="6">
        <f>_xlfn.XLOOKUP(BM$1&amp;"|"&amp;TEXT($C128,"yyyymmdd"), RRPS_ALL[Key], RRPS_ALL[Clean Price Mid], "")</f>
        <v>2.2804000000000002</v>
      </c>
      <c r="BN128" s="6">
        <v>5.5E-2</v>
      </c>
      <c r="BO128" s="5">
        <v>41190</v>
      </c>
      <c r="BP128" s="6">
        <f t="shared" si="31"/>
        <v>2.4416058394160585</v>
      </c>
      <c r="BQ128" s="7">
        <f>_xlfn.XLOOKUP(BQ$1&amp;"|"&amp;TEXT($C128,"yyyymmdd"), RRPS_ALL[Key], RRPS_ALL[Yield to Maturity], "")</f>
        <v>2.9820000000000002</v>
      </c>
      <c r="BR128" s="6">
        <f>_xlfn.XLOOKUP(BR$1&amp;"|"&amp;TEXT($C128,"yyyymmdd"), RRPS_ALL[Key], RRPS_ALL[Mid Price], "")</f>
        <v>118.43049000000001</v>
      </c>
      <c r="BS128" s="6">
        <f>_xlfn.XLOOKUP(BS$1&amp;"|"&amp;TEXT($C128,"yyyymmdd"), RRPS_ALL[Key], RRPS_ALL[Mid Yield], "")</f>
        <v>2.944</v>
      </c>
      <c r="BT128" s="6">
        <f>_xlfn.XLOOKUP(BT$1&amp;"|"&amp;TEXT($C128,"yyyymmdd"), RRPS_ALL[Key], RRPS_ALL[Dirty Mid], "")</f>
        <v>0</v>
      </c>
      <c r="BU128" s="6">
        <f>_xlfn.XLOOKUP(BU$1&amp;"|"&amp;TEXT($C128,"yyyymmdd"), RRPS_ALL[Key], RRPS_ALL[Clean Price Mid], "")</f>
        <v>0</v>
      </c>
      <c r="BV128" s="6">
        <v>0.05</v>
      </c>
      <c r="BW128" s="5">
        <v>44166</v>
      </c>
      <c r="BX128" s="6">
        <f t="shared" si="32"/>
        <v>10.58934793429567</v>
      </c>
      <c r="BY128" s="7" t="str">
        <f>_xlfn.XLOOKUP(BY$1&amp;"|"&amp;TEXT($C128,"yyyymmdd"), RRPS_ALL[Key], RRPS_ALL[Yield to Maturity], "")</f>
        <v/>
      </c>
      <c r="BZ128" s="6" t="str">
        <f>_xlfn.XLOOKUP(BZ$1&amp;"|"&amp;TEXT($C128,"yyyymmdd"), RRPS_ALL[Key], RRPS_ALL[Mid Price], "")</f>
        <v/>
      </c>
      <c r="CA128" s="6" t="str">
        <f>_xlfn.XLOOKUP(CA$1&amp;"|"&amp;TEXT($C128,"yyyymmdd"), RRPS_ALL[Key], RRPS_ALL[Mid Yield], "")</f>
        <v/>
      </c>
      <c r="CB128" s="6" t="str">
        <f>_xlfn.XLOOKUP(CB$1&amp;"|"&amp;TEXT($C128,"yyyymmdd"), RRPS_ALL[Key], RRPS_ALL[Dirty Mid], "")</f>
        <v/>
      </c>
      <c r="CC128" s="6" t="str">
        <f>_xlfn.XLOOKUP(CC$1&amp;"|"&amp;TEXT($C128,"yyyymmdd"), RRPS_ALL[Key], RRPS_ALL[Clean Price Mid], "")</f>
        <v/>
      </c>
      <c r="CD128" s="6"/>
      <c r="CE128" s="6"/>
      <c r="CF128" s="6"/>
      <c r="CG128" s="7">
        <f>_xlfn.XLOOKUP(CG$1&amp;"|"&amp;TEXT($C128,"yyyymmdd"), RRPS_ALL[Key], RRPS_ALL[Yield to Maturity], "")</f>
        <v>2.2829999999999999</v>
      </c>
      <c r="CH128" s="6">
        <f>_xlfn.XLOOKUP(CH$1&amp;"|"&amp;TEXT($C128,"yyyymmdd"), RRPS_ALL[Key], RRPS_ALL[Mid Price], "")</f>
        <v>111.06552000000001</v>
      </c>
      <c r="CI128" s="6">
        <f>_xlfn.XLOOKUP(CI$1&amp;"|"&amp;TEXT($C128,"yyyymmdd"), RRPS_ALL[Key], RRPS_ALL[Mid Yield], "")</f>
        <v>2.2480000000000002</v>
      </c>
      <c r="CJ128" s="6">
        <f>_xlfn.XLOOKUP(CJ$1&amp;"|"&amp;TEXT($C128,"yyyymmdd"), RRPS_ALL[Key], RRPS_ALL[Dirty Mid], "")</f>
        <v>3.2875000000000001</v>
      </c>
      <c r="CK128" s="6">
        <f>_xlfn.XLOOKUP(CK$1&amp;"|"&amp;TEXT($C128,"yyyymmdd"), RRPS_ALL[Key], RRPS_ALL[Clean Price Mid], "")</f>
        <v>4.6989900000000002</v>
      </c>
      <c r="CL128" s="6">
        <v>4.4999999999999998E-2</v>
      </c>
      <c r="CM128" s="5">
        <v>42228</v>
      </c>
      <c r="CN128" s="6">
        <f t="shared" si="33"/>
        <v>5.2852578731172981</v>
      </c>
      <c r="CO128" s="7">
        <f>_xlfn.XLOOKUP(CO$1&amp;"|"&amp;TEXT($C128,"yyyymmdd"), RRPS_ALL[Key], RRPS_ALL[Yield to Maturity], "")</f>
        <v>2.4700000000000002</v>
      </c>
      <c r="CP128" s="6">
        <f>_xlfn.XLOOKUP(CP$1&amp;"|"&amp;TEXT($C128,"yyyymmdd"), RRPS_ALL[Key], RRPS_ALL[Mid Price], "")</f>
        <v>103.10015</v>
      </c>
      <c r="CQ128" s="6">
        <f>_xlfn.XLOOKUP(CQ$1&amp;"|"&amp;TEXT($C128,"yyyymmdd"), RRPS_ALL[Key], RRPS_ALL[Mid Yield], "")</f>
        <v>2.4529999999999998</v>
      </c>
      <c r="CR128" s="6">
        <f>_xlfn.XLOOKUP(CR$1&amp;"|"&amp;TEXT($C128,"yyyymmdd"), RRPS_ALL[Key], RRPS_ALL[Dirty Mid], "")</f>
        <v>2.4416699999999998</v>
      </c>
      <c r="CS128" s="6">
        <f>_xlfn.XLOOKUP(CS$1&amp;"|"&amp;TEXT($C128,"yyyymmdd"), RRPS_ALL[Key], RRPS_ALL[Clean Price Mid], "")</f>
        <v>5.6146599999999998</v>
      </c>
      <c r="CT128" s="6">
        <v>0.03</v>
      </c>
      <c r="CU128" s="5">
        <v>42563</v>
      </c>
      <c r="CV128" s="6">
        <f t="shared" si="34"/>
        <v>6.2006257332811892</v>
      </c>
      <c r="CW128" s="7">
        <f>_xlfn.XLOOKUP(CW$1&amp;"|"&amp;TEXT($C128,"yyyymmdd"), RRPS_ALL[Key], RRPS_ALL[Yield to Maturity], "")</f>
        <v>2.6560000000000001</v>
      </c>
      <c r="CX128" s="6">
        <f>_xlfn.XLOOKUP(CX$1&amp;"|"&amp;TEXT($C128,"yyyymmdd"), RRPS_ALL[Key], RRPS_ALL[Mid Price], "")</f>
        <v>107.38468</v>
      </c>
      <c r="CY128" s="6">
        <f>_xlfn.XLOOKUP(CY$1&amp;"|"&amp;TEXT($C128,"yyyymmdd"), RRPS_ALL[Key], RRPS_ALL[Mid Yield], "")</f>
        <v>2.62</v>
      </c>
      <c r="CZ128" s="6">
        <f>_xlfn.XLOOKUP(CZ$1&amp;"|"&amp;TEXT($C128,"yyyymmdd"), RRPS_ALL[Key], RRPS_ALL[Dirty Mid], "")</f>
        <v>0</v>
      </c>
      <c r="DA128" s="6">
        <f>_xlfn.XLOOKUP(DA$1&amp;"|"&amp;TEXT($C128,"yyyymmdd"), RRPS_ALL[Key], RRPS_ALL[Clean Price Mid], "")</f>
        <v>0</v>
      </c>
      <c r="DB128" s="6">
        <v>3.7499999999999999E-2</v>
      </c>
      <c r="DC128" s="5">
        <v>42959</v>
      </c>
      <c r="DD128" s="6">
        <f t="shared" si="35"/>
        <v>7.2854209445585214</v>
      </c>
      <c r="DE128" s="7">
        <f>_xlfn.XLOOKUP(DE$1&amp;"|"&amp;TEXT($C128,"yyyymmdd"), RRPS_ALL[Key], RRPS_ALL[Yield to Maturity], "")</f>
        <v>2.8410000000000002</v>
      </c>
      <c r="DF128" s="6">
        <f>_xlfn.XLOOKUP(DF$1&amp;"|"&amp;TEXT($C128,"yyyymmdd"), RRPS_ALL[Key], RRPS_ALL[Mid Price], "")</f>
        <v>111.19674000000001</v>
      </c>
      <c r="DG128" s="6">
        <f>_xlfn.XLOOKUP(DG$1&amp;"|"&amp;TEXT($C128,"yyyymmdd"), RRPS_ALL[Key], RRPS_ALL[Mid Yield], "")</f>
        <v>2.8029999999999999</v>
      </c>
      <c r="DH128" s="6">
        <f>_xlfn.XLOOKUP(DH$1&amp;"|"&amp;TEXT($C128,"yyyymmdd"), RRPS_ALL[Key], RRPS_ALL[Dirty Mid], "")</f>
        <v>0</v>
      </c>
      <c r="DI128" s="6">
        <f>_xlfn.XLOOKUP(DI$1&amp;"|"&amp;TEXT($C128,"yyyymmdd"), RRPS_ALL[Key], RRPS_ALL[Clean Price Mid], "")</f>
        <v>0</v>
      </c>
      <c r="DJ128" s="6">
        <v>4.2500000000000003E-2</v>
      </c>
      <c r="DK128" s="5">
        <v>43536</v>
      </c>
      <c r="DL128" s="6">
        <f t="shared" si="28"/>
        <v>8.8663745892661563</v>
      </c>
      <c r="DM128" s="7">
        <f>_xlfn.XLOOKUP(DM$1&amp;"|"&amp;TEXT($C128,"yyyymmdd"), RRPS_ALL[Key], RRPS_ALL[Yield to Maturity], "")</f>
        <v>3.5209999999999999</v>
      </c>
      <c r="DN128" s="6">
        <f>_xlfn.XLOOKUP(DN$1&amp;"|"&amp;TEXT($C128,"yyyymmdd"), RRPS_ALL[Key], RRPS_ALL[Mid Price], "")</f>
        <v>100.10892</v>
      </c>
      <c r="DO128" s="6">
        <f>_xlfn.XLOOKUP(DO$1&amp;"|"&amp;TEXT($C128,"yyyymmdd"), RRPS_ALL[Key], RRPS_ALL[Mid Yield], "")</f>
        <v>3.4940000000000002</v>
      </c>
      <c r="DP128" s="6">
        <f>_xlfn.XLOOKUP(DP$1&amp;"|"&amp;TEXT($C128,"yyyymmdd"), RRPS_ALL[Key], RRPS_ALL[Dirty Mid], "")</f>
        <v>0</v>
      </c>
      <c r="DQ128" s="6">
        <f>_xlfn.XLOOKUP(DQ$1&amp;"|"&amp;TEXT($C128,"yyyymmdd"), RRPS_ALL[Key], RRPS_ALL[Clean Price Mid], "")</f>
        <v>0</v>
      </c>
      <c r="DR128" s="6">
        <v>3.5000000000000003E-2</v>
      </c>
      <c r="DS128" s="5">
        <v>50859</v>
      </c>
      <c r="DT128" s="6">
        <f t="shared" si="36"/>
        <v>28.915761613580358</v>
      </c>
      <c r="DU128" s="7" t="str">
        <f>_xlfn.XLOOKUP(DU$1&amp;"|"&amp;TEXT($C128,"yyyymmdd"), RRPS_ALL[Key], RRPS_ALL[Yield to Maturity], "")</f>
        <v/>
      </c>
      <c r="DV128" s="6" t="str">
        <f>_xlfn.XLOOKUP(DV$1&amp;"|"&amp;TEXT($C128,"yyyymmdd"), RRPS_ALL[Key], RRPS_ALL[Mid Price], "")</f>
        <v/>
      </c>
      <c r="DW128" s="6" t="str">
        <f>_xlfn.XLOOKUP(DW$1&amp;"|"&amp;TEXT($C128,"yyyymmdd"), RRPS_ALL[Key], RRPS_ALL[Mid Yield], "")</f>
        <v/>
      </c>
      <c r="DX128" s="6" t="str">
        <f>_xlfn.XLOOKUP(DX$1&amp;"|"&amp;TEXT($C128,"yyyymmdd"), RRPS_ALL[Key], RRPS_ALL[Dirty Mid], "")</f>
        <v/>
      </c>
      <c r="DY128" s="6" t="str">
        <f>_xlfn.XLOOKUP(DY$1&amp;"|"&amp;TEXT($C128,"yyyymmdd"), RRPS_ALL[Key], RRPS_ALL[Clean Price Mid], "")</f>
        <v/>
      </c>
      <c r="DZ128" s="6"/>
      <c r="EA128" s="6"/>
      <c r="EB128" s="6"/>
      <c r="EC128" s="7" t="str">
        <f>_xlfn.XLOOKUP(EC$1&amp;"|"&amp;TEXT($C128,"yyyymmdd"), RRPS_ALL[Key], RRPS_ALL[Yield to Maturity], "")</f>
        <v/>
      </c>
      <c r="ED128" s="6" t="str">
        <f>_xlfn.XLOOKUP(ED$1&amp;"|"&amp;TEXT($C128,"yyyymmdd"), RRPS_ALL[Key], RRPS_ALL[Mid Price], "")</f>
        <v/>
      </c>
      <c r="EE128" s="6" t="str">
        <f>_xlfn.XLOOKUP(EE$1&amp;"|"&amp;TEXT($C128,"yyyymmdd"), RRPS_ALL[Key], RRPS_ALL[Mid Yield], "")</f>
        <v/>
      </c>
      <c r="EF128" s="6" t="str">
        <f>_xlfn.XLOOKUP(EF$1&amp;"|"&amp;TEXT($C128,"yyyymmdd"), RRPS_ALL[Key], RRPS_ALL[Dirty Mid], "")</f>
        <v/>
      </c>
      <c r="EG128" s="6" t="str">
        <f>_xlfn.XLOOKUP(EG$1&amp;"|"&amp;TEXT($C128,"yyyymmdd"), RRPS_ALL[Key], RRPS_ALL[Clean Price Mid], "")</f>
        <v/>
      </c>
      <c r="EH128" s="6"/>
      <c r="EI128" s="6"/>
      <c r="EJ128" s="6"/>
      <c r="EK128" s="7" t="str">
        <f>_xlfn.XLOOKUP(EK$1&amp;"|"&amp;TEXT($C128,"yyyymmdd"), RRPS_ALL[Key], RRPS_ALL[Yield to Maturity], "")</f>
        <v/>
      </c>
      <c r="EL128" s="6" t="str">
        <f>_xlfn.XLOOKUP(EL$1&amp;"|"&amp;TEXT($C128,"yyyymmdd"), RRPS_ALL[Key], RRPS_ALL[Mid Price], "")</f>
        <v/>
      </c>
      <c r="EM128" s="6" t="str">
        <f>_xlfn.XLOOKUP(EM$1&amp;"|"&amp;TEXT($C128,"yyyymmdd"), RRPS_ALL[Key], RRPS_ALL[Mid Yield], "")</f>
        <v/>
      </c>
      <c r="EN128" s="6" t="str">
        <f>_xlfn.XLOOKUP(EN$1&amp;"|"&amp;TEXT($C128,"yyyymmdd"), RRPS_ALL[Key], RRPS_ALL[Dirty Mid], "")</f>
        <v/>
      </c>
      <c r="EO128" s="6" t="str">
        <f>_xlfn.XLOOKUP(EO$1&amp;"|"&amp;TEXT($C128,"yyyymmdd"), RRPS_ALL[Key], RRPS_ALL[Clean Price Mid], "")</f>
        <v/>
      </c>
      <c r="EP128" s="6"/>
      <c r="EQ128" s="6"/>
      <c r="ER128" s="6"/>
      <c r="ES128" s="7" t="str">
        <f>_xlfn.XLOOKUP(ES$1&amp;"|"&amp;TEXT($C128,"yyyymmdd"), RRPS_ALL[Key], RRPS_ALL[Yield to Maturity], "")</f>
        <v/>
      </c>
      <c r="ET128" s="6" t="str">
        <f>_xlfn.XLOOKUP(ET$1&amp;"|"&amp;TEXT($C128,"yyyymmdd"), RRPS_ALL[Key], RRPS_ALL[Mid Price], "")</f>
        <v/>
      </c>
      <c r="EU128" s="6" t="str">
        <f>_xlfn.XLOOKUP(EU$1&amp;"|"&amp;TEXT($C128,"yyyymmdd"), RRPS_ALL[Key], RRPS_ALL[Mid Yield], "")</f>
        <v/>
      </c>
      <c r="EV128" s="6" t="str">
        <f>_xlfn.XLOOKUP(EV$1&amp;"|"&amp;TEXT($C128,"yyyymmdd"), RRPS_ALL[Key], RRPS_ALL[Dirty Mid], "")</f>
        <v/>
      </c>
      <c r="EW128" s="6" t="str">
        <f>_xlfn.XLOOKUP(EW$1&amp;"|"&amp;TEXT($C128,"yyyymmdd"), RRPS_ALL[Key], RRPS_ALL[Clean Price Mid], "")</f>
        <v/>
      </c>
      <c r="EX128" s="6"/>
      <c r="EY128" s="6"/>
      <c r="EZ128" s="6"/>
      <c r="FA128" s="7" t="str">
        <f>_xlfn.XLOOKUP(FA$1&amp;"|"&amp;TEXT($C128,"yyyymmdd"), RRPS_ALL[Key], RRPS_ALL[Yield to Maturity], "")</f>
        <v/>
      </c>
      <c r="FB128" s="6" t="str">
        <f>_xlfn.XLOOKUP(FB$1&amp;"|"&amp;TEXT($C128,"yyyymmdd"), RRPS_ALL[Key], RRPS_ALL[Mid Price], "")</f>
        <v/>
      </c>
      <c r="FC128" s="6" t="str">
        <f>_xlfn.XLOOKUP(FC$1&amp;"|"&amp;TEXT($C128,"yyyymmdd"), RRPS_ALL[Key], RRPS_ALL[Mid Yield], "")</f>
        <v/>
      </c>
      <c r="FD128" s="6" t="str">
        <f>_xlfn.XLOOKUP(FD$1&amp;"|"&amp;TEXT($C128,"yyyymmdd"), RRPS_ALL[Key], RRPS_ALL[Dirty Mid], "")</f>
        <v/>
      </c>
      <c r="FE128" s="6" t="str">
        <f>_xlfn.XLOOKUP(FE$1&amp;"|"&amp;TEXT($C128,"yyyymmdd"), RRPS_ALL[Key], RRPS_ALL[Clean Price Mid], "")</f>
        <v/>
      </c>
      <c r="FF128" s="6"/>
      <c r="FG128" s="6"/>
      <c r="FH128" s="6"/>
      <c r="FI128" s="7" t="str">
        <f>_xlfn.XLOOKUP(FI$1&amp;"|"&amp;TEXT($C128,"yyyymmdd"), RRPS_ALL[Key], RRPS_ALL[Yield to Maturity], "")</f>
        <v/>
      </c>
      <c r="FJ128" s="6" t="str">
        <f>_xlfn.XLOOKUP(FJ$1&amp;"|"&amp;TEXT($C128,"yyyymmdd"), RRPS_ALL[Key], RRPS_ALL[Mid Price], "")</f>
        <v/>
      </c>
      <c r="FK128" s="6" t="str">
        <f>_xlfn.XLOOKUP(FK$1&amp;"|"&amp;TEXT($C128,"yyyymmdd"), RRPS_ALL[Key], RRPS_ALL[Mid Yield], "")</f>
        <v/>
      </c>
      <c r="FL128" s="6" t="str">
        <f>_xlfn.XLOOKUP(FL$1&amp;"|"&amp;TEXT($C128,"yyyymmdd"), RRPS_ALL[Key], RRPS_ALL[Dirty Mid], "")</f>
        <v/>
      </c>
      <c r="FM128" s="6" t="str">
        <f>_xlfn.XLOOKUP(FM$1&amp;"|"&amp;TEXT($C128,"yyyymmdd"), RRPS_ALL[Key], RRPS_ALL[Clean Price Mid], "")</f>
        <v/>
      </c>
      <c r="FN128" s="6"/>
      <c r="FO128" s="6"/>
      <c r="FP128" s="6"/>
      <c r="FQ128" s="7" t="str">
        <f>_xlfn.XLOOKUP(FQ$1&amp;"|"&amp;TEXT($C128,"yyyymmdd"), RRPS_ALL[Key], RRPS_ALL[Yield to Maturity], "")</f>
        <v/>
      </c>
      <c r="FR128" s="6" t="str">
        <f>_xlfn.XLOOKUP(FR$1&amp;"|"&amp;TEXT($C128,"yyyymmdd"), RRPS_ALL[Key], RRPS_ALL[Mid Price], "")</f>
        <v/>
      </c>
      <c r="FS128" s="6" t="str">
        <f>_xlfn.XLOOKUP(FS$1&amp;"|"&amp;TEXT($C128,"yyyymmdd"), RRPS_ALL[Key], RRPS_ALL[Mid Yield], "")</f>
        <v/>
      </c>
      <c r="FT128" s="6" t="str">
        <f>_xlfn.XLOOKUP(FT$1&amp;"|"&amp;TEXT($C128,"yyyymmdd"), RRPS_ALL[Key], RRPS_ALL[Dirty Mid], "")</f>
        <v/>
      </c>
      <c r="FU128" s="6" t="str">
        <f>_xlfn.XLOOKUP(FU$1&amp;"|"&amp;TEXT($C128,"yyyymmdd"), RRPS_ALL[Key], RRPS_ALL[Clean Price Mid], "")</f>
        <v/>
      </c>
      <c r="FV128" s="6"/>
      <c r="FW128" s="6"/>
      <c r="FX128" s="6"/>
      <c r="FY128" s="7" t="str">
        <f>_xlfn.XLOOKUP(FY$1&amp;"|"&amp;TEXT($C128,"yyyymmdd"), RRPS_ALL[Key], RRPS_ALL[Yield to Maturity], "")</f>
        <v/>
      </c>
      <c r="FZ128" s="6" t="str">
        <f>_xlfn.XLOOKUP(FZ$1&amp;"|"&amp;TEXT($C128,"yyyymmdd"), RRPS_ALL[Key], RRPS_ALL[Mid Price], "")</f>
        <v/>
      </c>
      <c r="GA128" s="6" t="str">
        <f>_xlfn.XLOOKUP(GA$1&amp;"|"&amp;TEXT($C128,"yyyymmdd"), RRPS_ALL[Key], RRPS_ALL[Mid Yield], "")</f>
        <v/>
      </c>
      <c r="GB128" s="6" t="str">
        <f>_xlfn.XLOOKUP(GB$1&amp;"|"&amp;TEXT($C128,"yyyymmdd"), RRPS_ALL[Key], RRPS_ALL[Dirty Mid], "")</f>
        <v/>
      </c>
      <c r="GC128" s="6" t="str">
        <f>_xlfn.XLOOKUP(GC$1&amp;"|"&amp;TEXT($C128,"yyyymmdd"), RRPS_ALL[Key], RRPS_ALL[Clean Price Mid], "")</f>
        <v/>
      </c>
      <c r="GD128" s="6"/>
      <c r="GE128" s="6"/>
      <c r="GF128" s="6"/>
      <c r="GG128" s="7" t="str">
        <f>_xlfn.XLOOKUP(GG$1&amp;"|"&amp;TEXT($C128,"yyyymmdd"), RRPS_ALL[Key], RRPS_ALL[Yield to Maturity], "")</f>
        <v/>
      </c>
      <c r="GH128" s="6" t="str">
        <f>_xlfn.XLOOKUP(GH$1&amp;"|"&amp;TEXT($C128,"yyyymmdd"), RRPS_ALL[Key], RRPS_ALL[Mid Price], "")</f>
        <v/>
      </c>
      <c r="GI128" s="6" t="str">
        <f>_xlfn.XLOOKUP(GI$1&amp;"|"&amp;TEXT($C128,"yyyymmdd"), RRPS_ALL[Key], RRPS_ALL[Mid Yield], "")</f>
        <v/>
      </c>
      <c r="GJ128" s="6" t="str">
        <f>_xlfn.XLOOKUP(GJ$1&amp;"|"&amp;TEXT($C128,"yyyymmdd"), RRPS_ALL[Key], RRPS_ALL[Dirty Mid], "")</f>
        <v/>
      </c>
      <c r="GK128" s="6" t="str">
        <f>_xlfn.XLOOKUP(GK$1&amp;"|"&amp;TEXT($C128,"yyyymmdd"), RRPS_ALL[Key], RRPS_ALL[Clean Price Mid], "")</f>
        <v/>
      </c>
      <c r="GL128" s="6"/>
      <c r="GM128" s="6"/>
      <c r="GN128" s="6"/>
      <c r="GO128" s="7" t="str">
        <f>_xlfn.XLOOKUP(GO$1&amp;"|"&amp;TEXT($C128,"yyyymmdd"), RRPS_ALL[Key], RRPS_ALL[Yield to Maturity], "")</f>
        <v/>
      </c>
      <c r="GP128" s="6" t="str">
        <f>_xlfn.XLOOKUP(GP$1&amp;"|"&amp;TEXT($C128,"yyyymmdd"), RRPS_ALL[Key], RRPS_ALL[Mid Price], "")</f>
        <v/>
      </c>
      <c r="GQ128" s="6" t="str">
        <f>_xlfn.XLOOKUP(GQ$1&amp;"|"&amp;TEXT($C128,"yyyymmdd"), RRPS_ALL[Key], RRPS_ALL[Mid Yield], "")</f>
        <v/>
      </c>
      <c r="GR128" s="6" t="str">
        <f>_xlfn.XLOOKUP(GR$1&amp;"|"&amp;TEXT($C128,"yyyymmdd"), RRPS_ALL[Key], RRPS_ALL[Dirty Mid], "")</f>
        <v/>
      </c>
      <c r="GS128" s="6" t="str">
        <f>_xlfn.XLOOKUP(GS$1&amp;"|"&amp;TEXT($C128,"yyyymmdd"), RRPS_ALL[Key], RRPS_ALL[Clean Price Mid], "")</f>
        <v/>
      </c>
      <c r="GT128" s="6"/>
      <c r="GU128" s="6"/>
      <c r="GV128" s="6"/>
      <c r="GW128" s="7" t="str">
        <f>_xlfn.XLOOKUP(GW$1&amp;"|"&amp;TEXT($C128,"yyyymmdd"), RRPS_ALL[Key], RRPS_ALL[Yield to Maturity], "")</f>
        <v/>
      </c>
      <c r="GX128" s="6" t="str">
        <f>_xlfn.XLOOKUP(GX$1&amp;"|"&amp;TEXT($C128,"yyyymmdd"), RRPS_ALL[Key], RRPS_ALL[Mid Price], "")</f>
        <v/>
      </c>
      <c r="GY128" s="6" t="str">
        <f>_xlfn.XLOOKUP(GY$1&amp;"|"&amp;TEXT($C128,"yyyymmdd"), RRPS_ALL[Key], RRPS_ALL[Mid Yield], "")</f>
        <v/>
      </c>
      <c r="GZ128" s="6" t="str">
        <f>_xlfn.XLOOKUP(GZ$1&amp;"|"&amp;TEXT($C128,"yyyymmdd"), RRPS_ALL[Key], RRPS_ALL[Dirty Mid], "")</f>
        <v/>
      </c>
      <c r="HA128" s="6" t="str">
        <f>_xlfn.XLOOKUP(HA$1&amp;"|"&amp;TEXT($C128,"yyyymmdd"), RRPS_ALL[Key], RRPS_ALL[Clean Price Mid], "")</f>
        <v/>
      </c>
      <c r="HB128" s="6"/>
      <c r="HC128" s="6"/>
      <c r="HD128" s="6"/>
    </row>
    <row r="129" spans="1:212" x14ac:dyDescent="0.2">
      <c r="A129">
        <v>2010</v>
      </c>
      <c r="B129">
        <v>5</v>
      </c>
      <c r="C129" s="5">
        <f t="shared" si="10"/>
        <v>40329</v>
      </c>
      <c r="D129" s="6">
        <v>-0.25</v>
      </c>
      <c r="E129" s="7" t="str">
        <f>_xlfn.XLOOKUP(E$1&amp;"|"&amp;TEXT($C129,"yyyymmdd"), RRPS_ALL[Key], RRPS_ALL[Yield to Maturity], "")</f>
        <v/>
      </c>
      <c r="F129" s="6" t="str">
        <f>_xlfn.XLOOKUP(F$1&amp;"|"&amp;TEXT($C129,"yyyymmdd"), RRPS_ALL[Key], RRPS_ALL[Mid Price], "")</f>
        <v/>
      </c>
      <c r="G129" s="6" t="str">
        <f>_xlfn.XLOOKUP(G$1&amp;"|"&amp;TEXT($C129,"yyyymmdd"), RRPS_ALL[Key], RRPS_ALL[Mid Yield], "")</f>
        <v/>
      </c>
      <c r="H129" s="6" t="str">
        <f>_xlfn.XLOOKUP(H$1&amp;"|"&amp;TEXT($C129,"yyyymmdd"), RRPS_ALL[Key], RRPS_ALL[Dirty Mid], "")</f>
        <v/>
      </c>
      <c r="I129" s="6" t="str">
        <f>_xlfn.XLOOKUP(I$1&amp;"|"&amp;TEXT($C129,"yyyymmdd"), RRPS_ALL[Key], RRPS_ALL[Clean Price Mid], "")</f>
        <v/>
      </c>
      <c r="J129" s="6"/>
      <c r="K129" s="6"/>
      <c r="L129" s="6"/>
      <c r="M129" s="7" t="str">
        <f>_xlfn.XLOOKUP(M$1&amp;"|"&amp;TEXT($C129,"yyyymmdd"), RRPS_ALL[Key], RRPS_ALL[Yield to Maturity], "")</f>
        <v/>
      </c>
      <c r="N129" s="6" t="str">
        <f>_xlfn.XLOOKUP(N$1&amp;"|"&amp;TEXT($C129,"yyyymmdd"), RRPS_ALL[Key], RRPS_ALL[Mid Price], "")</f>
        <v/>
      </c>
      <c r="O129" s="6" t="str">
        <f>_xlfn.XLOOKUP(O$1&amp;"|"&amp;TEXT($C129,"yyyymmdd"), RRPS_ALL[Key], RRPS_ALL[Mid Yield], "")</f>
        <v/>
      </c>
      <c r="P129" s="6" t="str">
        <f>_xlfn.XLOOKUP(P$1&amp;"|"&amp;TEXT($C129,"yyyymmdd"), RRPS_ALL[Key], RRPS_ALL[Dirty Mid], "")</f>
        <v/>
      </c>
      <c r="Q129" s="6" t="str">
        <f>_xlfn.XLOOKUP(Q$1&amp;"|"&amp;TEXT($C129,"yyyymmdd"), RRPS_ALL[Key], RRPS_ALL[Clean Price Mid], "")</f>
        <v/>
      </c>
      <c r="R129" s="6"/>
      <c r="S129" s="6"/>
      <c r="T129" s="6"/>
      <c r="U129" s="7" t="str">
        <f>_xlfn.XLOOKUP(U$1&amp;"|"&amp;TEXT($C129,"yyyymmdd"), RRPS_ALL[Key], RRPS_ALL[Yield to Maturity], "")</f>
        <v/>
      </c>
      <c r="V129" s="6" t="str">
        <f>_xlfn.XLOOKUP(V$1&amp;"|"&amp;TEXT($C129,"yyyymmdd"), RRPS_ALL[Key], RRPS_ALL[Mid Price], "")</f>
        <v/>
      </c>
      <c r="W129" s="6" t="str">
        <f>_xlfn.XLOOKUP(W$1&amp;"|"&amp;TEXT($C129,"yyyymmdd"), RRPS_ALL[Key], RRPS_ALL[Mid Yield], "")</f>
        <v/>
      </c>
      <c r="X129" s="6" t="str">
        <f>_xlfn.XLOOKUP(X$1&amp;"|"&amp;TEXT($C129,"yyyymmdd"), RRPS_ALL[Key], RRPS_ALL[Dirty Mid], "")</f>
        <v/>
      </c>
      <c r="Y129" s="6" t="str">
        <f>_xlfn.XLOOKUP(Y$1&amp;"|"&amp;TEXT($C129,"yyyymmdd"), RRPS_ALL[Key], RRPS_ALL[Clean Price Mid], "")</f>
        <v/>
      </c>
      <c r="Z129" s="6"/>
      <c r="AA129" s="6"/>
      <c r="AB129" s="6"/>
      <c r="AC129" s="7">
        <f>_xlfn.XLOOKUP(AC$1&amp;"|"&amp;TEXT($C129,"yyyymmdd"), RRPS_ALL[Key], RRPS_ALL[Yield to Maturity], "")</f>
        <v>1.776</v>
      </c>
      <c r="AD129" s="6">
        <f>_xlfn.XLOOKUP(AD$1&amp;"|"&amp;TEXT($C129,"yyyymmdd"), RRPS_ALL[Key], RRPS_ALL[Mid Price], "")</f>
        <v>118.83143</v>
      </c>
      <c r="AE129" s="6">
        <f>_xlfn.XLOOKUP(AE$1&amp;"|"&amp;TEXT($C129,"yyyymmdd"), RRPS_ALL[Key], RRPS_ALL[Mid Yield], "")</f>
        <v>1.74</v>
      </c>
      <c r="AF129" s="6">
        <f>_xlfn.XLOOKUP(AF$1&amp;"|"&amp;TEXT($C129,"yyyymmdd"), RRPS_ALL[Key], RRPS_ALL[Dirty Mid], "")</f>
        <v>0.52500000000000002</v>
      </c>
      <c r="AG129" s="6">
        <f>_xlfn.XLOOKUP(AG$1&amp;"|"&amp;TEXT($C129,"yyyymmdd"), RRPS_ALL[Key], RRPS_ALL[Clean Price Mid], "")</f>
        <v>3.5918199999999998</v>
      </c>
      <c r="AH129" s="6">
        <v>6.7500000000000004E-2</v>
      </c>
      <c r="AI129" s="5">
        <v>41764</v>
      </c>
      <c r="AJ129" s="6">
        <f t="shared" si="29"/>
        <v>3.929353778751369</v>
      </c>
      <c r="AK129" s="7" t="str">
        <f>_xlfn.XLOOKUP(AK$1&amp;"|"&amp;TEXT($C129,"yyyymmdd"), RRPS_ALL[Key], RRPS_ALL[Yield to Maturity], "")</f>
        <v/>
      </c>
      <c r="AL129" s="6" t="str">
        <f>_xlfn.XLOOKUP(AL$1&amp;"|"&amp;TEXT($C129,"yyyymmdd"), RRPS_ALL[Key], RRPS_ALL[Mid Price], "")</f>
        <v/>
      </c>
      <c r="AM129" s="6" t="str">
        <f>_xlfn.XLOOKUP(AM$1&amp;"|"&amp;TEXT($C129,"yyyymmdd"), RRPS_ALL[Key], RRPS_ALL[Mid Yield], "")</f>
        <v/>
      </c>
      <c r="AN129" s="6" t="str">
        <f>_xlfn.XLOOKUP(AN$1&amp;"|"&amp;TEXT($C129,"yyyymmdd"), RRPS_ALL[Key], RRPS_ALL[Dirty Mid], "")</f>
        <v/>
      </c>
      <c r="AO129" s="6" t="str">
        <f>_xlfn.XLOOKUP(AO$1&amp;"|"&amp;TEXT($C129,"yyyymmdd"), RRPS_ALL[Key], RRPS_ALL[Clean Price Mid], "")</f>
        <v/>
      </c>
      <c r="AP129" s="6"/>
      <c r="AQ129" s="6"/>
      <c r="AR129" s="6"/>
      <c r="AS129" s="7" t="str">
        <f>_xlfn.XLOOKUP(AS$1&amp;"|"&amp;TEXT($C129,"yyyymmdd"), RRPS_ALL[Key], RRPS_ALL[Yield to Maturity], "")</f>
        <v/>
      </c>
      <c r="AT129" s="6" t="str">
        <f>_xlfn.XLOOKUP(AT$1&amp;"|"&amp;TEXT($C129,"yyyymmdd"), RRPS_ALL[Key], RRPS_ALL[Mid Price], "")</f>
        <v/>
      </c>
      <c r="AU129" s="6" t="str">
        <f>_xlfn.XLOOKUP(AU$1&amp;"|"&amp;TEXT($C129,"yyyymmdd"), RRPS_ALL[Key], RRPS_ALL[Mid Yield], "")</f>
        <v/>
      </c>
      <c r="AV129" s="6" t="str">
        <f>_xlfn.XLOOKUP(AV$1&amp;"|"&amp;TEXT($C129,"yyyymmdd"), RRPS_ALL[Key], RRPS_ALL[Dirty Mid], "")</f>
        <v/>
      </c>
      <c r="AW129" s="6" t="str">
        <f>_xlfn.XLOOKUP(AW$1&amp;"|"&amp;TEXT($C129,"yyyymmdd"), RRPS_ALL[Key], RRPS_ALL[Clean Price Mid], "")</f>
        <v/>
      </c>
      <c r="AX129" s="6"/>
      <c r="AY129" s="6"/>
      <c r="AZ129" s="6"/>
      <c r="BA129" s="7">
        <f>_xlfn.XLOOKUP(BA$1&amp;"|"&amp;TEXT($C129,"yyyymmdd"), RRPS_ALL[Key], RRPS_ALL[Yield to Maturity], "")</f>
        <v>0.56299999999999994</v>
      </c>
      <c r="BB129" s="6">
        <f>_xlfn.XLOOKUP(BB$1&amp;"|"&amp;TEXT($C129,"yyyymmdd"), RRPS_ALL[Key], RRPS_ALL[Mid Price], "")</f>
        <v>103.71287</v>
      </c>
      <c r="BC129" s="6">
        <f>_xlfn.XLOOKUP(BC$1&amp;"|"&amp;TEXT($C129,"yyyymmdd"), RRPS_ALL[Key], RRPS_ALL[Mid Yield], "")</f>
        <v>0.48699999999999999</v>
      </c>
      <c r="BD129" s="6">
        <f>_xlfn.XLOOKUP(BD$1&amp;"|"&amp;TEXT($C129,"yyyymmdd"), RRPS_ALL[Key], RRPS_ALL[Dirty Mid], "")</f>
        <v>0</v>
      </c>
      <c r="BE129" s="6">
        <f>_xlfn.XLOOKUP(BE$1&amp;"|"&amp;TEXT($C129,"yyyymmdd"), RRPS_ALL[Key], RRPS_ALL[Clean Price Mid], "")</f>
        <v>0</v>
      </c>
      <c r="BF129" s="6">
        <v>5.2499999999999998E-2</v>
      </c>
      <c r="BG129" s="5">
        <v>40617</v>
      </c>
      <c r="BH129" s="6">
        <f t="shared" si="30"/>
        <v>0.78904109589041094</v>
      </c>
      <c r="BI129" s="7">
        <f>_xlfn.XLOOKUP(BI$1&amp;"|"&amp;TEXT($C129,"yyyymmdd"), RRPS_ALL[Key], RRPS_ALL[Yield to Maturity], "")</f>
        <v>1.28</v>
      </c>
      <c r="BJ129" s="6">
        <f>_xlfn.XLOOKUP(BJ$1&amp;"|"&amp;TEXT($C129,"yyyymmdd"), RRPS_ALL[Key], RRPS_ALL[Mid Price], "")</f>
        <v>109.81505</v>
      </c>
      <c r="BK129" s="6">
        <f>_xlfn.XLOOKUP(BK$1&amp;"|"&amp;TEXT($C129,"yyyymmdd"), RRPS_ALL[Key], RRPS_ALL[Mid Yield], "")</f>
        <v>1.2290000000000001</v>
      </c>
      <c r="BL129" s="6">
        <f>_xlfn.XLOOKUP(BL$1&amp;"|"&amp;TEXT($C129,"yyyymmdd"), RRPS_ALL[Key], RRPS_ALL[Dirty Mid], "")</f>
        <v>3.5902799999999999</v>
      </c>
      <c r="BM129" s="6">
        <f>_xlfn.XLOOKUP(BM$1&amp;"|"&amp;TEXT($C129,"yyyymmdd"), RRPS_ALL[Key], RRPS_ALL[Clean Price Mid], "")</f>
        <v>2.20282</v>
      </c>
      <c r="BN129" s="6">
        <v>5.5E-2</v>
      </c>
      <c r="BO129" s="5">
        <v>41190</v>
      </c>
      <c r="BP129" s="6">
        <f t="shared" si="31"/>
        <v>2.3567518248175183</v>
      </c>
      <c r="BQ129" s="7">
        <f>_xlfn.XLOOKUP(BQ$1&amp;"|"&amp;TEXT($C129,"yyyymmdd"), RRPS_ALL[Key], RRPS_ALL[Yield to Maturity], "")</f>
        <v>2.6459999999999999</v>
      </c>
      <c r="BR129" s="6">
        <f>_xlfn.XLOOKUP(BR$1&amp;"|"&amp;TEXT($C129,"yyyymmdd"), RRPS_ALL[Key], RRPS_ALL[Mid Price], "")</f>
        <v>121.68104</v>
      </c>
      <c r="BS129" s="6">
        <f>_xlfn.XLOOKUP(BS$1&amp;"|"&amp;TEXT($C129,"yyyymmdd"), RRPS_ALL[Key], RRPS_ALL[Mid Yield], "")</f>
        <v>2.61</v>
      </c>
      <c r="BT129" s="6">
        <f>_xlfn.XLOOKUP(BT$1&amp;"|"&amp;TEXT($C129,"yyyymmdd"), RRPS_ALL[Key], RRPS_ALL[Dirty Mid], "")</f>
        <v>0</v>
      </c>
      <c r="BU129" s="6">
        <f>_xlfn.XLOOKUP(BU$1&amp;"|"&amp;TEXT($C129,"yyyymmdd"), RRPS_ALL[Key], RRPS_ALL[Clean Price Mid], "")</f>
        <v>0</v>
      </c>
      <c r="BV129" s="6">
        <v>0.05</v>
      </c>
      <c r="BW129" s="5">
        <v>44166</v>
      </c>
      <c r="BX129" s="6">
        <f t="shared" si="32"/>
        <v>10.504479840716774</v>
      </c>
      <c r="BY129" s="7" t="str">
        <f>_xlfn.XLOOKUP(BY$1&amp;"|"&amp;TEXT($C129,"yyyymmdd"), RRPS_ALL[Key], RRPS_ALL[Yield to Maturity], "")</f>
        <v/>
      </c>
      <c r="BZ129" s="6" t="str">
        <f>_xlfn.XLOOKUP(BZ$1&amp;"|"&amp;TEXT($C129,"yyyymmdd"), RRPS_ALL[Key], RRPS_ALL[Mid Price], "")</f>
        <v/>
      </c>
      <c r="CA129" s="6" t="str">
        <f>_xlfn.XLOOKUP(CA$1&amp;"|"&amp;TEXT($C129,"yyyymmdd"), RRPS_ALL[Key], RRPS_ALL[Mid Yield], "")</f>
        <v/>
      </c>
      <c r="CB129" s="6" t="str">
        <f>_xlfn.XLOOKUP(CB$1&amp;"|"&amp;TEXT($C129,"yyyymmdd"), RRPS_ALL[Key], RRPS_ALL[Dirty Mid], "")</f>
        <v/>
      </c>
      <c r="CC129" s="6" t="str">
        <f>_xlfn.XLOOKUP(CC$1&amp;"|"&amp;TEXT($C129,"yyyymmdd"), RRPS_ALL[Key], RRPS_ALL[Clean Price Mid], "")</f>
        <v/>
      </c>
      <c r="CD129" s="6"/>
      <c r="CE129" s="6"/>
      <c r="CF129" s="6"/>
      <c r="CG129" s="7">
        <f>_xlfn.XLOOKUP(CG$1&amp;"|"&amp;TEXT($C129,"yyyymmdd"), RRPS_ALL[Key], RRPS_ALL[Yield to Maturity], "")</f>
        <v>2.0510000000000002</v>
      </c>
      <c r="CH129" s="6">
        <f>_xlfn.XLOOKUP(CH$1&amp;"|"&amp;TEXT($C129,"yyyymmdd"), RRPS_ALL[Key], RRPS_ALL[Mid Price], "")</f>
        <v>112.12678</v>
      </c>
      <c r="CI129" s="6">
        <f>_xlfn.XLOOKUP(CI$1&amp;"|"&amp;TEXT($C129,"yyyymmdd"), RRPS_ALL[Key], RRPS_ALL[Mid Yield], "")</f>
        <v>2.0150000000000001</v>
      </c>
      <c r="CJ129" s="6">
        <f>_xlfn.XLOOKUP(CJ$1&amp;"|"&amp;TEXT($C129,"yyyymmdd"), RRPS_ALL[Key], RRPS_ALL[Dirty Mid], "")</f>
        <v>3.6375000000000002</v>
      </c>
      <c r="CK129" s="6">
        <f>_xlfn.XLOOKUP(CK$1&amp;"|"&amp;TEXT($C129,"yyyymmdd"), RRPS_ALL[Key], RRPS_ALL[Clean Price Mid], "")</f>
        <v>4.6252599999999999</v>
      </c>
      <c r="CL129" s="6">
        <v>4.4999999999999998E-2</v>
      </c>
      <c r="CM129" s="5">
        <v>42228</v>
      </c>
      <c r="CN129" s="6">
        <f t="shared" si="33"/>
        <v>5.2003651300775902</v>
      </c>
      <c r="CO129" s="7">
        <f>_xlfn.XLOOKUP(CO$1&amp;"|"&amp;TEXT($C129,"yyyymmdd"), RRPS_ALL[Key], RRPS_ALL[Yield to Maturity], "")</f>
        <v>2.2309999999999999</v>
      </c>
      <c r="CP129" s="6">
        <f>_xlfn.XLOOKUP(CP$1&amp;"|"&amp;TEXT($C129,"yyyymmdd"), RRPS_ALL[Key], RRPS_ALL[Mid Price], "")</f>
        <v>104.44313</v>
      </c>
      <c r="CQ129" s="6">
        <f>_xlfn.XLOOKUP(CQ$1&amp;"|"&amp;TEXT($C129,"yyyymmdd"), RRPS_ALL[Key], RRPS_ALL[Mid Yield], "")</f>
        <v>2.214</v>
      </c>
      <c r="CR129" s="6">
        <f>_xlfn.XLOOKUP(CR$1&amp;"|"&amp;TEXT($C129,"yyyymmdd"), RRPS_ALL[Key], RRPS_ALL[Dirty Mid], "")</f>
        <v>2.6749999999999998</v>
      </c>
      <c r="CS129" s="6">
        <f>_xlfn.XLOOKUP(CS$1&amp;"|"&amp;TEXT($C129,"yyyymmdd"), RRPS_ALL[Key], RRPS_ALL[Clean Price Mid], "")</f>
        <v>5.5419499999999999</v>
      </c>
      <c r="CT129" s="6">
        <v>0.03</v>
      </c>
      <c r="CU129" s="5">
        <v>42563</v>
      </c>
      <c r="CV129" s="6">
        <f t="shared" si="34"/>
        <v>6.115760657019945</v>
      </c>
      <c r="CW129" s="7">
        <f>_xlfn.XLOOKUP(CW$1&amp;"|"&amp;TEXT($C129,"yyyymmdd"), RRPS_ALL[Key], RRPS_ALL[Yield to Maturity], "")</f>
        <v>2.367</v>
      </c>
      <c r="CX129" s="6">
        <f>_xlfn.XLOOKUP(CX$1&amp;"|"&amp;TEXT($C129,"yyyymmdd"), RRPS_ALL[Key], RRPS_ALL[Mid Price], "")</f>
        <v>109.29105</v>
      </c>
      <c r="CY129" s="6">
        <f>_xlfn.XLOOKUP(CY$1&amp;"|"&amp;TEXT($C129,"yyyymmdd"), RRPS_ALL[Key], RRPS_ALL[Mid Yield], "")</f>
        <v>2.331</v>
      </c>
      <c r="CZ129" s="6">
        <f>_xlfn.XLOOKUP(CZ$1&amp;"|"&amp;TEXT($C129,"yyyymmdd"), RRPS_ALL[Key], RRPS_ALL[Dirty Mid], "")</f>
        <v>0</v>
      </c>
      <c r="DA129" s="6">
        <f>_xlfn.XLOOKUP(DA$1&amp;"|"&amp;TEXT($C129,"yyyymmdd"), RRPS_ALL[Key], RRPS_ALL[Clean Price Mid], "")</f>
        <v>0</v>
      </c>
      <c r="DB129" s="6">
        <v>3.7499999999999999E-2</v>
      </c>
      <c r="DC129" s="5">
        <v>42959</v>
      </c>
      <c r="DD129" s="6">
        <f t="shared" si="35"/>
        <v>7.2005475701574264</v>
      </c>
      <c r="DE129" s="7">
        <f>_xlfn.XLOOKUP(DE$1&amp;"|"&amp;TEXT($C129,"yyyymmdd"), RRPS_ALL[Key], RRPS_ALL[Yield to Maturity], "")</f>
        <v>2.5270000000000001</v>
      </c>
      <c r="DF129" s="6">
        <f>_xlfn.XLOOKUP(DF$1&amp;"|"&amp;TEXT($C129,"yyyymmdd"), RRPS_ALL[Key], RRPS_ALL[Mid Price], "")</f>
        <v>113.71563</v>
      </c>
      <c r="DG129" s="6">
        <f>_xlfn.XLOOKUP(DG$1&amp;"|"&amp;TEXT($C129,"yyyymmdd"), RRPS_ALL[Key], RRPS_ALL[Mid Yield], "")</f>
        <v>2.4900000000000002</v>
      </c>
      <c r="DH129" s="6">
        <f>_xlfn.XLOOKUP(DH$1&amp;"|"&amp;TEXT($C129,"yyyymmdd"), RRPS_ALL[Key], RRPS_ALL[Dirty Mid], "")</f>
        <v>0</v>
      </c>
      <c r="DI129" s="6">
        <f>_xlfn.XLOOKUP(DI$1&amp;"|"&amp;TEXT($C129,"yyyymmdd"), RRPS_ALL[Key], RRPS_ALL[Clean Price Mid], "")</f>
        <v>0</v>
      </c>
      <c r="DJ129" s="6">
        <v>4.2500000000000003E-2</v>
      </c>
      <c r="DK129" s="5">
        <v>43536</v>
      </c>
      <c r="DL129" s="6">
        <f t="shared" si="28"/>
        <v>8.7814895947426077</v>
      </c>
      <c r="DM129" s="7">
        <f>_xlfn.XLOOKUP(DM$1&amp;"|"&amp;TEXT($C129,"yyyymmdd"), RRPS_ALL[Key], RRPS_ALL[Yield to Maturity], "")</f>
        <v>3.335</v>
      </c>
      <c r="DN129" s="6">
        <f>_xlfn.XLOOKUP(DN$1&amp;"|"&amp;TEXT($C129,"yyyymmdd"), RRPS_ALL[Key], RRPS_ALL[Mid Price], "")</f>
        <v>103.51887000000001</v>
      </c>
      <c r="DO129" s="6">
        <f>_xlfn.XLOOKUP(DO$1&amp;"|"&amp;TEXT($C129,"yyyymmdd"), RRPS_ALL[Key], RRPS_ALL[Mid Yield], "")</f>
        <v>3.3079999999999998</v>
      </c>
      <c r="DP129" s="6">
        <f>_xlfn.XLOOKUP(DP$1&amp;"|"&amp;TEXT($C129,"yyyymmdd"), RRPS_ALL[Key], RRPS_ALL[Dirty Mid], "")</f>
        <v>0</v>
      </c>
      <c r="DQ129" s="6">
        <f>_xlfn.XLOOKUP(DQ$1&amp;"|"&amp;TEXT($C129,"yyyymmdd"), RRPS_ALL[Key], RRPS_ALL[Clean Price Mid], "")</f>
        <v>0</v>
      </c>
      <c r="DR129" s="6">
        <v>3.5000000000000003E-2</v>
      </c>
      <c r="DS129" s="5">
        <v>50859</v>
      </c>
      <c r="DT129" s="6">
        <f t="shared" si="36"/>
        <v>28.830884366158617</v>
      </c>
      <c r="DU129" s="7" t="str">
        <f>_xlfn.XLOOKUP(DU$1&amp;"|"&amp;TEXT($C129,"yyyymmdd"), RRPS_ALL[Key], RRPS_ALL[Yield to Maturity], "")</f>
        <v/>
      </c>
      <c r="DV129" s="6" t="str">
        <f>_xlfn.XLOOKUP(DV$1&amp;"|"&amp;TEXT($C129,"yyyymmdd"), RRPS_ALL[Key], RRPS_ALL[Mid Price], "")</f>
        <v/>
      </c>
      <c r="DW129" s="6" t="str">
        <f>_xlfn.XLOOKUP(DW$1&amp;"|"&amp;TEXT($C129,"yyyymmdd"), RRPS_ALL[Key], RRPS_ALL[Mid Yield], "")</f>
        <v/>
      </c>
      <c r="DX129" s="6" t="str">
        <f>_xlfn.XLOOKUP(DX$1&amp;"|"&amp;TEXT($C129,"yyyymmdd"), RRPS_ALL[Key], RRPS_ALL[Dirty Mid], "")</f>
        <v/>
      </c>
      <c r="DY129" s="6" t="str">
        <f>_xlfn.XLOOKUP(DY$1&amp;"|"&amp;TEXT($C129,"yyyymmdd"), RRPS_ALL[Key], RRPS_ALL[Clean Price Mid], "")</f>
        <v/>
      </c>
      <c r="DZ129" s="6"/>
      <c r="EA129" s="6"/>
      <c r="EB129" s="6"/>
      <c r="EC129" s="7" t="str">
        <f>_xlfn.XLOOKUP(EC$1&amp;"|"&amp;TEXT($C129,"yyyymmdd"), RRPS_ALL[Key], RRPS_ALL[Yield to Maturity], "")</f>
        <v/>
      </c>
      <c r="ED129" s="6" t="str">
        <f>_xlfn.XLOOKUP(ED$1&amp;"|"&amp;TEXT($C129,"yyyymmdd"), RRPS_ALL[Key], RRPS_ALL[Mid Price], "")</f>
        <v/>
      </c>
      <c r="EE129" s="6" t="str">
        <f>_xlfn.XLOOKUP(EE$1&amp;"|"&amp;TEXT($C129,"yyyymmdd"), RRPS_ALL[Key], RRPS_ALL[Mid Yield], "")</f>
        <v/>
      </c>
      <c r="EF129" s="6" t="str">
        <f>_xlfn.XLOOKUP(EF$1&amp;"|"&amp;TEXT($C129,"yyyymmdd"), RRPS_ALL[Key], RRPS_ALL[Dirty Mid], "")</f>
        <v/>
      </c>
      <c r="EG129" s="6" t="str">
        <f>_xlfn.XLOOKUP(EG$1&amp;"|"&amp;TEXT($C129,"yyyymmdd"), RRPS_ALL[Key], RRPS_ALL[Clean Price Mid], "")</f>
        <v/>
      </c>
      <c r="EH129" s="6"/>
      <c r="EI129" s="6"/>
      <c r="EJ129" s="6"/>
      <c r="EK129" s="7" t="str">
        <f>_xlfn.XLOOKUP(EK$1&amp;"|"&amp;TEXT($C129,"yyyymmdd"), RRPS_ALL[Key], RRPS_ALL[Yield to Maturity], "")</f>
        <v/>
      </c>
      <c r="EL129" s="6" t="str">
        <f>_xlfn.XLOOKUP(EL$1&amp;"|"&amp;TEXT($C129,"yyyymmdd"), RRPS_ALL[Key], RRPS_ALL[Mid Price], "")</f>
        <v/>
      </c>
      <c r="EM129" s="6" t="str">
        <f>_xlfn.XLOOKUP(EM$1&amp;"|"&amp;TEXT($C129,"yyyymmdd"), RRPS_ALL[Key], RRPS_ALL[Mid Yield], "")</f>
        <v/>
      </c>
      <c r="EN129" s="6" t="str">
        <f>_xlfn.XLOOKUP(EN$1&amp;"|"&amp;TEXT($C129,"yyyymmdd"), RRPS_ALL[Key], RRPS_ALL[Dirty Mid], "")</f>
        <v/>
      </c>
      <c r="EO129" s="6" t="str">
        <f>_xlfn.XLOOKUP(EO$1&amp;"|"&amp;TEXT($C129,"yyyymmdd"), RRPS_ALL[Key], RRPS_ALL[Clean Price Mid], "")</f>
        <v/>
      </c>
      <c r="EP129" s="6"/>
      <c r="EQ129" s="6"/>
      <c r="ER129" s="6"/>
      <c r="ES129" s="7" t="str">
        <f>_xlfn.XLOOKUP(ES$1&amp;"|"&amp;TEXT($C129,"yyyymmdd"), RRPS_ALL[Key], RRPS_ALL[Yield to Maturity], "")</f>
        <v/>
      </c>
      <c r="ET129" s="6" t="str">
        <f>_xlfn.XLOOKUP(ET$1&amp;"|"&amp;TEXT($C129,"yyyymmdd"), RRPS_ALL[Key], RRPS_ALL[Mid Price], "")</f>
        <v/>
      </c>
      <c r="EU129" s="6" t="str">
        <f>_xlfn.XLOOKUP(EU$1&amp;"|"&amp;TEXT($C129,"yyyymmdd"), RRPS_ALL[Key], RRPS_ALL[Mid Yield], "")</f>
        <v/>
      </c>
      <c r="EV129" s="6" t="str">
        <f>_xlfn.XLOOKUP(EV$1&amp;"|"&amp;TEXT($C129,"yyyymmdd"), RRPS_ALL[Key], RRPS_ALL[Dirty Mid], "")</f>
        <v/>
      </c>
      <c r="EW129" s="6" t="str">
        <f>_xlfn.XLOOKUP(EW$1&amp;"|"&amp;TEXT($C129,"yyyymmdd"), RRPS_ALL[Key], RRPS_ALL[Clean Price Mid], "")</f>
        <v/>
      </c>
      <c r="EX129" s="6"/>
      <c r="EY129" s="6"/>
      <c r="EZ129" s="6"/>
      <c r="FA129" s="7" t="str">
        <f>_xlfn.XLOOKUP(FA$1&amp;"|"&amp;TEXT($C129,"yyyymmdd"), RRPS_ALL[Key], RRPS_ALL[Yield to Maturity], "")</f>
        <v/>
      </c>
      <c r="FB129" s="6" t="str">
        <f>_xlfn.XLOOKUP(FB$1&amp;"|"&amp;TEXT($C129,"yyyymmdd"), RRPS_ALL[Key], RRPS_ALL[Mid Price], "")</f>
        <v/>
      </c>
      <c r="FC129" s="6" t="str">
        <f>_xlfn.XLOOKUP(FC$1&amp;"|"&amp;TEXT($C129,"yyyymmdd"), RRPS_ALL[Key], RRPS_ALL[Mid Yield], "")</f>
        <v/>
      </c>
      <c r="FD129" s="6" t="str">
        <f>_xlfn.XLOOKUP(FD$1&amp;"|"&amp;TEXT($C129,"yyyymmdd"), RRPS_ALL[Key], RRPS_ALL[Dirty Mid], "")</f>
        <v/>
      </c>
      <c r="FE129" s="6" t="str">
        <f>_xlfn.XLOOKUP(FE$1&amp;"|"&amp;TEXT($C129,"yyyymmdd"), RRPS_ALL[Key], RRPS_ALL[Clean Price Mid], "")</f>
        <v/>
      </c>
      <c r="FF129" s="6"/>
      <c r="FG129" s="6"/>
      <c r="FH129" s="6"/>
      <c r="FI129" s="7" t="str">
        <f>_xlfn.XLOOKUP(FI$1&amp;"|"&amp;TEXT($C129,"yyyymmdd"), RRPS_ALL[Key], RRPS_ALL[Yield to Maturity], "")</f>
        <v/>
      </c>
      <c r="FJ129" s="6" t="str">
        <f>_xlfn.XLOOKUP(FJ$1&amp;"|"&amp;TEXT($C129,"yyyymmdd"), RRPS_ALL[Key], RRPS_ALL[Mid Price], "")</f>
        <v/>
      </c>
      <c r="FK129" s="6" t="str">
        <f>_xlfn.XLOOKUP(FK$1&amp;"|"&amp;TEXT($C129,"yyyymmdd"), RRPS_ALL[Key], RRPS_ALL[Mid Yield], "")</f>
        <v/>
      </c>
      <c r="FL129" s="6" t="str">
        <f>_xlfn.XLOOKUP(FL$1&amp;"|"&amp;TEXT($C129,"yyyymmdd"), RRPS_ALL[Key], RRPS_ALL[Dirty Mid], "")</f>
        <v/>
      </c>
      <c r="FM129" s="6" t="str">
        <f>_xlfn.XLOOKUP(FM$1&amp;"|"&amp;TEXT($C129,"yyyymmdd"), RRPS_ALL[Key], RRPS_ALL[Clean Price Mid], "")</f>
        <v/>
      </c>
      <c r="FN129" s="6"/>
      <c r="FO129" s="6"/>
      <c r="FP129" s="6"/>
      <c r="FQ129" s="7" t="str">
        <f>_xlfn.XLOOKUP(FQ$1&amp;"|"&amp;TEXT($C129,"yyyymmdd"), RRPS_ALL[Key], RRPS_ALL[Yield to Maturity], "")</f>
        <v/>
      </c>
      <c r="FR129" s="6" t="str">
        <f>_xlfn.XLOOKUP(FR$1&amp;"|"&amp;TEXT($C129,"yyyymmdd"), RRPS_ALL[Key], RRPS_ALL[Mid Price], "")</f>
        <v/>
      </c>
      <c r="FS129" s="6" t="str">
        <f>_xlfn.XLOOKUP(FS$1&amp;"|"&amp;TEXT($C129,"yyyymmdd"), RRPS_ALL[Key], RRPS_ALL[Mid Yield], "")</f>
        <v/>
      </c>
      <c r="FT129" s="6" t="str">
        <f>_xlfn.XLOOKUP(FT$1&amp;"|"&amp;TEXT($C129,"yyyymmdd"), RRPS_ALL[Key], RRPS_ALL[Dirty Mid], "")</f>
        <v/>
      </c>
      <c r="FU129" s="6" t="str">
        <f>_xlfn.XLOOKUP(FU$1&amp;"|"&amp;TEXT($C129,"yyyymmdd"), RRPS_ALL[Key], RRPS_ALL[Clean Price Mid], "")</f>
        <v/>
      </c>
      <c r="FV129" s="6"/>
      <c r="FW129" s="6"/>
      <c r="FX129" s="6"/>
      <c r="FY129" s="7" t="str">
        <f>_xlfn.XLOOKUP(FY$1&amp;"|"&amp;TEXT($C129,"yyyymmdd"), RRPS_ALL[Key], RRPS_ALL[Yield to Maturity], "")</f>
        <v/>
      </c>
      <c r="FZ129" s="6" t="str">
        <f>_xlfn.XLOOKUP(FZ$1&amp;"|"&amp;TEXT($C129,"yyyymmdd"), RRPS_ALL[Key], RRPS_ALL[Mid Price], "")</f>
        <v/>
      </c>
      <c r="GA129" s="6" t="str">
        <f>_xlfn.XLOOKUP(GA$1&amp;"|"&amp;TEXT($C129,"yyyymmdd"), RRPS_ALL[Key], RRPS_ALL[Mid Yield], "")</f>
        <v/>
      </c>
      <c r="GB129" s="6" t="str">
        <f>_xlfn.XLOOKUP(GB$1&amp;"|"&amp;TEXT($C129,"yyyymmdd"), RRPS_ALL[Key], RRPS_ALL[Dirty Mid], "")</f>
        <v/>
      </c>
      <c r="GC129" s="6" t="str">
        <f>_xlfn.XLOOKUP(GC$1&amp;"|"&amp;TEXT($C129,"yyyymmdd"), RRPS_ALL[Key], RRPS_ALL[Clean Price Mid], "")</f>
        <v/>
      </c>
      <c r="GD129" s="6"/>
      <c r="GE129" s="6"/>
      <c r="GF129" s="6"/>
      <c r="GG129" s="7" t="str">
        <f>_xlfn.XLOOKUP(GG$1&amp;"|"&amp;TEXT($C129,"yyyymmdd"), RRPS_ALL[Key], RRPS_ALL[Yield to Maturity], "")</f>
        <v/>
      </c>
      <c r="GH129" s="6" t="str">
        <f>_xlfn.XLOOKUP(GH$1&amp;"|"&amp;TEXT($C129,"yyyymmdd"), RRPS_ALL[Key], RRPS_ALL[Mid Price], "")</f>
        <v/>
      </c>
      <c r="GI129" s="6" t="str">
        <f>_xlfn.XLOOKUP(GI$1&amp;"|"&amp;TEXT($C129,"yyyymmdd"), RRPS_ALL[Key], RRPS_ALL[Mid Yield], "")</f>
        <v/>
      </c>
      <c r="GJ129" s="6" t="str">
        <f>_xlfn.XLOOKUP(GJ$1&amp;"|"&amp;TEXT($C129,"yyyymmdd"), RRPS_ALL[Key], RRPS_ALL[Dirty Mid], "")</f>
        <v/>
      </c>
      <c r="GK129" s="6" t="str">
        <f>_xlfn.XLOOKUP(GK$1&amp;"|"&amp;TEXT($C129,"yyyymmdd"), RRPS_ALL[Key], RRPS_ALL[Clean Price Mid], "")</f>
        <v/>
      </c>
      <c r="GL129" s="6"/>
      <c r="GM129" s="6"/>
      <c r="GN129" s="6"/>
      <c r="GO129" s="7" t="str">
        <f>_xlfn.XLOOKUP(GO$1&amp;"|"&amp;TEXT($C129,"yyyymmdd"), RRPS_ALL[Key], RRPS_ALL[Yield to Maturity], "")</f>
        <v/>
      </c>
      <c r="GP129" s="6" t="str">
        <f>_xlfn.XLOOKUP(GP$1&amp;"|"&amp;TEXT($C129,"yyyymmdd"), RRPS_ALL[Key], RRPS_ALL[Mid Price], "")</f>
        <v/>
      </c>
      <c r="GQ129" s="6" t="str">
        <f>_xlfn.XLOOKUP(GQ$1&amp;"|"&amp;TEXT($C129,"yyyymmdd"), RRPS_ALL[Key], RRPS_ALL[Mid Yield], "")</f>
        <v/>
      </c>
      <c r="GR129" s="6" t="str">
        <f>_xlfn.XLOOKUP(GR$1&amp;"|"&amp;TEXT($C129,"yyyymmdd"), RRPS_ALL[Key], RRPS_ALL[Dirty Mid], "")</f>
        <v/>
      </c>
      <c r="GS129" s="6" t="str">
        <f>_xlfn.XLOOKUP(GS$1&amp;"|"&amp;TEXT($C129,"yyyymmdd"), RRPS_ALL[Key], RRPS_ALL[Clean Price Mid], "")</f>
        <v/>
      </c>
      <c r="GT129" s="6"/>
      <c r="GU129" s="6"/>
      <c r="GV129" s="6"/>
      <c r="GW129" s="7" t="str">
        <f>_xlfn.XLOOKUP(GW$1&amp;"|"&amp;TEXT($C129,"yyyymmdd"), RRPS_ALL[Key], RRPS_ALL[Yield to Maturity], "")</f>
        <v/>
      </c>
      <c r="GX129" s="6" t="str">
        <f>_xlfn.XLOOKUP(GX$1&amp;"|"&amp;TEXT($C129,"yyyymmdd"), RRPS_ALL[Key], RRPS_ALL[Mid Price], "")</f>
        <v/>
      </c>
      <c r="GY129" s="6" t="str">
        <f>_xlfn.XLOOKUP(GY$1&amp;"|"&amp;TEXT($C129,"yyyymmdd"), RRPS_ALL[Key], RRPS_ALL[Mid Yield], "")</f>
        <v/>
      </c>
      <c r="GZ129" s="6" t="str">
        <f>_xlfn.XLOOKUP(GZ$1&amp;"|"&amp;TEXT($C129,"yyyymmdd"), RRPS_ALL[Key], RRPS_ALL[Dirty Mid], "")</f>
        <v/>
      </c>
      <c r="HA129" s="6" t="str">
        <f>_xlfn.XLOOKUP(HA$1&amp;"|"&amp;TEXT($C129,"yyyymmdd"), RRPS_ALL[Key], RRPS_ALL[Clean Price Mid], "")</f>
        <v/>
      </c>
      <c r="HB129" s="6"/>
      <c r="HC129" s="6"/>
      <c r="HD129" s="6"/>
    </row>
    <row r="130" spans="1:212" x14ac:dyDescent="0.2">
      <c r="A130">
        <v>2010</v>
      </c>
      <c r="B130">
        <v>6</v>
      </c>
      <c r="C130" s="5">
        <f t="shared" ref="C130:C193" si="37">EOMONTH(DATE(A130,B130,1),0)</f>
        <v>40359</v>
      </c>
      <c r="D130" s="6">
        <v>-0.25</v>
      </c>
      <c r="E130" s="7" t="str">
        <f>_xlfn.XLOOKUP(E$1&amp;"|"&amp;TEXT($C130,"yyyymmdd"), RRPS_ALL[Key], RRPS_ALL[Yield to Maturity], "")</f>
        <v/>
      </c>
      <c r="F130" s="6" t="str">
        <f>_xlfn.XLOOKUP(F$1&amp;"|"&amp;TEXT($C130,"yyyymmdd"), RRPS_ALL[Key], RRPS_ALL[Mid Price], "")</f>
        <v/>
      </c>
      <c r="G130" s="6" t="str">
        <f>_xlfn.XLOOKUP(G$1&amp;"|"&amp;TEXT($C130,"yyyymmdd"), RRPS_ALL[Key], RRPS_ALL[Mid Yield], "")</f>
        <v/>
      </c>
      <c r="H130" s="6" t="str">
        <f>_xlfn.XLOOKUP(H$1&amp;"|"&amp;TEXT($C130,"yyyymmdd"), RRPS_ALL[Key], RRPS_ALL[Dirty Mid], "")</f>
        <v/>
      </c>
      <c r="I130" s="6" t="str">
        <f>_xlfn.XLOOKUP(I$1&amp;"|"&amp;TEXT($C130,"yyyymmdd"), RRPS_ALL[Key], RRPS_ALL[Clean Price Mid], "")</f>
        <v/>
      </c>
      <c r="J130" s="6"/>
      <c r="K130" s="6"/>
      <c r="L130" s="6"/>
      <c r="M130" s="7" t="str">
        <f>_xlfn.XLOOKUP(M$1&amp;"|"&amp;TEXT($C130,"yyyymmdd"), RRPS_ALL[Key], RRPS_ALL[Yield to Maturity], "")</f>
        <v/>
      </c>
      <c r="N130" s="6" t="str">
        <f>_xlfn.XLOOKUP(N$1&amp;"|"&amp;TEXT($C130,"yyyymmdd"), RRPS_ALL[Key], RRPS_ALL[Mid Price], "")</f>
        <v/>
      </c>
      <c r="O130" s="6" t="str">
        <f>_xlfn.XLOOKUP(O$1&amp;"|"&amp;TEXT($C130,"yyyymmdd"), RRPS_ALL[Key], RRPS_ALL[Mid Yield], "")</f>
        <v/>
      </c>
      <c r="P130" s="6" t="str">
        <f>_xlfn.XLOOKUP(P$1&amp;"|"&amp;TEXT($C130,"yyyymmdd"), RRPS_ALL[Key], RRPS_ALL[Dirty Mid], "")</f>
        <v/>
      </c>
      <c r="Q130" s="6" t="str">
        <f>_xlfn.XLOOKUP(Q$1&amp;"|"&amp;TEXT($C130,"yyyymmdd"), RRPS_ALL[Key], RRPS_ALL[Clean Price Mid], "")</f>
        <v/>
      </c>
      <c r="R130" s="6"/>
      <c r="S130" s="6"/>
      <c r="T130" s="6"/>
      <c r="U130" s="7" t="str">
        <f>_xlfn.XLOOKUP(U$1&amp;"|"&amp;TEXT($C130,"yyyymmdd"), RRPS_ALL[Key], RRPS_ALL[Yield to Maturity], "")</f>
        <v/>
      </c>
      <c r="V130" s="6" t="str">
        <f>_xlfn.XLOOKUP(V$1&amp;"|"&amp;TEXT($C130,"yyyymmdd"), RRPS_ALL[Key], RRPS_ALL[Mid Price], "")</f>
        <v/>
      </c>
      <c r="W130" s="6" t="str">
        <f>_xlfn.XLOOKUP(W$1&amp;"|"&amp;TEXT($C130,"yyyymmdd"), RRPS_ALL[Key], RRPS_ALL[Mid Yield], "")</f>
        <v/>
      </c>
      <c r="X130" s="6" t="str">
        <f>_xlfn.XLOOKUP(X$1&amp;"|"&amp;TEXT($C130,"yyyymmdd"), RRPS_ALL[Key], RRPS_ALL[Dirty Mid], "")</f>
        <v/>
      </c>
      <c r="Y130" s="6" t="str">
        <f>_xlfn.XLOOKUP(Y$1&amp;"|"&amp;TEXT($C130,"yyyymmdd"), RRPS_ALL[Key], RRPS_ALL[Clean Price Mid], "")</f>
        <v/>
      </c>
      <c r="Z130" s="6"/>
      <c r="AA130" s="6"/>
      <c r="AB130" s="6"/>
      <c r="AC130" s="7">
        <f>_xlfn.XLOOKUP(AC$1&amp;"|"&amp;TEXT($C130,"yyyymmdd"), RRPS_ALL[Key], RRPS_ALL[Yield to Maturity], "")</f>
        <v>1.8779999999999999</v>
      </c>
      <c r="AD130" s="6">
        <f>_xlfn.XLOOKUP(AD$1&amp;"|"&amp;TEXT($C130,"yyyymmdd"), RRPS_ALL[Key], RRPS_ALL[Mid Price], "")</f>
        <v>117.99899000000001</v>
      </c>
      <c r="AE130" s="6">
        <f>_xlfn.XLOOKUP(AE$1&amp;"|"&amp;TEXT($C130,"yyyymmdd"), RRPS_ALL[Key], RRPS_ALL[Mid Yield], "")</f>
        <v>1.8420000000000001</v>
      </c>
      <c r="AF130" s="6">
        <f>_xlfn.XLOOKUP(AF$1&amp;"|"&amp;TEXT($C130,"yyyymmdd"), RRPS_ALL[Key], RRPS_ALL[Dirty Mid], "")</f>
        <v>1.125</v>
      </c>
      <c r="AG130" s="6">
        <f>_xlfn.XLOOKUP(AG$1&amp;"|"&amp;TEXT($C130,"yyyymmdd"), RRPS_ALL[Key], RRPS_ALL[Clean Price Mid], "")</f>
        <v>3.5022600000000002</v>
      </c>
      <c r="AH130" s="6">
        <v>6.7500000000000004E-2</v>
      </c>
      <c r="AI130" s="5">
        <v>41764</v>
      </c>
      <c r="AJ130" s="6">
        <f t="shared" si="29"/>
        <v>3.8472070098576125</v>
      </c>
      <c r="AK130" s="7" t="str">
        <f>_xlfn.XLOOKUP(AK$1&amp;"|"&amp;TEXT($C130,"yyyymmdd"), RRPS_ALL[Key], RRPS_ALL[Yield to Maturity], "")</f>
        <v/>
      </c>
      <c r="AL130" s="6" t="str">
        <f>_xlfn.XLOOKUP(AL$1&amp;"|"&amp;TEXT($C130,"yyyymmdd"), RRPS_ALL[Key], RRPS_ALL[Mid Price], "")</f>
        <v/>
      </c>
      <c r="AM130" s="6" t="str">
        <f>_xlfn.XLOOKUP(AM$1&amp;"|"&amp;TEXT($C130,"yyyymmdd"), RRPS_ALL[Key], RRPS_ALL[Mid Yield], "")</f>
        <v/>
      </c>
      <c r="AN130" s="6" t="str">
        <f>_xlfn.XLOOKUP(AN$1&amp;"|"&amp;TEXT($C130,"yyyymmdd"), RRPS_ALL[Key], RRPS_ALL[Dirty Mid], "")</f>
        <v/>
      </c>
      <c r="AO130" s="6" t="str">
        <f>_xlfn.XLOOKUP(AO$1&amp;"|"&amp;TEXT($C130,"yyyymmdd"), RRPS_ALL[Key], RRPS_ALL[Clean Price Mid], "")</f>
        <v/>
      </c>
      <c r="AP130" s="6"/>
      <c r="AQ130" s="6"/>
      <c r="AR130" s="6"/>
      <c r="AS130" s="7" t="str">
        <f>_xlfn.XLOOKUP(AS$1&amp;"|"&amp;TEXT($C130,"yyyymmdd"), RRPS_ALL[Key], RRPS_ALL[Yield to Maturity], "")</f>
        <v/>
      </c>
      <c r="AT130" s="6" t="str">
        <f>_xlfn.XLOOKUP(AT$1&amp;"|"&amp;TEXT($C130,"yyyymmdd"), RRPS_ALL[Key], RRPS_ALL[Mid Price], "")</f>
        <v/>
      </c>
      <c r="AU130" s="6" t="str">
        <f>_xlfn.XLOOKUP(AU$1&amp;"|"&amp;TEXT($C130,"yyyymmdd"), RRPS_ALL[Key], RRPS_ALL[Mid Yield], "")</f>
        <v/>
      </c>
      <c r="AV130" s="6" t="str">
        <f>_xlfn.XLOOKUP(AV$1&amp;"|"&amp;TEXT($C130,"yyyymmdd"), RRPS_ALL[Key], RRPS_ALL[Dirty Mid], "")</f>
        <v/>
      </c>
      <c r="AW130" s="6" t="str">
        <f>_xlfn.XLOOKUP(AW$1&amp;"|"&amp;TEXT($C130,"yyyymmdd"), RRPS_ALL[Key], RRPS_ALL[Clean Price Mid], "")</f>
        <v/>
      </c>
      <c r="AX130" s="6"/>
      <c r="AY130" s="6"/>
      <c r="AZ130" s="6"/>
      <c r="BA130" s="7">
        <f>_xlfn.XLOOKUP(BA$1&amp;"|"&amp;TEXT($C130,"yyyymmdd"), RRPS_ALL[Key], RRPS_ALL[Yield to Maturity], "")</f>
        <v>0.52900000000000003</v>
      </c>
      <c r="BB130" s="6">
        <f>_xlfn.XLOOKUP(BB$1&amp;"|"&amp;TEXT($C130,"yyyymmdd"), RRPS_ALL[Key], RRPS_ALL[Mid Price], "")</f>
        <v>103.32277999999999</v>
      </c>
      <c r="BC130" s="6">
        <f>_xlfn.XLOOKUP(BC$1&amp;"|"&amp;TEXT($C130,"yyyymmdd"), RRPS_ALL[Key], RRPS_ALL[Mid Yield], "")</f>
        <v>0.443</v>
      </c>
      <c r="BD130" s="6">
        <f>_xlfn.XLOOKUP(BD$1&amp;"|"&amp;TEXT($C130,"yyyymmdd"), RRPS_ALL[Key], RRPS_ALL[Dirty Mid], "")</f>
        <v>0</v>
      </c>
      <c r="BE130" s="6">
        <f>_xlfn.XLOOKUP(BE$1&amp;"|"&amp;TEXT($C130,"yyyymmdd"), RRPS_ALL[Key], RRPS_ALL[Clean Price Mid], "")</f>
        <v>0</v>
      </c>
      <c r="BF130" s="6">
        <v>5.2499999999999998E-2</v>
      </c>
      <c r="BG130" s="5">
        <v>40617</v>
      </c>
      <c r="BH130" s="6">
        <f t="shared" si="30"/>
        <v>0.70684931506849313</v>
      </c>
      <c r="BI130" s="7">
        <f>_xlfn.XLOOKUP(BI$1&amp;"|"&amp;TEXT($C130,"yyyymmdd"), RRPS_ALL[Key], RRPS_ALL[Yield to Maturity], "")</f>
        <v>1.421</v>
      </c>
      <c r="BJ130" s="6">
        <f>_xlfn.XLOOKUP(BJ$1&amp;"|"&amp;TEXT($C130,"yyyymmdd"), RRPS_ALL[Key], RRPS_ALL[Mid Price], "")</f>
        <v>109.11981</v>
      </c>
      <c r="BK130" s="6">
        <f>_xlfn.XLOOKUP(BK$1&amp;"|"&amp;TEXT($C130,"yyyymmdd"), RRPS_ALL[Key], RRPS_ALL[Mid Yield], "")</f>
        <v>1.3680000000000001</v>
      </c>
      <c r="BL130" s="6">
        <f>_xlfn.XLOOKUP(BL$1&amp;"|"&amp;TEXT($C130,"yyyymmdd"), RRPS_ALL[Key], RRPS_ALL[Dirty Mid], "")</f>
        <v>4.0791700000000004</v>
      </c>
      <c r="BM130" s="6">
        <f>_xlfn.XLOOKUP(BM$1&amp;"|"&amp;TEXT($C130,"yyyymmdd"), RRPS_ALL[Key], RRPS_ALL[Clean Price Mid], "")</f>
        <v>2.1136200000000001</v>
      </c>
      <c r="BN130" s="6">
        <v>5.5E-2</v>
      </c>
      <c r="BO130" s="5">
        <v>41190</v>
      </c>
      <c r="BP130" s="6">
        <f t="shared" si="31"/>
        <v>2.2746350364963503</v>
      </c>
      <c r="BQ130" s="7">
        <f>_xlfn.XLOOKUP(BQ$1&amp;"|"&amp;TEXT($C130,"yyyymmdd"), RRPS_ALL[Key], RRPS_ALL[Yield to Maturity], "")</f>
        <v>2.673</v>
      </c>
      <c r="BR130" s="6">
        <f>_xlfn.XLOOKUP(BR$1&amp;"|"&amp;TEXT($C130,"yyyymmdd"), RRPS_ALL[Key], RRPS_ALL[Mid Price], "")</f>
        <v>121.25901</v>
      </c>
      <c r="BS130" s="6">
        <f>_xlfn.XLOOKUP(BS$1&amp;"|"&amp;TEXT($C130,"yyyymmdd"), RRPS_ALL[Key], RRPS_ALL[Mid Yield], "")</f>
        <v>2.6360000000000001</v>
      </c>
      <c r="BT130" s="6">
        <f>_xlfn.XLOOKUP(BT$1&amp;"|"&amp;TEXT($C130,"yyyymmdd"), RRPS_ALL[Key], RRPS_ALL[Dirty Mid], "")</f>
        <v>0</v>
      </c>
      <c r="BU130" s="6">
        <f>_xlfn.XLOOKUP(BU$1&amp;"|"&amp;TEXT($C130,"yyyymmdd"), RRPS_ALL[Key], RRPS_ALL[Clean Price Mid], "")</f>
        <v>0</v>
      </c>
      <c r="BV130" s="6">
        <v>0.05</v>
      </c>
      <c r="BW130" s="5">
        <v>44166</v>
      </c>
      <c r="BX130" s="6">
        <f t="shared" si="32"/>
        <v>10.422349427575909</v>
      </c>
      <c r="BY130" s="7" t="str">
        <f>_xlfn.XLOOKUP(BY$1&amp;"|"&amp;TEXT($C130,"yyyymmdd"), RRPS_ALL[Key], RRPS_ALL[Yield to Maturity], "")</f>
        <v/>
      </c>
      <c r="BZ130" s="6" t="str">
        <f>_xlfn.XLOOKUP(BZ$1&amp;"|"&amp;TEXT($C130,"yyyymmdd"), RRPS_ALL[Key], RRPS_ALL[Mid Price], "")</f>
        <v/>
      </c>
      <c r="CA130" s="6" t="str">
        <f>_xlfn.XLOOKUP(CA$1&amp;"|"&amp;TEXT($C130,"yyyymmdd"), RRPS_ALL[Key], RRPS_ALL[Mid Yield], "")</f>
        <v/>
      </c>
      <c r="CB130" s="6" t="str">
        <f>_xlfn.XLOOKUP(CB$1&amp;"|"&amp;TEXT($C130,"yyyymmdd"), RRPS_ALL[Key], RRPS_ALL[Dirty Mid], "")</f>
        <v/>
      </c>
      <c r="CC130" s="6" t="str">
        <f>_xlfn.XLOOKUP(CC$1&amp;"|"&amp;TEXT($C130,"yyyymmdd"), RRPS_ALL[Key], RRPS_ALL[Clean Price Mid], "")</f>
        <v/>
      </c>
      <c r="CD130" s="6"/>
      <c r="CE130" s="6"/>
      <c r="CF130" s="6"/>
      <c r="CG130" s="7">
        <f>_xlfn.XLOOKUP(CG$1&amp;"|"&amp;TEXT($C130,"yyyymmdd"), RRPS_ALL[Key], RRPS_ALL[Yield to Maturity], "")</f>
        <v>2.1179999999999999</v>
      </c>
      <c r="CH130" s="6">
        <f>_xlfn.XLOOKUP(CH$1&amp;"|"&amp;TEXT($C130,"yyyymmdd"), RRPS_ALL[Key], RRPS_ALL[Mid Price], "")</f>
        <v>111.58772</v>
      </c>
      <c r="CI130" s="6">
        <f>_xlfn.XLOOKUP(CI$1&amp;"|"&amp;TEXT($C130,"yyyymmdd"), RRPS_ALL[Key], RRPS_ALL[Mid Yield], "")</f>
        <v>2.0819999999999999</v>
      </c>
      <c r="CJ130" s="6">
        <f>_xlfn.XLOOKUP(CJ$1&amp;"|"&amp;TEXT($C130,"yyyymmdd"), RRPS_ALL[Key], RRPS_ALL[Dirty Mid], "")</f>
        <v>4.0374999999999996</v>
      </c>
      <c r="CK130" s="6">
        <f>_xlfn.XLOOKUP(CK$1&amp;"|"&amp;TEXT($C130,"yyyymmdd"), RRPS_ALL[Key], RRPS_ALL[Clean Price Mid], "")</f>
        <v>4.5351999999999997</v>
      </c>
      <c r="CL130" s="6">
        <v>4.4999999999999998E-2</v>
      </c>
      <c r="CM130" s="5">
        <v>42228</v>
      </c>
      <c r="CN130" s="6">
        <f t="shared" si="33"/>
        <v>5.118210862619808</v>
      </c>
      <c r="CO130" s="7">
        <f>_xlfn.XLOOKUP(CO$1&amp;"|"&amp;TEXT($C130,"yyyymmdd"), RRPS_ALL[Key], RRPS_ALL[Yield to Maturity], "")</f>
        <v>2.294</v>
      </c>
      <c r="CP130" s="6">
        <f>_xlfn.XLOOKUP(CP$1&amp;"|"&amp;TEXT($C130,"yyyymmdd"), RRPS_ALL[Key], RRPS_ALL[Mid Price], "")</f>
        <v>104.02759</v>
      </c>
      <c r="CQ130" s="6">
        <f>_xlfn.XLOOKUP(CQ$1&amp;"|"&amp;TEXT($C130,"yyyymmdd"), RRPS_ALL[Key], RRPS_ALL[Mid Yield], "")</f>
        <v>2.2770000000000001</v>
      </c>
      <c r="CR130" s="6">
        <f>_xlfn.XLOOKUP(CR$1&amp;"|"&amp;TEXT($C130,"yyyymmdd"), RRPS_ALL[Key], RRPS_ALL[Dirty Mid], "")</f>
        <v>-5.833E-2</v>
      </c>
      <c r="CS130" s="6">
        <f>_xlfn.XLOOKUP(CS$1&amp;"|"&amp;TEXT($C130,"yyyymmdd"), RRPS_ALL[Key], RRPS_ALL[Clean Price Mid], "")</f>
        <v>5.6085599999999998</v>
      </c>
      <c r="CT130" s="6">
        <v>0.03</v>
      </c>
      <c r="CU130" s="5">
        <v>42563</v>
      </c>
      <c r="CV130" s="6">
        <f t="shared" si="34"/>
        <v>6.0336331638639029</v>
      </c>
      <c r="CW130" s="7">
        <f>_xlfn.XLOOKUP(CW$1&amp;"|"&amp;TEXT($C130,"yyyymmdd"), RRPS_ALL[Key], RRPS_ALL[Yield to Maturity], "")</f>
        <v>2.4289999999999998</v>
      </c>
      <c r="CX130" s="6">
        <f>_xlfn.XLOOKUP(CX$1&amp;"|"&amp;TEXT($C130,"yyyymmdd"), RRPS_ALL[Key], RRPS_ALL[Mid Price], "")</f>
        <v>108.76672000000001</v>
      </c>
      <c r="CY130" s="6">
        <f>_xlfn.XLOOKUP(CY$1&amp;"|"&amp;TEXT($C130,"yyyymmdd"), RRPS_ALL[Key], RRPS_ALL[Mid Yield], "")</f>
        <v>2.3929999999999998</v>
      </c>
      <c r="CZ130" s="6">
        <f>_xlfn.XLOOKUP(CZ$1&amp;"|"&amp;TEXT($C130,"yyyymmdd"), RRPS_ALL[Key], RRPS_ALL[Dirty Mid], "")</f>
        <v>0</v>
      </c>
      <c r="DA130" s="6">
        <f>_xlfn.XLOOKUP(DA$1&amp;"|"&amp;TEXT($C130,"yyyymmdd"), RRPS_ALL[Key], RRPS_ALL[Clean Price Mid], "")</f>
        <v>0</v>
      </c>
      <c r="DB130" s="6">
        <v>3.7499999999999999E-2</v>
      </c>
      <c r="DC130" s="5">
        <v>42959</v>
      </c>
      <c r="DD130" s="6">
        <f t="shared" si="35"/>
        <v>7.1184120465434635</v>
      </c>
      <c r="DE130" s="7">
        <f>_xlfn.XLOOKUP(DE$1&amp;"|"&amp;TEXT($C130,"yyyymmdd"), RRPS_ALL[Key], RRPS_ALL[Yield to Maturity], "")</f>
        <v>2.5979999999999999</v>
      </c>
      <c r="DF130" s="6">
        <f>_xlfn.XLOOKUP(DF$1&amp;"|"&amp;TEXT($C130,"yyyymmdd"), RRPS_ALL[Key], RRPS_ALL[Mid Price], "")</f>
        <v>112.99822</v>
      </c>
      <c r="DG130" s="6">
        <f>_xlfn.XLOOKUP(DG$1&amp;"|"&amp;TEXT($C130,"yyyymmdd"), RRPS_ALL[Key], RRPS_ALL[Mid Yield], "")</f>
        <v>2.56</v>
      </c>
      <c r="DH130" s="6">
        <f>_xlfn.XLOOKUP(DH$1&amp;"|"&amp;TEXT($C130,"yyyymmdd"), RRPS_ALL[Key], RRPS_ALL[Dirty Mid], "")</f>
        <v>0</v>
      </c>
      <c r="DI130" s="6">
        <f>_xlfn.XLOOKUP(DI$1&amp;"|"&amp;TEXT($C130,"yyyymmdd"), RRPS_ALL[Key], RRPS_ALL[Clean Price Mid], "")</f>
        <v>0</v>
      </c>
      <c r="DJ130" s="6">
        <v>4.2500000000000003E-2</v>
      </c>
      <c r="DK130" s="5">
        <v>43536</v>
      </c>
      <c r="DL130" s="6">
        <f t="shared" si="28"/>
        <v>8.6993428258488503</v>
      </c>
      <c r="DM130" s="7">
        <f>_xlfn.XLOOKUP(DM$1&amp;"|"&amp;TEXT($C130,"yyyymmdd"), RRPS_ALL[Key], RRPS_ALL[Yield to Maturity], "")</f>
        <v>3.3519999999999999</v>
      </c>
      <c r="DN130" s="6">
        <f>_xlfn.XLOOKUP(DN$1&amp;"|"&amp;TEXT($C130,"yyyymmdd"), RRPS_ALL[Key], RRPS_ALL[Mid Price], "")</f>
        <v>103.19297</v>
      </c>
      <c r="DO130" s="6">
        <f>_xlfn.XLOOKUP(DO$1&amp;"|"&amp;TEXT($C130,"yyyymmdd"), RRPS_ALL[Key], RRPS_ALL[Mid Yield], "")</f>
        <v>3.3250000000000002</v>
      </c>
      <c r="DP130" s="6">
        <f>_xlfn.XLOOKUP(DP$1&amp;"|"&amp;TEXT($C130,"yyyymmdd"), RRPS_ALL[Key], RRPS_ALL[Dirty Mid], "")</f>
        <v>0</v>
      </c>
      <c r="DQ130" s="6">
        <f>_xlfn.XLOOKUP(DQ$1&amp;"|"&amp;TEXT($C130,"yyyymmdd"), RRPS_ALL[Key], RRPS_ALL[Clean Price Mid], "")</f>
        <v>0</v>
      </c>
      <c r="DR130" s="6">
        <v>3.5000000000000003E-2</v>
      </c>
      <c r="DS130" s="5">
        <v>50859</v>
      </c>
      <c r="DT130" s="6">
        <f t="shared" si="36"/>
        <v>28.748745094460162</v>
      </c>
      <c r="DU130" s="7" t="str">
        <f>_xlfn.XLOOKUP(DU$1&amp;"|"&amp;TEXT($C130,"yyyymmdd"), RRPS_ALL[Key], RRPS_ALL[Yield to Maturity], "")</f>
        <v/>
      </c>
      <c r="DV130" s="6" t="str">
        <f>_xlfn.XLOOKUP(DV$1&amp;"|"&amp;TEXT($C130,"yyyymmdd"), RRPS_ALL[Key], RRPS_ALL[Mid Price], "")</f>
        <v/>
      </c>
      <c r="DW130" s="6" t="str">
        <f>_xlfn.XLOOKUP(DW$1&amp;"|"&amp;TEXT($C130,"yyyymmdd"), RRPS_ALL[Key], RRPS_ALL[Mid Yield], "")</f>
        <v/>
      </c>
      <c r="DX130" s="6" t="str">
        <f>_xlfn.XLOOKUP(DX$1&amp;"|"&amp;TEXT($C130,"yyyymmdd"), RRPS_ALL[Key], RRPS_ALL[Dirty Mid], "")</f>
        <v/>
      </c>
      <c r="DY130" s="6" t="str">
        <f>_xlfn.XLOOKUP(DY$1&amp;"|"&amp;TEXT($C130,"yyyymmdd"), RRPS_ALL[Key], RRPS_ALL[Clean Price Mid], "")</f>
        <v/>
      </c>
      <c r="DZ130" s="6"/>
      <c r="EA130" s="6"/>
      <c r="EB130" s="6"/>
      <c r="EC130" s="7" t="str">
        <f>_xlfn.XLOOKUP(EC$1&amp;"|"&amp;TEXT($C130,"yyyymmdd"), RRPS_ALL[Key], RRPS_ALL[Yield to Maturity], "")</f>
        <v/>
      </c>
      <c r="ED130" s="6" t="str">
        <f>_xlfn.XLOOKUP(ED$1&amp;"|"&amp;TEXT($C130,"yyyymmdd"), RRPS_ALL[Key], RRPS_ALL[Mid Price], "")</f>
        <v/>
      </c>
      <c r="EE130" s="6" t="str">
        <f>_xlfn.XLOOKUP(EE$1&amp;"|"&amp;TEXT($C130,"yyyymmdd"), RRPS_ALL[Key], RRPS_ALL[Mid Yield], "")</f>
        <v/>
      </c>
      <c r="EF130" s="6" t="str">
        <f>_xlfn.XLOOKUP(EF$1&amp;"|"&amp;TEXT($C130,"yyyymmdd"), RRPS_ALL[Key], RRPS_ALL[Dirty Mid], "")</f>
        <v/>
      </c>
      <c r="EG130" s="6" t="str">
        <f>_xlfn.XLOOKUP(EG$1&amp;"|"&amp;TEXT($C130,"yyyymmdd"), RRPS_ALL[Key], RRPS_ALL[Clean Price Mid], "")</f>
        <v/>
      </c>
      <c r="EH130" s="6"/>
      <c r="EI130" s="6"/>
      <c r="EJ130" s="6"/>
      <c r="EK130" s="7" t="str">
        <f>_xlfn.XLOOKUP(EK$1&amp;"|"&amp;TEXT($C130,"yyyymmdd"), RRPS_ALL[Key], RRPS_ALL[Yield to Maturity], "")</f>
        <v/>
      </c>
      <c r="EL130" s="6" t="str">
        <f>_xlfn.XLOOKUP(EL$1&amp;"|"&amp;TEXT($C130,"yyyymmdd"), RRPS_ALL[Key], RRPS_ALL[Mid Price], "")</f>
        <v/>
      </c>
      <c r="EM130" s="6" t="str">
        <f>_xlfn.XLOOKUP(EM$1&amp;"|"&amp;TEXT($C130,"yyyymmdd"), RRPS_ALL[Key], RRPS_ALL[Mid Yield], "")</f>
        <v/>
      </c>
      <c r="EN130" s="6" t="str">
        <f>_xlfn.XLOOKUP(EN$1&amp;"|"&amp;TEXT($C130,"yyyymmdd"), RRPS_ALL[Key], RRPS_ALL[Dirty Mid], "")</f>
        <v/>
      </c>
      <c r="EO130" s="6" t="str">
        <f>_xlfn.XLOOKUP(EO$1&amp;"|"&amp;TEXT($C130,"yyyymmdd"), RRPS_ALL[Key], RRPS_ALL[Clean Price Mid], "")</f>
        <v/>
      </c>
      <c r="EP130" s="6"/>
      <c r="EQ130" s="6"/>
      <c r="ER130" s="6"/>
      <c r="ES130" s="7" t="str">
        <f>_xlfn.XLOOKUP(ES$1&amp;"|"&amp;TEXT($C130,"yyyymmdd"), RRPS_ALL[Key], RRPS_ALL[Yield to Maturity], "")</f>
        <v/>
      </c>
      <c r="ET130" s="6" t="str">
        <f>_xlfn.XLOOKUP(ET$1&amp;"|"&amp;TEXT($C130,"yyyymmdd"), RRPS_ALL[Key], RRPS_ALL[Mid Price], "")</f>
        <v/>
      </c>
      <c r="EU130" s="6" t="str">
        <f>_xlfn.XLOOKUP(EU$1&amp;"|"&amp;TEXT($C130,"yyyymmdd"), RRPS_ALL[Key], RRPS_ALL[Mid Yield], "")</f>
        <v/>
      </c>
      <c r="EV130" s="6" t="str">
        <f>_xlfn.XLOOKUP(EV$1&amp;"|"&amp;TEXT($C130,"yyyymmdd"), RRPS_ALL[Key], RRPS_ALL[Dirty Mid], "")</f>
        <v/>
      </c>
      <c r="EW130" s="6" t="str">
        <f>_xlfn.XLOOKUP(EW$1&amp;"|"&amp;TEXT($C130,"yyyymmdd"), RRPS_ALL[Key], RRPS_ALL[Clean Price Mid], "")</f>
        <v/>
      </c>
      <c r="EX130" s="6"/>
      <c r="EY130" s="6"/>
      <c r="EZ130" s="6"/>
      <c r="FA130" s="7" t="str">
        <f>_xlfn.XLOOKUP(FA$1&amp;"|"&amp;TEXT($C130,"yyyymmdd"), RRPS_ALL[Key], RRPS_ALL[Yield to Maturity], "")</f>
        <v/>
      </c>
      <c r="FB130" s="6" t="str">
        <f>_xlfn.XLOOKUP(FB$1&amp;"|"&amp;TEXT($C130,"yyyymmdd"), RRPS_ALL[Key], RRPS_ALL[Mid Price], "")</f>
        <v/>
      </c>
      <c r="FC130" s="6" t="str">
        <f>_xlfn.XLOOKUP(FC$1&amp;"|"&amp;TEXT($C130,"yyyymmdd"), RRPS_ALL[Key], RRPS_ALL[Mid Yield], "")</f>
        <v/>
      </c>
      <c r="FD130" s="6" t="str">
        <f>_xlfn.XLOOKUP(FD$1&amp;"|"&amp;TEXT($C130,"yyyymmdd"), RRPS_ALL[Key], RRPS_ALL[Dirty Mid], "")</f>
        <v/>
      </c>
      <c r="FE130" s="6" t="str">
        <f>_xlfn.XLOOKUP(FE$1&amp;"|"&amp;TEXT($C130,"yyyymmdd"), RRPS_ALL[Key], RRPS_ALL[Clean Price Mid], "")</f>
        <v/>
      </c>
      <c r="FF130" s="6"/>
      <c r="FG130" s="6"/>
      <c r="FH130" s="6"/>
      <c r="FI130" s="7" t="str">
        <f>_xlfn.XLOOKUP(FI$1&amp;"|"&amp;TEXT($C130,"yyyymmdd"), RRPS_ALL[Key], RRPS_ALL[Yield to Maturity], "")</f>
        <v/>
      </c>
      <c r="FJ130" s="6" t="str">
        <f>_xlfn.XLOOKUP(FJ$1&amp;"|"&amp;TEXT($C130,"yyyymmdd"), RRPS_ALL[Key], RRPS_ALL[Mid Price], "")</f>
        <v/>
      </c>
      <c r="FK130" s="6" t="str">
        <f>_xlfn.XLOOKUP(FK$1&amp;"|"&amp;TEXT($C130,"yyyymmdd"), RRPS_ALL[Key], RRPS_ALL[Mid Yield], "")</f>
        <v/>
      </c>
      <c r="FL130" s="6" t="str">
        <f>_xlfn.XLOOKUP(FL$1&amp;"|"&amp;TEXT($C130,"yyyymmdd"), RRPS_ALL[Key], RRPS_ALL[Dirty Mid], "")</f>
        <v/>
      </c>
      <c r="FM130" s="6" t="str">
        <f>_xlfn.XLOOKUP(FM$1&amp;"|"&amp;TEXT($C130,"yyyymmdd"), RRPS_ALL[Key], RRPS_ALL[Clean Price Mid], "")</f>
        <v/>
      </c>
      <c r="FN130" s="6"/>
      <c r="FO130" s="6"/>
      <c r="FP130" s="6"/>
      <c r="FQ130" s="7" t="str">
        <f>_xlfn.XLOOKUP(FQ$1&amp;"|"&amp;TEXT($C130,"yyyymmdd"), RRPS_ALL[Key], RRPS_ALL[Yield to Maturity], "")</f>
        <v/>
      </c>
      <c r="FR130" s="6" t="str">
        <f>_xlfn.XLOOKUP(FR$1&amp;"|"&amp;TEXT($C130,"yyyymmdd"), RRPS_ALL[Key], RRPS_ALL[Mid Price], "")</f>
        <v/>
      </c>
      <c r="FS130" s="6" t="str">
        <f>_xlfn.XLOOKUP(FS$1&amp;"|"&amp;TEXT($C130,"yyyymmdd"), RRPS_ALL[Key], RRPS_ALL[Mid Yield], "")</f>
        <v/>
      </c>
      <c r="FT130" s="6" t="str">
        <f>_xlfn.XLOOKUP(FT$1&amp;"|"&amp;TEXT($C130,"yyyymmdd"), RRPS_ALL[Key], RRPS_ALL[Dirty Mid], "")</f>
        <v/>
      </c>
      <c r="FU130" s="6" t="str">
        <f>_xlfn.XLOOKUP(FU$1&amp;"|"&amp;TEXT($C130,"yyyymmdd"), RRPS_ALL[Key], RRPS_ALL[Clean Price Mid], "")</f>
        <v/>
      </c>
      <c r="FV130" s="6"/>
      <c r="FW130" s="6"/>
      <c r="FX130" s="6"/>
      <c r="FY130" s="7" t="str">
        <f>_xlfn.XLOOKUP(FY$1&amp;"|"&amp;TEXT($C130,"yyyymmdd"), RRPS_ALL[Key], RRPS_ALL[Yield to Maturity], "")</f>
        <v/>
      </c>
      <c r="FZ130" s="6" t="str">
        <f>_xlfn.XLOOKUP(FZ$1&amp;"|"&amp;TEXT($C130,"yyyymmdd"), RRPS_ALL[Key], RRPS_ALL[Mid Price], "")</f>
        <v/>
      </c>
      <c r="GA130" s="6" t="str">
        <f>_xlfn.XLOOKUP(GA$1&amp;"|"&amp;TEXT($C130,"yyyymmdd"), RRPS_ALL[Key], RRPS_ALL[Mid Yield], "")</f>
        <v/>
      </c>
      <c r="GB130" s="6" t="str">
        <f>_xlfn.XLOOKUP(GB$1&amp;"|"&amp;TEXT($C130,"yyyymmdd"), RRPS_ALL[Key], RRPS_ALL[Dirty Mid], "")</f>
        <v/>
      </c>
      <c r="GC130" s="6" t="str">
        <f>_xlfn.XLOOKUP(GC$1&amp;"|"&amp;TEXT($C130,"yyyymmdd"), RRPS_ALL[Key], RRPS_ALL[Clean Price Mid], "")</f>
        <v/>
      </c>
      <c r="GD130" s="6"/>
      <c r="GE130" s="6"/>
      <c r="GF130" s="6"/>
      <c r="GG130" s="7" t="str">
        <f>_xlfn.XLOOKUP(GG$1&amp;"|"&amp;TEXT($C130,"yyyymmdd"), RRPS_ALL[Key], RRPS_ALL[Yield to Maturity], "")</f>
        <v/>
      </c>
      <c r="GH130" s="6" t="str">
        <f>_xlfn.XLOOKUP(GH$1&amp;"|"&amp;TEXT($C130,"yyyymmdd"), RRPS_ALL[Key], RRPS_ALL[Mid Price], "")</f>
        <v/>
      </c>
      <c r="GI130" s="6" t="str">
        <f>_xlfn.XLOOKUP(GI$1&amp;"|"&amp;TEXT($C130,"yyyymmdd"), RRPS_ALL[Key], RRPS_ALL[Mid Yield], "")</f>
        <v/>
      </c>
      <c r="GJ130" s="6" t="str">
        <f>_xlfn.XLOOKUP(GJ$1&amp;"|"&amp;TEXT($C130,"yyyymmdd"), RRPS_ALL[Key], RRPS_ALL[Dirty Mid], "")</f>
        <v/>
      </c>
      <c r="GK130" s="6" t="str">
        <f>_xlfn.XLOOKUP(GK$1&amp;"|"&amp;TEXT($C130,"yyyymmdd"), RRPS_ALL[Key], RRPS_ALL[Clean Price Mid], "")</f>
        <v/>
      </c>
      <c r="GL130" s="6"/>
      <c r="GM130" s="6"/>
      <c r="GN130" s="6"/>
      <c r="GO130" s="7" t="str">
        <f>_xlfn.XLOOKUP(GO$1&amp;"|"&amp;TEXT($C130,"yyyymmdd"), RRPS_ALL[Key], RRPS_ALL[Yield to Maturity], "")</f>
        <v/>
      </c>
      <c r="GP130" s="6" t="str">
        <f>_xlfn.XLOOKUP(GP$1&amp;"|"&amp;TEXT($C130,"yyyymmdd"), RRPS_ALL[Key], RRPS_ALL[Mid Price], "")</f>
        <v/>
      </c>
      <c r="GQ130" s="6" t="str">
        <f>_xlfn.XLOOKUP(GQ$1&amp;"|"&amp;TEXT($C130,"yyyymmdd"), RRPS_ALL[Key], RRPS_ALL[Mid Yield], "")</f>
        <v/>
      </c>
      <c r="GR130" s="6" t="str">
        <f>_xlfn.XLOOKUP(GR$1&amp;"|"&amp;TEXT($C130,"yyyymmdd"), RRPS_ALL[Key], RRPS_ALL[Dirty Mid], "")</f>
        <v/>
      </c>
      <c r="GS130" s="6" t="str">
        <f>_xlfn.XLOOKUP(GS$1&amp;"|"&amp;TEXT($C130,"yyyymmdd"), RRPS_ALL[Key], RRPS_ALL[Clean Price Mid], "")</f>
        <v/>
      </c>
      <c r="GT130" s="6"/>
      <c r="GU130" s="6"/>
      <c r="GV130" s="6"/>
      <c r="GW130" s="7" t="str">
        <f>_xlfn.XLOOKUP(GW$1&amp;"|"&amp;TEXT($C130,"yyyymmdd"), RRPS_ALL[Key], RRPS_ALL[Yield to Maturity], "")</f>
        <v/>
      </c>
      <c r="GX130" s="6" t="str">
        <f>_xlfn.XLOOKUP(GX$1&amp;"|"&amp;TEXT($C130,"yyyymmdd"), RRPS_ALL[Key], RRPS_ALL[Mid Price], "")</f>
        <v/>
      </c>
      <c r="GY130" s="6" t="str">
        <f>_xlfn.XLOOKUP(GY$1&amp;"|"&amp;TEXT($C130,"yyyymmdd"), RRPS_ALL[Key], RRPS_ALL[Mid Yield], "")</f>
        <v/>
      </c>
      <c r="GZ130" s="6" t="str">
        <f>_xlfn.XLOOKUP(GZ$1&amp;"|"&amp;TEXT($C130,"yyyymmdd"), RRPS_ALL[Key], RRPS_ALL[Dirty Mid], "")</f>
        <v/>
      </c>
      <c r="HA130" s="6" t="str">
        <f>_xlfn.XLOOKUP(HA$1&amp;"|"&amp;TEXT($C130,"yyyymmdd"), RRPS_ALL[Key], RRPS_ALL[Clean Price Mid], "")</f>
        <v/>
      </c>
      <c r="HB130" s="6"/>
      <c r="HC130" s="6"/>
      <c r="HD130" s="6"/>
    </row>
    <row r="131" spans="1:212" x14ac:dyDescent="0.2">
      <c r="A131">
        <v>2010</v>
      </c>
      <c r="B131">
        <v>7</v>
      </c>
      <c r="C131" s="5">
        <f t="shared" si="37"/>
        <v>40390</v>
      </c>
      <c r="D131" s="6">
        <v>-0.25</v>
      </c>
      <c r="E131" s="7" t="str">
        <f>_xlfn.XLOOKUP(E$1&amp;"|"&amp;TEXT($C131,"yyyymmdd"), RRPS_ALL[Key], RRPS_ALL[Yield to Maturity], "")</f>
        <v/>
      </c>
      <c r="F131" s="6" t="str">
        <f>_xlfn.XLOOKUP(F$1&amp;"|"&amp;TEXT($C131,"yyyymmdd"), RRPS_ALL[Key], RRPS_ALL[Mid Price], "")</f>
        <v/>
      </c>
      <c r="G131" s="6" t="str">
        <f>_xlfn.XLOOKUP(G$1&amp;"|"&amp;TEXT($C131,"yyyymmdd"), RRPS_ALL[Key], RRPS_ALL[Mid Yield], "")</f>
        <v/>
      </c>
      <c r="H131" s="6" t="str">
        <f>_xlfn.XLOOKUP(H$1&amp;"|"&amp;TEXT($C131,"yyyymmdd"), RRPS_ALL[Key], RRPS_ALL[Dirty Mid], "")</f>
        <v/>
      </c>
      <c r="I131" s="6" t="str">
        <f>_xlfn.XLOOKUP(I$1&amp;"|"&amp;TEXT($C131,"yyyymmdd"), RRPS_ALL[Key], RRPS_ALL[Clean Price Mid], "")</f>
        <v/>
      </c>
      <c r="J131" s="6"/>
      <c r="K131" s="6"/>
      <c r="L131" s="6"/>
      <c r="M131" s="7" t="str">
        <f>_xlfn.XLOOKUP(M$1&amp;"|"&amp;TEXT($C131,"yyyymmdd"), RRPS_ALL[Key], RRPS_ALL[Yield to Maturity], "")</f>
        <v/>
      </c>
      <c r="N131" s="6" t="str">
        <f>_xlfn.XLOOKUP(N$1&amp;"|"&amp;TEXT($C131,"yyyymmdd"), RRPS_ALL[Key], RRPS_ALL[Mid Price], "")</f>
        <v/>
      </c>
      <c r="O131" s="6" t="str">
        <f>_xlfn.XLOOKUP(O$1&amp;"|"&amp;TEXT($C131,"yyyymmdd"), RRPS_ALL[Key], RRPS_ALL[Mid Yield], "")</f>
        <v/>
      </c>
      <c r="P131" s="6" t="str">
        <f>_xlfn.XLOOKUP(P$1&amp;"|"&amp;TEXT($C131,"yyyymmdd"), RRPS_ALL[Key], RRPS_ALL[Dirty Mid], "")</f>
        <v/>
      </c>
      <c r="Q131" s="6" t="str">
        <f>_xlfn.XLOOKUP(Q$1&amp;"|"&amp;TEXT($C131,"yyyymmdd"), RRPS_ALL[Key], RRPS_ALL[Clean Price Mid], "")</f>
        <v/>
      </c>
      <c r="R131" s="6"/>
      <c r="S131" s="6"/>
      <c r="T131" s="6"/>
      <c r="U131" s="7" t="str">
        <f>_xlfn.XLOOKUP(U$1&amp;"|"&amp;TEXT($C131,"yyyymmdd"), RRPS_ALL[Key], RRPS_ALL[Yield to Maturity], "")</f>
        <v/>
      </c>
      <c r="V131" s="6" t="str">
        <f>_xlfn.XLOOKUP(V$1&amp;"|"&amp;TEXT($C131,"yyyymmdd"), RRPS_ALL[Key], RRPS_ALL[Mid Price], "")</f>
        <v/>
      </c>
      <c r="W131" s="6" t="str">
        <f>_xlfn.XLOOKUP(W$1&amp;"|"&amp;TEXT($C131,"yyyymmdd"), RRPS_ALL[Key], RRPS_ALL[Mid Yield], "")</f>
        <v/>
      </c>
      <c r="X131" s="6" t="str">
        <f>_xlfn.XLOOKUP(X$1&amp;"|"&amp;TEXT($C131,"yyyymmdd"), RRPS_ALL[Key], RRPS_ALL[Dirty Mid], "")</f>
        <v/>
      </c>
      <c r="Y131" s="6" t="str">
        <f>_xlfn.XLOOKUP(Y$1&amp;"|"&amp;TEXT($C131,"yyyymmdd"), RRPS_ALL[Key], RRPS_ALL[Clean Price Mid], "")</f>
        <v/>
      </c>
      <c r="Z131" s="6"/>
      <c r="AA131" s="6"/>
      <c r="AB131" s="6"/>
      <c r="AC131" s="7">
        <f>_xlfn.XLOOKUP(AC$1&amp;"|"&amp;TEXT($C131,"yyyymmdd"), RRPS_ALL[Key], RRPS_ALL[Yield to Maturity], "")</f>
        <v>1.9570000000000001</v>
      </c>
      <c r="AD131" s="6">
        <f>_xlfn.XLOOKUP(AD$1&amp;"|"&amp;TEXT($C131,"yyyymmdd"), RRPS_ALL[Key], RRPS_ALL[Mid Price], "")</f>
        <v>117.31999</v>
      </c>
      <c r="AE131" s="6">
        <f>_xlfn.XLOOKUP(AE$1&amp;"|"&amp;TEXT($C131,"yyyymmdd"), RRPS_ALL[Key], RRPS_ALL[Mid Yield], "")</f>
        <v>1.919</v>
      </c>
      <c r="AF131" s="6">
        <f>_xlfn.XLOOKUP(AF$1&amp;"|"&amp;TEXT($C131,"yyyymmdd"), RRPS_ALL[Key], RRPS_ALL[Dirty Mid], "")</f>
        <v>1.66875</v>
      </c>
      <c r="AG131" s="6">
        <f>_xlfn.XLOOKUP(AG$1&amp;"|"&amp;TEXT($C131,"yyyymmdd"), RRPS_ALL[Key], RRPS_ALL[Clean Price Mid], "")</f>
        <v>3.4211900000000002</v>
      </c>
      <c r="AH131" s="6">
        <v>6.7500000000000004E-2</v>
      </c>
      <c r="AI131" s="5">
        <v>41764</v>
      </c>
      <c r="AJ131" s="6">
        <f t="shared" si="29"/>
        <v>3.7623220153340635</v>
      </c>
      <c r="AK131" s="7" t="str">
        <f>_xlfn.XLOOKUP(AK$1&amp;"|"&amp;TEXT($C131,"yyyymmdd"), RRPS_ALL[Key], RRPS_ALL[Yield to Maturity], "")</f>
        <v/>
      </c>
      <c r="AL131" s="6" t="str">
        <f>_xlfn.XLOOKUP(AL$1&amp;"|"&amp;TEXT($C131,"yyyymmdd"), RRPS_ALL[Key], RRPS_ALL[Mid Price], "")</f>
        <v/>
      </c>
      <c r="AM131" s="6" t="str">
        <f>_xlfn.XLOOKUP(AM$1&amp;"|"&amp;TEXT($C131,"yyyymmdd"), RRPS_ALL[Key], RRPS_ALL[Mid Yield], "")</f>
        <v/>
      </c>
      <c r="AN131" s="6" t="str">
        <f>_xlfn.XLOOKUP(AN$1&amp;"|"&amp;TEXT($C131,"yyyymmdd"), RRPS_ALL[Key], RRPS_ALL[Dirty Mid], "")</f>
        <v/>
      </c>
      <c r="AO131" s="6" t="str">
        <f>_xlfn.XLOOKUP(AO$1&amp;"|"&amp;TEXT($C131,"yyyymmdd"), RRPS_ALL[Key], RRPS_ALL[Clean Price Mid], "")</f>
        <v/>
      </c>
      <c r="AP131" s="6"/>
      <c r="AQ131" s="6"/>
      <c r="AR131" s="6"/>
      <c r="AS131" s="7" t="str">
        <f>_xlfn.XLOOKUP(AS$1&amp;"|"&amp;TEXT($C131,"yyyymmdd"), RRPS_ALL[Key], RRPS_ALL[Yield to Maturity], "")</f>
        <v/>
      </c>
      <c r="AT131" s="6" t="str">
        <f>_xlfn.XLOOKUP(AT$1&amp;"|"&amp;TEXT($C131,"yyyymmdd"), RRPS_ALL[Key], RRPS_ALL[Mid Price], "")</f>
        <v/>
      </c>
      <c r="AU131" s="6" t="str">
        <f>_xlfn.XLOOKUP(AU$1&amp;"|"&amp;TEXT($C131,"yyyymmdd"), RRPS_ALL[Key], RRPS_ALL[Mid Yield], "")</f>
        <v/>
      </c>
      <c r="AV131" s="6" t="str">
        <f>_xlfn.XLOOKUP(AV$1&amp;"|"&amp;TEXT($C131,"yyyymmdd"), RRPS_ALL[Key], RRPS_ALL[Dirty Mid], "")</f>
        <v/>
      </c>
      <c r="AW131" s="6" t="str">
        <f>_xlfn.XLOOKUP(AW$1&amp;"|"&amp;TEXT($C131,"yyyymmdd"), RRPS_ALL[Key], RRPS_ALL[Clean Price Mid], "")</f>
        <v/>
      </c>
      <c r="AX131" s="6"/>
      <c r="AY131" s="6"/>
      <c r="AZ131" s="6"/>
      <c r="BA131" s="7">
        <f>_xlfn.XLOOKUP(BA$1&amp;"|"&amp;TEXT($C131,"yyyymmdd"), RRPS_ALL[Key], RRPS_ALL[Yield to Maturity], "")</f>
        <v>0.71899999999999997</v>
      </c>
      <c r="BB131" s="6">
        <f>_xlfn.XLOOKUP(BB$1&amp;"|"&amp;TEXT($C131,"yyyymmdd"), RRPS_ALL[Key], RRPS_ALL[Mid Price], "")</f>
        <v>102.82308</v>
      </c>
      <c r="BC131" s="6">
        <f>_xlfn.XLOOKUP(BC$1&amp;"|"&amp;TEXT($C131,"yyyymmdd"), RRPS_ALL[Key], RRPS_ALL[Mid Yield], "")</f>
        <v>0.621</v>
      </c>
      <c r="BD131" s="6">
        <f>_xlfn.XLOOKUP(BD$1&amp;"|"&amp;TEXT($C131,"yyyymmdd"), RRPS_ALL[Key], RRPS_ALL[Dirty Mid], "")</f>
        <v>0</v>
      </c>
      <c r="BE131" s="6">
        <f>_xlfn.XLOOKUP(BE$1&amp;"|"&amp;TEXT($C131,"yyyymmdd"), RRPS_ALL[Key], RRPS_ALL[Clean Price Mid], "")</f>
        <v>0</v>
      </c>
      <c r="BF131" s="6">
        <v>5.2499999999999998E-2</v>
      </c>
      <c r="BG131" s="5">
        <v>40617</v>
      </c>
      <c r="BH131" s="6">
        <f t="shared" si="30"/>
        <v>0.62191780821917808</v>
      </c>
      <c r="BI131" s="7">
        <f>_xlfn.XLOOKUP(BI$1&amp;"|"&amp;TEXT($C131,"yyyymmdd"), RRPS_ALL[Key], RRPS_ALL[Yield to Maturity], "")</f>
        <v>1.46</v>
      </c>
      <c r="BJ131" s="6">
        <f>_xlfn.XLOOKUP(BJ$1&amp;"|"&amp;TEXT($C131,"yyyymmdd"), RRPS_ALL[Key], RRPS_ALL[Mid Price], "")</f>
        <v>108.71781</v>
      </c>
      <c r="BK131" s="6">
        <f>_xlfn.XLOOKUP(BK$1&amp;"|"&amp;TEXT($C131,"yyyymmdd"), RRPS_ALL[Key], RRPS_ALL[Mid Yield], "")</f>
        <v>1.405</v>
      </c>
      <c r="BL131" s="6">
        <f>_xlfn.XLOOKUP(BL$1&amp;"|"&amp;TEXT($C131,"yyyymmdd"), RRPS_ALL[Key], RRPS_ALL[Dirty Mid], "")</f>
        <v>4.5222199999999999</v>
      </c>
      <c r="BM131" s="6">
        <f>_xlfn.XLOOKUP(BM$1&amp;"|"&amp;TEXT($C131,"yyyymmdd"), RRPS_ALL[Key], RRPS_ALL[Clean Price Mid], "")</f>
        <v>2.0329799999999998</v>
      </c>
      <c r="BN131" s="6">
        <v>5.5E-2</v>
      </c>
      <c r="BO131" s="5">
        <v>41190</v>
      </c>
      <c r="BP131" s="6">
        <f t="shared" si="31"/>
        <v>2.1897810218978102</v>
      </c>
      <c r="BQ131" s="7">
        <f>_xlfn.XLOOKUP(BQ$1&amp;"|"&amp;TEXT($C131,"yyyymmdd"), RRPS_ALL[Key], RRPS_ALL[Yield to Maturity], "")</f>
        <v>2.7589999999999999</v>
      </c>
      <c r="BR131" s="6">
        <f>_xlfn.XLOOKUP(BR$1&amp;"|"&amp;TEXT($C131,"yyyymmdd"), RRPS_ALL[Key], RRPS_ALL[Mid Price], "")</f>
        <v>120.25868</v>
      </c>
      <c r="BS131" s="6">
        <f>_xlfn.XLOOKUP(BS$1&amp;"|"&amp;TEXT($C131,"yyyymmdd"), RRPS_ALL[Key], RRPS_ALL[Mid Yield], "")</f>
        <v>2.7210000000000001</v>
      </c>
      <c r="BT131" s="6">
        <f>_xlfn.XLOOKUP(BT$1&amp;"|"&amp;TEXT($C131,"yyyymmdd"), RRPS_ALL[Key], RRPS_ALL[Dirty Mid], "")</f>
        <v>0</v>
      </c>
      <c r="BU131" s="6">
        <f>_xlfn.XLOOKUP(BU$1&amp;"|"&amp;TEXT($C131,"yyyymmdd"), RRPS_ALL[Key], RRPS_ALL[Clean Price Mid], "")</f>
        <v>0</v>
      </c>
      <c r="BV131" s="6">
        <v>0.05</v>
      </c>
      <c r="BW131" s="5">
        <v>44166</v>
      </c>
      <c r="BX131" s="6">
        <f t="shared" si="32"/>
        <v>10.337481333997014</v>
      </c>
      <c r="BY131" s="7" t="str">
        <f>_xlfn.XLOOKUP(BY$1&amp;"|"&amp;TEXT($C131,"yyyymmdd"), RRPS_ALL[Key], RRPS_ALL[Yield to Maturity], "")</f>
        <v/>
      </c>
      <c r="BZ131" s="6" t="str">
        <f>_xlfn.XLOOKUP(BZ$1&amp;"|"&amp;TEXT($C131,"yyyymmdd"), RRPS_ALL[Key], RRPS_ALL[Mid Price], "")</f>
        <v/>
      </c>
      <c r="CA131" s="6" t="str">
        <f>_xlfn.XLOOKUP(CA$1&amp;"|"&amp;TEXT($C131,"yyyymmdd"), RRPS_ALL[Key], RRPS_ALL[Mid Yield], "")</f>
        <v/>
      </c>
      <c r="CB131" s="6" t="str">
        <f>_xlfn.XLOOKUP(CB$1&amp;"|"&amp;TEXT($C131,"yyyymmdd"), RRPS_ALL[Key], RRPS_ALL[Dirty Mid], "")</f>
        <v/>
      </c>
      <c r="CC131" s="6" t="str">
        <f>_xlfn.XLOOKUP(CC$1&amp;"|"&amp;TEXT($C131,"yyyymmdd"), RRPS_ALL[Key], RRPS_ALL[Clean Price Mid], "")</f>
        <v/>
      </c>
      <c r="CD131" s="6"/>
      <c r="CE131" s="6"/>
      <c r="CF131" s="6"/>
      <c r="CG131" s="7">
        <f>_xlfn.XLOOKUP(CG$1&amp;"|"&amp;TEXT($C131,"yyyymmdd"), RRPS_ALL[Key], RRPS_ALL[Yield to Maturity], "")</f>
        <v>2.2130000000000001</v>
      </c>
      <c r="CH131" s="6">
        <f>_xlfn.XLOOKUP(CH$1&amp;"|"&amp;TEXT($C131,"yyyymmdd"), RRPS_ALL[Key], RRPS_ALL[Mid Price], "")</f>
        <v>110.9469</v>
      </c>
      <c r="CI131" s="6">
        <f>_xlfn.XLOOKUP(CI$1&amp;"|"&amp;TEXT($C131,"yyyymmdd"), RRPS_ALL[Key], RRPS_ALL[Mid Yield], "")</f>
        <v>2.1749999999999998</v>
      </c>
      <c r="CJ131" s="6">
        <f>_xlfn.XLOOKUP(CJ$1&amp;"|"&amp;TEXT($C131,"yyyymmdd"), RRPS_ALL[Key], RRPS_ALL[Dirty Mid], "")</f>
        <v>4.4000000000000004</v>
      </c>
      <c r="CK131" s="6">
        <f>_xlfn.XLOOKUP(CK$1&amp;"|"&amp;TEXT($C131,"yyyymmdd"), RRPS_ALL[Key], RRPS_ALL[Clean Price Mid], "")</f>
        <v>4.4530000000000003</v>
      </c>
      <c r="CL131" s="6">
        <v>4.4999999999999998E-2</v>
      </c>
      <c r="CM131" s="5">
        <v>42228</v>
      </c>
      <c r="CN131" s="6">
        <f t="shared" si="33"/>
        <v>5.0333181195801</v>
      </c>
      <c r="CO131" s="7">
        <f>_xlfn.XLOOKUP(CO$1&amp;"|"&amp;TEXT($C131,"yyyymmdd"), RRPS_ALL[Key], RRPS_ALL[Yield to Maturity], "")</f>
        <v>2.3580000000000001</v>
      </c>
      <c r="CP131" s="6">
        <f>_xlfn.XLOOKUP(CP$1&amp;"|"&amp;TEXT($C131,"yyyymmdd"), RRPS_ALL[Key], RRPS_ALL[Mid Price], "")</f>
        <v>103.61660000000001</v>
      </c>
      <c r="CQ131" s="6">
        <f>_xlfn.XLOOKUP(CQ$1&amp;"|"&amp;TEXT($C131,"yyyymmdd"), RRPS_ALL[Key], RRPS_ALL[Mid Yield], "")</f>
        <v>2.34</v>
      </c>
      <c r="CR131" s="6">
        <f>_xlfn.XLOOKUP(CR$1&amp;"|"&amp;TEXT($C131,"yyyymmdd"), RRPS_ALL[Key], RRPS_ALL[Dirty Mid], "")</f>
        <v>0.18332999999999999</v>
      </c>
      <c r="CS131" s="6">
        <f>_xlfn.XLOOKUP(CS$1&amp;"|"&amp;TEXT($C131,"yyyymmdd"), RRPS_ALL[Key], RRPS_ALL[Clean Price Mid], "")</f>
        <v>5.5271600000000003</v>
      </c>
      <c r="CT131" s="6">
        <v>0.03</v>
      </c>
      <c r="CU131" s="5">
        <v>42563</v>
      </c>
      <c r="CV131" s="6">
        <f t="shared" si="34"/>
        <v>5.9487680876026596</v>
      </c>
      <c r="CW131" s="7">
        <f>_xlfn.XLOOKUP(CW$1&amp;"|"&amp;TEXT($C131,"yyyymmdd"), RRPS_ALL[Key], RRPS_ALL[Yield to Maturity], "")</f>
        <v>2.4870000000000001</v>
      </c>
      <c r="CX131" s="6">
        <f>_xlfn.XLOOKUP(CX$1&amp;"|"&amp;TEXT($C131,"yyyymmdd"), RRPS_ALL[Key], RRPS_ALL[Mid Price], "")</f>
        <v>108.29425000000001</v>
      </c>
      <c r="CY131" s="6">
        <f>_xlfn.XLOOKUP(CY$1&amp;"|"&amp;TEXT($C131,"yyyymmdd"), RRPS_ALL[Key], RRPS_ALL[Mid Yield], "")</f>
        <v>2.4500000000000002</v>
      </c>
      <c r="CZ131" s="6">
        <f>_xlfn.XLOOKUP(CZ$1&amp;"|"&amp;TEXT($C131,"yyyymmdd"), RRPS_ALL[Key], RRPS_ALL[Dirty Mid], "")</f>
        <v>0</v>
      </c>
      <c r="DA131" s="6">
        <f>_xlfn.XLOOKUP(DA$1&amp;"|"&amp;TEXT($C131,"yyyymmdd"), RRPS_ALL[Key], RRPS_ALL[Clean Price Mid], "")</f>
        <v>0</v>
      </c>
      <c r="DB131" s="6">
        <v>3.7499999999999999E-2</v>
      </c>
      <c r="DC131" s="5">
        <v>42959</v>
      </c>
      <c r="DD131" s="6">
        <f t="shared" si="35"/>
        <v>7.0335386721423685</v>
      </c>
      <c r="DE131" s="7">
        <f>_xlfn.XLOOKUP(DE$1&amp;"|"&amp;TEXT($C131,"yyyymmdd"), RRPS_ALL[Key], RRPS_ALL[Yield to Maturity], "")</f>
        <v>2.6509999999999998</v>
      </c>
      <c r="DF131" s="6">
        <f>_xlfn.XLOOKUP(DF$1&amp;"|"&amp;TEXT($C131,"yyyymmdd"), RRPS_ALL[Key], RRPS_ALL[Mid Price], "")</f>
        <v>112.45780999999999</v>
      </c>
      <c r="DG131" s="6">
        <f>_xlfn.XLOOKUP(DG$1&amp;"|"&amp;TEXT($C131,"yyyymmdd"), RRPS_ALL[Key], RRPS_ALL[Mid Yield], "")</f>
        <v>2.613</v>
      </c>
      <c r="DH131" s="6">
        <f>_xlfn.XLOOKUP(DH$1&amp;"|"&amp;TEXT($C131,"yyyymmdd"), RRPS_ALL[Key], RRPS_ALL[Dirty Mid], "")</f>
        <v>0</v>
      </c>
      <c r="DI131" s="6">
        <f>_xlfn.XLOOKUP(DI$1&amp;"|"&amp;TEXT($C131,"yyyymmdd"), RRPS_ALL[Key], RRPS_ALL[Clean Price Mid], "")</f>
        <v>0</v>
      </c>
      <c r="DJ131" s="6">
        <v>4.2500000000000003E-2</v>
      </c>
      <c r="DK131" s="5">
        <v>43536</v>
      </c>
      <c r="DL131" s="6">
        <f t="shared" ref="DL131:DL162" si="38">YEARFRAC(C131,DK131,1)</f>
        <v>8.6144578313253017</v>
      </c>
      <c r="DM131" s="7">
        <f>_xlfn.XLOOKUP(DM$1&amp;"|"&amp;TEXT($C131,"yyyymmdd"), RRPS_ALL[Key], RRPS_ALL[Yield to Maturity], "")</f>
        <v>3.427</v>
      </c>
      <c r="DN131" s="6">
        <f>_xlfn.XLOOKUP(DN$1&amp;"|"&amp;TEXT($C131,"yyyymmdd"), RRPS_ALL[Key], RRPS_ALL[Mid Price], "")</f>
        <v>101.79940000000001</v>
      </c>
      <c r="DO131" s="6">
        <f>_xlfn.XLOOKUP(DO$1&amp;"|"&amp;TEXT($C131,"yyyymmdd"), RRPS_ALL[Key], RRPS_ALL[Mid Yield], "")</f>
        <v>3.4</v>
      </c>
      <c r="DP131" s="6">
        <f>_xlfn.XLOOKUP(DP$1&amp;"|"&amp;TEXT($C131,"yyyymmdd"), RRPS_ALL[Key], RRPS_ALL[Dirty Mid], "")</f>
        <v>0</v>
      </c>
      <c r="DQ131" s="6">
        <f>_xlfn.XLOOKUP(DQ$1&amp;"|"&amp;TEXT($C131,"yyyymmdd"), RRPS_ALL[Key], RRPS_ALL[Clean Price Mid], "")</f>
        <v>0</v>
      </c>
      <c r="DR131" s="6">
        <v>3.5000000000000003E-2</v>
      </c>
      <c r="DS131" s="5">
        <v>50859</v>
      </c>
      <c r="DT131" s="6">
        <f t="shared" si="36"/>
        <v>28.663867847038421</v>
      </c>
      <c r="DU131" s="7" t="str">
        <f>_xlfn.XLOOKUP(DU$1&amp;"|"&amp;TEXT($C131,"yyyymmdd"), RRPS_ALL[Key], RRPS_ALL[Yield to Maturity], "")</f>
        <v/>
      </c>
      <c r="DV131" s="6" t="str">
        <f>_xlfn.XLOOKUP(DV$1&amp;"|"&amp;TEXT($C131,"yyyymmdd"), RRPS_ALL[Key], RRPS_ALL[Mid Price], "")</f>
        <v/>
      </c>
      <c r="DW131" s="6" t="str">
        <f>_xlfn.XLOOKUP(DW$1&amp;"|"&amp;TEXT($C131,"yyyymmdd"), RRPS_ALL[Key], RRPS_ALL[Mid Yield], "")</f>
        <v/>
      </c>
      <c r="DX131" s="6" t="str">
        <f>_xlfn.XLOOKUP(DX$1&amp;"|"&amp;TEXT($C131,"yyyymmdd"), RRPS_ALL[Key], RRPS_ALL[Dirty Mid], "")</f>
        <v/>
      </c>
      <c r="DY131" s="6" t="str">
        <f>_xlfn.XLOOKUP(DY$1&amp;"|"&amp;TEXT($C131,"yyyymmdd"), RRPS_ALL[Key], RRPS_ALL[Clean Price Mid], "")</f>
        <v/>
      </c>
      <c r="DZ131" s="6"/>
      <c r="EA131" s="6"/>
      <c r="EB131" s="6"/>
      <c r="EC131" s="7" t="str">
        <f>_xlfn.XLOOKUP(EC$1&amp;"|"&amp;TEXT($C131,"yyyymmdd"), RRPS_ALL[Key], RRPS_ALL[Yield to Maturity], "")</f>
        <v/>
      </c>
      <c r="ED131" s="6" t="str">
        <f>_xlfn.XLOOKUP(ED$1&amp;"|"&amp;TEXT($C131,"yyyymmdd"), RRPS_ALL[Key], RRPS_ALL[Mid Price], "")</f>
        <v/>
      </c>
      <c r="EE131" s="6" t="str">
        <f>_xlfn.XLOOKUP(EE$1&amp;"|"&amp;TEXT($C131,"yyyymmdd"), RRPS_ALL[Key], RRPS_ALL[Mid Yield], "")</f>
        <v/>
      </c>
      <c r="EF131" s="6" t="str">
        <f>_xlfn.XLOOKUP(EF$1&amp;"|"&amp;TEXT($C131,"yyyymmdd"), RRPS_ALL[Key], RRPS_ALL[Dirty Mid], "")</f>
        <v/>
      </c>
      <c r="EG131" s="6" t="str">
        <f>_xlfn.XLOOKUP(EG$1&amp;"|"&amp;TEXT($C131,"yyyymmdd"), RRPS_ALL[Key], RRPS_ALL[Clean Price Mid], "")</f>
        <v/>
      </c>
      <c r="EH131" s="6"/>
      <c r="EI131" s="6"/>
      <c r="EJ131" s="6"/>
      <c r="EK131" s="7" t="str">
        <f>_xlfn.XLOOKUP(EK$1&amp;"|"&amp;TEXT($C131,"yyyymmdd"), RRPS_ALL[Key], RRPS_ALL[Yield to Maturity], "")</f>
        <v/>
      </c>
      <c r="EL131" s="6" t="str">
        <f>_xlfn.XLOOKUP(EL$1&amp;"|"&amp;TEXT($C131,"yyyymmdd"), RRPS_ALL[Key], RRPS_ALL[Mid Price], "")</f>
        <v/>
      </c>
      <c r="EM131" s="6" t="str">
        <f>_xlfn.XLOOKUP(EM$1&amp;"|"&amp;TEXT($C131,"yyyymmdd"), RRPS_ALL[Key], RRPS_ALL[Mid Yield], "")</f>
        <v/>
      </c>
      <c r="EN131" s="6" t="str">
        <f>_xlfn.XLOOKUP(EN$1&amp;"|"&amp;TEXT($C131,"yyyymmdd"), RRPS_ALL[Key], RRPS_ALL[Dirty Mid], "")</f>
        <v/>
      </c>
      <c r="EO131" s="6" t="str">
        <f>_xlfn.XLOOKUP(EO$1&amp;"|"&amp;TEXT($C131,"yyyymmdd"), RRPS_ALL[Key], RRPS_ALL[Clean Price Mid], "")</f>
        <v/>
      </c>
      <c r="EP131" s="6"/>
      <c r="EQ131" s="6"/>
      <c r="ER131" s="6"/>
      <c r="ES131" s="7" t="str">
        <f>_xlfn.XLOOKUP(ES$1&amp;"|"&amp;TEXT($C131,"yyyymmdd"), RRPS_ALL[Key], RRPS_ALL[Yield to Maturity], "")</f>
        <v/>
      </c>
      <c r="ET131" s="6" t="str">
        <f>_xlfn.XLOOKUP(ET$1&amp;"|"&amp;TEXT($C131,"yyyymmdd"), RRPS_ALL[Key], RRPS_ALL[Mid Price], "")</f>
        <v/>
      </c>
      <c r="EU131" s="6" t="str">
        <f>_xlfn.XLOOKUP(EU$1&amp;"|"&amp;TEXT($C131,"yyyymmdd"), RRPS_ALL[Key], RRPS_ALL[Mid Yield], "")</f>
        <v/>
      </c>
      <c r="EV131" s="6" t="str">
        <f>_xlfn.XLOOKUP(EV$1&amp;"|"&amp;TEXT($C131,"yyyymmdd"), RRPS_ALL[Key], RRPS_ALL[Dirty Mid], "")</f>
        <v/>
      </c>
      <c r="EW131" s="6" t="str">
        <f>_xlfn.XLOOKUP(EW$1&amp;"|"&amp;TEXT($C131,"yyyymmdd"), RRPS_ALL[Key], RRPS_ALL[Clean Price Mid], "")</f>
        <v/>
      </c>
      <c r="EX131" s="6"/>
      <c r="EY131" s="6"/>
      <c r="EZ131" s="6"/>
      <c r="FA131" s="7" t="str">
        <f>_xlfn.XLOOKUP(FA$1&amp;"|"&amp;TEXT($C131,"yyyymmdd"), RRPS_ALL[Key], RRPS_ALL[Yield to Maturity], "")</f>
        <v/>
      </c>
      <c r="FB131" s="6" t="str">
        <f>_xlfn.XLOOKUP(FB$1&amp;"|"&amp;TEXT($C131,"yyyymmdd"), RRPS_ALL[Key], RRPS_ALL[Mid Price], "")</f>
        <v/>
      </c>
      <c r="FC131" s="6" t="str">
        <f>_xlfn.XLOOKUP(FC$1&amp;"|"&amp;TEXT($C131,"yyyymmdd"), RRPS_ALL[Key], RRPS_ALL[Mid Yield], "")</f>
        <v/>
      </c>
      <c r="FD131" s="6" t="str">
        <f>_xlfn.XLOOKUP(FD$1&amp;"|"&amp;TEXT($C131,"yyyymmdd"), RRPS_ALL[Key], RRPS_ALL[Dirty Mid], "")</f>
        <v/>
      </c>
      <c r="FE131" s="6" t="str">
        <f>_xlfn.XLOOKUP(FE$1&amp;"|"&amp;TEXT($C131,"yyyymmdd"), RRPS_ALL[Key], RRPS_ALL[Clean Price Mid], "")</f>
        <v/>
      </c>
      <c r="FF131" s="6"/>
      <c r="FG131" s="6"/>
      <c r="FH131" s="6"/>
      <c r="FI131" s="7" t="str">
        <f>_xlfn.XLOOKUP(FI$1&amp;"|"&amp;TEXT($C131,"yyyymmdd"), RRPS_ALL[Key], RRPS_ALL[Yield to Maturity], "")</f>
        <v/>
      </c>
      <c r="FJ131" s="6" t="str">
        <f>_xlfn.XLOOKUP(FJ$1&amp;"|"&amp;TEXT($C131,"yyyymmdd"), RRPS_ALL[Key], RRPS_ALL[Mid Price], "")</f>
        <v/>
      </c>
      <c r="FK131" s="6" t="str">
        <f>_xlfn.XLOOKUP(FK$1&amp;"|"&amp;TEXT($C131,"yyyymmdd"), RRPS_ALL[Key], RRPS_ALL[Mid Yield], "")</f>
        <v/>
      </c>
      <c r="FL131" s="6" t="str">
        <f>_xlfn.XLOOKUP(FL$1&amp;"|"&amp;TEXT($C131,"yyyymmdd"), RRPS_ALL[Key], RRPS_ALL[Dirty Mid], "")</f>
        <v/>
      </c>
      <c r="FM131" s="6" t="str">
        <f>_xlfn.XLOOKUP(FM$1&amp;"|"&amp;TEXT($C131,"yyyymmdd"), RRPS_ALL[Key], RRPS_ALL[Clean Price Mid], "")</f>
        <v/>
      </c>
      <c r="FN131" s="6"/>
      <c r="FO131" s="6"/>
      <c r="FP131" s="6"/>
      <c r="FQ131" s="7" t="str">
        <f>_xlfn.XLOOKUP(FQ$1&amp;"|"&amp;TEXT($C131,"yyyymmdd"), RRPS_ALL[Key], RRPS_ALL[Yield to Maturity], "")</f>
        <v/>
      </c>
      <c r="FR131" s="6" t="str">
        <f>_xlfn.XLOOKUP(FR$1&amp;"|"&amp;TEXT($C131,"yyyymmdd"), RRPS_ALL[Key], RRPS_ALL[Mid Price], "")</f>
        <v/>
      </c>
      <c r="FS131" s="6" t="str">
        <f>_xlfn.XLOOKUP(FS$1&amp;"|"&amp;TEXT($C131,"yyyymmdd"), RRPS_ALL[Key], RRPS_ALL[Mid Yield], "")</f>
        <v/>
      </c>
      <c r="FT131" s="6" t="str">
        <f>_xlfn.XLOOKUP(FT$1&amp;"|"&amp;TEXT($C131,"yyyymmdd"), RRPS_ALL[Key], RRPS_ALL[Dirty Mid], "")</f>
        <v/>
      </c>
      <c r="FU131" s="6" t="str">
        <f>_xlfn.XLOOKUP(FU$1&amp;"|"&amp;TEXT($C131,"yyyymmdd"), RRPS_ALL[Key], RRPS_ALL[Clean Price Mid], "")</f>
        <v/>
      </c>
      <c r="FV131" s="6"/>
      <c r="FW131" s="6"/>
      <c r="FX131" s="6"/>
      <c r="FY131" s="7" t="str">
        <f>_xlfn.XLOOKUP(FY$1&amp;"|"&amp;TEXT($C131,"yyyymmdd"), RRPS_ALL[Key], RRPS_ALL[Yield to Maturity], "")</f>
        <v/>
      </c>
      <c r="FZ131" s="6" t="str">
        <f>_xlfn.XLOOKUP(FZ$1&amp;"|"&amp;TEXT($C131,"yyyymmdd"), RRPS_ALL[Key], RRPS_ALL[Mid Price], "")</f>
        <v/>
      </c>
      <c r="GA131" s="6" t="str">
        <f>_xlfn.XLOOKUP(GA$1&amp;"|"&amp;TEXT($C131,"yyyymmdd"), RRPS_ALL[Key], RRPS_ALL[Mid Yield], "")</f>
        <v/>
      </c>
      <c r="GB131" s="6" t="str">
        <f>_xlfn.XLOOKUP(GB$1&amp;"|"&amp;TEXT($C131,"yyyymmdd"), RRPS_ALL[Key], RRPS_ALL[Dirty Mid], "")</f>
        <v/>
      </c>
      <c r="GC131" s="6" t="str">
        <f>_xlfn.XLOOKUP(GC$1&amp;"|"&amp;TEXT($C131,"yyyymmdd"), RRPS_ALL[Key], RRPS_ALL[Clean Price Mid], "")</f>
        <v/>
      </c>
      <c r="GD131" s="6"/>
      <c r="GE131" s="6"/>
      <c r="GF131" s="6"/>
      <c r="GG131" s="7" t="str">
        <f>_xlfn.XLOOKUP(GG$1&amp;"|"&amp;TEXT($C131,"yyyymmdd"), RRPS_ALL[Key], RRPS_ALL[Yield to Maturity], "")</f>
        <v/>
      </c>
      <c r="GH131" s="6" t="str">
        <f>_xlfn.XLOOKUP(GH$1&amp;"|"&amp;TEXT($C131,"yyyymmdd"), RRPS_ALL[Key], RRPS_ALL[Mid Price], "")</f>
        <v/>
      </c>
      <c r="GI131" s="6" t="str">
        <f>_xlfn.XLOOKUP(GI$1&amp;"|"&amp;TEXT($C131,"yyyymmdd"), RRPS_ALL[Key], RRPS_ALL[Mid Yield], "")</f>
        <v/>
      </c>
      <c r="GJ131" s="6" t="str">
        <f>_xlfn.XLOOKUP(GJ$1&amp;"|"&amp;TEXT($C131,"yyyymmdd"), RRPS_ALL[Key], RRPS_ALL[Dirty Mid], "")</f>
        <v/>
      </c>
      <c r="GK131" s="6" t="str">
        <f>_xlfn.XLOOKUP(GK$1&amp;"|"&amp;TEXT($C131,"yyyymmdd"), RRPS_ALL[Key], RRPS_ALL[Clean Price Mid], "")</f>
        <v/>
      </c>
      <c r="GL131" s="6"/>
      <c r="GM131" s="6"/>
      <c r="GN131" s="6"/>
      <c r="GO131" s="7" t="str">
        <f>_xlfn.XLOOKUP(GO$1&amp;"|"&amp;TEXT($C131,"yyyymmdd"), RRPS_ALL[Key], RRPS_ALL[Yield to Maturity], "")</f>
        <v/>
      </c>
      <c r="GP131" s="6" t="str">
        <f>_xlfn.XLOOKUP(GP$1&amp;"|"&amp;TEXT($C131,"yyyymmdd"), RRPS_ALL[Key], RRPS_ALL[Mid Price], "")</f>
        <v/>
      </c>
      <c r="GQ131" s="6" t="str">
        <f>_xlfn.XLOOKUP(GQ$1&amp;"|"&amp;TEXT($C131,"yyyymmdd"), RRPS_ALL[Key], RRPS_ALL[Mid Yield], "")</f>
        <v/>
      </c>
      <c r="GR131" s="6" t="str">
        <f>_xlfn.XLOOKUP(GR$1&amp;"|"&amp;TEXT($C131,"yyyymmdd"), RRPS_ALL[Key], RRPS_ALL[Dirty Mid], "")</f>
        <v/>
      </c>
      <c r="GS131" s="6" t="str">
        <f>_xlfn.XLOOKUP(GS$1&amp;"|"&amp;TEXT($C131,"yyyymmdd"), RRPS_ALL[Key], RRPS_ALL[Clean Price Mid], "")</f>
        <v/>
      </c>
      <c r="GT131" s="6"/>
      <c r="GU131" s="6"/>
      <c r="GV131" s="6"/>
      <c r="GW131" s="7" t="str">
        <f>_xlfn.XLOOKUP(GW$1&amp;"|"&amp;TEXT($C131,"yyyymmdd"), RRPS_ALL[Key], RRPS_ALL[Yield to Maturity], "")</f>
        <v/>
      </c>
      <c r="GX131" s="6" t="str">
        <f>_xlfn.XLOOKUP(GX$1&amp;"|"&amp;TEXT($C131,"yyyymmdd"), RRPS_ALL[Key], RRPS_ALL[Mid Price], "")</f>
        <v/>
      </c>
      <c r="GY131" s="6" t="str">
        <f>_xlfn.XLOOKUP(GY$1&amp;"|"&amp;TEXT($C131,"yyyymmdd"), RRPS_ALL[Key], RRPS_ALL[Mid Yield], "")</f>
        <v/>
      </c>
      <c r="GZ131" s="6" t="str">
        <f>_xlfn.XLOOKUP(GZ$1&amp;"|"&amp;TEXT($C131,"yyyymmdd"), RRPS_ALL[Key], RRPS_ALL[Dirty Mid], "")</f>
        <v/>
      </c>
      <c r="HA131" s="6" t="str">
        <f>_xlfn.XLOOKUP(HA$1&amp;"|"&amp;TEXT($C131,"yyyymmdd"), RRPS_ALL[Key], RRPS_ALL[Clean Price Mid], "")</f>
        <v/>
      </c>
      <c r="HB131" s="6"/>
      <c r="HC131" s="6"/>
      <c r="HD131" s="6"/>
    </row>
    <row r="132" spans="1:212" x14ac:dyDescent="0.2">
      <c r="A132">
        <v>2010</v>
      </c>
      <c r="B132">
        <v>8</v>
      </c>
      <c r="C132" s="5">
        <f t="shared" si="37"/>
        <v>40421</v>
      </c>
      <c r="D132" s="6">
        <v>-0.25</v>
      </c>
      <c r="E132" s="7" t="str">
        <f>_xlfn.XLOOKUP(E$1&amp;"|"&amp;TEXT($C132,"yyyymmdd"), RRPS_ALL[Key], RRPS_ALL[Yield to Maturity], "")</f>
        <v/>
      </c>
      <c r="F132" s="6" t="str">
        <f>_xlfn.XLOOKUP(F$1&amp;"|"&amp;TEXT($C132,"yyyymmdd"), RRPS_ALL[Key], RRPS_ALL[Mid Price], "")</f>
        <v/>
      </c>
      <c r="G132" s="6" t="str">
        <f>_xlfn.XLOOKUP(G$1&amp;"|"&amp;TEXT($C132,"yyyymmdd"), RRPS_ALL[Key], RRPS_ALL[Mid Yield], "")</f>
        <v/>
      </c>
      <c r="H132" s="6" t="str">
        <f>_xlfn.XLOOKUP(H$1&amp;"|"&amp;TEXT($C132,"yyyymmdd"), RRPS_ALL[Key], RRPS_ALL[Dirty Mid], "")</f>
        <v/>
      </c>
      <c r="I132" s="6" t="str">
        <f>_xlfn.XLOOKUP(I$1&amp;"|"&amp;TEXT($C132,"yyyymmdd"), RRPS_ALL[Key], RRPS_ALL[Clean Price Mid], "")</f>
        <v/>
      </c>
      <c r="J132" s="6"/>
      <c r="K132" s="6"/>
      <c r="L132" s="6"/>
      <c r="M132" s="7" t="str">
        <f>_xlfn.XLOOKUP(M$1&amp;"|"&amp;TEXT($C132,"yyyymmdd"), RRPS_ALL[Key], RRPS_ALL[Yield to Maturity], "")</f>
        <v/>
      </c>
      <c r="N132" s="6" t="str">
        <f>_xlfn.XLOOKUP(N$1&amp;"|"&amp;TEXT($C132,"yyyymmdd"), RRPS_ALL[Key], RRPS_ALL[Mid Price], "")</f>
        <v/>
      </c>
      <c r="O132" s="6" t="str">
        <f>_xlfn.XLOOKUP(O$1&amp;"|"&amp;TEXT($C132,"yyyymmdd"), RRPS_ALL[Key], RRPS_ALL[Mid Yield], "")</f>
        <v/>
      </c>
      <c r="P132" s="6" t="str">
        <f>_xlfn.XLOOKUP(P$1&amp;"|"&amp;TEXT($C132,"yyyymmdd"), RRPS_ALL[Key], RRPS_ALL[Dirty Mid], "")</f>
        <v/>
      </c>
      <c r="Q132" s="6" t="str">
        <f>_xlfn.XLOOKUP(Q$1&amp;"|"&amp;TEXT($C132,"yyyymmdd"), RRPS_ALL[Key], RRPS_ALL[Clean Price Mid], "")</f>
        <v/>
      </c>
      <c r="R132" s="6"/>
      <c r="S132" s="6"/>
      <c r="T132" s="6"/>
      <c r="U132" s="7" t="str">
        <f>_xlfn.XLOOKUP(U$1&amp;"|"&amp;TEXT($C132,"yyyymmdd"), RRPS_ALL[Key], RRPS_ALL[Yield to Maturity], "")</f>
        <v/>
      </c>
      <c r="V132" s="6" t="str">
        <f>_xlfn.XLOOKUP(V$1&amp;"|"&amp;TEXT($C132,"yyyymmdd"), RRPS_ALL[Key], RRPS_ALL[Mid Price], "")</f>
        <v/>
      </c>
      <c r="W132" s="6" t="str">
        <f>_xlfn.XLOOKUP(W$1&amp;"|"&amp;TEXT($C132,"yyyymmdd"), RRPS_ALL[Key], RRPS_ALL[Mid Yield], "")</f>
        <v/>
      </c>
      <c r="X132" s="6" t="str">
        <f>_xlfn.XLOOKUP(X$1&amp;"|"&amp;TEXT($C132,"yyyymmdd"), RRPS_ALL[Key], RRPS_ALL[Dirty Mid], "")</f>
        <v/>
      </c>
      <c r="Y132" s="6" t="str">
        <f>_xlfn.XLOOKUP(Y$1&amp;"|"&amp;TEXT($C132,"yyyymmdd"), RRPS_ALL[Key], RRPS_ALL[Clean Price Mid], "")</f>
        <v/>
      </c>
      <c r="Z132" s="6"/>
      <c r="AA132" s="6"/>
      <c r="AB132" s="6"/>
      <c r="AC132" s="7">
        <f>_xlfn.XLOOKUP(AC$1&amp;"|"&amp;TEXT($C132,"yyyymmdd"), RRPS_ALL[Key], RRPS_ALL[Yield to Maturity], "")</f>
        <v>1.621</v>
      </c>
      <c r="AD132" s="6">
        <f>_xlfn.XLOOKUP(AD$1&amp;"|"&amp;TEXT($C132,"yyyymmdd"), RRPS_ALL[Key], RRPS_ALL[Mid Price], "")</f>
        <v>118.28125</v>
      </c>
      <c r="AE132" s="6">
        <f>_xlfn.XLOOKUP(AE$1&amp;"|"&amp;TEXT($C132,"yyyymmdd"), RRPS_ALL[Key], RRPS_ALL[Mid Yield], "")</f>
        <v>1.583</v>
      </c>
      <c r="AF132" s="6">
        <f>_xlfn.XLOOKUP(AF$1&amp;"|"&amp;TEXT($C132,"yyyymmdd"), RRPS_ALL[Key], RRPS_ALL[Dirty Mid], "")</f>
        <v>2.2124999999999999</v>
      </c>
      <c r="AG132" s="6">
        <f>_xlfn.XLOOKUP(AG$1&amp;"|"&amp;TEXT($C132,"yyyymmdd"), RRPS_ALL[Key], RRPS_ALL[Clean Price Mid], "")</f>
        <v>3.3428300000000002</v>
      </c>
      <c r="AH132" s="6">
        <v>6.7500000000000004E-2</v>
      </c>
      <c r="AI132" s="5">
        <v>41764</v>
      </c>
      <c r="AJ132" s="6">
        <f t="shared" si="29"/>
        <v>3.6774370208105149</v>
      </c>
      <c r="AK132" s="7" t="str">
        <f>_xlfn.XLOOKUP(AK$1&amp;"|"&amp;TEXT($C132,"yyyymmdd"), RRPS_ALL[Key], RRPS_ALL[Yield to Maturity], "")</f>
        <v/>
      </c>
      <c r="AL132" s="6" t="str">
        <f>_xlfn.XLOOKUP(AL$1&amp;"|"&amp;TEXT($C132,"yyyymmdd"), RRPS_ALL[Key], RRPS_ALL[Mid Price], "")</f>
        <v/>
      </c>
      <c r="AM132" s="6" t="str">
        <f>_xlfn.XLOOKUP(AM$1&amp;"|"&amp;TEXT($C132,"yyyymmdd"), RRPS_ALL[Key], RRPS_ALL[Mid Yield], "")</f>
        <v/>
      </c>
      <c r="AN132" s="6" t="str">
        <f>_xlfn.XLOOKUP(AN$1&amp;"|"&amp;TEXT($C132,"yyyymmdd"), RRPS_ALL[Key], RRPS_ALL[Dirty Mid], "")</f>
        <v/>
      </c>
      <c r="AO132" s="6" t="str">
        <f>_xlfn.XLOOKUP(AO$1&amp;"|"&amp;TEXT($C132,"yyyymmdd"), RRPS_ALL[Key], RRPS_ALL[Clean Price Mid], "")</f>
        <v/>
      </c>
      <c r="AP132" s="6"/>
      <c r="AQ132" s="6"/>
      <c r="AR132" s="6"/>
      <c r="AS132" s="7" t="str">
        <f>_xlfn.XLOOKUP(AS$1&amp;"|"&amp;TEXT($C132,"yyyymmdd"), RRPS_ALL[Key], RRPS_ALL[Yield to Maturity], "")</f>
        <v/>
      </c>
      <c r="AT132" s="6" t="str">
        <f>_xlfn.XLOOKUP(AT$1&amp;"|"&amp;TEXT($C132,"yyyymmdd"), RRPS_ALL[Key], RRPS_ALL[Mid Price], "")</f>
        <v/>
      </c>
      <c r="AU132" s="6" t="str">
        <f>_xlfn.XLOOKUP(AU$1&amp;"|"&amp;TEXT($C132,"yyyymmdd"), RRPS_ALL[Key], RRPS_ALL[Mid Yield], "")</f>
        <v/>
      </c>
      <c r="AV132" s="6" t="str">
        <f>_xlfn.XLOOKUP(AV$1&amp;"|"&amp;TEXT($C132,"yyyymmdd"), RRPS_ALL[Key], RRPS_ALL[Dirty Mid], "")</f>
        <v/>
      </c>
      <c r="AW132" s="6" t="str">
        <f>_xlfn.XLOOKUP(AW$1&amp;"|"&amp;TEXT($C132,"yyyymmdd"), RRPS_ALL[Key], RRPS_ALL[Clean Price Mid], "")</f>
        <v/>
      </c>
      <c r="AX132" s="6"/>
      <c r="AY132" s="6"/>
      <c r="AZ132" s="6"/>
      <c r="BA132" s="7">
        <f>_xlfn.XLOOKUP(BA$1&amp;"|"&amp;TEXT($C132,"yyyymmdd"), RRPS_ALL[Key], RRPS_ALL[Yield to Maturity], "")</f>
        <v>0.68600000000000005</v>
      </c>
      <c r="BB132" s="6">
        <f>_xlfn.XLOOKUP(BB$1&amp;"|"&amp;TEXT($C132,"yyyymmdd"), RRPS_ALL[Key], RRPS_ALL[Mid Price], "")</f>
        <v>102.47902000000001</v>
      </c>
      <c r="BC132" s="6">
        <f>_xlfn.XLOOKUP(BC$1&amp;"|"&amp;TEXT($C132,"yyyymmdd"), RRPS_ALL[Key], RRPS_ALL[Mid Yield], "")</f>
        <v>0.57399999999999995</v>
      </c>
      <c r="BD132" s="6">
        <f>_xlfn.XLOOKUP(BD$1&amp;"|"&amp;TEXT($C132,"yyyymmdd"), RRPS_ALL[Key], RRPS_ALL[Dirty Mid], "")</f>
        <v>0</v>
      </c>
      <c r="BE132" s="6">
        <f>_xlfn.XLOOKUP(BE$1&amp;"|"&amp;TEXT($C132,"yyyymmdd"), RRPS_ALL[Key], RRPS_ALL[Clean Price Mid], "")</f>
        <v>0</v>
      </c>
      <c r="BF132" s="6">
        <v>5.2499999999999998E-2</v>
      </c>
      <c r="BG132" s="5">
        <v>40617</v>
      </c>
      <c r="BH132" s="6">
        <f t="shared" si="30"/>
        <v>0.53698630136986303</v>
      </c>
      <c r="BI132" s="7">
        <f>_xlfn.XLOOKUP(BI$1&amp;"|"&amp;TEXT($C132,"yyyymmdd"), RRPS_ALL[Key], RRPS_ALL[Yield to Maturity], "")</f>
        <v>1.2809999999999999</v>
      </c>
      <c r="BJ132" s="6">
        <f>_xlfn.XLOOKUP(BJ$1&amp;"|"&amp;TEXT($C132,"yyyymmdd"), RRPS_ALL[Key], RRPS_ALL[Mid Price], "")</f>
        <v>108.79751</v>
      </c>
      <c r="BK132" s="6">
        <f>_xlfn.XLOOKUP(BK$1&amp;"|"&amp;TEXT($C132,"yyyymmdd"), RRPS_ALL[Key], RRPS_ALL[Mid Yield], "")</f>
        <v>1.224</v>
      </c>
      <c r="BL132" s="6">
        <f>_xlfn.XLOOKUP(BL$1&amp;"|"&amp;TEXT($C132,"yyyymmdd"), RRPS_ALL[Key], RRPS_ALL[Dirty Mid], "")</f>
        <v>4.9652799999999999</v>
      </c>
      <c r="BM132" s="6">
        <f>_xlfn.XLOOKUP(BM$1&amp;"|"&amp;TEXT($C132,"yyyymmdd"), RRPS_ALL[Key], RRPS_ALL[Clean Price Mid], "")</f>
        <v>1.95282</v>
      </c>
      <c r="BN132" s="6">
        <v>5.5E-2</v>
      </c>
      <c r="BO132" s="5">
        <v>41190</v>
      </c>
      <c r="BP132" s="6">
        <f t="shared" si="31"/>
        <v>2.1049270072992701</v>
      </c>
      <c r="BQ132" s="7">
        <f>_xlfn.XLOOKUP(BQ$1&amp;"|"&amp;TEXT($C132,"yyyymmdd"), RRPS_ALL[Key], RRPS_ALL[Yield to Maturity], "")</f>
        <v>2.2269999999999999</v>
      </c>
      <c r="BR132" s="6">
        <f>_xlfn.XLOOKUP(BR$1&amp;"|"&amp;TEXT($C132,"yyyymmdd"), RRPS_ALL[Key], RRPS_ALL[Mid Price], "")</f>
        <v>125.51322</v>
      </c>
      <c r="BS132" s="6">
        <f>_xlfn.XLOOKUP(BS$1&amp;"|"&amp;TEXT($C132,"yyyymmdd"), RRPS_ALL[Key], RRPS_ALL[Mid Yield], "")</f>
        <v>2.1909999999999998</v>
      </c>
      <c r="BT132" s="6">
        <f>_xlfn.XLOOKUP(BT$1&amp;"|"&amp;TEXT($C132,"yyyymmdd"), RRPS_ALL[Key], RRPS_ALL[Dirty Mid], "")</f>
        <v>0</v>
      </c>
      <c r="BU132" s="6">
        <f>_xlfn.XLOOKUP(BU$1&amp;"|"&amp;TEXT($C132,"yyyymmdd"), RRPS_ALL[Key], RRPS_ALL[Clean Price Mid], "")</f>
        <v>0</v>
      </c>
      <c r="BV132" s="6">
        <v>0.05</v>
      </c>
      <c r="BW132" s="5">
        <v>44166</v>
      </c>
      <c r="BX132" s="6">
        <f t="shared" si="32"/>
        <v>10.252613240418119</v>
      </c>
      <c r="BY132" s="7" t="str">
        <f>_xlfn.XLOOKUP(BY$1&amp;"|"&amp;TEXT($C132,"yyyymmdd"), RRPS_ALL[Key], RRPS_ALL[Yield to Maturity], "")</f>
        <v/>
      </c>
      <c r="BZ132" s="6" t="str">
        <f>_xlfn.XLOOKUP(BZ$1&amp;"|"&amp;TEXT($C132,"yyyymmdd"), RRPS_ALL[Key], RRPS_ALL[Mid Price], "")</f>
        <v/>
      </c>
      <c r="CA132" s="6" t="str">
        <f>_xlfn.XLOOKUP(CA$1&amp;"|"&amp;TEXT($C132,"yyyymmdd"), RRPS_ALL[Key], RRPS_ALL[Mid Yield], "")</f>
        <v/>
      </c>
      <c r="CB132" s="6" t="str">
        <f>_xlfn.XLOOKUP(CB$1&amp;"|"&amp;TEXT($C132,"yyyymmdd"), RRPS_ALL[Key], RRPS_ALL[Dirty Mid], "")</f>
        <v/>
      </c>
      <c r="CC132" s="6" t="str">
        <f>_xlfn.XLOOKUP(CC$1&amp;"|"&amp;TEXT($C132,"yyyymmdd"), RRPS_ALL[Key], RRPS_ALL[Clean Price Mid], "")</f>
        <v/>
      </c>
      <c r="CD132" s="6"/>
      <c r="CE132" s="6"/>
      <c r="CF132" s="6"/>
      <c r="CG132" s="7">
        <f>_xlfn.XLOOKUP(CG$1&amp;"|"&amp;TEXT($C132,"yyyymmdd"), RRPS_ALL[Key], RRPS_ALL[Yield to Maturity], "")</f>
        <v>1.79</v>
      </c>
      <c r="CH132" s="6">
        <f>_xlfn.XLOOKUP(CH$1&amp;"|"&amp;TEXT($C132,"yyyymmdd"), RRPS_ALL[Key], RRPS_ALL[Mid Price], "")</f>
        <v>112.89166</v>
      </c>
      <c r="CI132" s="6">
        <f>_xlfn.XLOOKUP(CI$1&amp;"|"&amp;TEXT($C132,"yyyymmdd"), RRPS_ALL[Key], RRPS_ALL[Mid Yield], "")</f>
        <v>1.7529999999999999</v>
      </c>
      <c r="CJ132" s="6">
        <f>_xlfn.XLOOKUP(CJ$1&amp;"|"&amp;TEXT($C132,"yyyymmdd"), RRPS_ALL[Key], RRPS_ALL[Dirty Mid], "")</f>
        <v>0.26250000000000001</v>
      </c>
      <c r="CK132" s="6">
        <f>_xlfn.XLOOKUP(CK$1&amp;"|"&amp;TEXT($C132,"yyyymmdd"), RRPS_ALL[Key], RRPS_ALL[Clean Price Mid], "")</f>
        <v>4.5567500000000001</v>
      </c>
      <c r="CL132" s="6">
        <v>4.4999999999999998E-2</v>
      </c>
      <c r="CM132" s="5">
        <v>42228</v>
      </c>
      <c r="CN132" s="6">
        <f t="shared" si="33"/>
        <v>4.9484253765403921</v>
      </c>
      <c r="CO132" s="7">
        <f>_xlfn.XLOOKUP(CO$1&amp;"|"&amp;TEXT($C132,"yyyymmdd"), RRPS_ALL[Key], RRPS_ALL[Yield to Maturity], "")</f>
        <v>1.909</v>
      </c>
      <c r="CP132" s="6">
        <f>_xlfn.XLOOKUP(CP$1&amp;"|"&amp;TEXT($C132,"yyyymmdd"), RRPS_ALL[Key], RRPS_ALL[Mid Price], "")</f>
        <v>106.08765</v>
      </c>
      <c r="CQ132" s="6">
        <f>_xlfn.XLOOKUP(CQ$1&amp;"|"&amp;TEXT($C132,"yyyymmdd"), RRPS_ALL[Key], RRPS_ALL[Mid Yield], "")</f>
        <v>1.8919999999999999</v>
      </c>
      <c r="CR132" s="6">
        <f>_xlfn.XLOOKUP(CR$1&amp;"|"&amp;TEXT($C132,"yyyymmdd"), RRPS_ALL[Key], RRPS_ALL[Dirty Mid], "")</f>
        <v>0.42499999999999999</v>
      </c>
      <c r="CS132" s="6">
        <f>_xlfn.XLOOKUP(CS$1&amp;"|"&amp;TEXT($C132,"yyyymmdd"), RRPS_ALL[Key], RRPS_ALL[Clean Price Mid], "")</f>
        <v>5.4525100000000002</v>
      </c>
      <c r="CT132" s="6">
        <v>0.03</v>
      </c>
      <c r="CU132" s="5">
        <v>42563</v>
      </c>
      <c r="CV132" s="6">
        <f t="shared" si="34"/>
        <v>5.8639030113414154</v>
      </c>
      <c r="CW132" s="7">
        <f>_xlfn.XLOOKUP(CW$1&amp;"|"&amp;TEXT($C132,"yyyymmdd"), RRPS_ALL[Key], RRPS_ALL[Yield to Maturity], "")</f>
        <v>2.012</v>
      </c>
      <c r="CX132" s="6">
        <f>_xlfn.XLOOKUP(CX$1&amp;"|"&amp;TEXT($C132,"yyyymmdd"), RRPS_ALL[Key], RRPS_ALL[Mid Price], "")</f>
        <v>111.3749</v>
      </c>
      <c r="CY132" s="6">
        <f>_xlfn.XLOOKUP(CY$1&amp;"|"&amp;TEXT($C132,"yyyymmdd"), RRPS_ALL[Key], RRPS_ALL[Mid Yield], "")</f>
        <v>1.98</v>
      </c>
      <c r="CZ132" s="6">
        <f>_xlfn.XLOOKUP(CZ$1&amp;"|"&amp;TEXT($C132,"yyyymmdd"), RRPS_ALL[Key], RRPS_ALL[Dirty Mid], "")</f>
        <v>0</v>
      </c>
      <c r="DA132" s="6">
        <f>_xlfn.XLOOKUP(DA$1&amp;"|"&amp;TEXT($C132,"yyyymmdd"), RRPS_ALL[Key], RRPS_ALL[Clean Price Mid], "")</f>
        <v>0</v>
      </c>
      <c r="DB132" s="6">
        <v>3.7499999999999999E-2</v>
      </c>
      <c r="DC132" s="5">
        <v>42959</v>
      </c>
      <c r="DD132" s="6">
        <f t="shared" si="35"/>
        <v>6.9486652977412735</v>
      </c>
      <c r="DE132" s="7">
        <f>_xlfn.XLOOKUP(DE$1&amp;"|"&amp;TEXT($C132,"yyyymmdd"), RRPS_ALL[Key], RRPS_ALL[Yield to Maturity], "")</f>
        <v>2.1539999999999999</v>
      </c>
      <c r="DF132" s="6">
        <f>_xlfn.XLOOKUP(DF$1&amp;"|"&amp;TEXT($C132,"yyyymmdd"), RRPS_ALL[Key], RRPS_ALL[Mid Price], "")</f>
        <v>116.47118</v>
      </c>
      <c r="DG132" s="6">
        <f>_xlfn.XLOOKUP(DG$1&amp;"|"&amp;TEXT($C132,"yyyymmdd"), RRPS_ALL[Key], RRPS_ALL[Mid Yield], "")</f>
        <v>2.117</v>
      </c>
      <c r="DH132" s="6">
        <f>_xlfn.XLOOKUP(DH$1&amp;"|"&amp;TEXT($C132,"yyyymmdd"), RRPS_ALL[Key], RRPS_ALL[Dirty Mid], "")</f>
        <v>0</v>
      </c>
      <c r="DI132" s="6">
        <f>_xlfn.XLOOKUP(DI$1&amp;"|"&amp;TEXT($C132,"yyyymmdd"), RRPS_ALL[Key], RRPS_ALL[Clean Price Mid], "")</f>
        <v>0</v>
      </c>
      <c r="DJ132" s="6">
        <v>4.2500000000000003E-2</v>
      </c>
      <c r="DK132" s="5">
        <v>43536</v>
      </c>
      <c r="DL132" s="6">
        <f t="shared" si="38"/>
        <v>8.5295728368017532</v>
      </c>
      <c r="DM132" s="7">
        <f>_xlfn.XLOOKUP(DM$1&amp;"|"&amp;TEXT($C132,"yyyymmdd"), RRPS_ALL[Key], RRPS_ALL[Yield to Maturity], "")</f>
        <v>2.843</v>
      </c>
      <c r="DN132" s="6">
        <f>_xlfn.XLOOKUP(DN$1&amp;"|"&amp;TEXT($C132,"yyyymmdd"), RRPS_ALL[Key], RRPS_ALL[Mid Price], "")</f>
        <v>113.21787999999999</v>
      </c>
      <c r="DO132" s="6">
        <f>_xlfn.XLOOKUP(DO$1&amp;"|"&amp;TEXT($C132,"yyyymmdd"), RRPS_ALL[Key], RRPS_ALL[Mid Yield], "")</f>
        <v>2.82</v>
      </c>
      <c r="DP132" s="6">
        <f>_xlfn.XLOOKUP(DP$1&amp;"|"&amp;TEXT($C132,"yyyymmdd"), RRPS_ALL[Key], RRPS_ALL[Dirty Mid], "")</f>
        <v>0</v>
      </c>
      <c r="DQ132" s="6">
        <f>_xlfn.XLOOKUP(DQ$1&amp;"|"&amp;TEXT($C132,"yyyymmdd"), RRPS_ALL[Key], RRPS_ALL[Clean Price Mid], "")</f>
        <v>0</v>
      </c>
      <c r="DR132" s="6">
        <v>3.5000000000000003E-2</v>
      </c>
      <c r="DS132" s="5">
        <v>50859</v>
      </c>
      <c r="DT132" s="6">
        <f t="shared" ref="DT132:DT163" si="39">YEARFRAC(C132,DS132,1)</f>
        <v>28.578990599616681</v>
      </c>
      <c r="DU132" s="7" t="str">
        <f>_xlfn.XLOOKUP(DU$1&amp;"|"&amp;TEXT($C132,"yyyymmdd"), RRPS_ALL[Key], RRPS_ALL[Yield to Maturity], "")</f>
        <v/>
      </c>
      <c r="DV132" s="6" t="str">
        <f>_xlfn.XLOOKUP(DV$1&amp;"|"&amp;TEXT($C132,"yyyymmdd"), RRPS_ALL[Key], RRPS_ALL[Mid Price], "")</f>
        <v/>
      </c>
      <c r="DW132" s="6" t="str">
        <f>_xlfn.XLOOKUP(DW$1&amp;"|"&amp;TEXT($C132,"yyyymmdd"), RRPS_ALL[Key], RRPS_ALL[Mid Yield], "")</f>
        <v/>
      </c>
      <c r="DX132" s="6" t="str">
        <f>_xlfn.XLOOKUP(DX$1&amp;"|"&amp;TEXT($C132,"yyyymmdd"), RRPS_ALL[Key], RRPS_ALL[Dirty Mid], "")</f>
        <v/>
      </c>
      <c r="DY132" s="6" t="str">
        <f>_xlfn.XLOOKUP(DY$1&amp;"|"&amp;TEXT($C132,"yyyymmdd"), RRPS_ALL[Key], RRPS_ALL[Clean Price Mid], "")</f>
        <v/>
      </c>
      <c r="DZ132" s="6"/>
      <c r="EA132" s="6"/>
      <c r="EB132" s="6"/>
      <c r="EC132" s="7" t="str">
        <f>_xlfn.XLOOKUP(EC$1&amp;"|"&amp;TEXT($C132,"yyyymmdd"), RRPS_ALL[Key], RRPS_ALL[Yield to Maturity], "")</f>
        <v/>
      </c>
      <c r="ED132" s="6" t="str">
        <f>_xlfn.XLOOKUP(ED$1&amp;"|"&amp;TEXT($C132,"yyyymmdd"), RRPS_ALL[Key], RRPS_ALL[Mid Price], "")</f>
        <v/>
      </c>
      <c r="EE132" s="6" t="str">
        <f>_xlfn.XLOOKUP(EE$1&amp;"|"&amp;TEXT($C132,"yyyymmdd"), RRPS_ALL[Key], RRPS_ALL[Mid Yield], "")</f>
        <v/>
      </c>
      <c r="EF132" s="6" t="str">
        <f>_xlfn.XLOOKUP(EF$1&amp;"|"&amp;TEXT($C132,"yyyymmdd"), RRPS_ALL[Key], RRPS_ALL[Dirty Mid], "")</f>
        <v/>
      </c>
      <c r="EG132" s="6" t="str">
        <f>_xlfn.XLOOKUP(EG$1&amp;"|"&amp;TEXT($C132,"yyyymmdd"), RRPS_ALL[Key], RRPS_ALL[Clean Price Mid], "")</f>
        <v/>
      </c>
      <c r="EH132" s="6"/>
      <c r="EI132" s="6"/>
      <c r="EJ132" s="6"/>
      <c r="EK132" s="7" t="str">
        <f>_xlfn.XLOOKUP(EK$1&amp;"|"&amp;TEXT($C132,"yyyymmdd"), RRPS_ALL[Key], RRPS_ALL[Yield to Maturity], "")</f>
        <v/>
      </c>
      <c r="EL132" s="6" t="str">
        <f>_xlfn.XLOOKUP(EL$1&amp;"|"&amp;TEXT($C132,"yyyymmdd"), RRPS_ALL[Key], RRPS_ALL[Mid Price], "")</f>
        <v/>
      </c>
      <c r="EM132" s="6" t="str">
        <f>_xlfn.XLOOKUP(EM$1&amp;"|"&amp;TEXT($C132,"yyyymmdd"), RRPS_ALL[Key], RRPS_ALL[Mid Yield], "")</f>
        <v/>
      </c>
      <c r="EN132" s="6" t="str">
        <f>_xlfn.XLOOKUP(EN$1&amp;"|"&amp;TEXT($C132,"yyyymmdd"), RRPS_ALL[Key], RRPS_ALL[Dirty Mid], "")</f>
        <v/>
      </c>
      <c r="EO132" s="6" t="str">
        <f>_xlfn.XLOOKUP(EO$1&amp;"|"&amp;TEXT($C132,"yyyymmdd"), RRPS_ALL[Key], RRPS_ALL[Clean Price Mid], "")</f>
        <v/>
      </c>
      <c r="EP132" s="6"/>
      <c r="EQ132" s="6"/>
      <c r="ER132" s="6"/>
      <c r="ES132" s="7" t="str">
        <f>_xlfn.XLOOKUP(ES$1&amp;"|"&amp;TEXT($C132,"yyyymmdd"), RRPS_ALL[Key], RRPS_ALL[Yield to Maturity], "")</f>
        <v/>
      </c>
      <c r="ET132" s="6" t="str">
        <f>_xlfn.XLOOKUP(ET$1&amp;"|"&amp;TEXT($C132,"yyyymmdd"), RRPS_ALL[Key], RRPS_ALL[Mid Price], "")</f>
        <v/>
      </c>
      <c r="EU132" s="6" t="str">
        <f>_xlfn.XLOOKUP(EU$1&amp;"|"&amp;TEXT($C132,"yyyymmdd"), RRPS_ALL[Key], RRPS_ALL[Mid Yield], "")</f>
        <v/>
      </c>
      <c r="EV132" s="6" t="str">
        <f>_xlfn.XLOOKUP(EV$1&amp;"|"&amp;TEXT($C132,"yyyymmdd"), RRPS_ALL[Key], RRPS_ALL[Dirty Mid], "")</f>
        <v/>
      </c>
      <c r="EW132" s="6" t="str">
        <f>_xlfn.XLOOKUP(EW$1&amp;"|"&amp;TEXT($C132,"yyyymmdd"), RRPS_ALL[Key], RRPS_ALL[Clean Price Mid], "")</f>
        <v/>
      </c>
      <c r="EX132" s="6"/>
      <c r="EY132" s="6"/>
      <c r="EZ132" s="6"/>
      <c r="FA132" s="7" t="str">
        <f>_xlfn.XLOOKUP(FA$1&amp;"|"&amp;TEXT($C132,"yyyymmdd"), RRPS_ALL[Key], RRPS_ALL[Yield to Maturity], "")</f>
        <v/>
      </c>
      <c r="FB132" s="6" t="str">
        <f>_xlfn.XLOOKUP(FB$1&amp;"|"&amp;TEXT($C132,"yyyymmdd"), RRPS_ALL[Key], RRPS_ALL[Mid Price], "")</f>
        <v/>
      </c>
      <c r="FC132" s="6" t="str">
        <f>_xlfn.XLOOKUP(FC$1&amp;"|"&amp;TEXT($C132,"yyyymmdd"), RRPS_ALL[Key], RRPS_ALL[Mid Yield], "")</f>
        <v/>
      </c>
      <c r="FD132" s="6" t="str">
        <f>_xlfn.XLOOKUP(FD$1&amp;"|"&amp;TEXT($C132,"yyyymmdd"), RRPS_ALL[Key], RRPS_ALL[Dirty Mid], "")</f>
        <v/>
      </c>
      <c r="FE132" s="6" t="str">
        <f>_xlfn.XLOOKUP(FE$1&amp;"|"&amp;TEXT($C132,"yyyymmdd"), RRPS_ALL[Key], RRPS_ALL[Clean Price Mid], "")</f>
        <v/>
      </c>
      <c r="FF132" s="6"/>
      <c r="FG132" s="6"/>
      <c r="FH132" s="6"/>
      <c r="FI132" s="7" t="str">
        <f>_xlfn.XLOOKUP(FI$1&amp;"|"&amp;TEXT($C132,"yyyymmdd"), RRPS_ALL[Key], RRPS_ALL[Yield to Maturity], "")</f>
        <v/>
      </c>
      <c r="FJ132" s="6" t="str">
        <f>_xlfn.XLOOKUP(FJ$1&amp;"|"&amp;TEXT($C132,"yyyymmdd"), RRPS_ALL[Key], RRPS_ALL[Mid Price], "")</f>
        <v/>
      </c>
      <c r="FK132" s="6" t="str">
        <f>_xlfn.XLOOKUP(FK$1&amp;"|"&amp;TEXT($C132,"yyyymmdd"), RRPS_ALL[Key], RRPS_ALL[Mid Yield], "")</f>
        <v/>
      </c>
      <c r="FL132" s="6" t="str">
        <f>_xlfn.XLOOKUP(FL$1&amp;"|"&amp;TEXT($C132,"yyyymmdd"), RRPS_ALL[Key], RRPS_ALL[Dirty Mid], "")</f>
        <v/>
      </c>
      <c r="FM132" s="6" t="str">
        <f>_xlfn.XLOOKUP(FM$1&amp;"|"&amp;TEXT($C132,"yyyymmdd"), RRPS_ALL[Key], RRPS_ALL[Clean Price Mid], "")</f>
        <v/>
      </c>
      <c r="FN132" s="6"/>
      <c r="FO132" s="6"/>
      <c r="FP132" s="6"/>
      <c r="FQ132" s="7" t="str">
        <f>_xlfn.XLOOKUP(FQ$1&amp;"|"&amp;TEXT($C132,"yyyymmdd"), RRPS_ALL[Key], RRPS_ALL[Yield to Maturity], "")</f>
        <v/>
      </c>
      <c r="FR132" s="6" t="str">
        <f>_xlfn.XLOOKUP(FR$1&amp;"|"&amp;TEXT($C132,"yyyymmdd"), RRPS_ALL[Key], RRPS_ALL[Mid Price], "")</f>
        <v/>
      </c>
      <c r="FS132" s="6" t="str">
        <f>_xlfn.XLOOKUP(FS$1&amp;"|"&amp;TEXT($C132,"yyyymmdd"), RRPS_ALL[Key], RRPS_ALL[Mid Yield], "")</f>
        <v/>
      </c>
      <c r="FT132" s="6" t="str">
        <f>_xlfn.XLOOKUP(FT$1&amp;"|"&amp;TEXT($C132,"yyyymmdd"), RRPS_ALL[Key], RRPS_ALL[Dirty Mid], "")</f>
        <v/>
      </c>
      <c r="FU132" s="6" t="str">
        <f>_xlfn.XLOOKUP(FU$1&amp;"|"&amp;TEXT($C132,"yyyymmdd"), RRPS_ALL[Key], RRPS_ALL[Clean Price Mid], "")</f>
        <v/>
      </c>
      <c r="FV132" s="6"/>
      <c r="FW132" s="6"/>
      <c r="FX132" s="6"/>
      <c r="FY132" s="7" t="str">
        <f>_xlfn.XLOOKUP(FY$1&amp;"|"&amp;TEXT($C132,"yyyymmdd"), RRPS_ALL[Key], RRPS_ALL[Yield to Maturity], "")</f>
        <v/>
      </c>
      <c r="FZ132" s="6" t="str">
        <f>_xlfn.XLOOKUP(FZ$1&amp;"|"&amp;TEXT($C132,"yyyymmdd"), RRPS_ALL[Key], RRPS_ALL[Mid Price], "")</f>
        <v/>
      </c>
      <c r="GA132" s="6" t="str">
        <f>_xlfn.XLOOKUP(GA$1&amp;"|"&amp;TEXT($C132,"yyyymmdd"), RRPS_ALL[Key], RRPS_ALL[Mid Yield], "")</f>
        <v/>
      </c>
      <c r="GB132" s="6" t="str">
        <f>_xlfn.XLOOKUP(GB$1&amp;"|"&amp;TEXT($C132,"yyyymmdd"), RRPS_ALL[Key], RRPS_ALL[Dirty Mid], "")</f>
        <v/>
      </c>
      <c r="GC132" s="6" t="str">
        <f>_xlfn.XLOOKUP(GC$1&amp;"|"&amp;TEXT($C132,"yyyymmdd"), RRPS_ALL[Key], RRPS_ALL[Clean Price Mid], "")</f>
        <v/>
      </c>
      <c r="GD132" s="6"/>
      <c r="GE132" s="6"/>
      <c r="GF132" s="6"/>
      <c r="GG132" s="7" t="str">
        <f>_xlfn.XLOOKUP(GG$1&amp;"|"&amp;TEXT($C132,"yyyymmdd"), RRPS_ALL[Key], RRPS_ALL[Yield to Maturity], "")</f>
        <v/>
      </c>
      <c r="GH132" s="6" t="str">
        <f>_xlfn.XLOOKUP(GH$1&amp;"|"&amp;TEXT($C132,"yyyymmdd"), RRPS_ALL[Key], RRPS_ALL[Mid Price], "")</f>
        <v/>
      </c>
      <c r="GI132" s="6" t="str">
        <f>_xlfn.XLOOKUP(GI$1&amp;"|"&amp;TEXT($C132,"yyyymmdd"), RRPS_ALL[Key], RRPS_ALL[Mid Yield], "")</f>
        <v/>
      </c>
      <c r="GJ132" s="6" t="str">
        <f>_xlfn.XLOOKUP(GJ$1&amp;"|"&amp;TEXT($C132,"yyyymmdd"), RRPS_ALL[Key], RRPS_ALL[Dirty Mid], "")</f>
        <v/>
      </c>
      <c r="GK132" s="6" t="str">
        <f>_xlfn.XLOOKUP(GK$1&amp;"|"&amp;TEXT($C132,"yyyymmdd"), RRPS_ALL[Key], RRPS_ALL[Clean Price Mid], "")</f>
        <v/>
      </c>
      <c r="GL132" s="6"/>
      <c r="GM132" s="6"/>
      <c r="GN132" s="6"/>
      <c r="GO132" s="7" t="str">
        <f>_xlfn.XLOOKUP(GO$1&amp;"|"&amp;TEXT($C132,"yyyymmdd"), RRPS_ALL[Key], RRPS_ALL[Yield to Maturity], "")</f>
        <v/>
      </c>
      <c r="GP132" s="6" t="str">
        <f>_xlfn.XLOOKUP(GP$1&amp;"|"&amp;TEXT($C132,"yyyymmdd"), RRPS_ALL[Key], RRPS_ALL[Mid Price], "")</f>
        <v/>
      </c>
      <c r="GQ132" s="6" t="str">
        <f>_xlfn.XLOOKUP(GQ$1&amp;"|"&amp;TEXT($C132,"yyyymmdd"), RRPS_ALL[Key], RRPS_ALL[Mid Yield], "")</f>
        <v/>
      </c>
      <c r="GR132" s="6" t="str">
        <f>_xlfn.XLOOKUP(GR$1&amp;"|"&amp;TEXT($C132,"yyyymmdd"), RRPS_ALL[Key], RRPS_ALL[Dirty Mid], "")</f>
        <v/>
      </c>
      <c r="GS132" s="6" t="str">
        <f>_xlfn.XLOOKUP(GS$1&amp;"|"&amp;TEXT($C132,"yyyymmdd"), RRPS_ALL[Key], RRPS_ALL[Clean Price Mid], "")</f>
        <v/>
      </c>
      <c r="GT132" s="6"/>
      <c r="GU132" s="6"/>
      <c r="GV132" s="6"/>
      <c r="GW132" s="7" t="str">
        <f>_xlfn.XLOOKUP(GW$1&amp;"|"&amp;TEXT($C132,"yyyymmdd"), RRPS_ALL[Key], RRPS_ALL[Yield to Maturity], "")</f>
        <v/>
      </c>
      <c r="GX132" s="6" t="str">
        <f>_xlfn.XLOOKUP(GX$1&amp;"|"&amp;TEXT($C132,"yyyymmdd"), RRPS_ALL[Key], RRPS_ALL[Mid Price], "")</f>
        <v/>
      </c>
      <c r="GY132" s="6" t="str">
        <f>_xlfn.XLOOKUP(GY$1&amp;"|"&amp;TEXT($C132,"yyyymmdd"), RRPS_ALL[Key], RRPS_ALL[Mid Yield], "")</f>
        <v/>
      </c>
      <c r="GZ132" s="6" t="str">
        <f>_xlfn.XLOOKUP(GZ$1&amp;"|"&amp;TEXT($C132,"yyyymmdd"), RRPS_ALL[Key], RRPS_ALL[Dirty Mid], "")</f>
        <v/>
      </c>
      <c r="HA132" s="6" t="str">
        <f>_xlfn.XLOOKUP(HA$1&amp;"|"&amp;TEXT($C132,"yyyymmdd"), RRPS_ALL[Key], RRPS_ALL[Clean Price Mid], "")</f>
        <v/>
      </c>
      <c r="HB132" s="6"/>
      <c r="HC132" s="6"/>
      <c r="HD132" s="6"/>
    </row>
    <row r="133" spans="1:212" x14ac:dyDescent="0.2">
      <c r="A133">
        <v>2010</v>
      </c>
      <c r="B133">
        <v>9</v>
      </c>
      <c r="C133" s="5">
        <f t="shared" si="37"/>
        <v>40451</v>
      </c>
      <c r="D133" s="6">
        <v>1.0000000000000001E-5</v>
      </c>
      <c r="E133" s="7" t="str">
        <f>_xlfn.XLOOKUP(E$1&amp;"|"&amp;TEXT($C133,"yyyymmdd"), RRPS_ALL[Key], RRPS_ALL[Yield to Maturity], "")</f>
        <v/>
      </c>
      <c r="F133" s="6" t="str">
        <f>_xlfn.XLOOKUP(F$1&amp;"|"&amp;TEXT($C133,"yyyymmdd"), RRPS_ALL[Key], RRPS_ALL[Mid Price], "")</f>
        <v/>
      </c>
      <c r="G133" s="6" t="str">
        <f>_xlfn.XLOOKUP(G$1&amp;"|"&amp;TEXT($C133,"yyyymmdd"), RRPS_ALL[Key], RRPS_ALL[Mid Yield], "")</f>
        <v/>
      </c>
      <c r="H133" s="6" t="str">
        <f>_xlfn.XLOOKUP(H$1&amp;"|"&amp;TEXT($C133,"yyyymmdd"), RRPS_ALL[Key], RRPS_ALL[Dirty Mid], "")</f>
        <v/>
      </c>
      <c r="I133" s="6" t="str">
        <f>_xlfn.XLOOKUP(I$1&amp;"|"&amp;TEXT($C133,"yyyymmdd"), RRPS_ALL[Key], RRPS_ALL[Clean Price Mid], "")</f>
        <v/>
      </c>
      <c r="J133" s="6"/>
      <c r="K133" s="6"/>
      <c r="L133" s="6"/>
      <c r="M133" s="7" t="str">
        <f>_xlfn.XLOOKUP(M$1&amp;"|"&amp;TEXT($C133,"yyyymmdd"), RRPS_ALL[Key], RRPS_ALL[Yield to Maturity], "")</f>
        <v/>
      </c>
      <c r="N133" s="6" t="str">
        <f>_xlfn.XLOOKUP(N$1&amp;"|"&amp;TEXT($C133,"yyyymmdd"), RRPS_ALL[Key], RRPS_ALL[Mid Price], "")</f>
        <v/>
      </c>
      <c r="O133" s="6" t="str">
        <f>_xlfn.XLOOKUP(O$1&amp;"|"&amp;TEXT($C133,"yyyymmdd"), RRPS_ALL[Key], RRPS_ALL[Mid Yield], "")</f>
        <v/>
      </c>
      <c r="P133" s="6" t="str">
        <f>_xlfn.XLOOKUP(P$1&amp;"|"&amp;TEXT($C133,"yyyymmdd"), RRPS_ALL[Key], RRPS_ALL[Dirty Mid], "")</f>
        <v/>
      </c>
      <c r="Q133" s="6" t="str">
        <f>_xlfn.XLOOKUP(Q$1&amp;"|"&amp;TEXT($C133,"yyyymmdd"), RRPS_ALL[Key], RRPS_ALL[Clean Price Mid], "")</f>
        <v/>
      </c>
      <c r="R133" s="6"/>
      <c r="S133" s="6"/>
      <c r="T133" s="6"/>
      <c r="U133" s="7" t="str">
        <f>_xlfn.XLOOKUP(U$1&amp;"|"&amp;TEXT($C133,"yyyymmdd"), RRPS_ALL[Key], RRPS_ALL[Yield to Maturity], "")</f>
        <v/>
      </c>
      <c r="V133" s="6" t="str">
        <f>_xlfn.XLOOKUP(V$1&amp;"|"&amp;TEXT($C133,"yyyymmdd"), RRPS_ALL[Key], RRPS_ALL[Mid Price], "")</f>
        <v/>
      </c>
      <c r="W133" s="6" t="str">
        <f>_xlfn.XLOOKUP(W$1&amp;"|"&amp;TEXT($C133,"yyyymmdd"), RRPS_ALL[Key], RRPS_ALL[Mid Yield], "")</f>
        <v/>
      </c>
      <c r="X133" s="6" t="str">
        <f>_xlfn.XLOOKUP(X$1&amp;"|"&amp;TEXT($C133,"yyyymmdd"), RRPS_ALL[Key], RRPS_ALL[Dirty Mid], "")</f>
        <v/>
      </c>
      <c r="Y133" s="6" t="str">
        <f>_xlfn.XLOOKUP(Y$1&amp;"|"&amp;TEXT($C133,"yyyymmdd"), RRPS_ALL[Key], RRPS_ALL[Clean Price Mid], "")</f>
        <v/>
      </c>
      <c r="Z133" s="6"/>
      <c r="AA133" s="6"/>
      <c r="AB133" s="6"/>
      <c r="AC133" s="7">
        <f>_xlfn.XLOOKUP(AC$1&amp;"|"&amp;TEXT($C133,"yyyymmdd"), RRPS_ALL[Key], RRPS_ALL[Yield to Maturity], "")</f>
        <v>1.8240000000000001</v>
      </c>
      <c r="AD133" s="6">
        <f>_xlfn.XLOOKUP(AD$1&amp;"|"&amp;TEXT($C133,"yyyymmdd"), RRPS_ALL[Key], RRPS_ALL[Mid Price], "")</f>
        <v>117.07274</v>
      </c>
      <c r="AE133" s="6">
        <f>_xlfn.XLOOKUP(AE$1&amp;"|"&amp;TEXT($C133,"yyyymmdd"), RRPS_ALL[Key], RRPS_ALL[Mid Yield], "")</f>
        <v>1.7849999999999999</v>
      </c>
      <c r="AF133" s="6">
        <f>_xlfn.XLOOKUP(AF$1&amp;"|"&amp;TEXT($C133,"yyyymmdd"), RRPS_ALL[Key], RRPS_ALL[Dirty Mid], "")</f>
        <v>2.8125</v>
      </c>
      <c r="AG133" s="6">
        <f>_xlfn.XLOOKUP(AG$1&amp;"|"&amp;TEXT($C133,"yyyymmdd"), RRPS_ALL[Key], RRPS_ALL[Clean Price Mid], "")</f>
        <v>3.2526099999999998</v>
      </c>
      <c r="AH133" s="6">
        <v>6.7500000000000004E-2</v>
      </c>
      <c r="AI133" s="5">
        <v>41764</v>
      </c>
      <c r="AJ133" s="6">
        <f t="shared" ref="AJ133:AJ164" si="40">YEARFRAC(C133,AI133,1)</f>
        <v>3.595290251916758</v>
      </c>
      <c r="AK133" s="7" t="str">
        <f>_xlfn.XLOOKUP(AK$1&amp;"|"&amp;TEXT($C133,"yyyymmdd"), RRPS_ALL[Key], RRPS_ALL[Yield to Maturity], "")</f>
        <v/>
      </c>
      <c r="AL133" s="6" t="str">
        <f>_xlfn.XLOOKUP(AL$1&amp;"|"&amp;TEXT($C133,"yyyymmdd"), RRPS_ALL[Key], RRPS_ALL[Mid Price], "")</f>
        <v/>
      </c>
      <c r="AM133" s="6" t="str">
        <f>_xlfn.XLOOKUP(AM$1&amp;"|"&amp;TEXT($C133,"yyyymmdd"), RRPS_ALL[Key], RRPS_ALL[Mid Yield], "")</f>
        <v/>
      </c>
      <c r="AN133" s="6" t="str">
        <f>_xlfn.XLOOKUP(AN$1&amp;"|"&amp;TEXT($C133,"yyyymmdd"), RRPS_ALL[Key], RRPS_ALL[Dirty Mid], "")</f>
        <v/>
      </c>
      <c r="AO133" s="6" t="str">
        <f>_xlfn.XLOOKUP(AO$1&amp;"|"&amp;TEXT($C133,"yyyymmdd"), RRPS_ALL[Key], RRPS_ALL[Clean Price Mid], "")</f>
        <v/>
      </c>
      <c r="AP133" s="6"/>
      <c r="AQ133" s="6"/>
      <c r="AR133" s="6"/>
      <c r="AS133" s="7" t="str">
        <f>_xlfn.XLOOKUP(AS$1&amp;"|"&amp;TEXT($C133,"yyyymmdd"), RRPS_ALL[Key], RRPS_ALL[Yield to Maturity], "")</f>
        <v/>
      </c>
      <c r="AT133" s="6" t="str">
        <f>_xlfn.XLOOKUP(AT$1&amp;"|"&amp;TEXT($C133,"yyyymmdd"), RRPS_ALL[Key], RRPS_ALL[Mid Price], "")</f>
        <v/>
      </c>
      <c r="AU133" s="6" t="str">
        <f>_xlfn.XLOOKUP(AU$1&amp;"|"&amp;TEXT($C133,"yyyymmdd"), RRPS_ALL[Key], RRPS_ALL[Mid Yield], "")</f>
        <v/>
      </c>
      <c r="AV133" s="6" t="str">
        <f>_xlfn.XLOOKUP(AV$1&amp;"|"&amp;TEXT($C133,"yyyymmdd"), RRPS_ALL[Key], RRPS_ALL[Dirty Mid], "")</f>
        <v/>
      </c>
      <c r="AW133" s="6" t="str">
        <f>_xlfn.XLOOKUP(AW$1&amp;"|"&amp;TEXT($C133,"yyyymmdd"), RRPS_ALL[Key], RRPS_ALL[Clean Price Mid], "")</f>
        <v/>
      </c>
      <c r="AX133" s="6"/>
      <c r="AY133" s="6"/>
      <c r="AZ133" s="6"/>
      <c r="BA133" s="7">
        <f>_xlfn.XLOOKUP(BA$1&amp;"|"&amp;TEXT($C133,"yyyymmdd"), RRPS_ALL[Key], RRPS_ALL[Yield to Maturity], "")</f>
        <v>0.71699999999999997</v>
      </c>
      <c r="BB133" s="6">
        <f>_xlfn.XLOOKUP(BB$1&amp;"|"&amp;TEXT($C133,"yyyymmdd"), RRPS_ALL[Key], RRPS_ALL[Mid Price], "")</f>
        <v>102.02415999999999</v>
      </c>
      <c r="BC133" s="6">
        <f>_xlfn.XLOOKUP(BC$1&amp;"|"&amp;TEXT($C133,"yyyymmdd"), RRPS_ALL[Key], RRPS_ALL[Mid Yield], "")</f>
        <v>0.66300000000000003</v>
      </c>
      <c r="BD133" s="6">
        <f>_xlfn.XLOOKUP(BD$1&amp;"|"&amp;TEXT($C133,"yyyymmdd"), RRPS_ALL[Key], RRPS_ALL[Dirty Mid], "")</f>
        <v>0</v>
      </c>
      <c r="BE133" s="6">
        <f>_xlfn.XLOOKUP(BE$1&amp;"|"&amp;TEXT($C133,"yyyymmdd"), RRPS_ALL[Key], RRPS_ALL[Clean Price Mid], "")</f>
        <v>0</v>
      </c>
      <c r="BF133" s="6">
        <v>5.2499999999999998E-2</v>
      </c>
      <c r="BG133" s="5">
        <v>40617</v>
      </c>
      <c r="BH133" s="6">
        <f t="shared" si="30"/>
        <v>0.45479452054794522</v>
      </c>
      <c r="BI133" s="7">
        <f>_xlfn.XLOOKUP(BI$1&amp;"|"&amp;TEXT($C133,"yyyymmdd"), RRPS_ALL[Key], RRPS_ALL[Yield to Maturity], "")</f>
        <v>1.4119999999999999</v>
      </c>
      <c r="BJ133" s="6">
        <f>_xlfn.XLOOKUP(BJ$1&amp;"|"&amp;TEXT($C133,"yyyymmdd"), RRPS_ALL[Key], RRPS_ALL[Mid Price], "")</f>
        <v>108.16464000000001</v>
      </c>
      <c r="BK133" s="6">
        <f>_xlfn.XLOOKUP(BK$1&amp;"|"&amp;TEXT($C133,"yyyymmdd"), RRPS_ALL[Key], RRPS_ALL[Mid Yield], "")</f>
        <v>1.3520000000000001</v>
      </c>
      <c r="BL133" s="6">
        <f>_xlfn.XLOOKUP(BL$1&amp;"|"&amp;TEXT($C133,"yyyymmdd"), RRPS_ALL[Key], RRPS_ALL[Dirty Mid], "")</f>
        <v>-4.5830000000000003E-2</v>
      </c>
      <c r="BM133" s="6">
        <f>_xlfn.XLOOKUP(BM$1&amp;"|"&amp;TEXT($C133,"yyyymmdd"), RRPS_ALL[Key], RRPS_ALL[Clean Price Mid], "")</f>
        <v>1.9581200000000001</v>
      </c>
      <c r="BN133" s="6">
        <v>5.5E-2</v>
      </c>
      <c r="BO133" s="5">
        <v>41190</v>
      </c>
      <c r="BP133" s="6">
        <f t="shared" si="31"/>
        <v>2.0228102189781021</v>
      </c>
      <c r="BQ133" s="7">
        <f>_xlfn.XLOOKUP(BQ$1&amp;"|"&amp;TEXT($C133,"yyyymmdd"), RRPS_ALL[Key], RRPS_ALL[Yield to Maturity], "")</f>
        <v>2.5190000000000001</v>
      </c>
      <c r="BR133" s="6">
        <f>_xlfn.XLOOKUP(BR$1&amp;"|"&amp;TEXT($C133,"yyyymmdd"), RRPS_ALL[Key], RRPS_ALL[Mid Price], "")</f>
        <v>122.35545</v>
      </c>
      <c r="BS133" s="6">
        <f>_xlfn.XLOOKUP(BS$1&amp;"|"&amp;TEXT($C133,"yyyymmdd"), RRPS_ALL[Key], RRPS_ALL[Mid Yield], "")</f>
        <v>2.4820000000000002</v>
      </c>
      <c r="BT133" s="6">
        <f>_xlfn.XLOOKUP(BT$1&amp;"|"&amp;TEXT($C133,"yyyymmdd"), RRPS_ALL[Key], RRPS_ALL[Dirty Mid], "")</f>
        <v>0</v>
      </c>
      <c r="BU133" s="6">
        <f>_xlfn.XLOOKUP(BU$1&amp;"|"&amp;TEXT($C133,"yyyymmdd"), RRPS_ALL[Key], RRPS_ALL[Clean Price Mid], "")</f>
        <v>0</v>
      </c>
      <c r="BV133" s="6">
        <v>0.05</v>
      </c>
      <c r="BW133" s="5">
        <v>44166</v>
      </c>
      <c r="BX133" s="6">
        <f t="shared" si="32"/>
        <v>10.170482827277253</v>
      </c>
      <c r="BY133" s="7" t="str">
        <f>_xlfn.XLOOKUP(BY$1&amp;"|"&amp;TEXT($C133,"yyyymmdd"), RRPS_ALL[Key], RRPS_ALL[Yield to Maturity], "")</f>
        <v/>
      </c>
      <c r="BZ133" s="6" t="str">
        <f>_xlfn.XLOOKUP(BZ$1&amp;"|"&amp;TEXT($C133,"yyyymmdd"), RRPS_ALL[Key], RRPS_ALL[Mid Price], "")</f>
        <v/>
      </c>
      <c r="CA133" s="6" t="str">
        <f>_xlfn.XLOOKUP(CA$1&amp;"|"&amp;TEXT($C133,"yyyymmdd"), RRPS_ALL[Key], RRPS_ALL[Mid Yield], "")</f>
        <v/>
      </c>
      <c r="CB133" s="6" t="str">
        <f>_xlfn.XLOOKUP(CB$1&amp;"|"&amp;TEXT($C133,"yyyymmdd"), RRPS_ALL[Key], RRPS_ALL[Dirty Mid], "")</f>
        <v/>
      </c>
      <c r="CC133" s="6" t="str">
        <f>_xlfn.XLOOKUP(CC$1&amp;"|"&amp;TEXT($C133,"yyyymmdd"), RRPS_ALL[Key], RRPS_ALL[Clean Price Mid], "")</f>
        <v/>
      </c>
      <c r="CD133" s="6"/>
      <c r="CE133" s="6"/>
      <c r="CF133" s="6"/>
      <c r="CG133" s="7">
        <f>_xlfn.XLOOKUP(CG$1&amp;"|"&amp;TEXT($C133,"yyyymmdd"), RRPS_ALL[Key], RRPS_ALL[Yield to Maturity], "")</f>
        <v>2.0499999999999998</v>
      </c>
      <c r="CH133" s="6">
        <f>_xlfn.XLOOKUP(CH$1&amp;"|"&amp;TEXT($C133,"yyyymmdd"), RRPS_ALL[Key], RRPS_ALL[Mid Price], "")</f>
        <v>111.38992</v>
      </c>
      <c r="CI133" s="6">
        <f>_xlfn.XLOOKUP(CI$1&amp;"|"&amp;TEXT($C133,"yyyymmdd"), RRPS_ALL[Key], RRPS_ALL[Mid Yield], "")</f>
        <v>2.012</v>
      </c>
      <c r="CJ133" s="6">
        <f>_xlfn.XLOOKUP(CJ$1&amp;"|"&amp;TEXT($C133,"yyyymmdd"), RRPS_ALL[Key], RRPS_ALL[Dirty Mid], "")</f>
        <v>0.66249999999999998</v>
      </c>
      <c r="CK133" s="6">
        <f>_xlfn.XLOOKUP(CK$1&amp;"|"&amp;TEXT($C133,"yyyymmdd"), RRPS_ALL[Key], RRPS_ALL[Clean Price Mid], "")</f>
        <v>4.4652700000000003</v>
      </c>
      <c r="CL133" s="6">
        <v>4.4999999999999998E-2</v>
      </c>
      <c r="CM133" s="5">
        <v>42228</v>
      </c>
      <c r="CN133" s="6">
        <f t="shared" si="33"/>
        <v>4.8662711090826107</v>
      </c>
      <c r="CO133" s="7">
        <f>_xlfn.XLOOKUP(CO$1&amp;"|"&amp;TEXT($C133,"yyyymmdd"), RRPS_ALL[Key], RRPS_ALL[Yield to Maturity], "")</f>
        <v>2.202</v>
      </c>
      <c r="CP133" s="6">
        <f>_xlfn.XLOOKUP(CP$1&amp;"|"&amp;TEXT($C133,"yyyymmdd"), RRPS_ALL[Key], RRPS_ALL[Mid Price], "")</f>
        <v>104.37367</v>
      </c>
      <c r="CQ133" s="6">
        <f>_xlfn.XLOOKUP(CQ$1&amp;"|"&amp;TEXT($C133,"yyyymmdd"), RRPS_ALL[Key], RRPS_ALL[Mid Yield], "")</f>
        <v>2.1840000000000002</v>
      </c>
      <c r="CR133" s="6">
        <f>_xlfn.XLOOKUP(CR$1&amp;"|"&amp;TEXT($C133,"yyyymmdd"), RRPS_ALL[Key], RRPS_ALL[Dirty Mid], "")</f>
        <v>0.69167000000000001</v>
      </c>
      <c r="CS133" s="6">
        <f>_xlfn.XLOOKUP(CS$1&amp;"|"&amp;TEXT($C133,"yyyymmdd"), RRPS_ALL[Key], RRPS_ALL[Clean Price Mid], "")</f>
        <v>5.3597700000000001</v>
      </c>
      <c r="CT133" s="6">
        <v>0.03</v>
      </c>
      <c r="CU133" s="5">
        <v>42563</v>
      </c>
      <c r="CV133" s="6">
        <f t="shared" si="34"/>
        <v>5.7817755181853734</v>
      </c>
      <c r="CW133" s="7">
        <f>_xlfn.XLOOKUP(CW$1&amp;"|"&amp;TEXT($C133,"yyyymmdd"), RRPS_ALL[Key], RRPS_ALL[Yield to Maturity], "")</f>
        <v>2.302</v>
      </c>
      <c r="CX133" s="6">
        <f>_xlfn.XLOOKUP(CX$1&amp;"|"&amp;TEXT($C133,"yyyymmdd"), RRPS_ALL[Key], RRPS_ALL[Mid Price], "")</f>
        <v>109.29414</v>
      </c>
      <c r="CY133" s="6">
        <f>_xlfn.XLOOKUP(CY$1&amp;"|"&amp;TEXT($C133,"yyyymmdd"), RRPS_ALL[Key], RRPS_ALL[Mid Yield], "")</f>
        <v>2.2690000000000001</v>
      </c>
      <c r="CZ133" s="6">
        <f>_xlfn.XLOOKUP(CZ$1&amp;"|"&amp;TEXT($C133,"yyyymmdd"), RRPS_ALL[Key], RRPS_ALL[Dirty Mid], "")</f>
        <v>0</v>
      </c>
      <c r="DA133" s="6">
        <f>_xlfn.XLOOKUP(DA$1&amp;"|"&amp;TEXT($C133,"yyyymmdd"), RRPS_ALL[Key], RRPS_ALL[Clean Price Mid], "")</f>
        <v>0</v>
      </c>
      <c r="DB133" s="6">
        <v>3.7499999999999999E-2</v>
      </c>
      <c r="DC133" s="5">
        <v>42959</v>
      </c>
      <c r="DD133" s="6">
        <f t="shared" si="35"/>
        <v>6.8665297741273097</v>
      </c>
      <c r="DE133" s="7">
        <f>_xlfn.XLOOKUP(DE$1&amp;"|"&amp;TEXT($C133,"yyyymmdd"), RRPS_ALL[Key], RRPS_ALL[Yield to Maturity], "")</f>
        <v>2.44</v>
      </c>
      <c r="DF133" s="6">
        <f>_xlfn.XLOOKUP(DF$1&amp;"|"&amp;TEXT($C133,"yyyymmdd"), RRPS_ALL[Key], RRPS_ALL[Mid Price], "")</f>
        <v>113.95437</v>
      </c>
      <c r="DG133" s="6">
        <f>_xlfn.XLOOKUP(DG$1&amp;"|"&amp;TEXT($C133,"yyyymmdd"), RRPS_ALL[Key], RRPS_ALL[Mid Yield], "")</f>
        <v>2.4009999999999998</v>
      </c>
      <c r="DH133" s="6">
        <f>_xlfn.XLOOKUP(DH$1&amp;"|"&amp;TEXT($C133,"yyyymmdd"), RRPS_ALL[Key], RRPS_ALL[Dirty Mid], "")</f>
        <v>0</v>
      </c>
      <c r="DI133" s="6">
        <f>_xlfn.XLOOKUP(DI$1&amp;"|"&amp;TEXT($C133,"yyyymmdd"), RRPS_ALL[Key], RRPS_ALL[Clean Price Mid], "")</f>
        <v>0</v>
      </c>
      <c r="DJ133" s="6">
        <v>4.2500000000000003E-2</v>
      </c>
      <c r="DK133" s="5">
        <v>43536</v>
      </c>
      <c r="DL133" s="6">
        <f t="shared" si="38"/>
        <v>8.4474260679079958</v>
      </c>
      <c r="DM133" s="7">
        <f>_xlfn.XLOOKUP(DM$1&amp;"|"&amp;TEXT($C133,"yyyymmdd"), RRPS_ALL[Key], RRPS_ALL[Yield to Maturity], "")</f>
        <v>3.1240000000000001</v>
      </c>
      <c r="DN133" s="6">
        <f>_xlfn.XLOOKUP(DN$1&amp;"|"&amp;TEXT($C133,"yyyymmdd"), RRPS_ALL[Key], RRPS_ALL[Mid Price], "")</f>
        <v>107.51814</v>
      </c>
      <c r="DO133" s="6">
        <f>_xlfn.XLOOKUP(DO$1&amp;"|"&amp;TEXT($C133,"yyyymmdd"), RRPS_ALL[Key], RRPS_ALL[Mid Yield], "")</f>
        <v>3.0979999999999999</v>
      </c>
      <c r="DP133" s="6">
        <f>_xlfn.XLOOKUP(DP$1&amp;"|"&amp;TEXT($C133,"yyyymmdd"), RRPS_ALL[Key], RRPS_ALL[Dirty Mid], "")</f>
        <v>0</v>
      </c>
      <c r="DQ133" s="6">
        <f>_xlfn.XLOOKUP(DQ$1&amp;"|"&amp;TEXT($C133,"yyyymmdd"), RRPS_ALL[Key], RRPS_ALL[Clean Price Mid], "")</f>
        <v>0</v>
      </c>
      <c r="DR133" s="6">
        <v>3.5000000000000003E-2</v>
      </c>
      <c r="DS133" s="5">
        <v>50859</v>
      </c>
      <c r="DT133" s="6">
        <f t="shared" si="39"/>
        <v>28.496851327918225</v>
      </c>
      <c r="DU133" s="7" t="str">
        <f>_xlfn.XLOOKUP(DU$1&amp;"|"&amp;TEXT($C133,"yyyymmdd"), RRPS_ALL[Key], RRPS_ALL[Yield to Maturity], "")</f>
        <v/>
      </c>
      <c r="DV133" s="6" t="str">
        <f>_xlfn.XLOOKUP(DV$1&amp;"|"&amp;TEXT($C133,"yyyymmdd"), RRPS_ALL[Key], RRPS_ALL[Mid Price], "")</f>
        <v/>
      </c>
      <c r="DW133" s="6" t="str">
        <f>_xlfn.XLOOKUP(DW$1&amp;"|"&amp;TEXT($C133,"yyyymmdd"), RRPS_ALL[Key], RRPS_ALL[Mid Yield], "")</f>
        <v/>
      </c>
      <c r="DX133" s="6" t="str">
        <f>_xlfn.XLOOKUP(DX$1&amp;"|"&amp;TEXT($C133,"yyyymmdd"), RRPS_ALL[Key], RRPS_ALL[Dirty Mid], "")</f>
        <v/>
      </c>
      <c r="DY133" s="6" t="str">
        <f>_xlfn.XLOOKUP(DY$1&amp;"|"&amp;TEXT($C133,"yyyymmdd"), RRPS_ALL[Key], RRPS_ALL[Clean Price Mid], "")</f>
        <v/>
      </c>
      <c r="DZ133" s="6"/>
      <c r="EA133" s="6"/>
      <c r="EB133" s="6"/>
      <c r="EC133" s="7" t="str">
        <f>_xlfn.XLOOKUP(EC$1&amp;"|"&amp;TEXT($C133,"yyyymmdd"), RRPS_ALL[Key], RRPS_ALL[Yield to Maturity], "")</f>
        <v/>
      </c>
      <c r="ED133" s="6" t="str">
        <f>_xlfn.XLOOKUP(ED$1&amp;"|"&amp;TEXT($C133,"yyyymmdd"), RRPS_ALL[Key], RRPS_ALL[Mid Price], "")</f>
        <v/>
      </c>
      <c r="EE133" s="6" t="str">
        <f>_xlfn.XLOOKUP(EE$1&amp;"|"&amp;TEXT($C133,"yyyymmdd"), RRPS_ALL[Key], RRPS_ALL[Mid Yield], "")</f>
        <v/>
      </c>
      <c r="EF133" s="6" t="str">
        <f>_xlfn.XLOOKUP(EF$1&amp;"|"&amp;TEXT($C133,"yyyymmdd"), RRPS_ALL[Key], RRPS_ALL[Dirty Mid], "")</f>
        <v/>
      </c>
      <c r="EG133" s="6" t="str">
        <f>_xlfn.XLOOKUP(EG$1&amp;"|"&amp;TEXT($C133,"yyyymmdd"), RRPS_ALL[Key], RRPS_ALL[Clean Price Mid], "")</f>
        <v/>
      </c>
      <c r="EH133" s="6"/>
      <c r="EI133" s="6"/>
      <c r="EJ133" s="6"/>
      <c r="EK133" s="7" t="str">
        <f>_xlfn.XLOOKUP(EK$1&amp;"|"&amp;TEXT($C133,"yyyymmdd"), RRPS_ALL[Key], RRPS_ALL[Yield to Maturity], "")</f>
        <v/>
      </c>
      <c r="EL133" s="6" t="str">
        <f>_xlfn.XLOOKUP(EL$1&amp;"|"&amp;TEXT($C133,"yyyymmdd"), RRPS_ALL[Key], RRPS_ALL[Mid Price], "")</f>
        <v/>
      </c>
      <c r="EM133" s="6" t="str">
        <f>_xlfn.XLOOKUP(EM$1&amp;"|"&amp;TEXT($C133,"yyyymmdd"), RRPS_ALL[Key], RRPS_ALL[Mid Yield], "")</f>
        <v/>
      </c>
      <c r="EN133" s="6" t="str">
        <f>_xlfn.XLOOKUP(EN$1&amp;"|"&amp;TEXT($C133,"yyyymmdd"), RRPS_ALL[Key], RRPS_ALL[Dirty Mid], "")</f>
        <v/>
      </c>
      <c r="EO133" s="6" t="str">
        <f>_xlfn.XLOOKUP(EO$1&amp;"|"&amp;TEXT($C133,"yyyymmdd"), RRPS_ALL[Key], RRPS_ALL[Clean Price Mid], "")</f>
        <v/>
      </c>
      <c r="EP133" s="6"/>
      <c r="EQ133" s="6"/>
      <c r="ER133" s="6"/>
      <c r="ES133" s="7" t="str">
        <f>_xlfn.XLOOKUP(ES$1&amp;"|"&amp;TEXT($C133,"yyyymmdd"), RRPS_ALL[Key], RRPS_ALL[Yield to Maturity], "")</f>
        <v/>
      </c>
      <c r="ET133" s="6" t="str">
        <f>_xlfn.XLOOKUP(ET$1&amp;"|"&amp;TEXT($C133,"yyyymmdd"), RRPS_ALL[Key], RRPS_ALL[Mid Price], "")</f>
        <v/>
      </c>
      <c r="EU133" s="6" t="str">
        <f>_xlfn.XLOOKUP(EU$1&amp;"|"&amp;TEXT($C133,"yyyymmdd"), RRPS_ALL[Key], RRPS_ALL[Mid Yield], "")</f>
        <v/>
      </c>
      <c r="EV133" s="6" t="str">
        <f>_xlfn.XLOOKUP(EV$1&amp;"|"&amp;TEXT($C133,"yyyymmdd"), RRPS_ALL[Key], RRPS_ALL[Dirty Mid], "")</f>
        <v/>
      </c>
      <c r="EW133" s="6" t="str">
        <f>_xlfn.XLOOKUP(EW$1&amp;"|"&amp;TEXT($C133,"yyyymmdd"), RRPS_ALL[Key], RRPS_ALL[Clean Price Mid], "")</f>
        <v/>
      </c>
      <c r="EX133" s="6"/>
      <c r="EY133" s="6"/>
      <c r="EZ133" s="6"/>
      <c r="FA133" s="7" t="str">
        <f>_xlfn.XLOOKUP(FA$1&amp;"|"&amp;TEXT($C133,"yyyymmdd"), RRPS_ALL[Key], RRPS_ALL[Yield to Maturity], "")</f>
        <v/>
      </c>
      <c r="FB133" s="6" t="str">
        <f>_xlfn.XLOOKUP(FB$1&amp;"|"&amp;TEXT($C133,"yyyymmdd"), RRPS_ALL[Key], RRPS_ALL[Mid Price], "")</f>
        <v/>
      </c>
      <c r="FC133" s="6" t="str">
        <f>_xlfn.XLOOKUP(FC$1&amp;"|"&amp;TEXT($C133,"yyyymmdd"), RRPS_ALL[Key], RRPS_ALL[Mid Yield], "")</f>
        <v/>
      </c>
      <c r="FD133" s="6" t="str">
        <f>_xlfn.XLOOKUP(FD$1&amp;"|"&amp;TEXT($C133,"yyyymmdd"), RRPS_ALL[Key], RRPS_ALL[Dirty Mid], "")</f>
        <v/>
      </c>
      <c r="FE133" s="6" t="str">
        <f>_xlfn.XLOOKUP(FE$1&amp;"|"&amp;TEXT($C133,"yyyymmdd"), RRPS_ALL[Key], RRPS_ALL[Clean Price Mid], "")</f>
        <v/>
      </c>
      <c r="FF133" s="6"/>
      <c r="FG133" s="6"/>
      <c r="FH133" s="6"/>
      <c r="FI133" s="7" t="str">
        <f>_xlfn.XLOOKUP(FI$1&amp;"|"&amp;TEXT($C133,"yyyymmdd"), RRPS_ALL[Key], RRPS_ALL[Yield to Maturity], "")</f>
        <v/>
      </c>
      <c r="FJ133" s="6" t="str">
        <f>_xlfn.XLOOKUP(FJ$1&amp;"|"&amp;TEXT($C133,"yyyymmdd"), RRPS_ALL[Key], RRPS_ALL[Mid Price], "")</f>
        <v/>
      </c>
      <c r="FK133" s="6" t="str">
        <f>_xlfn.XLOOKUP(FK$1&amp;"|"&amp;TEXT($C133,"yyyymmdd"), RRPS_ALL[Key], RRPS_ALL[Mid Yield], "")</f>
        <v/>
      </c>
      <c r="FL133" s="6" t="str">
        <f>_xlfn.XLOOKUP(FL$1&amp;"|"&amp;TEXT($C133,"yyyymmdd"), RRPS_ALL[Key], RRPS_ALL[Dirty Mid], "")</f>
        <v/>
      </c>
      <c r="FM133" s="6" t="str">
        <f>_xlfn.XLOOKUP(FM$1&amp;"|"&amp;TEXT($C133,"yyyymmdd"), RRPS_ALL[Key], RRPS_ALL[Clean Price Mid], "")</f>
        <v/>
      </c>
      <c r="FN133" s="6"/>
      <c r="FO133" s="6"/>
      <c r="FP133" s="6"/>
      <c r="FQ133" s="7" t="str">
        <f>_xlfn.XLOOKUP(FQ$1&amp;"|"&amp;TEXT($C133,"yyyymmdd"), RRPS_ALL[Key], RRPS_ALL[Yield to Maturity], "")</f>
        <v/>
      </c>
      <c r="FR133" s="6" t="str">
        <f>_xlfn.XLOOKUP(FR$1&amp;"|"&amp;TEXT($C133,"yyyymmdd"), RRPS_ALL[Key], RRPS_ALL[Mid Price], "")</f>
        <v/>
      </c>
      <c r="FS133" s="6" t="str">
        <f>_xlfn.XLOOKUP(FS$1&amp;"|"&amp;TEXT($C133,"yyyymmdd"), RRPS_ALL[Key], RRPS_ALL[Mid Yield], "")</f>
        <v/>
      </c>
      <c r="FT133" s="6" t="str">
        <f>_xlfn.XLOOKUP(FT$1&amp;"|"&amp;TEXT($C133,"yyyymmdd"), RRPS_ALL[Key], RRPS_ALL[Dirty Mid], "")</f>
        <v/>
      </c>
      <c r="FU133" s="6" t="str">
        <f>_xlfn.XLOOKUP(FU$1&amp;"|"&amp;TEXT($C133,"yyyymmdd"), RRPS_ALL[Key], RRPS_ALL[Clean Price Mid], "")</f>
        <v/>
      </c>
      <c r="FV133" s="6"/>
      <c r="FW133" s="6"/>
      <c r="FX133" s="6"/>
      <c r="FY133" s="7" t="str">
        <f>_xlfn.XLOOKUP(FY$1&amp;"|"&amp;TEXT($C133,"yyyymmdd"), RRPS_ALL[Key], RRPS_ALL[Yield to Maturity], "")</f>
        <v/>
      </c>
      <c r="FZ133" s="6" t="str">
        <f>_xlfn.XLOOKUP(FZ$1&amp;"|"&amp;TEXT($C133,"yyyymmdd"), RRPS_ALL[Key], RRPS_ALL[Mid Price], "")</f>
        <v/>
      </c>
      <c r="GA133" s="6" t="str">
        <f>_xlfn.XLOOKUP(GA$1&amp;"|"&amp;TEXT($C133,"yyyymmdd"), RRPS_ALL[Key], RRPS_ALL[Mid Yield], "")</f>
        <v/>
      </c>
      <c r="GB133" s="6" t="str">
        <f>_xlfn.XLOOKUP(GB$1&amp;"|"&amp;TEXT($C133,"yyyymmdd"), RRPS_ALL[Key], RRPS_ALL[Dirty Mid], "")</f>
        <v/>
      </c>
      <c r="GC133" s="6" t="str">
        <f>_xlfn.XLOOKUP(GC$1&amp;"|"&amp;TEXT($C133,"yyyymmdd"), RRPS_ALL[Key], RRPS_ALL[Clean Price Mid], "")</f>
        <v/>
      </c>
      <c r="GD133" s="6"/>
      <c r="GE133" s="6"/>
      <c r="GF133" s="6"/>
      <c r="GG133" s="7" t="str">
        <f>_xlfn.XLOOKUP(GG$1&amp;"|"&amp;TEXT($C133,"yyyymmdd"), RRPS_ALL[Key], RRPS_ALL[Yield to Maturity], "")</f>
        <v/>
      </c>
      <c r="GH133" s="6" t="str">
        <f>_xlfn.XLOOKUP(GH$1&amp;"|"&amp;TEXT($C133,"yyyymmdd"), RRPS_ALL[Key], RRPS_ALL[Mid Price], "")</f>
        <v/>
      </c>
      <c r="GI133" s="6" t="str">
        <f>_xlfn.XLOOKUP(GI$1&amp;"|"&amp;TEXT($C133,"yyyymmdd"), RRPS_ALL[Key], RRPS_ALL[Mid Yield], "")</f>
        <v/>
      </c>
      <c r="GJ133" s="6" t="str">
        <f>_xlfn.XLOOKUP(GJ$1&amp;"|"&amp;TEXT($C133,"yyyymmdd"), RRPS_ALL[Key], RRPS_ALL[Dirty Mid], "")</f>
        <v/>
      </c>
      <c r="GK133" s="6" t="str">
        <f>_xlfn.XLOOKUP(GK$1&amp;"|"&amp;TEXT($C133,"yyyymmdd"), RRPS_ALL[Key], RRPS_ALL[Clean Price Mid], "")</f>
        <v/>
      </c>
      <c r="GL133" s="6"/>
      <c r="GM133" s="6"/>
      <c r="GN133" s="6"/>
      <c r="GO133" s="7" t="str">
        <f>_xlfn.XLOOKUP(GO$1&amp;"|"&amp;TEXT($C133,"yyyymmdd"), RRPS_ALL[Key], RRPS_ALL[Yield to Maturity], "")</f>
        <v/>
      </c>
      <c r="GP133" s="6" t="str">
        <f>_xlfn.XLOOKUP(GP$1&amp;"|"&amp;TEXT($C133,"yyyymmdd"), RRPS_ALL[Key], RRPS_ALL[Mid Price], "")</f>
        <v/>
      </c>
      <c r="GQ133" s="6" t="str">
        <f>_xlfn.XLOOKUP(GQ$1&amp;"|"&amp;TEXT($C133,"yyyymmdd"), RRPS_ALL[Key], RRPS_ALL[Mid Yield], "")</f>
        <v/>
      </c>
      <c r="GR133" s="6" t="str">
        <f>_xlfn.XLOOKUP(GR$1&amp;"|"&amp;TEXT($C133,"yyyymmdd"), RRPS_ALL[Key], RRPS_ALL[Dirty Mid], "")</f>
        <v/>
      </c>
      <c r="GS133" s="6" t="str">
        <f>_xlfn.XLOOKUP(GS$1&amp;"|"&amp;TEXT($C133,"yyyymmdd"), RRPS_ALL[Key], RRPS_ALL[Clean Price Mid], "")</f>
        <v/>
      </c>
      <c r="GT133" s="6"/>
      <c r="GU133" s="6"/>
      <c r="GV133" s="6"/>
      <c r="GW133" s="7" t="str">
        <f>_xlfn.XLOOKUP(GW$1&amp;"|"&amp;TEXT($C133,"yyyymmdd"), RRPS_ALL[Key], RRPS_ALL[Yield to Maturity], "")</f>
        <v/>
      </c>
      <c r="GX133" s="6" t="str">
        <f>_xlfn.XLOOKUP(GX$1&amp;"|"&amp;TEXT($C133,"yyyymmdd"), RRPS_ALL[Key], RRPS_ALL[Mid Price], "")</f>
        <v/>
      </c>
      <c r="GY133" s="6" t="str">
        <f>_xlfn.XLOOKUP(GY$1&amp;"|"&amp;TEXT($C133,"yyyymmdd"), RRPS_ALL[Key], RRPS_ALL[Mid Yield], "")</f>
        <v/>
      </c>
      <c r="GZ133" s="6" t="str">
        <f>_xlfn.XLOOKUP(GZ$1&amp;"|"&amp;TEXT($C133,"yyyymmdd"), RRPS_ALL[Key], RRPS_ALL[Dirty Mid], "")</f>
        <v/>
      </c>
      <c r="HA133" s="6" t="str">
        <f>_xlfn.XLOOKUP(HA$1&amp;"|"&amp;TEXT($C133,"yyyymmdd"), RRPS_ALL[Key], RRPS_ALL[Clean Price Mid], "")</f>
        <v/>
      </c>
      <c r="HB133" s="6"/>
      <c r="HC133" s="6"/>
      <c r="HD133" s="6"/>
    </row>
    <row r="134" spans="1:212" x14ac:dyDescent="0.2">
      <c r="A134">
        <v>2010</v>
      </c>
      <c r="B134">
        <v>10</v>
      </c>
      <c r="C134" s="5">
        <f t="shared" si="37"/>
        <v>40482</v>
      </c>
      <c r="D134" s="6">
        <v>0.25</v>
      </c>
      <c r="E134" s="7" t="str">
        <f>_xlfn.XLOOKUP(E$1&amp;"|"&amp;TEXT($C134,"yyyymmdd"), RRPS_ALL[Key], RRPS_ALL[Yield to Maturity], "")</f>
        <v/>
      </c>
      <c r="F134" s="6" t="str">
        <f>_xlfn.XLOOKUP(F$1&amp;"|"&amp;TEXT($C134,"yyyymmdd"), RRPS_ALL[Key], RRPS_ALL[Mid Price], "")</f>
        <v/>
      </c>
      <c r="G134" s="6" t="str">
        <f>_xlfn.XLOOKUP(G$1&amp;"|"&amp;TEXT($C134,"yyyymmdd"), RRPS_ALL[Key], RRPS_ALL[Mid Yield], "")</f>
        <v/>
      </c>
      <c r="H134" s="6" t="str">
        <f>_xlfn.XLOOKUP(H$1&amp;"|"&amp;TEXT($C134,"yyyymmdd"), RRPS_ALL[Key], RRPS_ALL[Dirty Mid], "")</f>
        <v/>
      </c>
      <c r="I134" s="6" t="str">
        <f>_xlfn.XLOOKUP(I$1&amp;"|"&amp;TEXT($C134,"yyyymmdd"), RRPS_ALL[Key], RRPS_ALL[Clean Price Mid], "")</f>
        <v/>
      </c>
      <c r="J134" s="6"/>
      <c r="K134" s="6"/>
      <c r="L134" s="6"/>
      <c r="M134" s="7" t="str">
        <f>_xlfn.XLOOKUP(M$1&amp;"|"&amp;TEXT($C134,"yyyymmdd"), RRPS_ALL[Key], RRPS_ALL[Yield to Maturity], "")</f>
        <v/>
      </c>
      <c r="N134" s="6" t="str">
        <f>_xlfn.XLOOKUP(N$1&amp;"|"&amp;TEXT($C134,"yyyymmdd"), RRPS_ALL[Key], RRPS_ALL[Mid Price], "")</f>
        <v/>
      </c>
      <c r="O134" s="6" t="str">
        <f>_xlfn.XLOOKUP(O$1&amp;"|"&amp;TEXT($C134,"yyyymmdd"), RRPS_ALL[Key], RRPS_ALL[Mid Yield], "")</f>
        <v/>
      </c>
      <c r="P134" s="6" t="str">
        <f>_xlfn.XLOOKUP(P$1&amp;"|"&amp;TEXT($C134,"yyyymmdd"), RRPS_ALL[Key], RRPS_ALL[Dirty Mid], "")</f>
        <v/>
      </c>
      <c r="Q134" s="6" t="str">
        <f>_xlfn.XLOOKUP(Q$1&amp;"|"&amp;TEXT($C134,"yyyymmdd"), RRPS_ALL[Key], RRPS_ALL[Clean Price Mid], "")</f>
        <v/>
      </c>
      <c r="R134" s="6"/>
      <c r="S134" s="6"/>
      <c r="T134" s="6"/>
      <c r="U134" s="7" t="str">
        <f>_xlfn.XLOOKUP(U$1&amp;"|"&amp;TEXT($C134,"yyyymmdd"), RRPS_ALL[Key], RRPS_ALL[Yield to Maturity], "")</f>
        <v/>
      </c>
      <c r="V134" s="6" t="str">
        <f>_xlfn.XLOOKUP(V$1&amp;"|"&amp;TEXT($C134,"yyyymmdd"), RRPS_ALL[Key], RRPS_ALL[Mid Price], "")</f>
        <v/>
      </c>
      <c r="W134" s="6" t="str">
        <f>_xlfn.XLOOKUP(W$1&amp;"|"&amp;TEXT($C134,"yyyymmdd"), RRPS_ALL[Key], RRPS_ALL[Mid Yield], "")</f>
        <v/>
      </c>
      <c r="X134" s="6" t="str">
        <f>_xlfn.XLOOKUP(X$1&amp;"|"&amp;TEXT($C134,"yyyymmdd"), RRPS_ALL[Key], RRPS_ALL[Dirty Mid], "")</f>
        <v/>
      </c>
      <c r="Y134" s="6" t="str">
        <f>_xlfn.XLOOKUP(Y$1&amp;"|"&amp;TEXT($C134,"yyyymmdd"), RRPS_ALL[Key], RRPS_ALL[Clean Price Mid], "")</f>
        <v/>
      </c>
      <c r="Z134" s="6"/>
      <c r="AA134" s="6"/>
      <c r="AB134" s="6"/>
      <c r="AC134" s="7">
        <f>_xlfn.XLOOKUP(AC$1&amp;"|"&amp;TEXT($C134,"yyyymmdd"), RRPS_ALL[Key], RRPS_ALL[Yield to Maturity], "")</f>
        <v>1.9890000000000001</v>
      </c>
      <c r="AD134" s="6">
        <f>_xlfn.XLOOKUP(AD$1&amp;"|"&amp;TEXT($C134,"yyyymmdd"), RRPS_ALL[Key], RRPS_ALL[Mid Price], "")</f>
        <v>116.10128</v>
      </c>
      <c r="AE134" s="6">
        <f>_xlfn.XLOOKUP(AE$1&amp;"|"&amp;TEXT($C134,"yyyymmdd"), RRPS_ALL[Key], RRPS_ALL[Mid Yield], "")</f>
        <v>1.9490000000000001</v>
      </c>
      <c r="AF134" s="6">
        <f>_xlfn.XLOOKUP(AF$1&amp;"|"&amp;TEXT($C134,"yyyymmdd"), RRPS_ALL[Key], RRPS_ALL[Dirty Mid], "")</f>
        <v>3.3374999999999999</v>
      </c>
      <c r="AG134" s="6">
        <f>_xlfn.XLOOKUP(AG$1&amp;"|"&amp;TEXT($C134,"yyyymmdd"), RRPS_ALL[Key], RRPS_ALL[Clean Price Mid], "")</f>
        <v>3.1737600000000001</v>
      </c>
      <c r="AH134" s="6">
        <v>6.7500000000000004E-2</v>
      </c>
      <c r="AI134" s="5">
        <v>41764</v>
      </c>
      <c r="AJ134" s="6">
        <f t="shared" si="40"/>
        <v>3.5104052573932094</v>
      </c>
      <c r="AK134" s="7" t="str">
        <f>_xlfn.XLOOKUP(AK$1&amp;"|"&amp;TEXT($C134,"yyyymmdd"), RRPS_ALL[Key], RRPS_ALL[Yield to Maturity], "")</f>
        <v/>
      </c>
      <c r="AL134" s="6" t="str">
        <f>_xlfn.XLOOKUP(AL$1&amp;"|"&amp;TEXT($C134,"yyyymmdd"), RRPS_ALL[Key], RRPS_ALL[Mid Price], "")</f>
        <v/>
      </c>
      <c r="AM134" s="6" t="str">
        <f>_xlfn.XLOOKUP(AM$1&amp;"|"&amp;TEXT($C134,"yyyymmdd"), RRPS_ALL[Key], RRPS_ALL[Mid Yield], "")</f>
        <v/>
      </c>
      <c r="AN134" s="6" t="str">
        <f>_xlfn.XLOOKUP(AN$1&amp;"|"&amp;TEXT($C134,"yyyymmdd"), RRPS_ALL[Key], RRPS_ALL[Dirty Mid], "")</f>
        <v/>
      </c>
      <c r="AO134" s="6" t="str">
        <f>_xlfn.XLOOKUP(AO$1&amp;"|"&amp;TEXT($C134,"yyyymmdd"), RRPS_ALL[Key], RRPS_ALL[Clean Price Mid], "")</f>
        <v/>
      </c>
      <c r="AP134" s="6"/>
      <c r="AQ134" s="6"/>
      <c r="AR134" s="6"/>
      <c r="AS134" s="7" t="str">
        <f>_xlfn.XLOOKUP(AS$1&amp;"|"&amp;TEXT($C134,"yyyymmdd"), RRPS_ALL[Key], RRPS_ALL[Yield to Maturity], "")</f>
        <v/>
      </c>
      <c r="AT134" s="6" t="str">
        <f>_xlfn.XLOOKUP(AT$1&amp;"|"&amp;TEXT($C134,"yyyymmdd"), RRPS_ALL[Key], RRPS_ALL[Mid Price], "")</f>
        <v/>
      </c>
      <c r="AU134" s="6" t="str">
        <f>_xlfn.XLOOKUP(AU$1&amp;"|"&amp;TEXT($C134,"yyyymmdd"), RRPS_ALL[Key], RRPS_ALL[Mid Yield], "")</f>
        <v/>
      </c>
      <c r="AV134" s="6" t="str">
        <f>_xlfn.XLOOKUP(AV$1&amp;"|"&amp;TEXT($C134,"yyyymmdd"), RRPS_ALL[Key], RRPS_ALL[Dirty Mid], "")</f>
        <v/>
      </c>
      <c r="AW134" s="6" t="str">
        <f>_xlfn.XLOOKUP(AW$1&amp;"|"&amp;TEXT($C134,"yyyymmdd"), RRPS_ALL[Key], RRPS_ALL[Clean Price Mid], "")</f>
        <v/>
      </c>
      <c r="AX134" s="6"/>
      <c r="AY134" s="6"/>
      <c r="AZ134" s="6"/>
      <c r="BA134" s="7">
        <f>_xlfn.XLOOKUP(BA$1&amp;"|"&amp;TEXT($C134,"yyyymmdd"), RRPS_ALL[Key], RRPS_ALL[Yield to Maturity], "")</f>
        <v>0.97399999999999998</v>
      </c>
      <c r="BB134" s="6">
        <f>_xlfn.XLOOKUP(BB$1&amp;"|"&amp;TEXT($C134,"yyyymmdd"), RRPS_ALL[Key], RRPS_ALL[Mid Price], "")</f>
        <v>101.57546000000001</v>
      </c>
      <c r="BC134" s="6">
        <f>_xlfn.XLOOKUP(BC$1&amp;"|"&amp;TEXT($C134,"yyyymmdd"), RRPS_ALL[Key], RRPS_ALL[Mid Yield], "")</f>
        <v>0.90900000000000003</v>
      </c>
      <c r="BD134" s="6">
        <f>_xlfn.XLOOKUP(BD$1&amp;"|"&amp;TEXT($C134,"yyyymmdd"), RRPS_ALL[Key], RRPS_ALL[Dirty Mid], "")</f>
        <v>0</v>
      </c>
      <c r="BE134" s="6">
        <f>_xlfn.XLOOKUP(BE$1&amp;"|"&amp;TEXT($C134,"yyyymmdd"), RRPS_ALL[Key], RRPS_ALL[Clean Price Mid], "")</f>
        <v>0</v>
      </c>
      <c r="BF134" s="6">
        <v>5.2499999999999998E-2</v>
      </c>
      <c r="BG134" s="5">
        <v>40617</v>
      </c>
      <c r="BH134" s="6">
        <f t="shared" si="30"/>
        <v>0.36986301369863012</v>
      </c>
      <c r="BI134" s="7">
        <f>_xlfn.XLOOKUP(BI$1&amp;"|"&amp;TEXT($C134,"yyyymmdd"), RRPS_ALL[Key], RRPS_ALL[Yield to Maturity], "")</f>
        <v>1.389</v>
      </c>
      <c r="BJ134" s="6">
        <f>_xlfn.XLOOKUP(BJ$1&amp;"|"&amp;TEXT($C134,"yyyymmdd"), RRPS_ALL[Key], RRPS_ALL[Mid Price], "")</f>
        <v>107.83694</v>
      </c>
      <c r="BK134" s="6">
        <f>_xlfn.XLOOKUP(BK$1&amp;"|"&amp;TEXT($C134,"yyyymmdd"), RRPS_ALL[Key], RRPS_ALL[Mid Yield], "")</f>
        <v>1.3580000000000001</v>
      </c>
      <c r="BL134" s="6">
        <f>_xlfn.XLOOKUP(BL$1&amp;"|"&amp;TEXT($C134,"yyyymmdd"), RRPS_ALL[Key], RRPS_ALL[Dirty Mid], "")</f>
        <v>0.38194</v>
      </c>
      <c r="BM134" s="6">
        <f>_xlfn.XLOOKUP(BM$1&amp;"|"&amp;TEXT($C134,"yyyymmdd"), RRPS_ALL[Key], RRPS_ALL[Clean Price Mid], "")</f>
        <v>1.88035</v>
      </c>
      <c r="BN134" s="6">
        <v>5.5E-2</v>
      </c>
      <c r="BO134" s="5">
        <v>41190</v>
      </c>
      <c r="BP134" s="6">
        <f t="shared" si="31"/>
        <v>1.9379562043795622</v>
      </c>
      <c r="BQ134" s="7">
        <f>_xlfn.XLOOKUP(BQ$1&amp;"|"&amp;TEXT($C134,"yyyymmdd"), RRPS_ALL[Key], RRPS_ALL[Yield to Maturity], "")</f>
        <v>2.8519999999999999</v>
      </c>
      <c r="BR134" s="6">
        <f>_xlfn.XLOOKUP(BR$1&amp;"|"&amp;TEXT($C134,"yyyymmdd"), RRPS_ALL[Key], RRPS_ALL[Mid Price], "")</f>
        <v>118.95374</v>
      </c>
      <c r="BS134" s="6">
        <f>_xlfn.XLOOKUP(BS$1&amp;"|"&amp;TEXT($C134,"yyyymmdd"), RRPS_ALL[Key], RRPS_ALL[Mid Yield], "")</f>
        <v>2.8130000000000002</v>
      </c>
      <c r="BT134" s="6">
        <f>_xlfn.XLOOKUP(BT$1&amp;"|"&amp;TEXT($C134,"yyyymmdd"), RRPS_ALL[Key], RRPS_ALL[Dirty Mid], "")</f>
        <v>0</v>
      </c>
      <c r="BU134" s="6">
        <f>_xlfn.XLOOKUP(BU$1&amp;"|"&amp;TEXT($C134,"yyyymmdd"), RRPS_ALL[Key], RRPS_ALL[Clean Price Mid], "")</f>
        <v>0</v>
      </c>
      <c r="BV134" s="6">
        <v>0.05</v>
      </c>
      <c r="BW134" s="5">
        <v>44166</v>
      </c>
      <c r="BX134" s="6">
        <f t="shared" si="32"/>
        <v>10.085614733698359</v>
      </c>
      <c r="BY134" s="7" t="str">
        <f>_xlfn.XLOOKUP(BY$1&amp;"|"&amp;TEXT($C134,"yyyymmdd"), RRPS_ALL[Key], RRPS_ALL[Yield to Maturity], "")</f>
        <v/>
      </c>
      <c r="BZ134" s="6" t="str">
        <f>_xlfn.XLOOKUP(BZ$1&amp;"|"&amp;TEXT($C134,"yyyymmdd"), RRPS_ALL[Key], RRPS_ALL[Mid Price], "")</f>
        <v/>
      </c>
      <c r="CA134" s="6" t="str">
        <f>_xlfn.XLOOKUP(CA$1&amp;"|"&amp;TEXT($C134,"yyyymmdd"), RRPS_ALL[Key], RRPS_ALL[Mid Yield], "")</f>
        <v/>
      </c>
      <c r="CB134" s="6" t="str">
        <f>_xlfn.XLOOKUP(CB$1&amp;"|"&amp;TEXT($C134,"yyyymmdd"), RRPS_ALL[Key], RRPS_ALL[Dirty Mid], "")</f>
        <v/>
      </c>
      <c r="CC134" s="6" t="str">
        <f>_xlfn.XLOOKUP(CC$1&amp;"|"&amp;TEXT($C134,"yyyymmdd"), RRPS_ALL[Key], RRPS_ALL[Clean Price Mid], "")</f>
        <v/>
      </c>
      <c r="CD134" s="6"/>
      <c r="CE134" s="6"/>
      <c r="CF134" s="6"/>
      <c r="CG134" s="7">
        <f>_xlfn.XLOOKUP(CG$1&amp;"|"&amp;TEXT($C134,"yyyymmdd"), RRPS_ALL[Key], RRPS_ALL[Yield to Maturity], "")</f>
        <v>2.2919999999999998</v>
      </c>
      <c r="CH134" s="6">
        <f>_xlfn.XLOOKUP(CH$1&amp;"|"&amp;TEXT($C134,"yyyymmdd"), RRPS_ALL[Key], RRPS_ALL[Mid Price], "")</f>
        <v>110.05804000000001</v>
      </c>
      <c r="CI134" s="6">
        <f>_xlfn.XLOOKUP(CI$1&amp;"|"&amp;TEXT($C134,"yyyymmdd"), RRPS_ALL[Key], RRPS_ALL[Mid Yield], "")</f>
        <v>2.2530000000000001</v>
      </c>
      <c r="CJ134" s="6">
        <f>_xlfn.XLOOKUP(CJ$1&amp;"|"&amp;TEXT($C134,"yyyymmdd"), RRPS_ALL[Key], RRPS_ALL[Dirty Mid], "")</f>
        <v>1.0125</v>
      </c>
      <c r="CK134" s="6">
        <f>_xlfn.XLOOKUP(CK$1&amp;"|"&amp;TEXT($C134,"yyyymmdd"), RRPS_ALL[Key], RRPS_ALL[Clean Price Mid], "")</f>
        <v>4.3850699999999998</v>
      </c>
      <c r="CL134" s="6">
        <v>4.4999999999999998E-2</v>
      </c>
      <c r="CM134" s="5">
        <v>42228</v>
      </c>
      <c r="CN134" s="6">
        <f t="shared" si="33"/>
        <v>4.7813783660429028</v>
      </c>
      <c r="CO134" s="7">
        <f>_xlfn.XLOOKUP(CO$1&amp;"|"&amp;TEXT($C134,"yyyymmdd"), RRPS_ALL[Key], RRPS_ALL[Yield to Maturity], "")</f>
        <v>2.488</v>
      </c>
      <c r="CP134" s="6">
        <f>_xlfn.XLOOKUP(CP$1&amp;"|"&amp;TEXT($C134,"yyyymmdd"), RRPS_ALL[Key], RRPS_ALL[Mid Price], "")</f>
        <v>102.7766</v>
      </c>
      <c r="CQ134" s="6">
        <f>_xlfn.XLOOKUP(CQ$1&amp;"|"&amp;TEXT($C134,"yyyymmdd"), RRPS_ALL[Key], RRPS_ALL[Mid Yield], "")</f>
        <v>2.4700000000000002</v>
      </c>
      <c r="CR134" s="6">
        <f>_xlfn.XLOOKUP(CR$1&amp;"|"&amp;TEXT($C134,"yyyymmdd"), RRPS_ALL[Key], RRPS_ALL[Dirty Mid], "")</f>
        <v>0.92500000000000004</v>
      </c>
      <c r="CS134" s="6">
        <f>_xlfn.XLOOKUP(CS$1&amp;"|"&amp;TEXT($C134,"yyyymmdd"), RRPS_ALL[Key], RRPS_ALL[Clean Price Mid], "")</f>
        <v>5.2782099999999996</v>
      </c>
      <c r="CT134" s="6">
        <v>0.03</v>
      </c>
      <c r="CU134" s="5">
        <v>42563</v>
      </c>
      <c r="CV134" s="6">
        <f t="shared" si="34"/>
        <v>5.6969104419241301</v>
      </c>
      <c r="CW134" s="7">
        <f>_xlfn.XLOOKUP(CW$1&amp;"|"&amp;TEXT($C134,"yyyymmdd"), RRPS_ALL[Key], RRPS_ALL[Yield to Maturity], "")</f>
        <v>2.62</v>
      </c>
      <c r="CX134" s="6">
        <f>_xlfn.XLOOKUP(CX$1&amp;"|"&amp;TEXT($C134,"yyyymmdd"), RRPS_ALL[Key], RRPS_ALL[Mid Price], "")</f>
        <v>107.14404</v>
      </c>
      <c r="CY134" s="6">
        <f>_xlfn.XLOOKUP(CY$1&amp;"|"&amp;TEXT($C134,"yyyymmdd"), RRPS_ALL[Key], RRPS_ALL[Mid Yield], "")</f>
        <v>2.5859999999999999</v>
      </c>
      <c r="CZ134" s="6">
        <f>_xlfn.XLOOKUP(CZ$1&amp;"|"&amp;TEXT($C134,"yyyymmdd"), RRPS_ALL[Key], RRPS_ALL[Dirty Mid], "")</f>
        <v>0</v>
      </c>
      <c r="DA134" s="6">
        <f>_xlfn.XLOOKUP(DA$1&amp;"|"&amp;TEXT($C134,"yyyymmdd"), RRPS_ALL[Key], RRPS_ALL[Clean Price Mid], "")</f>
        <v>0</v>
      </c>
      <c r="DB134" s="6">
        <v>3.7499999999999999E-2</v>
      </c>
      <c r="DC134" s="5">
        <v>42959</v>
      </c>
      <c r="DD134" s="6">
        <f t="shared" si="35"/>
        <v>6.7816563997262147</v>
      </c>
      <c r="DE134" s="7">
        <f>_xlfn.XLOOKUP(DE$1&amp;"|"&amp;TEXT($C134,"yyyymmdd"), RRPS_ALL[Key], RRPS_ALL[Yield to Maturity], "")</f>
        <v>2.762</v>
      </c>
      <c r="DF134" s="6">
        <f>_xlfn.XLOOKUP(DF$1&amp;"|"&amp;TEXT($C134,"yyyymmdd"), RRPS_ALL[Key], RRPS_ALL[Mid Price], "")</f>
        <v>111.26908</v>
      </c>
      <c r="DG134" s="6">
        <f>_xlfn.XLOOKUP(DG$1&amp;"|"&amp;TEXT($C134,"yyyymmdd"), RRPS_ALL[Key], RRPS_ALL[Mid Yield], "")</f>
        <v>2.7229999999999999</v>
      </c>
      <c r="DH134" s="6">
        <f>_xlfn.XLOOKUP(DH$1&amp;"|"&amp;TEXT($C134,"yyyymmdd"), RRPS_ALL[Key], RRPS_ALL[Dirty Mid], "")</f>
        <v>0</v>
      </c>
      <c r="DI134" s="6">
        <f>_xlfn.XLOOKUP(DI$1&amp;"|"&amp;TEXT($C134,"yyyymmdd"), RRPS_ALL[Key], RRPS_ALL[Clean Price Mid], "")</f>
        <v>0</v>
      </c>
      <c r="DJ134" s="6">
        <v>4.2500000000000003E-2</v>
      </c>
      <c r="DK134" s="5">
        <v>43536</v>
      </c>
      <c r="DL134" s="6">
        <f t="shared" si="38"/>
        <v>8.3625410733844472</v>
      </c>
      <c r="DM134" s="7">
        <f>_xlfn.XLOOKUP(DM$1&amp;"|"&amp;TEXT($C134,"yyyymmdd"), RRPS_ALL[Key], RRPS_ALL[Yield to Maturity], "")</f>
        <v>3.4470000000000001</v>
      </c>
      <c r="DN134" s="6">
        <f>_xlfn.XLOOKUP(DN$1&amp;"|"&amp;TEXT($C134,"yyyymmdd"), RRPS_ALL[Key], RRPS_ALL[Mid Price], "")</f>
        <v>101.44507</v>
      </c>
      <c r="DO134" s="6">
        <f>_xlfn.XLOOKUP(DO$1&amp;"|"&amp;TEXT($C134,"yyyymmdd"), RRPS_ALL[Key], RRPS_ALL[Mid Yield], "")</f>
        <v>3.419</v>
      </c>
      <c r="DP134" s="6">
        <f>_xlfn.XLOOKUP(DP$1&amp;"|"&amp;TEXT($C134,"yyyymmdd"), RRPS_ALL[Key], RRPS_ALL[Dirty Mid], "")</f>
        <v>0</v>
      </c>
      <c r="DQ134" s="6">
        <f>_xlfn.XLOOKUP(DQ$1&amp;"|"&amp;TEXT($C134,"yyyymmdd"), RRPS_ALL[Key], RRPS_ALL[Clean Price Mid], "")</f>
        <v>0</v>
      </c>
      <c r="DR134" s="6">
        <v>3.5000000000000003E-2</v>
      </c>
      <c r="DS134" s="5">
        <v>50859</v>
      </c>
      <c r="DT134" s="6">
        <f t="shared" si="39"/>
        <v>28.411974080496485</v>
      </c>
      <c r="DU134" s="7" t="str">
        <f>_xlfn.XLOOKUP(DU$1&amp;"|"&amp;TEXT($C134,"yyyymmdd"), RRPS_ALL[Key], RRPS_ALL[Yield to Maturity], "")</f>
        <v/>
      </c>
      <c r="DV134" s="6" t="str">
        <f>_xlfn.XLOOKUP(DV$1&amp;"|"&amp;TEXT($C134,"yyyymmdd"), RRPS_ALL[Key], RRPS_ALL[Mid Price], "")</f>
        <v/>
      </c>
      <c r="DW134" s="6" t="str">
        <f>_xlfn.XLOOKUP(DW$1&amp;"|"&amp;TEXT($C134,"yyyymmdd"), RRPS_ALL[Key], RRPS_ALL[Mid Yield], "")</f>
        <v/>
      </c>
      <c r="DX134" s="6" t="str">
        <f>_xlfn.XLOOKUP(DX$1&amp;"|"&amp;TEXT($C134,"yyyymmdd"), RRPS_ALL[Key], RRPS_ALL[Dirty Mid], "")</f>
        <v/>
      </c>
      <c r="DY134" s="6" t="str">
        <f>_xlfn.XLOOKUP(DY$1&amp;"|"&amp;TEXT($C134,"yyyymmdd"), RRPS_ALL[Key], RRPS_ALL[Clean Price Mid], "")</f>
        <v/>
      </c>
      <c r="DZ134" s="6"/>
      <c r="EA134" s="6"/>
      <c r="EB134" s="6"/>
      <c r="EC134" s="7" t="str">
        <f>_xlfn.XLOOKUP(EC$1&amp;"|"&amp;TEXT($C134,"yyyymmdd"), RRPS_ALL[Key], RRPS_ALL[Yield to Maturity], "")</f>
        <v/>
      </c>
      <c r="ED134" s="6" t="str">
        <f>_xlfn.XLOOKUP(ED$1&amp;"|"&amp;TEXT($C134,"yyyymmdd"), RRPS_ALL[Key], RRPS_ALL[Mid Price], "")</f>
        <v/>
      </c>
      <c r="EE134" s="6" t="str">
        <f>_xlfn.XLOOKUP(EE$1&amp;"|"&amp;TEXT($C134,"yyyymmdd"), RRPS_ALL[Key], RRPS_ALL[Mid Yield], "")</f>
        <v/>
      </c>
      <c r="EF134" s="6" t="str">
        <f>_xlfn.XLOOKUP(EF$1&amp;"|"&amp;TEXT($C134,"yyyymmdd"), RRPS_ALL[Key], RRPS_ALL[Dirty Mid], "")</f>
        <v/>
      </c>
      <c r="EG134" s="6" t="str">
        <f>_xlfn.XLOOKUP(EG$1&amp;"|"&amp;TEXT($C134,"yyyymmdd"), RRPS_ALL[Key], RRPS_ALL[Clean Price Mid], "")</f>
        <v/>
      </c>
      <c r="EH134" s="6"/>
      <c r="EI134" s="6"/>
      <c r="EJ134" s="6"/>
      <c r="EK134" s="7" t="str">
        <f>_xlfn.XLOOKUP(EK$1&amp;"|"&amp;TEXT($C134,"yyyymmdd"), RRPS_ALL[Key], RRPS_ALL[Yield to Maturity], "")</f>
        <v/>
      </c>
      <c r="EL134" s="6" t="str">
        <f>_xlfn.XLOOKUP(EL$1&amp;"|"&amp;TEXT($C134,"yyyymmdd"), RRPS_ALL[Key], RRPS_ALL[Mid Price], "")</f>
        <v/>
      </c>
      <c r="EM134" s="6" t="str">
        <f>_xlfn.XLOOKUP(EM$1&amp;"|"&amp;TEXT($C134,"yyyymmdd"), RRPS_ALL[Key], RRPS_ALL[Mid Yield], "")</f>
        <v/>
      </c>
      <c r="EN134" s="6" t="str">
        <f>_xlfn.XLOOKUP(EN$1&amp;"|"&amp;TEXT($C134,"yyyymmdd"), RRPS_ALL[Key], RRPS_ALL[Dirty Mid], "")</f>
        <v/>
      </c>
      <c r="EO134" s="6" t="str">
        <f>_xlfn.XLOOKUP(EO$1&amp;"|"&amp;TEXT($C134,"yyyymmdd"), RRPS_ALL[Key], RRPS_ALL[Clean Price Mid], "")</f>
        <v/>
      </c>
      <c r="EP134" s="6"/>
      <c r="EQ134" s="6"/>
      <c r="ER134" s="6"/>
      <c r="ES134" s="7" t="str">
        <f>_xlfn.XLOOKUP(ES$1&amp;"|"&amp;TEXT($C134,"yyyymmdd"), RRPS_ALL[Key], RRPS_ALL[Yield to Maturity], "")</f>
        <v/>
      </c>
      <c r="ET134" s="6" t="str">
        <f>_xlfn.XLOOKUP(ET$1&amp;"|"&amp;TEXT($C134,"yyyymmdd"), RRPS_ALL[Key], RRPS_ALL[Mid Price], "")</f>
        <v/>
      </c>
      <c r="EU134" s="6" t="str">
        <f>_xlfn.XLOOKUP(EU$1&amp;"|"&amp;TEXT($C134,"yyyymmdd"), RRPS_ALL[Key], RRPS_ALL[Mid Yield], "")</f>
        <v/>
      </c>
      <c r="EV134" s="6" t="str">
        <f>_xlfn.XLOOKUP(EV$1&amp;"|"&amp;TEXT($C134,"yyyymmdd"), RRPS_ALL[Key], RRPS_ALL[Dirty Mid], "")</f>
        <v/>
      </c>
      <c r="EW134" s="6" t="str">
        <f>_xlfn.XLOOKUP(EW$1&amp;"|"&amp;TEXT($C134,"yyyymmdd"), RRPS_ALL[Key], RRPS_ALL[Clean Price Mid], "")</f>
        <v/>
      </c>
      <c r="EX134" s="6"/>
      <c r="EY134" s="6"/>
      <c r="EZ134" s="6"/>
      <c r="FA134" s="7" t="str">
        <f>_xlfn.XLOOKUP(FA$1&amp;"|"&amp;TEXT($C134,"yyyymmdd"), RRPS_ALL[Key], RRPS_ALL[Yield to Maturity], "")</f>
        <v/>
      </c>
      <c r="FB134" s="6" t="str">
        <f>_xlfn.XLOOKUP(FB$1&amp;"|"&amp;TEXT($C134,"yyyymmdd"), RRPS_ALL[Key], RRPS_ALL[Mid Price], "")</f>
        <v/>
      </c>
      <c r="FC134" s="6" t="str">
        <f>_xlfn.XLOOKUP(FC$1&amp;"|"&amp;TEXT($C134,"yyyymmdd"), RRPS_ALL[Key], RRPS_ALL[Mid Yield], "")</f>
        <v/>
      </c>
      <c r="FD134" s="6" t="str">
        <f>_xlfn.XLOOKUP(FD$1&amp;"|"&amp;TEXT($C134,"yyyymmdd"), RRPS_ALL[Key], RRPS_ALL[Dirty Mid], "")</f>
        <v/>
      </c>
      <c r="FE134" s="6" t="str">
        <f>_xlfn.XLOOKUP(FE$1&amp;"|"&amp;TEXT($C134,"yyyymmdd"), RRPS_ALL[Key], RRPS_ALL[Clean Price Mid], "")</f>
        <v/>
      </c>
      <c r="FF134" s="6"/>
      <c r="FG134" s="6"/>
      <c r="FH134" s="6"/>
      <c r="FI134" s="7" t="str">
        <f>_xlfn.XLOOKUP(FI$1&amp;"|"&amp;TEXT($C134,"yyyymmdd"), RRPS_ALL[Key], RRPS_ALL[Yield to Maturity], "")</f>
        <v/>
      </c>
      <c r="FJ134" s="6" t="str">
        <f>_xlfn.XLOOKUP(FJ$1&amp;"|"&amp;TEXT($C134,"yyyymmdd"), RRPS_ALL[Key], RRPS_ALL[Mid Price], "")</f>
        <v/>
      </c>
      <c r="FK134" s="6" t="str">
        <f>_xlfn.XLOOKUP(FK$1&amp;"|"&amp;TEXT($C134,"yyyymmdd"), RRPS_ALL[Key], RRPS_ALL[Mid Yield], "")</f>
        <v/>
      </c>
      <c r="FL134" s="6" t="str">
        <f>_xlfn.XLOOKUP(FL$1&amp;"|"&amp;TEXT($C134,"yyyymmdd"), RRPS_ALL[Key], RRPS_ALL[Dirty Mid], "")</f>
        <v/>
      </c>
      <c r="FM134" s="6" t="str">
        <f>_xlfn.XLOOKUP(FM$1&amp;"|"&amp;TEXT($C134,"yyyymmdd"), RRPS_ALL[Key], RRPS_ALL[Clean Price Mid], "")</f>
        <v/>
      </c>
      <c r="FN134" s="6"/>
      <c r="FO134" s="6"/>
      <c r="FP134" s="6"/>
      <c r="FQ134" s="7" t="str">
        <f>_xlfn.XLOOKUP(FQ$1&amp;"|"&amp;TEXT($C134,"yyyymmdd"), RRPS_ALL[Key], RRPS_ALL[Yield to Maturity], "")</f>
        <v/>
      </c>
      <c r="FR134" s="6" t="str">
        <f>_xlfn.XLOOKUP(FR$1&amp;"|"&amp;TEXT($C134,"yyyymmdd"), RRPS_ALL[Key], RRPS_ALL[Mid Price], "")</f>
        <v/>
      </c>
      <c r="FS134" s="6" t="str">
        <f>_xlfn.XLOOKUP(FS$1&amp;"|"&amp;TEXT($C134,"yyyymmdd"), RRPS_ALL[Key], RRPS_ALL[Mid Yield], "")</f>
        <v/>
      </c>
      <c r="FT134" s="6" t="str">
        <f>_xlfn.XLOOKUP(FT$1&amp;"|"&amp;TEXT($C134,"yyyymmdd"), RRPS_ALL[Key], RRPS_ALL[Dirty Mid], "")</f>
        <v/>
      </c>
      <c r="FU134" s="6" t="str">
        <f>_xlfn.XLOOKUP(FU$1&amp;"|"&amp;TEXT($C134,"yyyymmdd"), RRPS_ALL[Key], RRPS_ALL[Clean Price Mid], "")</f>
        <v/>
      </c>
      <c r="FV134" s="6"/>
      <c r="FW134" s="6"/>
      <c r="FX134" s="6"/>
      <c r="FY134" s="7" t="str">
        <f>_xlfn.XLOOKUP(FY$1&amp;"|"&amp;TEXT($C134,"yyyymmdd"), RRPS_ALL[Key], RRPS_ALL[Yield to Maturity], "")</f>
        <v/>
      </c>
      <c r="FZ134" s="6" t="str">
        <f>_xlfn.XLOOKUP(FZ$1&amp;"|"&amp;TEXT($C134,"yyyymmdd"), RRPS_ALL[Key], RRPS_ALL[Mid Price], "")</f>
        <v/>
      </c>
      <c r="GA134" s="6" t="str">
        <f>_xlfn.XLOOKUP(GA$1&amp;"|"&amp;TEXT($C134,"yyyymmdd"), RRPS_ALL[Key], RRPS_ALL[Mid Yield], "")</f>
        <v/>
      </c>
      <c r="GB134" s="6" t="str">
        <f>_xlfn.XLOOKUP(GB$1&amp;"|"&amp;TEXT($C134,"yyyymmdd"), RRPS_ALL[Key], RRPS_ALL[Dirty Mid], "")</f>
        <v/>
      </c>
      <c r="GC134" s="6" t="str">
        <f>_xlfn.XLOOKUP(GC$1&amp;"|"&amp;TEXT($C134,"yyyymmdd"), RRPS_ALL[Key], RRPS_ALL[Clean Price Mid], "")</f>
        <v/>
      </c>
      <c r="GD134" s="6"/>
      <c r="GE134" s="6"/>
      <c r="GF134" s="6"/>
      <c r="GG134" s="7" t="str">
        <f>_xlfn.XLOOKUP(GG$1&amp;"|"&amp;TEXT($C134,"yyyymmdd"), RRPS_ALL[Key], RRPS_ALL[Yield to Maturity], "")</f>
        <v/>
      </c>
      <c r="GH134" s="6" t="str">
        <f>_xlfn.XLOOKUP(GH$1&amp;"|"&amp;TEXT($C134,"yyyymmdd"), RRPS_ALL[Key], RRPS_ALL[Mid Price], "")</f>
        <v/>
      </c>
      <c r="GI134" s="6" t="str">
        <f>_xlfn.XLOOKUP(GI$1&amp;"|"&amp;TEXT($C134,"yyyymmdd"), RRPS_ALL[Key], RRPS_ALL[Mid Yield], "")</f>
        <v/>
      </c>
      <c r="GJ134" s="6" t="str">
        <f>_xlfn.XLOOKUP(GJ$1&amp;"|"&amp;TEXT($C134,"yyyymmdd"), RRPS_ALL[Key], RRPS_ALL[Dirty Mid], "")</f>
        <v/>
      </c>
      <c r="GK134" s="6" t="str">
        <f>_xlfn.XLOOKUP(GK$1&amp;"|"&amp;TEXT($C134,"yyyymmdd"), RRPS_ALL[Key], RRPS_ALL[Clean Price Mid], "")</f>
        <v/>
      </c>
      <c r="GL134" s="6"/>
      <c r="GM134" s="6"/>
      <c r="GN134" s="6"/>
      <c r="GO134" s="7" t="str">
        <f>_xlfn.XLOOKUP(GO$1&amp;"|"&amp;TEXT($C134,"yyyymmdd"), RRPS_ALL[Key], RRPS_ALL[Yield to Maturity], "")</f>
        <v/>
      </c>
      <c r="GP134" s="6" t="str">
        <f>_xlfn.XLOOKUP(GP$1&amp;"|"&amp;TEXT($C134,"yyyymmdd"), RRPS_ALL[Key], RRPS_ALL[Mid Price], "")</f>
        <v/>
      </c>
      <c r="GQ134" s="6" t="str">
        <f>_xlfn.XLOOKUP(GQ$1&amp;"|"&amp;TEXT($C134,"yyyymmdd"), RRPS_ALL[Key], RRPS_ALL[Mid Yield], "")</f>
        <v/>
      </c>
      <c r="GR134" s="6" t="str">
        <f>_xlfn.XLOOKUP(GR$1&amp;"|"&amp;TEXT($C134,"yyyymmdd"), RRPS_ALL[Key], RRPS_ALL[Dirty Mid], "")</f>
        <v/>
      </c>
      <c r="GS134" s="6" t="str">
        <f>_xlfn.XLOOKUP(GS$1&amp;"|"&amp;TEXT($C134,"yyyymmdd"), RRPS_ALL[Key], RRPS_ALL[Clean Price Mid], "")</f>
        <v/>
      </c>
      <c r="GT134" s="6"/>
      <c r="GU134" s="6"/>
      <c r="GV134" s="6"/>
      <c r="GW134" s="7" t="str">
        <f>_xlfn.XLOOKUP(GW$1&amp;"|"&amp;TEXT($C134,"yyyymmdd"), RRPS_ALL[Key], RRPS_ALL[Yield to Maturity], "")</f>
        <v/>
      </c>
      <c r="GX134" s="6" t="str">
        <f>_xlfn.XLOOKUP(GX$1&amp;"|"&amp;TEXT($C134,"yyyymmdd"), RRPS_ALL[Key], RRPS_ALL[Mid Price], "")</f>
        <v/>
      </c>
      <c r="GY134" s="6" t="str">
        <f>_xlfn.XLOOKUP(GY$1&amp;"|"&amp;TEXT($C134,"yyyymmdd"), RRPS_ALL[Key], RRPS_ALL[Mid Yield], "")</f>
        <v/>
      </c>
      <c r="GZ134" s="6" t="str">
        <f>_xlfn.XLOOKUP(GZ$1&amp;"|"&amp;TEXT($C134,"yyyymmdd"), RRPS_ALL[Key], RRPS_ALL[Dirty Mid], "")</f>
        <v/>
      </c>
      <c r="HA134" s="6" t="str">
        <f>_xlfn.XLOOKUP(HA$1&amp;"|"&amp;TEXT($C134,"yyyymmdd"), RRPS_ALL[Key], RRPS_ALL[Clean Price Mid], "")</f>
        <v/>
      </c>
      <c r="HB134" s="6"/>
      <c r="HC134" s="6"/>
      <c r="HD134" s="6"/>
    </row>
    <row r="135" spans="1:212" x14ac:dyDescent="0.2">
      <c r="A135">
        <v>2010</v>
      </c>
      <c r="B135">
        <v>11</v>
      </c>
      <c r="C135" s="5">
        <f t="shared" si="37"/>
        <v>40512</v>
      </c>
      <c r="D135" s="6">
        <v>0.25</v>
      </c>
      <c r="E135" s="7" t="str">
        <f>_xlfn.XLOOKUP(E$1&amp;"|"&amp;TEXT($C135,"yyyymmdd"), RRPS_ALL[Key], RRPS_ALL[Yield to Maturity], "")</f>
        <v/>
      </c>
      <c r="F135" s="6" t="str">
        <f>_xlfn.XLOOKUP(F$1&amp;"|"&amp;TEXT($C135,"yyyymmdd"), RRPS_ALL[Key], RRPS_ALL[Mid Price], "")</f>
        <v/>
      </c>
      <c r="G135" s="6" t="str">
        <f>_xlfn.XLOOKUP(G$1&amp;"|"&amp;TEXT($C135,"yyyymmdd"), RRPS_ALL[Key], RRPS_ALL[Mid Yield], "")</f>
        <v/>
      </c>
      <c r="H135" s="6" t="str">
        <f>_xlfn.XLOOKUP(H$1&amp;"|"&amp;TEXT($C135,"yyyymmdd"), RRPS_ALL[Key], RRPS_ALL[Dirty Mid], "")</f>
        <v/>
      </c>
      <c r="I135" s="6" t="str">
        <f>_xlfn.XLOOKUP(I$1&amp;"|"&amp;TEXT($C135,"yyyymmdd"), RRPS_ALL[Key], RRPS_ALL[Clean Price Mid], "")</f>
        <v/>
      </c>
      <c r="J135" s="6"/>
      <c r="K135" s="6"/>
      <c r="L135" s="6"/>
      <c r="M135" s="7" t="str">
        <f>_xlfn.XLOOKUP(M$1&amp;"|"&amp;TEXT($C135,"yyyymmdd"), RRPS_ALL[Key], RRPS_ALL[Yield to Maturity], "")</f>
        <v/>
      </c>
      <c r="N135" s="6" t="str">
        <f>_xlfn.XLOOKUP(N$1&amp;"|"&amp;TEXT($C135,"yyyymmdd"), RRPS_ALL[Key], RRPS_ALL[Mid Price], "")</f>
        <v/>
      </c>
      <c r="O135" s="6" t="str">
        <f>_xlfn.XLOOKUP(O$1&amp;"|"&amp;TEXT($C135,"yyyymmdd"), RRPS_ALL[Key], RRPS_ALL[Mid Yield], "")</f>
        <v/>
      </c>
      <c r="P135" s="6" t="str">
        <f>_xlfn.XLOOKUP(P$1&amp;"|"&amp;TEXT($C135,"yyyymmdd"), RRPS_ALL[Key], RRPS_ALL[Dirty Mid], "")</f>
        <v/>
      </c>
      <c r="Q135" s="6" t="str">
        <f>_xlfn.XLOOKUP(Q$1&amp;"|"&amp;TEXT($C135,"yyyymmdd"), RRPS_ALL[Key], RRPS_ALL[Clean Price Mid], "")</f>
        <v/>
      </c>
      <c r="R135" s="6"/>
      <c r="S135" s="6"/>
      <c r="T135" s="6"/>
      <c r="U135" s="7" t="str">
        <f>_xlfn.XLOOKUP(U$1&amp;"|"&amp;TEXT($C135,"yyyymmdd"), RRPS_ALL[Key], RRPS_ALL[Yield to Maturity], "")</f>
        <v/>
      </c>
      <c r="V135" s="6" t="str">
        <f>_xlfn.XLOOKUP(V$1&amp;"|"&amp;TEXT($C135,"yyyymmdd"), RRPS_ALL[Key], RRPS_ALL[Mid Price], "")</f>
        <v/>
      </c>
      <c r="W135" s="6" t="str">
        <f>_xlfn.XLOOKUP(W$1&amp;"|"&amp;TEXT($C135,"yyyymmdd"), RRPS_ALL[Key], RRPS_ALL[Mid Yield], "")</f>
        <v/>
      </c>
      <c r="X135" s="6" t="str">
        <f>_xlfn.XLOOKUP(X$1&amp;"|"&amp;TEXT($C135,"yyyymmdd"), RRPS_ALL[Key], RRPS_ALL[Dirty Mid], "")</f>
        <v/>
      </c>
      <c r="Y135" s="6" t="str">
        <f>_xlfn.XLOOKUP(Y$1&amp;"|"&amp;TEXT($C135,"yyyymmdd"), RRPS_ALL[Key], RRPS_ALL[Clean Price Mid], "")</f>
        <v/>
      </c>
      <c r="Z135" s="6"/>
      <c r="AA135" s="6"/>
      <c r="AB135" s="6"/>
      <c r="AC135" s="7">
        <f>_xlfn.XLOOKUP(AC$1&amp;"|"&amp;TEXT($C135,"yyyymmdd"), RRPS_ALL[Key], RRPS_ALL[Yield to Maturity], "")</f>
        <v>2.1280000000000001</v>
      </c>
      <c r="AD135" s="6">
        <f>_xlfn.XLOOKUP(AD$1&amp;"|"&amp;TEXT($C135,"yyyymmdd"), RRPS_ALL[Key], RRPS_ALL[Mid Price], "")</f>
        <v>115.23191</v>
      </c>
      <c r="AE135" s="6">
        <f>_xlfn.XLOOKUP(AE$1&amp;"|"&amp;TEXT($C135,"yyyymmdd"), RRPS_ALL[Key], RRPS_ALL[Mid Yield], "")</f>
        <v>2.0870000000000002</v>
      </c>
      <c r="AF135" s="6">
        <f>_xlfn.XLOOKUP(AF$1&amp;"|"&amp;TEXT($C135,"yyyymmdd"), RRPS_ALL[Key], RRPS_ALL[Dirty Mid], "")</f>
        <v>3.9</v>
      </c>
      <c r="AG135" s="6">
        <f>_xlfn.XLOOKUP(AG$1&amp;"|"&amp;TEXT($C135,"yyyymmdd"), RRPS_ALL[Key], RRPS_ALL[Clean Price Mid], "")</f>
        <v>3.0895100000000002</v>
      </c>
      <c r="AH135" s="6">
        <v>6.7500000000000004E-2</v>
      </c>
      <c r="AI135" s="5">
        <v>41764</v>
      </c>
      <c r="AJ135" s="6">
        <f t="shared" si="40"/>
        <v>3.4282584884994525</v>
      </c>
      <c r="AK135" s="7" t="str">
        <f>_xlfn.XLOOKUP(AK$1&amp;"|"&amp;TEXT($C135,"yyyymmdd"), RRPS_ALL[Key], RRPS_ALL[Yield to Maturity], "")</f>
        <v/>
      </c>
      <c r="AL135" s="6" t="str">
        <f>_xlfn.XLOOKUP(AL$1&amp;"|"&amp;TEXT($C135,"yyyymmdd"), RRPS_ALL[Key], RRPS_ALL[Mid Price], "")</f>
        <v/>
      </c>
      <c r="AM135" s="6" t="str">
        <f>_xlfn.XLOOKUP(AM$1&amp;"|"&amp;TEXT($C135,"yyyymmdd"), RRPS_ALL[Key], RRPS_ALL[Mid Yield], "")</f>
        <v/>
      </c>
      <c r="AN135" s="6" t="str">
        <f>_xlfn.XLOOKUP(AN$1&amp;"|"&amp;TEXT($C135,"yyyymmdd"), RRPS_ALL[Key], RRPS_ALL[Dirty Mid], "")</f>
        <v/>
      </c>
      <c r="AO135" s="6" t="str">
        <f>_xlfn.XLOOKUP(AO$1&amp;"|"&amp;TEXT($C135,"yyyymmdd"), RRPS_ALL[Key], RRPS_ALL[Clean Price Mid], "")</f>
        <v/>
      </c>
      <c r="AP135" s="6"/>
      <c r="AQ135" s="6"/>
      <c r="AR135" s="6"/>
      <c r="AS135" s="7" t="str">
        <f>_xlfn.XLOOKUP(AS$1&amp;"|"&amp;TEXT($C135,"yyyymmdd"), RRPS_ALL[Key], RRPS_ALL[Yield to Maturity], "")</f>
        <v/>
      </c>
      <c r="AT135" s="6" t="str">
        <f>_xlfn.XLOOKUP(AT$1&amp;"|"&amp;TEXT($C135,"yyyymmdd"), RRPS_ALL[Key], RRPS_ALL[Mid Price], "")</f>
        <v/>
      </c>
      <c r="AU135" s="6" t="str">
        <f>_xlfn.XLOOKUP(AU$1&amp;"|"&amp;TEXT($C135,"yyyymmdd"), RRPS_ALL[Key], RRPS_ALL[Mid Yield], "")</f>
        <v/>
      </c>
      <c r="AV135" s="6" t="str">
        <f>_xlfn.XLOOKUP(AV$1&amp;"|"&amp;TEXT($C135,"yyyymmdd"), RRPS_ALL[Key], RRPS_ALL[Dirty Mid], "")</f>
        <v/>
      </c>
      <c r="AW135" s="6" t="str">
        <f>_xlfn.XLOOKUP(AW$1&amp;"|"&amp;TEXT($C135,"yyyymmdd"), RRPS_ALL[Key], RRPS_ALL[Clean Price Mid], "")</f>
        <v/>
      </c>
      <c r="AX135" s="6"/>
      <c r="AY135" s="6"/>
      <c r="AZ135" s="6"/>
      <c r="BA135" s="7">
        <f>_xlfn.XLOOKUP(BA$1&amp;"|"&amp;TEXT($C135,"yyyymmdd"), RRPS_ALL[Key], RRPS_ALL[Yield to Maturity], "")</f>
        <v>1.137</v>
      </c>
      <c r="BB135" s="6">
        <f>_xlfn.XLOOKUP(BB$1&amp;"|"&amp;TEXT($C135,"yyyymmdd"), RRPS_ALL[Key], RRPS_ALL[Mid Price], "")</f>
        <v>101.17462999999999</v>
      </c>
      <c r="BC135" s="6">
        <f>_xlfn.XLOOKUP(BC$1&amp;"|"&amp;TEXT($C135,"yyyymmdd"), RRPS_ALL[Key], RRPS_ALL[Mid Yield], "")</f>
        <v>1.052</v>
      </c>
      <c r="BD135" s="6">
        <f>_xlfn.XLOOKUP(BD$1&amp;"|"&amp;TEXT($C135,"yyyymmdd"), RRPS_ALL[Key], RRPS_ALL[Dirty Mid], "")</f>
        <v>0</v>
      </c>
      <c r="BE135" s="6">
        <f>_xlfn.XLOOKUP(BE$1&amp;"|"&amp;TEXT($C135,"yyyymmdd"), RRPS_ALL[Key], RRPS_ALL[Clean Price Mid], "")</f>
        <v>0</v>
      </c>
      <c r="BF135" s="6">
        <v>5.2499999999999998E-2</v>
      </c>
      <c r="BG135" s="5">
        <v>40617</v>
      </c>
      <c r="BH135" s="6">
        <f t="shared" si="30"/>
        <v>0.28767123287671231</v>
      </c>
      <c r="BI135" s="7">
        <f>_xlfn.XLOOKUP(BI$1&amp;"|"&amp;TEXT($C135,"yyyymmdd"), RRPS_ALL[Key], RRPS_ALL[Yield to Maturity], "")</f>
        <v>1.5840000000000001</v>
      </c>
      <c r="BJ135" s="6">
        <f>_xlfn.XLOOKUP(BJ$1&amp;"|"&amp;TEXT($C135,"yyyymmdd"), RRPS_ALL[Key], RRPS_ALL[Mid Price], "")</f>
        <v>107.13079</v>
      </c>
      <c r="BK135" s="6">
        <f>_xlfn.XLOOKUP(BK$1&amp;"|"&amp;TEXT($C135,"yyyymmdd"), RRPS_ALL[Key], RRPS_ALL[Mid Yield], "")</f>
        <v>1.5509999999999999</v>
      </c>
      <c r="BL135" s="6">
        <f>_xlfn.XLOOKUP(BL$1&amp;"|"&amp;TEXT($C135,"yyyymmdd"), RRPS_ALL[Key], RRPS_ALL[Dirty Mid], "")</f>
        <v>0.84028000000000003</v>
      </c>
      <c r="BM135" s="6">
        <f>_xlfn.XLOOKUP(BM$1&amp;"|"&amp;TEXT($C135,"yyyymmdd"), RRPS_ALL[Key], RRPS_ALL[Clean Price Mid], "")</f>
        <v>1.7969299999999999</v>
      </c>
      <c r="BN135" s="6">
        <v>5.5E-2</v>
      </c>
      <c r="BO135" s="5">
        <v>41190</v>
      </c>
      <c r="BP135" s="6">
        <f t="shared" si="31"/>
        <v>1.8558394160583942</v>
      </c>
      <c r="BQ135" s="7">
        <f>_xlfn.XLOOKUP(BQ$1&amp;"|"&amp;TEXT($C135,"yyyymmdd"), RRPS_ALL[Key], RRPS_ALL[Yield to Maturity], "")</f>
        <v>2.948</v>
      </c>
      <c r="BR135" s="6">
        <f>_xlfn.XLOOKUP(BR$1&amp;"|"&amp;TEXT($C135,"yyyymmdd"), RRPS_ALL[Key], RRPS_ALL[Mid Price], "")</f>
        <v>117.91257</v>
      </c>
      <c r="BS135" s="6">
        <f>_xlfn.XLOOKUP(BS$1&amp;"|"&amp;TEXT($C135,"yyyymmdd"), RRPS_ALL[Key], RRPS_ALL[Mid Yield], "")</f>
        <v>2.9089999999999998</v>
      </c>
      <c r="BT135" s="6">
        <f>_xlfn.XLOOKUP(BT$1&amp;"|"&amp;TEXT($C135,"yyyymmdd"), RRPS_ALL[Key], RRPS_ALL[Dirty Mid], "")</f>
        <v>0</v>
      </c>
      <c r="BU135" s="6">
        <f>_xlfn.XLOOKUP(BU$1&amp;"|"&amp;TEXT($C135,"yyyymmdd"), RRPS_ALL[Key], RRPS_ALL[Clean Price Mid], "")</f>
        <v>0</v>
      </c>
      <c r="BV135" s="6">
        <v>0.05</v>
      </c>
      <c r="BW135" s="5">
        <v>44166</v>
      </c>
      <c r="BX135" s="6">
        <f t="shared" si="32"/>
        <v>10.003484320557492</v>
      </c>
      <c r="BY135" s="7" t="str">
        <f>_xlfn.XLOOKUP(BY$1&amp;"|"&amp;TEXT($C135,"yyyymmdd"), RRPS_ALL[Key], RRPS_ALL[Yield to Maturity], "")</f>
        <v/>
      </c>
      <c r="BZ135" s="6" t="str">
        <f>_xlfn.XLOOKUP(BZ$1&amp;"|"&amp;TEXT($C135,"yyyymmdd"), RRPS_ALL[Key], RRPS_ALL[Mid Price], "")</f>
        <v/>
      </c>
      <c r="CA135" s="6" t="str">
        <f>_xlfn.XLOOKUP(CA$1&amp;"|"&amp;TEXT($C135,"yyyymmdd"), RRPS_ALL[Key], RRPS_ALL[Mid Yield], "")</f>
        <v/>
      </c>
      <c r="CB135" s="6" t="str">
        <f>_xlfn.XLOOKUP(CB$1&amp;"|"&amp;TEXT($C135,"yyyymmdd"), RRPS_ALL[Key], RRPS_ALL[Dirty Mid], "")</f>
        <v/>
      </c>
      <c r="CC135" s="6" t="str">
        <f>_xlfn.XLOOKUP(CC$1&amp;"|"&amp;TEXT($C135,"yyyymmdd"), RRPS_ALL[Key], RRPS_ALL[Clean Price Mid], "")</f>
        <v/>
      </c>
      <c r="CD135" s="6"/>
      <c r="CE135" s="6"/>
      <c r="CF135" s="6"/>
      <c r="CG135" s="7">
        <f>_xlfn.XLOOKUP(CG$1&amp;"|"&amp;TEXT($C135,"yyyymmdd"), RRPS_ALL[Key], RRPS_ALL[Yield to Maturity], "")</f>
        <v>2.3740000000000001</v>
      </c>
      <c r="CH135" s="6">
        <f>_xlfn.XLOOKUP(CH$1&amp;"|"&amp;TEXT($C135,"yyyymmdd"), RRPS_ALL[Key], RRPS_ALL[Mid Price], "")</f>
        <v>109.51285</v>
      </c>
      <c r="CI135" s="6">
        <f>_xlfn.XLOOKUP(CI$1&amp;"|"&amp;TEXT($C135,"yyyymmdd"), RRPS_ALL[Key], RRPS_ALL[Mid Yield], "")</f>
        <v>2.3330000000000002</v>
      </c>
      <c r="CJ135" s="6">
        <f>_xlfn.XLOOKUP(CJ$1&amp;"|"&amp;TEXT($C135,"yyyymmdd"), RRPS_ALL[Key], RRPS_ALL[Dirty Mid], "")</f>
        <v>1.3875</v>
      </c>
      <c r="CK135" s="6">
        <f>_xlfn.XLOOKUP(CK$1&amp;"|"&amp;TEXT($C135,"yyyymmdd"), RRPS_ALL[Key], RRPS_ALL[Clean Price Mid], "")</f>
        <v>4.3009199999999996</v>
      </c>
      <c r="CL135" s="6">
        <v>4.4999999999999998E-2</v>
      </c>
      <c r="CM135" s="5">
        <v>42228</v>
      </c>
      <c r="CN135" s="6">
        <f t="shared" si="33"/>
        <v>4.6992240985851206</v>
      </c>
      <c r="CO135" s="7">
        <f>_xlfn.XLOOKUP(CO$1&amp;"|"&amp;TEXT($C135,"yyyymmdd"), RRPS_ALL[Key], RRPS_ALL[Yield to Maturity], "")</f>
        <v>2.5760000000000001</v>
      </c>
      <c r="CP135" s="6">
        <f>_xlfn.XLOOKUP(CP$1&amp;"|"&amp;TEXT($C135,"yyyymmdd"), RRPS_ALL[Key], RRPS_ALL[Mid Price], "")</f>
        <v>102.27867000000001</v>
      </c>
      <c r="CQ135" s="6">
        <f>_xlfn.XLOOKUP(CQ$1&amp;"|"&amp;TEXT($C135,"yyyymmdd"), RRPS_ALL[Key], RRPS_ALL[Mid Yield], "")</f>
        <v>2.5569999999999999</v>
      </c>
      <c r="CR135" s="6">
        <f>_xlfn.XLOOKUP(CR$1&amp;"|"&amp;TEXT($C135,"yyyymmdd"), RRPS_ALL[Key], RRPS_ALL[Dirty Mid], "")</f>
        <v>1.175</v>
      </c>
      <c r="CS135" s="6">
        <f>_xlfn.XLOOKUP(CS$1&amp;"|"&amp;TEXT($C135,"yyyymmdd"), RRPS_ALL[Key], RRPS_ALL[Clean Price Mid], "")</f>
        <v>5.1937100000000003</v>
      </c>
      <c r="CT135" s="6">
        <v>0.03</v>
      </c>
      <c r="CU135" s="5">
        <v>42563</v>
      </c>
      <c r="CV135" s="6">
        <f t="shared" si="34"/>
        <v>5.614782948768088</v>
      </c>
      <c r="CW135" s="7">
        <f>_xlfn.XLOOKUP(CW$1&amp;"|"&amp;TEXT($C135,"yyyymmdd"), RRPS_ALL[Key], RRPS_ALL[Yield to Maturity], "")</f>
        <v>2.7170000000000001</v>
      </c>
      <c r="CX135" s="6">
        <f>_xlfn.XLOOKUP(CX$1&amp;"|"&amp;TEXT($C135,"yyyymmdd"), RRPS_ALL[Key], RRPS_ALL[Mid Price], "")</f>
        <v>106.45049</v>
      </c>
      <c r="CY135" s="6">
        <f>_xlfn.XLOOKUP(CY$1&amp;"|"&amp;TEXT($C135,"yyyymmdd"), RRPS_ALL[Key], RRPS_ALL[Mid Yield], "")</f>
        <v>2.6819999999999999</v>
      </c>
      <c r="CZ135" s="6">
        <f>_xlfn.XLOOKUP(CZ$1&amp;"|"&amp;TEXT($C135,"yyyymmdd"), RRPS_ALL[Key], RRPS_ALL[Dirty Mid], "")</f>
        <v>0</v>
      </c>
      <c r="DA135" s="6">
        <f>_xlfn.XLOOKUP(DA$1&amp;"|"&amp;TEXT($C135,"yyyymmdd"), RRPS_ALL[Key], RRPS_ALL[Clean Price Mid], "")</f>
        <v>0</v>
      </c>
      <c r="DB135" s="6">
        <v>3.7499999999999999E-2</v>
      </c>
      <c r="DC135" s="5">
        <v>42959</v>
      </c>
      <c r="DD135" s="6">
        <f t="shared" si="35"/>
        <v>6.6995208761122518</v>
      </c>
      <c r="DE135" s="7">
        <f>_xlfn.XLOOKUP(DE$1&amp;"|"&amp;TEXT($C135,"yyyymmdd"), RRPS_ALL[Key], RRPS_ALL[Yield to Maturity], "")</f>
        <v>2.8519999999999999</v>
      </c>
      <c r="DF135" s="6">
        <f>_xlfn.XLOOKUP(DF$1&amp;"|"&amp;TEXT($C135,"yyyymmdd"), RRPS_ALL[Key], RRPS_ALL[Mid Price], "")</f>
        <v>110.47886</v>
      </c>
      <c r="DG135" s="6">
        <f>_xlfn.XLOOKUP(DG$1&amp;"|"&amp;TEXT($C135,"yyyymmdd"), RRPS_ALL[Key], RRPS_ALL[Mid Yield], "")</f>
        <v>2.8109999999999999</v>
      </c>
      <c r="DH135" s="6">
        <f>_xlfn.XLOOKUP(DH$1&amp;"|"&amp;TEXT($C135,"yyyymmdd"), RRPS_ALL[Key], RRPS_ALL[Dirty Mid], "")</f>
        <v>0</v>
      </c>
      <c r="DI135" s="6">
        <f>_xlfn.XLOOKUP(DI$1&amp;"|"&amp;TEXT($C135,"yyyymmdd"), RRPS_ALL[Key], RRPS_ALL[Clean Price Mid], "")</f>
        <v>0</v>
      </c>
      <c r="DJ135" s="6">
        <v>4.2500000000000003E-2</v>
      </c>
      <c r="DK135" s="5">
        <v>43536</v>
      </c>
      <c r="DL135" s="6">
        <f t="shared" si="38"/>
        <v>8.2803943044906898</v>
      </c>
      <c r="DM135" s="7">
        <f>_xlfn.XLOOKUP(DM$1&amp;"|"&amp;TEXT($C135,"yyyymmdd"), RRPS_ALL[Key], RRPS_ALL[Yield to Maturity], "")</f>
        <v>3.5569999999999999</v>
      </c>
      <c r="DN135" s="6">
        <f>_xlfn.XLOOKUP(DN$1&amp;"|"&amp;TEXT($C135,"yyyymmdd"), RRPS_ALL[Key], RRPS_ALL[Mid Price], "")</f>
        <v>99.471310000000003</v>
      </c>
      <c r="DO135" s="6">
        <f>_xlfn.XLOOKUP(DO$1&amp;"|"&amp;TEXT($C135,"yyyymmdd"), RRPS_ALL[Key], RRPS_ALL[Mid Yield], "")</f>
        <v>3.5289999999999999</v>
      </c>
      <c r="DP135" s="6">
        <f>_xlfn.XLOOKUP(DP$1&amp;"|"&amp;TEXT($C135,"yyyymmdd"), RRPS_ALL[Key], RRPS_ALL[Dirty Mid], "")</f>
        <v>0</v>
      </c>
      <c r="DQ135" s="6">
        <f>_xlfn.XLOOKUP(DQ$1&amp;"|"&amp;TEXT($C135,"yyyymmdd"), RRPS_ALL[Key], RRPS_ALL[Clean Price Mid], "")</f>
        <v>0</v>
      </c>
      <c r="DR135" s="6">
        <v>3.5000000000000003E-2</v>
      </c>
      <c r="DS135" s="5">
        <v>50859</v>
      </c>
      <c r="DT135" s="6">
        <f t="shared" si="39"/>
        <v>28.329834808798026</v>
      </c>
      <c r="DU135" s="7" t="str">
        <f>_xlfn.XLOOKUP(DU$1&amp;"|"&amp;TEXT($C135,"yyyymmdd"), RRPS_ALL[Key], RRPS_ALL[Yield to Maturity], "")</f>
        <v/>
      </c>
      <c r="DV135" s="6" t="str">
        <f>_xlfn.XLOOKUP(DV$1&amp;"|"&amp;TEXT($C135,"yyyymmdd"), RRPS_ALL[Key], RRPS_ALL[Mid Price], "")</f>
        <v/>
      </c>
      <c r="DW135" s="6" t="str">
        <f>_xlfn.XLOOKUP(DW$1&amp;"|"&amp;TEXT($C135,"yyyymmdd"), RRPS_ALL[Key], RRPS_ALL[Mid Yield], "")</f>
        <v/>
      </c>
      <c r="DX135" s="6" t="str">
        <f>_xlfn.XLOOKUP(DX$1&amp;"|"&amp;TEXT($C135,"yyyymmdd"), RRPS_ALL[Key], RRPS_ALL[Dirty Mid], "")</f>
        <v/>
      </c>
      <c r="DY135" s="6" t="str">
        <f>_xlfn.XLOOKUP(DY$1&amp;"|"&amp;TEXT($C135,"yyyymmdd"), RRPS_ALL[Key], RRPS_ALL[Clean Price Mid], "")</f>
        <v/>
      </c>
      <c r="DZ135" s="6"/>
      <c r="EA135" s="6"/>
      <c r="EB135" s="6"/>
      <c r="EC135" s="7" t="str">
        <f>_xlfn.XLOOKUP(EC$1&amp;"|"&amp;TEXT($C135,"yyyymmdd"), RRPS_ALL[Key], RRPS_ALL[Yield to Maturity], "")</f>
        <v/>
      </c>
      <c r="ED135" s="6" t="str">
        <f>_xlfn.XLOOKUP(ED$1&amp;"|"&amp;TEXT($C135,"yyyymmdd"), RRPS_ALL[Key], RRPS_ALL[Mid Price], "")</f>
        <v/>
      </c>
      <c r="EE135" s="6" t="str">
        <f>_xlfn.XLOOKUP(EE$1&amp;"|"&amp;TEXT($C135,"yyyymmdd"), RRPS_ALL[Key], RRPS_ALL[Mid Yield], "")</f>
        <v/>
      </c>
      <c r="EF135" s="6" t="str">
        <f>_xlfn.XLOOKUP(EF$1&amp;"|"&amp;TEXT($C135,"yyyymmdd"), RRPS_ALL[Key], RRPS_ALL[Dirty Mid], "")</f>
        <v/>
      </c>
      <c r="EG135" s="6" t="str">
        <f>_xlfn.XLOOKUP(EG$1&amp;"|"&amp;TEXT($C135,"yyyymmdd"), RRPS_ALL[Key], RRPS_ALL[Clean Price Mid], "")</f>
        <v/>
      </c>
      <c r="EH135" s="6"/>
      <c r="EI135" s="6"/>
      <c r="EJ135" s="6"/>
      <c r="EK135" s="7" t="str">
        <f>_xlfn.XLOOKUP(EK$1&amp;"|"&amp;TEXT($C135,"yyyymmdd"), RRPS_ALL[Key], RRPS_ALL[Yield to Maturity], "")</f>
        <v/>
      </c>
      <c r="EL135" s="6" t="str">
        <f>_xlfn.XLOOKUP(EL$1&amp;"|"&amp;TEXT($C135,"yyyymmdd"), RRPS_ALL[Key], RRPS_ALL[Mid Price], "")</f>
        <v/>
      </c>
      <c r="EM135" s="6" t="str">
        <f>_xlfn.XLOOKUP(EM$1&amp;"|"&amp;TEXT($C135,"yyyymmdd"), RRPS_ALL[Key], RRPS_ALL[Mid Yield], "")</f>
        <v/>
      </c>
      <c r="EN135" s="6" t="str">
        <f>_xlfn.XLOOKUP(EN$1&amp;"|"&amp;TEXT($C135,"yyyymmdd"), RRPS_ALL[Key], RRPS_ALL[Dirty Mid], "")</f>
        <v/>
      </c>
      <c r="EO135" s="6" t="str">
        <f>_xlfn.XLOOKUP(EO$1&amp;"|"&amp;TEXT($C135,"yyyymmdd"), RRPS_ALL[Key], RRPS_ALL[Clean Price Mid], "")</f>
        <v/>
      </c>
      <c r="EP135" s="6"/>
      <c r="EQ135" s="6"/>
      <c r="ER135" s="6"/>
      <c r="ES135" s="7" t="str">
        <f>_xlfn.XLOOKUP(ES$1&amp;"|"&amp;TEXT($C135,"yyyymmdd"), RRPS_ALL[Key], RRPS_ALL[Yield to Maturity], "")</f>
        <v/>
      </c>
      <c r="ET135" s="6" t="str">
        <f>_xlfn.XLOOKUP(ET$1&amp;"|"&amp;TEXT($C135,"yyyymmdd"), RRPS_ALL[Key], RRPS_ALL[Mid Price], "")</f>
        <v/>
      </c>
      <c r="EU135" s="6" t="str">
        <f>_xlfn.XLOOKUP(EU$1&amp;"|"&amp;TEXT($C135,"yyyymmdd"), RRPS_ALL[Key], RRPS_ALL[Mid Yield], "")</f>
        <v/>
      </c>
      <c r="EV135" s="6" t="str">
        <f>_xlfn.XLOOKUP(EV$1&amp;"|"&amp;TEXT($C135,"yyyymmdd"), RRPS_ALL[Key], RRPS_ALL[Dirty Mid], "")</f>
        <v/>
      </c>
      <c r="EW135" s="6" t="str">
        <f>_xlfn.XLOOKUP(EW$1&amp;"|"&amp;TEXT($C135,"yyyymmdd"), RRPS_ALL[Key], RRPS_ALL[Clean Price Mid], "")</f>
        <v/>
      </c>
      <c r="EX135" s="6"/>
      <c r="EY135" s="6"/>
      <c r="EZ135" s="6"/>
      <c r="FA135" s="7" t="str">
        <f>_xlfn.XLOOKUP(FA$1&amp;"|"&amp;TEXT($C135,"yyyymmdd"), RRPS_ALL[Key], RRPS_ALL[Yield to Maturity], "")</f>
        <v/>
      </c>
      <c r="FB135" s="6" t="str">
        <f>_xlfn.XLOOKUP(FB$1&amp;"|"&amp;TEXT($C135,"yyyymmdd"), RRPS_ALL[Key], RRPS_ALL[Mid Price], "")</f>
        <v/>
      </c>
      <c r="FC135" s="6" t="str">
        <f>_xlfn.XLOOKUP(FC$1&amp;"|"&amp;TEXT($C135,"yyyymmdd"), RRPS_ALL[Key], RRPS_ALL[Mid Yield], "")</f>
        <v/>
      </c>
      <c r="FD135" s="6" t="str">
        <f>_xlfn.XLOOKUP(FD$1&amp;"|"&amp;TEXT($C135,"yyyymmdd"), RRPS_ALL[Key], RRPS_ALL[Dirty Mid], "")</f>
        <v/>
      </c>
      <c r="FE135" s="6" t="str">
        <f>_xlfn.XLOOKUP(FE$1&amp;"|"&amp;TEXT($C135,"yyyymmdd"), RRPS_ALL[Key], RRPS_ALL[Clean Price Mid], "")</f>
        <v/>
      </c>
      <c r="FF135" s="6"/>
      <c r="FG135" s="6"/>
      <c r="FH135" s="6"/>
      <c r="FI135" s="7" t="str">
        <f>_xlfn.XLOOKUP(FI$1&amp;"|"&amp;TEXT($C135,"yyyymmdd"), RRPS_ALL[Key], RRPS_ALL[Yield to Maturity], "")</f>
        <v/>
      </c>
      <c r="FJ135" s="6" t="str">
        <f>_xlfn.XLOOKUP(FJ$1&amp;"|"&amp;TEXT($C135,"yyyymmdd"), RRPS_ALL[Key], RRPS_ALL[Mid Price], "")</f>
        <v/>
      </c>
      <c r="FK135" s="6" t="str">
        <f>_xlfn.XLOOKUP(FK$1&amp;"|"&amp;TEXT($C135,"yyyymmdd"), RRPS_ALL[Key], RRPS_ALL[Mid Yield], "")</f>
        <v/>
      </c>
      <c r="FL135" s="6" t="str">
        <f>_xlfn.XLOOKUP(FL$1&amp;"|"&amp;TEXT($C135,"yyyymmdd"), RRPS_ALL[Key], RRPS_ALL[Dirty Mid], "")</f>
        <v/>
      </c>
      <c r="FM135" s="6" t="str">
        <f>_xlfn.XLOOKUP(FM$1&amp;"|"&amp;TEXT($C135,"yyyymmdd"), RRPS_ALL[Key], RRPS_ALL[Clean Price Mid], "")</f>
        <v/>
      </c>
      <c r="FN135" s="6"/>
      <c r="FO135" s="6"/>
      <c r="FP135" s="6"/>
      <c r="FQ135" s="7" t="str">
        <f>_xlfn.XLOOKUP(FQ$1&amp;"|"&amp;TEXT($C135,"yyyymmdd"), RRPS_ALL[Key], RRPS_ALL[Yield to Maturity], "")</f>
        <v/>
      </c>
      <c r="FR135" s="6" t="str">
        <f>_xlfn.XLOOKUP(FR$1&amp;"|"&amp;TEXT($C135,"yyyymmdd"), RRPS_ALL[Key], RRPS_ALL[Mid Price], "")</f>
        <v/>
      </c>
      <c r="FS135" s="6" t="str">
        <f>_xlfn.XLOOKUP(FS$1&amp;"|"&amp;TEXT($C135,"yyyymmdd"), RRPS_ALL[Key], RRPS_ALL[Mid Yield], "")</f>
        <v/>
      </c>
      <c r="FT135" s="6" t="str">
        <f>_xlfn.XLOOKUP(FT$1&amp;"|"&amp;TEXT($C135,"yyyymmdd"), RRPS_ALL[Key], RRPS_ALL[Dirty Mid], "")</f>
        <v/>
      </c>
      <c r="FU135" s="6" t="str">
        <f>_xlfn.XLOOKUP(FU$1&amp;"|"&amp;TEXT($C135,"yyyymmdd"), RRPS_ALL[Key], RRPS_ALL[Clean Price Mid], "")</f>
        <v/>
      </c>
      <c r="FV135" s="6"/>
      <c r="FW135" s="6"/>
      <c r="FX135" s="6"/>
      <c r="FY135" s="7" t="str">
        <f>_xlfn.XLOOKUP(FY$1&amp;"|"&amp;TEXT($C135,"yyyymmdd"), RRPS_ALL[Key], RRPS_ALL[Yield to Maturity], "")</f>
        <v/>
      </c>
      <c r="FZ135" s="6" t="str">
        <f>_xlfn.XLOOKUP(FZ$1&amp;"|"&amp;TEXT($C135,"yyyymmdd"), RRPS_ALL[Key], RRPS_ALL[Mid Price], "")</f>
        <v/>
      </c>
      <c r="GA135" s="6" t="str">
        <f>_xlfn.XLOOKUP(GA$1&amp;"|"&amp;TEXT($C135,"yyyymmdd"), RRPS_ALL[Key], RRPS_ALL[Mid Yield], "")</f>
        <v/>
      </c>
      <c r="GB135" s="6" t="str">
        <f>_xlfn.XLOOKUP(GB$1&amp;"|"&amp;TEXT($C135,"yyyymmdd"), RRPS_ALL[Key], RRPS_ALL[Dirty Mid], "")</f>
        <v/>
      </c>
      <c r="GC135" s="6" t="str">
        <f>_xlfn.XLOOKUP(GC$1&amp;"|"&amp;TEXT($C135,"yyyymmdd"), RRPS_ALL[Key], RRPS_ALL[Clean Price Mid], "")</f>
        <v/>
      </c>
      <c r="GD135" s="6"/>
      <c r="GE135" s="6"/>
      <c r="GF135" s="6"/>
      <c r="GG135" s="7" t="str">
        <f>_xlfn.XLOOKUP(GG$1&amp;"|"&amp;TEXT($C135,"yyyymmdd"), RRPS_ALL[Key], RRPS_ALL[Yield to Maturity], "")</f>
        <v/>
      </c>
      <c r="GH135" s="6" t="str">
        <f>_xlfn.XLOOKUP(GH$1&amp;"|"&amp;TEXT($C135,"yyyymmdd"), RRPS_ALL[Key], RRPS_ALL[Mid Price], "")</f>
        <v/>
      </c>
      <c r="GI135" s="6" t="str">
        <f>_xlfn.XLOOKUP(GI$1&amp;"|"&amp;TEXT($C135,"yyyymmdd"), RRPS_ALL[Key], RRPS_ALL[Mid Yield], "")</f>
        <v/>
      </c>
      <c r="GJ135" s="6" t="str">
        <f>_xlfn.XLOOKUP(GJ$1&amp;"|"&amp;TEXT($C135,"yyyymmdd"), RRPS_ALL[Key], RRPS_ALL[Dirty Mid], "")</f>
        <v/>
      </c>
      <c r="GK135" s="6" t="str">
        <f>_xlfn.XLOOKUP(GK$1&amp;"|"&amp;TEXT($C135,"yyyymmdd"), RRPS_ALL[Key], RRPS_ALL[Clean Price Mid], "")</f>
        <v/>
      </c>
      <c r="GL135" s="6"/>
      <c r="GM135" s="6"/>
      <c r="GN135" s="6"/>
      <c r="GO135" s="7" t="str">
        <f>_xlfn.XLOOKUP(GO$1&amp;"|"&amp;TEXT($C135,"yyyymmdd"), RRPS_ALL[Key], RRPS_ALL[Yield to Maturity], "")</f>
        <v/>
      </c>
      <c r="GP135" s="6" t="str">
        <f>_xlfn.XLOOKUP(GP$1&amp;"|"&amp;TEXT($C135,"yyyymmdd"), RRPS_ALL[Key], RRPS_ALL[Mid Price], "")</f>
        <v/>
      </c>
      <c r="GQ135" s="6" t="str">
        <f>_xlfn.XLOOKUP(GQ$1&amp;"|"&amp;TEXT($C135,"yyyymmdd"), RRPS_ALL[Key], RRPS_ALL[Mid Yield], "")</f>
        <v/>
      </c>
      <c r="GR135" s="6" t="str">
        <f>_xlfn.XLOOKUP(GR$1&amp;"|"&amp;TEXT($C135,"yyyymmdd"), RRPS_ALL[Key], RRPS_ALL[Dirty Mid], "")</f>
        <v/>
      </c>
      <c r="GS135" s="6" t="str">
        <f>_xlfn.XLOOKUP(GS$1&amp;"|"&amp;TEXT($C135,"yyyymmdd"), RRPS_ALL[Key], RRPS_ALL[Clean Price Mid], "")</f>
        <v/>
      </c>
      <c r="GT135" s="6"/>
      <c r="GU135" s="6"/>
      <c r="GV135" s="6"/>
      <c r="GW135" s="7" t="str">
        <f>_xlfn.XLOOKUP(GW$1&amp;"|"&amp;TEXT($C135,"yyyymmdd"), RRPS_ALL[Key], RRPS_ALL[Yield to Maturity], "")</f>
        <v/>
      </c>
      <c r="GX135" s="6" t="str">
        <f>_xlfn.XLOOKUP(GX$1&amp;"|"&amp;TEXT($C135,"yyyymmdd"), RRPS_ALL[Key], RRPS_ALL[Mid Price], "")</f>
        <v/>
      </c>
      <c r="GY135" s="6" t="str">
        <f>_xlfn.XLOOKUP(GY$1&amp;"|"&amp;TEXT($C135,"yyyymmdd"), RRPS_ALL[Key], RRPS_ALL[Mid Yield], "")</f>
        <v/>
      </c>
      <c r="GZ135" s="6" t="str">
        <f>_xlfn.XLOOKUP(GZ$1&amp;"|"&amp;TEXT($C135,"yyyymmdd"), RRPS_ALL[Key], RRPS_ALL[Dirty Mid], "")</f>
        <v/>
      </c>
      <c r="HA135" s="6" t="str">
        <f>_xlfn.XLOOKUP(HA$1&amp;"|"&amp;TEXT($C135,"yyyymmdd"), RRPS_ALL[Key], RRPS_ALL[Clean Price Mid], "")</f>
        <v/>
      </c>
      <c r="HB135" s="6"/>
      <c r="HC135" s="6"/>
      <c r="HD135" s="6"/>
    </row>
    <row r="136" spans="1:212" x14ac:dyDescent="0.2">
      <c r="A136">
        <v>2010</v>
      </c>
      <c r="B136">
        <v>12</v>
      </c>
      <c r="C136" s="5">
        <f t="shared" si="37"/>
        <v>40543</v>
      </c>
      <c r="D136" s="6">
        <v>0.5</v>
      </c>
      <c r="E136" s="7" t="str">
        <f>_xlfn.XLOOKUP(E$1&amp;"|"&amp;TEXT($C136,"yyyymmdd"), RRPS_ALL[Key], RRPS_ALL[Yield to Maturity], "")</f>
        <v/>
      </c>
      <c r="F136" s="6" t="str">
        <f>_xlfn.XLOOKUP(F$1&amp;"|"&amp;TEXT($C136,"yyyymmdd"), RRPS_ALL[Key], RRPS_ALL[Mid Price], "")</f>
        <v/>
      </c>
      <c r="G136" s="6" t="str">
        <f>_xlfn.XLOOKUP(G$1&amp;"|"&amp;TEXT($C136,"yyyymmdd"), RRPS_ALL[Key], RRPS_ALL[Mid Yield], "")</f>
        <v/>
      </c>
      <c r="H136" s="6" t="str">
        <f>_xlfn.XLOOKUP(H$1&amp;"|"&amp;TEXT($C136,"yyyymmdd"), RRPS_ALL[Key], RRPS_ALL[Dirty Mid], "")</f>
        <v/>
      </c>
      <c r="I136" s="6" t="str">
        <f>_xlfn.XLOOKUP(I$1&amp;"|"&amp;TEXT($C136,"yyyymmdd"), RRPS_ALL[Key], RRPS_ALL[Clean Price Mid], "")</f>
        <v/>
      </c>
      <c r="J136" s="6"/>
      <c r="K136" s="6"/>
      <c r="L136" s="6"/>
      <c r="M136" s="7" t="str">
        <f>_xlfn.XLOOKUP(M$1&amp;"|"&amp;TEXT($C136,"yyyymmdd"), RRPS_ALL[Key], RRPS_ALL[Yield to Maturity], "")</f>
        <v/>
      </c>
      <c r="N136" s="6" t="str">
        <f>_xlfn.XLOOKUP(N$1&amp;"|"&amp;TEXT($C136,"yyyymmdd"), RRPS_ALL[Key], RRPS_ALL[Mid Price], "")</f>
        <v/>
      </c>
      <c r="O136" s="6" t="str">
        <f>_xlfn.XLOOKUP(O$1&amp;"|"&amp;TEXT($C136,"yyyymmdd"), RRPS_ALL[Key], RRPS_ALL[Mid Yield], "")</f>
        <v/>
      </c>
      <c r="P136" s="6" t="str">
        <f>_xlfn.XLOOKUP(P$1&amp;"|"&amp;TEXT($C136,"yyyymmdd"), RRPS_ALL[Key], RRPS_ALL[Dirty Mid], "")</f>
        <v/>
      </c>
      <c r="Q136" s="6" t="str">
        <f>_xlfn.XLOOKUP(Q$1&amp;"|"&amp;TEXT($C136,"yyyymmdd"), RRPS_ALL[Key], RRPS_ALL[Clean Price Mid], "")</f>
        <v/>
      </c>
      <c r="R136" s="6"/>
      <c r="S136" s="6"/>
      <c r="T136" s="6"/>
      <c r="U136" s="7" t="str">
        <f>_xlfn.XLOOKUP(U$1&amp;"|"&amp;TEXT($C136,"yyyymmdd"), RRPS_ALL[Key], RRPS_ALL[Yield to Maturity], "")</f>
        <v/>
      </c>
      <c r="V136" s="6" t="str">
        <f>_xlfn.XLOOKUP(V$1&amp;"|"&amp;TEXT($C136,"yyyymmdd"), RRPS_ALL[Key], RRPS_ALL[Mid Price], "")</f>
        <v/>
      </c>
      <c r="W136" s="6" t="str">
        <f>_xlfn.XLOOKUP(W$1&amp;"|"&amp;TEXT($C136,"yyyymmdd"), RRPS_ALL[Key], RRPS_ALL[Mid Yield], "")</f>
        <v/>
      </c>
      <c r="X136" s="6" t="str">
        <f>_xlfn.XLOOKUP(X$1&amp;"|"&amp;TEXT($C136,"yyyymmdd"), RRPS_ALL[Key], RRPS_ALL[Dirty Mid], "")</f>
        <v/>
      </c>
      <c r="Y136" s="6" t="str">
        <f>_xlfn.XLOOKUP(Y$1&amp;"|"&amp;TEXT($C136,"yyyymmdd"), RRPS_ALL[Key], RRPS_ALL[Clean Price Mid], "")</f>
        <v/>
      </c>
      <c r="Z136" s="6"/>
      <c r="AA136" s="6"/>
      <c r="AB136" s="6"/>
      <c r="AC136" s="7">
        <f>_xlfn.XLOOKUP(AC$1&amp;"|"&amp;TEXT($C136,"yyyymmdd"), RRPS_ALL[Key], RRPS_ALL[Yield to Maturity], "")</f>
        <v>2.452</v>
      </c>
      <c r="AD136" s="6">
        <f>_xlfn.XLOOKUP(AD$1&amp;"|"&amp;TEXT($C136,"yyyymmdd"), RRPS_ALL[Key], RRPS_ALL[Mid Price], "")</f>
        <v>113.73043</v>
      </c>
      <c r="AE136" s="6">
        <f>_xlfn.XLOOKUP(AE$1&amp;"|"&amp;TEXT($C136,"yyyymmdd"), RRPS_ALL[Key], RRPS_ALL[Mid Yield], "")</f>
        <v>2.4079999999999999</v>
      </c>
      <c r="AF136" s="6">
        <f>_xlfn.XLOOKUP(AF$1&amp;"|"&amp;TEXT($C136,"yyyymmdd"), RRPS_ALL[Key], RRPS_ALL[Dirty Mid], "")</f>
        <v>4.5</v>
      </c>
      <c r="AG136" s="6">
        <f>_xlfn.XLOOKUP(AG$1&amp;"|"&amp;TEXT($C136,"yyyymmdd"), RRPS_ALL[Key], RRPS_ALL[Clean Price Mid], "")</f>
        <v>2.9984999999999999</v>
      </c>
      <c r="AH136" s="6">
        <v>6.7500000000000004E-2</v>
      </c>
      <c r="AI136" s="5">
        <v>41764</v>
      </c>
      <c r="AJ136" s="6">
        <f t="shared" si="40"/>
        <v>3.3433734939759039</v>
      </c>
      <c r="AK136" s="7" t="str">
        <f>_xlfn.XLOOKUP(AK$1&amp;"|"&amp;TEXT($C136,"yyyymmdd"), RRPS_ALL[Key], RRPS_ALL[Yield to Maturity], "")</f>
        <v/>
      </c>
      <c r="AL136" s="6" t="str">
        <f>_xlfn.XLOOKUP(AL$1&amp;"|"&amp;TEXT($C136,"yyyymmdd"), RRPS_ALL[Key], RRPS_ALL[Mid Price], "")</f>
        <v/>
      </c>
      <c r="AM136" s="6" t="str">
        <f>_xlfn.XLOOKUP(AM$1&amp;"|"&amp;TEXT($C136,"yyyymmdd"), RRPS_ALL[Key], RRPS_ALL[Mid Yield], "")</f>
        <v/>
      </c>
      <c r="AN136" s="6" t="str">
        <f>_xlfn.XLOOKUP(AN$1&amp;"|"&amp;TEXT($C136,"yyyymmdd"), RRPS_ALL[Key], RRPS_ALL[Dirty Mid], "")</f>
        <v/>
      </c>
      <c r="AO136" s="6" t="str">
        <f>_xlfn.XLOOKUP(AO$1&amp;"|"&amp;TEXT($C136,"yyyymmdd"), RRPS_ALL[Key], RRPS_ALL[Clean Price Mid], "")</f>
        <v/>
      </c>
      <c r="AP136" s="6"/>
      <c r="AQ136" s="6"/>
      <c r="AR136" s="6"/>
      <c r="AS136" s="7" t="str">
        <f>_xlfn.XLOOKUP(AS$1&amp;"|"&amp;TEXT($C136,"yyyymmdd"), RRPS_ALL[Key], RRPS_ALL[Yield to Maturity], "")</f>
        <v/>
      </c>
      <c r="AT136" s="6" t="str">
        <f>_xlfn.XLOOKUP(AT$1&amp;"|"&amp;TEXT($C136,"yyyymmdd"), RRPS_ALL[Key], RRPS_ALL[Mid Price], "")</f>
        <v/>
      </c>
      <c r="AU136" s="6" t="str">
        <f>_xlfn.XLOOKUP(AU$1&amp;"|"&amp;TEXT($C136,"yyyymmdd"), RRPS_ALL[Key], RRPS_ALL[Mid Yield], "")</f>
        <v/>
      </c>
      <c r="AV136" s="6" t="str">
        <f>_xlfn.XLOOKUP(AV$1&amp;"|"&amp;TEXT($C136,"yyyymmdd"), RRPS_ALL[Key], RRPS_ALL[Dirty Mid], "")</f>
        <v/>
      </c>
      <c r="AW136" s="6" t="str">
        <f>_xlfn.XLOOKUP(AW$1&amp;"|"&amp;TEXT($C136,"yyyymmdd"), RRPS_ALL[Key], RRPS_ALL[Clean Price Mid], "")</f>
        <v/>
      </c>
      <c r="AX136" s="6"/>
      <c r="AY136" s="6"/>
      <c r="AZ136" s="6"/>
      <c r="BA136" s="7">
        <f>_xlfn.XLOOKUP(BA$1&amp;"|"&amp;TEXT($C136,"yyyymmdd"), RRPS_ALL[Key], RRPS_ALL[Yield to Maturity], "")</f>
        <v>-0.42299999999999999</v>
      </c>
      <c r="BB136" s="6">
        <f>_xlfn.XLOOKUP(BB$1&amp;"|"&amp;TEXT($C136,"yyyymmdd"), RRPS_ALL[Key], RRPS_ALL[Mid Price], "")</f>
        <v>101.13254000000001</v>
      </c>
      <c r="BC136" s="6">
        <f>_xlfn.XLOOKUP(BC$1&amp;"|"&amp;TEXT($C136,"yyyymmdd"), RRPS_ALL[Key], RRPS_ALL[Mid Yield], "")</f>
        <v>-0.54500000000000004</v>
      </c>
      <c r="BD136" s="6">
        <f>_xlfn.XLOOKUP(BD$1&amp;"|"&amp;TEXT($C136,"yyyymmdd"), RRPS_ALL[Key], RRPS_ALL[Dirty Mid], "")</f>
        <v>0</v>
      </c>
      <c r="BE136" s="6">
        <f>_xlfn.XLOOKUP(BE$1&amp;"|"&amp;TEXT($C136,"yyyymmdd"), RRPS_ALL[Key], RRPS_ALL[Clean Price Mid], "")</f>
        <v>0</v>
      </c>
      <c r="BF136" s="6">
        <v>5.2499999999999998E-2</v>
      </c>
      <c r="BG136" s="5">
        <v>40617</v>
      </c>
      <c r="BH136" s="6">
        <f t="shared" si="30"/>
        <v>0.20273972602739726</v>
      </c>
      <c r="BI136" s="7">
        <f>_xlfn.XLOOKUP(BI$1&amp;"|"&amp;TEXT($C136,"yyyymmdd"), RRPS_ALL[Key], RRPS_ALL[Yield to Maturity], "")</f>
        <v>1.847</v>
      </c>
      <c r="BJ136" s="6">
        <f>_xlfn.XLOOKUP(BJ$1&amp;"|"&amp;TEXT($C136,"yyyymmdd"), RRPS_ALL[Key], RRPS_ALL[Mid Price], "")</f>
        <v>106.31572</v>
      </c>
      <c r="BK136" s="6">
        <f>_xlfn.XLOOKUP(BK$1&amp;"|"&amp;TEXT($C136,"yyyymmdd"), RRPS_ALL[Key], RRPS_ALL[Mid Yield], "")</f>
        <v>1.8129999999999999</v>
      </c>
      <c r="BL136" s="6">
        <f>_xlfn.XLOOKUP(BL$1&amp;"|"&amp;TEXT($C136,"yyyymmdd"), RRPS_ALL[Key], RRPS_ALL[Dirty Mid], "")</f>
        <v>1.32917</v>
      </c>
      <c r="BM136" s="6">
        <f>_xlfn.XLOOKUP(BM$1&amp;"|"&amp;TEXT($C136,"yyyymmdd"), RRPS_ALL[Key], RRPS_ALL[Clean Price Mid], "")</f>
        <v>1.7079200000000001</v>
      </c>
      <c r="BN136" s="6">
        <v>5.5E-2</v>
      </c>
      <c r="BO136" s="5">
        <v>41190</v>
      </c>
      <c r="BP136" s="6">
        <f t="shared" si="31"/>
        <v>1.7709854014598541</v>
      </c>
      <c r="BQ136" s="7">
        <f>_xlfn.XLOOKUP(BQ$1&amp;"|"&amp;TEXT($C136,"yyyymmdd"), RRPS_ALL[Key], RRPS_ALL[Yield to Maturity], "")</f>
        <v>3.2770000000000001</v>
      </c>
      <c r="BR136" s="6">
        <f>_xlfn.XLOOKUP(BR$1&amp;"|"&amp;TEXT($C136,"yyyymmdd"), RRPS_ALL[Key], RRPS_ALL[Mid Price], "")</f>
        <v>114.74415999999999</v>
      </c>
      <c r="BS136" s="6">
        <f>_xlfn.XLOOKUP(BS$1&amp;"|"&amp;TEXT($C136,"yyyymmdd"), RRPS_ALL[Key], RRPS_ALL[Mid Yield], "")</f>
        <v>3.2360000000000002</v>
      </c>
      <c r="BT136" s="6">
        <f>_xlfn.XLOOKUP(BT$1&amp;"|"&amp;TEXT($C136,"yyyymmdd"), RRPS_ALL[Key], RRPS_ALL[Dirty Mid], "")</f>
        <v>0</v>
      </c>
      <c r="BU136" s="6">
        <f>_xlfn.XLOOKUP(BU$1&amp;"|"&amp;TEXT($C136,"yyyymmdd"), RRPS_ALL[Key], RRPS_ALL[Clean Price Mid], "")</f>
        <v>0</v>
      </c>
      <c r="BV136" s="6">
        <v>0.05</v>
      </c>
      <c r="BW136" s="5">
        <v>44166</v>
      </c>
      <c r="BX136" s="6">
        <f t="shared" si="32"/>
        <v>9.918616226978596</v>
      </c>
      <c r="BY136" s="7" t="str">
        <f>_xlfn.XLOOKUP(BY$1&amp;"|"&amp;TEXT($C136,"yyyymmdd"), RRPS_ALL[Key], RRPS_ALL[Yield to Maturity], "")</f>
        <v/>
      </c>
      <c r="BZ136" s="6" t="str">
        <f>_xlfn.XLOOKUP(BZ$1&amp;"|"&amp;TEXT($C136,"yyyymmdd"), RRPS_ALL[Key], RRPS_ALL[Mid Price], "")</f>
        <v/>
      </c>
      <c r="CA136" s="6" t="str">
        <f>_xlfn.XLOOKUP(CA$1&amp;"|"&amp;TEXT($C136,"yyyymmdd"), RRPS_ALL[Key], RRPS_ALL[Mid Yield], "")</f>
        <v/>
      </c>
      <c r="CB136" s="6" t="str">
        <f>_xlfn.XLOOKUP(CB$1&amp;"|"&amp;TEXT($C136,"yyyymmdd"), RRPS_ALL[Key], RRPS_ALL[Dirty Mid], "")</f>
        <v/>
      </c>
      <c r="CC136" s="6" t="str">
        <f>_xlfn.XLOOKUP(CC$1&amp;"|"&amp;TEXT($C136,"yyyymmdd"), RRPS_ALL[Key], RRPS_ALL[Clean Price Mid], "")</f>
        <v/>
      </c>
      <c r="CD136" s="6"/>
      <c r="CE136" s="6"/>
      <c r="CF136" s="6"/>
      <c r="CG136" s="7">
        <f>_xlfn.XLOOKUP(CG$1&amp;"|"&amp;TEXT($C136,"yyyymmdd"), RRPS_ALL[Key], RRPS_ALL[Yield to Maturity], "")</f>
        <v>2.7029999999999998</v>
      </c>
      <c r="CH136" s="6">
        <f>_xlfn.XLOOKUP(CH$1&amp;"|"&amp;TEXT($C136,"yyyymmdd"), RRPS_ALL[Key], RRPS_ALL[Mid Price], "")</f>
        <v>107.85552</v>
      </c>
      <c r="CI136" s="6">
        <f>_xlfn.XLOOKUP(CI$1&amp;"|"&amp;TEXT($C136,"yyyymmdd"), RRPS_ALL[Key], RRPS_ALL[Mid Yield], "")</f>
        <v>2.661</v>
      </c>
      <c r="CJ136" s="6">
        <f>_xlfn.XLOOKUP(CJ$1&amp;"|"&amp;TEXT($C136,"yyyymmdd"), RRPS_ALL[Key], RRPS_ALL[Dirty Mid], "")</f>
        <v>1.7875000000000001</v>
      </c>
      <c r="CK136" s="6">
        <f>_xlfn.XLOOKUP(CK$1&amp;"|"&amp;TEXT($C136,"yyyymmdd"), RRPS_ALL[Key], RRPS_ALL[Clean Price Mid], "")</f>
        <v>4.20871</v>
      </c>
      <c r="CL136" s="6">
        <v>4.4999999999999998E-2</v>
      </c>
      <c r="CM136" s="5">
        <v>42228</v>
      </c>
      <c r="CN136" s="6">
        <f t="shared" si="33"/>
        <v>4.6143313555454126</v>
      </c>
      <c r="CO136" s="7">
        <f>_xlfn.XLOOKUP(CO$1&amp;"|"&amp;TEXT($C136,"yyyymmdd"), RRPS_ALL[Key], RRPS_ALL[Yield to Maturity], "")</f>
        <v>2.8879999999999999</v>
      </c>
      <c r="CP136" s="6">
        <f>_xlfn.XLOOKUP(CP$1&amp;"|"&amp;TEXT($C136,"yyyymmdd"), RRPS_ALL[Key], RRPS_ALL[Mid Price], "")</f>
        <v>100.65371</v>
      </c>
      <c r="CQ136" s="6">
        <f>_xlfn.XLOOKUP(CQ$1&amp;"|"&amp;TEXT($C136,"yyyymmdd"), RRPS_ALL[Key], RRPS_ALL[Mid Yield], "")</f>
        <v>2.8679999999999999</v>
      </c>
      <c r="CR136" s="6">
        <f>_xlfn.XLOOKUP(CR$1&amp;"|"&amp;TEXT($C136,"yyyymmdd"), RRPS_ALL[Key], RRPS_ALL[Dirty Mid], "")</f>
        <v>1.44167</v>
      </c>
      <c r="CS136" s="6">
        <f>_xlfn.XLOOKUP(CS$1&amp;"|"&amp;TEXT($C136,"yyyymmdd"), RRPS_ALL[Key], RRPS_ALL[Clean Price Mid], "")</f>
        <v>5.1006600000000004</v>
      </c>
      <c r="CT136" s="6">
        <v>0.03</v>
      </c>
      <c r="CU136" s="5">
        <v>42563</v>
      </c>
      <c r="CV136" s="6">
        <f t="shared" si="34"/>
        <v>5.5299178725068439</v>
      </c>
      <c r="CW136" s="7">
        <f>_xlfn.XLOOKUP(CW$1&amp;"|"&amp;TEXT($C136,"yyyymmdd"), RRPS_ALL[Key], RRPS_ALL[Yield to Maturity], "")</f>
        <v>3.04</v>
      </c>
      <c r="CX136" s="6">
        <f>_xlfn.XLOOKUP(CX$1&amp;"|"&amp;TEXT($C136,"yyyymmdd"), RRPS_ALL[Key], RRPS_ALL[Mid Price], "")</f>
        <v>104.39469</v>
      </c>
      <c r="CY136" s="6">
        <f>_xlfn.XLOOKUP(CY$1&amp;"|"&amp;TEXT($C136,"yyyymmdd"), RRPS_ALL[Key], RRPS_ALL[Mid Yield], "")</f>
        <v>3.004</v>
      </c>
      <c r="CZ136" s="6">
        <f>_xlfn.XLOOKUP(CZ$1&amp;"|"&amp;TEXT($C136,"yyyymmdd"), RRPS_ALL[Key], RRPS_ALL[Dirty Mid], "")</f>
        <v>0</v>
      </c>
      <c r="DA136" s="6">
        <f>_xlfn.XLOOKUP(DA$1&amp;"|"&amp;TEXT($C136,"yyyymmdd"), RRPS_ALL[Key], RRPS_ALL[Clean Price Mid], "")</f>
        <v>0</v>
      </c>
      <c r="DB136" s="6">
        <v>3.7499999999999999E-2</v>
      </c>
      <c r="DC136" s="5">
        <v>42959</v>
      </c>
      <c r="DD136" s="6">
        <f t="shared" si="35"/>
        <v>6.6146475017111568</v>
      </c>
      <c r="DE136" s="7">
        <f>_xlfn.XLOOKUP(DE$1&amp;"|"&amp;TEXT($C136,"yyyymmdd"), RRPS_ALL[Key], RRPS_ALL[Yield to Maturity], "")</f>
        <v>3.1890000000000001</v>
      </c>
      <c r="DF136" s="6">
        <f>_xlfn.XLOOKUP(DF$1&amp;"|"&amp;TEXT($C136,"yyyymmdd"), RRPS_ALL[Key], RRPS_ALL[Mid Price], "")</f>
        <v>107.83973</v>
      </c>
      <c r="DG136" s="6">
        <f>_xlfn.XLOOKUP(DG$1&amp;"|"&amp;TEXT($C136,"yyyymmdd"), RRPS_ALL[Key], RRPS_ALL[Mid Yield], "")</f>
        <v>3.1469999999999998</v>
      </c>
      <c r="DH136" s="6">
        <f>_xlfn.XLOOKUP(DH$1&amp;"|"&amp;TEXT($C136,"yyyymmdd"), RRPS_ALL[Key], RRPS_ALL[Dirty Mid], "")</f>
        <v>0</v>
      </c>
      <c r="DI136" s="6">
        <f>_xlfn.XLOOKUP(DI$1&amp;"|"&amp;TEXT($C136,"yyyymmdd"), RRPS_ALL[Key], RRPS_ALL[Clean Price Mid], "")</f>
        <v>0</v>
      </c>
      <c r="DJ136" s="6">
        <v>4.2500000000000003E-2</v>
      </c>
      <c r="DK136" s="5">
        <v>43536</v>
      </c>
      <c r="DL136" s="6">
        <f t="shared" si="38"/>
        <v>8.1955093099671412</v>
      </c>
      <c r="DM136" s="7">
        <f>_xlfn.XLOOKUP(DM$1&amp;"|"&amp;TEXT($C136,"yyyymmdd"), RRPS_ALL[Key], RRPS_ALL[Yield to Maturity], "")</f>
        <v>3.8439999999999999</v>
      </c>
      <c r="DN136" s="6">
        <f>_xlfn.XLOOKUP(DN$1&amp;"|"&amp;TEXT($C136,"yyyymmdd"), RRPS_ALL[Key], RRPS_ALL[Mid Price], "")</f>
        <v>94.62415</v>
      </c>
      <c r="DO136" s="6">
        <f>_xlfn.XLOOKUP(DO$1&amp;"|"&amp;TEXT($C136,"yyyymmdd"), RRPS_ALL[Key], RRPS_ALL[Mid Yield], "")</f>
        <v>3.8140000000000001</v>
      </c>
      <c r="DP136" s="6">
        <f>_xlfn.XLOOKUP(DP$1&amp;"|"&amp;TEXT($C136,"yyyymmdd"), RRPS_ALL[Key], RRPS_ALL[Dirty Mid], "")</f>
        <v>0</v>
      </c>
      <c r="DQ136" s="6">
        <f>_xlfn.XLOOKUP(DQ$1&amp;"|"&amp;TEXT($C136,"yyyymmdd"), RRPS_ALL[Key], RRPS_ALL[Clean Price Mid], "")</f>
        <v>0</v>
      </c>
      <c r="DR136" s="6">
        <v>3.5000000000000003E-2</v>
      </c>
      <c r="DS136" s="5">
        <v>50859</v>
      </c>
      <c r="DT136" s="6">
        <f t="shared" si="39"/>
        <v>28.244957561376289</v>
      </c>
      <c r="DU136" s="7" t="str">
        <f>_xlfn.XLOOKUP(DU$1&amp;"|"&amp;TEXT($C136,"yyyymmdd"), RRPS_ALL[Key], RRPS_ALL[Yield to Maturity], "")</f>
        <v/>
      </c>
      <c r="DV136" s="6" t="str">
        <f>_xlfn.XLOOKUP(DV$1&amp;"|"&amp;TEXT($C136,"yyyymmdd"), RRPS_ALL[Key], RRPS_ALL[Mid Price], "")</f>
        <v/>
      </c>
      <c r="DW136" s="6" t="str">
        <f>_xlfn.XLOOKUP(DW$1&amp;"|"&amp;TEXT($C136,"yyyymmdd"), RRPS_ALL[Key], RRPS_ALL[Mid Yield], "")</f>
        <v/>
      </c>
      <c r="DX136" s="6" t="str">
        <f>_xlfn.XLOOKUP(DX$1&amp;"|"&amp;TEXT($C136,"yyyymmdd"), RRPS_ALL[Key], RRPS_ALL[Dirty Mid], "")</f>
        <v/>
      </c>
      <c r="DY136" s="6" t="str">
        <f>_xlfn.XLOOKUP(DY$1&amp;"|"&amp;TEXT($C136,"yyyymmdd"), RRPS_ALL[Key], RRPS_ALL[Clean Price Mid], "")</f>
        <v/>
      </c>
      <c r="DZ136" s="6"/>
      <c r="EA136" s="6"/>
      <c r="EB136" s="6"/>
      <c r="EC136" s="7" t="str">
        <f>_xlfn.XLOOKUP(EC$1&amp;"|"&amp;TEXT($C136,"yyyymmdd"), RRPS_ALL[Key], RRPS_ALL[Yield to Maturity], "")</f>
        <v/>
      </c>
      <c r="ED136" s="6" t="str">
        <f>_xlfn.XLOOKUP(ED$1&amp;"|"&amp;TEXT($C136,"yyyymmdd"), RRPS_ALL[Key], RRPS_ALL[Mid Price], "")</f>
        <v/>
      </c>
      <c r="EE136" s="6" t="str">
        <f>_xlfn.XLOOKUP(EE$1&amp;"|"&amp;TEXT($C136,"yyyymmdd"), RRPS_ALL[Key], RRPS_ALL[Mid Yield], "")</f>
        <v/>
      </c>
      <c r="EF136" s="6" t="str">
        <f>_xlfn.XLOOKUP(EF$1&amp;"|"&amp;TEXT($C136,"yyyymmdd"), RRPS_ALL[Key], RRPS_ALL[Dirty Mid], "")</f>
        <v/>
      </c>
      <c r="EG136" s="6" t="str">
        <f>_xlfn.XLOOKUP(EG$1&amp;"|"&amp;TEXT($C136,"yyyymmdd"), RRPS_ALL[Key], RRPS_ALL[Clean Price Mid], "")</f>
        <v/>
      </c>
      <c r="EH136" s="6"/>
      <c r="EI136" s="6"/>
      <c r="EJ136" s="6"/>
      <c r="EK136" s="7" t="str">
        <f>_xlfn.XLOOKUP(EK$1&amp;"|"&amp;TEXT($C136,"yyyymmdd"), RRPS_ALL[Key], RRPS_ALL[Yield to Maturity], "")</f>
        <v/>
      </c>
      <c r="EL136" s="6" t="str">
        <f>_xlfn.XLOOKUP(EL$1&amp;"|"&amp;TEXT($C136,"yyyymmdd"), RRPS_ALL[Key], RRPS_ALL[Mid Price], "")</f>
        <v/>
      </c>
      <c r="EM136" s="6" t="str">
        <f>_xlfn.XLOOKUP(EM$1&amp;"|"&amp;TEXT($C136,"yyyymmdd"), RRPS_ALL[Key], RRPS_ALL[Mid Yield], "")</f>
        <v/>
      </c>
      <c r="EN136" s="6" t="str">
        <f>_xlfn.XLOOKUP(EN$1&amp;"|"&amp;TEXT($C136,"yyyymmdd"), RRPS_ALL[Key], RRPS_ALL[Dirty Mid], "")</f>
        <v/>
      </c>
      <c r="EO136" s="6" t="str">
        <f>_xlfn.XLOOKUP(EO$1&amp;"|"&amp;TEXT($C136,"yyyymmdd"), RRPS_ALL[Key], RRPS_ALL[Clean Price Mid], "")</f>
        <v/>
      </c>
      <c r="EP136" s="6"/>
      <c r="EQ136" s="6"/>
      <c r="ER136" s="6"/>
      <c r="ES136" s="7" t="str">
        <f>_xlfn.XLOOKUP(ES$1&amp;"|"&amp;TEXT($C136,"yyyymmdd"), RRPS_ALL[Key], RRPS_ALL[Yield to Maturity], "")</f>
        <v/>
      </c>
      <c r="ET136" s="6" t="str">
        <f>_xlfn.XLOOKUP(ET$1&amp;"|"&amp;TEXT($C136,"yyyymmdd"), RRPS_ALL[Key], RRPS_ALL[Mid Price], "")</f>
        <v/>
      </c>
      <c r="EU136" s="6" t="str">
        <f>_xlfn.XLOOKUP(EU$1&amp;"|"&amp;TEXT($C136,"yyyymmdd"), RRPS_ALL[Key], RRPS_ALL[Mid Yield], "")</f>
        <v/>
      </c>
      <c r="EV136" s="6" t="str">
        <f>_xlfn.XLOOKUP(EV$1&amp;"|"&amp;TEXT($C136,"yyyymmdd"), RRPS_ALL[Key], RRPS_ALL[Dirty Mid], "")</f>
        <v/>
      </c>
      <c r="EW136" s="6" t="str">
        <f>_xlfn.XLOOKUP(EW$1&amp;"|"&amp;TEXT($C136,"yyyymmdd"), RRPS_ALL[Key], RRPS_ALL[Clean Price Mid], "")</f>
        <v/>
      </c>
      <c r="EX136" s="6"/>
      <c r="EY136" s="6"/>
      <c r="EZ136" s="6"/>
      <c r="FA136" s="7" t="str">
        <f>_xlfn.XLOOKUP(FA$1&amp;"|"&amp;TEXT($C136,"yyyymmdd"), RRPS_ALL[Key], RRPS_ALL[Yield to Maturity], "")</f>
        <v/>
      </c>
      <c r="FB136" s="6" t="str">
        <f>_xlfn.XLOOKUP(FB$1&amp;"|"&amp;TEXT($C136,"yyyymmdd"), RRPS_ALL[Key], RRPS_ALL[Mid Price], "")</f>
        <v/>
      </c>
      <c r="FC136" s="6" t="str">
        <f>_xlfn.XLOOKUP(FC$1&amp;"|"&amp;TEXT($C136,"yyyymmdd"), RRPS_ALL[Key], RRPS_ALL[Mid Yield], "")</f>
        <v/>
      </c>
      <c r="FD136" s="6" t="str">
        <f>_xlfn.XLOOKUP(FD$1&amp;"|"&amp;TEXT($C136,"yyyymmdd"), RRPS_ALL[Key], RRPS_ALL[Dirty Mid], "")</f>
        <v/>
      </c>
      <c r="FE136" s="6" t="str">
        <f>_xlfn.XLOOKUP(FE$1&amp;"|"&amp;TEXT($C136,"yyyymmdd"), RRPS_ALL[Key], RRPS_ALL[Clean Price Mid], "")</f>
        <v/>
      </c>
      <c r="FF136" s="6"/>
      <c r="FG136" s="6"/>
      <c r="FH136" s="6"/>
      <c r="FI136" s="7" t="str">
        <f>_xlfn.XLOOKUP(FI$1&amp;"|"&amp;TEXT($C136,"yyyymmdd"), RRPS_ALL[Key], RRPS_ALL[Yield to Maturity], "")</f>
        <v/>
      </c>
      <c r="FJ136" s="6" t="str">
        <f>_xlfn.XLOOKUP(FJ$1&amp;"|"&amp;TEXT($C136,"yyyymmdd"), RRPS_ALL[Key], RRPS_ALL[Mid Price], "")</f>
        <v/>
      </c>
      <c r="FK136" s="6" t="str">
        <f>_xlfn.XLOOKUP(FK$1&amp;"|"&amp;TEXT($C136,"yyyymmdd"), RRPS_ALL[Key], RRPS_ALL[Mid Yield], "")</f>
        <v/>
      </c>
      <c r="FL136" s="6" t="str">
        <f>_xlfn.XLOOKUP(FL$1&amp;"|"&amp;TEXT($C136,"yyyymmdd"), RRPS_ALL[Key], RRPS_ALL[Dirty Mid], "")</f>
        <v/>
      </c>
      <c r="FM136" s="6" t="str">
        <f>_xlfn.XLOOKUP(FM$1&amp;"|"&amp;TEXT($C136,"yyyymmdd"), RRPS_ALL[Key], RRPS_ALL[Clean Price Mid], "")</f>
        <v/>
      </c>
      <c r="FN136" s="6"/>
      <c r="FO136" s="6"/>
      <c r="FP136" s="6"/>
      <c r="FQ136" s="7" t="str">
        <f>_xlfn.XLOOKUP(FQ$1&amp;"|"&amp;TEXT($C136,"yyyymmdd"), RRPS_ALL[Key], RRPS_ALL[Yield to Maturity], "")</f>
        <v/>
      </c>
      <c r="FR136" s="6" t="str">
        <f>_xlfn.XLOOKUP(FR$1&amp;"|"&amp;TEXT($C136,"yyyymmdd"), RRPS_ALL[Key], RRPS_ALL[Mid Price], "")</f>
        <v/>
      </c>
      <c r="FS136" s="6" t="str">
        <f>_xlfn.XLOOKUP(FS$1&amp;"|"&amp;TEXT($C136,"yyyymmdd"), RRPS_ALL[Key], RRPS_ALL[Mid Yield], "")</f>
        <v/>
      </c>
      <c r="FT136" s="6" t="str">
        <f>_xlfn.XLOOKUP(FT$1&amp;"|"&amp;TEXT($C136,"yyyymmdd"), RRPS_ALL[Key], RRPS_ALL[Dirty Mid], "")</f>
        <v/>
      </c>
      <c r="FU136" s="6" t="str">
        <f>_xlfn.XLOOKUP(FU$1&amp;"|"&amp;TEXT($C136,"yyyymmdd"), RRPS_ALL[Key], RRPS_ALL[Clean Price Mid], "")</f>
        <v/>
      </c>
      <c r="FV136" s="6"/>
      <c r="FW136" s="6"/>
      <c r="FX136" s="6"/>
      <c r="FY136" s="7" t="str">
        <f>_xlfn.XLOOKUP(FY$1&amp;"|"&amp;TEXT($C136,"yyyymmdd"), RRPS_ALL[Key], RRPS_ALL[Yield to Maturity], "")</f>
        <v/>
      </c>
      <c r="FZ136" s="6" t="str">
        <f>_xlfn.XLOOKUP(FZ$1&amp;"|"&amp;TEXT($C136,"yyyymmdd"), RRPS_ALL[Key], RRPS_ALL[Mid Price], "")</f>
        <v/>
      </c>
      <c r="GA136" s="6" t="str">
        <f>_xlfn.XLOOKUP(GA$1&amp;"|"&amp;TEXT($C136,"yyyymmdd"), RRPS_ALL[Key], RRPS_ALL[Mid Yield], "")</f>
        <v/>
      </c>
      <c r="GB136" s="6" t="str">
        <f>_xlfn.XLOOKUP(GB$1&amp;"|"&amp;TEXT($C136,"yyyymmdd"), RRPS_ALL[Key], RRPS_ALL[Dirty Mid], "")</f>
        <v/>
      </c>
      <c r="GC136" s="6" t="str">
        <f>_xlfn.XLOOKUP(GC$1&amp;"|"&amp;TEXT($C136,"yyyymmdd"), RRPS_ALL[Key], RRPS_ALL[Clean Price Mid], "")</f>
        <v/>
      </c>
      <c r="GD136" s="6"/>
      <c r="GE136" s="6"/>
      <c r="GF136" s="6"/>
      <c r="GG136" s="7" t="str">
        <f>_xlfn.XLOOKUP(GG$1&amp;"|"&amp;TEXT($C136,"yyyymmdd"), RRPS_ALL[Key], RRPS_ALL[Yield to Maturity], "")</f>
        <v/>
      </c>
      <c r="GH136" s="6" t="str">
        <f>_xlfn.XLOOKUP(GH$1&amp;"|"&amp;TEXT($C136,"yyyymmdd"), RRPS_ALL[Key], RRPS_ALL[Mid Price], "")</f>
        <v/>
      </c>
      <c r="GI136" s="6" t="str">
        <f>_xlfn.XLOOKUP(GI$1&amp;"|"&amp;TEXT($C136,"yyyymmdd"), RRPS_ALL[Key], RRPS_ALL[Mid Yield], "")</f>
        <v/>
      </c>
      <c r="GJ136" s="6" t="str">
        <f>_xlfn.XLOOKUP(GJ$1&amp;"|"&amp;TEXT($C136,"yyyymmdd"), RRPS_ALL[Key], RRPS_ALL[Dirty Mid], "")</f>
        <v/>
      </c>
      <c r="GK136" s="6" t="str">
        <f>_xlfn.XLOOKUP(GK$1&amp;"|"&amp;TEXT($C136,"yyyymmdd"), RRPS_ALL[Key], RRPS_ALL[Clean Price Mid], "")</f>
        <v/>
      </c>
      <c r="GL136" s="6"/>
      <c r="GM136" s="6"/>
      <c r="GN136" s="6"/>
      <c r="GO136" s="7" t="str">
        <f>_xlfn.XLOOKUP(GO$1&amp;"|"&amp;TEXT($C136,"yyyymmdd"), RRPS_ALL[Key], RRPS_ALL[Yield to Maturity], "")</f>
        <v/>
      </c>
      <c r="GP136" s="6" t="str">
        <f>_xlfn.XLOOKUP(GP$1&amp;"|"&amp;TEXT($C136,"yyyymmdd"), RRPS_ALL[Key], RRPS_ALL[Mid Price], "")</f>
        <v/>
      </c>
      <c r="GQ136" s="6" t="str">
        <f>_xlfn.XLOOKUP(GQ$1&amp;"|"&amp;TEXT($C136,"yyyymmdd"), RRPS_ALL[Key], RRPS_ALL[Mid Yield], "")</f>
        <v/>
      </c>
      <c r="GR136" s="6" t="str">
        <f>_xlfn.XLOOKUP(GR$1&amp;"|"&amp;TEXT($C136,"yyyymmdd"), RRPS_ALL[Key], RRPS_ALL[Dirty Mid], "")</f>
        <v/>
      </c>
      <c r="GS136" s="6" t="str">
        <f>_xlfn.XLOOKUP(GS$1&amp;"|"&amp;TEXT($C136,"yyyymmdd"), RRPS_ALL[Key], RRPS_ALL[Clean Price Mid], "")</f>
        <v/>
      </c>
      <c r="GT136" s="6"/>
      <c r="GU136" s="6"/>
      <c r="GV136" s="6"/>
      <c r="GW136" s="7" t="str">
        <f>_xlfn.XLOOKUP(GW$1&amp;"|"&amp;TEXT($C136,"yyyymmdd"), RRPS_ALL[Key], RRPS_ALL[Yield to Maturity], "")</f>
        <v/>
      </c>
      <c r="GX136" s="6" t="str">
        <f>_xlfn.XLOOKUP(GX$1&amp;"|"&amp;TEXT($C136,"yyyymmdd"), RRPS_ALL[Key], RRPS_ALL[Mid Price], "")</f>
        <v/>
      </c>
      <c r="GY136" s="6" t="str">
        <f>_xlfn.XLOOKUP(GY$1&amp;"|"&amp;TEXT($C136,"yyyymmdd"), RRPS_ALL[Key], RRPS_ALL[Mid Yield], "")</f>
        <v/>
      </c>
      <c r="GZ136" s="6" t="str">
        <f>_xlfn.XLOOKUP(GZ$1&amp;"|"&amp;TEXT($C136,"yyyymmdd"), RRPS_ALL[Key], RRPS_ALL[Dirty Mid], "")</f>
        <v/>
      </c>
      <c r="HA136" s="6" t="str">
        <f>_xlfn.XLOOKUP(HA$1&amp;"|"&amp;TEXT($C136,"yyyymmdd"), RRPS_ALL[Key], RRPS_ALL[Clean Price Mid], "")</f>
        <v/>
      </c>
      <c r="HB136" s="6"/>
      <c r="HC136" s="6"/>
      <c r="HD136" s="6"/>
    </row>
    <row r="137" spans="1:212" x14ac:dyDescent="0.2">
      <c r="A137">
        <v>2011</v>
      </c>
      <c r="B137">
        <v>1</v>
      </c>
      <c r="C137" s="5">
        <f t="shared" si="37"/>
        <v>40574</v>
      </c>
      <c r="D137" s="6">
        <v>0.5</v>
      </c>
      <c r="E137" s="7" t="str">
        <f>_xlfn.XLOOKUP(E$1&amp;"|"&amp;TEXT($C137,"yyyymmdd"), RRPS_ALL[Key], RRPS_ALL[Yield to Maturity], "")</f>
        <v/>
      </c>
      <c r="F137" s="6" t="str">
        <f>_xlfn.XLOOKUP(F$1&amp;"|"&amp;TEXT($C137,"yyyymmdd"), RRPS_ALL[Key], RRPS_ALL[Mid Price], "")</f>
        <v/>
      </c>
      <c r="G137" s="6" t="str">
        <f>_xlfn.XLOOKUP(G$1&amp;"|"&amp;TEXT($C137,"yyyymmdd"), RRPS_ALL[Key], RRPS_ALL[Mid Yield], "")</f>
        <v/>
      </c>
      <c r="H137" s="6" t="str">
        <f>_xlfn.XLOOKUP(H$1&amp;"|"&amp;TEXT($C137,"yyyymmdd"), RRPS_ALL[Key], RRPS_ALL[Dirty Mid], "")</f>
        <v/>
      </c>
      <c r="I137" s="6" t="str">
        <f>_xlfn.XLOOKUP(I$1&amp;"|"&amp;TEXT($C137,"yyyymmdd"), RRPS_ALL[Key], RRPS_ALL[Clean Price Mid], "")</f>
        <v/>
      </c>
      <c r="J137" s="6"/>
      <c r="K137" s="6"/>
      <c r="L137" s="6"/>
      <c r="M137" s="7" t="str">
        <f>_xlfn.XLOOKUP(M$1&amp;"|"&amp;TEXT($C137,"yyyymmdd"), RRPS_ALL[Key], RRPS_ALL[Yield to Maturity], "")</f>
        <v/>
      </c>
      <c r="N137" s="6" t="str">
        <f>_xlfn.XLOOKUP(N$1&amp;"|"&amp;TEXT($C137,"yyyymmdd"), RRPS_ALL[Key], RRPS_ALL[Mid Price], "")</f>
        <v/>
      </c>
      <c r="O137" s="6" t="str">
        <f>_xlfn.XLOOKUP(O$1&amp;"|"&amp;TEXT($C137,"yyyymmdd"), RRPS_ALL[Key], RRPS_ALL[Mid Yield], "")</f>
        <v/>
      </c>
      <c r="P137" s="6" t="str">
        <f>_xlfn.XLOOKUP(P$1&amp;"|"&amp;TEXT($C137,"yyyymmdd"), RRPS_ALL[Key], RRPS_ALL[Dirty Mid], "")</f>
        <v/>
      </c>
      <c r="Q137" s="6" t="str">
        <f>_xlfn.XLOOKUP(Q$1&amp;"|"&amp;TEXT($C137,"yyyymmdd"), RRPS_ALL[Key], RRPS_ALL[Clean Price Mid], "")</f>
        <v/>
      </c>
      <c r="R137" s="6"/>
      <c r="S137" s="6"/>
      <c r="T137" s="6"/>
      <c r="U137" s="7" t="str">
        <f>_xlfn.XLOOKUP(U$1&amp;"|"&amp;TEXT($C137,"yyyymmdd"), RRPS_ALL[Key], RRPS_ALL[Yield to Maturity], "")</f>
        <v/>
      </c>
      <c r="V137" s="6" t="str">
        <f>_xlfn.XLOOKUP(V$1&amp;"|"&amp;TEXT($C137,"yyyymmdd"), RRPS_ALL[Key], RRPS_ALL[Mid Price], "")</f>
        <v/>
      </c>
      <c r="W137" s="6" t="str">
        <f>_xlfn.XLOOKUP(W$1&amp;"|"&amp;TEXT($C137,"yyyymmdd"), RRPS_ALL[Key], RRPS_ALL[Mid Yield], "")</f>
        <v/>
      </c>
      <c r="X137" s="6" t="str">
        <f>_xlfn.XLOOKUP(X$1&amp;"|"&amp;TEXT($C137,"yyyymmdd"), RRPS_ALL[Key], RRPS_ALL[Dirty Mid], "")</f>
        <v/>
      </c>
      <c r="Y137" s="6" t="str">
        <f>_xlfn.XLOOKUP(Y$1&amp;"|"&amp;TEXT($C137,"yyyymmdd"), RRPS_ALL[Key], RRPS_ALL[Clean Price Mid], "")</f>
        <v/>
      </c>
      <c r="Z137" s="6"/>
      <c r="AA137" s="6"/>
      <c r="AB137" s="6"/>
      <c r="AC137" s="7">
        <f>_xlfn.XLOOKUP(AC$1&amp;"|"&amp;TEXT($C137,"yyyymmdd"), RRPS_ALL[Key], RRPS_ALL[Yield to Maturity], "")</f>
        <v>2.7130000000000001</v>
      </c>
      <c r="AD137" s="6">
        <f>_xlfn.XLOOKUP(AD$1&amp;"|"&amp;TEXT($C137,"yyyymmdd"), RRPS_ALL[Key], RRPS_ALL[Mid Price], "")</f>
        <v>112.55038999999999</v>
      </c>
      <c r="AE137" s="6">
        <f>_xlfn.XLOOKUP(AE$1&amp;"|"&amp;TEXT($C137,"yyyymmdd"), RRPS_ALL[Key], RRPS_ALL[Mid Yield], "")</f>
        <v>2.6680000000000001</v>
      </c>
      <c r="AF137" s="6">
        <f>_xlfn.XLOOKUP(AF$1&amp;"|"&amp;TEXT($C137,"yyyymmdd"), RRPS_ALL[Key], RRPS_ALL[Dirty Mid], "")</f>
        <v>5.0250000000000004</v>
      </c>
      <c r="AG137" s="6">
        <f>_xlfn.XLOOKUP(AG$1&amp;"|"&amp;TEXT($C137,"yyyymmdd"), RRPS_ALL[Key], RRPS_ALL[Clean Price Mid], "")</f>
        <v>2.919</v>
      </c>
      <c r="AH137" s="6">
        <v>6.7500000000000004E-2</v>
      </c>
      <c r="AI137" s="5">
        <v>41764</v>
      </c>
      <c r="AJ137" s="6">
        <f t="shared" si="40"/>
        <v>3.2580424366872007</v>
      </c>
      <c r="AK137" s="7" t="str">
        <f>_xlfn.XLOOKUP(AK$1&amp;"|"&amp;TEXT($C137,"yyyymmdd"), RRPS_ALL[Key], RRPS_ALL[Yield to Maturity], "")</f>
        <v/>
      </c>
      <c r="AL137" s="6" t="str">
        <f>_xlfn.XLOOKUP(AL$1&amp;"|"&amp;TEXT($C137,"yyyymmdd"), RRPS_ALL[Key], RRPS_ALL[Mid Price], "")</f>
        <v/>
      </c>
      <c r="AM137" s="6" t="str">
        <f>_xlfn.XLOOKUP(AM$1&amp;"|"&amp;TEXT($C137,"yyyymmdd"), RRPS_ALL[Key], RRPS_ALL[Mid Yield], "")</f>
        <v/>
      </c>
      <c r="AN137" s="6" t="str">
        <f>_xlfn.XLOOKUP(AN$1&amp;"|"&amp;TEXT($C137,"yyyymmdd"), RRPS_ALL[Key], RRPS_ALL[Dirty Mid], "")</f>
        <v/>
      </c>
      <c r="AO137" s="6" t="str">
        <f>_xlfn.XLOOKUP(AO$1&amp;"|"&amp;TEXT($C137,"yyyymmdd"), RRPS_ALL[Key], RRPS_ALL[Clean Price Mid], "")</f>
        <v/>
      </c>
      <c r="AP137" s="6"/>
      <c r="AQ137" s="6"/>
      <c r="AR137" s="6"/>
      <c r="AS137" s="7" t="str">
        <f>_xlfn.XLOOKUP(AS$1&amp;"|"&amp;TEXT($C137,"yyyymmdd"), RRPS_ALL[Key], RRPS_ALL[Yield to Maturity], "")</f>
        <v/>
      </c>
      <c r="AT137" s="6" t="str">
        <f>_xlfn.XLOOKUP(AT$1&amp;"|"&amp;TEXT($C137,"yyyymmdd"), RRPS_ALL[Key], RRPS_ALL[Mid Price], "")</f>
        <v/>
      </c>
      <c r="AU137" s="6" t="str">
        <f>_xlfn.XLOOKUP(AU$1&amp;"|"&amp;TEXT($C137,"yyyymmdd"), RRPS_ALL[Key], RRPS_ALL[Mid Yield], "")</f>
        <v/>
      </c>
      <c r="AV137" s="6" t="str">
        <f>_xlfn.XLOOKUP(AV$1&amp;"|"&amp;TEXT($C137,"yyyymmdd"), RRPS_ALL[Key], RRPS_ALL[Dirty Mid], "")</f>
        <v/>
      </c>
      <c r="AW137" s="6" t="str">
        <f>_xlfn.XLOOKUP(AW$1&amp;"|"&amp;TEXT($C137,"yyyymmdd"), RRPS_ALL[Key], RRPS_ALL[Clean Price Mid], "")</f>
        <v/>
      </c>
      <c r="AX137" s="6"/>
      <c r="AY137" s="6"/>
      <c r="AZ137" s="6"/>
      <c r="BA137" s="7">
        <f>_xlfn.XLOOKUP(BA$1&amp;"|"&amp;TEXT($C137,"yyyymmdd"), RRPS_ALL[Key], RRPS_ALL[Yield to Maturity], "")</f>
        <v>1.502</v>
      </c>
      <c r="BB137" s="6">
        <f>_xlfn.XLOOKUP(BB$1&amp;"|"&amp;TEXT($C137,"yyyymmdd"), RRPS_ALL[Key], RRPS_ALL[Mid Price], "")</f>
        <v>100.45339</v>
      </c>
      <c r="BC137" s="6">
        <f>_xlfn.XLOOKUP(BC$1&amp;"|"&amp;TEXT($C137,"yyyymmdd"), RRPS_ALL[Key], RRPS_ALL[Mid Yield], "")</f>
        <v>1.298</v>
      </c>
      <c r="BD137" s="6">
        <f>_xlfn.XLOOKUP(BD$1&amp;"|"&amp;TEXT($C137,"yyyymmdd"), RRPS_ALL[Key], RRPS_ALL[Dirty Mid], "")</f>
        <v>0</v>
      </c>
      <c r="BE137" s="6">
        <f>_xlfn.XLOOKUP(BE$1&amp;"|"&amp;TEXT($C137,"yyyymmdd"), RRPS_ALL[Key], RRPS_ALL[Clean Price Mid], "")</f>
        <v>0</v>
      </c>
      <c r="BF137" s="6">
        <v>5.2499999999999998E-2</v>
      </c>
      <c r="BG137" s="5">
        <v>40617</v>
      </c>
      <c r="BH137" s="6">
        <f t="shared" si="30"/>
        <v>0.11780821917808219</v>
      </c>
      <c r="BI137" s="7">
        <f>_xlfn.XLOOKUP(BI$1&amp;"|"&amp;TEXT($C137,"yyyymmdd"), RRPS_ALL[Key], RRPS_ALL[Yield to Maturity], "")</f>
        <v>1.9710000000000001</v>
      </c>
      <c r="BJ137" s="6">
        <f>_xlfn.XLOOKUP(BJ$1&amp;"|"&amp;TEXT($C137,"yyyymmdd"), RRPS_ALL[Key], RRPS_ALL[Mid Price], "")</f>
        <v>105.82813</v>
      </c>
      <c r="BK137" s="6">
        <f>_xlfn.XLOOKUP(BK$1&amp;"|"&amp;TEXT($C137,"yyyymmdd"), RRPS_ALL[Key], RRPS_ALL[Mid Yield], "")</f>
        <v>1.9350000000000001</v>
      </c>
      <c r="BL137" s="6">
        <f>_xlfn.XLOOKUP(BL$1&amp;"|"&amp;TEXT($C137,"yyyymmdd"), RRPS_ALL[Key], RRPS_ALL[Dirty Mid], "")</f>
        <v>1.7569399999999999</v>
      </c>
      <c r="BM137" s="6">
        <f>_xlfn.XLOOKUP(BM$1&amp;"|"&amp;TEXT($C137,"yyyymmdd"), RRPS_ALL[Key], RRPS_ALL[Clean Price Mid], "")</f>
        <v>1.63008</v>
      </c>
      <c r="BN137" s="6">
        <v>5.5E-2</v>
      </c>
      <c r="BO137" s="5">
        <v>41190</v>
      </c>
      <c r="BP137" s="6">
        <f t="shared" si="31"/>
        <v>1.6853625170998632</v>
      </c>
      <c r="BQ137" s="7">
        <f>_xlfn.XLOOKUP(BQ$1&amp;"|"&amp;TEXT($C137,"yyyymmdd"), RRPS_ALL[Key], RRPS_ALL[Yield to Maturity], "")</f>
        <v>3.3540000000000001</v>
      </c>
      <c r="BR137" s="6">
        <f>_xlfn.XLOOKUP(BR$1&amp;"|"&amp;TEXT($C137,"yyyymmdd"), RRPS_ALL[Key], RRPS_ALL[Mid Price], "")</f>
        <v>113.95162000000001</v>
      </c>
      <c r="BS137" s="6">
        <f>_xlfn.XLOOKUP(BS$1&amp;"|"&amp;TEXT($C137,"yyyymmdd"), RRPS_ALL[Key], RRPS_ALL[Mid Yield], "")</f>
        <v>3.3119999999999998</v>
      </c>
      <c r="BT137" s="6">
        <f>_xlfn.XLOOKUP(BT$1&amp;"|"&amp;TEXT($C137,"yyyymmdd"), RRPS_ALL[Key], RRPS_ALL[Dirty Mid], "")</f>
        <v>0</v>
      </c>
      <c r="BU137" s="6">
        <f>_xlfn.XLOOKUP(BU$1&amp;"|"&amp;TEXT($C137,"yyyymmdd"), RRPS_ALL[Key], RRPS_ALL[Clean Price Mid], "")</f>
        <v>0</v>
      </c>
      <c r="BV137" s="6">
        <v>0.05</v>
      </c>
      <c r="BW137" s="5">
        <v>44166</v>
      </c>
      <c r="BX137" s="6">
        <f t="shared" si="32"/>
        <v>9.8330139611278398</v>
      </c>
      <c r="BY137" s="7" t="str">
        <f>_xlfn.XLOOKUP(BY$1&amp;"|"&amp;TEXT($C137,"yyyymmdd"), RRPS_ALL[Key], RRPS_ALL[Yield to Maturity], "")</f>
        <v/>
      </c>
      <c r="BZ137" s="6" t="str">
        <f>_xlfn.XLOOKUP(BZ$1&amp;"|"&amp;TEXT($C137,"yyyymmdd"), RRPS_ALL[Key], RRPS_ALL[Mid Price], "")</f>
        <v/>
      </c>
      <c r="CA137" s="6" t="str">
        <f>_xlfn.XLOOKUP(CA$1&amp;"|"&amp;TEXT($C137,"yyyymmdd"), RRPS_ALL[Key], RRPS_ALL[Mid Yield], "")</f>
        <v/>
      </c>
      <c r="CB137" s="6" t="str">
        <f>_xlfn.XLOOKUP(CB$1&amp;"|"&amp;TEXT($C137,"yyyymmdd"), RRPS_ALL[Key], RRPS_ALL[Dirty Mid], "")</f>
        <v/>
      </c>
      <c r="CC137" s="6" t="str">
        <f>_xlfn.XLOOKUP(CC$1&amp;"|"&amp;TEXT($C137,"yyyymmdd"), RRPS_ALL[Key], RRPS_ALL[Clean Price Mid], "")</f>
        <v/>
      </c>
      <c r="CD137" s="6"/>
      <c r="CE137" s="6"/>
      <c r="CF137" s="6"/>
      <c r="CG137" s="7">
        <f>_xlfn.XLOOKUP(CG$1&amp;"|"&amp;TEXT($C137,"yyyymmdd"), RRPS_ALL[Key], RRPS_ALL[Yield to Maturity], "")</f>
        <v>2.9660000000000002</v>
      </c>
      <c r="CH137" s="6">
        <f>_xlfn.XLOOKUP(CH$1&amp;"|"&amp;TEXT($C137,"yyyymmdd"), RRPS_ALL[Key], RRPS_ALL[Mid Price], "")</f>
        <v>106.57715</v>
      </c>
      <c r="CI137" s="6">
        <f>_xlfn.XLOOKUP(CI$1&amp;"|"&amp;TEXT($C137,"yyyymmdd"), RRPS_ALL[Key], RRPS_ALL[Mid Yield], "")</f>
        <v>2.923</v>
      </c>
      <c r="CJ137" s="6">
        <f>_xlfn.XLOOKUP(CJ$1&amp;"|"&amp;TEXT($C137,"yyyymmdd"), RRPS_ALL[Key], RRPS_ALL[Dirty Mid], "")</f>
        <v>2.1375000000000002</v>
      </c>
      <c r="CK137" s="6">
        <f>_xlfn.XLOOKUP(CK$1&amp;"|"&amp;TEXT($C137,"yyyymmdd"), RRPS_ALL[Key], RRPS_ALL[Clean Price Mid], "")</f>
        <v>4.1282699999999997</v>
      </c>
      <c r="CL137" s="6">
        <v>4.4999999999999998E-2</v>
      </c>
      <c r="CM137" s="5">
        <v>42228</v>
      </c>
      <c r="CN137" s="6">
        <f t="shared" si="33"/>
        <v>4.5290251916757942</v>
      </c>
      <c r="CO137" s="7">
        <f>_xlfn.XLOOKUP(CO$1&amp;"|"&amp;TEXT($C137,"yyyymmdd"), RRPS_ALL[Key], RRPS_ALL[Yield to Maturity], "")</f>
        <v>3.1019999999999999</v>
      </c>
      <c r="CP137" s="6">
        <f>_xlfn.XLOOKUP(CP$1&amp;"|"&amp;TEXT($C137,"yyyymmdd"), RRPS_ALL[Key], RRPS_ALL[Mid Price], "")</f>
        <v>99.583699999999993</v>
      </c>
      <c r="CQ137" s="6">
        <f>_xlfn.XLOOKUP(CQ$1&amp;"|"&amp;TEXT($C137,"yyyymmdd"), RRPS_ALL[Key], RRPS_ALL[Mid Yield], "")</f>
        <v>3.0819999999999999</v>
      </c>
      <c r="CR137" s="6">
        <f>_xlfn.XLOOKUP(CR$1&amp;"|"&amp;TEXT($C137,"yyyymmdd"), RRPS_ALL[Key], RRPS_ALL[Dirty Mid], "")</f>
        <v>1.675</v>
      </c>
      <c r="CS137" s="6">
        <f>_xlfn.XLOOKUP(CS$1&amp;"|"&amp;TEXT($C137,"yyyymmdd"), RRPS_ALL[Key], RRPS_ALL[Clean Price Mid], "")</f>
        <v>5.0199999999999996</v>
      </c>
      <c r="CT137" s="6">
        <v>0.03</v>
      </c>
      <c r="CU137" s="5">
        <v>42563</v>
      </c>
      <c r="CV137" s="6">
        <f t="shared" si="34"/>
        <v>5.4443430656934311</v>
      </c>
      <c r="CW137" s="7">
        <f>_xlfn.XLOOKUP(CW$1&amp;"|"&amp;TEXT($C137,"yyyymmdd"), RRPS_ALL[Key], RRPS_ALL[Yield to Maturity], "")</f>
        <v>3.2010000000000001</v>
      </c>
      <c r="CX137" s="6">
        <f>_xlfn.XLOOKUP(CX$1&amp;"|"&amp;TEXT($C137,"yyyymmdd"), RRPS_ALL[Key], RRPS_ALL[Mid Price], "")</f>
        <v>103.39125</v>
      </c>
      <c r="CY137" s="6">
        <f>_xlfn.XLOOKUP(CY$1&amp;"|"&amp;TEXT($C137,"yyyymmdd"), RRPS_ALL[Key], RRPS_ALL[Mid Yield], "")</f>
        <v>3.1640000000000001</v>
      </c>
      <c r="CZ137" s="6">
        <f>_xlfn.XLOOKUP(CZ$1&amp;"|"&amp;TEXT($C137,"yyyymmdd"), RRPS_ALL[Key], RRPS_ALL[Dirty Mid], "")</f>
        <v>0</v>
      </c>
      <c r="DA137" s="6">
        <f>_xlfn.XLOOKUP(DA$1&amp;"|"&amp;TEXT($C137,"yyyymmdd"), RRPS_ALL[Key], RRPS_ALL[Clean Price Mid], "")</f>
        <v>0</v>
      </c>
      <c r="DB137" s="6">
        <v>3.7499999999999999E-2</v>
      </c>
      <c r="DC137" s="5">
        <v>42959</v>
      </c>
      <c r="DD137" s="6">
        <f t="shared" si="35"/>
        <v>6.5291357059053583</v>
      </c>
      <c r="DE137" s="7">
        <f>_xlfn.XLOOKUP(DE$1&amp;"|"&amp;TEXT($C137,"yyyymmdd"), RRPS_ALL[Key], RRPS_ALL[Yield to Maturity], "")</f>
        <v>3.2730000000000001</v>
      </c>
      <c r="DF137" s="6">
        <f>_xlfn.XLOOKUP(DF$1&amp;"|"&amp;TEXT($C137,"yyyymmdd"), RRPS_ALL[Key], RRPS_ALL[Mid Price], "")</f>
        <v>107.16453</v>
      </c>
      <c r="DG137" s="6">
        <f>_xlfn.XLOOKUP(DG$1&amp;"|"&amp;TEXT($C137,"yyyymmdd"), RRPS_ALL[Key], RRPS_ALL[Mid Yield], "")</f>
        <v>3.2309999999999999</v>
      </c>
      <c r="DH137" s="6">
        <f>_xlfn.XLOOKUP(DH$1&amp;"|"&amp;TEXT($C137,"yyyymmdd"), RRPS_ALL[Key], RRPS_ALL[Dirty Mid], "")</f>
        <v>0</v>
      </c>
      <c r="DI137" s="6">
        <f>_xlfn.XLOOKUP(DI$1&amp;"|"&amp;TEXT($C137,"yyyymmdd"), RRPS_ALL[Key], RRPS_ALL[Clean Price Mid], "")</f>
        <v>0</v>
      </c>
      <c r="DJ137" s="6">
        <v>4.2500000000000003E-2</v>
      </c>
      <c r="DK137" s="5">
        <v>43536</v>
      </c>
      <c r="DL137" s="6">
        <f t="shared" si="38"/>
        <v>8.1101308183754188</v>
      </c>
      <c r="DM137" s="7">
        <f>_xlfn.XLOOKUP(DM$1&amp;"|"&amp;TEXT($C137,"yyyymmdd"), RRPS_ALL[Key], RRPS_ALL[Yield to Maturity], "")</f>
        <v>3.8119999999999998</v>
      </c>
      <c r="DN137" s="6">
        <f>_xlfn.XLOOKUP(DN$1&amp;"|"&amp;TEXT($C137,"yyyymmdd"), RRPS_ALL[Key], RRPS_ALL[Mid Price], "")</f>
        <v>95.1648</v>
      </c>
      <c r="DO137" s="6">
        <f>_xlfn.XLOOKUP(DO$1&amp;"|"&amp;TEXT($C137,"yyyymmdd"), RRPS_ALL[Key], RRPS_ALL[Mid Yield], "")</f>
        <v>3.7810000000000001</v>
      </c>
      <c r="DP137" s="6">
        <f>_xlfn.XLOOKUP(DP$1&amp;"|"&amp;TEXT($C137,"yyyymmdd"), RRPS_ALL[Key], RRPS_ALL[Dirty Mid], "")</f>
        <v>0</v>
      </c>
      <c r="DQ137" s="6">
        <f>_xlfn.XLOOKUP(DQ$1&amp;"|"&amp;TEXT($C137,"yyyymmdd"), RRPS_ALL[Key], RRPS_ALL[Clean Price Mid], "")</f>
        <v>0</v>
      </c>
      <c r="DR137" s="6">
        <v>3.5000000000000003E-2</v>
      </c>
      <c r="DS137" s="5">
        <v>50859</v>
      </c>
      <c r="DT137" s="6">
        <f t="shared" si="39"/>
        <v>28.159459969788522</v>
      </c>
      <c r="DU137" s="7" t="str">
        <f>_xlfn.XLOOKUP(DU$1&amp;"|"&amp;TEXT($C137,"yyyymmdd"), RRPS_ALL[Key], RRPS_ALL[Yield to Maturity], "")</f>
        <v/>
      </c>
      <c r="DV137" s="6" t="str">
        <f>_xlfn.XLOOKUP(DV$1&amp;"|"&amp;TEXT($C137,"yyyymmdd"), RRPS_ALL[Key], RRPS_ALL[Mid Price], "")</f>
        <v/>
      </c>
      <c r="DW137" s="6" t="str">
        <f>_xlfn.XLOOKUP(DW$1&amp;"|"&amp;TEXT($C137,"yyyymmdd"), RRPS_ALL[Key], RRPS_ALL[Mid Yield], "")</f>
        <v/>
      </c>
      <c r="DX137" s="6" t="str">
        <f>_xlfn.XLOOKUP(DX$1&amp;"|"&amp;TEXT($C137,"yyyymmdd"), RRPS_ALL[Key], RRPS_ALL[Dirty Mid], "")</f>
        <v/>
      </c>
      <c r="DY137" s="6" t="str">
        <f>_xlfn.XLOOKUP(DY$1&amp;"|"&amp;TEXT($C137,"yyyymmdd"), RRPS_ALL[Key], RRPS_ALL[Clean Price Mid], "")</f>
        <v/>
      </c>
      <c r="DZ137" s="6"/>
      <c r="EA137" s="6"/>
      <c r="EB137" s="6"/>
      <c r="EC137" s="7" t="str">
        <f>_xlfn.XLOOKUP(EC$1&amp;"|"&amp;TEXT($C137,"yyyymmdd"), RRPS_ALL[Key], RRPS_ALL[Yield to Maturity], "")</f>
        <v/>
      </c>
      <c r="ED137" s="6" t="str">
        <f>_xlfn.XLOOKUP(ED$1&amp;"|"&amp;TEXT($C137,"yyyymmdd"), RRPS_ALL[Key], RRPS_ALL[Mid Price], "")</f>
        <v/>
      </c>
      <c r="EE137" s="6" t="str">
        <f>_xlfn.XLOOKUP(EE$1&amp;"|"&amp;TEXT($C137,"yyyymmdd"), RRPS_ALL[Key], RRPS_ALL[Mid Yield], "")</f>
        <v/>
      </c>
      <c r="EF137" s="6" t="str">
        <f>_xlfn.XLOOKUP(EF$1&amp;"|"&amp;TEXT($C137,"yyyymmdd"), RRPS_ALL[Key], RRPS_ALL[Dirty Mid], "")</f>
        <v/>
      </c>
      <c r="EG137" s="6" t="str">
        <f>_xlfn.XLOOKUP(EG$1&amp;"|"&amp;TEXT($C137,"yyyymmdd"), RRPS_ALL[Key], RRPS_ALL[Clean Price Mid], "")</f>
        <v/>
      </c>
      <c r="EH137" s="6"/>
      <c r="EI137" s="6"/>
      <c r="EJ137" s="6"/>
      <c r="EK137" s="7" t="str">
        <f>_xlfn.XLOOKUP(EK$1&amp;"|"&amp;TEXT($C137,"yyyymmdd"), RRPS_ALL[Key], RRPS_ALL[Yield to Maturity], "")</f>
        <v/>
      </c>
      <c r="EL137" s="6" t="str">
        <f>_xlfn.XLOOKUP(EL$1&amp;"|"&amp;TEXT($C137,"yyyymmdd"), RRPS_ALL[Key], RRPS_ALL[Mid Price], "")</f>
        <v/>
      </c>
      <c r="EM137" s="6" t="str">
        <f>_xlfn.XLOOKUP(EM$1&amp;"|"&amp;TEXT($C137,"yyyymmdd"), RRPS_ALL[Key], RRPS_ALL[Mid Yield], "")</f>
        <v/>
      </c>
      <c r="EN137" s="6" t="str">
        <f>_xlfn.XLOOKUP(EN$1&amp;"|"&amp;TEXT($C137,"yyyymmdd"), RRPS_ALL[Key], RRPS_ALL[Dirty Mid], "")</f>
        <v/>
      </c>
      <c r="EO137" s="6" t="str">
        <f>_xlfn.XLOOKUP(EO$1&amp;"|"&amp;TEXT($C137,"yyyymmdd"), RRPS_ALL[Key], RRPS_ALL[Clean Price Mid], "")</f>
        <v/>
      </c>
      <c r="EP137" s="6"/>
      <c r="EQ137" s="6"/>
      <c r="ER137" s="6"/>
      <c r="ES137" s="7" t="str">
        <f>_xlfn.XLOOKUP(ES$1&amp;"|"&amp;TEXT($C137,"yyyymmdd"), RRPS_ALL[Key], RRPS_ALL[Yield to Maturity], "")</f>
        <v/>
      </c>
      <c r="ET137" s="6" t="str">
        <f>_xlfn.XLOOKUP(ET$1&amp;"|"&amp;TEXT($C137,"yyyymmdd"), RRPS_ALL[Key], RRPS_ALL[Mid Price], "")</f>
        <v/>
      </c>
      <c r="EU137" s="6" t="str">
        <f>_xlfn.XLOOKUP(EU$1&amp;"|"&amp;TEXT($C137,"yyyymmdd"), RRPS_ALL[Key], RRPS_ALL[Mid Yield], "")</f>
        <v/>
      </c>
      <c r="EV137" s="6" t="str">
        <f>_xlfn.XLOOKUP(EV$1&amp;"|"&amp;TEXT($C137,"yyyymmdd"), RRPS_ALL[Key], RRPS_ALL[Dirty Mid], "")</f>
        <v/>
      </c>
      <c r="EW137" s="6" t="str">
        <f>_xlfn.XLOOKUP(EW$1&amp;"|"&amp;TEXT($C137,"yyyymmdd"), RRPS_ALL[Key], RRPS_ALL[Clean Price Mid], "")</f>
        <v/>
      </c>
      <c r="EX137" s="6"/>
      <c r="EY137" s="6"/>
      <c r="EZ137" s="6"/>
      <c r="FA137" s="7" t="str">
        <f>_xlfn.XLOOKUP(FA$1&amp;"|"&amp;TEXT($C137,"yyyymmdd"), RRPS_ALL[Key], RRPS_ALL[Yield to Maturity], "")</f>
        <v/>
      </c>
      <c r="FB137" s="6" t="str">
        <f>_xlfn.XLOOKUP(FB$1&amp;"|"&amp;TEXT($C137,"yyyymmdd"), RRPS_ALL[Key], RRPS_ALL[Mid Price], "")</f>
        <v/>
      </c>
      <c r="FC137" s="6" t="str">
        <f>_xlfn.XLOOKUP(FC$1&amp;"|"&amp;TEXT($C137,"yyyymmdd"), RRPS_ALL[Key], RRPS_ALL[Mid Yield], "")</f>
        <v/>
      </c>
      <c r="FD137" s="6" t="str">
        <f>_xlfn.XLOOKUP(FD$1&amp;"|"&amp;TEXT($C137,"yyyymmdd"), RRPS_ALL[Key], RRPS_ALL[Dirty Mid], "")</f>
        <v/>
      </c>
      <c r="FE137" s="6" t="str">
        <f>_xlfn.XLOOKUP(FE$1&amp;"|"&amp;TEXT($C137,"yyyymmdd"), RRPS_ALL[Key], RRPS_ALL[Clean Price Mid], "")</f>
        <v/>
      </c>
      <c r="FF137" s="6"/>
      <c r="FG137" s="6"/>
      <c r="FH137" s="6"/>
      <c r="FI137" s="7" t="str">
        <f>_xlfn.XLOOKUP(FI$1&amp;"|"&amp;TEXT($C137,"yyyymmdd"), RRPS_ALL[Key], RRPS_ALL[Yield to Maturity], "")</f>
        <v/>
      </c>
      <c r="FJ137" s="6" t="str">
        <f>_xlfn.XLOOKUP(FJ$1&amp;"|"&amp;TEXT($C137,"yyyymmdd"), RRPS_ALL[Key], RRPS_ALL[Mid Price], "")</f>
        <v/>
      </c>
      <c r="FK137" s="6" t="str">
        <f>_xlfn.XLOOKUP(FK$1&amp;"|"&amp;TEXT($C137,"yyyymmdd"), RRPS_ALL[Key], RRPS_ALL[Mid Yield], "")</f>
        <v/>
      </c>
      <c r="FL137" s="6" t="str">
        <f>_xlfn.XLOOKUP(FL$1&amp;"|"&amp;TEXT($C137,"yyyymmdd"), RRPS_ALL[Key], RRPS_ALL[Dirty Mid], "")</f>
        <v/>
      </c>
      <c r="FM137" s="6" t="str">
        <f>_xlfn.XLOOKUP(FM$1&amp;"|"&amp;TEXT($C137,"yyyymmdd"), RRPS_ALL[Key], RRPS_ALL[Clean Price Mid], "")</f>
        <v/>
      </c>
      <c r="FN137" s="6"/>
      <c r="FO137" s="6"/>
      <c r="FP137" s="6"/>
      <c r="FQ137" s="7" t="str">
        <f>_xlfn.XLOOKUP(FQ$1&amp;"|"&amp;TEXT($C137,"yyyymmdd"), RRPS_ALL[Key], RRPS_ALL[Yield to Maturity], "")</f>
        <v/>
      </c>
      <c r="FR137" s="6" t="str">
        <f>_xlfn.XLOOKUP(FR$1&amp;"|"&amp;TEXT($C137,"yyyymmdd"), RRPS_ALL[Key], RRPS_ALL[Mid Price], "")</f>
        <v/>
      </c>
      <c r="FS137" s="6" t="str">
        <f>_xlfn.XLOOKUP(FS$1&amp;"|"&amp;TEXT($C137,"yyyymmdd"), RRPS_ALL[Key], RRPS_ALL[Mid Yield], "")</f>
        <v/>
      </c>
      <c r="FT137" s="6" t="str">
        <f>_xlfn.XLOOKUP(FT$1&amp;"|"&amp;TEXT($C137,"yyyymmdd"), RRPS_ALL[Key], RRPS_ALL[Dirty Mid], "")</f>
        <v/>
      </c>
      <c r="FU137" s="6" t="str">
        <f>_xlfn.XLOOKUP(FU$1&amp;"|"&amp;TEXT($C137,"yyyymmdd"), RRPS_ALL[Key], RRPS_ALL[Clean Price Mid], "")</f>
        <v/>
      </c>
      <c r="FV137" s="6"/>
      <c r="FW137" s="6"/>
      <c r="FX137" s="6"/>
      <c r="FY137" s="7" t="str">
        <f>_xlfn.XLOOKUP(FY$1&amp;"|"&amp;TEXT($C137,"yyyymmdd"), RRPS_ALL[Key], RRPS_ALL[Yield to Maturity], "")</f>
        <v/>
      </c>
      <c r="FZ137" s="6" t="str">
        <f>_xlfn.XLOOKUP(FZ$1&amp;"|"&amp;TEXT($C137,"yyyymmdd"), RRPS_ALL[Key], RRPS_ALL[Mid Price], "")</f>
        <v/>
      </c>
      <c r="GA137" s="6" t="str">
        <f>_xlfn.XLOOKUP(GA$1&amp;"|"&amp;TEXT($C137,"yyyymmdd"), RRPS_ALL[Key], RRPS_ALL[Mid Yield], "")</f>
        <v/>
      </c>
      <c r="GB137" s="6" t="str">
        <f>_xlfn.XLOOKUP(GB$1&amp;"|"&amp;TEXT($C137,"yyyymmdd"), RRPS_ALL[Key], RRPS_ALL[Dirty Mid], "")</f>
        <v/>
      </c>
      <c r="GC137" s="6" t="str">
        <f>_xlfn.XLOOKUP(GC$1&amp;"|"&amp;TEXT($C137,"yyyymmdd"), RRPS_ALL[Key], RRPS_ALL[Clean Price Mid], "")</f>
        <v/>
      </c>
      <c r="GD137" s="6"/>
      <c r="GE137" s="6"/>
      <c r="GF137" s="6"/>
      <c r="GG137" s="7" t="str">
        <f>_xlfn.XLOOKUP(GG$1&amp;"|"&amp;TEXT($C137,"yyyymmdd"), RRPS_ALL[Key], RRPS_ALL[Yield to Maturity], "")</f>
        <v/>
      </c>
      <c r="GH137" s="6" t="str">
        <f>_xlfn.XLOOKUP(GH$1&amp;"|"&amp;TEXT($C137,"yyyymmdd"), RRPS_ALL[Key], RRPS_ALL[Mid Price], "")</f>
        <v/>
      </c>
      <c r="GI137" s="6" t="str">
        <f>_xlfn.XLOOKUP(GI$1&amp;"|"&amp;TEXT($C137,"yyyymmdd"), RRPS_ALL[Key], RRPS_ALL[Mid Yield], "")</f>
        <v/>
      </c>
      <c r="GJ137" s="6" t="str">
        <f>_xlfn.XLOOKUP(GJ$1&amp;"|"&amp;TEXT($C137,"yyyymmdd"), RRPS_ALL[Key], RRPS_ALL[Dirty Mid], "")</f>
        <v/>
      </c>
      <c r="GK137" s="6" t="str">
        <f>_xlfn.XLOOKUP(GK$1&amp;"|"&amp;TEXT($C137,"yyyymmdd"), RRPS_ALL[Key], RRPS_ALL[Clean Price Mid], "")</f>
        <v/>
      </c>
      <c r="GL137" s="6"/>
      <c r="GM137" s="6"/>
      <c r="GN137" s="6"/>
      <c r="GO137" s="7" t="str">
        <f>_xlfn.XLOOKUP(GO$1&amp;"|"&amp;TEXT($C137,"yyyymmdd"), RRPS_ALL[Key], RRPS_ALL[Yield to Maturity], "")</f>
        <v/>
      </c>
      <c r="GP137" s="6" t="str">
        <f>_xlfn.XLOOKUP(GP$1&amp;"|"&amp;TEXT($C137,"yyyymmdd"), RRPS_ALL[Key], RRPS_ALL[Mid Price], "")</f>
        <v/>
      </c>
      <c r="GQ137" s="6" t="str">
        <f>_xlfn.XLOOKUP(GQ$1&amp;"|"&amp;TEXT($C137,"yyyymmdd"), RRPS_ALL[Key], RRPS_ALL[Mid Yield], "")</f>
        <v/>
      </c>
      <c r="GR137" s="6" t="str">
        <f>_xlfn.XLOOKUP(GR$1&amp;"|"&amp;TEXT($C137,"yyyymmdd"), RRPS_ALL[Key], RRPS_ALL[Dirty Mid], "")</f>
        <v/>
      </c>
      <c r="GS137" s="6" t="str">
        <f>_xlfn.XLOOKUP(GS$1&amp;"|"&amp;TEXT($C137,"yyyymmdd"), RRPS_ALL[Key], RRPS_ALL[Clean Price Mid], "")</f>
        <v/>
      </c>
      <c r="GT137" s="6"/>
      <c r="GU137" s="6"/>
      <c r="GV137" s="6"/>
      <c r="GW137" s="7" t="str">
        <f>_xlfn.XLOOKUP(GW$1&amp;"|"&amp;TEXT($C137,"yyyymmdd"), RRPS_ALL[Key], RRPS_ALL[Yield to Maturity], "")</f>
        <v/>
      </c>
      <c r="GX137" s="6" t="str">
        <f>_xlfn.XLOOKUP(GX$1&amp;"|"&amp;TEXT($C137,"yyyymmdd"), RRPS_ALL[Key], RRPS_ALL[Mid Price], "")</f>
        <v/>
      </c>
      <c r="GY137" s="6" t="str">
        <f>_xlfn.XLOOKUP(GY$1&amp;"|"&amp;TEXT($C137,"yyyymmdd"), RRPS_ALL[Key], RRPS_ALL[Mid Yield], "")</f>
        <v/>
      </c>
      <c r="GZ137" s="6" t="str">
        <f>_xlfn.XLOOKUP(GZ$1&amp;"|"&amp;TEXT($C137,"yyyymmdd"), RRPS_ALL[Key], RRPS_ALL[Dirty Mid], "")</f>
        <v/>
      </c>
      <c r="HA137" s="6" t="str">
        <f>_xlfn.XLOOKUP(HA$1&amp;"|"&amp;TEXT($C137,"yyyymmdd"), RRPS_ALL[Key], RRPS_ALL[Clean Price Mid], "")</f>
        <v/>
      </c>
      <c r="HB137" s="6"/>
      <c r="HC137" s="6"/>
      <c r="HD137" s="6"/>
    </row>
    <row r="138" spans="1:212" x14ac:dyDescent="0.2">
      <c r="A138">
        <v>2011</v>
      </c>
      <c r="B138">
        <v>2</v>
      </c>
      <c r="C138" s="5">
        <f t="shared" si="37"/>
        <v>40602</v>
      </c>
      <c r="D138" s="6">
        <v>0.75</v>
      </c>
      <c r="E138" s="7" t="str">
        <f>_xlfn.XLOOKUP(E$1&amp;"|"&amp;TEXT($C138,"yyyymmdd"), RRPS_ALL[Key], RRPS_ALL[Yield to Maturity], "")</f>
        <v/>
      </c>
      <c r="F138" s="6" t="str">
        <f>_xlfn.XLOOKUP(F$1&amp;"|"&amp;TEXT($C138,"yyyymmdd"), RRPS_ALL[Key], RRPS_ALL[Mid Price], "")</f>
        <v/>
      </c>
      <c r="G138" s="6" t="str">
        <f>_xlfn.XLOOKUP(G$1&amp;"|"&amp;TEXT($C138,"yyyymmdd"), RRPS_ALL[Key], RRPS_ALL[Mid Yield], "")</f>
        <v/>
      </c>
      <c r="H138" s="6" t="str">
        <f>_xlfn.XLOOKUP(H$1&amp;"|"&amp;TEXT($C138,"yyyymmdd"), RRPS_ALL[Key], RRPS_ALL[Dirty Mid], "")</f>
        <v/>
      </c>
      <c r="I138" s="6" t="str">
        <f>_xlfn.XLOOKUP(I$1&amp;"|"&amp;TEXT($C138,"yyyymmdd"), RRPS_ALL[Key], RRPS_ALL[Clean Price Mid], "")</f>
        <v/>
      </c>
      <c r="J138" s="6"/>
      <c r="K138" s="6"/>
      <c r="L138" s="6"/>
      <c r="M138" s="7" t="str">
        <f>_xlfn.XLOOKUP(M$1&amp;"|"&amp;TEXT($C138,"yyyymmdd"), RRPS_ALL[Key], RRPS_ALL[Yield to Maturity], "")</f>
        <v/>
      </c>
      <c r="N138" s="6" t="str">
        <f>_xlfn.XLOOKUP(N$1&amp;"|"&amp;TEXT($C138,"yyyymmdd"), RRPS_ALL[Key], RRPS_ALL[Mid Price], "")</f>
        <v/>
      </c>
      <c r="O138" s="6" t="str">
        <f>_xlfn.XLOOKUP(O$1&amp;"|"&amp;TEXT($C138,"yyyymmdd"), RRPS_ALL[Key], RRPS_ALL[Mid Yield], "")</f>
        <v/>
      </c>
      <c r="P138" s="6" t="str">
        <f>_xlfn.XLOOKUP(P$1&amp;"|"&amp;TEXT($C138,"yyyymmdd"), RRPS_ALL[Key], RRPS_ALL[Dirty Mid], "")</f>
        <v/>
      </c>
      <c r="Q138" s="6" t="str">
        <f>_xlfn.XLOOKUP(Q$1&amp;"|"&amp;TEXT($C138,"yyyymmdd"), RRPS_ALL[Key], RRPS_ALL[Clean Price Mid], "")</f>
        <v/>
      </c>
      <c r="R138" s="6"/>
      <c r="S138" s="6"/>
      <c r="T138" s="6"/>
      <c r="U138" s="7" t="str">
        <f>_xlfn.XLOOKUP(U$1&amp;"|"&amp;TEXT($C138,"yyyymmdd"), RRPS_ALL[Key], RRPS_ALL[Yield to Maturity], "")</f>
        <v/>
      </c>
      <c r="V138" s="6" t="str">
        <f>_xlfn.XLOOKUP(V$1&amp;"|"&amp;TEXT($C138,"yyyymmdd"), RRPS_ALL[Key], RRPS_ALL[Mid Price], "")</f>
        <v/>
      </c>
      <c r="W138" s="6" t="str">
        <f>_xlfn.XLOOKUP(W$1&amp;"|"&amp;TEXT($C138,"yyyymmdd"), RRPS_ALL[Key], RRPS_ALL[Mid Yield], "")</f>
        <v/>
      </c>
      <c r="X138" s="6" t="str">
        <f>_xlfn.XLOOKUP(X$1&amp;"|"&amp;TEXT($C138,"yyyymmdd"), RRPS_ALL[Key], RRPS_ALL[Dirty Mid], "")</f>
        <v/>
      </c>
      <c r="Y138" s="6" t="str">
        <f>_xlfn.XLOOKUP(Y$1&amp;"|"&amp;TEXT($C138,"yyyymmdd"), RRPS_ALL[Key], RRPS_ALL[Clean Price Mid], "")</f>
        <v/>
      </c>
      <c r="Z138" s="6"/>
      <c r="AA138" s="6"/>
      <c r="AB138" s="6"/>
      <c r="AC138" s="7">
        <f>_xlfn.XLOOKUP(AC$1&amp;"|"&amp;TEXT($C138,"yyyymmdd"), RRPS_ALL[Key], RRPS_ALL[Yield to Maturity], "")</f>
        <v>2.8</v>
      </c>
      <c r="AD138" s="6">
        <f>_xlfn.XLOOKUP(AD$1&amp;"|"&amp;TEXT($C138,"yyyymmdd"), RRPS_ALL[Key], RRPS_ALL[Mid Price], "")</f>
        <v>111.96972</v>
      </c>
      <c r="AE138" s="6">
        <f>_xlfn.XLOOKUP(AE$1&amp;"|"&amp;TEXT($C138,"yyyymmdd"), RRPS_ALL[Key], RRPS_ALL[Mid Yield], "")</f>
        <v>2.7530000000000001</v>
      </c>
      <c r="AF138" s="6">
        <f>_xlfn.XLOOKUP(AF$1&amp;"|"&amp;TEXT($C138,"yyyymmdd"), RRPS_ALL[Key], RRPS_ALL[Dirty Mid], "")</f>
        <v>5.5875000000000004</v>
      </c>
      <c r="AG138" s="6">
        <f>_xlfn.XLOOKUP(AG$1&amp;"|"&amp;TEXT($C138,"yyyymmdd"), RRPS_ALL[Key], RRPS_ALL[Clean Price Mid], "")</f>
        <v>2.8351000000000002</v>
      </c>
      <c r="AH138" s="6">
        <v>6.7500000000000004E-2</v>
      </c>
      <c r="AI138" s="5">
        <v>41764</v>
      </c>
      <c r="AJ138" s="6">
        <f t="shared" si="40"/>
        <v>3.1813826146475015</v>
      </c>
      <c r="AK138" s="7" t="str">
        <f>_xlfn.XLOOKUP(AK$1&amp;"|"&amp;TEXT($C138,"yyyymmdd"), RRPS_ALL[Key], RRPS_ALL[Yield to Maturity], "")</f>
        <v/>
      </c>
      <c r="AL138" s="6" t="str">
        <f>_xlfn.XLOOKUP(AL$1&amp;"|"&amp;TEXT($C138,"yyyymmdd"), RRPS_ALL[Key], RRPS_ALL[Mid Price], "")</f>
        <v/>
      </c>
      <c r="AM138" s="6" t="str">
        <f>_xlfn.XLOOKUP(AM$1&amp;"|"&amp;TEXT($C138,"yyyymmdd"), RRPS_ALL[Key], RRPS_ALL[Mid Yield], "")</f>
        <v/>
      </c>
      <c r="AN138" s="6" t="str">
        <f>_xlfn.XLOOKUP(AN$1&amp;"|"&amp;TEXT($C138,"yyyymmdd"), RRPS_ALL[Key], RRPS_ALL[Dirty Mid], "")</f>
        <v/>
      </c>
      <c r="AO138" s="6" t="str">
        <f>_xlfn.XLOOKUP(AO$1&amp;"|"&amp;TEXT($C138,"yyyymmdd"), RRPS_ALL[Key], RRPS_ALL[Clean Price Mid], "")</f>
        <v/>
      </c>
      <c r="AP138" s="6"/>
      <c r="AQ138" s="6"/>
      <c r="AR138" s="6"/>
      <c r="AS138" s="7" t="str">
        <f>_xlfn.XLOOKUP(AS$1&amp;"|"&amp;TEXT($C138,"yyyymmdd"), RRPS_ALL[Key], RRPS_ALL[Yield to Maturity], "")</f>
        <v/>
      </c>
      <c r="AT138" s="6" t="str">
        <f>_xlfn.XLOOKUP(AT$1&amp;"|"&amp;TEXT($C138,"yyyymmdd"), RRPS_ALL[Key], RRPS_ALL[Mid Price], "")</f>
        <v/>
      </c>
      <c r="AU138" s="6" t="str">
        <f>_xlfn.XLOOKUP(AU$1&amp;"|"&amp;TEXT($C138,"yyyymmdd"), RRPS_ALL[Key], RRPS_ALL[Mid Yield], "")</f>
        <v/>
      </c>
      <c r="AV138" s="6" t="str">
        <f>_xlfn.XLOOKUP(AV$1&amp;"|"&amp;TEXT($C138,"yyyymmdd"), RRPS_ALL[Key], RRPS_ALL[Dirty Mid], "")</f>
        <v/>
      </c>
      <c r="AW138" s="6" t="str">
        <f>_xlfn.XLOOKUP(AW$1&amp;"|"&amp;TEXT($C138,"yyyymmdd"), RRPS_ALL[Key], RRPS_ALL[Clean Price Mid], "")</f>
        <v/>
      </c>
      <c r="AX138" s="6"/>
      <c r="AY138" s="6"/>
      <c r="AZ138" s="6"/>
      <c r="BA138" s="7">
        <f>_xlfn.XLOOKUP(BA$1&amp;"|"&amp;TEXT($C138,"yyyymmdd"), RRPS_ALL[Key], RRPS_ALL[Yield to Maturity], "")</f>
        <v>1.74</v>
      </c>
      <c r="BB138" s="6">
        <f>_xlfn.XLOOKUP(BB$1&amp;"|"&amp;TEXT($C138,"yyyymmdd"), RRPS_ALL[Key], RRPS_ALL[Mid Price], "")</f>
        <v>100.12649</v>
      </c>
      <c r="BC138" s="6">
        <f>_xlfn.XLOOKUP(BC$1&amp;"|"&amp;TEXT($C138,"yyyymmdd"), RRPS_ALL[Key], RRPS_ALL[Mid Yield], "")</f>
        <v>1.383</v>
      </c>
      <c r="BD138" s="6">
        <f>_xlfn.XLOOKUP(BD$1&amp;"|"&amp;TEXT($C138,"yyyymmdd"), RRPS_ALL[Key], RRPS_ALL[Dirty Mid], "")</f>
        <v>0</v>
      </c>
      <c r="BE138" s="6">
        <f>_xlfn.XLOOKUP(BE$1&amp;"|"&amp;TEXT($C138,"yyyymmdd"), RRPS_ALL[Key], RRPS_ALL[Clean Price Mid], "")</f>
        <v>0</v>
      </c>
      <c r="BF138" s="6">
        <v>5.2499999999999998E-2</v>
      </c>
      <c r="BG138" s="5">
        <v>40617</v>
      </c>
      <c r="BH138" s="6">
        <f t="shared" si="30"/>
        <v>4.1095890410958902E-2</v>
      </c>
      <c r="BI138" s="7">
        <f>_xlfn.XLOOKUP(BI$1&amp;"|"&amp;TEXT($C138,"yyyymmdd"), RRPS_ALL[Key], RRPS_ALL[Yield to Maturity], "")</f>
        <v>2.218</v>
      </c>
      <c r="BJ138" s="6">
        <f>_xlfn.XLOOKUP(BJ$1&amp;"|"&amp;TEXT($C138,"yyyymmdd"), RRPS_ALL[Key], RRPS_ALL[Mid Price], "")</f>
        <v>105.14345</v>
      </c>
      <c r="BK138" s="6">
        <f>_xlfn.XLOOKUP(BK$1&amp;"|"&amp;TEXT($C138,"yyyymmdd"), RRPS_ALL[Key], RRPS_ALL[Mid Yield], "")</f>
        <v>2.1789999999999998</v>
      </c>
      <c r="BL138" s="6">
        <f>_xlfn.XLOOKUP(BL$1&amp;"|"&amp;TEXT($C138,"yyyymmdd"), RRPS_ALL[Key], RRPS_ALL[Dirty Mid], "")</f>
        <v>2.2152799999999999</v>
      </c>
      <c r="BM138" s="6">
        <f>_xlfn.XLOOKUP(BM$1&amp;"|"&amp;TEXT($C138,"yyyymmdd"), RRPS_ALL[Key], RRPS_ALL[Clean Price Mid], "")</f>
        <v>1.5466299999999999</v>
      </c>
      <c r="BN138" s="6">
        <v>5.5E-2</v>
      </c>
      <c r="BO138" s="5">
        <v>41190</v>
      </c>
      <c r="BP138" s="6">
        <f t="shared" si="31"/>
        <v>1.6087551299589604</v>
      </c>
      <c r="BQ138" s="7">
        <f>_xlfn.XLOOKUP(BQ$1&amp;"|"&amp;TEXT($C138,"yyyymmdd"), RRPS_ALL[Key], RRPS_ALL[Yield to Maturity], "")</f>
        <v>3.3319999999999999</v>
      </c>
      <c r="BR138" s="6">
        <f>_xlfn.XLOOKUP(BR$1&amp;"|"&amp;TEXT($C138,"yyyymmdd"), RRPS_ALL[Key], RRPS_ALL[Mid Price], "")</f>
        <v>114.04439000000001</v>
      </c>
      <c r="BS138" s="6">
        <f>_xlfn.XLOOKUP(BS$1&amp;"|"&amp;TEXT($C138,"yyyymmdd"), RRPS_ALL[Key], RRPS_ALL[Mid Yield], "")</f>
        <v>3.29</v>
      </c>
      <c r="BT138" s="6">
        <f>_xlfn.XLOOKUP(BT$1&amp;"|"&amp;TEXT($C138,"yyyymmdd"), RRPS_ALL[Key], RRPS_ALL[Dirty Mid], "")</f>
        <v>0</v>
      </c>
      <c r="BU138" s="6">
        <f>_xlfn.XLOOKUP(BU$1&amp;"|"&amp;TEXT($C138,"yyyymmdd"), RRPS_ALL[Key], RRPS_ALL[Clean Price Mid], "")</f>
        <v>0</v>
      </c>
      <c r="BV138" s="6">
        <v>0.05</v>
      </c>
      <c r="BW138" s="5">
        <v>44166</v>
      </c>
      <c r="BX138" s="6">
        <f t="shared" si="32"/>
        <v>9.7563646318094719</v>
      </c>
      <c r="BY138" s="7" t="str">
        <f>_xlfn.XLOOKUP(BY$1&amp;"|"&amp;TEXT($C138,"yyyymmdd"), RRPS_ALL[Key], RRPS_ALL[Yield to Maturity], "")</f>
        <v/>
      </c>
      <c r="BZ138" s="6" t="str">
        <f>_xlfn.XLOOKUP(BZ$1&amp;"|"&amp;TEXT($C138,"yyyymmdd"), RRPS_ALL[Key], RRPS_ALL[Mid Price], "")</f>
        <v/>
      </c>
      <c r="CA138" s="6" t="str">
        <f>_xlfn.XLOOKUP(CA$1&amp;"|"&amp;TEXT($C138,"yyyymmdd"), RRPS_ALL[Key], RRPS_ALL[Mid Yield], "")</f>
        <v/>
      </c>
      <c r="CB138" s="6" t="str">
        <f>_xlfn.XLOOKUP(CB$1&amp;"|"&amp;TEXT($C138,"yyyymmdd"), RRPS_ALL[Key], RRPS_ALL[Dirty Mid], "")</f>
        <v/>
      </c>
      <c r="CC138" s="6" t="str">
        <f>_xlfn.XLOOKUP(CC$1&amp;"|"&amp;TEXT($C138,"yyyymmdd"), RRPS_ALL[Key], RRPS_ALL[Clean Price Mid], "")</f>
        <v/>
      </c>
      <c r="CD138" s="6"/>
      <c r="CE138" s="6"/>
      <c r="CF138" s="6"/>
      <c r="CG138" s="7">
        <f>_xlfn.XLOOKUP(CG$1&amp;"|"&amp;TEXT($C138,"yyyymmdd"), RRPS_ALL[Key], RRPS_ALL[Yield to Maturity], "")</f>
        <v>3.0259999999999998</v>
      </c>
      <c r="CH138" s="6">
        <f>_xlfn.XLOOKUP(CH$1&amp;"|"&amp;TEXT($C138,"yyyymmdd"), RRPS_ALL[Key], RRPS_ALL[Mid Price], "")</f>
        <v>106.21297</v>
      </c>
      <c r="CI138" s="6">
        <f>_xlfn.XLOOKUP(CI$1&amp;"|"&amp;TEXT($C138,"yyyymmdd"), RRPS_ALL[Key], RRPS_ALL[Mid Yield], "")</f>
        <v>2.9820000000000002</v>
      </c>
      <c r="CJ138" s="6">
        <f>_xlfn.XLOOKUP(CJ$1&amp;"|"&amp;TEXT($C138,"yyyymmdd"), RRPS_ALL[Key], RRPS_ALL[Dirty Mid], "")</f>
        <v>2.5125000000000002</v>
      </c>
      <c r="CK138" s="6">
        <f>_xlfn.XLOOKUP(CK$1&amp;"|"&amp;TEXT($C138,"yyyymmdd"), RRPS_ALL[Key], RRPS_ALL[Clean Price Mid], "")</f>
        <v>4.0443300000000004</v>
      </c>
      <c r="CL138" s="6">
        <v>4.4999999999999998E-2</v>
      </c>
      <c r="CM138" s="5">
        <v>42228</v>
      </c>
      <c r="CN138" s="6">
        <f t="shared" si="33"/>
        <v>4.452354874041621</v>
      </c>
      <c r="CO138" s="7">
        <f>_xlfn.XLOOKUP(CO$1&amp;"|"&amp;TEXT($C138,"yyyymmdd"), RRPS_ALL[Key], RRPS_ALL[Yield to Maturity], "")</f>
        <v>3.1349999999999998</v>
      </c>
      <c r="CP138" s="6">
        <f>_xlfn.XLOOKUP(CP$1&amp;"|"&amp;TEXT($C138,"yyyymmdd"), RRPS_ALL[Key], RRPS_ALL[Mid Price], "")</f>
        <v>99.432460000000006</v>
      </c>
      <c r="CQ138" s="6">
        <f>_xlfn.XLOOKUP(CQ$1&amp;"|"&amp;TEXT($C138,"yyyymmdd"), RRPS_ALL[Key], RRPS_ALL[Mid Yield], "")</f>
        <v>3.1139999999999999</v>
      </c>
      <c r="CR138" s="6">
        <f>_xlfn.XLOOKUP(CR$1&amp;"|"&amp;TEXT($C138,"yyyymmdd"), RRPS_ALL[Key], RRPS_ALL[Dirty Mid], "")</f>
        <v>1.925</v>
      </c>
      <c r="CS138" s="6">
        <f>_xlfn.XLOOKUP(CS$1&amp;"|"&amp;TEXT($C138,"yyyymmdd"), RRPS_ALL[Key], RRPS_ALL[Clean Price Mid], "")</f>
        <v>4.9362199999999996</v>
      </c>
      <c r="CT138" s="6">
        <v>0.03</v>
      </c>
      <c r="CU138" s="5">
        <v>42563</v>
      </c>
      <c r="CV138" s="6">
        <f t="shared" si="34"/>
        <v>5.3677007299270079</v>
      </c>
      <c r="CW138" s="7">
        <f>_xlfn.XLOOKUP(CW$1&amp;"|"&amp;TEXT($C138,"yyyymmdd"), RRPS_ALL[Key], RRPS_ALL[Yield to Maturity], "")</f>
        <v>3.2010000000000001</v>
      </c>
      <c r="CX138" s="6">
        <f>_xlfn.XLOOKUP(CX$1&amp;"|"&amp;TEXT($C138,"yyyymmdd"), RRPS_ALL[Key], RRPS_ALL[Mid Price], "")</f>
        <v>103.35445</v>
      </c>
      <c r="CY138" s="6">
        <f>_xlfn.XLOOKUP(CY$1&amp;"|"&amp;TEXT($C138,"yyyymmdd"), RRPS_ALL[Key], RRPS_ALL[Mid Yield], "")</f>
        <v>3.1640000000000001</v>
      </c>
      <c r="CZ138" s="6">
        <f>_xlfn.XLOOKUP(CZ$1&amp;"|"&amp;TEXT($C138,"yyyymmdd"), RRPS_ALL[Key], RRPS_ALL[Dirty Mid], "")</f>
        <v>0</v>
      </c>
      <c r="DA138" s="6">
        <f>_xlfn.XLOOKUP(DA$1&amp;"|"&amp;TEXT($C138,"yyyymmdd"), RRPS_ALL[Key], RRPS_ALL[Clean Price Mid], "")</f>
        <v>0</v>
      </c>
      <c r="DB138" s="6">
        <v>3.7499999999999999E-2</v>
      </c>
      <c r="DC138" s="5">
        <v>42959</v>
      </c>
      <c r="DD138" s="6">
        <f t="shared" si="35"/>
        <v>6.4524833789597187</v>
      </c>
      <c r="DE138" s="7">
        <f>_xlfn.XLOOKUP(DE$1&amp;"|"&amp;TEXT($C138,"yyyymmdd"), RRPS_ALL[Key], RRPS_ALL[Yield to Maturity], "")</f>
        <v>3.2709999999999999</v>
      </c>
      <c r="DF138" s="6">
        <f>_xlfn.XLOOKUP(DF$1&amp;"|"&amp;TEXT($C138,"yyyymmdd"), RRPS_ALL[Key], RRPS_ALL[Mid Price], "")</f>
        <v>107.12654000000001</v>
      </c>
      <c r="DG138" s="6">
        <f>_xlfn.XLOOKUP(DG$1&amp;"|"&amp;TEXT($C138,"yyyymmdd"), RRPS_ALL[Key], RRPS_ALL[Mid Yield], "")</f>
        <v>3.2280000000000002</v>
      </c>
      <c r="DH138" s="6">
        <f>_xlfn.XLOOKUP(DH$1&amp;"|"&amp;TEXT($C138,"yyyymmdd"), RRPS_ALL[Key], RRPS_ALL[Dirty Mid], "")</f>
        <v>0</v>
      </c>
      <c r="DI138" s="6">
        <f>_xlfn.XLOOKUP(DI$1&amp;"|"&amp;TEXT($C138,"yyyymmdd"), RRPS_ALL[Key], RRPS_ALL[Clean Price Mid], "")</f>
        <v>0</v>
      </c>
      <c r="DJ138" s="6">
        <v>4.2500000000000003E-2</v>
      </c>
      <c r="DK138" s="5">
        <v>43536</v>
      </c>
      <c r="DL138" s="6">
        <f t="shared" si="38"/>
        <v>8.0334651658046852</v>
      </c>
      <c r="DM138" s="7">
        <f>_xlfn.XLOOKUP(DM$1&amp;"|"&amp;TEXT($C138,"yyyymmdd"), RRPS_ALL[Key], RRPS_ALL[Yield to Maturity], "")</f>
        <v>3.7410000000000001</v>
      </c>
      <c r="DN138" s="6">
        <f>_xlfn.XLOOKUP(DN$1&amp;"|"&amp;TEXT($C138,"yyyymmdd"), RRPS_ALL[Key], RRPS_ALL[Mid Price], "")</f>
        <v>96.346530000000001</v>
      </c>
      <c r="DO138" s="6">
        <f>_xlfn.XLOOKUP(DO$1&amp;"|"&amp;TEXT($C138,"yyyymmdd"), RRPS_ALL[Key], RRPS_ALL[Mid Yield], "")</f>
        <v>3.7109999999999999</v>
      </c>
      <c r="DP138" s="6">
        <f>_xlfn.XLOOKUP(DP$1&amp;"|"&amp;TEXT($C138,"yyyymmdd"), RRPS_ALL[Key], RRPS_ALL[Dirty Mid], "")</f>
        <v>0</v>
      </c>
      <c r="DQ138" s="6">
        <f>_xlfn.XLOOKUP(DQ$1&amp;"|"&amp;TEXT($C138,"yyyymmdd"), RRPS_ALL[Key], RRPS_ALL[Clean Price Mid], "")</f>
        <v>0</v>
      </c>
      <c r="DR138" s="6">
        <v>3.5000000000000003E-2</v>
      </c>
      <c r="DS138" s="5">
        <v>50859</v>
      </c>
      <c r="DT138" s="6">
        <f t="shared" si="39"/>
        <v>28.08279833836858</v>
      </c>
      <c r="DU138" s="7" t="str">
        <f>_xlfn.XLOOKUP(DU$1&amp;"|"&amp;TEXT($C138,"yyyymmdd"), RRPS_ALL[Key], RRPS_ALL[Yield to Maturity], "")</f>
        <v/>
      </c>
      <c r="DV138" s="6" t="str">
        <f>_xlfn.XLOOKUP(DV$1&amp;"|"&amp;TEXT($C138,"yyyymmdd"), RRPS_ALL[Key], RRPS_ALL[Mid Price], "")</f>
        <v/>
      </c>
      <c r="DW138" s="6" t="str">
        <f>_xlfn.XLOOKUP(DW$1&amp;"|"&amp;TEXT($C138,"yyyymmdd"), RRPS_ALL[Key], RRPS_ALL[Mid Yield], "")</f>
        <v/>
      </c>
      <c r="DX138" s="6" t="str">
        <f>_xlfn.XLOOKUP(DX$1&amp;"|"&amp;TEXT($C138,"yyyymmdd"), RRPS_ALL[Key], RRPS_ALL[Dirty Mid], "")</f>
        <v/>
      </c>
      <c r="DY138" s="6" t="str">
        <f>_xlfn.XLOOKUP(DY$1&amp;"|"&amp;TEXT($C138,"yyyymmdd"), RRPS_ALL[Key], RRPS_ALL[Clean Price Mid], "")</f>
        <v/>
      </c>
      <c r="DZ138" s="6"/>
      <c r="EA138" s="6"/>
      <c r="EB138" s="6"/>
      <c r="EC138" s="7" t="str">
        <f>_xlfn.XLOOKUP(EC$1&amp;"|"&amp;TEXT($C138,"yyyymmdd"), RRPS_ALL[Key], RRPS_ALL[Yield to Maturity], "")</f>
        <v/>
      </c>
      <c r="ED138" s="6" t="str">
        <f>_xlfn.XLOOKUP(ED$1&amp;"|"&amp;TEXT($C138,"yyyymmdd"), RRPS_ALL[Key], RRPS_ALL[Mid Price], "")</f>
        <v/>
      </c>
      <c r="EE138" s="6" t="str">
        <f>_xlfn.XLOOKUP(EE$1&amp;"|"&amp;TEXT($C138,"yyyymmdd"), RRPS_ALL[Key], RRPS_ALL[Mid Yield], "")</f>
        <v/>
      </c>
      <c r="EF138" s="6" t="str">
        <f>_xlfn.XLOOKUP(EF$1&amp;"|"&amp;TEXT($C138,"yyyymmdd"), RRPS_ALL[Key], RRPS_ALL[Dirty Mid], "")</f>
        <v/>
      </c>
      <c r="EG138" s="6" t="str">
        <f>_xlfn.XLOOKUP(EG$1&amp;"|"&amp;TEXT($C138,"yyyymmdd"), RRPS_ALL[Key], RRPS_ALL[Clean Price Mid], "")</f>
        <v/>
      </c>
      <c r="EH138" s="6"/>
      <c r="EI138" s="6"/>
      <c r="EJ138" s="6"/>
      <c r="EK138" s="7" t="str">
        <f>_xlfn.XLOOKUP(EK$1&amp;"|"&amp;TEXT($C138,"yyyymmdd"), RRPS_ALL[Key], RRPS_ALL[Yield to Maturity], "")</f>
        <v/>
      </c>
      <c r="EL138" s="6" t="str">
        <f>_xlfn.XLOOKUP(EL$1&amp;"|"&amp;TEXT($C138,"yyyymmdd"), RRPS_ALL[Key], RRPS_ALL[Mid Price], "")</f>
        <v/>
      </c>
      <c r="EM138" s="6" t="str">
        <f>_xlfn.XLOOKUP(EM$1&amp;"|"&amp;TEXT($C138,"yyyymmdd"), RRPS_ALL[Key], RRPS_ALL[Mid Yield], "")</f>
        <v/>
      </c>
      <c r="EN138" s="6" t="str">
        <f>_xlfn.XLOOKUP(EN$1&amp;"|"&amp;TEXT($C138,"yyyymmdd"), RRPS_ALL[Key], RRPS_ALL[Dirty Mid], "")</f>
        <v/>
      </c>
      <c r="EO138" s="6" t="str">
        <f>_xlfn.XLOOKUP(EO$1&amp;"|"&amp;TEXT($C138,"yyyymmdd"), RRPS_ALL[Key], RRPS_ALL[Clean Price Mid], "")</f>
        <v/>
      </c>
      <c r="EP138" s="6"/>
      <c r="EQ138" s="6"/>
      <c r="ER138" s="6"/>
      <c r="ES138" s="7" t="str">
        <f>_xlfn.XLOOKUP(ES$1&amp;"|"&amp;TEXT($C138,"yyyymmdd"), RRPS_ALL[Key], RRPS_ALL[Yield to Maturity], "")</f>
        <v/>
      </c>
      <c r="ET138" s="6" t="str">
        <f>_xlfn.XLOOKUP(ET$1&amp;"|"&amp;TEXT($C138,"yyyymmdd"), RRPS_ALL[Key], RRPS_ALL[Mid Price], "")</f>
        <v/>
      </c>
      <c r="EU138" s="6" t="str">
        <f>_xlfn.XLOOKUP(EU$1&amp;"|"&amp;TEXT($C138,"yyyymmdd"), RRPS_ALL[Key], RRPS_ALL[Mid Yield], "")</f>
        <v/>
      </c>
      <c r="EV138" s="6" t="str">
        <f>_xlfn.XLOOKUP(EV$1&amp;"|"&amp;TEXT($C138,"yyyymmdd"), RRPS_ALL[Key], RRPS_ALL[Dirty Mid], "")</f>
        <v/>
      </c>
      <c r="EW138" s="6" t="str">
        <f>_xlfn.XLOOKUP(EW$1&amp;"|"&amp;TEXT($C138,"yyyymmdd"), RRPS_ALL[Key], RRPS_ALL[Clean Price Mid], "")</f>
        <v/>
      </c>
      <c r="EX138" s="6"/>
      <c r="EY138" s="6"/>
      <c r="EZ138" s="6"/>
      <c r="FA138" s="7" t="str">
        <f>_xlfn.XLOOKUP(FA$1&amp;"|"&amp;TEXT($C138,"yyyymmdd"), RRPS_ALL[Key], RRPS_ALL[Yield to Maturity], "")</f>
        <v/>
      </c>
      <c r="FB138" s="6" t="str">
        <f>_xlfn.XLOOKUP(FB$1&amp;"|"&amp;TEXT($C138,"yyyymmdd"), RRPS_ALL[Key], RRPS_ALL[Mid Price], "")</f>
        <v/>
      </c>
      <c r="FC138" s="6" t="str">
        <f>_xlfn.XLOOKUP(FC$1&amp;"|"&amp;TEXT($C138,"yyyymmdd"), RRPS_ALL[Key], RRPS_ALL[Mid Yield], "")</f>
        <v/>
      </c>
      <c r="FD138" s="6" t="str">
        <f>_xlfn.XLOOKUP(FD$1&amp;"|"&amp;TEXT($C138,"yyyymmdd"), RRPS_ALL[Key], RRPS_ALL[Dirty Mid], "")</f>
        <v/>
      </c>
      <c r="FE138" s="6" t="str">
        <f>_xlfn.XLOOKUP(FE$1&amp;"|"&amp;TEXT($C138,"yyyymmdd"), RRPS_ALL[Key], RRPS_ALL[Clean Price Mid], "")</f>
        <v/>
      </c>
      <c r="FF138" s="6"/>
      <c r="FG138" s="6"/>
      <c r="FH138" s="6"/>
      <c r="FI138" s="7" t="str">
        <f>_xlfn.XLOOKUP(FI$1&amp;"|"&amp;TEXT($C138,"yyyymmdd"), RRPS_ALL[Key], RRPS_ALL[Yield to Maturity], "")</f>
        <v/>
      </c>
      <c r="FJ138" s="6" t="str">
        <f>_xlfn.XLOOKUP(FJ$1&amp;"|"&amp;TEXT($C138,"yyyymmdd"), RRPS_ALL[Key], RRPS_ALL[Mid Price], "")</f>
        <v/>
      </c>
      <c r="FK138" s="6" t="str">
        <f>_xlfn.XLOOKUP(FK$1&amp;"|"&amp;TEXT($C138,"yyyymmdd"), RRPS_ALL[Key], RRPS_ALL[Mid Yield], "")</f>
        <v/>
      </c>
      <c r="FL138" s="6" t="str">
        <f>_xlfn.XLOOKUP(FL$1&amp;"|"&amp;TEXT($C138,"yyyymmdd"), RRPS_ALL[Key], RRPS_ALL[Dirty Mid], "")</f>
        <v/>
      </c>
      <c r="FM138" s="6" t="str">
        <f>_xlfn.XLOOKUP(FM$1&amp;"|"&amp;TEXT($C138,"yyyymmdd"), RRPS_ALL[Key], RRPS_ALL[Clean Price Mid], "")</f>
        <v/>
      </c>
      <c r="FN138" s="6"/>
      <c r="FO138" s="6"/>
      <c r="FP138" s="6"/>
      <c r="FQ138" s="7" t="str">
        <f>_xlfn.XLOOKUP(FQ$1&amp;"|"&amp;TEXT($C138,"yyyymmdd"), RRPS_ALL[Key], RRPS_ALL[Yield to Maturity], "")</f>
        <v/>
      </c>
      <c r="FR138" s="6" t="str">
        <f>_xlfn.XLOOKUP(FR$1&amp;"|"&amp;TEXT($C138,"yyyymmdd"), RRPS_ALL[Key], RRPS_ALL[Mid Price], "")</f>
        <v/>
      </c>
      <c r="FS138" s="6" t="str">
        <f>_xlfn.XLOOKUP(FS$1&amp;"|"&amp;TEXT($C138,"yyyymmdd"), RRPS_ALL[Key], RRPS_ALL[Mid Yield], "")</f>
        <v/>
      </c>
      <c r="FT138" s="6" t="str">
        <f>_xlfn.XLOOKUP(FT$1&amp;"|"&amp;TEXT($C138,"yyyymmdd"), RRPS_ALL[Key], RRPS_ALL[Dirty Mid], "")</f>
        <v/>
      </c>
      <c r="FU138" s="6" t="str">
        <f>_xlfn.XLOOKUP(FU$1&amp;"|"&amp;TEXT($C138,"yyyymmdd"), RRPS_ALL[Key], RRPS_ALL[Clean Price Mid], "")</f>
        <v/>
      </c>
      <c r="FV138" s="6"/>
      <c r="FW138" s="6"/>
      <c r="FX138" s="6"/>
      <c r="FY138" s="7" t="str">
        <f>_xlfn.XLOOKUP(FY$1&amp;"|"&amp;TEXT($C138,"yyyymmdd"), RRPS_ALL[Key], RRPS_ALL[Yield to Maturity], "")</f>
        <v/>
      </c>
      <c r="FZ138" s="6" t="str">
        <f>_xlfn.XLOOKUP(FZ$1&amp;"|"&amp;TEXT($C138,"yyyymmdd"), RRPS_ALL[Key], RRPS_ALL[Mid Price], "")</f>
        <v/>
      </c>
      <c r="GA138" s="6" t="str">
        <f>_xlfn.XLOOKUP(GA$1&amp;"|"&amp;TEXT($C138,"yyyymmdd"), RRPS_ALL[Key], RRPS_ALL[Mid Yield], "")</f>
        <v/>
      </c>
      <c r="GB138" s="6" t="str">
        <f>_xlfn.XLOOKUP(GB$1&amp;"|"&amp;TEXT($C138,"yyyymmdd"), RRPS_ALL[Key], RRPS_ALL[Dirty Mid], "")</f>
        <v/>
      </c>
      <c r="GC138" s="6" t="str">
        <f>_xlfn.XLOOKUP(GC$1&amp;"|"&amp;TEXT($C138,"yyyymmdd"), RRPS_ALL[Key], RRPS_ALL[Clean Price Mid], "")</f>
        <v/>
      </c>
      <c r="GD138" s="6"/>
      <c r="GE138" s="6"/>
      <c r="GF138" s="6"/>
      <c r="GG138" s="7" t="str">
        <f>_xlfn.XLOOKUP(GG$1&amp;"|"&amp;TEXT($C138,"yyyymmdd"), RRPS_ALL[Key], RRPS_ALL[Yield to Maturity], "")</f>
        <v/>
      </c>
      <c r="GH138" s="6" t="str">
        <f>_xlfn.XLOOKUP(GH$1&amp;"|"&amp;TEXT($C138,"yyyymmdd"), RRPS_ALL[Key], RRPS_ALL[Mid Price], "")</f>
        <v/>
      </c>
      <c r="GI138" s="6" t="str">
        <f>_xlfn.XLOOKUP(GI$1&amp;"|"&amp;TEXT($C138,"yyyymmdd"), RRPS_ALL[Key], RRPS_ALL[Mid Yield], "")</f>
        <v/>
      </c>
      <c r="GJ138" s="6" t="str">
        <f>_xlfn.XLOOKUP(GJ$1&amp;"|"&amp;TEXT($C138,"yyyymmdd"), RRPS_ALL[Key], RRPS_ALL[Dirty Mid], "")</f>
        <v/>
      </c>
      <c r="GK138" s="6" t="str">
        <f>_xlfn.XLOOKUP(GK$1&amp;"|"&amp;TEXT($C138,"yyyymmdd"), RRPS_ALL[Key], RRPS_ALL[Clean Price Mid], "")</f>
        <v/>
      </c>
      <c r="GL138" s="6"/>
      <c r="GM138" s="6"/>
      <c r="GN138" s="6"/>
      <c r="GO138" s="7" t="str">
        <f>_xlfn.XLOOKUP(GO$1&amp;"|"&amp;TEXT($C138,"yyyymmdd"), RRPS_ALL[Key], RRPS_ALL[Yield to Maturity], "")</f>
        <v/>
      </c>
      <c r="GP138" s="6" t="str">
        <f>_xlfn.XLOOKUP(GP$1&amp;"|"&amp;TEXT($C138,"yyyymmdd"), RRPS_ALL[Key], RRPS_ALL[Mid Price], "")</f>
        <v/>
      </c>
      <c r="GQ138" s="6" t="str">
        <f>_xlfn.XLOOKUP(GQ$1&amp;"|"&amp;TEXT($C138,"yyyymmdd"), RRPS_ALL[Key], RRPS_ALL[Mid Yield], "")</f>
        <v/>
      </c>
      <c r="GR138" s="6" t="str">
        <f>_xlfn.XLOOKUP(GR$1&amp;"|"&amp;TEXT($C138,"yyyymmdd"), RRPS_ALL[Key], RRPS_ALL[Dirty Mid], "")</f>
        <v/>
      </c>
      <c r="GS138" s="6" t="str">
        <f>_xlfn.XLOOKUP(GS$1&amp;"|"&amp;TEXT($C138,"yyyymmdd"), RRPS_ALL[Key], RRPS_ALL[Clean Price Mid], "")</f>
        <v/>
      </c>
      <c r="GT138" s="6"/>
      <c r="GU138" s="6"/>
      <c r="GV138" s="6"/>
      <c r="GW138" s="7" t="str">
        <f>_xlfn.XLOOKUP(GW$1&amp;"|"&amp;TEXT($C138,"yyyymmdd"), RRPS_ALL[Key], RRPS_ALL[Yield to Maturity], "")</f>
        <v/>
      </c>
      <c r="GX138" s="6" t="str">
        <f>_xlfn.XLOOKUP(GX$1&amp;"|"&amp;TEXT($C138,"yyyymmdd"), RRPS_ALL[Key], RRPS_ALL[Mid Price], "")</f>
        <v/>
      </c>
      <c r="GY138" s="6" t="str">
        <f>_xlfn.XLOOKUP(GY$1&amp;"|"&amp;TEXT($C138,"yyyymmdd"), RRPS_ALL[Key], RRPS_ALL[Mid Yield], "")</f>
        <v/>
      </c>
      <c r="GZ138" s="6" t="str">
        <f>_xlfn.XLOOKUP(GZ$1&amp;"|"&amp;TEXT($C138,"yyyymmdd"), RRPS_ALL[Key], RRPS_ALL[Dirty Mid], "")</f>
        <v/>
      </c>
      <c r="HA138" s="6" t="str">
        <f>_xlfn.XLOOKUP(HA$1&amp;"|"&amp;TEXT($C138,"yyyymmdd"), RRPS_ALL[Key], RRPS_ALL[Clean Price Mid], "")</f>
        <v/>
      </c>
      <c r="HB138" s="6"/>
      <c r="HC138" s="6"/>
      <c r="HD138" s="6"/>
    </row>
    <row r="139" spans="1:212" x14ac:dyDescent="0.2">
      <c r="A139">
        <v>2011</v>
      </c>
      <c r="B139">
        <v>3</v>
      </c>
      <c r="C139" s="5">
        <f t="shared" si="37"/>
        <v>40633</v>
      </c>
      <c r="D139" s="6">
        <v>0.75</v>
      </c>
      <c r="E139" s="7" t="str">
        <f>_xlfn.XLOOKUP(E$1&amp;"|"&amp;TEXT($C139,"yyyymmdd"), RRPS_ALL[Key], RRPS_ALL[Yield to Maturity], "")</f>
        <v/>
      </c>
      <c r="F139" s="6" t="str">
        <f>_xlfn.XLOOKUP(F$1&amp;"|"&amp;TEXT($C139,"yyyymmdd"), RRPS_ALL[Key], RRPS_ALL[Mid Price], "")</f>
        <v/>
      </c>
      <c r="G139" s="6" t="str">
        <f>_xlfn.XLOOKUP(G$1&amp;"|"&amp;TEXT($C139,"yyyymmdd"), RRPS_ALL[Key], RRPS_ALL[Mid Yield], "")</f>
        <v/>
      </c>
      <c r="H139" s="6" t="str">
        <f>_xlfn.XLOOKUP(H$1&amp;"|"&amp;TEXT($C139,"yyyymmdd"), RRPS_ALL[Key], RRPS_ALL[Dirty Mid], "")</f>
        <v/>
      </c>
      <c r="I139" s="6" t="str">
        <f>_xlfn.XLOOKUP(I$1&amp;"|"&amp;TEXT($C139,"yyyymmdd"), RRPS_ALL[Key], RRPS_ALL[Clean Price Mid], "")</f>
        <v/>
      </c>
      <c r="J139" s="6"/>
      <c r="K139" s="6"/>
      <c r="L139" s="6"/>
      <c r="M139" s="7" t="str">
        <f>_xlfn.XLOOKUP(M$1&amp;"|"&amp;TEXT($C139,"yyyymmdd"), RRPS_ALL[Key], RRPS_ALL[Yield to Maturity], "")</f>
        <v/>
      </c>
      <c r="N139" s="6" t="str">
        <f>_xlfn.XLOOKUP(N$1&amp;"|"&amp;TEXT($C139,"yyyymmdd"), RRPS_ALL[Key], RRPS_ALL[Mid Price], "")</f>
        <v/>
      </c>
      <c r="O139" s="6" t="str">
        <f>_xlfn.XLOOKUP(O$1&amp;"|"&amp;TEXT($C139,"yyyymmdd"), RRPS_ALL[Key], RRPS_ALL[Mid Yield], "")</f>
        <v/>
      </c>
      <c r="P139" s="6" t="str">
        <f>_xlfn.XLOOKUP(P$1&amp;"|"&amp;TEXT($C139,"yyyymmdd"), RRPS_ALL[Key], RRPS_ALL[Dirty Mid], "")</f>
        <v/>
      </c>
      <c r="Q139" s="6" t="str">
        <f>_xlfn.XLOOKUP(Q$1&amp;"|"&amp;TEXT($C139,"yyyymmdd"), RRPS_ALL[Key], RRPS_ALL[Clean Price Mid], "")</f>
        <v/>
      </c>
      <c r="R139" s="6"/>
      <c r="S139" s="6"/>
      <c r="T139" s="6"/>
      <c r="U139" s="7" t="str">
        <f>_xlfn.XLOOKUP(U$1&amp;"|"&amp;TEXT($C139,"yyyymmdd"), RRPS_ALL[Key], RRPS_ALL[Yield to Maturity], "")</f>
        <v/>
      </c>
      <c r="V139" s="6" t="str">
        <f>_xlfn.XLOOKUP(V$1&amp;"|"&amp;TEXT($C139,"yyyymmdd"), RRPS_ALL[Key], RRPS_ALL[Mid Price], "")</f>
        <v/>
      </c>
      <c r="W139" s="6" t="str">
        <f>_xlfn.XLOOKUP(W$1&amp;"|"&amp;TEXT($C139,"yyyymmdd"), RRPS_ALL[Key], RRPS_ALL[Mid Yield], "")</f>
        <v/>
      </c>
      <c r="X139" s="6" t="str">
        <f>_xlfn.XLOOKUP(X$1&amp;"|"&amp;TEXT($C139,"yyyymmdd"), RRPS_ALL[Key], RRPS_ALL[Dirty Mid], "")</f>
        <v/>
      </c>
      <c r="Y139" s="6" t="str">
        <f>_xlfn.XLOOKUP(Y$1&amp;"|"&amp;TEXT($C139,"yyyymmdd"), RRPS_ALL[Key], RRPS_ALL[Clean Price Mid], "")</f>
        <v/>
      </c>
      <c r="Z139" s="6"/>
      <c r="AA139" s="6"/>
      <c r="AB139" s="6"/>
      <c r="AC139" s="7">
        <f>_xlfn.XLOOKUP(AC$1&amp;"|"&amp;TEXT($C139,"yyyymmdd"), RRPS_ALL[Key], RRPS_ALL[Yield to Maturity], "")</f>
        <v>2.8140000000000001</v>
      </c>
      <c r="AD139" s="6">
        <f>_xlfn.XLOOKUP(AD$1&amp;"|"&amp;TEXT($C139,"yyyymmdd"), RRPS_ALL[Key], RRPS_ALL[Mid Price], "")</f>
        <v>111.61463000000001</v>
      </c>
      <c r="AE139" s="6">
        <f>_xlfn.XLOOKUP(AE$1&amp;"|"&amp;TEXT($C139,"yyyymmdd"), RRPS_ALL[Key], RRPS_ALL[Mid Yield], "")</f>
        <v>2.766</v>
      </c>
      <c r="AF139" s="6">
        <f>_xlfn.XLOOKUP(AF$1&amp;"|"&amp;TEXT($C139,"yyyymmdd"), RRPS_ALL[Key], RRPS_ALL[Dirty Mid], "")</f>
        <v>6.1875</v>
      </c>
      <c r="AG139" s="6">
        <f>_xlfn.XLOOKUP(AG$1&amp;"|"&amp;TEXT($C139,"yyyymmdd"), RRPS_ALL[Key], RRPS_ALL[Clean Price Mid], "")</f>
        <v>2.7461199999999999</v>
      </c>
      <c r="AH139" s="6">
        <v>6.7500000000000004E-2</v>
      </c>
      <c r="AI139" s="5">
        <v>41764</v>
      </c>
      <c r="AJ139" s="6">
        <f t="shared" si="40"/>
        <v>3.0965092402464065</v>
      </c>
      <c r="AK139" s="7" t="str">
        <f>_xlfn.XLOOKUP(AK$1&amp;"|"&amp;TEXT($C139,"yyyymmdd"), RRPS_ALL[Key], RRPS_ALL[Yield to Maturity], "")</f>
        <v/>
      </c>
      <c r="AL139" s="6" t="str">
        <f>_xlfn.XLOOKUP(AL$1&amp;"|"&amp;TEXT($C139,"yyyymmdd"), RRPS_ALL[Key], RRPS_ALL[Mid Price], "")</f>
        <v/>
      </c>
      <c r="AM139" s="6" t="str">
        <f>_xlfn.XLOOKUP(AM$1&amp;"|"&amp;TEXT($C139,"yyyymmdd"), RRPS_ALL[Key], RRPS_ALL[Mid Yield], "")</f>
        <v/>
      </c>
      <c r="AN139" s="6" t="str">
        <f>_xlfn.XLOOKUP(AN$1&amp;"|"&amp;TEXT($C139,"yyyymmdd"), RRPS_ALL[Key], RRPS_ALL[Dirty Mid], "")</f>
        <v/>
      </c>
      <c r="AO139" s="6" t="str">
        <f>_xlfn.XLOOKUP(AO$1&amp;"|"&amp;TEXT($C139,"yyyymmdd"), RRPS_ALL[Key], RRPS_ALL[Clean Price Mid], "")</f>
        <v/>
      </c>
      <c r="AP139" s="6"/>
      <c r="AQ139" s="6"/>
      <c r="AR139" s="6"/>
      <c r="AS139" s="7" t="str">
        <f>_xlfn.XLOOKUP(AS$1&amp;"|"&amp;TEXT($C139,"yyyymmdd"), RRPS_ALL[Key], RRPS_ALL[Yield to Maturity], "")</f>
        <v/>
      </c>
      <c r="AT139" s="6" t="str">
        <f>_xlfn.XLOOKUP(AT$1&amp;"|"&amp;TEXT($C139,"yyyymmdd"), RRPS_ALL[Key], RRPS_ALL[Mid Price], "")</f>
        <v/>
      </c>
      <c r="AU139" s="6" t="str">
        <f>_xlfn.XLOOKUP(AU$1&amp;"|"&amp;TEXT($C139,"yyyymmdd"), RRPS_ALL[Key], RRPS_ALL[Mid Yield], "")</f>
        <v/>
      </c>
      <c r="AV139" s="6" t="str">
        <f>_xlfn.XLOOKUP(AV$1&amp;"|"&amp;TEXT($C139,"yyyymmdd"), RRPS_ALL[Key], RRPS_ALL[Dirty Mid], "")</f>
        <v/>
      </c>
      <c r="AW139" s="6" t="str">
        <f>_xlfn.XLOOKUP(AW$1&amp;"|"&amp;TEXT($C139,"yyyymmdd"), RRPS_ALL[Key], RRPS_ALL[Clean Price Mid], "")</f>
        <v/>
      </c>
      <c r="AX139" s="6"/>
      <c r="AY139" s="6"/>
      <c r="AZ139" s="6"/>
      <c r="BA139" s="7">
        <f>_xlfn.XLOOKUP(BA$1&amp;"|"&amp;TEXT($C139,"yyyymmdd"), RRPS_ALL[Key], RRPS_ALL[Yield to Maturity], "")</f>
        <v>1.93</v>
      </c>
      <c r="BB139" s="6">
        <f>_xlfn.XLOOKUP(BB$1&amp;"|"&amp;TEXT($C139,"yyyymmdd"), RRPS_ALL[Key], RRPS_ALL[Mid Price], "")</f>
        <v>100.02144</v>
      </c>
      <c r="BC139" s="6">
        <f>_xlfn.XLOOKUP(BC$1&amp;"|"&amp;TEXT($C139,"yyyymmdd"), RRPS_ALL[Key], RRPS_ALL[Mid Yield], "")</f>
        <v>-2.3450000000000002</v>
      </c>
      <c r="BD139" s="6">
        <f>_xlfn.XLOOKUP(BD$1&amp;"|"&amp;TEXT($C139,"yyyymmdd"), RRPS_ALL[Key], RRPS_ALL[Dirty Mid], "")</f>
        <v>0</v>
      </c>
      <c r="BE139" s="6">
        <f>_xlfn.XLOOKUP(BE$1&amp;"|"&amp;TEXT($C139,"yyyymmdd"), RRPS_ALL[Key], RRPS_ALL[Clean Price Mid], "")</f>
        <v>0</v>
      </c>
      <c r="BF139" s="6">
        <v>5.2499999999999998E-2</v>
      </c>
      <c r="BG139" s="5">
        <v>40617</v>
      </c>
      <c r="BH139" s="6">
        <f t="shared" si="30"/>
        <v>4.3835616438356165E-2</v>
      </c>
      <c r="BI139" s="7">
        <f>_xlfn.XLOOKUP(BI$1&amp;"|"&amp;TEXT($C139,"yyyymmdd"), RRPS_ALL[Key], RRPS_ALL[Yield to Maturity], "")</f>
        <v>2.3029999999999999</v>
      </c>
      <c r="BJ139" s="6">
        <f>_xlfn.XLOOKUP(BJ$1&amp;"|"&amp;TEXT($C139,"yyyymmdd"), RRPS_ALL[Key], RRPS_ALL[Mid Price], "")</f>
        <v>104.68512</v>
      </c>
      <c r="BK139" s="6">
        <f>_xlfn.XLOOKUP(BK$1&amp;"|"&amp;TEXT($C139,"yyyymmdd"), RRPS_ALL[Key], RRPS_ALL[Mid Yield], "")</f>
        <v>2.294</v>
      </c>
      <c r="BL139" s="6">
        <f>_xlfn.XLOOKUP(BL$1&amp;"|"&amp;TEXT($C139,"yyyymmdd"), RRPS_ALL[Key], RRPS_ALL[Dirty Mid], "")</f>
        <v>2.70417</v>
      </c>
      <c r="BM139" s="6">
        <f>_xlfn.XLOOKUP(BM$1&amp;"|"&amp;TEXT($C139,"yyyymmdd"), RRPS_ALL[Key], RRPS_ALL[Clean Price Mid], "")</f>
        <v>1.4577</v>
      </c>
      <c r="BN139" s="6">
        <v>5.5E-2</v>
      </c>
      <c r="BO139" s="5">
        <v>41190</v>
      </c>
      <c r="BP139" s="6">
        <f t="shared" si="31"/>
        <v>1.5239398084815321</v>
      </c>
      <c r="BQ139" s="7">
        <f>_xlfn.XLOOKUP(BQ$1&amp;"|"&amp;TEXT($C139,"yyyymmdd"), RRPS_ALL[Key], RRPS_ALL[Yield to Maturity], "")</f>
        <v>3.3540000000000001</v>
      </c>
      <c r="BR139" s="6">
        <f>_xlfn.XLOOKUP(BR$1&amp;"|"&amp;TEXT($C139,"yyyymmdd"), RRPS_ALL[Key], RRPS_ALL[Mid Price], "")</f>
        <v>113.74281000000001</v>
      </c>
      <c r="BS139" s="6">
        <f>_xlfn.XLOOKUP(BS$1&amp;"|"&amp;TEXT($C139,"yyyymmdd"), RRPS_ALL[Key], RRPS_ALL[Mid Yield], "")</f>
        <v>3.3119999999999998</v>
      </c>
      <c r="BT139" s="6">
        <f>_xlfn.XLOOKUP(BT$1&amp;"|"&amp;TEXT($C139,"yyyymmdd"), RRPS_ALL[Key], RRPS_ALL[Dirty Mid], "")</f>
        <v>0</v>
      </c>
      <c r="BU139" s="6">
        <f>_xlfn.XLOOKUP(BU$1&amp;"|"&amp;TEXT($C139,"yyyymmdd"), RRPS_ALL[Key], RRPS_ALL[Clean Price Mid], "")</f>
        <v>0</v>
      </c>
      <c r="BV139" s="6">
        <v>0.05</v>
      </c>
      <c r="BW139" s="5">
        <v>44166</v>
      </c>
      <c r="BX139" s="6">
        <f t="shared" si="32"/>
        <v>9.6715028743498497</v>
      </c>
      <c r="BY139" s="7" t="str">
        <f>_xlfn.XLOOKUP(BY$1&amp;"|"&amp;TEXT($C139,"yyyymmdd"), RRPS_ALL[Key], RRPS_ALL[Yield to Maturity], "")</f>
        <v/>
      </c>
      <c r="BZ139" s="6" t="str">
        <f>_xlfn.XLOOKUP(BZ$1&amp;"|"&amp;TEXT($C139,"yyyymmdd"), RRPS_ALL[Key], RRPS_ALL[Mid Price], "")</f>
        <v/>
      </c>
      <c r="CA139" s="6" t="str">
        <f>_xlfn.XLOOKUP(CA$1&amp;"|"&amp;TEXT($C139,"yyyymmdd"), RRPS_ALL[Key], RRPS_ALL[Mid Yield], "")</f>
        <v/>
      </c>
      <c r="CB139" s="6" t="str">
        <f>_xlfn.XLOOKUP(CB$1&amp;"|"&amp;TEXT($C139,"yyyymmdd"), RRPS_ALL[Key], RRPS_ALL[Dirty Mid], "")</f>
        <v/>
      </c>
      <c r="CC139" s="6" t="str">
        <f>_xlfn.XLOOKUP(CC$1&amp;"|"&amp;TEXT($C139,"yyyymmdd"), RRPS_ALL[Key], RRPS_ALL[Clean Price Mid], "")</f>
        <v/>
      </c>
      <c r="CD139" s="6"/>
      <c r="CE139" s="6"/>
      <c r="CF139" s="6"/>
      <c r="CG139" s="7">
        <f>_xlfn.XLOOKUP(CG$1&amp;"|"&amp;TEXT($C139,"yyyymmdd"), RRPS_ALL[Key], RRPS_ALL[Yield to Maturity], "")</f>
        <v>3.0030000000000001</v>
      </c>
      <c r="CH139" s="6">
        <f>_xlfn.XLOOKUP(CH$1&amp;"|"&amp;TEXT($C139,"yyyymmdd"), RRPS_ALL[Key], RRPS_ALL[Mid Price], "")</f>
        <v>106.19436</v>
      </c>
      <c r="CI139" s="6">
        <f>_xlfn.XLOOKUP(CI$1&amp;"|"&amp;TEXT($C139,"yyyymmdd"), RRPS_ALL[Key], RRPS_ALL[Mid Yield], "")</f>
        <v>2.9590000000000001</v>
      </c>
      <c r="CJ139" s="6">
        <f>_xlfn.XLOOKUP(CJ$1&amp;"|"&amp;TEXT($C139,"yyyymmdd"), RRPS_ALL[Key], RRPS_ALL[Dirty Mid], "")</f>
        <v>2.9125000000000001</v>
      </c>
      <c r="CK139" s="6">
        <f>_xlfn.XLOOKUP(CK$1&amp;"|"&amp;TEXT($C139,"yyyymmdd"), RRPS_ALL[Key], RRPS_ALL[Clean Price Mid], "")</f>
        <v>3.95567</v>
      </c>
      <c r="CL139" s="6">
        <v>4.4999999999999998E-2</v>
      </c>
      <c r="CM139" s="5">
        <v>42228</v>
      </c>
      <c r="CN139" s="6">
        <f t="shared" si="33"/>
        <v>4.3674698795180724</v>
      </c>
      <c r="CO139" s="7">
        <f>_xlfn.XLOOKUP(CO$1&amp;"|"&amp;TEXT($C139,"yyyymmdd"), RRPS_ALL[Key], RRPS_ALL[Yield to Maturity], "")</f>
        <v>3.149</v>
      </c>
      <c r="CP139" s="6">
        <f>_xlfn.XLOOKUP(CP$1&amp;"|"&amp;TEXT($C139,"yyyymmdd"), RRPS_ALL[Key], RRPS_ALL[Mid Price], "")</f>
        <v>99.375519999999995</v>
      </c>
      <c r="CQ139" s="6">
        <f>_xlfn.XLOOKUP(CQ$1&amp;"|"&amp;TEXT($C139,"yyyymmdd"), RRPS_ALL[Key], RRPS_ALL[Mid Yield], "")</f>
        <v>3.1280000000000001</v>
      </c>
      <c r="CR139" s="6">
        <f>_xlfn.XLOOKUP(CR$1&amp;"|"&amp;TEXT($C139,"yyyymmdd"), RRPS_ALL[Key], RRPS_ALL[Dirty Mid], "")</f>
        <v>2.1916699999999998</v>
      </c>
      <c r="CS139" s="6">
        <f>_xlfn.XLOOKUP(CS$1&amp;"|"&amp;TEXT($C139,"yyyymmdd"), RRPS_ALL[Key], RRPS_ALL[Clean Price Mid], "")</f>
        <v>4.8471399999999996</v>
      </c>
      <c r="CT139" s="6">
        <v>0.03</v>
      </c>
      <c r="CU139" s="5">
        <v>42563</v>
      </c>
      <c r="CV139" s="6">
        <f t="shared" si="34"/>
        <v>5.2828467153284677</v>
      </c>
      <c r="CW139" s="7">
        <f>_xlfn.XLOOKUP(CW$1&amp;"|"&amp;TEXT($C139,"yyyymmdd"), RRPS_ALL[Key], RRPS_ALL[Yield to Maturity], "")</f>
        <v>3.2410000000000001</v>
      </c>
      <c r="CX139" s="6">
        <f>_xlfn.XLOOKUP(CX$1&amp;"|"&amp;TEXT($C139,"yyyymmdd"), RRPS_ALL[Key], RRPS_ALL[Mid Price], "")</f>
        <v>103.08635</v>
      </c>
      <c r="CY139" s="6">
        <f>_xlfn.XLOOKUP(CY$1&amp;"|"&amp;TEXT($C139,"yyyymmdd"), RRPS_ALL[Key], RRPS_ALL[Mid Yield], "")</f>
        <v>3.2029999999999998</v>
      </c>
      <c r="CZ139" s="6">
        <f>_xlfn.XLOOKUP(CZ$1&amp;"|"&amp;TEXT($C139,"yyyymmdd"), RRPS_ALL[Key], RRPS_ALL[Dirty Mid], "")</f>
        <v>0</v>
      </c>
      <c r="DA139" s="6">
        <f>_xlfn.XLOOKUP(DA$1&amp;"|"&amp;TEXT($C139,"yyyymmdd"), RRPS_ALL[Key], RRPS_ALL[Clean Price Mid], "")</f>
        <v>0</v>
      </c>
      <c r="DB139" s="6">
        <v>3.7499999999999999E-2</v>
      </c>
      <c r="DC139" s="5">
        <v>42959</v>
      </c>
      <c r="DD139" s="6">
        <f t="shared" si="35"/>
        <v>6.3676183026984745</v>
      </c>
      <c r="DE139" s="7">
        <f>_xlfn.XLOOKUP(DE$1&amp;"|"&amp;TEXT($C139,"yyyymmdd"), RRPS_ALL[Key], RRPS_ALL[Yield to Maturity], "")</f>
        <v>3.306</v>
      </c>
      <c r="DF139" s="6">
        <f>_xlfn.XLOOKUP(DF$1&amp;"|"&amp;TEXT($C139,"yyyymmdd"), RRPS_ALL[Key], RRPS_ALL[Mid Price], "")</f>
        <v>106.74026000000001</v>
      </c>
      <c r="DG139" s="6">
        <f>_xlfn.XLOOKUP(DG$1&amp;"|"&amp;TEXT($C139,"yyyymmdd"), RRPS_ALL[Key], RRPS_ALL[Mid Yield], "")</f>
        <v>3.2709999999999999</v>
      </c>
      <c r="DH139" s="6">
        <f>_xlfn.XLOOKUP(DH$1&amp;"|"&amp;TEXT($C139,"yyyymmdd"), RRPS_ALL[Key], RRPS_ALL[Dirty Mid], "")</f>
        <v>0</v>
      </c>
      <c r="DI139" s="6">
        <f>_xlfn.XLOOKUP(DI$1&amp;"|"&amp;TEXT($C139,"yyyymmdd"), RRPS_ALL[Key], RRPS_ALL[Clean Price Mid], "")</f>
        <v>0</v>
      </c>
      <c r="DJ139" s="6">
        <v>4.2500000000000003E-2</v>
      </c>
      <c r="DK139" s="5">
        <v>43536</v>
      </c>
      <c r="DL139" s="6">
        <f t="shared" si="38"/>
        <v>7.9485853361728021</v>
      </c>
      <c r="DM139" s="7">
        <f>_xlfn.XLOOKUP(DM$1&amp;"|"&amp;TEXT($C139,"yyyymmdd"), RRPS_ALL[Key], RRPS_ALL[Yield to Maturity], "")</f>
        <v>3.7130000000000001</v>
      </c>
      <c r="DN139" s="6">
        <f>_xlfn.XLOOKUP(DN$1&amp;"|"&amp;TEXT($C139,"yyyymmdd"), RRPS_ALL[Key], RRPS_ALL[Mid Price], "")</f>
        <v>96.822239999999994</v>
      </c>
      <c r="DO139" s="6">
        <f>_xlfn.XLOOKUP(DO$1&amp;"|"&amp;TEXT($C139,"yyyymmdd"), RRPS_ALL[Key], RRPS_ALL[Mid Yield], "")</f>
        <v>3.6840000000000002</v>
      </c>
      <c r="DP139" s="6">
        <f>_xlfn.XLOOKUP(DP$1&amp;"|"&amp;TEXT($C139,"yyyymmdd"), RRPS_ALL[Key], RRPS_ALL[Dirty Mid], "")</f>
        <v>0</v>
      </c>
      <c r="DQ139" s="6">
        <f>_xlfn.XLOOKUP(DQ$1&amp;"|"&amp;TEXT($C139,"yyyymmdd"), RRPS_ALL[Key], RRPS_ALL[Clean Price Mid], "")</f>
        <v>0</v>
      </c>
      <c r="DR139" s="6">
        <v>3.5000000000000003E-2</v>
      </c>
      <c r="DS139" s="5">
        <v>50859</v>
      </c>
      <c r="DT139" s="6">
        <f t="shared" si="39"/>
        <v>27.997922960725077</v>
      </c>
      <c r="DU139" s="7">
        <f>_xlfn.XLOOKUP(DU$1&amp;"|"&amp;TEXT($C139,"yyyymmdd"), RRPS_ALL[Key], RRPS_ALL[Yield to Maturity], "")</f>
        <v>3.3769999999999998</v>
      </c>
      <c r="DV139" s="6">
        <f>_xlfn.XLOOKUP(DV$1&amp;"|"&amp;TEXT($C139,"yyyymmdd"), RRPS_ALL[Key], RRPS_ALL[Mid Price], "")</f>
        <v>101.2171</v>
      </c>
      <c r="DW139" s="6">
        <f>_xlfn.XLOOKUP(DW$1&amp;"|"&amp;TEXT($C139,"yyyymmdd"), RRPS_ALL[Key], RRPS_ALL[Mid Yield], "")</f>
        <v>3.3660000000000001</v>
      </c>
      <c r="DX139" s="6">
        <f>_xlfn.XLOOKUP(DX$1&amp;"|"&amp;TEXT($C139,"yyyymmdd"), RRPS_ALL[Key], RRPS_ALL[Dirty Mid], "")</f>
        <v>0</v>
      </c>
      <c r="DY139" s="6">
        <f>_xlfn.XLOOKUP(DY$1&amp;"|"&amp;TEXT($C139,"yyyymmdd"), RRPS_ALL[Key], RRPS_ALL[Clean Price Mid], "")</f>
        <v>0</v>
      </c>
      <c r="DZ139" s="6">
        <v>3.5000000000000003E-2</v>
      </c>
      <c r="EA139" s="5">
        <v>44713</v>
      </c>
      <c r="EB139" s="6">
        <f t="shared" ref="EB139:EB140" si="41">YEARFRAC(C139,EA139,1)</f>
        <v>11.170431211498974</v>
      </c>
      <c r="EC139" s="7" t="str">
        <f>_xlfn.XLOOKUP(EC$1&amp;"|"&amp;TEXT($C139,"yyyymmdd"), RRPS_ALL[Key], RRPS_ALL[Yield to Maturity], "")</f>
        <v/>
      </c>
      <c r="ED139" s="6" t="str">
        <f>_xlfn.XLOOKUP(ED$1&amp;"|"&amp;TEXT($C139,"yyyymmdd"), RRPS_ALL[Key], RRPS_ALL[Mid Price], "")</f>
        <v/>
      </c>
      <c r="EE139" s="6" t="str">
        <f>_xlfn.XLOOKUP(EE$1&amp;"|"&amp;TEXT($C139,"yyyymmdd"), RRPS_ALL[Key], RRPS_ALL[Mid Yield], "")</f>
        <v/>
      </c>
      <c r="EF139" s="6" t="str">
        <f>_xlfn.XLOOKUP(EF$1&amp;"|"&amp;TEXT($C139,"yyyymmdd"), RRPS_ALL[Key], RRPS_ALL[Dirty Mid], "")</f>
        <v/>
      </c>
      <c r="EG139" s="6" t="str">
        <f>_xlfn.XLOOKUP(EG$1&amp;"|"&amp;TEXT($C139,"yyyymmdd"), RRPS_ALL[Key], RRPS_ALL[Clean Price Mid], "")</f>
        <v/>
      </c>
      <c r="EH139" s="6"/>
      <c r="EI139" s="6"/>
      <c r="EJ139" s="6"/>
      <c r="EK139" s="7" t="str">
        <f>_xlfn.XLOOKUP(EK$1&amp;"|"&amp;TEXT($C139,"yyyymmdd"), RRPS_ALL[Key], RRPS_ALL[Yield to Maturity], "")</f>
        <v/>
      </c>
      <c r="EL139" s="6" t="str">
        <f>_xlfn.XLOOKUP(EL$1&amp;"|"&amp;TEXT($C139,"yyyymmdd"), RRPS_ALL[Key], RRPS_ALL[Mid Price], "")</f>
        <v/>
      </c>
      <c r="EM139" s="6" t="str">
        <f>_xlfn.XLOOKUP(EM$1&amp;"|"&amp;TEXT($C139,"yyyymmdd"), RRPS_ALL[Key], RRPS_ALL[Mid Yield], "")</f>
        <v/>
      </c>
      <c r="EN139" s="6" t="str">
        <f>_xlfn.XLOOKUP(EN$1&amp;"|"&amp;TEXT($C139,"yyyymmdd"), RRPS_ALL[Key], RRPS_ALL[Dirty Mid], "")</f>
        <v/>
      </c>
      <c r="EO139" s="6" t="str">
        <f>_xlfn.XLOOKUP(EO$1&amp;"|"&amp;TEXT($C139,"yyyymmdd"), RRPS_ALL[Key], RRPS_ALL[Clean Price Mid], "")</f>
        <v/>
      </c>
      <c r="EP139" s="6"/>
      <c r="EQ139" s="6"/>
      <c r="ER139" s="6"/>
      <c r="ES139" s="7" t="str">
        <f>_xlfn.XLOOKUP(ES$1&amp;"|"&amp;TEXT($C139,"yyyymmdd"), RRPS_ALL[Key], RRPS_ALL[Yield to Maturity], "")</f>
        <v/>
      </c>
      <c r="ET139" s="6" t="str">
        <f>_xlfn.XLOOKUP(ET$1&amp;"|"&amp;TEXT($C139,"yyyymmdd"), RRPS_ALL[Key], RRPS_ALL[Mid Price], "")</f>
        <v/>
      </c>
      <c r="EU139" s="6" t="str">
        <f>_xlfn.XLOOKUP(EU$1&amp;"|"&amp;TEXT($C139,"yyyymmdd"), RRPS_ALL[Key], RRPS_ALL[Mid Yield], "")</f>
        <v/>
      </c>
      <c r="EV139" s="6" t="str">
        <f>_xlfn.XLOOKUP(EV$1&amp;"|"&amp;TEXT($C139,"yyyymmdd"), RRPS_ALL[Key], RRPS_ALL[Dirty Mid], "")</f>
        <v/>
      </c>
      <c r="EW139" s="6" t="str">
        <f>_xlfn.XLOOKUP(EW$1&amp;"|"&amp;TEXT($C139,"yyyymmdd"), RRPS_ALL[Key], RRPS_ALL[Clean Price Mid], "")</f>
        <v/>
      </c>
      <c r="EX139" s="6"/>
      <c r="EY139" s="6"/>
      <c r="EZ139" s="6"/>
      <c r="FA139" s="7" t="str">
        <f>_xlfn.XLOOKUP(FA$1&amp;"|"&amp;TEXT($C139,"yyyymmdd"), RRPS_ALL[Key], RRPS_ALL[Yield to Maturity], "")</f>
        <v/>
      </c>
      <c r="FB139" s="6" t="str">
        <f>_xlfn.XLOOKUP(FB$1&amp;"|"&amp;TEXT($C139,"yyyymmdd"), RRPS_ALL[Key], RRPS_ALL[Mid Price], "")</f>
        <v/>
      </c>
      <c r="FC139" s="6" t="str">
        <f>_xlfn.XLOOKUP(FC$1&amp;"|"&amp;TEXT($C139,"yyyymmdd"), RRPS_ALL[Key], RRPS_ALL[Mid Yield], "")</f>
        <v/>
      </c>
      <c r="FD139" s="6" t="str">
        <f>_xlfn.XLOOKUP(FD$1&amp;"|"&amp;TEXT($C139,"yyyymmdd"), RRPS_ALL[Key], RRPS_ALL[Dirty Mid], "")</f>
        <v/>
      </c>
      <c r="FE139" s="6" t="str">
        <f>_xlfn.XLOOKUP(FE$1&amp;"|"&amp;TEXT($C139,"yyyymmdd"), RRPS_ALL[Key], RRPS_ALL[Clean Price Mid], "")</f>
        <v/>
      </c>
      <c r="FF139" s="6"/>
      <c r="FG139" s="6"/>
      <c r="FH139" s="6"/>
      <c r="FI139" s="7" t="str">
        <f>_xlfn.XLOOKUP(FI$1&amp;"|"&amp;TEXT($C139,"yyyymmdd"), RRPS_ALL[Key], RRPS_ALL[Yield to Maturity], "")</f>
        <v/>
      </c>
      <c r="FJ139" s="6" t="str">
        <f>_xlfn.XLOOKUP(FJ$1&amp;"|"&amp;TEXT($C139,"yyyymmdd"), RRPS_ALL[Key], RRPS_ALL[Mid Price], "")</f>
        <v/>
      </c>
      <c r="FK139" s="6" t="str">
        <f>_xlfn.XLOOKUP(FK$1&amp;"|"&amp;TEXT($C139,"yyyymmdd"), RRPS_ALL[Key], RRPS_ALL[Mid Yield], "")</f>
        <v/>
      </c>
      <c r="FL139" s="6" t="str">
        <f>_xlfn.XLOOKUP(FL$1&amp;"|"&amp;TEXT($C139,"yyyymmdd"), RRPS_ALL[Key], RRPS_ALL[Dirty Mid], "")</f>
        <v/>
      </c>
      <c r="FM139" s="6" t="str">
        <f>_xlfn.XLOOKUP(FM$1&amp;"|"&amp;TEXT($C139,"yyyymmdd"), RRPS_ALL[Key], RRPS_ALL[Clean Price Mid], "")</f>
        <v/>
      </c>
      <c r="FN139" s="6"/>
      <c r="FO139" s="6"/>
      <c r="FP139" s="6"/>
      <c r="FQ139" s="7" t="str">
        <f>_xlfn.XLOOKUP(FQ$1&amp;"|"&amp;TEXT($C139,"yyyymmdd"), RRPS_ALL[Key], RRPS_ALL[Yield to Maturity], "")</f>
        <v/>
      </c>
      <c r="FR139" s="6" t="str">
        <f>_xlfn.XLOOKUP(FR$1&amp;"|"&amp;TEXT($C139,"yyyymmdd"), RRPS_ALL[Key], RRPS_ALL[Mid Price], "")</f>
        <v/>
      </c>
      <c r="FS139" s="6" t="str">
        <f>_xlfn.XLOOKUP(FS$1&amp;"|"&amp;TEXT($C139,"yyyymmdd"), RRPS_ALL[Key], RRPS_ALL[Mid Yield], "")</f>
        <v/>
      </c>
      <c r="FT139" s="6" t="str">
        <f>_xlfn.XLOOKUP(FT$1&amp;"|"&amp;TEXT($C139,"yyyymmdd"), RRPS_ALL[Key], RRPS_ALL[Dirty Mid], "")</f>
        <v/>
      </c>
      <c r="FU139" s="6" t="str">
        <f>_xlfn.XLOOKUP(FU$1&amp;"|"&amp;TEXT($C139,"yyyymmdd"), RRPS_ALL[Key], RRPS_ALL[Clean Price Mid], "")</f>
        <v/>
      </c>
      <c r="FV139" s="6"/>
      <c r="FW139" s="6"/>
      <c r="FX139" s="6"/>
      <c r="FY139" s="7" t="str">
        <f>_xlfn.XLOOKUP(FY$1&amp;"|"&amp;TEXT($C139,"yyyymmdd"), RRPS_ALL[Key], RRPS_ALL[Yield to Maturity], "")</f>
        <v/>
      </c>
      <c r="FZ139" s="6" t="str">
        <f>_xlfn.XLOOKUP(FZ$1&amp;"|"&amp;TEXT($C139,"yyyymmdd"), RRPS_ALL[Key], RRPS_ALL[Mid Price], "")</f>
        <v/>
      </c>
      <c r="GA139" s="6" t="str">
        <f>_xlfn.XLOOKUP(GA$1&amp;"|"&amp;TEXT($C139,"yyyymmdd"), RRPS_ALL[Key], RRPS_ALL[Mid Yield], "")</f>
        <v/>
      </c>
      <c r="GB139" s="6" t="str">
        <f>_xlfn.XLOOKUP(GB$1&amp;"|"&amp;TEXT($C139,"yyyymmdd"), RRPS_ALL[Key], RRPS_ALL[Dirty Mid], "")</f>
        <v/>
      </c>
      <c r="GC139" s="6" t="str">
        <f>_xlfn.XLOOKUP(GC$1&amp;"|"&amp;TEXT($C139,"yyyymmdd"), RRPS_ALL[Key], RRPS_ALL[Clean Price Mid], "")</f>
        <v/>
      </c>
      <c r="GD139" s="6"/>
      <c r="GE139" s="6"/>
      <c r="GF139" s="6"/>
      <c r="GG139" s="7" t="str">
        <f>_xlfn.XLOOKUP(GG$1&amp;"|"&amp;TEXT($C139,"yyyymmdd"), RRPS_ALL[Key], RRPS_ALL[Yield to Maturity], "")</f>
        <v/>
      </c>
      <c r="GH139" s="6" t="str">
        <f>_xlfn.XLOOKUP(GH$1&amp;"|"&amp;TEXT($C139,"yyyymmdd"), RRPS_ALL[Key], RRPS_ALL[Mid Price], "")</f>
        <v/>
      </c>
      <c r="GI139" s="6" t="str">
        <f>_xlfn.XLOOKUP(GI$1&amp;"|"&amp;TEXT($C139,"yyyymmdd"), RRPS_ALL[Key], RRPS_ALL[Mid Yield], "")</f>
        <v/>
      </c>
      <c r="GJ139" s="6" t="str">
        <f>_xlfn.XLOOKUP(GJ$1&amp;"|"&amp;TEXT($C139,"yyyymmdd"), RRPS_ALL[Key], RRPS_ALL[Dirty Mid], "")</f>
        <v/>
      </c>
      <c r="GK139" s="6" t="str">
        <f>_xlfn.XLOOKUP(GK$1&amp;"|"&amp;TEXT($C139,"yyyymmdd"), RRPS_ALL[Key], RRPS_ALL[Clean Price Mid], "")</f>
        <v/>
      </c>
      <c r="GL139" s="6"/>
      <c r="GM139" s="6"/>
      <c r="GN139" s="6"/>
      <c r="GO139" s="7" t="str">
        <f>_xlfn.XLOOKUP(GO$1&amp;"|"&amp;TEXT($C139,"yyyymmdd"), RRPS_ALL[Key], RRPS_ALL[Yield to Maturity], "")</f>
        <v/>
      </c>
      <c r="GP139" s="6" t="str">
        <f>_xlfn.XLOOKUP(GP$1&amp;"|"&amp;TEXT($C139,"yyyymmdd"), RRPS_ALL[Key], RRPS_ALL[Mid Price], "")</f>
        <v/>
      </c>
      <c r="GQ139" s="6" t="str">
        <f>_xlfn.XLOOKUP(GQ$1&amp;"|"&amp;TEXT($C139,"yyyymmdd"), RRPS_ALL[Key], RRPS_ALL[Mid Yield], "")</f>
        <v/>
      </c>
      <c r="GR139" s="6" t="str">
        <f>_xlfn.XLOOKUP(GR$1&amp;"|"&amp;TEXT($C139,"yyyymmdd"), RRPS_ALL[Key], RRPS_ALL[Dirty Mid], "")</f>
        <v/>
      </c>
      <c r="GS139" s="6" t="str">
        <f>_xlfn.XLOOKUP(GS$1&amp;"|"&amp;TEXT($C139,"yyyymmdd"), RRPS_ALL[Key], RRPS_ALL[Clean Price Mid], "")</f>
        <v/>
      </c>
      <c r="GT139" s="6"/>
      <c r="GU139" s="6"/>
      <c r="GV139" s="6"/>
      <c r="GW139" s="7" t="str">
        <f>_xlfn.XLOOKUP(GW$1&amp;"|"&amp;TEXT($C139,"yyyymmdd"), RRPS_ALL[Key], RRPS_ALL[Yield to Maturity], "")</f>
        <v/>
      </c>
      <c r="GX139" s="6" t="str">
        <f>_xlfn.XLOOKUP(GX$1&amp;"|"&amp;TEXT($C139,"yyyymmdd"), RRPS_ALL[Key], RRPS_ALL[Mid Price], "")</f>
        <v/>
      </c>
      <c r="GY139" s="6" t="str">
        <f>_xlfn.XLOOKUP(GY$1&amp;"|"&amp;TEXT($C139,"yyyymmdd"), RRPS_ALL[Key], RRPS_ALL[Mid Yield], "")</f>
        <v/>
      </c>
      <c r="GZ139" s="6" t="str">
        <f>_xlfn.XLOOKUP(GZ$1&amp;"|"&amp;TEXT($C139,"yyyymmdd"), RRPS_ALL[Key], RRPS_ALL[Dirty Mid], "")</f>
        <v/>
      </c>
      <c r="HA139" s="6" t="str">
        <f>_xlfn.XLOOKUP(HA$1&amp;"|"&amp;TEXT($C139,"yyyymmdd"), RRPS_ALL[Key], RRPS_ALL[Clean Price Mid], "")</f>
        <v/>
      </c>
      <c r="HB139" s="6"/>
      <c r="HC139" s="6"/>
      <c r="HD139" s="6"/>
    </row>
    <row r="140" spans="1:212" x14ac:dyDescent="0.2">
      <c r="A140">
        <v>2011</v>
      </c>
      <c r="B140">
        <v>4</v>
      </c>
      <c r="C140" s="5">
        <f t="shared" si="37"/>
        <v>40663</v>
      </c>
      <c r="D140" s="6">
        <v>1</v>
      </c>
      <c r="E140" s="7" t="str">
        <f>_xlfn.XLOOKUP(E$1&amp;"|"&amp;TEXT($C140,"yyyymmdd"), RRPS_ALL[Key], RRPS_ALL[Yield to Maturity], "")</f>
        <v/>
      </c>
      <c r="F140" s="6" t="str">
        <f>_xlfn.XLOOKUP(F$1&amp;"|"&amp;TEXT($C140,"yyyymmdd"), RRPS_ALL[Key], RRPS_ALL[Mid Price], "")</f>
        <v/>
      </c>
      <c r="G140" s="6" t="str">
        <f>_xlfn.XLOOKUP(G$1&amp;"|"&amp;TEXT($C140,"yyyymmdd"), RRPS_ALL[Key], RRPS_ALL[Mid Yield], "")</f>
        <v/>
      </c>
      <c r="H140" s="6" t="str">
        <f>_xlfn.XLOOKUP(H$1&amp;"|"&amp;TEXT($C140,"yyyymmdd"), RRPS_ALL[Key], RRPS_ALL[Dirty Mid], "")</f>
        <v/>
      </c>
      <c r="I140" s="6" t="str">
        <f>_xlfn.XLOOKUP(I$1&amp;"|"&amp;TEXT($C140,"yyyymmdd"), RRPS_ALL[Key], RRPS_ALL[Clean Price Mid], "")</f>
        <v/>
      </c>
      <c r="J140" s="6"/>
      <c r="K140" s="6"/>
      <c r="L140" s="6"/>
      <c r="M140" s="7" t="str">
        <f>_xlfn.XLOOKUP(M$1&amp;"|"&amp;TEXT($C140,"yyyymmdd"), RRPS_ALL[Key], RRPS_ALL[Yield to Maturity], "")</f>
        <v/>
      </c>
      <c r="N140" s="6" t="str">
        <f>_xlfn.XLOOKUP(N$1&amp;"|"&amp;TEXT($C140,"yyyymmdd"), RRPS_ALL[Key], RRPS_ALL[Mid Price], "")</f>
        <v/>
      </c>
      <c r="O140" s="6" t="str">
        <f>_xlfn.XLOOKUP(O$1&amp;"|"&amp;TEXT($C140,"yyyymmdd"), RRPS_ALL[Key], RRPS_ALL[Mid Yield], "")</f>
        <v/>
      </c>
      <c r="P140" s="6" t="str">
        <f>_xlfn.XLOOKUP(P$1&amp;"|"&amp;TEXT($C140,"yyyymmdd"), RRPS_ALL[Key], RRPS_ALL[Dirty Mid], "")</f>
        <v/>
      </c>
      <c r="Q140" s="6" t="str">
        <f>_xlfn.XLOOKUP(Q$1&amp;"|"&amp;TEXT($C140,"yyyymmdd"), RRPS_ALL[Key], RRPS_ALL[Clean Price Mid], "")</f>
        <v/>
      </c>
      <c r="R140" s="6"/>
      <c r="S140" s="6"/>
      <c r="T140" s="6"/>
      <c r="U140" s="7" t="str">
        <f>_xlfn.XLOOKUP(U$1&amp;"|"&amp;TEXT($C140,"yyyymmdd"), RRPS_ALL[Key], RRPS_ALL[Yield to Maturity], "")</f>
        <v/>
      </c>
      <c r="V140" s="6" t="str">
        <f>_xlfn.XLOOKUP(V$1&amp;"|"&amp;TEXT($C140,"yyyymmdd"), RRPS_ALL[Key], RRPS_ALL[Mid Price], "")</f>
        <v/>
      </c>
      <c r="W140" s="6" t="str">
        <f>_xlfn.XLOOKUP(W$1&amp;"|"&amp;TEXT($C140,"yyyymmdd"), RRPS_ALL[Key], RRPS_ALL[Mid Yield], "")</f>
        <v/>
      </c>
      <c r="X140" s="6" t="str">
        <f>_xlfn.XLOOKUP(X$1&amp;"|"&amp;TEXT($C140,"yyyymmdd"), RRPS_ALL[Key], RRPS_ALL[Dirty Mid], "")</f>
        <v/>
      </c>
      <c r="Y140" s="6" t="str">
        <f>_xlfn.XLOOKUP(Y$1&amp;"|"&amp;TEXT($C140,"yyyymmdd"), RRPS_ALL[Key], RRPS_ALL[Clean Price Mid], "")</f>
        <v/>
      </c>
      <c r="Z140" s="6"/>
      <c r="AA140" s="6"/>
      <c r="AB140" s="6"/>
      <c r="AC140" s="7">
        <f>_xlfn.XLOOKUP(AC$1&amp;"|"&amp;TEXT($C140,"yyyymmdd"), RRPS_ALL[Key], RRPS_ALL[Yield to Maturity], "")</f>
        <v>2.7829999999999999</v>
      </c>
      <c r="AD140" s="6">
        <f>_xlfn.XLOOKUP(AD$1&amp;"|"&amp;TEXT($C140,"yyyymmdd"), RRPS_ALL[Key], RRPS_ALL[Mid Price], "")</f>
        <v>111.35418</v>
      </c>
      <c r="AE140" s="6">
        <f>_xlfn.XLOOKUP(AE$1&amp;"|"&amp;TEXT($C140,"yyyymmdd"), RRPS_ALL[Key], RRPS_ALL[Mid Yield], "")</f>
        <v>2.758</v>
      </c>
      <c r="AF140" s="6">
        <f>_xlfn.XLOOKUP(AF$1&amp;"|"&amp;TEXT($C140,"yyyymmdd"), RRPS_ALL[Key], RRPS_ALL[Dirty Mid], "")</f>
        <v>-1.8749999999999999E-2</v>
      </c>
      <c r="AG140" s="6">
        <f>_xlfn.XLOOKUP(AG$1&amp;"|"&amp;TEXT($C140,"yyyymmdd"), RRPS_ALL[Key], RRPS_ALL[Clean Price Mid], "")</f>
        <v>2.8273100000000002</v>
      </c>
      <c r="AH140" s="6">
        <v>6.7500000000000004E-2</v>
      </c>
      <c r="AI140" s="5">
        <v>41764</v>
      </c>
      <c r="AJ140" s="6">
        <f t="shared" si="40"/>
        <v>3.0143737166324436</v>
      </c>
      <c r="AK140" s="7" t="str">
        <f>_xlfn.XLOOKUP(AK$1&amp;"|"&amp;TEXT($C140,"yyyymmdd"), RRPS_ALL[Key], RRPS_ALL[Yield to Maturity], "")</f>
        <v/>
      </c>
      <c r="AL140" s="6" t="str">
        <f>_xlfn.XLOOKUP(AL$1&amp;"|"&amp;TEXT($C140,"yyyymmdd"), RRPS_ALL[Key], RRPS_ALL[Mid Price], "")</f>
        <v/>
      </c>
      <c r="AM140" s="6" t="str">
        <f>_xlfn.XLOOKUP(AM$1&amp;"|"&amp;TEXT($C140,"yyyymmdd"), RRPS_ALL[Key], RRPS_ALL[Mid Yield], "")</f>
        <v/>
      </c>
      <c r="AN140" s="6" t="str">
        <f>_xlfn.XLOOKUP(AN$1&amp;"|"&amp;TEXT($C140,"yyyymmdd"), RRPS_ALL[Key], RRPS_ALL[Dirty Mid], "")</f>
        <v/>
      </c>
      <c r="AO140" s="6" t="str">
        <f>_xlfn.XLOOKUP(AO$1&amp;"|"&amp;TEXT($C140,"yyyymmdd"), RRPS_ALL[Key], RRPS_ALL[Clean Price Mid], "")</f>
        <v/>
      </c>
      <c r="AP140" s="6"/>
      <c r="AQ140" s="6"/>
      <c r="AR140" s="6"/>
      <c r="AS140" s="7" t="str">
        <f>_xlfn.XLOOKUP(AS$1&amp;"|"&amp;TEXT($C140,"yyyymmdd"), RRPS_ALL[Key], RRPS_ALL[Yield to Maturity], "")</f>
        <v/>
      </c>
      <c r="AT140" s="6" t="str">
        <f>_xlfn.XLOOKUP(AT$1&amp;"|"&amp;TEXT($C140,"yyyymmdd"), RRPS_ALL[Key], RRPS_ALL[Mid Price], "")</f>
        <v/>
      </c>
      <c r="AU140" s="6" t="str">
        <f>_xlfn.XLOOKUP(AU$1&amp;"|"&amp;TEXT($C140,"yyyymmdd"), RRPS_ALL[Key], RRPS_ALL[Mid Yield], "")</f>
        <v/>
      </c>
      <c r="AV140" s="6" t="str">
        <f>_xlfn.XLOOKUP(AV$1&amp;"|"&amp;TEXT($C140,"yyyymmdd"), RRPS_ALL[Key], RRPS_ALL[Dirty Mid], "")</f>
        <v/>
      </c>
      <c r="AW140" s="6" t="str">
        <f>_xlfn.XLOOKUP(AW$1&amp;"|"&amp;TEXT($C140,"yyyymmdd"), RRPS_ALL[Key], RRPS_ALL[Clean Price Mid], "")</f>
        <v/>
      </c>
      <c r="AX140" s="6"/>
      <c r="AY140" s="6"/>
      <c r="AZ140" s="6"/>
      <c r="BA140" s="7" t="str">
        <f>_xlfn.XLOOKUP(BA$1&amp;"|"&amp;TEXT($C140,"yyyymmdd"), RRPS_ALL[Key], RRPS_ALL[Yield to Maturity], "")</f>
        <v/>
      </c>
      <c r="BB140" s="6" t="str">
        <f>_xlfn.XLOOKUP(BB$1&amp;"|"&amp;TEXT($C140,"yyyymmdd"), RRPS_ALL[Key], RRPS_ALL[Mid Price], "")</f>
        <v/>
      </c>
      <c r="BC140" s="6" t="str">
        <f>_xlfn.XLOOKUP(BC$1&amp;"|"&amp;TEXT($C140,"yyyymmdd"), RRPS_ALL[Key], RRPS_ALL[Mid Yield], "")</f>
        <v/>
      </c>
      <c r="BD140" s="6" t="str">
        <f>_xlfn.XLOOKUP(BD$1&amp;"|"&amp;TEXT($C140,"yyyymmdd"), RRPS_ALL[Key], RRPS_ALL[Dirty Mid], "")</f>
        <v/>
      </c>
      <c r="BE140" s="6" t="str">
        <f>_xlfn.XLOOKUP(BE$1&amp;"|"&amp;TEXT($C140,"yyyymmdd"), RRPS_ALL[Key], RRPS_ALL[Clean Price Mid], "")</f>
        <v/>
      </c>
      <c r="BF140" s="6"/>
      <c r="BG140" s="6"/>
      <c r="BH140" s="6"/>
      <c r="BI140" s="7">
        <f>_xlfn.XLOOKUP(BI$1&amp;"|"&amp;TEXT($C140,"yyyymmdd"), RRPS_ALL[Key], RRPS_ALL[Yield to Maturity], "")</f>
        <v>2.3069999999999999</v>
      </c>
      <c r="BJ140" s="6">
        <f>_xlfn.XLOOKUP(BJ$1&amp;"|"&amp;TEXT($C140,"yyyymmdd"), RRPS_ALL[Key], RRPS_ALL[Mid Price], "")</f>
        <v>104.43947</v>
      </c>
      <c r="BK140" s="6">
        <f>_xlfn.XLOOKUP(BK$1&amp;"|"&amp;TEXT($C140,"yyyymmdd"), RRPS_ALL[Key], RRPS_ALL[Mid Yield], "")</f>
        <v>2.2930000000000001</v>
      </c>
      <c r="BL140" s="6">
        <f>_xlfn.XLOOKUP(BL$1&amp;"|"&amp;TEXT($C140,"yyyymmdd"), RRPS_ALL[Key], RRPS_ALL[Dirty Mid], "")</f>
        <v>3.1472199999999999</v>
      </c>
      <c r="BM140" s="6">
        <f>_xlfn.XLOOKUP(BM$1&amp;"|"&amp;TEXT($C140,"yyyymmdd"), RRPS_ALL[Key], RRPS_ALL[Clean Price Mid], "")</f>
        <v>1.37714</v>
      </c>
      <c r="BN140" s="6">
        <v>5.5E-2</v>
      </c>
      <c r="BO140" s="5">
        <v>41190</v>
      </c>
      <c r="BP140" s="6">
        <f t="shared" si="31"/>
        <v>1.441860465116279</v>
      </c>
      <c r="BQ140" s="7">
        <f>_xlfn.XLOOKUP(BQ$1&amp;"|"&amp;TEXT($C140,"yyyymmdd"), RRPS_ALL[Key], RRPS_ALL[Yield to Maturity], "")</f>
        <v>3.2240000000000002</v>
      </c>
      <c r="BR140" s="6">
        <f>_xlfn.XLOOKUP(BR$1&amp;"|"&amp;TEXT($C140,"yyyymmdd"), RRPS_ALL[Key], RRPS_ALL[Mid Price], "")</f>
        <v>114.5423</v>
      </c>
      <c r="BS140" s="6">
        <f>_xlfn.XLOOKUP(BS$1&amp;"|"&amp;TEXT($C140,"yyyymmdd"), RRPS_ALL[Key], RRPS_ALL[Mid Yield], "")</f>
        <v>3.2090000000000001</v>
      </c>
      <c r="BT140" s="6">
        <f>_xlfn.XLOOKUP(BT$1&amp;"|"&amp;TEXT($C140,"yyyymmdd"), RRPS_ALL[Key], RRPS_ALL[Dirty Mid], "")</f>
        <v>0</v>
      </c>
      <c r="BU140" s="6">
        <f>_xlfn.XLOOKUP(BU$1&amp;"|"&amp;TEXT($C140,"yyyymmdd"), RRPS_ALL[Key], RRPS_ALL[Clean Price Mid], "")</f>
        <v>0</v>
      </c>
      <c r="BV140" s="6">
        <v>0.05</v>
      </c>
      <c r="BW140" s="5">
        <v>44166</v>
      </c>
      <c r="BX140" s="6">
        <f t="shared" si="32"/>
        <v>9.5893785929373117</v>
      </c>
      <c r="BY140" s="7" t="str">
        <f>_xlfn.XLOOKUP(BY$1&amp;"|"&amp;TEXT($C140,"yyyymmdd"), RRPS_ALL[Key], RRPS_ALL[Yield to Maturity], "")</f>
        <v/>
      </c>
      <c r="BZ140" s="6" t="str">
        <f>_xlfn.XLOOKUP(BZ$1&amp;"|"&amp;TEXT($C140,"yyyymmdd"), RRPS_ALL[Key], RRPS_ALL[Mid Price], "")</f>
        <v/>
      </c>
      <c r="CA140" s="6" t="str">
        <f>_xlfn.XLOOKUP(CA$1&amp;"|"&amp;TEXT($C140,"yyyymmdd"), RRPS_ALL[Key], RRPS_ALL[Mid Yield], "")</f>
        <v/>
      </c>
      <c r="CB140" s="6" t="str">
        <f>_xlfn.XLOOKUP(CB$1&amp;"|"&amp;TEXT($C140,"yyyymmdd"), RRPS_ALL[Key], RRPS_ALL[Dirty Mid], "")</f>
        <v/>
      </c>
      <c r="CC140" s="6" t="str">
        <f>_xlfn.XLOOKUP(CC$1&amp;"|"&amp;TEXT($C140,"yyyymmdd"), RRPS_ALL[Key], RRPS_ALL[Clean Price Mid], "")</f>
        <v/>
      </c>
      <c r="CD140" s="6"/>
      <c r="CE140" s="6"/>
      <c r="CF140" s="6"/>
      <c r="CG140" s="7">
        <f>_xlfn.XLOOKUP(CG$1&amp;"|"&amp;TEXT($C140,"yyyymmdd"), RRPS_ALL[Key], RRPS_ALL[Yield to Maturity], "")</f>
        <v>2.94</v>
      </c>
      <c r="CH140" s="6">
        <f>_xlfn.XLOOKUP(CH$1&amp;"|"&amp;TEXT($C140,"yyyymmdd"), RRPS_ALL[Key], RRPS_ALL[Mid Price], "")</f>
        <v>106.23873</v>
      </c>
      <c r="CI140" s="6">
        <f>_xlfn.XLOOKUP(CI$1&amp;"|"&amp;TEXT($C140,"yyyymmdd"), RRPS_ALL[Key], RRPS_ALL[Mid Yield], "")</f>
        <v>2.9220000000000002</v>
      </c>
      <c r="CJ140" s="6">
        <f>_xlfn.XLOOKUP(CJ$1&amp;"|"&amp;TEXT($C140,"yyyymmdd"), RRPS_ALL[Key], RRPS_ALL[Dirty Mid], "")</f>
        <v>3.2749999999999999</v>
      </c>
      <c r="CK140" s="6">
        <f>_xlfn.XLOOKUP(CK$1&amp;"|"&amp;TEXT($C140,"yyyymmdd"), RRPS_ALL[Key], RRPS_ALL[Clean Price Mid], "")</f>
        <v>3.87575</v>
      </c>
      <c r="CL140" s="6">
        <v>4.4999999999999998E-2</v>
      </c>
      <c r="CM140" s="5">
        <v>42228</v>
      </c>
      <c r="CN140" s="6">
        <f t="shared" si="33"/>
        <v>4.2853231106243159</v>
      </c>
      <c r="CO140" s="7">
        <f>_xlfn.XLOOKUP(CO$1&amp;"|"&amp;TEXT($C140,"yyyymmdd"), RRPS_ALL[Key], RRPS_ALL[Yield to Maturity], "")</f>
        <v>3.0710000000000002</v>
      </c>
      <c r="CP140" s="6">
        <f>_xlfn.XLOOKUP(CP$1&amp;"|"&amp;TEXT($C140,"yyyymmdd"), RRPS_ALL[Key], RRPS_ALL[Mid Price], "")</f>
        <v>99.731939999999994</v>
      </c>
      <c r="CQ140" s="6">
        <f>_xlfn.XLOOKUP(CQ$1&amp;"|"&amp;TEXT($C140,"yyyymmdd"), RRPS_ALL[Key], RRPS_ALL[Mid Yield], "")</f>
        <v>3.0550000000000002</v>
      </c>
      <c r="CR140" s="6">
        <f>_xlfn.XLOOKUP(CR$1&amp;"|"&amp;TEXT($C140,"yyyymmdd"), RRPS_ALL[Key], RRPS_ALL[Dirty Mid], "")</f>
        <v>2.4333300000000002</v>
      </c>
      <c r="CS140" s="6">
        <f>_xlfn.XLOOKUP(CS$1&amp;"|"&amp;TEXT($C140,"yyyymmdd"), RRPS_ALL[Key], RRPS_ALL[Clean Price Mid], "")</f>
        <v>4.7676400000000001</v>
      </c>
      <c r="CT140" s="6">
        <v>0.03</v>
      </c>
      <c r="CU140" s="5">
        <v>42563</v>
      </c>
      <c r="CV140" s="6">
        <f t="shared" si="34"/>
        <v>5.2007299270072993</v>
      </c>
      <c r="CW140" s="7">
        <f>_xlfn.XLOOKUP(CW$1&amp;"|"&amp;TEXT($C140,"yyyymmdd"), RRPS_ALL[Key], RRPS_ALL[Yield to Maturity], "")</f>
        <v>3.1539999999999999</v>
      </c>
      <c r="CX140" s="6">
        <f>_xlfn.XLOOKUP(CX$1&amp;"|"&amp;TEXT($C140,"yyyymmdd"), RRPS_ALL[Key], RRPS_ALL[Mid Price], "")</f>
        <v>103.43222</v>
      </c>
      <c r="CY140" s="6">
        <f>_xlfn.XLOOKUP(CY$1&amp;"|"&amp;TEXT($C140,"yyyymmdd"), RRPS_ALL[Key], RRPS_ALL[Mid Yield], "")</f>
        <v>3.137</v>
      </c>
      <c r="CZ140" s="6">
        <f>_xlfn.XLOOKUP(CZ$1&amp;"|"&amp;TEXT($C140,"yyyymmdd"), RRPS_ALL[Key], RRPS_ALL[Dirty Mid], "")</f>
        <v>0</v>
      </c>
      <c r="DA140" s="6">
        <f>_xlfn.XLOOKUP(DA$1&amp;"|"&amp;TEXT($C140,"yyyymmdd"), RRPS_ALL[Key], RRPS_ALL[Clean Price Mid], "")</f>
        <v>0</v>
      </c>
      <c r="DB140" s="6">
        <v>3.7499999999999999E-2</v>
      </c>
      <c r="DC140" s="5">
        <v>42959</v>
      </c>
      <c r="DD140" s="6">
        <f t="shared" si="35"/>
        <v>6.2854908095424324</v>
      </c>
      <c r="DE140" s="7">
        <f>_xlfn.XLOOKUP(DE$1&amp;"|"&amp;TEXT($C140,"yyyymmdd"), RRPS_ALL[Key], RRPS_ALL[Yield to Maturity], "")</f>
        <v>3.1880000000000002</v>
      </c>
      <c r="DF140" s="6">
        <f>_xlfn.XLOOKUP(DF$1&amp;"|"&amp;TEXT($C140,"yyyymmdd"), RRPS_ALL[Key], RRPS_ALL[Mid Price], "")</f>
        <v>107.37138</v>
      </c>
      <c r="DG140" s="6">
        <f>_xlfn.XLOOKUP(DG$1&amp;"|"&amp;TEXT($C140,"yyyymmdd"), RRPS_ALL[Key], RRPS_ALL[Mid Yield], "")</f>
        <v>3.1739999999999999</v>
      </c>
      <c r="DH140" s="6">
        <f>_xlfn.XLOOKUP(DH$1&amp;"|"&amp;TEXT($C140,"yyyymmdd"), RRPS_ALL[Key], RRPS_ALL[Dirty Mid], "")</f>
        <v>0</v>
      </c>
      <c r="DI140" s="6">
        <f>_xlfn.XLOOKUP(DI$1&amp;"|"&amp;TEXT($C140,"yyyymmdd"), RRPS_ALL[Key], RRPS_ALL[Clean Price Mid], "")</f>
        <v>0</v>
      </c>
      <c r="DJ140" s="6">
        <v>4.2500000000000003E-2</v>
      </c>
      <c r="DK140" s="5">
        <v>43536</v>
      </c>
      <c r="DL140" s="6">
        <f t="shared" si="38"/>
        <v>7.8664435655613021</v>
      </c>
      <c r="DM140" s="7">
        <f>_xlfn.XLOOKUP(DM$1&amp;"|"&amp;TEXT($C140,"yyyymmdd"), RRPS_ALL[Key], RRPS_ALL[Yield to Maturity], "")</f>
        <v>3.5129999999999999</v>
      </c>
      <c r="DN140" s="6">
        <f>_xlfn.XLOOKUP(DN$1&amp;"|"&amp;TEXT($C140,"yyyymmdd"), RRPS_ALL[Key], RRPS_ALL[Mid Price], "")</f>
        <v>99.894819999999996</v>
      </c>
      <c r="DO140" s="6">
        <f>_xlfn.XLOOKUP(DO$1&amp;"|"&amp;TEXT($C140,"yyyymmdd"), RRPS_ALL[Key], RRPS_ALL[Mid Yield], "")</f>
        <v>3.5059999999999998</v>
      </c>
      <c r="DP140" s="6">
        <f>_xlfn.XLOOKUP(DP$1&amp;"|"&amp;TEXT($C140,"yyyymmdd"), RRPS_ALL[Key], RRPS_ALL[Dirty Mid], "")</f>
        <v>0</v>
      </c>
      <c r="DQ140" s="6">
        <f>_xlfn.XLOOKUP(DQ$1&amp;"|"&amp;TEXT($C140,"yyyymmdd"), RRPS_ALL[Key], RRPS_ALL[Clean Price Mid], "")</f>
        <v>0</v>
      </c>
      <c r="DR140" s="6">
        <v>3.5000000000000003E-2</v>
      </c>
      <c r="DS140" s="5">
        <v>50859</v>
      </c>
      <c r="DT140" s="6">
        <f t="shared" si="39"/>
        <v>27.915785498489427</v>
      </c>
      <c r="DU140" s="7">
        <f>_xlfn.XLOOKUP(DU$1&amp;"|"&amp;TEXT($C140,"yyyymmdd"), RRPS_ALL[Key], RRPS_ALL[Yield to Maturity], "")</f>
        <v>3.165</v>
      </c>
      <c r="DV140" s="6">
        <f>_xlfn.XLOOKUP(DV$1&amp;"|"&amp;TEXT($C140,"yyyymmdd"), RRPS_ALL[Key], RRPS_ALL[Mid Price], "")</f>
        <v>103.21395</v>
      </c>
      <c r="DW140" s="6">
        <f>_xlfn.XLOOKUP(DW$1&amp;"|"&amp;TEXT($C140,"yyyymmdd"), RRPS_ALL[Key], RRPS_ALL[Mid Yield], "")</f>
        <v>3.1509999999999998</v>
      </c>
      <c r="DX140" s="6">
        <f>_xlfn.XLOOKUP(DX$1&amp;"|"&amp;TEXT($C140,"yyyymmdd"), RRPS_ALL[Key], RRPS_ALL[Dirty Mid], "")</f>
        <v>0</v>
      </c>
      <c r="DY140" s="6">
        <f>_xlfn.XLOOKUP(DY$1&amp;"|"&amp;TEXT($C140,"yyyymmdd"), RRPS_ALL[Key], RRPS_ALL[Clean Price Mid], "")</f>
        <v>0</v>
      </c>
      <c r="DZ140" s="6">
        <v>3.5000000000000003E-2</v>
      </c>
      <c r="EA140" s="5">
        <v>44713</v>
      </c>
      <c r="EB140" s="6">
        <f t="shared" si="41"/>
        <v>11.08829568788501</v>
      </c>
      <c r="EC140" s="7" t="str">
        <f>_xlfn.XLOOKUP(EC$1&amp;"|"&amp;TEXT($C140,"yyyymmdd"), RRPS_ALL[Key], RRPS_ALL[Yield to Maturity], "")</f>
        <v/>
      </c>
      <c r="ED140" s="6" t="str">
        <f>_xlfn.XLOOKUP(ED$1&amp;"|"&amp;TEXT($C140,"yyyymmdd"), RRPS_ALL[Key], RRPS_ALL[Mid Price], "")</f>
        <v/>
      </c>
      <c r="EE140" s="6" t="str">
        <f>_xlfn.XLOOKUP(EE$1&amp;"|"&amp;TEXT($C140,"yyyymmdd"), RRPS_ALL[Key], RRPS_ALL[Mid Yield], "")</f>
        <v/>
      </c>
      <c r="EF140" s="6" t="str">
        <f>_xlfn.XLOOKUP(EF$1&amp;"|"&amp;TEXT($C140,"yyyymmdd"), RRPS_ALL[Key], RRPS_ALL[Dirty Mid], "")</f>
        <v/>
      </c>
      <c r="EG140" s="6" t="str">
        <f>_xlfn.XLOOKUP(EG$1&amp;"|"&amp;TEXT($C140,"yyyymmdd"), RRPS_ALL[Key], RRPS_ALL[Clean Price Mid], "")</f>
        <v/>
      </c>
      <c r="EH140" s="6"/>
      <c r="EI140" s="6"/>
      <c r="EJ140" s="6"/>
      <c r="EK140" s="7" t="str">
        <f>_xlfn.XLOOKUP(EK$1&amp;"|"&amp;TEXT($C140,"yyyymmdd"), RRPS_ALL[Key], RRPS_ALL[Yield to Maturity], "")</f>
        <v/>
      </c>
      <c r="EL140" s="6" t="str">
        <f>_xlfn.XLOOKUP(EL$1&amp;"|"&amp;TEXT($C140,"yyyymmdd"), RRPS_ALL[Key], RRPS_ALL[Mid Price], "")</f>
        <v/>
      </c>
      <c r="EM140" s="6" t="str">
        <f>_xlfn.XLOOKUP(EM$1&amp;"|"&amp;TEXT($C140,"yyyymmdd"), RRPS_ALL[Key], RRPS_ALL[Mid Yield], "")</f>
        <v/>
      </c>
      <c r="EN140" s="6" t="str">
        <f>_xlfn.XLOOKUP(EN$1&amp;"|"&amp;TEXT($C140,"yyyymmdd"), RRPS_ALL[Key], RRPS_ALL[Dirty Mid], "")</f>
        <v/>
      </c>
      <c r="EO140" s="6" t="str">
        <f>_xlfn.XLOOKUP(EO$1&amp;"|"&amp;TEXT($C140,"yyyymmdd"), RRPS_ALL[Key], RRPS_ALL[Clean Price Mid], "")</f>
        <v/>
      </c>
      <c r="EP140" s="6"/>
      <c r="EQ140" s="6"/>
      <c r="ER140" s="6"/>
      <c r="ES140" s="7" t="str">
        <f>_xlfn.XLOOKUP(ES$1&amp;"|"&amp;TEXT($C140,"yyyymmdd"), RRPS_ALL[Key], RRPS_ALL[Yield to Maturity], "")</f>
        <v/>
      </c>
      <c r="ET140" s="6" t="str">
        <f>_xlfn.XLOOKUP(ET$1&amp;"|"&amp;TEXT($C140,"yyyymmdd"), RRPS_ALL[Key], RRPS_ALL[Mid Price], "")</f>
        <v/>
      </c>
      <c r="EU140" s="6" t="str">
        <f>_xlfn.XLOOKUP(EU$1&amp;"|"&amp;TEXT($C140,"yyyymmdd"), RRPS_ALL[Key], RRPS_ALL[Mid Yield], "")</f>
        <v/>
      </c>
      <c r="EV140" s="6" t="str">
        <f>_xlfn.XLOOKUP(EV$1&amp;"|"&amp;TEXT($C140,"yyyymmdd"), RRPS_ALL[Key], RRPS_ALL[Dirty Mid], "")</f>
        <v/>
      </c>
      <c r="EW140" s="6" t="str">
        <f>_xlfn.XLOOKUP(EW$1&amp;"|"&amp;TEXT($C140,"yyyymmdd"), RRPS_ALL[Key], RRPS_ALL[Clean Price Mid], "")</f>
        <v/>
      </c>
      <c r="EX140" s="6"/>
      <c r="EY140" s="6"/>
      <c r="EZ140" s="6"/>
      <c r="FA140" s="7" t="str">
        <f>_xlfn.XLOOKUP(FA$1&amp;"|"&amp;TEXT($C140,"yyyymmdd"), RRPS_ALL[Key], RRPS_ALL[Yield to Maturity], "")</f>
        <v/>
      </c>
      <c r="FB140" s="6" t="str">
        <f>_xlfn.XLOOKUP(FB$1&amp;"|"&amp;TEXT($C140,"yyyymmdd"), RRPS_ALL[Key], RRPS_ALL[Mid Price], "")</f>
        <v/>
      </c>
      <c r="FC140" s="6" t="str">
        <f>_xlfn.XLOOKUP(FC$1&amp;"|"&amp;TEXT($C140,"yyyymmdd"), RRPS_ALL[Key], RRPS_ALL[Mid Yield], "")</f>
        <v/>
      </c>
      <c r="FD140" s="6" t="str">
        <f>_xlfn.XLOOKUP(FD$1&amp;"|"&amp;TEXT($C140,"yyyymmdd"), RRPS_ALL[Key], RRPS_ALL[Dirty Mid], "")</f>
        <v/>
      </c>
      <c r="FE140" s="6" t="str">
        <f>_xlfn.XLOOKUP(FE$1&amp;"|"&amp;TEXT($C140,"yyyymmdd"), RRPS_ALL[Key], RRPS_ALL[Clean Price Mid], "")</f>
        <v/>
      </c>
      <c r="FF140" s="6"/>
      <c r="FG140" s="6"/>
      <c r="FH140" s="6"/>
      <c r="FI140" s="7" t="str">
        <f>_xlfn.XLOOKUP(FI$1&amp;"|"&amp;TEXT($C140,"yyyymmdd"), RRPS_ALL[Key], RRPS_ALL[Yield to Maturity], "")</f>
        <v/>
      </c>
      <c r="FJ140" s="6" t="str">
        <f>_xlfn.XLOOKUP(FJ$1&amp;"|"&amp;TEXT($C140,"yyyymmdd"), RRPS_ALL[Key], RRPS_ALL[Mid Price], "")</f>
        <v/>
      </c>
      <c r="FK140" s="6" t="str">
        <f>_xlfn.XLOOKUP(FK$1&amp;"|"&amp;TEXT($C140,"yyyymmdd"), RRPS_ALL[Key], RRPS_ALL[Mid Yield], "")</f>
        <v/>
      </c>
      <c r="FL140" s="6" t="str">
        <f>_xlfn.XLOOKUP(FL$1&amp;"|"&amp;TEXT($C140,"yyyymmdd"), RRPS_ALL[Key], RRPS_ALL[Dirty Mid], "")</f>
        <v/>
      </c>
      <c r="FM140" s="6" t="str">
        <f>_xlfn.XLOOKUP(FM$1&amp;"|"&amp;TEXT($C140,"yyyymmdd"), RRPS_ALL[Key], RRPS_ALL[Clean Price Mid], "")</f>
        <v/>
      </c>
      <c r="FN140" s="6"/>
      <c r="FO140" s="6"/>
      <c r="FP140" s="6"/>
      <c r="FQ140" s="7" t="str">
        <f>_xlfn.XLOOKUP(FQ$1&amp;"|"&amp;TEXT($C140,"yyyymmdd"), RRPS_ALL[Key], RRPS_ALL[Yield to Maturity], "")</f>
        <v/>
      </c>
      <c r="FR140" s="6" t="str">
        <f>_xlfn.XLOOKUP(FR$1&amp;"|"&amp;TEXT($C140,"yyyymmdd"), RRPS_ALL[Key], RRPS_ALL[Mid Price], "")</f>
        <v/>
      </c>
      <c r="FS140" s="6" t="str">
        <f>_xlfn.XLOOKUP(FS$1&amp;"|"&amp;TEXT($C140,"yyyymmdd"), RRPS_ALL[Key], RRPS_ALL[Mid Yield], "")</f>
        <v/>
      </c>
      <c r="FT140" s="6" t="str">
        <f>_xlfn.XLOOKUP(FT$1&amp;"|"&amp;TEXT($C140,"yyyymmdd"), RRPS_ALL[Key], RRPS_ALL[Dirty Mid], "")</f>
        <v/>
      </c>
      <c r="FU140" s="6" t="str">
        <f>_xlfn.XLOOKUP(FU$1&amp;"|"&amp;TEXT($C140,"yyyymmdd"), RRPS_ALL[Key], RRPS_ALL[Clean Price Mid], "")</f>
        <v/>
      </c>
      <c r="FV140" s="6"/>
      <c r="FW140" s="6"/>
      <c r="FX140" s="6"/>
      <c r="FY140" s="7" t="str">
        <f>_xlfn.XLOOKUP(FY$1&amp;"|"&amp;TEXT($C140,"yyyymmdd"), RRPS_ALL[Key], RRPS_ALL[Yield to Maturity], "")</f>
        <v/>
      </c>
      <c r="FZ140" s="6" t="str">
        <f>_xlfn.XLOOKUP(FZ$1&amp;"|"&amp;TEXT($C140,"yyyymmdd"), RRPS_ALL[Key], RRPS_ALL[Mid Price], "")</f>
        <v/>
      </c>
      <c r="GA140" s="6" t="str">
        <f>_xlfn.XLOOKUP(GA$1&amp;"|"&amp;TEXT($C140,"yyyymmdd"), RRPS_ALL[Key], RRPS_ALL[Mid Yield], "")</f>
        <v/>
      </c>
      <c r="GB140" s="6" t="str">
        <f>_xlfn.XLOOKUP(GB$1&amp;"|"&amp;TEXT($C140,"yyyymmdd"), RRPS_ALL[Key], RRPS_ALL[Dirty Mid], "")</f>
        <v/>
      </c>
      <c r="GC140" s="6" t="str">
        <f>_xlfn.XLOOKUP(GC$1&amp;"|"&amp;TEXT($C140,"yyyymmdd"), RRPS_ALL[Key], RRPS_ALL[Clean Price Mid], "")</f>
        <v/>
      </c>
      <c r="GD140" s="6"/>
      <c r="GE140" s="6"/>
      <c r="GF140" s="6"/>
      <c r="GG140" s="7" t="str">
        <f>_xlfn.XLOOKUP(GG$1&amp;"|"&amp;TEXT($C140,"yyyymmdd"), RRPS_ALL[Key], RRPS_ALL[Yield to Maturity], "")</f>
        <v/>
      </c>
      <c r="GH140" s="6" t="str">
        <f>_xlfn.XLOOKUP(GH$1&amp;"|"&amp;TEXT($C140,"yyyymmdd"), RRPS_ALL[Key], RRPS_ALL[Mid Price], "")</f>
        <v/>
      </c>
      <c r="GI140" s="6" t="str">
        <f>_xlfn.XLOOKUP(GI$1&amp;"|"&amp;TEXT($C140,"yyyymmdd"), RRPS_ALL[Key], RRPS_ALL[Mid Yield], "")</f>
        <v/>
      </c>
      <c r="GJ140" s="6" t="str">
        <f>_xlfn.XLOOKUP(GJ$1&amp;"|"&amp;TEXT($C140,"yyyymmdd"), RRPS_ALL[Key], RRPS_ALL[Dirty Mid], "")</f>
        <v/>
      </c>
      <c r="GK140" s="6" t="str">
        <f>_xlfn.XLOOKUP(GK$1&amp;"|"&amp;TEXT($C140,"yyyymmdd"), RRPS_ALL[Key], RRPS_ALL[Clean Price Mid], "")</f>
        <v/>
      </c>
      <c r="GL140" s="6"/>
      <c r="GM140" s="6"/>
      <c r="GN140" s="6"/>
      <c r="GO140" s="7" t="str">
        <f>_xlfn.XLOOKUP(GO$1&amp;"|"&amp;TEXT($C140,"yyyymmdd"), RRPS_ALL[Key], RRPS_ALL[Yield to Maturity], "")</f>
        <v/>
      </c>
      <c r="GP140" s="6" t="str">
        <f>_xlfn.XLOOKUP(GP$1&amp;"|"&amp;TEXT($C140,"yyyymmdd"), RRPS_ALL[Key], RRPS_ALL[Mid Price], "")</f>
        <v/>
      </c>
      <c r="GQ140" s="6" t="str">
        <f>_xlfn.XLOOKUP(GQ$1&amp;"|"&amp;TEXT($C140,"yyyymmdd"), RRPS_ALL[Key], RRPS_ALL[Mid Yield], "")</f>
        <v/>
      </c>
      <c r="GR140" s="6" t="str">
        <f>_xlfn.XLOOKUP(GR$1&amp;"|"&amp;TEXT($C140,"yyyymmdd"), RRPS_ALL[Key], RRPS_ALL[Dirty Mid], "")</f>
        <v/>
      </c>
      <c r="GS140" s="6" t="str">
        <f>_xlfn.XLOOKUP(GS$1&amp;"|"&amp;TEXT($C140,"yyyymmdd"), RRPS_ALL[Key], RRPS_ALL[Clean Price Mid], "")</f>
        <v/>
      </c>
      <c r="GT140" s="6"/>
      <c r="GU140" s="6"/>
      <c r="GV140" s="6"/>
      <c r="GW140" s="7" t="str">
        <f>_xlfn.XLOOKUP(GW$1&amp;"|"&amp;TEXT($C140,"yyyymmdd"), RRPS_ALL[Key], RRPS_ALL[Yield to Maturity], "")</f>
        <v/>
      </c>
      <c r="GX140" s="6" t="str">
        <f>_xlfn.XLOOKUP(GX$1&amp;"|"&amp;TEXT($C140,"yyyymmdd"), RRPS_ALL[Key], RRPS_ALL[Mid Price], "")</f>
        <v/>
      </c>
      <c r="GY140" s="6" t="str">
        <f>_xlfn.XLOOKUP(GY$1&amp;"|"&amp;TEXT($C140,"yyyymmdd"), RRPS_ALL[Key], RRPS_ALL[Mid Yield], "")</f>
        <v/>
      </c>
      <c r="GZ140" s="6" t="str">
        <f>_xlfn.XLOOKUP(GZ$1&amp;"|"&amp;TEXT($C140,"yyyymmdd"), RRPS_ALL[Key], RRPS_ALL[Dirty Mid], "")</f>
        <v/>
      </c>
      <c r="HA140" s="6" t="str">
        <f>_xlfn.XLOOKUP(HA$1&amp;"|"&amp;TEXT($C140,"yyyymmdd"), RRPS_ALL[Key], RRPS_ALL[Clean Price Mid], "")</f>
        <v/>
      </c>
      <c r="HB140" s="6"/>
      <c r="HC140" s="6"/>
      <c r="HD140" s="6"/>
    </row>
    <row r="141" spans="1:212" x14ac:dyDescent="0.2">
      <c r="A141">
        <v>2011</v>
      </c>
      <c r="B141">
        <v>5</v>
      </c>
      <c r="C141" s="5">
        <f t="shared" si="37"/>
        <v>40694</v>
      </c>
      <c r="D141" s="6">
        <v>1</v>
      </c>
      <c r="E141" s="7" t="str">
        <f>_xlfn.XLOOKUP(E$1&amp;"|"&amp;TEXT($C141,"yyyymmdd"), RRPS_ALL[Key], RRPS_ALL[Yield to Maturity], "")</f>
        <v/>
      </c>
      <c r="F141" s="6" t="str">
        <f>_xlfn.XLOOKUP(F$1&amp;"|"&amp;TEXT($C141,"yyyymmdd"), RRPS_ALL[Key], RRPS_ALL[Mid Price], "")</f>
        <v/>
      </c>
      <c r="G141" s="6" t="str">
        <f>_xlfn.XLOOKUP(G$1&amp;"|"&amp;TEXT($C141,"yyyymmdd"), RRPS_ALL[Key], RRPS_ALL[Mid Yield], "")</f>
        <v/>
      </c>
      <c r="H141" s="6" t="str">
        <f>_xlfn.XLOOKUP(H$1&amp;"|"&amp;TEXT($C141,"yyyymmdd"), RRPS_ALL[Key], RRPS_ALL[Dirty Mid], "")</f>
        <v/>
      </c>
      <c r="I141" s="6" t="str">
        <f>_xlfn.XLOOKUP(I$1&amp;"|"&amp;TEXT($C141,"yyyymmdd"), RRPS_ALL[Key], RRPS_ALL[Clean Price Mid], "")</f>
        <v/>
      </c>
      <c r="J141" s="6"/>
      <c r="K141" s="6"/>
      <c r="L141" s="6"/>
      <c r="M141" s="7" t="str">
        <f>_xlfn.XLOOKUP(M$1&amp;"|"&amp;TEXT($C141,"yyyymmdd"), RRPS_ALL[Key], RRPS_ALL[Yield to Maturity], "")</f>
        <v/>
      </c>
      <c r="N141" s="6" t="str">
        <f>_xlfn.XLOOKUP(N$1&amp;"|"&amp;TEXT($C141,"yyyymmdd"), RRPS_ALL[Key], RRPS_ALL[Mid Price], "")</f>
        <v/>
      </c>
      <c r="O141" s="6" t="str">
        <f>_xlfn.XLOOKUP(O$1&amp;"|"&amp;TEXT($C141,"yyyymmdd"), RRPS_ALL[Key], RRPS_ALL[Mid Yield], "")</f>
        <v/>
      </c>
      <c r="P141" s="6" t="str">
        <f>_xlfn.XLOOKUP(P$1&amp;"|"&amp;TEXT($C141,"yyyymmdd"), RRPS_ALL[Key], RRPS_ALL[Dirty Mid], "")</f>
        <v/>
      </c>
      <c r="Q141" s="6" t="str">
        <f>_xlfn.XLOOKUP(Q$1&amp;"|"&amp;TEXT($C141,"yyyymmdd"), RRPS_ALL[Key], RRPS_ALL[Clean Price Mid], "")</f>
        <v/>
      </c>
      <c r="R141" s="6"/>
      <c r="S141" s="6"/>
      <c r="T141" s="6"/>
      <c r="U141" s="7" t="str">
        <f>_xlfn.XLOOKUP(U$1&amp;"|"&amp;TEXT($C141,"yyyymmdd"), RRPS_ALL[Key], RRPS_ALL[Yield to Maturity], "")</f>
        <v/>
      </c>
      <c r="V141" s="6" t="str">
        <f>_xlfn.XLOOKUP(V$1&amp;"|"&amp;TEXT($C141,"yyyymmdd"), RRPS_ALL[Key], RRPS_ALL[Mid Price], "")</f>
        <v/>
      </c>
      <c r="W141" s="6" t="str">
        <f>_xlfn.XLOOKUP(W$1&amp;"|"&amp;TEXT($C141,"yyyymmdd"), RRPS_ALL[Key], RRPS_ALL[Mid Yield], "")</f>
        <v/>
      </c>
      <c r="X141" s="6" t="str">
        <f>_xlfn.XLOOKUP(X$1&amp;"|"&amp;TEXT($C141,"yyyymmdd"), RRPS_ALL[Key], RRPS_ALL[Dirty Mid], "")</f>
        <v/>
      </c>
      <c r="Y141" s="6" t="str">
        <f>_xlfn.XLOOKUP(Y$1&amp;"|"&amp;TEXT($C141,"yyyymmdd"), RRPS_ALL[Key], RRPS_ALL[Clean Price Mid], "")</f>
        <v/>
      </c>
      <c r="Z141" s="6"/>
      <c r="AA141" s="6"/>
      <c r="AB141" s="6"/>
      <c r="AC141" s="7">
        <f>_xlfn.XLOOKUP(AC$1&amp;"|"&amp;TEXT($C141,"yyyymmdd"), RRPS_ALL[Key], RRPS_ALL[Yield to Maturity], "")</f>
        <v>2.5030000000000001</v>
      </c>
      <c r="AD141" s="6">
        <f>_xlfn.XLOOKUP(AD$1&amp;"|"&amp;TEXT($C141,"yyyymmdd"), RRPS_ALL[Key], RRPS_ALL[Mid Price], "")</f>
        <v>111.84990000000001</v>
      </c>
      <c r="AE141" s="6">
        <f>_xlfn.XLOOKUP(AE$1&amp;"|"&amp;TEXT($C141,"yyyymmdd"), RRPS_ALL[Key], RRPS_ALL[Mid Yield], "")</f>
        <v>2.4780000000000002</v>
      </c>
      <c r="AF141" s="6">
        <f>_xlfn.XLOOKUP(AF$1&amp;"|"&amp;TEXT($C141,"yyyymmdd"), RRPS_ALL[Key], RRPS_ALL[Dirty Mid], "")</f>
        <v>0.6</v>
      </c>
      <c r="AG141" s="6">
        <f>_xlfn.XLOOKUP(AG$1&amp;"|"&amp;TEXT($C141,"yyyymmdd"), RRPS_ALL[Key], RRPS_ALL[Clean Price Mid], "")</f>
        <v>2.7363599999999999</v>
      </c>
      <c r="AH141" s="6">
        <v>6.7500000000000004E-2</v>
      </c>
      <c r="AI141" s="5">
        <v>41764</v>
      </c>
      <c r="AJ141" s="6">
        <f t="shared" si="40"/>
        <v>2.9295003422313486</v>
      </c>
      <c r="AK141" s="7" t="str">
        <f>_xlfn.XLOOKUP(AK$1&amp;"|"&amp;TEXT($C141,"yyyymmdd"), RRPS_ALL[Key], RRPS_ALL[Yield to Maturity], "")</f>
        <v/>
      </c>
      <c r="AL141" s="6" t="str">
        <f>_xlfn.XLOOKUP(AL$1&amp;"|"&amp;TEXT($C141,"yyyymmdd"), RRPS_ALL[Key], RRPS_ALL[Mid Price], "")</f>
        <v/>
      </c>
      <c r="AM141" s="6" t="str">
        <f>_xlfn.XLOOKUP(AM$1&amp;"|"&amp;TEXT($C141,"yyyymmdd"), RRPS_ALL[Key], RRPS_ALL[Mid Yield], "")</f>
        <v/>
      </c>
      <c r="AN141" s="6" t="str">
        <f>_xlfn.XLOOKUP(AN$1&amp;"|"&amp;TEXT($C141,"yyyymmdd"), RRPS_ALL[Key], RRPS_ALL[Dirty Mid], "")</f>
        <v/>
      </c>
      <c r="AO141" s="6" t="str">
        <f>_xlfn.XLOOKUP(AO$1&amp;"|"&amp;TEXT($C141,"yyyymmdd"), RRPS_ALL[Key], RRPS_ALL[Clean Price Mid], "")</f>
        <v/>
      </c>
      <c r="AP141" s="6"/>
      <c r="AQ141" s="6"/>
      <c r="AR141" s="6"/>
      <c r="AS141" s="7" t="str">
        <f>_xlfn.XLOOKUP(AS$1&amp;"|"&amp;TEXT($C141,"yyyymmdd"), RRPS_ALL[Key], RRPS_ALL[Yield to Maturity], "")</f>
        <v/>
      </c>
      <c r="AT141" s="6" t="str">
        <f>_xlfn.XLOOKUP(AT$1&amp;"|"&amp;TEXT($C141,"yyyymmdd"), RRPS_ALL[Key], RRPS_ALL[Mid Price], "")</f>
        <v/>
      </c>
      <c r="AU141" s="6" t="str">
        <f>_xlfn.XLOOKUP(AU$1&amp;"|"&amp;TEXT($C141,"yyyymmdd"), RRPS_ALL[Key], RRPS_ALL[Mid Yield], "")</f>
        <v/>
      </c>
      <c r="AV141" s="6" t="str">
        <f>_xlfn.XLOOKUP(AV$1&amp;"|"&amp;TEXT($C141,"yyyymmdd"), RRPS_ALL[Key], RRPS_ALL[Dirty Mid], "")</f>
        <v/>
      </c>
      <c r="AW141" s="6" t="str">
        <f>_xlfn.XLOOKUP(AW$1&amp;"|"&amp;TEXT($C141,"yyyymmdd"), RRPS_ALL[Key], RRPS_ALL[Clean Price Mid], "")</f>
        <v/>
      </c>
      <c r="AX141" s="6"/>
      <c r="AY141" s="6"/>
      <c r="AZ141" s="6"/>
      <c r="BA141" s="7" t="str">
        <f>_xlfn.XLOOKUP(BA$1&amp;"|"&amp;TEXT($C141,"yyyymmdd"), RRPS_ALL[Key], RRPS_ALL[Yield to Maturity], "")</f>
        <v/>
      </c>
      <c r="BB141" s="6" t="str">
        <f>_xlfn.XLOOKUP(BB$1&amp;"|"&amp;TEXT($C141,"yyyymmdd"), RRPS_ALL[Key], RRPS_ALL[Mid Price], "")</f>
        <v/>
      </c>
      <c r="BC141" s="6" t="str">
        <f>_xlfn.XLOOKUP(BC$1&amp;"|"&amp;TEXT($C141,"yyyymmdd"), RRPS_ALL[Key], RRPS_ALL[Mid Yield], "")</f>
        <v/>
      </c>
      <c r="BD141" s="6" t="str">
        <f>_xlfn.XLOOKUP(BD$1&amp;"|"&amp;TEXT($C141,"yyyymmdd"), RRPS_ALL[Key], RRPS_ALL[Dirty Mid], "")</f>
        <v/>
      </c>
      <c r="BE141" s="6" t="str">
        <f>_xlfn.XLOOKUP(BE$1&amp;"|"&amp;TEXT($C141,"yyyymmdd"), RRPS_ALL[Key], RRPS_ALL[Clean Price Mid], "")</f>
        <v/>
      </c>
      <c r="BF141" s="6"/>
      <c r="BG141" s="6"/>
      <c r="BH141" s="6"/>
      <c r="BI141" s="7">
        <f>_xlfn.XLOOKUP(BI$1&amp;"|"&amp;TEXT($C141,"yyyymmdd"), RRPS_ALL[Key], RRPS_ALL[Yield to Maturity], "")</f>
        <v>2.101</v>
      </c>
      <c r="BJ141" s="6">
        <f>_xlfn.XLOOKUP(BJ$1&amp;"|"&amp;TEXT($C141,"yyyymmdd"), RRPS_ALL[Key], RRPS_ALL[Mid Price], "")</f>
        <v>104.43991</v>
      </c>
      <c r="BK141" s="6">
        <f>_xlfn.XLOOKUP(BK$1&amp;"|"&amp;TEXT($C141,"yyyymmdd"), RRPS_ALL[Key], RRPS_ALL[Mid Yield], "")</f>
        <v>2.0859999999999999</v>
      </c>
      <c r="BL141" s="6">
        <f>_xlfn.XLOOKUP(BL$1&amp;"|"&amp;TEXT($C141,"yyyymmdd"), RRPS_ALL[Key], RRPS_ALL[Dirty Mid], "")</f>
        <v>3.6513900000000001</v>
      </c>
      <c r="BM141" s="6">
        <f>_xlfn.XLOOKUP(BM$1&amp;"|"&amp;TEXT($C141,"yyyymmdd"), RRPS_ALL[Key], RRPS_ALL[Clean Price Mid], "")</f>
        <v>1.2855700000000001</v>
      </c>
      <c r="BN141" s="6">
        <v>5.5E-2</v>
      </c>
      <c r="BO141" s="5">
        <v>41190</v>
      </c>
      <c r="BP141" s="6">
        <f t="shared" si="31"/>
        <v>1.3570451436388509</v>
      </c>
      <c r="BQ141" s="7">
        <f>_xlfn.XLOOKUP(BQ$1&amp;"|"&amp;TEXT($C141,"yyyymmdd"), RRPS_ALL[Key], RRPS_ALL[Yield to Maturity], "")</f>
        <v>2.903</v>
      </c>
      <c r="BR141" s="6">
        <f>_xlfn.XLOOKUP(BR$1&amp;"|"&amp;TEXT($C141,"yyyymmdd"), RRPS_ALL[Key], RRPS_ALL[Mid Price], "")</f>
        <v>117.27355</v>
      </c>
      <c r="BS141" s="6">
        <f>_xlfn.XLOOKUP(BS$1&amp;"|"&amp;TEXT($C141,"yyyymmdd"), RRPS_ALL[Key], RRPS_ALL[Mid Yield], "")</f>
        <v>2.8889999999999998</v>
      </c>
      <c r="BT141" s="6">
        <f>_xlfn.XLOOKUP(BT$1&amp;"|"&amp;TEXT($C141,"yyyymmdd"), RRPS_ALL[Key], RRPS_ALL[Dirty Mid], "")</f>
        <v>0</v>
      </c>
      <c r="BU141" s="6">
        <f>_xlfn.XLOOKUP(BU$1&amp;"|"&amp;TEXT($C141,"yyyymmdd"), RRPS_ALL[Key], RRPS_ALL[Clean Price Mid], "")</f>
        <v>0</v>
      </c>
      <c r="BV141" s="6">
        <v>0.05</v>
      </c>
      <c r="BW141" s="5">
        <v>44166</v>
      </c>
      <c r="BX141" s="6">
        <f t="shared" si="32"/>
        <v>9.5045168354776894</v>
      </c>
      <c r="BY141" s="7" t="str">
        <f>_xlfn.XLOOKUP(BY$1&amp;"|"&amp;TEXT($C141,"yyyymmdd"), RRPS_ALL[Key], RRPS_ALL[Yield to Maturity], "")</f>
        <v/>
      </c>
      <c r="BZ141" s="6" t="str">
        <f>_xlfn.XLOOKUP(BZ$1&amp;"|"&amp;TEXT($C141,"yyyymmdd"), RRPS_ALL[Key], RRPS_ALL[Mid Price], "")</f>
        <v/>
      </c>
      <c r="CA141" s="6" t="str">
        <f>_xlfn.XLOOKUP(CA$1&amp;"|"&amp;TEXT($C141,"yyyymmdd"), RRPS_ALL[Key], RRPS_ALL[Mid Yield], "")</f>
        <v/>
      </c>
      <c r="CB141" s="6" t="str">
        <f>_xlfn.XLOOKUP(CB$1&amp;"|"&amp;TEXT($C141,"yyyymmdd"), RRPS_ALL[Key], RRPS_ALL[Dirty Mid], "")</f>
        <v/>
      </c>
      <c r="CC141" s="6" t="str">
        <f>_xlfn.XLOOKUP(CC$1&amp;"|"&amp;TEXT($C141,"yyyymmdd"), RRPS_ALL[Key], RRPS_ALL[Clean Price Mid], "")</f>
        <v/>
      </c>
      <c r="CD141" s="6"/>
      <c r="CE141" s="6"/>
      <c r="CF141" s="6"/>
      <c r="CG141" s="7">
        <f>_xlfn.XLOOKUP(CG$1&amp;"|"&amp;TEXT($C141,"yyyymmdd"), RRPS_ALL[Key], RRPS_ALL[Yield to Maturity], "")</f>
        <v>2.61</v>
      </c>
      <c r="CH141" s="6">
        <f>_xlfn.XLOOKUP(CH$1&amp;"|"&amp;TEXT($C141,"yyyymmdd"), RRPS_ALL[Key], RRPS_ALL[Mid Price], "")</f>
        <v>107.46216</v>
      </c>
      <c r="CI141" s="6">
        <f>_xlfn.XLOOKUP(CI$1&amp;"|"&amp;TEXT($C141,"yyyymmdd"), RRPS_ALL[Key], RRPS_ALL[Mid Yield], "")</f>
        <v>2.5910000000000002</v>
      </c>
      <c r="CJ141" s="6">
        <f>_xlfn.XLOOKUP(CJ$1&amp;"|"&amp;TEXT($C141,"yyyymmdd"), RRPS_ALL[Key], RRPS_ALL[Dirty Mid], "")</f>
        <v>3.6875</v>
      </c>
      <c r="CK141" s="6">
        <f>_xlfn.XLOOKUP(CK$1&amp;"|"&amp;TEXT($C141,"yyyymmdd"), RRPS_ALL[Key], RRPS_ALL[Clean Price Mid], "")</f>
        <v>3.7874300000000001</v>
      </c>
      <c r="CL141" s="6">
        <v>4.4999999999999998E-2</v>
      </c>
      <c r="CM141" s="5">
        <v>42228</v>
      </c>
      <c r="CN141" s="6">
        <f t="shared" si="33"/>
        <v>4.2004381161007665</v>
      </c>
      <c r="CO141" s="7">
        <f>_xlfn.XLOOKUP(CO$1&amp;"|"&amp;TEXT($C141,"yyyymmdd"), RRPS_ALL[Key], RRPS_ALL[Yield to Maturity], "")</f>
        <v>2.7080000000000002</v>
      </c>
      <c r="CP141" s="6">
        <f>_xlfn.XLOOKUP(CP$1&amp;"|"&amp;TEXT($C141,"yyyymmdd"), RRPS_ALL[Key], RRPS_ALL[Mid Price], "")</f>
        <v>101.43142</v>
      </c>
      <c r="CQ141" s="6">
        <f>_xlfn.XLOOKUP(CQ$1&amp;"|"&amp;TEXT($C141,"yyyymmdd"), RRPS_ALL[Key], RRPS_ALL[Mid Yield], "")</f>
        <v>2.6949999999999998</v>
      </c>
      <c r="CR141" s="6">
        <f>_xlfn.XLOOKUP(CR$1&amp;"|"&amp;TEXT($C141,"yyyymmdd"), RRPS_ALL[Key], RRPS_ALL[Dirty Mid], "")</f>
        <v>2.7083300000000001</v>
      </c>
      <c r="CS141" s="6">
        <f>_xlfn.XLOOKUP(CS$1&amp;"|"&amp;TEXT($C141,"yyyymmdd"), RRPS_ALL[Key], RRPS_ALL[Clean Price Mid], "")</f>
        <v>4.6808399999999999</v>
      </c>
      <c r="CT141" s="6">
        <v>0.03</v>
      </c>
      <c r="CU141" s="5">
        <v>42563</v>
      </c>
      <c r="CV141" s="6">
        <f t="shared" si="34"/>
        <v>5.1158759124087592</v>
      </c>
      <c r="CW141" s="7">
        <f>_xlfn.XLOOKUP(CW$1&amp;"|"&amp;TEXT($C141,"yyyymmdd"), RRPS_ALL[Key], RRPS_ALL[Yield to Maturity], "")</f>
        <v>2.7719999999999998</v>
      </c>
      <c r="CX141" s="6">
        <f>_xlfn.XLOOKUP(CX$1&amp;"|"&amp;TEXT($C141,"yyyymmdd"), RRPS_ALL[Key], RRPS_ALL[Mid Price], "")</f>
        <v>105.57586000000001</v>
      </c>
      <c r="CY141" s="6">
        <f>_xlfn.XLOOKUP(CY$1&amp;"|"&amp;TEXT($C141,"yyyymmdd"), RRPS_ALL[Key], RRPS_ALL[Mid Yield], "")</f>
        <v>2.7549999999999999</v>
      </c>
      <c r="CZ141" s="6">
        <f>_xlfn.XLOOKUP(CZ$1&amp;"|"&amp;TEXT($C141,"yyyymmdd"), RRPS_ALL[Key], RRPS_ALL[Dirty Mid], "")</f>
        <v>0</v>
      </c>
      <c r="DA141" s="6">
        <f>_xlfn.XLOOKUP(DA$1&amp;"|"&amp;TEXT($C141,"yyyymmdd"), RRPS_ALL[Key], RRPS_ALL[Clean Price Mid], "")</f>
        <v>0</v>
      </c>
      <c r="DB141" s="6">
        <v>3.7499999999999999E-2</v>
      </c>
      <c r="DC141" s="5">
        <v>42959</v>
      </c>
      <c r="DD141" s="6">
        <f t="shared" si="35"/>
        <v>6.2006257332811892</v>
      </c>
      <c r="DE141" s="7">
        <f>_xlfn.XLOOKUP(DE$1&amp;"|"&amp;TEXT($C141,"yyyymmdd"), RRPS_ALL[Key], RRPS_ALL[Yield to Maturity], "")</f>
        <v>2.8410000000000002</v>
      </c>
      <c r="DF141" s="6">
        <f>_xlfn.XLOOKUP(DF$1&amp;"|"&amp;TEXT($C141,"yyyymmdd"), RRPS_ALL[Key], RRPS_ALL[Mid Price], "")</f>
        <v>109.78424</v>
      </c>
      <c r="DG141" s="6">
        <f>_xlfn.XLOOKUP(DG$1&amp;"|"&amp;TEXT($C141,"yyyymmdd"), RRPS_ALL[Key], RRPS_ALL[Mid Yield], "")</f>
        <v>2.827</v>
      </c>
      <c r="DH141" s="6">
        <f>_xlfn.XLOOKUP(DH$1&amp;"|"&amp;TEXT($C141,"yyyymmdd"), RRPS_ALL[Key], RRPS_ALL[Dirty Mid], "")</f>
        <v>0</v>
      </c>
      <c r="DI141" s="6">
        <f>_xlfn.XLOOKUP(DI$1&amp;"|"&amp;TEXT($C141,"yyyymmdd"), RRPS_ALL[Key], RRPS_ALL[Clean Price Mid], "")</f>
        <v>0</v>
      </c>
      <c r="DJ141" s="6">
        <v>4.2500000000000003E-2</v>
      </c>
      <c r="DK141" s="5">
        <v>43536</v>
      </c>
      <c r="DL141" s="6">
        <f t="shared" si="38"/>
        <v>7.781563735929419</v>
      </c>
      <c r="DM141" s="7">
        <f>_xlfn.XLOOKUP(DM$1&amp;"|"&amp;TEXT($C141,"yyyymmdd"), RRPS_ALL[Key], RRPS_ALL[Yield to Maturity], "")</f>
        <v>3.22</v>
      </c>
      <c r="DN141" s="6">
        <f>_xlfn.XLOOKUP(DN$1&amp;"|"&amp;TEXT($C141,"yyyymmdd"), RRPS_ALL[Key], RRPS_ALL[Mid Price], "")</f>
        <v>105.21069</v>
      </c>
      <c r="DO141" s="6">
        <f>_xlfn.XLOOKUP(DO$1&amp;"|"&amp;TEXT($C141,"yyyymmdd"), RRPS_ALL[Key], RRPS_ALL[Mid Yield], "")</f>
        <v>3.2130000000000001</v>
      </c>
      <c r="DP141" s="6">
        <f>_xlfn.XLOOKUP(DP$1&amp;"|"&amp;TEXT($C141,"yyyymmdd"), RRPS_ALL[Key], RRPS_ALL[Dirty Mid], "")</f>
        <v>0</v>
      </c>
      <c r="DQ141" s="6">
        <f>_xlfn.XLOOKUP(DQ$1&amp;"|"&amp;TEXT($C141,"yyyymmdd"), RRPS_ALL[Key], RRPS_ALL[Clean Price Mid], "")</f>
        <v>0</v>
      </c>
      <c r="DR141" s="6">
        <v>3.5000000000000003E-2</v>
      </c>
      <c r="DS141" s="5">
        <v>50859</v>
      </c>
      <c r="DT141" s="6">
        <f t="shared" si="39"/>
        <v>27.830910120845921</v>
      </c>
      <c r="DU141" s="7">
        <f>_xlfn.XLOOKUP(DU$1&amp;"|"&amp;TEXT($C141,"yyyymmdd"), RRPS_ALL[Key], RRPS_ALL[Yield to Maturity], "")</f>
        <v>2.9039999999999999</v>
      </c>
      <c r="DV141" s="6">
        <f>_xlfn.XLOOKUP(DV$1&amp;"|"&amp;TEXT($C141,"yyyymmdd"), RRPS_ALL[Key], RRPS_ALL[Mid Price], "")</f>
        <v>105.66264</v>
      </c>
      <c r="DW141" s="6">
        <f>_xlfn.XLOOKUP(DW$1&amp;"|"&amp;TEXT($C141,"yyyymmdd"), RRPS_ALL[Key], RRPS_ALL[Mid Yield], "")</f>
        <v>2.891</v>
      </c>
      <c r="DX141" s="6">
        <f>_xlfn.XLOOKUP(DX$1&amp;"|"&amp;TEXT($C141,"yyyymmdd"), RRPS_ALL[Key], RRPS_ALL[Dirty Mid], "")</f>
        <v>0</v>
      </c>
      <c r="DY141" s="6">
        <f>_xlfn.XLOOKUP(DY$1&amp;"|"&amp;TEXT($C141,"yyyymmdd"), RRPS_ALL[Key], RRPS_ALL[Clean Price Mid], "")</f>
        <v>0</v>
      </c>
      <c r="DZ141" s="6">
        <v>3.5000000000000003E-2</v>
      </c>
      <c r="EA141" s="5">
        <v>44713</v>
      </c>
      <c r="EB141" s="6">
        <f t="shared" ref="EB141:EB172" si="42">YEARFRAC(C141,EA141,1)</f>
        <v>11.003422313483915</v>
      </c>
      <c r="EC141" s="7" t="str">
        <f>_xlfn.XLOOKUP(EC$1&amp;"|"&amp;TEXT($C141,"yyyymmdd"), RRPS_ALL[Key], RRPS_ALL[Yield to Maturity], "")</f>
        <v/>
      </c>
      <c r="ED141" s="6" t="str">
        <f>_xlfn.XLOOKUP(ED$1&amp;"|"&amp;TEXT($C141,"yyyymmdd"), RRPS_ALL[Key], RRPS_ALL[Mid Price], "")</f>
        <v/>
      </c>
      <c r="EE141" s="6" t="str">
        <f>_xlfn.XLOOKUP(EE$1&amp;"|"&amp;TEXT($C141,"yyyymmdd"), RRPS_ALL[Key], RRPS_ALL[Mid Yield], "")</f>
        <v/>
      </c>
      <c r="EF141" s="6" t="str">
        <f>_xlfn.XLOOKUP(EF$1&amp;"|"&amp;TEXT($C141,"yyyymmdd"), RRPS_ALL[Key], RRPS_ALL[Dirty Mid], "")</f>
        <v/>
      </c>
      <c r="EG141" s="6" t="str">
        <f>_xlfn.XLOOKUP(EG$1&amp;"|"&amp;TEXT($C141,"yyyymmdd"), RRPS_ALL[Key], RRPS_ALL[Clean Price Mid], "")</f>
        <v/>
      </c>
      <c r="EH141" s="6"/>
      <c r="EI141" s="6"/>
      <c r="EJ141" s="6"/>
      <c r="EK141" s="7" t="str">
        <f>_xlfn.XLOOKUP(EK$1&amp;"|"&amp;TEXT($C141,"yyyymmdd"), RRPS_ALL[Key], RRPS_ALL[Yield to Maturity], "")</f>
        <v/>
      </c>
      <c r="EL141" s="6" t="str">
        <f>_xlfn.XLOOKUP(EL$1&amp;"|"&amp;TEXT($C141,"yyyymmdd"), RRPS_ALL[Key], RRPS_ALL[Mid Price], "")</f>
        <v/>
      </c>
      <c r="EM141" s="6" t="str">
        <f>_xlfn.XLOOKUP(EM$1&amp;"|"&amp;TEXT($C141,"yyyymmdd"), RRPS_ALL[Key], RRPS_ALL[Mid Yield], "")</f>
        <v/>
      </c>
      <c r="EN141" s="6" t="str">
        <f>_xlfn.XLOOKUP(EN$1&amp;"|"&amp;TEXT($C141,"yyyymmdd"), RRPS_ALL[Key], RRPS_ALL[Dirty Mid], "")</f>
        <v/>
      </c>
      <c r="EO141" s="6" t="str">
        <f>_xlfn.XLOOKUP(EO$1&amp;"|"&amp;TEXT($C141,"yyyymmdd"), RRPS_ALL[Key], RRPS_ALL[Clean Price Mid], "")</f>
        <v/>
      </c>
      <c r="EP141" s="6"/>
      <c r="EQ141" s="6"/>
      <c r="ER141" s="6"/>
      <c r="ES141" s="7" t="str">
        <f>_xlfn.XLOOKUP(ES$1&amp;"|"&amp;TEXT($C141,"yyyymmdd"), RRPS_ALL[Key], RRPS_ALL[Yield to Maturity], "")</f>
        <v/>
      </c>
      <c r="ET141" s="6" t="str">
        <f>_xlfn.XLOOKUP(ET$1&amp;"|"&amp;TEXT($C141,"yyyymmdd"), RRPS_ALL[Key], RRPS_ALL[Mid Price], "")</f>
        <v/>
      </c>
      <c r="EU141" s="6" t="str">
        <f>_xlfn.XLOOKUP(EU$1&amp;"|"&amp;TEXT($C141,"yyyymmdd"), RRPS_ALL[Key], RRPS_ALL[Mid Yield], "")</f>
        <v/>
      </c>
      <c r="EV141" s="6" t="str">
        <f>_xlfn.XLOOKUP(EV$1&amp;"|"&amp;TEXT($C141,"yyyymmdd"), RRPS_ALL[Key], RRPS_ALL[Dirty Mid], "")</f>
        <v/>
      </c>
      <c r="EW141" s="6" t="str">
        <f>_xlfn.XLOOKUP(EW$1&amp;"|"&amp;TEXT($C141,"yyyymmdd"), RRPS_ALL[Key], RRPS_ALL[Clean Price Mid], "")</f>
        <v/>
      </c>
      <c r="EX141" s="6"/>
      <c r="EY141" s="6"/>
      <c r="EZ141" s="6"/>
      <c r="FA141" s="7" t="str">
        <f>_xlfn.XLOOKUP(FA$1&amp;"|"&amp;TEXT($C141,"yyyymmdd"), RRPS_ALL[Key], RRPS_ALL[Yield to Maturity], "")</f>
        <v/>
      </c>
      <c r="FB141" s="6" t="str">
        <f>_xlfn.XLOOKUP(FB$1&amp;"|"&amp;TEXT($C141,"yyyymmdd"), RRPS_ALL[Key], RRPS_ALL[Mid Price], "")</f>
        <v/>
      </c>
      <c r="FC141" s="6" t="str">
        <f>_xlfn.XLOOKUP(FC$1&amp;"|"&amp;TEXT($C141,"yyyymmdd"), RRPS_ALL[Key], RRPS_ALL[Mid Yield], "")</f>
        <v/>
      </c>
      <c r="FD141" s="6" t="str">
        <f>_xlfn.XLOOKUP(FD$1&amp;"|"&amp;TEXT($C141,"yyyymmdd"), RRPS_ALL[Key], RRPS_ALL[Dirty Mid], "")</f>
        <v/>
      </c>
      <c r="FE141" s="6" t="str">
        <f>_xlfn.XLOOKUP(FE$1&amp;"|"&amp;TEXT($C141,"yyyymmdd"), RRPS_ALL[Key], RRPS_ALL[Clean Price Mid], "")</f>
        <v/>
      </c>
      <c r="FF141" s="6"/>
      <c r="FG141" s="6"/>
      <c r="FH141" s="6"/>
      <c r="FI141" s="7" t="str">
        <f>_xlfn.XLOOKUP(FI$1&amp;"|"&amp;TEXT($C141,"yyyymmdd"), RRPS_ALL[Key], RRPS_ALL[Yield to Maturity], "")</f>
        <v/>
      </c>
      <c r="FJ141" s="6" t="str">
        <f>_xlfn.XLOOKUP(FJ$1&amp;"|"&amp;TEXT($C141,"yyyymmdd"), RRPS_ALL[Key], RRPS_ALL[Mid Price], "")</f>
        <v/>
      </c>
      <c r="FK141" s="6" t="str">
        <f>_xlfn.XLOOKUP(FK$1&amp;"|"&amp;TEXT($C141,"yyyymmdd"), RRPS_ALL[Key], RRPS_ALL[Mid Yield], "")</f>
        <v/>
      </c>
      <c r="FL141" s="6" t="str">
        <f>_xlfn.XLOOKUP(FL$1&amp;"|"&amp;TEXT($C141,"yyyymmdd"), RRPS_ALL[Key], RRPS_ALL[Dirty Mid], "")</f>
        <v/>
      </c>
      <c r="FM141" s="6" t="str">
        <f>_xlfn.XLOOKUP(FM$1&amp;"|"&amp;TEXT($C141,"yyyymmdd"), RRPS_ALL[Key], RRPS_ALL[Clean Price Mid], "")</f>
        <v/>
      </c>
      <c r="FN141" s="6"/>
      <c r="FO141" s="6"/>
      <c r="FP141" s="6"/>
      <c r="FQ141" s="7" t="str">
        <f>_xlfn.XLOOKUP(FQ$1&amp;"|"&amp;TEXT($C141,"yyyymmdd"), RRPS_ALL[Key], RRPS_ALL[Yield to Maturity], "")</f>
        <v/>
      </c>
      <c r="FR141" s="6" t="str">
        <f>_xlfn.XLOOKUP(FR$1&amp;"|"&amp;TEXT($C141,"yyyymmdd"), RRPS_ALL[Key], RRPS_ALL[Mid Price], "")</f>
        <v/>
      </c>
      <c r="FS141" s="6" t="str">
        <f>_xlfn.XLOOKUP(FS$1&amp;"|"&amp;TEXT($C141,"yyyymmdd"), RRPS_ALL[Key], RRPS_ALL[Mid Yield], "")</f>
        <v/>
      </c>
      <c r="FT141" s="6" t="str">
        <f>_xlfn.XLOOKUP(FT$1&amp;"|"&amp;TEXT($C141,"yyyymmdd"), RRPS_ALL[Key], RRPS_ALL[Dirty Mid], "")</f>
        <v/>
      </c>
      <c r="FU141" s="6" t="str">
        <f>_xlfn.XLOOKUP(FU$1&amp;"|"&amp;TEXT($C141,"yyyymmdd"), RRPS_ALL[Key], RRPS_ALL[Clean Price Mid], "")</f>
        <v/>
      </c>
      <c r="FV141" s="6"/>
      <c r="FW141" s="6"/>
      <c r="FX141" s="6"/>
      <c r="FY141" s="7" t="str">
        <f>_xlfn.XLOOKUP(FY$1&amp;"|"&amp;TEXT($C141,"yyyymmdd"), RRPS_ALL[Key], RRPS_ALL[Yield to Maturity], "")</f>
        <v/>
      </c>
      <c r="FZ141" s="6" t="str">
        <f>_xlfn.XLOOKUP(FZ$1&amp;"|"&amp;TEXT($C141,"yyyymmdd"), RRPS_ALL[Key], RRPS_ALL[Mid Price], "")</f>
        <v/>
      </c>
      <c r="GA141" s="6" t="str">
        <f>_xlfn.XLOOKUP(GA$1&amp;"|"&amp;TEXT($C141,"yyyymmdd"), RRPS_ALL[Key], RRPS_ALL[Mid Yield], "")</f>
        <v/>
      </c>
      <c r="GB141" s="6" t="str">
        <f>_xlfn.XLOOKUP(GB$1&amp;"|"&amp;TEXT($C141,"yyyymmdd"), RRPS_ALL[Key], RRPS_ALL[Dirty Mid], "")</f>
        <v/>
      </c>
      <c r="GC141" s="6" t="str">
        <f>_xlfn.XLOOKUP(GC$1&amp;"|"&amp;TEXT($C141,"yyyymmdd"), RRPS_ALL[Key], RRPS_ALL[Clean Price Mid], "")</f>
        <v/>
      </c>
      <c r="GD141" s="6"/>
      <c r="GE141" s="6"/>
      <c r="GF141" s="6"/>
      <c r="GG141" s="7" t="str">
        <f>_xlfn.XLOOKUP(GG$1&amp;"|"&amp;TEXT($C141,"yyyymmdd"), RRPS_ALL[Key], RRPS_ALL[Yield to Maturity], "")</f>
        <v/>
      </c>
      <c r="GH141" s="6" t="str">
        <f>_xlfn.XLOOKUP(GH$1&amp;"|"&amp;TEXT($C141,"yyyymmdd"), RRPS_ALL[Key], RRPS_ALL[Mid Price], "")</f>
        <v/>
      </c>
      <c r="GI141" s="6" t="str">
        <f>_xlfn.XLOOKUP(GI$1&amp;"|"&amp;TEXT($C141,"yyyymmdd"), RRPS_ALL[Key], RRPS_ALL[Mid Yield], "")</f>
        <v/>
      </c>
      <c r="GJ141" s="6" t="str">
        <f>_xlfn.XLOOKUP(GJ$1&amp;"|"&amp;TEXT($C141,"yyyymmdd"), RRPS_ALL[Key], RRPS_ALL[Dirty Mid], "")</f>
        <v/>
      </c>
      <c r="GK141" s="6" t="str">
        <f>_xlfn.XLOOKUP(GK$1&amp;"|"&amp;TEXT($C141,"yyyymmdd"), RRPS_ALL[Key], RRPS_ALL[Clean Price Mid], "")</f>
        <v/>
      </c>
      <c r="GL141" s="6"/>
      <c r="GM141" s="6"/>
      <c r="GN141" s="6"/>
      <c r="GO141" s="7" t="str">
        <f>_xlfn.XLOOKUP(GO$1&amp;"|"&amp;TEXT($C141,"yyyymmdd"), RRPS_ALL[Key], RRPS_ALL[Yield to Maturity], "")</f>
        <v/>
      </c>
      <c r="GP141" s="6" t="str">
        <f>_xlfn.XLOOKUP(GP$1&amp;"|"&amp;TEXT($C141,"yyyymmdd"), RRPS_ALL[Key], RRPS_ALL[Mid Price], "")</f>
        <v/>
      </c>
      <c r="GQ141" s="6" t="str">
        <f>_xlfn.XLOOKUP(GQ$1&amp;"|"&amp;TEXT($C141,"yyyymmdd"), RRPS_ALL[Key], RRPS_ALL[Mid Yield], "")</f>
        <v/>
      </c>
      <c r="GR141" s="6" t="str">
        <f>_xlfn.XLOOKUP(GR$1&amp;"|"&amp;TEXT($C141,"yyyymmdd"), RRPS_ALL[Key], RRPS_ALL[Dirty Mid], "")</f>
        <v/>
      </c>
      <c r="GS141" s="6" t="str">
        <f>_xlfn.XLOOKUP(GS$1&amp;"|"&amp;TEXT($C141,"yyyymmdd"), RRPS_ALL[Key], RRPS_ALL[Clean Price Mid], "")</f>
        <v/>
      </c>
      <c r="GT141" s="6"/>
      <c r="GU141" s="6"/>
      <c r="GV141" s="6"/>
      <c r="GW141" s="7" t="str">
        <f>_xlfn.XLOOKUP(GW$1&amp;"|"&amp;TEXT($C141,"yyyymmdd"), RRPS_ALL[Key], RRPS_ALL[Yield to Maturity], "")</f>
        <v/>
      </c>
      <c r="GX141" s="6" t="str">
        <f>_xlfn.XLOOKUP(GX$1&amp;"|"&amp;TEXT($C141,"yyyymmdd"), RRPS_ALL[Key], RRPS_ALL[Mid Price], "")</f>
        <v/>
      </c>
      <c r="GY141" s="6" t="str">
        <f>_xlfn.XLOOKUP(GY$1&amp;"|"&amp;TEXT($C141,"yyyymmdd"), RRPS_ALL[Key], RRPS_ALL[Mid Yield], "")</f>
        <v/>
      </c>
      <c r="GZ141" s="6" t="str">
        <f>_xlfn.XLOOKUP(GZ$1&amp;"|"&amp;TEXT($C141,"yyyymmdd"), RRPS_ALL[Key], RRPS_ALL[Dirty Mid], "")</f>
        <v/>
      </c>
      <c r="HA141" s="6" t="str">
        <f>_xlfn.XLOOKUP(HA$1&amp;"|"&amp;TEXT($C141,"yyyymmdd"), RRPS_ALL[Key], RRPS_ALL[Clean Price Mid], "")</f>
        <v/>
      </c>
      <c r="HB141" s="6"/>
      <c r="HC141" s="6"/>
      <c r="HD141" s="6"/>
    </row>
    <row r="142" spans="1:212" x14ac:dyDescent="0.2">
      <c r="A142">
        <v>2011</v>
      </c>
      <c r="B142">
        <v>6</v>
      </c>
      <c r="C142" s="5">
        <f t="shared" si="37"/>
        <v>40724</v>
      </c>
      <c r="D142" s="6">
        <v>1</v>
      </c>
      <c r="E142" s="7" t="str">
        <f>_xlfn.XLOOKUP(E$1&amp;"|"&amp;TEXT($C142,"yyyymmdd"), RRPS_ALL[Key], RRPS_ALL[Yield to Maturity], "")</f>
        <v/>
      </c>
      <c r="F142" s="6" t="str">
        <f>_xlfn.XLOOKUP(F$1&amp;"|"&amp;TEXT($C142,"yyyymmdd"), RRPS_ALL[Key], RRPS_ALL[Mid Price], "")</f>
        <v/>
      </c>
      <c r="G142" s="6" t="str">
        <f>_xlfn.XLOOKUP(G$1&amp;"|"&amp;TEXT($C142,"yyyymmdd"), RRPS_ALL[Key], RRPS_ALL[Mid Yield], "")</f>
        <v/>
      </c>
      <c r="H142" s="6" t="str">
        <f>_xlfn.XLOOKUP(H$1&amp;"|"&amp;TEXT($C142,"yyyymmdd"), RRPS_ALL[Key], RRPS_ALL[Dirty Mid], "")</f>
        <v/>
      </c>
      <c r="I142" s="6" t="str">
        <f>_xlfn.XLOOKUP(I$1&amp;"|"&amp;TEXT($C142,"yyyymmdd"), RRPS_ALL[Key], RRPS_ALL[Clean Price Mid], "")</f>
        <v/>
      </c>
      <c r="J142" s="6"/>
      <c r="K142" s="6"/>
      <c r="L142" s="6"/>
      <c r="M142" s="7" t="str">
        <f>_xlfn.XLOOKUP(M$1&amp;"|"&amp;TEXT($C142,"yyyymmdd"), RRPS_ALL[Key], RRPS_ALL[Yield to Maturity], "")</f>
        <v/>
      </c>
      <c r="N142" s="6" t="str">
        <f>_xlfn.XLOOKUP(N$1&amp;"|"&amp;TEXT($C142,"yyyymmdd"), RRPS_ALL[Key], RRPS_ALL[Mid Price], "")</f>
        <v/>
      </c>
      <c r="O142" s="6" t="str">
        <f>_xlfn.XLOOKUP(O$1&amp;"|"&amp;TEXT($C142,"yyyymmdd"), RRPS_ALL[Key], RRPS_ALL[Mid Yield], "")</f>
        <v/>
      </c>
      <c r="P142" s="6" t="str">
        <f>_xlfn.XLOOKUP(P$1&amp;"|"&amp;TEXT($C142,"yyyymmdd"), RRPS_ALL[Key], RRPS_ALL[Dirty Mid], "")</f>
        <v/>
      </c>
      <c r="Q142" s="6" t="str">
        <f>_xlfn.XLOOKUP(Q$1&amp;"|"&amp;TEXT($C142,"yyyymmdd"), RRPS_ALL[Key], RRPS_ALL[Clean Price Mid], "")</f>
        <v/>
      </c>
      <c r="R142" s="6"/>
      <c r="S142" s="6"/>
      <c r="T142" s="6"/>
      <c r="U142" s="7" t="str">
        <f>_xlfn.XLOOKUP(U$1&amp;"|"&amp;TEXT($C142,"yyyymmdd"), RRPS_ALL[Key], RRPS_ALL[Yield to Maturity], "")</f>
        <v/>
      </c>
      <c r="V142" s="6" t="str">
        <f>_xlfn.XLOOKUP(V$1&amp;"|"&amp;TEXT($C142,"yyyymmdd"), RRPS_ALL[Key], RRPS_ALL[Mid Price], "")</f>
        <v/>
      </c>
      <c r="W142" s="6" t="str">
        <f>_xlfn.XLOOKUP(W$1&amp;"|"&amp;TEXT($C142,"yyyymmdd"), RRPS_ALL[Key], RRPS_ALL[Mid Yield], "")</f>
        <v/>
      </c>
      <c r="X142" s="6" t="str">
        <f>_xlfn.XLOOKUP(X$1&amp;"|"&amp;TEXT($C142,"yyyymmdd"), RRPS_ALL[Key], RRPS_ALL[Dirty Mid], "")</f>
        <v/>
      </c>
      <c r="Y142" s="6" t="str">
        <f>_xlfn.XLOOKUP(Y$1&amp;"|"&amp;TEXT($C142,"yyyymmdd"), RRPS_ALL[Key], RRPS_ALL[Clean Price Mid], "")</f>
        <v/>
      </c>
      <c r="Z142" s="6"/>
      <c r="AA142" s="6"/>
      <c r="AB142" s="6"/>
      <c r="AC142" s="7">
        <f>_xlfn.XLOOKUP(AC$1&amp;"|"&amp;TEXT($C142,"yyyymmdd"), RRPS_ALL[Key], RRPS_ALL[Yield to Maturity], "")</f>
        <v>2.3434170000000001</v>
      </c>
      <c r="AD142" s="6">
        <f>_xlfn.XLOOKUP(AD$1&amp;"|"&amp;TEXT($C142,"yyyymmdd"), RRPS_ALL[Key], RRPS_ALL[Mid Price], "")</f>
        <v>112.00917699999999</v>
      </c>
      <c r="AE142" s="6">
        <f>_xlfn.XLOOKUP(AE$1&amp;"|"&amp;TEXT($C142,"yyyymmdd"), RRPS_ALL[Key], RRPS_ALL[Mid Yield], "")</f>
        <v>2.3178960000000002</v>
      </c>
      <c r="AF142" s="6">
        <f>_xlfn.XLOOKUP(AF$1&amp;"|"&amp;TEXT($C142,"yyyymmdd"), RRPS_ALL[Key], RRPS_ALL[Dirty Mid], "")</f>
        <v>1.125</v>
      </c>
      <c r="AG142" s="6">
        <f>_xlfn.XLOOKUP(AG$1&amp;"|"&amp;TEXT($C142,"yyyymmdd"), RRPS_ALL[Key], RRPS_ALL[Clean Price Mid], "")</f>
        <v>2.658989</v>
      </c>
      <c r="AH142" s="6">
        <v>6.7500000000000004E-2</v>
      </c>
      <c r="AI142" s="5">
        <v>41764</v>
      </c>
      <c r="AJ142" s="6">
        <f t="shared" si="40"/>
        <v>2.8473648186173852</v>
      </c>
      <c r="AK142" s="7" t="str">
        <f>_xlfn.XLOOKUP(AK$1&amp;"|"&amp;TEXT($C142,"yyyymmdd"), RRPS_ALL[Key], RRPS_ALL[Yield to Maturity], "")</f>
        <v/>
      </c>
      <c r="AL142" s="6" t="str">
        <f>_xlfn.XLOOKUP(AL$1&amp;"|"&amp;TEXT($C142,"yyyymmdd"), RRPS_ALL[Key], RRPS_ALL[Mid Price], "")</f>
        <v/>
      </c>
      <c r="AM142" s="6" t="str">
        <f>_xlfn.XLOOKUP(AM$1&amp;"|"&amp;TEXT($C142,"yyyymmdd"), RRPS_ALL[Key], RRPS_ALL[Mid Yield], "")</f>
        <v/>
      </c>
      <c r="AN142" s="6" t="str">
        <f>_xlfn.XLOOKUP(AN$1&amp;"|"&amp;TEXT($C142,"yyyymmdd"), RRPS_ALL[Key], RRPS_ALL[Dirty Mid], "")</f>
        <v/>
      </c>
      <c r="AO142" s="6" t="str">
        <f>_xlfn.XLOOKUP(AO$1&amp;"|"&amp;TEXT($C142,"yyyymmdd"), RRPS_ALL[Key], RRPS_ALL[Clean Price Mid], "")</f>
        <v/>
      </c>
      <c r="AP142" s="6"/>
      <c r="AQ142" s="6"/>
      <c r="AR142" s="6"/>
      <c r="AS142" s="7" t="str">
        <f>_xlfn.XLOOKUP(AS$1&amp;"|"&amp;TEXT($C142,"yyyymmdd"), RRPS_ALL[Key], RRPS_ALL[Yield to Maturity], "")</f>
        <v/>
      </c>
      <c r="AT142" s="6" t="str">
        <f>_xlfn.XLOOKUP(AT$1&amp;"|"&amp;TEXT($C142,"yyyymmdd"), RRPS_ALL[Key], RRPS_ALL[Mid Price], "")</f>
        <v/>
      </c>
      <c r="AU142" s="6" t="str">
        <f>_xlfn.XLOOKUP(AU$1&amp;"|"&amp;TEXT($C142,"yyyymmdd"), RRPS_ALL[Key], RRPS_ALL[Mid Yield], "")</f>
        <v/>
      </c>
      <c r="AV142" s="6" t="str">
        <f>_xlfn.XLOOKUP(AV$1&amp;"|"&amp;TEXT($C142,"yyyymmdd"), RRPS_ALL[Key], RRPS_ALL[Dirty Mid], "")</f>
        <v/>
      </c>
      <c r="AW142" s="6" t="str">
        <f>_xlfn.XLOOKUP(AW$1&amp;"|"&amp;TEXT($C142,"yyyymmdd"), RRPS_ALL[Key], RRPS_ALL[Clean Price Mid], "")</f>
        <v/>
      </c>
      <c r="AX142" s="6"/>
      <c r="AY142" s="6"/>
      <c r="AZ142" s="6"/>
      <c r="BA142" s="7" t="str">
        <f>_xlfn.XLOOKUP(BA$1&amp;"|"&amp;TEXT($C142,"yyyymmdd"), RRPS_ALL[Key], RRPS_ALL[Yield to Maturity], "")</f>
        <v/>
      </c>
      <c r="BB142" s="6" t="str">
        <f>_xlfn.XLOOKUP(BB$1&amp;"|"&amp;TEXT($C142,"yyyymmdd"), RRPS_ALL[Key], RRPS_ALL[Mid Price], "")</f>
        <v/>
      </c>
      <c r="BC142" s="6" t="str">
        <f>_xlfn.XLOOKUP(BC$1&amp;"|"&amp;TEXT($C142,"yyyymmdd"), RRPS_ALL[Key], RRPS_ALL[Mid Yield], "")</f>
        <v/>
      </c>
      <c r="BD142" s="6" t="str">
        <f>_xlfn.XLOOKUP(BD$1&amp;"|"&amp;TEXT($C142,"yyyymmdd"), RRPS_ALL[Key], RRPS_ALL[Dirty Mid], "")</f>
        <v/>
      </c>
      <c r="BE142" s="6" t="str">
        <f>_xlfn.XLOOKUP(BE$1&amp;"|"&amp;TEXT($C142,"yyyymmdd"), RRPS_ALL[Key], RRPS_ALL[Clean Price Mid], "")</f>
        <v/>
      </c>
      <c r="BF142" s="6"/>
      <c r="BG142" s="6"/>
      <c r="BH142" s="6"/>
      <c r="BI142" s="7">
        <f>_xlfn.XLOOKUP(BI$1&amp;"|"&amp;TEXT($C142,"yyyymmdd"), RRPS_ALL[Key], RRPS_ALL[Yield to Maturity], "")</f>
        <v>2.1288999999999998</v>
      </c>
      <c r="BJ142" s="6">
        <f>_xlfn.XLOOKUP(BJ$1&amp;"|"&amp;TEXT($C142,"yyyymmdd"), RRPS_ALL[Key], RRPS_ALL[Mid Price], "")</f>
        <v>104.151183</v>
      </c>
      <c r="BK142" s="6">
        <f>_xlfn.XLOOKUP(BK$1&amp;"|"&amp;TEXT($C142,"yyyymmdd"), RRPS_ALL[Key], RRPS_ALL[Mid Yield], "")</f>
        <v>2.1132740000000001</v>
      </c>
      <c r="BL142" s="6">
        <f>_xlfn.XLOOKUP(BL$1&amp;"|"&amp;TEXT($C142,"yyyymmdd"), RRPS_ALL[Key], RRPS_ALL[Dirty Mid], "")</f>
        <v>4.079167</v>
      </c>
      <c r="BM142" s="6">
        <f>_xlfn.XLOOKUP(BM$1&amp;"|"&amp;TEXT($C142,"yyyymmdd"), RRPS_ALL[Key], RRPS_ALL[Clean Price Mid], "")</f>
        <v>1.2077819999999999</v>
      </c>
      <c r="BN142" s="6">
        <v>5.5E-2</v>
      </c>
      <c r="BO142" s="5">
        <v>41190</v>
      </c>
      <c r="BP142" s="6">
        <f t="shared" si="31"/>
        <v>1.2749658002735977</v>
      </c>
      <c r="BQ142" s="7">
        <f>_xlfn.XLOOKUP(BQ$1&amp;"|"&amp;TEXT($C142,"yyyymmdd"), RRPS_ALL[Key], RRPS_ALL[Yield to Maturity], "")</f>
        <v>2.92</v>
      </c>
      <c r="BR142" s="6">
        <f>_xlfn.XLOOKUP(BR$1&amp;"|"&amp;TEXT($C142,"yyyymmdd"), RRPS_ALL[Key], RRPS_ALL[Mid Price], "")</f>
        <v>117.001328</v>
      </c>
      <c r="BS142" s="6">
        <f>_xlfn.XLOOKUP(BS$1&amp;"|"&amp;TEXT($C142,"yyyymmdd"), RRPS_ALL[Key], RRPS_ALL[Mid Yield], "")</f>
        <v>2.9060389999999998</v>
      </c>
      <c r="BT142" s="6">
        <f>_xlfn.XLOOKUP(BT$1&amp;"|"&amp;TEXT($C142,"yyyymmdd"), RRPS_ALL[Key], RRPS_ALL[Dirty Mid], "")</f>
        <v>0</v>
      </c>
      <c r="BU142" s="6">
        <f>_xlfn.XLOOKUP(BU$1&amp;"|"&amp;TEXT($C142,"yyyymmdd"), RRPS_ALL[Key], RRPS_ALL[Clean Price Mid], "")</f>
        <v>0</v>
      </c>
      <c r="BV142" s="6">
        <v>0.05</v>
      </c>
      <c r="BW142" s="5">
        <v>44166</v>
      </c>
      <c r="BX142" s="6">
        <f t="shared" si="32"/>
        <v>9.4223925540651514</v>
      </c>
      <c r="BY142" s="7" t="str">
        <f>_xlfn.XLOOKUP(BY$1&amp;"|"&amp;TEXT($C142,"yyyymmdd"), RRPS_ALL[Key], RRPS_ALL[Yield to Maturity], "")</f>
        <v/>
      </c>
      <c r="BZ142" s="6" t="str">
        <f>_xlfn.XLOOKUP(BZ$1&amp;"|"&amp;TEXT($C142,"yyyymmdd"), RRPS_ALL[Key], RRPS_ALL[Mid Price], "")</f>
        <v/>
      </c>
      <c r="CA142" s="6" t="str">
        <f>_xlfn.XLOOKUP(CA$1&amp;"|"&amp;TEXT($C142,"yyyymmdd"), RRPS_ALL[Key], RRPS_ALL[Mid Yield], "")</f>
        <v/>
      </c>
      <c r="CB142" s="6" t="str">
        <f>_xlfn.XLOOKUP(CB$1&amp;"|"&amp;TEXT($C142,"yyyymmdd"), RRPS_ALL[Key], RRPS_ALL[Dirty Mid], "")</f>
        <v/>
      </c>
      <c r="CC142" s="6" t="str">
        <f>_xlfn.XLOOKUP(CC$1&amp;"|"&amp;TEXT($C142,"yyyymmdd"), RRPS_ALL[Key], RRPS_ALL[Clean Price Mid], "")</f>
        <v/>
      </c>
      <c r="CD142" s="6"/>
      <c r="CE142" s="6"/>
      <c r="CF142" s="6"/>
      <c r="CG142" s="7">
        <f>_xlfn.XLOOKUP(CG$1&amp;"|"&amp;TEXT($C142,"yyyymmdd"), RRPS_ALL[Key], RRPS_ALL[Yield to Maturity], "")</f>
        <v>2.500931</v>
      </c>
      <c r="CH142" s="6">
        <f>_xlfn.XLOOKUP(CH$1&amp;"|"&amp;TEXT($C142,"yyyymmdd"), RRPS_ALL[Key], RRPS_ALL[Mid Price], "")</f>
        <v>107.77374399999999</v>
      </c>
      <c r="CI142" s="6">
        <f>_xlfn.XLOOKUP(CI$1&amp;"|"&amp;TEXT($C142,"yyyymmdd"), RRPS_ALL[Key], RRPS_ALL[Mid Yield], "")</f>
        <v>2.4823979999999999</v>
      </c>
      <c r="CJ142" s="6">
        <f>_xlfn.XLOOKUP(CJ$1&amp;"|"&amp;TEXT($C142,"yyyymmdd"), RRPS_ALL[Key], RRPS_ALL[Dirty Mid], "")</f>
        <v>4.0374999999999996</v>
      </c>
      <c r="CK142" s="6">
        <f>_xlfn.XLOOKUP(CK$1&amp;"|"&amp;TEXT($C142,"yyyymmdd"), RRPS_ALL[Key], RRPS_ALL[Clean Price Mid], "")</f>
        <v>3.710747</v>
      </c>
      <c r="CL142" s="6">
        <v>4.4999999999999998E-2</v>
      </c>
      <c r="CM142" s="5">
        <v>42228</v>
      </c>
      <c r="CN142" s="6">
        <f t="shared" si="33"/>
        <v>4.11829134720701</v>
      </c>
      <c r="CO142" s="7">
        <f>_xlfn.XLOOKUP(CO$1&amp;"|"&amp;TEXT($C142,"yyyymmdd"), RRPS_ALL[Key], RRPS_ALL[Yield to Maturity], "")</f>
        <v>2.6518470000000001</v>
      </c>
      <c r="CP142" s="6">
        <f>_xlfn.XLOOKUP(CP$1&amp;"|"&amp;TEXT($C142,"yyyymmdd"), RRPS_ALL[Key], RRPS_ALL[Mid Price], "")</f>
        <v>101.677047</v>
      </c>
      <c r="CQ142" s="6">
        <f>_xlfn.XLOOKUP(CQ$1&amp;"|"&amp;TEXT($C142,"yyyymmdd"), RRPS_ALL[Key], RRPS_ALL[Mid Yield], "")</f>
        <v>2.6390549999999999</v>
      </c>
      <c r="CR142" s="6">
        <f>_xlfn.XLOOKUP(CR$1&amp;"|"&amp;TEXT($C142,"yyyymmdd"), RRPS_ALL[Key], RRPS_ALL[Dirty Mid], "")</f>
        <v>-5.8333000000000003E-2</v>
      </c>
      <c r="CS142" s="6">
        <f>_xlfn.XLOOKUP(CS$1&amp;"|"&amp;TEXT($C142,"yyyymmdd"), RRPS_ALL[Key], RRPS_ALL[Clean Price Mid], "")</f>
        <v>4.7391610000000002</v>
      </c>
      <c r="CT142" s="6">
        <v>0.03</v>
      </c>
      <c r="CU142" s="5">
        <v>42563</v>
      </c>
      <c r="CV142" s="6">
        <f t="shared" si="34"/>
        <v>5.0337591240875916</v>
      </c>
      <c r="CW142" s="7">
        <f>_xlfn.XLOOKUP(CW$1&amp;"|"&amp;TEXT($C142,"yyyymmdd"), RRPS_ALL[Key], RRPS_ALL[Yield to Maturity], "")</f>
        <v>2.740653</v>
      </c>
      <c r="CX142" s="6">
        <f>_xlfn.XLOOKUP(CX$1&amp;"|"&amp;TEXT($C142,"yyyymmdd"), RRPS_ALL[Key], RRPS_ALL[Mid Price], "")</f>
        <v>105.697345</v>
      </c>
      <c r="CY142" s="6">
        <f>_xlfn.XLOOKUP(CY$1&amp;"|"&amp;TEXT($C142,"yyyymmdd"), RRPS_ALL[Key], RRPS_ALL[Mid Yield], "")</f>
        <v>2.7232449999999999</v>
      </c>
      <c r="CZ142" s="6">
        <f>_xlfn.XLOOKUP(CZ$1&amp;"|"&amp;TEXT($C142,"yyyymmdd"), RRPS_ALL[Key], RRPS_ALL[Dirty Mid], "")</f>
        <v>0</v>
      </c>
      <c r="DA142" s="6">
        <f>_xlfn.XLOOKUP(DA$1&amp;"|"&amp;TEXT($C142,"yyyymmdd"), RRPS_ALL[Key], RRPS_ALL[Clean Price Mid], "")</f>
        <v>0</v>
      </c>
      <c r="DB142" s="6">
        <v>3.7499999999999999E-2</v>
      </c>
      <c r="DC142" s="5">
        <v>42959</v>
      </c>
      <c r="DD142" s="6">
        <f t="shared" si="35"/>
        <v>6.1184982401251471</v>
      </c>
      <c r="DE142" s="7">
        <f>_xlfn.XLOOKUP(DE$1&amp;"|"&amp;TEXT($C142,"yyyymmdd"), RRPS_ALL[Key], RRPS_ALL[Yield to Maturity], "")</f>
        <v>2.8477359999999998</v>
      </c>
      <c r="DF142" s="6">
        <f>_xlfn.XLOOKUP(DF$1&amp;"|"&amp;TEXT($C142,"yyyymmdd"), RRPS_ALL[Key], RRPS_ALL[Mid Price], "")</f>
        <v>109.645948</v>
      </c>
      <c r="DG142" s="6">
        <f>_xlfn.XLOOKUP(DG$1&amp;"|"&amp;TEXT($C142,"yyyymmdd"), RRPS_ALL[Key], RRPS_ALL[Mid Yield], "")</f>
        <v>2.8338779999999999</v>
      </c>
      <c r="DH142" s="6">
        <f>_xlfn.XLOOKUP(DH$1&amp;"|"&amp;TEXT($C142,"yyyymmdd"), RRPS_ALL[Key], RRPS_ALL[Dirty Mid], "")</f>
        <v>0</v>
      </c>
      <c r="DI142" s="6">
        <f>_xlfn.XLOOKUP(DI$1&amp;"|"&amp;TEXT($C142,"yyyymmdd"), RRPS_ALL[Key], RRPS_ALL[Clean Price Mid], "")</f>
        <v>0</v>
      </c>
      <c r="DJ142" s="6">
        <v>4.2500000000000003E-2</v>
      </c>
      <c r="DK142" s="5">
        <v>43536</v>
      </c>
      <c r="DL142" s="6">
        <f t="shared" si="38"/>
        <v>7.699421965317919</v>
      </c>
      <c r="DM142" s="7">
        <f>_xlfn.XLOOKUP(DM$1&amp;"|"&amp;TEXT($C142,"yyyymmdd"), RRPS_ALL[Key], RRPS_ALL[Yield to Maturity], "")</f>
        <v>3.3387549999999999</v>
      </c>
      <c r="DN142" s="6">
        <f>_xlfn.XLOOKUP(DN$1&amp;"|"&amp;TEXT($C142,"yyyymmdd"), RRPS_ALL[Key], RRPS_ALL[Mid Price], "")</f>
        <v>103.001154</v>
      </c>
      <c r="DO142" s="6">
        <f>_xlfn.XLOOKUP(DO$1&amp;"|"&amp;TEXT($C142,"yyyymmdd"), RRPS_ALL[Key], RRPS_ALL[Mid Yield], "")</f>
        <v>3.331912</v>
      </c>
      <c r="DP142" s="6">
        <f>_xlfn.XLOOKUP(DP$1&amp;"|"&amp;TEXT($C142,"yyyymmdd"), RRPS_ALL[Key], RRPS_ALL[Dirty Mid], "")</f>
        <v>0</v>
      </c>
      <c r="DQ142" s="6">
        <f>_xlfn.XLOOKUP(DQ$1&amp;"|"&amp;TEXT($C142,"yyyymmdd"), RRPS_ALL[Key], RRPS_ALL[Clean Price Mid], "")</f>
        <v>0</v>
      </c>
      <c r="DR142" s="6">
        <v>3.5000000000000003E-2</v>
      </c>
      <c r="DS142" s="5">
        <v>50859</v>
      </c>
      <c r="DT142" s="6">
        <f t="shared" si="39"/>
        <v>27.748772658610271</v>
      </c>
      <c r="DU142" s="7">
        <f>_xlfn.XLOOKUP(DU$1&amp;"|"&amp;TEXT($C142,"yyyymmdd"), RRPS_ALL[Key], RRPS_ALL[Yield to Maturity], "")</f>
        <v>2.916569</v>
      </c>
      <c r="DV142" s="6">
        <f>_xlfn.XLOOKUP(DV$1&amp;"|"&amp;TEXT($C142,"yyyymmdd"), RRPS_ALL[Key], RRPS_ALL[Mid Price], "")</f>
        <v>105.504366</v>
      </c>
      <c r="DW142" s="6">
        <f>_xlfn.XLOOKUP(DW$1&amp;"|"&amp;TEXT($C142,"yyyymmdd"), RRPS_ALL[Key], RRPS_ALL[Mid Yield], "")</f>
        <v>2.9034559999999998</v>
      </c>
      <c r="DX142" s="6">
        <f>_xlfn.XLOOKUP(DX$1&amp;"|"&amp;TEXT($C142,"yyyymmdd"), RRPS_ALL[Key], RRPS_ALL[Dirty Mid], "")</f>
        <v>0</v>
      </c>
      <c r="DY142" s="6">
        <f>_xlfn.XLOOKUP(DY$1&amp;"|"&amp;TEXT($C142,"yyyymmdd"), RRPS_ALL[Key], RRPS_ALL[Clean Price Mid], "")</f>
        <v>0</v>
      </c>
      <c r="DZ142" s="6">
        <v>3.5000000000000003E-2</v>
      </c>
      <c r="EA142" s="5">
        <v>44713</v>
      </c>
      <c r="EB142" s="6">
        <f t="shared" si="42"/>
        <v>10.921286789869953</v>
      </c>
      <c r="EC142" s="7" t="str">
        <f>_xlfn.XLOOKUP(EC$1&amp;"|"&amp;TEXT($C142,"yyyymmdd"), RRPS_ALL[Key], RRPS_ALL[Yield to Maturity], "")</f>
        <v/>
      </c>
      <c r="ED142" s="6" t="str">
        <f>_xlfn.XLOOKUP(ED$1&amp;"|"&amp;TEXT($C142,"yyyymmdd"), RRPS_ALL[Key], RRPS_ALL[Mid Price], "")</f>
        <v/>
      </c>
      <c r="EE142" s="6" t="str">
        <f>_xlfn.XLOOKUP(EE$1&amp;"|"&amp;TEXT($C142,"yyyymmdd"), RRPS_ALL[Key], RRPS_ALL[Mid Yield], "")</f>
        <v/>
      </c>
      <c r="EF142" s="6" t="str">
        <f>_xlfn.XLOOKUP(EF$1&amp;"|"&amp;TEXT($C142,"yyyymmdd"), RRPS_ALL[Key], RRPS_ALL[Dirty Mid], "")</f>
        <v/>
      </c>
      <c r="EG142" s="6" t="str">
        <f>_xlfn.XLOOKUP(EG$1&amp;"|"&amp;TEXT($C142,"yyyymmdd"), RRPS_ALL[Key], RRPS_ALL[Clean Price Mid], "")</f>
        <v/>
      </c>
      <c r="EH142" s="6"/>
      <c r="EI142" s="6"/>
      <c r="EJ142" s="6"/>
      <c r="EK142" s="7" t="str">
        <f>_xlfn.XLOOKUP(EK$1&amp;"|"&amp;TEXT($C142,"yyyymmdd"), RRPS_ALL[Key], RRPS_ALL[Yield to Maturity], "")</f>
        <v/>
      </c>
      <c r="EL142" s="6" t="str">
        <f>_xlfn.XLOOKUP(EL$1&amp;"|"&amp;TEXT($C142,"yyyymmdd"), RRPS_ALL[Key], RRPS_ALL[Mid Price], "")</f>
        <v/>
      </c>
      <c r="EM142" s="6" t="str">
        <f>_xlfn.XLOOKUP(EM$1&amp;"|"&amp;TEXT($C142,"yyyymmdd"), RRPS_ALL[Key], RRPS_ALL[Mid Yield], "")</f>
        <v/>
      </c>
      <c r="EN142" s="6" t="str">
        <f>_xlfn.XLOOKUP(EN$1&amp;"|"&amp;TEXT($C142,"yyyymmdd"), RRPS_ALL[Key], RRPS_ALL[Dirty Mid], "")</f>
        <v/>
      </c>
      <c r="EO142" s="6" t="str">
        <f>_xlfn.XLOOKUP(EO$1&amp;"|"&amp;TEXT($C142,"yyyymmdd"), RRPS_ALL[Key], RRPS_ALL[Clean Price Mid], "")</f>
        <v/>
      </c>
      <c r="EP142" s="6"/>
      <c r="EQ142" s="6"/>
      <c r="ER142" s="6"/>
      <c r="ES142" s="7" t="str">
        <f>_xlfn.XLOOKUP(ES$1&amp;"|"&amp;TEXT($C142,"yyyymmdd"), RRPS_ALL[Key], RRPS_ALL[Yield to Maturity], "")</f>
        <v/>
      </c>
      <c r="ET142" s="6" t="str">
        <f>_xlfn.XLOOKUP(ET$1&amp;"|"&amp;TEXT($C142,"yyyymmdd"), RRPS_ALL[Key], RRPS_ALL[Mid Price], "")</f>
        <v/>
      </c>
      <c r="EU142" s="6" t="str">
        <f>_xlfn.XLOOKUP(EU$1&amp;"|"&amp;TEXT($C142,"yyyymmdd"), RRPS_ALL[Key], RRPS_ALL[Mid Yield], "")</f>
        <v/>
      </c>
      <c r="EV142" s="6" t="str">
        <f>_xlfn.XLOOKUP(EV$1&amp;"|"&amp;TEXT($C142,"yyyymmdd"), RRPS_ALL[Key], RRPS_ALL[Dirty Mid], "")</f>
        <v/>
      </c>
      <c r="EW142" s="6" t="str">
        <f>_xlfn.XLOOKUP(EW$1&amp;"|"&amp;TEXT($C142,"yyyymmdd"), RRPS_ALL[Key], RRPS_ALL[Clean Price Mid], "")</f>
        <v/>
      </c>
      <c r="EX142" s="6"/>
      <c r="EY142" s="6"/>
      <c r="EZ142" s="6"/>
      <c r="FA142" s="7" t="str">
        <f>_xlfn.XLOOKUP(FA$1&amp;"|"&amp;TEXT($C142,"yyyymmdd"), RRPS_ALL[Key], RRPS_ALL[Yield to Maturity], "")</f>
        <v/>
      </c>
      <c r="FB142" s="6" t="str">
        <f>_xlfn.XLOOKUP(FB$1&amp;"|"&amp;TEXT($C142,"yyyymmdd"), RRPS_ALL[Key], RRPS_ALL[Mid Price], "")</f>
        <v/>
      </c>
      <c r="FC142" s="6" t="str">
        <f>_xlfn.XLOOKUP(FC$1&amp;"|"&amp;TEXT($C142,"yyyymmdd"), RRPS_ALL[Key], RRPS_ALL[Mid Yield], "")</f>
        <v/>
      </c>
      <c r="FD142" s="6" t="str">
        <f>_xlfn.XLOOKUP(FD$1&amp;"|"&amp;TEXT($C142,"yyyymmdd"), RRPS_ALL[Key], RRPS_ALL[Dirty Mid], "")</f>
        <v/>
      </c>
      <c r="FE142" s="6" t="str">
        <f>_xlfn.XLOOKUP(FE$1&amp;"|"&amp;TEXT($C142,"yyyymmdd"), RRPS_ALL[Key], RRPS_ALL[Clean Price Mid], "")</f>
        <v/>
      </c>
      <c r="FF142" s="6"/>
      <c r="FG142" s="6"/>
      <c r="FH142" s="6"/>
      <c r="FI142" s="7" t="str">
        <f>_xlfn.XLOOKUP(FI$1&amp;"|"&amp;TEXT($C142,"yyyymmdd"), RRPS_ALL[Key], RRPS_ALL[Yield to Maturity], "")</f>
        <v/>
      </c>
      <c r="FJ142" s="6" t="str">
        <f>_xlfn.XLOOKUP(FJ$1&amp;"|"&amp;TEXT($C142,"yyyymmdd"), RRPS_ALL[Key], RRPS_ALL[Mid Price], "")</f>
        <v/>
      </c>
      <c r="FK142" s="6" t="str">
        <f>_xlfn.XLOOKUP(FK$1&amp;"|"&amp;TEXT($C142,"yyyymmdd"), RRPS_ALL[Key], RRPS_ALL[Mid Yield], "")</f>
        <v/>
      </c>
      <c r="FL142" s="6" t="str">
        <f>_xlfn.XLOOKUP(FL$1&amp;"|"&amp;TEXT($C142,"yyyymmdd"), RRPS_ALL[Key], RRPS_ALL[Dirty Mid], "")</f>
        <v/>
      </c>
      <c r="FM142" s="6" t="str">
        <f>_xlfn.XLOOKUP(FM$1&amp;"|"&amp;TEXT($C142,"yyyymmdd"), RRPS_ALL[Key], RRPS_ALL[Clean Price Mid], "")</f>
        <v/>
      </c>
      <c r="FN142" s="6"/>
      <c r="FO142" s="6"/>
      <c r="FP142" s="6"/>
      <c r="FQ142" s="7" t="str">
        <f>_xlfn.XLOOKUP(FQ$1&amp;"|"&amp;TEXT($C142,"yyyymmdd"), RRPS_ALL[Key], RRPS_ALL[Yield to Maturity], "")</f>
        <v/>
      </c>
      <c r="FR142" s="6" t="str">
        <f>_xlfn.XLOOKUP(FR$1&amp;"|"&amp;TEXT($C142,"yyyymmdd"), RRPS_ALL[Key], RRPS_ALL[Mid Price], "")</f>
        <v/>
      </c>
      <c r="FS142" s="6" t="str">
        <f>_xlfn.XLOOKUP(FS$1&amp;"|"&amp;TEXT($C142,"yyyymmdd"), RRPS_ALL[Key], RRPS_ALL[Mid Yield], "")</f>
        <v/>
      </c>
      <c r="FT142" s="6" t="str">
        <f>_xlfn.XLOOKUP(FT$1&amp;"|"&amp;TEXT($C142,"yyyymmdd"), RRPS_ALL[Key], RRPS_ALL[Dirty Mid], "")</f>
        <v/>
      </c>
      <c r="FU142" s="6" t="str">
        <f>_xlfn.XLOOKUP(FU$1&amp;"|"&amp;TEXT($C142,"yyyymmdd"), RRPS_ALL[Key], RRPS_ALL[Clean Price Mid], "")</f>
        <v/>
      </c>
      <c r="FV142" s="6"/>
      <c r="FW142" s="6"/>
      <c r="FX142" s="6"/>
      <c r="FY142" s="7" t="str">
        <f>_xlfn.XLOOKUP(FY$1&amp;"|"&amp;TEXT($C142,"yyyymmdd"), RRPS_ALL[Key], RRPS_ALL[Yield to Maturity], "")</f>
        <v/>
      </c>
      <c r="FZ142" s="6" t="str">
        <f>_xlfn.XLOOKUP(FZ$1&amp;"|"&amp;TEXT($C142,"yyyymmdd"), RRPS_ALL[Key], RRPS_ALL[Mid Price], "")</f>
        <v/>
      </c>
      <c r="GA142" s="6" t="str">
        <f>_xlfn.XLOOKUP(GA$1&amp;"|"&amp;TEXT($C142,"yyyymmdd"), RRPS_ALL[Key], RRPS_ALL[Mid Yield], "")</f>
        <v/>
      </c>
      <c r="GB142" s="6" t="str">
        <f>_xlfn.XLOOKUP(GB$1&amp;"|"&amp;TEXT($C142,"yyyymmdd"), RRPS_ALL[Key], RRPS_ALL[Dirty Mid], "")</f>
        <v/>
      </c>
      <c r="GC142" s="6" t="str">
        <f>_xlfn.XLOOKUP(GC$1&amp;"|"&amp;TEXT($C142,"yyyymmdd"), RRPS_ALL[Key], RRPS_ALL[Clean Price Mid], "")</f>
        <v/>
      </c>
      <c r="GD142" s="6"/>
      <c r="GE142" s="6"/>
      <c r="GF142" s="6"/>
      <c r="GG142" s="7" t="str">
        <f>_xlfn.XLOOKUP(GG$1&amp;"|"&amp;TEXT($C142,"yyyymmdd"), RRPS_ALL[Key], RRPS_ALL[Yield to Maturity], "")</f>
        <v/>
      </c>
      <c r="GH142" s="6" t="str">
        <f>_xlfn.XLOOKUP(GH$1&amp;"|"&amp;TEXT($C142,"yyyymmdd"), RRPS_ALL[Key], RRPS_ALL[Mid Price], "")</f>
        <v/>
      </c>
      <c r="GI142" s="6" t="str">
        <f>_xlfn.XLOOKUP(GI$1&amp;"|"&amp;TEXT($C142,"yyyymmdd"), RRPS_ALL[Key], RRPS_ALL[Mid Yield], "")</f>
        <v/>
      </c>
      <c r="GJ142" s="6" t="str">
        <f>_xlfn.XLOOKUP(GJ$1&amp;"|"&amp;TEXT($C142,"yyyymmdd"), RRPS_ALL[Key], RRPS_ALL[Dirty Mid], "")</f>
        <v/>
      </c>
      <c r="GK142" s="6" t="str">
        <f>_xlfn.XLOOKUP(GK$1&amp;"|"&amp;TEXT($C142,"yyyymmdd"), RRPS_ALL[Key], RRPS_ALL[Clean Price Mid], "")</f>
        <v/>
      </c>
      <c r="GL142" s="6"/>
      <c r="GM142" s="6"/>
      <c r="GN142" s="6"/>
      <c r="GO142" s="7" t="str">
        <f>_xlfn.XLOOKUP(GO$1&amp;"|"&amp;TEXT($C142,"yyyymmdd"), RRPS_ALL[Key], RRPS_ALL[Yield to Maturity], "")</f>
        <v/>
      </c>
      <c r="GP142" s="6" t="str">
        <f>_xlfn.XLOOKUP(GP$1&amp;"|"&amp;TEXT($C142,"yyyymmdd"), RRPS_ALL[Key], RRPS_ALL[Mid Price], "")</f>
        <v/>
      </c>
      <c r="GQ142" s="6" t="str">
        <f>_xlfn.XLOOKUP(GQ$1&amp;"|"&amp;TEXT($C142,"yyyymmdd"), RRPS_ALL[Key], RRPS_ALL[Mid Yield], "")</f>
        <v/>
      </c>
      <c r="GR142" s="6" t="str">
        <f>_xlfn.XLOOKUP(GR$1&amp;"|"&amp;TEXT($C142,"yyyymmdd"), RRPS_ALL[Key], RRPS_ALL[Dirty Mid], "")</f>
        <v/>
      </c>
      <c r="GS142" s="6" t="str">
        <f>_xlfn.XLOOKUP(GS$1&amp;"|"&amp;TEXT($C142,"yyyymmdd"), RRPS_ALL[Key], RRPS_ALL[Clean Price Mid], "")</f>
        <v/>
      </c>
      <c r="GT142" s="6"/>
      <c r="GU142" s="6"/>
      <c r="GV142" s="6"/>
      <c r="GW142" s="7" t="str">
        <f>_xlfn.XLOOKUP(GW$1&amp;"|"&amp;TEXT($C142,"yyyymmdd"), RRPS_ALL[Key], RRPS_ALL[Yield to Maturity], "")</f>
        <v/>
      </c>
      <c r="GX142" s="6" t="str">
        <f>_xlfn.XLOOKUP(GX$1&amp;"|"&amp;TEXT($C142,"yyyymmdd"), RRPS_ALL[Key], RRPS_ALL[Mid Price], "")</f>
        <v/>
      </c>
      <c r="GY142" s="6" t="str">
        <f>_xlfn.XLOOKUP(GY$1&amp;"|"&amp;TEXT($C142,"yyyymmdd"), RRPS_ALL[Key], RRPS_ALL[Mid Yield], "")</f>
        <v/>
      </c>
      <c r="GZ142" s="6" t="str">
        <f>_xlfn.XLOOKUP(GZ$1&amp;"|"&amp;TEXT($C142,"yyyymmdd"), RRPS_ALL[Key], RRPS_ALL[Dirty Mid], "")</f>
        <v/>
      </c>
      <c r="HA142" s="6" t="str">
        <f>_xlfn.XLOOKUP(HA$1&amp;"|"&amp;TEXT($C142,"yyyymmdd"), RRPS_ALL[Key], RRPS_ALL[Clean Price Mid], "")</f>
        <v/>
      </c>
      <c r="HB142" s="6"/>
      <c r="HC142" s="6"/>
      <c r="HD142" s="6"/>
    </row>
    <row r="143" spans="1:212" x14ac:dyDescent="0.2">
      <c r="A143">
        <v>2011</v>
      </c>
      <c r="B143">
        <v>7</v>
      </c>
      <c r="C143" s="5">
        <f t="shared" si="37"/>
        <v>40755</v>
      </c>
      <c r="D143" s="6">
        <v>1.25</v>
      </c>
      <c r="E143" s="7" t="str">
        <f>_xlfn.XLOOKUP(E$1&amp;"|"&amp;TEXT($C143,"yyyymmdd"), RRPS_ALL[Key], RRPS_ALL[Yield to Maturity], "")</f>
        <v/>
      </c>
      <c r="F143" s="6" t="str">
        <f>_xlfn.XLOOKUP(F$1&amp;"|"&amp;TEXT($C143,"yyyymmdd"), RRPS_ALL[Key], RRPS_ALL[Mid Price], "")</f>
        <v/>
      </c>
      <c r="G143" s="6" t="str">
        <f>_xlfn.XLOOKUP(G$1&amp;"|"&amp;TEXT($C143,"yyyymmdd"), RRPS_ALL[Key], RRPS_ALL[Mid Yield], "")</f>
        <v/>
      </c>
      <c r="H143" s="6" t="str">
        <f>_xlfn.XLOOKUP(H$1&amp;"|"&amp;TEXT($C143,"yyyymmdd"), RRPS_ALL[Key], RRPS_ALL[Dirty Mid], "")</f>
        <v/>
      </c>
      <c r="I143" s="6" t="str">
        <f>_xlfn.XLOOKUP(I$1&amp;"|"&amp;TEXT($C143,"yyyymmdd"), RRPS_ALL[Key], RRPS_ALL[Clean Price Mid], "")</f>
        <v/>
      </c>
      <c r="J143" s="6"/>
      <c r="K143" s="6"/>
      <c r="L143" s="6"/>
      <c r="M143" s="7" t="str">
        <f>_xlfn.XLOOKUP(M$1&amp;"|"&amp;TEXT($C143,"yyyymmdd"), RRPS_ALL[Key], RRPS_ALL[Yield to Maturity], "")</f>
        <v/>
      </c>
      <c r="N143" s="6" t="str">
        <f>_xlfn.XLOOKUP(N$1&amp;"|"&amp;TEXT($C143,"yyyymmdd"), RRPS_ALL[Key], RRPS_ALL[Mid Price], "")</f>
        <v/>
      </c>
      <c r="O143" s="6" t="str">
        <f>_xlfn.XLOOKUP(O$1&amp;"|"&amp;TEXT($C143,"yyyymmdd"), RRPS_ALL[Key], RRPS_ALL[Mid Yield], "")</f>
        <v/>
      </c>
      <c r="P143" s="6" t="str">
        <f>_xlfn.XLOOKUP(P$1&amp;"|"&amp;TEXT($C143,"yyyymmdd"), RRPS_ALL[Key], RRPS_ALL[Dirty Mid], "")</f>
        <v/>
      </c>
      <c r="Q143" s="6" t="str">
        <f>_xlfn.XLOOKUP(Q$1&amp;"|"&amp;TEXT($C143,"yyyymmdd"), RRPS_ALL[Key], RRPS_ALL[Clean Price Mid], "")</f>
        <v/>
      </c>
      <c r="R143" s="6"/>
      <c r="S143" s="6"/>
      <c r="T143" s="6"/>
      <c r="U143" s="7" t="str">
        <f>_xlfn.XLOOKUP(U$1&amp;"|"&amp;TEXT($C143,"yyyymmdd"), RRPS_ALL[Key], RRPS_ALL[Yield to Maturity], "")</f>
        <v/>
      </c>
      <c r="V143" s="6" t="str">
        <f>_xlfn.XLOOKUP(V$1&amp;"|"&amp;TEXT($C143,"yyyymmdd"), RRPS_ALL[Key], RRPS_ALL[Mid Price], "")</f>
        <v/>
      </c>
      <c r="W143" s="6" t="str">
        <f>_xlfn.XLOOKUP(W$1&amp;"|"&amp;TEXT($C143,"yyyymmdd"), RRPS_ALL[Key], RRPS_ALL[Mid Yield], "")</f>
        <v/>
      </c>
      <c r="X143" s="6" t="str">
        <f>_xlfn.XLOOKUP(X$1&amp;"|"&amp;TEXT($C143,"yyyymmdd"), RRPS_ALL[Key], RRPS_ALL[Dirty Mid], "")</f>
        <v/>
      </c>
      <c r="Y143" s="6" t="str">
        <f>_xlfn.XLOOKUP(Y$1&amp;"|"&amp;TEXT($C143,"yyyymmdd"), RRPS_ALL[Key], RRPS_ALL[Clean Price Mid], "")</f>
        <v/>
      </c>
      <c r="Z143" s="6"/>
      <c r="AA143" s="6"/>
      <c r="AB143" s="6"/>
      <c r="AC143" s="7">
        <f>_xlfn.XLOOKUP(AC$1&amp;"|"&amp;TEXT($C143,"yyyymmdd"), RRPS_ALL[Key], RRPS_ALL[Yield to Maturity], "")</f>
        <v>1.9903109999999999</v>
      </c>
      <c r="AD143" s="6">
        <f>_xlfn.XLOOKUP(AD$1&amp;"|"&amp;TEXT($C143,"yyyymmdd"), RRPS_ALL[Key], RRPS_ALL[Mid Price], "")</f>
        <v>112.70318</v>
      </c>
      <c r="AE143" s="6">
        <f>_xlfn.XLOOKUP(AE$1&amp;"|"&amp;TEXT($C143,"yyyymmdd"), RRPS_ALL[Key], RRPS_ALL[Mid Yield], "")</f>
        <v>1.9643999999999999</v>
      </c>
      <c r="AF143" s="6">
        <f>_xlfn.XLOOKUP(AF$1&amp;"|"&amp;TEXT($C143,"yyyymmdd"), RRPS_ALL[Key], RRPS_ALL[Dirty Mid], "")</f>
        <v>1.65</v>
      </c>
      <c r="AG143" s="6">
        <f>_xlfn.XLOOKUP(AG$1&amp;"|"&amp;TEXT($C143,"yyyymmdd"), RRPS_ALL[Key], RRPS_ALL[Clean Price Mid], "")</f>
        <v>2.5821109999999998</v>
      </c>
      <c r="AH143" s="6">
        <v>6.7500000000000004E-2</v>
      </c>
      <c r="AI143" s="5">
        <v>41764</v>
      </c>
      <c r="AJ143" s="6">
        <f t="shared" si="40"/>
        <v>2.7624914442162902</v>
      </c>
      <c r="AK143" s="7" t="str">
        <f>_xlfn.XLOOKUP(AK$1&amp;"|"&amp;TEXT($C143,"yyyymmdd"), RRPS_ALL[Key], RRPS_ALL[Yield to Maturity], "")</f>
        <v/>
      </c>
      <c r="AL143" s="6" t="str">
        <f>_xlfn.XLOOKUP(AL$1&amp;"|"&amp;TEXT($C143,"yyyymmdd"), RRPS_ALL[Key], RRPS_ALL[Mid Price], "")</f>
        <v/>
      </c>
      <c r="AM143" s="6" t="str">
        <f>_xlfn.XLOOKUP(AM$1&amp;"|"&amp;TEXT($C143,"yyyymmdd"), RRPS_ALL[Key], RRPS_ALL[Mid Yield], "")</f>
        <v/>
      </c>
      <c r="AN143" s="6" t="str">
        <f>_xlfn.XLOOKUP(AN$1&amp;"|"&amp;TEXT($C143,"yyyymmdd"), RRPS_ALL[Key], RRPS_ALL[Dirty Mid], "")</f>
        <v/>
      </c>
      <c r="AO143" s="6" t="str">
        <f>_xlfn.XLOOKUP(AO$1&amp;"|"&amp;TEXT($C143,"yyyymmdd"), RRPS_ALL[Key], RRPS_ALL[Clean Price Mid], "")</f>
        <v/>
      </c>
      <c r="AP143" s="6"/>
      <c r="AQ143" s="6"/>
      <c r="AR143" s="6"/>
      <c r="AS143" s="7" t="str">
        <f>_xlfn.XLOOKUP(AS$1&amp;"|"&amp;TEXT($C143,"yyyymmdd"), RRPS_ALL[Key], RRPS_ALL[Yield to Maturity], "")</f>
        <v/>
      </c>
      <c r="AT143" s="6" t="str">
        <f>_xlfn.XLOOKUP(AT$1&amp;"|"&amp;TEXT($C143,"yyyymmdd"), RRPS_ALL[Key], RRPS_ALL[Mid Price], "")</f>
        <v/>
      </c>
      <c r="AU143" s="6" t="str">
        <f>_xlfn.XLOOKUP(AU$1&amp;"|"&amp;TEXT($C143,"yyyymmdd"), RRPS_ALL[Key], RRPS_ALL[Mid Yield], "")</f>
        <v/>
      </c>
      <c r="AV143" s="6" t="str">
        <f>_xlfn.XLOOKUP(AV$1&amp;"|"&amp;TEXT($C143,"yyyymmdd"), RRPS_ALL[Key], RRPS_ALL[Dirty Mid], "")</f>
        <v/>
      </c>
      <c r="AW143" s="6" t="str">
        <f>_xlfn.XLOOKUP(AW$1&amp;"|"&amp;TEXT($C143,"yyyymmdd"), RRPS_ALL[Key], RRPS_ALL[Clean Price Mid], "")</f>
        <v/>
      </c>
      <c r="AX143" s="6"/>
      <c r="AY143" s="6"/>
      <c r="AZ143" s="6"/>
      <c r="BA143" s="7" t="str">
        <f>_xlfn.XLOOKUP(BA$1&amp;"|"&amp;TEXT($C143,"yyyymmdd"), RRPS_ALL[Key], RRPS_ALL[Yield to Maturity], "")</f>
        <v/>
      </c>
      <c r="BB143" s="6" t="str">
        <f>_xlfn.XLOOKUP(BB$1&amp;"|"&amp;TEXT($C143,"yyyymmdd"), RRPS_ALL[Key], RRPS_ALL[Mid Price], "")</f>
        <v/>
      </c>
      <c r="BC143" s="6" t="str">
        <f>_xlfn.XLOOKUP(BC$1&amp;"|"&amp;TEXT($C143,"yyyymmdd"), RRPS_ALL[Key], RRPS_ALL[Mid Yield], "")</f>
        <v/>
      </c>
      <c r="BD143" s="6" t="str">
        <f>_xlfn.XLOOKUP(BD$1&amp;"|"&amp;TEXT($C143,"yyyymmdd"), RRPS_ALL[Key], RRPS_ALL[Dirty Mid], "")</f>
        <v/>
      </c>
      <c r="BE143" s="6" t="str">
        <f>_xlfn.XLOOKUP(BE$1&amp;"|"&amp;TEXT($C143,"yyyymmdd"), RRPS_ALL[Key], RRPS_ALL[Clean Price Mid], "")</f>
        <v/>
      </c>
      <c r="BF143" s="6"/>
      <c r="BG143" s="6"/>
      <c r="BH143" s="6"/>
      <c r="BI143" s="7">
        <f>_xlfn.XLOOKUP(BI$1&amp;"|"&amp;TEXT($C143,"yyyymmdd"), RRPS_ALL[Key], RRPS_ALL[Yield to Maturity], "")</f>
        <v>1.919986</v>
      </c>
      <c r="BJ143" s="6">
        <f>_xlfn.XLOOKUP(BJ$1&amp;"|"&amp;TEXT($C143,"yyyymmdd"), RRPS_ALL[Key], RRPS_ALL[Mid Price], "")</f>
        <v>104.151945</v>
      </c>
      <c r="BK143" s="6">
        <f>_xlfn.XLOOKUP(BK$1&amp;"|"&amp;TEXT($C143,"yyyymmdd"), RRPS_ALL[Key], RRPS_ALL[Mid Yield], "")</f>
        <v>1.903386</v>
      </c>
      <c r="BL143" s="6">
        <f>_xlfn.XLOOKUP(BL$1&amp;"|"&amp;TEXT($C143,"yyyymmdd"), RRPS_ALL[Key], RRPS_ALL[Dirty Mid], "")</f>
        <v>4.5069439999999998</v>
      </c>
      <c r="BM143" s="6">
        <f>_xlfn.XLOOKUP(BM$1&amp;"|"&amp;TEXT($C143,"yyyymmdd"), RRPS_ALL[Key], RRPS_ALL[Clean Price Mid], "")</f>
        <v>1.1301030000000001</v>
      </c>
      <c r="BN143" s="6">
        <v>5.5E-2</v>
      </c>
      <c r="BO143" s="5">
        <v>41190</v>
      </c>
      <c r="BP143" s="6">
        <f t="shared" si="31"/>
        <v>1.1901504787961696</v>
      </c>
      <c r="BQ143" s="7">
        <f>_xlfn.XLOOKUP(BQ$1&amp;"|"&amp;TEXT($C143,"yyyymmdd"), RRPS_ALL[Key], RRPS_ALL[Yield to Maturity], "")</f>
        <v>2.5086889999999999</v>
      </c>
      <c r="BR143" s="6">
        <f>_xlfn.XLOOKUP(BR$1&amp;"|"&amp;TEXT($C143,"yyyymmdd"), RRPS_ALL[Key], RRPS_ALL[Mid Price], "")</f>
        <v>120.60380000000001</v>
      </c>
      <c r="BS143" s="6">
        <f>_xlfn.XLOOKUP(BS$1&amp;"|"&amp;TEXT($C143,"yyyymmdd"), RRPS_ALL[Key], RRPS_ALL[Mid Yield], "")</f>
        <v>2.495152</v>
      </c>
      <c r="BT143" s="6">
        <f>_xlfn.XLOOKUP(BT$1&amp;"|"&amp;TEXT($C143,"yyyymmdd"), RRPS_ALL[Key], RRPS_ALL[Dirty Mid], "")</f>
        <v>0</v>
      </c>
      <c r="BU143" s="6">
        <f>_xlfn.XLOOKUP(BU$1&amp;"|"&amp;TEXT($C143,"yyyymmdd"), RRPS_ALL[Key], RRPS_ALL[Clean Price Mid], "")</f>
        <v>0</v>
      </c>
      <c r="BV143" s="6">
        <v>0.05</v>
      </c>
      <c r="BW143" s="5">
        <v>44166</v>
      </c>
      <c r="BX143" s="6">
        <f t="shared" si="32"/>
        <v>9.3375307966055292</v>
      </c>
      <c r="BY143" s="7" t="str">
        <f>_xlfn.XLOOKUP(BY$1&amp;"|"&amp;TEXT($C143,"yyyymmdd"), RRPS_ALL[Key], RRPS_ALL[Yield to Maturity], "")</f>
        <v/>
      </c>
      <c r="BZ143" s="6" t="str">
        <f>_xlfn.XLOOKUP(BZ$1&amp;"|"&amp;TEXT($C143,"yyyymmdd"), RRPS_ALL[Key], RRPS_ALL[Mid Price], "")</f>
        <v/>
      </c>
      <c r="CA143" s="6" t="str">
        <f>_xlfn.XLOOKUP(CA$1&amp;"|"&amp;TEXT($C143,"yyyymmdd"), RRPS_ALL[Key], RRPS_ALL[Mid Yield], "")</f>
        <v/>
      </c>
      <c r="CB143" s="6" t="str">
        <f>_xlfn.XLOOKUP(CB$1&amp;"|"&amp;TEXT($C143,"yyyymmdd"), RRPS_ALL[Key], RRPS_ALL[Dirty Mid], "")</f>
        <v/>
      </c>
      <c r="CC143" s="6" t="str">
        <f>_xlfn.XLOOKUP(CC$1&amp;"|"&amp;TEXT($C143,"yyyymmdd"), RRPS_ALL[Key], RRPS_ALL[Clean Price Mid], "")</f>
        <v/>
      </c>
      <c r="CD143" s="6"/>
      <c r="CE143" s="6"/>
      <c r="CF143" s="6"/>
      <c r="CG143" s="7">
        <f>_xlfn.XLOOKUP(CG$1&amp;"|"&amp;TEXT($C143,"yyyymmdd"), RRPS_ALL[Key], RRPS_ALL[Yield to Maturity], "")</f>
        <v>2.1128</v>
      </c>
      <c r="CH143" s="6">
        <f>_xlfn.XLOOKUP(CH$1&amp;"|"&amp;TEXT($C143,"yyyymmdd"), RRPS_ALL[Key], RRPS_ALL[Mid Price], "")</f>
        <v>109.193138</v>
      </c>
      <c r="CI143" s="6">
        <f>_xlfn.XLOOKUP(CI$1&amp;"|"&amp;TEXT($C143,"yyyymmdd"), RRPS_ALL[Key], RRPS_ALL[Mid Yield], "")</f>
        <v>2.0942560000000001</v>
      </c>
      <c r="CJ143" s="6">
        <f>_xlfn.XLOOKUP(CJ$1&amp;"|"&amp;TEXT($C143,"yyyymmdd"), RRPS_ALL[Key], RRPS_ALL[Dirty Mid], "")</f>
        <v>4.3875000000000002</v>
      </c>
      <c r="CK143" s="6">
        <f>_xlfn.XLOOKUP(CK$1&amp;"|"&amp;TEXT($C143,"yyyymmdd"), RRPS_ALL[Key], RRPS_ALL[Clean Price Mid], "")</f>
        <v>3.6368649999999998</v>
      </c>
      <c r="CL143" s="6">
        <v>4.4999999999999998E-2</v>
      </c>
      <c r="CM143" s="5">
        <v>42228</v>
      </c>
      <c r="CN143" s="6">
        <f t="shared" si="33"/>
        <v>4.0334063526834614</v>
      </c>
      <c r="CO143" s="7">
        <f>_xlfn.XLOOKUP(CO$1&amp;"|"&amp;TEXT($C143,"yyyymmdd"), RRPS_ALL[Key], RRPS_ALL[Yield to Maturity], "")</f>
        <v>2.2254670000000001</v>
      </c>
      <c r="CP143" s="6">
        <f>_xlfn.XLOOKUP(CP$1&amp;"|"&amp;TEXT($C143,"yyyymmdd"), RRPS_ALL[Key], RRPS_ALL[Mid Price], "")</f>
        <v>103.645101</v>
      </c>
      <c r="CQ143" s="6">
        <f>_xlfn.XLOOKUP(CQ$1&amp;"|"&amp;TEXT($C143,"yyyymmdd"), RRPS_ALL[Key], RRPS_ALL[Mid Yield], "")</f>
        <v>2.212799</v>
      </c>
      <c r="CR143" s="6">
        <f>_xlfn.XLOOKUP(CR$1&amp;"|"&amp;TEXT($C143,"yyyymmdd"), RRPS_ALL[Key], RRPS_ALL[Dirty Mid], "")</f>
        <v>0.17499999999999999</v>
      </c>
      <c r="CS143" s="6">
        <f>_xlfn.XLOOKUP(CS$1&amp;"|"&amp;TEXT($C143,"yyyymmdd"), RRPS_ALL[Key], RRPS_ALL[Clean Price Mid], "")</f>
        <v>4.664568</v>
      </c>
      <c r="CT143" s="6">
        <v>0.03</v>
      </c>
      <c r="CU143" s="5">
        <v>42563</v>
      </c>
      <c r="CV143" s="6">
        <f t="shared" si="34"/>
        <v>4.9489051094890515</v>
      </c>
      <c r="CW143" s="7">
        <f>_xlfn.XLOOKUP(CW$1&amp;"|"&amp;TEXT($C143,"yyyymmdd"), RRPS_ALL[Key], RRPS_ALL[Yield to Maturity], "")</f>
        <v>2.3712499999999999</v>
      </c>
      <c r="CX143" s="6">
        <f>_xlfn.XLOOKUP(CX$1&amp;"|"&amp;TEXT($C143,"yyyymmdd"), RRPS_ALL[Key], RRPS_ALL[Mid Price], "")</f>
        <v>107.755651</v>
      </c>
      <c r="CY143" s="6">
        <f>_xlfn.XLOOKUP(CY$1&amp;"|"&amp;TEXT($C143,"yyyymmdd"), RRPS_ALL[Key], RRPS_ALL[Mid Yield], "")</f>
        <v>2.3540519999999998</v>
      </c>
      <c r="CZ143" s="6">
        <f>_xlfn.XLOOKUP(CZ$1&amp;"|"&amp;TEXT($C143,"yyyymmdd"), RRPS_ALL[Key], RRPS_ALL[Dirty Mid], "")</f>
        <v>0</v>
      </c>
      <c r="DA143" s="6">
        <f>_xlfn.XLOOKUP(DA$1&amp;"|"&amp;TEXT($C143,"yyyymmdd"), RRPS_ALL[Key], RRPS_ALL[Clean Price Mid], "")</f>
        <v>0</v>
      </c>
      <c r="DB143" s="6">
        <v>3.7499999999999999E-2</v>
      </c>
      <c r="DC143" s="5">
        <v>42959</v>
      </c>
      <c r="DD143" s="6">
        <f t="shared" si="35"/>
        <v>6.0336331638639029</v>
      </c>
      <c r="DE143" s="7">
        <f>_xlfn.XLOOKUP(DE$1&amp;"|"&amp;TEXT($C143,"yyyymmdd"), RRPS_ALL[Key], RRPS_ALL[Yield to Maturity], "")</f>
        <v>2.4604170000000001</v>
      </c>
      <c r="DF143" s="6">
        <f>_xlfn.XLOOKUP(DF$1&amp;"|"&amp;TEXT($C143,"yyyymmdd"), RRPS_ALL[Key], RRPS_ALL[Mid Price], "")</f>
        <v>112.368151</v>
      </c>
      <c r="DG143" s="6">
        <f>_xlfn.XLOOKUP(DG$1&amp;"|"&amp;TEXT($C143,"yyyymmdd"), RRPS_ALL[Key], RRPS_ALL[Mid Yield], "")</f>
        <v>2.4468540000000001</v>
      </c>
      <c r="DH143" s="6">
        <f>_xlfn.XLOOKUP(DH$1&amp;"|"&amp;TEXT($C143,"yyyymmdd"), RRPS_ALL[Key], RRPS_ALL[Dirty Mid], "")</f>
        <v>0</v>
      </c>
      <c r="DI143" s="6">
        <f>_xlfn.XLOOKUP(DI$1&amp;"|"&amp;TEXT($C143,"yyyymmdd"), RRPS_ALL[Key], RRPS_ALL[Clean Price Mid], "")</f>
        <v>0</v>
      </c>
      <c r="DJ143" s="6">
        <v>4.2500000000000003E-2</v>
      </c>
      <c r="DK143" s="5">
        <v>43536</v>
      </c>
      <c r="DL143" s="6">
        <f t="shared" si="38"/>
        <v>7.6145421356860359</v>
      </c>
      <c r="DM143" s="7">
        <f>_xlfn.XLOOKUP(DM$1&amp;"|"&amp;TEXT($C143,"yyyymmdd"), RRPS_ALL[Key], RRPS_ALL[Yield to Maturity], "")</f>
        <v>2.9760620000000002</v>
      </c>
      <c r="DN143" s="6">
        <f>_xlfn.XLOOKUP(DN$1&amp;"|"&amp;TEXT($C143,"yyyymmdd"), RRPS_ALL[Key], RRPS_ALL[Mid Price], "")</f>
        <v>109.895555</v>
      </c>
      <c r="DO143" s="6">
        <f>_xlfn.XLOOKUP(DO$1&amp;"|"&amp;TEXT($C143,"yyyymmdd"), RRPS_ALL[Key], RRPS_ALL[Mid Yield], "")</f>
        <v>2.9697719999999999</v>
      </c>
      <c r="DP143" s="6">
        <f>_xlfn.XLOOKUP(DP$1&amp;"|"&amp;TEXT($C143,"yyyymmdd"), RRPS_ALL[Key], RRPS_ALL[Dirty Mid], "")</f>
        <v>0</v>
      </c>
      <c r="DQ143" s="6">
        <f>_xlfn.XLOOKUP(DQ$1&amp;"|"&amp;TEXT($C143,"yyyymmdd"), RRPS_ALL[Key], RRPS_ALL[Clean Price Mid], "")</f>
        <v>0</v>
      </c>
      <c r="DR143" s="6">
        <v>3.5000000000000003E-2</v>
      </c>
      <c r="DS143" s="5">
        <v>50859</v>
      </c>
      <c r="DT143" s="6">
        <f t="shared" si="39"/>
        <v>27.663897280966768</v>
      </c>
      <c r="DU143" s="7">
        <f>_xlfn.XLOOKUP(DU$1&amp;"|"&amp;TEXT($C143,"yyyymmdd"), RRPS_ALL[Key], RRPS_ALL[Yield to Maturity], "")</f>
        <v>2.5158800000000001</v>
      </c>
      <c r="DV143" s="6">
        <f>_xlfn.XLOOKUP(DV$1&amp;"|"&amp;TEXT($C143,"yyyymmdd"), RRPS_ALL[Key], RRPS_ALL[Mid Price], "")</f>
        <v>109.345973</v>
      </c>
      <c r="DW143" s="6">
        <f>_xlfn.XLOOKUP(DW$1&amp;"|"&amp;TEXT($C143,"yyyymmdd"), RRPS_ALL[Key], RRPS_ALL[Mid Yield], "")</f>
        <v>2.5032480000000001</v>
      </c>
      <c r="DX143" s="6">
        <f>_xlfn.XLOOKUP(DX$1&amp;"|"&amp;TEXT($C143,"yyyymmdd"), RRPS_ALL[Key], RRPS_ALL[Dirty Mid], "")</f>
        <v>0</v>
      </c>
      <c r="DY143" s="6">
        <f>_xlfn.XLOOKUP(DY$1&amp;"|"&amp;TEXT($C143,"yyyymmdd"), RRPS_ALL[Key], RRPS_ALL[Clean Price Mid], "")</f>
        <v>0</v>
      </c>
      <c r="DZ143" s="6">
        <v>3.5000000000000003E-2</v>
      </c>
      <c r="EA143" s="5">
        <v>44713</v>
      </c>
      <c r="EB143" s="6">
        <f t="shared" si="42"/>
        <v>10.836413415468858</v>
      </c>
      <c r="EC143" s="7" t="str">
        <f>_xlfn.XLOOKUP(EC$1&amp;"|"&amp;TEXT($C143,"yyyymmdd"), RRPS_ALL[Key], RRPS_ALL[Yield to Maturity], "")</f>
        <v/>
      </c>
      <c r="ED143" s="6" t="str">
        <f>_xlfn.XLOOKUP(ED$1&amp;"|"&amp;TEXT($C143,"yyyymmdd"), RRPS_ALL[Key], RRPS_ALL[Mid Price], "")</f>
        <v/>
      </c>
      <c r="EE143" s="6" t="str">
        <f>_xlfn.XLOOKUP(EE$1&amp;"|"&amp;TEXT($C143,"yyyymmdd"), RRPS_ALL[Key], RRPS_ALL[Mid Yield], "")</f>
        <v/>
      </c>
      <c r="EF143" s="6" t="str">
        <f>_xlfn.XLOOKUP(EF$1&amp;"|"&amp;TEXT($C143,"yyyymmdd"), RRPS_ALL[Key], RRPS_ALL[Dirty Mid], "")</f>
        <v/>
      </c>
      <c r="EG143" s="6" t="str">
        <f>_xlfn.XLOOKUP(EG$1&amp;"|"&amp;TEXT($C143,"yyyymmdd"), RRPS_ALL[Key], RRPS_ALL[Clean Price Mid], "")</f>
        <v/>
      </c>
      <c r="EH143" s="6"/>
      <c r="EI143" s="6"/>
      <c r="EJ143" s="6"/>
      <c r="EK143" s="7" t="str">
        <f>_xlfn.XLOOKUP(EK$1&amp;"|"&amp;TEXT($C143,"yyyymmdd"), RRPS_ALL[Key], RRPS_ALL[Yield to Maturity], "")</f>
        <v/>
      </c>
      <c r="EL143" s="6" t="str">
        <f>_xlfn.XLOOKUP(EL$1&amp;"|"&amp;TEXT($C143,"yyyymmdd"), RRPS_ALL[Key], RRPS_ALL[Mid Price], "")</f>
        <v/>
      </c>
      <c r="EM143" s="6" t="str">
        <f>_xlfn.XLOOKUP(EM$1&amp;"|"&amp;TEXT($C143,"yyyymmdd"), RRPS_ALL[Key], RRPS_ALL[Mid Yield], "")</f>
        <v/>
      </c>
      <c r="EN143" s="6" t="str">
        <f>_xlfn.XLOOKUP(EN$1&amp;"|"&amp;TEXT($C143,"yyyymmdd"), RRPS_ALL[Key], RRPS_ALL[Dirty Mid], "")</f>
        <v/>
      </c>
      <c r="EO143" s="6" t="str">
        <f>_xlfn.XLOOKUP(EO$1&amp;"|"&amp;TEXT($C143,"yyyymmdd"), RRPS_ALL[Key], RRPS_ALL[Clean Price Mid], "")</f>
        <v/>
      </c>
      <c r="EP143" s="6"/>
      <c r="EQ143" s="6"/>
      <c r="ER143" s="6"/>
      <c r="ES143" s="7" t="str">
        <f>_xlfn.XLOOKUP(ES$1&amp;"|"&amp;TEXT($C143,"yyyymmdd"), RRPS_ALL[Key], RRPS_ALL[Yield to Maturity], "")</f>
        <v/>
      </c>
      <c r="ET143" s="6" t="str">
        <f>_xlfn.XLOOKUP(ET$1&amp;"|"&amp;TEXT($C143,"yyyymmdd"), RRPS_ALL[Key], RRPS_ALL[Mid Price], "")</f>
        <v/>
      </c>
      <c r="EU143" s="6" t="str">
        <f>_xlfn.XLOOKUP(EU$1&amp;"|"&amp;TEXT($C143,"yyyymmdd"), RRPS_ALL[Key], RRPS_ALL[Mid Yield], "")</f>
        <v/>
      </c>
      <c r="EV143" s="6" t="str">
        <f>_xlfn.XLOOKUP(EV$1&amp;"|"&amp;TEXT($C143,"yyyymmdd"), RRPS_ALL[Key], RRPS_ALL[Dirty Mid], "")</f>
        <v/>
      </c>
      <c r="EW143" s="6" t="str">
        <f>_xlfn.XLOOKUP(EW$1&amp;"|"&amp;TEXT($C143,"yyyymmdd"), RRPS_ALL[Key], RRPS_ALL[Clean Price Mid], "")</f>
        <v/>
      </c>
      <c r="EX143" s="6"/>
      <c r="EY143" s="6"/>
      <c r="EZ143" s="6"/>
      <c r="FA143" s="7" t="str">
        <f>_xlfn.XLOOKUP(FA$1&amp;"|"&amp;TEXT($C143,"yyyymmdd"), RRPS_ALL[Key], RRPS_ALL[Yield to Maturity], "")</f>
        <v/>
      </c>
      <c r="FB143" s="6" t="str">
        <f>_xlfn.XLOOKUP(FB$1&amp;"|"&amp;TEXT($C143,"yyyymmdd"), RRPS_ALL[Key], RRPS_ALL[Mid Price], "")</f>
        <v/>
      </c>
      <c r="FC143" s="6" t="str">
        <f>_xlfn.XLOOKUP(FC$1&amp;"|"&amp;TEXT($C143,"yyyymmdd"), RRPS_ALL[Key], RRPS_ALL[Mid Yield], "")</f>
        <v/>
      </c>
      <c r="FD143" s="6" t="str">
        <f>_xlfn.XLOOKUP(FD$1&amp;"|"&amp;TEXT($C143,"yyyymmdd"), RRPS_ALL[Key], RRPS_ALL[Dirty Mid], "")</f>
        <v/>
      </c>
      <c r="FE143" s="6" t="str">
        <f>_xlfn.XLOOKUP(FE$1&amp;"|"&amp;TEXT($C143,"yyyymmdd"), RRPS_ALL[Key], RRPS_ALL[Clean Price Mid], "")</f>
        <v/>
      </c>
      <c r="FF143" s="6"/>
      <c r="FG143" s="6"/>
      <c r="FH143" s="6"/>
      <c r="FI143" s="7" t="str">
        <f>_xlfn.XLOOKUP(FI$1&amp;"|"&amp;TEXT($C143,"yyyymmdd"), RRPS_ALL[Key], RRPS_ALL[Yield to Maturity], "")</f>
        <v/>
      </c>
      <c r="FJ143" s="6" t="str">
        <f>_xlfn.XLOOKUP(FJ$1&amp;"|"&amp;TEXT($C143,"yyyymmdd"), RRPS_ALL[Key], RRPS_ALL[Mid Price], "")</f>
        <v/>
      </c>
      <c r="FK143" s="6" t="str">
        <f>_xlfn.XLOOKUP(FK$1&amp;"|"&amp;TEXT($C143,"yyyymmdd"), RRPS_ALL[Key], RRPS_ALL[Mid Yield], "")</f>
        <v/>
      </c>
      <c r="FL143" s="6" t="str">
        <f>_xlfn.XLOOKUP(FL$1&amp;"|"&amp;TEXT($C143,"yyyymmdd"), RRPS_ALL[Key], RRPS_ALL[Dirty Mid], "")</f>
        <v/>
      </c>
      <c r="FM143" s="6" t="str">
        <f>_xlfn.XLOOKUP(FM$1&amp;"|"&amp;TEXT($C143,"yyyymmdd"), RRPS_ALL[Key], RRPS_ALL[Clean Price Mid], "")</f>
        <v/>
      </c>
      <c r="FN143" s="6"/>
      <c r="FO143" s="6"/>
      <c r="FP143" s="6"/>
      <c r="FQ143" s="7" t="str">
        <f>_xlfn.XLOOKUP(FQ$1&amp;"|"&amp;TEXT($C143,"yyyymmdd"), RRPS_ALL[Key], RRPS_ALL[Yield to Maturity], "")</f>
        <v/>
      </c>
      <c r="FR143" s="6" t="str">
        <f>_xlfn.XLOOKUP(FR$1&amp;"|"&amp;TEXT($C143,"yyyymmdd"), RRPS_ALL[Key], RRPS_ALL[Mid Price], "")</f>
        <v/>
      </c>
      <c r="FS143" s="6" t="str">
        <f>_xlfn.XLOOKUP(FS$1&amp;"|"&amp;TEXT($C143,"yyyymmdd"), RRPS_ALL[Key], RRPS_ALL[Mid Yield], "")</f>
        <v/>
      </c>
      <c r="FT143" s="6" t="str">
        <f>_xlfn.XLOOKUP(FT$1&amp;"|"&amp;TEXT($C143,"yyyymmdd"), RRPS_ALL[Key], RRPS_ALL[Dirty Mid], "")</f>
        <v/>
      </c>
      <c r="FU143" s="6" t="str">
        <f>_xlfn.XLOOKUP(FU$1&amp;"|"&amp;TEXT($C143,"yyyymmdd"), RRPS_ALL[Key], RRPS_ALL[Clean Price Mid], "")</f>
        <v/>
      </c>
      <c r="FV143" s="6"/>
      <c r="FW143" s="6"/>
      <c r="FX143" s="6"/>
      <c r="FY143" s="7" t="str">
        <f>_xlfn.XLOOKUP(FY$1&amp;"|"&amp;TEXT($C143,"yyyymmdd"), RRPS_ALL[Key], RRPS_ALL[Yield to Maturity], "")</f>
        <v/>
      </c>
      <c r="FZ143" s="6" t="str">
        <f>_xlfn.XLOOKUP(FZ$1&amp;"|"&amp;TEXT($C143,"yyyymmdd"), RRPS_ALL[Key], RRPS_ALL[Mid Price], "")</f>
        <v/>
      </c>
      <c r="GA143" s="6" t="str">
        <f>_xlfn.XLOOKUP(GA$1&amp;"|"&amp;TEXT($C143,"yyyymmdd"), RRPS_ALL[Key], RRPS_ALL[Mid Yield], "")</f>
        <v/>
      </c>
      <c r="GB143" s="6" t="str">
        <f>_xlfn.XLOOKUP(GB$1&amp;"|"&amp;TEXT($C143,"yyyymmdd"), RRPS_ALL[Key], RRPS_ALL[Dirty Mid], "")</f>
        <v/>
      </c>
      <c r="GC143" s="6" t="str">
        <f>_xlfn.XLOOKUP(GC$1&amp;"|"&amp;TEXT($C143,"yyyymmdd"), RRPS_ALL[Key], RRPS_ALL[Clean Price Mid], "")</f>
        <v/>
      </c>
      <c r="GD143" s="6"/>
      <c r="GE143" s="6"/>
      <c r="GF143" s="6"/>
      <c r="GG143" s="7" t="str">
        <f>_xlfn.XLOOKUP(GG$1&amp;"|"&amp;TEXT($C143,"yyyymmdd"), RRPS_ALL[Key], RRPS_ALL[Yield to Maturity], "")</f>
        <v/>
      </c>
      <c r="GH143" s="6" t="str">
        <f>_xlfn.XLOOKUP(GH$1&amp;"|"&amp;TEXT($C143,"yyyymmdd"), RRPS_ALL[Key], RRPS_ALL[Mid Price], "")</f>
        <v/>
      </c>
      <c r="GI143" s="6" t="str">
        <f>_xlfn.XLOOKUP(GI$1&amp;"|"&amp;TEXT($C143,"yyyymmdd"), RRPS_ALL[Key], RRPS_ALL[Mid Yield], "")</f>
        <v/>
      </c>
      <c r="GJ143" s="6" t="str">
        <f>_xlfn.XLOOKUP(GJ$1&amp;"|"&amp;TEXT($C143,"yyyymmdd"), RRPS_ALL[Key], RRPS_ALL[Dirty Mid], "")</f>
        <v/>
      </c>
      <c r="GK143" s="6" t="str">
        <f>_xlfn.XLOOKUP(GK$1&amp;"|"&amp;TEXT($C143,"yyyymmdd"), RRPS_ALL[Key], RRPS_ALL[Clean Price Mid], "")</f>
        <v/>
      </c>
      <c r="GL143" s="6"/>
      <c r="GM143" s="6"/>
      <c r="GN143" s="6"/>
      <c r="GO143" s="7" t="str">
        <f>_xlfn.XLOOKUP(GO$1&amp;"|"&amp;TEXT($C143,"yyyymmdd"), RRPS_ALL[Key], RRPS_ALL[Yield to Maturity], "")</f>
        <v/>
      </c>
      <c r="GP143" s="6" t="str">
        <f>_xlfn.XLOOKUP(GP$1&amp;"|"&amp;TEXT($C143,"yyyymmdd"), RRPS_ALL[Key], RRPS_ALL[Mid Price], "")</f>
        <v/>
      </c>
      <c r="GQ143" s="6" t="str">
        <f>_xlfn.XLOOKUP(GQ$1&amp;"|"&amp;TEXT($C143,"yyyymmdd"), RRPS_ALL[Key], RRPS_ALL[Mid Yield], "")</f>
        <v/>
      </c>
      <c r="GR143" s="6" t="str">
        <f>_xlfn.XLOOKUP(GR$1&amp;"|"&amp;TEXT($C143,"yyyymmdd"), RRPS_ALL[Key], RRPS_ALL[Dirty Mid], "")</f>
        <v/>
      </c>
      <c r="GS143" s="6" t="str">
        <f>_xlfn.XLOOKUP(GS$1&amp;"|"&amp;TEXT($C143,"yyyymmdd"), RRPS_ALL[Key], RRPS_ALL[Clean Price Mid], "")</f>
        <v/>
      </c>
      <c r="GT143" s="6"/>
      <c r="GU143" s="6"/>
      <c r="GV143" s="6"/>
      <c r="GW143" s="7" t="str">
        <f>_xlfn.XLOOKUP(GW$1&amp;"|"&amp;TEXT($C143,"yyyymmdd"), RRPS_ALL[Key], RRPS_ALL[Yield to Maturity], "")</f>
        <v/>
      </c>
      <c r="GX143" s="6" t="str">
        <f>_xlfn.XLOOKUP(GX$1&amp;"|"&amp;TEXT($C143,"yyyymmdd"), RRPS_ALL[Key], RRPS_ALL[Mid Price], "")</f>
        <v/>
      </c>
      <c r="GY143" s="6" t="str">
        <f>_xlfn.XLOOKUP(GY$1&amp;"|"&amp;TEXT($C143,"yyyymmdd"), RRPS_ALL[Key], RRPS_ALL[Mid Yield], "")</f>
        <v/>
      </c>
      <c r="GZ143" s="6" t="str">
        <f>_xlfn.XLOOKUP(GZ$1&amp;"|"&amp;TEXT($C143,"yyyymmdd"), RRPS_ALL[Key], RRPS_ALL[Dirty Mid], "")</f>
        <v/>
      </c>
      <c r="HA143" s="6" t="str">
        <f>_xlfn.XLOOKUP(HA$1&amp;"|"&amp;TEXT($C143,"yyyymmdd"), RRPS_ALL[Key], RRPS_ALL[Clean Price Mid], "")</f>
        <v/>
      </c>
      <c r="HB143" s="6"/>
      <c r="HC143" s="6"/>
      <c r="HD143" s="6"/>
    </row>
    <row r="144" spans="1:212" x14ac:dyDescent="0.2">
      <c r="A144">
        <v>2011</v>
      </c>
      <c r="B144">
        <v>8</v>
      </c>
      <c r="C144" s="5">
        <f t="shared" si="37"/>
        <v>40786</v>
      </c>
      <c r="D144" s="6">
        <v>1.25</v>
      </c>
      <c r="E144" s="7" t="str">
        <f>_xlfn.XLOOKUP(E$1&amp;"|"&amp;TEXT($C144,"yyyymmdd"), RRPS_ALL[Key], RRPS_ALL[Yield to Maturity], "")</f>
        <v/>
      </c>
      <c r="F144" s="6" t="str">
        <f>_xlfn.XLOOKUP(F$1&amp;"|"&amp;TEXT($C144,"yyyymmdd"), RRPS_ALL[Key], RRPS_ALL[Mid Price], "")</f>
        <v/>
      </c>
      <c r="G144" s="6" t="str">
        <f>_xlfn.XLOOKUP(G$1&amp;"|"&amp;TEXT($C144,"yyyymmdd"), RRPS_ALL[Key], RRPS_ALL[Mid Yield], "")</f>
        <v/>
      </c>
      <c r="H144" s="6" t="str">
        <f>_xlfn.XLOOKUP(H$1&amp;"|"&amp;TEXT($C144,"yyyymmdd"), RRPS_ALL[Key], RRPS_ALL[Dirty Mid], "")</f>
        <v/>
      </c>
      <c r="I144" s="6" t="str">
        <f>_xlfn.XLOOKUP(I$1&amp;"|"&amp;TEXT($C144,"yyyymmdd"), RRPS_ALL[Key], RRPS_ALL[Clean Price Mid], "")</f>
        <v/>
      </c>
      <c r="J144" s="6"/>
      <c r="K144" s="6"/>
      <c r="L144" s="6"/>
      <c r="M144" s="7" t="str">
        <f>_xlfn.XLOOKUP(M$1&amp;"|"&amp;TEXT($C144,"yyyymmdd"), RRPS_ALL[Key], RRPS_ALL[Yield to Maturity], "")</f>
        <v/>
      </c>
      <c r="N144" s="6" t="str">
        <f>_xlfn.XLOOKUP(N$1&amp;"|"&amp;TEXT($C144,"yyyymmdd"), RRPS_ALL[Key], RRPS_ALL[Mid Price], "")</f>
        <v/>
      </c>
      <c r="O144" s="6" t="str">
        <f>_xlfn.XLOOKUP(O$1&amp;"|"&amp;TEXT($C144,"yyyymmdd"), RRPS_ALL[Key], RRPS_ALL[Mid Yield], "")</f>
        <v/>
      </c>
      <c r="P144" s="6" t="str">
        <f>_xlfn.XLOOKUP(P$1&amp;"|"&amp;TEXT($C144,"yyyymmdd"), RRPS_ALL[Key], RRPS_ALL[Dirty Mid], "")</f>
        <v/>
      </c>
      <c r="Q144" s="6" t="str">
        <f>_xlfn.XLOOKUP(Q$1&amp;"|"&amp;TEXT($C144,"yyyymmdd"), RRPS_ALL[Key], RRPS_ALL[Clean Price Mid], "")</f>
        <v/>
      </c>
      <c r="R144" s="6"/>
      <c r="S144" s="6"/>
      <c r="T144" s="6"/>
      <c r="U144" s="7" t="str">
        <f>_xlfn.XLOOKUP(U$1&amp;"|"&amp;TEXT($C144,"yyyymmdd"), RRPS_ALL[Key], RRPS_ALL[Yield to Maturity], "")</f>
        <v/>
      </c>
      <c r="V144" s="6" t="str">
        <f>_xlfn.XLOOKUP(V$1&amp;"|"&amp;TEXT($C144,"yyyymmdd"), RRPS_ALL[Key], RRPS_ALL[Mid Price], "")</f>
        <v/>
      </c>
      <c r="W144" s="6" t="str">
        <f>_xlfn.XLOOKUP(W$1&amp;"|"&amp;TEXT($C144,"yyyymmdd"), RRPS_ALL[Key], RRPS_ALL[Mid Yield], "")</f>
        <v/>
      </c>
      <c r="X144" s="6" t="str">
        <f>_xlfn.XLOOKUP(X$1&amp;"|"&amp;TEXT($C144,"yyyymmdd"), RRPS_ALL[Key], RRPS_ALL[Dirty Mid], "")</f>
        <v/>
      </c>
      <c r="Y144" s="6" t="str">
        <f>_xlfn.XLOOKUP(Y$1&amp;"|"&amp;TEXT($C144,"yyyymmdd"), RRPS_ALL[Key], RRPS_ALL[Clean Price Mid], "")</f>
        <v/>
      </c>
      <c r="Z144" s="6"/>
      <c r="AA144" s="6"/>
      <c r="AB144" s="6"/>
      <c r="AC144" s="7">
        <f>_xlfn.XLOOKUP(AC$1&amp;"|"&amp;TEXT($C144,"yyyymmdd"), RRPS_ALL[Key], RRPS_ALL[Yield to Maturity], "")</f>
        <v>1.4650000000000001</v>
      </c>
      <c r="AD144" s="6">
        <f>_xlfn.XLOOKUP(AD$1&amp;"|"&amp;TEXT($C144,"yyyymmdd"), RRPS_ALL[Key], RRPS_ALL[Mid Price], "")</f>
        <v>113.787361</v>
      </c>
      <c r="AE144" s="6">
        <f>_xlfn.XLOOKUP(AE$1&amp;"|"&amp;TEXT($C144,"yyyymmdd"), RRPS_ALL[Key], RRPS_ALL[Mid Yield], "")</f>
        <v>1.438706</v>
      </c>
      <c r="AF144" s="6">
        <f>_xlfn.XLOOKUP(AF$1&amp;"|"&amp;TEXT($C144,"yyyymmdd"), RRPS_ALL[Key], RRPS_ALL[Dirty Mid], "")</f>
        <v>2.25</v>
      </c>
      <c r="AG144" s="6">
        <f>_xlfn.XLOOKUP(AG$1&amp;"|"&amp;TEXT($C144,"yyyymmdd"), RRPS_ALL[Key], RRPS_ALL[Clean Price Mid], "")</f>
        <v>2.4945580000000001</v>
      </c>
      <c r="AH144" s="6">
        <v>6.7500000000000004E-2</v>
      </c>
      <c r="AI144" s="5">
        <v>41764</v>
      </c>
      <c r="AJ144" s="6">
        <f t="shared" si="40"/>
        <v>2.6776180698151952</v>
      </c>
      <c r="AK144" s="7" t="str">
        <f>_xlfn.XLOOKUP(AK$1&amp;"|"&amp;TEXT($C144,"yyyymmdd"), RRPS_ALL[Key], RRPS_ALL[Yield to Maturity], "")</f>
        <v/>
      </c>
      <c r="AL144" s="6" t="str">
        <f>_xlfn.XLOOKUP(AL$1&amp;"|"&amp;TEXT($C144,"yyyymmdd"), RRPS_ALL[Key], RRPS_ALL[Mid Price], "")</f>
        <v/>
      </c>
      <c r="AM144" s="6" t="str">
        <f>_xlfn.XLOOKUP(AM$1&amp;"|"&amp;TEXT($C144,"yyyymmdd"), RRPS_ALL[Key], RRPS_ALL[Mid Yield], "")</f>
        <v/>
      </c>
      <c r="AN144" s="6" t="str">
        <f>_xlfn.XLOOKUP(AN$1&amp;"|"&amp;TEXT($C144,"yyyymmdd"), RRPS_ALL[Key], RRPS_ALL[Dirty Mid], "")</f>
        <v/>
      </c>
      <c r="AO144" s="6" t="str">
        <f>_xlfn.XLOOKUP(AO$1&amp;"|"&amp;TEXT($C144,"yyyymmdd"), RRPS_ALL[Key], RRPS_ALL[Clean Price Mid], "")</f>
        <v/>
      </c>
      <c r="AP144" s="6"/>
      <c r="AQ144" s="6"/>
      <c r="AR144" s="6"/>
      <c r="AS144" s="7" t="str">
        <f>_xlfn.XLOOKUP(AS$1&amp;"|"&amp;TEXT($C144,"yyyymmdd"), RRPS_ALL[Key], RRPS_ALL[Yield to Maturity], "")</f>
        <v/>
      </c>
      <c r="AT144" s="6" t="str">
        <f>_xlfn.XLOOKUP(AT$1&amp;"|"&amp;TEXT($C144,"yyyymmdd"), RRPS_ALL[Key], RRPS_ALL[Mid Price], "")</f>
        <v/>
      </c>
      <c r="AU144" s="6" t="str">
        <f>_xlfn.XLOOKUP(AU$1&amp;"|"&amp;TEXT($C144,"yyyymmdd"), RRPS_ALL[Key], RRPS_ALL[Mid Yield], "")</f>
        <v/>
      </c>
      <c r="AV144" s="6" t="str">
        <f>_xlfn.XLOOKUP(AV$1&amp;"|"&amp;TEXT($C144,"yyyymmdd"), RRPS_ALL[Key], RRPS_ALL[Dirty Mid], "")</f>
        <v/>
      </c>
      <c r="AW144" s="6" t="str">
        <f>_xlfn.XLOOKUP(AW$1&amp;"|"&amp;TEXT($C144,"yyyymmdd"), RRPS_ALL[Key], RRPS_ALL[Clean Price Mid], "")</f>
        <v/>
      </c>
      <c r="AX144" s="6"/>
      <c r="AY144" s="6"/>
      <c r="AZ144" s="6"/>
      <c r="BA144" s="7" t="str">
        <f>_xlfn.XLOOKUP(BA$1&amp;"|"&amp;TEXT($C144,"yyyymmdd"), RRPS_ALL[Key], RRPS_ALL[Yield to Maturity], "")</f>
        <v/>
      </c>
      <c r="BB144" s="6" t="str">
        <f>_xlfn.XLOOKUP(BB$1&amp;"|"&amp;TEXT($C144,"yyyymmdd"), RRPS_ALL[Key], RRPS_ALL[Mid Price], "")</f>
        <v/>
      </c>
      <c r="BC144" s="6" t="str">
        <f>_xlfn.XLOOKUP(BC$1&amp;"|"&amp;TEXT($C144,"yyyymmdd"), RRPS_ALL[Key], RRPS_ALL[Mid Yield], "")</f>
        <v/>
      </c>
      <c r="BD144" s="6" t="str">
        <f>_xlfn.XLOOKUP(BD$1&amp;"|"&amp;TEXT($C144,"yyyymmdd"), RRPS_ALL[Key], RRPS_ALL[Dirty Mid], "")</f>
        <v/>
      </c>
      <c r="BE144" s="6" t="str">
        <f>_xlfn.XLOOKUP(BE$1&amp;"|"&amp;TEXT($C144,"yyyymmdd"), RRPS_ALL[Key], RRPS_ALL[Clean Price Mid], "")</f>
        <v/>
      </c>
      <c r="BF144" s="6"/>
      <c r="BG144" s="6"/>
      <c r="BH144" s="6"/>
      <c r="BI144" s="7">
        <f>_xlfn.XLOOKUP(BI$1&amp;"|"&amp;TEXT($C144,"yyyymmdd"), RRPS_ALL[Key], RRPS_ALL[Yield to Maturity], "")</f>
        <v>1.4654579999999999</v>
      </c>
      <c r="BJ144" s="6">
        <f>_xlfn.XLOOKUP(BJ$1&amp;"|"&amp;TEXT($C144,"yyyymmdd"), RRPS_ALL[Key], RRPS_ALL[Mid Price], "")</f>
        <v>104.354539</v>
      </c>
      <c r="BK144" s="6">
        <f>_xlfn.XLOOKUP(BK$1&amp;"|"&amp;TEXT($C144,"yyyymmdd"), RRPS_ALL[Key], RRPS_ALL[Mid Yield], "")</f>
        <v>1.4476389999999999</v>
      </c>
      <c r="BL144" s="6">
        <f>_xlfn.XLOOKUP(BL$1&amp;"|"&amp;TEXT($C144,"yyyymmdd"), RRPS_ALL[Key], RRPS_ALL[Dirty Mid], "")</f>
        <v>4.9958330000000002</v>
      </c>
      <c r="BM144" s="6">
        <f>_xlfn.XLOOKUP(BM$1&amp;"|"&amp;TEXT($C144,"yyyymmdd"), RRPS_ALL[Key], RRPS_ALL[Clean Price Mid], "")</f>
        <v>1.0414270000000001</v>
      </c>
      <c r="BN144" s="6">
        <v>5.5E-2</v>
      </c>
      <c r="BO144" s="5">
        <v>41190</v>
      </c>
      <c r="BP144" s="6">
        <f t="shared" ref="BP144:BP175" si="43">YEARFRAC(C144,BO144,1)</f>
        <v>1.1053351573187415</v>
      </c>
      <c r="BQ144" s="7">
        <f>_xlfn.XLOOKUP(BQ$1&amp;"|"&amp;TEXT($C144,"yyyymmdd"), RRPS_ALL[Key], RRPS_ALL[Yield to Maturity], "")</f>
        <v>2.1138059999999999</v>
      </c>
      <c r="BR144" s="6">
        <f>_xlfn.XLOOKUP(BR$1&amp;"|"&amp;TEXT($C144,"yyyymmdd"), RRPS_ALL[Key], RRPS_ALL[Mid Price], "")</f>
        <v>124.10964</v>
      </c>
      <c r="BS144" s="6">
        <f>_xlfn.XLOOKUP(BS$1&amp;"|"&amp;TEXT($C144,"yyyymmdd"), RRPS_ALL[Key], RRPS_ALL[Mid Yield], "")</f>
        <v>2.1006369999999999</v>
      </c>
      <c r="BT144" s="6">
        <f>_xlfn.XLOOKUP(BT$1&amp;"|"&amp;TEXT($C144,"yyyymmdd"), RRPS_ALL[Key], RRPS_ALL[Dirty Mid], "")</f>
        <v>0</v>
      </c>
      <c r="BU144" s="6">
        <f>_xlfn.XLOOKUP(BU$1&amp;"|"&amp;TEXT($C144,"yyyymmdd"), RRPS_ALL[Key], RRPS_ALL[Clean Price Mid], "")</f>
        <v>0</v>
      </c>
      <c r="BV144" s="6">
        <v>0.05</v>
      </c>
      <c r="BW144" s="5">
        <v>44166</v>
      </c>
      <c r="BX144" s="6">
        <f t="shared" ref="BX144:BX175" si="44">YEARFRAC(C144,BW144,1)</f>
        <v>9.252669039145907</v>
      </c>
      <c r="BY144" s="7" t="str">
        <f>_xlfn.XLOOKUP(BY$1&amp;"|"&amp;TEXT($C144,"yyyymmdd"), RRPS_ALL[Key], RRPS_ALL[Yield to Maturity], "")</f>
        <v/>
      </c>
      <c r="BZ144" s="6" t="str">
        <f>_xlfn.XLOOKUP(BZ$1&amp;"|"&amp;TEXT($C144,"yyyymmdd"), RRPS_ALL[Key], RRPS_ALL[Mid Price], "")</f>
        <v/>
      </c>
      <c r="CA144" s="6" t="str">
        <f>_xlfn.XLOOKUP(CA$1&amp;"|"&amp;TEXT($C144,"yyyymmdd"), RRPS_ALL[Key], RRPS_ALL[Mid Yield], "")</f>
        <v/>
      </c>
      <c r="CB144" s="6" t="str">
        <f>_xlfn.XLOOKUP(CB$1&amp;"|"&amp;TEXT($C144,"yyyymmdd"), RRPS_ALL[Key], RRPS_ALL[Dirty Mid], "")</f>
        <v/>
      </c>
      <c r="CC144" s="6" t="str">
        <f>_xlfn.XLOOKUP(CC$1&amp;"|"&amp;TEXT($C144,"yyyymmdd"), RRPS_ALL[Key], RRPS_ALL[Clean Price Mid], "")</f>
        <v/>
      </c>
      <c r="CD144" s="6"/>
      <c r="CE144" s="6"/>
      <c r="CF144" s="6"/>
      <c r="CG144" s="7">
        <f>_xlfn.XLOOKUP(CG$1&amp;"|"&amp;TEXT($C144,"yyyymmdd"), RRPS_ALL[Key], RRPS_ALL[Yield to Maturity], "")</f>
        <v>1.639729</v>
      </c>
      <c r="CH144" s="6">
        <f>_xlfn.XLOOKUP(CH$1&amp;"|"&amp;TEXT($C144,"yyyymmdd"), RRPS_ALL[Key], RRPS_ALL[Mid Price], "")</f>
        <v>110.889915</v>
      </c>
      <c r="CI144" s="6">
        <f>_xlfn.XLOOKUP(CI$1&amp;"|"&amp;TEXT($C144,"yyyymmdd"), RRPS_ALL[Key], RRPS_ALL[Mid Yield], "")</f>
        <v>1.6211899999999999</v>
      </c>
      <c r="CJ144" s="6">
        <f>_xlfn.XLOOKUP(CJ$1&amp;"|"&amp;TEXT($C144,"yyyymmdd"), RRPS_ALL[Key], RRPS_ALL[Dirty Mid], "")</f>
        <v>0.28749999999999998</v>
      </c>
      <c r="CK144" s="6">
        <f>_xlfn.XLOOKUP(CK$1&amp;"|"&amp;TEXT($C144,"yyyymmdd"), RRPS_ALL[Key], RRPS_ALL[Clean Price Mid], "")</f>
        <v>3.6993279999999999</v>
      </c>
      <c r="CL144" s="6">
        <v>4.4999999999999998E-2</v>
      </c>
      <c r="CM144" s="5">
        <v>42228</v>
      </c>
      <c r="CN144" s="6">
        <f t="shared" ref="CN144:CN175" si="45">YEARFRAC(C144,CM144,1)</f>
        <v>3.9485213581599123</v>
      </c>
      <c r="CO144" s="7">
        <f>_xlfn.XLOOKUP(CO$1&amp;"|"&amp;TEXT($C144,"yyyymmdd"), RRPS_ALL[Key], RRPS_ALL[Yield to Maturity], "")</f>
        <v>1.784389</v>
      </c>
      <c r="CP144" s="6">
        <f>_xlfn.XLOOKUP(CP$1&amp;"|"&amp;TEXT($C144,"yyyymmdd"), RRPS_ALL[Key], RRPS_ALL[Mid Price], "")</f>
        <v>105.659856</v>
      </c>
      <c r="CQ144" s="6">
        <f>_xlfn.XLOOKUP(CQ$1&amp;"|"&amp;TEXT($C144,"yyyymmdd"), RRPS_ALL[Key], RRPS_ALL[Mid Yield], "")</f>
        <v>1.7718160000000001</v>
      </c>
      <c r="CR144" s="6">
        <f>_xlfn.XLOOKUP(CR$1&amp;"|"&amp;TEXT($C144,"yyyymmdd"), RRPS_ALL[Key], RRPS_ALL[Dirty Mid], "")</f>
        <v>0.44166699999999998</v>
      </c>
      <c r="CS144" s="6">
        <f>_xlfn.XLOOKUP(CS$1&amp;"|"&amp;TEXT($C144,"yyyymmdd"), RRPS_ALL[Key], RRPS_ALL[Clean Price Mid], "")</f>
        <v>4.5789470000000003</v>
      </c>
      <c r="CT144" s="6">
        <v>0.03</v>
      </c>
      <c r="CU144" s="5">
        <v>42563</v>
      </c>
      <c r="CV144" s="6">
        <f t="shared" ref="CV144:CV175" si="46">YEARFRAC(C144,CU144,1)</f>
        <v>4.8640510948905114</v>
      </c>
      <c r="CW144" s="7">
        <f>_xlfn.XLOOKUP(CW$1&amp;"|"&amp;TEXT($C144,"yyyymmdd"), RRPS_ALL[Key], RRPS_ALL[Yield to Maturity], "")</f>
        <v>1.9494579999999999</v>
      </c>
      <c r="CX144" s="6">
        <f>_xlfn.XLOOKUP(CX$1&amp;"|"&amp;TEXT($C144,"yyyymmdd"), RRPS_ALL[Key], RRPS_ALL[Mid Price], "")</f>
        <v>110.099148</v>
      </c>
      <c r="CY144" s="6">
        <f>_xlfn.XLOOKUP(CY$1&amp;"|"&amp;TEXT($C144,"yyyymmdd"), RRPS_ALL[Key], RRPS_ALL[Mid Yield], "")</f>
        <v>1.932491</v>
      </c>
      <c r="CZ144" s="6">
        <f>_xlfn.XLOOKUP(CZ$1&amp;"|"&amp;TEXT($C144,"yyyymmdd"), RRPS_ALL[Key], RRPS_ALL[Dirty Mid], "")</f>
        <v>0</v>
      </c>
      <c r="DA144" s="6">
        <f>_xlfn.XLOOKUP(DA$1&amp;"|"&amp;TEXT($C144,"yyyymmdd"), RRPS_ALL[Key], RRPS_ALL[Clean Price Mid], "")</f>
        <v>0</v>
      </c>
      <c r="DB144" s="6">
        <v>3.7499999999999999E-2</v>
      </c>
      <c r="DC144" s="5">
        <v>42959</v>
      </c>
      <c r="DD144" s="6">
        <f t="shared" si="35"/>
        <v>5.9487680876026596</v>
      </c>
      <c r="DE144" s="7">
        <f>_xlfn.XLOOKUP(DE$1&amp;"|"&amp;TEXT($C144,"yyyymmdd"), RRPS_ALL[Key], RRPS_ALL[Yield to Maturity], "")</f>
        <v>2.053569</v>
      </c>
      <c r="DF144" s="6">
        <f>_xlfn.XLOOKUP(DF$1&amp;"|"&amp;TEXT($C144,"yyyymmdd"), RRPS_ALL[Key], RRPS_ALL[Mid Price], "")</f>
        <v>115.24969299999999</v>
      </c>
      <c r="DG144" s="6">
        <f>_xlfn.XLOOKUP(DG$1&amp;"|"&amp;TEXT($C144,"yyyymmdd"), RRPS_ALL[Key], RRPS_ALL[Mid Yield], "")</f>
        <v>2.0402900000000002</v>
      </c>
      <c r="DH144" s="6">
        <f>_xlfn.XLOOKUP(DH$1&amp;"|"&amp;TEXT($C144,"yyyymmdd"), RRPS_ALL[Key], RRPS_ALL[Dirty Mid], "")</f>
        <v>0</v>
      </c>
      <c r="DI144" s="6">
        <f>_xlfn.XLOOKUP(DI$1&amp;"|"&amp;TEXT($C144,"yyyymmdd"), RRPS_ALL[Key], RRPS_ALL[Clean Price Mid], "")</f>
        <v>0</v>
      </c>
      <c r="DJ144" s="6">
        <v>4.2500000000000003E-2</v>
      </c>
      <c r="DK144" s="5">
        <v>43536</v>
      </c>
      <c r="DL144" s="6">
        <f t="shared" si="38"/>
        <v>7.5296623060541528</v>
      </c>
      <c r="DM144" s="7">
        <f>_xlfn.XLOOKUP(DM$1&amp;"|"&amp;TEXT($C144,"yyyymmdd"), RRPS_ALL[Key], RRPS_ALL[Yield to Maturity], "")</f>
        <v>2.6356600000000001</v>
      </c>
      <c r="DN144" s="6">
        <f>_xlfn.XLOOKUP(DN$1&amp;"|"&amp;TEXT($C144,"yyyymmdd"), RRPS_ALL[Key], RRPS_ALL[Mid Price], "")</f>
        <v>116.900988</v>
      </c>
      <c r="DO144" s="6">
        <f>_xlfn.XLOOKUP(DO$1&amp;"|"&amp;TEXT($C144,"yyyymmdd"), RRPS_ALL[Key], RRPS_ALL[Mid Yield], "")</f>
        <v>2.6298490000000001</v>
      </c>
      <c r="DP144" s="6">
        <f>_xlfn.XLOOKUP(DP$1&amp;"|"&amp;TEXT($C144,"yyyymmdd"), RRPS_ALL[Key], RRPS_ALL[Dirty Mid], "")</f>
        <v>0</v>
      </c>
      <c r="DQ144" s="6">
        <f>_xlfn.XLOOKUP(DQ$1&amp;"|"&amp;TEXT($C144,"yyyymmdd"), RRPS_ALL[Key], RRPS_ALL[Clean Price Mid], "")</f>
        <v>0</v>
      </c>
      <c r="DR144" s="6">
        <v>3.5000000000000003E-2</v>
      </c>
      <c r="DS144" s="5">
        <v>50859</v>
      </c>
      <c r="DT144" s="6">
        <f t="shared" si="39"/>
        <v>27.579021903323262</v>
      </c>
      <c r="DU144" s="7">
        <f>_xlfn.XLOOKUP(DU$1&amp;"|"&amp;TEXT($C144,"yyyymmdd"), RRPS_ALL[Key], RRPS_ALL[Yield to Maturity], "")</f>
        <v>2.1256050000000002</v>
      </c>
      <c r="DV144" s="6">
        <f>_xlfn.XLOOKUP(DV$1&amp;"|"&amp;TEXT($C144,"yyyymmdd"), RRPS_ALL[Key], RRPS_ALL[Mid Price], "")</f>
        <v>113.190764</v>
      </c>
      <c r="DW144" s="6">
        <f>_xlfn.XLOOKUP(DW$1&amp;"|"&amp;TEXT($C144,"yyyymmdd"), RRPS_ALL[Key], RRPS_ALL[Mid Yield], "")</f>
        <v>2.113407</v>
      </c>
      <c r="DX144" s="6">
        <f>_xlfn.XLOOKUP(DX$1&amp;"|"&amp;TEXT($C144,"yyyymmdd"), RRPS_ALL[Key], RRPS_ALL[Dirty Mid], "")</f>
        <v>0</v>
      </c>
      <c r="DY144" s="6">
        <f>_xlfn.XLOOKUP(DY$1&amp;"|"&amp;TEXT($C144,"yyyymmdd"), RRPS_ALL[Key], RRPS_ALL[Clean Price Mid], "")</f>
        <v>0</v>
      </c>
      <c r="DZ144" s="6">
        <v>3.5000000000000003E-2</v>
      </c>
      <c r="EA144" s="5">
        <v>44713</v>
      </c>
      <c r="EB144" s="6">
        <f t="shared" si="42"/>
        <v>10.751540041067761</v>
      </c>
      <c r="EC144" s="7" t="str">
        <f>_xlfn.XLOOKUP(EC$1&amp;"|"&amp;TEXT($C144,"yyyymmdd"), RRPS_ALL[Key], RRPS_ALL[Yield to Maturity], "")</f>
        <v/>
      </c>
      <c r="ED144" s="6" t="str">
        <f>_xlfn.XLOOKUP(ED$1&amp;"|"&amp;TEXT($C144,"yyyymmdd"), RRPS_ALL[Key], RRPS_ALL[Mid Price], "")</f>
        <v/>
      </c>
      <c r="EE144" s="6" t="str">
        <f>_xlfn.XLOOKUP(EE$1&amp;"|"&amp;TEXT($C144,"yyyymmdd"), RRPS_ALL[Key], RRPS_ALL[Mid Yield], "")</f>
        <v/>
      </c>
      <c r="EF144" s="6" t="str">
        <f>_xlfn.XLOOKUP(EF$1&amp;"|"&amp;TEXT($C144,"yyyymmdd"), RRPS_ALL[Key], RRPS_ALL[Dirty Mid], "")</f>
        <v/>
      </c>
      <c r="EG144" s="6" t="str">
        <f>_xlfn.XLOOKUP(EG$1&amp;"|"&amp;TEXT($C144,"yyyymmdd"), RRPS_ALL[Key], RRPS_ALL[Clean Price Mid], "")</f>
        <v/>
      </c>
      <c r="EH144" s="6"/>
      <c r="EI144" s="6"/>
      <c r="EJ144" s="6"/>
      <c r="EK144" s="7" t="str">
        <f>_xlfn.XLOOKUP(EK$1&amp;"|"&amp;TEXT($C144,"yyyymmdd"), RRPS_ALL[Key], RRPS_ALL[Yield to Maturity], "")</f>
        <v/>
      </c>
      <c r="EL144" s="6" t="str">
        <f>_xlfn.XLOOKUP(EL$1&amp;"|"&amp;TEXT($C144,"yyyymmdd"), RRPS_ALL[Key], RRPS_ALL[Mid Price], "")</f>
        <v/>
      </c>
      <c r="EM144" s="6" t="str">
        <f>_xlfn.XLOOKUP(EM$1&amp;"|"&amp;TEXT($C144,"yyyymmdd"), RRPS_ALL[Key], RRPS_ALL[Mid Yield], "")</f>
        <v/>
      </c>
      <c r="EN144" s="6" t="str">
        <f>_xlfn.XLOOKUP(EN$1&amp;"|"&amp;TEXT($C144,"yyyymmdd"), RRPS_ALL[Key], RRPS_ALL[Dirty Mid], "")</f>
        <v/>
      </c>
      <c r="EO144" s="6" t="str">
        <f>_xlfn.XLOOKUP(EO$1&amp;"|"&amp;TEXT($C144,"yyyymmdd"), RRPS_ALL[Key], RRPS_ALL[Clean Price Mid], "")</f>
        <v/>
      </c>
      <c r="EP144" s="6"/>
      <c r="EQ144" s="6"/>
      <c r="ER144" s="6"/>
      <c r="ES144" s="7" t="str">
        <f>_xlfn.XLOOKUP(ES$1&amp;"|"&amp;TEXT($C144,"yyyymmdd"), RRPS_ALL[Key], RRPS_ALL[Yield to Maturity], "")</f>
        <v/>
      </c>
      <c r="ET144" s="6" t="str">
        <f>_xlfn.XLOOKUP(ET$1&amp;"|"&amp;TEXT($C144,"yyyymmdd"), RRPS_ALL[Key], RRPS_ALL[Mid Price], "")</f>
        <v/>
      </c>
      <c r="EU144" s="6" t="str">
        <f>_xlfn.XLOOKUP(EU$1&amp;"|"&amp;TEXT($C144,"yyyymmdd"), RRPS_ALL[Key], RRPS_ALL[Mid Yield], "")</f>
        <v/>
      </c>
      <c r="EV144" s="6" t="str">
        <f>_xlfn.XLOOKUP(EV$1&amp;"|"&amp;TEXT($C144,"yyyymmdd"), RRPS_ALL[Key], RRPS_ALL[Dirty Mid], "")</f>
        <v/>
      </c>
      <c r="EW144" s="6" t="str">
        <f>_xlfn.XLOOKUP(EW$1&amp;"|"&amp;TEXT($C144,"yyyymmdd"), RRPS_ALL[Key], RRPS_ALL[Clean Price Mid], "")</f>
        <v/>
      </c>
      <c r="EX144" s="6"/>
      <c r="EY144" s="6"/>
      <c r="EZ144" s="6"/>
      <c r="FA144" s="7" t="str">
        <f>_xlfn.XLOOKUP(FA$1&amp;"|"&amp;TEXT($C144,"yyyymmdd"), RRPS_ALL[Key], RRPS_ALL[Yield to Maturity], "")</f>
        <v/>
      </c>
      <c r="FB144" s="6" t="str">
        <f>_xlfn.XLOOKUP(FB$1&amp;"|"&amp;TEXT($C144,"yyyymmdd"), RRPS_ALL[Key], RRPS_ALL[Mid Price], "")</f>
        <v/>
      </c>
      <c r="FC144" s="6" t="str">
        <f>_xlfn.XLOOKUP(FC$1&amp;"|"&amp;TEXT($C144,"yyyymmdd"), RRPS_ALL[Key], RRPS_ALL[Mid Yield], "")</f>
        <v/>
      </c>
      <c r="FD144" s="6" t="str">
        <f>_xlfn.XLOOKUP(FD$1&amp;"|"&amp;TEXT($C144,"yyyymmdd"), RRPS_ALL[Key], RRPS_ALL[Dirty Mid], "")</f>
        <v/>
      </c>
      <c r="FE144" s="6" t="str">
        <f>_xlfn.XLOOKUP(FE$1&amp;"|"&amp;TEXT($C144,"yyyymmdd"), RRPS_ALL[Key], RRPS_ALL[Clean Price Mid], "")</f>
        <v/>
      </c>
      <c r="FF144" s="6"/>
      <c r="FG144" s="6"/>
      <c r="FH144" s="6"/>
      <c r="FI144" s="7" t="str">
        <f>_xlfn.XLOOKUP(FI$1&amp;"|"&amp;TEXT($C144,"yyyymmdd"), RRPS_ALL[Key], RRPS_ALL[Yield to Maturity], "")</f>
        <v/>
      </c>
      <c r="FJ144" s="6" t="str">
        <f>_xlfn.XLOOKUP(FJ$1&amp;"|"&amp;TEXT($C144,"yyyymmdd"), RRPS_ALL[Key], RRPS_ALL[Mid Price], "")</f>
        <v/>
      </c>
      <c r="FK144" s="6" t="str">
        <f>_xlfn.XLOOKUP(FK$1&amp;"|"&amp;TEXT($C144,"yyyymmdd"), RRPS_ALL[Key], RRPS_ALL[Mid Yield], "")</f>
        <v/>
      </c>
      <c r="FL144" s="6" t="str">
        <f>_xlfn.XLOOKUP(FL$1&amp;"|"&amp;TEXT($C144,"yyyymmdd"), RRPS_ALL[Key], RRPS_ALL[Dirty Mid], "")</f>
        <v/>
      </c>
      <c r="FM144" s="6" t="str">
        <f>_xlfn.XLOOKUP(FM$1&amp;"|"&amp;TEXT($C144,"yyyymmdd"), RRPS_ALL[Key], RRPS_ALL[Clean Price Mid], "")</f>
        <v/>
      </c>
      <c r="FN144" s="6"/>
      <c r="FO144" s="6"/>
      <c r="FP144" s="6"/>
      <c r="FQ144" s="7" t="str">
        <f>_xlfn.XLOOKUP(FQ$1&amp;"|"&amp;TEXT($C144,"yyyymmdd"), RRPS_ALL[Key], RRPS_ALL[Yield to Maturity], "")</f>
        <v/>
      </c>
      <c r="FR144" s="6" t="str">
        <f>_xlfn.XLOOKUP(FR$1&amp;"|"&amp;TEXT($C144,"yyyymmdd"), RRPS_ALL[Key], RRPS_ALL[Mid Price], "")</f>
        <v/>
      </c>
      <c r="FS144" s="6" t="str">
        <f>_xlfn.XLOOKUP(FS$1&amp;"|"&amp;TEXT($C144,"yyyymmdd"), RRPS_ALL[Key], RRPS_ALL[Mid Yield], "")</f>
        <v/>
      </c>
      <c r="FT144" s="6" t="str">
        <f>_xlfn.XLOOKUP(FT$1&amp;"|"&amp;TEXT($C144,"yyyymmdd"), RRPS_ALL[Key], RRPS_ALL[Dirty Mid], "")</f>
        <v/>
      </c>
      <c r="FU144" s="6" t="str">
        <f>_xlfn.XLOOKUP(FU$1&amp;"|"&amp;TEXT($C144,"yyyymmdd"), RRPS_ALL[Key], RRPS_ALL[Clean Price Mid], "")</f>
        <v/>
      </c>
      <c r="FV144" s="6"/>
      <c r="FW144" s="6"/>
      <c r="FX144" s="6"/>
      <c r="FY144" s="7" t="str">
        <f>_xlfn.XLOOKUP(FY$1&amp;"|"&amp;TEXT($C144,"yyyymmdd"), RRPS_ALL[Key], RRPS_ALL[Yield to Maturity], "")</f>
        <v/>
      </c>
      <c r="FZ144" s="6" t="str">
        <f>_xlfn.XLOOKUP(FZ$1&amp;"|"&amp;TEXT($C144,"yyyymmdd"), RRPS_ALL[Key], RRPS_ALL[Mid Price], "")</f>
        <v/>
      </c>
      <c r="GA144" s="6" t="str">
        <f>_xlfn.XLOOKUP(GA$1&amp;"|"&amp;TEXT($C144,"yyyymmdd"), RRPS_ALL[Key], RRPS_ALL[Mid Yield], "")</f>
        <v/>
      </c>
      <c r="GB144" s="6" t="str">
        <f>_xlfn.XLOOKUP(GB$1&amp;"|"&amp;TEXT($C144,"yyyymmdd"), RRPS_ALL[Key], RRPS_ALL[Dirty Mid], "")</f>
        <v/>
      </c>
      <c r="GC144" s="6" t="str">
        <f>_xlfn.XLOOKUP(GC$1&amp;"|"&amp;TEXT($C144,"yyyymmdd"), RRPS_ALL[Key], RRPS_ALL[Clean Price Mid], "")</f>
        <v/>
      </c>
      <c r="GD144" s="6"/>
      <c r="GE144" s="6"/>
      <c r="GF144" s="6"/>
      <c r="GG144" s="7" t="str">
        <f>_xlfn.XLOOKUP(GG$1&amp;"|"&amp;TEXT($C144,"yyyymmdd"), RRPS_ALL[Key], RRPS_ALL[Yield to Maturity], "")</f>
        <v/>
      </c>
      <c r="GH144" s="6" t="str">
        <f>_xlfn.XLOOKUP(GH$1&amp;"|"&amp;TEXT($C144,"yyyymmdd"), RRPS_ALL[Key], RRPS_ALL[Mid Price], "")</f>
        <v/>
      </c>
      <c r="GI144" s="6" t="str">
        <f>_xlfn.XLOOKUP(GI$1&amp;"|"&amp;TEXT($C144,"yyyymmdd"), RRPS_ALL[Key], RRPS_ALL[Mid Yield], "")</f>
        <v/>
      </c>
      <c r="GJ144" s="6" t="str">
        <f>_xlfn.XLOOKUP(GJ$1&amp;"|"&amp;TEXT($C144,"yyyymmdd"), RRPS_ALL[Key], RRPS_ALL[Dirty Mid], "")</f>
        <v/>
      </c>
      <c r="GK144" s="6" t="str">
        <f>_xlfn.XLOOKUP(GK$1&amp;"|"&amp;TEXT($C144,"yyyymmdd"), RRPS_ALL[Key], RRPS_ALL[Clean Price Mid], "")</f>
        <v/>
      </c>
      <c r="GL144" s="6"/>
      <c r="GM144" s="6"/>
      <c r="GN144" s="6"/>
      <c r="GO144" s="7" t="str">
        <f>_xlfn.XLOOKUP(GO$1&amp;"|"&amp;TEXT($C144,"yyyymmdd"), RRPS_ALL[Key], RRPS_ALL[Yield to Maturity], "")</f>
        <v/>
      </c>
      <c r="GP144" s="6" t="str">
        <f>_xlfn.XLOOKUP(GP$1&amp;"|"&amp;TEXT($C144,"yyyymmdd"), RRPS_ALL[Key], RRPS_ALL[Mid Price], "")</f>
        <v/>
      </c>
      <c r="GQ144" s="6" t="str">
        <f>_xlfn.XLOOKUP(GQ$1&amp;"|"&amp;TEXT($C144,"yyyymmdd"), RRPS_ALL[Key], RRPS_ALL[Mid Yield], "")</f>
        <v/>
      </c>
      <c r="GR144" s="6" t="str">
        <f>_xlfn.XLOOKUP(GR$1&amp;"|"&amp;TEXT($C144,"yyyymmdd"), RRPS_ALL[Key], RRPS_ALL[Dirty Mid], "")</f>
        <v/>
      </c>
      <c r="GS144" s="6" t="str">
        <f>_xlfn.XLOOKUP(GS$1&amp;"|"&amp;TEXT($C144,"yyyymmdd"), RRPS_ALL[Key], RRPS_ALL[Clean Price Mid], "")</f>
        <v/>
      </c>
      <c r="GT144" s="6"/>
      <c r="GU144" s="6"/>
      <c r="GV144" s="6"/>
      <c r="GW144" s="7" t="str">
        <f>_xlfn.XLOOKUP(GW$1&amp;"|"&amp;TEXT($C144,"yyyymmdd"), RRPS_ALL[Key], RRPS_ALL[Yield to Maturity], "")</f>
        <v/>
      </c>
      <c r="GX144" s="6" t="str">
        <f>_xlfn.XLOOKUP(GX$1&amp;"|"&amp;TEXT($C144,"yyyymmdd"), RRPS_ALL[Key], RRPS_ALL[Mid Price], "")</f>
        <v/>
      </c>
      <c r="GY144" s="6" t="str">
        <f>_xlfn.XLOOKUP(GY$1&amp;"|"&amp;TEXT($C144,"yyyymmdd"), RRPS_ALL[Key], RRPS_ALL[Mid Yield], "")</f>
        <v/>
      </c>
      <c r="GZ144" s="6" t="str">
        <f>_xlfn.XLOOKUP(GZ$1&amp;"|"&amp;TEXT($C144,"yyyymmdd"), RRPS_ALL[Key], RRPS_ALL[Dirty Mid], "")</f>
        <v/>
      </c>
      <c r="HA144" s="6" t="str">
        <f>_xlfn.XLOOKUP(HA$1&amp;"|"&amp;TEXT($C144,"yyyymmdd"), RRPS_ALL[Key], RRPS_ALL[Clean Price Mid], "")</f>
        <v/>
      </c>
      <c r="HB144" s="6"/>
      <c r="HC144" s="6"/>
      <c r="HD144" s="6"/>
    </row>
    <row r="145" spans="1:212" x14ac:dyDescent="0.2">
      <c r="A145">
        <v>2011</v>
      </c>
      <c r="B145">
        <v>9</v>
      </c>
      <c r="C145" s="5">
        <f t="shared" si="37"/>
        <v>40816</v>
      </c>
      <c r="D145" s="6">
        <v>1.25</v>
      </c>
      <c r="E145" s="7" t="str">
        <f>_xlfn.XLOOKUP(E$1&amp;"|"&amp;TEXT($C145,"yyyymmdd"), RRPS_ALL[Key], RRPS_ALL[Yield to Maturity], "")</f>
        <v/>
      </c>
      <c r="F145" s="6" t="str">
        <f>_xlfn.XLOOKUP(F$1&amp;"|"&amp;TEXT($C145,"yyyymmdd"), RRPS_ALL[Key], RRPS_ALL[Mid Price], "")</f>
        <v/>
      </c>
      <c r="G145" s="6" t="str">
        <f>_xlfn.XLOOKUP(G$1&amp;"|"&amp;TEXT($C145,"yyyymmdd"), RRPS_ALL[Key], RRPS_ALL[Mid Yield], "")</f>
        <v/>
      </c>
      <c r="H145" s="6" t="str">
        <f>_xlfn.XLOOKUP(H$1&amp;"|"&amp;TEXT($C145,"yyyymmdd"), RRPS_ALL[Key], RRPS_ALL[Dirty Mid], "")</f>
        <v/>
      </c>
      <c r="I145" s="6" t="str">
        <f>_xlfn.XLOOKUP(I$1&amp;"|"&amp;TEXT($C145,"yyyymmdd"), RRPS_ALL[Key], RRPS_ALL[Clean Price Mid], "")</f>
        <v/>
      </c>
      <c r="J145" s="6"/>
      <c r="K145" s="6"/>
      <c r="L145" s="6"/>
      <c r="M145" s="7" t="str">
        <f>_xlfn.XLOOKUP(M$1&amp;"|"&amp;TEXT($C145,"yyyymmdd"), RRPS_ALL[Key], RRPS_ALL[Yield to Maturity], "")</f>
        <v/>
      </c>
      <c r="N145" s="6" t="str">
        <f>_xlfn.XLOOKUP(N$1&amp;"|"&amp;TEXT($C145,"yyyymmdd"), RRPS_ALL[Key], RRPS_ALL[Mid Price], "")</f>
        <v/>
      </c>
      <c r="O145" s="6" t="str">
        <f>_xlfn.XLOOKUP(O$1&amp;"|"&amp;TEXT($C145,"yyyymmdd"), RRPS_ALL[Key], RRPS_ALL[Mid Yield], "")</f>
        <v/>
      </c>
      <c r="P145" s="6" t="str">
        <f>_xlfn.XLOOKUP(P$1&amp;"|"&amp;TEXT($C145,"yyyymmdd"), RRPS_ALL[Key], RRPS_ALL[Dirty Mid], "")</f>
        <v/>
      </c>
      <c r="Q145" s="6" t="str">
        <f>_xlfn.XLOOKUP(Q$1&amp;"|"&amp;TEXT($C145,"yyyymmdd"), RRPS_ALL[Key], RRPS_ALL[Clean Price Mid], "")</f>
        <v/>
      </c>
      <c r="R145" s="6"/>
      <c r="S145" s="6"/>
      <c r="T145" s="6"/>
      <c r="U145" s="7" t="str">
        <f>_xlfn.XLOOKUP(U$1&amp;"|"&amp;TEXT($C145,"yyyymmdd"), RRPS_ALL[Key], RRPS_ALL[Yield to Maturity], "")</f>
        <v/>
      </c>
      <c r="V145" s="6" t="str">
        <f>_xlfn.XLOOKUP(V$1&amp;"|"&amp;TEXT($C145,"yyyymmdd"), RRPS_ALL[Key], RRPS_ALL[Mid Price], "")</f>
        <v/>
      </c>
      <c r="W145" s="6" t="str">
        <f>_xlfn.XLOOKUP(W$1&amp;"|"&amp;TEXT($C145,"yyyymmdd"), RRPS_ALL[Key], RRPS_ALL[Mid Yield], "")</f>
        <v/>
      </c>
      <c r="X145" s="6" t="str">
        <f>_xlfn.XLOOKUP(X$1&amp;"|"&amp;TEXT($C145,"yyyymmdd"), RRPS_ALL[Key], RRPS_ALL[Dirty Mid], "")</f>
        <v/>
      </c>
      <c r="Y145" s="6" t="str">
        <f>_xlfn.XLOOKUP(Y$1&amp;"|"&amp;TEXT($C145,"yyyymmdd"), RRPS_ALL[Key], RRPS_ALL[Clean Price Mid], "")</f>
        <v/>
      </c>
      <c r="Z145" s="6"/>
      <c r="AA145" s="6"/>
      <c r="AB145" s="6"/>
      <c r="AC145" s="7">
        <f>_xlfn.XLOOKUP(AC$1&amp;"|"&amp;TEXT($C145,"yyyymmdd"), RRPS_ALL[Key], RRPS_ALL[Yield to Maturity], "")</f>
        <v>1.167875</v>
      </c>
      <c r="AD145" s="6">
        <f>_xlfn.XLOOKUP(AD$1&amp;"|"&amp;TEXT($C145,"yyyymmdd"), RRPS_ALL[Key], RRPS_ALL[Mid Price], "")</f>
        <v>114.189525</v>
      </c>
      <c r="AE145" s="6">
        <f>_xlfn.XLOOKUP(AE$1&amp;"|"&amp;TEXT($C145,"yyyymmdd"), RRPS_ALL[Key], RRPS_ALL[Mid Yield], "")</f>
        <v>1.140984</v>
      </c>
      <c r="AF145" s="6">
        <f>_xlfn.XLOOKUP(AF$1&amp;"|"&amp;TEXT($C145,"yyyymmdd"), RRPS_ALL[Key], RRPS_ALL[Dirty Mid], "")</f>
        <v>2.8125</v>
      </c>
      <c r="AG145" s="6">
        <f>_xlfn.XLOOKUP(AG$1&amp;"|"&amp;TEXT($C145,"yyyymmdd"), RRPS_ALL[Key], RRPS_ALL[Clean Price Mid], "")</f>
        <v>2.4119790000000001</v>
      </c>
      <c r="AH145" s="6">
        <v>6.7500000000000004E-2</v>
      </c>
      <c r="AI145" s="5">
        <v>41764</v>
      </c>
      <c r="AJ145" s="6">
        <f t="shared" si="40"/>
        <v>2.5954825462012319</v>
      </c>
      <c r="AK145" s="7" t="str">
        <f>_xlfn.XLOOKUP(AK$1&amp;"|"&amp;TEXT($C145,"yyyymmdd"), RRPS_ALL[Key], RRPS_ALL[Yield to Maturity], "")</f>
        <v/>
      </c>
      <c r="AL145" s="6" t="str">
        <f>_xlfn.XLOOKUP(AL$1&amp;"|"&amp;TEXT($C145,"yyyymmdd"), RRPS_ALL[Key], RRPS_ALL[Mid Price], "")</f>
        <v/>
      </c>
      <c r="AM145" s="6" t="str">
        <f>_xlfn.XLOOKUP(AM$1&amp;"|"&amp;TEXT($C145,"yyyymmdd"), RRPS_ALL[Key], RRPS_ALL[Mid Yield], "")</f>
        <v/>
      </c>
      <c r="AN145" s="6" t="str">
        <f>_xlfn.XLOOKUP(AN$1&amp;"|"&amp;TEXT($C145,"yyyymmdd"), RRPS_ALL[Key], RRPS_ALL[Dirty Mid], "")</f>
        <v/>
      </c>
      <c r="AO145" s="6" t="str">
        <f>_xlfn.XLOOKUP(AO$1&amp;"|"&amp;TEXT($C145,"yyyymmdd"), RRPS_ALL[Key], RRPS_ALL[Clean Price Mid], "")</f>
        <v/>
      </c>
      <c r="AP145" s="6"/>
      <c r="AQ145" s="6"/>
      <c r="AR145" s="6"/>
      <c r="AS145" s="7" t="str">
        <f>_xlfn.XLOOKUP(AS$1&amp;"|"&amp;TEXT($C145,"yyyymmdd"), RRPS_ALL[Key], RRPS_ALL[Yield to Maturity], "")</f>
        <v/>
      </c>
      <c r="AT145" s="6" t="str">
        <f>_xlfn.XLOOKUP(AT$1&amp;"|"&amp;TEXT($C145,"yyyymmdd"), RRPS_ALL[Key], RRPS_ALL[Mid Price], "")</f>
        <v/>
      </c>
      <c r="AU145" s="6" t="str">
        <f>_xlfn.XLOOKUP(AU$1&amp;"|"&amp;TEXT($C145,"yyyymmdd"), RRPS_ALL[Key], RRPS_ALL[Mid Yield], "")</f>
        <v/>
      </c>
      <c r="AV145" s="6" t="str">
        <f>_xlfn.XLOOKUP(AV$1&amp;"|"&amp;TEXT($C145,"yyyymmdd"), RRPS_ALL[Key], RRPS_ALL[Dirty Mid], "")</f>
        <v/>
      </c>
      <c r="AW145" s="6" t="str">
        <f>_xlfn.XLOOKUP(AW$1&amp;"|"&amp;TEXT($C145,"yyyymmdd"), RRPS_ALL[Key], RRPS_ALL[Clean Price Mid], "")</f>
        <v/>
      </c>
      <c r="AX145" s="6"/>
      <c r="AY145" s="6"/>
      <c r="AZ145" s="6"/>
      <c r="BA145" s="7" t="str">
        <f>_xlfn.XLOOKUP(BA$1&amp;"|"&amp;TEXT($C145,"yyyymmdd"), RRPS_ALL[Key], RRPS_ALL[Yield to Maturity], "")</f>
        <v/>
      </c>
      <c r="BB145" s="6" t="str">
        <f>_xlfn.XLOOKUP(BB$1&amp;"|"&amp;TEXT($C145,"yyyymmdd"), RRPS_ALL[Key], RRPS_ALL[Mid Price], "")</f>
        <v/>
      </c>
      <c r="BC145" s="6" t="str">
        <f>_xlfn.XLOOKUP(BC$1&amp;"|"&amp;TEXT($C145,"yyyymmdd"), RRPS_ALL[Key], RRPS_ALL[Mid Yield], "")</f>
        <v/>
      </c>
      <c r="BD145" s="6" t="str">
        <f>_xlfn.XLOOKUP(BD$1&amp;"|"&amp;TEXT($C145,"yyyymmdd"), RRPS_ALL[Key], RRPS_ALL[Dirty Mid], "")</f>
        <v/>
      </c>
      <c r="BE145" s="6" t="str">
        <f>_xlfn.XLOOKUP(BE$1&amp;"|"&amp;TEXT($C145,"yyyymmdd"), RRPS_ALL[Key], RRPS_ALL[Clean Price Mid], "")</f>
        <v/>
      </c>
      <c r="BF145" s="6"/>
      <c r="BG145" s="6"/>
      <c r="BH145" s="6"/>
      <c r="BI145" s="7">
        <f>_xlfn.XLOOKUP(BI$1&amp;"|"&amp;TEXT($C145,"yyyymmdd"), RRPS_ALL[Key], RRPS_ALL[Yield to Maturity], "")</f>
        <v>1.205308</v>
      </c>
      <c r="BJ145" s="6">
        <f>_xlfn.XLOOKUP(BJ$1&amp;"|"&amp;TEXT($C145,"yyyymmdd"), RRPS_ALL[Key], RRPS_ALL[Mid Price], "")</f>
        <v>104.299032</v>
      </c>
      <c r="BK145" s="6">
        <f>_xlfn.XLOOKUP(BK$1&amp;"|"&amp;TEXT($C145,"yyyymmdd"), RRPS_ALL[Key], RRPS_ALL[Mid Yield], "")</f>
        <v>1.1860520000000001</v>
      </c>
      <c r="BL145" s="6">
        <f>_xlfn.XLOOKUP(BL$1&amp;"|"&amp;TEXT($C145,"yyyymmdd"), RRPS_ALL[Key], RRPS_ALL[Dirty Mid], "")</f>
        <v>-4.5832999999999999E-2</v>
      </c>
      <c r="BM145" s="6">
        <f>_xlfn.XLOOKUP(BM$1&amp;"|"&amp;TEXT($C145,"yyyymmdd"), RRPS_ALL[Key], RRPS_ALL[Clean Price Mid], "")</f>
        <v>1.0083329999999999</v>
      </c>
      <c r="BN145" s="6">
        <v>5.5E-2</v>
      </c>
      <c r="BO145" s="5">
        <v>41190</v>
      </c>
      <c r="BP145" s="6">
        <f t="shared" si="43"/>
        <v>1.0232558139534884</v>
      </c>
      <c r="BQ145" s="7">
        <f>_xlfn.XLOOKUP(BQ$1&amp;"|"&amp;TEXT($C145,"yyyymmdd"), RRPS_ALL[Key], RRPS_ALL[Yield to Maturity], "")</f>
        <v>1.739978</v>
      </c>
      <c r="BR145" s="6">
        <f>_xlfn.XLOOKUP(BR$1&amp;"|"&amp;TEXT($C145,"yyyymmdd"), RRPS_ALL[Key], RRPS_ALL[Mid Price], "")</f>
        <v>127.49156000000001</v>
      </c>
      <c r="BS145" s="6">
        <f>_xlfn.XLOOKUP(BS$1&amp;"|"&amp;TEXT($C145,"yyyymmdd"), RRPS_ALL[Key], RRPS_ALL[Mid Yield], "")</f>
        <v>1.727144</v>
      </c>
      <c r="BT145" s="6">
        <f>_xlfn.XLOOKUP(BT$1&amp;"|"&amp;TEXT($C145,"yyyymmdd"), RRPS_ALL[Key], RRPS_ALL[Dirty Mid], "")</f>
        <v>0</v>
      </c>
      <c r="BU145" s="6">
        <f>_xlfn.XLOOKUP(BU$1&amp;"|"&amp;TEXT($C145,"yyyymmdd"), RRPS_ALL[Key], RRPS_ALL[Clean Price Mid], "")</f>
        <v>0</v>
      </c>
      <c r="BV145" s="6">
        <v>0.05</v>
      </c>
      <c r="BW145" s="5">
        <v>44166</v>
      </c>
      <c r="BX145" s="6">
        <f t="shared" si="44"/>
        <v>9.170544757733369</v>
      </c>
      <c r="BY145" s="7" t="str">
        <f>_xlfn.XLOOKUP(BY$1&amp;"|"&amp;TEXT($C145,"yyyymmdd"), RRPS_ALL[Key], RRPS_ALL[Yield to Maturity], "")</f>
        <v/>
      </c>
      <c r="BZ145" s="6" t="str">
        <f>_xlfn.XLOOKUP(BZ$1&amp;"|"&amp;TEXT($C145,"yyyymmdd"), RRPS_ALL[Key], RRPS_ALL[Mid Price], "")</f>
        <v/>
      </c>
      <c r="CA145" s="6" t="str">
        <f>_xlfn.XLOOKUP(CA$1&amp;"|"&amp;TEXT($C145,"yyyymmdd"), RRPS_ALL[Key], RRPS_ALL[Mid Yield], "")</f>
        <v/>
      </c>
      <c r="CB145" s="6" t="str">
        <f>_xlfn.XLOOKUP(CB$1&amp;"|"&amp;TEXT($C145,"yyyymmdd"), RRPS_ALL[Key], RRPS_ALL[Dirty Mid], "")</f>
        <v/>
      </c>
      <c r="CC145" s="6" t="str">
        <f>_xlfn.XLOOKUP(CC$1&amp;"|"&amp;TEXT($C145,"yyyymmdd"), RRPS_ALL[Key], RRPS_ALL[Clean Price Mid], "")</f>
        <v/>
      </c>
      <c r="CD145" s="6"/>
      <c r="CE145" s="6"/>
      <c r="CF145" s="6"/>
      <c r="CG145" s="7">
        <f>_xlfn.XLOOKUP(CG$1&amp;"|"&amp;TEXT($C145,"yyyymmdd"), RRPS_ALL[Key], RRPS_ALL[Yield to Maturity], "")</f>
        <v>1.3159460000000001</v>
      </c>
      <c r="CH145" s="6">
        <f>_xlfn.XLOOKUP(CH$1&amp;"|"&amp;TEXT($C145,"yyyymmdd"), RRPS_ALL[Key], RRPS_ALL[Mid Price], "")</f>
        <v>111.9569</v>
      </c>
      <c r="CI145" s="6">
        <f>_xlfn.XLOOKUP(CI$1&amp;"|"&amp;TEXT($C145,"yyyymmdd"), RRPS_ALL[Key], RRPS_ALL[Mid Yield], "")</f>
        <v>1.2972900000000001</v>
      </c>
      <c r="CJ145" s="6">
        <f>_xlfn.XLOOKUP(CJ$1&amp;"|"&amp;TEXT($C145,"yyyymmdd"), RRPS_ALL[Key], RRPS_ALL[Dirty Mid], "")</f>
        <v>0.66249999999999998</v>
      </c>
      <c r="CK145" s="6">
        <f>_xlfn.XLOOKUP(CK$1&amp;"|"&amp;TEXT($C145,"yyyymmdd"), RRPS_ALL[Key], RRPS_ALL[Clean Price Mid], "")</f>
        <v>3.6175799999999998</v>
      </c>
      <c r="CL145" s="6">
        <v>4.4999999999999998E-2</v>
      </c>
      <c r="CM145" s="5">
        <v>42228</v>
      </c>
      <c r="CN145" s="6">
        <f t="shared" si="45"/>
        <v>3.8663745892661558</v>
      </c>
      <c r="CO145" s="7">
        <f>_xlfn.XLOOKUP(CO$1&amp;"|"&amp;TEXT($C145,"yyyymmdd"), RRPS_ALL[Key], RRPS_ALL[Yield to Maturity], "")</f>
        <v>1.441181</v>
      </c>
      <c r="CP145" s="6">
        <f>_xlfn.XLOOKUP(CP$1&amp;"|"&amp;TEXT($C145,"yyyymmdd"), RRPS_ALL[Key], RRPS_ALL[Mid Price], "")</f>
        <v>107.191586</v>
      </c>
      <c r="CQ145" s="6">
        <f>_xlfn.XLOOKUP(CQ$1&amp;"|"&amp;TEXT($C145,"yyyymmdd"), RRPS_ALL[Key], RRPS_ALL[Mid Yield], "")</f>
        <v>1.428636</v>
      </c>
      <c r="CR145" s="6">
        <f>_xlfn.XLOOKUP(CR$1&amp;"|"&amp;TEXT($C145,"yyyymmdd"), RRPS_ALL[Key], RRPS_ALL[Dirty Mid], "")</f>
        <v>0.69166700000000003</v>
      </c>
      <c r="CS145" s="6">
        <f>_xlfn.XLOOKUP(CS$1&amp;"|"&amp;TEXT($C145,"yyyymmdd"), RRPS_ALL[Key], RRPS_ALL[Clean Price Mid], "")</f>
        <v>4.4981400000000002</v>
      </c>
      <c r="CT145" s="6">
        <v>0.03</v>
      </c>
      <c r="CU145" s="5">
        <v>42563</v>
      </c>
      <c r="CV145" s="6">
        <f t="shared" si="46"/>
        <v>4.7819343065693429</v>
      </c>
      <c r="CW145" s="7">
        <f>_xlfn.XLOOKUP(CW$1&amp;"|"&amp;TEXT($C145,"yyyymmdd"), RRPS_ALL[Key], RRPS_ALL[Yield to Maturity], "")</f>
        <v>1.583653</v>
      </c>
      <c r="CX145" s="6">
        <f>_xlfn.XLOOKUP(CX$1&amp;"|"&amp;TEXT($C145,"yyyymmdd"), RRPS_ALL[Key], RRPS_ALL[Mid Price], "")</f>
        <v>112.11501</v>
      </c>
      <c r="CY145" s="6">
        <f>_xlfn.XLOOKUP(CY$1&amp;"|"&amp;TEXT($C145,"yyyymmdd"), RRPS_ALL[Key], RRPS_ALL[Mid Yield], "")</f>
        <v>1.5668569999999999</v>
      </c>
      <c r="CZ145" s="6">
        <f>_xlfn.XLOOKUP(CZ$1&amp;"|"&amp;TEXT($C145,"yyyymmdd"), RRPS_ALL[Key], RRPS_ALL[Dirty Mid], "")</f>
        <v>0</v>
      </c>
      <c r="DA145" s="6">
        <f>_xlfn.XLOOKUP(DA$1&amp;"|"&amp;TEXT($C145,"yyyymmdd"), RRPS_ALL[Key], RRPS_ALL[Clean Price Mid], "")</f>
        <v>0</v>
      </c>
      <c r="DB145" s="6">
        <v>3.7499999999999999E-2</v>
      </c>
      <c r="DC145" s="5">
        <v>42959</v>
      </c>
      <c r="DD145" s="6">
        <f t="shared" si="35"/>
        <v>5.8666405944466176</v>
      </c>
      <c r="DE145" s="7">
        <f>_xlfn.XLOOKUP(DE$1&amp;"|"&amp;TEXT($C145,"yyyymmdd"), RRPS_ALL[Key], RRPS_ALL[Yield to Maturity], "")</f>
        <v>1.6972309999999999</v>
      </c>
      <c r="DF145" s="6">
        <f>_xlfn.XLOOKUP(DF$1&amp;"|"&amp;TEXT($C145,"yyyymmdd"), RRPS_ALL[Key], RRPS_ALL[Mid Price], "")</f>
        <v>117.78435500000001</v>
      </c>
      <c r="DG145" s="6">
        <f>_xlfn.XLOOKUP(DG$1&amp;"|"&amp;TEXT($C145,"yyyymmdd"), RRPS_ALL[Key], RRPS_ALL[Mid Yield], "")</f>
        <v>1.684178</v>
      </c>
      <c r="DH145" s="6">
        <f>_xlfn.XLOOKUP(DH$1&amp;"|"&amp;TEXT($C145,"yyyymmdd"), RRPS_ALL[Key], RRPS_ALL[Dirty Mid], "")</f>
        <v>0</v>
      </c>
      <c r="DI145" s="6">
        <f>_xlfn.XLOOKUP(DI$1&amp;"|"&amp;TEXT($C145,"yyyymmdd"), RRPS_ALL[Key], RRPS_ALL[Clean Price Mid], "")</f>
        <v>0</v>
      </c>
      <c r="DJ145" s="6">
        <v>4.2500000000000003E-2</v>
      </c>
      <c r="DK145" s="5">
        <v>43536</v>
      </c>
      <c r="DL145" s="6">
        <f t="shared" si="38"/>
        <v>7.4475205354426528</v>
      </c>
      <c r="DM145" s="7">
        <f>_xlfn.XLOOKUP(DM$1&amp;"|"&amp;TEXT($C145,"yyyymmdd"), RRPS_ALL[Key], RRPS_ALL[Yield to Maturity], "")</f>
        <v>2.2541530000000001</v>
      </c>
      <c r="DN145" s="6">
        <f>_xlfn.XLOOKUP(DN$1&amp;"|"&amp;TEXT($C145,"yyyymmdd"), RRPS_ALL[Key], RRPS_ALL[Mid Price], "")</f>
        <v>125.43472800000001</v>
      </c>
      <c r="DO145" s="6">
        <f>_xlfn.XLOOKUP(DO$1&amp;"|"&amp;TEXT($C145,"yyyymmdd"), RRPS_ALL[Key], RRPS_ALL[Mid Yield], "")</f>
        <v>2.2488389999999998</v>
      </c>
      <c r="DP145" s="6">
        <f>_xlfn.XLOOKUP(DP$1&amp;"|"&amp;TEXT($C145,"yyyymmdd"), RRPS_ALL[Key], RRPS_ALL[Dirty Mid], "")</f>
        <v>0</v>
      </c>
      <c r="DQ145" s="6">
        <f>_xlfn.XLOOKUP(DQ$1&amp;"|"&amp;TEXT($C145,"yyyymmdd"), RRPS_ALL[Key], RRPS_ALL[Clean Price Mid], "")</f>
        <v>0</v>
      </c>
      <c r="DR145" s="6">
        <v>3.5000000000000003E-2</v>
      </c>
      <c r="DS145" s="5">
        <v>50859</v>
      </c>
      <c r="DT145" s="6">
        <f t="shared" si="39"/>
        <v>27.496884441087612</v>
      </c>
      <c r="DU145" s="7">
        <f>_xlfn.XLOOKUP(DU$1&amp;"|"&amp;TEXT($C145,"yyyymmdd"), RRPS_ALL[Key], RRPS_ALL[Yield to Maturity], "")</f>
        <v>1.7333890000000001</v>
      </c>
      <c r="DV145" s="6">
        <f>_xlfn.XLOOKUP(DV$1&amp;"|"&amp;TEXT($C145,"yyyymmdd"), RRPS_ALL[Key], RRPS_ALL[Mid Price], "")</f>
        <v>117.17207399999999</v>
      </c>
      <c r="DW145" s="6">
        <f>_xlfn.XLOOKUP(DW$1&amp;"|"&amp;TEXT($C145,"yyyymmdd"), RRPS_ALL[Key], RRPS_ALL[Mid Yield], "")</f>
        <v>1.7216119999999999</v>
      </c>
      <c r="DX145" s="6">
        <f>_xlfn.XLOOKUP(DX$1&amp;"|"&amp;TEXT($C145,"yyyymmdd"), RRPS_ALL[Key], RRPS_ALL[Dirty Mid], "")</f>
        <v>0</v>
      </c>
      <c r="DY145" s="6">
        <f>_xlfn.XLOOKUP(DY$1&amp;"|"&amp;TEXT($C145,"yyyymmdd"), RRPS_ALL[Key], RRPS_ALL[Clean Price Mid], "")</f>
        <v>0</v>
      </c>
      <c r="DZ145" s="6">
        <v>3.5000000000000003E-2</v>
      </c>
      <c r="EA145" s="5">
        <v>44713</v>
      </c>
      <c r="EB145" s="6">
        <f t="shared" si="42"/>
        <v>10.669404517453799</v>
      </c>
      <c r="EC145" s="7" t="str">
        <f>_xlfn.XLOOKUP(EC$1&amp;"|"&amp;TEXT($C145,"yyyymmdd"), RRPS_ALL[Key], RRPS_ALL[Yield to Maturity], "")</f>
        <v/>
      </c>
      <c r="ED145" s="6" t="str">
        <f>_xlfn.XLOOKUP(ED$1&amp;"|"&amp;TEXT($C145,"yyyymmdd"), RRPS_ALL[Key], RRPS_ALL[Mid Price], "")</f>
        <v/>
      </c>
      <c r="EE145" s="6" t="str">
        <f>_xlfn.XLOOKUP(EE$1&amp;"|"&amp;TEXT($C145,"yyyymmdd"), RRPS_ALL[Key], RRPS_ALL[Mid Yield], "")</f>
        <v/>
      </c>
      <c r="EF145" s="6" t="str">
        <f>_xlfn.XLOOKUP(EF$1&amp;"|"&amp;TEXT($C145,"yyyymmdd"), RRPS_ALL[Key], RRPS_ALL[Dirty Mid], "")</f>
        <v/>
      </c>
      <c r="EG145" s="6" t="str">
        <f>_xlfn.XLOOKUP(EG$1&amp;"|"&amp;TEXT($C145,"yyyymmdd"), RRPS_ALL[Key], RRPS_ALL[Clean Price Mid], "")</f>
        <v/>
      </c>
      <c r="EH145" s="6"/>
      <c r="EI145" s="6"/>
      <c r="EJ145" s="6"/>
      <c r="EK145" s="7" t="str">
        <f>_xlfn.XLOOKUP(EK$1&amp;"|"&amp;TEXT($C145,"yyyymmdd"), RRPS_ALL[Key], RRPS_ALL[Yield to Maturity], "")</f>
        <v/>
      </c>
      <c r="EL145" s="6" t="str">
        <f>_xlfn.XLOOKUP(EL$1&amp;"|"&amp;TEXT($C145,"yyyymmdd"), RRPS_ALL[Key], RRPS_ALL[Mid Price], "")</f>
        <v/>
      </c>
      <c r="EM145" s="6" t="str">
        <f>_xlfn.XLOOKUP(EM$1&amp;"|"&amp;TEXT($C145,"yyyymmdd"), RRPS_ALL[Key], RRPS_ALL[Mid Yield], "")</f>
        <v/>
      </c>
      <c r="EN145" s="6" t="str">
        <f>_xlfn.XLOOKUP(EN$1&amp;"|"&amp;TEXT($C145,"yyyymmdd"), RRPS_ALL[Key], RRPS_ALL[Dirty Mid], "")</f>
        <v/>
      </c>
      <c r="EO145" s="6" t="str">
        <f>_xlfn.XLOOKUP(EO$1&amp;"|"&amp;TEXT($C145,"yyyymmdd"), RRPS_ALL[Key], RRPS_ALL[Clean Price Mid], "")</f>
        <v/>
      </c>
      <c r="EP145" s="6"/>
      <c r="EQ145" s="6"/>
      <c r="ER145" s="6"/>
      <c r="ES145" s="7" t="str">
        <f>_xlfn.XLOOKUP(ES$1&amp;"|"&amp;TEXT($C145,"yyyymmdd"), RRPS_ALL[Key], RRPS_ALL[Yield to Maturity], "")</f>
        <v/>
      </c>
      <c r="ET145" s="6" t="str">
        <f>_xlfn.XLOOKUP(ET$1&amp;"|"&amp;TEXT($C145,"yyyymmdd"), RRPS_ALL[Key], RRPS_ALL[Mid Price], "")</f>
        <v/>
      </c>
      <c r="EU145" s="6" t="str">
        <f>_xlfn.XLOOKUP(EU$1&amp;"|"&amp;TEXT($C145,"yyyymmdd"), RRPS_ALL[Key], RRPS_ALL[Mid Yield], "")</f>
        <v/>
      </c>
      <c r="EV145" s="6" t="str">
        <f>_xlfn.XLOOKUP(EV$1&amp;"|"&amp;TEXT($C145,"yyyymmdd"), RRPS_ALL[Key], RRPS_ALL[Dirty Mid], "")</f>
        <v/>
      </c>
      <c r="EW145" s="6" t="str">
        <f>_xlfn.XLOOKUP(EW$1&amp;"|"&amp;TEXT($C145,"yyyymmdd"), RRPS_ALL[Key], RRPS_ALL[Clean Price Mid], "")</f>
        <v/>
      </c>
      <c r="EX145" s="6"/>
      <c r="EY145" s="6"/>
      <c r="EZ145" s="6"/>
      <c r="FA145" s="7" t="str">
        <f>_xlfn.XLOOKUP(FA$1&amp;"|"&amp;TEXT($C145,"yyyymmdd"), RRPS_ALL[Key], RRPS_ALL[Yield to Maturity], "")</f>
        <v/>
      </c>
      <c r="FB145" s="6" t="str">
        <f>_xlfn.XLOOKUP(FB$1&amp;"|"&amp;TEXT($C145,"yyyymmdd"), RRPS_ALL[Key], RRPS_ALL[Mid Price], "")</f>
        <v/>
      </c>
      <c r="FC145" s="6" t="str">
        <f>_xlfn.XLOOKUP(FC$1&amp;"|"&amp;TEXT($C145,"yyyymmdd"), RRPS_ALL[Key], RRPS_ALL[Mid Yield], "")</f>
        <v/>
      </c>
      <c r="FD145" s="6" t="str">
        <f>_xlfn.XLOOKUP(FD$1&amp;"|"&amp;TEXT($C145,"yyyymmdd"), RRPS_ALL[Key], RRPS_ALL[Dirty Mid], "")</f>
        <v/>
      </c>
      <c r="FE145" s="6" t="str">
        <f>_xlfn.XLOOKUP(FE$1&amp;"|"&amp;TEXT($C145,"yyyymmdd"), RRPS_ALL[Key], RRPS_ALL[Clean Price Mid], "")</f>
        <v/>
      </c>
      <c r="FF145" s="6"/>
      <c r="FG145" s="6"/>
      <c r="FH145" s="6"/>
      <c r="FI145" s="7" t="str">
        <f>_xlfn.XLOOKUP(FI$1&amp;"|"&amp;TEXT($C145,"yyyymmdd"), RRPS_ALL[Key], RRPS_ALL[Yield to Maturity], "")</f>
        <v/>
      </c>
      <c r="FJ145" s="6" t="str">
        <f>_xlfn.XLOOKUP(FJ$1&amp;"|"&amp;TEXT($C145,"yyyymmdd"), RRPS_ALL[Key], RRPS_ALL[Mid Price], "")</f>
        <v/>
      </c>
      <c r="FK145" s="6" t="str">
        <f>_xlfn.XLOOKUP(FK$1&amp;"|"&amp;TEXT($C145,"yyyymmdd"), RRPS_ALL[Key], RRPS_ALL[Mid Yield], "")</f>
        <v/>
      </c>
      <c r="FL145" s="6" t="str">
        <f>_xlfn.XLOOKUP(FL$1&amp;"|"&amp;TEXT($C145,"yyyymmdd"), RRPS_ALL[Key], RRPS_ALL[Dirty Mid], "")</f>
        <v/>
      </c>
      <c r="FM145" s="6" t="str">
        <f>_xlfn.XLOOKUP(FM$1&amp;"|"&amp;TEXT($C145,"yyyymmdd"), RRPS_ALL[Key], RRPS_ALL[Clean Price Mid], "")</f>
        <v/>
      </c>
      <c r="FN145" s="6"/>
      <c r="FO145" s="6"/>
      <c r="FP145" s="6"/>
      <c r="FQ145" s="7" t="str">
        <f>_xlfn.XLOOKUP(FQ$1&amp;"|"&amp;TEXT($C145,"yyyymmdd"), RRPS_ALL[Key], RRPS_ALL[Yield to Maturity], "")</f>
        <v/>
      </c>
      <c r="FR145" s="6" t="str">
        <f>_xlfn.XLOOKUP(FR$1&amp;"|"&amp;TEXT($C145,"yyyymmdd"), RRPS_ALL[Key], RRPS_ALL[Mid Price], "")</f>
        <v/>
      </c>
      <c r="FS145" s="6" t="str">
        <f>_xlfn.XLOOKUP(FS$1&amp;"|"&amp;TEXT($C145,"yyyymmdd"), RRPS_ALL[Key], RRPS_ALL[Mid Yield], "")</f>
        <v/>
      </c>
      <c r="FT145" s="6" t="str">
        <f>_xlfn.XLOOKUP(FT$1&amp;"|"&amp;TEXT($C145,"yyyymmdd"), RRPS_ALL[Key], RRPS_ALL[Dirty Mid], "")</f>
        <v/>
      </c>
      <c r="FU145" s="6" t="str">
        <f>_xlfn.XLOOKUP(FU$1&amp;"|"&amp;TEXT($C145,"yyyymmdd"), RRPS_ALL[Key], RRPS_ALL[Clean Price Mid], "")</f>
        <v/>
      </c>
      <c r="FV145" s="6"/>
      <c r="FW145" s="6"/>
      <c r="FX145" s="6"/>
      <c r="FY145" s="7" t="str">
        <f>_xlfn.XLOOKUP(FY$1&amp;"|"&amp;TEXT($C145,"yyyymmdd"), RRPS_ALL[Key], RRPS_ALL[Yield to Maturity], "")</f>
        <v/>
      </c>
      <c r="FZ145" s="6" t="str">
        <f>_xlfn.XLOOKUP(FZ$1&amp;"|"&amp;TEXT($C145,"yyyymmdd"), RRPS_ALL[Key], RRPS_ALL[Mid Price], "")</f>
        <v/>
      </c>
      <c r="GA145" s="6" t="str">
        <f>_xlfn.XLOOKUP(GA$1&amp;"|"&amp;TEXT($C145,"yyyymmdd"), RRPS_ALL[Key], RRPS_ALL[Mid Yield], "")</f>
        <v/>
      </c>
      <c r="GB145" s="6" t="str">
        <f>_xlfn.XLOOKUP(GB$1&amp;"|"&amp;TEXT($C145,"yyyymmdd"), RRPS_ALL[Key], RRPS_ALL[Dirty Mid], "")</f>
        <v/>
      </c>
      <c r="GC145" s="6" t="str">
        <f>_xlfn.XLOOKUP(GC$1&amp;"|"&amp;TEXT($C145,"yyyymmdd"), RRPS_ALL[Key], RRPS_ALL[Clean Price Mid], "")</f>
        <v/>
      </c>
      <c r="GD145" s="6"/>
      <c r="GE145" s="6"/>
      <c r="GF145" s="6"/>
      <c r="GG145" s="7" t="str">
        <f>_xlfn.XLOOKUP(GG$1&amp;"|"&amp;TEXT($C145,"yyyymmdd"), RRPS_ALL[Key], RRPS_ALL[Yield to Maturity], "")</f>
        <v/>
      </c>
      <c r="GH145" s="6" t="str">
        <f>_xlfn.XLOOKUP(GH$1&amp;"|"&amp;TEXT($C145,"yyyymmdd"), RRPS_ALL[Key], RRPS_ALL[Mid Price], "")</f>
        <v/>
      </c>
      <c r="GI145" s="6" t="str">
        <f>_xlfn.XLOOKUP(GI$1&amp;"|"&amp;TEXT($C145,"yyyymmdd"), RRPS_ALL[Key], RRPS_ALL[Mid Yield], "")</f>
        <v/>
      </c>
      <c r="GJ145" s="6" t="str">
        <f>_xlfn.XLOOKUP(GJ$1&amp;"|"&amp;TEXT($C145,"yyyymmdd"), RRPS_ALL[Key], RRPS_ALL[Dirty Mid], "")</f>
        <v/>
      </c>
      <c r="GK145" s="6" t="str">
        <f>_xlfn.XLOOKUP(GK$1&amp;"|"&amp;TEXT($C145,"yyyymmdd"), RRPS_ALL[Key], RRPS_ALL[Clean Price Mid], "")</f>
        <v/>
      </c>
      <c r="GL145" s="6"/>
      <c r="GM145" s="6"/>
      <c r="GN145" s="6"/>
      <c r="GO145" s="7" t="str">
        <f>_xlfn.XLOOKUP(GO$1&amp;"|"&amp;TEXT($C145,"yyyymmdd"), RRPS_ALL[Key], RRPS_ALL[Yield to Maturity], "")</f>
        <v/>
      </c>
      <c r="GP145" s="6" t="str">
        <f>_xlfn.XLOOKUP(GP$1&amp;"|"&amp;TEXT($C145,"yyyymmdd"), RRPS_ALL[Key], RRPS_ALL[Mid Price], "")</f>
        <v/>
      </c>
      <c r="GQ145" s="6" t="str">
        <f>_xlfn.XLOOKUP(GQ$1&amp;"|"&amp;TEXT($C145,"yyyymmdd"), RRPS_ALL[Key], RRPS_ALL[Mid Yield], "")</f>
        <v/>
      </c>
      <c r="GR145" s="6" t="str">
        <f>_xlfn.XLOOKUP(GR$1&amp;"|"&amp;TEXT($C145,"yyyymmdd"), RRPS_ALL[Key], RRPS_ALL[Dirty Mid], "")</f>
        <v/>
      </c>
      <c r="GS145" s="6" t="str">
        <f>_xlfn.XLOOKUP(GS$1&amp;"|"&amp;TEXT($C145,"yyyymmdd"), RRPS_ALL[Key], RRPS_ALL[Clean Price Mid], "")</f>
        <v/>
      </c>
      <c r="GT145" s="6"/>
      <c r="GU145" s="6"/>
      <c r="GV145" s="6"/>
      <c r="GW145" s="7" t="str">
        <f>_xlfn.XLOOKUP(GW$1&amp;"|"&amp;TEXT($C145,"yyyymmdd"), RRPS_ALL[Key], RRPS_ALL[Yield to Maturity], "")</f>
        <v/>
      </c>
      <c r="GX145" s="6" t="str">
        <f>_xlfn.XLOOKUP(GX$1&amp;"|"&amp;TEXT($C145,"yyyymmdd"), RRPS_ALL[Key], RRPS_ALL[Mid Price], "")</f>
        <v/>
      </c>
      <c r="GY145" s="6" t="str">
        <f>_xlfn.XLOOKUP(GY$1&amp;"|"&amp;TEXT($C145,"yyyymmdd"), RRPS_ALL[Key], RRPS_ALL[Mid Yield], "")</f>
        <v/>
      </c>
      <c r="GZ145" s="6" t="str">
        <f>_xlfn.XLOOKUP(GZ$1&amp;"|"&amp;TEXT($C145,"yyyymmdd"), RRPS_ALL[Key], RRPS_ALL[Dirty Mid], "")</f>
        <v/>
      </c>
      <c r="HA145" s="6" t="str">
        <f>_xlfn.XLOOKUP(HA$1&amp;"|"&amp;TEXT($C145,"yyyymmdd"), RRPS_ALL[Key], RRPS_ALL[Clean Price Mid], "")</f>
        <v/>
      </c>
      <c r="HB145" s="6"/>
      <c r="HC145" s="6"/>
      <c r="HD145" s="6"/>
    </row>
    <row r="146" spans="1:212" x14ac:dyDescent="0.2">
      <c r="A146">
        <v>2011</v>
      </c>
      <c r="B146">
        <v>10</v>
      </c>
      <c r="C146" s="5">
        <f t="shared" si="37"/>
        <v>40847</v>
      </c>
      <c r="D146" s="6">
        <v>1.25</v>
      </c>
      <c r="E146" s="7" t="str">
        <f>_xlfn.XLOOKUP(E$1&amp;"|"&amp;TEXT($C146,"yyyymmdd"), RRPS_ALL[Key], RRPS_ALL[Yield to Maturity], "")</f>
        <v/>
      </c>
      <c r="F146" s="6" t="str">
        <f>_xlfn.XLOOKUP(F$1&amp;"|"&amp;TEXT($C146,"yyyymmdd"), RRPS_ALL[Key], RRPS_ALL[Mid Price], "")</f>
        <v/>
      </c>
      <c r="G146" s="6" t="str">
        <f>_xlfn.XLOOKUP(G$1&amp;"|"&amp;TEXT($C146,"yyyymmdd"), RRPS_ALL[Key], RRPS_ALL[Mid Yield], "")</f>
        <v/>
      </c>
      <c r="H146" s="6" t="str">
        <f>_xlfn.XLOOKUP(H$1&amp;"|"&amp;TEXT($C146,"yyyymmdd"), RRPS_ALL[Key], RRPS_ALL[Dirty Mid], "")</f>
        <v/>
      </c>
      <c r="I146" s="6" t="str">
        <f>_xlfn.XLOOKUP(I$1&amp;"|"&amp;TEXT($C146,"yyyymmdd"), RRPS_ALL[Key], RRPS_ALL[Clean Price Mid], "")</f>
        <v/>
      </c>
      <c r="J146" s="6"/>
      <c r="K146" s="6"/>
      <c r="L146" s="6"/>
      <c r="M146" s="7" t="str">
        <f>_xlfn.XLOOKUP(M$1&amp;"|"&amp;TEXT($C146,"yyyymmdd"), RRPS_ALL[Key], RRPS_ALL[Yield to Maturity], "")</f>
        <v/>
      </c>
      <c r="N146" s="6" t="str">
        <f>_xlfn.XLOOKUP(N$1&amp;"|"&amp;TEXT($C146,"yyyymmdd"), RRPS_ALL[Key], RRPS_ALL[Mid Price], "")</f>
        <v/>
      </c>
      <c r="O146" s="6" t="str">
        <f>_xlfn.XLOOKUP(O$1&amp;"|"&amp;TEXT($C146,"yyyymmdd"), RRPS_ALL[Key], RRPS_ALL[Mid Yield], "")</f>
        <v/>
      </c>
      <c r="P146" s="6" t="str">
        <f>_xlfn.XLOOKUP(P$1&amp;"|"&amp;TEXT($C146,"yyyymmdd"), RRPS_ALL[Key], RRPS_ALL[Dirty Mid], "")</f>
        <v/>
      </c>
      <c r="Q146" s="6" t="str">
        <f>_xlfn.XLOOKUP(Q$1&amp;"|"&amp;TEXT($C146,"yyyymmdd"), RRPS_ALL[Key], RRPS_ALL[Clean Price Mid], "")</f>
        <v/>
      </c>
      <c r="R146" s="6"/>
      <c r="S146" s="6"/>
      <c r="T146" s="6"/>
      <c r="U146" s="7" t="str">
        <f>_xlfn.XLOOKUP(U$1&amp;"|"&amp;TEXT($C146,"yyyymmdd"), RRPS_ALL[Key], RRPS_ALL[Yield to Maturity], "")</f>
        <v/>
      </c>
      <c r="V146" s="6" t="str">
        <f>_xlfn.XLOOKUP(V$1&amp;"|"&amp;TEXT($C146,"yyyymmdd"), RRPS_ALL[Key], RRPS_ALL[Mid Price], "")</f>
        <v/>
      </c>
      <c r="W146" s="6" t="str">
        <f>_xlfn.XLOOKUP(W$1&amp;"|"&amp;TEXT($C146,"yyyymmdd"), RRPS_ALL[Key], RRPS_ALL[Mid Yield], "")</f>
        <v/>
      </c>
      <c r="X146" s="6" t="str">
        <f>_xlfn.XLOOKUP(X$1&amp;"|"&amp;TEXT($C146,"yyyymmdd"), RRPS_ALL[Key], RRPS_ALL[Dirty Mid], "")</f>
        <v/>
      </c>
      <c r="Y146" s="6" t="str">
        <f>_xlfn.XLOOKUP(Y$1&amp;"|"&amp;TEXT($C146,"yyyymmdd"), RRPS_ALL[Key], RRPS_ALL[Clean Price Mid], "")</f>
        <v/>
      </c>
      <c r="Z146" s="6"/>
      <c r="AA146" s="6"/>
      <c r="AB146" s="6"/>
      <c r="AC146" s="7">
        <f>_xlfn.XLOOKUP(AC$1&amp;"|"&amp;TEXT($C146,"yyyymmdd"), RRPS_ALL[Key], RRPS_ALL[Yield to Maturity], "")</f>
        <v>1.3348279999999999</v>
      </c>
      <c r="AD146" s="6">
        <f>_xlfn.XLOOKUP(AD$1&amp;"|"&amp;TEXT($C146,"yyyymmdd"), RRPS_ALL[Key], RRPS_ALL[Mid Price], "")</f>
        <v>113.320632</v>
      </c>
      <c r="AE146" s="6">
        <f>_xlfn.XLOOKUP(AE$1&amp;"|"&amp;TEXT($C146,"yyyymmdd"), RRPS_ALL[Key], RRPS_ALL[Mid Yield], "")</f>
        <v>1.306908</v>
      </c>
      <c r="AF146" s="6">
        <f>_xlfn.XLOOKUP(AF$1&amp;"|"&amp;TEXT($C146,"yyyymmdd"), RRPS_ALL[Key], RRPS_ALL[Dirty Mid], "")</f>
        <v>3.3374999999999999</v>
      </c>
      <c r="AG146" s="6">
        <f>_xlfn.XLOOKUP(AG$1&amp;"|"&amp;TEXT($C146,"yyyymmdd"), RRPS_ALL[Key], RRPS_ALL[Clean Price Mid], "")</f>
        <v>2.3337780000000001</v>
      </c>
      <c r="AH146" s="6">
        <v>6.7500000000000004E-2</v>
      </c>
      <c r="AI146" s="5">
        <v>41764</v>
      </c>
      <c r="AJ146" s="6">
        <f t="shared" si="40"/>
        <v>2.5106091718001369</v>
      </c>
      <c r="AK146" s="7" t="str">
        <f>_xlfn.XLOOKUP(AK$1&amp;"|"&amp;TEXT($C146,"yyyymmdd"), RRPS_ALL[Key], RRPS_ALL[Yield to Maturity], "")</f>
        <v/>
      </c>
      <c r="AL146" s="6" t="str">
        <f>_xlfn.XLOOKUP(AL$1&amp;"|"&amp;TEXT($C146,"yyyymmdd"), RRPS_ALL[Key], RRPS_ALL[Mid Price], "")</f>
        <v/>
      </c>
      <c r="AM146" s="6" t="str">
        <f>_xlfn.XLOOKUP(AM$1&amp;"|"&amp;TEXT($C146,"yyyymmdd"), RRPS_ALL[Key], RRPS_ALL[Mid Yield], "")</f>
        <v/>
      </c>
      <c r="AN146" s="6" t="str">
        <f>_xlfn.XLOOKUP(AN$1&amp;"|"&amp;TEXT($C146,"yyyymmdd"), RRPS_ALL[Key], RRPS_ALL[Dirty Mid], "")</f>
        <v/>
      </c>
      <c r="AO146" s="6" t="str">
        <f>_xlfn.XLOOKUP(AO$1&amp;"|"&amp;TEXT($C146,"yyyymmdd"), RRPS_ALL[Key], RRPS_ALL[Clean Price Mid], "")</f>
        <v/>
      </c>
      <c r="AP146" s="6"/>
      <c r="AQ146" s="6"/>
      <c r="AR146" s="6"/>
      <c r="AS146" s="7" t="str">
        <f>_xlfn.XLOOKUP(AS$1&amp;"|"&amp;TEXT($C146,"yyyymmdd"), RRPS_ALL[Key], RRPS_ALL[Yield to Maturity], "")</f>
        <v/>
      </c>
      <c r="AT146" s="6" t="str">
        <f>_xlfn.XLOOKUP(AT$1&amp;"|"&amp;TEXT($C146,"yyyymmdd"), RRPS_ALL[Key], RRPS_ALL[Mid Price], "")</f>
        <v/>
      </c>
      <c r="AU146" s="6" t="str">
        <f>_xlfn.XLOOKUP(AU$1&amp;"|"&amp;TEXT($C146,"yyyymmdd"), RRPS_ALL[Key], RRPS_ALL[Mid Yield], "")</f>
        <v/>
      </c>
      <c r="AV146" s="6" t="str">
        <f>_xlfn.XLOOKUP(AV$1&amp;"|"&amp;TEXT($C146,"yyyymmdd"), RRPS_ALL[Key], RRPS_ALL[Dirty Mid], "")</f>
        <v/>
      </c>
      <c r="AW146" s="6" t="str">
        <f>_xlfn.XLOOKUP(AW$1&amp;"|"&amp;TEXT($C146,"yyyymmdd"), RRPS_ALL[Key], RRPS_ALL[Clean Price Mid], "")</f>
        <v/>
      </c>
      <c r="AX146" s="6"/>
      <c r="AY146" s="6"/>
      <c r="AZ146" s="6"/>
      <c r="BA146" s="7" t="str">
        <f>_xlfn.XLOOKUP(BA$1&amp;"|"&amp;TEXT($C146,"yyyymmdd"), RRPS_ALL[Key], RRPS_ALL[Yield to Maturity], "")</f>
        <v/>
      </c>
      <c r="BB146" s="6" t="str">
        <f>_xlfn.XLOOKUP(BB$1&amp;"|"&amp;TEXT($C146,"yyyymmdd"), RRPS_ALL[Key], RRPS_ALL[Mid Price], "")</f>
        <v/>
      </c>
      <c r="BC146" s="6" t="str">
        <f>_xlfn.XLOOKUP(BC$1&amp;"|"&amp;TEXT($C146,"yyyymmdd"), RRPS_ALL[Key], RRPS_ALL[Mid Yield], "")</f>
        <v/>
      </c>
      <c r="BD146" s="6" t="str">
        <f>_xlfn.XLOOKUP(BD$1&amp;"|"&amp;TEXT($C146,"yyyymmdd"), RRPS_ALL[Key], RRPS_ALL[Dirty Mid], "")</f>
        <v/>
      </c>
      <c r="BE146" s="6" t="str">
        <f>_xlfn.XLOOKUP(BE$1&amp;"|"&amp;TEXT($C146,"yyyymmdd"), RRPS_ALL[Key], RRPS_ALL[Clean Price Mid], "")</f>
        <v/>
      </c>
      <c r="BF146" s="6"/>
      <c r="BG146" s="6"/>
      <c r="BH146" s="6"/>
      <c r="BI146" s="7">
        <f>_xlfn.XLOOKUP(BI$1&amp;"|"&amp;TEXT($C146,"yyyymmdd"), RRPS_ALL[Key], RRPS_ALL[Yield to Maturity], "")</f>
        <v>1.4366939999999999</v>
      </c>
      <c r="BJ146" s="6">
        <f>_xlfn.XLOOKUP(BJ$1&amp;"|"&amp;TEXT($C146,"yyyymmdd"), RRPS_ALL[Key], RRPS_ALL[Mid Price], "")</f>
        <v>103.74620899999999</v>
      </c>
      <c r="BK146" s="6">
        <f>_xlfn.XLOOKUP(BK$1&amp;"|"&amp;TEXT($C146,"yyyymmdd"), RRPS_ALL[Key], RRPS_ALL[Mid Yield], "")</f>
        <v>1.415778</v>
      </c>
      <c r="BL146" s="6">
        <f>_xlfn.XLOOKUP(BL$1&amp;"|"&amp;TEXT($C146,"yyyymmdd"), RRPS_ALL[Key], RRPS_ALL[Dirty Mid], "")</f>
        <v>0.38194400000000001</v>
      </c>
      <c r="BM146" s="6">
        <f>_xlfn.XLOOKUP(BM$1&amp;"|"&amp;TEXT($C146,"yyyymmdd"), RRPS_ALL[Key], RRPS_ALL[Clean Price Mid], "")</f>
        <v>0.93055600000000005</v>
      </c>
      <c r="BN146" s="6">
        <v>5.5E-2</v>
      </c>
      <c r="BO146" s="5">
        <v>41190</v>
      </c>
      <c r="BP146" s="6">
        <f t="shared" si="43"/>
        <v>0.93715846994535523</v>
      </c>
      <c r="BQ146" s="7">
        <f>_xlfn.XLOOKUP(BQ$1&amp;"|"&amp;TEXT($C146,"yyyymmdd"), RRPS_ALL[Key], RRPS_ALL[Yield to Maturity], "")</f>
        <v>1.9224889999999999</v>
      </c>
      <c r="BR146" s="6">
        <f>_xlfn.XLOOKUP(BR$1&amp;"|"&amp;TEXT($C146,"yyyymmdd"), RRPS_ALL[Key], RRPS_ALL[Mid Price], "")</f>
        <v>125.533731</v>
      </c>
      <c r="BS146" s="6">
        <f>_xlfn.XLOOKUP(BS$1&amp;"|"&amp;TEXT($C146,"yyyymmdd"), RRPS_ALL[Key], RRPS_ALL[Mid Yield], "")</f>
        <v>1.909316</v>
      </c>
      <c r="BT146" s="6">
        <f>_xlfn.XLOOKUP(BT$1&amp;"|"&amp;TEXT($C146,"yyyymmdd"), RRPS_ALL[Key], RRPS_ALL[Dirty Mid], "")</f>
        <v>0</v>
      </c>
      <c r="BU146" s="6">
        <f>_xlfn.XLOOKUP(BU$1&amp;"|"&amp;TEXT($C146,"yyyymmdd"), RRPS_ALL[Key], RRPS_ALL[Clean Price Mid], "")</f>
        <v>0</v>
      </c>
      <c r="BV146" s="6">
        <v>0.05</v>
      </c>
      <c r="BW146" s="5">
        <v>44166</v>
      </c>
      <c r="BX146" s="6">
        <f t="shared" si="44"/>
        <v>9.0856830002737468</v>
      </c>
      <c r="BY146" s="7" t="str">
        <f>_xlfn.XLOOKUP(BY$1&amp;"|"&amp;TEXT($C146,"yyyymmdd"), RRPS_ALL[Key], RRPS_ALL[Yield to Maturity], "")</f>
        <v/>
      </c>
      <c r="BZ146" s="6" t="str">
        <f>_xlfn.XLOOKUP(BZ$1&amp;"|"&amp;TEXT($C146,"yyyymmdd"), RRPS_ALL[Key], RRPS_ALL[Mid Price], "")</f>
        <v/>
      </c>
      <c r="CA146" s="6" t="str">
        <f>_xlfn.XLOOKUP(CA$1&amp;"|"&amp;TEXT($C146,"yyyymmdd"), RRPS_ALL[Key], RRPS_ALL[Mid Yield], "")</f>
        <v/>
      </c>
      <c r="CB146" s="6" t="str">
        <f>_xlfn.XLOOKUP(CB$1&amp;"|"&amp;TEXT($C146,"yyyymmdd"), RRPS_ALL[Key], RRPS_ALL[Dirty Mid], "")</f>
        <v/>
      </c>
      <c r="CC146" s="6" t="str">
        <f>_xlfn.XLOOKUP(CC$1&amp;"|"&amp;TEXT($C146,"yyyymmdd"), RRPS_ALL[Key], RRPS_ALL[Clean Price Mid], "")</f>
        <v/>
      </c>
      <c r="CD146" s="6"/>
      <c r="CE146" s="6"/>
      <c r="CF146" s="6"/>
      <c r="CG146" s="7">
        <f>_xlfn.XLOOKUP(CG$1&amp;"|"&amp;TEXT($C146,"yyyymmdd"), RRPS_ALL[Key], RRPS_ALL[Yield to Maturity], "")</f>
        <v>1.4297249999999999</v>
      </c>
      <c r="CH146" s="6">
        <f>_xlfn.XLOOKUP(CH$1&amp;"|"&amp;TEXT($C146,"yyyymmdd"), RRPS_ALL[Key], RRPS_ALL[Mid Price], "")</f>
        <v>111.274726</v>
      </c>
      <c r="CI146" s="6">
        <f>_xlfn.XLOOKUP(CI$1&amp;"|"&amp;TEXT($C146,"yyyymmdd"), RRPS_ALL[Key], RRPS_ALL[Mid Yield], "")</f>
        <v>1.410579</v>
      </c>
      <c r="CJ146" s="6">
        <f>_xlfn.XLOOKUP(CJ$1&amp;"|"&amp;TEXT($C146,"yyyymmdd"), RRPS_ALL[Key], RRPS_ALL[Dirty Mid], "")</f>
        <v>1.0125</v>
      </c>
      <c r="CK146" s="6">
        <f>_xlfn.XLOOKUP(CK$1&amp;"|"&amp;TEXT($C146,"yyyymmdd"), RRPS_ALL[Key], RRPS_ALL[Clean Price Mid], "")</f>
        <v>3.5392459999999999</v>
      </c>
      <c r="CL146" s="6">
        <v>4.4999999999999998E-2</v>
      </c>
      <c r="CM146" s="5">
        <v>42228</v>
      </c>
      <c r="CN146" s="6">
        <f t="shared" si="45"/>
        <v>3.7814895947426068</v>
      </c>
      <c r="CO146" s="7">
        <f>_xlfn.XLOOKUP(CO$1&amp;"|"&amp;TEXT($C146,"yyyymmdd"), RRPS_ALL[Key], RRPS_ALL[Yield to Maturity], "")</f>
        <v>1.5536080000000001</v>
      </c>
      <c r="CP146" s="6">
        <f>_xlfn.XLOOKUP(CP$1&amp;"|"&amp;TEXT($C146,"yyyymmdd"), RRPS_ALL[Key], RRPS_ALL[Mid Price], "")</f>
        <v>106.551126</v>
      </c>
      <c r="CQ146" s="6">
        <f>_xlfn.XLOOKUP(CQ$1&amp;"|"&amp;TEXT($C146,"yyyymmdd"), RRPS_ALL[Key], RRPS_ALL[Mid Yield], "")</f>
        <v>1.540778</v>
      </c>
      <c r="CR146" s="6">
        <f>_xlfn.XLOOKUP(CR$1&amp;"|"&amp;TEXT($C146,"yyyymmdd"), RRPS_ALL[Key], RRPS_ALL[Dirty Mid], "")</f>
        <v>0.92500000000000004</v>
      </c>
      <c r="CS146" s="6">
        <f>_xlfn.XLOOKUP(CS$1&amp;"|"&amp;TEXT($C146,"yyyymmdd"), RRPS_ALL[Key], RRPS_ALL[Clean Price Mid], "")</f>
        <v>4.4195359999999999</v>
      </c>
      <c r="CT146" s="6">
        <v>0.03</v>
      </c>
      <c r="CU146" s="5">
        <v>42563</v>
      </c>
      <c r="CV146" s="6">
        <f t="shared" si="46"/>
        <v>4.6970802919708028</v>
      </c>
      <c r="CW146" s="7">
        <f>_xlfn.XLOOKUP(CW$1&amp;"|"&amp;TEXT($C146,"yyyymmdd"), RRPS_ALL[Key], RRPS_ALL[Yield to Maturity], "")</f>
        <v>1.72885</v>
      </c>
      <c r="CX146" s="6">
        <f>_xlfn.XLOOKUP(CX$1&amp;"|"&amp;TEXT($C146,"yyyymmdd"), RRPS_ALL[Key], RRPS_ALL[Mid Price], "")</f>
        <v>111.11247400000001</v>
      </c>
      <c r="CY146" s="6">
        <f>_xlfn.XLOOKUP(CY$1&amp;"|"&amp;TEXT($C146,"yyyymmdd"), RRPS_ALL[Key], RRPS_ALL[Mid Yield], "")</f>
        <v>1.711667</v>
      </c>
      <c r="CZ146" s="6">
        <f>_xlfn.XLOOKUP(CZ$1&amp;"|"&amp;TEXT($C146,"yyyymmdd"), RRPS_ALL[Key], RRPS_ALL[Dirty Mid], "")</f>
        <v>0</v>
      </c>
      <c r="DA146" s="6">
        <f>_xlfn.XLOOKUP(DA$1&amp;"|"&amp;TEXT($C146,"yyyymmdd"), RRPS_ALL[Key], RRPS_ALL[Clean Price Mid], "")</f>
        <v>0</v>
      </c>
      <c r="DB146" s="6">
        <v>3.7499999999999999E-2</v>
      </c>
      <c r="DC146" s="5">
        <v>42959</v>
      </c>
      <c r="DD146" s="6">
        <f t="shared" si="35"/>
        <v>5.7817755181853734</v>
      </c>
      <c r="DE146" s="7">
        <f>_xlfn.XLOOKUP(DE$1&amp;"|"&amp;TEXT($C146,"yyyymmdd"), RRPS_ALL[Key], RRPS_ALL[Yield to Maturity], "")</f>
        <v>1.8558779999999999</v>
      </c>
      <c r="DF146" s="6">
        <f>_xlfn.XLOOKUP(DF$1&amp;"|"&amp;TEXT($C146,"yyyymmdd"), RRPS_ALL[Key], RRPS_ALL[Mid Price], "")</f>
        <v>116.416853</v>
      </c>
      <c r="DG146" s="6">
        <f>_xlfn.XLOOKUP(DG$1&amp;"|"&amp;TEXT($C146,"yyyymmdd"), RRPS_ALL[Key], RRPS_ALL[Mid Yield], "")</f>
        <v>1.842517</v>
      </c>
      <c r="DH146" s="6">
        <f>_xlfn.XLOOKUP(DH$1&amp;"|"&amp;TEXT($C146,"yyyymmdd"), RRPS_ALL[Key], RRPS_ALL[Dirty Mid], "")</f>
        <v>0</v>
      </c>
      <c r="DI146" s="6">
        <f>_xlfn.XLOOKUP(DI$1&amp;"|"&amp;TEXT($C146,"yyyymmdd"), RRPS_ALL[Key], RRPS_ALL[Clean Price Mid], "")</f>
        <v>0</v>
      </c>
      <c r="DJ146" s="6">
        <v>4.2500000000000003E-2</v>
      </c>
      <c r="DK146" s="5">
        <v>43536</v>
      </c>
      <c r="DL146" s="6">
        <f t="shared" si="38"/>
        <v>7.3626407058107697</v>
      </c>
      <c r="DM146" s="7">
        <f>_xlfn.XLOOKUP(DM$1&amp;"|"&amp;TEXT($C146,"yyyymmdd"), RRPS_ALL[Key], RRPS_ALL[Yield to Maturity], "")</f>
        <v>2.4763769999999998</v>
      </c>
      <c r="DN146" s="6">
        <f>_xlfn.XLOOKUP(DN$1&amp;"|"&amp;TEXT($C146,"yyyymmdd"), RRPS_ALL[Key], RRPS_ALL[Mid Price], "")</f>
        <v>120.308274</v>
      </c>
      <c r="DO146" s="6">
        <f>_xlfn.XLOOKUP(DO$1&amp;"|"&amp;TEXT($C146,"yyyymmdd"), RRPS_ALL[Key], RRPS_ALL[Mid Yield], "")</f>
        <v>2.470758</v>
      </c>
      <c r="DP146" s="6">
        <f>_xlfn.XLOOKUP(DP$1&amp;"|"&amp;TEXT($C146,"yyyymmdd"), RRPS_ALL[Key], RRPS_ALL[Dirty Mid], "")</f>
        <v>0</v>
      </c>
      <c r="DQ146" s="6">
        <f>_xlfn.XLOOKUP(DQ$1&amp;"|"&amp;TEXT($C146,"yyyymmdd"), RRPS_ALL[Key], RRPS_ALL[Clean Price Mid], "")</f>
        <v>0</v>
      </c>
      <c r="DR146" s="6">
        <v>3.5000000000000003E-2</v>
      </c>
      <c r="DS146" s="5">
        <v>50859</v>
      </c>
      <c r="DT146" s="6">
        <f t="shared" si="39"/>
        <v>27.41200906344411</v>
      </c>
      <c r="DU146" s="7">
        <f>_xlfn.XLOOKUP(DU$1&amp;"|"&amp;TEXT($C146,"yyyymmdd"), RRPS_ALL[Key], RRPS_ALL[Yield to Maturity], "")</f>
        <v>1.9377439999999999</v>
      </c>
      <c r="DV146" s="6">
        <f>_xlfn.XLOOKUP(DV$1&amp;"|"&amp;TEXT($C146,"yyyymmdd"), RRPS_ALL[Key], RRPS_ALL[Mid Price], "")</f>
        <v>114.92953300000001</v>
      </c>
      <c r="DW146" s="6">
        <f>_xlfn.XLOOKUP(DW$1&amp;"|"&amp;TEXT($C146,"yyyymmdd"), RRPS_ALL[Key], RRPS_ALL[Mid Yield], "")</f>
        <v>1.9256180000000001</v>
      </c>
      <c r="DX146" s="6">
        <f>_xlfn.XLOOKUP(DX$1&amp;"|"&amp;TEXT($C146,"yyyymmdd"), RRPS_ALL[Key], RRPS_ALL[Dirty Mid], "")</f>
        <v>0</v>
      </c>
      <c r="DY146" s="6">
        <f>_xlfn.XLOOKUP(DY$1&amp;"|"&amp;TEXT($C146,"yyyymmdd"), RRPS_ALL[Key], RRPS_ALL[Clean Price Mid], "")</f>
        <v>0</v>
      </c>
      <c r="DZ146" s="6">
        <v>3.5000000000000003E-2</v>
      </c>
      <c r="EA146" s="5">
        <v>44713</v>
      </c>
      <c r="EB146" s="6">
        <f t="shared" si="42"/>
        <v>10.584531143052704</v>
      </c>
      <c r="EC146" s="7" t="str">
        <f>_xlfn.XLOOKUP(EC$1&amp;"|"&amp;TEXT($C146,"yyyymmdd"), RRPS_ALL[Key], RRPS_ALL[Yield to Maturity], "")</f>
        <v/>
      </c>
      <c r="ED146" s="6" t="str">
        <f>_xlfn.XLOOKUP(ED$1&amp;"|"&amp;TEXT($C146,"yyyymmdd"), RRPS_ALL[Key], RRPS_ALL[Mid Price], "")</f>
        <v/>
      </c>
      <c r="EE146" s="6" t="str">
        <f>_xlfn.XLOOKUP(EE$1&amp;"|"&amp;TEXT($C146,"yyyymmdd"), RRPS_ALL[Key], RRPS_ALL[Mid Yield], "")</f>
        <v/>
      </c>
      <c r="EF146" s="6" t="str">
        <f>_xlfn.XLOOKUP(EF$1&amp;"|"&amp;TEXT($C146,"yyyymmdd"), RRPS_ALL[Key], RRPS_ALL[Dirty Mid], "")</f>
        <v/>
      </c>
      <c r="EG146" s="6" t="str">
        <f>_xlfn.XLOOKUP(EG$1&amp;"|"&amp;TEXT($C146,"yyyymmdd"), RRPS_ALL[Key], RRPS_ALL[Clean Price Mid], "")</f>
        <v/>
      </c>
      <c r="EH146" s="6"/>
      <c r="EI146" s="6"/>
      <c r="EJ146" s="6"/>
      <c r="EK146" s="7" t="str">
        <f>_xlfn.XLOOKUP(EK$1&amp;"|"&amp;TEXT($C146,"yyyymmdd"), RRPS_ALL[Key], RRPS_ALL[Yield to Maturity], "")</f>
        <v/>
      </c>
      <c r="EL146" s="6" t="str">
        <f>_xlfn.XLOOKUP(EL$1&amp;"|"&amp;TEXT($C146,"yyyymmdd"), RRPS_ALL[Key], RRPS_ALL[Mid Price], "")</f>
        <v/>
      </c>
      <c r="EM146" s="6" t="str">
        <f>_xlfn.XLOOKUP(EM$1&amp;"|"&amp;TEXT($C146,"yyyymmdd"), RRPS_ALL[Key], RRPS_ALL[Mid Yield], "")</f>
        <v/>
      </c>
      <c r="EN146" s="6" t="str">
        <f>_xlfn.XLOOKUP(EN$1&amp;"|"&amp;TEXT($C146,"yyyymmdd"), RRPS_ALL[Key], RRPS_ALL[Dirty Mid], "")</f>
        <v/>
      </c>
      <c r="EO146" s="6" t="str">
        <f>_xlfn.XLOOKUP(EO$1&amp;"|"&amp;TEXT($C146,"yyyymmdd"), RRPS_ALL[Key], RRPS_ALL[Clean Price Mid], "")</f>
        <v/>
      </c>
      <c r="EP146" s="6"/>
      <c r="EQ146" s="6"/>
      <c r="ER146" s="6"/>
      <c r="ES146" s="7" t="str">
        <f>_xlfn.XLOOKUP(ES$1&amp;"|"&amp;TEXT($C146,"yyyymmdd"), RRPS_ALL[Key], RRPS_ALL[Yield to Maturity], "")</f>
        <v/>
      </c>
      <c r="ET146" s="6" t="str">
        <f>_xlfn.XLOOKUP(ET$1&amp;"|"&amp;TEXT($C146,"yyyymmdd"), RRPS_ALL[Key], RRPS_ALL[Mid Price], "")</f>
        <v/>
      </c>
      <c r="EU146" s="6" t="str">
        <f>_xlfn.XLOOKUP(EU$1&amp;"|"&amp;TEXT($C146,"yyyymmdd"), RRPS_ALL[Key], RRPS_ALL[Mid Yield], "")</f>
        <v/>
      </c>
      <c r="EV146" s="6" t="str">
        <f>_xlfn.XLOOKUP(EV$1&amp;"|"&amp;TEXT($C146,"yyyymmdd"), RRPS_ALL[Key], RRPS_ALL[Dirty Mid], "")</f>
        <v/>
      </c>
      <c r="EW146" s="6" t="str">
        <f>_xlfn.XLOOKUP(EW$1&amp;"|"&amp;TEXT($C146,"yyyymmdd"), RRPS_ALL[Key], RRPS_ALL[Clean Price Mid], "")</f>
        <v/>
      </c>
      <c r="EX146" s="6"/>
      <c r="EY146" s="6"/>
      <c r="EZ146" s="6"/>
      <c r="FA146" s="7" t="str">
        <f>_xlfn.XLOOKUP(FA$1&amp;"|"&amp;TEXT($C146,"yyyymmdd"), RRPS_ALL[Key], RRPS_ALL[Yield to Maturity], "")</f>
        <v/>
      </c>
      <c r="FB146" s="6" t="str">
        <f>_xlfn.XLOOKUP(FB$1&amp;"|"&amp;TEXT($C146,"yyyymmdd"), RRPS_ALL[Key], RRPS_ALL[Mid Price], "")</f>
        <v/>
      </c>
      <c r="FC146" s="6" t="str">
        <f>_xlfn.XLOOKUP(FC$1&amp;"|"&amp;TEXT($C146,"yyyymmdd"), RRPS_ALL[Key], RRPS_ALL[Mid Yield], "")</f>
        <v/>
      </c>
      <c r="FD146" s="6" t="str">
        <f>_xlfn.XLOOKUP(FD$1&amp;"|"&amp;TEXT($C146,"yyyymmdd"), RRPS_ALL[Key], RRPS_ALL[Dirty Mid], "")</f>
        <v/>
      </c>
      <c r="FE146" s="6" t="str">
        <f>_xlfn.XLOOKUP(FE$1&amp;"|"&amp;TEXT($C146,"yyyymmdd"), RRPS_ALL[Key], RRPS_ALL[Clean Price Mid], "")</f>
        <v/>
      </c>
      <c r="FF146" s="6"/>
      <c r="FG146" s="6"/>
      <c r="FH146" s="6"/>
      <c r="FI146" s="7" t="str">
        <f>_xlfn.XLOOKUP(FI$1&amp;"|"&amp;TEXT($C146,"yyyymmdd"), RRPS_ALL[Key], RRPS_ALL[Yield to Maturity], "")</f>
        <v/>
      </c>
      <c r="FJ146" s="6" t="str">
        <f>_xlfn.XLOOKUP(FJ$1&amp;"|"&amp;TEXT($C146,"yyyymmdd"), RRPS_ALL[Key], RRPS_ALL[Mid Price], "")</f>
        <v/>
      </c>
      <c r="FK146" s="6" t="str">
        <f>_xlfn.XLOOKUP(FK$1&amp;"|"&amp;TEXT($C146,"yyyymmdd"), RRPS_ALL[Key], RRPS_ALL[Mid Yield], "")</f>
        <v/>
      </c>
      <c r="FL146" s="6" t="str">
        <f>_xlfn.XLOOKUP(FL$1&amp;"|"&amp;TEXT($C146,"yyyymmdd"), RRPS_ALL[Key], RRPS_ALL[Dirty Mid], "")</f>
        <v/>
      </c>
      <c r="FM146" s="6" t="str">
        <f>_xlfn.XLOOKUP(FM$1&amp;"|"&amp;TEXT($C146,"yyyymmdd"), RRPS_ALL[Key], RRPS_ALL[Clean Price Mid], "")</f>
        <v/>
      </c>
      <c r="FN146" s="6"/>
      <c r="FO146" s="6"/>
      <c r="FP146" s="6"/>
      <c r="FQ146" s="7" t="str">
        <f>_xlfn.XLOOKUP(FQ$1&amp;"|"&amp;TEXT($C146,"yyyymmdd"), RRPS_ALL[Key], RRPS_ALL[Yield to Maturity], "")</f>
        <v/>
      </c>
      <c r="FR146" s="6" t="str">
        <f>_xlfn.XLOOKUP(FR$1&amp;"|"&amp;TEXT($C146,"yyyymmdd"), RRPS_ALL[Key], RRPS_ALL[Mid Price], "")</f>
        <v/>
      </c>
      <c r="FS146" s="6" t="str">
        <f>_xlfn.XLOOKUP(FS$1&amp;"|"&amp;TEXT($C146,"yyyymmdd"), RRPS_ALL[Key], RRPS_ALL[Mid Yield], "")</f>
        <v/>
      </c>
      <c r="FT146" s="6" t="str">
        <f>_xlfn.XLOOKUP(FT$1&amp;"|"&amp;TEXT($C146,"yyyymmdd"), RRPS_ALL[Key], RRPS_ALL[Dirty Mid], "")</f>
        <v/>
      </c>
      <c r="FU146" s="6" t="str">
        <f>_xlfn.XLOOKUP(FU$1&amp;"|"&amp;TEXT($C146,"yyyymmdd"), RRPS_ALL[Key], RRPS_ALL[Clean Price Mid], "")</f>
        <v/>
      </c>
      <c r="FV146" s="6"/>
      <c r="FW146" s="6"/>
      <c r="FX146" s="6"/>
      <c r="FY146" s="7" t="str">
        <f>_xlfn.XLOOKUP(FY$1&amp;"|"&amp;TEXT($C146,"yyyymmdd"), RRPS_ALL[Key], RRPS_ALL[Yield to Maturity], "")</f>
        <v/>
      </c>
      <c r="FZ146" s="6" t="str">
        <f>_xlfn.XLOOKUP(FZ$1&amp;"|"&amp;TEXT($C146,"yyyymmdd"), RRPS_ALL[Key], RRPS_ALL[Mid Price], "")</f>
        <v/>
      </c>
      <c r="GA146" s="6" t="str">
        <f>_xlfn.XLOOKUP(GA$1&amp;"|"&amp;TEXT($C146,"yyyymmdd"), RRPS_ALL[Key], RRPS_ALL[Mid Yield], "")</f>
        <v/>
      </c>
      <c r="GB146" s="6" t="str">
        <f>_xlfn.XLOOKUP(GB$1&amp;"|"&amp;TEXT($C146,"yyyymmdd"), RRPS_ALL[Key], RRPS_ALL[Dirty Mid], "")</f>
        <v/>
      </c>
      <c r="GC146" s="6" t="str">
        <f>_xlfn.XLOOKUP(GC$1&amp;"|"&amp;TEXT($C146,"yyyymmdd"), RRPS_ALL[Key], RRPS_ALL[Clean Price Mid], "")</f>
        <v/>
      </c>
      <c r="GD146" s="6"/>
      <c r="GE146" s="6"/>
      <c r="GF146" s="6"/>
      <c r="GG146" s="7" t="str">
        <f>_xlfn.XLOOKUP(GG$1&amp;"|"&amp;TEXT($C146,"yyyymmdd"), RRPS_ALL[Key], RRPS_ALL[Yield to Maturity], "")</f>
        <v/>
      </c>
      <c r="GH146" s="6" t="str">
        <f>_xlfn.XLOOKUP(GH$1&amp;"|"&amp;TEXT($C146,"yyyymmdd"), RRPS_ALL[Key], RRPS_ALL[Mid Price], "")</f>
        <v/>
      </c>
      <c r="GI146" s="6" t="str">
        <f>_xlfn.XLOOKUP(GI$1&amp;"|"&amp;TEXT($C146,"yyyymmdd"), RRPS_ALL[Key], RRPS_ALL[Mid Yield], "")</f>
        <v/>
      </c>
      <c r="GJ146" s="6" t="str">
        <f>_xlfn.XLOOKUP(GJ$1&amp;"|"&amp;TEXT($C146,"yyyymmdd"), RRPS_ALL[Key], RRPS_ALL[Dirty Mid], "")</f>
        <v/>
      </c>
      <c r="GK146" s="6" t="str">
        <f>_xlfn.XLOOKUP(GK$1&amp;"|"&amp;TEXT($C146,"yyyymmdd"), RRPS_ALL[Key], RRPS_ALL[Clean Price Mid], "")</f>
        <v/>
      </c>
      <c r="GL146" s="6"/>
      <c r="GM146" s="6"/>
      <c r="GN146" s="6"/>
      <c r="GO146" s="7" t="str">
        <f>_xlfn.XLOOKUP(GO$1&amp;"|"&amp;TEXT($C146,"yyyymmdd"), RRPS_ALL[Key], RRPS_ALL[Yield to Maturity], "")</f>
        <v/>
      </c>
      <c r="GP146" s="6" t="str">
        <f>_xlfn.XLOOKUP(GP$1&amp;"|"&amp;TEXT($C146,"yyyymmdd"), RRPS_ALL[Key], RRPS_ALL[Mid Price], "")</f>
        <v/>
      </c>
      <c r="GQ146" s="6" t="str">
        <f>_xlfn.XLOOKUP(GQ$1&amp;"|"&amp;TEXT($C146,"yyyymmdd"), RRPS_ALL[Key], RRPS_ALL[Mid Yield], "")</f>
        <v/>
      </c>
      <c r="GR146" s="6" t="str">
        <f>_xlfn.XLOOKUP(GR$1&amp;"|"&amp;TEXT($C146,"yyyymmdd"), RRPS_ALL[Key], RRPS_ALL[Dirty Mid], "")</f>
        <v/>
      </c>
      <c r="GS146" s="6" t="str">
        <f>_xlfn.XLOOKUP(GS$1&amp;"|"&amp;TEXT($C146,"yyyymmdd"), RRPS_ALL[Key], RRPS_ALL[Clean Price Mid], "")</f>
        <v/>
      </c>
      <c r="GT146" s="6"/>
      <c r="GU146" s="6"/>
      <c r="GV146" s="6"/>
      <c r="GW146" s="7" t="str">
        <f>_xlfn.XLOOKUP(GW$1&amp;"|"&amp;TEXT($C146,"yyyymmdd"), RRPS_ALL[Key], RRPS_ALL[Yield to Maturity], "")</f>
        <v/>
      </c>
      <c r="GX146" s="6" t="str">
        <f>_xlfn.XLOOKUP(GX$1&amp;"|"&amp;TEXT($C146,"yyyymmdd"), RRPS_ALL[Key], RRPS_ALL[Mid Price], "")</f>
        <v/>
      </c>
      <c r="GY146" s="6" t="str">
        <f>_xlfn.XLOOKUP(GY$1&amp;"|"&amp;TEXT($C146,"yyyymmdd"), RRPS_ALL[Key], RRPS_ALL[Mid Yield], "")</f>
        <v/>
      </c>
      <c r="GZ146" s="6" t="str">
        <f>_xlfn.XLOOKUP(GZ$1&amp;"|"&amp;TEXT($C146,"yyyymmdd"), RRPS_ALL[Key], RRPS_ALL[Dirty Mid], "")</f>
        <v/>
      </c>
      <c r="HA146" s="6" t="str">
        <f>_xlfn.XLOOKUP(HA$1&amp;"|"&amp;TEXT($C146,"yyyymmdd"), RRPS_ALL[Key], RRPS_ALL[Clean Price Mid], "")</f>
        <v/>
      </c>
      <c r="HB146" s="6"/>
      <c r="HC146" s="6"/>
      <c r="HD146" s="6"/>
    </row>
    <row r="147" spans="1:212" x14ac:dyDescent="0.2">
      <c r="A147">
        <v>2011</v>
      </c>
      <c r="B147">
        <v>11</v>
      </c>
      <c r="C147" s="5">
        <f t="shared" si="37"/>
        <v>40877</v>
      </c>
      <c r="D147" s="6">
        <v>1.25</v>
      </c>
      <c r="E147" s="7" t="str">
        <f>_xlfn.XLOOKUP(E$1&amp;"|"&amp;TEXT($C147,"yyyymmdd"), RRPS_ALL[Key], RRPS_ALL[Yield to Maturity], "")</f>
        <v/>
      </c>
      <c r="F147" s="6" t="str">
        <f>_xlfn.XLOOKUP(F$1&amp;"|"&amp;TEXT($C147,"yyyymmdd"), RRPS_ALL[Key], RRPS_ALL[Mid Price], "")</f>
        <v/>
      </c>
      <c r="G147" s="6" t="str">
        <f>_xlfn.XLOOKUP(G$1&amp;"|"&amp;TEXT($C147,"yyyymmdd"), RRPS_ALL[Key], RRPS_ALL[Mid Yield], "")</f>
        <v/>
      </c>
      <c r="H147" s="6" t="str">
        <f>_xlfn.XLOOKUP(H$1&amp;"|"&amp;TEXT($C147,"yyyymmdd"), RRPS_ALL[Key], RRPS_ALL[Dirty Mid], "")</f>
        <v/>
      </c>
      <c r="I147" s="6" t="str">
        <f>_xlfn.XLOOKUP(I$1&amp;"|"&amp;TEXT($C147,"yyyymmdd"), RRPS_ALL[Key], RRPS_ALL[Clean Price Mid], "")</f>
        <v/>
      </c>
      <c r="J147" s="6"/>
      <c r="K147" s="6"/>
      <c r="L147" s="6"/>
      <c r="M147" s="7" t="str">
        <f>_xlfn.XLOOKUP(M$1&amp;"|"&amp;TEXT($C147,"yyyymmdd"), RRPS_ALL[Key], RRPS_ALL[Yield to Maturity], "")</f>
        <v/>
      </c>
      <c r="N147" s="6" t="str">
        <f>_xlfn.XLOOKUP(N$1&amp;"|"&amp;TEXT($C147,"yyyymmdd"), RRPS_ALL[Key], RRPS_ALL[Mid Price], "")</f>
        <v/>
      </c>
      <c r="O147" s="6" t="str">
        <f>_xlfn.XLOOKUP(O$1&amp;"|"&amp;TEXT($C147,"yyyymmdd"), RRPS_ALL[Key], RRPS_ALL[Mid Yield], "")</f>
        <v/>
      </c>
      <c r="P147" s="6" t="str">
        <f>_xlfn.XLOOKUP(P$1&amp;"|"&amp;TEXT($C147,"yyyymmdd"), RRPS_ALL[Key], RRPS_ALL[Dirty Mid], "")</f>
        <v/>
      </c>
      <c r="Q147" s="6" t="str">
        <f>_xlfn.XLOOKUP(Q$1&amp;"|"&amp;TEXT($C147,"yyyymmdd"), RRPS_ALL[Key], RRPS_ALL[Clean Price Mid], "")</f>
        <v/>
      </c>
      <c r="R147" s="6"/>
      <c r="S147" s="6"/>
      <c r="T147" s="6"/>
      <c r="U147" s="7" t="str">
        <f>_xlfn.XLOOKUP(U$1&amp;"|"&amp;TEXT($C147,"yyyymmdd"), RRPS_ALL[Key], RRPS_ALL[Yield to Maturity], "")</f>
        <v/>
      </c>
      <c r="V147" s="6" t="str">
        <f>_xlfn.XLOOKUP(V$1&amp;"|"&amp;TEXT($C147,"yyyymmdd"), RRPS_ALL[Key], RRPS_ALL[Mid Price], "")</f>
        <v/>
      </c>
      <c r="W147" s="6" t="str">
        <f>_xlfn.XLOOKUP(W$1&amp;"|"&amp;TEXT($C147,"yyyymmdd"), RRPS_ALL[Key], RRPS_ALL[Mid Yield], "")</f>
        <v/>
      </c>
      <c r="X147" s="6" t="str">
        <f>_xlfn.XLOOKUP(X$1&amp;"|"&amp;TEXT($C147,"yyyymmdd"), RRPS_ALL[Key], RRPS_ALL[Dirty Mid], "")</f>
        <v/>
      </c>
      <c r="Y147" s="6" t="str">
        <f>_xlfn.XLOOKUP(Y$1&amp;"|"&amp;TEXT($C147,"yyyymmdd"), RRPS_ALL[Key], RRPS_ALL[Clean Price Mid], "")</f>
        <v/>
      </c>
      <c r="Z147" s="6"/>
      <c r="AA147" s="6"/>
      <c r="AB147" s="6"/>
      <c r="AC147" s="7">
        <f>_xlfn.XLOOKUP(AC$1&amp;"|"&amp;TEXT($C147,"yyyymmdd"), RRPS_ALL[Key], RRPS_ALL[Yield to Maturity], "")</f>
        <v>0.87604199999999999</v>
      </c>
      <c r="AD147" s="6">
        <f>_xlfn.XLOOKUP(AD$1&amp;"|"&amp;TEXT($C147,"yyyymmdd"), RRPS_ALL[Key], RRPS_ALL[Mid Price], "")</f>
        <v>114.053506</v>
      </c>
      <c r="AE147" s="6">
        <f>_xlfn.XLOOKUP(AE$1&amp;"|"&amp;TEXT($C147,"yyyymmdd"), RRPS_ALL[Key], RRPS_ALL[Mid Yield], "")</f>
        <v>0.84748900000000005</v>
      </c>
      <c r="AF147" s="6">
        <f>_xlfn.XLOOKUP(AF$1&amp;"|"&amp;TEXT($C147,"yyyymmdd"), RRPS_ALL[Key], RRPS_ALL[Dirty Mid], "")</f>
        <v>3.9375</v>
      </c>
      <c r="AG147" s="6">
        <f>_xlfn.XLOOKUP(AG$1&amp;"|"&amp;TEXT($C147,"yyyymmdd"), RRPS_ALL[Key], RRPS_ALL[Clean Price Mid], "")</f>
        <v>2.2460529999999999</v>
      </c>
      <c r="AH147" s="6">
        <v>6.7500000000000004E-2</v>
      </c>
      <c r="AI147" s="5">
        <v>41764</v>
      </c>
      <c r="AJ147" s="6">
        <f t="shared" si="40"/>
        <v>2.4284736481861739</v>
      </c>
      <c r="AK147" s="7" t="str">
        <f>_xlfn.XLOOKUP(AK$1&amp;"|"&amp;TEXT($C147,"yyyymmdd"), RRPS_ALL[Key], RRPS_ALL[Yield to Maturity], "")</f>
        <v/>
      </c>
      <c r="AL147" s="6" t="str">
        <f>_xlfn.XLOOKUP(AL$1&amp;"|"&amp;TEXT($C147,"yyyymmdd"), RRPS_ALL[Key], RRPS_ALL[Mid Price], "")</f>
        <v/>
      </c>
      <c r="AM147" s="6" t="str">
        <f>_xlfn.XLOOKUP(AM$1&amp;"|"&amp;TEXT($C147,"yyyymmdd"), RRPS_ALL[Key], RRPS_ALL[Mid Yield], "")</f>
        <v/>
      </c>
      <c r="AN147" s="6" t="str">
        <f>_xlfn.XLOOKUP(AN$1&amp;"|"&amp;TEXT($C147,"yyyymmdd"), RRPS_ALL[Key], RRPS_ALL[Dirty Mid], "")</f>
        <v/>
      </c>
      <c r="AO147" s="6" t="str">
        <f>_xlfn.XLOOKUP(AO$1&amp;"|"&amp;TEXT($C147,"yyyymmdd"), RRPS_ALL[Key], RRPS_ALL[Clean Price Mid], "")</f>
        <v/>
      </c>
      <c r="AP147" s="6"/>
      <c r="AQ147" s="6"/>
      <c r="AR147" s="6"/>
      <c r="AS147" s="7" t="str">
        <f>_xlfn.XLOOKUP(AS$1&amp;"|"&amp;TEXT($C147,"yyyymmdd"), RRPS_ALL[Key], RRPS_ALL[Yield to Maturity], "")</f>
        <v/>
      </c>
      <c r="AT147" s="6" t="str">
        <f>_xlfn.XLOOKUP(AT$1&amp;"|"&amp;TEXT($C147,"yyyymmdd"), RRPS_ALL[Key], RRPS_ALL[Mid Price], "")</f>
        <v/>
      </c>
      <c r="AU147" s="6" t="str">
        <f>_xlfn.XLOOKUP(AU$1&amp;"|"&amp;TEXT($C147,"yyyymmdd"), RRPS_ALL[Key], RRPS_ALL[Mid Yield], "")</f>
        <v/>
      </c>
      <c r="AV147" s="6" t="str">
        <f>_xlfn.XLOOKUP(AV$1&amp;"|"&amp;TEXT($C147,"yyyymmdd"), RRPS_ALL[Key], RRPS_ALL[Dirty Mid], "")</f>
        <v/>
      </c>
      <c r="AW147" s="6" t="str">
        <f>_xlfn.XLOOKUP(AW$1&amp;"|"&amp;TEXT($C147,"yyyymmdd"), RRPS_ALL[Key], RRPS_ALL[Clean Price Mid], "")</f>
        <v/>
      </c>
      <c r="AX147" s="6"/>
      <c r="AY147" s="6"/>
      <c r="AZ147" s="6"/>
      <c r="BA147" s="7" t="str">
        <f>_xlfn.XLOOKUP(BA$1&amp;"|"&amp;TEXT($C147,"yyyymmdd"), RRPS_ALL[Key], RRPS_ALL[Yield to Maturity], "")</f>
        <v/>
      </c>
      <c r="BB147" s="6" t="str">
        <f>_xlfn.XLOOKUP(BB$1&amp;"|"&amp;TEXT($C147,"yyyymmdd"), RRPS_ALL[Key], RRPS_ALL[Mid Price], "")</f>
        <v/>
      </c>
      <c r="BC147" s="6" t="str">
        <f>_xlfn.XLOOKUP(BC$1&amp;"|"&amp;TEXT($C147,"yyyymmdd"), RRPS_ALL[Key], RRPS_ALL[Mid Yield], "")</f>
        <v/>
      </c>
      <c r="BD147" s="6" t="str">
        <f>_xlfn.XLOOKUP(BD$1&amp;"|"&amp;TEXT($C147,"yyyymmdd"), RRPS_ALL[Key], RRPS_ALL[Dirty Mid], "")</f>
        <v/>
      </c>
      <c r="BE147" s="6" t="str">
        <f>_xlfn.XLOOKUP(BE$1&amp;"|"&amp;TEXT($C147,"yyyymmdd"), RRPS_ALL[Key], RRPS_ALL[Clean Price Mid], "")</f>
        <v/>
      </c>
      <c r="BF147" s="6"/>
      <c r="BG147" s="6"/>
      <c r="BH147" s="6"/>
      <c r="BI147" s="7">
        <f>_xlfn.XLOOKUP(BI$1&amp;"|"&amp;TEXT($C147,"yyyymmdd"), RRPS_ALL[Key], RRPS_ALL[Yield to Maturity], "")</f>
        <v>1.20025</v>
      </c>
      <c r="BJ147" s="6">
        <f>_xlfn.XLOOKUP(BJ$1&amp;"|"&amp;TEXT($C147,"yyyymmdd"), RRPS_ALL[Key], RRPS_ALL[Mid Price], "")</f>
        <v>103.594054</v>
      </c>
      <c r="BK147" s="6">
        <f>_xlfn.XLOOKUP(BK$1&amp;"|"&amp;TEXT($C147,"yyyymmdd"), RRPS_ALL[Key], RRPS_ALL[Mid Yield], "")</f>
        <v>1.177273</v>
      </c>
      <c r="BL147" s="6">
        <f>_xlfn.XLOOKUP(BL$1&amp;"|"&amp;TEXT($C147,"yyyymmdd"), RRPS_ALL[Key], RRPS_ALL[Dirty Mid], "")</f>
        <v>0.87083299999999997</v>
      </c>
      <c r="BM147" s="6">
        <f>_xlfn.XLOOKUP(BM$1&amp;"|"&amp;TEXT($C147,"yyyymmdd"), RRPS_ALL[Key], RRPS_ALL[Clean Price Mid], "")</f>
        <v>0.84166700000000005</v>
      </c>
      <c r="BN147" s="6">
        <v>5.5E-2</v>
      </c>
      <c r="BO147" s="5">
        <v>41190</v>
      </c>
      <c r="BP147" s="6">
        <f t="shared" si="43"/>
        <v>0.85519125683060104</v>
      </c>
      <c r="BQ147" s="7">
        <f>_xlfn.XLOOKUP(BQ$1&amp;"|"&amp;TEXT($C147,"yyyymmdd"), RRPS_ALL[Key], RRPS_ALL[Yield to Maturity], "")</f>
        <v>1.7537039999999999</v>
      </c>
      <c r="BR147" s="6">
        <f>_xlfn.XLOOKUP(BR$1&amp;"|"&amp;TEXT($C147,"yyyymmdd"), RRPS_ALL[Key], RRPS_ALL[Mid Price], "")</f>
        <v>126.905188</v>
      </c>
      <c r="BS147" s="6">
        <f>_xlfn.XLOOKUP(BS$1&amp;"|"&amp;TEXT($C147,"yyyymmdd"), RRPS_ALL[Key], RRPS_ALL[Mid Yield], "")</f>
        <v>1.7406010000000001</v>
      </c>
      <c r="BT147" s="6">
        <f>_xlfn.XLOOKUP(BT$1&amp;"|"&amp;TEXT($C147,"yyyymmdd"), RRPS_ALL[Key], RRPS_ALL[Dirty Mid], "")</f>
        <v>0</v>
      </c>
      <c r="BU147" s="6">
        <f>_xlfn.XLOOKUP(BU$1&amp;"|"&amp;TEXT($C147,"yyyymmdd"), RRPS_ALL[Key], RRPS_ALL[Clean Price Mid], "")</f>
        <v>0</v>
      </c>
      <c r="BV147" s="6">
        <v>0.05</v>
      </c>
      <c r="BW147" s="5">
        <v>44166</v>
      </c>
      <c r="BX147" s="6">
        <f t="shared" si="44"/>
        <v>9.0035587188612105</v>
      </c>
      <c r="BY147" s="7" t="str">
        <f>_xlfn.XLOOKUP(BY$1&amp;"|"&amp;TEXT($C147,"yyyymmdd"), RRPS_ALL[Key], RRPS_ALL[Yield to Maturity], "")</f>
        <v/>
      </c>
      <c r="BZ147" s="6" t="str">
        <f>_xlfn.XLOOKUP(BZ$1&amp;"|"&amp;TEXT($C147,"yyyymmdd"), RRPS_ALL[Key], RRPS_ALL[Mid Price], "")</f>
        <v/>
      </c>
      <c r="CA147" s="6" t="str">
        <f>_xlfn.XLOOKUP(CA$1&amp;"|"&amp;TEXT($C147,"yyyymmdd"), RRPS_ALL[Key], RRPS_ALL[Mid Yield], "")</f>
        <v/>
      </c>
      <c r="CB147" s="6" t="str">
        <f>_xlfn.XLOOKUP(CB$1&amp;"|"&amp;TEXT($C147,"yyyymmdd"), RRPS_ALL[Key], RRPS_ALL[Dirty Mid], "")</f>
        <v/>
      </c>
      <c r="CC147" s="6" t="str">
        <f>_xlfn.XLOOKUP(CC$1&amp;"|"&amp;TEXT($C147,"yyyymmdd"), RRPS_ALL[Key], RRPS_ALL[Clean Price Mid], "")</f>
        <v/>
      </c>
      <c r="CD147" s="6"/>
      <c r="CE147" s="6"/>
      <c r="CF147" s="6"/>
      <c r="CG147" s="7">
        <f>_xlfn.XLOOKUP(CG$1&amp;"|"&amp;TEXT($C147,"yyyymmdd"), RRPS_ALL[Key], RRPS_ALL[Yield to Maturity], "")</f>
        <v>0.97538199999999997</v>
      </c>
      <c r="CH147" s="6">
        <f>_xlfn.XLOOKUP(CH$1&amp;"|"&amp;TEXT($C147,"yyyymmdd"), RRPS_ALL[Key], RRPS_ALL[Mid Price], "")</f>
        <v>112.770915</v>
      </c>
      <c r="CI147" s="6">
        <f>_xlfn.XLOOKUP(CI$1&amp;"|"&amp;TEXT($C147,"yyyymmdd"), RRPS_ALL[Key], RRPS_ALL[Mid Yield], "")</f>
        <v>0.95616800000000002</v>
      </c>
      <c r="CJ147" s="6">
        <f>_xlfn.XLOOKUP(CJ$1&amp;"|"&amp;TEXT($C147,"yyyymmdd"), RRPS_ALL[Key], RRPS_ALL[Dirty Mid], "")</f>
        <v>1.4125000000000001</v>
      </c>
      <c r="CK147" s="6">
        <f>_xlfn.XLOOKUP(CK$1&amp;"|"&amp;TEXT($C147,"yyyymmdd"), RRPS_ALL[Key], RRPS_ALL[Clean Price Mid], "")</f>
        <v>3.4525749999999999</v>
      </c>
      <c r="CL147" s="6">
        <v>4.4999999999999998E-2</v>
      </c>
      <c r="CM147" s="5">
        <v>42228</v>
      </c>
      <c r="CN147" s="6">
        <f t="shared" si="45"/>
        <v>3.6993428258488499</v>
      </c>
      <c r="CO147" s="7">
        <f>_xlfn.XLOOKUP(CO$1&amp;"|"&amp;TEXT($C147,"yyyymmdd"), RRPS_ALL[Key], RRPS_ALL[Yield to Maturity], "")</f>
        <v>1.137472</v>
      </c>
      <c r="CP147" s="6">
        <f>_xlfn.XLOOKUP(CP$1&amp;"|"&amp;TEXT($C147,"yyyymmdd"), RRPS_ALL[Key], RRPS_ALL[Mid Price], "")</f>
        <v>108.362262</v>
      </c>
      <c r="CQ147" s="6">
        <f>_xlfn.XLOOKUP(CQ$1&amp;"|"&amp;TEXT($C147,"yyyymmdd"), RRPS_ALL[Key], RRPS_ALL[Mid Yield], "")</f>
        <v>1.1246879999999999</v>
      </c>
      <c r="CR147" s="6">
        <f>_xlfn.XLOOKUP(CR$1&amp;"|"&amp;TEXT($C147,"yyyymmdd"), RRPS_ALL[Key], RRPS_ALL[Dirty Mid], "")</f>
        <v>1.191667</v>
      </c>
      <c r="CS147" s="6">
        <f>_xlfn.XLOOKUP(CS$1&amp;"|"&amp;TEXT($C147,"yyyymmdd"), RRPS_ALL[Key], RRPS_ALL[Clean Price Mid], "")</f>
        <v>4.3336949999999996</v>
      </c>
      <c r="CT147" s="6">
        <v>0.03</v>
      </c>
      <c r="CU147" s="5">
        <v>42563</v>
      </c>
      <c r="CV147" s="6">
        <f t="shared" si="46"/>
        <v>4.6149635036496353</v>
      </c>
      <c r="CW147" s="7">
        <f>_xlfn.XLOOKUP(CW$1&amp;"|"&amp;TEXT($C147,"yyyymmdd"), RRPS_ALL[Key], RRPS_ALL[Yield to Maturity], "")</f>
        <v>1.3790830000000001</v>
      </c>
      <c r="CX147" s="6">
        <f>_xlfn.XLOOKUP(CX$1&amp;"|"&amp;TEXT($C147,"yyyymmdd"), RRPS_ALL[Key], RRPS_ALL[Mid Price], "")</f>
        <v>112.975554</v>
      </c>
      <c r="CY147" s="6">
        <f>_xlfn.XLOOKUP(CY$1&amp;"|"&amp;TEXT($C147,"yyyymmdd"), RRPS_ALL[Key], RRPS_ALL[Mid Yield], "")</f>
        <v>1.36202</v>
      </c>
      <c r="CZ147" s="6">
        <f>_xlfn.XLOOKUP(CZ$1&amp;"|"&amp;TEXT($C147,"yyyymmdd"), RRPS_ALL[Key], RRPS_ALL[Dirty Mid], "")</f>
        <v>0</v>
      </c>
      <c r="DA147" s="6">
        <f>_xlfn.XLOOKUP(DA$1&amp;"|"&amp;TEXT($C147,"yyyymmdd"), RRPS_ALL[Key], RRPS_ALL[Clean Price Mid], "")</f>
        <v>0</v>
      </c>
      <c r="DB147" s="6">
        <v>3.7499999999999999E-2</v>
      </c>
      <c r="DC147" s="5">
        <v>42959</v>
      </c>
      <c r="DD147" s="6">
        <f t="shared" si="35"/>
        <v>5.6996480250293313</v>
      </c>
      <c r="DE147" s="7">
        <f>_xlfn.XLOOKUP(DE$1&amp;"|"&amp;TEXT($C147,"yyyymmdd"), RRPS_ALL[Key], RRPS_ALL[Yield to Maturity], "")</f>
        <v>1.543102</v>
      </c>
      <c r="DF147" s="6">
        <f>_xlfn.XLOOKUP(DF$1&amp;"|"&amp;TEXT($C147,"yyyymmdd"), RRPS_ALL[Key], RRPS_ALL[Mid Price], "")</f>
        <v>118.57331000000001</v>
      </c>
      <c r="DG147" s="6">
        <f>_xlfn.XLOOKUP(DG$1&amp;"|"&amp;TEXT($C147,"yyyymmdd"), RRPS_ALL[Key], RRPS_ALL[Mid Yield], "")</f>
        <v>1.529901</v>
      </c>
      <c r="DH147" s="6">
        <f>_xlfn.XLOOKUP(DH$1&amp;"|"&amp;TEXT($C147,"yyyymmdd"), RRPS_ALL[Key], RRPS_ALL[Dirty Mid], "")</f>
        <v>0</v>
      </c>
      <c r="DI147" s="6">
        <f>_xlfn.XLOOKUP(DI$1&amp;"|"&amp;TEXT($C147,"yyyymmdd"), RRPS_ALL[Key], RRPS_ALL[Clean Price Mid], "")</f>
        <v>0</v>
      </c>
      <c r="DJ147" s="6">
        <v>4.2500000000000003E-2</v>
      </c>
      <c r="DK147" s="5">
        <v>43536</v>
      </c>
      <c r="DL147" s="6">
        <f t="shared" si="38"/>
        <v>7.2804989351992697</v>
      </c>
      <c r="DM147" s="7">
        <f>_xlfn.XLOOKUP(DM$1&amp;"|"&amp;TEXT($C147,"yyyymmdd"), RRPS_ALL[Key], RRPS_ALL[Yield to Maturity], "")</f>
        <v>2.269326</v>
      </c>
      <c r="DN147" s="6">
        <f>_xlfn.XLOOKUP(DN$1&amp;"|"&amp;TEXT($C147,"yyyymmdd"), RRPS_ALL[Key], RRPS_ALL[Mid Price], "")</f>
        <v>124.97026099999999</v>
      </c>
      <c r="DO147" s="6">
        <f>_xlfn.XLOOKUP(DO$1&amp;"|"&amp;TEXT($C147,"yyyymmdd"), RRPS_ALL[Key], RRPS_ALL[Mid Yield], "")</f>
        <v>2.2639659999999999</v>
      </c>
      <c r="DP147" s="6">
        <f>_xlfn.XLOOKUP(DP$1&amp;"|"&amp;TEXT($C147,"yyyymmdd"), RRPS_ALL[Key], RRPS_ALL[Dirty Mid], "")</f>
        <v>0</v>
      </c>
      <c r="DQ147" s="6">
        <f>_xlfn.XLOOKUP(DQ$1&amp;"|"&amp;TEXT($C147,"yyyymmdd"), RRPS_ALL[Key], RRPS_ALL[Clean Price Mid], "")</f>
        <v>0</v>
      </c>
      <c r="DR147" s="6">
        <v>3.5000000000000003E-2</v>
      </c>
      <c r="DS147" s="5">
        <v>50859</v>
      </c>
      <c r="DT147" s="6">
        <f t="shared" si="39"/>
        <v>27.32987160120846</v>
      </c>
      <c r="DU147" s="7">
        <f>_xlfn.XLOOKUP(DU$1&amp;"|"&amp;TEXT($C147,"yyyymmdd"), RRPS_ALL[Key], RRPS_ALL[Yield to Maturity], "")</f>
        <v>1.7769779999999999</v>
      </c>
      <c r="DV147" s="6">
        <f>_xlfn.XLOOKUP(DV$1&amp;"|"&amp;TEXT($C147,"yyyymmdd"), RRPS_ALL[Key], RRPS_ALL[Mid Price], "")</f>
        <v>116.473775</v>
      </c>
      <c r="DW147" s="6">
        <f>_xlfn.XLOOKUP(DW$1&amp;"|"&amp;TEXT($C147,"yyyymmdd"), RRPS_ALL[Key], RRPS_ALL[Mid Yield], "")</f>
        <v>1.7649600000000001</v>
      </c>
      <c r="DX147" s="6">
        <f>_xlfn.XLOOKUP(DX$1&amp;"|"&amp;TEXT($C147,"yyyymmdd"), RRPS_ALL[Key], RRPS_ALL[Dirty Mid], "")</f>
        <v>0</v>
      </c>
      <c r="DY147" s="6">
        <f>_xlfn.XLOOKUP(DY$1&amp;"|"&amp;TEXT($C147,"yyyymmdd"), RRPS_ALL[Key], RRPS_ALL[Clean Price Mid], "")</f>
        <v>0</v>
      </c>
      <c r="DZ147" s="6">
        <v>3.5000000000000003E-2</v>
      </c>
      <c r="EA147" s="5">
        <v>44713</v>
      </c>
      <c r="EB147" s="6">
        <f t="shared" si="42"/>
        <v>10.50239561943874</v>
      </c>
      <c r="EC147" s="7" t="str">
        <f>_xlfn.XLOOKUP(EC$1&amp;"|"&amp;TEXT($C147,"yyyymmdd"), RRPS_ALL[Key], RRPS_ALL[Yield to Maturity], "")</f>
        <v/>
      </c>
      <c r="ED147" s="6" t="str">
        <f>_xlfn.XLOOKUP(ED$1&amp;"|"&amp;TEXT($C147,"yyyymmdd"), RRPS_ALL[Key], RRPS_ALL[Mid Price], "")</f>
        <v/>
      </c>
      <c r="EE147" s="6" t="str">
        <f>_xlfn.XLOOKUP(EE$1&amp;"|"&amp;TEXT($C147,"yyyymmdd"), RRPS_ALL[Key], RRPS_ALL[Mid Yield], "")</f>
        <v/>
      </c>
      <c r="EF147" s="6" t="str">
        <f>_xlfn.XLOOKUP(EF$1&amp;"|"&amp;TEXT($C147,"yyyymmdd"), RRPS_ALL[Key], RRPS_ALL[Dirty Mid], "")</f>
        <v/>
      </c>
      <c r="EG147" s="6" t="str">
        <f>_xlfn.XLOOKUP(EG$1&amp;"|"&amp;TEXT($C147,"yyyymmdd"), RRPS_ALL[Key], RRPS_ALL[Clean Price Mid], "")</f>
        <v/>
      </c>
      <c r="EH147" s="6"/>
      <c r="EI147" s="6"/>
      <c r="EJ147" s="6"/>
      <c r="EK147" s="7" t="str">
        <f>_xlfn.XLOOKUP(EK$1&amp;"|"&amp;TEXT($C147,"yyyymmdd"), RRPS_ALL[Key], RRPS_ALL[Yield to Maturity], "")</f>
        <v/>
      </c>
      <c r="EL147" s="6" t="str">
        <f>_xlfn.XLOOKUP(EL$1&amp;"|"&amp;TEXT($C147,"yyyymmdd"), RRPS_ALL[Key], RRPS_ALL[Mid Price], "")</f>
        <v/>
      </c>
      <c r="EM147" s="6" t="str">
        <f>_xlfn.XLOOKUP(EM$1&amp;"|"&amp;TEXT($C147,"yyyymmdd"), RRPS_ALL[Key], RRPS_ALL[Mid Yield], "")</f>
        <v/>
      </c>
      <c r="EN147" s="6" t="str">
        <f>_xlfn.XLOOKUP(EN$1&amp;"|"&amp;TEXT($C147,"yyyymmdd"), RRPS_ALL[Key], RRPS_ALL[Dirty Mid], "")</f>
        <v/>
      </c>
      <c r="EO147" s="6" t="str">
        <f>_xlfn.XLOOKUP(EO$1&amp;"|"&amp;TEXT($C147,"yyyymmdd"), RRPS_ALL[Key], RRPS_ALL[Clean Price Mid], "")</f>
        <v/>
      </c>
      <c r="EP147" s="6"/>
      <c r="EQ147" s="6"/>
      <c r="ER147" s="6"/>
      <c r="ES147" s="7" t="str">
        <f>_xlfn.XLOOKUP(ES$1&amp;"|"&amp;TEXT($C147,"yyyymmdd"), RRPS_ALL[Key], RRPS_ALL[Yield to Maturity], "")</f>
        <v/>
      </c>
      <c r="ET147" s="6" t="str">
        <f>_xlfn.XLOOKUP(ET$1&amp;"|"&amp;TEXT($C147,"yyyymmdd"), RRPS_ALL[Key], RRPS_ALL[Mid Price], "")</f>
        <v/>
      </c>
      <c r="EU147" s="6" t="str">
        <f>_xlfn.XLOOKUP(EU$1&amp;"|"&amp;TEXT($C147,"yyyymmdd"), RRPS_ALL[Key], RRPS_ALL[Mid Yield], "")</f>
        <v/>
      </c>
      <c r="EV147" s="6" t="str">
        <f>_xlfn.XLOOKUP(EV$1&amp;"|"&amp;TEXT($C147,"yyyymmdd"), RRPS_ALL[Key], RRPS_ALL[Dirty Mid], "")</f>
        <v/>
      </c>
      <c r="EW147" s="6" t="str">
        <f>_xlfn.XLOOKUP(EW$1&amp;"|"&amp;TEXT($C147,"yyyymmdd"), RRPS_ALL[Key], RRPS_ALL[Clean Price Mid], "")</f>
        <v/>
      </c>
      <c r="EX147" s="6"/>
      <c r="EY147" s="6"/>
      <c r="EZ147" s="6"/>
      <c r="FA147" s="7" t="str">
        <f>_xlfn.XLOOKUP(FA$1&amp;"|"&amp;TEXT($C147,"yyyymmdd"), RRPS_ALL[Key], RRPS_ALL[Yield to Maturity], "")</f>
        <v/>
      </c>
      <c r="FB147" s="6" t="str">
        <f>_xlfn.XLOOKUP(FB$1&amp;"|"&amp;TEXT($C147,"yyyymmdd"), RRPS_ALL[Key], RRPS_ALL[Mid Price], "")</f>
        <v/>
      </c>
      <c r="FC147" s="6" t="str">
        <f>_xlfn.XLOOKUP(FC$1&amp;"|"&amp;TEXT($C147,"yyyymmdd"), RRPS_ALL[Key], RRPS_ALL[Mid Yield], "")</f>
        <v/>
      </c>
      <c r="FD147" s="6" t="str">
        <f>_xlfn.XLOOKUP(FD$1&amp;"|"&amp;TEXT($C147,"yyyymmdd"), RRPS_ALL[Key], RRPS_ALL[Dirty Mid], "")</f>
        <v/>
      </c>
      <c r="FE147" s="6" t="str">
        <f>_xlfn.XLOOKUP(FE$1&amp;"|"&amp;TEXT($C147,"yyyymmdd"), RRPS_ALL[Key], RRPS_ALL[Clean Price Mid], "")</f>
        <v/>
      </c>
      <c r="FF147" s="6"/>
      <c r="FG147" s="6"/>
      <c r="FH147" s="6"/>
      <c r="FI147" s="7" t="str">
        <f>_xlfn.XLOOKUP(FI$1&amp;"|"&amp;TEXT($C147,"yyyymmdd"), RRPS_ALL[Key], RRPS_ALL[Yield to Maturity], "")</f>
        <v/>
      </c>
      <c r="FJ147" s="6" t="str">
        <f>_xlfn.XLOOKUP(FJ$1&amp;"|"&amp;TEXT($C147,"yyyymmdd"), RRPS_ALL[Key], RRPS_ALL[Mid Price], "")</f>
        <v/>
      </c>
      <c r="FK147" s="6" t="str">
        <f>_xlfn.XLOOKUP(FK$1&amp;"|"&amp;TEXT($C147,"yyyymmdd"), RRPS_ALL[Key], RRPS_ALL[Mid Yield], "")</f>
        <v/>
      </c>
      <c r="FL147" s="6" t="str">
        <f>_xlfn.XLOOKUP(FL$1&amp;"|"&amp;TEXT($C147,"yyyymmdd"), RRPS_ALL[Key], RRPS_ALL[Dirty Mid], "")</f>
        <v/>
      </c>
      <c r="FM147" s="6" t="str">
        <f>_xlfn.XLOOKUP(FM$1&amp;"|"&amp;TEXT($C147,"yyyymmdd"), RRPS_ALL[Key], RRPS_ALL[Clean Price Mid], "")</f>
        <v/>
      </c>
      <c r="FN147" s="6"/>
      <c r="FO147" s="6"/>
      <c r="FP147" s="6"/>
      <c r="FQ147" s="7" t="str">
        <f>_xlfn.XLOOKUP(FQ$1&amp;"|"&amp;TEXT($C147,"yyyymmdd"), RRPS_ALL[Key], RRPS_ALL[Yield to Maturity], "")</f>
        <v/>
      </c>
      <c r="FR147" s="6" t="str">
        <f>_xlfn.XLOOKUP(FR$1&amp;"|"&amp;TEXT($C147,"yyyymmdd"), RRPS_ALL[Key], RRPS_ALL[Mid Price], "")</f>
        <v/>
      </c>
      <c r="FS147" s="6" t="str">
        <f>_xlfn.XLOOKUP(FS$1&amp;"|"&amp;TEXT($C147,"yyyymmdd"), RRPS_ALL[Key], RRPS_ALL[Mid Yield], "")</f>
        <v/>
      </c>
      <c r="FT147" s="6" t="str">
        <f>_xlfn.XLOOKUP(FT$1&amp;"|"&amp;TEXT($C147,"yyyymmdd"), RRPS_ALL[Key], RRPS_ALL[Dirty Mid], "")</f>
        <v/>
      </c>
      <c r="FU147" s="6" t="str">
        <f>_xlfn.XLOOKUP(FU$1&amp;"|"&amp;TEXT($C147,"yyyymmdd"), RRPS_ALL[Key], RRPS_ALL[Clean Price Mid], "")</f>
        <v/>
      </c>
      <c r="FV147" s="6"/>
      <c r="FW147" s="6"/>
      <c r="FX147" s="6"/>
      <c r="FY147" s="7" t="str">
        <f>_xlfn.XLOOKUP(FY$1&amp;"|"&amp;TEXT($C147,"yyyymmdd"), RRPS_ALL[Key], RRPS_ALL[Yield to Maturity], "")</f>
        <v/>
      </c>
      <c r="FZ147" s="6" t="str">
        <f>_xlfn.XLOOKUP(FZ$1&amp;"|"&amp;TEXT($C147,"yyyymmdd"), RRPS_ALL[Key], RRPS_ALL[Mid Price], "")</f>
        <v/>
      </c>
      <c r="GA147" s="6" t="str">
        <f>_xlfn.XLOOKUP(GA$1&amp;"|"&amp;TEXT($C147,"yyyymmdd"), RRPS_ALL[Key], RRPS_ALL[Mid Yield], "")</f>
        <v/>
      </c>
      <c r="GB147" s="6" t="str">
        <f>_xlfn.XLOOKUP(GB$1&amp;"|"&amp;TEXT($C147,"yyyymmdd"), RRPS_ALL[Key], RRPS_ALL[Dirty Mid], "")</f>
        <v/>
      </c>
      <c r="GC147" s="6" t="str">
        <f>_xlfn.XLOOKUP(GC$1&amp;"|"&amp;TEXT($C147,"yyyymmdd"), RRPS_ALL[Key], RRPS_ALL[Clean Price Mid], "")</f>
        <v/>
      </c>
      <c r="GD147" s="6"/>
      <c r="GE147" s="6"/>
      <c r="GF147" s="6"/>
      <c r="GG147" s="7" t="str">
        <f>_xlfn.XLOOKUP(GG$1&amp;"|"&amp;TEXT($C147,"yyyymmdd"), RRPS_ALL[Key], RRPS_ALL[Yield to Maturity], "")</f>
        <v/>
      </c>
      <c r="GH147" s="6" t="str">
        <f>_xlfn.XLOOKUP(GH$1&amp;"|"&amp;TEXT($C147,"yyyymmdd"), RRPS_ALL[Key], RRPS_ALL[Mid Price], "")</f>
        <v/>
      </c>
      <c r="GI147" s="6" t="str">
        <f>_xlfn.XLOOKUP(GI$1&amp;"|"&amp;TEXT($C147,"yyyymmdd"), RRPS_ALL[Key], RRPS_ALL[Mid Yield], "")</f>
        <v/>
      </c>
      <c r="GJ147" s="6" t="str">
        <f>_xlfn.XLOOKUP(GJ$1&amp;"|"&amp;TEXT($C147,"yyyymmdd"), RRPS_ALL[Key], RRPS_ALL[Dirty Mid], "")</f>
        <v/>
      </c>
      <c r="GK147" s="6" t="str">
        <f>_xlfn.XLOOKUP(GK$1&amp;"|"&amp;TEXT($C147,"yyyymmdd"), RRPS_ALL[Key], RRPS_ALL[Clean Price Mid], "")</f>
        <v/>
      </c>
      <c r="GL147" s="6"/>
      <c r="GM147" s="6"/>
      <c r="GN147" s="6"/>
      <c r="GO147" s="7" t="str">
        <f>_xlfn.XLOOKUP(GO$1&amp;"|"&amp;TEXT($C147,"yyyymmdd"), RRPS_ALL[Key], RRPS_ALL[Yield to Maturity], "")</f>
        <v/>
      </c>
      <c r="GP147" s="6" t="str">
        <f>_xlfn.XLOOKUP(GP$1&amp;"|"&amp;TEXT($C147,"yyyymmdd"), RRPS_ALL[Key], RRPS_ALL[Mid Price], "")</f>
        <v/>
      </c>
      <c r="GQ147" s="6" t="str">
        <f>_xlfn.XLOOKUP(GQ$1&amp;"|"&amp;TEXT($C147,"yyyymmdd"), RRPS_ALL[Key], RRPS_ALL[Mid Yield], "")</f>
        <v/>
      </c>
      <c r="GR147" s="6" t="str">
        <f>_xlfn.XLOOKUP(GR$1&amp;"|"&amp;TEXT($C147,"yyyymmdd"), RRPS_ALL[Key], RRPS_ALL[Dirty Mid], "")</f>
        <v/>
      </c>
      <c r="GS147" s="6" t="str">
        <f>_xlfn.XLOOKUP(GS$1&amp;"|"&amp;TEXT($C147,"yyyymmdd"), RRPS_ALL[Key], RRPS_ALL[Clean Price Mid], "")</f>
        <v/>
      </c>
      <c r="GT147" s="6"/>
      <c r="GU147" s="6"/>
      <c r="GV147" s="6"/>
      <c r="GW147" s="7" t="str">
        <f>_xlfn.XLOOKUP(GW$1&amp;"|"&amp;TEXT($C147,"yyyymmdd"), RRPS_ALL[Key], RRPS_ALL[Yield to Maturity], "")</f>
        <v/>
      </c>
      <c r="GX147" s="6" t="str">
        <f>_xlfn.XLOOKUP(GX$1&amp;"|"&amp;TEXT($C147,"yyyymmdd"), RRPS_ALL[Key], RRPS_ALL[Mid Price], "")</f>
        <v/>
      </c>
      <c r="GY147" s="6" t="str">
        <f>_xlfn.XLOOKUP(GY$1&amp;"|"&amp;TEXT($C147,"yyyymmdd"), RRPS_ALL[Key], RRPS_ALL[Mid Yield], "")</f>
        <v/>
      </c>
      <c r="GZ147" s="6" t="str">
        <f>_xlfn.XLOOKUP(GZ$1&amp;"|"&amp;TEXT($C147,"yyyymmdd"), RRPS_ALL[Key], RRPS_ALL[Dirty Mid], "")</f>
        <v/>
      </c>
      <c r="HA147" s="6" t="str">
        <f>_xlfn.XLOOKUP(HA$1&amp;"|"&amp;TEXT($C147,"yyyymmdd"), RRPS_ALL[Key], RRPS_ALL[Clean Price Mid], "")</f>
        <v/>
      </c>
      <c r="HB147" s="6"/>
      <c r="HC147" s="6"/>
      <c r="HD147" s="6"/>
    </row>
    <row r="148" spans="1:212" x14ac:dyDescent="0.2">
      <c r="A148">
        <v>2011</v>
      </c>
      <c r="B148">
        <v>12</v>
      </c>
      <c r="C148" s="5">
        <f t="shared" si="37"/>
        <v>40908</v>
      </c>
      <c r="D148" s="6">
        <v>1</v>
      </c>
      <c r="E148" s="7" t="str">
        <f>_xlfn.XLOOKUP(E$1&amp;"|"&amp;TEXT($C148,"yyyymmdd"), RRPS_ALL[Key], RRPS_ALL[Yield to Maturity], "")</f>
        <v/>
      </c>
      <c r="F148" s="6" t="str">
        <f>_xlfn.XLOOKUP(F$1&amp;"|"&amp;TEXT($C148,"yyyymmdd"), RRPS_ALL[Key], RRPS_ALL[Mid Price], "")</f>
        <v/>
      </c>
      <c r="G148" s="6" t="str">
        <f>_xlfn.XLOOKUP(G$1&amp;"|"&amp;TEXT($C148,"yyyymmdd"), RRPS_ALL[Key], RRPS_ALL[Mid Yield], "")</f>
        <v/>
      </c>
      <c r="H148" s="6" t="str">
        <f>_xlfn.XLOOKUP(H$1&amp;"|"&amp;TEXT($C148,"yyyymmdd"), RRPS_ALL[Key], RRPS_ALL[Dirty Mid], "")</f>
        <v/>
      </c>
      <c r="I148" s="6" t="str">
        <f>_xlfn.XLOOKUP(I$1&amp;"|"&amp;TEXT($C148,"yyyymmdd"), RRPS_ALL[Key], RRPS_ALL[Clean Price Mid], "")</f>
        <v/>
      </c>
      <c r="J148" s="6"/>
      <c r="K148" s="6"/>
      <c r="L148" s="6"/>
      <c r="M148" s="7" t="str">
        <f>_xlfn.XLOOKUP(M$1&amp;"|"&amp;TEXT($C148,"yyyymmdd"), RRPS_ALL[Key], RRPS_ALL[Yield to Maturity], "")</f>
        <v/>
      </c>
      <c r="N148" s="6" t="str">
        <f>_xlfn.XLOOKUP(N$1&amp;"|"&amp;TEXT($C148,"yyyymmdd"), RRPS_ALL[Key], RRPS_ALL[Mid Price], "")</f>
        <v/>
      </c>
      <c r="O148" s="6" t="str">
        <f>_xlfn.XLOOKUP(O$1&amp;"|"&amp;TEXT($C148,"yyyymmdd"), RRPS_ALL[Key], RRPS_ALL[Mid Yield], "")</f>
        <v/>
      </c>
      <c r="P148" s="6" t="str">
        <f>_xlfn.XLOOKUP(P$1&amp;"|"&amp;TEXT($C148,"yyyymmdd"), RRPS_ALL[Key], RRPS_ALL[Dirty Mid], "")</f>
        <v/>
      </c>
      <c r="Q148" s="6" t="str">
        <f>_xlfn.XLOOKUP(Q$1&amp;"|"&amp;TEXT($C148,"yyyymmdd"), RRPS_ALL[Key], RRPS_ALL[Clean Price Mid], "")</f>
        <v/>
      </c>
      <c r="R148" s="6"/>
      <c r="S148" s="6"/>
      <c r="T148" s="6"/>
      <c r="U148" s="7" t="str">
        <f>_xlfn.XLOOKUP(U$1&amp;"|"&amp;TEXT($C148,"yyyymmdd"), RRPS_ALL[Key], RRPS_ALL[Yield to Maturity], "")</f>
        <v/>
      </c>
      <c r="V148" s="6" t="str">
        <f>_xlfn.XLOOKUP(V$1&amp;"|"&amp;TEXT($C148,"yyyymmdd"), RRPS_ALL[Key], RRPS_ALL[Mid Price], "")</f>
        <v/>
      </c>
      <c r="W148" s="6" t="str">
        <f>_xlfn.XLOOKUP(W$1&amp;"|"&amp;TEXT($C148,"yyyymmdd"), RRPS_ALL[Key], RRPS_ALL[Mid Yield], "")</f>
        <v/>
      </c>
      <c r="X148" s="6" t="str">
        <f>_xlfn.XLOOKUP(X$1&amp;"|"&amp;TEXT($C148,"yyyymmdd"), RRPS_ALL[Key], RRPS_ALL[Dirty Mid], "")</f>
        <v/>
      </c>
      <c r="Y148" s="6" t="str">
        <f>_xlfn.XLOOKUP(Y$1&amp;"|"&amp;TEXT($C148,"yyyymmdd"), RRPS_ALL[Key], RRPS_ALL[Clean Price Mid], "")</f>
        <v/>
      </c>
      <c r="Z148" s="6"/>
      <c r="AA148" s="6"/>
      <c r="AB148" s="6"/>
      <c r="AC148" s="7">
        <f>_xlfn.XLOOKUP(AC$1&amp;"|"&amp;TEXT($C148,"yyyymmdd"), RRPS_ALL[Key], RRPS_ALL[Yield to Maturity], "")</f>
        <v>0.85067099999999995</v>
      </c>
      <c r="AD148" s="6">
        <f>_xlfn.XLOOKUP(AD$1&amp;"|"&amp;TEXT($C148,"yyyymmdd"), RRPS_ALL[Key], RRPS_ALL[Mid Price], "")</f>
        <v>113.65692900000001</v>
      </c>
      <c r="AE148" s="6">
        <f>_xlfn.XLOOKUP(AE$1&amp;"|"&amp;TEXT($C148,"yyyymmdd"), RRPS_ALL[Key], RRPS_ALL[Mid Yield], "")</f>
        <v>0.82110099999999997</v>
      </c>
      <c r="AF148" s="6">
        <f>_xlfn.XLOOKUP(AF$1&amp;"|"&amp;TEXT($C148,"yyyymmdd"), RRPS_ALL[Key], RRPS_ALL[Dirty Mid], "")</f>
        <v>4.4812500000000002</v>
      </c>
      <c r="AG148" s="6">
        <f>_xlfn.XLOOKUP(AG$1&amp;"|"&amp;TEXT($C148,"yyyymmdd"), RRPS_ALL[Key], RRPS_ALL[Clean Price Mid], "")</f>
        <v>2.1655609999999998</v>
      </c>
      <c r="AH148" s="6">
        <v>6.7500000000000004E-2</v>
      </c>
      <c r="AI148" s="5">
        <v>41764</v>
      </c>
      <c r="AJ148" s="6">
        <f t="shared" si="40"/>
        <v>2.3436002737850785</v>
      </c>
      <c r="AK148" s="7" t="str">
        <f>_xlfn.XLOOKUP(AK$1&amp;"|"&amp;TEXT($C148,"yyyymmdd"), RRPS_ALL[Key], RRPS_ALL[Yield to Maturity], "")</f>
        <v/>
      </c>
      <c r="AL148" s="6" t="str">
        <f>_xlfn.XLOOKUP(AL$1&amp;"|"&amp;TEXT($C148,"yyyymmdd"), RRPS_ALL[Key], RRPS_ALL[Mid Price], "")</f>
        <v/>
      </c>
      <c r="AM148" s="6" t="str">
        <f>_xlfn.XLOOKUP(AM$1&amp;"|"&amp;TEXT($C148,"yyyymmdd"), RRPS_ALL[Key], RRPS_ALL[Mid Yield], "")</f>
        <v/>
      </c>
      <c r="AN148" s="6" t="str">
        <f>_xlfn.XLOOKUP(AN$1&amp;"|"&amp;TEXT($C148,"yyyymmdd"), RRPS_ALL[Key], RRPS_ALL[Dirty Mid], "")</f>
        <v/>
      </c>
      <c r="AO148" s="6" t="str">
        <f>_xlfn.XLOOKUP(AO$1&amp;"|"&amp;TEXT($C148,"yyyymmdd"), RRPS_ALL[Key], RRPS_ALL[Clean Price Mid], "")</f>
        <v/>
      </c>
      <c r="AP148" s="6"/>
      <c r="AQ148" s="6"/>
      <c r="AR148" s="6"/>
      <c r="AS148" s="7" t="str">
        <f>_xlfn.XLOOKUP(AS$1&amp;"|"&amp;TEXT($C148,"yyyymmdd"), RRPS_ALL[Key], RRPS_ALL[Yield to Maturity], "")</f>
        <v/>
      </c>
      <c r="AT148" s="6" t="str">
        <f>_xlfn.XLOOKUP(AT$1&amp;"|"&amp;TEXT($C148,"yyyymmdd"), RRPS_ALL[Key], RRPS_ALL[Mid Price], "")</f>
        <v/>
      </c>
      <c r="AU148" s="6" t="str">
        <f>_xlfn.XLOOKUP(AU$1&amp;"|"&amp;TEXT($C148,"yyyymmdd"), RRPS_ALL[Key], RRPS_ALL[Mid Yield], "")</f>
        <v/>
      </c>
      <c r="AV148" s="6" t="str">
        <f>_xlfn.XLOOKUP(AV$1&amp;"|"&amp;TEXT($C148,"yyyymmdd"), RRPS_ALL[Key], RRPS_ALL[Dirty Mid], "")</f>
        <v/>
      </c>
      <c r="AW148" s="6" t="str">
        <f>_xlfn.XLOOKUP(AW$1&amp;"|"&amp;TEXT($C148,"yyyymmdd"), RRPS_ALL[Key], RRPS_ALL[Clean Price Mid], "")</f>
        <v/>
      </c>
      <c r="AX148" s="6"/>
      <c r="AY148" s="6"/>
      <c r="AZ148" s="6"/>
      <c r="BA148" s="7" t="str">
        <f>_xlfn.XLOOKUP(BA$1&amp;"|"&amp;TEXT($C148,"yyyymmdd"), RRPS_ALL[Key], RRPS_ALL[Yield to Maturity], "")</f>
        <v/>
      </c>
      <c r="BB148" s="6" t="str">
        <f>_xlfn.XLOOKUP(BB$1&amp;"|"&amp;TEXT($C148,"yyyymmdd"), RRPS_ALL[Key], RRPS_ALL[Mid Price], "")</f>
        <v/>
      </c>
      <c r="BC148" s="6" t="str">
        <f>_xlfn.XLOOKUP(BC$1&amp;"|"&amp;TEXT($C148,"yyyymmdd"), RRPS_ALL[Key], RRPS_ALL[Mid Yield], "")</f>
        <v/>
      </c>
      <c r="BD148" s="6" t="str">
        <f>_xlfn.XLOOKUP(BD$1&amp;"|"&amp;TEXT($C148,"yyyymmdd"), RRPS_ALL[Key], RRPS_ALL[Dirty Mid], "")</f>
        <v/>
      </c>
      <c r="BE148" s="6" t="str">
        <f>_xlfn.XLOOKUP(BE$1&amp;"|"&amp;TEXT($C148,"yyyymmdd"), RRPS_ALL[Key], RRPS_ALL[Clean Price Mid], "")</f>
        <v/>
      </c>
      <c r="BF148" s="6"/>
      <c r="BG148" s="6"/>
      <c r="BH148" s="6"/>
      <c r="BI148" s="7">
        <f>_xlfn.XLOOKUP(BI$1&amp;"|"&amp;TEXT($C148,"yyyymmdd"), RRPS_ALL[Key], RRPS_ALL[Yield to Maturity], "")</f>
        <v>1.1083890000000001</v>
      </c>
      <c r="BJ148" s="6">
        <f>_xlfn.XLOOKUP(BJ$1&amp;"|"&amp;TEXT($C148,"yyyymmdd"), RRPS_ALL[Key], RRPS_ALL[Mid Price], "")</f>
        <v>103.32355099999999</v>
      </c>
      <c r="BK148" s="6">
        <f>_xlfn.XLOOKUP(BK$1&amp;"|"&amp;TEXT($C148,"yyyymmdd"), RRPS_ALL[Key], RRPS_ALL[Mid Yield], "")</f>
        <v>1.083064</v>
      </c>
      <c r="BL148" s="6">
        <f>_xlfn.XLOOKUP(BL$1&amp;"|"&amp;TEXT($C148,"yyyymmdd"), RRPS_ALL[Key], RRPS_ALL[Dirty Mid], "")</f>
        <v>1.3138890000000001</v>
      </c>
      <c r="BM148" s="6">
        <f>_xlfn.XLOOKUP(BM$1&amp;"|"&amp;TEXT($C148,"yyyymmdd"), RRPS_ALL[Key], RRPS_ALL[Clean Price Mid], "")</f>
        <v>0.76111099999999998</v>
      </c>
      <c r="BN148" s="6">
        <v>5.5E-2</v>
      </c>
      <c r="BO148" s="5">
        <v>41190</v>
      </c>
      <c r="BP148" s="6">
        <f t="shared" si="43"/>
        <v>0.77049180327868849</v>
      </c>
      <c r="BQ148" s="7">
        <f>_xlfn.XLOOKUP(BQ$1&amp;"|"&amp;TEXT($C148,"yyyymmdd"), RRPS_ALL[Key], RRPS_ALL[Yield to Maturity], "")</f>
        <v>1.575958</v>
      </c>
      <c r="BR148" s="6">
        <f>_xlfn.XLOOKUP(BR$1&amp;"|"&amp;TEXT($C148,"yyyymmdd"), RRPS_ALL[Key], RRPS_ALL[Mid Price], "")</f>
        <v>128.37307200000001</v>
      </c>
      <c r="BS148" s="6">
        <f>_xlfn.XLOOKUP(BS$1&amp;"|"&amp;TEXT($C148,"yyyymmdd"), RRPS_ALL[Key], RRPS_ALL[Mid Yield], "")</f>
        <v>1.5629489999999999</v>
      </c>
      <c r="BT148" s="6">
        <f>_xlfn.XLOOKUP(BT$1&amp;"|"&amp;TEXT($C148,"yyyymmdd"), RRPS_ALL[Key], RRPS_ALL[Dirty Mid], "")</f>
        <v>0</v>
      </c>
      <c r="BU148" s="6">
        <f>_xlfn.XLOOKUP(BU$1&amp;"|"&amp;TEXT($C148,"yyyymmdd"), RRPS_ALL[Key], RRPS_ALL[Clean Price Mid], "")</f>
        <v>0</v>
      </c>
      <c r="BV148" s="6">
        <v>0.05</v>
      </c>
      <c r="BW148" s="5">
        <v>44166</v>
      </c>
      <c r="BX148" s="6">
        <f t="shared" si="44"/>
        <v>8.9186969614015883</v>
      </c>
      <c r="BY148" s="7" t="str">
        <f>_xlfn.XLOOKUP(BY$1&amp;"|"&amp;TEXT($C148,"yyyymmdd"), RRPS_ALL[Key], RRPS_ALL[Yield to Maturity], "")</f>
        <v/>
      </c>
      <c r="BZ148" s="6" t="str">
        <f>_xlfn.XLOOKUP(BZ$1&amp;"|"&amp;TEXT($C148,"yyyymmdd"), RRPS_ALL[Key], RRPS_ALL[Mid Price], "")</f>
        <v/>
      </c>
      <c r="CA148" s="6" t="str">
        <f>_xlfn.XLOOKUP(CA$1&amp;"|"&amp;TEXT($C148,"yyyymmdd"), RRPS_ALL[Key], RRPS_ALL[Mid Yield], "")</f>
        <v/>
      </c>
      <c r="CB148" s="6" t="str">
        <f>_xlfn.XLOOKUP(CB$1&amp;"|"&amp;TEXT($C148,"yyyymmdd"), RRPS_ALL[Key], RRPS_ALL[Dirty Mid], "")</f>
        <v/>
      </c>
      <c r="CC148" s="6" t="str">
        <f>_xlfn.XLOOKUP(CC$1&amp;"|"&amp;TEXT($C148,"yyyymmdd"), RRPS_ALL[Key], RRPS_ALL[Clean Price Mid], "")</f>
        <v/>
      </c>
      <c r="CD148" s="6"/>
      <c r="CE148" s="6"/>
      <c r="CF148" s="6"/>
      <c r="CG148" s="7">
        <f>_xlfn.XLOOKUP(CG$1&amp;"|"&amp;TEXT($C148,"yyyymmdd"), RRPS_ALL[Key], RRPS_ALL[Yield to Maturity], "")</f>
        <v>0.90874200000000005</v>
      </c>
      <c r="CH148" s="6">
        <f>_xlfn.XLOOKUP(CH$1&amp;"|"&amp;TEXT($C148,"yyyymmdd"), RRPS_ALL[Key], RRPS_ALL[Mid Price], "")</f>
        <v>112.75219</v>
      </c>
      <c r="CI148" s="6">
        <f>_xlfn.XLOOKUP(CI$1&amp;"|"&amp;TEXT($C148,"yyyymmdd"), RRPS_ALL[Key], RRPS_ALL[Mid Yield], "")</f>
        <v>0.88914199999999999</v>
      </c>
      <c r="CJ148" s="6">
        <f>_xlfn.XLOOKUP(CJ$1&amp;"|"&amp;TEXT($C148,"yyyymmdd"), RRPS_ALL[Key], RRPS_ALL[Dirty Mid], "")</f>
        <v>1.7749999999999999</v>
      </c>
      <c r="CK148" s="6">
        <f>_xlfn.XLOOKUP(CK$1&amp;"|"&amp;TEXT($C148,"yyyymmdd"), RRPS_ALL[Key], RRPS_ALL[Clean Price Mid], "")</f>
        <v>3.3723429999999999</v>
      </c>
      <c r="CL148" s="6">
        <v>4.4999999999999998E-2</v>
      </c>
      <c r="CM148" s="5">
        <v>42228</v>
      </c>
      <c r="CN148" s="6">
        <f t="shared" si="45"/>
        <v>3.6144578313253013</v>
      </c>
      <c r="CO148" s="7">
        <f>_xlfn.XLOOKUP(CO$1&amp;"|"&amp;TEXT($C148,"yyyymmdd"), RRPS_ALL[Key], RRPS_ALL[Yield to Maturity], "")</f>
        <v>1.0327440000000001</v>
      </c>
      <c r="CP148" s="6">
        <f>_xlfn.XLOOKUP(CP$1&amp;"|"&amp;TEXT($C148,"yyyymmdd"), RRPS_ALL[Key], RRPS_ALL[Mid Price], "")</f>
        <v>108.704427</v>
      </c>
      <c r="CQ148" s="6">
        <f>_xlfn.XLOOKUP(CQ$1&amp;"|"&amp;TEXT($C148,"yyyymmdd"), RRPS_ALL[Key], RRPS_ALL[Mid Yield], "")</f>
        <v>1.019803</v>
      </c>
      <c r="CR148" s="6">
        <f>_xlfn.XLOOKUP(CR$1&amp;"|"&amp;TEXT($C148,"yyyymmdd"), RRPS_ALL[Key], RRPS_ALL[Dirty Mid], "")</f>
        <v>1.433333</v>
      </c>
      <c r="CS148" s="6">
        <f>_xlfn.XLOOKUP(CS$1&amp;"|"&amp;TEXT($C148,"yyyymmdd"), RRPS_ALL[Key], RRPS_ALL[Clean Price Mid], "")</f>
        <v>4.2539030000000002</v>
      </c>
      <c r="CT148" s="6">
        <v>0.03</v>
      </c>
      <c r="CU148" s="5">
        <v>42563</v>
      </c>
      <c r="CV148" s="6">
        <f t="shared" si="46"/>
        <v>4.5301094890510951</v>
      </c>
      <c r="CW148" s="7">
        <f>_xlfn.XLOOKUP(CW$1&amp;"|"&amp;TEXT($C148,"yyyymmdd"), RRPS_ALL[Key], RRPS_ALL[Yield to Maturity], "")</f>
        <v>1.228156</v>
      </c>
      <c r="CX148" s="6">
        <f>_xlfn.XLOOKUP(CX$1&amp;"|"&amp;TEXT($C148,"yyyymmdd"), RRPS_ALL[Key], RRPS_ALL[Mid Price], "")</f>
        <v>113.674852</v>
      </c>
      <c r="CY148" s="6">
        <f>_xlfn.XLOOKUP(CY$1&amp;"|"&amp;TEXT($C148,"yyyymmdd"), RRPS_ALL[Key], RRPS_ALL[Mid Yield], "")</f>
        <v>1.2110080000000001</v>
      </c>
      <c r="CZ148" s="6">
        <f>_xlfn.XLOOKUP(CZ$1&amp;"|"&amp;TEXT($C148,"yyyymmdd"), RRPS_ALL[Key], RRPS_ALL[Dirty Mid], "")</f>
        <v>0</v>
      </c>
      <c r="DA148" s="6">
        <f>_xlfn.XLOOKUP(DA$1&amp;"|"&amp;TEXT($C148,"yyyymmdd"), RRPS_ALL[Key], RRPS_ALL[Clean Price Mid], "")</f>
        <v>0</v>
      </c>
      <c r="DB148" s="6">
        <v>3.7499999999999999E-2</v>
      </c>
      <c r="DC148" s="5">
        <v>42959</v>
      </c>
      <c r="DD148" s="6">
        <f t="shared" si="35"/>
        <v>5.614782948768088</v>
      </c>
      <c r="DE148" s="7">
        <f>_xlfn.XLOOKUP(DE$1&amp;"|"&amp;TEXT($C148,"yyyymmdd"), RRPS_ALL[Key], RRPS_ALL[Yield to Maturity], "")</f>
        <v>1.5113890000000001</v>
      </c>
      <c r="DF148" s="6">
        <f>_xlfn.XLOOKUP(DF$1&amp;"|"&amp;TEXT($C148,"yyyymmdd"), RRPS_ALL[Key], RRPS_ALL[Mid Price], "")</f>
        <v>118.61865400000001</v>
      </c>
      <c r="DG148" s="6">
        <f>_xlfn.XLOOKUP(DG$1&amp;"|"&amp;TEXT($C148,"yyyymmdd"), RRPS_ALL[Key], RRPS_ALL[Mid Yield], "")</f>
        <v>1.498067</v>
      </c>
      <c r="DH148" s="6">
        <f>_xlfn.XLOOKUP(DH$1&amp;"|"&amp;TEXT($C148,"yyyymmdd"), RRPS_ALL[Key], RRPS_ALL[Dirty Mid], "")</f>
        <v>0</v>
      </c>
      <c r="DI148" s="6">
        <f>_xlfn.XLOOKUP(DI$1&amp;"|"&amp;TEXT($C148,"yyyymmdd"), RRPS_ALL[Key], RRPS_ALL[Clean Price Mid], "")</f>
        <v>0</v>
      </c>
      <c r="DJ148" s="6">
        <v>4.2500000000000003E-2</v>
      </c>
      <c r="DK148" s="5">
        <v>43536</v>
      </c>
      <c r="DL148" s="6">
        <f t="shared" si="38"/>
        <v>7.1956191055673866</v>
      </c>
      <c r="DM148" s="7">
        <f>_xlfn.XLOOKUP(DM$1&amp;"|"&amp;TEXT($C148,"yyyymmdd"), RRPS_ALL[Key], RRPS_ALL[Yield to Maturity], "")</f>
        <v>2.0764610000000001</v>
      </c>
      <c r="DN148" s="6">
        <f>_xlfn.XLOOKUP(DN$1&amp;"|"&amp;TEXT($C148,"yyyymmdd"), RRPS_ALL[Key], RRPS_ALL[Mid Price], "")</f>
        <v>129.507316</v>
      </c>
      <c r="DO148" s="6">
        <f>_xlfn.XLOOKUP(DO$1&amp;"|"&amp;TEXT($C148,"yyyymmdd"), RRPS_ALL[Key], RRPS_ALL[Mid Yield], "")</f>
        <v>2.0713300000000001</v>
      </c>
      <c r="DP148" s="6">
        <f>_xlfn.XLOOKUP(DP$1&amp;"|"&amp;TEXT($C148,"yyyymmdd"), RRPS_ALL[Key], RRPS_ALL[Dirty Mid], "")</f>
        <v>0</v>
      </c>
      <c r="DQ148" s="6">
        <f>_xlfn.XLOOKUP(DQ$1&amp;"|"&amp;TEXT($C148,"yyyymmdd"), RRPS_ALL[Key], RRPS_ALL[Clean Price Mid], "")</f>
        <v>0</v>
      </c>
      <c r="DR148" s="6">
        <v>3.5000000000000003E-2</v>
      </c>
      <c r="DS148" s="5">
        <v>50859</v>
      </c>
      <c r="DT148" s="6">
        <f t="shared" si="39"/>
        <v>27.244996223564954</v>
      </c>
      <c r="DU148" s="7">
        <f>_xlfn.XLOOKUP(DU$1&amp;"|"&amp;TEXT($C148,"yyyymmdd"), RRPS_ALL[Key], RRPS_ALL[Yield to Maturity], "")</f>
        <v>1.6152489999999999</v>
      </c>
      <c r="DV148" s="6">
        <f>_xlfn.XLOOKUP(DV$1&amp;"|"&amp;TEXT($C148,"yyyymmdd"), RRPS_ALL[Key], RRPS_ALL[Mid Price], "")</f>
        <v>118.042396</v>
      </c>
      <c r="DW148" s="6">
        <f>_xlfn.XLOOKUP(DW$1&amp;"|"&amp;TEXT($C148,"yyyymmdd"), RRPS_ALL[Key], RRPS_ALL[Mid Yield], "")</f>
        <v>1.6033459999999999</v>
      </c>
      <c r="DX148" s="6">
        <f>_xlfn.XLOOKUP(DX$1&amp;"|"&amp;TEXT($C148,"yyyymmdd"), RRPS_ALL[Key], RRPS_ALL[Dirty Mid], "")</f>
        <v>0</v>
      </c>
      <c r="DY148" s="6">
        <f>_xlfn.XLOOKUP(DY$1&amp;"|"&amp;TEXT($C148,"yyyymmdd"), RRPS_ALL[Key], RRPS_ALL[Clean Price Mid], "")</f>
        <v>0</v>
      </c>
      <c r="DZ148" s="6">
        <v>3.5000000000000003E-2</v>
      </c>
      <c r="EA148" s="5">
        <v>44713</v>
      </c>
      <c r="EB148" s="6">
        <f t="shared" si="42"/>
        <v>10.417522245037645</v>
      </c>
      <c r="EC148" s="7" t="str">
        <f>_xlfn.XLOOKUP(EC$1&amp;"|"&amp;TEXT($C148,"yyyymmdd"), RRPS_ALL[Key], RRPS_ALL[Yield to Maturity], "")</f>
        <v/>
      </c>
      <c r="ED148" s="6" t="str">
        <f>_xlfn.XLOOKUP(ED$1&amp;"|"&amp;TEXT($C148,"yyyymmdd"), RRPS_ALL[Key], RRPS_ALL[Mid Price], "")</f>
        <v/>
      </c>
      <c r="EE148" s="6" t="str">
        <f>_xlfn.XLOOKUP(EE$1&amp;"|"&amp;TEXT($C148,"yyyymmdd"), RRPS_ALL[Key], RRPS_ALL[Mid Yield], "")</f>
        <v/>
      </c>
      <c r="EF148" s="6" t="str">
        <f>_xlfn.XLOOKUP(EF$1&amp;"|"&amp;TEXT($C148,"yyyymmdd"), RRPS_ALL[Key], RRPS_ALL[Dirty Mid], "")</f>
        <v/>
      </c>
      <c r="EG148" s="6" t="str">
        <f>_xlfn.XLOOKUP(EG$1&amp;"|"&amp;TEXT($C148,"yyyymmdd"), RRPS_ALL[Key], RRPS_ALL[Clean Price Mid], "")</f>
        <v/>
      </c>
      <c r="EH148" s="6"/>
      <c r="EI148" s="6"/>
      <c r="EJ148" s="6"/>
      <c r="EK148" s="7" t="str">
        <f>_xlfn.XLOOKUP(EK$1&amp;"|"&amp;TEXT($C148,"yyyymmdd"), RRPS_ALL[Key], RRPS_ALL[Yield to Maturity], "")</f>
        <v/>
      </c>
      <c r="EL148" s="6" t="str">
        <f>_xlfn.XLOOKUP(EL$1&amp;"|"&amp;TEXT($C148,"yyyymmdd"), RRPS_ALL[Key], RRPS_ALL[Mid Price], "")</f>
        <v/>
      </c>
      <c r="EM148" s="6" t="str">
        <f>_xlfn.XLOOKUP(EM$1&amp;"|"&amp;TEXT($C148,"yyyymmdd"), RRPS_ALL[Key], RRPS_ALL[Mid Yield], "")</f>
        <v/>
      </c>
      <c r="EN148" s="6" t="str">
        <f>_xlfn.XLOOKUP(EN$1&amp;"|"&amp;TEXT($C148,"yyyymmdd"), RRPS_ALL[Key], RRPS_ALL[Dirty Mid], "")</f>
        <v/>
      </c>
      <c r="EO148" s="6" t="str">
        <f>_xlfn.XLOOKUP(EO$1&amp;"|"&amp;TEXT($C148,"yyyymmdd"), RRPS_ALL[Key], RRPS_ALL[Clean Price Mid], "")</f>
        <v/>
      </c>
      <c r="EP148" s="6"/>
      <c r="EQ148" s="6"/>
      <c r="ER148" s="6"/>
      <c r="ES148" s="7" t="str">
        <f>_xlfn.XLOOKUP(ES$1&amp;"|"&amp;TEXT($C148,"yyyymmdd"), RRPS_ALL[Key], RRPS_ALL[Yield to Maturity], "")</f>
        <v/>
      </c>
      <c r="ET148" s="6" t="str">
        <f>_xlfn.XLOOKUP(ET$1&amp;"|"&amp;TEXT($C148,"yyyymmdd"), RRPS_ALL[Key], RRPS_ALL[Mid Price], "")</f>
        <v/>
      </c>
      <c r="EU148" s="6" t="str">
        <f>_xlfn.XLOOKUP(EU$1&amp;"|"&amp;TEXT($C148,"yyyymmdd"), RRPS_ALL[Key], RRPS_ALL[Mid Yield], "")</f>
        <v/>
      </c>
      <c r="EV148" s="6" t="str">
        <f>_xlfn.XLOOKUP(EV$1&amp;"|"&amp;TEXT($C148,"yyyymmdd"), RRPS_ALL[Key], RRPS_ALL[Dirty Mid], "")</f>
        <v/>
      </c>
      <c r="EW148" s="6" t="str">
        <f>_xlfn.XLOOKUP(EW$1&amp;"|"&amp;TEXT($C148,"yyyymmdd"), RRPS_ALL[Key], RRPS_ALL[Clean Price Mid], "")</f>
        <v/>
      </c>
      <c r="EX148" s="6"/>
      <c r="EY148" s="6"/>
      <c r="EZ148" s="6"/>
      <c r="FA148" s="7" t="str">
        <f>_xlfn.XLOOKUP(FA$1&amp;"|"&amp;TEXT($C148,"yyyymmdd"), RRPS_ALL[Key], RRPS_ALL[Yield to Maturity], "")</f>
        <v/>
      </c>
      <c r="FB148" s="6" t="str">
        <f>_xlfn.XLOOKUP(FB$1&amp;"|"&amp;TEXT($C148,"yyyymmdd"), RRPS_ALL[Key], RRPS_ALL[Mid Price], "")</f>
        <v/>
      </c>
      <c r="FC148" s="6" t="str">
        <f>_xlfn.XLOOKUP(FC$1&amp;"|"&amp;TEXT($C148,"yyyymmdd"), RRPS_ALL[Key], RRPS_ALL[Mid Yield], "")</f>
        <v/>
      </c>
      <c r="FD148" s="6" t="str">
        <f>_xlfn.XLOOKUP(FD$1&amp;"|"&amp;TEXT($C148,"yyyymmdd"), RRPS_ALL[Key], RRPS_ALL[Dirty Mid], "")</f>
        <v/>
      </c>
      <c r="FE148" s="6" t="str">
        <f>_xlfn.XLOOKUP(FE$1&amp;"|"&amp;TEXT($C148,"yyyymmdd"), RRPS_ALL[Key], RRPS_ALL[Clean Price Mid], "")</f>
        <v/>
      </c>
      <c r="FF148" s="6"/>
      <c r="FG148" s="6"/>
      <c r="FH148" s="6"/>
      <c r="FI148" s="7" t="str">
        <f>_xlfn.XLOOKUP(FI$1&amp;"|"&amp;TEXT($C148,"yyyymmdd"), RRPS_ALL[Key], RRPS_ALL[Yield to Maturity], "")</f>
        <v/>
      </c>
      <c r="FJ148" s="6" t="str">
        <f>_xlfn.XLOOKUP(FJ$1&amp;"|"&amp;TEXT($C148,"yyyymmdd"), RRPS_ALL[Key], RRPS_ALL[Mid Price], "")</f>
        <v/>
      </c>
      <c r="FK148" s="6" t="str">
        <f>_xlfn.XLOOKUP(FK$1&amp;"|"&amp;TEXT($C148,"yyyymmdd"), RRPS_ALL[Key], RRPS_ALL[Mid Yield], "")</f>
        <v/>
      </c>
      <c r="FL148" s="6" t="str">
        <f>_xlfn.XLOOKUP(FL$1&amp;"|"&amp;TEXT($C148,"yyyymmdd"), RRPS_ALL[Key], RRPS_ALL[Dirty Mid], "")</f>
        <v/>
      </c>
      <c r="FM148" s="6" t="str">
        <f>_xlfn.XLOOKUP(FM$1&amp;"|"&amp;TEXT($C148,"yyyymmdd"), RRPS_ALL[Key], RRPS_ALL[Clean Price Mid], "")</f>
        <v/>
      </c>
      <c r="FN148" s="6"/>
      <c r="FO148" s="6"/>
      <c r="FP148" s="6"/>
      <c r="FQ148" s="7" t="str">
        <f>_xlfn.XLOOKUP(FQ$1&amp;"|"&amp;TEXT($C148,"yyyymmdd"), RRPS_ALL[Key], RRPS_ALL[Yield to Maturity], "")</f>
        <v/>
      </c>
      <c r="FR148" s="6" t="str">
        <f>_xlfn.XLOOKUP(FR$1&amp;"|"&amp;TEXT($C148,"yyyymmdd"), RRPS_ALL[Key], RRPS_ALL[Mid Price], "")</f>
        <v/>
      </c>
      <c r="FS148" s="6" t="str">
        <f>_xlfn.XLOOKUP(FS$1&amp;"|"&amp;TEXT($C148,"yyyymmdd"), RRPS_ALL[Key], RRPS_ALL[Mid Yield], "")</f>
        <v/>
      </c>
      <c r="FT148" s="6" t="str">
        <f>_xlfn.XLOOKUP(FT$1&amp;"|"&amp;TEXT($C148,"yyyymmdd"), RRPS_ALL[Key], RRPS_ALL[Dirty Mid], "")</f>
        <v/>
      </c>
      <c r="FU148" s="6" t="str">
        <f>_xlfn.XLOOKUP(FU$1&amp;"|"&amp;TEXT($C148,"yyyymmdd"), RRPS_ALL[Key], RRPS_ALL[Clean Price Mid], "")</f>
        <v/>
      </c>
      <c r="FV148" s="6"/>
      <c r="FW148" s="6"/>
      <c r="FX148" s="6"/>
      <c r="FY148" s="7" t="str">
        <f>_xlfn.XLOOKUP(FY$1&amp;"|"&amp;TEXT($C148,"yyyymmdd"), RRPS_ALL[Key], RRPS_ALL[Yield to Maturity], "")</f>
        <v/>
      </c>
      <c r="FZ148" s="6" t="str">
        <f>_xlfn.XLOOKUP(FZ$1&amp;"|"&amp;TEXT($C148,"yyyymmdd"), RRPS_ALL[Key], RRPS_ALL[Mid Price], "")</f>
        <v/>
      </c>
      <c r="GA148" s="6" t="str">
        <f>_xlfn.XLOOKUP(GA$1&amp;"|"&amp;TEXT($C148,"yyyymmdd"), RRPS_ALL[Key], RRPS_ALL[Mid Yield], "")</f>
        <v/>
      </c>
      <c r="GB148" s="6" t="str">
        <f>_xlfn.XLOOKUP(GB$1&amp;"|"&amp;TEXT($C148,"yyyymmdd"), RRPS_ALL[Key], RRPS_ALL[Dirty Mid], "")</f>
        <v/>
      </c>
      <c r="GC148" s="6" t="str">
        <f>_xlfn.XLOOKUP(GC$1&amp;"|"&amp;TEXT($C148,"yyyymmdd"), RRPS_ALL[Key], RRPS_ALL[Clean Price Mid], "")</f>
        <v/>
      </c>
      <c r="GD148" s="6"/>
      <c r="GE148" s="6"/>
      <c r="GF148" s="6"/>
      <c r="GG148" s="7" t="str">
        <f>_xlfn.XLOOKUP(GG$1&amp;"|"&amp;TEXT($C148,"yyyymmdd"), RRPS_ALL[Key], RRPS_ALL[Yield to Maturity], "")</f>
        <v/>
      </c>
      <c r="GH148" s="6" t="str">
        <f>_xlfn.XLOOKUP(GH$1&amp;"|"&amp;TEXT($C148,"yyyymmdd"), RRPS_ALL[Key], RRPS_ALL[Mid Price], "")</f>
        <v/>
      </c>
      <c r="GI148" s="6" t="str">
        <f>_xlfn.XLOOKUP(GI$1&amp;"|"&amp;TEXT($C148,"yyyymmdd"), RRPS_ALL[Key], RRPS_ALL[Mid Yield], "")</f>
        <v/>
      </c>
      <c r="GJ148" s="6" t="str">
        <f>_xlfn.XLOOKUP(GJ$1&amp;"|"&amp;TEXT($C148,"yyyymmdd"), RRPS_ALL[Key], RRPS_ALL[Dirty Mid], "")</f>
        <v/>
      </c>
      <c r="GK148" s="6" t="str">
        <f>_xlfn.XLOOKUP(GK$1&amp;"|"&amp;TEXT($C148,"yyyymmdd"), RRPS_ALL[Key], RRPS_ALL[Clean Price Mid], "")</f>
        <v/>
      </c>
      <c r="GL148" s="6"/>
      <c r="GM148" s="6"/>
      <c r="GN148" s="6"/>
      <c r="GO148" s="7" t="str">
        <f>_xlfn.XLOOKUP(GO$1&amp;"|"&amp;TEXT($C148,"yyyymmdd"), RRPS_ALL[Key], RRPS_ALL[Yield to Maturity], "")</f>
        <v/>
      </c>
      <c r="GP148" s="6" t="str">
        <f>_xlfn.XLOOKUP(GP$1&amp;"|"&amp;TEXT($C148,"yyyymmdd"), RRPS_ALL[Key], RRPS_ALL[Mid Price], "")</f>
        <v/>
      </c>
      <c r="GQ148" s="6" t="str">
        <f>_xlfn.XLOOKUP(GQ$1&amp;"|"&amp;TEXT($C148,"yyyymmdd"), RRPS_ALL[Key], RRPS_ALL[Mid Yield], "")</f>
        <v/>
      </c>
      <c r="GR148" s="6" t="str">
        <f>_xlfn.XLOOKUP(GR$1&amp;"|"&amp;TEXT($C148,"yyyymmdd"), RRPS_ALL[Key], RRPS_ALL[Dirty Mid], "")</f>
        <v/>
      </c>
      <c r="GS148" s="6" t="str">
        <f>_xlfn.XLOOKUP(GS$1&amp;"|"&amp;TEXT($C148,"yyyymmdd"), RRPS_ALL[Key], RRPS_ALL[Clean Price Mid], "")</f>
        <v/>
      </c>
      <c r="GT148" s="6"/>
      <c r="GU148" s="6"/>
      <c r="GV148" s="6"/>
      <c r="GW148" s="7" t="str">
        <f>_xlfn.XLOOKUP(GW$1&amp;"|"&amp;TEXT($C148,"yyyymmdd"), RRPS_ALL[Key], RRPS_ALL[Yield to Maturity], "")</f>
        <v/>
      </c>
      <c r="GX148" s="6" t="str">
        <f>_xlfn.XLOOKUP(GX$1&amp;"|"&amp;TEXT($C148,"yyyymmdd"), RRPS_ALL[Key], RRPS_ALL[Mid Price], "")</f>
        <v/>
      </c>
      <c r="GY148" s="6" t="str">
        <f>_xlfn.XLOOKUP(GY$1&amp;"|"&amp;TEXT($C148,"yyyymmdd"), RRPS_ALL[Key], RRPS_ALL[Mid Yield], "")</f>
        <v/>
      </c>
      <c r="GZ148" s="6" t="str">
        <f>_xlfn.XLOOKUP(GZ$1&amp;"|"&amp;TEXT($C148,"yyyymmdd"), RRPS_ALL[Key], RRPS_ALL[Dirty Mid], "")</f>
        <v/>
      </c>
      <c r="HA148" s="6" t="str">
        <f>_xlfn.XLOOKUP(HA$1&amp;"|"&amp;TEXT($C148,"yyyymmdd"), RRPS_ALL[Key], RRPS_ALL[Clean Price Mid], "")</f>
        <v/>
      </c>
      <c r="HB148" s="6"/>
      <c r="HC148" s="6"/>
      <c r="HD148" s="6"/>
    </row>
    <row r="149" spans="1:212" x14ac:dyDescent="0.2">
      <c r="A149">
        <v>2012</v>
      </c>
      <c r="B149">
        <v>1</v>
      </c>
      <c r="C149" s="5">
        <f t="shared" si="37"/>
        <v>40939</v>
      </c>
      <c r="D149" s="6">
        <v>1</v>
      </c>
      <c r="E149" s="7" t="str">
        <f>_xlfn.XLOOKUP(E$1&amp;"|"&amp;TEXT($C149,"yyyymmdd"), RRPS_ALL[Key], RRPS_ALL[Yield to Maturity], "")</f>
        <v/>
      </c>
      <c r="F149" s="6" t="str">
        <f>_xlfn.XLOOKUP(F$1&amp;"|"&amp;TEXT($C149,"yyyymmdd"), RRPS_ALL[Key], RRPS_ALL[Mid Price], "")</f>
        <v/>
      </c>
      <c r="G149" s="6" t="str">
        <f>_xlfn.XLOOKUP(G$1&amp;"|"&amp;TEXT($C149,"yyyymmdd"), RRPS_ALL[Key], RRPS_ALL[Mid Yield], "")</f>
        <v/>
      </c>
      <c r="H149" s="6" t="str">
        <f>_xlfn.XLOOKUP(H$1&amp;"|"&amp;TEXT($C149,"yyyymmdd"), RRPS_ALL[Key], RRPS_ALL[Dirty Mid], "")</f>
        <v/>
      </c>
      <c r="I149" s="6" t="str">
        <f>_xlfn.XLOOKUP(I$1&amp;"|"&amp;TEXT($C149,"yyyymmdd"), RRPS_ALL[Key], RRPS_ALL[Clean Price Mid], "")</f>
        <v/>
      </c>
      <c r="J149" s="6"/>
      <c r="K149" s="6"/>
      <c r="L149" s="6"/>
      <c r="M149" s="7" t="str">
        <f>_xlfn.XLOOKUP(M$1&amp;"|"&amp;TEXT($C149,"yyyymmdd"), RRPS_ALL[Key], RRPS_ALL[Yield to Maturity], "")</f>
        <v/>
      </c>
      <c r="N149" s="6" t="str">
        <f>_xlfn.XLOOKUP(N$1&amp;"|"&amp;TEXT($C149,"yyyymmdd"), RRPS_ALL[Key], RRPS_ALL[Mid Price], "")</f>
        <v/>
      </c>
      <c r="O149" s="6" t="str">
        <f>_xlfn.XLOOKUP(O$1&amp;"|"&amp;TEXT($C149,"yyyymmdd"), RRPS_ALL[Key], RRPS_ALL[Mid Yield], "")</f>
        <v/>
      </c>
      <c r="P149" s="6" t="str">
        <f>_xlfn.XLOOKUP(P$1&amp;"|"&amp;TEXT($C149,"yyyymmdd"), RRPS_ALL[Key], RRPS_ALL[Dirty Mid], "")</f>
        <v/>
      </c>
      <c r="Q149" s="6" t="str">
        <f>_xlfn.XLOOKUP(Q$1&amp;"|"&amp;TEXT($C149,"yyyymmdd"), RRPS_ALL[Key], RRPS_ALL[Clean Price Mid], "")</f>
        <v/>
      </c>
      <c r="R149" s="6"/>
      <c r="S149" s="6"/>
      <c r="T149" s="6"/>
      <c r="U149" s="7" t="str">
        <f>_xlfn.XLOOKUP(U$1&amp;"|"&amp;TEXT($C149,"yyyymmdd"), RRPS_ALL[Key], RRPS_ALL[Yield to Maturity], "")</f>
        <v/>
      </c>
      <c r="V149" s="6" t="str">
        <f>_xlfn.XLOOKUP(V$1&amp;"|"&amp;TEXT($C149,"yyyymmdd"), RRPS_ALL[Key], RRPS_ALL[Mid Price], "")</f>
        <v/>
      </c>
      <c r="W149" s="6" t="str">
        <f>_xlfn.XLOOKUP(W$1&amp;"|"&amp;TEXT($C149,"yyyymmdd"), RRPS_ALL[Key], RRPS_ALL[Mid Yield], "")</f>
        <v/>
      </c>
      <c r="X149" s="6" t="str">
        <f>_xlfn.XLOOKUP(X$1&amp;"|"&amp;TEXT($C149,"yyyymmdd"), RRPS_ALL[Key], RRPS_ALL[Dirty Mid], "")</f>
        <v/>
      </c>
      <c r="Y149" s="6" t="str">
        <f>_xlfn.XLOOKUP(Y$1&amp;"|"&amp;TEXT($C149,"yyyymmdd"), RRPS_ALL[Key], RRPS_ALL[Clean Price Mid], "")</f>
        <v/>
      </c>
      <c r="Z149" s="6"/>
      <c r="AA149" s="6"/>
      <c r="AB149" s="6"/>
      <c r="AC149" s="7">
        <f>_xlfn.XLOOKUP(AC$1&amp;"|"&amp;TEXT($C149,"yyyymmdd"), RRPS_ALL[Key], RRPS_ALL[Yield to Maturity], "")</f>
        <v>0.890567</v>
      </c>
      <c r="AD149" s="6">
        <f>_xlfn.XLOOKUP(AD$1&amp;"|"&amp;TEXT($C149,"yyyymmdd"), RRPS_ALL[Key], RRPS_ALL[Mid Price], "")</f>
        <v>113.096384</v>
      </c>
      <c r="AE149" s="6">
        <f>_xlfn.XLOOKUP(AE$1&amp;"|"&amp;TEXT($C149,"yyyymmdd"), RRPS_ALL[Key], RRPS_ALL[Mid Yield], "")</f>
        <v>0.85983699999999996</v>
      </c>
      <c r="AF149" s="6">
        <f>_xlfn.XLOOKUP(AF$1&amp;"|"&amp;TEXT($C149,"yyyymmdd"), RRPS_ALL[Key], RRPS_ALL[Dirty Mid], "")</f>
        <v>5.0250000000000004</v>
      </c>
      <c r="AG149" s="6">
        <f>_xlfn.XLOOKUP(AG$1&amp;"|"&amp;TEXT($C149,"yyyymmdd"), RRPS_ALL[Key], RRPS_ALL[Clean Price Mid], "")</f>
        <v>2.084905</v>
      </c>
      <c r="AH149" s="6">
        <v>6.7500000000000004E-2</v>
      </c>
      <c r="AI149" s="5">
        <v>41764</v>
      </c>
      <c r="AJ149" s="6">
        <f t="shared" si="40"/>
        <v>2.2582116788321169</v>
      </c>
      <c r="AK149" s="7" t="str">
        <f>_xlfn.XLOOKUP(AK$1&amp;"|"&amp;TEXT($C149,"yyyymmdd"), RRPS_ALL[Key], RRPS_ALL[Yield to Maturity], "")</f>
        <v/>
      </c>
      <c r="AL149" s="6" t="str">
        <f>_xlfn.XLOOKUP(AL$1&amp;"|"&amp;TEXT($C149,"yyyymmdd"), RRPS_ALL[Key], RRPS_ALL[Mid Price], "")</f>
        <v/>
      </c>
      <c r="AM149" s="6" t="str">
        <f>_xlfn.XLOOKUP(AM$1&amp;"|"&amp;TEXT($C149,"yyyymmdd"), RRPS_ALL[Key], RRPS_ALL[Mid Yield], "")</f>
        <v/>
      </c>
      <c r="AN149" s="6" t="str">
        <f>_xlfn.XLOOKUP(AN$1&amp;"|"&amp;TEXT($C149,"yyyymmdd"), RRPS_ALL[Key], RRPS_ALL[Dirty Mid], "")</f>
        <v/>
      </c>
      <c r="AO149" s="6" t="str">
        <f>_xlfn.XLOOKUP(AO$1&amp;"|"&amp;TEXT($C149,"yyyymmdd"), RRPS_ALL[Key], RRPS_ALL[Clean Price Mid], "")</f>
        <v/>
      </c>
      <c r="AP149" s="6"/>
      <c r="AQ149" s="6"/>
      <c r="AR149" s="6"/>
      <c r="AS149" s="7" t="str">
        <f>_xlfn.XLOOKUP(AS$1&amp;"|"&amp;TEXT($C149,"yyyymmdd"), RRPS_ALL[Key], RRPS_ALL[Yield to Maturity], "")</f>
        <v/>
      </c>
      <c r="AT149" s="6" t="str">
        <f>_xlfn.XLOOKUP(AT$1&amp;"|"&amp;TEXT($C149,"yyyymmdd"), RRPS_ALL[Key], RRPS_ALL[Mid Price], "")</f>
        <v/>
      </c>
      <c r="AU149" s="6" t="str">
        <f>_xlfn.XLOOKUP(AU$1&amp;"|"&amp;TEXT($C149,"yyyymmdd"), RRPS_ALL[Key], RRPS_ALL[Mid Yield], "")</f>
        <v/>
      </c>
      <c r="AV149" s="6" t="str">
        <f>_xlfn.XLOOKUP(AV$1&amp;"|"&amp;TEXT($C149,"yyyymmdd"), RRPS_ALL[Key], RRPS_ALL[Dirty Mid], "")</f>
        <v/>
      </c>
      <c r="AW149" s="6" t="str">
        <f>_xlfn.XLOOKUP(AW$1&amp;"|"&amp;TEXT($C149,"yyyymmdd"), RRPS_ALL[Key], RRPS_ALL[Clean Price Mid], "")</f>
        <v/>
      </c>
      <c r="AX149" s="6"/>
      <c r="AY149" s="6"/>
      <c r="AZ149" s="6"/>
      <c r="BA149" s="7" t="str">
        <f>_xlfn.XLOOKUP(BA$1&amp;"|"&amp;TEXT($C149,"yyyymmdd"), RRPS_ALL[Key], RRPS_ALL[Yield to Maturity], "")</f>
        <v/>
      </c>
      <c r="BB149" s="6" t="str">
        <f>_xlfn.XLOOKUP(BB$1&amp;"|"&amp;TEXT($C149,"yyyymmdd"), RRPS_ALL[Key], RRPS_ALL[Mid Price], "")</f>
        <v/>
      </c>
      <c r="BC149" s="6" t="str">
        <f>_xlfn.XLOOKUP(BC$1&amp;"|"&amp;TEXT($C149,"yyyymmdd"), RRPS_ALL[Key], RRPS_ALL[Mid Yield], "")</f>
        <v/>
      </c>
      <c r="BD149" s="6" t="str">
        <f>_xlfn.XLOOKUP(BD$1&amp;"|"&amp;TEXT($C149,"yyyymmdd"), RRPS_ALL[Key], RRPS_ALL[Dirty Mid], "")</f>
        <v/>
      </c>
      <c r="BE149" s="6" t="str">
        <f>_xlfn.XLOOKUP(BE$1&amp;"|"&amp;TEXT($C149,"yyyymmdd"), RRPS_ALL[Key], RRPS_ALL[Clean Price Mid], "")</f>
        <v/>
      </c>
      <c r="BF149" s="6"/>
      <c r="BG149" s="6"/>
      <c r="BH149" s="6"/>
      <c r="BI149" s="7">
        <f>_xlfn.XLOOKUP(BI$1&amp;"|"&amp;TEXT($C149,"yyyymmdd"), RRPS_ALL[Key], RRPS_ALL[Yield to Maturity], "")</f>
        <v>1.115556</v>
      </c>
      <c r="BJ149" s="6">
        <f>_xlfn.XLOOKUP(BJ$1&amp;"|"&amp;TEXT($C149,"yyyymmdd"), RRPS_ALL[Key], RRPS_ALL[Mid Price], "")</f>
        <v>102.968137</v>
      </c>
      <c r="BK149" s="6">
        <f>_xlfn.XLOOKUP(BK$1&amp;"|"&amp;TEXT($C149,"yyyymmdd"), RRPS_ALL[Key], RRPS_ALL[Mid Yield], "")</f>
        <v>1.0872809999999999</v>
      </c>
      <c r="BL149" s="6">
        <f>_xlfn.XLOOKUP(BL$1&amp;"|"&amp;TEXT($C149,"yyyymmdd"), RRPS_ALL[Key], RRPS_ALL[Dirty Mid], "")</f>
        <v>1.7569440000000001</v>
      </c>
      <c r="BM149" s="6">
        <f>_xlfn.XLOOKUP(BM$1&amp;"|"&amp;TEXT($C149,"yyyymmdd"), RRPS_ALL[Key], RRPS_ALL[Clean Price Mid], "")</f>
        <v>0.68055600000000005</v>
      </c>
      <c r="BN149" s="6">
        <v>5.5E-2</v>
      </c>
      <c r="BO149" s="5">
        <v>41190</v>
      </c>
      <c r="BP149" s="6">
        <f t="shared" si="43"/>
        <v>0.68579234972677594</v>
      </c>
      <c r="BQ149" s="7">
        <f>_xlfn.XLOOKUP(BQ$1&amp;"|"&amp;TEXT($C149,"yyyymmdd"), RRPS_ALL[Key], RRPS_ALL[Yield to Maturity], "")</f>
        <v>1.6712009999999999</v>
      </c>
      <c r="BR149" s="6">
        <f>_xlfn.XLOOKUP(BR$1&amp;"|"&amp;TEXT($C149,"yyyymmdd"), RRPS_ALL[Key], RRPS_ALL[Mid Price], "")</f>
        <v>127.230463</v>
      </c>
      <c r="BS149" s="6">
        <f>_xlfn.XLOOKUP(BS$1&amp;"|"&amp;TEXT($C149,"yyyymmdd"), RRPS_ALL[Key], RRPS_ALL[Mid Yield], "")</f>
        <v>1.6579539999999999</v>
      </c>
      <c r="BT149" s="6">
        <f>_xlfn.XLOOKUP(BT$1&amp;"|"&amp;TEXT($C149,"yyyymmdd"), RRPS_ALL[Key], RRPS_ALL[Dirty Mid], "")</f>
        <v>0</v>
      </c>
      <c r="BU149" s="6">
        <f>_xlfn.XLOOKUP(BU$1&amp;"|"&amp;TEXT($C149,"yyyymmdd"), RRPS_ALL[Key], RRPS_ALL[Clean Price Mid], "")</f>
        <v>0</v>
      </c>
      <c r="BV149" s="6">
        <v>0.05</v>
      </c>
      <c r="BW149" s="5">
        <v>44166</v>
      </c>
      <c r="BX149" s="6">
        <f t="shared" si="44"/>
        <v>8.8330291970802932</v>
      </c>
      <c r="BY149" s="7" t="str">
        <f>_xlfn.XLOOKUP(BY$1&amp;"|"&amp;TEXT($C149,"yyyymmdd"), RRPS_ALL[Key], RRPS_ALL[Yield to Maturity], "")</f>
        <v/>
      </c>
      <c r="BZ149" s="6" t="str">
        <f>_xlfn.XLOOKUP(BZ$1&amp;"|"&amp;TEXT($C149,"yyyymmdd"), RRPS_ALL[Key], RRPS_ALL[Mid Price], "")</f>
        <v/>
      </c>
      <c r="CA149" s="6" t="str">
        <f>_xlfn.XLOOKUP(CA$1&amp;"|"&amp;TEXT($C149,"yyyymmdd"), RRPS_ALL[Key], RRPS_ALL[Mid Yield], "")</f>
        <v/>
      </c>
      <c r="CB149" s="6" t="str">
        <f>_xlfn.XLOOKUP(CB$1&amp;"|"&amp;TEXT($C149,"yyyymmdd"), RRPS_ALL[Key], RRPS_ALL[Dirty Mid], "")</f>
        <v/>
      </c>
      <c r="CC149" s="6" t="str">
        <f>_xlfn.XLOOKUP(CC$1&amp;"|"&amp;TEXT($C149,"yyyymmdd"), RRPS_ALL[Key], RRPS_ALL[Clean Price Mid], "")</f>
        <v/>
      </c>
      <c r="CD149" s="6"/>
      <c r="CE149" s="6"/>
      <c r="CF149" s="6"/>
      <c r="CG149" s="7">
        <f>_xlfn.XLOOKUP(CG$1&amp;"|"&amp;TEXT($C149,"yyyymmdd"), RRPS_ALL[Key], RRPS_ALL[Yield to Maturity], "")</f>
        <v>0.99292499999999995</v>
      </c>
      <c r="CH149" s="6">
        <f>_xlfn.XLOOKUP(CH$1&amp;"|"&amp;TEXT($C149,"yyyymmdd"), RRPS_ALL[Key], RRPS_ALL[Mid Price], "")</f>
        <v>112.159172</v>
      </c>
      <c r="CI149" s="6">
        <f>_xlfn.XLOOKUP(CI$1&amp;"|"&amp;TEXT($C149,"yyyymmdd"), RRPS_ALL[Key], RRPS_ALL[Mid Yield], "")</f>
        <v>0.97278600000000004</v>
      </c>
      <c r="CJ149" s="6">
        <f>_xlfn.XLOOKUP(CJ$1&amp;"|"&amp;TEXT($C149,"yyyymmdd"), RRPS_ALL[Key], RRPS_ALL[Dirty Mid], "")</f>
        <v>2.1375000000000002</v>
      </c>
      <c r="CK149" s="6">
        <f>_xlfn.XLOOKUP(CK$1&amp;"|"&amp;TEXT($C149,"yyyymmdd"), RRPS_ALL[Key], RRPS_ALL[Clean Price Mid], "")</f>
        <v>3.2913779999999999</v>
      </c>
      <c r="CL149" s="6">
        <v>4.4999999999999998E-2</v>
      </c>
      <c r="CM149" s="5">
        <v>42228</v>
      </c>
      <c r="CN149" s="6">
        <f t="shared" si="45"/>
        <v>3.5290896646132786</v>
      </c>
      <c r="CO149" s="7">
        <f>_xlfn.XLOOKUP(CO$1&amp;"|"&amp;TEXT($C149,"yyyymmdd"), RRPS_ALL[Key], RRPS_ALL[Yield to Maturity], "")</f>
        <v>1.1194999999999999</v>
      </c>
      <c r="CP149" s="6">
        <f>_xlfn.XLOOKUP(CP$1&amp;"|"&amp;TEXT($C149,"yyyymmdd"), RRPS_ALL[Key], RRPS_ALL[Mid Price], "")</f>
        <v>108.160009</v>
      </c>
      <c r="CQ149" s="6">
        <f>_xlfn.XLOOKUP(CQ$1&amp;"|"&amp;TEXT($C149,"yyyymmdd"), RRPS_ALL[Key], RRPS_ALL[Mid Yield], "")</f>
        <v>1.1062590000000001</v>
      </c>
      <c r="CR149" s="6">
        <f>_xlfn.XLOOKUP(CR$1&amp;"|"&amp;TEXT($C149,"yyyymmdd"), RRPS_ALL[Key], RRPS_ALL[Dirty Mid], "")</f>
        <v>1.675</v>
      </c>
      <c r="CS149" s="6">
        <f>_xlfn.XLOOKUP(CS$1&amp;"|"&amp;TEXT($C149,"yyyymmdd"), RRPS_ALL[Key], RRPS_ALL[Clean Price Mid], "")</f>
        <v>4.1727150000000002</v>
      </c>
      <c r="CT149" s="6">
        <v>0.03</v>
      </c>
      <c r="CU149" s="5">
        <v>42563</v>
      </c>
      <c r="CV149" s="6">
        <f t="shared" si="46"/>
        <v>4.4444444444444446</v>
      </c>
      <c r="CW149" s="7">
        <f>_xlfn.XLOOKUP(CW$1&amp;"|"&amp;TEXT($C149,"yyyymmdd"), RRPS_ALL[Key], RRPS_ALL[Yield to Maturity], "")</f>
        <v>1.28345</v>
      </c>
      <c r="CX149" s="6">
        <f>_xlfn.XLOOKUP(CX$1&amp;"|"&amp;TEXT($C149,"yyyymmdd"), RRPS_ALL[Key], RRPS_ALL[Mid Price], "")</f>
        <v>113.16898</v>
      </c>
      <c r="CY149" s="6">
        <f>_xlfn.XLOOKUP(CY$1&amp;"|"&amp;TEXT($C149,"yyyymmdd"), RRPS_ALL[Key], RRPS_ALL[Mid Yield], "")</f>
        <v>1.2659849999999999</v>
      </c>
      <c r="CZ149" s="6">
        <f>_xlfn.XLOOKUP(CZ$1&amp;"|"&amp;TEXT($C149,"yyyymmdd"), RRPS_ALL[Key], RRPS_ALL[Dirty Mid], "")</f>
        <v>0</v>
      </c>
      <c r="DA149" s="6">
        <f>_xlfn.XLOOKUP(DA$1&amp;"|"&amp;TEXT($C149,"yyyymmdd"), RRPS_ALL[Key], RRPS_ALL[Clean Price Mid], "")</f>
        <v>0</v>
      </c>
      <c r="DB149" s="6">
        <v>3.7499999999999999E-2</v>
      </c>
      <c r="DC149" s="5">
        <v>42959</v>
      </c>
      <c r="DD149" s="6">
        <f t="shared" si="35"/>
        <v>5.5291970802919712</v>
      </c>
      <c r="DE149" s="7">
        <f>_xlfn.XLOOKUP(DE$1&amp;"|"&amp;TEXT($C149,"yyyymmdd"), RRPS_ALL[Key], RRPS_ALL[Yield to Maturity], "")</f>
        <v>1.5058849999999999</v>
      </c>
      <c r="DF149" s="6">
        <f>_xlfn.XLOOKUP(DF$1&amp;"|"&amp;TEXT($C149,"yyyymmdd"), RRPS_ALL[Key], RRPS_ALL[Mid Price], "")</f>
        <v>118.464581</v>
      </c>
      <c r="DG149" s="6">
        <f>_xlfn.XLOOKUP(DG$1&amp;"|"&amp;TEXT($C149,"yyyymmdd"), RRPS_ALL[Key], RRPS_ALL[Mid Yield], "")</f>
        <v>1.4924120000000001</v>
      </c>
      <c r="DH149" s="6">
        <f>_xlfn.XLOOKUP(DH$1&amp;"|"&amp;TEXT($C149,"yyyymmdd"), RRPS_ALL[Key], RRPS_ALL[Dirty Mid], "")</f>
        <v>0</v>
      </c>
      <c r="DI149" s="6">
        <f>_xlfn.XLOOKUP(DI$1&amp;"|"&amp;TEXT($C149,"yyyymmdd"), RRPS_ALL[Key], RRPS_ALL[Clean Price Mid], "")</f>
        <v>0</v>
      </c>
      <c r="DJ149" s="6">
        <v>4.2500000000000003E-2</v>
      </c>
      <c r="DK149" s="5">
        <v>43536</v>
      </c>
      <c r="DL149" s="6">
        <f t="shared" si="38"/>
        <v>7.1101984941820673</v>
      </c>
      <c r="DM149" s="7">
        <f>_xlfn.XLOOKUP(DM$1&amp;"|"&amp;TEXT($C149,"yyyymmdd"), RRPS_ALL[Key], RRPS_ALL[Yield to Maturity], "")</f>
        <v>2.244532</v>
      </c>
      <c r="DN149" s="6">
        <f>_xlfn.XLOOKUP(DN$1&amp;"|"&amp;TEXT($C149,"yyyymmdd"), RRPS_ALL[Key], RRPS_ALL[Mid Price], "")</f>
        <v>125.443777</v>
      </c>
      <c r="DO149" s="6">
        <f>_xlfn.XLOOKUP(DO$1&amp;"|"&amp;TEXT($C149,"yyyymmdd"), RRPS_ALL[Key], RRPS_ALL[Mid Yield], "")</f>
        <v>2.2391760000000001</v>
      </c>
      <c r="DP149" s="6">
        <f>_xlfn.XLOOKUP(DP$1&amp;"|"&amp;TEXT($C149,"yyyymmdd"), RRPS_ALL[Key], RRPS_ALL[Dirty Mid], "")</f>
        <v>0</v>
      </c>
      <c r="DQ149" s="6">
        <f>_xlfn.XLOOKUP(DQ$1&amp;"|"&amp;TEXT($C149,"yyyymmdd"), RRPS_ALL[Key], RRPS_ALL[Clean Price Mid], "")</f>
        <v>0</v>
      </c>
      <c r="DR149" s="6">
        <v>3.5000000000000003E-2</v>
      </c>
      <c r="DS149" s="5">
        <v>50859</v>
      </c>
      <c r="DT149" s="6">
        <f t="shared" si="39"/>
        <v>27.159479808350444</v>
      </c>
      <c r="DU149" s="7">
        <f>_xlfn.XLOOKUP(DU$1&amp;"|"&amp;TEXT($C149,"yyyymmdd"), RRPS_ALL[Key], RRPS_ALL[Yield to Maturity], "")</f>
        <v>1.711244</v>
      </c>
      <c r="DV149" s="6">
        <f>_xlfn.XLOOKUP(DV$1&amp;"|"&amp;TEXT($C149,"yyyymmdd"), RRPS_ALL[Key], RRPS_ALL[Mid Price], "")</f>
        <v>116.920855</v>
      </c>
      <c r="DW149" s="6">
        <f>_xlfn.XLOOKUP(DW$1&amp;"|"&amp;TEXT($C149,"yyyymmdd"), RRPS_ALL[Key], RRPS_ALL[Mid Yield], "")</f>
        <v>1.699125</v>
      </c>
      <c r="DX149" s="6">
        <f>_xlfn.XLOOKUP(DX$1&amp;"|"&amp;TEXT($C149,"yyyymmdd"), RRPS_ALL[Key], RRPS_ALL[Dirty Mid], "")</f>
        <v>0</v>
      </c>
      <c r="DY149" s="6">
        <f>_xlfn.XLOOKUP(DY$1&amp;"|"&amp;TEXT($C149,"yyyymmdd"), RRPS_ALL[Key], RRPS_ALL[Clean Price Mid], "")</f>
        <v>0</v>
      </c>
      <c r="DZ149" s="6">
        <v>3.5000000000000003E-2</v>
      </c>
      <c r="EA149" s="5">
        <v>44713</v>
      </c>
      <c r="EB149" s="6">
        <f t="shared" si="42"/>
        <v>10.332005973120957</v>
      </c>
      <c r="EC149" s="7" t="str">
        <f>_xlfn.XLOOKUP(EC$1&amp;"|"&amp;TEXT($C149,"yyyymmdd"), RRPS_ALL[Key], RRPS_ALL[Yield to Maturity], "")</f>
        <v/>
      </c>
      <c r="ED149" s="6" t="str">
        <f>_xlfn.XLOOKUP(ED$1&amp;"|"&amp;TEXT($C149,"yyyymmdd"), RRPS_ALL[Key], RRPS_ALL[Mid Price], "")</f>
        <v/>
      </c>
      <c r="EE149" s="6" t="str">
        <f>_xlfn.XLOOKUP(EE$1&amp;"|"&amp;TEXT($C149,"yyyymmdd"), RRPS_ALL[Key], RRPS_ALL[Mid Yield], "")</f>
        <v/>
      </c>
      <c r="EF149" s="6" t="str">
        <f>_xlfn.XLOOKUP(EF$1&amp;"|"&amp;TEXT($C149,"yyyymmdd"), RRPS_ALL[Key], RRPS_ALL[Dirty Mid], "")</f>
        <v/>
      </c>
      <c r="EG149" s="6" t="str">
        <f>_xlfn.XLOOKUP(EG$1&amp;"|"&amp;TEXT($C149,"yyyymmdd"), RRPS_ALL[Key], RRPS_ALL[Clean Price Mid], "")</f>
        <v/>
      </c>
      <c r="EH149" s="6"/>
      <c r="EI149" s="6"/>
      <c r="EJ149" s="6"/>
      <c r="EK149" s="7" t="str">
        <f>_xlfn.XLOOKUP(EK$1&amp;"|"&amp;TEXT($C149,"yyyymmdd"), RRPS_ALL[Key], RRPS_ALL[Yield to Maturity], "")</f>
        <v/>
      </c>
      <c r="EL149" s="6" t="str">
        <f>_xlfn.XLOOKUP(EL$1&amp;"|"&amp;TEXT($C149,"yyyymmdd"), RRPS_ALL[Key], RRPS_ALL[Mid Price], "")</f>
        <v/>
      </c>
      <c r="EM149" s="6" t="str">
        <f>_xlfn.XLOOKUP(EM$1&amp;"|"&amp;TEXT($C149,"yyyymmdd"), RRPS_ALL[Key], RRPS_ALL[Mid Yield], "")</f>
        <v/>
      </c>
      <c r="EN149" s="6" t="str">
        <f>_xlfn.XLOOKUP(EN$1&amp;"|"&amp;TEXT($C149,"yyyymmdd"), RRPS_ALL[Key], RRPS_ALL[Dirty Mid], "")</f>
        <v/>
      </c>
      <c r="EO149" s="6" t="str">
        <f>_xlfn.XLOOKUP(EO$1&amp;"|"&amp;TEXT($C149,"yyyymmdd"), RRPS_ALL[Key], RRPS_ALL[Clean Price Mid], "")</f>
        <v/>
      </c>
      <c r="EP149" s="6"/>
      <c r="EQ149" s="6"/>
      <c r="ER149" s="6"/>
      <c r="ES149" s="7" t="str">
        <f>_xlfn.XLOOKUP(ES$1&amp;"|"&amp;TEXT($C149,"yyyymmdd"), RRPS_ALL[Key], RRPS_ALL[Yield to Maturity], "")</f>
        <v/>
      </c>
      <c r="ET149" s="6" t="str">
        <f>_xlfn.XLOOKUP(ET$1&amp;"|"&amp;TEXT($C149,"yyyymmdd"), RRPS_ALL[Key], RRPS_ALL[Mid Price], "")</f>
        <v/>
      </c>
      <c r="EU149" s="6" t="str">
        <f>_xlfn.XLOOKUP(EU$1&amp;"|"&amp;TEXT($C149,"yyyymmdd"), RRPS_ALL[Key], RRPS_ALL[Mid Yield], "")</f>
        <v/>
      </c>
      <c r="EV149" s="6" t="str">
        <f>_xlfn.XLOOKUP(EV$1&amp;"|"&amp;TEXT($C149,"yyyymmdd"), RRPS_ALL[Key], RRPS_ALL[Dirty Mid], "")</f>
        <v/>
      </c>
      <c r="EW149" s="6" t="str">
        <f>_xlfn.XLOOKUP(EW$1&amp;"|"&amp;TEXT($C149,"yyyymmdd"), RRPS_ALL[Key], RRPS_ALL[Clean Price Mid], "")</f>
        <v/>
      </c>
      <c r="EX149" s="6"/>
      <c r="EY149" s="6"/>
      <c r="EZ149" s="6"/>
      <c r="FA149" s="7" t="str">
        <f>_xlfn.XLOOKUP(FA$1&amp;"|"&amp;TEXT($C149,"yyyymmdd"), RRPS_ALL[Key], RRPS_ALL[Yield to Maturity], "")</f>
        <v/>
      </c>
      <c r="FB149" s="6" t="str">
        <f>_xlfn.XLOOKUP(FB$1&amp;"|"&amp;TEXT($C149,"yyyymmdd"), RRPS_ALL[Key], RRPS_ALL[Mid Price], "")</f>
        <v/>
      </c>
      <c r="FC149" s="6" t="str">
        <f>_xlfn.XLOOKUP(FC$1&amp;"|"&amp;TEXT($C149,"yyyymmdd"), RRPS_ALL[Key], RRPS_ALL[Mid Yield], "")</f>
        <v/>
      </c>
      <c r="FD149" s="6" t="str">
        <f>_xlfn.XLOOKUP(FD$1&amp;"|"&amp;TEXT($C149,"yyyymmdd"), RRPS_ALL[Key], RRPS_ALL[Dirty Mid], "")</f>
        <v/>
      </c>
      <c r="FE149" s="6" t="str">
        <f>_xlfn.XLOOKUP(FE$1&amp;"|"&amp;TEXT($C149,"yyyymmdd"), RRPS_ALL[Key], RRPS_ALL[Clean Price Mid], "")</f>
        <v/>
      </c>
      <c r="FF149" s="6"/>
      <c r="FG149" s="6"/>
      <c r="FH149" s="6"/>
      <c r="FI149" s="7" t="str">
        <f>_xlfn.XLOOKUP(FI$1&amp;"|"&amp;TEXT($C149,"yyyymmdd"), RRPS_ALL[Key], RRPS_ALL[Yield to Maturity], "")</f>
        <v/>
      </c>
      <c r="FJ149" s="6" t="str">
        <f>_xlfn.XLOOKUP(FJ$1&amp;"|"&amp;TEXT($C149,"yyyymmdd"), RRPS_ALL[Key], RRPS_ALL[Mid Price], "")</f>
        <v/>
      </c>
      <c r="FK149" s="6" t="str">
        <f>_xlfn.XLOOKUP(FK$1&amp;"|"&amp;TEXT($C149,"yyyymmdd"), RRPS_ALL[Key], RRPS_ALL[Mid Yield], "")</f>
        <v/>
      </c>
      <c r="FL149" s="6" t="str">
        <f>_xlfn.XLOOKUP(FL$1&amp;"|"&amp;TEXT($C149,"yyyymmdd"), RRPS_ALL[Key], RRPS_ALL[Dirty Mid], "")</f>
        <v/>
      </c>
      <c r="FM149" s="6" t="str">
        <f>_xlfn.XLOOKUP(FM$1&amp;"|"&amp;TEXT($C149,"yyyymmdd"), RRPS_ALL[Key], RRPS_ALL[Clean Price Mid], "")</f>
        <v/>
      </c>
      <c r="FN149" s="6"/>
      <c r="FO149" s="6"/>
      <c r="FP149" s="6"/>
      <c r="FQ149" s="7" t="str">
        <f>_xlfn.XLOOKUP(FQ$1&amp;"|"&amp;TEXT($C149,"yyyymmdd"), RRPS_ALL[Key], RRPS_ALL[Yield to Maturity], "")</f>
        <v/>
      </c>
      <c r="FR149" s="6" t="str">
        <f>_xlfn.XLOOKUP(FR$1&amp;"|"&amp;TEXT($C149,"yyyymmdd"), RRPS_ALL[Key], RRPS_ALL[Mid Price], "")</f>
        <v/>
      </c>
      <c r="FS149" s="6" t="str">
        <f>_xlfn.XLOOKUP(FS$1&amp;"|"&amp;TEXT($C149,"yyyymmdd"), RRPS_ALL[Key], RRPS_ALL[Mid Yield], "")</f>
        <v/>
      </c>
      <c r="FT149" s="6" t="str">
        <f>_xlfn.XLOOKUP(FT$1&amp;"|"&amp;TEXT($C149,"yyyymmdd"), RRPS_ALL[Key], RRPS_ALL[Dirty Mid], "")</f>
        <v/>
      </c>
      <c r="FU149" s="6" t="str">
        <f>_xlfn.XLOOKUP(FU$1&amp;"|"&amp;TEXT($C149,"yyyymmdd"), RRPS_ALL[Key], RRPS_ALL[Clean Price Mid], "")</f>
        <v/>
      </c>
      <c r="FV149" s="6"/>
      <c r="FW149" s="6"/>
      <c r="FX149" s="6"/>
      <c r="FY149" s="7" t="str">
        <f>_xlfn.XLOOKUP(FY$1&amp;"|"&amp;TEXT($C149,"yyyymmdd"), RRPS_ALL[Key], RRPS_ALL[Yield to Maturity], "")</f>
        <v/>
      </c>
      <c r="FZ149" s="6" t="str">
        <f>_xlfn.XLOOKUP(FZ$1&amp;"|"&amp;TEXT($C149,"yyyymmdd"), RRPS_ALL[Key], RRPS_ALL[Mid Price], "")</f>
        <v/>
      </c>
      <c r="GA149" s="6" t="str">
        <f>_xlfn.XLOOKUP(GA$1&amp;"|"&amp;TEXT($C149,"yyyymmdd"), RRPS_ALL[Key], RRPS_ALL[Mid Yield], "")</f>
        <v/>
      </c>
      <c r="GB149" s="6" t="str">
        <f>_xlfn.XLOOKUP(GB$1&amp;"|"&amp;TEXT($C149,"yyyymmdd"), RRPS_ALL[Key], RRPS_ALL[Dirty Mid], "")</f>
        <v/>
      </c>
      <c r="GC149" s="6" t="str">
        <f>_xlfn.XLOOKUP(GC$1&amp;"|"&amp;TEXT($C149,"yyyymmdd"), RRPS_ALL[Key], RRPS_ALL[Clean Price Mid], "")</f>
        <v/>
      </c>
      <c r="GD149" s="6"/>
      <c r="GE149" s="6"/>
      <c r="GF149" s="6"/>
      <c r="GG149" s="7" t="str">
        <f>_xlfn.XLOOKUP(GG$1&amp;"|"&amp;TEXT($C149,"yyyymmdd"), RRPS_ALL[Key], RRPS_ALL[Yield to Maturity], "")</f>
        <v/>
      </c>
      <c r="GH149" s="6" t="str">
        <f>_xlfn.XLOOKUP(GH$1&amp;"|"&amp;TEXT($C149,"yyyymmdd"), RRPS_ALL[Key], RRPS_ALL[Mid Price], "")</f>
        <v/>
      </c>
      <c r="GI149" s="6" t="str">
        <f>_xlfn.XLOOKUP(GI$1&amp;"|"&amp;TEXT($C149,"yyyymmdd"), RRPS_ALL[Key], RRPS_ALL[Mid Yield], "")</f>
        <v/>
      </c>
      <c r="GJ149" s="6" t="str">
        <f>_xlfn.XLOOKUP(GJ$1&amp;"|"&amp;TEXT($C149,"yyyymmdd"), RRPS_ALL[Key], RRPS_ALL[Dirty Mid], "")</f>
        <v/>
      </c>
      <c r="GK149" s="6" t="str">
        <f>_xlfn.XLOOKUP(GK$1&amp;"|"&amp;TEXT($C149,"yyyymmdd"), RRPS_ALL[Key], RRPS_ALL[Clean Price Mid], "")</f>
        <v/>
      </c>
      <c r="GL149" s="6"/>
      <c r="GM149" s="6"/>
      <c r="GN149" s="6"/>
      <c r="GO149" s="7" t="str">
        <f>_xlfn.XLOOKUP(GO$1&amp;"|"&amp;TEXT($C149,"yyyymmdd"), RRPS_ALL[Key], RRPS_ALL[Yield to Maturity], "")</f>
        <v/>
      </c>
      <c r="GP149" s="6" t="str">
        <f>_xlfn.XLOOKUP(GP$1&amp;"|"&amp;TEXT($C149,"yyyymmdd"), RRPS_ALL[Key], RRPS_ALL[Mid Price], "")</f>
        <v/>
      </c>
      <c r="GQ149" s="6" t="str">
        <f>_xlfn.XLOOKUP(GQ$1&amp;"|"&amp;TEXT($C149,"yyyymmdd"), RRPS_ALL[Key], RRPS_ALL[Mid Yield], "")</f>
        <v/>
      </c>
      <c r="GR149" s="6" t="str">
        <f>_xlfn.XLOOKUP(GR$1&amp;"|"&amp;TEXT($C149,"yyyymmdd"), RRPS_ALL[Key], RRPS_ALL[Dirty Mid], "")</f>
        <v/>
      </c>
      <c r="GS149" s="6" t="str">
        <f>_xlfn.XLOOKUP(GS$1&amp;"|"&amp;TEXT($C149,"yyyymmdd"), RRPS_ALL[Key], RRPS_ALL[Clean Price Mid], "")</f>
        <v/>
      </c>
      <c r="GT149" s="6"/>
      <c r="GU149" s="6"/>
      <c r="GV149" s="6"/>
      <c r="GW149" s="7" t="str">
        <f>_xlfn.XLOOKUP(GW$1&amp;"|"&amp;TEXT($C149,"yyyymmdd"), RRPS_ALL[Key], RRPS_ALL[Yield to Maturity], "")</f>
        <v/>
      </c>
      <c r="GX149" s="6" t="str">
        <f>_xlfn.XLOOKUP(GX$1&amp;"|"&amp;TEXT($C149,"yyyymmdd"), RRPS_ALL[Key], RRPS_ALL[Mid Price], "")</f>
        <v/>
      </c>
      <c r="GY149" s="6" t="str">
        <f>_xlfn.XLOOKUP(GY$1&amp;"|"&amp;TEXT($C149,"yyyymmdd"), RRPS_ALL[Key], RRPS_ALL[Mid Yield], "")</f>
        <v/>
      </c>
      <c r="GZ149" s="6" t="str">
        <f>_xlfn.XLOOKUP(GZ$1&amp;"|"&amp;TEXT($C149,"yyyymmdd"), RRPS_ALL[Key], RRPS_ALL[Dirty Mid], "")</f>
        <v/>
      </c>
      <c r="HA149" s="6" t="str">
        <f>_xlfn.XLOOKUP(HA$1&amp;"|"&amp;TEXT($C149,"yyyymmdd"), RRPS_ALL[Key], RRPS_ALL[Clean Price Mid], "")</f>
        <v/>
      </c>
      <c r="HB149" s="6"/>
      <c r="HC149" s="6"/>
      <c r="HD149" s="6"/>
    </row>
    <row r="150" spans="1:212" x14ac:dyDescent="0.2">
      <c r="A150">
        <v>2012</v>
      </c>
      <c r="B150">
        <v>2</v>
      </c>
      <c r="C150" s="5">
        <f t="shared" si="37"/>
        <v>40968</v>
      </c>
      <c r="D150" s="6">
        <v>0.75</v>
      </c>
      <c r="E150" s="7" t="str">
        <f>_xlfn.XLOOKUP(E$1&amp;"|"&amp;TEXT($C150,"yyyymmdd"), RRPS_ALL[Key], RRPS_ALL[Yield to Maturity], "")</f>
        <v/>
      </c>
      <c r="F150" s="6" t="str">
        <f>_xlfn.XLOOKUP(F$1&amp;"|"&amp;TEXT($C150,"yyyymmdd"), RRPS_ALL[Key], RRPS_ALL[Mid Price], "")</f>
        <v/>
      </c>
      <c r="G150" s="6" t="str">
        <f>_xlfn.XLOOKUP(G$1&amp;"|"&amp;TEXT($C150,"yyyymmdd"), RRPS_ALL[Key], RRPS_ALL[Mid Yield], "")</f>
        <v/>
      </c>
      <c r="H150" s="6" t="str">
        <f>_xlfn.XLOOKUP(H$1&amp;"|"&amp;TEXT($C150,"yyyymmdd"), RRPS_ALL[Key], RRPS_ALL[Dirty Mid], "")</f>
        <v/>
      </c>
      <c r="I150" s="6" t="str">
        <f>_xlfn.XLOOKUP(I$1&amp;"|"&amp;TEXT($C150,"yyyymmdd"), RRPS_ALL[Key], RRPS_ALL[Clean Price Mid], "")</f>
        <v/>
      </c>
      <c r="J150" s="6"/>
      <c r="K150" s="6"/>
      <c r="L150" s="6"/>
      <c r="M150" s="7" t="str">
        <f>_xlfn.XLOOKUP(M$1&amp;"|"&amp;TEXT($C150,"yyyymmdd"), RRPS_ALL[Key], RRPS_ALL[Yield to Maturity], "")</f>
        <v/>
      </c>
      <c r="N150" s="6" t="str">
        <f>_xlfn.XLOOKUP(N$1&amp;"|"&amp;TEXT($C150,"yyyymmdd"), RRPS_ALL[Key], RRPS_ALL[Mid Price], "")</f>
        <v/>
      </c>
      <c r="O150" s="6" t="str">
        <f>_xlfn.XLOOKUP(O$1&amp;"|"&amp;TEXT($C150,"yyyymmdd"), RRPS_ALL[Key], RRPS_ALL[Mid Yield], "")</f>
        <v/>
      </c>
      <c r="P150" s="6" t="str">
        <f>_xlfn.XLOOKUP(P$1&amp;"|"&amp;TEXT($C150,"yyyymmdd"), RRPS_ALL[Key], RRPS_ALL[Dirty Mid], "")</f>
        <v/>
      </c>
      <c r="Q150" s="6" t="str">
        <f>_xlfn.XLOOKUP(Q$1&amp;"|"&amp;TEXT($C150,"yyyymmdd"), RRPS_ALL[Key], RRPS_ALL[Clean Price Mid], "")</f>
        <v/>
      </c>
      <c r="R150" s="6"/>
      <c r="S150" s="6"/>
      <c r="T150" s="6"/>
      <c r="U150" s="7" t="str">
        <f>_xlfn.XLOOKUP(U$1&amp;"|"&amp;TEXT($C150,"yyyymmdd"), RRPS_ALL[Key], RRPS_ALL[Yield to Maturity], "")</f>
        <v/>
      </c>
      <c r="V150" s="6" t="str">
        <f>_xlfn.XLOOKUP(V$1&amp;"|"&amp;TEXT($C150,"yyyymmdd"), RRPS_ALL[Key], RRPS_ALL[Mid Price], "")</f>
        <v/>
      </c>
      <c r="W150" s="6" t="str">
        <f>_xlfn.XLOOKUP(W$1&amp;"|"&amp;TEXT($C150,"yyyymmdd"), RRPS_ALL[Key], RRPS_ALL[Mid Yield], "")</f>
        <v/>
      </c>
      <c r="X150" s="6" t="str">
        <f>_xlfn.XLOOKUP(X$1&amp;"|"&amp;TEXT($C150,"yyyymmdd"), RRPS_ALL[Key], RRPS_ALL[Dirty Mid], "")</f>
        <v/>
      </c>
      <c r="Y150" s="6" t="str">
        <f>_xlfn.XLOOKUP(Y$1&amp;"|"&amp;TEXT($C150,"yyyymmdd"), RRPS_ALL[Key], RRPS_ALL[Clean Price Mid], "")</f>
        <v/>
      </c>
      <c r="Z150" s="6"/>
      <c r="AA150" s="6"/>
      <c r="AB150" s="6"/>
      <c r="AC150" s="7">
        <f>_xlfn.XLOOKUP(AC$1&amp;"|"&amp;TEXT($C150,"yyyymmdd"), RRPS_ALL[Key], RRPS_ALL[Yield to Maturity], "")</f>
        <v>1.01675</v>
      </c>
      <c r="AD150" s="6">
        <f>_xlfn.XLOOKUP(AD$1&amp;"|"&amp;TEXT($C150,"yyyymmdd"), RRPS_ALL[Key], RRPS_ALL[Mid Price], "")</f>
        <v>112.29510500000001</v>
      </c>
      <c r="AE150" s="6">
        <f>_xlfn.XLOOKUP(AE$1&amp;"|"&amp;TEXT($C150,"yyyymmdd"), RRPS_ALL[Key], RRPS_ALL[Mid Yield], "")</f>
        <v>0.98455199999999998</v>
      </c>
      <c r="AF150" s="6">
        <f>_xlfn.XLOOKUP(AF$1&amp;"|"&amp;TEXT($C150,"yyyymmdd"), RRPS_ALL[Key], RRPS_ALL[Dirty Mid], "")</f>
        <v>5.625</v>
      </c>
      <c r="AG150" s="6">
        <f>_xlfn.XLOOKUP(AG$1&amp;"|"&amp;TEXT($C150,"yyyymmdd"), RRPS_ALL[Key], RRPS_ALL[Clean Price Mid], "")</f>
        <v>1.9956959999999999</v>
      </c>
      <c r="AH150" s="6">
        <v>6.7500000000000004E-2</v>
      </c>
      <c r="AI150" s="5">
        <v>41764</v>
      </c>
      <c r="AJ150" s="6">
        <f t="shared" si="40"/>
        <v>2.1788321167883211</v>
      </c>
      <c r="AK150" s="7" t="str">
        <f>_xlfn.XLOOKUP(AK$1&amp;"|"&amp;TEXT($C150,"yyyymmdd"), RRPS_ALL[Key], RRPS_ALL[Yield to Maturity], "")</f>
        <v/>
      </c>
      <c r="AL150" s="6" t="str">
        <f>_xlfn.XLOOKUP(AL$1&amp;"|"&amp;TEXT($C150,"yyyymmdd"), RRPS_ALL[Key], RRPS_ALL[Mid Price], "")</f>
        <v/>
      </c>
      <c r="AM150" s="6" t="str">
        <f>_xlfn.XLOOKUP(AM$1&amp;"|"&amp;TEXT($C150,"yyyymmdd"), RRPS_ALL[Key], RRPS_ALL[Mid Yield], "")</f>
        <v/>
      </c>
      <c r="AN150" s="6" t="str">
        <f>_xlfn.XLOOKUP(AN$1&amp;"|"&amp;TEXT($C150,"yyyymmdd"), RRPS_ALL[Key], RRPS_ALL[Dirty Mid], "")</f>
        <v/>
      </c>
      <c r="AO150" s="6" t="str">
        <f>_xlfn.XLOOKUP(AO$1&amp;"|"&amp;TEXT($C150,"yyyymmdd"), RRPS_ALL[Key], RRPS_ALL[Clean Price Mid], "")</f>
        <v/>
      </c>
      <c r="AP150" s="6"/>
      <c r="AQ150" s="6"/>
      <c r="AR150" s="6"/>
      <c r="AS150" s="7" t="str">
        <f>_xlfn.XLOOKUP(AS$1&amp;"|"&amp;TEXT($C150,"yyyymmdd"), RRPS_ALL[Key], RRPS_ALL[Yield to Maturity], "")</f>
        <v/>
      </c>
      <c r="AT150" s="6" t="str">
        <f>_xlfn.XLOOKUP(AT$1&amp;"|"&amp;TEXT($C150,"yyyymmdd"), RRPS_ALL[Key], RRPS_ALL[Mid Price], "")</f>
        <v/>
      </c>
      <c r="AU150" s="6" t="str">
        <f>_xlfn.XLOOKUP(AU$1&amp;"|"&amp;TEXT($C150,"yyyymmdd"), RRPS_ALL[Key], RRPS_ALL[Mid Yield], "")</f>
        <v/>
      </c>
      <c r="AV150" s="6" t="str">
        <f>_xlfn.XLOOKUP(AV$1&amp;"|"&amp;TEXT($C150,"yyyymmdd"), RRPS_ALL[Key], RRPS_ALL[Dirty Mid], "")</f>
        <v/>
      </c>
      <c r="AW150" s="6" t="str">
        <f>_xlfn.XLOOKUP(AW$1&amp;"|"&amp;TEXT($C150,"yyyymmdd"), RRPS_ALL[Key], RRPS_ALL[Clean Price Mid], "")</f>
        <v/>
      </c>
      <c r="AX150" s="6"/>
      <c r="AY150" s="6"/>
      <c r="AZ150" s="6"/>
      <c r="BA150" s="7" t="str">
        <f>_xlfn.XLOOKUP(BA$1&amp;"|"&amp;TEXT($C150,"yyyymmdd"), RRPS_ALL[Key], RRPS_ALL[Yield to Maturity], "")</f>
        <v/>
      </c>
      <c r="BB150" s="6" t="str">
        <f>_xlfn.XLOOKUP(BB$1&amp;"|"&amp;TEXT($C150,"yyyymmdd"), RRPS_ALL[Key], RRPS_ALL[Mid Price], "")</f>
        <v/>
      </c>
      <c r="BC150" s="6" t="str">
        <f>_xlfn.XLOOKUP(BC$1&amp;"|"&amp;TEXT($C150,"yyyymmdd"), RRPS_ALL[Key], RRPS_ALL[Mid Yield], "")</f>
        <v/>
      </c>
      <c r="BD150" s="6" t="str">
        <f>_xlfn.XLOOKUP(BD$1&amp;"|"&amp;TEXT($C150,"yyyymmdd"), RRPS_ALL[Key], RRPS_ALL[Dirty Mid], "")</f>
        <v/>
      </c>
      <c r="BE150" s="6" t="str">
        <f>_xlfn.XLOOKUP(BE$1&amp;"|"&amp;TEXT($C150,"yyyymmdd"), RRPS_ALL[Key], RRPS_ALL[Clean Price Mid], "")</f>
        <v/>
      </c>
      <c r="BF150" s="6"/>
      <c r="BG150" s="6"/>
      <c r="BH150" s="6"/>
      <c r="BI150" s="7">
        <f>_xlfn.XLOOKUP(BI$1&amp;"|"&amp;TEXT($C150,"yyyymmdd"), RRPS_ALL[Key], RRPS_ALL[Yield to Maturity], "")</f>
        <v>1.2226669999999999</v>
      </c>
      <c r="BJ150" s="6">
        <f>_xlfn.XLOOKUP(BJ$1&amp;"|"&amp;TEXT($C150,"yyyymmdd"), RRPS_ALL[Key], RRPS_ALL[Mid Price], "")</f>
        <v>102.51644899999999</v>
      </c>
      <c r="BK150" s="6">
        <f>_xlfn.XLOOKUP(BK$1&amp;"|"&amp;TEXT($C150,"yyyymmdd"), RRPS_ALL[Key], RRPS_ALL[Mid Yield], "")</f>
        <v>1.190167</v>
      </c>
      <c r="BL150" s="6">
        <f>_xlfn.XLOOKUP(BL$1&amp;"|"&amp;TEXT($C150,"yyyymmdd"), RRPS_ALL[Key], RRPS_ALL[Dirty Mid], "")</f>
        <v>2.2458330000000002</v>
      </c>
      <c r="BM150" s="6">
        <f>_xlfn.XLOOKUP(BM$1&amp;"|"&amp;TEXT($C150,"yyyymmdd"), RRPS_ALL[Key], RRPS_ALL[Clean Price Mid], "")</f>
        <v>0.59166700000000005</v>
      </c>
      <c r="BN150" s="6">
        <v>5.5E-2</v>
      </c>
      <c r="BO150" s="5">
        <v>41190</v>
      </c>
      <c r="BP150" s="6">
        <f t="shared" si="43"/>
        <v>0.60655737704918034</v>
      </c>
      <c r="BQ150" s="7">
        <f>_xlfn.XLOOKUP(BQ$1&amp;"|"&amp;TEXT($C150,"yyyymmdd"), RRPS_ALL[Key], RRPS_ALL[Yield to Maturity], "")</f>
        <v>1.836244</v>
      </c>
      <c r="BR150" s="6">
        <f>_xlfn.XLOOKUP(BR$1&amp;"|"&amp;TEXT($C150,"yyyymmdd"), RRPS_ALL[Key], RRPS_ALL[Mid Price], "")</f>
        <v>125.445958</v>
      </c>
      <c r="BS150" s="6">
        <f>_xlfn.XLOOKUP(BS$1&amp;"|"&amp;TEXT($C150,"yyyymmdd"), RRPS_ALL[Key], RRPS_ALL[Mid Yield], "")</f>
        <v>1.822657</v>
      </c>
      <c r="BT150" s="6">
        <f>_xlfn.XLOOKUP(BT$1&amp;"|"&amp;TEXT($C150,"yyyymmdd"), RRPS_ALL[Key], RRPS_ALL[Dirty Mid], "")</f>
        <v>0</v>
      </c>
      <c r="BU150" s="6">
        <f>_xlfn.XLOOKUP(BU$1&amp;"|"&amp;TEXT($C150,"yyyymmdd"), RRPS_ALL[Key], RRPS_ALL[Clean Price Mid], "")</f>
        <v>0</v>
      </c>
      <c r="BV150" s="6">
        <v>0.05</v>
      </c>
      <c r="BW150" s="5">
        <v>44166</v>
      </c>
      <c r="BX150" s="6">
        <f t="shared" si="44"/>
        <v>8.7536496350364974</v>
      </c>
      <c r="BY150" s="7" t="str">
        <f>_xlfn.XLOOKUP(BY$1&amp;"|"&amp;TEXT($C150,"yyyymmdd"), RRPS_ALL[Key], RRPS_ALL[Yield to Maturity], "")</f>
        <v/>
      </c>
      <c r="BZ150" s="6" t="str">
        <f>_xlfn.XLOOKUP(BZ$1&amp;"|"&amp;TEXT($C150,"yyyymmdd"), RRPS_ALL[Key], RRPS_ALL[Mid Price], "")</f>
        <v/>
      </c>
      <c r="CA150" s="6" t="str">
        <f>_xlfn.XLOOKUP(CA$1&amp;"|"&amp;TEXT($C150,"yyyymmdd"), RRPS_ALL[Key], RRPS_ALL[Mid Yield], "")</f>
        <v/>
      </c>
      <c r="CB150" s="6" t="str">
        <f>_xlfn.XLOOKUP(CB$1&amp;"|"&amp;TEXT($C150,"yyyymmdd"), RRPS_ALL[Key], RRPS_ALL[Dirty Mid], "")</f>
        <v/>
      </c>
      <c r="CC150" s="6" t="str">
        <f>_xlfn.XLOOKUP(CC$1&amp;"|"&amp;TEXT($C150,"yyyymmdd"), RRPS_ALL[Key], RRPS_ALL[Clean Price Mid], "")</f>
        <v/>
      </c>
      <c r="CD150" s="6"/>
      <c r="CE150" s="6"/>
      <c r="CF150" s="6"/>
      <c r="CG150" s="7">
        <f>_xlfn.XLOOKUP(CG$1&amp;"|"&amp;TEXT($C150,"yyyymmdd"), RRPS_ALL[Key], RRPS_ALL[Yield to Maturity], "")</f>
        <v>1.1410130000000001</v>
      </c>
      <c r="CH150" s="6">
        <f>_xlfn.XLOOKUP(CH$1&amp;"|"&amp;TEXT($C150,"yyyymmdd"), RRPS_ALL[Key], RRPS_ALL[Mid Price], "")</f>
        <v>111.32440099999999</v>
      </c>
      <c r="CI150" s="6">
        <f>_xlfn.XLOOKUP(CI$1&amp;"|"&amp;TEXT($C150,"yyyymmdd"), RRPS_ALL[Key], RRPS_ALL[Mid Yield], "")</f>
        <v>1.120201</v>
      </c>
      <c r="CJ150" s="6">
        <f>_xlfn.XLOOKUP(CJ$1&amp;"|"&amp;TEXT($C150,"yyyymmdd"), RRPS_ALL[Key], RRPS_ALL[Dirty Mid], "")</f>
        <v>2.5375000000000001</v>
      </c>
      <c r="CK150" s="6">
        <f>_xlfn.XLOOKUP(CK$1&amp;"|"&amp;TEXT($C150,"yyyymmdd"), RRPS_ALL[Key], RRPS_ALL[Clean Price Mid], "")</f>
        <v>3.2017669999999998</v>
      </c>
      <c r="CL150" s="6">
        <v>4.4999999999999998E-2</v>
      </c>
      <c r="CM150" s="5">
        <v>42228</v>
      </c>
      <c r="CN150" s="6">
        <f t="shared" si="45"/>
        <v>3.4496919917864477</v>
      </c>
      <c r="CO150" s="7">
        <f>_xlfn.XLOOKUP(CO$1&amp;"|"&amp;TEXT($C150,"yyyymmdd"), RRPS_ALL[Key], RRPS_ALL[Yield to Maturity], "")</f>
        <v>1.2653829999999999</v>
      </c>
      <c r="CP150" s="6">
        <f>_xlfn.XLOOKUP(CP$1&amp;"|"&amp;TEXT($C150,"yyyymmdd"), RRPS_ALL[Key], RRPS_ALL[Mid Price], "")</f>
        <v>107.35708099999999</v>
      </c>
      <c r="CQ150" s="6">
        <f>_xlfn.XLOOKUP(CQ$1&amp;"|"&amp;TEXT($C150,"yyyymmdd"), RRPS_ALL[Key], RRPS_ALL[Mid Yield], "")</f>
        <v>1.251765</v>
      </c>
      <c r="CR150" s="6">
        <f>_xlfn.XLOOKUP(CR$1&amp;"|"&amp;TEXT($C150,"yyyymmdd"), RRPS_ALL[Key], RRPS_ALL[Dirty Mid], "")</f>
        <v>1.941667</v>
      </c>
      <c r="CS150" s="6">
        <f>_xlfn.XLOOKUP(CS$1&amp;"|"&amp;TEXT($C150,"yyyymmdd"), RRPS_ALL[Key], RRPS_ALL[Clean Price Mid], "")</f>
        <v>4.0827609999999996</v>
      </c>
      <c r="CT150" s="6">
        <v>0.03</v>
      </c>
      <c r="CU150" s="5">
        <v>42563</v>
      </c>
      <c r="CV150" s="6">
        <f t="shared" si="46"/>
        <v>4.3650793650793656</v>
      </c>
      <c r="CW150" s="7">
        <f>_xlfn.XLOOKUP(CW$1&amp;"|"&amp;TEXT($C150,"yyyymmdd"), RRPS_ALL[Key], RRPS_ALL[Yield to Maturity], "")</f>
        <v>1.4317329999999999</v>
      </c>
      <c r="CX150" s="6">
        <f>_xlfn.XLOOKUP(CX$1&amp;"|"&amp;TEXT($C150,"yyyymmdd"), RRPS_ALL[Key], RRPS_ALL[Mid Price], "")</f>
        <v>112.135158</v>
      </c>
      <c r="CY150" s="6">
        <f>_xlfn.XLOOKUP(CY$1&amp;"|"&amp;TEXT($C150,"yyyymmdd"), RRPS_ALL[Key], RRPS_ALL[Mid Yield], "")</f>
        <v>1.4138120000000001</v>
      </c>
      <c r="CZ150" s="6">
        <f>_xlfn.XLOOKUP(CZ$1&amp;"|"&amp;TEXT($C150,"yyyymmdd"), RRPS_ALL[Key], RRPS_ALL[Dirty Mid], "")</f>
        <v>0</v>
      </c>
      <c r="DA150" s="6">
        <f>_xlfn.XLOOKUP(DA$1&amp;"|"&amp;TEXT($C150,"yyyymmdd"), RRPS_ALL[Key], RRPS_ALL[Clean Price Mid], "")</f>
        <v>0</v>
      </c>
      <c r="DB150" s="6">
        <v>3.7499999999999999E-2</v>
      </c>
      <c r="DC150" s="5">
        <v>42959</v>
      </c>
      <c r="DD150" s="6">
        <f t="shared" si="35"/>
        <v>5.4498175182481754</v>
      </c>
      <c r="DE150" s="7">
        <f>_xlfn.XLOOKUP(DE$1&amp;"|"&amp;TEXT($C150,"yyyymmdd"), RRPS_ALL[Key], RRPS_ALL[Yield to Maturity], "")</f>
        <v>1.669322</v>
      </c>
      <c r="DF150" s="6">
        <f>_xlfn.XLOOKUP(DF$1&amp;"|"&amp;TEXT($C150,"yyyymmdd"), RRPS_ALL[Key], RRPS_ALL[Mid Price], "")</f>
        <v>117.061494</v>
      </c>
      <c r="DG150" s="6">
        <f>_xlfn.XLOOKUP(DG$1&amp;"|"&amp;TEXT($C150,"yyyymmdd"), RRPS_ALL[Key], RRPS_ALL[Mid Yield], "")</f>
        <v>1.655497</v>
      </c>
      <c r="DH150" s="6">
        <f>_xlfn.XLOOKUP(DH$1&amp;"|"&amp;TEXT($C150,"yyyymmdd"), RRPS_ALL[Key], RRPS_ALL[Dirty Mid], "")</f>
        <v>0</v>
      </c>
      <c r="DI150" s="6">
        <f>_xlfn.XLOOKUP(DI$1&amp;"|"&amp;TEXT($C150,"yyyymmdd"), RRPS_ALL[Key], RRPS_ALL[Clean Price Mid], "")</f>
        <v>0</v>
      </c>
      <c r="DJ150" s="6">
        <v>4.2500000000000003E-2</v>
      </c>
      <c r="DK150" s="5">
        <v>43536</v>
      </c>
      <c r="DL150" s="6">
        <f t="shared" si="38"/>
        <v>7.0308008213552364</v>
      </c>
      <c r="DM150" s="7">
        <f>_xlfn.XLOOKUP(DM$1&amp;"|"&amp;TEXT($C150,"yyyymmdd"), RRPS_ALL[Key], RRPS_ALL[Yield to Maturity], "")</f>
        <v>2.430685</v>
      </c>
      <c r="DN150" s="6">
        <f>_xlfn.XLOOKUP(DN$1&amp;"|"&amp;TEXT($C150,"yyyymmdd"), RRPS_ALL[Key], RRPS_ALL[Mid Price], "")</f>
        <v>121.15098</v>
      </c>
      <c r="DO150" s="6">
        <f>_xlfn.XLOOKUP(DO$1&amp;"|"&amp;TEXT($C150,"yyyymmdd"), RRPS_ALL[Key], RRPS_ALL[Mid Yield], "")</f>
        <v>2.4250699999999998</v>
      </c>
      <c r="DP150" s="6">
        <f>_xlfn.XLOOKUP(DP$1&amp;"|"&amp;TEXT($C150,"yyyymmdd"), RRPS_ALL[Key], RRPS_ALL[Dirty Mid], "")</f>
        <v>0</v>
      </c>
      <c r="DQ150" s="6">
        <f>_xlfn.XLOOKUP(DQ$1&amp;"|"&amp;TEXT($C150,"yyyymmdd"), RRPS_ALL[Key], RRPS_ALL[Clean Price Mid], "")</f>
        <v>0</v>
      </c>
      <c r="DR150" s="6">
        <v>3.5000000000000003E-2</v>
      </c>
      <c r="DS150" s="5">
        <v>50859</v>
      </c>
      <c r="DT150" s="6">
        <f t="shared" si="39"/>
        <v>27.080082135523615</v>
      </c>
      <c r="DU150" s="7">
        <f>_xlfn.XLOOKUP(DU$1&amp;"|"&amp;TEXT($C150,"yyyymmdd"), RRPS_ALL[Key], RRPS_ALL[Yield to Maturity], "")</f>
        <v>1.888139</v>
      </c>
      <c r="DV150" s="6">
        <f>_xlfn.XLOOKUP(DV$1&amp;"|"&amp;TEXT($C150,"yyyymmdd"), RRPS_ALL[Key], RRPS_ALL[Mid Price], "")</f>
        <v>114.99850000000001</v>
      </c>
      <c r="DW150" s="6">
        <f>_xlfn.XLOOKUP(DW$1&amp;"|"&amp;TEXT($C150,"yyyymmdd"), RRPS_ALL[Key], RRPS_ALL[Mid Yield], "")</f>
        <v>1.8756870000000001</v>
      </c>
      <c r="DX150" s="6">
        <f>_xlfn.XLOOKUP(DX$1&amp;"|"&amp;TEXT($C150,"yyyymmdd"), RRPS_ALL[Key], RRPS_ALL[Dirty Mid], "")</f>
        <v>0</v>
      </c>
      <c r="DY150" s="6">
        <f>_xlfn.XLOOKUP(DY$1&amp;"|"&amp;TEXT($C150,"yyyymmdd"), RRPS_ALL[Key], RRPS_ALL[Clean Price Mid], "")</f>
        <v>0</v>
      </c>
      <c r="DZ150" s="6">
        <v>3.5000000000000003E-2</v>
      </c>
      <c r="EA150" s="5">
        <v>44713</v>
      </c>
      <c r="EB150" s="6">
        <f t="shared" si="42"/>
        <v>10.252613240418119</v>
      </c>
      <c r="EC150" s="7" t="str">
        <f>_xlfn.XLOOKUP(EC$1&amp;"|"&amp;TEXT($C150,"yyyymmdd"), RRPS_ALL[Key], RRPS_ALL[Yield to Maturity], "")</f>
        <v/>
      </c>
      <c r="ED150" s="6" t="str">
        <f>_xlfn.XLOOKUP(ED$1&amp;"|"&amp;TEXT($C150,"yyyymmdd"), RRPS_ALL[Key], RRPS_ALL[Mid Price], "")</f>
        <v/>
      </c>
      <c r="EE150" s="6" t="str">
        <f>_xlfn.XLOOKUP(EE$1&amp;"|"&amp;TEXT($C150,"yyyymmdd"), RRPS_ALL[Key], RRPS_ALL[Mid Yield], "")</f>
        <v/>
      </c>
      <c r="EF150" s="6" t="str">
        <f>_xlfn.XLOOKUP(EF$1&amp;"|"&amp;TEXT($C150,"yyyymmdd"), RRPS_ALL[Key], RRPS_ALL[Dirty Mid], "")</f>
        <v/>
      </c>
      <c r="EG150" s="6" t="str">
        <f>_xlfn.XLOOKUP(EG$1&amp;"|"&amp;TEXT($C150,"yyyymmdd"), RRPS_ALL[Key], RRPS_ALL[Clean Price Mid], "")</f>
        <v/>
      </c>
      <c r="EH150" s="6"/>
      <c r="EI150" s="6"/>
      <c r="EJ150" s="6"/>
      <c r="EK150" s="7" t="str">
        <f>_xlfn.XLOOKUP(EK$1&amp;"|"&amp;TEXT($C150,"yyyymmdd"), RRPS_ALL[Key], RRPS_ALL[Yield to Maturity], "")</f>
        <v/>
      </c>
      <c r="EL150" s="6" t="str">
        <f>_xlfn.XLOOKUP(EL$1&amp;"|"&amp;TEXT($C150,"yyyymmdd"), RRPS_ALL[Key], RRPS_ALL[Mid Price], "")</f>
        <v/>
      </c>
      <c r="EM150" s="6" t="str">
        <f>_xlfn.XLOOKUP(EM$1&amp;"|"&amp;TEXT($C150,"yyyymmdd"), RRPS_ALL[Key], RRPS_ALL[Mid Yield], "")</f>
        <v/>
      </c>
      <c r="EN150" s="6" t="str">
        <f>_xlfn.XLOOKUP(EN$1&amp;"|"&amp;TEXT($C150,"yyyymmdd"), RRPS_ALL[Key], RRPS_ALL[Dirty Mid], "")</f>
        <v/>
      </c>
      <c r="EO150" s="6" t="str">
        <f>_xlfn.XLOOKUP(EO$1&amp;"|"&amp;TEXT($C150,"yyyymmdd"), RRPS_ALL[Key], RRPS_ALL[Clean Price Mid], "")</f>
        <v/>
      </c>
      <c r="EP150" s="6"/>
      <c r="EQ150" s="6"/>
      <c r="ER150" s="6"/>
      <c r="ES150" s="7" t="str">
        <f>_xlfn.XLOOKUP(ES$1&amp;"|"&amp;TEXT($C150,"yyyymmdd"), RRPS_ALL[Key], RRPS_ALL[Yield to Maturity], "")</f>
        <v/>
      </c>
      <c r="ET150" s="6" t="str">
        <f>_xlfn.XLOOKUP(ET$1&amp;"|"&amp;TEXT($C150,"yyyymmdd"), RRPS_ALL[Key], RRPS_ALL[Mid Price], "")</f>
        <v/>
      </c>
      <c r="EU150" s="6" t="str">
        <f>_xlfn.XLOOKUP(EU$1&amp;"|"&amp;TEXT($C150,"yyyymmdd"), RRPS_ALL[Key], RRPS_ALL[Mid Yield], "")</f>
        <v/>
      </c>
      <c r="EV150" s="6" t="str">
        <f>_xlfn.XLOOKUP(EV$1&amp;"|"&amp;TEXT($C150,"yyyymmdd"), RRPS_ALL[Key], RRPS_ALL[Dirty Mid], "")</f>
        <v/>
      </c>
      <c r="EW150" s="6" t="str">
        <f>_xlfn.XLOOKUP(EW$1&amp;"|"&amp;TEXT($C150,"yyyymmdd"), RRPS_ALL[Key], RRPS_ALL[Clean Price Mid], "")</f>
        <v/>
      </c>
      <c r="EX150" s="6"/>
      <c r="EY150" s="6"/>
      <c r="EZ150" s="6"/>
      <c r="FA150" s="7" t="str">
        <f>_xlfn.XLOOKUP(FA$1&amp;"|"&amp;TEXT($C150,"yyyymmdd"), RRPS_ALL[Key], RRPS_ALL[Yield to Maturity], "")</f>
        <v/>
      </c>
      <c r="FB150" s="6" t="str">
        <f>_xlfn.XLOOKUP(FB$1&amp;"|"&amp;TEXT($C150,"yyyymmdd"), RRPS_ALL[Key], RRPS_ALL[Mid Price], "")</f>
        <v/>
      </c>
      <c r="FC150" s="6" t="str">
        <f>_xlfn.XLOOKUP(FC$1&amp;"|"&amp;TEXT($C150,"yyyymmdd"), RRPS_ALL[Key], RRPS_ALL[Mid Yield], "")</f>
        <v/>
      </c>
      <c r="FD150" s="6" t="str">
        <f>_xlfn.XLOOKUP(FD$1&amp;"|"&amp;TEXT($C150,"yyyymmdd"), RRPS_ALL[Key], RRPS_ALL[Dirty Mid], "")</f>
        <v/>
      </c>
      <c r="FE150" s="6" t="str">
        <f>_xlfn.XLOOKUP(FE$1&amp;"|"&amp;TEXT($C150,"yyyymmdd"), RRPS_ALL[Key], RRPS_ALL[Clean Price Mid], "")</f>
        <v/>
      </c>
      <c r="FF150" s="6"/>
      <c r="FG150" s="6"/>
      <c r="FH150" s="6"/>
      <c r="FI150" s="7" t="str">
        <f>_xlfn.XLOOKUP(FI$1&amp;"|"&amp;TEXT($C150,"yyyymmdd"), RRPS_ALL[Key], RRPS_ALL[Yield to Maturity], "")</f>
        <v/>
      </c>
      <c r="FJ150" s="6" t="str">
        <f>_xlfn.XLOOKUP(FJ$1&amp;"|"&amp;TEXT($C150,"yyyymmdd"), RRPS_ALL[Key], RRPS_ALL[Mid Price], "")</f>
        <v/>
      </c>
      <c r="FK150" s="6" t="str">
        <f>_xlfn.XLOOKUP(FK$1&amp;"|"&amp;TEXT($C150,"yyyymmdd"), RRPS_ALL[Key], RRPS_ALL[Mid Yield], "")</f>
        <v/>
      </c>
      <c r="FL150" s="6" t="str">
        <f>_xlfn.XLOOKUP(FL$1&amp;"|"&amp;TEXT($C150,"yyyymmdd"), RRPS_ALL[Key], RRPS_ALL[Dirty Mid], "")</f>
        <v/>
      </c>
      <c r="FM150" s="6" t="str">
        <f>_xlfn.XLOOKUP(FM$1&amp;"|"&amp;TEXT($C150,"yyyymmdd"), RRPS_ALL[Key], RRPS_ALL[Clean Price Mid], "")</f>
        <v/>
      </c>
      <c r="FN150" s="6"/>
      <c r="FO150" s="6"/>
      <c r="FP150" s="6"/>
      <c r="FQ150" s="7" t="str">
        <f>_xlfn.XLOOKUP(FQ$1&amp;"|"&amp;TEXT($C150,"yyyymmdd"), RRPS_ALL[Key], RRPS_ALL[Yield to Maturity], "")</f>
        <v/>
      </c>
      <c r="FR150" s="6" t="str">
        <f>_xlfn.XLOOKUP(FR$1&amp;"|"&amp;TEXT($C150,"yyyymmdd"), RRPS_ALL[Key], RRPS_ALL[Mid Price], "")</f>
        <v/>
      </c>
      <c r="FS150" s="6" t="str">
        <f>_xlfn.XLOOKUP(FS$1&amp;"|"&amp;TEXT($C150,"yyyymmdd"), RRPS_ALL[Key], RRPS_ALL[Mid Yield], "")</f>
        <v/>
      </c>
      <c r="FT150" s="6" t="str">
        <f>_xlfn.XLOOKUP(FT$1&amp;"|"&amp;TEXT($C150,"yyyymmdd"), RRPS_ALL[Key], RRPS_ALL[Dirty Mid], "")</f>
        <v/>
      </c>
      <c r="FU150" s="6" t="str">
        <f>_xlfn.XLOOKUP(FU$1&amp;"|"&amp;TEXT($C150,"yyyymmdd"), RRPS_ALL[Key], RRPS_ALL[Clean Price Mid], "")</f>
        <v/>
      </c>
      <c r="FV150" s="6"/>
      <c r="FW150" s="6"/>
      <c r="FX150" s="6"/>
      <c r="FY150" s="7" t="str">
        <f>_xlfn.XLOOKUP(FY$1&amp;"|"&amp;TEXT($C150,"yyyymmdd"), RRPS_ALL[Key], RRPS_ALL[Yield to Maturity], "")</f>
        <v/>
      </c>
      <c r="FZ150" s="6" t="str">
        <f>_xlfn.XLOOKUP(FZ$1&amp;"|"&amp;TEXT($C150,"yyyymmdd"), RRPS_ALL[Key], RRPS_ALL[Mid Price], "")</f>
        <v/>
      </c>
      <c r="GA150" s="6" t="str">
        <f>_xlfn.XLOOKUP(GA$1&amp;"|"&amp;TEXT($C150,"yyyymmdd"), RRPS_ALL[Key], RRPS_ALL[Mid Yield], "")</f>
        <v/>
      </c>
      <c r="GB150" s="6" t="str">
        <f>_xlfn.XLOOKUP(GB$1&amp;"|"&amp;TEXT($C150,"yyyymmdd"), RRPS_ALL[Key], RRPS_ALL[Dirty Mid], "")</f>
        <v/>
      </c>
      <c r="GC150" s="6" t="str">
        <f>_xlfn.XLOOKUP(GC$1&amp;"|"&amp;TEXT($C150,"yyyymmdd"), RRPS_ALL[Key], RRPS_ALL[Clean Price Mid], "")</f>
        <v/>
      </c>
      <c r="GD150" s="6"/>
      <c r="GE150" s="6"/>
      <c r="GF150" s="6"/>
      <c r="GG150" s="7" t="str">
        <f>_xlfn.XLOOKUP(GG$1&amp;"|"&amp;TEXT($C150,"yyyymmdd"), RRPS_ALL[Key], RRPS_ALL[Yield to Maturity], "")</f>
        <v/>
      </c>
      <c r="GH150" s="6" t="str">
        <f>_xlfn.XLOOKUP(GH$1&amp;"|"&amp;TEXT($C150,"yyyymmdd"), RRPS_ALL[Key], RRPS_ALL[Mid Price], "")</f>
        <v/>
      </c>
      <c r="GI150" s="6" t="str">
        <f>_xlfn.XLOOKUP(GI$1&amp;"|"&amp;TEXT($C150,"yyyymmdd"), RRPS_ALL[Key], RRPS_ALL[Mid Yield], "")</f>
        <v/>
      </c>
      <c r="GJ150" s="6" t="str">
        <f>_xlfn.XLOOKUP(GJ$1&amp;"|"&amp;TEXT($C150,"yyyymmdd"), RRPS_ALL[Key], RRPS_ALL[Dirty Mid], "")</f>
        <v/>
      </c>
      <c r="GK150" s="6" t="str">
        <f>_xlfn.XLOOKUP(GK$1&amp;"|"&amp;TEXT($C150,"yyyymmdd"), RRPS_ALL[Key], RRPS_ALL[Clean Price Mid], "")</f>
        <v/>
      </c>
      <c r="GL150" s="6"/>
      <c r="GM150" s="6"/>
      <c r="GN150" s="6"/>
      <c r="GO150" s="7" t="str">
        <f>_xlfn.XLOOKUP(GO$1&amp;"|"&amp;TEXT($C150,"yyyymmdd"), RRPS_ALL[Key], RRPS_ALL[Yield to Maturity], "")</f>
        <v/>
      </c>
      <c r="GP150" s="6" t="str">
        <f>_xlfn.XLOOKUP(GP$1&amp;"|"&amp;TEXT($C150,"yyyymmdd"), RRPS_ALL[Key], RRPS_ALL[Mid Price], "")</f>
        <v/>
      </c>
      <c r="GQ150" s="6" t="str">
        <f>_xlfn.XLOOKUP(GQ$1&amp;"|"&amp;TEXT($C150,"yyyymmdd"), RRPS_ALL[Key], RRPS_ALL[Mid Yield], "")</f>
        <v/>
      </c>
      <c r="GR150" s="6" t="str">
        <f>_xlfn.XLOOKUP(GR$1&amp;"|"&amp;TEXT($C150,"yyyymmdd"), RRPS_ALL[Key], RRPS_ALL[Dirty Mid], "")</f>
        <v/>
      </c>
      <c r="GS150" s="6" t="str">
        <f>_xlfn.XLOOKUP(GS$1&amp;"|"&amp;TEXT($C150,"yyyymmdd"), RRPS_ALL[Key], RRPS_ALL[Clean Price Mid], "")</f>
        <v/>
      </c>
      <c r="GT150" s="6"/>
      <c r="GU150" s="6"/>
      <c r="GV150" s="6"/>
      <c r="GW150" s="7" t="str">
        <f>_xlfn.XLOOKUP(GW$1&amp;"|"&amp;TEXT($C150,"yyyymmdd"), RRPS_ALL[Key], RRPS_ALL[Yield to Maturity], "")</f>
        <v/>
      </c>
      <c r="GX150" s="6" t="str">
        <f>_xlfn.XLOOKUP(GX$1&amp;"|"&amp;TEXT($C150,"yyyymmdd"), RRPS_ALL[Key], RRPS_ALL[Mid Price], "")</f>
        <v/>
      </c>
      <c r="GY150" s="6" t="str">
        <f>_xlfn.XLOOKUP(GY$1&amp;"|"&amp;TEXT($C150,"yyyymmdd"), RRPS_ALL[Key], RRPS_ALL[Mid Yield], "")</f>
        <v/>
      </c>
      <c r="GZ150" s="6" t="str">
        <f>_xlfn.XLOOKUP(GZ$1&amp;"|"&amp;TEXT($C150,"yyyymmdd"), RRPS_ALL[Key], RRPS_ALL[Dirty Mid], "")</f>
        <v/>
      </c>
      <c r="HA150" s="6" t="str">
        <f>_xlfn.XLOOKUP(HA$1&amp;"|"&amp;TEXT($C150,"yyyymmdd"), RRPS_ALL[Key], RRPS_ALL[Clean Price Mid], "")</f>
        <v/>
      </c>
      <c r="HB150" s="6"/>
      <c r="HC150" s="6"/>
      <c r="HD150" s="6"/>
    </row>
    <row r="151" spans="1:212" x14ac:dyDescent="0.2">
      <c r="A151">
        <v>2012</v>
      </c>
      <c r="B151">
        <v>3</v>
      </c>
      <c r="C151" s="5">
        <f t="shared" si="37"/>
        <v>40999</v>
      </c>
      <c r="D151" s="6">
        <v>0.75</v>
      </c>
      <c r="E151" s="7" t="str">
        <f>_xlfn.XLOOKUP(E$1&amp;"|"&amp;TEXT($C151,"yyyymmdd"), RRPS_ALL[Key], RRPS_ALL[Yield to Maturity], "")</f>
        <v/>
      </c>
      <c r="F151" s="6" t="str">
        <f>_xlfn.XLOOKUP(F$1&amp;"|"&amp;TEXT($C151,"yyyymmdd"), RRPS_ALL[Key], RRPS_ALL[Mid Price], "")</f>
        <v/>
      </c>
      <c r="G151" s="6" t="str">
        <f>_xlfn.XLOOKUP(G$1&amp;"|"&amp;TEXT($C151,"yyyymmdd"), RRPS_ALL[Key], RRPS_ALL[Mid Yield], "")</f>
        <v/>
      </c>
      <c r="H151" s="6" t="str">
        <f>_xlfn.XLOOKUP(H$1&amp;"|"&amp;TEXT($C151,"yyyymmdd"), RRPS_ALL[Key], RRPS_ALL[Dirty Mid], "")</f>
        <v/>
      </c>
      <c r="I151" s="6" t="str">
        <f>_xlfn.XLOOKUP(I$1&amp;"|"&amp;TEXT($C151,"yyyymmdd"), RRPS_ALL[Key], RRPS_ALL[Clean Price Mid], "")</f>
        <v/>
      </c>
      <c r="J151" s="6"/>
      <c r="K151" s="6"/>
      <c r="L151" s="6"/>
      <c r="M151" s="7" t="str">
        <f>_xlfn.XLOOKUP(M$1&amp;"|"&amp;TEXT($C151,"yyyymmdd"), RRPS_ALL[Key], RRPS_ALL[Yield to Maturity], "")</f>
        <v/>
      </c>
      <c r="N151" s="6" t="str">
        <f>_xlfn.XLOOKUP(N$1&amp;"|"&amp;TEXT($C151,"yyyymmdd"), RRPS_ALL[Key], RRPS_ALL[Mid Price], "")</f>
        <v/>
      </c>
      <c r="O151" s="6" t="str">
        <f>_xlfn.XLOOKUP(O$1&amp;"|"&amp;TEXT($C151,"yyyymmdd"), RRPS_ALL[Key], RRPS_ALL[Mid Yield], "")</f>
        <v/>
      </c>
      <c r="P151" s="6" t="str">
        <f>_xlfn.XLOOKUP(P$1&amp;"|"&amp;TEXT($C151,"yyyymmdd"), RRPS_ALL[Key], RRPS_ALL[Dirty Mid], "")</f>
        <v/>
      </c>
      <c r="Q151" s="6" t="str">
        <f>_xlfn.XLOOKUP(Q$1&amp;"|"&amp;TEXT($C151,"yyyymmdd"), RRPS_ALL[Key], RRPS_ALL[Clean Price Mid], "")</f>
        <v/>
      </c>
      <c r="R151" s="6"/>
      <c r="S151" s="6"/>
      <c r="T151" s="6"/>
      <c r="U151" s="7" t="str">
        <f>_xlfn.XLOOKUP(U$1&amp;"|"&amp;TEXT($C151,"yyyymmdd"), RRPS_ALL[Key], RRPS_ALL[Yield to Maturity], "")</f>
        <v/>
      </c>
      <c r="V151" s="6" t="str">
        <f>_xlfn.XLOOKUP(V$1&amp;"|"&amp;TEXT($C151,"yyyymmdd"), RRPS_ALL[Key], RRPS_ALL[Mid Price], "")</f>
        <v/>
      </c>
      <c r="W151" s="6" t="str">
        <f>_xlfn.XLOOKUP(W$1&amp;"|"&amp;TEXT($C151,"yyyymmdd"), RRPS_ALL[Key], RRPS_ALL[Mid Yield], "")</f>
        <v/>
      </c>
      <c r="X151" s="6" t="str">
        <f>_xlfn.XLOOKUP(X$1&amp;"|"&amp;TEXT($C151,"yyyymmdd"), RRPS_ALL[Key], RRPS_ALL[Dirty Mid], "")</f>
        <v/>
      </c>
      <c r="Y151" s="6" t="str">
        <f>_xlfn.XLOOKUP(Y$1&amp;"|"&amp;TEXT($C151,"yyyymmdd"), RRPS_ALL[Key], RRPS_ALL[Clean Price Mid], "")</f>
        <v/>
      </c>
      <c r="Z151" s="6"/>
      <c r="AA151" s="6"/>
      <c r="AB151" s="6"/>
      <c r="AC151" s="7">
        <f>_xlfn.XLOOKUP(AC$1&amp;"|"&amp;TEXT($C151,"yyyymmdd"), RRPS_ALL[Key], RRPS_ALL[Yield to Maturity], "")</f>
        <v>1.3301369999999999</v>
      </c>
      <c r="AD151" s="6">
        <f>_xlfn.XLOOKUP(AD$1&amp;"|"&amp;TEXT($C151,"yyyymmdd"), RRPS_ALL[Key], RRPS_ALL[Mid Price], "")</f>
        <v>111.149992</v>
      </c>
      <c r="AE151" s="6">
        <f>_xlfn.XLOOKUP(AE$1&amp;"|"&amp;TEXT($C151,"yyyymmdd"), RRPS_ALL[Key], RRPS_ALL[Mid Yield], "")</f>
        <v>1.296295</v>
      </c>
      <c r="AF151" s="6">
        <f>_xlfn.XLOOKUP(AF$1&amp;"|"&amp;TEXT($C151,"yyyymmdd"), RRPS_ALL[Key], RRPS_ALL[Dirty Mid], "")</f>
        <v>6.1687500000000002</v>
      </c>
      <c r="AG151" s="6">
        <f>_xlfn.XLOOKUP(AG$1&amp;"|"&amp;TEXT($C151,"yyyymmdd"), RRPS_ALL[Key], RRPS_ALL[Clean Price Mid], "")</f>
        <v>1.914345</v>
      </c>
      <c r="AH151" s="6">
        <v>6.7500000000000004E-2</v>
      </c>
      <c r="AI151" s="5">
        <v>41764</v>
      </c>
      <c r="AJ151" s="6">
        <f t="shared" si="40"/>
        <v>2.093978102189781</v>
      </c>
      <c r="AK151" s="7" t="str">
        <f>_xlfn.XLOOKUP(AK$1&amp;"|"&amp;TEXT($C151,"yyyymmdd"), RRPS_ALL[Key], RRPS_ALL[Yield to Maturity], "")</f>
        <v/>
      </c>
      <c r="AL151" s="6" t="str">
        <f>_xlfn.XLOOKUP(AL$1&amp;"|"&amp;TEXT($C151,"yyyymmdd"), RRPS_ALL[Key], RRPS_ALL[Mid Price], "")</f>
        <v/>
      </c>
      <c r="AM151" s="6" t="str">
        <f>_xlfn.XLOOKUP(AM$1&amp;"|"&amp;TEXT($C151,"yyyymmdd"), RRPS_ALL[Key], RRPS_ALL[Mid Yield], "")</f>
        <v/>
      </c>
      <c r="AN151" s="6" t="str">
        <f>_xlfn.XLOOKUP(AN$1&amp;"|"&amp;TEXT($C151,"yyyymmdd"), RRPS_ALL[Key], RRPS_ALL[Dirty Mid], "")</f>
        <v/>
      </c>
      <c r="AO151" s="6" t="str">
        <f>_xlfn.XLOOKUP(AO$1&amp;"|"&amp;TEXT($C151,"yyyymmdd"), RRPS_ALL[Key], RRPS_ALL[Clean Price Mid], "")</f>
        <v/>
      </c>
      <c r="AP151" s="6"/>
      <c r="AQ151" s="6"/>
      <c r="AR151" s="6"/>
      <c r="AS151" s="7" t="str">
        <f>_xlfn.XLOOKUP(AS$1&amp;"|"&amp;TEXT($C151,"yyyymmdd"), RRPS_ALL[Key], RRPS_ALL[Yield to Maturity], "")</f>
        <v/>
      </c>
      <c r="AT151" s="6" t="str">
        <f>_xlfn.XLOOKUP(AT$1&amp;"|"&amp;TEXT($C151,"yyyymmdd"), RRPS_ALL[Key], RRPS_ALL[Mid Price], "")</f>
        <v/>
      </c>
      <c r="AU151" s="6" t="str">
        <f>_xlfn.XLOOKUP(AU$1&amp;"|"&amp;TEXT($C151,"yyyymmdd"), RRPS_ALL[Key], RRPS_ALL[Mid Yield], "")</f>
        <v/>
      </c>
      <c r="AV151" s="6" t="str">
        <f>_xlfn.XLOOKUP(AV$1&amp;"|"&amp;TEXT($C151,"yyyymmdd"), RRPS_ALL[Key], RRPS_ALL[Dirty Mid], "")</f>
        <v/>
      </c>
      <c r="AW151" s="6" t="str">
        <f>_xlfn.XLOOKUP(AW$1&amp;"|"&amp;TEXT($C151,"yyyymmdd"), RRPS_ALL[Key], RRPS_ALL[Clean Price Mid], "")</f>
        <v/>
      </c>
      <c r="AX151" s="6"/>
      <c r="AY151" s="6"/>
      <c r="AZ151" s="6"/>
      <c r="BA151" s="7" t="str">
        <f>_xlfn.XLOOKUP(BA$1&amp;"|"&amp;TEXT($C151,"yyyymmdd"), RRPS_ALL[Key], RRPS_ALL[Yield to Maturity], "")</f>
        <v/>
      </c>
      <c r="BB151" s="6" t="str">
        <f>_xlfn.XLOOKUP(BB$1&amp;"|"&amp;TEXT($C151,"yyyymmdd"), RRPS_ALL[Key], RRPS_ALL[Mid Price], "")</f>
        <v/>
      </c>
      <c r="BC151" s="6" t="str">
        <f>_xlfn.XLOOKUP(BC$1&amp;"|"&amp;TEXT($C151,"yyyymmdd"), RRPS_ALL[Key], RRPS_ALL[Mid Yield], "")</f>
        <v/>
      </c>
      <c r="BD151" s="6" t="str">
        <f>_xlfn.XLOOKUP(BD$1&amp;"|"&amp;TEXT($C151,"yyyymmdd"), RRPS_ALL[Key], RRPS_ALL[Dirty Mid], "")</f>
        <v/>
      </c>
      <c r="BE151" s="6" t="str">
        <f>_xlfn.XLOOKUP(BE$1&amp;"|"&amp;TEXT($C151,"yyyymmdd"), RRPS_ALL[Key], RRPS_ALL[Clean Price Mid], "")</f>
        <v/>
      </c>
      <c r="BF151" s="6"/>
      <c r="BG151" s="6"/>
      <c r="BH151" s="6"/>
      <c r="BI151" s="7">
        <f>_xlfn.XLOOKUP(BI$1&amp;"|"&amp;TEXT($C151,"yyyymmdd"), RRPS_ALL[Key], RRPS_ALL[Yield to Maturity], "")</f>
        <v>1.398444</v>
      </c>
      <c r="BJ151" s="6">
        <f>_xlfn.XLOOKUP(BJ$1&amp;"|"&amp;TEXT($C151,"yyyymmdd"), RRPS_ALL[Key], RRPS_ALL[Mid Price], "")</f>
        <v>102.08239</v>
      </c>
      <c r="BK151" s="6">
        <f>_xlfn.XLOOKUP(BK$1&amp;"|"&amp;TEXT($C151,"yyyymmdd"), RRPS_ALL[Key], RRPS_ALL[Mid Yield], "")</f>
        <v>1.3608290000000001</v>
      </c>
      <c r="BL151" s="6">
        <f>_xlfn.XLOOKUP(BL$1&amp;"|"&amp;TEXT($C151,"yyyymmdd"), RRPS_ALL[Key], RRPS_ALL[Dirty Mid], "")</f>
        <v>2.6888890000000001</v>
      </c>
      <c r="BM151" s="6">
        <f>_xlfn.XLOOKUP(BM$1&amp;"|"&amp;TEXT($C151,"yyyymmdd"), RRPS_ALL[Key], RRPS_ALL[Clean Price Mid], "")</f>
        <v>0.51111099999999998</v>
      </c>
      <c r="BN151" s="6">
        <v>5.5E-2</v>
      </c>
      <c r="BO151" s="5">
        <v>41190</v>
      </c>
      <c r="BP151" s="6">
        <f t="shared" si="43"/>
        <v>0.52185792349726778</v>
      </c>
      <c r="BQ151" s="7">
        <f>_xlfn.XLOOKUP(BQ$1&amp;"|"&amp;TEXT($C151,"yyyymmdd"), RRPS_ALL[Key], RRPS_ALL[Yield to Maturity], "")</f>
        <v>1.8948670000000001</v>
      </c>
      <c r="BR151" s="6">
        <f>_xlfn.XLOOKUP(BR$1&amp;"|"&amp;TEXT($C151,"yyyymmdd"), RRPS_ALL[Key], RRPS_ALL[Mid Price], "")</f>
        <v>124.696456</v>
      </c>
      <c r="BS151" s="6">
        <f>_xlfn.XLOOKUP(BS$1&amp;"|"&amp;TEXT($C151,"yyyymmdd"), RRPS_ALL[Key], RRPS_ALL[Mid Yield], "")</f>
        <v>1.8810770000000001</v>
      </c>
      <c r="BT151" s="6">
        <f>_xlfn.XLOOKUP(BT$1&amp;"|"&amp;TEXT($C151,"yyyymmdd"), RRPS_ALL[Key], RRPS_ALL[Dirty Mid], "")</f>
        <v>0</v>
      </c>
      <c r="BU151" s="6">
        <f>_xlfn.XLOOKUP(BU$1&amp;"|"&amp;TEXT($C151,"yyyymmdd"), RRPS_ALL[Key], RRPS_ALL[Clean Price Mid], "")</f>
        <v>0</v>
      </c>
      <c r="BV151" s="6">
        <v>0.05</v>
      </c>
      <c r="BW151" s="5">
        <v>44166</v>
      </c>
      <c r="BX151" s="6">
        <f t="shared" si="44"/>
        <v>8.6687956204379564</v>
      </c>
      <c r="BY151" s="7" t="str">
        <f>_xlfn.XLOOKUP(BY$1&amp;"|"&amp;TEXT($C151,"yyyymmdd"), RRPS_ALL[Key], RRPS_ALL[Yield to Maturity], "")</f>
        <v/>
      </c>
      <c r="BZ151" s="6" t="str">
        <f>_xlfn.XLOOKUP(BZ$1&amp;"|"&amp;TEXT($C151,"yyyymmdd"), RRPS_ALL[Key], RRPS_ALL[Mid Price], "")</f>
        <v/>
      </c>
      <c r="CA151" s="6" t="str">
        <f>_xlfn.XLOOKUP(CA$1&amp;"|"&amp;TEXT($C151,"yyyymmdd"), RRPS_ALL[Key], RRPS_ALL[Mid Yield], "")</f>
        <v/>
      </c>
      <c r="CB151" s="6" t="str">
        <f>_xlfn.XLOOKUP(CB$1&amp;"|"&amp;TEXT($C151,"yyyymmdd"), RRPS_ALL[Key], RRPS_ALL[Dirty Mid], "")</f>
        <v/>
      </c>
      <c r="CC151" s="6" t="str">
        <f>_xlfn.XLOOKUP(CC$1&amp;"|"&amp;TEXT($C151,"yyyymmdd"), RRPS_ALL[Key], RRPS_ALL[Clean Price Mid], "")</f>
        <v/>
      </c>
      <c r="CD151" s="6"/>
      <c r="CE151" s="6"/>
      <c r="CF151" s="6"/>
      <c r="CG151" s="7">
        <f>_xlfn.XLOOKUP(CG$1&amp;"|"&amp;TEXT($C151,"yyyymmdd"), RRPS_ALL[Key], RRPS_ALL[Yield to Maturity], "")</f>
        <v>1.4300999999999999</v>
      </c>
      <c r="CH151" s="6">
        <f>_xlfn.XLOOKUP(CH$1&amp;"|"&amp;TEXT($C151,"yyyymmdd"), RRPS_ALL[Key], RRPS_ALL[Mid Price], "")</f>
        <v>110.056077</v>
      </c>
      <c r="CI151" s="6">
        <f>_xlfn.XLOOKUP(CI$1&amp;"|"&amp;TEXT($C151,"yyyymmdd"), RRPS_ALL[Key], RRPS_ALL[Mid Yield], "")</f>
        <v>1.408509</v>
      </c>
      <c r="CJ151" s="6">
        <f>_xlfn.XLOOKUP(CJ$1&amp;"|"&amp;TEXT($C151,"yyyymmdd"), RRPS_ALL[Key], RRPS_ALL[Dirty Mid], "")</f>
        <v>2.9</v>
      </c>
      <c r="CK151" s="6">
        <f>_xlfn.XLOOKUP(CK$1&amp;"|"&amp;TEXT($C151,"yyyymmdd"), RRPS_ALL[Key], RRPS_ALL[Clean Price Mid], "")</f>
        <v>3.119799</v>
      </c>
      <c r="CL151" s="6">
        <v>4.4999999999999998E-2</v>
      </c>
      <c r="CM151" s="5">
        <v>42228</v>
      </c>
      <c r="CN151" s="6">
        <f t="shared" si="45"/>
        <v>3.3648186173853527</v>
      </c>
      <c r="CO151" s="7">
        <f>_xlfn.XLOOKUP(CO$1&amp;"|"&amp;TEXT($C151,"yyyymmdd"), RRPS_ALL[Key], RRPS_ALL[Yield to Maturity], "")</f>
        <v>1.506389</v>
      </c>
      <c r="CP151" s="6">
        <f>_xlfn.XLOOKUP(CP$1&amp;"|"&amp;TEXT($C151,"yyyymmdd"), RRPS_ALL[Key], RRPS_ALL[Mid Price], "")</f>
        <v>106.190966</v>
      </c>
      <c r="CQ151" s="6">
        <f>_xlfn.XLOOKUP(CQ$1&amp;"|"&amp;TEXT($C151,"yyyymmdd"), RRPS_ALL[Key], RRPS_ALL[Mid Yield], "")</f>
        <v>1.4923379999999999</v>
      </c>
      <c r="CR151" s="6">
        <f>_xlfn.XLOOKUP(CR$1&amp;"|"&amp;TEXT($C151,"yyyymmdd"), RRPS_ALL[Key], RRPS_ALL[Dirty Mid], "")</f>
        <v>2.1833330000000002</v>
      </c>
      <c r="CS151" s="6">
        <f>_xlfn.XLOOKUP(CS$1&amp;"|"&amp;TEXT($C151,"yyyymmdd"), RRPS_ALL[Key], RRPS_ALL[Clean Price Mid], "")</f>
        <v>4.0004390000000001</v>
      </c>
      <c r="CT151" s="6">
        <v>0.03</v>
      </c>
      <c r="CU151" s="5">
        <v>42563</v>
      </c>
      <c r="CV151" s="6">
        <f t="shared" si="46"/>
        <v>4.2802408319649698</v>
      </c>
      <c r="CW151" s="7">
        <f>_xlfn.XLOOKUP(CW$1&amp;"|"&amp;TEXT($C151,"yyyymmdd"), RRPS_ALL[Key], RRPS_ALL[Yield to Maturity], "")</f>
        <v>1.6161110000000001</v>
      </c>
      <c r="CX151" s="6">
        <f>_xlfn.XLOOKUP(CX$1&amp;"|"&amp;TEXT($C151,"yyyymmdd"), RRPS_ALL[Key], RRPS_ALL[Mid Price], "")</f>
        <v>110.956852</v>
      </c>
      <c r="CY151" s="6">
        <f>_xlfn.XLOOKUP(CY$1&amp;"|"&amp;TEXT($C151,"yyyymmdd"), RRPS_ALL[Key], RRPS_ALL[Mid Yield], "")</f>
        <v>1.597709</v>
      </c>
      <c r="CZ151" s="6">
        <f>_xlfn.XLOOKUP(CZ$1&amp;"|"&amp;TEXT($C151,"yyyymmdd"), RRPS_ALL[Key], RRPS_ALL[Dirty Mid], "")</f>
        <v>0</v>
      </c>
      <c r="DA151" s="6">
        <f>_xlfn.XLOOKUP(DA$1&amp;"|"&amp;TEXT($C151,"yyyymmdd"), RRPS_ALL[Key], RRPS_ALL[Clean Price Mid], "")</f>
        <v>0</v>
      </c>
      <c r="DB151" s="6">
        <v>3.7499999999999999E-2</v>
      </c>
      <c r="DC151" s="5">
        <v>42959</v>
      </c>
      <c r="DD151" s="6">
        <f t="shared" ref="DD151:DD182" si="47">YEARFRAC(C151,DC151,1)</f>
        <v>5.3649635036496353</v>
      </c>
      <c r="DE151" s="7">
        <f>_xlfn.XLOOKUP(DE$1&amp;"|"&amp;TEXT($C151,"yyyymmdd"), RRPS_ALL[Key], RRPS_ALL[Yield to Maturity], "")</f>
        <v>1.778578</v>
      </c>
      <c r="DF151" s="6">
        <f>_xlfn.XLOOKUP(DF$1&amp;"|"&amp;TEXT($C151,"yyyymmdd"), RRPS_ALL[Key], RRPS_ALL[Mid Price], "")</f>
        <v>116.097505</v>
      </c>
      <c r="DG151" s="6">
        <f>_xlfn.XLOOKUP(DG$1&amp;"|"&amp;TEXT($C151,"yyyymmdd"), RRPS_ALL[Key], RRPS_ALL[Mid Yield], "")</f>
        <v>1.7644770000000001</v>
      </c>
      <c r="DH151" s="6">
        <f>_xlfn.XLOOKUP(DH$1&amp;"|"&amp;TEXT($C151,"yyyymmdd"), RRPS_ALL[Key], RRPS_ALL[Dirty Mid], "")</f>
        <v>0</v>
      </c>
      <c r="DI151" s="6">
        <f>_xlfn.XLOOKUP(DI$1&amp;"|"&amp;TEXT($C151,"yyyymmdd"), RRPS_ALL[Key], RRPS_ALL[Clean Price Mid], "")</f>
        <v>0</v>
      </c>
      <c r="DJ151" s="6">
        <v>4.2500000000000003E-2</v>
      </c>
      <c r="DK151" s="5">
        <v>43536</v>
      </c>
      <c r="DL151" s="6">
        <f t="shared" si="38"/>
        <v>6.9459274469541414</v>
      </c>
      <c r="DM151" s="7">
        <f>_xlfn.XLOOKUP(DM$1&amp;"|"&amp;TEXT($C151,"yyyymmdd"), RRPS_ALL[Key], RRPS_ALL[Yield to Maturity], "")</f>
        <v>2.3782719999999999</v>
      </c>
      <c r="DN151" s="6">
        <f>_xlfn.XLOOKUP(DN$1&amp;"|"&amp;TEXT($C151,"yyyymmdd"), RRPS_ALL[Key], RRPS_ALL[Mid Price], "")</f>
        <v>122.279337</v>
      </c>
      <c r="DO151" s="6">
        <f>_xlfn.XLOOKUP(DO$1&amp;"|"&amp;TEXT($C151,"yyyymmdd"), RRPS_ALL[Key], RRPS_ALL[Mid Yield], "")</f>
        <v>2.3727140000000002</v>
      </c>
      <c r="DP151" s="6">
        <f>_xlfn.XLOOKUP(DP$1&amp;"|"&amp;TEXT($C151,"yyyymmdd"), RRPS_ALL[Key], RRPS_ALL[Dirty Mid], "")</f>
        <v>0</v>
      </c>
      <c r="DQ151" s="6">
        <f>_xlfn.XLOOKUP(DQ$1&amp;"|"&amp;TEXT($C151,"yyyymmdd"), RRPS_ALL[Key], RRPS_ALL[Clean Price Mid], "")</f>
        <v>0</v>
      </c>
      <c r="DR151" s="6">
        <v>3.5000000000000003E-2</v>
      </c>
      <c r="DS151" s="5">
        <v>50859</v>
      </c>
      <c r="DT151" s="6">
        <f t="shared" si="39"/>
        <v>26.99520876112252</v>
      </c>
      <c r="DU151" s="7">
        <f>_xlfn.XLOOKUP(DU$1&amp;"|"&amp;TEXT($C151,"yyyymmdd"), RRPS_ALL[Key], RRPS_ALL[Yield to Maturity], "")</f>
        <v>1.9732460000000001</v>
      </c>
      <c r="DV151" s="6">
        <f>_xlfn.XLOOKUP(DV$1&amp;"|"&amp;TEXT($C151,"yyyymmdd"), RRPS_ALL[Key], RRPS_ALL[Mid Price], "")</f>
        <v>114.050437</v>
      </c>
      <c r="DW151" s="6">
        <f>_xlfn.XLOOKUP(DW$1&amp;"|"&amp;TEXT($C151,"yyyymmdd"), RRPS_ALL[Key], RRPS_ALL[Mid Yield], "")</f>
        <v>1.9605840000000001</v>
      </c>
      <c r="DX151" s="6">
        <f>_xlfn.XLOOKUP(DX$1&amp;"|"&amp;TEXT($C151,"yyyymmdd"), RRPS_ALL[Key], RRPS_ALL[Dirty Mid], "")</f>
        <v>0</v>
      </c>
      <c r="DY151" s="6">
        <f>_xlfn.XLOOKUP(DY$1&amp;"|"&amp;TEXT($C151,"yyyymmdd"), RRPS_ALL[Key], RRPS_ALL[Clean Price Mid], "")</f>
        <v>0</v>
      </c>
      <c r="DZ151" s="6">
        <v>3.5000000000000003E-2</v>
      </c>
      <c r="EA151" s="5">
        <v>44713</v>
      </c>
      <c r="EB151" s="6">
        <f t="shared" si="42"/>
        <v>10.167745146839223</v>
      </c>
      <c r="EC151" s="7">
        <f>_xlfn.XLOOKUP(EC$1&amp;"|"&amp;TEXT($C151,"yyyymmdd"), RRPS_ALL[Key], RRPS_ALL[Yield to Maturity], "")</f>
        <v>2.3879039999999998</v>
      </c>
      <c r="ED151" s="6">
        <f>_xlfn.XLOOKUP(ED$1&amp;"|"&amp;TEXT($C151,"yyyymmdd"), RRPS_ALL[Key], RRPS_ALL[Mid Price], "")</f>
        <v>98.311988999999997</v>
      </c>
      <c r="EE151" s="6">
        <f>_xlfn.XLOOKUP(EE$1&amp;"|"&amp;TEXT($C151,"yyyymmdd"), RRPS_ALL[Key], RRPS_ALL[Mid Yield], "")</f>
        <v>2.356023</v>
      </c>
      <c r="EF151" s="6">
        <f>_xlfn.XLOOKUP(EF$1&amp;"|"&amp;TEXT($C151,"yyyymmdd"), RRPS_ALL[Key], RRPS_ALL[Dirty Mid], "")</f>
        <v>0</v>
      </c>
      <c r="EG151" s="6">
        <f>_xlfn.XLOOKUP(EG$1&amp;"|"&amp;TEXT($C151,"yyyymmdd"), RRPS_ALL[Key], RRPS_ALL[Clean Price Mid], "")</f>
        <v>0</v>
      </c>
      <c r="EH151" s="6">
        <v>2.2499999999999999E-2</v>
      </c>
      <c r="EI151" s="5">
        <v>48366</v>
      </c>
      <c r="EJ151" s="6">
        <f t="shared" ref="EJ151:EJ164" si="48">YEARFRAC(C151,EI151,1)</f>
        <v>20.167774736018771</v>
      </c>
      <c r="EK151" s="7" t="str">
        <f>_xlfn.XLOOKUP(EK$1&amp;"|"&amp;TEXT($C151,"yyyymmdd"), RRPS_ALL[Key], RRPS_ALL[Yield to Maturity], "")</f>
        <v/>
      </c>
      <c r="EL151" s="6" t="str">
        <f>_xlfn.XLOOKUP(EL$1&amp;"|"&amp;TEXT($C151,"yyyymmdd"), RRPS_ALL[Key], RRPS_ALL[Mid Price], "")</f>
        <v/>
      </c>
      <c r="EM151" s="6" t="str">
        <f>_xlfn.XLOOKUP(EM$1&amp;"|"&amp;TEXT($C151,"yyyymmdd"), RRPS_ALL[Key], RRPS_ALL[Mid Yield], "")</f>
        <v/>
      </c>
      <c r="EN151" s="6" t="str">
        <f>_xlfn.XLOOKUP(EN$1&amp;"|"&amp;TEXT($C151,"yyyymmdd"), RRPS_ALL[Key], RRPS_ALL[Dirty Mid], "")</f>
        <v/>
      </c>
      <c r="EO151" s="6" t="str">
        <f>_xlfn.XLOOKUP(EO$1&amp;"|"&amp;TEXT($C151,"yyyymmdd"), RRPS_ALL[Key], RRPS_ALL[Clean Price Mid], "")</f>
        <v/>
      </c>
      <c r="EP151" s="6"/>
      <c r="EQ151" s="6"/>
      <c r="ER151" s="6"/>
      <c r="ES151" s="7" t="str">
        <f>_xlfn.XLOOKUP(ES$1&amp;"|"&amp;TEXT($C151,"yyyymmdd"), RRPS_ALL[Key], RRPS_ALL[Yield to Maturity], "")</f>
        <v/>
      </c>
      <c r="ET151" s="6" t="str">
        <f>_xlfn.XLOOKUP(ET$1&amp;"|"&amp;TEXT($C151,"yyyymmdd"), RRPS_ALL[Key], RRPS_ALL[Mid Price], "")</f>
        <v/>
      </c>
      <c r="EU151" s="6" t="str">
        <f>_xlfn.XLOOKUP(EU$1&amp;"|"&amp;TEXT($C151,"yyyymmdd"), RRPS_ALL[Key], RRPS_ALL[Mid Yield], "")</f>
        <v/>
      </c>
      <c r="EV151" s="6" t="str">
        <f>_xlfn.XLOOKUP(EV$1&amp;"|"&amp;TEXT($C151,"yyyymmdd"), RRPS_ALL[Key], RRPS_ALL[Dirty Mid], "")</f>
        <v/>
      </c>
      <c r="EW151" s="6" t="str">
        <f>_xlfn.XLOOKUP(EW$1&amp;"|"&amp;TEXT($C151,"yyyymmdd"), RRPS_ALL[Key], RRPS_ALL[Clean Price Mid], "")</f>
        <v/>
      </c>
      <c r="EX151" s="6"/>
      <c r="EY151" s="6"/>
      <c r="EZ151" s="6"/>
      <c r="FA151" s="7" t="str">
        <f>_xlfn.XLOOKUP(FA$1&amp;"|"&amp;TEXT($C151,"yyyymmdd"), RRPS_ALL[Key], RRPS_ALL[Yield to Maturity], "")</f>
        <v/>
      </c>
      <c r="FB151" s="6" t="str">
        <f>_xlfn.XLOOKUP(FB$1&amp;"|"&amp;TEXT($C151,"yyyymmdd"), RRPS_ALL[Key], RRPS_ALL[Mid Price], "")</f>
        <v/>
      </c>
      <c r="FC151" s="6" t="str">
        <f>_xlfn.XLOOKUP(FC$1&amp;"|"&amp;TEXT($C151,"yyyymmdd"), RRPS_ALL[Key], RRPS_ALL[Mid Yield], "")</f>
        <v/>
      </c>
      <c r="FD151" s="6" t="str">
        <f>_xlfn.XLOOKUP(FD$1&amp;"|"&amp;TEXT($C151,"yyyymmdd"), RRPS_ALL[Key], RRPS_ALL[Dirty Mid], "")</f>
        <v/>
      </c>
      <c r="FE151" s="6" t="str">
        <f>_xlfn.XLOOKUP(FE$1&amp;"|"&amp;TEXT($C151,"yyyymmdd"), RRPS_ALL[Key], RRPS_ALL[Clean Price Mid], "")</f>
        <v/>
      </c>
      <c r="FF151" s="6"/>
      <c r="FG151" s="6"/>
      <c r="FH151" s="6"/>
      <c r="FI151" s="7" t="str">
        <f>_xlfn.XLOOKUP(FI$1&amp;"|"&amp;TEXT($C151,"yyyymmdd"), RRPS_ALL[Key], RRPS_ALL[Yield to Maturity], "")</f>
        <v/>
      </c>
      <c r="FJ151" s="6" t="str">
        <f>_xlfn.XLOOKUP(FJ$1&amp;"|"&amp;TEXT($C151,"yyyymmdd"), RRPS_ALL[Key], RRPS_ALL[Mid Price], "")</f>
        <v/>
      </c>
      <c r="FK151" s="6" t="str">
        <f>_xlfn.XLOOKUP(FK$1&amp;"|"&amp;TEXT($C151,"yyyymmdd"), RRPS_ALL[Key], RRPS_ALL[Mid Yield], "")</f>
        <v/>
      </c>
      <c r="FL151" s="6" t="str">
        <f>_xlfn.XLOOKUP(FL$1&amp;"|"&amp;TEXT($C151,"yyyymmdd"), RRPS_ALL[Key], RRPS_ALL[Dirty Mid], "")</f>
        <v/>
      </c>
      <c r="FM151" s="6" t="str">
        <f>_xlfn.XLOOKUP(FM$1&amp;"|"&amp;TEXT($C151,"yyyymmdd"), RRPS_ALL[Key], RRPS_ALL[Clean Price Mid], "")</f>
        <v/>
      </c>
      <c r="FN151" s="6"/>
      <c r="FO151" s="6"/>
      <c r="FP151" s="6"/>
      <c r="FQ151" s="7" t="str">
        <f>_xlfn.XLOOKUP(FQ$1&amp;"|"&amp;TEXT($C151,"yyyymmdd"), RRPS_ALL[Key], RRPS_ALL[Yield to Maturity], "")</f>
        <v/>
      </c>
      <c r="FR151" s="6" t="str">
        <f>_xlfn.XLOOKUP(FR$1&amp;"|"&amp;TEXT($C151,"yyyymmdd"), RRPS_ALL[Key], RRPS_ALL[Mid Price], "")</f>
        <v/>
      </c>
      <c r="FS151" s="6" t="str">
        <f>_xlfn.XLOOKUP(FS$1&amp;"|"&amp;TEXT($C151,"yyyymmdd"), RRPS_ALL[Key], RRPS_ALL[Mid Yield], "")</f>
        <v/>
      </c>
      <c r="FT151" s="6" t="str">
        <f>_xlfn.XLOOKUP(FT$1&amp;"|"&amp;TEXT($C151,"yyyymmdd"), RRPS_ALL[Key], RRPS_ALL[Dirty Mid], "")</f>
        <v/>
      </c>
      <c r="FU151" s="6" t="str">
        <f>_xlfn.XLOOKUP(FU$1&amp;"|"&amp;TEXT($C151,"yyyymmdd"), RRPS_ALL[Key], RRPS_ALL[Clean Price Mid], "")</f>
        <v/>
      </c>
      <c r="FV151" s="6"/>
      <c r="FW151" s="6"/>
      <c r="FX151" s="6"/>
      <c r="FY151" s="7" t="str">
        <f>_xlfn.XLOOKUP(FY$1&amp;"|"&amp;TEXT($C151,"yyyymmdd"), RRPS_ALL[Key], RRPS_ALL[Yield to Maturity], "")</f>
        <v/>
      </c>
      <c r="FZ151" s="6" t="str">
        <f>_xlfn.XLOOKUP(FZ$1&amp;"|"&amp;TEXT($C151,"yyyymmdd"), RRPS_ALL[Key], RRPS_ALL[Mid Price], "")</f>
        <v/>
      </c>
      <c r="GA151" s="6" t="str">
        <f>_xlfn.XLOOKUP(GA$1&amp;"|"&amp;TEXT($C151,"yyyymmdd"), RRPS_ALL[Key], RRPS_ALL[Mid Yield], "")</f>
        <v/>
      </c>
      <c r="GB151" s="6" t="str">
        <f>_xlfn.XLOOKUP(GB$1&amp;"|"&amp;TEXT($C151,"yyyymmdd"), RRPS_ALL[Key], RRPS_ALL[Dirty Mid], "")</f>
        <v/>
      </c>
      <c r="GC151" s="6" t="str">
        <f>_xlfn.XLOOKUP(GC$1&amp;"|"&amp;TEXT($C151,"yyyymmdd"), RRPS_ALL[Key], RRPS_ALL[Clean Price Mid], "")</f>
        <v/>
      </c>
      <c r="GD151" s="6"/>
      <c r="GE151" s="6"/>
      <c r="GF151" s="6"/>
      <c r="GG151" s="7" t="str">
        <f>_xlfn.XLOOKUP(GG$1&amp;"|"&amp;TEXT($C151,"yyyymmdd"), RRPS_ALL[Key], RRPS_ALL[Yield to Maturity], "")</f>
        <v/>
      </c>
      <c r="GH151" s="6" t="str">
        <f>_xlfn.XLOOKUP(GH$1&amp;"|"&amp;TEXT($C151,"yyyymmdd"), RRPS_ALL[Key], RRPS_ALL[Mid Price], "")</f>
        <v/>
      </c>
      <c r="GI151" s="6" t="str">
        <f>_xlfn.XLOOKUP(GI$1&amp;"|"&amp;TEXT($C151,"yyyymmdd"), RRPS_ALL[Key], RRPS_ALL[Mid Yield], "")</f>
        <v/>
      </c>
      <c r="GJ151" s="6" t="str">
        <f>_xlfn.XLOOKUP(GJ$1&amp;"|"&amp;TEXT($C151,"yyyymmdd"), RRPS_ALL[Key], RRPS_ALL[Dirty Mid], "")</f>
        <v/>
      </c>
      <c r="GK151" s="6" t="str">
        <f>_xlfn.XLOOKUP(GK$1&amp;"|"&amp;TEXT($C151,"yyyymmdd"), RRPS_ALL[Key], RRPS_ALL[Clean Price Mid], "")</f>
        <v/>
      </c>
      <c r="GL151" s="6"/>
      <c r="GM151" s="6"/>
      <c r="GN151" s="6"/>
      <c r="GO151" s="7" t="str">
        <f>_xlfn.XLOOKUP(GO$1&amp;"|"&amp;TEXT($C151,"yyyymmdd"), RRPS_ALL[Key], RRPS_ALL[Yield to Maturity], "")</f>
        <v/>
      </c>
      <c r="GP151" s="6" t="str">
        <f>_xlfn.XLOOKUP(GP$1&amp;"|"&amp;TEXT($C151,"yyyymmdd"), RRPS_ALL[Key], RRPS_ALL[Mid Price], "")</f>
        <v/>
      </c>
      <c r="GQ151" s="6" t="str">
        <f>_xlfn.XLOOKUP(GQ$1&amp;"|"&amp;TEXT($C151,"yyyymmdd"), RRPS_ALL[Key], RRPS_ALL[Mid Yield], "")</f>
        <v/>
      </c>
      <c r="GR151" s="6" t="str">
        <f>_xlfn.XLOOKUP(GR$1&amp;"|"&amp;TEXT($C151,"yyyymmdd"), RRPS_ALL[Key], RRPS_ALL[Dirty Mid], "")</f>
        <v/>
      </c>
      <c r="GS151" s="6" t="str">
        <f>_xlfn.XLOOKUP(GS$1&amp;"|"&amp;TEXT($C151,"yyyymmdd"), RRPS_ALL[Key], RRPS_ALL[Clean Price Mid], "")</f>
        <v/>
      </c>
      <c r="GT151" s="6"/>
      <c r="GU151" s="6"/>
      <c r="GV151" s="6"/>
      <c r="GW151" s="7" t="str">
        <f>_xlfn.XLOOKUP(GW$1&amp;"|"&amp;TEXT($C151,"yyyymmdd"), RRPS_ALL[Key], RRPS_ALL[Yield to Maturity], "")</f>
        <v/>
      </c>
      <c r="GX151" s="6" t="str">
        <f>_xlfn.XLOOKUP(GX$1&amp;"|"&amp;TEXT($C151,"yyyymmdd"), RRPS_ALL[Key], RRPS_ALL[Mid Price], "")</f>
        <v/>
      </c>
      <c r="GY151" s="6" t="str">
        <f>_xlfn.XLOOKUP(GY$1&amp;"|"&amp;TEXT($C151,"yyyymmdd"), RRPS_ALL[Key], RRPS_ALL[Mid Yield], "")</f>
        <v/>
      </c>
      <c r="GZ151" s="6" t="str">
        <f>_xlfn.XLOOKUP(GZ$1&amp;"|"&amp;TEXT($C151,"yyyymmdd"), RRPS_ALL[Key], RRPS_ALL[Dirty Mid], "")</f>
        <v/>
      </c>
      <c r="HA151" s="6" t="str">
        <f>_xlfn.XLOOKUP(HA$1&amp;"|"&amp;TEXT($C151,"yyyymmdd"), RRPS_ALL[Key], RRPS_ALL[Clean Price Mid], "")</f>
        <v/>
      </c>
      <c r="HB151" s="6"/>
      <c r="HC151" s="6"/>
      <c r="HD151" s="6"/>
    </row>
    <row r="152" spans="1:212" x14ac:dyDescent="0.2">
      <c r="A152">
        <v>2012</v>
      </c>
      <c r="B152">
        <v>4</v>
      </c>
      <c r="C152" s="5">
        <f t="shared" si="37"/>
        <v>41029</v>
      </c>
      <c r="D152" s="6">
        <v>0.75</v>
      </c>
      <c r="E152" s="7" t="str">
        <f>_xlfn.XLOOKUP(E$1&amp;"|"&amp;TEXT($C152,"yyyymmdd"), RRPS_ALL[Key], RRPS_ALL[Yield to Maturity], "")</f>
        <v/>
      </c>
      <c r="F152" s="6" t="str">
        <f>_xlfn.XLOOKUP(F$1&amp;"|"&amp;TEXT($C152,"yyyymmdd"), RRPS_ALL[Key], RRPS_ALL[Mid Price], "")</f>
        <v/>
      </c>
      <c r="G152" s="6" t="str">
        <f>_xlfn.XLOOKUP(G$1&amp;"|"&amp;TEXT($C152,"yyyymmdd"), RRPS_ALL[Key], RRPS_ALL[Mid Yield], "")</f>
        <v/>
      </c>
      <c r="H152" s="6" t="str">
        <f>_xlfn.XLOOKUP(H$1&amp;"|"&amp;TEXT($C152,"yyyymmdd"), RRPS_ALL[Key], RRPS_ALL[Dirty Mid], "")</f>
        <v/>
      </c>
      <c r="I152" s="6" t="str">
        <f>_xlfn.XLOOKUP(I$1&amp;"|"&amp;TEXT($C152,"yyyymmdd"), RRPS_ALL[Key], RRPS_ALL[Clean Price Mid], "")</f>
        <v/>
      </c>
      <c r="J152" s="6"/>
      <c r="K152" s="6"/>
      <c r="L152" s="6"/>
      <c r="M152" s="7" t="str">
        <f>_xlfn.XLOOKUP(M$1&amp;"|"&amp;TEXT($C152,"yyyymmdd"), RRPS_ALL[Key], RRPS_ALL[Yield to Maturity], "")</f>
        <v/>
      </c>
      <c r="N152" s="6" t="str">
        <f>_xlfn.XLOOKUP(N$1&amp;"|"&amp;TEXT($C152,"yyyymmdd"), RRPS_ALL[Key], RRPS_ALL[Mid Price], "")</f>
        <v/>
      </c>
      <c r="O152" s="6" t="str">
        <f>_xlfn.XLOOKUP(O$1&amp;"|"&amp;TEXT($C152,"yyyymmdd"), RRPS_ALL[Key], RRPS_ALL[Mid Yield], "")</f>
        <v/>
      </c>
      <c r="P152" s="6" t="str">
        <f>_xlfn.XLOOKUP(P$1&amp;"|"&amp;TEXT($C152,"yyyymmdd"), RRPS_ALL[Key], RRPS_ALL[Dirty Mid], "")</f>
        <v/>
      </c>
      <c r="Q152" s="6" t="str">
        <f>_xlfn.XLOOKUP(Q$1&amp;"|"&amp;TEXT($C152,"yyyymmdd"), RRPS_ALL[Key], RRPS_ALL[Clean Price Mid], "")</f>
        <v/>
      </c>
      <c r="R152" s="6"/>
      <c r="S152" s="6"/>
      <c r="T152" s="6"/>
      <c r="U152" s="7" t="str">
        <f>_xlfn.XLOOKUP(U$1&amp;"|"&amp;TEXT($C152,"yyyymmdd"), RRPS_ALL[Key], RRPS_ALL[Yield to Maturity], "")</f>
        <v/>
      </c>
      <c r="V152" s="6" t="str">
        <f>_xlfn.XLOOKUP(V$1&amp;"|"&amp;TEXT($C152,"yyyymmdd"), RRPS_ALL[Key], RRPS_ALL[Mid Price], "")</f>
        <v/>
      </c>
      <c r="W152" s="6" t="str">
        <f>_xlfn.XLOOKUP(W$1&amp;"|"&amp;TEXT($C152,"yyyymmdd"), RRPS_ALL[Key], RRPS_ALL[Mid Yield], "")</f>
        <v/>
      </c>
      <c r="X152" s="6" t="str">
        <f>_xlfn.XLOOKUP(X$1&amp;"|"&amp;TEXT($C152,"yyyymmdd"), RRPS_ALL[Key], RRPS_ALL[Dirty Mid], "")</f>
        <v/>
      </c>
      <c r="Y152" s="6" t="str">
        <f>_xlfn.XLOOKUP(Y$1&amp;"|"&amp;TEXT($C152,"yyyymmdd"), RRPS_ALL[Key], RRPS_ALL[Clean Price Mid], "")</f>
        <v/>
      </c>
      <c r="Z152" s="6"/>
      <c r="AA152" s="6"/>
      <c r="AB152" s="6"/>
      <c r="AC152" s="7">
        <f>_xlfn.XLOOKUP(AC$1&amp;"|"&amp;TEXT($C152,"yyyymmdd"), RRPS_ALL[Key], RRPS_ALL[Yield to Maturity], "")</f>
        <v>1.150228</v>
      </c>
      <c r="AD152" s="6">
        <f>_xlfn.XLOOKUP(AD$1&amp;"|"&amp;TEXT($C152,"yyyymmdd"), RRPS_ALL[Key], RRPS_ALL[Mid Price], "")</f>
        <v>111.099459</v>
      </c>
      <c r="AE152" s="6">
        <f>_xlfn.XLOOKUP(AE$1&amp;"|"&amp;TEXT($C152,"yyyymmdd"), RRPS_ALL[Key], RRPS_ALL[Mid Yield], "")</f>
        <v>1.115067</v>
      </c>
      <c r="AF152" s="6">
        <f>_xlfn.XLOOKUP(AF$1&amp;"|"&amp;TEXT($C152,"yyyymmdd"), RRPS_ALL[Key], RRPS_ALL[Dirty Mid], "")</f>
        <v>-1.8749999999999999E-2</v>
      </c>
      <c r="AG152" s="6">
        <f>_xlfn.XLOOKUP(AG$1&amp;"|"&amp;TEXT($C152,"yyyymmdd"), RRPS_ALL[Key], RRPS_ALL[Clean Price Mid], "")</f>
        <v>1.942663</v>
      </c>
      <c r="AH152" s="6">
        <v>6.7500000000000004E-2</v>
      </c>
      <c r="AI152" s="5">
        <v>41764</v>
      </c>
      <c r="AJ152" s="6">
        <f t="shared" si="40"/>
        <v>2.0118613138686134</v>
      </c>
      <c r="AK152" s="7" t="str">
        <f>_xlfn.XLOOKUP(AK$1&amp;"|"&amp;TEXT($C152,"yyyymmdd"), RRPS_ALL[Key], RRPS_ALL[Yield to Maturity], "")</f>
        <v/>
      </c>
      <c r="AL152" s="6" t="str">
        <f>_xlfn.XLOOKUP(AL$1&amp;"|"&amp;TEXT($C152,"yyyymmdd"), RRPS_ALL[Key], RRPS_ALL[Mid Price], "")</f>
        <v/>
      </c>
      <c r="AM152" s="6" t="str">
        <f>_xlfn.XLOOKUP(AM$1&amp;"|"&amp;TEXT($C152,"yyyymmdd"), RRPS_ALL[Key], RRPS_ALL[Mid Yield], "")</f>
        <v/>
      </c>
      <c r="AN152" s="6" t="str">
        <f>_xlfn.XLOOKUP(AN$1&amp;"|"&amp;TEXT($C152,"yyyymmdd"), RRPS_ALL[Key], RRPS_ALL[Dirty Mid], "")</f>
        <v/>
      </c>
      <c r="AO152" s="6" t="str">
        <f>_xlfn.XLOOKUP(AO$1&amp;"|"&amp;TEXT($C152,"yyyymmdd"), RRPS_ALL[Key], RRPS_ALL[Clean Price Mid], "")</f>
        <v/>
      </c>
      <c r="AP152" s="6"/>
      <c r="AQ152" s="6"/>
      <c r="AR152" s="6"/>
      <c r="AS152" s="7" t="str">
        <f>_xlfn.XLOOKUP(AS$1&amp;"|"&amp;TEXT($C152,"yyyymmdd"), RRPS_ALL[Key], RRPS_ALL[Yield to Maturity], "")</f>
        <v/>
      </c>
      <c r="AT152" s="6" t="str">
        <f>_xlfn.XLOOKUP(AT$1&amp;"|"&amp;TEXT($C152,"yyyymmdd"), RRPS_ALL[Key], RRPS_ALL[Mid Price], "")</f>
        <v/>
      </c>
      <c r="AU152" s="6" t="str">
        <f>_xlfn.XLOOKUP(AU$1&amp;"|"&amp;TEXT($C152,"yyyymmdd"), RRPS_ALL[Key], RRPS_ALL[Mid Yield], "")</f>
        <v/>
      </c>
      <c r="AV152" s="6" t="str">
        <f>_xlfn.XLOOKUP(AV$1&amp;"|"&amp;TEXT($C152,"yyyymmdd"), RRPS_ALL[Key], RRPS_ALL[Dirty Mid], "")</f>
        <v/>
      </c>
      <c r="AW152" s="6" t="str">
        <f>_xlfn.XLOOKUP(AW$1&amp;"|"&amp;TEXT($C152,"yyyymmdd"), RRPS_ALL[Key], RRPS_ALL[Clean Price Mid], "")</f>
        <v/>
      </c>
      <c r="AX152" s="6"/>
      <c r="AY152" s="6"/>
      <c r="AZ152" s="6"/>
      <c r="BA152" s="7" t="str">
        <f>_xlfn.XLOOKUP(BA$1&amp;"|"&amp;TEXT($C152,"yyyymmdd"), RRPS_ALL[Key], RRPS_ALL[Yield to Maturity], "")</f>
        <v/>
      </c>
      <c r="BB152" s="6" t="str">
        <f>_xlfn.XLOOKUP(BB$1&amp;"|"&amp;TEXT($C152,"yyyymmdd"), RRPS_ALL[Key], RRPS_ALL[Mid Price], "")</f>
        <v/>
      </c>
      <c r="BC152" s="6" t="str">
        <f>_xlfn.XLOOKUP(BC$1&amp;"|"&amp;TEXT($C152,"yyyymmdd"), RRPS_ALL[Key], RRPS_ALL[Mid Yield], "")</f>
        <v/>
      </c>
      <c r="BD152" s="6" t="str">
        <f>_xlfn.XLOOKUP(BD$1&amp;"|"&amp;TEXT($C152,"yyyymmdd"), RRPS_ALL[Key], RRPS_ALL[Dirty Mid], "")</f>
        <v/>
      </c>
      <c r="BE152" s="6" t="str">
        <f>_xlfn.XLOOKUP(BE$1&amp;"|"&amp;TEXT($C152,"yyyymmdd"), RRPS_ALL[Key], RRPS_ALL[Clean Price Mid], "")</f>
        <v/>
      </c>
      <c r="BF152" s="6"/>
      <c r="BG152" s="6"/>
      <c r="BH152" s="6"/>
      <c r="BI152" s="7">
        <f>_xlfn.XLOOKUP(BI$1&amp;"|"&amp;TEXT($C152,"yyyymmdd"), RRPS_ALL[Key], RRPS_ALL[Yield to Maturity], "")</f>
        <v>1.364444</v>
      </c>
      <c r="BJ152" s="6">
        <f>_xlfn.XLOOKUP(BJ$1&amp;"|"&amp;TEXT($C152,"yyyymmdd"), RRPS_ALL[Key], RRPS_ALL[Mid Price], "")</f>
        <v>101.76057</v>
      </c>
      <c r="BK152" s="6">
        <f>_xlfn.XLOOKUP(BK$1&amp;"|"&amp;TEXT($C152,"yyyymmdd"), RRPS_ALL[Key], RRPS_ALL[Mid Yield], "")</f>
        <v>1.319618</v>
      </c>
      <c r="BL152" s="6">
        <f>_xlfn.XLOOKUP(BL$1&amp;"|"&amp;TEXT($C152,"yyyymmdd"), RRPS_ALL[Key], RRPS_ALL[Dirty Mid], "")</f>
        <v>3.1472220000000002</v>
      </c>
      <c r="BM152" s="6">
        <f>_xlfn.XLOOKUP(BM$1&amp;"|"&amp;TEXT($C152,"yyyymmdd"), RRPS_ALL[Key], RRPS_ALL[Clean Price Mid], "")</f>
        <v>0.42777799999999999</v>
      </c>
      <c r="BN152" s="6">
        <v>5.5E-2</v>
      </c>
      <c r="BO152" s="5">
        <v>41190</v>
      </c>
      <c r="BP152" s="6">
        <f t="shared" ref="BP152:BP158" si="49">YEARFRAC(C152,BO152,1)</f>
        <v>0.43989071038251365</v>
      </c>
      <c r="BQ152" s="7">
        <f>_xlfn.XLOOKUP(BQ$1&amp;"|"&amp;TEXT($C152,"yyyymmdd"), RRPS_ALL[Key], RRPS_ALL[Yield to Maturity], "")</f>
        <v>1.6911309999999999</v>
      </c>
      <c r="BR152" s="6">
        <f>_xlfn.XLOOKUP(BR$1&amp;"|"&amp;TEXT($C152,"yyyymmdd"), RRPS_ALL[Key], RRPS_ALL[Mid Price], "")</f>
        <v>126.321618</v>
      </c>
      <c r="BS152" s="6">
        <f>_xlfn.XLOOKUP(BS$1&amp;"|"&amp;TEXT($C152,"yyyymmdd"), RRPS_ALL[Key], RRPS_ALL[Mid Yield], "")</f>
        <v>1.677454</v>
      </c>
      <c r="BT152" s="6">
        <f>_xlfn.XLOOKUP(BT$1&amp;"|"&amp;TEXT($C152,"yyyymmdd"), RRPS_ALL[Key], RRPS_ALL[Dirty Mid], "")</f>
        <v>0</v>
      </c>
      <c r="BU152" s="6">
        <f>_xlfn.XLOOKUP(BU$1&amp;"|"&amp;TEXT($C152,"yyyymmdd"), RRPS_ALL[Key], RRPS_ALL[Clean Price Mid], "")</f>
        <v>0</v>
      </c>
      <c r="BV152" s="6">
        <v>0.05</v>
      </c>
      <c r="BW152" s="5">
        <v>44166</v>
      </c>
      <c r="BX152" s="6">
        <f t="shared" si="44"/>
        <v>8.5866788321167888</v>
      </c>
      <c r="BY152" s="7" t="str">
        <f>_xlfn.XLOOKUP(BY$1&amp;"|"&amp;TEXT($C152,"yyyymmdd"), RRPS_ALL[Key], RRPS_ALL[Yield to Maturity], "")</f>
        <v/>
      </c>
      <c r="BZ152" s="6" t="str">
        <f>_xlfn.XLOOKUP(BZ$1&amp;"|"&amp;TEXT($C152,"yyyymmdd"), RRPS_ALL[Key], RRPS_ALL[Mid Price], "")</f>
        <v/>
      </c>
      <c r="CA152" s="6" t="str">
        <f>_xlfn.XLOOKUP(CA$1&amp;"|"&amp;TEXT($C152,"yyyymmdd"), RRPS_ALL[Key], RRPS_ALL[Mid Yield], "")</f>
        <v/>
      </c>
      <c r="CB152" s="6" t="str">
        <f>_xlfn.XLOOKUP(CB$1&amp;"|"&amp;TEXT($C152,"yyyymmdd"), RRPS_ALL[Key], RRPS_ALL[Dirty Mid], "")</f>
        <v/>
      </c>
      <c r="CC152" s="6" t="str">
        <f>_xlfn.XLOOKUP(CC$1&amp;"|"&amp;TEXT($C152,"yyyymmdd"), RRPS_ALL[Key], RRPS_ALL[Clean Price Mid], "")</f>
        <v/>
      </c>
      <c r="CD152" s="6"/>
      <c r="CE152" s="6"/>
      <c r="CF152" s="6"/>
      <c r="CG152" s="7">
        <f>_xlfn.XLOOKUP(CG$1&amp;"|"&amp;TEXT($C152,"yyyymmdd"), RRPS_ALL[Key], RRPS_ALL[Yield to Maturity], "")</f>
        <v>1.2443219999999999</v>
      </c>
      <c r="CH152" s="6">
        <f>_xlfn.XLOOKUP(CH$1&amp;"|"&amp;TEXT($C152,"yyyymmdd"), RRPS_ALL[Key], RRPS_ALL[Mid Price], "")</f>
        <v>110.445691</v>
      </c>
      <c r="CI152" s="6">
        <f>_xlfn.XLOOKUP(CI$1&amp;"|"&amp;TEXT($C152,"yyyymmdd"), RRPS_ALL[Key], RRPS_ALL[Mid Yield], "")</f>
        <v>1.222334</v>
      </c>
      <c r="CJ152" s="6">
        <f>_xlfn.XLOOKUP(CJ$1&amp;"|"&amp;TEXT($C152,"yyyymmdd"), RRPS_ALL[Key], RRPS_ALL[Dirty Mid], "")</f>
        <v>3.2749999999999999</v>
      </c>
      <c r="CK152" s="6">
        <f>_xlfn.XLOOKUP(CK$1&amp;"|"&amp;TEXT($C152,"yyyymmdd"), RRPS_ALL[Key], RRPS_ALL[Clean Price Mid], "")</f>
        <v>3.0373739999999998</v>
      </c>
      <c r="CL152" s="6">
        <v>4.4999999999999998E-2</v>
      </c>
      <c r="CM152" s="5">
        <v>42228</v>
      </c>
      <c r="CN152" s="6">
        <f t="shared" si="45"/>
        <v>3.2826830937713893</v>
      </c>
      <c r="CO152" s="7">
        <f>_xlfn.XLOOKUP(CO$1&amp;"|"&amp;TEXT($C152,"yyyymmdd"), RRPS_ALL[Key], RRPS_ALL[Yield to Maturity], "")</f>
        <v>1.3217559999999999</v>
      </c>
      <c r="CP152" s="6">
        <f>_xlfn.XLOOKUP(CP$1&amp;"|"&amp;TEXT($C152,"yyyymmdd"), RRPS_ALL[Key], RRPS_ALL[Mid Price], "")</f>
        <v>106.852305</v>
      </c>
      <c r="CQ152" s="6">
        <f>_xlfn.XLOOKUP(CQ$1&amp;"|"&amp;TEXT($C152,"yyyymmdd"), RRPS_ALL[Key], RRPS_ALL[Mid Yield], "")</f>
        <v>1.3075570000000001</v>
      </c>
      <c r="CR152" s="6">
        <f>_xlfn.XLOOKUP(CR$1&amp;"|"&amp;TEXT($C152,"yyyymmdd"), RRPS_ALL[Key], RRPS_ALL[Dirty Mid], "")</f>
        <v>2.4333330000000002</v>
      </c>
      <c r="CS152" s="6">
        <f>_xlfn.XLOOKUP(CS$1&amp;"|"&amp;TEXT($C152,"yyyymmdd"), RRPS_ALL[Key], RRPS_ALL[Clean Price Mid], "")</f>
        <v>3.9184589999999999</v>
      </c>
      <c r="CT152" s="6">
        <v>0.03</v>
      </c>
      <c r="CU152" s="5">
        <v>42563</v>
      </c>
      <c r="CV152" s="6">
        <f t="shared" si="46"/>
        <v>4.1981390257252329</v>
      </c>
      <c r="CW152" s="7">
        <f>_xlfn.XLOOKUP(CW$1&amp;"|"&amp;TEXT($C152,"yyyymmdd"), RRPS_ALL[Key], RRPS_ALL[Yield to Maturity], "")</f>
        <v>1.410739</v>
      </c>
      <c r="CX152" s="6">
        <f>_xlfn.XLOOKUP(CX$1&amp;"|"&amp;TEXT($C152,"yyyymmdd"), RRPS_ALL[Key], RRPS_ALL[Mid Price], "")</f>
        <v>111.900379</v>
      </c>
      <c r="CY152" s="6">
        <f>_xlfn.XLOOKUP(CY$1&amp;"|"&amp;TEXT($C152,"yyyymmdd"), RRPS_ALL[Key], RRPS_ALL[Mid Yield], "")</f>
        <v>1.392271</v>
      </c>
      <c r="CZ152" s="6">
        <f>_xlfn.XLOOKUP(CZ$1&amp;"|"&amp;TEXT($C152,"yyyymmdd"), RRPS_ALL[Key], RRPS_ALL[Dirty Mid], "")</f>
        <v>0</v>
      </c>
      <c r="DA152" s="6">
        <f>_xlfn.XLOOKUP(DA$1&amp;"|"&amp;TEXT($C152,"yyyymmdd"), RRPS_ALL[Key], RRPS_ALL[Clean Price Mid], "")</f>
        <v>0</v>
      </c>
      <c r="DB152" s="6">
        <v>3.7499999999999999E-2</v>
      </c>
      <c r="DC152" s="5">
        <v>42959</v>
      </c>
      <c r="DD152" s="6">
        <f t="shared" si="47"/>
        <v>5.2828467153284677</v>
      </c>
      <c r="DE152" s="7">
        <f>_xlfn.XLOOKUP(DE$1&amp;"|"&amp;TEXT($C152,"yyyymmdd"), RRPS_ALL[Key], RRPS_ALL[Yield to Maturity], "")</f>
        <v>1.573553</v>
      </c>
      <c r="DF152" s="6">
        <f>_xlfn.XLOOKUP(DF$1&amp;"|"&amp;TEXT($C152,"yyyymmdd"), RRPS_ALL[Key], RRPS_ALL[Mid Price], "")</f>
        <v>117.361098</v>
      </c>
      <c r="DG152" s="6">
        <f>_xlfn.XLOOKUP(DG$1&amp;"|"&amp;TEXT($C152,"yyyymmdd"), RRPS_ALL[Key], RRPS_ALL[Mid Yield], "")</f>
        <v>1.5594969999999999</v>
      </c>
      <c r="DH152" s="6">
        <f>_xlfn.XLOOKUP(DH$1&amp;"|"&amp;TEXT($C152,"yyyymmdd"), RRPS_ALL[Key], RRPS_ALL[Dirty Mid], "")</f>
        <v>0</v>
      </c>
      <c r="DI152" s="6">
        <f>_xlfn.XLOOKUP(DI$1&amp;"|"&amp;TEXT($C152,"yyyymmdd"), RRPS_ALL[Key], RRPS_ALL[Clean Price Mid], "")</f>
        <v>0</v>
      </c>
      <c r="DJ152" s="6">
        <v>4.2500000000000003E-2</v>
      </c>
      <c r="DK152" s="5">
        <v>43536</v>
      </c>
      <c r="DL152" s="6">
        <f t="shared" si="38"/>
        <v>6.8637919233401776</v>
      </c>
      <c r="DM152" s="7">
        <f>_xlfn.XLOOKUP(DM$1&amp;"|"&amp;TEXT($C152,"yyyymmdd"), RRPS_ALL[Key], RRPS_ALL[Yield to Maturity], "")</f>
        <v>2.1761889999999999</v>
      </c>
      <c r="DN152" s="6">
        <f>_xlfn.XLOOKUP(DN$1&amp;"|"&amp;TEXT($C152,"yyyymmdd"), RRPS_ALL[Key], RRPS_ALL[Mid Price], "")</f>
        <v>126.86784400000001</v>
      </c>
      <c r="DO152" s="6">
        <f>_xlfn.XLOOKUP(DO$1&amp;"|"&amp;TEXT($C152,"yyyymmdd"), RRPS_ALL[Key], RRPS_ALL[Mid Yield], "")</f>
        <v>2.1708780000000001</v>
      </c>
      <c r="DP152" s="6">
        <f>_xlfn.XLOOKUP(DP$1&amp;"|"&amp;TEXT($C152,"yyyymmdd"), RRPS_ALL[Key], RRPS_ALL[Dirty Mid], "")</f>
        <v>0</v>
      </c>
      <c r="DQ152" s="6">
        <f>_xlfn.XLOOKUP(DQ$1&amp;"|"&amp;TEXT($C152,"yyyymmdd"), RRPS_ALL[Key], RRPS_ALL[Clean Price Mid], "")</f>
        <v>0</v>
      </c>
      <c r="DR152" s="6">
        <v>3.5000000000000003E-2</v>
      </c>
      <c r="DS152" s="5">
        <v>50859</v>
      </c>
      <c r="DT152" s="6">
        <f t="shared" si="39"/>
        <v>26.913073237508556</v>
      </c>
      <c r="DU152" s="7">
        <f>_xlfn.XLOOKUP(DU$1&amp;"|"&amp;TEXT($C152,"yyyymmdd"), RRPS_ALL[Key], RRPS_ALL[Yield to Maturity], "")</f>
        <v>1.7949850000000001</v>
      </c>
      <c r="DV152" s="6">
        <f>_xlfn.XLOOKUP(DV$1&amp;"|"&amp;TEXT($C152,"yyyymmdd"), RRPS_ALL[Key], RRPS_ALL[Mid Price], "")</f>
        <v>115.709883</v>
      </c>
      <c r="DW152" s="6">
        <f>_xlfn.XLOOKUP(DW$1&amp;"|"&amp;TEXT($C152,"yyyymmdd"), RRPS_ALL[Key], RRPS_ALL[Mid Yield], "")</f>
        <v>1.7824530000000001</v>
      </c>
      <c r="DX152" s="6">
        <f>_xlfn.XLOOKUP(DX$1&amp;"|"&amp;TEXT($C152,"yyyymmdd"), RRPS_ALL[Key], RRPS_ALL[Dirty Mid], "")</f>
        <v>0</v>
      </c>
      <c r="DY152" s="6">
        <f>_xlfn.XLOOKUP(DY$1&amp;"|"&amp;TEXT($C152,"yyyymmdd"), RRPS_ALL[Key], RRPS_ALL[Clean Price Mid], "")</f>
        <v>0</v>
      </c>
      <c r="DZ152" s="6">
        <v>3.5000000000000003E-2</v>
      </c>
      <c r="EA152" s="5">
        <v>44713</v>
      </c>
      <c r="EB152" s="6">
        <f t="shared" si="42"/>
        <v>10.085614733698359</v>
      </c>
      <c r="EC152" s="7">
        <f>_xlfn.XLOOKUP(EC$1&amp;"|"&amp;TEXT($C152,"yyyymmdd"), RRPS_ALL[Key], RRPS_ALL[Yield to Maturity], "")</f>
        <v>2.179872</v>
      </c>
      <c r="ED152" s="6">
        <f>_xlfn.XLOOKUP(ED$1&amp;"|"&amp;TEXT($C152,"yyyymmdd"), RRPS_ALL[Key], RRPS_ALL[Mid Price], "")</f>
        <v>101.628454</v>
      </c>
      <c r="EE152" s="6">
        <f>_xlfn.XLOOKUP(EE$1&amp;"|"&amp;TEXT($C152,"yyyymmdd"), RRPS_ALL[Key], RRPS_ALL[Mid Yield], "")</f>
        <v>2.1491389999999999</v>
      </c>
      <c r="EF152" s="6">
        <f>_xlfn.XLOOKUP(EF$1&amp;"|"&amp;TEXT($C152,"yyyymmdd"), RRPS_ALL[Key], RRPS_ALL[Dirty Mid], "")</f>
        <v>0</v>
      </c>
      <c r="EG152" s="6">
        <f>_xlfn.XLOOKUP(EG$1&amp;"|"&amp;TEXT($C152,"yyyymmdd"), RRPS_ALL[Key], RRPS_ALL[Clean Price Mid], "")</f>
        <v>0</v>
      </c>
      <c r="EH152" s="6">
        <v>2.2499999999999999E-2</v>
      </c>
      <c r="EI152" s="5">
        <v>48366</v>
      </c>
      <c r="EJ152" s="6">
        <f t="shared" si="48"/>
        <v>20.085647242862731</v>
      </c>
      <c r="EK152" s="7" t="str">
        <f>_xlfn.XLOOKUP(EK$1&amp;"|"&amp;TEXT($C152,"yyyymmdd"), RRPS_ALL[Key], RRPS_ALL[Yield to Maturity], "")</f>
        <v/>
      </c>
      <c r="EL152" s="6" t="str">
        <f>_xlfn.XLOOKUP(EL$1&amp;"|"&amp;TEXT($C152,"yyyymmdd"), RRPS_ALL[Key], RRPS_ALL[Mid Price], "")</f>
        <v/>
      </c>
      <c r="EM152" s="6" t="str">
        <f>_xlfn.XLOOKUP(EM$1&amp;"|"&amp;TEXT($C152,"yyyymmdd"), RRPS_ALL[Key], RRPS_ALL[Mid Yield], "")</f>
        <v/>
      </c>
      <c r="EN152" s="6" t="str">
        <f>_xlfn.XLOOKUP(EN$1&amp;"|"&amp;TEXT($C152,"yyyymmdd"), RRPS_ALL[Key], RRPS_ALL[Dirty Mid], "")</f>
        <v/>
      </c>
      <c r="EO152" s="6" t="str">
        <f>_xlfn.XLOOKUP(EO$1&amp;"|"&amp;TEXT($C152,"yyyymmdd"), RRPS_ALL[Key], RRPS_ALL[Clean Price Mid], "")</f>
        <v/>
      </c>
      <c r="EP152" s="6"/>
      <c r="EQ152" s="6"/>
      <c r="ER152" s="6"/>
      <c r="ES152" s="7" t="str">
        <f>_xlfn.XLOOKUP(ES$1&amp;"|"&amp;TEXT($C152,"yyyymmdd"), RRPS_ALL[Key], RRPS_ALL[Yield to Maturity], "")</f>
        <v/>
      </c>
      <c r="ET152" s="6" t="str">
        <f>_xlfn.XLOOKUP(ET$1&amp;"|"&amp;TEXT($C152,"yyyymmdd"), RRPS_ALL[Key], RRPS_ALL[Mid Price], "")</f>
        <v/>
      </c>
      <c r="EU152" s="6" t="str">
        <f>_xlfn.XLOOKUP(EU$1&amp;"|"&amp;TEXT($C152,"yyyymmdd"), RRPS_ALL[Key], RRPS_ALL[Mid Yield], "")</f>
        <v/>
      </c>
      <c r="EV152" s="6" t="str">
        <f>_xlfn.XLOOKUP(EV$1&amp;"|"&amp;TEXT($C152,"yyyymmdd"), RRPS_ALL[Key], RRPS_ALL[Dirty Mid], "")</f>
        <v/>
      </c>
      <c r="EW152" s="6" t="str">
        <f>_xlfn.XLOOKUP(EW$1&amp;"|"&amp;TEXT($C152,"yyyymmdd"), RRPS_ALL[Key], RRPS_ALL[Clean Price Mid], "")</f>
        <v/>
      </c>
      <c r="EX152" s="6"/>
      <c r="EY152" s="6"/>
      <c r="EZ152" s="6"/>
      <c r="FA152" s="7" t="str">
        <f>_xlfn.XLOOKUP(FA$1&amp;"|"&amp;TEXT($C152,"yyyymmdd"), RRPS_ALL[Key], RRPS_ALL[Yield to Maturity], "")</f>
        <v/>
      </c>
      <c r="FB152" s="6" t="str">
        <f>_xlfn.XLOOKUP(FB$1&amp;"|"&amp;TEXT($C152,"yyyymmdd"), RRPS_ALL[Key], RRPS_ALL[Mid Price], "")</f>
        <v/>
      </c>
      <c r="FC152" s="6" t="str">
        <f>_xlfn.XLOOKUP(FC$1&amp;"|"&amp;TEXT($C152,"yyyymmdd"), RRPS_ALL[Key], RRPS_ALL[Mid Yield], "")</f>
        <v/>
      </c>
      <c r="FD152" s="6" t="str">
        <f>_xlfn.XLOOKUP(FD$1&amp;"|"&amp;TEXT($C152,"yyyymmdd"), RRPS_ALL[Key], RRPS_ALL[Dirty Mid], "")</f>
        <v/>
      </c>
      <c r="FE152" s="6" t="str">
        <f>_xlfn.XLOOKUP(FE$1&amp;"|"&amp;TEXT($C152,"yyyymmdd"), RRPS_ALL[Key], RRPS_ALL[Clean Price Mid], "")</f>
        <v/>
      </c>
      <c r="FF152" s="6"/>
      <c r="FG152" s="6"/>
      <c r="FH152" s="6"/>
      <c r="FI152" s="7" t="str">
        <f>_xlfn.XLOOKUP(FI$1&amp;"|"&amp;TEXT($C152,"yyyymmdd"), RRPS_ALL[Key], RRPS_ALL[Yield to Maturity], "")</f>
        <v/>
      </c>
      <c r="FJ152" s="6" t="str">
        <f>_xlfn.XLOOKUP(FJ$1&amp;"|"&amp;TEXT($C152,"yyyymmdd"), RRPS_ALL[Key], RRPS_ALL[Mid Price], "")</f>
        <v/>
      </c>
      <c r="FK152" s="6" t="str">
        <f>_xlfn.XLOOKUP(FK$1&amp;"|"&amp;TEXT($C152,"yyyymmdd"), RRPS_ALL[Key], RRPS_ALL[Mid Yield], "")</f>
        <v/>
      </c>
      <c r="FL152" s="6" t="str">
        <f>_xlfn.XLOOKUP(FL$1&amp;"|"&amp;TEXT($C152,"yyyymmdd"), RRPS_ALL[Key], RRPS_ALL[Dirty Mid], "")</f>
        <v/>
      </c>
      <c r="FM152" s="6" t="str">
        <f>_xlfn.XLOOKUP(FM$1&amp;"|"&amp;TEXT($C152,"yyyymmdd"), RRPS_ALL[Key], RRPS_ALL[Clean Price Mid], "")</f>
        <v/>
      </c>
      <c r="FN152" s="6"/>
      <c r="FO152" s="6"/>
      <c r="FP152" s="6"/>
      <c r="FQ152" s="7" t="str">
        <f>_xlfn.XLOOKUP(FQ$1&amp;"|"&amp;TEXT($C152,"yyyymmdd"), RRPS_ALL[Key], RRPS_ALL[Yield to Maturity], "")</f>
        <v/>
      </c>
      <c r="FR152" s="6" t="str">
        <f>_xlfn.XLOOKUP(FR$1&amp;"|"&amp;TEXT($C152,"yyyymmdd"), RRPS_ALL[Key], RRPS_ALL[Mid Price], "")</f>
        <v/>
      </c>
      <c r="FS152" s="6" t="str">
        <f>_xlfn.XLOOKUP(FS$1&amp;"|"&amp;TEXT($C152,"yyyymmdd"), RRPS_ALL[Key], RRPS_ALL[Mid Yield], "")</f>
        <v/>
      </c>
      <c r="FT152" s="6" t="str">
        <f>_xlfn.XLOOKUP(FT$1&amp;"|"&amp;TEXT($C152,"yyyymmdd"), RRPS_ALL[Key], RRPS_ALL[Dirty Mid], "")</f>
        <v/>
      </c>
      <c r="FU152" s="6" t="str">
        <f>_xlfn.XLOOKUP(FU$1&amp;"|"&amp;TEXT($C152,"yyyymmdd"), RRPS_ALL[Key], RRPS_ALL[Clean Price Mid], "")</f>
        <v/>
      </c>
      <c r="FV152" s="6"/>
      <c r="FW152" s="6"/>
      <c r="FX152" s="6"/>
      <c r="FY152" s="7" t="str">
        <f>_xlfn.XLOOKUP(FY$1&amp;"|"&amp;TEXT($C152,"yyyymmdd"), RRPS_ALL[Key], RRPS_ALL[Yield to Maturity], "")</f>
        <v/>
      </c>
      <c r="FZ152" s="6" t="str">
        <f>_xlfn.XLOOKUP(FZ$1&amp;"|"&amp;TEXT($C152,"yyyymmdd"), RRPS_ALL[Key], RRPS_ALL[Mid Price], "")</f>
        <v/>
      </c>
      <c r="GA152" s="6" t="str">
        <f>_xlfn.XLOOKUP(GA$1&amp;"|"&amp;TEXT($C152,"yyyymmdd"), RRPS_ALL[Key], RRPS_ALL[Mid Yield], "")</f>
        <v/>
      </c>
      <c r="GB152" s="6" t="str">
        <f>_xlfn.XLOOKUP(GB$1&amp;"|"&amp;TEXT($C152,"yyyymmdd"), RRPS_ALL[Key], RRPS_ALL[Dirty Mid], "")</f>
        <v/>
      </c>
      <c r="GC152" s="6" t="str">
        <f>_xlfn.XLOOKUP(GC$1&amp;"|"&amp;TEXT($C152,"yyyymmdd"), RRPS_ALL[Key], RRPS_ALL[Clean Price Mid], "")</f>
        <v/>
      </c>
      <c r="GD152" s="6"/>
      <c r="GE152" s="6"/>
      <c r="GF152" s="6"/>
      <c r="GG152" s="7" t="str">
        <f>_xlfn.XLOOKUP(GG$1&amp;"|"&amp;TEXT($C152,"yyyymmdd"), RRPS_ALL[Key], RRPS_ALL[Yield to Maturity], "")</f>
        <v/>
      </c>
      <c r="GH152" s="6" t="str">
        <f>_xlfn.XLOOKUP(GH$1&amp;"|"&amp;TEXT($C152,"yyyymmdd"), RRPS_ALL[Key], RRPS_ALL[Mid Price], "")</f>
        <v/>
      </c>
      <c r="GI152" s="6" t="str">
        <f>_xlfn.XLOOKUP(GI$1&amp;"|"&amp;TEXT($C152,"yyyymmdd"), RRPS_ALL[Key], RRPS_ALL[Mid Yield], "")</f>
        <v/>
      </c>
      <c r="GJ152" s="6" t="str">
        <f>_xlfn.XLOOKUP(GJ$1&amp;"|"&amp;TEXT($C152,"yyyymmdd"), RRPS_ALL[Key], RRPS_ALL[Dirty Mid], "")</f>
        <v/>
      </c>
      <c r="GK152" s="6" t="str">
        <f>_xlfn.XLOOKUP(GK$1&amp;"|"&amp;TEXT($C152,"yyyymmdd"), RRPS_ALL[Key], RRPS_ALL[Clean Price Mid], "")</f>
        <v/>
      </c>
      <c r="GL152" s="6"/>
      <c r="GM152" s="6"/>
      <c r="GN152" s="6"/>
      <c r="GO152" s="7" t="str">
        <f>_xlfn.XLOOKUP(GO$1&amp;"|"&amp;TEXT($C152,"yyyymmdd"), RRPS_ALL[Key], RRPS_ALL[Yield to Maturity], "")</f>
        <v/>
      </c>
      <c r="GP152" s="6" t="str">
        <f>_xlfn.XLOOKUP(GP$1&amp;"|"&amp;TEXT($C152,"yyyymmdd"), RRPS_ALL[Key], RRPS_ALL[Mid Price], "")</f>
        <v/>
      </c>
      <c r="GQ152" s="6" t="str">
        <f>_xlfn.XLOOKUP(GQ$1&amp;"|"&amp;TEXT($C152,"yyyymmdd"), RRPS_ALL[Key], RRPS_ALL[Mid Yield], "")</f>
        <v/>
      </c>
      <c r="GR152" s="6" t="str">
        <f>_xlfn.XLOOKUP(GR$1&amp;"|"&amp;TEXT($C152,"yyyymmdd"), RRPS_ALL[Key], RRPS_ALL[Dirty Mid], "")</f>
        <v/>
      </c>
      <c r="GS152" s="6" t="str">
        <f>_xlfn.XLOOKUP(GS$1&amp;"|"&amp;TEXT($C152,"yyyymmdd"), RRPS_ALL[Key], RRPS_ALL[Clean Price Mid], "")</f>
        <v/>
      </c>
      <c r="GT152" s="6"/>
      <c r="GU152" s="6"/>
      <c r="GV152" s="6"/>
      <c r="GW152" s="7" t="str">
        <f>_xlfn.XLOOKUP(GW$1&amp;"|"&amp;TEXT($C152,"yyyymmdd"), RRPS_ALL[Key], RRPS_ALL[Yield to Maturity], "")</f>
        <v/>
      </c>
      <c r="GX152" s="6" t="str">
        <f>_xlfn.XLOOKUP(GX$1&amp;"|"&amp;TEXT($C152,"yyyymmdd"), RRPS_ALL[Key], RRPS_ALL[Mid Price], "")</f>
        <v/>
      </c>
      <c r="GY152" s="6" t="str">
        <f>_xlfn.XLOOKUP(GY$1&amp;"|"&amp;TEXT($C152,"yyyymmdd"), RRPS_ALL[Key], RRPS_ALL[Mid Yield], "")</f>
        <v/>
      </c>
      <c r="GZ152" s="6" t="str">
        <f>_xlfn.XLOOKUP(GZ$1&amp;"|"&amp;TEXT($C152,"yyyymmdd"), RRPS_ALL[Key], RRPS_ALL[Dirty Mid], "")</f>
        <v/>
      </c>
      <c r="HA152" s="6" t="str">
        <f>_xlfn.XLOOKUP(HA$1&amp;"|"&amp;TEXT($C152,"yyyymmdd"), RRPS_ALL[Key], RRPS_ALL[Clean Price Mid], "")</f>
        <v/>
      </c>
      <c r="HB152" s="6"/>
      <c r="HC152" s="6"/>
      <c r="HD152" s="6"/>
    </row>
    <row r="153" spans="1:212" x14ac:dyDescent="0.2">
      <c r="A153">
        <v>2012</v>
      </c>
      <c r="B153">
        <v>5</v>
      </c>
      <c r="C153" s="5">
        <f t="shared" si="37"/>
        <v>41060</v>
      </c>
      <c r="D153" s="6">
        <v>0.75</v>
      </c>
      <c r="E153" s="7" t="str">
        <f>_xlfn.XLOOKUP(E$1&amp;"|"&amp;TEXT($C153,"yyyymmdd"), RRPS_ALL[Key], RRPS_ALL[Yield to Maturity], "")</f>
        <v/>
      </c>
      <c r="F153" s="6" t="str">
        <f>_xlfn.XLOOKUP(F$1&amp;"|"&amp;TEXT($C153,"yyyymmdd"), RRPS_ALL[Key], RRPS_ALL[Mid Price], "")</f>
        <v/>
      </c>
      <c r="G153" s="6" t="str">
        <f>_xlfn.XLOOKUP(G$1&amp;"|"&amp;TEXT($C153,"yyyymmdd"), RRPS_ALL[Key], RRPS_ALL[Mid Yield], "")</f>
        <v/>
      </c>
      <c r="H153" s="6" t="str">
        <f>_xlfn.XLOOKUP(H$1&amp;"|"&amp;TEXT($C153,"yyyymmdd"), RRPS_ALL[Key], RRPS_ALL[Dirty Mid], "")</f>
        <v/>
      </c>
      <c r="I153" s="6" t="str">
        <f>_xlfn.XLOOKUP(I$1&amp;"|"&amp;TEXT($C153,"yyyymmdd"), RRPS_ALL[Key], RRPS_ALL[Clean Price Mid], "")</f>
        <v/>
      </c>
      <c r="J153" s="6"/>
      <c r="K153" s="6"/>
      <c r="L153" s="6"/>
      <c r="M153" s="7" t="str">
        <f>_xlfn.XLOOKUP(M$1&amp;"|"&amp;TEXT($C153,"yyyymmdd"), RRPS_ALL[Key], RRPS_ALL[Yield to Maturity], "")</f>
        <v/>
      </c>
      <c r="N153" s="6" t="str">
        <f>_xlfn.XLOOKUP(N$1&amp;"|"&amp;TEXT($C153,"yyyymmdd"), RRPS_ALL[Key], RRPS_ALL[Mid Price], "")</f>
        <v/>
      </c>
      <c r="O153" s="6" t="str">
        <f>_xlfn.XLOOKUP(O$1&amp;"|"&amp;TEXT($C153,"yyyymmdd"), RRPS_ALL[Key], RRPS_ALL[Mid Yield], "")</f>
        <v/>
      </c>
      <c r="P153" s="6" t="str">
        <f>_xlfn.XLOOKUP(P$1&amp;"|"&amp;TEXT($C153,"yyyymmdd"), RRPS_ALL[Key], RRPS_ALL[Dirty Mid], "")</f>
        <v/>
      </c>
      <c r="Q153" s="6" t="str">
        <f>_xlfn.XLOOKUP(Q$1&amp;"|"&amp;TEXT($C153,"yyyymmdd"), RRPS_ALL[Key], RRPS_ALL[Clean Price Mid], "")</f>
        <v/>
      </c>
      <c r="R153" s="6"/>
      <c r="S153" s="6"/>
      <c r="T153" s="6"/>
      <c r="U153" s="7" t="str">
        <f>_xlfn.XLOOKUP(U$1&amp;"|"&amp;TEXT($C153,"yyyymmdd"), RRPS_ALL[Key], RRPS_ALL[Yield to Maturity], "")</f>
        <v/>
      </c>
      <c r="V153" s="6" t="str">
        <f>_xlfn.XLOOKUP(V$1&amp;"|"&amp;TEXT($C153,"yyyymmdd"), RRPS_ALL[Key], RRPS_ALL[Mid Price], "")</f>
        <v/>
      </c>
      <c r="W153" s="6" t="str">
        <f>_xlfn.XLOOKUP(W$1&amp;"|"&amp;TEXT($C153,"yyyymmdd"), RRPS_ALL[Key], RRPS_ALL[Mid Yield], "")</f>
        <v/>
      </c>
      <c r="X153" s="6" t="str">
        <f>_xlfn.XLOOKUP(X$1&amp;"|"&amp;TEXT($C153,"yyyymmdd"), RRPS_ALL[Key], RRPS_ALL[Dirty Mid], "")</f>
        <v/>
      </c>
      <c r="Y153" s="6" t="str">
        <f>_xlfn.XLOOKUP(Y$1&amp;"|"&amp;TEXT($C153,"yyyymmdd"), RRPS_ALL[Key], RRPS_ALL[Clean Price Mid], "")</f>
        <v/>
      </c>
      <c r="Z153" s="6"/>
      <c r="AA153" s="6"/>
      <c r="AB153" s="6"/>
      <c r="AC153" s="7">
        <f>_xlfn.XLOOKUP(AC$1&amp;"|"&amp;TEXT($C153,"yyyymmdd"), RRPS_ALL[Key], RRPS_ALL[Yield to Maturity], "")</f>
        <v>0.78222199999999997</v>
      </c>
      <c r="AD153" s="6">
        <f>_xlfn.XLOOKUP(AD$1&amp;"|"&amp;TEXT($C153,"yyyymmdd"), RRPS_ALL[Key], RRPS_ALL[Mid Price], "")</f>
        <v>111.38207300000001</v>
      </c>
      <c r="AE153" s="6">
        <f>_xlfn.XLOOKUP(AE$1&amp;"|"&amp;TEXT($C153,"yyyymmdd"), RRPS_ALL[Key], RRPS_ALL[Mid Yield], "")</f>
        <v>0.74585199999999996</v>
      </c>
      <c r="AF153" s="6">
        <f>_xlfn.XLOOKUP(AF$1&amp;"|"&amp;TEXT($C153,"yyyymmdd"), RRPS_ALL[Key], RRPS_ALL[Dirty Mid], "")</f>
        <v>0.5625</v>
      </c>
      <c r="AG153" s="6">
        <f>_xlfn.XLOOKUP(AG$1&amp;"|"&amp;TEXT($C153,"yyyymmdd"), RRPS_ALL[Key], RRPS_ALL[Clean Price Mid], "")</f>
        <v>1.8567579999999999</v>
      </c>
      <c r="AH153" s="6">
        <v>6.7500000000000004E-2</v>
      </c>
      <c r="AI153" s="5">
        <v>41764</v>
      </c>
      <c r="AJ153" s="6">
        <f t="shared" si="40"/>
        <v>1.9270072992700731</v>
      </c>
      <c r="AK153" s="7" t="str">
        <f>_xlfn.XLOOKUP(AK$1&amp;"|"&amp;TEXT($C153,"yyyymmdd"), RRPS_ALL[Key], RRPS_ALL[Yield to Maturity], "")</f>
        <v/>
      </c>
      <c r="AL153" s="6" t="str">
        <f>_xlfn.XLOOKUP(AL$1&amp;"|"&amp;TEXT($C153,"yyyymmdd"), RRPS_ALL[Key], RRPS_ALL[Mid Price], "")</f>
        <v/>
      </c>
      <c r="AM153" s="6" t="str">
        <f>_xlfn.XLOOKUP(AM$1&amp;"|"&amp;TEXT($C153,"yyyymmdd"), RRPS_ALL[Key], RRPS_ALL[Mid Yield], "")</f>
        <v/>
      </c>
      <c r="AN153" s="6" t="str">
        <f>_xlfn.XLOOKUP(AN$1&amp;"|"&amp;TEXT($C153,"yyyymmdd"), RRPS_ALL[Key], RRPS_ALL[Dirty Mid], "")</f>
        <v/>
      </c>
      <c r="AO153" s="6" t="str">
        <f>_xlfn.XLOOKUP(AO$1&amp;"|"&amp;TEXT($C153,"yyyymmdd"), RRPS_ALL[Key], RRPS_ALL[Clean Price Mid], "")</f>
        <v/>
      </c>
      <c r="AP153" s="6"/>
      <c r="AQ153" s="6"/>
      <c r="AR153" s="6"/>
      <c r="AS153" s="7" t="str">
        <f>_xlfn.XLOOKUP(AS$1&amp;"|"&amp;TEXT($C153,"yyyymmdd"), RRPS_ALL[Key], RRPS_ALL[Yield to Maturity], "")</f>
        <v/>
      </c>
      <c r="AT153" s="6" t="str">
        <f>_xlfn.XLOOKUP(AT$1&amp;"|"&amp;TEXT($C153,"yyyymmdd"), RRPS_ALL[Key], RRPS_ALL[Mid Price], "")</f>
        <v/>
      </c>
      <c r="AU153" s="6" t="str">
        <f>_xlfn.XLOOKUP(AU$1&amp;"|"&amp;TEXT($C153,"yyyymmdd"), RRPS_ALL[Key], RRPS_ALL[Mid Yield], "")</f>
        <v/>
      </c>
      <c r="AV153" s="6" t="str">
        <f>_xlfn.XLOOKUP(AV$1&amp;"|"&amp;TEXT($C153,"yyyymmdd"), RRPS_ALL[Key], RRPS_ALL[Dirty Mid], "")</f>
        <v/>
      </c>
      <c r="AW153" s="6" t="str">
        <f>_xlfn.XLOOKUP(AW$1&amp;"|"&amp;TEXT($C153,"yyyymmdd"), RRPS_ALL[Key], RRPS_ALL[Clean Price Mid], "")</f>
        <v/>
      </c>
      <c r="AX153" s="6"/>
      <c r="AY153" s="6"/>
      <c r="AZ153" s="6"/>
      <c r="BA153" s="7" t="str">
        <f>_xlfn.XLOOKUP(BA$1&amp;"|"&amp;TEXT($C153,"yyyymmdd"), RRPS_ALL[Key], RRPS_ALL[Yield to Maturity], "")</f>
        <v/>
      </c>
      <c r="BB153" s="6" t="str">
        <f>_xlfn.XLOOKUP(BB$1&amp;"|"&amp;TEXT($C153,"yyyymmdd"), RRPS_ALL[Key], RRPS_ALL[Mid Price], "")</f>
        <v/>
      </c>
      <c r="BC153" s="6" t="str">
        <f>_xlfn.XLOOKUP(BC$1&amp;"|"&amp;TEXT($C153,"yyyymmdd"), RRPS_ALL[Key], RRPS_ALL[Mid Yield], "")</f>
        <v/>
      </c>
      <c r="BD153" s="6" t="str">
        <f>_xlfn.XLOOKUP(BD$1&amp;"|"&amp;TEXT($C153,"yyyymmdd"), RRPS_ALL[Key], RRPS_ALL[Dirty Mid], "")</f>
        <v/>
      </c>
      <c r="BE153" s="6" t="str">
        <f>_xlfn.XLOOKUP(BE$1&amp;"|"&amp;TEXT($C153,"yyyymmdd"), RRPS_ALL[Key], RRPS_ALL[Clean Price Mid], "")</f>
        <v/>
      </c>
      <c r="BF153" s="6"/>
      <c r="BG153" s="6"/>
      <c r="BH153" s="6"/>
      <c r="BI153" s="7">
        <f>_xlfn.XLOOKUP(BI$1&amp;"|"&amp;TEXT($C153,"yyyymmdd"), RRPS_ALL[Key], RRPS_ALL[Yield to Maturity], "")</f>
        <v>1.3109999999999999</v>
      </c>
      <c r="BJ153" s="6">
        <f>_xlfn.XLOOKUP(BJ$1&amp;"|"&amp;TEXT($C153,"yyyymmdd"), RRPS_ALL[Key], RRPS_ALL[Mid Price], "")</f>
        <v>101.428713</v>
      </c>
      <c r="BK153" s="6">
        <f>_xlfn.XLOOKUP(BK$1&amp;"|"&amp;TEXT($C153,"yyyymmdd"), RRPS_ALL[Key], RRPS_ALL[Mid Yield], "")</f>
        <v>1.255028</v>
      </c>
      <c r="BL153" s="6">
        <f>_xlfn.XLOOKUP(BL$1&amp;"|"&amp;TEXT($C153,"yyyymmdd"), RRPS_ALL[Key], RRPS_ALL[Dirty Mid], "")</f>
        <v>3.6208330000000002</v>
      </c>
      <c r="BM153" s="6">
        <f>_xlfn.XLOOKUP(BM$1&amp;"|"&amp;TEXT($C153,"yyyymmdd"), RRPS_ALL[Key], RRPS_ALL[Clean Price Mid], "")</f>
        <v>0.341667</v>
      </c>
      <c r="BN153" s="6">
        <v>5.5E-2</v>
      </c>
      <c r="BO153" s="5">
        <v>41190</v>
      </c>
      <c r="BP153" s="6">
        <f t="shared" si="49"/>
        <v>0.3551912568306011</v>
      </c>
      <c r="BQ153" s="7">
        <f>_xlfn.XLOOKUP(BQ$1&amp;"|"&amp;TEXT($C153,"yyyymmdd"), RRPS_ALL[Key], RRPS_ALL[Yield to Maturity], "")</f>
        <v>1.1968220000000001</v>
      </c>
      <c r="BR153" s="6">
        <f>_xlfn.XLOOKUP(BR$1&amp;"|"&amp;TEXT($C153,"yyyymmdd"), RRPS_ALL[Key], RRPS_ALL[Mid Price], "")</f>
        <v>130.64326</v>
      </c>
      <c r="BS153" s="6">
        <f>_xlfn.XLOOKUP(BS$1&amp;"|"&amp;TEXT($C153,"yyyymmdd"), RRPS_ALL[Key], RRPS_ALL[Mid Yield], "")</f>
        <v>1.183592</v>
      </c>
      <c r="BT153" s="6">
        <f>_xlfn.XLOOKUP(BT$1&amp;"|"&amp;TEXT($C153,"yyyymmdd"), RRPS_ALL[Key], RRPS_ALL[Dirty Mid], "")</f>
        <v>0</v>
      </c>
      <c r="BU153" s="6">
        <f>_xlfn.XLOOKUP(BU$1&amp;"|"&amp;TEXT($C153,"yyyymmdd"), RRPS_ALL[Key], RRPS_ALL[Clean Price Mid], "")</f>
        <v>0</v>
      </c>
      <c r="BV153" s="6">
        <v>0.05</v>
      </c>
      <c r="BW153" s="5">
        <v>44166</v>
      </c>
      <c r="BX153" s="6">
        <f t="shared" si="44"/>
        <v>8.5018248175182478</v>
      </c>
      <c r="BY153" s="7" t="str">
        <f>_xlfn.XLOOKUP(BY$1&amp;"|"&amp;TEXT($C153,"yyyymmdd"), RRPS_ALL[Key], RRPS_ALL[Yield to Maturity], "")</f>
        <v/>
      </c>
      <c r="BZ153" s="6" t="str">
        <f>_xlfn.XLOOKUP(BZ$1&amp;"|"&amp;TEXT($C153,"yyyymmdd"), RRPS_ALL[Key], RRPS_ALL[Mid Price], "")</f>
        <v/>
      </c>
      <c r="CA153" s="6" t="str">
        <f>_xlfn.XLOOKUP(CA$1&amp;"|"&amp;TEXT($C153,"yyyymmdd"), RRPS_ALL[Key], RRPS_ALL[Mid Yield], "")</f>
        <v/>
      </c>
      <c r="CB153" s="6" t="str">
        <f>_xlfn.XLOOKUP(CB$1&amp;"|"&amp;TEXT($C153,"yyyymmdd"), RRPS_ALL[Key], RRPS_ALL[Dirty Mid], "")</f>
        <v/>
      </c>
      <c r="CC153" s="6" t="str">
        <f>_xlfn.XLOOKUP(CC$1&amp;"|"&amp;TEXT($C153,"yyyymmdd"), RRPS_ALL[Key], RRPS_ALL[Clean Price Mid], "")</f>
        <v/>
      </c>
      <c r="CD153" s="6"/>
      <c r="CE153" s="6"/>
      <c r="CF153" s="6"/>
      <c r="CG153" s="7">
        <f>_xlfn.XLOOKUP(CG$1&amp;"|"&amp;TEXT($C153,"yyyymmdd"), RRPS_ALL[Key], RRPS_ALL[Yield to Maturity], "")</f>
        <v>0.85480699999999998</v>
      </c>
      <c r="CH153" s="6">
        <f>_xlfn.XLOOKUP(CH$1&amp;"|"&amp;TEXT($C153,"yyyymmdd"), RRPS_ALL[Key], RRPS_ALL[Mid Price], "")</f>
        <v>111.481324</v>
      </c>
      <c r="CI153" s="6">
        <f>_xlfn.XLOOKUP(CI$1&amp;"|"&amp;TEXT($C153,"yyyymmdd"), RRPS_ALL[Key], RRPS_ALL[Mid Yield], "")</f>
        <v>0.83255800000000002</v>
      </c>
      <c r="CJ153" s="6">
        <f>_xlfn.XLOOKUP(CJ$1&amp;"|"&amp;TEXT($C153,"yyyymmdd"), RRPS_ALL[Key], RRPS_ALL[Dirty Mid], "")</f>
        <v>3.6625000000000001</v>
      </c>
      <c r="CK153" s="6">
        <f>_xlfn.XLOOKUP(CK$1&amp;"|"&amp;TEXT($C153,"yyyymmdd"), RRPS_ALL[Key], RRPS_ALL[Clean Price Mid], "")</f>
        <v>2.9531610000000001</v>
      </c>
      <c r="CL153" s="6">
        <v>4.4999999999999998E-2</v>
      </c>
      <c r="CM153" s="5">
        <v>42228</v>
      </c>
      <c r="CN153" s="6">
        <f t="shared" si="45"/>
        <v>3.1978097193702943</v>
      </c>
      <c r="CO153" s="7">
        <f>_xlfn.XLOOKUP(CO$1&amp;"|"&amp;TEXT($C153,"yyyymmdd"), RRPS_ALL[Key], RRPS_ALL[Yield to Maturity], "")</f>
        <v>0.91957800000000001</v>
      </c>
      <c r="CP153" s="6">
        <f>_xlfn.XLOOKUP(CP$1&amp;"|"&amp;TEXT($C153,"yyyymmdd"), RRPS_ALL[Key], RRPS_ALL[Mid Price], "")</f>
        <v>108.397668</v>
      </c>
      <c r="CQ153" s="6">
        <f>_xlfn.XLOOKUP(CQ$1&amp;"|"&amp;TEXT($C153,"yyyymmdd"), RRPS_ALL[Key], RRPS_ALL[Mid Yield], "")</f>
        <v>0.90536300000000003</v>
      </c>
      <c r="CR153" s="6">
        <f>_xlfn.XLOOKUP(CR$1&amp;"|"&amp;TEXT($C153,"yyyymmdd"), RRPS_ALL[Key], RRPS_ALL[Dirty Mid], "")</f>
        <v>2.6916669999999998</v>
      </c>
      <c r="CS153" s="6">
        <f>_xlfn.XLOOKUP(CS$1&amp;"|"&amp;TEXT($C153,"yyyymmdd"), RRPS_ALL[Key], RRPS_ALL[Clean Price Mid], "")</f>
        <v>3.8352819999999999</v>
      </c>
      <c r="CT153" s="6">
        <v>0.03</v>
      </c>
      <c r="CU153" s="5">
        <v>42563</v>
      </c>
      <c r="CV153" s="6">
        <f t="shared" si="46"/>
        <v>4.1133004926108381</v>
      </c>
      <c r="CW153" s="7">
        <f>_xlfn.XLOOKUP(CW$1&amp;"|"&amp;TEXT($C153,"yyyymmdd"), RRPS_ALL[Key], RRPS_ALL[Yield to Maturity], "")</f>
        <v>0.97672800000000004</v>
      </c>
      <c r="CX153" s="6">
        <f>_xlfn.XLOOKUP(CX$1&amp;"|"&amp;TEXT($C153,"yyyymmdd"), RRPS_ALL[Key], RRPS_ALL[Mid Price], "")</f>
        <v>114.055195</v>
      </c>
      <c r="CY153" s="6">
        <f>_xlfn.XLOOKUP(CY$1&amp;"|"&amp;TEXT($C153,"yyyymmdd"), RRPS_ALL[Key], RRPS_ALL[Mid Yield], "")</f>
        <v>0.95842400000000005</v>
      </c>
      <c r="CZ153" s="6">
        <f>_xlfn.XLOOKUP(CZ$1&amp;"|"&amp;TEXT($C153,"yyyymmdd"), RRPS_ALL[Key], RRPS_ALL[Dirty Mid], "")</f>
        <v>0</v>
      </c>
      <c r="DA153" s="6">
        <f>_xlfn.XLOOKUP(DA$1&amp;"|"&amp;TEXT($C153,"yyyymmdd"), RRPS_ALL[Key], RRPS_ALL[Clean Price Mid], "")</f>
        <v>0</v>
      </c>
      <c r="DB153" s="6">
        <v>3.7499999999999999E-2</v>
      </c>
      <c r="DC153" s="5">
        <v>42959</v>
      </c>
      <c r="DD153" s="6">
        <f t="shared" si="47"/>
        <v>5.1979927007299276</v>
      </c>
      <c r="DE153" s="7">
        <f>_xlfn.XLOOKUP(DE$1&amp;"|"&amp;TEXT($C153,"yyyymmdd"), RRPS_ALL[Key], RRPS_ALL[Yield to Maturity], "")</f>
        <v>1.08128</v>
      </c>
      <c r="DF153" s="6">
        <f>_xlfn.XLOOKUP(DF$1&amp;"|"&amp;TEXT($C153,"yyyymmdd"), RRPS_ALL[Key], RRPS_ALL[Mid Price], "")</f>
        <v>120.673147</v>
      </c>
      <c r="DG153" s="6">
        <f>_xlfn.XLOOKUP(DG$1&amp;"|"&amp;TEXT($C153,"yyyymmdd"), RRPS_ALL[Key], RRPS_ALL[Mid Yield], "")</f>
        <v>1.0675509999999999</v>
      </c>
      <c r="DH153" s="6">
        <f>_xlfn.XLOOKUP(DH$1&amp;"|"&amp;TEXT($C153,"yyyymmdd"), RRPS_ALL[Key], RRPS_ALL[Dirty Mid], "")</f>
        <v>0</v>
      </c>
      <c r="DI153" s="6">
        <f>_xlfn.XLOOKUP(DI$1&amp;"|"&amp;TEXT($C153,"yyyymmdd"), RRPS_ALL[Key], RRPS_ALL[Clean Price Mid], "")</f>
        <v>0</v>
      </c>
      <c r="DJ153" s="6">
        <v>4.2500000000000003E-2</v>
      </c>
      <c r="DK153" s="5">
        <v>43536</v>
      </c>
      <c r="DL153" s="6">
        <f t="shared" si="38"/>
        <v>6.7789185489390826</v>
      </c>
      <c r="DM153" s="7">
        <f>_xlfn.XLOOKUP(DM$1&amp;"|"&amp;TEXT($C153,"yyyymmdd"), RRPS_ALL[Key], RRPS_ALL[Yield to Maturity], "")</f>
        <v>1.700496</v>
      </c>
      <c r="DN153" s="6">
        <f>_xlfn.XLOOKUP(DN$1&amp;"|"&amp;TEXT($C153,"yyyymmdd"), RRPS_ALL[Key], RRPS_ALL[Mid Price], "")</f>
        <v>138.61792500000001</v>
      </c>
      <c r="DO153" s="6">
        <f>_xlfn.XLOOKUP(DO$1&amp;"|"&amp;TEXT($C153,"yyyymmdd"), RRPS_ALL[Key], RRPS_ALL[Mid Yield], "")</f>
        <v>1.6957420000000001</v>
      </c>
      <c r="DP153" s="6">
        <f>_xlfn.XLOOKUP(DP$1&amp;"|"&amp;TEXT($C153,"yyyymmdd"), RRPS_ALL[Key], RRPS_ALL[Dirty Mid], "")</f>
        <v>0</v>
      </c>
      <c r="DQ153" s="6">
        <f>_xlfn.XLOOKUP(DQ$1&amp;"|"&amp;TEXT($C153,"yyyymmdd"), RRPS_ALL[Key], RRPS_ALL[Clean Price Mid], "")</f>
        <v>0</v>
      </c>
      <c r="DR153" s="6">
        <v>3.5000000000000003E-2</v>
      </c>
      <c r="DS153" s="5">
        <v>50859</v>
      </c>
      <c r="DT153" s="6">
        <f t="shared" si="39"/>
        <v>26.828199863107461</v>
      </c>
      <c r="DU153" s="7">
        <f>_xlfn.XLOOKUP(DU$1&amp;"|"&amp;TEXT($C153,"yyyymmdd"), RRPS_ALL[Key], RRPS_ALL[Yield to Maturity], "")</f>
        <v>1.281447</v>
      </c>
      <c r="DV153" s="6">
        <f>_xlfn.XLOOKUP(DV$1&amp;"|"&amp;TEXT($C153,"yyyymmdd"), RRPS_ALL[Key], RRPS_ALL[Mid Price], "")</f>
        <v>120.80201599999999</v>
      </c>
      <c r="DW153" s="6">
        <f>_xlfn.XLOOKUP(DW$1&amp;"|"&amp;TEXT($C153,"yyyymmdd"), RRPS_ALL[Key], RRPS_ALL[Mid Yield], "")</f>
        <v>1.2694589999999999</v>
      </c>
      <c r="DX153" s="6">
        <f>_xlfn.XLOOKUP(DX$1&amp;"|"&amp;TEXT($C153,"yyyymmdd"), RRPS_ALL[Key], RRPS_ALL[Dirty Mid], "")</f>
        <v>0</v>
      </c>
      <c r="DY153" s="6">
        <f>_xlfn.XLOOKUP(DY$1&amp;"|"&amp;TEXT($C153,"yyyymmdd"), RRPS_ALL[Key], RRPS_ALL[Clean Price Mid], "")</f>
        <v>0</v>
      </c>
      <c r="DZ153" s="6">
        <v>3.5000000000000003E-2</v>
      </c>
      <c r="EA153" s="5">
        <v>44713</v>
      </c>
      <c r="EB153" s="6">
        <f t="shared" si="42"/>
        <v>10.000746640119463</v>
      </c>
      <c r="EC153" s="7">
        <f>_xlfn.XLOOKUP(EC$1&amp;"|"&amp;TEXT($C153,"yyyymmdd"), RRPS_ALL[Key], RRPS_ALL[Yield to Maturity], "")</f>
        <v>1.7121230000000001</v>
      </c>
      <c r="ED153" s="6">
        <f>_xlfn.XLOOKUP(ED$1&amp;"|"&amp;TEXT($C153,"yyyymmdd"), RRPS_ALL[Key], RRPS_ALL[Mid Price], "")</f>
        <v>109.536618</v>
      </c>
      <c r="EE153" s="6">
        <f>_xlfn.XLOOKUP(EE$1&amp;"|"&amp;TEXT($C153,"yyyymmdd"), RRPS_ALL[Key], RRPS_ALL[Mid Yield], "")</f>
        <v>1.6839249999999999</v>
      </c>
      <c r="EF153" s="6">
        <f>_xlfn.XLOOKUP(EF$1&amp;"|"&amp;TEXT($C153,"yyyymmdd"), RRPS_ALL[Key], RRPS_ALL[Dirty Mid], "")</f>
        <v>0</v>
      </c>
      <c r="EG153" s="6">
        <f>_xlfn.XLOOKUP(EG$1&amp;"|"&amp;TEXT($C153,"yyyymmdd"), RRPS_ALL[Key], RRPS_ALL[Clean Price Mid], "")</f>
        <v>0</v>
      </c>
      <c r="EH153" s="6">
        <v>2.2499999999999999E-2</v>
      </c>
      <c r="EI153" s="5">
        <v>48366</v>
      </c>
      <c r="EJ153" s="6">
        <f t="shared" si="48"/>
        <v>20.000782166601486</v>
      </c>
      <c r="EK153" s="7" t="str">
        <f>_xlfn.XLOOKUP(EK$1&amp;"|"&amp;TEXT($C153,"yyyymmdd"), RRPS_ALL[Key], RRPS_ALL[Yield to Maturity], "")</f>
        <v/>
      </c>
      <c r="EL153" s="6" t="str">
        <f>_xlfn.XLOOKUP(EL$1&amp;"|"&amp;TEXT($C153,"yyyymmdd"), RRPS_ALL[Key], RRPS_ALL[Mid Price], "")</f>
        <v/>
      </c>
      <c r="EM153" s="6" t="str">
        <f>_xlfn.XLOOKUP(EM$1&amp;"|"&amp;TEXT($C153,"yyyymmdd"), RRPS_ALL[Key], RRPS_ALL[Mid Yield], "")</f>
        <v/>
      </c>
      <c r="EN153" s="6" t="str">
        <f>_xlfn.XLOOKUP(EN$1&amp;"|"&amp;TEXT($C153,"yyyymmdd"), RRPS_ALL[Key], RRPS_ALL[Dirty Mid], "")</f>
        <v/>
      </c>
      <c r="EO153" s="6" t="str">
        <f>_xlfn.XLOOKUP(EO$1&amp;"|"&amp;TEXT($C153,"yyyymmdd"), RRPS_ALL[Key], RRPS_ALL[Clean Price Mid], "")</f>
        <v/>
      </c>
      <c r="EP153" s="6"/>
      <c r="EQ153" s="6"/>
      <c r="ER153" s="6"/>
      <c r="ES153" s="7" t="str">
        <f>_xlfn.XLOOKUP(ES$1&amp;"|"&amp;TEXT($C153,"yyyymmdd"), RRPS_ALL[Key], RRPS_ALL[Yield to Maturity], "")</f>
        <v/>
      </c>
      <c r="ET153" s="6" t="str">
        <f>_xlfn.XLOOKUP(ET$1&amp;"|"&amp;TEXT($C153,"yyyymmdd"), RRPS_ALL[Key], RRPS_ALL[Mid Price], "")</f>
        <v/>
      </c>
      <c r="EU153" s="6" t="str">
        <f>_xlfn.XLOOKUP(EU$1&amp;"|"&amp;TEXT($C153,"yyyymmdd"), RRPS_ALL[Key], RRPS_ALL[Mid Yield], "")</f>
        <v/>
      </c>
      <c r="EV153" s="6" t="str">
        <f>_xlfn.XLOOKUP(EV$1&amp;"|"&amp;TEXT($C153,"yyyymmdd"), RRPS_ALL[Key], RRPS_ALL[Dirty Mid], "")</f>
        <v/>
      </c>
      <c r="EW153" s="6" t="str">
        <f>_xlfn.XLOOKUP(EW$1&amp;"|"&amp;TEXT($C153,"yyyymmdd"), RRPS_ALL[Key], RRPS_ALL[Clean Price Mid], "")</f>
        <v/>
      </c>
      <c r="EX153" s="6"/>
      <c r="EY153" s="6"/>
      <c r="EZ153" s="6"/>
      <c r="FA153" s="7" t="str">
        <f>_xlfn.XLOOKUP(FA$1&amp;"|"&amp;TEXT($C153,"yyyymmdd"), RRPS_ALL[Key], RRPS_ALL[Yield to Maturity], "")</f>
        <v/>
      </c>
      <c r="FB153" s="6" t="str">
        <f>_xlfn.XLOOKUP(FB$1&amp;"|"&amp;TEXT($C153,"yyyymmdd"), RRPS_ALL[Key], RRPS_ALL[Mid Price], "")</f>
        <v/>
      </c>
      <c r="FC153" s="6" t="str">
        <f>_xlfn.XLOOKUP(FC$1&amp;"|"&amp;TEXT($C153,"yyyymmdd"), RRPS_ALL[Key], RRPS_ALL[Mid Yield], "")</f>
        <v/>
      </c>
      <c r="FD153" s="6" t="str">
        <f>_xlfn.XLOOKUP(FD$1&amp;"|"&amp;TEXT($C153,"yyyymmdd"), RRPS_ALL[Key], RRPS_ALL[Dirty Mid], "")</f>
        <v/>
      </c>
      <c r="FE153" s="6" t="str">
        <f>_xlfn.XLOOKUP(FE$1&amp;"|"&amp;TEXT($C153,"yyyymmdd"), RRPS_ALL[Key], RRPS_ALL[Clean Price Mid], "")</f>
        <v/>
      </c>
      <c r="FF153" s="6"/>
      <c r="FG153" s="6"/>
      <c r="FH153" s="6"/>
      <c r="FI153" s="7" t="str">
        <f>_xlfn.XLOOKUP(FI$1&amp;"|"&amp;TEXT($C153,"yyyymmdd"), RRPS_ALL[Key], RRPS_ALL[Yield to Maturity], "")</f>
        <v/>
      </c>
      <c r="FJ153" s="6" t="str">
        <f>_xlfn.XLOOKUP(FJ$1&amp;"|"&amp;TEXT($C153,"yyyymmdd"), RRPS_ALL[Key], RRPS_ALL[Mid Price], "")</f>
        <v/>
      </c>
      <c r="FK153" s="6" t="str">
        <f>_xlfn.XLOOKUP(FK$1&amp;"|"&amp;TEXT($C153,"yyyymmdd"), RRPS_ALL[Key], RRPS_ALL[Mid Yield], "")</f>
        <v/>
      </c>
      <c r="FL153" s="6" t="str">
        <f>_xlfn.XLOOKUP(FL$1&amp;"|"&amp;TEXT($C153,"yyyymmdd"), RRPS_ALL[Key], RRPS_ALL[Dirty Mid], "")</f>
        <v/>
      </c>
      <c r="FM153" s="6" t="str">
        <f>_xlfn.XLOOKUP(FM$1&amp;"|"&amp;TEXT($C153,"yyyymmdd"), RRPS_ALL[Key], RRPS_ALL[Clean Price Mid], "")</f>
        <v/>
      </c>
      <c r="FN153" s="6"/>
      <c r="FO153" s="6"/>
      <c r="FP153" s="6"/>
      <c r="FQ153" s="7" t="str">
        <f>_xlfn.XLOOKUP(FQ$1&amp;"|"&amp;TEXT($C153,"yyyymmdd"), RRPS_ALL[Key], RRPS_ALL[Yield to Maturity], "")</f>
        <v/>
      </c>
      <c r="FR153" s="6" t="str">
        <f>_xlfn.XLOOKUP(FR$1&amp;"|"&amp;TEXT($C153,"yyyymmdd"), RRPS_ALL[Key], RRPS_ALL[Mid Price], "")</f>
        <v/>
      </c>
      <c r="FS153" s="6" t="str">
        <f>_xlfn.XLOOKUP(FS$1&amp;"|"&amp;TEXT($C153,"yyyymmdd"), RRPS_ALL[Key], RRPS_ALL[Mid Yield], "")</f>
        <v/>
      </c>
      <c r="FT153" s="6" t="str">
        <f>_xlfn.XLOOKUP(FT$1&amp;"|"&amp;TEXT($C153,"yyyymmdd"), RRPS_ALL[Key], RRPS_ALL[Dirty Mid], "")</f>
        <v/>
      </c>
      <c r="FU153" s="6" t="str">
        <f>_xlfn.XLOOKUP(FU$1&amp;"|"&amp;TEXT($C153,"yyyymmdd"), RRPS_ALL[Key], RRPS_ALL[Clean Price Mid], "")</f>
        <v/>
      </c>
      <c r="FV153" s="6"/>
      <c r="FW153" s="6"/>
      <c r="FX153" s="6"/>
      <c r="FY153" s="7" t="str">
        <f>_xlfn.XLOOKUP(FY$1&amp;"|"&amp;TEXT($C153,"yyyymmdd"), RRPS_ALL[Key], RRPS_ALL[Yield to Maturity], "")</f>
        <v/>
      </c>
      <c r="FZ153" s="6" t="str">
        <f>_xlfn.XLOOKUP(FZ$1&amp;"|"&amp;TEXT($C153,"yyyymmdd"), RRPS_ALL[Key], RRPS_ALL[Mid Price], "")</f>
        <v/>
      </c>
      <c r="GA153" s="6" t="str">
        <f>_xlfn.XLOOKUP(GA$1&amp;"|"&amp;TEXT($C153,"yyyymmdd"), RRPS_ALL[Key], RRPS_ALL[Mid Yield], "")</f>
        <v/>
      </c>
      <c r="GB153" s="6" t="str">
        <f>_xlfn.XLOOKUP(GB$1&amp;"|"&amp;TEXT($C153,"yyyymmdd"), RRPS_ALL[Key], RRPS_ALL[Dirty Mid], "")</f>
        <v/>
      </c>
      <c r="GC153" s="6" t="str">
        <f>_xlfn.XLOOKUP(GC$1&amp;"|"&amp;TEXT($C153,"yyyymmdd"), RRPS_ALL[Key], RRPS_ALL[Clean Price Mid], "")</f>
        <v/>
      </c>
      <c r="GD153" s="6"/>
      <c r="GE153" s="6"/>
      <c r="GF153" s="6"/>
      <c r="GG153" s="7" t="str">
        <f>_xlfn.XLOOKUP(GG$1&amp;"|"&amp;TEXT($C153,"yyyymmdd"), RRPS_ALL[Key], RRPS_ALL[Yield to Maturity], "")</f>
        <v/>
      </c>
      <c r="GH153" s="6" t="str">
        <f>_xlfn.XLOOKUP(GH$1&amp;"|"&amp;TEXT($C153,"yyyymmdd"), RRPS_ALL[Key], RRPS_ALL[Mid Price], "")</f>
        <v/>
      </c>
      <c r="GI153" s="6" t="str">
        <f>_xlfn.XLOOKUP(GI$1&amp;"|"&amp;TEXT($C153,"yyyymmdd"), RRPS_ALL[Key], RRPS_ALL[Mid Yield], "")</f>
        <v/>
      </c>
      <c r="GJ153" s="6" t="str">
        <f>_xlfn.XLOOKUP(GJ$1&amp;"|"&amp;TEXT($C153,"yyyymmdd"), RRPS_ALL[Key], RRPS_ALL[Dirty Mid], "")</f>
        <v/>
      </c>
      <c r="GK153" s="6" t="str">
        <f>_xlfn.XLOOKUP(GK$1&amp;"|"&amp;TEXT($C153,"yyyymmdd"), RRPS_ALL[Key], RRPS_ALL[Clean Price Mid], "")</f>
        <v/>
      </c>
      <c r="GL153" s="6"/>
      <c r="GM153" s="6"/>
      <c r="GN153" s="6"/>
      <c r="GO153" s="7" t="str">
        <f>_xlfn.XLOOKUP(GO$1&amp;"|"&amp;TEXT($C153,"yyyymmdd"), RRPS_ALL[Key], RRPS_ALL[Yield to Maturity], "")</f>
        <v/>
      </c>
      <c r="GP153" s="6" t="str">
        <f>_xlfn.XLOOKUP(GP$1&amp;"|"&amp;TEXT($C153,"yyyymmdd"), RRPS_ALL[Key], RRPS_ALL[Mid Price], "")</f>
        <v/>
      </c>
      <c r="GQ153" s="6" t="str">
        <f>_xlfn.XLOOKUP(GQ$1&amp;"|"&amp;TEXT($C153,"yyyymmdd"), RRPS_ALL[Key], RRPS_ALL[Mid Yield], "")</f>
        <v/>
      </c>
      <c r="GR153" s="6" t="str">
        <f>_xlfn.XLOOKUP(GR$1&amp;"|"&amp;TEXT($C153,"yyyymmdd"), RRPS_ALL[Key], RRPS_ALL[Dirty Mid], "")</f>
        <v/>
      </c>
      <c r="GS153" s="6" t="str">
        <f>_xlfn.XLOOKUP(GS$1&amp;"|"&amp;TEXT($C153,"yyyymmdd"), RRPS_ALL[Key], RRPS_ALL[Clean Price Mid], "")</f>
        <v/>
      </c>
      <c r="GT153" s="6"/>
      <c r="GU153" s="6"/>
      <c r="GV153" s="6"/>
      <c r="GW153" s="7" t="str">
        <f>_xlfn.XLOOKUP(GW$1&amp;"|"&amp;TEXT($C153,"yyyymmdd"), RRPS_ALL[Key], RRPS_ALL[Yield to Maturity], "")</f>
        <v/>
      </c>
      <c r="GX153" s="6" t="str">
        <f>_xlfn.XLOOKUP(GX$1&amp;"|"&amp;TEXT($C153,"yyyymmdd"), RRPS_ALL[Key], RRPS_ALL[Mid Price], "")</f>
        <v/>
      </c>
      <c r="GY153" s="6" t="str">
        <f>_xlfn.XLOOKUP(GY$1&amp;"|"&amp;TEXT($C153,"yyyymmdd"), RRPS_ALL[Key], RRPS_ALL[Mid Yield], "")</f>
        <v/>
      </c>
      <c r="GZ153" s="6" t="str">
        <f>_xlfn.XLOOKUP(GZ$1&amp;"|"&amp;TEXT($C153,"yyyymmdd"), RRPS_ALL[Key], RRPS_ALL[Dirty Mid], "")</f>
        <v/>
      </c>
      <c r="HA153" s="6" t="str">
        <f>_xlfn.XLOOKUP(HA$1&amp;"|"&amp;TEXT($C153,"yyyymmdd"), RRPS_ALL[Key], RRPS_ALL[Clean Price Mid], "")</f>
        <v/>
      </c>
      <c r="HB153" s="6"/>
      <c r="HC153" s="6"/>
      <c r="HD153" s="6"/>
    </row>
    <row r="154" spans="1:212" x14ac:dyDescent="0.2">
      <c r="A154">
        <v>2012</v>
      </c>
      <c r="B154">
        <v>6</v>
      </c>
      <c r="C154" s="5">
        <f t="shared" si="37"/>
        <v>41090</v>
      </c>
      <c r="D154" s="6">
        <v>0.75</v>
      </c>
      <c r="E154" s="7" t="str">
        <f>_xlfn.XLOOKUP(E$1&amp;"|"&amp;TEXT($C154,"yyyymmdd"), RRPS_ALL[Key], RRPS_ALL[Yield to Maturity], "")</f>
        <v/>
      </c>
      <c r="F154" s="6" t="str">
        <f>_xlfn.XLOOKUP(F$1&amp;"|"&amp;TEXT($C154,"yyyymmdd"), RRPS_ALL[Key], RRPS_ALL[Mid Price], "")</f>
        <v/>
      </c>
      <c r="G154" s="6" t="str">
        <f>_xlfn.XLOOKUP(G$1&amp;"|"&amp;TEXT($C154,"yyyymmdd"), RRPS_ALL[Key], RRPS_ALL[Mid Yield], "")</f>
        <v/>
      </c>
      <c r="H154" s="6" t="str">
        <f>_xlfn.XLOOKUP(H$1&amp;"|"&amp;TEXT($C154,"yyyymmdd"), RRPS_ALL[Key], RRPS_ALL[Dirty Mid], "")</f>
        <v/>
      </c>
      <c r="I154" s="6" t="str">
        <f>_xlfn.XLOOKUP(I$1&amp;"|"&amp;TEXT($C154,"yyyymmdd"), RRPS_ALL[Key], RRPS_ALL[Clean Price Mid], "")</f>
        <v/>
      </c>
      <c r="J154" s="6"/>
      <c r="K154" s="6"/>
      <c r="L154" s="6"/>
      <c r="M154" s="7" t="str">
        <f>_xlfn.XLOOKUP(M$1&amp;"|"&amp;TEXT($C154,"yyyymmdd"), RRPS_ALL[Key], RRPS_ALL[Yield to Maturity], "")</f>
        <v/>
      </c>
      <c r="N154" s="6" t="str">
        <f>_xlfn.XLOOKUP(N$1&amp;"|"&amp;TEXT($C154,"yyyymmdd"), RRPS_ALL[Key], RRPS_ALL[Mid Price], "")</f>
        <v/>
      </c>
      <c r="O154" s="6" t="str">
        <f>_xlfn.XLOOKUP(O$1&amp;"|"&amp;TEXT($C154,"yyyymmdd"), RRPS_ALL[Key], RRPS_ALL[Mid Yield], "")</f>
        <v/>
      </c>
      <c r="P154" s="6" t="str">
        <f>_xlfn.XLOOKUP(P$1&amp;"|"&amp;TEXT($C154,"yyyymmdd"), RRPS_ALL[Key], RRPS_ALL[Dirty Mid], "")</f>
        <v/>
      </c>
      <c r="Q154" s="6" t="str">
        <f>_xlfn.XLOOKUP(Q$1&amp;"|"&amp;TEXT($C154,"yyyymmdd"), RRPS_ALL[Key], RRPS_ALL[Clean Price Mid], "")</f>
        <v/>
      </c>
      <c r="R154" s="6"/>
      <c r="S154" s="6"/>
      <c r="T154" s="6"/>
      <c r="U154" s="7" t="str">
        <f>_xlfn.XLOOKUP(U$1&amp;"|"&amp;TEXT($C154,"yyyymmdd"), RRPS_ALL[Key], RRPS_ALL[Yield to Maturity], "")</f>
        <v/>
      </c>
      <c r="V154" s="6" t="str">
        <f>_xlfn.XLOOKUP(V$1&amp;"|"&amp;TEXT($C154,"yyyymmdd"), RRPS_ALL[Key], RRPS_ALL[Mid Price], "")</f>
        <v/>
      </c>
      <c r="W154" s="6" t="str">
        <f>_xlfn.XLOOKUP(W$1&amp;"|"&amp;TEXT($C154,"yyyymmdd"), RRPS_ALL[Key], RRPS_ALL[Mid Yield], "")</f>
        <v/>
      </c>
      <c r="X154" s="6" t="str">
        <f>_xlfn.XLOOKUP(X$1&amp;"|"&amp;TEXT($C154,"yyyymmdd"), RRPS_ALL[Key], RRPS_ALL[Dirty Mid], "")</f>
        <v/>
      </c>
      <c r="Y154" s="6" t="str">
        <f>_xlfn.XLOOKUP(Y$1&amp;"|"&amp;TEXT($C154,"yyyymmdd"), RRPS_ALL[Key], RRPS_ALL[Clean Price Mid], "")</f>
        <v/>
      </c>
      <c r="Z154" s="6"/>
      <c r="AA154" s="6"/>
      <c r="AB154" s="6"/>
      <c r="AC154" s="7">
        <f>_xlfn.XLOOKUP(AC$1&amp;"|"&amp;TEXT($C154,"yyyymmdd"), RRPS_ALL[Key], RRPS_ALL[Yield to Maturity], "")</f>
        <v>0.99380000000000002</v>
      </c>
      <c r="AD154" s="6">
        <f>_xlfn.XLOOKUP(AD$1&amp;"|"&amp;TEXT($C154,"yyyymmdd"), RRPS_ALL[Key], RRPS_ALL[Mid Price], "")</f>
        <v>110.492379</v>
      </c>
      <c r="AE154" s="6">
        <f>_xlfn.XLOOKUP(AE$1&amp;"|"&amp;TEXT($C154,"yyyymmdd"), RRPS_ALL[Key], RRPS_ALL[Mid Yield], "")</f>
        <v>0.95557999999999998</v>
      </c>
      <c r="AF154" s="6">
        <f>_xlfn.XLOOKUP(AF$1&amp;"|"&amp;TEXT($C154,"yyyymmdd"), RRPS_ALL[Key], RRPS_ALL[Dirty Mid], "")</f>
        <v>1.10625</v>
      </c>
      <c r="AG154" s="6">
        <f>_xlfn.XLOOKUP(AG$1&amp;"|"&amp;TEXT($C154,"yyyymmdd"), RRPS_ALL[Key], RRPS_ALL[Clean Price Mid], "")</f>
        <v>1.776084</v>
      </c>
      <c r="AH154" s="6">
        <v>6.7500000000000004E-2</v>
      </c>
      <c r="AI154" s="5">
        <v>41764</v>
      </c>
      <c r="AJ154" s="6">
        <f t="shared" si="40"/>
        <v>1.8448905109489051</v>
      </c>
      <c r="AK154" s="7" t="str">
        <f>_xlfn.XLOOKUP(AK$1&amp;"|"&amp;TEXT($C154,"yyyymmdd"), RRPS_ALL[Key], RRPS_ALL[Yield to Maturity], "")</f>
        <v/>
      </c>
      <c r="AL154" s="6" t="str">
        <f>_xlfn.XLOOKUP(AL$1&amp;"|"&amp;TEXT($C154,"yyyymmdd"), RRPS_ALL[Key], RRPS_ALL[Mid Price], "")</f>
        <v/>
      </c>
      <c r="AM154" s="6" t="str">
        <f>_xlfn.XLOOKUP(AM$1&amp;"|"&amp;TEXT($C154,"yyyymmdd"), RRPS_ALL[Key], RRPS_ALL[Mid Yield], "")</f>
        <v/>
      </c>
      <c r="AN154" s="6" t="str">
        <f>_xlfn.XLOOKUP(AN$1&amp;"|"&amp;TEXT($C154,"yyyymmdd"), RRPS_ALL[Key], RRPS_ALL[Dirty Mid], "")</f>
        <v/>
      </c>
      <c r="AO154" s="6" t="str">
        <f>_xlfn.XLOOKUP(AO$1&amp;"|"&amp;TEXT($C154,"yyyymmdd"), RRPS_ALL[Key], RRPS_ALL[Clean Price Mid], "")</f>
        <v/>
      </c>
      <c r="AP154" s="6"/>
      <c r="AQ154" s="6"/>
      <c r="AR154" s="6"/>
      <c r="AS154" s="7" t="str">
        <f>_xlfn.XLOOKUP(AS$1&amp;"|"&amp;TEXT($C154,"yyyymmdd"), RRPS_ALL[Key], RRPS_ALL[Yield to Maturity], "")</f>
        <v/>
      </c>
      <c r="AT154" s="6" t="str">
        <f>_xlfn.XLOOKUP(AT$1&amp;"|"&amp;TEXT($C154,"yyyymmdd"), RRPS_ALL[Key], RRPS_ALL[Mid Price], "")</f>
        <v/>
      </c>
      <c r="AU154" s="6" t="str">
        <f>_xlfn.XLOOKUP(AU$1&amp;"|"&amp;TEXT($C154,"yyyymmdd"), RRPS_ALL[Key], RRPS_ALL[Mid Yield], "")</f>
        <v/>
      </c>
      <c r="AV154" s="6" t="str">
        <f>_xlfn.XLOOKUP(AV$1&amp;"|"&amp;TEXT($C154,"yyyymmdd"), RRPS_ALL[Key], RRPS_ALL[Dirty Mid], "")</f>
        <v/>
      </c>
      <c r="AW154" s="6" t="str">
        <f>_xlfn.XLOOKUP(AW$1&amp;"|"&amp;TEXT($C154,"yyyymmdd"), RRPS_ALL[Key], RRPS_ALL[Clean Price Mid], "")</f>
        <v/>
      </c>
      <c r="AX154" s="6"/>
      <c r="AY154" s="6"/>
      <c r="AZ154" s="6"/>
      <c r="BA154" s="7" t="str">
        <f>_xlfn.XLOOKUP(BA$1&amp;"|"&amp;TEXT($C154,"yyyymmdd"), RRPS_ALL[Key], RRPS_ALL[Yield to Maturity], "")</f>
        <v/>
      </c>
      <c r="BB154" s="6" t="str">
        <f>_xlfn.XLOOKUP(BB$1&amp;"|"&amp;TEXT($C154,"yyyymmdd"), RRPS_ALL[Key], RRPS_ALL[Mid Price], "")</f>
        <v/>
      </c>
      <c r="BC154" s="6" t="str">
        <f>_xlfn.XLOOKUP(BC$1&amp;"|"&amp;TEXT($C154,"yyyymmdd"), RRPS_ALL[Key], RRPS_ALL[Mid Yield], "")</f>
        <v/>
      </c>
      <c r="BD154" s="6" t="str">
        <f>_xlfn.XLOOKUP(BD$1&amp;"|"&amp;TEXT($C154,"yyyymmdd"), RRPS_ALL[Key], RRPS_ALL[Dirty Mid], "")</f>
        <v/>
      </c>
      <c r="BE154" s="6" t="str">
        <f>_xlfn.XLOOKUP(BE$1&amp;"|"&amp;TEXT($C154,"yyyymmdd"), RRPS_ALL[Key], RRPS_ALL[Clean Price Mid], "")</f>
        <v/>
      </c>
      <c r="BF154" s="6"/>
      <c r="BG154" s="6"/>
      <c r="BH154" s="6"/>
      <c r="BI154" s="7">
        <f>_xlfn.XLOOKUP(BI$1&amp;"|"&amp;TEXT($C154,"yyyymmdd"), RRPS_ALL[Key], RRPS_ALL[Yield to Maturity], "")</f>
        <v>1.17</v>
      </c>
      <c r="BJ154" s="6">
        <f>_xlfn.XLOOKUP(BJ$1&amp;"|"&amp;TEXT($C154,"yyyymmdd"), RRPS_ALL[Key], RRPS_ALL[Mid Price], "")</f>
        <v>101.13479</v>
      </c>
      <c r="BK154" s="6">
        <f>_xlfn.XLOOKUP(BK$1&amp;"|"&amp;TEXT($C154,"yyyymmdd"), RRPS_ALL[Key], RRPS_ALL[Mid Yield], "")</f>
        <v>1.096967</v>
      </c>
      <c r="BL154" s="6">
        <f>_xlfn.XLOOKUP(BL$1&amp;"|"&amp;TEXT($C154,"yyyymmdd"), RRPS_ALL[Key], RRPS_ALL[Dirty Mid], "")</f>
        <v>4.0638889999999996</v>
      </c>
      <c r="BM154" s="6">
        <f>_xlfn.XLOOKUP(BM$1&amp;"|"&amp;TEXT($C154,"yyyymmdd"), RRPS_ALL[Key], RRPS_ALL[Clean Price Mid], "")</f>
        <v>0.26111099999999998</v>
      </c>
      <c r="BN154" s="6">
        <v>5.5E-2</v>
      </c>
      <c r="BO154" s="5">
        <v>41190</v>
      </c>
      <c r="BP154" s="6">
        <f t="shared" si="49"/>
        <v>0.27322404371584702</v>
      </c>
      <c r="BQ154" s="7">
        <f>_xlfn.XLOOKUP(BQ$1&amp;"|"&amp;TEXT($C154,"yyyymmdd"), RRPS_ALL[Key], RRPS_ALL[Yield to Maturity], "")</f>
        <v>1.500327</v>
      </c>
      <c r="BR154" s="6">
        <f>_xlfn.XLOOKUP(BR$1&amp;"|"&amp;TEXT($C154,"yyyymmdd"), RRPS_ALL[Key], RRPS_ALL[Mid Price], "")</f>
        <v>127.569211</v>
      </c>
      <c r="BS154" s="6">
        <f>_xlfn.XLOOKUP(BS$1&amp;"|"&amp;TEXT($C154,"yyyymmdd"), RRPS_ALL[Key], RRPS_ALL[Mid Yield], "")</f>
        <v>1.4865980000000001</v>
      </c>
      <c r="BT154" s="6">
        <f>_xlfn.XLOOKUP(BT$1&amp;"|"&amp;TEXT($C154,"yyyymmdd"), RRPS_ALL[Key], RRPS_ALL[Dirty Mid], "")</f>
        <v>0</v>
      </c>
      <c r="BU154" s="6">
        <f>_xlfn.XLOOKUP(BU$1&amp;"|"&amp;TEXT($C154,"yyyymmdd"), RRPS_ALL[Key], RRPS_ALL[Clean Price Mid], "")</f>
        <v>0</v>
      </c>
      <c r="BV154" s="6">
        <v>0.05</v>
      </c>
      <c r="BW154" s="5">
        <v>44166</v>
      </c>
      <c r="BX154" s="6">
        <f t="shared" si="44"/>
        <v>8.4197080291970803</v>
      </c>
      <c r="BY154" s="7" t="str">
        <f>_xlfn.XLOOKUP(BY$1&amp;"|"&amp;TEXT($C154,"yyyymmdd"), RRPS_ALL[Key], RRPS_ALL[Yield to Maturity], "")</f>
        <v/>
      </c>
      <c r="BZ154" s="6" t="str">
        <f>_xlfn.XLOOKUP(BZ$1&amp;"|"&amp;TEXT($C154,"yyyymmdd"), RRPS_ALL[Key], RRPS_ALL[Mid Price], "")</f>
        <v/>
      </c>
      <c r="CA154" s="6" t="str">
        <f>_xlfn.XLOOKUP(CA$1&amp;"|"&amp;TEXT($C154,"yyyymmdd"), RRPS_ALL[Key], RRPS_ALL[Mid Yield], "")</f>
        <v/>
      </c>
      <c r="CB154" s="6" t="str">
        <f>_xlfn.XLOOKUP(CB$1&amp;"|"&amp;TEXT($C154,"yyyymmdd"), RRPS_ALL[Key], RRPS_ALL[Dirty Mid], "")</f>
        <v/>
      </c>
      <c r="CC154" s="6" t="str">
        <f>_xlfn.XLOOKUP(CC$1&amp;"|"&amp;TEXT($C154,"yyyymmdd"), RRPS_ALL[Key], RRPS_ALL[Clean Price Mid], "")</f>
        <v/>
      </c>
      <c r="CD154" s="6"/>
      <c r="CE154" s="6"/>
      <c r="CF154" s="6"/>
      <c r="CG154" s="7">
        <f>_xlfn.XLOOKUP(CG$1&amp;"|"&amp;TEXT($C154,"yyyymmdd"), RRPS_ALL[Key], RRPS_ALL[Yield to Maturity], "")</f>
        <v>1.068886</v>
      </c>
      <c r="CH154" s="6">
        <f>_xlfn.XLOOKUP(CH$1&amp;"|"&amp;TEXT($C154,"yyyymmdd"), RRPS_ALL[Key], RRPS_ALL[Mid Price], "")</f>
        <v>110.498636</v>
      </c>
      <c r="CI154" s="6">
        <f>_xlfn.XLOOKUP(CI$1&amp;"|"&amp;TEXT($C154,"yyyymmdd"), RRPS_ALL[Key], RRPS_ALL[Mid Yield], "")</f>
        <v>1.0458320000000001</v>
      </c>
      <c r="CJ154" s="6">
        <f>_xlfn.XLOOKUP(CJ$1&amp;"|"&amp;TEXT($C154,"yyyymmdd"), RRPS_ALL[Key], RRPS_ALL[Dirty Mid], "")</f>
        <v>4.0250000000000004</v>
      </c>
      <c r="CK154" s="6">
        <f>_xlfn.XLOOKUP(CK$1&amp;"|"&amp;TEXT($C154,"yyyymmdd"), RRPS_ALL[Key], RRPS_ALL[Clean Price Mid], "")</f>
        <v>2.8715639999999998</v>
      </c>
      <c r="CL154" s="6">
        <v>4.4999999999999998E-2</v>
      </c>
      <c r="CM154" s="5">
        <v>42228</v>
      </c>
      <c r="CN154" s="6">
        <f t="shared" si="45"/>
        <v>3.1156741957563314</v>
      </c>
      <c r="CO154" s="7">
        <f>_xlfn.XLOOKUP(CO$1&amp;"|"&amp;TEXT($C154,"yyyymmdd"), RRPS_ALL[Key], RRPS_ALL[Yield to Maturity], "")</f>
        <v>1.1355109999999999</v>
      </c>
      <c r="CP154" s="6">
        <f>_xlfn.XLOOKUP(CP$1&amp;"|"&amp;TEXT($C154,"yyyymmdd"), RRPS_ALL[Key], RRPS_ALL[Mid Price], "")</f>
        <v>107.349962</v>
      </c>
      <c r="CQ154" s="6">
        <f>_xlfn.XLOOKUP(CQ$1&amp;"|"&amp;TEXT($C154,"yyyymmdd"), RRPS_ALL[Key], RRPS_ALL[Mid Yield], "")</f>
        <v>1.1208480000000001</v>
      </c>
      <c r="CR154" s="6">
        <f>_xlfn.XLOOKUP(CR$1&amp;"|"&amp;TEXT($C154,"yyyymmdd"), RRPS_ALL[Key], RRPS_ALL[Dirty Mid], "")</f>
        <v>2.9333330000000002</v>
      </c>
      <c r="CS154" s="6">
        <f>_xlfn.XLOOKUP(CS$1&amp;"|"&amp;TEXT($C154,"yyyymmdd"), RRPS_ALL[Key], RRPS_ALL[Clean Price Mid], "")</f>
        <v>3.7531539999999999</v>
      </c>
      <c r="CT154" s="6">
        <v>0.03</v>
      </c>
      <c r="CU154" s="5">
        <v>42563</v>
      </c>
      <c r="CV154" s="6">
        <f t="shared" si="46"/>
        <v>4.0311986863711002</v>
      </c>
      <c r="CW154" s="7">
        <f>_xlfn.XLOOKUP(CW$1&amp;"|"&amp;TEXT($C154,"yyyymmdd"), RRPS_ALL[Key], RRPS_ALL[Yield to Maturity], "")</f>
        <v>1.2388779999999999</v>
      </c>
      <c r="CX154" s="6">
        <f>_xlfn.XLOOKUP(CX$1&amp;"|"&amp;TEXT($C154,"yyyymmdd"), RRPS_ALL[Key], RRPS_ALL[Mid Price], "")</f>
        <v>112.447489</v>
      </c>
      <c r="CY154" s="6">
        <f>_xlfn.XLOOKUP(CY$1&amp;"|"&amp;TEXT($C154,"yyyymmdd"), RRPS_ALL[Key], RRPS_ALL[Mid Yield], "")</f>
        <v>1.219981</v>
      </c>
      <c r="CZ154" s="6">
        <f>_xlfn.XLOOKUP(CZ$1&amp;"|"&amp;TEXT($C154,"yyyymmdd"), RRPS_ALL[Key], RRPS_ALL[Dirty Mid], "")</f>
        <v>0</v>
      </c>
      <c r="DA154" s="6">
        <f>_xlfn.XLOOKUP(DA$1&amp;"|"&amp;TEXT($C154,"yyyymmdd"), RRPS_ALL[Key], RRPS_ALL[Clean Price Mid], "")</f>
        <v>0</v>
      </c>
      <c r="DB154" s="6">
        <v>3.7499999999999999E-2</v>
      </c>
      <c r="DC154" s="5">
        <v>42959</v>
      </c>
      <c r="DD154" s="6">
        <f t="shared" si="47"/>
        <v>5.1158759124087592</v>
      </c>
      <c r="DE154" s="7">
        <f>_xlfn.XLOOKUP(DE$1&amp;"|"&amp;TEXT($C154,"yyyymmdd"), RRPS_ALL[Key], RRPS_ALL[Yield to Maturity], "")</f>
        <v>1.361572</v>
      </c>
      <c r="DF154" s="6">
        <f>_xlfn.XLOOKUP(DF$1&amp;"|"&amp;TEXT($C154,"yyyymmdd"), RRPS_ALL[Key], RRPS_ALL[Mid Price], "")</f>
        <v>118.44149899999999</v>
      </c>
      <c r="DG154" s="6">
        <f>_xlfn.XLOOKUP(DG$1&amp;"|"&amp;TEXT($C154,"yyyymmdd"), RRPS_ALL[Key], RRPS_ALL[Mid Yield], "")</f>
        <v>1.3473820000000001</v>
      </c>
      <c r="DH154" s="6">
        <f>_xlfn.XLOOKUP(DH$1&amp;"|"&amp;TEXT($C154,"yyyymmdd"), RRPS_ALL[Key], RRPS_ALL[Dirty Mid], "")</f>
        <v>0</v>
      </c>
      <c r="DI154" s="6">
        <f>_xlfn.XLOOKUP(DI$1&amp;"|"&amp;TEXT($C154,"yyyymmdd"), RRPS_ALL[Key], RRPS_ALL[Clean Price Mid], "")</f>
        <v>0</v>
      </c>
      <c r="DJ154" s="6">
        <v>4.2500000000000003E-2</v>
      </c>
      <c r="DK154" s="5">
        <v>43536</v>
      </c>
      <c r="DL154" s="6">
        <f t="shared" si="38"/>
        <v>6.6967830253251197</v>
      </c>
      <c r="DM154" s="7">
        <f>_xlfn.XLOOKUP(DM$1&amp;"|"&amp;TEXT($C154,"yyyymmdd"), RRPS_ALL[Key], RRPS_ALL[Yield to Maturity], "")</f>
        <v>2.195824</v>
      </c>
      <c r="DN154" s="6">
        <f>_xlfn.XLOOKUP(DN$1&amp;"|"&amp;TEXT($C154,"yyyymmdd"), RRPS_ALL[Key], RRPS_ALL[Mid Price], "")</f>
        <v>126.28294200000001</v>
      </c>
      <c r="DO154" s="6">
        <f>_xlfn.XLOOKUP(DO$1&amp;"|"&amp;TEXT($C154,"yyyymmdd"), RRPS_ALL[Key], RRPS_ALL[Mid Yield], "")</f>
        <v>2.1904599999999999</v>
      </c>
      <c r="DP154" s="6">
        <f>_xlfn.XLOOKUP(DP$1&amp;"|"&amp;TEXT($C154,"yyyymmdd"), RRPS_ALL[Key], RRPS_ALL[Dirty Mid], "")</f>
        <v>0</v>
      </c>
      <c r="DQ154" s="6">
        <f>_xlfn.XLOOKUP(DQ$1&amp;"|"&amp;TEXT($C154,"yyyymmdd"), RRPS_ALL[Key], RRPS_ALL[Clean Price Mid], "")</f>
        <v>0</v>
      </c>
      <c r="DR154" s="6">
        <v>3.5000000000000003E-2</v>
      </c>
      <c r="DS154" s="5">
        <v>50859</v>
      </c>
      <c r="DT154" s="6">
        <f t="shared" si="39"/>
        <v>26.746064339493497</v>
      </c>
      <c r="DU154" s="7">
        <f>_xlfn.XLOOKUP(DU$1&amp;"|"&amp;TEXT($C154,"yyyymmdd"), RRPS_ALL[Key], RRPS_ALL[Yield to Maturity], "")</f>
        <v>1.615202</v>
      </c>
      <c r="DV154" s="6">
        <f>_xlfn.XLOOKUP(DV$1&amp;"|"&amp;TEXT($C154,"yyyymmdd"), RRPS_ALL[Key], RRPS_ALL[Mid Price], "")</f>
        <v>117.25288999999999</v>
      </c>
      <c r="DW154" s="6">
        <f>_xlfn.XLOOKUP(DW$1&amp;"|"&amp;TEXT($C154,"yyyymmdd"), RRPS_ALL[Key], RRPS_ALL[Mid Yield], "")</f>
        <v>1.602695</v>
      </c>
      <c r="DX154" s="6">
        <f>_xlfn.XLOOKUP(DX$1&amp;"|"&amp;TEXT($C154,"yyyymmdd"), RRPS_ALL[Key], RRPS_ALL[Dirty Mid], "")</f>
        <v>0</v>
      </c>
      <c r="DY154" s="6">
        <f>_xlfn.XLOOKUP(DY$1&amp;"|"&amp;TEXT($C154,"yyyymmdd"), RRPS_ALL[Key], RRPS_ALL[Clean Price Mid], "")</f>
        <v>0</v>
      </c>
      <c r="DZ154" s="6">
        <v>3.5000000000000003E-2</v>
      </c>
      <c r="EA154" s="5">
        <v>44713</v>
      </c>
      <c r="EB154" s="6">
        <f t="shared" si="42"/>
        <v>9.918616226978596</v>
      </c>
      <c r="EC154" s="7">
        <f>_xlfn.XLOOKUP(EC$1&amp;"|"&amp;TEXT($C154,"yyyymmdd"), RRPS_ALL[Key], RRPS_ALL[Yield to Maturity], "")</f>
        <v>2.1150509999999998</v>
      </c>
      <c r="ED154" s="6">
        <f>_xlfn.XLOOKUP(ED$1&amp;"|"&amp;TEXT($C154,"yyyymmdd"), RRPS_ALL[Key], RRPS_ALL[Mid Price], "")</f>
        <v>102.67168700000001</v>
      </c>
      <c r="EE154" s="6">
        <f>_xlfn.XLOOKUP(EE$1&amp;"|"&amp;TEXT($C154,"yyyymmdd"), RRPS_ALL[Key], RRPS_ALL[Mid Yield], "")</f>
        <v>2.0844969999999998</v>
      </c>
      <c r="EF154" s="6">
        <f>_xlfn.XLOOKUP(EF$1&amp;"|"&amp;TEXT($C154,"yyyymmdd"), RRPS_ALL[Key], RRPS_ALL[Dirty Mid], "")</f>
        <v>0</v>
      </c>
      <c r="EG154" s="6">
        <f>_xlfn.XLOOKUP(EG$1&amp;"|"&amp;TEXT($C154,"yyyymmdd"), RRPS_ALL[Key], RRPS_ALL[Clean Price Mid], "")</f>
        <v>0</v>
      </c>
      <c r="EH154" s="6">
        <v>2.2499999999999999E-2</v>
      </c>
      <c r="EI154" s="5">
        <v>48366</v>
      </c>
      <c r="EJ154" s="6">
        <f t="shared" si="48"/>
        <v>19.918654673445445</v>
      </c>
      <c r="EK154" s="7" t="str">
        <f>_xlfn.XLOOKUP(EK$1&amp;"|"&amp;TEXT($C154,"yyyymmdd"), RRPS_ALL[Key], RRPS_ALL[Yield to Maturity], "")</f>
        <v/>
      </c>
      <c r="EL154" s="6" t="str">
        <f>_xlfn.XLOOKUP(EL$1&amp;"|"&amp;TEXT($C154,"yyyymmdd"), RRPS_ALL[Key], RRPS_ALL[Mid Price], "")</f>
        <v/>
      </c>
      <c r="EM154" s="6" t="str">
        <f>_xlfn.XLOOKUP(EM$1&amp;"|"&amp;TEXT($C154,"yyyymmdd"), RRPS_ALL[Key], RRPS_ALL[Mid Yield], "")</f>
        <v/>
      </c>
      <c r="EN154" s="6" t="str">
        <f>_xlfn.XLOOKUP(EN$1&amp;"|"&amp;TEXT($C154,"yyyymmdd"), RRPS_ALL[Key], RRPS_ALL[Dirty Mid], "")</f>
        <v/>
      </c>
      <c r="EO154" s="6" t="str">
        <f>_xlfn.XLOOKUP(EO$1&amp;"|"&amp;TEXT($C154,"yyyymmdd"), RRPS_ALL[Key], RRPS_ALL[Clean Price Mid], "")</f>
        <v/>
      </c>
      <c r="EP154" s="6"/>
      <c r="EQ154" s="6"/>
      <c r="ER154" s="6"/>
      <c r="ES154" s="7" t="str">
        <f>_xlfn.XLOOKUP(ES$1&amp;"|"&amp;TEXT($C154,"yyyymmdd"), RRPS_ALL[Key], RRPS_ALL[Yield to Maturity], "")</f>
        <v/>
      </c>
      <c r="ET154" s="6" t="str">
        <f>_xlfn.XLOOKUP(ET$1&amp;"|"&amp;TEXT($C154,"yyyymmdd"), RRPS_ALL[Key], RRPS_ALL[Mid Price], "")</f>
        <v/>
      </c>
      <c r="EU154" s="6" t="str">
        <f>_xlfn.XLOOKUP(EU$1&amp;"|"&amp;TEXT($C154,"yyyymmdd"), RRPS_ALL[Key], RRPS_ALL[Mid Yield], "")</f>
        <v/>
      </c>
      <c r="EV154" s="6" t="str">
        <f>_xlfn.XLOOKUP(EV$1&amp;"|"&amp;TEXT($C154,"yyyymmdd"), RRPS_ALL[Key], RRPS_ALL[Dirty Mid], "")</f>
        <v/>
      </c>
      <c r="EW154" s="6" t="str">
        <f>_xlfn.XLOOKUP(EW$1&amp;"|"&amp;TEXT($C154,"yyyymmdd"), RRPS_ALL[Key], RRPS_ALL[Clean Price Mid], "")</f>
        <v/>
      </c>
      <c r="EX154" s="6"/>
      <c r="EY154" s="6"/>
      <c r="EZ154" s="6"/>
      <c r="FA154" s="7" t="str">
        <f>_xlfn.XLOOKUP(FA$1&amp;"|"&amp;TEXT($C154,"yyyymmdd"), RRPS_ALL[Key], RRPS_ALL[Yield to Maturity], "")</f>
        <v/>
      </c>
      <c r="FB154" s="6" t="str">
        <f>_xlfn.XLOOKUP(FB$1&amp;"|"&amp;TEXT($C154,"yyyymmdd"), RRPS_ALL[Key], RRPS_ALL[Mid Price], "")</f>
        <v/>
      </c>
      <c r="FC154" s="6" t="str">
        <f>_xlfn.XLOOKUP(FC$1&amp;"|"&amp;TEXT($C154,"yyyymmdd"), RRPS_ALL[Key], RRPS_ALL[Mid Yield], "")</f>
        <v/>
      </c>
      <c r="FD154" s="6" t="str">
        <f>_xlfn.XLOOKUP(FD$1&amp;"|"&amp;TEXT($C154,"yyyymmdd"), RRPS_ALL[Key], RRPS_ALL[Dirty Mid], "")</f>
        <v/>
      </c>
      <c r="FE154" s="6" t="str">
        <f>_xlfn.XLOOKUP(FE$1&amp;"|"&amp;TEXT($C154,"yyyymmdd"), RRPS_ALL[Key], RRPS_ALL[Clean Price Mid], "")</f>
        <v/>
      </c>
      <c r="FF154" s="6"/>
      <c r="FG154" s="6"/>
      <c r="FH154" s="6"/>
      <c r="FI154" s="7" t="str">
        <f>_xlfn.XLOOKUP(FI$1&amp;"|"&amp;TEXT($C154,"yyyymmdd"), RRPS_ALL[Key], RRPS_ALL[Yield to Maturity], "")</f>
        <v/>
      </c>
      <c r="FJ154" s="6" t="str">
        <f>_xlfn.XLOOKUP(FJ$1&amp;"|"&amp;TEXT($C154,"yyyymmdd"), RRPS_ALL[Key], RRPS_ALL[Mid Price], "")</f>
        <v/>
      </c>
      <c r="FK154" s="6" t="str">
        <f>_xlfn.XLOOKUP(FK$1&amp;"|"&amp;TEXT($C154,"yyyymmdd"), RRPS_ALL[Key], RRPS_ALL[Mid Yield], "")</f>
        <v/>
      </c>
      <c r="FL154" s="6" t="str">
        <f>_xlfn.XLOOKUP(FL$1&amp;"|"&amp;TEXT($C154,"yyyymmdd"), RRPS_ALL[Key], RRPS_ALL[Dirty Mid], "")</f>
        <v/>
      </c>
      <c r="FM154" s="6" t="str">
        <f>_xlfn.XLOOKUP(FM$1&amp;"|"&amp;TEXT($C154,"yyyymmdd"), RRPS_ALL[Key], RRPS_ALL[Clean Price Mid], "")</f>
        <v/>
      </c>
      <c r="FN154" s="6"/>
      <c r="FO154" s="6"/>
      <c r="FP154" s="6"/>
      <c r="FQ154" s="7" t="str">
        <f>_xlfn.XLOOKUP(FQ$1&amp;"|"&amp;TEXT($C154,"yyyymmdd"), RRPS_ALL[Key], RRPS_ALL[Yield to Maturity], "")</f>
        <v/>
      </c>
      <c r="FR154" s="6" t="str">
        <f>_xlfn.XLOOKUP(FR$1&amp;"|"&amp;TEXT($C154,"yyyymmdd"), RRPS_ALL[Key], RRPS_ALL[Mid Price], "")</f>
        <v/>
      </c>
      <c r="FS154" s="6" t="str">
        <f>_xlfn.XLOOKUP(FS$1&amp;"|"&amp;TEXT($C154,"yyyymmdd"), RRPS_ALL[Key], RRPS_ALL[Mid Yield], "")</f>
        <v/>
      </c>
      <c r="FT154" s="6" t="str">
        <f>_xlfn.XLOOKUP(FT$1&amp;"|"&amp;TEXT($C154,"yyyymmdd"), RRPS_ALL[Key], RRPS_ALL[Dirty Mid], "")</f>
        <v/>
      </c>
      <c r="FU154" s="6" t="str">
        <f>_xlfn.XLOOKUP(FU$1&amp;"|"&amp;TEXT($C154,"yyyymmdd"), RRPS_ALL[Key], RRPS_ALL[Clean Price Mid], "")</f>
        <v/>
      </c>
      <c r="FV154" s="6"/>
      <c r="FW154" s="6"/>
      <c r="FX154" s="6"/>
      <c r="FY154" s="7" t="str">
        <f>_xlfn.XLOOKUP(FY$1&amp;"|"&amp;TEXT($C154,"yyyymmdd"), RRPS_ALL[Key], RRPS_ALL[Yield to Maturity], "")</f>
        <v/>
      </c>
      <c r="FZ154" s="6" t="str">
        <f>_xlfn.XLOOKUP(FZ$1&amp;"|"&amp;TEXT($C154,"yyyymmdd"), RRPS_ALL[Key], RRPS_ALL[Mid Price], "")</f>
        <v/>
      </c>
      <c r="GA154" s="6" t="str">
        <f>_xlfn.XLOOKUP(GA$1&amp;"|"&amp;TEXT($C154,"yyyymmdd"), RRPS_ALL[Key], RRPS_ALL[Mid Yield], "")</f>
        <v/>
      </c>
      <c r="GB154" s="6" t="str">
        <f>_xlfn.XLOOKUP(GB$1&amp;"|"&amp;TEXT($C154,"yyyymmdd"), RRPS_ALL[Key], RRPS_ALL[Dirty Mid], "")</f>
        <v/>
      </c>
      <c r="GC154" s="6" t="str">
        <f>_xlfn.XLOOKUP(GC$1&amp;"|"&amp;TEXT($C154,"yyyymmdd"), RRPS_ALL[Key], RRPS_ALL[Clean Price Mid], "")</f>
        <v/>
      </c>
      <c r="GD154" s="6"/>
      <c r="GE154" s="6"/>
      <c r="GF154" s="6"/>
      <c r="GG154" s="7" t="str">
        <f>_xlfn.XLOOKUP(GG$1&amp;"|"&amp;TEXT($C154,"yyyymmdd"), RRPS_ALL[Key], RRPS_ALL[Yield to Maturity], "")</f>
        <v/>
      </c>
      <c r="GH154" s="6" t="str">
        <f>_xlfn.XLOOKUP(GH$1&amp;"|"&amp;TEXT($C154,"yyyymmdd"), RRPS_ALL[Key], RRPS_ALL[Mid Price], "")</f>
        <v/>
      </c>
      <c r="GI154" s="6" t="str">
        <f>_xlfn.XLOOKUP(GI$1&amp;"|"&amp;TEXT($C154,"yyyymmdd"), RRPS_ALL[Key], RRPS_ALL[Mid Yield], "")</f>
        <v/>
      </c>
      <c r="GJ154" s="6" t="str">
        <f>_xlfn.XLOOKUP(GJ$1&amp;"|"&amp;TEXT($C154,"yyyymmdd"), RRPS_ALL[Key], RRPS_ALL[Dirty Mid], "")</f>
        <v/>
      </c>
      <c r="GK154" s="6" t="str">
        <f>_xlfn.XLOOKUP(GK$1&amp;"|"&amp;TEXT($C154,"yyyymmdd"), RRPS_ALL[Key], RRPS_ALL[Clean Price Mid], "")</f>
        <v/>
      </c>
      <c r="GL154" s="6"/>
      <c r="GM154" s="6"/>
      <c r="GN154" s="6"/>
      <c r="GO154" s="7" t="str">
        <f>_xlfn.XLOOKUP(GO$1&amp;"|"&amp;TEXT($C154,"yyyymmdd"), RRPS_ALL[Key], RRPS_ALL[Yield to Maturity], "")</f>
        <v/>
      </c>
      <c r="GP154" s="6" t="str">
        <f>_xlfn.XLOOKUP(GP$1&amp;"|"&amp;TEXT($C154,"yyyymmdd"), RRPS_ALL[Key], RRPS_ALL[Mid Price], "")</f>
        <v/>
      </c>
      <c r="GQ154" s="6" t="str">
        <f>_xlfn.XLOOKUP(GQ$1&amp;"|"&amp;TEXT($C154,"yyyymmdd"), RRPS_ALL[Key], RRPS_ALL[Mid Yield], "")</f>
        <v/>
      </c>
      <c r="GR154" s="6" t="str">
        <f>_xlfn.XLOOKUP(GR$1&amp;"|"&amp;TEXT($C154,"yyyymmdd"), RRPS_ALL[Key], RRPS_ALL[Dirty Mid], "")</f>
        <v/>
      </c>
      <c r="GS154" s="6" t="str">
        <f>_xlfn.XLOOKUP(GS$1&amp;"|"&amp;TEXT($C154,"yyyymmdd"), RRPS_ALL[Key], RRPS_ALL[Clean Price Mid], "")</f>
        <v/>
      </c>
      <c r="GT154" s="6"/>
      <c r="GU154" s="6"/>
      <c r="GV154" s="6"/>
      <c r="GW154" s="7" t="str">
        <f>_xlfn.XLOOKUP(GW$1&amp;"|"&amp;TEXT($C154,"yyyymmdd"), RRPS_ALL[Key], RRPS_ALL[Yield to Maturity], "")</f>
        <v/>
      </c>
      <c r="GX154" s="6" t="str">
        <f>_xlfn.XLOOKUP(GX$1&amp;"|"&amp;TEXT($C154,"yyyymmdd"), RRPS_ALL[Key], RRPS_ALL[Mid Price], "")</f>
        <v/>
      </c>
      <c r="GY154" s="6" t="str">
        <f>_xlfn.XLOOKUP(GY$1&amp;"|"&amp;TEXT($C154,"yyyymmdd"), RRPS_ALL[Key], RRPS_ALL[Mid Yield], "")</f>
        <v/>
      </c>
      <c r="GZ154" s="6" t="str">
        <f>_xlfn.XLOOKUP(GZ$1&amp;"|"&amp;TEXT($C154,"yyyymmdd"), RRPS_ALL[Key], RRPS_ALL[Dirty Mid], "")</f>
        <v/>
      </c>
      <c r="HA154" s="6" t="str">
        <f>_xlfn.XLOOKUP(HA$1&amp;"|"&amp;TEXT($C154,"yyyymmdd"), RRPS_ALL[Key], RRPS_ALL[Clean Price Mid], "")</f>
        <v/>
      </c>
      <c r="HB154" s="6"/>
      <c r="HC154" s="6"/>
      <c r="HD154" s="6"/>
    </row>
    <row r="155" spans="1:212" x14ac:dyDescent="0.2">
      <c r="A155">
        <v>2012</v>
      </c>
      <c r="B155">
        <v>7</v>
      </c>
      <c r="C155" s="5">
        <f t="shared" si="37"/>
        <v>41121</v>
      </c>
      <c r="D155" s="6">
        <v>0.75</v>
      </c>
      <c r="E155" s="7" t="str">
        <f>_xlfn.XLOOKUP(E$1&amp;"|"&amp;TEXT($C155,"yyyymmdd"), RRPS_ALL[Key], RRPS_ALL[Yield to Maturity], "")</f>
        <v/>
      </c>
      <c r="F155" s="6" t="str">
        <f>_xlfn.XLOOKUP(F$1&amp;"|"&amp;TEXT($C155,"yyyymmdd"), RRPS_ALL[Key], RRPS_ALL[Mid Price], "")</f>
        <v/>
      </c>
      <c r="G155" s="6" t="str">
        <f>_xlfn.XLOOKUP(G$1&amp;"|"&amp;TEXT($C155,"yyyymmdd"), RRPS_ALL[Key], RRPS_ALL[Mid Yield], "")</f>
        <v/>
      </c>
      <c r="H155" s="6" t="str">
        <f>_xlfn.XLOOKUP(H$1&amp;"|"&amp;TEXT($C155,"yyyymmdd"), RRPS_ALL[Key], RRPS_ALL[Dirty Mid], "")</f>
        <v/>
      </c>
      <c r="I155" s="6" t="str">
        <f>_xlfn.XLOOKUP(I$1&amp;"|"&amp;TEXT($C155,"yyyymmdd"), RRPS_ALL[Key], RRPS_ALL[Clean Price Mid], "")</f>
        <v/>
      </c>
      <c r="J155" s="6"/>
      <c r="K155" s="6"/>
      <c r="L155" s="6"/>
      <c r="M155" s="7" t="str">
        <f>_xlfn.XLOOKUP(M$1&amp;"|"&amp;TEXT($C155,"yyyymmdd"), RRPS_ALL[Key], RRPS_ALL[Yield to Maturity], "")</f>
        <v/>
      </c>
      <c r="N155" s="6" t="str">
        <f>_xlfn.XLOOKUP(N$1&amp;"|"&amp;TEXT($C155,"yyyymmdd"), RRPS_ALL[Key], RRPS_ALL[Mid Price], "")</f>
        <v/>
      </c>
      <c r="O155" s="6" t="str">
        <f>_xlfn.XLOOKUP(O$1&amp;"|"&amp;TEXT($C155,"yyyymmdd"), RRPS_ALL[Key], RRPS_ALL[Mid Yield], "")</f>
        <v/>
      </c>
      <c r="P155" s="6" t="str">
        <f>_xlfn.XLOOKUP(P$1&amp;"|"&amp;TEXT($C155,"yyyymmdd"), RRPS_ALL[Key], RRPS_ALL[Dirty Mid], "")</f>
        <v/>
      </c>
      <c r="Q155" s="6" t="str">
        <f>_xlfn.XLOOKUP(Q$1&amp;"|"&amp;TEXT($C155,"yyyymmdd"), RRPS_ALL[Key], RRPS_ALL[Clean Price Mid], "")</f>
        <v/>
      </c>
      <c r="R155" s="6"/>
      <c r="S155" s="6"/>
      <c r="T155" s="6"/>
      <c r="U155" s="7" t="str">
        <f>_xlfn.XLOOKUP(U$1&amp;"|"&amp;TEXT($C155,"yyyymmdd"), RRPS_ALL[Key], RRPS_ALL[Yield to Maturity], "")</f>
        <v/>
      </c>
      <c r="V155" s="6" t="str">
        <f>_xlfn.XLOOKUP(V$1&amp;"|"&amp;TEXT($C155,"yyyymmdd"), RRPS_ALL[Key], RRPS_ALL[Mid Price], "")</f>
        <v/>
      </c>
      <c r="W155" s="6" t="str">
        <f>_xlfn.XLOOKUP(W$1&amp;"|"&amp;TEXT($C155,"yyyymmdd"), RRPS_ALL[Key], RRPS_ALL[Mid Yield], "")</f>
        <v/>
      </c>
      <c r="X155" s="6" t="str">
        <f>_xlfn.XLOOKUP(X$1&amp;"|"&amp;TEXT($C155,"yyyymmdd"), RRPS_ALL[Key], RRPS_ALL[Dirty Mid], "")</f>
        <v/>
      </c>
      <c r="Y155" s="6" t="str">
        <f>_xlfn.XLOOKUP(Y$1&amp;"|"&amp;TEXT($C155,"yyyymmdd"), RRPS_ALL[Key], RRPS_ALL[Clean Price Mid], "")</f>
        <v/>
      </c>
      <c r="Z155" s="6"/>
      <c r="AA155" s="6"/>
      <c r="AB155" s="6"/>
      <c r="AC155" s="7">
        <f>_xlfn.XLOOKUP(AC$1&amp;"|"&amp;TEXT($C155,"yyyymmdd"), RRPS_ALL[Key], RRPS_ALL[Yield to Maturity], "")</f>
        <v>0.97118499999999996</v>
      </c>
      <c r="AD155" s="6">
        <f>_xlfn.XLOOKUP(AD$1&amp;"|"&amp;TEXT($C155,"yyyymmdd"), RRPS_ALL[Key], RRPS_ALL[Mid Price], "")</f>
        <v>110.079894</v>
      </c>
      <c r="AE155" s="6">
        <f>_xlfn.XLOOKUP(AE$1&amp;"|"&amp;TEXT($C155,"yyyymmdd"), RRPS_ALL[Key], RRPS_ALL[Mid Yield], "")</f>
        <v>0.93120599999999998</v>
      </c>
      <c r="AF155" s="6">
        <f>_xlfn.XLOOKUP(AF$1&amp;"|"&amp;TEXT($C155,"yyyymmdd"), RRPS_ALL[Key], RRPS_ALL[Dirty Mid], "")</f>
        <v>1.65</v>
      </c>
      <c r="AG155" s="6">
        <f>_xlfn.XLOOKUP(AG$1&amp;"|"&amp;TEXT($C155,"yyyymmdd"), RRPS_ALL[Key], RRPS_ALL[Clean Price Mid], "")</f>
        <v>1.695541</v>
      </c>
      <c r="AH155" s="6">
        <v>6.7500000000000004E-2</v>
      </c>
      <c r="AI155" s="5">
        <v>41764</v>
      </c>
      <c r="AJ155" s="6">
        <f t="shared" si="40"/>
        <v>1.760036496350365</v>
      </c>
      <c r="AK155" s="7" t="str">
        <f>_xlfn.XLOOKUP(AK$1&amp;"|"&amp;TEXT($C155,"yyyymmdd"), RRPS_ALL[Key], RRPS_ALL[Yield to Maturity], "")</f>
        <v/>
      </c>
      <c r="AL155" s="6" t="str">
        <f>_xlfn.XLOOKUP(AL$1&amp;"|"&amp;TEXT($C155,"yyyymmdd"), RRPS_ALL[Key], RRPS_ALL[Mid Price], "")</f>
        <v/>
      </c>
      <c r="AM155" s="6" t="str">
        <f>_xlfn.XLOOKUP(AM$1&amp;"|"&amp;TEXT($C155,"yyyymmdd"), RRPS_ALL[Key], RRPS_ALL[Mid Yield], "")</f>
        <v/>
      </c>
      <c r="AN155" s="6" t="str">
        <f>_xlfn.XLOOKUP(AN$1&amp;"|"&amp;TEXT($C155,"yyyymmdd"), RRPS_ALL[Key], RRPS_ALL[Dirty Mid], "")</f>
        <v/>
      </c>
      <c r="AO155" s="6" t="str">
        <f>_xlfn.XLOOKUP(AO$1&amp;"|"&amp;TEXT($C155,"yyyymmdd"), RRPS_ALL[Key], RRPS_ALL[Clean Price Mid], "")</f>
        <v/>
      </c>
      <c r="AP155" s="6"/>
      <c r="AQ155" s="6"/>
      <c r="AR155" s="6"/>
      <c r="AS155" s="7" t="str">
        <f>_xlfn.XLOOKUP(AS$1&amp;"|"&amp;TEXT($C155,"yyyymmdd"), RRPS_ALL[Key], RRPS_ALL[Yield to Maturity], "")</f>
        <v/>
      </c>
      <c r="AT155" s="6" t="str">
        <f>_xlfn.XLOOKUP(AT$1&amp;"|"&amp;TEXT($C155,"yyyymmdd"), RRPS_ALL[Key], RRPS_ALL[Mid Price], "")</f>
        <v/>
      </c>
      <c r="AU155" s="6" t="str">
        <f>_xlfn.XLOOKUP(AU$1&amp;"|"&amp;TEXT($C155,"yyyymmdd"), RRPS_ALL[Key], RRPS_ALL[Mid Yield], "")</f>
        <v/>
      </c>
      <c r="AV155" s="6" t="str">
        <f>_xlfn.XLOOKUP(AV$1&amp;"|"&amp;TEXT($C155,"yyyymmdd"), RRPS_ALL[Key], RRPS_ALL[Dirty Mid], "")</f>
        <v/>
      </c>
      <c r="AW155" s="6" t="str">
        <f>_xlfn.XLOOKUP(AW$1&amp;"|"&amp;TEXT($C155,"yyyymmdd"), RRPS_ALL[Key], RRPS_ALL[Clean Price Mid], "")</f>
        <v/>
      </c>
      <c r="AX155" s="6"/>
      <c r="AY155" s="6"/>
      <c r="AZ155" s="6"/>
      <c r="BA155" s="7" t="str">
        <f>_xlfn.XLOOKUP(BA$1&amp;"|"&amp;TEXT($C155,"yyyymmdd"), RRPS_ALL[Key], RRPS_ALL[Yield to Maturity], "")</f>
        <v/>
      </c>
      <c r="BB155" s="6" t="str">
        <f>_xlfn.XLOOKUP(BB$1&amp;"|"&amp;TEXT($C155,"yyyymmdd"), RRPS_ALL[Key], RRPS_ALL[Mid Price], "")</f>
        <v/>
      </c>
      <c r="BC155" s="6" t="str">
        <f>_xlfn.XLOOKUP(BC$1&amp;"|"&amp;TEXT($C155,"yyyymmdd"), RRPS_ALL[Key], RRPS_ALL[Mid Yield], "")</f>
        <v/>
      </c>
      <c r="BD155" s="6" t="str">
        <f>_xlfn.XLOOKUP(BD$1&amp;"|"&amp;TEXT($C155,"yyyymmdd"), RRPS_ALL[Key], RRPS_ALL[Dirty Mid], "")</f>
        <v/>
      </c>
      <c r="BE155" s="6" t="str">
        <f>_xlfn.XLOOKUP(BE$1&amp;"|"&amp;TEXT($C155,"yyyymmdd"), RRPS_ALL[Key], RRPS_ALL[Clean Price Mid], "")</f>
        <v/>
      </c>
      <c r="BF155" s="6"/>
      <c r="BG155" s="6"/>
      <c r="BH155" s="6"/>
      <c r="BI155" s="7">
        <f>_xlfn.XLOOKUP(BI$1&amp;"|"&amp;TEXT($C155,"yyyymmdd"), RRPS_ALL[Key], RRPS_ALL[Yield to Maturity], "")</f>
        <v>1.08</v>
      </c>
      <c r="BJ155" s="6">
        <f>_xlfn.XLOOKUP(BJ$1&amp;"|"&amp;TEXT($C155,"yyyymmdd"), RRPS_ALL[Key], RRPS_ALL[Mid Price], "")</f>
        <v>100.807731</v>
      </c>
      <c r="BK155" s="6">
        <f>_xlfn.XLOOKUP(BK$1&amp;"|"&amp;TEXT($C155,"yyyymmdd"), RRPS_ALL[Key], RRPS_ALL[Mid Yield], "")</f>
        <v>0.97461600000000004</v>
      </c>
      <c r="BL155" s="6">
        <f>_xlfn.XLOOKUP(BL$1&amp;"|"&amp;TEXT($C155,"yyyymmdd"), RRPS_ALL[Key], RRPS_ALL[Dirty Mid], "")</f>
        <v>4.5069439999999998</v>
      </c>
      <c r="BM155" s="6">
        <f>_xlfn.XLOOKUP(BM$1&amp;"|"&amp;TEXT($C155,"yyyymmdd"), RRPS_ALL[Key], RRPS_ALL[Clean Price Mid], "")</f>
        <v>0.18055599999999999</v>
      </c>
      <c r="BN155" s="6">
        <v>5.5E-2</v>
      </c>
      <c r="BO155" s="5">
        <v>41190</v>
      </c>
      <c r="BP155" s="6">
        <f t="shared" si="49"/>
        <v>0.18852459016393441</v>
      </c>
      <c r="BQ155" s="7">
        <f>_xlfn.XLOOKUP(BQ$1&amp;"|"&amp;TEXT($C155,"yyyymmdd"), RRPS_ALL[Key], RRPS_ALL[Yield to Maturity], "")</f>
        <v>1.3030280000000001</v>
      </c>
      <c r="BR155" s="6">
        <f>_xlfn.XLOOKUP(BR$1&amp;"|"&amp;TEXT($C155,"yyyymmdd"), RRPS_ALL[Key], RRPS_ALL[Mid Price], "")</f>
        <v>129.115341</v>
      </c>
      <c r="BS155" s="6">
        <f>_xlfn.XLOOKUP(BS$1&amp;"|"&amp;TEXT($C155,"yyyymmdd"), RRPS_ALL[Key], RRPS_ALL[Mid Yield], "")</f>
        <v>1.2893939999999999</v>
      </c>
      <c r="BT155" s="6">
        <f>_xlfn.XLOOKUP(BT$1&amp;"|"&amp;TEXT($C155,"yyyymmdd"), RRPS_ALL[Key], RRPS_ALL[Dirty Mid], "")</f>
        <v>0</v>
      </c>
      <c r="BU155" s="6">
        <f>_xlfn.XLOOKUP(BU$1&amp;"|"&amp;TEXT($C155,"yyyymmdd"), RRPS_ALL[Key], RRPS_ALL[Clean Price Mid], "")</f>
        <v>0</v>
      </c>
      <c r="BV155" s="6">
        <v>0.05</v>
      </c>
      <c r="BW155" s="5">
        <v>44166</v>
      </c>
      <c r="BX155" s="6">
        <f t="shared" si="44"/>
        <v>8.334854014598541</v>
      </c>
      <c r="BY155" s="7" t="str">
        <f>_xlfn.XLOOKUP(BY$1&amp;"|"&amp;TEXT($C155,"yyyymmdd"), RRPS_ALL[Key], RRPS_ALL[Yield to Maturity], "")</f>
        <v/>
      </c>
      <c r="BZ155" s="6" t="str">
        <f>_xlfn.XLOOKUP(BZ$1&amp;"|"&amp;TEXT($C155,"yyyymmdd"), RRPS_ALL[Key], RRPS_ALL[Mid Price], "")</f>
        <v/>
      </c>
      <c r="CA155" s="6" t="str">
        <f>_xlfn.XLOOKUP(CA$1&amp;"|"&amp;TEXT($C155,"yyyymmdd"), RRPS_ALL[Key], RRPS_ALL[Mid Yield], "")</f>
        <v/>
      </c>
      <c r="CB155" s="6" t="str">
        <f>_xlfn.XLOOKUP(CB$1&amp;"|"&amp;TEXT($C155,"yyyymmdd"), RRPS_ALL[Key], RRPS_ALL[Dirty Mid], "")</f>
        <v/>
      </c>
      <c r="CC155" s="6" t="str">
        <f>_xlfn.XLOOKUP(CC$1&amp;"|"&amp;TEXT($C155,"yyyymmdd"), RRPS_ALL[Key], RRPS_ALL[Clean Price Mid], "")</f>
        <v/>
      </c>
      <c r="CD155" s="6"/>
      <c r="CE155" s="6"/>
      <c r="CF155" s="6"/>
      <c r="CG155" s="7">
        <f>_xlfn.XLOOKUP(CG$1&amp;"|"&amp;TEXT($C155,"yyyymmdd"), RRPS_ALL[Key], RRPS_ALL[Yield to Maturity], "")</f>
        <v>0.96537499999999998</v>
      </c>
      <c r="CH155" s="6">
        <f>_xlfn.XLOOKUP(CH$1&amp;"|"&amp;TEXT($C155,"yyyymmdd"), RRPS_ALL[Key], RRPS_ALL[Mid Price], "")</f>
        <v>110.562293</v>
      </c>
      <c r="CI155" s="6">
        <f>_xlfn.XLOOKUP(CI$1&amp;"|"&amp;TEXT($C155,"yyyymmdd"), RRPS_ALL[Key], RRPS_ALL[Mid Yield], "")</f>
        <v>0.94177200000000005</v>
      </c>
      <c r="CJ155" s="6">
        <f>_xlfn.XLOOKUP(CJ$1&amp;"|"&amp;TEXT($C155,"yyyymmdd"), RRPS_ALL[Key], RRPS_ALL[Dirty Mid], "")</f>
        <v>4.3875000000000002</v>
      </c>
      <c r="CK155" s="6">
        <f>_xlfn.XLOOKUP(CK$1&amp;"|"&amp;TEXT($C155,"yyyymmdd"), RRPS_ALL[Key], RRPS_ALL[Clean Price Mid], "")</f>
        <v>2.791512</v>
      </c>
      <c r="CL155" s="6">
        <v>4.4999999999999998E-2</v>
      </c>
      <c r="CM155" s="5">
        <v>42228</v>
      </c>
      <c r="CN155" s="6">
        <f t="shared" si="45"/>
        <v>3.030800821355236</v>
      </c>
      <c r="CO155" s="7">
        <f>_xlfn.XLOOKUP(CO$1&amp;"|"&amp;TEXT($C155,"yyyymmdd"), RRPS_ALL[Key], RRPS_ALL[Yield to Maturity], "")</f>
        <v>1.0291250000000001</v>
      </c>
      <c r="CP155" s="6">
        <f>_xlfn.XLOOKUP(CP$1&amp;"|"&amp;TEXT($C155,"yyyymmdd"), RRPS_ALL[Key], RRPS_ALL[Mid Price], "")</f>
        <v>107.634108</v>
      </c>
      <c r="CQ155" s="6">
        <f>_xlfn.XLOOKUP(CQ$1&amp;"|"&amp;TEXT($C155,"yyyymmdd"), RRPS_ALL[Key], RRPS_ALL[Mid Yield], "")</f>
        <v>1.0142370000000001</v>
      </c>
      <c r="CR155" s="6">
        <f>_xlfn.XLOOKUP(CR$1&amp;"|"&amp;TEXT($C155,"yyyymmdd"), RRPS_ALL[Key], RRPS_ALL[Dirty Mid], "")</f>
        <v>0.17499999999999999</v>
      </c>
      <c r="CS155" s="6">
        <f>_xlfn.XLOOKUP(CS$1&amp;"|"&amp;TEXT($C155,"yyyymmdd"), RRPS_ALL[Key], RRPS_ALL[Clean Price Mid], "")</f>
        <v>3.777336</v>
      </c>
      <c r="CT155" s="6">
        <v>0.03</v>
      </c>
      <c r="CU155" s="5">
        <v>42563</v>
      </c>
      <c r="CV155" s="6">
        <f t="shared" si="46"/>
        <v>3.9463601532567054</v>
      </c>
      <c r="CW155" s="7">
        <f>_xlfn.XLOOKUP(CW$1&amp;"|"&amp;TEXT($C155,"yyyymmdd"), RRPS_ALL[Key], RRPS_ALL[Yield to Maturity], "")</f>
        <v>1.0674999999999999</v>
      </c>
      <c r="CX155" s="6">
        <f>_xlfn.XLOOKUP(CX$1&amp;"|"&amp;TEXT($C155,"yyyymmdd"), RRPS_ALL[Key], RRPS_ALL[Mid Price], "")</f>
        <v>113.156203</v>
      </c>
      <c r="CY155" s="6">
        <f>_xlfn.XLOOKUP(CY$1&amp;"|"&amp;TEXT($C155,"yyyymmdd"), RRPS_ALL[Key], RRPS_ALL[Mid Yield], "")</f>
        <v>1.048478</v>
      </c>
      <c r="CZ155" s="6">
        <f>_xlfn.XLOOKUP(CZ$1&amp;"|"&amp;TEXT($C155,"yyyymmdd"), RRPS_ALL[Key], RRPS_ALL[Dirty Mid], "")</f>
        <v>0</v>
      </c>
      <c r="DA155" s="6">
        <f>_xlfn.XLOOKUP(DA$1&amp;"|"&amp;TEXT($C155,"yyyymmdd"), RRPS_ALL[Key], RRPS_ALL[Clean Price Mid], "")</f>
        <v>0</v>
      </c>
      <c r="DB155" s="6">
        <v>3.7499999999999999E-2</v>
      </c>
      <c r="DC155" s="5">
        <v>42959</v>
      </c>
      <c r="DD155" s="6">
        <f t="shared" si="47"/>
        <v>5.031021897810219</v>
      </c>
      <c r="DE155" s="7">
        <f>_xlfn.XLOOKUP(DE$1&amp;"|"&amp;TEXT($C155,"yyyymmdd"), RRPS_ALL[Key], RRPS_ALL[Yield to Maturity], "")</f>
        <v>1.188458</v>
      </c>
      <c r="DF155" s="6">
        <f>_xlfn.XLOOKUP(DF$1&amp;"|"&amp;TEXT($C155,"yyyymmdd"), RRPS_ALL[Key], RRPS_ALL[Mid Price], "")</f>
        <v>119.44134</v>
      </c>
      <c r="DG155" s="6">
        <f>_xlfn.XLOOKUP(DG$1&amp;"|"&amp;TEXT($C155,"yyyymmdd"), RRPS_ALL[Key], RRPS_ALL[Mid Yield], "")</f>
        <v>1.174269</v>
      </c>
      <c r="DH155" s="6">
        <f>_xlfn.XLOOKUP(DH$1&amp;"|"&amp;TEXT($C155,"yyyymmdd"), RRPS_ALL[Key], RRPS_ALL[Dirty Mid], "")</f>
        <v>0</v>
      </c>
      <c r="DI155" s="6">
        <f>_xlfn.XLOOKUP(DI$1&amp;"|"&amp;TEXT($C155,"yyyymmdd"), RRPS_ALL[Key], RRPS_ALL[Clean Price Mid], "")</f>
        <v>0</v>
      </c>
      <c r="DJ155" s="6">
        <v>4.2500000000000003E-2</v>
      </c>
      <c r="DK155" s="5">
        <v>43536</v>
      </c>
      <c r="DL155" s="6">
        <f t="shared" si="38"/>
        <v>6.6119096509240247</v>
      </c>
      <c r="DM155" s="7">
        <f>_xlfn.XLOOKUP(DM$1&amp;"|"&amp;TEXT($C155,"yyyymmdd"), RRPS_ALL[Key], RRPS_ALL[Yield to Maturity], "")</f>
        <v>1.9549369999999999</v>
      </c>
      <c r="DN155" s="6">
        <f>_xlfn.XLOOKUP(DN$1&amp;"|"&amp;TEXT($C155,"yyyymmdd"), RRPS_ALL[Key], RRPS_ALL[Mid Price], "")</f>
        <v>131.98156599999999</v>
      </c>
      <c r="DO155" s="6">
        <f>_xlfn.XLOOKUP(DO$1&amp;"|"&amp;TEXT($C155,"yyyymmdd"), RRPS_ALL[Key], RRPS_ALL[Mid Yield], "")</f>
        <v>1.9498580000000001</v>
      </c>
      <c r="DP155" s="6">
        <f>_xlfn.XLOOKUP(DP$1&amp;"|"&amp;TEXT($C155,"yyyymmdd"), RRPS_ALL[Key], RRPS_ALL[Dirty Mid], "")</f>
        <v>0</v>
      </c>
      <c r="DQ155" s="6">
        <f>_xlfn.XLOOKUP(DQ$1&amp;"|"&amp;TEXT($C155,"yyyymmdd"), RRPS_ALL[Key], RRPS_ALL[Clean Price Mid], "")</f>
        <v>0</v>
      </c>
      <c r="DR155" s="6">
        <v>3.5000000000000003E-2</v>
      </c>
      <c r="DS155" s="5">
        <v>50859</v>
      </c>
      <c r="DT155" s="6">
        <f t="shared" si="39"/>
        <v>26.661190965092402</v>
      </c>
      <c r="DU155" s="7">
        <f>_xlfn.XLOOKUP(DU$1&amp;"|"&amp;TEXT($C155,"yyyymmdd"), RRPS_ALL[Key], RRPS_ALL[Yield to Maturity], "")</f>
        <v>1.3855280000000001</v>
      </c>
      <c r="DV155" s="6">
        <f>_xlfn.XLOOKUP(DV$1&amp;"|"&amp;TEXT($C155,"yyyymmdd"), RRPS_ALL[Key], RRPS_ALL[Mid Price], "")</f>
        <v>119.42487199999999</v>
      </c>
      <c r="DW155" s="6">
        <f>_xlfn.XLOOKUP(DW$1&amp;"|"&amp;TEXT($C155,"yyyymmdd"), RRPS_ALL[Key], RRPS_ALL[Mid Yield], "")</f>
        <v>1.37321</v>
      </c>
      <c r="DX155" s="6">
        <f>_xlfn.XLOOKUP(DX$1&amp;"|"&amp;TEXT($C155,"yyyymmdd"), RRPS_ALL[Key], RRPS_ALL[Dirty Mid], "")</f>
        <v>0</v>
      </c>
      <c r="DY155" s="6">
        <f>_xlfn.XLOOKUP(DY$1&amp;"|"&amp;TEXT($C155,"yyyymmdd"), RRPS_ALL[Key], RRPS_ALL[Clean Price Mid], "")</f>
        <v>0</v>
      </c>
      <c r="DZ155" s="6">
        <v>3.5000000000000003E-2</v>
      </c>
      <c r="EA155" s="5">
        <v>44713</v>
      </c>
      <c r="EB155" s="6">
        <f t="shared" si="42"/>
        <v>9.8337481333997019</v>
      </c>
      <c r="EC155" s="7">
        <f>_xlfn.XLOOKUP(EC$1&amp;"|"&amp;TEXT($C155,"yyyymmdd"), RRPS_ALL[Key], RRPS_ALL[Yield to Maturity], "")</f>
        <v>1.866017</v>
      </c>
      <c r="ED155" s="6">
        <f>_xlfn.XLOOKUP(ED$1&amp;"|"&amp;TEXT($C155,"yyyymmdd"), RRPS_ALL[Key], RRPS_ALL[Mid Price], "")</f>
        <v>106.80924400000001</v>
      </c>
      <c r="EE155" s="6">
        <f>_xlfn.XLOOKUP(EE$1&amp;"|"&amp;TEXT($C155,"yyyymmdd"), RRPS_ALL[Key], RRPS_ALL[Mid Yield], "")</f>
        <v>1.83677</v>
      </c>
      <c r="EF155" s="6">
        <f>_xlfn.XLOOKUP(EF$1&amp;"|"&amp;TEXT($C155,"yyyymmdd"), RRPS_ALL[Key], RRPS_ALL[Dirty Mid], "")</f>
        <v>0</v>
      </c>
      <c r="EG155" s="6">
        <f>_xlfn.XLOOKUP(EG$1&amp;"|"&amp;TEXT($C155,"yyyymmdd"), RRPS_ALL[Key], RRPS_ALL[Clean Price Mid], "")</f>
        <v>0</v>
      </c>
      <c r="EH155" s="6">
        <v>2.2499999999999999E-2</v>
      </c>
      <c r="EI155" s="5">
        <v>48366</v>
      </c>
      <c r="EJ155" s="6">
        <f t="shared" si="48"/>
        <v>19.8337895971842</v>
      </c>
      <c r="EK155" s="7" t="str">
        <f>_xlfn.XLOOKUP(EK$1&amp;"|"&amp;TEXT($C155,"yyyymmdd"), RRPS_ALL[Key], RRPS_ALL[Yield to Maturity], "")</f>
        <v/>
      </c>
      <c r="EL155" s="6" t="str">
        <f>_xlfn.XLOOKUP(EL$1&amp;"|"&amp;TEXT($C155,"yyyymmdd"), RRPS_ALL[Key], RRPS_ALL[Mid Price], "")</f>
        <v/>
      </c>
      <c r="EM155" s="6" t="str">
        <f>_xlfn.XLOOKUP(EM$1&amp;"|"&amp;TEXT($C155,"yyyymmdd"), RRPS_ALL[Key], RRPS_ALL[Mid Yield], "")</f>
        <v/>
      </c>
      <c r="EN155" s="6" t="str">
        <f>_xlfn.XLOOKUP(EN$1&amp;"|"&amp;TEXT($C155,"yyyymmdd"), RRPS_ALL[Key], RRPS_ALL[Dirty Mid], "")</f>
        <v/>
      </c>
      <c r="EO155" s="6" t="str">
        <f>_xlfn.XLOOKUP(EO$1&amp;"|"&amp;TEXT($C155,"yyyymmdd"), RRPS_ALL[Key], RRPS_ALL[Clean Price Mid], "")</f>
        <v/>
      </c>
      <c r="EP155" s="6"/>
      <c r="EQ155" s="6"/>
      <c r="ER155" s="6"/>
      <c r="ES155" s="7" t="str">
        <f>_xlfn.XLOOKUP(ES$1&amp;"|"&amp;TEXT($C155,"yyyymmdd"), RRPS_ALL[Key], RRPS_ALL[Yield to Maturity], "")</f>
        <v/>
      </c>
      <c r="ET155" s="6" t="str">
        <f>_xlfn.XLOOKUP(ET$1&amp;"|"&amp;TEXT($C155,"yyyymmdd"), RRPS_ALL[Key], RRPS_ALL[Mid Price], "")</f>
        <v/>
      </c>
      <c r="EU155" s="6" t="str">
        <f>_xlfn.XLOOKUP(EU$1&amp;"|"&amp;TEXT($C155,"yyyymmdd"), RRPS_ALL[Key], RRPS_ALL[Mid Yield], "")</f>
        <v/>
      </c>
      <c r="EV155" s="6" t="str">
        <f>_xlfn.XLOOKUP(EV$1&amp;"|"&amp;TEXT($C155,"yyyymmdd"), RRPS_ALL[Key], RRPS_ALL[Dirty Mid], "")</f>
        <v/>
      </c>
      <c r="EW155" s="6" t="str">
        <f>_xlfn.XLOOKUP(EW$1&amp;"|"&amp;TEXT($C155,"yyyymmdd"), RRPS_ALL[Key], RRPS_ALL[Clean Price Mid], "")</f>
        <v/>
      </c>
      <c r="EX155" s="6"/>
      <c r="EY155" s="6"/>
      <c r="EZ155" s="6"/>
      <c r="FA155" s="7" t="str">
        <f>_xlfn.XLOOKUP(FA$1&amp;"|"&amp;TEXT($C155,"yyyymmdd"), RRPS_ALL[Key], RRPS_ALL[Yield to Maturity], "")</f>
        <v/>
      </c>
      <c r="FB155" s="6" t="str">
        <f>_xlfn.XLOOKUP(FB$1&amp;"|"&amp;TEXT($C155,"yyyymmdd"), RRPS_ALL[Key], RRPS_ALL[Mid Price], "")</f>
        <v/>
      </c>
      <c r="FC155" s="6" t="str">
        <f>_xlfn.XLOOKUP(FC$1&amp;"|"&amp;TEXT($C155,"yyyymmdd"), RRPS_ALL[Key], RRPS_ALL[Mid Yield], "")</f>
        <v/>
      </c>
      <c r="FD155" s="6" t="str">
        <f>_xlfn.XLOOKUP(FD$1&amp;"|"&amp;TEXT($C155,"yyyymmdd"), RRPS_ALL[Key], RRPS_ALL[Dirty Mid], "")</f>
        <v/>
      </c>
      <c r="FE155" s="6" t="str">
        <f>_xlfn.XLOOKUP(FE$1&amp;"|"&amp;TEXT($C155,"yyyymmdd"), RRPS_ALL[Key], RRPS_ALL[Clean Price Mid], "")</f>
        <v/>
      </c>
      <c r="FF155" s="6"/>
      <c r="FG155" s="6"/>
      <c r="FH155" s="6"/>
      <c r="FI155" s="7" t="str">
        <f>_xlfn.XLOOKUP(FI$1&amp;"|"&amp;TEXT($C155,"yyyymmdd"), RRPS_ALL[Key], RRPS_ALL[Yield to Maturity], "")</f>
        <v/>
      </c>
      <c r="FJ155" s="6" t="str">
        <f>_xlfn.XLOOKUP(FJ$1&amp;"|"&amp;TEXT($C155,"yyyymmdd"), RRPS_ALL[Key], RRPS_ALL[Mid Price], "")</f>
        <v/>
      </c>
      <c r="FK155" s="6" t="str">
        <f>_xlfn.XLOOKUP(FK$1&amp;"|"&amp;TEXT($C155,"yyyymmdd"), RRPS_ALL[Key], RRPS_ALL[Mid Yield], "")</f>
        <v/>
      </c>
      <c r="FL155" s="6" t="str">
        <f>_xlfn.XLOOKUP(FL$1&amp;"|"&amp;TEXT($C155,"yyyymmdd"), RRPS_ALL[Key], RRPS_ALL[Dirty Mid], "")</f>
        <v/>
      </c>
      <c r="FM155" s="6" t="str">
        <f>_xlfn.XLOOKUP(FM$1&amp;"|"&amp;TEXT($C155,"yyyymmdd"), RRPS_ALL[Key], RRPS_ALL[Clean Price Mid], "")</f>
        <v/>
      </c>
      <c r="FN155" s="6"/>
      <c r="FO155" s="6"/>
      <c r="FP155" s="6"/>
      <c r="FQ155" s="7" t="str">
        <f>_xlfn.XLOOKUP(FQ$1&amp;"|"&amp;TEXT($C155,"yyyymmdd"), RRPS_ALL[Key], RRPS_ALL[Yield to Maturity], "")</f>
        <v/>
      </c>
      <c r="FR155" s="6" t="str">
        <f>_xlfn.XLOOKUP(FR$1&amp;"|"&amp;TEXT($C155,"yyyymmdd"), RRPS_ALL[Key], RRPS_ALL[Mid Price], "")</f>
        <v/>
      </c>
      <c r="FS155" s="6" t="str">
        <f>_xlfn.XLOOKUP(FS$1&amp;"|"&amp;TEXT($C155,"yyyymmdd"), RRPS_ALL[Key], RRPS_ALL[Mid Yield], "")</f>
        <v/>
      </c>
      <c r="FT155" s="6" t="str">
        <f>_xlfn.XLOOKUP(FT$1&amp;"|"&amp;TEXT($C155,"yyyymmdd"), RRPS_ALL[Key], RRPS_ALL[Dirty Mid], "")</f>
        <v/>
      </c>
      <c r="FU155" s="6" t="str">
        <f>_xlfn.XLOOKUP(FU$1&amp;"|"&amp;TEXT($C155,"yyyymmdd"), RRPS_ALL[Key], RRPS_ALL[Clean Price Mid], "")</f>
        <v/>
      </c>
      <c r="FV155" s="6"/>
      <c r="FW155" s="6"/>
      <c r="FX155" s="6"/>
      <c r="FY155" s="7" t="str">
        <f>_xlfn.XLOOKUP(FY$1&amp;"|"&amp;TEXT($C155,"yyyymmdd"), RRPS_ALL[Key], RRPS_ALL[Yield to Maturity], "")</f>
        <v/>
      </c>
      <c r="FZ155" s="6" t="str">
        <f>_xlfn.XLOOKUP(FZ$1&amp;"|"&amp;TEXT($C155,"yyyymmdd"), RRPS_ALL[Key], RRPS_ALL[Mid Price], "")</f>
        <v/>
      </c>
      <c r="GA155" s="6" t="str">
        <f>_xlfn.XLOOKUP(GA$1&amp;"|"&amp;TEXT($C155,"yyyymmdd"), RRPS_ALL[Key], RRPS_ALL[Mid Yield], "")</f>
        <v/>
      </c>
      <c r="GB155" s="6" t="str">
        <f>_xlfn.XLOOKUP(GB$1&amp;"|"&amp;TEXT($C155,"yyyymmdd"), RRPS_ALL[Key], RRPS_ALL[Dirty Mid], "")</f>
        <v/>
      </c>
      <c r="GC155" s="6" t="str">
        <f>_xlfn.XLOOKUP(GC$1&amp;"|"&amp;TEXT($C155,"yyyymmdd"), RRPS_ALL[Key], RRPS_ALL[Clean Price Mid], "")</f>
        <v/>
      </c>
      <c r="GD155" s="6"/>
      <c r="GE155" s="6"/>
      <c r="GF155" s="6"/>
      <c r="GG155" s="7" t="str">
        <f>_xlfn.XLOOKUP(GG$1&amp;"|"&amp;TEXT($C155,"yyyymmdd"), RRPS_ALL[Key], RRPS_ALL[Yield to Maturity], "")</f>
        <v/>
      </c>
      <c r="GH155" s="6" t="str">
        <f>_xlfn.XLOOKUP(GH$1&amp;"|"&amp;TEXT($C155,"yyyymmdd"), RRPS_ALL[Key], RRPS_ALL[Mid Price], "")</f>
        <v/>
      </c>
      <c r="GI155" s="6" t="str">
        <f>_xlfn.XLOOKUP(GI$1&amp;"|"&amp;TEXT($C155,"yyyymmdd"), RRPS_ALL[Key], RRPS_ALL[Mid Yield], "")</f>
        <v/>
      </c>
      <c r="GJ155" s="6" t="str">
        <f>_xlfn.XLOOKUP(GJ$1&amp;"|"&amp;TEXT($C155,"yyyymmdd"), RRPS_ALL[Key], RRPS_ALL[Dirty Mid], "")</f>
        <v/>
      </c>
      <c r="GK155" s="6" t="str">
        <f>_xlfn.XLOOKUP(GK$1&amp;"|"&amp;TEXT($C155,"yyyymmdd"), RRPS_ALL[Key], RRPS_ALL[Clean Price Mid], "")</f>
        <v/>
      </c>
      <c r="GL155" s="6"/>
      <c r="GM155" s="6"/>
      <c r="GN155" s="6"/>
      <c r="GO155" s="7" t="str">
        <f>_xlfn.XLOOKUP(GO$1&amp;"|"&amp;TEXT($C155,"yyyymmdd"), RRPS_ALL[Key], RRPS_ALL[Yield to Maturity], "")</f>
        <v/>
      </c>
      <c r="GP155" s="6" t="str">
        <f>_xlfn.XLOOKUP(GP$1&amp;"|"&amp;TEXT($C155,"yyyymmdd"), RRPS_ALL[Key], RRPS_ALL[Mid Price], "")</f>
        <v/>
      </c>
      <c r="GQ155" s="6" t="str">
        <f>_xlfn.XLOOKUP(GQ$1&amp;"|"&amp;TEXT($C155,"yyyymmdd"), RRPS_ALL[Key], RRPS_ALL[Mid Yield], "")</f>
        <v/>
      </c>
      <c r="GR155" s="6" t="str">
        <f>_xlfn.XLOOKUP(GR$1&amp;"|"&amp;TEXT($C155,"yyyymmdd"), RRPS_ALL[Key], RRPS_ALL[Dirty Mid], "")</f>
        <v/>
      </c>
      <c r="GS155" s="6" t="str">
        <f>_xlfn.XLOOKUP(GS$1&amp;"|"&amp;TEXT($C155,"yyyymmdd"), RRPS_ALL[Key], RRPS_ALL[Clean Price Mid], "")</f>
        <v/>
      </c>
      <c r="GT155" s="6"/>
      <c r="GU155" s="6"/>
      <c r="GV155" s="6"/>
      <c r="GW155" s="7" t="str">
        <f>_xlfn.XLOOKUP(GW$1&amp;"|"&amp;TEXT($C155,"yyyymmdd"), RRPS_ALL[Key], RRPS_ALL[Yield to Maturity], "")</f>
        <v/>
      </c>
      <c r="GX155" s="6" t="str">
        <f>_xlfn.XLOOKUP(GX$1&amp;"|"&amp;TEXT($C155,"yyyymmdd"), RRPS_ALL[Key], RRPS_ALL[Mid Price], "")</f>
        <v/>
      </c>
      <c r="GY155" s="6" t="str">
        <f>_xlfn.XLOOKUP(GY$1&amp;"|"&amp;TEXT($C155,"yyyymmdd"), RRPS_ALL[Key], RRPS_ALL[Mid Yield], "")</f>
        <v/>
      </c>
      <c r="GZ155" s="6" t="str">
        <f>_xlfn.XLOOKUP(GZ$1&amp;"|"&amp;TEXT($C155,"yyyymmdd"), RRPS_ALL[Key], RRPS_ALL[Dirty Mid], "")</f>
        <v/>
      </c>
      <c r="HA155" s="6" t="str">
        <f>_xlfn.XLOOKUP(HA$1&amp;"|"&amp;TEXT($C155,"yyyymmdd"), RRPS_ALL[Key], RRPS_ALL[Clean Price Mid], "")</f>
        <v/>
      </c>
      <c r="HB155" s="6"/>
      <c r="HC155" s="6"/>
      <c r="HD155" s="6"/>
    </row>
    <row r="156" spans="1:212" x14ac:dyDescent="0.2">
      <c r="A156">
        <v>2012</v>
      </c>
      <c r="B156">
        <v>8</v>
      </c>
      <c r="C156" s="5">
        <f t="shared" si="37"/>
        <v>41152</v>
      </c>
      <c r="D156" s="6">
        <v>0.75</v>
      </c>
      <c r="E156" s="7" t="str">
        <f>_xlfn.XLOOKUP(E$1&amp;"|"&amp;TEXT($C156,"yyyymmdd"), RRPS_ALL[Key], RRPS_ALL[Yield to Maturity], "")</f>
        <v/>
      </c>
      <c r="F156" s="6" t="str">
        <f>_xlfn.XLOOKUP(F$1&amp;"|"&amp;TEXT($C156,"yyyymmdd"), RRPS_ALL[Key], RRPS_ALL[Mid Price], "")</f>
        <v/>
      </c>
      <c r="G156" s="6" t="str">
        <f>_xlfn.XLOOKUP(G$1&amp;"|"&amp;TEXT($C156,"yyyymmdd"), RRPS_ALL[Key], RRPS_ALL[Mid Yield], "")</f>
        <v/>
      </c>
      <c r="H156" s="6" t="str">
        <f>_xlfn.XLOOKUP(H$1&amp;"|"&amp;TEXT($C156,"yyyymmdd"), RRPS_ALL[Key], RRPS_ALL[Dirty Mid], "")</f>
        <v/>
      </c>
      <c r="I156" s="6" t="str">
        <f>_xlfn.XLOOKUP(I$1&amp;"|"&amp;TEXT($C156,"yyyymmdd"), RRPS_ALL[Key], RRPS_ALL[Clean Price Mid], "")</f>
        <v/>
      </c>
      <c r="J156" s="6"/>
      <c r="K156" s="6"/>
      <c r="L156" s="6"/>
      <c r="M156" s="7" t="str">
        <f>_xlfn.XLOOKUP(M$1&amp;"|"&amp;TEXT($C156,"yyyymmdd"), RRPS_ALL[Key], RRPS_ALL[Yield to Maturity], "")</f>
        <v/>
      </c>
      <c r="N156" s="6" t="str">
        <f>_xlfn.XLOOKUP(N$1&amp;"|"&amp;TEXT($C156,"yyyymmdd"), RRPS_ALL[Key], RRPS_ALL[Mid Price], "")</f>
        <v/>
      </c>
      <c r="O156" s="6" t="str">
        <f>_xlfn.XLOOKUP(O$1&amp;"|"&amp;TEXT($C156,"yyyymmdd"), RRPS_ALL[Key], RRPS_ALL[Mid Yield], "")</f>
        <v/>
      </c>
      <c r="P156" s="6" t="str">
        <f>_xlfn.XLOOKUP(P$1&amp;"|"&amp;TEXT($C156,"yyyymmdd"), RRPS_ALL[Key], RRPS_ALL[Dirty Mid], "")</f>
        <v/>
      </c>
      <c r="Q156" s="6" t="str">
        <f>_xlfn.XLOOKUP(Q$1&amp;"|"&amp;TEXT($C156,"yyyymmdd"), RRPS_ALL[Key], RRPS_ALL[Clean Price Mid], "")</f>
        <v/>
      </c>
      <c r="R156" s="6"/>
      <c r="S156" s="6"/>
      <c r="T156" s="6"/>
      <c r="U156" s="7" t="str">
        <f>_xlfn.XLOOKUP(U$1&amp;"|"&amp;TEXT($C156,"yyyymmdd"), RRPS_ALL[Key], RRPS_ALL[Yield to Maturity], "")</f>
        <v/>
      </c>
      <c r="V156" s="6" t="str">
        <f>_xlfn.XLOOKUP(V$1&amp;"|"&amp;TEXT($C156,"yyyymmdd"), RRPS_ALL[Key], RRPS_ALL[Mid Price], "")</f>
        <v/>
      </c>
      <c r="W156" s="6" t="str">
        <f>_xlfn.XLOOKUP(W$1&amp;"|"&amp;TEXT($C156,"yyyymmdd"), RRPS_ALL[Key], RRPS_ALL[Mid Yield], "")</f>
        <v/>
      </c>
      <c r="X156" s="6" t="str">
        <f>_xlfn.XLOOKUP(X$1&amp;"|"&amp;TEXT($C156,"yyyymmdd"), RRPS_ALL[Key], RRPS_ALL[Dirty Mid], "")</f>
        <v/>
      </c>
      <c r="Y156" s="6" t="str">
        <f>_xlfn.XLOOKUP(Y$1&amp;"|"&amp;TEXT($C156,"yyyymmdd"), RRPS_ALL[Key], RRPS_ALL[Clean Price Mid], "")</f>
        <v/>
      </c>
      <c r="Z156" s="6"/>
      <c r="AA156" s="6"/>
      <c r="AB156" s="6"/>
      <c r="AC156" s="7">
        <f>_xlfn.XLOOKUP(AC$1&amp;"|"&amp;TEXT($C156,"yyyymmdd"), RRPS_ALL[Key], RRPS_ALL[Yield to Maturity], "")</f>
        <v>0.85311099999999995</v>
      </c>
      <c r="AD156" s="6">
        <f>_xlfn.XLOOKUP(AD$1&amp;"|"&amp;TEXT($C156,"yyyymmdd"), RRPS_ALL[Key], RRPS_ALL[Mid Price], "")</f>
        <v>109.786141</v>
      </c>
      <c r="AE156" s="6">
        <f>_xlfn.XLOOKUP(AE$1&amp;"|"&amp;TEXT($C156,"yyyymmdd"), RRPS_ALL[Key], RRPS_ALL[Mid Yield], "")</f>
        <v>0.81108599999999997</v>
      </c>
      <c r="AF156" s="6">
        <f>_xlfn.XLOOKUP(AF$1&amp;"|"&amp;TEXT($C156,"yyyymmdd"), RRPS_ALL[Key], RRPS_ALL[Dirty Mid], "")</f>
        <v>2.25</v>
      </c>
      <c r="AG156" s="6">
        <f>_xlfn.XLOOKUP(AG$1&amp;"|"&amp;TEXT($C156,"yyyymmdd"), RRPS_ALL[Key], RRPS_ALL[Clean Price Mid], "")</f>
        <v>1.6067180000000001</v>
      </c>
      <c r="AH156" s="6">
        <v>6.7500000000000004E-2</v>
      </c>
      <c r="AI156" s="5">
        <v>41764</v>
      </c>
      <c r="AJ156" s="6">
        <f t="shared" si="40"/>
        <v>1.6751824817518248</v>
      </c>
      <c r="AK156" s="7" t="str">
        <f>_xlfn.XLOOKUP(AK$1&amp;"|"&amp;TEXT($C156,"yyyymmdd"), RRPS_ALL[Key], RRPS_ALL[Yield to Maturity], "")</f>
        <v/>
      </c>
      <c r="AL156" s="6" t="str">
        <f>_xlfn.XLOOKUP(AL$1&amp;"|"&amp;TEXT($C156,"yyyymmdd"), RRPS_ALL[Key], RRPS_ALL[Mid Price], "")</f>
        <v/>
      </c>
      <c r="AM156" s="6" t="str">
        <f>_xlfn.XLOOKUP(AM$1&amp;"|"&amp;TEXT($C156,"yyyymmdd"), RRPS_ALL[Key], RRPS_ALL[Mid Yield], "")</f>
        <v/>
      </c>
      <c r="AN156" s="6" t="str">
        <f>_xlfn.XLOOKUP(AN$1&amp;"|"&amp;TEXT($C156,"yyyymmdd"), RRPS_ALL[Key], RRPS_ALL[Dirty Mid], "")</f>
        <v/>
      </c>
      <c r="AO156" s="6" t="str">
        <f>_xlfn.XLOOKUP(AO$1&amp;"|"&amp;TEXT($C156,"yyyymmdd"), RRPS_ALL[Key], RRPS_ALL[Clean Price Mid], "")</f>
        <v/>
      </c>
      <c r="AP156" s="6"/>
      <c r="AQ156" s="6"/>
      <c r="AR156" s="6"/>
      <c r="AS156" s="7" t="str">
        <f>_xlfn.XLOOKUP(AS$1&amp;"|"&amp;TEXT($C156,"yyyymmdd"), RRPS_ALL[Key], RRPS_ALL[Yield to Maturity], "")</f>
        <v/>
      </c>
      <c r="AT156" s="6" t="str">
        <f>_xlfn.XLOOKUP(AT$1&amp;"|"&amp;TEXT($C156,"yyyymmdd"), RRPS_ALL[Key], RRPS_ALL[Mid Price], "")</f>
        <v/>
      </c>
      <c r="AU156" s="6" t="str">
        <f>_xlfn.XLOOKUP(AU$1&amp;"|"&amp;TEXT($C156,"yyyymmdd"), RRPS_ALL[Key], RRPS_ALL[Mid Yield], "")</f>
        <v/>
      </c>
      <c r="AV156" s="6" t="str">
        <f>_xlfn.XLOOKUP(AV$1&amp;"|"&amp;TEXT($C156,"yyyymmdd"), RRPS_ALL[Key], RRPS_ALL[Dirty Mid], "")</f>
        <v/>
      </c>
      <c r="AW156" s="6" t="str">
        <f>_xlfn.XLOOKUP(AW$1&amp;"|"&amp;TEXT($C156,"yyyymmdd"), RRPS_ALL[Key], RRPS_ALL[Clean Price Mid], "")</f>
        <v/>
      </c>
      <c r="AX156" s="6"/>
      <c r="AY156" s="6"/>
      <c r="AZ156" s="6"/>
      <c r="BA156" s="7" t="str">
        <f>_xlfn.XLOOKUP(BA$1&amp;"|"&amp;TEXT($C156,"yyyymmdd"), RRPS_ALL[Key], RRPS_ALL[Yield to Maturity], "")</f>
        <v/>
      </c>
      <c r="BB156" s="6" t="str">
        <f>_xlfn.XLOOKUP(BB$1&amp;"|"&amp;TEXT($C156,"yyyymmdd"), RRPS_ALL[Key], RRPS_ALL[Mid Price], "")</f>
        <v/>
      </c>
      <c r="BC156" s="6" t="str">
        <f>_xlfn.XLOOKUP(BC$1&amp;"|"&amp;TEXT($C156,"yyyymmdd"), RRPS_ALL[Key], RRPS_ALL[Mid Yield], "")</f>
        <v/>
      </c>
      <c r="BD156" s="6" t="str">
        <f>_xlfn.XLOOKUP(BD$1&amp;"|"&amp;TEXT($C156,"yyyymmdd"), RRPS_ALL[Key], RRPS_ALL[Dirty Mid], "")</f>
        <v/>
      </c>
      <c r="BE156" s="6" t="str">
        <f>_xlfn.XLOOKUP(BE$1&amp;"|"&amp;TEXT($C156,"yyyymmdd"), RRPS_ALL[Key], RRPS_ALL[Clean Price Mid], "")</f>
        <v/>
      </c>
      <c r="BF156" s="6"/>
      <c r="BG156" s="6"/>
      <c r="BH156" s="6"/>
      <c r="BI156" s="7">
        <f>_xlfn.XLOOKUP(BI$1&amp;"|"&amp;TEXT($C156,"yyyymmdd"), RRPS_ALL[Key], RRPS_ALL[Yield to Maturity], "")</f>
        <v>1.1329990000000001</v>
      </c>
      <c r="BJ156" s="6">
        <f>_xlfn.XLOOKUP(BJ$1&amp;"|"&amp;TEXT($C156,"yyyymmdd"), RRPS_ALL[Key], RRPS_ALL[Mid Price], "")</f>
        <v>100.41471</v>
      </c>
      <c r="BK156" s="6">
        <f>_xlfn.XLOOKUP(BK$1&amp;"|"&amp;TEXT($C156,"yyyymmdd"), RRPS_ALL[Key], RRPS_ALL[Mid Yield], "")</f>
        <v>0.92580099999999999</v>
      </c>
      <c r="BL156" s="6">
        <f>_xlfn.XLOOKUP(BL$1&amp;"|"&amp;TEXT($C156,"yyyymmdd"), RRPS_ALL[Key], RRPS_ALL[Dirty Mid], "")</f>
        <v>4.9958330000000002</v>
      </c>
      <c r="BM156" s="6">
        <f>_xlfn.XLOOKUP(BM$1&amp;"|"&amp;TEXT($C156,"yyyymmdd"), RRPS_ALL[Key], RRPS_ALL[Clean Price Mid], "")</f>
        <v>9.1666999999999998E-2</v>
      </c>
      <c r="BN156" s="6">
        <v>5.5E-2</v>
      </c>
      <c r="BO156" s="5">
        <v>41190</v>
      </c>
      <c r="BP156" s="6">
        <f t="shared" si="49"/>
        <v>0.10382513661202186</v>
      </c>
      <c r="BQ156" s="7">
        <f>_xlfn.XLOOKUP(BQ$1&amp;"|"&amp;TEXT($C156,"yyyymmdd"), RRPS_ALL[Key], RRPS_ALL[Yield to Maturity], "")</f>
        <v>1.3045279999999999</v>
      </c>
      <c r="BR156" s="6">
        <f>_xlfn.XLOOKUP(BR$1&amp;"|"&amp;TEXT($C156,"yyyymmdd"), RRPS_ALL[Key], RRPS_ALL[Mid Price], "")</f>
        <v>128.80970500000001</v>
      </c>
      <c r="BS156" s="6">
        <f>_xlfn.XLOOKUP(BS$1&amp;"|"&amp;TEXT($C156,"yyyymmdd"), RRPS_ALL[Key], RRPS_ALL[Mid Yield], "")</f>
        <v>1.2907329999999999</v>
      </c>
      <c r="BT156" s="6">
        <f>_xlfn.XLOOKUP(BT$1&amp;"|"&amp;TEXT($C156,"yyyymmdd"), RRPS_ALL[Key], RRPS_ALL[Dirty Mid], "")</f>
        <v>0</v>
      </c>
      <c r="BU156" s="6">
        <f>_xlfn.XLOOKUP(BU$1&amp;"|"&amp;TEXT($C156,"yyyymmdd"), RRPS_ALL[Key], RRPS_ALL[Clean Price Mid], "")</f>
        <v>0</v>
      </c>
      <c r="BV156" s="6">
        <v>0.05</v>
      </c>
      <c r="BW156" s="5">
        <v>44166</v>
      </c>
      <c r="BX156" s="6">
        <f t="shared" si="44"/>
        <v>8.25</v>
      </c>
      <c r="BY156" s="7" t="str">
        <f>_xlfn.XLOOKUP(BY$1&amp;"|"&amp;TEXT($C156,"yyyymmdd"), RRPS_ALL[Key], RRPS_ALL[Yield to Maturity], "")</f>
        <v/>
      </c>
      <c r="BZ156" s="6" t="str">
        <f>_xlfn.XLOOKUP(BZ$1&amp;"|"&amp;TEXT($C156,"yyyymmdd"), RRPS_ALL[Key], RRPS_ALL[Mid Price], "")</f>
        <v/>
      </c>
      <c r="CA156" s="6" t="str">
        <f>_xlfn.XLOOKUP(CA$1&amp;"|"&amp;TEXT($C156,"yyyymmdd"), RRPS_ALL[Key], RRPS_ALL[Mid Yield], "")</f>
        <v/>
      </c>
      <c r="CB156" s="6" t="str">
        <f>_xlfn.XLOOKUP(CB$1&amp;"|"&amp;TEXT($C156,"yyyymmdd"), RRPS_ALL[Key], RRPS_ALL[Dirty Mid], "")</f>
        <v/>
      </c>
      <c r="CC156" s="6" t="str">
        <f>_xlfn.XLOOKUP(CC$1&amp;"|"&amp;TEXT($C156,"yyyymmdd"), RRPS_ALL[Key], RRPS_ALL[Clean Price Mid], "")</f>
        <v/>
      </c>
      <c r="CD156" s="6"/>
      <c r="CE156" s="6"/>
      <c r="CF156" s="6"/>
      <c r="CG156" s="7">
        <f>_xlfn.XLOOKUP(CG$1&amp;"|"&amp;TEXT($C156,"yyyymmdd"), RRPS_ALL[Key], RRPS_ALL[Yield to Maturity], "")</f>
        <v>0.89863599999999999</v>
      </c>
      <c r="CH156" s="6">
        <f>_xlfn.XLOOKUP(CH$1&amp;"|"&amp;TEXT($C156,"yyyymmdd"), RRPS_ALL[Key], RRPS_ALL[Mid Price], "")</f>
        <v>110.463523</v>
      </c>
      <c r="CI156" s="6">
        <f>_xlfn.XLOOKUP(CI$1&amp;"|"&amp;TEXT($C156,"yyyymmdd"), RRPS_ALL[Key], RRPS_ALL[Mid Yield], "")</f>
        <v>0.874363</v>
      </c>
      <c r="CJ156" s="6">
        <f>_xlfn.XLOOKUP(CJ$1&amp;"|"&amp;TEXT($C156,"yyyymmdd"), RRPS_ALL[Key], RRPS_ALL[Dirty Mid], "")</f>
        <v>0.28749999999999998</v>
      </c>
      <c r="CK156" s="6">
        <f>_xlfn.XLOOKUP(CK$1&amp;"|"&amp;TEXT($C156,"yyyymmdd"), RRPS_ALL[Key], RRPS_ALL[Clean Price Mid], "")</f>
        <v>2.8155100000000002</v>
      </c>
      <c r="CL156" s="6">
        <v>4.4999999999999998E-2</v>
      </c>
      <c r="CM156" s="5">
        <v>42228</v>
      </c>
      <c r="CN156" s="6">
        <f t="shared" si="45"/>
        <v>2.945927446954141</v>
      </c>
      <c r="CO156" s="7">
        <f>_xlfn.XLOOKUP(CO$1&amp;"|"&amp;TEXT($C156,"yyyymmdd"), RRPS_ALL[Key], RRPS_ALL[Yield to Maturity], "")</f>
        <v>0.94255299999999997</v>
      </c>
      <c r="CP156" s="6">
        <f>_xlfn.XLOOKUP(CP$1&amp;"|"&amp;TEXT($C156,"yyyymmdd"), RRPS_ALL[Key], RRPS_ALL[Mid Price], "")</f>
        <v>107.807115</v>
      </c>
      <c r="CQ156" s="6">
        <f>_xlfn.XLOOKUP(CQ$1&amp;"|"&amp;TEXT($C156,"yyyymmdd"), RRPS_ALL[Key], RRPS_ALL[Mid Yield], "")</f>
        <v>0.92738200000000004</v>
      </c>
      <c r="CR156" s="6">
        <f>_xlfn.XLOOKUP(CR$1&amp;"|"&amp;TEXT($C156,"yyyymmdd"), RRPS_ALL[Key], RRPS_ALL[Dirty Mid], "")</f>
        <v>0.44166699999999998</v>
      </c>
      <c r="CS156" s="6">
        <f>_xlfn.XLOOKUP(CS$1&amp;"|"&amp;TEXT($C156,"yyyymmdd"), RRPS_ALL[Key], RRPS_ALL[Clean Price Mid], "")</f>
        <v>3.6887530000000002</v>
      </c>
      <c r="CT156" s="6">
        <v>0.03</v>
      </c>
      <c r="CU156" s="5">
        <v>42563</v>
      </c>
      <c r="CV156" s="6">
        <f t="shared" si="46"/>
        <v>3.8615216201423102</v>
      </c>
      <c r="CW156" s="7">
        <f>_xlfn.XLOOKUP(CW$1&amp;"|"&amp;TEXT($C156,"yyyymmdd"), RRPS_ALL[Key], RRPS_ALL[Yield to Maturity], "")</f>
        <v>1.0180419999999999</v>
      </c>
      <c r="CX156" s="6">
        <f>_xlfn.XLOOKUP(CX$1&amp;"|"&amp;TEXT($C156,"yyyymmdd"), RRPS_ALL[Key], RRPS_ALL[Mid Price], "")</f>
        <v>113.18604499999999</v>
      </c>
      <c r="CY156" s="6">
        <f>_xlfn.XLOOKUP(CY$1&amp;"|"&amp;TEXT($C156,"yyyymmdd"), RRPS_ALL[Key], RRPS_ALL[Mid Yield], "")</f>
        <v>0.99872300000000003</v>
      </c>
      <c r="CZ156" s="6">
        <f>_xlfn.XLOOKUP(CZ$1&amp;"|"&amp;TEXT($C156,"yyyymmdd"), RRPS_ALL[Key], RRPS_ALL[Dirty Mid], "")</f>
        <v>0</v>
      </c>
      <c r="DA156" s="6">
        <f>_xlfn.XLOOKUP(DA$1&amp;"|"&amp;TEXT($C156,"yyyymmdd"), RRPS_ALL[Key], RRPS_ALL[Clean Price Mid], "")</f>
        <v>0</v>
      </c>
      <c r="DB156" s="6">
        <v>3.7499999999999999E-2</v>
      </c>
      <c r="DC156" s="5">
        <v>42959</v>
      </c>
      <c r="DD156" s="6">
        <f t="shared" si="47"/>
        <v>4.9461678832116789</v>
      </c>
      <c r="DE156" s="7">
        <f>_xlfn.XLOOKUP(DE$1&amp;"|"&amp;TEXT($C156,"yyyymmdd"), RRPS_ALL[Key], RRPS_ALL[Yield to Maturity], "")</f>
        <v>1.1627639999999999</v>
      </c>
      <c r="DF156" s="6">
        <f>_xlfn.XLOOKUP(DF$1&amp;"|"&amp;TEXT($C156,"yyyymmdd"), RRPS_ALL[Key], RRPS_ALL[Mid Price], "")</f>
        <v>119.36931300000001</v>
      </c>
      <c r="DG156" s="6">
        <f>_xlfn.XLOOKUP(DG$1&amp;"|"&amp;TEXT($C156,"yyyymmdd"), RRPS_ALL[Key], RRPS_ALL[Mid Yield], "")</f>
        <v>1.148398</v>
      </c>
      <c r="DH156" s="6">
        <f>_xlfn.XLOOKUP(DH$1&amp;"|"&amp;TEXT($C156,"yyyymmdd"), RRPS_ALL[Key], RRPS_ALL[Dirty Mid], "")</f>
        <v>0</v>
      </c>
      <c r="DI156" s="6">
        <f>_xlfn.XLOOKUP(DI$1&amp;"|"&amp;TEXT($C156,"yyyymmdd"), RRPS_ALL[Key], RRPS_ALL[Clean Price Mid], "")</f>
        <v>0</v>
      </c>
      <c r="DJ156" s="6">
        <v>4.2500000000000003E-2</v>
      </c>
      <c r="DK156" s="5">
        <v>43536</v>
      </c>
      <c r="DL156" s="6">
        <f t="shared" si="38"/>
        <v>6.5270362765229297</v>
      </c>
      <c r="DM156" s="7">
        <f>_xlfn.XLOOKUP(DM$1&amp;"|"&amp;TEXT($C156,"yyyymmdd"), RRPS_ALL[Key], RRPS_ALL[Yield to Maturity], "")</f>
        <v>1.980585</v>
      </c>
      <c r="DN156" s="6">
        <f>_xlfn.XLOOKUP(DN$1&amp;"|"&amp;TEXT($C156,"yyyymmdd"), RRPS_ALL[Key], RRPS_ALL[Mid Price], "")</f>
        <v>131.27269100000001</v>
      </c>
      <c r="DO156" s="6">
        <f>_xlfn.XLOOKUP(DO$1&amp;"|"&amp;TEXT($C156,"yyyymmdd"), RRPS_ALL[Key], RRPS_ALL[Mid Yield], "")</f>
        <v>1.9754590000000001</v>
      </c>
      <c r="DP156" s="6">
        <f>_xlfn.XLOOKUP(DP$1&amp;"|"&amp;TEXT($C156,"yyyymmdd"), RRPS_ALL[Key], RRPS_ALL[Dirty Mid], "")</f>
        <v>0</v>
      </c>
      <c r="DQ156" s="6">
        <f>_xlfn.XLOOKUP(DQ$1&amp;"|"&amp;TEXT($C156,"yyyymmdd"), RRPS_ALL[Key], RRPS_ALL[Clean Price Mid], "")</f>
        <v>0</v>
      </c>
      <c r="DR156" s="6">
        <v>3.5000000000000003E-2</v>
      </c>
      <c r="DS156" s="5">
        <v>50859</v>
      </c>
      <c r="DT156" s="6">
        <f t="shared" si="39"/>
        <v>26.576317590691307</v>
      </c>
      <c r="DU156" s="7">
        <f>_xlfn.XLOOKUP(DU$1&amp;"|"&amp;TEXT($C156,"yyyymmdd"), RRPS_ALL[Key], RRPS_ALL[Yield to Maturity], "")</f>
        <v>1.4120280000000001</v>
      </c>
      <c r="DV156" s="6">
        <f>_xlfn.XLOOKUP(DV$1&amp;"|"&amp;TEXT($C156,"yyyymmdd"), RRPS_ALL[Key], RRPS_ALL[Mid Price], "")</f>
        <v>118.994573</v>
      </c>
      <c r="DW156" s="6">
        <f>_xlfn.XLOOKUP(DW$1&amp;"|"&amp;TEXT($C156,"yyyymmdd"), RRPS_ALL[Key], RRPS_ALL[Mid Yield], "")</f>
        <v>1.3995629999999999</v>
      </c>
      <c r="DX156" s="6">
        <f>_xlfn.XLOOKUP(DX$1&amp;"|"&amp;TEXT($C156,"yyyymmdd"), RRPS_ALL[Key], RRPS_ALL[Dirty Mid], "")</f>
        <v>0</v>
      </c>
      <c r="DY156" s="6">
        <f>_xlfn.XLOOKUP(DY$1&amp;"|"&amp;TEXT($C156,"yyyymmdd"), RRPS_ALL[Key], RRPS_ALL[Clean Price Mid], "")</f>
        <v>0</v>
      </c>
      <c r="DZ156" s="6">
        <v>3.5000000000000003E-2</v>
      </c>
      <c r="EA156" s="5">
        <v>44713</v>
      </c>
      <c r="EB156" s="6">
        <f t="shared" si="42"/>
        <v>9.7488800398208078</v>
      </c>
      <c r="EC156" s="7">
        <f>_xlfn.XLOOKUP(EC$1&amp;"|"&amp;TEXT($C156,"yyyymmdd"), RRPS_ALL[Key], RRPS_ALL[Yield to Maturity], "")</f>
        <v>1.9069069999999999</v>
      </c>
      <c r="ED156" s="6">
        <f>_xlfn.XLOOKUP(ED$1&amp;"|"&amp;TEXT($C156,"yyyymmdd"), RRPS_ALL[Key], RRPS_ALL[Mid Price], "")</f>
        <v>106.094374</v>
      </c>
      <c r="EE156" s="6">
        <f>_xlfn.XLOOKUP(EE$1&amp;"|"&amp;TEXT($C156,"yyyymmdd"), RRPS_ALL[Key], RRPS_ALL[Mid Yield], "")</f>
        <v>1.877327</v>
      </c>
      <c r="EF156" s="6">
        <f>_xlfn.XLOOKUP(EF$1&amp;"|"&amp;TEXT($C156,"yyyymmdd"), RRPS_ALL[Key], RRPS_ALL[Dirty Mid], "")</f>
        <v>0</v>
      </c>
      <c r="EG156" s="6">
        <f>_xlfn.XLOOKUP(EG$1&amp;"|"&amp;TEXT($C156,"yyyymmdd"), RRPS_ALL[Key], RRPS_ALL[Clean Price Mid], "")</f>
        <v>0</v>
      </c>
      <c r="EH156" s="6">
        <v>2.2499999999999999E-2</v>
      </c>
      <c r="EI156" s="5">
        <v>48366</v>
      </c>
      <c r="EJ156" s="6">
        <f t="shared" si="48"/>
        <v>19.748924520922959</v>
      </c>
      <c r="EK156" s="7" t="str">
        <f>_xlfn.XLOOKUP(EK$1&amp;"|"&amp;TEXT($C156,"yyyymmdd"), RRPS_ALL[Key], RRPS_ALL[Yield to Maturity], "")</f>
        <v/>
      </c>
      <c r="EL156" s="6" t="str">
        <f>_xlfn.XLOOKUP(EL$1&amp;"|"&amp;TEXT($C156,"yyyymmdd"), RRPS_ALL[Key], RRPS_ALL[Mid Price], "")</f>
        <v/>
      </c>
      <c r="EM156" s="6" t="str">
        <f>_xlfn.XLOOKUP(EM$1&amp;"|"&amp;TEXT($C156,"yyyymmdd"), RRPS_ALL[Key], RRPS_ALL[Mid Yield], "")</f>
        <v/>
      </c>
      <c r="EN156" s="6" t="str">
        <f>_xlfn.XLOOKUP(EN$1&amp;"|"&amp;TEXT($C156,"yyyymmdd"), RRPS_ALL[Key], RRPS_ALL[Dirty Mid], "")</f>
        <v/>
      </c>
      <c r="EO156" s="6" t="str">
        <f>_xlfn.XLOOKUP(EO$1&amp;"|"&amp;TEXT($C156,"yyyymmdd"), RRPS_ALL[Key], RRPS_ALL[Clean Price Mid], "")</f>
        <v/>
      </c>
      <c r="EP156" s="6"/>
      <c r="EQ156" s="6"/>
      <c r="ER156" s="6"/>
      <c r="ES156" s="7" t="str">
        <f>_xlfn.XLOOKUP(ES$1&amp;"|"&amp;TEXT($C156,"yyyymmdd"), RRPS_ALL[Key], RRPS_ALL[Yield to Maturity], "")</f>
        <v/>
      </c>
      <c r="ET156" s="6" t="str">
        <f>_xlfn.XLOOKUP(ET$1&amp;"|"&amp;TEXT($C156,"yyyymmdd"), RRPS_ALL[Key], RRPS_ALL[Mid Price], "")</f>
        <v/>
      </c>
      <c r="EU156" s="6" t="str">
        <f>_xlfn.XLOOKUP(EU$1&amp;"|"&amp;TEXT($C156,"yyyymmdd"), RRPS_ALL[Key], RRPS_ALL[Mid Yield], "")</f>
        <v/>
      </c>
      <c r="EV156" s="6" t="str">
        <f>_xlfn.XLOOKUP(EV$1&amp;"|"&amp;TEXT($C156,"yyyymmdd"), RRPS_ALL[Key], RRPS_ALL[Dirty Mid], "")</f>
        <v/>
      </c>
      <c r="EW156" s="6" t="str">
        <f>_xlfn.XLOOKUP(EW$1&amp;"|"&amp;TEXT($C156,"yyyymmdd"), RRPS_ALL[Key], RRPS_ALL[Clean Price Mid], "")</f>
        <v/>
      </c>
      <c r="EX156" s="6"/>
      <c r="EY156" s="6"/>
      <c r="EZ156" s="6"/>
      <c r="FA156" s="7" t="str">
        <f>_xlfn.XLOOKUP(FA$1&amp;"|"&amp;TEXT($C156,"yyyymmdd"), RRPS_ALL[Key], RRPS_ALL[Yield to Maturity], "")</f>
        <v/>
      </c>
      <c r="FB156" s="6" t="str">
        <f>_xlfn.XLOOKUP(FB$1&amp;"|"&amp;TEXT($C156,"yyyymmdd"), RRPS_ALL[Key], RRPS_ALL[Mid Price], "")</f>
        <v/>
      </c>
      <c r="FC156" s="6" t="str">
        <f>_xlfn.XLOOKUP(FC$1&amp;"|"&amp;TEXT($C156,"yyyymmdd"), RRPS_ALL[Key], RRPS_ALL[Mid Yield], "")</f>
        <v/>
      </c>
      <c r="FD156" s="6" t="str">
        <f>_xlfn.XLOOKUP(FD$1&amp;"|"&amp;TEXT($C156,"yyyymmdd"), RRPS_ALL[Key], RRPS_ALL[Dirty Mid], "")</f>
        <v/>
      </c>
      <c r="FE156" s="6" t="str">
        <f>_xlfn.XLOOKUP(FE$1&amp;"|"&amp;TEXT($C156,"yyyymmdd"), RRPS_ALL[Key], RRPS_ALL[Clean Price Mid], "")</f>
        <v/>
      </c>
      <c r="FF156" s="6"/>
      <c r="FG156" s="6"/>
      <c r="FH156" s="6"/>
      <c r="FI156" s="7" t="str">
        <f>_xlfn.XLOOKUP(FI$1&amp;"|"&amp;TEXT($C156,"yyyymmdd"), RRPS_ALL[Key], RRPS_ALL[Yield to Maturity], "")</f>
        <v/>
      </c>
      <c r="FJ156" s="6" t="str">
        <f>_xlfn.XLOOKUP(FJ$1&amp;"|"&amp;TEXT($C156,"yyyymmdd"), RRPS_ALL[Key], RRPS_ALL[Mid Price], "")</f>
        <v/>
      </c>
      <c r="FK156" s="6" t="str">
        <f>_xlfn.XLOOKUP(FK$1&amp;"|"&amp;TEXT($C156,"yyyymmdd"), RRPS_ALL[Key], RRPS_ALL[Mid Yield], "")</f>
        <v/>
      </c>
      <c r="FL156" s="6" t="str">
        <f>_xlfn.XLOOKUP(FL$1&amp;"|"&amp;TEXT($C156,"yyyymmdd"), RRPS_ALL[Key], RRPS_ALL[Dirty Mid], "")</f>
        <v/>
      </c>
      <c r="FM156" s="6" t="str">
        <f>_xlfn.XLOOKUP(FM$1&amp;"|"&amp;TEXT($C156,"yyyymmdd"), RRPS_ALL[Key], RRPS_ALL[Clean Price Mid], "")</f>
        <v/>
      </c>
      <c r="FN156" s="6"/>
      <c r="FO156" s="6"/>
      <c r="FP156" s="6"/>
      <c r="FQ156" s="7" t="str">
        <f>_xlfn.XLOOKUP(FQ$1&amp;"|"&amp;TEXT($C156,"yyyymmdd"), RRPS_ALL[Key], RRPS_ALL[Yield to Maturity], "")</f>
        <v/>
      </c>
      <c r="FR156" s="6" t="str">
        <f>_xlfn.XLOOKUP(FR$1&amp;"|"&amp;TEXT($C156,"yyyymmdd"), RRPS_ALL[Key], RRPS_ALL[Mid Price], "")</f>
        <v/>
      </c>
      <c r="FS156" s="6" t="str">
        <f>_xlfn.XLOOKUP(FS$1&amp;"|"&amp;TEXT($C156,"yyyymmdd"), RRPS_ALL[Key], RRPS_ALL[Mid Yield], "")</f>
        <v/>
      </c>
      <c r="FT156" s="6" t="str">
        <f>_xlfn.XLOOKUP(FT$1&amp;"|"&amp;TEXT($C156,"yyyymmdd"), RRPS_ALL[Key], RRPS_ALL[Dirty Mid], "")</f>
        <v/>
      </c>
      <c r="FU156" s="6" t="str">
        <f>_xlfn.XLOOKUP(FU$1&amp;"|"&amp;TEXT($C156,"yyyymmdd"), RRPS_ALL[Key], RRPS_ALL[Clean Price Mid], "")</f>
        <v/>
      </c>
      <c r="FV156" s="6"/>
      <c r="FW156" s="6"/>
      <c r="FX156" s="6"/>
      <c r="FY156" s="7" t="str">
        <f>_xlfn.XLOOKUP(FY$1&amp;"|"&amp;TEXT($C156,"yyyymmdd"), RRPS_ALL[Key], RRPS_ALL[Yield to Maturity], "")</f>
        <v/>
      </c>
      <c r="FZ156" s="6" t="str">
        <f>_xlfn.XLOOKUP(FZ$1&amp;"|"&amp;TEXT($C156,"yyyymmdd"), RRPS_ALL[Key], RRPS_ALL[Mid Price], "")</f>
        <v/>
      </c>
      <c r="GA156" s="6" t="str">
        <f>_xlfn.XLOOKUP(GA$1&amp;"|"&amp;TEXT($C156,"yyyymmdd"), RRPS_ALL[Key], RRPS_ALL[Mid Yield], "")</f>
        <v/>
      </c>
      <c r="GB156" s="6" t="str">
        <f>_xlfn.XLOOKUP(GB$1&amp;"|"&amp;TEXT($C156,"yyyymmdd"), RRPS_ALL[Key], RRPS_ALL[Dirty Mid], "")</f>
        <v/>
      </c>
      <c r="GC156" s="6" t="str">
        <f>_xlfn.XLOOKUP(GC$1&amp;"|"&amp;TEXT($C156,"yyyymmdd"), RRPS_ALL[Key], RRPS_ALL[Clean Price Mid], "")</f>
        <v/>
      </c>
      <c r="GD156" s="6"/>
      <c r="GE156" s="6"/>
      <c r="GF156" s="6"/>
      <c r="GG156" s="7" t="str">
        <f>_xlfn.XLOOKUP(GG$1&amp;"|"&amp;TEXT($C156,"yyyymmdd"), RRPS_ALL[Key], RRPS_ALL[Yield to Maturity], "")</f>
        <v/>
      </c>
      <c r="GH156" s="6" t="str">
        <f>_xlfn.XLOOKUP(GH$1&amp;"|"&amp;TEXT($C156,"yyyymmdd"), RRPS_ALL[Key], RRPS_ALL[Mid Price], "")</f>
        <v/>
      </c>
      <c r="GI156" s="6" t="str">
        <f>_xlfn.XLOOKUP(GI$1&amp;"|"&amp;TEXT($C156,"yyyymmdd"), RRPS_ALL[Key], RRPS_ALL[Mid Yield], "")</f>
        <v/>
      </c>
      <c r="GJ156" s="6" t="str">
        <f>_xlfn.XLOOKUP(GJ$1&amp;"|"&amp;TEXT($C156,"yyyymmdd"), RRPS_ALL[Key], RRPS_ALL[Dirty Mid], "")</f>
        <v/>
      </c>
      <c r="GK156" s="6" t="str">
        <f>_xlfn.XLOOKUP(GK$1&amp;"|"&amp;TEXT($C156,"yyyymmdd"), RRPS_ALL[Key], RRPS_ALL[Clean Price Mid], "")</f>
        <v/>
      </c>
      <c r="GL156" s="6"/>
      <c r="GM156" s="6"/>
      <c r="GN156" s="6"/>
      <c r="GO156" s="7" t="str">
        <f>_xlfn.XLOOKUP(GO$1&amp;"|"&amp;TEXT($C156,"yyyymmdd"), RRPS_ALL[Key], RRPS_ALL[Yield to Maturity], "")</f>
        <v/>
      </c>
      <c r="GP156" s="6" t="str">
        <f>_xlfn.XLOOKUP(GP$1&amp;"|"&amp;TEXT($C156,"yyyymmdd"), RRPS_ALL[Key], RRPS_ALL[Mid Price], "")</f>
        <v/>
      </c>
      <c r="GQ156" s="6" t="str">
        <f>_xlfn.XLOOKUP(GQ$1&amp;"|"&amp;TEXT($C156,"yyyymmdd"), RRPS_ALL[Key], RRPS_ALL[Mid Yield], "")</f>
        <v/>
      </c>
      <c r="GR156" s="6" t="str">
        <f>_xlfn.XLOOKUP(GR$1&amp;"|"&amp;TEXT($C156,"yyyymmdd"), RRPS_ALL[Key], RRPS_ALL[Dirty Mid], "")</f>
        <v/>
      </c>
      <c r="GS156" s="6" t="str">
        <f>_xlfn.XLOOKUP(GS$1&amp;"|"&amp;TEXT($C156,"yyyymmdd"), RRPS_ALL[Key], RRPS_ALL[Clean Price Mid], "")</f>
        <v/>
      </c>
      <c r="GT156" s="6"/>
      <c r="GU156" s="6"/>
      <c r="GV156" s="6"/>
      <c r="GW156" s="7" t="str">
        <f>_xlfn.XLOOKUP(GW$1&amp;"|"&amp;TEXT($C156,"yyyymmdd"), RRPS_ALL[Key], RRPS_ALL[Yield to Maturity], "")</f>
        <v/>
      </c>
      <c r="GX156" s="6" t="str">
        <f>_xlfn.XLOOKUP(GX$1&amp;"|"&amp;TEXT($C156,"yyyymmdd"), RRPS_ALL[Key], RRPS_ALL[Mid Price], "")</f>
        <v/>
      </c>
      <c r="GY156" s="6" t="str">
        <f>_xlfn.XLOOKUP(GY$1&amp;"|"&amp;TEXT($C156,"yyyymmdd"), RRPS_ALL[Key], RRPS_ALL[Mid Yield], "")</f>
        <v/>
      </c>
      <c r="GZ156" s="6" t="str">
        <f>_xlfn.XLOOKUP(GZ$1&amp;"|"&amp;TEXT($C156,"yyyymmdd"), RRPS_ALL[Key], RRPS_ALL[Dirty Mid], "")</f>
        <v/>
      </c>
      <c r="HA156" s="6" t="str">
        <f>_xlfn.XLOOKUP(HA$1&amp;"|"&amp;TEXT($C156,"yyyymmdd"), RRPS_ALL[Key], RRPS_ALL[Clean Price Mid], "")</f>
        <v/>
      </c>
      <c r="HB156" s="6"/>
      <c r="HC156" s="6"/>
      <c r="HD156" s="6"/>
    </row>
    <row r="157" spans="1:212" x14ac:dyDescent="0.2">
      <c r="A157">
        <v>2012</v>
      </c>
      <c r="B157">
        <v>9</v>
      </c>
      <c r="C157" s="5">
        <f t="shared" si="37"/>
        <v>41182</v>
      </c>
      <c r="D157" s="6">
        <v>0.5</v>
      </c>
      <c r="E157" s="7" t="str">
        <f>_xlfn.XLOOKUP(E$1&amp;"|"&amp;TEXT($C157,"yyyymmdd"), RRPS_ALL[Key], RRPS_ALL[Yield to Maturity], "")</f>
        <v/>
      </c>
      <c r="F157" s="6" t="str">
        <f>_xlfn.XLOOKUP(F$1&amp;"|"&amp;TEXT($C157,"yyyymmdd"), RRPS_ALL[Key], RRPS_ALL[Mid Price], "")</f>
        <v/>
      </c>
      <c r="G157" s="6" t="str">
        <f>_xlfn.XLOOKUP(G$1&amp;"|"&amp;TEXT($C157,"yyyymmdd"), RRPS_ALL[Key], RRPS_ALL[Mid Yield], "")</f>
        <v/>
      </c>
      <c r="H157" s="6" t="str">
        <f>_xlfn.XLOOKUP(H$1&amp;"|"&amp;TEXT($C157,"yyyymmdd"), RRPS_ALL[Key], RRPS_ALL[Dirty Mid], "")</f>
        <v/>
      </c>
      <c r="I157" s="6" t="str">
        <f>_xlfn.XLOOKUP(I$1&amp;"|"&amp;TEXT($C157,"yyyymmdd"), RRPS_ALL[Key], RRPS_ALL[Clean Price Mid], "")</f>
        <v/>
      </c>
      <c r="J157" s="6"/>
      <c r="K157" s="6"/>
      <c r="L157" s="6"/>
      <c r="M157" s="7" t="str">
        <f>_xlfn.XLOOKUP(M$1&amp;"|"&amp;TEXT($C157,"yyyymmdd"), RRPS_ALL[Key], RRPS_ALL[Yield to Maturity], "")</f>
        <v/>
      </c>
      <c r="N157" s="6" t="str">
        <f>_xlfn.XLOOKUP(N$1&amp;"|"&amp;TEXT($C157,"yyyymmdd"), RRPS_ALL[Key], RRPS_ALL[Mid Price], "")</f>
        <v/>
      </c>
      <c r="O157" s="6" t="str">
        <f>_xlfn.XLOOKUP(O$1&amp;"|"&amp;TEXT($C157,"yyyymmdd"), RRPS_ALL[Key], RRPS_ALL[Mid Yield], "")</f>
        <v/>
      </c>
      <c r="P157" s="6" t="str">
        <f>_xlfn.XLOOKUP(P$1&amp;"|"&amp;TEXT($C157,"yyyymmdd"), RRPS_ALL[Key], RRPS_ALL[Dirty Mid], "")</f>
        <v/>
      </c>
      <c r="Q157" s="6" t="str">
        <f>_xlfn.XLOOKUP(Q$1&amp;"|"&amp;TEXT($C157,"yyyymmdd"), RRPS_ALL[Key], RRPS_ALL[Clean Price Mid], "")</f>
        <v/>
      </c>
      <c r="R157" s="6"/>
      <c r="S157" s="6"/>
      <c r="T157" s="6"/>
      <c r="U157" s="7" t="str">
        <f>_xlfn.XLOOKUP(U$1&amp;"|"&amp;TEXT($C157,"yyyymmdd"), RRPS_ALL[Key], RRPS_ALL[Yield to Maturity], "")</f>
        <v/>
      </c>
      <c r="V157" s="6" t="str">
        <f>_xlfn.XLOOKUP(V$1&amp;"|"&amp;TEXT($C157,"yyyymmdd"), RRPS_ALL[Key], RRPS_ALL[Mid Price], "")</f>
        <v/>
      </c>
      <c r="W157" s="6" t="str">
        <f>_xlfn.XLOOKUP(W$1&amp;"|"&amp;TEXT($C157,"yyyymmdd"), RRPS_ALL[Key], RRPS_ALL[Mid Yield], "")</f>
        <v/>
      </c>
      <c r="X157" s="6" t="str">
        <f>_xlfn.XLOOKUP(X$1&amp;"|"&amp;TEXT($C157,"yyyymmdd"), RRPS_ALL[Key], RRPS_ALL[Dirty Mid], "")</f>
        <v/>
      </c>
      <c r="Y157" s="6" t="str">
        <f>_xlfn.XLOOKUP(Y$1&amp;"|"&amp;TEXT($C157,"yyyymmdd"), RRPS_ALL[Key], RRPS_ALL[Clean Price Mid], "")</f>
        <v/>
      </c>
      <c r="Z157" s="6"/>
      <c r="AA157" s="6"/>
      <c r="AB157" s="6"/>
      <c r="AC157" s="7">
        <f>_xlfn.XLOOKUP(AC$1&amp;"|"&amp;TEXT($C157,"yyyymmdd"), RRPS_ALL[Key], RRPS_ALL[Yield to Maturity], "")</f>
        <v>0.68037000000000003</v>
      </c>
      <c r="AD157" s="6">
        <f>_xlfn.XLOOKUP(AD$1&amp;"|"&amp;TEXT($C157,"yyyymmdd"), RRPS_ALL[Key], RRPS_ALL[Mid Price], "")</f>
        <v>109.604179</v>
      </c>
      <c r="AE157" s="6">
        <f>_xlfn.XLOOKUP(AE$1&amp;"|"&amp;TEXT($C157,"yyyymmdd"), RRPS_ALL[Key], RRPS_ALL[Mid Yield], "")</f>
        <v>0.65107199999999998</v>
      </c>
      <c r="AF157" s="6">
        <f>_xlfn.XLOOKUP(AF$1&amp;"|"&amp;TEXT($C157,"yyyymmdd"), RRPS_ALL[Key], RRPS_ALL[Dirty Mid], "")</f>
        <v>2.7749999999999999</v>
      </c>
      <c r="AG157" s="6">
        <f>_xlfn.XLOOKUP(AG$1&amp;"|"&amp;TEXT($C157,"yyyymmdd"), RRPS_ALL[Key], RRPS_ALL[Clean Price Mid], "")</f>
        <v>1.529037</v>
      </c>
      <c r="AH157" s="6">
        <v>6.7500000000000004E-2</v>
      </c>
      <c r="AI157" s="5">
        <v>41764</v>
      </c>
      <c r="AJ157" s="6">
        <f t="shared" si="40"/>
        <v>1.5930656934306571</v>
      </c>
      <c r="AK157" s="7" t="str">
        <f>_xlfn.XLOOKUP(AK$1&amp;"|"&amp;TEXT($C157,"yyyymmdd"), RRPS_ALL[Key], RRPS_ALL[Yield to Maturity], "")</f>
        <v/>
      </c>
      <c r="AL157" s="6" t="str">
        <f>_xlfn.XLOOKUP(AL$1&amp;"|"&amp;TEXT($C157,"yyyymmdd"), RRPS_ALL[Key], RRPS_ALL[Mid Price], "")</f>
        <v/>
      </c>
      <c r="AM157" s="6" t="str">
        <f>_xlfn.XLOOKUP(AM$1&amp;"|"&amp;TEXT($C157,"yyyymmdd"), RRPS_ALL[Key], RRPS_ALL[Mid Yield], "")</f>
        <v/>
      </c>
      <c r="AN157" s="6" t="str">
        <f>_xlfn.XLOOKUP(AN$1&amp;"|"&amp;TEXT($C157,"yyyymmdd"), RRPS_ALL[Key], RRPS_ALL[Dirty Mid], "")</f>
        <v/>
      </c>
      <c r="AO157" s="6" t="str">
        <f>_xlfn.XLOOKUP(AO$1&amp;"|"&amp;TEXT($C157,"yyyymmdd"), RRPS_ALL[Key], RRPS_ALL[Clean Price Mid], "")</f>
        <v/>
      </c>
      <c r="AP157" s="6"/>
      <c r="AQ157" s="6"/>
      <c r="AR157" s="6"/>
      <c r="AS157" s="7" t="str">
        <f>_xlfn.XLOOKUP(AS$1&amp;"|"&amp;TEXT($C157,"yyyymmdd"), RRPS_ALL[Key], RRPS_ALL[Yield to Maturity], "")</f>
        <v/>
      </c>
      <c r="AT157" s="6" t="str">
        <f>_xlfn.XLOOKUP(AT$1&amp;"|"&amp;TEXT($C157,"yyyymmdd"), RRPS_ALL[Key], RRPS_ALL[Mid Price], "")</f>
        <v/>
      </c>
      <c r="AU157" s="6" t="str">
        <f>_xlfn.XLOOKUP(AU$1&amp;"|"&amp;TEXT($C157,"yyyymmdd"), RRPS_ALL[Key], RRPS_ALL[Mid Yield], "")</f>
        <v/>
      </c>
      <c r="AV157" s="6" t="str">
        <f>_xlfn.XLOOKUP(AV$1&amp;"|"&amp;TEXT($C157,"yyyymmdd"), RRPS_ALL[Key], RRPS_ALL[Dirty Mid], "")</f>
        <v/>
      </c>
      <c r="AW157" s="6" t="str">
        <f>_xlfn.XLOOKUP(AW$1&amp;"|"&amp;TEXT($C157,"yyyymmdd"), RRPS_ALL[Key], RRPS_ALL[Clean Price Mid], "")</f>
        <v/>
      </c>
      <c r="AX157" s="6"/>
      <c r="AY157" s="6"/>
      <c r="AZ157" s="6"/>
      <c r="BA157" s="7" t="str">
        <f>_xlfn.XLOOKUP(BA$1&amp;"|"&amp;TEXT($C157,"yyyymmdd"), RRPS_ALL[Key], RRPS_ALL[Yield to Maturity], "")</f>
        <v/>
      </c>
      <c r="BB157" s="6" t="str">
        <f>_xlfn.XLOOKUP(BB$1&amp;"|"&amp;TEXT($C157,"yyyymmdd"), RRPS_ALL[Key], RRPS_ALL[Mid Price], "")</f>
        <v/>
      </c>
      <c r="BC157" s="6" t="str">
        <f>_xlfn.XLOOKUP(BC$1&amp;"|"&amp;TEXT($C157,"yyyymmdd"), RRPS_ALL[Key], RRPS_ALL[Mid Yield], "")</f>
        <v/>
      </c>
      <c r="BD157" s="6" t="str">
        <f>_xlfn.XLOOKUP(BD$1&amp;"|"&amp;TEXT($C157,"yyyymmdd"), RRPS_ALL[Key], RRPS_ALL[Dirty Mid], "")</f>
        <v/>
      </c>
      <c r="BE157" s="6" t="str">
        <f>_xlfn.XLOOKUP(BE$1&amp;"|"&amp;TEXT($C157,"yyyymmdd"), RRPS_ALL[Key], RRPS_ALL[Clean Price Mid], "")</f>
        <v/>
      </c>
      <c r="BF157" s="6"/>
      <c r="BG157" s="6"/>
      <c r="BH157" s="6"/>
      <c r="BI157" s="7">
        <f>_xlfn.XLOOKUP(BI$1&amp;"|"&amp;TEXT($C157,"yyyymmdd"), RRPS_ALL[Key], RRPS_ALL[Yield to Maturity], "")</f>
        <v>1.115</v>
      </c>
      <c r="BJ157" s="6">
        <f>_xlfn.XLOOKUP(BJ$1&amp;"|"&amp;TEXT($C157,"yyyymmdd"), RRPS_ALL[Key], RRPS_ALL[Mid Price], "")</f>
        <v>100.080054</v>
      </c>
      <c r="BK157" s="6">
        <f>_xlfn.XLOOKUP(BK$1&amp;"|"&amp;TEXT($C157,"yyyymmdd"), RRPS_ALL[Key], RRPS_ALL[Mid Yield], "")</f>
        <v>-0.25009300000000001</v>
      </c>
      <c r="BL157" s="6">
        <f>_xlfn.XLOOKUP(BL$1&amp;"|"&amp;TEXT($C157,"yyyymmdd"), RRPS_ALL[Key], RRPS_ALL[Dirty Mid], "")</f>
        <v>5.4236110000000002</v>
      </c>
      <c r="BM157" s="6">
        <f>_xlfn.XLOOKUP(BM$1&amp;"|"&amp;TEXT($C157,"yyyymmdd"), RRPS_ALL[Key], RRPS_ALL[Clean Price Mid], "")</f>
        <v>1.3889E-2</v>
      </c>
      <c r="BN157" s="6">
        <v>5.5E-2</v>
      </c>
      <c r="BO157" s="5">
        <v>41190</v>
      </c>
      <c r="BP157" s="6">
        <f t="shared" si="49"/>
        <v>2.185792349726776E-2</v>
      </c>
      <c r="BQ157" s="7">
        <f>_xlfn.XLOOKUP(BQ$1&amp;"|"&amp;TEXT($C157,"yyyymmdd"), RRPS_ALL[Key], RRPS_ALL[Yield to Maturity], "")</f>
        <v>1.3275330000000001</v>
      </c>
      <c r="BR157" s="6">
        <f>_xlfn.XLOOKUP(BR$1&amp;"|"&amp;TEXT($C157,"yyyymmdd"), RRPS_ALL[Key], RRPS_ALL[Mid Price], "")</f>
        <v>128.34844000000001</v>
      </c>
      <c r="BS157" s="6">
        <f>_xlfn.XLOOKUP(BS$1&amp;"|"&amp;TEXT($C157,"yyyymmdd"), RRPS_ALL[Key], RRPS_ALL[Mid Yield], "")</f>
        <v>1.3135680000000001</v>
      </c>
      <c r="BT157" s="6">
        <f>_xlfn.XLOOKUP(BT$1&amp;"|"&amp;TEXT($C157,"yyyymmdd"), RRPS_ALL[Key], RRPS_ALL[Dirty Mid], "")</f>
        <v>0</v>
      </c>
      <c r="BU157" s="6">
        <f>_xlfn.XLOOKUP(BU$1&amp;"|"&amp;TEXT($C157,"yyyymmdd"), RRPS_ALL[Key], RRPS_ALL[Clean Price Mid], "")</f>
        <v>0</v>
      </c>
      <c r="BV157" s="6">
        <v>0.05</v>
      </c>
      <c r="BW157" s="5">
        <v>44166</v>
      </c>
      <c r="BX157" s="6">
        <f t="shared" si="44"/>
        <v>8.1678832116788325</v>
      </c>
      <c r="BY157" s="7" t="str">
        <f>_xlfn.XLOOKUP(BY$1&amp;"|"&amp;TEXT($C157,"yyyymmdd"), RRPS_ALL[Key], RRPS_ALL[Yield to Maturity], "")</f>
        <v/>
      </c>
      <c r="BZ157" s="6" t="str">
        <f>_xlfn.XLOOKUP(BZ$1&amp;"|"&amp;TEXT($C157,"yyyymmdd"), RRPS_ALL[Key], RRPS_ALL[Mid Price], "")</f>
        <v/>
      </c>
      <c r="CA157" s="6" t="str">
        <f>_xlfn.XLOOKUP(CA$1&amp;"|"&amp;TEXT($C157,"yyyymmdd"), RRPS_ALL[Key], RRPS_ALL[Mid Yield], "")</f>
        <v/>
      </c>
      <c r="CB157" s="6" t="str">
        <f>_xlfn.XLOOKUP(CB$1&amp;"|"&amp;TEXT($C157,"yyyymmdd"), RRPS_ALL[Key], RRPS_ALL[Dirty Mid], "")</f>
        <v/>
      </c>
      <c r="CC157" s="6" t="str">
        <f>_xlfn.XLOOKUP(CC$1&amp;"|"&amp;TEXT($C157,"yyyymmdd"), RRPS_ALL[Key], RRPS_ALL[Clean Price Mid], "")</f>
        <v/>
      </c>
      <c r="CD157" s="6"/>
      <c r="CE157" s="6"/>
      <c r="CF157" s="6"/>
      <c r="CG157" s="7">
        <f>_xlfn.XLOOKUP(CG$1&amp;"|"&amp;TEXT($C157,"yyyymmdd"), RRPS_ALL[Key], RRPS_ALL[Yield to Maturity], "")</f>
        <v>0.79611200000000004</v>
      </c>
      <c r="CH157" s="6">
        <f>_xlfn.XLOOKUP(CH$1&amp;"|"&amp;TEXT($C157,"yyyymmdd"), RRPS_ALL[Key], RRPS_ALL[Mid Price], "")</f>
        <v>110.499252</v>
      </c>
      <c r="CI157" s="6">
        <f>_xlfn.XLOOKUP(CI$1&amp;"|"&amp;TEXT($C157,"yyyymmdd"), RRPS_ALL[Key], RRPS_ALL[Mid Yield], "")</f>
        <v>0.77126300000000003</v>
      </c>
      <c r="CJ157" s="6">
        <f>_xlfn.XLOOKUP(CJ$1&amp;"|"&amp;TEXT($C157,"yyyymmdd"), RRPS_ALL[Key], RRPS_ALL[Dirty Mid], "")</f>
        <v>0.63749999999999996</v>
      </c>
      <c r="CK157" s="6">
        <f>_xlfn.XLOOKUP(CK$1&amp;"|"&amp;TEXT($C157,"yyyymmdd"), RRPS_ALL[Key], RRPS_ALL[Clean Price Mid], "")</f>
        <v>2.7379220000000002</v>
      </c>
      <c r="CL157" s="6">
        <v>4.4999999999999998E-2</v>
      </c>
      <c r="CM157" s="5">
        <v>42228</v>
      </c>
      <c r="CN157" s="6">
        <f t="shared" si="45"/>
        <v>2.8637919233401781</v>
      </c>
      <c r="CO157" s="7">
        <f>_xlfn.XLOOKUP(CO$1&amp;"|"&amp;TEXT($C157,"yyyymmdd"), RRPS_ALL[Key], RRPS_ALL[Yield to Maturity], "")</f>
        <v>0.87273800000000001</v>
      </c>
      <c r="CP157" s="6">
        <f>_xlfn.XLOOKUP(CP$1&amp;"|"&amp;TEXT($C157,"yyyymmdd"), RRPS_ALL[Key], RRPS_ALL[Mid Price], "")</f>
        <v>107.923588</v>
      </c>
      <c r="CQ157" s="6">
        <f>_xlfn.XLOOKUP(CQ$1&amp;"|"&amp;TEXT($C157,"yyyymmdd"), RRPS_ALL[Key], RRPS_ALL[Mid Yield], "")</f>
        <v>0.85730200000000001</v>
      </c>
      <c r="CR157" s="6">
        <f>_xlfn.XLOOKUP(CR$1&amp;"|"&amp;TEXT($C157,"yyyymmdd"), RRPS_ALL[Key], RRPS_ALL[Dirty Mid], "")</f>
        <v>0.67500000000000004</v>
      </c>
      <c r="CS157" s="6">
        <f>_xlfn.XLOOKUP(CS$1&amp;"|"&amp;TEXT($C157,"yyyymmdd"), RRPS_ALL[Key], RRPS_ALL[Clean Price Mid], "")</f>
        <v>3.6112220000000002</v>
      </c>
      <c r="CT157" s="6">
        <v>0.03</v>
      </c>
      <c r="CU157" s="5">
        <v>42563</v>
      </c>
      <c r="CV157" s="6">
        <f t="shared" si="46"/>
        <v>3.7794198139025728</v>
      </c>
      <c r="CW157" s="7">
        <f>_xlfn.XLOOKUP(CW$1&amp;"|"&amp;TEXT($C157,"yyyymmdd"), RRPS_ALL[Key], RRPS_ALL[Yield to Maturity], "")</f>
        <v>0.97384400000000004</v>
      </c>
      <c r="CX157" s="6">
        <f>_xlfn.XLOOKUP(CX$1&amp;"|"&amp;TEXT($C157,"yyyymmdd"), RRPS_ALL[Key], RRPS_ALL[Mid Price], "")</f>
        <v>113.208949</v>
      </c>
      <c r="CY157" s="6">
        <f>_xlfn.XLOOKUP(CY$1&amp;"|"&amp;TEXT($C157,"yyyymmdd"), RRPS_ALL[Key], RRPS_ALL[Mid Yield], "")</f>
        <v>0.95425899999999997</v>
      </c>
      <c r="CZ157" s="6">
        <f>_xlfn.XLOOKUP(CZ$1&amp;"|"&amp;TEXT($C157,"yyyymmdd"), RRPS_ALL[Key], RRPS_ALL[Dirty Mid], "")</f>
        <v>0</v>
      </c>
      <c r="DA157" s="6">
        <f>_xlfn.XLOOKUP(DA$1&amp;"|"&amp;TEXT($C157,"yyyymmdd"), RRPS_ALL[Key], RRPS_ALL[Clean Price Mid], "")</f>
        <v>0</v>
      </c>
      <c r="DB157" s="6">
        <v>3.7499999999999999E-2</v>
      </c>
      <c r="DC157" s="5">
        <v>42959</v>
      </c>
      <c r="DD157" s="6">
        <f t="shared" si="47"/>
        <v>4.8640510948905114</v>
      </c>
      <c r="DE157" s="7">
        <f>_xlfn.XLOOKUP(DE$1&amp;"|"&amp;TEXT($C157,"yyyymmdd"), RRPS_ALL[Key], RRPS_ALL[Yield to Maturity], "")</f>
        <v>1.1531</v>
      </c>
      <c r="DF157" s="6">
        <f>_xlfn.XLOOKUP(DF$1&amp;"|"&amp;TEXT($C157,"yyyymmdd"), RRPS_ALL[Key], RRPS_ALL[Mid Price], "")</f>
        <v>119.214303</v>
      </c>
      <c r="DG157" s="6">
        <f>_xlfn.XLOOKUP(DG$1&amp;"|"&amp;TEXT($C157,"yyyymmdd"), RRPS_ALL[Key], RRPS_ALL[Mid Yield], "")</f>
        <v>1.1385620000000001</v>
      </c>
      <c r="DH157" s="6">
        <f>_xlfn.XLOOKUP(DH$1&amp;"|"&amp;TEXT($C157,"yyyymmdd"), RRPS_ALL[Key], RRPS_ALL[Dirty Mid], "")</f>
        <v>0</v>
      </c>
      <c r="DI157" s="6">
        <f>_xlfn.XLOOKUP(DI$1&amp;"|"&amp;TEXT($C157,"yyyymmdd"), RRPS_ALL[Key], RRPS_ALL[Clean Price Mid], "")</f>
        <v>0</v>
      </c>
      <c r="DJ157" s="6">
        <v>4.2500000000000003E-2</v>
      </c>
      <c r="DK157" s="5">
        <v>43536</v>
      </c>
      <c r="DL157" s="6">
        <f t="shared" si="38"/>
        <v>6.4449007529089668</v>
      </c>
      <c r="DM157" s="7">
        <f>_xlfn.XLOOKUP(DM$1&amp;"|"&amp;TEXT($C157,"yyyymmdd"), RRPS_ALL[Key], RRPS_ALL[Yield to Maturity], "")</f>
        <v>2.0644779999999998</v>
      </c>
      <c r="DN157" s="6">
        <f>_xlfn.XLOOKUP(DN$1&amp;"|"&amp;TEXT($C157,"yyyymmdd"), RRPS_ALL[Key], RRPS_ALL[Mid Price], "")</f>
        <v>129.183908</v>
      </c>
      <c r="DO157" s="6">
        <f>_xlfn.XLOOKUP(DO$1&amp;"|"&amp;TEXT($C157,"yyyymmdd"), RRPS_ALL[Key], RRPS_ALL[Mid Yield], "")</f>
        <v>2.0592350000000001</v>
      </c>
      <c r="DP157" s="6">
        <f>_xlfn.XLOOKUP(DP$1&amp;"|"&amp;TEXT($C157,"yyyymmdd"), RRPS_ALL[Key], RRPS_ALL[Dirty Mid], "")</f>
        <v>0</v>
      </c>
      <c r="DQ157" s="6">
        <f>_xlfn.XLOOKUP(DQ$1&amp;"|"&amp;TEXT($C157,"yyyymmdd"), RRPS_ALL[Key], RRPS_ALL[Clean Price Mid], "")</f>
        <v>0</v>
      </c>
      <c r="DR157" s="6">
        <v>3.5000000000000003E-2</v>
      </c>
      <c r="DS157" s="5">
        <v>50859</v>
      </c>
      <c r="DT157" s="6">
        <f t="shared" si="39"/>
        <v>26.494182067077343</v>
      </c>
      <c r="DU157" s="7">
        <f>_xlfn.XLOOKUP(DU$1&amp;"|"&amp;TEXT($C157,"yyyymmdd"), RRPS_ALL[Key], RRPS_ALL[Yield to Maturity], "")</f>
        <v>1.473533</v>
      </c>
      <c r="DV157" s="6">
        <f>_xlfn.XLOOKUP(DV$1&amp;"|"&amp;TEXT($C157,"yyyymmdd"), RRPS_ALL[Key], RRPS_ALL[Mid Price], "")</f>
        <v>118.24352399999999</v>
      </c>
      <c r="DW157" s="6">
        <f>_xlfn.XLOOKUP(DW$1&amp;"|"&amp;TEXT($C157,"yyyymmdd"), RRPS_ALL[Key], RRPS_ALL[Mid Yield], "")</f>
        <v>1.4608890000000001</v>
      </c>
      <c r="DX157" s="6">
        <f>_xlfn.XLOOKUP(DX$1&amp;"|"&amp;TEXT($C157,"yyyymmdd"), RRPS_ALL[Key], RRPS_ALL[Dirty Mid], "")</f>
        <v>0</v>
      </c>
      <c r="DY157" s="6">
        <f>_xlfn.XLOOKUP(DY$1&amp;"|"&amp;TEXT($C157,"yyyymmdd"), RRPS_ALL[Key], RRPS_ALL[Clean Price Mid], "")</f>
        <v>0</v>
      </c>
      <c r="DZ157" s="6">
        <v>3.5000000000000003E-2</v>
      </c>
      <c r="EA157" s="5">
        <v>44713</v>
      </c>
      <c r="EB157" s="6">
        <f t="shared" si="42"/>
        <v>9.6667496266799411</v>
      </c>
      <c r="EC157" s="7">
        <f>_xlfn.XLOOKUP(EC$1&amp;"|"&amp;TEXT($C157,"yyyymmdd"), RRPS_ALL[Key], RRPS_ALL[Yield to Maturity], "")</f>
        <v>2.0005709999999999</v>
      </c>
      <c r="ED157" s="6">
        <f>_xlfn.XLOOKUP(ED$1&amp;"|"&amp;TEXT($C157,"yyyymmdd"), RRPS_ALL[Key], RRPS_ALL[Mid Price], "")</f>
        <v>104.515832</v>
      </c>
      <c r="EE157" s="6">
        <f>_xlfn.XLOOKUP(EE$1&amp;"|"&amp;TEXT($C157,"yyyymmdd"), RRPS_ALL[Key], RRPS_ALL[Mid Yield], "")</f>
        <v>1.9703630000000001</v>
      </c>
      <c r="EF157" s="6">
        <f>_xlfn.XLOOKUP(EF$1&amp;"|"&amp;TEXT($C157,"yyyymmdd"), RRPS_ALL[Key], RRPS_ALL[Dirty Mid], "")</f>
        <v>0</v>
      </c>
      <c r="EG157" s="6">
        <f>_xlfn.XLOOKUP(EG$1&amp;"|"&amp;TEXT($C157,"yyyymmdd"), RRPS_ALL[Key], RRPS_ALL[Clean Price Mid], "")</f>
        <v>0</v>
      </c>
      <c r="EH157" s="6">
        <v>2.2499999999999999E-2</v>
      </c>
      <c r="EI157" s="5">
        <v>48366</v>
      </c>
      <c r="EJ157" s="6">
        <f t="shared" si="48"/>
        <v>19.666797027766915</v>
      </c>
      <c r="EK157" s="7" t="str">
        <f>_xlfn.XLOOKUP(EK$1&amp;"|"&amp;TEXT($C157,"yyyymmdd"), RRPS_ALL[Key], RRPS_ALL[Yield to Maturity], "")</f>
        <v/>
      </c>
      <c r="EL157" s="6" t="str">
        <f>_xlfn.XLOOKUP(EL$1&amp;"|"&amp;TEXT($C157,"yyyymmdd"), RRPS_ALL[Key], RRPS_ALL[Mid Price], "")</f>
        <v/>
      </c>
      <c r="EM157" s="6" t="str">
        <f>_xlfn.XLOOKUP(EM$1&amp;"|"&amp;TEXT($C157,"yyyymmdd"), RRPS_ALL[Key], RRPS_ALL[Mid Yield], "")</f>
        <v/>
      </c>
      <c r="EN157" s="6" t="str">
        <f>_xlfn.XLOOKUP(EN$1&amp;"|"&amp;TEXT($C157,"yyyymmdd"), RRPS_ALL[Key], RRPS_ALL[Dirty Mid], "")</f>
        <v/>
      </c>
      <c r="EO157" s="6" t="str">
        <f>_xlfn.XLOOKUP(EO$1&amp;"|"&amp;TEXT($C157,"yyyymmdd"), RRPS_ALL[Key], RRPS_ALL[Clean Price Mid], "")</f>
        <v/>
      </c>
      <c r="EP157" s="6"/>
      <c r="EQ157" s="6"/>
      <c r="ER157" s="6"/>
      <c r="ES157" s="7" t="str">
        <f>_xlfn.XLOOKUP(ES$1&amp;"|"&amp;TEXT($C157,"yyyymmdd"), RRPS_ALL[Key], RRPS_ALL[Yield to Maturity], "")</f>
        <v/>
      </c>
      <c r="ET157" s="6" t="str">
        <f>_xlfn.XLOOKUP(ET$1&amp;"|"&amp;TEXT($C157,"yyyymmdd"), RRPS_ALL[Key], RRPS_ALL[Mid Price], "")</f>
        <v/>
      </c>
      <c r="EU157" s="6" t="str">
        <f>_xlfn.XLOOKUP(EU$1&amp;"|"&amp;TEXT($C157,"yyyymmdd"), RRPS_ALL[Key], RRPS_ALL[Mid Yield], "")</f>
        <v/>
      </c>
      <c r="EV157" s="6" t="str">
        <f>_xlfn.XLOOKUP(EV$1&amp;"|"&amp;TEXT($C157,"yyyymmdd"), RRPS_ALL[Key], RRPS_ALL[Dirty Mid], "")</f>
        <v/>
      </c>
      <c r="EW157" s="6" t="str">
        <f>_xlfn.XLOOKUP(EW$1&amp;"|"&amp;TEXT($C157,"yyyymmdd"), RRPS_ALL[Key], RRPS_ALL[Clean Price Mid], "")</f>
        <v/>
      </c>
      <c r="EX157" s="6"/>
      <c r="EY157" s="6"/>
      <c r="EZ157" s="6"/>
      <c r="FA157" s="7" t="str">
        <f>_xlfn.XLOOKUP(FA$1&amp;"|"&amp;TEXT($C157,"yyyymmdd"), RRPS_ALL[Key], RRPS_ALL[Yield to Maturity], "")</f>
        <v/>
      </c>
      <c r="FB157" s="6" t="str">
        <f>_xlfn.XLOOKUP(FB$1&amp;"|"&amp;TEXT($C157,"yyyymmdd"), RRPS_ALL[Key], RRPS_ALL[Mid Price], "")</f>
        <v/>
      </c>
      <c r="FC157" s="6" t="str">
        <f>_xlfn.XLOOKUP(FC$1&amp;"|"&amp;TEXT($C157,"yyyymmdd"), RRPS_ALL[Key], RRPS_ALL[Mid Yield], "")</f>
        <v/>
      </c>
      <c r="FD157" s="6" t="str">
        <f>_xlfn.XLOOKUP(FD$1&amp;"|"&amp;TEXT($C157,"yyyymmdd"), RRPS_ALL[Key], RRPS_ALL[Dirty Mid], "")</f>
        <v/>
      </c>
      <c r="FE157" s="6" t="str">
        <f>_xlfn.XLOOKUP(FE$1&amp;"|"&amp;TEXT($C157,"yyyymmdd"), RRPS_ALL[Key], RRPS_ALL[Clean Price Mid], "")</f>
        <v/>
      </c>
      <c r="FF157" s="6"/>
      <c r="FG157" s="6"/>
      <c r="FH157" s="6"/>
      <c r="FI157" s="7" t="str">
        <f>_xlfn.XLOOKUP(FI$1&amp;"|"&amp;TEXT($C157,"yyyymmdd"), RRPS_ALL[Key], RRPS_ALL[Yield to Maturity], "")</f>
        <v/>
      </c>
      <c r="FJ157" s="6" t="str">
        <f>_xlfn.XLOOKUP(FJ$1&amp;"|"&amp;TEXT($C157,"yyyymmdd"), RRPS_ALL[Key], RRPS_ALL[Mid Price], "")</f>
        <v/>
      </c>
      <c r="FK157" s="6" t="str">
        <f>_xlfn.XLOOKUP(FK$1&amp;"|"&amp;TEXT($C157,"yyyymmdd"), RRPS_ALL[Key], RRPS_ALL[Mid Yield], "")</f>
        <v/>
      </c>
      <c r="FL157" s="6" t="str">
        <f>_xlfn.XLOOKUP(FL$1&amp;"|"&amp;TEXT($C157,"yyyymmdd"), RRPS_ALL[Key], RRPS_ALL[Dirty Mid], "")</f>
        <v/>
      </c>
      <c r="FM157" s="6" t="str">
        <f>_xlfn.XLOOKUP(FM$1&amp;"|"&amp;TEXT($C157,"yyyymmdd"), RRPS_ALL[Key], RRPS_ALL[Clean Price Mid], "")</f>
        <v/>
      </c>
      <c r="FN157" s="6"/>
      <c r="FO157" s="6"/>
      <c r="FP157" s="6"/>
      <c r="FQ157" s="7" t="str">
        <f>_xlfn.XLOOKUP(FQ$1&amp;"|"&amp;TEXT($C157,"yyyymmdd"), RRPS_ALL[Key], RRPS_ALL[Yield to Maturity], "")</f>
        <v/>
      </c>
      <c r="FR157" s="6" t="str">
        <f>_xlfn.XLOOKUP(FR$1&amp;"|"&amp;TEXT($C157,"yyyymmdd"), RRPS_ALL[Key], RRPS_ALL[Mid Price], "")</f>
        <v/>
      </c>
      <c r="FS157" s="6" t="str">
        <f>_xlfn.XLOOKUP(FS$1&amp;"|"&amp;TEXT($C157,"yyyymmdd"), RRPS_ALL[Key], RRPS_ALL[Mid Yield], "")</f>
        <v/>
      </c>
      <c r="FT157" s="6" t="str">
        <f>_xlfn.XLOOKUP(FT$1&amp;"|"&amp;TEXT($C157,"yyyymmdd"), RRPS_ALL[Key], RRPS_ALL[Dirty Mid], "")</f>
        <v/>
      </c>
      <c r="FU157" s="6" t="str">
        <f>_xlfn.XLOOKUP(FU$1&amp;"|"&amp;TEXT($C157,"yyyymmdd"), RRPS_ALL[Key], RRPS_ALL[Clean Price Mid], "")</f>
        <v/>
      </c>
      <c r="FV157" s="6"/>
      <c r="FW157" s="6"/>
      <c r="FX157" s="6"/>
      <c r="FY157" s="7" t="str">
        <f>_xlfn.XLOOKUP(FY$1&amp;"|"&amp;TEXT($C157,"yyyymmdd"), RRPS_ALL[Key], RRPS_ALL[Yield to Maturity], "")</f>
        <v/>
      </c>
      <c r="FZ157" s="6" t="str">
        <f>_xlfn.XLOOKUP(FZ$1&amp;"|"&amp;TEXT($C157,"yyyymmdd"), RRPS_ALL[Key], RRPS_ALL[Mid Price], "")</f>
        <v/>
      </c>
      <c r="GA157" s="6" t="str">
        <f>_xlfn.XLOOKUP(GA$1&amp;"|"&amp;TEXT($C157,"yyyymmdd"), RRPS_ALL[Key], RRPS_ALL[Mid Yield], "")</f>
        <v/>
      </c>
      <c r="GB157" s="6" t="str">
        <f>_xlfn.XLOOKUP(GB$1&amp;"|"&amp;TEXT($C157,"yyyymmdd"), RRPS_ALL[Key], RRPS_ALL[Dirty Mid], "")</f>
        <v/>
      </c>
      <c r="GC157" s="6" t="str">
        <f>_xlfn.XLOOKUP(GC$1&amp;"|"&amp;TEXT($C157,"yyyymmdd"), RRPS_ALL[Key], RRPS_ALL[Clean Price Mid], "")</f>
        <v/>
      </c>
      <c r="GD157" s="6"/>
      <c r="GE157" s="6"/>
      <c r="GF157" s="6"/>
      <c r="GG157" s="7" t="str">
        <f>_xlfn.XLOOKUP(GG$1&amp;"|"&amp;TEXT($C157,"yyyymmdd"), RRPS_ALL[Key], RRPS_ALL[Yield to Maturity], "")</f>
        <v/>
      </c>
      <c r="GH157" s="6" t="str">
        <f>_xlfn.XLOOKUP(GH$1&amp;"|"&amp;TEXT($C157,"yyyymmdd"), RRPS_ALL[Key], RRPS_ALL[Mid Price], "")</f>
        <v/>
      </c>
      <c r="GI157" s="6" t="str">
        <f>_xlfn.XLOOKUP(GI$1&amp;"|"&amp;TEXT($C157,"yyyymmdd"), RRPS_ALL[Key], RRPS_ALL[Mid Yield], "")</f>
        <v/>
      </c>
      <c r="GJ157" s="6" t="str">
        <f>_xlfn.XLOOKUP(GJ$1&amp;"|"&amp;TEXT($C157,"yyyymmdd"), RRPS_ALL[Key], RRPS_ALL[Dirty Mid], "")</f>
        <v/>
      </c>
      <c r="GK157" s="6" t="str">
        <f>_xlfn.XLOOKUP(GK$1&amp;"|"&amp;TEXT($C157,"yyyymmdd"), RRPS_ALL[Key], RRPS_ALL[Clean Price Mid], "")</f>
        <v/>
      </c>
      <c r="GL157" s="6"/>
      <c r="GM157" s="6"/>
      <c r="GN157" s="6"/>
      <c r="GO157" s="7" t="str">
        <f>_xlfn.XLOOKUP(GO$1&amp;"|"&amp;TEXT($C157,"yyyymmdd"), RRPS_ALL[Key], RRPS_ALL[Yield to Maturity], "")</f>
        <v/>
      </c>
      <c r="GP157" s="6" t="str">
        <f>_xlfn.XLOOKUP(GP$1&amp;"|"&amp;TEXT($C157,"yyyymmdd"), RRPS_ALL[Key], RRPS_ALL[Mid Price], "")</f>
        <v/>
      </c>
      <c r="GQ157" s="6" t="str">
        <f>_xlfn.XLOOKUP(GQ$1&amp;"|"&amp;TEXT($C157,"yyyymmdd"), RRPS_ALL[Key], RRPS_ALL[Mid Yield], "")</f>
        <v/>
      </c>
      <c r="GR157" s="6" t="str">
        <f>_xlfn.XLOOKUP(GR$1&amp;"|"&amp;TEXT($C157,"yyyymmdd"), RRPS_ALL[Key], RRPS_ALL[Dirty Mid], "")</f>
        <v/>
      </c>
      <c r="GS157" s="6" t="str">
        <f>_xlfn.XLOOKUP(GS$1&amp;"|"&amp;TEXT($C157,"yyyymmdd"), RRPS_ALL[Key], RRPS_ALL[Clean Price Mid], "")</f>
        <v/>
      </c>
      <c r="GT157" s="6"/>
      <c r="GU157" s="6"/>
      <c r="GV157" s="6"/>
      <c r="GW157" s="7" t="str">
        <f>_xlfn.XLOOKUP(GW$1&amp;"|"&amp;TEXT($C157,"yyyymmdd"), RRPS_ALL[Key], RRPS_ALL[Yield to Maturity], "")</f>
        <v/>
      </c>
      <c r="GX157" s="6" t="str">
        <f>_xlfn.XLOOKUP(GX$1&amp;"|"&amp;TEXT($C157,"yyyymmdd"), RRPS_ALL[Key], RRPS_ALL[Mid Price], "")</f>
        <v/>
      </c>
      <c r="GY157" s="6" t="str">
        <f>_xlfn.XLOOKUP(GY$1&amp;"|"&amp;TEXT($C157,"yyyymmdd"), RRPS_ALL[Key], RRPS_ALL[Mid Yield], "")</f>
        <v/>
      </c>
      <c r="GZ157" s="6" t="str">
        <f>_xlfn.XLOOKUP(GZ$1&amp;"|"&amp;TEXT($C157,"yyyymmdd"), RRPS_ALL[Key], RRPS_ALL[Dirty Mid], "")</f>
        <v/>
      </c>
      <c r="HA157" s="6" t="str">
        <f>_xlfn.XLOOKUP(HA$1&amp;"|"&amp;TEXT($C157,"yyyymmdd"), RRPS_ALL[Key], RRPS_ALL[Clean Price Mid], "")</f>
        <v/>
      </c>
      <c r="HB157" s="6"/>
      <c r="HC157" s="6"/>
      <c r="HD157" s="6"/>
    </row>
    <row r="158" spans="1:212" x14ac:dyDescent="0.2">
      <c r="A158">
        <v>2012</v>
      </c>
      <c r="B158">
        <v>10</v>
      </c>
      <c r="C158" s="5">
        <f t="shared" si="37"/>
        <v>41213</v>
      </c>
      <c r="D158" s="6">
        <v>0.5</v>
      </c>
      <c r="E158" s="7" t="str">
        <f>_xlfn.XLOOKUP(E$1&amp;"|"&amp;TEXT($C158,"yyyymmdd"), RRPS_ALL[Key], RRPS_ALL[Yield to Maturity], "")</f>
        <v/>
      </c>
      <c r="F158" s="6" t="str">
        <f>_xlfn.XLOOKUP(F$1&amp;"|"&amp;TEXT($C158,"yyyymmdd"), RRPS_ALL[Key], RRPS_ALL[Mid Price], "")</f>
        <v/>
      </c>
      <c r="G158" s="6" t="str">
        <f>_xlfn.XLOOKUP(G$1&amp;"|"&amp;TEXT($C158,"yyyymmdd"), RRPS_ALL[Key], RRPS_ALL[Mid Yield], "")</f>
        <v/>
      </c>
      <c r="H158" s="6" t="str">
        <f>_xlfn.XLOOKUP(H$1&amp;"|"&amp;TEXT($C158,"yyyymmdd"), RRPS_ALL[Key], RRPS_ALL[Dirty Mid], "")</f>
        <v/>
      </c>
      <c r="I158" s="6" t="str">
        <f>_xlfn.XLOOKUP(I$1&amp;"|"&amp;TEXT($C158,"yyyymmdd"), RRPS_ALL[Key], RRPS_ALL[Clean Price Mid], "")</f>
        <v/>
      </c>
      <c r="J158" s="6"/>
      <c r="K158" s="6"/>
      <c r="L158" s="6"/>
      <c r="M158" s="7" t="str">
        <f>_xlfn.XLOOKUP(M$1&amp;"|"&amp;TEXT($C158,"yyyymmdd"), RRPS_ALL[Key], RRPS_ALL[Yield to Maturity], "")</f>
        <v/>
      </c>
      <c r="N158" s="6" t="str">
        <f>_xlfn.XLOOKUP(N$1&amp;"|"&amp;TEXT($C158,"yyyymmdd"), RRPS_ALL[Key], RRPS_ALL[Mid Price], "")</f>
        <v/>
      </c>
      <c r="O158" s="6" t="str">
        <f>_xlfn.XLOOKUP(O$1&amp;"|"&amp;TEXT($C158,"yyyymmdd"), RRPS_ALL[Key], RRPS_ALL[Mid Yield], "")</f>
        <v/>
      </c>
      <c r="P158" s="6" t="str">
        <f>_xlfn.XLOOKUP(P$1&amp;"|"&amp;TEXT($C158,"yyyymmdd"), RRPS_ALL[Key], RRPS_ALL[Dirty Mid], "")</f>
        <v/>
      </c>
      <c r="Q158" s="6" t="str">
        <f>_xlfn.XLOOKUP(Q$1&amp;"|"&amp;TEXT($C158,"yyyymmdd"), RRPS_ALL[Key], RRPS_ALL[Clean Price Mid], "")</f>
        <v/>
      </c>
      <c r="R158" s="6"/>
      <c r="S158" s="6"/>
      <c r="T158" s="6"/>
      <c r="U158" s="7" t="str">
        <f>_xlfn.XLOOKUP(U$1&amp;"|"&amp;TEXT($C158,"yyyymmdd"), RRPS_ALL[Key], RRPS_ALL[Yield to Maturity], "")</f>
        <v/>
      </c>
      <c r="V158" s="6" t="str">
        <f>_xlfn.XLOOKUP(V$1&amp;"|"&amp;TEXT($C158,"yyyymmdd"), RRPS_ALL[Key], RRPS_ALL[Mid Price], "")</f>
        <v/>
      </c>
      <c r="W158" s="6" t="str">
        <f>_xlfn.XLOOKUP(W$1&amp;"|"&amp;TEXT($C158,"yyyymmdd"), RRPS_ALL[Key], RRPS_ALL[Mid Yield], "")</f>
        <v/>
      </c>
      <c r="X158" s="6" t="str">
        <f>_xlfn.XLOOKUP(X$1&amp;"|"&amp;TEXT($C158,"yyyymmdd"), RRPS_ALL[Key], RRPS_ALL[Dirty Mid], "")</f>
        <v/>
      </c>
      <c r="Y158" s="6" t="str">
        <f>_xlfn.XLOOKUP(Y$1&amp;"|"&amp;TEXT($C158,"yyyymmdd"), RRPS_ALL[Key], RRPS_ALL[Clean Price Mid], "")</f>
        <v/>
      </c>
      <c r="Z158" s="6"/>
      <c r="AA158" s="6"/>
      <c r="AB158" s="6"/>
      <c r="AC158" s="7">
        <f>_xlfn.XLOOKUP(AC$1&amp;"|"&amp;TEXT($C158,"yyyymmdd"), RRPS_ALL[Key], RRPS_ALL[Yield to Maturity], "")</f>
        <v>0.77200000000000002</v>
      </c>
      <c r="AD158" s="6">
        <f>_xlfn.XLOOKUP(AD$1&amp;"|"&amp;TEXT($C158,"yyyymmdd"), RRPS_ALL[Key], RRPS_ALL[Mid Price], "")</f>
        <v>108.924752</v>
      </c>
      <c r="AE158" s="6">
        <f>_xlfn.XLOOKUP(AE$1&amp;"|"&amp;TEXT($C158,"yyyymmdd"), RRPS_ALL[Key], RRPS_ALL[Mid Yield], "")</f>
        <v>0.740842</v>
      </c>
      <c r="AF158" s="6">
        <f>_xlfn.XLOOKUP(AF$1&amp;"|"&amp;TEXT($C158,"yyyymmdd"), RRPS_ALL[Key], RRPS_ALL[Dirty Mid], "")</f>
        <v>3.375</v>
      </c>
      <c r="AG158" s="6">
        <f>_xlfn.XLOOKUP(AG$1&amp;"|"&amp;TEXT($C158,"yyyymmdd"), RRPS_ALL[Key], RRPS_ALL[Clean Price Mid], "")</f>
        <v>1.440097</v>
      </c>
      <c r="AH158" s="6">
        <v>6.7500000000000004E-2</v>
      </c>
      <c r="AI158" s="5">
        <v>41764</v>
      </c>
      <c r="AJ158" s="6">
        <f t="shared" si="40"/>
        <v>1.5082116788321169</v>
      </c>
      <c r="AK158" s="7" t="str">
        <f>_xlfn.XLOOKUP(AK$1&amp;"|"&amp;TEXT($C158,"yyyymmdd"), RRPS_ALL[Key], RRPS_ALL[Yield to Maturity], "")</f>
        <v/>
      </c>
      <c r="AL158" s="6" t="str">
        <f>_xlfn.XLOOKUP(AL$1&amp;"|"&amp;TEXT($C158,"yyyymmdd"), RRPS_ALL[Key], RRPS_ALL[Mid Price], "")</f>
        <v/>
      </c>
      <c r="AM158" s="6" t="str">
        <f>_xlfn.XLOOKUP(AM$1&amp;"|"&amp;TEXT($C158,"yyyymmdd"), RRPS_ALL[Key], RRPS_ALL[Mid Yield], "")</f>
        <v/>
      </c>
      <c r="AN158" s="6" t="str">
        <f>_xlfn.XLOOKUP(AN$1&amp;"|"&amp;TEXT($C158,"yyyymmdd"), RRPS_ALL[Key], RRPS_ALL[Dirty Mid], "")</f>
        <v/>
      </c>
      <c r="AO158" s="6" t="str">
        <f>_xlfn.XLOOKUP(AO$1&amp;"|"&amp;TEXT($C158,"yyyymmdd"), RRPS_ALL[Key], RRPS_ALL[Clean Price Mid], "")</f>
        <v/>
      </c>
      <c r="AP158" s="6"/>
      <c r="AQ158" s="6"/>
      <c r="AR158" s="6"/>
      <c r="AS158" s="7" t="str">
        <f>_xlfn.XLOOKUP(AS$1&amp;"|"&amp;TEXT($C158,"yyyymmdd"), RRPS_ALL[Key], RRPS_ALL[Yield to Maturity], "")</f>
        <v/>
      </c>
      <c r="AT158" s="6" t="str">
        <f>_xlfn.XLOOKUP(AT$1&amp;"|"&amp;TEXT($C158,"yyyymmdd"), RRPS_ALL[Key], RRPS_ALL[Mid Price], "")</f>
        <v/>
      </c>
      <c r="AU158" s="6" t="str">
        <f>_xlfn.XLOOKUP(AU$1&amp;"|"&amp;TEXT($C158,"yyyymmdd"), RRPS_ALL[Key], RRPS_ALL[Mid Yield], "")</f>
        <v/>
      </c>
      <c r="AV158" s="6" t="str">
        <f>_xlfn.XLOOKUP(AV$1&amp;"|"&amp;TEXT($C158,"yyyymmdd"), RRPS_ALL[Key], RRPS_ALL[Dirty Mid], "")</f>
        <v/>
      </c>
      <c r="AW158" s="6" t="str">
        <f>_xlfn.XLOOKUP(AW$1&amp;"|"&amp;TEXT($C158,"yyyymmdd"), RRPS_ALL[Key], RRPS_ALL[Clean Price Mid], "")</f>
        <v/>
      </c>
      <c r="AX158" s="6"/>
      <c r="AY158" s="6"/>
      <c r="AZ158" s="6"/>
      <c r="BA158" s="7" t="str">
        <f>_xlfn.XLOOKUP(BA$1&amp;"|"&amp;TEXT($C158,"yyyymmdd"), RRPS_ALL[Key], RRPS_ALL[Yield to Maturity], "")</f>
        <v/>
      </c>
      <c r="BB158" s="6" t="str">
        <f>_xlfn.XLOOKUP(BB$1&amp;"|"&amp;TEXT($C158,"yyyymmdd"), RRPS_ALL[Key], RRPS_ALL[Mid Price], "")</f>
        <v/>
      </c>
      <c r="BC158" s="6" t="str">
        <f>_xlfn.XLOOKUP(BC$1&amp;"|"&amp;TEXT($C158,"yyyymmdd"), RRPS_ALL[Key], RRPS_ALL[Mid Yield], "")</f>
        <v/>
      </c>
      <c r="BD158" s="6" t="str">
        <f>_xlfn.XLOOKUP(BD$1&amp;"|"&amp;TEXT($C158,"yyyymmdd"), RRPS_ALL[Key], RRPS_ALL[Dirty Mid], "")</f>
        <v/>
      </c>
      <c r="BE158" s="6" t="str">
        <f>_xlfn.XLOOKUP(BE$1&amp;"|"&amp;TEXT($C158,"yyyymmdd"), RRPS_ALL[Key], RRPS_ALL[Clean Price Mid], "")</f>
        <v/>
      </c>
      <c r="BF158" s="6"/>
      <c r="BG158" s="6"/>
      <c r="BH158" s="6"/>
      <c r="BI158" s="7">
        <f>_xlfn.XLOOKUP(BI$1&amp;"|"&amp;TEXT($C158,"yyyymmdd"), RRPS_ALL[Key], RRPS_ALL[Yield to Maturity], "")</f>
        <v>5.19</v>
      </c>
      <c r="BJ158" s="6">
        <f>_xlfn.XLOOKUP(BJ$1&amp;"|"&amp;TEXT($C158,"yyyymmdd"), RRPS_ALL[Key], RRPS_ALL[Mid Price], "")</f>
        <v>100.02007</v>
      </c>
      <c r="BK158" s="6">
        <f>_xlfn.XLOOKUP(BK$1&amp;"|"&amp;TEXT($C158,"yyyymmdd"), RRPS_ALL[Key], RRPS_ALL[Mid Yield], "")</f>
        <v>-1.635318</v>
      </c>
      <c r="BL158" s="6">
        <f>_xlfn.XLOOKUP(BL$1&amp;"|"&amp;TEXT($C158,"yyyymmdd"), RRPS_ALL[Key], RRPS_ALL[Dirty Mid], "")</f>
        <v>5.4847219999999997</v>
      </c>
      <c r="BM158" s="6">
        <f>_xlfn.XLOOKUP(BM$1&amp;"|"&amp;TEXT($C158,"yyyymmdd"), RRPS_ALL[Key], RRPS_ALL[Clean Price Mid], "")</f>
        <v>2.7780000000000001E-3</v>
      </c>
      <c r="BN158" s="6">
        <v>5.5E-2</v>
      </c>
      <c r="BO158" s="5">
        <v>41190</v>
      </c>
      <c r="BP158" s="6">
        <f t="shared" si="49"/>
        <v>6.2841530054644809E-2</v>
      </c>
      <c r="BQ158" s="7">
        <f>_xlfn.XLOOKUP(BQ$1&amp;"|"&amp;TEXT($C158,"yyyymmdd"), RRPS_ALL[Key], RRPS_ALL[Yield to Maturity], "")</f>
        <v>1.3761749999999999</v>
      </c>
      <c r="BR158" s="6">
        <f>_xlfn.XLOOKUP(BR$1&amp;"|"&amp;TEXT($C158,"yyyymmdd"), RRPS_ALL[Key], RRPS_ALL[Mid Price], "")</f>
        <v>127.630217</v>
      </c>
      <c r="BS158" s="6">
        <f>_xlfn.XLOOKUP(BS$1&amp;"|"&amp;TEXT($C158,"yyyymmdd"), RRPS_ALL[Key], RRPS_ALL[Mid Yield], "")</f>
        <v>1.361985</v>
      </c>
      <c r="BT158" s="6">
        <f>_xlfn.XLOOKUP(BT$1&amp;"|"&amp;TEXT($C158,"yyyymmdd"), RRPS_ALL[Key], RRPS_ALL[Dirty Mid], "")</f>
        <v>0</v>
      </c>
      <c r="BU158" s="6">
        <f>_xlfn.XLOOKUP(BU$1&amp;"|"&amp;TEXT($C158,"yyyymmdd"), RRPS_ALL[Key], RRPS_ALL[Clean Price Mid], "")</f>
        <v>0</v>
      </c>
      <c r="BV158" s="6">
        <v>0.05</v>
      </c>
      <c r="BW158" s="5">
        <v>44166</v>
      </c>
      <c r="BX158" s="6">
        <f t="shared" si="44"/>
        <v>8.0830291970802932</v>
      </c>
      <c r="BY158" s="7" t="str">
        <f>_xlfn.XLOOKUP(BY$1&amp;"|"&amp;TEXT($C158,"yyyymmdd"), RRPS_ALL[Key], RRPS_ALL[Yield to Maturity], "")</f>
        <v/>
      </c>
      <c r="BZ158" s="6" t="str">
        <f>_xlfn.XLOOKUP(BZ$1&amp;"|"&amp;TEXT($C158,"yyyymmdd"), RRPS_ALL[Key], RRPS_ALL[Mid Price], "")</f>
        <v/>
      </c>
      <c r="CA158" s="6" t="str">
        <f>_xlfn.XLOOKUP(CA$1&amp;"|"&amp;TEXT($C158,"yyyymmdd"), RRPS_ALL[Key], RRPS_ALL[Mid Yield], "")</f>
        <v/>
      </c>
      <c r="CB158" s="6" t="str">
        <f>_xlfn.XLOOKUP(CB$1&amp;"|"&amp;TEXT($C158,"yyyymmdd"), RRPS_ALL[Key], RRPS_ALL[Dirty Mid], "")</f>
        <v/>
      </c>
      <c r="CC158" s="6" t="str">
        <f>_xlfn.XLOOKUP(CC$1&amp;"|"&amp;TEXT($C158,"yyyymmdd"), RRPS_ALL[Key], RRPS_ALL[Clean Price Mid], "")</f>
        <v/>
      </c>
      <c r="CD158" s="6"/>
      <c r="CE158" s="6"/>
      <c r="CF158" s="6"/>
      <c r="CG158" s="7">
        <f>_xlfn.XLOOKUP(CG$1&amp;"|"&amp;TEXT($C158,"yyyymmdd"), RRPS_ALL[Key], RRPS_ALL[Yield to Maturity], "")</f>
        <v>0.82801499999999995</v>
      </c>
      <c r="CH158" s="6">
        <f>_xlfn.XLOOKUP(CH$1&amp;"|"&amp;TEXT($C158,"yyyymmdd"), RRPS_ALL[Key], RRPS_ALL[Mid Price], "")</f>
        <v>110.08443200000001</v>
      </c>
      <c r="CI158" s="6">
        <f>_xlfn.XLOOKUP(CI$1&amp;"|"&amp;TEXT($C158,"yyyymmdd"), RRPS_ALL[Key], RRPS_ALL[Mid Yield], "")</f>
        <v>0.80232000000000003</v>
      </c>
      <c r="CJ158" s="6">
        <f>_xlfn.XLOOKUP(CJ$1&amp;"|"&amp;TEXT($C158,"yyyymmdd"), RRPS_ALL[Key], RRPS_ALL[Dirty Mid], "")</f>
        <v>1.0375000000000001</v>
      </c>
      <c r="CK158" s="6">
        <f>_xlfn.XLOOKUP(CK$1&amp;"|"&amp;TEXT($C158,"yyyymmdd"), RRPS_ALL[Key], RRPS_ALL[Clean Price Mid], "")</f>
        <v>2.6489739999999999</v>
      </c>
      <c r="CL158" s="6">
        <v>4.4999999999999998E-2</v>
      </c>
      <c r="CM158" s="5">
        <v>42228</v>
      </c>
      <c r="CN158" s="6">
        <f t="shared" si="45"/>
        <v>2.7789185489390826</v>
      </c>
      <c r="CO158" s="7">
        <f>_xlfn.XLOOKUP(CO$1&amp;"|"&amp;TEXT($C158,"yyyymmdd"), RRPS_ALL[Key], RRPS_ALL[Yield to Maturity], "")</f>
        <v>0.91355699999999995</v>
      </c>
      <c r="CP158" s="6">
        <f>_xlfn.XLOOKUP(CP$1&amp;"|"&amp;TEXT($C158,"yyyymmdd"), RRPS_ALL[Key], RRPS_ALL[Mid Price], "")</f>
        <v>107.586108</v>
      </c>
      <c r="CQ158" s="6">
        <f>_xlfn.XLOOKUP(CQ$1&amp;"|"&amp;TEXT($C158,"yyyymmdd"), RRPS_ALL[Key], RRPS_ALL[Mid Yield], "")</f>
        <v>0.89771400000000001</v>
      </c>
      <c r="CR158" s="6">
        <f>_xlfn.XLOOKUP(CR$1&amp;"|"&amp;TEXT($C158,"yyyymmdd"), RRPS_ALL[Key], RRPS_ALL[Dirty Mid], "")</f>
        <v>0.94166700000000003</v>
      </c>
      <c r="CS158" s="6">
        <f>_xlfn.XLOOKUP(CS$1&amp;"|"&amp;TEXT($C158,"yyyymmdd"), RRPS_ALL[Key], RRPS_ALL[Clean Price Mid], "")</f>
        <v>3.5221879999999999</v>
      </c>
      <c r="CT158" s="6">
        <v>0.03</v>
      </c>
      <c r="CU158" s="5">
        <v>42563</v>
      </c>
      <c r="CV158" s="6">
        <f t="shared" si="46"/>
        <v>3.6945812807881775</v>
      </c>
      <c r="CW158" s="7">
        <f>_xlfn.XLOOKUP(CW$1&amp;"|"&amp;TEXT($C158,"yyyymmdd"), RRPS_ALL[Key], RRPS_ALL[Yield to Maturity], "")</f>
        <v>1.0081500000000001</v>
      </c>
      <c r="CX158" s="6">
        <f>_xlfn.XLOOKUP(CX$1&amp;"|"&amp;TEXT($C158,"yyyymmdd"), RRPS_ALL[Key], RRPS_ALL[Mid Price], "")</f>
        <v>112.80194</v>
      </c>
      <c r="CY158" s="6">
        <f>_xlfn.XLOOKUP(CY$1&amp;"|"&amp;TEXT($C158,"yyyymmdd"), RRPS_ALL[Key], RRPS_ALL[Mid Yield], "")</f>
        <v>0.98815200000000003</v>
      </c>
      <c r="CZ158" s="6">
        <f>_xlfn.XLOOKUP(CZ$1&amp;"|"&amp;TEXT($C158,"yyyymmdd"), RRPS_ALL[Key], RRPS_ALL[Dirty Mid], "")</f>
        <v>0</v>
      </c>
      <c r="DA158" s="6">
        <f>_xlfn.XLOOKUP(DA$1&amp;"|"&amp;TEXT($C158,"yyyymmdd"), RRPS_ALL[Key], RRPS_ALL[Clean Price Mid], "")</f>
        <v>0</v>
      </c>
      <c r="DB158" s="6">
        <v>3.7499999999999999E-2</v>
      </c>
      <c r="DC158" s="5">
        <v>42959</v>
      </c>
      <c r="DD158" s="6">
        <f t="shared" si="47"/>
        <v>4.7791970802919712</v>
      </c>
      <c r="DE158" s="7">
        <f>_xlfn.XLOOKUP(DE$1&amp;"|"&amp;TEXT($C158,"yyyymmdd"), RRPS_ALL[Key], RRPS_ALL[Yield to Maturity], "")</f>
        <v>1.189163</v>
      </c>
      <c r="DF158" s="6">
        <f>_xlfn.XLOOKUP(DF$1&amp;"|"&amp;TEXT($C158,"yyyymmdd"), RRPS_ALL[Key], RRPS_ALL[Mid Price], "")</f>
        <v>118.71637</v>
      </c>
      <c r="DG158" s="6">
        <f>_xlfn.XLOOKUP(DG$1&amp;"|"&amp;TEXT($C158,"yyyymmdd"), RRPS_ALL[Key], RRPS_ALL[Mid Yield], "")</f>
        <v>1.1743729999999999</v>
      </c>
      <c r="DH158" s="6">
        <f>_xlfn.XLOOKUP(DH$1&amp;"|"&amp;TEXT($C158,"yyyymmdd"), RRPS_ALL[Key], RRPS_ALL[Dirty Mid], "")</f>
        <v>0</v>
      </c>
      <c r="DI158" s="6">
        <f>_xlfn.XLOOKUP(DI$1&amp;"|"&amp;TEXT($C158,"yyyymmdd"), RRPS_ALL[Key], RRPS_ALL[Clean Price Mid], "")</f>
        <v>0</v>
      </c>
      <c r="DJ158" s="6">
        <v>4.2500000000000003E-2</v>
      </c>
      <c r="DK158" s="5">
        <v>43536</v>
      </c>
      <c r="DL158" s="6">
        <f t="shared" si="38"/>
        <v>6.3600273785078709</v>
      </c>
      <c r="DM158" s="7">
        <f>_xlfn.XLOOKUP(DM$1&amp;"|"&amp;TEXT($C158,"yyyymmdd"), RRPS_ALL[Key], RRPS_ALL[Yield to Maturity], "")</f>
        <v>2.1601859999999999</v>
      </c>
      <c r="DN158" s="6">
        <f>_xlfn.XLOOKUP(DN$1&amp;"|"&amp;TEXT($C158,"yyyymmdd"), RRPS_ALL[Key], RRPS_ALL[Mid Price], "")</f>
        <v>126.862103</v>
      </c>
      <c r="DO158" s="6">
        <f>_xlfn.XLOOKUP(DO$1&amp;"|"&amp;TEXT($C158,"yyyymmdd"), RRPS_ALL[Key], RRPS_ALL[Mid Yield], "")</f>
        <v>2.1548090000000002</v>
      </c>
      <c r="DP158" s="6">
        <f>_xlfn.XLOOKUP(DP$1&amp;"|"&amp;TEXT($C158,"yyyymmdd"), RRPS_ALL[Key], RRPS_ALL[Dirty Mid], "")</f>
        <v>0</v>
      </c>
      <c r="DQ158" s="6">
        <f>_xlfn.XLOOKUP(DQ$1&amp;"|"&amp;TEXT($C158,"yyyymmdd"), RRPS_ALL[Key], RRPS_ALL[Clean Price Mid], "")</f>
        <v>0</v>
      </c>
      <c r="DR158" s="6">
        <v>3.5000000000000003E-2</v>
      </c>
      <c r="DS158" s="5">
        <v>50859</v>
      </c>
      <c r="DT158" s="6">
        <f t="shared" si="39"/>
        <v>26.409308692676248</v>
      </c>
      <c r="DU158" s="7">
        <f>_xlfn.XLOOKUP(DU$1&amp;"|"&amp;TEXT($C158,"yyyymmdd"), RRPS_ALL[Key], RRPS_ALL[Yield to Maturity], "")</f>
        <v>1.5344249999999999</v>
      </c>
      <c r="DV158" s="6">
        <f>_xlfn.XLOOKUP(DV$1&amp;"|"&amp;TEXT($C158,"yyyymmdd"), RRPS_ALL[Key], RRPS_ALL[Mid Price], "")</f>
        <v>117.493442</v>
      </c>
      <c r="DW158" s="6">
        <f>_xlfn.XLOOKUP(DW$1&amp;"|"&amp;TEXT($C158,"yyyymmdd"), RRPS_ALL[Key], RRPS_ALL[Mid Yield], "")</f>
        <v>1.521585</v>
      </c>
      <c r="DX158" s="6">
        <f>_xlfn.XLOOKUP(DX$1&amp;"|"&amp;TEXT($C158,"yyyymmdd"), RRPS_ALL[Key], RRPS_ALL[Dirty Mid], "")</f>
        <v>0</v>
      </c>
      <c r="DY158" s="6">
        <f>_xlfn.XLOOKUP(DY$1&amp;"|"&amp;TEXT($C158,"yyyymmdd"), RRPS_ALL[Key], RRPS_ALL[Clean Price Mid], "")</f>
        <v>0</v>
      </c>
      <c r="DZ158" s="6">
        <v>3.5000000000000003E-2</v>
      </c>
      <c r="EA158" s="5">
        <v>44713</v>
      </c>
      <c r="EB158" s="6">
        <f t="shared" si="42"/>
        <v>9.5818815331010452</v>
      </c>
      <c r="EC158" s="7">
        <f>_xlfn.XLOOKUP(EC$1&amp;"|"&amp;TEXT($C158,"yyyymmdd"), RRPS_ALL[Key], RRPS_ALL[Yield to Maturity], "")</f>
        <v>2.0762100000000001</v>
      </c>
      <c r="ED158" s="6">
        <f>_xlfn.XLOOKUP(ED$1&amp;"|"&amp;TEXT($C158,"yyyymmdd"), RRPS_ALL[Key], RRPS_ALL[Mid Price], "")</f>
        <v>103.265614</v>
      </c>
      <c r="EE158" s="6">
        <f>_xlfn.XLOOKUP(EE$1&amp;"|"&amp;TEXT($C158,"yyyymmdd"), RRPS_ALL[Key], RRPS_ALL[Mid Yield], "")</f>
        <v>2.045455</v>
      </c>
      <c r="EF158" s="6">
        <f>_xlfn.XLOOKUP(EF$1&amp;"|"&amp;TEXT($C158,"yyyymmdd"), RRPS_ALL[Key], RRPS_ALL[Dirty Mid], "")</f>
        <v>0</v>
      </c>
      <c r="EG158" s="6">
        <f>_xlfn.XLOOKUP(EG$1&amp;"|"&amp;TEXT($C158,"yyyymmdd"), RRPS_ALL[Key], RRPS_ALL[Clean Price Mid], "")</f>
        <v>0</v>
      </c>
      <c r="EH158" s="6">
        <v>2.2499999999999999E-2</v>
      </c>
      <c r="EI158" s="5">
        <v>48366</v>
      </c>
      <c r="EJ158" s="6">
        <f t="shared" si="48"/>
        <v>19.58193195150567</v>
      </c>
      <c r="EK158" s="7">
        <f>_xlfn.XLOOKUP(EK$1&amp;"|"&amp;TEXT($C158,"yyyymmdd"), RRPS_ALL[Key], RRPS_ALL[Yield to Maturity], "")</f>
        <v>1.6671199999999999</v>
      </c>
      <c r="EL158" s="6">
        <f>_xlfn.XLOOKUP(EL$1&amp;"|"&amp;TEXT($C158,"yyyymmdd"), RRPS_ALL[Key], RRPS_ALL[Mid Price], "")</f>
        <v>98.579676000000006</v>
      </c>
      <c r="EM158" s="6">
        <f>_xlfn.XLOOKUP(EM$1&amp;"|"&amp;TEXT($C158,"yyyymmdd"), RRPS_ALL[Key], RRPS_ALL[Mid Yield], "")</f>
        <v>1.6418969999999999</v>
      </c>
      <c r="EN158" s="6">
        <f>_xlfn.XLOOKUP(EN$1&amp;"|"&amp;TEXT($C158,"yyyymmdd"), RRPS_ALL[Key], RRPS_ALL[Dirty Mid], "")</f>
        <v>0</v>
      </c>
      <c r="EO158" s="6">
        <f>_xlfn.XLOOKUP(EO$1&amp;"|"&amp;TEXT($C158,"yyyymmdd"), RRPS_ALL[Key], RRPS_ALL[Clean Price Mid], "")</f>
        <v>0</v>
      </c>
      <c r="EP158" s="6">
        <v>1.4999999999999999E-2</v>
      </c>
      <c r="EQ158" s="5">
        <v>45243</v>
      </c>
      <c r="ER158" s="6">
        <f t="shared" ref="ER158:ER189" si="50">YEARFRAC(C158,EQ158,1)</f>
        <v>11.033538672142368</v>
      </c>
      <c r="ES158" s="7" t="str">
        <f>_xlfn.XLOOKUP(ES$1&amp;"|"&amp;TEXT($C158,"yyyymmdd"), RRPS_ALL[Key], RRPS_ALL[Yield to Maturity], "")</f>
        <v/>
      </c>
      <c r="ET158" s="6" t="str">
        <f>_xlfn.XLOOKUP(ET$1&amp;"|"&amp;TEXT($C158,"yyyymmdd"), RRPS_ALL[Key], RRPS_ALL[Mid Price], "")</f>
        <v/>
      </c>
      <c r="EU158" s="6" t="str">
        <f>_xlfn.XLOOKUP(EU$1&amp;"|"&amp;TEXT($C158,"yyyymmdd"), RRPS_ALL[Key], RRPS_ALL[Mid Yield], "")</f>
        <v/>
      </c>
      <c r="EV158" s="6" t="str">
        <f>_xlfn.XLOOKUP(EV$1&amp;"|"&amp;TEXT($C158,"yyyymmdd"), RRPS_ALL[Key], RRPS_ALL[Dirty Mid], "")</f>
        <v/>
      </c>
      <c r="EW158" s="6" t="str">
        <f>_xlfn.XLOOKUP(EW$1&amp;"|"&amp;TEXT($C158,"yyyymmdd"), RRPS_ALL[Key], RRPS_ALL[Clean Price Mid], "")</f>
        <v/>
      </c>
      <c r="EX158" s="6"/>
      <c r="EY158" s="6"/>
      <c r="EZ158" s="6"/>
      <c r="FA158" s="7" t="str">
        <f>_xlfn.XLOOKUP(FA$1&amp;"|"&amp;TEXT($C158,"yyyymmdd"), RRPS_ALL[Key], RRPS_ALL[Yield to Maturity], "")</f>
        <v/>
      </c>
      <c r="FB158" s="6" t="str">
        <f>_xlfn.XLOOKUP(FB$1&amp;"|"&amp;TEXT($C158,"yyyymmdd"), RRPS_ALL[Key], RRPS_ALL[Mid Price], "")</f>
        <v/>
      </c>
      <c r="FC158" s="6" t="str">
        <f>_xlfn.XLOOKUP(FC$1&amp;"|"&amp;TEXT($C158,"yyyymmdd"), RRPS_ALL[Key], RRPS_ALL[Mid Yield], "")</f>
        <v/>
      </c>
      <c r="FD158" s="6" t="str">
        <f>_xlfn.XLOOKUP(FD$1&amp;"|"&amp;TEXT($C158,"yyyymmdd"), RRPS_ALL[Key], RRPS_ALL[Dirty Mid], "")</f>
        <v/>
      </c>
      <c r="FE158" s="6" t="str">
        <f>_xlfn.XLOOKUP(FE$1&amp;"|"&amp;TEXT($C158,"yyyymmdd"), RRPS_ALL[Key], RRPS_ALL[Clean Price Mid], "")</f>
        <v/>
      </c>
      <c r="FF158" s="6"/>
      <c r="FG158" s="6"/>
      <c r="FH158" s="6"/>
      <c r="FI158" s="7" t="str">
        <f>_xlfn.XLOOKUP(FI$1&amp;"|"&amp;TEXT($C158,"yyyymmdd"), RRPS_ALL[Key], RRPS_ALL[Yield to Maturity], "")</f>
        <v/>
      </c>
      <c r="FJ158" s="6" t="str">
        <f>_xlfn.XLOOKUP(FJ$1&amp;"|"&amp;TEXT($C158,"yyyymmdd"), RRPS_ALL[Key], RRPS_ALL[Mid Price], "")</f>
        <v/>
      </c>
      <c r="FK158" s="6" t="str">
        <f>_xlfn.XLOOKUP(FK$1&amp;"|"&amp;TEXT($C158,"yyyymmdd"), RRPS_ALL[Key], RRPS_ALL[Mid Yield], "")</f>
        <v/>
      </c>
      <c r="FL158" s="6" t="str">
        <f>_xlfn.XLOOKUP(FL$1&amp;"|"&amp;TEXT($C158,"yyyymmdd"), RRPS_ALL[Key], RRPS_ALL[Dirty Mid], "")</f>
        <v/>
      </c>
      <c r="FM158" s="6" t="str">
        <f>_xlfn.XLOOKUP(FM$1&amp;"|"&amp;TEXT($C158,"yyyymmdd"), RRPS_ALL[Key], RRPS_ALL[Clean Price Mid], "")</f>
        <v/>
      </c>
      <c r="FN158" s="6"/>
      <c r="FO158" s="6"/>
      <c r="FP158" s="6"/>
      <c r="FQ158" s="7" t="str">
        <f>_xlfn.XLOOKUP(FQ$1&amp;"|"&amp;TEXT($C158,"yyyymmdd"), RRPS_ALL[Key], RRPS_ALL[Yield to Maturity], "")</f>
        <v/>
      </c>
      <c r="FR158" s="6" t="str">
        <f>_xlfn.XLOOKUP(FR$1&amp;"|"&amp;TEXT($C158,"yyyymmdd"), RRPS_ALL[Key], RRPS_ALL[Mid Price], "")</f>
        <v/>
      </c>
      <c r="FS158" s="6" t="str">
        <f>_xlfn.XLOOKUP(FS$1&amp;"|"&amp;TEXT($C158,"yyyymmdd"), RRPS_ALL[Key], RRPS_ALL[Mid Yield], "")</f>
        <v/>
      </c>
      <c r="FT158" s="6" t="str">
        <f>_xlfn.XLOOKUP(FT$1&amp;"|"&amp;TEXT($C158,"yyyymmdd"), RRPS_ALL[Key], RRPS_ALL[Dirty Mid], "")</f>
        <v/>
      </c>
      <c r="FU158" s="6" t="str">
        <f>_xlfn.XLOOKUP(FU$1&amp;"|"&amp;TEXT($C158,"yyyymmdd"), RRPS_ALL[Key], RRPS_ALL[Clean Price Mid], "")</f>
        <v/>
      </c>
      <c r="FV158" s="6"/>
      <c r="FW158" s="6"/>
      <c r="FX158" s="6"/>
      <c r="FY158" s="7" t="str">
        <f>_xlfn.XLOOKUP(FY$1&amp;"|"&amp;TEXT($C158,"yyyymmdd"), RRPS_ALL[Key], RRPS_ALL[Yield to Maturity], "")</f>
        <v/>
      </c>
      <c r="FZ158" s="6" t="str">
        <f>_xlfn.XLOOKUP(FZ$1&amp;"|"&amp;TEXT($C158,"yyyymmdd"), RRPS_ALL[Key], RRPS_ALL[Mid Price], "")</f>
        <v/>
      </c>
      <c r="GA158" s="6" t="str">
        <f>_xlfn.XLOOKUP(GA$1&amp;"|"&amp;TEXT($C158,"yyyymmdd"), RRPS_ALL[Key], RRPS_ALL[Mid Yield], "")</f>
        <v/>
      </c>
      <c r="GB158" s="6" t="str">
        <f>_xlfn.XLOOKUP(GB$1&amp;"|"&amp;TEXT($C158,"yyyymmdd"), RRPS_ALL[Key], RRPS_ALL[Dirty Mid], "")</f>
        <v/>
      </c>
      <c r="GC158" s="6" t="str">
        <f>_xlfn.XLOOKUP(GC$1&amp;"|"&amp;TEXT($C158,"yyyymmdd"), RRPS_ALL[Key], RRPS_ALL[Clean Price Mid], "")</f>
        <v/>
      </c>
      <c r="GD158" s="6"/>
      <c r="GE158" s="6"/>
      <c r="GF158" s="6"/>
      <c r="GG158" s="7" t="str">
        <f>_xlfn.XLOOKUP(GG$1&amp;"|"&amp;TEXT($C158,"yyyymmdd"), RRPS_ALL[Key], RRPS_ALL[Yield to Maturity], "")</f>
        <v/>
      </c>
      <c r="GH158" s="6" t="str">
        <f>_xlfn.XLOOKUP(GH$1&amp;"|"&amp;TEXT($C158,"yyyymmdd"), RRPS_ALL[Key], RRPS_ALL[Mid Price], "")</f>
        <v/>
      </c>
      <c r="GI158" s="6" t="str">
        <f>_xlfn.XLOOKUP(GI$1&amp;"|"&amp;TEXT($C158,"yyyymmdd"), RRPS_ALL[Key], RRPS_ALL[Mid Yield], "")</f>
        <v/>
      </c>
      <c r="GJ158" s="6" t="str">
        <f>_xlfn.XLOOKUP(GJ$1&amp;"|"&amp;TEXT($C158,"yyyymmdd"), RRPS_ALL[Key], RRPS_ALL[Dirty Mid], "")</f>
        <v/>
      </c>
      <c r="GK158" s="6" t="str">
        <f>_xlfn.XLOOKUP(GK$1&amp;"|"&amp;TEXT($C158,"yyyymmdd"), RRPS_ALL[Key], RRPS_ALL[Clean Price Mid], "")</f>
        <v/>
      </c>
      <c r="GL158" s="6"/>
      <c r="GM158" s="6"/>
      <c r="GN158" s="6"/>
      <c r="GO158" s="7" t="str">
        <f>_xlfn.XLOOKUP(GO$1&amp;"|"&amp;TEXT($C158,"yyyymmdd"), RRPS_ALL[Key], RRPS_ALL[Yield to Maturity], "")</f>
        <v/>
      </c>
      <c r="GP158" s="6" t="str">
        <f>_xlfn.XLOOKUP(GP$1&amp;"|"&amp;TEXT($C158,"yyyymmdd"), RRPS_ALL[Key], RRPS_ALL[Mid Price], "")</f>
        <v/>
      </c>
      <c r="GQ158" s="6" t="str">
        <f>_xlfn.XLOOKUP(GQ$1&amp;"|"&amp;TEXT($C158,"yyyymmdd"), RRPS_ALL[Key], RRPS_ALL[Mid Yield], "")</f>
        <v/>
      </c>
      <c r="GR158" s="6" t="str">
        <f>_xlfn.XLOOKUP(GR$1&amp;"|"&amp;TEXT($C158,"yyyymmdd"), RRPS_ALL[Key], RRPS_ALL[Dirty Mid], "")</f>
        <v/>
      </c>
      <c r="GS158" s="6" t="str">
        <f>_xlfn.XLOOKUP(GS$1&amp;"|"&amp;TEXT($C158,"yyyymmdd"), RRPS_ALL[Key], RRPS_ALL[Clean Price Mid], "")</f>
        <v/>
      </c>
      <c r="GT158" s="6"/>
      <c r="GU158" s="6"/>
      <c r="GV158" s="6"/>
      <c r="GW158" s="7" t="str">
        <f>_xlfn.XLOOKUP(GW$1&amp;"|"&amp;TEXT($C158,"yyyymmdd"), RRPS_ALL[Key], RRPS_ALL[Yield to Maturity], "")</f>
        <v/>
      </c>
      <c r="GX158" s="6" t="str">
        <f>_xlfn.XLOOKUP(GX$1&amp;"|"&amp;TEXT($C158,"yyyymmdd"), RRPS_ALL[Key], RRPS_ALL[Mid Price], "")</f>
        <v/>
      </c>
      <c r="GY158" s="6" t="str">
        <f>_xlfn.XLOOKUP(GY$1&amp;"|"&amp;TEXT($C158,"yyyymmdd"), RRPS_ALL[Key], RRPS_ALL[Mid Yield], "")</f>
        <v/>
      </c>
      <c r="GZ158" s="6" t="str">
        <f>_xlfn.XLOOKUP(GZ$1&amp;"|"&amp;TEXT($C158,"yyyymmdd"), RRPS_ALL[Key], RRPS_ALL[Dirty Mid], "")</f>
        <v/>
      </c>
      <c r="HA158" s="6" t="str">
        <f>_xlfn.XLOOKUP(HA$1&amp;"|"&amp;TEXT($C158,"yyyymmdd"), RRPS_ALL[Key], RRPS_ALL[Clean Price Mid], "")</f>
        <v/>
      </c>
      <c r="HB158" s="6"/>
      <c r="HC158" s="6"/>
      <c r="HD158" s="6"/>
    </row>
    <row r="159" spans="1:212" x14ac:dyDescent="0.2">
      <c r="A159">
        <v>2012</v>
      </c>
      <c r="B159">
        <v>11</v>
      </c>
      <c r="C159" s="5">
        <f t="shared" si="37"/>
        <v>41243</v>
      </c>
      <c r="D159" s="6">
        <v>0.5</v>
      </c>
      <c r="E159" s="7" t="str">
        <f>_xlfn.XLOOKUP(E$1&amp;"|"&amp;TEXT($C159,"yyyymmdd"), RRPS_ALL[Key], RRPS_ALL[Yield to Maturity], "")</f>
        <v/>
      </c>
      <c r="F159" s="6" t="str">
        <f>_xlfn.XLOOKUP(F$1&amp;"|"&amp;TEXT($C159,"yyyymmdd"), RRPS_ALL[Key], RRPS_ALL[Mid Price], "")</f>
        <v/>
      </c>
      <c r="G159" s="6" t="str">
        <f>_xlfn.XLOOKUP(G$1&amp;"|"&amp;TEXT($C159,"yyyymmdd"), RRPS_ALL[Key], RRPS_ALL[Mid Yield], "")</f>
        <v/>
      </c>
      <c r="H159" s="6" t="str">
        <f>_xlfn.XLOOKUP(H$1&amp;"|"&amp;TEXT($C159,"yyyymmdd"), RRPS_ALL[Key], RRPS_ALL[Dirty Mid], "")</f>
        <v/>
      </c>
      <c r="I159" s="6" t="str">
        <f>_xlfn.XLOOKUP(I$1&amp;"|"&amp;TEXT($C159,"yyyymmdd"), RRPS_ALL[Key], RRPS_ALL[Clean Price Mid], "")</f>
        <v/>
      </c>
      <c r="J159" s="6"/>
      <c r="K159" s="6"/>
      <c r="L159" s="6"/>
      <c r="M159" s="7" t="str">
        <f>_xlfn.XLOOKUP(M$1&amp;"|"&amp;TEXT($C159,"yyyymmdd"), RRPS_ALL[Key], RRPS_ALL[Yield to Maturity], "")</f>
        <v/>
      </c>
      <c r="N159" s="6" t="str">
        <f>_xlfn.XLOOKUP(N$1&amp;"|"&amp;TEXT($C159,"yyyymmdd"), RRPS_ALL[Key], RRPS_ALL[Mid Price], "")</f>
        <v/>
      </c>
      <c r="O159" s="6" t="str">
        <f>_xlfn.XLOOKUP(O$1&amp;"|"&amp;TEXT($C159,"yyyymmdd"), RRPS_ALL[Key], RRPS_ALL[Mid Yield], "")</f>
        <v/>
      </c>
      <c r="P159" s="6" t="str">
        <f>_xlfn.XLOOKUP(P$1&amp;"|"&amp;TEXT($C159,"yyyymmdd"), RRPS_ALL[Key], RRPS_ALL[Dirty Mid], "")</f>
        <v/>
      </c>
      <c r="Q159" s="6" t="str">
        <f>_xlfn.XLOOKUP(Q$1&amp;"|"&amp;TEXT($C159,"yyyymmdd"), RRPS_ALL[Key], RRPS_ALL[Clean Price Mid], "")</f>
        <v/>
      </c>
      <c r="R159" s="6"/>
      <c r="S159" s="6"/>
      <c r="T159" s="6"/>
      <c r="U159" s="7" t="str">
        <f>_xlfn.XLOOKUP(U$1&amp;"|"&amp;TEXT($C159,"yyyymmdd"), RRPS_ALL[Key], RRPS_ALL[Yield to Maturity], "")</f>
        <v/>
      </c>
      <c r="V159" s="6" t="str">
        <f>_xlfn.XLOOKUP(V$1&amp;"|"&amp;TEXT($C159,"yyyymmdd"), RRPS_ALL[Key], RRPS_ALL[Mid Price], "")</f>
        <v/>
      </c>
      <c r="W159" s="6" t="str">
        <f>_xlfn.XLOOKUP(W$1&amp;"|"&amp;TEXT($C159,"yyyymmdd"), RRPS_ALL[Key], RRPS_ALL[Mid Yield], "")</f>
        <v/>
      </c>
      <c r="X159" s="6" t="str">
        <f>_xlfn.XLOOKUP(X$1&amp;"|"&amp;TEXT($C159,"yyyymmdd"), RRPS_ALL[Key], RRPS_ALL[Dirty Mid], "")</f>
        <v/>
      </c>
      <c r="Y159" s="6" t="str">
        <f>_xlfn.XLOOKUP(Y$1&amp;"|"&amp;TEXT($C159,"yyyymmdd"), RRPS_ALL[Key], RRPS_ALL[Clean Price Mid], "")</f>
        <v/>
      </c>
      <c r="Z159" s="6"/>
      <c r="AA159" s="6"/>
      <c r="AB159" s="6"/>
      <c r="AC159" s="7">
        <f>_xlfn.XLOOKUP(AC$1&amp;"|"&amp;TEXT($C159,"yyyymmdd"), RRPS_ALL[Key], RRPS_ALL[Yield to Maturity], "")</f>
        <v>0.71577800000000003</v>
      </c>
      <c r="AD159" s="6">
        <f>_xlfn.XLOOKUP(AD$1&amp;"|"&amp;TEXT($C159,"yyyymmdd"), RRPS_ALL[Key], RRPS_ALL[Mid Price], "")</f>
        <v>108.51929199999999</v>
      </c>
      <c r="AE159" s="6">
        <f>_xlfn.XLOOKUP(AE$1&amp;"|"&amp;TEXT($C159,"yyyymmdd"), RRPS_ALL[Key], RRPS_ALL[Mid Yield], "")</f>
        <v>0.68277200000000005</v>
      </c>
      <c r="AF159" s="6">
        <f>_xlfn.XLOOKUP(AF$1&amp;"|"&amp;TEXT($C159,"yyyymmdd"), RRPS_ALL[Key], RRPS_ALL[Dirty Mid], "")</f>
        <v>3.9375</v>
      </c>
      <c r="AG159" s="6">
        <f>_xlfn.XLOOKUP(AG$1&amp;"|"&amp;TEXT($C159,"yyyymmdd"), RRPS_ALL[Key], RRPS_ALL[Clean Price Mid], "")</f>
        <v>1.356795</v>
      </c>
      <c r="AH159" s="6">
        <v>6.7500000000000004E-2</v>
      </c>
      <c r="AI159" s="5">
        <v>41764</v>
      </c>
      <c r="AJ159" s="6">
        <f t="shared" si="40"/>
        <v>1.426094890510949</v>
      </c>
      <c r="AK159" s="7" t="str">
        <f>_xlfn.XLOOKUP(AK$1&amp;"|"&amp;TEXT($C159,"yyyymmdd"), RRPS_ALL[Key], RRPS_ALL[Yield to Maturity], "")</f>
        <v/>
      </c>
      <c r="AL159" s="6" t="str">
        <f>_xlfn.XLOOKUP(AL$1&amp;"|"&amp;TEXT($C159,"yyyymmdd"), RRPS_ALL[Key], RRPS_ALL[Mid Price], "")</f>
        <v/>
      </c>
      <c r="AM159" s="6" t="str">
        <f>_xlfn.XLOOKUP(AM$1&amp;"|"&amp;TEXT($C159,"yyyymmdd"), RRPS_ALL[Key], RRPS_ALL[Mid Yield], "")</f>
        <v/>
      </c>
      <c r="AN159" s="6" t="str">
        <f>_xlfn.XLOOKUP(AN$1&amp;"|"&amp;TEXT($C159,"yyyymmdd"), RRPS_ALL[Key], RRPS_ALL[Dirty Mid], "")</f>
        <v/>
      </c>
      <c r="AO159" s="6" t="str">
        <f>_xlfn.XLOOKUP(AO$1&amp;"|"&amp;TEXT($C159,"yyyymmdd"), RRPS_ALL[Key], RRPS_ALL[Clean Price Mid], "")</f>
        <v/>
      </c>
      <c r="AP159" s="6"/>
      <c r="AQ159" s="6"/>
      <c r="AR159" s="6"/>
      <c r="AS159" s="7" t="str">
        <f>_xlfn.XLOOKUP(AS$1&amp;"|"&amp;TEXT($C159,"yyyymmdd"), RRPS_ALL[Key], RRPS_ALL[Yield to Maturity], "")</f>
        <v/>
      </c>
      <c r="AT159" s="6" t="str">
        <f>_xlfn.XLOOKUP(AT$1&amp;"|"&amp;TEXT($C159,"yyyymmdd"), RRPS_ALL[Key], RRPS_ALL[Mid Price], "")</f>
        <v/>
      </c>
      <c r="AU159" s="6" t="str">
        <f>_xlfn.XLOOKUP(AU$1&amp;"|"&amp;TEXT($C159,"yyyymmdd"), RRPS_ALL[Key], RRPS_ALL[Mid Yield], "")</f>
        <v/>
      </c>
      <c r="AV159" s="6" t="str">
        <f>_xlfn.XLOOKUP(AV$1&amp;"|"&amp;TEXT($C159,"yyyymmdd"), RRPS_ALL[Key], RRPS_ALL[Dirty Mid], "")</f>
        <v/>
      </c>
      <c r="AW159" s="6" t="str">
        <f>_xlfn.XLOOKUP(AW$1&amp;"|"&amp;TEXT($C159,"yyyymmdd"), RRPS_ALL[Key], RRPS_ALL[Clean Price Mid], "")</f>
        <v/>
      </c>
      <c r="AX159" s="6"/>
      <c r="AY159" s="6"/>
      <c r="AZ159" s="6"/>
      <c r="BA159" s="7" t="str">
        <f>_xlfn.XLOOKUP(BA$1&amp;"|"&amp;TEXT($C159,"yyyymmdd"), RRPS_ALL[Key], RRPS_ALL[Yield to Maturity], "")</f>
        <v/>
      </c>
      <c r="BB159" s="6" t="str">
        <f>_xlfn.XLOOKUP(BB$1&amp;"|"&amp;TEXT($C159,"yyyymmdd"), RRPS_ALL[Key], RRPS_ALL[Mid Price], "")</f>
        <v/>
      </c>
      <c r="BC159" s="6" t="str">
        <f>_xlfn.XLOOKUP(BC$1&amp;"|"&amp;TEXT($C159,"yyyymmdd"), RRPS_ALL[Key], RRPS_ALL[Mid Yield], "")</f>
        <v/>
      </c>
      <c r="BD159" s="6" t="str">
        <f>_xlfn.XLOOKUP(BD$1&amp;"|"&amp;TEXT($C159,"yyyymmdd"), RRPS_ALL[Key], RRPS_ALL[Dirty Mid], "")</f>
        <v/>
      </c>
      <c r="BE159" s="6" t="str">
        <f>_xlfn.XLOOKUP(BE$1&amp;"|"&amp;TEXT($C159,"yyyymmdd"), RRPS_ALL[Key], RRPS_ALL[Clean Price Mid], "")</f>
        <v/>
      </c>
      <c r="BF159" s="6"/>
      <c r="BG159" s="6"/>
      <c r="BH159" s="6"/>
      <c r="BI159" s="7" t="str">
        <f>_xlfn.XLOOKUP(BI$1&amp;"|"&amp;TEXT($C159,"yyyymmdd"), RRPS_ALL[Key], RRPS_ALL[Yield to Maturity], "")</f>
        <v/>
      </c>
      <c r="BJ159" s="6" t="str">
        <f>_xlfn.XLOOKUP(BJ$1&amp;"|"&amp;TEXT($C159,"yyyymmdd"), RRPS_ALL[Key], RRPS_ALL[Mid Price], "")</f>
        <v/>
      </c>
      <c r="BK159" s="6" t="str">
        <f>_xlfn.XLOOKUP(BK$1&amp;"|"&amp;TEXT($C159,"yyyymmdd"), RRPS_ALL[Key], RRPS_ALL[Mid Yield], "")</f>
        <v/>
      </c>
      <c r="BL159" s="6" t="str">
        <f>_xlfn.XLOOKUP(BL$1&amp;"|"&amp;TEXT($C159,"yyyymmdd"), RRPS_ALL[Key], RRPS_ALL[Dirty Mid], "")</f>
        <v/>
      </c>
      <c r="BM159" s="6" t="str">
        <f>_xlfn.XLOOKUP(BM$1&amp;"|"&amp;TEXT($C159,"yyyymmdd"), RRPS_ALL[Key], RRPS_ALL[Clean Price Mid], "")</f>
        <v/>
      </c>
      <c r="BN159" s="6"/>
      <c r="BO159" s="6"/>
      <c r="BP159" s="6"/>
      <c r="BQ159" s="7">
        <f>_xlfn.XLOOKUP(BQ$1&amp;"|"&amp;TEXT($C159,"yyyymmdd"), RRPS_ALL[Key], RRPS_ALL[Yield to Maturity], "")</f>
        <v>1.318592</v>
      </c>
      <c r="BR159" s="6">
        <f>_xlfn.XLOOKUP(BR$1&amp;"|"&amp;TEXT($C159,"yyyymmdd"), RRPS_ALL[Key], RRPS_ALL[Mid Price], "")</f>
        <v>127.865882</v>
      </c>
      <c r="BS159" s="6">
        <f>_xlfn.XLOOKUP(BS$1&amp;"|"&amp;TEXT($C159,"yyyymmdd"), RRPS_ALL[Key], RRPS_ALL[Mid Yield], "")</f>
        <v>1.304311</v>
      </c>
      <c r="BT159" s="6">
        <f>_xlfn.XLOOKUP(BT$1&amp;"|"&amp;TEXT($C159,"yyyymmdd"), RRPS_ALL[Key], RRPS_ALL[Dirty Mid], "")</f>
        <v>0</v>
      </c>
      <c r="BU159" s="6">
        <f>_xlfn.XLOOKUP(BU$1&amp;"|"&amp;TEXT($C159,"yyyymmdd"), RRPS_ALL[Key], RRPS_ALL[Clean Price Mid], "")</f>
        <v>0</v>
      </c>
      <c r="BV159" s="6">
        <v>0.05</v>
      </c>
      <c r="BW159" s="5">
        <v>44166</v>
      </c>
      <c r="BX159" s="6">
        <f t="shared" si="44"/>
        <v>8.0009124087591239</v>
      </c>
      <c r="BY159" s="7" t="str">
        <f>_xlfn.XLOOKUP(BY$1&amp;"|"&amp;TEXT($C159,"yyyymmdd"), RRPS_ALL[Key], RRPS_ALL[Yield to Maturity], "")</f>
        <v/>
      </c>
      <c r="BZ159" s="6" t="str">
        <f>_xlfn.XLOOKUP(BZ$1&amp;"|"&amp;TEXT($C159,"yyyymmdd"), RRPS_ALL[Key], RRPS_ALL[Mid Price], "")</f>
        <v/>
      </c>
      <c r="CA159" s="6" t="str">
        <f>_xlfn.XLOOKUP(CA$1&amp;"|"&amp;TEXT($C159,"yyyymmdd"), RRPS_ALL[Key], RRPS_ALL[Mid Yield], "")</f>
        <v/>
      </c>
      <c r="CB159" s="6" t="str">
        <f>_xlfn.XLOOKUP(CB$1&amp;"|"&amp;TEXT($C159,"yyyymmdd"), RRPS_ALL[Key], RRPS_ALL[Dirty Mid], "")</f>
        <v/>
      </c>
      <c r="CC159" s="6" t="str">
        <f>_xlfn.XLOOKUP(CC$1&amp;"|"&amp;TEXT($C159,"yyyymmdd"), RRPS_ALL[Key], RRPS_ALL[Clean Price Mid], "")</f>
        <v/>
      </c>
      <c r="CD159" s="6"/>
      <c r="CE159" s="6"/>
      <c r="CF159" s="6"/>
      <c r="CG159" s="7">
        <f>_xlfn.XLOOKUP(CG$1&amp;"|"&amp;TEXT($C159,"yyyymmdd"), RRPS_ALL[Key], RRPS_ALL[Yield to Maturity], "")</f>
        <v>0.77237100000000003</v>
      </c>
      <c r="CH159" s="6">
        <f>_xlfn.XLOOKUP(CH$1&amp;"|"&amp;TEXT($C159,"yyyymmdd"), RRPS_ALL[Key], RRPS_ALL[Mid Price], "")</f>
        <v>109.94326599999999</v>
      </c>
      <c r="CI159" s="6">
        <f>_xlfn.XLOOKUP(CI$1&amp;"|"&amp;TEXT($C159,"yyyymmdd"), RRPS_ALL[Key], RRPS_ALL[Mid Yield], "")</f>
        <v>0.74591300000000005</v>
      </c>
      <c r="CJ159" s="6">
        <f>_xlfn.XLOOKUP(CJ$1&amp;"|"&amp;TEXT($C159,"yyyymmdd"), RRPS_ALL[Key], RRPS_ALL[Dirty Mid], "")</f>
        <v>1.4125000000000001</v>
      </c>
      <c r="CK159" s="6">
        <f>_xlfn.XLOOKUP(CK$1&amp;"|"&amp;TEXT($C159,"yyyymmdd"), RRPS_ALL[Key], RRPS_ALL[Clean Price Mid], "")</f>
        <v>2.5657429999999999</v>
      </c>
      <c r="CL159" s="6">
        <v>4.4999999999999998E-2</v>
      </c>
      <c r="CM159" s="5">
        <v>42228</v>
      </c>
      <c r="CN159" s="6">
        <f t="shared" si="45"/>
        <v>2.6967830253251197</v>
      </c>
      <c r="CO159" s="7">
        <f>_xlfn.XLOOKUP(CO$1&amp;"|"&amp;TEXT($C159,"yyyymmdd"), RRPS_ALL[Key], RRPS_ALL[Yield to Maturity], "")</f>
        <v>0.84699599999999997</v>
      </c>
      <c r="CP159" s="6">
        <f>_xlfn.XLOOKUP(CP$1&amp;"|"&amp;TEXT($C159,"yyyymmdd"), RRPS_ALL[Key], RRPS_ALL[Mid Price], "")</f>
        <v>107.664925</v>
      </c>
      <c r="CQ159" s="6">
        <f>_xlfn.XLOOKUP(CQ$1&amp;"|"&amp;TEXT($C159,"yyyymmdd"), RRPS_ALL[Key], RRPS_ALL[Mid Yield], "")</f>
        <v>0.83082999999999996</v>
      </c>
      <c r="CR159" s="6">
        <f>_xlfn.XLOOKUP(CR$1&amp;"|"&amp;TEXT($C159,"yyyymmdd"), RRPS_ALL[Key], RRPS_ALL[Dirty Mid], "")</f>
        <v>1.191667</v>
      </c>
      <c r="CS159" s="6">
        <f>_xlfn.XLOOKUP(CS$1&amp;"|"&amp;TEXT($C159,"yyyymmdd"), RRPS_ALL[Key], RRPS_ALL[Clean Price Mid], "")</f>
        <v>3.4390900000000002</v>
      </c>
      <c r="CT159" s="6">
        <v>0.03</v>
      </c>
      <c r="CU159" s="5">
        <v>42563</v>
      </c>
      <c r="CV159" s="6">
        <f t="shared" si="46"/>
        <v>3.6124794745484401</v>
      </c>
      <c r="CW159" s="7">
        <f>_xlfn.XLOOKUP(CW$1&amp;"|"&amp;TEXT($C159,"yyyymmdd"), RRPS_ALL[Key], RRPS_ALL[Yield to Maturity], "")</f>
        <v>0.94624200000000003</v>
      </c>
      <c r="CX159" s="6">
        <f>_xlfn.XLOOKUP(CX$1&amp;"|"&amp;TEXT($C159,"yyyymmdd"), RRPS_ALL[Key], RRPS_ALL[Mid Price], "")</f>
        <v>112.888783</v>
      </c>
      <c r="CY159" s="6">
        <f>_xlfn.XLOOKUP(CY$1&amp;"|"&amp;TEXT($C159,"yyyymmdd"), RRPS_ALL[Key], RRPS_ALL[Mid Yield], "")</f>
        <v>0.92594799999999999</v>
      </c>
      <c r="CZ159" s="6">
        <f>_xlfn.XLOOKUP(CZ$1&amp;"|"&amp;TEXT($C159,"yyyymmdd"), RRPS_ALL[Key], RRPS_ALL[Dirty Mid], "")</f>
        <v>0</v>
      </c>
      <c r="DA159" s="6">
        <f>_xlfn.XLOOKUP(DA$1&amp;"|"&amp;TEXT($C159,"yyyymmdd"), RRPS_ALL[Key], RRPS_ALL[Clean Price Mid], "")</f>
        <v>0</v>
      </c>
      <c r="DB159" s="6">
        <v>3.7499999999999999E-2</v>
      </c>
      <c r="DC159" s="5">
        <v>42959</v>
      </c>
      <c r="DD159" s="6">
        <f t="shared" si="47"/>
        <v>4.6970802919708028</v>
      </c>
      <c r="DE159" s="7">
        <f>_xlfn.XLOOKUP(DE$1&amp;"|"&amp;TEXT($C159,"yyyymmdd"), RRPS_ALL[Key], RRPS_ALL[Yield to Maturity], "")</f>
        <v>1.1380269999999999</v>
      </c>
      <c r="DF159" s="6">
        <f>_xlfn.XLOOKUP(DF$1&amp;"|"&amp;TEXT($C159,"yyyymmdd"), RRPS_ALL[Key], RRPS_ALL[Mid Price], "")</f>
        <v>118.823239</v>
      </c>
      <c r="DG159" s="6">
        <f>_xlfn.XLOOKUP(DG$1&amp;"|"&amp;TEXT($C159,"yyyymmdd"), RRPS_ALL[Key], RRPS_ALL[Mid Yield], "")</f>
        <v>1.123084</v>
      </c>
      <c r="DH159" s="6">
        <f>_xlfn.XLOOKUP(DH$1&amp;"|"&amp;TEXT($C159,"yyyymmdd"), RRPS_ALL[Key], RRPS_ALL[Dirty Mid], "")</f>
        <v>0</v>
      </c>
      <c r="DI159" s="6">
        <f>_xlfn.XLOOKUP(DI$1&amp;"|"&amp;TEXT($C159,"yyyymmdd"), RRPS_ALL[Key], RRPS_ALL[Clean Price Mid], "")</f>
        <v>0</v>
      </c>
      <c r="DJ159" s="6">
        <v>4.2500000000000003E-2</v>
      </c>
      <c r="DK159" s="5">
        <v>43536</v>
      </c>
      <c r="DL159" s="6">
        <f t="shared" si="38"/>
        <v>6.277891854893908</v>
      </c>
      <c r="DM159" s="7">
        <f>_xlfn.XLOOKUP(DM$1&amp;"|"&amp;TEXT($C159,"yyyymmdd"), RRPS_ALL[Key], RRPS_ALL[Yield to Maturity], "")</f>
        <v>2.1551879999999999</v>
      </c>
      <c r="DN159" s="6">
        <f>_xlfn.XLOOKUP(DN$1&amp;"|"&amp;TEXT($C159,"yyyymmdd"), RRPS_ALL[Key], RRPS_ALL[Mid Price], "")</f>
        <v>126.91595100000001</v>
      </c>
      <c r="DO159" s="6">
        <f>_xlfn.XLOOKUP(DO$1&amp;"|"&amp;TEXT($C159,"yyyymmdd"), RRPS_ALL[Key], RRPS_ALL[Mid Yield], "")</f>
        <v>2.1498020000000002</v>
      </c>
      <c r="DP159" s="6">
        <f>_xlfn.XLOOKUP(DP$1&amp;"|"&amp;TEXT($C159,"yyyymmdd"), RRPS_ALL[Key], RRPS_ALL[Dirty Mid], "")</f>
        <v>0</v>
      </c>
      <c r="DQ159" s="6">
        <f>_xlfn.XLOOKUP(DQ$1&amp;"|"&amp;TEXT($C159,"yyyymmdd"), RRPS_ALL[Key], RRPS_ALL[Clean Price Mid], "")</f>
        <v>0</v>
      </c>
      <c r="DR159" s="6">
        <v>3.5000000000000003E-2</v>
      </c>
      <c r="DS159" s="5">
        <v>50859</v>
      </c>
      <c r="DT159" s="6">
        <f t="shared" si="39"/>
        <v>26.327173169062284</v>
      </c>
      <c r="DU159" s="7">
        <f>_xlfn.XLOOKUP(DU$1&amp;"|"&amp;TEXT($C159,"yyyymmdd"), RRPS_ALL[Key], RRPS_ALL[Yield to Maturity], "")</f>
        <v>1.461217</v>
      </c>
      <c r="DV159" s="6">
        <f>_xlfn.XLOOKUP(DV$1&amp;"|"&amp;TEXT($C159,"yyyymmdd"), RRPS_ALL[Key], RRPS_ALL[Mid Price], "")</f>
        <v>118.061245</v>
      </c>
      <c r="DW159" s="6">
        <f>_xlfn.XLOOKUP(DW$1&amp;"|"&amp;TEXT($C159,"yyyymmdd"), RRPS_ALL[Key], RRPS_ALL[Mid Yield], "")</f>
        <v>1.448356</v>
      </c>
      <c r="DX159" s="6">
        <f>_xlfn.XLOOKUP(DX$1&amp;"|"&amp;TEXT($C159,"yyyymmdd"), RRPS_ALL[Key], RRPS_ALL[Dirty Mid], "")</f>
        <v>0</v>
      </c>
      <c r="DY159" s="6">
        <f>_xlfn.XLOOKUP(DY$1&amp;"|"&amp;TEXT($C159,"yyyymmdd"), RRPS_ALL[Key], RRPS_ALL[Clean Price Mid], "")</f>
        <v>0</v>
      </c>
      <c r="DZ159" s="6">
        <v>3.5000000000000003E-2</v>
      </c>
      <c r="EA159" s="5">
        <v>44713</v>
      </c>
      <c r="EB159" s="6">
        <f t="shared" si="42"/>
        <v>9.4997511199601803</v>
      </c>
      <c r="EC159" s="7">
        <f>_xlfn.XLOOKUP(EC$1&amp;"|"&amp;TEXT($C159,"yyyymmdd"), RRPS_ALL[Key], RRPS_ALL[Yield to Maturity], "")</f>
        <v>2.052432</v>
      </c>
      <c r="ED159" s="6">
        <f>_xlfn.XLOOKUP(ED$1&amp;"|"&amp;TEXT($C159,"yyyymmdd"), RRPS_ALL[Key], RRPS_ALL[Mid Price], "")</f>
        <v>103.222075</v>
      </c>
      <c r="EE159" s="6">
        <f>_xlfn.XLOOKUP(EE$1&amp;"|"&amp;TEXT($C159,"yyyymmdd"), RRPS_ALL[Key], RRPS_ALL[Mid Yield], "")</f>
        <v>2.0474290000000002</v>
      </c>
      <c r="EF159" s="6">
        <f>_xlfn.XLOOKUP(EF$1&amp;"|"&amp;TEXT($C159,"yyyymmdd"), RRPS_ALL[Key], RRPS_ALL[Dirty Mid], "")</f>
        <v>0</v>
      </c>
      <c r="EG159" s="6">
        <f>_xlfn.XLOOKUP(EG$1&amp;"|"&amp;TEXT($C159,"yyyymmdd"), RRPS_ALL[Key], RRPS_ALL[Clean Price Mid], "")</f>
        <v>0</v>
      </c>
      <c r="EH159" s="6">
        <v>2.2499999999999999E-2</v>
      </c>
      <c r="EI159" s="5">
        <v>48366</v>
      </c>
      <c r="EJ159" s="6">
        <f t="shared" si="48"/>
        <v>19.499804458349629</v>
      </c>
      <c r="EK159" s="7">
        <f>_xlfn.XLOOKUP(EK$1&amp;"|"&amp;TEXT($C159,"yyyymmdd"), RRPS_ALL[Key], RRPS_ALL[Yield to Maturity], "")</f>
        <v>1.5703659999999999</v>
      </c>
      <c r="EL159" s="6">
        <f>_xlfn.XLOOKUP(EL$1&amp;"|"&amp;TEXT($C159,"yyyymmdd"), RRPS_ALL[Key], RRPS_ALL[Mid Price], "")</f>
        <v>99.547128000000001</v>
      </c>
      <c r="EM159" s="6">
        <f>_xlfn.XLOOKUP(EM$1&amp;"|"&amp;TEXT($C159,"yyyymmdd"), RRPS_ALL[Key], RRPS_ALL[Mid Yield], "")</f>
        <v>1.54525</v>
      </c>
      <c r="EN159" s="6">
        <f>_xlfn.XLOOKUP(EN$1&amp;"|"&amp;TEXT($C159,"yyyymmdd"), RRPS_ALL[Key], RRPS_ALL[Dirty Mid], "")</f>
        <v>0</v>
      </c>
      <c r="EO159" s="6">
        <f>_xlfn.XLOOKUP(EO$1&amp;"|"&amp;TEXT($C159,"yyyymmdd"), RRPS_ALL[Key], RRPS_ALL[Clean Price Mid], "")</f>
        <v>0</v>
      </c>
      <c r="EP159" s="6">
        <v>1.4999999999999999E-2</v>
      </c>
      <c r="EQ159" s="5">
        <v>45243</v>
      </c>
      <c r="ER159" s="6">
        <f t="shared" si="50"/>
        <v>10.951403148528405</v>
      </c>
      <c r="ES159" s="7" t="str">
        <f>_xlfn.XLOOKUP(ES$1&amp;"|"&amp;TEXT($C159,"yyyymmdd"), RRPS_ALL[Key], RRPS_ALL[Yield to Maturity], "")</f>
        <v/>
      </c>
      <c r="ET159" s="6" t="str">
        <f>_xlfn.XLOOKUP(ET$1&amp;"|"&amp;TEXT($C159,"yyyymmdd"), RRPS_ALL[Key], RRPS_ALL[Mid Price], "")</f>
        <v/>
      </c>
      <c r="EU159" s="6" t="str">
        <f>_xlfn.XLOOKUP(EU$1&amp;"|"&amp;TEXT($C159,"yyyymmdd"), RRPS_ALL[Key], RRPS_ALL[Mid Yield], "")</f>
        <v/>
      </c>
      <c r="EV159" s="6" t="str">
        <f>_xlfn.XLOOKUP(EV$1&amp;"|"&amp;TEXT($C159,"yyyymmdd"), RRPS_ALL[Key], RRPS_ALL[Dirty Mid], "")</f>
        <v/>
      </c>
      <c r="EW159" s="6" t="str">
        <f>_xlfn.XLOOKUP(EW$1&amp;"|"&amp;TEXT($C159,"yyyymmdd"), RRPS_ALL[Key], RRPS_ALL[Clean Price Mid], "")</f>
        <v/>
      </c>
      <c r="EX159" s="6"/>
      <c r="EY159" s="6"/>
      <c r="EZ159" s="6"/>
      <c r="FA159" s="7" t="str">
        <f>_xlfn.XLOOKUP(FA$1&amp;"|"&amp;TEXT($C159,"yyyymmdd"), RRPS_ALL[Key], RRPS_ALL[Yield to Maturity], "")</f>
        <v/>
      </c>
      <c r="FB159" s="6" t="str">
        <f>_xlfn.XLOOKUP(FB$1&amp;"|"&amp;TEXT($C159,"yyyymmdd"), RRPS_ALL[Key], RRPS_ALL[Mid Price], "")</f>
        <v/>
      </c>
      <c r="FC159" s="6" t="str">
        <f>_xlfn.XLOOKUP(FC$1&amp;"|"&amp;TEXT($C159,"yyyymmdd"), RRPS_ALL[Key], RRPS_ALL[Mid Yield], "")</f>
        <v/>
      </c>
      <c r="FD159" s="6" t="str">
        <f>_xlfn.XLOOKUP(FD$1&amp;"|"&amp;TEXT($C159,"yyyymmdd"), RRPS_ALL[Key], RRPS_ALL[Dirty Mid], "")</f>
        <v/>
      </c>
      <c r="FE159" s="6" t="str">
        <f>_xlfn.XLOOKUP(FE$1&amp;"|"&amp;TEXT($C159,"yyyymmdd"), RRPS_ALL[Key], RRPS_ALL[Clean Price Mid], "")</f>
        <v/>
      </c>
      <c r="FF159" s="6"/>
      <c r="FG159" s="6"/>
      <c r="FH159" s="6"/>
      <c r="FI159" s="7" t="str">
        <f>_xlfn.XLOOKUP(FI$1&amp;"|"&amp;TEXT($C159,"yyyymmdd"), RRPS_ALL[Key], RRPS_ALL[Yield to Maturity], "")</f>
        <v/>
      </c>
      <c r="FJ159" s="6" t="str">
        <f>_xlfn.XLOOKUP(FJ$1&amp;"|"&amp;TEXT($C159,"yyyymmdd"), RRPS_ALL[Key], RRPS_ALL[Mid Price], "")</f>
        <v/>
      </c>
      <c r="FK159" s="6" t="str">
        <f>_xlfn.XLOOKUP(FK$1&amp;"|"&amp;TEXT($C159,"yyyymmdd"), RRPS_ALL[Key], RRPS_ALL[Mid Yield], "")</f>
        <v/>
      </c>
      <c r="FL159" s="6" t="str">
        <f>_xlfn.XLOOKUP(FL$1&amp;"|"&amp;TEXT($C159,"yyyymmdd"), RRPS_ALL[Key], RRPS_ALL[Dirty Mid], "")</f>
        <v/>
      </c>
      <c r="FM159" s="6" t="str">
        <f>_xlfn.XLOOKUP(FM$1&amp;"|"&amp;TEXT($C159,"yyyymmdd"), RRPS_ALL[Key], RRPS_ALL[Clean Price Mid], "")</f>
        <v/>
      </c>
      <c r="FN159" s="6"/>
      <c r="FO159" s="6"/>
      <c r="FP159" s="6"/>
      <c r="FQ159" s="7" t="str">
        <f>_xlfn.XLOOKUP(FQ$1&amp;"|"&amp;TEXT($C159,"yyyymmdd"), RRPS_ALL[Key], RRPS_ALL[Yield to Maturity], "")</f>
        <v/>
      </c>
      <c r="FR159" s="6" t="str">
        <f>_xlfn.XLOOKUP(FR$1&amp;"|"&amp;TEXT($C159,"yyyymmdd"), RRPS_ALL[Key], RRPS_ALL[Mid Price], "")</f>
        <v/>
      </c>
      <c r="FS159" s="6" t="str">
        <f>_xlfn.XLOOKUP(FS$1&amp;"|"&amp;TEXT($C159,"yyyymmdd"), RRPS_ALL[Key], RRPS_ALL[Mid Yield], "")</f>
        <v/>
      </c>
      <c r="FT159" s="6" t="str">
        <f>_xlfn.XLOOKUP(FT$1&amp;"|"&amp;TEXT($C159,"yyyymmdd"), RRPS_ALL[Key], RRPS_ALL[Dirty Mid], "")</f>
        <v/>
      </c>
      <c r="FU159" s="6" t="str">
        <f>_xlfn.XLOOKUP(FU$1&amp;"|"&amp;TEXT($C159,"yyyymmdd"), RRPS_ALL[Key], RRPS_ALL[Clean Price Mid], "")</f>
        <v/>
      </c>
      <c r="FV159" s="6"/>
      <c r="FW159" s="6"/>
      <c r="FX159" s="6"/>
      <c r="FY159" s="7" t="str">
        <f>_xlfn.XLOOKUP(FY$1&amp;"|"&amp;TEXT($C159,"yyyymmdd"), RRPS_ALL[Key], RRPS_ALL[Yield to Maturity], "")</f>
        <v/>
      </c>
      <c r="FZ159" s="6" t="str">
        <f>_xlfn.XLOOKUP(FZ$1&amp;"|"&amp;TEXT($C159,"yyyymmdd"), RRPS_ALL[Key], RRPS_ALL[Mid Price], "")</f>
        <v/>
      </c>
      <c r="GA159" s="6" t="str">
        <f>_xlfn.XLOOKUP(GA$1&amp;"|"&amp;TEXT($C159,"yyyymmdd"), RRPS_ALL[Key], RRPS_ALL[Mid Yield], "")</f>
        <v/>
      </c>
      <c r="GB159" s="6" t="str">
        <f>_xlfn.XLOOKUP(GB$1&amp;"|"&amp;TEXT($C159,"yyyymmdd"), RRPS_ALL[Key], RRPS_ALL[Dirty Mid], "")</f>
        <v/>
      </c>
      <c r="GC159" s="6" t="str">
        <f>_xlfn.XLOOKUP(GC$1&amp;"|"&amp;TEXT($C159,"yyyymmdd"), RRPS_ALL[Key], RRPS_ALL[Clean Price Mid], "")</f>
        <v/>
      </c>
      <c r="GD159" s="6"/>
      <c r="GE159" s="6"/>
      <c r="GF159" s="6"/>
      <c r="GG159" s="7" t="str">
        <f>_xlfn.XLOOKUP(GG$1&amp;"|"&amp;TEXT($C159,"yyyymmdd"), RRPS_ALL[Key], RRPS_ALL[Yield to Maturity], "")</f>
        <v/>
      </c>
      <c r="GH159" s="6" t="str">
        <f>_xlfn.XLOOKUP(GH$1&amp;"|"&amp;TEXT($C159,"yyyymmdd"), RRPS_ALL[Key], RRPS_ALL[Mid Price], "")</f>
        <v/>
      </c>
      <c r="GI159" s="6" t="str">
        <f>_xlfn.XLOOKUP(GI$1&amp;"|"&amp;TEXT($C159,"yyyymmdd"), RRPS_ALL[Key], RRPS_ALL[Mid Yield], "")</f>
        <v/>
      </c>
      <c r="GJ159" s="6" t="str">
        <f>_xlfn.XLOOKUP(GJ$1&amp;"|"&amp;TEXT($C159,"yyyymmdd"), RRPS_ALL[Key], RRPS_ALL[Dirty Mid], "")</f>
        <v/>
      </c>
      <c r="GK159" s="6" t="str">
        <f>_xlfn.XLOOKUP(GK$1&amp;"|"&amp;TEXT($C159,"yyyymmdd"), RRPS_ALL[Key], RRPS_ALL[Clean Price Mid], "")</f>
        <v/>
      </c>
      <c r="GL159" s="6"/>
      <c r="GM159" s="6"/>
      <c r="GN159" s="6"/>
      <c r="GO159" s="7" t="str">
        <f>_xlfn.XLOOKUP(GO$1&amp;"|"&amp;TEXT($C159,"yyyymmdd"), RRPS_ALL[Key], RRPS_ALL[Yield to Maturity], "")</f>
        <v/>
      </c>
      <c r="GP159" s="6" t="str">
        <f>_xlfn.XLOOKUP(GP$1&amp;"|"&amp;TEXT($C159,"yyyymmdd"), RRPS_ALL[Key], RRPS_ALL[Mid Price], "")</f>
        <v/>
      </c>
      <c r="GQ159" s="6" t="str">
        <f>_xlfn.XLOOKUP(GQ$1&amp;"|"&amp;TEXT($C159,"yyyymmdd"), RRPS_ALL[Key], RRPS_ALL[Mid Yield], "")</f>
        <v/>
      </c>
      <c r="GR159" s="6" t="str">
        <f>_xlfn.XLOOKUP(GR$1&amp;"|"&amp;TEXT($C159,"yyyymmdd"), RRPS_ALL[Key], RRPS_ALL[Dirty Mid], "")</f>
        <v/>
      </c>
      <c r="GS159" s="6" t="str">
        <f>_xlfn.XLOOKUP(GS$1&amp;"|"&amp;TEXT($C159,"yyyymmdd"), RRPS_ALL[Key], RRPS_ALL[Clean Price Mid], "")</f>
        <v/>
      </c>
      <c r="GT159" s="6"/>
      <c r="GU159" s="6"/>
      <c r="GV159" s="6"/>
      <c r="GW159" s="7" t="str">
        <f>_xlfn.XLOOKUP(GW$1&amp;"|"&amp;TEXT($C159,"yyyymmdd"), RRPS_ALL[Key], RRPS_ALL[Yield to Maturity], "")</f>
        <v/>
      </c>
      <c r="GX159" s="6" t="str">
        <f>_xlfn.XLOOKUP(GX$1&amp;"|"&amp;TEXT($C159,"yyyymmdd"), RRPS_ALL[Key], RRPS_ALL[Mid Price], "")</f>
        <v/>
      </c>
      <c r="GY159" s="6" t="str">
        <f>_xlfn.XLOOKUP(GY$1&amp;"|"&amp;TEXT($C159,"yyyymmdd"), RRPS_ALL[Key], RRPS_ALL[Mid Yield], "")</f>
        <v/>
      </c>
      <c r="GZ159" s="6" t="str">
        <f>_xlfn.XLOOKUP(GZ$1&amp;"|"&amp;TEXT($C159,"yyyymmdd"), RRPS_ALL[Key], RRPS_ALL[Dirty Mid], "")</f>
        <v/>
      </c>
      <c r="HA159" s="6" t="str">
        <f>_xlfn.XLOOKUP(HA$1&amp;"|"&amp;TEXT($C159,"yyyymmdd"), RRPS_ALL[Key], RRPS_ALL[Clean Price Mid], "")</f>
        <v/>
      </c>
      <c r="HB159" s="6"/>
      <c r="HC159" s="6"/>
      <c r="HD159" s="6"/>
    </row>
    <row r="160" spans="1:212" x14ac:dyDescent="0.2">
      <c r="A160">
        <v>2012</v>
      </c>
      <c r="B160">
        <v>12</v>
      </c>
      <c r="C160" s="5">
        <f t="shared" si="37"/>
        <v>41274</v>
      </c>
      <c r="D160" s="6">
        <v>0.25</v>
      </c>
      <c r="E160" s="7" t="str">
        <f>_xlfn.XLOOKUP(E$1&amp;"|"&amp;TEXT($C160,"yyyymmdd"), RRPS_ALL[Key], RRPS_ALL[Yield to Maturity], "")</f>
        <v/>
      </c>
      <c r="F160" s="6" t="str">
        <f>_xlfn.XLOOKUP(F$1&amp;"|"&amp;TEXT($C160,"yyyymmdd"), RRPS_ALL[Key], RRPS_ALL[Mid Price], "")</f>
        <v/>
      </c>
      <c r="G160" s="6" t="str">
        <f>_xlfn.XLOOKUP(G$1&amp;"|"&amp;TEXT($C160,"yyyymmdd"), RRPS_ALL[Key], RRPS_ALL[Mid Yield], "")</f>
        <v/>
      </c>
      <c r="H160" s="6" t="str">
        <f>_xlfn.XLOOKUP(H$1&amp;"|"&amp;TEXT($C160,"yyyymmdd"), RRPS_ALL[Key], RRPS_ALL[Dirty Mid], "")</f>
        <v/>
      </c>
      <c r="I160" s="6" t="str">
        <f>_xlfn.XLOOKUP(I$1&amp;"|"&amp;TEXT($C160,"yyyymmdd"), RRPS_ALL[Key], RRPS_ALL[Clean Price Mid], "")</f>
        <v/>
      </c>
      <c r="J160" s="6"/>
      <c r="K160" s="6"/>
      <c r="L160" s="6"/>
      <c r="M160" s="7" t="str">
        <f>_xlfn.XLOOKUP(M$1&amp;"|"&amp;TEXT($C160,"yyyymmdd"), RRPS_ALL[Key], RRPS_ALL[Yield to Maturity], "")</f>
        <v/>
      </c>
      <c r="N160" s="6" t="str">
        <f>_xlfn.XLOOKUP(N$1&amp;"|"&amp;TEXT($C160,"yyyymmdd"), RRPS_ALL[Key], RRPS_ALL[Mid Price], "")</f>
        <v/>
      </c>
      <c r="O160" s="6" t="str">
        <f>_xlfn.XLOOKUP(O$1&amp;"|"&amp;TEXT($C160,"yyyymmdd"), RRPS_ALL[Key], RRPS_ALL[Mid Yield], "")</f>
        <v/>
      </c>
      <c r="P160" s="6" t="str">
        <f>_xlfn.XLOOKUP(P$1&amp;"|"&amp;TEXT($C160,"yyyymmdd"), RRPS_ALL[Key], RRPS_ALL[Dirty Mid], "")</f>
        <v/>
      </c>
      <c r="Q160" s="6" t="str">
        <f>_xlfn.XLOOKUP(Q$1&amp;"|"&amp;TEXT($C160,"yyyymmdd"), RRPS_ALL[Key], RRPS_ALL[Clean Price Mid], "")</f>
        <v/>
      </c>
      <c r="R160" s="6"/>
      <c r="S160" s="6"/>
      <c r="T160" s="6"/>
      <c r="U160" s="7" t="str">
        <f>_xlfn.XLOOKUP(U$1&amp;"|"&amp;TEXT($C160,"yyyymmdd"), RRPS_ALL[Key], RRPS_ALL[Yield to Maturity], "")</f>
        <v/>
      </c>
      <c r="V160" s="6" t="str">
        <f>_xlfn.XLOOKUP(V$1&amp;"|"&amp;TEXT($C160,"yyyymmdd"), RRPS_ALL[Key], RRPS_ALL[Mid Price], "")</f>
        <v/>
      </c>
      <c r="W160" s="6" t="str">
        <f>_xlfn.XLOOKUP(W$1&amp;"|"&amp;TEXT($C160,"yyyymmdd"), RRPS_ALL[Key], RRPS_ALL[Mid Yield], "")</f>
        <v/>
      </c>
      <c r="X160" s="6" t="str">
        <f>_xlfn.XLOOKUP(X$1&amp;"|"&amp;TEXT($C160,"yyyymmdd"), RRPS_ALL[Key], RRPS_ALL[Dirty Mid], "")</f>
        <v/>
      </c>
      <c r="Y160" s="6" t="str">
        <f>_xlfn.XLOOKUP(Y$1&amp;"|"&amp;TEXT($C160,"yyyymmdd"), RRPS_ALL[Key], RRPS_ALL[Clean Price Mid], "")</f>
        <v/>
      </c>
      <c r="Z160" s="6"/>
      <c r="AA160" s="6"/>
      <c r="AB160" s="6"/>
      <c r="AC160" s="7">
        <f>_xlfn.XLOOKUP(AC$1&amp;"|"&amp;TEXT($C160,"yyyymmdd"), RRPS_ALL[Key], RRPS_ALL[Yield to Maturity], "")</f>
        <v>0.74101499999999998</v>
      </c>
      <c r="AD160" s="6">
        <f>_xlfn.XLOOKUP(AD$1&amp;"|"&amp;TEXT($C160,"yyyymmdd"), RRPS_ALL[Key], RRPS_ALL[Mid Price], "")</f>
        <v>108.004186</v>
      </c>
      <c r="AE160" s="6">
        <f>_xlfn.XLOOKUP(AE$1&amp;"|"&amp;TEXT($C160,"yyyymmdd"), RRPS_ALL[Key], RRPS_ALL[Mid Yield], "")</f>
        <v>0.70592600000000005</v>
      </c>
      <c r="AF160" s="6">
        <f>_xlfn.XLOOKUP(AF$1&amp;"|"&amp;TEXT($C160,"yyyymmdd"), RRPS_ALL[Key], RRPS_ALL[Dirty Mid], "")</f>
        <v>4.4812500000000002</v>
      </c>
      <c r="AG160" s="6">
        <f>_xlfn.XLOOKUP(AG$1&amp;"|"&amp;TEXT($C160,"yyyymmdd"), RRPS_ALL[Key], RRPS_ALL[Clean Price Mid], "")</f>
        <v>1.2762249999999999</v>
      </c>
      <c r="AH160" s="6">
        <v>6.7500000000000004E-2</v>
      </c>
      <c r="AI160" s="5">
        <v>41764</v>
      </c>
      <c r="AJ160" s="6">
        <f t="shared" si="40"/>
        <v>1.3412408759124088</v>
      </c>
      <c r="AK160" s="7" t="str">
        <f>_xlfn.XLOOKUP(AK$1&amp;"|"&amp;TEXT($C160,"yyyymmdd"), RRPS_ALL[Key], RRPS_ALL[Yield to Maturity], "")</f>
        <v/>
      </c>
      <c r="AL160" s="6" t="str">
        <f>_xlfn.XLOOKUP(AL$1&amp;"|"&amp;TEXT($C160,"yyyymmdd"), RRPS_ALL[Key], RRPS_ALL[Mid Price], "")</f>
        <v/>
      </c>
      <c r="AM160" s="6" t="str">
        <f>_xlfn.XLOOKUP(AM$1&amp;"|"&amp;TEXT($C160,"yyyymmdd"), RRPS_ALL[Key], RRPS_ALL[Mid Yield], "")</f>
        <v/>
      </c>
      <c r="AN160" s="6" t="str">
        <f>_xlfn.XLOOKUP(AN$1&amp;"|"&amp;TEXT($C160,"yyyymmdd"), RRPS_ALL[Key], RRPS_ALL[Dirty Mid], "")</f>
        <v/>
      </c>
      <c r="AO160" s="6" t="str">
        <f>_xlfn.XLOOKUP(AO$1&amp;"|"&amp;TEXT($C160,"yyyymmdd"), RRPS_ALL[Key], RRPS_ALL[Clean Price Mid], "")</f>
        <v/>
      </c>
      <c r="AP160" s="6"/>
      <c r="AQ160" s="6"/>
      <c r="AR160" s="6"/>
      <c r="AS160" s="7" t="str">
        <f>_xlfn.XLOOKUP(AS$1&amp;"|"&amp;TEXT($C160,"yyyymmdd"), RRPS_ALL[Key], RRPS_ALL[Yield to Maturity], "")</f>
        <v/>
      </c>
      <c r="AT160" s="6" t="str">
        <f>_xlfn.XLOOKUP(AT$1&amp;"|"&amp;TEXT($C160,"yyyymmdd"), RRPS_ALL[Key], RRPS_ALL[Mid Price], "")</f>
        <v/>
      </c>
      <c r="AU160" s="6" t="str">
        <f>_xlfn.XLOOKUP(AU$1&amp;"|"&amp;TEXT($C160,"yyyymmdd"), RRPS_ALL[Key], RRPS_ALL[Mid Yield], "")</f>
        <v/>
      </c>
      <c r="AV160" s="6" t="str">
        <f>_xlfn.XLOOKUP(AV$1&amp;"|"&amp;TEXT($C160,"yyyymmdd"), RRPS_ALL[Key], RRPS_ALL[Dirty Mid], "")</f>
        <v/>
      </c>
      <c r="AW160" s="6" t="str">
        <f>_xlfn.XLOOKUP(AW$1&amp;"|"&amp;TEXT($C160,"yyyymmdd"), RRPS_ALL[Key], RRPS_ALL[Clean Price Mid], "")</f>
        <v/>
      </c>
      <c r="AX160" s="6"/>
      <c r="AY160" s="6"/>
      <c r="AZ160" s="6"/>
      <c r="BA160" s="7" t="str">
        <f>_xlfn.XLOOKUP(BA$1&amp;"|"&amp;TEXT($C160,"yyyymmdd"), RRPS_ALL[Key], RRPS_ALL[Yield to Maturity], "")</f>
        <v/>
      </c>
      <c r="BB160" s="6" t="str">
        <f>_xlfn.XLOOKUP(BB$1&amp;"|"&amp;TEXT($C160,"yyyymmdd"), RRPS_ALL[Key], RRPS_ALL[Mid Price], "")</f>
        <v/>
      </c>
      <c r="BC160" s="6" t="str">
        <f>_xlfn.XLOOKUP(BC$1&amp;"|"&amp;TEXT($C160,"yyyymmdd"), RRPS_ALL[Key], RRPS_ALL[Mid Yield], "")</f>
        <v/>
      </c>
      <c r="BD160" s="6" t="str">
        <f>_xlfn.XLOOKUP(BD$1&amp;"|"&amp;TEXT($C160,"yyyymmdd"), RRPS_ALL[Key], RRPS_ALL[Dirty Mid], "")</f>
        <v/>
      </c>
      <c r="BE160" s="6" t="str">
        <f>_xlfn.XLOOKUP(BE$1&amp;"|"&amp;TEXT($C160,"yyyymmdd"), RRPS_ALL[Key], RRPS_ALL[Clean Price Mid], "")</f>
        <v/>
      </c>
      <c r="BF160" s="6"/>
      <c r="BG160" s="6"/>
      <c r="BH160" s="6"/>
      <c r="BI160" s="7" t="str">
        <f>_xlfn.XLOOKUP(BI$1&amp;"|"&amp;TEXT($C160,"yyyymmdd"), RRPS_ALL[Key], RRPS_ALL[Yield to Maturity], "")</f>
        <v/>
      </c>
      <c r="BJ160" s="6" t="str">
        <f>_xlfn.XLOOKUP(BJ$1&amp;"|"&amp;TEXT($C160,"yyyymmdd"), RRPS_ALL[Key], RRPS_ALL[Mid Price], "")</f>
        <v/>
      </c>
      <c r="BK160" s="6" t="str">
        <f>_xlfn.XLOOKUP(BK$1&amp;"|"&amp;TEXT($C160,"yyyymmdd"), RRPS_ALL[Key], RRPS_ALL[Mid Yield], "")</f>
        <v/>
      </c>
      <c r="BL160" s="6" t="str">
        <f>_xlfn.XLOOKUP(BL$1&amp;"|"&amp;TEXT($C160,"yyyymmdd"), RRPS_ALL[Key], RRPS_ALL[Dirty Mid], "")</f>
        <v/>
      </c>
      <c r="BM160" s="6" t="str">
        <f>_xlfn.XLOOKUP(BM$1&amp;"|"&amp;TEXT($C160,"yyyymmdd"), RRPS_ALL[Key], RRPS_ALL[Clean Price Mid], "")</f>
        <v/>
      </c>
      <c r="BN160" s="6"/>
      <c r="BO160" s="6"/>
      <c r="BP160" s="6"/>
      <c r="BQ160" s="7">
        <f>_xlfn.XLOOKUP(BQ$1&amp;"|"&amp;TEXT($C160,"yyyymmdd"), RRPS_ALL[Key], RRPS_ALL[Yield to Maturity], "")</f>
        <v>1.397777</v>
      </c>
      <c r="BR160" s="6">
        <f>_xlfn.XLOOKUP(BR$1&amp;"|"&amp;TEXT($C160,"yyyymmdd"), RRPS_ALL[Key], RRPS_ALL[Mid Price], "")</f>
        <v>126.91493800000001</v>
      </c>
      <c r="BS160" s="6">
        <f>_xlfn.XLOOKUP(BS$1&amp;"|"&amp;TEXT($C160,"yyyymmdd"), RRPS_ALL[Key], RRPS_ALL[Mid Yield], "")</f>
        <v>1.383248</v>
      </c>
      <c r="BT160" s="6">
        <f>_xlfn.XLOOKUP(BT$1&amp;"|"&amp;TEXT($C160,"yyyymmdd"), RRPS_ALL[Key], RRPS_ALL[Dirty Mid], "")</f>
        <v>0</v>
      </c>
      <c r="BU160" s="6">
        <f>_xlfn.XLOOKUP(BU$1&amp;"|"&amp;TEXT($C160,"yyyymmdd"), RRPS_ALL[Key], RRPS_ALL[Clean Price Mid], "")</f>
        <v>0</v>
      </c>
      <c r="BV160" s="6">
        <v>0.05</v>
      </c>
      <c r="BW160" s="5">
        <v>44166</v>
      </c>
      <c r="BX160" s="6">
        <f t="shared" si="44"/>
        <v>7.9160583941605847</v>
      </c>
      <c r="BY160" s="7" t="str">
        <f>_xlfn.XLOOKUP(BY$1&amp;"|"&amp;TEXT($C160,"yyyymmdd"), RRPS_ALL[Key], RRPS_ALL[Yield to Maturity], "")</f>
        <v/>
      </c>
      <c r="BZ160" s="6" t="str">
        <f>_xlfn.XLOOKUP(BZ$1&amp;"|"&amp;TEXT($C160,"yyyymmdd"), RRPS_ALL[Key], RRPS_ALL[Mid Price], "")</f>
        <v/>
      </c>
      <c r="CA160" s="6" t="str">
        <f>_xlfn.XLOOKUP(CA$1&amp;"|"&amp;TEXT($C160,"yyyymmdd"), RRPS_ALL[Key], RRPS_ALL[Mid Yield], "")</f>
        <v/>
      </c>
      <c r="CB160" s="6" t="str">
        <f>_xlfn.XLOOKUP(CB$1&amp;"|"&amp;TEXT($C160,"yyyymmdd"), RRPS_ALL[Key], RRPS_ALL[Dirty Mid], "")</f>
        <v/>
      </c>
      <c r="CC160" s="6" t="str">
        <f>_xlfn.XLOOKUP(CC$1&amp;"|"&amp;TEXT($C160,"yyyymmdd"), RRPS_ALL[Key], RRPS_ALL[Clean Price Mid], "")</f>
        <v/>
      </c>
      <c r="CD160" s="6"/>
      <c r="CE160" s="6"/>
      <c r="CF160" s="6"/>
      <c r="CG160" s="7">
        <f>_xlfn.XLOOKUP(CG$1&amp;"|"&amp;TEXT($C160,"yyyymmdd"), RRPS_ALL[Key], RRPS_ALL[Yield to Maturity], "")</f>
        <v>0.83465299999999998</v>
      </c>
      <c r="CH160" s="6">
        <f>_xlfn.XLOOKUP(CH$1&amp;"|"&amp;TEXT($C160,"yyyymmdd"), RRPS_ALL[Key], RRPS_ALL[Mid Price], "")</f>
        <v>109.47891799999999</v>
      </c>
      <c r="CI160" s="6">
        <f>_xlfn.XLOOKUP(CI$1&amp;"|"&amp;TEXT($C160,"yyyymmdd"), RRPS_ALL[Key], RRPS_ALL[Mid Yield], "")</f>
        <v>0.80729399999999996</v>
      </c>
      <c r="CJ160" s="6">
        <f>_xlfn.XLOOKUP(CJ$1&amp;"|"&amp;TEXT($C160,"yyyymmdd"), RRPS_ALL[Key], RRPS_ALL[Dirty Mid], "")</f>
        <v>1.7749999999999999</v>
      </c>
      <c r="CK160" s="6">
        <f>_xlfn.XLOOKUP(CK$1&amp;"|"&amp;TEXT($C160,"yyyymmdd"), RRPS_ALL[Key], RRPS_ALL[Clean Price Mid], "")</f>
        <v>2.4850729999999999</v>
      </c>
      <c r="CL160" s="6">
        <v>4.4999999999999998E-2</v>
      </c>
      <c r="CM160" s="5">
        <v>42228</v>
      </c>
      <c r="CN160" s="6">
        <f t="shared" si="45"/>
        <v>2.6119096509240247</v>
      </c>
      <c r="CO160" s="7">
        <f>_xlfn.XLOOKUP(CO$1&amp;"|"&amp;TEXT($C160,"yyyymmdd"), RRPS_ALL[Key], RRPS_ALL[Yield to Maturity], "")</f>
        <v>0.89986100000000002</v>
      </c>
      <c r="CP160" s="6">
        <f>_xlfn.XLOOKUP(CP$1&amp;"|"&amp;TEXT($C160,"yyyymmdd"), RRPS_ALL[Key], RRPS_ALL[Mid Price], "")</f>
        <v>107.305751</v>
      </c>
      <c r="CQ160" s="6">
        <f>_xlfn.XLOOKUP(CQ$1&amp;"|"&amp;TEXT($C160,"yyyymmdd"), RRPS_ALL[Key], RRPS_ALL[Mid Yield], "")</f>
        <v>0.88327999999999995</v>
      </c>
      <c r="CR160" s="6">
        <f>_xlfn.XLOOKUP(CR$1&amp;"|"&amp;TEXT($C160,"yyyymmdd"), RRPS_ALL[Key], RRPS_ALL[Dirty Mid], "")</f>
        <v>1.433333</v>
      </c>
      <c r="CS160" s="6">
        <f>_xlfn.XLOOKUP(CS$1&amp;"|"&amp;TEXT($C160,"yyyymmdd"), RRPS_ALL[Key], RRPS_ALL[Clean Price Mid], "")</f>
        <v>3.3583479999999999</v>
      </c>
      <c r="CT160" s="6">
        <v>0.03</v>
      </c>
      <c r="CU160" s="5">
        <v>42563</v>
      </c>
      <c r="CV160" s="6">
        <f t="shared" si="46"/>
        <v>3.5276409414340453</v>
      </c>
      <c r="CW160" s="7">
        <f>_xlfn.XLOOKUP(CW$1&amp;"|"&amp;TEXT($C160,"yyyymmdd"), RRPS_ALL[Key], RRPS_ALL[Yield to Maturity], "")</f>
        <v>0.96883300000000006</v>
      </c>
      <c r="CX160" s="6">
        <f>_xlfn.XLOOKUP(CX$1&amp;"|"&amp;TEXT($C160,"yyyymmdd"), RRPS_ALL[Key], RRPS_ALL[Mid Price], "")</f>
        <v>112.56397200000001</v>
      </c>
      <c r="CY160" s="6">
        <f>_xlfn.XLOOKUP(CY$1&amp;"|"&amp;TEXT($C160,"yyyymmdd"), RRPS_ALL[Key], RRPS_ALL[Mid Yield], "")</f>
        <v>0.94814799999999999</v>
      </c>
      <c r="CZ160" s="6">
        <f>_xlfn.XLOOKUP(CZ$1&amp;"|"&amp;TEXT($C160,"yyyymmdd"), RRPS_ALL[Key], RRPS_ALL[Dirty Mid], "")</f>
        <v>0</v>
      </c>
      <c r="DA160" s="6">
        <f>_xlfn.XLOOKUP(DA$1&amp;"|"&amp;TEXT($C160,"yyyymmdd"), RRPS_ALL[Key], RRPS_ALL[Clean Price Mid], "")</f>
        <v>0</v>
      </c>
      <c r="DB160" s="6">
        <v>3.7499999999999999E-2</v>
      </c>
      <c r="DC160" s="5">
        <v>42959</v>
      </c>
      <c r="DD160" s="6">
        <f t="shared" si="47"/>
        <v>4.6122262773722627</v>
      </c>
      <c r="DE160" s="7">
        <f>_xlfn.XLOOKUP(DE$1&amp;"|"&amp;TEXT($C160,"yyyymmdd"), RRPS_ALL[Key], RRPS_ALL[Yield to Maturity], "")</f>
        <v>1.202914</v>
      </c>
      <c r="DF160" s="6">
        <f>_xlfn.XLOOKUP(DF$1&amp;"|"&amp;TEXT($C160,"yyyymmdd"), RRPS_ALL[Key], RRPS_ALL[Mid Price], "")</f>
        <v>118.164844</v>
      </c>
      <c r="DG160" s="6">
        <f>_xlfn.XLOOKUP(DG$1&amp;"|"&amp;TEXT($C160,"yyyymmdd"), RRPS_ALL[Key], RRPS_ALL[Mid Yield], "")</f>
        <v>1.187697</v>
      </c>
      <c r="DH160" s="6">
        <f>_xlfn.XLOOKUP(DH$1&amp;"|"&amp;TEXT($C160,"yyyymmdd"), RRPS_ALL[Key], RRPS_ALL[Dirty Mid], "")</f>
        <v>0</v>
      </c>
      <c r="DI160" s="6">
        <f>_xlfn.XLOOKUP(DI$1&amp;"|"&amp;TEXT($C160,"yyyymmdd"), RRPS_ALL[Key], RRPS_ALL[Clean Price Mid], "")</f>
        <v>0</v>
      </c>
      <c r="DJ160" s="6">
        <v>4.2500000000000003E-2</v>
      </c>
      <c r="DK160" s="5">
        <v>43536</v>
      </c>
      <c r="DL160" s="6">
        <f t="shared" si="38"/>
        <v>6.193018480492813</v>
      </c>
      <c r="DM160" s="7">
        <f>_xlfn.XLOOKUP(DM$1&amp;"|"&amp;TEXT($C160,"yyyymmdd"), RRPS_ALL[Key], RRPS_ALL[Yield to Maturity], "")</f>
        <v>2.2892999999999999</v>
      </c>
      <c r="DN160" s="6">
        <f>_xlfn.XLOOKUP(DN$1&amp;"|"&amp;TEXT($C160,"yyyymmdd"), RRPS_ALL[Key], RRPS_ALL[Mid Price], "")</f>
        <v>123.801783</v>
      </c>
      <c r="DO160" s="6">
        <f>_xlfn.XLOOKUP(DO$1&amp;"|"&amp;TEXT($C160,"yyyymmdd"), RRPS_ALL[Key], RRPS_ALL[Mid Yield], "")</f>
        <v>2.283728</v>
      </c>
      <c r="DP160" s="6">
        <f>_xlfn.XLOOKUP(DP$1&amp;"|"&amp;TEXT($C160,"yyyymmdd"), RRPS_ALL[Key], RRPS_ALL[Dirty Mid], "")</f>
        <v>0</v>
      </c>
      <c r="DQ160" s="6">
        <f>_xlfn.XLOOKUP(DQ$1&amp;"|"&amp;TEXT($C160,"yyyymmdd"), RRPS_ALL[Key], RRPS_ALL[Clean Price Mid], "")</f>
        <v>0</v>
      </c>
      <c r="DR160" s="6">
        <v>3.5000000000000003E-2</v>
      </c>
      <c r="DS160" s="5">
        <v>50859</v>
      </c>
      <c r="DT160" s="6">
        <f t="shared" si="39"/>
        <v>26.242299794661189</v>
      </c>
      <c r="DU160" s="7">
        <f>_xlfn.XLOOKUP(DU$1&amp;"|"&amp;TEXT($C160,"yyyymmdd"), RRPS_ALL[Key], RRPS_ALL[Yield to Maturity], "")</f>
        <v>1.534152</v>
      </c>
      <c r="DV160" s="6">
        <f>_xlfn.XLOOKUP(DV$1&amp;"|"&amp;TEXT($C160,"yyyymmdd"), RRPS_ALL[Key], RRPS_ALL[Mid Price], "")</f>
        <v>117.219459</v>
      </c>
      <c r="DW160" s="6">
        <f>_xlfn.XLOOKUP(DW$1&amp;"|"&amp;TEXT($C160,"yyyymmdd"), RRPS_ALL[Key], RRPS_ALL[Mid Yield], "")</f>
        <v>1.5210859999999999</v>
      </c>
      <c r="DX160" s="6">
        <f>_xlfn.XLOOKUP(DX$1&amp;"|"&amp;TEXT($C160,"yyyymmdd"), RRPS_ALL[Key], RRPS_ALL[Dirty Mid], "")</f>
        <v>0</v>
      </c>
      <c r="DY160" s="6">
        <f>_xlfn.XLOOKUP(DY$1&amp;"|"&amp;TEXT($C160,"yyyymmdd"), RRPS_ALL[Key], RRPS_ALL[Clean Price Mid], "")</f>
        <v>0</v>
      </c>
      <c r="DZ160" s="6">
        <v>3.5000000000000003E-2</v>
      </c>
      <c r="EA160" s="5">
        <v>44713</v>
      </c>
      <c r="EB160" s="6">
        <f t="shared" si="42"/>
        <v>9.4148830263812844</v>
      </c>
      <c r="EC160" s="7">
        <f>_xlfn.XLOOKUP(EC$1&amp;"|"&amp;TEXT($C160,"yyyymmdd"), RRPS_ALL[Key], RRPS_ALL[Yield to Maturity], "")</f>
        <v>2.121858</v>
      </c>
      <c r="ED160" s="6">
        <f>_xlfn.XLOOKUP(ED$1&amp;"|"&amp;TEXT($C160,"yyyymmdd"), RRPS_ALL[Key], RRPS_ALL[Mid Price], "")</f>
        <v>102.094533</v>
      </c>
      <c r="EE160" s="6">
        <f>_xlfn.XLOOKUP(EE$1&amp;"|"&amp;TEXT($C160,"yyyymmdd"), RRPS_ALL[Key], RRPS_ALL[Mid Yield], "")</f>
        <v>2.1168559999999998</v>
      </c>
      <c r="EF160" s="6">
        <f>_xlfn.XLOOKUP(EF$1&amp;"|"&amp;TEXT($C160,"yyyymmdd"), RRPS_ALL[Key], RRPS_ALL[Dirty Mid], "")</f>
        <v>0</v>
      </c>
      <c r="EG160" s="6">
        <f>_xlfn.XLOOKUP(EG$1&amp;"|"&amp;TEXT($C160,"yyyymmdd"), RRPS_ALL[Key], RRPS_ALL[Clean Price Mid], "")</f>
        <v>0</v>
      </c>
      <c r="EH160" s="6">
        <v>2.2499999999999999E-2</v>
      </c>
      <c r="EI160" s="5">
        <v>48366</v>
      </c>
      <c r="EJ160" s="6">
        <f t="shared" si="48"/>
        <v>19.414939382088384</v>
      </c>
      <c r="EK160" s="7">
        <f>_xlfn.XLOOKUP(EK$1&amp;"|"&amp;TEXT($C160,"yyyymmdd"), RRPS_ALL[Key], RRPS_ALL[Yield to Maturity], "")</f>
        <v>1.6440410000000001</v>
      </c>
      <c r="EL160" s="6">
        <f>_xlfn.XLOOKUP(EL$1&amp;"|"&amp;TEXT($C160,"yyyymmdd"), RRPS_ALL[Key], RRPS_ALL[Mid Price], "")</f>
        <v>98.826772000000005</v>
      </c>
      <c r="EM160" s="6">
        <f>_xlfn.XLOOKUP(EM$1&amp;"|"&amp;TEXT($C160,"yyyymmdd"), RRPS_ALL[Key], RRPS_ALL[Mid Yield], "")</f>
        <v>1.6185430000000001</v>
      </c>
      <c r="EN160" s="6">
        <f>_xlfn.XLOOKUP(EN$1&amp;"|"&amp;TEXT($C160,"yyyymmdd"), RRPS_ALL[Key], RRPS_ALL[Dirty Mid], "")</f>
        <v>0</v>
      </c>
      <c r="EO160" s="6">
        <f>_xlfn.XLOOKUP(EO$1&amp;"|"&amp;TEXT($C160,"yyyymmdd"), RRPS_ALL[Key], RRPS_ALL[Clean Price Mid], "")</f>
        <v>0</v>
      </c>
      <c r="EP160" s="6">
        <v>1.4999999999999999E-2</v>
      </c>
      <c r="EQ160" s="5">
        <v>45243</v>
      </c>
      <c r="ER160" s="6">
        <f t="shared" si="50"/>
        <v>10.86652977412731</v>
      </c>
      <c r="ES160" s="7" t="str">
        <f>_xlfn.XLOOKUP(ES$1&amp;"|"&amp;TEXT($C160,"yyyymmdd"), RRPS_ALL[Key], RRPS_ALL[Yield to Maturity], "")</f>
        <v/>
      </c>
      <c r="ET160" s="6" t="str">
        <f>_xlfn.XLOOKUP(ET$1&amp;"|"&amp;TEXT($C160,"yyyymmdd"), RRPS_ALL[Key], RRPS_ALL[Mid Price], "")</f>
        <v/>
      </c>
      <c r="EU160" s="6" t="str">
        <f>_xlfn.XLOOKUP(EU$1&amp;"|"&amp;TEXT($C160,"yyyymmdd"), RRPS_ALL[Key], RRPS_ALL[Mid Yield], "")</f>
        <v/>
      </c>
      <c r="EV160" s="6" t="str">
        <f>_xlfn.XLOOKUP(EV$1&amp;"|"&amp;TEXT($C160,"yyyymmdd"), RRPS_ALL[Key], RRPS_ALL[Dirty Mid], "")</f>
        <v/>
      </c>
      <c r="EW160" s="6" t="str">
        <f>_xlfn.XLOOKUP(EW$1&amp;"|"&amp;TEXT($C160,"yyyymmdd"), RRPS_ALL[Key], RRPS_ALL[Clean Price Mid], "")</f>
        <v/>
      </c>
      <c r="EX160" s="6"/>
      <c r="EY160" s="6"/>
      <c r="EZ160" s="6"/>
      <c r="FA160" s="7" t="str">
        <f>_xlfn.XLOOKUP(FA$1&amp;"|"&amp;TEXT($C160,"yyyymmdd"), RRPS_ALL[Key], RRPS_ALL[Yield to Maturity], "")</f>
        <v/>
      </c>
      <c r="FB160" s="6" t="str">
        <f>_xlfn.XLOOKUP(FB$1&amp;"|"&amp;TEXT($C160,"yyyymmdd"), RRPS_ALL[Key], RRPS_ALL[Mid Price], "")</f>
        <v/>
      </c>
      <c r="FC160" s="6" t="str">
        <f>_xlfn.XLOOKUP(FC$1&amp;"|"&amp;TEXT($C160,"yyyymmdd"), RRPS_ALL[Key], RRPS_ALL[Mid Yield], "")</f>
        <v/>
      </c>
      <c r="FD160" s="6" t="str">
        <f>_xlfn.XLOOKUP(FD$1&amp;"|"&amp;TEXT($C160,"yyyymmdd"), RRPS_ALL[Key], RRPS_ALL[Dirty Mid], "")</f>
        <v/>
      </c>
      <c r="FE160" s="6" t="str">
        <f>_xlfn.XLOOKUP(FE$1&amp;"|"&amp;TEXT($C160,"yyyymmdd"), RRPS_ALL[Key], RRPS_ALL[Clean Price Mid], "")</f>
        <v/>
      </c>
      <c r="FF160" s="6"/>
      <c r="FG160" s="6"/>
      <c r="FH160" s="6"/>
      <c r="FI160" s="7" t="str">
        <f>_xlfn.XLOOKUP(FI$1&amp;"|"&amp;TEXT($C160,"yyyymmdd"), RRPS_ALL[Key], RRPS_ALL[Yield to Maturity], "")</f>
        <v/>
      </c>
      <c r="FJ160" s="6" t="str">
        <f>_xlfn.XLOOKUP(FJ$1&amp;"|"&amp;TEXT($C160,"yyyymmdd"), RRPS_ALL[Key], RRPS_ALL[Mid Price], "")</f>
        <v/>
      </c>
      <c r="FK160" s="6" t="str">
        <f>_xlfn.XLOOKUP(FK$1&amp;"|"&amp;TEXT($C160,"yyyymmdd"), RRPS_ALL[Key], RRPS_ALL[Mid Yield], "")</f>
        <v/>
      </c>
      <c r="FL160" s="6" t="str">
        <f>_xlfn.XLOOKUP(FL$1&amp;"|"&amp;TEXT($C160,"yyyymmdd"), RRPS_ALL[Key], RRPS_ALL[Dirty Mid], "")</f>
        <v/>
      </c>
      <c r="FM160" s="6" t="str">
        <f>_xlfn.XLOOKUP(FM$1&amp;"|"&amp;TEXT($C160,"yyyymmdd"), RRPS_ALL[Key], RRPS_ALL[Clean Price Mid], "")</f>
        <v/>
      </c>
      <c r="FN160" s="6"/>
      <c r="FO160" s="6"/>
      <c r="FP160" s="6"/>
      <c r="FQ160" s="7" t="str">
        <f>_xlfn.XLOOKUP(FQ$1&amp;"|"&amp;TEXT($C160,"yyyymmdd"), RRPS_ALL[Key], RRPS_ALL[Yield to Maturity], "")</f>
        <v/>
      </c>
      <c r="FR160" s="6" t="str">
        <f>_xlfn.XLOOKUP(FR$1&amp;"|"&amp;TEXT($C160,"yyyymmdd"), RRPS_ALL[Key], RRPS_ALL[Mid Price], "")</f>
        <v/>
      </c>
      <c r="FS160" s="6" t="str">
        <f>_xlfn.XLOOKUP(FS$1&amp;"|"&amp;TEXT($C160,"yyyymmdd"), RRPS_ALL[Key], RRPS_ALL[Mid Yield], "")</f>
        <v/>
      </c>
      <c r="FT160" s="6" t="str">
        <f>_xlfn.XLOOKUP(FT$1&amp;"|"&amp;TEXT($C160,"yyyymmdd"), RRPS_ALL[Key], RRPS_ALL[Dirty Mid], "")</f>
        <v/>
      </c>
      <c r="FU160" s="6" t="str">
        <f>_xlfn.XLOOKUP(FU$1&amp;"|"&amp;TEXT($C160,"yyyymmdd"), RRPS_ALL[Key], RRPS_ALL[Clean Price Mid], "")</f>
        <v/>
      </c>
      <c r="FV160" s="6"/>
      <c r="FW160" s="6"/>
      <c r="FX160" s="6"/>
      <c r="FY160" s="7" t="str">
        <f>_xlfn.XLOOKUP(FY$1&amp;"|"&amp;TEXT($C160,"yyyymmdd"), RRPS_ALL[Key], RRPS_ALL[Yield to Maturity], "")</f>
        <v/>
      </c>
      <c r="FZ160" s="6" t="str">
        <f>_xlfn.XLOOKUP(FZ$1&amp;"|"&amp;TEXT($C160,"yyyymmdd"), RRPS_ALL[Key], RRPS_ALL[Mid Price], "")</f>
        <v/>
      </c>
      <c r="GA160" s="6" t="str">
        <f>_xlfn.XLOOKUP(GA$1&amp;"|"&amp;TEXT($C160,"yyyymmdd"), RRPS_ALL[Key], RRPS_ALL[Mid Yield], "")</f>
        <v/>
      </c>
      <c r="GB160" s="6" t="str">
        <f>_xlfn.XLOOKUP(GB$1&amp;"|"&amp;TEXT($C160,"yyyymmdd"), RRPS_ALL[Key], RRPS_ALL[Dirty Mid], "")</f>
        <v/>
      </c>
      <c r="GC160" s="6" t="str">
        <f>_xlfn.XLOOKUP(GC$1&amp;"|"&amp;TEXT($C160,"yyyymmdd"), RRPS_ALL[Key], RRPS_ALL[Clean Price Mid], "")</f>
        <v/>
      </c>
      <c r="GD160" s="6"/>
      <c r="GE160" s="6"/>
      <c r="GF160" s="6"/>
      <c r="GG160" s="7" t="str">
        <f>_xlfn.XLOOKUP(GG$1&amp;"|"&amp;TEXT($C160,"yyyymmdd"), RRPS_ALL[Key], RRPS_ALL[Yield to Maturity], "")</f>
        <v/>
      </c>
      <c r="GH160" s="6" t="str">
        <f>_xlfn.XLOOKUP(GH$1&amp;"|"&amp;TEXT($C160,"yyyymmdd"), RRPS_ALL[Key], RRPS_ALL[Mid Price], "")</f>
        <v/>
      </c>
      <c r="GI160" s="6" t="str">
        <f>_xlfn.XLOOKUP(GI$1&amp;"|"&amp;TEXT($C160,"yyyymmdd"), RRPS_ALL[Key], RRPS_ALL[Mid Yield], "")</f>
        <v/>
      </c>
      <c r="GJ160" s="6" t="str">
        <f>_xlfn.XLOOKUP(GJ$1&amp;"|"&amp;TEXT($C160,"yyyymmdd"), RRPS_ALL[Key], RRPS_ALL[Dirty Mid], "")</f>
        <v/>
      </c>
      <c r="GK160" s="6" t="str">
        <f>_xlfn.XLOOKUP(GK$1&amp;"|"&amp;TEXT($C160,"yyyymmdd"), RRPS_ALL[Key], RRPS_ALL[Clean Price Mid], "")</f>
        <v/>
      </c>
      <c r="GL160" s="6"/>
      <c r="GM160" s="6"/>
      <c r="GN160" s="6"/>
      <c r="GO160" s="7" t="str">
        <f>_xlfn.XLOOKUP(GO$1&amp;"|"&amp;TEXT($C160,"yyyymmdd"), RRPS_ALL[Key], RRPS_ALL[Yield to Maturity], "")</f>
        <v/>
      </c>
      <c r="GP160" s="6" t="str">
        <f>_xlfn.XLOOKUP(GP$1&amp;"|"&amp;TEXT($C160,"yyyymmdd"), RRPS_ALL[Key], RRPS_ALL[Mid Price], "")</f>
        <v/>
      </c>
      <c r="GQ160" s="6" t="str">
        <f>_xlfn.XLOOKUP(GQ$1&amp;"|"&amp;TEXT($C160,"yyyymmdd"), RRPS_ALL[Key], RRPS_ALL[Mid Yield], "")</f>
        <v/>
      </c>
      <c r="GR160" s="6" t="str">
        <f>_xlfn.XLOOKUP(GR$1&amp;"|"&amp;TEXT($C160,"yyyymmdd"), RRPS_ALL[Key], RRPS_ALL[Dirty Mid], "")</f>
        <v/>
      </c>
      <c r="GS160" s="6" t="str">
        <f>_xlfn.XLOOKUP(GS$1&amp;"|"&amp;TEXT($C160,"yyyymmdd"), RRPS_ALL[Key], RRPS_ALL[Clean Price Mid], "")</f>
        <v/>
      </c>
      <c r="GT160" s="6"/>
      <c r="GU160" s="6"/>
      <c r="GV160" s="6"/>
      <c r="GW160" s="7" t="str">
        <f>_xlfn.XLOOKUP(GW$1&amp;"|"&amp;TEXT($C160,"yyyymmdd"), RRPS_ALL[Key], RRPS_ALL[Yield to Maturity], "")</f>
        <v/>
      </c>
      <c r="GX160" s="6" t="str">
        <f>_xlfn.XLOOKUP(GX$1&amp;"|"&amp;TEXT($C160,"yyyymmdd"), RRPS_ALL[Key], RRPS_ALL[Mid Price], "")</f>
        <v/>
      </c>
      <c r="GY160" s="6" t="str">
        <f>_xlfn.XLOOKUP(GY$1&amp;"|"&amp;TEXT($C160,"yyyymmdd"), RRPS_ALL[Key], RRPS_ALL[Mid Yield], "")</f>
        <v/>
      </c>
      <c r="GZ160" s="6" t="str">
        <f>_xlfn.XLOOKUP(GZ$1&amp;"|"&amp;TEXT($C160,"yyyymmdd"), RRPS_ALL[Key], RRPS_ALL[Dirty Mid], "")</f>
        <v/>
      </c>
      <c r="HA160" s="6" t="str">
        <f>_xlfn.XLOOKUP(HA$1&amp;"|"&amp;TEXT($C160,"yyyymmdd"), RRPS_ALL[Key], RRPS_ALL[Clean Price Mid], "")</f>
        <v/>
      </c>
      <c r="HB160" s="6"/>
      <c r="HC160" s="6"/>
      <c r="HD160" s="6"/>
    </row>
    <row r="161" spans="1:212" x14ac:dyDescent="0.2">
      <c r="A161">
        <v>2013</v>
      </c>
      <c r="B161">
        <v>1</v>
      </c>
      <c r="C161" s="5">
        <f t="shared" si="37"/>
        <v>41305</v>
      </c>
      <c r="D161" s="6">
        <v>0.25</v>
      </c>
      <c r="E161" s="7" t="str">
        <f>_xlfn.XLOOKUP(E$1&amp;"|"&amp;TEXT($C161,"yyyymmdd"), RRPS_ALL[Key], RRPS_ALL[Yield to Maturity], "")</f>
        <v/>
      </c>
      <c r="F161" s="6" t="str">
        <f>_xlfn.XLOOKUP(F$1&amp;"|"&amp;TEXT($C161,"yyyymmdd"), RRPS_ALL[Key], RRPS_ALL[Mid Price], "")</f>
        <v/>
      </c>
      <c r="G161" s="6" t="str">
        <f>_xlfn.XLOOKUP(G$1&amp;"|"&amp;TEXT($C161,"yyyymmdd"), RRPS_ALL[Key], RRPS_ALL[Mid Yield], "")</f>
        <v/>
      </c>
      <c r="H161" s="6" t="str">
        <f>_xlfn.XLOOKUP(H$1&amp;"|"&amp;TEXT($C161,"yyyymmdd"), RRPS_ALL[Key], RRPS_ALL[Dirty Mid], "")</f>
        <v/>
      </c>
      <c r="I161" s="6" t="str">
        <f>_xlfn.XLOOKUP(I$1&amp;"|"&amp;TEXT($C161,"yyyymmdd"), RRPS_ALL[Key], RRPS_ALL[Clean Price Mid], "")</f>
        <v/>
      </c>
      <c r="J161" s="6"/>
      <c r="K161" s="6"/>
      <c r="L161" s="6"/>
      <c r="M161" s="7" t="str">
        <f>_xlfn.XLOOKUP(M$1&amp;"|"&amp;TEXT($C161,"yyyymmdd"), RRPS_ALL[Key], RRPS_ALL[Yield to Maturity], "")</f>
        <v/>
      </c>
      <c r="N161" s="6" t="str">
        <f>_xlfn.XLOOKUP(N$1&amp;"|"&amp;TEXT($C161,"yyyymmdd"), RRPS_ALL[Key], RRPS_ALL[Mid Price], "")</f>
        <v/>
      </c>
      <c r="O161" s="6" t="str">
        <f>_xlfn.XLOOKUP(O$1&amp;"|"&amp;TEXT($C161,"yyyymmdd"), RRPS_ALL[Key], RRPS_ALL[Mid Yield], "")</f>
        <v/>
      </c>
      <c r="P161" s="6" t="str">
        <f>_xlfn.XLOOKUP(P$1&amp;"|"&amp;TEXT($C161,"yyyymmdd"), RRPS_ALL[Key], RRPS_ALL[Dirty Mid], "")</f>
        <v/>
      </c>
      <c r="Q161" s="6" t="str">
        <f>_xlfn.XLOOKUP(Q$1&amp;"|"&amp;TEXT($C161,"yyyymmdd"), RRPS_ALL[Key], RRPS_ALL[Clean Price Mid], "")</f>
        <v/>
      </c>
      <c r="R161" s="6"/>
      <c r="S161" s="6"/>
      <c r="T161" s="6"/>
      <c r="U161" s="7" t="str">
        <f>_xlfn.XLOOKUP(U$1&amp;"|"&amp;TEXT($C161,"yyyymmdd"), RRPS_ALL[Key], RRPS_ALL[Yield to Maturity], "")</f>
        <v/>
      </c>
      <c r="V161" s="6" t="str">
        <f>_xlfn.XLOOKUP(V$1&amp;"|"&amp;TEXT($C161,"yyyymmdd"), RRPS_ALL[Key], RRPS_ALL[Mid Price], "")</f>
        <v/>
      </c>
      <c r="W161" s="6" t="str">
        <f>_xlfn.XLOOKUP(W$1&amp;"|"&amp;TEXT($C161,"yyyymmdd"), RRPS_ALL[Key], RRPS_ALL[Mid Yield], "")</f>
        <v/>
      </c>
      <c r="X161" s="6" t="str">
        <f>_xlfn.XLOOKUP(X$1&amp;"|"&amp;TEXT($C161,"yyyymmdd"), RRPS_ALL[Key], RRPS_ALL[Dirty Mid], "")</f>
        <v/>
      </c>
      <c r="Y161" s="6" t="str">
        <f>_xlfn.XLOOKUP(Y$1&amp;"|"&amp;TEXT($C161,"yyyymmdd"), RRPS_ALL[Key], RRPS_ALL[Clean Price Mid], "")</f>
        <v/>
      </c>
      <c r="Z161" s="6"/>
      <c r="AA161" s="6"/>
      <c r="AB161" s="6"/>
      <c r="AC161" s="7">
        <f>_xlfn.XLOOKUP(AC$1&amp;"|"&amp;TEXT($C161,"yyyymmdd"), RRPS_ALL[Key], RRPS_ALL[Yield to Maturity], "")</f>
        <v>0.75149999999999995</v>
      </c>
      <c r="AD161" s="6">
        <f>_xlfn.XLOOKUP(AD$1&amp;"|"&amp;TEXT($C161,"yyyymmdd"), RRPS_ALL[Key], RRPS_ALL[Mid Price], "")</f>
        <v>107.480504</v>
      </c>
      <c r="AE161" s="6">
        <f>_xlfn.XLOOKUP(AE$1&amp;"|"&amp;TEXT($C161,"yyyymmdd"), RRPS_ALL[Key], RRPS_ALL[Mid Yield], "")</f>
        <v>0.71388799999999997</v>
      </c>
      <c r="AF161" s="6">
        <f>_xlfn.XLOOKUP(AF$1&amp;"|"&amp;TEXT($C161,"yyyymmdd"), RRPS_ALL[Key], RRPS_ALL[Dirty Mid], "")</f>
        <v>5.0625</v>
      </c>
      <c r="AG161" s="6">
        <f>_xlfn.XLOOKUP(AG$1&amp;"|"&amp;TEXT($C161,"yyyymmdd"), RRPS_ALL[Key], RRPS_ALL[Clean Price Mid], "")</f>
        <v>1.1901079999999999</v>
      </c>
      <c r="AH161" s="6">
        <v>6.7500000000000004E-2</v>
      </c>
      <c r="AI161" s="5">
        <v>41764</v>
      </c>
      <c r="AJ161" s="6">
        <f t="shared" si="40"/>
        <v>1.2575342465753425</v>
      </c>
      <c r="AK161" s="7" t="str">
        <f>_xlfn.XLOOKUP(AK$1&amp;"|"&amp;TEXT($C161,"yyyymmdd"), RRPS_ALL[Key], RRPS_ALL[Yield to Maturity], "")</f>
        <v/>
      </c>
      <c r="AL161" s="6" t="str">
        <f>_xlfn.XLOOKUP(AL$1&amp;"|"&amp;TEXT($C161,"yyyymmdd"), RRPS_ALL[Key], RRPS_ALL[Mid Price], "")</f>
        <v/>
      </c>
      <c r="AM161" s="6" t="str">
        <f>_xlfn.XLOOKUP(AM$1&amp;"|"&amp;TEXT($C161,"yyyymmdd"), RRPS_ALL[Key], RRPS_ALL[Mid Yield], "")</f>
        <v/>
      </c>
      <c r="AN161" s="6" t="str">
        <f>_xlfn.XLOOKUP(AN$1&amp;"|"&amp;TEXT($C161,"yyyymmdd"), RRPS_ALL[Key], RRPS_ALL[Dirty Mid], "")</f>
        <v/>
      </c>
      <c r="AO161" s="6" t="str">
        <f>_xlfn.XLOOKUP(AO$1&amp;"|"&amp;TEXT($C161,"yyyymmdd"), RRPS_ALL[Key], RRPS_ALL[Clean Price Mid], "")</f>
        <v/>
      </c>
      <c r="AP161" s="6"/>
      <c r="AQ161" s="6"/>
      <c r="AR161" s="6"/>
      <c r="AS161" s="7" t="str">
        <f>_xlfn.XLOOKUP(AS$1&amp;"|"&amp;TEXT($C161,"yyyymmdd"), RRPS_ALL[Key], RRPS_ALL[Yield to Maturity], "")</f>
        <v/>
      </c>
      <c r="AT161" s="6" t="str">
        <f>_xlfn.XLOOKUP(AT$1&amp;"|"&amp;TEXT($C161,"yyyymmdd"), RRPS_ALL[Key], RRPS_ALL[Mid Price], "")</f>
        <v/>
      </c>
      <c r="AU161" s="6" t="str">
        <f>_xlfn.XLOOKUP(AU$1&amp;"|"&amp;TEXT($C161,"yyyymmdd"), RRPS_ALL[Key], RRPS_ALL[Mid Yield], "")</f>
        <v/>
      </c>
      <c r="AV161" s="6" t="str">
        <f>_xlfn.XLOOKUP(AV$1&amp;"|"&amp;TEXT($C161,"yyyymmdd"), RRPS_ALL[Key], RRPS_ALL[Dirty Mid], "")</f>
        <v/>
      </c>
      <c r="AW161" s="6" t="str">
        <f>_xlfn.XLOOKUP(AW$1&amp;"|"&amp;TEXT($C161,"yyyymmdd"), RRPS_ALL[Key], RRPS_ALL[Clean Price Mid], "")</f>
        <v/>
      </c>
      <c r="AX161" s="6"/>
      <c r="AY161" s="6"/>
      <c r="AZ161" s="6"/>
      <c r="BA161" s="7" t="str">
        <f>_xlfn.XLOOKUP(BA$1&amp;"|"&amp;TEXT($C161,"yyyymmdd"), RRPS_ALL[Key], RRPS_ALL[Yield to Maturity], "")</f>
        <v/>
      </c>
      <c r="BB161" s="6" t="str">
        <f>_xlfn.XLOOKUP(BB$1&amp;"|"&amp;TEXT($C161,"yyyymmdd"), RRPS_ALL[Key], RRPS_ALL[Mid Price], "")</f>
        <v/>
      </c>
      <c r="BC161" s="6" t="str">
        <f>_xlfn.XLOOKUP(BC$1&amp;"|"&amp;TEXT($C161,"yyyymmdd"), RRPS_ALL[Key], RRPS_ALL[Mid Yield], "")</f>
        <v/>
      </c>
      <c r="BD161" s="6" t="str">
        <f>_xlfn.XLOOKUP(BD$1&amp;"|"&amp;TEXT($C161,"yyyymmdd"), RRPS_ALL[Key], RRPS_ALL[Dirty Mid], "")</f>
        <v/>
      </c>
      <c r="BE161" s="6" t="str">
        <f>_xlfn.XLOOKUP(BE$1&amp;"|"&amp;TEXT($C161,"yyyymmdd"), RRPS_ALL[Key], RRPS_ALL[Clean Price Mid], "")</f>
        <v/>
      </c>
      <c r="BF161" s="6"/>
      <c r="BG161" s="6"/>
      <c r="BH161" s="6"/>
      <c r="BI161" s="7" t="str">
        <f>_xlfn.XLOOKUP(BI$1&amp;"|"&amp;TEXT($C161,"yyyymmdd"), RRPS_ALL[Key], RRPS_ALL[Yield to Maturity], "")</f>
        <v/>
      </c>
      <c r="BJ161" s="6" t="str">
        <f>_xlfn.XLOOKUP(BJ$1&amp;"|"&amp;TEXT($C161,"yyyymmdd"), RRPS_ALL[Key], RRPS_ALL[Mid Price], "")</f>
        <v/>
      </c>
      <c r="BK161" s="6" t="str">
        <f>_xlfn.XLOOKUP(BK$1&amp;"|"&amp;TEXT($C161,"yyyymmdd"), RRPS_ALL[Key], RRPS_ALL[Mid Yield], "")</f>
        <v/>
      </c>
      <c r="BL161" s="6" t="str">
        <f>_xlfn.XLOOKUP(BL$1&amp;"|"&amp;TEXT($C161,"yyyymmdd"), RRPS_ALL[Key], RRPS_ALL[Dirty Mid], "")</f>
        <v/>
      </c>
      <c r="BM161" s="6" t="str">
        <f>_xlfn.XLOOKUP(BM$1&amp;"|"&amp;TEXT($C161,"yyyymmdd"), RRPS_ALL[Key], RRPS_ALL[Clean Price Mid], "")</f>
        <v/>
      </c>
      <c r="BN161" s="6"/>
      <c r="BO161" s="6"/>
      <c r="BP161" s="6"/>
      <c r="BQ161" s="7">
        <f>_xlfn.XLOOKUP(BQ$1&amp;"|"&amp;TEXT($C161,"yyyymmdd"), RRPS_ALL[Key], RRPS_ALL[Yield to Maturity], "")</f>
        <v>1.813644</v>
      </c>
      <c r="BR161" s="6">
        <f>_xlfn.XLOOKUP(BR$1&amp;"|"&amp;TEXT($C161,"yyyymmdd"), RRPS_ALL[Key], RRPS_ALL[Mid Price], "")</f>
        <v>123.16166200000001</v>
      </c>
      <c r="BS161" s="6">
        <f>_xlfn.XLOOKUP(BS$1&amp;"|"&amp;TEXT($C161,"yyyymmdd"), RRPS_ALL[Key], RRPS_ALL[Mid Yield], "")</f>
        <v>1.798435</v>
      </c>
      <c r="BT161" s="6">
        <f>_xlfn.XLOOKUP(BT$1&amp;"|"&amp;TEXT($C161,"yyyymmdd"), RRPS_ALL[Key], RRPS_ALL[Dirty Mid], "")</f>
        <v>0</v>
      </c>
      <c r="BU161" s="6">
        <f>_xlfn.XLOOKUP(BU$1&amp;"|"&amp;TEXT($C161,"yyyymmdd"), RRPS_ALL[Key], RRPS_ALL[Clean Price Mid], "")</f>
        <v>0</v>
      </c>
      <c r="BV161" s="6">
        <v>0.05</v>
      </c>
      <c r="BW161" s="5">
        <v>44166</v>
      </c>
      <c r="BX161" s="6">
        <f t="shared" si="44"/>
        <v>7.8329911019849421</v>
      </c>
      <c r="BY161" s="7" t="str">
        <f>_xlfn.XLOOKUP(BY$1&amp;"|"&amp;TEXT($C161,"yyyymmdd"), RRPS_ALL[Key], RRPS_ALL[Yield to Maturity], "")</f>
        <v/>
      </c>
      <c r="BZ161" s="6" t="str">
        <f>_xlfn.XLOOKUP(BZ$1&amp;"|"&amp;TEXT($C161,"yyyymmdd"), RRPS_ALL[Key], RRPS_ALL[Mid Price], "")</f>
        <v/>
      </c>
      <c r="CA161" s="6" t="str">
        <f>_xlfn.XLOOKUP(CA$1&amp;"|"&amp;TEXT($C161,"yyyymmdd"), RRPS_ALL[Key], RRPS_ALL[Mid Yield], "")</f>
        <v/>
      </c>
      <c r="CB161" s="6" t="str">
        <f>_xlfn.XLOOKUP(CB$1&amp;"|"&amp;TEXT($C161,"yyyymmdd"), RRPS_ALL[Key], RRPS_ALL[Dirty Mid], "")</f>
        <v/>
      </c>
      <c r="CC161" s="6" t="str">
        <f>_xlfn.XLOOKUP(CC$1&amp;"|"&amp;TEXT($C161,"yyyymmdd"), RRPS_ALL[Key], RRPS_ALL[Clean Price Mid], "")</f>
        <v/>
      </c>
      <c r="CD161" s="6"/>
      <c r="CE161" s="6"/>
      <c r="CF161" s="6"/>
      <c r="CG161" s="7">
        <f>_xlfn.XLOOKUP(CG$1&amp;"|"&amp;TEXT($C161,"yyyymmdd"), RRPS_ALL[Key], RRPS_ALL[Yield to Maturity], "")</f>
        <v>1.016893</v>
      </c>
      <c r="CH161" s="6">
        <f>_xlfn.XLOOKUP(CH$1&amp;"|"&amp;TEXT($C161,"yyyymmdd"), RRPS_ALL[Key], RRPS_ALL[Mid Price], "")</f>
        <v>108.690152</v>
      </c>
      <c r="CI161" s="6">
        <f>_xlfn.XLOOKUP(CI$1&amp;"|"&amp;TEXT($C161,"yyyymmdd"), RRPS_ALL[Key], RRPS_ALL[Mid Yield], "")</f>
        <v>0.98839399999999999</v>
      </c>
      <c r="CJ161" s="6">
        <f>_xlfn.XLOOKUP(CJ$1&amp;"|"&amp;TEXT($C161,"yyyymmdd"), RRPS_ALL[Key], RRPS_ALL[Dirty Mid], "")</f>
        <v>2.1625000000000001</v>
      </c>
      <c r="CK161" s="6">
        <f>_xlfn.XLOOKUP(CK$1&amp;"|"&amp;TEXT($C161,"yyyymmdd"), RRPS_ALL[Key], RRPS_ALL[Clean Price Mid], "")</f>
        <v>2.3986239999999999</v>
      </c>
      <c r="CL161" s="6">
        <v>4.4999999999999998E-2</v>
      </c>
      <c r="CM161" s="5">
        <v>42228</v>
      </c>
      <c r="CN161" s="6">
        <f t="shared" si="45"/>
        <v>2.5287671232876714</v>
      </c>
      <c r="CO161" s="7">
        <f>_xlfn.XLOOKUP(CO$1&amp;"|"&amp;TEXT($C161,"yyyymmdd"), RRPS_ALL[Key], RRPS_ALL[Yield to Maturity], "")</f>
        <v>1.1943509999999999</v>
      </c>
      <c r="CP161" s="6">
        <f>_xlfn.XLOOKUP(CP$1&amp;"|"&amp;TEXT($C161,"yyyymmdd"), RRPS_ALL[Key], RRPS_ALL[Mid Price], "")</f>
        <v>106.099155</v>
      </c>
      <c r="CQ161" s="6">
        <f>_xlfn.XLOOKUP(CQ$1&amp;"|"&amp;TEXT($C161,"yyyymmdd"), RRPS_ALL[Key], RRPS_ALL[Mid Yield], "")</f>
        <v>1.1771290000000001</v>
      </c>
      <c r="CR161" s="6">
        <f>_xlfn.XLOOKUP(CR$1&amp;"|"&amp;TEXT($C161,"yyyymmdd"), RRPS_ALL[Key], RRPS_ALL[Dirty Mid], "")</f>
        <v>1.691667</v>
      </c>
      <c r="CS161" s="6">
        <f>_xlfn.XLOOKUP(CS$1&amp;"|"&amp;TEXT($C161,"yyyymmdd"), RRPS_ALL[Key], RRPS_ALL[Clean Price Mid], "")</f>
        <v>3.2711950000000001</v>
      </c>
      <c r="CT161" s="6">
        <v>0.03</v>
      </c>
      <c r="CU161" s="5">
        <v>42563</v>
      </c>
      <c r="CV161" s="6">
        <f t="shared" si="46"/>
        <v>3.4442162902121836</v>
      </c>
      <c r="CW161" s="7">
        <f>_xlfn.XLOOKUP(CW$1&amp;"|"&amp;TEXT($C161,"yyyymmdd"), RRPS_ALL[Key], RRPS_ALL[Yield to Maturity], "")</f>
        <v>1.3780749999999999</v>
      </c>
      <c r="CX161" s="6">
        <f>_xlfn.XLOOKUP(CX$1&amp;"|"&amp;TEXT($C161,"yyyymmdd"), RRPS_ALL[Key], RRPS_ALL[Mid Price], "")</f>
        <v>110.41759399999999</v>
      </c>
      <c r="CY161" s="6">
        <f>_xlfn.XLOOKUP(CY$1&amp;"|"&amp;TEXT($C161,"yyyymmdd"), RRPS_ALL[Key], RRPS_ALL[Mid Yield], "")</f>
        <v>1.356517</v>
      </c>
      <c r="CZ161" s="6">
        <f>_xlfn.XLOOKUP(CZ$1&amp;"|"&amp;TEXT($C161,"yyyymmdd"), RRPS_ALL[Key], RRPS_ALL[Dirty Mid], "")</f>
        <v>0</v>
      </c>
      <c r="DA161" s="6">
        <f>_xlfn.XLOOKUP(DA$1&amp;"|"&amp;TEXT($C161,"yyyymmdd"), RRPS_ALL[Key], RRPS_ALL[Clean Price Mid], "")</f>
        <v>0</v>
      </c>
      <c r="DB161" s="6">
        <v>3.7499999999999999E-2</v>
      </c>
      <c r="DC161" s="5">
        <v>42959</v>
      </c>
      <c r="DD161" s="6">
        <f t="shared" si="47"/>
        <v>4.5290251916757942</v>
      </c>
      <c r="DE161" s="7">
        <f>_xlfn.XLOOKUP(DE$1&amp;"|"&amp;TEXT($C161,"yyyymmdd"), RRPS_ALL[Key], RRPS_ALL[Yield to Maturity], "")</f>
        <v>1.625456</v>
      </c>
      <c r="DF161" s="6">
        <f>_xlfn.XLOOKUP(DF$1&amp;"|"&amp;TEXT($C161,"yyyymmdd"), RRPS_ALL[Key], RRPS_ALL[Mid Price], "")</f>
        <v>115.228382</v>
      </c>
      <c r="DG161" s="6">
        <f>_xlfn.XLOOKUP(DG$1&amp;"|"&amp;TEXT($C161,"yyyymmdd"), RRPS_ALL[Key], RRPS_ALL[Mid Yield], "")</f>
        <v>1.6095630000000001</v>
      </c>
      <c r="DH161" s="6">
        <f>_xlfn.XLOOKUP(DH$1&amp;"|"&amp;TEXT($C161,"yyyymmdd"), RRPS_ALL[Key], RRPS_ALL[Dirty Mid], "")</f>
        <v>0</v>
      </c>
      <c r="DI161" s="6">
        <f>_xlfn.XLOOKUP(DI$1&amp;"|"&amp;TEXT($C161,"yyyymmdd"), RRPS_ALL[Key], RRPS_ALL[Clean Price Mid], "")</f>
        <v>0</v>
      </c>
      <c r="DJ161" s="6">
        <v>4.2500000000000003E-2</v>
      </c>
      <c r="DK161" s="5">
        <v>43536</v>
      </c>
      <c r="DL161" s="6">
        <f t="shared" si="38"/>
        <v>6.1099374021909227</v>
      </c>
      <c r="DM161" s="7">
        <f>_xlfn.XLOOKUP(DM$1&amp;"|"&amp;TEXT($C161,"yyyymmdd"), RRPS_ALL[Key], RRPS_ALL[Yield to Maturity], "")</f>
        <v>2.7349060000000001</v>
      </c>
      <c r="DN161" s="6">
        <f>_xlfn.XLOOKUP(DN$1&amp;"|"&amp;TEXT($C161,"yyyymmdd"), RRPS_ALL[Key], RRPS_ALL[Mid Price], "")</f>
        <v>114.280218</v>
      </c>
      <c r="DO161" s="6">
        <f>_xlfn.XLOOKUP(DO$1&amp;"|"&amp;TEXT($C161,"yyyymmdd"), RRPS_ALL[Key], RRPS_ALL[Mid Yield], "")</f>
        <v>2.7287140000000001</v>
      </c>
      <c r="DP161" s="6">
        <f>_xlfn.XLOOKUP(DP$1&amp;"|"&amp;TEXT($C161,"yyyymmdd"), RRPS_ALL[Key], RRPS_ALL[Dirty Mid], "")</f>
        <v>0</v>
      </c>
      <c r="DQ161" s="6">
        <f>_xlfn.XLOOKUP(DQ$1&amp;"|"&amp;TEXT($C161,"yyyymmdd"), RRPS_ALL[Key], RRPS_ALL[Clean Price Mid], "")</f>
        <v>0</v>
      </c>
      <c r="DR161" s="6">
        <v>3.5000000000000003E-2</v>
      </c>
      <c r="DS161" s="5">
        <v>50859</v>
      </c>
      <c r="DT161" s="6">
        <f t="shared" si="39"/>
        <v>26.159415880742319</v>
      </c>
      <c r="DU161" s="7">
        <f>_xlfn.XLOOKUP(DU$1&amp;"|"&amp;TEXT($C161,"yyyymmdd"), RRPS_ALL[Key], RRPS_ALL[Yield to Maturity], "")</f>
        <v>1.991644</v>
      </c>
      <c r="DV161" s="6">
        <f>_xlfn.XLOOKUP(DV$1&amp;"|"&amp;TEXT($C161,"yyyymmdd"), RRPS_ALL[Key], RRPS_ALL[Mid Price], "")</f>
        <v>112.835627</v>
      </c>
      <c r="DW161" s="6">
        <f>_xlfn.XLOOKUP(DW$1&amp;"|"&amp;TEXT($C161,"yyyymmdd"), RRPS_ALL[Key], RRPS_ALL[Mid Yield], "")</f>
        <v>1.977859</v>
      </c>
      <c r="DX161" s="6">
        <f>_xlfn.XLOOKUP(DX$1&amp;"|"&amp;TEXT($C161,"yyyymmdd"), RRPS_ALL[Key], RRPS_ALL[Dirty Mid], "")</f>
        <v>0</v>
      </c>
      <c r="DY161" s="6">
        <f>_xlfn.XLOOKUP(DY$1&amp;"|"&amp;TEXT($C161,"yyyymmdd"), RRPS_ALL[Key], RRPS_ALL[Clean Price Mid], "")</f>
        <v>0</v>
      </c>
      <c r="DZ161" s="6">
        <v>3.5000000000000003E-2</v>
      </c>
      <c r="EA161" s="5">
        <v>44713</v>
      </c>
      <c r="EB161" s="6">
        <f t="shared" si="42"/>
        <v>9.3318729463307779</v>
      </c>
      <c r="EC161" s="7">
        <f>_xlfn.XLOOKUP(EC$1&amp;"|"&amp;TEXT($C161,"yyyymmdd"), RRPS_ALL[Key], RRPS_ALL[Yield to Maturity], "")</f>
        <v>2.5643669999999998</v>
      </c>
      <c r="ED161" s="6">
        <f>_xlfn.XLOOKUP(ED$1&amp;"|"&amp;TEXT($C161,"yyyymmdd"), RRPS_ALL[Key], RRPS_ALL[Mid Price], "")</f>
        <v>95.325056000000004</v>
      </c>
      <c r="EE161" s="6">
        <f>_xlfn.XLOOKUP(EE$1&amp;"|"&amp;TEXT($C161,"yyyymmdd"), RRPS_ALL[Key], RRPS_ALL[Mid Yield], "")</f>
        <v>2.559364</v>
      </c>
      <c r="EF161" s="6">
        <f>_xlfn.XLOOKUP(EF$1&amp;"|"&amp;TEXT($C161,"yyyymmdd"), RRPS_ALL[Key], RRPS_ALL[Dirty Mid], "")</f>
        <v>0</v>
      </c>
      <c r="EG161" s="6">
        <f>_xlfn.XLOOKUP(EG$1&amp;"|"&amp;TEXT($C161,"yyyymmdd"), RRPS_ALL[Key], RRPS_ALL[Clean Price Mid], "")</f>
        <v>0</v>
      </c>
      <c r="EH161" s="6">
        <v>2.2499999999999999E-2</v>
      </c>
      <c r="EI161" s="5">
        <v>48366</v>
      </c>
      <c r="EJ161" s="6">
        <f t="shared" si="48"/>
        <v>19.331964407939768</v>
      </c>
      <c r="EK161" s="7">
        <f>_xlfn.XLOOKUP(EK$1&amp;"|"&amp;TEXT($C161,"yyyymmdd"), RRPS_ALL[Key], RRPS_ALL[Yield to Maturity], "")</f>
        <v>2.0887889999999998</v>
      </c>
      <c r="EL161" s="6">
        <f>_xlfn.XLOOKUP(EL$1&amp;"|"&amp;TEXT($C161,"yyyymmdd"), RRPS_ALL[Key], RRPS_ALL[Mid Price], "")</f>
        <v>94.544870000000003</v>
      </c>
      <c r="EM161" s="6">
        <f>_xlfn.XLOOKUP(EM$1&amp;"|"&amp;TEXT($C161,"yyyymmdd"), RRPS_ALL[Key], RRPS_ALL[Mid Yield], "")</f>
        <v>2.0698810000000001</v>
      </c>
      <c r="EN161" s="6">
        <f>_xlfn.XLOOKUP(EN$1&amp;"|"&amp;TEXT($C161,"yyyymmdd"), RRPS_ALL[Key], RRPS_ALL[Dirty Mid], "")</f>
        <v>0</v>
      </c>
      <c r="EO161" s="6">
        <f>_xlfn.XLOOKUP(EO$1&amp;"|"&amp;TEXT($C161,"yyyymmdd"), RRPS_ALL[Key], RRPS_ALL[Clean Price Mid], "")</f>
        <v>0</v>
      </c>
      <c r="EP161" s="6">
        <v>1.4999999999999999E-2</v>
      </c>
      <c r="EQ161" s="5">
        <v>45243</v>
      </c>
      <c r="ER161" s="6">
        <f t="shared" si="50"/>
        <v>10.783669405028629</v>
      </c>
      <c r="ES161" s="7" t="str">
        <f>_xlfn.XLOOKUP(ES$1&amp;"|"&amp;TEXT($C161,"yyyymmdd"), RRPS_ALL[Key], RRPS_ALL[Yield to Maturity], "")</f>
        <v/>
      </c>
      <c r="ET161" s="6" t="str">
        <f>_xlfn.XLOOKUP(ET$1&amp;"|"&amp;TEXT($C161,"yyyymmdd"), RRPS_ALL[Key], RRPS_ALL[Mid Price], "")</f>
        <v/>
      </c>
      <c r="EU161" s="6" t="str">
        <f>_xlfn.XLOOKUP(EU$1&amp;"|"&amp;TEXT($C161,"yyyymmdd"), RRPS_ALL[Key], RRPS_ALL[Mid Yield], "")</f>
        <v/>
      </c>
      <c r="EV161" s="6" t="str">
        <f>_xlfn.XLOOKUP(EV$1&amp;"|"&amp;TEXT($C161,"yyyymmdd"), RRPS_ALL[Key], RRPS_ALL[Dirty Mid], "")</f>
        <v/>
      </c>
      <c r="EW161" s="6" t="str">
        <f>_xlfn.XLOOKUP(EW$1&amp;"|"&amp;TEXT($C161,"yyyymmdd"), RRPS_ALL[Key], RRPS_ALL[Clean Price Mid], "")</f>
        <v/>
      </c>
      <c r="EX161" s="6"/>
      <c r="EY161" s="6"/>
      <c r="EZ161" s="6"/>
      <c r="FA161" s="7" t="str">
        <f>_xlfn.XLOOKUP(FA$1&amp;"|"&amp;TEXT($C161,"yyyymmdd"), RRPS_ALL[Key], RRPS_ALL[Yield to Maturity], "")</f>
        <v/>
      </c>
      <c r="FB161" s="6" t="str">
        <f>_xlfn.XLOOKUP(FB$1&amp;"|"&amp;TEXT($C161,"yyyymmdd"), RRPS_ALL[Key], RRPS_ALL[Mid Price], "")</f>
        <v/>
      </c>
      <c r="FC161" s="6" t="str">
        <f>_xlfn.XLOOKUP(FC$1&amp;"|"&amp;TEXT($C161,"yyyymmdd"), RRPS_ALL[Key], RRPS_ALL[Mid Yield], "")</f>
        <v/>
      </c>
      <c r="FD161" s="6" t="str">
        <f>_xlfn.XLOOKUP(FD$1&amp;"|"&amp;TEXT($C161,"yyyymmdd"), RRPS_ALL[Key], RRPS_ALL[Dirty Mid], "")</f>
        <v/>
      </c>
      <c r="FE161" s="6" t="str">
        <f>_xlfn.XLOOKUP(FE$1&amp;"|"&amp;TEXT($C161,"yyyymmdd"), RRPS_ALL[Key], RRPS_ALL[Clean Price Mid], "")</f>
        <v/>
      </c>
      <c r="FF161" s="6"/>
      <c r="FG161" s="6"/>
      <c r="FH161" s="6"/>
      <c r="FI161" s="7" t="str">
        <f>_xlfn.XLOOKUP(FI$1&amp;"|"&amp;TEXT($C161,"yyyymmdd"), RRPS_ALL[Key], RRPS_ALL[Yield to Maturity], "")</f>
        <v/>
      </c>
      <c r="FJ161" s="6" t="str">
        <f>_xlfn.XLOOKUP(FJ$1&amp;"|"&amp;TEXT($C161,"yyyymmdd"), RRPS_ALL[Key], RRPS_ALL[Mid Price], "")</f>
        <v/>
      </c>
      <c r="FK161" s="6" t="str">
        <f>_xlfn.XLOOKUP(FK$1&amp;"|"&amp;TEXT($C161,"yyyymmdd"), RRPS_ALL[Key], RRPS_ALL[Mid Yield], "")</f>
        <v/>
      </c>
      <c r="FL161" s="6" t="str">
        <f>_xlfn.XLOOKUP(FL$1&amp;"|"&amp;TEXT($C161,"yyyymmdd"), RRPS_ALL[Key], RRPS_ALL[Dirty Mid], "")</f>
        <v/>
      </c>
      <c r="FM161" s="6" t="str">
        <f>_xlfn.XLOOKUP(FM$1&amp;"|"&amp;TEXT($C161,"yyyymmdd"), RRPS_ALL[Key], RRPS_ALL[Clean Price Mid], "")</f>
        <v/>
      </c>
      <c r="FN161" s="6"/>
      <c r="FO161" s="6"/>
      <c r="FP161" s="6"/>
      <c r="FQ161" s="7" t="str">
        <f>_xlfn.XLOOKUP(FQ$1&amp;"|"&amp;TEXT($C161,"yyyymmdd"), RRPS_ALL[Key], RRPS_ALL[Yield to Maturity], "")</f>
        <v/>
      </c>
      <c r="FR161" s="6" t="str">
        <f>_xlfn.XLOOKUP(FR$1&amp;"|"&amp;TEXT($C161,"yyyymmdd"), RRPS_ALL[Key], RRPS_ALL[Mid Price], "")</f>
        <v/>
      </c>
      <c r="FS161" s="6" t="str">
        <f>_xlfn.XLOOKUP(FS$1&amp;"|"&amp;TEXT($C161,"yyyymmdd"), RRPS_ALL[Key], RRPS_ALL[Mid Yield], "")</f>
        <v/>
      </c>
      <c r="FT161" s="6" t="str">
        <f>_xlfn.XLOOKUP(FT$1&amp;"|"&amp;TEXT($C161,"yyyymmdd"), RRPS_ALL[Key], RRPS_ALL[Dirty Mid], "")</f>
        <v/>
      </c>
      <c r="FU161" s="6" t="str">
        <f>_xlfn.XLOOKUP(FU$1&amp;"|"&amp;TEXT($C161,"yyyymmdd"), RRPS_ALL[Key], RRPS_ALL[Clean Price Mid], "")</f>
        <v/>
      </c>
      <c r="FV161" s="6"/>
      <c r="FW161" s="6"/>
      <c r="FX161" s="6"/>
      <c r="FY161" s="7" t="str">
        <f>_xlfn.XLOOKUP(FY$1&amp;"|"&amp;TEXT($C161,"yyyymmdd"), RRPS_ALL[Key], RRPS_ALL[Yield to Maturity], "")</f>
        <v/>
      </c>
      <c r="FZ161" s="6" t="str">
        <f>_xlfn.XLOOKUP(FZ$1&amp;"|"&amp;TEXT($C161,"yyyymmdd"), RRPS_ALL[Key], RRPS_ALL[Mid Price], "")</f>
        <v/>
      </c>
      <c r="GA161" s="6" t="str">
        <f>_xlfn.XLOOKUP(GA$1&amp;"|"&amp;TEXT($C161,"yyyymmdd"), RRPS_ALL[Key], RRPS_ALL[Mid Yield], "")</f>
        <v/>
      </c>
      <c r="GB161" s="6" t="str">
        <f>_xlfn.XLOOKUP(GB$1&amp;"|"&amp;TEXT($C161,"yyyymmdd"), RRPS_ALL[Key], RRPS_ALL[Dirty Mid], "")</f>
        <v/>
      </c>
      <c r="GC161" s="6" t="str">
        <f>_xlfn.XLOOKUP(GC$1&amp;"|"&amp;TEXT($C161,"yyyymmdd"), RRPS_ALL[Key], RRPS_ALL[Clean Price Mid], "")</f>
        <v/>
      </c>
      <c r="GD161" s="6"/>
      <c r="GE161" s="6"/>
      <c r="GF161" s="6"/>
      <c r="GG161" s="7" t="str">
        <f>_xlfn.XLOOKUP(GG$1&amp;"|"&amp;TEXT($C161,"yyyymmdd"), RRPS_ALL[Key], RRPS_ALL[Yield to Maturity], "")</f>
        <v/>
      </c>
      <c r="GH161" s="6" t="str">
        <f>_xlfn.XLOOKUP(GH$1&amp;"|"&amp;TEXT($C161,"yyyymmdd"), RRPS_ALL[Key], RRPS_ALL[Mid Price], "")</f>
        <v/>
      </c>
      <c r="GI161" s="6" t="str">
        <f>_xlfn.XLOOKUP(GI$1&amp;"|"&amp;TEXT($C161,"yyyymmdd"), RRPS_ALL[Key], RRPS_ALL[Mid Yield], "")</f>
        <v/>
      </c>
      <c r="GJ161" s="6" t="str">
        <f>_xlfn.XLOOKUP(GJ$1&amp;"|"&amp;TEXT($C161,"yyyymmdd"), RRPS_ALL[Key], RRPS_ALL[Dirty Mid], "")</f>
        <v/>
      </c>
      <c r="GK161" s="6" t="str">
        <f>_xlfn.XLOOKUP(GK$1&amp;"|"&amp;TEXT($C161,"yyyymmdd"), RRPS_ALL[Key], RRPS_ALL[Clean Price Mid], "")</f>
        <v/>
      </c>
      <c r="GL161" s="6"/>
      <c r="GM161" s="6"/>
      <c r="GN161" s="6"/>
      <c r="GO161" s="7" t="str">
        <f>_xlfn.XLOOKUP(GO$1&amp;"|"&amp;TEXT($C161,"yyyymmdd"), RRPS_ALL[Key], RRPS_ALL[Yield to Maturity], "")</f>
        <v/>
      </c>
      <c r="GP161" s="6" t="str">
        <f>_xlfn.XLOOKUP(GP$1&amp;"|"&amp;TEXT($C161,"yyyymmdd"), RRPS_ALL[Key], RRPS_ALL[Mid Price], "")</f>
        <v/>
      </c>
      <c r="GQ161" s="6" t="str">
        <f>_xlfn.XLOOKUP(GQ$1&amp;"|"&amp;TEXT($C161,"yyyymmdd"), RRPS_ALL[Key], RRPS_ALL[Mid Yield], "")</f>
        <v/>
      </c>
      <c r="GR161" s="6" t="str">
        <f>_xlfn.XLOOKUP(GR$1&amp;"|"&amp;TEXT($C161,"yyyymmdd"), RRPS_ALL[Key], RRPS_ALL[Dirty Mid], "")</f>
        <v/>
      </c>
      <c r="GS161" s="6" t="str">
        <f>_xlfn.XLOOKUP(GS$1&amp;"|"&amp;TEXT($C161,"yyyymmdd"), RRPS_ALL[Key], RRPS_ALL[Clean Price Mid], "")</f>
        <v/>
      </c>
      <c r="GT161" s="6"/>
      <c r="GU161" s="6"/>
      <c r="GV161" s="6"/>
      <c r="GW161" s="7" t="str">
        <f>_xlfn.XLOOKUP(GW$1&amp;"|"&amp;TEXT($C161,"yyyymmdd"), RRPS_ALL[Key], RRPS_ALL[Yield to Maturity], "")</f>
        <v/>
      </c>
      <c r="GX161" s="6" t="str">
        <f>_xlfn.XLOOKUP(GX$1&amp;"|"&amp;TEXT($C161,"yyyymmdd"), RRPS_ALL[Key], RRPS_ALL[Mid Price], "")</f>
        <v/>
      </c>
      <c r="GY161" s="6" t="str">
        <f>_xlfn.XLOOKUP(GY$1&amp;"|"&amp;TEXT($C161,"yyyymmdd"), RRPS_ALL[Key], RRPS_ALL[Mid Yield], "")</f>
        <v/>
      </c>
      <c r="GZ161" s="6" t="str">
        <f>_xlfn.XLOOKUP(GZ$1&amp;"|"&amp;TEXT($C161,"yyyymmdd"), RRPS_ALL[Key], RRPS_ALL[Dirty Mid], "")</f>
        <v/>
      </c>
      <c r="HA161" s="6" t="str">
        <f>_xlfn.XLOOKUP(HA$1&amp;"|"&amp;TEXT($C161,"yyyymmdd"), RRPS_ALL[Key], RRPS_ALL[Clean Price Mid], "")</f>
        <v/>
      </c>
      <c r="HB161" s="6"/>
      <c r="HC161" s="6"/>
      <c r="HD161" s="6"/>
    </row>
    <row r="162" spans="1:212" x14ac:dyDescent="0.2">
      <c r="A162">
        <v>2013</v>
      </c>
      <c r="B162">
        <v>2</v>
      </c>
      <c r="C162" s="5">
        <f t="shared" si="37"/>
        <v>41333</v>
      </c>
      <c r="D162" s="6">
        <v>0.25</v>
      </c>
      <c r="E162" s="7" t="str">
        <f>_xlfn.XLOOKUP(E$1&amp;"|"&amp;TEXT($C162,"yyyymmdd"), RRPS_ALL[Key], RRPS_ALL[Yield to Maturity], "")</f>
        <v/>
      </c>
      <c r="F162" s="6" t="str">
        <f>_xlfn.XLOOKUP(F$1&amp;"|"&amp;TEXT($C162,"yyyymmdd"), RRPS_ALL[Key], RRPS_ALL[Mid Price], "")</f>
        <v/>
      </c>
      <c r="G162" s="6" t="str">
        <f>_xlfn.XLOOKUP(G$1&amp;"|"&amp;TEXT($C162,"yyyymmdd"), RRPS_ALL[Key], RRPS_ALL[Mid Yield], "")</f>
        <v/>
      </c>
      <c r="H162" s="6" t="str">
        <f>_xlfn.XLOOKUP(H$1&amp;"|"&amp;TEXT($C162,"yyyymmdd"), RRPS_ALL[Key], RRPS_ALL[Dirty Mid], "")</f>
        <v/>
      </c>
      <c r="I162" s="6" t="str">
        <f>_xlfn.XLOOKUP(I$1&amp;"|"&amp;TEXT($C162,"yyyymmdd"), RRPS_ALL[Key], RRPS_ALL[Clean Price Mid], "")</f>
        <v/>
      </c>
      <c r="J162" s="6"/>
      <c r="K162" s="6"/>
      <c r="L162" s="6"/>
      <c r="M162" s="7" t="str">
        <f>_xlfn.XLOOKUP(M$1&amp;"|"&amp;TEXT($C162,"yyyymmdd"), RRPS_ALL[Key], RRPS_ALL[Yield to Maturity], "")</f>
        <v/>
      </c>
      <c r="N162" s="6" t="str">
        <f>_xlfn.XLOOKUP(N$1&amp;"|"&amp;TEXT($C162,"yyyymmdd"), RRPS_ALL[Key], RRPS_ALL[Mid Price], "")</f>
        <v/>
      </c>
      <c r="O162" s="6" t="str">
        <f>_xlfn.XLOOKUP(O$1&amp;"|"&amp;TEXT($C162,"yyyymmdd"), RRPS_ALL[Key], RRPS_ALL[Mid Yield], "")</f>
        <v/>
      </c>
      <c r="P162" s="6" t="str">
        <f>_xlfn.XLOOKUP(P$1&amp;"|"&amp;TEXT($C162,"yyyymmdd"), RRPS_ALL[Key], RRPS_ALL[Dirty Mid], "")</f>
        <v/>
      </c>
      <c r="Q162" s="6" t="str">
        <f>_xlfn.XLOOKUP(Q$1&amp;"|"&amp;TEXT($C162,"yyyymmdd"), RRPS_ALL[Key], RRPS_ALL[Clean Price Mid], "")</f>
        <v/>
      </c>
      <c r="R162" s="6"/>
      <c r="S162" s="6"/>
      <c r="T162" s="6"/>
      <c r="U162" s="7" t="str">
        <f>_xlfn.XLOOKUP(U$1&amp;"|"&amp;TEXT($C162,"yyyymmdd"), RRPS_ALL[Key], RRPS_ALL[Yield to Maturity], "")</f>
        <v/>
      </c>
      <c r="V162" s="6" t="str">
        <f>_xlfn.XLOOKUP(V$1&amp;"|"&amp;TEXT($C162,"yyyymmdd"), RRPS_ALL[Key], RRPS_ALL[Mid Price], "")</f>
        <v/>
      </c>
      <c r="W162" s="6" t="str">
        <f>_xlfn.XLOOKUP(W$1&amp;"|"&amp;TEXT($C162,"yyyymmdd"), RRPS_ALL[Key], RRPS_ALL[Mid Yield], "")</f>
        <v/>
      </c>
      <c r="X162" s="6" t="str">
        <f>_xlfn.XLOOKUP(X$1&amp;"|"&amp;TEXT($C162,"yyyymmdd"), RRPS_ALL[Key], RRPS_ALL[Dirty Mid], "")</f>
        <v/>
      </c>
      <c r="Y162" s="6" t="str">
        <f>_xlfn.XLOOKUP(Y$1&amp;"|"&amp;TEXT($C162,"yyyymmdd"), RRPS_ALL[Key], RRPS_ALL[Clean Price Mid], "")</f>
        <v/>
      </c>
      <c r="Z162" s="6"/>
      <c r="AA162" s="6"/>
      <c r="AB162" s="6"/>
      <c r="AC162" s="7">
        <f>_xlfn.XLOOKUP(AC$1&amp;"|"&amp;TEXT($C162,"yyyymmdd"), RRPS_ALL[Key], RRPS_ALL[Yield to Maturity], "")</f>
        <v>0.75133300000000003</v>
      </c>
      <c r="AD162" s="6">
        <f>_xlfn.XLOOKUP(AD$1&amp;"|"&amp;TEXT($C162,"yyyymmdd"), RRPS_ALL[Key], RRPS_ALL[Mid Price], "")</f>
        <v>106.988418</v>
      </c>
      <c r="AE162" s="6">
        <f>_xlfn.XLOOKUP(AE$1&amp;"|"&amp;TEXT($C162,"yyyymmdd"), RRPS_ALL[Key], RRPS_ALL[Mid Yield], "")</f>
        <v>0.71091499999999996</v>
      </c>
      <c r="AF162" s="6">
        <f>_xlfn.XLOOKUP(AF$1&amp;"|"&amp;TEXT($C162,"yyyymmdd"), RRPS_ALL[Key], RRPS_ALL[Dirty Mid], "")</f>
        <v>5.625</v>
      </c>
      <c r="AG162" s="6">
        <f>_xlfn.XLOOKUP(AG$1&amp;"|"&amp;TEXT($C162,"yyyymmdd"), RRPS_ALL[Key], RRPS_ALL[Clean Price Mid], "")</f>
        <v>1.1067750000000001</v>
      </c>
      <c r="AH162" s="6">
        <v>6.7500000000000004E-2</v>
      </c>
      <c r="AI162" s="5">
        <v>41764</v>
      </c>
      <c r="AJ162" s="6">
        <f t="shared" si="40"/>
        <v>1.1808219178082191</v>
      </c>
      <c r="AK162" s="7" t="str">
        <f>_xlfn.XLOOKUP(AK$1&amp;"|"&amp;TEXT($C162,"yyyymmdd"), RRPS_ALL[Key], RRPS_ALL[Yield to Maturity], "")</f>
        <v/>
      </c>
      <c r="AL162" s="6" t="str">
        <f>_xlfn.XLOOKUP(AL$1&amp;"|"&amp;TEXT($C162,"yyyymmdd"), RRPS_ALL[Key], RRPS_ALL[Mid Price], "")</f>
        <v/>
      </c>
      <c r="AM162" s="6" t="str">
        <f>_xlfn.XLOOKUP(AM$1&amp;"|"&amp;TEXT($C162,"yyyymmdd"), RRPS_ALL[Key], RRPS_ALL[Mid Yield], "")</f>
        <v/>
      </c>
      <c r="AN162" s="6" t="str">
        <f>_xlfn.XLOOKUP(AN$1&amp;"|"&amp;TEXT($C162,"yyyymmdd"), RRPS_ALL[Key], RRPS_ALL[Dirty Mid], "")</f>
        <v/>
      </c>
      <c r="AO162" s="6" t="str">
        <f>_xlfn.XLOOKUP(AO$1&amp;"|"&amp;TEXT($C162,"yyyymmdd"), RRPS_ALL[Key], RRPS_ALL[Clean Price Mid], "")</f>
        <v/>
      </c>
      <c r="AP162" s="6"/>
      <c r="AQ162" s="6"/>
      <c r="AR162" s="6"/>
      <c r="AS162" s="7" t="str">
        <f>_xlfn.XLOOKUP(AS$1&amp;"|"&amp;TEXT($C162,"yyyymmdd"), RRPS_ALL[Key], RRPS_ALL[Yield to Maturity], "")</f>
        <v/>
      </c>
      <c r="AT162" s="6" t="str">
        <f>_xlfn.XLOOKUP(AT$1&amp;"|"&amp;TEXT($C162,"yyyymmdd"), RRPS_ALL[Key], RRPS_ALL[Mid Price], "")</f>
        <v/>
      </c>
      <c r="AU162" s="6" t="str">
        <f>_xlfn.XLOOKUP(AU$1&amp;"|"&amp;TEXT($C162,"yyyymmdd"), RRPS_ALL[Key], RRPS_ALL[Mid Yield], "")</f>
        <v/>
      </c>
      <c r="AV162" s="6" t="str">
        <f>_xlfn.XLOOKUP(AV$1&amp;"|"&amp;TEXT($C162,"yyyymmdd"), RRPS_ALL[Key], RRPS_ALL[Dirty Mid], "")</f>
        <v/>
      </c>
      <c r="AW162" s="6" t="str">
        <f>_xlfn.XLOOKUP(AW$1&amp;"|"&amp;TEXT($C162,"yyyymmdd"), RRPS_ALL[Key], RRPS_ALL[Clean Price Mid], "")</f>
        <v/>
      </c>
      <c r="AX162" s="6"/>
      <c r="AY162" s="6"/>
      <c r="AZ162" s="6"/>
      <c r="BA162" s="7" t="str">
        <f>_xlfn.XLOOKUP(BA$1&amp;"|"&amp;TEXT($C162,"yyyymmdd"), RRPS_ALL[Key], RRPS_ALL[Yield to Maturity], "")</f>
        <v/>
      </c>
      <c r="BB162" s="6" t="str">
        <f>_xlfn.XLOOKUP(BB$1&amp;"|"&amp;TEXT($C162,"yyyymmdd"), RRPS_ALL[Key], RRPS_ALL[Mid Price], "")</f>
        <v/>
      </c>
      <c r="BC162" s="6" t="str">
        <f>_xlfn.XLOOKUP(BC$1&amp;"|"&amp;TEXT($C162,"yyyymmdd"), RRPS_ALL[Key], RRPS_ALL[Mid Yield], "")</f>
        <v/>
      </c>
      <c r="BD162" s="6" t="str">
        <f>_xlfn.XLOOKUP(BD$1&amp;"|"&amp;TEXT($C162,"yyyymmdd"), RRPS_ALL[Key], RRPS_ALL[Dirty Mid], "")</f>
        <v/>
      </c>
      <c r="BE162" s="6" t="str">
        <f>_xlfn.XLOOKUP(BE$1&amp;"|"&amp;TEXT($C162,"yyyymmdd"), RRPS_ALL[Key], RRPS_ALL[Clean Price Mid], "")</f>
        <v/>
      </c>
      <c r="BF162" s="6"/>
      <c r="BG162" s="6"/>
      <c r="BH162" s="6"/>
      <c r="BI162" s="7" t="str">
        <f>_xlfn.XLOOKUP(BI$1&amp;"|"&amp;TEXT($C162,"yyyymmdd"), RRPS_ALL[Key], RRPS_ALL[Yield to Maturity], "")</f>
        <v/>
      </c>
      <c r="BJ162" s="6" t="str">
        <f>_xlfn.XLOOKUP(BJ$1&amp;"|"&amp;TEXT($C162,"yyyymmdd"), RRPS_ALL[Key], RRPS_ALL[Mid Price], "")</f>
        <v/>
      </c>
      <c r="BK162" s="6" t="str">
        <f>_xlfn.XLOOKUP(BK$1&amp;"|"&amp;TEXT($C162,"yyyymmdd"), RRPS_ALL[Key], RRPS_ALL[Mid Yield], "")</f>
        <v/>
      </c>
      <c r="BL162" s="6" t="str">
        <f>_xlfn.XLOOKUP(BL$1&amp;"|"&amp;TEXT($C162,"yyyymmdd"), RRPS_ALL[Key], RRPS_ALL[Dirty Mid], "")</f>
        <v/>
      </c>
      <c r="BM162" s="6" t="str">
        <f>_xlfn.XLOOKUP(BM$1&amp;"|"&amp;TEXT($C162,"yyyymmdd"), RRPS_ALL[Key], RRPS_ALL[Clean Price Mid], "")</f>
        <v/>
      </c>
      <c r="BN162" s="6"/>
      <c r="BO162" s="6"/>
      <c r="BP162" s="6"/>
      <c r="BQ162" s="7">
        <f>_xlfn.XLOOKUP(BQ$1&amp;"|"&amp;TEXT($C162,"yyyymmdd"), RRPS_ALL[Key], RRPS_ALL[Yield to Maturity], "")</f>
        <v>1.750068</v>
      </c>
      <c r="BR162" s="6">
        <f>_xlfn.XLOOKUP(BR$1&amp;"|"&amp;TEXT($C162,"yyyymmdd"), RRPS_ALL[Key], RRPS_ALL[Mid Price], "")</f>
        <v>123.44859700000001</v>
      </c>
      <c r="BS162" s="6">
        <f>_xlfn.XLOOKUP(BS$1&amp;"|"&amp;TEXT($C162,"yyyymmdd"), RRPS_ALL[Key], RRPS_ALL[Mid Yield], "")</f>
        <v>1.7347710000000001</v>
      </c>
      <c r="BT162" s="6">
        <f>_xlfn.XLOOKUP(BT$1&amp;"|"&amp;TEXT($C162,"yyyymmdd"), RRPS_ALL[Key], RRPS_ALL[Dirty Mid], "")</f>
        <v>0</v>
      </c>
      <c r="BU162" s="6">
        <f>_xlfn.XLOOKUP(BU$1&amp;"|"&amp;TEXT($C162,"yyyymmdd"), RRPS_ALL[Key], RRPS_ALL[Clean Price Mid], "")</f>
        <v>0</v>
      </c>
      <c r="BV162" s="6">
        <v>0.05</v>
      </c>
      <c r="BW162" s="5">
        <v>44166</v>
      </c>
      <c r="BX162" s="6">
        <f t="shared" si="44"/>
        <v>7.7563312799452433</v>
      </c>
      <c r="BY162" s="7" t="str">
        <f>_xlfn.XLOOKUP(BY$1&amp;"|"&amp;TEXT($C162,"yyyymmdd"), RRPS_ALL[Key], RRPS_ALL[Yield to Maturity], "")</f>
        <v/>
      </c>
      <c r="BZ162" s="6" t="str">
        <f>_xlfn.XLOOKUP(BZ$1&amp;"|"&amp;TEXT($C162,"yyyymmdd"), RRPS_ALL[Key], RRPS_ALL[Mid Price], "")</f>
        <v/>
      </c>
      <c r="CA162" s="6" t="str">
        <f>_xlfn.XLOOKUP(CA$1&amp;"|"&amp;TEXT($C162,"yyyymmdd"), RRPS_ALL[Key], RRPS_ALL[Mid Yield], "")</f>
        <v/>
      </c>
      <c r="CB162" s="6" t="str">
        <f>_xlfn.XLOOKUP(CB$1&amp;"|"&amp;TEXT($C162,"yyyymmdd"), RRPS_ALL[Key], RRPS_ALL[Dirty Mid], "")</f>
        <v/>
      </c>
      <c r="CC162" s="6" t="str">
        <f>_xlfn.XLOOKUP(CC$1&amp;"|"&amp;TEXT($C162,"yyyymmdd"), RRPS_ALL[Key], RRPS_ALL[Clean Price Mid], "")</f>
        <v/>
      </c>
      <c r="CD162" s="6"/>
      <c r="CE162" s="6"/>
      <c r="CF162" s="6"/>
      <c r="CG162" s="7">
        <f>_xlfn.XLOOKUP(CG$1&amp;"|"&amp;TEXT($C162,"yyyymmdd"), RRPS_ALL[Key], RRPS_ALL[Yield to Maturity], "")</f>
        <v>1.036332</v>
      </c>
      <c r="CH162" s="6">
        <f>_xlfn.XLOOKUP(CH$1&amp;"|"&amp;TEXT($C162,"yyyymmdd"), RRPS_ALL[Key], RRPS_ALL[Mid Price], "")</f>
        <v>108.35921</v>
      </c>
      <c r="CI162" s="6">
        <f>_xlfn.XLOOKUP(CI$1&amp;"|"&amp;TEXT($C162,"yyyymmdd"), RRPS_ALL[Key], RRPS_ALL[Mid Yield], "")</f>
        <v>1.006813</v>
      </c>
      <c r="CJ162" s="6">
        <f>_xlfn.XLOOKUP(CJ$1&amp;"|"&amp;TEXT($C162,"yyyymmdd"), RRPS_ALL[Key], RRPS_ALL[Dirty Mid], "")</f>
        <v>2.5375000000000001</v>
      </c>
      <c r="CK162" s="6">
        <f>_xlfn.XLOOKUP(CK$1&amp;"|"&amp;TEXT($C162,"yyyymmdd"), RRPS_ALL[Key], RRPS_ALL[Clean Price Mid], "")</f>
        <v>2.3152550000000001</v>
      </c>
      <c r="CL162" s="6">
        <v>4.4999999999999998E-2</v>
      </c>
      <c r="CM162" s="5">
        <v>42228</v>
      </c>
      <c r="CN162" s="6">
        <f t="shared" si="45"/>
        <v>2.452054794520548</v>
      </c>
      <c r="CO162" s="7">
        <f>_xlfn.XLOOKUP(CO$1&amp;"|"&amp;TEXT($C162,"yyyymmdd"), RRPS_ALL[Key], RRPS_ALL[Yield to Maturity], "")</f>
        <v>1.1553739999999999</v>
      </c>
      <c r="CP162" s="6">
        <f>_xlfn.XLOOKUP(CP$1&amp;"|"&amp;TEXT($C162,"yyyymmdd"), RRPS_ALL[Key], RRPS_ALL[Mid Price], "")</f>
        <v>106.088319</v>
      </c>
      <c r="CQ162" s="6">
        <f>_xlfn.XLOOKUP(CQ$1&amp;"|"&amp;TEXT($C162,"yyyymmdd"), RRPS_ALL[Key], RRPS_ALL[Mid Yield], "")</f>
        <v>1.137748</v>
      </c>
      <c r="CR162" s="6">
        <f>_xlfn.XLOOKUP(CR$1&amp;"|"&amp;TEXT($C162,"yyyymmdd"), RRPS_ALL[Key], RRPS_ALL[Dirty Mid], "")</f>
        <v>1.941667</v>
      </c>
      <c r="CS162" s="6">
        <f>_xlfn.XLOOKUP(CS$1&amp;"|"&amp;TEXT($C162,"yyyymmdd"), RRPS_ALL[Key], RRPS_ALL[Clean Price Mid], "")</f>
        <v>3.1880000000000002</v>
      </c>
      <c r="CT162" s="6">
        <v>0.03</v>
      </c>
      <c r="CU162" s="5">
        <v>42563</v>
      </c>
      <c r="CV162" s="6">
        <f t="shared" si="46"/>
        <v>3.3675564681724848</v>
      </c>
      <c r="CW162" s="7">
        <f>_xlfn.XLOOKUP(CW$1&amp;"|"&amp;TEXT($C162,"yyyymmdd"), RRPS_ALL[Key], RRPS_ALL[Yield to Maturity], "")</f>
        <v>1.3155250000000001</v>
      </c>
      <c r="CX162" s="6">
        <f>_xlfn.XLOOKUP(CX$1&amp;"|"&amp;TEXT($C162,"yyyymmdd"), RRPS_ALL[Key], RRPS_ALL[Mid Price], "")</f>
        <v>110.51805299999999</v>
      </c>
      <c r="CY162" s="6">
        <f>_xlfn.XLOOKUP(CY$1&amp;"|"&amp;TEXT($C162,"yyyymmdd"), RRPS_ALL[Key], RRPS_ALL[Mid Yield], "")</f>
        <v>1.2936270000000001</v>
      </c>
      <c r="CZ162" s="6">
        <f>_xlfn.XLOOKUP(CZ$1&amp;"|"&amp;TEXT($C162,"yyyymmdd"), RRPS_ALL[Key], RRPS_ALL[Dirty Mid], "")</f>
        <v>0</v>
      </c>
      <c r="DA162" s="6">
        <f>_xlfn.XLOOKUP(DA$1&amp;"|"&amp;TEXT($C162,"yyyymmdd"), RRPS_ALL[Key], RRPS_ALL[Clean Price Mid], "")</f>
        <v>0</v>
      </c>
      <c r="DB162" s="6">
        <v>3.7499999999999999E-2</v>
      </c>
      <c r="DC162" s="5">
        <v>42959</v>
      </c>
      <c r="DD162" s="6">
        <f t="shared" si="47"/>
        <v>4.452354874041621</v>
      </c>
      <c r="DE162" s="7">
        <f>_xlfn.XLOOKUP(DE$1&amp;"|"&amp;TEXT($C162,"yyyymmdd"), RRPS_ALL[Key], RRPS_ALL[Yield to Maturity], "")</f>
        <v>1.5755220000000001</v>
      </c>
      <c r="DF162" s="6">
        <f>_xlfn.XLOOKUP(DF$1&amp;"|"&amp;TEXT($C162,"yyyymmdd"), RRPS_ALL[Key], RRPS_ALL[Mid Price], "")</f>
        <v>115.34423</v>
      </c>
      <c r="DG162" s="6">
        <f>_xlfn.XLOOKUP(DG$1&amp;"|"&amp;TEXT($C162,"yyyymmdd"), RRPS_ALL[Key], RRPS_ALL[Mid Yield], "")</f>
        <v>1.5594539999999999</v>
      </c>
      <c r="DH162" s="6">
        <f>_xlfn.XLOOKUP(DH$1&amp;"|"&amp;TEXT($C162,"yyyymmdd"), RRPS_ALL[Key], RRPS_ALL[Dirty Mid], "")</f>
        <v>0</v>
      </c>
      <c r="DI162" s="6">
        <f>_xlfn.XLOOKUP(DI$1&amp;"|"&amp;TEXT($C162,"yyyymmdd"), RRPS_ALL[Key], RRPS_ALL[Clean Price Mid], "")</f>
        <v>0</v>
      </c>
      <c r="DJ162" s="6">
        <v>4.2500000000000003E-2</v>
      </c>
      <c r="DK162" s="5">
        <v>43536</v>
      </c>
      <c r="DL162" s="6">
        <f t="shared" si="38"/>
        <v>6.0332550860719873</v>
      </c>
      <c r="DM162" s="7">
        <f>_xlfn.XLOOKUP(DM$1&amp;"|"&amp;TEXT($C162,"yyyymmdd"), RRPS_ALL[Key], RRPS_ALL[Yield to Maturity], "")</f>
        <v>2.7460650000000002</v>
      </c>
      <c r="DN162" s="6">
        <f>_xlfn.XLOOKUP(DN$1&amp;"|"&amp;TEXT($C162,"yyyymmdd"), RRPS_ALL[Key], RRPS_ALL[Mid Price], "")</f>
        <v>114.12790800000001</v>
      </c>
      <c r="DO162" s="6">
        <f>_xlfn.XLOOKUP(DO$1&amp;"|"&amp;TEXT($C162,"yyyymmdd"), RRPS_ALL[Key], RRPS_ALL[Mid Yield], "")</f>
        <v>2.7348699999999999</v>
      </c>
      <c r="DP162" s="6">
        <f>_xlfn.XLOOKUP(DP$1&amp;"|"&amp;TEXT($C162,"yyyymmdd"), RRPS_ALL[Key], RRPS_ALL[Dirty Mid], "")</f>
        <v>0</v>
      </c>
      <c r="DQ162" s="6">
        <f>_xlfn.XLOOKUP(DQ$1&amp;"|"&amp;TEXT($C162,"yyyymmdd"), RRPS_ALL[Key], RRPS_ALL[Clean Price Mid], "")</f>
        <v>0</v>
      </c>
      <c r="DR162" s="6">
        <v>3.5000000000000003E-2</v>
      </c>
      <c r="DS162" s="5">
        <v>50859</v>
      </c>
      <c r="DT162" s="6">
        <f t="shared" si="39"/>
        <v>26.082750228171584</v>
      </c>
      <c r="DU162" s="7">
        <f>_xlfn.XLOOKUP(DU$1&amp;"|"&amp;TEXT($C162,"yyyymmdd"), RRPS_ALL[Key], RRPS_ALL[Yield to Maturity], "")</f>
        <v>1.887443</v>
      </c>
      <c r="DV162" s="6">
        <f>_xlfn.XLOOKUP(DV$1&amp;"|"&amp;TEXT($C162,"yyyymmdd"), RRPS_ALL[Key], RRPS_ALL[Mid Price], "")</f>
        <v>113.673903</v>
      </c>
      <c r="DW162" s="6">
        <f>_xlfn.XLOOKUP(DW$1&amp;"|"&amp;TEXT($C162,"yyyymmdd"), RRPS_ALL[Key], RRPS_ALL[Mid Yield], "")</f>
        <v>1.8736740000000001</v>
      </c>
      <c r="DX162" s="6">
        <f>_xlfn.XLOOKUP(DX$1&amp;"|"&amp;TEXT($C162,"yyyymmdd"), RRPS_ALL[Key], RRPS_ALL[Dirty Mid], "")</f>
        <v>0</v>
      </c>
      <c r="DY162" s="6">
        <f>_xlfn.XLOOKUP(DY$1&amp;"|"&amp;TEXT($C162,"yyyymmdd"), RRPS_ALL[Key], RRPS_ALL[Clean Price Mid], "")</f>
        <v>0</v>
      </c>
      <c r="DZ162" s="6">
        <v>3.5000000000000003E-2</v>
      </c>
      <c r="EA162" s="5">
        <v>44713</v>
      </c>
      <c r="EB162" s="6">
        <f t="shared" si="42"/>
        <v>9.2552026286966047</v>
      </c>
      <c r="EC162" s="7">
        <f>_xlfn.XLOOKUP(EC$1&amp;"|"&amp;TEXT($C162,"yyyymmdd"), RRPS_ALL[Key], RRPS_ALL[Yield to Maturity], "")</f>
        <v>2.53809</v>
      </c>
      <c r="ED162" s="6">
        <f>_xlfn.XLOOKUP(ED$1&amp;"|"&amp;TEXT($C162,"yyyymmdd"), RRPS_ALL[Key], RRPS_ALL[Mid Price], "")</f>
        <v>95.726828999999995</v>
      </c>
      <c r="EE162" s="6">
        <f>_xlfn.XLOOKUP(EE$1&amp;"|"&amp;TEXT($C162,"yyyymmdd"), RRPS_ALL[Key], RRPS_ALL[Mid Yield], "")</f>
        <v>2.5330879999999998</v>
      </c>
      <c r="EF162" s="6">
        <f>_xlfn.XLOOKUP(EF$1&amp;"|"&amp;TEXT($C162,"yyyymmdd"), RRPS_ALL[Key], RRPS_ALL[Dirty Mid], "")</f>
        <v>0</v>
      </c>
      <c r="EG162" s="6">
        <f>_xlfn.XLOOKUP(EG$1&amp;"|"&amp;TEXT($C162,"yyyymmdd"), RRPS_ALL[Key], RRPS_ALL[Clean Price Mid], "")</f>
        <v>0</v>
      </c>
      <c r="EH162" s="6">
        <v>2.2499999999999999E-2</v>
      </c>
      <c r="EI162" s="5">
        <v>48366</v>
      </c>
      <c r="EJ162" s="6">
        <f t="shared" si="48"/>
        <v>19.255304585900067</v>
      </c>
      <c r="EK162" s="7">
        <f>_xlfn.XLOOKUP(EK$1&amp;"|"&amp;TEXT($C162,"yyyymmdd"), RRPS_ALL[Key], RRPS_ALL[Yield to Maturity], "")</f>
        <v>2.0118469999999999</v>
      </c>
      <c r="EL162" s="6">
        <f>_xlfn.XLOOKUP(EL$1&amp;"|"&amp;TEXT($C162,"yyyymmdd"), RRPS_ALL[Key], RRPS_ALL[Mid Price], "")</f>
        <v>95.292843000000005</v>
      </c>
      <c r="EM162" s="6">
        <f>_xlfn.XLOOKUP(EM$1&amp;"|"&amp;TEXT($C162,"yyyymmdd"), RRPS_ALL[Key], RRPS_ALL[Mid Yield], "")</f>
        <v>1.992974</v>
      </c>
      <c r="EN162" s="6">
        <f>_xlfn.XLOOKUP(EN$1&amp;"|"&amp;TEXT($C162,"yyyymmdd"), RRPS_ALL[Key], RRPS_ALL[Dirty Mid], "")</f>
        <v>0</v>
      </c>
      <c r="EO162" s="6">
        <f>_xlfn.XLOOKUP(EO$1&amp;"|"&amp;TEXT($C162,"yyyymmdd"), RRPS_ALL[Key], RRPS_ALL[Clean Price Mid], "")</f>
        <v>0</v>
      </c>
      <c r="EP162" s="6">
        <v>1.4999999999999999E-2</v>
      </c>
      <c r="EQ162" s="5">
        <v>45243</v>
      </c>
      <c r="ER162" s="6">
        <f t="shared" si="50"/>
        <v>10.706995270102066</v>
      </c>
      <c r="ES162" s="7" t="str">
        <f>_xlfn.XLOOKUP(ES$1&amp;"|"&amp;TEXT($C162,"yyyymmdd"), RRPS_ALL[Key], RRPS_ALL[Yield to Maturity], "")</f>
        <v/>
      </c>
      <c r="ET162" s="6" t="str">
        <f>_xlfn.XLOOKUP(ET$1&amp;"|"&amp;TEXT($C162,"yyyymmdd"), RRPS_ALL[Key], RRPS_ALL[Mid Price], "")</f>
        <v/>
      </c>
      <c r="EU162" s="6" t="str">
        <f>_xlfn.XLOOKUP(EU$1&amp;"|"&amp;TEXT($C162,"yyyymmdd"), RRPS_ALL[Key], RRPS_ALL[Mid Yield], "")</f>
        <v/>
      </c>
      <c r="EV162" s="6" t="str">
        <f>_xlfn.XLOOKUP(EV$1&amp;"|"&amp;TEXT($C162,"yyyymmdd"), RRPS_ALL[Key], RRPS_ALL[Dirty Mid], "")</f>
        <v/>
      </c>
      <c r="EW162" s="6" t="str">
        <f>_xlfn.XLOOKUP(EW$1&amp;"|"&amp;TEXT($C162,"yyyymmdd"), RRPS_ALL[Key], RRPS_ALL[Clean Price Mid], "")</f>
        <v/>
      </c>
      <c r="EX162" s="6"/>
      <c r="EY162" s="6"/>
      <c r="EZ162" s="6"/>
      <c r="FA162" s="7" t="str">
        <f>_xlfn.XLOOKUP(FA$1&amp;"|"&amp;TEXT($C162,"yyyymmdd"), RRPS_ALL[Key], RRPS_ALL[Yield to Maturity], "")</f>
        <v/>
      </c>
      <c r="FB162" s="6" t="str">
        <f>_xlfn.XLOOKUP(FB$1&amp;"|"&amp;TEXT($C162,"yyyymmdd"), RRPS_ALL[Key], RRPS_ALL[Mid Price], "")</f>
        <v/>
      </c>
      <c r="FC162" s="6" t="str">
        <f>_xlfn.XLOOKUP(FC$1&amp;"|"&amp;TEXT($C162,"yyyymmdd"), RRPS_ALL[Key], RRPS_ALL[Mid Yield], "")</f>
        <v/>
      </c>
      <c r="FD162" s="6" t="str">
        <f>_xlfn.XLOOKUP(FD$1&amp;"|"&amp;TEXT($C162,"yyyymmdd"), RRPS_ALL[Key], RRPS_ALL[Dirty Mid], "")</f>
        <v/>
      </c>
      <c r="FE162" s="6" t="str">
        <f>_xlfn.XLOOKUP(FE$1&amp;"|"&amp;TEXT($C162,"yyyymmdd"), RRPS_ALL[Key], RRPS_ALL[Clean Price Mid], "")</f>
        <v/>
      </c>
      <c r="FF162" s="6"/>
      <c r="FG162" s="6"/>
      <c r="FH162" s="6"/>
      <c r="FI162" s="7" t="str">
        <f>_xlfn.XLOOKUP(FI$1&amp;"|"&amp;TEXT($C162,"yyyymmdd"), RRPS_ALL[Key], RRPS_ALL[Yield to Maturity], "")</f>
        <v/>
      </c>
      <c r="FJ162" s="6" t="str">
        <f>_xlfn.XLOOKUP(FJ$1&amp;"|"&amp;TEXT($C162,"yyyymmdd"), RRPS_ALL[Key], RRPS_ALL[Mid Price], "")</f>
        <v/>
      </c>
      <c r="FK162" s="6" t="str">
        <f>_xlfn.XLOOKUP(FK$1&amp;"|"&amp;TEXT($C162,"yyyymmdd"), RRPS_ALL[Key], RRPS_ALL[Mid Yield], "")</f>
        <v/>
      </c>
      <c r="FL162" s="6" t="str">
        <f>_xlfn.XLOOKUP(FL$1&amp;"|"&amp;TEXT($C162,"yyyymmdd"), RRPS_ALL[Key], RRPS_ALL[Dirty Mid], "")</f>
        <v/>
      </c>
      <c r="FM162" s="6" t="str">
        <f>_xlfn.XLOOKUP(FM$1&amp;"|"&amp;TEXT($C162,"yyyymmdd"), RRPS_ALL[Key], RRPS_ALL[Clean Price Mid], "")</f>
        <v/>
      </c>
      <c r="FN162" s="6"/>
      <c r="FO162" s="6"/>
      <c r="FP162" s="6"/>
      <c r="FQ162" s="7" t="str">
        <f>_xlfn.XLOOKUP(FQ$1&amp;"|"&amp;TEXT($C162,"yyyymmdd"), RRPS_ALL[Key], RRPS_ALL[Yield to Maturity], "")</f>
        <v/>
      </c>
      <c r="FR162" s="6" t="str">
        <f>_xlfn.XLOOKUP(FR$1&amp;"|"&amp;TEXT($C162,"yyyymmdd"), RRPS_ALL[Key], RRPS_ALL[Mid Price], "")</f>
        <v/>
      </c>
      <c r="FS162" s="6" t="str">
        <f>_xlfn.XLOOKUP(FS$1&amp;"|"&amp;TEXT($C162,"yyyymmdd"), RRPS_ALL[Key], RRPS_ALL[Mid Yield], "")</f>
        <v/>
      </c>
      <c r="FT162" s="6" t="str">
        <f>_xlfn.XLOOKUP(FT$1&amp;"|"&amp;TEXT($C162,"yyyymmdd"), RRPS_ALL[Key], RRPS_ALL[Dirty Mid], "")</f>
        <v/>
      </c>
      <c r="FU162" s="6" t="str">
        <f>_xlfn.XLOOKUP(FU$1&amp;"|"&amp;TEXT($C162,"yyyymmdd"), RRPS_ALL[Key], RRPS_ALL[Clean Price Mid], "")</f>
        <v/>
      </c>
      <c r="FV162" s="6"/>
      <c r="FW162" s="6"/>
      <c r="FX162" s="6"/>
      <c r="FY162" s="7" t="str">
        <f>_xlfn.XLOOKUP(FY$1&amp;"|"&amp;TEXT($C162,"yyyymmdd"), RRPS_ALL[Key], RRPS_ALL[Yield to Maturity], "")</f>
        <v/>
      </c>
      <c r="FZ162" s="6" t="str">
        <f>_xlfn.XLOOKUP(FZ$1&amp;"|"&amp;TEXT($C162,"yyyymmdd"), RRPS_ALL[Key], RRPS_ALL[Mid Price], "")</f>
        <v/>
      </c>
      <c r="GA162" s="6" t="str">
        <f>_xlfn.XLOOKUP(GA$1&amp;"|"&amp;TEXT($C162,"yyyymmdd"), RRPS_ALL[Key], RRPS_ALL[Mid Yield], "")</f>
        <v/>
      </c>
      <c r="GB162" s="6" t="str">
        <f>_xlfn.XLOOKUP(GB$1&amp;"|"&amp;TEXT($C162,"yyyymmdd"), RRPS_ALL[Key], RRPS_ALL[Dirty Mid], "")</f>
        <v/>
      </c>
      <c r="GC162" s="6" t="str">
        <f>_xlfn.XLOOKUP(GC$1&amp;"|"&amp;TEXT($C162,"yyyymmdd"), RRPS_ALL[Key], RRPS_ALL[Clean Price Mid], "")</f>
        <v/>
      </c>
      <c r="GD162" s="6"/>
      <c r="GE162" s="6"/>
      <c r="GF162" s="6"/>
      <c r="GG162" s="7" t="str">
        <f>_xlfn.XLOOKUP(GG$1&amp;"|"&amp;TEXT($C162,"yyyymmdd"), RRPS_ALL[Key], RRPS_ALL[Yield to Maturity], "")</f>
        <v/>
      </c>
      <c r="GH162" s="6" t="str">
        <f>_xlfn.XLOOKUP(GH$1&amp;"|"&amp;TEXT($C162,"yyyymmdd"), RRPS_ALL[Key], RRPS_ALL[Mid Price], "")</f>
        <v/>
      </c>
      <c r="GI162" s="6" t="str">
        <f>_xlfn.XLOOKUP(GI$1&amp;"|"&amp;TEXT($C162,"yyyymmdd"), RRPS_ALL[Key], RRPS_ALL[Mid Yield], "")</f>
        <v/>
      </c>
      <c r="GJ162" s="6" t="str">
        <f>_xlfn.XLOOKUP(GJ$1&amp;"|"&amp;TEXT($C162,"yyyymmdd"), RRPS_ALL[Key], RRPS_ALL[Dirty Mid], "")</f>
        <v/>
      </c>
      <c r="GK162" s="6" t="str">
        <f>_xlfn.XLOOKUP(GK$1&amp;"|"&amp;TEXT($C162,"yyyymmdd"), RRPS_ALL[Key], RRPS_ALL[Clean Price Mid], "")</f>
        <v/>
      </c>
      <c r="GL162" s="6"/>
      <c r="GM162" s="6"/>
      <c r="GN162" s="6"/>
      <c r="GO162" s="7" t="str">
        <f>_xlfn.XLOOKUP(GO$1&amp;"|"&amp;TEXT($C162,"yyyymmdd"), RRPS_ALL[Key], RRPS_ALL[Yield to Maturity], "")</f>
        <v/>
      </c>
      <c r="GP162" s="6" t="str">
        <f>_xlfn.XLOOKUP(GP$1&amp;"|"&amp;TEXT($C162,"yyyymmdd"), RRPS_ALL[Key], RRPS_ALL[Mid Price], "")</f>
        <v/>
      </c>
      <c r="GQ162" s="6" t="str">
        <f>_xlfn.XLOOKUP(GQ$1&amp;"|"&amp;TEXT($C162,"yyyymmdd"), RRPS_ALL[Key], RRPS_ALL[Mid Yield], "")</f>
        <v/>
      </c>
      <c r="GR162" s="6" t="str">
        <f>_xlfn.XLOOKUP(GR$1&amp;"|"&amp;TEXT($C162,"yyyymmdd"), RRPS_ALL[Key], RRPS_ALL[Dirty Mid], "")</f>
        <v/>
      </c>
      <c r="GS162" s="6" t="str">
        <f>_xlfn.XLOOKUP(GS$1&amp;"|"&amp;TEXT($C162,"yyyymmdd"), RRPS_ALL[Key], RRPS_ALL[Clean Price Mid], "")</f>
        <v/>
      </c>
      <c r="GT162" s="6"/>
      <c r="GU162" s="6"/>
      <c r="GV162" s="6"/>
      <c r="GW162" s="7" t="str">
        <f>_xlfn.XLOOKUP(GW$1&amp;"|"&amp;TEXT($C162,"yyyymmdd"), RRPS_ALL[Key], RRPS_ALL[Yield to Maturity], "")</f>
        <v/>
      </c>
      <c r="GX162" s="6" t="str">
        <f>_xlfn.XLOOKUP(GX$1&amp;"|"&amp;TEXT($C162,"yyyymmdd"), RRPS_ALL[Key], RRPS_ALL[Mid Price], "")</f>
        <v/>
      </c>
      <c r="GY162" s="6" t="str">
        <f>_xlfn.XLOOKUP(GY$1&amp;"|"&amp;TEXT($C162,"yyyymmdd"), RRPS_ALL[Key], RRPS_ALL[Mid Yield], "")</f>
        <v/>
      </c>
      <c r="GZ162" s="6" t="str">
        <f>_xlfn.XLOOKUP(GZ$1&amp;"|"&amp;TEXT($C162,"yyyymmdd"), RRPS_ALL[Key], RRPS_ALL[Dirty Mid], "")</f>
        <v/>
      </c>
      <c r="HA162" s="6" t="str">
        <f>_xlfn.XLOOKUP(HA$1&amp;"|"&amp;TEXT($C162,"yyyymmdd"), RRPS_ALL[Key], RRPS_ALL[Clean Price Mid], "")</f>
        <v/>
      </c>
      <c r="HB162" s="6"/>
      <c r="HC162" s="6"/>
      <c r="HD162" s="6"/>
    </row>
    <row r="163" spans="1:212" x14ac:dyDescent="0.2">
      <c r="A163">
        <v>2013</v>
      </c>
      <c r="B163">
        <v>3</v>
      </c>
      <c r="C163" s="5">
        <f t="shared" si="37"/>
        <v>41364</v>
      </c>
      <c r="D163" s="6">
        <v>0.25</v>
      </c>
      <c r="E163" s="7" t="str">
        <f>_xlfn.XLOOKUP(E$1&amp;"|"&amp;TEXT($C163,"yyyymmdd"), RRPS_ALL[Key], RRPS_ALL[Yield to Maturity], "")</f>
        <v/>
      </c>
      <c r="F163" s="6" t="str">
        <f>_xlfn.XLOOKUP(F$1&amp;"|"&amp;TEXT($C163,"yyyymmdd"), RRPS_ALL[Key], RRPS_ALL[Mid Price], "")</f>
        <v/>
      </c>
      <c r="G163" s="6" t="str">
        <f>_xlfn.XLOOKUP(G$1&amp;"|"&amp;TEXT($C163,"yyyymmdd"), RRPS_ALL[Key], RRPS_ALL[Mid Yield], "")</f>
        <v/>
      </c>
      <c r="H163" s="6" t="str">
        <f>_xlfn.XLOOKUP(H$1&amp;"|"&amp;TEXT($C163,"yyyymmdd"), RRPS_ALL[Key], RRPS_ALL[Dirty Mid], "")</f>
        <v/>
      </c>
      <c r="I163" s="6" t="str">
        <f>_xlfn.XLOOKUP(I$1&amp;"|"&amp;TEXT($C163,"yyyymmdd"), RRPS_ALL[Key], RRPS_ALL[Clean Price Mid], "")</f>
        <v/>
      </c>
      <c r="J163" s="6"/>
      <c r="K163" s="6"/>
      <c r="L163" s="6"/>
      <c r="M163" s="7" t="str">
        <f>_xlfn.XLOOKUP(M$1&amp;"|"&amp;TEXT($C163,"yyyymmdd"), RRPS_ALL[Key], RRPS_ALL[Yield to Maturity], "")</f>
        <v/>
      </c>
      <c r="N163" s="6" t="str">
        <f>_xlfn.XLOOKUP(N$1&amp;"|"&amp;TEXT($C163,"yyyymmdd"), RRPS_ALL[Key], RRPS_ALL[Mid Price], "")</f>
        <v/>
      </c>
      <c r="O163" s="6" t="str">
        <f>_xlfn.XLOOKUP(O$1&amp;"|"&amp;TEXT($C163,"yyyymmdd"), RRPS_ALL[Key], RRPS_ALL[Mid Yield], "")</f>
        <v/>
      </c>
      <c r="P163" s="6" t="str">
        <f>_xlfn.XLOOKUP(P$1&amp;"|"&amp;TEXT($C163,"yyyymmdd"), RRPS_ALL[Key], RRPS_ALL[Dirty Mid], "")</f>
        <v/>
      </c>
      <c r="Q163" s="6" t="str">
        <f>_xlfn.XLOOKUP(Q$1&amp;"|"&amp;TEXT($C163,"yyyymmdd"), RRPS_ALL[Key], RRPS_ALL[Clean Price Mid], "")</f>
        <v/>
      </c>
      <c r="R163" s="6"/>
      <c r="S163" s="6"/>
      <c r="T163" s="6"/>
      <c r="U163" s="7" t="str">
        <f>_xlfn.XLOOKUP(U$1&amp;"|"&amp;TEXT($C163,"yyyymmdd"), RRPS_ALL[Key], RRPS_ALL[Yield to Maturity], "")</f>
        <v/>
      </c>
      <c r="V163" s="6" t="str">
        <f>_xlfn.XLOOKUP(V$1&amp;"|"&amp;TEXT($C163,"yyyymmdd"), RRPS_ALL[Key], RRPS_ALL[Mid Price], "")</f>
        <v/>
      </c>
      <c r="W163" s="6" t="str">
        <f>_xlfn.XLOOKUP(W$1&amp;"|"&amp;TEXT($C163,"yyyymmdd"), RRPS_ALL[Key], RRPS_ALL[Mid Yield], "")</f>
        <v/>
      </c>
      <c r="X163" s="6" t="str">
        <f>_xlfn.XLOOKUP(X$1&amp;"|"&amp;TEXT($C163,"yyyymmdd"), RRPS_ALL[Key], RRPS_ALL[Dirty Mid], "")</f>
        <v/>
      </c>
      <c r="Y163" s="6" t="str">
        <f>_xlfn.XLOOKUP(Y$1&amp;"|"&amp;TEXT($C163,"yyyymmdd"), RRPS_ALL[Key], RRPS_ALL[Clean Price Mid], "")</f>
        <v/>
      </c>
      <c r="Z163" s="6"/>
      <c r="AA163" s="6"/>
      <c r="AB163" s="6"/>
      <c r="AC163" s="7">
        <f>_xlfn.XLOOKUP(AC$1&amp;"|"&amp;TEXT($C163,"yyyymmdd"), RRPS_ALL[Key], RRPS_ALL[Yield to Maturity], "")</f>
        <v>0.731881</v>
      </c>
      <c r="AD163" s="6">
        <f>_xlfn.XLOOKUP(AD$1&amp;"|"&amp;TEXT($C163,"yyyymmdd"), RRPS_ALL[Key], RRPS_ALL[Mid Price], "")</f>
        <v>106.534882</v>
      </c>
      <c r="AE163" s="6">
        <f>_xlfn.XLOOKUP(AE$1&amp;"|"&amp;TEXT($C163,"yyyymmdd"), RRPS_ALL[Key], RRPS_ALL[Mid Yield], "")</f>
        <v>0.68833500000000003</v>
      </c>
      <c r="AF163" s="6">
        <f>_xlfn.XLOOKUP(AF$1&amp;"|"&amp;TEXT($C163,"yyyymmdd"), RRPS_ALL[Key], RRPS_ALL[Dirty Mid], "")</f>
        <v>6.1687500000000002</v>
      </c>
      <c r="AG163" s="6">
        <f>_xlfn.XLOOKUP(AG$1&amp;"|"&amp;TEXT($C163,"yyyymmdd"), RRPS_ALL[Key], RRPS_ALL[Clean Price Mid], "")</f>
        <v>1.0262309999999999</v>
      </c>
      <c r="AH163" s="6">
        <v>6.7500000000000004E-2</v>
      </c>
      <c r="AI163" s="5">
        <v>41764</v>
      </c>
      <c r="AJ163" s="6">
        <f t="shared" si="40"/>
        <v>1.095890410958904</v>
      </c>
      <c r="AK163" s="7" t="str">
        <f>_xlfn.XLOOKUP(AK$1&amp;"|"&amp;TEXT($C163,"yyyymmdd"), RRPS_ALL[Key], RRPS_ALL[Yield to Maturity], "")</f>
        <v/>
      </c>
      <c r="AL163" s="6" t="str">
        <f>_xlfn.XLOOKUP(AL$1&amp;"|"&amp;TEXT($C163,"yyyymmdd"), RRPS_ALL[Key], RRPS_ALL[Mid Price], "")</f>
        <v/>
      </c>
      <c r="AM163" s="6" t="str">
        <f>_xlfn.XLOOKUP(AM$1&amp;"|"&amp;TEXT($C163,"yyyymmdd"), RRPS_ALL[Key], RRPS_ALL[Mid Yield], "")</f>
        <v/>
      </c>
      <c r="AN163" s="6" t="str">
        <f>_xlfn.XLOOKUP(AN$1&amp;"|"&amp;TEXT($C163,"yyyymmdd"), RRPS_ALL[Key], RRPS_ALL[Dirty Mid], "")</f>
        <v/>
      </c>
      <c r="AO163" s="6" t="str">
        <f>_xlfn.XLOOKUP(AO$1&amp;"|"&amp;TEXT($C163,"yyyymmdd"), RRPS_ALL[Key], RRPS_ALL[Clean Price Mid], "")</f>
        <v/>
      </c>
      <c r="AP163" s="6"/>
      <c r="AQ163" s="6"/>
      <c r="AR163" s="6"/>
      <c r="AS163" s="7" t="str">
        <f>_xlfn.XLOOKUP(AS$1&amp;"|"&amp;TEXT($C163,"yyyymmdd"), RRPS_ALL[Key], RRPS_ALL[Yield to Maturity], "")</f>
        <v/>
      </c>
      <c r="AT163" s="6" t="str">
        <f>_xlfn.XLOOKUP(AT$1&amp;"|"&amp;TEXT($C163,"yyyymmdd"), RRPS_ALL[Key], RRPS_ALL[Mid Price], "")</f>
        <v/>
      </c>
      <c r="AU163" s="6" t="str">
        <f>_xlfn.XLOOKUP(AU$1&amp;"|"&amp;TEXT($C163,"yyyymmdd"), RRPS_ALL[Key], RRPS_ALL[Mid Yield], "")</f>
        <v/>
      </c>
      <c r="AV163" s="6" t="str">
        <f>_xlfn.XLOOKUP(AV$1&amp;"|"&amp;TEXT($C163,"yyyymmdd"), RRPS_ALL[Key], RRPS_ALL[Dirty Mid], "")</f>
        <v/>
      </c>
      <c r="AW163" s="6" t="str">
        <f>_xlfn.XLOOKUP(AW$1&amp;"|"&amp;TEXT($C163,"yyyymmdd"), RRPS_ALL[Key], RRPS_ALL[Clean Price Mid], "")</f>
        <v/>
      </c>
      <c r="AX163" s="6"/>
      <c r="AY163" s="6"/>
      <c r="AZ163" s="6"/>
      <c r="BA163" s="7" t="str">
        <f>_xlfn.XLOOKUP(BA$1&amp;"|"&amp;TEXT($C163,"yyyymmdd"), RRPS_ALL[Key], RRPS_ALL[Yield to Maturity], "")</f>
        <v/>
      </c>
      <c r="BB163" s="6" t="str">
        <f>_xlfn.XLOOKUP(BB$1&amp;"|"&amp;TEXT($C163,"yyyymmdd"), RRPS_ALL[Key], RRPS_ALL[Mid Price], "")</f>
        <v/>
      </c>
      <c r="BC163" s="6" t="str">
        <f>_xlfn.XLOOKUP(BC$1&amp;"|"&amp;TEXT($C163,"yyyymmdd"), RRPS_ALL[Key], RRPS_ALL[Mid Yield], "")</f>
        <v/>
      </c>
      <c r="BD163" s="6" t="str">
        <f>_xlfn.XLOOKUP(BD$1&amp;"|"&amp;TEXT($C163,"yyyymmdd"), RRPS_ALL[Key], RRPS_ALL[Dirty Mid], "")</f>
        <v/>
      </c>
      <c r="BE163" s="6" t="str">
        <f>_xlfn.XLOOKUP(BE$1&amp;"|"&amp;TEXT($C163,"yyyymmdd"), RRPS_ALL[Key], RRPS_ALL[Clean Price Mid], "")</f>
        <v/>
      </c>
      <c r="BF163" s="6"/>
      <c r="BG163" s="6"/>
      <c r="BH163" s="6"/>
      <c r="BI163" s="7" t="str">
        <f>_xlfn.XLOOKUP(BI$1&amp;"|"&amp;TEXT($C163,"yyyymmdd"), RRPS_ALL[Key], RRPS_ALL[Yield to Maturity], "")</f>
        <v/>
      </c>
      <c r="BJ163" s="6" t="str">
        <f>_xlfn.XLOOKUP(BJ$1&amp;"|"&amp;TEXT($C163,"yyyymmdd"), RRPS_ALL[Key], RRPS_ALL[Mid Price], "")</f>
        <v/>
      </c>
      <c r="BK163" s="6" t="str">
        <f>_xlfn.XLOOKUP(BK$1&amp;"|"&amp;TEXT($C163,"yyyymmdd"), RRPS_ALL[Key], RRPS_ALL[Mid Yield], "")</f>
        <v/>
      </c>
      <c r="BL163" s="6" t="str">
        <f>_xlfn.XLOOKUP(BL$1&amp;"|"&amp;TEXT($C163,"yyyymmdd"), RRPS_ALL[Key], RRPS_ALL[Dirty Mid], "")</f>
        <v/>
      </c>
      <c r="BM163" s="6" t="str">
        <f>_xlfn.XLOOKUP(BM$1&amp;"|"&amp;TEXT($C163,"yyyymmdd"), RRPS_ALL[Key], RRPS_ALL[Clean Price Mid], "")</f>
        <v/>
      </c>
      <c r="BN163" s="6"/>
      <c r="BO163" s="6"/>
      <c r="BP163" s="6"/>
      <c r="BQ163" s="7">
        <f>_xlfn.XLOOKUP(BQ$1&amp;"|"&amp;TEXT($C163,"yyyymmdd"), RRPS_ALL[Key], RRPS_ALL[Yield to Maturity], "")</f>
        <v>1.5849880000000001</v>
      </c>
      <c r="BR163" s="6">
        <f>_xlfn.XLOOKUP(BR$1&amp;"|"&amp;TEXT($C163,"yyyymmdd"), RRPS_ALL[Key], RRPS_ALL[Mid Price], "")</f>
        <v>124.562757</v>
      </c>
      <c r="BS163" s="6">
        <f>_xlfn.XLOOKUP(BS$1&amp;"|"&amp;TEXT($C163,"yyyymmdd"), RRPS_ALL[Key], RRPS_ALL[Mid Yield], "")</f>
        <v>1.5697300000000001</v>
      </c>
      <c r="BT163" s="6">
        <f>_xlfn.XLOOKUP(BT$1&amp;"|"&amp;TEXT($C163,"yyyymmdd"), RRPS_ALL[Key], RRPS_ALL[Dirty Mid], "")</f>
        <v>0</v>
      </c>
      <c r="BU163" s="6">
        <f>_xlfn.XLOOKUP(BU$1&amp;"|"&amp;TEXT($C163,"yyyymmdd"), RRPS_ALL[Key], RRPS_ALL[Clean Price Mid], "")</f>
        <v>0</v>
      </c>
      <c r="BV163" s="6">
        <v>0.05</v>
      </c>
      <c r="BW163" s="5">
        <v>44166</v>
      </c>
      <c r="BX163" s="6">
        <f t="shared" si="44"/>
        <v>7.6714579055441474</v>
      </c>
      <c r="BY163" s="7" t="str">
        <f>_xlfn.XLOOKUP(BY$1&amp;"|"&amp;TEXT($C163,"yyyymmdd"), RRPS_ALL[Key], RRPS_ALL[Yield to Maturity], "")</f>
        <v/>
      </c>
      <c r="BZ163" s="6" t="str">
        <f>_xlfn.XLOOKUP(BZ$1&amp;"|"&amp;TEXT($C163,"yyyymmdd"), RRPS_ALL[Key], RRPS_ALL[Mid Price], "")</f>
        <v/>
      </c>
      <c r="CA163" s="6" t="str">
        <f>_xlfn.XLOOKUP(CA$1&amp;"|"&amp;TEXT($C163,"yyyymmdd"), RRPS_ALL[Key], RRPS_ALL[Mid Yield], "")</f>
        <v/>
      </c>
      <c r="CB163" s="6" t="str">
        <f>_xlfn.XLOOKUP(CB$1&amp;"|"&amp;TEXT($C163,"yyyymmdd"), RRPS_ALL[Key], RRPS_ALL[Dirty Mid], "")</f>
        <v/>
      </c>
      <c r="CC163" s="6" t="str">
        <f>_xlfn.XLOOKUP(CC$1&amp;"|"&amp;TEXT($C163,"yyyymmdd"), RRPS_ALL[Key], RRPS_ALL[Clean Price Mid], "")</f>
        <v/>
      </c>
      <c r="CD163" s="6"/>
      <c r="CE163" s="6"/>
      <c r="CF163" s="6"/>
      <c r="CG163" s="7">
        <f>_xlfn.XLOOKUP(CG$1&amp;"|"&amp;TEXT($C163,"yyyymmdd"), RRPS_ALL[Key], RRPS_ALL[Yield to Maturity], "")</f>
        <v>0.99711099999999997</v>
      </c>
      <c r="CH163" s="6">
        <f>_xlfn.XLOOKUP(CH$1&amp;"|"&amp;TEXT($C163,"yyyymmdd"), RRPS_ALL[Key], RRPS_ALL[Mid Price], "")</f>
        <v>108.18506600000001</v>
      </c>
      <c r="CI163" s="6">
        <f>_xlfn.XLOOKUP(CI$1&amp;"|"&amp;TEXT($C163,"yyyymmdd"), RRPS_ALL[Key], RRPS_ALL[Mid Yield], "")</f>
        <v>0.96659300000000004</v>
      </c>
      <c r="CJ163" s="6">
        <f>_xlfn.XLOOKUP(CJ$1&amp;"|"&amp;TEXT($C163,"yyyymmdd"), RRPS_ALL[Key], RRPS_ALL[Dirty Mid], "")</f>
        <v>2.9</v>
      </c>
      <c r="CK163" s="6">
        <f>_xlfn.XLOOKUP(CK$1&amp;"|"&amp;TEXT($C163,"yyyymmdd"), RRPS_ALL[Key], RRPS_ALL[Clean Price Mid], "")</f>
        <v>2.234772</v>
      </c>
      <c r="CL163" s="6">
        <v>4.4999999999999998E-2</v>
      </c>
      <c r="CM163" s="5">
        <v>42228</v>
      </c>
      <c r="CN163" s="6">
        <f t="shared" si="45"/>
        <v>2.3671232876712329</v>
      </c>
      <c r="CO163" s="7">
        <f>_xlfn.XLOOKUP(CO$1&amp;"|"&amp;TEXT($C163,"yyyymmdd"), RRPS_ALL[Key], RRPS_ALL[Yield to Maturity], "")</f>
        <v>1.0873189999999999</v>
      </c>
      <c r="CP163" s="6">
        <f>_xlfn.XLOOKUP(CP$1&amp;"|"&amp;TEXT($C163,"yyyymmdd"), RRPS_ALL[Key], RRPS_ALL[Mid Price], "")</f>
        <v>106.17286300000001</v>
      </c>
      <c r="CQ163" s="6">
        <f>_xlfn.XLOOKUP(CQ$1&amp;"|"&amp;TEXT($C163,"yyyymmdd"), RRPS_ALL[Key], RRPS_ALL[Mid Yield], "")</f>
        <v>1.069304</v>
      </c>
      <c r="CR163" s="6">
        <f>_xlfn.XLOOKUP(CR$1&amp;"|"&amp;TEXT($C163,"yyyymmdd"), RRPS_ALL[Key], RRPS_ALL[Dirty Mid], "")</f>
        <v>2.1833330000000002</v>
      </c>
      <c r="CS163" s="6">
        <f>_xlfn.XLOOKUP(CS$1&amp;"|"&amp;TEXT($C163,"yyyymmdd"), RRPS_ALL[Key], RRPS_ALL[Clean Price Mid], "")</f>
        <v>3.107685</v>
      </c>
      <c r="CT163" s="6">
        <v>0.03</v>
      </c>
      <c r="CU163" s="5">
        <v>42563</v>
      </c>
      <c r="CV163" s="6">
        <f t="shared" si="46"/>
        <v>3.2826830937713893</v>
      </c>
      <c r="CW163" s="7">
        <f>_xlfn.XLOOKUP(CW$1&amp;"|"&amp;TEXT($C163,"yyyymmdd"), RRPS_ALL[Key], RRPS_ALL[Yield to Maturity], "")</f>
        <v>1.1771940000000001</v>
      </c>
      <c r="CX163" s="6">
        <f>_xlfn.XLOOKUP(CX$1&amp;"|"&amp;TEXT($C163,"yyyymmdd"), RRPS_ALL[Key], RRPS_ALL[Mid Price], "")</f>
        <v>110.956346</v>
      </c>
      <c r="CY163" s="6">
        <f>_xlfn.XLOOKUP(CY$1&amp;"|"&amp;TEXT($C163,"yyyymmdd"), RRPS_ALL[Key], RRPS_ALL[Mid Yield], "")</f>
        <v>1.155041</v>
      </c>
      <c r="CZ163" s="6">
        <f>_xlfn.XLOOKUP(CZ$1&amp;"|"&amp;TEXT($C163,"yyyymmdd"), RRPS_ALL[Key], RRPS_ALL[Dirty Mid], "")</f>
        <v>0</v>
      </c>
      <c r="DA163" s="6">
        <f>_xlfn.XLOOKUP(DA$1&amp;"|"&amp;TEXT($C163,"yyyymmdd"), RRPS_ALL[Key], RRPS_ALL[Clean Price Mid], "")</f>
        <v>0</v>
      </c>
      <c r="DB163" s="6">
        <v>3.7499999999999999E-2</v>
      </c>
      <c r="DC163" s="5">
        <v>42959</v>
      </c>
      <c r="DD163" s="6">
        <f t="shared" si="47"/>
        <v>4.3674698795180724</v>
      </c>
      <c r="DE163" s="7">
        <f>_xlfn.XLOOKUP(DE$1&amp;"|"&amp;TEXT($C163,"yyyymmdd"), RRPS_ALL[Key], RRPS_ALL[Yield to Maturity], "")</f>
        <v>1.39255</v>
      </c>
      <c r="DF163" s="6">
        <f>_xlfn.XLOOKUP(DF$1&amp;"|"&amp;TEXT($C163,"yyyymmdd"), RRPS_ALL[Key], RRPS_ALL[Mid Price], "")</f>
        <v>116.277806</v>
      </c>
      <c r="DG163" s="6">
        <f>_xlfn.XLOOKUP(DG$1&amp;"|"&amp;TEXT($C163,"yyyymmdd"), RRPS_ALL[Key], RRPS_ALL[Mid Yield], "")</f>
        <v>1.376457</v>
      </c>
      <c r="DH163" s="6">
        <f>_xlfn.XLOOKUP(DH$1&amp;"|"&amp;TEXT($C163,"yyyymmdd"), RRPS_ALL[Key], RRPS_ALL[Dirty Mid], "")</f>
        <v>0</v>
      </c>
      <c r="DI163" s="6">
        <f>_xlfn.XLOOKUP(DI$1&amp;"|"&amp;TEXT($C163,"yyyymmdd"), RRPS_ALL[Key], RRPS_ALL[Clean Price Mid], "")</f>
        <v>0</v>
      </c>
      <c r="DJ163" s="6">
        <v>4.2500000000000003E-2</v>
      </c>
      <c r="DK163" s="5">
        <v>43536</v>
      </c>
      <c r="DL163" s="6">
        <f t="shared" ref="DL163:DL194" si="51">YEARFRAC(C163,DK163,1)</f>
        <v>5.948356807511737</v>
      </c>
      <c r="DM163" s="7">
        <f>_xlfn.XLOOKUP(DM$1&amp;"|"&amp;TEXT($C163,"yyyymmdd"), RRPS_ALL[Key], RRPS_ALL[Yield to Maturity], "")</f>
        <v>2.5221680000000002</v>
      </c>
      <c r="DN163" s="6">
        <f>_xlfn.XLOOKUP(DN$1&amp;"|"&amp;TEXT($C163,"yyyymmdd"), RRPS_ALL[Key], RRPS_ALL[Mid Price], "")</f>
        <v>118.70094400000001</v>
      </c>
      <c r="DO163" s="6">
        <f>_xlfn.XLOOKUP(DO$1&amp;"|"&amp;TEXT($C163,"yyyymmdd"), RRPS_ALL[Key], RRPS_ALL[Mid Yield], "")</f>
        <v>2.5115059999999998</v>
      </c>
      <c r="DP163" s="6">
        <f>_xlfn.XLOOKUP(DP$1&amp;"|"&amp;TEXT($C163,"yyyymmdd"), RRPS_ALL[Key], RRPS_ALL[Dirty Mid], "")</f>
        <v>0</v>
      </c>
      <c r="DQ163" s="6">
        <f>_xlfn.XLOOKUP(DQ$1&amp;"|"&amp;TEXT($C163,"yyyymmdd"), RRPS_ALL[Key], RRPS_ALL[Clean Price Mid], "")</f>
        <v>0</v>
      </c>
      <c r="DR163" s="6">
        <v>3.5000000000000003E-2</v>
      </c>
      <c r="DS163" s="5">
        <v>50859</v>
      </c>
      <c r="DT163" s="6">
        <f t="shared" si="39"/>
        <v>25.9978703985397</v>
      </c>
      <c r="DU163" s="7">
        <f>_xlfn.XLOOKUP(DU$1&amp;"|"&amp;TEXT($C163,"yyyymmdd"), RRPS_ALL[Key], RRPS_ALL[Yield to Maturity], "")</f>
        <v>1.697238</v>
      </c>
      <c r="DV163" s="6">
        <f>_xlfn.XLOOKUP(DV$1&amp;"|"&amp;TEXT($C163,"yyyymmdd"), RRPS_ALL[Key], RRPS_ALL[Mid Price], "")</f>
        <v>115.29350100000001</v>
      </c>
      <c r="DW163" s="6">
        <f>_xlfn.XLOOKUP(DW$1&amp;"|"&amp;TEXT($C163,"yyyymmdd"), RRPS_ALL[Key], RRPS_ALL[Mid Yield], "")</f>
        <v>1.6835990000000001</v>
      </c>
      <c r="DX163" s="6">
        <f>_xlfn.XLOOKUP(DX$1&amp;"|"&amp;TEXT($C163,"yyyymmdd"), RRPS_ALL[Key], RRPS_ALL[Dirty Mid], "")</f>
        <v>0</v>
      </c>
      <c r="DY163" s="6">
        <f>_xlfn.XLOOKUP(DY$1&amp;"|"&amp;TEXT($C163,"yyyymmdd"), RRPS_ALL[Key], RRPS_ALL[Clean Price Mid], "")</f>
        <v>0</v>
      </c>
      <c r="DZ163" s="6">
        <v>3.5000000000000003E-2</v>
      </c>
      <c r="EA163" s="5">
        <v>44713</v>
      </c>
      <c r="EB163" s="6">
        <f t="shared" si="42"/>
        <v>9.1703176341730561</v>
      </c>
      <c r="EC163" s="7">
        <f>_xlfn.XLOOKUP(EC$1&amp;"|"&amp;TEXT($C163,"yyyymmdd"), RRPS_ALL[Key], RRPS_ALL[Yield to Maturity], "")</f>
        <v>2.3428260000000001</v>
      </c>
      <c r="ED163" s="6">
        <f>_xlfn.XLOOKUP(ED$1&amp;"|"&amp;TEXT($C163,"yyyymmdd"), RRPS_ALL[Key], RRPS_ALL[Mid Price], "")</f>
        <v>98.653514000000001</v>
      </c>
      <c r="EE163" s="6">
        <f>_xlfn.XLOOKUP(EE$1&amp;"|"&amp;TEXT($C163,"yyyymmdd"), RRPS_ALL[Key], RRPS_ALL[Mid Yield], "")</f>
        <v>2.3378239999999999</v>
      </c>
      <c r="EF163" s="6">
        <f>_xlfn.XLOOKUP(EF$1&amp;"|"&amp;TEXT($C163,"yyyymmdd"), RRPS_ALL[Key], RRPS_ALL[Dirty Mid], "")</f>
        <v>0</v>
      </c>
      <c r="EG163" s="6">
        <f>_xlfn.XLOOKUP(EG$1&amp;"|"&amp;TEXT($C163,"yyyymmdd"), RRPS_ALL[Key], RRPS_ALL[Clean Price Mid], "")</f>
        <v>0</v>
      </c>
      <c r="EH163" s="6">
        <v>2.2499999999999999E-2</v>
      </c>
      <c r="EI163" s="5">
        <v>48366</v>
      </c>
      <c r="EJ163" s="6">
        <f t="shared" si="48"/>
        <v>19.170431211498972</v>
      </c>
      <c r="EK163" s="7">
        <f>_xlfn.XLOOKUP(EK$1&amp;"|"&amp;TEXT($C163,"yyyymmdd"), RRPS_ALL[Key], RRPS_ALL[Yield to Maturity], "")</f>
        <v>1.8105119999999999</v>
      </c>
      <c r="EL163" s="6">
        <f>_xlfn.XLOOKUP(EL$1&amp;"|"&amp;TEXT($C163,"yyyymmdd"), RRPS_ALL[Key], RRPS_ALL[Mid Price], "")</f>
        <v>97.199136999999993</v>
      </c>
      <c r="EM163" s="6">
        <f>_xlfn.XLOOKUP(EM$1&amp;"|"&amp;TEXT($C163,"yyyymmdd"), RRPS_ALL[Key], RRPS_ALL[Mid Yield], "")</f>
        <v>1.7919350000000001</v>
      </c>
      <c r="EN163" s="6">
        <f>_xlfn.XLOOKUP(EN$1&amp;"|"&amp;TEXT($C163,"yyyymmdd"), RRPS_ALL[Key], RRPS_ALL[Dirty Mid], "")</f>
        <v>0</v>
      </c>
      <c r="EO163" s="6">
        <f>_xlfn.XLOOKUP(EO$1&amp;"|"&amp;TEXT($C163,"yyyymmdd"), RRPS_ALL[Key], RRPS_ALL[Clean Price Mid], "")</f>
        <v>0</v>
      </c>
      <c r="EP163" s="6">
        <v>1.4999999999999999E-2</v>
      </c>
      <c r="EQ163" s="5">
        <v>45243</v>
      </c>
      <c r="ER163" s="6">
        <f t="shared" si="50"/>
        <v>10.622106049290515</v>
      </c>
      <c r="ES163" s="7" t="str">
        <f>_xlfn.XLOOKUP(ES$1&amp;"|"&amp;TEXT($C163,"yyyymmdd"), RRPS_ALL[Key], RRPS_ALL[Yield to Maturity], "")</f>
        <v/>
      </c>
      <c r="ET163" s="6" t="str">
        <f>_xlfn.XLOOKUP(ET$1&amp;"|"&amp;TEXT($C163,"yyyymmdd"), RRPS_ALL[Key], RRPS_ALL[Mid Price], "")</f>
        <v/>
      </c>
      <c r="EU163" s="6" t="str">
        <f>_xlfn.XLOOKUP(EU$1&amp;"|"&amp;TEXT($C163,"yyyymmdd"), RRPS_ALL[Key], RRPS_ALL[Mid Yield], "")</f>
        <v/>
      </c>
      <c r="EV163" s="6" t="str">
        <f>_xlfn.XLOOKUP(EV$1&amp;"|"&amp;TEXT($C163,"yyyymmdd"), RRPS_ALL[Key], RRPS_ALL[Dirty Mid], "")</f>
        <v/>
      </c>
      <c r="EW163" s="6" t="str">
        <f>_xlfn.XLOOKUP(EW$1&amp;"|"&amp;TEXT($C163,"yyyymmdd"), RRPS_ALL[Key], RRPS_ALL[Clean Price Mid], "")</f>
        <v/>
      </c>
      <c r="EX163" s="6"/>
      <c r="EY163" s="6"/>
      <c r="EZ163" s="6"/>
      <c r="FA163" s="7" t="str">
        <f>_xlfn.XLOOKUP(FA$1&amp;"|"&amp;TEXT($C163,"yyyymmdd"), RRPS_ALL[Key], RRPS_ALL[Yield to Maturity], "")</f>
        <v/>
      </c>
      <c r="FB163" s="6" t="str">
        <f>_xlfn.XLOOKUP(FB$1&amp;"|"&amp;TEXT($C163,"yyyymmdd"), RRPS_ALL[Key], RRPS_ALL[Mid Price], "")</f>
        <v/>
      </c>
      <c r="FC163" s="6" t="str">
        <f>_xlfn.XLOOKUP(FC$1&amp;"|"&amp;TEXT($C163,"yyyymmdd"), RRPS_ALL[Key], RRPS_ALL[Mid Yield], "")</f>
        <v/>
      </c>
      <c r="FD163" s="6" t="str">
        <f>_xlfn.XLOOKUP(FD$1&amp;"|"&amp;TEXT($C163,"yyyymmdd"), RRPS_ALL[Key], RRPS_ALL[Dirty Mid], "")</f>
        <v/>
      </c>
      <c r="FE163" s="6" t="str">
        <f>_xlfn.XLOOKUP(FE$1&amp;"|"&amp;TEXT($C163,"yyyymmdd"), RRPS_ALL[Key], RRPS_ALL[Clean Price Mid], "")</f>
        <v/>
      </c>
      <c r="FF163" s="6"/>
      <c r="FG163" s="6"/>
      <c r="FH163" s="6"/>
      <c r="FI163" s="7" t="str">
        <f>_xlfn.XLOOKUP(FI$1&amp;"|"&amp;TEXT($C163,"yyyymmdd"), RRPS_ALL[Key], RRPS_ALL[Yield to Maturity], "")</f>
        <v/>
      </c>
      <c r="FJ163" s="6" t="str">
        <f>_xlfn.XLOOKUP(FJ$1&amp;"|"&amp;TEXT($C163,"yyyymmdd"), RRPS_ALL[Key], RRPS_ALL[Mid Price], "")</f>
        <v/>
      </c>
      <c r="FK163" s="6" t="str">
        <f>_xlfn.XLOOKUP(FK$1&amp;"|"&amp;TEXT($C163,"yyyymmdd"), RRPS_ALL[Key], RRPS_ALL[Mid Yield], "")</f>
        <v/>
      </c>
      <c r="FL163" s="6" t="str">
        <f>_xlfn.XLOOKUP(FL$1&amp;"|"&amp;TEXT($C163,"yyyymmdd"), RRPS_ALL[Key], RRPS_ALL[Dirty Mid], "")</f>
        <v/>
      </c>
      <c r="FM163" s="6" t="str">
        <f>_xlfn.XLOOKUP(FM$1&amp;"|"&amp;TEXT($C163,"yyyymmdd"), RRPS_ALL[Key], RRPS_ALL[Clean Price Mid], "")</f>
        <v/>
      </c>
      <c r="FN163" s="6"/>
      <c r="FO163" s="6"/>
      <c r="FP163" s="6"/>
      <c r="FQ163" s="7" t="str">
        <f>_xlfn.XLOOKUP(FQ$1&amp;"|"&amp;TEXT($C163,"yyyymmdd"), RRPS_ALL[Key], RRPS_ALL[Yield to Maturity], "")</f>
        <v/>
      </c>
      <c r="FR163" s="6" t="str">
        <f>_xlfn.XLOOKUP(FR$1&amp;"|"&amp;TEXT($C163,"yyyymmdd"), RRPS_ALL[Key], RRPS_ALL[Mid Price], "")</f>
        <v/>
      </c>
      <c r="FS163" s="6" t="str">
        <f>_xlfn.XLOOKUP(FS$1&amp;"|"&amp;TEXT($C163,"yyyymmdd"), RRPS_ALL[Key], RRPS_ALL[Mid Yield], "")</f>
        <v/>
      </c>
      <c r="FT163" s="6" t="str">
        <f>_xlfn.XLOOKUP(FT$1&amp;"|"&amp;TEXT($C163,"yyyymmdd"), RRPS_ALL[Key], RRPS_ALL[Dirty Mid], "")</f>
        <v/>
      </c>
      <c r="FU163" s="6" t="str">
        <f>_xlfn.XLOOKUP(FU$1&amp;"|"&amp;TEXT($C163,"yyyymmdd"), RRPS_ALL[Key], RRPS_ALL[Clean Price Mid], "")</f>
        <v/>
      </c>
      <c r="FV163" s="6"/>
      <c r="FW163" s="6"/>
      <c r="FX163" s="6"/>
      <c r="FY163" s="7" t="str">
        <f>_xlfn.XLOOKUP(FY$1&amp;"|"&amp;TEXT($C163,"yyyymmdd"), RRPS_ALL[Key], RRPS_ALL[Yield to Maturity], "")</f>
        <v/>
      </c>
      <c r="FZ163" s="6" t="str">
        <f>_xlfn.XLOOKUP(FZ$1&amp;"|"&amp;TEXT($C163,"yyyymmdd"), RRPS_ALL[Key], RRPS_ALL[Mid Price], "")</f>
        <v/>
      </c>
      <c r="GA163" s="6" t="str">
        <f>_xlfn.XLOOKUP(GA$1&amp;"|"&amp;TEXT($C163,"yyyymmdd"), RRPS_ALL[Key], RRPS_ALL[Mid Yield], "")</f>
        <v/>
      </c>
      <c r="GB163" s="6" t="str">
        <f>_xlfn.XLOOKUP(GB$1&amp;"|"&amp;TEXT($C163,"yyyymmdd"), RRPS_ALL[Key], RRPS_ALL[Dirty Mid], "")</f>
        <v/>
      </c>
      <c r="GC163" s="6" t="str">
        <f>_xlfn.XLOOKUP(GC$1&amp;"|"&amp;TEXT($C163,"yyyymmdd"), RRPS_ALL[Key], RRPS_ALL[Clean Price Mid], "")</f>
        <v/>
      </c>
      <c r="GD163" s="6"/>
      <c r="GE163" s="6"/>
      <c r="GF163" s="6"/>
      <c r="GG163" s="7" t="str">
        <f>_xlfn.XLOOKUP(GG$1&amp;"|"&amp;TEXT($C163,"yyyymmdd"), RRPS_ALL[Key], RRPS_ALL[Yield to Maturity], "")</f>
        <v/>
      </c>
      <c r="GH163" s="6" t="str">
        <f>_xlfn.XLOOKUP(GH$1&amp;"|"&amp;TEXT($C163,"yyyymmdd"), RRPS_ALL[Key], RRPS_ALL[Mid Price], "")</f>
        <v/>
      </c>
      <c r="GI163" s="6" t="str">
        <f>_xlfn.XLOOKUP(GI$1&amp;"|"&amp;TEXT($C163,"yyyymmdd"), RRPS_ALL[Key], RRPS_ALL[Mid Yield], "")</f>
        <v/>
      </c>
      <c r="GJ163" s="6" t="str">
        <f>_xlfn.XLOOKUP(GJ$1&amp;"|"&amp;TEXT($C163,"yyyymmdd"), RRPS_ALL[Key], RRPS_ALL[Dirty Mid], "")</f>
        <v/>
      </c>
      <c r="GK163" s="6" t="str">
        <f>_xlfn.XLOOKUP(GK$1&amp;"|"&amp;TEXT($C163,"yyyymmdd"), RRPS_ALL[Key], RRPS_ALL[Clean Price Mid], "")</f>
        <v/>
      </c>
      <c r="GL163" s="6"/>
      <c r="GM163" s="6"/>
      <c r="GN163" s="6"/>
      <c r="GO163" s="7" t="str">
        <f>_xlfn.XLOOKUP(GO$1&amp;"|"&amp;TEXT($C163,"yyyymmdd"), RRPS_ALL[Key], RRPS_ALL[Yield to Maturity], "")</f>
        <v/>
      </c>
      <c r="GP163" s="6" t="str">
        <f>_xlfn.XLOOKUP(GP$1&amp;"|"&amp;TEXT($C163,"yyyymmdd"), RRPS_ALL[Key], RRPS_ALL[Mid Price], "")</f>
        <v/>
      </c>
      <c r="GQ163" s="6" t="str">
        <f>_xlfn.XLOOKUP(GQ$1&amp;"|"&amp;TEXT($C163,"yyyymmdd"), RRPS_ALL[Key], RRPS_ALL[Mid Yield], "")</f>
        <v/>
      </c>
      <c r="GR163" s="6" t="str">
        <f>_xlfn.XLOOKUP(GR$1&amp;"|"&amp;TEXT($C163,"yyyymmdd"), RRPS_ALL[Key], RRPS_ALL[Dirty Mid], "")</f>
        <v/>
      </c>
      <c r="GS163" s="6" t="str">
        <f>_xlfn.XLOOKUP(GS$1&amp;"|"&amp;TEXT($C163,"yyyymmdd"), RRPS_ALL[Key], RRPS_ALL[Clean Price Mid], "")</f>
        <v/>
      </c>
      <c r="GT163" s="6"/>
      <c r="GU163" s="6"/>
      <c r="GV163" s="6"/>
      <c r="GW163" s="7" t="str">
        <f>_xlfn.XLOOKUP(GW$1&amp;"|"&amp;TEXT($C163,"yyyymmdd"), RRPS_ALL[Key], RRPS_ALL[Yield to Maturity], "")</f>
        <v/>
      </c>
      <c r="GX163" s="6" t="str">
        <f>_xlfn.XLOOKUP(GX$1&amp;"|"&amp;TEXT($C163,"yyyymmdd"), RRPS_ALL[Key], RRPS_ALL[Mid Price], "")</f>
        <v/>
      </c>
      <c r="GY163" s="6" t="str">
        <f>_xlfn.XLOOKUP(GY$1&amp;"|"&amp;TEXT($C163,"yyyymmdd"), RRPS_ALL[Key], RRPS_ALL[Mid Yield], "")</f>
        <v/>
      </c>
      <c r="GZ163" s="6" t="str">
        <f>_xlfn.XLOOKUP(GZ$1&amp;"|"&amp;TEXT($C163,"yyyymmdd"), RRPS_ALL[Key], RRPS_ALL[Dirty Mid], "")</f>
        <v/>
      </c>
      <c r="HA163" s="6" t="str">
        <f>_xlfn.XLOOKUP(HA$1&amp;"|"&amp;TEXT($C163,"yyyymmdd"), RRPS_ALL[Key], RRPS_ALL[Clean Price Mid], "")</f>
        <v/>
      </c>
      <c r="HB163" s="6"/>
      <c r="HC163" s="6"/>
      <c r="HD163" s="6"/>
    </row>
    <row r="164" spans="1:212" x14ac:dyDescent="0.2">
      <c r="A164">
        <v>2013</v>
      </c>
      <c r="B164">
        <v>4</v>
      </c>
      <c r="C164" s="5">
        <f t="shared" si="37"/>
        <v>41394</v>
      </c>
      <c r="D164" s="6">
        <v>0.25</v>
      </c>
      <c r="E164" s="7" t="str">
        <f>_xlfn.XLOOKUP(E$1&amp;"|"&amp;TEXT($C164,"yyyymmdd"), RRPS_ALL[Key], RRPS_ALL[Yield to Maturity], "")</f>
        <v/>
      </c>
      <c r="F164" s="6" t="str">
        <f>_xlfn.XLOOKUP(F$1&amp;"|"&amp;TEXT($C164,"yyyymmdd"), RRPS_ALL[Key], RRPS_ALL[Mid Price], "")</f>
        <v/>
      </c>
      <c r="G164" s="6" t="str">
        <f>_xlfn.XLOOKUP(G$1&amp;"|"&amp;TEXT($C164,"yyyymmdd"), RRPS_ALL[Key], RRPS_ALL[Mid Yield], "")</f>
        <v/>
      </c>
      <c r="H164" s="6" t="str">
        <f>_xlfn.XLOOKUP(H$1&amp;"|"&amp;TEXT($C164,"yyyymmdd"), RRPS_ALL[Key], RRPS_ALL[Dirty Mid], "")</f>
        <v/>
      </c>
      <c r="I164" s="6" t="str">
        <f>_xlfn.XLOOKUP(I$1&amp;"|"&amp;TEXT($C164,"yyyymmdd"), RRPS_ALL[Key], RRPS_ALL[Clean Price Mid], "")</f>
        <v/>
      </c>
      <c r="J164" s="6"/>
      <c r="K164" s="6"/>
      <c r="L164" s="6"/>
      <c r="M164" s="7" t="str">
        <f>_xlfn.XLOOKUP(M$1&amp;"|"&amp;TEXT($C164,"yyyymmdd"), RRPS_ALL[Key], RRPS_ALL[Yield to Maturity], "")</f>
        <v/>
      </c>
      <c r="N164" s="6" t="str">
        <f>_xlfn.XLOOKUP(N$1&amp;"|"&amp;TEXT($C164,"yyyymmdd"), RRPS_ALL[Key], RRPS_ALL[Mid Price], "")</f>
        <v/>
      </c>
      <c r="O164" s="6" t="str">
        <f>_xlfn.XLOOKUP(O$1&amp;"|"&amp;TEXT($C164,"yyyymmdd"), RRPS_ALL[Key], RRPS_ALL[Mid Yield], "")</f>
        <v/>
      </c>
      <c r="P164" s="6" t="str">
        <f>_xlfn.XLOOKUP(P$1&amp;"|"&amp;TEXT($C164,"yyyymmdd"), RRPS_ALL[Key], RRPS_ALL[Dirty Mid], "")</f>
        <v/>
      </c>
      <c r="Q164" s="6" t="str">
        <f>_xlfn.XLOOKUP(Q$1&amp;"|"&amp;TEXT($C164,"yyyymmdd"), RRPS_ALL[Key], RRPS_ALL[Clean Price Mid], "")</f>
        <v/>
      </c>
      <c r="R164" s="6"/>
      <c r="S164" s="6"/>
      <c r="T164" s="6"/>
      <c r="U164" s="7" t="str">
        <f>_xlfn.XLOOKUP(U$1&amp;"|"&amp;TEXT($C164,"yyyymmdd"), RRPS_ALL[Key], RRPS_ALL[Yield to Maturity], "")</f>
        <v/>
      </c>
      <c r="V164" s="6" t="str">
        <f>_xlfn.XLOOKUP(V$1&amp;"|"&amp;TEXT($C164,"yyyymmdd"), RRPS_ALL[Key], RRPS_ALL[Mid Price], "")</f>
        <v/>
      </c>
      <c r="W164" s="6" t="str">
        <f>_xlfn.XLOOKUP(W$1&amp;"|"&amp;TEXT($C164,"yyyymmdd"), RRPS_ALL[Key], RRPS_ALL[Mid Yield], "")</f>
        <v/>
      </c>
      <c r="X164" s="6" t="str">
        <f>_xlfn.XLOOKUP(X$1&amp;"|"&amp;TEXT($C164,"yyyymmdd"), RRPS_ALL[Key], RRPS_ALL[Dirty Mid], "")</f>
        <v/>
      </c>
      <c r="Y164" s="6" t="str">
        <f>_xlfn.XLOOKUP(Y$1&amp;"|"&amp;TEXT($C164,"yyyymmdd"), RRPS_ALL[Key], RRPS_ALL[Clean Price Mid], "")</f>
        <v/>
      </c>
      <c r="Z164" s="6"/>
      <c r="AA164" s="6"/>
      <c r="AB164" s="6"/>
      <c r="AC164" s="7">
        <f>_xlfn.XLOOKUP(AC$1&amp;"|"&amp;TEXT($C164,"yyyymmdd"), RRPS_ALL[Key], RRPS_ALL[Yield to Maturity], "")</f>
        <v>0.69989100000000004</v>
      </c>
      <c r="AD164" s="6">
        <f>_xlfn.XLOOKUP(AD$1&amp;"|"&amp;TEXT($C164,"yyyymmdd"), RRPS_ALL[Key], RRPS_ALL[Mid Price], "")</f>
        <v>106.04135599999999</v>
      </c>
      <c r="AE164" s="6">
        <f>_xlfn.XLOOKUP(AE$1&amp;"|"&amp;TEXT($C164,"yyyymmdd"), RRPS_ALL[Key], RRPS_ALL[Mid Yield], "")</f>
        <v>0.65228600000000003</v>
      </c>
      <c r="AF164" s="6">
        <f>_xlfn.XLOOKUP(AF$1&amp;"|"&amp;TEXT($C164,"yyyymmdd"), RRPS_ALL[Key], RRPS_ALL[Dirty Mid], "")</f>
        <v>1.8749999999999999E-2</v>
      </c>
      <c r="AG164" s="6">
        <f>_xlfn.XLOOKUP(AG$1&amp;"|"&amp;TEXT($C164,"yyyymmdd"), RRPS_ALL[Key], RRPS_ALL[Clean Price Mid], "")</f>
        <v>0.99722200000000005</v>
      </c>
      <c r="AH164" s="6">
        <v>6.7500000000000004E-2</v>
      </c>
      <c r="AI164" s="5">
        <v>41764</v>
      </c>
      <c r="AJ164" s="6">
        <f t="shared" si="40"/>
        <v>1.0136986301369864</v>
      </c>
      <c r="AK164" s="7" t="str">
        <f>_xlfn.XLOOKUP(AK$1&amp;"|"&amp;TEXT($C164,"yyyymmdd"), RRPS_ALL[Key], RRPS_ALL[Yield to Maturity], "")</f>
        <v/>
      </c>
      <c r="AL164" s="6" t="str">
        <f>_xlfn.XLOOKUP(AL$1&amp;"|"&amp;TEXT($C164,"yyyymmdd"), RRPS_ALL[Key], RRPS_ALL[Mid Price], "")</f>
        <v/>
      </c>
      <c r="AM164" s="6" t="str">
        <f>_xlfn.XLOOKUP(AM$1&amp;"|"&amp;TEXT($C164,"yyyymmdd"), RRPS_ALL[Key], RRPS_ALL[Mid Yield], "")</f>
        <v/>
      </c>
      <c r="AN164" s="6" t="str">
        <f>_xlfn.XLOOKUP(AN$1&amp;"|"&amp;TEXT($C164,"yyyymmdd"), RRPS_ALL[Key], RRPS_ALL[Dirty Mid], "")</f>
        <v/>
      </c>
      <c r="AO164" s="6" t="str">
        <f>_xlfn.XLOOKUP(AO$1&amp;"|"&amp;TEXT($C164,"yyyymmdd"), RRPS_ALL[Key], RRPS_ALL[Clean Price Mid], "")</f>
        <v/>
      </c>
      <c r="AP164" s="6"/>
      <c r="AQ164" s="6"/>
      <c r="AR164" s="6"/>
      <c r="AS164" s="7" t="str">
        <f>_xlfn.XLOOKUP(AS$1&amp;"|"&amp;TEXT($C164,"yyyymmdd"), RRPS_ALL[Key], RRPS_ALL[Yield to Maturity], "")</f>
        <v/>
      </c>
      <c r="AT164" s="6" t="str">
        <f>_xlfn.XLOOKUP(AT$1&amp;"|"&amp;TEXT($C164,"yyyymmdd"), RRPS_ALL[Key], RRPS_ALL[Mid Price], "")</f>
        <v/>
      </c>
      <c r="AU164" s="6" t="str">
        <f>_xlfn.XLOOKUP(AU$1&amp;"|"&amp;TEXT($C164,"yyyymmdd"), RRPS_ALL[Key], RRPS_ALL[Mid Yield], "")</f>
        <v/>
      </c>
      <c r="AV164" s="6" t="str">
        <f>_xlfn.XLOOKUP(AV$1&amp;"|"&amp;TEXT($C164,"yyyymmdd"), RRPS_ALL[Key], RRPS_ALL[Dirty Mid], "")</f>
        <v/>
      </c>
      <c r="AW164" s="6" t="str">
        <f>_xlfn.XLOOKUP(AW$1&amp;"|"&amp;TEXT($C164,"yyyymmdd"), RRPS_ALL[Key], RRPS_ALL[Clean Price Mid], "")</f>
        <v/>
      </c>
      <c r="AX164" s="6"/>
      <c r="AY164" s="6"/>
      <c r="AZ164" s="6"/>
      <c r="BA164" s="7" t="str">
        <f>_xlfn.XLOOKUP(BA$1&amp;"|"&amp;TEXT($C164,"yyyymmdd"), RRPS_ALL[Key], RRPS_ALL[Yield to Maturity], "")</f>
        <v/>
      </c>
      <c r="BB164" s="6" t="str">
        <f>_xlfn.XLOOKUP(BB$1&amp;"|"&amp;TEXT($C164,"yyyymmdd"), RRPS_ALL[Key], RRPS_ALL[Mid Price], "")</f>
        <v/>
      </c>
      <c r="BC164" s="6" t="str">
        <f>_xlfn.XLOOKUP(BC$1&amp;"|"&amp;TEXT($C164,"yyyymmdd"), RRPS_ALL[Key], RRPS_ALL[Mid Yield], "")</f>
        <v/>
      </c>
      <c r="BD164" s="6" t="str">
        <f>_xlfn.XLOOKUP(BD$1&amp;"|"&amp;TEXT($C164,"yyyymmdd"), RRPS_ALL[Key], RRPS_ALL[Dirty Mid], "")</f>
        <v/>
      </c>
      <c r="BE164" s="6" t="str">
        <f>_xlfn.XLOOKUP(BE$1&amp;"|"&amp;TEXT($C164,"yyyymmdd"), RRPS_ALL[Key], RRPS_ALL[Clean Price Mid], "")</f>
        <v/>
      </c>
      <c r="BF164" s="6"/>
      <c r="BG164" s="6"/>
      <c r="BH164" s="6"/>
      <c r="BI164" s="7" t="str">
        <f>_xlfn.XLOOKUP(BI$1&amp;"|"&amp;TEXT($C164,"yyyymmdd"), RRPS_ALL[Key], RRPS_ALL[Yield to Maturity], "")</f>
        <v/>
      </c>
      <c r="BJ164" s="6" t="str">
        <f>_xlfn.XLOOKUP(BJ$1&amp;"|"&amp;TEXT($C164,"yyyymmdd"), RRPS_ALL[Key], RRPS_ALL[Mid Price], "")</f>
        <v/>
      </c>
      <c r="BK164" s="6" t="str">
        <f>_xlfn.XLOOKUP(BK$1&amp;"|"&amp;TEXT($C164,"yyyymmdd"), RRPS_ALL[Key], RRPS_ALL[Mid Yield], "")</f>
        <v/>
      </c>
      <c r="BL164" s="6" t="str">
        <f>_xlfn.XLOOKUP(BL$1&amp;"|"&amp;TEXT($C164,"yyyymmdd"), RRPS_ALL[Key], RRPS_ALL[Dirty Mid], "")</f>
        <v/>
      </c>
      <c r="BM164" s="6" t="str">
        <f>_xlfn.XLOOKUP(BM$1&amp;"|"&amp;TEXT($C164,"yyyymmdd"), RRPS_ALL[Key], RRPS_ALL[Clean Price Mid], "")</f>
        <v/>
      </c>
      <c r="BN164" s="6"/>
      <c r="BO164" s="6"/>
      <c r="BP164" s="6"/>
      <c r="BQ164" s="7">
        <f>_xlfn.XLOOKUP(BQ$1&amp;"|"&amp;TEXT($C164,"yyyymmdd"), RRPS_ALL[Key], RRPS_ALL[Yield to Maturity], "")</f>
        <v>1.3817740000000001</v>
      </c>
      <c r="BR164" s="6">
        <f>_xlfn.XLOOKUP(BR$1&amp;"|"&amp;TEXT($C164,"yyyymmdd"), RRPS_ALL[Key], RRPS_ALL[Mid Price], "")</f>
        <v>125.951982</v>
      </c>
      <c r="BS164" s="6">
        <f>_xlfn.XLOOKUP(BS$1&amp;"|"&amp;TEXT($C164,"yyyymmdd"), RRPS_ALL[Key], RRPS_ALL[Mid Yield], "")</f>
        <v>1.3665799999999999</v>
      </c>
      <c r="BT164" s="6">
        <f>_xlfn.XLOOKUP(BT$1&amp;"|"&amp;TEXT($C164,"yyyymmdd"), RRPS_ALL[Key], RRPS_ALL[Dirty Mid], "")</f>
        <v>0</v>
      </c>
      <c r="BU164" s="6">
        <f>_xlfn.XLOOKUP(BU$1&amp;"|"&amp;TEXT($C164,"yyyymmdd"), RRPS_ALL[Key], RRPS_ALL[Clean Price Mid], "")</f>
        <v>0</v>
      </c>
      <c r="BV164" s="6">
        <v>0.05</v>
      </c>
      <c r="BW164" s="5">
        <v>44166</v>
      </c>
      <c r="BX164" s="6">
        <f t="shared" si="44"/>
        <v>7.5893223819301845</v>
      </c>
      <c r="BY164" s="7" t="str">
        <f>_xlfn.XLOOKUP(BY$1&amp;"|"&amp;TEXT($C164,"yyyymmdd"), RRPS_ALL[Key], RRPS_ALL[Yield to Maturity], "")</f>
        <v/>
      </c>
      <c r="BZ164" s="6" t="str">
        <f>_xlfn.XLOOKUP(BZ$1&amp;"|"&amp;TEXT($C164,"yyyymmdd"), RRPS_ALL[Key], RRPS_ALL[Mid Price], "")</f>
        <v/>
      </c>
      <c r="CA164" s="6" t="str">
        <f>_xlfn.XLOOKUP(CA$1&amp;"|"&amp;TEXT($C164,"yyyymmdd"), RRPS_ALL[Key], RRPS_ALL[Mid Yield], "")</f>
        <v/>
      </c>
      <c r="CB164" s="6" t="str">
        <f>_xlfn.XLOOKUP(CB$1&amp;"|"&amp;TEXT($C164,"yyyymmdd"), RRPS_ALL[Key], RRPS_ALL[Dirty Mid], "")</f>
        <v/>
      </c>
      <c r="CC164" s="6" t="str">
        <f>_xlfn.XLOOKUP(CC$1&amp;"|"&amp;TEXT($C164,"yyyymmdd"), RRPS_ALL[Key], RRPS_ALL[Clean Price Mid], "")</f>
        <v/>
      </c>
      <c r="CD164" s="6"/>
      <c r="CE164" s="6"/>
      <c r="CF164" s="6"/>
      <c r="CG164" s="7">
        <f>_xlfn.XLOOKUP(CG$1&amp;"|"&amp;TEXT($C164,"yyyymmdd"), RRPS_ALL[Key], RRPS_ALL[Yield to Maturity], "")</f>
        <v>0.82353299999999996</v>
      </c>
      <c r="CH164" s="6">
        <f>_xlfn.XLOOKUP(CH$1&amp;"|"&amp;TEXT($C164,"yyyymmdd"), RRPS_ALL[Key], RRPS_ALL[Mid Price], "")</f>
        <v>108.29392</v>
      </c>
      <c r="CI164" s="6">
        <f>_xlfn.XLOOKUP(CI$1&amp;"|"&amp;TEXT($C164,"yyyymmdd"), RRPS_ALL[Key], RRPS_ALL[Mid Yield], "")</f>
        <v>0.79195499999999996</v>
      </c>
      <c r="CJ164" s="6">
        <f>_xlfn.XLOOKUP(CJ$1&amp;"|"&amp;TEXT($C164,"yyyymmdd"), RRPS_ALL[Key], RRPS_ALL[Dirty Mid], "")</f>
        <v>3.3</v>
      </c>
      <c r="CK164" s="6">
        <f>_xlfn.XLOOKUP(CK$1&amp;"|"&amp;TEXT($C164,"yyyymmdd"), RRPS_ALL[Key], RRPS_ALL[Clean Price Mid], "")</f>
        <v>2.146204</v>
      </c>
      <c r="CL164" s="6">
        <v>4.4999999999999998E-2</v>
      </c>
      <c r="CM164" s="5">
        <v>42228</v>
      </c>
      <c r="CN164" s="6">
        <f t="shared" si="45"/>
        <v>2.2849315068493152</v>
      </c>
      <c r="CO164" s="7">
        <f>_xlfn.XLOOKUP(CO$1&amp;"|"&amp;TEXT($C164,"yyyymmdd"), RRPS_ALL[Key], RRPS_ALL[Yield to Maturity], "")</f>
        <v>0.90786699999999998</v>
      </c>
      <c r="CP164" s="6">
        <f>_xlfn.XLOOKUP(CP$1&amp;"|"&amp;TEXT($C164,"yyyymmdd"), RRPS_ALL[Key], RRPS_ALL[Mid Price], "")</f>
        <v>106.593413</v>
      </c>
      <c r="CQ164" s="6">
        <f>_xlfn.XLOOKUP(CQ$1&amp;"|"&amp;TEXT($C164,"yyyymmdd"), RRPS_ALL[Key], RRPS_ALL[Mid Yield], "")</f>
        <v>0.88947500000000002</v>
      </c>
      <c r="CR164" s="6">
        <f>_xlfn.XLOOKUP(CR$1&amp;"|"&amp;TEXT($C164,"yyyymmdd"), RRPS_ALL[Key], RRPS_ALL[Dirty Mid], "")</f>
        <v>2.4500000000000002</v>
      </c>
      <c r="CS164" s="6">
        <f>_xlfn.XLOOKUP(CS$1&amp;"|"&amp;TEXT($C164,"yyyymmdd"), RRPS_ALL[Key], RRPS_ALL[Clean Price Mid], "")</f>
        <v>3.019431</v>
      </c>
      <c r="CT164" s="6">
        <v>0.03</v>
      </c>
      <c r="CU164" s="5">
        <v>42563</v>
      </c>
      <c r="CV164" s="6">
        <f t="shared" si="46"/>
        <v>3.2005475701574264</v>
      </c>
      <c r="CW164" s="7">
        <f>_xlfn.XLOOKUP(CW$1&amp;"|"&amp;TEXT($C164,"yyyymmdd"), RRPS_ALL[Key], RRPS_ALL[Yield to Maturity], "")</f>
        <v>1.007444</v>
      </c>
      <c r="CX164" s="6">
        <f>_xlfn.XLOOKUP(CX$1&amp;"|"&amp;TEXT($C164,"yyyymmdd"), RRPS_ALL[Key], RRPS_ALL[Mid Price], "")</f>
        <v>111.493872</v>
      </c>
      <c r="CY164" s="6">
        <f>_xlfn.XLOOKUP(CY$1&amp;"|"&amp;TEXT($C164,"yyyymmdd"), RRPS_ALL[Key], RRPS_ALL[Mid Yield], "")</f>
        <v>0.98501000000000005</v>
      </c>
      <c r="CZ164" s="6">
        <f>_xlfn.XLOOKUP(CZ$1&amp;"|"&amp;TEXT($C164,"yyyymmdd"), RRPS_ALL[Key], RRPS_ALL[Dirty Mid], "")</f>
        <v>0</v>
      </c>
      <c r="DA164" s="6">
        <f>_xlfn.XLOOKUP(DA$1&amp;"|"&amp;TEXT($C164,"yyyymmdd"), RRPS_ALL[Key], RRPS_ALL[Clean Price Mid], "")</f>
        <v>0</v>
      </c>
      <c r="DB164" s="6">
        <v>3.7499999999999999E-2</v>
      </c>
      <c r="DC164" s="5">
        <v>42959</v>
      </c>
      <c r="DD164" s="6">
        <f t="shared" si="47"/>
        <v>4.2853231106243159</v>
      </c>
      <c r="DE164" s="7">
        <f>_xlfn.XLOOKUP(DE$1&amp;"|"&amp;TEXT($C164,"yyyymmdd"), RRPS_ALL[Key], RRPS_ALL[Yield to Maturity], "")</f>
        <v>1.2132499999999999</v>
      </c>
      <c r="DF164" s="6">
        <f>_xlfn.XLOOKUP(DF$1&amp;"|"&amp;TEXT($C164,"yyyymmdd"), RRPS_ALL[Key], RRPS_ALL[Mid Price], "")</f>
        <v>117.146343</v>
      </c>
      <c r="DG164" s="6">
        <f>_xlfn.XLOOKUP(DG$1&amp;"|"&amp;TEXT($C164,"yyyymmdd"), RRPS_ALL[Key], RRPS_ALL[Mid Yield], "")</f>
        <v>1.1970989999999999</v>
      </c>
      <c r="DH164" s="6">
        <f>_xlfn.XLOOKUP(DH$1&amp;"|"&amp;TEXT($C164,"yyyymmdd"), RRPS_ALL[Key], RRPS_ALL[Dirty Mid], "")</f>
        <v>0</v>
      </c>
      <c r="DI164" s="6">
        <f>_xlfn.XLOOKUP(DI$1&amp;"|"&amp;TEXT($C164,"yyyymmdd"), RRPS_ALL[Key], RRPS_ALL[Clean Price Mid], "")</f>
        <v>0</v>
      </c>
      <c r="DJ164" s="6">
        <v>4.2500000000000003E-2</v>
      </c>
      <c r="DK164" s="5">
        <v>43536</v>
      </c>
      <c r="DL164" s="6">
        <f t="shared" si="51"/>
        <v>5.8661971830985911</v>
      </c>
      <c r="DM164" s="7">
        <f>_xlfn.XLOOKUP(DM$1&amp;"|"&amp;TEXT($C164,"yyyymmdd"), RRPS_ALL[Key], RRPS_ALL[Yield to Maturity], "")</f>
        <v>2.29013</v>
      </c>
      <c r="DN164" s="6">
        <f>_xlfn.XLOOKUP(DN$1&amp;"|"&amp;TEXT($C164,"yyyymmdd"), RRPS_ALL[Key], RRPS_ALL[Mid Price], "")</f>
        <v>123.662187</v>
      </c>
      <c r="DO164" s="6">
        <f>_xlfn.XLOOKUP(DO$1&amp;"|"&amp;TEXT($C164,"yyyymmdd"), RRPS_ALL[Key], RRPS_ALL[Mid Yield], "")</f>
        <v>2.2799930000000002</v>
      </c>
      <c r="DP164" s="6">
        <f>_xlfn.XLOOKUP(DP$1&amp;"|"&amp;TEXT($C164,"yyyymmdd"), RRPS_ALL[Key], RRPS_ALL[Dirty Mid], "")</f>
        <v>0</v>
      </c>
      <c r="DQ164" s="6">
        <f>_xlfn.XLOOKUP(DQ$1&amp;"|"&amp;TEXT($C164,"yyyymmdd"), RRPS_ALL[Key], RRPS_ALL[Clean Price Mid], "")</f>
        <v>0</v>
      </c>
      <c r="DR164" s="6">
        <v>3.5000000000000003E-2</v>
      </c>
      <c r="DS164" s="5">
        <v>50859</v>
      </c>
      <c r="DT164" s="6">
        <f t="shared" ref="DT164:DT195" si="52">YEARFRAC(C164,DS164,1)</f>
        <v>25.915728627928203</v>
      </c>
      <c r="DU164" s="7">
        <f>_xlfn.XLOOKUP(DU$1&amp;"|"&amp;TEXT($C164,"yyyymmdd"), RRPS_ALL[Key], RRPS_ALL[Yield to Maturity], "")</f>
        <v>1.5013989999999999</v>
      </c>
      <c r="DV164" s="6">
        <f>_xlfn.XLOOKUP(DV$1&amp;"|"&amp;TEXT($C164,"yyyymmdd"), RRPS_ALL[Key], RRPS_ALL[Mid Price], "")</f>
        <v>116.951925</v>
      </c>
      <c r="DW164" s="6">
        <f>_xlfn.XLOOKUP(DW$1&amp;"|"&amp;TEXT($C164,"yyyymmdd"), RRPS_ALL[Key], RRPS_ALL[Mid Yield], "")</f>
        <v>1.487879</v>
      </c>
      <c r="DX164" s="6">
        <f>_xlfn.XLOOKUP(DX$1&amp;"|"&amp;TEXT($C164,"yyyymmdd"), RRPS_ALL[Key], RRPS_ALL[Dirty Mid], "")</f>
        <v>0</v>
      </c>
      <c r="DY164" s="6">
        <f>_xlfn.XLOOKUP(DY$1&amp;"|"&amp;TEXT($C164,"yyyymmdd"), RRPS_ALL[Key], RRPS_ALL[Clean Price Mid], "")</f>
        <v>0</v>
      </c>
      <c r="DZ164" s="6">
        <v>3.5000000000000003E-2</v>
      </c>
      <c r="EA164" s="5">
        <v>44713</v>
      </c>
      <c r="EB164" s="6">
        <f t="shared" si="42"/>
        <v>9.0881708652792987</v>
      </c>
      <c r="EC164" s="7">
        <f>_xlfn.XLOOKUP(EC$1&amp;"|"&amp;TEXT($C164,"yyyymmdd"), RRPS_ALL[Key], RRPS_ALL[Yield to Maturity], "")</f>
        <v>2.0729730000000002</v>
      </c>
      <c r="ED164" s="6">
        <f>_xlfn.XLOOKUP(ED$1&amp;"|"&amp;TEXT($C164,"yyyymmdd"), RRPS_ALL[Key], RRPS_ALL[Mid Price], "")</f>
        <v>102.842544</v>
      </c>
      <c r="EE164" s="6">
        <f>_xlfn.XLOOKUP(EE$1&amp;"|"&amp;TEXT($C164,"yyyymmdd"), RRPS_ALL[Key], RRPS_ALL[Mid Yield], "")</f>
        <v>2.067971</v>
      </c>
      <c r="EF164" s="6">
        <f>_xlfn.XLOOKUP(EF$1&amp;"|"&amp;TEXT($C164,"yyyymmdd"), RRPS_ALL[Key], RRPS_ALL[Dirty Mid], "")</f>
        <v>0</v>
      </c>
      <c r="EG164" s="6">
        <f>_xlfn.XLOOKUP(EG$1&amp;"|"&amp;TEXT($C164,"yyyymmdd"), RRPS_ALL[Key], RRPS_ALL[Clean Price Mid], "")</f>
        <v>0</v>
      </c>
      <c r="EH164" s="6">
        <v>2.2499999999999999E-2</v>
      </c>
      <c r="EI164" s="5">
        <v>48366</v>
      </c>
      <c r="EJ164" s="6">
        <f t="shared" si="48"/>
        <v>19.088295687885012</v>
      </c>
      <c r="EK164" s="7">
        <f>_xlfn.XLOOKUP(EK$1&amp;"|"&amp;TEXT($C164,"yyyymmdd"), RRPS_ALL[Key], RRPS_ALL[Yield to Maturity], "")</f>
        <v>1.601985</v>
      </c>
      <c r="EL164" s="6">
        <f>_xlfn.XLOOKUP(EL$1&amp;"|"&amp;TEXT($C164,"yyyymmdd"), RRPS_ALL[Key], RRPS_ALL[Mid Price], "")</f>
        <v>99.191911000000005</v>
      </c>
      <c r="EM164" s="6">
        <f>_xlfn.XLOOKUP(EM$1&amp;"|"&amp;TEXT($C164,"yyyymmdd"), RRPS_ALL[Key], RRPS_ALL[Mid Yield], "")</f>
        <v>1.5836950000000001</v>
      </c>
      <c r="EN164" s="6">
        <f>_xlfn.XLOOKUP(EN$1&amp;"|"&amp;TEXT($C164,"yyyymmdd"), RRPS_ALL[Key], RRPS_ALL[Dirty Mid], "")</f>
        <v>0</v>
      </c>
      <c r="EO164" s="6">
        <f>_xlfn.XLOOKUP(EO$1&amp;"|"&amp;TEXT($C164,"yyyymmdd"), RRPS_ALL[Key], RRPS_ALL[Clean Price Mid], "")</f>
        <v>0</v>
      </c>
      <c r="EP164" s="6">
        <v>1.4999999999999999E-2</v>
      </c>
      <c r="EQ164" s="5">
        <v>45243</v>
      </c>
      <c r="ER164" s="6">
        <f t="shared" si="50"/>
        <v>10.539955190440628</v>
      </c>
      <c r="ES164" s="7" t="str">
        <f>_xlfn.XLOOKUP(ES$1&amp;"|"&amp;TEXT($C164,"yyyymmdd"), RRPS_ALL[Key], RRPS_ALL[Yield to Maturity], "")</f>
        <v/>
      </c>
      <c r="ET164" s="6" t="str">
        <f>_xlfn.XLOOKUP(ET$1&amp;"|"&amp;TEXT($C164,"yyyymmdd"), RRPS_ALL[Key], RRPS_ALL[Mid Price], "")</f>
        <v/>
      </c>
      <c r="EU164" s="6" t="str">
        <f>_xlfn.XLOOKUP(EU$1&amp;"|"&amp;TEXT($C164,"yyyymmdd"), RRPS_ALL[Key], RRPS_ALL[Mid Yield], "")</f>
        <v/>
      </c>
      <c r="EV164" s="6" t="str">
        <f>_xlfn.XLOOKUP(EV$1&amp;"|"&amp;TEXT($C164,"yyyymmdd"), RRPS_ALL[Key], RRPS_ALL[Dirty Mid], "")</f>
        <v/>
      </c>
      <c r="EW164" s="6" t="str">
        <f>_xlfn.XLOOKUP(EW$1&amp;"|"&amp;TEXT($C164,"yyyymmdd"), RRPS_ALL[Key], RRPS_ALL[Clean Price Mid], "")</f>
        <v/>
      </c>
      <c r="EX164" s="6"/>
      <c r="EY164" s="6"/>
      <c r="EZ164" s="6"/>
      <c r="FA164" s="7" t="str">
        <f>_xlfn.XLOOKUP(FA$1&amp;"|"&amp;TEXT($C164,"yyyymmdd"), RRPS_ALL[Key], RRPS_ALL[Yield to Maturity], "")</f>
        <v/>
      </c>
      <c r="FB164" s="6" t="str">
        <f>_xlfn.XLOOKUP(FB$1&amp;"|"&amp;TEXT($C164,"yyyymmdd"), RRPS_ALL[Key], RRPS_ALL[Mid Price], "")</f>
        <v/>
      </c>
      <c r="FC164" s="6" t="str">
        <f>_xlfn.XLOOKUP(FC$1&amp;"|"&amp;TEXT($C164,"yyyymmdd"), RRPS_ALL[Key], RRPS_ALL[Mid Yield], "")</f>
        <v/>
      </c>
      <c r="FD164" s="6" t="str">
        <f>_xlfn.XLOOKUP(FD$1&amp;"|"&amp;TEXT($C164,"yyyymmdd"), RRPS_ALL[Key], RRPS_ALL[Dirty Mid], "")</f>
        <v/>
      </c>
      <c r="FE164" s="6" t="str">
        <f>_xlfn.XLOOKUP(FE$1&amp;"|"&amp;TEXT($C164,"yyyymmdd"), RRPS_ALL[Key], RRPS_ALL[Clean Price Mid], "")</f>
        <v/>
      </c>
      <c r="FF164" s="6"/>
      <c r="FG164" s="6"/>
      <c r="FH164" s="6"/>
      <c r="FI164" s="7" t="str">
        <f>_xlfn.XLOOKUP(FI$1&amp;"|"&amp;TEXT($C164,"yyyymmdd"), RRPS_ALL[Key], RRPS_ALL[Yield to Maturity], "")</f>
        <v/>
      </c>
      <c r="FJ164" s="6" t="str">
        <f>_xlfn.XLOOKUP(FJ$1&amp;"|"&amp;TEXT($C164,"yyyymmdd"), RRPS_ALL[Key], RRPS_ALL[Mid Price], "")</f>
        <v/>
      </c>
      <c r="FK164" s="6" t="str">
        <f>_xlfn.XLOOKUP(FK$1&amp;"|"&amp;TEXT($C164,"yyyymmdd"), RRPS_ALL[Key], RRPS_ALL[Mid Yield], "")</f>
        <v/>
      </c>
      <c r="FL164" s="6" t="str">
        <f>_xlfn.XLOOKUP(FL$1&amp;"|"&amp;TEXT($C164,"yyyymmdd"), RRPS_ALL[Key], RRPS_ALL[Dirty Mid], "")</f>
        <v/>
      </c>
      <c r="FM164" s="6" t="str">
        <f>_xlfn.XLOOKUP(FM$1&amp;"|"&amp;TEXT($C164,"yyyymmdd"), RRPS_ALL[Key], RRPS_ALL[Clean Price Mid], "")</f>
        <v/>
      </c>
      <c r="FN164" s="6"/>
      <c r="FO164" s="6"/>
      <c r="FP164" s="6"/>
      <c r="FQ164" s="7" t="str">
        <f>_xlfn.XLOOKUP(FQ$1&amp;"|"&amp;TEXT($C164,"yyyymmdd"), RRPS_ALL[Key], RRPS_ALL[Yield to Maturity], "")</f>
        <v/>
      </c>
      <c r="FR164" s="6" t="str">
        <f>_xlfn.XLOOKUP(FR$1&amp;"|"&amp;TEXT($C164,"yyyymmdd"), RRPS_ALL[Key], RRPS_ALL[Mid Price], "")</f>
        <v/>
      </c>
      <c r="FS164" s="6" t="str">
        <f>_xlfn.XLOOKUP(FS$1&amp;"|"&amp;TEXT($C164,"yyyymmdd"), RRPS_ALL[Key], RRPS_ALL[Mid Yield], "")</f>
        <v/>
      </c>
      <c r="FT164" s="6" t="str">
        <f>_xlfn.XLOOKUP(FT$1&amp;"|"&amp;TEXT($C164,"yyyymmdd"), RRPS_ALL[Key], RRPS_ALL[Dirty Mid], "")</f>
        <v/>
      </c>
      <c r="FU164" s="6" t="str">
        <f>_xlfn.XLOOKUP(FU$1&amp;"|"&amp;TEXT($C164,"yyyymmdd"), RRPS_ALL[Key], RRPS_ALL[Clean Price Mid], "")</f>
        <v/>
      </c>
      <c r="FV164" s="6"/>
      <c r="FW164" s="6"/>
      <c r="FX164" s="6"/>
      <c r="FY164" s="7" t="str">
        <f>_xlfn.XLOOKUP(FY$1&amp;"|"&amp;TEXT($C164,"yyyymmdd"), RRPS_ALL[Key], RRPS_ALL[Yield to Maturity], "")</f>
        <v/>
      </c>
      <c r="FZ164" s="6" t="str">
        <f>_xlfn.XLOOKUP(FZ$1&amp;"|"&amp;TEXT($C164,"yyyymmdd"), RRPS_ALL[Key], RRPS_ALL[Mid Price], "")</f>
        <v/>
      </c>
      <c r="GA164" s="6" t="str">
        <f>_xlfn.XLOOKUP(GA$1&amp;"|"&amp;TEXT($C164,"yyyymmdd"), RRPS_ALL[Key], RRPS_ALL[Mid Yield], "")</f>
        <v/>
      </c>
      <c r="GB164" s="6" t="str">
        <f>_xlfn.XLOOKUP(GB$1&amp;"|"&amp;TEXT($C164,"yyyymmdd"), RRPS_ALL[Key], RRPS_ALL[Dirty Mid], "")</f>
        <v/>
      </c>
      <c r="GC164" s="6" t="str">
        <f>_xlfn.XLOOKUP(GC$1&amp;"|"&amp;TEXT($C164,"yyyymmdd"), RRPS_ALL[Key], RRPS_ALL[Clean Price Mid], "")</f>
        <v/>
      </c>
      <c r="GD164" s="6"/>
      <c r="GE164" s="6"/>
      <c r="GF164" s="6"/>
      <c r="GG164" s="7" t="str">
        <f>_xlfn.XLOOKUP(GG$1&amp;"|"&amp;TEXT($C164,"yyyymmdd"), RRPS_ALL[Key], RRPS_ALL[Yield to Maturity], "")</f>
        <v/>
      </c>
      <c r="GH164" s="6" t="str">
        <f>_xlfn.XLOOKUP(GH$1&amp;"|"&amp;TEXT($C164,"yyyymmdd"), RRPS_ALL[Key], RRPS_ALL[Mid Price], "")</f>
        <v/>
      </c>
      <c r="GI164" s="6" t="str">
        <f>_xlfn.XLOOKUP(GI$1&amp;"|"&amp;TEXT($C164,"yyyymmdd"), RRPS_ALL[Key], RRPS_ALL[Mid Yield], "")</f>
        <v/>
      </c>
      <c r="GJ164" s="6" t="str">
        <f>_xlfn.XLOOKUP(GJ$1&amp;"|"&amp;TEXT($C164,"yyyymmdd"), RRPS_ALL[Key], RRPS_ALL[Dirty Mid], "")</f>
        <v/>
      </c>
      <c r="GK164" s="6" t="str">
        <f>_xlfn.XLOOKUP(GK$1&amp;"|"&amp;TEXT($C164,"yyyymmdd"), RRPS_ALL[Key], RRPS_ALL[Clean Price Mid], "")</f>
        <v/>
      </c>
      <c r="GL164" s="6"/>
      <c r="GM164" s="6"/>
      <c r="GN164" s="6"/>
      <c r="GO164" s="7" t="str">
        <f>_xlfn.XLOOKUP(GO$1&amp;"|"&amp;TEXT($C164,"yyyymmdd"), RRPS_ALL[Key], RRPS_ALL[Yield to Maturity], "")</f>
        <v/>
      </c>
      <c r="GP164" s="6" t="str">
        <f>_xlfn.XLOOKUP(GP$1&amp;"|"&amp;TEXT($C164,"yyyymmdd"), RRPS_ALL[Key], RRPS_ALL[Mid Price], "")</f>
        <v/>
      </c>
      <c r="GQ164" s="6" t="str">
        <f>_xlfn.XLOOKUP(GQ$1&amp;"|"&amp;TEXT($C164,"yyyymmdd"), RRPS_ALL[Key], RRPS_ALL[Mid Yield], "")</f>
        <v/>
      </c>
      <c r="GR164" s="6" t="str">
        <f>_xlfn.XLOOKUP(GR$1&amp;"|"&amp;TEXT($C164,"yyyymmdd"), RRPS_ALL[Key], RRPS_ALL[Dirty Mid], "")</f>
        <v/>
      </c>
      <c r="GS164" s="6" t="str">
        <f>_xlfn.XLOOKUP(GS$1&amp;"|"&amp;TEXT($C164,"yyyymmdd"), RRPS_ALL[Key], RRPS_ALL[Clean Price Mid], "")</f>
        <v/>
      </c>
      <c r="GT164" s="6"/>
      <c r="GU164" s="6"/>
      <c r="GV164" s="6"/>
      <c r="GW164" s="7" t="str">
        <f>_xlfn.XLOOKUP(GW$1&amp;"|"&amp;TEXT($C164,"yyyymmdd"), RRPS_ALL[Key], RRPS_ALL[Yield to Maturity], "")</f>
        <v/>
      </c>
      <c r="GX164" s="6" t="str">
        <f>_xlfn.XLOOKUP(GX$1&amp;"|"&amp;TEXT($C164,"yyyymmdd"), RRPS_ALL[Key], RRPS_ALL[Mid Price], "")</f>
        <v/>
      </c>
      <c r="GY164" s="6" t="str">
        <f>_xlfn.XLOOKUP(GY$1&amp;"|"&amp;TEXT($C164,"yyyymmdd"), RRPS_ALL[Key], RRPS_ALL[Mid Yield], "")</f>
        <v/>
      </c>
      <c r="GZ164" s="6" t="str">
        <f>_xlfn.XLOOKUP(GZ$1&amp;"|"&amp;TEXT($C164,"yyyymmdd"), RRPS_ALL[Key], RRPS_ALL[Dirty Mid], "")</f>
        <v/>
      </c>
      <c r="HA164" s="6" t="str">
        <f>_xlfn.XLOOKUP(HA$1&amp;"|"&amp;TEXT($C164,"yyyymmdd"), RRPS_ALL[Key], RRPS_ALL[Clean Price Mid], "")</f>
        <v/>
      </c>
      <c r="HB164" s="6"/>
      <c r="HC164" s="6"/>
      <c r="HD164" s="6"/>
    </row>
    <row r="165" spans="1:212" x14ac:dyDescent="0.2">
      <c r="A165">
        <v>2013</v>
      </c>
      <c r="B165">
        <v>5</v>
      </c>
      <c r="C165" s="5">
        <f t="shared" si="37"/>
        <v>41425</v>
      </c>
      <c r="D165" s="6">
        <v>0.25</v>
      </c>
      <c r="E165" s="7" t="str">
        <f>_xlfn.XLOOKUP(E$1&amp;"|"&amp;TEXT($C165,"yyyymmdd"), RRPS_ALL[Key], RRPS_ALL[Yield to Maturity], "")</f>
        <v/>
      </c>
      <c r="F165" s="6" t="str">
        <f>_xlfn.XLOOKUP(F$1&amp;"|"&amp;TEXT($C165,"yyyymmdd"), RRPS_ALL[Key], RRPS_ALL[Mid Price], "")</f>
        <v/>
      </c>
      <c r="G165" s="6" t="str">
        <f>_xlfn.XLOOKUP(G$1&amp;"|"&amp;TEXT($C165,"yyyymmdd"), RRPS_ALL[Key], RRPS_ALL[Mid Yield], "")</f>
        <v/>
      </c>
      <c r="H165" s="6" t="str">
        <f>_xlfn.XLOOKUP(H$1&amp;"|"&amp;TEXT($C165,"yyyymmdd"), RRPS_ALL[Key], RRPS_ALL[Dirty Mid], "")</f>
        <v/>
      </c>
      <c r="I165" s="6" t="str">
        <f>_xlfn.XLOOKUP(I$1&amp;"|"&amp;TEXT($C165,"yyyymmdd"), RRPS_ALL[Key], RRPS_ALL[Clean Price Mid], "")</f>
        <v/>
      </c>
      <c r="J165" s="6"/>
      <c r="K165" s="6"/>
      <c r="L165" s="6"/>
      <c r="M165" s="7" t="str">
        <f>_xlfn.XLOOKUP(M$1&amp;"|"&amp;TEXT($C165,"yyyymmdd"), RRPS_ALL[Key], RRPS_ALL[Yield to Maturity], "")</f>
        <v/>
      </c>
      <c r="N165" s="6" t="str">
        <f>_xlfn.XLOOKUP(N$1&amp;"|"&amp;TEXT($C165,"yyyymmdd"), RRPS_ALL[Key], RRPS_ALL[Mid Price], "")</f>
        <v/>
      </c>
      <c r="O165" s="6" t="str">
        <f>_xlfn.XLOOKUP(O$1&amp;"|"&amp;TEXT($C165,"yyyymmdd"), RRPS_ALL[Key], RRPS_ALL[Mid Yield], "")</f>
        <v/>
      </c>
      <c r="P165" s="6" t="str">
        <f>_xlfn.XLOOKUP(P$1&amp;"|"&amp;TEXT($C165,"yyyymmdd"), RRPS_ALL[Key], RRPS_ALL[Dirty Mid], "")</f>
        <v/>
      </c>
      <c r="Q165" s="6" t="str">
        <f>_xlfn.XLOOKUP(Q$1&amp;"|"&amp;TEXT($C165,"yyyymmdd"), RRPS_ALL[Key], RRPS_ALL[Clean Price Mid], "")</f>
        <v/>
      </c>
      <c r="R165" s="6"/>
      <c r="S165" s="6"/>
      <c r="T165" s="6"/>
      <c r="U165" s="7" t="str">
        <f>_xlfn.XLOOKUP(U$1&amp;"|"&amp;TEXT($C165,"yyyymmdd"), RRPS_ALL[Key], RRPS_ALL[Yield to Maturity], "")</f>
        <v/>
      </c>
      <c r="V165" s="6" t="str">
        <f>_xlfn.XLOOKUP(V$1&amp;"|"&amp;TEXT($C165,"yyyymmdd"), RRPS_ALL[Key], RRPS_ALL[Mid Price], "")</f>
        <v/>
      </c>
      <c r="W165" s="6" t="str">
        <f>_xlfn.XLOOKUP(W$1&amp;"|"&amp;TEXT($C165,"yyyymmdd"), RRPS_ALL[Key], RRPS_ALL[Mid Yield], "")</f>
        <v/>
      </c>
      <c r="X165" s="6" t="str">
        <f>_xlfn.XLOOKUP(X$1&amp;"|"&amp;TEXT($C165,"yyyymmdd"), RRPS_ALL[Key], RRPS_ALL[Dirty Mid], "")</f>
        <v/>
      </c>
      <c r="Y165" s="6" t="str">
        <f>_xlfn.XLOOKUP(Y$1&amp;"|"&amp;TEXT($C165,"yyyymmdd"), RRPS_ALL[Key], RRPS_ALL[Clean Price Mid], "")</f>
        <v/>
      </c>
      <c r="Z165" s="6"/>
      <c r="AA165" s="6"/>
      <c r="AB165" s="6"/>
      <c r="AC165" s="7">
        <f>_xlfn.XLOOKUP(AC$1&amp;"|"&amp;TEXT($C165,"yyyymmdd"), RRPS_ALL[Key], RRPS_ALL[Yield to Maturity], "")</f>
        <v>0.75361100000000003</v>
      </c>
      <c r="AD165" s="6">
        <f>_xlfn.XLOOKUP(AD$1&amp;"|"&amp;TEXT($C165,"yyyymmdd"), RRPS_ALL[Key], RRPS_ALL[Mid Price], "")</f>
        <v>105.50511899999999</v>
      </c>
      <c r="AE165" s="6">
        <f>_xlfn.XLOOKUP(AE$1&amp;"|"&amp;TEXT($C165,"yyyymmdd"), RRPS_ALL[Key], RRPS_ALL[Mid Yield], "")</f>
        <v>0.70183099999999998</v>
      </c>
      <c r="AF165" s="6">
        <f>_xlfn.XLOOKUP(AF$1&amp;"|"&amp;TEXT($C165,"yyyymmdd"), RRPS_ALL[Key], RRPS_ALL[Dirty Mid], "")</f>
        <v>0.5625</v>
      </c>
      <c r="AG165" s="6">
        <f>_xlfn.XLOOKUP(AG$1&amp;"|"&amp;TEXT($C165,"yyyymmdd"), RRPS_ALL[Key], RRPS_ALL[Clean Price Mid], "")</f>
        <v>0.91666700000000001</v>
      </c>
      <c r="AH165" s="6">
        <v>6.7500000000000004E-2</v>
      </c>
      <c r="AI165" s="5">
        <v>41764</v>
      </c>
      <c r="AJ165" s="6">
        <f t="shared" ref="AJ165:AJ196" si="53">YEARFRAC(C165,AI165,1)</f>
        <v>0.92876712328767119</v>
      </c>
      <c r="AK165" s="7" t="str">
        <f>_xlfn.XLOOKUP(AK$1&amp;"|"&amp;TEXT($C165,"yyyymmdd"), RRPS_ALL[Key], RRPS_ALL[Yield to Maturity], "")</f>
        <v/>
      </c>
      <c r="AL165" s="6" t="str">
        <f>_xlfn.XLOOKUP(AL$1&amp;"|"&amp;TEXT($C165,"yyyymmdd"), RRPS_ALL[Key], RRPS_ALL[Mid Price], "")</f>
        <v/>
      </c>
      <c r="AM165" s="6" t="str">
        <f>_xlfn.XLOOKUP(AM$1&amp;"|"&amp;TEXT($C165,"yyyymmdd"), RRPS_ALL[Key], RRPS_ALL[Mid Yield], "")</f>
        <v/>
      </c>
      <c r="AN165" s="6" t="str">
        <f>_xlfn.XLOOKUP(AN$1&amp;"|"&amp;TEXT($C165,"yyyymmdd"), RRPS_ALL[Key], RRPS_ALL[Dirty Mid], "")</f>
        <v/>
      </c>
      <c r="AO165" s="6" t="str">
        <f>_xlfn.XLOOKUP(AO$1&amp;"|"&amp;TEXT($C165,"yyyymmdd"), RRPS_ALL[Key], RRPS_ALL[Clean Price Mid], "")</f>
        <v/>
      </c>
      <c r="AP165" s="6"/>
      <c r="AQ165" s="6"/>
      <c r="AR165" s="6"/>
      <c r="AS165" s="7" t="str">
        <f>_xlfn.XLOOKUP(AS$1&amp;"|"&amp;TEXT($C165,"yyyymmdd"), RRPS_ALL[Key], RRPS_ALL[Yield to Maturity], "")</f>
        <v/>
      </c>
      <c r="AT165" s="6" t="str">
        <f>_xlfn.XLOOKUP(AT$1&amp;"|"&amp;TEXT($C165,"yyyymmdd"), RRPS_ALL[Key], RRPS_ALL[Mid Price], "")</f>
        <v/>
      </c>
      <c r="AU165" s="6" t="str">
        <f>_xlfn.XLOOKUP(AU$1&amp;"|"&amp;TEXT($C165,"yyyymmdd"), RRPS_ALL[Key], RRPS_ALL[Mid Yield], "")</f>
        <v/>
      </c>
      <c r="AV165" s="6" t="str">
        <f>_xlfn.XLOOKUP(AV$1&amp;"|"&amp;TEXT($C165,"yyyymmdd"), RRPS_ALL[Key], RRPS_ALL[Dirty Mid], "")</f>
        <v/>
      </c>
      <c r="AW165" s="6" t="str">
        <f>_xlfn.XLOOKUP(AW$1&amp;"|"&amp;TEXT($C165,"yyyymmdd"), RRPS_ALL[Key], RRPS_ALL[Clean Price Mid], "")</f>
        <v/>
      </c>
      <c r="AX165" s="6"/>
      <c r="AY165" s="6"/>
      <c r="AZ165" s="6"/>
      <c r="BA165" s="7" t="str">
        <f>_xlfn.XLOOKUP(BA$1&amp;"|"&amp;TEXT($C165,"yyyymmdd"), RRPS_ALL[Key], RRPS_ALL[Yield to Maturity], "")</f>
        <v/>
      </c>
      <c r="BB165" s="6" t="str">
        <f>_xlfn.XLOOKUP(BB$1&amp;"|"&amp;TEXT($C165,"yyyymmdd"), RRPS_ALL[Key], RRPS_ALL[Mid Price], "")</f>
        <v/>
      </c>
      <c r="BC165" s="6" t="str">
        <f>_xlfn.XLOOKUP(BC$1&amp;"|"&amp;TEXT($C165,"yyyymmdd"), RRPS_ALL[Key], RRPS_ALL[Mid Yield], "")</f>
        <v/>
      </c>
      <c r="BD165" s="6" t="str">
        <f>_xlfn.XLOOKUP(BD$1&amp;"|"&amp;TEXT($C165,"yyyymmdd"), RRPS_ALL[Key], RRPS_ALL[Dirty Mid], "")</f>
        <v/>
      </c>
      <c r="BE165" s="6" t="str">
        <f>_xlfn.XLOOKUP(BE$1&amp;"|"&amp;TEXT($C165,"yyyymmdd"), RRPS_ALL[Key], RRPS_ALL[Clean Price Mid], "")</f>
        <v/>
      </c>
      <c r="BF165" s="6"/>
      <c r="BG165" s="6"/>
      <c r="BH165" s="6"/>
      <c r="BI165" s="7" t="str">
        <f>_xlfn.XLOOKUP(BI$1&amp;"|"&amp;TEXT($C165,"yyyymmdd"), RRPS_ALL[Key], RRPS_ALL[Yield to Maturity], "")</f>
        <v/>
      </c>
      <c r="BJ165" s="6" t="str">
        <f>_xlfn.XLOOKUP(BJ$1&amp;"|"&amp;TEXT($C165,"yyyymmdd"), RRPS_ALL[Key], RRPS_ALL[Mid Price], "")</f>
        <v/>
      </c>
      <c r="BK165" s="6" t="str">
        <f>_xlfn.XLOOKUP(BK$1&amp;"|"&amp;TEXT($C165,"yyyymmdd"), RRPS_ALL[Key], RRPS_ALL[Mid Yield], "")</f>
        <v/>
      </c>
      <c r="BL165" s="6" t="str">
        <f>_xlfn.XLOOKUP(BL$1&amp;"|"&amp;TEXT($C165,"yyyymmdd"), RRPS_ALL[Key], RRPS_ALL[Dirty Mid], "")</f>
        <v/>
      </c>
      <c r="BM165" s="6" t="str">
        <f>_xlfn.XLOOKUP(BM$1&amp;"|"&amp;TEXT($C165,"yyyymmdd"), RRPS_ALL[Key], RRPS_ALL[Clean Price Mid], "")</f>
        <v/>
      </c>
      <c r="BN165" s="6"/>
      <c r="BO165" s="6"/>
      <c r="BP165" s="6"/>
      <c r="BQ165" s="7">
        <f>_xlfn.XLOOKUP(BQ$1&amp;"|"&amp;TEXT($C165,"yyyymmdd"), RRPS_ALL[Key], RRPS_ALL[Yield to Maturity], "")</f>
        <v>1.661778</v>
      </c>
      <c r="BR165" s="6">
        <f>_xlfn.XLOOKUP(BR$1&amp;"|"&amp;TEXT($C165,"yyyymmdd"), RRPS_ALL[Key], RRPS_ALL[Mid Price], "")</f>
        <v>123.43977</v>
      </c>
      <c r="BS165" s="6">
        <f>_xlfn.XLOOKUP(BS$1&amp;"|"&amp;TEXT($C165,"yyyymmdd"), RRPS_ALL[Key], RRPS_ALL[Mid Yield], "")</f>
        <v>1.646064</v>
      </c>
      <c r="BT165" s="6">
        <f>_xlfn.XLOOKUP(BT$1&amp;"|"&amp;TEXT($C165,"yyyymmdd"), RRPS_ALL[Key], RRPS_ALL[Dirty Mid], "")</f>
        <v>0</v>
      </c>
      <c r="BU165" s="6">
        <f>_xlfn.XLOOKUP(BU$1&amp;"|"&amp;TEXT($C165,"yyyymmdd"), RRPS_ALL[Key], RRPS_ALL[Clean Price Mid], "")</f>
        <v>0</v>
      </c>
      <c r="BV165" s="6">
        <v>0.05</v>
      </c>
      <c r="BW165" s="5">
        <v>44166</v>
      </c>
      <c r="BX165" s="6">
        <f t="shared" si="44"/>
        <v>7.5044490075290895</v>
      </c>
      <c r="BY165" s="7" t="str">
        <f>_xlfn.XLOOKUP(BY$1&amp;"|"&amp;TEXT($C165,"yyyymmdd"), RRPS_ALL[Key], RRPS_ALL[Yield to Maturity], "")</f>
        <v/>
      </c>
      <c r="BZ165" s="6" t="str">
        <f>_xlfn.XLOOKUP(BZ$1&amp;"|"&amp;TEXT($C165,"yyyymmdd"), RRPS_ALL[Key], RRPS_ALL[Mid Price], "")</f>
        <v/>
      </c>
      <c r="CA165" s="6" t="str">
        <f>_xlfn.XLOOKUP(CA$1&amp;"|"&amp;TEXT($C165,"yyyymmdd"), RRPS_ALL[Key], RRPS_ALL[Mid Yield], "")</f>
        <v/>
      </c>
      <c r="CB165" s="6" t="str">
        <f>_xlfn.XLOOKUP(CB$1&amp;"|"&amp;TEXT($C165,"yyyymmdd"), RRPS_ALL[Key], RRPS_ALL[Dirty Mid], "")</f>
        <v/>
      </c>
      <c r="CC165" s="6" t="str">
        <f>_xlfn.XLOOKUP(CC$1&amp;"|"&amp;TEXT($C165,"yyyymmdd"), RRPS_ALL[Key], RRPS_ALL[Clean Price Mid], "")</f>
        <v/>
      </c>
      <c r="CD165" s="6"/>
      <c r="CE165" s="6"/>
      <c r="CF165" s="6"/>
      <c r="CG165" s="7">
        <f>_xlfn.XLOOKUP(CG$1&amp;"|"&amp;TEXT($C165,"yyyymmdd"), RRPS_ALL[Key], RRPS_ALL[Yield to Maturity], "")</f>
        <v>0.93691500000000005</v>
      </c>
      <c r="CH165" s="6">
        <f>_xlfn.XLOOKUP(CH$1&amp;"|"&amp;TEXT($C165,"yyyymmdd"), RRPS_ALL[Key], RRPS_ALL[Mid Price], "")</f>
        <v>107.74636</v>
      </c>
      <c r="CI165" s="6">
        <f>_xlfn.XLOOKUP(CI$1&amp;"|"&amp;TEXT($C165,"yyyymmdd"), RRPS_ALL[Key], RRPS_ALL[Mid Yield], "")</f>
        <v>0.90401100000000001</v>
      </c>
      <c r="CJ165" s="6">
        <f>_xlfn.XLOOKUP(CJ$1&amp;"|"&amp;TEXT($C165,"yyyymmdd"), RRPS_ALL[Key], RRPS_ALL[Dirty Mid], "")</f>
        <v>3.6625000000000001</v>
      </c>
      <c r="CK165" s="6">
        <f>_xlfn.XLOOKUP(CK$1&amp;"|"&amp;TEXT($C165,"yyyymmdd"), RRPS_ALL[Key], RRPS_ALL[Clean Price Mid], "")</f>
        <v>2.065439</v>
      </c>
      <c r="CL165" s="6">
        <v>4.4999999999999998E-2</v>
      </c>
      <c r="CM165" s="5">
        <v>42228</v>
      </c>
      <c r="CN165" s="6">
        <f t="shared" si="45"/>
        <v>2.2000000000000002</v>
      </c>
      <c r="CO165" s="7">
        <f>_xlfn.XLOOKUP(CO$1&amp;"|"&amp;TEXT($C165,"yyyymmdd"), RRPS_ALL[Key], RRPS_ALL[Yield to Maturity], "")</f>
        <v>1.0447070000000001</v>
      </c>
      <c r="CP165" s="6">
        <f>_xlfn.XLOOKUP(CP$1&amp;"|"&amp;TEXT($C165,"yyyymmdd"), RRPS_ALL[Key], RRPS_ALL[Mid Price], "")</f>
        <v>105.99765600000001</v>
      </c>
      <c r="CQ165" s="6">
        <f>_xlfn.XLOOKUP(CQ$1&amp;"|"&amp;TEXT($C165,"yyyymmdd"), RRPS_ALL[Key], RRPS_ALL[Mid Yield], "")</f>
        <v>1.0257210000000001</v>
      </c>
      <c r="CR165" s="6">
        <f>_xlfn.XLOOKUP(CR$1&amp;"|"&amp;TEXT($C165,"yyyymmdd"), RRPS_ALL[Key], RRPS_ALL[Dirty Mid], "")</f>
        <v>2.6916669999999998</v>
      </c>
      <c r="CS165" s="6">
        <f>_xlfn.XLOOKUP(CS$1&amp;"|"&amp;TEXT($C165,"yyyymmdd"), RRPS_ALL[Key], RRPS_ALL[Clean Price Mid], "")</f>
        <v>2.9383919999999999</v>
      </c>
      <c r="CT165" s="6">
        <v>0.03</v>
      </c>
      <c r="CU165" s="5">
        <v>42563</v>
      </c>
      <c r="CV165" s="6">
        <f t="shared" si="46"/>
        <v>3.1156741957563314</v>
      </c>
      <c r="CW165" s="7">
        <f>_xlfn.XLOOKUP(CW$1&amp;"|"&amp;TEXT($C165,"yyyymmdd"), RRPS_ALL[Key], RRPS_ALL[Yield to Maturity], "")</f>
        <v>1.185808</v>
      </c>
      <c r="CX165" s="6">
        <f>_xlfn.XLOOKUP(CX$1&amp;"|"&amp;TEXT($C165,"yyyymmdd"), RRPS_ALL[Key], RRPS_ALL[Mid Price], "")</f>
        <v>110.50848499999999</v>
      </c>
      <c r="CY165" s="6">
        <f>_xlfn.XLOOKUP(CY$1&amp;"|"&amp;TEXT($C165,"yyyymmdd"), RRPS_ALL[Key], RRPS_ALL[Mid Yield], "")</f>
        <v>1.1627190000000001</v>
      </c>
      <c r="CZ165" s="6">
        <f>_xlfn.XLOOKUP(CZ$1&amp;"|"&amp;TEXT($C165,"yyyymmdd"), RRPS_ALL[Key], RRPS_ALL[Dirty Mid], "")</f>
        <v>0</v>
      </c>
      <c r="DA165" s="6">
        <f>_xlfn.XLOOKUP(DA$1&amp;"|"&amp;TEXT($C165,"yyyymmdd"), RRPS_ALL[Key], RRPS_ALL[Clean Price Mid], "")</f>
        <v>0</v>
      </c>
      <c r="DB165" s="6">
        <v>3.7499999999999999E-2</v>
      </c>
      <c r="DC165" s="5">
        <v>42959</v>
      </c>
      <c r="DD165" s="6">
        <f t="shared" si="47"/>
        <v>4.2004381161007665</v>
      </c>
      <c r="DE165" s="7">
        <f>_xlfn.XLOOKUP(DE$1&amp;"|"&amp;TEXT($C165,"yyyymmdd"), RRPS_ALL[Key], RRPS_ALL[Yield to Maturity], "")</f>
        <v>1.4305890000000001</v>
      </c>
      <c r="DF165" s="6">
        <f>_xlfn.XLOOKUP(DF$1&amp;"|"&amp;TEXT($C165,"yyyymmdd"), RRPS_ALL[Key], RRPS_ALL[Mid Price], "")</f>
        <v>115.60173500000001</v>
      </c>
      <c r="DG165" s="6">
        <f>_xlfn.XLOOKUP(DG$1&amp;"|"&amp;TEXT($C165,"yyyymmdd"), RRPS_ALL[Key], RRPS_ALL[Mid Yield], "")</f>
        <v>1.4139740000000001</v>
      </c>
      <c r="DH165" s="6">
        <f>_xlfn.XLOOKUP(DH$1&amp;"|"&amp;TEXT($C165,"yyyymmdd"), RRPS_ALL[Key], RRPS_ALL[Dirty Mid], "")</f>
        <v>0</v>
      </c>
      <c r="DI165" s="6">
        <f>_xlfn.XLOOKUP(DI$1&amp;"|"&amp;TEXT($C165,"yyyymmdd"), RRPS_ALL[Key], RRPS_ALL[Clean Price Mid], "")</f>
        <v>0</v>
      </c>
      <c r="DJ165" s="6">
        <v>4.2500000000000003E-2</v>
      </c>
      <c r="DK165" s="5">
        <v>43536</v>
      </c>
      <c r="DL165" s="6">
        <f t="shared" si="51"/>
        <v>5.7812989045383407</v>
      </c>
      <c r="DM165" s="7">
        <f>_xlfn.XLOOKUP(DM$1&amp;"|"&amp;TEXT($C165,"yyyymmdd"), RRPS_ALL[Key], RRPS_ALL[Yield to Maturity], "")</f>
        <v>2.7563789999999999</v>
      </c>
      <c r="DN165" s="6">
        <f>_xlfn.XLOOKUP(DN$1&amp;"|"&amp;TEXT($C165,"yyyymmdd"), RRPS_ALL[Key], RRPS_ALL[Mid Price], "")</f>
        <v>113.826627</v>
      </c>
      <c r="DO165" s="6">
        <f>_xlfn.XLOOKUP(DO$1&amp;"|"&amp;TEXT($C165,"yyyymmdd"), RRPS_ALL[Key], RRPS_ALL[Mid Yield], "")</f>
        <v>2.7450760000000001</v>
      </c>
      <c r="DP165" s="6">
        <f>_xlfn.XLOOKUP(DP$1&amp;"|"&amp;TEXT($C165,"yyyymmdd"), RRPS_ALL[Key], RRPS_ALL[Dirty Mid], "")</f>
        <v>0</v>
      </c>
      <c r="DQ165" s="6">
        <f>_xlfn.XLOOKUP(DQ$1&amp;"|"&amp;TEXT($C165,"yyyymmdd"), RRPS_ALL[Key], RRPS_ALL[Clean Price Mid], "")</f>
        <v>0</v>
      </c>
      <c r="DR165" s="6">
        <v>3.5000000000000003E-2</v>
      </c>
      <c r="DS165" s="5">
        <v>50859</v>
      </c>
      <c r="DT165" s="6">
        <f t="shared" si="52"/>
        <v>25.830848798296319</v>
      </c>
      <c r="DU165" s="7">
        <f>_xlfn.XLOOKUP(DU$1&amp;"|"&amp;TEXT($C165,"yyyymmdd"), RRPS_ALL[Key], RRPS_ALL[Yield to Maturity], "")</f>
        <v>1.8092779999999999</v>
      </c>
      <c r="DV165" s="6">
        <f>_xlfn.XLOOKUP(DV$1&amp;"|"&amp;TEXT($C165,"yyyymmdd"), RRPS_ALL[Key], RRPS_ALL[Mid Price], "")</f>
        <v>114.035355</v>
      </c>
      <c r="DW165" s="6">
        <f>_xlfn.XLOOKUP(DW$1&amp;"|"&amp;TEXT($C165,"yyyymmdd"), RRPS_ALL[Key], RRPS_ALL[Mid Yield], "")</f>
        <v>1.7952330000000001</v>
      </c>
      <c r="DX165" s="6">
        <f>_xlfn.XLOOKUP(DX$1&amp;"|"&amp;TEXT($C165,"yyyymmdd"), RRPS_ALL[Key], RRPS_ALL[Dirty Mid], "")</f>
        <v>0</v>
      </c>
      <c r="DY165" s="6">
        <f>_xlfn.XLOOKUP(DY$1&amp;"|"&amp;TEXT($C165,"yyyymmdd"), RRPS_ALL[Key], RRPS_ALL[Clean Price Mid], "")</f>
        <v>0</v>
      </c>
      <c r="DZ165" s="6">
        <v>3.5000000000000003E-2</v>
      </c>
      <c r="EA165" s="5">
        <v>44713</v>
      </c>
      <c r="EB165" s="6">
        <f t="shared" si="42"/>
        <v>9.0032858707557502</v>
      </c>
      <c r="EC165" s="7">
        <f>_xlfn.XLOOKUP(EC$1&amp;"|"&amp;TEXT($C165,"yyyymmdd"), RRPS_ALL[Key], RRPS_ALL[Yield to Maturity], "")</f>
        <v>2.4940099999999998</v>
      </c>
      <c r="ED165" s="6">
        <f>_xlfn.XLOOKUP(ED$1&amp;"|"&amp;TEXT($C165,"yyyymmdd"), RRPS_ALL[Key], RRPS_ALL[Mid Price], "")</f>
        <v>96.419399999999996</v>
      </c>
      <c r="EE165" s="6">
        <f>_xlfn.XLOOKUP(EE$1&amp;"|"&amp;TEXT($C165,"yyyymmdd"), RRPS_ALL[Key], RRPS_ALL[Mid Yield], "")</f>
        <v>2.4890080000000001</v>
      </c>
      <c r="EF165" s="6">
        <f>_xlfn.XLOOKUP(EF$1&amp;"|"&amp;TEXT($C165,"yyyymmdd"), RRPS_ALL[Key], RRPS_ALL[Dirty Mid], "")</f>
        <v>0</v>
      </c>
      <c r="EG165" s="6">
        <f>_xlfn.XLOOKUP(EG$1&amp;"|"&amp;TEXT($C165,"yyyymmdd"), RRPS_ALL[Key], RRPS_ALL[Clean Price Mid], "")</f>
        <v>0</v>
      </c>
      <c r="EH165" s="6">
        <v>2.2499999999999999E-2</v>
      </c>
      <c r="EI165" s="5">
        <v>48366</v>
      </c>
      <c r="EJ165" s="6">
        <f t="shared" ref="EJ165:EJ196" si="54">YEARFRAC(C165,EI165,1)</f>
        <v>19.003422313483917</v>
      </c>
      <c r="EK165" s="7">
        <f>_xlfn.XLOOKUP(EK$1&amp;"|"&amp;TEXT($C165,"yyyymmdd"), RRPS_ALL[Key], RRPS_ALL[Yield to Maturity], "")</f>
        <v>1.9194020000000001</v>
      </c>
      <c r="EL165" s="6">
        <f>_xlfn.XLOOKUP(EL$1&amp;"|"&amp;TEXT($C165,"yyyymmdd"), RRPS_ALL[Key], RRPS_ALL[Mid Price], "")</f>
        <v>96.238104000000007</v>
      </c>
      <c r="EM165" s="6">
        <f>_xlfn.XLOOKUP(EM$1&amp;"|"&amp;TEXT($C165,"yyyymmdd"), RRPS_ALL[Key], RRPS_ALL[Mid Yield], "")</f>
        <v>1.9003300000000001</v>
      </c>
      <c r="EN165" s="6">
        <f>_xlfn.XLOOKUP(EN$1&amp;"|"&amp;TEXT($C165,"yyyymmdd"), RRPS_ALL[Key], RRPS_ALL[Dirty Mid], "")</f>
        <v>0</v>
      </c>
      <c r="EO165" s="6">
        <f>_xlfn.XLOOKUP(EO$1&amp;"|"&amp;TEXT($C165,"yyyymmdd"), RRPS_ALL[Key], RRPS_ALL[Clean Price Mid], "")</f>
        <v>0</v>
      </c>
      <c r="EP165" s="6">
        <v>1.4999999999999999E-2</v>
      </c>
      <c r="EQ165" s="5">
        <v>45243</v>
      </c>
      <c r="ER165" s="6">
        <f t="shared" si="50"/>
        <v>10.455065969629077</v>
      </c>
      <c r="ES165" s="7" t="str">
        <f>_xlfn.XLOOKUP(ES$1&amp;"|"&amp;TEXT($C165,"yyyymmdd"), RRPS_ALL[Key], RRPS_ALL[Yield to Maturity], "")</f>
        <v/>
      </c>
      <c r="ET165" s="6" t="str">
        <f>_xlfn.XLOOKUP(ET$1&amp;"|"&amp;TEXT($C165,"yyyymmdd"), RRPS_ALL[Key], RRPS_ALL[Mid Price], "")</f>
        <v/>
      </c>
      <c r="EU165" s="6" t="str">
        <f>_xlfn.XLOOKUP(EU$1&amp;"|"&amp;TEXT($C165,"yyyymmdd"), RRPS_ALL[Key], RRPS_ALL[Mid Yield], "")</f>
        <v/>
      </c>
      <c r="EV165" s="6" t="str">
        <f>_xlfn.XLOOKUP(EV$1&amp;"|"&amp;TEXT($C165,"yyyymmdd"), RRPS_ALL[Key], RRPS_ALL[Dirty Mid], "")</f>
        <v/>
      </c>
      <c r="EW165" s="6" t="str">
        <f>_xlfn.XLOOKUP(EW$1&amp;"|"&amp;TEXT($C165,"yyyymmdd"), RRPS_ALL[Key], RRPS_ALL[Clean Price Mid], "")</f>
        <v/>
      </c>
      <c r="EX165" s="6"/>
      <c r="EY165" s="6"/>
      <c r="EZ165" s="6"/>
      <c r="FA165" s="7" t="str">
        <f>_xlfn.XLOOKUP(FA$1&amp;"|"&amp;TEXT($C165,"yyyymmdd"), RRPS_ALL[Key], RRPS_ALL[Yield to Maturity], "")</f>
        <v/>
      </c>
      <c r="FB165" s="6" t="str">
        <f>_xlfn.XLOOKUP(FB$1&amp;"|"&amp;TEXT($C165,"yyyymmdd"), RRPS_ALL[Key], RRPS_ALL[Mid Price], "")</f>
        <v/>
      </c>
      <c r="FC165" s="6" t="str">
        <f>_xlfn.XLOOKUP(FC$1&amp;"|"&amp;TEXT($C165,"yyyymmdd"), RRPS_ALL[Key], RRPS_ALL[Mid Yield], "")</f>
        <v/>
      </c>
      <c r="FD165" s="6" t="str">
        <f>_xlfn.XLOOKUP(FD$1&amp;"|"&amp;TEXT($C165,"yyyymmdd"), RRPS_ALL[Key], RRPS_ALL[Dirty Mid], "")</f>
        <v/>
      </c>
      <c r="FE165" s="6" t="str">
        <f>_xlfn.XLOOKUP(FE$1&amp;"|"&amp;TEXT($C165,"yyyymmdd"), RRPS_ALL[Key], RRPS_ALL[Clean Price Mid], "")</f>
        <v/>
      </c>
      <c r="FF165" s="6"/>
      <c r="FG165" s="6"/>
      <c r="FH165" s="6"/>
      <c r="FI165" s="7" t="str">
        <f>_xlfn.XLOOKUP(FI$1&amp;"|"&amp;TEXT($C165,"yyyymmdd"), RRPS_ALL[Key], RRPS_ALL[Yield to Maturity], "")</f>
        <v/>
      </c>
      <c r="FJ165" s="6" t="str">
        <f>_xlfn.XLOOKUP(FJ$1&amp;"|"&amp;TEXT($C165,"yyyymmdd"), RRPS_ALL[Key], RRPS_ALL[Mid Price], "")</f>
        <v/>
      </c>
      <c r="FK165" s="6" t="str">
        <f>_xlfn.XLOOKUP(FK$1&amp;"|"&amp;TEXT($C165,"yyyymmdd"), RRPS_ALL[Key], RRPS_ALL[Mid Yield], "")</f>
        <v/>
      </c>
      <c r="FL165" s="6" t="str">
        <f>_xlfn.XLOOKUP(FL$1&amp;"|"&amp;TEXT($C165,"yyyymmdd"), RRPS_ALL[Key], RRPS_ALL[Dirty Mid], "")</f>
        <v/>
      </c>
      <c r="FM165" s="6" t="str">
        <f>_xlfn.XLOOKUP(FM$1&amp;"|"&amp;TEXT($C165,"yyyymmdd"), RRPS_ALL[Key], RRPS_ALL[Clean Price Mid], "")</f>
        <v/>
      </c>
      <c r="FN165" s="6"/>
      <c r="FO165" s="6"/>
      <c r="FP165" s="6"/>
      <c r="FQ165" s="7" t="str">
        <f>_xlfn.XLOOKUP(FQ$1&amp;"|"&amp;TEXT($C165,"yyyymmdd"), RRPS_ALL[Key], RRPS_ALL[Yield to Maturity], "")</f>
        <v/>
      </c>
      <c r="FR165" s="6" t="str">
        <f>_xlfn.XLOOKUP(FR$1&amp;"|"&amp;TEXT($C165,"yyyymmdd"), RRPS_ALL[Key], RRPS_ALL[Mid Price], "")</f>
        <v/>
      </c>
      <c r="FS165" s="6" t="str">
        <f>_xlfn.XLOOKUP(FS$1&amp;"|"&amp;TEXT($C165,"yyyymmdd"), RRPS_ALL[Key], RRPS_ALL[Mid Yield], "")</f>
        <v/>
      </c>
      <c r="FT165" s="6" t="str">
        <f>_xlfn.XLOOKUP(FT$1&amp;"|"&amp;TEXT($C165,"yyyymmdd"), RRPS_ALL[Key], RRPS_ALL[Dirty Mid], "")</f>
        <v/>
      </c>
      <c r="FU165" s="6" t="str">
        <f>_xlfn.XLOOKUP(FU$1&amp;"|"&amp;TEXT($C165,"yyyymmdd"), RRPS_ALL[Key], RRPS_ALL[Clean Price Mid], "")</f>
        <v/>
      </c>
      <c r="FV165" s="6"/>
      <c r="FW165" s="6"/>
      <c r="FX165" s="6"/>
      <c r="FY165" s="7" t="str">
        <f>_xlfn.XLOOKUP(FY$1&amp;"|"&amp;TEXT($C165,"yyyymmdd"), RRPS_ALL[Key], RRPS_ALL[Yield to Maturity], "")</f>
        <v/>
      </c>
      <c r="FZ165" s="6" t="str">
        <f>_xlfn.XLOOKUP(FZ$1&amp;"|"&amp;TEXT($C165,"yyyymmdd"), RRPS_ALL[Key], RRPS_ALL[Mid Price], "")</f>
        <v/>
      </c>
      <c r="GA165" s="6" t="str">
        <f>_xlfn.XLOOKUP(GA$1&amp;"|"&amp;TEXT($C165,"yyyymmdd"), RRPS_ALL[Key], RRPS_ALL[Mid Yield], "")</f>
        <v/>
      </c>
      <c r="GB165" s="6" t="str">
        <f>_xlfn.XLOOKUP(GB$1&amp;"|"&amp;TEXT($C165,"yyyymmdd"), RRPS_ALL[Key], RRPS_ALL[Dirty Mid], "")</f>
        <v/>
      </c>
      <c r="GC165" s="6" t="str">
        <f>_xlfn.XLOOKUP(GC$1&amp;"|"&amp;TEXT($C165,"yyyymmdd"), RRPS_ALL[Key], RRPS_ALL[Clean Price Mid], "")</f>
        <v/>
      </c>
      <c r="GD165" s="6"/>
      <c r="GE165" s="6"/>
      <c r="GF165" s="6"/>
      <c r="GG165" s="7" t="str">
        <f>_xlfn.XLOOKUP(GG$1&amp;"|"&amp;TEXT($C165,"yyyymmdd"), RRPS_ALL[Key], RRPS_ALL[Yield to Maturity], "")</f>
        <v/>
      </c>
      <c r="GH165" s="6" t="str">
        <f>_xlfn.XLOOKUP(GH$1&amp;"|"&amp;TEXT($C165,"yyyymmdd"), RRPS_ALL[Key], RRPS_ALL[Mid Price], "")</f>
        <v/>
      </c>
      <c r="GI165" s="6" t="str">
        <f>_xlfn.XLOOKUP(GI$1&amp;"|"&amp;TEXT($C165,"yyyymmdd"), RRPS_ALL[Key], RRPS_ALL[Mid Yield], "")</f>
        <v/>
      </c>
      <c r="GJ165" s="6" t="str">
        <f>_xlfn.XLOOKUP(GJ$1&amp;"|"&amp;TEXT($C165,"yyyymmdd"), RRPS_ALL[Key], RRPS_ALL[Dirty Mid], "")</f>
        <v/>
      </c>
      <c r="GK165" s="6" t="str">
        <f>_xlfn.XLOOKUP(GK$1&amp;"|"&amp;TEXT($C165,"yyyymmdd"), RRPS_ALL[Key], RRPS_ALL[Clean Price Mid], "")</f>
        <v/>
      </c>
      <c r="GL165" s="6"/>
      <c r="GM165" s="6"/>
      <c r="GN165" s="6"/>
      <c r="GO165" s="7" t="str">
        <f>_xlfn.XLOOKUP(GO$1&amp;"|"&amp;TEXT($C165,"yyyymmdd"), RRPS_ALL[Key], RRPS_ALL[Yield to Maturity], "")</f>
        <v/>
      </c>
      <c r="GP165" s="6" t="str">
        <f>_xlfn.XLOOKUP(GP$1&amp;"|"&amp;TEXT($C165,"yyyymmdd"), RRPS_ALL[Key], RRPS_ALL[Mid Price], "")</f>
        <v/>
      </c>
      <c r="GQ165" s="6" t="str">
        <f>_xlfn.XLOOKUP(GQ$1&amp;"|"&amp;TEXT($C165,"yyyymmdd"), RRPS_ALL[Key], RRPS_ALL[Mid Yield], "")</f>
        <v/>
      </c>
      <c r="GR165" s="6" t="str">
        <f>_xlfn.XLOOKUP(GR$1&amp;"|"&amp;TEXT($C165,"yyyymmdd"), RRPS_ALL[Key], RRPS_ALL[Dirty Mid], "")</f>
        <v/>
      </c>
      <c r="GS165" s="6" t="str">
        <f>_xlfn.XLOOKUP(GS$1&amp;"|"&amp;TEXT($C165,"yyyymmdd"), RRPS_ALL[Key], RRPS_ALL[Clean Price Mid], "")</f>
        <v/>
      </c>
      <c r="GT165" s="6"/>
      <c r="GU165" s="6"/>
      <c r="GV165" s="6"/>
      <c r="GW165" s="7" t="str">
        <f>_xlfn.XLOOKUP(GW$1&amp;"|"&amp;TEXT($C165,"yyyymmdd"), RRPS_ALL[Key], RRPS_ALL[Yield to Maturity], "")</f>
        <v/>
      </c>
      <c r="GX165" s="6" t="str">
        <f>_xlfn.XLOOKUP(GX$1&amp;"|"&amp;TEXT($C165,"yyyymmdd"), RRPS_ALL[Key], RRPS_ALL[Mid Price], "")</f>
        <v/>
      </c>
      <c r="GY165" s="6" t="str">
        <f>_xlfn.XLOOKUP(GY$1&amp;"|"&amp;TEXT($C165,"yyyymmdd"), RRPS_ALL[Key], RRPS_ALL[Mid Yield], "")</f>
        <v/>
      </c>
      <c r="GZ165" s="6" t="str">
        <f>_xlfn.XLOOKUP(GZ$1&amp;"|"&amp;TEXT($C165,"yyyymmdd"), RRPS_ALL[Key], RRPS_ALL[Dirty Mid], "")</f>
        <v/>
      </c>
      <c r="HA165" s="6" t="str">
        <f>_xlfn.XLOOKUP(HA$1&amp;"|"&amp;TEXT($C165,"yyyymmdd"), RRPS_ALL[Key], RRPS_ALL[Clean Price Mid], "")</f>
        <v/>
      </c>
      <c r="HB165" s="6"/>
      <c r="HC165" s="6"/>
      <c r="HD165" s="6"/>
    </row>
    <row r="166" spans="1:212" x14ac:dyDescent="0.2">
      <c r="A166">
        <v>2013</v>
      </c>
      <c r="B166">
        <v>6</v>
      </c>
      <c r="C166" s="5">
        <f t="shared" si="37"/>
        <v>41455</v>
      </c>
      <c r="D166" s="6">
        <v>0.25</v>
      </c>
      <c r="E166" s="7" t="str">
        <f>_xlfn.XLOOKUP(E$1&amp;"|"&amp;TEXT($C166,"yyyymmdd"), RRPS_ALL[Key], RRPS_ALL[Yield to Maturity], "")</f>
        <v/>
      </c>
      <c r="F166" s="6" t="str">
        <f>_xlfn.XLOOKUP(F$1&amp;"|"&amp;TEXT($C166,"yyyymmdd"), RRPS_ALL[Key], RRPS_ALL[Mid Price], "")</f>
        <v/>
      </c>
      <c r="G166" s="6" t="str">
        <f>_xlfn.XLOOKUP(G$1&amp;"|"&amp;TEXT($C166,"yyyymmdd"), RRPS_ALL[Key], RRPS_ALL[Mid Yield], "")</f>
        <v/>
      </c>
      <c r="H166" s="6" t="str">
        <f>_xlfn.XLOOKUP(H$1&amp;"|"&amp;TEXT($C166,"yyyymmdd"), RRPS_ALL[Key], RRPS_ALL[Dirty Mid], "")</f>
        <v/>
      </c>
      <c r="I166" s="6" t="str">
        <f>_xlfn.XLOOKUP(I$1&amp;"|"&amp;TEXT($C166,"yyyymmdd"), RRPS_ALL[Key], RRPS_ALL[Clean Price Mid], "")</f>
        <v/>
      </c>
      <c r="J166" s="6"/>
      <c r="K166" s="6"/>
      <c r="L166" s="6"/>
      <c r="M166" s="7" t="str">
        <f>_xlfn.XLOOKUP(M$1&amp;"|"&amp;TEXT($C166,"yyyymmdd"), RRPS_ALL[Key], RRPS_ALL[Yield to Maturity], "")</f>
        <v/>
      </c>
      <c r="N166" s="6" t="str">
        <f>_xlfn.XLOOKUP(N$1&amp;"|"&amp;TEXT($C166,"yyyymmdd"), RRPS_ALL[Key], RRPS_ALL[Mid Price], "")</f>
        <v/>
      </c>
      <c r="O166" s="6" t="str">
        <f>_xlfn.XLOOKUP(O$1&amp;"|"&amp;TEXT($C166,"yyyymmdd"), RRPS_ALL[Key], RRPS_ALL[Mid Yield], "")</f>
        <v/>
      </c>
      <c r="P166" s="6" t="str">
        <f>_xlfn.XLOOKUP(P$1&amp;"|"&amp;TEXT($C166,"yyyymmdd"), RRPS_ALL[Key], RRPS_ALL[Dirty Mid], "")</f>
        <v/>
      </c>
      <c r="Q166" s="6" t="str">
        <f>_xlfn.XLOOKUP(Q$1&amp;"|"&amp;TEXT($C166,"yyyymmdd"), RRPS_ALL[Key], RRPS_ALL[Clean Price Mid], "")</f>
        <v/>
      </c>
      <c r="R166" s="6"/>
      <c r="S166" s="6"/>
      <c r="T166" s="6"/>
      <c r="U166" s="7" t="str">
        <f>_xlfn.XLOOKUP(U$1&amp;"|"&amp;TEXT($C166,"yyyymmdd"), RRPS_ALL[Key], RRPS_ALL[Yield to Maturity], "")</f>
        <v/>
      </c>
      <c r="V166" s="6" t="str">
        <f>_xlfn.XLOOKUP(V$1&amp;"|"&amp;TEXT($C166,"yyyymmdd"), RRPS_ALL[Key], RRPS_ALL[Mid Price], "")</f>
        <v/>
      </c>
      <c r="W166" s="6" t="str">
        <f>_xlfn.XLOOKUP(W$1&amp;"|"&amp;TEXT($C166,"yyyymmdd"), RRPS_ALL[Key], RRPS_ALL[Mid Yield], "")</f>
        <v/>
      </c>
      <c r="X166" s="6" t="str">
        <f>_xlfn.XLOOKUP(X$1&amp;"|"&amp;TEXT($C166,"yyyymmdd"), RRPS_ALL[Key], RRPS_ALL[Dirty Mid], "")</f>
        <v/>
      </c>
      <c r="Y166" s="6" t="str">
        <f>_xlfn.XLOOKUP(Y$1&amp;"|"&amp;TEXT($C166,"yyyymmdd"), RRPS_ALL[Key], RRPS_ALL[Clean Price Mid], "")</f>
        <v/>
      </c>
      <c r="Z166" s="6"/>
      <c r="AA166" s="6"/>
      <c r="AB166" s="6"/>
      <c r="AC166" s="7">
        <f>_xlfn.XLOOKUP(AC$1&amp;"|"&amp;TEXT($C166,"yyyymmdd"), RRPS_ALL[Key], RRPS_ALL[Yield to Maturity], "")</f>
        <v>0.75964399999999999</v>
      </c>
      <c r="AD166" s="6">
        <f>_xlfn.XLOOKUP(AD$1&amp;"|"&amp;TEXT($C166,"yyyymmdd"), RRPS_ALL[Key], RRPS_ALL[Mid Price], "")</f>
        <v>105.036535</v>
      </c>
      <c r="AE166" s="6">
        <f>_xlfn.XLOOKUP(AE$1&amp;"|"&amp;TEXT($C166,"yyyymmdd"), RRPS_ALL[Key], RRPS_ALL[Mid Yield], "")</f>
        <v>0.70312300000000005</v>
      </c>
      <c r="AF166" s="6">
        <f>_xlfn.XLOOKUP(AF$1&amp;"|"&amp;TEXT($C166,"yyyymmdd"), RRPS_ALL[Key], RRPS_ALL[Dirty Mid], "")</f>
        <v>1.0874999999999999</v>
      </c>
      <c r="AG166" s="6">
        <f>_xlfn.XLOOKUP(AG$1&amp;"|"&amp;TEXT($C166,"yyyymmdd"), RRPS_ALL[Key], RRPS_ALL[Clean Price Mid], "")</f>
        <v>0.838889</v>
      </c>
      <c r="AH166" s="6">
        <v>6.7500000000000004E-2</v>
      </c>
      <c r="AI166" s="5">
        <v>41764</v>
      </c>
      <c r="AJ166" s="6">
        <f t="shared" si="53"/>
        <v>0.84657534246575339</v>
      </c>
      <c r="AK166" s="7" t="str">
        <f>_xlfn.XLOOKUP(AK$1&amp;"|"&amp;TEXT($C166,"yyyymmdd"), RRPS_ALL[Key], RRPS_ALL[Yield to Maturity], "")</f>
        <v/>
      </c>
      <c r="AL166" s="6" t="str">
        <f>_xlfn.XLOOKUP(AL$1&amp;"|"&amp;TEXT($C166,"yyyymmdd"), RRPS_ALL[Key], RRPS_ALL[Mid Price], "")</f>
        <v/>
      </c>
      <c r="AM166" s="6" t="str">
        <f>_xlfn.XLOOKUP(AM$1&amp;"|"&amp;TEXT($C166,"yyyymmdd"), RRPS_ALL[Key], RRPS_ALL[Mid Yield], "")</f>
        <v/>
      </c>
      <c r="AN166" s="6" t="str">
        <f>_xlfn.XLOOKUP(AN$1&amp;"|"&amp;TEXT($C166,"yyyymmdd"), RRPS_ALL[Key], RRPS_ALL[Dirty Mid], "")</f>
        <v/>
      </c>
      <c r="AO166" s="6" t="str">
        <f>_xlfn.XLOOKUP(AO$1&amp;"|"&amp;TEXT($C166,"yyyymmdd"), RRPS_ALL[Key], RRPS_ALL[Clean Price Mid], "")</f>
        <v/>
      </c>
      <c r="AP166" s="6"/>
      <c r="AQ166" s="6"/>
      <c r="AR166" s="6"/>
      <c r="AS166" s="7" t="str">
        <f>_xlfn.XLOOKUP(AS$1&amp;"|"&amp;TEXT($C166,"yyyymmdd"), RRPS_ALL[Key], RRPS_ALL[Yield to Maturity], "")</f>
        <v/>
      </c>
      <c r="AT166" s="6" t="str">
        <f>_xlfn.XLOOKUP(AT$1&amp;"|"&amp;TEXT($C166,"yyyymmdd"), RRPS_ALL[Key], RRPS_ALL[Mid Price], "")</f>
        <v/>
      </c>
      <c r="AU166" s="6" t="str">
        <f>_xlfn.XLOOKUP(AU$1&amp;"|"&amp;TEXT($C166,"yyyymmdd"), RRPS_ALL[Key], RRPS_ALL[Mid Yield], "")</f>
        <v/>
      </c>
      <c r="AV166" s="6" t="str">
        <f>_xlfn.XLOOKUP(AV$1&amp;"|"&amp;TEXT($C166,"yyyymmdd"), RRPS_ALL[Key], RRPS_ALL[Dirty Mid], "")</f>
        <v/>
      </c>
      <c r="AW166" s="6" t="str">
        <f>_xlfn.XLOOKUP(AW$1&amp;"|"&amp;TEXT($C166,"yyyymmdd"), RRPS_ALL[Key], RRPS_ALL[Clean Price Mid], "")</f>
        <v/>
      </c>
      <c r="AX166" s="6"/>
      <c r="AY166" s="6"/>
      <c r="AZ166" s="6"/>
      <c r="BA166" s="7" t="str">
        <f>_xlfn.XLOOKUP(BA$1&amp;"|"&amp;TEXT($C166,"yyyymmdd"), RRPS_ALL[Key], RRPS_ALL[Yield to Maturity], "")</f>
        <v/>
      </c>
      <c r="BB166" s="6" t="str">
        <f>_xlfn.XLOOKUP(BB$1&amp;"|"&amp;TEXT($C166,"yyyymmdd"), RRPS_ALL[Key], RRPS_ALL[Mid Price], "")</f>
        <v/>
      </c>
      <c r="BC166" s="6" t="str">
        <f>_xlfn.XLOOKUP(BC$1&amp;"|"&amp;TEXT($C166,"yyyymmdd"), RRPS_ALL[Key], RRPS_ALL[Mid Yield], "")</f>
        <v/>
      </c>
      <c r="BD166" s="6" t="str">
        <f>_xlfn.XLOOKUP(BD$1&amp;"|"&amp;TEXT($C166,"yyyymmdd"), RRPS_ALL[Key], RRPS_ALL[Dirty Mid], "")</f>
        <v/>
      </c>
      <c r="BE166" s="6" t="str">
        <f>_xlfn.XLOOKUP(BE$1&amp;"|"&amp;TEXT($C166,"yyyymmdd"), RRPS_ALL[Key], RRPS_ALL[Clean Price Mid], "")</f>
        <v/>
      </c>
      <c r="BF166" s="6"/>
      <c r="BG166" s="6"/>
      <c r="BH166" s="6"/>
      <c r="BI166" s="7" t="str">
        <f>_xlfn.XLOOKUP(BI$1&amp;"|"&amp;TEXT($C166,"yyyymmdd"), RRPS_ALL[Key], RRPS_ALL[Yield to Maturity], "")</f>
        <v/>
      </c>
      <c r="BJ166" s="6" t="str">
        <f>_xlfn.XLOOKUP(BJ$1&amp;"|"&amp;TEXT($C166,"yyyymmdd"), RRPS_ALL[Key], RRPS_ALL[Mid Price], "")</f>
        <v/>
      </c>
      <c r="BK166" s="6" t="str">
        <f>_xlfn.XLOOKUP(BK$1&amp;"|"&amp;TEXT($C166,"yyyymmdd"), RRPS_ALL[Key], RRPS_ALL[Mid Yield], "")</f>
        <v/>
      </c>
      <c r="BL166" s="6" t="str">
        <f>_xlfn.XLOOKUP(BL$1&amp;"|"&amp;TEXT($C166,"yyyymmdd"), RRPS_ALL[Key], RRPS_ALL[Dirty Mid], "")</f>
        <v/>
      </c>
      <c r="BM166" s="6" t="str">
        <f>_xlfn.XLOOKUP(BM$1&amp;"|"&amp;TEXT($C166,"yyyymmdd"), RRPS_ALL[Key], RRPS_ALL[Clean Price Mid], "")</f>
        <v/>
      </c>
      <c r="BN166" s="6"/>
      <c r="BO166" s="6"/>
      <c r="BP166" s="6"/>
      <c r="BQ166" s="7">
        <f>_xlfn.XLOOKUP(BQ$1&amp;"|"&amp;TEXT($C166,"yyyymmdd"), RRPS_ALL[Key], RRPS_ALL[Yield to Maturity], "")</f>
        <v>1.95367</v>
      </c>
      <c r="BR166" s="6">
        <f>_xlfn.XLOOKUP(BR$1&amp;"|"&amp;TEXT($C166,"yyyymmdd"), RRPS_ALL[Key], RRPS_ALL[Mid Price], "")</f>
        <v>120.943161</v>
      </c>
      <c r="BS166" s="6">
        <f>_xlfn.XLOOKUP(BS$1&amp;"|"&amp;TEXT($C166,"yyyymmdd"), RRPS_ALL[Key], RRPS_ALL[Mid Yield], "")</f>
        <v>1.937416</v>
      </c>
      <c r="BT166" s="6">
        <f>_xlfn.XLOOKUP(BT$1&amp;"|"&amp;TEXT($C166,"yyyymmdd"), RRPS_ALL[Key], RRPS_ALL[Dirty Mid], "")</f>
        <v>0</v>
      </c>
      <c r="BU166" s="6">
        <f>_xlfn.XLOOKUP(BU$1&amp;"|"&amp;TEXT($C166,"yyyymmdd"), RRPS_ALL[Key], RRPS_ALL[Clean Price Mid], "")</f>
        <v>0</v>
      </c>
      <c r="BV166" s="6">
        <v>0.05</v>
      </c>
      <c r="BW166" s="5">
        <v>44166</v>
      </c>
      <c r="BX166" s="6">
        <f t="shared" si="44"/>
        <v>7.4223134839151266</v>
      </c>
      <c r="BY166" s="7" t="str">
        <f>_xlfn.XLOOKUP(BY$1&amp;"|"&amp;TEXT($C166,"yyyymmdd"), RRPS_ALL[Key], RRPS_ALL[Yield to Maturity], "")</f>
        <v/>
      </c>
      <c r="BZ166" s="6" t="str">
        <f>_xlfn.XLOOKUP(BZ$1&amp;"|"&amp;TEXT($C166,"yyyymmdd"), RRPS_ALL[Key], RRPS_ALL[Mid Price], "")</f>
        <v/>
      </c>
      <c r="CA166" s="6" t="str">
        <f>_xlfn.XLOOKUP(CA$1&amp;"|"&amp;TEXT($C166,"yyyymmdd"), RRPS_ALL[Key], RRPS_ALL[Mid Yield], "")</f>
        <v/>
      </c>
      <c r="CB166" s="6" t="str">
        <f>_xlfn.XLOOKUP(CB$1&amp;"|"&amp;TEXT($C166,"yyyymmdd"), RRPS_ALL[Key], RRPS_ALL[Dirty Mid], "")</f>
        <v/>
      </c>
      <c r="CC166" s="6" t="str">
        <f>_xlfn.XLOOKUP(CC$1&amp;"|"&amp;TEXT($C166,"yyyymmdd"), RRPS_ALL[Key], RRPS_ALL[Clean Price Mid], "")</f>
        <v/>
      </c>
      <c r="CD166" s="6"/>
      <c r="CE166" s="6"/>
      <c r="CF166" s="6"/>
      <c r="CG166" s="7">
        <f>_xlfn.XLOOKUP(CG$1&amp;"|"&amp;TEXT($C166,"yyyymmdd"), RRPS_ALL[Key], RRPS_ALL[Yield to Maturity], "")</f>
        <v>1.1311169999999999</v>
      </c>
      <c r="CH166" s="6">
        <f>_xlfn.XLOOKUP(CH$1&amp;"|"&amp;TEXT($C166,"yyyymmdd"), RRPS_ALL[Key], RRPS_ALL[Mid Price], "")</f>
        <v>107.052325</v>
      </c>
      <c r="CI166" s="6">
        <f>_xlfn.XLOOKUP(CI$1&amp;"|"&amp;TEXT($C166,"yyyymmdd"), RRPS_ALL[Key], RRPS_ALL[Mid Yield], "")</f>
        <v>1.0967469999999999</v>
      </c>
      <c r="CJ166" s="6">
        <f>_xlfn.XLOOKUP(CJ$1&amp;"|"&amp;TEXT($C166,"yyyymmdd"), RRPS_ALL[Key], RRPS_ALL[Dirty Mid], "")</f>
        <v>4.0125000000000002</v>
      </c>
      <c r="CK166" s="6">
        <f>_xlfn.XLOOKUP(CK$1&amp;"|"&amp;TEXT($C166,"yyyymmdd"), RRPS_ALL[Key], RRPS_ALL[Clean Price Mid], "")</f>
        <v>1.9873019999999999</v>
      </c>
      <c r="CL166" s="6">
        <v>4.4999999999999998E-2</v>
      </c>
      <c r="CM166" s="5">
        <v>42228</v>
      </c>
      <c r="CN166" s="6">
        <f t="shared" si="45"/>
        <v>2.117808219178082</v>
      </c>
      <c r="CO166" s="7">
        <f>_xlfn.XLOOKUP(CO$1&amp;"|"&amp;TEXT($C166,"yyyymmdd"), RRPS_ALL[Key], RRPS_ALL[Yield to Maturity], "")</f>
        <v>1.2759499999999999</v>
      </c>
      <c r="CP166" s="6">
        <f>_xlfn.XLOOKUP(CP$1&amp;"|"&amp;TEXT($C166,"yyyymmdd"), RRPS_ALL[Key], RRPS_ALL[Mid Price], "")</f>
        <v>105.143675</v>
      </c>
      <c r="CQ166" s="6">
        <f>_xlfn.XLOOKUP(CQ$1&amp;"|"&amp;TEXT($C166,"yyyymmdd"), RRPS_ALL[Key], RRPS_ALL[Mid Yield], "")</f>
        <v>1.2562850000000001</v>
      </c>
      <c r="CR166" s="6">
        <f>_xlfn.XLOOKUP(CR$1&amp;"|"&amp;TEXT($C166,"yyyymmdd"), RRPS_ALL[Key], RRPS_ALL[Dirty Mid], "")</f>
        <v>2.9249999999999998</v>
      </c>
      <c r="CS166" s="6">
        <f>_xlfn.XLOOKUP(CS$1&amp;"|"&amp;TEXT($C166,"yyyymmdd"), RRPS_ALL[Key], RRPS_ALL[Clean Price Mid], "")</f>
        <v>2.8597939999999999</v>
      </c>
      <c r="CT166" s="6">
        <v>0.03</v>
      </c>
      <c r="CU166" s="5">
        <v>42563</v>
      </c>
      <c r="CV166" s="6">
        <f t="shared" si="46"/>
        <v>3.0335386721423681</v>
      </c>
      <c r="CW166" s="7">
        <f>_xlfn.XLOOKUP(CW$1&amp;"|"&amp;TEXT($C166,"yyyymmdd"), RRPS_ALL[Key], RRPS_ALL[Yield to Maturity], "")</f>
        <v>1.441775</v>
      </c>
      <c r="CX166" s="6">
        <f>_xlfn.XLOOKUP(CX$1&amp;"|"&amp;TEXT($C166,"yyyymmdd"), RRPS_ALL[Key], RRPS_ALL[Mid Price], "")</f>
        <v>109.241142</v>
      </c>
      <c r="CY166" s="6">
        <f>_xlfn.XLOOKUP(CY$1&amp;"|"&amp;TEXT($C166,"yyyymmdd"), RRPS_ALL[Key], RRPS_ALL[Mid Yield], "")</f>
        <v>1.417932</v>
      </c>
      <c r="CZ166" s="6">
        <f>_xlfn.XLOOKUP(CZ$1&amp;"|"&amp;TEXT($C166,"yyyymmdd"), RRPS_ALL[Key], RRPS_ALL[Dirty Mid], "")</f>
        <v>0</v>
      </c>
      <c r="DA166" s="6">
        <f>_xlfn.XLOOKUP(DA$1&amp;"|"&amp;TEXT($C166,"yyyymmdd"), RRPS_ALL[Key], RRPS_ALL[Clean Price Mid], "")</f>
        <v>0</v>
      </c>
      <c r="DB166" s="6">
        <v>3.7499999999999999E-2</v>
      </c>
      <c r="DC166" s="5">
        <v>42959</v>
      </c>
      <c r="DD166" s="6">
        <f t="shared" si="47"/>
        <v>4.11829134720701</v>
      </c>
      <c r="DE166" s="7">
        <f>_xlfn.XLOOKUP(DE$1&amp;"|"&amp;TEXT($C166,"yyyymmdd"), RRPS_ALL[Key], RRPS_ALL[Yield to Maturity], "")</f>
        <v>1.7350829999999999</v>
      </c>
      <c r="DF166" s="6">
        <f>_xlfn.XLOOKUP(DF$1&amp;"|"&amp;TEXT($C166,"yyyymmdd"), RRPS_ALL[Key], RRPS_ALL[Mid Price], "")</f>
        <v>113.610924</v>
      </c>
      <c r="DG166" s="6">
        <f>_xlfn.XLOOKUP(DG$1&amp;"|"&amp;TEXT($C166,"yyyymmdd"), RRPS_ALL[Key], RRPS_ALL[Mid Yield], "")</f>
        <v>1.7179059999999999</v>
      </c>
      <c r="DH166" s="6">
        <f>_xlfn.XLOOKUP(DH$1&amp;"|"&amp;TEXT($C166,"yyyymmdd"), RRPS_ALL[Key], RRPS_ALL[Dirty Mid], "")</f>
        <v>0</v>
      </c>
      <c r="DI166" s="6">
        <f>_xlfn.XLOOKUP(DI$1&amp;"|"&amp;TEXT($C166,"yyyymmdd"), RRPS_ALL[Key], RRPS_ALL[Clean Price Mid], "")</f>
        <v>0</v>
      </c>
      <c r="DJ166" s="6">
        <v>4.2500000000000003E-2</v>
      </c>
      <c r="DK166" s="5">
        <v>43536</v>
      </c>
      <c r="DL166" s="6">
        <f t="shared" si="51"/>
        <v>5.6991392801251957</v>
      </c>
      <c r="DM166" s="7">
        <f>_xlfn.XLOOKUP(DM$1&amp;"|"&amp;TEXT($C166,"yyyymmdd"), RRPS_ALL[Key], RRPS_ALL[Yield to Maturity], "")</f>
        <v>2.9342640000000002</v>
      </c>
      <c r="DN166" s="6">
        <f>_xlfn.XLOOKUP(DN$1&amp;"|"&amp;TEXT($C166,"yyyymmdd"), RRPS_ALL[Key], RRPS_ALL[Mid Price], "")</f>
        <v>110.33766900000001</v>
      </c>
      <c r="DO166" s="6">
        <f>_xlfn.XLOOKUP(DO$1&amp;"|"&amp;TEXT($C166,"yyyymmdd"), RRPS_ALL[Key], RRPS_ALL[Mid Yield], "")</f>
        <v>2.922472</v>
      </c>
      <c r="DP166" s="6">
        <f>_xlfn.XLOOKUP(DP$1&amp;"|"&amp;TEXT($C166,"yyyymmdd"), RRPS_ALL[Key], RRPS_ALL[Dirty Mid], "")</f>
        <v>0</v>
      </c>
      <c r="DQ166" s="6">
        <f>_xlfn.XLOOKUP(DQ$1&amp;"|"&amp;TEXT($C166,"yyyymmdd"), RRPS_ALL[Key], RRPS_ALL[Clean Price Mid], "")</f>
        <v>0</v>
      </c>
      <c r="DR166" s="6">
        <v>3.5000000000000003E-2</v>
      </c>
      <c r="DS166" s="5">
        <v>50859</v>
      </c>
      <c r="DT166" s="6">
        <f t="shared" si="52"/>
        <v>25.748707027684819</v>
      </c>
      <c r="DU166" s="7">
        <f>_xlfn.XLOOKUP(DU$1&amp;"|"&amp;TEXT($C166,"yyyymmdd"), RRPS_ALL[Key], RRPS_ALL[Yield to Maturity], "")</f>
        <v>2.0901700000000001</v>
      </c>
      <c r="DV166" s="6">
        <f>_xlfn.XLOOKUP(DV$1&amp;"|"&amp;TEXT($C166,"yyyymmdd"), RRPS_ALL[Key], RRPS_ALL[Mid Price], "")</f>
        <v>111.477024</v>
      </c>
      <c r="DW166" s="6">
        <f>_xlfn.XLOOKUP(DW$1&amp;"|"&amp;TEXT($C166,"yyyymmdd"), RRPS_ALL[Key], RRPS_ALL[Mid Yield], "")</f>
        <v>2.075631</v>
      </c>
      <c r="DX166" s="6">
        <f>_xlfn.XLOOKUP(DX$1&amp;"|"&amp;TEXT($C166,"yyyymmdd"), RRPS_ALL[Key], RRPS_ALL[Dirty Mid], "")</f>
        <v>0</v>
      </c>
      <c r="DY166" s="6">
        <f>_xlfn.XLOOKUP(DY$1&amp;"|"&amp;TEXT($C166,"yyyymmdd"), RRPS_ALL[Key], RRPS_ALL[Clean Price Mid], "")</f>
        <v>0</v>
      </c>
      <c r="DZ166" s="6">
        <v>3.5000000000000003E-2</v>
      </c>
      <c r="EA166" s="5">
        <v>44713</v>
      </c>
      <c r="EB166" s="6">
        <f t="shared" si="42"/>
        <v>8.9211391018619945</v>
      </c>
      <c r="EC166" s="7">
        <f>_xlfn.XLOOKUP(EC$1&amp;"|"&amp;TEXT($C166,"yyyymmdd"), RRPS_ALL[Key], RRPS_ALL[Yield to Maturity], "")</f>
        <v>2.697889</v>
      </c>
      <c r="ED166" s="6">
        <f>_xlfn.XLOOKUP(ED$1&amp;"|"&amp;TEXT($C166,"yyyymmdd"), RRPS_ALL[Key], RRPS_ALL[Mid Price], "")</f>
        <v>93.502612999999997</v>
      </c>
      <c r="EE166" s="6">
        <f>_xlfn.XLOOKUP(EE$1&amp;"|"&amp;TEXT($C166,"yyyymmdd"), RRPS_ALL[Key], RRPS_ALL[Mid Yield], "")</f>
        <v>2.6928869999999998</v>
      </c>
      <c r="EF166" s="6">
        <f>_xlfn.XLOOKUP(EF$1&amp;"|"&amp;TEXT($C166,"yyyymmdd"), RRPS_ALL[Key], RRPS_ALL[Dirty Mid], "")</f>
        <v>0</v>
      </c>
      <c r="EG166" s="6">
        <f>_xlfn.XLOOKUP(EG$1&amp;"|"&amp;TEXT($C166,"yyyymmdd"), RRPS_ALL[Key], RRPS_ALL[Clean Price Mid], "")</f>
        <v>0</v>
      </c>
      <c r="EH166" s="6">
        <v>2.2499999999999999E-2</v>
      </c>
      <c r="EI166" s="5">
        <v>48366</v>
      </c>
      <c r="EJ166" s="6">
        <f t="shared" si="54"/>
        <v>18.921286789869953</v>
      </c>
      <c r="EK166" s="7">
        <f>_xlfn.XLOOKUP(EK$1&amp;"|"&amp;TEXT($C166,"yyyymmdd"), RRPS_ALL[Key], RRPS_ALL[Yield to Maturity], "")</f>
        <v>2.2088640000000002</v>
      </c>
      <c r="EL166" s="6">
        <f>_xlfn.XLOOKUP(EL$1&amp;"|"&amp;TEXT($C166,"yyyymmdd"), RRPS_ALL[Key], RRPS_ALL[Mid Price], "")</f>
        <v>93.670111000000006</v>
      </c>
      <c r="EM166" s="6">
        <f>_xlfn.XLOOKUP(EM$1&amp;"|"&amp;TEXT($C166,"yyyymmdd"), RRPS_ALL[Key], RRPS_ALL[Mid Yield], "")</f>
        <v>2.1890529999999999</v>
      </c>
      <c r="EN166" s="6">
        <f>_xlfn.XLOOKUP(EN$1&amp;"|"&amp;TEXT($C166,"yyyymmdd"), RRPS_ALL[Key], RRPS_ALL[Dirty Mid], "")</f>
        <v>0</v>
      </c>
      <c r="EO166" s="6">
        <f>_xlfn.XLOOKUP(EO$1&amp;"|"&amp;TEXT($C166,"yyyymmdd"), RRPS_ALL[Key], RRPS_ALL[Clean Price Mid], "")</f>
        <v>0</v>
      </c>
      <c r="EP166" s="6">
        <v>1.4999999999999999E-2</v>
      </c>
      <c r="EQ166" s="5">
        <v>45243</v>
      </c>
      <c r="ER166" s="6">
        <f t="shared" si="50"/>
        <v>10.372915110779187</v>
      </c>
      <c r="ES166" s="7" t="str">
        <f>_xlfn.XLOOKUP(ES$1&amp;"|"&amp;TEXT($C166,"yyyymmdd"), RRPS_ALL[Key], RRPS_ALL[Yield to Maturity], "")</f>
        <v/>
      </c>
      <c r="ET166" s="6" t="str">
        <f>_xlfn.XLOOKUP(ET$1&amp;"|"&amp;TEXT($C166,"yyyymmdd"), RRPS_ALL[Key], RRPS_ALL[Mid Price], "")</f>
        <v/>
      </c>
      <c r="EU166" s="6" t="str">
        <f>_xlfn.XLOOKUP(EU$1&amp;"|"&amp;TEXT($C166,"yyyymmdd"), RRPS_ALL[Key], RRPS_ALL[Mid Yield], "")</f>
        <v/>
      </c>
      <c r="EV166" s="6" t="str">
        <f>_xlfn.XLOOKUP(EV$1&amp;"|"&amp;TEXT($C166,"yyyymmdd"), RRPS_ALL[Key], RRPS_ALL[Dirty Mid], "")</f>
        <v/>
      </c>
      <c r="EW166" s="6" t="str">
        <f>_xlfn.XLOOKUP(EW$1&amp;"|"&amp;TEXT($C166,"yyyymmdd"), RRPS_ALL[Key], RRPS_ALL[Clean Price Mid], "")</f>
        <v/>
      </c>
      <c r="EX166" s="6"/>
      <c r="EY166" s="6"/>
      <c r="EZ166" s="6"/>
      <c r="FA166" s="7" t="str">
        <f>_xlfn.XLOOKUP(FA$1&amp;"|"&amp;TEXT($C166,"yyyymmdd"), RRPS_ALL[Key], RRPS_ALL[Yield to Maturity], "")</f>
        <v/>
      </c>
      <c r="FB166" s="6" t="str">
        <f>_xlfn.XLOOKUP(FB$1&amp;"|"&amp;TEXT($C166,"yyyymmdd"), RRPS_ALL[Key], RRPS_ALL[Mid Price], "")</f>
        <v/>
      </c>
      <c r="FC166" s="6" t="str">
        <f>_xlfn.XLOOKUP(FC$1&amp;"|"&amp;TEXT($C166,"yyyymmdd"), RRPS_ALL[Key], RRPS_ALL[Mid Yield], "")</f>
        <v/>
      </c>
      <c r="FD166" s="6" t="str">
        <f>_xlfn.XLOOKUP(FD$1&amp;"|"&amp;TEXT($C166,"yyyymmdd"), RRPS_ALL[Key], RRPS_ALL[Dirty Mid], "")</f>
        <v/>
      </c>
      <c r="FE166" s="6" t="str">
        <f>_xlfn.XLOOKUP(FE$1&amp;"|"&amp;TEXT($C166,"yyyymmdd"), RRPS_ALL[Key], RRPS_ALL[Clean Price Mid], "")</f>
        <v/>
      </c>
      <c r="FF166" s="6"/>
      <c r="FG166" s="6"/>
      <c r="FH166" s="6"/>
      <c r="FI166" s="7" t="str">
        <f>_xlfn.XLOOKUP(FI$1&amp;"|"&amp;TEXT($C166,"yyyymmdd"), RRPS_ALL[Key], RRPS_ALL[Yield to Maturity], "")</f>
        <v/>
      </c>
      <c r="FJ166" s="6" t="str">
        <f>_xlfn.XLOOKUP(FJ$1&amp;"|"&amp;TEXT($C166,"yyyymmdd"), RRPS_ALL[Key], RRPS_ALL[Mid Price], "")</f>
        <v/>
      </c>
      <c r="FK166" s="6" t="str">
        <f>_xlfn.XLOOKUP(FK$1&amp;"|"&amp;TEXT($C166,"yyyymmdd"), RRPS_ALL[Key], RRPS_ALL[Mid Yield], "")</f>
        <v/>
      </c>
      <c r="FL166" s="6" t="str">
        <f>_xlfn.XLOOKUP(FL$1&amp;"|"&amp;TEXT($C166,"yyyymmdd"), RRPS_ALL[Key], RRPS_ALL[Dirty Mid], "")</f>
        <v/>
      </c>
      <c r="FM166" s="6" t="str">
        <f>_xlfn.XLOOKUP(FM$1&amp;"|"&amp;TEXT($C166,"yyyymmdd"), RRPS_ALL[Key], RRPS_ALL[Clean Price Mid], "")</f>
        <v/>
      </c>
      <c r="FN166" s="6"/>
      <c r="FO166" s="6"/>
      <c r="FP166" s="6"/>
      <c r="FQ166" s="7" t="str">
        <f>_xlfn.XLOOKUP(FQ$1&amp;"|"&amp;TEXT($C166,"yyyymmdd"), RRPS_ALL[Key], RRPS_ALL[Yield to Maturity], "")</f>
        <v/>
      </c>
      <c r="FR166" s="6" t="str">
        <f>_xlfn.XLOOKUP(FR$1&amp;"|"&amp;TEXT($C166,"yyyymmdd"), RRPS_ALL[Key], RRPS_ALL[Mid Price], "")</f>
        <v/>
      </c>
      <c r="FS166" s="6" t="str">
        <f>_xlfn.XLOOKUP(FS$1&amp;"|"&amp;TEXT($C166,"yyyymmdd"), RRPS_ALL[Key], RRPS_ALL[Mid Yield], "")</f>
        <v/>
      </c>
      <c r="FT166" s="6" t="str">
        <f>_xlfn.XLOOKUP(FT$1&amp;"|"&amp;TEXT($C166,"yyyymmdd"), RRPS_ALL[Key], RRPS_ALL[Dirty Mid], "")</f>
        <v/>
      </c>
      <c r="FU166" s="6" t="str">
        <f>_xlfn.XLOOKUP(FU$1&amp;"|"&amp;TEXT($C166,"yyyymmdd"), RRPS_ALL[Key], RRPS_ALL[Clean Price Mid], "")</f>
        <v/>
      </c>
      <c r="FV166" s="6"/>
      <c r="FW166" s="6"/>
      <c r="FX166" s="6"/>
      <c r="FY166" s="7" t="str">
        <f>_xlfn.XLOOKUP(FY$1&amp;"|"&amp;TEXT($C166,"yyyymmdd"), RRPS_ALL[Key], RRPS_ALL[Yield to Maturity], "")</f>
        <v/>
      </c>
      <c r="FZ166" s="6" t="str">
        <f>_xlfn.XLOOKUP(FZ$1&amp;"|"&amp;TEXT($C166,"yyyymmdd"), RRPS_ALL[Key], RRPS_ALL[Mid Price], "")</f>
        <v/>
      </c>
      <c r="GA166" s="6" t="str">
        <f>_xlfn.XLOOKUP(GA$1&amp;"|"&amp;TEXT($C166,"yyyymmdd"), RRPS_ALL[Key], RRPS_ALL[Mid Yield], "")</f>
        <v/>
      </c>
      <c r="GB166" s="6" t="str">
        <f>_xlfn.XLOOKUP(GB$1&amp;"|"&amp;TEXT($C166,"yyyymmdd"), RRPS_ALL[Key], RRPS_ALL[Dirty Mid], "")</f>
        <v/>
      </c>
      <c r="GC166" s="6" t="str">
        <f>_xlfn.XLOOKUP(GC$1&amp;"|"&amp;TEXT($C166,"yyyymmdd"), RRPS_ALL[Key], RRPS_ALL[Clean Price Mid], "")</f>
        <v/>
      </c>
      <c r="GD166" s="6"/>
      <c r="GE166" s="6"/>
      <c r="GF166" s="6"/>
      <c r="GG166" s="7" t="str">
        <f>_xlfn.XLOOKUP(GG$1&amp;"|"&amp;TEXT($C166,"yyyymmdd"), RRPS_ALL[Key], RRPS_ALL[Yield to Maturity], "")</f>
        <v/>
      </c>
      <c r="GH166" s="6" t="str">
        <f>_xlfn.XLOOKUP(GH$1&amp;"|"&amp;TEXT($C166,"yyyymmdd"), RRPS_ALL[Key], RRPS_ALL[Mid Price], "")</f>
        <v/>
      </c>
      <c r="GI166" s="6" t="str">
        <f>_xlfn.XLOOKUP(GI$1&amp;"|"&amp;TEXT($C166,"yyyymmdd"), RRPS_ALL[Key], RRPS_ALL[Mid Yield], "")</f>
        <v/>
      </c>
      <c r="GJ166" s="6" t="str">
        <f>_xlfn.XLOOKUP(GJ$1&amp;"|"&amp;TEXT($C166,"yyyymmdd"), RRPS_ALL[Key], RRPS_ALL[Dirty Mid], "")</f>
        <v/>
      </c>
      <c r="GK166" s="6" t="str">
        <f>_xlfn.XLOOKUP(GK$1&amp;"|"&amp;TEXT($C166,"yyyymmdd"), RRPS_ALL[Key], RRPS_ALL[Clean Price Mid], "")</f>
        <v/>
      </c>
      <c r="GL166" s="6"/>
      <c r="GM166" s="6"/>
      <c r="GN166" s="6"/>
      <c r="GO166" s="7" t="str">
        <f>_xlfn.XLOOKUP(GO$1&amp;"|"&amp;TEXT($C166,"yyyymmdd"), RRPS_ALL[Key], RRPS_ALL[Yield to Maturity], "")</f>
        <v/>
      </c>
      <c r="GP166" s="6" t="str">
        <f>_xlfn.XLOOKUP(GP$1&amp;"|"&amp;TEXT($C166,"yyyymmdd"), RRPS_ALL[Key], RRPS_ALL[Mid Price], "")</f>
        <v/>
      </c>
      <c r="GQ166" s="6" t="str">
        <f>_xlfn.XLOOKUP(GQ$1&amp;"|"&amp;TEXT($C166,"yyyymmdd"), RRPS_ALL[Key], RRPS_ALL[Mid Yield], "")</f>
        <v/>
      </c>
      <c r="GR166" s="6" t="str">
        <f>_xlfn.XLOOKUP(GR$1&amp;"|"&amp;TEXT($C166,"yyyymmdd"), RRPS_ALL[Key], RRPS_ALL[Dirty Mid], "")</f>
        <v/>
      </c>
      <c r="GS166" s="6" t="str">
        <f>_xlfn.XLOOKUP(GS$1&amp;"|"&amp;TEXT($C166,"yyyymmdd"), RRPS_ALL[Key], RRPS_ALL[Clean Price Mid], "")</f>
        <v/>
      </c>
      <c r="GT166" s="6"/>
      <c r="GU166" s="6"/>
      <c r="GV166" s="6"/>
      <c r="GW166" s="7" t="str">
        <f>_xlfn.XLOOKUP(GW$1&amp;"|"&amp;TEXT($C166,"yyyymmdd"), RRPS_ALL[Key], RRPS_ALL[Yield to Maturity], "")</f>
        <v/>
      </c>
      <c r="GX166" s="6" t="str">
        <f>_xlfn.XLOOKUP(GX$1&amp;"|"&amp;TEXT($C166,"yyyymmdd"), RRPS_ALL[Key], RRPS_ALL[Mid Price], "")</f>
        <v/>
      </c>
      <c r="GY166" s="6" t="str">
        <f>_xlfn.XLOOKUP(GY$1&amp;"|"&amp;TEXT($C166,"yyyymmdd"), RRPS_ALL[Key], RRPS_ALL[Mid Yield], "")</f>
        <v/>
      </c>
      <c r="GZ166" s="6" t="str">
        <f>_xlfn.XLOOKUP(GZ$1&amp;"|"&amp;TEXT($C166,"yyyymmdd"), RRPS_ALL[Key], RRPS_ALL[Dirty Mid], "")</f>
        <v/>
      </c>
      <c r="HA166" s="6" t="str">
        <f>_xlfn.XLOOKUP(HA$1&amp;"|"&amp;TEXT($C166,"yyyymmdd"), RRPS_ALL[Key], RRPS_ALL[Clean Price Mid], "")</f>
        <v/>
      </c>
      <c r="HB166" s="6"/>
      <c r="HC166" s="6"/>
      <c r="HD166" s="6"/>
    </row>
    <row r="167" spans="1:212" x14ac:dyDescent="0.2">
      <c r="A167">
        <v>2013</v>
      </c>
      <c r="B167">
        <v>7</v>
      </c>
      <c r="C167" s="5">
        <f t="shared" si="37"/>
        <v>41486</v>
      </c>
      <c r="D167" s="6">
        <v>0.25</v>
      </c>
      <c r="E167" s="7" t="str">
        <f>_xlfn.XLOOKUP(E$1&amp;"|"&amp;TEXT($C167,"yyyymmdd"), RRPS_ALL[Key], RRPS_ALL[Yield to Maturity], "")</f>
        <v/>
      </c>
      <c r="F167" s="6" t="str">
        <f>_xlfn.XLOOKUP(F$1&amp;"|"&amp;TEXT($C167,"yyyymmdd"), RRPS_ALL[Key], RRPS_ALL[Mid Price], "")</f>
        <v/>
      </c>
      <c r="G167" s="6" t="str">
        <f>_xlfn.XLOOKUP(G$1&amp;"|"&amp;TEXT($C167,"yyyymmdd"), RRPS_ALL[Key], RRPS_ALL[Mid Yield], "")</f>
        <v/>
      </c>
      <c r="H167" s="6" t="str">
        <f>_xlfn.XLOOKUP(H$1&amp;"|"&amp;TEXT($C167,"yyyymmdd"), RRPS_ALL[Key], RRPS_ALL[Dirty Mid], "")</f>
        <v/>
      </c>
      <c r="I167" s="6" t="str">
        <f>_xlfn.XLOOKUP(I$1&amp;"|"&amp;TEXT($C167,"yyyymmdd"), RRPS_ALL[Key], RRPS_ALL[Clean Price Mid], "")</f>
        <v/>
      </c>
      <c r="J167" s="6"/>
      <c r="K167" s="6"/>
      <c r="L167" s="6"/>
      <c r="M167" s="7" t="str">
        <f>_xlfn.XLOOKUP(M$1&amp;"|"&amp;TEXT($C167,"yyyymmdd"), RRPS_ALL[Key], RRPS_ALL[Yield to Maturity], "")</f>
        <v/>
      </c>
      <c r="N167" s="6" t="str">
        <f>_xlfn.XLOOKUP(N$1&amp;"|"&amp;TEXT($C167,"yyyymmdd"), RRPS_ALL[Key], RRPS_ALL[Mid Price], "")</f>
        <v/>
      </c>
      <c r="O167" s="6" t="str">
        <f>_xlfn.XLOOKUP(O$1&amp;"|"&amp;TEXT($C167,"yyyymmdd"), RRPS_ALL[Key], RRPS_ALL[Mid Yield], "")</f>
        <v/>
      </c>
      <c r="P167" s="6" t="str">
        <f>_xlfn.XLOOKUP(P$1&amp;"|"&amp;TEXT($C167,"yyyymmdd"), RRPS_ALL[Key], RRPS_ALL[Dirty Mid], "")</f>
        <v/>
      </c>
      <c r="Q167" s="6" t="str">
        <f>_xlfn.XLOOKUP(Q$1&amp;"|"&amp;TEXT($C167,"yyyymmdd"), RRPS_ALL[Key], RRPS_ALL[Clean Price Mid], "")</f>
        <v/>
      </c>
      <c r="R167" s="6"/>
      <c r="S167" s="6"/>
      <c r="T167" s="6"/>
      <c r="U167" s="7" t="str">
        <f>_xlfn.XLOOKUP(U$1&amp;"|"&amp;TEXT($C167,"yyyymmdd"), RRPS_ALL[Key], RRPS_ALL[Yield to Maturity], "")</f>
        <v/>
      </c>
      <c r="V167" s="6" t="str">
        <f>_xlfn.XLOOKUP(V$1&amp;"|"&amp;TEXT($C167,"yyyymmdd"), RRPS_ALL[Key], RRPS_ALL[Mid Price], "")</f>
        <v/>
      </c>
      <c r="W167" s="6" t="str">
        <f>_xlfn.XLOOKUP(W$1&amp;"|"&amp;TEXT($C167,"yyyymmdd"), RRPS_ALL[Key], RRPS_ALL[Mid Yield], "")</f>
        <v/>
      </c>
      <c r="X167" s="6" t="str">
        <f>_xlfn.XLOOKUP(X$1&amp;"|"&amp;TEXT($C167,"yyyymmdd"), RRPS_ALL[Key], RRPS_ALL[Dirty Mid], "")</f>
        <v/>
      </c>
      <c r="Y167" s="6" t="str">
        <f>_xlfn.XLOOKUP(Y$1&amp;"|"&amp;TEXT($C167,"yyyymmdd"), RRPS_ALL[Key], RRPS_ALL[Clean Price Mid], "")</f>
        <v/>
      </c>
      <c r="Z167" s="6"/>
      <c r="AA167" s="6"/>
      <c r="AB167" s="6"/>
      <c r="AC167" s="7">
        <f>_xlfn.XLOOKUP(AC$1&amp;"|"&amp;TEXT($C167,"yyyymmdd"), RRPS_ALL[Key], RRPS_ALL[Yield to Maturity], "")</f>
        <v>0.88266699999999998</v>
      </c>
      <c r="AD167" s="6">
        <f>_xlfn.XLOOKUP(AD$1&amp;"|"&amp;TEXT($C167,"yyyymmdd"), RRPS_ALL[Key], RRPS_ALL[Mid Price], "")</f>
        <v>104.410462</v>
      </c>
      <c r="AE167" s="6">
        <f>_xlfn.XLOOKUP(AE$1&amp;"|"&amp;TEXT($C167,"yyyymmdd"), RRPS_ALL[Key], RRPS_ALL[Mid Yield], "")</f>
        <v>0.81941600000000003</v>
      </c>
      <c r="AF167" s="6">
        <f>_xlfn.XLOOKUP(AF$1&amp;"|"&amp;TEXT($C167,"yyyymmdd"), RRPS_ALL[Key], RRPS_ALL[Dirty Mid], "")</f>
        <v>1.6875</v>
      </c>
      <c r="AG167" s="6">
        <f>_xlfn.XLOOKUP(AG$1&amp;"|"&amp;TEXT($C167,"yyyymmdd"), RRPS_ALL[Key], RRPS_ALL[Clean Price Mid], "")</f>
        <v>0.75</v>
      </c>
      <c r="AH167" s="6">
        <v>6.7500000000000004E-2</v>
      </c>
      <c r="AI167" s="5">
        <v>41764</v>
      </c>
      <c r="AJ167" s="6">
        <f t="shared" si="53"/>
        <v>0.76164383561643834</v>
      </c>
      <c r="AK167" s="7" t="str">
        <f>_xlfn.XLOOKUP(AK$1&amp;"|"&amp;TEXT($C167,"yyyymmdd"), RRPS_ALL[Key], RRPS_ALL[Yield to Maturity], "")</f>
        <v/>
      </c>
      <c r="AL167" s="6" t="str">
        <f>_xlfn.XLOOKUP(AL$1&amp;"|"&amp;TEXT($C167,"yyyymmdd"), RRPS_ALL[Key], RRPS_ALL[Mid Price], "")</f>
        <v/>
      </c>
      <c r="AM167" s="6" t="str">
        <f>_xlfn.XLOOKUP(AM$1&amp;"|"&amp;TEXT($C167,"yyyymmdd"), RRPS_ALL[Key], RRPS_ALL[Mid Yield], "")</f>
        <v/>
      </c>
      <c r="AN167" s="6" t="str">
        <f>_xlfn.XLOOKUP(AN$1&amp;"|"&amp;TEXT($C167,"yyyymmdd"), RRPS_ALL[Key], RRPS_ALL[Dirty Mid], "")</f>
        <v/>
      </c>
      <c r="AO167" s="6" t="str">
        <f>_xlfn.XLOOKUP(AO$1&amp;"|"&amp;TEXT($C167,"yyyymmdd"), RRPS_ALL[Key], RRPS_ALL[Clean Price Mid], "")</f>
        <v/>
      </c>
      <c r="AP167" s="6"/>
      <c r="AQ167" s="6"/>
      <c r="AR167" s="6"/>
      <c r="AS167" s="7" t="str">
        <f>_xlfn.XLOOKUP(AS$1&amp;"|"&amp;TEXT($C167,"yyyymmdd"), RRPS_ALL[Key], RRPS_ALL[Yield to Maturity], "")</f>
        <v/>
      </c>
      <c r="AT167" s="6" t="str">
        <f>_xlfn.XLOOKUP(AT$1&amp;"|"&amp;TEXT($C167,"yyyymmdd"), RRPS_ALL[Key], RRPS_ALL[Mid Price], "")</f>
        <v/>
      </c>
      <c r="AU167" s="6" t="str">
        <f>_xlfn.XLOOKUP(AU$1&amp;"|"&amp;TEXT($C167,"yyyymmdd"), RRPS_ALL[Key], RRPS_ALL[Mid Yield], "")</f>
        <v/>
      </c>
      <c r="AV167" s="6" t="str">
        <f>_xlfn.XLOOKUP(AV$1&amp;"|"&amp;TEXT($C167,"yyyymmdd"), RRPS_ALL[Key], RRPS_ALL[Dirty Mid], "")</f>
        <v/>
      </c>
      <c r="AW167" s="6" t="str">
        <f>_xlfn.XLOOKUP(AW$1&amp;"|"&amp;TEXT($C167,"yyyymmdd"), RRPS_ALL[Key], RRPS_ALL[Clean Price Mid], "")</f>
        <v/>
      </c>
      <c r="AX167" s="6"/>
      <c r="AY167" s="6"/>
      <c r="AZ167" s="6"/>
      <c r="BA167" s="7" t="str">
        <f>_xlfn.XLOOKUP(BA$1&amp;"|"&amp;TEXT($C167,"yyyymmdd"), RRPS_ALL[Key], RRPS_ALL[Yield to Maturity], "")</f>
        <v/>
      </c>
      <c r="BB167" s="6" t="str">
        <f>_xlfn.XLOOKUP(BB$1&amp;"|"&amp;TEXT($C167,"yyyymmdd"), RRPS_ALL[Key], RRPS_ALL[Mid Price], "")</f>
        <v/>
      </c>
      <c r="BC167" s="6" t="str">
        <f>_xlfn.XLOOKUP(BC$1&amp;"|"&amp;TEXT($C167,"yyyymmdd"), RRPS_ALL[Key], RRPS_ALL[Mid Yield], "")</f>
        <v/>
      </c>
      <c r="BD167" s="6" t="str">
        <f>_xlfn.XLOOKUP(BD$1&amp;"|"&amp;TEXT($C167,"yyyymmdd"), RRPS_ALL[Key], RRPS_ALL[Dirty Mid], "")</f>
        <v/>
      </c>
      <c r="BE167" s="6" t="str">
        <f>_xlfn.XLOOKUP(BE$1&amp;"|"&amp;TEXT($C167,"yyyymmdd"), RRPS_ALL[Key], RRPS_ALL[Clean Price Mid], "")</f>
        <v/>
      </c>
      <c r="BF167" s="6"/>
      <c r="BG167" s="6"/>
      <c r="BH167" s="6"/>
      <c r="BI167" s="7" t="str">
        <f>_xlfn.XLOOKUP(BI$1&amp;"|"&amp;TEXT($C167,"yyyymmdd"), RRPS_ALL[Key], RRPS_ALL[Yield to Maturity], "")</f>
        <v/>
      </c>
      <c r="BJ167" s="6" t="str">
        <f>_xlfn.XLOOKUP(BJ$1&amp;"|"&amp;TEXT($C167,"yyyymmdd"), RRPS_ALL[Key], RRPS_ALL[Mid Price], "")</f>
        <v/>
      </c>
      <c r="BK167" s="6" t="str">
        <f>_xlfn.XLOOKUP(BK$1&amp;"|"&amp;TEXT($C167,"yyyymmdd"), RRPS_ALL[Key], RRPS_ALL[Mid Yield], "")</f>
        <v/>
      </c>
      <c r="BL167" s="6" t="str">
        <f>_xlfn.XLOOKUP(BL$1&amp;"|"&amp;TEXT($C167,"yyyymmdd"), RRPS_ALL[Key], RRPS_ALL[Dirty Mid], "")</f>
        <v/>
      </c>
      <c r="BM167" s="6" t="str">
        <f>_xlfn.XLOOKUP(BM$1&amp;"|"&amp;TEXT($C167,"yyyymmdd"), RRPS_ALL[Key], RRPS_ALL[Clean Price Mid], "")</f>
        <v/>
      </c>
      <c r="BN167" s="6"/>
      <c r="BO167" s="6"/>
      <c r="BP167" s="6"/>
      <c r="BQ167" s="7">
        <f>_xlfn.XLOOKUP(BQ$1&amp;"|"&amp;TEXT($C167,"yyyymmdd"), RRPS_ALL[Key], RRPS_ALL[Yield to Maturity], "")</f>
        <v>1.9004369999999999</v>
      </c>
      <c r="BR167" s="6">
        <f>_xlfn.XLOOKUP(BR$1&amp;"|"&amp;TEXT($C167,"yyyymmdd"), RRPS_ALL[Key], RRPS_ALL[Mid Price], "")</f>
        <v>121.11664500000001</v>
      </c>
      <c r="BS167" s="6">
        <f>_xlfn.XLOOKUP(BS$1&amp;"|"&amp;TEXT($C167,"yyyymmdd"), RRPS_ALL[Key], RRPS_ALL[Mid Yield], "")</f>
        <v>1.884047</v>
      </c>
      <c r="BT167" s="6">
        <f>_xlfn.XLOOKUP(BT$1&amp;"|"&amp;TEXT($C167,"yyyymmdd"), RRPS_ALL[Key], RRPS_ALL[Dirty Mid], "")</f>
        <v>0</v>
      </c>
      <c r="BU167" s="6">
        <f>_xlfn.XLOOKUP(BU$1&amp;"|"&amp;TEXT($C167,"yyyymmdd"), RRPS_ALL[Key], RRPS_ALL[Clean Price Mid], "")</f>
        <v>0</v>
      </c>
      <c r="BV167" s="6">
        <v>0.05</v>
      </c>
      <c r="BW167" s="5">
        <v>44166</v>
      </c>
      <c r="BX167" s="6">
        <f t="shared" si="44"/>
        <v>7.3374401095140316</v>
      </c>
      <c r="BY167" s="7" t="str">
        <f>_xlfn.XLOOKUP(BY$1&amp;"|"&amp;TEXT($C167,"yyyymmdd"), RRPS_ALL[Key], RRPS_ALL[Yield to Maturity], "")</f>
        <v/>
      </c>
      <c r="BZ167" s="6" t="str">
        <f>_xlfn.XLOOKUP(BZ$1&amp;"|"&amp;TEXT($C167,"yyyymmdd"), RRPS_ALL[Key], RRPS_ALL[Mid Price], "")</f>
        <v/>
      </c>
      <c r="CA167" s="6" t="str">
        <f>_xlfn.XLOOKUP(CA$1&amp;"|"&amp;TEXT($C167,"yyyymmdd"), RRPS_ALL[Key], RRPS_ALL[Mid Yield], "")</f>
        <v/>
      </c>
      <c r="CB167" s="6" t="str">
        <f>_xlfn.XLOOKUP(CB$1&amp;"|"&amp;TEXT($C167,"yyyymmdd"), RRPS_ALL[Key], RRPS_ALL[Dirty Mid], "")</f>
        <v/>
      </c>
      <c r="CC167" s="6" t="str">
        <f>_xlfn.XLOOKUP(CC$1&amp;"|"&amp;TEXT($C167,"yyyymmdd"), RRPS_ALL[Key], RRPS_ALL[Clean Price Mid], "")</f>
        <v/>
      </c>
      <c r="CD167" s="6"/>
      <c r="CE167" s="6"/>
      <c r="CF167" s="6"/>
      <c r="CG167" s="7">
        <f>_xlfn.XLOOKUP(CG$1&amp;"|"&amp;TEXT($C167,"yyyymmdd"), RRPS_ALL[Key], RRPS_ALL[Yield to Maturity], "")</f>
        <v>1.049072</v>
      </c>
      <c r="CH167" s="6">
        <f>_xlfn.XLOOKUP(CH$1&amp;"|"&amp;TEXT($C167,"yyyymmdd"), RRPS_ALL[Key], RRPS_ALL[Mid Price], "")</f>
        <v>106.934665</v>
      </c>
      <c r="CI167" s="6">
        <f>_xlfn.XLOOKUP(CI$1&amp;"|"&amp;TEXT($C167,"yyyymmdd"), RRPS_ALL[Key], RRPS_ALL[Mid Yield], "")</f>
        <v>1.013217</v>
      </c>
      <c r="CJ167" s="6">
        <f>_xlfn.XLOOKUP(CJ$1&amp;"|"&amp;TEXT($C167,"yyyymmdd"), RRPS_ALL[Key], RRPS_ALL[Dirty Mid], "")</f>
        <v>4.4124999999999996</v>
      </c>
      <c r="CK167" s="6">
        <f>_xlfn.XLOOKUP(CK$1&amp;"|"&amp;TEXT($C167,"yyyymmdd"), RRPS_ALL[Key], RRPS_ALL[Clean Price Mid], "")</f>
        <v>1.8985650000000001</v>
      </c>
      <c r="CL167" s="6">
        <v>4.4999999999999998E-2</v>
      </c>
      <c r="CM167" s="5">
        <v>42228</v>
      </c>
      <c r="CN167" s="6">
        <f t="shared" si="45"/>
        <v>2.032876712328767</v>
      </c>
      <c r="CO167" s="7">
        <f>_xlfn.XLOOKUP(CO$1&amp;"|"&amp;TEXT($C167,"yyyymmdd"), RRPS_ALL[Key], RRPS_ALL[Yield to Maturity], "")</f>
        <v>1.2039059999999999</v>
      </c>
      <c r="CP167" s="6">
        <f>_xlfn.XLOOKUP(CP$1&amp;"|"&amp;TEXT($C167,"yyyymmdd"), RRPS_ALL[Key], RRPS_ALL[Mid Price], "")</f>
        <v>105.20994399999999</v>
      </c>
      <c r="CQ167" s="6">
        <f>_xlfn.XLOOKUP(CQ$1&amp;"|"&amp;TEXT($C167,"yyyymmdd"), RRPS_ALL[Key], RRPS_ALL[Mid Yield], "")</f>
        <v>1.183702</v>
      </c>
      <c r="CR167" s="6">
        <f>_xlfn.XLOOKUP(CR$1&amp;"|"&amp;TEXT($C167,"yyyymmdd"), RRPS_ALL[Key], RRPS_ALL[Dirty Mid], "")</f>
        <v>0.191667</v>
      </c>
      <c r="CS167" s="6">
        <f>_xlfn.XLOOKUP(CS$1&amp;"|"&amp;TEXT($C167,"yyyymmdd"), RRPS_ALL[Key], RRPS_ALL[Clean Price Mid], "")</f>
        <v>2.8519619999999999</v>
      </c>
      <c r="CT167" s="6">
        <v>0.03</v>
      </c>
      <c r="CU167" s="5">
        <v>42563</v>
      </c>
      <c r="CV167" s="6">
        <f t="shared" si="46"/>
        <v>2.9486652977412731</v>
      </c>
      <c r="CW167" s="7">
        <f>_xlfn.XLOOKUP(CW$1&amp;"|"&amp;TEXT($C167,"yyyymmdd"), RRPS_ALL[Key], RRPS_ALL[Yield to Maturity], "")</f>
        <v>1.389575</v>
      </c>
      <c r="CX167" s="6">
        <f>_xlfn.XLOOKUP(CX$1&amp;"|"&amp;TEXT($C167,"yyyymmdd"), RRPS_ALL[Key], RRPS_ALL[Mid Price], "")</f>
        <v>109.26523299999999</v>
      </c>
      <c r="CY167" s="6">
        <f>_xlfn.XLOOKUP(CY$1&amp;"|"&amp;TEXT($C167,"yyyymmdd"), RRPS_ALL[Key], RRPS_ALL[Mid Yield], "")</f>
        <v>1.365251</v>
      </c>
      <c r="CZ167" s="6">
        <f>_xlfn.XLOOKUP(CZ$1&amp;"|"&amp;TEXT($C167,"yyyymmdd"), RRPS_ALL[Key], RRPS_ALL[Dirty Mid], "")</f>
        <v>0</v>
      </c>
      <c r="DA167" s="6">
        <f>_xlfn.XLOOKUP(DA$1&amp;"|"&amp;TEXT($C167,"yyyymmdd"), RRPS_ALL[Key], RRPS_ALL[Clean Price Mid], "")</f>
        <v>0</v>
      </c>
      <c r="DB167" s="6">
        <v>3.7499999999999999E-2</v>
      </c>
      <c r="DC167" s="5">
        <v>42959</v>
      </c>
      <c r="DD167" s="6">
        <f t="shared" si="47"/>
        <v>4.0334063526834614</v>
      </c>
      <c r="DE167" s="7">
        <f>_xlfn.XLOOKUP(DE$1&amp;"|"&amp;TEXT($C167,"yyyymmdd"), RRPS_ALL[Key], RRPS_ALL[Yield to Maturity], "")</f>
        <v>1.68221</v>
      </c>
      <c r="DF167" s="6">
        <f>_xlfn.XLOOKUP(DF$1&amp;"|"&amp;TEXT($C167,"yyyymmdd"), RRPS_ALL[Key], RRPS_ALL[Mid Price], "")</f>
        <v>113.712157</v>
      </c>
      <c r="DG167" s="6">
        <f>_xlfn.XLOOKUP(DG$1&amp;"|"&amp;TEXT($C167,"yyyymmdd"), RRPS_ALL[Key], RRPS_ALL[Mid Yield], "")</f>
        <v>1.6648160000000001</v>
      </c>
      <c r="DH167" s="6">
        <f>_xlfn.XLOOKUP(DH$1&amp;"|"&amp;TEXT($C167,"yyyymmdd"), RRPS_ALL[Key], RRPS_ALL[Dirty Mid], "")</f>
        <v>0</v>
      </c>
      <c r="DI167" s="6">
        <f>_xlfn.XLOOKUP(DI$1&amp;"|"&amp;TEXT($C167,"yyyymmdd"), RRPS_ALL[Key], RRPS_ALL[Clean Price Mid], "")</f>
        <v>0</v>
      </c>
      <c r="DJ167" s="6">
        <v>4.2500000000000003E-2</v>
      </c>
      <c r="DK167" s="5">
        <v>43536</v>
      </c>
      <c r="DL167" s="6">
        <f t="shared" si="51"/>
        <v>5.6142410015649444</v>
      </c>
      <c r="DM167" s="7">
        <f>_xlfn.XLOOKUP(DM$1&amp;"|"&amp;TEXT($C167,"yyyymmdd"), RRPS_ALL[Key], RRPS_ALL[Yield to Maturity], "")</f>
        <v>2.9274490000000002</v>
      </c>
      <c r="DN167" s="6">
        <f>_xlfn.XLOOKUP(DN$1&amp;"|"&amp;TEXT($C167,"yyyymmdd"), RRPS_ALL[Key], RRPS_ALL[Mid Price], "")</f>
        <v>110.441965</v>
      </c>
      <c r="DO167" s="6">
        <f>_xlfn.XLOOKUP(DO$1&amp;"|"&amp;TEXT($C167,"yyyymmdd"), RRPS_ALL[Key], RRPS_ALL[Mid Yield], "")</f>
        <v>2.915645</v>
      </c>
      <c r="DP167" s="6">
        <f>_xlfn.XLOOKUP(DP$1&amp;"|"&amp;TEXT($C167,"yyyymmdd"), RRPS_ALL[Key], RRPS_ALL[Dirty Mid], "")</f>
        <v>0</v>
      </c>
      <c r="DQ167" s="6">
        <f>_xlfn.XLOOKUP(DQ$1&amp;"|"&amp;TEXT($C167,"yyyymmdd"), RRPS_ALL[Key], RRPS_ALL[Clean Price Mid], "")</f>
        <v>0</v>
      </c>
      <c r="DR167" s="6">
        <v>3.5000000000000003E-2</v>
      </c>
      <c r="DS167" s="5">
        <v>50859</v>
      </c>
      <c r="DT167" s="6">
        <f t="shared" si="52"/>
        <v>25.663827198052935</v>
      </c>
      <c r="DU167" s="7">
        <f>_xlfn.XLOOKUP(DU$1&amp;"|"&amp;TEXT($C167,"yyyymmdd"), RRPS_ALL[Key], RRPS_ALL[Yield to Maturity], "")</f>
        <v>2.071437</v>
      </c>
      <c r="DV167" s="6">
        <f>_xlfn.XLOOKUP(DV$1&amp;"|"&amp;TEXT($C167,"yyyymmdd"), RRPS_ALL[Key], RRPS_ALL[Mid Price], "")</f>
        <v>111.530985</v>
      </c>
      <c r="DW167" s="6">
        <f>_xlfn.XLOOKUP(DW$1&amp;"|"&amp;TEXT($C167,"yyyymmdd"), RRPS_ALL[Key], RRPS_ALL[Mid Yield], "")</f>
        <v>2.0567839999999999</v>
      </c>
      <c r="DX167" s="6">
        <f>_xlfn.XLOOKUP(DX$1&amp;"|"&amp;TEXT($C167,"yyyymmdd"), RRPS_ALL[Key], RRPS_ALL[Dirty Mid], "")</f>
        <v>0</v>
      </c>
      <c r="DY167" s="6">
        <f>_xlfn.XLOOKUP(DY$1&amp;"|"&amp;TEXT($C167,"yyyymmdd"), RRPS_ALL[Key], RRPS_ALL[Clean Price Mid], "")</f>
        <v>0</v>
      </c>
      <c r="DZ167" s="6">
        <v>3.5000000000000003E-2</v>
      </c>
      <c r="EA167" s="5">
        <v>44713</v>
      </c>
      <c r="EB167" s="6">
        <f t="shared" si="42"/>
        <v>8.8362541073384442</v>
      </c>
      <c r="EC167" s="7">
        <f>_xlfn.XLOOKUP(EC$1&amp;"|"&amp;TEXT($C167,"yyyymmdd"), RRPS_ALL[Key], RRPS_ALL[Yield to Maturity], "")</f>
        <v>2.6790699999999998</v>
      </c>
      <c r="ED167" s="6">
        <f>_xlfn.XLOOKUP(ED$1&amp;"|"&amp;TEXT($C167,"yyyymmdd"), RRPS_ALL[Key], RRPS_ALL[Mid Price], "")</f>
        <v>93.788864000000004</v>
      </c>
      <c r="EE167" s="6">
        <f>_xlfn.XLOOKUP(EE$1&amp;"|"&amp;TEXT($C167,"yyyymmdd"), RRPS_ALL[Key], RRPS_ALL[Mid Yield], "")</f>
        <v>2.6740680000000001</v>
      </c>
      <c r="EF167" s="6">
        <f>_xlfn.XLOOKUP(EF$1&amp;"|"&amp;TEXT($C167,"yyyymmdd"), RRPS_ALL[Key], RRPS_ALL[Dirty Mid], "")</f>
        <v>0</v>
      </c>
      <c r="EG167" s="6">
        <f>_xlfn.XLOOKUP(EG$1&amp;"|"&amp;TEXT($C167,"yyyymmdd"), RRPS_ALL[Key], RRPS_ALL[Clean Price Mid], "")</f>
        <v>0</v>
      </c>
      <c r="EH167" s="6">
        <v>2.2499999999999999E-2</v>
      </c>
      <c r="EI167" s="5">
        <v>48366</v>
      </c>
      <c r="EJ167" s="6">
        <f t="shared" si="54"/>
        <v>18.836413415468858</v>
      </c>
      <c r="EK167" s="7">
        <f>_xlfn.XLOOKUP(EK$1&amp;"|"&amp;TEXT($C167,"yyyymmdd"), RRPS_ALL[Key], RRPS_ALL[Yield to Maturity], "")</f>
        <v>2.1935570000000002</v>
      </c>
      <c r="EL167" s="6">
        <f>_xlfn.XLOOKUP(EL$1&amp;"|"&amp;TEXT($C167,"yyyymmdd"), RRPS_ALL[Key], RRPS_ALL[Mid Price], "")</f>
        <v>93.854573000000002</v>
      </c>
      <c r="EM167" s="6">
        <f>_xlfn.XLOOKUP(EM$1&amp;"|"&amp;TEXT($C167,"yyyymmdd"), RRPS_ALL[Key], RRPS_ALL[Mid Yield], "")</f>
        <v>2.1736309999999999</v>
      </c>
      <c r="EN167" s="6">
        <f>_xlfn.XLOOKUP(EN$1&amp;"|"&amp;TEXT($C167,"yyyymmdd"), RRPS_ALL[Key], RRPS_ALL[Dirty Mid], "")</f>
        <v>0</v>
      </c>
      <c r="EO167" s="6">
        <f>_xlfn.XLOOKUP(EO$1&amp;"|"&amp;TEXT($C167,"yyyymmdd"), RRPS_ALL[Key], RRPS_ALL[Clean Price Mid], "")</f>
        <v>0</v>
      </c>
      <c r="EP167" s="6">
        <v>1.4999999999999999E-2</v>
      </c>
      <c r="EQ167" s="5">
        <v>45243</v>
      </c>
      <c r="ER167" s="6">
        <f t="shared" si="50"/>
        <v>10.288025889967637</v>
      </c>
      <c r="ES167" s="7" t="str">
        <f>_xlfn.XLOOKUP(ES$1&amp;"|"&amp;TEXT($C167,"yyyymmdd"), RRPS_ALL[Key], RRPS_ALL[Yield to Maturity], "")</f>
        <v/>
      </c>
      <c r="ET167" s="6" t="str">
        <f>_xlfn.XLOOKUP(ET$1&amp;"|"&amp;TEXT($C167,"yyyymmdd"), RRPS_ALL[Key], RRPS_ALL[Mid Price], "")</f>
        <v/>
      </c>
      <c r="EU167" s="6" t="str">
        <f>_xlfn.XLOOKUP(EU$1&amp;"|"&amp;TEXT($C167,"yyyymmdd"), RRPS_ALL[Key], RRPS_ALL[Mid Yield], "")</f>
        <v/>
      </c>
      <c r="EV167" s="6" t="str">
        <f>_xlfn.XLOOKUP(EV$1&amp;"|"&amp;TEXT($C167,"yyyymmdd"), RRPS_ALL[Key], RRPS_ALL[Dirty Mid], "")</f>
        <v/>
      </c>
      <c r="EW167" s="6" t="str">
        <f>_xlfn.XLOOKUP(EW$1&amp;"|"&amp;TEXT($C167,"yyyymmdd"), RRPS_ALL[Key], RRPS_ALL[Clean Price Mid], "")</f>
        <v/>
      </c>
      <c r="EX167" s="6"/>
      <c r="EY167" s="6"/>
      <c r="EZ167" s="6"/>
      <c r="FA167" s="7" t="str">
        <f>_xlfn.XLOOKUP(FA$1&amp;"|"&amp;TEXT($C167,"yyyymmdd"), RRPS_ALL[Key], RRPS_ALL[Yield to Maturity], "")</f>
        <v/>
      </c>
      <c r="FB167" s="6" t="str">
        <f>_xlfn.XLOOKUP(FB$1&amp;"|"&amp;TEXT($C167,"yyyymmdd"), RRPS_ALL[Key], RRPS_ALL[Mid Price], "")</f>
        <v/>
      </c>
      <c r="FC167" s="6" t="str">
        <f>_xlfn.XLOOKUP(FC$1&amp;"|"&amp;TEXT($C167,"yyyymmdd"), RRPS_ALL[Key], RRPS_ALL[Mid Yield], "")</f>
        <v/>
      </c>
      <c r="FD167" s="6" t="str">
        <f>_xlfn.XLOOKUP(FD$1&amp;"|"&amp;TEXT($C167,"yyyymmdd"), RRPS_ALL[Key], RRPS_ALL[Dirty Mid], "")</f>
        <v/>
      </c>
      <c r="FE167" s="6" t="str">
        <f>_xlfn.XLOOKUP(FE$1&amp;"|"&amp;TEXT($C167,"yyyymmdd"), RRPS_ALL[Key], RRPS_ALL[Clean Price Mid], "")</f>
        <v/>
      </c>
      <c r="FF167" s="6"/>
      <c r="FG167" s="6"/>
      <c r="FH167" s="6"/>
      <c r="FI167" s="7" t="str">
        <f>_xlfn.XLOOKUP(FI$1&amp;"|"&amp;TEXT($C167,"yyyymmdd"), RRPS_ALL[Key], RRPS_ALL[Yield to Maturity], "")</f>
        <v/>
      </c>
      <c r="FJ167" s="6" t="str">
        <f>_xlfn.XLOOKUP(FJ$1&amp;"|"&amp;TEXT($C167,"yyyymmdd"), RRPS_ALL[Key], RRPS_ALL[Mid Price], "")</f>
        <v/>
      </c>
      <c r="FK167" s="6" t="str">
        <f>_xlfn.XLOOKUP(FK$1&amp;"|"&amp;TEXT($C167,"yyyymmdd"), RRPS_ALL[Key], RRPS_ALL[Mid Yield], "")</f>
        <v/>
      </c>
      <c r="FL167" s="6" t="str">
        <f>_xlfn.XLOOKUP(FL$1&amp;"|"&amp;TEXT($C167,"yyyymmdd"), RRPS_ALL[Key], RRPS_ALL[Dirty Mid], "")</f>
        <v/>
      </c>
      <c r="FM167" s="6" t="str">
        <f>_xlfn.XLOOKUP(FM$1&amp;"|"&amp;TEXT($C167,"yyyymmdd"), RRPS_ALL[Key], RRPS_ALL[Clean Price Mid], "")</f>
        <v/>
      </c>
      <c r="FN167" s="6"/>
      <c r="FO167" s="6"/>
      <c r="FP167" s="6"/>
      <c r="FQ167" s="7" t="str">
        <f>_xlfn.XLOOKUP(FQ$1&amp;"|"&amp;TEXT($C167,"yyyymmdd"), RRPS_ALL[Key], RRPS_ALL[Yield to Maturity], "")</f>
        <v/>
      </c>
      <c r="FR167" s="6" t="str">
        <f>_xlfn.XLOOKUP(FR$1&amp;"|"&amp;TEXT($C167,"yyyymmdd"), RRPS_ALL[Key], RRPS_ALL[Mid Price], "")</f>
        <v/>
      </c>
      <c r="FS167" s="6" t="str">
        <f>_xlfn.XLOOKUP(FS$1&amp;"|"&amp;TEXT($C167,"yyyymmdd"), RRPS_ALL[Key], RRPS_ALL[Mid Yield], "")</f>
        <v/>
      </c>
      <c r="FT167" s="6" t="str">
        <f>_xlfn.XLOOKUP(FT$1&amp;"|"&amp;TEXT($C167,"yyyymmdd"), RRPS_ALL[Key], RRPS_ALL[Dirty Mid], "")</f>
        <v/>
      </c>
      <c r="FU167" s="6" t="str">
        <f>_xlfn.XLOOKUP(FU$1&amp;"|"&amp;TEXT($C167,"yyyymmdd"), RRPS_ALL[Key], RRPS_ALL[Clean Price Mid], "")</f>
        <v/>
      </c>
      <c r="FV167" s="6"/>
      <c r="FW167" s="6"/>
      <c r="FX167" s="6"/>
      <c r="FY167" s="7" t="str">
        <f>_xlfn.XLOOKUP(FY$1&amp;"|"&amp;TEXT($C167,"yyyymmdd"), RRPS_ALL[Key], RRPS_ALL[Yield to Maturity], "")</f>
        <v/>
      </c>
      <c r="FZ167" s="6" t="str">
        <f>_xlfn.XLOOKUP(FZ$1&amp;"|"&amp;TEXT($C167,"yyyymmdd"), RRPS_ALL[Key], RRPS_ALL[Mid Price], "")</f>
        <v/>
      </c>
      <c r="GA167" s="6" t="str">
        <f>_xlfn.XLOOKUP(GA$1&amp;"|"&amp;TEXT($C167,"yyyymmdd"), RRPS_ALL[Key], RRPS_ALL[Mid Yield], "")</f>
        <v/>
      </c>
      <c r="GB167" s="6" t="str">
        <f>_xlfn.XLOOKUP(GB$1&amp;"|"&amp;TEXT($C167,"yyyymmdd"), RRPS_ALL[Key], RRPS_ALL[Dirty Mid], "")</f>
        <v/>
      </c>
      <c r="GC167" s="6" t="str">
        <f>_xlfn.XLOOKUP(GC$1&amp;"|"&amp;TEXT($C167,"yyyymmdd"), RRPS_ALL[Key], RRPS_ALL[Clean Price Mid], "")</f>
        <v/>
      </c>
      <c r="GD167" s="6"/>
      <c r="GE167" s="6"/>
      <c r="GF167" s="6"/>
      <c r="GG167" s="7" t="str">
        <f>_xlfn.XLOOKUP(GG$1&amp;"|"&amp;TEXT($C167,"yyyymmdd"), RRPS_ALL[Key], RRPS_ALL[Yield to Maturity], "")</f>
        <v/>
      </c>
      <c r="GH167" s="6" t="str">
        <f>_xlfn.XLOOKUP(GH$1&amp;"|"&amp;TEXT($C167,"yyyymmdd"), RRPS_ALL[Key], RRPS_ALL[Mid Price], "")</f>
        <v/>
      </c>
      <c r="GI167" s="6" t="str">
        <f>_xlfn.XLOOKUP(GI$1&amp;"|"&amp;TEXT($C167,"yyyymmdd"), RRPS_ALL[Key], RRPS_ALL[Mid Yield], "")</f>
        <v/>
      </c>
      <c r="GJ167" s="6" t="str">
        <f>_xlfn.XLOOKUP(GJ$1&amp;"|"&amp;TEXT($C167,"yyyymmdd"), RRPS_ALL[Key], RRPS_ALL[Dirty Mid], "")</f>
        <v/>
      </c>
      <c r="GK167" s="6" t="str">
        <f>_xlfn.XLOOKUP(GK$1&amp;"|"&amp;TEXT($C167,"yyyymmdd"), RRPS_ALL[Key], RRPS_ALL[Clean Price Mid], "")</f>
        <v/>
      </c>
      <c r="GL167" s="6"/>
      <c r="GM167" s="6"/>
      <c r="GN167" s="6"/>
      <c r="GO167" s="7" t="str">
        <f>_xlfn.XLOOKUP(GO$1&amp;"|"&amp;TEXT($C167,"yyyymmdd"), RRPS_ALL[Key], RRPS_ALL[Yield to Maturity], "")</f>
        <v/>
      </c>
      <c r="GP167" s="6" t="str">
        <f>_xlfn.XLOOKUP(GP$1&amp;"|"&amp;TEXT($C167,"yyyymmdd"), RRPS_ALL[Key], RRPS_ALL[Mid Price], "")</f>
        <v/>
      </c>
      <c r="GQ167" s="6" t="str">
        <f>_xlfn.XLOOKUP(GQ$1&amp;"|"&amp;TEXT($C167,"yyyymmdd"), RRPS_ALL[Key], RRPS_ALL[Mid Yield], "")</f>
        <v/>
      </c>
      <c r="GR167" s="6" t="str">
        <f>_xlfn.XLOOKUP(GR$1&amp;"|"&amp;TEXT($C167,"yyyymmdd"), RRPS_ALL[Key], RRPS_ALL[Dirty Mid], "")</f>
        <v/>
      </c>
      <c r="GS167" s="6" t="str">
        <f>_xlfn.XLOOKUP(GS$1&amp;"|"&amp;TEXT($C167,"yyyymmdd"), RRPS_ALL[Key], RRPS_ALL[Clean Price Mid], "")</f>
        <v/>
      </c>
      <c r="GT167" s="6"/>
      <c r="GU167" s="6"/>
      <c r="GV167" s="6"/>
      <c r="GW167" s="7" t="str">
        <f>_xlfn.XLOOKUP(GW$1&amp;"|"&amp;TEXT($C167,"yyyymmdd"), RRPS_ALL[Key], RRPS_ALL[Yield to Maturity], "")</f>
        <v/>
      </c>
      <c r="GX167" s="6" t="str">
        <f>_xlfn.XLOOKUP(GX$1&amp;"|"&amp;TEXT($C167,"yyyymmdd"), RRPS_ALL[Key], RRPS_ALL[Mid Price], "")</f>
        <v/>
      </c>
      <c r="GY167" s="6" t="str">
        <f>_xlfn.XLOOKUP(GY$1&amp;"|"&amp;TEXT($C167,"yyyymmdd"), RRPS_ALL[Key], RRPS_ALL[Mid Yield], "")</f>
        <v/>
      </c>
      <c r="GZ167" s="6" t="str">
        <f>_xlfn.XLOOKUP(GZ$1&amp;"|"&amp;TEXT($C167,"yyyymmdd"), RRPS_ALL[Key], RRPS_ALL[Dirty Mid], "")</f>
        <v/>
      </c>
      <c r="HA167" s="6" t="str">
        <f>_xlfn.XLOOKUP(HA$1&amp;"|"&amp;TEXT($C167,"yyyymmdd"), RRPS_ALL[Key], RRPS_ALL[Clean Price Mid], "")</f>
        <v/>
      </c>
      <c r="HB167" s="6"/>
      <c r="HC167" s="6"/>
      <c r="HD167" s="6"/>
    </row>
    <row r="168" spans="1:212" x14ac:dyDescent="0.2">
      <c r="A168">
        <v>2013</v>
      </c>
      <c r="B168">
        <v>8</v>
      </c>
      <c r="C168" s="5">
        <f t="shared" si="37"/>
        <v>41517</v>
      </c>
      <c r="D168" s="6">
        <v>0.25</v>
      </c>
      <c r="E168" s="7" t="str">
        <f>_xlfn.XLOOKUP(E$1&amp;"|"&amp;TEXT($C168,"yyyymmdd"), RRPS_ALL[Key], RRPS_ALL[Yield to Maturity], "")</f>
        <v/>
      </c>
      <c r="F168" s="6" t="str">
        <f>_xlfn.XLOOKUP(F$1&amp;"|"&amp;TEXT($C168,"yyyymmdd"), RRPS_ALL[Key], RRPS_ALL[Mid Price], "")</f>
        <v/>
      </c>
      <c r="G168" s="6" t="str">
        <f>_xlfn.XLOOKUP(G$1&amp;"|"&amp;TEXT($C168,"yyyymmdd"), RRPS_ALL[Key], RRPS_ALL[Mid Yield], "")</f>
        <v/>
      </c>
      <c r="H168" s="6" t="str">
        <f>_xlfn.XLOOKUP(H$1&amp;"|"&amp;TEXT($C168,"yyyymmdd"), RRPS_ALL[Key], RRPS_ALL[Dirty Mid], "")</f>
        <v/>
      </c>
      <c r="I168" s="6" t="str">
        <f>_xlfn.XLOOKUP(I$1&amp;"|"&amp;TEXT($C168,"yyyymmdd"), RRPS_ALL[Key], RRPS_ALL[Clean Price Mid], "")</f>
        <v/>
      </c>
      <c r="J168" s="6"/>
      <c r="K168" s="6"/>
      <c r="L168" s="6"/>
      <c r="M168" s="7" t="str">
        <f>_xlfn.XLOOKUP(M$1&amp;"|"&amp;TEXT($C168,"yyyymmdd"), RRPS_ALL[Key], RRPS_ALL[Yield to Maturity], "")</f>
        <v/>
      </c>
      <c r="N168" s="6" t="str">
        <f>_xlfn.XLOOKUP(N$1&amp;"|"&amp;TEXT($C168,"yyyymmdd"), RRPS_ALL[Key], RRPS_ALL[Mid Price], "")</f>
        <v/>
      </c>
      <c r="O168" s="6" t="str">
        <f>_xlfn.XLOOKUP(O$1&amp;"|"&amp;TEXT($C168,"yyyymmdd"), RRPS_ALL[Key], RRPS_ALL[Mid Yield], "")</f>
        <v/>
      </c>
      <c r="P168" s="6" t="str">
        <f>_xlfn.XLOOKUP(P$1&amp;"|"&amp;TEXT($C168,"yyyymmdd"), RRPS_ALL[Key], RRPS_ALL[Dirty Mid], "")</f>
        <v/>
      </c>
      <c r="Q168" s="6" t="str">
        <f>_xlfn.XLOOKUP(Q$1&amp;"|"&amp;TEXT($C168,"yyyymmdd"), RRPS_ALL[Key], RRPS_ALL[Clean Price Mid], "")</f>
        <v/>
      </c>
      <c r="R168" s="6"/>
      <c r="S168" s="6"/>
      <c r="T168" s="6"/>
      <c r="U168" s="7" t="str">
        <f>_xlfn.XLOOKUP(U$1&amp;"|"&amp;TEXT($C168,"yyyymmdd"), RRPS_ALL[Key], RRPS_ALL[Yield to Maturity], "")</f>
        <v/>
      </c>
      <c r="V168" s="6" t="str">
        <f>_xlfn.XLOOKUP(V$1&amp;"|"&amp;TEXT($C168,"yyyymmdd"), RRPS_ALL[Key], RRPS_ALL[Mid Price], "")</f>
        <v/>
      </c>
      <c r="W168" s="6" t="str">
        <f>_xlfn.XLOOKUP(W$1&amp;"|"&amp;TEXT($C168,"yyyymmdd"), RRPS_ALL[Key], RRPS_ALL[Mid Yield], "")</f>
        <v/>
      </c>
      <c r="X168" s="6" t="str">
        <f>_xlfn.XLOOKUP(X$1&amp;"|"&amp;TEXT($C168,"yyyymmdd"), RRPS_ALL[Key], RRPS_ALL[Dirty Mid], "")</f>
        <v/>
      </c>
      <c r="Y168" s="6" t="str">
        <f>_xlfn.XLOOKUP(Y$1&amp;"|"&amp;TEXT($C168,"yyyymmdd"), RRPS_ALL[Key], RRPS_ALL[Clean Price Mid], "")</f>
        <v/>
      </c>
      <c r="Z168" s="6"/>
      <c r="AA168" s="6"/>
      <c r="AB168" s="6"/>
      <c r="AC168" s="7">
        <f>_xlfn.XLOOKUP(AC$1&amp;"|"&amp;TEXT($C168,"yyyymmdd"), RRPS_ALL[Key], RRPS_ALL[Yield to Maturity], "")</f>
        <v>0.90671299999999999</v>
      </c>
      <c r="AD168" s="6">
        <f>_xlfn.XLOOKUP(AD$1&amp;"|"&amp;TEXT($C168,"yyyymmdd"), RRPS_ALL[Key], RRPS_ALL[Mid Price], "")</f>
        <v>103.924693</v>
      </c>
      <c r="AE168" s="6">
        <f>_xlfn.XLOOKUP(AE$1&amp;"|"&amp;TEXT($C168,"yyyymmdd"), RRPS_ALL[Key], RRPS_ALL[Mid Yield], "")</f>
        <v>0.835928</v>
      </c>
      <c r="AF168" s="6">
        <f>_xlfn.XLOOKUP(AF$1&amp;"|"&amp;TEXT($C168,"yyyymmdd"), RRPS_ALL[Key], RRPS_ALL[Dirty Mid], "")</f>
        <v>2.2312500000000002</v>
      </c>
      <c r="AG168" s="6">
        <f>_xlfn.XLOOKUP(AG$1&amp;"|"&amp;TEXT($C168,"yyyymmdd"), RRPS_ALL[Key], RRPS_ALL[Clean Price Mid], "")</f>
        <v>0.66944400000000004</v>
      </c>
      <c r="AH168" s="6">
        <v>6.7500000000000004E-2</v>
      </c>
      <c r="AI168" s="5">
        <v>41764</v>
      </c>
      <c r="AJ168" s="6">
        <f t="shared" si="53"/>
        <v>0.67671232876712328</v>
      </c>
      <c r="AK168" s="7" t="str">
        <f>_xlfn.XLOOKUP(AK$1&amp;"|"&amp;TEXT($C168,"yyyymmdd"), RRPS_ALL[Key], RRPS_ALL[Yield to Maturity], "")</f>
        <v/>
      </c>
      <c r="AL168" s="6" t="str">
        <f>_xlfn.XLOOKUP(AL$1&amp;"|"&amp;TEXT($C168,"yyyymmdd"), RRPS_ALL[Key], RRPS_ALL[Mid Price], "")</f>
        <v/>
      </c>
      <c r="AM168" s="6" t="str">
        <f>_xlfn.XLOOKUP(AM$1&amp;"|"&amp;TEXT($C168,"yyyymmdd"), RRPS_ALL[Key], RRPS_ALL[Mid Yield], "")</f>
        <v/>
      </c>
      <c r="AN168" s="6" t="str">
        <f>_xlfn.XLOOKUP(AN$1&amp;"|"&amp;TEXT($C168,"yyyymmdd"), RRPS_ALL[Key], RRPS_ALL[Dirty Mid], "")</f>
        <v/>
      </c>
      <c r="AO168" s="6" t="str">
        <f>_xlfn.XLOOKUP(AO$1&amp;"|"&amp;TEXT($C168,"yyyymmdd"), RRPS_ALL[Key], RRPS_ALL[Clean Price Mid], "")</f>
        <v/>
      </c>
      <c r="AP168" s="6"/>
      <c r="AQ168" s="6"/>
      <c r="AR168" s="6"/>
      <c r="AS168" s="7" t="str">
        <f>_xlfn.XLOOKUP(AS$1&amp;"|"&amp;TEXT($C168,"yyyymmdd"), RRPS_ALL[Key], RRPS_ALL[Yield to Maturity], "")</f>
        <v/>
      </c>
      <c r="AT168" s="6" t="str">
        <f>_xlfn.XLOOKUP(AT$1&amp;"|"&amp;TEXT($C168,"yyyymmdd"), RRPS_ALL[Key], RRPS_ALL[Mid Price], "")</f>
        <v/>
      </c>
      <c r="AU168" s="6" t="str">
        <f>_xlfn.XLOOKUP(AU$1&amp;"|"&amp;TEXT($C168,"yyyymmdd"), RRPS_ALL[Key], RRPS_ALL[Mid Yield], "")</f>
        <v/>
      </c>
      <c r="AV168" s="6" t="str">
        <f>_xlfn.XLOOKUP(AV$1&amp;"|"&amp;TEXT($C168,"yyyymmdd"), RRPS_ALL[Key], RRPS_ALL[Dirty Mid], "")</f>
        <v/>
      </c>
      <c r="AW168" s="6" t="str">
        <f>_xlfn.XLOOKUP(AW$1&amp;"|"&amp;TEXT($C168,"yyyymmdd"), RRPS_ALL[Key], RRPS_ALL[Clean Price Mid], "")</f>
        <v/>
      </c>
      <c r="AX168" s="6"/>
      <c r="AY168" s="6"/>
      <c r="AZ168" s="6"/>
      <c r="BA168" s="7" t="str">
        <f>_xlfn.XLOOKUP(BA$1&amp;"|"&amp;TEXT($C168,"yyyymmdd"), RRPS_ALL[Key], RRPS_ALL[Yield to Maturity], "")</f>
        <v/>
      </c>
      <c r="BB168" s="6" t="str">
        <f>_xlfn.XLOOKUP(BB$1&amp;"|"&amp;TEXT($C168,"yyyymmdd"), RRPS_ALL[Key], RRPS_ALL[Mid Price], "")</f>
        <v/>
      </c>
      <c r="BC168" s="6" t="str">
        <f>_xlfn.XLOOKUP(BC$1&amp;"|"&amp;TEXT($C168,"yyyymmdd"), RRPS_ALL[Key], RRPS_ALL[Mid Yield], "")</f>
        <v/>
      </c>
      <c r="BD168" s="6" t="str">
        <f>_xlfn.XLOOKUP(BD$1&amp;"|"&amp;TEXT($C168,"yyyymmdd"), RRPS_ALL[Key], RRPS_ALL[Dirty Mid], "")</f>
        <v/>
      </c>
      <c r="BE168" s="6" t="str">
        <f>_xlfn.XLOOKUP(BE$1&amp;"|"&amp;TEXT($C168,"yyyymmdd"), RRPS_ALL[Key], RRPS_ALL[Clean Price Mid], "")</f>
        <v/>
      </c>
      <c r="BF168" s="6"/>
      <c r="BG168" s="6"/>
      <c r="BH168" s="6"/>
      <c r="BI168" s="7" t="str">
        <f>_xlfn.XLOOKUP(BI$1&amp;"|"&amp;TEXT($C168,"yyyymmdd"), RRPS_ALL[Key], RRPS_ALL[Yield to Maturity], "")</f>
        <v/>
      </c>
      <c r="BJ168" s="6" t="str">
        <f>_xlfn.XLOOKUP(BJ$1&amp;"|"&amp;TEXT($C168,"yyyymmdd"), RRPS_ALL[Key], RRPS_ALL[Mid Price], "")</f>
        <v/>
      </c>
      <c r="BK168" s="6" t="str">
        <f>_xlfn.XLOOKUP(BK$1&amp;"|"&amp;TEXT($C168,"yyyymmdd"), RRPS_ALL[Key], RRPS_ALL[Mid Yield], "")</f>
        <v/>
      </c>
      <c r="BL168" s="6" t="str">
        <f>_xlfn.XLOOKUP(BL$1&amp;"|"&amp;TEXT($C168,"yyyymmdd"), RRPS_ALL[Key], RRPS_ALL[Dirty Mid], "")</f>
        <v/>
      </c>
      <c r="BM168" s="6" t="str">
        <f>_xlfn.XLOOKUP(BM$1&amp;"|"&amp;TEXT($C168,"yyyymmdd"), RRPS_ALL[Key], RRPS_ALL[Clean Price Mid], "")</f>
        <v/>
      </c>
      <c r="BN168" s="6"/>
      <c r="BO168" s="6"/>
      <c r="BP168" s="6"/>
      <c r="BQ168" s="7">
        <f>_xlfn.XLOOKUP(BQ$1&amp;"|"&amp;TEXT($C168,"yyyymmdd"), RRPS_ALL[Key], RRPS_ALL[Yield to Maturity], "")</f>
        <v>2.163119</v>
      </c>
      <c r="BR168" s="6">
        <f>_xlfn.XLOOKUP(BR$1&amp;"|"&amp;TEXT($C168,"yyyymmdd"), RRPS_ALL[Key], RRPS_ALL[Mid Price], "")</f>
        <v>118.943264</v>
      </c>
      <c r="BS168" s="6">
        <f>_xlfn.XLOOKUP(BS$1&amp;"|"&amp;TEXT($C168,"yyyymmdd"), RRPS_ALL[Key], RRPS_ALL[Mid Yield], "")</f>
        <v>2.1462020000000002</v>
      </c>
      <c r="BT168" s="6">
        <f>_xlfn.XLOOKUP(BT$1&amp;"|"&amp;TEXT($C168,"yyyymmdd"), RRPS_ALL[Key], RRPS_ALL[Dirty Mid], "")</f>
        <v>0</v>
      </c>
      <c r="BU168" s="6">
        <f>_xlfn.XLOOKUP(BU$1&amp;"|"&amp;TEXT($C168,"yyyymmdd"), RRPS_ALL[Key], RRPS_ALL[Clean Price Mid], "")</f>
        <v>0</v>
      </c>
      <c r="BV168" s="6">
        <v>0.05</v>
      </c>
      <c r="BW168" s="5">
        <v>44166</v>
      </c>
      <c r="BX168" s="6">
        <f t="shared" si="44"/>
        <v>7.2525667351129366</v>
      </c>
      <c r="BY168" s="7" t="str">
        <f>_xlfn.XLOOKUP(BY$1&amp;"|"&amp;TEXT($C168,"yyyymmdd"), RRPS_ALL[Key], RRPS_ALL[Yield to Maturity], "")</f>
        <v/>
      </c>
      <c r="BZ168" s="6" t="str">
        <f>_xlfn.XLOOKUP(BZ$1&amp;"|"&amp;TEXT($C168,"yyyymmdd"), RRPS_ALL[Key], RRPS_ALL[Mid Price], "")</f>
        <v/>
      </c>
      <c r="CA168" s="6" t="str">
        <f>_xlfn.XLOOKUP(CA$1&amp;"|"&amp;TEXT($C168,"yyyymmdd"), RRPS_ALL[Key], RRPS_ALL[Mid Yield], "")</f>
        <v/>
      </c>
      <c r="CB168" s="6" t="str">
        <f>_xlfn.XLOOKUP(CB$1&amp;"|"&amp;TEXT($C168,"yyyymmdd"), RRPS_ALL[Key], RRPS_ALL[Dirty Mid], "")</f>
        <v/>
      </c>
      <c r="CC168" s="6" t="str">
        <f>_xlfn.XLOOKUP(CC$1&amp;"|"&amp;TEXT($C168,"yyyymmdd"), RRPS_ALL[Key], RRPS_ALL[Clean Price Mid], "")</f>
        <v/>
      </c>
      <c r="CD168" s="6"/>
      <c r="CE168" s="6"/>
      <c r="CF168" s="6"/>
      <c r="CG168" s="7">
        <f>_xlfn.XLOOKUP(CG$1&amp;"|"&amp;TEXT($C168,"yyyymmdd"), RRPS_ALL[Key], RRPS_ALL[Yield to Maturity], "")</f>
        <v>1.2417590000000001</v>
      </c>
      <c r="CH168" s="6">
        <f>_xlfn.XLOOKUP(CH$1&amp;"|"&amp;TEXT($C168,"yyyymmdd"), RRPS_ALL[Key], RRPS_ALL[Mid Price], "")</f>
        <v>106.277355</v>
      </c>
      <c r="CI168" s="6">
        <f>_xlfn.XLOOKUP(CI$1&amp;"|"&amp;TEXT($C168,"yyyymmdd"), RRPS_ALL[Key], RRPS_ALL[Mid Yield], "")</f>
        <v>1.2041900000000001</v>
      </c>
      <c r="CJ168" s="6">
        <f>_xlfn.XLOOKUP(CJ$1&amp;"|"&amp;TEXT($C168,"yyyymmdd"), RRPS_ALL[Key], RRPS_ALL[Dirty Mid], "")</f>
        <v>0.27500000000000002</v>
      </c>
      <c r="CK168" s="6">
        <f>_xlfn.XLOOKUP(CK$1&amp;"|"&amp;TEXT($C168,"yyyymmdd"), RRPS_ALL[Key], RRPS_ALL[Clean Price Mid], "")</f>
        <v>1.897113</v>
      </c>
      <c r="CL168" s="6">
        <v>4.4999999999999998E-2</v>
      </c>
      <c r="CM168" s="5">
        <v>42228</v>
      </c>
      <c r="CN168" s="6">
        <f t="shared" si="45"/>
        <v>1.9479452054794522</v>
      </c>
      <c r="CO168" s="7">
        <f>_xlfn.XLOOKUP(CO$1&amp;"|"&amp;TEXT($C168,"yyyymmdd"), RRPS_ALL[Key], RRPS_ALL[Yield to Maturity], "")</f>
        <v>1.4516720000000001</v>
      </c>
      <c r="CP168" s="6">
        <f>_xlfn.XLOOKUP(CP$1&amp;"|"&amp;TEXT($C168,"yyyymmdd"), RRPS_ALL[Key], RRPS_ALL[Mid Price], "")</f>
        <v>104.357784</v>
      </c>
      <c r="CQ168" s="6">
        <f>_xlfn.XLOOKUP(CQ$1&amp;"|"&amp;TEXT($C168,"yyyymmdd"), RRPS_ALL[Key], RRPS_ALL[Mid Yield], "")</f>
        <v>1.430706</v>
      </c>
      <c r="CR168" s="6">
        <f>_xlfn.XLOOKUP(CR$1&amp;"|"&amp;TEXT($C168,"yyyymmdd"), RRPS_ALL[Key], RRPS_ALL[Dirty Mid], "")</f>
        <v>0.43333300000000002</v>
      </c>
      <c r="CS168" s="6">
        <f>_xlfn.XLOOKUP(CS$1&amp;"|"&amp;TEXT($C168,"yyyymmdd"), RRPS_ALL[Key], RRPS_ALL[Clean Price Mid], "")</f>
        <v>2.7710789999999998</v>
      </c>
      <c r="CT168" s="6">
        <v>0.03</v>
      </c>
      <c r="CU168" s="5">
        <v>42563</v>
      </c>
      <c r="CV168" s="6">
        <f t="shared" si="46"/>
        <v>2.8637919233401781</v>
      </c>
      <c r="CW168" s="7">
        <f>_xlfn.XLOOKUP(CW$1&amp;"|"&amp;TEXT($C168,"yyyymmdd"), RRPS_ALL[Key], RRPS_ALL[Yield to Maturity], "")</f>
        <v>1.646528</v>
      </c>
      <c r="CX168" s="6">
        <f>_xlfn.XLOOKUP(CX$1&amp;"|"&amp;TEXT($C168,"yyyymmdd"), RRPS_ALL[Key], RRPS_ALL[Mid Price], "")</f>
        <v>108.057383</v>
      </c>
      <c r="CY168" s="6">
        <f>_xlfn.XLOOKUP(CY$1&amp;"|"&amp;TEXT($C168,"yyyymmdd"), RRPS_ALL[Key], RRPS_ALL[Mid Yield], "")</f>
        <v>1.6213960000000001</v>
      </c>
      <c r="CZ168" s="6">
        <f>_xlfn.XLOOKUP(CZ$1&amp;"|"&amp;TEXT($C168,"yyyymmdd"), RRPS_ALL[Key], RRPS_ALL[Dirty Mid], "")</f>
        <v>0</v>
      </c>
      <c r="DA168" s="6">
        <f>_xlfn.XLOOKUP(DA$1&amp;"|"&amp;TEXT($C168,"yyyymmdd"), RRPS_ALL[Key], RRPS_ALL[Clean Price Mid], "")</f>
        <v>0</v>
      </c>
      <c r="DB168" s="6">
        <v>3.7499999999999999E-2</v>
      </c>
      <c r="DC168" s="5">
        <v>42959</v>
      </c>
      <c r="DD168" s="6">
        <f t="shared" si="47"/>
        <v>3.9485213581599123</v>
      </c>
      <c r="DE168" s="7">
        <f>_xlfn.XLOOKUP(DE$1&amp;"|"&amp;TEXT($C168,"yyyymmdd"), RRPS_ALL[Key], RRPS_ALL[Yield to Maturity], "")</f>
        <v>1.930056</v>
      </c>
      <c r="DF168" s="6">
        <f>_xlfn.XLOOKUP(DF$1&amp;"|"&amp;TEXT($C168,"yyyymmdd"), RRPS_ALL[Key], RRPS_ALL[Mid Price], "")</f>
        <v>112.132234</v>
      </c>
      <c r="DG168" s="6">
        <f>_xlfn.XLOOKUP(DG$1&amp;"|"&amp;TEXT($C168,"yyyymmdd"), RRPS_ALL[Key], RRPS_ALL[Mid Yield], "")</f>
        <v>1.912131</v>
      </c>
      <c r="DH168" s="6">
        <f>_xlfn.XLOOKUP(DH$1&amp;"|"&amp;TEXT($C168,"yyyymmdd"), RRPS_ALL[Key], RRPS_ALL[Dirty Mid], "")</f>
        <v>0</v>
      </c>
      <c r="DI168" s="6">
        <f>_xlfn.XLOOKUP(DI$1&amp;"|"&amp;TEXT($C168,"yyyymmdd"), RRPS_ALL[Key], RRPS_ALL[Clean Price Mid], "")</f>
        <v>0</v>
      </c>
      <c r="DJ168" s="6">
        <v>4.2500000000000003E-2</v>
      </c>
      <c r="DK168" s="5">
        <v>43536</v>
      </c>
      <c r="DL168" s="6">
        <f t="shared" si="51"/>
        <v>5.5293427230046941</v>
      </c>
      <c r="DM168" s="7">
        <f>_xlfn.XLOOKUP(DM$1&amp;"|"&amp;TEXT($C168,"yyyymmdd"), RRPS_ALL[Key], RRPS_ALL[Yield to Maturity], "")</f>
        <v>3.1026880000000001</v>
      </c>
      <c r="DN168" s="6">
        <f>_xlfn.XLOOKUP(DN$1&amp;"|"&amp;TEXT($C168,"yyyymmdd"), RRPS_ALL[Key], RRPS_ALL[Mid Price], "")</f>
        <v>107.155264</v>
      </c>
      <c r="DO168" s="6">
        <f>_xlfn.XLOOKUP(DO$1&amp;"|"&amp;TEXT($C168,"yyyymmdd"), RRPS_ALL[Key], RRPS_ALL[Mid Yield], "")</f>
        <v>3.0903860000000001</v>
      </c>
      <c r="DP168" s="6">
        <f>_xlfn.XLOOKUP(DP$1&amp;"|"&amp;TEXT($C168,"yyyymmdd"), RRPS_ALL[Key], RRPS_ALL[Dirty Mid], "")</f>
        <v>0</v>
      </c>
      <c r="DQ168" s="6">
        <f>_xlfn.XLOOKUP(DQ$1&amp;"|"&amp;TEXT($C168,"yyyymmdd"), RRPS_ALL[Key], RRPS_ALL[Clean Price Mid], "")</f>
        <v>0</v>
      </c>
      <c r="DR168" s="6">
        <v>3.5000000000000003E-2</v>
      </c>
      <c r="DS168" s="5">
        <v>50859</v>
      </c>
      <c r="DT168" s="6">
        <f t="shared" si="52"/>
        <v>25.578947368421051</v>
      </c>
      <c r="DU168" s="7">
        <f>_xlfn.XLOOKUP(DU$1&amp;"|"&amp;TEXT($C168,"yyyymmdd"), RRPS_ALL[Key], RRPS_ALL[Yield to Maturity], "")</f>
        <v>2.3366189999999998</v>
      </c>
      <c r="DV168" s="6">
        <f>_xlfn.XLOOKUP(DV$1&amp;"|"&amp;TEXT($C168,"yyyymmdd"), RRPS_ALL[Key], RRPS_ALL[Mid Price], "")</f>
        <v>109.220263</v>
      </c>
      <c r="DW168" s="6">
        <f>_xlfn.XLOOKUP(DW$1&amp;"|"&amp;TEXT($C168,"yyyymmdd"), RRPS_ALL[Key], RRPS_ALL[Mid Yield], "")</f>
        <v>2.321475</v>
      </c>
      <c r="DX168" s="6">
        <f>_xlfn.XLOOKUP(DX$1&amp;"|"&amp;TEXT($C168,"yyyymmdd"), RRPS_ALL[Key], RRPS_ALL[Dirty Mid], "")</f>
        <v>0</v>
      </c>
      <c r="DY168" s="6">
        <f>_xlfn.XLOOKUP(DY$1&amp;"|"&amp;TEXT($C168,"yyyymmdd"), RRPS_ALL[Key], RRPS_ALL[Clean Price Mid], "")</f>
        <v>0</v>
      </c>
      <c r="DZ168" s="6">
        <v>3.5000000000000003E-2</v>
      </c>
      <c r="EA168" s="5">
        <v>44713</v>
      </c>
      <c r="EB168" s="6">
        <f t="shared" si="42"/>
        <v>8.7513691128148956</v>
      </c>
      <c r="EC168" s="7">
        <f>_xlfn.XLOOKUP(EC$1&amp;"|"&amp;TEXT($C168,"yyyymmdd"), RRPS_ALL[Key], RRPS_ALL[Yield to Maturity], "")</f>
        <v>2.898768</v>
      </c>
      <c r="ED168" s="6">
        <f>_xlfn.XLOOKUP(ED$1&amp;"|"&amp;TEXT($C168,"yyyymmdd"), RRPS_ALL[Key], RRPS_ALL[Mid Price], "")</f>
        <v>90.783055000000004</v>
      </c>
      <c r="EE168" s="6">
        <f>_xlfn.XLOOKUP(EE$1&amp;"|"&amp;TEXT($C168,"yyyymmdd"), RRPS_ALL[Key], RRPS_ALL[Mid Yield], "")</f>
        <v>2.8937659999999998</v>
      </c>
      <c r="EF168" s="6">
        <f>_xlfn.XLOOKUP(EF$1&amp;"|"&amp;TEXT($C168,"yyyymmdd"), RRPS_ALL[Key], RRPS_ALL[Dirty Mid], "")</f>
        <v>0</v>
      </c>
      <c r="EG168" s="6">
        <f>_xlfn.XLOOKUP(EG$1&amp;"|"&amp;TEXT($C168,"yyyymmdd"), RRPS_ALL[Key], RRPS_ALL[Clean Price Mid], "")</f>
        <v>0</v>
      </c>
      <c r="EH168" s="6">
        <v>2.2499999999999999E-2</v>
      </c>
      <c r="EI168" s="5">
        <v>48366</v>
      </c>
      <c r="EJ168" s="6">
        <f t="shared" si="54"/>
        <v>18.751540041067763</v>
      </c>
      <c r="EK168" s="7">
        <f>_xlfn.XLOOKUP(EK$1&amp;"|"&amp;TEXT($C168,"yyyymmdd"), RRPS_ALL[Key], RRPS_ALL[Yield to Maturity], "")</f>
        <v>2.4553759999999998</v>
      </c>
      <c r="EL168" s="6">
        <f>_xlfn.XLOOKUP(EL$1&amp;"|"&amp;TEXT($C168,"yyyymmdd"), RRPS_ALL[Key], RRPS_ALL[Mid Price], "")</f>
        <v>91.649743000000001</v>
      </c>
      <c r="EM168" s="6">
        <f>_xlfn.XLOOKUP(EM$1&amp;"|"&amp;TEXT($C168,"yyyymmdd"), RRPS_ALL[Key], RRPS_ALL[Mid Yield], "")</f>
        <v>2.4347460000000001</v>
      </c>
      <c r="EN168" s="6">
        <f>_xlfn.XLOOKUP(EN$1&amp;"|"&amp;TEXT($C168,"yyyymmdd"), RRPS_ALL[Key], RRPS_ALL[Dirty Mid], "")</f>
        <v>0</v>
      </c>
      <c r="EO168" s="6">
        <f>_xlfn.XLOOKUP(EO$1&amp;"|"&amp;TEXT($C168,"yyyymmdd"), RRPS_ALL[Key], RRPS_ALL[Clean Price Mid], "")</f>
        <v>0</v>
      </c>
      <c r="EP168" s="6">
        <v>1.4999999999999999E-2</v>
      </c>
      <c r="EQ168" s="5">
        <v>45243</v>
      </c>
      <c r="ER168" s="6">
        <f t="shared" si="50"/>
        <v>10.203136669156086</v>
      </c>
      <c r="ES168" s="7" t="str">
        <f>_xlfn.XLOOKUP(ES$1&amp;"|"&amp;TEXT($C168,"yyyymmdd"), RRPS_ALL[Key], RRPS_ALL[Yield to Maturity], "")</f>
        <v/>
      </c>
      <c r="ET168" s="6" t="str">
        <f>_xlfn.XLOOKUP(ET$1&amp;"|"&amp;TEXT($C168,"yyyymmdd"), RRPS_ALL[Key], RRPS_ALL[Mid Price], "")</f>
        <v/>
      </c>
      <c r="EU168" s="6" t="str">
        <f>_xlfn.XLOOKUP(EU$1&amp;"|"&amp;TEXT($C168,"yyyymmdd"), RRPS_ALL[Key], RRPS_ALL[Mid Yield], "")</f>
        <v/>
      </c>
      <c r="EV168" s="6" t="str">
        <f>_xlfn.XLOOKUP(EV$1&amp;"|"&amp;TEXT($C168,"yyyymmdd"), RRPS_ALL[Key], RRPS_ALL[Dirty Mid], "")</f>
        <v/>
      </c>
      <c r="EW168" s="6" t="str">
        <f>_xlfn.XLOOKUP(EW$1&amp;"|"&amp;TEXT($C168,"yyyymmdd"), RRPS_ALL[Key], RRPS_ALL[Clean Price Mid], "")</f>
        <v/>
      </c>
      <c r="EX168" s="6"/>
      <c r="EY168" s="6"/>
      <c r="EZ168" s="6"/>
      <c r="FA168" s="7" t="str">
        <f>_xlfn.XLOOKUP(FA$1&amp;"|"&amp;TEXT($C168,"yyyymmdd"), RRPS_ALL[Key], RRPS_ALL[Yield to Maturity], "")</f>
        <v/>
      </c>
      <c r="FB168" s="6" t="str">
        <f>_xlfn.XLOOKUP(FB$1&amp;"|"&amp;TEXT($C168,"yyyymmdd"), RRPS_ALL[Key], RRPS_ALL[Mid Price], "")</f>
        <v/>
      </c>
      <c r="FC168" s="6" t="str">
        <f>_xlfn.XLOOKUP(FC$1&amp;"|"&amp;TEXT($C168,"yyyymmdd"), RRPS_ALL[Key], RRPS_ALL[Mid Yield], "")</f>
        <v/>
      </c>
      <c r="FD168" s="6" t="str">
        <f>_xlfn.XLOOKUP(FD$1&amp;"|"&amp;TEXT($C168,"yyyymmdd"), RRPS_ALL[Key], RRPS_ALL[Dirty Mid], "")</f>
        <v/>
      </c>
      <c r="FE168" s="6" t="str">
        <f>_xlfn.XLOOKUP(FE$1&amp;"|"&amp;TEXT($C168,"yyyymmdd"), RRPS_ALL[Key], RRPS_ALL[Clean Price Mid], "")</f>
        <v/>
      </c>
      <c r="FF168" s="6"/>
      <c r="FG168" s="6"/>
      <c r="FH168" s="6"/>
      <c r="FI168" s="7" t="str">
        <f>_xlfn.XLOOKUP(FI$1&amp;"|"&amp;TEXT($C168,"yyyymmdd"), RRPS_ALL[Key], RRPS_ALL[Yield to Maturity], "")</f>
        <v/>
      </c>
      <c r="FJ168" s="6" t="str">
        <f>_xlfn.XLOOKUP(FJ$1&amp;"|"&amp;TEXT($C168,"yyyymmdd"), RRPS_ALL[Key], RRPS_ALL[Mid Price], "")</f>
        <v/>
      </c>
      <c r="FK168" s="6" t="str">
        <f>_xlfn.XLOOKUP(FK$1&amp;"|"&amp;TEXT($C168,"yyyymmdd"), RRPS_ALL[Key], RRPS_ALL[Mid Yield], "")</f>
        <v/>
      </c>
      <c r="FL168" s="6" t="str">
        <f>_xlfn.XLOOKUP(FL$1&amp;"|"&amp;TEXT($C168,"yyyymmdd"), RRPS_ALL[Key], RRPS_ALL[Dirty Mid], "")</f>
        <v/>
      </c>
      <c r="FM168" s="6" t="str">
        <f>_xlfn.XLOOKUP(FM$1&amp;"|"&amp;TEXT($C168,"yyyymmdd"), RRPS_ALL[Key], RRPS_ALL[Clean Price Mid], "")</f>
        <v/>
      </c>
      <c r="FN168" s="6"/>
      <c r="FO168" s="6"/>
      <c r="FP168" s="6"/>
      <c r="FQ168" s="7" t="str">
        <f>_xlfn.XLOOKUP(FQ$1&amp;"|"&amp;TEXT($C168,"yyyymmdd"), RRPS_ALL[Key], RRPS_ALL[Yield to Maturity], "")</f>
        <v/>
      </c>
      <c r="FR168" s="6" t="str">
        <f>_xlfn.XLOOKUP(FR$1&amp;"|"&amp;TEXT($C168,"yyyymmdd"), RRPS_ALL[Key], RRPS_ALL[Mid Price], "")</f>
        <v/>
      </c>
      <c r="FS168" s="6" t="str">
        <f>_xlfn.XLOOKUP(FS$1&amp;"|"&amp;TEXT($C168,"yyyymmdd"), RRPS_ALL[Key], RRPS_ALL[Mid Yield], "")</f>
        <v/>
      </c>
      <c r="FT168" s="6" t="str">
        <f>_xlfn.XLOOKUP(FT$1&amp;"|"&amp;TEXT($C168,"yyyymmdd"), RRPS_ALL[Key], RRPS_ALL[Dirty Mid], "")</f>
        <v/>
      </c>
      <c r="FU168" s="6" t="str">
        <f>_xlfn.XLOOKUP(FU$1&amp;"|"&amp;TEXT($C168,"yyyymmdd"), RRPS_ALL[Key], RRPS_ALL[Clean Price Mid], "")</f>
        <v/>
      </c>
      <c r="FV168" s="6"/>
      <c r="FW168" s="6"/>
      <c r="FX168" s="6"/>
      <c r="FY168" s="7" t="str">
        <f>_xlfn.XLOOKUP(FY$1&amp;"|"&amp;TEXT($C168,"yyyymmdd"), RRPS_ALL[Key], RRPS_ALL[Yield to Maturity], "")</f>
        <v/>
      </c>
      <c r="FZ168" s="6" t="str">
        <f>_xlfn.XLOOKUP(FZ$1&amp;"|"&amp;TEXT($C168,"yyyymmdd"), RRPS_ALL[Key], RRPS_ALL[Mid Price], "")</f>
        <v/>
      </c>
      <c r="GA168" s="6" t="str">
        <f>_xlfn.XLOOKUP(GA$1&amp;"|"&amp;TEXT($C168,"yyyymmdd"), RRPS_ALL[Key], RRPS_ALL[Mid Yield], "")</f>
        <v/>
      </c>
      <c r="GB168" s="6" t="str">
        <f>_xlfn.XLOOKUP(GB$1&amp;"|"&amp;TEXT($C168,"yyyymmdd"), RRPS_ALL[Key], RRPS_ALL[Dirty Mid], "")</f>
        <v/>
      </c>
      <c r="GC168" s="6" t="str">
        <f>_xlfn.XLOOKUP(GC$1&amp;"|"&amp;TEXT($C168,"yyyymmdd"), RRPS_ALL[Key], RRPS_ALL[Clean Price Mid], "")</f>
        <v/>
      </c>
      <c r="GD168" s="6"/>
      <c r="GE168" s="6"/>
      <c r="GF168" s="6"/>
      <c r="GG168" s="7" t="str">
        <f>_xlfn.XLOOKUP(GG$1&amp;"|"&amp;TEXT($C168,"yyyymmdd"), RRPS_ALL[Key], RRPS_ALL[Yield to Maturity], "")</f>
        <v/>
      </c>
      <c r="GH168" s="6" t="str">
        <f>_xlfn.XLOOKUP(GH$1&amp;"|"&amp;TEXT($C168,"yyyymmdd"), RRPS_ALL[Key], RRPS_ALL[Mid Price], "")</f>
        <v/>
      </c>
      <c r="GI168" s="6" t="str">
        <f>_xlfn.XLOOKUP(GI$1&amp;"|"&amp;TEXT($C168,"yyyymmdd"), RRPS_ALL[Key], RRPS_ALL[Mid Yield], "")</f>
        <v/>
      </c>
      <c r="GJ168" s="6" t="str">
        <f>_xlfn.XLOOKUP(GJ$1&amp;"|"&amp;TEXT($C168,"yyyymmdd"), RRPS_ALL[Key], RRPS_ALL[Dirty Mid], "")</f>
        <v/>
      </c>
      <c r="GK168" s="6" t="str">
        <f>_xlfn.XLOOKUP(GK$1&amp;"|"&amp;TEXT($C168,"yyyymmdd"), RRPS_ALL[Key], RRPS_ALL[Clean Price Mid], "")</f>
        <v/>
      </c>
      <c r="GL168" s="6"/>
      <c r="GM168" s="6"/>
      <c r="GN168" s="6"/>
      <c r="GO168" s="7" t="str">
        <f>_xlfn.XLOOKUP(GO$1&amp;"|"&amp;TEXT($C168,"yyyymmdd"), RRPS_ALL[Key], RRPS_ALL[Yield to Maturity], "")</f>
        <v/>
      </c>
      <c r="GP168" s="6" t="str">
        <f>_xlfn.XLOOKUP(GP$1&amp;"|"&amp;TEXT($C168,"yyyymmdd"), RRPS_ALL[Key], RRPS_ALL[Mid Price], "")</f>
        <v/>
      </c>
      <c r="GQ168" s="6" t="str">
        <f>_xlfn.XLOOKUP(GQ$1&amp;"|"&amp;TEXT($C168,"yyyymmdd"), RRPS_ALL[Key], RRPS_ALL[Mid Yield], "")</f>
        <v/>
      </c>
      <c r="GR168" s="6" t="str">
        <f>_xlfn.XLOOKUP(GR$1&amp;"|"&amp;TEXT($C168,"yyyymmdd"), RRPS_ALL[Key], RRPS_ALL[Dirty Mid], "")</f>
        <v/>
      </c>
      <c r="GS168" s="6" t="str">
        <f>_xlfn.XLOOKUP(GS$1&amp;"|"&amp;TEXT($C168,"yyyymmdd"), RRPS_ALL[Key], RRPS_ALL[Clean Price Mid], "")</f>
        <v/>
      </c>
      <c r="GT168" s="6"/>
      <c r="GU168" s="6"/>
      <c r="GV168" s="6"/>
      <c r="GW168" s="7" t="str">
        <f>_xlfn.XLOOKUP(GW$1&amp;"|"&amp;TEXT($C168,"yyyymmdd"), RRPS_ALL[Key], RRPS_ALL[Yield to Maturity], "")</f>
        <v/>
      </c>
      <c r="GX168" s="6" t="str">
        <f>_xlfn.XLOOKUP(GX$1&amp;"|"&amp;TEXT($C168,"yyyymmdd"), RRPS_ALL[Key], RRPS_ALL[Mid Price], "")</f>
        <v/>
      </c>
      <c r="GY168" s="6" t="str">
        <f>_xlfn.XLOOKUP(GY$1&amp;"|"&amp;TEXT($C168,"yyyymmdd"), RRPS_ALL[Key], RRPS_ALL[Mid Yield], "")</f>
        <v/>
      </c>
      <c r="GZ168" s="6" t="str">
        <f>_xlfn.XLOOKUP(GZ$1&amp;"|"&amp;TEXT($C168,"yyyymmdd"), RRPS_ALL[Key], RRPS_ALL[Dirty Mid], "")</f>
        <v/>
      </c>
      <c r="HA168" s="6" t="str">
        <f>_xlfn.XLOOKUP(HA$1&amp;"|"&amp;TEXT($C168,"yyyymmdd"), RRPS_ALL[Key], RRPS_ALL[Clean Price Mid], "")</f>
        <v/>
      </c>
      <c r="HB168" s="6"/>
      <c r="HC168" s="6"/>
      <c r="HD168" s="6"/>
    </row>
    <row r="169" spans="1:212" x14ac:dyDescent="0.2">
      <c r="A169">
        <v>2013</v>
      </c>
      <c r="B169">
        <v>9</v>
      </c>
      <c r="C169" s="5">
        <f t="shared" si="37"/>
        <v>41547</v>
      </c>
      <c r="D169" s="6">
        <v>0.25</v>
      </c>
      <c r="E169" s="7" t="str">
        <f>_xlfn.XLOOKUP(E$1&amp;"|"&amp;TEXT($C169,"yyyymmdd"), RRPS_ALL[Key], RRPS_ALL[Yield to Maturity], "")</f>
        <v/>
      </c>
      <c r="F169" s="6" t="str">
        <f>_xlfn.XLOOKUP(F$1&amp;"|"&amp;TEXT($C169,"yyyymmdd"), RRPS_ALL[Key], RRPS_ALL[Mid Price], "")</f>
        <v/>
      </c>
      <c r="G169" s="6" t="str">
        <f>_xlfn.XLOOKUP(G$1&amp;"|"&amp;TEXT($C169,"yyyymmdd"), RRPS_ALL[Key], RRPS_ALL[Mid Yield], "")</f>
        <v/>
      </c>
      <c r="H169" s="6" t="str">
        <f>_xlfn.XLOOKUP(H$1&amp;"|"&amp;TEXT($C169,"yyyymmdd"), RRPS_ALL[Key], RRPS_ALL[Dirty Mid], "")</f>
        <v/>
      </c>
      <c r="I169" s="6" t="str">
        <f>_xlfn.XLOOKUP(I$1&amp;"|"&amp;TEXT($C169,"yyyymmdd"), RRPS_ALL[Key], RRPS_ALL[Clean Price Mid], "")</f>
        <v/>
      </c>
      <c r="J169" s="6"/>
      <c r="K169" s="6"/>
      <c r="L169" s="6"/>
      <c r="M169" s="7" t="str">
        <f>_xlfn.XLOOKUP(M$1&amp;"|"&amp;TEXT($C169,"yyyymmdd"), RRPS_ALL[Key], RRPS_ALL[Yield to Maturity], "")</f>
        <v/>
      </c>
      <c r="N169" s="6" t="str">
        <f>_xlfn.XLOOKUP(N$1&amp;"|"&amp;TEXT($C169,"yyyymmdd"), RRPS_ALL[Key], RRPS_ALL[Mid Price], "")</f>
        <v/>
      </c>
      <c r="O169" s="6" t="str">
        <f>_xlfn.XLOOKUP(O$1&amp;"|"&amp;TEXT($C169,"yyyymmdd"), RRPS_ALL[Key], RRPS_ALL[Mid Yield], "")</f>
        <v/>
      </c>
      <c r="P169" s="6" t="str">
        <f>_xlfn.XLOOKUP(P$1&amp;"|"&amp;TEXT($C169,"yyyymmdd"), RRPS_ALL[Key], RRPS_ALL[Dirty Mid], "")</f>
        <v/>
      </c>
      <c r="Q169" s="6" t="str">
        <f>_xlfn.XLOOKUP(Q$1&amp;"|"&amp;TEXT($C169,"yyyymmdd"), RRPS_ALL[Key], RRPS_ALL[Clean Price Mid], "")</f>
        <v/>
      </c>
      <c r="R169" s="6"/>
      <c r="S169" s="6"/>
      <c r="T169" s="6"/>
      <c r="U169" s="7" t="str">
        <f>_xlfn.XLOOKUP(U$1&amp;"|"&amp;TEXT($C169,"yyyymmdd"), RRPS_ALL[Key], RRPS_ALL[Yield to Maturity], "")</f>
        <v/>
      </c>
      <c r="V169" s="6" t="str">
        <f>_xlfn.XLOOKUP(V$1&amp;"|"&amp;TEXT($C169,"yyyymmdd"), RRPS_ALL[Key], RRPS_ALL[Mid Price], "")</f>
        <v/>
      </c>
      <c r="W169" s="6" t="str">
        <f>_xlfn.XLOOKUP(W$1&amp;"|"&amp;TEXT($C169,"yyyymmdd"), RRPS_ALL[Key], RRPS_ALL[Mid Yield], "")</f>
        <v/>
      </c>
      <c r="X169" s="6" t="str">
        <f>_xlfn.XLOOKUP(X$1&amp;"|"&amp;TEXT($C169,"yyyymmdd"), RRPS_ALL[Key], RRPS_ALL[Dirty Mid], "")</f>
        <v/>
      </c>
      <c r="Y169" s="6" t="str">
        <f>_xlfn.XLOOKUP(Y$1&amp;"|"&amp;TEXT($C169,"yyyymmdd"), RRPS_ALL[Key], RRPS_ALL[Clean Price Mid], "")</f>
        <v/>
      </c>
      <c r="Z169" s="6"/>
      <c r="AA169" s="6"/>
      <c r="AB169" s="6"/>
      <c r="AC169" s="7">
        <f>_xlfn.XLOOKUP(AC$1&amp;"|"&amp;TEXT($C169,"yyyymmdd"), RRPS_ALL[Key], RRPS_ALL[Yield to Maturity], "")</f>
        <v>0.89185199999999998</v>
      </c>
      <c r="AD169" s="6">
        <f>_xlfn.XLOOKUP(AD$1&amp;"|"&amp;TEXT($C169,"yyyymmdd"), RRPS_ALL[Key], RRPS_ALL[Mid Price], "")</f>
        <v>103.467276</v>
      </c>
      <c r="AE169" s="6">
        <f>_xlfn.XLOOKUP(AE$1&amp;"|"&amp;TEXT($C169,"yyyymmdd"), RRPS_ALL[Key], RRPS_ALL[Mid Yield], "")</f>
        <v>0.81151499999999999</v>
      </c>
      <c r="AF169" s="6">
        <f>_xlfn.XLOOKUP(AF$1&amp;"|"&amp;TEXT($C169,"yyyymmdd"), RRPS_ALL[Key], RRPS_ALL[Dirty Mid], "")</f>
        <v>2.7749999999999999</v>
      </c>
      <c r="AG169" s="6">
        <f>_xlfn.XLOOKUP(AG$1&amp;"|"&amp;TEXT($C169,"yyyymmdd"), RRPS_ALL[Key], RRPS_ALL[Clean Price Mid], "")</f>
        <v>0.588889</v>
      </c>
      <c r="AH169" s="6">
        <v>6.7500000000000004E-2</v>
      </c>
      <c r="AI169" s="5">
        <v>41764</v>
      </c>
      <c r="AJ169" s="6">
        <f t="shared" si="53"/>
        <v>0.59452054794520548</v>
      </c>
      <c r="AK169" s="7" t="str">
        <f>_xlfn.XLOOKUP(AK$1&amp;"|"&amp;TEXT($C169,"yyyymmdd"), RRPS_ALL[Key], RRPS_ALL[Yield to Maturity], "")</f>
        <v/>
      </c>
      <c r="AL169" s="6" t="str">
        <f>_xlfn.XLOOKUP(AL$1&amp;"|"&amp;TEXT($C169,"yyyymmdd"), RRPS_ALL[Key], RRPS_ALL[Mid Price], "")</f>
        <v/>
      </c>
      <c r="AM169" s="6" t="str">
        <f>_xlfn.XLOOKUP(AM$1&amp;"|"&amp;TEXT($C169,"yyyymmdd"), RRPS_ALL[Key], RRPS_ALL[Mid Yield], "")</f>
        <v/>
      </c>
      <c r="AN169" s="6" t="str">
        <f>_xlfn.XLOOKUP(AN$1&amp;"|"&amp;TEXT($C169,"yyyymmdd"), RRPS_ALL[Key], RRPS_ALL[Dirty Mid], "")</f>
        <v/>
      </c>
      <c r="AO169" s="6" t="str">
        <f>_xlfn.XLOOKUP(AO$1&amp;"|"&amp;TEXT($C169,"yyyymmdd"), RRPS_ALL[Key], RRPS_ALL[Clean Price Mid], "")</f>
        <v/>
      </c>
      <c r="AP169" s="6"/>
      <c r="AQ169" s="6"/>
      <c r="AR169" s="6"/>
      <c r="AS169" s="7" t="str">
        <f>_xlfn.XLOOKUP(AS$1&amp;"|"&amp;TEXT($C169,"yyyymmdd"), RRPS_ALL[Key], RRPS_ALL[Yield to Maturity], "")</f>
        <v/>
      </c>
      <c r="AT169" s="6" t="str">
        <f>_xlfn.XLOOKUP(AT$1&amp;"|"&amp;TEXT($C169,"yyyymmdd"), RRPS_ALL[Key], RRPS_ALL[Mid Price], "")</f>
        <v/>
      </c>
      <c r="AU169" s="6" t="str">
        <f>_xlfn.XLOOKUP(AU$1&amp;"|"&amp;TEXT($C169,"yyyymmdd"), RRPS_ALL[Key], RRPS_ALL[Mid Yield], "")</f>
        <v/>
      </c>
      <c r="AV169" s="6" t="str">
        <f>_xlfn.XLOOKUP(AV$1&amp;"|"&amp;TEXT($C169,"yyyymmdd"), RRPS_ALL[Key], RRPS_ALL[Dirty Mid], "")</f>
        <v/>
      </c>
      <c r="AW169" s="6" t="str">
        <f>_xlfn.XLOOKUP(AW$1&amp;"|"&amp;TEXT($C169,"yyyymmdd"), RRPS_ALL[Key], RRPS_ALL[Clean Price Mid], "")</f>
        <v/>
      </c>
      <c r="AX169" s="6"/>
      <c r="AY169" s="6"/>
      <c r="AZ169" s="6"/>
      <c r="BA169" s="7" t="str">
        <f>_xlfn.XLOOKUP(BA$1&amp;"|"&amp;TEXT($C169,"yyyymmdd"), RRPS_ALL[Key], RRPS_ALL[Yield to Maturity], "")</f>
        <v/>
      </c>
      <c r="BB169" s="6" t="str">
        <f>_xlfn.XLOOKUP(BB$1&amp;"|"&amp;TEXT($C169,"yyyymmdd"), RRPS_ALL[Key], RRPS_ALL[Mid Price], "")</f>
        <v/>
      </c>
      <c r="BC169" s="6" t="str">
        <f>_xlfn.XLOOKUP(BC$1&amp;"|"&amp;TEXT($C169,"yyyymmdd"), RRPS_ALL[Key], RRPS_ALL[Mid Yield], "")</f>
        <v/>
      </c>
      <c r="BD169" s="6" t="str">
        <f>_xlfn.XLOOKUP(BD$1&amp;"|"&amp;TEXT($C169,"yyyymmdd"), RRPS_ALL[Key], RRPS_ALL[Dirty Mid], "")</f>
        <v/>
      </c>
      <c r="BE169" s="6" t="str">
        <f>_xlfn.XLOOKUP(BE$1&amp;"|"&amp;TEXT($C169,"yyyymmdd"), RRPS_ALL[Key], RRPS_ALL[Clean Price Mid], "")</f>
        <v/>
      </c>
      <c r="BF169" s="6"/>
      <c r="BG169" s="6"/>
      <c r="BH169" s="6"/>
      <c r="BI169" s="7" t="str">
        <f>_xlfn.XLOOKUP(BI$1&amp;"|"&amp;TEXT($C169,"yyyymmdd"), RRPS_ALL[Key], RRPS_ALL[Yield to Maturity], "")</f>
        <v/>
      </c>
      <c r="BJ169" s="6" t="str">
        <f>_xlfn.XLOOKUP(BJ$1&amp;"|"&amp;TEXT($C169,"yyyymmdd"), RRPS_ALL[Key], RRPS_ALL[Mid Price], "")</f>
        <v/>
      </c>
      <c r="BK169" s="6" t="str">
        <f>_xlfn.XLOOKUP(BK$1&amp;"|"&amp;TEXT($C169,"yyyymmdd"), RRPS_ALL[Key], RRPS_ALL[Mid Yield], "")</f>
        <v/>
      </c>
      <c r="BL169" s="6" t="str">
        <f>_xlfn.XLOOKUP(BL$1&amp;"|"&amp;TEXT($C169,"yyyymmdd"), RRPS_ALL[Key], RRPS_ALL[Dirty Mid], "")</f>
        <v/>
      </c>
      <c r="BM169" s="6" t="str">
        <f>_xlfn.XLOOKUP(BM$1&amp;"|"&amp;TEXT($C169,"yyyymmdd"), RRPS_ALL[Key], RRPS_ALL[Clean Price Mid], "")</f>
        <v/>
      </c>
      <c r="BN169" s="6"/>
      <c r="BO169" s="6"/>
      <c r="BP169" s="6"/>
      <c r="BQ169" s="7">
        <f>_xlfn.XLOOKUP(BQ$1&amp;"|"&amp;TEXT($C169,"yyyymmdd"), RRPS_ALL[Key], RRPS_ALL[Yield to Maturity], "")</f>
        <v>2.1180439999999998</v>
      </c>
      <c r="BR169" s="6">
        <f>_xlfn.XLOOKUP(BR$1&amp;"|"&amp;TEXT($C169,"yyyymmdd"), RRPS_ALL[Key], RRPS_ALL[Mid Price], "")</f>
        <v>119.08164600000001</v>
      </c>
      <c r="BS169" s="6">
        <f>_xlfn.XLOOKUP(BS$1&amp;"|"&amp;TEXT($C169,"yyyymmdd"), RRPS_ALL[Key], RRPS_ALL[Mid Yield], "")</f>
        <v>2.1009910000000001</v>
      </c>
      <c r="BT169" s="6">
        <f>_xlfn.XLOOKUP(BT$1&amp;"|"&amp;TEXT($C169,"yyyymmdd"), RRPS_ALL[Key], RRPS_ALL[Dirty Mid], "")</f>
        <v>0</v>
      </c>
      <c r="BU169" s="6">
        <f>_xlfn.XLOOKUP(BU$1&amp;"|"&amp;TEXT($C169,"yyyymmdd"), RRPS_ALL[Key], RRPS_ALL[Clean Price Mid], "")</f>
        <v>0</v>
      </c>
      <c r="BV169" s="6">
        <v>0.05</v>
      </c>
      <c r="BW169" s="5">
        <v>44166</v>
      </c>
      <c r="BX169" s="6">
        <f t="shared" si="44"/>
        <v>7.1704312114989737</v>
      </c>
      <c r="BY169" s="7" t="str">
        <f>_xlfn.XLOOKUP(BY$1&amp;"|"&amp;TEXT($C169,"yyyymmdd"), RRPS_ALL[Key], RRPS_ALL[Yield to Maturity], "")</f>
        <v/>
      </c>
      <c r="BZ169" s="6" t="str">
        <f>_xlfn.XLOOKUP(BZ$1&amp;"|"&amp;TEXT($C169,"yyyymmdd"), RRPS_ALL[Key], RRPS_ALL[Mid Price], "")</f>
        <v/>
      </c>
      <c r="CA169" s="6" t="str">
        <f>_xlfn.XLOOKUP(CA$1&amp;"|"&amp;TEXT($C169,"yyyymmdd"), RRPS_ALL[Key], RRPS_ALL[Mid Yield], "")</f>
        <v/>
      </c>
      <c r="CB169" s="6" t="str">
        <f>_xlfn.XLOOKUP(CB$1&amp;"|"&amp;TEXT($C169,"yyyymmdd"), RRPS_ALL[Key], RRPS_ALL[Dirty Mid], "")</f>
        <v/>
      </c>
      <c r="CC169" s="6" t="str">
        <f>_xlfn.XLOOKUP(CC$1&amp;"|"&amp;TEXT($C169,"yyyymmdd"), RRPS_ALL[Key], RRPS_ALL[Clean Price Mid], "")</f>
        <v/>
      </c>
      <c r="CD169" s="6"/>
      <c r="CE169" s="6"/>
      <c r="CF169" s="6"/>
      <c r="CG169" s="7">
        <f>_xlfn.XLOOKUP(CG$1&amp;"|"&amp;TEXT($C169,"yyyymmdd"), RRPS_ALL[Key], RRPS_ALL[Yield to Maturity], "")</f>
        <v>1.121111</v>
      </c>
      <c r="CH169" s="6">
        <f>_xlfn.XLOOKUP(CH$1&amp;"|"&amp;TEXT($C169,"yyyymmdd"), RRPS_ALL[Key], RRPS_ALL[Mid Price], "")</f>
        <v>106.25188</v>
      </c>
      <c r="CI169" s="6">
        <f>_xlfn.XLOOKUP(CI$1&amp;"|"&amp;TEXT($C169,"yyyymmdd"), RRPS_ALL[Key], RRPS_ALL[Mid Yield], "")</f>
        <v>1.082047</v>
      </c>
      <c r="CJ169" s="6">
        <f>_xlfn.XLOOKUP(CJ$1&amp;"|"&amp;TEXT($C169,"yyyymmdd"), RRPS_ALL[Key], RRPS_ALL[Dirty Mid], "")</f>
        <v>0.63749999999999996</v>
      </c>
      <c r="CK169" s="6">
        <f>_xlfn.XLOOKUP(CK$1&amp;"|"&amp;TEXT($C169,"yyyymmdd"), RRPS_ALL[Key], RRPS_ALL[Clean Price Mid], "")</f>
        <v>1.816605</v>
      </c>
      <c r="CL169" s="6">
        <v>4.4999999999999998E-2</v>
      </c>
      <c r="CM169" s="5">
        <v>42228</v>
      </c>
      <c r="CN169" s="6">
        <f t="shared" si="45"/>
        <v>1.8657534246575342</v>
      </c>
      <c r="CO169" s="7">
        <f>_xlfn.XLOOKUP(CO$1&amp;"|"&amp;TEXT($C169,"yyyymmdd"), RRPS_ALL[Key], RRPS_ALL[Yield to Maturity], "")</f>
        <v>1.3243</v>
      </c>
      <c r="CP169" s="6">
        <f>_xlfn.XLOOKUP(CP$1&amp;"|"&amp;TEXT($C169,"yyyymmdd"), RRPS_ALL[Key], RRPS_ALL[Mid Price], "")</f>
        <v>104.59280099999999</v>
      </c>
      <c r="CQ169" s="6">
        <f>_xlfn.XLOOKUP(CQ$1&amp;"|"&amp;TEXT($C169,"yyyymmdd"), RRPS_ALL[Key], RRPS_ALL[Mid Yield], "")</f>
        <v>1.3028329999999999</v>
      </c>
      <c r="CR169" s="6">
        <f>_xlfn.XLOOKUP(CR$1&amp;"|"&amp;TEXT($C169,"yyyymmdd"), RRPS_ALL[Key], RRPS_ALL[Dirty Mid], "")</f>
        <v>0.67500000000000004</v>
      </c>
      <c r="CS169" s="6">
        <f>_xlfn.XLOOKUP(CS$1&amp;"|"&amp;TEXT($C169,"yyyymmdd"), RRPS_ALL[Key], RRPS_ALL[Clean Price Mid], "")</f>
        <v>2.6906919999999999</v>
      </c>
      <c r="CT169" s="6">
        <v>0.03</v>
      </c>
      <c r="CU169" s="5">
        <v>42563</v>
      </c>
      <c r="CV169" s="6">
        <f t="shared" si="46"/>
        <v>2.7816563997262147</v>
      </c>
      <c r="CW169" s="7">
        <f>_xlfn.XLOOKUP(CW$1&amp;"|"&amp;TEXT($C169,"yyyymmdd"), RRPS_ALL[Key], RRPS_ALL[Yield to Maturity], "")</f>
        <v>1.5451440000000001</v>
      </c>
      <c r="CX169" s="6">
        <f>_xlfn.XLOOKUP(CX$1&amp;"|"&amp;TEXT($C169,"yyyymmdd"), RRPS_ALL[Key], RRPS_ALL[Mid Price], "")</f>
        <v>108.29365799999999</v>
      </c>
      <c r="CY169" s="6">
        <f>_xlfn.XLOOKUP(CY$1&amp;"|"&amp;TEXT($C169,"yyyymmdd"), RRPS_ALL[Key], RRPS_ALL[Mid Yield], "")</f>
        <v>1.5196149999999999</v>
      </c>
      <c r="CZ169" s="6">
        <f>_xlfn.XLOOKUP(CZ$1&amp;"|"&amp;TEXT($C169,"yyyymmdd"), RRPS_ALL[Key], RRPS_ALL[Dirty Mid], "")</f>
        <v>0</v>
      </c>
      <c r="DA169" s="6">
        <f>_xlfn.XLOOKUP(DA$1&amp;"|"&amp;TEXT($C169,"yyyymmdd"), RRPS_ALL[Key], RRPS_ALL[Clean Price Mid], "")</f>
        <v>0</v>
      </c>
      <c r="DB169" s="6">
        <v>3.7499999999999999E-2</v>
      </c>
      <c r="DC169" s="5">
        <v>42959</v>
      </c>
      <c r="DD169" s="6">
        <f t="shared" si="47"/>
        <v>3.8663745892661558</v>
      </c>
      <c r="DE169" s="7">
        <f>_xlfn.XLOOKUP(DE$1&amp;"|"&amp;TEXT($C169,"yyyymmdd"), RRPS_ALL[Key], RRPS_ALL[Yield to Maturity], "")</f>
        <v>1.8496250000000001</v>
      </c>
      <c r="DF169" s="6">
        <f>_xlfn.XLOOKUP(DF$1&amp;"|"&amp;TEXT($C169,"yyyymmdd"), RRPS_ALL[Key], RRPS_ALL[Mid Price], "")</f>
        <v>112.40864000000001</v>
      </c>
      <c r="DG169" s="6">
        <f>_xlfn.XLOOKUP(DG$1&amp;"|"&amp;TEXT($C169,"yyyymmdd"), RRPS_ALL[Key], RRPS_ALL[Mid Yield], "")</f>
        <v>1.831523</v>
      </c>
      <c r="DH169" s="6">
        <f>_xlfn.XLOOKUP(DH$1&amp;"|"&amp;TEXT($C169,"yyyymmdd"), RRPS_ALL[Key], RRPS_ALL[Dirty Mid], "")</f>
        <v>0</v>
      </c>
      <c r="DI169" s="6">
        <f>_xlfn.XLOOKUP(DI$1&amp;"|"&amp;TEXT($C169,"yyyymmdd"), RRPS_ALL[Key], RRPS_ALL[Clean Price Mid], "")</f>
        <v>0</v>
      </c>
      <c r="DJ169" s="6">
        <v>4.2500000000000003E-2</v>
      </c>
      <c r="DK169" s="5">
        <v>43536</v>
      </c>
      <c r="DL169" s="6">
        <f t="shared" si="51"/>
        <v>5.447183098591549</v>
      </c>
      <c r="DM169" s="7">
        <f>_xlfn.XLOOKUP(DM$1&amp;"|"&amp;TEXT($C169,"yyyymmdd"), RRPS_ALL[Key], RRPS_ALL[Yield to Maturity], "")</f>
        <v>3.1058330000000001</v>
      </c>
      <c r="DN169" s="6">
        <f>_xlfn.XLOOKUP(DN$1&amp;"|"&amp;TEXT($C169,"yyyymmdd"), RRPS_ALL[Key], RRPS_ALL[Mid Price], "")</f>
        <v>107.083237</v>
      </c>
      <c r="DO169" s="6">
        <f>_xlfn.XLOOKUP(DO$1&amp;"|"&amp;TEXT($C169,"yyyymmdd"), RRPS_ALL[Key], RRPS_ALL[Mid Yield], "")</f>
        <v>3.0934949999999999</v>
      </c>
      <c r="DP169" s="6">
        <f>_xlfn.XLOOKUP(DP$1&amp;"|"&amp;TEXT($C169,"yyyymmdd"), RRPS_ALL[Key], RRPS_ALL[Dirty Mid], "")</f>
        <v>0</v>
      </c>
      <c r="DQ169" s="6">
        <f>_xlfn.XLOOKUP(DQ$1&amp;"|"&amp;TEXT($C169,"yyyymmdd"), RRPS_ALL[Key], RRPS_ALL[Clean Price Mid], "")</f>
        <v>0</v>
      </c>
      <c r="DR169" s="6">
        <v>3.5000000000000003E-2</v>
      </c>
      <c r="DS169" s="5">
        <v>50859</v>
      </c>
      <c r="DT169" s="6">
        <f t="shared" si="52"/>
        <v>25.496805597809551</v>
      </c>
      <c r="DU169" s="7">
        <f>_xlfn.XLOOKUP(DU$1&amp;"|"&amp;TEXT($C169,"yyyymmdd"), RRPS_ALL[Key], RRPS_ALL[Yield to Maturity], "")</f>
        <v>2.3160440000000002</v>
      </c>
      <c r="DV169" s="6">
        <f>_xlfn.XLOOKUP(DV$1&amp;"|"&amp;TEXT($C169,"yyyymmdd"), RRPS_ALL[Key], RRPS_ALL[Mid Price], "")</f>
        <v>109.311572</v>
      </c>
      <c r="DW169" s="6">
        <f>_xlfn.XLOOKUP(DW$1&amp;"|"&amp;TEXT($C169,"yyyymmdd"), RRPS_ALL[Key], RRPS_ALL[Mid Yield], "")</f>
        <v>2.3007960000000001</v>
      </c>
      <c r="DX169" s="6">
        <f>_xlfn.XLOOKUP(DX$1&amp;"|"&amp;TEXT($C169,"yyyymmdd"), RRPS_ALL[Key], RRPS_ALL[Dirty Mid], "")</f>
        <v>0</v>
      </c>
      <c r="DY169" s="6">
        <f>_xlfn.XLOOKUP(DY$1&amp;"|"&amp;TEXT($C169,"yyyymmdd"), RRPS_ALL[Key], RRPS_ALL[Clean Price Mid], "")</f>
        <v>0</v>
      </c>
      <c r="DZ169" s="6">
        <v>3.5000000000000003E-2</v>
      </c>
      <c r="EA169" s="5">
        <v>44713</v>
      </c>
      <c r="EB169" s="6">
        <f t="shared" si="42"/>
        <v>8.66922234392114</v>
      </c>
      <c r="EC169" s="7">
        <f>_xlfn.XLOOKUP(EC$1&amp;"|"&amp;TEXT($C169,"yyyymmdd"), RRPS_ALL[Key], RRPS_ALL[Yield to Maturity], "")</f>
        <v>2.8938999999999999</v>
      </c>
      <c r="ED169" s="6">
        <f>_xlfn.XLOOKUP(ED$1&amp;"|"&amp;TEXT($C169,"yyyymmdd"), RRPS_ALL[Key], RRPS_ALL[Mid Price], "")</f>
        <v>90.879582999999997</v>
      </c>
      <c r="EE169" s="6">
        <f>_xlfn.XLOOKUP(EE$1&amp;"|"&amp;TEXT($C169,"yyyymmdd"), RRPS_ALL[Key], RRPS_ALL[Mid Yield], "")</f>
        <v>2.8888980000000002</v>
      </c>
      <c r="EF169" s="6">
        <f>_xlfn.XLOOKUP(EF$1&amp;"|"&amp;TEXT($C169,"yyyymmdd"), RRPS_ALL[Key], RRPS_ALL[Dirty Mid], "")</f>
        <v>0</v>
      </c>
      <c r="EG169" s="6">
        <f>_xlfn.XLOOKUP(EG$1&amp;"|"&amp;TEXT($C169,"yyyymmdd"), RRPS_ALL[Key], RRPS_ALL[Clean Price Mid], "")</f>
        <v>0</v>
      </c>
      <c r="EH169" s="6">
        <v>2.2499999999999999E-2</v>
      </c>
      <c r="EI169" s="5">
        <v>48366</v>
      </c>
      <c r="EJ169" s="6">
        <f t="shared" si="54"/>
        <v>18.669404517453799</v>
      </c>
      <c r="EK169" s="7">
        <f>_xlfn.XLOOKUP(EK$1&amp;"|"&amp;TEXT($C169,"yyyymmdd"), RRPS_ALL[Key], RRPS_ALL[Yield to Maturity], "")</f>
        <v>2.4411109999999998</v>
      </c>
      <c r="EL169" s="6">
        <f>_xlfn.XLOOKUP(EL$1&amp;"|"&amp;TEXT($C169,"yyyymmdd"), RRPS_ALL[Key], RRPS_ALL[Mid Price], "")</f>
        <v>91.830359000000001</v>
      </c>
      <c r="EM169" s="6">
        <f>_xlfn.XLOOKUP(EM$1&amp;"|"&amp;TEXT($C169,"yyyymmdd"), RRPS_ALL[Key], RRPS_ALL[Mid Yield], "")</f>
        <v>2.4203739999999998</v>
      </c>
      <c r="EN169" s="6">
        <f>_xlfn.XLOOKUP(EN$1&amp;"|"&amp;TEXT($C169,"yyyymmdd"), RRPS_ALL[Key], RRPS_ALL[Dirty Mid], "")</f>
        <v>0</v>
      </c>
      <c r="EO169" s="6">
        <f>_xlfn.XLOOKUP(EO$1&amp;"|"&amp;TEXT($C169,"yyyymmdd"), RRPS_ALL[Key], RRPS_ALL[Clean Price Mid], "")</f>
        <v>0</v>
      </c>
      <c r="EP169" s="6">
        <v>1.4999999999999999E-2</v>
      </c>
      <c r="EQ169" s="5">
        <v>45243</v>
      </c>
      <c r="ER169" s="6">
        <f t="shared" si="50"/>
        <v>10.120985810306198</v>
      </c>
      <c r="ES169" s="7" t="str">
        <f>_xlfn.XLOOKUP(ES$1&amp;"|"&amp;TEXT($C169,"yyyymmdd"), RRPS_ALL[Key], RRPS_ALL[Yield to Maturity], "")</f>
        <v/>
      </c>
      <c r="ET169" s="6" t="str">
        <f>_xlfn.XLOOKUP(ET$1&amp;"|"&amp;TEXT($C169,"yyyymmdd"), RRPS_ALL[Key], RRPS_ALL[Mid Price], "")</f>
        <v/>
      </c>
      <c r="EU169" s="6" t="str">
        <f>_xlfn.XLOOKUP(EU$1&amp;"|"&amp;TEXT($C169,"yyyymmdd"), RRPS_ALL[Key], RRPS_ALL[Mid Yield], "")</f>
        <v/>
      </c>
      <c r="EV169" s="6" t="str">
        <f>_xlfn.XLOOKUP(EV$1&amp;"|"&amp;TEXT($C169,"yyyymmdd"), RRPS_ALL[Key], RRPS_ALL[Dirty Mid], "")</f>
        <v/>
      </c>
      <c r="EW169" s="6" t="str">
        <f>_xlfn.XLOOKUP(EW$1&amp;"|"&amp;TEXT($C169,"yyyymmdd"), RRPS_ALL[Key], RRPS_ALL[Clean Price Mid], "")</f>
        <v/>
      </c>
      <c r="EX169" s="6"/>
      <c r="EY169" s="6"/>
      <c r="EZ169" s="6"/>
      <c r="FA169" s="7" t="str">
        <f>_xlfn.XLOOKUP(FA$1&amp;"|"&amp;TEXT($C169,"yyyymmdd"), RRPS_ALL[Key], RRPS_ALL[Yield to Maturity], "")</f>
        <v/>
      </c>
      <c r="FB169" s="6" t="str">
        <f>_xlfn.XLOOKUP(FB$1&amp;"|"&amp;TEXT($C169,"yyyymmdd"), RRPS_ALL[Key], RRPS_ALL[Mid Price], "")</f>
        <v/>
      </c>
      <c r="FC169" s="6" t="str">
        <f>_xlfn.XLOOKUP(FC$1&amp;"|"&amp;TEXT($C169,"yyyymmdd"), RRPS_ALL[Key], RRPS_ALL[Mid Yield], "")</f>
        <v/>
      </c>
      <c r="FD169" s="6" t="str">
        <f>_xlfn.XLOOKUP(FD$1&amp;"|"&amp;TEXT($C169,"yyyymmdd"), RRPS_ALL[Key], RRPS_ALL[Dirty Mid], "")</f>
        <v/>
      </c>
      <c r="FE169" s="6" t="str">
        <f>_xlfn.XLOOKUP(FE$1&amp;"|"&amp;TEXT($C169,"yyyymmdd"), RRPS_ALL[Key], RRPS_ALL[Clean Price Mid], "")</f>
        <v/>
      </c>
      <c r="FF169" s="6"/>
      <c r="FG169" s="6"/>
      <c r="FH169" s="6"/>
      <c r="FI169" s="7" t="str">
        <f>_xlfn.XLOOKUP(FI$1&amp;"|"&amp;TEXT($C169,"yyyymmdd"), RRPS_ALL[Key], RRPS_ALL[Yield to Maturity], "")</f>
        <v/>
      </c>
      <c r="FJ169" s="6" t="str">
        <f>_xlfn.XLOOKUP(FJ$1&amp;"|"&amp;TEXT($C169,"yyyymmdd"), RRPS_ALL[Key], RRPS_ALL[Mid Price], "")</f>
        <v/>
      </c>
      <c r="FK169" s="6" t="str">
        <f>_xlfn.XLOOKUP(FK$1&amp;"|"&amp;TEXT($C169,"yyyymmdd"), RRPS_ALL[Key], RRPS_ALL[Mid Yield], "")</f>
        <v/>
      </c>
      <c r="FL169" s="6" t="str">
        <f>_xlfn.XLOOKUP(FL$1&amp;"|"&amp;TEXT($C169,"yyyymmdd"), RRPS_ALL[Key], RRPS_ALL[Dirty Mid], "")</f>
        <v/>
      </c>
      <c r="FM169" s="6" t="str">
        <f>_xlfn.XLOOKUP(FM$1&amp;"|"&amp;TEXT($C169,"yyyymmdd"), RRPS_ALL[Key], RRPS_ALL[Clean Price Mid], "")</f>
        <v/>
      </c>
      <c r="FN169" s="6"/>
      <c r="FO169" s="6"/>
      <c r="FP169" s="6"/>
      <c r="FQ169" s="7" t="str">
        <f>_xlfn.XLOOKUP(FQ$1&amp;"|"&amp;TEXT($C169,"yyyymmdd"), RRPS_ALL[Key], RRPS_ALL[Yield to Maturity], "")</f>
        <v/>
      </c>
      <c r="FR169" s="6" t="str">
        <f>_xlfn.XLOOKUP(FR$1&amp;"|"&amp;TEXT($C169,"yyyymmdd"), RRPS_ALL[Key], RRPS_ALL[Mid Price], "")</f>
        <v/>
      </c>
      <c r="FS169" s="6" t="str">
        <f>_xlfn.XLOOKUP(FS$1&amp;"|"&amp;TEXT($C169,"yyyymmdd"), RRPS_ALL[Key], RRPS_ALL[Mid Yield], "")</f>
        <v/>
      </c>
      <c r="FT169" s="6" t="str">
        <f>_xlfn.XLOOKUP(FT$1&amp;"|"&amp;TEXT($C169,"yyyymmdd"), RRPS_ALL[Key], RRPS_ALL[Dirty Mid], "")</f>
        <v/>
      </c>
      <c r="FU169" s="6" t="str">
        <f>_xlfn.XLOOKUP(FU$1&amp;"|"&amp;TEXT($C169,"yyyymmdd"), RRPS_ALL[Key], RRPS_ALL[Clean Price Mid], "")</f>
        <v/>
      </c>
      <c r="FV169" s="6"/>
      <c r="FW169" s="6"/>
      <c r="FX169" s="6"/>
      <c r="FY169" s="7" t="str">
        <f>_xlfn.XLOOKUP(FY$1&amp;"|"&amp;TEXT($C169,"yyyymmdd"), RRPS_ALL[Key], RRPS_ALL[Yield to Maturity], "")</f>
        <v/>
      </c>
      <c r="FZ169" s="6" t="str">
        <f>_xlfn.XLOOKUP(FZ$1&amp;"|"&amp;TEXT($C169,"yyyymmdd"), RRPS_ALL[Key], RRPS_ALL[Mid Price], "")</f>
        <v/>
      </c>
      <c r="GA169" s="6" t="str">
        <f>_xlfn.XLOOKUP(GA$1&amp;"|"&amp;TEXT($C169,"yyyymmdd"), RRPS_ALL[Key], RRPS_ALL[Mid Yield], "")</f>
        <v/>
      </c>
      <c r="GB169" s="6" t="str">
        <f>_xlfn.XLOOKUP(GB$1&amp;"|"&amp;TEXT($C169,"yyyymmdd"), RRPS_ALL[Key], RRPS_ALL[Dirty Mid], "")</f>
        <v/>
      </c>
      <c r="GC169" s="6" t="str">
        <f>_xlfn.XLOOKUP(GC$1&amp;"|"&amp;TEXT($C169,"yyyymmdd"), RRPS_ALL[Key], RRPS_ALL[Clean Price Mid], "")</f>
        <v/>
      </c>
      <c r="GD169" s="6"/>
      <c r="GE169" s="6"/>
      <c r="GF169" s="6"/>
      <c r="GG169" s="7" t="str">
        <f>_xlfn.XLOOKUP(GG$1&amp;"|"&amp;TEXT($C169,"yyyymmdd"), RRPS_ALL[Key], RRPS_ALL[Yield to Maturity], "")</f>
        <v/>
      </c>
      <c r="GH169" s="6" t="str">
        <f>_xlfn.XLOOKUP(GH$1&amp;"|"&amp;TEXT($C169,"yyyymmdd"), RRPS_ALL[Key], RRPS_ALL[Mid Price], "")</f>
        <v/>
      </c>
      <c r="GI169" s="6" t="str">
        <f>_xlfn.XLOOKUP(GI$1&amp;"|"&amp;TEXT($C169,"yyyymmdd"), RRPS_ALL[Key], RRPS_ALL[Mid Yield], "")</f>
        <v/>
      </c>
      <c r="GJ169" s="6" t="str">
        <f>_xlfn.XLOOKUP(GJ$1&amp;"|"&amp;TEXT($C169,"yyyymmdd"), RRPS_ALL[Key], RRPS_ALL[Dirty Mid], "")</f>
        <v/>
      </c>
      <c r="GK169" s="6" t="str">
        <f>_xlfn.XLOOKUP(GK$1&amp;"|"&amp;TEXT($C169,"yyyymmdd"), RRPS_ALL[Key], RRPS_ALL[Clean Price Mid], "")</f>
        <v/>
      </c>
      <c r="GL169" s="6"/>
      <c r="GM169" s="6"/>
      <c r="GN169" s="6"/>
      <c r="GO169" s="7" t="str">
        <f>_xlfn.XLOOKUP(GO$1&amp;"|"&amp;TEXT($C169,"yyyymmdd"), RRPS_ALL[Key], RRPS_ALL[Yield to Maturity], "")</f>
        <v/>
      </c>
      <c r="GP169" s="6" t="str">
        <f>_xlfn.XLOOKUP(GP$1&amp;"|"&amp;TEXT($C169,"yyyymmdd"), RRPS_ALL[Key], RRPS_ALL[Mid Price], "")</f>
        <v/>
      </c>
      <c r="GQ169" s="6" t="str">
        <f>_xlfn.XLOOKUP(GQ$1&amp;"|"&amp;TEXT($C169,"yyyymmdd"), RRPS_ALL[Key], RRPS_ALL[Mid Yield], "")</f>
        <v/>
      </c>
      <c r="GR169" s="6" t="str">
        <f>_xlfn.XLOOKUP(GR$1&amp;"|"&amp;TEXT($C169,"yyyymmdd"), RRPS_ALL[Key], RRPS_ALL[Dirty Mid], "")</f>
        <v/>
      </c>
      <c r="GS169" s="6" t="str">
        <f>_xlfn.XLOOKUP(GS$1&amp;"|"&amp;TEXT($C169,"yyyymmdd"), RRPS_ALL[Key], RRPS_ALL[Clean Price Mid], "")</f>
        <v/>
      </c>
      <c r="GT169" s="6"/>
      <c r="GU169" s="6"/>
      <c r="GV169" s="6"/>
      <c r="GW169" s="7" t="str">
        <f>_xlfn.XLOOKUP(GW$1&amp;"|"&amp;TEXT($C169,"yyyymmdd"), RRPS_ALL[Key], RRPS_ALL[Yield to Maturity], "")</f>
        <v/>
      </c>
      <c r="GX169" s="6" t="str">
        <f>_xlfn.XLOOKUP(GX$1&amp;"|"&amp;TEXT($C169,"yyyymmdd"), RRPS_ALL[Key], RRPS_ALL[Mid Price], "")</f>
        <v/>
      </c>
      <c r="GY169" s="6" t="str">
        <f>_xlfn.XLOOKUP(GY$1&amp;"|"&amp;TEXT($C169,"yyyymmdd"), RRPS_ALL[Key], RRPS_ALL[Mid Yield], "")</f>
        <v/>
      </c>
      <c r="GZ169" s="6" t="str">
        <f>_xlfn.XLOOKUP(GZ$1&amp;"|"&amp;TEXT($C169,"yyyymmdd"), RRPS_ALL[Key], RRPS_ALL[Dirty Mid], "")</f>
        <v/>
      </c>
      <c r="HA169" s="6" t="str">
        <f>_xlfn.XLOOKUP(HA$1&amp;"|"&amp;TEXT($C169,"yyyymmdd"), RRPS_ALL[Key], RRPS_ALL[Clean Price Mid], "")</f>
        <v/>
      </c>
      <c r="HB169" s="6"/>
      <c r="HC169" s="6"/>
      <c r="HD169" s="6"/>
    </row>
    <row r="170" spans="1:212" x14ac:dyDescent="0.2">
      <c r="A170">
        <v>2013</v>
      </c>
      <c r="B170">
        <v>10</v>
      </c>
      <c r="C170" s="5">
        <f t="shared" si="37"/>
        <v>41578</v>
      </c>
      <c r="D170" s="6">
        <v>0.25</v>
      </c>
      <c r="E170" s="7" t="str">
        <f>_xlfn.XLOOKUP(E$1&amp;"|"&amp;TEXT($C170,"yyyymmdd"), RRPS_ALL[Key], RRPS_ALL[Yield to Maturity], "")</f>
        <v/>
      </c>
      <c r="F170" s="6" t="str">
        <f>_xlfn.XLOOKUP(F$1&amp;"|"&amp;TEXT($C170,"yyyymmdd"), RRPS_ALL[Key], RRPS_ALL[Mid Price], "")</f>
        <v/>
      </c>
      <c r="G170" s="6" t="str">
        <f>_xlfn.XLOOKUP(G$1&amp;"|"&amp;TEXT($C170,"yyyymmdd"), RRPS_ALL[Key], RRPS_ALL[Mid Yield], "")</f>
        <v/>
      </c>
      <c r="H170" s="6" t="str">
        <f>_xlfn.XLOOKUP(H$1&amp;"|"&amp;TEXT($C170,"yyyymmdd"), RRPS_ALL[Key], RRPS_ALL[Dirty Mid], "")</f>
        <v/>
      </c>
      <c r="I170" s="6" t="str">
        <f>_xlfn.XLOOKUP(I$1&amp;"|"&amp;TEXT($C170,"yyyymmdd"), RRPS_ALL[Key], RRPS_ALL[Clean Price Mid], "")</f>
        <v/>
      </c>
      <c r="J170" s="6"/>
      <c r="K170" s="6"/>
      <c r="L170" s="6"/>
      <c r="M170" s="7" t="str">
        <f>_xlfn.XLOOKUP(M$1&amp;"|"&amp;TEXT($C170,"yyyymmdd"), RRPS_ALL[Key], RRPS_ALL[Yield to Maturity], "")</f>
        <v/>
      </c>
      <c r="N170" s="6" t="str">
        <f>_xlfn.XLOOKUP(N$1&amp;"|"&amp;TEXT($C170,"yyyymmdd"), RRPS_ALL[Key], RRPS_ALL[Mid Price], "")</f>
        <v/>
      </c>
      <c r="O170" s="6" t="str">
        <f>_xlfn.XLOOKUP(O$1&amp;"|"&amp;TEXT($C170,"yyyymmdd"), RRPS_ALL[Key], RRPS_ALL[Mid Yield], "")</f>
        <v/>
      </c>
      <c r="P170" s="6" t="str">
        <f>_xlfn.XLOOKUP(P$1&amp;"|"&amp;TEXT($C170,"yyyymmdd"), RRPS_ALL[Key], RRPS_ALL[Dirty Mid], "")</f>
        <v/>
      </c>
      <c r="Q170" s="6" t="str">
        <f>_xlfn.XLOOKUP(Q$1&amp;"|"&amp;TEXT($C170,"yyyymmdd"), RRPS_ALL[Key], RRPS_ALL[Clean Price Mid], "")</f>
        <v/>
      </c>
      <c r="R170" s="6"/>
      <c r="S170" s="6"/>
      <c r="T170" s="6"/>
      <c r="U170" s="7" t="str">
        <f>_xlfn.XLOOKUP(U$1&amp;"|"&amp;TEXT($C170,"yyyymmdd"), RRPS_ALL[Key], RRPS_ALL[Yield to Maturity], "")</f>
        <v/>
      </c>
      <c r="V170" s="6" t="str">
        <f>_xlfn.XLOOKUP(V$1&amp;"|"&amp;TEXT($C170,"yyyymmdd"), RRPS_ALL[Key], RRPS_ALL[Mid Price], "")</f>
        <v/>
      </c>
      <c r="W170" s="6" t="str">
        <f>_xlfn.XLOOKUP(W$1&amp;"|"&amp;TEXT($C170,"yyyymmdd"), RRPS_ALL[Key], RRPS_ALL[Mid Yield], "")</f>
        <v/>
      </c>
      <c r="X170" s="6" t="str">
        <f>_xlfn.XLOOKUP(X$1&amp;"|"&amp;TEXT($C170,"yyyymmdd"), RRPS_ALL[Key], RRPS_ALL[Dirty Mid], "")</f>
        <v/>
      </c>
      <c r="Y170" s="6" t="str">
        <f>_xlfn.XLOOKUP(Y$1&amp;"|"&amp;TEXT($C170,"yyyymmdd"), RRPS_ALL[Key], RRPS_ALL[Clean Price Mid], "")</f>
        <v/>
      </c>
      <c r="Z170" s="6"/>
      <c r="AA170" s="6"/>
      <c r="AB170" s="6"/>
      <c r="AC170" s="7">
        <f>_xlfn.XLOOKUP(AC$1&amp;"|"&amp;TEXT($C170,"yyyymmdd"), RRPS_ALL[Key], RRPS_ALL[Yield to Maturity], "")</f>
        <v>0.93</v>
      </c>
      <c r="AD170" s="6">
        <f>_xlfn.XLOOKUP(AD$1&amp;"|"&amp;TEXT($C170,"yyyymmdd"), RRPS_ALL[Key], RRPS_ALL[Mid Price], "")</f>
        <v>102.93091</v>
      </c>
      <c r="AE170" s="6">
        <f>_xlfn.XLOOKUP(AE$1&amp;"|"&amp;TEXT($C170,"yyyymmdd"), RRPS_ALL[Key], RRPS_ALL[Mid Yield], "")</f>
        <v>0.83549399999999996</v>
      </c>
      <c r="AF170" s="6">
        <f>_xlfn.XLOOKUP(AF$1&amp;"|"&amp;TEXT($C170,"yyyymmdd"), RRPS_ALL[Key], RRPS_ALL[Dirty Mid], "")</f>
        <v>3.375</v>
      </c>
      <c r="AG170" s="6">
        <f>_xlfn.XLOOKUP(AG$1&amp;"|"&amp;TEXT($C170,"yyyymmdd"), RRPS_ALL[Key], RRPS_ALL[Clean Price Mid], "")</f>
        <v>0.5</v>
      </c>
      <c r="AH170" s="6">
        <v>6.7500000000000004E-2</v>
      </c>
      <c r="AI170" s="5">
        <v>41764</v>
      </c>
      <c r="AJ170" s="6">
        <f t="shared" si="53"/>
        <v>0.50958904109589043</v>
      </c>
      <c r="AK170" s="7" t="str">
        <f>_xlfn.XLOOKUP(AK$1&amp;"|"&amp;TEXT($C170,"yyyymmdd"), RRPS_ALL[Key], RRPS_ALL[Yield to Maturity], "")</f>
        <v/>
      </c>
      <c r="AL170" s="6" t="str">
        <f>_xlfn.XLOOKUP(AL$1&amp;"|"&amp;TEXT($C170,"yyyymmdd"), RRPS_ALL[Key], RRPS_ALL[Mid Price], "")</f>
        <v/>
      </c>
      <c r="AM170" s="6" t="str">
        <f>_xlfn.XLOOKUP(AM$1&amp;"|"&amp;TEXT($C170,"yyyymmdd"), RRPS_ALL[Key], RRPS_ALL[Mid Yield], "")</f>
        <v/>
      </c>
      <c r="AN170" s="6" t="str">
        <f>_xlfn.XLOOKUP(AN$1&amp;"|"&amp;TEXT($C170,"yyyymmdd"), RRPS_ALL[Key], RRPS_ALL[Dirty Mid], "")</f>
        <v/>
      </c>
      <c r="AO170" s="6" t="str">
        <f>_xlfn.XLOOKUP(AO$1&amp;"|"&amp;TEXT($C170,"yyyymmdd"), RRPS_ALL[Key], RRPS_ALL[Clean Price Mid], "")</f>
        <v/>
      </c>
      <c r="AP170" s="6"/>
      <c r="AQ170" s="6"/>
      <c r="AR170" s="6"/>
      <c r="AS170" s="7" t="str">
        <f>_xlfn.XLOOKUP(AS$1&amp;"|"&amp;TEXT($C170,"yyyymmdd"), RRPS_ALL[Key], RRPS_ALL[Yield to Maturity], "")</f>
        <v/>
      </c>
      <c r="AT170" s="6" t="str">
        <f>_xlfn.XLOOKUP(AT$1&amp;"|"&amp;TEXT($C170,"yyyymmdd"), RRPS_ALL[Key], RRPS_ALL[Mid Price], "")</f>
        <v/>
      </c>
      <c r="AU170" s="6" t="str">
        <f>_xlfn.XLOOKUP(AU$1&amp;"|"&amp;TEXT($C170,"yyyymmdd"), RRPS_ALL[Key], RRPS_ALL[Mid Yield], "")</f>
        <v/>
      </c>
      <c r="AV170" s="6" t="str">
        <f>_xlfn.XLOOKUP(AV$1&amp;"|"&amp;TEXT($C170,"yyyymmdd"), RRPS_ALL[Key], RRPS_ALL[Dirty Mid], "")</f>
        <v/>
      </c>
      <c r="AW170" s="6" t="str">
        <f>_xlfn.XLOOKUP(AW$1&amp;"|"&amp;TEXT($C170,"yyyymmdd"), RRPS_ALL[Key], RRPS_ALL[Clean Price Mid], "")</f>
        <v/>
      </c>
      <c r="AX170" s="6"/>
      <c r="AY170" s="6"/>
      <c r="AZ170" s="6"/>
      <c r="BA170" s="7" t="str">
        <f>_xlfn.XLOOKUP(BA$1&amp;"|"&amp;TEXT($C170,"yyyymmdd"), RRPS_ALL[Key], RRPS_ALL[Yield to Maturity], "")</f>
        <v/>
      </c>
      <c r="BB170" s="6" t="str">
        <f>_xlfn.XLOOKUP(BB$1&amp;"|"&amp;TEXT($C170,"yyyymmdd"), RRPS_ALL[Key], RRPS_ALL[Mid Price], "")</f>
        <v/>
      </c>
      <c r="BC170" s="6" t="str">
        <f>_xlfn.XLOOKUP(BC$1&amp;"|"&amp;TEXT($C170,"yyyymmdd"), RRPS_ALL[Key], RRPS_ALL[Mid Yield], "")</f>
        <v/>
      </c>
      <c r="BD170" s="6" t="str">
        <f>_xlfn.XLOOKUP(BD$1&amp;"|"&amp;TEXT($C170,"yyyymmdd"), RRPS_ALL[Key], RRPS_ALL[Dirty Mid], "")</f>
        <v/>
      </c>
      <c r="BE170" s="6" t="str">
        <f>_xlfn.XLOOKUP(BE$1&amp;"|"&amp;TEXT($C170,"yyyymmdd"), RRPS_ALL[Key], RRPS_ALL[Clean Price Mid], "")</f>
        <v/>
      </c>
      <c r="BF170" s="6"/>
      <c r="BG170" s="6"/>
      <c r="BH170" s="6"/>
      <c r="BI170" s="7" t="str">
        <f>_xlfn.XLOOKUP(BI$1&amp;"|"&amp;TEXT($C170,"yyyymmdd"), RRPS_ALL[Key], RRPS_ALL[Yield to Maturity], "")</f>
        <v/>
      </c>
      <c r="BJ170" s="6" t="str">
        <f>_xlfn.XLOOKUP(BJ$1&amp;"|"&amp;TEXT($C170,"yyyymmdd"), RRPS_ALL[Key], RRPS_ALL[Mid Price], "")</f>
        <v/>
      </c>
      <c r="BK170" s="6" t="str">
        <f>_xlfn.XLOOKUP(BK$1&amp;"|"&amp;TEXT($C170,"yyyymmdd"), RRPS_ALL[Key], RRPS_ALL[Mid Yield], "")</f>
        <v/>
      </c>
      <c r="BL170" s="6" t="str">
        <f>_xlfn.XLOOKUP(BL$1&amp;"|"&amp;TEXT($C170,"yyyymmdd"), RRPS_ALL[Key], RRPS_ALL[Dirty Mid], "")</f>
        <v/>
      </c>
      <c r="BM170" s="6" t="str">
        <f>_xlfn.XLOOKUP(BM$1&amp;"|"&amp;TEXT($C170,"yyyymmdd"), RRPS_ALL[Key], RRPS_ALL[Clean Price Mid], "")</f>
        <v/>
      </c>
      <c r="BN170" s="6"/>
      <c r="BO170" s="6"/>
      <c r="BP170" s="6"/>
      <c r="BQ170" s="7">
        <f>_xlfn.XLOOKUP(BQ$1&amp;"|"&amp;TEXT($C170,"yyyymmdd"), RRPS_ALL[Key], RRPS_ALL[Yield to Maturity], "")</f>
        <v>1.9965219999999999</v>
      </c>
      <c r="BR170" s="6">
        <f>_xlfn.XLOOKUP(BR$1&amp;"|"&amp;TEXT($C170,"yyyymmdd"), RRPS_ALL[Key], RRPS_ALL[Mid Price], "")</f>
        <v>119.74965</v>
      </c>
      <c r="BS170" s="6">
        <f>_xlfn.XLOOKUP(BS$1&amp;"|"&amp;TEXT($C170,"yyyymmdd"), RRPS_ALL[Key], RRPS_ALL[Mid Yield], "")</f>
        <v>1.9794050000000001</v>
      </c>
      <c r="BT170" s="6">
        <f>_xlfn.XLOOKUP(BT$1&amp;"|"&amp;TEXT($C170,"yyyymmdd"), RRPS_ALL[Key], RRPS_ALL[Dirty Mid], "")</f>
        <v>0</v>
      </c>
      <c r="BU170" s="6">
        <f>_xlfn.XLOOKUP(BU$1&amp;"|"&amp;TEXT($C170,"yyyymmdd"), RRPS_ALL[Key], RRPS_ALL[Clean Price Mid], "")</f>
        <v>0</v>
      </c>
      <c r="BV170" s="6">
        <v>0.05</v>
      </c>
      <c r="BW170" s="5">
        <v>44166</v>
      </c>
      <c r="BX170" s="6">
        <f t="shared" si="44"/>
        <v>7.0855578370978778</v>
      </c>
      <c r="BY170" s="7" t="str">
        <f>_xlfn.XLOOKUP(BY$1&amp;"|"&amp;TEXT($C170,"yyyymmdd"), RRPS_ALL[Key], RRPS_ALL[Yield to Maturity], "")</f>
        <v/>
      </c>
      <c r="BZ170" s="6" t="str">
        <f>_xlfn.XLOOKUP(BZ$1&amp;"|"&amp;TEXT($C170,"yyyymmdd"), RRPS_ALL[Key], RRPS_ALL[Mid Price], "")</f>
        <v/>
      </c>
      <c r="CA170" s="6" t="str">
        <f>_xlfn.XLOOKUP(CA$1&amp;"|"&amp;TEXT($C170,"yyyymmdd"), RRPS_ALL[Key], RRPS_ALL[Mid Yield], "")</f>
        <v/>
      </c>
      <c r="CB170" s="6" t="str">
        <f>_xlfn.XLOOKUP(CB$1&amp;"|"&amp;TEXT($C170,"yyyymmdd"), RRPS_ALL[Key], RRPS_ALL[Dirty Mid], "")</f>
        <v/>
      </c>
      <c r="CC170" s="6" t="str">
        <f>_xlfn.XLOOKUP(CC$1&amp;"|"&amp;TEXT($C170,"yyyymmdd"), RRPS_ALL[Key], RRPS_ALL[Clean Price Mid], "")</f>
        <v/>
      </c>
      <c r="CD170" s="6"/>
      <c r="CE170" s="6"/>
      <c r="CF170" s="6"/>
      <c r="CG170" s="7">
        <f>_xlfn.XLOOKUP(CG$1&amp;"|"&amp;TEXT($C170,"yyyymmdd"), RRPS_ALL[Key], RRPS_ALL[Yield to Maturity], "")</f>
        <v>1.0580149999999999</v>
      </c>
      <c r="CH170" s="6">
        <f>_xlfn.XLOOKUP(CH$1&amp;"|"&amp;TEXT($C170,"yyyymmdd"), RRPS_ALL[Key], RRPS_ALL[Mid Price], "")</f>
        <v>106.073148</v>
      </c>
      <c r="CI170" s="6">
        <f>_xlfn.XLOOKUP(CI$1&amp;"|"&amp;TEXT($C170,"yyyymmdd"), RRPS_ALL[Key], RRPS_ALL[Mid Yield], "")</f>
        <v>1.017053</v>
      </c>
      <c r="CJ170" s="6">
        <f>_xlfn.XLOOKUP(CJ$1&amp;"|"&amp;TEXT($C170,"yyyymmdd"), RRPS_ALL[Key], RRPS_ALL[Dirty Mid], "")</f>
        <v>1.0375000000000001</v>
      </c>
      <c r="CK170" s="6">
        <f>_xlfn.XLOOKUP(CK$1&amp;"|"&amp;TEXT($C170,"yyyymmdd"), RRPS_ALL[Key], RRPS_ALL[Clean Price Mid], "")</f>
        <v>1.727741</v>
      </c>
      <c r="CL170" s="6">
        <v>4.4999999999999998E-2</v>
      </c>
      <c r="CM170" s="5">
        <v>42228</v>
      </c>
      <c r="CN170" s="6">
        <f t="shared" si="45"/>
        <v>1.7808219178082192</v>
      </c>
      <c r="CO170" s="7">
        <f>_xlfn.XLOOKUP(CO$1&amp;"|"&amp;TEXT($C170,"yyyymmdd"), RRPS_ALL[Key], RRPS_ALL[Yield to Maturity], "")</f>
        <v>1.282251</v>
      </c>
      <c r="CP170" s="6">
        <f>_xlfn.XLOOKUP(CP$1&amp;"|"&amp;TEXT($C170,"yyyymmdd"), RRPS_ALL[Key], RRPS_ALL[Mid Price], "")</f>
        <v>104.56305399999999</v>
      </c>
      <c r="CQ170" s="6">
        <f>_xlfn.XLOOKUP(CQ$1&amp;"|"&amp;TEXT($C170,"yyyymmdd"), RRPS_ALL[Key], RRPS_ALL[Mid Yield], "")</f>
        <v>1.2601100000000001</v>
      </c>
      <c r="CR170" s="6">
        <f>_xlfn.XLOOKUP(CR$1&amp;"|"&amp;TEXT($C170,"yyyymmdd"), RRPS_ALL[Key], RRPS_ALL[Dirty Mid], "")</f>
        <v>0.94166700000000003</v>
      </c>
      <c r="CS170" s="6">
        <f>_xlfn.XLOOKUP(CS$1&amp;"|"&amp;TEXT($C170,"yyyymmdd"), RRPS_ALL[Key], RRPS_ALL[Clean Price Mid], "")</f>
        <v>2.601858</v>
      </c>
      <c r="CT170" s="6">
        <v>0.03</v>
      </c>
      <c r="CU170" s="5">
        <v>42563</v>
      </c>
      <c r="CV170" s="6">
        <f t="shared" si="46"/>
        <v>2.6967830253251197</v>
      </c>
      <c r="CW170" s="7">
        <f>_xlfn.XLOOKUP(CW$1&amp;"|"&amp;TEXT($C170,"yyyymmdd"), RRPS_ALL[Key], RRPS_ALL[Yield to Maturity], "")</f>
        <v>1.481662</v>
      </c>
      <c r="CX170" s="6">
        <f>_xlfn.XLOOKUP(CX$1&amp;"|"&amp;TEXT($C170,"yyyymmdd"), RRPS_ALL[Key], RRPS_ALL[Mid Price], "")</f>
        <v>108.351769</v>
      </c>
      <c r="CY170" s="6">
        <f>_xlfn.XLOOKUP(CY$1&amp;"|"&amp;TEXT($C170,"yyyymmdd"), RRPS_ALL[Key], RRPS_ALL[Mid Yield], "")</f>
        <v>1.4556089999999999</v>
      </c>
      <c r="CZ170" s="6">
        <f>_xlfn.XLOOKUP(CZ$1&amp;"|"&amp;TEXT($C170,"yyyymmdd"), RRPS_ALL[Key], RRPS_ALL[Dirty Mid], "")</f>
        <v>0</v>
      </c>
      <c r="DA170" s="6">
        <f>_xlfn.XLOOKUP(DA$1&amp;"|"&amp;TEXT($C170,"yyyymmdd"), RRPS_ALL[Key], RRPS_ALL[Clean Price Mid], "")</f>
        <v>0</v>
      </c>
      <c r="DB170" s="6">
        <v>3.7499999999999999E-2</v>
      </c>
      <c r="DC170" s="5">
        <v>42959</v>
      </c>
      <c r="DD170" s="6">
        <f t="shared" si="47"/>
        <v>3.7814895947426068</v>
      </c>
      <c r="DE170" s="7">
        <f>_xlfn.XLOOKUP(DE$1&amp;"|"&amp;TEXT($C170,"yyyymmdd"), RRPS_ALL[Key], RRPS_ALL[Yield to Maturity], "")</f>
        <v>1.752097</v>
      </c>
      <c r="DF170" s="6">
        <f>_xlfn.XLOOKUP(DF$1&amp;"|"&amp;TEXT($C170,"yyyymmdd"), RRPS_ALL[Key], RRPS_ALL[Mid Price], "")</f>
        <v>112.74898</v>
      </c>
      <c r="DG170" s="6">
        <f>_xlfn.XLOOKUP(DG$1&amp;"|"&amp;TEXT($C170,"yyyymmdd"), RRPS_ALL[Key], RRPS_ALL[Mid Yield], "")</f>
        <v>1.7338</v>
      </c>
      <c r="DH170" s="6">
        <f>_xlfn.XLOOKUP(DH$1&amp;"|"&amp;TEXT($C170,"yyyymmdd"), RRPS_ALL[Key], RRPS_ALL[Dirty Mid], "")</f>
        <v>0</v>
      </c>
      <c r="DI170" s="6">
        <f>_xlfn.XLOOKUP(DI$1&amp;"|"&amp;TEXT($C170,"yyyymmdd"), RRPS_ALL[Key], RRPS_ALL[Clean Price Mid], "")</f>
        <v>0</v>
      </c>
      <c r="DJ170" s="6">
        <v>4.2500000000000003E-2</v>
      </c>
      <c r="DK170" s="5">
        <v>43536</v>
      </c>
      <c r="DL170" s="6">
        <f t="shared" si="51"/>
        <v>5.3622848200312987</v>
      </c>
      <c r="DM170" s="7">
        <f>_xlfn.XLOOKUP(DM$1&amp;"|"&amp;TEXT($C170,"yyyymmdd"), RRPS_ALL[Key], RRPS_ALL[Yield to Maturity], "")</f>
        <v>3.0382739999999999</v>
      </c>
      <c r="DN170" s="6">
        <f>_xlfn.XLOOKUP(DN$1&amp;"|"&amp;TEXT($C170,"yyyymmdd"), RRPS_ALL[Key], RRPS_ALL[Mid Price], "")</f>
        <v>108.30448699999999</v>
      </c>
      <c r="DO170" s="6">
        <f>_xlfn.XLOOKUP(DO$1&amp;"|"&amp;TEXT($C170,"yyyymmdd"), RRPS_ALL[Key], RRPS_ALL[Mid Yield], "")</f>
        <v>3.0260889999999998</v>
      </c>
      <c r="DP170" s="6">
        <f>_xlfn.XLOOKUP(DP$1&amp;"|"&amp;TEXT($C170,"yyyymmdd"), RRPS_ALL[Key], RRPS_ALL[Dirty Mid], "")</f>
        <v>0</v>
      </c>
      <c r="DQ170" s="6">
        <f>_xlfn.XLOOKUP(DQ$1&amp;"|"&amp;TEXT($C170,"yyyymmdd"), RRPS_ALL[Key], RRPS_ALL[Clean Price Mid], "")</f>
        <v>0</v>
      </c>
      <c r="DR170" s="6">
        <v>3.5000000000000003E-2</v>
      </c>
      <c r="DS170" s="5">
        <v>50859</v>
      </c>
      <c r="DT170" s="6">
        <f t="shared" si="52"/>
        <v>25.411925768177671</v>
      </c>
      <c r="DU170" s="7">
        <f>_xlfn.XLOOKUP(DU$1&amp;"|"&amp;TEXT($C170,"yyyymmdd"), RRPS_ALL[Key], RRPS_ALL[Yield to Maturity], "")</f>
        <v>2.203522</v>
      </c>
      <c r="DV170" s="6">
        <f>_xlfn.XLOOKUP(DV$1&amp;"|"&amp;TEXT($C170,"yyyymmdd"), RRPS_ALL[Key], RRPS_ALL[Mid Price], "")</f>
        <v>110.14280100000001</v>
      </c>
      <c r="DW170" s="6">
        <f>_xlfn.XLOOKUP(DW$1&amp;"|"&amp;TEXT($C170,"yyyymmdd"), RRPS_ALL[Key], RRPS_ALL[Mid Yield], "")</f>
        <v>2.1882790000000001</v>
      </c>
      <c r="DX170" s="6">
        <f>_xlfn.XLOOKUP(DX$1&amp;"|"&amp;TEXT($C170,"yyyymmdd"), RRPS_ALL[Key], RRPS_ALL[Dirty Mid], "")</f>
        <v>0</v>
      </c>
      <c r="DY170" s="6">
        <f>_xlfn.XLOOKUP(DY$1&amp;"|"&amp;TEXT($C170,"yyyymmdd"), RRPS_ALL[Key], RRPS_ALL[Clean Price Mid], "")</f>
        <v>0</v>
      </c>
      <c r="DZ170" s="6">
        <v>3.5000000000000003E-2</v>
      </c>
      <c r="EA170" s="5">
        <v>44713</v>
      </c>
      <c r="EB170" s="6">
        <f t="shared" si="42"/>
        <v>8.5843373493975914</v>
      </c>
      <c r="EC170" s="7">
        <f>_xlfn.XLOOKUP(EC$1&amp;"|"&amp;TEXT($C170,"yyyymmdd"), RRPS_ALL[Key], RRPS_ALL[Yield to Maturity], "")</f>
        <v>2.82348</v>
      </c>
      <c r="ED170" s="6">
        <f>_xlfn.XLOOKUP(ED$1&amp;"|"&amp;TEXT($C170,"yyyymmdd"), RRPS_ALL[Key], RRPS_ALL[Mid Price], "")</f>
        <v>91.861294000000001</v>
      </c>
      <c r="EE170" s="6">
        <f>_xlfn.XLOOKUP(EE$1&amp;"|"&amp;TEXT($C170,"yyyymmdd"), RRPS_ALL[Key], RRPS_ALL[Mid Yield], "")</f>
        <v>2.8184779999999998</v>
      </c>
      <c r="EF170" s="6">
        <f>_xlfn.XLOOKUP(EF$1&amp;"|"&amp;TEXT($C170,"yyyymmdd"), RRPS_ALL[Key], RRPS_ALL[Dirty Mid], "")</f>
        <v>0</v>
      </c>
      <c r="EG170" s="6">
        <f>_xlfn.XLOOKUP(EG$1&amp;"|"&amp;TEXT($C170,"yyyymmdd"), RRPS_ALL[Key], RRPS_ALL[Clean Price Mid], "")</f>
        <v>0</v>
      </c>
      <c r="EH170" s="6">
        <v>2.2499999999999999E-2</v>
      </c>
      <c r="EI170" s="5">
        <v>48366</v>
      </c>
      <c r="EJ170" s="6">
        <f t="shared" si="54"/>
        <v>18.584531143052704</v>
      </c>
      <c r="EK170" s="7">
        <f>_xlfn.XLOOKUP(EK$1&amp;"|"&amp;TEXT($C170,"yyyymmdd"), RRPS_ALL[Key], RRPS_ALL[Yield to Maturity], "")</f>
        <v>2.3530929999999999</v>
      </c>
      <c r="EL170" s="6">
        <f>_xlfn.XLOOKUP(EL$1&amp;"|"&amp;TEXT($C170,"yyyymmdd"), RRPS_ALL[Key], RRPS_ALL[Mid Price], "")</f>
        <v>92.636448000000001</v>
      </c>
      <c r="EM170" s="6">
        <f>_xlfn.XLOOKUP(EM$1&amp;"|"&amp;TEXT($C170,"yyyymmdd"), RRPS_ALL[Key], RRPS_ALL[Mid Yield], "")</f>
        <v>2.3323930000000002</v>
      </c>
      <c r="EN170" s="6">
        <f>_xlfn.XLOOKUP(EN$1&amp;"|"&amp;TEXT($C170,"yyyymmdd"), RRPS_ALL[Key], RRPS_ALL[Dirty Mid], "")</f>
        <v>0</v>
      </c>
      <c r="EO170" s="6">
        <f>_xlfn.XLOOKUP(EO$1&amp;"|"&amp;TEXT($C170,"yyyymmdd"), RRPS_ALL[Key], RRPS_ALL[Clean Price Mid], "")</f>
        <v>0</v>
      </c>
      <c r="EP170" s="6">
        <v>1.4999999999999999E-2</v>
      </c>
      <c r="EQ170" s="5">
        <v>45243</v>
      </c>
      <c r="ER170" s="6">
        <f t="shared" si="50"/>
        <v>10.036096589494647</v>
      </c>
      <c r="ES170" s="7" t="str">
        <f>_xlfn.XLOOKUP(ES$1&amp;"|"&amp;TEXT($C170,"yyyymmdd"), RRPS_ALL[Key], RRPS_ALL[Yield to Maturity], "")</f>
        <v/>
      </c>
      <c r="ET170" s="6" t="str">
        <f>_xlfn.XLOOKUP(ET$1&amp;"|"&amp;TEXT($C170,"yyyymmdd"), RRPS_ALL[Key], RRPS_ALL[Mid Price], "")</f>
        <v/>
      </c>
      <c r="EU170" s="6" t="str">
        <f>_xlfn.XLOOKUP(EU$1&amp;"|"&amp;TEXT($C170,"yyyymmdd"), RRPS_ALL[Key], RRPS_ALL[Mid Yield], "")</f>
        <v/>
      </c>
      <c r="EV170" s="6" t="str">
        <f>_xlfn.XLOOKUP(EV$1&amp;"|"&amp;TEXT($C170,"yyyymmdd"), RRPS_ALL[Key], RRPS_ALL[Dirty Mid], "")</f>
        <v/>
      </c>
      <c r="EW170" s="6" t="str">
        <f>_xlfn.XLOOKUP(EW$1&amp;"|"&amp;TEXT($C170,"yyyymmdd"), RRPS_ALL[Key], RRPS_ALL[Clean Price Mid], "")</f>
        <v/>
      </c>
      <c r="EX170" s="6"/>
      <c r="EY170" s="6"/>
      <c r="EZ170" s="6"/>
      <c r="FA170" s="7" t="str">
        <f>_xlfn.XLOOKUP(FA$1&amp;"|"&amp;TEXT($C170,"yyyymmdd"), RRPS_ALL[Key], RRPS_ALL[Yield to Maturity], "")</f>
        <v/>
      </c>
      <c r="FB170" s="6" t="str">
        <f>_xlfn.XLOOKUP(FB$1&amp;"|"&amp;TEXT($C170,"yyyymmdd"), RRPS_ALL[Key], RRPS_ALL[Mid Price], "")</f>
        <v/>
      </c>
      <c r="FC170" s="6" t="str">
        <f>_xlfn.XLOOKUP(FC$1&amp;"|"&amp;TEXT($C170,"yyyymmdd"), RRPS_ALL[Key], RRPS_ALL[Mid Yield], "")</f>
        <v/>
      </c>
      <c r="FD170" s="6" t="str">
        <f>_xlfn.XLOOKUP(FD$1&amp;"|"&amp;TEXT($C170,"yyyymmdd"), RRPS_ALL[Key], RRPS_ALL[Dirty Mid], "")</f>
        <v/>
      </c>
      <c r="FE170" s="6" t="str">
        <f>_xlfn.XLOOKUP(FE$1&amp;"|"&amp;TEXT($C170,"yyyymmdd"), RRPS_ALL[Key], RRPS_ALL[Clean Price Mid], "")</f>
        <v/>
      </c>
      <c r="FF170" s="6"/>
      <c r="FG170" s="6"/>
      <c r="FH170" s="6"/>
      <c r="FI170" s="7" t="str">
        <f>_xlfn.XLOOKUP(FI$1&amp;"|"&amp;TEXT($C170,"yyyymmdd"), RRPS_ALL[Key], RRPS_ALL[Yield to Maturity], "")</f>
        <v/>
      </c>
      <c r="FJ170" s="6" t="str">
        <f>_xlfn.XLOOKUP(FJ$1&amp;"|"&amp;TEXT($C170,"yyyymmdd"), RRPS_ALL[Key], RRPS_ALL[Mid Price], "")</f>
        <v/>
      </c>
      <c r="FK170" s="6" t="str">
        <f>_xlfn.XLOOKUP(FK$1&amp;"|"&amp;TEXT($C170,"yyyymmdd"), RRPS_ALL[Key], RRPS_ALL[Mid Yield], "")</f>
        <v/>
      </c>
      <c r="FL170" s="6" t="str">
        <f>_xlfn.XLOOKUP(FL$1&amp;"|"&amp;TEXT($C170,"yyyymmdd"), RRPS_ALL[Key], RRPS_ALL[Dirty Mid], "")</f>
        <v/>
      </c>
      <c r="FM170" s="6" t="str">
        <f>_xlfn.XLOOKUP(FM$1&amp;"|"&amp;TEXT($C170,"yyyymmdd"), RRPS_ALL[Key], RRPS_ALL[Clean Price Mid], "")</f>
        <v/>
      </c>
      <c r="FN170" s="6"/>
      <c r="FO170" s="6"/>
      <c r="FP170" s="6"/>
      <c r="FQ170" s="7" t="str">
        <f>_xlfn.XLOOKUP(FQ$1&amp;"|"&amp;TEXT($C170,"yyyymmdd"), RRPS_ALL[Key], RRPS_ALL[Yield to Maturity], "")</f>
        <v/>
      </c>
      <c r="FR170" s="6" t="str">
        <f>_xlfn.XLOOKUP(FR$1&amp;"|"&amp;TEXT($C170,"yyyymmdd"), RRPS_ALL[Key], RRPS_ALL[Mid Price], "")</f>
        <v/>
      </c>
      <c r="FS170" s="6" t="str">
        <f>_xlfn.XLOOKUP(FS$1&amp;"|"&amp;TEXT($C170,"yyyymmdd"), RRPS_ALL[Key], RRPS_ALL[Mid Yield], "")</f>
        <v/>
      </c>
      <c r="FT170" s="6" t="str">
        <f>_xlfn.XLOOKUP(FT$1&amp;"|"&amp;TEXT($C170,"yyyymmdd"), RRPS_ALL[Key], RRPS_ALL[Dirty Mid], "")</f>
        <v/>
      </c>
      <c r="FU170" s="6" t="str">
        <f>_xlfn.XLOOKUP(FU$1&amp;"|"&amp;TEXT($C170,"yyyymmdd"), RRPS_ALL[Key], RRPS_ALL[Clean Price Mid], "")</f>
        <v/>
      </c>
      <c r="FV170" s="6"/>
      <c r="FW170" s="6"/>
      <c r="FX170" s="6"/>
      <c r="FY170" s="7" t="str">
        <f>_xlfn.XLOOKUP(FY$1&amp;"|"&amp;TEXT($C170,"yyyymmdd"), RRPS_ALL[Key], RRPS_ALL[Yield to Maturity], "")</f>
        <v/>
      </c>
      <c r="FZ170" s="6" t="str">
        <f>_xlfn.XLOOKUP(FZ$1&amp;"|"&amp;TEXT($C170,"yyyymmdd"), RRPS_ALL[Key], RRPS_ALL[Mid Price], "")</f>
        <v/>
      </c>
      <c r="GA170" s="6" t="str">
        <f>_xlfn.XLOOKUP(GA$1&amp;"|"&amp;TEXT($C170,"yyyymmdd"), RRPS_ALL[Key], RRPS_ALL[Mid Yield], "")</f>
        <v/>
      </c>
      <c r="GB170" s="6" t="str">
        <f>_xlfn.XLOOKUP(GB$1&amp;"|"&amp;TEXT($C170,"yyyymmdd"), RRPS_ALL[Key], RRPS_ALL[Dirty Mid], "")</f>
        <v/>
      </c>
      <c r="GC170" s="6" t="str">
        <f>_xlfn.XLOOKUP(GC$1&amp;"|"&amp;TEXT($C170,"yyyymmdd"), RRPS_ALL[Key], RRPS_ALL[Clean Price Mid], "")</f>
        <v/>
      </c>
      <c r="GD170" s="6"/>
      <c r="GE170" s="6"/>
      <c r="GF170" s="6"/>
      <c r="GG170" s="7" t="str">
        <f>_xlfn.XLOOKUP(GG$1&amp;"|"&amp;TEXT($C170,"yyyymmdd"), RRPS_ALL[Key], RRPS_ALL[Yield to Maturity], "")</f>
        <v/>
      </c>
      <c r="GH170" s="6" t="str">
        <f>_xlfn.XLOOKUP(GH$1&amp;"|"&amp;TEXT($C170,"yyyymmdd"), RRPS_ALL[Key], RRPS_ALL[Mid Price], "")</f>
        <v/>
      </c>
      <c r="GI170" s="6" t="str">
        <f>_xlfn.XLOOKUP(GI$1&amp;"|"&amp;TEXT($C170,"yyyymmdd"), RRPS_ALL[Key], RRPS_ALL[Mid Yield], "")</f>
        <v/>
      </c>
      <c r="GJ170" s="6" t="str">
        <f>_xlfn.XLOOKUP(GJ$1&amp;"|"&amp;TEXT($C170,"yyyymmdd"), RRPS_ALL[Key], RRPS_ALL[Dirty Mid], "")</f>
        <v/>
      </c>
      <c r="GK170" s="6" t="str">
        <f>_xlfn.XLOOKUP(GK$1&amp;"|"&amp;TEXT($C170,"yyyymmdd"), RRPS_ALL[Key], RRPS_ALL[Clean Price Mid], "")</f>
        <v/>
      </c>
      <c r="GL170" s="6"/>
      <c r="GM170" s="6"/>
      <c r="GN170" s="6"/>
      <c r="GO170" s="7" t="str">
        <f>_xlfn.XLOOKUP(GO$1&amp;"|"&amp;TEXT($C170,"yyyymmdd"), RRPS_ALL[Key], RRPS_ALL[Yield to Maturity], "")</f>
        <v/>
      </c>
      <c r="GP170" s="6" t="str">
        <f>_xlfn.XLOOKUP(GP$1&amp;"|"&amp;TEXT($C170,"yyyymmdd"), RRPS_ALL[Key], RRPS_ALL[Mid Price], "")</f>
        <v/>
      </c>
      <c r="GQ170" s="6" t="str">
        <f>_xlfn.XLOOKUP(GQ$1&amp;"|"&amp;TEXT($C170,"yyyymmdd"), RRPS_ALL[Key], RRPS_ALL[Mid Yield], "")</f>
        <v/>
      </c>
      <c r="GR170" s="6" t="str">
        <f>_xlfn.XLOOKUP(GR$1&amp;"|"&amp;TEXT($C170,"yyyymmdd"), RRPS_ALL[Key], RRPS_ALL[Dirty Mid], "")</f>
        <v/>
      </c>
      <c r="GS170" s="6" t="str">
        <f>_xlfn.XLOOKUP(GS$1&amp;"|"&amp;TEXT($C170,"yyyymmdd"), RRPS_ALL[Key], RRPS_ALL[Clean Price Mid], "")</f>
        <v/>
      </c>
      <c r="GT170" s="6"/>
      <c r="GU170" s="6"/>
      <c r="GV170" s="6"/>
      <c r="GW170" s="7" t="str">
        <f>_xlfn.XLOOKUP(GW$1&amp;"|"&amp;TEXT($C170,"yyyymmdd"), RRPS_ALL[Key], RRPS_ALL[Yield to Maturity], "")</f>
        <v/>
      </c>
      <c r="GX170" s="6" t="str">
        <f>_xlfn.XLOOKUP(GX$1&amp;"|"&amp;TEXT($C170,"yyyymmdd"), RRPS_ALL[Key], RRPS_ALL[Mid Price], "")</f>
        <v/>
      </c>
      <c r="GY170" s="6" t="str">
        <f>_xlfn.XLOOKUP(GY$1&amp;"|"&amp;TEXT($C170,"yyyymmdd"), RRPS_ALL[Key], RRPS_ALL[Mid Yield], "")</f>
        <v/>
      </c>
      <c r="GZ170" s="6" t="str">
        <f>_xlfn.XLOOKUP(GZ$1&amp;"|"&amp;TEXT($C170,"yyyymmdd"), RRPS_ALL[Key], RRPS_ALL[Dirty Mid], "")</f>
        <v/>
      </c>
      <c r="HA170" s="6" t="str">
        <f>_xlfn.XLOOKUP(HA$1&amp;"|"&amp;TEXT($C170,"yyyymmdd"), RRPS_ALL[Key], RRPS_ALL[Clean Price Mid], "")</f>
        <v/>
      </c>
      <c r="HB170" s="6"/>
      <c r="HC170" s="6"/>
      <c r="HD170" s="6"/>
    </row>
    <row r="171" spans="1:212" x14ac:dyDescent="0.2">
      <c r="A171">
        <v>2013</v>
      </c>
      <c r="B171">
        <v>11</v>
      </c>
      <c r="C171" s="5">
        <f t="shared" si="37"/>
        <v>41608</v>
      </c>
      <c r="D171" s="6">
        <v>0.25</v>
      </c>
      <c r="E171" s="7" t="str">
        <f>_xlfn.XLOOKUP(E$1&amp;"|"&amp;TEXT($C171,"yyyymmdd"), RRPS_ALL[Key], RRPS_ALL[Yield to Maturity], "")</f>
        <v/>
      </c>
      <c r="F171" s="6" t="str">
        <f>_xlfn.XLOOKUP(F$1&amp;"|"&amp;TEXT($C171,"yyyymmdd"), RRPS_ALL[Key], RRPS_ALL[Mid Price], "")</f>
        <v/>
      </c>
      <c r="G171" s="6" t="str">
        <f>_xlfn.XLOOKUP(G$1&amp;"|"&amp;TEXT($C171,"yyyymmdd"), RRPS_ALL[Key], RRPS_ALL[Mid Yield], "")</f>
        <v/>
      </c>
      <c r="H171" s="6" t="str">
        <f>_xlfn.XLOOKUP(H$1&amp;"|"&amp;TEXT($C171,"yyyymmdd"), RRPS_ALL[Key], RRPS_ALL[Dirty Mid], "")</f>
        <v/>
      </c>
      <c r="I171" s="6" t="str">
        <f>_xlfn.XLOOKUP(I$1&amp;"|"&amp;TEXT($C171,"yyyymmdd"), RRPS_ALL[Key], RRPS_ALL[Clean Price Mid], "")</f>
        <v/>
      </c>
      <c r="J171" s="6"/>
      <c r="K171" s="6"/>
      <c r="L171" s="6"/>
      <c r="M171" s="7" t="str">
        <f>_xlfn.XLOOKUP(M$1&amp;"|"&amp;TEXT($C171,"yyyymmdd"), RRPS_ALL[Key], RRPS_ALL[Yield to Maturity], "")</f>
        <v/>
      </c>
      <c r="N171" s="6" t="str">
        <f>_xlfn.XLOOKUP(N$1&amp;"|"&amp;TEXT($C171,"yyyymmdd"), RRPS_ALL[Key], RRPS_ALL[Mid Price], "")</f>
        <v/>
      </c>
      <c r="O171" s="6" t="str">
        <f>_xlfn.XLOOKUP(O$1&amp;"|"&amp;TEXT($C171,"yyyymmdd"), RRPS_ALL[Key], RRPS_ALL[Mid Yield], "")</f>
        <v/>
      </c>
      <c r="P171" s="6" t="str">
        <f>_xlfn.XLOOKUP(P$1&amp;"|"&amp;TEXT($C171,"yyyymmdd"), RRPS_ALL[Key], RRPS_ALL[Dirty Mid], "")</f>
        <v/>
      </c>
      <c r="Q171" s="6" t="str">
        <f>_xlfn.XLOOKUP(Q$1&amp;"|"&amp;TEXT($C171,"yyyymmdd"), RRPS_ALL[Key], RRPS_ALL[Clean Price Mid], "")</f>
        <v/>
      </c>
      <c r="R171" s="6"/>
      <c r="S171" s="6"/>
      <c r="T171" s="6"/>
      <c r="U171" s="7" t="str">
        <f>_xlfn.XLOOKUP(U$1&amp;"|"&amp;TEXT($C171,"yyyymmdd"), RRPS_ALL[Key], RRPS_ALL[Yield to Maturity], "")</f>
        <v/>
      </c>
      <c r="V171" s="6" t="str">
        <f>_xlfn.XLOOKUP(V$1&amp;"|"&amp;TEXT($C171,"yyyymmdd"), RRPS_ALL[Key], RRPS_ALL[Mid Price], "")</f>
        <v/>
      </c>
      <c r="W171" s="6" t="str">
        <f>_xlfn.XLOOKUP(W$1&amp;"|"&amp;TEXT($C171,"yyyymmdd"), RRPS_ALL[Key], RRPS_ALL[Mid Yield], "")</f>
        <v/>
      </c>
      <c r="X171" s="6" t="str">
        <f>_xlfn.XLOOKUP(X$1&amp;"|"&amp;TEXT($C171,"yyyymmdd"), RRPS_ALL[Key], RRPS_ALL[Dirty Mid], "")</f>
        <v/>
      </c>
      <c r="Y171" s="6" t="str">
        <f>_xlfn.XLOOKUP(Y$1&amp;"|"&amp;TEXT($C171,"yyyymmdd"), RRPS_ALL[Key], RRPS_ALL[Clean Price Mid], "")</f>
        <v/>
      </c>
      <c r="Z171" s="6"/>
      <c r="AA171" s="6"/>
      <c r="AB171" s="6"/>
      <c r="AC171" s="7">
        <f>_xlfn.XLOOKUP(AC$1&amp;"|"&amp;TEXT($C171,"yyyymmdd"), RRPS_ALL[Key], RRPS_ALL[Yield to Maturity], "")</f>
        <v>0.84340000000000004</v>
      </c>
      <c r="AD171" s="6">
        <f>_xlfn.XLOOKUP(AD$1&amp;"|"&amp;TEXT($C171,"yyyymmdd"), RRPS_ALL[Key], RRPS_ALL[Mid Price], "")</f>
        <v>102.504943</v>
      </c>
      <c r="AE171" s="6">
        <f>_xlfn.XLOOKUP(AE$1&amp;"|"&amp;TEXT($C171,"yyyymmdd"), RRPS_ALL[Key], RRPS_ALL[Mid Yield], "")</f>
        <v>0.73099400000000003</v>
      </c>
      <c r="AF171" s="6">
        <f>_xlfn.XLOOKUP(AF$1&amp;"|"&amp;TEXT($C171,"yyyymmdd"), RRPS_ALL[Key], RRPS_ALL[Dirty Mid], "")</f>
        <v>3.9187500000000002</v>
      </c>
      <c r="AG171" s="6">
        <f>_xlfn.XLOOKUP(AG$1&amp;"|"&amp;TEXT($C171,"yyyymmdd"), RRPS_ALL[Key], RRPS_ALL[Clean Price Mid], "")</f>
        <v>0.41944399999999998</v>
      </c>
      <c r="AH171" s="6">
        <v>6.7500000000000004E-2</v>
      </c>
      <c r="AI171" s="5">
        <v>41764</v>
      </c>
      <c r="AJ171" s="6">
        <f t="shared" si="53"/>
        <v>0.42739726027397262</v>
      </c>
      <c r="AK171" s="7" t="str">
        <f>_xlfn.XLOOKUP(AK$1&amp;"|"&amp;TEXT($C171,"yyyymmdd"), RRPS_ALL[Key], RRPS_ALL[Yield to Maturity], "")</f>
        <v/>
      </c>
      <c r="AL171" s="6" t="str">
        <f>_xlfn.XLOOKUP(AL$1&amp;"|"&amp;TEXT($C171,"yyyymmdd"), RRPS_ALL[Key], RRPS_ALL[Mid Price], "")</f>
        <v/>
      </c>
      <c r="AM171" s="6" t="str">
        <f>_xlfn.XLOOKUP(AM$1&amp;"|"&amp;TEXT($C171,"yyyymmdd"), RRPS_ALL[Key], RRPS_ALL[Mid Yield], "")</f>
        <v/>
      </c>
      <c r="AN171" s="6" t="str">
        <f>_xlfn.XLOOKUP(AN$1&amp;"|"&amp;TEXT($C171,"yyyymmdd"), RRPS_ALL[Key], RRPS_ALL[Dirty Mid], "")</f>
        <v/>
      </c>
      <c r="AO171" s="6" t="str">
        <f>_xlfn.XLOOKUP(AO$1&amp;"|"&amp;TEXT($C171,"yyyymmdd"), RRPS_ALL[Key], RRPS_ALL[Clean Price Mid], "")</f>
        <v/>
      </c>
      <c r="AP171" s="6"/>
      <c r="AQ171" s="6"/>
      <c r="AR171" s="6"/>
      <c r="AS171" s="7" t="str">
        <f>_xlfn.XLOOKUP(AS$1&amp;"|"&amp;TEXT($C171,"yyyymmdd"), RRPS_ALL[Key], RRPS_ALL[Yield to Maturity], "")</f>
        <v/>
      </c>
      <c r="AT171" s="6" t="str">
        <f>_xlfn.XLOOKUP(AT$1&amp;"|"&amp;TEXT($C171,"yyyymmdd"), RRPS_ALL[Key], RRPS_ALL[Mid Price], "")</f>
        <v/>
      </c>
      <c r="AU171" s="6" t="str">
        <f>_xlfn.XLOOKUP(AU$1&amp;"|"&amp;TEXT($C171,"yyyymmdd"), RRPS_ALL[Key], RRPS_ALL[Mid Yield], "")</f>
        <v/>
      </c>
      <c r="AV171" s="6" t="str">
        <f>_xlfn.XLOOKUP(AV$1&amp;"|"&amp;TEXT($C171,"yyyymmdd"), RRPS_ALL[Key], RRPS_ALL[Dirty Mid], "")</f>
        <v/>
      </c>
      <c r="AW171" s="6" t="str">
        <f>_xlfn.XLOOKUP(AW$1&amp;"|"&amp;TEXT($C171,"yyyymmdd"), RRPS_ALL[Key], RRPS_ALL[Clean Price Mid], "")</f>
        <v/>
      </c>
      <c r="AX171" s="6"/>
      <c r="AY171" s="6"/>
      <c r="AZ171" s="6"/>
      <c r="BA171" s="7" t="str">
        <f>_xlfn.XLOOKUP(BA$1&amp;"|"&amp;TEXT($C171,"yyyymmdd"), RRPS_ALL[Key], RRPS_ALL[Yield to Maturity], "")</f>
        <v/>
      </c>
      <c r="BB171" s="6" t="str">
        <f>_xlfn.XLOOKUP(BB$1&amp;"|"&amp;TEXT($C171,"yyyymmdd"), RRPS_ALL[Key], RRPS_ALL[Mid Price], "")</f>
        <v/>
      </c>
      <c r="BC171" s="6" t="str">
        <f>_xlfn.XLOOKUP(BC$1&amp;"|"&amp;TEXT($C171,"yyyymmdd"), RRPS_ALL[Key], RRPS_ALL[Mid Yield], "")</f>
        <v/>
      </c>
      <c r="BD171" s="6" t="str">
        <f>_xlfn.XLOOKUP(BD$1&amp;"|"&amp;TEXT($C171,"yyyymmdd"), RRPS_ALL[Key], RRPS_ALL[Dirty Mid], "")</f>
        <v/>
      </c>
      <c r="BE171" s="6" t="str">
        <f>_xlfn.XLOOKUP(BE$1&amp;"|"&amp;TEXT($C171,"yyyymmdd"), RRPS_ALL[Key], RRPS_ALL[Clean Price Mid], "")</f>
        <v/>
      </c>
      <c r="BF171" s="6"/>
      <c r="BG171" s="6"/>
      <c r="BH171" s="6"/>
      <c r="BI171" s="7" t="str">
        <f>_xlfn.XLOOKUP(BI$1&amp;"|"&amp;TEXT($C171,"yyyymmdd"), RRPS_ALL[Key], RRPS_ALL[Yield to Maturity], "")</f>
        <v/>
      </c>
      <c r="BJ171" s="6" t="str">
        <f>_xlfn.XLOOKUP(BJ$1&amp;"|"&amp;TEXT($C171,"yyyymmdd"), RRPS_ALL[Key], RRPS_ALL[Mid Price], "")</f>
        <v/>
      </c>
      <c r="BK171" s="6" t="str">
        <f>_xlfn.XLOOKUP(BK$1&amp;"|"&amp;TEXT($C171,"yyyymmdd"), RRPS_ALL[Key], RRPS_ALL[Mid Yield], "")</f>
        <v/>
      </c>
      <c r="BL171" s="6" t="str">
        <f>_xlfn.XLOOKUP(BL$1&amp;"|"&amp;TEXT($C171,"yyyymmdd"), RRPS_ALL[Key], RRPS_ALL[Dirty Mid], "")</f>
        <v/>
      </c>
      <c r="BM171" s="6" t="str">
        <f>_xlfn.XLOOKUP(BM$1&amp;"|"&amp;TEXT($C171,"yyyymmdd"), RRPS_ALL[Key], RRPS_ALL[Clean Price Mid], "")</f>
        <v/>
      </c>
      <c r="BN171" s="6"/>
      <c r="BO171" s="6"/>
      <c r="BP171" s="6"/>
      <c r="BQ171" s="7">
        <f>_xlfn.XLOOKUP(BQ$1&amp;"|"&amp;TEXT($C171,"yyyymmdd"), RRPS_ALL[Key], RRPS_ALL[Yield to Maturity], "")</f>
        <v>1.8638250000000001</v>
      </c>
      <c r="BR171" s="6">
        <f>_xlfn.XLOOKUP(BR$1&amp;"|"&amp;TEXT($C171,"yyyymmdd"), RRPS_ALL[Key], RRPS_ALL[Mid Price], "")</f>
        <v>120.50582900000001</v>
      </c>
      <c r="BS171" s="6">
        <f>_xlfn.XLOOKUP(BS$1&amp;"|"&amp;TEXT($C171,"yyyymmdd"), RRPS_ALL[Key], RRPS_ALL[Mid Yield], "")</f>
        <v>1.8466739999999999</v>
      </c>
      <c r="BT171" s="6">
        <f>_xlfn.XLOOKUP(BT$1&amp;"|"&amp;TEXT($C171,"yyyymmdd"), RRPS_ALL[Key], RRPS_ALL[Dirty Mid], "")</f>
        <v>0</v>
      </c>
      <c r="BU171" s="6">
        <f>_xlfn.XLOOKUP(BU$1&amp;"|"&amp;TEXT($C171,"yyyymmdd"), RRPS_ALL[Key], RRPS_ALL[Clean Price Mid], "")</f>
        <v>0</v>
      </c>
      <c r="BV171" s="6">
        <v>0.05</v>
      </c>
      <c r="BW171" s="5">
        <v>44166</v>
      </c>
      <c r="BX171" s="6">
        <f t="shared" si="44"/>
        <v>7.0034223134839149</v>
      </c>
      <c r="BY171" s="7" t="str">
        <f>_xlfn.XLOOKUP(BY$1&amp;"|"&amp;TEXT($C171,"yyyymmdd"), RRPS_ALL[Key], RRPS_ALL[Yield to Maturity], "")</f>
        <v/>
      </c>
      <c r="BZ171" s="6" t="str">
        <f>_xlfn.XLOOKUP(BZ$1&amp;"|"&amp;TEXT($C171,"yyyymmdd"), RRPS_ALL[Key], RRPS_ALL[Mid Price], "")</f>
        <v/>
      </c>
      <c r="CA171" s="6" t="str">
        <f>_xlfn.XLOOKUP(CA$1&amp;"|"&amp;TEXT($C171,"yyyymmdd"), RRPS_ALL[Key], RRPS_ALL[Mid Yield], "")</f>
        <v/>
      </c>
      <c r="CB171" s="6" t="str">
        <f>_xlfn.XLOOKUP(CB$1&amp;"|"&amp;TEXT($C171,"yyyymmdd"), RRPS_ALL[Key], RRPS_ALL[Dirty Mid], "")</f>
        <v/>
      </c>
      <c r="CC171" s="6" t="str">
        <f>_xlfn.XLOOKUP(CC$1&amp;"|"&amp;TEXT($C171,"yyyymmdd"), RRPS_ALL[Key], RRPS_ALL[Clean Price Mid], "")</f>
        <v/>
      </c>
      <c r="CD171" s="6"/>
      <c r="CE171" s="6"/>
      <c r="CF171" s="6"/>
      <c r="CG171" s="7">
        <f>_xlfn.XLOOKUP(CG$1&amp;"|"&amp;TEXT($C171,"yyyymmdd"), RRPS_ALL[Key], RRPS_ALL[Yield to Maturity], "")</f>
        <v>0.863178</v>
      </c>
      <c r="CH171" s="6">
        <f>_xlfn.XLOOKUP(CH$1&amp;"|"&amp;TEXT($C171,"yyyymmdd"), RRPS_ALL[Key], RRPS_ALL[Mid Price], "")</f>
        <v>106.142516</v>
      </c>
      <c r="CI171" s="6">
        <f>_xlfn.XLOOKUP(CI$1&amp;"|"&amp;TEXT($C171,"yyyymmdd"), RRPS_ALL[Key], RRPS_ALL[Mid Yield], "")</f>
        <v>0.82047000000000003</v>
      </c>
      <c r="CJ171" s="6">
        <f>_xlfn.XLOOKUP(CJ$1&amp;"|"&amp;TEXT($C171,"yyyymmdd"), RRPS_ALL[Key], RRPS_ALL[Dirty Mid], "")</f>
        <v>1.4</v>
      </c>
      <c r="CK171" s="6">
        <f>_xlfn.XLOOKUP(CK$1&amp;"|"&amp;TEXT($C171,"yyyymmdd"), RRPS_ALL[Key], RRPS_ALL[Clean Price Mid], "")</f>
        <v>1.6472629999999999</v>
      </c>
      <c r="CL171" s="6">
        <v>4.4999999999999998E-2</v>
      </c>
      <c r="CM171" s="5">
        <v>42228</v>
      </c>
      <c r="CN171" s="6">
        <f t="shared" si="45"/>
        <v>1.6986301369863013</v>
      </c>
      <c r="CO171" s="7">
        <f>_xlfn.XLOOKUP(CO$1&amp;"|"&amp;TEXT($C171,"yyyymmdd"), RRPS_ALL[Key], RRPS_ALL[Yield to Maturity], "")</f>
        <v>1.0644690000000001</v>
      </c>
      <c r="CP171" s="6">
        <f>_xlfn.XLOOKUP(CP$1&amp;"|"&amp;TEXT($C171,"yyyymmdd"), RRPS_ALL[Key], RRPS_ALL[Mid Price], "")</f>
        <v>105.004121</v>
      </c>
      <c r="CQ171" s="6">
        <f>_xlfn.XLOOKUP(CQ$1&amp;"|"&amp;TEXT($C171,"yyyymmdd"), RRPS_ALL[Key], RRPS_ALL[Mid Yield], "")</f>
        <v>1.0418190000000001</v>
      </c>
      <c r="CR171" s="6">
        <f>_xlfn.XLOOKUP(CR$1&amp;"|"&amp;TEXT($C171,"yyyymmdd"), RRPS_ALL[Key], RRPS_ALL[Dirty Mid], "")</f>
        <v>1.183333</v>
      </c>
      <c r="CS171" s="6">
        <f>_xlfn.XLOOKUP(CS$1&amp;"|"&amp;TEXT($C171,"yyyymmdd"), RRPS_ALL[Key], RRPS_ALL[Clean Price Mid], "")</f>
        <v>2.5215900000000002</v>
      </c>
      <c r="CT171" s="6">
        <v>0.03</v>
      </c>
      <c r="CU171" s="5">
        <v>42563</v>
      </c>
      <c r="CV171" s="6">
        <f t="shared" si="46"/>
        <v>2.6146475017111568</v>
      </c>
      <c r="CW171" s="7">
        <f>_xlfn.XLOOKUP(CW$1&amp;"|"&amp;TEXT($C171,"yyyymmdd"), RRPS_ALL[Key], RRPS_ALL[Yield to Maturity], "")</f>
        <v>1.2836810000000001</v>
      </c>
      <c r="CX171" s="6">
        <f>_xlfn.XLOOKUP(CX$1&amp;"|"&amp;TEXT($C171,"yyyymmdd"), RRPS_ALL[Key], RRPS_ALL[Mid Price], "")</f>
        <v>108.92557600000001</v>
      </c>
      <c r="CY171" s="6">
        <f>_xlfn.XLOOKUP(CY$1&amp;"|"&amp;TEXT($C171,"yyyymmdd"), RRPS_ALL[Key], RRPS_ALL[Mid Yield], "")</f>
        <v>1.2572950000000001</v>
      </c>
      <c r="CZ171" s="6">
        <f>_xlfn.XLOOKUP(CZ$1&amp;"|"&amp;TEXT($C171,"yyyymmdd"), RRPS_ALL[Key], RRPS_ALL[Dirty Mid], "")</f>
        <v>0</v>
      </c>
      <c r="DA171" s="6">
        <f>_xlfn.XLOOKUP(DA$1&amp;"|"&amp;TEXT($C171,"yyyymmdd"), RRPS_ALL[Key], RRPS_ALL[Clean Price Mid], "")</f>
        <v>0</v>
      </c>
      <c r="DB171" s="6">
        <v>3.7499999999999999E-2</v>
      </c>
      <c r="DC171" s="5">
        <v>42959</v>
      </c>
      <c r="DD171" s="6">
        <f t="shared" si="47"/>
        <v>3.6993428258488499</v>
      </c>
      <c r="DE171" s="7">
        <f>_xlfn.XLOOKUP(DE$1&amp;"|"&amp;TEXT($C171,"yyyymmdd"), RRPS_ALL[Key], RRPS_ALL[Yield to Maturity], "")</f>
        <v>1.591383</v>
      </c>
      <c r="DF171" s="6">
        <f>_xlfn.XLOOKUP(DF$1&amp;"|"&amp;TEXT($C171,"yyyymmdd"), RRPS_ALL[Key], RRPS_ALL[Mid Price], "")</f>
        <v>113.436741</v>
      </c>
      <c r="DG171" s="6">
        <f>_xlfn.XLOOKUP(DG$1&amp;"|"&amp;TEXT($C171,"yyyymmdd"), RRPS_ALL[Key], RRPS_ALL[Mid Yield], "")</f>
        <v>1.5729789999999999</v>
      </c>
      <c r="DH171" s="6">
        <f>_xlfn.XLOOKUP(DH$1&amp;"|"&amp;TEXT($C171,"yyyymmdd"), RRPS_ALL[Key], RRPS_ALL[Dirty Mid], "")</f>
        <v>0</v>
      </c>
      <c r="DI171" s="6">
        <f>_xlfn.XLOOKUP(DI$1&amp;"|"&amp;TEXT($C171,"yyyymmdd"), RRPS_ALL[Key], RRPS_ALL[Clean Price Mid], "")</f>
        <v>0</v>
      </c>
      <c r="DJ171" s="6">
        <v>4.2500000000000003E-2</v>
      </c>
      <c r="DK171" s="5">
        <v>43536</v>
      </c>
      <c r="DL171" s="6">
        <f t="shared" si="51"/>
        <v>5.2801251956181527</v>
      </c>
      <c r="DM171" s="7">
        <f>_xlfn.XLOOKUP(DM$1&amp;"|"&amp;TEXT($C171,"yyyymmdd"), RRPS_ALL[Key], RRPS_ALL[Yield to Maturity], "")</f>
        <v>2.951492</v>
      </c>
      <c r="DN171" s="6">
        <f>_xlfn.XLOOKUP(DN$1&amp;"|"&amp;TEXT($C171,"yyyymmdd"), RRPS_ALL[Key], RRPS_ALL[Mid Price], "")</f>
        <v>109.900724</v>
      </c>
      <c r="DO171" s="6">
        <f>_xlfn.XLOOKUP(DO$1&amp;"|"&amp;TEXT($C171,"yyyymmdd"), RRPS_ALL[Key], RRPS_ALL[Mid Yield], "")</f>
        <v>2.9395129999999998</v>
      </c>
      <c r="DP171" s="6">
        <f>_xlfn.XLOOKUP(DP$1&amp;"|"&amp;TEXT($C171,"yyyymmdd"), RRPS_ALL[Key], RRPS_ALL[Dirty Mid], "")</f>
        <v>0</v>
      </c>
      <c r="DQ171" s="6">
        <f>_xlfn.XLOOKUP(DQ$1&amp;"|"&amp;TEXT($C171,"yyyymmdd"), RRPS_ALL[Key], RRPS_ALL[Clean Price Mid], "")</f>
        <v>0</v>
      </c>
      <c r="DR171" s="6">
        <v>3.5000000000000003E-2</v>
      </c>
      <c r="DS171" s="5">
        <v>50859</v>
      </c>
      <c r="DT171" s="6">
        <f t="shared" si="52"/>
        <v>25.329783997566171</v>
      </c>
      <c r="DU171" s="7">
        <f>_xlfn.XLOOKUP(DU$1&amp;"|"&amp;TEXT($C171,"yyyymmdd"), RRPS_ALL[Key], RRPS_ALL[Yield to Maturity], "")</f>
        <v>2.0619559999999999</v>
      </c>
      <c r="DV171" s="6">
        <f>_xlfn.XLOOKUP(DV$1&amp;"|"&amp;TEXT($C171,"yyyymmdd"), RRPS_ALL[Key], RRPS_ALL[Mid Price], "")</f>
        <v>111.213814</v>
      </c>
      <c r="DW171" s="6">
        <f>_xlfn.XLOOKUP(DW$1&amp;"|"&amp;TEXT($C171,"yyyymmdd"), RRPS_ALL[Key], RRPS_ALL[Mid Yield], "")</f>
        <v>2.046767</v>
      </c>
      <c r="DX171" s="6">
        <f>_xlfn.XLOOKUP(DX$1&amp;"|"&amp;TEXT($C171,"yyyymmdd"), RRPS_ALL[Key], RRPS_ALL[Dirty Mid], "")</f>
        <v>0</v>
      </c>
      <c r="DY171" s="6">
        <f>_xlfn.XLOOKUP(DY$1&amp;"|"&amp;TEXT($C171,"yyyymmdd"), RRPS_ALL[Key], RRPS_ALL[Clean Price Mid], "")</f>
        <v>0</v>
      </c>
      <c r="DZ171" s="6">
        <v>3.5000000000000003E-2</v>
      </c>
      <c r="EA171" s="5">
        <v>44713</v>
      </c>
      <c r="EB171" s="6">
        <f t="shared" si="42"/>
        <v>8.502190580503834</v>
      </c>
      <c r="EC171" s="7">
        <f>_xlfn.XLOOKUP(EC$1&amp;"|"&amp;TEXT($C171,"yyyymmdd"), RRPS_ALL[Key], RRPS_ALL[Yield to Maturity], "")</f>
        <v>2.729549</v>
      </c>
      <c r="ED171" s="6">
        <f>_xlfn.XLOOKUP(ED$1&amp;"|"&amp;TEXT($C171,"yyyymmdd"), RRPS_ALL[Key], RRPS_ALL[Mid Price], "")</f>
        <v>93.171763999999996</v>
      </c>
      <c r="EE171" s="6">
        <f>_xlfn.XLOOKUP(EE$1&amp;"|"&amp;TEXT($C171,"yyyymmdd"), RRPS_ALL[Key], RRPS_ALL[Mid Yield], "")</f>
        <v>2.7245460000000001</v>
      </c>
      <c r="EF171" s="6">
        <f>_xlfn.XLOOKUP(EF$1&amp;"|"&amp;TEXT($C171,"yyyymmdd"), RRPS_ALL[Key], RRPS_ALL[Dirty Mid], "")</f>
        <v>0</v>
      </c>
      <c r="EG171" s="6">
        <f>_xlfn.XLOOKUP(EG$1&amp;"|"&amp;TEXT($C171,"yyyymmdd"), RRPS_ALL[Key], RRPS_ALL[Clean Price Mid], "")</f>
        <v>0</v>
      </c>
      <c r="EH171" s="6">
        <v>2.2499999999999999E-2</v>
      </c>
      <c r="EI171" s="5">
        <v>48366</v>
      </c>
      <c r="EJ171" s="6">
        <f t="shared" si="54"/>
        <v>18.50239561943874</v>
      </c>
      <c r="EK171" s="7">
        <f>_xlfn.XLOOKUP(EK$1&amp;"|"&amp;TEXT($C171,"yyyymmdd"), RRPS_ALL[Key], RRPS_ALL[Yield to Maturity], "")</f>
        <v>2.233689</v>
      </c>
      <c r="EL171" s="6">
        <f>_xlfn.XLOOKUP(EL$1&amp;"|"&amp;TEXT($C171,"yyyymmdd"), RRPS_ALL[Key], RRPS_ALL[Mid Price], "")</f>
        <v>93.697488000000007</v>
      </c>
      <c r="EM171" s="6">
        <f>_xlfn.XLOOKUP(EM$1&amp;"|"&amp;TEXT($C171,"yyyymmdd"), RRPS_ALL[Key], RRPS_ALL[Mid Yield], "")</f>
        <v>2.2131050000000001</v>
      </c>
      <c r="EN171" s="6">
        <f>_xlfn.XLOOKUP(EN$1&amp;"|"&amp;TEXT($C171,"yyyymmdd"), RRPS_ALL[Key], RRPS_ALL[Dirty Mid], "")</f>
        <v>0</v>
      </c>
      <c r="EO171" s="6">
        <f>_xlfn.XLOOKUP(EO$1&amp;"|"&amp;TEXT($C171,"yyyymmdd"), RRPS_ALL[Key], RRPS_ALL[Clean Price Mid], "")</f>
        <v>0</v>
      </c>
      <c r="EP171" s="6">
        <v>1.4999999999999999E-2</v>
      </c>
      <c r="EQ171" s="5">
        <v>45243</v>
      </c>
      <c r="ER171" s="6">
        <f t="shared" si="50"/>
        <v>9.9539457306447598</v>
      </c>
      <c r="ES171" s="7" t="str">
        <f>_xlfn.XLOOKUP(ES$1&amp;"|"&amp;TEXT($C171,"yyyymmdd"), RRPS_ALL[Key], RRPS_ALL[Yield to Maturity], "")</f>
        <v/>
      </c>
      <c r="ET171" s="6" t="str">
        <f>_xlfn.XLOOKUP(ET$1&amp;"|"&amp;TEXT($C171,"yyyymmdd"), RRPS_ALL[Key], RRPS_ALL[Mid Price], "")</f>
        <v/>
      </c>
      <c r="EU171" s="6" t="str">
        <f>_xlfn.XLOOKUP(EU$1&amp;"|"&amp;TEXT($C171,"yyyymmdd"), RRPS_ALL[Key], RRPS_ALL[Mid Yield], "")</f>
        <v/>
      </c>
      <c r="EV171" s="6" t="str">
        <f>_xlfn.XLOOKUP(EV$1&amp;"|"&amp;TEXT($C171,"yyyymmdd"), RRPS_ALL[Key], RRPS_ALL[Dirty Mid], "")</f>
        <v/>
      </c>
      <c r="EW171" s="6" t="str">
        <f>_xlfn.XLOOKUP(EW$1&amp;"|"&amp;TEXT($C171,"yyyymmdd"), RRPS_ALL[Key], RRPS_ALL[Clean Price Mid], "")</f>
        <v/>
      </c>
      <c r="EX171" s="6"/>
      <c r="EY171" s="6"/>
      <c r="EZ171" s="6"/>
      <c r="FA171" s="7" t="str">
        <f>_xlfn.XLOOKUP(FA$1&amp;"|"&amp;TEXT($C171,"yyyymmdd"), RRPS_ALL[Key], RRPS_ALL[Yield to Maturity], "")</f>
        <v/>
      </c>
      <c r="FB171" s="6" t="str">
        <f>_xlfn.XLOOKUP(FB$1&amp;"|"&amp;TEXT($C171,"yyyymmdd"), RRPS_ALL[Key], RRPS_ALL[Mid Price], "")</f>
        <v/>
      </c>
      <c r="FC171" s="6" t="str">
        <f>_xlfn.XLOOKUP(FC$1&amp;"|"&amp;TEXT($C171,"yyyymmdd"), RRPS_ALL[Key], RRPS_ALL[Mid Yield], "")</f>
        <v/>
      </c>
      <c r="FD171" s="6" t="str">
        <f>_xlfn.XLOOKUP(FD$1&amp;"|"&amp;TEXT($C171,"yyyymmdd"), RRPS_ALL[Key], RRPS_ALL[Dirty Mid], "")</f>
        <v/>
      </c>
      <c r="FE171" s="6" t="str">
        <f>_xlfn.XLOOKUP(FE$1&amp;"|"&amp;TEXT($C171,"yyyymmdd"), RRPS_ALL[Key], RRPS_ALL[Clean Price Mid], "")</f>
        <v/>
      </c>
      <c r="FF171" s="6"/>
      <c r="FG171" s="6"/>
      <c r="FH171" s="6"/>
      <c r="FI171" s="7" t="str">
        <f>_xlfn.XLOOKUP(FI$1&amp;"|"&amp;TEXT($C171,"yyyymmdd"), RRPS_ALL[Key], RRPS_ALL[Yield to Maturity], "")</f>
        <v/>
      </c>
      <c r="FJ171" s="6" t="str">
        <f>_xlfn.XLOOKUP(FJ$1&amp;"|"&amp;TEXT($C171,"yyyymmdd"), RRPS_ALL[Key], RRPS_ALL[Mid Price], "")</f>
        <v/>
      </c>
      <c r="FK171" s="6" t="str">
        <f>_xlfn.XLOOKUP(FK$1&amp;"|"&amp;TEXT($C171,"yyyymmdd"), RRPS_ALL[Key], RRPS_ALL[Mid Yield], "")</f>
        <v/>
      </c>
      <c r="FL171" s="6" t="str">
        <f>_xlfn.XLOOKUP(FL$1&amp;"|"&amp;TEXT($C171,"yyyymmdd"), RRPS_ALL[Key], RRPS_ALL[Dirty Mid], "")</f>
        <v/>
      </c>
      <c r="FM171" s="6" t="str">
        <f>_xlfn.XLOOKUP(FM$1&amp;"|"&amp;TEXT($C171,"yyyymmdd"), RRPS_ALL[Key], RRPS_ALL[Clean Price Mid], "")</f>
        <v/>
      </c>
      <c r="FN171" s="6"/>
      <c r="FO171" s="6"/>
      <c r="FP171" s="6"/>
      <c r="FQ171" s="7" t="str">
        <f>_xlfn.XLOOKUP(FQ$1&amp;"|"&amp;TEXT($C171,"yyyymmdd"), RRPS_ALL[Key], RRPS_ALL[Yield to Maturity], "")</f>
        <v/>
      </c>
      <c r="FR171" s="6" t="str">
        <f>_xlfn.XLOOKUP(FR$1&amp;"|"&amp;TEXT($C171,"yyyymmdd"), RRPS_ALL[Key], RRPS_ALL[Mid Price], "")</f>
        <v/>
      </c>
      <c r="FS171" s="6" t="str">
        <f>_xlfn.XLOOKUP(FS$1&amp;"|"&amp;TEXT($C171,"yyyymmdd"), RRPS_ALL[Key], RRPS_ALL[Mid Yield], "")</f>
        <v/>
      </c>
      <c r="FT171" s="6" t="str">
        <f>_xlfn.XLOOKUP(FT$1&amp;"|"&amp;TEXT($C171,"yyyymmdd"), RRPS_ALL[Key], RRPS_ALL[Dirty Mid], "")</f>
        <v/>
      </c>
      <c r="FU171" s="6" t="str">
        <f>_xlfn.XLOOKUP(FU$1&amp;"|"&amp;TEXT($C171,"yyyymmdd"), RRPS_ALL[Key], RRPS_ALL[Clean Price Mid], "")</f>
        <v/>
      </c>
      <c r="FV171" s="6"/>
      <c r="FW171" s="6"/>
      <c r="FX171" s="6"/>
      <c r="FY171" s="7" t="str">
        <f>_xlfn.XLOOKUP(FY$1&amp;"|"&amp;TEXT($C171,"yyyymmdd"), RRPS_ALL[Key], RRPS_ALL[Yield to Maturity], "")</f>
        <v/>
      </c>
      <c r="FZ171" s="6" t="str">
        <f>_xlfn.XLOOKUP(FZ$1&amp;"|"&amp;TEXT($C171,"yyyymmdd"), RRPS_ALL[Key], RRPS_ALL[Mid Price], "")</f>
        <v/>
      </c>
      <c r="GA171" s="6" t="str">
        <f>_xlfn.XLOOKUP(GA$1&amp;"|"&amp;TEXT($C171,"yyyymmdd"), RRPS_ALL[Key], RRPS_ALL[Mid Yield], "")</f>
        <v/>
      </c>
      <c r="GB171" s="6" t="str">
        <f>_xlfn.XLOOKUP(GB$1&amp;"|"&amp;TEXT($C171,"yyyymmdd"), RRPS_ALL[Key], RRPS_ALL[Dirty Mid], "")</f>
        <v/>
      </c>
      <c r="GC171" s="6" t="str">
        <f>_xlfn.XLOOKUP(GC$1&amp;"|"&amp;TEXT($C171,"yyyymmdd"), RRPS_ALL[Key], RRPS_ALL[Clean Price Mid], "")</f>
        <v/>
      </c>
      <c r="GD171" s="6"/>
      <c r="GE171" s="6"/>
      <c r="GF171" s="6"/>
      <c r="GG171" s="7" t="str">
        <f>_xlfn.XLOOKUP(GG$1&amp;"|"&amp;TEXT($C171,"yyyymmdd"), RRPS_ALL[Key], RRPS_ALL[Yield to Maturity], "")</f>
        <v/>
      </c>
      <c r="GH171" s="6" t="str">
        <f>_xlfn.XLOOKUP(GH$1&amp;"|"&amp;TEXT($C171,"yyyymmdd"), RRPS_ALL[Key], RRPS_ALL[Mid Price], "")</f>
        <v/>
      </c>
      <c r="GI171" s="6" t="str">
        <f>_xlfn.XLOOKUP(GI$1&amp;"|"&amp;TEXT($C171,"yyyymmdd"), RRPS_ALL[Key], RRPS_ALL[Mid Yield], "")</f>
        <v/>
      </c>
      <c r="GJ171" s="6" t="str">
        <f>_xlfn.XLOOKUP(GJ$1&amp;"|"&amp;TEXT($C171,"yyyymmdd"), RRPS_ALL[Key], RRPS_ALL[Dirty Mid], "")</f>
        <v/>
      </c>
      <c r="GK171" s="6" t="str">
        <f>_xlfn.XLOOKUP(GK$1&amp;"|"&amp;TEXT($C171,"yyyymmdd"), RRPS_ALL[Key], RRPS_ALL[Clean Price Mid], "")</f>
        <v/>
      </c>
      <c r="GL171" s="6"/>
      <c r="GM171" s="6"/>
      <c r="GN171" s="6"/>
      <c r="GO171" s="7" t="str">
        <f>_xlfn.XLOOKUP(GO$1&amp;"|"&amp;TEXT($C171,"yyyymmdd"), RRPS_ALL[Key], RRPS_ALL[Yield to Maturity], "")</f>
        <v/>
      </c>
      <c r="GP171" s="6" t="str">
        <f>_xlfn.XLOOKUP(GP$1&amp;"|"&amp;TEXT($C171,"yyyymmdd"), RRPS_ALL[Key], RRPS_ALL[Mid Price], "")</f>
        <v/>
      </c>
      <c r="GQ171" s="6" t="str">
        <f>_xlfn.XLOOKUP(GQ$1&amp;"|"&amp;TEXT($C171,"yyyymmdd"), RRPS_ALL[Key], RRPS_ALL[Mid Yield], "")</f>
        <v/>
      </c>
      <c r="GR171" s="6" t="str">
        <f>_xlfn.XLOOKUP(GR$1&amp;"|"&amp;TEXT($C171,"yyyymmdd"), RRPS_ALL[Key], RRPS_ALL[Dirty Mid], "")</f>
        <v/>
      </c>
      <c r="GS171" s="6" t="str">
        <f>_xlfn.XLOOKUP(GS$1&amp;"|"&amp;TEXT($C171,"yyyymmdd"), RRPS_ALL[Key], RRPS_ALL[Clean Price Mid], "")</f>
        <v/>
      </c>
      <c r="GT171" s="6"/>
      <c r="GU171" s="6"/>
      <c r="GV171" s="6"/>
      <c r="GW171" s="7" t="str">
        <f>_xlfn.XLOOKUP(GW$1&amp;"|"&amp;TEXT($C171,"yyyymmdd"), RRPS_ALL[Key], RRPS_ALL[Yield to Maturity], "")</f>
        <v/>
      </c>
      <c r="GX171" s="6" t="str">
        <f>_xlfn.XLOOKUP(GX$1&amp;"|"&amp;TEXT($C171,"yyyymmdd"), RRPS_ALL[Key], RRPS_ALL[Mid Price], "")</f>
        <v/>
      </c>
      <c r="GY171" s="6" t="str">
        <f>_xlfn.XLOOKUP(GY$1&amp;"|"&amp;TEXT($C171,"yyyymmdd"), RRPS_ALL[Key], RRPS_ALL[Mid Yield], "")</f>
        <v/>
      </c>
      <c r="GZ171" s="6" t="str">
        <f>_xlfn.XLOOKUP(GZ$1&amp;"|"&amp;TEXT($C171,"yyyymmdd"), RRPS_ALL[Key], RRPS_ALL[Dirty Mid], "")</f>
        <v/>
      </c>
      <c r="HA171" s="6" t="str">
        <f>_xlfn.XLOOKUP(HA$1&amp;"|"&amp;TEXT($C171,"yyyymmdd"), RRPS_ALL[Key], RRPS_ALL[Clean Price Mid], "")</f>
        <v/>
      </c>
      <c r="HB171" s="6"/>
      <c r="HC171" s="6"/>
      <c r="HD171" s="6"/>
    </row>
    <row r="172" spans="1:212" x14ac:dyDescent="0.2">
      <c r="A172">
        <v>2013</v>
      </c>
      <c r="B172">
        <v>12</v>
      </c>
      <c r="C172" s="5">
        <f t="shared" si="37"/>
        <v>41639</v>
      </c>
      <c r="D172" s="6">
        <v>1.0000000000000001E-5</v>
      </c>
      <c r="E172" s="7" t="str">
        <f>_xlfn.XLOOKUP(E$1&amp;"|"&amp;TEXT($C172,"yyyymmdd"), RRPS_ALL[Key], RRPS_ALL[Yield to Maturity], "")</f>
        <v/>
      </c>
      <c r="F172" s="6" t="str">
        <f>_xlfn.XLOOKUP(F$1&amp;"|"&amp;TEXT($C172,"yyyymmdd"), RRPS_ALL[Key], RRPS_ALL[Mid Price], "")</f>
        <v/>
      </c>
      <c r="G172" s="6" t="str">
        <f>_xlfn.XLOOKUP(G$1&amp;"|"&amp;TEXT($C172,"yyyymmdd"), RRPS_ALL[Key], RRPS_ALL[Mid Yield], "")</f>
        <v/>
      </c>
      <c r="H172" s="6" t="str">
        <f>_xlfn.XLOOKUP(H$1&amp;"|"&amp;TEXT($C172,"yyyymmdd"), RRPS_ALL[Key], RRPS_ALL[Dirty Mid], "")</f>
        <v/>
      </c>
      <c r="I172" s="6" t="str">
        <f>_xlfn.XLOOKUP(I$1&amp;"|"&amp;TEXT($C172,"yyyymmdd"), RRPS_ALL[Key], RRPS_ALL[Clean Price Mid], "")</f>
        <v/>
      </c>
      <c r="J172" s="6"/>
      <c r="K172" s="6"/>
      <c r="L172" s="6"/>
      <c r="M172" s="7" t="str">
        <f>_xlfn.XLOOKUP(M$1&amp;"|"&amp;TEXT($C172,"yyyymmdd"), RRPS_ALL[Key], RRPS_ALL[Yield to Maturity], "")</f>
        <v/>
      </c>
      <c r="N172" s="6" t="str">
        <f>_xlfn.XLOOKUP(N$1&amp;"|"&amp;TEXT($C172,"yyyymmdd"), RRPS_ALL[Key], RRPS_ALL[Mid Price], "")</f>
        <v/>
      </c>
      <c r="O172" s="6" t="str">
        <f>_xlfn.XLOOKUP(O$1&amp;"|"&amp;TEXT($C172,"yyyymmdd"), RRPS_ALL[Key], RRPS_ALL[Mid Yield], "")</f>
        <v/>
      </c>
      <c r="P172" s="6" t="str">
        <f>_xlfn.XLOOKUP(P$1&amp;"|"&amp;TEXT($C172,"yyyymmdd"), RRPS_ALL[Key], RRPS_ALL[Dirty Mid], "")</f>
        <v/>
      </c>
      <c r="Q172" s="6" t="str">
        <f>_xlfn.XLOOKUP(Q$1&amp;"|"&amp;TEXT($C172,"yyyymmdd"), RRPS_ALL[Key], RRPS_ALL[Clean Price Mid], "")</f>
        <v/>
      </c>
      <c r="R172" s="6"/>
      <c r="S172" s="6"/>
      <c r="T172" s="6"/>
      <c r="U172" s="7" t="str">
        <f>_xlfn.XLOOKUP(U$1&amp;"|"&amp;TEXT($C172,"yyyymmdd"), RRPS_ALL[Key], RRPS_ALL[Yield to Maturity], "")</f>
        <v/>
      </c>
      <c r="V172" s="6" t="str">
        <f>_xlfn.XLOOKUP(V$1&amp;"|"&amp;TEXT($C172,"yyyymmdd"), RRPS_ALL[Key], RRPS_ALL[Mid Price], "")</f>
        <v/>
      </c>
      <c r="W172" s="6" t="str">
        <f>_xlfn.XLOOKUP(W$1&amp;"|"&amp;TEXT($C172,"yyyymmdd"), RRPS_ALL[Key], RRPS_ALL[Mid Yield], "")</f>
        <v/>
      </c>
      <c r="X172" s="6" t="str">
        <f>_xlfn.XLOOKUP(X$1&amp;"|"&amp;TEXT($C172,"yyyymmdd"), RRPS_ALL[Key], RRPS_ALL[Dirty Mid], "")</f>
        <v/>
      </c>
      <c r="Y172" s="6" t="str">
        <f>_xlfn.XLOOKUP(Y$1&amp;"|"&amp;TEXT($C172,"yyyymmdd"), RRPS_ALL[Key], RRPS_ALL[Clean Price Mid], "")</f>
        <v/>
      </c>
      <c r="Z172" s="6"/>
      <c r="AA172" s="6"/>
      <c r="AB172" s="6"/>
      <c r="AC172" s="7">
        <f>_xlfn.XLOOKUP(AC$1&amp;"|"&amp;TEXT($C172,"yyyymmdd"), RRPS_ALL[Key], RRPS_ALL[Yield to Maturity], "")</f>
        <v>0.752444</v>
      </c>
      <c r="AD172" s="6">
        <f>_xlfn.XLOOKUP(AD$1&amp;"|"&amp;TEXT($C172,"yyyymmdd"), RRPS_ALL[Key], RRPS_ALL[Mid Price], "")</f>
        <v>101.999865</v>
      </c>
      <c r="AE172" s="6">
        <f>_xlfn.XLOOKUP(AE$1&amp;"|"&amp;TEXT($C172,"yyyymmdd"), RRPS_ALL[Key], RRPS_ALL[Mid Yield], "")</f>
        <v>0.60890900000000003</v>
      </c>
      <c r="AF172" s="6">
        <f>_xlfn.XLOOKUP(AF$1&amp;"|"&amp;TEXT($C172,"yyyymmdd"), RRPS_ALL[Key], RRPS_ALL[Dirty Mid], "")</f>
        <v>4.5374999999999996</v>
      </c>
      <c r="AG172" s="6">
        <f>_xlfn.XLOOKUP(AG$1&amp;"|"&amp;TEXT($C172,"yyyymmdd"), RRPS_ALL[Key], RRPS_ALL[Clean Price Mid], "")</f>
        <v>0.32777800000000001</v>
      </c>
      <c r="AH172" s="6">
        <v>6.7500000000000004E-2</v>
      </c>
      <c r="AI172" s="5">
        <v>41764</v>
      </c>
      <c r="AJ172" s="6">
        <f t="shared" si="53"/>
        <v>0.34246575342465752</v>
      </c>
      <c r="AK172" s="7" t="str">
        <f>_xlfn.XLOOKUP(AK$1&amp;"|"&amp;TEXT($C172,"yyyymmdd"), RRPS_ALL[Key], RRPS_ALL[Yield to Maturity], "")</f>
        <v/>
      </c>
      <c r="AL172" s="6" t="str">
        <f>_xlfn.XLOOKUP(AL$1&amp;"|"&amp;TEXT($C172,"yyyymmdd"), RRPS_ALL[Key], RRPS_ALL[Mid Price], "")</f>
        <v/>
      </c>
      <c r="AM172" s="6" t="str">
        <f>_xlfn.XLOOKUP(AM$1&amp;"|"&amp;TEXT($C172,"yyyymmdd"), RRPS_ALL[Key], RRPS_ALL[Mid Yield], "")</f>
        <v/>
      </c>
      <c r="AN172" s="6" t="str">
        <f>_xlfn.XLOOKUP(AN$1&amp;"|"&amp;TEXT($C172,"yyyymmdd"), RRPS_ALL[Key], RRPS_ALL[Dirty Mid], "")</f>
        <v/>
      </c>
      <c r="AO172" s="6" t="str">
        <f>_xlfn.XLOOKUP(AO$1&amp;"|"&amp;TEXT($C172,"yyyymmdd"), RRPS_ALL[Key], RRPS_ALL[Clean Price Mid], "")</f>
        <v/>
      </c>
      <c r="AP172" s="6"/>
      <c r="AQ172" s="6"/>
      <c r="AR172" s="6"/>
      <c r="AS172" s="7" t="str">
        <f>_xlfn.XLOOKUP(AS$1&amp;"|"&amp;TEXT($C172,"yyyymmdd"), RRPS_ALL[Key], RRPS_ALL[Yield to Maturity], "")</f>
        <v/>
      </c>
      <c r="AT172" s="6" t="str">
        <f>_xlfn.XLOOKUP(AT$1&amp;"|"&amp;TEXT($C172,"yyyymmdd"), RRPS_ALL[Key], RRPS_ALL[Mid Price], "")</f>
        <v/>
      </c>
      <c r="AU172" s="6" t="str">
        <f>_xlfn.XLOOKUP(AU$1&amp;"|"&amp;TEXT($C172,"yyyymmdd"), RRPS_ALL[Key], RRPS_ALL[Mid Yield], "")</f>
        <v/>
      </c>
      <c r="AV172" s="6" t="str">
        <f>_xlfn.XLOOKUP(AV$1&amp;"|"&amp;TEXT($C172,"yyyymmdd"), RRPS_ALL[Key], RRPS_ALL[Dirty Mid], "")</f>
        <v/>
      </c>
      <c r="AW172" s="6" t="str">
        <f>_xlfn.XLOOKUP(AW$1&amp;"|"&amp;TEXT($C172,"yyyymmdd"), RRPS_ALL[Key], RRPS_ALL[Clean Price Mid], "")</f>
        <v/>
      </c>
      <c r="AX172" s="6"/>
      <c r="AY172" s="6"/>
      <c r="AZ172" s="6"/>
      <c r="BA172" s="7" t="str">
        <f>_xlfn.XLOOKUP(BA$1&amp;"|"&amp;TEXT($C172,"yyyymmdd"), RRPS_ALL[Key], RRPS_ALL[Yield to Maturity], "")</f>
        <v/>
      </c>
      <c r="BB172" s="6" t="str">
        <f>_xlfn.XLOOKUP(BB$1&amp;"|"&amp;TEXT($C172,"yyyymmdd"), RRPS_ALL[Key], RRPS_ALL[Mid Price], "")</f>
        <v/>
      </c>
      <c r="BC172" s="6" t="str">
        <f>_xlfn.XLOOKUP(BC$1&amp;"|"&amp;TEXT($C172,"yyyymmdd"), RRPS_ALL[Key], RRPS_ALL[Mid Yield], "")</f>
        <v/>
      </c>
      <c r="BD172" s="6" t="str">
        <f>_xlfn.XLOOKUP(BD$1&amp;"|"&amp;TEXT($C172,"yyyymmdd"), RRPS_ALL[Key], RRPS_ALL[Dirty Mid], "")</f>
        <v/>
      </c>
      <c r="BE172" s="6" t="str">
        <f>_xlfn.XLOOKUP(BE$1&amp;"|"&amp;TEXT($C172,"yyyymmdd"), RRPS_ALL[Key], RRPS_ALL[Clean Price Mid], "")</f>
        <v/>
      </c>
      <c r="BF172" s="6"/>
      <c r="BG172" s="6"/>
      <c r="BH172" s="6"/>
      <c r="BI172" s="7" t="str">
        <f>_xlfn.XLOOKUP(BI$1&amp;"|"&amp;TEXT($C172,"yyyymmdd"), RRPS_ALL[Key], RRPS_ALL[Yield to Maturity], "")</f>
        <v/>
      </c>
      <c r="BJ172" s="6" t="str">
        <f>_xlfn.XLOOKUP(BJ$1&amp;"|"&amp;TEXT($C172,"yyyymmdd"), RRPS_ALL[Key], RRPS_ALL[Mid Price], "")</f>
        <v/>
      </c>
      <c r="BK172" s="6" t="str">
        <f>_xlfn.XLOOKUP(BK$1&amp;"|"&amp;TEXT($C172,"yyyymmdd"), RRPS_ALL[Key], RRPS_ALL[Mid Yield], "")</f>
        <v/>
      </c>
      <c r="BL172" s="6" t="str">
        <f>_xlfn.XLOOKUP(BL$1&amp;"|"&amp;TEXT($C172,"yyyymmdd"), RRPS_ALL[Key], RRPS_ALL[Dirty Mid], "")</f>
        <v/>
      </c>
      <c r="BM172" s="6" t="str">
        <f>_xlfn.XLOOKUP(BM$1&amp;"|"&amp;TEXT($C172,"yyyymmdd"), RRPS_ALL[Key], RRPS_ALL[Clean Price Mid], "")</f>
        <v/>
      </c>
      <c r="BN172" s="6"/>
      <c r="BO172" s="6"/>
      <c r="BP172" s="6"/>
      <c r="BQ172" s="7">
        <f>_xlfn.XLOOKUP(BQ$1&amp;"|"&amp;TEXT($C172,"yyyymmdd"), RRPS_ALL[Key], RRPS_ALL[Yield to Maturity], "")</f>
        <v>2.1139999999999999</v>
      </c>
      <c r="BR172" s="6">
        <f>_xlfn.XLOOKUP(BR$1&amp;"|"&amp;TEXT($C172,"yyyymmdd"), RRPS_ALL[Key], RRPS_ALL[Mid Price], "")</f>
        <v>118.469947</v>
      </c>
      <c r="BS172" s="6">
        <f>_xlfn.XLOOKUP(BS$1&amp;"|"&amp;TEXT($C172,"yyyymmdd"), RRPS_ALL[Key], RRPS_ALL[Mid Yield], "")</f>
        <v>2.096295</v>
      </c>
      <c r="BT172" s="6">
        <f>_xlfn.XLOOKUP(BT$1&amp;"|"&amp;TEXT($C172,"yyyymmdd"), RRPS_ALL[Key], RRPS_ALL[Dirty Mid], "")</f>
        <v>0</v>
      </c>
      <c r="BU172" s="6">
        <f>_xlfn.XLOOKUP(BU$1&amp;"|"&amp;TEXT($C172,"yyyymmdd"), RRPS_ALL[Key], RRPS_ALL[Clean Price Mid], "")</f>
        <v>0</v>
      </c>
      <c r="BV172" s="6">
        <v>0.05</v>
      </c>
      <c r="BW172" s="5">
        <v>44166</v>
      </c>
      <c r="BX172" s="6">
        <f t="shared" si="44"/>
        <v>6.9185489390828199</v>
      </c>
      <c r="BY172" s="7" t="str">
        <f>_xlfn.XLOOKUP(BY$1&amp;"|"&amp;TEXT($C172,"yyyymmdd"), RRPS_ALL[Key], RRPS_ALL[Yield to Maturity], "")</f>
        <v/>
      </c>
      <c r="BZ172" s="6" t="str">
        <f>_xlfn.XLOOKUP(BZ$1&amp;"|"&amp;TEXT($C172,"yyyymmdd"), RRPS_ALL[Key], RRPS_ALL[Mid Price], "")</f>
        <v/>
      </c>
      <c r="CA172" s="6" t="str">
        <f>_xlfn.XLOOKUP(CA$1&amp;"|"&amp;TEXT($C172,"yyyymmdd"), RRPS_ALL[Key], RRPS_ALL[Mid Yield], "")</f>
        <v/>
      </c>
      <c r="CB172" s="6" t="str">
        <f>_xlfn.XLOOKUP(CB$1&amp;"|"&amp;TEXT($C172,"yyyymmdd"), RRPS_ALL[Key], RRPS_ALL[Dirty Mid], "")</f>
        <v/>
      </c>
      <c r="CC172" s="6" t="str">
        <f>_xlfn.XLOOKUP(CC$1&amp;"|"&amp;TEXT($C172,"yyyymmdd"), RRPS_ALL[Key], RRPS_ALL[Clean Price Mid], "")</f>
        <v/>
      </c>
      <c r="CD172" s="6"/>
      <c r="CE172" s="6"/>
      <c r="CF172" s="6"/>
      <c r="CG172" s="7">
        <f>_xlfn.XLOOKUP(CG$1&amp;"|"&amp;TEXT($C172,"yyyymmdd"), RRPS_ALL[Key], RRPS_ALL[Yield to Maturity], "")</f>
        <v>0.84138900000000005</v>
      </c>
      <c r="CH172" s="6">
        <f>_xlfn.XLOOKUP(CH$1&amp;"|"&amp;TEXT($C172,"yyyymmdd"), RRPS_ALL[Key], RRPS_ALL[Mid Price], "")</f>
        <v>105.85087</v>
      </c>
      <c r="CI172" s="6">
        <f>_xlfn.XLOOKUP(CI$1&amp;"|"&amp;TEXT($C172,"yyyymmdd"), RRPS_ALL[Key], RRPS_ALL[Mid Yield], "")</f>
        <v>0.79622599999999999</v>
      </c>
      <c r="CJ172" s="6">
        <f>_xlfn.XLOOKUP(CJ$1&amp;"|"&amp;TEXT($C172,"yyyymmdd"), RRPS_ALL[Key], RRPS_ALL[Dirty Mid], "")</f>
        <v>1.8125</v>
      </c>
      <c r="CK172" s="6">
        <f>_xlfn.XLOOKUP(CK$1&amp;"|"&amp;TEXT($C172,"yyyymmdd"), RRPS_ALL[Key], RRPS_ALL[Clean Price Mid], "")</f>
        <v>1.5556049999999999</v>
      </c>
      <c r="CL172" s="6">
        <v>4.4999999999999998E-2</v>
      </c>
      <c r="CM172" s="5">
        <v>42228</v>
      </c>
      <c r="CN172" s="6">
        <f t="shared" si="45"/>
        <v>1.6136986301369862</v>
      </c>
      <c r="CO172" s="7">
        <f>_xlfn.XLOOKUP(CO$1&amp;"|"&amp;TEXT($C172,"yyyymmdd"), RRPS_ALL[Key], RRPS_ALL[Yield to Maturity], "")</f>
        <v>1.0988819999999999</v>
      </c>
      <c r="CP172" s="6">
        <f>_xlfn.XLOOKUP(CP$1&amp;"|"&amp;TEXT($C172,"yyyymmdd"), RRPS_ALL[Key], RRPS_ALL[Mid Price], "")</f>
        <v>104.744337</v>
      </c>
      <c r="CQ172" s="6">
        <f>_xlfn.XLOOKUP(CQ$1&amp;"|"&amp;TEXT($C172,"yyyymmdd"), RRPS_ALL[Key], RRPS_ALL[Mid Yield], "")</f>
        <v>1.075372</v>
      </c>
      <c r="CR172" s="6">
        <f>_xlfn.XLOOKUP(CR$1&amp;"|"&amp;TEXT($C172,"yyyymmdd"), RRPS_ALL[Key], RRPS_ALL[Dirty Mid], "")</f>
        <v>1.4583330000000001</v>
      </c>
      <c r="CS172" s="6">
        <f>_xlfn.XLOOKUP(CS$1&amp;"|"&amp;TEXT($C172,"yyyymmdd"), RRPS_ALL[Key], RRPS_ALL[Clean Price Mid], "")</f>
        <v>2.429878</v>
      </c>
      <c r="CT172" s="6">
        <v>0.03</v>
      </c>
      <c r="CU172" s="5">
        <v>42563</v>
      </c>
      <c r="CV172" s="6">
        <f t="shared" si="46"/>
        <v>2.5297741273100618</v>
      </c>
      <c r="CW172" s="7">
        <f>_xlfn.XLOOKUP(CW$1&amp;"|"&amp;TEXT($C172,"yyyymmdd"), RRPS_ALL[Key], RRPS_ALL[Yield to Maturity], "")</f>
        <v>1.426026</v>
      </c>
      <c r="CX172" s="6">
        <f>_xlfn.XLOOKUP(CX$1&amp;"|"&amp;TEXT($C172,"yyyymmdd"), RRPS_ALL[Key], RRPS_ALL[Mid Price], "")</f>
        <v>108.18656300000001</v>
      </c>
      <c r="CY172" s="6">
        <f>_xlfn.XLOOKUP(CY$1&amp;"|"&amp;TEXT($C172,"yyyymmdd"), RRPS_ALL[Key], RRPS_ALL[Mid Yield], "")</f>
        <v>1.3987879999999999</v>
      </c>
      <c r="CZ172" s="6">
        <f>_xlfn.XLOOKUP(CZ$1&amp;"|"&amp;TEXT($C172,"yyyymmdd"), RRPS_ALL[Key], RRPS_ALL[Dirty Mid], "")</f>
        <v>0</v>
      </c>
      <c r="DA172" s="6">
        <f>_xlfn.XLOOKUP(DA$1&amp;"|"&amp;TEXT($C172,"yyyymmdd"), RRPS_ALL[Key], RRPS_ALL[Clean Price Mid], "")</f>
        <v>0</v>
      </c>
      <c r="DB172" s="6">
        <v>3.7499999999999999E-2</v>
      </c>
      <c r="DC172" s="5">
        <v>42959</v>
      </c>
      <c r="DD172" s="6">
        <f t="shared" si="47"/>
        <v>3.6144578313253013</v>
      </c>
      <c r="DE172" s="7">
        <f>_xlfn.XLOOKUP(DE$1&amp;"|"&amp;TEXT($C172,"yyyymmdd"), RRPS_ALL[Key], RRPS_ALL[Yield to Maturity], "")</f>
        <v>1.788889</v>
      </c>
      <c r="DF172" s="6">
        <f>_xlfn.XLOOKUP(DF$1&amp;"|"&amp;TEXT($C172,"yyyymmdd"), RRPS_ALL[Key], RRPS_ALL[Mid Price], "")</f>
        <v>112.168611</v>
      </c>
      <c r="DG172" s="6">
        <f>_xlfn.XLOOKUP(DG$1&amp;"|"&amp;TEXT($C172,"yyyymmdd"), RRPS_ALL[Key], RRPS_ALL[Mid Yield], "")</f>
        <v>1.7699279999999999</v>
      </c>
      <c r="DH172" s="6">
        <f>_xlfn.XLOOKUP(DH$1&amp;"|"&amp;TEXT($C172,"yyyymmdd"), RRPS_ALL[Key], RRPS_ALL[Dirty Mid], "")</f>
        <v>0</v>
      </c>
      <c r="DI172" s="6">
        <f>_xlfn.XLOOKUP(DI$1&amp;"|"&amp;TEXT($C172,"yyyymmdd"), RRPS_ALL[Key], RRPS_ALL[Clean Price Mid], "")</f>
        <v>0</v>
      </c>
      <c r="DJ172" s="6">
        <v>4.2500000000000003E-2</v>
      </c>
      <c r="DK172" s="5">
        <v>43536</v>
      </c>
      <c r="DL172" s="6">
        <f t="shared" si="51"/>
        <v>5.1952269170579024</v>
      </c>
      <c r="DM172" s="7">
        <f>_xlfn.XLOOKUP(DM$1&amp;"|"&amp;TEXT($C172,"yyyymmdd"), RRPS_ALL[Key], RRPS_ALL[Yield to Maturity], "")</f>
        <v>3.2753030000000001</v>
      </c>
      <c r="DN172" s="6">
        <f>_xlfn.XLOOKUP(DN$1&amp;"|"&amp;TEXT($C172,"yyyymmdd"), RRPS_ALL[Key], RRPS_ALL[Mid Price], "")</f>
        <v>104.032978</v>
      </c>
      <c r="DO172" s="6">
        <f>_xlfn.XLOOKUP(DO$1&amp;"|"&amp;TEXT($C172,"yyyymmdd"), RRPS_ALL[Key], RRPS_ALL[Mid Yield], "")</f>
        <v>3.2624029999999999</v>
      </c>
      <c r="DP172" s="6">
        <f>_xlfn.XLOOKUP(DP$1&amp;"|"&amp;TEXT($C172,"yyyymmdd"), RRPS_ALL[Key], RRPS_ALL[Dirty Mid], "")</f>
        <v>0</v>
      </c>
      <c r="DQ172" s="6">
        <f>_xlfn.XLOOKUP(DQ$1&amp;"|"&amp;TEXT($C172,"yyyymmdd"), RRPS_ALL[Key], RRPS_ALL[Clean Price Mid], "")</f>
        <v>0</v>
      </c>
      <c r="DR172" s="6">
        <v>3.5000000000000003E-2</v>
      </c>
      <c r="DS172" s="5">
        <v>50859</v>
      </c>
      <c r="DT172" s="6">
        <f t="shared" si="52"/>
        <v>25.244904167934287</v>
      </c>
      <c r="DU172" s="7">
        <f>_xlfn.XLOOKUP(DU$1&amp;"|"&amp;TEXT($C172,"yyyymmdd"), RRPS_ALL[Key], RRPS_ALL[Yield to Maturity], "")</f>
        <v>2.3443329999999998</v>
      </c>
      <c r="DV172" s="6">
        <f>_xlfn.XLOOKUP(DV$1&amp;"|"&amp;TEXT($C172,"yyyymmdd"), RRPS_ALL[Key], RRPS_ALL[Mid Price], "")</f>
        <v>108.834682</v>
      </c>
      <c r="DW172" s="6">
        <f>_xlfn.XLOOKUP(DW$1&amp;"|"&amp;TEXT($C172,"yyyymmdd"), RRPS_ALL[Key], RRPS_ALL[Mid Yield], "")</f>
        <v>2.3285969999999998</v>
      </c>
      <c r="DX172" s="6">
        <f>_xlfn.XLOOKUP(DX$1&amp;"|"&amp;TEXT($C172,"yyyymmdd"), RRPS_ALL[Key], RRPS_ALL[Dirty Mid], "")</f>
        <v>0</v>
      </c>
      <c r="DY172" s="6">
        <f>_xlfn.XLOOKUP(DY$1&amp;"|"&amp;TEXT($C172,"yyyymmdd"), RRPS_ALL[Key], RRPS_ALL[Clean Price Mid], "")</f>
        <v>0</v>
      </c>
      <c r="DZ172" s="6">
        <v>3.5000000000000003E-2</v>
      </c>
      <c r="EA172" s="5">
        <v>44713</v>
      </c>
      <c r="EB172" s="6">
        <f t="shared" si="42"/>
        <v>8.4173055859802854</v>
      </c>
      <c r="EC172" s="7">
        <f>_xlfn.XLOOKUP(EC$1&amp;"|"&amp;TEXT($C172,"yyyymmdd"), RRPS_ALL[Key], RRPS_ALL[Yield to Maturity], "")</f>
        <v>3.0415109999999999</v>
      </c>
      <c r="ED172" s="6">
        <f>_xlfn.XLOOKUP(ED$1&amp;"|"&amp;TEXT($C172,"yyyymmdd"), RRPS_ALL[Key], RRPS_ALL[Mid Price], "")</f>
        <v>89.030677999999995</v>
      </c>
      <c r="EE172" s="6">
        <f>_xlfn.XLOOKUP(EE$1&amp;"|"&amp;TEXT($C172,"yyyymmdd"), RRPS_ALL[Key], RRPS_ALL[Mid Yield], "")</f>
        <v>3.0365090000000001</v>
      </c>
      <c r="EF172" s="6">
        <f>_xlfn.XLOOKUP(EF$1&amp;"|"&amp;TEXT($C172,"yyyymmdd"), RRPS_ALL[Key], RRPS_ALL[Dirty Mid], "")</f>
        <v>0</v>
      </c>
      <c r="EG172" s="6">
        <f>_xlfn.XLOOKUP(EG$1&amp;"|"&amp;TEXT($C172,"yyyymmdd"), RRPS_ALL[Key], RRPS_ALL[Clean Price Mid], "")</f>
        <v>0</v>
      </c>
      <c r="EH172" s="6">
        <v>2.2499999999999999E-2</v>
      </c>
      <c r="EI172" s="5">
        <v>48366</v>
      </c>
      <c r="EJ172" s="6">
        <f t="shared" si="54"/>
        <v>18.417522245037645</v>
      </c>
      <c r="EK172" s="7">
        <f>_xlfn.XLOOKUP(EK$1&amp;"|"&amp;TEXT($C172,"yyyymmdd"), RRPS_ALL[Key], RRPS_ALL[Yield to Maturity], "")</f>
        <v>2.5252500000000002</v>
      </c>
      <c r="EL172" s="6">
        <f>_xlfn.XLOOKUP(EL$1&amp;"|"&amp;TEXT($C172,"yyyymmdd"), RRPS_ALL[Key], RRPS_ALL[Mid Price], "")</f>
        <v>91.329841000000002</v>
      </c>
      <c r="EM172" s="6">
        <f>_xlfn.XLOOKUP(EM$1&amp;"|"&amp;TEXT($C172,"yyyymmdd"), RRPS_ALL[Key], RRPS_ALL[Mid Yield], "")</f>
        <v>2.5038670000000001</v>
      </c>
      <c r="EN172" s="6">
        <f>_xlfn.XLOOKUP(EN$1&amp;"|"&amp;TEXT($C172,"yyyymmdd"), RRPS_ALL[Key], RRPS_ALL[Dirty Mid], "")</f>
        <v>0</v>
      </c>
      <c r="EO172" s="6">
        <f>_xlfn.XLOOKUP(EO$1&amp;"|"&amp;TEXT($C172,"yyyymmdd"), RRPS_ALL[Key], RRPS_ALL[Clean Price Mid], "")</f>
        <v>0</v>
      </c>
      <c r="EP172" s="6">
        <v>1.4999999999999999E-2</v>
      </c>
      <c r="EQ172" s="5">
        <v>45243</v>
      </c>
      <c r="ER172" s="6">
        <f t="shared" si="50"/>
        <v>9.869056509833209</v>
      </c>
      <c r="ES172" s="7" t="str">
        <f>_xlfn.XLOOKUP(ES$1&amp;"|"&amp;TEXT($C172,"yyyymmdd"), RRPS_ALL[Key], RRPS_ALL[Yield to Maturity], "")</f>
        <v/>
      </c>
      <c r="ET172" s="6" t="str">
        <f>_xlfn.XLOOKUP(ET$1&amp;"|"&amp;TEXT($C172,"yyyymmdd"), RRPS_ALL[Key], RRPS_ALL[Mid Price], "")</f>
        <v/>
      </c>
      <c r="EU172" s="6" t="str">
        <f>_xlfn.XLOOKUP(EU$1&amp;"|"&amp;TEXT($C172,"yyyymmdd"), RRPS_ALL[Key], RRPS_ALL[Mid Yield], "")</f>
        <v/>
      </c>
      <c r="EV172" s="6" t="str">
        <f>_xlfn.XLOOKUP(EV$1&amp;"|"&amp;TEXT($C172,"yyyymmdd"), RRPS_ALL[Key], RRPS_ALL[Dirty Mid], "")</f>
        <v/>
      </c>
      <c r="EW172" s="6" t="str">
        <f>_xlfn.XLOOKUP(EW$1&amp;"|"&amp;TEXT($C172,"yyyymmdd"), RRPS_ALL[Key], RRPS_ALL[Clean Price Mid], "")</f>
        <v/>
      </c>
      <c r="EX172" s="6"/>
      <c r="EY172" s="6"/>
      <c r="EZ172" s="6"/>
      <c r="FA172" s="7" t="str">
        <f>_xlfn.XLOOKUP(FA$1&amp;"|"&amp;TEXT($C172,"yyyymmdd"), RRPS_ALL[Key], RRPS_ALL[Yield to Maturity], "")</f>
        <v/>
      </c>
      <c r="FB172" s="6" t="str">
        <f>_xlfn.XLOOKUP(FB$1&amp;"|"&amp;TEXT($C172,"yyyymmdd"), RRPS_ALL[Key], RRPS_ALL[Mid Price], "")</f>
        <v/>
      </c>
      <c r="FC172" s="6" t="str">
        <f>_xlfn.XLOOKUP(FC$1&amp;"|"&amp;TEXT($C172,"yyyymmdd"), RRPS_ALL[Key], RRPS_ALL[Mid Yield], "")</f>
        <v/>
      </c>
      <c r="FD172" s="6" t="str">
        <f>_xlfn.XLOOKUP(FD$1&amp;"|"&amp;TEXT($C172,"yyyymmdd"), RRPS_ALL[Key], RRPS_ALL[Dirty Mid], "")</f>
        <v/>
      </c>
      <c r="FE172" s="6" t="str">
        <f>_xlfn.XLOOKUP(FE$1&amp;"|"&amp;TEXT($C172,"yyyymmdd"), RRPS_ALL[Key], RRPS_ALL[Clean Price Mid], "")</f>
        <v/>
      </c>
      <c r="FF172" s="6"/>
      <c r="FG172" s="6"/>
      <c r="FH172" s="6"/>
      <c r="FI172" s="7" t="str">
        <f>_xlfn.XLOOKUP(FI$1&amp;"|"&amp;TEXT($C172,"yyyymmdd"), RRPS_ALL[Key], RRPS_ALL[Yield to Maturity], "")</f>
        <v/>
      </c>
      <c r="FJ172" s="6" t="str">
        <f>_xlfn.XLOOKUP(FJ$1&amp;"|"&amp;TEXT($C172,"yyyymmdd"), RRPS_ALL[Key], RRPS_ALL[Mid Price], "")</f>
        <v/>
      </c>
      <c r="FK172" s="6" t="str">
        <f>_xlfn.XLOOKUP(FK$1&amp;"|"&amp;TEXT($C172,"yyyymmdd"), RRPS_ALL[Key], RRPS_ALL[Mid Yield], "")</f>
        <v/>
      </c>
      <c r="FL172" s="6" t="str">
        <f>_xlfn.XLOOKUP(FL$1&amp;"|"&amp;TEXT($C172,"yyyymmdd"), RRPS_ALL[Key], RRPS_ALL[Dirty Mid], "")</f>
        <v/>
      </c>
      <c r="FM172" s="6" t="str">
        <f>_xlfn.XLOOKUP(FM$1&amp;"|"&amp;TEXT($C172,"yyyymmdd"), RRPS_ALL[Key], RRPS_ALL[Clean Price Mid], "")</f>
        <v/>
      </c>
      <c r="FN172" s="6"/>
      <c r="FO172" s="6"/>
      <c r="FP172" s="6"/>
      <c r="FQ172" s="7" t="str">
        <f>_xlfn.XLOOKUP(FQ$1&amp;"|"&amp;TEXT($C172,"yyyymmdd"), RRPS_ALL[Key], RRPS_ALL[Yield to Maturity], "")</f>
        <v/>
      </c>
      <c r="FR172" s="6" t="str">
        <f>_xlfn.XLOOKUP(FR$1&amp;"|"&amp;TEXT($C172,"yyyymmdd"), RRPS_ALL[Key], RRPS_ALL[Mid Price], "")</f>
        <v/>
      </c>
      <c r="FS172" s="6" t="str">
        <f>_xlfn.XLOOKUP(FS$1&amp;"|"&amp;TEXT($C172,"yyyymmdd"), RRPS_ALL[Key], RRPS_ALL[Mid Yield], "")</f>
        <v/>
      </c>
      <c r="FT172" s="6" t="str">
        <f>_xlfn.XLOOKUP(FT$1&amp;"|"&amp;TEXT($C172,"yyyymmdd"), RRPS_ALL[Key], RRPS_ALL[Dirty Mid], "")</f>
        <v/>
      </c>
      <c r="FU172" s="6" t="str">
        <f>_xlfn.XLOOKUP(FU$1&amp;"|"&amp;TEXT($C172,"yyyymmdd"), RRPS_ALL[Key], RRPS_ALL[Clean Price Mid], "")</f>
        <v/>
      </c>
      <c r="FV172" s="6"/>
      <c r="FW172" s="6"/>
      <c r="FX172" s="6"/>
      <c r="FY172" s="7" t="str">
        <f>_xlfn.XLOOKUP(FY$1&amp;"|"&amp;TEXT($C172,"yyyymmdd"), RRPS_ALL[Key], RRPS_ALL[Yield to Maturity], "")</f>
        <v/>
      </c>
      <c r="FZ172" s="6" t="str">
        <f>_xlfn.XLOOKUP(FZ$1&amp;"|"&amp;TEXT($C172,"yyyymmdd"), RRPS_ALL[Key], RRPS_ALL[Mid Price], "")</f>
        <v/>
      </c>
      <c r="GA172" s="6" t="str">
        <f>_xlfn.XLOOKUP(GA$1&amp;"|"&amp;TEXT($C172,"yyyymmdd"), RRPS_ALL[Key], RRPS_ALL[Mid Yield], "")</f>
        <v/>
      </c>
      <c r="GB172" s="6" t="str">
        <f>_xlfn.XLOOKUP(GB$1&amp;"|"&amp;TEXT($C172,"yyyymmdd"), RRPS_ALL[Key], RRPS_ALL[Dirty Mid], "")</f>
        <v/>
      </c>
      <c r="GC172" s="6" t="str">
        <f>_xlfn.XLOOKUP(GC$1&amp;"|"&amp;TEXT($C172,"yyyymmdd"), RRPS_ALL[Key], RRPS_ALL[Clean Price Mid], "")</f>
        <v/>
      </c>
      <c r="GD172" s="6"/>
      <c r="GE172" s="6"/>
      <c r="GF172" s="6"/>
      <c r="GG172" s="7" t="str">
        <f>_xlfn.XLOOKUP(GG$1&amp;"|"&amp;TEXT($C172,"yyyymmdd"), RRPS_ALL[Key], RRPS_ALL[Yield to Maturity], "")</f>
        <v/>
      </c>
      <c r="GH172" s="6" t="str">
        <f>_xlfn.XLOOKUP(GH$1&amp;"|"&amp;TEXT($C172,"yyyymmdd"), RRPS_ALL[Key], RRPS_ALL[Mid Price], "")</f>
        <v/>
      </c>
      <c r="GI172" s="6" t="str">
        <f>_xlfn.XLOOKUP(GI$1&amp;"|"&amp;TEXT($C172,"yyyymmdd"), RRPS_ALL[Key], RRPS_ALL[Mid Yield], "")</f>
        <v/>
      </c>
      <c r="GJ172" s="6" t="str">
        <f>_xlfn.XLOOKUP(GJ$1&amp;"|"&amp;TEXT($C172,"yyyymmdd"), RRPS_ALL[Key], RRPS_ALL[Dirty Mid], "")</f>
        <v/>
      </c>
      <c r="GK172" s="6" t="str">
        <f>_xlfn.XLOOKUP(GK$1&amp;"|"&amp;TEXT($C172,"yyyymmdd"), RRPS_ALL[Key], RRPS_ALL[Clean Price Mid], "")</f>
        <v/>
      </c>
      <c r="GL172" s="6"/>
      <c r="GM172" s="6"/>
      <c r="GN172" s="6"/>
      <c r="GO172" s="7" t="str">
        <f>_xlfn.XLOOKUP(GO$1&amp;"|"&amp;TEXT($C172,"yyyymmdd"), RRPS_ALL[Key], RRPS_ALL[Yield to Maturity], "")</f>
        <v/>
      </c>
      <c r="GP172" s="6" t="str">
        <f>_xlfn.XLOOKUP(GP$1&amp;"|"&amp;TEXT($C172,"yyyymmdd"), RRPS_ALL[Key], RRPS_ALL[Mid Price], "")</f>
        <v/>
      </c>
      <c r="GQ172" s="6" t="str">
        <f>_xlfn.XLOOKUP(GQ$1&amp;"|"&amp;TEXT($C172,"yyyymmdd"), RRPS_ALL[Key], RRPS_ALL[Mid Yield], "")</f>
        <v/>
      </c>
      <c r="GR172" s="6" t="str">
        <f>_xlfn.XLOOKUP(GR$1&amp;"|"&amp;TEXT($C172,"yyyymmdd"), RRPS_ALL[Key], RRPS_ALL[Dirty Mid], "")</f>
        <v/>
      </c>
      <c r="GS172" s="6" t="str">
        <f>_xlfn.XLOOKUP(GS$1&amp;"|"&amp;TEXT($C172,"yyyymmdd"), RRPS_ALL[Key], RRPS_ALL[Clean Price Mid], "")</f>
        <v/>
      </c>
      <c r="GT172" s="6"/>
      <c r="GU172" s="6"/>
      <c r="GV172" s="6"/>
      <c r="GW172" s="7" t="str">
        <f>_xlfn.XLOOKUP(GW$1&amp;"|"&amp;TEXT($C172,"yyyymmdd"), RRPS_ALL[Key], RRPS_ALL[Yield to Maturity], "")</f>
        <v/>
      </c>
      <c r="GX172" s="6" t="str">
        <f>_xlfn.XLOOKUP(GX$1&amp;"|"&amp;TEXT($C172,"yyyymmdd"), RRPS_ALL[Key], RRPS_ALL[Mid Price], "")</f>
        <v/>
      </c>
      <c r="GY172" s="6" t="str">
        <f>_xlfn.XLOOKUP(GY$1&amp;"|"&amp;TEXT($C172,"yyyymmdd"), RRPS_ALL[Key], RRPS_ALL[Mid Yield], "")</f>
        <v/>
      </c>
      <c r="GZ172" s="6" t="str">
        <f>_xlfn.XLOOKUP(GZ$1&amp;"|"&amp;TEXT($C172,"yyyymmdd"), RRPS_ALL[Key], RRPS_ALL[Dirty Mid], "")</f>
        <v/>
      </c>
      <c r="HA172" s="6" t="str">
        <f>_xlfn.XLOOKUP(HA$1&amp;"|"&amp;TEXT($C172,"yyyymmdd"), RRPS_ALL[Key], RRPS_ALL[Clean Price Mid], "")</f>
        <v/>
      </c>
      <c r="HB172" s="6"/>
      <c r="HC172" s="6"/>
      <c r="HD172" s="6"/>
    </row>
    <row r="173" spans="1:212" x14ac:dyDescent="0.2">
      <c r="A173">
        <v>2014</v>
      </c>
      <c r="B173">
        <v>1</v>
      </c>
      <c r="C173" s="5">
        <f t="shared" si="37"/>
        <v>41670</v>
      </c>
      <c r="D173" s="6">
        <v>1.0000000000000001E-5</v>
      </c>
      <c r="E173" s="7" t="str">
        <f>_xlfn.XLOOKUP(E$1&amp;"|"&amp;TEXT($C173,"yyyymmdd"), RRPS_ALL[Key], RRPS_ALL[Yield to Maturity], "")</f>
        <v/>
      </c>
      <c r="F173" s="6" t="str">
        <f>_xlfn.XLOOKUP(F$1&amp;"|"&amp;TEXT($C173,"yyyymmdd"), RRPS_ALL[Key], RRPS_ALL[Mid Price], "")</f>
        <v/>
      </c>
      <c r="G173" s="6" t="str">
        <f>_xlfn.XLOOKUP(G$1&amp;"|"&amp;TEXT($C173,"yyyymmdd"), RRPS_ALL[Key], RRPS_ALL[Mid Yield], "")</f>
        <v/>
      </c>
      <c r="H173" s="6" t="str">
        <f>_xlfn.XLOOKUP(H$1&amp;"|"&amp;TEXT($C173,"yyyymmdd"), RRPS_ALL[Key], RRPS_ALL[Dirty Mid], "")</f>
        <v/>
      </c>
      <c r="I173" s="6" t="str">
        <f>_xlfn.XLOOKUP(I$1&amp;"|"&amp;TEXT($C173,"yyyymmdd"), RRPS_ALL[Key], RRPS_ALL[Clean Price Mid], "")</f>
        <v/>
      </c>
      <c r="J173" s="6"/>
      <c r="K173" s="6"/>
      <c r="L173" s="6"/>
      <c r="M173" s="7" t="str">
        <f>_xlfn.XLOOKUP(M$1&amp;"|"&amp;TEXT($C173,"yyyymmdd"), RRPS_ALL[Key], RRPS_ALL[Yield to Maturity], "")</f>
        <v/>
      </c>
      <c r="N173" s="6" t="str">
        <f>_xlfn.XLOOKUP(N$1&amp;"|"&amp;TEXT($C173,"yyyymmdd"), RRPS_ALL[Key], RRPS_ALL[Mid Price], "")</f>
        <v/>
      </c>
      <c r="O173" s="6" t="str">
        <f>_xlfn.XLOOKUP(O$1&amp;"|"&amp;TEXT($C173,"yyyymmdd"), RRPS_ALL[Key], RRPS_ALL[Mid Yield], "")</f>
        <v/>
      </c>
      <c r="P173" s="6" t="str">
        <f>_xlfn.XLOOKUP(P$1&amp;"|"&amp;TEXT($C173,"yyyymmdd"), RRPS_ALL[Key], RRPS_ALL[Dirty Mid], "")</f>
        <v/>
      </c>
      <c r="Q173" s="6" t="str">
        <f>_xlfn.XLOOKUP(Q$1&amp;"|"&amp;TEXT($C173,"yyyymmdd"), RRPS_ALL[Key], RRPS_ALL[Clean Price Mid], "")</f>
        <v/>
      </c>
      <c r="R173" s="6"/>
      <c r="S173" s="6"/>
      <c r="T173" s="6"/>
      <c r="U173" s="7" t="str">
        <f>_xlfn.XLOOKUP(U$1&amp;"|"&amp;TEXT($C173,"yyyymmdd"), RRPS_ALL[Key], RRPS_ALL[Yield to Maturity], "")</f>
        <v/>
      </c>
      <c r="V173" s="6" t="str">
        <f>_xlfn.XLOOKUP(V$1&amp;"|"&amp;TEXT($C173,"yyyymmdd"), RRPS_ALL[Key], RRPS_ALL[Mid Price], "")</f>
        <v/>
      </c>
      <c r="W173" s="6" t="str">
        <f>_xlfn.XLOOKUP(W$1&amp;"|"&amp;TEXT($C173,"yyyymmdd"), RRPS_ALL[Key], RRPS_ALL[Mid Yield], "")</f>
        <v/>
      </c>
      <c r="X173" s="6" t="str">
        <f>_xlfn.XLOOKUP(X$1&amp;"|"&amp;TEXT($C173,"yyyymmdd"), RRPS_ALL[Key], RRPS_ALL[Dirty Mid], "")</f>
        <v/>
      </c>
      <c r="Y173" s="6" t="str">
        <f>_xlfn.XLOOKUP(Y$1&amp;"|"&amp;TEXT($C173,"yyyymmdd"), RRPS_ALL[Key], RRPS_ALL[Clean Price Mid], "")</f>
        <v/>
      </c>
      <c r="Z173" s="6"/>
      <c r="AA173" s="6"/>
      <c r="AB173" s="6"/>
      <c r="AC173" s="7">
        <f>_xlfn.XLOOKUP(AC$1&amp;"|"&amp;TEXT($C173,"yyyymmdd"), RRPS_ALL[Key], RRPS_ALL[Yield to Maturity], "")</f>
        <v>0.72299999999999998</v>
      </c>
      <c r="AD173" s="6">
        <f>_xlfn.XLOOKUP(AD$1&amp;"|"&amp;TEXT($C173,"yyyymmdd"), RRPS_ALL[Key], RRPS_ALL[Mid Price], "")</f>
        <v>101.544898</v>
      </c>
      <c r="AE173" s="6">
        <f>_xlfn.XLOOKUP(AE$1&amp;"|"&amp;TEXT($C173,"yyyymmdd"), RRPS_ALL[Key], RRPS_ALL[Mid Yield], "")</f>
        <v>0.535057</v>
      </c>
      <c r="AF173" s="6">
        <f>_xlfn.XLOOKUP(AF$1&amp;"|"&amp;TEXT($C173,"yyyymmdd"), RRPS_ALL[Key], RRPS_ALL[Dirty Mid], "")</f>
        <v>5.0625</v>
      </c>
      <c r="AG173" s="6">
        <f>_xlfn.XLOOKUP(AG$1&amp;"|"&amp;TEXT($C173,"yyyymmdd"), RRPS_ALL[Key], RRPS_ALL[Clean Price Mid], "")</f>
        <v>0.25</v>
      </c>
      <c r="AH173" s="6">
        <v>6.7500000000000004E-2</v>
      </c>
      <c r="AI173" s="5">
        <v>41764</v>
      </c>
      <c r="AJ173" s="6">
        <f t="shared" si="53"/>
        <v>0.25753424657534246</v>
      </c>
      <c r="AK173" s="7" t="str">
        <f>_xlfn.XLOOKUP(AK$1&amp;"|"&amp;TEXT($C173,"yyyymmdd"), RRPS_ALL[Key], RRPS_ALL[Yield to Maturity], "")</f>
        <v/>
      </c>
      <c r="AL173" s="6" t="str">
        <f>_xlfn.XLOOKUP(AL$1&amp;"|"&amp;TEXT($C173,"yyyymmdd"), RRPS_ALL[Key], RRPS_ALL[Mid Price], "")</f>
        <v/>
      </c>
      <c r="AM173" s="6" t="str">
        <f>_xlfn.XLOOKUP(AM$1&amp;"|"&amp;TEXT($C173,"yyyymmdd"), RRPS_ALL[Key], RRPS_ALL[Mid Yield], "")</f>
        <v/>
      </c>
      <c r="AN173" s="6" t="str">
        <f>_xlfn.XLOOKUP(AN$1&amp;"|"&amp;TEXT($C173,"yyyymmdd"), RRPS_ALL[Key], RRPS_ALL[Dirty Mid], "")</f>
        <v/>
      </c>
      <c r="AO173" s="6" t="str">
        <f>_xlfn.XLOOKUP(AO$1&amp;"|"&amp;TEXT($C173,"yyyymmdd"), RRPS_ALL[Key], RRPS_ALL[Clean Price Mid], "")</f>
        <v/>
      </c>
      <c r="AP173" s="6"/>
      <c r="AQ173" s="6"/>
      <c r="AR173" s="6"/>
      <c r="AS173" s="7" t="str">
        <f>_xlfn.XLOOKUP(AS$1&amp;"|"&amp;TEXT($C173,"yyyymmdd"), RRPS_ALL[Key], RRPS_ALL[Yield to Maturity], "")</f>
        <v/>
      </c>
      <c r="AT173" s="6" t="str">
        <f>_xlfn.XLOOKUP(AT$1&amp;"|"&amp;TEXT($C173,"yyyymmdd"), RRPS_ALL[Key], RRPS_ALL[Mid Price], "")</f>
        <v/>
      </c>
      <c r="AU173" s="6" t="str">
        <f>_xlfn.XLOOKUP(AU$1&amp;"|"&amp;TEXT($C173,"yyyymmdd"), RRPS_ALL[Key], RRPS_ALL[Mid Yield], "")</f>
        <v/>
      </c>
      <c r="AV173" s="6" t="str">
        <f>_xlfn.XLOOKUP(AV$1&amp;"|"&amp;TEXT($C173,"yyyymmdd"), RRPS_ALL[Key], RRPS_ALL[Dirty Mid], "")</f>
        <v/>
      </c>
      <c r="AW173" s="6" t="str">
        <f>_xlfn.XLOOKUP(AW$1&amp;"|"&amp;TEXT($C173,"yyyymmdd"), RRPS_ALL[Key], RRPS_ALL[Clean Price Mid], "")</f>
        <v/>
      </c>
      <c r="AX173" s="6"/>
      <c r="AY173" s="6"/>
      <c r="AZ173" s="6"/>
      <c r="BA173" s="7" t="str">
        <f>_xlfn.XLOOKUP(BA$1&amp;"|"&amp;TEXT($C173,"yyyymmdd"), RRPS_ALL[Key], RRPS_ALL[Yield to Maturity], "")</f>
        <v/>
      </c>
      <c r="BB173" s="6" t="str">
        <f>_xlfn.XLOOKUP(BB$1&amp;"|"&amp;TEXT($C173,"yyyymmdd"), RRPS_ALL[Key], RRPS_ALL[Mid Price], "")</f>
        <v/>
      </c>
      <c r="BC173" s="6" t="str">
        <f>_xlfn.XLOOKUP(BC$1&amp;"|"&amp;TEXT($C173,"yyyymmdd"), RRPS_ALL[Key], RRPS_ALL[Mid Yield], "")</f>
        <v/>
      </c>
      <c r="BD173" s="6" t="str">
        <f>_xlfn.XLOOKUP(BD$1&amp;"|"&amp;TEXT($C173,"yyyymmdd"), RRPS_ALL[Key], RRPS_ALL[Dirty Mid], "")</f>
        <v/>
      </c>
      <c r="BE173" s="6" t="str">
        <f>_xlfn.XLOOKUP(BE$1&amp;"|"&amp;TEXT($C173,"yyyymmdd"), RRPS_ALL[Key], RRPS_ALL[Clean Price Mid], "")</f>
        <v/>
      </c>
      <c r="BF173" s="6"/>
      <c r="BG173" s="6"/>
      <c r="BH173" s="6"/>
      <c r="BI173" s="7" t="str">
        <f>_xlfn.XLOOKUP(BI$1&amp;"|"&amp;TEXT($C173,"yyyymmdd"), RRPS_ALL[Key], RRPS_ALL[Yield to Maturity], "")</f>
        <v/>
      </c>
      <c r="BJ173" s="6" t="str">
        <f>_xlfn.XLOOKUP(BJ$1&amp;"|"&amp;TEXT($C173,"yyyymmdd"), RRPS_ALL[Key], RRPS_ALL[Mid Price], "")</f>
        <v/>
      </c>
      <c r="BK173" s="6" t="str">
        <f>_xlfn.XLOOKUP(BK$1&amp;"|"&amp;TEXT($C173,"yyyymmdd"), RRPS_ALL[Key], RRPS_ALL[Mid Yield], "")</f>
        <v/>
      </c>
      <c r="BL173" s="6" t="str">
        <f>_xlfn.XLOOKUP(BL$1&amp;"|"&amp;TEXT($C173,"yyyymmdd"), RRPS_ALL[Key], RRPS_ALL[Dirty Mid], "")</f>
        <v/>
      </c>
      <c r="BM173" s="6" t="str">
        <f>_xlfn.XLOOKUP(BM$1&amp;"|"&amp;TEXT($C173,"yyyymmdd"), RRPS_ALL[Key], RRPS_ALL[Clean Price Mid], "")</f>
        <v/>
      </c>
      <c r="BN173" s="6"/>
      <c r="BO173" s="6"/>
      <c r="BP173" s="6"/>
      <c r="BQ173" s="7">
        <f>_xlfn.XLOOKUP(BQ$1&amp;"|"&amp;TEXT($C173,"yyyymmdd"), RRPS_ALL[Key], RRPS_ALL[Yield to Maturity], "")</f>
        <v>1.849057</v>
      </c>
      <c r="BR173" s="6">
        <f>_xlfn.XLOOKUP(BR$1&amp;"|"&amp;TEXT($C173,"yyyymmdd"), RRPS_ALL[Key], RRPS_ALL[Mid Price], "")</f>
        <v>120.14100000000001</v>
      </c>
      <c r="BS173" s="6">
        <f>_xlfn.XLOOKUP(BS$1&amp;"|"&amp;TEXT($C173,"yyyymmdd"), RRPS_ALL[Key], RRPS_ALL[Mid Yield], "")</f>
        <v>1.831496</v>
      </c>
      <c r="BT173" s="6">
        <f>_xlfn.XLOOKUP(BT$1&amp;"|"&amp;TEXT($C173,"yyyymmdd"), RRPS_ALL[Key], RRPS_ALL[Dirty Mid], "")</f>
        <v>0</v>
      </c>
      <c r="BU173" s="6">
        <f>_xlfn.XLOOKUP(BU$1&amp;"|"&amp;TEXT($C173,"yyyymmdd"), RRPS_ALL[Key], RRPS_ALL[Clean Price Mid], "")</f>
        <v>0</v>
      </c>
      <c r="BV173" s="6">
        <v>0.05</v>
      </c>
      <c r="BW173" s="5">
        <v>44166</v>
      </c>
      <c r="BX173" s="6">
        <f t="shared" si="44"/>
        <v>6.8330074305827146</v>
      </c>
      <c r="BY173" s="7" t="str">
        <f>_xlfn.XLOOKUP(BY$1&amp;"|"&amp;TEXT($C173,"yyyymmdd"), RRPS_ALL[Key], RRPS_ALL[Yield to Maturity], "")</f>
        <v/>
      </c>
      <c r="BZ173" s="6" t="str">
        <f>_xlfn.XLOOKUP(BZ$1&amp;"|"&amp;TEXT($C173,"yyyymmdd"), RRPS_ALL[Key], RRPS_ALL[Mid Price], "")</f>
        <v/>
      </c>
      <c r="CA173" s="6" t="str">
        <f>_xlfn.XLOOKUP(CA$1&amp;"|"&amp;TEXT($C173,"yyyymmdd"), RRPS_ALL[Key], RRPS_ALL[Mid Yield], "")</f>
        <v/>
      </c>
      <c r="CB173" s="6" t="str">
        <f>_xlfn.XLOOKUP(CB$1&amp;"|"&amp;TEXT($C173,"yyyymmdd"), RRPS_ALL[Key], RRPS_ALL[Dirty Mid], "")</f>
        <v/>
      </c>
      <c r="CC173" s="6" t="str">
        <f>_xlfn.XLOOKUP(CC$1&amp;"|"&amp;TEXT($C173,"yyyymmdd"), RRPS_ALL[Key], RRPS_ALL[Clean Price Mid], "")</f>
        <v/>
      </c>
      <c r="CD173" s="6"/>
      <c r="CE173" s="6"/>
      <c r="CF173" s="6"/>
      <c r="CG173" s="7">
        <f>_xlfn.XLOOKUP(CG$1&amp;"|"&amp;TEXT($C173,"yyyymmdd"), RRPS_ALL[Key], RRPS_ALL[Yield to Maturity], "")</f>
        <v>0.71482699999999999</v>
      </c>
      <c r="CH173" s="6">
        <f>_xlfn.XLOOKUP(CH$1&amp;"|"&amp;TEXT($C173,"yyyymmdd"), RRPS_ALL[Key], RRPS_ALL[Mid Price], "")</f>
        <v>105.771</v>
      </c>
      <c r="CI173" s="6">
        <f>_xlfn.XLOOKUP(CI$1&amp;"|"&amp;TEXT($C173,"yyyymmdd"), RRPS_ALL[Key], RRPS_ALL[Mid Yield], "")</f>
        <v>0.66746799999999995</v>
      </c>
      <c r="CJ173" s="6">
        <f>_xlfn.XLOOKUP(CJ$1&amp;"|"&amp;TEXT($C173,"yyyymmdd"), RRPS_ALL[Key], RRPS_ALL[Dirty Mid], "")</f>
        <v>2.1625000000000001</v>
      </c>
      <c r="CK173" s="6">
        <f>_xlfn.XLOOKUP(CK$1&amp;"|"&amp;TEXT($C173,"yyyymmdd"), RRPS_ALL[Key], RRPS_ALL[Clean Price Mid], "")</f>
        <v>1.4778770000000001</v>
      </c>
      <c r="CL173" s="6">
        <v>4.4999999999999998E-2</v>
      </c>
      <c r="CM173" s="5">
        <v>42228</v>
      </c>
      <c r="CN173" s="6">
        <f t="shared" si="45"/>
        <v>1.5287671232876712</v>
      </c>
      <c r="CO173" s="7">
        <f>_xlfn.XLOOKUP(CO$1&amp;"|"&amp;TEXT($C173,"yyyymmdd"), RRPS_ALL[Key], RRPS_ALL[Yield to Maturity], "")</f>
        <v>0.96013000000000004</v>
      </c>
      <c r="CP173" s="6">
        <f>_xlfn.XLOOKUP(CP$1&amp;"|"&amp;TEXT($C173,"yyyymmdd"), RRPS_ALL[Key], RRPS_ALL[Mid Price], "")</f>
        <v>104.94499999999999</v>
      </c>
      <c r="CQ173" s="6">
        <f>_xlfn.XLOOKUP(CQ$1&amp;"|"&amp;TEXT($C173,"yyyymmdd"), RRPS_ALL[Key], RRPS_ALL[Mid Yield], "")</f>
        <v>0.93597699999999995</v>
      </c>
      <c r="CR173" s="6">
        <f>_xlfn.XLOOKUP(CR$1&amp;"|"&amp;TEXT($C173,"yyyymmdd"), RRPS_ALL[Key], RRPS_ALL[Dirty Mid], "")</f>
        <v>1.691667</v>
      </c>
      <c r="CS173" s="6">
        <f>_xlfn.XLOOKUP(CS$1&amp;"|"&amp;TEXT($C173,"yyyymmdd"), RRPS_ALL[Key], RRPS_ALL[Clean Price Mid], "")</f>
        <v>2.3522829999999999</v>
      </c>
      <c r="CT173" s="6">
        <v>0.03</v>
      </c>
      <c r="CU173" s="5">
        <v>42563</v>
      </c>
      <c r="CV173" s="6">
        <f t="shared" si="46"/>
        <v>2.4443430656934306</v>
      </c>
      <c r="CW173" s="7">
        <f>_xlfn.XLOOKUP(CW$1&amp;"|"&amp;TEXT($C173,"yyyymmdd"), RRPS_ALL[Key], RRPS_ALL[Yield to Maturity], "")</f>
        <v>1.199975</v>
      </c>
      <c r="CX173" s="6">
        <f>_xlfn.XLOOKUP(CX$1&amp;"|"&amp;TEXT($C173,"yyyymmdd"), RRPS_ALL[Key], RRPS_ALL[Mid Price], "")</f>
        <v>108.831</v>
      </c>
      <c r="CY173" s="6">
        <f>_xlfn.XLOOKUP(CY$1&amp;"|"&amp;TEXT($C173,"yyyymmdd"), RRPS_ALL[Key], RRPS_ALL[Mid Yield], "")</f>
        <v>1.172404</v>
      </c>
      <c r="CZ173" s="6">
        <f>_xlfn.XLOOKUP(CZ$1&amp;"|"&amp;TEXT($C173,"yyyymmdd"), RRPS_ALL[Key], RRPS_ALL[Dirty Mid], "")</f>
        <v>0</v>
      </c>
      <c r="DA173" s="6">
        <f>_xlfn.XLOOKUP(DA$1&amp;"|"&amp;TEXT($C173,"yyyymmdd"), RRPS_ALL[Key], RRPS_ALL[Clean Price Mid], "")</f>
        <v>0</v>
      </c>
      <c r="DB173" s="6">
        <v>3.7499999999999999E-2</v>
      </c>
      <c r="DC173" s="5">
        <v>42959</v>
      </c>
      <c r="DD173" s="6">
        <f t="shared" si="47"/>
        <v>3.5290896646132786</v>
      </c>
      <c r="DE173" s="7">
        <f>_xlfn.XLOOKUP(DE$1&amp;"|"&amp;TEXT($C173,"yyyymmdd"), RRPS_ALL[Key], RRPS_ALL[Yield to Maturity], "")</f>
        <v>1.532535</v>
      </c>
      <c r="DF173" s="6">
        <f>_xlfn.XLOOKUP(DF$1&amp;"|"&amp;TEXT($C173,"yyyymmdd"), RRPS_ALL[Key], RRPS_ALL[Mid Price], "")</f>
        <v>113.33799999999999</v>
      </c>
      <c r="DG173" s="6">
        <f>_xlfn.XLOOKUP(DG$1&amp;"|"&amp;TEXT($C173,"yyyymmdd"), RRPS_ALL[Key], RRPS_ALL[Mid Yield], "")</f>
        <v>1.5135639999999999</v>
      </c>
      <c r="DH173" s="6">
        <f>_xlfn.XLOOKUP(DH$1&amp;"|"&amp;TEXT($C173,"yyyymmdd"), RRPS_ALL[Key], RRPS_ALL[Dirty Mid], "")</f>
        <v>0</v>
      </c>
      <c r="DI173" s="6">
        <f>_xlfn.XLOOKUP(DI$1&amp;"|"&amp;TEXT($C173,"yyyymmdd"), RRPS_ALL[Key], RRPS_ALL[Clean Price Mid], "")</f>
        <v>0</v>
      </c>
      <c r="DJ173" s="6">
        <v>4.2500000000000003E-2</v>
      </c>
      <c r="DK173" s="5">
        <v>43536</v>
      </c>
      <c r="DL173" s="6">
        <f t="shared" si="51"/>
        <v>5.1099954358740298</v>
      </c>
      <c r="DM173" s="7">
        <f>_xlfn.XLOOKUP(DM$1&amp;"|"&amp;TEXT($C173,"yyyymmdd"), RRPS_ALL[Key], RRPS_ALL[Yield to Maturity], "")</f>
        <v>2.9100160000000002</v>
      </c>
      <c r="DN173" s="6">
        <f>_xlfn.XLOOKUP(DN$1&amp;"|"&amp;TEXT($C173,"yyyymmdd"), RRPS_ALL[Key], RRPS_ALL[Mid Price], "")</f>
        <v>110.639</v>
      </c>
      <c r="DO173" s="6">
        <f>_xlfn.XLOOKUP(DO$1&amp;"|"&amp;TEXT($C173,"yyyymmdd"), RRPS_ALL[Key], RRPS_ALL[Mid Yield], "")</f>
        <v>2.898088</v>
      </c>
      <c r="DP173" s="6">
        <f>_xlfn.XLOOKUP(DP$1&amp;"|"&amp;TEXT($C173,"yyyymmdd"), RRPS_ALL[Key], RRPS_ALL[Dirty Mid], "")</f>
        <v>0</v>
      </c>
      <c r="DQ173" s="6">
        <f>_xlfn.XLOOKUP(DQ$1&amp;"|"&amp;TEXT($C173,"yyyymmdd"), RRPS_ALL[Key], RRPS_ALL[Clean Price Mid], "")</f>
        <v>0</v>
      </c>
      <c r="DR173" s="6">
        <v>3.5000000000000003E-2</v>
      </c>
      <c r="DS173" s="5">
        <v>50859</v>
      </c>
      <c r="DT173" s="6">
        <f t="shared" si="52"/>
        <v>25.159435551811288</v>
      </c>
      <c r="DU173" s="7">
        <f>_xlfn.XLOOKUP(DU$1&amp;"|"&amp;TEXT($C173,"yyyymmdd"), RRPS_ALL[Key], RRPS_ALL[Yield to Maturity], "")</f>
        <v>2.05003</v>
      </c>
      <c r="DV173" s="6">
        <f>_xlfn.XLOOKUP(DV$1&amp;"|"&amp;TEXT($C173,"yyyymmdd"), RRPS_ALL[Key], RRPS_ALL[Mid Price], "")</f>
        <v>111.108</v>
      </c>
      <c r="DW173" s="6">
        <f>_xlfn.XLOOKUP(DW$1&amp;"|"&amp;TEXT($C173,"yyyymmdd"), RRPS_ALL[Key], RRPS_ALL[Mid Yield], "")</f>
        <v>2.0345569999999999</v>
      </c>
      <c r="DX173" s="6">
        <f>_xlfn.XLOOKUP(DX$1&amp;"|"&amp;TEXT($C173,"yyyymmdd"), RRPS_ALL[Key], RRPS_ALL[Dirty Mid], "")</f>
        <v>0</v>
      </c>
      <c r="DY173" s="6">
        <f>_xlfn.XLOOKUP(DY$1&amp;"|"&amp;TEXT($C173,"yyyymmdd"), RRPS_ALL[Key], RRPS_ALL[Clean Price Mid], "")</f>
        <v>0</v>
      </c>
      <c r="DZ173" s="6">
        <v>3.5000000000000003E-2</v>
      </c>
      <c r="EA173" s="5">
        <v>44713</v>
      </c>
      <c r="EB173" s="6">
        <f t="shared" ref="EB173:EB204" si="55">YEARFRAC(C173,EA173,1)</f>
        <v>8.3319135990264677</v>
      </c>
      <c r="EC173" s="7">
        <f>_xlfn.XLOOKUP(EC$1&amp;"|"&amp;TEXT($C173,"yyyymmdd"), RRPS_ALL[Key], RRPS_ALL[Yield to Maturity], "")</f>
        <v>2.745126</v>
      </c>
      <c r="ED173" s="6">
        <f>_xlfn.XLOOKUP(ED$1&amp;"|"&amp;TEXT($C173,"yyyymmdd"), RRPS_ALL[Key], RRPS_ALL[Mid Price], "")</f>
        <v>93.44</v>
      </c>
      <c r="EE173" s="6">
        <f>_xlfn.XLOOKUP(EE$1&amp;"|"&amp;TEXT($C173,"yyyymmdd"), RRPS_ALL[Key], RRPS_ALL[Mid Yield], "")</f>
        <v>2.708577</v>
      </c>
      <c r="EF173" s="6">
        <f>_xlfn.XLOOKUP(EF$1&amp;"|"&amp;TEXT($C173,"yyyymmdd"), RRPS_ALL[Key], RRPS_ALL[Dirty Mid], "")</f>
        <v>0</v>
      </c>
      <c r="EG173" s="6">
        <f>_xlfn.XLOOKUP(EG$1&amp;"|"&amp;TEXT($C173,"yyyymmdd"), RRPS_ALL[Key], RRPS_ALL[Clean Price Mid], "")</f>
        <v>0</v>
      </c>
      <c r="EH173" s="6">
        <v>2.2499999999999999E-2</v>
      </c>
      <c r="EI173" s="5">
        <v>48366</v>
      </c>
      <c r="EJ173" s="6">
        <f t="shared" si="54"/>
        <v>18.331988472622481</v>
      </c>
      <c r="EK173" s="7">
        <f>_xlfn.XLOOKUP(EK$1&amp;"|"&amp;TEXT($C173,"yyyymmdd"), RRPS_ALL[Key], RRPS_ALL[Yield to Maturity], "")</f>
        <v>2.2093880000000001</v>
      </c>
      <c r="EL173" s="6">
        <f>_xlfn.XLOOKUP(EL$1&amp;"|"&amp;TEXT($C173,"yyyymmdd"), RRPS_ALL[Key], RRPS_ALL[Mid Price], "")</f>
        <v>93.998000000000005</v>
      </c>
      <c r="EM173" s="6">
        <f>_xlfn.XLOOKUP(EM$1&amp;"|"&amp;TEXT($C173,"yyyymmdd"), RRPS_ALL[Key], RRPS_ALL[Mid Yield], "")</f>
        <v>2.1885520000000001</v>
      </c>
      <c r="EN173" s="6">
        <f>_xlfn.XLOOKUP(EN$1&amp;"|"&amp;TEXT($C173,"yyyymmdd"), RRPS_ALL[Key], RRPS_ALL[Dirty Mid], "")</f>
        <v>0</v>
      </c>
      <c r="EO173" s="6">
        <f>_xlfn.XLOOKUP(EO$1&amp;"|"&amp;TEXT($C173,"yyyymmdd"), RRPS_ALL[Key], RRPS_ALL[Clean Price Mid], "")</f>
        <v>0</v>
      </c>
      <c r="EP173" s="6">
        <v>1.4999999999999999E-2</v>
      </c>
      <c r="EQ173" s="5">
        <v>45243</v>
      </c>
      <c r="ER173" s="6">
        <f t="shared" si="50"/>
        <v>9.78368017524644</v>
      </c>
      <c r="ES173" s="7">
        <f>_xlfn.XLOOKUP(ES$1&amp;"|"&amp;TEXT($C173,"yyyymmdd"), RRPS_ALL[Key], RRPS_ALL[Yield to Maturity], "")</f>
        <v>2.3170250000000001</v>
      </c>
      <c r="ET173" s="6">
        <f>_xlfn.XLOOKUP(ET$1&amp;"|"&amp;TEXT($C173,"yyyymmdd"), RRPS_ALL[Key], RRPS_ALL[Mid Price], "")</f>
        <v>101.94013200000001</v>
      </c>
      <c r="EU173" s="6">
        <f>_xlfn.XLOOKUP(EU$1&amp;"|"&amp;TEXT($C173,"yyyymmdd"), RRPS_ALL[Key], RRPS_ALL[Mid Yield], "")</f>
        <v>2.3020119999999999</v>
      </c>
      <c r="EV173" s="6">
        <f>_xlfn.XLOOKUP(EV$1&amp;"|"&amp;TEXT($C173,"yyyymmdd"), RRPS_ALL[Key], RRPS_ALL[Dirty Mid], "")</f>
        <v>0</v>
      </c>
      <c r="EW173" s="6">
        <f>_xlfn.XLOOKUP(EW$1&amp;"|"&amp;TEXT($C173,"yyyymmdd"), RRPS_ALL[Key], RRPS_ALL[Clean Price Mid], "")</f>
        <v>0</v>
      </c>
      <c r="EX173" s="6">
        <v>2.5000000000000001E-2</v>
      </c>
      <c r="EY173" s="5">
        <v>45789</v>
      </c>
      <c r="EZ173" s="6">
        <f t="shared" ref="EZ173:EZ204" si="56">YEARFRAC(C173,EY173,1)</f>
        <v>11.277207392197125</v>
      </c>
      <c r="FA173" s="7" t="str">
        <f>_xlfn.XLOOKUP(FA$1&amp;"|"&amp;TEXT($C173,"yyyymmdd"), RRPS_ALL[Key], RRPS_ALL[Yield to Maturity], "")</f>
        <v/>
      </c>
      <c r="FB173" s="6" t="str">
        <f>_xlfn.XLOOKUP(FB$1&amp;"|"&amp;TEXT($C173,"yyyymmdd"), RRPS_ALL[Key], RRPS_ALL[Mid Price], "")</f>
        <v/>
      </c>
      <c r="FC173" s="6" t="str">
        <f>_xlfn.XLOOKUP(FC$1&amp;"|"&amp;TEXT($C173,"yyyymmdd"), RRPS_ALL[Key], RRPS_ALL[Mid Yield], "")</f>
        <v/>
      </c>
      <c r="FD173" s="6" t="str">
        <f>_xlfn.XLOOKUP(FD$1&amp;"|"&amp;TEXT($C173,"yyyymmdd"), RRPS_ALL[Key], RRPS_ALL[Dirty Mid], "")</f>
        <v/>
      </c>
      <c r="FE173" s="6" t="str">
        <f>_xlfn.XLOOKUP(FE$1&amp;"|"&amp;TEXT($C173,"yyyymmdd"), RRPS_ALL[Key], RRPS_ALL[Clean Price Mid], "")</f>
        <v/>
      </c>
      <c r="FF173" s="6"/>
      <c r="FG173" s="6"/>
      <c r="FH173" s="6"/>
      <c r="FI173" s="7" t="str">
        <f>_xlfn.XLOOKUP(FI$1&amp;"|"&amp;TEXT($C173,"yyyymmdd"), RRPS_ALL[Key], RRPS_ALL[Yield to Maturity], "")</f>
        <v/>
      </c>
      <c r="FJ173" s="6" t="str">
        <f>_xlfn.XLOOKUP(FJ$1&amp;"|"&amp;TEXT($C173,"yyyymmdd"), RRPS_ALL[Key], RRPS_ALL[Mid Price], "")</f>
        <v/>
      </c>
      <c r="FK173" s="6" t="str">
        <f>_xlfn.XLOOKUP(FK$1&amp;"|"&amp;TEXT($C173,"yyyymmdd"), RRPS_ALL[Key], RRPS_ALL[Mid Yield], "")</f>
        <v/>
      </c>
      <c r="FL173" s="6" t="str">
        <f>_xlfn.XLOOKUP(FL$1&amp;"|"&amp;TEXT($C173,"yyyymmdd"), RRPS_ALL[Key], RRPS_ALL[Dirty Mid], "")</f>
        <v/>
      </c>
      <c r="FM173" s="6" t="str">
        <f>_xlfn.XLOOKUP(FM$1&amp;"|"&amp;TEXT($C173,"yyyymmdd"), RRPS_ALL[Key], RRPS_ALL[Clean Price Mid], "")</f>
        <v/>
      </c>
      <c r="FN173" s="6"/>
      <c r="FO173" s="6"/>
      <c r="FP173" s="6"/>
      <c r="FQ173" s="7" t="str">
        <f>_xlfn.XLOOKUP(FQ$1&amp;"|"&amp;TEXT($C173,"yyyymmdd"), RRPS_ALL[Key], RRPS_ALL[Yield to Maturity], "")</f>
        <v/>
      </c>
      <c r="FR173" s="6" t="str">
        <f>_xlfn.XLOOKUP(FR$1&amp;"|"&amp;TEXT($C173,"yyyymmdd"), RRPS_ALL[Key], RRPS_ALL[Mid Price], "")</f>
        <v/>
      </c>
      <c r="FS173" s="6" t="str">
        <f>_xlfn.XLOOKUP(FS$1&amp;"|"&amp;TEXT($C173,"yyyymmdd"), RRPS_ALL[Key], RRPS_ALL[Mid Yield], "")</f>
        <v/>
      </c>
      <c r="FT173" s="6" t="str">
        <f>_xlfn.XLOOKUP(FT$1&amp;"|"&amp;TEXT($C173,"yyyymmdd"), RRPS_ALL[Key], RRPS_ALL[Dirty Mid], "")</f>
        <v/>
      </c>
      <c r="FU173" s="6" t="str">
        <f>_xlfn.XLOOKUP(FU$1&amp;"|"&amp;TEXT($C173,"yyyymmdd"), RRPS_ALL[Key], RRPS_ALL[Clean Price Mid], "")</f>
        <v/>
      </c>
      <c r="FV173" s="6"/>
      <c r="FW173" s="6"/>
      <c r="FX173" s="6"/>
      <c r="FY173" s="7" t="str">
        <f>_xlfn.XLOOKUP(FY$1&amp;"|"&amp;TEXT($C173,"yyyymmdd"), RRPS_ALL[Key], RRPS_ALL[Yield to Maturity], "")</f>
        <v/>
      </c>
      <c r="FZ173" s="6" t="str">
        <f>_xlfn.XLOOKUP(FZ$1&amp;"|"&amp;TEXT($C173,"yyyymmdd"), RRPS_ALL[Key], RRPS_ALL[Mid Price], "")</f>
        <v/>
      </c>
      <c r="GA173" s="6" t="str">
        <f>_xlfn.XLOOKUP(GA$1&amp;"|"&amp;TEXT($C173,"yyyymmdd"), RRPS_ALL[Key], RRPS_ALL[Mid Yield], "")</f>
        <v/>
      </c>
      <c r="GB173" s="6" t="str">
        <f>_xlfn.XLOOKUP(GB$1&amp;"|"&amp;TEXT($C173,"yyyymmdd"), RRPS_ALL[Key], RRPS_ALL[Dirty Mid], "")</f>
        <v/>
      </c>
      <c r="GC173" s="6" t="str">
        <f>_xlfn.XLOOKUP(GC$1&amp;"|"&amp;TEXT($C173,"yyyymmdd"), RRPS_ALL[Key], RRPS_ALL[Clean Price Mid], "")</f>
        <v/>
      </c>
      <c r="GD173" s="6"/>
      <c r="GE173" s="6"/>
      <c r="GF173" s="6"/>
      <c r="GG173" s="7" t="str">
        <f>_xlfn.XLOOKUP(GG$1&amp;"|"&amp;TEXT($C173,"yyyymmdd"), RRPS_ALL[Key], RRPS_ALL[Yield to Maturity], "")</f>
        <v/>
      </c>
      <c r="GH173" s="6" t="str">
        <f>_xlfn.XLOOKUP(GH$1&amp;"|"&amp;TEXT($C173,"yyyymmdd"), RRPS_ALL[Key], RRPS_ALL[Mid Price], "")</f>
        <v/>
      </c>
      <c r="GI173" s="6" t="str">
        <f>_xlfn.XLOOKUP(GI$1&amp;"|"&amp;TEXT($C173,"yyyymmdd"), RRPS_ALL[Key], RRPS_ALL[Mid Yield], "")</f>
        <v/>
      </c>
      <c r="GJ173" s="6" t="str">
        <f>_xlfn.XLOOKUP(GJ$1&amp;"|"&amp;TEXT($C173,"yyyymmdd"), RRPS_ALL[Key], RRPS_ALL[Dirty Mid], "")</f>
        <v/>
      </c>
      <c r="GK173" s="6" t="str">
        <f>_xlfn.XLOOKUP(GK$1&amp;"|"&amp;TEXT($C173,"yyyymmdd"), RRPS_ALL[Key], RRPS_ALL[Clean Price Mid], "")</f>
        <v/>
      </c>
      <c r="GL173" s="6"/>
      <c r="GM173" s="6"/>
      <c r="GN173" s="6"/>
      <c r="GO173" s="7" t="str">
        <f>_xlfn.XLOOKUP(GO$1&amp;"|"&amp;TEXT($C173,"yyyymmdd"), RRPS_ALL[Key], RRPS_ALL[Yield to Maturity], "")</f>
        <v/>
      </c>
      <c r="GP173" s="6" t="str">
        <f>_xlfn.XLOOKUP(GP$1&amp;"|"&amp;TEXT($C173,"yyyymmdd"), RRPS_ALL[Key], RRPS_ALL[Mid Price], "")</f>
        <v/>
      </c>
      <c r="GQ173" s="6" t="str">
        <f>_xlfn.XLOOKUP(GQ$1&amp;"|"&amp;TEXT($C173,"yyyymmdd"), RRPS_ALL[Key], RRPS_ALL[Mid Yield], "")</f>
        <v/>
      </c>
      <c r="GR173" s="6" t="str">
        <f>_xlfn.XLOOKUP(GR$1&amp;"|"&amp;TEXT($C173,"yyyymmdd"), RRPS_ALL[Key], RRPS_ALL[Dirty Mid], "")</f>
        <v/>
      </c>
      <c r="GS173" s="6" t="str">
        <f>_xlfn.XLOOKUP(GS$1&amp;"|"&amp;TEXT($C173,"yyyymmdd"), RRPS_ALL[Key], RRPS_ALL[Clean Price Mid], "")</f>
        <v/>
      </c>
      <c r="GT173" s="6"/>
      <c r="GU173" s="6"/>
      <c r="GV173" s="6"/>
      <c r="GW173" s="7" t="str">
        <f>_xlfn.XLOOKUP(GW$1&amp;"|"&amp;TEXT($C173,"yyyymmdd"), RRPS_ALL[Key], RRPS_ALL[Yield to Maturity], "")</f>
        <v/>
      </c>
      <c r="GX173" s="6" t="str">
        <f>_xlfn.XLOOKUP(GX$1&amp;"|"&amp;TEXT($C173,"yyyymmdd"), RRPS_ALL[Key], RRPS_ALL[Mid Price], "")</f>
        <v/>
      </c>
      <c r="GY173" s="6" t="str">
        <f>_xlfn.XLOOKUP(GY$1&amp;"|"&amp;TEXT($C173,"yyyymmdd"), RRPS_ALL[Key], RRPS_ALL[Mid Yield], "")</f>
        <v/>
      </c>
      <c r="GZ173" s="6" t="str">
        <f>_xlfn.XLOOKUP(GZ$1&amp;"|"&amp;TEXT($C173,"yyyymmdd"), RRPS_ALL[Key], RRPS_ALL[Dirty Mid], "")</f>
        <v/>
      </c>
      <c r="HA173" s="6" t="str">
        <f>_xlfn.XLOOKUP(HA$1&amp;"|"&amp;TEXT($C173,"yyyymmdd"), RRPS_ALL[Key], RRPS_ALL[Clean Price Mid], "")</f>
        <v/>
      </c>
      <c r="HB173" s="6"/>
      <c r="HC173" s="6"/>
      <c r="HD173" s="6"/>
    </row>
    <row r="174" spans="1:212" x14ac:dyDescent="0.2">
      <c r="A174">
        <v>2014</v>
      </c>
      <c r="B174">
        <v>2</v>
      </c>
      <c r="C174" s="5">
        <f t="shared" si="37"/>
        <v>41698</v>
      </c>
      <c r="D174" s="6">
        <v>1.0000000000000001E-5</v>
      </c>
      <c r="E174" s="7" t="str">
        <f>_xlfn.XLOOKUP(E$1&amp;"|"&amp;TEXT($C174,"yyyymmdd"), RRPS_ALL[Key], RRPS_ALL[Yield to Maturity], "")</f>
        <v/>
      </c>
      <c r="F174" s="6" t="str">
        <f>_xlfn.XLOOKUP(F$1&amp;"|"&amp;TEXT($C174,"yyyymmdd"), RRPS_ALL[Key], RRPS_ALL[Mid Price], "")</f>
        <v/>
      </c>
      <c r="G174" s="6" t="str">
        <f>_xlfn.XLOOKUP(G$1&amp;"|"&amp;TEXT($C174,"yyyymmdd"), RRPS_ALL[Key], RRPS_ALL[Mid Yield], "")</f>
        <v/>
      </c>
      <c r="H174" s="6" t="str">
        <f>_xlfn.XLOOKUP(H$1&amp;"|"&amp;TEXT($C174,"yyyymmdd"), RRPS_ALL[Key], RRPS_ALL[Dirty Mid], "")</f>
        <v/>
      </c>
      <c r="I174" s="6" t="str">
        <f>_xlfn.XLOOKUP(I$1&amp;"|"&amp;TEXT($C174,"yyyymmdd"), RRPS_ALL[Key], RRPS_ALL[Clean Price Mid], "")</f>
        <v/>
      </c>
      <c r="J174" s="6"/>
      <c r="K174" s="6"/>
      <c r="L174" s="6"/>
      <c r="M174" s="7" t="str">
        <f>_xlfn.XLOOKUP(M$1&amp;"|"&amp;TEXT($C174,"yyyymmdd"), RRPS_ALL[Key], RRPS_ALL[Yield to Maturity], "")</f>
        <v/>
      </c>
      <c r="N174" s="6" t="str">
        <f>_xlfn.XLOOKUP(N$1&amp;"|"&amp;TEXT($C174,"yyyymmdd"), RRPS_ALL[Key], RRPS_ALL[Mid Price], "")</f>
        <v/>
      </c>
      <c r="O174" s="6" t="str">
        <f>_xlfn.XLOOKUP(O$1&amp;"|"&amp;TEXT($C174,"yyyymmdd"), RRPS_ALL[Key], RRPS_ALL[Mid Yield], "")</f>
        <v/>
      </c>
      <c r="P174" s="6" t="str">
        <f>_xlfn.XLOOKUP(P$1&amp;"|"&amp;TEXT($C174,"yyyymmdd"), RRPS_ALL[Key], RRPS_ALL[Dirty Mid], "")</f>
        <v/>
      </c>
      <c r="Q174" s="6" t="str">
        <f>_xlfn.XLOOKUP(Q$1&amp;"|"&amp;TEXT($C174,"yyyymmdd"), RRPS_ALL[Key], RRPS_ALL[Clean Price Mid], "")</f>
        <v/>
      </c>
      <c r="R174" s="6"/>
      <c r="S174" s="6"/>
      <c r="T174" s="6"/>
      <c r="U174" s="7" t="str">
        <f>_xlfn.XLOOKUP(U$1&amp;"|"&amp;TEXT($C174,"yyyymmdd"), RRPS_ALL[Key], RRPS_ALL[Yield to Maturity], "")</f>
        <v/>
      </c>
      <c r="V174" s="6" t="str">
        <f>_xlfn.XLOOKUP(V$1&amp;"|"&amp;TEXT($C174,"yyyymmdd"), RRPS_ALL[Key], RRPS_ALL[Mid Price], "")</f>
        <v/>
      </c>
      <c r="W174" s="6" t="str">
        <f>_xlfn.XLOOKUP(W$1&amp;"|"&amp;TEXT($C174,"yyyymmdd"), RRPS_ALL[Key], RRPS_ALL[Mid Yield], "")</f>
        <v/>
      </c>
      <c r="X174" s="6" t="str">
        <f>_xlfn.XLOOKUP(X$1&amp;"|"&amp;TEXT($C174,"yyyymmdd"), RRPS_ALL[Key], RRPS_ALL[Dirty Mid], "")</f>
        <v/>
      </c>
      <c r="Y174" s="6" t="str">
        <f>_xlfn.XLOOKUP(Y$1&amp;"|"&amp;TEXT($C174,"yyyymmdd"), RRPS_ALL[Key], RRPS_ALL[Clean Price Mid], "")</f>
        <v/>
      </c>
      <c r="Z174" s="6"/>
      <c r="AA174" s="6"/>
      <c r="AB174" s="6"/>
      <c r="AC174" s="7">
        <f>_xlfn.XLOOKUP(AC$1&amp;"|"&amp;TEXT($C174,"yyyymmdd"), RRPS_ALL[Key], RRPS_ALL[Yield to Maturity], "")</f>
        <v>0.70699999999999996</v>
      </c>
      <c r="AD174" s="6">
        <f>_xlfn.XLOOKUP(AD$1&amp;"|"&amp;TEXT($C174,"yyyymmdd"), RRPS_ALL[Key], RRPS_ALL[Mid Price], "")</f>
        <v>101.049361</v>
      </c>
      <c r="AE174" s="6">
        <f>_xlfn.XLOOKUP(AE$1&amp;"|"&amp;TEXT($C174,"yyyymmdd"), RRPS_ALL[Key], RRPS_ALL[Mid Yield], "")</f>
        <v>0.42543900000000001</v>
      </c>
      <c r="AF174" s="6">
        <f>_xlfn.XLOOKUP(AF$1&amp;"|"&amp;TEXT($C174,"yyyymmdd"), RRPS_ALL[Key], RRPS_ALL[Dirty Mid], "")</f>
        <v>5.625</v>
      </c>
      <c r="AG174" s="6">
        <f>_xlfn.XLOOKUP(AG$1&amp;"|"&amp;TEXT($C174,"yyyymmdd"), RRPS_ALL[Key], RRPS_ALL[Clean Price Mid], "")</f>
        <v>0.16666700000000001</v>
      </c>
      <c r="AH174" s="6">
        <v>6.7500000000000004E-2</v>
      </c>
      <c r="AI174" s="5">
        <v>41764</v>
      </c>
      <c r="AJ174" s="6">
        <f t="shared" si="53"/>
        <v>0.18082191780821918</v>
      </c>
      <c r="AK174" s="7" t="str">
        <f>_xlfn.XLOOKUP(AK$1&amp;"|"&amp;TEXT($C174,"yyyymmdd"), RRPS_ALL[Key], RRPS_ALL[Yield to Maturity], "")</f>
        <v/>
      </c>
      <c r="AL174" s="6" t="str">
        <f>_xlfn.XLOOKUP(AL$1&amp;"|"&amp;TEXT($C174,"yyyymmdd"), RRPS_ALL[Key], RRPS_ALL[Mid Price], "")</f>
        <v/>
      </c>
      <c r="AM174" s="6" t="str">
        <f>_xlfn.XLOOKUP(AM$1&amp;"|"&amp;TEXT($C174,"yyyymmdd"), RRPS_ALL[Key], RRPS_ALL[Mid Yield], "")</f>
        <v/>
      </c>
      <c r="AN174" s="6" t="str">
        <f>_xlfn.XLOOKUP(AN$1&amp;"|"&amp;TEXT($C174,"yyyymmdd"), RRPS_ALL[Key], RRPS_ALL[Dirty Mid], "")</f>
        <v/>
      </c>
      <c r="AO174" s="6" t="str">
        <f>_xlfn.XLOOKUP(AO$1&amp;"|"&amp;TEXT($C174,"yyyymmdd"), RRPS_ALL[Key], RRPS_ALL[Clean Price Mid], "")</f>
        <v/>
      </c>
      <c r="AP174" s="6"/>
      <c r="AQ174" s="6"/>
      <c r="AR174" s="6"/>
      <c r="AS174" s="7" t="str">
        <f>_xlfn.XLOOKUP(AS$1&amp;"|"&amp;TEXT($C174,"yyyymmdd"), RRPS_ALL[Key], RRPS_ALL[Yield to Maturity], "")</f>
        <v/>
      </c>
      <c r="AT174" s="6" t="str">
        <f>_xlfn.XLOOKUP(AT$1&amp;"|"&amp;TEXT($C174,"yyyymmdd"), RRPS_ALL[Key], RRPS_ALL[Mid Price], "")</f>
        <v/>
      </c>
      <c r="AU174" s="6" t="str">
        <f>_xlfn.XLOOKUP(AU$1&amp;"|"&amp;TEXT($C174,"yyyymmdd"), RRPS_ALL[Key], RRPS_ALL[Mid Yield], "")</f>
        <v/>
      </c>
      <c r="AV174" s="6" t="str">
        <f>_xlfn.XLOOKUP(AV$1&amp;"|"&amp;TEXT($C174,"yyyymmdd"), RRPS_ALL[Key], RRPS_ALL[Dirty Mid], "")</f>
        <v/>
      </c>
      <c r="AW174" s="6" t="str">
        <f>_xlfn.XLOOKUP(AW$1&amp;"|"&amp;TEXT($C174,"yyyymmdd"), RRPS_ALL[Key], RRPS_ALL[Clean Price Mid], "")</f>
        <v/>
      </c>
      <c r="AX174" s="6"/>
      <c r="AY174" s="6"/>
      <c r="AZ174" s="6"/>
      <c r="BA174" s="7" t="str">
        <f>_xlfn.XLOOKUP(BA$1&amp;"|"&amp;TEXT($C174,"yyyymmdd"), RRPS_ALL[Key], RRPS_ALL[Yield to Maturity], "")</f>
        <v/>
      </c>
      <c r="BB174" s="6" t="str">
        <f>_xlfn.XLOOKUP(BB$1&amp;"|"&amp;TEXT($C174,"yyyymmdd"), RRPS_ALL[Key], RRPS_ALL[Mid Price], "")</f>
        <v/>
      </c>
      <c r="BC174" s="6" t="str">
        <f>_xlfn.XLOOKUP(BC$1&amp;"|"&amp;TEXT($C174,"yyyymmdd"), RRPS_ALL[Key], RRPS_ALL[Mid Yield], "")</f>
        <v/>
      </c>
      <c r="BD174" s="6" t="str">
        <f>_xlfn.XLOOKUP(BD$1&amp;"|"&amp;TEXT($C174,"yyyymmdd"), RRPS_ALL[Key], RRPS_ALL[Dirty Mid], "")</f>
        <v/>
      </c>
      <c r="BE174" s="6" t="str">
        <f>_xlfn.XLOOKUP(BE$1&amp;"|"&amp;TEXT($C174,"yyyymmdd"), RRPS_ALL[Key], RRPS_ALL[Clean Price Mid], "")</f>
        <v/>
      </c>
      <c r="BF174" s="6"/>
      <c r="BG174" s="6"/>
      <c r="BH174" s="6"/>
      <c r="BI174" s="7" t="str">
        <f>_xlfn.XLOOKUP(BI$1&amp;"|"&amp;TEXT($C174,"yyyymmdd"), RRPS_ALL[Key], RRPS_ALL[Yield to Maturity], "")</f>
        <v/>
      </c>
      <c r="BJ174" s="6" t="str">
        <f>_xlfn.XLOOKUP(BJ$1&amp;"|"&amp;TEXT($C174,"yyyymmdd"), RRPS_ALL[Key], RRPS_ALL[Mid Price], "")</f>
        <v/>
      </c>
      <c r="BK174" s="6" t="str">
        <f>_xlfn.XLOOKUP(BK$1&amp;"|"&amp;TEXT($C174,"yyyymmdd"), RRPS_ALL[Key], RRPS_ALL[Mid Yield], "")</f>
        <v/>
      </c>
      <c r="BL174" s="6" t="str">
        <f>_xlfn.XLOOKUP(BL$1&amp;"|"&amp;TEXT($C174,"yyyymmdd"), RRPS_ALL[Key], RRPS_ALL[Dirty Mid], "")</f>
        <v/>
      </c>
      <c r="BM174" s="6" t="str">
        <f>_xlfn.XLOOKUP(BM$1&amp;"|"&amp;TEXT($C174,"yyyymmdd"), RRPS_ALL[Key], RRPS_ALL[Clean Price Mid], "")</f>
        <v/>
      </c>
      <c r="BN174" s="6"/>
      <c r="BO174" s="6"/>
      <c r="BP174" s="6"/>
      <c r="BQ174" s="7">
        <f>_xlfn.XLOOKUP(BQ$1&amp;"|"&amp;TEXT($C174,"yyyymmdd"), RRPS_ALL[Key], RRPS_ALL[Yield to Maturity], "")</f>
        <v>1.837542</v>
      </c>
      <c r="BR174" s="6">
        <f>_xlfn.XLOOKUP(BR$1&amp;"|"&amp;TEXT($C174,"yyyymmdd"), RRPS_ALL[Key], RRPS_ALL[Mid Price], "")</f>
        <v>119.99</v>
      </c>
      <c r="BS174" s="6">
        <f>_xlfn.XLOOKUP(BS$1&amp;"|"&amp;TEXT($C174,"yyyymmdd"), RRPS_ALL[Key], RRPS_ALL[Mid Yield], "")</f>
        <v>1.8197749999999999</v>
      </c>
      <c r="BT174" s="6">
        <f>_xlfn.XLOOKUP(BT$1&amp;"|"&amp;TEXT($C174,"yyyymmdd"), RRPS_ALL[Key], RRPS_ALL[Dirty Mid], "")</f>
        <v>0</v>
      </c>
      <c r="BU174" s="6">
        <f>_xlfn.XLOOKUP(BU$1&amp;"|"&amp;TEXT($C174,"yyyymmdd"), RRPS_ALL[Key], RRPS_ALL[Clean Price Mid], "")</f>
        <v>0</v>
      </c>
      <c r="BV174" s="6">
        <v>0.05</v>
      </c>
      <c r="BW174" s="5">
        <v>44166</v>
      </c>
      <c r="BX174" s="6">
        <f t="shared" si="44"/>
        <v>6.756355103637075</v>
      </c>
      <c r="BY174" s="7" t="str">
        <f>_xlfn.XLOOKUP(BY$1&amp;"|"&amp;TEXT($C174,"yyyymmdd"), RRPS_ALL[Key], RRPS_ALL[Yield to Maturity], "")</f>
        <v/>
      </c>
      <c r="BZ174" s="6" t="str">
        <f>_xlfn.XLOOKUP(BZ$1&amp;"|"&amp;TEXT($C174,"yyyymmdd"), RRPS_ALL[Key], RRPS_ALL[Mid Price], "")</f>
        <v/>
      </c>
      <c r="CA174" s="6" t="str">
        <f>_xlfn.XLOOKUP(CA$1&amp;"|"&amp;TEXT($C174,"yyyymmdd"), RRPS_ALL[Key], RRPS_ALL[Mid Yield], "")</f>
        <v/>
      </c>
      <c r="CB174" s="6" t="str">
        <f>_xlfn.XLOOKUP(CB$1&amp;"|"&amp;TEXT($C174,"yyyymmdd"), RRPS_ALL[Key], RRPS_ALL[Dirty Mid], "")</f>
        <v/>
      </c>
      <c r="CC174" s="6" t="str">
        <f>_xlfn.XLOOKUP(CC$1&amp;"|"&amp;TEXT($C174,"yyyymmdd"), RRPS_ALL[Key], RRPS_ALL[Clean Price Mid], "")</f>
        <v/>
      </c>
      <c r="CD174" s="6"/>
      <c r="CE174" s="6"/>
      <c r="CF174" s="6"/>
      <c r="CG174" s="7">
        <f>_xlfn.XLOOKUP(CG$1&amp;"|"&amp;TEXT($C174,"yyyymmdd"), RRPS_ALL[Key], RRPS_ALL[Yield to Maturity], "")</f>
        <v>0.69010199999999999</v>
      </c>
      <c r="CH174" s="6">
        <f>_xlfn.XLOOKUP(CH$1&amp;"|"&amp;TEXT($C174,"yyyymmdd"), RRPS_ALL[Key], RRPS_ALL[Mid Price], "")</f>
        <v>105.497</v>
      </c>
      <c r="CI174" s="6">
        <f>_xlfn.XLOOKUP(CI$1&amp;"|"&amp;TEXT($C174,"yyyymmdd"), RRPS_ALL[Key], RRPS_ALL[Mid Yield], "")</f>
        <v>0.63997300000000001</v>
      </c>
      <c r="CJ174" s="6">
        <f>_xlfn.XLOOKUP(CJ$1&amp;"|"&amp;TEXT($C174,"yyyymmdd"), RRPS_ALL[Key], RRPS_ALL[Dirty Mid], "")</f>
        <v>2.5375000000000001</v>
      </c>
      <c r="CK174" s="6">
        <f>_xlfn.XLOOKUP(CK$1&amp;"|"&amp;TEXT($C174,"yyyymmdd"), RRPS_ALL[Key], RRPS_ALL[Clean Price Mid], "")</f>
        <v>1.3945540000000001</v>
      </c>
      <c r="CL174" s="6">
        <v>4.4999999999999998E-2</v>
      </c>
      <c r="CM174" s="5">
        <v>42228</v>
      </c>
      <c r="CN174" s="6">
        <f t="shared" si="45"/>
        <v>1.452054794520548</v>
      </c>
      <c r="CO174" s="7">
        <f>_xlfn.XLOOKUP(CO$1&amp;"|"&amp;TEXT($C174,"yyyymmdd"), RRPS_ALL[Key], RRPS_ALL[Yield to Maturity], "")</f>
        <v>0.91381800000000002</v>
      </c>
      <c r="CP174" s="6">
        <f>_xlfn.XLOOKUP(CP$1&amp;"|"&amp;TEXT($C174,"yyyymmdd"), RRPS_ALL[Key], RRPS_ALL[Mid Price], "")</f>
        <v>104.89100000000001</v>
      </c>
      <c r="CQ174" s="6">
        <f>_xlfn.XLOOKUP(CQ$1&amp;"|"&amp;TEXT($C174,"yyyymmdd"), RRPS_ALL[Key], RRPS_ALL[Mid Yield], "")</f>
        <v>0.88883599999999996</v>
      </c>
      <c r="CR174" s="6">
        <f>_xlfn.XLOOKUP(CR$1&amp;"|"&amp;TEXT($C174,"yyyymmdd"), RRPS_ALL[Key], RRPS_ALL[Dirty Mid], "")</f>
        <v>1.941667</v>
      </c>
      <c r="CS174" s="6">
        <f>_xlfn.XLOOKUP(CS$1&amp;"|"&amp;TEXT($C174,"yyyymmdd"), RRPS_ALL[Key], RRPS_ALL[Clean Price Mid], "")</f>
        <v>2.2690100000000002</v>
      </c>
      <c r="CT174" s="6">
        <v>0.03</v>
      </c>
      <c r="CU174" s="5">
        <v>42563</v>
      </c>
      <c r="CV174" s="6">
        <f t="shared" si="46"/>
        <v>2.3677007299270074</v>
      </c>
      <c r="CW174" s="7">
        <f>_xlfn.XLOOKUP(CW$1&amp;"|"&amp;TEXT($C174,"yyyymmdd"), RRPS_ALL[Key], RRPS_ALL[Yield to Maturity], "")</f>
        <v>1.189921</v>
      </c>
      <c r="CX174" s="6">
        <f>_xlfn.XLOOKUP(CX$1&amp;"|"&amp;TEXT($C174,"yyyymmdd"), RRPS_ALL[Key], RRPS_ALL[Mid Price], "")</f>
        <v>108.664</v>
      </c>
      <c r="CY174" s="6">
        <f>_xlfn.XLOOKUP(CY$1&amp;"|"&amp;TEXT($C174,"yyyymmdd"), RRPS_ALL[Key], RRPS_ALL[Mid Yield], "")</f>
        <v>1.16168</v>
      </c>
      <c r="CZ174" s="6">
        <f>_xlfn.XLOOKUP(CZ$1&amp;"|"&amp;TEXT($C174,"yyyymmdd"), RRPS_ALL[Key], RRPS_ALL[Dirty Mid], "")</f>
        <v>0</v>
      </c>
      <c r="DA174" s="6">
        <f>_xlfn.XLOOKUP(DA$1&amp;"|"&amp;TEXT($C174,"yyyymmdd"), RRPS_ALL[Key], RRPS_ALL[Clean Price Mid], "")</f>
        <v>0</v>
      </c>
      <c r="DB174" s="6">
        <v>3.7499999999999999E-2</v>
      </c>
      <c r="DC174" s="5">
        <v>42959</v>
      </c>
      <c r="DD174" s="6">
        <f t="shared" si="47"/>
        <v>3.4524298425735798</v>
      </c>
      <c r="DE174" s="7">
        <f>_xlfn.XLOOKUP(DE$1&amp;"|"&amp;TEXT($C174,"yyyymmdd"), RRPS_ALL[Key], RRPS_ALL[Yield to Maturity], "")</f>
        <v>1.5192699999999999</v>
      </c>
      <c r="DF174" s="6">
        <f>_xlfn.XLOOKUP(DF$1&amp;"|"&amp;TEXT($C174,"yyyymmdd"), RRPS_ALL[Key], RRPS_ALL[Mid Price], "")</f>
        <v>113.20099999999999</v>
      </c>
      <c r="DG174" s="6">
        <f>_xlfn.XLOOKUP(DG$1&amp;"|"&amp;TEXT($C174,"yyyymmdd"), RRPS_ALL[Key], RRPS_ALL[Mid Yield], "")</f>
        <v>1.499986</v>
      </c>
      <c r="DH174" s="6">
        <f>_xlfn.XLOOKUP(DH$1&amp;"|"&amp;TEXT($C174,"yyyymmdd"), RRPS_ALL[Key], RRPS_ALL[Dirty Mid], "")</f>
        <v>0</v>
      </c>
      <c r="DI174" s="6">
        <f>_xlfn.XLOOKUP(DI$1&amp;"|"&amp;TEXT($C174,"yyyymmdd"), RRPS_ALL[Key], RRPS_ALL[Clean Price Mid], "")</f>
        <v>0</v>
      </c>
      <c r="DJ174" s="6">
        <v>4.2500000000000003E-2</v>
      </c>
      <c r="DK174" s="5">
        <v>43536</v>
      </c>
      <c r="DL174" s="6">
        <f t="shared" si="51"/>
        <v>5.0333181195801</v>
      </c>
      <c r="DM174" s="7">
        <f>_xlfn.XLOOKUP(DM$1&amp;"|"&amp;TEXT($C174,"yyyymmdd"), RRPS_ALL[Key], RRPS_ALL[Yield to Maturity], "")</f>
        <v>2.9750179999999999</v>
      </c>
      <c r="DN174" s="6">
        <f>_xlfn.XLOOKUP(DN$1&amp;"|"&amp;TEXT($C174,"yyyymmdd"), RRPS_ALL[Key], RRPS_ALL[Mid Price], "")</f>
        <v>109.553093</v>
      </c>
      <c r="DO174" s="6">
        <f>_xlfn.XLOOKUP(DO$1&amp;"|"&amp;TEXT($C174,"yyyymmdd"), RRPS_ALL[Key], RRPS_ALL[Mid Yield], "")</f>
        <v>2.954974</v>
      </c>
      <c r="DP174" s="6">
        <f>_xlfn.XLOOKUP(DP$1&amp;"|"&amp;TEXT($C174,"yyyymmdd"), RRPS_ALL[Key], RRPS_ALL[Dirty Mid], "")</f>
        <v>0</v>
      </c>
      <c r="DQ174" s="6">
        <f>_xlfn.XLOOKUP(DQ$1&amp;"|"&amp;TEXT($C174,"yyyymmdd"), RRPS_ALL[Key], RRPS_ALL[Clean Price Mid], "")</f>
        <v>0</v>
      </c>
      <c r="DR174" s="6">
        <v>3.5000000000000003E-2</v>
      </c>
      <c r="DS174" s="5">
        <v>50859</v>
      </c>
      <c r="DT174" s="6">
        <f t="shared" si="52"/>
        <v>25.082771693344565</v>
      </c>
      <c r="DU174" s="7">
        <f>_xlfn.XLOOKUP(DU$1&amp;"|"&amp;TEXT($C174,"yyyymmdd"), RRPS_ALL[Key], RRPS_ALL[Yield to Maturity], "")</f>
        <v>2.0500530000000001</v>
      </c>
      <c r="DV174" s="6">
        <f>_xlfn.XLOOKUP(DV$1&amp;"|"&amp;TEXT($C174,"yyyymmdd"), RRPS_ALL[Key], RRPS_ALL[Mid Price], "")</f>
        <v>111.008</v>
      </c>
      <c r="DW174" s="6">
        <f>_xlfn.XLOOKUP(DW$1&amp;"|"&amp;TEXT($C174,"yyyymmdd"), RRPS_ALL[Key], RRPS_ALL[Mid Yield], "")</f>
        <v>2.0344280000000001</v>
      </c>
      <c r="DX174" s="6">
        <f>_xlfn.XLOOKUP(DX$1&amp;"|"&amp;TEXT($C174,"yyyymmdd"), RRPS_ALL[Key], RRPS_ALL[Dirty Mid], "")</f>
        <v>0</v>
      </c>
      <c r="DY174" s="6">
        <f>_xlfn.XLOOKUP(DY$1&amp;"|"&amp;TEXT($C174,"yyyymmdd"), RRPS_ALL[Key], RRPS_ALL[Clean Price Mid], "")</f>
        <v>0</v>
      </c>
      <c r="DZ174" s="6">
        <v>3.5000000000000003E-2</v>
      </c>
      <c r="EA174" s="5">
        <v>44713</v>
      </c>
      <c r="EB174" s="6">
        <f t="shared" si="55"/>
        <v>8.255247946455734</v>
      </c>
      <c r="EC174" s="7">
        <f>_xlfn.XLOOKUP(EC$1&amp;"|"&amp;TEXT($C174,"yyyymmdd"), RRPS_ALL[Key], RRPS_ALL[Yield to Maturity], "")</f>
        <v>2.791147</v>
      </c>
      <c r="ED174" s="6">
        <f>_xlfn.XLOOKUP(ED$1&amp;"|"&amp;TEXT($C174,"yyyymmdd"), RRPS_ALL[Key], RRPS_ALL[Mid Price], "")</f>
        <v>92.843000000000004</v>
      </c>
      <c r="EE174" s="6">
        <f>_xlfn.XLOOKUP(EE$1&amp;"|"&amp;TEXT($C174,"yyyymmdd"), RRPS_ALL[Key], RRPS_ALL[Mid Yield], "")</f>
        <v>2.7541799999999999</v>
      </c>
      <c r="EF174" s="6">
        <f>_xlfn.XLOOKUP(EF$1&amp;"|"&amp;TEXT($C174,"yyyymmdd"), RRPS_ALL[Key], RRPS_ALL[Dirty Mid], "")</f>
        <v>0</v>
      </c>
      <c r="EG174" s="6">
        <f>_xlfn.XLOOKUP(EG$1&amp;"|"&amp;TEXT($C174,"yyyymmdd"), RRPS_ALL[Key], RRPS_ALL[Clean Price Mid], "")</f>
        <v>0</v>
      </c>
      <c r="EH174" s="6">
        <v>2.2499999999999999E-2</v>
      </c>
      <c r="EI174" s="5">
        <v>48366</v>
      </c>
      <c r="EJ174" s="6">
        <f t="shared" si="54"/>
        <v>18.255331412103747</v>
      </c>
      <c r="EK174" s="7">
        <f>_xlfn.XLOOKUP(EK$1&amp;"|"&amp;TEXT($C174,"yyyymmdd"), RRPS_ALL[Key], RRPS_ALL[Yield to Maturity], "")</f>
        <v>2.228456</v>
      </c>
      <c r="EL174" s="6">
        <f>_xlfn.XLOOKUP(EL$1&amp;"|"&amp;TEXT($C174,"yyyymmdd"), RRPS_ALL[Key], RRPS_ALL[Mid Price], "")</f>
        <v>93.885999999999996</v>
      </c>
      <c r="EM174" s="6">
        <f>_xlfn.XLOOKUP(EM$1&amp;"|"&amp;TEXT($C174,"yyyymmdd"), RRPS_ALL[Key], RRPS_ALL[Mid Yield], "")</f>
        <v>2.2074240000000001</v>
      </c>
      <c r="EN174" s="6">
        <f>_xlfn.XLOOKUP(EN$1&amp;"|"&amp;TEXT($C174,"yyyymmdd"), RRPS_ALL[Key], RRPS_ALL[Dirty Mid], "")</f>
        <v>0</v>
      </c>
      <c r="EO174" s="6">
        <f>_xlfn.XLOOKUP(EO$1&amp;"|"&amp;TEXT($C174,"yyyymmdd"), RRPS_ALL[Key], RRPS_ALL[Clean Price Mid], "")</f>
        <v>0</v>
      </c>
      <c r="EP174" s="6">
        <v>1.4999999999999999E-2</v>
      </c>
      <c r="EQ174" s="5">
        <v>45243</v>
      </c>
      <c r="ER174" s="6">
        <f t="shared" si="50"/>
        <v>9.7070098576122668</v>
      </c>
      <c r="ES174" s="7">
        <f>_xlfn.XLOOKUP(ES$1&amp;"|"&amp;TEXT($C174,"yyyymmdd"), RRPS_ALL[Key], RRPS_ALL[Yield to Maturity], "")</f>
        <v>2.3429920000000002</v>
      </c>
      <c r="ET174" s="6">
        <f>_xlfn.XLOOKUP(ET$1&amp;"|"&amp;TEXT($C174,"yyyymmdd"), RRPS_ALL[Key], RRPS_ALL[Mid Price], "")</f>
        <v>101.67270600000001</v>
      </c>
      <c r="EU174" s="6">
        <f>_xlfn.XLOOKUP(EU$1&amp;"|"&amp;TEXT($C174,"yyyymmdd"), RRPS_ALL[Key], RRPS_ALL[Mid Yield], "")</f>
        <v>2.327979</v>
      </c>
      <c r="EV174" s="6">
        <f>_xlfn.XLOOKUP(EV$1&amp;"|"&amp;TEXT($C174,"yyyymmdd"), RRPS_ALL[Key], RRPS_ALL[Dirty Mid], "")</f>
        <v>0</v>
      </c>
      <c r="EW174" s="6">
        <f>_xlfn.XLOOKUP(EW$1&amp;"|"&amp;TEXT($C174,"yyyymmdd"), RRPS_ALL[Key], RRPS_ALL[Clean Price Mid], "")</f>
        <v>0</v>
      </c>
      <c r="EX174" s="6">
        <v>2.5000000000000001E-2</v>
      </c>
      <c r="EY174" s="5">
        <v>45789</v>
      </c>
      <c r="EZ174" s="6">
        <f t="shared" si="56"/>
        <v>11.200547570157427</v>
      </c>
      <c r="FA174" s="7" t="str">
        <f>_xlfn.XLOOKUP(FA$1&amp;"|"&amp;TEXT($C174,"yyyymmdd"), RRPS_ALL[Key], RRPS_ALL[Yield to Maturity], "")</f>
        <v/>
      </c>
      <c r="FB174" s="6" t="str">
        <f>_xlfn.XLOOKUP(FB$1&amp;"|"&amp;TEXT($C174,"yyyymmdd"), RRPS_ALL[Key], RRPS_ALL[Mid Price], "")</f>
        <v/>
      </c>
      <c r="FC174" s="6" t="str">
        <f>_xlfn.XLOOKUP(FC$1&amp;"|"&amp;TEXT($C174,"yyyymmdd"), RRPS_ALL[Key], RRPS_ALL[Mid Yield], "")</f>
        <v/>
      </c>
      <c r="FD174" s="6" t="str">
        <f>_xlfn.XLOOKUP(FD$1&amp;"|"&amp;TEXT($C174,"yyyymmdd"), RRPS_ALL[Key], RRPS_ALL[Dirty Mid], "")</f>
        <v/>
      </c>
      <c r="FE174" s="6" t="str">
        <f>_xlfn.XLOOKUP(FE$1&amp;"|"&amp;TEXT($C174,"yyyymmdd"), RRPS_ALL[Key], RRPS_ALL[Clean Price Mid], "")</f>
        <v/>
      </c>
      <c r="FF174" s="6"/>
      <c r="FG174" s="6"/>
      <c r="FH174" s="6"/>
      <c r="FI174" s="7" t="str">
        <f>_xlfn.XLOOKUP(FI$1&amp;"|"&amp;TEXT($C174,"yyyymmdd"), RRPS_ALL[Key], RRPS_ALL[Yield to Maturity], "")</f>
        <v/>
      </c>
      <c r="FJ174" s="6" t="str">
        <f>_xlfn.XLOOKUP(FJ$1&amp;"|"&amp;TEXT($C174,"yyyymmdd"), RRPS_ALL[Key], RRPS_ALL[Mid Price], "")</f>
        <v/>
      </c>
      <c r="FK174" s="6" t="str">
        <f>_xlfn.XLOOKUP(FK$1&amp;"|"&amp;TEXT($C174,"yyyymmdd"), RRPS_ALL[Key], RRPS_ALL[Mid Yield], "")</f>
        <v/>
      </c>
      <c r="FL174" s="6" t="str">
        <f>_xlfn.XLOOKUP(FL$1&amp;"|"&amp;TEXT($C174,"yyyymmdd"), RRPS_ALL[Key], RRPS_ALL[Dirty Mid], "")</f>
        <v/>
      </c>
      <c r="FM174" s="6" t="str">
        <f>_xlfn.XLOOKUP(FM$1&amp;"|"&amp;TEXT($C174,"yyyymmdd"), RRPS_ALL[Key], RRPS_ALL[Clean Price Mid], "")</f>
        <v/>
      </c>
      <c r="FN174" s="6"/>
      <c r="FO174" s="6"/>
      <c r="FP174" s="6"/>
      <c r="FQ174" s="7" t="str">
        <f>_xlfn.XLOOKUP(FQ$1&amp;"|"&amp;TEXT($C174,"yyyymmdd"), RRPS_ALL[Key], RRPS_ALL[Yield to Maturity], "")</f>
        <v/>
      </c>
      <c r="FR174" s="6" t="str">
        <f>_xlfn.XLOOKUP(FR$1&amp;"|"&amp;TEXT($C174,"yyyymmdd"), RRPS_ALL[Key], RRPS_ALL[Mid Price], "")</f>
        <v/>
      </c>
      <c r="FS174" s="6" t="str">
        <f>_xlfn.XLOOKUP(FS$1&amp;"|"&amp;TEXT($C174,"yyyymmdd"), RRPS_ALL[Key], RRPS_ALL[Mid Yield], "")</f>
        <v/>
      </c>
      <c r="FT174" s="6" t="str">
        <f>_xlfn.XLOOKUP(FT$1&amp;"|"&amp;TEXT($C174,"yyyymmdd"), RRPS_ALL[Key], RRPS_ALL[Dirty Mid], "")</f>
        <v/>
      </c>
      <c r="FU174" s="6" t="str">
        <f>_xlfn.XLOOKUP(FU$1&amp;"|"&amp;TEXT($C174,"yyyymmdd"), RRPS_ALL[Key], RRPS_ALL[Clean Price Mid], "")</f>
        <v/>
      </c>
      <c r="FV174" s="6"/>
      <c r="FW174" s="6"/>
      <c r="FX174" s="6"/>
      <c r="FY174" s="7" t="str">
        <f>_xlfn.XLOOKUP(FY$1&amp;"|"&amp;TEXT($C174,"yyyymmdd"), RRPS_ALL[Key], RRPS_ALL[Yield to Maturity], "")</f>
        <v/>
      </c>
      <c r="FZ174" s="6" t="str">
        <f>_xlfn.XLOOKUP(FZ$1&amp;"|"&amp;TEXT($C174,"yyyymmdd"), RRPS_ALL[Key], RRPS_ALL[Mid Price], "")</f>
        <v/>
      </c>
      <c r="GA174" s="6" t="str">
        <f>_xlfn.XLOOKUP(GA$1&amp;"|"&amp;TEXT($C174,"yyyymmdd"), RRPS_ALL[Key], RRPS_ALL[Mid Yield], "")</f>
        <v/>
      </c>
      <c r="GB174" s="6" t="str">
        <f>_xlfn.XLOOKUP(GB$1&amp;"|"&amp;TEXT($C174,"yyyymmdd"), RRPS_ALL[Key], RRPS_ALL[Dirty Mid], "")</f>
        <v/>
      </c>
      <c r="GC174" s="6" t="str">
        <f>_xlfn.XLOOKUP(GC$1&amp;"|"&amp;TEXT($C174,"yyyymmdd"), RRPS_ALL[Key], RRPS_ALL[Clean Price Mid], "")</f>
        <v/>
      </c>
      <c r="GD174" s="6"/>
      <c r="GE174" s="6"/>
      <c r="GF174" s="6"/>
      <c r="GG174" s="7" t="str">
        <f>_xlfn.XLOOKUP(GG$1&amp;"|"&amp;TEXT($C174,"yyyymmdd"), RRPS_ALL[Key], RRPS_ALL[Yield to Maturity], "")</f>
        <v/>
      </c>
      <c r="GH174" s="6" t="str">
        <f>_xlfn.XLOOKUP(GH$1&amp;"|"&amp;TEXT($C174,"yyyymmdd"), RRPS_ALL[Key], RRPS_ALL[Mid Price], "")</f>
        <v/>
      </c>
      <c r="GI174" s="6" t="str">
        <f>_xlfn.XLOOKUP(GI$1&amp;"|"&amp;TEXT($C174,"yyyymmdd"), RRPS_ALL[Key], RRPS_ALL[Mid Yield], "")</f>
        <v/>
      </c>
      <c r="GJ174" s="6" t="str">
        <f>_xlfn.XLOOKUP(GJ$1&amp;"|"&amp;TEXT($C174,"yyyymmdd"), RRPS_ALL[Key], RRPS_ALL[Dirty Mid], "")</f>
        <v/>
      </c>
      <c r="GK174" s="6" t="str">
        <f>_xlfn.XLOOKUP(GK$1&amp;"|"&amp;TEXT($C174,"yyyymmdd"), RRPS_ALL[Key], RRPS_ALL[Clean Price Mid], "")</f>
        <v/>
      </c>
      <c r="GL174" s="6"/>
      <c r="GM174" s="6"/>
      <c r="GN174" s="6"/>
      <c r="GO174" s="7" t="str">
        <f>_xlfn.XLOOKUP(GO$1&amp;"|"&amp;TEXT($C174,"yyyymmdd"), RRPS_ALL[Key], RRPS_ALL[Yield to Maturity], "")</f>
        <v/>
      </c>
      <c r="GP174" s="6" t="str">
        <f>_xlfn.XLOOKUP(GP$1&amp;"|"&amp;TEXT($C174,"yyyymmdd"), RRPS_ALL[Key], RRPS_ALL[Mid Price], "")</f>
        <v/>
      </c>
      <c r="GQ174" s="6" t="str">
        <f>_xlfn.XLOOKUP(GQ$1&amp;"|"&amp;TEXT($C174,"yyyymmdd"), RRPS_ALL[Key], RRPS_ALL[Mid Yield], "")</f>
        <v/>
      </c>
      <c r="GR174" s="6" t="str">
        <f>_xlfn.XLOOKUP(GR$1&amp;"|"&amp;TEXT($C174,"yyyymmdd"), RRPS_ALL[Key], RRPS_ALL[Dirty Mid], "")</f>
        <v/>
      </c>
      <c r="GS174" s="6" t="str">
        <f>_xlfn.XLOOKUP(GS$1&amp;"|"&amp;TEXT($C174,"yyyymmdd"), RRPS_ALL[Key], RRPS_ALL[Clean Price Mid], "")</f>
        <v/>
      </c>
      <c r="GT174" s="6"/>
      <c r="GU174" s="6"/>
      <c r="GV174" s="6"/>
      <c r="GW174" s="7" t="str">
        <f>_xlfn.XLOOKUP(GW$1&amp;"|"&amp;TEXT($C174,"yyyymmdd"), RRPS_ALL[Key], RRPS_ALL[Yield to Maturity], "")</f>
        <v/>
      </c>
      <c r="GX174" s="6" t="str">
        <f>_xlfn.XLOOKUP(GX$1&amp;"|"&amp;TEXT($C174,"yyyymmdd"), RRPS_ALL[Key], RRPS_ALL[Mid Price], "")</f>
        <v/>
      </c>
      <c r="GY174" s="6" t="str">
        <f>_xlfn.XLOOKUP(GY$1&amp;"|"&amp;TEXT($C174,"yyyymmdd"), RRPS_ALL[Key], RRPS_ALL[Mid Yield], "")</f>
        <v/>
      </c>
      <c r="GZ174" s="6" t="str">
        <f>_xlfn.XLOOKUP(GZ$1&amp;"|"&amp;TEXT($C174,"yyyymmdd"), RRPS_ALL[Key], RRPS_ALL[Dirty Mid], "")</f>
        <v/>
      </c>
      <c r="HA174" s="6" t="str">
        <f>_xlfn.XLOOKUP(HA$1&amp;"|"&amp;TEXT($C174,"yyyymmdd"), RRPS_ALL[Key], RRPS_ALL[Clean Price Mid], "")</f>
        <v/>
      </c>
      <c r="HB174" s="6"/>
      <c r="HC174" s="6"/>
      <c r="HD174" s="6"/>
    </row>
    <row r="175" spans="1:212" x14ac:dyDescent="0.2">
      <c r="A175">
        <v>2014</v>
      </c>
      <c r="B175">
        <v>3</v>
      </c>
      <c r="C175" s="5">
        <f t="shared" si="37"/>
        <v>41729</v>
      </c>
      <c r="D175" s="6">
        <v>1.0000000000000001E-5</v>
      </c>
      <c r="E175" s="7" t="str">
        <f>_xlfn.XLOOKUP(E$1&amp;"|"&amp;TEXT($C175,"yyyymmdd"), RRPS_ALL[Key], RRPS_ALL[Yield to Maturity], "")</f>
        <v/>
      </c>
      <c r="F175" s="6" t="str">
        <f>_xlfn.XLOOKUP(F$1&amp;"|"&amp;TEXT($C175,"yyyymmdd"), RRPS_ALL[Key], RRPS_ALL[Mid Price], "")</f>
        <v/>
      </c>
      <c r="G175" s="6" t="str">
        <f>_xlfn.XLOOKUP(G$1&amp;"|"&amp;TEXT($C175,"yyyymmdd"), RRPS_ALL[Key], RRPS_ALL[Mid Yield], "")</f>
        <v/>
      </c>
      <c r="H175" s="6" t="str">
        <f>_xlfn.XLOOKUP(H$1&amp;"|"&amp;TEXT($C175,"yyyymmdd"), RRPS_ALL[Key], RRPS_ALL[Dirty Mid], "")</f>
        <v/>
      </c>
      <c r="I175" s="6" t="str">
        <f>_xlfn.XLOOKUP(I$1&amp;"|"&amp;TEXT($C175,"yyyymmdd"), RRPS_ALL[Key], RRPS_ALL[Clean Price Mid], "")</f>
        <v/>
      </c>
      <c r="J175" s="6"/>
      <c r="K175" s="6"/>
      <c r="L175" s="6"/>
      <c r="M175" s="7" t="str">
        <f>_xlfn.XLOOKUP(M$1&amp;"|"&amp;TEXT($C175,"yyyymmdd"), RRPS_ALL[Key], RRPS_ALL[Yield to Maturity], "")</f>
        <v/>
      </c>
      <c r="N175" s="6" t="str">
        <f>_xlfn.XLOOKUP(N$1&amp;"|"&amp;TEXT($C175,"yyyymmdd"), RRPS_ALL[Key], RRPS_ALL[Mid Price], "")</f>
        <v/>
      </c>
      <c r="O175" s="6" t="str">
        <f>_xlfn.XLOOKUP(O$1&amp;"|"&amp;TEXT($C175,"yyyymmdd"), RRPS_ALL[Key], RRPS_ALL[Mid Yield], "")</f>
        <v/>
      </c>
      <c r="P175" s="6" t="str">
        <f>_xlfn.XLOOKUP(P$1&amp;"|"&amp;TEXT($C175,"yyyymmdd"), RRPS_ALL[Key], RRPS_ALL[Dirty Mid], "")</f>
        <v/>
      </c>
      <c r="Q175" s="6" t="str">
        <f>_xlfn.XLOOKUP(Q$1&amp;"|"&amp;TEXT($C175,"yyyymmdd"), RRPS_ALL[Key], RRPS_ALL[Clean Price Mid], "")</f>
        <v/>
      </c>
      <c r="R175" s="6"/>
      <c r="S175" s="6"/>
      <c r="T175" s="6"/>
      <c r="U175" s="7" t="str">
        <f>_xlfn.XLOOKUP(U$1&amp;"|"&amp;TEXT($C175,"yyyymmdd"), RRPS_ALL[Key], RRPS_ALL[Yield to Maturity], "")</f>
        <v/>
      </c>
      <c r="V175" s="6" t="str">
        <f>_xlfn.XLOOKUP(V$1&amp;"|"&amp;TEXT($C175,"yyyymmdd"), RRPS_ALL[Key], RRPS_ALL[Mid Price], "")</f>
        <v/>
      </c>
      <c r="W175" s="6" t="str">
        <f>_xlfn.XLOOKUP(W$1&amp;"|"&amp;TEXT($C175,"yyyymmdd"), RRPS_ALL[Key], RRPS_ALL[Mid Yield], "")</f>
        <v/>
      </c>
      <c r="X175" s="6" t="str">
        <f>_xlfn.XLOOKUP(X$1&amp;"|"&amp;TEXT($C175,"yyyymmdd"), RRPS_ALL[Key], RRPS_ALL[Dirty Mid], "")</f>
        <v/>
      </c>
      <c r="Y175" s="6" t="str">
        <f>_xlfn.XLOOKUP(Y$1&amp;"|"&amp;TEXT($C175,"yyyymmdd"), RRPS_ALL[Key], RRPS_ALL[Clean Price Mid], "")</f>
        <v/>
      </c>
      <c r="Z175" s="6"/>
      <c r="AA175" s="6"/>
      <c r="AB175" s="6"/>
      <c r="AC175" s="7">
        <f>_xlfn.XLOOKUP(AC$1&amp;"|"&amp;TEXT($C175,"yyyymmdd"), RRPS_ALL[Key], RRPS_ALL[Yield to Maturity], "")</f>
        <v>0.69926699999999997</v>
      </c>
      <c r="AD175" s="6">
        <f>_xlfn.XLOOKUP(AD$1&amp;"|"&amp;TEXT($C175,"yyyymmdd"), RRPS_ALL[Key], RRPS_ALL[Mid Price], "")</f>
        <v>100.58368900000001</v>
      </c>
      <c r="AE175" s="6">
        <f>_xlfn.XLOOKUP(AE$1&amp;"|"&amp;TEXT($C175,"yyyymmdd"), RRPS_ALL[Key], RRPS_ALL[Mid Yield], "")</f>
        <v>0.171926</v>
      </c>
      <c r="AF175" s="6">
        <f>_xlfn.XLOOKUP(AF$1&amp;"|"&amp;TEXT($C175,"yyyymmdd"), RRPS_ALL[Key], RRPS_ALL[Dirty Mid], "")</f>
        <v>6.15</v>
      </c>
      <c r="AG175" s="6">
        <f>_xlfn.XLOOKUP(AG$1&amp;"|"&amp;TEXT($C175,"yyyymmdd"), RRPS_ALL[Key], RRPS_ALL[Clean Price Mid], "")</f>
        <v>8.8888999999999996E-2</v>
      </c>
      <c r="AH175" s="6">
        <v>6.7500000000000004E-2</v>
      </c>
      <c r="AI175" s="5">
        <v>41764</v>
      </c>
      <c r="AJ175" s="6">
        <f t="shared" si="53"/>
        <v>9.5890410958904104E-2</v>
      </c>
      <c r="AK175" s="7" t="str">
        <f>_xlfn.XLOOKUP(AK$1&amp;"|"&amp;TEXT($C175,"yyyymmdd"), RRPS_ALL[Key], RRPS_ALL[Yield to Maturity], "")</f>
        <v/>
      </c>
      <c r="AL175" s="6" t="str">
        <f>_xlfn.XLOOKUP(AL$1&amp;"|"&amp;TEXT($C175,"yyyymmdd"), RRPS_ALL[Key], RRPS_ALL[Mid Price], "")</f>
        <v/>
      </c>
      <c r="AM175" s="6" t="str">
        <f>_xlfn.XLOOKUP(AM$1&amp;"|"&amp;TEXT($C175,"yyyymmdd"), RRPS_ALL[Key], RRPS_ALL[Mid Yield], "")</f>
        <v/>
      </c>
      <c r="AN175" s="6" t="str">
        <f>_xlfn.XLOOKUP(AN$1&amp;"|"&amp;TEXT($C175,"yyyymmdd"), RRPS_ALL[Key], RRPS_ALL[Dirty Mid], "")</f>
        <v/>
      </c>
      <c r="AO175" s="6" t="str">
        <f>_xlfn.XLOOKUP(AO$1&amp;"|"&amp;TEXT($C175,"yyyymmdd"), RRPS_ALL[Key], RRPS_ALL[Clean Price Mid], "")</f>
        <v/>
      </c>
      <c r="AP175" s="6"/>
      <c r="AQ175" s="6"/>
      <c r="AR175" s="6"/>
      <c r="AS175" s="7" t="str">
        <f>_xlfn.XLOOKUP(AS$1&amp;"|"&amp;TEXT($C175,"yyyymmdd"), RRPS_ALL[Key], RRPS_ALL[Yield to Maturity], "")</f>
        <v/>
      </c>
      <c r="AT175" s="6" t="str">
        <f>_xlfn.XLOOKUP(AT$1&amp;"|"&amp;TEXT($C175,"yyyymmdd"), RRPS_ALL[Key], RRPS_ALL[Mid Price], "")</f>
        <v/>
      </c>
      <c r="AU175" s="6" t="str">
        <f>_xlfn.XLOOKUP(AU$1&amp;"|"&amp;TEXT($C175,"yyyymmdd"), RRPS_ALL[Key], RRPS_ALL[Mid Yield], "")</f>
        <v/>
      </c>
      <c r="AV175" s="6" t="str">
        <f>_xlfn.XLOOKUP(AV$1&amp;"|"&amp;TEXT($C175,"yyyymmdd"), RRPS_ALL[Key], RRPS_ALL[Dirty Mid], "")</f>
        <v/>
      </c>
      <c r="AW175" s="6" t="str">
        <f>_xlfn.XLOOKUP(AW$1&amp;"|"&amp;TEXT($C175,"yyyymmdd"), RRPS_ALL[Key], RRPS_ALL[Clean Price Mid], "")</f>
        <v/>
      </c>
      <c r="AX175" s="6"/>
      <c r="AY175" s="6"/>
      <c r="AZ175" s="6"/>
      <c r="BA175" s="7" t="str">
        <f>_xlfn.XLOOKUP(BA$1&amp;"|"&amp;TEXT($C175,"yyyymmdd"), RRPS_ALL[Key], RRPS_ALL[Yield to Maturity], "")</f>
        <v/>
      </c>
      <c r="BB175" s="6" t="str">
        <f>_xlfn.XLOOKUP(BB$1&amp;"|"&amp;TEXT($C175,"yyyymmdd"), RRPS_ALL[Key], RRPS_ALL[Mid Price], "")</f>
        <v/>
      </c>
      <c r="BC175" s="6" t="str">
        <f>_xlfn.XLOOKUP(BC$1&amp;"|"&amp;TEXT($C175,"yyyymmdd"), RRPS_ALL[Key], RRPS_ALL[Mid Yield], "")</f>
        <v/>
      </c>
      <c r="BD175" s="6" t="str">
        <f>_xlfn.XLOOKUP(BD$1&amp;"|"&amp;TEXT($C175,"yyyymmdd"), RRPS_ALL[Key], RRPS_ALL[Dirty Mid], "")</f>
        <v/>
      </c>
      <c r="BE175" s="6" t="str">
        <f>_xlfn.XLOOKUP(BE$1&amp;"|"&amp;TEXT($C175,"yyyymmdd"), RRPS_ALL[Key], RRPS_ALL[Clean Price Mid], "")</f>
        <v/>
      </c>
      <c r="BF175" s="6"/>
      <c r="BG175" s="6"/>
      <c r="BH175" s="6"/>
      <c r="BI175" s="7" t="str">
        <f>_xlfn.XLOOKUP(BI$1&amp;"|"&amp;TEXT($C175,"yyyymmdd"), RRPS_ALL[Key], RRPS_ALL[Yield to Maturity], "")</f>
        <v/>
      </c>
      <c r="BJ175" s="6" t="str">
        <f>_xlfn.XLOOKUP(BJ$1&amp;"|"&amp;TEXT($C175,"yyyymmdd"), RRPS_ALL[Key], RRPS_ALL[Mid Price], "")</f>
        <v/>
      </c>
      <c r="BK175" s="6" t="str">
        <f>_xlfn.XLOOKUP(BK$1&amp;"|"&amp;TEXT($C175,"yyyymmdd"), RRPS_ALL[Key], RRPS_ALL[Mid Yield], "")</f>
        <v/>
      </c>
      <c r="BL175" s="6" t="str">
        <f>_xlfn.XLOOKUP(BL$1&amp;"|"&amp;TEXT($C175,"yyyymmdd"), RRPS_ALL[Key], RRPS_ALL[Dirty Mid], "")</f>
        <v/>
      </c>
      <c r="BM175" s="6" t="str">
        <f>_xlfn.XLOOKUP(BM$1&amp;"|"&amp;TEXT($C175,"yyyymmdd"), RRPS_ALL[Key], RRPS_ALL[Clean Price Mid], "")</f>
        <v/>
      </c>
      <c r="BN175" s="6"/>
      <c r="BO175" s="6"/>
      <c r="BP175" s="6"/>
      <c r="BQ175" s="7">
        <f>_xlfn.XLOOKUP(BQ$1&amp;"|"&amp;TEXT($C175,"yyyymmdd"), RRPS_ALL[Key], RRPS_ALL[Yield to Maturity], "")</f>
        <v>1.7414259999999999</v>
      </c>
      <c r="BR175" s="6">
        <f>_xlfn.XLOOKUP(BR$1&amp;"|"&amp;TEXT($C175,"yyyymmdd"), RRPS_ALL[Key], RRPS_ALL[Mid Price], "")</f>
        <v>120.443</v>
      </c>
      <c r="BS175" s="6">
        <f>_xlfn.XLOOKUP(BS$1&amp;"|"&amp;TEXT($C175,"yyyymmdd"), RRPS_ALL[Key], RRPS_ALL[Mid Yield], "")</f>
        <v>1.723571</v>
      </c>
      <c r="BT175" s="6">
        <f>_xlfn.XLOOKUP(BT$1&amp;"|"&amp;TEXT($C175,"yyyymmdd"), RRPS_ALL[Key], RRPS_ALL[Dirty Mid], "")</f>
        <v>0</v>
      </c>
      <c r="BU175" s="6">
        <f>_xlfn.XLOOKUP(BU$1&amp;"|"&amp;TEXT($C175,"yyyymmdd"), RRPS_ALL[Key], RRPS_ALL[Clean Price Mid], "")</f>
        <v>0</v>
      </c>
      <c r="BV175" s="6">
        <v>0.05</v>
      </c>
      <c r="BW175" s="5">
        <v>44166</v>
      </c>
      <c r="BX175" s="6">
        <f t="shared" si="44"/>
        <v>6.6714900273758309</v>
      </c>
      <c r="BY175" s="7" t="str">
        <f>_xlfn.XLOOKUP(BY$1&amp;"|"&amp;TEXT($C175,"yyyymmdd"), RRPS_ALL[Key], RRPS_ALL[Yield to Maturity], "")</f>
        <v/>
      </c>
      <c r="BZ175" s="6" t="str">
        <f>_xlfn.XLOOKUP(BZ$1&amp;"|"&amp;TEXT($C175,"yyyymmdd"), RRPS_ALL[Key], RRPS_ALL[Mid Price], "")</f>
        <v/>
      </c>
      <c r="CA175" s="6" t="str">
        <f>_xlfn.XLOOKUP(CA$1&amp;"|"&amp;TEXT($C175,"yyyymmdd"), RRPS_ALL[Key], RRPS_ALL[Mid Yield], "")</f>
        <v/>
      </c>
      <c r="CB175" s="6" t="str">
        <f>_xlfn.XLOOKUP(CB$1&amp;"|"&amp;TEXT($C175,"yyyymmdd"), RRPS_ALL[Key], RRPS_ALL[Dirty Mid], "")</f>
        <v/>
      </c>
      <c r="CC175" s="6" t="str">
        <f>_xlfn.XLOOKUP(CC$1&amp;"|"&amp;TEXT($C175,"yyyymmdd"), RRPS_ALL[Key], RRPS_ALL[Clean Price Mid], "")</f>
        <v/>
      </c>
      <c r="CD175" s="6"/>
      <c r="CE175" s="6"/>
      <c r="CF175" s="6"/>
      <c r="CG175" s="7">
        <f>_xlfn.XLOOKUP(CG$1&amp;"|"&amp;TEXT($C175,"yyyymmdd"), RRPS_ALL[Key], RRPS_ALL[Yield to Maturity], "")</f>
        <v>0.62485599999999997</v>
      </c>
      <c r="CH175" s="6">
        <f>_xlfn.XLOOKUP(CH$1&amp;"|"&amp;TEXT($C175,"yyyymmdd"), RRPS_ALL[Key], RRPS_ALL[Mid Price], "")</f>
        <v>105.297</v>
      </c>
      <c r="CI175" s="6">
        <f>_xlfn.XLOOKUP(CI$1&amp;"|"&amp;TEXT($C175,"yyyymmdd"), RRPS_ALL[Key], RRPS_ALL[Mid Yield], "")</f>
        <v>0.57187500000000002</v>
      </c>
      <c r="CJ175" s="6">
        <f>_xlfn.XLOOKUP(CJ$1&amp;"|"&amp;TEXT($C175,"yyyymmdd"), RRPS_ALL[Key], RRPS_ALL[Dirty Mid], "")</f>
        <v>2.8875000000000002</v>
      </c>
      <c r="CK175" s="6">
        <f>_xlfn.XLOOKUP(CK$1&amp;"|"&amp;TEXT($C175,"yyyymmdd"), RRPS_ALL[Key], RRPS_ALL[Clean Price Mid], "")</f>
        <v>1.316802</v>
      </c>
      <c r="CL175" s="6">
        <v>4.4999999999999998E-2</v>
      </c>
      <c r="CM175" s="5">
        <v>42228</v>
      </c>
      <c r="CN175" s="6">
        <f t="shared" si="45"/>
        <v>1.3671232876712329</v>
      </c>
      <c r="CO175" s="7">
        <f>_xlfn.XLOOKUP(CO$1&amp;"|"&amp;TEXT($C175,"yyyymmdd"), RRPS_ALL[Key], RRPS_ALL[Yield to Maturity], "")</f>
        <v>0.79218100000000002</v>
      </c>
      <c r="CP175" s="6">
        <f>_xlfn.XLOOKUP(CP$1&amp;"|"&amp;TEXT($C175,"yyyymmdd"), RRPS_ALL[Key], RRPS_ALL[Mid Price], "")</f>
        <v>105.01600000000001</v>
      </c>
      <c r="CQ175" s="6">
        <f>_xlfn.XLOOKUP(CQ$1&amp;"|"&amp;TEXT($C175,"yyyymmdd"), RRPS_ALL[Key], RRPS_ALL[Mid Yield], "")</f>
        <v>0.766432</v>
      </c>
      <c r="CR175" s="6">
        <f>_xlfn.XLOOKUP(CR$1&amp;"|"&amp;TEXT($C175,"yyyymmdd"), RRPS_ALL[Key], RRPS_ALL[Dirty Mid], "")</f>
        <v>2.1749999999999998</v>
      </c>
      <c r="CS175" s="6">
        <f>_xlfn.XLOOKUP(CS$1&amp;"|"&amp;TEXT($C175,"yyyymmdd"), RRPS_ALL[Key], RRPS_ALL[Clean Price Mid], "")</f>
        <v>2.191392</v>
      </c>
      <c r="CT175" s="6">
        <v>0.03</v>
      </c>
      <c r="CU175" s="5">
        <v>42563</v>
      </c>
      <c r="CV175" s="6">
        <f t="shared" si="46"/>
        <v>2.2828467153284673</v>
      </c>
      <c r="CW175" s="7">
        <f>_xlfn.XLOOKUP(CW$1&amp;"|"&amp;TEXT($C175,"yyyymmdd"), RRPS_ALL[Key], RRPS_ALL[Yield to Maturity], "")</f>
        <v>1.0751310000000001</v>
      </c>
      <c r="CX175" s="6">
        <f>_xlfn.XLOOKUP(CX$1&amp;"|"&amp;TEXT($C175,"yyyymmdd"), RRPS_ALL[Key], RRPS_ALL[Mid Price], "")</f>
        <v>108.872</v>
      </c>
      <c r="CY175" s="6">
        <f>_xlfn.XLOOKUP(CY$1&amp;"|"&amp;TEXT($C175,"yyyymmdd"), RRPS_ALL[Key], RRPS_ALL[Mid Yield], "")</f>
        <v>1.046362</v>
      </c>
      <c r="CZ175" s="6">
        <f>_xlfn.XLOOKUP(CZ$1&amp;"|"&amp;TEXT($C175,"yyyymmdd"), RRPS_ALL[Key], RRPS_ALL[Dirty Mid], "")</f>
        <v>0</v>
      </c>
      <c r="DA175" s="6">
        <f>_xlfn.XLOOKUP(DA$1&amp;"|"&amp;TEXT($C175,"yyyymmdd"), RRPS_ALL[Key], RRPS_ALL[Clean Price Mid], "")</f>
        <v>0</v>
      </c>
      <c r="DB175" s="6">
        <v>3.7499999999999999E-2</v>
      </c>
      <c r="DC175" s="5">
        <v>42959</v>
      </c>
      <c r="DD175" s="6">
        <f t="shared" si="47"/>
        <v>3.3675564681724848</v>
      </c>
      <c r="DE175" s="7">
        <f>_xlfn.XLOOKUP(DE$1&amp;"|"&amp;TEXT($C175,"yyyymmdd"), RRPS_ALL[Key], RRPS_ALL[Yield to Maturity], "")</f>
        <v>1.430755</v>
      </c>
      <c r="DF175" s="6">
        <f>_xlfn.XLOOKUP(DF$1&amp;"|"&amp;TEXT($C175,"yyyymmdd"), RRPS_ALL[Key], RRPS_ALL[Mid Price], "")</f>
        <v>113.45699999999999</v>
      </c>
      <c r="DG175" s="6">
        <f>_xlfn.XLOOKUP(DG$1&amp;"|"&amp;TEXT($C175,"yyyymmdd"), RRPS_ALL[Key], RRPS_ALL[Mid Yield], "")</f>
        <v>1.411262</v>
      </c>
      <c r="DH175" s="6">
        <f>_xlfn.XLOOKUP(DH$1&amp;"|"&amp;TEXT($C175,"yyyymmdd"), RRPS_ALL[Key], RRPS_ALL[Dirty Mid], "")</f>
        <v>0</v>
      </c>
      <c r="DI175" s="6">
        <f>_xlfn.XLOOKUP(DI$1&amp;"|"&amp;TEXT($C175,"yyyymmdd"), RRPS_ALL[Key], RRPS_ALL[Clean Price Mid], "")</f>
        <v>0</v>
      </c>
      <c r="DJ175" s="6">
        <v>4.2500000000000003E-2</v>
      </c>
      <c r="DK175" s="5">
        <v>43536</v>
      </c>
      <c r="DL175" s="6">
        <f t="shared" si="51"/>
        <v>4.9484253765403921</v>
      </c>
      <c r="DM175" s="7">
        <f>_xlfn.XLOOKUP(DM$1&amp;"|"&amp;TEXT($C175,"yyyymmdd"), RRPS_ALL[Key], RRPS_ALL[Yield to Maturity], "")</f>
        <v>2.8450030000000002</v>
      </c>
      <c r="DN175" s="6">
        <f>_xlfn.XLOOKUP(DN$1&amp;"|"&amp;TEXT($C175,"yyyymmdd"), RRPS_ALL[Key], RRPS_ALL[Mid Price], "")</f>
        <v>111.984019</v>
      </c>
      <c r="DO175" s="6">
        <f>_xlfn.XLOOKUP(DO$1&amp;"|"&amp;TEXT($C175,"yyyymmdd"), RRPS_ALL[Key], RRPS_ALL[Mid Yield], "")</f>
        <v>2.8249590000000002</v>
      </c>
      <c r="DP175" s="6">
        <f>_xlfn.XLOOKUP(DP$1&amp;"|"&amp;TEXT($C175,"yyyymmdd"), RRPS_ALL[Key], RRPS_ALL[Dirty Mid], "")</f>
        <v>0</v>
      </c>
      <c r="DQ175" s="6">
        <f>_xlfn.XLOOKUP(DQ$1&amp;"|"&amp;TEXT($C175,"yyyymmdd"), RRPS_ALL[Key], RRPS_ALL[Clean Price Mid], "")</f>
        <v>0</v>
      </c>
      <c r="DR175" s="6">
        <v>3.5000000000000003E-2</v>
      </c>
      <c r="DS175" s="5">
        <v>50859</v>
      </c>
      <c r="DT175" s="6">
        <f t="shared" si="52"/>
        <v>24.997893850042125</v>
      </c>
      <c r="DU175" s="7">
        <f>_xlfn.XLOOKUP(DU$1&amp;"|"&amp;TEXT($C175,"yyyymmdd"), RRPS_ALL[Key], RRPS_ALL[Yield to Maturity], "")</f>
        <v>1.9600200000000001</v>
      </c>
      <c r="DV175" s="6">
        <f>_xlfn.XLOOKUP(DV$1&amp;"|"&amp;TEXT($C175,"yyyymmdd"), RRPS_ALL[Key], RRPS_ALL[Mid Price], "")</f>
        <v>111.631</v>
      </c>
      <c r="DW175" s="6">
        <f>_xlfn.XLOOKUP(DW$1&amp;"|"&amp;TEXT($C175,"yyyymmdd"), RRPS_ALL[Key], RRPS_ALL[Mid Yield], "")</f>
        <v>1.9443699999999999</v>
      </c>
      <c r="DX175" s="6">
        <f>_xlfn.XLOOKUP(DX$1&amp;"|"&amp;TEXT($C175,"yyyymmdd"), RRPS_ALL[Key], RRPS_ALL[Dirty Mid], "")</f>
        <v>0</v>
      </c>
      <c r="DY175" s="6">
        <f>_xlfn.XLOOKUP(DY$1&amp;"|"&amp;TEXT($C175,"yyyymmdd"), RRPS_ALL[Key], RRPS_ALL[Clean Price Mid], "")</f>
        <v>0</v>
      </c>
      <c r="DZ175" s="6">
        <v>3.5000000000000003E-2</v>
      </c>
      <c r="EA175" s="5">
        <v>44713</v>
      </c>
      <c r="EB175" s="6">
        <f t="shared" si="55"/>
        <v>8.1703681168238518</v>
      </c>
      <c r="EC175" s="7">
        <f>_xlfn.XLOOKUP(EC$1&amp;"|"&amp;TEXT($C175,"yyyymmdd"), RRPS_ALL[Key], RRPS_ALL[Yield to Maturity], "")</f>
        <v>2.6701899999999998</v>
      </c>
      <c r="ED175" s="6">
        <f>_xlfn.XLOOKUP(ED$1&amp;"|"&amp;TEXT($C175,"yyyymmdd"), RRPS_ALL[Key], RRPS_ALL[Mid Price], "")</f>
        <v>94.513999999999996</v>
      </c>
      <c r="EE175" s="6">
        <f>_xlfn.XLOOKUP(EE$1&amp;"|"&amp;TEXT($C175,"yyyymmdd"), RRPS_ALL[Key], RRPS_ALL[Mid Yield], "")</f>
        <v>2.6338680000000001</v>
      </c>
      <c r="EF175" s="6">
        <f>_xlfn.XLOOKUP(EF$1&amp;"|"&amp;TEXT($C175,"yyyymmdd"), RRPS_ALL[Key], RRPS_ALL[Dirty Mid], "")</f>
        <v>0</v>
      </c>
      <c r="EG175" s="6">
        <f>_xlfn.XLOOKUP(EG$1&amp;"|"&amp;TEXT($C175,"yyyymmdd"), RRPS_ALL[Key], RRPS_ALL[Clean Price Mid], "")</f>
        <v>0</v>
      </c>
      <c r="EH175" s="6">
        <v>2.2499999999999999E-2</v>
      </c>
      <c r="EI175" s="5">
        <v>48366</v>
      </c>
      <c r="EJ175" s="6">
        <f t="shared" si="54"/>
        <v>18.170461095100865</v>
      </c>
      <c r="EK175" s="7">
        <f>_xlfn.XLOOKUP(EK$1&amp;"|"&amp;TEXT($C175,"yyyymmdd"), RRPS_ALL[Key], RRPS_ALL[Yield to Maturity], "")</f>
        <v>2.1353610000000001</v>
      </c>
      <c r="EL175" s="6">
        <f>_xlfn.XLOOKUP(EL$1&amp;"|"&amp;TEXT($C175,"yyyymmdd"), RRPS_ALL[Key], RRPS_ALL[Mid Price], "")</f>
        <v>94.703000000000003</v>
      </c>
      <c r="EM175" s="6">
        <f>_xlfn.XLOOKUP(EM$1&amp;"|"&amp;TEXT($C175,"yyyymmdd"), RRPS_ALL[Key], RRPS_ALL[Mid Yield], "")</f>
        <v>2.114382</v>
      </c>
      <c r="EN175" s="6">
        <f>_xlfn.XLOOKUP(EN$1&amp;"|"&amp;TEXT($C175,"yyyymmdd"), RRPS_ALL[Key], RRPS_ALL[Dirty Mid], "")</f>
        <v>0</v>
      </c>
      <c r="EO175" s="6">
        <f>_xlfn.XLOOKUP(EO$1&amp;"|"&amp;TEXT($C175,"yyyymmdd"), RRPS_ALL[Key], RRPS_ALL[Clean Price Mid], "")</f>
        <v>0</v>
      </c>
      <c r="EP175" s="6">
        <v>1.4999999999999999E-2</v>
      </c>
      <c r="EQ175" s="5">
        <v>45243</v>
      </c>
      <c r="ER175" s="6">
        <f t="shared" si="50"/>
        <v>9.6221248630887182</v>
      </c>
      <c r="ES175" s="7">
        <f>_xlfn.XLOOKUP(ES$1&amp;"|"&amp;TEXT($C175,"yyyymmdd"), RRPS_ALL[Key], RRPS_ALL[Yield to Maturity], "")</f>
        <v>2.242966</v>
      </c>
      <c r="ET175" s="6">
        <f>_xlfn.XLOOKUP(ET$1&amp;"|"&amp;TEXT($C175,"yyyymmdd"), RRPS_ALL[Key], RRPS_ALL[Mid Price], "")</f>
        <v>102.64846199999999</v>
      </c>
      <c r="EU175" s="6">
        <f>_xlfn.XLOOKUP(EU$1&amp;"|"&amp;TEXT($C175,"yyyymmdd"), RRPS_ALL[Key], RRPS_ALL[Mid Yield], "")</f>
        <v>2.2279529999999999</v>
      </c>
      <c r="EV175" s="6">
        <f>_xlfn.XLOOKUP(EV$1&amp;"|"&amp;TEXT($C175,"yyyymmdd"), RRPS_ALL[Key], RRPS_ALL[Dirty Mid], "")</f>
        <v>0</v>
      </c>
      <c r="EW175" s="6">
        <f>_xlfn.XLOOKUP(EW$1&amp;"|"&amp;TEXT($C175,"yyyymmdd"), RRPS_ALL[Key], RRPS_ALL[Clean Price Mid], "")</f>
        <v>0</v>
      </c>
      <c r="EX175" s="6">
        <v>2.5000000000000001E-2</v>
      </c>
      <c r="EY175" s="5">
        <v>45789</v>
      </c>
      <c r="EZ175" s="6">
        <f t="shared" si="56"/>
        <v>11.115674195756331</v>
      </c>
      <c r="FA175" s="7" t="str">
        <f>_xlfn.XLOOKUP(FA$1&amp;"|"&amp;TEXT($C175,"yyyymmdd"), RRPS_ALL[Key], RRPS_ALL[Yield to Maturity], "")</f>
        <v/>
      </c>
      <c r="FB175" s="6" t="str">
        <f>_xlfn.XLOOKUP(FB$1&amp;"|"&amp;TEXT($C175,"yyyymmdd"), RRPS_ALL[Key], RRPS_ALL[Mid Price], "")</f>
        <v/>
      </c>
      <c r="FC175" s="6" t="str">
        <f>_xlfn.XLOOKUP(FC$1&amp;"|"&amp;TEXT($C175,"yyyymmdd"), RRPS_ALL[Key], RRPS_ALL[Mid Yield], "")</f>
        <v/>
      </c>
      <c r="FD175" s="6" t="str">
        <f>_xlfn.XLOOKUP(FD$1&amp;"|"&amp;TEXT($C175,"yyyymmdd"), RRPS_ALL[Key], RRPS_ALL[Dirty Mid], "")</f>
        <v/>
      </c>
      <c r="FE175" s="6" t="str">
        <f>_xlfn.XLOOKUP(FE$1&amp;"|"&amp;TEXT($C175,"yyyymmdd"), RRPS_ALL[Key], RRPS_ALL[Clean Price Mid], "")</f>
        <v/>
      </c>
      <c r="FF175" s="6"/>
      <c r="FG175" s="6"/>
      <c r="FH175" s="6"/>
      <c r="FI175" s="7" t="str">
        <f>_xlfn.XLOOKUP(FI$1&amp;"|"&amp;TEXT($C175,"yyyymmdd"), RRPS_ALL[Key], RRPS_ALL[Yield to Maturity], "")</f>
        <v/>
      </c>
      <c r="FJ175" s="6" t="str">
        <f>_xlfn.XLOOKUP(FJ$1&amp;"|"&amp;TEXT($C175,"yyyymmdd"), RRPS_ALL[Key], RRPS_ALL[Mid Price], "")</f>
        <v/>
      </c>
      <c r="FK175" s="6" t="str">
        <f>_xlfn.XLOOKUP(FK$1&amp;"|"&amp;TEXT($C175,"yyyymmdd"), RRPS_ALL[Key], RRPS_ALL[Mid Yield], "")</f>
        <v/>
      </c>
      <c r="FL175" s="6" t="str">
        <f>_xlfn.XLOOKUP(FL$1&amp;"|"&amp;TEXT($C175,"yyyymmdd"), RRPS_ALL[Key], RRPS_ALL[Dirty Mid], "")</f>
        <v/>
      </c>
      <c r="FM175" s="6" t="str">
        <f>_xlfn.XLOOKUP(FM$1&amp;"|"&amp;TEXT($C175,"yyyymmdd"), RRPS_ALL[Key], RRPS_ALL[Clean Price Mid], "")</f>
        <v/>
      </c>
      <c r="FN175" s="6"/>
      <c r="FO175" s="6"/>
      <c r="FP175" s="6"/>
      <c r="FQ175" s="7" t="str">
        <f>_xlfn.XLOOKUP(FQ$1&amp;"|"&amp;TEXT($C175,"yyyymmdd"), RRPS_ALL[Key], RRPS_ALL[Yield to Maturity], "")</f>
        <v/>
      </c>
      <c r="FR175" s="6" t="str">
        <f>_xlfn.XLOOKUP(FR$1&amp;"|"&amp;TEXT($C175,"yyyymmdd"), RRPS_ALL[Key], RRPS_ALL[Mid Price], "")</f>
        <v/>
      </c>
      <c r="FS175" s="6" t="str">
        <f>_xlfn.XLOOKUP(FS$1&amp;"|"&amp;TEXT($C175,"yyyymmdd"), RRPS_ALL[Key], RRPS_ALL[Mid Yield], "")</f>
        <v/>
      </c>
      <c r="FT175" s="6" t="str">
        <f>_xlfn.XLOOKUP(FT$1&amp;"|"&amp;TEXT($C175,"yyyymmdd"), RRPS_ALL[Key], RRPS_ALL[Dirty Mid], "")</f>
        <v/>
      </c>
      <c r="FU175" s="6" t="str">
        <f>_xlfn.XLOOKUP(FU$1&amp;"|"&amp;TEXT($C175,"yyyymmdd"), RRPS_ALL[Key], RRPS_ALL[Clean Price Mid], "")</f>
        <v/>
      </c>
      <c r="FV175" s="6"/>
      <c r="FW175" s="6"/>
      <c r="FX175" s="6"/>
      <c r="FY175" s="7" t="str">
        <f>_xlfn.XLOOKUP(FY$1&amp;"|"&amp;TEXT($C175,"yyyymmdd"), RRPS_ALL[Key], RRPS_ALL[Yield to Maturity], "")</f>
        <v/>
      </c>
      <c r="FZ175" s="6" t="str">
        <f>_xlfn.XLOOKUP(FZ$1&amp;"|"&amp;TEXT($C175,"yyyymmdd"), RRPS_ALL[Key], RRPS_ALL[Mid Price], "")</f>
        <v/>
      </c>
      <c r="GA175" s="6" t="str">
        <f>_xlfn.XLOOKUP(GA$1&amp;"|"&amp;TEXT($C175,"yyyymmdd"), RRPS_ALL[Key], RRPS_ALL[Mid Yield], "")</f>
        <v/>
      </c>
      <c r="GB175" s="6" t="str">
        <f>_xlfn.XLOOKUP(GB$1&amp;"|"&amp;TEXT($C175,"yyyymmdd"), RRPS_ALL[Key], RRPS_ALL[Dirty Mid], "")</f>
        <v/>
      </c>
      <c r="GC175" s="6" t="str">
        <f>_xlfn.XLOOKUP(GC$1&amp;"|"&amp;TEXT($C175,"yyyymmdd"), RRPS_ALL[Key], RRPS_ALL[Clean Price Mid], "")</f>
        <v/>
      </c>
      <c r="GD175" s="6"/>
      <c r="GE175" s="6"/>
      <c r="GF175" s="6"/>
      <c r="GG175" s="7" t="str">
        <f>_xlfn.XLOOKUP(GG$1&amp;"|"&amp;TEXT($C175,"yyyymmdd"), RRPS_ALL[Key], RRPS_ALL[Yield to Maturity], "")</f>
        <v/>
      </c>
      <c r="GH175" s="6" t="str">
        <f>_xlfn.XLOOKUP(GH$1&amp;"|"&amp;TEXT($C175,"yyyymmdd"), RRPS_ALL[Key], RRPS_ALL[Mid Price], "")</f>
        <v/>
      </c>
      <c r="GI175" s="6" t="str">
        <f>_xlfn.XLOOKUP(GI$1&amp;"|"&amp;TEXT($C175,"yyyymmdd"), RRPS_ALL[Key], RRPS_ALL[Mid Yield], "")</f>
        <v/>
      </c>
      <c r="GJ175" s="6" t="str">
        <f>_xlfn.XLOOKUP(GJ$1&amp;"|"&amp;TEXT($C175,"yyyymmdd"), RRPS_ALL[Key], RRPS_ALL[Dirty Mid], "")</f>
        <v/>
      </c>
      <c r="GK175" s="6" t="str">
        <f>_xlfn.XLOOKUP(GK$1&amp;"|"&amp;TEXT($C175,"yyyymmdd"), RRPS_ALL[Key], RRPS_ALL[Clean Price Mid], "")</f>
        <v/>
      </c>
      <c r="GL175" s="6"/>
      <c r="GM175" s="6"/>
      <c r="GN175" s="6"/>
      <c r="GO175" s="7" t="str">
        <f>_xlfn.XLOOKUP(GO$1&amp;"|"&amp;TEXT($C175,"yyyymmdd"), RRPS_ALL[Key], RRPS_ALL[Yield to Maturity], "")</f>
        <v/>
      </c>
      <c r="GP175" s="6" t="str">
        <f>_xlfn.XLOOKUP(GP$1&amp;"|"&amp;TEXT($C175,"yyyymmdd"), RRPS_ALL[Key], RRPS_ALL[Mid Price], "")</f>
        <v/>
      </c>
      <c r="GQ175" s="6" t="str">
        <f>_xlfn.XLOOKUP(GQ$1&amp;"|"&amp;TEXT($C175,"yyyymmdd"), RRPS_ALL[Key], RRPS_ALL[Mid Yield], "")</f>
        <v/>
      </c>
      <c r="GR175" s="6" t="str">
        <f>_xlfn.XLOOKUP(GR$1&amp;"|"&amp;TEXT($C175,"yyyymmdd"), RRPS_ALL[Key], RRPS_ALL[Dirty Mid], "")</f>
        <v/>
      </c>
      <c r="GS175" s="6" t="str">
        <f>_xlfn.XLOOKUP(GS$1&amp;"|"&amp;TEXT($C175,"yyyymmdd"), RRPS_ALL[Key], RRPS_ALL[Clean Price Mid], "")</f>
        <v/>
      </c>
      <c r="GT175" s="6"/>
      <c r="GU175" s="6"/>
      <c r="GV175" s="6"/>
      <c r="GW175" s="7" t="str">
        <f>_xlfn.XLOOKUP(GW$1&amp;"|"&amp;TEXT($C175,"yyyymmdd"), RRPS_ALL[Key], RRPS_ALL[Yield to Maturity], "")</f>
        <v/>
      </c>
      <c r="GX175" s="6" t="str">
        <f>_xlfn.XLOOKUP(GX$1&amp;"|"&amp;TEXT($C175,"yyyymmdd"), RRPS_ALL[Key], RRPS_ALL[Mid Price], "")</f>
        <v/>
      </c>
      <c r="GY175" s="6" t="str">
        <f>_xlfn.XLOOKUP(GY$1&amp;"|"&amp;TEXT($C175,"yyyymmdd"), RRPS_ALL[Key], RRPS_ALL[Mid Yield], "")</f>
        <v/>
      </c>
      <c r="GZ175" s="6" t="str">
        <f>_xlfn.XLOOKUP(GZ$1&amp;"|"&amp;TEXT($C175,"yyyymmdd"), RRPS_ALL[Key], RRPS_ALL[Dirty Mid], "")</f>
        <v/>
      </c>
      <c r="HA175" s="6" t="str">
        <f>_xlfn.XLOOKUP(HA$1&amp;"|"&amp;TEXT($C175,"yyyymmdd"), RRPS_ALL[Key], RRPS_ALL[Clean Price Mid], "")</f>
        <v/>
      </c>
      <c r="HB175" s="6"/>
      <c r="HC175" s="6"/>
      <c r="HD175" s="6"/>
    </row>
    <row r="176" spans="1:212" x14ac:dyDescent="0.2">
      <c r="A176">
        <v>2014</v>
      </c>
      <c r="B176">
        <v>4</v>
      </c>
      <c r="C176" s="5">
        <f t="shared" si="37"/>
        <v>41759</v>
      </c>
      <c r="D176" s="6">
        <v>1.0000000000000001E-5</v>
      </c>
      <c r="E176" s="7" t="str">
        <f>_xlfn.XLOOKUP(E$1&amp;"|"&amp;TEXT($C176,"yyyymmdd"), RRPS_ALL[Key], RRPS_ALL[Yield to Maturity], "")</f>
        <v/>
      </c>
      <c r="F176" s="6" t="str">
        <f>_xlfn.XLOOKUP(F$1&amp;"|"&amp;TEXT($C176,"yyyymmdd"), RRPS_ALL[Key], RRPS_ALL[Mid Price], "")</f>
        <v/>
      </c>
      <c r="G176" s="6" t="str">
        <f>_xlfn.XLOOKUP(G$1&amp;"|"&amp;TEXT($C176,"yyyymmdd"), RRPS_ALL[Key], RRPS_ALL[Mid Yield], "")</f>
        <v/>
      </c>
      <c r="H176" s="6" t="str">
        <f>_xlfn.XLOOKUP(H$1&amp;"|"&amp;TEXT($C176,"yyyymmdd"), RRPS_ALL[Key], RRPS_ALL[Dirty Mid], "")</f>
        <v/>
      </c>
      <c r="I176" s="6" t="str">
        <f>_xlfn.XLOOKUP(I$1&amp;"|"&amp;TEXT($C176,"yyyymmdd"), RRPS_ALL[Key], RRPS_ALL[Clean Price Mid], "")</f>
        <v/>
      </c>
      <c r="J176" s="6"/>
      <c r="K176" s="6"/>
      <c r="L176" s="6"/>
      <c r="M176" s="7" t="str">
        <f>_xlfn.XLOOKUP(M$1&amp;"|"&amp;TEXT($C176,"yyyymmdd"), RRPS_ALL[Key], RRPS_ALL[Yield to Maturity], "")</f>
        <v/>
      </c>
      <c r="N176" s="6" t="str">
        <f>_xlfn.XLOOKUP(N$1&amp;"|"&amp;TEXT($C176,"yyyymmdd"), RRPS_ALL[Key], RRPS_ALL[Mid Price], "")</f>
        <v/>
      </c>
      <c r="O176" s="6" t="str">
        <f>_xlfn.XLOOKUP(O$1&amp;"|"&amp;TEXT($C176,"yyyymmdd"), RRPS_ALL[Key], RRPS_ALL[Mid Yield], "")</f>
        <v/>
      </c>
      <c r="P176" s="6" t="str">
        <f>_xlfn.XLOOKUP(P$1&amp;"|"&amp;TEXT($C176,"yyyymmdd"), RRPS_ALL[Key], RRPS_ALL[Dirty Mid], "")</f>
        <v/>
      </c>
      <c r="Q176" s="6" t="str">
        <f>_xlfn.XLOOKUP(Q$1&amp;"|"&amp;TEXT($C176,"yyyymmdd"), RRPS_ALL[Key], RRPS_ALL[Clean Price Mid], "")</f>
        <v/>
      </c>
      <c r="R176" s="6"/>
      <c r="S176" s="6"/>
      <c r="T176" s="6"/>
      <c r="U176" s="7" t="str">
        <f>_xlfn.XLOOKUP(U$1&amp;"|"&amp;TEXT($C176,"yyyymmdd"), RRPS_ALL[Key], RRPS_ALL[Yield to Maturity], "")</f>
        <v/>
      </c>
      <c r="V176" s="6" t="str">
        <f>_xlfn.XLOOKUP(V$1&amp;"|"&amp;TEXT($C176,"yyyymmdd"), RRPS_ALL[Key], RRPS_ALL[Mid Price], "")</f>
        <v/>
      </c>
      <c r="W176" s="6" t="str">
        <f>_xlfn.XLOOKUP(W$1&amp;"|"&amp;TEXT($C176,"yyyymmdd"), RRPS_ALL[Key], RRPS_ALL[Mid Yield], "")</f>
        <v/>
      </c>
      <c r="X176" s="6" t="str">
        <f>_xlfn.XLOOKUP(X$1&amp;"|"&amp;TEXT($C176,"yyyymmdd"), RRPS_ALL[Key], RRPS_ALL[Dirty Mid], "")</f>
        <v/>
      </c>
      <c r="Y176" s="6" t="str">
        <f>_xlfn.XLOOKUP(Y$1&amp;"|"&amp;TEXT($C176,"yyyymmdd"), RRPS_ALL[Key], RRPS_ALL[Clean Price Mid], "")</f>
        <v/>
      </c>
      <c r="Z176" s="6"/>
      <c r="AA176" s="6"/>
      <c r="AB176" s="6"/>
      <c r="AC176" s="7">
        <f>_xlfn.XLOOKUP(AC$1&amp;"|"&amp;TEXT($C176,"yyyymmdd"), RRPS_ALL[Key], RRPS_ALL[Yield to Maturity], "")</f>
        <v>6.7512660000000002</v>
      </c>
      <c r="AD176" s="6">
        <f>_xlfn.XLOOKUP(AD$1&amp;"|"&amp;TEXT($C176,"yyyymmdd"), RRPS_ALL[Key], RRPS_ALL[Mid Price], "")</f>
        <v>100.005</v>
      </c>
      <c r="AE176" s="6">
        <f>_xlfn.XLOOKUP(AE$1&amp;"|"&amp;TEXT($C176,"yyyymmdd"), RRPS_ALL[Key], RRPS_ALL[Mid Yield], "")</f>
        <v>4.9506810000000003</v>
      </c>
      <c r="AF176" s="6">
        <f>_xlfn.XLOOKUP(AF$1&amp;"|"&amp;TEXT($C176,"yyyymmdd"), RRPS_ALL[Key], RRPS_ALL[Dirty Mid], "")</f>
        <v>-1.8749999999999999E-2</v>
      </c>
      <c r="AG176" s="6">
        <f>_xlfn.XLOOKUP(AG$1&amp;"|"&amp;TEXT($C176,"yyyymmdd"), RRPS_ALL[Key], RRPS_ALL[Clean Price Mid], "")</f>
        <v>2.7780000000000001E-3</v>
      </c>
      <c r="AH176" s="6">
        <v>6.7500000000000004E-2</v>
      </c>
      <c r="AI176" s="5">
        <v>41764</v>
      </c>
      <c r="AJ176" s="6">
        <f t="shared" si="53"/>
        <v>1.3698630136986301E-2</v>
      </c>
      <c r="AK176" s="7" t="str">
        <f>_xlfn.XLOOKUP(AK$1&amp;"|"&amp;TEXT($C176,"yyyymmdd"), RRPS_ALL[Key], RRPS_ALL[Yield to Maturity], "")</f>
        <v/>
      </c>
      <c r="AL176" s="6" t="str">
        <f>_xlfn.XLOOKUP(AL$1&amp;"|"&amp;TEXT($C176,"yyyymmdd"), RRPS_ALL[Key], RRPS_ALL[Mid Price], "")</f>
        <v/>
      </c>
      <c r="AM176" s="6" t="str">
        <f>_xlfn.XLOOKUP(AM$1&amp;"|"&amp;TEXT($C176,"yyyymmdd"), RRPS_ALL[Key], RRPS_ALL[Mid Yield], "")</f>
        <v/>
      </c>
      <c r="AN176" s="6" t="str">
        <f>_xlfn.XLOOKUP(AN$1&amp;"|"&amp;TEXT($C176,"yyyymmdd"), RRPS_ALL[Key], RRPS_ALL[Dirty Mid], "")</f>
        <v/>
      </c>
      <c r="AO176" s="6" t="str">
        <f>_xlfn.XLOOKUP(AO$1&amp;"|"&amp;TEXT($C176,"yyyymmdd"), RRPS_ALL[Key], RRPS_ALL[Clean Price Mid], "")</f>
        <v/>
      </c>
      <c r="AP176" s="6"/>
      <c r="AQ176" s="6"/>
      <c r="AR176" s="6"/>
      <c r="AS176" s="7" t="str">
        <f>_xlfn.XLOOKUP(AS$1&amp;"|"&amp;TEXT($C176,"yyyymmdd"), RRPS_ALL[Key], RRPS_ALL[Yield to Maturity], "")</f>
        <v/>
      </c>
      <c r="AT176" s="6" t="str">
        <f>_xlfn.XLOOKUP(AT$1&amp;"|"&amp;TEXT($C176,"yyyymmdd"), RRPS_ALL[Key], RRPS_ALL[Mid Price], "")</f>
        <v/>
      </c>
      <c r="AU176" s="6" t="str">
        <f>_xlfn.XLOOKUP(AU$1&amp;"|"&amp;TEXT($C176,"yyyymmdd"), RRPS_ALL[Key], RRPS_ALL[Mid Yield], "")</f>
        <v/>
      </c>
      <c r="AV176" s="6" t="str">
        <f>_xlfn.XLOOKUP(AV$1&amp;"|"&amp;TEXT($C176,"yyyymmdd"), RRPS_ALL[Key], RRPS_ALL[Dirty Mid], "")</f>
        <v/>
      </c>
      <c r="AW176" s="6" t="str">
        <f>_xlfn.XLOOKUP(AW$1&amp;"|"&amp;TEXT($C176,"yyyymmdd"), RRPS_ALL[Key], RRPS_ALL[Clean Price Mid], "")</f>
        <v/>
      </c>
      <c r="AX176" s="6"/>
      <c r="AY176" s="6"/>
      <c r="AZ176" s="6"/>
      <c r="BA176" s="7" t="str">
        <f>_xlfn.XLOOKUP(BA$1&amp;"|"&amp;TEXT($C176,"yyyymmdd"), RRPS_ALL[Key], RRPS_ALL[Yield to Maturity], "")</f>
        <v/>
      </c>
      <c r="BB176" s="6" t="str">
        <f>_xlfn.XLOOKUP(BB$1&amp;"|"&amp;TEXT($C176,"yyyymmdd"), RRPS_ALL[Key], RRPS_ALL[Mid Price], "")</f>
        <v/>
      </c>
      <c r="BC176" s="6" t="str">
        <f>_xlfn.XLOOKUP(BC$1&amp;"|"&amp;TEXT($C176,"yyyymmdd"), RRPS_ALL[Key], RRPS_ALL[Mid Yield], "")</f>
        <v/>
      </c>
      <c r="BD176" s="6" t="str">
        <f>_xlfn.XLOOKUP(BD$1&amp;"|"&amp;TEXT($C176,"yyyymmdd"), RRPS_ALL[Key], RRPS_ALL[Dirty Mid], "")</f>
        <v/>
      </c>
      <c r="BE176" s="6" t="str">
        <f>_xlfn.XLOOKUP(BE$1&amp;"|"&amp;TEXT($C176,"yyyymmdd"), RRPS_ALL[Key], RRPS_ALL[Clean Price Mid], "")</f>
        <v/>
      </c>
      <c r="BF176" s="6"/>
      <c r="BG176" s="6"/>
      <c r="BH176" s="6"/>
      <c r="BI176" s="7" t="str">
        <f>_xlfn.XLOOKUP(BI$1&amp;"|"&amp;TEXT($C176,"yyyymmdd"), RRPS_ALL[Key], RRPS_ALL[Yield to Maturity], "")</f>
        <v/>
      </c>
      <c r="BJ176" s="6" t="str">
        <f>_xlfn.XLOOKUP(BJ$1&amp;"|"&amp;TEXT($C176,"yyyymmdd"), RRPS_ALL[Key], RRPS_ALL[Mid Price], "")</f>
        <v/>
      </c>
      <c r="BK176" s="6" t="str">
        <f>_xlfn.XLOOKUP(BK$1&amp;"|"&amp;TEXT($C176,"yyyymmdd"), RRPS_ALL[Key], RRPS_ALL[Mid Yield], "")</f>
        <v/>
      </c>
      <c r="BL176" s="6" t="str">
        <f>_xlfn.XLOOKUP(BL$1&amp;"|"&amp;TEXT($C176,"yyyymmdd"), RRPS_ALL[Key], RRPS_ALL[Dirty Mid], "")</f>
        <v/>
      </c>
      <c r="BM176" s="6" t="str">
        <f>_xlfn.XLOOKUP(BM$1&amp;"|"&amp;TEXT($C176,"yyyymmdd"), RRPS_ALL[Key], RRPS_ALL[Clean Price Mid], "")</f>
        <v/>
      </c>
      <c r="BN176" s="6"/>
      <c r="BO176" s="6"/>
      <c r="BP176" s="6"/>
      <c r="BQ176" s="7">
        <f>_xlfn.XLOOKUP(BQ$1&amp;"|"&amp;TEXT($C176,"yyyymmdd"), RRPS_ALL[Key], RRPS_ALL[Yield to Maturity], "")</f>
        <v>1.5636410000000001</v>
      </c>
      <c r="BR176" s="6">
        <f>_xlfn.XLOOKUP(BR$1&amp;"|"&amp;TEXT($C176,"yyyymmdd"), RRPS_ALL[Key], RRPS_ALL[Mid Price], "")</f>
        <v>121.41200000000001</v>
      </c>
      <c r="BS176" s="6">
        <f>_xlfn.XLOOKUP(BS$1&amp;"|"&amp;TEXT($C176,"yyyymmdd"), RRPS_ALL[Key], RRPS_ALL[Mid Yield], "")</f>
        <v>1.545758</v>
      </c>
      <c r="BT176" s="6">
        <f>_xlfn.XLOOKUP(BT$1&amp;"|"&amp;TEXT($C176,"yyyymmdd"), RRPS_ALL[Key], RRPS_ALL[Dirty Mid], "")</f>
        <v>0</v>
      </c>
      <c r="BU176" s="6">
        <f>_xlfn.XLOOKUP(BU$1&amp;"|"&amp;TEXT($C176,"yyyymmdd"), RRPS_ALL[Key], RRPS_ALL[Clean Price Mid], "")</f>
        <v>0</v>
      </c>
      <c r="BV176" s="6">
        <v>0.05</v>
      </c>
      <c r="BW176" s="5">
        <v>44166</v>
      </c>
      <c r="BX176" s="6">
        <f t="shared" ref="BX176:BX207" si="57">YEARFRAC(C176,BW176,1)</f>
        <v>6.5893625342197888</v>
      </c>
      <c r="BY176" s="7" t="str">
        <f>_xlfn.XLOOKUP(BY$1&amp;"|"&amp;TEXT($C176,"yyyymmdd"), RRPS_ALL[Key], RRPS_ALL[Yield to Maturity], "")</f>
        <v/>
      </c>
      <c r="BZ176" s="6" t="str">
        <f>_xlfn.XLOOKUP(BZ$1&amp;"|"&amp;TEXT($C176,"yyyymmdd"), RRPS_ALL[Key], RRPS_ALL[Mid Price], "")</f>
        <v/>
      </c>
      <c r="CA176" s="6" t="str">
        <f>_xlfn.XLOOKUP(CA$1&amp;"|"&amp;TEXT($C176,"yyyymmdd"), RRPS_ALL[Key], RRPS_ALL[Mid Yield], "")</f>
        <v/>
      </c>
      <c r="CB176" s="6" t="str">
        <f>_xlfn.XLOOKUP(CB$1&amp;"|"&amp;TEXT($C176,"yyyymmdd"), RRPS_ALL[Key], RRPS_ALL[Dirty Mid], "")</f>
        <v/>
      </c>
      <c r="CC176" s="6" t="str">
        <f>_xlfn.XLOOKUP(CC$1&amp;"|"&amp;TEXT($C176,"yyyymmdd"), RRPS_ALL[Key], RRPS_ALL[Clean Price Mid], "")</f>
        <v/>
      </c>
      <c r="CD176" s="6"/>
      <c r="CE176" s="6"/>
      <c r="CF176" s="6"/>
      <c r="CG176" s="7">
        <f>_xlfn.XLOOKUP(CG$1&amp;"|"&amp;TEXT($C176,"yyyymmdd"), RRPS_ALL[Key], RRPS_ALL[Yield to Maturity], "")</f>
        <v>0.55979299999999999</v>
      </c>
      <c r="CH176" s="6">
        <f>_xlfn.XLOOKUP(CH$1&amp;"|"&amp;TEXT($C176,"yyyymmdd"), RRPS_ALL[Key], RRPS_ALL[Mid Price], "")</f>
        <v>105.032</v>
      </c>
      <c r="CI176" s="6">
        <f>_xlfn.XLOOKUP(CI$1&amp;"|"&amp;TEXT($C176,"yyyymmdd"), RRPS_ALL[Key], RRPS_ALL[Mid Yield], "")</f>
        <v>0.502965</v>
      </c>
      <c r="CJ176" s="6">
        <f>_xlfn.XLOOKUP(CJ$1&amp;"|"&amp;TEXT($C176,"yyyymmdd"), RRPS_ALL[Key], RRPS_ALL[Dirty Mid], "")</f>
        <v>3.3</v>
      </c>
      <c r="CK176" s="6">
        <f>_xlfn.XLOOKUP(CK$1&amp;"|"&amp;TEXT($C176,"yyyymmdd"), RRPS_ALL[Key], RRPS_ALL[Clean Price Mid], "")</f>
        <v>1.2251609999999999</v>
      </c>
      <c r="CL176" s="6">
        <v>4.4999999999999998E-2</v>
      </c>
      <c r="CM176" s="5">
        <v>42228</v>
      </c>
      <c r="CN176" s="6">
        <f t="shared" ref="CN176:CN207" si="58">YEARFRAC(C176,CM176,1)</f>
        <v>1.284931506849315</v>
      </c>
      <c r="CO176" s="7">
        <f>_xlfn.XLOOKUP(CO$1&amp;"|"&amp;TEXT($C176,"yyyymmdd"), RRPS_ALL[Key], RRPS_ALL[Yield to Maturity], "")</f>
        <v>0.64677799999999996</v>
      </c>
      <c r="CP176" s="6">
        <f>_xlfn.XLOOKUP(CP$1&amp;"|"&amp;TEXT($C176,"yyyymmdd"), RRPS_ALL[Key], RRPS_ALL[Mid Price], "")</f>
        <v>105.14400000000001</v>
      </c>
      <c r="CQ176" s="6">
        <f>_xlfn.XLOOKUP(CQ$1&amp;"|"&amp;TEXT($C176,"yyyymmdd"), RRPS_ALL[Key], RRPS_ALL[Mid Yield], "")</f>
        <v>0.62004700000000001</v>
      </c>
      <c r="CR176" s="6">
        <f>_xlfn.XLOOKUP(CR$1&amp;"|"&amp;TEXT($C176,"yyyymmdd"), RRPS_ALL[Key], RRPS_ALL[Dirty Mid], "")</f>
        <v>2.4500000000000002</v>
      </c>
      <c r="CS176" s="6">
        <f>_xlfn.XLOOKUP(CS$1&amp;"|"&amp;TEXT($C176,"yyyymmdd"), RRPS_ALL[Key], RRPS_ALL[Clean Price Mid], "")</f>
        <v>2.099917</v>
      </c>
      <c r="CT176" s="6">
        <v>0.03</v>
      </c>
      <c r="CU176" s="5">
        <v>42563</v>
      </c>
      <c r="CV176" s="6">
        <f t="shared" ref="CV176:CV207" si="59">YEARFRAC(C176,CU176,1)</f>
        <v>2.2007299270072993</v>
      </c>
      <c r="CW176" s="7">
        <f>_xlfn.XLOOKUP(CW$1&amp;"|"&amp;TEXT($C176,"yyyymmdd"), RRPS_ALL[Key], RRPS_ALL[Yield to Maturity], "")</f>
        <v>0.90492399999999995</v>
      </c>
      <c r="CX176" s="6">
        <f>_xlfn.XLOOKUP(CX$1&amp;"|"&amp;TEXT($C176,"yyyymmdd"), RRPS_ALL[Key], RRPS_ALL[Mid Price], "")</f>
        <v>109.214</v>
      </c>
      <c r="CY176" s="6">
        <f>_xlfn.XLOOKUP(CY$1&amp;"|"&amp;TEXT($C176,"yyyymmdd"), RRPS_ALL[Key], RRPS_ALL[Mid Yield], "")</f>
        <v>0.87553300000000001</v>
      </c>
      <c r="CZ176" s="6">
        <f>_xlfn.XLOOKUP(CZ$1&amp;"|"&amp;TEXT($C176,"yyyymmdd"), RRPS_ALL[Key], RRPS_ALL[Dirty Mid], "")</f>
        <v>0</v>
      </c>
      <c r="DA176" s="6">
        <f>_xlfn.XLOOKUP(DA$1&amp;"|"&amp;TEXT($C176,"yyyymmdd"), RRPS_ALL[Key], RRPS_ALL[Clean Price Mid], "")</f>
        <v>0</v>
      </c>
      <c r="DB176" s="6">
        <v>3.7499999999999999E-2</v>
      </c>
      <c r="DC176" s="5">
        <v>42959</v>
      </c>
      <c r="DD176" s="6">
        <f t="shared" si="47"/>
        <v>3.2854209445585214</v>
      </c>
      <c r="DE176" s="7">
        <f>_xlfn.XLOOKUP(DE$1&amp;"|"&amp;TEXT($C176,"yyyymmdd"), RRPS_ALL[Key], RRPS_ALL[Yield to Maturity], "")</f>
        <v>1.247339</v>
      </c>
      <c r="DF176" s="6">
        <f>_xlfn.XLOOKUP(DF$1&amp;"|"&amp;TEXT($C176,"yyyymmdd"), RRPS_ALL[Key], RRPS_ALL[Mid Price], "")</f>
        <v>114.143</v>
      </c>
      <c r="DG176" s="6">
        <f>_xlfn.XLOOKUP(DG$1&amp;"|"&amp;TEXT($C176,"yyyymmdd"), RRPS_ALL[Key], RRPS_ALL[Mid Yield], "")</f>
        <v>1.2276769999999999</v>
      </c>
      <c r="DH176" s="6">
        <f>_xlfn.XLOOKUP(DH$1&amp;"|"&amp;TEXT($C176,"yyyymmdd"), RRPS_ALL[Key], RRPS_ALL[Dirty Mid], "")</f>
        <v>0</v>
      </c>
      <c r="DI176" s="6">
        <f>_xlfn.XLOOKUP(DI$1&amp;"|"&amp;TEXT($C176,"yyyymmdd"), RRPS_ALL[Key], RRPS_ALL[Clean Price Mid], "")</f>
        <v>0</v>
      </c>
      <c r="DJ176" s="6">
        <v>4.2500000000000003E-2</v>
      </c>
      <c r="DK176" s="5">
        <v>43536</v>
      </c>
      <c r="DL176" s="6">
        <f t="shared" si="51"/>
        <v>4.8662711090826107</v>
      </c>
      <c r="DM176" s="7">
        <f>_xlfn.XLOOKUP(DM$1&amp;"|"&amp;TEXT($C176,"yyyymmdd"), RRPS_ALL[Key], RRPS_ALL[Yield to Maturity], "")</f>
        <v>2.7100240000000002</v>
      </c>
      <c r="DN176" s="6">
        <f>_xlfn.XLOOKUP(DN$1&amp;"|"&amp;TEXT($C176,"yyyymmdd"), RRPS_ALL[Key], RRPS_ALL[Mid Price], "")</f>
        <v>114.55949200000001</v>
      </c>
      <c r="DO176" s="6">
        <f>_xlfn.XLOOKUP(DO$1&amp;"|"&amp;TEXT($C176,"yyyymmdd"), RRPS_ALL[Key], RRPS_ALL[Mid Yield], "")</f>
        <v>2.6899799999999998</v>
      </c>
      <c r="DP176" s="6">
        <f>_xlfn.XLOOKUP(DP$1&amp;"|"&amp;TEXT($C176,"yyyymmdd"), RRPS_ALL[Key], RRPS_ALL[Dirty Mid], "")</f>
        <v>0</v>
      </c>
      <c r="DQ176" s="6">
        <f>_xlfn.XLOOKUP(DQ$1&amp;"|"&amp;TEXT($C176,"yyyymmdd"), RRPS_ALL[Key], RRPS_ALL[Clean Price Mid], "")</f>
        <v>0</v>
      </c>
      <c r="DR176" s="6">
        <v>3.5000000000000003E-2</v>
      </c>
      <c r="DS176" s="5">
        <v>50859</v>
      </c>
      <c r="DT176" s="6">
        <f t="shared" si="52"/>
        <v>24.91575400168492</v>
      </c>
      <c r="DU176" s="7">
        <f>_xlfn.XLOOKUP(DU$1&amp;"|"&amp;TEXT($C176,"yyyymmdd"), RRPS_ALL[Key], RRPS_ALL[Yield to Maturity], "")</f>
        <v>1.8049649999999999</v>
      </c>
      <c r="DV176" s="6">
        <f>_xlfn.XLOOKUP(DV$1&amp;"|"&amp;TEXT($C176,"yyyymmdd"), RRPS_ALL[Key], RRPS_ALL[Mid Price], "")</f>
        <v>112.746</v>
      </c>
      <c r="DW176" s="6">
        <f>_xlfn.XLOOKUP(DW$1&amp;"|"&amp;TEXT($C176,"yyyymmdd"), RRPS_ALL[Key], RRPS_ALL[Mid Yield], "")</f>
        <v>1.789347</v>
      </c>
      <c r="DX176" s="6">
        <f>_xlfn.XLOOKUP(DX$1&amp;"|"&amp;TEXT($C176,"yyyymmdd"), RRPS_ALL[Key], RRPS_ALL[Dirty Mid], "")</f>
        <v>0</v>
      </c>
      <c r="DY176" s="6">
        <f>_xlfn.XLOOKUP(DY$1&amp;"|"&amp;TEXT($C176,"yyyymmdd"), RRPS_ALL[Key], RRPS_ALL[Clean Price Mid], "")</f>
        <v>0</v>
      </c>
      <c r="DZ176" s="6">
        <v>3.5000000000000003E-2</v>
      </c>
      <c r="EA176" s="5">
        <v>44713</v>
      </c>
      <c r="EB176" s="6">
        <f t="shared" si="55"/>
        <v>8.0882263462123518</v>
      </c>
      <c r="EC176" s="7">
        <f>_xlfn.XLOOKUP(EC$1&amp;"|"&amp;TEXT($C176,"yyyymmdd"), RRPS_ALL[Key], RRPS_ALL[Yield to Maturity], "")</f>
        <v>2.540108</v>
      </c>
      <c r="ED176" s="6">
        <f>_xlfn.XLOOKUP(ED$1&amp;"|"&amp;TEXT($C176,"yyyymmdd"), RRPS_ALL[Key], RRPS_ALL[Mid Price], "")</f>
        <v>96.337000000000003</v>
      </c>
      <c r="EE176" s="6">
        <f>_xlfn.XLOOKUP(EE$1&amp;"|"&amp;TEXT($C176,"yyyymmdd"), RRPS_ALL[Key], RRPS_ALL[Mid Yield], "")</f>
        <v>2.504467</v>
      </c>
      <c r="EF176" s="6">
        <f>_xlfn.XLOOKUP(EF$1&amp;"|"&amp;TEXT($C176,"yyyymmdd"), RRPS_ALL[Key], RRPS_ALL[Dirty Mid], "")</f>
        <v>0</v>
      </c>
      <c r="EG176" s="6">
        <f>_xlfn.XLOOKUP(EG$1&amp;"|"&amp;TEXT($C176,"yyyymmdd"), RRPS_ALL[Key], RRPS_ALL[Clean Price Mid], "")</f>
        <v>0</v>
      </c>
      <c r="EH176" s="6">
        <v>2.2499999999999999E-2</v>
      </c>
      <c r="EI176" s="5">
        <v>48366</v>
      </c>
      <c r="EJ176" s="6">
        <f t="shared" si="54"/>
        <v>18.088328530259368</v>
      </c>
      <c r="EK176" s="7">
        <f>_xlfn.XLOOKUP(EK$1&amp;"|"&amp;TEXT($C176,"yyyymmdd"), RRPS_ALL[Key], RRPS_ALL[Yield to Maturity], "")</f>
        <v>1.984386</v>
      </c>
      <c r="EL176" s="6">
        <f>_xlfn.XLOOKUP(EL$1&amp;"|"&amp;TEXT($C176,"yyyymmdd"), RRPS_ALL[Key], RRPS_ALL[Mid Price], "")</f>
        <v>96.007000000000005</v>
      </c>
      <c r="EM176" s="6">
        <f>_xlfn.XLOOKUP(EM$1&amp;"|"&amp;TEXT($C176,"yyyymmdd"), RRPS_ALL[Key], RRPS_ALL[Mid Yield], "")</f>
        <v>1.9635499999999999</v>
      </c>
      <c r="EN176" s="6">
        <f>_xlfn.XLOOKUP(EN$1&amp;"|"&amp;TEXT($C176,"yyyymmdd"), RRPS_ALL[Key], RRPS_ALL[Dirty Mid], "")</f>
        <v>0</v>
      </c>
      <c r="EO176" s="6">
        <f>_xlfn.XLOOKUP(EO$1&amp;"|"&amp;TEXT($C176,"yyyymmdd"), RRPS_ALL[Key], RRPS_ALL[Clean Price Mid], "")</f>
        <v>0</v>
      </c>
      <c r="EP176" s="6">
        <v>1.4999999999999999E-2</v>
      </c>
      <c r="EQ176" s="5">
        <v>45243</v>
      </c>
      <c r="ER176" s="6">
        <f t="shared" si="50"/>
        <v>9.5399780941949626</v>
      </c>
      <c r="ES176" s="7">
        <f>_xlfn.XLOOKUP(ES$1&amp;"|"&amp;TEXT($C176,"yyyymmdd"), RRPS_ALL[Key], RRPS_ALL[Yield to Maturity], "")</f>
        <v>2.1279650000000001</v>
      </c>
      <c r="ET176" s="6">
        <f>_xlfn.XLOOKUP(ET$1&amp;"|"&amp;TEXT($C176,"yyyymmdd"), RRPS_ALL[Key], RRPS_ALL[Mid Price], "")</f>
        <v>103.769268</v>
      </c>
      <c r="EU176" s="6">
        <f>_xlfn.XLOOKUP(EU$1&amp;"|"&amp;TEXT($C176,"yyyymmdd"), RRPS_ALL[Key], RRPS_ALL[Mid Yield], "")</f>
        <v>2.1129519999999999</v>
      </c>
      <c r="EV176" s="6">
        <f>_xlfn.XLOOKUP(EV$1&amp;"|"&amp;TEXT($C176,"yyyymmdd"), RRPS_ALL[Key], RRPS_ALL[Dirty Mid], "")</f>
        <v>0</v>
      </c>
      <c r="EW176" s="6">
        <f>_xlfn.XLOOKUP(EW$1&amp;"|"&amp;TEXT($C176,"yyyymmdd"), RRPS_ALL[Key], RRPS_ALL[Clean Price Mid], "")</f>
        <v>0</v>
      </c>
      <c r="EX176" s="6">
        <v>2.5000000000000001E-2</v>
      </c>
      <c r="EY176" s="5">
        <v>45789</v>
      </c>
      <c r="EZ176" s="6">
        <f t="shared" si="56"/>
        <v>11.033538672142368</v>
      </c>
      <c r="FA176" s="7" t="str">
        <f>_xlfn.XLOOKUP(FA$1&amp;"|"&amp;TEXT($C176,"yyyymmdd"), RRPS_ALL[Key], RRPS_ALL[Yield to Maturity], "")</f>
        <v/>
      </c>
      <c r="FB176" s="6" t="str">
        <f>_xlfn.XLOOKUP(FB$1&amp;"|"&amp;TEXT($C176,"yyyymmdd"), RRPS_ALL[Key], RRPS_ALL[Mid Price], "")</f>
        <v/>
      </c>
      <c r="FC176" s="6" t="str">
        <f>_xlfn.XLOOKUP(FC$1&amp;"|"&amp;TEXT($C176,"yyyymmdd"), RRPS_ALL[Key], RRPS_ALL[Mid Yield], "")</f>
        <v/>
      </c>
      <c r="FD176" s="6" t="str">
        <f>_xlfn.XLOOKUP(FD$1&amp;"|"&amp;TEXT($C176,"yyyymmdd"), RRPS_ALL[Key], RRPS_ALL[Dirty Mid], "")</f>
        <v/>
      </c>
      <c r="FE176" s="6" t="str">
        <f>_xlfn.XLOOKUP(FE$1&amp;"|"&amp;TEXT($C176,"yyyymmdd"), RRPS_ALL[Key], RRPS_ALL[Clean Price Mid], "")</f>
        <v/>
      </c>
      <c r="FF176" s="6"/>
      <c r="FG176" s="6"/>
      <c r="FH176" s="6"/>
      <c r="FI176" s="7" t="str">
        <f>_xlfn.XLOOKUP(FI$1&amp;"|"&amp;TEXT($C176,"yyyymmdd"), RRPS_ALL[Key], RRPS_ALL[Yield to Maturity], "")</f>
        <v/>
      </c>
      <c r="FJ176" s="6" t="str">
        <f>_xlfn.XLOOKUP(FJ$1&amp;"|"&amp;TEXT($C176,"yyyymmdd"), RRPS_ALL[Key], RRPS_ALL[Mid Price], "")</f>
        <v/>
      </c>
      <c r="FK176" s="6" t="str">
        <f>_xlfn.XLOOKUP(FK$1&amp;"|"&amp;TEXT($C176,"yyyymmdd"), RRPS_ALL[Key], RRPS_ALL[Mid Yield], "")</f>
        <v/>
      </c>
      <c r="FL176" s="6" t="str">
        <f>_xlfn.XLOOKUP(FL$1&amp;"|"&amp;TEXT($C176,"yyyymmdd"), RRPS_ALL[Key], RRPS_ALL[Dirty Mid], "")</f>
        <v/>
      </c>
      <c r="FM176" s="6" t="str">
        <f>_xlfn.XLOOKUP(FM$1&amp;"|"&amp;TEXT($C176,"yyyymmdd"), RRPS_ALL[Key], RRPS_ALL[Clean Price Mid], "")</f>
        <v/>
      </c>
      <c r="FN176" s="6"/>
      <c r="FO176" s="6"/>
      <c r="FP176" s="6"/>
      <c r="FQ176" s="7" t="str">
        <f>_xlfn.XLOOKUP(FQ$1&amp;"|"&amp;TEXT($C176,"yyyymmdd"), RRPS_ALL[Key], RRPS_ALL[Yield to Maturity], "")</f>
        <v/>
      </c>
      <c r="FR176" s="6" t="str">
        <f>_xlfn.XLOOKUP(FR$1&amp;"|"&amp;TEXT($C176,"yyyymmdd"), RRPS_ALL[Key], RRPS_ALL[Mid Price], "")</f>
        <v/>
      </c>
      <c r="FS176" s="6" t="str">
        <f>_xlfn.XLOOKUP(FS$1&amp;"|"&amp;TEXT($C176,"yyyymmdd"), RRPS_ALL[Key], RRPS_ALL[Mid Yield], "")</f>
        <v/>
      </c>
      <c r="FT176" s="6" t="str">
        <f>_xlfn.XLOOKUP(FT$1&amp;"|"&amp;TEXT($C176,"yyyymmdd"), RRPS_ALL[Key], RRPS_ALL[Dirty Mid], "")</f>
        <v/>
      </c>
      <c r="FU176" s="6" t="str">
        <f>_xlfn.XLOOKUP(FU$1&amp;"|"&amp;TEXT($C176,"yyyymmdd"), RRPS_ALL[Key], RRPS_ALL[Clean Price Mid], "")</f>
        <v/>
      </c>
      <c r="FV176" s="6"/>
      <c r="FW176" s="6"/>
      <c r="FX176" s="6"/>
      <c r="FY176" s="7" t="str">
        <f>_xlfn.XLOOKUP(FY$1&amp;"|"&amp;TEXT($C176,"yyyymmdd"), RRPS_ALL[Key], RRPS_ALL[Yield to Maturity], "")</f>
        <v/>
      </c>
      <c r="FZ176" s="6" t="str">
        <f>_xlfn.XLOOKUP(FZ$1&amp;"|"&amp;TEXT($C176,"yyyymmdd"), RRPS_ALL[Key], RRPS_ALL[Mid Price], "")</f>
        <v/>
      </c>
      <c r="GA176" s="6" t="str">
        <f>_xlfn.XLOOKUP(GA$1&amp;"|"&amp;TEXT($C176,"yyyymmdd"), RRPS_ALL[Key], RRPS_ALL[Mid Yield], "")</f>
        <v/>
      </c>
      <c r="GB176" s="6" t="str">
        <f>_xlfn.XLOOKUP(GB$1&amp;"|"&amp;TEXT($C176,"yyyymmdd"), RRPS_ALL[Key], RRPS_ALL[Dirty Mid], "")</f>
        <v/>
      </c>
      <c r="GC176" s="6" t="str">
        <f>_xlfn.XLOOKUP(GC$1&amp;"|"&amp;TEXT($C176,"yyyymmdd"), RRPS_ALL[Key], RRPS_ALL[Clean Price Mid], "")</f>
        <v/>
      </c>
      <c r="GD176" s="6"/>
      <c r="GE176" s="6"/>
      <c r="GF176" s="6"/>
      <c r="GG176" s="7" t="str">
        <f>_xlfn.XLOOKUP(GG$1&amp;"|"&amp;TEXT($C176,"yyyymmdd"), RRPS_ALL[Key], RRPS_ALL[Yield to Maturity], "")</f>
        <v/>
      </c>
      <c r="GH176" s="6" t="str">
        <f>_xlfn.XLOOKUP(GH$1&amp;"|"&amp;TEXT($C176,"yyyymmdd"), RRPS_ALL[Key], RRPS_ALL[Mid Price], "")</f>
        <v/>
      </c>
      <c r="GI176" s="6" t="str">
        <f>_xlfn.XLOOKUP(GI$1&amp;"|"&amp;TEXT($C176,"yyyymmdd"), RRPS_ALL[Key], RRPS_ALL[Mid Yield], "")</f>
        <v/>
      </c>
      <c r="GJ176" s="6" t="str">
        <f>_xlfn.XLOOKUP(GJ$1&amp;"|"&amp;TEXT($C176,"yyyymmdd"), RRPS_ALL[Key], RRPS_ALL[Dirty Mid], "")</f>
        <v/>
      </c>
      <c r="GK176" s="6" t="str">
        <f>_xlfn.XLOOKUP(GK$1&amp;"|"&amp;TEXT($C176,"yyyymmdd"), RRPS_ALL[Key], RRPS_ALL[Clean Price Mid], "")</f>
        <v/>
      </c>
      <c r="GL176" s="6"/>
      <c r="GM176" s="6"/>
      <c r="GN176" s="6"/>
      <c r="GO176" s="7" t="str">
        <f>_xlfn.XLOOKUP(GO$1&amp;"|"&amp;TEXT($C176,"yyyymmdd"), RRPS_ALL[Key], RRPS_ALL[Yield to Maturity], "")</f>
        <v/>
      </c>
      <c r="GP176" s="6" t="str">
        <f>_xlfn.XLOOKUP(GP$1&amp;"|"&amp;TEXT($C176,"yyyymmdd"), RRPS_ALL[Key], RRPS_ALL[Mid Price], "")</f>
        <v/>
      </c>
      <c r="GQ176" s="6" t="str">
        <f>_xlfn.XLOOKUP(GQ$1&amp;"|"&amp;TEXT($C176,"yyyymmdd"), RRPS_ALL[Key], RRPS_ALL[Mid Yield], "")</f>
        <v/>
      </c>
      <c r="GR176" s="6" t="str">
        <f>_xlfn.XLOOKUP(GR$1&amp;"|"&amp;TEXT($C176,"yyyymmdd"), RRPS_ALL[Key], RRPS_ALL[Dirty Mid], "")</f>
        <v/>
      </c>
      <c r="GS176" s="6" t="str">
        <f>_xlfn.XLOOKUP(GS$1&amp;"|"&amp;TEXT($C176,"yyyymmdd"), RRPS_ALL[Key], RRPS_ALL[Clean Price Mid], "")</f>
        <v/>
      </c>
      <c r="GT176" s="6"/>
      <c r="GU176" s="6"/>
      <c r="GV176" s="6"/>
      <c r="GW176" s="7" t="str">
        <f>_xlfn.XLOOKUP(GW$1&amp;"|"&amp;TEXT($C176,"yyyymmdd"), RRPS_ALL[Key], RRPS_ALL[Yield to Maturity], "")</f>
        <v/>
      </c>
      <c r="GX176" s="6" t="str">
        <f>_xlfn.XLOOKUP(GX$1&amp;"|"&amp;TEXT($C176,"yyyymmdd"), RRPS_ALL[Key], RRPS_ALL[Mid Price], "")</f>
        <v/>
      </c>
      <c r="GY176" s="6" t="str">
        <f>_xlfn.XLOOKUP(GY$1&amp;"|"&amp;TEXT($C176,"yyyymmdd"), RRPS_ALL[Key], RRPS_ALL[Mid Yield], "")</f>
        <v/>
      </c>
      <c r="GZ176" s="6" t="str">
        <f>_xlfn.XLOOKUP(GZ$1&amp;"|"&amp;TEXT($C176,"yyyymmdd"), RRPS_ALL[Key], RRPS_ALL[Dirty Mid], "")</f>
        <v/>
      </c>
      <c r="HA176" s="6" t="str">
        <f>_xlfn.XLOOKUP(HA$1&amp;"|"&amp;TEXT($C176,"yyyymmdd"), RRPS_ALL[Key], RRPS_ALL[Clean Price Mid], "")</f>
        <v/>
      </c>
      <c r="HB176" s="6"/>
      <c r="HC176" s="6"/>
      <c r="HD176" s="6"/>
    </row>
    <row r="177" spans="1:212" x14ac:dyDescent="0.2">
      <c r="A177">
        <v>2014</v>
      </c>
      <c r="B177">
        <v>5</v>
      </c>
      <c r="C177" s="5">
        <f t="shared" si="37"/>
        <v>41790</v>
      </c>
      <c r="D177" s="6">
        <v>1.0000000000000001E-5</v>
      </c>
      <c r="E177" s="7" t="str">
        <f>_xlfn.XLOOKUP(E$1&amp;"|"&amp;TEXT($C177,"yyyymmdd"), RRPS_ALL[Key], RRPS_ALL[Yield to Maturity], "")</f>
        <v/>
      </c>
      <c r="F177" s="6" t="str">
        <f>_xlfn.XLOOKUP(F$1&amp;"|"&amp;TEXT($C177,"yyyymmdd"), RRPS_ALL[Key], RRPS_ALL[Mid Price], "")</f>
        <v/>
      </c>
      <c r="G177" s="6" t="str">
        <f>_xlfn.XLOOKUP(G$1&amp;"|"&amp;TEXT($C177,"yyyymmdd"), RRPS_ALL[Key], RRPS_ALL[Mid Yield], "")</f>
        <v/>
      </c>
      <c r="H177" s="6" t="str">
        <f>_xlfn.XLOOKUP(H$1&amp;"|"&amp;TEXT($C177,"yyyymmdd"), RRPS_ALL[Key], RRPS_ALL[Dirty Mid], "")</f>
        <v/>
      </c>
      <c r="I177" s="6" t="str">
        <f>_xlfn.XLOOKUP(I$1&amp;"|"&amp;TEXT($C177,"yyyymmdd"), RRPS_ALL[Key], RRPS_ALL[Clean Price Mid], "")</f>
        <v/>
      </c>
      <c r="J177" s="6"/>
      <c r="K177" s="6"/>
      <c r="L177" s="6"/>
      <c r="M177" s="7" t="str">
        <f>_xlfn.XLOOKUP(M$1&amp;"|"&amp;TEXT($C177,"yyyymmdd"), RRPS_ALL[Key], RRPS_ALL[Yield to Maturity], "")</f>
        <v/>
      </c>
      <c r="N177" s="6" t="str">
        <f>_xlfn.XLOOKUP(N$1&amp;"|"&amp;TEXT($C177,"yyyymmdd"), RRPS_ALL[Key], RRPS_ALL[Mid Price], "")</f>
        <v/>
      </c>
      <c r="O177" s="6" t="str">
        <f>_xlfn.XLOOKUP(O$1&amp;"|"&amp;TEXT($C177,"yyyymmdd"), RRPS_ALL[Key], RRPS_ALL[Mid Yield], "")</f>
        <v/>
      </c>
      <c r="P177" s="6" t="str">
        <f>_xlfn.XLOOKUP(P$1&amp;"|"&amp;TEXT($C177,"yyyymmdd"), RRPS_ALL[Key], RRPS_ALL[Dirty Mid], "")</f>
        <v/>
      </c>
      <c r="Q177" s="6" t="str">
        <f>_xlfn.XLOOKUP(Q$1&amp;"|"&amp;TEXT($C177,"yyyymmdd"), RRPS_ALL[Key], RRPS_ALL[Clean Price Mid], "")</f>
        <v/>
      </c>
      <c r="R177" s="6"/>
      <c r="S177" s="6"/>
      <c r="T177" s="6"/>
      <c r="U177" s="7" t="str">
        <f>_xlfn.XLOOKUP(U$1&amp;"|"&amp;TEXT($C177,"yyyymmdd"), RRPS_ALL[Key], RRPS_ALL[Yield to Maturity], "")</f>
        <v/>
      </c>
      <c r="V177" s="6" t="str">
        <f>_xlfn.XLOOKUP(V$1&amp;"|"&amp;TEXT($C177,"yyyymmdd"), RRPS_ALL[Key], RRPS_ALL[Mid Price], "")</f>
        <v/>
      </c>
      <c r="W177" s="6" t="str">
        <f>_xlfn.XLOOKUP(W$1&amp;"|"&amp;TEXT($C177,"yyyymmdd"), RRPS_ALL[Key], RRPS_ALL[Mid Yield], "")</f>
        <v/>
      </c>
      <c r="X177" s="6" t="str">
        <f>_xlfn.XLOOKUP(X$1&amp;"|"&amp;TEXT($C177,"yyyymmdd"), RRPS_ALL[Key], RRPS_ALL[Dirty Mid], "")</f>
        <v/>
      </c>
      <c r="Y177" s="6" t="str">
        <f>_xlfn.XLOOKUP(Y$1&amp;"|"&amp;TEXT($C177,"yyyymmdd"), RRPS_ALL[Key], RRPS_ALL[Clean Price Mid], "")</f>
        <v/>
      </c>
      <c r="Z177" s="6"/>
      <c r="AA177" s="6"/>
      <c r="AB177" s="6"/>
      <c r="AC177" s="7">
        <f>_xlfn.XLOOKUP(AC$1&amp;"|"&amp;TEXT($C177,"yyyymmdd"), RRPS_ALL[Key], RRPS_ALL[Yield to Maturity], "")</f>
        <v>6.7512660000000002</v>
      </c>
      <c r="AD177" s="6">
        <f>_xlfn.XLOOKUP(AD$1&amp;"|"&amp;TEXT($C177,"yyyymmdd"), RRPS_ALL[Key], RRPS_ALL[Mid Price], "")</f>
        <v>100.005</v>
      </c>
      <c r="AE177" s="6">
        <f>_xlfn.XLOOKUP(AE$1&amp;"|"&amp;TEXT($C177,"yyyymmdd"), RRPS_ALL[Key], RRPS_ALL[Mid Yield], "")</f>
        <v>4.9506810000000003</v>
      </c>
      <c r="AF177" s="6">
        <f>_xlfn.XLOOKUP(AF$1&amp;"|"&amp;TEXT($C177,"yyyymmdd"), RRPS_ALL[Key], RRPS_ALL[Dirty Mid], "")</f>
        <v>-1.8749999999999999E-2</v>
      </c>
      <c r="AG177" s="6">
        <f>_xlfn.XLOOKUP(AG$1&amp;"|"&amp;TEXT($C177,"yyyymmdd"), RRPS_ALL[Key], RRPS_ALL[Clean Price Mid], "")</f>
        <v>2.7780000000000001E-3</v>
      </c>
      <c r="AH177" s="6">
        <v>6.7500000000000004E-2</v>
      </c>
      <c r="AI177" s="5">
        <v>41764</v>
      </c>
      <c r="AJ177" s="6">
        <f t="shared" si="53"/>
        <v>7.1232876712328766E-2</v>
      </c>
      <c r="AK177" s="7" t="str">
        <f>_xlfn.XLOOKUP(AK$1&amp;"|"&amp;TEXT($C177,"yyyymmdd"), RRPS_ALL[Key], RRPS_ALL[Yield to Maturity], "")</f>
        <v/>
      </c>
      <c r="AL177" s="6" t="str">
        <f>_xlfn.XLOOKUP(AL$1&amp;"|"&amp;TEXT($C177,"yyyymmdd"), RRPS_ALL[Key], RRPS_ALL[Mid Price], "")</f>
        <v/>
      </c>
      <c r="AM177" s="6" t="str">
        <f>_xlfn.XLOOKUP(AM$1&amp;"|"&amp;TEXT($C177,"yyyymmdd"), RRPS_ALL[Key], RRPS_ALL[Mid Yield], "")</f>
        <v/>
      </c>
      <c r="AN177" s="6" t="str">
        <f>_xlfn.XLOOKUP(AN$1&amp;"|"&amp;TEXT($C177,"yyyymmdd"), RRPS_ALL[Key], RRPS_ALL[Dirty Mid], "")</f>
        <v/>
      </c>
      <c r="AO177" s="6" t="str">
        <f>_xlfn.XLOOKUP(AO$1&amp;"|"&amp;TEXT($C177,"yyyymmdd"), RRPS_ALL[Key], RRPS_ALL[Clean Price Mid], "")</f>
        <v/>
      </c>
      <c r="AP177" s="6"/>
      <c r="AQ177" s="6"/>
      <c r="AR177" s="6"/>
      <c r="AS177" s="7" t="str">
        <f>_xlfn.XLOOKUP(AS$1&amp;"|"&amp;TEXT($C177,"yyyymmdd"), RRPS_ALL[Key], RRPS_ALL[Yield to Maturity], "")</f>
        <v/>
      </c>
      <c r="AT177" s="6" t="str">
        <f>_xlfn.XLOOKUP(AT$1&amp;"|"&amp;TEXT($C177,"yyyymmdd"), RRPS_ALL[Key], RRPS_ALL[Mid Price], "")</f>
        <v/>
      </c>
      <c r="AU177" s="6" t="str">
        <f>_xlfn.XLOOKUP(AU$1&amp;"|"&amp;TEXT($C177,"yyyymmdd"), RRPS_ALL[Key], RRPS_ALL[Mid Yield], "")</f>
        <v/>
      </c>
      <c r="AV177" s="6" t="str">
        <f>_xlfn.XLOOKUP(AV$1&amp;"|"&amp;TEXT($C177,"yyyymmdd"), RRPS_ALL[Key], RRPS_ALL[Dirty Mid], "")</f>
        <v/>
      </c>
      <c r="AW177" s="6" t="str">
        <f>_xlfn.XLOOKUP(AW$1&amp;"|"&amp;TEXT($C177,"yyyymmdd"), RRPS_ALL[Key], RRPS_ALL[Clean Price Mid], "")</f>
        <v/>
      </c>
      <c r="AX177" s="6"/>
      <c r="AY177" s="6"/>
      <c r="AZ177" s="6"/>
      <c r="BA177" s="7" t="str">
        <f>_xlfn.XLOOKUP(BA$1&amp;"|"&amp;TEXT($C177,"yyyymmdd"), RRPS_ALL[Key], RRPS_ALL[Yield to Maturity], "")</f>
        <v/>
      </c>
      <c r="BB177" s="6" t="str">
        <f>_xlfn.XLOOKUP(BB$1&amp;"|"&amp;TEXT($C177,"yyyymmdd"), RRPS_ALL[Key], RRPS_ALL[Mid Price], "")</f>
        <v/>
      </c>
      <c r="BC177" s="6" t="str">
        <f>_xlfn.XLOOKUP(BC$1&amp;"|"&amp;TEXT($C177,"yyyymmdd"), RRPS_ALL[Key], RRPS_ALL[Mid Yield], "")</f>
        <v/>
      </c>
      <c r="BD177" s="6" t="str">
        <f>_xlfn.XLOOKUP(BD$1&amp;"|"&amp;TEXT($C177,"yyyymmdd"), RRPS_ALL[Key], RRPS_ALL[Dirty Mid], "")</f>
        <v/>
      </c>
      <c r="BE177" s="6" t="str">
        <f>_xlfn.XLOOKUP(BE$1&amp;"|"&amp;TEXT($C177,"yyyymmdd"), RRPS_ALL[Key], RRPS_ALL[Clean Price Mid], "")</f>
        <v/>
      </c>
      <c r="BF177" s="6"/>
      <c r="BG177" s="6"/>
      <c r="BH177" s="6"/>
      <c r="BI177" s="7" t="str">
        <f>_xlfn.XLOOKUP(BI$1&amp;"|"&amp;TEXT($C177,"yyyymmdd"), RRPS_ALL[Key], RRPS_ALL[Yield to Maturity], "")</f>
        <v/>
      </c>
      <c r="BJ177" s="6" t="str">
        <f>_xlfn.XLOOKUP(BJ$1&amp;"|"&amp;TEXT($C177,"yyyymmdd"), RRPS_ALL[Key], RRPS_ALL[Mid Price], "")</f>
        <v/>
      </c>
      <c r="BK177" s="6" t="str">
        <f>_xlfn.XLOOKUP(BK$1&amp;"|"&amp;TEXT($C177,"yyyymmdd"), RRPS_ALL[Key], RRPS_ALL[Mid Yield], "")</f>
        <v/>
      </c>
      <c r="BL177" s="6" t="str">
        <f>_xlfn.XLOOKUP(BL$1&amp;"|"&amp;TEXT($C177,"yyyymmdd"), RRPS_ALL[Key], RRPS_ALL[Dirty Mid], "")</f>
        <v/>
      </c>
      <c r="BM177" s="6" t="str">
        <f>_xlfn.XLOOKUP(BM$1&amp;"|"&amp;TEXT($C177,"yyyymmdd"), RRPS_ALL[Key], RRPS_ALL[Clean Price Mid], "")</f>
        <v/>
      </c>
      <c r="BN177" s="6"/>
      <c r="BO177" s="6"/>
      <c r="BP177" s="6"/>
      <c r="BQ177" s="7">
        <f>_xlfn.XLOOKUP(BQ$1&amp;"|"&amp;TEXT($C177,"yyyymmdd"), RRPS_ALL[Key], RRPS_ALL[Yield to Maturity], "")</f>
        <v>1.3952370000000001</v>
      </c>
      <c r="BR177" s="6">
        <f>_xlfn.XLOOKUP(BR$1&amp;"|"&amp;TEXT($C177,"yyyymmdd"), RRPS_ALL[Key], RRPS_ALL[Mid Price], "")</f>
        <v>122.316</v>
      </c>
      <c r="BS177" s="6">
        <f>_xlfn.XLOOKUP(BS$1&amp;"|"&amp;TEXT($C177,"yyyymmdd"), RRPS_ALL[Key], RRPS_ALL[Mid Yield], "")</f>
        <v>1.380922</v>
      </c>
      <c r="BT177" s="6">
        <f>_xlfn.XLOOKUP(BT$1&amp;"|"&amp;TEXT($C177,"yyyymmdd"), RRPS_ALL[Key], RRPS_ALL[Dirty Mid], "")</f>
        <v>0</v>
      </c>
      <c r="BU177" s="6">
        <f>_xlfn.XLOOKUP(BU$1&amp;"|"&amp;TEXT($C177,"yyyymmdd"), RRPS_ALL[Key], RRPS_ALL[Clean Price Mid], "")</f>
        <v>0</v>
      </c>
      <c r="BV177" s="6">
        <v>0.05</v>
      </c>
      <c r="BW177" s="5">
        <v>44166</v>
      </c>
      <c r="BX177" s="6">
        <f t="shared" si="57"/>
        <v>6.5044974579585455</v>
      </c>
      <c r="BY177" s="7" t="str">
        <f>_xlfn.XLOOKUP(BY$1&amp;"|"&amp;TEXT($C177,"yyyymmdd"), RRPS_ALL[Key], RRPS_ALL[Yield to Maturity], "")</f>
        <v/>
      </c>
      <c r="BZ177" s="6" t="str">
        <f>_xlfn.XLOOKUP(BZ$1&amp;"|"&amp;TEXT($C177,"yyyymmdd"), RRPS_ALL[Key], RRPS_ALL[Mid Price], "")</f>
        <v/>
      </c>
      <c r="CA177" s="6" t="str">
        <f>_xlfn.XLOOKUP(CA$1&amp;"|"&amp;TEXT($C177,"yyyymmdd"), RRPS_ALL[Key], RRPS_ALL[Mid Yield], "")</f>
        <v/>
      </c>
      <c r="CB177" s="6" t="str">
        <f>_xlfn.XLOOKUP(CB$1&amp;"|"&amp;TEXT($C177,"yyyymmdd"), RRPS_ALL[Key], RRPS_ALL[Dirty Mid], "")</f>
        <v/>
      </c>
      <c r="CC177" s="6" t="str">
        <f>_xlfn.XLOOKUP(CC$1&amp;"|"&amp;TEXT($C177,"yyyymmdd"), RRPS_ALL[Key], RRPS_ALL[Clean Price Mid], "")</f>
        <v/>
      </c>
      <c r="CD177" s="6"/>
      <c r="CE177" s="6"/>
      <c r="CF177" s="6"/>
      <c r="CG177" s="7">
        <f>_xlfn.XLOOKUP(CG$1&amp;"|"&amp;TEXT($C177,"yyyymmdd"), RRPS_ALL[Key], RRPS_ALL[Yield to Maturity], "")</f>
        <v>0.45472299999999999</v>
      </c>
      <c r="CH177" s="6">
        <f>_xlfn.XLOOKUP(CH$1&amp;"|"&amp;TEXT($C177,"yyyymmdd"), RRPS_ALL[Key], RRPS_ALL[Mid Price], "")</f>
        <v>104.809</v>
      </c>
      <c r="CI177" s="6">
        <f>_xlfn.XLOOKUP(CI$1&amp;"|"&amp;TEXT($C177,"yyyymmdd"), RRPS_ALL[Key], RRPS_ALL[Mid Yield], "")</f>
        <v>0.43454300000000001</v>
      </c>
      <c r="CJ177" s="6">
        <f>_xlfn.XLOOKUP(CJ$1&amp;"|"&amp;TEXT($C177,"yyyymmdd"), RRPS_ALL[Key], RRPS_ALL[Dirty Mid], "")</f>
        <v>3.65</v>
      </c>
      <c r="CK177" s="6">
        <f>_xlfn.XLOOKUP(CK$1&amp;"|"&amp;TEXT($C177,"yyyymmdd"), RRPS_ALL[Key], RRPS_ALL[Clean Price Mid], "")</f>
        <v>1.1474249999999999</v>
      </c>
      <c r="CL177" s="6">
        <v>4.4999999999999998E-2</v>
      </c>
      <c r="CM177" s="5">
        <v>42228</v>
      </c>
      <c r="CN177" s="6">
        <f t="shared" si="58"/>
        <v>1.2</v>
      </c>
      <c r="CO177" s="7">
        <f>_xlfn.XLOOKUP(CO$1&amp;"|"&amp;TEXT($C177,"yyyymmdd"), RRPS_ALL[Key], RRPS_ALL[Yield to Maturity], "")</f>
        <v>0.54774299999999998</v>
      </c>
      <c r="CP177" s="6">
        <f>_xlfn.XLOOKUP(CP$1&amp;"|"&amp;TEXT($C177,"yyyymmdd"), RRPS_ALL[Key], RRPS_ALL[Mid Price], "")</f>
        <v>105.14400000000001</v>
      </c>
      <c r="CQ177" s="6">
        <f>_xlfn.XLOOKUP(CQ$1&amp;"|"&amp;TEXT($C177,"yyyymmdd"), RRPS_ALL[Key], RRPS_ALL[Mid Yield], "")</f>
        <v>0.536215</v>
      </c>
      <c r="CR177" s="6">
        <f>_xlfn.XLOOKUP(CR$1&amp;"|"&amp;TEXT($C177,"yyyymmdd"), RRPS_ALL[Key], RRPS_ALL[Dirty Mid], "")</f>
        <v>2.6833333333299998</v>
      </c>
      <c r="CS177" s="6">
        <f>_xlfn.XLOOKUP(CS$1&amp;"|"&amp;TEXT($C177,"yyyymmdd"), RRPS_ALL[Key], RRPS_ALL[Clean Price Mid], "")</f>
        <v>2.0222690000000001</v>
      </c>
      <c r="CT177" s="6">
        <v>0.03</v>
      </c>
      <c r="CU177" s="5">
        <v>42563</v>
      </c>
      <c r="CV177" s="6">
        <f t="shared" si="59"/>
        <v>2.1158759124087592</v>
      </c>
      <c r="CW177" s="7">
        <f>_xlfn.XLOOKUP(CW$1&amp;"|"&amp;TEXT($C177,"yyyymmdd"), RRPS_ALL[Key], RRPS_ALL[Yield to Maturity], "")</f>
        <v>0.74495800000000001</v>
      </c>
      <c r="CX177" s="6">
        <f>_xlfn.XLOOKUP(CX$1&amp;"|"&amp;TEXT($C177,"yyyymmdd"), RRPS_ALL[Key], RRPS_ALL[Mid Price], "")</f>
        <v>109.458</v>
      </c>
      <c r="CY177" s="6">
        <f>_xlfn.XLOOKUP(CY$1&amp;"|"&amp;TEXT($C177,"yyyymmdd"), RRPS_ALL[Key], RRPS_ALL[Mid Yield], "")</f>
        <v>0.73746999999999996</v>
      </c>
      <c r="CZ177" s="6">
        <f>_xlfn.XLOOKUP(CZ$1&amp;"|"&amp;TEXT($C177,"yyyymmdd"), RRPS_ALL[Key], RRPS_ALL[Dirty Mid], "")</f>
        <v>0</v>
      </c>
      <c r="DA177" s="6">
        <f>_xlfn.XLOOKUP(DA$1&amp;"|"&amp;TEXT($C177,"yyyymmdd"), RRPS_ALL[Key], RRPS_ALL[Clean Price Mid], "")</f>
        <v>0</v>
      </c>
      <c r="DB177" s="6">
        <v>3.7499999999999999E-2</v>
      </c>
      <c r="DC177" s="5">
        <v>42959</v>
      </c>
      <c r="DD177" s="6">
        <f t="shared" si="47"/>
        <v>3.2005475701574264</v>
      </c>
      <c r="DE177" s="7">
        <f>_xlfn.XLOOKUP(DE$1&amp;"|"&amp;TEXT($C177,"yyyymmdd"), RRPS_ALL[Key], RRPS_ALL[Yield to Maturity], "")</f>
        <v>1.0674520000000001</v>
      </c>
      <c r="DF177" s="6">
        <f>_xlfn.XLOOKUP(DF$1&amp;"|"&amp;TEXT($C177,"yyyymmdd"), RRPS_ALL[Key], RRPS_ALL[Mid Price], "")</f>
        <v>114.777</v>
      </c>
      <c r="DG177" s="6">
        <f>_xlfn.XLOOKUP(DG$1&amp;"|"&amp;TEXT($C177,"yyyymmdd"), RRPS_ALL[Key], RRPS_ALL[Mid Yield], "")</f>
        <v>1.057555</v>
      </c>
      <c r="DH177" s="6">
        <f>_xlfn.XLOOKUP(DH$1&amp;"|"&amp;TEXT($C177,"yyyymmdd"), RRPS_ALL[Key], RRPS_ALL[Dirty Mid], "")</f>
        <v>0</v>
      </c>
      <c r="DI177" s="6">
        <f>_xlfn.XLOOKUP(DI$1&amp;"|"&amp;TEXT($C177,"yyyymmdd"), RRPS_ALL[Key], RRPS_ALL[Clean Price Mid], "")</f>
        <v>0</v>
      </c>
      <c r="DJ177" s="6">
        <v>4.2500000000000003E-2</v>
      </c>
      <c r="DK177" s="5">
        <v>43536</v>
      </c>
      <c r="DL177" s="6">
        <f t="shared" si="51"/>
        <v>4.7813783660429028</v>
      </c>
      <c r="DM177" s="7">
        <f>_xlfn.XLOOKUP(DM$1&amp;"|"&amp;TEXT($C177,"yyyymmdd"), RRPS_ALL[Key], RRPS_ALL[Yield to Maturity], "")</f>
        <v>2.5499990000000001</v>
      </c>
      <c r="DN177" s="6">
        <f>_xlfn.XLOOKUP(DN$1&amp;"|"&amp;TEXT($C177,"yyyymmdd"), RRPS_ALL[Key], RRPS_ALL[Mid Price], "")</f>
        <v>117.71362000000001</v>
      </c>
      <c r="DO177" s="6">
        <f>_xlfn.XLOOKUP(DO$1&amp;"|"&amp;TEXT($C177,"yyyymmdd"), RRPS_ALL[Key], RRPS_ALL[Mid Yield], "")</f>
        <v>2.5299550000000002</v>
      </c>
      <c r="DP177" s="6">
        <f>_xlfn.XLOOKUP(DP$1&amp;"|"&amp;TEXT($C177,"yyyymmdd"), RRPS_ALL[Key], RRPS_ALL[Dirty Mid], "")</f>
        <v>0</v>
      </c>
      <c r="DQ177" s="6">
        <f>_xlfn.XLOOKUP(DQ$1&amp;"|"&amp;TEXT($C177,"yyyymmdd"), RRPS_ALL[Key], RRPS_ALL[Clean Price Mid], "")</f>
        <v>0</v>
      </c>
      <c r="DR177" s="6">
        <v>3.5000000000000003E-2</v>
      </c>
      <c r="DS177" s="5">
        <v>50859</v>
      </c>
      <c r="DT177" s="6">
        <f t="shared" si="52"/>
        <v>24.830876158382477</v>
      </c>
      <c r="DU177" s="7">
        <f>_xlfn.XLOOKUP(DU$1&amp;"|"&amp;TEXT($C177,"yyyymmdd"), RRPS_ALL[Key], RRPS_ALL[Yield to Maturity], "")</f>
        <v>1.620044</v>
      </c>
      <c r="DV177" s="6">
        <f>_xlfn.XLOOKUP(DV$1&amp;"|"&amp;TEXT($C177,"yyyymmdd"), RRPS_ALL[Key], RRPS_ALL[Mid Price], "")</f>
        <v>114.111</v>
      </c>
      <c r="DW177" s="6">
        <f>_xlfn.XLOOKUP(DW$1&amp;"|"&amp;TEXT($C177,"yyyymmdd"), RRPS_ALL[Key], RRPS_ALL[Mid Yield], "")</f>
        <v>1.6045199999999999</v>
      </c>
      <c r="DX177" s="6">
        <f>_xlfn.XLOOKUP(DX$1&amp;"|"&amp;TEXT($C177,"yyyymmdd"), RRPS_ALL[Key], RRPS_ALL[Dirty Mid], "")</f>
        <v>0</v>
      </c>
      <c r="DY177" s="6">
        <f>_xlfn.XLOOKUP(DY$1&amp;"|"&amp;TEXT($C177,"yyyymmdd"), RRPS_ALL[Key], RRPS_ALL[Clean Price Mid], "")</f>
        <v>0</v>
      </c>
      <c r="DZ177" s="6">
        <v>3.5000000000000003E-2</v>
      </c>
      <c r="EA177" s="5">
        <v>44713</v>
      </c>
      <c r="EB177" s="6">
        <f t="shared" si="55"/>
        <v>8.0033465165804678</v>
      </c>
      <c r="EC177" s="7">
        <f>_xlfn.XLOOKUP(EC$1&amp;"|"&amp;TEXT($C177,"yyyymmdd"), RRPS_ALL[Key], RRPS_ALL[Yield to Maturity], "")</f>
        <v>2.3749859999999998</v>
      </c>
      <c r="ED177" s="6">
        <f>_xlfn.XLOOKUP(ED$1&amp;"|"&amp;TEXT($C177,"yyyymmdd"), RRPS_ALL[Key], RRPS_ALL[Mid Price], "")</f>
        <v>98.686999999999998</v>
      </c>
      <c r="EE177" s="6">
        <f>_xlfn.XLOOKUP(EE$1&amp;"|"&amp;TEXT($C177,"yyyymmdd"), RRPS_ALL[Key], RRPS_ALL[Mid Yield], "")</f>
        <v>2.3402400000000001</v>
      </c>
      <c r="EF177" s="6">
        <f>_xlfn.XLOOKUP(EF$1&amp;"|"&amp;TEXT($C177,"yyyymmdd"), RRPS_ALL[Key], RRPS_ALL[Dirty Mid], "")</f>
        <v>0</v>
      </c>
      <c r="EG177" s="6">
        <f>_xlfn.XLOOKUP(EG$1&amp;"|"&amp;TEXT($C177,"yyyymmdd"), RRPS_ALL[Key], RRPS_ALL[Clean Price Mid], "")</f>
        <v>0</v>
      </c>
      <c r="EH177" s="6">
        <v>2.2499999999999999E-2</v>
      </c>
      <c r="EI177" s="5">
        <v>48366</v>
      </c>
      <c r="EJ177" s="6">
        <f t="shared" si="54"/>
        <v>18.003458213256486</v>
      </c>
      <c r="EK177" s="7">
        <f>_xlfn.XLOOKUP(EK$1&amp;"|"&amp;TEXT($C177,"yyyymmdd"), RRPS_ALL[Key], RRPS_ALL[Yield to Maturity], "")</f>
        <v>1.806141</v>
      </c>
      <c r="EL177" s="6">
        <f>_xlfn.XLOOKUP(EL$1&amp;"|"&amp;TEXT($C177,"yyyymmdd"), RRPS_ALL[Key], RRPS_ALL[Mid Price], "")</f>
        <v>97.460999999999999</v>
      </c>
      <c r="EM177" s="6">
        <f>_xlfn.XLOOKUP(EM$1&amp;"|"&amp;TEXT($C177,"yyyymmdd"), RRPS_ALL[Key], RRPS_ALL[Mid Yield], "")</f>
        <v>1.794354</v>
      </c>
      <c r="EN177" s="6">
        <f>_xlfn.XLOOKUP(EN$1&amp;"|"&amp;TEXT($C177,"yyyymmdd"), RRPS_ALL[Key], RRPS_ALL[Dirty Mid], "")</f>
        <v>0</v>
      </c>
      <c r="EO177" s="6">
        <f>_xlfn.XLOOKUP(EO$1&amp;"|"&amp;TEXT($C177,"yyyymmdd"), RRPS_ALL[Key], RRPS_ALL[Clean Price Mid], "")</f>
        <v>0</v>
      </c>
      <c r="EP177" s="6">
        <v>1.4999999999999999E-2</v>
      </c>
      <c r="EQ177" s="5">
        <v>45243</v>
      </c>
      <c r="ER177" s="6">
        <f t="shared" si="50"/>
        <v>9.455093099671414</v>
      </c>
      <c r="ES177" s="7">
        <f>_xlfn.XLOOKUP(ES$1&amp;"|"&amp;TEXT($C177,"yyyymmdd"), RRPS_ALL[Key], RRPS_ALL[Yield to Maturity], "")</f>
        <v>1.9430320000000001</v>
      </c>
      <c r="ET177" s="6">
        <f>_xlfn.XLOOKUP(ET$1&amp;"|"&amp;TEXT($C177,"yyyymmdd"), RRPS_ALL[Key], RRPS_ALL[Mid Price], "")</f>
        <v>105.591437</v>
      </c>
      <c r="EU177" s="6">
        <f>_xlfn.XLOOKUP(EU$1&amp;"|"&amp;TEXT($C177,"yyyymmdd"), RRPS_ALL[Key], RRPS_ALL[Mid Yield], "")</f>
        <v>1.9280189999999999</v>
      </c>
      <c r="EV177" s="6">
        <f>_xlfn.XLOOKUP(EV$1&amp;"|"&amp;TEXT($C177,"yyyymmdd"), RRPS_ALL[Key], RRPS_ALL[Dirty Mid], "")</f>
        <v>0</v>
      </c>
      <c r="EW177" s="6">
        <f>_xlfn.XLOOKUP(EW$1&amp;"|"&amp;TEXT($C177,"yyyymmdd"), RRPS_ALL[Key], RRPS_ALL[Clean Price Mid], "")</f>
        <v>0</v>
      </c>
      <c r="EX177" s="6">
        <v>2.5000000000000001E-2</v>
      </c>
      <c r="EY177" s="5">
        <v>45789</v>
      </c>
      <c r="EZ177" s="6">
        <f t="shared" si="56"/>
        <v>10.948665297741274</v>
      </c>
      <c r="FA177" s="7" t="str">
        <f>_xlfn.XLOOKUP(FA$1&amp;"|"&amp;TEXT($C177,"yyyymmdd"), RRPS_ALL[Key], RRPS_ALL[Yield to Maturity], "")</f>
        <v/>
      </c>
      <c r="FB177" s="6" t="str">
        <f>_xlfn.XLOOKUP(FB$1&amp;"|"&amp;TEXT($C177,"yyyymmdd"), RRPS_ALL[Key], RRPS_ALL[Mid Price], "")</f>
        <v/>
      </c>
      <c r="FC177" s="6" t="str">
        <f>_xlfn.XLOOKUP(FC$1&amp;"|"&amp;TEXT($C177,"yyyymmdd"), RRPS_ALL[Key], RRPS_ALL[Mid Yield], "")</f>
        <v/>
      </c>
      <c r="FD177" s="6" t="str">
        <f>_xlfn.XLOOKUP(FD$1&amp;"|"&amp;TEXT($C177,"yyyymmdd"), RRPS_ALL[Key], RRPS_ALL[Dirty Mid], "")</f>
        <v/>
      </c>
      <c r="FE177" s="6" t="str">
        <f>_xlfn.XLOOKUP(FE$1&amp;"|"&amp;TEXT($C177,"yyyymmdd"), RRPS_ALL[Key], RRPS_ALL[Clean Price Mid], "")</f>
        <v/>
      </c>
      <c r="FF177" s="6"/>
      <c r="FG177" s="6"/>
      <c r="FH177" s="6"/>
      <c r="FI177" s="7" t="str">
        <f>_xlfn.XLOOKUP(FI$1&amp;"|"&amp;TEXT($C177,"yyyymmdd"), RRPS_ALL[Key], RRPS_ALL[Yield to Maturity], "")</f>
        <v/>
      </c>
      <c r="FJ177" s="6" t="str">
        <f>_xlfn.XLOOKUP(FJ$1&amp;"|"&amp;TEXT($C177,"yyyymmdd"), RRPS_ALL[Key], RRPS_ALL[Mid Price], "")</f>
        <v/>
      </c>
      <c r="FK177" s="6" t="str">
        <f>_xlfn.XLOOKUP(FK$1&amp;"|"&amp;TEXT($C177,"yyyymmdd"), RRPS_ALL[Key], RRPS_ALL[Mid Yield], "")</f>
        <v/>
      </c>
      <c r="FL177" s="6" t="str">
        <f>_xlfn.XLOOKUP(FL$1&amp;"|"&amp;TEXT($C177,"yyyymmdd"), RRPS_ALL[Key], RRPS_ALL[Dirty Mid], "")</f>
        <v/>
      </c>
      <c r="FM177" s="6" t="str">
        <f>_xlfn.XLOOKUP(FM$1&amp;"|"&amp;TEXT($C177,"yyyymmdd"), RRPS_ALL[Key], RRPS_ALL[Clean Price Mid], "")</f>
        <v/>
      </c>
      <c r="FN177" s="6"/>
      <c r="FO177" s="6"/>
      <c r="FP177" s="6"/>
      <c r="FQ177" s="7" t="str">
        <f>_xlfn.XLOOKUP(FQ$1&amp;"|"&amp;TEXT($C177,"yyyymmdd"), RRPS_ALL[Key], RRPS_ALL[Yield to Maturity], "")</f>
        <v/>
      </c>
      <c r="FR177" s="6" t="str">
        <f>_xlfn.XLOOKUP(FR$1&amp;"|"&amp;TEXT($C177,"yyyymmdd"), RRPS_ALL[Key], RRPS_ALL[Mid Price], "")</f>
        <v/>
      </c>
      <c r="FS177" s="6" t="str">
        <f>_xlfn.XLOOKUP(FS$1&amp;"|"&amp;TEXT($C177,"yyyymmdd"), RRPS_ALL[Key], RRPS_ALL[Mid Yield], "")</f>
        <v/>
      </c>
      <c r="FT177" s="6" t="str">
        <f>_xlfn.XLOOKUP(FT$1&amp;"|"&amp;TEXT($C177,"yyyymmdd"), RRPS_ALL[Key], RRPS_ALL[Dirty Mid], "")</f>
        <v/>
      </c>
      <c r="FU177" s="6" t="str">
        <f>_xlfn.XLOOKUP(FU$1&amp;"|"&amp;TEXT($C177,"yyyymmdd"), RRPS_ALL[Key], RRPS_ALL[Clean Price Mid], "")</f>
        <v/>
      </c>
      <c r="FV177" s="6"/>
      <c r="FW177" s="6"/>
      <c r="FX177" s="6"/>
      <c r="FY177" s="7" t="str">
        <f>_xlfn.XLOOKUP(FY$1&amp;"|"&amp;TEXT($C177,"yyyymmdd"), RRPS_ALL[Key], RRPS_ALL[Yield to Maturity], "")</f>
        <v/>
      </c>
      <c r="FZ177" s="6" t="str">
        <f>_xlfn.XLOOKUP(FZ$1&amp;"|"&amp;TEXT($C177,"yyyymmdd"), RRPS_ALL[Key], RRPS_ALL[Mid Price], "")</f>
        <v/>
      </c>
      <c r="GA177" s="6" t="str">
        <f>_xlfn.XLOOKUP(GA$1&amp;"|"&amp;TEXT($C177,"yyyymmdd"), RRPS_ALL[Key], RRPS_ALL[Mid Yield], "")</f>
        <v/>
      </c>
      <c r="GB177" s="6" t="str">
        <f>_xlfn.XLOOKUP(GB$1&amp;"|"&amp;TEXT($C177,"yyyymmdd"), RRPS_ALL[Key], RRPS_ALL[Dirty Mid], "")</f>
        <v/>
      </c>
      <c r="GC177" s="6" t="str">
        <f>_xlfn.XLOOKUP(GC$1&amp;"|"&amp;TEXT($C177,"yyyymmdd"), RRPS_ALL[Key], RRPS_ALL[Clean Price Mid], "")</f>
        <v/>
      </c>
      <c r="GD177" s="6"/>
      <c r="GE177" s="6"/>
      <c r="GF177" s="6"/>
      <c r="GG177" s="7" t="str">
        <f>_xlfn.XLOOKUP(GG$1&amp;"|"&amp;TEXT($C177,"yyyymmdd"), RRPS_ALL[Key], RRPS_ALL[Yield to Maturity], "")</f>
        <v/>
      </c>
      <c r="GH177" s="6" t="str">
        <f>_xlfn.XLOOKUP(GH$1&amp;"|"&amp;TEXT($C177,"yyyymmdd"), RRPS_ALL[Key], RRPS_ALL[Mid Price], "")</f>
        <v/>
      </c>
      <c r="GI177" s="6" t="str">
        <f>_xlfn.XLOOKUP(GI$1&amp;"|"&amp;TEXT($C177,"yyyymmdd"), RRPS_ALL[Key], RRPS_ALL[Mid Yield], "")</f>
        <v/>
      </c>
      <c r="GJ177" s="6" t="str">
        <f>_xlfn.XLOOKUP(GJ$1&amp;"|"&amp;TEXT($C177,"yyyymmdd"), RRPS_ALL[Key], RRPS_ALL[Dirty Mid], "")</f>
        <v/>
      </c>
      <c r="GK177" s="6" t="str">
        <f>_xlfn.XLOOKUP(GK$1&amp;"|"&amp;TEXT($C177,"yyyymmdd"), RRPS_ALL[Key], RRPS_ALL[Clean Price Mid], "")</f>
        <v/>
      </c>
      <c r="GL177" s="6"/>
      <c r="GM177" s="6"/>
      <c r="GN177" s="6"/>
      <c r="GO177" s="7" t="str">
        <f>_xlfn.XLOOKUP(GO$1&amp;"|"&amp;TEXT($C177,"yyyymmdd"), RRPS_ALL[Key], RRPS_ALL[Yield to Maturity], "")</f>
        <v/>
      </c>
      <c r="GP177" s="6" t="str">
        <f>_xlfn.XLOOKUP(GP$1&amp;"|"&amp;TEXT($C177,"yyyymmdd"), RRPS_ALL[Key], RRPS_ALL[Mid Price], "")</f>
        <v/>
      </c>
      <c r="GQ177" s="6" t="str">
        <f>_xlfn.XLOOKUP(GQ$1&amp;"|"&amp;TEXT($C177,"yyyymmdd"), RRPS_ALL[Key], RRPS_ALL[Mid Yield], "")</f>
        <v/>
      </c>
      <c r="GR177" s="6" t="str">
        <f>_xlfn.XLOOKUP(GR$1&amp;"|"&amp;TEXT($C177,"yyyymmdd"), RRPS_ALL[Key], RRPS_ALL[Dirty Mid], "")</f>
        <v/>
      </c>
      <c r="GS177" s="6" t="str">
        <f>_xlfn.XLOOKUP(GS$1&amp;"|"&amp;TEXT($C177,"yyyymmdd"), RRPS_ALL[Key], RRPS_ALL[Clean Price Mid], "")</f>
        <v/>
      </c>
      <c r="GT177" s="6"/>
      <c r="GU177" s="6"/>
      <c r="GV177" s="6"/>
      <c r="GW177" s="7" t="str">
        <f>_xlfn.XLOOKUP(GW$1&amp;"|"&amp;TEXT($C177,"yyyymmdd"), RRPS_ALL[Key], RRPS_ALL[Yield to Maturity], "")</f>
        <v/>
      </c>
      <c r="GX177" s="6" t="str">
        <f>_xlfn.XLOOKUP(GX$1&amp;"|"&amp;TEXT($C177,"yyyymmdd"), RRPS_ALL[Key], RRPS_ALL[Mid Price], "")</f>
        <v/>
      </c>
      <c r="GY177" s="6" t="str">
        <f>_xlfn.XLOOKUP(GY$1&amp;"|"&amp;TEXT($C177,"yyyymmdd"), RRPS_ALL[Key], RRPS_ALL[Mid Yield], "")</f>
        <v/>
      </c>
      <c r="GZ177" s="6" t="str">
        <f>_xlfn.XLOOKUP(GZ$1&amp;"|"&amp;TEXT($C177,"yyyymmdd"), RRPS_ALL[Key], RRPS_ALL[Dirty Mid], "")</f>
        <v/>
      </c>
      <c r="HA177" s="6" t="str">
        <f>_xlfn.XLOOKUP(HA$1&amp;"|"&amp;TEXT($C177,"yyyymmdd"), RRPS_ALL[Key], RRPS_ALL[Clean Price Mid], "")</f>
        <v/>
      </c>
      <c r="HB177" s="6"/>
      <c r="HC177" s="6"/>
      <c r="HD177" s="6"/>
    </row>
    <row r="178" spans="1:212" x14ac:dyDescent="0.2">
      <c r="A178">
        <v>2014</v>
      </c>
      <c r="B178">
        <v>6</v>
      </c>
      <c r="C178" s="5">
        <f t="shared" si="37"/>
        <v>41820</v>
      </c>
      <c r="D178" s="6">
        <v>0</v>
      </c>
      <c r="E178" s="7" t="str">
        <f>_xlfn.XLOOKUP(E$1&amp;"|"&amp;TEXT($C178,"yyyymmdd"), RRPS_ALL[Key], RRPS_ALL[Yield to Maturity], "")</f>
        <v/>
      </c>
      <c r="F178" s="6" t="str">
        <f>_xlfn.XLOOKUP(F$1&amp;"|"&amp;TEXT($C178,"yyyymmdd"), RRPS_ALL[Key], RRPS_ALL[Mid Price], "")</f>
        <v/>
      </c>
      <c r="G178" s="6" t="str">
        <f>_xlfn.XLOOKUP(G$1&amp;"|"&amp;TEXT($C178,"yyyymmdd"), RRPS_ALL[Key], RRPS_ALL[Mid Yield], "")</f>
        <v/>
      </c>
      <c r="H178" s="6" t="str">
        <f>_xlfn.XLOOKUP(H$1&amp;"|"&amp;TEXT($C178,"yyyymmdd"), RRPS_ALL[Key], RRPS_ALL[Dirty Mid], "")</f>
        <v/>
      </c>
      <c r="I178" s="6" t="str">
        <f>_xlfn.XLOOKUP(I$1&amp;"|"&amp;TEXT($C178,"yyyymmdd"), RRPS_ALL[Key], RRPS_ALL[Clean Price Mid], "")</f>
        <v/>
      </c>
      <c r="J178" s="6"/>
      <c r="K178" s="6"/>
      <c r="L178" s="6"/>
      <c r="M178" s="7" t="str">
        <f>_xlfn.XLOOKUP(M$1&amp;"|"&amp;TEXT($C178,"yyyymmdd"), RRPS_ALL[Key], RRPS_ALL[Yield to Maturity], "")</f>
        <v/>
      </c>
      <c r="N178" s="6" t="str">
        <f>_xlfn.XLOOKUP(N$1&amp;"|"&amp;TEXT($C178,"yyyymmdd"), RRPS_ALL[Key], RRPS_ALL[Mid Price], "")</f>
        <v/>
      </c>
      <c r="O178" s="6" t="str">
        <f>_xlfn.XLOOKUP(O$1&amp;"|"&amp;TEXT($C178,"yyyymmdd"), RRPS_ALL[Key], RRPS_ALL[Mid Yield], "")</f>
        <v/>
      </c>
      <c r="P178" s="6" t="str">
        <f>_xlfn.XLOOKUP(P$1&amp;"|"&amp;TEXT($C178,"yyyymmdd"), RRPS_ALL[Key], RRPS_ALL[Dirty Mid], "")</f>
        <v/>
      </c>
      <c r="Q178" s="6" t="str">
        <f>_xlfn.XLOOKUP(Q$1&amp;"|"&amp;TEXT($C178,"yyyymmdd"), RRPS_ALL[Key], RRPS_ALL[Clean Price Mid], "")</f>
        <v/>
      </c>
      <c r="R178" s="6"/>
      <c r="S178" s="6"/>
      <c r="T178" s="6"/>
      <c r="U178" s="7" t="str">
        <f>_xlfn.XLOOKUP(U$1&amp;"|"&amp;TEXT($C178,"yyyymmdd"), RRPS_ALL[Key], RRPS_ALL[Yield to Maturity], "")</f>
        <v/>
      </c>
      <c r="V178" s="6" t="str">
        <f>_xlfn.XLOOKUP(V$1&amp;"|"&amp;TEXT($C178,"yyyymmdd"), RRPS_ALL[Key], RRPS_ALL[Mid Price], "")</f>
        <v/>
      </c>
      <c r="W178" s="6" t="str">
        <f>_xlfn.XLOOKUP(W$1&amp;"|"&amp;TEXT($C178,"yyyymmdd"), RRPS_ALL[Key], RRPS_ALL[Mid Yield], "")</f>
        <v/>
      </c>
      <c r="X178" s="6" t="str">
        <f>_xlfn.XLOOKUP(X$1&amp;"|"&amp;TEXT($C178,"yyyymmdd"), RRPS_ALL[Key], RRPS_ALL[Dirty Mid], "")</f>
        <v/>
      </c>
      <c r="Y178" s="6" t="str">
        <f>_xlfn.XLOOKUP(Y$1&amp;"|"&amp;TEXT($C178,"yyyymmdd"), RRPS_ALL[Key], RRPS_ALL[Clean Price Mid], "")</f>
        <v/>
      </c>
      <c r="Z178" s="6"/>
      <c r="AA178" s="6"/>
      <c r="AB178" s="6"/>
      <c r="AC178" s="7" t="str">
        <f>_xlfn.XLOOKUP(AC$1&amp;"|"&amp;TEXT($C178,"yyyymmdd"), RRPS_ALL[Key], RRPS_ALL[Yield to Maturity], "")</f>
        <v/>
      </c>
      <c r="AD178" s="6" t="str">
        <f>_xlfn.XLOOKUP(AD$1&amp;"|"&amp;TEXT($C178,"yyyymmdd"), RRPS_ALL[Key], RRPS_ALL[Mid Price], "")</f>
        <v/>
      </c>
      <c r="AE178" s="6" t="str">
        <f>_xlfn.XLOOKUP(AE$1&amp;"|"&amp;TEXT($C178,"yyyymmdd"), RRPS_ALL[Key], RRPS_ALL[Mid Yield], "")</f>
        <v/>
      </c>
      <c r="AF178" s="6" t="str">
        <f>_xlfn.XLOOKUP(AF$1&amp;"|"&amp;TEXT($C178,"yyyymmdd"), RRPS_ALL[Key], RRPS_ALL[Dirty Mid], "")</f>
        <v/>
      </c>
      <c r="AG178" s="6" t="str">
        <f>_xlfn.XLOOKUP(AG$1&amp;"|"&amp;TEXT($C178,"yyyymmdd"), RRPS_ALL[Key], RRPS_ALL[Clean Price Mid], "")</f>
        <v/>
      </c>
      <c r="AH178" s="6"/>
      <c r="AI178" s="6"/>
      <c r="AJ178" s="6"/>
      <c r="AK178" s="7" t="str">
        <f>_xlfn.XLOOKUP(AK$1&amp;"|"&amp;TEXT($C178,"yyyymmdd"), RRPS_ALL[Key], RRPS_ALL[Yield to Maturity], "")</f>
        <v/>
      </c>
      <c r="AL178" s="6" t="str">
        <f>_xlfn.XLOOKUP(AL$1&amp;"|"&amp;TEXT($C178,"yyyymmdd"), RRPS_ALL[Key], RRPS_ALL[Mid Price], "")</f>
        <v/>
      </c>
      <c r="AM178" s="6" t="str">
        <f>_xlfn.XLOOKUP(AM$1&amp;"|"&amp;TEXT($C178,"yyyymmdd"), RRPS_ALL[Key], RRPS_ALL[Mid Yield], "")</f>
        <v/>
      </c>
      <c r="AN178" s="6" t="str">
        <f>_xlfn.XLOOKUP(AN$1&amp;"|"&amp;TEXT($C178,"yyyymmdd"), RRPS_ALL[Key], RRPS_ALL[Dirty Mid], "")</f>
        <v/>
      </c>
      <c r="AO178" s="6" t="str">
        <f>_xlfn.XLOOKUP(AO$1&amp;"|"&amp;TEXT($C178,"yyyymmdd"), RRPS_ALL[Key], RRPS_ALL[Clean Price Mid], "")</f>
        <v/>
      </c>
      <c r="AP178" s="6"/>
      <c r="AQ178" s="6"/>
      <c r="AR178" s="6"/>
      <c r="AS178" s="7" t="str">
        <f>_xlfn.XLOOKUP(AS$1&amp;"|"&amp;TEXT($C178,"yyyymmdd"), RRPS_ALL[Key], RRPS_ALL[Yield to Maturity], "")</f>
        <v/>
      </c>
      <c r="AT178" s="6" t="str">
        <f>_xlfn.XLOOKUP(AT$1&amp;"|"&amp;TEXT($C178,"yyyymmdd"), RRPS_ALL[Key], RRPS_ALL[Mid Price], "")</f>
        <v/>
      </c>
      <c r="AU178" s="6" t="str">
        <f>_xlfn.XLOOKUP(AU$1&amp;"|"&amp;TEXT($C178,"yyyymmdd"), RRPS_ALL[Key], RRPS_ALL[Mid Yield], "")</f>
        <v/>
      </c>
      <c r="AV178" s="6" t="str">
        <f>_xlfn.XLOOKUP(AV$1&amp;"|"&amp;TEXT($C178,"yyyymmdd"), RRPS_ALL[Key], RRPS_ALL[Dirty Mid], "")</f>
        <v/>
      </c>
      <c r="AW178" s="6" t="str">
        <f>_xlfn.XLOOKUP(AW$1&amp;"|"&amp;TEXT($C178,"yyyymmdd"), RRPS_ALL[Key], RRPS_ALL[Clean Price Mid], "")</f>
        <v/>
      </c>
      <c r="AX178" s="6"/>
      <c r="AY178" s="6"/>
      <c r="AZ178" s="6"/>
      <c r="BA178" s="7" t="str">
        <f>_xlfn.XLOOKUP(BA$1&amp;"|"&amp;TEXT($C178,"yyyymmdd"), RRPS_ALL[Key], RRPS_ALL[Yield to Maturity], "")</f>
        <v/>
      </c>
      <c r="BB178" s="6" t="str">
        <f>_xlfn.XLOOKUP(BB$1&amp;"|"&amp;TEXT($C178,"yyyymmdd"), RRPS_ALL[Key], RRPS_ALL[Mid Price], "")</f>
        <v/>
      </c>
      <c r="BC178" s="6" t="str">
        <f>_xlfn.XLOOKUP(BC$1&amp;"|"&amp;TEXT($C178,"yyyymmdd"), RRPS_ALL[Key], RRPS_ALL[Mid Yield], "")</f>
        <v/>
      </c>
      <c r="BD178" s="6" t="str">
        <f>_xlfn.XLOOKUP(BD$1&amp;"|"&amp;TEXT($C178,"yyyymmdd"), RRPS_ALL[Key], RRPS_ALL[Dirty Mid], "")</f>
        <v/>
      </c>
      <c r="BE178" s="6" t="str">
        <f>_xlfn.XLOOKUP(BE$1&amp;"|"&amp;TEXT($C178,"yyyymmdd"), RRPS_ALL[Key], RRPS_ALL[Clean Price Mid], "")</f>
        <v/>
      </c>
      <c r="BF178" s="6"/>
      <c r="BG178" s="6"/>
      <c r="BH178" s="6"/>
      <c r="BI178" s="7" t="str">
        <f>_xlfn.XLOOKUP(BI$1&amp;"|"&amp;TEXT($C178,"yyyymmdd"), RRPS_ALL[Key], RRPS_ALL[Yield to Maturity], "")</f>
        <v/>
      </c>
      <c r="BJ178" s="6" t="str">
        <f>_xlfn.XLOOKUP(BJ$1&amp;"|"&amp;TEXT($C178,"yyyymmdd"), RRPS_ALL[Key], RRPS_ALL[Mid Price], "")</f>
        <v/>
      </c>
      <c r="BK178" s="6" t="str">
        <f>_xlfn.XLOOKUP(BK$1&amp;"|"&amp;TEXT($C178,"yyyymmdd"), RRPS_ALL[Key], RRPS_ALL[Mid Yield], "")</f>
        <v/>
      </c>
      <c r="BL178" s="6" t="str">
        <f>_xlfn.XLOOKUP(BL$1&amp;"|"&amp;TEXT($C178,"yyyymmdd"), RRPS_ALL[Key], RRPS_ALL[Dirty Mid], "")</f>
        <v/>
      </c>
      <c r="BM178" s="6" t="str">
        <f>_xlfn.XLOOKUP(BM$1&amp;"|"&amp;TEXT($C178,"yyyymmdd"), RRPS_ALL[Key], RRPS_ALL[Clean Price Mid], "")</f>
        <v/>
      </c>
      <c r="BN178" s="6"/>
      <c r="BO178" s="6"/>
      <c r="BP178" s="6"/>
      <c r="BQ178" s="7">
        <f>_xlfn.XLOOKUP(BQ$1&amp;"|"&amp;TEXT($C178,"yyyymmdd"), RRPS_ALL[Key], RRPS_ALL[Yield to Maturity], "")</f>
        <v>1.275946</v>
      </c>
      <c r="BR178" s="6">
        <f>_xlfn.XLOOKUP(BR$1&amp;"|"&amp;TEXT($C178,"yyyymmdd"), RRPS_ALL[Key], RRPS_ALL[Mid Price], "")</f>
        <v>122.878</v>
      </c>
      <c r="BS178" s="6">
        <f>_xlfn.XLOOKUP(BS$1&amp;"|"&amp;TEXT($C178,"yyyymmdd"), RRPS_ALL[Key], RRPS_ALL[Mid Yield], "")</f>
        <v>1.2615620000000001</v>
      </c>
      <c r="BT178" s="6">
        <f>_xlfn.XLOOKUP(BT$1&amp;"|"&amp;TEXT($C178,"yyyymmdd"), RRPS_ALL[Key], RRPS_ALL[Dirty Mid], "")</f>
        <v>0</v>
      </c>
      <c r="BU178" s="6">
        <f>_xlfn.XLOOKUP(BU$1&amp;"|"&amp;TEXT($C178,"yyyymmdd"), RRPS_ALL[Key], RRPS_ALL[Clean Price Mid], "")</f>
        <v>0</v>
      </c>
      <c r="BV178" s="6">
        <v>0.05</v>
      </c>
      <c r="BW178" s="5">
        <v>44166</v>
      </c>
      <c r="BX178" s="6">
        <f t="shared" si="57"/>
        <v>6.4223699648025034</v>
      </c>
      <c r="BY178" s="7" t="str">
        <f>_xlfn.XLOOKUP(BY$1&amp;"|"&amp;TEXT($C178,"yyyymmdd"), RRPS_ALL[Key], RRPS_ALL[Yield to Maturity], "")</f>
        <v/>
      </c>
      <c r="BZ178" s="6" t="str">
        <f>_xlfn.XLOOKUP(BZ$1&amp;"|"&amp;TEXT($C178,"yyyymmdd"), RRPS_ALL[Key], RRPS_ALL[Mid Price], "")</f>
        <v/>
      </c>
      <c r="CA178" s="6" t="str">
        <f>_xlfn.XLOOKUP(CA$1&amp;"|"&amp;TEXT($C178,"yyyymmdd"), RRPS_ALL[Key], RRPS_ALL[Mid Yield], "")</f>
        <v/>
      </c>
      <c r="CB178" s="6" t="str">
        <f>_xlfn.XLOOKUP(CB$1&amp;"|"&amp;TEXT($C178,"yyyymmdd"), RRPS_ALL[Key], RRPS_ALL[Dirty Mid], "")</f>
        <v/>
      </c>
      <c r="CC178" s="6" t="str">
        <f>_xlfn.XLOOKUP(CC$1&amp;"|"&amp;TEXT($C178,"yyyymmdd"), RRPS_ALL[Key], RRPS_ALL[Clean Price Mid], "")</f>
        <v/>
      </c>
      <c r="CD178" s="6"/>
      <c r="CE178" s="6"/>
      <c r="CF178" s="6"/>
      <c r="CG178" s="7">
        <f>_xlfn.XLOOKUP(CG$1&amp;"|"&amp;TEXT($C178,"yyyymmdd"), RRPS_ALL[Key], RRPS_ALL[Yield to Maturity], "")</f>
        <v>0.38024999999999998</v>
      </c>
      <c r="CH178" s="6">
        <f>_xlfn.XLOOKUP(CH$1&amp;"|"&amp;TEXT($C178,"yyyymmdd"), RRPS_ALL[Key], RRPS_ALL[Mid Price], "")</f>
        <v>104.56699999999999</v>
      </c>
      <c r="CI178" s="6">
        <f>_xlfn.XLOOKUP(CI$1&amp;"|"&amp;TEXT($C178,"yyyymmdd"), RRPS_ALL[Key], RRPS_ALL[Mid Yield], "")</f>
        <v>0.36292000000000002</v>
      </c>
      <c r="CJ178" s="6">
        <f>_xlfn.XLOOKUP(CJ$1&amp;"|"&amp;TEXT($C178,"yyyymmdd"), RRPS_ALL[Key], RRPS_ALL[Dirty Mid], "")</f>
        <v>4.0125000000000002</v>
      </c>
      <c r="CK178" s="6">
        <f>_xlfn.XLOOKUP(CK$1&amp;"|"&amp;TEXT($C178,"yyyymmdd"), RRPS_ALL[Key], RRPS_ALL[Clean Price Mid], "")</f>
        <v>1.0668979999999999</v>
      </c>
      <c r="CL178" s="6">
        <v>4.4999999999999998E-2</v>
      </c>
      <c r="CM178" s="5">
        <v>42228</v>
      </c>
      <c r="CN178" s="6">
        <f t="shared" si="58"/>
        <v>1.1178082191780823</v>
      </c>
      <c r="CO178" s="7">
        <f>_xlfn.XLOOKUP(CO$1&amp;"|"&amp;TEXT($C178,"yyyymmdd"), RRPS_ALL[Key], RRPS_ALL[Yield to Maturity], "")</f>
        <v>0.45893</v>
      </c>
      <c r="CP178" s="6">
        <f>_xlfn.XLOOKUP(CP$1&amp;"|"&amp;TEXT($C178,"yyyymmdd"), RRPS_ALL[Key], RRPS_ALL[Mid Price], "")</f>
        <v>105.13500000000001</v>
      </c>
      <c r="CQ178" s="6">
        <f>_xlfn.XLOOKUP(CQ$1&amp;"|"&amp;TEXT($C178,"yyyymmdd"), RRPS_ALL[Key], RRPS_ALL[Mid Yield], "")</f>
        <v>0.446961</v>
      </c>
      <c r="CR178" s="6">
        <f>_xlfn.XLOOKUP(CR$1&amp;"|"&amp;TEXT($C178,"yyyymmdd"), RRPS_ALL[Key], RRPS_ALL[Dirty Mid], "")</f>
        <v>2.9249999999999998</v>
      </c>
      <c r="CS178" s="6">
        <f>_xlfn.XLOOKUP(CS$1&amp;"|"&amp;TEXT($C178,"yyyymmdd"), RRPS_ALL[Key], RRPS_ALL[Clean Price Mid], "")</f>
        <v>1.9418299999999999</v>
      </c>
      <c r="CT178" s="6">
        <v>0.03</v>
      </c>
      <c r="CU178" s="5">
        <v>42563</v>
      </c>
      <c r="CV178" s="6">
        <f t="shared" si="59"/>
        <v>2.0337591240875912</v>
      </c>
      <c r="CW178" s="7">
        <f>_xlfn.XLOOKUP(CW$1&amp;"|"&amp;TEXT($C178,"yyyymmdd"), RRPS_ALL[Key], RRPS_ALL[Yield to Maturity], "")</f>
        <v>0.63511200000000001</v>
      </c>
      <c r="CX178" s="6">
        <f>_xlfn.XLOOKUP(CX$1&amp;"|"&amp;TEXT($C178,"yyyymmdd"), RRPS_ALL[Key], RRPS_ALL[Mid Price], "")</f>
        <v>109.581</v>
      </c>
      <c r="CY178" s="6">
        <f>_xlfn.XLOOKUP(CY$1&amp;"|"&amp;TEXT($C178,"yyyymmdd"), RRPS_ALL[Key], RRPS_ALL[Mid Yield], "")</f>
        <v>0.62745499999999998</v>
      </c>
      <c r="CZ178" s="6">
        <f>_xlfn.XLOOKUP(CZ$1&amp;"|"&amp;TEXT($C178,"yyyymmdd"), RRPS_ALL[Key], RRPS_ALL[Dirty Mid], "")</f>
        <v>0</v>
      </c>
      <c r="DA178" s="6">
        <f>_xlfn.XLOOKUP(DA$1&amp;"|"&amp;TEXT($C178,"yyyymmdd"), RRPS_ALL[Key], RRPS_ALL[Clean Price Mid], "")</f>
        <v>0</v>
      </c>
      <c r="DB178" s="6">
        <v>3.7499999999999999E-2</v>
      </c>
      <c r="DC178" s="5">
        <v>42959</v>
      </c>
      <c r="DD178" s="6">
        <f t="shared" si="47"/>
        <v>3.1184120465434635</v>
      </c>
      <c r="DE178" s="7">
        <f>_xlfn.XLOOKUP(DE$1&amp;"|"&amp;TEXT($C178,"yyyymmdd"), RRPS_ALL[Key], RRPS_ALL[Yield to Maturity], "")</f>
        <v>0.94906900000000005</v>
      </c>
      <c r="DF178" s="6">
        <f>_xlfn.XLOOKUP(DF$1&amp;"|"&amp;TEXT($C178,"yyyymmdd"), RRPS_ALL[Key], RRPS_ALL[Mid Price], "")</f>
        <v>115.123</v>
      </c>
      <c r="DG178" s="6">
        <f>_xlfn.XLOOKUP(DG$1&amp;"|"&amp;TEXT($C178,"yyyymmdd"), RRPS_ALL[Key], RRPS_ALL[Mid Yield], "")</f>
        <v>0.93906100000000003</v>
      </c>
      <c r="DH178" s="6">
        <f>_xlfn.XLOOKUP(DH$1&amp;"|"&amp;TEXT($C178,"yyyymmdd"), RRPS_ALL[Key], RRPS_ALL[Dirty Mid], "")</f>
        <v>0</v>
      </c>
      <c r="DI178" s="6">
        <f>_xlfn.XLOOKUP(DI$1&amp;"|"&amp;TEXT($C178,"yyyymmdd"), RRPS_ALL[Key], RRPS_ALL[Clean Price Mid], "")</f>
        <v>0</v>
      </c>
      <c r="DJ178" s="6">
        <v>4.2500000000000003E-2</v>
      </c>
      <c r="DK178" s="5">
        <v>43536</v>
      </c>
      <c r="DL178" s="6">
        <f t="shared" si="51"/>
        <v>4.6992240985851206</v>
      </c>
      <c r="DM178" s="7">
        <f>_xlfn.XLOOKUP(DM$1&amp;"|"&amp;TEXT($C178,"yyyymmdd"), RRPS_ALL[Key], RRPS_ALL[Yield to Maturity], "")</f>
        <v>2.474977</v>
      </c>
      <c r="DN178" s="6">
        <f>_xlfn.XLOOKUP(DN$1&amp;"|"&amp;TEXT($C178,"yyyymmdd"), RRPS_ALL[Key], RRPS_ALL[Mid Price], "")</f>
        <v>119.200322</v>
      </c>
      <c r="DO178" s="6">
        <f>_xlfn.XLOOKUP(DO$1&amp;"|"&amp;TEXT($C178,"yyyymmdd"), RRPS_ALL[Key], RRPS_ALL[Mid Yield], "")</f>
        <v>2.4549319999999999</v>
      </c>
      <c r="DP178" s="6">
        <f>_xlfn.XLOOKUP(DP$1&amp;"|"&amp;TEXT($C178,"yyyymmdd"), RRPS_ALL[Key], RRPS_ALL[Dirty Mid], "")</f>
        <v>0</v>
      </c>
      <c r="DQ178" s="6">
        <f>_xlfn.XLOOKUP(DQ$1&amp;"|"&amp;TEXT($C178,"yyyymmdd"), RRPS_ALL[Key], RRPS_ALL[Clean Price Mid], "")</f>
        <v>0</v>
      </c>
      <c r="DR178" s="6">
        <v>3.5000000000000003E-2</v>
      </c>
      <c r="DS178" s="5">
        <v>50859</v>
      </c>
      <c r="DT178" s="6">
        <f t="shared" si="52"/>
        <v>24.748736310025276</v>
      </c>
      <c r="DU178" s="7">
        <f>_xlfn.XLOOKUP(DU$1&amp;"|"&amp;TEXT($C178,"yyyymmdd"), RRPS_ALL[Key], RRPS_ALL[Yield to Maturity], "")</f>
        <v>1.509944</v>
      </c>
      <c r="DV178" s="6">
        <f>_xlfn.XLOOKUP(DV$1&amp;"|"&amp;TEXT($C178,"yyyymmdd"), RRPS_ALL[Key], RRPS_ALL[Mid Price], "")</f>
        <v>114.833</v>
      </c>
      <c r="DW178" s="6">
        <f>_xlfn.XLOOKUP(DW$1&amp;"|"&amp;TEXT($C178,"yyyymmdd"), RRPS_ALL[Key], RRPS_ALL[Mid Yield], "")</f>
        <v>1.4975149999999999</v>
      </c>
      <c r="DX178" s="6">
        <f>_xlfn.XLOOKUP(DX$1&amp;"|"&amp;TEXT($C178,"yyyymmdd"), RRPS_ALL[Key], RRPS_ALL[Dirty Mid], "")</f>
        <v>0</v>
      </c>
      <c r="DY178" s="6">
        <f>_xlfn.XLOOKUP(DY$1&amp;"|"&amp;TEXT($C178,"yyyymmdd"), RRPS_ALL[Key], RRPS_ALL[Clean Price Mid], "")</f>
        <v>0</v>
      </c>
      <c r="DZ178" s="6">
        <v>3.5000000000000003E-2</v>
      </c>
      <c r="EA178" s="5">
        <v>44713</v>
      </c>
      <c r="EB178" s="6">
        <f t="shared" si="55"/>
        <v>7.9212047459689687</v>
      </c>
      <c r="EC178" s="7">
        <f>_xlfn.XLOOKUP(EC$1&amp;"|"&amp;TEXT($C178,"yyyymmdd"), RRPS_ALL[Key], RRPS_ALL[Yield to Maturity], "")</f>
        <v>2.2930069999999998</v>
      </c>
      <c r="ED178" s="6">
        <f>_xlfn.XLOOKUP(ED$1&amp;"|"&amp;TEXT($C178,"yyyymmdd"), RRPS_ALL[Key], RRPS_ALL[Mid Price], "")</f>
        <v>99.622</v>
      </c>
      <c r="EE178" s="6">
        <f>_xlfn.XLOOKUP(EE$1&amp;"|"&amp;TEXT($C178,"yyyymmdd"), RRPS_ALL[Key], RRPS_ALL[Mid Yield], "")</f>
        <v>2.2757930000000002</v>
      </c>
      <c r="EF178" s="6">
        <f>_xlfn.XLOOKUP(EF$1&amp;"|"&amp;TEXT($C178,"yyyymmdd"), RRPS_ALL[Key], RRPS_ALL[Dirty Mid], "")</f>
        <v>0</v>
      </c>
      <c r="EG178" s="6">
        <f>_xlfn.XLOOKUP(EG$1&amp;"|"&amp;TEXT($C178,"yyyymmdd"), RRPS_ALL[Key], RRPS_ALL[Clean Price Mid], "")</f>
        <v>0</v>
      </c>
      <c r="EH178" s="6">
        <v>2.2499999999999999E-2</v>
      </c>
      <c r="EI178" s="5">
        <v>48366</v>
      </c>
      <c r="EJ178" s="6">
        <f t="shared" si="54"/>
        <v>17.921325648414985</v>
      </c>
      <c r="EK178" s="7">
        <f>_xlfn.XLOOKUP(EK$1&amp;"|"&amp;TEXT($C178,"yyyymmdd"), RRPS_ALL[Key], RRPS_ALL[Yield to Maturity], "")</f>
        <v>1.7153780000000001</v>
      </c>
      <c r="EL178" s="6">
        <f>_xlfn.XLOOKUP(EL$1&amp;"|"&amp;TEXT($C178,"yyyymmdd"), RRPS_ALL[Key], RRPS_ALL[Mid Price], "")</f>
        <v>98.224000000000004</v>
      </c>
      <c r="EM178" s="6">
        <f>_xlfn.XLOOKUP(EM$1&amp;"|"&amp;TEXT($C178,"yyyymmdd"), RRPS_ALL[Key], RRPS_ALL[Mid Yield], "")</f>
        <v>1.706548</v>
      </c>
      <c r="EN178" s="6">
        <f>_xlfn.XLOOKUP(EN$1&amp;"|"&amp;TEXT($C178,"yyyymmdd"), RRPS_ALL[Key], RRPS_ALL[Dirty Mid], "")</f>
        <v>0</v>
      </c>
      <c r="EO178" s="6">
        <f>_xlfn.XLOOKUP(EO$1&amp;"|"&amp;TEXT($C178,"yyyymmdd"), RRPS_ALL[Key], RRPS_ALL[Clean Price Mid], "")</f>
        <v>0</v>
      </c>
      <c r="EP178" s="6">
        <v>1.4999999999999999E-2</v>
      </c>
      <c r="EQ178" s="5">
        <v>45243</v>
      </c>
      <c r="ER178" s="6">
        <f t="shared" si="50"/>
        <v>9.3729463307776566</v>
      </c>
      <c r="ES178" s="7">
        <f>_xlfn.XLOOKUP(ES$1&amp;"|"&amp;TEXT($C178,"yyyymmdd"), RRPS_ALL[Key], RRPS_ALL[Yield to Maturity], "")</f>
        <v>1.8499620000000001</v>
      </c>
      <c r="ET178" s="6">
        <f>_xlfn.XLOOKUP(ET$1&amp;"|"&amp;TEXT($C178,"yyyymmdd"), RRPS_ALL[Key], RRPS_ALL[Mid Price], "")</f>
        <v>106.43899999999999</v>
      </c>
      <c r="EU178" s="6">
        <f>_xlfn.XLOOKUP(EU$1&amp;"|"&amp;TEXT($C178,"yyyymmdd"), RRPS_ALL[Key], RRPS_ALL[Mid Yield], "")</f>
        <v>1.840082</v>
      </c>
      <c r="EV178" s="6">
        <f>_xlfn.XLOOKUP(EV$1&amp;"|"&amp;TEXT($C178,"yyyymmdd"), RRPS_ALL[Key], RRPS_ALL[Dirty Mid], "")</f>
        <v>0</v>
      </c>
      <c r="EW178" s="6">
        <f>_xlfn.XLOOKUP(EW$1&amp;"|"&amp;TEXT($C178,"yyyymmdd"), RRPS_ALL[Key], RRPS_ALL[Clean Price Mid], "")</f>
        <v>0</v>
      </c>
      <c r="EX178" s="6">
        <v>2.5000000000000001E-2</v>
      </c>
      <c r="EY178" s="5">
        <v>45789</v>
      </c>
      <c r="EZ178" s="6">
        <f t="shared" si="56"/>
        <v>10.86652977412731</v>
      </c>
      <c r="FA178" s="7" t="str">
        <f>_xlfn.XLOOKUP(FA$1&amp;"|"&amp;TEXT($C178,"yyyymmdd"), RRPS_ALL[Key], RRPS_ALL[Yield to Maturity], "")</f>
        <v/>
      </c>
      <c r="FB178" s="6" t="str">
        <f>_xlfn.XLOOKUP(FB$1&amp;"|"&amp;TEXT($C178,"yyyymmdd"), RRPS_ALL[Key], RRPS_ALL[Mid Price], "")</f>
        <v/>
      </c>
      <c r="FC178" s="6" t="str">
        <f>_xlfn.XLOOKUP(FC$1&amp;"|"&amp;TEXT($C178,"yyyymmdd"), RRPS_ALL[Key], RRPS_ALL[Mid Yield], "")</f>
        <v/>
      </c>
      <c r="FD178" s="6" t="str">
        <f>_xlfn.XLOOKUP(FD$1&amp;"|"&amp;TEXT($C178,"yyyymmdd"), RRPS_ALL[Key], RRPS_ALL[Dirty Mid], "")</f>
        <v/>
      </c>
      <c r="FE178" s="6" t="str">
        <f>_xlfn.XLOOKUP(FE$1&amp;"|"&amp;TEXT($C178,"yyyymmdd"), RRPS_ALL[Key], RRPS_ALL[Clean Price Mid], "")</f>
        <v/>
      </c>
      <c r="FF178" s="6"/>
      <c r="FG178" s="6"/>
      <c r="FH178" s="6"/>
      <c r="FI178" s="7" t="str">
        <f>_xlfn.XLOOKUP(FI$1&amp;"|"&amp;TEXT($C178,"yyyymmdd"), RRPS_ALL[Key], RRPS_ALL[Yield to Maturity], "")</f>
        <v/>
      </c>
      <c r="FJ178" s="6" t="str">
        <f>_xlfn.XLOOKUP(FJ$1&amp;"|"&amp;TEXT($C178,"yyyymmdd"), RRPS_ALL[Key], RRPS_ALL[Mid Price], "")</f>
        <v/>
      </c>
      <c r="FK178" s="6" t="str">
        <f>_xlfn.XLOOKUP(FK$1&amp;"|"&amp;TEXT($C178,"yyyymmdd"), RRPS_ALL[Key], RRPS_ALL[Mid Yield], "")</f>
        <v/>
      </c>
      <c r="FL178" s="6" t="str">
        <f>_xlfn.XLOOKUP(FL$1&amp;"|"&amp;TEXT($C178,"yyyymmdd"), RRPS_ALL[Key], RRPS_ALL[Dirty Mid], "")</f>
        <v/>
      </c>
      <c r="FM178" s="6" t="str">
        <f>_xlfn.XLOOKUP(FM$1&amp;"|"&amp;TEXT($C178,"yyyymmdd"), RRPS_ALL[Key], RRPS_ALL[Clean Price Mid], "")</f>
        <v/>
      </c>
      <c r="FN178" s="6"/>
      <c r="FO178" s="6"/>
      <c r="FP178" s="6"/>
      <c r="FQ178" s="7" t="str">
        <f>_xlfn.XLOOKUP(FQ$1&amp;"|"&amp;TEXT($C178,"yyyymmdd"), RRPS_ALL[Key], RRPS_ALL[Yield to Maturity], "")</f>
        <v/>
      </c>
      <c r="FR178" s="6" t="str">
        <f>_xlfn.XLOOKUP(FR$1&amp;"|"&amp;TEXT($C178,"yyyymmdd"), RRPS_ALL[Key], RRPS_ALL[Mid Price], "")</f>
        <v/>
      </c>
      <c r="FS178" s="6" t="str">
        <f>_xlfn.XLOOKUP(FS$1&amp;"|"&amp;TEXT($C178,"yyyymmdd"), RRPS_ALL[Key], RRPS_ALL[Mid Yield], "")</f>
        <v/>
      </c>
      <c r="FT178" s="6" t="str">
        <f>_xlfn.XLOOKUP(FT$1&amp;"|"&amp;TEXT($C178,"yyyymmdd"), RRPS_ALL[Key], RRPS_ALL[Dirty Mid], "")</f>
        <v/>
      </c>
      <c r="FU178" s="6" t="str">
        <f>_xlfn.XLOOKUP(FU$1&amp;"|"&amp;TEXT($C178,"yyyymmdd"), RRPS_ALL[Key], RRPS_ALL[Clean Price Mid], "")</f>
        <v/>
      </c>
      <c r="FV178" s="6"/>
      <c r="FW178" s="6"/>
      <c r="FX178" s="6"/>
      <c r="FY178" s="7" t="str">
        <f>_xlfn.XLOOKUP(FY$1&amp;"|"&amp;TEXT($C178,"yyyymmdd"), RRPS_ALL[Key], RRPS_ALL[Yield to Maturity], "")</f>
        <v/>
      </c>
      <c r="FZ178" s="6" t="str">
        <f>_xlfn.XLOOKUP(FZ$1&amp;"|"&amp;TEXT($C178,"yyyymmdd"), RRPS_ALL[Key], RRPS_ALL[Mid Price], "")</f>
        <v/>
      </c>
      <c r="GA178" s="6" t="str">
        <f>_xlfn.XLOOKUP(GA$1&amp;"|"&amp;TEXT($C178,"yyyymmdd"), RRPS_ALL[Key], RRPS_ALL[Mid Yield], "")</f>
        <v/>
      </c>
      <c r="GB178" s="6" t="str">
        <f>_xlfn.XLOOKUP(GB$1&amp;"|"&amp;TEXT($C178,"yyyymmdd"), RRPS_ALL[Key], RRPS_ALL[Dirty Mid], "")</f>
        <v/>
      </c>
      <c r="GC178" s="6" t="str">
        <f>_xlfn.XLOOKUP(GC$1&amp;"|"&amp;TEXT($C178,"yyyymmdd"), RRPS_ALL[Key], RRPS_ALL[Clean Price Mid], "")</f>
        <v/>
      </c>
      <c r="GD178" s="6"/>
      <c r="GE178" s="6"/>
      <c r="GF178" s="6"/>
      <c r="GG178" s="7" t="str">
        <f>_xlfn.XLOOKUP(GG$1&amp;"|"&amp;TEXT($C178,"yyyymmdd"), RRPS_ALL[Key], RRPS_ALL[Yield to Maturity], "")</f>
        <v/>
      </c>
      <c r="GH178" s="6" t="str">
        <f>_xlfn.XLOOKUP(GH$1&amp;"|"&amp;TEXT($C178,"yyyymmdd"), RRPS_ALL[Key], RRPS_ALL[Mid Price], "")</f>
        <v/>
      </c>
      <c r="GI178" s="6" t="str">
        <f>_xlfn.XLOOKUP(GI$1&amp;"|"&amp;TEXT($C178,"yyyymmdd"), RRPS_ALL[Key], RRPS_ALL[Mid Yield], "")</f>
        <v/>
      </c>
      <c r="GJ178" s="6" t="str">
        <f>_xlfn.XLOOKUP(GJ$1&amp;"|"&amp;TEXT($C178,"yyyymmdd"), RRPS_ALL[Key], RRPS_ALL[Dirty Mid], "")</f>
        <v/>
      </c>
      <c r="GK178" s="6" t="str">
        <f>_xlfn.XLOOKUP(GK$1&amp;"|"&amp;TEXT($C178,"yyyymmdd"), RRPS_ALL[Key], RRPS_ALL[Clean Price Mid], "")</f>
        <v/>
      </c>
      <c r="GL178" s="6"/>
      <c r="GM178" s="6"/>
      <c r="GN178" s="6"/>
      <c r="GO178" s="7" t="str">
        <f>_xlfn.XLOOKUP(GO$1&amp;"|"&amp;TEXT($C178,"yyyymmdd"), RRPS_ALL[Key], RRPS_ALL[Yield to Maturity], "")</f>
        <v/>
      </c>
      <c r="GP178" s="6" t="str">
        <f>_xlfn.XLOOKUP(GP$1&amp;"|"&amp;TEXT($C178,"yyyymmdd"), RRPS_ALL[Key], RRPS_ALL[Mid Price], "")</f>
        <v/>
      </c>
      <c r="GQ178" s="6" t="str">
        <f>_xlfn.XLOOKUP(GQ$1&amp;"|"&amp;TEXT($C178,"yyyymmdd"), RRPS_ALL[Key], RRPS_ALL[Mid Yield], "")</f>
        <v/>
      </c>
      <c r="GR178" s="6" t="str">
        <f>_xlfn.XLOOKUP(GR$1&amp;"|"&amp;TEXT($C178,"yyyymmdd"), RRPS_ALL[Key], RRPS_ALL[Dirty Mid], "")</f>
        <v/>
      </c>
      <c r="GS178" s="6" t="str">
        <f>_xlfn.XLOOKUP(GS$1&amp;"|"&amp;TEXT($C178,"yyyymmdd"), RRPS_ALL[Key], RRPS_ALL[Clean Price Mid], "")</f>
        <v/>
      </c>
      <c r="GT178" s="6"/>
      <c r="GU178" s="6"/>
      <c r="GV178" s="6"/>
      <c r="GW178" s="7" t="str">
        <f>_xlfn.XLOOKUP(GW$1&amp;"|"&amp;TEXT($C178,"yyyymmdd"), RRPS_ALL[Key], RRPS_ALL[Yield to Maturity], "")</f>
        <v/>
      </c>
      <c r="GX178" s="6" t="str">
        <f>_xlfn.XLOOKUP(GX$1&amp;"|"&amp;TEXT($C178,"yyyymmdd"), RRPS_ALL[Key], RRPS_ALL[Mid Price], "")</f>
        <v/>
      </c>
      <c r="GY178" s="6" t="str">
        <f>_xlfn.XLOOKUP(GY$1&amp;"|"&amp;TEXT($C178,"yyyymmdd"), RRPS_ALL[Key], RRPS_ALL[Mid Yield], "")</f>
        <v/>
      </c>
      <c r="GZ178" s="6" t="str">
        <f>_xlfn.XLOOKUP(GZ$1&amp;"|"&amp;TEXT($C178,"yyyymmdd"), RRPS_ALL[Key], RRPS_ALL[Dirty Mid], "")</f>
        <v/>
      </c>
      <c r="HA178" s="6" t="str">
        <f>_xlfn.XLOOKUP(HA$1&amp;"|"&amp;TEXT($C178,"yyyymmdd"), RRPS_ALL[Key], RRPS_ALL[Clean Price Mid], "")</f>
        <v/>
      </c>
      <c r="HB178" s="6"/>
      <c r="HC178" s="6"/>
      <c r="HD178" s="6"/>
    </row>
    <row r="179" spans="1:212" x14ac:dyDescent="0.2">
      <c r="A179">
        <v>2014</v>
      </c>
      <c r="B179">
        <v>7</v>
      </c>
      <c r="C179" s="5">
        <f t="shared" si="37"/>
        <v>41851</v>
      </c>
      <c r="D179" s="6">
        <v>-0.5</v>
      </c>
      <c r="E179" s="7" t="str">
        <f>_xlfn.XLOOKUP(E$1&amp;"|"&amp;TEXT($C179,"yyyymmdd"), RRPS_ALL[Key], RRPS_ALL[Yield to Maturity], "")</f>
        <v/>
      </c>
      <c r="F179" s="6" t="str">
        <f>_xlfn.XLOOKUP(F$1&amp;"|"&amp;TEXT($C179,"yyyymmdd"), RRPS_ALL[Key], RRPS_ALL[Mid Price], "")</f>
        <v/>
      </c>
      <c r="G179" s="6" t="str">
        <f>_xlfn.XLOOKUP(G$1&amp;"|"&amp;TEXT($C179,"yyyymmdd"), RRPS_ALL[Key], RRPS_ALL[Mid Yield], "")</f>
        <v/>
      </c>
      <c r="H179" s="6" t="str">
        <f>_xlfn.XLOOKUP(H$1&amp;"|"&amp;TEXT($C179,"yyyymmdd"), RRPS_ALL[Key], RRPS_ALL[Dirty Mid], "")</f>
        <v/>
      </c>
      <c r="I179" s="6" t="str">
        <f>_xlfn.XLOOKUP(I$1&amp;"|"&amp;TEXT($C179,"yyyymmdd"), RRPS_ALL[Key], RRPS_ALL[Clean Price Mid], "")</f>
        <v/>
      </c>
      <c r="J179" s="6"/>
      <c r="K179" s="6"/>
      <c r="L179" s="6"/>
      <c r="M179" s="7" t="str">
        <f>_xlfn.XLOOKUP(M$1&amp;"|"&amp;TEXT($C179,"yyyymmdd"), RRPS_ALL[Key], RRPS_ALL[Yield to Maturity], "")</f>
        <v/>
      </c>
      <c r="N179" s="6" t="str">
        <f>_xlfn.XLOOKUP(N$1&amp;"|"&amp;TEXT($C179,"yyyymmdd"), RRPS_ALL[Key], RRPS_ALL[Mid Price], "")</f>
        <v/>
      </c>
      <c r="O179" s="6" t="str">
        <f>_xlfn.XLOOKUP(O$1&amp;"|"&amp;TEXT($C179,"yyyymmdd"), RRPS_ALL[Key], RRPS_ALL[Mid Yield], "")</f>
        <v/>
      </c>
      <c r="P179" s="6" t="str">
        <f>_xlfn.XLOOKUP(P$1&amp;"|"&amp;TEXT($C179,"yyyymmdd"), RRPS_ALL[Key], RRPS_ALL[Dirty Mid], "")</f>
        <v/>
      </c>
      <c r="Q179" s="6" t="str">
        <f>_xlfn.XLOOKUP(Q$1&amp;"|"&amp;TEXT($C179,"yyyymmdd"), RRPS_ALL[Key], RRPS_ALL[Clean Price Mid], "")</f>
        <v/>
      </c>
      <c r="R179" s="6"/>
      <c r="S179" s="6"/>
      <c r="T179" s="6"/>
      <c r="U179" s="7" t="str">
        <f>_xlfn.XLOOKUP(U$1&amp;"|"&amp;TEXT($C179,"yyyymmdd"), RRPS_ALL[Key], RRPS_ALL[Yield to Maturity], "")</f>
        <v/>
      </c>
      <c r="V179" s="6" t="str">
        <f>_xlfn.XLOOKUP(V$1&amp;"|"&amp;TEXT($C179,"yyyymmdd"), RRPS_ALL[Key], RRPS_ALL[Mid Price], "")</f>
        <v/>
      </c>
      <c r="W179" s="6" t="str">
        <f>_xlfn.XLOOKUP(W$1&amp;"|"&amp;TEXT($C179,"yyyymmdd"), RRPS_ALL[Key], RRPS_ALL[Mid Yield], "")</f>
        <v/>
      </c>
      <c r="X179" s="6" t="str">
        <f>_xlfn.XLOOKUP(X$1&amp;"|"&amp;TEXT($C179,"yyyymmdd"), RRPS_ALL[Key], RRPS_ALL[Dirty Mid], "")</f>
        <v/>
      </c>
      <c r="Y179" s="6" t="str">
        <f>_xlfn.XLOOKUP(Y$1&amp;"|"&amp;TEXT($C179,"yyyymmdd"), RRPS_ALL[Key], RRPS_ALL[Clean Price Mid], "")</f>
        <v/>
      </c>
      <c r="Z179" s="6"/>
      <c r="AA179" s="6"/>
      <c r="AB179" s="6"/>
      <c r="AC179" s="7" t="str">
        <f>_xlfn.XLOOKUP(AC$1&amp;"|"&amp;TEXT($C179,"yyyymmdd"), RRPS_ALL[Key], RRPS_ALL[Yield to Maturity], "")</f>
        <v/>
      </c>
      <c r="AD179" s="6" t="str">
        <f>_xlfn.XLOOKUP(AD$1&amp;"|"&amp;TEXT($C179,"yyyymmdd"), RRPS_ALL[Key], RRPS_ALL[Mid Price], "")</f>
        <v/>
      </c>
      <c r="AE179" s="6" t="str">
        <f>_xlfn.XLOOKUP(AE$1&amp;"|"&amp;TEXT($C179,"yyyymmdd"), RRPS_ALL[Key], RRPS_ALL[Mid Yield], "")</f>
        <v/>
      </c>
      <c r="AF179" s="6" t="str">
        <f>_xlfn.XLOOKUP(AF$1&amp;"|"&amp;TEXT($C179,"yyyymmdd"), RRPS_ALL[Key], RRPS_ALL[Dirty Mid], "")</f>
        <v/>
      </c>
      <c r="AG179" s="6" t="str">
        <f>_xlfn.XLOOKUP(AG$1&amp;"|"&amp;TEXT($C179,"yyyymmdd"), RRPS_ALL[Key], RRPS_ALL[Clean Price Mid], "")</f>
        <v/>
      </c>
      <c r="AH179" s="6"/>
      <c r="AI179" s="6"/>
      <c r="AJ179" s="6"/>
      <c r="AK179" s="7" t="str">
        <f>_xlfn.XLOOKUP(AK$1&amp;"|"&amp;TEXT($C179,"yyyymmdd"), RRPS_ALL[Key], RRPS_ALL[Yield to Maturity], "")</f>
        <v/>
      </c>
      <c r="AL179" s="6" t="str">
        <f>_xlfn.XLOOKUP(AL$1&amp;"|"&amp;TEXT($C179,"yyyymmdd"), RRPS_ALL[Key], RRPS_ALL[Mid Price], "")</f>
        <v/>
      </c>
      <c r="AM179" s="6" t="str">
        <f>_xlfn.XLOOKUP(AM$1&amp;"|"&amp;TEXT($C179,"yyyymmdd"), RRPS_ALL[Key], RRPS_ALL[Mid Yield], "")</f>
        <v/>
      </c>
      <c r="AN179" s="6" t="str">
        <f>_xlfn.XLOOKUP(AN$1&amp;"|"&amp;TEXT($C179,"yyyymmdd"), RRPS_ALL[Key], RRPS_ALL[Dirty Mid], "")</f>
        <v/>
      </c>
      <c r="AO179" s="6" t="str">
        <f>_xlfn.XLOOKUP(AO$1&amp;"|"&amp;TEXT($C179,"yyyymmdd"), RRPS_ALL[Key], RRPS_ALL[Clean Price Mid], "")</f>
        <v/>
      </c>
      <c r="AP179" s="6"/>
      <c r="AQ179" s="6"/>
      <c r="AR179" s="6"/>
      <c r="AS179" s="7" t="str">
        <f>_xlfn.XLOOKUP(AS$1&amp;"|"&amp;TEXT($C179,"yyyymmdd"), RRPS_ALL[Key], RRPS_ALL[Yield to Maturity], "")</f>
        <v/>
      </c>
      <c r="AT179" s="6" t="str">
        <f>_xlfn.XLOOKUP(AT$1&amp;"|"&amp;TEXT($C179,"yyyymmdd"), RRPS_ALL[Key], RRPS_ALL[Mid Price], "")</f>
        <v/>
      </c>
      <c r="AU179" s="6" t="str">
        <f>_xlfn.XLOOKUP(AU$1&amp;"|"&amp;TEXT($C179,"yyyymmdd"), RRPS_ALL[Key], RRPS_ALL[Mid Yield], "")</f>
        <v/>
      </c>
      <c r="AV179" s="6" t="str">
        <f>_xlfn.XLOOKUP(AV$1&amp;"|"&amp;TEXT($C179,"yyyymmdd"), RRPS_ALL[Key], RRPS_ALL[Dirty Mid], "")</f>
        <v/>
      </c>
      <c r="AW179" s="6" t="str">
        <f>_xlfn.XLOOKUP(AW$1&amp;"|"&amp;TEXT($C179,"yyyymmdd"), RRPS_ALL[Key], RRPS_ALL[Clean Price Mid], "")</f>
        <v/>
      </c>
      <c r="AX179" s="6"/>
      <c r="AY179" s="6"/>
      <c r="AZ179" s="6"/>
      <c r="BA179" s="7" t="str">
        <f>_xlfn.XLOOKUP(BA$1&amp;"|"&amp;TEXT($C179,"yyyymmdd"), RRPS_ALL[Key], RRPS_ALL[Yield to Maturity], "")</f>
        <v/>
      </c>
      <c r="BB179" s="6" t="str">
        <f>_xlfn.XLOOKUP(BB$1&amp;"|"&amp;TEXT($C179,"yyyymmdd"), RRPS_ALL[Key], RRPS_ALL[Mid Price], "")</f>
        <v/>
      </c>
      <c r="BC179" s="6" t="str">
        <f>_xlfn.XLOOKUP(BC$1&amp;"|"&amp;TEXT($C179,"yyyymmdd"), RRPS_ALL[Key], RRPS_ALL[Mid Yield], "")</f>
        <v/>
      </c>
      <c r="BD179" s="6" t="str">
        <f>_xlfn.XLOOKUP(BD$1&amp;"|"&amp;TEXT($C179,"yyyymmdd"), RRPS_ALL[Key], RRPS_ALL[Dirty Mid], "")</f>
        <v/>
      </c>
      <c r="BE179" s="6" t="str">
        <f>_xlfn.XLOOKUP(BE$1&amp;"|"&amp;TEXT($C179,"yyyymmdd"), RRPS_ALL[Key], RRPS_ALL[Clean Price Mid], "")</f>
        <v/>
      </c>
      <c r="BF179" s="6"/>
      <c r="BG179" s="6"/>
      <c r="BH179" s="6"/>
      <c r="BI179" s="7" t="str">
        <f>_xlfn.XLOOKUP(BI$1&amp;"|"&amp;TEXT($C179,"yyyymmdd"), RRPS_ALL[Key], RRPS_ALL[Yield to Maturity], "")</f>
        <v/>
      </c>
      <c r="BJ179" s="6" t="str">
        <f>_xlfn.XLOOKUP(BJ$1&amp;"|"&amp;TEXT($C179,"yyyymmdd"), RRPS_ALL[Key], RRPS_ALL[Mid Price], "")</f>
        <v/>
      </c>
      <c r="BK179" s="6" t="str">
        <f>_xlfn.XLOOKUP(BK$1&amp;"|"&amp;TEXT($C179,"yyyymmdd"), RRPS_ALL[Key], RRPS_ALL[Mid Yield], "")</f>
        <v/>
      </c>
      <c r="BL179" s="6" t="str">
        <f>_xlfn.XLOOKUP(BL$1&amp;"|"&amp;TEXT($C179,"yyyymmdd"), RRPS_ALL[Key], RRPS_ALL[Dirty Mid], "")</f>
        <v/>
      </c>
      <c r="BM179" s="6" t="str">
        <f>_xlfn.XLOOKUP(BM$1&amp;"|"&amp;TEXT($C179,"yyyymmdd"), RRPS_ALL[Key], RRPS_ALL[Clean Price Mid], "")</f>
        <v/>
      </c>
      <c r="BN179" s="6"/>
      <c r="BO179" s="6"/>
      <c r="BP179" s="6"/>
      <c r="BQ179" s="7">
        <f>_xlfn.XLOOKUP(BQ$1&amp;"|"&amp;TEXT($C179,"yyyymmdd"), RRPS_ALL[Key], RRPS_ALL[Yield to Maturity], "")</f>
        <v>1.125021</v>
      </c>
      <c r="BR179" s="6">
        <f>_xlfn.XLOOKUP(BR$1&amp;"|"&amp;TEXT($C179,"yyyymmdd"), RRPS_ALL[Key], RRPS_ALL[Mid Price], "")</f>
        <v>123.614</v>
      </c>
      <c r="BS179" s="6">
        <f>_xlfn.XLOOKUP(BS$1&amp;"|"&amp;TEXT($C179,"yyyymmdd"), RRPS_ALL[Key], RRPS_ALL[Mid Yield], "")</f>
        <v>1.110574</v>
      </c>
      <c r="BT179" s="6">
        <f>_xlfn.XLOOKUP(BT$1&amp;"|"&amp;TEXT($C179,"yyyymmdd"), RRPS_ALL[Key], RRPS_ALL[Dirty Mid], "")</f>
        <v>0</v>
      </c>
      <c r="BU179" s="6">
        <f>_xlfn.XLOOKUP(BU$1&amp;"|"&amp;TEXT($C179,"yyyymmdd"), RRPS_ALL[Key], RRPS_ALL[Clean Price Mid], "")</f>
        <v>0</v>
      </c>
      <c r="BV179" s="6">
        <v>0.05</v>
      </c>
      <c r="BW179" s="5">
        <v>44166</v>
      </c>
      <c r="BX179" s="6">
        <f t="shared" si="57"/>
        <v>6.3375048885412593</v>
      </c>
      <c r="BY179" s="7" t="str">
        <f>_xlfn.XLOOKUP(BY$1&amp;"|"&amp;TEXT($C179,"yyyymmdd"), RRPS_ALL[Key], RRPS_ALL[Yield to Maturity], "")</f>
        <v/>
      </c>
      <c r="BZ179" s="6" t="str">
        <f>_xlfn.XLOOKUP(BZ$1&amp;"|"&amp;TEXT($C179,"yyyymmdd"), RRPS_ALL[Key], RRPS_ALL[Mid Price], "")</f>
        <v/>
      </c>
      <c r="CA179" s="6" t="str">
        <f>_xlfn.XLOOKUP(CA$1&amp;"|"&amp;TEXT($C179,"yyyymmdd"), RRPS_ALL[Key], RRPS_ALL[Mid Yield], "")</f>
        <v/>
      </c>
      <c r="CB179" s="6" t="str">
        <f>_xlfn.XLOOKUP(CB$1&amp;"|"&amp;TEXT($C179,"yyyymmdd"), RRPS_ALL[Key], RRPS_ALL[Dirty Mid], "")</f>
        <v/>
      </c>
      <c r="CC179" s="6" t="str">
        <f>_xlfn.XLOOKUP(CC$1&amp;"|"&amp;TEXT($C179,"yyyymmdd"), RRPS_ALL[Key], RRPS_ALL[Clean Price Mid], "")</f>
        <v/>
      </c>
      <c r="CD179" s="6"/>
      <c r="CE179" s="6"/>
      <c r="CF179" s="6"/>
      <c r="CG179" s="7">
        <f>_xlfn.XLOOKUP(CG$1&amp;"|"&amp;TEXT($C179,"yyyymmdd"), RRPS_ALL[Key], RRPS_ALL[Yield to Maturity], "")</f>
        <v>0.175231</v>
      </c>
      <c r="CH179" s="6">
        <f>_xlfn.XLOOKUP(CH$1&amp;"|"&amp;TEXT($C179,"yyyymmdd"), RRPS_ALL[Key], RRPS_ALL[Mid Price], "")</f>
        <v>104.42100000000001</v>
      </c>
      <c r="CI179" s="6">
        <f>_xlfn.XLOOKUP(CI$1&amp;"|"&amp;TEXT($C179,"yyyymmdd"), RRPS_ALL[Key], RRPS_ALL[Mid Yield], "")</f>
        <v>0.15640899999999999</v>
      </c>
      <c r="CJ179" s="6">
        <f>_xlfn.XLOOKUP(CJ$1&amp;"|"&amp;TEXT($C179,"yyyymmdd"), RRPS_ALL[Key], RRPS_ALL[Dirty Mid], "")</f>
        <v>4.4124999999999996</v>
      </c>
      <c r="CK179" s="6">
        <f>_xlfn.XLOOKUP(CK$1&amp;"|"&amp;TEXT($C179,"yyyymmdd"), RRPS_ALL[Key], RRPS_ALL[Clean Price Mid], "")</f>
        <v>0.97809100000000004</v>
      </c>
      <c r="CL179" s="6">
        <v>4.4999999999999998E-2</v>
      </c>
      <c r="CM179" s="5">
        <v>42228</v>
      </c>
      <c r="CN179" s="6">
        <f t="shared" si="58"/>
        <v>1.0328767123287672</v>
      </c>
      <c r="CO179" s="7">
        <f>_xlfn.XLOOKUP(CO$1&amp;"|"&amp;TEXT($C179,"yyyymmdd"), RRPS_ALL[Key], RRPS_ALL[Yield to Maturity], "")</f>
        <v>0.302643</v>
      </c>
      <c r="CP179" s="6">
        <f>_xlfn.XLOOKUP(CP$1&amp;"|"&amp;TEXT($C179,"yyyymmdd"), RRPS_ALL[Key], RRPS_ALL[Mid Price], "")</f>
        <v>105.224</v>
      </c>
      <c r="CQ179" s="6">
        <f>_xlfn.XLOOKUP(CQ$1&amp;"|"&amp;TEXT($C179,"yyyymmdd"), RRPS_ALL[Key], RRPS_ALL[Mid Yield], "")</f>
        <v>0.29017399999999999</v>
      </c>
      <c r="CR179" s="6">
        <f>_xlfn.XLOOKUP(CR$1&amp;"|"&amp;TEXT($C179,"yyyymmdd"), RRPS_ALL[Key], RRPS_ALL[Dirty Mid], "")</f>
        <v>0.19166666667000001</v>
      </c>
      <c r="CS179" s="6">
        <f>_xlfn.XLOOKUP(CS$1&amp;"|"&amp;TEXT($C179,"yyyymmdd"), RRPS_ALL[Key], RRPS_ALL[Clean Price Mid], "")</f>
        <v>1.907726</v>
      </c>
      <c r="CT179" s="6">
        <v>0.03</v>
      </c>
      <c r="CU179" s="5">
        <v>42563</v>
      </c>
      <c r="CV179" s="6">
        <f t="shared" si="59"/>
        <v>1.9489051094890513</v>
      </c>
      <c r="CW179" s="7">
        <f>_xlfn.XLOOKUP(CW$1&amp;"|"&amp;TEXT($C179,"yyyymmdd"), RRPS_ALL[Key], RRPS_ALL[Yield to Maturity], "")</f>
        <v>0.50509700000000002</v>
      </c>
      <c r="CX179" s="6">
        <f>_xlfn.XLOOKUP(CX$1&amp;"|"&amp;TEXT($C179,"yyyymmdd"), RRPS_ALL[Key], RRPS_ALL[Mid Price], "")</f>
        <v>109.724</v>
      </c>
      <c r="CY179" s="6">
        <f>_xlfn.XLOOKUP(CY$1&amp;"|"&amp;TEXT($C179,"yyyymmdd"), RRPS_ALL[Key], RRPS_ALL[Mid Yield], "")</f>
        <v>0.49724400000000002</v>
      </c>
      <c r="CZ179" s="6">
        <f>_xlfn.XLOOKUP(CZ$1&amp;"|"&amp;TEXT($C179,"yyyymmdd"), RRPS_ALL[Key], RRPS_ALL[Dirty Mid], "")</f>
        <v>0</v>
      </c>
      <c r="DA179" s="6">
        <f>_xlfn.XLOOKUP(DA$1&amp;"|"&amp;TEXT($C179,"yyyymmdd"), RRPS_ALL[Key], RRPS_ALL[Clean Price Mid], "")</f>
        <v>0</v>
      </c>
      <c r="DB179" s="6">
        <v>3.7499999999999999E-2</v>
      </c>
      <c r="DC179" s="5">
        <v>42959</v>
      </c>
      <c r="DD179" s="6">
        <f t="shared" si="47"/>
        <v>3.0335386721423681</v>
      </c>
      <c r="DE179" s="7">
        <f>_xlfn.XLOOKUP(DE$1&amp;"|"&amp;TEXT($C179,"yyyymmdd"), RRPS_ALL[Key], RRPS_ALL[Yield to Maturity], "")</f>
        <v>0.80097700000000005</v>
      </c>
      <c r="DF179" s="6">
        <f>_xlfn.XLOOKUP(DF$1&amp;"|"&amp;TEXT($C179,"yyyymmdd"), RRPS_ALL[Key], RRPS_ALL[Mid Price], "")</f>
        <v>115.571</v>
      </c>
      <c r="DG179" s="6">
        <f>_xlfn.XLOOKUP(DG$1&amp;"|"&amp;TEXT($C179,"yyyymmdd"), RRPS_ALL[Key], RRPS_ALL[Mid Yield], "")</f>
        <v>0.79085000000000005</v>
      </c>
      <c r="DH179" s="6">
        <f>_xlfn.XLOOKUP(DH$1&amp;"|"&amp;TEXT($C179,"yyyymmdd"), RRPS_ALL[Key], RRPS_ALL[Dirty Mid], "")</f>
        <v>0</v>
      </c>
      <c r="DI179" s="6">
        <f>_xlfn.XLOOKUP(DI$1&amp;"|"&amp;TEXT($C179,"yyyymmdd"), RRPS_ALL[Key], RRPS_ALL[Clean Price Mid], "")</f>
        <v>0</v>
      </c>
      <c r="DJ179" s="6">
        <v>4.2500000000000003E-2</v>
      </c>
      <c r="DK179" s="5">
        <v>43536</v>
      </c>
      <c r="DL179" s="6">
        <f t="shared" si="51"/>
        <v>4.6143313555454126</v>
      </c>
      <c r="DM179" s="7">
        <f>_xlfn.XLOOKUP(DM$1&amp;"|"&amp;TEXT($C179,"yyyymmdd"), RRPS_ALL[Key], RRPS_ALL[Yield to Maturity], "")</f>
        <v>2.3450099999999998</v>
      </c>
      <c r="DN179" s="6">
        <f>_xlfn.XLOOKUP(DN$1&amp;"|"&amp;TEXT($C179,"yyyymmdd"), RRPS_ALL[Key], RRPS_ALL[Mid Price], "")</f>
        <v>121.852035</v>
      </c>
      <c r="DO179" s="6">
        <f>_xlfn.XLOOKUP(DO$1&amp;"|"&amp;TEXT($C179,"yyyymmdd"), RRPS_ALL[Key], RRPS_ALL[Mid Yield], "")</f>
        <v>2.3249659999999999</v>
      </c>
      <c r="DP179" s="6">
        <f>_xlfn.XLOOKUP(DP$1&amp;"|"&amp;TEXT($C179,"yyyymmdd"), RRPS_ALL[Key], RRPS_ALL[Dirty Mid], "")</f>
        <v>0</v>
      </c>
      <c r="DQ179" s="6">
        <f>_xlfn.XLOOKUP(DQ$1&amp;"|"&amp;TEXT($C179,"yyyymmdd"), RRPS_ALL[Key], RRPS_ALL[Clean Price Mid], "")</f>
        <v>0</v>
      </c>
      <c r="DR179" s="6">
        <v>3.5000000000000003E-2</v>
      </c>
      <c r="DS179" s="5">
        <v>50859</v>
      </c>
      <c r="DT179" s="6">
        <f t="shared" si="52"/>
        <v>24.663858466722832</v>
      </c>
      <c r="DU179" s="7">
        <f>_xlfn.XLOOKUP(DU$1&amp;"|"&amp;TEXT($C179,"yyyymmdd"), RRPS_ALL[Key], RRPS_ALL[Yield to Maturity], "")</f>
        <v>1.3800129999999999</v>
      </c>
      <c r="DV179" s="6">
        <f>_xlfn.XLOOKUP(DV$1&amp;"|"&amp;TEXT($C179,"yyyymmdd"), RRPS_ALL[Key], RRPS_ALL[Mid Price], "")</f>
        <v>115.714</v>
      </c>
      <c r="DW179" s="6">
        <f>_xlfn.XLOOKUP(DW$1&amp;"|"&amp;TEXT($C179,"yyyymmdd"), RRPS_ALL[Key], RRPS_ALL[Mid Yield], "")</f>
        <v>1.3675790000000001</v>
      </c>
      <c r="DX179" s="6">
        <f>_xlfn.XLOOKUP(DX$1&amp;"|"&amp;TEXT($C179,"yyyymmdd"), RRPS_ALL[Key], RRPS_ALL[Dirty Mid], "")</f>
        <v>0</v>
      </c>
      <c r="DY179" s="6">
        <f>_xlfn.XLOOKUP(DY$1&amp;"|"&amp;TEXT($C179,"yyyymmdd"), RRPS_ALL[Key], RRPS_ALL[Clean Price Mid], "")</f>
        <v>0</v>
      </c>
      <c r="DZ179" s="6">
        <v>3.5000000000000003E-2</v>
      </c>
      <c r="EA179" s="5">
        <v>44713</v>
      </c>
      <c r="EB179" s="6">
        <f t="shared" si="55"/>
        <v>7.8363249163370856</v>
      </c>
      <c r="EC179" s="7">
        <f>_xlfn.XLOOKUP(EC$1&amp;"|"&amp;TEXT($C179,"yyyymmdd"), RRPS_ALL[Key], RRPS_ALL[Yield to Maturity], "")</f>
        <v>2.1610279999999999</v>
      </c>
      <c r="ED179" s="6">
        <f>_xlfn.XLOOKUP(ED$1&amp;"|"&amp;TEXT($C179,"yyyymmdd"), RRPS_ALL[Key], RRPS_ALL[Mid Price], "")</f>
        <v>101.551</v>
      </c>
      <c r="EE179" s="6">
        <f>_xlfn.XLOOKUP(EE$1&amp;"|"&amp;TEXT($C179,"yyyymmdd"), RRPS_ALL[Key], RRPS_ALL[Mid Yield], "")</f>
        <v>2.1441340000000002</v>
      </c>
      <c r="EF179" s="6">
        <f>_xlfn.XLOOKUP(EF$1&amp;"|"&amp;TEXT($C179,"yyyymmdd"), RRPS_ALL[Key], RRPS_ALL[Dirty Mid], "")</f>
        <v>0</v>
      </c>
      <c r="EG179" s="6">
        <f>_xlfn.XLOOKUP(EG$1&amp;"|"&amp;TEXT($C179,"yyyymmdd"), RRPS_ALL[Key], RRPS_ALL[Clean Price Mid], "")</f>
        <v>0</v>
      </c>
      <c r="EH179" s="6">
        <v>2.2499999999999999E-2</v>
      </c>
      <c r="EI179" s="5">
        <v>48366</v>
      </c>
      <c r="EJ179" s="6">
        <f t="shared" si="54"/>
        <v>17.836455331412104</v>
      </c>
      <c r="EK179" s="7">
        <f>_xlfn.XLOOKUP(EK$1&amp;"|"&amp;TEXT($C179,"yyyymmdd"), RRPS_ALL[Key], RRPS_ALL[Yield to Maturity], "")</f>
        <v>1.581369</v>
      </c>
      <c r="EL179" s="6">
        <f>_xlfn.XLOOKUP(EL$1&amp;"|"&amp;TEXT($C179,"yyyymmdd"), RRPS_ALL[Key], RRPS_ALL[Mid Price], "")</f>
        <v>99.376000000000005</v>
      </c>
      <c r="EM179" s="6">
        <f>_xlfn.XLOOKUP(EM$1&amp;"|"&amp;TEXT($C179,"yyyymmdd"), RRPS_ALL[Key], RRPS_ALL[Mid Yield], "")</f>
        <v>1.5725789999999999</v>
      </c>
      <c r="EN179" s="6">
        <f>_xlfn.XLOOKUP(EN$1&amp;"|"&amp;TEXT($C179,"yyyymmdd"), RRPS_ALL[Key], RRPS_ALL[Dirty Mid], "")</f>
        <v>0</v>
      </c>
      <c r="EO179" s="6">
        <f>_xlfn.XLOOKUP(EO$1&amp;"|"&amp;TEXT($C179,"yyyymmdd"), RRPS_ALL[Key], RRPS_ALL[Clean Price Mid], "")</f>
        <v>0</v>
      </c>
      <c r="EP179" s="6">
        <v>1.4999999999999999E-2</v>
      </c>
      <c r="EQ179" s="5">
        <v>45243</v>
      </c>
      <c r="ER179" s="6">
        <f t="shared" si="50"/>
        <v>9.288061336254108</v>
      </c>
      <c r="ES179" s="7">
        <f>_xlfn.XLOOKUP(ES$1&amp;"|"&amp;TEXT($C179,"yyyymmdd"), RRPS_ALL[Key], RRPS_ALL[Yield to Maturity], "")</f>
        <v>1.720971</v>
      </c>
      <c r="ET179" s="6">
        <f>_xlfn.XLOOKUP(ET$1&amp;"|"&amp;TEXT($C179,"yyyymmdd"), RRPS_ALL[Key], RRPS_ALL[Mid Price], "")</f>
        <v>107.69499999999999</v>
      </c>
      <c r="EU179" s="6">
        <f>_xlfn.XLOOKUP(EU$1&amp;"|"&amp;TEXT($C179,"yyyymmdd"), RRPS_ALL[Key], RRPS_ALL[Mid Yield], "")</f>
        <v>1.711157</v>
      </c>
      <c r="EV179" s="6">
        <f>_xlfn.XLOOKUP(EV$1&amp;"|"&amp;TEXT($C179,"yyyymmdd"), RRPS_ALL[Key], RRPS_ALL[Dirty Mid], "")</f>
        <v>0</v>
      </c>
      <c r="EW179" s="6">
        <f>_xlfn.XLOOKUP(EW$1&amp;"|"&amp;TEXT($C179,"yyyymmdd"), RRPS_ALL[Key], RRPS_ALL[Clean Price Mid], "")</f>
        <v>0</v>
      </c>
      <c r="EX179" s="6">
        <v>2.5000000000000001E-2</v>
      </c>
      <c r="EY179" s="5">
        <v>45789</v>
      </c>
      <c r="EZ179" s="6">
        <f t="shared" si="56"/>
        <v>10.781656399726215</v>
      </c>
      <c r="FA179" s="7" t="str">
        <f>_xlfn.XLOOKUP(FA$1&amp;"|"&amp;TEXT($C179,"yyyymmdd"), RRPS_ALL[Key], RRPS_ALL[Yield to Maturity], "")</f>
        <v/>
      </c>
      <c r="FB179" s="6" t="str">
        <f>_xlfn.XLOOKUP(FB$1&amp;"|"&amp;TEXT($C179,"yyyymmdd"), RRPS_ALL[Key], RRPS_ALL[Mid Price], "")</f>
        <v/>
      </c>
      <c r="FC179" s="6" t="str">
        <f>_xlfn.XLOOKUP(FC$1&amp;"|"&amp;TEXT($C179,"yyyymmdd"), RRPS_ALL[Key], RRPS_ALL[Mid Yield], "")</f>
        <v/>
      </c>
      <c r="FD179" s="6" t="str">
        <f>_xlfn.XLOOKUP(FD$1&amp;"|"&amp;TEXT($C179,"yyyymmdd"), RRPS_ALL[Key], RRPS_ALL[Dirty Mid], "")</f>
        <v/>
      </c>
      <c r="FE179" s="6" t="str">
        <f>_xlfn.XLOOKUP(FE$1&amp;"|"&amp;TEXT($C179,"yyyymmdd"), RRPS_ALL[Key], RRPS_ALL[Clean Price Mid], "")</f>
        <v/>
      </c>
      <c r="FF179" s="6"/>
      <c r="FG179" s="6"/>
      <c r="FH179" s="6"/>
      <c r="FI179" s="7" t="str">
        <f>_xlfn.XLOOKUP(FI$1&amp;"|"&amp;TEXT($C179,"yyyymmdd"), RRPS_ALL[Key], RRPS_ALL[Yield to Maturity], "")</f>
        <v/>
      </c>
      <c r="FJ179" s="6" t="str">
        <f>_xlfn.XLOOKUP(FJ$1&amp;"|"&amp;TEXT($C179,"yyyymmdd"), RRPS_ALL[Key], RRPS_ALL[Mid Price], "")</f>
        <v/>
      </c>
      <c r="FK179" s="6" t="str">
        <f>_xlfn.XLOOKUP(FK$1&amp;"|"&amp;TEXT($C179,"yyyymmdd"), RRPS_ALL[Key], RRPS_ALL[Mid Yield], "")</f>
        <v/>
      </c>
      <c r="FL179" s="6" t="str">
        <f>_xlfn.XLOOKUP(FL$1&amp;"|"&amp;TEXT($C179,"yyyymmdd"), RRPS_ALL[Key], RRPS_ALL[Dirty Mid], "")</f>
        <v/>
      </c>
      <c r="FM179" s="6" t="str">
        <f>_xlfn.XLOOKUP(FM$1&amp;"|"&amp;TEXT($C179,"yyyymmdd"), RRPS_ALL[Key], RRPS_ALL[Clean Price Mid], "")</f>
        <v/>
      </c>
      <c r="FN179" s="6"/>
      <c r="FO179" s="6"/>
      <c r="FP179" s="6"/>
      <c r="FQ179" s="7" t="str">
        <f>_xlfn.XLOOKUP(FQ$1&amp;"|"&amp;TEXT($C179,"yyyymmdd"), RRPS_ALL[Key], RRPS_ALL[Yield to Maturity], "")</f>
        <v/>
      </c>
      <c r="FR179" s="6" t="str">
        <f>_xlfn.XLOOKUP(FR$1&amp;"|"&amp;TEXT($C179,"yyyymmdd"), RRPS_ALL[Key], RRPS_ALL[Mid Price], "")</f>
        <v/>
      </c>
      <c r="FS179" s="6" t="str">
        <f>_xlfn.XLOOKUP(FS$1&amp;"|"&amp;TEXT($C179,"yyyymmdd"), RRPS_ALL[Key], RRPS_ALL[Mid Yield], "")</f>
        <v/>
      </c>
      <c r="FT179" s="6" t="str">
        <f>_xlfn.XLOOKUP(FT$1&amp;"|"&amp;TEXT($C179,"yyyymmdd"), RRPS_ALL[Key], RRPS_ALL[Dirty Mid], "")</f>
        <v/>
      </c>
      <c r="FU179" s="6" t="str">
        <f>_xlfn.XLOOKUP(FU$1&amp;"|"&amp;TEXT($C179,"yyyymmdd"), RRPS_ALL[Key], RRPS_ALL[Clean Price Mid], "")</f>
        <v/>
      </c>
      <c r="FV179" s="6"/>
      <c r="FW179" s="6"/>
      <c r="FX179" s="6"/>
      <c r="FY179" s="7" t="str">
        <f>_xlfn.XLOOKUP(FY$1&amp;"|"&amp;TEXT($C179,"yyyymmdd"), RRPS_ALL[Key], RRPS_ALL[Yield to Maturity], "")</f>
        <v/>
      </c>
      <c r="FZ179" s="6" t="str">
        <f>_xlfn.XLOOKUP(FZ$1&amp;"|"&amp;TEXT($C179,"yyyymmdd"), RRPS_ALL[Key], RRPS_ALL[Mid Price], "")</f>
        <v/>
      </c>
      <c r="GA179" s="6" t="str">
        <f>_xlfn.XLOOKUP(GA$1&amp;"|"&amp;TEXT($C179,"yyyymmdd"), RRPS_ALL[Key], RRPS_ALL[Mid Yield], "")</f>
        <v/>
      </c>
      <c r="GB179" s="6" t="str">
        <f>_xlfn.XLOOKUP(GB$1&amp;"|"&amp;TEXT($C179,"yyyymmdd"), RRPS_ALL[Key], RRPS_ALL[Dirty Mid], "")</f>
        <v/>
      </c>
      <c r="GC179" s="6" t="str">
        <f>_xlfn.XLOOKUP(GC$1&amp;"|"&amp;TEXT($C179,"yyyymmdd"), RRPS_ALL[Key], RRPS_ALL[Clean Price Mid], "")</f>
        <v/>
      </c>
      <c r="GD179" s="6"/>
      <c r="GE179" s="6"/>
      <c r="GF179" s="6"/>
      <c r="GG179" s="7" t="str">
        <f>_xlfn.XLOOKUP(GG$1&amp;"|"&amp;TEXT($C179,"yyyymmdd"), RRPS_ALL[Key], RRPS_ALL[Yield to Maturity], "")</f>
        <v/>
      </c>
      <c r="GH179" s="6" t="str">
        <f>_xlfn.XLOOKUP(GH$1&amp;"|"&amp;TEXT($C179,"yyyymmdd"), RRPS_ALL[Key], RRPS_ALL[Mid Price], "")</f>
        <v/>
      </c>
      <c r="GI179" s="6" t="str">
        <f>_xlfn.XLOOKUP(GI$1&amp;"|"&amp;TEXT($C179,"yyyymmdd"), RRPS_ALL[Key], RRPS_ALL[Mid Yield], "")</f>
        <v/>
      </c>
      <c r="GJ179" s="6" t="str">
        <f>_xlfn.XLOOKUP(GJ$1&amp;"|"&amp;TEXT($C179,"yyyymmdd"), RRPS_ALL[Key], RRPS_ALL[Dirty Mid], "")</f>
        <v/>
      </c>
      <c r="GK179" s="6" t="str">
        <f>_xlfn.XLOOKUP(GK$1&amp;"|"&amp;TEXT($C179,"yyyymmdd"), RRPS_ALL[Key], RRPS_ALL[Clean Price Mid], "")</f>
        <v/>
      </c>
      <c r="GL179" s="6"/>
      <c r="GM179" s="6"/>
      <c r="GN179" s="6"/>
      <c r="GO179" s="7" t="str">
        <f>_xlfn.XLOOKUP(GO$1&amp;"|"&amp;TEXT($C179,"yyyymmdd"), RRPS_ALL[Key], RRPS_ALL[Yield to Maturity], "")</f>
        <v/>
      </c>
      <c r="GP179" s="6" t="str">
        <f>_xlfn.XLOOKUP(GP$1&amp;"|"&amp;TEXT($C179,"yyyymmdd"), RRPS_ALL[Key], RRPS_ALL[Mid Price], "")</f>
        <v/>
      </c>
      <c r="GQ179" s="6" t="str">
        <f>_xlfn.XLOOKUP(GQ$1&amp;"|"&amp;TEXT($C179,"yyyymmdd"), RRPS_ALL[Key], RRPS_ALL[Mid Yield], "")</f>
        <v/>
      </c>
      <c r="GR179" s="6" t="str">
        <f>_xlfn.XLOOKUP(GR$1&amp;"|"&amp;TEXT($C179,"yyyymmdd"), RRPS_ALL[Key], RRPS_ALL[Dirty Mid], "")</f>
        <v/>
      </c>
      <c r="GS179" s="6" t="str">
        <f>_xlfn.XLOOKUP(GS$1&amp;"|"&amp;TEXT($C179,"yyyymmdd"), RRPS_ALL[Key], RRPS_ALL[Clean Price Mid], "")</f>
        <v/>
      </c>
      <c r="GT179" s="6"/>
      <c r="GU179" s="6"/>
      <c r="GV179" s="6"/>
      <c r="GW179" s="7" t="str">
        <f>_xlfn.XLOOKUP(GW$1&amp;"|"&amp;TEXT($C179,"yyyymmdd"), RRPS_ALL[Key], RRPS_ALL[Yield to Maturity], "")</f>
        <v/>
      </c>
      <c r="GX179" s="6" t="str">
        <f>_xlfn.XLOOKUP(GX$1&amp;"|"&amp;TEXT($C179,"yyyymmdd"), RRPS_ALL[Key], RRPS_ALL[Mid Price], "")</f>
        <v/>
      </c>
      <c r="GY179" s="6" t="str">
        <f>_xlfn.XLOOKUP(GY$1&amp;"|"&amp;TEXT($C179,"yyyymmdd"), RRPS_ALL[Key], RRPS_ALL[Mid Yield], "")</f>
        <v/>
      </c>
      <c r="GZ179" s="6" t="str">
        <f>_xlfn.XLOOKUP(GZ$1&amp;"|"&amp;TEXT($C179,"yyyymmdd"), RRPS_ALL[Key], RRPS_ALL[Dirty Mid], "")</f>
        <v/>
      </c>
      <c r="HA179" s="6" t="str">
        <f>_xlfn.XLOOKUP(HA$1&amp;"|"&amp;TEXT($C179,"yyyymmdd"), RRPS_ALL[Key], RRPS_ALL[Clean Price Mid], "")</f>
        <v/>
      </c>
      <c r="HB179" s="6"/>
      <c r="HC179" s="6"/>
      <c r="HD179" s="6"/>
    </row>
    <row r="180" spans="1:212" x14ac:dyDescent="0.2">
      <c r="A180">
        <v>2014</v>
      </c>
      <c r="B180">
        <v>8</v>
      </c>
      <c r="C180" s="5">
        <f t="shared" si="37"/>
        <v>41882</v>
      </c>
      <c r="D180" s="6">
        <v>-0.5</v>
      </c>
      <c r="E180" s="7" t="str">
        <f>_xlfn.XLOOKUP(E$1&amp;"|"&amp;TEXT($C180,"yyyymmdd"), RRPS_ALL[Key], RRPS_ALL[Yield to Maturity], "")</f>
        <v/>
      </c>
      <c r="F180" s="6" t="str">
        <f>_xlfn.XLOOKUP(F$1&amp;"|"&amp;TEXT($C180,"yyyymmdd"), RRPS_ALL[Key], RRPS_ALL[Mid Price], "")</f>
        <v/>
      </c>
      <c r="G180" s="6" t="str">
        <f>_xlfn.XLOOKUP(G$1&amp;"|"&amp;TEXT($C180,"yyyymmdd"), RRPS_ALL[Key], RRPS_ALL[Mid Yield], "")</f>
        <v/>
      </c>
      <c r="H180" s="6" t="str">
        <f>_xlfn.XLOOKUP(H$1&amp;"|"&amp;TEXT($C180,"yyyymmdd"), RRPS_ALL[Key], RRPS_ALL[Dirty Mid], "")</f>
        <v/>
      </c>
      <c r="I180" s="6" t="str">
        <f>_xlfn.XLOOKUP(I$1&amp;"|"&amp;TEXT($C180,"yyyymmdd"), RRPS_ALL[Key], RRPS_ALL[Clean Price Mid], "")</f>
        <v/>
      </c>
      <c r="J180" s="6"/>
      <c r="K180" s="6"/>
      <c r="L180" s="6"/>
      <c r="M180" s="7" t="str">
        <f>_xlfn.XLOOKUP(M$1&amp;"|"&amp;TEXT($C180,"yyyymmdd"), RRPS_ALL[Key], RRPS_ALL[Yield to Maturity], "")</f>
        <v/>
      </c>
      <c r="N180" s="6" t="str">
        <f>_xlfn.XLOOKUP(N$1&amp;"|"&amp;TEXT($C180,"yyyymmdd"), RRPS_ALL[Key], RRPS_ALL[Mid Price], "")</f>
        <v/>
      </c>
      <c r="O180" s="6" t="str">
        <f>_xlfn.XLOOKUP(O$1&amp;"|"&amp;TEXT($C180,"yyyymmdd"), RRPS_ALL[Key], RRPS_ALL[Mid Yield], "")</f>
        <v/>
      </c>
      <c r="P180" s="6" t="str">
        <f>_xlfn.XLOOKUP(P$1&amp;"|"&amp;TEXT($C180,"yyyymmdd"), RRPS_ALL[Key], RRPS_ALL[Dirty Mid], "")</f>
        <v/>
      </c>
      <c r="Q180" s="6" t="str">
        <f>_xlfn.XLOOKUP(Q$1&amp;"|"&amp;TEXT($C180,"yyyymmdd"), RRPS_ALL[Key], RRPS_ALL[Clean Price Mid], "")</f>
        <v/>
      </c>
      <c r="R180" s="6"/>
      <c r="S180" s="6"/>
      <c r="T180" s="6"/>
      <c r="U180" s="7" t="str">
        <f>_xlfn.XLOOKUP(U$1&amp;"|"&amp;TEXT($C180,"yyyymmdd"), RRPS_ALL[Key], RRPS_ALL[Yield to Maturity], "")</f>
        <v/>
      </c>
      <c r="V180" s="6" t="str">
        <f>_xlfn.XLOOKUP(V$1&amp;"|"&amp;TEXT($C180,"yyyymmdd"), RRPS_ALL[Key], RRPS_ALL[Mid Price], "")</f>
        <v/>
      </c>
      <c r="W180" s="6" t="str">
        <f>_xlfn.XLOOKUP(W$1&amp;"|"&amp;TEXT($C180,"yyyymmdd"), RRPS_ALL[Key], RRPS_ALL[Mid Yield], "")</f>
        <v/>
      </c>
      <c r="X180" s="6" t="str">
        <f>_xlfn.XLOOKUP(X$1&amp;"|"&amp;TEXT($C180,"yyyymmdd"), RRPS_ALL[Key], RRPS_ALL[Dirty Mid], "")</f>
        <v/>
      </c>
      <c r="Y180" s="6" t="str">
        <f>_xlfn.XLOOKUP(Y$1&amp;"|"&amp;TEXT($C180,"yyyymmdd"), RRPS_ALL[Key], RRPS_ALL[Clean Price Mid], "")</f>
        <v/>
      </c>
      <c r="Z180" s="6"/>
      <c r="AA180" s="6"/>
      <c r="AB180" s="6"/>
      <c r="AC180" s="7" t="str">
        <f>_xlfn.XLOOKUP(AC$1&amp;"|"&amp;TEXT($C180,"yyyymmdd"), RRPS_ALL[Key], RRPS_ALL[Yield to Maturity], "")</f>
        <v/>
      </c>
      <c r="AD180" s="6" t="str">
        <f>_xlfn.XLOOKUP(AD$1&amp;"|"&amp;TEXT($C180,"yyyymmdd"), RRPS_ALL[Key], RRPS_ALL[Mid Price], "")</f>
        <v/>
      </c>
      <c r="AE180" s="6" t="str">
        <f>_xlfn.XLOOKUP(AE$1&amp;"|"&amp;TEXT($C180,"yyyymmdd"), RRPS_ALL[Key], RRPS_ALL[Mid Yield], "")</f>
        <v/>
      </c>
      <c r="AF180" s="6" t="str">
        <f>_xlfn.XLOOKUP(AF$1&amp;"|"&amp;TEXT($C180,"yyyymmdd"), RRPS_ALL[Key], RRPS_ALL[Dirty Mid], "")</f>
        <v/>
      </c>
      <c r="AG180" s="6" t="str">
        <f>_xlfn.XLOOKUP(AG$1&amp;"|"&amp;TEXT($C180,"yyyymmdd"), RRPS_ALL[Key], RRPS_ALL[Clean Price Mid], "")</f>
        <v/>
      </c>
      <c r="AH180" s="6"/>
      <c r="AI180" s="6"/>
      <c r="AJ180" s="6"/>
      <c r="AK180" s="7" t="str">
        <f>_xlfn.XLOOKUP(AK$1&amp;"|"&amp;TEXT($C180,"yyyymmdd"), RRPS_ALL[Key], RRPS_ALL[Yield to Maturity], "")</f>
        <v/>
      </c>
      <c r="AL180" s="6" t="str">
        <f>_xlfn.XLOOKUP(AL$1&amp;"|"&amp;TEXT($C180,"yyyymmdd"), RRPS_ALL[Key], RRPS_ALL[Mid Price], "")</f>
        <v/>
      </c>
      <c r="AM180" s="6" t="str">
        <f>_xlfn.XLOOKUP(AM$1&amp;"|"&amp;TEXT($C180,"yyyymmdd"), RRPS_ALL[Key], RRPS_ALL[Mid Yield], "")</f>
        <v/>
      </c>
      <c r="AN180" s="6" t="str">
        <f>_xlfn.XLOOKUP(AN$1&amp;"|"&amp;TEXT($C180,"yyyymmdd"), RRPS_ALL[Key], RRPS_ALL[Dirty Mid], "")</f>
        <v/>
      </c>
      <c r="AO180" s="6" t="str">
        <f>_xlfn.XLOOKUP(AO$1&amp;"|"&amp;TEXT($C180,"yyyymmdd"), RRPS_ALL[Key], RRPS_ALL[Clean Price Mid], "")</f>
        <v/>
      </c>
      <c r="AP180" s="6"/>
      <c r="AQ180" s="6"/>
      <c r="AR180" s="6"/>
      <c r="AS180" s="7" t="str">
        <f>_xlfn.XLOOKUP(AS$1&amp;"|"&amp;TEXT($C180,"yyyymmdd"), RRPS_ALL[Key], RRPS_ALL[Yield to Maturity], "")</f>
        <v/>
      </c>
      <c r="AT180" s="6" t="str">
        <f>_xlfn.XLOOKUP(AT$1&amp;"|"&amp;TEXT($C180,"yyyymmdd"), RRPS_ALL[Key], RRPS_ALL[Mid Price], "")</f>
        <v/>
      </c>
      <c r="AU180" s="6" t="str">
        <f>_xlfn.XLOOKUP(AU$1&amp;"|"&amp;TEXT($C180,"yyyymmdd"), RRPS_ALL[Key], RRPS_ALL[Mid Yield], "")</f>
        <v/>
      </c>
      <c r="AV180" s="6" t="str">
        <f>_xlfn.XLOOKUP(AV$1&amp;"|"&amp;TEXT($C180,"yyyymmdd"), RRPS_ALL[Key], RRPS_ALL[Dirty Mid], "")</f>
        <v/>
      </c>
      <c r="AW180" s="6" t="str">
        <f>_xlfn.XLOOKUP(AW$1&amp;"|"&amp;TEXT($C180,"yyyymmdd"), RRPS_ALL[Key], RRPS_ALL[Clean Price Mid], "")</f>
        <v/>
      </c>
      <c r="AX180" s="6"/>
      <c r="AY180" s="6"/>
      <c r="AZ180" s="6"/>
      <c r="BA180" s="7" t="str">
        <f>_xlfn.XLOOKUP(BA$1&amp;"|"&amp;TEXT($C180,"yyyymmdd"), RRPS_ALL[Key], RRPS_ALL[Yield to Maturity], "")</f>
        <v/>
      </c>
      <c r="BB180" s="6" t="str">
        <f>_xlfn.XLOOKUP(BB$1&amp;"|"&amp;TEXT($C180,"yyyymmdd"), RRPS_ALL[Key], RRPS_ALL[Mid Price], "")</f>
        <v/>
      </c>
      <c r="BC180" s="6" t="str">
        <f>_xlfn.XLOOKUP(BC$1&amp;"|"&amp;TEXT($C180,"yyyymmdd"), RRPS_ALL[Key], RRPS_ALL[Mid Yield], "")</f>
        <v/>
      </c>
      <c r="BD180" s="6" t="str">
        <f>_xlfn.XLOOKUP(BD$1&amp;"|"&amp;TEXT($C180,"yyyymmdd"), RRPS_ALL[Key], RRPS_ALL[Dirty Mid], "")</f>
        <v/>
      </c>
      <c r="BE180" s="6" t="str">
        <f>_xlfn.XLOOKUP(BE$1&amp;"|"&amp;TEXT($C180,"yyyymmdd"), RRPS_ALL[Key], RRPS_ALL[Clean Price Mid], "")</f>
        <v/>
      </c>
      <c r="BF180" s="6"/>
      <c r="BG180" s="6"/>
      <c r="BH180" s="6"/>
      <c r="BI180" s="7" t="str">
        <f>_xlfn.XLOOKUP(BI$1&amp;"|"&amp;TEXT($C180,"yyyymmdd"), RRPS_ALL[Key], RRPS_ALL[Yield to Maturity], "")</f>
        <v/>
      </c>
      <c r="BJ180" s="6" t="str">
        <f>_xlfn.XLOOKUP(BJ$1&amp;"|"&amp;TEXT($C180,"yyyymmdd"), RRPS_ALL[Key], RRPS_ALL[Mid Price], "")</f>
        <v/>
      </c>
      <c r="BK180" s="6" t="str">
        <f>_xlfn.XLOOKUP(BK$1&amp;"|"&amp;TEXT($C180,"yyyymmdd"), RRPS_ALL[Key], RRPS_ALL[Mid Yield], "")</f>
        <v/>
      </c>
      <c r="BL180" s="6" t="str">
        <f>_xlfn.XLOOKUP(BL$1&amp;"|"&amp;TEXT($C180,"yyyymmdd"), RRPS_ALL[Key], RRPS_ALL[Dirty Mid], "")</f>
        <v/>
      </c>
      <c r="BM180" s="6" t="str">
        <f>_xlfn.XLOOKUP(BM$1&amp;"|"&amp;TEXT($C180,"yyyymmdd"), RRPS_ALL[Key], RRPS_ALL[Clean Price Mid], "")</f>
        <v/>
      </c>
      <c r="BN180" s="6"/>
      <c r="BO180" s="6"/>
      <c r="BP180" s="6"/>
      <c r="BQ180" s="7">
        <f>_xlfn.XLOOKUP(BQ$1&amp;"|"&amp;TEXT($C180,"yyyymmdd"), RRPS_ALL[Key], RRPS_ALL[Yield to Maturity], "")</f>
        <v>0.88107100000000005</v>
      </c>
      <c r="BR180" s="6">
        <f>_xlfn.XLOOKUP(BR$1&amp;"|"&amp;TEXT($C180,"yyyymmdd"), RRPS_ALL[Key], RRPS_ALL[Mid Price], "")</f>
        <v>125.015</v>
      </c>
      <c r="BS180" s="6">
        <f>_xlfn.XLOOKUP(BS$1&amp;"|"&amp;TEXT($C180,"yyyymmdd"), RRPS_ALL[Key], RRPS_ALL[Mid Yield], "")</f>
        <v>0.86667300000000003</v>
      </c>
      <c r="BT180" s="6">
        <f>_xlfn.XLOOKUP(BT$1&amp;"|"&amp;TEXT($C180,"yyyymmdd"), RRPS_ALL[Key], RRPS_ALL[Dirty Mid], "")</f>
        <v>0</v>
      </c>
      <c r="BU180" s="6">
        <f>_xlfn.XLOOKUP(BU$1&amp;"|"&amp;TEXT($C180,"yyyymmdd"), RRPS_ALL[Key], RRPS_ALL[Clean Price Mid], "")</f>
        <v>0</v>
      </c>
      <c r="BV180" s="6">
        <v>0.05</v>
      </c>
      <c r="BW180" s="5">
        <v>44166</v>
      </c>
      <c r="BX180" s="6">
        <f t="shared" si="57"/>
        <v>6.252639812280016</v>
      </c>
      <c r="BY180" s="7" t="str">
        <f>_xlfn.XLOOKUP(BY$1&amp;"|"&amp;TEXT($C180,"yyyymmdd"), RRPS_ALL[Key], RRPS_ALL[Yield to Maturity], "")</f>
        <v/>
      </c>
      <c r="BZ180" s="6" t="str">
        <f>_xlfn.XLOOKUP(BZ$1&amp;"|"&amp;TEXT($C180,"yyyymmdd"), RRPS_ALL[Key], RRPS_ALL[Mid Price], "")</f>
        <v/>
      </c>
      <c r="CA180" s="6" t="str">
        <f>_xlfn.XLOOKUP(CA$1&amp;"|"&amp;TEXT($C180,"yyyymmdd"), RRPS_ALL[Key], RRPS_ALL[Mid Yield], "")</f>
        <v/>
      </c>
      <c r="CB180" s="6" t="str">
        <f>_xlfn.XLOOKUP(CB$1&amp;"|"&amp;TEXT($C180,"yyyymmdd"), RRPS_ALL[Key], RRPS_ALL[Dirty Mid], "")</f>
        <v/>
      </c>
      <c r="CC180" s="6" t="str">
        <f>_xlfn.XLOOKUP(CC$1&amp;"|"&amp;TEXT($C180,"yyyymmdd"), RRPS_ALL[Key], RRPS_ALL[Clean Price Mid], "")</f>
        <v/>
      </c>
      <c r="CD180" s="6"/>
      <c r="CE180" s="6"/>
      <c r="CF180" s="6"/>
      <c r="CG180" s="7">
        <f>_xlfn.XLOOKUP(CG$1&amp;"|"&amp;TEXT($C180,"yyyymmdd"), RRPS_ALL[Key], RRPS_ALL[Yield to Maturity], "")</f>
        <v>0.145009</v>
      </c>
      <c r="CH180" s="6">
        <f>_xlfn.XLOOKUP(CH$1&amp;"|"&amp;TEXT($C180,"yyyymmdd"), RRPS_ALL[Key], RRPS_ALL[Mid Price], "")</f>
        <v>104.11499999999999</v>
      </c>
      <c r="CI180" s="6">
        <f>_xlfn.XLOOKUP(CI$1&amp;"|"&amp;TEXT($C180,"yyyymmdd"), RRPS_ALL[Key], RRPS_ALL[Mid Yield], "")</f>
        <v>0.12463299999999999</v>
      </c>
      <c r="CJ180" s="6">
        <f>_xlfn.XLOOKUP(CJ$1&amp;"|"&amp;TEXT($C180,"yyyymmdd"), RRPS_ALL[Key], RRPS_ALL[Dirty Mid], "")</f>
        <v>0.26250000000000001</v>
      </c>
      <c r="CK180" s="6">
        <f>_xlfn.XLOOKUP(CK$1&amp;"|"&amp;TEXT($C180,"yyyymmdd"), RRPS_ALL[Key], RRPS_ALL[Clean Price Mid], "")</f>
        <v>0.94166700000000003</v>
      </c>
      <c r="CL180" s="6">
        <v>4.4999999999999998E-2</v>
      </c>
      <c r="CM180" s="5">
        <v>42228</v>
      </c>
      <c r="CN180" s="6">
        <f t="shared" si="58"/>
        <v>0.94794520547945205</v>
      </c>
      <c r="CO180" s="7">
        <f>_xlfn.XLOOKUP(CO$1&amp;"|"&amp;TEXT($C180,"yyyymmdd"), RRPS_ALL[Key], RRPS_ALL[Yield to Maturity], "")</f>
        <v>0.194886</v>
      </c>
      <c r="CP180" s="6">
        <f>_xlfn.XLOOKUP(CP$1&amp;"|"&amp;TEXT($C180,"yyyymmdd"), RRPS_ALL[Key], RRPS_ALL[Mid Price], "")</f>
        <v>105.223</v>
      </c>
      <c r="CQ180" s="6">
        <f>_xlfn.XLOOKUP(CQ$1&amp;"|"&amp;TEXT($C180,"yyyymmdd"), RRPS_ALL[Key], RRPS_ALL[Mid Yield], "")</f>
        <v>0.18192900000000001</v>
      </c>
      <c r="CR180" s="6">
        <f>_xlfn.XLOOKUP(CR$1&amp;"|"&amp;TEXT($C180,"yyyymmdd"), RRPS_ALL[Key], RRPS_ALL[Dirty Mid], "")</f>
        <v>0.42499999999999999</v>
      </c>
      <c r="CS180" s="6">
        <f>_xlfn.XLOOKUP(CS$1&amp;"|"&amp;TEXT($C180,"yyyymmdd"), RRPS_ALL[Key], RRPS_ALL[Clean Price Mid], "")</f>
        <v>1.8299780000000001</v>
      </c>
      <c r="CT180" s="6">
        <v>0.03</v>
      </c>
      <c r="CU180" s="5">
        <v>42563</v>
      </c>
      <c r="CV180" s="6">
        <f t="shared" si="59"/>
        <v>1.8640510948905111</v>
      </c>
      <c r="CW180" s="7">
        <f>_xlfn.XLOOKUP(CW$1&amp;"|"&amp;TEXT($C180,"yyyymmdd"), RRPS_ALL[Key], RRPS_ALL[Yield to Maturity], "")</f>
        <v>0.34509600000000001</v>
      </c>
      <c r="CX180" s="6">
        <f>_xlfn.XLOOKUP(CX$1&amp;"|"&amp;TEXT($C180,"yyyymmdd"), RRPS_ALL[Key], RRPS_ALL[Mid Price], "")</f>
        <v>109.973</v>
      </c>
      <c r="CY180" s="6">
        <f>_xlfn.XLOOKUP(CY$1&amp;"|"&amp;TEXT($C180,"yyyymmdd"), RRPS_ALL[Key], RRPS_ALL[Mid Yield], "")</f>
        <v>0.33707999999999999</v>
      </c>
      <c r="CZ180" s="6">
        <f>_xlfn.XLOOKUP(CZ$1&amp;"|"&amp;TEXT($C180,"yyyymmdd"), RRPS_ALL[Key], RRPS_ALL[Dirty Mid], "")</f>
        <v>0</v>
      </c>
      <c r="DA180" s="6">
        <f>_xlfn.XLOOKUP(DA$1&amp;"|"&amp;TEXT($C180,"yyyymmdd"), RRPS_ALL[Key], RRPS_ALL[Clean Price Mid], "")</f>
        <v>0</v>
      </c>
      <c r="DB180" s="6">
        <v>3.7499999999999999E-2</v>
      </c>
      <c r="DC180" s="5">
        <v>42959</v>
      </c>
      <c r="DD180" s="6">
        <f t="shared" si="47"/>
        <v>2.9486652977412731</v>
      </c>
      <c r="DE180" s="7">
        <f>_xlfn.XLOOKUP(DE$1&amp;"|"&amp;TEXT($C180,"yyyymmdd"), RRPS_ALL[Key], RRPS_ALL[Yield to Maturity], "")</f>
        <v>0.58508099999999996</v>
      </c>
      <c r="DF180" s="6">
        <f>_xlfn.XLOOKUP(DF$1&amp;"|"&amp;TEXT($C180,"yyyymmdd"), RRPS_ALL[Key], RRPS_ALL[Mid Price], "")</f>
        <v>116.366</v>
      </c>
      <c r="DG180" s="6">
        <f>_xlfn.XLOOKUP(DG$1&amp;"|"&amp;TEXT($C180,"yyyymmdd"), RRPS_ALL[Key], RRPS_ALL[Mid Yield], "")</f>
        <v>0.57488899999999998</v>
      </c>
      <c r="DH180" s="6">
        <f>_xlfn.XLOOKUP(DH$1&amp;"|"&amp;TEXT($C180,"yyyymmdd"), RRPS_ALL[Key], RRPS_ALL[Dirty Mid], "")</f>
        <v>0</v>
      </c>
      <c r="DI180" s="6">
        <f>_xlfn.XLOOKUP(DI$1&amp;"|"&amp;TEXT($C180,"yyyymmdd"), RRPS_ALL[Key], RRPS_ALL[Clean Price Mid], "")</f>
        <v>0</v>
      </c>
      <c r="DJ180" s="6">
        <v>4.2500000000000003E-2</v>
      </c>
      <c r="DK180" s="5">
        <v>43536</v>
      </c>
      <c r="DL180" s="6">
        <f t="shared" si="51"/>
        <v>4.5294386125057047</v>
      </c>
      <c r="DM180" s="7">
        <f>_xlfn.XLOOKUP(DM$1&amp;"|"&amp;TEXT($C180,"yyyymmdd"), RRPS_ALL[Key], RRPS_ALL[Yield to Maturity], "")</f>
        <v>1.9750099999999999</v>
      </c>
      <c r="DN180" s="6">
        <f>_xlfn.XLOOKUP(DN$1&amp;"|"&amp;TEXT($C180,"yyyymmdd"), RRPS_ALL[Key], RRPS_ALL[Mid Price], "")</f>
        <v>129.913783</v>
      </c>
      <c r="DO180" s="6">
        <f>_xlfn.XLOOKUP(DO$1&amp;"|"&amp;TEXT($C180,"yyyymmdd"), RRPS_ALL[Key], RRPS_ALL[Mid Yield], "")</f>
        <v>1.954966</v>
      </c>
      <c r="DP180" s="6">
        <f>_xlfn.XLOOKUP(DP$1&amp;"|"&amp;TEXT($C180,"yyyymmdd"), RRPS_ALL[Key], RRPS_ALL[Dirty Mid], "")</f>
        <v>0</v>
      </c>
      <c r="DQ180" s="6">
        <f>_xlfn.XLOOKUP(DQ$1&amp;"|"&amp;TEXT($C180,"yyyymmdd"), RRPS_ALL[Key], RRPS_ALL[Clean Price Mid], "")</f>
        <v>0</v>
      </c>
      <c r="DR180" s="6">
        <v>3.5000000000000003E-2</v>
      </c>
      <c r="DS180" s="5">
        <v>50859</v>
      </c>
      <c r="DT180" s="6">
        <f t="shared" si="52"/>
        <v>24.578980623420389</v>
      </c>
      <c r="DU180" s="7">
        <f>_xlfn.XLOOKUP(DU$1&amp;"|"&amp;TEXT($C180,"yyyymmdd"), RRPS_ALL[Key], RRPS_ALL[Yield to Maturity], "")</f>
        <v>1.1099650000000001</v>
      </c>
      <c r="DV180" s="6">
        <f>_xlfn.XLOOKUP(DV$1&amp;"|"&amp;TEXT($C180,"yyyymmdd"), RRPS_ALL[Key], RRPS_ALL[Mid Price], "")</f>
        <v>117.739</v>
      </c>
      <c r="DW180" s="6">
        <f>_xlfn.XLOOKUP(DW$1&amp;"|"&amp;TEXT($C180,"yyyymmdd"), RRPS_ALL[Key], RRPS_ALL[Mid Yield], "")</f>
        <v>1.0976840000000001</v>
      </c>
      <c r="DX180" s="6">
        <f>_xlfn.XLOOKUP(DX$1&amp;"|"&amp;TEXT($C180,"yyyymmdd"), RRPS_ALL[Key], RRPS_ALL[Dirty Mid], "")</f>
        <v>0</v>
      </c>
      <c r="DY180" s="6">
        <f>_xlfn.XLOOKUP(DY$1&amp;"|"&amp;TEXT($C180,"yyyymmdd"), RRPS_ALL[Key], RRPS_ALL[Clean Price Mid], "")</f>
        <v>0</v>
      </c>
      <c r="DZ180" s="6">
        <v>3.5000000000000003E-2</v>
      </c>
      <c r="EA180" s="5">
        <v>44713</v>
      </c>
      <c r="EB180" s="6">
        <f t="shared" si="55"/>
        <v>7.7514450867052025</v>
      </c>
      <c r="EC180" s="7">
        <f>_xlfn.XLOOKUP(EC$1&amp;"|"&amp;TEXT($C180,"yyyymmdd"), RRPS_ALL[Key], RRPS_ALL[Yield to Maturity], "")</f>
        <v>1.81098</v>
      </c>
      <c r="ED180" s="6">
        <f>_xlfn.XLOOKUP(ED$1&amp;"|"&amp;TEXT($C180,"yyyymmdd"), RRPS_ALL[Key], RRPS_ALL[Mid Price], "")</f>
        <v>106.858</v>
      </c>
      <c r="EE180" s="6">
        <f>_xlfn.XLOOKUP(EE$1&amp;"|"&amp;TEXT($C180,"yyyymmdd"), RRPS_ALL[Key], RRPS_ALL[Mid Yield], "")</f>
        <v>1.795018</v>
      </c>
      <c r="EF180" s="6">
        <f>_xlfn.XLOOKUP(EF$1&amp;"|"&amp;TEXT($C180,"yyyymmdd"), RRPS_ALL[Key], RRPS_ALL[Dirty Mid], "")</f>
        <v>0</v>
      </c>
      <c r="EG180" s="6">
        <f>_xlfn.XLOOKUP(EG$1&amp;"|"&amp;TEXT($C180,"yyyymmdd"), RRPS_ALL[Key], RRPS_ALL[Clean Price Mid], "")</f>
        <v>0</v>
      </c>
      <c r="EH180" s="6">
        <v>2.2499999999999999E-2</v>
      </c>
      <c r="EI180" s="5">
        <v>48366</v>
      </c>
      <c r="EJ180" s="6">
        <f t="shared" si="54"/>
        <v>17.751585014409223</v>
      </c>
      <c r="EK180" s="7">
        <f>_xlfn.XLOOKUP(EK$1&amp;"|"&amp;TEXT($C180,"yyyymmdd"), RRPS_ALL[Key], RRPS_ALL[Yield to Maturity], "")</f>
        <v>1.2769459999999999</v>
      </c>
      <c r="EL180" s="6">
        <f>_xlfn.XLOOKUP(EL$1&amp;"|"&amp;TEXT($C180,"yyyymmdd"), RRPS_ALL[Key], RRPS_ALL[Mid Price], "")</f>
        <v>101.997</v>
      </c>
      <c r="EM180" s="6">
        <f>_xlfn.XLOOKUP(EM$1&amp;"|"&amp;TEXT($C180,"yyyymmdd"), RRPS_ALL[Key], RRPS_ALL[Mid Yield], "")</f>
        <v>1.268348</v>
      </c>
      <c r="EN180" s="6">
        <f>_xlfn.XLOOKUP(EN$1&amp;"|"&amp;TEXT($C180,"yyyymmdd"), RRPS_ALL[Key], RRPS_ALL[Dirty Mid], "")</f>
        <v>0</v>
      </c>
      <c r="EO180" s="6">
        <f>_xlfn.XLOOKUP(EO$1&amp;"|"&amp;TEXT($C180,"yyyymmdd"), RRPS_ALL[Key], RRPS_ALL[Clean Price Mid], "")</f>
        <v>0</v>
      </c>
      <c r="EP180" s="6">
        <v>1.4999999999999999E-2</v>
      </c>
      <c r="EQ180" s="5">
        <v>45243</v>
      </c>
      <c r="ER180" s="6">
        <f t="shared" si="50"/>
        <v>9.2031763417305594</v>
      </c>
      <c r="ES180" s="7">
        <f>_xlfn.XLOOKUP(ES$1&amp;"|"&amp;TEXT($C180,"yyyymmdd"), RRPS_ALL[Key], RRPS_ALL[Yield to Maturity], "")</f>
        <v>1.3990450000000001</v>
      </c>
      <c r="ET180" s="6">
        <f>_xlfn.XLOOKUP(ET$1&amp;"|"&amp;TEXT($C180,"yyyymmdd"), RRPS_ALL[Key], RRPS_ALL[Mid Price], "")</f>
        <v>110.959</v>
      </c>
      <c r="EU180" s="6">
        <f>_xlfn.XLOOKUP(EU$1&amp;"|"&amp;TEXT($C180,"yyyymmdd"), RRPS_ALL[Key], RRPS_ALL[Mid Yield], "")</f>
        <v>1.3895090000000001</v>
      </c>
      <c r="EV180" s="6">
        <f>_xlfn.XLOOKUP(EV$1&amp;"|"&amp;TEXT($C180,"yyyymmdd"), RRPS_ALL[Key], RRPS_ALL[Dirty Mid], "")</f>
        <v>0</v>
      </c>
      <c r="EW180" s="6">
        <f>_xlfn.XLOOKUP(EW$1&amp;"|"&amp;TEXT($C180,"yyyymmdd"), RRPS_ALL[Key], RRPS_ALL[Clean Price Mid], "")</f>
        <v>0</v>
      </c>
      <c r="EX180" s="6">
        <v>2.5000000000000001E-2</v>
      </c>
      <c r="EY180" s="5">
        <v>45789</v>
      </c>
      <c r="EZ180" s="6">
        <f t="shared" si="56"/>
        <v>10.69678302532512</v>
      </c>
      <c r="FA180" s="7" t="str">
        <f>_xlfn.XLOOKUP(FA$1&amp;"|"&amp;TEXT($C180,"yyyymmdd"), RRPS_ALL[Key], RRPS_ALL[Yield to Maturity], "")</f>
        <v/>
      </c>
      <c r="FB180" s="6" t="str">
        <f>_xlfn.XLOOKUP(FB$1&amp;"|"&amp;TEXT($C180,"yyyymmdd"), RRPS_ALL[Key], RRPS_ALL[Mid Price], "")</f>
        <v/>
      </c>
      <c r="FC180" s="6" t="str">
        <f>_xlfn.XLOOKUP(FC$1&amp;"|"&amp;TEXT($C180,"yyyymmdd"), RRPS_ALL[Key], RRPS_ALL[Mid Yield], "")</f>
        <v/>
      </c>
      <c r="FD180" s="6" t="str">
        <f>_xlfn.XLOOKUP(FD$1&amp;"|"&amp;TEXT($C180,"yyyymmdd"), RRPS_ALL[Key], RRPS_ALL[Dirty Mid], "")</f>
        <v/>
      </c>
      <c r="FE180" s="6" t="str">
        <f>_xlfn.XLOOKUP(FE$1&amp;"|"&amp;TEXT($C180,"yyyymmdd"), RRPS_ALL[Key], RRPS_ALL[Clean Price Mid], "")</f>
        <v/>
      </c>
      <c r="FF180" s="6"/>
      <c r="FG180" s="6"/>
      <c r="FH180" s="6"/>
      <c r="FI180" s="7" t="str">
        <f>_xlfn.XLOOKUP(FI$1&amp;"|"&amp;TEXT($C180,"yyyymmdd"), RRPS_ALL[Key], RRPS_ALL[Yield to Maturity], "")</f>
        <v/>
      </c>
      <c r="FJ180" s="6" t="str">
        <f>_xlfn.XLOOKUP(FJ$1&amp;"|"&amp;TEXT($C180,"yyyymmdd"), RRPS_ALL[Key], RRPS_ALL[Mid Price], "")</f>
        <v/>
      </c>
      <c r="FK180" s="6" t="str">
        <f>_xlfn.XLOOKUP(FK$1&amp;"|"&amp;TEXT($C180,"yyyymmdd"), RRPS_ALL[Key], RRPS_ALL[Mid Yield], "")</f>
        <v/>
      </c>
      <c r="FL180" s="6" t="str">
        <f>_xlfn.XLOOKUP(FL$1&amp;"|"&amp;TEXT($C180,"yyyymmdd"), RRPS_ALL[Key], RRPS_ALL[Dirty Mid], "")</f>
        <v/>
      </c>
      <c r="FM180" s="6" t="str">
        <f>_xlfn.XLOOKUP(FM$1&amp;"|"&amp;TEXT($C180,"yyyymmdd"), RRPS_ALL[Key], RRPS_ALL[Clean Price Mid], "")</f>
        <v/>
      </c>
      <c r="FN180" s="6"/>
      <c r="FO180" s="6"/>
      <c r="FP180" s="6"/>
      <c r="FQ180" s="7" t="str">
        <f>_xlfn.XLOOKUP(FQ$1&amp;"|"&amp;TEXT($C180,"yyyymmdd"), RRPS_ALL[Key], RRPS_ALL[Yield to Maturity], "")</f>
        <v/>
      </c>
      <c r="FR180" s="6" t="str">
        <f>_xlfn.XLOOKUP(FR$1&amp;"|"&amp;TEXT($C180,"yyyymmdd"), RRPS_ALL[Key], RRPS_ALL[Mid Price], "")</f>
        <v/>
      </c>
      <c r="FS180" s="6" t="str">
        <f>_xlfn.XLOOKUP(FS$1&amp;"|"&amp;TEXT($C180,"yyyymmdd"), RRPS_ALL[Key], RRPS_ALL[Mid Yield], "")</f>
        <v/>
      </c>
      <c r="FT180" s="6" t="str">
        <f>_xlfn.XLOOKUP(FT$1&amp;"|"&amp;TEXT($C180,"yyyymmdd"), RRPS_ALL[Key], RRPS_ALL[Dirty Mid], "")</f>
        <v/>
      </c>
      <c r="FU180" s="6" t="str">
        <f>_xlfn.XLOOKUP(FU$1&amp;"|"&amp;TEXT($C180,"yyyymmdd"), RRPS_ALL[Key], RRPS_ALL[Clean Price Mid], "")</f>
        <v/>
      </c>
      <c r="FV180" s="6"/>
      <c r="FW180" s="6"/>
      <c r="FX180" s="6"/>
      <c r="FY180" s="7" t="str">
        <f>_xlfn.XLOOKUP(FY$1&amp;"|"&amp;TEXT($C180,"yyyymmdd"), RRPS_ALL[Key], RRPS_ALL[Yield to Maturity], "")</f>
        <v/>
      </c>
      <c r="FZ180" s="6" t="str">
        <f>_xlfn.XLOOKUP(FZ$1&amp;"|"&amp;TEXT($C180,"yyyymmdd"), RRPS_ALL[Key], RRPS_ALL[Mid Price], "")</f>
        <v/>
      </c>
      <c r="GA180" s="6" t="str">
        <f>_xlfn.XLOOKUP(GA$1&amp;"|"&amp;TEXT($C180,"yyyymmdd"), RRPS_ALL[Key], RRPS_ALL[Mid Yield], "")</f>
        <v/>
      </c>
      <c r="GB180" s="6" t="str">
        <f>_xlfn.XLOOKUP(GB$1&amp;"|"&amp;TEXT($C180,"yyyymmdd"), RRPS_ALL[Key], RRPS_ALL[Dirty Mid], "")</f>
        <v/>
      </c>
      <c r="GC180" s="6" t="str">
        <f>_xlfn.XLOOKUP(GC$1&amp;"|"&amp;TEXT($C180,"yyyymmdd"), RRPS_ALL[Key], RRPS_ALL[Clean Price Mid], "")</f>
        <v/>
      </c>
      <c r="GD180" s="6"/>
      <c r="GE180" s="6"/>
      <c r="GF180" s="6"/>
      <c r="GG180" s="7" t="str">
        <f>_xlfn.XLOOKUP(GG$1&amp;"|"&amp;TEXT($C180,"yyyymmdd"), RRPS_ALL[Key], RRPS_ALL[Yield to Maturity], "")</f>
        <v/>
      </c>
      <c r="GH180" s="6" t="str">
        <f>_xlfn.XLOOKUP(GH$1&amp;"|"&amp;TEXT($C180,"yyyymmdd"), RRPS_ALL[Key], RRPS_ALL[Mid Price], "")</f>
        <v/>
      </c>
      <c r="GI180" s="6" t="str">
        <f>_xlfn.XLOOKUP(GI$1&amp;"|"&amp;TEXT($C180,"yyyymmdd"), RRPS_ALL[Key], RRPS_ALL[Mid Yield], "")</f>
        <v/>
      </c>
      <c r="GJ180" s="6" t="str">
        <f>_xlfn.XLOOKUP(GJ$1&amp;"|"&amp;TEXT($C180,"yyyymmdd"), RRPS_ALL[Key], RRPS_ALL[Dirty Mid], "")</f>
        <v/>
      </c>
      <c r="GK180" s="6" t="str">
        <f>_xlfn.XLOOKUP(GK$1&amp;"|"&amp;TEXT($C180,"yyyymmdd"), RRPS_ALL[Key], RRPS_ALL[Clean Price Mid], "")</f>
        <v/>
      </c>
      <c r="GL180" s="6"/>
      <c r="GM180" s="6"/>
      <c r="GN180" s="6"/>
      <c r="GO180" s="7" t="str">
        <f>_xlfn.XLOOKUP(GO$1&amp;"|"&amp;TEXT($C180,"yyyymmdd"), RRPS_ALL[Key], RRPS_ALL[Yield to Maturity], "")</f>
        <v/>
      </c>
      <c r="GP180" s="6" t="str">
        <f>_xlfn.XLOOKUP(GP$1&amp;"|"&amp;TEXT($C180,"yyyymmdd"), RRPS_ALL[Key], RRPS_ALL[Mid Price], "")</f>
        <v/>
      </c>
      <c r="GQ180" s="6" t="str">
        <f>_xlfn.XLOOKUP(GQ$1&amp;"|"&amp;TEXT($C180,"yyyymmdd"), RRPS_ALL[Key], RRPS_ALL[Mid Yield], "")</f>
        <v/>
      </c>
      <c r="GR180" s="6" t="str">
        <f>_xlfn.XLOOKUP(GR$1&amp;"|"&amp;TEXT($C180,"yyyymmdd"), RRPS_ALL[Key], RRPS_ALL[Dirty Mid], "")</f>
        <v/>
      </c>
      <c r="GS180" s="6" t="str">
        <f>_xlfn.XLOOKUP(GS$1&amp;"|"&amp;TEXT($C180,"yyyymmdd"), RRPS_ALL[Key], RRPS_ALL[Clean Price Mid], "")</f>
        <v/>
      </c>
      <c r="GT180" s="6"/>
      <c r="GU180" s="6"/>
      <c r="GV180" s="6"/>
      <c r="GW180" s="7" t="str">
        <f>_xlfn.XLOOKUP(GW$1&amp;"|"&amp;TEXT($C180,"yyyymmdd"), RRPS_ALL[Key], RRPS_ALL[Yield to Maturity], "")</f>
        <v/>
      </c>
      <c r="GX180" s="6" t="str">
        <f>_xlfn.XLOOKUP(GX$1&amp;"|"&amp;TEXT($C180,"yyyymmdd"), RRPS_ALL[Key], RRPS_ALL[Mid Price], "")</f>
        <v/>
      </c>
      <c r="GY180" s="6" t="str">
        <f>_xlfn.XLOOKUP(GY$1&amp;"|"&amp;TEXT($C180,"yyyymmdd"), RRPS_ALL[Key], RRPS_ALL[Mid Yield], "")</f>
        <v/>
      </c>
      <c r="GZ180" s="6" t="str">
        <f>_xlfn.XLOOKUP(GZ$1&amp;"|"&amp;TEXT($C180,"yyyymmdd"), RRPS_ALL[Key], RRPS_ALL[Dirty Mid], "")</f>
        <v/>
      </c>
      <c r="HA180" s="6" t="str">
        <f>_xlfn.XLOOKUP(HA$1&amp;"|"&amp;TEXT($C180,"yyyymmdd"), RRPS_ALL[Key], RRPS_ALL[Clean Price Mid], "")</f>
        <v/>
      </c>
      <c r="HB180" s="6"/>
      <c r="HC180" s="6"/>
      <c r="HD180" s="6"/>
    </row>
    <row r="181" spans="1:212" x14ac:dyDescent="0.2">
      <c r="A181">
        <v>2014</v>
      </c>
      <c r="B181">
        <v>9</v>
      </c>
      <c r="C181" s="5">
        <f t="shared" si="37"/>
        <v>41912</v>
      </c>
      <c r="D181" s="6">
        <v>-0.5</v>
      </c>
      <c r="E181" s="7" t="str">
        <f>_xlfn.XLOOKUP(E$1&amp;"|"&amp;TEXT($C181,"yyyymmdd"), RRPS_ALL[Key], RRPS_ALL[Yield to Maturity], "")</f>
        <v/>
      </c>
      <c r="F181" s="6" t="str">
        <f>_xlfn.XLOOKUP(F$1&amp;"|"&amp;TEXT($C181,"yyyymmdd"), RRPS_ALL[Key], RRPS_ALL[Mid Price], "")</f>
        <v/>
      </c>
      <c r="G181" s="6" t="str">
        <f>_xlfn.XLOOKUP(G$1&amp;"|"&amp;TEXT($C181,"yyyymmdd"), RRPS_ALL[Key], RRPS_ALL[Mid Yield], "")</f>
        <v/>
      </c>
      <c r="H181" s="6" t="str">
        <f>_xlfn.XLOOKUP(H$1&amp;"|"&amp;TEXT($C181,"yyyymmdd"), RRPS_ALL[Key], RRPS_ALL[Dirty Mid], "")</f>
        <v/>
      </c>
      <c r="I181" s="6" t="str">
        <f>_xlfn.XLOOKUP(I$1&amp;"|"&amp;TEXT($C181,"yyyymmdd"), RRPS_ALL[Key], RRPS_ALL[Clean Price Mid], "")</f>
        <v/>
      </c>
      <c r="J181" s="6"/>
      <c r="K181" s="6"/>
      <c r="L181" s="6"/>
      <c r="M181" s="7" t="str">
        <f>_xlfn.XLOOKUP(M$1&amp;"|"&amp;TEXT($C181,"yyyymmdd"), RRPS_ALL[Key], RRPS_ALL[Yield to Maturity], "")</f>
        <v/>
      </c>
      <c r="N181" s="6" t="str">
        <f>_xlfn.XLOOKUP(N$1&amp;"|"&amp;TEXT($C181,"yyyymmdd"), RRPS_ALL[Key], RRPS_ALL[Mid Price], "")</f>
        <v/>
      </c>
      <c r="O181" s="6" t="str">
        <f>_xlfn.XLOOKUP(O$1&amp;"|"&amp;TEXT($C181,"yyyymmdd"), RRPS_ALL[Key], RRPS_ALL[Mid Yield], "")</f>
        <v/>
      </c>
      <c r="P181" s="6" t="str">
        <f>_xlfn.XLOOKUP(P$1&amp;"|"&amp;TEXT($C181,"yyyymmdd"), RRPS_ALL[Key], RRPS_ALL[Dirty Mid], "")</f>
        <v/>
      </c>
      <c r="Q181" s="6" t="str">
        <f>_xlfn.XLOOKUP(Q$1&amp;"|"&amp;TEXT($C181,"yyyymmdd"), RRPS_ALL[Key], RRPS_ALL[Clean Price Mid], "")</f>
        <v/>
      </c>
      <c r="R181" s="6"/>
      <c r="S181" s="6"/>
      <c r="T181" s="6"/>
      <c r="U181" s="7" t="str">
        <f>_xlfn.XLOOKUP(U$1&amp;"|"&amp;TEXT($C181,"yyyymmdd"), RRPS_ALL[Key], RRPS_ALL[Yield to Maturity], "")</f>
        <v/>
      </c>
      <c r="V181" s="6" t="str">
        <f>_xlfn.XLOOKUP(V$1&amp;"|"&amp;TEXT($C181,"yyyymmdd"), RRPS_ALL[Key], RRPS_ALL[Mid Price], "")</f>
        <v/>
      </c>
      <c r="W181" s="6" t="str">
        <f>_xlfn.XLOOKUP(W$1&amp;"|"&amp;TEXT($C181,"yyyymmdd"), RRPS_ALL[Key], RRPS_ALL[Mid Yield], "")</f>
        <v/>
      </c>
      <c r="X181" s="6" t="str">
        <f>_xlfn.XLOOKUP(X$1&amp;"|"&amp;TEXT($C181,"yyyymmdd"), RRPS_ALL[Key], RRPS_ALL[Dirty Mid], "")</f>
        <v/>
      </c>
      <c r="Y181" s="6" t="str">
        <f>_xlfn.XLOOKUP(Y$1&amp;"|"&amp;TEXT($C181,"yyyymmdd"), RRPS_ALL[Key], RRPS_ALL[Clean Price Mid], "")</f>
        <v/>
      </c>
      <c r="Z181" s="6"/>
      <c r="AA181" s="6"/>
      <c r="AB181" s="6"/>
      <c r="AC181" s="7" t="str">
        <f>_xlfn.XLOOKUP(AC$1&amp;"|"&amp;TEXT($C181,"yyyymmdd"), RRPS_ALL[Key], RRPS_ALL[Yield to Maturity], "")</f>
        <v/>
      </c>
      <c r="AD181" s="6" t="str">
        <f>_xlfn.XLOOKUP(AD$1&amp;"|"&amp;TEXT($C181,"yyyymmdd"), RRPS_ALL[Key], RRPS_ALL[Mid Price], "")</f>
        <v/>
      </c>
      <c r="AE181" s="6" t="str">
        <f>_xlfn.XLOOKUP(AE$1&amp;"|"&amp;TEXT($C181,"yyyymmdd"), RRPS_ALL[Key], RRPS_ALL[Mid Yield], "")</f>
        <v/>
      </c>
      <c r="AF181" s="6" t="str">
        <f>_xlfn.XLOOKUP(AF$1&amp;"|"&amp;TEXT($C181,"yyyymmdd"), RRPS_ALL[Key], RRPS_ALL[Dirty Mid], "")</f>
        <v/>
      </c>
      <c r="AG181" s="6" t="str">
        <f>_xlfn.XLOOKUP(AG$1&amp;"|"&amp;TEXT($C181,"yyyymmdd"), RRPS_ALL[Key], RRPS_ALL[Clean Price Mid], "")</f>
        <v/>
      </c>
      <c r="AH181" s="6"/>
      <c r="AI181" s="6"/>
      <c r="AJ181" s="6"/>
      <c r="AK181" s="7" t="str">
        <f>_xlfn.XLOOKUP(AK$1&amp;"|"&amp;TEXT($C181,"yyyymmdd"), RRPS_ALL[Key], RRPS_ALL[Yield to Maturity], "")</f>
        <v/>
      </c>
      <c r="AL181" s="6" t="str">
        <f>_xlfn.XLOOKUP(AL$1&amp;"|"&amp;TEXT($C181,"yyyymmdd"), RRPS_ALL[Key], RRPS_ALL[Mid Price], "")</f>
        <v/>
      </c>
      <c r="AM181" s="6" t="str">
        <f>_xlfn.XLOOKUP(AM$1&amp;"|"&amp;TEXT($C181,"yyyymmdd"), RRPS_ALL[Key], RRPS_ALL[Mid Yield], "")</f>
        <v/>
      </c>
      <c r="AN181" s="6" t="str">
        <f>_xlfn.XLOOKUP(AN$1&amp;"|"&amp;TEXT($C181,"yyyymmdd"), RRPS_ALL[Key], RRPS_ALL[Dirty Mid], "")</f>
        <v/>
      </c>
      <c r="AO181" s="6" t="str">
        <f>_xlfn.XLOOKUP(AO$1&amp;"|"&amp;TEXT($C181,"yyyymmdd"), RRPS_ALL[Key], RRPS_ALL[Clean Price Mid], "")</f>
        <v/>
      </c>
      <c r="AP181" s="6"/>
      <c r="AQ181" s="6"/>
      <c r="AR181" s="6"/>
      <c r="AS181" s="7" t="str">
        <f>_xlfn.XLOOKUP(AS$1&amp;"|"&amp;TEXT($C181,"yyyymmdd"), RRPS_ALL[Key], RRPS_ALL[Yield to Maturity], "")</f>
        <v/>
      </c>
      <c r="AT181" s="6" t="str">
        <f>_xlfn.XLOOKUP(AT$1&amp;"|"&amp;TEXT($C181,"yyyymmdd"), RRPS_ALL[Key], RRPS_ALL[Mid Price], "")</f>
        <v/>
      </c>
      <c r="AU181" s="6" t="str">
        <f>_xlfn.XLOOKUP(AU$1&amp;"|"&amp;TEXT($C181,"yyyymmdd"), RRPS_ALL[Key], RRPS_ALL[Mid Yield], "")</f>
        <v/>
      </c>
      <c r="AV181" s="6" t="str">
        <f>_xlfn.XLOOKUP(AV$1&amp;"|"&amp;TEXT($C181,"yyyymmdd"), RRPS_ALL[Key], RRPS_ALL[Dirty Mid], "")</f>
        <v/>
      </c>
      <c r="AW181" s="6" t="str">
        <f>_xlfn.XLOOKUP(AW$1&amp;"|"&amp;TEXT($C181,"yyyymmdd"), RRPS_ALL[Key], RRPS_ALL[Clean Price Mid], "")</f>
        <v/>
      </c>
      <c r="AX181" s="6"/>
      <c r="AY181" s="6"/>
      <c r="AZ181" s="6"/>
      <c r="BA181" s="7" t="str">
        <f>_xlfn.XLOOKUP(BA$1&amp;"|"&amp;TEXT($C181,"yyyymmdd"), RRPS_ALL[Key], RRPS_ALL[Yield to Maturity], "")</f>
        <v/>
      </c>
      <c r="BB181" s="6" t="str">
        <f>_xlfn.XLOOKUP(BB$1&amp;"|"&amp;TEXT($C181,"yyyymmdd"), RRPS_ALL[Key], RRPS_ALL[Mid Price], "")</f>
        <v/>
      </c>
      <c r="BC181" s="6" t="str">
        <f>_xlfn.XLOOKUP(BC$1&amp;"|"&amp;TEXT($C181,"yyyymmdd"), RRPS_ALL[Key], RRPS_ALL[Mid Yield], "")</f>
        <v/>
      </c>
      <c r="BD181" s="6" t="str">
        <f>_xlfn.XLOOKUP(BD$1&amp;"|"&amp;TEXT($C181,"yyyymmdd"), RRPS_ALL[Key], RRPS_ALL[Dirty Mid], "")</f>
        <v/>
      </c>
      <c r="BE181" s="6" t="str">
        <f>_xlfn.XLOOKUP(BE$1&amp;"|"&amp;TEXT($C181,"yyyymmdd"), RRPS_ALL[Key], RRPS_ALL[Clean Price Mid], "")</f>
        <v/>
      </c>
      <c r="BF181" s="6"/>
      <c r="BG181" s="6"/>
      <c r="BH181" s="6"/>
      <c r="BI181" s="7" t="str">
        <f>_xlfn.XLOOKUP(BI$1&amp;"|"&amp;TEXT($C181,"yyyymmdd"), RRPS_ALL[Key], RRPS_ALL[Yield to Maturity], "")</f>
        <v/>
      </c>
      <c r="BJ181" s="6" t="str">
        <f>_xlfn.XLOOKUP(BJ$1&amp;"|"&amp;TEXT($C181,"yyyymmdd"), RRPS_ALL[Key], RRPS_ALL[Mid Price], "")</f>
        <v/>
      </c>
      <c r="BK181" s="6" t="str">
        <f>_xlfn.XLOOKUP(BK$1&amp;"|"&amp;TEXT($C181,"yyyymmdd"), RRPS_ALL[Key], RRPS_ALL[Mid Yield], "")</f>
        <v/>
      </c>
      <c r="BL181" s="6" t="str">
        <f>_xlfn.XLOOKUP(BL$1&amp;"|"&amp;TEXT($C181,"yyyymmdd"), RRPS_ALL[Key], RRPS_ALL[Dirty Mid], "")</f>
        <v/>
      </c>
      <c r="BM181" s="6" t="str">
        <f>_xlfn.XLOOKUP(BM$1&amp;"|"&amp;TEXT($C181,"yyyymmdd"), RRPS_ALL[Key], RRPS_ALL[Clean Price Mid], "")</f>
        <v/>
      </c>
      <c r="BN181" s="6"/>
      <c r="BO181" s="6"/>
      <c r="BP181" s="6"/>
      <c r="BQ181" s="7">
        <f>_xlfn.XLOOKUP(BQ$1&amp;"|"&amp;TEXT($C181,"yyyymmdd"), RRPS_ALL[Key], RRPS_ALL[Yield to Maturity], "")</f>
        <v>0.91098599999999996</v>
      </c>
      <c r="BR181" s="6">
        <f>_xlfn.XLOOKUP(BR$1&amp;"|"&amp;TEXT($C181,"yyyymmdd"), RRPS_ALL[Key], RRPS_ALL[Mid Price], "")</f>
        <v>124.488</v>
      </c>
      <c r="BS181" s="6">
        <f>_xlfn.XLOOKUP(BS$1&amp;"|"&amp;TEXT($C181,"yyyymmdd"), RRPS_ALL[Key], RRPS_ALL[Mid Yield], "")</f>
        <v>0.89634599999999998</v>
      </c>
      <c r="BT181" s="6">
        <f>_xlfn.XLOOKUP(BT$1&amp;"|"&amp;TEXT($C181,"yyyymmdd"), RRPS_ALL[Key], RRPS_ALL[Dirty Mid], "")</f>
        <v>0</v>
      </c>
      <c r="BU181" s="6">
        <f>_xlfn.XLOOKUP(BU$1&amp;"|"&amp;TEXT($C181,"yyyymmdd"), RRPS_ALL[Key], RRPS_ALL[Clean Price Mid], "")</f>
        <v>0</v>
      </c>
      <c r="BV181" s="6">
        <v>0.05</v>
      </c>
      <c r="BW181" s="5">
        <v>44166</v>
      </c>
      <c r="BX181" s="6">
        <f t="shared" si="57"/>
        <v>6.1705123191239739</v>
      </c>
      <c r="BY181" s="7" t="str">
        <f>_xlfn.XLOOKUP(BY$1&amp;"|"&amp;TEXT($C181,"yyyymmdd"), RRPS_ALL[Key], RRPS_ALL[Yield to Maturity], "")</f>
        <v/>
      </c>
      <c r="BZ181" s="6" t="str">
        <f>_xlfn.XLOOKUP(BZ$1&amp;"|"&amp;TEXT($C181,"yyyymmdd"), RRPS_ALL[Key], RRPS_ALL[Mid Price], "")</f>
        <v/>
      </c>
      <c r="CA181" s="6" t="str">
        <f>_xlfn.XLOOKUP(CA$1&amp;"|"&amp;TEXT($C181,"yyyymmdd"), RRPS_ALL[Key], RRPS_ALL[Mid Yield], "")</f>
        <v/>
      </c>
      <c r="CB181" s="6" t="str">
        <f>_xlfn.XLOOKUP(CB$1&amp;"|"&amp;TEXT($C181,"yyyymmdd"), RRPS_ALL[Key], RRPS_ALL[Dirty Mid], "")</f>
        <v/>
      </c>
      <c r="CC181" s="6" t="str">
        <f>_xlfn.XLOOKUP(CC$1&amp;"|"&amp;TEXT($C181,"yyyymmdd"), RRPS_ALL[Key], RRPS_ALL[Clean Price Mid], "")</f>
        <v/>
      </c>
      <c r="CD181" s="6"/>
      <c r="CE181" s="6"/>
      <c r="CF181" s="6"/>
      <c r="CG181" s="7">
        <f>_xlfn.XLOOKUP(CG$1&amp;"|"&amp;TEXT($C181,"yyyymmdd"), RRPS_ALL[Key], RRPS_ALL[Yield to Maturity], "")</f>
        <v>0.154616</v>
      </c>
      <c r="CH181" s="6">
        <f>_xlfn.XLOOKUP(CH$1&amp;"|"&amp;TEXT($C181,"yyyymmdd"), RRPS_ALL[Key], RRPS_ALL[Mid Price], "")</f>
        <v>103.744</v>
      </c>
      <c r="CI181" s="6">
        <f>_xlfn.XLOOKUP(CI$1&amp;"|"&amp;TEXT($C181,"yyyymmdd"), RRPS_ALL[Key], RRPS_ALL[Mid Yield], "")</f>
        <v>0.13226299999999999</v>
      </c>
      <c r="CJ181" s="6">
        <f>_xlfn.XLOOKUP(CJ$1&amp;"|"&amp;TEXT($C181,"yyyymmdd"), RRPS_ALL[Key], RRPS_ALL[Dirty Mid], "")</f>
        <v>0.63749999999999996</v>
      </c>
      <c r="CK181" s="6">
        <f>_xlfn.XLOOKUP(CK$1&amp;"|"&amp;TEXT($C181,"yyyymmdd"), RRPS_ALL[Key], RRPS_ALL[Clean Price Mid], "")</f>
        <v>0.85833300000000001</v>
      </c>
      <c r="CL181" s="6">
        <v>4.4999999999999998E-2</v>
      </c>
      <c r="CM181" s="5">
        <v>42228</v>
      </c>
      <c r="CN181" s="6">
        <f t="shared" si="58"/>
        <v>0.86575342465753424</v>
      </c>
      <c r="CO181" s="7">
        <f>_xlfn.XLOOKUP(CO$1&amp;"|"&amp;TEXT($C181,"yyyymmdd"), RRPS_ALL[Key], RRPS_ALL[Yield to Maturity], "")</f>
        <v>0.17324700000000001</v>
      </c>
      <c r="CP181" s="6">
        <f>_xlfn.XLOOKUP(CP$1&amp;"|"&amp;TEXT($C181,"yyyymmdd"), RRPS_ALL[Key], RRPS_ALL[Mid Price], "")</f>
        <v>105.03</v>
      </c>
      <c r="CQ181" s="6">
        <f>_xlfn.XLOOKUP(CQ$1&amp;"|"&amp;TEXT($C181,"yyyymmdd"), RRPS_ALL[Key], RRPS_ALL[Mid Yield], "")</f>
        <v>0.15968199999999999</v>
      </c>
      <c r="CR181" s="6">
        <f>_xlfn.XLOOKUP(CR$1&amp;"|"&amp;TEXT($C181,"yyyymmdd"), RRPS_ALL[Key], RRPS_ALL[Dirty Mid], "")</f>
        <v>0.67500000000000004</v>
      </c>
      <c r="CS181" s="6">
        <f>_xlfn.XLOOKUP(CS$1&amp;"|"&amp;TEXT($C181,"yyyymmdd"), RRPS_ALL[Key], RRPS_ALL[Clean Price Mid], "")</f>
        <v>1.74665</v>
      </c>
      <c r="CT181" s="6">
        <v>0.03</v>
      </c>
      <c r="CU181" s="5">
        <v>42563</v>
      </c>
      <c r="CV181" s="6">
        <f t="shared" si="59"/>
        <v>1.7819343065693432</v>
      </c>
      <c r="CW181" s="7">
        <f>_xlfn.XLOOKUP(CW$1&amp;"|"&amp;TEXT($C181,"yyyymmdd"), RRPS_ALL[Key], RRPS_ALL[Yield to Maturity], "")</f>
        <v>0.304871</v>
      </c>
      <c r="CX181" s="6">
        <f>_xlfn.XLOOKUP(CX$1&amp;"|"&amp;TEXT($C181,"yyyymmdd"), RRPS_ALL[Key], RRPS_ALL[Mid Price], "")</f>
        <v>109.81399999999999</v>
      </c>
      <c r="CY181" s="6">
        <f>_xlfn.XLOOKUP(CY$1&amp;"|"&amp;TEXT($C181,"yyyymmdd"), RRPS_ALL[Key], RRPS_ALL[Mid Yield], "")</f>
        <v>0.29662699999999997</v>
      </c>
      <c r="CZ181" s="6">
        <f>_xlfn.XLOOKUP(CZ$1&amp;"|"&amp;TEXT($C181,"yyyymmdd"), RRPS_ALL[Key], RRPS_ALL[Dirty Mid], "")</f>
        <v>0</v>
      </c>
      <c r="DA181" s="6">
        <f>_xlfn.XLOOKUP(DA$1&amp;"|"&amp;TEXT($C181,"yyyymmdd"), RRPS_ALL[Key], RRPS_ALL[Clean Price Mid], "")</f>
        <v>0</v>
      </c>
      <c r="DB181" s="6">
        <v>3.7499999999999999E-2</v>
      </c>
      <c r="DC181" s="5">
        <v>42959</v>
      </c>
      <c r="DD181" s="6">
        <f t="shared" si="47"/>
        <v>2.8665297741273101</v>
      </c>
      <c r="DE181" s="7">
        <f>_xlfn.XLOOKUP(DE$1&amp;"|"&amp;TEXT($C181,"yyyymmdd"), RRPS_ALL[Key], RRPS_ALL[Yield to Maturity], "")</f>
        <v>0.56790799999999997</v>
      </c>
      <c r="DF181" s="6">
        <f>_xlfn.XLOOKUP(DF$1&amp;"|"&amp;TEXT($C181,"yyyymmdd"), RRPS_ALL[Key], RRPS_ALL[Mid Price], "")</f>
        <v>116.152</v>
      </c>
      <c r="DG181" s="6">
        <f>_xlfn.XLOOKUP(DG$1&amp;"|"&amp;TEXT($C181,"yyyymmdd"), RRPS_ALL[Key], RRPS_ALL[Mid Yield], "")</f>
        <v>0.55752299999999999</v>
      </c>
      <c r="DH181" s="6">
        <f>_xlfn.XLOOKUP(DH$1&amp;"|"&amp;TEXT($C181,"yyyymmdd"), RRPS_ALL[Key], RRPS_ALL[Dirty Mid], "")</f>
        <v>0</v>
      </c>
      <c r="DI181" s="6">
        <f>_xlfn.XLOOKUP(DI$1&amp;"|"&amp;TEXT($C181,"yyyymmdd"), RRPS_ALL[Key], RRPS_ALL[Clean Price Mid], "")</f>
        <v>0</v>
      </c>
      <c r="DJ181" s="6">
        <v>4.2500000000000003E-2</v>
      </c>
      <c r="DK181" s="5">
        <v>43536</v>
      </c>
      <c r="DL181" s="6">
        <f t="shared" si="51"/>
        <v>4.4472843450479234</v>
      </c>
      <c r="DM181" s="7">
        <f>_xlfn.XLOOKUP(DM$1&amp;"|"&amp;TEXT($C181,"yyyymmdd"), RRPS_ALL[Key], RRPS_ALL[Yield to Maturity], "")</f>
        <v>2.0990229999999999</v>
      </c>
      <c r="DN181" s="6">
        <f>_xlfn.XLOOKUP(DN$1&amp;"|"&amp;TEXT($C181,"yyyymmdd"), RRPS_ALL[Key], RRPS_ALL[Mid Price], "")</f>
        <v>127.049058</v>
      </c>
      <c r="DO181" s="6">
        <f>_xlfn.XLOOKUP(DO$1&amp;"|"&amp;TEXT($C181,"yyyymmdd"), RRPS_ALL[Key], RRPS_ALL[Mid Yield], "")</f>
        <v>2.0789780000000002</v>
      </c>
      <c r="DP181" s="6">
        <f>_xlfn.XLOOKUP(DP$1&amp;"|"&amp;TEXT($C181,"yyyymmdd"), RRPS_ALL[Key], RRPS_ALL[Dirty Mid], "")</f>
        <v>0</v>
      </c>
      <c r="DQ181" s="6">
        <f>_xlfn.XLOOKUP(DQ$1&amp;"|"&amp;TEXT($C181,"yyyymmdd"), RRPS_ALL[Key], RRPS_ALL[Clean Price Mid], "")</f>
        <v>0</v>
      </c>
      <c r="DR181" s="6">
        <v>3.5000000000000003E-2</v>
      </c>
      <c r="DS181" s="5">
        <v>50859</v>
      </c>
      <c r="DT181" s="6">
        <f t="shared" si="52"/>
        <v>24.496840775063184</v>
      </c>
      <c r="DU181" s="7">
        <f>_xlfn.XLOOKUP(DU$1&amp;"|"&amp;TEXT($C181,"yyyymmdd"), RRPS_ALL[Key], RRPS_ALL[Yield to Maturity], "")</f>
        <v>1.159945</v>
      </c>
      <c r="DV181" s="6">
        <f>_xlfn.XLOOKUP(DV$1&amp;"|"&amp;TEXT($C181,"yyyymmdd"), RRPS_ALL[Key], RRPS_ALL[Mid Price], "")</f>
        <v>117.155</v>
      </c>
      <c r="DW181" s="6">
        <f>_xlfn.XLOOKUP(DW$1&amp;"|"&amp;TEXT($C181,"yyyymmdd"), RRPS_ALL[Key], RRPS_ALL[Mid Yield], "")</f>
        <v>1.147475</v>
      </c>
      <c r="DX181" s="6">
        <f>_xlfn.XLOOKUP(DX$1&amp;"|"&amp;TEXT($C181,"yyyymmdd"), RRPS_ALL[Key], RRPS_ALL[Dirty Mid], "")</f>
        <v>0</v>
      </c>
      <c r="DY181" s="6">
        <f>_xlfn.XLOOKUP(DY$1&amp;"|"&amp;TEXT($C181,"yyyymmdd"), RRPS_ALL[Key], RRPS_ALL[Clean Price Mid], "")</f>
        <v>0</v>
      </c>
      <c r="DZ181" s="6">
        <v>3.5000000000000003E-2</v>
      </c>
      <c r="EA181" s="5">
        <v>44713</v>
      </c>
      <c r="EB181" s="6">
        <f t="shared" si="55"/>
        <v>7.6693033160937025</v>
      </c>
      <c r="EC181" s="7">
        <f>_xlfn.XLOOKUP(EC$1&amp;"|"&amp;TEXT($C181,"yyyymmdd"), RRPS_ALL[Key], RRPS_ALL[Yield to Maturity], "")</f>
        <v>1.9250160000000001</v>
      </c>
      <c r="ED181" s="6">
        <f>_xlfn.XLOOKUP(ED$1&amp;"|"&amp;TEXT($C181,"yyyymmdd"), RRPS_ALL[Key], RRPS_ALL[Mid Price], "")</f>
        <v>105.072</v>
      </c>
      <c r="EE181" s="6">
        <f>_xlfn.XLOOKUP(EE$1&amp;"|"&amp;TEXT($C181,"yyyymmdd"), RRPS_ALL[Key], RRPS_ALL[Mid Yield], "")</f>
        <v>1.908671</v>
      </c>
      <c r="EF181" s="6">
        <f>_xlfn.XLOOKUP(EF$1&amp;"|"&amp;TEXT($C181,"yyyymmdd"), RRPS_ALL[Key], RRPS_ALL[Dirty Mid], "")</f>
        <v>0</v>
      </c>
      <c r="EG181" s="6">
        <f>_xlfn.XLOOKUP(EG$1&amp;"|"&amp;TEXT($C181,"yyyymmdd"), RRPS_ALL[Key], RRPS_ALL[Clean Price Mid], "")</f>
        <v>0</v>
      </c>
      <c r="EH181" s="6">
        <v>2.2499999999999999E-2</v>
      </c>
      <c r="EI181" s="5">
        <v>48366</v>
      </c>
      <c r="EJ181" s="6">
        <f t="shared" si="54"/>
        <v>17.669452449567725</v>
      </c>
      <c r="EK181" s="7">
        <f>_xlfn.XLOOKUP(EK$1&amp;"|"&amp;TEXT($C181,"yyyymmdd"), RRPS_ALL[Key], RRPS_ALL[Yield to Maturity], "")</f>
        <v>1.3513839999999999</v>
      </c>
      <c r="EL181" s="6">
        <f>_xlfn.XLOOKUP(EL$1&amp;"|"&amp;TEXT($C181,"yyyymmdd"), RRPS_ALL[Key], RRPS_ALL[Mid Price], "")</f>
        <v>101.34</v>
      </c>
      <c r="EM181" s="6">
        <f>_xlfn.XLOOKUP(EM$1&amp;"|"&amp;TEXT($C181,"yyyymmdd"), RRPS_ALL[Key], RRPS_ALL[Mid Yield], "")</f>
        <v>1.3426480000000001</v>
      </c>
      <c r="EN181" s="6">
        <f>_xlfn.XLOOKUP(EN$1&amp;"|"&amp;TEXT($C181,"yyyymmdd"), RRPS_ALL[Key], RRPS_ALL[Dirty Mid], "")</f>
        <v>0</v>
      </c>
      <c r="EO181" s="6">
        <f>_xlfn.XLOOKUP(EO$1&amp;"|"&amp;TEXT($C181,"yyyymmdd"), RRPS_ALL[Key], RRPS_ALL[Clean Price Mid], "")</f>
        <v>0</v>
      </c>
      <c r="EP181" s="6">
        <v>1.4999999999999999E-2</v>
      </c>
      <c r="EQ181" s="5">
        <v>45243</v>
      </c>
      <c r="ER181" s="6">
        <f t="shared" si="50"/>
        <v>9.121029572836802</v>
      </c>
      <c r="ES181" s="7">
        <f>_xlfn.XLOOKUP(ES$1&amp;"|"&amp;TEXT($C181,"yyyymmdd"), RRPS_ALL[Key], RRPS_ALL[Yield to Maturity], "")</f>
        <v>1.485012</v>
      </c>
      <c r="ET181" s="6">
        <f>_xlfn.XLOOKUP(ET$1&amp;"|"&amp;TEXT($C181,"yyyymmdd"), RRPS_ALL[Key], RRPS_ALL[Mid Price], "")</f>
        <v>109.99</v>
      </c>
      <c r="EU181" s="6">
        <f>_xlfn.XLOOKUP(EU$1&amp;"|"&amp;TEXT($C181,"yyyymmdd"), RRPS_ALL[Key], RRPS_ALL[Mid Yield], "")</f>
        <v>1.475312</v>
      </c>
      <c r="EV181" s="6">
        <f>_xlfn.XLOOKUP(EV$1&amp;"|"&amp;TEXT($C181,"yyyymmdd"), RRPS_ALL[Key], RRPS_ALL[Dirty Mid], "")</f>
        <v>0</v>
      </c>
      <c r="EW181" s="6">
        <f>_xlfn.XLOOKUP(EW$1&amp;"|"&amp;TEXT($C181,"yyyymmdd"), RRPS_ALL[Key], RRPS_ALL[Clean Price Mid], "")</f>
        <v>0</v>
      </c>
      <c r="EX181" s="6">
        <v>2.5000000000000001E-2</v>
      </c>
      <c r="EY181" s="5">
        <v>45789</v>
      </c>
      <c r="EZ181" s="6">
        <f t="shared" si="56"/>
        <v>10.614647501711156</v>
      </c>
      <c r="FA181" s="7" t="str">
        <f>_xlfn.XLOOKUP(FA$1&amp;"|"&amp;TEXT($C181,"yyyymmdd"), RRPS_ALL[Key], RRPS_ALL[Yield to Maturity], "")</f>
        <v/>
      </c>
      <c r="FB181" s="6" t="str">
        <f>_xlfn.XLOOKUP(FB$1&amp;"|"&amp;TEXT($C181,"yyyymmdd"), RRPS_ALL[Key], RRPS_ALL[Mid Price], "")</f>
        <v/>
      </c>
      <c r="FC181" s="6" t="str">
        <f>_xlfn.XLOOKUP(FC$1&amp;"|"&amp;TEXT($C181,"yyyymmdd"), RRPS_ALL[Key], RRPS_ALL[Mid Yield], "")</f>
        <v/>
      </c>
      <c r="FD181" s="6" t="str">
        <f>_xlfn.XLOOKUP(FD$1&amp;"|"&amp;TEXT($C181,"yyyymmdd"), RRPS_ALL[Key], RRPS_ALL[Dirty Mid], "")</f>
        <v/>
      </c>
      <c r="FE181" s="6" t="str">
        <f>_xlfn.XLOOKUP(FE$1&amp;"|"&amp;TEXT($C181,"yyyymmdd"), RRPS_ALL[Key], RRPS_ALL[Clean Price Mid], "")</f>
        <v/>
      </c>
      <c r="FF181" s="6"/>
      <c r="FG181" s="6"/>
      <c r="FH181" s="6"/>
      <c r="FI181" s="7" t="str">
        <f>_xlfn.XLOOKUP(FI$1&amp;"|"&amp;TEXT($C181,"yyyymmdd"), RRPS_ALL[Key], RRPS_ALL[Yield to Maturity], "")</f>
        <v/>
      </c>
      <c r="FJ181" s="6" t="str">
        <f>_xlfn.XLOOKUP(FJ$1&amp;"|"&amp;TEXT($C181,"yyyymmdd"), RRPS_ALL[Key], RRPS_ALL[Mid Price], "")</f>
        <v/>
      </c>
      <c r="FK181" s="6" t="str">
        <f>_xlfn.XLOOKUP(FK$1&amp;"|"&amp;TEXT($C181,"yyyymmdd"), RRPS_ALL[Key], RRPS_ALL[Mid Yield], "")</f>
        <v/>
      </c>
      <c r="FL181" s="6" t="str">
        <f>_xlfn.XLOOKUP(FL$1&amp;"|"&amp;TEXT($C181,"yyyymmdd"), RRPS_ALL[Key], RRPS_ALL[Dirty Mid], "")</f>
        <v/>
      </c>
      <c r="FM181" s="6" t="str">
        <f>_xlfn.XLOOKUP(FM$1&amp;"|"&amp;TEXT($C181,"yyyymmdd"), RRPS_ALL[Key], RRPS_ALL[Clean Price Mid], "")</f>
        <v/>
      </c>
      <c r="FN181" s="6"/>
      <c r="FO181" s="6"/>
      <c r="FP181" s="6"/>
      <c r="FQ181" s="7" t="str">
        <f>_xlfn.XLOOKUP(FQ$1&amp;"|"&amp;TEXT($C181,"yyyymmdd"), RRPS_ALL[Key], RRPS_ALL[Yield to Maturity], "")</f>
        <v/>
      </c>
      <c r="FR181" s="6" t="str">
        <f>_xlfn.XLOOKUP(FR$1&amp;"|"&amp;TEXT($C181,"yyyymmdd"), RRPS_ALL[Key], RRPS_ALL[Mid Price], "")</f>
        <v/>
      </c>
      <c r="FS181" s="6" t="str">
        <f>_xlfn.XLOOKUP(FS$1&amp;"|"&amp;TEXT($C181,"yyyymmdd"), RRPS_ALL[Key], RRPS_ALL[Mid Yield], "")</f>
        <v/>
      </c>
      <c r="FT181" s="6" t="str">
        <f>_xlfn.XLOOKUP(FT$1&amp;"|"&amp;TEXT($C181,"yyyymmdd"), RRPS_ALL[Key], RRPS_ALL[Dirty Mid], "")</f>
        <v/>
      </c>
      <c r="FU181" s="6" t="str">
        <f>_xlfn.XLOOKUP(FU$1&amp;"|"&amp;TEXT($C181,"yyyymmdd"), RRPS_ALL[Key], RRPS_ALL[Clean Price Mid], "")</f>
        <v/>
      </c>
      <c r="FV181" s="6"/>
      <c r="FW181" s="6"/>
      <c r="FX181" s="6"/>
      <c r="FY181" s="7" t="str">
        <f>_xlfn.XLOOKUP(FY$1&amp;"|"&amp;TEXT($C181,"yyyymmdd"), RRPS_ALL[Key], RRPS_ALL[Yield to Maturity], "")</f>
        <v/>
      </c>
      <c r="FZ181" s="6" t="str">
        <f>_xlfn.XLOOKUP(FZ$1&amp;"|"&amp;TEXT($C181,"yyyymmdd"), RRPS_ALL[Key], RRPS_ALL[Mid Price], "")</f>
        <v/>
      </c>
      <c r="GA181" s="6" t="str">
        <f>_xlfn.XLOOKUP(GA$1&amp;"|"&amp;TEXT($C181,"yyyymmdd"), RRPS_ALL[Key], RRPS_ALL[Mid Yield], "")</f>
        <v/>
      </c>
      <c r="GB181" s="6" t="str">
        <f>_xlfn.XLOOKUP(GB$1&amp;"|"&amp;TEXT($C181,"yyyymmdd"), RRPS_ALL[Key], RRPS_ALL[Dirty Mid], "")</f>
        <v/>
      </c>
      <c r="GC181" s="6" t="str">
        <f>_xlfn.XLOOKUP(GC$1&amp;"|"&amp;TEXT($C181,"yyyymmdd"), RRPS_ALL[Key], RRPS_ALL[Clean Price Mid], "")</f>
        <v/>
      </c>
      <c r="GD181" s="6"/>
      <c r="GE181" s="6"/>
      <c r="GF181" s="6"/>
      <c r="GG181" s="7" t="str">
        <f>_xlfn.XLOOKUP(GG$1&amp;"|"&amp;TEXT($C181,"yyyymmdd"), RRPS_ALL[Key], RRPS_ALL[Yield to Maturity], "")</f>
        <v/>
      </c>
      <c r="GH181" s="6" t="str">
        <f>_xlfn.XLOOKUP(GH$1&amp;"|"&amp;TEXT($C181,"yyyymmdd"), RRPS_ALL[Key], RRPS_ALL[Mid Price], "")</f>
        <v/>
      </c>
      <c r="GI181" s="6" t="str">
        <f>_xlfn.XLOOKUP(GI$1&amp;"|"&amp;TEXT($C181,"yyyymmdd"), RRPS_ALL[Key], RRPS_ALL[Mid Yield], "")</f>
        <v/>
      </c>
      <c r="GJ181" s="6" t="str">
        <f>_xlfn.XLOOKUP(GJ$1&amp;"|"&amp;TEXT($C181,"yyyymmdd"), RRPS_ALL[Key], RRPS_ALL[Dirty Mid], "")</f>
        <v/>
      </c>
      <c r="GK181" s="6" t="str">
        <f>_xlfn.XLOOKUP(GK$1&amp;"|"&amp;TEXT($C181,"yyyymmdd"), RRPS_ALL[Key], RRPS_ALL[Clean Price Mid], "")</f>
        <v/>
      </c>
      <c r="GL181" s="6"/>
      <c r="GM181" s="6"/>
      <c r="GN181" s="6"/>
      <c r="GO181" s="7" t="str">
        <f>_xlfn.XLOOKUP(GO$1&amp;"|"&amp;TEXT($C181,"yyyymmdd"), RRPS_ALL[Key], RRPS_ALL[Yield to Maturity], "")</f>
        <v/>
      </c>
      <c r="GP181" s="6" t="str">
        <f>_xlfn.XLOOKUP(GP$1&amp;"|"&amp;TEXT($C181,"yyyymmdd"), RRPS_ALL[Key], RRPS_ALL[Mid Price], "")</f>
        <v/>
      </c>
      <c r="GQ181" s="6" t="str">
        <f>_xlfn.XLOOKUP(GQ$1&amp;"|"&amp;TEXT($C181,"yyyymmdd"), RRPS_ALL[Key], RRPS_ALL[Mid Yield], "")</f>
        <v/>
      </c>
      <c r="GR181" s="6" t="str">
        <f>_xlfn.XLOOKUP(GR$1&amp;"|"&amp;TEXT($C181,"yyyymmdd"), RRPS_ALL[Key], RRPS_ALL[Dirty Mid], "")</f>
        <v/>
      </c>
      <c r="GS181" s="6" t="str">
        <f>_xlfn.XLOOKUP(GS$1&amp;"|"&amp;TEXT($C181,"yyyymmdd"), RRPS_ALL[Key], RRPS_ALL[Clean Price Mid], "")</f>
        <v/>
      </c>
      <c r="GT181" s="6"/>
      <c r="GU181" s="6"/>
      <c r="GV181" s="6"/>
      <c r="GW181" s="7" t="str">
        <f>_xlfn.XLOOKUP(GW$1&amp;"|"&amp;TEXT($C181,"yyyymmdd"), RRPS_ALL[Key], RRPS_ALL[Yield to Maturity], "")</f>
        <v/>
      </c>
      <c r="GX181" s="6" t="str">
        <f>_xlfn.XLOOKUP(GX$1&amp;"|"&amp;TEXT($C181,"yyyymmdd"), RRPS_ALL[Key], RRPS_ALL[Mid Price], "")</f>
        <v/>
      </c>
      <c r="GY181" s="6" t="str">
        <f>_xlfn.XLOOKUP(GY$1&amp;"|"&amp;TEXT($C181,"yyyymmdd"), RRPS_ALL[Key], RRPS_ALL[Mid Yield], "")</f>
        <v/>
      </c>
      <c r="GZ181" s="6" t="str">
        <f>_xlfn.XLOOKUP(GZ$1&amp;"|"&amp;TEXT($C181,"yyyymmdd"), RRPS_ALL[Key], RRPS_ALL[Dirty Mid], "")</f>
        <v/>
      </c>
      <c r="HA181" s="6" t="str">
        <f>_xlfn.XLOOKUP(HA$1&amp;"|"&amp;TEXT($C181,"yyyymmdd"), RRPS_ALL[Key], RRPS_ALL[Clean Price Mid], "")</f>
        <v/>
      </c>
      <c r="HB181" s="6"/>
      <c r="HC181" s="6"/>
      <c r="HD181" s="6"/>
    </row>
    <row r="182" spans="1:212" x14ac:dyDescent="0.2">
      <c r="A182">
        <v>2014</v>
      </c>
      <c r="B182">
        <v>10</v>
      </c>
      <c r="C182" s="5">
        <f t="shared" si="37"/>
        <v>41943</v>
      </c>
      <c r="D182" s="6">
        <v>-0.75</v>
      </c>
      <c r="E182" s="7" t="str">
        <f>_xlfn.XLOOKUP(E$1&amp;"|"&amp;TEXT($C182,"yyyymmdd"), RRPS_ALL[Key], RRPS_ALL[Yield to Maturity], "")</f>
        <v/>
      </c>
      <c r="F182" s="6" t="str">
        <f>_xlfn.XLOOKUP(F$1&amp;"|"&amp;TEXT($C182,"yyyymmdd"), RRPS_ALL[Key], RRPS_ALL[Mid Price], "")</f>
        <v/>
      </c>
      <c r="G182" s="6" t="str">
        <f>_xlfn.XLOOKUP(G$1&amp;"|"&amp;TEXT($C182,"yyyymmdd"), RRPS_ALL[Key], RRPS_ALL[Mid Yield], "")</f>
        <v/>
      </c>
      <c r="H182" s="6" t="str">
        <f>_xlfn.XLOOKUP(H$1&amp;"|"&amp;TEXT($C182,"yyyymmdd"), RRPS_ALL[Key], RRPS_ALL[Dirty Mid], "")</f>
        <v/>
      </c>
      <c r="I182" s="6" t="str">
        <f>_xlfn.XLOOKUP(I$1&amp;"|"&amp;TEXT($C182,"yyyymmdd"), RRPS_ALL[Key], RRPS_ALL[Clean Price Mid], "")</f>
        <v/>
      </c>
      <c r="J182" s="6"/>
      <c r="K182" s="6"/>
      <c r="L182" s="6"/>
      <c r="M182" s="7" t="str">
        <f>_xlfn.XLOOKUP(M$1&amp;"|"&amp;TEXT($C182,"yyyymmdd"), RRPS_ALL[Key], RRPS_ALL[Yield to Maturity], "")</f>
        <v/>
      </c>
      <c r="N182" s="6" t="str">
        <f>_xlfn.XLOOKUP(N$1&amp;"|"&amp;TEXT($C182,"yyyymmdd"), RRPS_ALL[Key], RRPS_ALL[Mid Price], "")</f>
        <v/>
      </c>
      <c r="O182" s="6" t="str">
        <f>_xlfn.XLOOKUP(O$1&amp;"|"&amp;TEXT($C182,"yyyymmdd"), RRPS_ALL[Key], RRPS_ALL[Mid Yield], "")</f>
        <v/>
      </c>
      <c r="P182" s="6" t="str">
        <f>_xlfn.XLOOKUP(P$1&amp;"|"&amp;TEXT($C182,"yyyymmdd"), RRPS_ALL[Key], RRPS_ALL[Dirty Mid], "")</f>
        <v/>
      </c>
      <c r="Q182" s="6" t="str">
        <f>_xlfn.XLOOKUP(Q$1&amp;"|"&amp;TEXT($C182,"yyyymmdd"), RRPS_ALL[Key], RRPS_ALL[Clean Price Mid], "")</f>
        <v/>
      </c>
      <c r="R182" s="6"/>
      <c r="S182" s="6"/>
      <c r="T182" s="6"/>
      <c r="U182" s="7" t="str">
        <f>_xlfn.XLOOKUP(U$1&amp;"|"&amp;TEXT($C182,"yyyymmdd"), RRPS_ALL[Key], RRPS_ALL[Yield to Maturity], "")</f>
        <v/>
      </c>
      <c r="V182" s="6" t="str">
        <f>_xlfn.XLOOKUP(V$1&amp;"|"&amp;TEXT($C182,"yyyymmdd"), RRPS_ALL[Key], RRPS_ALL[Mid Price], "")</f>
        <v/>
      </c>
      <c r="W182" s="6" t="str">
        <f>_xlfn.XLOOKUP(W$1&amp;"|"&amp;TEXT($C182,"yyyymmdd"), RRPS_ALL[Key], RRPS_ALL[Mid Yield], "")</f>
        <v/>
      </c>
      <c r="X182" s="6" t="str">
        <f>_xlfn.XLOOKUP(X$1&amp;"|"&amp;TEXT($C182,"yyyymmdd"), RRPS_ALL[Key], RRPS_ALL[Dirty Mid], "")</f>
        <v/>
      </c>
      <c r="Y182" s="6" t="str">
        <f>_xlfn.XLOOKUP(Y$1&amp;"|"&amp;TEXT($C182,"yyyymmdd"), RRPS_ALL[Key], RRPS_ALL[Clean Price Mid], "")</f>
        <v/>
      </c>
      <c r="Z182" s="6"/>
      <c r="AA182" s="6"/>
      <c r="AB182" s="6"/>
      <c r="AC182" s="7" t="str">
        <f>_xlfn.XLOOKUP(AC$1&amp;"|"&amp;TEXT($C182,"yyyymmdd"), RRPS_ALL[Key], RRPS_ALL[Yield to Maturity], "")</f>
        <v/>
      </c>
      <c r="AD182" s="6" t="str">
        <f>_xlfn.XLOOKUP(AD$1&amp;"|"&amp;TEXT($C182,"yyyymmdd"), RRPS_ALL[Key], RRPS_ALL[Mid Price], "")</f>
        <v/>
      </c>
      <c r="AE182" s="6" t="str">
        <f>_xlfn.XLOOKUP(AE$1&amp;"|"&amp;TEXT($C182,"yyyymmdd"), RRPS_ALL[Key], RRPS_ALL[Mid Yield], "")</f>
        <v/>
      </c>
      <c r="AF182" s="6" t="str">
        <f>_xlfn.XLOOKUP(AF$1&amp;"|"&amp;TEXT($C182,"yyyymmdd"), RRPS_ALL[Key], RRPS_ALL[Dirty Mid], "")</f>
        <v/>
      </c>
      <c r="AG182" s="6" t="str">
        <f>_xlfn.XLOOKUP(AG$1&amp;"|"&amp;TEXT($C182,"yyyymmdd"), RRPS_ALL[Key], RRPS_ALL[Clean Price Mid], "")</f>
        <v/>
      </c>
      <c r="AH182" s="6"/>
      <c r="AI182" s="6"/>
      <c r="AJ182" s="6"/>
      <c r="AK182" s="7" t="str">
        <f>_xlfn.XLOOKUP(AK$1&amp;"|"&amp;TEXT($C182,"yyyymmdd"), RRPS_ALL[Key], RRPS_ALL[Yield to Maturity], "")</f>
        <v/>
      </c>
      <c r="AL182" s="6" t="str">
        <f>_xlfn.XLOOKUP(AL$1&amp;"|"&amp;TEXT($C182,"yyyymmdd"), RRPS_ALL[Key], RRPS_ALL[Mid Price], "")</f>
        <v/>
      </c>
      <c r="AM182" s="6" t="str">
        <f>_xlfn.XLOOKUP(AM$1&amp;"|"&amp;TEXT($C182,"yyyymmdd"), RRPS_ALL[Key], RRPS_ALL[Mid Yield], "")</f>
        <v/>
      </c>
      <c r="AN182" s="6" t="str">
        <f>_xlfn.XLOOKUP(AN$1&amp;"|"&amp;TEXT($C182,"yyyymmdd"), RRPS_ALL[Key], RRPS_ALL[Dirty Mid], "")</f>
        <v/>
      </c>
      <c r="AO182" s="6" t="str">
        <f>_xlfn.XLOOKUP(AO$1&amp;"|"&amp;TEXT($C182,"yyyymmdd"), RRPS_ALL[Key], RRPS_ALL[Clean Price Mid], "")</f>
        <v/>
      </c>
      <c r="AP182" s="6"/>
      <c r="AQ182" s="6"/>
      <c r="AR182" s="6"/>
      <c r="AS182" s="7" t="str">
        <f>_xlfn.XLOOKUP(AS$1&amp;"|"&amp;TEXT($C182,"yyyymmdd"), RRPS_ALL[Key], RRPS_ALL[Yield to Maturity], "")</f>
        <v/>
      </c>
      <c r="AT182" s="6" t="str">
        <f>_xlfn.XLOOKUP(AT$1&amp;"|"&amp;TEXT($C182,"yyyymmdd"), RRPS_ALL[Key], RRPS_ALL[Mid Price], "")</f>
        <v/>
      </c>
      <c r="AU182" s="6" t="str">
        <f>_xlfn.XLOOKUP(AU$1&amp;"|"&amp;TEXT($C182,"yyyymmdd"), RRPS_ALL[Key], RRPS_ALL[Mid Yield], "")</f>
        <v/>
      </c>
      <c r="AV182" s="6" t="str">
        <f>_xlfn.XLOOKUP(AV$1&amp;"|"&amp;TEXT($C182,"yyyymmdd"), RRPS_ALL[Key], RRPS_ALL[Dirty Mid], "")</f>
        <v/>
      </c>
      <c r="AW182" s="6" t="str">
        <f>_xlfn.XLOOKUP(AW$1&amp;"|"&amp;TEXT($C182,"yyyymmdd"), RRPS_ALL[Key], RRPS_ALL[Clean Price Mid], "")</f>
        <v/>
      </c>
      <c r="AX182" s="6"/>
      <c r="AY182" s="6"/>
      <c r="AZ182" s="6"/>
      <c r="BA182" s="7" t="str">
        <f>_xlfn.XLOOKUP(BA$1&amp;"|"&amp;TEXT($C182,"yyyymmdd"), RRPS_ALL[Key], RRPS_ALL[Yield to Maturity], "")</f>
        <v/>
      </c>
      <c r="BB182" s="6" t="str">
        <f>_xlfn.XLOOKUP(BB$1&amp;"|"&amp;TEXT($C182,"yyyymmdd"), RRPS_ALL[Key], RRPS_ALL[Mid Price], "")</f>
        <v/>
      </c>
      <c r="BC182" s="6" t="str">
        <f>_xlfn.XLOOKUP(BC$1&amp;"|"&amp;TEXT($C182,"yyyymmdd"), RRPS_ALL[Key], RRPS_ALL[Mid Yield], "")</f>
        <v/>
      </c>
      <c r="BD182" s="6" t="str">
        <f>_xlfn.XLOOKUP(BD$1&amp;"|"&amp;TEXT($C182,"yyyymmdd"), RRPS_ALL[Key], RRPS_ALL[Dirty Mid], "")</f>
        <v/>
      </c>
      <c r="BE182" s="6" t="str">
        <f>_xlfn.XLOOKUP(BE$1&amp;"|"&amp;TEXT($C182,"yyyymmdd"), RRPS_ALL[Key], RRPS_ALL[Clean Price Mid], "")</f>
        <v/>
      </c>
      <c r="BF182" s="6"/>
      <c r="BG182" s="6"/>
      <c r="BH182" s="6"/>
      <c r="BI182" s="7" t="str">
        <f>_xlfn.XLOOKUP(BI$1&amp;"|"&amp;TEXT($C182,"yyyymmdd"), RRPS_ALL[Key], RRPS_ALL[Yield to Maturity], "")</f>
        <v/>
      </c>
      <c r="BJ182" s="6" t="str">
        <f>_xlfn.XLOOKUP(BJ$1&amp;"|"&amp;TEXT($C182,"yyyymmdd"), RRPS_ALL[Key], RRPS_ALL[Mid Price], "")</f>
        <v/>
      </c>
      <c r="BK182" s="6" t="str">
        <f>_xlfn.XLOOKUP(BK$1&amp;"|"&amp;TEXT($C182,"yyyymmdd"), RRPS_ALL[Key], RRPS_ALL[Mid Yield], "")</f>
        <v/>
      </c>
      <c r="BL182" s="6" t="str">
        <f>_xlfn.XLOOKUP(BL$1&amp;"|"&amp;TEXT($C182,"yyyymmdd"), RRPS_ALL[Key], RRPS_ALL[Dirty Mid], "")</f>
        <v/>
      </c>
      <c r="BM182" s="6" t="str">
        <f>_xlfn.XLOOKUP(BM$1&amp;"|"&amp;TEXT($C182,"yyyymmdd"), RRPS_ALL[Key], RRPS_ALL[Clean Price Mid], "")</f>
        <v/>
      </c>
      <c r="BN182" s="6"/>
      <c r="BO182" s="6"/>
      <c r="BP182" s="6"/>
      <c r="BQ182" s="7">
        <f>_xlfn.XLOOKUP(BQ$1&amp;"|"&amp;TEXT($C182,"yyyymmdd"), RRPS_ALL[Key], RRPS_ALL[Yield to Maturity], "")</f>
        <v>0.60402900000000004</v>
      </c>
      <c r="BR182" s="6">
        <f>_xlfn.XLOOKUP(BR$1&amp;"|"&amp;TEXT($C182,"yyyymmdd"), RRPS_ALL[Key], RRPS_ALL[Mid Price], "")</f>
        <v>126.21168299999999</v>
      </c>
      <c r="BS182" s="6">
        <f>_xlfn.XLOOKUP(BS$1&amp;"|"&amp;TEXT($C182,"yyyymmdd"), RRPS_ALL[Key], RRPS_ALL[Mid Yield], "")</f>
        <v>0.59402600000000005</v>
      </c>
      <c r="BT182" s="6">
        <f>_xlfn.XLOOKUP(BT$1&amp;"|"&amp;TEXT($C182,"yyyymmdd"), RRPS_ALL[Key], RRPS_ALL[Dirty Mid], "")</f>
        <v>0</v>
      </c>
      <c r="BU182" s="6">
        <f>_xlfn.XLOOKUP(BU$1&amp;"|"&amp;TEXT($C182,"yyyymmdd"), RRPS_ALL[Key], RRPS_ALL[Clean Price Mid], "")</f>
        <v>0</v>
      </c>
      <c r="BV182" s="6">
        <v>0.05</v>
      </c>
      <c r="BW182" s="5">
        <v>44166</v>
      </c>
      <c r="BX182" s="6">
        <f t="shared" si="57"/>
        <v>6.0856472428627297</v>
      </c>
      <c r="BY182" s="7" t="str">
        <f>_xlfn.XLOOKUP(BY$1&amp;"|"&amp;TEXT($C182,"yyyymmdd"), RRPS_ALL[Key], RRPS_ALL[Yield to Maturity], "")</f>
        <v/>
      </c>
      <c r="BZ182" s="6" t="str">
        <f>_xlfn.XLOOKUP(BZ$1&amp;"|"&amp;TEXT($C182,"yyyymmdd"), RRPS_ALL[Key], RRPS_ALL[Mid Price], "")</f>
        <v/>
      </c>
      <c r="CA182" s="6" t="str">
        <f>_xlfn.XLOOKUP(CA$1&amp;"|"&amp;TEXT($C182,"yyyymmdd"), RRPS_ALL[Key], RRPS_ALL[Mid Yield], "")</f>
        <v/>
      </c>
      <c r="CB182" s="6" t="str">
        <f>_xlfn.XLOOKUP(CB$1&amp;"|"&amp;TEXT($C182,"yyyymmdd"), RRPS_ALL[Key], RRPS_ALL[Dirty Mid], "")</f>
        <v/>
      </c>
      <c r="CC182" s="6" t="str">
        <f>_xlfn.XLOOKUP(CC$1&amp;"|"&amp;TEXT($C182,"yyyymmdd"), RRPS_ALL[Key], RRPS_ALL[Clean Price Mid], "")</f>
        <v/>
      </c>
      <c r="CD182" s="6"/>
      <c r="CE182" s="6"/>
      <c r="CF182" s="6"/>
      <c r="CG182" s="7">
        <f>_xlfn.XLOOKUP(CG$1&amp;"|"&amp;TEXT($C182,"yyyymmdd"), RRPS_ALL[Key], RRPS_ALL[Yield to Maturity], "")</f>
        <v>3.0987000000000001E-2</v>
      </c>
      <c r="CH182" s="6">
        <f>_xlfn.XLOOKUP(CH$1&amp;"|"&amp;TEXT($C182,"yyyymmdd"), RRPS_ALL[Key], RRPS_ALL[Mid Price], "")</f>
        <v>103.462102</v>
      </c>
      <c r="CI182" s="6">
        <f>_xlfn.XLOOKUP(CI$1&amp;"|"&amp;TEXT($C182,"yyyymmdd"), RRPS_ALL[Key], RRPS_ALL[Mid Yield], "")</f>
        <v>1.5986E-2</v>
      </c>
      <c r="CJ182" s="6">
        <f>_xlfn.XLOOKUP(CJ$1&amp;"|"&amp;TEXT($C182,"yyyymmdd"), RRPS_ALL[Key], RRPS_ALL[Dirty Mid], "")</f>
        <v>1.0249999999999999</v>
      </c>
      <c r="CK182" s="6">
        <f>_xlfn.XLOOKUP(CK$1&amp;"|"&amp;TEXT($C182,"yyyymmdd"), RRPS_ALL[Key], RRPS_ALL[Clean Price Mid], "")</f>
        <v>0.77222199999999996</v>
      </c>
      <c r="CL182" s="6">
        <v>4.4999999999999998E-2</v>
      </c>
      <c r="CM182" s="5">
        <v>42228</v>
      </c>
      <c r="CN182" s="6">
        <f t="shared" si="58"/>
        <v>0.78082191780821919</v>
      </c>
      <c r="CO182" s="7">
        <f>_xlfn.XLOOKUP(CO$1&amp;"|"&amp;TEXT($C182,"yyyymmdd"), RRPS_ALL[Key], RRPS_ALL[Yield to Maturity], "")</f>
        <v>-1.4957E-2</v>
      </c>
      <c r="CP182" s="6">
        <f>_xlfn.XLOOKUP(CP$1&amp;"|"&amp;TEXT($C182,"yyyymmdd"), RRPS_ALL[Key], RRPS_ALL[Mid Price], "")</f>
        <v>105.110614</v>
      </c>
      <c r="CQ182" s="6">
        <f>_xlfn.XLOOKUP(CQ$1&amp;"|"&amp;TEXT($C182,"yyyymmdd"), RRPS_ALL[Key], RRPS_ALL[Mid Yield], "")</f>
        <v>-2.4958999999999999E-2</v>
      </c>
      <c r="CR182" s="6">
        <f>_xlfn.XLOOKUP(CR$1&amp;"|"&amp;TEXT($C182,"yyyymmdd"), RRPS_ALL[Key], RRPS_ALL[Dirty Mid], "")</f>
        <v>0.93333333333000001</v>
      </c>
      <c r="CS182" s="6">
        <f>_xlfn.XLOOKUP(CS$1&amp;"|"&amp;TEXT($C182,"yyyymmdd"), RRPS_ALL[Key], RRPS_ALL[Clean Price Mid], "")</f>
        <v>1.6605909999999999</v>
      </c>
      <c r="CT182" s="6">
        <v>0.03</v>
      </c>
      <c r="CU182" s="5">
        <v>42563</v>
      </c>
      <c r="CV182" s="6">
        <f t="shared" si="59"/>
        <v>1.697080291970803</v>
      </c>
      <c r="CW182" s="7">
        <f>_xlfn.XLOOKUP(CW$1&amp;"|"&amp;TEXT($C182,"yyyymmdd"), RRPS_ALL[Key], RRPS_ALL[Yield to Maturity], "")</f>
        <v>9.7036999999999998E-2</v>
      </c>
      <c r="CX182" s="6">
        <f>_xlfn.XLOOKUP(CX$1&amp;"|"&amp;TEXT($C182,"yyyymmdd"), RRPS_ALL[Key], RRPS_ALL[Mid Price], "")</f>
        <v>110.152438</v>
      </c>
      <c r="CY182" s="6">
        <f>_xlfn.XLOOKUP(CY$1&amp;"|"&amp;TEXT($C182,"yyyymmdd"), RRPS_ALL[Key], RRPS_ALL[Mid Yield], "")</f>
        <v>8.2032999999999995E-2</v>
      </c>
      <c r="CZ182" s="6">
        <f>_xlfn.XLOOKUP(CZ$1&amp;"|"&amp;TEXT($C182,"yyyymmdd"), RRPS_ALL[Key], RRPS_ALL[Dirty Mid], "")</f>
        <v>0</v>
      </c>
      <c r="DA182" s="6">
        <f>_xlfn.XLOOKUP(DA$1&amp;"|"&amp;TEXT($C182,"yyyymmdd"), RRPS_ALL[Key], RRPS_ALL[Clean Price Mid], "")</f>
        <v>0</v>
      </c>
      <c r="DB182" s="6">
        <v>3.7499999999999999E-2</v>
      </c>
      <c r="DC182" s="5">
        <v>42959</v>
      </c>
      <c r="DD182" s="6">
        <f t="shared" si="47"/>
        <v>2.7816563997262147</v>
      </c>
      <c r="DE182" s="7">
        <f>_xlfn.XLOOKUP(DE$1&amp;"|"&amp;TEXT($C182,"yyyymmdd"), RRPS_ALL[Key], RRPS_ALL[Yield to Maturity], "")</f>
        <v>0.28591699999999998</v>
      </c>
      <c r="DF182" s="6">
        <f>_xlfn.XLOOKUP(DF$1&amp;"|"&amp;TEXT($C182,"yyyymmdd"), RRPS_ALL[Key], RRPS_ALL[Mid Price], "")</f>
        <v>117.156926</v>
      </c>
      <c r="DG182" s="6">
        <f>_xlfn.XLOOKUP(DG$1&amp;"|"&amp;TEXT($C182,"yyyymmdd"), RRPS_ALL[Key], RRPS_ALL[Mid Yield], "")</f>
        <v>0.280916</v>
      </c>
      <c r="DH182" s="6">
        <f>_xlfn.XLOOKUP(DH$1&amp;"|"&amp;TEXT($C182,"yyyymmdd"), RRPS_ALL[Key], RRPS_ALL[Dirty Mid], "")</f>
        <v>0</v>
      </c>
      <c r="DI182" s="6">
        <f>_xlfn.XLOOKUP(DI$1&amp;"|"&amp;TEXT($C182,"yyyymmdd"), RRPS_ALL[Key], RRPS_ALL[Clean Price Mid], "")</f>
        <v>0</v>
      </c>
      <c r="DJ182" s="6">
        <v>4.2500000000000003E-2</v>
      </c>
      <c r="DK182" s="5">
        <v>43536</v>
      </c>
      <c r="DL182" s="6">
        <f t="shared" si="51"/>
        <v>4.3623916020082154</v>
      </c>
      <c r="DM182" s="7">
        <f>_xlfn.XLOOKUP(DM$1&amp;"|"&amp;TEXT($C182,"yyyymmdd"), RRPS_ALL[Key], RRPS_ALL[Yield to Maturity], "")</f>
        <v>1.8119970000000001</v>
      </c>
      <c r="DN182" s="6">
        <f>_xlfn.XLOOKUP(DN$1&amp;"|"&amp;TEXT($C182,"yyyymmdd"), RRPS_ALL[Key], RRPS_ALL[Mid Price], "")</f>
        <v>133.42400000000001</v>
      </c>
      <c r="DO182" s="6">
        <f>_xlfn.XLOOKUP(DO$1&amp;"|"&amp;TEXT($C182,"yyyymmdd"), RRPS_ALL[Key], RRPS_ALL[Mid Yield], "")</f>
        <v>1.7960160000000001</v>
      </c>
      <c r="DP182" s="6">
        <f>_xlfn.XLOOKUP(DP$1&amp;"|"&amp;TEXT($C182,"yyyymmdd"), RRPS_ALL[Key], RRPS_ALL[Dirty Mid], "")</f>
        <v>0</v>
      </c>
      <c r="DQ182" s="6">
        <f>_xlfn.XLOOKUP(DQ$1&amp;"|"&amp;TEXT($C182,"yyyymmdd"), RRPS_ALL[Key], RRPS_ALL[Clean Price Mid], "")</f>
        <v>0</v>
      </c>
      <c r="DR182" s="6">
        <v>3.5000000000000003E-2</v>
      </c>
      <c r="DS182" s="5">
        <v>50859</v>
      </c>
      <c r="DT182" s="6">
        <f t="shared" si="52"/>
        <v>24.411962931760741</v>
      </c>
      <c r="DU182" s="7">
        <f>_xlfn.XLOOKUP(DU$1&amp;"|"&amp;TEXT($C182,"yyyymmdd"), RRPS_ALL[Key], RRPS_ALL[Yield to Maturity], "")</f>
        <v>0.86995</v>
      </c>
      <c r="DV182" s="6">
        <f>_xlfn.XLOOKUP(DV$1&amp;"|"&amp;TEXT($C182,"yyyymmdd"), RRPS_ALL[Key], RRPS_ALL[Mid Price], "")</f>
        <v>119.317841</v>
      </c>
      <c r="DW182" s="6">
        <f>_xlfn.XLOOKUP(DW$1&amp;"|"&amp;TEXT($C182,"yyyymmdd"), RRPS_ALL[Key], RRPS_ALL[Mid Yield], "")</f>
        <v>0.85494000000000003</v>
      </c>
      <c r="DX182" s="6">
        <f>_xlfn.XLOOKUP(DX$1&amp;"|"&amp;TEXT($C182,"yyyymmdd"), RRPS_ALL[Key], RRPS_ALL[Dirty Mid], "")</f>
        <v>0</v>
      </c>
      <c r="DY182" s="6">
        <f>_xlfn.XLOOKUP(DY$1&amp;"|"&amp;TEXT($C182,"yyyymmdd"), RRPS_ALL[Key], RRPS_ALL[Clean Price Mid], "")</f>
        <v>0</v>
      </c>
      <c r="DZ182" s="6">
        <v>3.5000000000000003E-2</v>
      </c>
      <c r="EA182" s="5">
        <v>44713</v>
      </c>
      <c r="EB182" s="6">
        <f t="shared" si="55"/>
        <v>7.5844234864618194</v>
      </c>
      <c r="EC182" s="7">
        <f>_xlfn.XLOOKUP(EC$1&amp;"|"&amp;TEXT($C182,"yyyymmdd"), RRPS_ALL[Key], RRPS_ALL[Yield to Maturity], "")</f>
        <v>1.6539999999999999</v>
      </c>
      <c r="ED182" s="6">
        <f>_xlfn.XLOOKUP(ED$1&amp;"|"&amp;TEXT($C182,"yyyymmdd"), RRPS_ALL[Key], RRPS_ALL[Mid Price], "")</f>
        <v>109.271</v>
      </c>
      <c r="EE182" s="6">
        <f>_xlfn.XLOOKUP(EE$1&amp;"|"&amp;TEXT($C182,"yyyymmdd"), RRPS_ALL[Key], RRPS_ALL[Mid Yield], "")</f>
        <v>1.6383300000000001</v>
      </c>
      <c r="EF182" s="6">
        <f>_xlfn.XLOOKUP(EF$1&amp;"|"&amp;TEXT($C182,"yyyymmdd"), RRPS_ALL[Key], RRPS_ALL[Dirty Mid], "")</f>
        <v>0</v>
      </c>
      <c r="EG182" s="6">
        <f>_xlfn.XLOOKUP(EG$1&amp;"|"&amp;TEXT($C182,"yyyymmdd"), RRPS_ALL[Key], RRPS_ALL[Clean Price Mid], "")</f>
        <v>0</v>
      </c>
      <c r="EH182" s="6">
        <v>2.2499999999999999E-2</v>
      </c>
      <c r="EI182" s="5">
        <v>48366</v>
      </c>
      <c r="EJ182" s="6">
        <f t="shared" si="54"/>
        <v>17.584582132564844</v>
      </c>
      <c r="EK182" s="7">
        <f>_xlfn.XLOOKUP(EK$1&amp;"|"&amp;TEXT($C182,"yyyymmdd"), RRPS_ALL[Key], RRPS_ALL[Yield to Maturity], "")</f>
        <v>1.051976</v>
      </c>
      <c r="EL182" s="6">
        <f>_xlfn.XLOOKUP(EL$1&amp;"|"&amp;TEXT($C182,"yyyymmdd"), RRPS_ALL[Key], RRPS_ALL[Mid Price], "")</f>
        <v>103.925634</v>
      </c>
      <c r="EM182" s="6">
        <f>_xlfn.XLOOKUP(EM$1&amp;"|"&amp;TEXT($C182,"yyyymmdd"), RRPS_ALL[Key], RRPS_ALL[Mid Yield], "")</f>
        <v>1.0419719999999999</v>
      </c>
      <c r="EN182" s="6">
        <f>_xlfn.XLOOKUP(EN$1&amp;"|"&amp;TEXT($C182,"yyyymmdd"), RRPS_ALL[Key], RRPS_ALL[Dirty Mid], "")</f>
        <v>0</v>
      </c>
      <c r="EO182" s="6">
        <f>_xlfn.XLOOKUP(EO$1&amp;"|"&amp;TEXT($C182,"yyyymmdd"), RRPS_ALL[Key], RRPS_ALL[Clean Price Mid], "")</f>
        <v>0</v>
      </c>
      <c r="EP182" s="6">
        <v>1.4999999999999999E-2</v>
      </c>
      <c r="EQ182" s="5">
        <v>45243</v>
      </c>
      <c r="ER182" s="6">
        <f t="shared" si="50"/>
        <v>9.0361445783132535</v>
      </c>
      <c r="ES182" s="7">
        <f>_xlfn.XLOOKUP(ES$1&amp;"|"&amp;TEXT($C182,"yyyymmdd"), RRPS_ALL[Key], RRPS_ALL[Yield to Maturity], "")</f>
        <v>1.196968</v>
      </c>
      <c r="ET182" s="6">
        <f>_xlfn.XLOOKUP(ET$1&amp;"|"&amp;TEXT($C182,"yyyymmdd"), RRPS_ALL[Key], RRPS_ALL[Mid Price], "")</f>
        <v>112.912617</v>
      </c>
      <c r="EU182" s="6">
        <f>_xlfn.XLOOKUP(EU$1&amp;"|"&amp;TEXT($C182,"yyyymmdd"), RRPS_ALL[Key], RRPS_ALL[Mid Yield], "")</f>
        <v>1.1869620000000001</v>
      </c>
      <c r="EV182" s="6">
        <f>_xlfn.XLOOKUP(EV$1&amp;"|"&amp;TEXT($C182,"yyyymmdd"), RRPS_ALL[Key], RRPS_ALL[Dirty Mid], "")</f>
        <v>0</v>
      </c>
      <c r="EW182" s="6">
        <f>_xlfn.XLOOKUP(EW$1&amp;"|"&amp;TEXT($C182,"yyyymmdd"), RRPS_ALL[Key], RRPS_ALL[Clean Price Mid], "")</f>
        <v>0</v>
      </c>
      <c r="EX182" s="6">
        <v>2.5000000000000001E-2</v>
      </c>
      <c r="EY182" s="5">
        <v>45789</v>
      </c>
      <c r="EZ182" s="6">
        <f t="shared" si="56"/>
        <v>10.529774127310061</v>
      </c>
      <c r="FA182" s="7" t="str">
        <f>_xlfn.XLOOKUP(FA$1&amp;"|"&amp;TEXT($C182,"yyyymmdd"), RRPS_ALL[Key], RRPS_ALL[Yield to Maturity], "")</f>
        <v/>
      </c>
      <c r="FB182" s="6" t="str">
        <f>_xlfn.XLOOKUP(FB$1&amp;"|"&amp;TEXT($C182,"yyyymmdd"), RRPS_ALL[Key], RRPS_ALL[Mid Price], "")</f>
        <v/>
      </c>
      <c r="FC182" s="6" t="str">
        <f>_xlfn.XLOOKUP(FC$1&amp;"|"&amp;TEXT($C182,"yyyymmdd"), RRPS_ALL[Key], RRPS_ALL[Mid Yield], "")</f>
        <v/>
      </c>
      <c r="FD182" s="6" t="str">
        <f>_xlfn.XLOOKUP(FD$1&amp;"|"&amp;TEXT($C182,"yyyymmdd"), RRPS_ALL[Key], RRPS_ALL[Dirty Mid], "")</f>
        <v/>
      </c>
      <c r="FE182" s="6" t="str">
        <f>_xlfn.XLOOKUP(FE$1&amp;"|"&amp;TEXT($C182,"yyyymmdd"), RRPS_ALL[Key], RRPS_ALL[Clean Price Mid], "")</f>
        <v/>
      </c>
      <c r="FF182" s="6"/>
      <c r="FG182" s="6"/>
      <c r="FH182" s="6"/>
      <c r="FI182" s="7" t="str">
        <f>_xlfn.XLOOKUP(FI$1&amp;"|"&amp;TEXT($C182,"yyyymmdd"), RRPS_ALL[Key], RRPS_ALL[Yield to Maturity], "")</f>
        <v/>
      </c>
      <c r="FJ182" s="6" t="str">
        <f>_xlfn.XLOOKUP(FJ$1&amp;"|"&amp;TEXT($C182,"yyyymmdd"), RRPS_ALL[Key], RRPS_ALL[Mid Price], "")</f>
        <v/>
      </c>
      <c r="FK182" s="6" t="str">
        <f>_xlfn.XLOOKUP(FK$1&amp;"|"&amp;TEXT($C182,"yyyymmdd"), RRPS_ALL[Key], RRPS_ALL[Mid Yield], "")</f>
        <v/>
      </c>
      <c r="FL182" s="6" t="str">
        <f>_xlfn.XLOOKUP(FL$1&amp;"|"&amp;TEXT($C182,"yyyymmdd"), RRPS_ALL[Key], RRPS_ALL[Dirty Mid], "")</f>
        <v/>
      </c>
      <c r="FM182" s="6" t="str">
        <f>_xlfn.XLOOKUP(FM$1&amp;"|"&amp;TEXT($C182,"yyyymmdd"), RRPS_ALL[Key], RRPS_ALL[Clean Price Mid], "")</f>
        <v/>
      </c>
      <c r="FN182" s="6"/>
      <c r="FO182" s="6"/>
      <c r="FP182" s="6"/>
      <c r="FQ182" s="7" t="str">
        <f>_xlfn.XLOOKUP(FQ$1&amp;"|"&amp;TEXT($C182,"yyyymmdd"), RRPS_ALL[Key], RRPS_ALL[Yield to Maturity], "")</f>
        <v/>
      </c>
      <c r="FR182" s="6" t="str">
        <f>_xlfn.XLOOKUP(FR$1&amp;"|"&amp;TEXT($C182,"yyyymmdd"), RRPS_ALL[Key], RRPS_ALL[Mid Price], "")</f>
        <v/>
      </c>
      <c r="FS182" s="6" t="str">
        <f>_xlfn.XLOOKUP(FS$1&amp;"|"&amp;TEXT($C182,"yyyymmdd"), RRPS_ALL[Key], RRPS_ALL[Mid Yield], "")</f>
        <v/>
      </c>
      <c r="FT182" s="6" t="str">
        <f>_xlfn.XLOOKUP(FT$1&amp;"|"&amp;TEXT($C182,"yyyymmdd"), RRPS_ALL[Key], RRPS_ALL[Dirty Mid], "")</f>
        <v/>
      </c>
      <c r="FU182" s="6" t="str">
        <f>_xlfn.XLOOKUP(FU$1&amp;"|"&amp;TEXT($C182,"yyyymmdd"), RRPS_ALL[Key], RRPS_ALL[Clean Price Mid], "")</f>
        <v/>
      </c>
      <c r="FV182" s="6"/>
      <c r="FW182" s="6"/>
      <c r="FX182" s="6"/>
      <c r="FY182" s="7" t="str">
        <f>_xlfn.XLOOKUP(FY$1&amp;"|"&amp;TEXT($C182,"yyyymmdd"), RRPS_ALL[Key], RRPS_ALL[Yield to Maturity], "")</f>
        <v/>
      </c>
      <c r="FZ182" s="6" t="str">
        <f>_xlfn.XLOOKUP(FZ$1&amp;"|"&amp;TEXT($C182,"yyyymmdd"), RRPS_ALL[Key], RRPS_ALL[Mid Price], "")</f>
        <v/>
      </c>
      <c r="GA182" s="6" t="str">
        <f>_xlfn.XLOOKUP(GA$1&amp;"|"&amp;TEXT($C182,"yyyymmdd"), RRPS_ALL[Key], RRPS_ALL[Mid Yield], "")</f>
        <v/>
      </c>
      <c r="GB182" s="6" t="str">
        <f>_xlfn.XLOOKUP(GB$1&amp;"|"&amp;TEXT($C182,"yyyymmdd"), RRPS_ALL[Key], RRPS_ALL[Dirty Mid], "")</f>
        <v/>
      </c>
      <c r="GC182" s="6" t="str">
        <f>_xlfn.XLOOKUP(GC$1&amp;"|"&amp;TEXT($C182,"yyyymmdd"), RRPS_ALL[Key], RRPS_ALL[Clean Price Mid], "")</f>
        <v/>
      </c>
      <c r="GD182" s="6"/>
      <c r="GE182" s="6"/>
      <c r="GF182" s="6"/>
      <c r="GG182" s="7" t="str">
        <f>_xlfn.XLOOKUP(GG$1&amp;"|"&amp;TEXT($C182,"yyyymmdd"), RRPS_ALL[Key], RRPS_ALL[Yield to Maturity], "")</f>
        <v/>
      </c>
      <c r="GH182" s="6" t="str">
        <f>_xlfn.XLOOKUP(GH$1&amp;"|"&amp;TEXT($C182,"yyyymmdd"), RRPS_ALL[Key], RRPS_ALL[Mid Price], "")</f>
        <v/>
      </c>
      <c r="GI182" s="6" t="str">
        <f>_xlfn.XLOOKUP(GI$1&amp;"|"&amp;TEXT($C182,"yyyymmdd"), RRPS_ALL[Key], RRPS_ALL[Mid Yield], "")</f>
        <v/>
      </c>
      <c r="GJ182" s="6" t="str">
        <f>_xlfn.XLOOKUP(GJ$1&amp;"|"&amp;TEXT($C182,"yyyymmdd"), RRPS_ALL[Key], RRPS_ALL[Dirty Mid], "")</f>
        <v/>
      </c>
      <c r="GK182" s="6" t="str">
        <f>_xlfn.XLOOKUP(GK$1&amp;"|"&amp;TEXT($C182,"yyyymmdd"), RRPS_ALL[Key], RRPS_ALL[Clean Price Mid], "")</f>
        <v/>
      </c>
      <c r="GL182" s="6"/>
      <c r="GM182" s="6"/>
      <c r="GN182" s="6"/>
      <c r="GO182" s="7" t="str">
        <f>_xlfn.XLOOKUP(GO$1&amp;"|"&amp;TEXT($C182,"yyyymmdd"), RRPS_ALL[Key], RRPS_ALL[Yield to Maturity], "")</f>
        <v/>
      </c>
      <c r="GP182" s="6" t="str">
        <f>_xlfn.XLOOKUP(GP$1&amp;"|"&amp;TEXT($C182,"yyyymmdd"), RRPS_ALL[Key], RRPS_ALL[Mid Price], "")</f>
        <v/>
      </c>
      <c r="GQ182" s="6" t="str">
        <f>_xlfn.XLOOKUP(GQ$1&amp;"|"&amp;TEXT($C182,"yyyymmdd"), RRPS_ALL[Key], RRPS_ALL[Mid Yield], "")</f>
        <v/>
      </c>
      <c r="GR182" s="6" t="str">
        <f>_xlfn.XLOOKUP(GR$1&amp;"|"&amp;TEXT($C182,"yyyymmdd"), RRPS_ALL[Key], RRPS_ALL[Dirty Mid], "")</f>
        <v/>
      </c>
      <c r="GS182" s="6" t="str">
        <f>_xlfn.XLOOKUP(GS$1&amp;"|"&amp;TEXT($C182,"yyyymmdd"), RRPS_ALL[Key], RRPS_ALL[Clean Price Mid], "")</f>
        <v/>
      </c>
      <c r="GT182" s="6"/>
      <c r="GU182" s="6"/>
      <c r="GV182" s="6"/>
      <c r="GW182" s="7" t="str">
        <f>_xlfn.XLOOKUP(GW$1&amp;"|"&amp;TEXT($C182,"yyyymmdd"), RRPS_ALL[Key], RRPS_ALL[Yield to Maturity], "")</f>
        <v/>
      </c>
      <c r="GX182" s="6" t="str">
        <f>_xlfn.XLOOKUP(GX$1&amp;"|"&amp;TEXT($C182,"yyyymmdd"), RRPS_ALL[Key], RRPS_ALL[Mid Price], "")</f>
        <v/>
      </c>
      <c r="GY182" s="6" t="str">
        <f>_xlfn.XLOOKUP(GY$1&amp;"|"&amp;TEXT($C182,"yyyymmdd"), RRPS_ALL[Key], RRPS_ALL[Mid Yield], "")</f>
        <v/>
      </c>
      <c r="GZ182" s="6" t="str">
        <f>_xlfn.XLOOKUP(GZ$1&amp;"|"&amp;TEXT($C182,"yyyymmdd"), RRPS_ALL[Key], RRPS_ALL[Dirty Mid], "")</f>
        <v/>
      </c>
      <c r="HA182" s="6" t="str">
        <f>_xlfn.XLOOKUP(HA$1&amp;"|"&amp;TEXT($C182,"yyyymmdd"), RRPS_ALL[Key], RRPS_ALL[Clean Price Mid], "")</f>
        <v/>
      </c>
      <c r="HB182" s="6"/>
      <c r="HC182" s="6"/>
      <c r="HD182" s="6"/>
    </row>
    <row r="183" spans="1:212" x14ac:dyDescent="0.2">
      <c r="A183">
        <v>2014</v>
      </c>
      <c r="B183">
        <v>11</v>
      </c>
      <c r="C183" s="5">
        <f t="shared" si="37"/>
        <v>41973</v>
      </c>
      <c r="D183" s="6">
        <v>-0.75</v>
      </c>
      <c r="E183" s="7" t="str">
        <f>_xlfn.XLOOKUP(E$1&amp;"|"&amp;TEXT($C183,"yyyymmdd"), RRPS_ALL[Key], RRPS_ALL[Yield to Maturity], "")</f>
        <v/>
      </c>
      <c r="F183" s="6" t="str">
        <f>_xlfn.XLOOKUP(F$1&amp;"|"&amp;TEXT($C183,"yyyymmdd"), RRPS_ALL[Key], RRPS_ALL[Mid Price], "")</f>
        <v/>
      </c>
      <c r="G183" s="6" t="str">
        <f>_xlfn.XLOOKUP(G$1&amp;"|"&amp;TEXT($C183,"yyyymmdd"), RRPS_ALL[Key], RRPS_ALL[Mid Yield], "")</f>
        <v/>
      </c>
      <c r="H183" s="6" t="str">
        <f>_xlfn.XLOOKUP(H$1&amp;"|"&amp;TEXT($C183,"yyyymmdd"), RRPS_ALL[Key], RRPS_ALL[Dirty Mid], "")</f>
        <v/>
      </c>
      <c r="I183" s="6" t="str">
        <f>_xlfn.XLOOKUP(I$1&amp;"|"&amp;TEXT($C183,"yyyymmdd"), RRPS_ALL[Key], RRPS_ALL[Clean Price Mid], "")</f>
        <v/>
      </c>
      <c r="J183" s="6"/>
      <c r="K183" s="6"/>
      <c r="L183" s="6"/>
      <c r="M183" s="7" t="str">
        <f>_xlfn.XLOOKUP(M$1&amp;"|"&amp;TEXT($C183,"yyyymmdd"), RRPS_ALL[Key], RRPS_ALL[Yield to Maturity], "")</f>
        <v/>
      </c>
      <c r="N183" s="6" t="str">
        <f>_xlfn.XLOOKUP(N$1&amp;"|"&amp;TEXT($C183,"yyyymmdd"), RRPS_ALL[Key], RRPS_ALL[Mid Price], "")</f>
        <v/>
      </c>
      <c r="O183" s="6" t="str">
        <f>_xlfn.XLOOKUP(O$1&amp;"|"&amp;TEXT($C183,"yyyymmdd"), RRPS_ALL[Key], RRPS_ALL[Mid Yield], "")</f>
        <v/>
      </c>
      <c r="P183" s="6" t="str">
        <f>_xlfn.XLOOKUP(P$1&amp;"|"&amp;TEXT($C183,"yyyymmdd"), RRPS_ALL[Key], RRPS_ALL[Dirty Mid], "")</f>
        <v/>
      </c>
      <c r="Q183" s="6" t="str">
        <f>_xlfn.XLOOKUP(Q$1&amp;"|"&amp;TEXT($C183,"yyyymmdd"), RRPS_ALL[Key], RRPS_ALL[Clean Price Mid], "")</f>
        <v/>
      </c>
      <c r="R183" s="6"/>
      <c r="S183" s="6"/>
      <c r="T183" s="6"/>
      <c r="U183" s="7" t="str">
        <f>_xlfn.XLOOKUP(U$1&amp;"|"&amp;TEXT($C183,"yyyymmdd"), RRPS_ALL[Key], RRPS_ALL[Yield to Maturity], "")</f>
        <v/>
      </c>
      <c r="V183" s="6" t="str">
        <f>_xlfn.XLOOKUP(V$1&amp;"|"&amp;TEXT($C183,"yyyymmdd"), RRPS_ALL[Key], RRPS_ALL[Mid Price], "")</f>
        <v/>
      </c>
      <c r="W183" s="6" t="str">
        <f>_xlfn.XLOOKUP(W$1&amp;"|"&amp;TEXT($C183,"yyyymmdd"), RRPS_ALL[Key], RRPS_ALL[Mid Yield], "")</f>
        <v/>
      </c>
      <c r="X183" s="6" t="str">
        <f>_xlfn.XLOOKUP(X$1&amp;"|"&amp;TEXT($C183,"yyyymmdd"), RRPS_ALL[Key], RRPS_ALL[Dirty Mid], "")</f>
        <v/>
      </c>
      <c r="Y183" s="6" t="str">
        <f>_xlfn.XLOOKUP(Y$1&amp;"|"&amp;TEXT($C183,"yyyymmdd"), RRPS_ALL[Key], RRPS_ALL[Clean Price Mid], "")</f>
        <v/>
      </c>
      <c r="Z183" s="6"/>
      <c r="AA183" s="6"/>
      <c r="AB183" s="6"/>
      <c r="AC183" s="7" t="str">
        <f>_xlfn.XLOOKUP(AC$1&amp;"|"&amp;TEXT($C183,"yyyymmdd"), RRPS_ALL[Key], RRPS_ALL[Yield to Maturity], "")</f>
        <v/>
      </c>
      <c r="AD183" s="6" t="str">
        <f>_xlfn.XLOOKUP(AD$1&amp;"|"&amp;TEXT($C183,"yyyymmdd"), RRPS_ALL[Key], RRPS_ALL[Mid Price], "")</f>
        <v/>
      </c>
      <c r="AE183" s="6" t="str">
        <f>_xlfn.XLOOKUP(AE$1&amp;"|"&amp;TEXT($C183,"yyyymmdd"), RRPS_ALL[Key], RRPS_ALL[Mid Yield], "")</f>
        <v/>
      </c>
      <c r="AF183" s="6" t="str">
        <f>_xlfn.XLOOKUP(AF$1&amp;"|"&amp;TEXT($C183,"yyyymmdd"), RRPS_ALL[Key], RRPS_ALL[Dirty Mid], "")</f>
        <v/>
      </c>
      <c r="AG183" s="6" t="str">
        <f>_xlfn.XLOOKUP(AG$1&amp;"|"&amp;TEXT($C183,"yyyymmdd"), RRPS_ALL[Key], RRPS_ALL[Clean Price Mid], "")</f>
        <v/>
      </c>
      <c r="AH183" s="6"/>
      <c r="AI183" s="6"/>
      <c r="AJ183" s="6"/>
      <c r="AK183" s="7" t="str">
        <f>_xlfn.XLOOKUP(AK$1&amp;"|"&amp;TEXT($C183,"yyyymmdd"), RRPS_ALL[Key], RRPS_ALL[Yield to Maturity], "")</f>
        <v/>
      </c>
      <c r="AL183" s="6" t="str">
        <f>_xlfn.XLOOKUP(AL$1&amp;"|"&amp;TEXT($C183,"yyyymmdd"), RRPS_ALL[Key], RRPS_ALL[Mid Price], "")</f>
        <v/>
      </c>
      <c r="AM183" s="6" t="str">
        <f>_xlfn.XLOOKUP(AM$1&amp;"|"&amp;TEXT($C183,"yyyymmdd"), RRPS_ALL[Key], RRPS_ALL[Mid Yield], "")</f>
        <v/>
      </c>
      <c r="AN183" s="6" t="str">
        <f>_xlfn.XLOOKUP(AN$1&amp;"|"&amp;TEXT($C183,"yyyymmdd"), RRPS_ALL[Key], RRPS_ALL[Dirty Mid], "")</f>
        <v/>
      </c>
      <c r="AO183" s="6" t="str">
        <f>_xlfn.XLOOKUP(AO$1&amp;"|"&amp;TEXT($C183,"yyyymmdd"), RRPS_ALL[Key], RRPS_ALL[Clean Price Mid], "")</f>
        <v/>
      </c>
      <c r="AP183" s="6"/>
      <c r="AQ183" s="6"/>
      <c r="AR183" s="6"/>
      <c r="AS183" s="7" t="str">
        <f>_xlfn.XLOOKUP(AS$1&amp;"|"&amp;TEXT($C183,"yyyymmdd"), RRPS_ALL[Key], RRPS_ALL[Yield to Maturity], "")</f>
        <v/>
      </c>
      <c r="AT183" s="6" t="str">
        <f>_xlfn.XLOOKUP(AT$1&amp;"|"&amp;TEXT($C183,"yyyymmdd"), RRPS_ALL[Key], RRPS_ALL[Mid Price], "")</f>
        <v/>
      </c>
      <c r="AU183" s="6" t="str">
        <f>_xlfn.XLOOKUP(AU$1&amp;"|"&amp;TEXT($C183,"yyyymmdd"), RRPS_ALL[Key], RRPS_ALL[Mid Yield], "")</f>
        <v/>
      </c>
      <c r="AV183" s="6" t="str">
        <f>_xlfn.XLOOKUP(AV$1&amp;"|"&amp;TEXT($C183,"yyyymmdd"), RRPS_ALL[Key], RRPS_ALL[Dirty Mid], "")</f>
        <v/>
      </c>
      <c r="AW183" s="6" t="str">
        <f>_xlfn.XLOOKUP(AW$1&amp;"|"&amp;TEXT($C183,"yyyymmdd"), RRPS_ALL[Key], RRPS_ALL[Clean Price Mid], "")</f>
        <v/>
      </c>
      <c r="AX183" s="6"/>
      <c r="AY183" s="6"/>
      <c r="AZ183" s="6"/>
      <c r="BA183" s="7" t="str">
        <f>_xlfn.XLOOKUP(BA$1&amp;"|"&amp;TEXT($C183,"yyyymmdd"), RRPS_ALL[Key], RRPS_ALL[Yield to Maturity], "")</f>
        <v/>
      </c>
      <c r="BB183" s="6" t="str">
        <f>_xlfn.XLOOKUP(BB$1&amp;"|"&amp;TEXT($C183,"yyyymmdd"), RRPS_ALL[Key], RRPS_ALL[Mid Price], "")</f>
        <v/>
      </c>
      <c r="BC183" s="6" t="str">
        <f>_xlfn.XLOOKUP(BC$1&amp;"|"&amp;TEXT($C183,"yyyymmdd"), RRPS_ALL[Key], RRPS_ALL[Mid Yield], "")</f>
        <v/>
      </c>
      <c r="BD183" s="6" t="str">
        <f>_xlfn.XLOOKUP(BD$1&amp;"|"&amp;TEXT($C183,"yyyymmdd"), RRPS_ALL[Key], RRPS_ALL[Dirty Mid], "")</f>
        <v/>
      </c>
      <c r="BE183" s="6" t="str">
        <f>_xlfn.XLOOKUP(BE$1&amp;"|"&amp;TEXT($C183,"yyyymmdd"), RRPS_ALL[Key], RRPS_ALL[Clean Price Mid], "")</f>
        <v/>
      </c>
      <c r="BF183" s="6"/>
      <c r="BG183" s="6"/>
      <c r="BH183" s="6"/>
      <c r="BI183" s="7" t="str">
        <f>_xlfn.XLOOKUP(BI$1&amp;"|"&amp;TEXT($C183,"yyyymmdd"), RRPS_ALL[Key], RRPS_ALL[Yield to Maturity], "")</f>
        <v/>
      </c>
      <c r="BJ183" s="6" t="str">
        <f>_xlfn.XLOOKUP(BJ$1&amp;"|"&amp;TEXT($C183,"yyyymmdd"), RRPS_ALL[Key], RRPS_ALL[Mid Price], "")</f>
        <v/>
      </c>
      <c r="BK183" s="6" t="str">
        <f>_xlfn.XLOOKUP(BK$1&amp;"|"&amp;TEXT($C183,"yyyymmdd"), RRPS_ALL[Key], RRPS_ALL[Mid Yield], "")</f>
        <v/>
      </c>
      <c r="BL183" s="6" t="str">
        <f>_xlfn.XLOOKUP(BL$1&amp;"|"&amp;TEXT($C183,"yyyymmdd"), RRPS_ALL[Key], RRPS_ALL[Dirty Mid], "")</f>
        <v/>
      </c>
      <c r="BM183" s="6" t="str">
        <f>_xlfn.XLOOKUP(BM$1&amp;"|"&amp;TEXT($C183,"yyyymmdd"), RRPS_ALL[Key], RRPS_ALL[Clean Price Mid], "")</f>
        <v/>
      </c>
      <c r="BN183" s="6"/>
      <c r="BO183" s="6"/>
      <c r="BP183" s="6"/>
      <c r="BQ183" s="7">
        <f>_xlfn.XLOOKUP(BQ$1&amp;"|"&amp;TEXT($C183,"yyyymmdd"), RRPS_ALL[Key], RRPS_ALL[Yield to Maturity], "")</f>
        <v>0.48805700000000002</v>
      </c>
      <c r="BR183" s="6">
        <f>_xlfn.XLOOKUP(BR$1&amp;"|"&amp;TEXT($C183,"yyyymmdd"), RRPS_ALL[Key], RRPS_ALL[Mid Price], "")</f>
        <v>126.671232</v>
      </c>
      <c r="BS183" s="6">
        <f>_xlfn.XLOOKUP(BS$1&amp;"|"&amp;TEXT($C183,"yyyymmdd"), RRPS_ALL[Key], RRPS_ALL[Mid Yield], "")</f>
        <v>0.47805300000000001</v>
      </c>
      <c r="BT183" s="6">
        <f>_xlfn.XLOOKUP(BT$1&amp;"|"&amp;TEXT($C183,"yyyymmdd"), RRPS_ALL[Key], RRPS_ALL[Dirty Mid], "")</f>
        <v>0</v>
      </c>
      <c r="BU183" s="6">
        <f>_xlfn.XLOOKUP(BU$1&amp;"|"&amp;TEXT($C183,"yyyymmdd"), RRPS_ALL[Key], RRPS_ALL[Clean Price Mid], "")</f>
        <v>0</v>
      </c>
      <c r="BV183" s="6">
        <v>0.05</v>
      </c>
      <c r="BW183" s="5">
        <v>44166</v>
      </c>
      <c r="BX183" s="6">
        <f t="shared" si="57"/>
        <v>6.0035197497066877</v>
      </c>
      <c r="BY183" s="7" t="str">
        <f>_xlfn.XLOOKUP(BY$1&amp;"|"&amp;TEXT($C183,"yyyymmdd"), RRPS_ALL[Key], RRPS_ALL[Yield to Maturity], "")</f>
        <v/>
      </c>
      <c r="BZ183" s="6" t="str">
        <f>_xlfn.XLOOKUP(BZ$1&amp;"|"&amp;TEXT($C183,"yyyymmdd"), RRPS_ALL[Key], RRPS_ALL[Mid Price], "")</f>
        <v/>
      </c>
      <c r="CA183" s="6" t="str">
        <f>_xlfn.XLOOKUP(CA$1&amp;"|"&amp;TEXT($C183,"yyyymmdd"), RRPS_ALL[Key], RRPS_ALL[Mid Yield], "")</f>
        <v/>
      </c>
      <c r="CB183" s="6" t="str">
        <f>_xlfn.XLOOKUP(CB$1&amp;"|"&amp;TEXT($C183,"yyyymmdd"), RRPS_ALL[Key], RRPS_ALL[Dirty Mid], "")</f>
        <v/>
      </c>
      <c r="CC183" s="6" t="str">
        <f>_xlfn.XLOOKUP(CC$1&amp;"|"&amp;TEXT($C183,"yyyymmdd"), RRPS_ALL[Key], RRPS_ALL[Clean Price Mid], "")</f>
        <v/>
      </c>
      <c r="CD183" s="6"/>
      <c r="CE183" s="6"/>
      <c r="CF183" s="6"/>
      <c r="CG183" s="7">
        <f>_xlfn.XLOOKUP(CG$1&amp;"|"&amp;TEXT($C183,"yyyymmdd"), RRPS_ALL[Key], RRPS_ALL[Yield to Maturity], "")</f>
        <v>3.9973000000000002E-2</v>
      </c>
      <c r="CH183" s="6">
        <f>_xlfn.XLOOKUP(CH$1&amp;"|"&amp;TEXT($C183,"yyyymmdd"), RRPS_ALL[Key], RRPS_ALL[Mid Price], "")</f>
        <v>103.106882</v>
      </c>
      <c r="CI183" s="6">
        <f>_xlfn.XLOOKUP(CI$1&amp;"|"&amp;TEXT($C183,"yyyymmdd"), RRPS_ALL[Key], RRPS_ALL[Mid Yield], "")</f>
        <v>2.4971E-2</v>
      </c>
      <c r="CJ183" s="6">
        <f>_xlfn.XLOOKUP(CJ$1&amp;"|"&amp;TEXT($C183,"yyyymmdd"), RRPS_ALL[Key], RRPS_ALL[Dirty Mid], "")</f>
        <v>1.375</v>
      </c>
      <c r="CK183" s="6">
        <f>_xlfn.XLOOKUP(CK$1&amp;"|"&amp;TEXT($C183,"yyyymmdd"), RRPS_ALL[Key], RRPS_ALL[Clean Price Mid], "")</f>
        <v>0.69444399999999995</v>
      </c>
      <c r="CL183" s="6">
        <v>4.4999999999999998E-2</v>
      </c>
      <c r="CM183" s="5">
        <v>42228</v>
      </c>
      <c r="CN183" s="6">
        <f t="shared" si="58"/>
        <v>0.69863013698630139</v>
      </c>
      <c r="CO183" s="7">
        <f>_xlfn.XLOOKUP(CO$1&amp;"|"&amp;TEXT($C183,"yyyymmdd"), RRPS_ALL[Key], RRPS_ALL[Yield to Maturity], "")</f>
        <v>-1.1124E-2</v>
      </c>
      <c r="CP183" s="6">
        <f>_xlfn.XLOOKUP(CP$1&amp;"|"&amp;TEXT($C183,"yyyymmdd"), RRPS_ALL[Key], RRPS_ALL[Mid Price], "")</f>
        <v>104.868787</v>
      </c>
      <c r="CQ183" s="6">
        <f>_xlfn.XLOOKUP(CQ$1&amp;"|"&amp;TEXT($C183,"yyyymmdd"), RRPS_ALL[Key], RRPS_ALL[Mid Yield], "")</f>
        <v>-2.1125999999999999E-2</v>
      </c>
      <c r="CR183" s="6">
        <f>_xlfn.XLOOKUP(CR$1&amp;"|"&amp;TEXT($C183,"yyyymmdd"), RRPS_ALL[Key], RRPS_ALL[Dirty Mid], "")</f>
        <v>1.1666666666700001</v>
      </c>
      <c r="CS183" s="6">
        <f>_xlfn.XLOOKUP(CS$1&amp;"|"&amp;TEXT($C183,"yyyymmdd"), RRPS_ALL[Key], RRPS_ALL[Clean Price Mid], "")</f>
        <v>1.5828120000000001</v>
      </c>
      <c r="CT183" s="6">
        <v>0.03</v>
      </c>
      <c r="CU183" s="5">
        <v>42563</v>
      </c>
      <c r="CV183" s="6">
        <f t="shared" si="59"/>
        <v>1.614963503649635</v>
      </c>
      <c r="CW183" s="7">
        <f>_xlfn.XLOOKUP(CW$1&amp;"|"&amp;TEXT($C183,"yyyymmdd"), RRPS_ALL[Key], RRPS_ALL[Yield to Maturity], "")</f>
        <v>1.7394E-2</v>
      </c>
      <c r="CX183" s="6">
        <f>_xlfn.XLOOKUP(CX$1&amp;"|"&amp;TEXT($C183,"yyyymmdd"), RRPS_ALL[Key], RRPS_ALL[Mid Price], "")</f>
        <v>110.097272</v>
      </c>
      <c r="CY183" s="6">
        <f>_xlfn.XLOOKUP(CY$1&amp;"|"&amp;TEXT($C183,"yyyymmdd"), RRPS_ALL[Key], RRPS_ALL[Mid Yield], "")</f>
        <v>2.3900000000000002E-3</v>
      </c>
      <c r="CZ183" s="6">
        <f>_xlfn.XLOOKUP(CZ$1&amp;"|"&amp;TEXT($C183,"yyyymmdd"), RRPS_ALL[Key], RRPS_ALL[Dirty Mid], "")</f>
        <v>0</v>
      </c>
      <c r="DA183" s="6">
        <f>_xlfn.XLOOKUP(DA$1&amp;"|"&amp;TEXT($C183,"yyyymmdd"), RRPS_ALL[Key], RRPS_ALL[Clean Price Mid], "")</f>
        <v>0</v>
      </c>
      <c r="DB183" s="6">
        <v>3.7499999999999999E-2</v>
      </c>
      <c r="DC183" s="5">
        <v>42959</v>
      </c>
      <c r="DD183" s="6">
        <f t="shared" ref="DD183:DD214" si="60">YEARFRAC(C183,DC183,1)</f>
        <v>2.6995208761122518</v>
      </c>
      <c r="DE183" s="7">
        <f>_xlfn.XLOOKUP(DE$1&amp;"|"&amp;TEXT($C183,"yyyymmdd"), RRPS_ALL[Key], RRPS_ALL[Yield to Maturity], "")</f>
        <v>0.17902499999999999</v>
      </c>
      <c r="DF183" s="6">
        <f>_xlfn.XLOOKUP(DF$1&amp;"|"&amp;TEXT($C183,"yyyymmdd"), RRPS_ALL[Key], RRPS_ALL[Mid Price], "")</f>
        <v>117.379205</v>
      </c>
      <c r="DG183" s="6">
        <f>_xlfn.XLOOKUP(DG$1&amp;"|"&amp;TEXT($C183,"yyyymmdd"), RRPS_ALL[Key], RRPS_ALL[Mid Yield], "")</f>
        <v>0.16902200000000001</v>
      </c>
      <c r="DH183" s="6">
        <f>_xlfn.XLOOKUP(DH$1&amp;"|"&amp;TEXT($C183,"yyyymmdd"), RRPS_ALL[Key], RRPS_ALL[Dirty Mid], "")</f>
        <v>0</v>
      </c>
      <c r="DI183" s="6">
        <f>_xlfn.XLOOKUP(DI$1&amp;"|"&amp;TEXT($C183,"yyyymmdd"), RRPS_ALL[Key], RRPS_ALL[Clean Price Mid], "")</f>
        <v>0</v>
      </c>
      <c r="DJ183" s="6">
        <v>4.2500000000000003E-2</v>
      </c>
      <c r="DK183" s="5">
        <v>43536</v>
      </c>
      <c r="DL183" s="6">
        <f t="shared" si="51"/>
        <v>4.2802373345504332</v>
      </c>
      <c r="DM183" s="7">
        <f>_xlfn.XLOOKUP(DM$1&amp;"|"&amp;TEXT($C183,"yyyymmdd"), RRPS_ALL[Key], RRPS_ALL[Yield to Maturity], "")</f>
        <v>1.6880170000000001</v>
      </c>
      <c r="DN183" s="6">
        <f>_xlfn.XLOOKUP(DN$1&amp;"|"&amp;TEXT($C183,"yyyymmdd"), RRPS_ALL[Key], RRPS_ALL[Mid Price], "")</f>
        <v>136.27600000000001</v>
      </c>
      <c r="DO183" s="6">
        <f>_xlfn.XLOOKUP(DO$1&amp;"|"&amp;TEXT($C183,"yyyymmdd"), RRPS_ALL[Key], RRPS_ALL[Mid Yield], "")</f>
        <v>1.67242</v>
      </c>
      <c r="DP183" s="6">
        <f>_xlfn.XLOOKUP(DP$1&amp;"|"&amp;TEXT($C183,"yyyymmdd"), RRPS_ALL[Key], RRPS_ALL[Dirty Mid], "")</f>
        <v>0</v>
      </c>
      <c r="DQ183" s="6">
        <f>_xlfn.XLOOKUP(DQ$1&amp;"|"&amp;TEXT($C183,"yyyymmdd"), RRPS_ALL[Key], RRPS_ALL[Clean Price Mid], "")</f>
        <v>0</v>
      </c>
      <c r="DR183" s="6">
        <v>3.5000000000000003E-2</v>
      </c>
      <c r="DS183" s="5">
        <v>50859</v>
      </c>
      <c r="DT183" s="6">
        <f t="shared" si="52"/>
        <v>24.329823083403539</v>
      </c>
      <c r="DU183" s="7">
        <f>_xlfn.XLOOKUP(DU$1&amp;"|"&amp;TEXT($C183,"yyyymmdd"), RRPS_ALL[Key], RRPS_ALL[Yield to Maturity], "")</f>
        <v>0.69403400000000004</v>
      </c>
      <c r="DV183" s="6">
        <f>_xlfn.XLOOKUP(DV$1&amp;"|"&amp;TEXT($C183,"yyyymmdd"), RRPS_ALL[Key], RRPS_ALL[Mid Price], "")</f>
        <v>120.549262</v>
      </c>
      <c r="DW183" s="6">
        <f>_xlfn.XLOOKUP(DW$1&amp;"|"&amp;TEXT($C183,"yyyymmdd"), RRPS_ALL[Key], RRPS_ALL[Mid Yield], "")</f>
        <v>0.67902399999999996</v>
      </c>
      <c r="DX183" s="6">
        <f>_xlfn.XLOOKUP(DX$1&amp;"|"&amp;TEXT($C183,"yyyymmdd"), RRPS_ALL[Key], RRPS_ALL[Dirty Mid], "")</f>
        <v>0</v>
      </c>
      <c r="DY183" s="6">
        <f>_xlfn.XLOOKUP(DY$1&amp;"|"&amp;TEXT($C183,"yyyymmdd"), RRPS_ALL[Key], RRPS_ALL[Clean Price Mid], "")</f>
        <v>0</v>
      </c>
      <c r="DZ183" s="6">
        <v>3.5000000000000003E-2</v>
      </c>
      <c r="EA183" s="5">
        <v>44713</v>
      </c>
      <c r="EB183" s="6">
        <f t="shared" si="55"/>
        <v>7.5022817158503194</v>
      </c>
      <c r="EC183" s="7">
        <f>_xlfn.XLOOKUP(EC$1&amp;"|"&amp;TEXT($C183,"yyyymmdd"), RRPS_ALL[Key], RRPS_ALL[Yield to Maturity], "")</f>
        <v>1.5199720000000001</v>
      </c>
      <c r="ED183" s="6">
        <f>_xlfn.XLOOKUP(ED$1&amp;"|"&amp;TEXT($C183,"yyyymmdd"), RRPS_ALL[Key], RRPS_ALL[Mid Price], "")</f>
        <v>111.38800000000001</v>
      </c>
      <c r="EE183" s="6">
        <f>_xlfn.XLOOKUP(EE$1&amp;"|"&amp;TEXT($C183,"yyyymmdd"), RRPS_ALL[Key], RRPS_ALL[Mid Yield], "")</f>
        <v>1.504596</v>
      </c>
      <c r="EF183" s="6">
        <f>_xlfn.XLOOKUP(EF$1&amp;"|"&amp;TEXT($C183,"yyyymmdd"), RRPS_ALL[Key], RRPS_ALL[Dirty Mid], "")</f>
        <v>0</v>
      </c>
      <c r="EG183" s="6">
        <f>_xlfn.XLOOKUP(EG$1&amp;"|"&amp;TEXT($C183,"yyyymmdd"), RRPS_ALL[Key], RRPS_ALL[Clean Price Mid], "")</f>
        <v>0</v>
      </c>
      <c r="EH183" s="6">
        <v>2.2499999999999999E-2</v>
      </c>
      <c r="EI183" s="5">
        <v>48366</v>
      </c>
      <c r="EJ183" s="6">
        <f t="shared" si="54"/>
        <v>17.502449567723342</v>
      </c>
      <c r="EK183" s="7">
        <f>_xlfn.XLOOKUP(EK$1&amp;"|"&amp;TEXT($C183,"yyyymmdd"), RRPS_ALL[Key], RRPS_ALL[Yield to Maturity], "")</f>
        <v>0.90242699999999998</v>
      </c>
      <c r="EL183" s="6">
        <f>_xlfn.XLOOKUP(EL$1&amp;"|"&amp;TEXT($C183,"yyyymmdd"), RRPS_ALL[Key], RRPS_ALL[Mid Price], "")</f>
        <v>105.20216499999999</v>
      </c>
      <c r="EM183" s="6">
        <f>_xlfn.XLOOKUP(EM$1&amp;"|"&amp;TEXT($C183,"yyyymmdd"), RRPS_ALL[Key], RRPS_ALL[Mid Yield], "")</f>
        <v>0.89242200000000005</v>
      </c>
      <c r="EN183" s="6">
        <f>_xlfn.XLOOKUP(EN$1&amp;"|"&amp;TEXT($C183,"yyyymmdd"), RRPS_ALL[Key], RRPS_ALL[Dirty Mid], "")</f>
        <v>0</v>
      </c>
      <c r="EO183" s="6">
        <f>_xlfn.XLOOKUP(EO$1&amp;"|"&amp;TEXT($C183,"yyyymmdd"), RRPS_ALL[Key], RRPS_ALL[Clean Price Mid], "")</f>
        <v>0</v>
      </c>
      <c r="EP183" s="6">
        <v>1.4999999999999999E-2</v>
      </c>
      <c r="EQ183" s="5">
        <v>45243</v>
      </c>
      <c r="ER183" s="6">
        <f t="shared" si="50"/>
        <v>8.9539978094194961</v>
      </c>
      <c r="ES183" s="7">
        <f>_xlfn.XLOOKUP(ES$1&amp;"|"&amp;TEXT($C183,"yyyymmdd"), RRPS_ALL[Key], RRPS_ALL[Yield to Maturity], "")</f>
        <v>1.0290269999999999</v>
      </c>
      <c r="ET183" s="6">
        <f>_xlfn.XLOOKUP(ET$1&amp;"|"&amp;TEXT($C183,"yyyymmdd"), RRPS_ALL[Key], RRPS_ALL[Mid Price], "")</f>
        <v>114.599773</v>
      </c>
      <c r="EU183" s="6">
        <f>_xlfn.XLOOKUP(EU$1&amp;"|"&amp;TEXT($C183,"yyyymmdd"), RRPS_ALL[Key], RRPS_ALL[Mid Yield], "")</f>
        <v>1.0190220000000001</v>
      </c>
      <c r="EV183" s="6">
        <f>_xlfn.XLOOKUP(EV$1&amp;"|"&amp;TEXT($C183,"yyyymmdd"), RRPS_ALL[Key], RRPS_ALL[Dirty Mid], "")</f>
        <v>0</v>
      </c>
      <c r="EW183" s="6">
        <f>_xlfn.XLOOKUP(EW$1&amp;"|"&amp;TEXT($C183,"yyyymmdd"), RRPS_ALL[Key], RRPS_ALL[Clean Price Mid], "")</f>
        <v>0</v>
      </c>
      <c r="EX183" s="6">
        <v>2.5000000000000001E-2</v>
      </c>
      <c r="EY183" s="5">
        <v>45789</v>
      </c>
      <c r="EZ183" s="6">
        <f t="shared" si="56"/>
        <v>10.447638603696099</v>
      </c>
      <c r="FA183" s="7" t="str">
        <f>_xlfn.XLOOKUP(FA$1&amp;"|"&amp;TEXT($C183,"yyyymmdd"), RRPS_ALL[Key], RRPS_ALL[Yield to Maturity], "")</f>
        <v/>
      </c>
      <c r="FB183" s="6" t="str">
        <f>_xlfn.XLOOKUP(FB$1&amp;"|"&amp;TEXT($C183,"yyyymmdd"), RRPS_ALL[Key], RRPS_ALL[Mid Price], "")</f>
        <v/>
      </c>
      <c r="FC183" s="6" t="str">
        <f>_xlfn.XLOOKUP(FC$1&amp;"|"&amp;TEXT($C183,"yyyymmdd"), RRPS_ALL[Key], RRPS_ALL[Mid Yield], "")</f>
        <v/>
      </c>
      <c r="FD183" s="6" t="str">
        <f>_xlfn.XLOOKUP(FD$1&amp;"|"&amp;TEXT($C183,"yyyymmdd"), RRPS_ALL[Key], RRPS_ALL[Dirty Mid], "")</f>
        <v/>
      </c>
      <c r="FE183" s="6" t="str">
        <f>_xlfn.XLOOKUP(FE$1&amp;"|"&amp;TEXT($C183,"yyyymmdd"), RRPS_ALL[Key], RRPS_ALL[Clean Price Mid], "")</f>
        <v/>
      </c>
      <c r="FF183" s="6"/>
      <c r="FG183" s="6"/>
      <c r="FH183" s="6"/>
      <c r="FI183" s="7" t="str">
        <f>_xlfn.XLOOKUP(FI$1&amp;"|"&amp;TEXT($C183,"yyyymmdd"), RRPS_ALL[Key], RRPS_ALL[Yield to Maturity], "")</f>
        <v/>
      </c>
      <c r="FJ183" s="6" t="str">
        <f>_xlfn.XLOOKUP(FJ$1&amp;"|"&amp;TEXT($C183,"yyyymmdd"), RRPS_ALL[Key], RRPS_ALL[Mid Price], "")</f>
        <v/>
      </c>
      <c r="FK183" s="6" t="str">
        <f>_xlfn.XLOOKUP(FK$1&amp;"|"&amp;TEXT($C183,"yyyymmdd"), RRPS_ALL[Key], RRPS_ALL[Mid Yield], "")</f>
        <v/>
      </c>
      <c r="FL183" s="6" t="str">
        <f>_xlfn.XLOOKUP(FL$1&amp;"|"&amp;TEXT($C183,"yyyymmdd"), RRPS_ALL[Key], RRPS_ALL[Dirty Mid], "")</f>
        <v/>
      </c>
      <c r="FM183" s="6" t="str">
        <f>_xlfn.XLOOKUP(FM$1&amp;"|"&amp;TEXT($C183,"yyyymmdd"), RRPS_ALL[Key], RRPS_ALL[Clean Price Mid], "")</f>
        <v/>
      </c>
      <c r="FN183" s="6"/>
      <c r="FO183" s="6"/>
      <c r="FP183" s="6"/>
      <c r="FQ183" s="7" t="str">
        <f>_xlfn.XLOOKUP(FQ$1&amp;"|"&amp;TEXT($C183,"yyyymmdd"), RRPS_ALL[Key], RRPS_ALL[Yield to Maturity], "")</f>
        <v/>
      </c>
      <c r="FR183" s="6" t="str">
        <f>_xlfn.XLOOKUP(FR$1&amp;"|"&amp;TEXT($C183,"yyyymmdd"), RRPS_ALL[Key], RRPS_ALL[Mid Price], "")</f>
        <v/>
      </c>
      <c r="FS183" s="6" t="str">
        <f>_xlfn.XLOOKUP(FS$1&amp;"|"&amp;TEXT($C183,"yyyymmdd"), RRPS_ALL[Key], RRPS_ALL[Mid Yield], "")</f>
        <v/>
      </c>
      <c r="FT183" s="6" t="str">
        <f>_xlfn.XLOOKUP(FT$1&amp;"|"&amp;TEXT($C183,"yyyymmdd"), RRPS_ALL[Key], RRPS_ALL[Dirty Mid], "")</f>
        <v/>
      </c>
      <c r="FU183" s="6" t="str">
        <f>_xlfn.XLOOKUP(FU$1&amp;"|"&amp;TEXT($C183,"yyyymmdd"), RRPS_ALL[Key], RRPS_ALL[Clean Price Mid], "")</f>
        <v/>
      </c>
      <c r="FV183" s="6"/>
      <c r="FW183" s="6"/>
      <c r="FX183" s="6"/>
      <c r="FY183" s="7" t="str">
        <f>_xlfn.XLOOKUP(FY$1&amp;"|"&amp;TEXT($C183,"yyyymmdd"), RRPS_ALL[Key], RRPS_ALL[Yield to Maturity], "")</f>
        <v/>
      </c>
      <c r="FZ183" s="6" t="str">
        <f>_xlfn.XLOOKUP(FZ$1&amp;"|"&amp;TEXT($C183,"yyyymmdd"), RRPS_ALL[Key], RRPS_ALL[Mid Price], "")</f>
        <v/>
      </c>
      <c r="GA183" s="6" t="str">
        <f>_xlfn.XLOOKUP(GA$1&amp;"|"&amp;TEXT($C183,"yyyymmdd"), RRPS_ALL[Key], RRPS_ALL[Mid Yield], "")</f>
        <v/>
      </c>
      <c r="GB183" s="6" t="str">
        <f>_xlfn.XLOOKUP(GB$1&amp;"|"&amp;TEXT($C183,"yyyymmdd"), RRPS_ALL[Key], RRPS_ALL[Dirty Mid], "")</f>
        <v/>
      </c>
      <c r="GC183" s="6" t="str">
        <f>_xlfn.XLOOKUP(GC$1&amp;"|"&amp;TEXT($C183,"yyyymmdd"), RRPS_ALL[Key], RRPS_ALL[Clean Price Mid], "")</f>
        <v/>
      </c>
      <c r="GD183" s="6"/>
      <c r="GE183" s="6"/>
      <c r="GF183" s="6"/>
      <c r="GG183" s="7" t="str">
        <f>_xlfn.XLOOKUP(GG$1&amp;"|"&amp;TEXT($C183,"yyyymmdd"), RRPS_ALL[Key], RRPS_ALL[Yield to Maturity], "")</f>
        <v/>
      </c>
      <c r="GH183" s="6" t="str">
        <f>_xlfn.XLOOKUP(GH$1&amp;"|"&amp;TEXT($C183,"yyyymmdd"), RRPS_ALL[Key], RRPS_ALL[Mid Price], "")</f>
        <v/>
      </c>
      <c r="GI183" s="6" t="str">
        <f>_xlfn.XLOOKUP(GI$1&amp;"|"&amp;TEXT($C183,"yyyymmdd"), RRPS_ALL[Key], RRPS_ALL[Mid Yield], "")</f>
        <v/>
      </c>
      <c r="GJ183" s="6" t="str">
        <f>_xlfn.XLOOKUP(GJ$1&amp;"|"&amp;TEXT($C183,"yyyymmdd"), RRPS_ALL[Key], RRPS_ALL[Dirty Mid], "")</f>
        <v/>
      </c>
      <c r="GK183" s="6" t="str">
        <f>_xlfn.XLOOKUP(GK$1&amp;"|"&amp;TEXT($C183,"yyyymmdd"), RRPS_ALL[Key], RRPS_ALL[Clean Price Mid], "")</f>
        <v/>
      </c>
      <c r="GL183" s="6"/>
      <c r="GM183" s="6"/>
      <c r="GN183" s="6"/>
      <c r="GO183" s="7" t="str">
        <f>_xlfn.XLOOKUP(GO$1&amp;"|"&amp;TEXT($C183,"yyyymmdd"), RRPS_ALL[Key], RRPS_ALL[Yield to Maturity], "")</f>
        <v/>
      </c>
      <c r="GP183" s="6" t="str">
        <f>_xlfn.XLOOKUP(GP$1&amp;"|"&amp;TEXT($C183,"yyyymmdd"), RRPS_ALL[Key], RRPS_ALL[Mid Price], "")</f>
        <v/>
      </c>
      <c r="GQ183" s="6" t="str">
        <f>_xlfn.XLOOKUP(GQ$1&amp;"|"&amp;TEXT($C183,"yyyymmdd"), RRPS_ALL[Key], RRPS_ALL[Mid Yield], "")</f>
        <v/>
      </c>
      <c r="GR183" s="6" t="str">
        <f>_xlfn.XLOOKUP(GR$1&amp;"|"&amp;TEXT($C183,"yyyymmdd"), RRPS_ALL[Key], RRPS_ALL[Dirty Mid], "")</f>
        <v/>
      </c>
      <c r="GS183" s="6" t="str">
        <f>_xlfn.XLOOKUP(GS$1&amp;"|"&amp;TEXT($C183,"yyyymmdd"), RRPS_ALL[Key], RRPS_ALL[Clean Price Mid], "")</f>
        <v/>
      </c>
      <c r="GT183" s="6"/>
      <c r="GU183" s="6"/>
      <c r="GV183" s="6"/>
      <c r="GW183" s="7" t="str">
        <f>_xlfn.XLOOKUP(GW$1&amp;"|"&amp;TEXT($C183,"yyyymmdd"), RRPS_ALL[Key], RRPS_ALL[Yield to Maturity], "")</f>
        <v/>
      </c>
      <c r="GX183" s="6" t="str">
        <f>_xlfn.XLOOKUP(GX$1&amp;"|"&amp;TEXT($C183,"yyyymmdd"), RRPS_ALL[Key], RRPS_ALL[Mid Price], "")</f>
        <v/>
      </c>
      <c r="GY183" s="6" t="str">
        <f>_xlfn.XLOOKUP(GY$1&amp;"|"&amp;TEXT($C183,"yyyymmdd"), RRPS_ALL[Key], RRPS_ALL[Mid Yield], "")</f>
        <v/>
      </c>
      <c r="GZ183" s="6" t="str">
        <f>_xlfn.XLOOKUP(GZ$1&amp;"|"&amp;TEXT($C183,"yyyymmdd"), RRPS_ALL[Key], RRPS_ALL[Dirty Mid], "")</f>
        <v/>
      </c>
      <c r="HA183" s="6" t="str">
        <f>_xlfn.XLOOKUP(HA$1&amp;"|"&amp;TEXT($C183,"yyyymmdd"), RRPS_ALL[Key], RRPS_ALL[Clean Price Mid], "")</f>
        <v/>
      </c>
      <c r="HB183" s="6"/>
      <c r="HC183" s="6"/>
      <c r="HD183" s="6"/>
    </row>
    <row r="184" spans="1:212" x14ac:dyDescent="0.2">
      <c r="A184">
        <v>2014</v>
      </c>
      <c r="B184">
        <v>12</v>
      </c>
      <c r="C184" s="5">
        <f t="shared" si="37"/>
        <v>42004</v>
      </c>
      <c r="D184" s="6">
        <v>-0.75</v>
      </c>
      <c r="E184" s="7" t="str">
        <f>_xlfn.XLOOKUP(E$1&amp;"|"&amp;TEXT($C184,"yyyymmdd"), RRPS_ALL[Key], RRPS_ALL[Yield to Maturity], "")</f>
        <v/>
      </c>
      <c r="F184" s="6" t="str">
        <f>_xlfn.XLOOKUP(F$1&amp;"|"&amp;TEXT($C184,"yyyymmdd"), RRPS_ALL[Key], RRPS_ALL[Mid Price], "")</f>
        <v/>
      </c>
      <c r="G184" s="6" t="str">
        <f>_xlfn.XLOOKUP(G$1&amp;"|"&amp;TEXT($C184,"yyyymmdd"), RRPS_ALL[Key], RRPS_ALL[Mid Yield], "")</f>
        <v/>
      </c>
      <c r="H184" s="6" t="str">
        <f>_xlfn.XLOOKUP(H$1&amp;"|"&amp;TEXT($C184,"yyyymmdd"), RRPS_ALL[Key], RRPS_ALL[Dirty Mid], "")</f>
        <v/>
      </c>
      <c r="I184" s="6" t="str">
        <f>_xlfn.XLOOKUP(I$1&amp;"|"&amp;TEXT($C184,"yyyymmdd"), RRPS_ALL[Key], RRPS_ALL[Clean Price Mid], "")</f>
        <v/>
      </c>
      <c r="J184" s="6"/>
      <c r="K184" s="6"/>
      <c r="L184" s="6"/>
      <c r="M184" s="7" t="str">
        <f>_xlfn.XLOOKUP(M$1&amp;"|"&amp;TEXT($C184,"yyyymmdd"), RRPS_ALL[Key], RRPS_ALL[Yield to Maturity], "")</f>
        <v/>
      </c>
      <c r="N184" s="6" t="str">
        <f>_xlfn.XLOOKUP(N$1&amp;"|"&amp;TEXT($C184,"yyyymmdd"), RRPS_ALL[Key], RRPS_ALL[Mid Price], "")</f>
        <v/>
      </c>
      <c r="O184" s="6" t="str">
        <f>_xlfn.XLOOKUP(O$1&amp;"|"&amp;TEXT($C184,"yyyymmdd"), RRPS_ALL[Key], RRPS_ALL[Mid Yield], "")</f>
        <v/>
      </c>
      <c r="P184" s="6" t="str">
        <f>_xlfn.XLOOKUP(P$1&amp;"|"&amp;TEXT($C184,"yyyymmdd"), RRPS_ALL[Key], RRPS_ALL[Dirty Mid], "")</f>
        <v/>
      </c>
      <c r="Q184" s="6" t="str">
        <f>_xlfn.XLOOKUP(Q$1&amp;"|"&amp;TEXT($C184,"yyyymmdd"), RRPS_ALL[Key], RRPS_ALL[Clean Price Mid], "")</f>
        <v/>
      </c>
      <c r="R184" s="6"/>
      <c r="S184" s="6"/>
      <c r="T184" s="6"/>
      <c r="U184" s="7" t="str">
        <f>_xlfn.XLOOKUP(U$1&amp;"|"&amp;TEXT($C184,"yyyymmdd"), RRPS_ALL[Key], RRPS_ALL[Yield to Maturity], "")</f>
        <v/>
      </c>
      <c r="V184" s="6" t="str">
        <f>_xlfn.XLOOKUP(V$1&amp;"|"&amp;TEXT($C184,"yyyymmdd"), RRPS_ALL[Key], RRPS_ALL[Mid Price], "")</f>
        <v/>
      </c>
      <c r="W184" s="6" t="str">
        <f>_xlfn.XLOOKUP(W$1&amp;"|"&amp;TEXT($C184,"yyyymmdd"), RRPS_ALL[Key], RRPS_ALL[Mid Yield], "")</f>
        <v/>
      </c>
      <c r="X184" s="6" t="str">
        <f>_xlfn.XLOOKUP(X$1&amp;"|"&amp;TEXT($C184,"yyyymmdd"), RRPS_ALL[Key], RRPS_ALL[Dirty Mid], "")</f>
        <v/>
      </c>
      <c r="Y184" s="6" t="str">
        <f>_xlfn.XLOOKUP(Y$1&amp;"|"&amp;TEXT($C184,"yyyymmdd"), RRPS_ALL[Key], RRPS_ALL[Clean Price Mid], "")</f>
        <v/>
      </c>
      <c r="Z184" s="6"/>
      <c r="AA184" s="6"/>
      <c r="AB184" s="6"/>
      <c r="AC184" s="7" t="str">
        <f>_xlfn.XLOOKUP(AC$1&amp;"|"&amp;TEXT($C184,"yyyymmdd"), RRPS_ALL[Key], RRPS_ALL[Yield to Maturity], "")</f>
        <v/>
      </c>
      <c r="AD184" s="6" t="str">
        <f>_xlfn.XLOOKUP(AD$1&amp;"|"&amp;TEXT($C184,"yyyymmdd"), RRPS_ALL[Key], RRPS_ALL[Mid Price], "")</f>
        <v/>
      </c>
      <c r="AE184" s="6" t="str">
        <f>_xlfn.XLOOKUP(AE$1&amp;"|"&amp;TEXT($C184,"yyyymmdd"), RRPS_ALL[Key], RRPS_ALL[Mid Yield], "")</f>
        <v/>
      </c>
      <c r="AF184" s="6" t="str">
        <f>_xlfn.XLOOKUP(AF$1&amp;"|"&amp;TEXT($C184,"yyyymmdd"), RRPS_ALL[Key], RRPS_ALL[Dirty Mid], "")</f>
        <v/>
      </c>
      <c r="AG184" s="6" t="str">
        <f>_xlfn.XLOOKUP(AG$1&amp;"|"&amp;TEXT($C184,"yyyymmdd"), RRPS_ALL[Key], RRPS_ALL[Clean Price Mid], "")</f>
        <v/>
      </c>
      <c r="AH184" s="6"/>
      <c r="AI184" s="6"/>
      <c r="AJ184" s="6"/>
      <c r="AK184" s="7" t="str">
        <f>_xlfn.XLOOKUP(AK$1&amp;"|"&amp;TEXT($C184,"yyyymmdd"), RRPS_ALL[Key], RRPS_ALL[Yield to Maturity], "")</f>
        <v/>
      </c>
      <c r="AL184" s="6" t="str">
        <f>_xlfn.XLOOKUP(AL$1&amp;"|"&amp;TEXT($C184,"yyyymmdd"), RRPS_ALL[Key], RRPS_ALL[Mid Price], "")</f>
        <v/>
      </c>
      <c r="AM184" s="6" t="str">
        <f>_xlfn.XLOOKUP(AM$1&amp;"|"&amp;TEXT($C184,"yyyymmdd"), RRPS_ALL[Key], RRPS_ALL[Mid Yield], "")</f>
        <v/>
      </c>
      <c r="AN184" s="6" t="str">
        <f>_xlfn.XLOOKUP(AN$1&amp;"|"&amp;TEXT($C184,"yyyymmdd"), RRPS_ALL[Key], RRPS_ALL[Dirty Mid], "")</f>
        <v/>
      </c>
      <c r="AO184" s="6" t="str">
        <f>_xlfn.XLOOKUP(AO$1&amp;"|"&amp;TEXT($C184,"yyyymmdd"), RRPS_ALL[Key], RRPS_ALL[Clean Price Mid], "")</f>
        <v/>
      </c>
      <c r="AP184" s="6"/>
      <c r="AQ184" s="6"/>
      <c r="AR184" s="6"/>
      <c r="AS184" s="7" t="str">
        <f>_xlfn.XLOOKUP(AS$1&amp;"|"&amp;TEXT($C184,"yyyymmdd"), RRPS_ALL[Key], RRPS_ALL[Yield to Maturity], "")</f>
        <v/>
      </c>
      <c r="AT184" s="6" t="str">
        <f>_xlfn.XLOOKUP(AT$1&amp;"|"&amp;TEXT($C184,"yyyymmdd"), RRPS_ALL[Key], RRPS_ALL[Mid Price], "")</f>
        <v/>
      </c>
      <c r="AU184" s="6" t="str">
        <f>_xlfn.XLOOKUP(AU$1&amp;"|"&amp;TEXT($C184,"yyyymmdd"), RRPS_ALL[Key], RRPS_ALL[Mid Yield], "")</f>
        <v/>
      </c>
      <c r="AV184" s="6" t="str">
        <f>_xlfn.XLOOKUP(AV$1&amp;"|"&amp;TEXT($C184,"yyyymmdd"), RRPS_ALL[Key], RRPS_ALL[Dirty Mid], "")</f>
        <v/>
      </c>
      <c r="AW184" s="6" t="str">
        <f>_xlfn.XLOOKUP(AW$1&amp;"|"&amp;TEXT($C184,"yyyymmdd"), RRPS_ALL[Key], RRPS_ALL[Clean Price Mid], "")</f>
        <v/>
      </c>
      <c r="AX184" s="6"/>
      <c r="AY184" s="6"/>
      <c r="AZ184" s="6"/>
      <c r="BA184" s="7" t="str">
        <f>_xlfn.XLOOKUP(BA$1&amp;"|"&amp;TEXT($C184,"yyyymmdd"), RRPS_ALL[Key], RRPS_ALL[Yield to Maturity], "")</f>
        <v/>
      </c>
      <c r="BB184" s="6" t="str">
        <f>_xlfn.XLOOKUP(BB$1&amp;"|"&amp;TEXT($C184,"yyyymmdd"), RRPS_ALL[Key], RRPS_ALL[Mid Price], "")</f>
        <v/>
      </c>
      <c r="BC184" s="6" t="str">
        <f>_xlfn.XLOOKUP(BC$1&amp;"|"&amp;TEXT($C184,"yyyymmdd"), RRPS_ALL[Key], RRPS_ALL[Mid Yield], "")</f>
        <v/>
      </c>
      <c r="BD184" s="6" t="str">
        <f>_xlfn.XLOOKUP(BD$1&amp;"|"&amp;TEXT($C184,"yyyymmdd"), RRPS_ALL[Key], RRPS_ALL[Dirty Mid], "")</f>
        <v/>
      </c>
      <c r="BE184" s="6" t="str">
        <f>_xlfn.XLOOKUP(BE$1&amp;"|"&amp;TEXT($C184,"yyyymmdd"), RRPS_ALL[Key], RRPS_ALL[Clean Price Mid], "")</f>
        <v/>
      </c>
      <c r="BF184" s="6"/>
      <c r="BG184" s="6"/>
      <c r="BH184" s="6"/>
      <c r="BI184" s="7" t="str">
        <f>_xlfn.XLOOKUP(BI$1&amp;"|"&amp;TEXT($C184,"yyyymmdd"), RRPS_ALL[Key], RRPS_ALL[Yield to Maturity], "")</f>
        <v/>
      </c>
      <c r="BJ184" s="6" t="str">
        <f>_xlfn.XLOOKUP(BJ$1&amp;"|"&amp;TEXT($C184,"yyyymmdd"), RRPS_ALL[Key], RRPS_ALL[Mid Price], "")</f>
        <v/>
      </c>
      <c r="BK184" s="6" t="str">
        <f>_xlfn.XLOOKUP(BK$1&amp;"|"&amp;TEXT($C184,"yyyymmdd"), RRPS_ALL[Key], RRPS_ALL[Mid Yield], "")</f>
        <v/>
      </c>
      <c r="BL184" s="6" t="str">
        <f>_xlfn.XLOOKUP(BL$1&amp;"|"&amp;TEXT($C184,"yyyymmdd"), RRPS_ALL[Key], RRPS_ALL[Dirty Mid], "")</f>
        <v/>
      </c>
      <c r="BM184" s="6" t="str">
        <f>_xlfn.XLOOKUP(BM$1&amp;"|"&amp;TEXT($C184,"yyyymmdd"), RRPS_ALL[Key], RRPS_ALL[Clean Price Mid], "")</f>
        <v/>
      </c>
      <c r="BN184" s="6"/>
      <c r="BO184" s="6"/>
      <c r="BP184" s="6"/>
      <c r="BQ184" s="7">
        <f>_xlfn.XLOOKUP(BQ$1&amp;"|"&amp;TEXT($C184,"yyyymmdd"), RRPS_ALL[Key], RRPS_ALL[Yield to Maturity], "")</f>
        <v>0.41994300000000001</v>
      </c>
      <c r="BR184" s="6">
        <f>_xlfn.XLOOKUP(BR$1&amp;"|"&amp;TEXT($C184,"yyyymmdd"), RRPS_ALL[Key], RRPS_ALL[Mid Price], "")</f>
        <v>126.72641</v>
      </c>
      <c r="BS184" s="6">
        <f>_xlfn.XLOOKUP(BS$1&amp;"|"&amp;TEXT($C184,"yyyymmdd"), RRPS_ALL[Key], RRPS_ALL[Mid Yield], "")</f>
        <v>0.40994000000000003</v>
      </c>
      <c r="BT184" s="6">
        <f>_xlfn.XLOOKUP(BT$1&amp;"|"&amp;TEXT($C184,"yyyymmdd"), RRPS_ALL[Key], RRPS_ALL[Dirty Mid], "")</f>
        <v>0</v>
      </c>
      <c r="BU184" s="6">
        <f>_xlfn.XLOOKUP(BU$1&amp;"|"&amp;TEXT($C184,"yyyymmdd"), RRPS_ALL[Key], RRPS_ALL[Clean Price Mid], "")</f>
        <v>0</v>
      </c>
      <c r="BV184" s="6">
        <v>0.05</v>
      </c>
      <c r="BW184" s="5">
        <v>44166</v>
      </c>
      <c r="BX184" s="6">
        <f t="shared" si="57"/>
        <v>5.9186546734454444</v>
      </c>
      <c r="BY184" s="7" t="str">
        <f>_xlfn.XLOOKUP(BY$1&amp;"|"&amp;TEXT($C184,"yyyymmdd"), RRPS_ALL[Key], RRPS_ALL[Yield to Maturity], "")</f>
        <v/>
      </c>
      <c r="BZ184" s="6" t="str">
        <f>_xlfn.XLOOKUP(BZ$1&amp;"|"&amp;TEXT($C184,"yyyymmdd"), RRPS_ALL[Key], RRPS_ALL[Mid Price], "")</f>
        <v/>
      </c>
      <c r="CA184" s="6" t="str">
        <f>_xlfn.XLOOKUP(CA$1&amp;"|"&amp;TEXT($C184,"yyyymmdd"), RRPS_ALL[Key], RRPS_ALL[Mid Yield], "")</f>
        <v/>
      </c>
      <c r="CB184" s="6" t="str">
        <f>_xlfn.XLOOKUP(CB$1&amp;"|"&amp;TEXT($C184,"yyyymmdd"), RRPS_ALL[Key], RRPS_ALL[Dirty Mid], "")</f>
        <v/>
      </c>
      <c r="CC184" s="6" t="str">
        <f>_xlfn.XLOOKUP(CC$1&amp;"|"&amp;TEXT($C184,"yyyymmdd"), RRPS_ALL[Key], RRPS_ALL[Clean Price Mid], "")</f>
        <v/>
      </c>
      <c r="CD184" s="6"/>
      <c r="CE184" s="6"/>
      <c r="CF184" s="6"/>
      <c r="CG184" s="7">
        <f>_xlfn.XLOOKUP(CG$1&amp;"|"&amp;TEXT($C184,"yyyymmdd"), RRPS_ALL[Key], RRPS_ALL[Yield to Maturity], "")</f>
        <v>0.115177</v>
      </c>
      <c r="CH184" s="6">
        <f>_xlfn.XLOOKUP(CH$1&amp;"|"&amp;TEXT($C184,"yyyymmdd"), RRPS_ALL[Key], RRPS_ALL[Mid Price], "")</f>
        <v>102.64943700000001</v>
      </c>
      <c r="CI184" s="6">
        <f>_xlfn.XLOOKUP(CI$1&amp;"|"&amp;TEXT($C184,"yyyymmdd"), RRPS_ALL[Key], RRPS_ALL[Mid Yield], "")</f>
        <v>0.100176</v>
      </c>
      <c r="CJ184" s="6">
        <f>_xlfn.XLOOKUP(CJ$1&amp;"|"&amp;TEXT($C184,"yyyymmdd"), RRPS_ALL[Key], RRPS_ALL[Dirty Mid], "")</f>
        <v>1.7875000000000001</v>
      </c>
      <c r="CK184" s="6">
        <f>_xlfn.XLOOKUP(CK$1&amp;"|"&amp;TEXT($C184,"yyyymmdd"), RRPS_ALL[Key], RRPS_ALL[Clean Price Mid], "")</f>
        <v>0.60277800000000004</v>
      </c>
      <c r="CL184" s="6">
        <v>4.4999999999999998E-2</v>
      </c>
      <c r="CM184" s="5">
        <v>42228</v>
      </c>
      <c r="CN184" s="6">
        <f t="shared" si="58"/>
        <v>0.61369863013698633</v>
      </c>
      <c r="CO184" s="7">
        <f>_xlfn.XLOOKUP(CO$1&amp;"|"&amp;TEXT($C184,"yyyymmdd"), RRPS_ALL[Key], RRPS_ALL[Yield to Maturity], "")</f>
        <v>3.6289000000000002E-2</v>
      </c>
      <c r="CP184" s="6">
        <f>_xlfn.XLOOKUP(CP$1&amp;"|"&amp;TEXT($C184,"yyyymmdd"), RRPS_ALL[Key], RRPS_ALL[Mid Price], "")</f>
        <v>104.516796</v>
      </c>
      <c r="CQ184" s="6">
        <f>_xlfn.XLOOKUP(CQ$1&amp;"|"&amp;TEXT($C184,"yyyymmdd"), RRPS_ALL[Key], RRPS_ALL[Mid Yield], "")</f>
        <v>2.6287999999999999E-2</v>
      </c>
      <c r="CR184" s="6">
        <f>_xlfn.XLOOKUP(CR$1&amp;"|"&amp;TEXT($C184,"yyyymmdd"), RRPS_ALL[Key], RRPS_ALL[Dirty Mid], "")</f>
        <v>1.44166666667</v>
      </c>
      <c r="CS184" s="6">
        <f>_xlfn.XLOOKUP(CS$1&amp;"|"&amp;TEXT($C184,"yyyymmdd"), RRPS_ALL[Key], RRPS_ALL[Clean Price Mid], "")</f>
        <v>1.491133</v>
      </c>
      <c r="CT184" s="6">
        <v>0.03</v>
      </c>
      <c r="CU184" s="5">
        <v>42563</v>
      </c>
      <c r="CV184" s="6">
        <f t="shared" si="59"/>
        <v>1.5301094890510949</v>
      </c>
      <c r="CW184" s="7">
        <f>_xlfn.XLOOKUP(CW$1&amp;"|"&amp;TEXT($C184,"yyyymmdd"), RRPS_ALL[Key], RRPS_ALL[Yield to Maturity], "")</f>
        <v>3.7429999999999998E-3</v>
      </c>
      <c r="CX184" s="6">
        <f>_xlfn.XLOOKUP(CX$1&amp;"|"&amp;TEXT($C184,"yyyymmdd"), RRPS_ALL[Key], RRPS_ALL[Mid Price], "")</f>
        <v>109.791763</v>
      </c>
      <c r="CY184" s="6">
        <f>_xlfn.XLOOKUP(CY$1&amp;"|"&amp;TEXT($C184,"yyyymmdd"), RRPS_ALL[Key], RRPS_ALL[Mid Yield], "")</f>
        <v>-1.1261E-2</v>
      </c>
      <c r="CZ184" s="6">
        <f>_xlfn.XLOOKUP(CZ$1&amp;"|"&amp;TEXT($C184,"yyyymmdd"), RRPS_ALL[Key], RRPS_ALL[Dirty Mid], "")</f>
        <v>0</v>
      </c>
      <c r="DA184" s="6">
        <f>_xlfn.XLOOKUP(DA$1&amp;"|"&amp;TEXT($C184,"yyyymmdd"), RRPS_ALL[Key], RRPS_ALL[Clean Price Mid], "")</f>
        <v>0</v>
      </c>
      <c r="DB184" s="6">
        <v>3.7499999999999999E-2</v>
      </c>
      <c r="DC184" s="5">
        <v>42959</v>
      </c>
      <c r="DD184" s="6">
        <f t="shared" si="60"/>
        <v>2.6146475017111568</v>
      </c>
      <c r="DE184" s="7">
        <f>_xlfn.XLOOKUP(DE$1&amp;"|"&amp;TEXT($C184,"yyyymmdd"), RRPS_ALL[Key], RRPS_ALL[Yield to Maturity], "")</f>
        <v>0.12293999999999999</v>
      </c>
      <c r="DF184" s="6">
        <f>_xlfn.XLOOKUP(DF$1&amp;"|"&amp;TEXT($C184,"yyyymmdd"), RRPS_ALL[Key], RRPS_ALL[Mid Price], "")</f>
        <v>117.267241</v>
      </c>
      <c r="DG184" s="6">
        <f>_xlfn.XLOOKUP(DG$1&amp;"|"&amp;TEXT($C184,"yyyymmdd"), RRPS_ALL[Key], RRPS_ALL[Mid Yield], "")</f>
        <v>0.112938</v>
      </c>
      <c r="DH184" s="6">
        <f>_xlfn.XLOOKUP(DH$1&amp;"|"&amp;TEXT($C184,"yyyymmdd"), RRPS_ALL[Key], RRPS_ALL[Dirty Mid], "")</f>
        <v>0</v>
      </c>
      <c r="DI184" s="6">
        <f>_xlfn.XLOOKUP(DI$1&amp;"|"&amp;TEXT($C184,"yyyymmdd"), RRPS_ALL[Key], RRPS_ALL[Clean Price Mid], "")</f>
        <v>0</v>
      </c>
      <c r="DJ184" s="6">
        <v>4.2500000000000003E-2</v>
      </c>
      <c r="DK184" s="5">
        <v>43536</v>
      </c>
      <c r="DL184" s="6">
        <f t="shared" si="51"/>
        <v>4.1953445915107253</v>
      </c>
      <c r="DM184" s="7">
        <f>_xlfn.XLOOKUP(DM$1&amp;"|"&amp;TEXT($C184,"yyyymmdd"), RRPS_ALL[Key], RRPS_ALL[Yield to Maturity], "")</f>
        <v>1.6059870000000001</v>
      </c>
      <c r="DN184" s="6">
        <f>_xlfn.XLOOKUP(DN$1&amp;"|"&amp;TEXT($C184,"yyyymmdd"), RRPS_ALL[Key], RRPS_ALL[Mid Price], "")</f>
        <v>138.14699999999999</v>
      </c>
      <c r="DO184" s="6">
        <f>_xlfn.XLOOKUP(DO$1&amp;"|"&amp;TEXT($C184,"yyyymmdd"), RRPS_ALL[Key], RRPS_ALL[Mid Yield], "")</f>
        <v>1.590614</v>
      </c>
      <c r="DP184" s="6">
        <f>_xlfn.XLOOKUP(DP$1&amp;"|"&amp;TEXT($C184,"yyyymmdd"), RRPS_ALL[Key], RRPS_ALL[Dirty Mid], "")</f>
        <v>0</v>
      </c>
      <c r="DQ184" s="6">
        <f>_xlfn.XLOOKUP(DQ$1&amp;"|"&amp;TEXT($C184,"yyyymmdd"), RRPS_ALL[Key], RRPS_ALL[Clean Price Mid], "")</f>
        <v>0</v>
      </c>
      <c r="DR184" s="6">
        <v>3.5000000000000003E-2</v>
      </c>
      <c r="DS184" s="5">
        <v>50859</v>
      </c>
      <c r="DT184" s="6">
        <f t="shared" si="52"/>
        <v>24.244945240101096</v>
      </c>
      <c r="DU184" s="7">
        <f>_xlfn.XLOOKUP(DU$1&amp;"|"&amp;TEXT($C184,"yyyymmdd"), RRPS_ALL[Key], RRPS_ALL[Yield to Maturity], "")</f>
        <v>0.62721199999999999</v>
      </c>
      <c r="DV184" s="6">
        <f>_xlfn.XLOOKUP(DV$1&amp;"|"&amp;TEXT($C184,"yyyymmdd"), RRPS_ALL[Key], RRPS_ALL[Mid Price], "")</f>
        <v>120.84331899999999</v>
      </c>
      <c r="DW184" s="6">
        <f>_xlfn.XLOOKUP(DW$1&amp;"|"&amp;TEXT($C184,"yyyymmdd"), RRPS_ALL[Key], RRPS_ALL[Mid Yield], "")</f>
        <v>0.61220300000000005</v>
      </c>
      <c r="DX184" s="6">
        <f>_xlfn.XLOOKUP(DX$1&amp;"|"&amp;TEXT($C184,"yyyymmdd"), RRPS_ALL[Key], RRPS_ALL[Dirty Mid], "")</f>
        <v>0</v>
      </c>
      <c r="DY184" s="6">
        <f>_xlfn.XLOOKUP(DY$1&amp;"|"&amp;TEXT($C184,"yyyymmdd"), RRPS_ALL[Key], RRPS_ALL[Clean Price Mid], "")</f>
        <v>0</v>
      </c>
      <c r="DZ184" s="6">
        <v>3.5000000000000003E-2</v>
      </c>
      <c r="EA184" s="5">
        <v>44713</v>
      </c>
      <c r="EB184" s="6">
        <f t="shared" si="55"/>
        <v>7.4174018862184363</v>
      </c>
      <c r="EC184" s="7">
        <f>_xlfn.XLOOKUP(EC$1&amp;"|"&amp;TEXT($C184,"yyyymmdd"), RRPS_ALL[Key], RRPS_ALL[Yield to Maturity], "")</f>
        <v>1.4280040000000001</v>
      </c>
      <c r="ED184" s="6">
        <f>_xlfn.XLOOKUP(ED$1&amp;"|"&amp;TEXT($C184,"yyyymmdd"), RRPS_ALL[Key], RRPS_ALL[Mid Price], "")</f>
        <v>112.83499999999999</v>
      </c>
      <c r="EE184" s="6">
        <f>_xlfn.XLOOKUP(EE$1&amp;"|"&amp;TEXT($C184,"yyyymmdd"), RRPS_ALL[Key], RRPS_ALL[Mid Yield], "")</f>
        <v>1.4127940000000001</v>
      </c>
      <c r="EF184" s="6">
        <f>_xlfn.XLOOKUP(EF$1&amp;"|"&amp;TEXT($C184,"yyyymmdd"), RRPS_ALL[Key], RRPS_ALL[Dirty Mid], "")</f>
        <v>0</v>
      </c>
      <c r="EG184" s="6">
        <f>_xlfn.XLOOKUP(EG$1&amp;"|"&amp;TEXT($C184,"yyyymmdd"), RRPS_ALL[Key], RRPS_ALL[Clean Price Mid], "")</f>
        <v>0</v>
      </c>
      <c r="EH184" s="6">
        <v>2.2499999999999999E-2</v>
      </c>
      <c r="EI184" s="5">
        <v>48366</v>
      </c>
      <c r="EJ184" s="6">
        <f t="shared" si="54"/>
        <v>17.417579250720461</v>
      </c>
      <c r="EK184" s="7">
        <f>_xlfn.XLOOKUP(EK$1&amp;"|"&amp;TEXT($C184,"yyyymmdd"), RRPS_ALL[Key], RRPS_ALL[Yield to Maturity], "")</f>
        <v>0.79814799999999997</v>
      </c>
      <c r="EL184" s="6">
        <f>_xlfn.XLOOKUP(EL$1&amp;"|"&amp;TEXT($C184,"yyyymmdd"), RRPS_ALL[Key], RRPS_ALL[Mid Price], "")</f>
        <v>106.065157</v>
      </c>
      <c r="EM184" s="6">
        <f>_xlfn.XLOOKUP(EM$1&amp;"|"&amp;TEXT($C184,"yyyymmdd"), RRPS_ALL[Key], RRPS_ALL[Mid Yield], "")</f>
        <v>0.78814300000000004</v>
      </c>
      <c r="EN184" s="6">
        <f>_xlfn.XLOOKUP(EN$1&amp;"|"&amp;TEXT($C184,"yyyymmdd"), RRPS_ALL[Key], RRPS_ALL[Dirty Mid], "")</f>
        <v>0</v>
      </c>
      <c r="EO184" s="6">
        <f>_xlfn.XLOOKUP(EO$1&amp;"|"&amp;TEXT($C184,"yyyymmdd"), RRPS_ALL[Key], RRPS_ALL[Clean Price Mid], "")</f>
        <v>0</v>
      </c>
      <c r="EP184" s="6">
        <v>1.4999999999999999E-2</v>
      </c>
      <c r="EQ184" s="5">
        <v>45243</v>
      </c>
      <c r="ER184" s="6">
        <f t="shared" si="50"/>
        <v>8.8691128148959475</v>
      </c>
      <c r="ES184" s="7">
        <f>_xlfn.XLOOKUP(ES$1&amp;"|"&amp;TEXT($C184,"yyyymmdd"), RRPS_ALL[Key], RRPS_ALL[Yield to Maturity], "")</f>
        <v>0.946959</v>
      </c>
      <c r="ET184" s="6">
        <f>_xlfn.XLOOKUP(ET$1&amp;"|"&amp;TEXT($C184,"yyyymmdd"), RRPS_ALL[Key], RRPS_ALL[Mid Price], "")</f>
        <v>115.350765</v>
      </c>
      <c r="EU184" s="6">
        <f>_xlfn.XLOOKUP(EU$1&amp;"|"&amp;TEXT($C184,"yyyymmdd"), RRPS_ALL[Key], RRPS_ALL[Mid Yield], "")</f>
        <v>0.93695399999999995</v>
      </c>
      <c r="EV184" s="6">
        <f>_xlfn.XLOOKUP(EV$1&amp;"|"&amp;TEXT($C184,"yyyymmdd"), RRPS_ALL[Key], RRPS_ALL[Dirty Mid], "")</f>
        <v>0</v>
      </c>
      <c r="EW184" s="6">
        <f>_xlfn.XLOOKUP(EW$1&amp;"|"&amp;TEXT($C184,"yyyymmdd"), RRPS_ALL[Key], RRPS_ALL[Clean Price Mid], "")</f>
        <v>0</v>
      </c>
      <c r="EX184" s="6">
        <v>2.5000000000000001E-2</v>
      </c>
      <c r="EY184" s="5">
        <v>45789</v>
      </c>
      <c r="EZ184" s="6">
        <f t="shared" si="56"/>
        <v>10.362765229295004</v>
      </c>
      <c r="FA184" s="7" t="str">
        <f>_xlfn.XLOOKUP(FA$1&amp;"|"&amp;TEXT($C184,"yyyymmdd"), RRPS_ALL[Key], RRPS_ALL[Yield to Maturity], "")</f>
        <v/>
      </c>
      <c r="FB184" s="6" t="str">
        <f>_xlfn.XLOOKUP(FB$1&amp;"|"&amp;TEXT($C184,"yyyymmdd"), RRPS_ALL[Key], RRPS_ALL[Mid Price], "")</f>
        <v/>
      </c>
      <c r="FC184" s="6" t="str">
        <f>_xlfn.XLOOKUP(FC$1&amp;"|"&amp;TEXT($C184,"yyyymmdd"), RRPS_ALL[Key], RRPS_ALL[Mid Yield], "")</f>
        <v/>
      </c>
      <c r="FD184" s="6" t="str">
        <f>_xlfn.XLOOKUP(FD$1&amp;"|"&amp;TEXT($C184,"yyyymmdd"), RRPS_ALL[Key], RRPS_ALL[Dirty Mid], "")</f>
        <v/>
      </c>
      <c r="FE184" s="6" t="str">
        <f>_xlfn.XLOOKUP(FE$1&amp;"|"&amp;TEXT($C184,"yyyymmdd"), RRPS_ALL[Key], RRPS_ALL[Clean Price Mid], "")</f>
        <v/>
      </c>
      <c r="FF184" s="6"/>
      <c r="FG184" s="6"/>
      <c r="FH184" s="6"/>
      <c r="FI184" s="7" t="str">
        <f>_xlfn.XLOOKUP(FI$1&amp;"|"&amp;TEXT($C184,"yyyymmdd"), RRPS_ALL[Key], RRPS_ALL[Yield to Maturity], "")</f>
        <v/>
      </c>
      <c r="FJ184" s="6" t="str">
        <f>_xlfn.XLOOKUP(FJ$1&amp;"|"&amp;TEXT($C184,"yyyymmdd"), RRPS_ALL[Key], RRPS_ALL[Mid Price], "")</f>
        <v/>
      </c>
      <c r="FK184" s="6" t="str">
        <f>_xlfn.XLOOKUP(FK$1&amp;"|"&amp;TEXT($C184,"yyyymmdd"), RRPS_ALL[Key], RRPS_ALL[Mid Yield], "")</f>
        <v/>
      </c>
      <c r="FL184" s="6" t="str">
        <f>_xlfn.XLOOKUP(FL$1&amp;"|"&amp;TEXT($C184,"yyyymmdd"), RRPS_ALL[Key], RRPS_ALL[Dirty Mid], "")</f>
        <v/>
      </c>
      <c r="FM184" s="6" t="str">
        <f>_xlfn.XLOOKUP(FM$1&amp;"|"&amp;TEXT($C184,"yyyymmdd"), RRPS_ALL[Key], RRPS_ALL[Clean Price Mid], "")</f>
        <v/>
      </c>
      <c r="FN184" s="6"/>
      <c r="FO184" s="6"/>
      <c r="FP184" s="6"/>
      <c r="FQ184" s="7" t="str">
        <f>_xlfn.XLOOKUP(FQ$1&amp;"|"&amp;TEXT($C184,"yyyymmdd"), RRPS_ALL[Key], RRPS_ALL[Yield to Maturity], "")</f>
        <v/>
      </c>
      <c r="FR184" s="6" t="str">
        <f>_xlfn.XLOOKUP(FR$1&amp;"|"&amp;TEXT($C184,"yyyymmdd"), RRPS_ALL[Key], RRPS_ALL[Mid Price], "")</f>
        <v/>
      </c>
      <c r="FS184" s="6" t="str">
        <f>_xlfn.XLOOKUP(FS$1&amp;"|"&amp;TEXT($C184,"yyyymmdd"), RRPS_ALL[Key], RRPS_ALL[Mid Yield], "")</f>
        <v/>
      </c>
      <c r="FT184" s="6" t="str">
        <f>_xlfn.XLOOKUP(FT$1&amp;"|"&amp;TEXT($C184,"yyyymmdd"), RRPS_ALL[Key], RRPS_ALL[Dirty Mid], "")</f>
        <v/>
      </c>
      <c r="FU184" s="6" t="str">
        <f>_xlfn.XLOOKUP(FU$1&amp;"|"&amp;TEXT($C184,"yyyymmdd"), RRPS_ALL[Key], RRPS_ALL[Clean Price Mid], "")</f>
        <v/>
      </c>
      <c r="FV184" s="6"/>
      <c r="FW184" s="6"/>
      <c r="FX184" s="6"/>
      <c r="FY184" s="7" t="str">
        <f>_xlfn.XLOOKUP(FY$1&amp;"|"&amp;TEXT($C184,"yyyymmdd"), RRPS_ALL[Key], RRPS_ALL[Yield to Maturity], "")</f>
        <v/>
      </c>
      <c r="FZ184" s="6" t="str">
        <f>_xlfn.XLOOKUP(FZ$1&amp;"|"&amp;TEXT($C184,"yyyymmdd"), RRPS_ALL[Key], RRPS_ALL[Mid Price], "")</f>
        <v/>
      </c>
      <c r="GA184" s="6" t="str">
        <f>_xlfn.XLOOKUP(GA$1&amp;"|"&amp;TEXT($C184,"yyyymmdd"), RRPS_ALL[Key], RRPS_ALL[Mid Yield], "")</f>
        <v/>
      </c>
      <c r="GB184" s="6" t="str">
        <f>_xlfn.XLOOKUP(GB$1&amp;"|"&amp;TEXT($C184,"yyyymmdd"), RRPS_ALL[Key], RRPS_ALL[Dirty Mid], "")</f>
        <v/>
      </c>
      <c r="GC184" s="6" t="str">
        <f>_xlfn.XLOOKUP(GC$1&amp;"|"&amp;TEXT($C184,"yyyymmdd"), RRPS_ALL[Key], RRPS_ALL[Clean Price Mid], "")</f>
        <v/>
      </c>
      <c r="GD184" s="6"/>
      <c r="GE184" s="6"/>
      <c r="GF184" s="6"/>
      <c r="GG184" s="7" t="str">
        <f>_xlfn.XLOOKUP(GG$1&amp;"|"&amp;TEXT($C184,"yyyymmdd"), RRPS_ALL[Key], RRPS_ALL[Yield to Maturity], "")</f>
        <v/>
      </c>
      <c r="GH184" s="6" t="str">
        <f>_xlfn.XLOOKUP(GH$1&amp;"|"&amp;TEXT($C184,"yyyymmdd"), RRPS_ALL[Key], RRPS_ALL[Mid Price], "")</f>
        <v/>
      </c>
      <c r="GI184" s="6" t="str">
        <f>_xlfn.XLOOKUP(GI$1&amp;"|"&amp;TEXT($C184,"yyyymmdd"), RRPS_ALL[Key], RRPS_ALL[Mid Yield], "")</f>
        <v/>
      </c>
      <c r="GJ184" s="6" t="str">
        <f>_xlfn.XLOOKUP(GJ$1&amp;"|"&amp;TEXT($C184,"yyyymmdd"), RRPS_ALL[Key], RRPS_ALL[Dirty Mid], "")</f>
        <v/>
      </c>
      <c r="GK184" s="6" t="str">
        <f>_xlfn.XLOOKUP(GK$1&amp;"|"&amp;TEXT($C184,"yyyymmdd"), RRPS_ALL[Key], RRPS_ALL[Clean Price Mid], "")</f>
        <v/>
      </c>
      <c r="GL184" s="6"/>
      <c r="GM184" s="6"/>
      <c r="GN184" s="6"/>
      <c r="GO184" s="7" t="str">
        <f>_xlfn.XLOOKUP(GO$1&amp;"|"&amp;TEXT($C184,"yyyymmdd"), RRPS_ALL[Key], RRPS_ALL[Yield to Maturity], "")</f>
        <v/>
      </c>
      <c r="GP184" s="6" t="str">
        <f>_xlfn.XLOOKUP(GP$1&amp;"|"&amp;TEXT($C184,"yyyymmdd"), RRPS_ALL[Key], RRPS_ALL[Mid Price], "")</f>
        <v/>
      </c>
      <c r="GQ184" s="6" t="str">
        <f>_xlfn.XLOOKUP(GQ$1&amp;"|"&amp;TEXT($C184,"yyyymmdd"), RRPS_ALL[Key], RRPS_ALL[Mid Yield], "")</f>
        <v/>
      </c>
      <c r="GR184" s="6" t="str">
        <f>_xlfn.XLOOKUP(GR$1&amp;"|"&amp;TEXT($C184,"yyyymmdd"), RRPS_ALL[Key], RRPS_ALL[Dirty Mid], "")</f>
        <v/>
      </c>
      <c r="GS184" s="6" t="str">
        <f>_xlfn.XLOOKUP(GS$1&amp;"|"&amp;TEXT($C184,"yyyymmdd"), RRPS_ALL[Key], RRPS_ALL[Clean Price Mid], "")</f>
        <v/>
      </c>
      <c r="GT184" s="6"/>
      <c r="GU184" s="6"/>
      <c r="GV184" s="6"/>
      <c r="GW184" s="7" t="str">
        <f>_xlfn.XLOOKUP(GW$1&amp;"|"&amp;TEXT($C184,"yyyymmdd"), RRPS_ALL[Key], RRPS_ALL[Yield to Maturity], "")</f>
        <v/>
      </c>
      <c r="GX184" s="6" t="str">
        <f>_xlfn.XLOOKUP(GX$1&amp;"|"&amp;TEXT($C184,"yyyymmdd"), RRPS_ALL[Key], RRPS_ALL[Mid Price], "")</f>
        <v/>
      </c>
      <c r="GY184" s="6" t="str">
        <f>_xlfn.XLOOKUP(GY$1&amp;"|"&amp;TEXT($C184,"yyyymmdd"), RRPS_ALL[Key], RRPS_ALL[Mid Yield], "")</f>
        <v/>
      </c>
      <c r="GZ184" s="6" t="str">
        <f>_xlfn.XLOOKUP(GZ$1&amp;"|"&amp;TEXT($C184,"yyyymmdd"), RRPS_ALL[Key], RRPS_ALL[Dirty Mid], "")</f>
        <v/>
      </c>
      <c r="HA184" s="6" t="str">
        <f>_xlfn.XLOOKUP(HA$1&amp;"|"&amp;TEXT($C184,"yyyymmdd"), RRPS_ALL[Key], RRPS_ALL[Clean Price Mid], "")</f>
        <v/>
      </c>
      <c r="HB184" s="6"/>
      <c r="HC184" s="6"/>
      <c r="HD184" s="6"/>
    </row>
    <row r="185" spans="1:212" x14ac:dyDescent="0.2">
      <c r="A185">
        <v>2015</v>
      </c>
      <c r="B185">
        <v>1</v>
      </c>
      <c r="C185" s="5">
        <f t="shared" si="37"/>
        <v>42035</v>
      </c>
      <c r="D185" s="6">
        <v>-0.75</v>
      </c>
      <c r="E185" s="7" t="str">
        <f>_xlfn.XLOOKUP(E$1&amp;"|"&amp;TEXT($C185,"yyyymmdd"), RRPS_ALL[Key], RRPS_ALL[Yield to Maturity], "")</f>
        <v/>
      </c>
      <c r="F185" s="6" t="str">
        <f>_xlfn.XLOOKUP(F$1&amp;"|"&amp;TEXT($C185,"yyyymmdd"), RRPS_ALL[Key], RRPS_ALL[Mid Price], "")</f>
        <v/>
      </c>
      <c r="G185" s="6" t="str">
        <f>_xlfn.XLOOKUP(G$1&amp;"|"&amp;TEXT($C185,"yyyymmdd"), RRPS_ALL[Key], RRPS_ALL[Mid Yield], "")</f>
        <v/>
      </c>
      <c r="H185" s="6" t="str">
        <f>_xlfn.XLOOKUP(H$1&amp;"|"&amp;TEXT($C185,"yyyymmdd"), RRPS_ALL[Key], RRPS_ALL[Dirty Mid], "")</f>
        <v/>
      </c>
      <c r="I185" s="6" t="str">
        <f>_xlfn.XLOOKUP(I$1&amp;"|"&amp;TEXT($C185,"yyyymmdd"), RRPS_ALL[Key], RRPS_ALL[Clean Price Mid], "")</f>
        <v/>
      </c>
      <c r="J185" s="6"/>
      <c r="K185" s="6"/>
      <c r="L185" s="6"/>
      <c r="M185" s="7" t="str">
        <f>_xlfn.XLOOKUP(M$1&amp;"|"&amp;TEXT($C185,"yyyymmdd"), RRPS_ALL[Key], RRPS_ALL[Yield to Maturity], "")</f>
        <v/>
      </c>
      <c r="N185" s="6" t="str">
        <f>_xlfn.XLOOKUP(N$1&amp;"|"&amp;TEXT($C185,"yyyymmdd"), RRPS_ALL[Key], RRPS_ALL[Mid Price], "")</f>
        <v/>
      </c>
      <c r="O185" s="6" t="str">
        <f>_xlfn.XLOOKUP(O$1&amp;"|"&amp;TEXT($C185,"yyyymmdd"), RRPS_ALL[Key], RRPS_ALL[Mid Yield], "")</f>
        <v/>
      </c>
      <c r="P185" s="6" t="str">
        <f>_xlfn.XLOOKUP(P$1&amp;"|"&amp;TEXT($C185,"yyyymmdd"), RRPS_ALL[Key], RRPS_ALL[Dirty Mid], "")</f>
        <v/>
      </c>
      <c r="Q185" s="6" t="str">
        <f>_xlfn.XLOOKUP(Q$1&amp;"|"&amp;TEXT($C185,"yyyymmdd"), RRPS_ALL[Key], RRPS_ALL[Clean Price Mid], "")</f>
        <v/>
      </c>
      <c r="R185" s="6"/>
      <c r="S185" s="6"/>
      <c r="T185" s="6"/>
      <c r="U185" s="7" t="str">
        <f>_xlfn.XLOOKUP(U$1&amp;"|"&amp;TEXT($C185,"yyyymmdd"), RRPS_ALL[Key], RRPS_ALL[Yield to Maturity], "")</f>
        <v/>
      </c>
      <c r="V185" s="6" t="str">
        <f>_xlfn.XLOOKUP(V$1&amp;"|"&amp;TEXT($C185,"yyyymmdd"), RRPS_ALL[Key], RRPS_ALL[Mid Price], "")</f>
        <v/>
      </c>
      <c r="W185" s="6" t="str">
        <f>_xlfn.XLOOKUP(W$1&amp;"|"&amp;TEXT($C185,"yyyymmdd"), RRPS_ALL[Key], RRPS_ALL[Mid Yield], "")</f>
        <v/>
      </c>
      <c r="X185" s="6" t="str">
        <f>_xlfn.XLOOKUP(X$1&amp;"|"&amp;TEXT($C185,"yyyymmdd"), RRPS_ALL[Key], RRPS_ALL[Dirty Mid], "")</f>
        <v/>
      </c>
      <c r="Y185" s="6" t="str">
        <f>_xlfn.XLOOKUP(Y$1&amp;"|"&amp;TEXT($C185,"yyyymmdd"), RRPS_ALL[Key], RRPS_ALL[Clean Price Mid], "")</f>
        <v/>
      </c>
      <c r="Z185" s="6"/>
      <c r="AA185" s="6"/>
      <c r="AB185" s="6"/>
      <c r="AC185" s="7" t="str">
        <f>_xlfn.XLOOKUP(AC$1&amp;"|"&amp;TEXT($C185,"yyyymmdd"), RRPS_ALL[Key], RRPS_ALL[Yield to Maturity], "")</f>
        <v/>
      </c>
      <c r="AD185" s="6" t="str">
        <f>_xlfn.XLOOKUP(AD$1&amp;"|"&amp;TEXT($C185,"yyyymmdd"), RRPS_ALL[Key], RRPS_ALL[Mid Price], "")</f>
        <v/>
      </c>
      <c r="AE185" s="6" t="str">
        <f>_xlfn.XLOOKUP(AE$1&amp;"|"&amp;TEXT($C185,"yyyymmdd"), RRPS_ALL[Key], RRPS_ALL[Mid Yield], "")</f>
        <v/>
      </c>
      <c r="AF185" s="6" t="str">
        <f>_xlfn.XLOOKUP(AF$1&amp;"|"&amp;TEXT($C185,"yyyymmdd"), RRPS_ALL[Key], RRPS_ALL[Dirty Mid], "")</f>
        <v/>
      </c>
      <c r="AG185" s="6" t="str">
        <f>_xlfn.XLOOKUP(AG$1&amp;"|"&amp;TEXT($C185,"yyyymmdd"), RRPS_ALL[Key], RRPS_ALL[Clean Price Mid], "")</f>
        <v/>
      </c>
      <c r="AH185" s="6"/>
      <c r="AI185" s="6"/>
      <c r="AJ185" s="6"/>
      <c r="AK185" s="7" t="str">
        <f>_xlfn.XLOOKUP(AK$1&amp;"|"&amp;TEXT($C185,"yyyymmdd"), RRPS_ALL[Key], RRPS_ALL[Yield to Maturity], "")</f>
        <v/>
      </c>
      <c r="AL185" s="6" t="str">
        <f>_xlfn.XLOOKUP(AL$1&amp;"|"&amp;TEXT($C185,"yyyymmdd"), RRPS_ALL[Key], RRPS_ALL[Mid Price], "")</f>
        <v/>
      </c>
      <c r="AM185" s="6" t="str">
        <f>_xlfn.XLOOKUP(AM$1&amp;"|"&amp;TEXT($C185,"yyyymmdd"), RRPS_ALL[Key], RRPS_ALL[Mid Yield], "")</f>
        <v/>
      </c>
      <c r="AN185" s="6" t="str">
        <f>_xlfn.XLOOKUP(AN$1&amp;"|"&amp;TEXT($C185,"yyyymmdd"), RRPS_ALL[Key], RRPS_ALL[Dirty Mid], "")</f>
        <v/>
      </c>
      <c r="AO185" s="6" t="str">
        <f>_xlfn.XLOOKUP(AO$1&amp;"|"&amp;TEXT($C185,"yyyymmdd"), RRPS_ALL[Key], RRPS_ALL[Clean Price Mid], "")</f>
        <v/>
      </c>
      <c r="AP185" s="6"/>
      <c r="AQ185" s="6"/>
      <c r="AR185" s="6"/>
      <c r="AS185" s="7" t="str">
        <f>_xlfn.XLOOKUP(AS$1&amp;"|"&amp;TEXT($C185,"yyyymmdd"), RRPS_ALL[Key], RRPS_ALL[Yield to Maturity], "")</f>
        <v/>
      </c>
      <c r="AT185" s="6" t="str">
        <f>_xlfn.XLOOKUP(AT$1&amp;"|"&amp;TEXT($C185,"yyyymmdd"), RRPS_ALL[Key], RRPS_ALL[Mid Price], "")</f>
        <v/>
      </c>
      <c r="AU185" s="6" t="str">
        <f>_xlfn.XLOOKUP(AU$1&amp;"|"&amp;TEXT($C185,"yyyymmdd"), RRPS_ALL[Key], RRPS_ALL[Mid Yield], "")</f>
        <v/>
      </c>
      <c r="AV185" s="6" t="str">
        <f>_xlfn.XLOOKUP(AV$1&amp;"|"&amp;TEXT($C185,"yyyymmdd"), RRPS_ALL[Key], RRPS_ALL[Dirty Mid], "")</f>
        <v/>
      </c>
      <c r="AW185" s="6" t="str">
        <f>_xlfn.XLOOKUP(AW$1&amp;"|"&amp;TEXT($C185,"yyyymmdd"), RRPS_ALL[Key], RRPS_ALL[Clean Price Mid], "")</f>
        <v/>
      </c>
      <c r="AX185" s="6"/>
      <c r="AY185" s="6"/>
      <c r="AZ185" s="6"/>
      <c r="BA185" s="7" t="str">
        <f>_xlfn.XLOOKUP(BA$1&amp;"|"&amp;TEXT($C185,"yyyymmdd"), RRPS_ALL[Key], RRPS_ALL[Yield to Maturity], "")</f>
        <v/>
      </c>
      <c r="BB185" s="6" t="str">
        <f>_xlfn.XLOOKUP(BB$1&amp;"|"&amp;TEXT($C185,"yyyymmdd"), RRPS_ALL[Key], RRPS_ALL[Mid Price], "")</f>
        <v/>
      </c>
      <c r="BC185" s="6" t="str">
        <f>_xlfn.XLOOKUP(BC$1&amp;"|"&amp;TEXT($C185,"yyyymmdd"), RRPS_ALL[Key], RRPS_ALL[Mid Yield], "")</f>
        <v/>
      </c>
      <c r="BD185" s="6" t="str">
        <f>_xlfn.XLOOKUP(BD$1&amp;"|"&amp;TEXT($C185,"yyyymmdd"), RRPS_ALL[Key], RRPS_ALL[Dirty Mid], "")</f>
        <v/>
      </c>
      <c r="BE185" s="6" t="str">
        <f>_xlfn.XLOOKUP(BE$1&amp;"|"&amp;TEXT($C185,"yyyymmdd"), RRPS_ALL[Key], RRPS_ALL[Clean Price Mid], "")</f>
        <v/>
      </c>
      <c r="BF185" s="6"/>
      <c r="BG185" s="6"/>
      <c r="BH185" s="6"/>
      <c r="BI185" s="7" t="str">
        <f>_xlfn.XLOOKUP(BI$1&amp;"|"&amp;TEXT($C185,"yyyymmdd"), RRPS_ALL[Key], RRPS_ALL[Yield to Maturity], "")</f>
        <v/>
      </c>
      <c r="BJ185" s="6" t="str">
        <f>_xlfn.XLOOKUP(BJ$1&amp;"|"&amp;TEXT($C185,"yyyymmdd"), RRPS_ALL[Key], RRPS_ALL[Mid Price], "")</f>
        <v/>
      </c>
      <c r="BK185" s="6" t="str">
        <f>_xlfn.XLOOKUP(BK$1&amp;"|"&amp;TEXT($C185,"yyyymmdd"), RRPS_ALL[Key], RRPS_ALL[Mid Yield], "")</f>
        <v/>
      </c>
      <c r="BL185" s="6" t="str">
        <f>_xlfn.XLOOKUP(BL$1&amp;"|"&amp;TEXT($C185,"yyyymmdd"), RRPS_ALL[Key], RRPS_ALL[Dirty Mid], "")</f>
        <v/>
      </c>
      <c r="BM185" s="6" t="str">
        <f>_xlfn.XLOOKUP(BM$1&amp;"|"&amp;TEXT($C185,"yyyymmdd"), RRPS_ALL[Key], RRPS_ALL[Clean Price Mid], "")</f>
        <v/>
      </c>
      <c r="BN185" s="6"/>
      <c r="BO185" s="6"/>
      <c r="BP185" s="6"/>
      <c r="BQ185" s="7">
        <f>_xlfn.XLOOKUP(BQ$1&amp;"|"&amp;TEXT($C185,"yyyymmdd"), RRPS_ALL[Key], RRPS_ALL[Yield to Maturity], "")</f>
        <v>0.20707</v>
      </c>
      <c r="BR185" s="6">
        <f>_xlfn.XLOOKUP(BR$1&amp;"|"&amp;TEXT($C185,"yyyymmdd"), RRPS_ALL[Key], RRPS_ALL[Mid Price], "")</f>
        <v>127.802381</v>
      </c>
      <c r="BS185" s="6">
        <f>_xlfn.XLOOKUP(BS$1&amp;"|"&amp;TEXT($C185,"yyyymmdd"), RRPS_ALL[Key], RRPS_ALL[Mid Yield], "")</f>
        <v>0.19706699999999999</v>
      </c>
      <c r="BT185" s="6">
        <f>_xlfn.XLOOKUP(BT$1&amp;"|"&amp;TEXT($C185,"yyyymmdd"), RRPS_ALL[Key], RRPS_ALL[Dirty Mid], "")</f>
        <v>0</v>
      </c>
      <c r="BU185" s="6">
        <f>_xlfn.XLOOKUP(BU$1&amp;"|"&amp;TEXT($C185,"yyyymmdd"), RRPS_ALL[Key], RRPS_ALL[Clean Price Mid], "")</f>
        <v>0</v>
      </c>
      <c r="BV185" s="6">
        <v>0.05</v>
      </c>
      <c r="BW185" s="5">
        <v>44166</v>
      </c>
      <c r="BX185" s="6">
        <f t="shared" si="57"/>
        <v>5.8330291970802923</v>
      </c>
      <c r="BY185" s="7" t="str">
        <f>_xlfn.XLOOKUP(BY$1&amp;"|"&amp;TEXT($C185,"yyyymmdd"), RRPS_ALL[Key], RRPS_ALL[Yield to Maturity], "")</f>
        <v/>
      </c>
      <c r="BZ185" s="6" t="str">
        <f>_xlfn.XLOOKUP(BZ$1&amp;"|"&amp;TEXT($C185,"yyyymmdd"), RRPS_ALL[Key], RRPS_ALL[Mid Price], "")</f>
        <v/>
      </c>
      <c r="CA185" s="6" t="str">
        <f>_xlfn.XLOOKUP(CA$1&amp;"|"&amp;TEXT($C185,"yyyymmdd"), RRPS_ALL[Key], RRPS_ALL[Mid Yield], "")</f>
        <v/>
      </c>
      <c r="CB185" s="6" t="str">
        <f>_xlfn.XLOOKUP(CB$1&amp;"|"&amp;TEXT($C185,"yyyymmdd"), RRPS_ALL[Key], RRPS_ALL[Dirty Mid], "")</f>
        <v/>
      </c>
      <c r="CC185" s="6" t="str">
        <f>_xlfn.XLOOKUP(CC$1&amp;"|"&amp;TEXT($C185,"yyyymmdd"), RRPS_ALL[Key], RRPS_ALL[Clean Price Mid], "")</f>
        <v/>
      </c>
      <c r="CD185" s="6"/>
      <c r="CE185" s="6"/>
      <c r="CF185" s="6"/>
      <c r="CG185" s="7">
        <f>_xlfn.XLOOKUP(CG$1&amp;"|"&amp;TEXT($C185,"yyyymmdd"), RRPS_ALL[Key], RRPS_ALL[Yield to Maturity], "")</f>
        <v>4.5570000000000003E-3</v>
      </c>
      <c r="CH185" s="6">
        <f>_xlfn.XLOOKUP(CH$1&amp;"|"&amp;TEXT($C185,"yyyymmdd"), RRPS_ALL[Key], RRPS_ALL[Mid Price], "")</f>
        <v>102.36823</v>
      </c>
      <c r="CI185" s="6">
        <f>_xlfn.XLOOKUP(CI$1&amp;"|"&amp;TEXT($C185,"yyyymmdd"), RRPS_ALL[Key], RRPS_ALL[Mid Yield], "")</f>
        <v>-1.0444E-2</v>
      </c>
      <c r="CJ185" s="6">
        <f>_xlfn.XLOOKUP(CJ$1&amp;"|"&amp;TEXT($C185,"yyyymmdd"), RRPS_ALL[Key], RRPS_ALL[Dirty Mid], "")</f>
        <v>2.1375000000000002</v>
      </c>
      <c r="CK185" s="6">
        <f>_xlfn.XLOOKUP(CK$1&amp;"|"&amp;TEXT($C185,"yyyymmdd"), RRPS_ALL[Key], RRPS_ALL[Clean Price Mid], "")</f>
        <v>0.52500000000000002</v>
      </c>
      <c r="CL185" s="6">
        <v>4.4999999999999998E-2</v>
      </c>
      <c r="CM185" s="5">
        <v>42228</v>
      </c>
      <c r="CN185" s="6">
        <f t="shared" si="58"/>
        <v>0.52876712328767128</v>
      </c>
      <c r="CO185" s="7">
        <f>_xlfn.XLOOKUP(CO$1&amp;"|"&amp;TEXT($C185,"yyyymmdd"), RRPS_ALL[Key], RRPS_ALL[Yield to Maturity], "")</f>
        <v>-3.8696000000000001E-2</v>
      </c>
      <c r="CP185" s="6">
        <f>_xlfn.XLOOKUP(CP$1&amp;"|"&amp;TEXT($C185,"yyyymmdd"), RRPS_ALL[Key], RRPS_ALL[Mid Price], "")</f>
        <v>104.397999</v>
      </c>
      <c r="CQ185" s="6">
        <f>_xlfn.XLOOKUP(CQ$1&amp;"|"&amp;TEXT($C185,"yyyymmdd"), RRPS_ALL[Key], RRPS_ALL[Mid Yield], "")</f>
        <v>-4.8696999999999997E-2</v>
      </c>
      <c r="CR185" s="6">
        <f>_xlfn.XLOOKUP(CR$1&amp;"|"&amp;TEXT($C185,"yyyymmdd"), RRPS_ALL[Key], RRPS_ALL[Dirty Mid], "")</f>
        <v>1.675</v>
      </c>
      <c r="CS185" s="6">
        <f>_xlfn.XLOOKUP(CS$1&amp;"|"&amp;TEXT($C185,"yyyymmdd"), RRPS_ALL[Key], RRPS_ALL[Clean Price Mid], "")</f>
        <v>1.413375</v>
      </c>
      <c r="CT185" s="6">
        <v>0.03</v>
      </c>
      <c r="CU185" s="5">
        <v>42563</v>
      </c>
      <c r="CV185" s="6">
        <f t="shared" si="59"/>
        <v>1.4445964432284542</v>
      </c>
      <c r="CW185" s="7">
        <f>_xlfn.XLOOKUP(CW$1&amp;"|"&amp;TEXT($C185,"yyyymmdd"), RRPS_ALL[Key], RRPS_ALL[Yield to Maturity], "")</f>
        <v>-7.3794999999999999E-2</v>
      </c>
      <c r="CX185" s="6">
        <f>_xlfn.XLOOKUP(CX$1&amp;"|"&amp;TEXT($C185,"yyyymmdd"), RRPS_ALL[Key], RRPS_ALL[Mid Price], "")</f>
        <v>109.708574</v>
      </c>
      <c r="CY185" s="6">
        <f>_xlfn.XLOOKUP(CY$1&amp;"|"&amp;TEXT($C185,"yyyymmdd"), RRPS_ALL[Key], RRPS_ALL[Mid Yield], "")</f>
        <v>-8.8799000000000003E-2</v>
      </c>
      <c r="CZ185" s="6">
        <f>_xlfn.XLOOKUP(CZ$1&amp;"|"&amp;TEXT($C185,"yyyymmdd"), RRPS_ALL[Key], RRPS_ALL[Dirty Mid], "")</f>
        <v>0</v>
      </c>
      <c r="DA185" s="6">
        <f>_xlfn.XLOOKUP(DA$1&amp;"|"&amp;TEXT($C185,"yyyymmdd"), RRPS_ALL[Key], RRPS_ALL[Clean Price Mid], "")</f>
        <v>0</v>
      </c>
      <c r="DB185" s="6">
        <v>3.7499999999999999E-2</v>
      </c>
      <c r="DC185" s="5">
        <v>42959</v>
      </c>
      <c r="DD185" s="6">
        <f t="shared" si="60"/>
        <v>2.5291970802919708</v>
      </c>
      <c r="DE185" s="7">
        <f>_xlfn.XLOOKUP(DE$1&amp;"|"&amp;TEXT($C185,"yyyymmdd"), RRPS_ALL[Key], RRPS_ALL[Yield to Maturity], "")</f>
        <v>-1.3950000000000001E-2</v>
      </c>
      <c r="DF185" s="6">
        <f>_xlfn.XLOOKUP(DF$1&amp;"|"&amp;TEXT($C185,"yyyymmdd"), RRPS_ALL[Key], RRPS_ALL[Mid Price], "")</f>
        <v>117.56961800000001</v>
      </c>
      <c r="DG185" s="6">
        <f>_xlfn.XLOOKUP(DG$1&amp;"|"&amp;TEXT($C185,"yyyymmdd"), RRPS_ALL[Key], RRPS_ALL[Mid Yield], "")</f>
        <v>-2.3952999999999999E-2</v>
      </c>
      <c r="DH185" s="6">
        <f>_xlfn.XLOOKUP(DH$1&amp;"|"&amp;TEXT($C185,"yyyymmdd"), RRPS_ALL[Key], RRPS_ALL[Dirty Mid], "")</f>
        <v>0</v>
      </c>
      <c r="DI185" s="6">
        <f>_xlfn.XLOOKUP(DI$1&amp;"|"&amp;TEXT($C185,"yyyymmdd"), RRPS_ALL[Key], RRPS_ALL[Clean Price Mid], "")</f>
        <v>0</v>
      </c>
      <c r="DJ185" s="6">
        <v>4.2500000000000003E-2</v>
      </c>
      <c r="DK185" s="5">
        <v>43536</v>
      </c>
      <c r="DL185" s="6">
        <f t="shared" si="51"/>
        <v>4.1100766703176346</v>
      </c>
      <c r="DM185" s="7">
        <f>_xlfn.XLOOKUP(DM$1&amp;"|"&amp;TEXT($C185,"yyyymmdd"), RRPS_ALL[Key], RRPS_ALL[Yield to Maturity], "")</f>
        <v>1.216018</v>
      </c>
      <c r="DN185" s="6">
        <f>_xlfn.XLOOKUP(DN$1&amp;"|"&amp;TEXT($C185,"yyyymmdd"), RRPS_ALL[Key], RRPS_ALL[Mid Price], "")</f>
        <v>147.81</v>
      </c>
      <c r="DO185" s="6">
        <f>_xlfn.XLOOKUP(DO$1&amp;"|"&amp;TEXT($C185,"yyyymmdd"), RRPS_ALL[Key], RRPS_ALL[Mid Yield], "")</f>
        <v>1.2065809999999999</v>
      </c>
      <c r="DP185" s="6">
        <f>_xlfn.XLOOKUP(DP$1&amp;"|"&amp;TEXT($C185,"yyyymmdd"), RRPS_ALL[Key], RRPS_ALL[Dirty Mid], "")</f>
        <v>0</v>
      </c>
      <c r="DQ185" s="6">
        <f>_xlfn.XLOOKUP(DQ$1&amp;"|"&amp;TEXT($C185,"yyyymmdd"), RRPS_ALL[Key], RRPS_ALL[Clean Price Mid], "")</f>
        <v>0</v>
      </c>
      <c r="DR185" s="6">
        <v>3.5000000000000003E-2</v>
      </c>
      <c r="DS185" s="5">
        <v>50859</v>
      </c>
      <c r="DT185" s="6">
        <f t="shared" si="52"/>
        <v>24.159456795531703</v>
      </c>
      <c r="DU185" s="7">
        <f>_xlfn.XLOOKUP(DU$1&amp;"|"&amp;TEXT($C185,"yyyymmdd"), RRPS_ALL[Key], RRPS_ALL[Yield to Maturity], "")</f>
        <v>0.43396400000000002</v>
      </c>
      <c r="DV185" s="6">
        <f>_xlfn.XLOOKUP(DV$1&amp;"|"&amp;TEXT($C185,"yyyymmdd"), RRPS_ALL[Key], RRPS_ALL[Mid Price], "")</f>
        <v>122.18682099999999</v>
      </c>
      <c r="DW185" s="6">
        <f>_xlfn.XLOOKUP(DW$1&amp;"|"&amp;TEXT($C185,"yyyymmdd"), RRPS_ALL[Key], RRPS_ALL[Mid Yield], "")</f>
        <v>0.41895500000000002</v>
      </c>
      <c r="DX185" s="6">
        <f>_xlfn.XLOOKUP(DX$1&amp;"|"&amp;TEXT($C185,"yyyymmdd"), RRPS_ALL[Key], RRPS_ALL[Dirty Mid], "")</f>
        <v>0</v>
      </c>
      <c r="DY185" s="6">
        <f>_xlfn.XLOOKUP(DY$1&amp;"|"&amp;TEXT($C185,"yyyymmdd"), RRPS_ALL[Key], RRPS_ALL[Clean Price Mid], "")</f>
        <v>0</v>
      </c>
      <c r="DZ185" s="6">
        <v>3.5000000000000003E-2</v>
      </c>
      <c r="EA185" s="5">
        <v>44713</v>
      </c>
      <c r="EB185" s="6">
        <f t="shared" si="55"/>
        <v>7.3319644079397674</v>
      </c>
      <c r="EC185" s="7">
        <f>_xlfn.XLOOKUP(EC$1&amp;"|"&amp;TEXT($C185,"yyyymmdd"), RRPS_ALL[Key], RRPS_ALL[Yield to Maturity], "")</f>
        <v>1.0330159999999999</v>
      </c>
      <c r="ED185" s="6">
        <f>_xlfn.XLOOKUP(ED$1&amp;"|"&amp;TEXT($C185,"yyyymmdd"), RRPS_ALL[Key], RRPS_ALL[Mid Price], "")</f>
        <v>119.465</v>
      </c>
      <c r="EE185" s="6">
        <f>_xlfn.XLOOKUP(EE$1&amp;"|"&amp;TEXT($C185,"yyyymmdd"), RRPS_ALL[Key], RRPS_ALL[Mid Yield], "")</f>
        <v>1.0187379999999999</v>
      </c>
      <c r="EF185" s="6">
        <f>_xlfn.XLOOKUP(EF$1&amp;"|"&amp;TEXT($C185,"yyyymmdd"), RRPS_ALL[Key], RRPS_ALL[Dirty Mid], "")</f>
        <v>0</v>
      </c>
      <c r="EG185" s="6">
        <f>_xlfn.XLOOKUP(EG$1&amp;"|"&amp;TEXT($C185,"yyyymmdd"), RRPS_ALL[Key], RRPS_ALL[Clean Price Mid], "")</f>
        <v>0</v>
      </c>
      <c r="EH185" s="6">
        <v>2.2499999999999999E-2</v>
      </c>
      <c r="EI185" s="5">
        <v>48366</v>
      </c>
      <c r="EJ185" s="6">
        <f t="shared" si="54"/>
        <v>17.332015209125476</v>
      </c>
      <c r="EK185" s="7">
        <f>_xlfn.XLOOKUP(EK$1&amp;"|"&amp;TEXT($C185,"yyyymmdd"), RRPS_ALL[Key], RRPS_ALL[Yield to Maturity], "")</f>
        <v>0.53192899999999999</v>
      </c>
      <c r="EL185" s="6">
        <f>_xlfn.XLOOKUP(EL$1&amp;"|"&amp;TEXT($C185,"yyyymmdd"), RRPS_ALL[Key], RRPS_ALL[Mid Price], "")</f>
        <v>108.369636</v>
      </c>
      <c r="EM185" s="6">
        <f>_xlfn.XLOOKUP(EM$1&amp;"|"&amp;TEXT($C185,"yyyymmdd"), RRPS_ALL[Key], RRPS_ALL[Mid Yield], "")</f>
        <v>0.52192400000000005</v>
      </c>
      <c r="EN185" s="6">
        <f>_xlfn.XLOOKUP(EN$1&amp;"|"&amp;TEXT($C185,"yyyymmdd"), RRPS_ALL[Key], RRPS_ALL[Dirty Mid], "")</f>
        <v>0</v>
      </c>
      <c r="EO185" s="6">
        <f>_xlfn.XLOOKUP(EO$1&amp;"|"&amp;TEXT($C185,"yyyymmdd"), RRPS_ALL[Key], RRPS_ALL[Clean Price Mid], "")</f>
        <v>0</v>
      </c>
      <c r="EP185" s="6">
        <v>1.4999999999999999E-2</v>
      </c>
      <c r="EQ185" s="5">
        <v>45243</v>
      </c>
      <c r="ER185" s="6">
        <f t="shared" si="50"/>
        <v>8.7836933373897175</v>
      </c>
      <c r="ES185" s="7">
        <f>_xlfn.XLOOKUP(ES$1&amp;"|"&amp;TEXT($C185,"yyyymmdd"), RRPS_ALL[Key], RRPS_ALL[Yield to Maturity], "")</f>
        <v>0.645034</v>
      </c>
      <c r="ET185" s="6">
        <f>_xlfn.XLOOKUP(ET$1&amp;"|"&amp;TEXT($C185,"yyyymmdd"), RRPS_ALL[Key], RRPS_ALL[Mid Price], "")</f>
        <v>118.49244899999999</v>
      </c>
      <c r="EU185" s="6">
        <f>_xlfn.XLOOKUP(EU$1&amp;"|"&amp;TEXT($C185,"yyyymmdd"), RRPS_ALL[Key], RRPS_ALL[Mid Yield], "")</f>
        <v>0.63502800000000004</v>
      </c>
      <c r="EV185" s="6">
        <f>_xlfn.XLOOKUP(EV$1&amp;"|"&amp;TEXT($C185,"yyyymmdd"), RRPS_ALL[Key], RRPS_ALL[Dirty Mid], "")</f>
        <v>0</v>
      </c>
      <c r="EW185" s="6">
        <f>_xlfn.XLOOKUP(EW$1&amp;"|"&amp;TEXT($C185,"yyyymmdd"), RRPS_ALL[Key], RRPS_ALL[Clean Price Mid], "")</f>
        <v>0</v>
      </c>
      <c r="EX185" s="6">
        <v>2.5000000000000001E-2</v>
      </c>
      <c r="EY185" s="5">
        <v>45789</v>
      </c>
      <c r="EZ185" s="6">
        <f t="shared" si="56"/>
        <v>10.277252364360379</v>
      </c>
      <c r="FA185" s="7" t="str">
        <f>_xlfn.XLOOKUP(FA$1&amp;"|"&amp;TEXT($C185,"yyyymmdd"), RRPS_ALL[Key], RRPS_ALL[Yield to Maturity], "")</f>
        <v/>
      </c>
      <c r="FB185" s="6" t="str">
        <f>_xlfn.XLOOKUP(FB$1&amp;"|"&amp;TEXT($C185,"yyyymmdd"), RRPS_ALL[Key], RRPS_ALL[Mid Price], "")</f>
        <v/>
      </c>
      <c r="FC185" s="6" t="str">
        <f>_xlfn.XLOOKUP(FC$1&amp;"|"&amp;TEXT($C185,"yyyymmdd"), RRPS_ALL[Key], RRPS_ALL[Mid Yield], "")</f>
        <v/>
      </c>
      <c r="FD185" s="6" t="str">
        <f>_xlfn.XLOOKUP(FD$1&amp;"|"&amp;TEXT($C185,"yyyymmdd"), RRPS_ALL[Key], RRPS_ALL[Dirty Mid], "")</f>
        <v/>
      </c>
      <c r="FE185" s="6" t="str">
        <f>_xlfn.XLOOKUP(FE$1&amp;"|"&amp;TEXT($C185,"yyyymmdd"), RRPS_ALL[Key], RRPS_ALL[Clean Price Mid], "")</f>
        <v/>
      </c>
      <c r="FF185" s="6"/>
      <c r="FG185" s="6"/>
      <c r="FH185" s="6"/>
      <c r="FI185" s="7" t="str">
        <f>_xlfn.XLOOKUP(FI$1&amp;"|"&amp;TEXT($C185,"yyyymmdd"), RRPS_ALL[Key], RRPS_ALL[Yield to Maturity], "")</f>
        <v/>
      </c>
      <c r="FJ185" s="6" t="str">
        <f>_xlfn.XLOOKUP(FJ$1&amp;"|"&amp;TEXT($C185,"yyyymmdd"), RRPS_ALL[Key], RRPS_ALL[Mid Price], "")</f>
        <v/>
      </c>
      <c r="FK185" s="6" t="str">
        <f>_xlfn.XLOOKUP(FK$1&amp;"|"&amp;TEXT($C185,"yyyymmdd"), RRPS_ALL[Key], RRPS_ALL[Mid Yield], "")</f>
        <v/>
      </c>
      <c r="FL185" s="6" t="str">
        <f>_xlfn.XLOOKUP(FL$1&amp;"|"&amp;TEXT($C185,"yyyymmdd"), RRPS_ALL[Key], RRPS_ALL[Dirty Mid], "")</f>
        <v/>
      </c>
      <c r="FM185" s="6" t="str">
        <f>_xlfn.XLOOKUP(FM$1&amp;"|"&amp;TEXT($C185,"yyyymmdd"), RRPS_ALL[Key], RRPS_ALL[Clean Price Mid], "")</f>
        <v/>
      </c>
      <c r="FN185" s="6"/>
      <c r="FO185" s="6"/>
      <c r="FP185" s="6"/>
      <c r="FQ185" s="7" t="str">
        <f>_xlfn.XLOOKUP(FQ$1&amp;"|"&amp;TEXT($C185,"yyyymmdd"), RRPS_ALL[Key], RRPS_ALL[Yield to Maturity], "")</f>
        <v/>
      </c>
      <c r="FR185" s="6" t="str">
        <f>_xlfn.XLOOKUP(FR$1&amp;"|"&amp;TEXT($C185,"yyyymmdd"), RRPS_ALL[Key], RRPS_ALL[Mid Price], "")</f>
        <v/>
      </c>
      <c r="FS185" s="6" t="str">
        <f>_xlfn.XLOOKUP(FS$1&amp;"|"&amp;TEXT($C185,"yyyymmdd"), RRPS_ALL[Key], RRPS_ALL[Mid Yield], "")</f>
        <v/>
      </c>
      <c r="FT185" s="6" t="str">
        <f>_xlfn.XLOOKUP(FT$1&amp;"|"&amp;TEXT($C185,"yyyymmdd"), RRPS_ALL[Key], RRPS_ALL[Dirty Mid], "")</f>
        <v/>
      </c>
      <c r="FU185" s="6" t="str">
        <f>_xlfn.XLOOKUP(FU$1&amp;"|"&amp;TEXT($C185,"yyyymmdd"), RRPS_ALL[Key], RRPS_ALL[Clean Price Mid], "")</f>
        <v/>
      </c>
      <c r="FV185" s="6"/>
      <c r="FW185" s="6"/>
      <c r="FX185" s="6"/>
      <c r="FY185" s="7" t="str">
        <f>_xlfn.XLOOKUP(FY$1&amp;"|"&amp;TEXT($C185,"yyyymmdd"), RRPS_ALL[Key], RRPS_ALL[Yield to Maturity], "")</f>
        <v/>
      </c>
      <c r="FZ185" s="6" t="str">
        <f>_xlfn.XLOOKUP(FZ$1&amp;"|"&amp;TEXT($C185,"yyyymmdd"), RRPS_ALL[Key], RRPS_ALL[Mid Price], "")</f>
        <v/>
      </c>
      <c r="GA185" s="6" t="str">
        <f>_xlfn.XLOOKUP(GA$1&amp;"|"&amp;TEXT($C185,"yyyymmdd"), RRPS_ALL[Key], RRPS_ALL[Mid Yield], "")</f>
        <v/>
      </c>
      <c r="GB185" s="6" t="str">
        <f>_xlfn.XLOOKUP(GB$1&amp;"|"&amp;TEXT($C185,"yyyymmdd"), RRPS_ALL[Key], RRPS_ALL[Dirty Mid], "")</f>
        <v/>
      </c>
      <c r="GC185" s="6" t="str">
        <f>_xlfn.XLOOKUP(GC$1&amp;"|"&amp;TEXT($C185,"yyyymmdd"), RRPS_ALL[Key], RRPS_ALL[Clean Price Mid], "")</f>
        <v/>
      </c>
      <c r="GD185" s="6"/>
      <c r="GE185" s="6"/>
      <c r="GF185" s="6"/>
      <c r="GG185" s="7" t="str">
        <f>_xlfn.XLOOKUP(GG$1&amp;"|"&amp;TEXT($C185,"yyyymmdd"), RRPS_ALL[Key], RRPS_ALL[Yield to Maturity], "")</f>
        <v/>
      </c>
      <c r="GH185" s="6" t="str">
        <f>_xlfn.XLOOKUP(GH$1&amp;"|"&amp;TEXT($C185,"yyyymmdd"), RRPS_ALL[Key], RRPS_ALL[Mid Price], "")</f>
        <v/>
      </c>
      <c r="GI185" s="6" t="str">
        <f>_xlfn.XLOOKUP(GI$1&amp;"|"&amp;TEXT($C185,"yyyymmdd"), RRPS_ALL[Key], RRPS_ALL[Mid Yield], "")</f>
        <v/>
      </c>
      <c r="GJ185" s="6" t="str">
        <f>_xlfn.XLOOKUP(GJ$1&amp;"|"&amp;TEXT($C185,"yyyymmdd"), RRPS_ALL[Key], RRPS_ALL[Dirty Mid], "")</f>
        <v/>
      </c>
      <c r="GK185" s="6" t="str">
        <f>_xlfn.XLOOKUP(GK$1&amp;"|"&amp;TEXT($C185,"yyyymmdd"), RRPS_ALL[Key], RRPS_ALL[Clean Price Mid], "")</f>
        <v/>
      </c>
      <c r="GL185" s="6"/>
      <c r="GM185" s="6"/>
      <c r="GN185" s="6"/>
      <c r="GO185" s="7" t="str">
        <f>_xlfn.XLOOKUP(GO$1&amp;"|"&amp;TEXT($C185,"yyyymmdd"), RRPS_ALL[Key], RRPS_ALL[Yield to Maturity], "")</f>
        <v/>
      </c>
      <c r="GP185" s="6" t="str">
        <f>_xlfn.XLOOKUP(GP$1&amp;"|"&amp;TEXT($C185,"yyyymmdd"), RRPS_ALL[Key], RRPS_ALL[Mid Price], "")</f>
        <v/>
      </c>
      <c r="GQ185" s="6" t="str">
        <f>_xlfn.XLOOKUP(GQ$1&amp;"|"&amp;TEXT($C185,"yyyymmdd"), RRPS_ALL[Key], RRPS_ALL[Mid Yield], "")</f>
        <v/>
      </c>
      <c r="GR185" s="6" t="str">
        <f>_xlfn.XLOOKUP(GR$1&amp;"|"&amp;TEXT($C185,"yyyymmdd"), RRPS_ALL[Key], RRPS_ALL[Dirty Mid], "")</f>
        <v/>
      </c>
      <c r="GS185" s="6" t="str">
        <f>_xlfn.XLOOKUP(GS$1&amp;"|"&amp;TEXT($C185,"yyyymmdd"), RRPS_ALL[Key], RRPS_ALL[Clean Price Mid], "")</f>
        <v/>
      </c>
      <c r="GT185" s="6"/>
      <c r="GU185" s="6"/>
      <c r="GV185" s="6"/>
      <c r="GW185" s="7" t="str">
        <f>_xlfn.XLOOKUP(GW$1&amp;"|"&amp;TEXT($C185,"yyyymmdd"), RRPS_ALL[Key], RRPS_ALL[Yield to Maturity], "")</f>
        <v/>
      </c>
      <c r="GX185" s="6" t="str">
        <f>_xlfn.XLOOKUP(GX$1&amp;"|"&amp;TEXT($C185,"yyyymmdd"), RRPS_ALL[Key], RRPS_ALL[Mid Price], "")</f>
        <v/>
      </c>
      <c r="GY185" s="6" t="str">
        <f>_xlfn.XLOOKUP(GY$1&amp;"|"&amp;TEXT($C185,"yyyymmdd"), RRPS_ALL[Key], RRPS_ALL[Mid Yield], "")</f>
        <v/>
      </c>
      <c r="GZ185" s="6" t="str">
        <f>_xlfn.XLOOKUP(GZ$1&amp;"|"&amp;TEXT($C185,"yyyymmdd"), RRPS_ALL[Key], RRPS_ALL[Dirty Mid], "")</f>
        <v/>
      </c>
      <c r="HA185" s="6" t="str">
        <f>_xlfn.XLOOKUP(HA$1&amp;"|"&amp;TEXT($C185,"yyyymmdd"), RRPS_ALL[Key], RRPS_ALL[Clean Price Mid], "")</f>
        <v/>
      </c>
      <c r="HB185" s="6"/>
      <c r="HC185" s="6"/>
      <c r="HD185" s="6"/>
    </row>
    <row r="186" spans="1:212" x14ac:dyDescent="0.2">
      <c r="A186">
        <v>2015</v>
      </c>
      <c r="B186">
        <v>2</v>
      </c>
      <c r="C186" s="5">
        <f t="shared" si="37"/>
        <v>42063</v>
      </c>
      <c r="D186" s="6">
        <v>-0.85</v>
      </c>
      <c r="E186" s="7" t="str">
        <f>_xlfn.XLOOKUP(E$1&amp;"|"&amp;TEXT($C186,"yyyymmdd"), RRPS_ALL[Key], RRPS_ALL[Yield to Maturity], "")</f>
        <v/>
      </c>
      <c r="F186" s="6" t="str">
        <f>_xlfn.XLOOKUP(F$1&amp;"|"&amp;TEXT($C186,"yyyymmdd"), RRPS_ALL[Key], RRPS_ALL[Mid Price], "")</f>
        <v/>
      </c>
      <c r="G186" s="6" t="str">
        <f>_xlfn.XLOOKUP(G$1&amp;"|"&amp;TEXT($C186,"yyyymmdd"), RRPS_ALL[Key], RRPS_ALL[Mid Yield], "")</f>
        <v/>
      </c>
      <c r="H186" s="6" t="str">
        <f>_xlfn.XLOOKUP(H$1&amp;"|"&amp;TEXT($C186,"yyyymmdd"), RRPS_ALL[Key], RRPS_ALL[Dirty Mid], "")</f>
        <v/>
      </c>
      <c r="I186" s="6" t="str">
        <f>_xlfn.XLOOKUP(I$1&amp;"|"&amp;TEXT($C186,"yyyymmdd"), RRPS_ALL[Key], RRPS_ALL[Clean Price Mid], "")</f>
        <v/>
      </c>
      <c r="J186" s="6"/>
      <c r="K186" s="6"/>
      <c r="L186" s="6"/>
      <c r="M186" s="7" t="str">
        <f>_xlfn.XLOOKUP(M$1&amp;"|"&amp;TEXT($C186,"yyyymmdd"), RRPS_ALL[Key], RRPS_ALL[Yield to Maturity], "")</f>
        <v/>
      </c>
      <c r="N186" s="6" t="str">
        <f>_xlfn.XLOOKUP(N$1&amp;"|"&amp;TEXT($C186,"yyyymmdd"), RRPS_ALL[Key], RRPS_ALL[Mid Price], "")</f>
        <v/>
      </c>
      <c r="O186" s="6" t="str">
        <f>_xlfn.XLOOKUP(O$1&amp;"|"&amp;TEXT($C186,"yyyymmdd"), RRPS_ALL[Key], RRPS_ALL[Mid Yield], "")</f>
        <v/>
      </c>
      <c r="P186" s="6" t="str">
        <f>_xlfn.XLOOKUP(P$1&amp;"|"&amp;TEXT($C186,"yyyymmdd"), RRPS_ALL[Key], RRPS_ALL[Dirty Mid], "")</f>
        <v/>
      </c>
      <c r="Q186" s="6" t="str">
        <f>_xlfn.XLOOKUP(Q$1&amp;"|"&amp;TEXT($C186,"yyyymmdd"), RRPS_ALL[Key], RRPS_ALL[Clean Price Mid], "")</f>
        <v/>
      </c>
      <c r="R186" s="6"/>
      <c r="S186" s="6"/>
      <c r="T186" s="6"/>
      <c r="U186" s="7" t="str">
        <f>_xlfn.XLOOKUP(U$1&amp;"|"&amp;TEXT($C186,"yyyymmdd"), RRPS_ALL[Key], RRPS_ALL[Yield to Maturity], "")</f>
        <v/>
      </c>
      <c r="V186" s="6" t="str">
        <f>_xlfn.XLOOKUP(V$1&amp;"|"&amp;TEXT($C186,"yyyymmdd"), RRPS_ALL[Key], RRPS_ALL[Mid Price], "")</f>
        <v/>
      </c>
      <c r="W186" s="6" t="str">
        <f>_xlfn.XLOOKUP(W$1&amp;"|"&amp;TEXT($C186,"yyyymmdd"), RRPS_ALL[Key], RRPS_ALL[Mid Yield], "")</f>
        <v/>
      </c>
      <c r="X186" s="6" t="str">
        <f>_xlfn.XLOOKUP(X$1&amp;"|"&amp;TEXT($C186,"yyyymmdd"), RRPS_ALL[Key], RRPS_ALL[Dirty Mid], "")</f>
        <v/>
      </c>
      <c r="Y186" s="6" t="str">
        <f>_xlfn.XLOOKUP(Y$1&amp;"|"&amp;TEXT($C186,"yyyymmdd"), RRPS_ALL[Key], RRPS_ALL[Clean Price Mid], "")</f>
        <v/>
      </c>
      <c r="Z186" s="6"/>
      <c r="AA186" s="6"/>
      <c r="AB186" s="6"/>
      <c r="AC186" s="7" t="str">
        <f>_xlfn.XLOOKUP(AC$1&amp;"|"&amp;TEXT($C186,"yyyymmdd"), RRPS_ALL[Key], RRPS_ALL[Yield to Maturity], "")</f>
        <v/>
      </c>
      <c r="AD186" s="6" t="str">
        <f>_xlfn.XLOOKUP(AD$1&amp;"|"&amp;TEXT($C186,"yyyymmdd"), RRPS_ALL[Key], RRPS_ALL[Mid Price], "")</f>
        <v/>
      </c>
      <c r="AE186" s="6" t="str">
        <f>_xlfn.XLOOKUP(AE$1&amp;"|"&amp;TEXT($C186,"yyyymmdd"), RRPS_ALL[Key], RRPS_ALL[Mid Yield], "")</f>
        <v/>
      </c>
      <c r="AF186" s="6" t="str">
        <f>_xlfn.XLOOKUP(AF$1&amp;"|"&amp;TEXT($C186,"yyyymmdd"), RRPS_ALL[Key], RRPS_ALL[Dirty Mid], "")</f>
        <v/>
      </c>
      <c r="AG186" s="6" t="str">
        <f>_xlfn.XLOOKUP(AG$1&amp;"|"&amp;TEXT($C186,"yyyymmdd"), RRPS_ALL[Key], RRPS_ALL[Clean Price Mid], "")</f>
        <v/>
      </c>
      <c r="AH186" s="6"/>
      <c r="AI186" s="6"/>
      <c r="AJ186" s="6"/>
      <c r="AK186" s="7" t="str">
        <f>_xlfn.XLOOKUP(AK$1&amp;"|"&amp;TEXT($C186,"yyyymmdd"), RRPS_ALL[Key], RRPS_ALL[Yield to Maturity], "")</f>
        <v/>
      </c>
      <c r="AL186" s="6" t="str">
        <f>_xlfn.XLOOKUP(AL$1&amp;"|"&amp;TEXT($C186,"yyyymmdd"), RRPS_ALL[Key], RRPS_ALL[Mid Price], "")</f>
        <v/>
      </c>
      <c r="AM186" s="6" t="str">
        <f>_xlfn.XLOOKUP(AM$1&amp;"|"&amp;TEXT($C186,"yyyymmdd"), RRPS_ALL[Key], RRPS_ALL[Mid Yield], "")</f>
        <v/>
      </c>
      <c r="AN186" s="6" t="str">
        <f>_xlfn.XLOOKUP(AN$1&amp;"|"&amp;TEXT($C186,"yyyymmdd"), RRPS_ALL[Key], RRPS_ALL[Dirty Mid], "")</f>
        <v/>
      </c>
      <c r="AO186" s="6" t="str">
        <f>_xlfn.XLOOKUP(AO$1&amp;"|"&amp;TEXT($C186,"yyyymmdd"), RRPS_ALL[Key], RRPS_ALL[Clean Price Mid], "")</f>
        <v/>
      </c>
      <c r="AP186" s="6"/>
      <c r="AQ186" s="6"/>
      <c r="AR186" s="6"/>
      <c r="AS186" s="7" t="str">
        <f>_xlfn.XLOOKUP(AS$1&amp;"|"&amp;TEXT($C186,"yyyymmdd"), RRPS_ALL[Key], RRPS_ALL[Yield to Maturity], "")</f>
        <v/>
      </c>
      <c r="AT186" s="6" t="str">
        <f>_xlfn.XLOOKUP(AT$1&amp;"|"&amp;TEXT($C186,"yyyymmdd"), RRPS_ALL[Key], RRPS_ALL[Mid Price], "")</f>
        <v/>
      </c>
      <c r="AU186" s="6" t="str">
        <f>_xlfn.XLOOKUP(AU$1&amp;"|"&amp;TEXT($C186,"yyyymmdd"), RRPS_ALL[Key], RRPS_ALL[Mid Yield], "")</f>
        <v/>
      </c>
      <c r="AV186" s="6" t="str">
        <f>_xlfn.XLOOKUP(AV$1&amp;"|"&amp;TEXT($C186,"yyyymmdd"), RRPS_ALL[Key], RRPS_ALL[Dirty Mid], "")</f>
        <v/>
      </c>
      <c r="AW186" s="6" t="str">
        <f>_xlfn.XLOOKUP(AW$1&amp;"|"&amp;TEXT($C186,"yyyymmdd"), RRPS_ALL[Key], RRPS_ALL[Clean Price Mid], "")</f>
        <v/>
      </c>
      <c r="AX186" s="6"/>
      <c r="AY186" s="6"/>
      <c r="AZ186" s="6"/>
      <c r="BA186" s="7" t="str">
        <f>_xlfn.XLOOKUP(BA$1&amp;"|"&amp;TEXT($C186,"yyyymmdd"), RRPS_ALL[Key], RRPS_ALL[Yield to Maturity], "")</f>
        <v/>
      </c>
      <c r="BB186" s="6" t="str">
        <f>_xlfn.XLOOKUP(BB$1&amp;"|"&amp;TEXT($C186,"yyyymmdd"), RRPS_ALL[Key], RRPS_ALL[Mid Price], "")</f>
        <v/>
      </c>
      <c r="BC186" s="6" t="str">
        <f>_xlfn.XLOOKUP(BC$1&amp;"|"&amp;TEXT($C186,"yyyymmdd"), RRPS_ALL[Key], RRPS_ALL[Mid Yield], "")</f>
        <v/>
      </c>
      <c r="BD186" s="6" t="str">
        <f>_xlfn.XLOOKUP(BD$1&amp;"|"&amp;TEXT($C186,"yyyymmdd"), RRPS_ALL[Key], RRPS_ALL[Dirty Mid], "")</f>
        <v/>
      </c>
      <c r="BE186" s="6" t="str">
        <f>_xlfn.XLOOKUP(BE$1&amp;"|"&amp;TEXT($C186,"yyyymmdd"), RRPS_ALL[Key], RRPS_ALL[Clean Price Mid], "")</f>
        <v/>
      </c>
      <c r="BF186" s="6"/>
      <c r="BG186" s="6"/>
      <c r="BH186" s="6"/>
      <c r="BI186" s="7" t="str">
        <f>_xlfn.XLOOKUP(BI$1&amp;"|"&amp;TEXT($C186,"yyyymmdd"), RRPS_ALL[Key], RRPS_ALL[Yield to Maturity], "")</f>
        <v/>
      </c>
      <c r="BJ186" s="6" t="str">
        <f>_xlfn.XLOOKUP(BJ$1&amp;"|"&amp;TEXT($C186,"yyyymmdd"), RRPS_ALL[Key], RRPS_ALL[Mid Price], "")</f>
        <v/>
      </c>
      <c r="BK186" s="6" t="str">
        <f>_xlfn.XLOOKUP(BK$1&amp;"|"&amp;TEXT($C186,"yyyymmdd"), RRPS_ALL[Key], RRPS_ALL[Mid Yield], "")</f>
        <v/>
      </c>
      <c r="BL186" s="6" t="str">
        <f>_xlfn.XLOOKUP(BL$1&amp;"|"&amp;TEXT($C186,"yyyymmdd"), RRPS_ALL[Key], RRPS_ALL[Dirty Mid], "")</f>
        <v/>
      </c>
      <c r="BM186" s="6" t="str">
        <f>_xlfn.XLOOKUP(BM$1&amp;"|"&amp;TEXT($C186,"yyyymmdd"), RRPS_ALL[Key], RRPS_ALL[Clean Price Mid], "")</f>
        <v/>
      </c>
      <c r="BN186" s="6"/>
      <c r="BO186" s="6"/>
      <c r="BP186" s="6"/>
      <c r="BQ186" s="7">
        <f>_xlfn.XLOOKUP(BQ$1&amp;"|"&amp;TEXT($C186,"yyyymmdd"), RRPS_ALL[Key], RRPS_ALL[Yield to Maturity], "")</f>
        <v>0.19900100000000001</v>
      </c>
      <c r="BR186" s="6">
        <f>_xlfn.XLOOKUP(BR$1&amp;"|"&amp;TEXT($C186,"yyyymmdd"), RRPS_ALL[Key], RRPS_ALL[Mid Price], "")</f>
        <v>127.460357</v>
      </c>
      <c r="BS186" s="6">
        <f>_xlfn.XLOOKUP(BS$1&amp;"|"&amp;TEXT($C186,"yyyymmdd"), RRPS_ALL[Key], RRPS_ALL[Mid Yield], "")</f>
        <v>0.188997</v>
      </c>
      <c r="BT186" s="6">
        <f>_xlfn.XLOOKUP(BT$1&amp;"|"&amp;TEXT($C186,"yyyymmdd"), RRPS_ALL[Key], RRPS_ALL[Dirty Mid], "")</f>
        <v>0</v>
      </c>
      <c r="BU186" s="6">
        <f>_xlfn.XLOOKUP(BU$1&amp;"|"&amp;TEXT($C186,"yyyymmdd"), RRPS_ALL[Key], RRPS_ALL[Clean Price Mid], "")</f>
        <v>0</v>
      </c>
      <c r="BV186" s="6">
        <v>0.05</v>
      </c>
      <c r="BW186" s="5">
        <v>44166</v>
      </c>
      <c r="BX186" s="6">
        <f t="shared" si="57"/>
        <v>5.7563868613138691</v>
      </c>
      <c r="BY186" s="7" t="str">
        <f>_xlfn.XLOOKUP(BY$1&amp;"|"&amp;TEXT($C186,"yyyymmdd"), RRPS_ALL[Key], RRPS_ALL[Yield to Maturity], "")</f>
        <v/>
      </c>
      <c r="BZ186" s="6" t="str">
        <f>_xlfn.XLOOKUP(BZ$1&amp;"|"&amp;TEXT($C186,"yyyymmdd"), RRPS_ALL[Key], RRPS_ALL[Mid Price], "")</f>
        <v/>
      </c>
      <c r="CA186" s="6" t="str">
        <f>_xlfn.XLOOKUP(CA$1&amp;"|"&amp;TEXT($C186,"yyyymmdd"), RRPS_ALL[Key], RRPS_ALL[Mid Yield], "")</f>
        <v/>
      </c>
      <c r="CB186" s="6" t="str">
        <f>_xlfn.XLOOKUP(CB$1&amp;"|"&amp;TEXT($C186,"yyyymmdd"), RRPS_ALL[Key], RRPS_ALL[Dirty Mid], "")</f>
        <v/>
      </c>
      <c r="CC186" s="6" t="str">
        <f>_xlfn.XLOOKUP(CC$1&amp;"|"&amp;TEXT($C186,"yyyymmdd"), RRPS_ALL[Key], RRPS_ALL[Clean Price Mid], "")</f>
        <v/>
      </c>
      <c r="CD186" s="6"/>
      <c r="CE186" s="6"/>
      <c r="CF186" s="6"/>
      <c r="CG186" s="7">
        <f>_xlfn.XLOOKUP(CG$1&amp;"|"&amp;TEXT($C186,"yyyymmdd"), RRPS_ALL[Key], RRPS_ALL[Yield to Maturity], "")</f>
        <v>-0.124514</v>
      </c>
      <c r="CH186" s="6">
        <f>_xlfn.XLOOKUP(CH$1&amp;"|"&amp;TEXT($C186,"yyyymmdd"), RRPS_ALL[Key], RRPS_ALL[Mid Price], "")</f>
        <v>102.05193199999999</v>
      </c>
      <c r="CI186" s="6">
        <f>_xlfn.XLOOKUP(CI$1&amp;"|"&amp;TEXT($C186,"yyyymmdd"), RRPS_ALL[Key], RRPS_ALL[Mid Yield], "")</f>
        <v>-0.139515</v>
      </c>
      <c r="CJ186" s="6">
        <f>_xlfn.XLOOKUP(CJ$1&amp;"|"&amp;TEXT($C186,"yyyymmdd"), RRPS_ALL[Key], RRPS_ALL[Dirty Mid], "")</f>
        <v>2.5125000000000002</v>
      </c>
      <c r="CK186" s="6">
        <f>_xlfn.XLOOKUP(CK$1&amp;"|"&amp;TEXT($C186,"yyyymmdd"), RRPS_ALL[Key], RRPS_ALL[Clean Price Mid], "")</f>
        <v>0.44166699999999998</v>
      </c>
      <c r="CL186" s="6">
        <v>4.4999999999999998E-2</v>
      </c>
      <c r="CM186" s="5">
        <v>42228</v>
      </c>
      <c r="CN186" s="6">
        <f t="shared" si="58"/>
        <v>0.45205479452054792</v>
      </c>
      <c r="CO186" s="7">
        <f>_xlfn.XLOOKUP(CO$1&amp;"|"&amp;TEXT($C186,"yyyymmdd"), RRPS_ALL[Key], RRPS_ALL[Yield to Maturity], "")</f>
        <v>-0.13526199999999999</v>
      </c>
      <c r="CP186" s="6">
        <f>_xlfn.XLOOKUP(CP$1&amp;"|"&amp;TEXT($C186,"yyyymmdd"), RRPS_ALL[Key], RRPS_ALL[Mid Price], "")</f>
        <v>104.280147</v>
      </c>
      <c r="CQ186" s="6">
        <f>_xlfn.XLOOKUP(CQ$1&amp;"|"&amp;TEXT($C186,"yyyymmdd"), RRPS_ALL[Key], RRPS_ALL[Mid Yield], "")</f>
        <v>-0.145263</v>
      </c>
      <c r="CR186" s="6">
        <f>_xlfn.XLOOKUP(CR$1&amp;"|"&amp;TEXT($C186,"yyyymmdd"), RRPS_ALL[Key], RRPS_ALL[Dirty Mid], "")</f>
        <v>1.925</v>
      </c>
      <c r="CS186" s="6">
        <f>_xlfn.XLOOKUP(CS$1&amp;"|"&amp;TEXT($C186,"yyyymmdd"), RRPS_ALL[Key], RRPS_ALL[Clean Price Mid], "")</f>
        <v>1.3300689999999999</v>
      </c>
      <c r="CT186" s="6">
        <v>0.03</v>
      </c>
      <c r="CU186" s="5">
        <v>42563</v>
      </c>
      <c r="CV186" s="6">
        <f t="shared" si="59"/>
        <v>1.3679890560875514</v>
      </c>
      <c r="CW186" s="7">
        <f>_xlfn.XLOOKUP(CW$1&amp;"|"&amp;TEXT($C186,"yyyymmdd"), RRPS_ALL[Key], RRPS_ALL[Yield to Maturity], "")</f>
        <v>-0.219141</v>
      </c>
      <c r="CX186" s="6">
        <f>_xlfn.XLOOKUP(CX$1&amp;"|"&amp;TEXT($C186,"yyyymmdd"), RRPS_ALL[Key], RRPS_ALL[Mid Price], "")</f>
        <v>109.768371</v>
      </c>
      <c r="CY186" s="6">
        <f>_xlfn.XLOOKUP(CY$1&amp;"|"&amp;TEXT($C186,"yyyymmdd"), RRPS_ALL[Key], RRPS_ALL[Mid Yield], "")</f>
        <v>-0.23414499999999999</v>
      </c>
      <c r="CZ186" s="6">
        <f>_xlfn.XLOOKUP(CZ$1&amp;"|"&amp;TEXT($C186,"yyyymmdd"), RRPS_ALL[Key], RRPS_ALL[Dirty Mid], "")</f>
        <v>0</v>
      </c>
      <c r="DA186" s="6">
        <f>_xlfn.XLOOKUP(DA$1&amp;"|"&amp;TEXT($C186,"yyyymmdd"), RRPS_ALL[Key], RRPS_ALL[Clean Price Mid], "")</f>
        <v>0</v>
      </c>
      <c r="DB186" s="6">
        <v>3.7499999999999999E-2</v>
      </c>
      <c r="DC186" s="5">
        <v>42959</v>
      </c>
      <c r="DD186" s="6">
        <f t="shared" si="60"/>
        <v>2.4525547445255476</v>
      </c>
      <c r="DE186" s="7">
        <f>_xlfn.XLOOKUP(DE$1&amp;"|"&amp;TEXT($C186,"yyyymmdd"), RRPS_ALL[Key], RRPS_ALL[Yield to Maturity], "")</f>
        <v>9.5399999999999999E-4</v>
      </c>
      <c r="DF186" s="6">
        <f>_xlfn.XLOOKUP(DF$1&amp;"|"&amp;TEXT($C186,"yyyymmdd"), RRPS_ALL[Key], RRPS_ALL[Mid Price], "")</f>
        <v>117.146573</v>
      </c>
      <c r="DG186" s="6">
        <f>_xlfn.XLOOKUP(DG$1&amp;"|"&amp;TEXT($C186,"yyyymmdd"), RRPS_ALL[Key], RRPS_ALL[Mid Yield], "")</f>
        <v>-9.0489999999999998E-3</v>
      </c>
      <c r="DH186" s="6">
        <f>_xlfn.XLOOKUP(DH$1&amp;"|"&amp;TEXT($C186,"yyyymmdd"), RRPS_ALL[Key], RRPS_ALL[Dirty Mid], "")</f>
        <v>0</v>
      </c>
      <c r="DI186" s="6">
        <f>_xlfn.XLOOKUP(DI$1&amp;"|"&amp;TEXT($C186,"yyyymmdd"), RRPS_ALL[Key], RRPS_ALL[Clean Price Mid], "")</f>
        <v>0</v>
      </c>
      <c r="DJ186" s="6">
        <v>4.2500000000000003E-2</v>
      </c>
      <c r="DK186" s="5">
        <v>43536</v>
      </c>
      <c r="DL186" s="6">
        <f t="shared" si="51"/>
        <v>4.0334063526834614</v>
      </c>
      <c r="DM186" s="7">
        <f>_xlfn.XLOOKUP(DM$1&amp;"|"&amp;TEXT($C186,"yyyymmdd"), RRPS_ALL[Key], RRPS_ALL[Yield to Maturity], "")</f>
        <v>1.293485</v>
      </c>
      <c r="DN186" s="6">
        <f>_xlfn.XLOOKUP(DN$1&amp;"|"&amp;TEXT($C186,"yyyymmdd"), RRPS_ALL[Key], RRPS_ALL[Mid Price], "")</f>
        <v>145.77000000000001</v>
      </c>
      <c r="DO186" s="6">
        <f>_xlfn.XLOOKUP(DO$1&amp;"|"&amp;TEXT($C186,"yyyymmdd"), RRPS_ALL[Key], RRPS_ALL[Mid Yield], "")</f>
        <v>1.279039</v>
      </c>
      <c r="DP186" s="6">
        <f>_xlfn.XLOOKUP(DP$1&amp;"|"&amp;TEXT($C186,"yyyymmdd"), RRPS_ALL[Key], RRPS_ALL[Dirty Mid], "")</f>
        <v>0</v>
      </c>
      <c r="DQ186" s="6">
        <f>_xlfn.XLOOKUP(DQ$1&amp;"|"&amp;TEXT($C186,"yyyymmdd"), RRPS_ALL[Key], RRPS_ALL[Clean Price Mid], "")</f>
        <v>0</v>
      </c>
      <c r="DR186" s="6">
        <v>3.5000000000000003E-2</v>
      </c>
      <c r="DS186" s="5">
        <v>50859</v>
      </c>
      <c r="DT186" s="6">
        <f t="shared" si="52"/>
        <v>24.082794874603</v>
      </c>
      <c r="DU186" s="7">
        <f>_xlfn.XLOOKUP(DU$1&amp;"|"&amp;TEXT($C186,"yyyymmdd"), RRPS_ALL[Key], RRPS_ALL[Yield to Maturity], "")</f>
        <v>0.353987</v>
      </c>
      <c r="DV186" s="6">
        <f>_xlfn.XLOOKUP(DV$1&amp;"|"&amp;TEXT($C186,"yyyymmdd"), RRPS_ALL[Key], RRPS_ALL[Mid Price], "")</f>
        <v>122.58208</v>
      </c>
      <c r="DW186" s="6">
        <f>_xlfn.XLOOKUP(DW$1&amp;"|"&amp;TEXT($C186,"yyyymmdd"), RRPS_ALL[Key], RRPS_ALL[Mid Yield], "")</f>
        <v>0.338978</v>
      </c>
      <c r="DX186" s="6">
        <f>_xlfn.XLOOKUP(DX$1&amp;"|"&amp;TEXT($C186,"yyyymmdd"), RRPS_ALL[Key], RRPS_ALL[Dirty Mid], "")</f>
        <v>0</v>
      </c>
      <c r="DY186" s="6">
        <f>_xlfn.XLOOKUP(DY$1&amp;"|"&amp;TEXT($C186,"yyyymmdd"), RRPS_ALL[Key], RRPS_ALL[Clean Price Mid], "")</f>
        <v>0</v>
      </c>
      <c r="DZ186" s="6">
        <v>3.5000000000000003E-2</v>
      </c>
      <c r="EA186" s="5">
        <v>44713</v>
      </c>
      <c r="EB186" s="6">
        <f t="shared" si="55"/>
        <v>7.2553045859000687</v>
      </c>
      <c r="EC186" s="7">
        <f>_xlfn.XLOOKUP(EC$1&amp;"|"&amp;TEXT($C186,"yyyymmdd"), RRPS_ALL[Key], RRPS_ALL[Yield to Maturity], "")</f>
        <v>1.1119760000000001</v>
      </c>
      <c r="ED186" s="6">
        <f>_xlfn.XLOOKUP(ED$1&amp;"|"&amp;TEXT($C186,"yyyymmdd"), RRPS_ALL[Key], RRPS_ALL[Mid Price], "")</f>
        <v>118.14100000000001</v>
      </c>
      <c r="EE186" s="6">
        <f>_xlfn.XLOOKUP(EE$1&amp;"|"&amp;TEXT($C186,"yyyymmdd"), RRPS_ALL[Key], RRPS_ALL[Mid Yield], "")</f>
        <v>1.090177</v>
      </c>
      <c r="EF186" s="6">
        <f>_xlfn.XLOOKUP(EF$1&amp;"|"&amp;TEXT($C186,"yyyymmdd"), RRPS_ALL[Key], RRPS_ALL[Dirty Mid], "")</f>
        <v>0</v>
      </c>
      <c r="EG186" s="6">
        <f>_xlfn.XLOOKUP(EG$1&amp;"|"&amp;TEXT($C186,"yyyymmdd"), RRPS_ALL[Key], RRPS_ALL[Clean Price Mid], "")</f>
        <v>0</v>
      </c>
      <c r="EH186" s="6">
        <v>2.2499999999999999E-2</v>
      </c>
      <c r="EI186" s="5">
        <v>48366</v>
      </c>
      <c r="EJ186" s="6">
        <f t="shared" si="54"/>
        <v>17.255361216730037</v>
      </c>
      <c r="EK186" s="7">
        <f>_xlfn.XLOOKUP(EK$1&amp;"|"&amp;TEXT($C186,"yyyymmdd"), RRPS_ALL[Key], RRPS_ALL[Yield to Maturity], "")</f>
        <v>0.58143400000000001</v>
      </c>
      <c r="EL186" s="6">
        <f>_xlfn.XLOOKUP(EL$1&amp;"|"&amp;TEXT($C186,"yyyymmdd"), RRPS_ALL[Key], RRPS_ALL[Mid Price], "")</f>
        <v>107.853358</v>
      </c>
      <c r="EM186" s="6">
        <f>_xlfn.XLOOKUP(EM$1&amp;"|"&amp;TEXT($C186,"yyyymmdd"), RRPS_ALL[Key], RRPS_ALL[Mid Yield], "")</f>
        <v>0.57142899999999996</v>
      </c>
      <c r="EN186" s="6">
        <f>_xlfn.XLOOKUP(EN$1&amp;"|"&amp;TEXT($C186,"yyyymmdd"), RRPS_ALL[Key], RRPS_ALL[Dirty Mid], "")</f>
        <v>0</v>
      </c>
      <c r="EO186" s="6">
        <f>_xlfn.XLOOKUP(EO$1&amp;"|"&amp;TEXT($C186,"yyyymmdd"), RRPS_ALL[Key], RRPS_ALL[Clean Price Mid], "")</f>
        <v>0</v>
      </c>
      <c r="EP186" s="6">
        <v>1.4999999999999999E-2</v>
      </c>
      <c r="EQ186" s="5">
        <v>45243</v>
      </c>
      <c r="ER186" s="6">
        <f t="shared" si="50"/>
        <v>8.7070276848189838</v>
      </c>
      <c r="ES186" s="7">
        <f>_xlfn.XLOOKUP(ES$1&amp;"|"&amp;TEXT($C186,"yyyymmdd"), RRPS_ALL[Key], RRPS_ALL[Yield to Maturity], "")</f>
        <v>0.721001</v>
      </c>
      <c r="ET186" s="6">
        <f>_xlfn.XLOOKUP(ET$1&amp;"|"&amp;TEXT($C186,"yyyymmdd"), RRPS_ALL[Key], RRPS_ALL[Mid Price], "")</f>
        <v>117.526629</v>
      </c>
      <c r="EU186" s="6">
        <f>_xlfn.XLOOKUP(EU$1&amp;"|"&amp;TEXT($C186,"yyyymmdd"), RRPS_ALL[Key], RRPS_ALL[Mid Yield], "")</f>
        <v>0.71099500000000004</v>
      </c>
      <c r="EV186" s="6">
        <f>_xlfn.XLOOKUP(EV$1&amp;"|"&amp;TEXT($C186,"yyyymmdd"), RRPS_ALL[Key], RRPS_ALL[Dirty Mid], "")</f>
        <v>0</v>
      </c>
      <c r="EW186" s="6">
        <f>_xlfn.XLOOKUP(EW$1&amp;"|"&amp;TEXT($C186,"yyyymmdd"), RRPS_ALL[Key], RRPS_ALL[Clean Price Mid], "")</f>
        <v>0</v>
      </c>
      <c r="EX186" s="6">
        <v>2.5000000000000001E-2</v>
      </c>
      <c r="EY186" s="5">
        <v>45789</v>
      </c>
      <c r="EZ186" s="6">
        <f t="shared" si="56"/>
        <v>10.200597312095571</v>
      </c>
      <c r="FA186" s="7" t="str">
        <f>_xlfn.XLOOKUP(FA$1&amp;"|"&amp;TEXT($C186,"yyyymmdd"), RRPS_ALL[Key], RRPS_ALL[Yield to Maturity], "")</f>
        <v/>
      </c>
      <c r="FB186" s="6" t="str">
        <f>_xlfn.XLOOKUP(FB$1&amp;"|"&amp;TEXT($C186,"yyyymmdd"), RRPS_ALL[Key], RRPS_ALL[Mid Price], "")</f>
        <v/>
      </c>
      <c r="FC186" s="6" t="str">
        <f>_xlfn.XLOOKUP(FC$1&amp;"|"&amp;TEXT($C186,"yyyymmdd"), RRPS_ALL[Key], RRPS_ALL[Mid Yield], "")</f>
        <v/>
      </c>
      <c r="FD186" s="6" t="str">
        <f>_xlfn.XLOOKUP(FD$1&amp;"|"&amp;TEXT($C186,"yyyymmdd"), RRPS_ALL[Key], RRPS_ALL[Dirty Mid], "")</f>
        <v/>
      </c>
      <c r="FE186" s="6" t="str">
        <f>_xlfn.XLOOKUP(FE$1&amp;"|"&amp;TEXT($C186,"yyyymmdd"), RRPS_ALL[Key], RRPS_ALL[Clean Price Mid], "")</f>
        <v/>
      </c>
      <c r="FF186" s="6"/>
      <c r="FG186" s="6"/>
      <c r="FH186" s="6"/>
      <c r="FI186" s="7" t="str">
        <f>_xlfn.XLOOKUP(FI$1&amp;"|"&amp;TEXT($C186,"yyyymmdd"), RRPS_ALL[Key], RRPS_ALL[Yield to Maturity], "")</f>
        <v/>
      </c>
      <c r="FJ186" s="6" t="str">
        <f>_xlfn.XLOOKUP(FJ$1&amp;"|"&amp;TEXT($C186,"yyyymmdd"), RRPS_ALL[Key], RRPS_ALL[Mid Price], "")</f>
        <v/>
      </c>
      <c r="FK186" s="6" t="str">
        <f>_xlfn.XLOOKUP(FK$1&amp;"|"&amp;TEXT($C186,"yyyymmdd"), RRPS_ALL[Key], RRPS_ALL[Mid Yield], "")</f>
        <v/>
      </c>
      <c r="FL186" s="6" t="str">
        <f>_xlfn.XLOOKUP(FL$1&amp;"|"&amp;TEXT($C186,"yyyymmdd"), RRPS_ALL[Key], RRPS_ALL[Dirty Mid], "")</f>
        <v/>
      </c>
      <c r="FM186" s="6" t="str">
        <f>_xlfn.XLOOKUP(FM$1&amp;"|"&amp;TEXT($C186,"yyyymmdd"), RRPS_ALL[Key], RRPS_ALL[Clean Price Mid], "")</f>
        <v/>
      </c>
      <c r="FN186" s="6"/>
      <c r="FO186" s="6"/>
      <c r="FP186" s="6"/>
      <c r="FQ186" s="7" t="str">
        <f>_xlfn.XLOOKUP(FQ$1&amp;"|"&amp;TEXT($C186,"yyyymmdd"), RRPS_ALL[Key], RRPS_ALL[Yield to Maturity], "")</f>
        <v/>
      </c>
      <c r="FR186" s="6" t="str">
        <f>_xlfn.XLOOKUP(FR$1&amp;"|"&amp;TEXT($C186,"yyyymmdd"), RRPS_ALL[Key], RRPS_ALL[Mid Price], "")</f>
        <v/>
      </c>
      <c r="FS186" s="6" t="str">
        <f>_xlfn.XLOOKUP(FS$1&amp;"|"&amp;TEXT($C186,"yyyymmdd"), RRPS_ALL[Key], RRPS_ALL[Mid Yield], "")</f>
        <v/>
      </c>
      <c r="FT186" s="6" t="str">
        <f>_xlfn.XLOOKUP(FT$1&amp;"|"&amp;TEXT($C186,"yyyymmdd"), RRPS_ALL[Key], RRPS_ALL[Dirty Mid], "")</f>
        <v/>
      </c>
      <c r="FU186" s="6" t="str">
        <f>_xlfn.XLOOKUP(FU$1&amp;"|"&amp;TEXT($C186,"yyyymmdd"), RRPS_ALL[Key], RRPS_ALL[Clean Price Mid], "")</f>
        <v/>
      </c>
      <c r="FV186" s="6"/>
      <c r="FW186" s="6"/>
      <c r="FX186" s="6"/>
      <c r="FY186" s="7" t="str">
        <f>_xlfn.XLOOKUP(FY$1&amp;"|"&amp;TEXT($C186,"yyyymmdd"), RRPS_ALL[Key], RRPS_ALL[Yield to Maturity], "")</f>
        <v/>
      </c>
      <c r="FZ186" s="6" t="str">
        <f>_xlfn.XLOOKUP(FZ$1&amp;"|"&amp;TEXT($C186,"yyyymmdd"), RRPS_ALL[Key], RRPS_ALL[Mid Price], "")</f>
        <v/>
      </c>
      <c r="GA186" s="6" t="str">
        <f>_xlfn.XLOOKUP(GA$1&amp;"|"&amp;TEXT($C186,"yyyymmdd"), RRPS_ALL[Key], RRPS_ALL[Mid Yield], "")</f>
        <v/>
      </c>
      <c r="GB186" s="6" t="str">
        <f>_xlfn.XLOOKUP(GB$1&amp;"|"&amp;TEXT($C186,"yyyymmdd"), RRPS_ALL[Key], RRPS_ALL[Dirty Mid], "")</f>
        <v/>
      </c>
      <c r="GC186" s="6" t="str">
        <f>_xlfn.XLOOKUP(GC$1&amp;"|"&amp;TEXT($C186,"yyyymmdd"), RRPS_ALL[Key], RRPS_ALL[Clean Price Mid], "")</f>
        <v/>
      </c>
      <c r="GD186" s="6"/>
      <c r="GE186" s="6"/>
      <c r="GF186" s="6"/>
      <c r="GG186" s="7" t="str">
        <f>_xlfn.XLOOKUP(GG$1&amp;"|"&amp;TEXT($C186,"yyyymmdd"), RRPS_ALL[Key], RRPS_ALL[Yield to Maturity], "")</f>
        <v/>
      </c>
      <c r="GH186" s="6" t="str">
        <f>_xlfn.XLOOKUP(GH$1&amp;"|"&amp;TEXT($C186,"yyyymmdd"), RRPS_ALL[Key], RRPS_ALL[Mid Price], "")</f>
        <v/>
      </c>
      <c r="GI186" s="6" t="str">
        <f>_xlfn.XLOOKUP(GI$1&amp;"|"&amp;TEXT($C186,"yyyymmdd"), RRPS_ALL[Key], RRPS_ALL[Mid Yield], "")</f>
        <v/>
      </c>
      <c r="GJ186" s="6" t="str">
        <f>_xlfn.XLOOKUP(GJ$1&amp;"|"&amp;TEXT($C186,"yyyymmdd"), RRPS_ALL[Key], RRPS_ALL[Dirty Mid], "")</f>
        <v/>
      </c>
      <c r="GK186" s="6" t="str">
        <f>_xlfn.XLOOKUP(GK$1&amp;"|"&amp;TEXT($C186,"yyyymmdd"), RRPS_ALL[Key], RRPS_ALL[Clean Price Mid], "")</f>
        <v/>
      </c>
      <c r="GL186" s="6"/>
      <c r="GM186" s="6"/>
      <c r="GN186" s="6"/>
      <c r="GO186" s="7" t="str">
        <f>_xlfn.XLOOKUP(GO$1&amp;"|"&amp;TEXT($C186,"yyyymmdd"), RRPS_ALL[Key], RRPS_ALL[Yield to Maturity], "")</f>
        <v/>
      </c>
      <c r="GP186" s="6" t="str">
        <f>_xlfn.XLOOKUP(GP$1&amp;"|"&amp;TEXT($C186,"yyyymmdd"), RRPS_ALL[Key], RRPS_ALL[Mid Price], "")</f>
        <v/>
      </c>
      <c r="GQ186" s="6" t="str">
        <f>_xlfn.XLOOKUP(GQ$1&amp;"|"&amp;TEXT($C186,"yyyymmdd"), RRPS_ALL[Key], RRPS_ALL[Mid Yield], "")</f>
        <v/>
      </c>
      <c r="GR186" s="6" t="str">
        <f>_xlfn.XLOOKUP(GR$1&amp;"|"&amp;TEXT($C186,"yyyymmdd"), RRPS_ALL[Key], RRPS_ALL[Dirty Mid], "")</f>
        <v/>
      </c>
      <c r="GS186" s="6" t="str">
        <f>_xlfn.XLOOKUP(GS$1&amp;"|"&amp;TEXT($C186,"yyyymmdd"), RRPS_ALL[Key], RRPS_ALL[Clean Price Mid], "")</f>
        <v/>
      </c>
      <c r="GT186" s="6"/>
      <c r="GU186" s="6"/>
      <c r="GV186" s="6"/>
      <c r="GW186" s="7" t="str">
        <f>_xlfn.XLOOKUP(GW$1&amp;"|"&amp;TEXT($C186,"yyyymmdd"), RRPS_ALL[Key], RRPS_ALL[Yield to Maturity], "")</f>
        <v/>
      </c>
      <c r="GX186" s="6" t="str">
        <f>_xlfn.XLOOKUP(GX$1&amp;"|"&amp;TEXT($C186,"yyyymmdd"), RRPS_ALL[Key], RRPS_ALL[Mid Price], "")</f>
        <v/>
      </c>
      <c r="GY186" s="6" t="str">
        <f>_xlfn.XLOOKUP(GY$1&amp;"|"&amp;TEXT($C186,"yyyymmdd"), RRPS_ALL[Key], RRPS_ALL[Mid Yield], "")</f>
        <v/>
      </c>
      <c r="GZ186" s="6" t="str">
        <f>_xlfn.XLOOKUP(GZ$1&amp;"|"&amp;TEXT($C186,"yyyymmdd"), RRPS_ALL[Key], RRPS_ALL[Dirty Mid], "")</f>
        <v/>
      </c>
      <c r="HA186" s="6" t="str">
        <f>_xlfn.XLOOKUP(HA$1&amp;"|"&amp;TEXT($C186,"yyyymmdd"), RRPS_ALL[Key], RRPS_ALL[Clean Price Mid], "")</f>
        <v/>
      </c>
      <c r="HB186" s="6"/>
      <c r="HC186" s="6"/>
      <c r="HD186" s="6"/>
    </row>
    <row r="187" spans="1:212" x14ac:dyDescent="0.2">
      <c r="A187">
        <v>2015</v>
      </c>
      <c r="B187">
        <v>3</v>
      </c>
      <c r="C187" s="5">
        <f t="shared" si="37"/>
        <v>42094</v>
      </c>
      <c r="D187" s="6">
        <v>-1</v>
      </c>
      <c r="E187" s="7" t="str">
        <f>_xlfn.XLOOKUP(E$1&amp;"|"&amp;TEXT($C187,"yyyymmdd"), RRPS_ALL[Key], RRPS_ALL[Yield to Maturity], "")</f>
        <v/>
      </c>
      <c r="F187" s="6" t="str">
        <f>_xlfn.XLOOKUP(F$1&amp;"|"&amp;TEXT($C187,"yyyymmdd"), RRPS_ALL[Key], RRPS_ALL[Mid Price], "")</f>
        <v/>
      </c>
      <c r="G187" s="6" t="str">
        <f>_xlfn.XLOOKUP(G$1&amp;"|"&amp;TEXT($C187,"yyyymmdd"), RRPS_ALL[Key], RRPS_ALL[Mid Yield], "")</f>
        <v/>
      </c>
      <c r="H187" s="6" t="str">
        <f>_xlfn.XLOOKUP(H$1&amp;"|"&amp;TEXT($C187,"yyyymmdd"), RRPS_ALL[Key], RRPS_ALL[Dirty Mid], "")</f>
        <v/>
      </c>
      <c r="I187" s="6" t="str">
        <f>_xlfn.XLOOKUP(I$1&amp;"|"&amp;TEXT($C187,"yyyymmdd"), RRPS_ALL[Key], RRPS_ALL[Clean Price Mid], "")</f>
        <v/>
      </c>
      <c r="J187" s="6"/>
      <c r="K187" s="6"/>
      <c r="L187" s="6"/>
      <c r="M187" s="7" t="str">
        <f>_xlfn.XLOOKUP(M$1&amp;"|"&amp;TEXT($C187,"yyyymmdd"), RRPS_ALL[Key], RRPS_ALL[Yield to Maturity], "")</f>
        <v/>
      </c>
      <c r="N187" s="6" t="str">
        <f>_xlfn.XLOOKUP(N$1&amp;"|"&amp;TEXT($C187,"yyyymmdd"), RRPS_ALL[Key], RRPS_ALL[Mid Price], "")</f>
        <v/>
      </c>
      <c r="O187" s="6" t="str">
        <f>_xlfn.XLOOKUP(O$1&amp;"|"&amp;TEXT($C187,"yyyymmdd"), RRPS_ALL[Key], RRPS_ALL[Mid Yield], "")</f>
        <v/>
      </c>
      <c r="P187" s="6" t="str">
        <f>_xlfn.XLOOKUP(P$1&amp;"|"&amp;TEXT($C187,"yyyymmdd"), RRPS_ALL[Key], RRPS_ALL[Dirty Mid], "")</f>
        <v/>
      </c>
      <c r="Q187" s="6" t="str">
        <f>_xlfn.XLOOKUP(Q$1&amp;"|"&amp;TEXT($C187,"yyyymmdd"), RRPS_ALL[Key], RRPS_ALL[Clean Price Mid], "")</f>
        <v/>
      </c>
      <c r="R187" s="6"/>
      <c r="S187" s="6"/>
      <c r="T187" s="6"/>
      <c r="U187" s="7" t="str">
        <f>_xlfn.XLOOKUP(U$1&amp;"|"&amp;TEXT($C187,"yyyymmdd"), RRPS_ALL[Key], RRPS_ALL[Yield to Maturity], "")</f>
        <v/>
      </c>
      <c r="V187" s="6" t="str">
        <f>_xlfn.XLOOKUP(V$1&amp;"|"&amp;TEXT($C187,"yyyymmdd"), RRPS_ALL[Key], RRPS_ALL[Mid Price], "")</f>
        <v/>
      </c>
      <c r="W187" s="6" t="str">
        <f>_xlfn.XLOOKUP(W$1&amp;"|"&amp;TEXT($C187,"yyyymmdd"), RRPS_ALL[Key], RRPS_ALL[Mid Yield], "")</f>
        <v/>
      </c>
      <c r="X187" s="6" t="str">
        <f>_xlfn.XLOOKUP(X$1&amp;"|"&amp;TEXT($C187,"yyyymmdd"), RRPS_ALL[Key], RRPS_ALL[Dirty Mid], "")</f>
        <v/>
      </c>
      <c r="Y187" s="6" t="str">
        <f>_xlfn.XLOOKUP(Y$1&amp;"|"&amp;TEXT($C187,"yyyymmdd"), RRPS_ALL[Key], RRPS_ALL[Clean Price Mid], "")</f>
        <v/>
      </c>
      <c r="Z187" s="6"/>
      <c r="AA187" s="6"/>
      <c r="AB187" s="6"/>
      <c r="AC187" s="7" t="str">
        <f>_xlfn.XLOOKUP(AC$1&amp;"|"&amp;TEXT($C187,"yyyymmdd"), RRPS_ALL[Key], RRPS_ALL[Yield to Maturity], "")</f>
        <v/>
      </c>
      <c r="AD187" s="6" t="str">
        <f>_xlfn.XLOOKUP(AD$1&amp;"|"&amp;TEXT($C187,"yyyymmdd"), RRPS_ALL[Key], RRPS_ALL[Mid Price], "")</f>
        <v/>
      </c>
      <c r="AE187" s="6" t="str">
        <f>_xlfn.XLOOKUP(AE$1&amp;"|"&amp;TEXT($C187,"yyyymmdd"), RRPS_ALL[Key], RRPS_ALL[Mid Yield], "")</f>
        <v/>
      </c>
      <c r="AF187" s="6" t="str">
        <f>_xlfn.XLOOKUP(AF$1&amp;"|"&amp;TEXT($C187,"yyyymmdd"), RRPS_ALL[Key], RRPS_ALL[Dirty Mid], "")</f>
        <v/>
      </c>
      <c r="AG187" s="6" t="str">
        <f>_xlfn.XLOOKUP(AG$1&amp;"|"&amp;TEXT($C187,"yyyymmdd"), RRPS_ALL[Key], RRPS_ALL[Clean Price Mid], "")</f>
        <v/>
      </c>
      <c r="AH187" s="6"/>
      <c r="AI187" s="6"/>
      <c r="AJ187" s="6"/>
      <c r="AK187" s="7" t="str">
        <f>_xlfn.XLOOKUP(AK$1&amp;"|"&amp;TEXT($C187,"yyyymmdd"), RRPS_ALL[Key], RRPS_ALL[Yield to Maturity], "")</f>
        <v/>
      </c>
      <c r="AL187" s="6" t="str">
        <f>_xlfn.XLOOKUP(AL$1&amp;"|"&amp;TEXT($C187,"yyyymmdd"), RRPS_ALL[Key], RRPS_ALL[Mid Price], "")</f>
        <v/>
      </c>
      <c r="AM187" s="6" t="str">
        <f>_xlfn.XLOOKUP(AM$1&amp;"|"&amp;TEXT($C187,"yyyymmdd"), RRPS_ALL[Key], RRPS_ALL[Mid Yield], "")</f>
        <v/>
      </c>
      <c r="AN187" s="6" t="str">
        <f>_xlfn.XLOOKUP(AN$1&amp;"|"&amp;TEXT($C187,"yyyymmdd"), RRPS_ALL[Key], RRPS_ALL[Dirty Mid], "")</f>
        <v/>
      </c>
      <c r="AO187" s="6" t="str">
        <f>_xlfn.XLOOKUP(AO$1&amp;"|"&amp;TEXT($C187,"yyyymmdd"), RRPS_ALL[Key], RRPS_ALL[Clean Price Mid], "")</f>
        <v/>
      </c>
      <c r="AP187" s="6"/>
      <c r="AQ187" s="6"/>
      <c r="AR187" s="6"/>
      <c r="AS187" s="7" t="str">
        <f>_xlfn.XLOOKUP(AS$1&amp;"|"&amp;TEXT($C187,"yyyymmdd"), RRPS_ALL[Key], RRPS_ALL[Yield to Maturity], "")</f>
        <v/>
      </c>
      <c r="AT187" s="6" t="str">
        <f>_xlfn.XLOOKUP(AT$1&amp;"|"&amp;TEXT($C187,"yyyymmdd"), RRPS_ALL[Key], RRPS_ALL[Mid Price], "")</f>
        <v/>
      </c>
      <c r="AU187" s="6" t="str">
        <f>_xlfn.XLOOKUP(AU$1&amp;"|"&amp;TEXT($C187,"yyyymmdd"), RRPS_ALL[Key], RRPS_ALL[Mid Yield], "")</f>
        <v/>
      </c>
      <c r="AV187" s="6" t="str">
        <f>_xlfn.XLOOKUP(AV$1&amp;"|"&amp;TEXT($C187,"yyyymmdd"), RRPS_ALL[Key], RRPS_ALL[Dirty Mid], "")</f>
        <v/>
      </c>
      <c r="AW187" s="6" t="str">
        <f>_xlfn.XLOOKUP(AW$1&amp;"|"&amp;TEXT($C187,"yyyymmdd"), RRPS_ALL[Key], RRPS_ALL[Clean Price Mid], "")</f>
        <v/>
      </c>
      <c r="AX187" s="6"/>
      <c r="AY187" s="6"/>
      <c r="AZ187" s="6"/>
      <c r="BA187" s="7" t="str">
        <f>_xlfn.XLOOKUP(BA$1&amp;"|"&amp;TEXT($C187,"yyyymmdd"), RRPS_ALL[Key], RRPS_ALL[Yield to Maturity], "")</f>
        <v/>
      </c>
      <c r="BB187" s="6" t="str">
        <f>_xlfn.XLOOKUP(BB$1&amp;"|"&amp;TEXT($C187,"yyyymmdd"), RRPS_ALL[Key], RRPS_ALL[Mid Price], "")</f>
        <v/>
      </c>
      <c r="BC187" s="6" t="str">
        <f>_xlfn.XLOOKUP(BC$1&amp;"|"&amp;TEXT($C187,"yyyymmdd"), RRPS_ALL[Key], RRPS_ALL[Mid Yield], "")</f>
        <v/>
      </c>
      <c r="BD187" s="6" t="str">
        <f>_xlfn.XLOOKUP(BD$1&amp;"|"&amp;TEXT($C187,"yyyymmdd"), RRPS_ALL[Key], RRPS_ALL[Dirty Mid], "")</f>
        <v/>
      </c>
      <c r="BE187" s="6" t="str">
        <f>_xlfn.XLOOKUP(BE$1&amp;"|"&amp;TEXT($C187,"yyyymmdd"), RRPS_ALL[Key], RRPS_ALL[Clean Price Mid], "")</f>
        <v/>
      </c>
      <c r="BF187" s="6"/>
      <c r="BG187" s="6"/>
      <c r="BH187" s="6"/>
      <c r="BI187" s="7" t="str">
        <f>_xlfn.XLOOKUP(BI$1&amp;"|"&amp;TEXT($C187,"yyyymmdd"), RRPS_ALL[Key], RRPS_ALL[Yield to Maturity], "")</f>
        <v/>
      </c>
      <c r="BJ187" s="6" t="str">
        <f>_xlfn.XLOOKUP(BJ$1&amp;"|"&amp;TEXT($C187,"yyyymmdd"), RRPS_ALL[Key], RRPS_ALL[Mid Price], "")</f>
        <v/>
      </c>
      <c r="BK187" s="6" t="str">
        <f>_xlfn.XLOOKUP(BK$1&amp;"|"&amp;TEXT($C187,"yyyymmdd"), RRPS_ALL[Key], RRPS_ALL[Mid Yield], "")</f>
        <v/>
      </c>
      <c r="BL187" s="6" t="str">
        <f>_xlfn.XLOOKUP(BL$1&amp;"|"&amp;TEXT($C187,"yyyymmdd"), RRPS_ALL[Key], RRPS_ALL[Dirty Mid], "")</f>
        <v/>
      </c>
      <c r="BM187" s="6" t="str">
        <f>_xlfn.XLOOKUP(BM$1&amp;"|"&amp;TEXT($C187,"yyyymmdd"), RRPS_ALL[Key], RRPS_ALL[Clean Price Mid], "")</f>
        <v/>
      </c>
      <c r="BN187" s="6"/>
      <c r="BO187" s="6"/>
      <c r="BP187" s="6"/>
      <c r="BQ187" s="7">
        <f>_xlfn.XLOOKUP(BQ$1&amp;"|"&amp;TEXT($C187,"yyyymmdd"), RRPS_ALL[Key], RRPS_ALL[Yield to Maturity], "")</f>
        <v>5.5056000000000001E-2</v>
      </c>
      <c r="BR187" s="6">
        <f>_xlfn.XLOOKUP(BR$1&amp;"|"&amp;TEXT($C187,"yyyymmdd"), RRPS_ALL[Key], RRPS_ALL[Mid Price], "")</f>
        <v>128.02199999999999</v>
      </c>
      <c r="BS187" s="6">
        <f>_xlfn.XLOOKUP(BS$1&amp;"|"&amp;TEXT($C187,"yyyymmdd"), RRPS_ALL[Key], RRPS_ALL[Mid Yield], "")</f>
        <v>4.5044000000000001E-2</v>
      </c>
      <c r="BT187" s="6">
        <f>_xlfn.XLOOKUP(BT$1&amp;"|"&amp;TEXT($C187,"yyyymmdd"), RRPS_ALL[Key], RRPS_ALL[Dirty Mid], "")</f>
        <v>0</v>
      </c>
      <c r="BU187" s="6">
        <f>_xlfn.XLOOKUP(BU$1&amp;"|"&amp;TEXT($C187,"yyyymmdd"), RRPS_ALL[Key], RRPS_ALL[Clean Price Mid], "")</f>
        <v>0</v>
      </c>
      <c r="BV187" s="6">
        <v>0.05</v>
      </c>
      <c r="BW187" s="5">
        <v>44166</v>
      </c>
      <c r="BX187" s="6">
        <f t="shared" si="57"/>
        <v>5.671532846715329</v>
      </c>
      <c r="BY187" s="7" t="str">
        <f>_xlfn.XLOOKUP(BY$1&amp;"|"&amp;TEXT($C187,"yyyymmdd"), RRPS_ALL[Key], RRPS_ALL[Yield to Maturity], "")</f>
        <v/>
      </c>
      <c r="BZ187" s="6" t="str">
        <f>_xlfn.XLOOKUP(BZ$1&amp;"|"&amp;TEXT($C187,"yyyymmdd"), RRPS_ALL[Key], RRPS_ALL[Mid Price], "")</f>
        <v/>
      </c>
      <c r="CA187" s="6" t="str">
        <f>_xlfn.XLOOKUP(CA$1&amp;"|"&amp;TEXT($C187,"yyyymmdd"), RRPS_ALL[Key], RRPS_ALL[Mid Yield], "")</f>
        <v/>
      </c>
      <c r="CB187" s="6" t="str">
        <f>_xlfn.XLOOKUP(CB$1&amp;"|"&amp;TEXT($C187,"yyyymmdd"), RRPS_ALL[Key], RRPS_ALL[Dirty Mid], "")</f>
        <v/>
      </c>
      <c r="CC187" s="6" t="str">
        <f>_xlfn.XLOOKUP(CC$1&amp;"|"&amp;TEXT($C187,"yyyymmdd"), RRPS_ALL[Key], RRPS_ALL[Clean Price Mid], "")</f>
        <v/>
      </c>
      <c r="CD187" s="6"/>
      <c r="CE187" s="6"/>
      <c r="CF187" s="6"/>
      <c r="CG187" s="7">
        <f>_xlfn.XLOOKUP(CG$1&amp;"|"&amp;TEXT($C187,"yyyymmdd"), RRPS_ALL[Key], RRPS_ALL[Yield to Maturity], "")</f>
        <v>-0.246229</v>
      </c>
      <c r="CH187" s="6">
        <f>_xlfn.XLOOKUP(CH$1&amp;"|"&amp;TEXT($C187,"yyyymmdd"), RRPS_ALL[Key], RRPS_ALL[Mid Price], "")</f>
        <v>101.7235</v>
      </c>
      <c r="CI187" s="6">
        <f>_xlfn.XLOOKUP(CI$1&amp;"|"&amp;TEXT($C187,"yyyymmdd"), RRPS_ALL[Key], RRPS_ALL[Mid Yield], "")</f>
        <v>-0.26077699999999998</v>
      </c>
      <c r="CJ187" s="6">
        <f>_xlfn.XLOOKUP(CJ$1&amp;"|"&amp;TEXT($C187,"yyyymmdd"), RRPS_ALL[Key], RRPS_ALL[Dirty Mid], "")</f>
        <v>2.875</v>
      </c>
      <c r="CK187" s="6">
        <f>_xlfn.XLOOKUP(CK$1&amp;"|"&amp;TEXT($C187,"yyyymmdd"), RRPS_ALL[Key], RRPS_ALL[Clean Price Mid], "")</f>
        <v>0.36111100000000002</v>
      </c>
      <c r="CL187" s="6">
        <v>4.4999999999999998E-2</v>
      </c>
      <c r="CM187" s="5">
        <v>42228</v>
      </c>
      <c r="CN187" s="6">
        <f t="shared" si="58"/>
        <v>0.36712328767123287</v>
      </c>
      <c r="CO187" s="7">
        <f>_xlfn.XLOOKUP(CO$1&amp;"|"&amp;TEXT($C187,"yyyymmdd"), RRPS_ALL[Key], RRPS_ALL[Yield to Maturity], "")</f>
        <v>-0.27972900000000001</v>
      </c>
      <c r="CP187" s="6">
        <f>_xlfn.XLOOKUP(CP$1&amp;"|"&amp;TEXT($C187,"yyyymmdd"), RRPS_ALL[Key], RRPS_ALL[Mid Price], "")</f>
        <v>104.21850000000001</v>
      </c>
      <c r="CQ187" s="6">
        <f>_xlfn.XLOOKUP(CQ$1&amp;"|"&amp;TEXT($C187,"yyyymmdd"), RRPS_ALL[Key], RRPS_ALL[Mid Yield], "")</f>
        <v>-0.28985699999999998</v>
      </c>
      <c r="CR187" s="6">
        <f>_xlfn.XLOOKUP(CR$1&amp;"|"&amp;TEXT($C187,"yyyymmdd"), RRPS_ALL[Key], RRPS_ALL[Dirty Mid], "")</f>
        <v>2.1666666666699999</v>
      </c>
      <c r="CS187" s="6">
        <f>_xlfn.XLOOKUP(CS$1&amp;"|"&amp;TEXT($C187,"yyyymmdd"), RRPS_ALL[Key], RRPS_ALL[Clean Price Mid], "")</f>
        <v>1.2495529999999999</v>
      </c>
      <c r="CT187" s="6">
        <v>0.03</v>
      </c>
      <c r="CU187" s="5">
        <v>42563</v>
      </c>
      <c r="CV187" s="6">
        <f t="shared" si="59"/>
        <v>1.2831737346101231</v>
      </c>
      <c r="CW187" s="7">
        <f>_xlfn.XLOOKUP(CW$1&amp;"|"&amp;TEXT($C187,"yyyymmdd"), RRPS_ALL[Key], RRPS_ALL[Yield to Maturity], "")</f>
        <v>-0.30936200000000003</v>
      </c>
      <c r="CX187" s="6">
        <f>_xlfn.XLOOKUP(CX$1&amp;"|"&amp;TEXT($C187,"yyyymmdd"), RRPS_ALL[Key], RRPS_ALL[Mid Price], "")</f>
        <v>109.67400000000001</v>
      </c>
      <c r="CY187" s="6">
        <f>_xlfn.XLOOKUP(CY$1&amp;"|"&amp;TEXT($C187,"yyyymmdd"), RRPS_ALL[Key], RRPS_ALL[Mid Yield], "")</f>
        <v>-0.32431700000000002</v>
      </c>
      <c r="CZ187" s="6">
        <f>_xlfn.XLOOKUP(CZ$1&amp;"|"&amp;TEXT($C187,"yyyymmdd"), RRPS_ALL[Key], RRPS_ALL[Dirty Mid], "")</f>
        <v>0</v>
      </c>
      <c r="DA187" s="6">
        <f>_xlfn.XLOOKUP(DA$1&amp;"|"&amp;TEXT($C187,"yyyymmdd"), RRPS_ALL[Key], RRPS_ALL[Clean Price Mid], "")</f>
        <v>0</v>
      </c>
      <c r="DB187" s="6">
        <v>3.7499999999999999E-2</v>
      </c>
      <c r="DC187" s="5">
        <v>42959</v>
      </c>
      <c r="DD187" s="6">
        <f t="shared" si="60"/>
        <v>2.3677007299270074</v>
      </c>
      <c r="DE187" s="7">
        <f>_xlfn.XLOOKUP(DE$1&amp;"|"&amp;TEXT($C187,"yyyymmdd"), RRPS_ALL[Key], RRPS_ALL[Yield to Maturity], "")</f>
        <v>-0.14401600000000001</v>
      </c>
      <c r="DF187" s="6">
        <f>_xlfn.XLOOKUP(DF$1&amp;"|"&amp;TEXT($C187,"yyyymmdd"), RRPS_ALL[Key], RRPS_ALL[Mid Price], "")</f>
        <v>117.438</v>
      </c>
      <c r="DG187" s="6">
        <f>_xlfn.XLOOKUP(DG$1&amp;"|"&amp;TEXT($C187,"yyyymmdd"), RRPS_ALL[Key], RRPS_ALL[Mid Yield], "")</f>
        <v>-0.15403500000000001</v>
      </c>
      <c r="DH187" s="6">
        <f>_xlfn.XLOOKUP(DH$1&amp;"|"&amp;TEXT($C187,"yyyymmdd"), RRPS_ALL[Key], RRPS_ALL[Dirty Mid], "")</f>
        <v>0</v>
      </c>
      <c r="DI187" s="6">
        <f>_xlfn.XLOOKUP(DI$1&amp;"|"&amp;TEXT($C187,"yyyymmdd"), RRPS_ALL[Key], RRPS_ALL[Clean Price Mid], "")</f>
        <v>0</v>
      </c>
      <c r="DJ187" s="6">
        <v>4.2500000000000003E-2</v>
      </c>
      <c r="DK187" s="5">
        <v>43536</v>
      </c>
      <c r="DL187" s="6">
        <f t="shared" si="51"/>
        <v>3.9485213581599123</v>
      </c>
      <c r="DM187" s="7">
        <f>_xlfn.XLOOKUP(DM$1&amp;"|"&amp;TEXT($C187,"yyyymmdd"), RRPS_ALL[Key], RRPS_ALL[Yield to Maturity], "")</f>
        <v>0.89585700000000001</v>
      </c>
      <c r="DN187" s="6">
        <f>_xlfn.XLOOKUP(DN$1&amp;"|"&amp;TEXT($C187,"yyyymmdd"), RRPS_ALL[Key], RRPS_ALL[Mid Price], "")</f>
        <v>156.376</v>
      </c>
      <c r="DO187" s="6">
        <f>_xlfn.XLOOKUP(DO$1&amp;"|"&amp;TEXT($C187,"yyyymmdd"), RRPS_ALL[Key], RRPS_ALL[Mid Yield], "")</f>
        <v>0.88258099999999995</v>
      </c>
      <c r="DP187" s="6">
        <f>_xlfn.XLOOKUP(DP$1&amp;"|"&amp;TEXT($C187,"yyyymmdd"), RRPS_ALL[Key], RRPS_ALL[Dirty Mid], "")</f>
        <v>0</v>
      </c>
      <c r="DQ187" s="6">
        <f>_xlfn.XLOOKUP(DQ$1&amp;"|"&amp;TEXT($C187,"yyyymmdd"), RRPS_ALL[Key], RRPS_ALL[Clean Price Mid], "")</f>
        <v>0</v>
      </c>
      <c r="DR187" s="6">
        <v>3.5000000000000003E-2</v>
      </c>
      <c r="DS187" s="5">
        <v>50859</v>
      </c>
      <c r="DT187" s="6">
        <f t="shared" si="52"/>
        <v>23.997919176431935</v>
      </c>
      <c r="DU187" s="7">
        <f>_xlfn.XLOOKUP(DU$1&amp;"|"&amp;TEXT($C187,"yyyymmdd"), RRPS_ALL[Key], RRPS_ALL[Yield to Maturity], "")</f>
        <v>0.213842</v>
      </c>
      <c r="DV187" s="6">
        <f>_xlfn.XLOOKUP(DV$1&amp;"|"&amp;TEXT($C187,"yyyymmdd"), RRPS_ALL[Key], RRPS_ALL[Mid Price], "")</f>
        <v>123.458</v>
      </c>
      <c r="DW187" s="6">
        <f>_xlfn.XLOOKUP(DW$1&amp;"|"&amp;TEXT($C187,"yyyymmdd"), RRPS_ALL[Key], RRPS_ALL[Mid Yield], "")</f>
        <v>0.198825</v>
      </c>
      <c r="DX187" s="6">
        <f>_xlfn.XLOOKUP(DX$1&amp;"|"&amp;TEXT($C187,"yyyymmdd"), RRPS_ALL[Key], RRPS_ALL[Dirty Mid], "")</f>
        <v>0</v>
      </c>
      <c r="DY187" s="6">
        <f>_xlfn.XLOOKUP(DY$1&amp;"|"&amp;TEXT($C187,"yyyymmdd"), RRPS_ALL[Key], RRPS_ALL[Clean Price Mid], "")</f>
        <v>0</v>
      </c>
      <c r="DZ187" s="6">
        <v>3.5000000000000003E-2</v>
      </c>
      <c r="EA187" s="5">
        <v>44713</v>
      </c>
      <c r="EB187" s="6">
        <f t="shared" si="55"/>
        <v>7.1704312114989737</v>
      </c>
      <c r="EC187" s="7">
        <f>_xlfn.XLOOKUP(EC$1&amp;"|"&amp;TEXT($C187,"yyyymmdd"), RRPS_ALL[Key], RRPS_ALL[Yield to Maturity], "")</f>
        <v>0.760019</v>
      </c>
      <c r="ED187" s="6">
        <f>_xlfn.XLOOKUP(ED$1&amp;"|"&amp;TEXT($C187,"yyyymmdd"), RRPS_ALL[Key], RRPS_ALL[Mid Price], "")</f>
        <v>124.265</v>
      </c>
      <c r="EE187" s="6">
        <f>_xlfn.XLOOKUP(EE$1&amp;"|"&amp;TEXT($C187,"yyyymmdd"), RRPS_ALL[Key], RRPS_ALL[Mid Yield], "")</f>
        <v>0.73938899999999996</v>
      </c>
      <c r="EF187" s="6">
        <f>_xlfn.XLOOKUP(EF$1&amp;"|"&amp;TEXT($C187,"yyyymmdd"), RRPS_ALL[Key], RRPS_ALL[Dirty Mid], "")</f>
        <v>0</v>
      </c>
      <c r="EG187" s="6">
        <f>_xlfn.XLOOKUP(EG$1&amp;"|"&amp;TEXT($C187,"yyyymmdd"), RRPS_ALL[Key], RRPS_ALL[Clean Price Mid], "")</f>
        <v>0</v>
      </c>
      <c r="EH187" s="6">
        <v>2.2499999999999999E-2</v>
      </c>
      <c r="EI187" s="5">
        <v>48366</v>
      </c>
      <c r="EJ187" s="6">
        <f t="shared" si="54"/>
        <v>17.170494296577946</v>
      </c>
      <c r="EK187" s="7">
        <f>_xlfn.XLOOKUP(EK$1&amp;"|"&amp;TEXT($C187,"yyyymmdd"), RRPS_ALL[Key], RRPS_ALL[Yield to Maturity], "")</f>
        <v>0.33465200000000001</v>
      </c>
      <c r="EL187" s="6">
        <f>_xlfn.XLOOKUP(EL$1&amp;"|"&amp;TEXT($C187,"yyyymmdd"), RRPS_ALL[Key], RRPS_ALL[Mid Price], "")</f>
        <v>109.9675</v>
      </c>
      <c r="EM187" s="6">
        <f>_xlfn.XLOOKUP(EM$1&amp;"|"&amp;TEXT($C187,"yyyymmdd"), RRPS_ALL[Key], RRPS_ALL[Mid Yield], "")</f>
        <v>0.324656</v>
      </c>
      <c r="EN187" s="6">
        <f>_xlfn.XLOOKUP(EN$1&amp;"|"&amp;TEXT($C187,"yyyymmdd"), RRPS_ALL[Key], RRPS_ALL[Dirty Mid], "")</f>
        <v>0</v>
      </c>
      <c r="EO187" s="6">
        <f>_xlfn.XLOOKUP(EO$1&amp;"|"&amp;TEXT($C187,"yyyymmdd"), RRPS_ALL[Key], RRPS_ALL[Clean Price Mid], "")</f>
        <v>0</v>
      </c>
      <c r="EP187" s="6">
        <v>1.4999999999999999E-2</v>
      </c>
      <c r="EQ187" s="5">
        <v>45243</v>
      </c>
      <c r="ER187" s="6">
        <f t="shared" si="50"/>
        <v>8.6221478551870998</v>
      </c>
      <c r="ES187" s="7">
        <f>_xlfn.XLOOKUP(ES$1&amp;"|"&amp;TEXT($C187,"yyyymmdd"), RRPS_ALL[Key], RRPS_ALL[Yield to Maturity], "")</f>
        <v>0.43700699999999998</v>
      </c>
      <c r="ET187" s="6">
        <f>_xlfn.XLOOKUP(ET$1&amp;"|"&amp;TEXT($C187,"yyyymmdd"), RRPS_ALL[Key], RRPS_ALL[Mid Price], "")</f>
        <v>120.471</v>
      </c>
      <c r="EU187" s="6">
        <f>_xlfn.XLOOKUP(EU$1&amp;"|"&amp;TEXT($C187,"yyyymmdd"), RRPS_ALL[Key], RRPS_ALL[Mid Yield], "")</f>
        <v>0.42700300000000002</v>
      </c>
      <c r="EV187" s="6">
        <f>_xlfn.XLOOKUP(EV$1&amp;"|"&amp;TEXT($C187,"yyyymmdd"), RRPS_ALL[Key], RRPS_ALL[Dirty Mid], "")</f>
        <v>0</v>
      </c>
      <c r="EW187" s="6">
        <f>_xlfn.XLOOKUP(EW$1&amp;"|"&amp;TEXT($C187,"yyyymmdd"), RRPS_ALL[Key], RRPS_ALL[Clean Price Mid], "")</f>
        <v>0</v>
      </c>
      <c r="EX187" s="6">
        <v>2.5000000000000001E-2</v>
      </c>
      <c r="EY187" s="5">
        <v>45789</v>
      </c>
      <c r="EZ187" s="6">
        <f t="shared" si="56"/>
        <v>10.115729218516675</v>
      </c>
      <c r="FA187" s="7" t="str">
        <f>_xlfn.XLOOKUP(FA$1&amp;"|"&amp;TEXT($C187,"yyyymmdd"), RRPS_ALL[Key], RRPS_ALL[Yield to Maturity], "")</f>
        <v/>
      </c>
      <c r="FB187" s="6" t="str">
        <f>_xlfn.XLOOKUP(FB$1&amp;"|"&amp;TEXT($C187,"yyyymmdd"), RRPS_ALL[Key], RRPS_ALL[Mid Price], "")</f>
        <v/>
      </c>
      <c r="FC187" s="6" t="str">
        <f>_xlfn.XLOOKUP(FC$1&amp;"|"&amp;TEXT($C187,"yyyymmdd"), RRPS_ALL[Key], RRPS_ALL[Mid Yield], "")</f>
        <v/>
      </c>
      <c r="FD187" s="6" t="str">
        <f>_xlfn.XLOOKUP(FD$1&amp;"|"&amp;TEXT($C187,"yyyymmdd"), RRPS_ALL[Key], RRPS_ALL[Dirty Mid], "")</f>
        <v/>
      </c>
      <c r="FE187" s="6" t="str">
        <f>_xlfn.XLOOKUP(FE$1&amp;"|"&amp;TEXT($C187,"yyyymmdd"), RRPS_ALL[Key], RRPS_ALL[Clean Price Mid], "")</f>
        <v/>
      </c>
      <c r="FF187" s="6"/>
      <c r="FG187" s="6"/>
      <c r="FH187" s="6"/>
      <c r="FI187" s="7" t="str">
        <f>_xlfn.XLOOKUP(FI$1&amp;"|"&amp;TEXT($C187,"yyyymmdd"), RRPS_ALL[Key], RRPS_ALL[Yield to Maturity], "")</f>
        <v/>
      </c>
      <c r="FJ187" s="6" t="str">
        <f>_xlfn.XLOOKUP(FJ$1&amp;"|"&amp;TEXT($C187,"yyyymmdd"), RRPS_ALL[Key], RRPS_ALL[Mid Price], "")</f>
        <v/>
      </c>
      <c r="FK187" s="6" t="str">
        <f>_xlfn.XLOOKUP(FK$1&amp;"|"&amp;TEXT($C187,"yyyymmdd"), RRPS_ALL[Key], RRPS_ALL[Mid Yield], "")</f>
        <v/>
      </c>
      <c r="FL187" s="6" t="str">
        <f>_xlfn.XLOOKUP(FL$1&amp;"|"&amp;TEXT($C187,"yyyymmdd"), RRPS_ALL[Key], RRPS_ALL[Dirty Mid], "")</f>
        <v/>
      </c>
      <c r="FM187" s="6" t="str">
        <f>_xlfn.XLOOKUP(FM$1&amp;"|"&amp;TEXT($C187,"yyyymmdd"), RRPS_ALL[Key], RRPS_ALL[Clean Price Mid], "")</f>
        <v/>
      </c>
      <c r="FN187" s="6"/>
      <c r="FO187" s="6"/>
      <c r="FP187" s="6"/>
      <c r="FQ187" s="7" t="str">
        <f>_xlfn.XLOOKUP(FQ$1&amp;"|"&amp;TEXT($C187,"yyyymmdd"), RRPS_ALL[Key], RRPS_ALL[Yield to Maturity], "")</f>
        <v/>
      </c>
      <c r="FR187" s="6" t="str">
        <f>_xlfn.XLOOKUP(FR$1&amp;"|"&amp;TEXT($C187,"yyyymmdd"), RRPS_ALL[Key], RRPS_ALL[Mid Price], "")</f>
        <v/>
      </c>
      <c r="FS187" s="6" t="str">
        <f>_xlfn.XLOOKUP(FS$1&amp;"|"&amp;TEXT($C187,"yyyymmdd"), RRPS_ALL[Key], RRPS_ALL[Mid Yield], "")</f>
        <v/>
      </c>
      <c r="FT187" s="6" t="str">
        <f>_xlfn.XLOOKUP(FT$1&amp;"|"&amp;TEXT($C187,"yyyymmdd"), RRPS_ALL[Key], RRPS_ALL[Dirty Mid], "")</f>
        <v/>
      </c>
      <c r="FU187" s="6" t="str">
        <f>_xlfn.XLOOKUP(FU$1&amp;"|"&amp;TEXT($C187,"yyyymmdd"), RRPS_ALL[Key], RRPS_ALL[Clean Price Mid], "")</f>
        <v/>
      </c>
      <c r="FV187" s="6"/>
      <c r="FW187" s="6"/>
      <c r="FX187" s="6"/>
      <c r="FY187" s="7" t="str">
        <f>_xlfn.XLOOKUP(FY$1&amp;"|"&amp;TEXT($C187,"yyyymmdd"), RRPS_ALL[Key], RRPS_ALL[Yield to Maturity], "")</f>
        <v/>
      </c>
      <c r="FZ187" s="6" t="str">
        <f>_xlfn.XLOOKUP(FZ$1&amp;"|"&amp;TEXT($C187,"yyyymmdd"), RRPS_ALL[Key], RRPS_ALL[Mid Price], "")</f>
        <v/>
      </c>
      <c r="GA187" s="6" t="str">
        <f>_xlfn.XLOOKUP(GA$1&amp;"|"&amp;TEXT($C187,"yyyymmdd"), RRPS_ALL[Key], RRPS_ALL[Mid Yield], "")</f>
        <v/>
      </c>
      <c r="GB187" s="6" t="str">
        <f>_xlfn.XLOOKUP(GB$1&amp;"|"&amp;TEXT($C187,"yyyymmdd"), RRPS_ALL[Key], RRPS_ALL[Dirty Mid], "")</f>
        <v/>
      </c>
      <c r="GC187" s="6" t="str">
        <f>_xlfn.XLOOKUP(GC$1&amp;"|"&amp;TEXT($C187,"yyyymmdd"), RRPS_ALL[Key], RRPS_ALL[Clean Price Mid], "")</f>
        <v/>
      </c>
      <c r="GD187" s="6"/>
      <c r="GE187" s="6"/>
      <c r="GF187" s="6"/>
      <c r="GG187" s="7" t="str">
        <f>_xlfn.XLOOKUP(GG$1&amp;"|"&amp;TEXT($C187,"yyyymmdd"), RRPS_ALL[Key], RRPS_ALL[Yield to Maturity], "")</f>
        <v/>
      </c>
      <c r="GH187" s="6" t="str">
        <f>_xlfn.XLOOKUP(GH$1&amp;"|"&amp;TEXT($C187,"yyyymmdd"), RRPS_ALL[Key], RRPS_ALL[Mid Price], "")</f>
        <v/>
      </c>
      <c r="GI187" s="6" t="str">
        <f>_xlfn.XLOOKUP(GI$1&amp;"|"&amp;TEXT($C187,"yyyymmdd"), RRPS_ALL[Key], RRPS_ALL[Mid Yield], "")</f>
        <v/>
      </c>
      <c r="GJ187" s="6" t="str">
        <f>_xlfn.XLOOKUP(GJ$1&amp;"|"&amp;TEXT($C187,"yyyymmdd"), RRPS_ALL[Key], RRPS_ALL[Dirty Mid], "")</f>
        <v/>
      </c>
      <c r="GK187" s="6" t="str">
        <f>_xlfn.XLOOKUP(GK$1&amp;"|"&amp;TEXT($C187,"yyyymmdd"), RRPS_ALL[Key], RRPS_ALL[Clean Price Mid], "")</f>
        <v/>
      </c>
      <c r="GL187" s="6"/>
      <c r="GM187" s="6"/>
      <c r="GN187" s="6"/>
      <c r="GO187" s="7" t="str">
        <f>_xlfn.XLOOKUP(GO$1&amp;"|"&amp;TEXT($C187,"yyyymmdd"), RRPS_ALL[Key], RRPS_ALL[Yield to Maturity], "")</f>
        <v/>
      </c>
      <c r="GP187" s="6" t="str">
        <f>_xlfn.XLOOKUP(GP$1&amp;"|"&amp;TEXT($C187,"yyyymmdd"), RRPS_ALL[Key], RRPS_ALL[Mid Price], "")</f>
        <v/>
      </c>
      <c r="GQ187" s="6" t="str">
        <f>_xlfn.XLOOKUP(GQ$1&amp;"|"&amp;TEXT($C187,"yyyymmdd"), RRPS_ALL[Key], RRPS_ALL[Mid Yield], "")</f>
        <v/>
      </c>
      <c r="GR187" s="6" t="str">
        <f>_xlfn.XLOOKUP(GR$1&amp;"|"&amp;TEXT($C187,"yyyymmdd"), RRPS_ALL[Key], RRPS_ALL[Dirty Mid], "")</f>
        <v/>
      </c>
      <c r="GS187" s="6" t="str">
        <f>_xlfn.XLOOKUP(GS$1&amp;"|"&amp;TEXT($C187,"yyyymmdd"), RRPS_ALL[Key], RRPS_ALL[Clean Price Mid], "")</f>
        <v/>
      </c>
      <c r="GT187" s="6"/>
      <c r="GU187" s="6"/>
      <c r="GV187" s="6"/>
      <c r="GW187" s="7" t="str">
        <f>_xlfn.XLOOKUP(GW$1&amp;"|"&amp;TEXT($C187,"yyyymmdd"), RRPS_ALL[Key], RRPS_ALL[Yield to Maturity], "")</f>
        <v/>
      </c>
      <c r="GX187" s="6" t="str">
        <f>_xlfn.XLOOKUP(GX$1&amp;"|"&amp;TEXT($C187,"yyyymmdd"), RRPS_ALL[Key], RRPS_ALL[Mid Price], "")</f>
        <v/>
      </c>
      <c r="GY187" s="6" t="str">
        <f>_xlfn.XLOOKUP(GY$1&amp;"|"&amp;TEXT($C187,"yyyymmdd"), RRPS_ALL[Key], RRPS_ALL[Mid Yield], "")</f>
        <v/>
      </c>
      <c r="GZ187" s="6" t="str">
        <f>_xlfn.XLOOKUP(GZ$1&amp;"|"&amp;TEXT($C187,"yyyymmdd"), RRPS_ALL[Key], RRPS_ALL[Dirty Mid], "")</f>
        <v/>
      </c>
      <c r="HA187" s="6" t="str">
        <f>_xlfn.XLOOKUP(HA$1&amp;"|"&amp;TEXT($C187,"yyyymmdd"), RRPS_ALL[Key], RRPS_ALL[Clean Price Mid], "")</f>
        <v/>
      </c>
      <c r="HB187" s="6"/>
      <c r="HC187" s="6"/>
      <c r="HD187" s="6"/>
    </row>
    <row r="188" spans="1:212" x14ac:dyDescent="0.2">
      <c r="A188">
        <v>2015</v>
      </c>
      <c r="B188">
        <v>4</v>
      </c>
      <c r="C188" s="5">
        <f t="shared" si="37"/>
        <v>42124</v>
      </c>
      <c r="D188" s="6">
        <v>-1</v>
      </c>
      <c r="E188" s="7" t="str">
        <f>_xlfn.XLOOKUP(E$1&amp;"|"&amp;TEXT($C188,"yyyymmdd"), RRPS_ALL[Key], RRPS_ALL[Yield to Maturity], "")</f>
        <v/>
      </c>
      <c r="F188" s="6" t="str">
        <f>_xlfn.XLOOKUP(F$1&amp;"|"&amp;TEXT($C188,"yyyymmdd"), RRPS_ALL[Key], RRPS_ALL[Mid Price], "")</f>
        <v/>
      </c>
      <c r="G188" s="6" t="str">
        <f>_xlfn.XLOOKUP(G$1&amp;"|"&amp;TEXT($C188,"yyyymmdd"), RRPS_ALL[Key], RRPS_ALL[Mid Yield], "")</f>
        <v/>
      </c>
      <c r="H188" s="6" t="str">
        <f>_xlfn.XLOOKUP(H$1&amp;"|"&amp;TEXT($C188,"yyyymmdd"), RRPS_ALL[Key], RRPS_ALL[Dirty Mid], "")</f>
        <v/>
      </c>
      <c r="I188" s="6" t="str">
        <f>_xlfn.XLOOKUP(I$1&amp;"|"&amp;TEXT($C188,"yyyymmdd"), RRPS_ALL[Key], RRPS_ALL[Clean Price Mid], "")</f>
        <v/>
      </c>
      <c r="J188" s="6"/>
      <c r="K188" s="6"/>
      <c r="L188" s="6"/>
      <c r="M188" s="7" t="str">
        <f>_xlfn.XLOOKUP(M$1&amp;"|"&amp;TEXT($C188,"yyyymmdd"), RRPS_ALL[Key], RRPS_ALL[Yield to Maturity], "")</f>
        <v/>
      </c>
      <c r="N188" s="6" t="str">
        <f>_xlfn.XLOOKUP(N$1&amp;"|"&amp;TEXT($C188,"yyyymmdd"), RRPS_ALL[Key], RRPS_ALL[Mid Price], "")</f>
        <v/>
      </c>
      <c r="O188" s="6" t="str">
        <f>_xlfn.XLOOKUP(O$1&amp;"|"&amp;TEXT($C188,"yyyymmdd"), RRPS_ALL[Key], RRPS_ALL[Mid Yield], "")</f>
        <v/>
      </c>
      <c r="P188" s="6" t="str">
        <f>_xlfn.XLOOKUP(P$1&amp;"|"&amp;TEXT($C188,"yyyymmdd"), RRPS_ALL[Key], RRPS_ALL[Dirty Mid], "")</f>
        <v/>
      </c>
      <c r="Q188" s="6" t="str">
        <f>_xlfn.XLOOKUP(Q$1&amp;"|"&amp;TEXT($C188,"yyyymmdd"), RRPS_ALL[Key], RRPS_ALL[Clean Price Mid], "")</f>
        <v/>
      </c>
      <c r="R188" s="6"/>
      <c r="S188" s="6"/>
      <c r="T188" s="6"/>
      <c r="U188" s="7" t="str">
        <f>_xlfn.XLOOKUP(U$1&amp;"|"&amp;TEXT($C188,"yyyymmdd"), RRPS_ALL[Key], RRPS_ALL[Yield to Maturity], "")</f>
        <v/>
      </c>
      <c r="V188" s="6" t="str">
        <f>_xlfn.XLOOKUP(V$1&amp;"|"&amp;TEXT($C188,"yyyymmdd"), RRPS_ALL[Key], RRPS_ALL[Mid Price], "")</f>
        <v/>
      </c>
      <c r="W188" s="6" t="str">
        <f>_xlfn.XLOOKUP(W$1&amp;"|"&amp;TEXT($C188,"yyyymmdd"), RRPS_ALL[Key], RRPS_ALL[Mid Yield], "")</f>
        <v/>
      </c>
      <c r="X188" s="6" t="str">
        <f>_xlfn.XLOOKUP(X$1&amp;"|"&amp;TEXT($C188,"yyyymmdd"), RRPS_ALL[Key], RRPS_ALL[Dirty Mid], "")</f>
        <v/>
      </c>
      <c r="Y188" s="6" t="str">
        <f>_xlfn.XLOOKUP(Y$1&amp;"|"&amp;TEXT($C188,"yyyymmdd"), RRPS_ALL[Key], RRPS_ALL[Clean Price Mid], "")</f>
        <v/>
      </c>
      <c r="Z188" s="6"/>
      <c r="AA188" s="6"/>
      <c r="AB188" s="6"/>
      <c r="AC188" s="7" t="str">
        <f>_xlfn.XLOOKUP(AC$1&amp;"|"&amp;TEXT($C188,"yyyymmdd"), RRPS_ALL[Key], RRPS_ALL[Yield to Maturity], "")</f>
        <v/>
      </c>
      <c r="AD188" s="6" t="str">
        <f>_xlfn.XLOOKUP(AD$1&amp;"|"&amp;TEXT($C188,"yyyymmdd"), RRPS_ALL[Key], RRPS_ALL[Mid Price], "")</f>
        <v/>
      </c>
      <c r="AE188" s="6" t="str">
        <f>_xlfn.XLOOKUP(AE$1&amp;"|"&amp;TEXT($C188,"yyyymmdd"), RRPS_ALL[Key], RRPS_ALL[Mid Yield], "")</f>
        <v/>
      </c>
      <c r="AF188" s="6" t="str">
        <f>_xlfn.XLOOKUP(AF$1&amp;"|"&amp;TEXT($C188,"yyyymmdd"), RRPS_ALL[Key], RRPS_ALL[Dirty Mid], "")</f>
        <v/>
      </c>
      <c r="AG188" s="6" t="str">
        <f>_xlfn.XLOOKUP(AG$1&amp;"|"&amp;TEXT($C188,"yyyymmdd"), RRPS_ALL[Key], RRPS_ALL[Clean Price Mid], "")</f>
        <v/>
      </c>
      <c r="AH188" s="6"/>
      <c r="AI188" s="6"/>
      <c r="AJ188" s="6"/>
      <c r="AK188" s="7" t="str">
        <f>_xlfn.XLOOKUP(AK$1&amp;"|"&amp;TEXT($C188,"yyyymmdd"), RRPS_ALL[Key], RRPS_ALL[Yield to Maturity], "")</f>
        <v/>
      </c>
      <c r="AL188" s="6" t="str">
        <f>_xlfn.XLOOKUP(AL$1&amp;"|"&amp;TEXT($C188,"yyyymmdd"), RRPS_ALL[Key], RRPS_ALL[Mid Price], "")</f>
        <v/>
      </c>
      <c r="AM188" s="6" t="str">
        <f>_xlfn.XLOOKUP(AM$1&amp;"|"&amp;TEXT($C188,"yyyymmdd"), RRPS_ALL[Key], RRPS_ALL[Mid Yield], "")</f>
        <v/>
      </c>
      <c r="AN188" s="6" t="str">
        <f>_xlfn.XLOOKUP(AN$1&amp;"|"&amp;TEXT($C188,"yyyymmdd"), RRPS_ALL[Key], RRPS_ALL[Dirty Mid], "")</f>
        <v/>
      </c>
      <c r="AO188" s="6" t="str">
        <f>_xlfn.XLOOKUP(AO$1&amp;"|"&amp;TEXT($C188,"yyyymmdd"), RRPS_ALL[Key], RRPS_ALL[Clean Price Mid], "")</f>
        <v/>
      </c>
      <c r="AP188" s="6"/>
      <c r="AQ188" s="6"/>
      <c r="AR188" s="6"/>
      <c r="AS188" s="7" t="str">
        <f>_xlfn.XLOOKUP(AS$1&amp;"|"&amp;TEXT($C188,"yyyymmdd"), RRPS_ALL[Key], RRPS_ALL[Yield to Maturity], "")</f>
        <v/>
      </c>
      <c r="AT188" s="6" t="str">
        <f>_xlfn.XLOOKUP(AT$1&amp;"|"&amp;TEXT($C188,"yyyymmdd"), RRPS_ALL[Key], RRPS_ALL[Mid Price], "")</f>
        <v/>
      </c>
      <c r="AU188" s="6" t="str">
        <f>_xlfn.XLOOKUP(AU$1&amp;"|"&amp;TEXT($C188,"yyyymmdd"), RRPS_ALL[Key], RRPS_ALL[Mid Yield], "")</f>
        <v/>
      </c>
      <c r="AV188" s="6" t="str">
        <f>_xlfn.XLOOKUP(AV$1&amp;"|"&amp;TEXT($C188,"yyyymmdd"), RRPS_ALL[Key], RRPS_ALL[Dirty Mid], "")</f>
        <v/>
      </c>
      <c r="AW188" s="6" t="str">
        <f>_xlfn.XLOOKUP(AW$1&amp;"|"&amp;TEXT($C188,"yyyymmdd"), RRPS_ALL[Key], RRPS_ALL[Clean Price Mid], "")</f>
        <v/>
      </c>
      <c r="AX188" s="6"/>
      <c r="AY188" s="6"/>
      <c r="AZ188" s="6"/>
      <c r="BA188" s="7" t="str">
        <f>_xlfn.XLOOKUP(BA$1&amp;"|"&amp;TEXT($C188,"yyyymmdd"), RRPS_ALL[Key], RRPS_ALL[Yield to Maturity], "")</f>
        <v/>
      </c>
      <c r="BB188" s="6" t="str">
        <f>_xlfn.XLOOKUP(BB$1&amp;"|"&amp;TEXT($C188,"yyyymmdd"), RRPS_ALL[Key], RRPS_ALL[Mid Price], "")</f>
        <v/>
      </c>
      <c r="BC188" s="6" t="str">
        <f>_xlfn.XLOOKUP(BC$1&amp;"|"&amp;TEXT($C188,"yyyymmdd"), RRPS_ALL[Key], RRPS_ALL[Mid Yield], "")</f>
        <v/>
      </c>
      <c r="BD188" s="6" t="str">
        <f>_xlfn.XLOOKUP(BD$1&amp;"|"&amp;TEXT($C188,"yyyymmdd"), RRPS_ALL[Key], RRPS_ALL[Dirty Mid], "")</f>
        <v/>
      </c>
      <c r="BE188" s="6" t="str">
        <f>_xlfn.XLOOKUP(BE$1&amp;"|"&amp;TEXT($C188,"yyyymmdd"), RRPS_ALL[Key], RRPS_ALL[Clean Price Mid], "")</f>
        <v/>
      </c>
      <c r="BF188" s="6"/>
      <c r="BG188" s="6"/>
      <c r="BH188" s="6"/>
      <c r="BI188" s="7" t="str">
        <f>_xlfn.XLOOKUP(BI$1&amp;"|"&amp;TEXT($C188,"yyyymmdd"), RRPS_ALL[Key], RRPS_ALL[Yield to Maturity], "")</f>
        <v/>
      </c>
      <c r="BJ188" s="6" t="str">
        <f>_xlfn.XLOOKUP(BJ$1&amp;"|"&amp;TEXT($C188,"yyyymmdd"), RRPS_ALL[Key], RRPS_ALL[Mid Price], "")</f>
        <v/>
      </c>
      <c r="BK188" s="6" t="str">
        <f>_xlfn.XLOOKUP(BK$1&amp;"|"&amp;TEXT($C188,"yyyymmdd"), RRPS_ALL[Key], RRPS_ALL[Mid Yield], "")</f>
        <v/>
      </c>
      <c r="BL188" s="6" t="str">
        <f>_xlfn.XLOOKUP(BL$1&amp;"|"&amp;TEXT($C188,"yyyymmdd"), RRPS_ALL[Key], RRPS_ALL[Dirty Mid], "")</f>
        <v/>
      </c>
      <c r="BM188" s="6" t="str">
        <f>_xlfn.XLOOKUP(BM$1&amp;"|"&amp;TEXT($C188,"yyyymmdd"), RRPS_ALL[Key], RRPS_ALL[Clean Price Mid], "")</f>
        <v/>
      </c>
      <c r="BN188" s="6"/>
      <c r="BO188" s="6"/>
      <c r="BP188" s="6"/>
      <c r="BQ188" s="7">
        <f>_xlfn.XLOOKUP(BQ$1&amp;"|"&amp;TEXT($C188,"yyyymmdd"), RRPS_ALL[Key], RRPS_ALL[Yield to Maturity], "")</f>
        <v>9.9035999999999999E-2</v>
      </c>
      <c r="BR188" s="6">
        <f>_xlfn.XLOOKUP(BR$1&amp;"|"&amp;TEXT($C188,"yyyymmdd"), RRPS_ALL[Key], RRPS_ALL[Mid Price], "")</f>
        <v>127.28449999999999</v>
      </c>
      <c r="BS188" s="6">
        <f>_xlfn.XLOOKUP(BS$1&amp;"|"&amp;TEXT($C188,"yyyymmdd"), RRPS_ALL[Key], RRPS_ALL[Mid Yield], "")</f>
        <v>8.9043999999999998E-2</v>
      </c>
      <c r="BT188" s="6">
        <f>_xlfn.XLOOKUP(BT$1&amp;"|"&amp;TEXT($C188,"yyyymmdd"), RRPS_ALL[Key], RRPS_ALL[Dirty Mid], "")</f>
        <v>0</v>
      </c>
      <c r="BU188" s="6">
        <f>_xlfn.XLOOKUP(BU$1&amp;"|"&amp;TEXT($C188,"yyyymmdd"), RRPS_ALL[Key], RRPS_ALL[Clean Price Mid], "")</f>
        <v>0</v>
      </c>
      <c r="BV188" s="6">
        <v>0.05</v>
      </c>
      <c r="BW188" s="5">
        <v>44166</v>
      </c>
      <c r="BX188" s="6">
        <f t="shared" si="57"/>
        <v>5.5894160583941606</v>
      </c>
      <c r="BY188" s="7" t="str">
        <f>_xlfn.XLOOKUP(BY$1&amp;"|"&amp;TEXT($C188,"yyyymmdd"), RRPS_ALL[Key], RRPS_ALL[Yield to Maturity], "")</f>
        <v/>
      </c>
      <c r="BZ188" s="6" t="str">
        <f>_xlfn.XLOOKUP(BZ$1&amp;"|"&amp;TEXT($C188,"yyyymmdd"), RRPS_ALL[Key], RRPS_ALL[Mid Price], "")</f>
        <v/>
      </c>
      <c r="CA188" s="6" t="str">
        <f>_xlfn.XLOOKUP(CA$1&amp;"|"&amp;TEXT($C188,"yyyymmdd"), RRPS_ALL[Key], RRPS_ALL[Mid Yield], "")</f>
        <v/>
      </c>
      <c r="CB188" s="6" t="str">
        <f>_xlfn.XLOOKUP(CB$1&amp;"|"&amp;TEXT($C188,"yyyymmdd"), RRPS_ALL[Key], RRPS_ALL[Dirty Mid], "")</f>
        <v/>
      </c>
      <c r="CC188" s="6" t="str">
        <f>_xlfn.XLOOKUP(CC$1&amp;"|"&amp;TEXT($C188,"yyyymmdd"), RRPS_ALL[Key], RRPS_ALL[Clean Price Mid], "")</f>
        <v/>
      </c>
      <c r="CD188" s="6"/>
      <c r="CE188" s="6"/>
      <c r="CF188" s="6"/>
      <c r="CG188" s="7">
        <f>_xlfn.XLOOKUP(CG$1&amp;"|"&amp;TEXT($C188,"yyyymmdd"), RRPS_ALL[Key], RRPS_ALL[Yield to Maturity], "")</f>
        <v>-0.30340699999999998</v>
      </c>
      <c r="CH188" s="6">
        <f>_xlfn.XLOOKUP(CH$1&amp;"|"&amp;TEXT($C188,"yyyymmdd"), RRPS_ALL[Key], RRPS_ALL[Mid Price], "")</f>
        <v>101.30200000000001</v>
      </c>
      <c r="CI188" s="6">
        <f>_xlfn.XLOOKUP(CI$1&amp;"|"&amp;TEXT($C188,"yyyymmdd"), RRPS_ALL[Key], RRPS_ALL[Mid Yield], "")</f>
        <v>-0.31758900000000001</v>
      </c>
      <c r="CJ188" s="6">
        <f>_xlfn.XLOOKUP(CJ$1&amp;"|"&amp;TEXT($C188,"yyyymmdd"), RRPS_ALL[Key], RRPS_ALL[Dirty Mid], "")</f>
        <v>3.2875000000000001</v>
      </c>
      <c r="CK188" s="6">
        <f>_xlfn.XLOOKUP(CK$1&amp;"|"&amp;TEXT($C188,"yyyymmdd"), RRPS_ALL[Key], RRPS_ALL[Clean Price Mid], "")</f>
        <v>0.26944400000000002</v>
      </c>
      <c r="CL188" s="6">
        <v>4.4999999999999998E-2</v>
      </c>
      <c r="CM188" s="5">
        <v>42228</v>
      </c>
      <c r="CN188" s="6">
        <f t="shared" si="58"/>
        <v>0.28493150684931506</v>
      </c>
      <c r="CO188" s="7">
        <f>_xlfn.XLOOKUP(CO$1&amp;"|"&amp;TEXT($C188,"yyyymmdd"), RRPS_ALL[Key], RRPS_ALL[Yield to Maturity], "")</f>
        <v>-0.33016299999999998</v>
      </c>
      <c r="CP188" s="6">
        <f>_xlfn.XLOOKUP(CP$1&amp;"|"&amp;TEXT($C188,"yyyymmdd"), RRPS_ALL[Key], RRPS_ALL[Mid Price], "")</f>
        <v>103.97750000000001</v>
      </c>
      <c r="CQ188" s="6">
        <f>_xlfn.XLOOKUP(CQ$1&amp;"|"&amp;TEXT($C188,"yyyymmdd"), RRPS_ALL[Key], RRPS_ALL[Mid Yield], "")</f>
        <v>-0.34027400000000002</v>
      </c>
      <c r="CR188" s="6">
        <f>_xlfn.XLOOKUP(CR$1&amp;"|"&amp;TEXT($C188,"yyyymmdd"), RRPS_ALL[Key], RRPS_ALL[Dirty Mid], "")</f>
        <v>2.4416666666700002</v>
      </c>
      <c r="CS188" s="6">
        <f>_xlfn.XLOOKUP(CS$1&amp;"|"&amp;TEXT($C188,"yyyymmdd"), RRPS_ALL[Key], RRPS_ALL[Clean Price Mid], "")</f>
        <v>1.1578999999999999</v>
      </c>
      <c r="CT188" s="6">
        <v>0.03</v>
      </c>
      <c r="CU188" s="5">
        <v>42563</v>
      </c>
      <c r="CV188" s="6">
        <f t="shared" si="59"/>
        <v>1.2010943912448699</v>
      </c>
      <c r="CW188" s="7">
        <f>_xlfn.XLOOKUP(CW$1&amp;"|"&amp;TEXT($C188,"yyyymmdd"), RRPS_ALL[Key], RRPS_ALL[Yield to Maturity], "")</f>
        <v>-0.28947699999999998</v>
      </c>
      <c r="CX188" s="6">
        <f>_xlfn.XLOOKUP(CX$1&amp;"|"&amp;TEXT($C188,"yyyymmdd"), RRPS_ALL[Key], RRPS_ALL[Mid Price], "")</f>
        <v>109.24850000000001</v>
      </c>
      <c r="CY188" s="6">
        <f>_xlfn.XLOOKUP(CY$1&amp;"|"&amp;TEXT($C188,"yyyymmdd"), RRPS_ALL[Key], RRPS_ALL[Mid Yield], "")</f>
        <v>-0.30446299999999998</v>
      </c>
      <c r="CZ188" s="6">
        <f>_xlfn.XLOOKUP(CZ$1&amp;"|"&amp;TEXT($C188,"yyyymmdd"), RRPS_ALL[Key], RRPS_ALL[Dirty Mid], "")</f>
        <v>0</v>
      </c>
      <c r="DA188" s="6">
        <f>_xlfn.XLOOKUP(DA$1&amp;"|"&amp;TEXT($C188,"yyyymmdd"), RRPS_ALL[Key], RRPS_ALL[Clean Price Mid], "")</f>
        <v>0</v>
      </c>
      <c r="DB188" s="6">
        <v>3.7499999999999999E-2</v>
      </c>
      <c r="DC188" s="5">
        <v>42959</v>
      </c>
      <c r="DD188" s="6">
        <f t="shared" si="60"/>
        <v>2.2855839416058394</v>
      </c>
      <c r="DE188" s="7">
        <f>_xlfn.XLOOKUP(DE$1&amp;"|"&amp;TEXT($C188,"yyyymmdd"), RRPS_ALL[Key], RRPS_ALL[Yield to Maturity], "")</f>
        <v>-0.116938</v>
      </c>
      <c r="DF188" s="6">
        <f>_xlfn.XLOOKUP(DF$1&amp;"|"&amp;TEXT($C188,"yyyymmdd"), RRPS_ALL[Key], RRPS_ALL[Mid Price], "")</f>
        <v>116.916</v>
      </c>
      <c r="DG188" s="6">
        <f>_xlfn.XLOOKUP(DG$1&amp;"|"&amp;TEXT($C188,"yyyymmdd"), RRPS_ALL[Key], RRPS_ALL[Mid Yield], "")</f>
        <v>-0.12698999999999999</v>
      </c>
      <c r="DH188" s="6">
        <f>_xlfn.XLOOKUP(DH$1&amp;"|"&amp;TEXT($C188,"yyyymmdd"), RRPS_ALL[Key], RRPS_ALL[Dirty Mid], "")</f>
        <v>0</v>
      </c>
      <c r="DI188" s="6">
        <f>_xlfn.XLOOKUP(DI$1&amp;"|"&amp;TEXT($C188,"yyyymmdd"), RRPS_ALL[Key], RRPS_ALL[Clean Price Mid], "")</f>
        <v>0</v>
      </c>
      <c r="DJ188" s="6">
        <v>4.2500000000000003E-2</v>
      </c>
      <c r="DK188" s="5">
        <v>43536</v>
      </c>
      <c r="DL188" s="6">
        <f t="shared" si="51"/>
        <v>3.8663745892661558</v>
      </c>
      <c r="DM188" s="7">
        <f>_xlfn.XLOOKUP(DM$1&amp;"|"&amp;TEXT($C188,"yyyymmdd"), RRPS_ALL[Key], RRPS_ALL[Yield to Maturity], "")</f>
        <v>1.0876870000000001</v>
      </c>
      <c r="DN188" s="6">
        <f>_xlfn.XLOOKUP(DN$1&amp;"|"&amp;TEXT($C188,"yyyymmdd"), RRPS_ALL[Key], RRPS_ALL[Mid Price], "")</f>
        <v>150.90799999999999</v>
      </c>
      <c r="DO188" s="6">
        <f>_xlfn.XLOOKUP(DO$1&amp;"|"&amp;TEXT($C188,"yyyymmdd"), RRPS_ALL[Key], RRPS_ALL[Mid Yield], "")</f>
        <v>1.073777</v>
      </c>
      <c r="DP188" s="6">
        <f>_xlfn.XLOOKUP(DP$1&amp;"|"&amp;TEXT($C188,"yyyymmdd"), RRPS_ALL[Key], RRPS_ALL[Dirty Mid], "")</f>
        <v>0</v>
      </c>
      <c r="DQ188" s="6">
        <f>_xlfn.XLOOKUP(DQ$1&amp;"|"&amp;TEXT($C188,"yyyymmdd"), RRPS_ALL[Key], RRPS_ALL[Clean Price Mid], "")</f>
        <v>0</v>
      </c>
      <c r="DR188" s="6">
        <v>3.5000000000000003E-2</v>
      </c>
      <c r="DS188" s="5">
        <v>50859</v>
      </c>
      <c r="DT188" s="6">
        <f t="shared" si="52"/>
        <v>23.915781404008321</v>
      </c>
      <c r="DU188" s="7">
        <f>_xlfn.XLOOKUP(DU$1&amp;"|"&amp;TEXT($C188,"yyyymmdd"), RRPS_ALL[Key], RRPS_ALL[Yield to Maturity], "")</f>
        <v>0.188912</v>
      </c>
      <c r="DV188" s="6">
        <f>_xlfn.XLOOKUP(DV$1&amp;"|"&amp;TEXT($C188,"yyyymmdd"), RRPS_ALL[Key], RRPS_ALL[Mid Price], "")</f>
        <v>123.35850000000001</v>
      </c>
      <c r="DW188" s="6">
        <f>_xlfn.XLOOKUP(DW$1&amp;"|"&amp;TEXT($C188,"yyyymmdd"), RRPS_ALL[Key], RRPS_ALL[Mid Yield], "")</f>
        <v>0.173897</v>
      </c>
      <c r="DX188" s="6">
        <f>_xlfn.XLOOKUP(DX$1&amp;"|"&amp;TEXT($C188,"yyyymmdd"), RRPS_ALL[Key], RRPS_ALL[Dirty Mid], "")</f>
        <v>0</v>
      </c>
      <c r="DY188" s="6">
        <f>_xlfn.XLOOKUP(DY$1&amp;"|"&amp;TEXT($C188,"yyyymmdd"), RRPS_ALL[Key], RRPS_ALL[Clean Price Mid], "")</f>
        <v>0</v>
      </c>
      <c r="DZ188" s="6">
        <v>3.5000000000000003E-2</v>
      </c>
      <c r="EA188" s="5">
        <v>44713</v>
      </c>
      <c r="EB188" s="6">
        <f t="shared" si="55"/>
        <v>7.0882956878850099</v>
      </c>
      <c r="EC188" s="7">
        <f>_xlfn.XLOOKUP(EC$1&amp;"|"&amp;TEXT($C188,"yyyymmdd"), RRPS_ALL[Key], RRPS_ALL[Yield to Maturity], "")</f>
        <v>0.88900400000000002</v>
      </c>
      <c r="ED188" s="6">
        <f>_xlfn.XLOOKUP(ED$1&amp;"|"&amp;TEXT($C188,"yyyymmdd"), RRPS_ALL[Key], RRPS_ALL[Mid Price], "")</f>
        <v>121.84399999999999</v>
      </c>
      <c r="EE188" s="6">
        <f>_xlfn.XLOOKUP(EE$1&amp;"|"&amp;TEXT($C188,"yyyymmdd"), RRPS_ALL[Key], RRPS_ALL[Mid Yield], "")</f>
        <v>0.86779899999999999</v>
      </c>
      <c r="EF188" s="6">
        <f>_xlfn.XLOOKUP(EF$1&amp;"|"&amp;TEXT($C188,"yyyymmdd"), RRPS_ALL[Key], RRPS_ALL[Dirty Mid], "")</f>
        <v>0</v>
      </c>
      <c r="EG188" s="6">
        <f>_xlfn.XLOOKUP(EG$1&amp;"|"&amp;TEXT($C188,"yyyymmdd"), RRPS_ALL[Key], RRPS_ALL[Clean Price Mid], "")</f>
        <v>0</v>
      </c>
      <c r="EH188" s="6">
        <v>2.2499999999999999E-2</v>
      </c>
      <c r="EI188" s="5">
        <v>48366</v>
      </c>
      <c r="EJ188" s="6">
        <f t="shared" si="54"/>
        <v>17.088365019011405</v>
      </c>
      <c r="EK188" s="7">
        <f>_xlfn.XLOOKUP(EK$1&amp;"|"&amp;TEXT($C188,"yyyymmdd"), RRPS_ALL[Key], RRPS_ALL[Yield to Maturity], "")</f>
        <v>0.29961300000000002</v>
      </c>
      <c r="EL188" s="6">
        <f>_xlfn.XLOOKUP(EL$1&amp;"|"&amp;TEXT($C188,"yyyymmdd"), RRPS_ALL[Key], RRPS_ALL[Mid Price], "")</f>
        <v>110.17400000000001</v>
      </c>
      <c r="EM188" s="6">
        <f>_xlfn.XLOOKUP(EM$1&amp;"|"&amp;TEXT($C188,"yyyymmdd"), RRPS_ALL[Key], RRPS_ALL[Mid Yield], "")</f>
        <v>0.28959600000000002</v>
      </c>
      <c r="EN188" s="6">
        <f>_xlfn.XLOOKUP(EN$1&amp;"|"&amp;TEXT($C188,"yyyymmdd"), RRPS_ALL[Key], RRPS_ALL[Dirty Mid], "")</f>
        <v>0</v>
      </c>
      <c r="EO188" s="6">
        <f>_xlfn.XLOOKUP(EO$1&amp;"|"&amp;TEXT($C188,"yyyymmdd"), RRPS_ALL[Key], RRPS_ALL[Clean Price Mid], "")</f>
        <v>0</v>
      </c>
      <c r="EP188" s="6">
        <v>1.4999999999999999E-2</v>
      </c>
      <c r="EQ188" s="5">
        <v>45243</v>
      </c>
      <c r="ER188" s="6">
        <f t="shared" si="50"/>
        <v>8.5400060845755998</v>
      </c>
      <c r="ES188" s="7">
        <f>_xlfn.XLOOKUP(ES$1&amp;"|"&amp;TEXT($C188,"yyyymmdd"), RRPS_ALL[Key], RRPS_ALL[Yield to Maturity], "")</f>
        <v>0.46496900000000002</v>
      </c>
      <c r="ET188" s="6">
        <f>_xlfn.XLOOKUP(ET$1&amp;"|"&amp;TEXT($C188,"yyyymmdd"), RRPS_ALL[Key], RRPS_ALL[Mid Price], "")</f>
        <v>119.9855</v>
      </c>
      <c r="EU188" s="6">
        <f>_xlfn.XLOOKUP(EU$1&amp;"|"&amp;TEXT($C188,"yyyymmdd"), RRPS_ALL[Key], RRPS_ALL[Mid Yield], "")</f>
        <v>0.45497399999999999</v>
      </c>
      <c r="EV188" s="6">
        <f>_xlfn.XLOOKUP(EV$1&amp;"|"&amp;TEXT($C188,"yyyymmdd"), RRPS_ALL[Key], RRPS_ALL[Dirty Mid], "")</f>
        <v>0</v>
      </c>
      <c r="EW188" s="6">
        <f>_xlfn.XLOOKUP(EW$1&amp;"|"&amp;TEXT($C188,"yyyymmdd"), RRPS_ALL[Key], RRPS_ALL[Clean Price Mid], "")</f>
        <v>0</v>
      </c>
      <c r="EX188" s="6">
        <v>2.5000000000000001E-2</v>
      </c>
      <c r="EY188" s="5">
        <v>45789</v>
      </c>
      <c r="EZ188" s="6">
        <f t="shared" si="56"/>
        <v>10.03359880537581</v>
      </c>
      <c r="FA188" s="7">
        <f>_xlfn.XLOOKUP(FA$1&amp;"|"&amp;TEXT($C188,"yyyymmdd"), RRPS_ALL[Key], RRPS_ALL[Yield to Maturity], "")</f>
        <v>0</v>
      </c>
      <c r="FB188" s="6">
        <f>_xlfn.XLOOKUP(FB$1&amp;"|"&amp;TEXT($C188,"yyyymmdd"), RRPS_ALL[Key], RRPS_ALL[Mid Price], "")</f>
        <v>0</v>
      </c>
      <c r="FC188" s="6">
        <f>_xlfn.XLOOKUP(FC$1&amp;"|"&amp;TEXT($C188,"yyyymmdd"), RRPS_ALL[Key], RRPS_ALL[Mid Yield], "")</f>
        <v>0</v>
      </c>
      <c r="FD188" s="6">
        <f>_xlfn.XLOOKUP(FD$1&amp;"|"&amp;TEXT($C188,"yyyymmdd"), RRPS_ALL[Key], RRPS_ALL[Dirty Mid], "")</f>
        <v>0</v>
      </c>
      <c r="FE188" s="6">
        <f>_xlfn.XLOOKUP(FE$1&amp;"|"&amp;TEXT($C188,"yyyymmdd"), RRPS_ALL[Key], RRPS_ALL[Clean Price Mid], "")</f>
        <v>0</v>
      </c>
      <c r="FF188" s="6"/>
      <c r="FG188" s="6"/>
      <c r="FH188" s="6"/>
      <c r="FI188" s="7" t="str">
        <f>_xlfn.XLOOKUP(FI$1&amp;"|"&amp;TEXT($C188,"yyyymmdd"), RRPS_ALL[Key], RRPS_ALL[Yield to Maturity], "")</f>
        <v/>
      </c>
      <c r="FJ188" s="6" t="str">
        <f>_xlfn.XLOOKUP(FJ$1&amp;"|"&amp;TEXT($C188,"yyyymmdd"), RRPS_ALL[Key], RRPS_ALL[Mid Price], "")</f>
        <v/>
      </c>
      <c r="FK188" s="6" t="str">
        <f>_xlfn.XLOOKUP(FK$1&amp;"|"&amp;TEXT($C188,"yyyymmdd"), RRPS_ALL[Key], RRPS_ALL[Mid Yield], "")</f>
        <v/>
      </c>
      <c r="FL188" s="6" t="str">
        <f>_xlfn.XLOOKUP(FL$1&amp;"|"&amp;TEXT($C188,"yyyymmdd"), RRPS_ALL[Key], RRPS_ALL[Dirty Mid], "")</f>
        <v/>
      </c>
      <c r="FM188" s="6" t="str">
        <f>_xlfn.XLOOKUP(FM$1&amp;"|"&amp;TEXT($C188,"yyyymmdd"), RRPS_ALL[Key], RRPS_ALL[Clean Price Mid], "")</f>
        <v/>
      </c>
      <c r="FN188" s="6"/>
      <c r="FO188" s="6"/>
      <c r="FP188" s="6"/>
      <c r="FQ188" s="7" t="str">
        <f>_xlfn.XLOOKUP(FQ$1&amp;"|"&amp;TEXT($C188,"yyyymmdd"), RRPS_ALL[Key], RRPS_ALL[Yield to Maturity], "")</f>
        <v/>
      </c>
      <c r="FR188" s="6" t="str">
        <f>_xlfn.XLOOKUP(FR$1&amp;"|"&amp;TEXT($C188,"yyyymmdd"), RRPS_ALL[Key], RRPS_ALL[Mid Price], "")</f>
        <v/>
      </c>
      <c r="FS188" s="6" t="str">
        <f>_xlfn.XLOOKUP(FS$1&amp;"|"&amp;TEXT($C188,"yyyymmdd"), RRPS_ALL[Key], RRPS_ALL[Mid Yield], "")</f>
        <v/>
      </c>
      <c r="FT188" s="6" t="str">
        <f>_xlfn.XLOOKUP(FT$1&amp;"|"&amp;TEXT($C188,"yyyymmdd"), RRPS_ALL[Key], RRPS_ALL[Dirty Mid], "")</f>
        <v/>
      </c>
      <c r="FU188" s="6" t="str">
        <f>_xlfn.XLOOKUP(FU$1&amp;"|"&amp;TEXT($C188,"yyyymmdd"), RRPS_ALL[Key], RRPS_ALL[Clean Price Mid], "")</f>
        <v/>
      </c>
      <c r="FV188" s="6"/>
      <c r="FW188" s="6"/>
      <c r="FX188" s="6"/>
      <c r="FY188" s="7" t="str">
        <f>_xlfn.XLOOKUP(FY$1&amp;"|"&amp;TEXT($C188,"yyyymmdd"), RRPS_ALL[Key], RRPS_ALL[Yield to Maturity], "")</f>
        <v/>
      </c>
      <c r="FZ188" s="6" t="str">
        <f>_xlfn.XLOOKUP(FZ$1&amp;"|"&amp;TEXT($C188,"yyyymmdd"), RRPS_ALL[Key], RRPS_ALL[Mid Price], "")</f>
        <v/>
      </c>
      <c r="GA188" s="6" t="str">
        <f>_xlfn.XLOOKUP(GA$1&amp;"|"&amp;TEXT($C188,"yyyymmdd"), RRPS_ALL[Key], RRPS_ALL[Mid Yield], "")</f>
        <v/>
      </c>
      <c r="GB188" s="6" t="str">
        <f>_xlfn.XLOOKUP(GB$1&amp;"|"&amp;TEXT($C188,"yyyymmdd"), RRPS_ALL[Key], RRPS_ALL[Dirty Mid], "")</f>
        <v/>
      </c>
      <c r="GC188" s="6" t="str">
        <f>_xlfn.XLOOKUP(GC$1&amp;"|"&amp;TEXT($C188,"yyyymmdd"), RRPS_ALL[Key], RRPS_ALL[Clean Price Mid], "")</f>
        <v/>
      </c>
      <c r="GD188" s="6"/>
      <c r="GE188" s="6"/>
      <c r="GF188" s="6"/>
      <c r="GG188" s="7" t="str">
        <f>_xlfn.XLOOKUP(GG$1&amp;"|"&amp;TEXT($C188,"yyyymmdd"), RRPS_ALL[Key], RRPS_ALL[Yield to Maturity], "")</f>
        <v/>
      </c>
      <c r="GH188" s="6" t="str">
        <f>_xlfn.XLOOKUP(GH$1&amp;"|"&amp;TEXT($C188,"yyyymmdd"), RRPS_ALL[Key], RRPS_ALL[Mid Price], "")</f>
        <v/>
      </c>
      <c r="GI188" s="6" t="str">
        <f>_xlfn.XLOOKUP(GI$1&amp;"|"&amp;TEXT($C188,"yyyymmdd"), RRPS_ALL[Key], RRPS_ALL[Mid Yield], "")</f>
        <v/>
      </c>
      <c r="GJ188" s="6" t="str">
        <f>_xlfn.XLOOKUP(GJ$1&amp;"|"&amp;TEXT($C188,"yyyymmdd"), RRPS_ALL[Key], RRPS_ALL[Dirty Mid], "")</f>
        <v/>
      </c>
      <c r="GK188" s="6" t="str">
        <f>_xlfn.XLOOKUP(GK$1&amp;"|"&amp;TEXT($C188,"yyyymmdd"), RRPS_ALL[Key], RRPS_ALL[Clean Price Mid], "")</f>
        <v/>
      </c>
      <c r="GL188" s="6"/>
      <c r="GM188" s="6"/>
      <c r="GN188" s="6"/>
      <c r="GO188" s="7" t="str">
        <f>_xlfn.XLOOKUP(GO$1&amp;"|"&amp;TEXT($C188,"yyyymmdd"), RRPS_ALL[Key], RRPS_ALL[Yield to Maturity], "")</f>
        <v/>
      </c>
      <c r="GP188" s="6" t="str">
        <f>_xlfn.XLOOKUP(GP$1&amp;"|"&amp;TEXT($C188,"yyyymmdd"), RRPS_ALL[Key], RRPS_ALL[Mid Price], "")</f>
        <v/>
      </c>
      <c r="GQ188" s="6" t="str">
        <f>_xlfn.XLOOKUP(GQ$1&amp;"|"&amp;TEXT($C188,"yyyymmdd"), RRPS_ALL[Key], RRPS_ALL[Mid Yield], "")</f>
        <v/>
      </c>
      <c r="GR188" s="6" t="str">
        <f>_xlfn.XLOOKUP(GR$1&amp;"|"&amp;TEXT($C188,"yyyymmdd"), RRPS_ALL[Key], RRPS_ALL[Dirty Mid], "")</f>
        <v/>
      </c>
      <c r="GS188" s="6" t="str">
        <f>_xlfn.XLOOKUP(GS$1&amp;"|"&amp;TEXT($C188,"yyyymmdd"), RRPS_ALL[Key], RRPS_ALL[Clean Price Mid], "")</f>
        <v/>
      </c>
      <c r="GT188" s="6"/>
      <c r="GU188" s="6"/>
      <c r="GV188" s="6"/>
      <c r="GW188" s="7" t="str">
        <f>_xlfn.XLOOKUP(GW$1&amp;"|"&amp;TEXT($C188,"yyyymmdd"), RRPS_ALL[Key], RRPS_ALL[Yield to Maturity], "")</f>
        <v/>
      </c>
      <c r="GX188" s="6" t="str">
        <f>_xlfn.XLOOKUP(GX$1&amp;"|"&amp;TEXT($C188,"yyyymmdd"), RRPS_ALL[Key], RRPS_ALL[Mid Price], "")</f>
        <v/>
      </c>
      <c r="GY188" s="6" t="str">
        <f>_xlfn.XLOOKUP(GY$1&amp;"|"&amp;TEXT($C188,"yyyymmdd"), RRPS_ALL[Key], RRPS_ALL[Mid Yield], "")</f>
        <v/>
      </c>
      <c r="GZ188" s="6" t="str">
        <f>_xlfn.XLOOKUP(GZ$1&amp;"|"&amp;TEXT($C188,"yyyymmdd"), RRPS_ALL[Key], RRPS_ALL[Dirty Mid], "")</f>
        <v/>
      </c>
      <c r="HA188" s="6" t="str">
        <f>_xlfn.XLOOKUP(HA$1&amp;"|"&amp;TEXT($C188,"yyyymmdd"), RRPS_ALL[Key], RRPS_ALL[Clean Price Mid], "")</f>
        <v/>
      </c>
      <c r="HB188" s="6"/>
      <c r="HC188" s="6"/>
      <c r="HD188" s="6"/>
    </row>
    <row r="189" spans="1:212" x14ac:dyDescent="0.2">
      <c r="A189">
        <v>2015</v>
      </c>
      <c r="B189">
        <v>5</v>
      </c>
      <c r="C189" s="5">
        <f t="shared" si="37"/>
        <v>42155</v>
      </c>
      <c r="D189" s="6">
        <v>-1</v>
      </c>
      <c r="E189" s="7" t="str">
        <f>_xlfn.XLOOKUP(E$1&amp;"|"&amp;TEXT($C189,"yyyymmdd"), RRPS_ALL[Key], RRPS_ALL[Yield to Maturity], "")</f>
        <v/>
      </c>
      <c r="F189" s="6" t="str">
        <f>_xlfn.XLOOKUP(F$1&amp;"|"&amp;TEXT($C189,"yyyymmdd"), RRPS_ALL[Key], RRPS_ALL[Mid Price], "")</f>
        <v/>
      </c>
      <c r="G189" s="6" t="str">
        <f>_xlfn.XLOOKUP(G$1&amp;"|"&amp;TEXT($C189,"yyyymmdd"), RRPS_ALL[Key], RRPS_ALL[Mid Yield], "")</f>
        <v/>
      </c>
      <c r="H189" s="6" t="str">
        <f>_xlfn.XLOOKUP(H$1&amp;"|"&amp;TEXT($C189,"yyyymmdd"), RRPS_ALL[Key], RRPS_ALL[Dirty Mid], "")</f>
        <v/>
      </c>
      <c r="I189" s="6" t="str">
        <f>_xlfn.XLOOKUP(I$1&amp;"|"&amp;TEXT($C189,"yyyymmdd"), RRPS_ALL[Key], RRPS_ALL[Clean Price Mid], "")</f>
        <v/>
      </c>
      <c r="J189" s="6"/>
      <c r="K189" s="6"/>
      <c r="L189" s="6"/>
      <c r="M189" s="7" t="str">
        <f>_xlfn.XLOOKUP(M$1&amp;"|"&amp;TEXT($C189,"yyyymmdd"), RRPS_ALL[Key], RRPS_ALL[Yield to Maturity], "")</f>
        <v/>
      </c>
      <c r="N189" s="6" t="str">
        <f>_xlfn.XLOOKUP(N$1&amp;"|"&amp;TEXT($C189,"yyyymmdd"), RRPS_ALL[Key], RRPS_ALL[Mid Price], "")</f>
        <v/>
      </c>
      <c r="O189" s="6" t="str">
        <f>_xlfn.XLOOKUP(O$1&amp;"|"&amp;TEXT($C189,"yyyymmdd"), RRPS_ALL[Key], RRPS_ALL[Mid Yield], "")</f>
        <v/>
      </c>
      <c r="P189" s="6" t="str">
        <f>_xlfn.XLOOKUP(P$1&amp;"|"&amp;TEXT($C189,"yyyymmdd"), RRPS_ALL[Key], RRPS_ALL[Dirty Mid], "")</f>
        <v/>
      </c>
      <c r="Q189" s="6" t="str">
        <f>_xlfn.XLOOKUP(Q$1&amp;"|"&amp;TEXT($C189,"yyyymmdd"), RRPS_ALL[Key], RRPS_ALL[Clean Price Mid], "")</f>
        <v/>
      </c>
      <c r="R189" s="6"/>
      <c r="S189" s="6"/>
      <c r="T189" s="6"/>
      <c r="U189" s="7" t="str">
        <f>_xlfn.XLOOKUP(U$1&amp;"|"&amp;TEXT($C189,"yyyymmdd"), RRPS_ALL[Key], RRPS_ALL[Yield to Maturity], "")</f>
        <v/>
      </c>
      <c r="V189" s="6" t="str">
        <f>_xlfn.XLOOKUP(V$1&amp;"|"&amp;TEXT($C189,"yyyymmdd"), RRPS_ALL[Key], RRPS_ALL[Mid Price], "")</f>
        <v/>
      </c>
      <c r="W189" s="6" t="str">
        <f>_xlfn.XLOOKUP(W$1&amp;"|"&amp;TEXT($C189,"yyyymmdd"), RRPS_ALL[Key], RRPS_ALL[Mid Yield], "")</f>
        <v/>
      </c>
      <c r="X189" s="6" t="str">
        <f>_xlfn.XLOOKUP(X$1&amp;"|"&amp;TEXT($C189,"yyyymmdd"), RRPS_ALL[Key], RRPS_ALL[Dirty Mid], "")</f>
        <v/>
      </c>
      <c r="Y189" s="6" t="str">
        <f>_xlfn.XLOOKUP(Y$1&amp;"|"&amp;TEXT($C189,"yyyymmdd"), RRPS_ALL[Key], RRPS_ALL[Clean Price Mid], "")</f>
        <v/>
      </c>
      <c r="Z189" s="6"/>
      <c r="AA189" s="6"/>
      <c r="AB189" s="6"/>
      <c r="AC189" s="7" t="str">
        <f>_xlfn.XLOOKUP(AC$1&amp;"|"&amp;TEXT($C189,"yyyymmdd"), RRPS_ALL[Key], RRPS_ALL[Yield to Maturity], "")</f>
        <v/>
      </c>
      <c r="AD189" s="6" t="str">
        <f>_xlfn.XLOOKUP(AD$1&amp;"|"&amp;TEXT($C189,"yyyymmdd"), RRPS_ALL[Key], RRPS_ALL[Mid Price], "")</f>
        <v/>
      </c>
      <c r="AE189" s="6" t="str">
        <f>_xlfn.XLOOKUP(AE$1&amp;"|"&amp;TEXT($C189,"yyyymmdd"), RRPS_ALL[Key], RRPS_ALL[Mid Yield], "")</f>
        <v/>
      </c>
      <c r="AF189" s="6" t="str">
        <f>_xlfn.XLOOKUP(AF$1&amp;"|"&amp;TEXT($C189,"yyyymmdd"), RRPS_ALL[Key], RRPS_ALL[Dirty Mid], "")</f>
        <v/>
      </c>
      <c r="AG189" s="6" t="str">
        <f>_xlfn.XLOOKUP(AG$1&amp;"|"&amp;TEXT($C189,"yyyymmdd"), RRPS_ALL[Key], RRPS_ALL[Clean Price Mid], "")</f>
        <v/>
      </c>
      <c r="AH189" s="6"/>
      <c r="AI189" s="6"/>
      <c r="AJ189" s="6"/>
      <c r="AK189" s="7" t="str">
        <f>_xlfn.XLOOKUP(AK$1&amp;"|"&amp;TEXT($C189,"yyyymmdd"), RRPS_ALL[Key], RRPS_ALL[Yield to Maturity], "")</f>
        <v/>
      </c>
      <c r="AL189" s="6" t="str">
        <f>_xlfn.XLOOKUP(AL$1&amp;"|"&amp;TEXT($C189,"yyyymmdd"), RRPS_ALL[Key], RRPS_ALL[Mid Price], "")</f>
        <v/>
      </c>
      <c r="AM189" s="6" t="str">
        <f>_xlfn.XLOOKUP(AM$1&amp;"|"&amp;TEXT($C189,"yyyymmdd"), RRPS_ALL[Key], RRPS_ALL[Mid Yield], "")</f>
        <v/>
      </c>
      <c r="AN189" s="6" t="str">
        <f>_xlfn.XLOOKUP(AN$1&amp;"|"&amp;TEXT($C189,"yyyymmdd"), RRPS_ALL[Key], RRPS_ALL[Dirty Mid], "")</f>
        <v/>
      </c>
      <c r="AO189" s="6" t="str">
        <f>_xlfn.XLOOKUP(AO$1&amp;"|"&amp;TEXT($C189,"yyyymmdd"), RRPS_ALL[Key], RRPS_ALL[Clean Price Mid], "")</f>
        <v/>
      </c>
      <c r="AP189" s="6"/>
      <c r="AQ189" s="6"/>
      <c r="AR189" s="6"/>
      <c r="AS189" s="7" t="str">
        <f>_xlfn.XLOOKUP(AS$1&amp;"|"&amp;TEXT($C189,"yyyymmdd"), RRPS_ALL[Key], RRPS_ALL[Yield to Maturity], "")</f>
        <v/>
      </c>
      <c r="AT189" s="6" t="str">
        <f>_xlfn.XLOOKUP(AT$1&amp;"|"&amp;TEXT($C189,"yyyymmdd"), RRPS_ALL[Key], RRPS_ALL[Mid Price], "")</f>
        <v/>
      </c>
      <c r="AU189" s="6" t="str">
        <f>_xlfn.XLOOKUP(AU$1&amp;"|"&amp;TEXT($C189,"yyyymmdd"), RRPS_ALL[Key], RRPS_ALL[Mid Yield], "")</f>
        <v/>
      </c>
      <c r="AV189" s="6" t="str">
        <f>_xlfn.XLOOKUP(AV$1&amp;"|"&amp;TEXT($C189,"yyyymmdd"), RRPS_ALL[Key], RRPS_ALL[Dirty Mid], "")</f>
        <v/>
      </c>
      <c r="AW189" s="6" t="str">
        <f>_xlfn.XLOOKUP(AW$1&amp;"|"&amp;TEXT($C189,"yyyymmdd"), RRPS_ALL[Key], RRPS_ALL[Clean Price Mid], "")</f>
        <v/>
      </c>
      <c r="AX189" s="6"/>
      <c r="AY189" s="6"/>
      <c r="AZ189" s="6"/>
      <c r="BA189" s="7" t="str">
        <f>_xlfn.XLOOKUP(BA$1&amp;"|"&amp;TEXT($C189,"yyyymmdd"), RRPS_ALL[Key], RRPS_ALL[Yield to Maturity], "")</f>
        <v/>
      </c>
      <c r="BB189" s="6" t="str">
        <f>_xlfn.XLOOKUP(BB$1&amp;"|"&amp;TEXT($C189,"yyyymmdd"), RRPS_ALL[Key], RRPS_ALL[Mid Price], "")</f>
        <v/>
      </c>
      <c r="BC189" s="6" t="str">
        <f>_xlfn.XLOOKUP(BC$1&amp;"|"&amp;TEXT($C189,"yyyymmdd"), RRPS_ALL[Key], RRPS_ALL[Mid Yield], "")</f>
        <v/>
      </c>
      <c r="BD189" s="6" t="str">
        <f>_xlfn.XLOOKUP(BD$1&amp;"|"&amp;TEXT($C189,"yyyymmdd"), RRPS_ALL[Key], RRPS_ALL[Dirty Mid], "")</f>
        <v/>
      </c>
      <c r="BE189" s="6" t="str">
        <f>_xlfn.XLOOKUP(BE$1&amp;"|"&amp;TEXT($C189,"yyyymmdd"), RRPS_ALL[Key], RRPS_ALL[Clean Price Mid], "")</f>
        <v/>
      </c>
      <c r="BF189" s="6"/>
      <c r="BG189" s="6"/>
      <c r="BH189" s="6"/>
      <c r="BI189" s="7" t="str">
        <f>_xlfn.XLOOKUP(BI$1&amp;"|"&amp;TEXT($C189,"yyyymmdd"), RRPS_ALL[Key], RRPS_ALL[Yield to Maturity], "")</f>
        <v/>
      </c>
      <c r="BJ189" s="6" t="str">
        <f>_xlfn.XLOOKUP(BJ$1&amp;"|"&amp;TEXT($C189,"yyyymmdd"), RRPS_ALL[Key], RRPS_ALL[Mid Price], "")</f>
        <v/>
      </c>
      <c r="BK189" s="6" t="str">
        <f>_xlfn.XLOOKUP(BK$1&amp;"|"&amp;TEXT($C189,"yyyymmdd"), RRPS_ALL[Key], RRPS_ALL[Mid Yield], "")</f>
        <v/>
      </c>
      <c r="BL189" s="6" t="str">
        <f>_xlfn.XLOOKUP(BL$1&amp;"|"&amp;TEXT($C189,"yyyymmdd"), RRPS_ALL[Key], RRPS_ALL[Dirty Mid], "")</f>
        <v/>
      </c>
      <c r="BM189" s="6" t="str">
        <f>_xlfn.XLOOKUP(BM$1&amp;"|"&amp;TEXT($C189,"yyyymmdd"), RRPS_ALL[Key], RRPS_ALL[Clean Price Mid], "")</f>
        <v/>
      </c>
      <c r="BN189" s="6"/>
      <c r="BO189" s="6"/>
      <c r="BP189" s="6"/>
      <c r="BQ189" s="7">
        <f>_xlfn.XLOOKUP(BQ$1&amp;"|"&amp;TEXT($C189,"yyyymmdd"), RRPS_ALL[Key], RRPS_ALL[Yield to Maturity], "")</f>
        <v>0.198074</v>
      </c>
      <c r="BR189" s="6">
        <f>_xlfn.XLOOKUP(BR$1&amp;"|"&amp;TEXT($C189,"yyyymmdd"), RRPS_ALL[Key], RRPS_ALL[Mid Price], "")</f>
        <v>126.29</v>
      </c>
      <c r="BS189" s="6">
        <f>_xlfn.XLOOKUP(BS$1&amp;"|"&amp;TEXT($C189,"yyyymmdd"), RRPS_ALL[Key], RRPS_ALL[Mid Yield], "")</f>
        <v>0.18810399999999999</v>
      </c>
      <c r="BT189" s="6">
        <f>_xlfn.XLOOKUP(BT$1&amp;"|"&amp;TEXT($C189,"yyyymmdd"), RRPS_ALL[Key], RRPS_ALL[Dirty Mid], "")</f>
        <v>0</v>
      </c>
      <c r="BU189" s="6">
        <f>_xlfn.XLOOKUP(BU$1&amp;"|"&amp;TEXT($C189,"yyyymmdd"), RRPS_ALL[Key], RRPS_ALL[Clean Price Mid], "")</f>
        <v>0</v>
      </c>
      <c r="BV189" s="6">
        <v>0.05</v>
      </c>
      <c r="BW189" s="5">
        <v>44166</v>
      </c>
      <c r="BX189" s="6">
        <f t="shared" si="57"/>
        <v>5.5045620437956204</v>
      </c>
      <c r="BY189" s="7" t="str">
        <f>_xlfn.XLOOKUP(BY$1&amp;"|"&amp;TEXT($C189,"yyyymmdd"), RRPS_ALL[Key], RRPS_ALL[Yield to Maturity], "")</f>
        <v/>
      </c>
      <c r="BZ189" s="6" t="str">
        <f>_xlfn.XLOOKUP(BZ$1&amp;"|"&amp;TEXT($C189,"yyyymmdd"), RRPS_ALL[Key], RRPS_ALL[Mid Price], "")</f>
        <v/>
      </c>
      <c r="CA189" s="6" t="str">
        <f>_xlfn.XLOOKUP(CA$1&amp;"|"&amp;TEXT($C189,"yyyymmdd"), RRPS_ALL[Key], RRPS_ALL[Mid Yield], "")</f>
        <v/>
      </c>
      <c r="CB189" s="6" t="str">
        <f>_xlfn.XLOOKUP(CB$1&amp;"|"&amp;TEXT($C189,"yyyymmdd"), RRPS_ALL[Key], RRPS_ALL[Dirty Mid], "")</f>
        <v/>
      </c>
      <c r="CC189" s="6" t="str">
        <f>_xlfn.XLOOKUP(CC$1&amp;"|"&amp;TEXT($C189,"yyyymmdd"), RRPS_ALL[Key], RRPS_ALL[Clean Price Mid], "")</f>
        <v/>
      </c>
      <c r="CD189" s="6"/>
      <c r="CE189" s="6"/>
      <c r="CF189" s="6"/>
      <c r="CG189" s="7">
        <f>_xlfn.XLOOKUP(CG$1&amp;"|"&amp;TEXT($C189,"yyyymmdd"), RRPS_ALL[Key], RRPS_ALL[Yield to Maturity], "")</f>
        <v>-0.32952199999999998</v>
      </c>
      <c r="CH189" s="6">
        <f>_xlfn.XLOOKUP(CH$1&amp;"|"&amp;TEXT($C189,"yyyymmdd"), RRPS_ALL[Key], RRPS_ALL[Mid Price], "")</f>
        <v>100.94499999999999</v>
      </c>
      <c r="CI189" s="6">
        <f>_xlfn.XLOOKUP(CI$1&amp;"|"&amp;TEXT($C189,"yyyymmdd"), RRPS_ALL[Key], RRPS_ALL[Mid Yield], "")</f>
        <v>-0.34426699999999999</v>
      </c>
      <c r="CJ189" s="6">
        <f>_xlfn.XLOOKUP(CJ$1&amp;"|"&amp;TEXT($C189,"yyyymmdd"), RRPS_ALL[Key], RRPS_ALL[Dirty Mid], "")</f>
        <v>3.625</v>
      </c>
      <c r="CK189" s="6">
        <f>_xlfn.XLOOKUP(CK$1&amp;"|"&amp;TEXT($C189,"yyyymmdd"), RRPS_ALL[Key], RRPS_ALL[Clean Price Mid], "")</f>
        <v>0.19444400000000001</v>
      </c>
      <c r="CL189" s="6">
        <v>4.4999999999999998E-2</v>
      </c>
      <c r="CM189" s="5">
        <v>42228</v>
      </c>
      <c r="CN189" s="6">
        <f t="shared" si="58"/>
        <v>0.2</v>
      </c>
      <c r="CO189" s="7">
        <f>_xlfn.XLOOKUP(CO$1&amp;"|"&amp;TEXT($C189,"yyyymmdd"), RRPS_ALL[Key], RRPS_ALL[Yield to Maturity], "")</f>
        <v>-0.37979000000000002</v>
      </c>
      <c r="CP189" s="6">
        <f>_xlfn.XLOOKUP(CP$1&amp;"|"&amp;TEXT($C189,"yyyymmdd"), RRPS_ALL[Key], RRPS_ALL[Mid Price], "")</f>
        <v>103.7825</v>
      </c>
      <c r="CQ189" s="6">
        <f>_xlfn.XLOOKUP(CQ$1&amp;"|"&amp;TEXT($C189,"yyyymmdd"), RRPS_ALL[Key], RRPS_ALL[Mid Yield], "")</f>
        <v>-0.38972800000000002</v>
      </c>
      <c r="CR189" s="6">
        <f>_xlfn.XLOOKUP(CR$1&amp;"|"&amp;TEXT($C189,"yyyymmdd"), RRPS_ALL[Key], RRPS_ALL[Dirty Mid], "")</f>
        <v>2.6666666666699999</v>
      </c>
      <c r="CS189" s="6">
        <f>_xlfn.XLOOKUP(CS$1&amp;"|"&amp;TEXT($C189,"yyyymmdd"), RRPS_ALL[Key], RRPS_ALL[Clean Price Mid], "")</f>
        <v>1.0829139999999999</v>
      </c>
      <c r="CT189" s="6">
        <v>0.03</v>
      </c>
      <c r="CU189" s="5">
        <v>42563</v>
      </c>
      <c r="CV189" s="6">
        <f t="shared" si="59"/>
        <v>1.1162790697674418</v>
      </c>
      <c r="CW189" s="7">
        <f>_xlfn.XLOOKUP(CW$1&amp;"|"&amp;TEXT($C189,"yyyymmdd"), RRPS_ALL[Key], RRPS_ALL[Yield to Maturity], "")</f>
        <v>-0.27483299999999999</v>
      </c>
      <c r="CX189" s="6">
        <f>_xlfn.XLOOKUP(CX$1&amp;"|"&amp;TEXT($C189,"yyyymmdd"), RRPS_ALL[Key], RRPS_ALL[Mid Price], "")</f>
        <v>108.9075</v>
      </c>
      <c r="CY189" s="6">
        <f>_xlfn.XLOOKUP(CY$1&amp;"|"&amp;TEXT($C189,"yyyymmdd"), RRPS_ALL[Key], RRPS_ALL[Mid Yield], "")</f>
        <v>-0.28993999999999998</v>
      </c>
      <c r="CZ189" s="6">
        <f>_xlfn.XLOOKUP(CZ$1&amp;"|"&amp;TEXT($C189,"yyyymmdd"), RRPS_ALL[Key], RRPS_ALL[Dirty Mid], "")</f>
        <v>0</v>
      </c>
      <c r="DA189" s="6">
        <f>_xlfn.XLOOKUP(DA$1&amp;"|"&amp;TEXT($C189,"yyyymmdd"), RRPS_ALL[Key], RRPS_ALL[Clean Price Mid], "")</f>
        <v>0</v>
      </c>
      <c r="DB189" s="6">
        <v>3.7499999999999999E-2</v>
      </c>
      <c r="DC189" s="5">
        <v>42959</v>
      </c>
      <c r="DD189" s="6">
        <f t="shared" si="60"/>
        <v>2.2007299270072993</v>
      </c>
      <c r="DE189" s="7">
        <f>_xlfn.XLOOKUP(DE$1&amp;"|"&amp;TEXT($C189,"yyyymmdd"), RRPS_ALL[Key], RRPS_ALL[Yield to Maturity], "")</f>
        <v>-4.8071999999999997E-2</v>
      </c>
      <c r="DF189" s="6">
        <f>_xlfn.XLOOKUP(DF$1&amp;"|"&amp;TEXT($C189,"yyyymmdd"), RRPS_ALL[Key], RRPS_ALL[Mid Price], "")</f>
        <v>116.298</v>
      </c>
      <c r="DG189" s="6">
        <f>_xlfn.XLOOKUP(DG$1&amp;"|"&amp;TEXT($C189,"yyyymmdd"), RRPS_ALL[Key], RRPS_ALL[Mid Yield], "")</f>
        <v>-5.8131000000000002E-2</v>
      </c>
      <c r="DH189" s="6">
        <f>_xlfn.XLOOKUP(DH$1&amp;"|"&amp;TEXT($C189,"yyyymmdd"), RRPS_ALL[Key], RRPS_ALL[Dirty Mid], "")</f>
        <v>0</v>
      </c>
      <c r="DI189" s="6">
        <f>_xlfn.XLOOKUP(DI$1&amp;"|"&amp;TEXT($C189,"yyyymmdd"), RRPS_ALL[Key], RRPS_ALL[Clean Price Mid], "")</f>
        <v>0</v>
      </c>
      <c r="DJ189" s="6">
        <v>4.2500000000000003E-2</v>
      </c>
      <c r="DK189" s="5">
        <v>43536</v>
      </c>
      <c r="DL189" s="6">
        <f t="shared" si="51"/>
        <v>3.7814895947426068</v>
      </c>
      <c r="DM189" s="7">
        <f>_xlfn.XLOOKUP(DM$1&amp;"|"&amp;TEXT($C189,"yyyymmdd"), RRPS_ALL[Key], RRPS_ALL[Yield to Maturity], "")</f>
        <v>1.4150119999999999</v>
      </c>
      <c r="DN189" s="6">
        <f>_xlfn.XLOOKUP(DN$1&amp;"|"&amp;TEXT($C189,"yyyymmdd"), RRPS_ALL[Key], RRPS_ALL[Mid Price], "")</f>
        <v>142.29499999999999</v>
      </c>
      <c r="DO189" s="6">
        <f>_xlfn.XLOOKUP(DO$1&amp;"|"&amp;TEXT($C189,"yyyymmdd"), RRPS_ALL[Key], RRPS_ALL[Mid Yield], "")</f>
        <v>1.4000170000000001</v>
      </c>
      <c r="DP189" s="6">
        <f>_xlfn.XLOOKUP(DP$1&amp;"|"&amp;TEXT($C189,"yyyymmdd"), RRPS_ALL[Key], RRPS_ALL[Dirty Mid], "")</f>
        <v>0</v>
      </c>
      <c r="DQ189" s="6">
        <f>_xlfn.XLOOKUP(DQ$1&amp;"|"&amp;TEXT($C189,"yyyymmdd"), RRPS_ALL[Key], RRPS_ALL[Clean Price Mid], "")</f>
        <v>0</v>
      </c>
      <c r="DR189" s="6">
        <v>3.5000000000000003E-2</v>
      </c>
      <c r="DS189" s="5">
        <v>50859</v>
      </c>
      <c r="DT189" s="6">
        <f t="shared" si="52"/>
        <v>23.830905705837257</v>
      </c>
      <c r="DU189" s="7">
        <f>_xlfn.XLOOKUP(DU$1&amp;"|"&amp;TEXT($C189,"yyyymmdd"), RRPS_ALL[Key], RRPS_ALL[Yield to Maturity], "")</f>
        <v>0.44891199999999998</v>
      </c>
      <c r="DV189" s="6">
        <f>_xlfn.XLOOKUP(DV$1&amp;"|"&amp;TEXT($C189,"yyyymmdd"), RRPS_ALL[Key], RRPS_ALL[Mid Price], "")</f>
        <v>121.0865</v>
      </c>
      <c r="DW189" s="6">
        <f>_xlfn.XLOOKUP(DW$1&amp;"|"&amp;TEXT($C189,"yyyymmdd"), RRPS_ALL[Key], RRPS_ALL[Mid Yield], "")</f>
        <v>0.43392900000000001</v>
      </c>
      <c r="DX189" s="6">
        <f>_xlfn.XLOOKUP(DX$1&amp;"|"&amp;TEXT($C189,"yyyymmdd"), RRPS_ALL[Key], RRPS_ALL[Dirty Mid], "")</f>
        <v>0</v>
      </c>
      <c r="DY189" s="6">
        <f>_xlfn.XLOOKUP(DY$1&amp;"|"&amp;TEXT($C189,"yyyymmdd"), RRPS_ALL[Key], RRPS_ALL[Clean Price Mid], "")</f>
        <v>0</v>
      </c>
      <c r="DZ189" s="6">
        <v>3.5000000000000003E-2</v>
      </c>
      <c r="EA189" s="5">
        <v>44713</v>
      </c>
      <c r="EB189" s="6">
        <f t="shared" si="55"/>
        <v>7.0034223134839149</v>
      </c>
      <c r="EC189" s="7">
        <f>_xlfn.XLOOKUP(EC$1&amp;"|"&amp;TEXT($C189,"yyyymmdd"), RRPS_ALL[Key], RRPS_ALL[Yield to Maturity], "")</f>
        <v>1.2299960000000001</v>
      </c>
      <c r="ED189" s="6">
        <f>_xlfn.XLOOKUP(ED$1&amp;"|"&amp;TEXT($C189,"yyyymmdd"), RRPS_ALL[Key], RRPS_ALL[Mid Price], "")</f>
        <v>115.934</v>
      </c>
      <c r="EE189" s="6">
        <f>_xlfn.XLOOKUP(EE$1&amp;"|"&amp;TEXT($C189,"yyyymmdd"), RRPS_ALL[Key], RRPS_ALL[Mid Yield], "")</f>
        <v>1.2074370000000001</v>
      </c>
      <c r="EF189" s="6">
        <f>_xlfn.XLOOKUP(EF$1&amp;"|"&amp;TEXT($C189,"yyyymmdd"), RRPS_ALL[Key], RRPS_ALL[Dirty Mid], "")</f>
        <v>0</v>
      </c>
      <c r="EG189" s="6">
        <f>_xlfn.XLOOKUP(EG$1&amp;"|"&amp;TEXT($C189,"yyyymmdd"), RRPS_ALL[Key], RRPS_ALL[Clean Price Mid], "")</f>
        <v>0</v>
      </c>
      <c r="EH189" s="6">
        <v>2.2499999999999999E-2</v>
      </c>
      <c r="EI189" s="5">
        <v>48366</v>
      </c>
      <c r="EJ189" s="6">
        <f t="shared" si="54"/>
        <v>17.003498098859318</v>
      </c>
      <c r="EK189" s="7">
        <f>_xlfn.XLOOKUP(EK$1&amp;"|"&amp;TEXT($C189,"yyyymmdd"), RRPS_ALL[Key], RRPS_ALL[Yield to Maturity], "")</f>
        <v>0.61477199999999999</v>
      </c>
      <c r="EL189" s="6">
        <f>_xlfn.XLOOKUP(EL$1&amp;"|"&amp;TEXT($C189,"yyyymmdd"), RRPS_ALL[Key], RRPS_ALL[Mid Price], "")</f>
        <v>107.34950000000001</v>
      </c>
      <c r="EM189" s="6">
        <f>_xlfn.XLOOKUP(EM$1&amp;"|"&amp;TEXT($C189,"yyyymmdd"), RRPS_ALL[Key], RRPS_ALL[Mid Yield], "")</f>
        <v>0.60477400000000003</v>
      </c>
      <c r="EN189" s="6">
        <f>_xlfn.XLOOKUP(EN$1&amp;"|"&amp;TEXT($C189,"yyyymmdd"), RRPS_ALL[Key], RRPS_ALL[Dirty Mid], "")</f>
        <v>0</v>
      </c>
      <c r="EO189" s="6">
        <f>_xlfn.XLOOKUP(EO$1&amp;"|"&amp;TEXT($C189,"yyyymmdd"), RRPS_ALL[Key], RRPS_ALL[Clean Price Mid], "")</f>
        <v>0</v>
      </c>
      <c r="EP189" s="6">
        <v>1.4999999999999999E-2</v>
      </c>
      <c r="EQ189" s="5">
        <v>45243</v>
      </c>
      <c r="ER189" s="6">
        <f t="shared" si="50"/>
        <v>8.4551262549437176</v>
      </c>
      <c r="ES189" s="7">
        <f>_xlfn.XLOOKUP(ES$1&amp;"|"&amp;TEXT($C189,"yyyymmdd"), RRPS_ALL[Key], RRPS_ALL[Yield to Maturity], "")</f>
        <v>0.67304699999999995</v>
      </c>
      <c r="ET189" s="6">
        <f>_xlfn.XLOOKUP(ET$1&amp;"|"&amp;TEXT($C189,"yyyymmdd"), RRPS_ALL[Key], RRPS_ALL[Mid Price], "")</f>
        <v>117.6215</v>
      </c>
      <c r="EU189" s="6">
        <f>_xlfn.XLOOKUP(EU$1&amp;"|"&amp;TEXT($C189,"yyyymmdd"), RRPS_ALL[Key], RRPS_ALL[Mid Yield], "")</f>
        <v>0.66303400000000001</v>
      </c>
      <c r="EV189" s="6">
        <f>_xlfn.XLOOKUP(EV$1&amp;"|"&amp;TEXT($C189,"yyyymmdd"), RRPS_ALL[Key], RRPS_ALL[Dirty Mid], "")</f>
        <v>0</v>
      </c>
      <c r="EW189" s="6">
        <f>_xlfn.XLOOKUP(EW$1&amp;"|"&amp;TEXT($C189,"yyyymmdd"), RRPS_ALL[Key], RRPS_ALL[Clean Price Mid], "")</f>
        <v>0</v>
      </c>
      <c r="EX189" s="6">
        <v>2.5000000000000001E-2</v>
      </c>
      <c r="EY189" s="5">
        <v>45789</v>
      </c>
      <c r="EZ189" s="6">
        <f t="shared" si="56"/>
        <v>9.9487307117969142</v>
      </c>
      <c r="FA189" s="7">
        <f>_xlfn.XLOOKUP(FA$1&amp;"|"&amp;TEXT($C189,"yyyymmdd"), RRPS_ALL[Key], RRPS_ALL[Yield to Maturity], "")</f>
        <v>0</v>
      </c>
      <c r="FB189" s="6">
        <f>_xlfn.XLOOKUP(FB$1&amp;"|"&amp;TEXT($C189,"yyyymmdd"), RRPS_ALL[Key], RRPS_ALL[Mid Price], "")</f>
        <v>0</v>
      </c>
      <c r="FC189" s="6">
        <f>_xlfn.XLOOKUP(FC$1&amp;"|"&amp;TEXT($C189,"yyyymmdd"), RRPS_ALL[Key], RRPS_ALL[Mid Yield], "")</f>
        <v>0</v>
      </c>
      <c r="FD189" s="6">
        <f>_xlfn.XLOOKUP(FD$1&amp;"|"&amp;TEXT($C189,"yyyymmdd"), RRPS_ALL[Key], RRPS_ALL[Dirty Mid], "")</f>
        <v>0</v>
      </c>
      <c r="FE189" s="6">
        <f>_xlfn.XLOOKUP(FE$1&amp;"|"&amp;TEXT($C189,"yyyymmdd"), RRPS_ALL[Key], RRPS_ALL[Clean Price Mid], "")</f>
        <v>0</v>
      </c>
      <c r="FF189" s="6">
        <v>0.01</v>
      </c>
      <c r="FG189" s="5">
        <v>46338</v>
      </c>
      <c r="FH189" s="6">
        <f t="shared" ref="FH189:FH220" si="61">YEARFRAC(C189,FG189,1)</f>
        <v>11.452429842573579</v>
      </c>
      <c r="FI189" s="7" t="str">
        <f>_xlfn.XLOOKUP(FI$1&amp;"|"&amp;TEXT($C189,"yyyymmdd"), RRPS_ALL[Key], RRPS_ALL[Yield to Maturity], "")</f>
        <v/>
      </c>
      <c r="FJ189" s="6" t="str">
        <f>_xlfn.XLOOKUP(FJ$1&amp;"|"&amp;TEXT($C189,"yyyymmdd"), RRPS_ALL[Key], RRPS_ALL[Mid Price], "")</f>
        <v/>
      </c>
      <c r="FK189" s="6" t="str">
        <f>_xlfn.XLOOKUP(FK$1&amp;"|"&amp;TEXT($C189,"yyyymmdd"), RRPS_ALL[Key], RRPS_ALL[Mid Yield], "")</f>
        <v/>
      </c>
      <c r="FL189" s="6" t="str">
        <f>_xlfn.XLOOKUP(FL$1&amp;"|"&amp;TEXT($C189,"yyyymmdd"), RRPS_ALL[Key], RRPS_ALL[Dirty Mid], "")</f>
        <v/>
      </c>
      <c r="FM189" s="6" t="str">
        <f>_xlfn.XLOOKUP(FM$1&amp;"|"&amp;TEXT($C189,"yyyymmdd"), RRPS_ALL[Key], RRPS_ALL[Clean Price Mid], "")</f>
        <v/>
      </c>
      <c r="FN189" s="6"/>
      <c r="FO189" s="6"/>
      <c r="FP189" s="6"/>
      <c r="FQ189" s="7" t="str">
        <f>_xlfn.XLOOKUP(FQ$1&amp;"|"&amp;TEXT($C189,"yyyymmdd"), RRPS_ALL[Key], RRPS_ALL[Yield to Maturity], "")</f>
        <v/>
      </c>
      <c r="FR189" s="6" t="str">
        <f>_xlfn.XLOOKUP(FR$1&amp;"|"&amp;TEXT($C189,"yyyymmdd"), RRPS_ALL[Key], RRPS_ALL[Mid Price], "")</f>
        <v/>
      </c>
      <c r="FS189" s="6" t="str">
        <f>_xlfn.XLOOKUP(FS$1&amp;"|"&amp;TEXT($C189,"yyyymmdd"), RRPS_ALL[Key], RRPS_ALL[Mid Yield], "")</f>
        <v/>
      </c>
      <c r="FT189" s="6" t="str">
        <f>_xlfn.XLOOKUP(FT$1&amp;"|"&amp;TEXT($C189,"yyyymmdd"), RRPS_ALL[Key], RRPS_ALL[Dirty Mid], "")</f>
        <v/>
      </c>
      <c r="FU189" s="6" t="str">
        <f>_xlfn.XLOOKUP(FU$1&amp;"|"&amp;TEXT($C189,"yyyymmdd"), RRPS_ALL[Key], RRPS_ALL[Clean Price Mid], "")</f>
        <v/>
      </c>
      <c r="FV189" s="6"/>
      <c r="FW189" s="6"/>
      <c r="FX189" s="6"/>
      <c r="FY189" s="7" t="str">
        <f>_xlfn.XLOOKUP(FY$1&amp;"|"&amp;TEXT($C189,"yyyymmdd"), RRPS_ALL[Key], RRPS_ALL[Yield to Maturity], "")</f>
        <v/>
      </c>
      <c r="FZ189" s="6" t="str">
        <f>_xlfn.XLOOKUP(FZ$1&amp;"|"&amp;TEXT($C189,"yyyymmdd"), RRPS_ALL[Key], RRPS_ALL[Mid Price], "")</f>
        <v/>
      </c>
      <c r="GA189" s="6" t="str">
        <f>_xlfn.XLOOKUP(GA$1&amp;"|"&amp;TEXT($C189,"yyyymmdd"), RRPS_ALL[Key], RRPS_ALL[Mid Yield], "")</f>
        <v/>
      </c>
      <c r="GB189" s="6" t="str">
        <f>_xlfn.XLOOKUP(GB$1&amp;"|"&amp;TEXT($C189,"yyyymmdd"), RRPS_ALL[Key], RRPS_ALL[Dirty Mid], "")</f>
        <v/>
      </c>
      <c r="GC189" s="6" t="str">
        <f>_xlfn.XLOOKUP(GC$1&amp;"|"&amp;TEXT($C189,"yyyymmdd"), RRPS_ALL[Key], RRPS_ALL[Clean Price Mid], "")</f>
        <v/>
      </c>
      <c r="GD189" s="6"/>
      <c r="GE189" s="6"/>
      <c r="GF189" s="6"/>
      <c r="GG189" s="7" t="str">
        <f>_xlfn.XLOOKUP(GG$1&amp;"|"&amp;TEXT($C189,"yyyymmdd"), RRPS_ALL[Key], RRPS_ALL[Yield to Maturity], "")</f>
        <v/>
      </c>
      <c r="GH189" s="6" t="str">
        <f>_xlfn.XLOOKUP(GH$1&amp;"|"&amp;TEXT($C189,"yyyymmdd"), RRPS_ALL[Key], RRPS_ALL[Mid Price], "")</f>
        <v/>
      </c>
      <c r="GI189" s="6" t="str">
        <f>_xlfn.XLOOKUP(GI$1&amp;"|"&amp;TEXT($C189,"yyyymmdd"), RRPS_ALL[Key], RRPS_ALL[Mid Yield], "")</f>
        <v/>
      </c>
      <c r="GJ189" s="6" t="str">
        <f>_xlfn.XLOOKUP(GJ$1&amp;"|"&amp;TEXT($C189,"yyyymmdd"), RRPS_ALL[Key], RRPS_ALL[Dirty Mid], "")</f>
        <v/>
      </c>
      <c r="GK189" s="6" t="str">
        <f>_xlfn.XLOOKUP(GK$1&amp;"|"&amp;TEXT($C189,"yyyymmdd"), RRPS_ALL[Key], RRPS_ALL[Clean Price Mid], "")</f>
        <v/>
      </c>
      <c r="GL189" s="6"/>
      <c r="GM189" s="6"/>
      <c r="GN189" s="6"/>
      <c r="GO189" s="7" t="str">
        <f>_xlfn.XLOOKUP(GO$1&amp;"|"&amp;TEXT($C189,"yyyymmdd"), RRPS_ALL[Key], RRPS_ALL[Yield to Maturity], "")</f>
        <v/>
      </c>
      <c r="GP189" s="6" t="str">
        <f>_xlfn.XLOOKUP(GP$1&amp;"|"&amp;TEXT($C189,"yyyymmdd"), RRPS_ALL[Key], RRPS_ALL[Mid Price], "")</f>
        <v/>
      </c>
      <c r="GQ189" s="6" t="str">
        <f>_xlfn.XLOOKUP(GQ$1&amp;"|"&amp;TEXT($C189,"yyyymmdd"), RRPS_ALL[Key], RRPS_ALL[Mid Yield], "")</f>
        <v/>
      </c>
      <c r="GR189" s="6" t="str">
        <f>_xlfn.XLOOKUP(GR$1&amp;"|"&amp;TEXT($C189,"yyyymmdd"), RRPS_ALL[Key], RRPS_ALL[Dirty Mid], "")</f>
        <v/>
      </c>
      <c r="GS189" s="6" t="str">
        <f>_xlfn.XLOOKUP(GS$1&amp;"|"&amp;TEXT($C189,"yyyymmdd"), RRPS_ALL[Key], RRPS_ALL[Clean Price Mid], "")</f>
        <v/>
      </c>
      <c r="GT189" s="6"/>
      <c r="GU189" s="6"/>
      <c r="GV189" s="6"/>
      <c r="GW189" s="7" t="str">
        <f>_xlfn.XLOOKUP(GW$1&amp;"|"&amp;TEXT($C189,"yyyymmdd"), RRPS_ALL[Key], RRPS_ALL[Yield to Maturity], "")</f>
        <v/>
      </c>
      <c r="GX189" s="6" t="str">
        <f>_xlfn.XLOOKUP(GX$1&amp;"|"&amp;TEXT($C189,"yyyymmdd"), RRPS_ALL[Key], RRPS_ALL[Mid Price], "")</f>
        <v/>
      </c>
      <c r="GY189" s="6" t="str">
        <f>_xlfn.XLOOKUP(GY$1&amp;"|"&amp;TEXT($C189,"yyyymmdd"), RRPS_ALL[Key], RRPS_ALL[Mid Yield], "")</f>
        <v/>
      </c>
      <c r="GZ189" s="6" t="str">
        <f>_xlfn.XLOOKUP(GZ$1&amp;"|"&amp;TEXT($C189,"yyyymmdd"), RRPS_ALL[Key], RRPS_ALL[Dirty Mid], "")</f>
        <v/>
      </c>
      <c r="HA189" s="6" t="str">
        <f>_xlfn.XLOOKUP(HA$1&amp;"|"&amp;TEXT($C189,"yyyymmdd"), RRPS_ALL[Key], RRPS_ALL[Clean Price Mid], "")</f>
        <v/>
      </c>
      <c r="HB189" s="6"/>
      <c r="HC189" s="6"/>
      <c r="HD189" s="6"/>
    </row>
    <row r="190" spans="1:212" x14ac:dyDescent="0.2">
      <c r="A190">
        <v>2015</v>
      </c>
      <c r="B190">
        <v>6</v>
      </c>
      <c r="C190" s="5">
        <f t="shared" si="37"/>
        <v>42185</v>
      </c>
      <c r="D190" s="6">
        <v>-1</v>
      </c>
      <c r="E190" s="7" t="str">
        <f>_xlfn.XLOOKUP(E$1&amp;"|"&amp;TEXT($C190,"yyyymmdd"), RRPS_ALL[Key], RRPS_ALL[Yield to Maturity], "")</f>
        <v/>
      </c>
      <c r="F190" s="6" t="str">
        <f>_xlfn.XLOOKUP(F$1&amp;"|"&amp;TEXT($C190,"yyyymmdd"), RRPS_ALL[Key], RRPS_ALL[Mid Price], "")</f>
        <v/>
      </c>
      <c r="G190" s="6" t="str">
        <f>_xlfn.XLOOKUP(G$1&amp;"|"&amp;TEXT($C190,"yyyymmdd"), RRPS_ALL[Key], RRPS_ALL[Mid Yield], "")</f>
        <v/>
      </c>
      <c r="H190" s="6" t="str">
        <f>_xlfn.XLOOKUP(H$1&amp;"|"&amp;TEXT($C190,"yyyymmdd"), RRPS_ALL[Key], RRPS_ALL[Dirty Mid], "")</f>
        <v/>
      </c>
      <c r="I190" s="6" t="str">
        <f>_xlfn.XLOOKUP(I$1&amp;"|"&amp;TEXT($C190,"yyyymmdd"), RRPS_ALL[Key], RRPS_ALL[Clean Price Mid], "")</f>
        <v/>
      </c>
      <c r="J190" s="6"/>
      <c r="K190" s="6"/>
      <c r="L190" s="6"/>
      <c r="M190" s="7" t="str">
        <f>_xlfn.XLOOKUP(M$1&amp;"|"&amp;TEXT($C190,"yyyymmdd"), RRPS_ALL[Key], RRPS_ALL[Yield to Maturity], "")</f>
        <v/>
      </c>
      <c r="N190" s="6" t="str">
        <f>_xlfn.XLOOKUP(N$1&amp;"|"&amp;TEXT($C190,"yyyymmdd"), RRPS_ALL[Key], RRPS_ALL[Mid Price], "")</f>
        <v/>
      </c>
      <c r="O190" s="6" t="str">
        <f>_xlfn.XLOOKUP(O$1&amp;"|"&amp;TEXT($C190,"yyyymmdd"), RRPS_ALL[Key], RRPS_ALL[Mid Yield], "")</f>
        <v/>
      </c>
      <c r="P190" s="6" t="str">
        <f>_xlfn.XLOOKUP(P$1&amp;"|"&amp;TEXT($C190,"yyyymmdd"), RRPS_ALL[Key], RRPS_ALL[Dirty Mid], "")</f>
        <v/>
      </c>
      <c r="Q190" s="6" t="str">
        <f>_xlfn.XLOOKUP(Q$1&amp;"|"&amp;TEXT($C190,"yyyymmdd"), RRPS_ALL[Key], RRPS_ALL[Clean Price Mid], "")</f>
        <v/>
      </c>
      <c r="R190" s="6"/>
      <c r="S190" s="6"/>
      <c r="T190" s="6"/>
      <c r="U190" s="7" t="str">
        <f>_xlfn.XLOOKUP(U$1&amp;"|"&amp;TEXT($C190,"yyyymmdd"), RRPS_ALL[Key], RRPS_ALL[Yield to Maturity], "")</f>
        <v/>
      </c>
      <c r="V190" s="6" t="str">
        <f>_xlfn.XLOOKUP(V$1&amp;"|"&amp;TEXT($C190,"yyyymmdd"), RRPS_ALL[Key], RRPS_ALL[Mid Price], "")</f>
        <v/>
      </c>
      <c r="W190" s="6" t="str">
        <f>_xlfn.XLOOKUP(W$1&amp;"|"&amp;TEXT($C190,"yyyymmdd"), RRPS_ALL[Key], RRPS_ALL[Mid Yield], "")</f>
        <v/>
      </c>
      <c r="X190" s="6" t="str">
        <f>_xlfn.XLOOKUP(X$1&amp;"|"&amp;TEXT($C190,"yyyymmdd"), RRPS_ALL[Key], RRPS_ALL[Dirty Mid], "")</f>
        <v/>
      </c>
      <c r="Y190" s="6" t="str">
        <f>_xlfn.XLOOKUP(Y$1&amp;"|"&amp;TEXT($C190,"yyyymmdd"), RRPS_ALL[Key], RRPS_ALL[Clean Price Mid], "")</f>
        <v/>
      </c>
      <c r="Z190" s="6"/>
      <c r="AA190" s="6"/>
      <c r="AB190" s="6"/>
      <c r="AC190" s="7" t="str">
        <f>_xlfn.XLOOKUP(AC$1&amp;"|"&amp;TEXT($C190,"yyyymmdd"), RRPS_ALL[Key], RRPS_ALL[Yield to Maturity], "")</f>
        <v/>
      </c>
      <c r="AD190" s="6" t="str">
        <f>_xlfn.XLOOKUP(AD$1&amp;"|"&amp;TEXT($C190,"yyyymmdd"), RRPS_ALL[Key], RRPS_ALL[Mid Price], "")</f>
        <v/>
      </c>
      <c r="AE190" s="6" t="str">
        <f>_xlfn.XLOOKUP(AE$1&amp;"|"&amp;TEXT($C190,"yyyymmdd"), RRPS_ALL[Key], RRPS_ALL[Mid Yield], "")</f>
        <v/>
      </c>
      <c r="AF190" s="6" t="str">
        <f>_xlfn.XLOOKUP(AF$1&amp;"|"&amp;TEXT($C190,"yyyymmdd"), RRPS_ALL[Key], RRPS_ALL[Dirty Mid], "")</f>
        <v/>
      </c>
      <c r="AG190" s="6" t="str">
        <f>_xlfn.XLOOKUP(AG$1&amp;"|"&amp;TEXT($C190,"yyyymmdd"), RRPS_ALL[Key], RRPS_ALL[Clean Price Mid], "")</f>
        <v/>
      </c>
      <c r="AH190" s="6"/>
      <c r="AI190" s="6"/>
      <c r="AJ190" s="6"/>
      <c r="AK190" s="7" t="str">
        <f>_xlfn.XLOOKUP(AK$1&amp;"|"&amp;TEXT($C190,"yyyymmdd"), RRPS_ALL[Key], RRPS_ALL[Yield to Maturity], "")</f>
        <v/>
      </c>
      <c r="AL190" s="6" t="str">
        <f>_xlfn.XLOOKUP(AL$1&amp;"|"&amp;TEXT($C190,"yyyymmdd"), RRPS_ALL[Key], RRPS_ALL[Mid Price], "")</f>
        <v/>
      </c>
      <c r="AM190" s="6" t="str">
        <f>_xlfn.XLOOKUP(AM$1&amp;"|"&amp;TEXT($C190,"yyyymmdd"), RRPS_ALL[Key], RRPS_ALL[Mid Yield], "")</f>
        <v/>
      </c>
      <c r="AN190" s="6" t="str">
        <f>_xlfn.XLOOKUP(AN$1&amp;"|"&amp;TEXT($C190,"yyyymmdd"), RRPS_ALL[Key], RRPS_ALL[Dirty Mid], "")</f>
        <v/>
      </c>
      <c r="AO190" s="6" t="str">
        <f>_xlfn.XLOOKUP(AO$1&amp;"|"&amp;TEXT($C190,"yyyymmdd"), RRPS_ALL[Key], RRPS_ALL[Clean Price Mid], "")</f>
        <v/>
      </c>
      <c r="AP190" s="6"/>
      <c r="AQ190" s="6"/>
      <c r="AR190" s="6"/>
      <c r="AS190" s="7" t="str">
        <f>_xlfn.XLOOKUP(AS$1&amp;"|"&amp;TEXT($C190,"yyyymmdd"), RRPS_ALL[Key], RRPS_ALL[Yield to Maturity], "")</f>
        <v/>
      </c>
      <c r="AT190" s="6" t="str">
        <f>_xlfn.XLOOKUP(AT$1&amp;"|"&amp;TEXT($C190,"yyyymmdd"), RRPS_ALL[Key], RRPS_ALL[Mid Price], "")</f>
        <v/>
      </c>
      <c r="AU190" s="6" t="str">
        <f>_xlfn.XLOOKUP(AU$1&amp;"|"&amp;TEXT($C190,"yyyymmdd"), RRPS_ALL[Key], RRPS_ALL[Mid Yield], "")</f>
        <v/>
      </c>
      <c r="AV190" s="6" t="str">
        <f>_xlfn.XLOOKUP(AV$1&amp;"|"&amp;TEXT($C190,"yyyymmdd"), RRPS_ALL[Key], RRPS_ALL[Dirty Mid], "")</f>
        <v/>
      </c>
      <c r="AW190" s="6" t="str">
        <f>_xlfn.XLOOKUP(AW$1&amp;"|"&amp;TEXT($C190,"yyyymmdd"), RRPS_ALL[Key], RRPS_ALL[Clean Price Mid], "")</f>
        <v/>
      </c>
      <c r="AX190" s="6"/>
      <c r="AY190" s="6"/>
      <c r="AZ190" s="6"/>
      <c r="BA190" s="7" t="str">
        <f>_xlfn.XLOOKUP(BA$1&amp;"|"&amp;TEXT($C190,"yyyymmdd"), RRPS_ALL[Key], RRPS_ALL[Yield to Maturity], "")</f>
        <v/>
      </c>
      <c r="BB190" s="6" t="str">
        <f>_xlfn.XLOOKUP(BB$1&amp;"|"&amp;TEXT($C190,"yyyymmdd"), RRPS_ALL[Key], RRPS_ALL[Mid Price], "")</f>
        <v/>
      </c>
      <c r="BC190" s="6" t="str">
        <f>_xlfn.XLOOKUP(BC$1&amp;"|"&amp;TEXT($C190,"yyyymmdd"), RRPS_ALL[Key], RRPS_ALL[Mid Yield], "")</f>
        <v/>
      </c>
      <c r="BD190" s="6" t="str">
        <f>_xlfn.XLOOKUP(BD$1&amp;"|"&amp;TEXT($C190,"yyyymmdd"), RRPS_ALL[Key], RRPS_ALL[Dirty Mid], "")</f>
        <v/>
      </c>
      <c r="BE190" s="6" t="str">
        <f>_xlfn.XLOOKUP(BE$1&amp;"|"&amp;TEXT($C190,"yyyymmdd"), RRPS_ALL[Key], RRPS_ALL[Clean Price Mid], "")</f>
        <v/>
      </c>
      <c r="BF190" s="6"/>
      <c r="BG190" s="6"/>
      <c r="BH190" s="6"/>
      <c r="BI190" s="7" t="str">
        <f>_xlfn.XLOOKUP(BI$1&amp;"|"&amp;TEXT($C190,"yyyymmdd"), RRPS_ALL[Key], RRPS_ALL[Yield to Maturity], "")</f>
        <v/>
      </c>
      <c r="BJ190" s="6" t="str">
        <f>_xlfn.XLOOKUP(BJ$1&amp;"|"&amp;TEXT($C190,"yyyymmdd"), RRPS_ALL[Key], RRPS_ALL[Mid Price], "")</f>
        <v/>
      </c>
      <c r="BK190" s="6" t="str">
        <f>_xlfn.XLOOKUP(BK$1&amp;"|"&amp;TEXT($C190,"yyyymmdd"), RRPS_ALL[Key], RRPS_ALL[Mid Yield], "")</f>
        <v/>
      </c>
      <c r="BL190" s="6" t="str">
        <f>_xlfn.XLOOKUP(BL$1&amp;"|"&amp;TEXT($C190,"yyyymmdd"), RRPS_ALL[Key], RRPS_ALL[Dirty Mid], "")</f>
        <v/>
      </c>
      <c r="BM190" s="6" t="str">
        <f>_xlfn.XLOOKUP(BM$1&amp;"|"&amp;TEXT($C190,"yyyymmdd"), RRPS_ALL[Key], RRPS_ALL[Clean Price Mid], "")</f>
        <v/>
      </c>
      <c r="BN190" s="6"/>
      <c r="BO190" s="6"/>
      <c r="BP190" s="6"/>
      <c r="BQ190" s="7">
        <f>_xlfn.XLOOKUP(BQ$1&amp;"|"&amp;TEXT($C190,"yyyymmdd"), RRPS_ALL[Key], RRPS_ALL[Yield to Maturity], "")</f>
        <v>0.37493700000000002</v>
      </c>
      <c r="BR190" s="6">
        <f>_xlfn.XLOOKUP(BR$1&amp;"|"&amp;TEXT($C190,"yyyymmdd"), RRPS_ALL[Key], RRPS_ALL[Mid Price], "")</f>
        <v>124.8005</v>
      </c>
      <c r="BS190" s="6">
        <f>_xlfn.XLOOKUP(BS$1&amp;"|"&amp;TEXT($C190,"yyyymmdd"), RRPS_ALL[Key], RRPS_ALL[Mid Yield], "")</f>
        <v>0.36492999999999998</v>
      </c>
      <c r="BT190" s="6">
        <f>_xlfn.XLOOKUP(BT$1&amp;"|"&amp;TEXT($C190,"yyyymmdd"), RRPS_ALL[Key], RRPS_ALL[Dirty Mid], "")</f>
        <v>0</v>
      </c>
      <c r="BU190" s="6">
        <f>_xlfn.XLOOKUP(BU$1&amp;"|"&amp;TEXT($C190,"yyyymmdd"), RRPS_ALL[Key], RRPS_ALL[Clean Price Mid], "")</f>
        <v>0</v>
      </c>
      <c r="BV190" s="6">
        <v>0.05</v>
      </c>
      <c r="BW190" s="5">
        <v>44166</v>
      </c>
      <c r="BX190" s="6">
        <f t="shared" si="57"/>
        <v>5.4224452554744529</v>
      </c>
      <c r="BY190" s="7" t="str">
        <f>_xlfn.XLOOKUP(BY$1&amp;"|"&amp;TEXT($C190,"yyyymmdd"), RRPS_ALL[Key], RRPS_ALL[Yield to Maturity], "")</f>
        <v/>
      </c>
      <c r="BZ190" s="6" t="str">
        <f>_xlfn.XLOOKUP(BZ$1&amp;"|"&amp;TEXT($C190,"yyyymmdd"), RRPS_ALL[Key], RRPS_ALL[Mid Price], "")</f>
        <v/>
      </c>
      <c r="CA190" s="6" t="str">
        <f>_xlfn.XLOOKUP(CA$1&amp;"|"&amp;TEXT($C190,"yyyymmdd"), RRPS_ALL[Key], RRPS_ALL[Mid Yield], "")</f>
        <v/>
      </c>
      <c r="CB190" s="6" t="str">
        <f>_xlfn.XLOOKUP(CB$1&amp;"|"&amp;TEXT($C190,"yyyymmdd"), RRPS_ALL[Key], RRPS_ALL[Dirty Mid], "")</f>
        <v/>
      </c>
      <c r="CC190" s="6" t="str">
        <f>_xlfn.XLOOKUP(CC$1&amp;"|"&amp;TEXT($C190,"yyyymmdd"), RRPS_ALL[Key], RRPS_ALL[Clean Price Mid], "")</f>
        <v/>
      </c>
      <c r="CD190" s="6"/>
      <c r="CE190" s="6"/>
      <c r="CF190" s="6"/>
      <c r="CG190" s="7">
        <f>_xlfn.XLOOKUP(CG$1&amp;"|"&amp;TEXT($C190,"yyyymmdd"), RRPS_ALL[Key], RRPS_ALL[Yield to Maturity], "")</f>
        <v>-0.34436600000000001</v>
      </c>
      <c r="CH190" s="6">
        <f>_xlfn.XLOOKUP(CH$1&amp;"|"&amp;TEXT($C190,"yyyymmdd"), RRPS_ALL[Key], RRPS_ALL[Mid Price], "")</f>
        <v>100.5415</v>
      </c>
      <c r="CI190" s="6">
        <f>_xlfn.XLOOKUP(CI$1&amp;"|"&amp;TEXT($C190,"yyyymmdd"), RRPS_ALL[Key], RRPS_ALL[Mid Yield], "")</f>
        <v>-0.35727399999999998</v>
      </c>
      <c r="CJ190" s="6">
        <f>_xlfn.XLOOKUP(CJ$1&amp;"|"&amp;TEXT($C190,"yyyymmdd"), RRPS_ALL[Key], RRPS_ALL[Dirty Mid], "")</f>
        <v>4</v>
      </c>
      <c r="CK190" s="6">
        <f>_xlfn.XLOOKUP(CK$1&amp;"|"&amp;TEXT($C190,"yyyymmdd"), RRPS_ALL[Key], RRPS_ALL[Clean Price Mid], "")</f>
        <v>0.111111</v>
      </c>
      <c r="CL190" s="6">
        <v>4.4999999999999998E-2</v>
      </c>
      <c r="CM190" s="5">
        <v>42228</v>
      </c>
      <c r="CN190" s="6">
        <f t="shared" si="58"/>
        <v>0.11780821917808219</v>
      </c>
      <c r="CO190" s="7">
        <f>_xlfn.XLOOKUP(CO$1&amp;"|"&amp;TEXT($C190,"yyyymmdd"), RRPS_ALL[Key], RRPS_ALL[Yield to Maturity], "")</f>
        <v>-0.36456300000000003</v>
      </c>
      <c r="CP190" s="6">
        <f>_xlfn.XLOOKUP(CP$1&amp;"|"&amp;TEXT($C190,"yyyymmdd"), RRPS_ALL[Key], RRPS_ALL[Mid Price], "")</f>
        <v>103.4815</v>
      </c>
      <c r="CQ190" s="6">
        <f>_xlfn.XLOOKUP(CQ$1&amp;"|"&amp;TEXT($C190,"yyyymmdd"), RRPS_ALL[Key], RRPS_ALL[Mid Yield], "")</f>
        <v>-0.37440000000000001</v>
      </c>
      <c r="CR190" s="6">
        <f>_xlfn.XLOOKUP(CR$1&amp;"|"&amp;TEXT($C190,"yyyymmdd"), RRPS_ALL[Key], RRPS_ALL[Dirty Mid], "")</f>
        <v>2.9166666666699999</v>
      </c>
      <c r="CS190" s="6">
        <f>_xlfn.XLOOKUP(CS$1&amp;"|"&amp;TEXT($C190,"yyyymmdd"), RRPS_ALL[Key], RRPS_ALL[Clean Price Mid], "")</f>
        <v>0.99957600000000002</v>
      </c>
      <c r="CT190" s="6">
        <v>0.03</v>
      </c>
      <c r="CU190" s="5">
        <v>42563</v>
      </c>
      <c r="CV190" s="6">
        <f t="shared" si="59"/>
        <v>1.0341997264021887</v>
      </c>
      <c r="CW190" s="7">
        <f>_xlfn.XLOOKUP(CW$1&amp;"|"&amp;TEXT($C190,"yyyymmdd"), RRPS_ALL[Key], RRPS_ALL[Yield to Maturity], "")</f>
        <v>-0.25982300000000003</v>
      </c>
      <c r="CX190" s="6">
        <f>_xlfn.XLOOKUP(CX$1&amp;"|"&amp;TEXT($C190,"yyyymmdd"), RRPS_ALL[Key], RRPS_ALL[Mid Price], "")</f>
        <v>108.53400000000001</v>
      </c>
      <c r="CY190" s="6">
        <f>_xlfn.XLOOKUP(CY$1&amp;"|"&amp;TEXT($C190,"yyyymmdd"), RRPS_ALL[Key], RRPS_ALL[Mid Yield], "")</f>
        <v>-0.27490300000000001</v>
      </c>
      <c r="CZ190" s="6">
        <f>_xlfn.XLOOKUP(CZ$1&amp;"|"&amp;TEXT($C190,"yyyymmdd"), RRPS_ALL[Key], RRPS_ALL[Dirty Mid], "")</f>
        <v>0</v>
      </c>
      <c r="DA190" s="6">
        <f>_xlfn.XLOOKUP(DA$1&amp;"|"&amp;TEXT($C190,"yyyymmdd"), RRPS_ALL[Key], RRPS_ALL[Clean Price Mid], "")</f>
        <v>0</v>
      </c>
      <c r="DB190" s="6">
        <v>3.7499999999999999E-2</v>
      </c>
      <c r="DC190" s="5">
        <v>42959</v>
      </c>
      <c r="DD190" s="6">
        <f t="shared" si="60"/>
        <v>2.1186131386861313</v>
      </c>
      <c r="DE190" s="7">
        <f>_xlfn.XLOOKUP(DE$1&amp;"|"&amp;TEXT($C190,"yyyymmdd"), RRPS_ALL[Key], RRPS_ALL[Yield to Maturity], "")</f>
        <v>3.0110000000000001E-2</v>
      </c>
      <c r="DF190" s="6">
        <f>_xlfn.XLOOKUP(DF$1&amp;"|"&amp;TEXT($C190,"yyyymmdd"), RRPS_ALL[Key], RRPS_ALL[Mid Price], "")</f>
        <v>115.6195</v>
      </c>
      <c r="DG190" s="6">
        <f>_xlfn.XLOOKUP(DG$1&amp;"|"&amp;TEXT($C190,"yyyymmdd"), RRPS_ALL[Key], RRPS_ALL[Mid Yield], "")</f>
        <v>2.0142E-2</v>
      </c>
      <c r="DH190" s="6">
        <f>_xlfn.XLOOKUP(DH$1&amp;"|"&amp;TEXT($C190,"yyyymmdd"), RRPS_ALL[Key], RRPS_ALL[Dirty Mid], "")</f>
        <v>0</v>
      </c>
      <c r="DI190" s="6">
        <f>_xlfn.XLOOKUP(DI$1&amp;"|"&amp;TEXT($C190,"yyyymmdd"), RRPS_ALL[Key], RRPS_ALL[Clean Price Mid], "")</f>
        <v>0</v>
      </c>
      <c r="DJ190" s="6">
        <v>4.2500000000000003E-2</v>
      </c>
      <c r="DK190" s="5">
        <v>43536</v>
      </c>
      <c r="DL190" s="6">
        <f t="shared" si="51"/>
        <v>3.6993428258488499</v>
      </c>
      <c r="DM190" s="7">
        <f>_xlfn.XLOOKUP(DM$1&amp;"|"&amp;TEXT($C190,"yyyymmdd"), RRPS_ALL[Key], RRPS_ALL[Yield to Maturity], "")</f>
        <v>1.8399829999999999</v>
      </c>
      <c r="DN190" s="6">
        <f>_xlfn.XLOOKUP(DN$1&amp;"|"&amp;TEXT($C190,"yyyymmdd"), RRPS_ALL[Key], RRPS_ALL[Mid Price], "")</f>
        <v>132.071</v>
      </c>
      <c r="DO190" s="6">
        <f>_xlfn.XLOOKUP(DO$1&amp;"|"&amp;TEXT($C190,"yyyymmdd"), RRPS_ALL[Key], RRPS_ALL[Mid Yield], "")</f>
        <v>1.823483</v>
      </c>
      <c r="DP190" s="6">
        <f>_xlfn.XLOOKUP(DP$1&amp;"|"&amp;TEXT($C190,"yyyymmdd"), RRPS_ALL[Key], RRPS_ALL[Dirty Mid], "")</f>
        <v>0</v>
      </c>
      <c r="DQ190" s="6">
        <f>_xlfn.XLOOKUP(DQ$1&amp;"|"&amp;TEXT($C190,"yyyymmdd"), RRPS_ALL[Key], RRPS_ALL[Clean Price Mid], "")</f>
        <v>0</v>
      </c>
      <c r="DR190" s="6">
        <v>3.5000000000000003E-2</v>
      </c>
      <c r="DS190" s="5">
        <v>50859</v>
      </c>
      <c r="DT190" s="6">
        <f t="shared" si="52"/>
        <v>23.748767933413646</v>
      </c>
      <c r="DU190" s="7">
        <f>_xlfn.XLOOKUP(DU$1&amp;"|"&amp;TEXT($C190,"yyyymmdd"), RRPS_ALL[Key], RRPS_ALL[Yield to Maturity], "")</f>
        <v>0.64406399999999997</v>
      </c>
      <c r="DV190" s="6">
        <f>_xlfn.XLOOKUP(DV$1&amp;"|"&amp;TEXT($C190,"yyyymmdd"), RRPS_ALL[Key], RRPS_ALL[Mid Price], "")</f>
        <v>119.3635</v>
      </c>
      <c r="DW190" s="6">
        <f>_xlfn.XLOOKUP(DW$1&amp;"|"&amp;TEXT($C190,"yyyymmdd"), RRPS_ALL[Key], RRPS_ALL[Mid Yield], "")</f>
        <v>0.62906099999999998</v>
      </c>
      <c r="DX190" s="6">
        <f>_xlfn.XLOOKUP(DX$1&amp;"|"&amp;TEXT($C190,"yyyymmdd"), RRPS_ALL[Key], RRPS_ALL[Dirty Mid], "")</f>
        <v>0</v>
      </c>
      <c r="DY190" s="6">
        <f>_xlfn.XLOOKUP(DY$1&amp;"|"&amp;TEXT($C190,"yyyymmdd"), RRPS_ALL[Key], RRPS_ALL[Clean Price Mid], "")</f>
        <v>0</v>
      </c>
      <c r="DZ190" s="6">
        <v>3.5000000000000003E-2</v>
      </c>
      <c r="EA190" s="5">
        <v>44713</v>
      </c>
      <c r="EB190" s="6">
        <f t="shared" si="55"/>
        <v>6.9212867898699519</v>
      </c>
      <c r="EC190" s="7">
        <f>_xlfn.XLOOKUP(EC$1&amp;"|"&amp;TEXT($C190,"yyyymmdd"), RRPS_ALL[Key], RRPS_ALL[Yield to Maturity], "")</f>
        <v>1.618007</v>
      </c>
      <c r="ED190" s="6">
        <f>_xlfn.XLOOKUP(ED$1&amp;"|"&amp;TEXT($C190,"yyyymmdd"), RRPS_ALL[Key], RRPS_ALL[Mid Price], "")</f>
        <v>109.66</v>
      </c>
      <c r="EE190" s="6">
        <f>_xlfn.XLOOKUP(EE$1&amp;"|"&amp;TEXT($C190,"yyyymmdd"), RRPS_ALL[Key], RRPS_ALL[Mid Yield], "")</f>
        <v>1.593828</v>
      </c>
      <c r="EF190" s="6">
        <f>_xlfn.XLOOKUP(EF$1&amp;"|"&amp;TEXT($C190,"yyyymmdd"), RRPS_ALL[Key], RRPS_ALL[Dirty Mid], "")</f>
        <v>0</v>
      </c>
      <c r="EG190" s="6">
        <f>_xlfn.XLOOKUP(EG$1&amp;"|"&amp;TEXT($C190,"yyyymmdd"), RRPS_ALL[Key], RRPS_ALL[Clean Price Mid], "")</f>
        <v>0</v>
      </c>
      <c r="EH190" s="6">
        <v>2.2499999999999999E-2</v>
      </c>
      <c r="EI190" s="5">
        <v>48366</v>
      </c>
      <c r="EJ190" s="6">
        <f t="shared" si="54"/>
        <v>16.921368821292777</v>
      </c>
      <c r="EK190" s="7">
        <f>_xlfn.XLOOKUP(EK$1&amp;"|"&amp;TEXT($C190,"yyyymmdd"), RRPS_ALL[Key], RRPS_ALL[Yield to Maturity], "")</f>
        <v>0.86303600000000003</v>
      </c>
      <c r="EL190" s="6">
        <f>_xlfn.XLOOKUP(EL$1&amp;"|"&amp;TEXT($C190,"yyyymmdd"), RRPS_ALL[Key], RRPS_ALL[Mid Price], "")</f>
        <v>105.2</v>
      </c>
      <c r="EM190" s="6">
        <f>_xlfn.XLOOKUP(EM$1&amp;"|"&amp;TEXT($C190,"yyyymmdd"), RRPS_ALL[Key], RRPS_ALL[Mid Yield], "")</f>
        <v>0.85300699999999996</v>
      </c>
      <c r="EN190" s="6">
        <f>_xlfn.XLOOKUP(EN$1&amp;"|"&amp;TEXT($C190,"yyyymmdd"), RRPS_ALL[Key], RRPS_ALL[Dirty Mid], "")</f>
        <v>0</v>
      </c>
      <c r="EO190" s="6">
        <f>_xlfn.XLOOKUP(EO$1&amp;"|"&amp;TEXT($C190,"yyyymmdd"), RRPS_ALL[Key], RRPS_ALL[Clean Price Mid], "")</f>
        <v>0</v>
      </c>
      <c r="EP190" s="6">
        <v>1.4999999999999999E-2</v>
      </c>
      <c r="EQ190" s="5">
        <v>45243</v>
      </c>
      <c r="ER190" s="6">
        <f t="shared" ref="ER190:ER221" si="62">YEARFRAC(C190,EQ190,1)</f>
        <v>8.3729844843322176</v>
      </c>
      <c r="ES190" s="7">
        <f>_xlfn.XLOOKUP(ES$1&amp;"|"&amp;TEXT($C190,"yyyymmdd"), RRPS_ALL[Key], RRPS_ALL[Yield to Maturity], "")</f>
        <v>0.99402299999999999</v>
      </c>
      <c r="ET190" s="6">
        <f>_xlfn.XLOOKUP(ET$1&amp;"|"&amp;TEXT($C190,"yyyymmdd"), RRPS_ALL[Key], RRPS_ALL[Mid Price], "")</f>
        <v>114.179</v>
      </c>
      <c r="EU190" s="6">
        <f>_xlfn.XLOOKUP(EU$1&amp;"|"&amp;TEXT($C190,"yyyymmdd"), RRPS_ALL[Key], RRPS_ALL[Mid Yield], "")</f>
        <v>0.98402500000000004</v>
      </c>
      <c r="EV190" s="6">
        <f>_xlfn.XLOOKUP(EV$1&amp;"|"&amp;TEXT($C190,"yyyymmdd"), RRPS_ALL[Key], RRPS_ALL[Dirty Mid], "")</f>
        <v>0</v>
      </c>
      <c r="EW190" s="6">
        <f>_xlfn.XLOOKUP(EW$1&amp;"|"&amp;TEXT($C190,"yyyymmdd"), RRPS_ALL[Key], RRPS_ALL[Clean Price Mid], "")</f>
        <v>0</v>
      </c>
      <c r="EX190" s="6">
        <v>2.5000000000000001E-2</v>
      </c>
      <c r="EY190" s="5">
        <v>45789</v>
      </c>
      <c r="EZ190" s="6">
        <f t="shared" si="56"/>
        <v>9.8666002986560475</v>
      </c>
      <c r="FA190" s="7">
        <f>_xlfn.XLOOKUP(FA$1&amp;"|"&amp;TEXT($C190,"yyyymmdd"), RRPS_ALL[Key], RRPS_ALL[Yield to Maturity], "")</f>
        <v>1.1699949999999999</v>
      </c>
      <c r="FB190" s="6">
        <f>_xlfn.XLOOKUP(FB$1&amp;"|"&amp;TEXT($C190,"yyyymmdd"), RRPS_ALL[Key], RRPS_ALL[Mid Price], "")</f>
        <v>98.305000000000007</v>
      </c>
      <c r="FC190" s="6">
        <f>_xlfn.XLOOKUP(FC$1&amp;"|"&amp;TEXT($C190,"yyyymmdd"), RRPS_ALL[Key], RRPS_ALL[Mid Yield], "")</f>
        <v>1.1599759999999999</v>
      </c>
      <c r="FD190" s="6">
        <f>_xlfn.XLOOKUP(FD$1&amp;"|"&amp;TEXT($C190,"yyyymmdd"), RRPS_ALL[Key], RRPS_ALL[Dirty Mid], "")</f>
        <v>0</v>
      </c>
      <c r="FE190" s="6">
        <f>_xlfn.XLOOKUP(FE$1&amp;"|"&amp;TEXT($C190,"yyyymmdd"), RRPS_ALL[Key], RRPS_ALL[Clean Price Mid], "")</f>
        <v>0</v>
      </c>
      <c r="FF190" s="6">
        <v>0.01</v>
      </c>
      <c r="FG190" s="5">
        <v>46338</v>
      </c>
      <c r="FH190" s="6">
        <f t="shared" si="61"/>
        <v>11.370294318959617</v>
      </c>
      <c r="FI190" s="7" t="str">
        <f>_xlfn.XLOOKUP(FI$1&amp;"|"&amp;TEXT($C190,"yyyymmdd"), RRPS_ALL[Key], RRPS_ALL[Yield to Maturity], "")</f>
        <v/>
      </c>
      <c r="FJ190" s="6" t="str">
        <f>_xlfn.XLOOKUP(FJ$1&amp;"|"&amp;TEXT($C190,"yyyymmdd"), RRPS_ALL[Key], RRPS_ALL[Mid Price], "")</f>
        <v/>
      </c>
      <c r="FK190" s="6" t="str">
        <f>_xlfn.XLOOKUP(FK$1&amp;"|"&amp;TEXT($C190,"yyyymmdd"), RRPS_ALL[Key], RRPS_ALL[Mid Yield], "")</f>
        <v/>
      </c>
      <c r="FL190" s="6" t="str">
        <f>_xlfn.XLOOKUP(FL$1&amp;"|"&amp;TEXT($C190,"yyyymmdd"), RRPS_ALL[Key], RRPS_ALL[Dirty Mid], "")</f>
        <v/>
      </c>
      <c r="FM190" s="6" t="str">
        <f>_xlfn.XLOOKUP(FM$1&amp;"|"&amp;TEXT($C190,"yyyymmdd"), RRPS_ALL[Key], RRPS_ALL[Clean Price Mid], "")</f>
        <v/>
      </c>
      <c r="FN190" s="6"/>
      <c r="FO190" s="6"/>
      <c r="FP190" s="6"/>
      <c r="FQ190" s="7" t="str">
        <f>_xlfn.XLOOKUP(FQ$1&amp;"|"&amp;TEXT($C190,"yyyymmdd"), RRPS_ALL[Key], RRPS_ALL[Yield to Maturity], "")</f>
        <v/>
      </c>
      <c r="FR190" s="6" t="str">
        <f>_xlfn.XLOOKUP(FR$1&amp;"|"&amp;TEXT($C190,"yyyymmdd"), RRPS_ALL[Key], RRPS_ALL[Mid Price], "")</f>
        <v/>
      </c>
      <c r="FS190" s="6" t="str">
        <f>_xlfn.XLOOKUP(FS$1&amp;"|"&amp;TEXT($C190,"yyyymmdd"), RRPS_ALL[Key], RRPS_ALL[Mid Yield], "")</f>
        <v/>
      </c>
      <c r="FT190" s="6" t="str">
        <f>_xlfn.XLOOKUP(FT$1&amp;"|"&amp;TEXT($C190,"yyyymmdd"), RRPS_ALL[Key], RRPS_ALL[Dirty Mid], "")</f>
        <v/>
      </c>
      <c r="FU190" s="6" t="str">
        <f>_xlfn.XLOOKUP(FU$1&amp;"|"&amp;TEXT($C190,"yyyymmdd"), RRPS_ALL[Key], RRPS_ALL[Clean Price Mid], "")</f>
        <v/>
      </c>
      <c r="FV190" s="6"/>
      <c r="FW190" s="6"/>
      <c r="FX190" s="6"/>
      <c r="FY190" s="7" t="str">
        <f>_xlfn.XLOOKUP(FY$1&amp;"|"&amp;TEXT($C190,"yyyymmdd"), RRPS_ALL[Key], RRPS_ALL[Yield to Maturity], "")</f>
        <v/>
      </c>
      <c r="FZ190" s="6" t="str">
        <f>_xlfn.XLOOKUP(FZ$1&amp;"|"&amp;TEXT($C190,"yyyymmdd"), RRPS_ALL[Key], RRPS_ALL[Mid Price], "")</f>
        <v/>
      </c>
      <c r="GA190" s="6" t="str">
        <f>_xlfn.XLOOKUP(GA$1&amp;"|"&amp;TEXT($C190,"yyyymmdd"), RRPS_ALL[Key], RRPS_ALL[Mid Yield], "")</f>
        <v/>
      </c>
      <c r="GB190" s="6" t="str">
        <f>_xlfn.XLOOKUP(GB$1&amp;"|"&amp;TEXT($C190,"yyyymmdd"), RRPS_ALL[Key], RRPS_ALL[Dirty Mid], "")</f>
        <v/>
      </c>
      <c r="GC190" s="6" t="str">
        <f>_xlfn.XLOOKUP(GC$1&amp;"|"&amp;TEXT($C190,"yyyymmdd"), RRPS_ALL[Key], RRPS_ALL[Clean Price Mid], "")</f>
        <v/>
      </c>
      <c r="GD190" s="6"/>
      <c r="GE190" s="6"/>
      <c r="GF190" s="6"/>
      <c r="GG190" s="7" t="str">
        <f>_xlfn.XLOOKUP(GG$1&amp;"|"&amp;TEXT($C190,"yyyymmdd"), RRPS_ALL[Key], RRPS_ALL[Yield to Maturity], "")</f>
        <v/>
      </c>
      <c r="GH190" s="6" t="str">
        <f>_xlfn.XLOOKUP(GH$1&amp;"|"&amp;TEXT($C190,"yyyymmdd"), RRPS_ALL[Key], RRPS_ALL[Mid Price], "")</f>
        <v/>
      </c>
      <c r="GI190" s="6" t="str">
        <f>_xlfn.XLOOKUP(GI$1&amp;"|"&amp;TEXT($C190,"yyyymmdd"), RRPS_ALL[Key], RRPS_ALL[Mid Yield], "")</f>
        <v/>
      </c>
      <c r="GJ190" s="6" t="str">
        <f>_xlfn.XLOOKUP(GJ$1&amp;"|"&amp;TEXT($C190,"yyyymmdd"), RRPS_ALL[Key], RRPS_ALL[Dirty Mid], "")</f>
        <v/>
      </c>
      <c r="GK190" s="6" t="str">
        <f>_xlfn.XLOOKUP(GK$1&amp;"|"&amp;TEXT($C190,"yyyymmdd"), RRPS_ALL[Key], RRPS_ALL[Clean Price Mid], "")</f>
        <v/>
      </c>
      <c r="GL190" s="6"/>
      <c r="GM190" s="6"/>
      <c r="GN190" s="6"/>
      <c r="GO190" s="7" t="str">
        <f>_xlfn.XLOOKUP(GO$1&amp;"|"&amp;TEXT($C190,"yyyymmdd"), RRPS_ALL[Key], RRPS_ALL[Yield to Maturity], "")</f>
        <v/>
      </c>
      <c r="GP190" s="6" t="str">
        <f>_xlfn.XLOOKUP(GP$1&amp;"|"&amp;TEXT($C190,"yyyymmdd"), RRPS_ALL[Key], RRPS_ALL[Mid Price], "")</f>
        <v/>
      </c>
      <c r="GQ190" s="6" t="str">
        <f>_xlfn.XLOOKUP(GQ$1&amp;"|"&amp;TEXT($C190,"yyyymmdd"), RRPS_ALL[Key], RRPS_ALL[Mid Yield], "")</f>
        <v/>
      </c>
      <c r="GR190" s="6" t="str">
        <f>_xlfn.XLOOKUP(GR$1&amp;"|"&amp;TEXT($C190,"yyyymmdd"), RRPS_ALL[Key], RRPS_ALL[Dirty Mid], "")</f>
        <v/>
      </c>
      <c r="GS190" s="6" t="str">
        <f>_xlfn.XLOOKUP(GS$1&amp;"|"&amp;TEXT($C190,"yyyymmdd"), RRPS_ALL[Key], RRPS_ALL[Clean Price Mid], "")</f>
        <v/>
      </c>
      <c r="GT190" s="6"/>
      <c r="GU190" s="6"/>
      <c r="GV190" s="6"/>
      <c r="GW190" s="7" t="str">
        <f>_xlfn.XLOOKUP(GW$1&amp;"|"&amp;TEXT($C190,"yyyymmdd"), RRPS_ALL[Key], RRPS_ALL[Yield to Maturity], "")</f>
        <v/>
      </c>
      <c r="GX190" s="6" t="str">
        <f>_xlfn.XLOOKUP(GX$1&amp;"|"&amp;TEXT($C190,"yyyymmdd"), RRPS_ALL[Key], RRPS_ALL[Mid Price], "")</f>
        <v/>
      </c>
      <c r="GY190" s="6" t="str">
        <f>_xlfn.XLOOKUP(GY$1&amp;"|"&amp;TEXT($C190,"yyyymmdd"), RRPS_ALL[Key], RRPS_ALL[Mid Yield], "")</f>
        <v/>
      </c>
      <c r="GZ190" s="6" t="str">
        <f>_xlfn.XLOOKUP(GZ$1&amp;"|"&amp;TEXT($C190,"yyyymmdd"), RRPS_ALL[Key], RRPS_ALL[Dirty Mid], "")</f>
        <v/>
      </c>
      <c r="HA190" s="6" t="str">
        <f>_xlfn.XLOOKUP(HA$1&amp;"|"&amp;TEXT($C190,"yyyymmdd"), RRPS_ALL[Key], RRPS_ALL[Clean Price Mid], "")</f>
        <v/>
      </c>
      <c r="HB190" s="6"/>
      <c r="HC190" s="6"/>
      <c r="HD190" s="6"/>
    </row>
    <row r="191" spans="1:212" x14ac:dyDescent="0.2">
      <c r="A191">
        <v>2015</v>
      </c>
      <c r="B191">
        <v>7</v>
      </c>
      <c r="C191" s="5">
        <f t="shared" si="37"/>
        <v>42216</v>
      </c>
      <c r="D191" s="6">
        <v>-1.1000000000000001</v>
      </c>
      <c r="E191" s="7" t="str">
        <f>_xlfn.XLOOKUP(E$1&amp;"|"&amp;TEXT($C191,"yyyymmdd"), RRPS_ALL[Key], RRPS_ALL[Yield to Maturity], "")</f>
        <v/>
      </c>
      <c r="F191" s="6" t="str">
        <f>_xlfn.XLOOKUP(F$1&amp;"|"&amp;TEXT($C191,"yyyymmdd"), RRPS_ALL[Key], RRPS_ALL[Mid Price], "")</f>
        <v/>
      </c>
      <c r="G191" s="6" t="str">
        <f>_xlfn.XLOOKUP(G$1&amp;"|"&amp;TEXT($C191,"yyyymmdd"), RRPS_ALL[Key], RRPS_ALL[Mid Yield], "")</f>
        <v/>
      </c>
      <c r="H191" s="6" t="str">
        <f>_xlfn.XLOOKUP(H$1&amp;"|"&amp;TEXT($C191,"yyyymmdd"), RRPS_ALL[Key], RRPS_ALL[Dirty Mid], "")</f>
        <v/>
      </c>
      <c r="I191" s="6" t="str">
        <f>_xlfn.XLOOKUP(I$1&amp;"|"&amp;TEXT($C191,"yyyymmdd"), RRPS_ALL[Key], RRPS_ALL[Clean Price Mid], "")</f>
        <v/>
      </c>
      <c r="J191" s="6"/>
      <c r="K191" s="6"/>
      <c r="L191" s="6"/>
      <c r="M191" s="7" t="str">
        <f>_xlfn.XLOOKUP(M$1&amp;"|"&amp;TEXT($C191,"yyyymmdd"), RRPS_ALL[Key], RRPS_ALL[Yield to Maturity], "")</f>
        <v/>
      </c>
      <c r="N191" s="6" t="str">
        <f>_xlfn.XLOOKUP(N$1&amp;"|"&amp;TEXT($C191,"yyyymmdd"), RRPS_ALL[Key], RRPS_ALL[Mid Price], "")</f>
        <v/>
      </c>
      <c r="O191" s="6" t="str">
        <f>_xlfn.XLOOKUP(O$1&amp;"|"&amp;TEXT($C191,"yyyymmdd"), RRPS_ALL[Key], RRPS_ALL[Mid Yield], "")</f>
        <v/>
      </c>
      <c r="P191" s="6" t="str">
        <f>_xlfn.XLOOKUP(P$1&amp;"|"&amp;TEXT($C191,"yyyymmdd"), RRPS_ALL[Key], RRPS_ALL[Dirty Mid], "")</f>
        <v/>
      </c>
      <c r="Q191" s="6" t="str">
        <f>_xlfn.XLOOKUP(Q$1&amp;"|"&amp;TEXT($C191,"yyyymmdd"), RRPS_ALL[Key], RRPS_ALL[Clean Price Mid], "")</f>
        <v/>
      </c>
      <c r="R191" s="6"/>
      <c r="S191" s="6"/>
      <c r="T191" s="6"/>
      <c r="U191" s="7" t="str">
        <f>_xlfn.XLOOKUP(U$1&amp;"|"&amp;TEXT($C191,"yyyymmdd"), RRPS_ALL[Key], RRPS_ALL[Yield to Maturity], "")</f>
        <v/>
      </c>
      <c r="V191" s="6" t="str">
        <f>_xlfn.XLOOKUP(V$1&amp;"|"&amp;TEXT($C191,"yyyymmdd"), RRPS_ALL[Key], RRPS_ALL[Mid Price], "")</f>
        <v/>
      </c>
      <c r="W191" s="6" t="str">
        <f>_xlfn.XLOOKUP(W$1&amp;"|"&amp;TEXT($C191,"yyyymmdd"), RRPS_ALL[Key], RRPS_ALL[Mid Yield], "")</f>
        <v/>
      </c>
      <c r="X191" s="6" t="str">
        <f>_xlfn.XLOOKUP(X$1&amp;"|"&amp;TEXT($C191,"yyyymmdd"), RRPS_ALL[Key], RRPS_ALL[Dirty Mid], "")</f>
        <v/>
      </c>
      <c r="Y191" s="6" t="str">
        <f>_xlfn.XLOOKUP(Y$1&amp;"|"&amp;TEXT($C191,"yyyymmdd"), RRPS_ALL[Key], RRPS_ALL[Clean Price Mid], "")</f>
        <v/>
      </c>
      <c r="Z191" s="6"/>
      <c r="AA191" s="6"/>
      <c r="AB191" s="6"/>
      <c r="AC191" s="7" t="str">
        <f>_xlfn.XLOOKUP(AC$1&amp;"|"&amp;TEXT($C191,"yyyymmdd"), RRPS_ALL[Key], RRPS_ALL[Yield to Maturity], "")</f>
        <v/>
      </c>
      <c r="AD191" s="6" t="str">
        <f>_xlfn.XLOOKUP(AD$1&amp;"|"&amp;TEXT($C191,"yyyymmdd"), RRPS_ALL[Key], RRPS_ALL[Mid Price], "")</f>
        <v/>
      </c>
      <c r="AE191" s="6" t="str">
        <f>_xlfn.XLOOKUP(AE$1&amp;"|"&amp;TEXT($C191,"yyyymmdd"), RRPS_ALL[Key], RRPS_ALL[Mid Yield], "")</f>
        <v/>
      </c>
      <c r="AF191" s="6" t="str">
        <f>_xlfn.XLOOKUP(AF$1&amp;"|"&amp;TEXT($C191,"yyyymmdd"), RRPS_ALL[Key], RRPS_ALL[Dirty Mid], "")</f>
        <v/>
      </c>
      <c r="AG191" s="6" t="str">
        <f>_xlfn.XLOOKUP(AG$1&amp;"|"&amp;TEXT($C191,"yyyymmdd"), RRPS_ALL[Key], RRPS_ALL[Clean Price Mid], "")</f>
        <v/>
      </c>
      <c r="AH191" s="6"/>
      <c r="AI191" s="6"/>
      <c r="AJ191" s="6"/>
      <c r="AK191" s="7" t="str">
        <f>_xlfn.XLOOKUP(AK$1&amp;"|"&amp;TEXT($C191,"yyyymmdd"), RRPS_ALL[Key], RRPS_ALL[Yield to Maturity], "")</f>
        <v/>
      </c>
      <c r="AL191" s="6" t="str">
        <f>_xlfn.XLOOKUP(AL$1&amp;"|"&amp;TEXT($C191,"yyyymmdd"), RRPS_ALL[Key], RRPS_ALL[Mid Price], "")</f>
        <v/>
      </c>
      <c r="AM191" s="6" t="str">
        <f>_xlfn.XLOOKUP(AM$1&amp;"|"&amp;TEXT($C191,"yyyymmdd"), RRPS_ALL[Key], RRPS_ALL[Mid Yield], "")</f>
        <v/>
      </c>
      <c r="AN191" s="6" t="str">
        <f>_xlfn.XLOOKUP(AN$1&amp;"|"&amp;TEXT($C191,"yyyymmdd"), RRPS_ALL[Key], RRPS_ALL[Dirty Mid], "")</f>
        <v/>
      </c>
      <c r="AO191" s="6" t="str">
        <f>_xlfn.XLOOKUP(AO$1&amp;"|"&amp;TEXT($C191,"yyyymmdd"), RRPS_ALL[Key], RRPS_ALL[Clean Price Mid], "")</f>
        <v/>
      </c>
      <c r="AP191" s="6"/>
      <c r="AQ191" s="6"/>
      <c r="AR191" s="6"/>
      <c r="AS191" s="7" t="str">
        <f>_xlfn.XLOOKUP(AS$1&amp;"|"&amp;TEXT($C191,"yyyymmdd"), RRPS_ALL[Key], RRPS_ALL[Yield to Maturity], "")</f>
        <v/>
      </c>
      <c r="AT191" s="6" t="str">
        <f>_xlfn.XLOOKUP(AT$1&amp;"|"&amp;TEXT($C191,"yyyymmdd"), RRPS_ALL[Key], RRPS_ALL[Mid Price], "")</f>
        <v/>
      </c>
      <c r="AU191" s="6" t="str">
        <f>_xlfn.XLOOKUP(AU$1&amp;"|"&amp;TEXT($C191,"yyyymmdd"), RRPS_ALL[Key], RRPS_ALL[Mid Yield], "")</f>
        <v/>
      </c>
      <c r="AV191" s="6" t="str">
        <f>_xlfn.XLOOKUP(AV$1&amp;"|"&amp;TEXT($C191,"yyyymmdd"), RRPS_ALL[Key], RRPS_ALL[Dirty Mid], "")</f>
        <v/>
      </c>
      <c r="AW191" s="6" t="str">
        <f>_xlfn.XLOOKUP(AW$1&amp;"|"&amp;TEXT($C191,"yyyymmdd"), RRPS_ALL[Key], RRPS_ALL[Clean Price Mid], "")</f>
        <v/>
      </c>
      <c r="AX191" s="6"/>
      <c r="AY191" s="6"/>
      <c r="AZ191" s="6"/>
      <c r="BA191" s="7" t="str">
        <f>_xlfn.XLOOKUP(BA$1&amp;"|"&amp;TEXT($C191,"yyyymmdd"), RRPS_ALL[Key], RRPS_ALL[Yield to Maturity], "")</f>
        <v/>
      </c>
      <c r="BB191" s="6" t="str">
        <f>_xlfn.XLOOKUP(BB$1&amp;"|"&amp;TEXT($C191,"yyyymmdd"), RRPS_ALL[Key], RRPS_ALL[Mid Price], "")</f>
        <v/>
      </c>
      <c r="BC191" s="6" t="str">
        <f>_xlfn.XLOOKUP(BC$1&amp;"|"&amp;TEXT($C191,"yyyymmdd"), RRPS_ALL[Key], RRPS_ALL[Mid Yield], "")</f>
        <v/>
      </c>
      <c r="BD191" s="6" t="str">
        <f>_xlfn.XLOOKUP(BD$1&amp;"|"&amp;TEXT($C191,"yyyymmdd"), RRPS_ALL[Key], RRPS_ALL[Dirty Mid], "")</f>
        <v/>
      </c>
      <c r="BE191" s="6" t="str">
        <f>_xlfn.XLOOKUP(BE$1&amp;"|"&amp;TEXT($C191,"yyyymmdd"), RRPS_ALL[Key], RRPS_ALL[Clean Price Mid], "")</f>
        <v/>
      </c>
      <c r="BF191" s="6"/>
      <c r="BG191" s="6"/>
      <c r="BH191" s="6"/>
      <c r="BI191" s="7" t="str">
        <f>_xlfn.XLOOKUP(BI$1&amp;"|"&amp;TEXT($C191,"yyyymmdd"), RRPS_ALL[Key], RRPS_ALL[Yield to Maturity], "")</f>
        <v/>
      </c>
      <c r="BJ191" s="6" t="str">
        <f>_xlfn.XLOOKUP(BJ$1&amp;"|"&amp;TEXT($C191,"yyyymmdd"), RRPS_ALL[Key], RRPS_ALL[Mid Price], "")</f>
        <v/>
      </c>
      <c r="BK191" s="6" t="str">
        <f>_xlfn.XLOOKUP(BK$1&amp;"|"&amp;TEXT($C191,"yyyymmdd"), RRPS_ALL[Key], RRPS_ALL[Mid Yield], "")</f>
        <v/>
      </c>
      <c r="BL191" s="6" t="str">
        <f>_xlfn.XLOOKUP(BL$1&amp;"|"&amp;TEXT($C191,"yyyymmdd"), RRPS_ALL[Key], RRPS_ALL[Dirty Mid], "")</f>
        <v/>
      </c>
      <c r="BM191" s="6" t="str">
        <f>_xlfn.XLOOKUP(BM$1&amp;"|"&amp;TEXT($C191,"yyyymmdd"), RRPS_ALL[Key], RRPS_ALL[Clean Price Mid], "")</f>
        <v/>
      </c>
      <c r="BN191" s="6"/>
      <c r="BO191" s="6"/>
      <c r="BP191" s="6"/>
      <c r="BQ191" s="7">
        <f>_xlfn.XLOOKUP(BQ$1&amp;"|"&amp;TEXT($C191,"yyyymmdd"), RRPS_ALL[Key], RRPS_ALL[Yield to Maturity], "")</f>
        <v>0.13094</v>
      </c>
      <c r="BR191" s="6">
        <f>_xlfn.XLOOKUP(BR$1&amp;"|"&amp;TEXT($C191,"yyyymmdd"), RRPS_ALL[Key], RRPS_ALL[Mid Price], "")</f>
        <v>125.8815</v>
      </c>
      <c r="BS191" s="6">
        <f>_xlfn.XLOOKUP(BS$1&amp;"|"&amp;TEXT($C191,"yyyymmdd"), RRPS_ALL[Key], RRPS_ALL[Mid Yield], "")</f>
        <v>0.12089999999999999</v>
      </c>
      <c r="BT191" s="6">
        <f>_xlfn.XLOOKUP(BT$1&amp;"|"&amp;TEXT($C191,"yyyymmdd"), RRPS_ALL[Key], RRPS_ALL[Dirty Mid], "")</f>
        <v>0</v>
      </c>
      <c r="BU191" s="6">
        <f>_xlfn.XLOOKUP(BU$1&amp;"|"&amp;TEXT($C191,"yyyymmdd"), RRPS_ALL[Key], RRPS_ALL[Clean Price Mid], "")</f>
        <v>0</v>
      </c>
      <c r="BV191" s="6">
        <v>0.05</v>
      </c>
      <c r="BW191" s="5">
        <v>44166</v>
      </c>
      <c r="BX191" s="6">
        <f t="shared" si="57"/>
        <v>5.3375912408759127</v>
      </c>
      <c r="BY191" s="7" t="str">
        <f>_xlfn.XLOOKUP(BY$1&amp;"|"&amp;TEXT($C191,"yyyymmdd"), RRPS_ALL[Key], RRPS_ALL[Yield to Maturity], "")</f>
        <v/>
      </c>
      <c r="BZ191" s="6" t="str">
        <f>_xlfn.XLOOKUP(BZ$1&amp;"|"&amp;TEXT($C191,"yyyymmdd"), RRPS_ALL[Key], RRPS_ALL[Mid Price], "")</f>
        <v/>
      </c>
      <c r="CA191" s="6" t="str">
        <f>_xlfn.XLOOKUP(CA$1&amp;"|"&amp;TEXT($C191,"yyyymmdd"), RRPS_ALL[Key], RRPS_ALL[Mid Yield], "")</f>
        <v/>
      </c>
      <c r="CB191" s="6" t="str">
        <f>_xlfn.XLOOKUP(CB$1&amp;"|"&amp;TEXT($C191,"yyyymmdd"), RRPS_ALL[Key], RRPS_ALL[Dirty Mid], "")</f>
        <v/>
      </c>
      <c r="CC191" s="6" t="str">
        <f>_xlfn.XLOOKUP(CC$1&amp;"|"&amp;TEXT($C191,"yyyymmdd"), RRPS_ALL[Key], RRPS_ALL[Clean Price Mid], "")</f>
        <v/>
      </c>
      <c r="CD191" s="6"/>
      <c r="CE191" s="6"/>
      <c r="CF191" s="6"/>
      <c r="CG191" s="7">
        <f>_xlfn.XLOOKUP(CG$1&amp;"|"&amp;TEXT($C191,"yyyymmdd"), RRPS_ALL[Key], RRPS_ALL[Yield to Maturity], "")</f>
        <v>-0.43058099999999999</v>
      </c>
      <c r="CH191" s="6">
        <f>_xlfn.XLOOKUP(CH$1&amp;"|"&amp;TEXT($C191,"yyyymmdd"), RRPS_ALL[Key], RRPS_ALL[Mid Price], "")</f>
        <v>100.1105</v>
      </c>
      <c r="CI191" s="6">
        <f>_xlfn.XLOOKUP(CI$1&amp;"|"&amp;TEXT($C191,"yyyymmdd"), RRPS_ALL[Key], RRPS_ALL[Mid Yield], "")</f>
        <v>-0.45210800000000001</v>
      </c>
      <c r="CJ191" s="6">
        <f>_xlfn.XLOOKUP(CJ$1&amp;"|"&amp;TEXT($C191,"yyyymmdd"), RRPS_ALL[Key], RRPS_ALL[Dirty Mid], "")</f>
        <v>4.4000000000000004</v>
      </c>
      <c r="CK191" s="6">
        <f>_xlfn.XLOOKUP(CK$1&amp;"|"&amp;TEXT($C191,"yyyymmdd"), RRPS_ALL[Key], RRPS_ALL[Clean Price Mid], "")</f>
        <v>2.2221999999999999E-2</v>
      </c>
      <c r="CL191" s="6">
        <v>4.4999999999999998E-2</v>
      </c>
      <c r="CM191" s="5">
        <v>42228</v>
      </c>
      <c r="CN191" s="6">
        <f t="shared" si="58"/>
        <v>3.287671232876712E-2</v>
      </c>
      <c r="CO191" s="7">
        <f>_xlfn.XLOOKUP(CO$1&amp;"|"&amp;TEXT($C191,"yyyymmdd"), RRPS_ALL[Key], RRPS_ALL[Yield to Maturity], "")</f>
        <v>-0.50975599999999999</v>
      </c>
      <c r="CP191" s="6">
        <f>_xlfn.XLOOKUP(CP$1&amp;"|"&amp;TEXT($C191,"yyyymmdd"), RRPS_ALL[Key], RRPS_ALL[Mid Price], "")</f>
        <v>103.322</v>
      </c>
      <c r="CQ191" s="6">
        <f>_xlfn.XLOOKUP(CQ$1&amp;"|"&amp;TEXT($C191,"yyyymmdd"), RRPS_ALL[Key], RRPS_ALL[Mid Yield], "")</f>
        <v>-0.51999700000000004</v>
      </c>
      <c r="CR191" s="6">
        <f>_xlfn.XLOOKUP(CR$1&amp;"|"&amp;TEXT($C191,"yyyymmdd"), RRPS_ALL[Key], RRPS_ALL[Dirty Mid], "")</f>
        <v>0.18333333332999999</v>
      </c>
      <c r="CS191" s="6">
        <f>_xlfn.XLOOKUP(CS$1&amp;"|"&amp;TEXT($C191,"yyyymmdd"), RRPS_ALL[Key], RRPS_ALL[Clean Price Mid], "")</f>
        <v>0.93888899999999997</v>
      </c>
      <c r="CT191" s="6">
        <v>0.03</v>
      </c>
      <c r="CU191" s="5">
        <v>42563</v>
      </c>
      <c r="CV191" s="6">
        <f t="shared" si="59"/>
        <v>0.94808743169398912</v>
      </c>
      <c r="CW191" s="7">
        <f>_xlfn.XLOOKUP(CW$1&amp;"|"&amp;TEXT($C191,"yyyymmdd"), RRPS_ALL[Key], RRPS_ALL[Yield to Maturity], "")</f>
        <v>-0.40536899999999998</v>
      </c>
      <c r="CX191" s="6">
        <f>_xlfn.XLOOKUP(CX$1&amp;"|"&amp;TEXT($C191,"yyyymmdd"), RRPS_ALL[Key], RRPS_ALL[Mid Price], "")</f>
        <v>108.4875</v>
      </c>
      <c r="CY191" s="6">
        <f>_xlfn.XLOOKUP(CY$1&amp;"|"&amp;TEXT($C191,"yyyymmdd"), RRPS_ALL[Key], RRPS_ALL[Mid Yield], "")</f>
        <v>-0.42038799999999998</v>
      </c>
      <c r="CZ191" s="6">
        <f>_xlfn.XLOOKUP(CZ$1&amp;"|"&amp;TEXT($C191,"yyyymmdd"), RRPS_ALL[Key], RRPS_ALL[Dirty Mid], "")</f>
        <v>0</v>
      </c>
      <c r="DA191" s="6">
        <f>_xlfn.XLOOKUP(DA$1&amp;"|"&amp;TEXT($C191,"yyyymmdd"), RRPS_ALL[Key], RRPS_ALL[Clean Price Mid], "")</f>
        <v>0</v>
      </c>
      <c r="DB191" s="6">
        <v>3.7499999999999999E-2</v>
      </c>
      <c r="DC191" s="5">
        <v>42959</v>
      </c>
      <c r="DD191" s="6">
        <f t="shared" si="60"/>
        <v>2.0337591240875912</v>
      </c>
      <c r="DE191" s="7">
        <f>_xlfn.XLOOKUP(DE$1&amp;"|"&amp;TEXT($C191,"yyyymmdd"), RRPS_ALL[Key], RRPS_ALL[Yield to Maturity], "")</f>
        <v>-0.14494799999999999</v>
      </c>
      <c r="DF191" s="6">
        <f>_xlfn.XLOOKUP(DF$1&amp;"|"&amp;TEXT($C191,"yyyymmdd"), RRPS_ALL[Key], RRPS_ALL[Mid Price], "")</f>
        <v>115.94</v>
      </c>
      <c r="DG191" s="6">
        <f>_xlfn.XLOOKUP(DG$1&amp;"|"&amp;TEXT($C191,"yyyymmdd"), RRPS_ALL[Key], RRPS_ALL[Mid Yield], "")</f>
        <v>-0.154972</v>
      </c>
      <c r="DH191" s="6">
        <f>_xlfn.XLOOKUP(DH$1&amp;"|"&amp;TEXT($C191,"yyyymmdd"), RRPS_ALL[Key], RRPS_ALL[Dirty Mid], "")</f>
        <v>0</v>
      </c>
      <c r="DI191" s="6">
        <f>_xlfn.XLOOKUP(DI$1&amp;"|"&amp;TEXT($C191,"yyyymmdd"), RRPS_ALL[Key], RRPS_ALL[Clean Price Mid], "")</f>
        <v>0</v>
      </c>
      <c r="DJ191" s="6">
        <v>4.2500000000000003E-2</v>
      </c>
      <c r="DK191" s="5">
        <v>43536</v>
      </c>
      <c r="DL191" s="6">
        <f t="shared" si="51"/>
        <v>3.6144578313253013</v>
      </c>
      <c r="DM191" s="7">
        <f>_xlfn.XLOOKUP(DM$1&amp;"|"&amp;TEXT($C191,"yyyymmdd"), RRPS_ALL[Key], RRPS_ALL[Yield to Maturity], "")</f>
        <v>1.6849989999999999</v>
      </c>
      <c r="DN191" s="6">
        <f>_xlfn.XLOOKUP(DN$1&amp;"|"&amp;TEXT($C191,"yyyymmdd"), RRPS_ALL[Key], RRPS_ALL[Mid Price], "")</f>
        <v>135.53800000000001</v>
      </c>
      <c r="DO191" s="6">
        <f>_xlfn.XLOOKUP(DO$1&amp;"|"&amp;TEXT($C191,"yyyymmdd"), RRPS_ALL[Key], RRPS_ALL[Mid Yield], "")</f>
        <v>1.6689849999999999</v>
      </c>
      <c r="DP191" s="6">
        <f>_xlfn.XLOOKUP(DP$1&amp;"|"&amp;TEXT($C191,"yyyymmdd"), RRPS_ALL[Key], RRPS_ALL[Dirty Mid], "")</f>
        <v>0</v>
      </c>
      <c r="DQ191" s="6">
        <f>_xlfn.XLOOKUP(DQ$1&amp;"|"&amp;TEXT($C191,"yyyymmdd"), RRPS_ALL[Key], RRPS_ALL[Clean Price Mid], "")</f>
        <v>0</v>
      </c>
      <c r="DR191" s="6">
        <v>3.5000000000000003E-2</v>
      </c>
      <c r="DS191" s="5">
        <v>50859</v>
      </c>
      <c r="DT191" s="6">
        <f t="shared" si="52"/>
        <v>23.663892235242578</v>
      </c>
      <c r="DU191" s="7">
        <f>_xlfn.XLOOKUP(DU$1&amp;"|"&amp;TEXT($C191,"yyyymmdd"), RRPS_ALL[Key], RRPS_ALL[Yield to Maturity], "")</f>
        <v>0.404945</v>
      </c>
      <c r="DV191" s="6">
        <f>_xlfn.XLOOKUP(DV$1&amp;"|"&amp;TEXT($C191,"yyyymmdd"), RRPS_ALL[Key], RRPS_ALL[Mid Price], "")</f>
        <v>120.905</v>
      </c>
      <c r="DW191" s="6">
        <f>_xlfn.XLOOKUP(DW$1&amp;"|"&amp;TEXT($C191,"yyyymmdd"), RRPS_ALL[Key], RRPS_ALL[Mid Yield], "")</f>
        <v>0.38994299999999998</v>
      </c>
      <c r="DX191" s="6">
        <f>_xlfn.XLOOKUP(DX$1&amp;"|"&amp;TEXT($C191,"yyyymmdd"), RRPS_ALL[Key], RRPS_ALL[Dirty Mid], "")</f>
        <v>0</v>
      </c>
      <c r="DY191" s="6">
        <f>_xlfn.XLOOKUP(DY$1&amp;"|"&amp;TEXT($C191,"yyyymmdd"), RRPS_ALL[Key], RRPS_ALL[Clean Price Mid], "")</f>
        <v>0</v>
      </c>
      <c r="DZ191" s="6">
        <v>3.5000000000000003E-2</v>
      </c>
      <c r="EA191" s="5">
        <v>44713</v>
      </c>
      <c r="EB191" s="6">
        <f t="shared" si="55"/>
        <v>6.8364134154688569</v>
      </c>
      <c r="EC191" s="7">
        <f>_xlfn.XLOOKUP(EC$1&amp;"|"&amp;TEXT($C191,"yyyymmdd"), RRPS_ALL[Key], RRPS_ALL[Yield to Maturity], "")</f>
        <v>1.4349780000000001</v>
      </c>
      <c r="ED191" s="6">
        <f>_xlfn.XLOOKUP(ED$1&amp;"|"&amp;TEXT($C191,"yyyymmdd"), RRPS_ALL[Key], RRPS_ALL[Mid Price], "")</f>
        <v>112.479</v>
      </c>
      <c r="EE191" s="6">
        <f>_xlfn.XLOOKUP(EE$1&amp;"|"&amp;TEXT($C191,"yyyymmdd"), RRPS_ALL[Key], RRPS_ALL[Mid Yield], "")</f>
        <v>1.4114089999999999</v>
      </c>
      <c r="EF191" s="6">
        <f>_xlfn.XLOOKUP(EF$1&amp;"|"&amp;TEXT($C191,"yyyymmdd"), RRPS_ALL[Key], RRPS_ALL[Dirty Mid], "")</f>
        <v>0</v>
      </c>
      <c r="EG191" s="6">
        <f>_xlfn.XLOOKUP(EG$1&amp;"|"&amp;TEXT($C191,"yyyymmdd"), RRPS_ALL[Key], RRPS_ALL[Clean Price Mid], "")</f>
        <v>0</v>
      </c>
      <c r="EH191" s="6">
        <v>2.2499999999999999E-2</v>
      </c>
      <c r="EI191" s="5">
        <v>48366</v>
      </c>
      <c r="EJ191" s="6">
        <f t="shared" si="54"/>
        <v>16.836501901140686</v>
      </c>
      <c r="EK191" s="7">
        <f>_xlfn.XLOOKUP(EK$1&amp;"|"&amp;TEXT($C191,"yyyymmdd"), RRPS_ALL[Key], RRPS_ALL[Yield to Maturity], "")</f>
        <v>0.61905200000000005</v>
      </c>
      <c r="EL191" s="6">
        <f>_xlfn.XLOOKUP(EL$1&amp;"|"&amp;TEXT($C191,"yyyymmdd"), RRPS_ALL[Key], RRPS_ALL[Mid Price], "")</f>
        <v>107.16800000000001</v>
      </c>
      <c r="EM191" s="6">
        <f>_xlfn.XLOOKUP(EM$1&amp;"|"&amp;TEXT($C191,"yyyymmdd"), RRPS_ALL[Key], RRPS_ALL[Mid Yield], "")</f>
        <v>0.60901799999999995</v>
      </c>
      <c r="EN191" s="6">
        <f>_xlfn.XLOOKUP(EN$1&amp;"|"&amp;TEXT($C191,"yyyymmdd"), RRPS_ALL[Key], RRPS_ALL[Dirty Mid], "")</f>
        <v>0</v>
      </c>
      <c r="EO191" s="6">
        <f>_xlfn.XLOOKUP(EO$1&amp;"|"&amp;TEXT($C191,"yyyymmdd"), RRPS_ALL[Key], RRPS_ALL[Clean Price Mid], "")</f>
        <v>0</v>
      </c>
      <c r="EP191" s="6">
        <v>1.4999999999999999E-2</v>
      </c>
      <c r="EQ191" s="5">
        <v>45243</v>
      </c>
      <c r="ER191" s="6">
        <f t="shared" si="62"/>
        <v>8.2881046547003336</v>
      </c>
      <c r="ES191" s="7">
        <f>_xlfn.XLOOKUP(ES$1&amp;"|"&amp;TEXT($C191,"yyyymmdd"), RRPS_ALL[Key], RRPS_ALL[Yield to Maturity], "")</f>
        <v>0.75504800000000005</v>
      </c>
      <c r="ET191" s="6">
        <f>_xlfn.XLOOKUP(ET$1&amp;"|"&amp;TEXT($C191,"yyyymmdd"), RRPS_ALL[Key], RRPS_ALL[Mid Price], "")</f>
        <v>116.4795</v>
      </c>
      <c r="EU191" s="6">
        <f>_xlfn.XLOOKUP(EU$1&amp;"|"&amp;TEXT($C191,"yyyymmdd"), RRPS_ALL[Key], RRPS_ALL[Mid Yield], "")</f>
        <v>0.74505699999999997</v>
      </c>
      <c r="EV191" s="6">
        <f>_xlfn.XLOOKUP(EV$1&amp;"|"&amp;TEXT($C191,"yyyymmdd"), RRPS_ALL[Key], RRPS_ALL[Dirty Mid], "")</f>
        <v>0</v>
      </c>
      <c r="EW191" s="6">
        <f>_xlfn.XLOOKUP(EW$1&amp;"|"&amp;TEXT($C191,"yyyymmdd"), RRPS_ALL[Key], RRPS_ALL[Clean Price Mid], "")</f>
        <v>0</v>
      </c>
      <c r="EX191" s="6">
        <v>2.5000000000000001E-2</v>
      </c>
      <c r="EY191" s="5">
        <v>45789</v>
      </c>
      <c r="EZ191" s="6">
        <f t="shared" si="56"/>
        <v>9.7817322050771534</v>
      </c>
      <c r="FA191" s="7">
        <f>_xlfn.XLOOKUP(FA$1&amp;"|"&amp;TEXT($C191,"yyyymmdd"), RRPS_ALL[Key], RRPS_ALL[Yield to Maturity], "")</f>
        <v>0.93298199999999998</v>
      </c>
      <c r="FB191" s="6">
        <f>_xlfn.XLOOKUP(FB$1&amp;"|"&amp;TEXT($C191,"yyyymmdd"), RRPS_ALL[Key], RRPS_ALL[Mid Price], "")</f>
        <v>100.82</v>
      </c>
      <c r="FC191" s="6">
        <f>_xlfn.XLOOKUP(FC$1&amp;"|"&amp;TEXT($C191,"yyyymmdd"), RRPS_ALL[Key], RRPS_ALL[Mid Yield], "")</f>
        <v>0.92298500000000006</v>
      </c>
      <c r="FD191" s="6">
        <f>_xlfn.XLOOKUP(FD$1&amp;"|"&amp;TEXT($C191,"yyyymmdd"), RRPS_ALL[Key], RRPS_ALL[Dirty Mid], "")</f>
        <v>0</v>
      </c>
      <c r="FE191" s="6">
        <f>_xlfn.XLOOKUP(FE$1&amp;"|"&amp;TEXT($C191,"yyyymmdd"), RRPS_ALL[Key], RRPS_ALL[Clean Price Mid], "")</f>
        <v>0</v>
      </c>
      <c r="FF191" s="6">
        <v>0.01</v>
      </c>
      <c r="FG191" s="5">
        <v>46338</v>
      </c>
      <c r="FH191" s="6">
        <f t="shared" si="61"/>
        <v>11.285420944558522</v>
      </c>
      <c r="FI191" s="7" t="str">
        <f>_xlfn.XLOOKUP(FI$1&amp;"|"&amp;TEXT($C191,"yyyymmdd"), RRPS_ALL[Key], RRPS_ALL[Yield to Maturity], "")</f>
        <v/>
      </c>
      <c r="FJ191" s="6" t="str">
        <f>_xlfn.XLOOKUP(FJ$1&amp;"|"&amp;TEXT($C191,"yyyymmdd"), RRPS_ALL[Key], RRPS_ALL[Mid Price], "")</f>
        <v/>
      </c>
      <c r="FK191" s="6" t="str">
        <f>_xlfn.XLOOKUP(FK$1&amp;"|"&amp;TEXT($C191,"yyyymmdd"), RRPS_ALL[Key], RRPS_ALL[Mid Yield], "")</f>
        <v/>
      </c>
      <c r="FL191" s="6" t="str">
        <f>_xlfn.XLOOKUP(FL$1&amp;"|"&amp;TEXT($C191,"yyyymmdd"), RRPS_ALL[Key], RRPS_ALL[Dirty Mid], "")</f>
        <v/>
      </c>
      <c r="FM191" s="6" t="str">
        <f>_xlfn.XLOOKUP(FM$1&amp;"|"&amp;TEXT($C191,"yyyymmdd"), RRPS_ALL[Key], RRPS_ALL[Clean Price Mid], "")</f>
        <v/>
      </c>
      <c r="FN191" s="6"/>
      <c r="FO191" s="6"/>
      <c r="FP191" s="6"/>
      <c r="FQ191" s="7" t="str">
        <f>_xlfn.XLOOKUP(FQ$1&amp;"|"&amp;TEXT($C191,"yyyymmdd"), RRPS_ALL[Key], RRPS_ALL[Yield to Maturity], "")</f>
        <v/>
      </c>
      <c r="FR191" s="6" t="str">
        <f>_xlfn.XLOOKUP(FR$1&amp;"|"&amp;TEXT($C191,"yyyymmdd"), RRPS_ALL[Key], RRPS_ALL[Mid Price], "")</f>
        <v/>
      </c>
      <c r="FS191" s="6" t="str">
        <f>_xlfn.XLOOKUP(FS$1&amp;"|"&amp;TEXT($C191,"yyyymmdd"), RRPS_ALL[Key], RRPS_ALL[Mid Yield], "")</f>
        <v/>
      </c>
      <c r="FT191" s="6" t="str">
        <f>_xlfn.XLOOKUP(FT$1&amp;"|"&amp;TEXT($C191,"yyyymmdd"), RRPS_ALL[Key], RRPS_ALL[Dirty Mid], "")</f>
        <v/>
      </c>
      <c r="FU191" s="6" t="str">
        <f>_xlfn.XLOOKUP(FU$1&amp;"|"&amp;TEXT($C191,"yyyymmdd"), RRPS_ALL[Key], RRPS_ALL[Clean Price Mid], "")</f>
        <v/>
      </c>
      <c r="FV191" s="6"/>
      <c r="FW191" s="6"/>
      <c r="FX191" s="6"/>
      <c r="FY191" s="7" t="str">
        <f>_xlfn.XLOOKUP(FY$1&amp;"|"&amp;TEXT($C191,"yyyymmdd"), RRPS_ALL[Key], RRPS_ALL[Yield to Maturity], "")</f>
        <v/>
      </c>
      <c r="FZ191" s="6" t="str">
        <f>_xlfn.XLOOKUP(FZ$1&amp;"|"&amp;TEXT($C191,"yyyymmdd"), RRPS_ALL[Key], RRPS_ALL[Mid Price], "")</f>
        <v/>
      </c>
      <c r="GA191" s="6" t="str">
        <f>_xlfn.XLOOKUP(GA$1&amp;"|"&amp;TEXT($C191,"yyyymmdd"), RRPS_ALL[Key], RRPS_ALL[Mid Yield], "")</f>
        <v/>
      </c>
      <c r="GB191" s="6" t="str">
        <f>_xlfn.XLOOKUP(GB$1&amp;"|"&amp;TEXT($C191,"yyyymmdd"), RRPS_ALL[Key], RRPS_ALL[Dirty Mid], "")</f>
        <v/>
      </c>
      <c r="GC191" s="6" t="str">
        <f>_xlfn.XLOOKUP(GC$1&amp;"|"&amp;TEXT($C191,"yyyymmdd"), RRPS_ALL[Key], RRPS_ALL[Clean Price Mid], "")</f>
        <v/>
      </c>
      <c r="GD191" s="6"/>
      <c r="GE191" s="6"/>
      <c r="GF191" s="6"/>
      <c r="GG191" s="7" t="str">
        <f>_xlfn.XLOOKUP(GG$1&amp;"|"&amp;TEXT($C191,"yyyymmdd"), RRPS_ALL[Key], RRPS_ALL[Yield to Maturity], "")</f>
        <v/>
      </c>
      <c r="GH191" s="6" t="str">
        <f>_xlfn.XLOOKUP(GH$1&amp;"|"&amp;TEXT($C191,"yyyymmdd"), RRPS_ALL[Key], RRPS_ALL[Mid Price], "")</f>
        <v/>
      </c>
      <c r="GI191" s="6" t="str">
        <f>_xlfn.XLOOKUP(GI$1&amp;"|"&amp;TEXT($C191,"yyyymmdd"), RRPS_ALL[Key], RRPS_ALL[Mid Yield], "")</f>
        <v/>
      </c>
      <c r="GJ191" s="6" t="str">
        <f>_xlfn.XLOOKUP(GJ$1&amp;"|"&amp;TEXT($C191,"yyyymmdd"), RRPS_ALL[Key], RRPS_ALL[Dirty Mid], "")</f>
        <v/>
      </c>
      <c r="GK191" s="6" t="str">
        <f>_xlfn.XLOOKUP(GK$1&amp;"|"&amp;TEXT($C191,"yyyymmdd"), RRPS_ALL[Key], RRPS_ALL[Clean Price Mid], "")</f>
        <v/>
      </c>
      <c r="GL191" s="6"/>
      <c r="GM191" s="6"/>
      <c r="GN191" s="6"/>
      <c r="GO191" s="7" t="str">
        <f>_xlfn.XLOOKUP(GO$1&amp;"|"&amp;TEXT($C191,"yyyymmdd"), RRPS_ALL[Key], RRPS_ALL[Yield to Maturity], "")</f>
        <v/>
      </c>
      <c r="GP191" s="6" t="str">
        <f>_xlfn.XLOOKUP(GP$1&amp;"|"&amp;TEXT($C191,"yyyymmdd"), RRPS_ALL[Key], RRPS_ALL[Mid Price], "")</f>
        <v/>
      </c>
      <c r="GQ191" s="6" t="str">
        <f>_xlfn.XLOOKUP(GQ$1&amp;"|"&amp;TEXT($C191,"yyyymmdd"), RRPS_ALL[Key], RRPS_ALL[Mid Yield], "")</f>
        <v/>
      </c>
      <c r="GR191" s="6" t="str">
        <f>_xlfn.XLOOKUP(GR$1&amp;"|"&amp;TEXT($C191,"yyyymmdd"), RRPS_ALL[Key], RRPS_ALL[Dirty Mid], "")</f>
        <v/>
      </c>
      <c r="GS191" s="6" t="str">
        <f>_xlfn.XLOOKUP(GS$1&amp;"|"&amp;TEXT($C191,"yyyymmdd"), RRPS_ALL[Key], RRPS_ALL[Clean Price Mid], "")</f>
        <v/>
      </c>
      <c r="GT191" s="6"/>
      <c r="GU191" s="6"/>
      <c r="GV191" s="6"/>
      <c r="GW191" s="7" t="str">
        <f>_xlfn.XLOOKUP(GW$1&amp;"|"&amp;TEXT($C191,"yyyymmdd"), RRPS_ALL[Key], RRPS_ALL[Yield to Maturity], "")</f>
        <v/>
      </c>
      <c r="GX191" s="6" t="str">
        <f>_xlfn.XLOOKUP(GX$1&amp;"|"&amp;TEXT($C191,"yyyymmdd"), RRPS_ALL[Key], RRPS_ALL[Mid Price], "")</f>
        <v/>
      </c>
      <c r="GY191" s="6" t="str">
        <f>_xlfn.XLOOKUP(GY$1&amp;"|"&amp;TEXT($C191,"yyyymmdd"), RRPS_ALL[Key], RRPS_ALL[Mid Yield], "")</f>
        <v/>
      </c>
      <c r="GZ191" s="6" t="str">
        <f>_xlfn.XLOOKUP(GZ$1&amp;"|"&amp;TEXT($C191,"yyyymmdd"), RRPS_ALL[Key], RRPS_ALL[Dirty Mid], "")</f>
        <v/>
      </c>
      <c r="HA191" s="6" t="str">
        <f>_xlfn.XLOOKUP(HA$1&amp;"|"&amp;TEXT($C191,"yyyymmdd"), RRPS_ALL[Key], RRPS_ALL[Clean Price Mid], "")</f>
        <v/>
      </c>
      <c r="HB191" s="6"/>
      <c r="HC191" s="6"/>
      <c r="HD191" s="6"/>
    </row>
    <row r="192" spans="1:212" x14ac:dyDescent="0.2">
      <c r="A192">
        <v>2015</v>
      </c>
      <c r="B192">
        <v>8</v>
      </c>
      <c r="C192" s="5">
        <f t="shared" si="37"/>
        <v>42247</v>
      </c>
      <c r="D192" s="6">
        <v>-1.1000000000000001</v>
      </c>
      <c r="E192" s="7" t="str">
        <f>_xlfn.XLOOKUP(E$1&amp;"|"&amp;TEXT($C192,"yyyymmdd"), RRPS_ALL[Key], RRPS_ALL[Yield to Maturity], "")</f>
        <v/>
      </c>
      <c r="F192" s="6" t="str">
        <f>_xlfn.XLOOKUP(F$1&amp;"|"&amp;TEXT($C192,"yyyymmdd"), RRPS_ALL[Key], RRPS_ALL[Mid Price], "")</f>
        <v/>
      </c>
      <c r="G192" s="6" t="str">
        <f>_xlfn.XLOOKUP(G$1&amp;"|"&amp;TEXT($C192,"yyyymmdd"), RRPS_ALL[Key], RRPS_ALL[Mid Yield], "")</f>
        <v/>
      </c>
      <c r="H192" s="6" t="str">
        <f>_xlfn.XLOOKUP(H$1&amp;"|"&amp;TEXT($C192,"yyyymmdd"), RRPS_ALL[Key], RRPS_ALL[Dirty Mid], "")</f>
        <v/>
      </c>
      <c r="I192" s="6" t="str">
        <f>_xlfn.XLOOKUP(I$1&amp;"|"&amp;TEXT($C192,"yyyymmdd"), RRPS_ALL[Key], RRPS_ALL[Clean Price Mid], "")</f>
        <v/>
      </c>
      <c r="J192" s="6"/>
      <c r="K192" s="6"/>
      <c r="L192" s="6"/>
      <c r="M192" s="7" t="str">
        <f>_xlfn.XLOOKUP(M$1&amp;"|"&amp;TEXT($C192,"yyyymmdd"), RRPS_ALL[Key], RRPS_ALL[Yield to Maturity], "")</f>
        <v/>
      </c>
      <c r="N192" s="6" t="str">
        <f>_xlfn.XLOOKUP(N$1&amp;"|"&amp;TEXT($C192,"yyyymmdd"), RRPS_ALL[Key], RRPS_ALL[Mid Price], "")</f>
        <v/>
      </c>
      <c r="O192" s="6" t="str">
        <f>_xlfn.XLOOKUP(O$1&amp;"|"&amp;TEXT($C192,"yyyymmdd"), RRPS_ALL[Key], RRPS_ALL[Mid Yield], "")</f>
        <v/>
      </c>
      <c r="P192" s="6" t="str">
        <f>_xlfn.XLOOKUP(P$1&amp;"|"&amp;TEXT($C192,"yyyymmdd"), RRPS_ALL[Key], RRPS_ALL[Dirty Mid], "")</f>
        <v/>
      </c>
      <c r="Q192" s="6" t="str">
        <f>_xlfn.XLOOKUP(Q$1&amp;"|"&amp;TEXT($C192,"yyyymmdd"), RRPS_ALL[Key], RRPS_ALL[Clean Price Mid], "")</f>
        <v/>
      </c>
      <c r="R192" s="6"/>
      <c r="S192" s="6"/>
      <c r="T192" s="6"/>
      <c r="U192" s="7" t="str">
        <f>_xlfn.XLOOKUP(U$1&amp;"|"&amp;TEXT($C192,"yyyymmdd"), RRPS_ALL[Key], RRPS_ALL[Yield to Maturity], "")</f>
        <v/>
      </c>
      <c r="V192" s="6" t="str">
        <f>_xlfn.XLOOKUP(V$1&amp;"|"&amp;TEXT($C192,"yyyymmdd"), RRPS_ALL[Key], RRPS_ALL[Mid Price], "")</f>
        <v/>
      </c>
      <c r="W192" s="6" t="str">
        <f>_xlfn.XLOOKUP(W$1&amp;"|"&amp;TEXT($C192,"yyyymmdd"), RRPS_ALL[Key], RRPS_ALL[Mid Yield], "")</f>
        <v/>
      </c>
      <c r="X192" s="6" t="str">
        <f>_xlfn.XLOOKUP(X$1&amp;"|"&amp;TEXT($C192,"yyyymmdd"), RRPS_ALL[Key], RRPS_ALL[Dirty Mid], "")</f>
        <v/>
      </c>
      <c r="Y192" s="6" t="str">
        <f>_xlfn.XLOOKUP(Y$1&amp;"|"&amp;TEXT($C192,"yyyymmdd"), RRPS_ALL[Key], RRPS_ALL[Clean Price Mid], "")</f>
        <v/>
      </c>
      <c r="Z192" s="6"/>
      <c r="AA192" s="6"/>
      <c r="AB192" s="6"/>
      <c r="AC192" s="7" t="str">
        <f>_xlfn.XLOOKUP(AC$1&amp;"|"&amp;TEXT($C192,"yyyymmdd"), RRPS_ALL[Key], RRPS_ALL[Yield to Maturity], "")</f>
        <v/>
      </c>
      <c r="AD192" s="6" t="str">
        <f>_xlfn.XLOOKUP(AD$1&amp;"|"&amp;TEXT($C192,"yyyymmdd"), RRPS_ALL[Key], RRPS_ALL[Mid Price], "")</f>
        <v/>
      </c>
      <c r="AE192" s="6" t="str">
        <f>_xlfn.XLOOKUP(AE$1&amp;"|"&amp;TEXT($C192,"yyyymmdd"), RRPS_ALL[Key], RRPS_ALL[Mid Yield], "")</f>
        <v/>
      </c>
      <c r="AF192" s="6" t="str">
        <f>_xlfn.XLOOKUP(AF$1&amp;"|"&amp;TEXT($C192,"yyyymmdd"), RRPS_ALL[Key], RRPS_ALL[Dirty Mid], "")</f>
        <v/>
      </c>
      <c r="AG192" s="6" t="str">
        <f>_xlfn.XLOOKUP(AG$1&amp;"|"&amp;TEXT($C192,"yyyymmdd"), RRPS_ALL[Key], RRPS_ALL[Clean Price Mid], "")</f>
        <v/>
      </c>
      <c r="AH192" s="6"/>
      <c r="AI192" s="6"/>
      <c r="AJ192" s="6"/>
      <c r="AK192" s="7" t="str">
        <f>_xlfn.XLOOKUP(AK$1&amp;"|"&amp;TEXT($C192,"yyyymmdd"), RRPS_ALL[Key], RRPS_ALL[Yield to Maturity], "")</f>
        <v/>
      </c>
      <c r="AL192" s="6" t="str">
        <f>_xlfn.XLOOKUP(AL$1&amp;"|"&amp;TEXT($C192,"yyyymmdd"), RRPS_ALL[Key], RRPS_ALL[Mid Price], "")</f>
        <v/>
      </c>
      <c r="AM192" s="6" t="str">
        <f>_xlfn.XLOOKUP(AM$1&amp;"|"&amp;TEXT($C192,"yyyymmdd"), RRPS_ALL[Key], RRPS_ALL[Mid Yield], "")</f>
        <v/>
      </c>
      <c r="AN192" s="6" t="str">
        <f>_xlfn.XLOOKUP(AN$1&amp;"|"&amp;TEXT($C192,"yyyymmdd"), RRPS_ALL[Key], RRPS_ALL[Dirty Mid], "")</f>
        <v/>
      </c>
      <c r="AO192" s="6" t="str">
        <f>_xlfn.XLOOKUP(AO$1&amp;"|"&amp;TEXT($C192,"yyyymmdd"), RRPS_ALL[Key], RRPS_ALL[Clean Price Mid], "")</f>
        <v/>
      </c>
      <c r="AP192" s="6"/>
      <c r="AQ192" s="6"/>
      <c r="AR192" s="6"/>
      <c r="AS192" s="7" t="str">
        <f>_xlfn.XLOOKUP(AS$1&amp;"|"&amp;TEXT($C192,"yyyymmdd"), RRPS_ALL[Key], RRPS_ALL[Yield to Maturity], "")</f>
        <v/>
      </c>
      <c r="AT192" s="6" t="str">
        <f>_xlfn.XLOOKUP(AT$1&amp;"|"&amp;TEXT($C192,"yyyymmdd"), RRPS_ALL[Key], RRPS_ALL[Mid Price], "")</f>
        <v/>
      </c>
      <c r="AU192" s="6" t="str">
        <f>_xlfn.XLOOKUP(AU$1&amp;"|"&amp;TEXT($C192,"yyyymmdd"), RRPS_ALL[Key], RRPS_ALL[Mid Yield], "")</f>
        <v/>
      </c>
      <c r="AV192" s="6" t="str">
        <f>_xlfn.XLOOKUP(AV$1&amp;"|"&amp;TEXT($C192,"yyyymmdd"), RRPS_ALL[Key], RRPS_ALL[Dirty Mid], "")</f>
        <v/>
      </c>
      <c r="AW192" s="6" t="str">
        <f>_xlfn.XLOOKUP(AW$1&amp;"|"&amp;TEXT($C192,"yyyymmdd"), RRPS_ALL[Key], RRPS_ALL[Clean Price Mid], "")</f>
        <v/>
      </c>
      <c r="AX192" s="6"/>
      <c r="AY192" s="6"/>
      <c r="AZ192" s="6"/>
      <c r="BA192" s="7" t="str">
        <f>_xlfn.XLOOKUP(BA$1&amp;"|"&amp;TEXT($C192,"yyyymmdd"), RRPS_ALL[Key], RRPS_ALL[Yield to Maturity], "")</f>
        <v/>
      </c>
      <c r="BB192" s="6" t="str">
        <f>_xlfn.XLOOKUP(BB$1&amp;"|"&amp;TEXT($C192,"yyyymmdd"), RRPS_ALL[Key], RRPS_ALL[Mid Price], "")</f>
        <v/>
      </c>
      <c r="BC192" s="6" t="str">
        <f>_xlfn.XLOOKUP(BC$1&amp;"|"&amp;TEXT($C192,"yyyymmdd"), RRPS_ALL[Key], RRPS_ALL[Mid Yield], "")</f>
        <v/>
      </c>
      <c r="BD192" s="6" t="str">
        <f>_xlfn.XLOOKUP(BD$1&amp;"|"&amp;TEXT($C192,"yyyymmdd"), RRPS_ALL[Key], RRPS_ALL[Dirty Mid], "")</f>
        <v/>
      </c>
      <c r="BE192" s="6" t="str">
        <f>_xlfn.XLOOKUP(BE$1&amp;"|"&amp;TEXT($C192,"yyyymmdd"), RRPS_ALL[Key], RRPS_ALL[Clean Price Mid], "")</f>
        <v/>
      </c>
      <c r="BF192" s="6"/>
      <c r="BG192" s="6"/>
      <c r="BH192" s="6"/>
      <c r="BI192" s="7" t="str">
        <f>_xlfn.XLOOKUP(BI$1&amp;"|"&amp;TEXT($C192,"yyyymmdd"), RRPS_ALL[Key], RRPS_ALL[Yield to Maturity], "")</f>
        <v/>
      </c>
      <c r="BJ192" s="6" t="str">
        <f>_xlfn.XLOOKUP(BJ$1&amp;"|"&amp;TEXT($C192,"yyyymmdd"), RRPS_ALL[Key], RRPS_ALL[Mid Price], "")</f>
        <v/>
      </c>
      <c r="BK192" s="6" t="str">
        <f>_xlfn.XLOOKUP(BK$1&amp;"|"&amp;TEXT($C192,"yyyymmdd"), RRPS_ALL[Key], RRPS_ALL[Mid Yield], "")</f>
        <v/>
      </c>
      <c r="BL192" s="6" t="str">
        <f>_xlfn.XLOOKUP(BL$1&amp;"|"&amp;TEXT($C192,"yyyymmdd"), RRPS_ALL[Key], RRPS_ALL[Dirty Mid], "")</f>
        <v/>
      </c>
      <c r="BM192" s="6" t="str">
        <f>_xlfn.XLOOKUP(BM$1&amp;"|"&amp;TEXT($C192,"yyyymmdd"), RRPS_ALL[Key], RRPS_ALL[Clean Price Mid], "")</f>
        <v/>
      </c>
      <c r="BN192" s="6"/>
      <c r="BO192" s="6"/>
      <c r="BP192" s="6"/>
      <c r="BQ192" s="7">
        <f>_xlfn.XLOOKUP(BQ$1&amp;"|"&amp;TEXT($C192,"yyyymmdd"), RRPS_ALL[Key], RRPS_ALL[Yield to Maturity], "")</f>
        <v>0.05</v>
      </c>
      <c r="BR192" s="6">
        <f>_xlfn.XLOOKUP(BR$1&amp;"|"&amp;TEXT($C192,"yyyymmdd"), RRPS_ALL[Key], RRPS_ALL[Mid Price], "")</f>
        <v>125.9935</v>
      </c>
      <c r="BS192" s="6">
        <f>_xlfn.XLOOKUP(BS$1&amp;"|"&amp;TEXT($C192,"yyyymmdd"), RRPS_ALL[Key], RRPS_ALL[Mid Yield], "")</f>
        <v>4.0008000000000002E-2</v>
      </c>
      <c r="BT192" s="6">
        <f>_xlfn.XLOOKUP(BT$1&amp;"|"&amp;TEXT($C192,"yyyymmdd"), RRPS_ALL[Key], RRPS_ALL[Dirty Mid], "")</f>
        <v>0</v>
      </c>
      <c r="BU192" s="6">
        <f>_xlfn.XLOOKUP(BU$1&amp;"|"&amp;TEXT($C192,"yyyymmdd"), RRPS_ALL[Key], RRPS_ALL[Clean Price Mid], "")</f>
        <v>0</v>
      </c>
      <c r="BV192" s="6">
        <v>0.05</v>
      </c>
      <c r="BW192" s="5">
        <v>44166</v>
      </c>
      <c r="BX192" s="6">
        <f t="shared" si="57"/>
        <v>5.2527372262773726</v>
      </c>
      <c r="BY192" s="7" t="str">
        <f>_xlfn.XLOOKUP(BY$1&amp;"|"&amp;TEXT($C192,"yyyymmdd"), RRPS_ALL[Key], RRPS_ALL[Yield to Maturity], "")</f>
        <v/>
      </c>
      <c r="BZ192" s="6" t="str">
        <f>_xlfn.XLOOKUP(BZ$1&amp;"|"&amp;TEXT($C192,"yyyymmdd"), RRPS_ALL[Key], RRPS_ALL[Mid Price], "")</f>
        <v/>
      </c>
      <c r="CA192" s="6" t="str">
        <f>_xlfn.XLOOKUP(CA$1&amp;"|"&amp;TEXT($C192,"yyyymmdd"), RRPS_ALL[Key], RRPS_ALL[Mid Yield], "")</f>
        <v/>
      </c>
      <c r="CB192" s="6" t="str">
        <f>_xlfn.XLOOKUP(CB$1&amp;"|"&amp;TEXT($C192,"yyyymmdd"), RRPS_ALL[Key], RRPS_ALL[Dirty Mid], "")</f>
        <v/>
      </c>
      <c r="CC192" s="6" t="str">
        <f>_xlfn.XLOOKUP(CC$1&amp;"|"&amp;TEXT($C192,"yyyymmdd"), RRPS_ALL[Key], RRPS_ALL[Clean Price Mid], "")</f>
        <v/>
      </c>
      <c r="CD192" s="6"/>
      <c r="CE192" s="6"/>
      <c r="CF192" s="6"/>
      <c r="CG192" s="7">
        <f>_xlfn.XLOOKUP(CG$1&amp;"|"&amp;TEXT($C192,"yyyymmdd"), RRPS_ALL[Key], RRPS_ALL[Yield to Maturity], "")</f>
        <v>4.5005629999999996</v>
      </c>
      <c r="CH192" s="6">
        <f>_xlfn.XLOOKUP(CH$1&amp;"|"&amp;TEXT($C192,"yyyymmdd"), RRPS_ALL[Key], RRPS_ALL[Mid Price], "")</f>
        <v>100</v>
      </c>
      <c r="CI192" s="6">
        <f>_xlfn.XLOOKUP(CI$1&amp;"|"&amp;TEXT($C192,"yyyymmdd"), RRPS_ALL[Key], RRPS_ALL[Mid Yield], "")</f>
        <v>4.4705630000000003</v>
      </c>
      <c r="CJ192" s="6">
        <f>_xlfn.XLOOKUP(CJ$1&amp;"|"&amp;TEXT($C192,"yyyymmdd"), RRPS_ALL[Key], RRPS_ALL[Dirty Mid], "")</f>
        <v>-1.2500000000000001E-2</v>
      </c>
      <c r="CK192" s="6">
        <f>_xlfn.XLOOKUP(CK$1&amp;"|"&amp;TEXT($C192,"yyyymmdd"), RRPS_ALL[Key], RRPS_ALL[Clean Price Mid], "")</f>
        <v>2.7780000000000001E-3</v>
      </c>
      <c r="CL192" s="6">
        <v>4.4999999999999998E-2</v>
      </c>
      <c r="CM192" s="5">
        <v>42228</v>
      </c>
      <c r="CN192" s="6">
        <f t="shared" si="58"/>
        <v>5.2054794520547946E-2</v>
      </c>
      <c r="CO192" s="7">
        <f>_xlfn.XLOOKUP(CO$1&amp;"|"&amp;TEXT($C192,"yyyymmdd"), RRPS_ALL[Key], RRPS_ALL[Yield to Maturity], "")</f>
        <v>-0.57961700000000005</v>
      </c>
      <c r="CP192" s="6">
        <f>_xlfn.XLOOKUP(CP$1&amp;"|"&amp;TEXT($C192,"yyyymmdd"), RRPS_ALL[Key], RRPS_ALL[Mid Price], "")</f>
        <v>103.10899999999999</v>
      </c>
      <c r="CQ192" s="6">
        <f>_xlfn.XLOOKUP(CQ$1&amp;"|"&amp;TEXT($C192,"yyyymmdd"), RRPS_ALL[Key], RRPS_ALL[Mid Yield], "")</f>
        <v>-0.58966200000000002</v>
      </c>
      <c r="CR192" s="6">
        <f>_xlfn.XLOOKUP(CR$1&amp;"|"&amp;TEXT($C192,"yyyymmdd"), RRPS_ALL[Key], RRPS_ALL[Dirty Mid], "")</f>
        <v>0.41666666667000002</v>
      </c>
      <c r="CS192" s="6">
        <f>_xlfn.XLOOKUP(CS$1&amp;"|"&amp;TEXT($C192,"yyyymmdd"), RRPS_ALL[Key], RRPS_ALL[Clean Price Mid], "")</f>
        <v>0.86111099999999996</v>
      </c>
      <c r="CT192" s="6">
        <v>0.03</v>
      </c>
      <c r="CU192" s="5">
        <v>42563</v>
      </c>
      <c r="CV192" s="6">
        <f t="shared" si="59"/>
        <v>0.86338797814207646</v>
      </c>
      <c r="CW192" s="7">
        <f>_xlfn.XLOOKUP(CW$1&amp;"|"&amp;TEXT($C192,"yyyymmdd"), RRPS_ALL[Key], RRPS_ALL[Yield to Maturity], "")</f>
        <v>-0.53089299999999995</v>
      </c>
      <c r="CX192" s="6">
        <f>_xlfn.XLOOKUP(CX$1&amp;"|"&amp;TEXT($C192,"yyyymmdd"), RRPS_ALL[Key], RRPS_ALL[Mid Price], "")</f>
        <v>108.42149999999999</v>
      </c>
      <c r="CY192" s="6">
        <f>_xlfn.XLOOKUP(CY$1&amp;"|"&amp;TEXT($C192,"yyyymmdd"), RRPS_ALL[Key], RRPS_ALL[Mid Yield], "")</f>
        <v>-0.54599799999999998</v>
      </c>
      <c r="CZ192" s="6">
        <f>_xlfn.XLOOKUP(CZ$1&amp;"|"&amp;TEXT($C192,"yyyymmdd"), RRPS_ALL[Key], RRPS_ALL[Dirty Mid], "")</f>
        <v>0</v>
      </c>
      <c r="DA192" s="6">
        <f>_xlfn.XLOOKUP(DA$1&amp;"|"&amp;TEXT($C192,"yyyymmdd"), RRPS_ALL[Key], RRPS_ALL[Clean Price Mid], "")</f>
        <v>0</v>
      </c>
      <c r="DB192" s="6">
        <v>3.7499999999999999E-2</v>
      </c>
      <c r="DC192" s="5">
        <v>42959</v>
      </c>
      <c r="DD192" s="6">
        <f t="shared" si="60"/>
        <v>1.9489051094890513</v>
      </c>
      <c r="DE192" s="7">
        <f>_xlfn.XLOOKUP(DE$1&amp;"|"&amp;TEXT($C192,"yyyymmdd"), RRPS_ALL[Key], RRPS_ALL[Yield to Maturity], "")</f>
        <v>-0.28098299999999998</v>
      </c>
      <c r="DF192" s="6">
        <f>_xlfn.XLOOKUP(DF$1&amp;"|"&amp;TEXT($C192,"yyyymmdd"), RRPS_ALL[Key], RRPS_ALL[Mid Price], "")</f>
        <v>116.127</v>
      </c>
      <c r="DG192" s="6">
        <f>_xlfn.XLOOKUP(DG$1&amp;"|"&amp;TEXT($C192,"yyyymmdd"), RRPS_ALL[Key], RRPS_ALL[Mid Yield], "")</f>
        <v>-0.29092699999999999</v>
      </c>
      <c r="DH192" s="6">
        <f>_xlfn.XLOOKUP(DH$1&amp;"|"&amp;TEXT($C192,"yyyymmdd"), RRPS_ALL[Key], RRPS_ALL[Dirty Mid], "")</f>
        <v>0</v>
      </c>
      <c r="DI192" s="6">
        <f>_xlfn.XLOOKUP(DI$1&amp;"|"&amp;TEXT($C192,"yyyymmdd"), RRPS_ALL[Key], RRPS_ALL[Clean Price Mid], "")</f>
        <v>0</v>
      </c>
      <c r="DJ192" s="6">
        <v>4.2500000000000003E-2</v>
      </c>
      <c r="DK192" s="5">
        <v>43536</v>
      </c>
      <c r="DL192" s="6">
        <f t="shared" si="51"/>
        <v>3.5295728368017527</v>
      </c>
      <c r="DM192" s="7">
        <f>_xlfn.XLOOKUP(DM$1&amp;"|"&amp;TEXT($C192,"yyyymmdd"), RRPS_ALL[Key], RRPS_ALL[Yield to Maturity], "")</f>
        <v>1.6450089999999999</v>
      </c>
      <c r="DN192" s="6">
        <f>_xlfn.XLOOKUP(DN$1&amp;"|"&amp;TEXT($C192,"yyyymmdd"), RRPS_ALL[Key], RRPS_ALL[Mid Price], "")</f>
        <v>136.37899999999999</v>
      </c>
      <c r="DO192" s="6">
        <f>_xlfn.XLOOKUP(DO$1&amp;"|"&amp;TEXT($C192,"yyyymmdd"), RRPS_ALL[Key], RRPS_ALL[Mid Yield], "")</f>
        <v>1.6290819999999999</v>
      </c>
      <c r="DP192" s="6">
        <f>_xlfn.XLOOKUP(DP$1&amp;"|"&amp;TEXT($C192,"yyyymmdd"), RRPS_ALL[Key], RRPS_ALL[Dirty Mid], "")</f>
        <v>0</v>
      </c>
      <c r="DQ192" s="6">
        <f>_xlfn.XLOOKUP(DQ$1&amp;"|"&amp;TEXT($C192,"yyyymmdd"), RRPS_ALL[Key], RRPS_ALL[Clean Price Mid], "")</f>
        <v>0</v>
      </c>
      <c r="DR192" s="6">
        <v>3.5000000000000003E-2</v>
      </c>
      <c r="DS192" s="5">
        <v>50859</v>
      </c>
      <c r="DT192" s="6">
        <f t="shared" si="52"/>
        <v>23.579016537071514</v>
      </c>
      <c r="DU192" s="7">
        <f>_xlfn.XLOOKUP(DU$1&amp;"|"&amp;TEXT($C192,"yyyymmdd"), RRPS_ALL[Key], RRPS_ALL[Yield to Maturity], "")</f>
        <v>0.29298299999999999</v>
      </c>
      <c r="DV192" s="6">
        <f>_xlfn.XLOOKUP(DV$1&amp;"|"&amp;TEXT($C192,"yyyymmdd"), RRPS_ALL[Key], RRPS_ALL[Mid Price], "")</f>
        <v>121.5065</v>
      </c>
      <c r="DW192" s="6">
        <f>_xlfn.XLOOKUP(DW$1&amp;"|"&amp;TEXT($C192,"yyyymmdd"), RRPS_ALL[Key], RRPS_ALL[Mid Yield], "")</f>
        <v>0.27798800000000001</v>
      </c>
      <c r="DX192" s="6">
        <f>_xlfn.XLOOKUP(DX$1&amp;"|"&amp;TEXT($C192,"yyyymmdd"), RRPS_ALL[Key], RRPS_ALL[Dirty Mid], "")</f>
        <v>0</v>
      </c>
      <c r="DY192" s="6">
        <f>_xlfn.XLOOKUP(DY$1&amp;"|"&amp;TEXT($C192,"yyyymmdd"), RRPS_ALL[Key], RRPS_ALL[Clean Price Mid], "")</f>
        <v>0</v>
      </c>
      <c r="DZ192" s="6">
        <v>3.5000000000000003E-2</v>
      </c>
      <c r="EA192" s="5">
        <v>44713</v>
      </c>
      <c r="EB192" s="6">
        <f t="shared" si="55"/>
        <v>6.751540041067762</v>
      </c>
      <c r="EC192" s="7">
        <f>_xlfn.XLOOKUP(EC$1&amp;"|"&amp;TEXT($C192,"yyyymmdd"), RRPS_ALL[Key], RRPS_ALL[Yield to Maturity], "")</f>
        <v>1.3860159999999999</v>
      </c>
      <c r="ED192" s="6">
        <f>_xlfn.XLOOKUP(ED$1&amp;"|"&amp;TEXT($C192,"yyyymmdd"), RRPS_ALL[Key], RRPS_ALL[Mid Price], "")</f>
        <v>113.206</v>
      </c>
      <c r="EE192" s="6">
        <f>_xlfn.XLOOKUP(EE$1&amp;"|"&amp;TEXT($C192,"yyyymmdd"), RRPS_ALL[Key], RRPS_ALL[Mid Yield], "")</f>
        <v>1.3625350000000001</v>
      </c>
      <c r="EF192" s="6">
        <f>_xlfn.XLOOKUP(EF$1&amp;"|"&amp;TEXT($C192,"yyyymmdd"), RRPS_ALL[Key], RRPS_ALL[Dirty Mid], "")</f>
        <v>0</v>
      </c>
      <c r="EG192" s="6">
        <f>_xlfn.XLOOKUP(EG$1&amp;"|"&amp;TEXT($C192,"yyyymmdd"), RRPS_ALL[Key], RRPS_ALL[Clean Price Mid], "")</f>
        <v>0</v>
      </c>
      <c r="EH192" s="6">
        <v>2.2499999999999999E-2</v>
      </c>
      <c r="EI192" s="5">
        <v>48366</v>
      </c>
      <c r="EJ192" s="6">
        <f t="shared" si="54"/>
        <v>16.751634980988594</v>
      </c>
      <c r="EK192" s="7">
        <f>_xlfn.XLOOKUP(EK$1&amp;"|"&amp;TEXT($C192,"yyyymmdd"), RRPS_ALL[Key], RRPS_ALL[Yield to Maturity], "")</f>
        <v>0.50397700000000001</v>
      </c>
      <c r="EL192" s="6">
        <f>_xlfn.XLOOKUP(EL$1&amp;"|"&amp;TEXT($C192,"yyyymmdd"), RRPS_ALL[Key], RRPS_ALL[Mid Price], "")</f>
        <v>108.062</v>
      </c>
      <c r="EM192" s="6">
        <f>_xlfn.XLOOKUP(EM$1&amp;"|"&amp;TEXT($C192,"yyyymmdd"), RRPS_ALL[Key], RRPS_ALL[Mid Yield], "")</f>
        <v>0.49395099999999997</v>
      </c>
      <c r="EN192" s="6">
        <f>_xlfn.XLOOKUP(EN$1&amp;"|"&amp;TEXT($C192,"yyyymmdd"), RRPS_ALL[Key], RRPS_ALL[Dirty Mid], "")</f>
        <v>0</v>
      </c>
      <c r="EO192" s="6">
        <f>_xlfn.XLOOKUP(EO$1&amp;"|"&amp;TEXT($C192,"yyyymmdd"), RRPS_ALL[Key], RRPS_ALL[Clean Price Mid], "")</f>
        <v>0</v>
      </c>
      <c r="EP192" s="6">
        <v>1.4999999999999999E-2</v>
      </c>
      <c r="EQ192" s="5">
        <v>45243</v>
      </c>
      <c r="ER192" s="6">
        <f t="shared" si="62"/>
        <v>8.2032248250684514</v>
      </c>
      <c r="ES192" s="7">
        <f>_xlfn.XLOOKUP(ES$1&amp;"|"&amp;TEXT($C192,"yyyymmdd"), RRPS_ALL[Key], RRPS_ALL[Yield to Maturity], "")</f>
        <v>0.68499600000000005</v>
      </c>
      <c r="ET192" s="6">
        <f>_xlfn.XLOOKUP(ET$1&amp;"|"&amp;TEXT($C192,"yyyymmdd"), RRPS_ALL[Key], RRPS_ALL[Mid Price], "")</f>
        <v>117.0685</v>
      </c>
      <c r="EU192" s="6">
        <f>_xlfn.XLOOKUP(EU$1&amp;"|"&amp;TEXT($C192,"yyyymmdd"), RRPS_ALL[Key], RRPS_ALL[Mid Yield], "")</f>
        <v>0.67499399999999998</v>
      </c>
      <c r="EV192" s="6">
        <f>_xlfn.XLOOKUP(EV$1&amp;"|"&amp;TEXT($C192,"yyyymmdd"), RRPS_ALL[Key], RRPS_ALL[Dirty Mid], "")</f>
        <v>0</v>
      </c>
      <c r="EW192" s="6">
        <f>_xlfn.XLOOKUP(EW$1&amp;"|"&amp;TEXT($C192,"yyyymmdd"), RRPS_ALL[Key], RRPS_ALL[Clean Price Mid], "")</f>
        <v>0</v>
      </c>
      <c r="EX192" s="6">
        <v>2.5000000000000001E-2</v>
      </c>
      <c r="EY192" s="5">
        <v>45789</v>
      </c>
      <c r="EZ192" s="6">
        <f t="shared" si="56"/>
        <v>9.6968641114982592</v>
      </c>
      <c r="FA192" s="7">
        <f>_xlfn.XLOOKUP(FA$1&amp;"|"&amp;TEXT($C192,"yyyymmdd"), RRPS_ALL[Key], RRPS_ALL[Yield to Maturity], "")</f>
        <v>0.88900800000000002</v>
      </c>
      <c r="FB192" s="6">
        <f>_xlfn.XLOOKUP(FB$1&amp;"|"&amp;TEXT($C192,"yyyymmdd"), RRPS_ALL[Key], RRPS_ALL[Mid Price], "")</f>
        <v>101.28400000000001</v>
      </c>
      <c r="FC192" s="6">
        <f>_xlfn.XLOOKUP(FC$1&amp;"|"&amp;TEXT($C192,"yyyymmdd"), RRPS_ALL[Key], RRPS_ALL[Mid Yield], "")</f>
        <v>0.87899700000000003</v>
      </c>
      <c r="FD192" s="6">
        <f>_xlfn.XLOOKUP(FD$1&amp;"|"&amp;TEXT($C192,"yyyymmdd"), RRPS_ALL[Key], RRPS_ALL[Dirty Mid], "")</f>
        <v>0</v>
      </c>
      <c r="FE192" s="6">
        <f>_xlfn.XLOOKUP(FE$1&amp;"|"&amp;TEXT($C192,"yyyymmdd"), RRPS_ALL[Key], RRPS_ALL[Clean Price Mid], "")</f>
        <v>0</v>
      </c>
      <c r="FF192" s="6">
        <v>0.01</v>
      </c>
      <c r="FG192" s="5">
        <v>46338</v>
      </c>
      <c r="FH192" s="6">
        <f t="shared" si="61"/>
        <v>11.200547570157427</v>
      </c>
      <c r="FI192" s="7" t="str">
        <f>_xlfn.XLOOKUP(FI$1&amp;"|"&amp;TEXT($C192,"yyyymmdd"), RRPS_ALL[Key], RRPS_ALL[Yield to Maturity], "")</f>
        <v/>
      </c>
      <c r="FJ192" s="6" t="str">
        <f>_xlfn.XLOOKUP(FJ$1&amp;"|"&amp;TEXT($C192,"yyyymmdd"), RRPS_ALL[Key], RRPS_ALL[Mid Price], "")</f>
        <v/>
      </c>
      <c r="FK192" s="6" t="str">
        <f>_xlfn.XLOOKUP(FK$1&amp;"|"&amp;TEXT($C192,"yyyymmdd"), RRPS_ALL[Key], RRPS_ALL[Mid Yield], "")</f>
        <v/>
      </c>
      <c r="FL192" s="6" t="str">
        <f>_xlfn.XLOOKUP(FL$1&amp;"|"&amp;TEXT($C192,"yyyymmdd"), RRPS_ALL[Key], RRPS_ALL[Dirty Mid], "")</f>
        <v/>
      </c>
      <c r="FM192" s="6" t="str">
        <f>_xlfn.XLOOKUP(FM$1&amp;"|"&amp;TEXT($C192,"yyyymmdd"), RRPS_ALL[Key], RRPS_ALL[Clean Price Mid], "")</f>
        <v/>
      </c>
      <c r="FN192" s="6"/>
      <c r="FO192" s="6"/>
      <c r="FP192" s="6"/>
      <c r="FQ192" s="7" t="str">
        <f>_xlfn.XLOOKUP(FQ$1&amp;"|"&amp;TEXT($C192,"yyyymmdd"), RRPS_ALL[Key], RRPS_ALL[Yield to Maturity], "")</f>
        <v/>
      </c>
      <c r="FR192" s="6" t="str">
        <f>_xlfn.XLOOKUP(FR$1&amp;"|"&amp;TEXT($C192,"yyyymmdd"), RRPS_ALL[Key], RRPS_ALL[Mid Price], "")</f>
        <v/>
      </c>
      <c r="FS192" s="6" t="str">
        <f>_xlfn.XLOOKUP(FS$1&amp;"|"&amp;TEXT($C192,"yyyymmdd"), RRPS_ALL[Key], RRPS_ALL[Mid Yield], "")</f>
        <v/>
      </c>
      <c r="FT192" s="6" t="str">
        <f>_xlfn.XLOOKUP(FT$1&amp;"|"&amp;TEXT($C192,"yyyymmdd"), RRPS_ALL[Key], RRPS_ALL[Dirty Mid], "")</f>
        <v/>
      </c>
      <c r="FU192" s="6" t="str">
        <f>_xlfn.XLOOKUP(FU$1&amp;"|"&amp;TEXT($C192,"yyyymmdd"), RRPS_ALL[Key], RRPS_ALL[Clean Price Mid], "")</f>
        <v/>
      </c>
      <c r="FV192" s="6"/>
      <c r="FW192" s="6"/>
      <c r="FX192" s="6"/>
      <c r="FY192" s="7" t="str">
        <f>_xlfn.XLOOKUP(FY$1&amp;"|"&amp;TEXT($C192,"yyyymmdd"), RRPS_ALL[Key], RRPS_ALL[Yield to Maturity], "")</f>
        <v/>
      </c>
      <c r="FZ192" s="6" t="str">
        <f>_xlfn.XLOOKUP(FZ$1&amp;"|"&amp;TEXT($C192,"yyyymmdd"), RRPS_ALL[Key], RRPS_ALL[Mid Price], "")</f>
        <v/>
      </c>
      <c r="GA192" s="6" t="str">
        <f>_xlfn.XLOOKUP(GA$1&amp;"|"&amp;TEXT($C192,"yyyymmdd"), RRPS_ALL[Key], RRPS_ALL[Mid Yield], "")</f>
        <v/>
      </c>
      <c r="GB192" s="6" t="str">
        <f>_xlfn.XLOOKUP(GB$1&amp;"|"&amp;TEXT($C192,"yyyymmdd"), RRPS_ALL[Key], RRPS_ALL[Dirty Mid], "")</f>
        <v/>
      </c>
      <c r="GC192" s="6" t="str">
        <f>_xlfn.XLOOKUP(GC$1&amp;"|"&amp;TEXT($C192,"yyyymmdd"), RRPS_ALL[Key], RRPS_ALL[Clean Price Mid], "")</f>
        <v/>
      </c>
      <c r="GD192" s="6"/>
      <c r="GE192" s="6"/>
      <c r="GF192" s="6"/>
      <c r="GG192" s="7" t="str">
        <f>_xlfn.XLOOKUP(GG$1&amp;"|"&amp;TEXT($C192,"yyyymmdd"), RRPS_ALL[Key], RRPS_ALL[Yield to Maturity], "")</f>
        <v/>
      </c>
      <c r="GH192" s="6" t="str">
        <f>_xlfn.XLOOKUP(GH$1&amp;"|"&amp;TEXT($C192,"yyyymmdd"), RRPS_ALL[Key], RRPS_ALL[Mid Price], "")</f>
        <v/>
      </c>
      <c r="GI192" s="6" t="str">
        <f>_xlfn.XLOOKUP(GI$1&amp;"|"&amp;TEXT($C192,"yyyymmdd"), RRPS_ALL[Key], RRPS_ALL[Mid Yield], "")</f>
        <v/>
      </c>
      <c r="GJ192" s="6" t="str">
        <f>_xlfn.XLOOKUP(GJ$1&amp;"|"&amp;TEXT($C192,"yyyymmdd"), RRPS_ALL[Key], RRPS_ALL[Dirty Mid], "")</f>
        <v/>
      </c>
      <c r="GK192" s="6" t="str">
        <f>_xlfn.XLOOKUP(GK$1&amp;"|"&amp;TEXT($C192,"yyyymmdd"), RRPS_ALL[Key], RRPS_ALL[Clean Price Mid], "")</f>
        <v/>
      </c>
      <c r="GL192" s="6"/>
      <c r="GM192" s="6"/>
      <c r="GN192" s="6"/>
      <c r="GO192" s="7" t="str">
        <f>_xlfn.XLOOKUP(GO$1&amp;"|"&amp;TEXT($C192,"yyyymmdd"), RRPS_ALL[Key], RRPS_ALL[Yield to Maturity], "")</f>
        <v/>
      </c>
      <c r="GP192" s="6" t="str">
        <f>_xlfn.XLOOKUP(GP$1&amp;"|"&amp;TEXT($C192,"yyyymmdd"), RRPS_ALL[Key], RRPS_ALL[Mid Price], "")</f>
        <v/>
      </c>
      <c r="GQ192" s="6" t="str">
        <f>_xlfn.XLOOKUP(GQ$1&amp;"|"&amp;TEXT($C192,"yyyymmdd"), RRPS_ALL[Key], RRPS_ALL[Mid Yield], "")</f>
        <v/>
      </c>
      <c r="GR192" s="6" t="str">
        <f>_xlfn.XLOOKUP(GR$1&amp;"|"&amp;TEXT($C192,"yyyymmdd"), RRPS_ALL[Key], RRPS_ALL[Dirty Mid], "")</f>
        <v/>
      </c>
      <c r="GS192" s="6" t="str">
        <f>_xlfn.XLOOKUP(GS$1&amp;"|"&amp;TEXT($C192,"yyyymmdd"), RRPS_ALL[Key], RRPS_ALL[Clean Price Mid], "")</f>
        <v/>
      </c>
      <c r="GT192" s="6"/>
      <c r="GU192" s="6"/>
      <c r="GV192" s="6"/>
      <c r="GW192" s="7" t="str">
        <f>_xlfn.XLOOKUP(GW$1&amp;"|"&amp;TEXT($C192,"yyyymmdd"), RRPS_ALL[Key], RRPS_ALL[Yield to Maturity], "")</f>
        <v/>
      </c>
      <c r="GX192" s="6" t="str">
        <f>_xlfn.XLOOKUP(GX$1&amp;"|"&amp;TEXT($C192,"yyyymmdd"), RRPS_ALL[Key], RRPS_ALL[Mid Price], "")</f>
        <v/>
      </c>
      <c r="GY192" s="6" t="str">
        <f>_xlfn.XLOOKUP(GY$1&amp;"|"&amp;TEXT($C192,"yyyymmdd"), RRPS_ALL[Key], RRPS_ALL[Mid Yield], "")</f>
        <v/>
      </c>
      <c r="GZ192" s="6" t="str">
        <f>_xlfn.XLOOKUP(GZ$1&amp;"|"&amp;TEXT($C192,"yyyymmdd"), RRPS_ALL[Key], RRPS_ALL[Dirty Mid], "")</f>
        <v/>
      </c>
      <c r="HA192" s="6" t="str">
        <f>_xlfn.XLOOKUP(HA$1&amp;"|"&amp;TEXT($C192,"yyyymmdd"), RRPS_ALL[Key], RRPS_ALL[Clean Price Mid], "")</f>
        <v/>
      </c>
      <c r="HB192" s="6"/>
      <c r="HC192" s="6"/>
      <c r="HD192" s="6"/>
    </row>
    <row r="193" spans="1:212" x14ac:dyDescent="0.2">
      <c r="A193">
        <v>2015</v>
      </c>
      <c r="B193">
        <v>9</v>
      </c>
      <c r="C193" s="5">
        <f t="shared" si="37"/>
        <v>42277</v>
      </c>
      <c r="D193" s="6">
        <v>-1.1000000000000001</v>
      </c>
      <c r="E193" s="7" t="str">
        <f>_xlfn.XLOOKUP(E$1&amp;"|"&amp;TEXT($C193,"yyyymmdd"), RRPS_ALL[Key], RRPS_ALL[Yield to Maturity], "")</f>
        <v/>
      </c>
      <c r="F193" s="6" t="str">
        <f>_xlfn.XLOOKUP(F$1&amp;"|"&amp;TEXT($C193,"yyyymmdd"), RRPS_ALL[Key], RRPS_ALL[Mid Price], "")</f>
        <v/>
      </c>
      <c r="G193" s="6" t="str">
        <f>_xlfn.XLOOKUP(G$1&amp;"|"&amp;TEXT($C193,"yyyymmdd"), RRPS_ALL[Key], RRPS_ALL[Mid Yield], "")</f>
        <v/>
      </c>
      <c r="H193" s="6" t="str">
        <f>_xlfn.XLOOKUP(H$1&amp;"|"&amp;TEXT($C193,"yyyymmdd"), RRPS_ALL[Key], RRPS_ALL[Dirty Mid], "")</f>
        <v/>
      </c>
      <c r="I193" s="6" t="str">
        <f>_xlfn.XLOOKUP(I$1&amp;"|"&amp;TEXT($C193,"yyyymmdd"), RRPS_ALL[Key], RRPS_ALL[Clean Price Mid], "")</f>
        <v/>
      </c>
      <c r="J193" s="6"/>
      <c r="K193" s="6"/>
      <c r="L193" s="6"/>
      <c r="M193" s="7" t="str">
        <f>_xlfn.XLOOKUP(M$1&amp;"|"&amp;TEXT($C193,"yyyymmdd"), RRPS_ALL[Key], RRPS_ALL[Yield to Maturity], "")</f>
        <v/>
      </c>
      <c r="N193" s="6" t="str">
        <f>_xlfn.XLOOKUP(N$1&amp;"|"&amp;TEXT($C193,"yyyymmdd"), RRPS_ALL[Key], RRPS_ALL[Mid Price], "")</f>
        <v/>
      </c>
      <c r="O193" s="6" t="str">
        <f>_xlfn.XLOOKUP(O$1&amp;"|"&amp;TEXT($C193,"yyyymmdd"), RRPS_ALL[Key], RRPS_ALL[Mid Yield], "")</f>
        <v/>
      </c>
      <c r="P193" s="6" t="str">
        <f>_xlfn.XLOOKUP(P$1&amp;"|"&amp;TEXT($C193,"yyyymmdd"), RRPS_ALL[Key], RRPS_ALL[Dirty Mid], "")</f>
        <v/>
      </c>
      <c r="Q193" s="6" t="str">
        <f>_xlfn.XLOOKUP(Q$1&amp;"|"&amp;TEXT($C193,"yyyymmdd"), RRPS_ALL[Key], RRPS_ALL[Clean Price Mid], "")</f>
        <v/>
      </c>
      <c r="R193" s="6"/>
      <c r="S193" s="6"/>
      <c r="T193" s="6"/>
      <c r="U193" s="7" t="str">
        <f>_xlfn.XLOOKUP(U$1&amp;"|"&amp;TEXT($C193,"yyyymmdd"), RRPS_ALL[Key], RRPS_ALL[Yield to Maturity], "")</f>
        <v/>
      </c>
      <c r="V193" s="6" t="str">
        <f>_xlfn.XLOOKUP(V$1&amp;"|"&amp;TEXT($C193,"yyyymmdd"), RRPS_ALL[Key], RRPS_ALL[Mid Price], "")</f>
        <v/>
      </c>
      <c r="W193" s="6" t="str">
        <f>_xlfn.XLOOKUP(W$1&amp;"|"&amp;TEXT($C193,"yyyymmdd"), RRPS_ALL[Key], RRPS_ALL[Mid Yield], "")</f>
        <v/>
      </c>
      <c r="X193" s="6" t="str">
        <f>_xlfn.XLOOKUP(X$1&amp;"|"&amp;TEXT($C193,"yyyymmdd"), RRPS_ALL[Key], RRPS_ALL[Dirty Mid], "")</f>
        <v/>
      </c>
      <c r="Y193" s="6" t="str">
        <f>_xlfn.XLOOKUP(Y$1&amp;"|"&amp;TEXT($C193,"yyyymmdd"), RRPS_ALL[Key], RRPS_ALL[Clean Price Mid], "")</f>
        <v/>
      </c>
      <c r="Z193" s="6"/>
      <c r="AA193" s="6"/>
      <c r="AB193" s="6"/>
      <c r="AC193" s="7" t="str">
        <f>_xlfn.XLOOKUP(AC$1&amp;"|"&amp;TEXT($C193,"yyyymmdd"), RRPS_ALL[Key], RRPS_ALL[Yield to Maturity], "")</f>
        <v/>
      </c>
      <c r="AD193" s="6" t="str">
        <f>_xlfn.XLOOKUP(AD$1&amp;"|"&amp;TEXT($C193,"yyyymmdd"), RRPS_ALL[Key], RRPS_ALL[Mid Price], "")</f>
        <v/>
      </c>
      <c r="AE193" s="6" t="str">
        <f>_xlfn.XLOOKUP(AE$1&amp;"|"&amp;TEXT($C193,"yyyymmdd"), RRPS_ALL[Key], RRPS_ALL[Mid Yield], "")</f>
        <v/>
      </c>
      <c r="AF193" s="6" t="str">
        <f>_xlfn.XLOOKUP(AF$1&amp;"|"&amp;TEXT($C193,"yyyymmdd"), RRPS_ALL[Key], RRPS_ALL[Dirty Mid], "")</f>
        <v/>
      </c>
      <c r="AG193" s="6" t="str">
        <f>_xlfn.XLOOKUP(AG$1&amp;"|"&amp;TEXT($C193,"yyyymmdd"), RRPS_ALL[Key], RRPS_ALL[Clean Price Mid], "")</f>
        <v/>
      </c>
      <c r="AH193" s="6"/>
      <c r="AI193" s="6"/>
      <c r="AJ193" s="6"/>
      <c r="AK193" s="7" t="str">
        <f>_xlfn.XLOOKUP(AK$1&amp;"|"&amp;TEXT($C193,"yyyymmdd"), RRPS_ALL[Key], RRPS_ALL[Yield to Maturity], "")</f>
        <v/>
      </c>
      <c r="AL193" s="6" t="str">
        <f>_xlfn.XLOOKUP(AL$1&amp;"|"&amp;TEXT($C193,"yyyymmdd"), RRPS_ALL[Key], RRPS_ALL[Mid Price], "")</f>
        <v/>
      </c>
      <c r="AM193" s="6" t="str">
        <f>_xlfn.XLOOKUP(AM$1&amp;"|"&amp;TEXT($C193,"yyyymmdd"), RRPS_ALL[Key], RRPS_ALL[Mid Yield], "")</f>
        <v/>
      </c>
      <c r="AN193" s="6" t="str">
        <f>_xlfn.XLOOKUP(AN$1&amp;"|"&amp;TEXT($C193,"yyyymmdd"), RRPS_ALL[Key], RRPS_ALL[Dirty Mid], "")</f>
        <v/>
      </c>
      <c r="AO193" s="6" t="str">
        <f>_xlfn.XLOOKUP(AO$1&amp;"|"&amp;TEXT($C193,"yyyymmdd"), RRPS_ALL[Key], RRPS_ALL[Clean Price Mid], "")</f>
        <v/>
      </c>
      <c r="AP193" s="6"/>
      <c r="AQ193" s="6"/>
      <c r="AR193" s="6"/>
      <c r="AS193" s="7" t="str">
        <f>_xlfn.XLOOKUP(AS$1&amp;"|"&amp;TEXT($C193,"yyyymmdd"), RRPS_ALL[Key], RRPS_ALL[Yield to Maturity], "")</f>
        <v/>
      </c>
      <c r="AT193" s="6" t="str">
        <f>_xlfn.XLOOKUP(AT$1&amp;"|"&amp;TEXT($C193,"yyyymmdd"), RRPS_ALL[Key], RRPS_ALL[Mid Price], "")</f>
        <v/>
      </c>
      <c r="AU193" s="6" t="str">
        <f>_xlfn.XLOOKUP(AU$1&amp;"|"&amp;TEXT($C193,"yyyymmdd"), RRPS_ALL[Key], RRPS_ALL[Mid Yield], "")</f>
        <v/>
      </c>
      <c r="AV193" s="6" t="str">
        <f>_xlfn.XLOOKUP(AV$1&amp;"|"&amp;TEXT($C193,"yyyymmdd"), RRPS_ALL[Key], RRPS_ALL[Dirty Mid], "")</f>
        <v/>
      </c>
      <c r="AW193" s="6" t="str">
        <f>_xlfn.XLOOKUP(AW$1&amp;"|"&amp;TEXT($C193,"yyyymmdd"), RRPS_ALL[Key], RRPS_ALL[Clean Price Mid], "")</f>
        <v/>
      </c>
      <c r="AX193" s="6"/>
      <c r="AY193" s="6"/>
      <c r="AZ193" s="6"/>
      <c r="BA193" s="7" t="str">
        <f>_xlfn.XLOOKUP(BA$1&amp;"|"&amp;TEXT($C193,"yyyymmdd"), RRPS_ALL[Key], RRPS_ALL[Yield to Maturity], "")</f>
        <v/>
      </c>
      <c r="BB193" s="6" t="str">
        <f>_xlfn.XLOOKUP(BB$1&amp;"|"&amp;TEXT($C193,"yyyymmdd"), RRPS_ALL[Key], RRPS_ALL[Mid Price], "")</f>
        <v/>
      </c>
      <c r="BC193" s="6" t="str">
        <f>_xlfn.XLOOKUP(BC$1&amp;"|"&amp;TEXT($C193,"yyyymmdd"), RRPS_ALL[Key], RRPS_ALL[Mid Yield], "")</f>
        <v/>
      </c>
      <c r="BD193" s="6" t="str">
        <f>_xlfn.XLOOKUP(BD$1&amp;"|"&amp;TEXT($C193,"yyyymmdd"), RRPS_ALL[Key], RRPS_ALL[Dirty Mid], "")</f>
        <v/>
      </c>
      <c r="BE193" s="6" t="str">
        <f>_xlfn.XLOOKUP(BE$1&amp;"|"&amp;TEXT($C193,"yyyymmdd"), RRPS_ALL[Key], RRPS_ALL[Clean Price Mid], "")</f>
        <v/>
      </c>
      <c r="BF193" s="6"/>
      <c r="BG193" s="6"/>
      <c r="BH193" s="6"/>
      <c r="BI193" s="7" t="str">
        <f>_xlfn.XLOOKUP(BI$1&amp;"|"&amp;TEXT($C193,"yyyymmdd"), RRPS_ALL[Key], RRPS_ALL[Yield to Maturity], "")</f>
        <v/>
      </c>
      <c r="BJ193" s="6" t="str">
        <f>_xlfn.XLOOKUP(BJ$1&amp;"|"&amp;TEXT($C193,"yyyymmdd"), RRPS_ALL[Key], RRPS_ALL[Mid Price], "")</f>
        <v/>
      </c>
      <c r="BK193" s="6" t="str">
        <f>_xlfn.XLOOKUP(BK$1&amp;"|"&amp;TEXT($C193,"yyyymmdd"), RRPS_ALL[Key], RRPS_ALL[Mid Yield], "")</f>
        <v/>
      </c>
      <c r="BL193" s="6" t="str">
        <f>_xlfn.XLOOKUP(BL$1&amp;"|"&amp;TEXT($C193,"yyyymmdd"), RRPS_ALL[Key], RRPS_ALL[Dirty Mid], "")</f>
        <v/>
      </c>
      <c r="BM193" s="6" t="str">
        <f>_xlfn.XLOOKUP(BM$1&amp;"|"&amp;TEXT($C193,"yyyymmdd"), RRPS_ALL[Key], RRPS_ALL[Clean Price Mid], "")</f>
        <v/>
      </c>
      <c r="BN193" s="6"/>
      <c r="BO193" s="6"/>
      <c r="BP193" s="6"/>
      <c r="BQ193" s="7">
        <f>_xlfn.XLOOKUP(BQ$1&amp;"|"&amp;TEXT($C193,"yyyymmdd"), RRPS_ALL[Key], RRPS_ALL[Yield to Maturity], "")</f>
        <v>5.3151999999999998E-2</v>
      </c>
      <c r="BR193" s="6">
        <f>_xlfn.XLOOKUP(BR$1&amp;"|"&amp;TEXT($C193,"yyyymmdd"), RRPS_ALL[Key], RRPS_ALL[Mid Price], "")</f>
        <v>125.5625</v>
      </c>
      <c r="BS193" s="6">
        <f>_xlfn.XLOOKUP(BS$1&amp;"|"&amp;TEXT($C193,"yyyymmdd"), RRPS_ALL[Key], RRPS_ALL[Mid Yield], "")</f>
        <v>4.3145000000000003E-2</v>
      </c>
      <c r="BT193" s="6">
        <f>_xlfn.XLOOKUP(BT$1&amp;"|"&amp;TEXT($C193,"yyyymmdd"), RRPS_ALL[Key], RRPS_ALL[Dirty Mid], "")</f>
        <v>0</v>
      </c>
      <c r="BU193" s="6">
        <f>_xlfn.XLOOKUP(BU$1&amp;"|"&amp;TEXT($C193,"yyyymmdd"), RRPS_ALL[Key], RRPS_ALL[Clean Price Mid], "")</f>
        <v>0</v>
      </c>
      <c r="BV193" s="6">
        <v>0.05</v>
      </c>
      <c r="BW193" s="5">
        <v>44166</v>
      </c>
      <c r="BX193" s="6">
        <f t="shared" si="57"/>
        <v>5.1706204379562051</v>
      </c>
      <c r="BY193" s="7" t="str">
        <f>_xlfn.XLOOKUP(BY$1&amp;"|"&amp;TEXT($C193,"yyyymmdd"), RRPS_ALL[Key], RRPS_ALL[Yield to Maturity], "")</f>
        <v/>
      </c>
      <c r="BZ193" s="6" t="str">
        <f>_xlfn.XLOOKUP(BZ$1&amp;"|"&amp;TEXT($C193,"yyyymmdd"), RRPS_ALL[Key], RRPS_ALL[Mid Price], "")</f>
        <v/>
      </c>
      <c r="CA193" s="6" t="str">
        <f>_xlfn.XLOOKUP(CA$1&amp;"|"&amp;TEXT($C193,"yyyymmdd"), RRPS_ALL[Key], RRPS_ALL[Mid Yield], "")</f>
        <v/>
      </c>
      <c r="CB193" s="6" t="str">
        <f>_xlfn.XLOOKUP(CB$1&amp;"|"&amp;TEXT($C193,"yyyymmdd"), RRPS_ALL[Key], RRPS_ALL[Dirty Mid], "")</f>
        <v/>
      </c>
      <c r="CC193" s="6" t="str">
        <f>_xlfn.XLOOKUP(CC$1&amp;"|"&amp;TEXT($C193,"yyyymmdd"), RRPS_ALL[Key], RRPS_ALL[Clean Price Mid], "")</f>
        <v/>
      </c>
      <c r="CD193" s="6"/>
      <c r="CE193" s="6"/>
      <c r="CF193" s="6"/>
      <c r="CG193" s="7" t="str">
        <f>_xlfn.XLOOKUP(CG$1&amp;"|"&amp;TEXT($C193,"yyyymmdd"), RRPS_ALL[Key], RRPS_ALL[Yield to Maturity], "")</f>
        <v/>
      </c>
      <c r="CH193" s="6" t="str">
        <f>_xlfn.XLOOKUP(CH$1&amp;"|"&amp;TEXT($C193,"yyyymmdd"), RRPS_ALL[Key], RRPS_ALL[Mid Price], "")</f>
        <v/>
      </c>
      <c r="CI193" s="6" t="str">
        <f>_xlfn.XLOOKUP(CI$1&amp;"|"&amp;TEXT($C193,"yyyymmdd"), RRPS_ALL[Key], RRPS_ALL[Mid Yield], "")</f>
        <v/>
      </c>
      <c r="CJ193" s="6" t="str">
        <f>_xlfn.XLOOKUP(CJ$1&amp;"|"&amp;TEXT($C193,"yyyymmdd"), RRPS_ALL[Key], RRPS_ALL[Dirty Mid], "")</f>
        <v/>
      </c>
      <c r="CK193" s="6" t="str">
        <f>_xlfn.XLOOKUP(CK$1&amp;"|"&amp;TEXT($C193,"yyyymmdd"), RRPS_ALL[Key], RRPS_ALL[Clean Price Mid], "")</f>
        <v/>
      </c>
      <c r="CL193" s="6"/>
      <c r="CM193" s="6"/>
      <c r="CN193" s="6"/>
      <c r="CO193" s="7">
        <f>_xlfn.XLOOKUP(CO$1&amp;"|"&amp;TEXT($C193,"yyyymmdd"), RRPS_ALL[Key], RRPS_ALL[Yield to Maturity], "")</f>
        <v>-0.55886400000000003</v>
      </c>
      <c r="CP193" s="6">
        <f>_xlfn.XLOOKUP(CP$1&amp;"|"&amp;TEXT($C193,"yyyymmdd"), RRPS_ALL[Key], RRPS_ALL[Mid Price], "")</f>
        <v>102.791</v>
      </c>
      <c r="CQ193" s="6">
        <f>_xlfn.XLOOKUP(CQ$1&amp;"|"&amp;TEXT($C193,"yyyymmdd"), RRPS_ALL[Key], RRPS_ALL[Mid Yield], "")</f>
        <v>-0.56876300000000002</v>
      </c>
      <c r="CR193" s="6">
        <f>_xlfn.XLOOKUP(CR$1&amp;"|"&amp;TEXT($C193,"yyyymmdd"), RRPS_ALL[Key], RRPS_ALL[Dirty Mid], "")</f>
        <v>0.66666666666999996</v>
      </c>
      <c r="CS193" s="6">
        <f>_xlfn.XLOOKUP(CS$1&amp;"|"&amp;TEXT($C193,"yyyymmdd"), RRPS_ALL[Key], RRPS_ALL[Clean Price Mid], "")</f>
        <v>0.77777799999999997</v>
      </c>
      <c r="CT193" s="6">
        <v>0.03</v>
      </c>
      <c r="CU193" s="5">
        <v>42563</v>
      </c>
      <c r="CV193" s="6">
        <f t="shared" si="59"/>
        <v>0.78142076502732238</v>
      </c>
      <c r="CW193" s="7">
        <f>_xlfn.XLOOKUP(CW$1&amp;"|"&amp;TEXT($C193,"yyyymmdd"), RRPS_ALL[Key], RRPS_ALL[Yield to Maturity], "")</f>
        <v>-0.49910100000000002</v>
      </c>
      <c r="CX193" s="6">
        <f>_xlfn.XLOOKUP(CX$1&amp;"|"&amp;TEXT($C193,"yyyymmdd"), RRPS_ALL[Key], RRPS_ALL[Mid Price], "")</f>
        <v>107.986</v>
      </c>
      <c r="CY193" s="6">
        <f>_xlfn.XLOOKUP(CY$1&amp;"|"&amp;TEXT($C193,"yyyymmdd"), RRPS_ALL[Key], RRPS_ALL[Mid Yield], "")</f>
        <v>-0.50914300000000001</v>
      </c>
      <c r="CZ193" s="6">
        <f>_xlfn.XLOOKUP(CZ$1&amp;"|"&amp;TEXT($C193,"yyyymmdd"), RRPS_ALL[Key], RRPS_ALL[Dirty Mid], "")</f>
        <v>0</v>
      </c>
      <c r="DA193" s="6">
        <f>_xlfn.XLOOKUP(DA$1&amp;"|"&amp;TEXT($C193,"yyyymmdd"), RRPS_ALL[Key], RRPS_ALL[Clean Price Mid], "")</f>
        <v>0</v>
      </c>
      <c r="DB193" s="6">
        <v>3.7499999999999999E-2</v>
      </c>
      <c r="DC193" s="5">
        <v>42959</v>
      </c>
      <c r="DD193" s="6">
        <f t="shared" si="60"/>
        <v>1.8667883211678833</v>
      </c>
      <c r="DE193" s="7">
        <f>_xlfn.XLOOKUP(DE$1&amp;"|"&amp;TEXT($C193,"yyyymmdd"), RRPS_ALL[Key], RRPS_ALL[Yield to Maturity], "")</f>
        <v>-0.218584</v>
      </c>
      <c r="DF193" s="6">
        <f>_xlfn.XLOOKUP(DF$1&amp;"|"&amp;TEXT($C193,"yyyymmdd"), RRPS_ALL[Key], RRPS_ALL[Mid Price], "")</f>
        <v>115.506</v>
      </c>
      <c r="DG193" s="6">
        <f>_xlfn.XLOOKUP(DG$1&amp;"|"&amp;TEXT($C193,"yyyymmdd"), RRPS_ALL[Key], RRPS_ALL[Mid Yield], "")</f>
        <v>-0.22855200000000001</v>
      </c>
      <c r="DH193" s="6">
        <f>_xlfn.XLOOKUP(DH$1&amp;"|"&amp;TEXT($C193,"yyyymmdd"), RRPS_ALL[Key], RRPS_ALL[Dirty Mid], "")</f>
        <v>0</v>
      </c>
      <c r="DI193" s="6">
        <f>_xlfn.XLOOKUP(DI$1&amp;"|"&amp;TEXT($C193,"yyyymmdd"), RRPS_ALL[Key], RRPS_ALL[Clean Price Mid], "")</f>
        <v>0</v>
      </c>
      <c r="DJ193" s="6">
        <v>4.2500000000000003E-2</v>
      </c>
      <c r="DK193" s="5">
        <v>43536</v>
      </c>
      <c r="DL193" s="6">
        <f t="shared" si="51"/>
        <v>3.4474260679079958</v>
      </c>
      <c r="DM193" s="7">
        <f>_xlfn.XLOOKUP(DM$1&amp;"|"&amp;TEXT($C193,"yyyymmdd"), RRPS_ALL[Key], RRPS_ALL[Yield to Maturity], "")</f>
        <v>1.753001</v>
      </c>
      <c r="DN193" s="6">
        <f>_xlfn.XLOOKUP(DN$1&amp;"|"&amp;TEXT($C193,"yyyymmdd"), RRPS_ALL[Key], RRPS_ALL[Mid Price], "")</f>
        <v>133.774</v>
      </c>
      <c r="DO193" s="6">
        <f>_xlfn.XLOOKUP(DO$1&amp;"|"&amp;TEXT($C193,"yyyymmdd"), RRPS_ALL[Key], RRPS_ALL[Mid Yield], "")</f>
        <v>1.7366440000000001</v>
      </c>
      <c r="DP193" s="6">
        <f>_xlfn.XLOOKUP(DP$1&amp;"|"&amp;TEXT($C193,"yyyymmdd"), RRPS_ALL[Key], RRPS_ALL[Dirty Mid], "")</f>
        <v>0</v>
      </c>
      <c r="DQ193" s="6">
        <f>_xlfn.XLOOKUP(DQ$1&amp;"|"&amp;TEXT($C193,"yyyymmdd"), RRPS_ALL[Key], RRPS_ALL[Clean Price Mid], "")</f>
        <v>0</v>
      </c>
      <c r="DR193" s="6">
        <v>3.5000000000000003E-2</v>
      </c>
      <c r="DS193" s="5">
        <v>50859</v>
      </c>
      <c r="DT193" s="6">
        <f t="shared" si="52"/>
        <v>23.496878764647903</v>
      </c>
      <c r="DU193" s="7">
        <f>_xlfn.XLOOKUP(DU$1&amp;"|"&amp;TEXT($C193,"yyyymmdd"), RRPS_ALL[Key], RRPS_ALL[Yield to Maturity], "")</f>
        <v>0.335644</v>
      </c>
      <c r="DV193" s="6">
        <f>_xlfn.XLOOKUP(DV$1&amp;"|"&amp;TEXT($C193,"yyyymmdd"), RRPS_ALL[Key], RRPS_ALL[Mid Price], "")</f>
        <v>120.928</v>
      </c>
      <c r="DW193" s="6">
        <f>_xlfn.XLOOKUP(DW$1&amp;"|"&amp;TEXT($C193,"yyyymmdd"), RRPS_ALL[Key], RRPS_ALL[Mid Yield], "")</f>
        <v>0.32060300000000003</v>
      </c>
      <c r="DX193" s="6">
        <f>_xlfn.XLOOKUP(DX$1&amp;"|"&amp;TEXT($C193,"yyyymmdd"), RRPS_ALL[Key], RRPS_ALL[Dirty Mid], "")</f>
        <v>0</v>
      </c>
      <c r="DY193" s="6">
        <f>_xlfn.XLOOKUP(DY$1&amp;"|"&amp;TEXT($C193,"yyyymmdd"), RRPS_ALL[Key], RRPS_ALL[Clean Price Mid], "")</f>
        <v>0</v>
      </c>
      <c r="DZ193" s="6">
        <v>3.5000000000000003E-2</v>
      </c>
      <c r="EA193" s="5">
        <v>44713</v>
      </c>
      <c r="EB193" s="6">
        <f t="shared" si="55"/>
        <v>6.669404517453799</v>
      </c>
      <c r="EC193" s="7">
        <f>_xlfn.XLOOKUP(EC$1&amp;"|"&amp;TEXT($C193,"yyyymmdd"), RRPS_ALL[Key], RRPS_ALL[Yield to Maturity], "")</f>
        <v>1.4441379999999999</v>
      </c>
      <c r="ED193" s="6">
        <f>_xlfn.XLOOKUP(ED$1&amp;"|"&amp;TEXT($C193,"yyyymmdd"), RRPS_ALL[Key], RRPS_ALL[Mid Price], "")</f>
        <v>112.2505</v>
      </c>
      <c r="EE193" s="6">
        <f>_xlfn.XLOOKUP(EE$1&amp;"|"&amp;TEXT($C193,"yyyymmdd"), RRPS_ALL[Key], RRPS_ALL[Mid Yield], "")</f>
        <v>1.4190830000000001</v>
      </c>
      <c r="EF193" s="6">
        <f>_xlfn.XLOOKUP(EF$1&amp;"|"&amp;TEXT($C193,"yyyymmdd"), RRPS_ALL[Key], RRPS_ALL[Dirty Mid], "")</f>
        <v>0</v>
      </c>
      <c r="EG193" s="6">
        <f>_xlfn.XLOOKUP(EG$1&amp;"|"&amp;TEXT($C193,"yyyymmdd"), RRPS_ALL[Key], RRPS_ALL[Clean Price Mid], "")</f>
        <v>0</v>
      </c>
      <c r="EH193" s="6">
        <v>2.2499999999999999E-2</v>
      </c>
      <c r="EI193" s="5">
        <v>48366</v>
      </c>
      <c r="EJ193" s="6">
        <f t="shared" si="54"/>
        <v>16.669505703422054</v>
      </c>
      <c r="EK193" s="7">
        <f>_xlfn.XLOOKUP(EK$1&amp;"|"&amp;TEXT($C193,"yyyymmdd"), RRPS_ALL[Key], RRPS_ALL[Yield to Maturity], "")</f>
        <v>0.54807600000000001</v>
      </c>
      <c r="EL193" s="6">
        <f>_xlfn.XLOOKUP(EL$1&amp;"|"&amp;TEXT($C193,"yyyymmdd"), RRPS_ALL[Key], RRPS_ALL[Mid Price], "")</f>
        <v>107.6165</v>
      </c>
      <c r="EM193" s="6">
        <f>_xlfn.XLOOKUP(EM$1&amp;"|"&amp;TEXT($C193,"yyyymmdd"), RRPS_ALL[Key], RRPS_ALL[Mid Yield], "")</f>
        <v>0.53808599999999995</v>
      </c>
      <c r="EN193" s="6">
        <f>_xlfn.XLOOKUP(EN$1&amp;"|"&amp;TEXT($C193,"yyyymmdd"), RRPS_ALL[Key], RRPS_ALL[Dirty Mid], "")</f>
        <v>0</v>
      </c>
      <c r="EO193" s="6">
        <f>_xlfn.XLOOKUP(EO$1&amp;"|"&amp;TEXT($C193,"yyyymmdd"), RRPS_ALL[Key], RRPS_ALL[Clean Price Mid], "")</f>
        <v>0</v>
      </c>
      <c r="EP193" s="6">
        <v>1.4999999999999999E-2</v>
      </c>
      <c r="EQ193" s="5">
        <v>45243</v>
      </c>
      <c r="ER193" s="6">
        <f t="shared" si="62"/>
        <v>8.1210830544569514</v>
      </c>
      <c r="ES193" s="7">
        <f>_xlfn.XLOOKUP(ES$1&amp;"|"&amp;TEXT($C193,"yyyymmdd"), RRPS_ALL[Key], RRPS_ALL[Yield to Maturity], "")</f>
        <v>0.72563</v>
      </c>
      <c r="ET193" s="6">
        <f>_xlfn.XLOOKUP(ET$1&amp;"|"&amp;TEXT($C193,"yyyymmdd"), RRPS_ALL[Key], RRPS_ALL[Mid Price], "")</f>
        <v>116.565</v>
      </c>
      <c r="EU193" s="6">
        <f>_xlfn.XLOOKUP(EU$1&amp;"|"&amp;TEXT($C193,"yyyymmdd"), RRPS_ALL[Key], RRPS_ALL[Mid Yield], "")</f>
        <v>0.71060699999999999</v>
      </c>
      <c r="EV193" s="6">
        <f>_xlfn.XLOOKUP(EV$1&amp;"|"&amp;TEXT($C193,"yyyymmdd"), RRPS_ALL[Key], RRPS_ALL[Dirty Mid], "")</f>
        <v>0</v>
      </c>
      <c r="EW193" s="6">
        <f>_xlfn.XLOOKUP(EW$1&amp;"|"&amp;TEXT($C193,"yyyymmdd"), RRPS_ALL[Key], RRPS_ALL[Clean Price Mid], "")</f>
        <v>0</v>
      </c>
      <c r="EX193" s="6">
        <v>2.5000000000000001E-2</v>
      </c>
      <c r="EY193" s="5">
        <v>45789</v>
      </c>
      <c r="EZ193" s="6">
        <f t="shared" si="56"/>
        <v>9.6147336983573926</v>
      </c>
      <c r="FA193" s="7">
        <f>_xlfn.XLOOKUP(FA$1&amp;"|"&amp;TEXT($C193,"yyyymmdd"), RRPS_ALL[Key], RRPS_ALL[Yield to Maturity], "")</f>
        <v>0.94652599999999998</v>
      </c>
      <c r="FB193" s="6">
        <f>_xlfn.XLOOKUP(FB$1&amp;"|"&amp;TEXT($C193,"yyyymmdd"), RRPS_ALL[Key], RRPS_ALL[Mid Price], "")</f>
        <v>100.6665</v>
      </c>
      <c r="FC193" s="6">
        <f>_xlfn.XLOOKUP(FC$1&amp;"|"&amp;TEXT($C193,"yyyymmdd"), RRPS_ALL[Key], RRPS_ALL[Mid Yield], "")</f>
        <v>0.93651600000000002</v>
      </c>
      <c r="FD193" s="6">
        <f>_xlfn.XLOOKUP(FD$1&amp;"|"&amp;TEXT($C193,"yyyymmdd"), RRPS_ALL[Key], RRPS_ALL[Dirty Mid], "")</f>
        <v>0</v>
      </c>
      <c r="FE193" s="6">
        <f>_xlfn.XLOOKUP(FE$1&amp;"|"&amp;TEXT($C193,"yyyymmdd"), RRPS_ALL[Key], RRPS_ALL[Clean Price Mid], "")</f>
        <v>0</v>
      </c>
      <c r="FF193" s="6">
        <v>0.01</v>
      </c>
      <c r="FG193" s="5">
        <v>46338</v>
      </c>
      <c r="FH193" s="6">
        <f t="shared" si="61"/>
        <v>11.118412046543463</v>
      </c>
      <c r="FI193" s="7" t="str">
        <f>_xlfn.XLOOKUP(FI$1&amp;"|"&amp;TEXT($C193,"yyyymmdd"), RRPS_ALL[Key], RRPS_ALL[Yield to Maturity], "")</f>
        <v/>
      </c>
      <c r="FJ193" s="6" t="str">
        <f>_xlfn.XLOOKUP(FJ$1&amp;"|"&amp;TEXT($C193,"yyyymmdd"), RRPS_ALL[Key], RRPS_ALL[Mid Price], "")</f>
        <v/>
      </c>
      <c r="FK193" s="6" t="str">
        <f>_xlfn.XLOOKUP(FK$1&amp;"|"&amp;TEXT($C193,"yyyymmdd"), RRPS_ALL[Key], RRPS_ALL[Mid Yield], "")</f>
        <v/>
      </c>
      <c r="FL193" s="6" t="str">
        <f>_xlfn.XLOOKUP(FL$1&amp;"|"&amp;TEXT($C193,"yyyymmdd"), RRPS_ALL[Key], RRPS_ALL[Dirty Mid], "")</f>
        <v/>
      </c>
      <c r="FM193" s="6" t="str">
        <f>_xlfn.XLOOKUP(FM$1&amp;"|"&amp;TEXT($C193,"yyyymmdd"), RRPS_ALL[Key], RRPS_ALL[Clean Price Mid], "")</f>
        <v/>
      </c>
      <c r="FN193" s="6"/>
      <c r="FO193" s="6"/>
      <c r="FP193" s="6"/>
      <c r="FQ193" s="7" t="str">
        <f>_xlfn.XLOOKUP(FQ$1&amp;"|"&amp;TEXT($C193,"yyyymmdd"), RRPS_ALL[Key], RRPS_ALL[Yield to Maturity], "")</f>
        <v/>
      </c>
      <c r="FR193" s="6" t="str">
        <f>_xlfn.XLOOKUP(FR$1&amp;"|"&amp;TEXT($C193,"yyyymmdd"), RRPS_ALL[Key], RRPS_ALL[Mid Price], "")</f>
        <v/>
      </c>
      <c r="FS193" s="6" t="str">
        <f>_xlfn.XLOOKUP(FS$1&amp;"|"&amp;TEXT($C193,"yyyymmdd"), RRPS_ALL[Key], RRPS_ALL[Mid Yield], "")</f>
        <v/>
      </c>
      <c r="FT193" s="6" t="str">
        <f>_xlfn.XLOOKUP(FT$1&amp;"|"&amp;TEXT($C193,"yyyymmdd"), RRPS_ALL[Key], RRPS_ALL[Dirty Mid], "")</f>
        <v/>
      </c>
      <c r="FU193" s="6" t="str">
        <f>_xlfn.XLOOKUP(FU$1&amp;"|"&amp;TEXT($C193,"yyyymmdd"), RRPS_ALL[Key], RRPS_ALL[Clean Price Mid], "")</f>
        <v/>
      </c>
      <c r="FV193" s="6"/>
      <c r="FW193" s="6"/>
      <c r="FX193" s="6"/>
      <c r="FY193" s="7" t="str">
        <f>_xlfn.XLOOKUP(FY$1&amp;"|"&amp;TEXT($C193,"yyyymmdd"), RRPS_ALL[Key], RRPS_ALL[Yield to Maturity], "")</f>
        <v/>
      </c>
      <c r="FZ193" s="6" t="str">
        <f>_xlfn.XLOOKUP(FZ$1&amp;"|"&amp;TEXT($C193,"yyyymmdd"), RRPS_ALL[Key], RRPS_ALL[Mid Price], "")</f>
        <v/>
      </c>
      <c r="GA193" s="6" t="str">
        <f>_xlfn.XLOOKUP(GA$1&amp;"|"&amp;TEXT($C193,"yyyymmdd"), RRPS_ALL[Key], RRPS_ALL[Mid Yield], "")</f>
        <v/>
      </c>
      <c r="GB193" s="6" t="str">
        <f>_xlfn.XLOOKUP(GB$1&amp;"|"&amp;TEXT($C193,"yyyymmdd"), RRPS_ALL[Key], RRPS_ALL[Dirty Mid], "")</f>
        <v/>
      </c>
      <c r="GC193" s="6" t="str">
        <f>_xlfn.XLOOKUP(GC$1&amp;"|"&amp;TEXT($C193,"yyyymmdd"), RRPS_ALL[Key], RRPS_ALL[Clean Price Mid], "")</f>
        <v/>
      </c>
      <c r="GD193" s="6"/>
      <c r="GE193" s="6"/>
      <c r="GF193" s="6"/>
      <c r="GG193" s="7" t="str">
        <f>_xlfn.XLOOKUP(GG$1&amp;"|"&amp;TEXT($C193,"yyyymmdd"), RRPS_ALL[Key], RRPS_ALL[Yield to Maturity], "")</f>
        <v/>
      </c>
      <c r="GH193" s="6" t="str">
        <f>_xlfn.XLOOKUP(GH$1&amp;"|"&amp;TEXT($C193,"yyyymmdd"), RRPS_ALL[Key], RRPS_ALL[Mid Price], "")</f>
        <v/>
      </c>
      <c r="GI193" s="6" t="str">
        <f>_xlfn.XLOOKUP(GI$1&amp;"|"&amp;TEXT($C193,"yyyymmdd"), RRPS_ALL[Key], RRPS_ALL[Mid Yield], "")</f>
        <v/>
      </c>
      <c r="GJ193" s="6" t="str">
        <f>_xlfn.XLOOKUP(GJ$1&amp;"|"&amp;TEXT($C193,"yyyymmdd"), RRPS_ALL[Key], RRPS_ALL[Dirty Mid], "")</f>
        <v/>
      </c>
      <c r="GK193" s="6" t="str">
        <f>_xlfn.XLOOKUP(GK$1&amp;"|"&amp;TEXT($C193,"yyyymmdd"), RRPS_ALL[Key], RRPS_ALL[Clean Price Mid], "")</f>
        <v/>
      </c>
      <c r="GL193" s="6"/>
      <c r="GM193" s="6"/>
      <c r="GN193" s="6"/>
      <c r="GO193" s="7" t="str">
        <f>_xlfn.XLOOKUP(GO$1&amp;"|"&amp;TEXT($C193,"yyyymmdd"), RRPS_ALL[Key], RRPS_ALL[Yield to Maturity], "")</f>
        <v/>
      </c>
      <c r="GP193" s="6" t="str">
        <f>_xlfn.XLOOKUP(GP$1&amp;"|"&amp;TEXT($C193,"yyyymmdd"), RRPS_ALL[Key], RRPS_ALL[Mid Price], "")</f>
        <v/>
      </c>
      <c r="GQ193" s="6" t="str">
        <f>_xlfn.XLOOKUP(GQ$1&amp;"|"&amp;TEXT($C193,"yyyymmdd"), RRPS_ALL[Key], RRPS_ALL[Mid Yield], "")</f>
        <v/>
      </c>
      <c r="GR193" s="6" t="str">
        <f>_xlfn.XLOOKUP(GR$1&amp;"|"&amp;TEXT($C193,"yyyymmdd"), RRPS_ALL[Key], RRPS_ALL[Dirty Mid], "")</f>
        <v/>
      </c>
      <c r="GS193" s="6" t="str">
        <f>_xlfn.XLOOKUP(GS$1&amp;"|"&amp;TEXT($C193,"yyyymmdd"), RRPS_ALL[Key], RRPS_ALL[Clean Price Mid], "")</f>
        <v/>
      </c>
      <c r="GT193" s="6"/>
      <c r="GU193" s="6"/>
      <c r="GV193" s="6"/>
      <c r="GW193" s="7" t="str">
        <f>_xlfn.XLOOKUP(GW$1&amp;"|"&amp;TEXT($C193,"yyyymmdd"), RRPS_ALL[Key], RRPS_ALL[Yield to Maturity], "")</f>
        <v/>
      </c>
      <c r="GX193" s="6" t="str">
        <f>_xlfn.XLOOKUP(GX$1&amp;"|"&amp;TEXT($C193,"yyyymmdd"), RRPS_ALL[Key], RRPS_ALL[Mid Price], "")</f>
        <v/>
      </c>
      <c r="GY193" s="6" t="str">
        <f>_xlfn.XLOOKUP(GY$1&amp;"|"&amp;TEXT($C193,"yyyymmdd"), RRPS_ALL[Key], RRPS_ALL[Mid Yield], "")</f>
        <v/>
      </c>
      <c r="GZ193" s="6" t="str">
        <f>_xlfn.XLOOKUP(GZ$1&amp;"|"&amp;TEXT($C193,"yyyymmdd"), RRPS_ALL[Key], RRPS_ALL[Dirty Mid], "")</f>
        <v/>
      </c>
      <c r="HA193" s="6" t="str">
        <f>_xlfn.XLOOKUP(HA$1&amp;"|"&amp;TEXT($C193,"yyyymmdd"), RRPS_ALL[Key], RRPS_ALL[Clean Price Mid], "")</f>
        <v/>
      </c>
      <c r="HB193" s="6"/>
      <c r="HC193" s="6"/>
      <c r="HD193" s="6"/>
    </row>
    <row r="194" spans="1:212" x14ac:dyDescent="0.2">
      <c r="A194">
        <v>2015</v>
      </c>
      <c r="B194">
        <v>10</v>
      </c>
      <c r="C194" s="5">
        <f t="shared" ref="C194:C257" si="63">EOMONTH(DATE(A194,B194,1),0)</f>
        <v>42308</v>
      </c>
      <c r="D194" s="6">
        <v>-1.1000000000000001</v>
      </c>
      <c r="E194" s="7" t="str">
        <f>_xlfn.XLOOKUP(E$1&amp;"|"&amp;TEXT($C194,"yyyymmdd"), RRPS_ALL[Key], RRPS_ALL[Yield to Maturity], "")</f>
        <v/>
      </c>
      <c r="F194" s="6" t="str">
        <f>_xlfn.XLOOKUP(F$1&amp;"|"&amp;TEXT($C194,"yyyymmdd"), RRPS_ALL[Key], RRPS_ALL[Mid Price], "")</f>
        <v/>
      </c>
      <c r="G194" s="6" t="str">
        <f>_xlfn.XLOOKUP(G$1&amp;"|"&amp;TEXT($C194,"yyyymmdd"), RRPS_ALL[Key], RRPS_ALL[Mid Yield], "")</f>
        <v/>
      </c>
      <c r="H194" s="6" t="str">
        <f>_xlfn.XLOOKUP(H$1&amp;"|"&amp;TEXT($C194,"yyyymmdd"), RRPS_ALL[Key], RRPS_ALL[Dirty Mid], "")</f>
        <v/>
      </c>
      <c r="I194" s="6" t="str">
        <f>_xlfn.XLOOKUP(I$1&amp;"|"&amp;TEXT($C194,"yyyymmdd"), RRPS_ALL[Key], RRPS_ALL[Clean Price Mid], "")</f>
        <v/>
      </c>
      <c r="J194" s="6"/>
      <c r="K194" s="6"/>
      <c r="L194" s="6"/>
      <c r="M194" s="7" t="str">
        <f>_xlfn.XLOOKUP(M$1&amp;"|"&amp;TEXT($C194,"yyyymmdd"), RRPS_ALL[Key], RRPS_ALL[Yield to Maturity], "")</f>
        <v/>
      </c>
      <c r="N194" s="6" t="str">
        <f>_xlfn.XLOOKUP(N$1&amp;"|"&amp;TEXT($C194,"yyyymmdd"), RRPS_ALL[Key], RRPS_ALL[Mid Price], "")</f>
        <v/>
      </c>
      <c r="O194" s="6" t="str">
        <f>_xlfn.XLOOKUP(O$1&amp;"|"&amp;TEXT($C194,"yyyymmdd"), RRPS_ALL[Key], RRPS_ALL[Mid Yield], "")</f>
        <v/>
      </c>
      <c r="P194" s="6" t="str">
        <f>_xlfn.XLOOKUP(P$1&amp;"|"&amp;TEXT($C194,"yyyymmdd"), RRPS_ALL[Key], RRPS_ALL[Dirty Mid], "")</f>
        <v/>
      </c>
      <c r="Q194" s="6" t="str">
        <f>_xlfn.XLOOKUP(Q$1&amp;"|"&amp;TEXT($C194,"yyyymmdd"), RRPS_ALL[Key], RRPS_ALL[Clean Price Mid], "")</f>
        <v/>
      </c>
      <c r="R194" s="6"/>
      <c r="S194" s="6"/>
      <c r="T194" s="6"/>
      <c r="U194" s="7" t="str">
        <f>_xlfn.XLOOKUP(U$1&amp;"|"&amp;TEXT($C194,"yyyymmdd"), RRPS_ALL[Key], RRPS_ALL[Yield to Maturity], "")</f>
        <v/>
      </c>
      <c r="V194" s="6" t="str">
        <f>_xlfn.XLOOKUP(V$1&amp;"|"&amp;TEXT($C194,"yyyymmdd"), RRPS_ALL[Key], RRPS_ALL[Mid Price], "")</f>
        <v/>
      </c>
      <c r="W194" s="6" t="str">
        <f>_xlfn.XLOOKUP(W$1&amp;"|"&amp;TEXT($C194,"yyyymmdd"), RRPS_ALL[Key], RRPS_ALL[Mid Yield], "")</f>
        <v/>
      </c>
      <c r="X194" s="6" t="str">
        <f>_xlfn.XLOOKUP(X$1&amp;"|"&amp;TEXT($C194,"yyyymmdd"), RRPS_ALL[Key], RRPS_ALL[Dirty Mid], "")</f>
        <v/>
      </c>
      <c r="Y194" s="6" t="str">
        <f>_xlfn.XLOOKUP(Y$1&amp;"|"&amp;TEXT($C194,"yyyymmdd"), RRPS_ALL[Key], RRPS_ALL[Clean Price Mid], "")</f>
        <v/>
      </c>
      <c r="Z194" s="6"/>
      <c r="AA194" s="6"/>
      <c r="AB194" s="6"/>
      <c r="AC194" s="7" t="str">
        <f>_xlfn.XLOOKUP(AC$1&amp;"|"&amp;TEXT($C194,"yyyymmdd"), RRPS_ALL[Key], RRPS_ALL[Yield to Maturity], "")</f>
        <v/>
      </c>
      <c r="AD194" s="6" t="str">
        <f>_xlfn.XLOOKUP(AD$1&amp;"|"&amp;TEXT($C194,"yyyymmdd"), RRPS_ALL[Key], RRPS_ALL[Mid Price], "")</f>
        <v/>
      </c>
      <c r="AE194" s="6" t="str">
        <f>_xlfn.XLOOKUP(AE$1&amp;"|"&amp;TEXT($C194,"yyyymmdd"), RRPS_ALL[Key], RRPS_ALL[Mid Yield], "")</f>
        <v/>
      </c>
      <c r="AF194" s="6" t="str">
        <f>_xlfn.XLOOKUP(AF$1&amp;"|"&amp;TEXT($C194,"yyyymmdd"), RRPS_ALL[Key], RRPS_ALL[Dirty Mid], "")</f>
        <v/>
      </c>
      <c r="AG194" s="6" t="str">
        <f>_xlfn.XLOOKUP(AG$1&amp;"|"&amp;TEXT($C194,"yyyymmdd"), RRPS_ALL[Key], RRPS_ALL[Clean Price Mid], "")</f>
        <v/>
      </c>
      <c r="AH194" s="6"/>
      <c r="AI194" s="6"/>
      <c r="AJ194" s="6"/>
      <c r="AK194" s="7" t="str">
        <f>_xlfn.XLOOKUP(AK$1&amp;"|"&amp;TEXT($C194,"yyyymmdd"), RRPS_ALL[Key], RRPS_ALL[Yield to Maturity], "")</f>
        <v/>
      </c>
      <c r="AL194" s="6" t="str">
        <f>_xlfn.XLOOKUP(AL$1&amp;"|"&amp;TEXT($C194,"yyyymmdd"), RRPS_ALL[Key], RRPS_ALL[Mid Price], "")</f>
        <v/>
      </c>
      <c r="AM194" s="6" t="str">
        <f>_xlfn.XLOOKUP(AM$1&amp;"|"&amp;TEXT($C194,"yyyymmdd"), RRPS_ALL[Key], RRPS_ALL[Mid Yield], "")</f>
        <v/>
      </c>
      <c r="AN194" s="6" t="str">
        <f>_xlfn.XLOOKUP(AN$1&amp;"|"&amp;TEXT($C194,"yyyymmdd"), RRPS_ALL[Key], RRPS_ALL[Dirty Mid], "")</f>
        <v/>
      </c>
      <c r="AO194" s="6" t="str">
        <f>_xlfn.XLOOKUP(AO$1&amp;"|"&amp;TEXT($C194,"yyyymmdd"), RRPS_ALL[Key], RRPS_ALL[Clean Price Mid], "")</f>
        <v/>
      </c>
      <c r="AP194" s="6"/>
      <c r="AQ194" s="6"/>
      <c r="AR194" s="6"/>
      <c r="AS194" s="7" t="str">
        <f>_xlfn.XLOOKUP(AS$1&amp;"|"&amp;TEXT($C194,"yyyymmdd"), RRPS_ALL[Key], RRPS_ALL[Yield to Maturity], "")</f>
        <v/>
      </c>
      <c r="AT194" s="6" t="str">
        <f>_xlfn.XLOOKUP(AT$1&amp;"|"&amp;TEXT($C194,"yyyymmdd"), RRPS_ALL[Key], RRPS_ALL[Mid Price], "")</f>
        <v/>
      </c>
      <c r="AU194" s="6" t="str">
        <f>_xlfn.XLOOKUP(AU$1&amp;"|"&amp;TEXT($C194,"yyyymmdd"), RRPS_ALL[Key], RRPS_ALL[Mid Yield], "")</f>
        <v/>
      </c>
      <c r="AV194" s="6" t="str">
        <f>_xlfn.XLOOKUP(AV$1&amp;"|"&amp;TEXT($C194,"yyyymmdd"), RRPS_ALL[Key], RRPS_ALL[Dirty Mid], "")</f>
        <v/>
      </c>
      <c r="AW194" s="6" t="str">
        <f>_xlfn.XLOOKUP(AW$1&amp;"|"&amp;TEXT($C194,"yyyymmdd"), RRPS_ALL[Key], RRPS_ALL[Clean Price Mid], "")</f>
        <v/>
      </c>
      <c r="AX194" s="6"/>
      <c r="AY194" s="6"/>
      <c r="AZ194" s="6"/>
      <c r="BA194" s="7" t="str">
        <f>_xlfn.XLOOKUP(BA$1&amp;"|"&amp;TEXT($C194,"yyyymmdd"), RRPS_ALL[Key], RRPS_ALL[Yield to Maturity], "")</f>
        <v/>
      </c>
      <c r="BB194" s="6" t="str">
        <f>_xlfn.XLOOKUP(BB$1&amp;"|"&amp;TEXT($C194,"yyyymmdd"), RRPS_ALL[Key], RRPS_ALL[Mid Price], "")</f>
        <v/>
      </c>
      <c r="BC194" s="6" t="str">
        <f>_xlfn.XLOOKUP(BC$1&amp;"|"&amp;TEXT($C194,"yyyymmdd"), RRPS_ALL[Key], RRPS_ALL[Mid Yield], "")</f>
        <v/>
      </c>
      <c r="BD194" s="6" t="str">
        <f>_xlfn.XLOOKUP(BD$1&amp;"|"&amp;TEXT($C194,"yyyymmdd"), RRPS_ALL[Key], RRPS_ALL[Dirty Mid], "")</f>
        <v/>
      </c>
      <c r="BE194" s="6" t="str">
        <f>_xlfn.XLOOKUP(BE$1&amp;"|"&amp;TEXT($C194,"yyyymmdd"), RRPS_ALL[Key], RRPS_ALL[Clean Price Mid], "")</f>
        <v/>
      </c>
      <c r="BF194" s="6"/>
      <c r="BG194" s="6"/>
      <c r="BH194" s="6"/>
      <c r="BI194" s="7" t="str">
        <f>_xlfn.XLOOKUP(BI$1&amp;"|"&amp;TEXT($C194,"yyyymmdd"), RRPS_ALL[Key], RRPS_ALL[Yield to Maturity], "")</f>
        <v/>
      </c>
      <c r="BJ194" s="6" t="str">
        <f>_xlfn.XLOOKUP(BJ$1&amp;"|"&amp;TEXT($C194,"yyyymmdd"), RRPS_ALL[Key], RRPS_ALL[Mid Price], "")</f>
        <v/>
      </c>
      <c r="BK194" s="6" t="str">
        <f>_xlfn.XLOOKUP(BK$1&amp;"|"&amp;TEXT($C194,"yyyymmdd"), RRPS_ALL[Key], RRPS_ALL[Mid Yield], "")</f>
        <v/>
      </c>
      <c r="BL194" s="6" t="str">
        <f>_xlfn.XLOOKUP(BL$1&amp;"|"&amp;TEXT($C194,"yyyymmdd"), RRPS_ALL[Key], RRPS_ALL[Dirty Mid], "")</f>
        <v/>
      </c>
      <c r="BM194" s="6" t="str">
        <f>_xlfn.XLOOKUP(BM$1&amp;"|"&amp;TEXT($C194,"yyyymmdd"), RRPS_ALL[Key], RRPS_ALL[Clean Price Mid], "")</f>
        <v/>
      </c>
      <c r="BN194" s="6"/>
      <c r="BO194" s="6"/>
      <c r="BP194" s="6"/>
      <c r="BQ194" s="7">
        <f>_xlfn.XLOOKUP(BQ$1&amp;"|"&amp;TEXT($C194,"yyyymmdd"), RRPS_ALL[Key], RRPS_ALL[Yield to Maturity], "")</f>
        <v>1.2291E-2</v>
      </c>
      <c r="BR194" s="6">
        <f>_xlfn.XLOOKUP(BR$1&amp;"|"&amp;TEXT($C194,"yyyymmdd"), RRPS_ALL[Key], RRPS_ALL[Mid Price], "")</f>
        <v>125.3755</v>
      </c>
      <c r="BS194" s="6">
        <f>_xlfn.XLOOKUP(BS$1&amp;"|"&amp;TEXT($C194,"yyyymmdd"), RRPS_ALL[Key], RRPS_ALL[Mid Yield], "")</f>
        <v>2.2880000000000001E-3</v>
      </c>
      <c r="BT194" s="6">
        <f>_xlfn.XLOOKUP(BT$1&amp;"|"&amp;TEXT($C194,"yyyymmdd"), RRPS_ALL[Key], RRPS_ALL[Dirty Mid], "")</f>
        <v>0</v>
      </c>
      <c r="BU194" s="6">
        <f>_xlfn.XLOOKUP(BU$1&amp;"|"&amp;TEXT($C194,"yyyymmdd"), RRPS_ALL[Key], RRPS_ALL[Clean Price Mid], "")</f>
        <v>0</v>
      </c>
      <c r="BV194" s="6">
        <v>0.05</v>
      </c>
      <c r="BW194" s="5">
        <v>44166</v>
      </c>
      <c r="BX194" s="6">
        <f t="shared" si="57"/>
        <v>5.0857664233576649</v>
      </c>
      <c r="BY194" s="7" t="str">
        <f>_xlfn.XLOOKUP(BY$1&amp;"|"&amp;TEXT($C194,"yyyymmdd"), RRPS_ALL[Key], RRPS_ALL[Yield to Maturity], "")</f>
        <v/>
      </c>
      <c r="BZ194" s="6" t="str">
        <f>_xlfn.XLOOKUP(BZ$1&amp;"|"&amp;TEXT($C194,"yyyymmdd"), RRPS_ALL[Key], RRPS_ALL[Mid Price], "")</f>
        <v/>
      </c>
      <c r="CA194" s="6" t="str">
        <f>_xlfn.XLOOKUP(CA$1&amp;"|"&amp;TEXT($C194,"yyyymmdd"), RRPS_ALL[Key], RRPS_ALL[Mid Yield], "")</f>
        <v/>
      </c>
      <c r="CB194" s="6" t="str">
        <f>_xlfn.XLOOKUP(CB$1&amp;"|"&amp;TEXT($C194,"yyyymmdd"), RRPS_ALL[Key], RRPS_ALL[Dirty Mid], "")</f>
        <v/>
      </c>
      <c r="CC194" s="6" t="str">
        <f>_xlfn.XLOOKUP(CC$1&amp;"|"&amp;TEXT($C194,"yyyymmdd"), RRPS_ALL[Key], RRPS_ALL[Clean Price Mid], "")</f>
        <v/>
      </c>
      <c r="CD194" s="6"/>
      <c r="CE194" s="6"/>
      <c r="CF194" s="6"/>
      <c r="CG194" s="7" t="str">
        <f>_xlfn.XLOOKUP(CG$1&amp;"|"&amp;TEXT($C194,"yyyymmdd"), RRPS_ALL[Key], RRPS_ALL[Yield to Maturity], "")</f>
        <v/>
      </c>
      <c r="CH194" s="6" t="str">
        <f>_xlfn.XLOOKUP(CH$1&amp;"|"&amp;TEXT($C194,"yyyymmdd"), RRPS_ALL[Key], RRPS_ALL[Mid Price], "")</f>
        <v/>
      </c>
      <c r="CI194" s="6" t="str">
        <f>_xlfn.XLOOKUP(CI$1&amp;"|"&amp;TEXT($C194,"yyyymmdd"), RRPS_ALL[Key], RRPS_ALL[Mid Yield], "")</f>
        <v/>
      </c>
      <c r="CJ194" s="6" t="str">
        <f>_xlfn.XLOOKUP(CJ$1&amp;"|"&amp;TEXT($C194,"yyyymmdd"), RRPS_ALL[Key], RRPS_ALL[Dirty Mid], "")</f>
        <v/>
      </c>
      <c r="CK194" s="6" t="str">
        <f>_xlfn.XLOOKUP(CK$1&amp;"|"&amp;TEXT($C194,"yyyymmdd"), RRPS_ALL[Key], RRPS_ALL[Clean Price Mid], "")</f>
        <v/>
      </c>
      <c r="CL194" s="6"/>
      <c r="CM194" s="6"/>
      <c r="CN194" s="6"/>
      <c r="CO194" s="7">
        <f>_xlfn.XLOOKUP(CO$1&amp;"|"&amp;TEXT($C194,"yyyymmdd"), RRPS_ALL[Key], RRPS_ALL[Yield to Maturity], "")</f>
        <v>-0.53004200000000001</v>
      </c>
      <c r="CP194" s="6">
        <f>_xlfn.XLOOKUP(CP$1&amp;"|"&amp;TEXT($C194,"yyyymmdd"), RRPS_ALL[Key], RRPS_ALL[Mid Price], "")</f>
        <v>102.461</v>
      </c>
      <c r="CQ194" s="6">
        <f>_xlfn.XLOOKUP(CQ$1&amp;"|"&amp;TEXT($C194,"yyyymmdd"), RRPS_ALL[Key], RRPS_ALL[Mid Yield], "")</f>
        <v>-0.53979500000000002</v>
      </c>
      <c r="CR194" s="6">
        <f>_xlfn.XLOOKUP(CR$1&amp;"|"&amp;TEXT($C194,"yyyymmdd"), RRPS_ALL[Key], RRPS_ALL[Dirty Mid], "")</f>
        <v>0.92500000000000004</v>
      </c>
      <c r="CS194" s="6">
        <f>_xlfn.XLOOKUP(CS$1&amp;"|"&amp;TEXT($C194,"yyyymmdd"), RRPS_ALL[Key], RRPS_ALL[Clean Price Mid], "")</f>
        <v>0.69166700000000003</v>
      </c>
      <c r="CT194" s="6">
        <v>0.03</v>
      </c>
      <c r="CU194" s="5">
        <v>42563</v>
      </c>
      <c r="CV194" s="6">
        <f t="shared" si="59"/>
        <v>0.69672131147540983</v>
      </c>
      <c r="CW194" s="7">
        <f>_xlfn.XLOOKUP(CW$1&amp;"|"&amp;TEXT($C194,"yyyymmdd"), RRPS_ALL[Key], RRPS_ALL[Yield to Maturity], "")</f>
        <v>-0.46146199999999998</v>
      </c>
      <c r="CX194" s="6">
        <f>_xlfn.XLOOKUP(CX$1&amp;"|"&amp;TEXT($C194,"yyyymmdd"), RRPS_ALL[Key], RRPS_ALL[Mid Price], "")</f>
        <v>107.544</v>
      </c>
      <c r="CY194" s="6">
        <f>_xlfn.XLOOKUP(CY$1&amp;"|"&amp;TEXT($C194,"yyyymmdd"), RRPS_ALL[Key], RRPS_ALL[Mid Yield], "")</f>
        <v>-0.47148899999999999</v>
      </c>
      <c r="CZ194" s="6">
        <f>_xlfn.XLOOKUP(CZ$1&amp;"|"&amp;TEXT($C194,"yyyymmdd"), RRPS_ALL[Key], RRPS_ALL[Dirty Mid], "")</f>
        <v>0</v>
      </c>
      <c r="DA194" s="6">
        <f>_xlfn.XLOOKUP(DA$1&amp;"|"&amp;TEXT($C194,"yyyymmdd"), RRPS_ALL[Key], RRPS_ALL[Clean Price Mid], "")</f>
        <v>0</v>
      </c>
      <c r="DB194" s="6">
        <v>3.7499999999999999E-2</v>
      </c>
      <c r="DC194" s="5">
        <v>42959</v>
      </c>
      <c r="DD194" s="6">
        <f t="shared" si="60"/>
        <v>1.7819343065693432</v>
      </c>
      <c r="DE194" s="7">
        <f>_xlfn.XLOOKUP(DE$1&amp;"|"&amp;TEXT($C194,"yyyymmdd"), RRPS_ALL[Key], RRPS_ALL[Yield to Maturity], "")</f>
        <v>-0.28862700000000002</v>
      </c>
      <c r="DF194" s="6">
        <f>_xlfn.XLOOKUP(DF$1&amp;"|"&amp;TEXT($C194,"yyyymmdd"), RRPS_ALL[Key], RRPS_ALL[Mid Price], "")</f>
        <v>115.377</v>
      </c>
      <c r="DG194" s="6">
        <f>_xlfn.XLOOKUP(DG$1&amp;"|"&amp;TEXT($C194,"yyyymmdd"), RRPS_ALL[Key], RRPS_ALL[Mid Yield], "")</f>
        <v>-0.29857099999999998</v>
      </c>
      <c r="DH194" s="6">
        <f>_xlfn.XLOOKUP(DH$1&amp;"|"&amp;TEXT($C194,"yyyymmdd"), RRPS_ALL[Key], RRPS_ALL[Dirty Mid], "")</f>
        <v>0</v>
      </c>
      <c r="DI194" s="6">
        <f>_xlfn.XLOOKUP(DI$1&amp;"|"&amp;TEXT($C194,"yyyymmdd"), RRPS_ALL[Key], RRPS_ALL[Clean Price Mid], "")</f>
        <v>0</v>
      </c>
      <c r="DJ194" s="6">
        <v>4.2500000000000003E-2</v>
      </c>
      <c r="DK194" s="5">
        <v>43536</v>
      </c>
      <c r="DL194" s="6">
        <f t="shared" si="51"/>
        <v>3.3625410733844472</v>
      </c>
      <c r="DM194" s="7">
        <f>_xlfn.XLOOKUP(DM$1&amp;"|"&amp;TEXT($C194,"yyyymmdd"), RRPS_ALL[Key], RRPS_ALL[Yield to Maturity], "")</f>
        <v>1.7929870000000001</v>
      </c>
      <c r="DN194" s="6">
        <f>_xlfn.XLOOKUP(DN$1&amp;"|"&amp;TEXT($C194,"yyyymmdd"), RRPS_ALL[Key], RRPS_ALL[Mid Price], "")</f>
        <v>132.767</v>
      </c>
      <c r="DO194" s="6">
        <f>_xlfn.XLOOKUP(DO$1&amp;"|"&amp;TEXT($C194,"yyyymmdd"), RRPS_ALL[Key], RRPS_ALL[Mid Yield], "")</f>
        <v>1.776432</v>
      </c>
      <c r="DP194" s="6">
        <f>_xlfn.XLOOKUP(DP$1&amp;"|"&amp;TEXT($C194,"yyyymmdd"), RRPS_ALL[Key], RRPS_ALL[Dirty Mid], "")</f>
        <v>0</v>
      </c>
      <c r="DQ194" s="6">
        <f>_xlfn.XLOOKUP(DQ$1&amp;"|"&amp;TEXT($C194,"yyyymmdd"), RRPS_ALL[Key], RRPS_ALL[Clean Price Mid], "")</f>
        <v>0</v>
      </c>
      <c r="DR194" s="6">
        <v>3.5000000000000003E-2</v>
      </c>
      <c r="DS194" s="5">
        <v>50859</v>
      </c>
      <c r="DT194" s="6">
        <f t="shared" si="52"/>
        <v>23.412003066476835</v>
      </c>
      <c r="DU194" s="7">
        <f>_xlfn.XLOOKUP(DU$1&amp;"|"&amp;TEXT($C194,"yyyymmdd"), RRPS_ALL[Key], RRPS_ALL[Yield to Maturity], "")</f>
        <v>0.26157200000000003</v>
      </c>
      <c r="DV194" s="6">
        <f>_xlfn.XLOOKUP(DV$1&amp;"|"&amp;TEXT($C194,"yyyymmdd"), RRPS_ALL[Key], RRPS_ALL[Mid Price], "")</f>
        <v>121.20099999999999</v>
      </c>
      <c r="DW194" s="6">
        <f>_xlfn.XLOOKUP(DW$1&amp;"|"&amp;TEXT($C194,"yyyymmdd"), RRPS_ALL[Key], RRPS_ALL[Mid Yield], "")</f>
        <v>0.24653700000000001</v>
      </c>
      <c r="DX194" s="6">
        <f>_xlfn.XLOOKUP(DX$1&amp;"|"&amp;TEXT($C194,"yyyymmdd"), RRPS_ALL[Key], RRPS_ALL[Dirty Mid], "")</f>
        <v>0</v>
      </c>
      <c r="DY194" s="6">
        <f>_xlfn.XLOOKUP(DY$1&amp;"|"&amp;TEXT($C194,"yyyymmdd"), RRPS_ALL[Key], RRPS_ALL[Clean Price Mid], "")</f>
        <v>0</v>
      </c>
      <c r="DZ194" s="6">
        <v>3.5000000000000003E-2</v>
      </c>
      <c r="EA194" s="5">
        <v>44713</v>
      </c>
      <c r="EB194" s="6">
        <f t="shared" si="55"/>
        <v>6.584531143052704</v>
      </c>
      <c r="EC194" s="7">
        <f>_xlfn.XLOOKUP(EC$1&amp;"|"&amp;TEXT($C194,"yyyymmdd"), RRPS_ALL[Key], RRPS_ALL[Yield to Maturity], "")</f>
        <v>1.423859</v>
      </c>
      <c r="ED194" s="6">
        <f>_xlfn.XLOOKUP(ED$1&amp;"|"&amp;TEXT($C194,"yyyymmdd"), RRPS_ALL[Key], RRPS_ALL[Mid Price], "")</f>
        <v>112.51300000000001</v>
      </c>
      <c r="EE194" s="6">
        <f>_xlfn.XLOOKUP(EE$1&amp;"|"&amp;TEXT($C194,"yyyymmdd"), RRPS_ALL[Key], RRPS_ALL[Mid Yield], "")</f>
        <v>1.3987970000000001</v>
      </c>
      <c r="EF194" s="6">
        <f>_xlfn.XLOOKUP(EF$1&amp;"|"&amp;TEXT($C194,"yyyymmdd"), RRPS_ALL[Key], RRPS_ALL[Dirty Mid], "")</f>
        <v>0</v>
      </c>
      <c r="EG194" s="6">
        <f>_xlfn.XLOOKUP(EG$1&amp;"|"&amp;TEXT($C194,"yyyymmdd"), RRPS_ALL[Key], RRPS_ALL[Clean Price Mid], "")</f>
        <v>0</v>
      </c>
      <c r="EH194" s="6">
        <v>2.2499999999999999E-2</v>
      </c>
      <c r="EI194" s="5">
        <v>48366</v>
      </c>
      <c r="EJ194" s="6">
        <f t="shared" si="54"/>
        <v>16.584638783269963</v>
      </c>
      <c r="EK194" s="7">
        <f>_xlfn.XLOOKUP(EK$1&amp;"|"&amp;TEXT($C194,"yyyymmdd"), RRPS_ALL[Key], RRPS_ALL[Yield to Maturity], "")</f>
        <v>0.462196</v>
      </c>
      <c r="EL194" s="6">
        <f>_xlfn.XLOOKUP(EL$1&amp;"|"&amp;TEXT($C194,"yyyymmdd"), RRPS_ALL[Key], RRPS_ALL[Mid Price], "")</f>
        <v>108.24250000000001</v>
      </c>
      <c r="EM194" s="6">
        <f>_xlfn.XLOOKUP(EM$1&amp;"|"&amp;TEXT($C194,"yyyymmdd"), RRPS_ALL[Key], RRPS_ALL[Mid Yield], "")</f>
        <v>0.45217400000000002</v>
      </c>
      <c r="EN194" s="6">
        <f>_xlfn.XLOOKUP(EN$1&amp;"|"&amp;TEXT($C194,"yyyymmdd"), RRPS_ALL[Key], RRPS_ALL[Dirty Mid], "")</f>
        <v>0</v>
      </c>
      <c r="EO194" s="6">
        <f>_xlfn.XLOOKUP(EO$1&amp;"|"&amp;TEXT($C194,"yyyymmdd"), RRPS_ALL[Key], RRPS_ALL[Clean Price Mid], "")</f>
        <v>0</v>
      </c>
      <c r="EP194" s="6">
        <v>1.4999999999999999E-2</v>
      </c>
      <c r="EQ194" s="5">
        <v>45243</v>
      </c>
      <c r="ER194" s="6">
        <f t="shared" si="62"/>
        <v>8.0362032248250674</v>
      </c>
      <c r="ES194" s="7">
        <f>_xlfn.XLOOKUP(ES$1&amp;"|"&amp;TEXT($C194,"yyyymmdd"), RRPS_ALL[Key], RRPS_ALL[Yield to Maturity], "")</f>
        <v>0.63180800000000004</v>
      </c>
      <c r="ET194" s="6">
        <f>_xlfn.XLOOKUP(ET$1&amp;"|"&amp;TEXT($C194,"yyyymmdd"), RRPS_ALL[Key], RRPS_ALL[Mid Price], "")</f>
        <v>117.367</v>
      </c>
      <c r="EU194" s="6">
        <f>_xlfn.XLOOKUP(EU$1&amp;"|"&amp;TEXT($C194,"yyyymmdd"), RRPS_ALL[Key], RRPS_ALL[Mid Yield], "")</f>
        <v>0.61678599999999995</v>
      </c>
      <c r="EV194" s="6">
        <f>_xlfn.XLOOKUP(EV$1&amp;"|"&amp;TEXT($C194,"yyyymmdd"), RRPS_ALL[Key], RRPS_ALL[Dirty Mid], "")</f>
        <v>0</v>
      </c>
      <c r="EW194" s="6">
        <f>_xlfn.XLOOKUP(EW$1&amp;"|"&amp;TEXT($C194,"yyyymmdd"), RRPS_ALL[Key], RRPS_ALL[Clean Price Mid], "")</f>
        <v>0</v>
      </c>
      <c r="EX194" s="6">
        <v>2.5000000000000001E-2</v>
      </c>
      <c r="EY194" s="5">
        <v>45789</v>
      </c>
      <c r="EZ194" s="6">
        <f t="shared" si="56"/>
        <v>9.5298656047784966</v>
      </c>
      <c r="FA194" s="7">
        <f>_xlfn.XLOOKUP(FA$1&amp;"|"&amp;TEXT($C194,"yyyymmdd"), RRPS_ALL[Key], RRPS_ALL[Yield to Maturity], "")</f>
        <v>0.90018900000000002</v>
      </c>
      <c r="FB194" s="6">
        <f>_xlfn.XLOOKUP(FB$1&amp;"|"&amp;TEXT($C194,"yyyymmdd"), RRPS_ALL[Key], RRPS_ALL[Mid Price], "")</f>
        <v>101.148</v>
      </c>
      <c r="FC194" s="6">
        <f>_xlfn.XLOOKUP(FC$1&amp;"|"&amp;TEXT($C194,"yyyymmdd"), RRPS_ALL[Key], RRPS_ALL[Mid Yield], "")</f>
        <v>0.89020699999999997</v>
      </c>
      <c r="FD194" s="6">
        <f>_xlfn.XLOOKUP(FD$1&amp;"|"&amp;TEXT($C194,"yyyymmdd"), RRPS_ALL[Key], RRPS_ALL[Dirty Mid], "")</f>
        <v>0</v>
      </c>
      <c r="FE194" s="6">
        <f>_xlfn.XLOOKUP(FE$1&amp;"|"&amp;TEXT($C194,"yyyymmdd"), RRPS_ALL[Key], RRPS_ALL[Clean Price Mid], "")</f>
        <v>0</v>
      </c>
      <c r="FF194" s="6">
        <v>0.01</v>
      </c>
      <c r="FG194" s="5">
        <v>46338</v>
      </c>
      <c r="FH194" s="6">
        <f t="shared" si="61"/>
        <v>11.033538672142368</v>
      </c>
      <c r="FI194" s="7" t="str">
        <f>_xlfn.XLOOKUP(FI$1&amp;"|"&amp;TEXT($C194,"yyyymmdd"), RRPS_ALL[Key], RRPS_ALL[Yield to Maturity], "")</f>
        <v/>
      </c>
      <c r="FJ194" s="6" t="str">
        <f>_xlfn.XLOOKUP(FJ$1&amp;"|"&amp;TEXT($C194,"yyyymmdd"), RRPS_ALL[Key], RRPS_ALL[Mid Price], "")</f>
        <v/>
      </c>
      <c r="FK194" s="6" t="str">
        <f>_xlfn.XLOOKUP(FK$1&amp;"|"&amp;TEXT($C194,"yyyymmdd"), RRPS_ALL[Key], RRPS_ALL[Mid Yield], "")</f>
        <v/>
      </c>
      <c r="FL194" s="6" t="str">
        <f>_xlfn.XLOOKUP(FL$1&amp;"|"&amp;TEXT($C194,"yyyymmdd"), RRPS_ALL[Key], RRPS_ALL[Dirty Mid], "")</f>
        <v/>
      </c>
      <c r="FM194" s="6" t="str">
        <f>_xlfn.XLOOKUP(FM$1&amp;"|"&amp;TEXT($C194,"yyyymmdd"), RRPS_ALL[Key], RRPS_ALL[Clean Price Mid], "")</f>
        <v/>
      </c>
      <c r="FN194" s="6"/>
      <c r="FO194" s="6"/>
      <c r="FP194" s="6"/>
      <c r="FQ194" s="7" t="str">
        <f>_xlfn.XLOOKUP(FQ$1&amp;"|"&amp;TEXT($C194,"yyyymmdd"), RRPS_ALL[Key], RRPS_ALL[Yield to Maturity], "")</f>
        <v/>
      </c>
      <c r="FR194" s="6" t="str">
        <f>_xlfn.XLOOKUP(FR$1&amp;"|"&amp;TEXT($C194,"yyyymmdd"), RRPS_ALL[Key], RRPS_ALL[Mid Price], "")</f>
        <v/>
      </c>
      <c r="FS194" s="6" t="str">
        <f>_xlfn.XLOOKUP(FS$1&amp;"|"&amp;TEXT($C194,"yyyymmdd"), RRPS_ALL[Key], RRPS_ALL[Mid Yield], "")</f>
        <v/>
      </c>
      <c r="FT194" s="6" t="str">
        <f>_xlfn.XLOOKUP(FT$1&amp;"|"&amp;TEXT($C194,"yyyymmdd"), RRPS_ALL[Key], RRPS_ALL[Dirty Mid], "")</f>
        <v/>
      </c>
      <c r="FU194" s="6" t="str">
        <f>_xlfn.XLOOKUP(FU$1&amp;"|"&amp;TEXT($C194,"yyyymmdd"), RRPS_ALL[Key], RRPS_ALL[Clean Price Mid], "")</f>
        <v/>
      </c>
      <c r="FV194" s="6"/>
      <c r="FW194" s="6"/>
      <c r="FX194" s="6"/>
      <c r="FY194" s="7" t="str">
        <f>_xlfn.XLOOKUP(FY$1&amp;"|"&amp;TEXT($C194,"yyyymmdd"), RRPS_ALL[Key], RRPS_ALL[Yield to Maturity], "")</f>
        <v/>
      </c>
      <c r="FZ194" s="6" t="str">
        <f>_xlfn.XLOOKUP(FZ$1&amp;"|"&amp;TEXT($C194,"yyyymmdd"), RRPS_ALL[Key], RRPS_ALL[Mid Price], "")</f>
        <v/>
      </c>
      <c r="GA194" s="6" t="str">
        <f>_xlfn.XLOOKUP(GA$1&amp;"|"&amp;TEXT($C194,"yyyymmdd"), RRPS_ALL[Key], RRPS_ALL[Mid Yield], "")</f>
        <v/>
      </c>
      <c r="GB194" s="6" t="str">
        <f>_xlfn.XLOOKUP(GB$1&amp;"|"&amp;TEXT($C194,"yyyymmdd"), RRPS_ALL[Key], RRPS_ALL[Dirty Mid], "")</f>
        <v/>
      </c>
      <c r="GC194" s="6" t="str">
        <f>_xlfn.XLOOKUP(GC$1&amp;"|"&amp;TEXT($C194,"yyyymmdd"), RRPS_ALL[Key], RRPS_ALL[Clean Price Mid], "")</f>
        <v/>
      </c>
      <c r="GD194" s="6"/>
      <c r="GE194" s="6"/>
      <c r="GF194" s="6"/>
      <c r="GG194" s="7" t="str">
        <f>_xlfn.XLOOKUP(GG$1&amp;"|"&amp;TEXT($C194,"yyyymmdd"), RRPS_ALL[Key], RRPS_ALL[Yield to Maturity], "")</f>
        <v/>
      </c>
      <c r="GH194" s="6" t="str">
        <f>_xlfn.XLOOKUP(GH$1&amp;"|"&amp;TEXT($C194,"yyyymmdd"), RRPS_ALL[Key], RRPS_ALL[Mid Price], "")</f>
        <v/>
      </c>
      <c r="GI194" s="6" t="str">
        <f>_xlfn.XLOOKUP(GI$1&amp;"|"&amp;TEXT($C194,"yyyymmdd"), RRPS_ALL[Key], RRPS_ALL[Mid Yield], "")</f>
        <v/>
      </c>
      <c r="GJ194" s="6" t="str">
        <f>_xlfn.XLOOKUP(GJ$1&amp;"|"&amp;TEXT($C194,"yyyymmdd"), RRPS_ALL[Key], RRPS_ALL[Dirty Mid], "")</f>
        <v/>
      </c>
      <c r="GK194" s="6" t="str">
        <f>_xlfn.XLOOKUP(GK$1&amp;"|"&amp;TEXT($C194,"yyyymmdd"), RRPS_ALL[Key], RRPS_ALL[Clean Price Mid], "")</f>
        <v/>
      </c>
      <c r="GL194" s="6"/>
      <c r="GM194" s="6"/>
      <c r="GN194" s="6"/>
      <c r="GO194" s="7" t="str">
        <f>_xlfn.XLOOKUP(GO$1&amp;"|"&amp;TEXT($C194,"yyyymmdd"), RRPS_ALL[Key], RRPS_ALL[Yield to Maturity], "")</f>
        <v/>
      </c>
      <c r="GP194" s="6" t="str">
        <f>_xlfn.XLOOKUP(GP$1&amp;"|"&amp;TEXT($C194,"yyyymmdd"), RRPS_ALL[Key], RRPS_ALL[Mid Price], "")</f>
        <v/>
      </c>
      <c r="GQ194" s="6" t="str">
        <f>_xlfn.XLOOKUP(GQ$1&amp;"|"&amp;TEXT($C194,"yyyymmdd"), RRPS_ALL[Key], RRPS_ALL[Mid Yield], "")</f>
        <v/>
      </c>
      <c r="GR194" s="6" t="str">
        <f>_xlfn.XLOOKUP(GR$1&amp;"|"&amp;TEXT($C194,"yyyymmdd"), RRPS_ALL[Key], RRPS_ALL[Dirty Mid], "")</f>
        <v/>
      </c>
      <c r="GS194" s="6" t="str">
        <f>_xlfn.XLOOKUP(GS$1&amp;"|"&amp;TEXT($C194,"yyyymmdd"), RRPS_ALL[Key], RRPS_ALL[Clean Price Mid], "")</f>
        <v/>
      </c>
      <c r="GT194" s="6"/>
      <c r="GU194" s="6"/>
      <c r="GV194" s="6"/>
      <c r="GW194" s="7" t="str">
        <f>_xlfn.XLOOKUP(GW$1&amp;"|"&amp;TEXT($C194,"yyyymmdd"), RRPS_ALL[Key], RRPS_ALL[Yield to Maturity], "")</f>
        <v/>
      </c>
      <c r="GX194" s="6" t="str">
        <f>_xlfn.XLOOKUP(GX$1&amp;"|"&amp;TEXT($C194,"yyyymmdd"), RRPS_ALL[Key], RRPS_ALL[Mid Price], "")</f>
        <v/>
      </c>
      <c r="GY194" s="6" t="str">
        <f>_xlfn.XLOOKUP(GY$1&amp;"|"&amp;TEXT($C194,"yyyymmdd"), RRPS_ALL[Key], RRPS_ALL[Mid Yield], "")</f>
        <v/>
      </c>
      <c r="GZ194" s="6" t="str">
        <f>_xlfn.XLOOKUP(GZ$1&amp;"|"&amp;TEXT($C194,"yyyymmdd"), RRPS_ALL[Key], RRPS_ALL[Dirty Mid], "")</f>
        <v/>
      </c>
      <c r="HA194" s="6" t="str">
        <f>_xlfn.XLOOKUP(HA$1&amp;"|"&amp;TEXT($C194,"yyyymmdd"), RRPS_ALL[Key], RRPS_ALL[Clean Price Mid], "")</f>
        <v/>
      </c>
      <c r="HB194" s="6"/>
      <c r="HC194" s="6"/>
      <c r="HD194" s="6"/>
    </row>
    <row r="195" spans="1:212" x14ac:dyDescent="0.2">
      <c r="A195">
        <v>2015</v>
      </c>
      <c r="B195">
        <v>11</v>
      </c>
      <c r="C195" s="5">
        <f t="shared" si="63"/>
        <v>42338</v>
      </c>
      <c r="D195" s="6">
        <v>-1.1000000000000001</v>
      </c>
      <c r="E195" s="7" t="str">
        <f>_xlfn.XLOOKUP(E$1&amp;"|"&amp;TEXT($C195,"yyyymmdd"), RRPS_ALL[Key], RRPS_ALL[Yield to Maturity], "")</f>
        <v/>
      </c>
      <c r="F195" s="6" t="str">
        <f>_xlfn.XLOOKUP(F$1&amp;"|"&amp;TEXT($C195,"yyyymmdd"), RRPS_ALL[Key], RRPS_ALL[Mid Price], "")</f>
        <v/>
      </c>
      <c r="G195" s="6" t="str">
        <f>_xlfn.XLOOKUP(G$1&amp;"|"&amp;TEXT($C195,"yyyymmdd"), RRPS_ALL[Key], RRPS_ALL[Mid Yield], "")</f>
        <v/>
      </c>
      <c r="H195" s="6" t="str">
        <f>_xlfn.XLOOKUP(H$1&amp;"|"&amp;TEXT($C195,"yyyymmdd"), RRPS_ALL[Key], RRPS_ALL[Dirty Mid], "")</f>
        <v/>
      </c>
      <c r="I195" s="6" t="str">
        <f>_xlfn.XLOOKUP(I$1&amp;"|"&amp;TEXT($C195,"yyyymmdd"), RRPS_ALL[Key], RRPS_ALL[Clean Price Mid], "")</f>
        <v/>
      </c>
      <c r="J195" s="6"/>
      <c r="K195" s="6"/>
      <c r="L195" s="6"/>
      <c r="M195" s="7" t="str">
        <f>_xlfn.XLOOKUP(M$1&amp;"|"&amp;TEXT($C195,"yyyymmdd"), RRPS_ALL[Key], RRPS_ALL[Yield to Maturity], "")</f>
        <v/>
      </c>
      <c r="N195" s="6" t="str">
        <f>_xlfn.XLOOKUP(N$1&amp;"|"&amp;TEXT($C195,"yyyymmdd"), RRPS_ALL[Key], RRPS_ALL[Mid Price], "")</f>
        <v/>
      </c>
      <c r="O195" s="6" t="str">
        <f>_xlfn.XLOOKUP(O$1&amp;"|"&amp;TEXT($C195,"yyyymmdd"), RRPS_ALL[Key], RRPS_ALL[Mid Yield], "")</f>
        <v/>
      </c>
      <c r="P195" s="6" t="str">
        <f>_xlfn.XLOOKUP(P$1&amp;"|"&amp;TEXT($C195,"yyyymmdd"), RRPS_ALL[Key], RRPS_ALL[Dirty Mid], "")</f>
        <v/>
      </c>
      <c r="Q195" s="6" t="str">
        <f>_xlfn.XLOOKUP(Q$1&amp;"|"&amp;TEXT($C195,"yyyymmdd"), RRPS_ALL[Key], RRPS_ALL[Clean Price Mid], "")</f>
        <v/>
      </c>
      <c r="R195" s="6"/>
      <c r="S195" s="6"/>
      <c r="T195" s="6"/>
      <c r="U195" s="7" t="str">
        <f>_xlfn.XLOOKUP(U$1&amp;"|"&amp;TEXT($C195,"yyyymmdd"), RRPS_ALL[Key], RRPS_ALL[Yield to Maturity], "")</f>
        <v/>
      </c>
      <c r="V195" s="6" t="str">
        <f>_xlfn.XLOOKUP(V$1&amp;"|"&amp;TEXT($C195,"yyyymmdd"), RRPS_ALL[Key], RRPS_ALL[Mid Price], "")</f>
        <v/>
      </c>
      <c r="W195" s="6" t="str">
        <f>_xlfn.XLOOKUP(W$1&amp;"|"&amp;TEXT($C195,"yyyymmdd"), RRPS_ALL[Key], RRPS_ALL[Mid Yield], "")</f>
        <v/>
      </c>
      <c r="X195" s="6" t="str">
        <f>_xlfn.XLOOKUP(X$1&amp;"|"&amp;TEXT($C195,"yyyymmdd"), RRPS_ALL[Key], RRPS_ALL[Dirty Mid], "")</f>
        <v/>
      </c>
      <c r="Y195" s="6" t="str">
        <f>_xlfn.XLOOKUP(Y$1&amp;"|"&amp;TEXT($C195,"yyyymmdd"), RRPS_ALL[Key], RRPS_ALL[Clean Price Mid], "")</f>
        <v/>
      </c>
      <c r="Z195" s="6"/>
      <c r="AA195" s="6"/>
      <c r="AB195" s="6"/>
      <c r="AC195" s="7" t="str">
        <f>_xlfn.XLOOKUP(AC$1&amp;"|"&amp;TEXT($C195,"yyyymmdd"), RRPS_ALL[Key], RRPS_ALL[Yield to Maturity], "")</f>
        <v/>
      </c>
      <c r="AD195" s="6" t="str">
        <f>_xlfn.XLOOKUP(AD$1&amp;"|"&amp;TEXT($C195,"yyyymmdd"), RRPS_ALL[Key], RRPS_ALL[Mid Price], "")</f>
        <v/>
      </c>
      <c r="AE195" s="6" t="str">
        <f>_xlfn.XLOOKUP(AE$1&amp;"|"&amp;TEXT($C195,"yyyymmdd"), RRPS_ALL[Key], RRPS_ALL[Mid Yield], "")</f>
        <v/>
      </c>
      <c r="AF195" s="6" t="str">
        <f>_xlfn.XLOOKUP(AF$1&amp;"|"&amp;TEXT($C195,"yyyymmdd"), RRPS_ALL[Key], RRPS_ALL[Dirty Mid], "")</f>
        <v/>
      </c>
      <c r="AG195" s="6" t="str">
        <f>_xlfn.XLOOKUP(AG$1&amp;"|"&amp;TEXT($C195,"yyyymmdd"), RRPS_ALL[Key], RRPS_ALL[Clean Price Mid], "")</f>
        <v/>
      </c>
      <c r="AH195" s="6"/>
      <c r="AI195" s="6"/>
      <c r="AJ195" s="6"/>
      <c r="AK195" s="7" t="str">
        <f>_xlfn.XLOOKUP(AK$1&amp;"|"&amp;TEXT($C195,"yyyymmdd"), RRPS_ALL[Key], RRPS_ALL[Yield to Maturity], "")</f>
        <v/>
      </c>
      <c r="AL195" s="6" t="str">
        <f>_xlfn.XLOOKUP(AL$1&amp;"|"&amp;TEXT($C195,"yyyymmdd"), RRPS_ALL[Key], RRPS_ALL[Mid Price], "")</f>
        <v/>
      </c>
      <c r="AM195" s="6" t="str">
        <f>_xlfn.XLOOKUP(AM$1&amp;"|"&amp;TEXT($C195,"yyyymmdd"), RRPS_ALL[Key], RRPS_ALL[Mid Yield], "")</f>
        <v/>
      </c>
      <c r="AN195" s="6" t="str">
        <f>_xlfn.XLOOKUP(AN$1&amp;"|"&amp;TEXT($C195,"yyyymmdd"), RRPS_ALL[Key], RRPS_ALL[Dirty Mid], "")</f>
        <v/>
      </c>
      <c r="AO195" s="6" t="str">
        <f>_xlfn.XLOOKUP(AO$1&amp;"|"&amp;TEXT($C195,"yyyymmdd"), RRPS_ALL[Key], RRPS_ALL[Clean Price Mid], "")</f>
        <v/>
      </c>
      <c r="AP195" s="6"/>
      <c r="AQ195" s="6"/>
      <c r="AR195" s="6"/>
      <c r="AS195" s="7" t="str">
        <f>_xlfn.XLOOKUP(AS$1&amp;"|"&amp;TEXT($C195,"yyyymmdd"), RRPS_ALL[Key], RRPS_ALL[Yield to Maturity], "")</f>
        <v/>
      </c>
      <c r="AT195" s="6" t="str">
        <f>_xlfn.XLOOKUP(AT$1&amp;"|"&amp;TEXT($C195,"yyyymmdd"), RRPS_ALL[Key], RRPS_ALL[Mid Price], "")</f>
        <v/>
      </c>
      <c r="AU195" s="6" t="str">
        <f>_xlfn.XLOOKUP(AU$1&amp;"|"&amp;TEXT($C195,"yyyymmdd"), RRPS_ALL[Key], RRPS_ALL[Mid Yield], "")</f>
        <v/>
      </c>
      <c r="AV195" s="6" t="str">
        <f>_xlfn.XLOOKUP(AV$1&amp;"|"&amp;TEXT($C195,"yyyymmdd"), RRPS_ALL[Key], RRPS_ALL[Dirty Mid], "")</f>
        <v/>
      </c>
      <c r="AW195" s="6" t="str">
        <f>_xlfn.XLOOKUP(AW$1&amp;"|"&amp;TEXT($C195,"yyyymmdd"), RRPS_ALL[Key], RRPS_ALL[Clean Price Mid], "")</f>
        <v/>
      </c>
      <c r="AX195" s="6"/>
      <c r="AY195" s="6"/>
      <c r="AZ195" s="6"/>
      <c r="BA195" s="7" t="str">
        <f>_xlfn.XLOOKUP(BA$1&amp;"|"&amp;TEXT($C195,"yyyymmdd"), RRPS_ALL[Key], RRPS_ALL[Yield to Maturity], "")</f>
        <v/>
      </c>
      <c r="BB195" s="6" t="str">
        <f>_xlfn.XLOOKUP(BB$1&amp;"|"&amp;TEXT($C195,"yyyymmdd"), RRPS_ALL[Key], RRPS_ALL[Mid Price], "")</f>
        <v/>
      </c>
      <c r="BC195" s="6" t="str">
        <f>_xlfn.XLOOKUP(BC$1&amp;"|"&amp;TEXT($C195,"yyyymmdd"), RRPS_ALL[Key], RRPS_ALL[Mid Yield], "")</f>
        <v/>
      </c>
      <c r="BD195" s="6" t="str">
        <f>_xlfn.XLOOKUP(BD$1&amp;"|"&amp;TEXT($C195,"yyyymmdd"), RRPS_ALL[Key], RRPS_ALL[Dirty Mid], "")</f>
        <v/>
      </c>
      <c r="BE195" s="6" t="str">
        <f>_xlfn.XLOOKUP(BE$1&amp;"|"&amp;TEXT($C195,"yyyymmdd"), RRPS_ALL[Key], RRPS_ALL[Clean Price Mid], "")</f>
        <v/>
      </c>
      <c r="BF195" s="6"/>
      <c r="BG195" s="6"/>
      <c r="BH195" s="6"/>
      <c r="BI195" s="7" t="str">
        <f>_xlfn.XLOOKUP(BI$1&amp;"|"&amp;TEXT($C195,"yyyymmdd"), RRPS_ALL[Key], RRPS_ALL[Yield to Maturity], "")</f>
        <v/>
      </c>
      <c r="BJ195" s="6" t="str">
        <f>_xlfn.XLOOKUP(BJ$1&amp;"|"&amp;TEXT($C195,"yyyymmdd"), RRPS_ALL[Key], RRPS_ALL[Mid Price], "")</f>
        <v/>
      </c>
      <c r="BK195" s="6" t="str">
        <f>_xlfn.XLOOKUP(BK$1&amp;"|"&amp;TEXT($C195,"yyyymmdd"), RRPS_ALL[Key], RRPS_ALL[Mid Yield], "")</f>
        <v/>
      </c>
      <c r="BL195" s="6" t="str">
        <f>_xlfn.XLOOKUP(BL$1&amp;"|"&amp;TEXT($C195,"yyyymmdd"), RRPS_ALL[Key], RRPS_ALL[Dirty Mid], "")</f>
        <v/>
      </c>
      <c r="BM195" s="6" t="str">
        <f>_xlfn.XLOOKUP(BM$1&amp;"|"&amp;TEXT($C195,"yyyymmdd"), RRPS_ALL[Key], RRPS_ALL[Clean Price Mid], "")</f>
        <v/>
      </c>
      <c r="BN195" s="6"/>
      <c r="BO195" s="6"/>
      <c r="BP195" s="6"/>
      <c r="BQ195" s="7">
        <f>_xlfn.XLOOKUP(BQ$1&amp;"|"&amp;TEXT($C195,"yyyymmdd"), RRPS_ALL[Key], RRPS_ALL[Yield to Maturity], "")</f>
        <v>0.103523</v>
      </c>
      <c r="BR195" s="6">
        <f>_xlfn.XLOOKUP(BR$1&amp;"|"&amp;TEXT($C195,"yyyymmdd"), RRPS_ALL[Key], RRPS_ALL[Mid Price], "")</f>
        <v>124.45</v>
      </c>
      <c r="BS195" s="6">
        <f>_xlfn.XLOOKUP(BS$1&amp;"|"&amp;TEXT($C195,"yyyymmdd"), RRPS_ALL[Key], RRPS_ALL[Mid Yield], "")</f>
        <v>9.3547000000000005E-2</v>
      </c>
      <c r="BT195" s="6">
        <f>_xlfn.XLOOKUP(BT$1&amp;"|"&amp;TEXT($C195,"yyyymmdd"), RRPS_ALL[Key], RRPS_ALL[Dirty Mid], "")</f>
        <v>0</v>
      </c>
      <c r="BU195" s="6">
        <f>_xlfn.XLOOKUP(BU$1&amp;"|"&amp;TEXT($C195,"yyyymmdd"), RRPS_ALL[Key], RRPS_ALL[Clean Price Mid], "")</f>
        <v>0</v>
      </c>
      <c r="BV195" s="6">
        <v>0.05</v>
      </c>
      <c r="BW195" s="5">
        <v>44166</v>
      </c>
      <c r="BX195" s="6">
        <f t="shared" si="57"/>
        <v>5.0036496350364965</v>
      </c>
      <c r="BY195" s="7" t="str">
        <f>_xlfn.XLOOKUP(BY$1&amp;"|"&amp;TEXT($C195,"yyyymmdd"), RRPS_ALL[Key], RRPS_ALL[Yield to Maturity], "")</f>
        <v/>
      </c>
      <c r="BZ195" s="6" t="str">
        <f>_xlfn.XLOOKUP(BZ$1&amp;"|"&amp;TEXT($C195,"yyyymmdd"), RRPS_ALL[Key], RRPS_ALL[Mid Price], "")</f>
        <v/>
      </c>
      <c r="CA195" s="6" t="str">
        <f>_xlfn.XLOOKUP(CA$1&amp;"|"&amp;TEXT($C195,"yyyymmdd"), RRPS_ALL[Key], RRPS_ALL[Mid Yield], "")</f>
        <v/>
      </c>
      <c r="CB195" s="6" t="str">
        <f>_xlfn.XLOOKUP(CB$1&amp;"|"&amp;TEXT($C195,"yyyymmdd"), RRPS_ALL[Key], RRPS_ALL[Dirty Mid], "")</f>
        <v/>
      </c>
      <c r="CC195" s="6" t="str">
        <f>_xlfn.XLOOKUP(CC$1&amp;"|"&amp;TEXT($C195,"yyyymmdd"), RRPS_ALL[Key], RRPS_ALL[Clean Price Mid], "")</f>
        <v/>
      </c>
      <c r="CD195" s="6"/>
      <c r="CE195" s="6"/>
      <c r="CF195" s="6"/>
      <c r="CG195" s="7" t="str">
        <f>_xlfn.XLOOKUP(CG$1&amp;"|"&amp;TEXT($C195,"yyyymmdd"), RRPS_ALL[Key], RRPS_ALL[Yield to Maturity], "")</f>
        <v/>
      </c>
      <c r="CH195" s="6" t="str">
        <f>_xlfn.XLOOKUP(CH$1&amp;"|"&amp;TEXT($C195,"yyyymmdd"), RRPS_ALL[Key], RRPS_ALL[Mid Price], "")</f>
        <v/>
      </c>
      <c r="CI195" s="6" t="str">
        <f>_xlfn.XLOOKUP(CI$1&amp;"|"&amp;TEXT($C195,"yyyymmdd"), RRPS_ALL[Key], RRPS_ALL[Mid Yield], "")</f>
        <v/>
      </c>
      <c r="CJ195" s="6" t="str">
        <f>_xlfn.XLOOKUP(CJ$1&amp;"|"&amp;TEXT($C195,"yyyymmdd"), RRPS_ALL[Key], RRPS_ALL[Dirty Mid], "")</f>
        <v/>
      </c>
      <c r="CK195" s="6" t="str">
        <f>_xlfn.XLOOKUP(CK$1&amp;"|"&amp;TEXT($C195,"yyyymmdd"), RRPS_ALL[Key], RRPS_ALL[Clean Price Mid], "")</f>
        <v/>
      </c>
      <c r="CL195" s="6"/>
      <c r="CM195" s="6"/>
      <c r="CN195" s="6"/>
      <c r="CO195" s="7">
        <f>_xlfn.XLOOKUP(CO$1&amp;"|"&amp;TEXT($C195,"yyyymmdd"), RRPS_ALL[Key], RRPS_ALL[Yield to Maturity], "")</f>
        <v>-0.50944199999999995</v>
      </c>
      <c r="CP195" s="6">
        <f>_xlfn.XLOOKUP(CP$1&amp;"|"&amp;TEXT($C195,"yyyymmdd"), RRPS_ALL[Key], RRPS_ALL[Mid Price], "")</f>
        <v>102.1615</v>
      </c>
      <c r="CQ195" s="6">
        <f>_xlfn.XLOOKUP(CQ$1&amp;"|"&amp;TEXT($C195,"yyyymmdd"), RRPS_ALL[Key], RRPS_ALL[Mid Yield], "")</f>
        <v>-0.51970300000000003</v>
      </c>
      <c r="CR195" s="6">
        <f>_xlfn.XLOOKUP(CR$1&amp;"|"&amp;TEXT($C195,"yyyymmdd"), RRPS_ALL[Key], RRPS_ALL[Dirty Mid], "")</f>
        <v>1.1666666666700001</v>
      </c>
      <c r="CS195" s="6">
        <f>_xlfn.XLOOKUP(CS$1&amp;"|"&amp;TEXT($C195,"yyyymmdd"), RRPS_ALL[Key], RRPS_ALL[Clean Price Mid], "")</f>
        <v>0.61111099999999996</v>
      </c>
      <c r="CT195" s="6">
        <v>0.03</v>
      </c>
      <c r="CU195" s="5">
        <v>42563</v>
      </c>
      <c r="CV195" s="6">
        <f t="shared" si="59"/>
        <v>0.61475409836065575</v>
      </c>
      <c r="CW195" s="7">
        <f>_xlfn.XLOOKUP(CW$1&amp;"|"&amp;TEXT($C195,"yyyymmdd"), RRPS_ALL[Key], RRPS_ALL[Yield to Maturity], "")</f>
        <v>-0.49657400000000002</v>
      </c>
      <c r="CX195" s="6">
        <f>_xlfn.XLOOKUP(CX$1&amp;"|"&amp;TEXT($C195,"yyyymmdd"), RRPS_ALL[Key], RRPS_ALL[Mid Price], "")</f>
        <v>107.264</v>
      </c>
      <c r="CY195" s="6">
        <f>_xlfn.XLOOKUP(CY$1&amp;"|"&amp;TEXT($C195,"yyyymmdd"), RRPS_ALL[Key], RRPS_ALL[Mid Yield], "")</f>
        <v>-0.50652900000000001</v>
      </c>
      <c r="CZ195" s="6">
        <f>_xlfn.XLOOKUP(CZ$1&amp;"|"&amp;TEXT($C195,"yyyymmdd"), RRPS_ALL[Key], RRPS_ALL[Dirty Mid], "")</f>
        <v>0</v>
      </c>
      <c r="DA195" s="6">
        <f>_xlfn.XLOOKUP(DA$1&amp;"|"&amp;TEXT($C195,"yyyymmdd"), RRPS_ALL[Key], RRPS_ALL[Clean Price Mid], "")</f>
        <v>0</v>
      </c>
      <c r="DB195" s="6">
        <v>3.7499999999999999E-2</v>
      </c>
      <c r="DC195" s="5">
        <v>42959</v>
      </c>
      <c r="DD195" s="6">
        <f t="shared" si="60"/>
        <v>1.6998175182481752</v>
      </c>
      <c r="DE195" s="7">
        <f>_xlfn.XLOOKUP(DE$1&amp;"|"&amp;TEXT($C195,"yyyymmdd"), RRPS_ALL[Key], RRPS_ALL[Yield to Maturity], "")</f>
        <v>-0.264289</v>
      </c>
      <c r="DF195" s="6">
        <f>_xlfn.XLOOKUP(DF$1&amp;"|"&amp;TEXT($C195,"yyyymmdd"), RRPS_ALL[Key], RRPS_ALL[Mid Price], "")</f>
        <v>114.91800000000001</v>
      </c>
      <c r="DG195" s="6">
        <f>_xlfn.XLOOKUP(DG$1&amp;"|"&amp;TEXT($C195,"yyyymmdd"), RRPS_ALL[Key], RRPS_ALL[Mid Yield], "")</f>
        <v>-0.27423199999999998</v>
      </c>
      <c r="DH195" s="6">
        <f>_xlfn.XLOOKUP(DH$1&amp;"|"&amp;TEXT($C195,"yyyymmdd"), RRPS_ALL[Key], RRPS_ALL[Dirty Mid], "")</f>
        <v>0</v>
      </c>
      <c r="DI195" s="6">
        <f>_xlfn.XLOOKUP(DI$1&amp;"|"&amp;TEXT($C195,"yyyymmdd"), RRPS_ALL[Key], RRPS_ALL[Clean Price Mid], "")</f>
        <v>0</v>
      </c>
      <c r="DJ195" s="6">
        <v>4.2500000000000003E-2</v>
      </c>
      <c r="DK195" s="5">
        <v>43536</v>
      </c>
      <c r="DL195" s="6">
        <f t="shared" ref="DL195:DL226" si="64">YEARFRAC(C195,DK195,1)</f>
        <v>3.2803943044906902</v>
      </c>
      <c r="DM195" s="7">
        <f>_xlfn.XLOOKUP(DM$1&amp;"|"&amp;TEXT($C195,"yyyymmdd"), RRPS_ALL[Key], RRPS_ALL[Yield to Maturity], "")</f>
        <v>1.8830150000000001</v>
      </c>
      <c r="DN195" s="6">
        <f>_xlfn.XLOOKUP(DN$1&amp;"|"&amp;TEXT($C195,"yyyymmdd"), RRPS_ALL[Key], RRPS_ALL[Mid Price], "")</f>
        <v>130.66800000000001</v>
      </c>
      <c r="DO195" s="6">
        <f>_xlfn.XLOOKUP(DO$1&amp;"|"&amp;TEXT($C195,"yyyymmdd"), RRPS_ALL[Key], RRPS_ALL[Mid Yield], "")</f>
        <v>1.8660840000000001</v>
      </c>
      <c r="DP195" s="6">
        <f>_xlfn.XLOOKUP(DP$1&amp;"|"&amp;TEXT($C195,"yyyymmdd"), RRPS_ALL[Key], RRPS_ALL[Dirty Mid], "")</f>
        <v>0</v>
      </c>
      <c r="DQ195" s="6">
        <f>_xlfn.XLOOKUP(DQ$1&amp;"|"&amp;TEXT($C195,"yyyymmdd"), RRPS_ALL[Key], RRPS_ALL[Clean Price Mid], "")</f>
        <v>0</v>
      </c>
      <c r="DR195" s="6">
        <v>3.5000000000000003E-2</v>
      </c>
      <c r="DS195" s="5">
        <v>50859</v>
      </c>
      <c r="DT195" s="6">
        <f t="shared" si="52"/>
        <v>23.329865294053224</v>
      </c>
      <c r="DU195" s="7">
        <f>_xlfn.XLOOKUP(DU$1&amp;"|"&amp;TEXT($C195,"yyyymmdd"), RRPS_ALL[Key], RRPS_ALL[Yield to Maturity], "")</f>
        <v>0.36868099999999998</v>
      </c>
      <c r="DV195" s="6">
        <f>_xlfn.XLOOKUP(DV$1&amp;"|"&amp;TEXT($C195,"yyyymmdd"), RRPS_ALL[Key], RRPS_ALL[Mid Price], "")</f>
        <v>120.1725</v>
      </c>
      <c r="DW195" s="6">
        <f>_xlfn.XLOOKUP(DW$1&amp;"|"&amp;TEXT($C195,"yyyymmdd"), RRPS_ALL[Key], RRPS_ALL[Mid Yield], "")</f>
        <v>0.35367500000000002</v>
      </c>
      <c r="DX195" s="6">
        <f>_xlfn.XLOOKUP(DX$1&amp;"|"&amp;TEXT($C195,"yyyymmdd"), RRPS_ALL[Key], RRPS_ALL[Dirty Mid], "")</f>
        <v>0</v>
      </c>
      <c r="DY195" s="6">
        <f>_xlfn.XLOOKUP(DY$1&amp;"|"&amp;TEXT($C195,"yyyymmdd"), RRPS_ALL[Key], RRPS_ALL[Clean Price Mid], "")</f>
        <v>0</v>
      </c>
      <c r="DZ195" s="6">
        <v>3.5000000000000003E-2</v>
      </c>
      <c r="EA195" s="5">
        <v>44713</v>
      </c>
      <c r="EB195" s="6">
        <f t="shared" si="55"/>
        <v>6.5023956194387402</v>
      </c>
      <c r="EC195" s="7">
        <f>_xlfn.XLOOKUP(EC$1&amp;"|"&amp;TEXT($C195,"yyyymmdd"), RRPS_ALL[Key], RRPS_ALL[Yield to Maturity], "")</f>
        <v>1.523962</v>
      </c>
      <c r="ED195" s="6">
        <f>_xlfn.XLOOKUP(ED$1&amp;"|"&amp;TEXT($C195,"yyyymmdd"), RRPS_ALL[Key], RRPS_ALL[Mid Price], "")</f>
        <v>110.9015</v>
      </c>
      <c r="EE195" s="6">
        <f>_xlfn.XLOOKUP(EE$1&amp;"|"&amp;TEXT($C195,"yyyymmdd"), RRPS_ALL[Key], RRPS_ALL[Mid Yield], "")</f>
        <v>1.4989220000000001</v>
      </c>
      <c r="EF195" s="6">
        <f>_xlfn.XLOOKUP(EF$1&amp;"|"&amp;TEXT($C195,"yyyymmdd"), RRPS_ALL[Key], RRPS_ALL[Dirty Mid], "")</f>
        <v>0</v>
      </c>
      <c r="EG195" s="6">
        <f>_xlfn.XLOOKUP(EG$1&amp;"|"&amp;TEXT($C195,"yyyymmdd"), RRPS_ALL[Key], RRPS_ALL[Clean Price Mid], "")</f>
        <v>0</v>
      </c>
      <c r="EH195" s="6">
        <v>2.2499999999999999E-2</v>
      </c>
      <c r="EI195" s="5">
        <v>48366</v>
      </c>
      <c r="EJ195" s="6">
        <f t="shared" si="54"/>
        <v>16.502509505703422</v>
      </c>
      <c r="EK195" s="7">
        <f>_xlfn.XLOOKUP(EK$1&amp;"|"&amp;TEXT($C195,"yyyymmdd"), RRPS_ALL[Key], RRPS_ALL[Yield to Maturity], "")</f>
        <v>0.55745500000000003</v>
      </c>
      <c r="EL195" s="6">
        <f>_xlfn.XLOOKUP(EL$1&amp;"|"&amp;TEXT($C195,"yyyymmdd"), RRPS_ALL[Key], RRPS_ALL[Mid Price], "")</f>
        <v>107.38800000000001</v>
      </c>
      <c r="EM195" s="6">
        <f>_xlfn.XLOOKUP(EM$1&amp;"|"&amp;TEXT($C195,"yyyymmdd"), RRPS_ALL[Key], RRPS_ALL[Mid Yield], "")</f>
        <v>0.54742999999999997</v>
      </c>
      <c r="EN195" s="6">
        <f>_xlfn.XLOOKUP(EN$1&amp;"|"&amp;TEXT($C195,"yyyymmdd"), RRPS_ALL[Key], RRPS_ALL[Dirty Mid], "")</f>
        <v>0</v>
      </c>
      <c r="EO195" s="6">
        <f>_xlfn.XLOOKUP(EO$1&amp;"|"&amp;TEXT($C195,"yyyymmdd"), RRPS_ALL[Key], RRPS_ALL[Clean Price Mid], "")</f>
        <v>0</v>
      </c>
      <c r="EP195" s="6">
        <v>1.4999999999999999E-2</v>
      </c>
      <c r="EQ195" s="5">
        <v>45243</v>
      </c>
      <c r="ER195" s="6">
        <f t="shared" si="62"/>
        <v>7.9540614542135684</v>
      </c>
      <c r="ES195" s="7">
        <f>_xlfn.XLOOKUP(ES$1&amp;"|"&amp;TEXT($C195,"yyyymmdd"), RRPS_ALL[Key], RRPS_ALL[Yield to Maturity], "")</f>
        <v>0.75254799999999999</v>
      </c>
      <c r="ET195" s="6">
        <f>_xlfn.XLOOKUP(ET$1&amp;"|"&amp;TEXT($C195,"yyyymmdd"), RRPS_ALL[Key], RRPS_ALL[Mid Price], "")</f>
        <v>116.01949999999999</v>
      </c>
      <c r="EU195" s="6">
        <f>_xlfn.XLOOKUP(EU$1&amp;"|"&amp;TEXT($C195,"yyyymmdd"), RRPS_ALL[Key], RRPS_ALL[Mid Yield], "")</f>
        <v>0.73756100000000002</v>
      </c>
      <c r="EV195" s="6">
        <f>_xlfn.XLOOKUP(EV$1&amp;"|"&amp;TEXT($C195,"yyyymmdd"), RRPS_ALL[Key], RRPS_ALL[Dirty Mid], "")</f>
        <v>0</v>
      </c>
      <c r="EW195" s="6">
        <f>_xlfn.XLOOKUP(EW$1&amp;"|"&amp;TEXT($C195,"yyyymmdd"), RRPS_ALL[Key], RRPS_ALL[Clean Price Mid], "")</f>
        <v>0</v>
      </c>
      <c r="EX195" s="6">
        <v>2.5000000000000001E-2</v>
      </c>
      <c r="EY195" s="5">
        <v>45789</v>
      </c>
      <c r="EZ195" s="6">
        <f t="shared" si="56"/>
        <v>9.4477351916376318</v>
      </c>
      <c r="FA195" s="7">
        <f>_xlfn.XLOOKUP(FA$1&amp;"|"&amp;TEXT($C195,"yyyymmdd"), RRPS_ALL[Key], RRPS_ALL[Yield to Maturity], "")</f>
        <v>1.0175339999999999</v>
      </c>
      <c r="FB195" s="6">
        <f>_xlfn.XLOOKUP(FB$1&amp;"|"&amp;TEXT($C195,"yyyymmdd"), RRPS_ALL[Key], RRPS_ALL[Mid Price], "")</f>
        <v>99.921999999999997</v>
      </c>
      <c r="FC195" s="6">
        <f>_xlfn.XLOOKUP(FC$1&amp;"|"&amp;TEXT($C195,"yyyymmdd"), RRPS_ALL[Key], RRPS_ALL[Mid Yield], "")</f>
        <v>1.0075369999999999</v>
      </c>
      <c r="FD195" s="6">
        <f>_xlfn.XLOOKUP(FD$1&amp;"|"&amp;TEXT($C195,"yyyymmdd"), RRPS_ALL[Key], RRPS_ALL[Dirty Mid], "")</f>
        <v>0</v>
      </c>
      <c r="FE195" s="6">
        <f>_xlfn.XLOOKUP(FE$1&amp;"|"&amp;TEXT($C195,"yyyymmdd"), RRPS_ALL[Key], RRPS_ALL[Clean Price Mid], "")</f>
        <v>0</v>
      </c>
      <c r="FF195" s="6">
        <v>0.01</v>
      </c>
      <c r="FG195" s="5">
        <v>46338</v>
      </c>
      <c r="FH195" s="6">
        <f t="shared" si="61"/>
        <v>10.951403148528405</v>
      </c>
      <c r="FI195" s="7" t="str">
        <f>_xlfn.XLOOKUP(FI$1&amp;"|"&amp;TEXT($C195,"yyyymmdd"), RRPS_ALL[Key], RRPS_ALL[Yield to Maturity], "")</f>
        <v/>
      </c>
      <c r="FJ195" s="6" t="str">
        <f>_xlfn.XLOOKUP(FJ$1&amp;"|"&amp;TEXT($C195,"yyyymmdd"), RRPS_ALL[Key], RRPS_ALL[Mid Price], "")</f>
        <v/>
      </c>
      <c r="FK195" s="6" t="str">
        <f>_xlfn.XLOOKUP(FK$1&amp;"|"&amp;TEXT($C195,"yyyymmdd"), RRPS_ALL[Key], RRPS_ALL[Mid Yield], "")</f>
        <v/>
      </c>
      <c r="FL195" s="6" t="str">
        <f>_xlfn.XLOOKUP(FL$1&amp;"|"&amp;TEXT($C195,"yyyymmdd"), RRPS_ALL[Key], RRPS_ALL[Dirty Mid], "")</f>
        <v/>
      </c>
      <c r="FM195" s="6" t="str">
        <f>_xlfn.XLOOKUP(FM$1&amp;"|"&amp;TEXT($C195,"yyyymmdd"), RRPS_ALL[Key], RRPS_ALL[Clean Price Mid], "")</f>
        <v/>
      </c>
      <c r="FN195" s="6"/>
      <c r="FO195" s="6"/>
      <c r="FP195" s="6"/>
      <c r="FQ195" s="7" t="str">
        <f>_xlfn.XLOOKUP(FQ$1&amp;"|"&amp;TEXT($C195,"yyyymmdd"), RRPS_ALL[Key], RRPS_ALL[Yield to Maturity], "")</f>
        <v/>
      </c>
      <c r="FR195" s="6" t="str">
        <f>_xlfn.XLOOKUP(FR$1&amp;"|"&amp;TEXT($C195,"yyyymmdd"), RRPS_ALL[Key], RRPS_ALL[Mid Price], "")</f>
        <v/>
      </c>
      <c r="FS195" s="6" t="str">
        <f>_xlfn.XLOOKUP(FS$1&amp;"|"&amp;TEXT($C195,"yyyymmdd"), RRPS_ALL[Key], RRPS_ALL[Mid Yield], "")</f>
        <v/>
      </c>
      <c r="FT195" s="6" t="str">
        <f>_xlfn.XLOOKUP(FT$1&amp;"|"&amp;TEXT($C195,"yyyymmdd"), RRPS_ALL[Key], RRPS_ALL[Dirty Mid], "")</f>
        <v/>
      </c>
      <c r="FU195" s="6" t="str">
        <f>_xlfn.XLOOKUP(FU$1&amp;"|"&amp;TEXT($C195,"yyyymmdd"), RRPS_ALL[Key], RRPS_ALL[Clean Price Mid], "")</f>
        <v/>
      </c>
      <c r="FV195" s="6"/>
      <c r="FW195" s="6"/>
      <c r="FX195" s="6"/>
      <c r="FY195" s="7" t="str">
        <f>_xlfn.XLOOKUP(FY$1&amp;"|"&amp;TEXT($C195,"yyyymmdd"), RRPS_ALL[Key], RRPS_ALL[Yield to Maturity], "")</f>
        <v/>
      </c>
      <c r="FZ195" s="6" t="str">
        <f>_xlfn.XLOOKUP(FZ$1&amp;"|"&amp;TEXT($C195,"yyyymmdd"), RRPS_ALL[Key], RRPS_ALL[Mid Price], "")</f>
        <v/>
      </c>
      <c r="GA195" s="6" t="str">
        <f>_xlfn.XLOOKUP(GA$1&amp;"|"&amp;TEXT($C195,"yyyymmdd"), RRPS_ALL[Key], RRPS_ALL[Mid Yield], "")</f>
        <v/>
      </c>
      <c r="GB195" s="6" t="str">
        <f>_xlfn.XLOOKUP(GB$1&amp;"|"&amp;TEXT($C195,"yyyymmdd"), RRPS_ALL[Key], RRPS_ALL[Dirty Mid], "")</f>
        <v/>
      </c>
      <c r="GC195" s="6" t="str">
        <f>_xlfn.XLOOKUP(GC$1&amp;"|"&amp;TEXT($C195,"yyyymmdd"), RRPS_ALL[Key], RRPS_ALL[Clean Price Mid], "")</f>
        <v/>
      </c>
      <c r="GD195" s="6"/>
      <c r="GE195" s="6"/>
      <c r="GF195" s="6"/>
      <c r="GG195" s="7" t="str">
        <f>_xlfn.XLOOKUP(GG$1&amp;"|"&amp;TEXT($C195,"yyyymmdd"), RRPS_ALL[Key], RRPS_ALL[Yield to Maturity], "")</f>
        <v/>
      </c>
      <c r="GH195" s="6" t="str">
        <f>_xlfn.XLOOKUP(GH$1&amp;"|"&amp;TEXT($C195,"yyyymmdd"), RRPS_ALL[Key], RRPS_ALL[Mid Price], "")</f>
        <v/>
      </c>
      <c r="GI195" s="6" t="str">
        <f>_xlfn.XLOOKUP(GI$1&amp;"|"&amp;TEXT($C195,"yyyymmdd"), RRPS_ALL[Key], RRPS_ALL[Mid Yield], "")</f>
        <v/>
      </c>
      <c r="GJ195" s="6" t="str">
        <f>_xlfn.XLOOKUP(GJ$1&amp;"|"&amp;TEXT($C195,"yyyymmdd"), RRPS_ALL[Key], RRPS_ALL[Dirty Mid], "")</f>
        <v/>
      </c>
      <c r="GK195" s="6" t="str">
        <f>_xlfn.XLOOKUP(GK$1&amp;"|"&amp;TEXT($C195,"yyyymmdd"), RRPS_ALL[Key], RRPS_ALL[Clean Price Mid], "")</f>
        <v/>
      </c>
      <c r="GL195" s="6"/>
      <c r="GM195" s="6"/>
      <c r="GN195" s="6"/>
      <c r="GO195" s="7" t="str">
        <f>_xlfn.XLOOKUP(GO$1&amp;"|"&amp;TEXT($C195,"yyyymmdd"), RRPS_ALL[Key], RRPS_ALL[Yield to Maturity], "")</f>
        <v/>
      </c>
      <c r="GP195" s="6" t="str">
        <f>_xlfn.XLOOKUP(GP$1&amp;"|"&amp;TEXT($C195,"yyyymmdd"), RRPS_ALL[Key], RRPS_ALL[Mid Price], "")</f>
        <v/>
      </c>
      <c r="GQ195" s="6" t="str">
        <f>_xlfn.XLOOKUP(GQ$1&amp;"|"&amp;TEXT($C195,"yyyymmdd"), RRPS_ALL[Key], RRPS_ALL[Mid Yield], "")</f>
        <v/>
      </c>
      <c r="GR195" s="6" t="str">
        <f>_xlfn.XLOOKUP(GR$1&amp;"|"&amp;TEXT($C195,"yyyymmdd"), RRPS_ALL[Key], RRPS_ALL[Dirty Mid], "")</f>
        <v/>
      </c>
      <c r="GS195" s="6" t="str">
        <f>_xlfn.XLOOKUP(GS$1&amp;"|"&amp;TEXT($C195,"yyyymmdd"), RRPS_ALL[Key], RRPS_ALL[Clean Price Mid], "")</f>
        <v/>
      </c>
      <c r="GT195" s="6"/>
      <c r="GU195" s="6"/>
      <c r="GV195" s="6"/>
      <c r="GW195" s="7" t="str">
        <f>_xlfn.XLOOKUP(GW$1&amp;"|"&amp;TEXT($C195,"yyyymmdd"), RRPS_ALL[Key], RRPS_ALL[Yield to Maturity], "")</f>
        <v/>
      </c>
      <c r="GX195" s="6" t="str">
        <f>_xlfn.XLOOKUP(GX$1&amp;"|"&amp;TEXT($C195,"yyyymmdd"), RRPS_ALL[Key], RRPS_ALL[Mid Price], "")</f>
        <v/>
      </c>
      <c r="GY195" s="6" t="str">
        <f>_xlfn.XLOOKUP(GY$1&amp;"|"&amp;TEXT($C195,"yyyymmdd"), RRPS_ALL[Key], RRPS_ALL[Mid Yield], "")</f>
        <v/>
      </c>
      <c r="GZ195" s="6" t="str">
        <f>_xlfn.XLOOKUP(GZ$1&amp;"|"&amp;TEXT($C195,"yyyymmdd"), RRPS_ALL[Key], RRPS_ALL[Dirty Mid], "")</f>
        <v/>
      </c>
      <c r="HA195" s="6" t="str">
        <f>_xlfn.XLOOKUP(HA$1&amp;"|"&amp;TEXT($C195,"yyyymmdd"), RRPS_ALL[Key], RRPS_ALL[Clean Price Mid], "")</f>
        <v/>
      </c>
      <c r="HB195" s="6"/>
      <c r="HC195" s="6"/>
      <c r="HD195" s="6"/>
    </row>
    <row r="196" spans="1:212" x14ac:dyDescent="0.2">
      <c r="A196">
        <v>2015</v>
      </c>
      <c r="B196">
        <v>12</v>
      </c>
      <c r="C196" s="5">
        <f t="shared" si="63"/>
        <v>42369</v>
      </c>
      <c r="D196" s="6">
        <v>-1.1000000000000001</v>
      </c>
      <c r="E196" s="7" t="str">
        <f>_xlfn.XLOOKUP(E$1&amp;"|"&amp;TEXT($C196,"yyyymmdd"), RRPS_ALL[Key], RRPS_ALL[Yield to Maturity], "")</f>
        <v/>
      </c>
      <c r="F196" s="6" t="str">
        <f>_xlfn.XLOOKUP(F$1&amp;"|"&amp;TEXT($C196,"yyyymmdd"), RRPS_ALL[Key], RRPS_ALL[Mid Price], "")</f>
        <v/>
      </c>
      <c r="G196" s="6" t="str">
        <f>_xlfn.XLOOKUP(G$1&amp;"|"&amp;TEXT($C196,"yyyymmdd"), RRPS_ALL[Key], RRPS_ALL[Mid Yield], "")</f>
        <v/>
      </c>
      <c r="H196" s="6" t="str">
        <f>_xlfn.XLOOKUP(H$1&amp;"|"&amp;TEXT($C196,"yyyymmdd"), RRPS_ALL[Key], RRPS_ALL[Dirty Mid], "")</f>
        <v/>
      </c>
      <c r="I196" s="6" t="str">
        <f>_xlfn.XLOOKUP(I$1&amp;"|"&amp;TEXT($C196,"yyyymmdd"), RRPS_ALL[Key], RRPS_ALL[Clean Price Mid], "")</f>
        <v/>
      </c>
      <c r="J196" s="6"/>
      <c r="K196" s="6"/>
      <c r="L196" s="6"/>
      <c r="M196" s="7" t="str">
        <f>_xlfn.XLOOKUP(M$1&amp;"|"&amp;TEXT($C196,"yyyymmdd"), RRPS_ALL[Key], RRPS_ALL[Yield to Maturity], "")</f>
        <v/>
      </c>
      <c r="N196" s="6" t="str">
        <f>_xlfn.XLOOKUP(N$1&amp;"|"&amp;TEXT($C196,"yyyymmdd"), RRPS_ALL[Key], RRPS_ALL[Mid Price], "")</f>
        <v/>
      </c>
      <c r="O196" s="6" t="str">
        <f>_xlfn.XLOOKUP(O$1&amp;"|"&amp;TEXT($C196,"yyyymmdd"), RRPS_ALL[Key], RRPS_ALL[Mid Yield], "")</f>
        <v/>
      </c>
      <c r="P196" s="6" t="str">
        <f>_xlfn.XLOOKUP(P$1&amp;"|"&amp;TEXT($C196,"yyyymmdd"), RRPS_ALL[Key], RRPS_ALL[Dirty Mid], "")</f>
        <v/>
      </c>
      <c r="Q196" s="6" t="str">
        <f>_xlfn.XLOOKUP(Q$1&amp;"|"&amp;TEXT($C196,"yyyymmdd"), RRPS_ALL[Key], RRPS_ALL[Clean Price Mid], "")</f>
        <v/>
      </c>
      <c r="R196" s="6"/>
      <c r="S196" s="6"/>
      <c r="T196" s="6"/>
      <c r="U196" s="7" t="str">
        <f>_xlfn.XLOOKUP(U$1&amp;"|"&amp;TEXT($C196,"yyyymmdd"), RRPS_ALL[Key], RRPS_ALL[Yield to Maturity], "")</f>
        <v/>
      </c>
      <c r="V196" s="6" t="str">
        <f>_xlfn.XLOOKUP(V$1&amp;"|"&amp;TEXT($C196,"yyyymmdd"), RRPS_ALL[Key], RRPS_ALL[Mid Price], "")</f>
        <v/>
      </c>
      <c r="W196" s="6" t="str">
        <f>_xlfn.XLOOKUP(W$1&amp;"|"&amp;TEXT($C196,"yyyymmdd"), RRPS_ALL[Key], RRPS_ALL[Mid Yield], "")</f>
        <v/>
      </c>
      <c r="X196" s="6" t="str">
        <f>_xlfn.XLOOKUP(X$1&amp;"|"&amp;TEXT($C196,"yyyymmdd"), RRPS_ALL[Key], RRPS_ALL[Dirty Mid], "")</f>
        <v/>
      </c>
      <c r="Y196" s="6" t="str">
        <f>_xlfn.XLOOKUP(Y$1&amp;"|"&amp;TEXT($C196,"yyyymmdd"), RRPS_ALL[Key], RRPS_ALL[Clean Price Mid], "")</f>
        <v/>
      </c>
      <c r="Z196" s="6"/>
      <c r="AA196" s="6"/>
      <c r="AB196" s="6"/>
      <c r="AC196" s="7" t="str">
        <f>_xlfn.XLOOKUP(AC$1&amp;"|"&amp;TEXT($C196,"yyyymmdd"), RRPS_ALL[Key], RRPS_ALL[Yield to Maturity], "")</f>
        <v/>
      </c>
      <c r="AD196" s="6" t="str">
        <f>_xlfn.XLOOKUP(AD$1&amp;"|"&amp;TEXT($C196,"yyyymmdd"), RRPS_ALL[Key], RRPS_ALL[Mid Price], "")</f>
        <v/>
      </c>
      <c r="AE196" s="6" t="str">
        <f>_xlfn.XLOOKUP(AE$1&amp;"|"&amp;TEXT($C196,"yyyymmdd"), RRPS_ALL[Key], RRPS_ALL[Mid Yield], "")</f>
        <v/>
      </c>
      <c r="AF196" s="6" t="str">
        <f>_xlfn.XLOOKUP(AF$1&amp;"|"&amp;TEXT($C196,"yyyymmdd"), RRPS_ALL[Key], RRPS_ALL[Dirty Mid], "")</f>
        <v/>
      </c>
      <c r="AG196" s="6" t="str">
        <f>_xlfn.XLOOKUP(AG$1&amp;"|"&amp;TEXT($C196,"yyyymmdd"), RRPS_ALL[Key], RRPS_ALL[Clean Price Mid], "")</f>
        <v/>
      </c>
      <c r="AH196" s="6"/>
      <c r="AI196" s="6"/>
      <c r="AJ196" s="6"/>
      <c r="AK196" s="7" t="str">
        <f>_xlfn.XLOOKUP(AK$1&amp;"|"&amp;TEXT($C196,"yyyymmdd"), RRPS_ALL[Key], RRPS_ALL[Yield to Maturity], "")</f>
        <v/>
      </c>
      <c r="AL196" s="6" t="str">
        <f>_xlfn.XLOOKUP(AL$1&amp;"|"&amp;TEXT($C196,"yyyymmdd"), RRPS_ALL[Key], RRPS_ALL[Mid Price], "")</f>
        <v/>
      </c>
      <c r="AM196" s="6" t="str">
        <f>_xlfn.XLOOKUP(AM$1&amp;"|"&amp;TEXT($C196,"yyyymmdd"), RRPS_ALL[Key], RRPS_ALL[Mid Yield], "")</f>
        <v/>
      </c>
      <c r="AN196" s="6" t="str">
        <f>_xlfn.XLOOKUP(AN$1&amp;"|"&amp;TEXT($C196,"yyyymmdd"), RRPS_ALL[Key], RRPS_ALL[Dirty Mid], "")</f>
        <v/>
      </c>
      <c r="AO196" s="6" t="str">
        <f>_xlfn.XLOOKUP(AO$1&amp;"|"&amp;TEXT($C196,"yyyymmdd"), RRPS_ALL[Key], RRPS_ALL[Clean Price Mid], "")</f>
        <v/>
      </c>
      <c r="AP196" s="6"/>
      <c r="AQ196" s="6"/>
      <c r="AR196" s="6"/>
      <c r="AS196" s="7" t="str">
        <f>_xlfn.XLOOKUP(AS$1&amp;"|"&amp;TEXT($C196,"yyyymmdd"), RRPS_ALL[Key], RRPS_ALL[Yield to Maturity], "")</f>
        <v/>
      </c>
      <c r="AT196" s="6" t="str">
        <f>_xlfn.XLOOKUP(AT$1&amp;"|"&amp;TEXT($C196,"yyyymmdd"), RRPS_ALL[Key], RRPS_ALL[Mid Price], "")</f>
        <v/>
      </c>
      <c r="AU196" s="6" t="str">
        <f>_xlfn.XLOOKUP(AU$1&amp;"|"&amp;TEXT($C196,"yyyymmdd"), RRPS_ALL[Key], RRPS_ALL[Mid Yield], "")</f>
        <v/>
      </c>
      <c r="AV196" s="6" t="str">
        <f>_xlfn.XLOOKUP(AV$1&amp;"|"&amp;TEXT($C196,"yyyymmdd"), RRPS_ALL[Key], RRPS_ALL[Dirty Mid], "")</f>
        <v/>
      </c>
      <c r="AW196" s="6" t="str">
        <f>_xlfn.XLOOKUP(AW$1&amp;"|"&amp;TEXT($C196,"yyyymmdd"), RRPS_ALL[Key], RRPS_ALL[Clean Price Mid], "")</f>
        <v/>
      </c>
      <c r="AX196" s="6"/>
      <c r="AY196" s="6"/>
      <c r="AZ196" s="6"/>
      <c r="BA196" s="7" t="str">
        <f>_xlfn.XLOOKUP(BA$1&amp;"|"&amp;TEXT($C196,"yyyymmdd"), RRPS_ALL[Key], RRPS_ALL[Yield to Maturity], "")</f>
        <v/>
      </c>
      <c r="BB196" s="6" t="str">
        <f>_xlfn.XLOOKUP(BB$1&amp;"|"&amp;TEXT($C196,"yyyymmdd"), RRPS_ALL[Key], RRPS_ALL[Mid Price], "")</f>
        <v/>
      </c>
      <c r="BC196" s="6" t="str">
        <f>_xlfn.XLOOKUP(BC$1&amp;"|"&amp;TEXT($C196,"yyyymmdd"), RRPS_ALL[Key], RRPS_ALL[Mid Yield], "")</f>
        <v/>
      </c>
      <c r="BD196" s="6" t="str">
        <f>_xlfn.XLOOKUP(BD$1&amp;"|"&amp;TEXT($C196,"yyyymmdd"), RRPS_ALL[Key], RRPS_ALL[Dirty Mid], "")</f>
        <v/>
      </c>
      <c r="BE196" s="6" t="str">
        <f>_xlfn.XLOOKUP(BE$1&amp;"|"&amp;TEXT($C196,"yyyymmdd"), RRPS_ALL[Key], RRPS_ALL[Clean Price Mid], "")</f>
        <v/>
      </c>
      <c r="BF196" s="6"/>
      <c r="BG196" s="6"/>
      <c r="BH196" s="6"/>
      <c r="BI196" s="7" t="str">
        <f>_xlfn.XLOOKUP(BI$1&amp;"|"&amp;TEXT($C196,"yyyymmdd"), RRPS_ALL[Key], RRPS_ALL[Yield to Maturity], "")</f>
        <v/>
      </c>
      <c r="BJ196" s="6" t="str">
        <f>_xlfn.XLOOKUP(BJ$1&amp;"|"&amp;TEXT($C196,"yyyymmdd"), RRPS_ALL[Key], RRPS_ALL[Mid Price], "")</f>
        <v/>
      </c>
      <c r="BK196" s="6" t="str">
        <f>_xlfn.XLOOKUP(BK$1&amp;"|"&amp;TEXT($C196,"yyyymmdd"), RRPS_ALL[Key], RRPS_ALL[Mid Yield], "")</f>
        <v/>
      </c>
      <c r="BL196" s="6" t="str">
        <f>_xlfn.XLOOKUP(BL$1&amp;"|"&amp;TEXT($C196,"yyyymmdd"), RRPS_ALL[Key], RRPS_ALL[Dirty Mid], "")</f>
        <v/>
      </c>
      <c r="BM196" s="6" t="str">
        <f>_xlfn.XLOOKUP(BM$1&amp;"|"&amp;TEXT($C196,"yyyymmdd"), RRPS_ALL[Key], RRPS_ALL[Clean Price Mid], "")</f>
        <v/>
      </c>
      <c r="BN196" s="6"/>
      <c r="BO196" s="6"/>
      <c r="BP196" s="6"/>
      <c r="BQ196" s="7">
        <f>_xlfn.XLOOKUP(BQ$1&amp;"|"&amp;TEXT($C196,"yyyymmdd"), RRPS_ALL[Key], RRPS_ALL[Yield to Maturity], "")</f>
        <v>0.30155999999999999</v>
      </c>
      <c r="BR196" s="6">
        <f>_xlfn.XLOOKUP(BR$1&amp;"|"&amp;TEXT($C196,"yyyymmdd"), RRPS_ALL[Key], RRPS_ALL[Mid Price], "")</f>
        <v>122.8995</v>
      </c>
      <c r="BS196" s="6">
        <f>_xlfn.XLOOKUP(BS$1&amp;"|"&amp;TEXT($C196,"yyyymmdd"), RRPS_ALL[Key], RRPS_ALL[Mid Yield], "")</f>
        <v>0.29153600000000002</v>
      </c>
      <c r="BT196" s="6">
        <f>_xlfn.XLOOKUP(BT$1&amp;"|"&amp;TEXT($C196,"yyyymmdd"), RRPS_ALL[Key], RRPS_ALL[Dirty Mid], "")</f>
        <v>0</v>
      </c>
      <c r="BU196" s="6">
        <f>_xlfn.XLOOKUP(BU$1&amp;"|"&amp;TEXT($C196,"yyyymmdd"), RRPS_ALL[Key], RRPS_ALL[Clean Price Mid], "")</f>
        <v>0</v>
      </c>
      <c r="BV196" s="6">
        <v>0.05</v>
      </c>
      <c r="BW196" s="5">
        <v>44166</v>
      </c>
      <c r="BX196" s="6">
        <f t="shared" si="57"/>
        <v>4.9187956204379564</v>
      </c>
      <c r="BY196" s="7" t="str">
        <f>_xlfn.XLOOKUP(BY$1&amp;"|"&amp;TEXT($C196,"yyyymmdd"), RRPS_ALL[Key], RRPS_ALL[Yield to Maturity], "")</f>
        <v/>
      </c>
      <c r="BZ196" s="6" t="str">
        <f>_xlfn.XLOOKUP(BZ$1&amp;"|"&amp;TEXT($C196,"yyyymmdd"), RRPS_ALL[Key], RRPS_ALL[Mid Price], "")</f>
        <v/>
      </c>
      <c r="CA196" s="6" t="str">
        <f>_xlfn.XLOOKUP(CA$1&amp;"|"&amp;TEXT($C196,"yyyymmdd"), RRPS_ALL[Key], RRPS_ALL[Mid Yield], "")</f>
        <v/>
      </c>
      <c r="CB196" s="6" t="str">
        <f>_xlfn.XLOOKUP(CB$1&amp;"|"&amp;TEXT($C196,"yyyymmdd"), RRPS_ALL[Key], RRPS_ALL[Dirty Mid], "")</f>
        <v/>
      </c>
      <c r="CC196" s="6" t="str">
        <f>_xlfn.XLOOKUP(CC$1&amp;"|"&amp;TEXT($C196,"yyyymmdd"), RRPS_ALL[Key], RRPS_ALL[Clean Price Mid], "")</f>
        <v/>
      </c>
      <c r="CD196" s="6"/>
      <c r="CE196" s="6"/>
      <c r="CF196" s="6"/>
      <c r="CG196" s="7" t="str">
        <f>_xlfn.XLOOKUP(CG$1&amp;"|"&amp;TEXT($C196,"yyyymmdd"), RRPS_ALL[Key], RRPS_ALL[Yield to Maturity], "")</f>
        <v/>
      </c>
      <c r="CH196" s="6" t="str">
        <f>_xlfn.XLOOKUP(CH$1&amp;"|"&amp;TEXT($C196,"yyyymmdd"), RRPS_ALL[Key], RRPS_ALL[Mid Price], "")</f>
        <v/>
      </c>
      <c r="CI196" s="6" t="str">
        <f>_xlfn.XLOOKUP(CI$1&amp;"|"&amp;TEXT($C196,"yyyymmdd"), RRPS_ALL[Key], RRPS_ALL[Mid Yield], "")</f>
        <v/>
      </c>
      <c r="CJ196" s="6" t="str">
        <f>_xlfn.XLOOKUP(CJ$1&amp;"|"&amp;TEXT($C196,"yyyymmdd"), RRPS_ALL[Key], RRPS_ALL[Dirty Mid], "")</f>
        <v/>
      </c>
      <c r="CK196" s="6" t="str">
        <f>_xlfn.XLOOKUP(CK$1&amp;"|"&amp;TEXT($C196,"yyyymmdd"), RRPS_ALL[Key], RRPS_ALL[Clean Price Mid], "")</f>
        <v/>
      </c>
      <c r="CL196" s="6"/>
      <c r="CM196" s="6"/>
      <c r="CN196" s="6"/>
      <c r="CO196" s="7">
        <f>_xlfn.XLOOKUP(CO$1&amp;"|"&amp;TEXT($C196,"yyyymmdd"), RRPS_ALL[Key], RRPS_ALL[Yield to Maturity], "")</f>
        <v>-0.51572200000000001</v>
      </c>
      <c r="CP196" s="6">
        <f>_xlfn.XLOOKUP(CP$1&amp;"|"&amp;TEXT($C196,"yyyymmdd"), RRPS_ALL[Key], RRPS_ALL[Mid Price], "")</f>
        <v>101.84050000000001</v>
      </c>
      <c r="CQ196" s="6">
        <f>_xlfn.XLOOKUP(CQ$1&amp;"|"&amp;TEXT($C196,"yyyymmdd"), RRPS_ALL[Key], RRPS_ALL[Mid Yield], "")</f>
        <v>-0.52594600000000002</v>
      </c>
      <c r="CR196" s="6">
        <f>_xlfn.XLOOKUP(CR$1&amp;"|"&amp;TEXT($C196,"yyyymmdd"), RRPS_ALL[Key], RRPS_ALL[Dirty Mid], "")</f>
        <v>1.44166666667</v>
      </c>
      <c r="CS196" s="6">
        <f>_xlfn.XLOOKUP(CS$1&amp;"|"&amp;TEXT($C196,"yyyymmdd"), RRPS_ALL[Key], RRPS_ALL[Clean Price Mid], "")</f>
        <v>0.51944400000000002</v>
      </c>
      <c r="CT196" s="6">
        <v>0.03</v>
      </c>
      <c r="CU196" s="5">
        <v>42563</v>
      </c>
      <c r="CV196" s="6">
        <f t="shared" si="59"/>
        <v>0.5300546448087432</v>
      </c>
      <c r="CW196" s="7">
        <f>_xlfn.XLOOKUP(CW$1&amp;"|"&amp;TEXT($C196,"yyyymmdd"), RRPS_ALL[Key], RRPS_ALL[Yield to Maturity], "")</f>
        <v>-0.43162400000000001</v>
      </c>
      <c r="CX196" s="6">
        <f>_xlfn.XLOOKUP(CX$1&amp;"|"&amp;TEXT($C196,"yyyymmdd"), RRPS_ALL[Key], RRPS_ALL[Mid Price], "")</f>
        <v>106.759</v>
      </c>
      <c r="CY196" s="6">
        <f>_xlfn.XLOOKUP(CY$1&amp;"|"&amp;TEXT($C196,"yyyymmdd"), RRPS_ALL[Key], RRPS_ALL[Mid Yield], "")</f>
        <v>-0.44159700000000002</v>
      </c>
      <c r="CZ196" s="6">
        <f>_xlfn.XLOOKUP(CZ$1&amp;"|"&amp;TEXT($C196,"yyyymmdd"), RRPS_ALL[Key], RRPS_ALL[Dirty Mid], "")</f>
        <v>0</v>
      </c>
      <c r="DA196" s="6">
        <f>_xlfn.XLOOKUP(DA$1&amp;"|"&amp;TEXT($C196,"yyyymmdd"), RRPS_ALL[Key], RRPS_ALL[Clean Price Mid], "")</f>
        <v>0</v>
      </c>
      <c r="DB196" s="6">
        <v>3.7499999999999999E-2</v>
      </c>
      <c r="DC196" s="5">
        <v>42959</v>
      </c>
      <c r="DD196" s="6">
        <f t="shared" si="60"/>
        <v>1.614963503649635</v>
      </c>
      <c r="DE196" s="7">
        <f>_xlfn.XLOOKUP(DE$1&amp;"|"&amp;TEXT($C196,"yyyymmdd"), RRPS_ALL[Key], RRPS_ALL[Yield to Maturity], "")</f>
        <v>-0.135544</v>
      </c>
      <c r="DF196" s="6">
        <f>_xlfn.XLOOKUP(DF$1&amp;"|"&amp;TEXT($C196,"yyyymmdd"), RRPS_ALL[Key], RRPS_ALL[Mid Price], "")</f>
        <v>114.048</v>
      </c>
      <c r="DG196" s="6">
        <f>_xlfn.XLOOKUP(DG$1&amp;"|"&amp;TEXT($C196,"yyyymmdd"), RRPS_ALL[Key], RRPS_ALL[Mid Yield], "")</f>
        <v>-0.145564</v>
      </c>
      <c r="DH196" s="6">
        <f>_xlfn.XLOOKUP(DH$1&amp;"|"&amp;TEXT($C196,"yyyymmdd"), RRPS_ALL[Key], RRPS_ALL[Dirty Mid], "")</f>
        <v>0</v>
      </c>
      <c r="DI196" s="6">
        <f>_xlfn.XLOOKUP(DI$1&amp;"|"&amp;TEXT($C196,"yyyymmdd"), RRPS_ALL[Key], RRPS_ALL[Clean Price Mid], "")</f>
        <v>0</v>
      </c>
      <c r="DJ196" s="6">
        <v>4.2500000000000003E-2</v>
      </c>
      <c r="DK196" s="5">
        <v>43536</v>
      </c>
      <c r="DL196" s="6">
        <f t="shared" si="64"/>
        <v>3.1955093099671412</v>
      </c>
      <c r="DM196" s="7">
        <f>_xlfn.XLOOKUP(DM$1&amp;"|"&amp;TEXT($C196,"yyyymmdd"), RRPS_ALL[Key], RRPS_ALL[Yield to Maturity], "")</f>
        <v>2.115021</v>
      </c>
      <c r="DN196" s="6">
        <f>_xlfn.XLOOKUP(DN$1&amp;"|"&amp;TEXT($C196,"yyyymmdd"), RRPS_ALL[Key], RRPS_ALL[Mid Price], "")</f>
        <v>125.587</v>
      </c>
      <c r="DO196" s="6">
        <f>_xlfn.XLOOKUP(DO$1&amp;"|"&amp;TEXT($C196,"yyyymmdd"), RRPS_ALL[Key], RRPS_ALL[Mid Yield], "")</f>
        <v>2.097175</v>
      </c>
      <c r="DP196" s="6">
        <f>_xlfn.XLOOKUP(DP$1&amp;"|"&amp;TEXT($C196,"yyyymmdd"), RRPS_ALL[Key], RRPS_ALL[Dirty Mid], "")</f>
        <v>0</v>
      </c>
      <c r="DQ196" s="6">
        <f>_xlfn.XLOOKUP(DQ$1&amp;"|"&amp;TEXT($C196,"yyyymmdd"), RRPS_ALL[Key], RRPS_ALL[Clean Price Mid], "")</f>
        <v>0</v>
      </c>
      <c r="DR196" s="6">
        <v>3.5000000000000003E-2</v>
      </c>
      <c r="DS196" s="5">
        <v>50859</v>
      </c>
      <c r="DT196" s="6">
        <f t="shared" ref="DT196:DT227" si="65">YEARFRAC(C196,DS196,1)</f>
        <v>23.24498959588216</v>
      </c>
      <c r="DU196" s="7">
        <f>_xlfn.XLOOKUP(DU$1&amp;"|"&amp;TEXT($C196,"yyyymmdd"), RRPS_ALL[Key], RRPS_ALL[Yield to Maturity], "")</f>
        <v>0.61280000000000001</v>
      </c>
      <c r="DV196" s="6">
        <f>_xlfn.XLOOKUP(DV$1&amp;"|"&amp;TEXT($C196,"yyyymmdd"), RRPS_ALL[Key], RRPS_ALL[Mid Price], "")</f>
        <v>118.18300000000001</v>
      </c>
      <c r="DW196" s="6">
        <f>_xlfn.XLOOKUP(DW$1&amp;"|"&amp;TEXT($C196,"yyyymmdd"), RRPS_ALL[Key], RRPS_ALL[Mid Yield], "")</f>
        <v>0.59779800000000005</v>
      </c>
      <c r="DX196" s="6">
        <f>_xlfn.XLOOKUP(DX$1&amp;"|"&amp;TEXT($C196,"yyyymmdd"), RRPS_ALL[Key], RRPS_ALL[Dirty Mid], "")</f>
        <v>0</v>
      </c>
      <c r="DY196" s="6">
        <f>_xlfn.XLOOKUP(DY$1&amp;"|"&amp;TEXT($C196,"yyyymmdd"), RRPS_ALL[Key], RRPS_ALL[Clean Price Mid], "")</f>
        <v>0</v>
      </c>
      <c r="DZ196" s="6">
        <v>3.5000000000000003E-2</v>
      </c>
      <c r="EA196" s="5">
        <v>44713</v>
      </c>
      <c r="EB196" s="6">
        <f t="shared" si="55"/>
        <v>6.4175222450376452</v>
      </c>
      <c r="EC196" s="7">
        <f>_xlfn.XLOOKUP(EC$1&amp;"|"&amp;TEXT($C196,"yyyymmdd"), RRPS_ALL[Key], RRPS_ALL[Yield to Maturity], "")</f>
        <v>1.789987</v>
      </c>
      <c r="ED196" s="6">
        <f>_xlfn.XLOOKUP(ED$1&amp;"|"&amp;TEXT($C196,"yyyymmdd"), RRPS_ALL[Key], RRPS_ALL[Mid Price], "")</f>
        <v>106.85250000000001</v>
      </c>
      <c r="EE196" s="6">
        <f>_xlfn.XLOOKUP(EE$1&amp;"|"&amp;TEXT($C196,"yyyymmdd"), RRPS_ALL[Key], RRPS_ALL[Mid Yield], "")</f>
        <v>1.7649349999999999</v>
      </c>
      <c r="EF196" s="6">
        <f>_xlfn.XLOOKUP(EF$1&amp;"|"&amp;TEXT($C196,"yyyymmdd"), RRPS_ALL[Key], RRPS_ALL[Dirty Mid], "")</f>
        <v>0</v>
      </c>
      <c r="EG196" s="6">
        <f>_xlfn.XLOOKUP(EG$1&amp;"|"&amp;TEXT($C196,"yyyymmdd"), RRPS_ALL[Key], RRPS_ALL[Clean Price Mid], "")</f>
        <v>0</v>
      </c>
      <c r="EH196" s="6">
        <v>2.2499999999999999E-2</v>
      </c>
      <c r="EI196" s="5">
        <v>48366</v>
      </c>
      <c r="EJ196" s="6">
        <f t="shared" si="54"/>
        <v>16.417642585551331</v>
      </c>
      <c r="EK196" s="7">
        <f>_xlfn.XLOOKUP(EK$1&amp;"|"&amp;TEXT($C196,"yyyymmdd"), RRPS_ALL[Key], RRPS_ALL[Yield to Maturity], "")</f>
        <v>0.83040899999999995</v>
      </c>
      <c r="EL196" s="6">
        <f>_xlfn.XLOOKUP(EL$1&amp;"|"&amp;TEXT($C196,"yyyymmdd"), RRPS_ALL[Key], RRPS_ALL[Mid Price], "")</f>
        <v>105.149</v>
      </c>
      <c r="EM196" s="6">
        <f>_xlfn.XLOOKUP(EM$1&amp;"|"&amp;TEXT($C196,"yyyymmdd"), RRPS_ALL[Key], RRPS_ALL[Mid Yield], "")</f>
        <v>0.82040800000000003</v>
      </c>
      <c r="EN196" s="6">
        <f>_xlfn.XLOOKUP(EN$1&amp;"|"&amp;TEXT($C196,"yyyymmdd"), RRPS_ALL[Key], RRPS_ALL[Dirty Mid], "")</f>
        <v>0</v>
      </c>
      <c r="EO196" s="6">
        <f>_xlfn.XLOOKUP(EO$1&amp;"|"&amp;TEXT($C196,"yyyymmdd"), RRPS_ALL[Key], RRPS_ALL[Clean Price Mid], "")</f>
        <v>0</v>
      </c>
      <c r="EP196" s="6">
        <v>1.4999999999999999E-2</v>
      </c>
      <c r="EQ196" s="5">
        <v>45243</v>
      </c>
      <c r="ER196" s="6">
        <f t="shared" si="62"/>
        <v>7.8691816245816852</v>
      </c>
      <c r="ES196" s="7">
        <f>_xlfn.XLOOKUP(ES$1&amp;"|"&amp;TEXT($C196,"yyyymmdd"), RRPS_ALL[Key], RRPS_ALL[Yield to Maturity], "")</f>
        <v>0.99474899999999999</v>
      </c>
      <c r="ET196" s="6">
        <f>_xlfn.XLOOKUP(ET$1&amp;"|"&amp;TEXT($C196,"yyyymmdd"), RRPS_ALL[Key], RRPS_ALL[Mid Price], "")</f>
        <v>113.5205</v>
      </c>
      <c r="EU196" s="6">
        <f>_xlfn.XLOOKUP(EU$1&amp;"|"&amp;TEXT($C196,"yyyymmdd"), RRPS_ALL[Key], RRPS_ALL[Mid Yield], "")</f>
        <v>0.97976300000000005</v>
      </c>
      <c r="EV196" s="6">
        <f>_xlfn.XLOOKUP(EV$1&amp;"|"&amp;TEXT($C196,"yyyymmdd"), RRPS_ALL[Key], RRPS_ALL[Dirty Mid], "")</f>
        <v>0</v>
      </c>
      <c r="EW196" s="6">
        <f>_xlfn.XLOOKUP(EW$1&amp;"|"&amp;TEXT($C196,"yyyymmdd"), RRPS_ALL[Key], RRPS_ALL[Clean Price Mid], "")</f>
        <v>0</v>
      </c>
      <c r="EX196" s="6">
        <v>2.5000000000000001E-2</v>
      </c>
      <c r="EY196" s="5">
        <v>45789</v>
      </c>
      <c r="EZ196" s="6">
        <f t="shared" si="56"/>
        <v>9.3628670980587358</v>
      </c>
      <c r="FA196" s="7">
        <f>_xlfn.XLOOKUP(FA$1&amp;"|"&amp;TEXT($C196,"yyyymmdd"), RRPS_ALL[Key], RRPS_ALL[Yield to Maturity], "")</f>
        <v>1.259628</v>
      </c>
      <c r="FB196" s="6">
        <f>_xlfn.XLOOKUP(FB$1&amp;"|"&amp;TEXT($C196,"yyyymmdd"), RRPS_ALL[Key], RRPS_ALL[Mid Price], "")</f>
        <v>97.480500000000006</v>
      </c>
      <c r="FC196" s="6">
        <f>_xlfn.XLOOKUP(FC$1&amp;"|"&amp;TEXT($C196,"yyyymmdd"), RRPS_ALL[Key], RRPS_ALL[Mid Yield], "")</f>
        <v>1.2496179999999999</v>
      </c>
      <c r="FD196" s="6">
        <f>_xlfn.XLOOKUP(FD$1&amp;"|"&amp;TEXT($C196,"yyyymmdd"), RRPS_ALL[Key], RRPS_ALL[Dirty Mid], "")</f>
        <v>0</v>
      </c>
      <c r="FE196" s="6">
        <f>_xlfn.XLOOKUP(FE$1&amp;"|"&amp;TEXT($C196,"yyyymmdd"), RRPS_ALL[Key], RRPS_ALL[Clean Price Mid], "")</f>
        <v>0</v>
      </c>
      <c r="FF196" s="6">
        <v>0.01</v>
      </c>
      <c r="FG196" s="5">
        <v>46338</v>
      </c>
      <c r="FH196" s="6">
        <f t="shared" si="61"/>
        <v>10.86652977412731</v>
      </c>
      <c r="FI196" s="7" t="str">
        <f>_xlfn.XLOOKUP(FI$1&amp;"|"&amp;TEXT($C196,"yyyymmdd"), RRPS_ALL[Key], RRPS_ALL[Yield to Maturity], "")</f>
        <v/>
      </c>
      <c r="FJ196" s="6" t="str">
        <f>_xlfn.XLOOKUP(FJ$1&amp;"|"&amp;TEXT($C196,"yyyymmdd"), RRPS_ALL[Key], RRPS_ALL[Mid Price], "")</f>
        <v/>
      </c>
      <c r="FK196" s="6" t="str">
        <f>_xlfn.XLOOKUP(FK$1&amp;"|"&amp;TEXT($C196,"yyyymmdd"), RRPS_ALL[Key], RRPS_ALL[Mid Yield], "")</f>
        <v/>
      </c>
      <c r="FL196" s="6" t="str">
        <f>_xlfn.XLOOKUP(FL$1&amp;"|"&amp;TEXT($C196,"yyyymmdd"), RRPS_ALL[Key], RRPS_ALL[Dirty Mid], "")</f>
        <v/>
      </c>
      <c r="FM196" s="6" t="str">
        <f>_xlfn.XLOOKUP(FM$1&amp;"|"&amp;TEXT($C196,"yyyymmdd"), RRPS_ALL[Key], RRPS_ALL[Clean Price Mid], "")</f>
        <v/>
      </c>
      <c r="FN196" s="6"/>
      <c r="FO196" s="6"/>
      <c r="FP196" s="6"/>
      <c r="FQ196" s="7" t="str">
        <f>_xlfn.XLOOKUP(FQ$1&amp;"|"&amp;TEXT($C196,"yyyymmdd"), RRPS_ALL[Key], RRPS_ALL[Yield to Maturity], "")</f>
        <v/>
      </c>
      <c r="FR196" s="6" t="str">
        <f>_xlfn.XLOOKUP(FR$1&amp;"|"&amp;TEXT($C196,"yyyymmdd"), RRPS_ALL[Key], RRPS_ALL[Mid Price], "")</f>
        <v/>
      </c>
      <c r="FS196" s="6" t="str">
        <f>_xlfn.XLOOKUP(FS$1&amp;"|"&amp;TEXT($C196,"yyyymmdd"), RRPS_ALL[Key], RRPS_ALL[Mid Yield], "")</f>
        <v/>
      </c>
      <c r="FT196" s="6" t="str">
        <f>_xlfn.XLOOKUP(FT$1&amp;"|"&amp;TEXT($C196,"yyyymmdd"), RRPS_ALL[Key], RRPS_ALL[Dirty Mid], "")</f>
        <v/>
      </c>
      <c r="FU196" s="6" t="str">
        <f>_xlfn.XLOOKUP(FU$1&amp;"|"&amp;TEXT($C196,"yyyymmdd"), RRPS_ALL[Key], RRPS_ALL[Clean Price Mid], "")</f>
        <v/>
      </c>
      <c r="FV196" s="6"/>
      <c r="FW196" s="6"/>
      <c r="FX196" s="6"/>
      <c r="FY196" s="7" t="str">
        <f>_xlfn.XLOOKUP(FY$1&amp;"|"&amp;TEXT($C196,"yyyymmdd"), RRPS_ALL[Key], RRPS_ALL[Yield to Maturity], "")</f>
        <v/>
      </c>
      <c r="FZ196" s="6" t="str">
        <f>_xlfn.XLOOKUP(FZ$1&amp;"|"&amp;TEXT($C196,"yyyymmdd"), RRPS_ALL[Key], RRPS_ALL[Mid Price], "")</f>
        <v/>
      </c>
      <c r="GA196" s="6" t="str">
        <f>_xlfn.XLOOKUP(GA$1&amp;"|"&amp;TEXT($C196,"yyyymmdd"), RRPS_ALL[Key], RRPS_ALL[Mid Yield], "")</f>
        <v/>
      </c>
      <c r="GB196" s="6" t="str">
        <f>_xlfn.XLOOKUP(GB$1&amp;"|"&amp;TEXT($C196,"yyyymmdd"), RRPS_ALL[Key], RRPS_ALL[Dirty Mid], "")</f>
        <v/>
      </c>
      <c r="GC196" s="6" t="str">
        <f>_xlfn.XLOOKUP(GC$1&amp;"|"&amp;TEXT($C196,"yyyymmdd"), RRPS_ALL[Key], RRPS_ALL[Clean Price Mid], "")</f>
        <v/>
      </c>
      <c r="GD196" s="6"/>
      <c r="GE196" s="6"/>
      <c r="GF196" s="6"/>
      <c r="GG196" s="7" t="str">
        <f>_xlfn.XLOOKUP(GG$1&amp;"|"&amp;TEXT($C196,"yyyymmdd"), RRPS_ALL[Key], RRPS_ALL[Yield to Maturity], "")</f>
        <v/>
      </c>
      <c r="GH196" s="6" t="str">
        <f>_xlfn.XLOOKUP(GH$1&amp;"|"&amp;TEXT($C196,"yyyymmdd"), RRPS_ALL[Key], RRPS_ALL[Mid Price], "")</f>
        <v/>
      </c>
      <c r="GI196" s="6" t="str">
        <f>_xlfn.XLOOKUP(GI$1&amp;"|"&amp;TEXT($C196,"yyyymmdd"), RRPS_ALL[Key], RRPS_ALL[Mid Yield], "")</f>
        <v/>
      </c>
      <c r="GJ196" s="6" t="str">
        <f>_xlfn.XLOOKUP(GJ$1&amp;"|"&amp;TEXT($C196,"yyyymmdd"), RRPS_ALL[Key], RRPS_ALL[Dirty Mid], "")</f>
        <v/>
      </c>
      <c r="GK196" s="6" t="str">
        <f>_xlfn.XLOOKUP(GK$1&amp;"|"&amp;TEXT($C196,"yyyymmdd"), RRPS_ALL[Key], RRPS_ALL[Clean Price Mid], "")</f>
        <v/>
      </c>
      <c r="GL196" s="6"/>
      <c r="GM196" s="6"/>
      <c r="GN196" s="6"/>
      <c r="GO196" s="7" t="str">
        <f>_xlfn.XLOOKUP(GO$1&amp;"|"&amp;TEXT($C196,"yyyymmdd"), RRPS_ALL[Key], RRPS_ALL[Yield to Maturity], "")</f>
        <v/>
      </c>
      <c r="GP196" s="6" t="str">
        <f>_xlfn.XLOOKUP(GP$1&amp;"|"&amp;TEXT($C196,"yyyymmdd"), RRPS_ALL[Key], RRPS_ALL[Mid Price], "")</f>
        <v/>
      </c>
      <c r="GQ196" s="6" t="str">
        <f>_xlfn.XLOOKUP(GQ$1&amp;"|"&amp;TEXT($C196,"yyyymmdd"), RRPS_ALL[Key], RRPS_ALL[Mid Yield], "")</f>
        <v/>
      </c>
      <c r="GR196" s="6" t="str">
        <f>_xlfn.XLOOKUP(GR$1&amp;"|"&amp;TEXT($C196,"yyyymmdd"), RRPS_ALL[Key], RRPS_ALL[Dirty Mid], "")</f>
        <v/>
      </c>
      <c r="GS196" s="6" t="str">
        <f>_xlfn.XLOOKUP(GS$1&amp;"|"&amp;TEXT($C196,"yyyymmdd"), RRPS_ALL[Key], RRPS_ALL[Clean Price Mid], "")</f>
        <v/>
      </c>
      <c r="GT196" s="6"/>
      <c r="GU196" s="6"/>
      <c r="GV196" s="6"/>
      <c r="GW196" s="7" t="str">
        <f>_xlfn.XLOOKUP(GW$1&amp;"|"&amp;TEXT($C196,"yyyymmdd"), RRPS_ALL[Key], RRPS_ALL[Yield to Maturity], "")</f>
        <v/>
      </c>
      <c r="GX196" s="6" t="str">
        <f>_xlfn.XLOOKUP(GX$1&amp;"|"&amp;TEXT($C196,"yyyymmdd"), RRPS_ALL[Key], RRPS_ALL[Mid Price], "")</f>
        <v/>
      </c>
      <c r="GY196" s="6" t="str">
        <f>_xlfn.XLOOKUP(GY$1&amp;"|"&amp;TEXT($C196,"yyyymmdd"), RRPS_ALL[Key], RRPS_ALL[Mid Yield], "")</f>
        <v/>
      </c>
      <c r="GZ196" s="6" t="str">
        <f>_xlfn.XLOOKUP(GZ$1&amp;"|"&amp;TEXT($C196,"yyyymmdd"), RRPS_ALL[Key], RRPS_ALL[Dirty Mid], "")</f>
        <v/>
      </c>
      <c r="HA196" s="6" t="str">
        <f>_xlfn.XLOOKUP(HA$1&amp;"|"&amp;TEXT($C196,"yyyymmdd"), RRPS_ALL[Key], RRPS_ALL[Clean Price Mid], "")</f>
        <v/>
      </c>
      <c r="HB196" s="6"/>
      <c r="HC196" s="6"/>
      <c r="HD196" s="6"/>
    </row>
    <row r="197" spans="1:212" x14ac:dyDescent="0.2">
      <c r="A197">
        <v>2016</v>
      </c>
      <c r="B197">
        <v>1</v>
      </c>
      <c r="C197" s="5">
        <f t="shared" si="63"/>
        <v>42400</v>
      </c>
      <c r="D197" s="6">
        <v>-1.1000000000000001</v>
      </c>
      <c r="E197" s="7" t="str">
        <f>_xlfn.XLOOKUP(E$1&amp;"|"&amp;TEXT($C197,"yyyymmdd"), RRPS_ALL[Key], RRPS_ALL[Yield to Maturity], "")</f>
        <v/>
      </c>
      <c r="F197" s="6" t="str">
        <f>_xlfn.XLOOKUP(F$1&amp;"|"&amp;TEXT($C197,"yyyymmdd"), RRPS_ALL[Key], RRPS_ALL[Mid Price], "")</f>
        <v/>
      </c>
      <c r="G197" s="6" t="str">
        <f>_xlfn.XLOOKUP(G$1&amp;"|"&amp;TEXT($C197,"yyyymmdd"), RRPS_ALL[Key], RRPS_ALL[Mid Yield], "")</f>
        <v/>
      </c>
      <c r="H197" s="6" t="str">
        <f>_xlfn.XLOOKUP(H$1&amp;"|"&amp;TEXT($C197,"yyyymmdd"), RRPS_ALL[Key], RRPS_ALL[Dirty Mid], "")</f>
        <v/>
      </c>
      <c r="I197" s="6" t="str">
        <f>_xlfn.XLOOKUP(I$1&amp;"|"&amp;TEXT($C197,"yyyymmdd"), RRPS_ALL[Key], RRPS_ALL[Clean Price Mid], "")</f>
        <v/>
      </c>
      <c r="J197" s="6"/>
      <c r="K197" s="6"/>
      <c r="L197" s="6"/>
      <c r="M197" s="7" t="str">
        <f>_xlfn.XLOOKUP(M$1&amp;"|"&amp;TEXT($C197,"yyyymmdd"), RRPS_ALL[Key], RRPS_ALL[Yield to Maturity], "")</f>
        <v/>
      </c>
      <c r="N197" s="6" t="str">
        <f>_xlfn.XLOOKUP(N$1&amp;"|"&amp;TEXT($C197,"yyyymmdd"), RRPS_ALL[Key], RRPS_ALL[Mid Price], "")</f>
        <v/>
      </c>
      <c r="O197" s="6" t="str">
        <f>_xlfn.XLOOKUP(O$1&amp;"|"&amp;TEXT($C197,"yyyymmdd"), RRPS_ALL[Key], RRPS_ALL[Mid Yield], "")</f>
        <v/>
      </c>
      <c r="P197" s="6" t="str">
        <f>_xlfn.XLOOKUP(P$1&amp;"|"&amp;TEXT($C197,"yyyymmdd"), RRPS_ALL[Key], RRPS_ALL[Dirty Mid], "")</f>
        <v/>
      </c>
      <c r="Q197" s="6" t="str">
        <f>_xlfn.XLOOKUP(Q$1&amp;"|"&amp;TEXT($C197,"yyyymmdd"), RRPS_ALL[Key], RRPS_ALL[Clean Price Mid], "")</f>
        <v/>
      </c>
      <c r="R197" s="6"/>
      <c r="S197" s="6"/>
      <c r="T197" s="6"/>
      <c r="U197" s="7" t="str">
        <f>_xlfn.XLOOKUP(U$1&amp;"|"&amp;TEXT($C197,"yyyymmdd"), RRPS_ALL[Key], RRPS_ALL[Yield to Maturity], "")</f>
        <v/>
      </c>
      <c r="V197" s="6" t="str">
        <f>_xlfn.XLOOKUP(V$1&amp;"|"&amp;TEXT($C197,"yyyymmdd"), RRPS_ALL[Key], RRPS_ALL[Mid Price], "")</f>
        <v/>
      </c>
      <c r="W197" s="6" t="str">
        <f>_xlfn.XLOOKUP(W$1&amp;"|"&amp;TEXT($C197,"yyyymmdd"), RRPS_ALL[Key], RRPS_ALL[Mid Yield], "")</f>
        <v/>
      </c>
      <c r="X197" s="6" t="str">
        <f>_xlfn.XLOOKUP(X$1&amp;"|"&amp;TEXT($C197,"yyyymmdd"), RRPS_ALL[Key], RRPS_ALL[Dirty Mid], "")</f>
        <v/>
      </c>
      <c r="Y197" s="6" t="str">
        <f>_xlfn.XLOOKUP(Y$1&amp;"|"&amp;TEXT($C197,"yyyymmdd"), RRPS_ALL[Key], RRPS_ALL[Clean Price Mid], "")</f>
        <v/>
      </c>
      <c r="Z197" s="6"/>
      <c r="AA197" s="6"/>
      <c r="AB197" s="6"/>
      <c r="AC197" s="7" t="str">
        <f>_xlfn.XLOOKUP(AC$1&amp;"|"&amp;TEXT($C197,"yyyymmdd"), RRPS_ALL[Key], RRPS_ALL[Yield to Maturity], "")</f>
        <v/>
      </c>
      <c r="AD197" s="6" t="str">
        <f>_xlfn.XLOOKUP(AD$1&amp;"|"&amp;TEXT($C197,"yyyymmdd"), RRPS_ALL[Key], RRPS_ALL[Mid Price], "")</f>
        <v/>
      </c>
      <c r="AE197" s="6" t="str">
        <f>_xlfn.XLOOKUP(AE$1&amp;"|"&amp;TEXT($C197,"yyyymmdd"), RRPS_ALL[Key], RRPS_ALL[Mid Yield], "")</f>
        <v/>
      </c>
      <c r="AF197" s="6" t="str">
        <f>_xlfn.XLOOKUP(AF$1&amp;"|"&amp;TEXT($C197,"yyyymmdd"), RRPS_ALL[Key], RRPS_ALL[Dirty Mid], "")</f>
        <v/>
      </c>
      <c r="AG197" s="6" t="str">
        <f>_xlfn.XLOOKUP(AG$1&amp;"|"&amp;TEXT($C197,"yyyymmdd"), RRPS_ALL[Key], RRPS_ALL[Clean Price Mid], "")</f>
        <v/>
      </c>
      <c r="AH197" s="6"/>
      <c r="AI197" s="6"/>
      <c r="AJ197" s="6"/>
      <c r="AK197" s="7" t="str">
        <f>_xlfn.XLOOKUP(AK$1&amp;"|"&amp;TEXT($C197,"yyyymmdd"), RRPS_ALL[Key], RRPS_ALL[Yield to Maturity], "")</f>
        <v/>
      </c>
      <c r="AL197" s="6" t="str">
        <f>_xlfn.XLOOKUP(AL$1&amp;"|"&amp;TEXT($C197,"yyyymmdd"), RRPS_ALL[Key], RRPS_ALL[Mid Price], "")</f>
        <v/>
      </c>
      <c r="AM197" s="6" t="str">
        <f>_xlfn.XLOOKUP(AM$1&amp;"|"&amp;TEXT($C197,"yyyymmdd"), RRPS_ALL[Key], RRPS_ALL[Mid Yield], "")</f>
        <v/>
      </c>
      <c r="AN197" s="6" t="str">
        <f>_xlfn.XLOOKUP(AN$1&amp;"|"&amp;TEXT($C197,"yyyymmdd"), RRPS_ALL[Key], RRPS_ALL[Dirty Mid], "")</f>
        <v/>
      </c>
      <c r="AO197" s="6" t="str">
        <f>_xlfn.XLOOKUP(AO$1&amp;"|"&amp;TEXT($C197,"yyyymmdd"), RRPS_ALL[Key], RRPS_ALL[Clean Price Mid], "")</f>
        <v/>
      </c>
      <c r="AP197" s="6"/>
      <c r="AQ197" s="6"/>
      <c r="AR197" s="6"/>
      <c r="AS197" s="7" t="str">
        <f>_xlfn.XLOOKUP(AS$1&amp;"|"&amp;TEXT($C197,"yyyymmdd"), RRPS_ALL[Key], RRPS_ALL[Yield to Maturity], "")</f>
        <v/>
      </c>
      <c r="AT197" s="6" t="str">
        <f>_xlfn.XLOOKUP(AT$1&amp;"|"&amp;TEXT($C197,"yyyymmdd"), RRPS_ALL[Key], RRPS_ALL[Mid Price], "")</f>
        <v/>
      </c>
      <c r="AU197" s="6" t="str">
        <f>_xlfn.XLOOKUP(AU$1&amp;"|"&amp;TEXT($C197,"yyyymmdd"), RRPS_ALL[Key], RRPS_ALL[Mid Yield], "")</f>
        <v/>
      </c>
      <c r="AV197" s="6" t="str">
        <f>_xlfn.XLOOKUP(AV$1&amp;"|"&amp;TEXT($C197,"yyyymmdd"), RRPS_ALL[Key], RRPS_ALL[Dirty Mid], "")</f>
        <v/>
      </c>
      <c r="AW197" s="6" t="str">
        <f>_xlfn.XLOOKUP(AW$1&amp;"|"&amp;TEXT($C197,"yyyymmdd"), RRPS_ALL[Key], RRPS_ALL[Clean Price Mid], "")</f>
        <v/>
      </c>
      <c r="AX197" s="6"/>
      <c r="AY197" s="6"/>
      <c r="AZ197" s="6"/>
      <c r="BA197" s="7" t="str">
        <f>_xlfn.XLOOKUP(BA$1&amp;"|"&amp;TEXT($C197,"yyyymmdd"), RRPS_ALL[Key], RRPS_ALL[Yield to Maturity], "")</f>
        <v/>
      </c>
      <c r="BB197" s="6" t="str">
        <f>_xlfn.XLOOKUP(BB$1&amp;"|"&amp;TEXT($C197,"yyyymmdd"), RRPS_ALL[Key], RRPS_ALL[Mid Price], "")</f>
        <v/>
      </c>
      <c r="BC197" s="6" t="str">
        <f>_xlfn.XLOOKUP(BC$1&amp;"|"&amp;TEXT($C197,"yyyymmdd"), RRPS_ALL[Key], RRPS_ALL[Mid Yield], "")</f>
        <v/>
      </c>
      <c r="BD197" s="6" t="str">
        <f>_xlfn.XLOOKUP(BD$1&amp;"|"&amp;TEXT($C197,"yyyymmdd"), RRPS_ALL[Key], RRPS_ALL[Dirty Mid], "")</f>
        <v/>
      </c>
      <c r="BE197" s="6" t="str">
        <f>_xlfn.XLOOKUP(BE$1&amp;"|"&amp;TEXT($C197,"yyyymmdd"), RRPS_ALL[Key], RRPS_ALL[Clean Price Mid], "")</f>
        <v/>
      </c>
      <c r="BF197" s="6"/>
      <c r="BG197" s="6"/>
      <c r="BH197" s="6"/>
      <c r="BI197" s="7" t="str">
        <f>_xlfn.XLOOKUP(BI$1&amp;"|"&amp;TEXT($C197,"yyyymmdd"), RRPS_ALL[Key], RRPS_ALL[Yield to Maturity], "")</f>
        <v/>
      </c>
      <c r="BJ197" s="6" t="str">
        <f>_xlfn.XLOOKUP(BJ$1&amp;"|"&amp;TEXT($C197,"yyyymmdd"), RRPS_ALL[Key], RRPS_ALL[Mid Price], "")</f>
        <v/>
      </c>
      <c r="BK197" s="6" t="str">
        <f>_xlfn.XLOOKUP(BK$1&amp;"|"&amp;TEXT($C197,"yyyymmdd"), RRPS_ALL[Key], RRPS_ALL[Mid Yield], "")</f>
        <v/>
      </c>
      <c r="BL197" s="6" t="str">
        <f>_xlfn.XLOOKUP(BL$1&amp;"|"&amp;TEXT($C197,"yyyymmdd"), RRPS_ALL[Key], RRPS_ALL[Dirty Mid], "")</f>
        <v/>
      </c>
      <c r="BM197" s="6" t="str">
        <f>_xlfn.XLOOKUP(BM$1&amp;"|"&amp;TEXT($C197,"yyyymmdd"), RRPS_ALL[Key], RRPS_ALL[Clean Price Mid], "")</f>
        <v/>
      </c>
      <c r="BN197" s="6"/>
      <c r="BO197" s="6"/>
      <c r="BP197" s="6"/>
      <c r="BQ197" s="7">
        <f>_xlfn.XLOOKUP(BQ$1&amp;"|"&amp;TEXT($C197,"yyyymmdd"), RRPS_ALL[Key], RRPS_ALL[Yield to Maturity], "")</f>
        <v>-2.6563E-2</v>
      </c>
      <c r="BR197" s="6">
        <f>_xlfn.XLOOKUP(BR$1&amp;"|"&amp;TEXT($C197,"yyyymmdd"), RRPS_ALL[Key], RRPS_ALL[Mid Price], "")</f>
        <v>124.35550000000001</v>
      </c>
      <c r="BS197" s="6">
        <f>_xlfn.XLOOKUP(BS$1&amp;"|"&amp;TEXT($C197,"yyyymmdd"), RRPS_ALL[Key], RRPS_ALL[Mid Yield], "")</f>
        <v>-3.6566000000000001E-2</v>
      </c>
      <c r="BT197" s="6">
        <f>_xlfn.XLOOKUP(BT$1&amp;"|"&amp;TEXT($C197,"yyyymmdd"), RRPS_ALL[Key], RRPS_ALL[Dirty Mid], "")</f>
        <v>0</v>
      </c>
      <c r="BU197" s="6">
        <f>_xlfn.XLOOKUP(BU$1&amp;"|"&amp;TEXT($C197,"yyyymmdd"), RRPS_ALL[Key], RRPS_ALL[Clean Price Mid], "")</f>
        <v>0</v>
      </c>
      <c r="BV197" s="6">
        <v>0.05</v>
      </c>
      <c r="BW197" s="5">
        <v>44166</v>
      </c>
      <c r="BX197" s="6">
        <f t="shared" si="57"/>
        <v>4.8330596606458682</v>
      </c>
      <c r="BY197" s="7" t="str">
        <f>_xlfn.XLOOKUP(BY$1&amp;"|"&amp;TEXT($C197,"yyyymmdd"), RRPS_ALL[Key], RRPS_ALL[Yield to Maturity], "")</f>
        <v/>
      </c>
      <c r="BZ197" s="6" t="str">
        <f>_xlfn.XLOOKUP(BZ$1&amp;"|"&amp;TEXT($C197,"yyyymmdd"), RRPS_ALL[Key], RRPS_ALL[Mid Price], "")</f>
        <v/>
      </c>
      <c r="CA197" s="6" t="str">
        <f>_xlfn.XLOOKUP(CA$1&amp;"|"&amp;TEXT($C197,"yyyymmdd"), RRPS_ALL[Key], RRPS_ALL[Mid Yield], "")</f>
        <v/>
      </c>
      <c r="CB197" s="6" t="str">
        <f>_xlfn.XLOOKUP(CB$1&amp;"|"&amp;TEXT($C197,"yyyymmdd"), RRPS_ALL[Key], RRPS_ALL[Dirty Mid], "")</f>
        <v/>
      </c>
      <c r="CC197" s="6" t="str">
        <f>_xlfn.XLOOKUP(CC$1&amp;"|"&amp;TEXT($C197,"yyyymmdd"), RRPS_ALL[Key], RRPS_ALL[Clean Price Mid], "")</f>
        <v/>
      </c>
      <c r="CD197" s="6"/>
      <c r="CE197" s="6"/>
      <c r="CF197" s="6"/>
      <c r="CG197" s="7" t="str">
        <f>_xlfn.XLOOKUP(CG$1&amp;"|"&amp;TEXT($C197,"yyyymmdd"), RRPS_ALL[Key], RRPS_ALL[Yield to Maturity], "")</f>
        <v/>
      </c>
      <c r="CH197" s="6" t="str">
        <f>_xlfn.XLOOKUP(CH$1&amp;"|"&amp;TEXT($C197,"yyyymmdd"), RRPS_ALL[Key], RRPS_ALL[Mid Price], "")</f>
        <v/>
      </c>
      <c r="CI197" s="6" t="str">
        <f>_xlfn.XLOOKUP(CI$1&amp;"|"&amp;TEXT($C197,"yyyymmdd"), RRPS_ALL[Key], RRPS_ALL[Mid Yield], "")</f>
        <v/>
      </c>
      <c r="CJ197" s="6" t="str">
        <f>_xlfn.XLOOKUP(CJ$1&amp;"|"&amp;TEXT($C197,"yyyymmdd"), RRPS_ALL[Key], RRPS_ALL[Dirty Mid], "")</f>
        <v/>
      </c>
      <c r="CK197" s="6" t="str">
        <f>_xlfn.XLOOKUP(CK$1&amp;"|"&amp;TEXT($C197,"yyyymmdd"), RRPS_ALL[Key], RRPS_ALL[Clean Price Mid], "")</f>
        <v/>
      </c>
      <c r="CL197" s="6"/>
      <c r="CM197" s="6"/>
      <c r="CN197" s="6"/>
      <c r="CO197" s="7">
        <f>_xlfn.XLOOKUP(CO$1&amp;"|"&amp;TEXT($C197,"yyyymmdd"), RRPS_ALL[Key], RRPS_ALL[Yield to Maturity], "")</f>
        <v>-0.51580499999999996</v>
      </c>
      <c r="CP197" s="6">
        <f>_xlfn.XLOOKUP(CP$1&amp;"|"&amp;TEXT($C197,"yyyymmdd"), RRPS_ALL[Key], RRPS_ALL[Mid Price], "")</f>
        <v>101.5745</v>
      </c>
      <c r="CQ197" s="6">
        <f>_xlfn.XLOOKUP(CQ$1&amp;"|"&amp;TEXT($C197,"yyyymmdd"), RRPS_ALL[Key], RRPS_ALL[Mid Yield], "")</f>
        <v>-0.52559</v>
      </c>
      <c r="CR197" s="6">
        <f>_xlfn.XLOOKUP(CR$1&amp;"|"&amp;TEXT($C197,"yyyymmdd"), RRPS_ALL[Key], RRPS_ALL[Dirty Mid], "")</f>
        <v>1.6666666666700001</v>
      </c>
      <c r="CS197" s="6">
        <f>_xlfn.XLOOKUP(CS$1&amp;"|"&amp;TEXT($C197,"yyyymmdd"), RRPS_ALL[Key], RRPS_ALL[Clean Price Mid], "")</f>
        <v>0.44444400000000001</v>
      </c>
      <c r="CT197" s="6">
        <v>0.03</v>
      </c>
      <c r="CU197" s="5">
        <v>42563</v>
      </c>
      <c r="CV197" s="6">
        <f t="shared" si="59"/>
        <v>0.4453551912568306</v>
      </c>
      <c r="CW197" s="7">
        <f>_xlfn.XLOOKUP(CW$1&amp;"|"&amp;TEXT($C197,"yyyymmdd"), RRPS_ALL[Key], RRPS_ALL[Yield to Maturity], "")</f>
        <v>-0.53218399999999999</v>
      </c>
      <c r="CX197" s="6">
        <f>_xlfn.XLOOKUP(CX$1&amp;"|"&amp;TEXT($C197,"yyyymmdd"), RRPS_ALL[Key], RRPS_ALL[Mid Price], "")</f>
        <v>106.60550000000001</v>
      </c>
      <c r="CY197" s="6">
        <f>_xlfn.XLOOKUP(CY$1&amp;"|"&amp;TEXT($C197,"yyyymmdd"), RRPS_ALL[Key], RRPS_ALL[Mid Yield], "")</f>
        <v>-0.54232599999999997</v>
      </c>
      <c r="CZ197" s="6">
        <f>_xlfn.XLOOKUP(CZ$1&amp;"|"&amp;TEXT($C197,"yyyymmdd"), RRPS_ALL[Key], RRPS_ALL[Dirty Mid], "")</f>
        <v>0</v>
      </c>
      <c r="DA197" s="6">
        <f>_xlfn.XLOOKUP(DA$1&amp;"|"&amp;TEXT($C197,"yyyymmdd"), RRPS_ALL[Key], RRPS_ALL[Clean Price Mid], "")</f>
        <v>0</v>
      </c>
      <c r="DB197" s="6">
        <v>3.7499999999999999E-2</v>
      </c>
      <c r="DC197" s="5">
        <v>42959</v>
      </c>
      <c r="DD197" s="6">
        <f t="shared" si="60"/>
        <v>1.5294117647058822</v>
      </c>
      <c r="DE197" s="7">
        <f>_xlfn.XLOOKUP(DE$1&amp;"|"&amp;TEXT($C197,"yyyymmdd"), RRPS_ALL[Key], RRPS_ALL[Yield to Maturity], "")</f>
        <v>-0.35744799999999999</v>
      </c>
      <c r="DF197" s="6">
        <f>_xlfn.XLOOKUP(DF$1&amp;"|"&amp;TEXT($C197,"yyyymmdd"), RRPS_ALL[Key], RRPS_ALL[Mid Price], "")</f>
        <v>114.4755</v>
      </c>
      <c r="DG197" s="6">
        <f>_xlfn.XLOOKUP(DG$1&amp;"|"&amp;TEXT($C197,"yyyymmdd"), RRPS_ALL[Key], RRPS_ALL[Mid Yield], "")</f>
        <v>-0.36749100000000001</v>
      </c>
      <c r="DH197" s="6">
        <f>_xlfn.XLOOKUP(DH$1&amp;"|"&amp;TEXT($C197,"yyyymmdd"), RRPS_ALL[Key], RRPS_ALL[Dirty Mid], "")</f>
        <v>0</v>
      </c>
      <c r="DI197" s="6">
        <f>_xlfn.XLOOKUP(DI$1&amp;"|"&amp;TEXT($C197,"yyyymmdd"), RRPS_ALL[Key], RRPS_ALL[Clean Price Mid], "")</f>
        <v>0</v>
      </c>
      <c r="DJ197" s="6">
        <v>4.2500000000000003E-2</v>
      </c>
      <c r="DK197" s="5">
        <v>43536</v>
      </c>
      <c r="DL197" s="6">
        <f t="shared" si="64"/>
        <v>3.1101984941820673</v>
      </c>
      <c r="DM197" s="7">
        <f>_xlfn.XLOOKUP(DM$1&amp;"|"&amp;TEXT($C197,"yyyymmdd"), RRPS_ALL[Key], RRPS_ALL[Yield to Maturity], "")</f>
        <v>1.6829810000000001</v>
      </c>
      <c r="DN197" s="6">
        <f>_xlfn.XLOOKUP(DN$1&amp;"|"&amp;TEXT($C197,"yyyymmdd"), RRPS_ALL[Key], RRPS_ALL[Mid Price], "")</f>
        <v>134.98500000000001</v>
      </c>
      <c r="DO197" s="6">
        <f>_xlfn.XLOOKUP(DO$1&amp;"|"&amp;TEXT($C197,"yyyymmdd"), RRPS_ALL[Key], RRPS_ALL[Mid Yield], "")</f>
        <v>1.666642</v>
      </c>
      <c r="DP197" s="6">
        <f>_xlfn.XLOOKUP(DP$1&amp;"|"&amp;TEXT($C197,"yyyymmdd"), RRPS_ALL[Key], RRPS_ALL[Dirty Mid], "")</f>
        <v>0</v>
      </c>
      <c r="DQ197" s="6">
        <f>_xlfn.XLOOKUP(DQ$1&amp;"|"&amp;TEXT($C197,"yyyymmdd"), RRPS_ALL[Key], RRPS_ALL[Clean Price Mid], "")</f>
        <v>0</v>
      </c>
      <c r="DR197" s="6">
        <v>3.5000000000000003E-2</v>
      </c>
      <c r="DS197" s="5">
        <v>50859</v>
      </c>
      <c r="DT197" s="6">
        <f t="shared" si="65"/>
        <v>23.159479808350444</v>
      </c>
      <c r="DU197" s="7">
        <f>_xlfn.XLOOKUP(DU$1&amp;"|"&amp;TEXT($C197,"yyyymmdd"), RRPS_ALL[Key], RRPS_ALL[Yield to Maturity], "")</f>
        <v>0.23990700000000001</v>
      </c>
      <c r="DV197" s="6">
        <f>_xlfn.XLOOKUP(DV$1&amp;"|"&amp;TEXT($C197,"yyyymmdd"), RRPS_ALL[Key], RRPS_ALL[Mid Price], "")</f>
        <v>120.5625</v>
      </c>
      <c r="DW197" s="6">
        <f>_xlfn.XLOOKUP(DW$1&amp;"|"&amp;TEXT($C197,"yyyymmdd"), RRPS_ALL[Key], RRPS_ALL[Mid Yield], "")</f>
        <v>0.22489799999999999</v>
      </c>
      <c r="DX197" s="6">
        <f>_xlfn.XLOOKUP(DX$1&amp;"|"&amp;TEXT($C197,"yyyymmdd"), RRPS_ALL[Key], RRPS_ALL[Dirty Mid], "")</f>
        <v>0</v>
      </c>
      <c r="DY197" s="6">
        <f>_xlfn.XLOOKUP(DY$1&amp;"|"&amp;TEXT($C197,"yyyymmdd"), RRPS_ALL[Key], RRPS_ALL[Clean Price Mid], "")</f>
        <v>0</v>
      </c>
      <c r="DZ197" s="6">
        <v>3.5000000000000003E-2</v>
      </c>
      <c r="EA197" s="5">
        <v>44713</v>
      </c>
      <c r="EB197" s="6">
        <f t="shared" si="55"/>
        <v>6.3320297223308568</v>
      </c>
      <c r="EC197" s="7">
        <f>_xlfn.XLOOKUP(EC$1&amp;"|"&amp;TEXT($C197,"yyyymmdd"), RRPS_ALL[Key], RRPS_ALL[Yield to Maturity], "")</f>
        <v>1.3903719999999999</v>
      </c>
      <c r="ED197" s="6">
        <f>_xlfn.XLOOKUP(ED$1&amp;"|"&amp;TEXT($C197,"yyyymmdd"), RRPS_ALL[Key], RRPS_ALL[Mid Price], "")</f>
        <v>112.8685</v>
      </c>
      <c r="EE197" s="6">
        <f>_xlfn.XLOOKUP(EE$1&amp;"|"&amp;TEXT($C197,"yyyymmdd"), RRPS_ALL[Key], RRPS_ALL[Mid Yield], "")</f>
        <v>1.3653120000000001</v>
      </c>
      <c r="EF197" s="6">
        <f>_xlfn.XLOOKUP(EF$1&amp;"|"&amp;TEXT($C197,"yyyymmdd"), RRPS_ALL[Key], RRPS_ALL[Dirty Mid], "")</f>
        <v>0</v>
      </c>
      <c r="EG197" s="6">
        <f>_xlfn.XLOOKUP(EG$1&amp;"|"&amp;TEXT($C197,"yyyymmdd"), RRPS_ALL[Key], RRPS_ALL[Clean Price Mid], "")</f>
        <v>0</v>
      </c>
      <c r="EH197" s="6">
        <v>2.2499999999999999E-2</v>
      </c>
      <c r="EI197" s="5">
        <v>48366</v>
      </c>
      <c r="EJ197" s="6">
        <f t="shared" ref="EJ197:EJ228" si="66">YEARFRAC(C197,EI197,1)</f>
        <v>16.332045088566826</v>
      </c>
      <c r="EK197" s="7">
        <f>_xlfn.XLOOKUP(EK$1&amp;"|"&amp;TEXT($C197,"yyyymmdd"), RRPS_ALL[Key], RRPS_ALL[Yield to Maturity], "")</f>
        <v>0.44184899999999999</v>
      </c>
      <c r="EL197" s="6">
        <f>_xlfn.XLOOKUP(EL$1&amp;"|"&amp;TEXT($C197,"yyyymmdd"), RRPS_ALL[Key], RRPS_ALL[Mid Price], "")</f>
        <v>108.155</v>
      </c>
      <c r="EM197" s="6">
        <f>_xlfn.XLOOKUP(EM$1&amp;"|"&amp;TEXT($C197,"yyyymmdd"), RRPS_ALL[Key], RRPS_ALL[Mid Yield], "")</f>
        <v>0.431834</v>
      </c>
      <c r="EN197" s="6">
        <f>_xlfn.XLOOKUP(EN$1&amp;"|"&amp;TEXT($C197,"yyyymmdd"), RRPS_ALL[Key], RRPS_ALL[Dirty Mid], "")</f>
        <v>0</v>
      </c>
      <c r="EO197" s="6">
        <f>_xlfn.XLOOKUP(EO$1&amp;"|"&amp;TEXT($C197,"yyyymmdd"), RRPS_ALL[Key], RRPS_ALL[Clean Price Mid], "")</f>
        <v>0</v>
      </c>
      <c r="EP197" s="6">
        <v>1.4999999999999999E-2</v>
      </c>
      <c r="EQ197" s="5">
        <v>45243</v>
      </c>
      <c r="ER197" s="6">
        <f t="shared" si="62"/>
        <v>7.783709787816564</v>
      </c>
      <c r="ES197" s="7">
        <f>_xlfn.XLOOKUP(ES$1&amp;"|"&amp;TEXT($C197,"yyyymmdd"), RRPS_ALL[Key], RRPS_ALL[Yield to Maturity], "")</f>
        <v>0.624332</v>
      </c>
      <c r="ET197" s="6">
        <f>_xlfn.XLOOKUP(ET$1&amp;"|"&amp;TEXT($C197,"yyyymmdd"), RRPS_ALL[Key], RRPS_ALL[Mid Price], "")</f>
        <v>117.003</v>
      </c>
      <c r="EU197" s="6">
        <f>_xlfn.XLOOKUP(EU$1&amp;"|"&amp;TEXT($C197,"yyyymmdd"), RRPS_ALL[Key], RRPS_ALL[Mid Yield], "")</f>
        <v>0.60930700000000004</v>
      </c>
      <c r="EV197" s="6">
        <f>_xlfn.XLOOKUP(EV$1&amp;"|"&amp;TEXT($C197,"yyyymmdd"), RRPS_ALL[Key], RRPS_ALL[Dirty Mid], "")</f>
        <v>0</v>
      </c>
      <c r="EW197" s="6">
        <f>_xlfn.XLOOKUP(EW$1&amp;"|"&amp;TEXT($C197,"yyyymmdd"), RRPS_ALL[Key], RRPS_ALL[Clean Price Mid], "")</f>
        <v>0</v>
      </c>
      <c r="EX197" s="6">
        <v>2.5000000000000001E-2</v>
      </c>
      <c r="EY197" s="5">
        <v>45789</v>
      </c>
      <c r="EZ197" s="6">
        <f t="shared" si="56"/>
        <v>9.2773063235696682</v>
      </c>
      <c r="FA197" s="7">
        <f>_xlfn.XLOOKUP(FA$1&amp;"|"&amp;TEXT($C197,"yyyymmdd"), RRPS_ALL[Key], RRPS_ALL[Yield to Maturity], "")</f>
        <v>0.86497999999999997</v>
      </c>
      <c r="FB197" s="6">
        <f>_xlfn.XLOOKUP(FB$1&amp;"|"&amp;TEXT($C197,"yyyymmdd"), RRPS_ALL[Key], RRPS_ALL[Mid Price], "")</f>
        <v>101.48650000000001</v>
      </c>
      <c r="FC197" s="6">
        <f>_xlfn.XLOOKUP(FC$1&amp;"|"&amp;TEXT($C197,"yyyymmdd"), RRPS_ALL[Key], RRPS_ALL[Mid Yield], "")</f>
        <v>0.85496499999999997</v>
      </c>
      <c r="FD197" s="6">
        <f>_xlfn.XLOOKUP(FD$1&amp;"|"&amp;TEXT($C197,"yyyymmdd"), RRPS_ALL[Key], RRPS_ALL[Dirty Mid], "")</f>
        <v>0</v>
      </c>
      <c r="FE197" s="6">
        <f>_xlfn.XLOOKUP(FE$1&amp;"|"&amp;TEXT($C197,"yyyymmdd"), RRPS_ALL[Key], RRPS_ALL[Clean Price Mid], "")</f>
        <v>0</v>
      </c>
      <c r="FF197" s="6">
        <v>0.01</v>
      </c>
      <c r="FG197" s="5">
        <v>46338</v>
      </c>
      <c r="FH197" s="6">
        <f t="shared" si="61"/>
        <v>10.780985564957691</v>
      </c>
      <c r="FI197" s="7" t="str">
        <f>_xlfn.XLOOKUP(FI$1&amp;"|"&amp;TEXT($C197,"yyyymmdd"), RRPS_ALL[Key], RRPS_ALL[Yield to Maturity], "")</f>
        <v/>
      </c>
      <c r="FJ197" s="6" t="str">
        <f>_xlfn.XLOOKUP(FJ$1&amp;"|"&amp;TEXT($C197,"yyyymmdd"), RRPS_ALL[Key], RRPS_ALL[Mid Price], "")</f>
        <v/>
      </c>
      <c r="FK197" s="6" t="str">
        <f>_xlfn.XLOOKUP(FK$1&amp;"|"&amp;TEXT($C197,"yyyymmdd"), RRPS_ALL[Key], RRPS_ALL[Mid Yield], "")</f>
        <v/>
      </c>
      <c r="FL197" s="6" t="str">
        <f>_xlfn.XLOOKUP(FL$1&amp;"|"&amp;TEXT($C197,"yyyymmdd"), RRPS_ALL[Key], RRPS_ALL[Dirty Mid], "")</f>
        <v/>
      </c>
      <c r="FM197" s="6" t="str">
        <f>_xlfn.XLOOKUP(FM$1&amp;"|"&amp;TEXT($C197,"yyyymmdd"), RRPS_ALL[Key], RRPS_ALL[Clean Price Mid], "")</f>
        <v/>
      </c>
      <c r="FN197" s="6"/>
      <c r="FO197" s="6"/>
      <c r="FP197" s="6"/>
      <c r="FQ197" s="7" t="str">
        <f>_xlfn.XLOOKUP(FQ$1&amp;"|"&amp;TEXT($C197,"yyyymmdd"), RRPS_ALL[Key], RRPS_ALL[Yield to Maturity], "")</f>
        <v/>
      </c>
      <c r="FR197" s="6" t="str">
        <f>_xlfn.XLOOKUP(FR$1&amp;"|"&amp;TEXT($C197,"yyyymmdd"), RRPS_ALL[Key], RRPS_ALL[Mid Price], "")</f>
        <v/>
      </c>
      <c r="FS197" s="6" t="str">
        <f>_xlfn.XLOOKUP(FS$1&amp;"|"&amp;TEXT($C197,"yyyymmdd"), RRPS_ALL[Key], RRPS_ALL[Mid Yield], "")</f>
        <v/>
      </c>
      <c r="FT197" s="6" t="str">
        <f>_xlfn.XLOOKUP(FT$1&amp;"|"&amp;TEXT($C197,"yyyymmdd"), RRPS_ALL[Key], RRPS_ALL[Dirty Mid], "")</f>
        <v/>
      </c>
      <c r="FU197" s="6" t="str">
        <f>_xlfn.XLOOKUP(FU$1&amp;"|"&amp;TEXT($C197,"yyyymmdd"), RRPS_ALL[Key], RRPS_ALL[Clean Price Mid], "")</f>
        <v/>
      </c>
      <c r="FV197" s="6"/>
      <c r="FW197" s="6"/>
      <c r="FX197" s="6"/>
      <c r="FY197" s="7" t="str">
        <f>_xlfn.XLOOKUP(FY$1&amp;"|"&amp;TEXT($C197,"yyyymmdd"), RRPS_ALL[Key], RRPS_ALL[Yield to Maturity], "")</f>
        <v/>
      </c>
      <c r="FZ197" s="6" t="str">
        <f>_xlfn.XLOOKUP(FZ$1&amp;"|"&amp;TEXT($C197,"yyyymmdd"), RRPS_ALL[Key], RRPS_ALL[Mid Price], "")</f>
        <v/>
      </c>
      <c r="GA197" s="6" t="str">
        <f>_xlfn.XLOOKUP(GA$1&amp;"|"&amp;TEXT($C197,"yyyymmdd"), RRPS_ALL[Key], RRPS_ALL[Mid Yield], "")</f>
        <v/>
      </c>
      <c r="GB197" s="6" t="str">
        <f>_xlfn.XLOOKUP(GB$1&amp;"|"&amp;TEXT($C197,"yyyymmdd"), RRPS_ALL[Key], RRPS_ALL[Dirty Mid], "")</f>
        <v/>
      </c>
      <c r="GC197" s="6" t="str">
        <f>_xlfn.XLOOKUP(GC$1&amp;"|"&amp;TEXT($C197,"yyyymmdd"), RRPS_ALL[Key], RRPS_ALL[Clean Price Mid], "")</f>
        <v/>
      </c>
      <c r="GD197" s="6"/>
      <c r="GE197" s="6"/>
      <c r="GF197" s="6"/>
      <c r="GG197" s="7" t="str">
        <f>_xlfn.XLOOKUP(GG$1&amp;"|"&amp;TEXT($C197,"yyyymmdd"), RRPS_ALL[Key], RRPS_ALL[Yield to Maturity], "")</f>
        <v/>
      </c>
      <c r="GH197" s="6" t="str">
        <f>_xlfn.XLOOKUP(GH$1&amp;"|"&amp;TEXT($C197,"yyyymmdd"), RRPS_ALL[Key], RRPS_ALL[Mid Price], "")</f>
        <v/>
      </c>
      <c r="GI197" s="6" t="str">
        <f>_xlfn.XLOOKUP(GI$1&amp;"|"&amp;TEXT($C197,"yyyymmdd"), RRPS_ALL[Key], RRPS_ALL[Mid Yield], "")</f>
        <v/>
      </c>
      <c r="GJ197" s="6" t="str">
        <f>_xlfn.XLOOKUP(GJ$1&amp;"|"&amp;TEXT($C197,"yyyymmdd"), RRPS_ALL[Key], RRPS_ALL[Dirty Mid], "")</f>
        <v/>
      </c>
      <c r="GK197" s="6" t="str">
        <f>_xlfn.XLOOKUP(GK$1&amp;"|"&amp;TEXT($C197,"yyyymmdd"), RRPS_ALL[Key], RRPS_ALL[Clean Price Mid], "")</f>
        <v/>
      </c>
      <c r="GL197" s="6"/>
      <c r="GM197" s="6"/>
      <c r="GN197" s="6"/>
      <c r="GO197" s="7" t="str">
        <f>_xlfn.XLOOKUP(GO$1&amp;"|"&amp;TEXT($C197,"yyyymmdd"), RRPS_ALL[Key], RRPS_ALL[Yield to Maturity], "")</f>
        <v/>
      </c>
      <c r="GP197" s="6" t="str">
        <f>_xlfn.XLOOKUP(GP$1&amp;"|"&amp;TEXT($C197,"yyyymmdd"), RRPS_ALL[Key], RRPS_ALL[Mid Price], "")</f>
        <v/>
      </c>
      <c r="GQ197" s="6" t="str">
        <f>_xlfn.XLOOKUP(GQ$1&amp;"|"&amp;TEXT($C197,"yyyymmdd"), RRPS_ALL[Key], RRPS_ALL[Mid Yield], "")</f>
        <v/>
      </c>
      <c r="GR197" s="6" t="str">
        <f>_xlfn.XLOOKUP(GR$1&amp;"|"&amp;TEXT($C197,"yyyymmdd"), RRPS_ALL[Key], RRPS_ALL[Dirty Mid], "")</f>
        <v/>
      </c>
      <c r="GS197" s="6" t="str">
        <f>_xlfn.XLOOKUP(GS$1&amp;"|"&amp;TEXT($C197,"yyyymmdd"), RRPS_ALL[Key], RRPS_ALL[Clean Price Mid], "")</f>
        <v/>
      </c>
      <c r="GT197" s="6"/>
      <c r="GU197" s="6"/>
      <c r="GV197" s="6"/>
      <c r="GW197" s="7" t="str">
        <f>_xlfn.XLOOKUP(GW$1&amp;"|"&amp;TEXT($C197,"yyyymmdd"), RRPS_ALL[Key], RRPS_ALL[Yield to Maturity], "")</f>
        <v/>
      </c>
      <c r="GX197" s="6" t="str">
        <f>_xlfn.XLOOKUP(GX$1&amp;"|"&amp;TEXT($C197,"yyyymmdd"), RRPS_ALL[Key], RRPS_ALL[Mid Price], "")</f>
        <v/>
      </c>
      <c r="GY197" s="6" t="str">
        <f>_xlfn.XLOOKUP(GY$1&amp;"|"&amp;TEXT($C197,"yyyymmdd"), RRPS_ALL[Key], RRPS_ALL[Mid Yield], "")</f>
        <v/>
      </c>
      <c r="GZ197" s="6" t="str">
        <f>_xlfn.XLOOKUP(GZ$1&amp;"|"&amp;TEXT($C197,"yyyymmdd"), RRPS_ALL[Key], RRPS_ALL[Dirty Mid], "")</f>
        <v/>
      </c>
      <c r="HA197" s="6" t="str">
        <f>_xlfn.XLOOKUP(HA$1&amp;"|"&amp;TEXT($C197,"yyyymmdd"), RRPS_ALL[Key], RRPS_ALL[Clean Price Mid], "")</f>
        <v/>
      </c>
      <c r="HB197" s="6"/>
      <c r="HC197" s="6"/>
      <c r="HD197" s="6"/>
    </row>
    <row r="198" spans="1:212" x14ac:dyDescent="0.2">
      <c r="A198">
        <v>2016</v>
      </c>
      <c r="B198">
        <v>2</v>
      </c>
      <c r="C198" s="5">
        <f t="shared" si="63"/>
        <v>42429</v>
      </c>
      <c r="D198" s="6">
        <v>-1.25</v>
      </c>
      <c r="E198" s="7" t="str">
        <f>_xlfn.XLOOKUP(E$1&amp;"|"&amp;TEXT($C198,"yyyymmdd"), RRPS_ALL[Key], RRPS_ALL[Yield to Maturity], "")</f>
        <v/>
      </c>
      <c r="F198" s="6" t="str">
        <f>_xlfn.XLOOKUP(F$1&amp;"|"&amp;TEXT($C198,"yyyymmdd"), RRPS_ALL[Key], RRPS_ALL[Mid Price], "")</f>
        <v/>
      </c>
      <c r="G198" s="6" t="str">
        <f>_xlfn.XLOOKUP(G$1&amp;"|"&amp;TEXT($C198,"yyyymmdd"), RRPS_ALL[Key], RRPS_ALL[Mid Yield], "")</f>
        <v/>
      </c>
      <c r="H198" s="6" t="str">
        <f>_xlfn.XLOOKUP(H$1&amp;"|"&amp;TEXT($C198,"yyyymmdd"), RRPS_ALL[Key], RRPS_ALL[Dirty Mid], "")</f>
        <v/>
      </c>
      <c r="I198" s="6" t="str">
        <f>_xlfn.XLOOKUP(I$1&amp;"|"&amp;TEXT($C198,"yyyymmdd"), RRPS_ALL[Key], RRPS_ALL[Clean Price Mid], "")</f>
        <v/>
      </c>
      <c r="J198" s="6"/>
      <c r="K198" s="6"/>
      <c r="L198" s="6"/>
      <c r="M198" s="7" t="str">
        <f>_xlfn.XLOOKUP(M$1&amp;"|"&amp;TEXT($C198,"yyyymmdd"), RRPS_ALL[Key], RRPS_ALL[Yield to Maturity], "")</f>
        <v/>
      </c>
      <c r="N198" s="6" t="str">
        <f>_xlfn.XLOOKUP(N$1&amp;"|"&amp;TEXT($C198,"yyyymmdd"), RRPS_ALL[Key], RRPS_ALL[Mid Price], "")</f>
        <v/>
      </c>
      <c r="O198" s="6" t="str">
        <f>_xlfn.XLOOKUP(O$1&amp;"|"&amp;TEXT($C198,"yyyymmdd"), RRPS_ALL[Key], RRPS_ALL[Mid Yield], "")</f>
        <v/>
      </c>
      <c r="P198" s="6" t="str">
        <f>_xlfn.XLOOKUP(P$1&amp;"|"&amp;TEXT($C198,"yyyymmdd"), RRPS_ALL[Key], RRPS_ALL[Dirty Mid], "")</f>
        <v/>
      </c>
      <c r="Q198" s="6" t="str">
        <f>_xlfn.XLOOKUP(Q$1&amp;"|"&amp;TEXT($C198,"yyyymmdd"), RRPS_ALL[Key], RRPS_ALL[Clean Price Mid], "")</f>
        <v/>
      </c>
      <c r="R198" s="6"/>
      <c r="S198" s="6"/>
      <c r="T198" s="6"/>
      <c r="U198" s="7" t="str">
        <f>_xlfn.XLOOKUP(U$1&amp;"|"&amp;TEXT($C198,"yyyymmdd"), RRPS_ALL[Key], RRPS_ALL[Yield to Maturity], "")</f>
        <v/>
      </c>
      <c r="V198" s="6" t="str">
        <f>_xlfn.XLOOKUP(V$1&amp;"|"&amp;TEXT($C198,"yyyymmdd"), RRPS_ALL[Key], RRPS_ALL[Mid Price], "")</f>
        <v/>
      </c>
      <c r="W198" s="6" t="str">
        <f>_xlfn.XLOOKUP(W$1&amp;"|"&amp;TEXT($C198,"yyyymmdd"), RRPS_ALL[Key], RRPS_ALL[Mid Yield], "")</f>
        <v/>
      </c>
      <c r="X198" s="6" t="str">
        <f>_xlfn.XLOOKUP(X$1&amp;"|"&amp;TEXT($C198,"yyyymmdd"), RRPS_ALL[Key], RRPS_ALL[Dirty Mid], "")</f>
        <v/>
      </c>
      <c r="Y198" s="6" t="str">
        <f>_xlfn.XLOOKUP(Y$1&amp;"|"&amp;TEXT($C198,"yyyymmdd"), RRPS_ALL[Key], RRPS_ALL[Clean Price Mid], "")</f>
        <v/>
      </c>
      <c r="Z198" s="6"/>
      <c r="AA198" s="6"/>
      <c r="AB198" s="6"/>
      <c r="AC198" s="7" t="str">
        <f>_xlfn.XLOOKUP(AC$1&amp;"|"&amp;TEXT($C198,"yyyymmdd"), RRPS_ALL[Key], RRPS_ALL[Yield to Maturity], "")</f>
        <v/>
      </c>
      <c r="AD198" s="6" t="str">
        <f>_xlfn.XLOOKUP(AD$1&amp;"|"&amp;TEXT($C198,"yyyymmdd"), RRPS_ALL[Key], RRPS_ALL[Mid Price], "")</f>
        <v/>
      </c>
      <c r="AE198" s="6" t="str">
        <f>_xlfn.XLOOKUP(AE$1&amp;"|"&amp;TEXT($C198,"yyyymmdd"), RRPS_ALL[Key], RRPS_ALL[Mid Yield], "")</f>
        <v/>
      </c>
      <c r="AF198" s="6" t="str">
        <f>_xlfn.XLOOKUP(AF$1&amp;"|"&amp;TEXT($C198,"yyyymmdd"), RRPS_ALL[Key], RRPS_ALL[Dirty Mid], "")</f>
        <v/>
      </c>
      <c r="AG198" s="6" t="str">
        <f>_xlfn.XLOOKUP(AG$1&amp;"|"&amp;TEXT($C198,"yyyymmdd"), RRPS_ALL[Key], RRPS_ALL[Clean Price Mid], "")</f>
        <v/>
      </c>
      <c r="AH198" s="6"/>
      <c r="AI198" s="6"/>
      <c r="AJ198" s="6"/>
      <c r="AK198" s="7" t="str">
        <f>_xlfn.XLOOKUP(AK$1&amp;"|"&amp;TEXT($C198,"yyyymmdd"), RRPS_ALL[Key], RRPS_ALL[Yield to Maturity], "")</f>
        <v/>
      </c>
      <c r="AL198" s="6" t="str">
        <f>_xlfn.XLOOKUP(AL$1&amp;"|"&amp;TEXT($C198,"yyyymmdd"), RRPS_ALL[Key], RRPS_ALL[Mid Price], "")</f>
        <v/>
      </c>
      <c r="AM198" s="6" t="str">
        <f>_xlfn.XLOOKUP(AM$1&amp;"|"&amp;TEXT($C198,"yyyymmdd"), RRPS_ALL[Key], RRPS_ALL[Mid Yield], "")</f>
        <v/>
      </c>
      <c r="AN198" s="6" t="str">
        <f>_xlfn.XLOOKUP(AN$1&amp;"|"&amp;TEXT($C198,"yyyymmdd"), RRPS_ALL[Key], RRPS_ALL[Dirty Mid], "")</f>
        <v/>
      </c>
      <c r="AO198" s="6" t="str">
        <f>_xlfn.XLOOKUP(AO$1&amp;"|"&amp;TEXT($C198,"yyyymmdd"), RRPS_ALL[Key], RRPS_ALL[Clean Price Mid], "")</f>
        <v/>
      </c>
      <c r="AP198" s="6"/>
      <c r="AQ198" s="6"/>
      <c r="AR198" s="6"/>
      <c r="AS198" s="7" t="str">
        <f>_xlfn.XLOOKUP(AS$1&amp;"|"&amp;TEXT($C198,"yyyymmdd"), RRPS_ALL[Key], RRPS_ALL[Yield to Maturity], "")</f>
        <v/>
      </c>
      <c r="AT198" s="6" t="str">
        <f>_xlfn.XLOOKUP(AT$1&amp;"|"&amp;TEXT($C198,"yyyymmdd"), RRPS_ALL[Key], RRPS_ALL[Mid Price], "")</f>
        <v/>
      </c>
      <c r="AU198" s="6" t="str">
        <f>_xlfn.XLOOKUP(AU$1&amp;"|"&amp;TEXT($C198,"yyyymmdd"), RRPS_ALL[Key], RRPS_ALL[Mid Yield], "")</f>
        <v/>
      </c>
      <c r="AV198" s="6" t="str">
        <f>_xlfn.XLOOKUP(AV$1&amp;"|"&amp;TEXT($C198,"yyyymmdd"), RRPS_ALL[Key], RRPS_ALL[Dirty Mid], "")</f>
        <v/>
      </c>
      <c r="AW198" s="6" t="str">
        <f>_xlfn.XLOOKUP(AW$1&amp;"|"&amp;TEXT($C198,"yyyymmdd"), RRPS_ALL[Key], RRPS_ALL[Clean Price Mid], "")</f>
        <v/>
      </c>
      <c r="AX198" s="6"/>
      <c r="AY198" s="6"/>
      <c r="AZ198" s="6"/>
      <c r="BA198" s="7" t="str">
        <f>_xlfn.XLOOKUP(BA$1&amp;"|"&amp;TEXT($C198,"yyyymmdd"), RRPS_ALL[Key], RRPS_ALL[Yield to Maturity], "")</f>
        <v/>
      </c>
      <c r="BB198" s="6" t="str">
        <f>_xlfn.XLOOKUP(BB$1&amp;"|"&amp;TEXT($C198,"yyyymmdd"), RRPS_ALL[Key], RRPS_ALL[Mid Price], "")</f>
        <v/>
      </c>
      <c r="BC198" s="6" t="str">
        <f>_xlfn.XLOOKUP(BC$1&amp;"|"&amp;TEXT($C198,"yyyymmdd"), RRPS_ALL[Key], RRPS_ALL[Mid Yield], "")</f>
        <v/>
      </c>
      <c r="BD198" s="6" t="str">
        <f>_xlfn.XLOOKUP(BD$1&amp;"|"&amp;TEXT($C198,"yyyymmdd"), RRPS_ALL[Key], RRPS_ALL[Dirty Mid], "")</f>
        <v/>
      </c>
      <c r="BE198" s="6" t="str">
        <f>_xlfn.XLOOKUP(BE$1&amp;"|"&amp;TEXT($C198,"yyyymmdd"), RRPS_ALL[Key], RRPS_ALL[Clean Price Mid], "")</f>
        <v/>
      </c>
      <c r="BF198" s="6"/>
      <c r="BG198" s="6"/>
      <c r="BH198" s="6"/>
      <c r="BI198" s="7" t="str">
        <f>_xlfn.XLOOKUP(BI$1&amp;"|"&amp;TEXT($C198,"yyyymmdd"), RRPS_ALL[Key], RRPS_ALL[Yield to Maturity], "")</f>
        <v/>
      </c>
      <c r="BJ198" s="6" t="str">
        <f>_xlfn.XLOOKUP(BJ$1&amp;"|"&amp;TEXT($C198,"yyyymmdd"), RRPS_ALL[Key], RRPS_ALL[Mid Price], "")</f>
        <v/>
      </c>
      <c r="BK198" s="6" t="str">
        <f>_xlfn.XLOOKUP(BK$1&amp;"|"&amp;TEXT($C198,"yyyymmdd"), RRPS_ALL[Key], RRPS_ALL[Mid Yield], "")</f>
        <v/>
      </c>
      <c r="BL198" s="6" t="str">
        <f>_xlfn.XLOOKUP(BL$1&amp;"|"&amp;TEXT($C198,"yyyymmdd"), RRPS_ALL[Key], RRPS_ALL[Dirty Mid], "")</f>
        <v/>
      </c>
      <c r="BM198" s="6" t="str">
        <f>_xlfn.XLOOKUP(BM$1&amp;"|"&amp;TEXT($C198,"yyyymmdd"), RRPS_ALL[Key], RRPS_ALL[Clean Price Mid], "")</f>
        <v/>
      </c>
      <c r="BN198" s="6"/>
      <c r="BO198" s="6"/>
      <c r="BP198" s="6"/>
      <c r="BQ198" s="7">
        <f>_xlfn.XLOOKUP(BQ$1&amp;"|"&amp;TEXT($C198,"yyyymmdd"), RRPS_ALL[Key], RRPS_ALL[Yield to Maturity], "")</f>
        <v>-0.136739</v>
      </c>
      <c r="BR198" s="6">
        <f>_xlfn.XLOOKUP(BR$1&amp;"|"&amp;TEXT($C198,"yyyymmdd"), RRPS_ALL[Key], RRPS_ALL[Mid Price], "")</f>
        <v>124.53700000000001</v>
      </c>
      <c r="BS198" s="6">
        <f>_xlfn.XLOOKUP(BS$1&amp;"|"&amp;TEXT($C198,"yyyymmdd"), RRPS_ALL[Key], RRPS_ALL[Mid Yield], "")</f>
        <v>-0.14677999999999999</v>
      </c>
      <c r="BT198" s="6">
        <f>_xlfn.XLOOKUP(BT$1&amp;"|"&amp;TEXT($C198,"yyyymmdd"), RRPS_ALL[Key], RRPS_ALL[Dirty Mid], "")</f>
        <v>0</v>
      </c>
      <c r="BU198" s="6">
        <f>_xlfn.XLOOKUP(BU$1&amp;"|"&amp;TEXT($C198,"yyyymmdd"), RRPS_ALL[Key], RRPS_ALL[Clean Price Mid], "")</f>
        <v>0</v>
      </c>
      <c r="BV198" s="6">
        <v>0.05</v>
      </c>
      <c r="BW198" s="5">
        <v>44166</v>
      </c>
      <c r="BX198" s="6">
        <f t="shared" si="57"/>
        <v>4.7536945812807883</v>
      </c>
      <c r="BY198" s="7" t="str">
        <f>_xlfn.XLOOKUP(BY$1&amp;"|"&amp;TEXT($C198,"yyyymmdd"), RRPS_ALL[Key], RRPS_ALL[Yield to Maturity], "")</f>
        <v/>
      </c>
      <c r="BZ198" s="6" t="str">
        <f>_xlfn.XLOOKUP(BZ$1&amp;"|"&amp;TEXT($C198,"yyyymmdd"), RRPS_ALL[Key], RRPS_ALL[Mid Price], "")</f>
        <v/>
      </c>
      <c r="CA198" s="6" t="str">
        <f>_xlfn.XLOOKUP(CA$1&amp;"|"&amp;TEXT($C198,"yyyymmdd"), RRPS_ALL[Key], RRPS_ALL[Mid Yield], "")</f>
        <v/>
      </c>
      <c r="CB198" s="6" t="str">
        <f>_xlfn.XLOOKUP(CB$1&amp;"|"&amp;TEXT($C198,"yyyymmdd"), RRPS_ALL[Key], RRPS_ALL[Dirty Mid], "")</f>
        <v/>
      </c>
      <c r="CC198" s="6" t="str">
        <f>_xlfn.XLOOKUP(CC$1&amp;"|"&amp;TEXT($C198,"yyyymmdd"), RRPS_ALL[Key], RRPS_ALL[Clean Price Mid], "")</f>
        <v/>
      </c>
      <c r="CD198" s="6"/>
      <c r="CE198" s="6"/>
      <c r="CF198" s="6"/>
      <c r="CG198" s="7" t="str">
        <f>_xlfn.XLOOKUP(CG$1&amp;"|"&amp;TEXT($C198,"yyyymmdd"), RRPS_ALL[Key], RRPS_ALL[Yield to Maturity], "")</f>
        <v/>
      </c>
      <c r="CH198" s="6" t="str">
        <f>_xlfn.XLOOKUP(CH$1&amp;"|"&amp;TEXT($C198,"yyyymmdd"), RRPS_ALL[Key], RRPS_ALL[Mid Price], "")</f>
        <v/>
      </c>
      <c r="CI198" s="6" t="str">
        <f>_xlfn.XLOOKUP(CI$1&amp;"|"&amp;TEXT($C198,"yyyymmdd"), RRPS_ALL[Key], RRPS_ALL[Mid Yield], "")</f>
        <v/>
      </c>
      <c r="CJ198" s="6" t="str">
        <f>_xlfn.XLOOKUP(CJ$1&amp;"|"&amp;TEXT($C198,"yyyymmdd"), RRPS_ALL[Key], RRPS_ALL[Dirty Mid], "")</f>
        <v/>
      </c>
      <c r="CK198" s="6" t="str">
        <f>_xlfn.XLOOKUP(CK$1&amp;"|"&amp;TEXT($C198,"yyyymmdd"), RRPS_ALL[Key], RRPS_ALL[Clean Price Mid], "")</f>
        <v/>
      </c>
      <c r="CL198" s="6"/>
      <c r="CM198" s="6"/>
      <c r="CN198" s="6"/>
      <c r="CO198" s="7">
        <f>_xlfn.XLOOKUP(CO$1&amp;"|"&amp;TEXT($C198,"yyyymmdd"), RRPS_ALL[Key], RRPS_ALL[Yield to Maturity], "")</f>
        <v>-0.61074899999999999</v>
      </c>
      <c r="CP198" s="6">
        <f>_xlfn.XLOOKUP(CP$1&amp;"|"&amp;TEXT($C198,"yyyymmdd"), RRPS_ALL[Key], RRPS_ALL[Mid Price], "")</f>
        <v>101.3165</v>
      </c>
      <c r="CQ198" s="6">
        <f>_xlfn.XLOOKUP(CQ$1&amp;"|"&amp;TEXT($C198,"yyyymmdd"), RRPS_ALL[Key], RRPS_ALL[Mid Yield], "")</f>
        <v>-0.62413200000000002</v>
      </c>
      <c r="CR198" s="6">
        <f>_xlfn.XLOOKUP(CR$1&amp;"|"&amp;TEXT($C198,"yyyymmdd"), RRPS_ALL[Key], RRPS_ALL[Dirty Mid], "")</f>
        <v>1.9166666666700001</v>
      </c>
      <c r="CS198" s="6">
        <f>_xlfn.XLOOKUP(CS$1&amp;"|"&amp;TEXT($C198,"yyyymmdd"), RRPS_ALL[Key], RRPS_ALL[Clean Price Mid], "")</f>
        <v>0.36111100000000002</v>
      </c>
      <c r="CT198" s="6">
        <v>0.03</v>
      </c>
      <c r="CU198" s="5">
        <v>42563</v>
      </c>
      <c r="CV198" s="6">
        <f t="shared" si="59"/>
        <v>0.36612021857923499</v>
      </c>
      <c r="CW198" s="7">
        <f>_xlfn.XLOOKUP(CW$1&amp;"|"&amp;TEXT($C198,"yyyymmdd"), RRPS_ALL[Key], RRPS_ALL[Yield to Maturity], "")</f>
        <v>-0.63281900000000002</v>
      </c>
      <c r="CX198" s="6">
        <f>_xlfn.XLOOKUP(CX$1&amp;"|"&amp;TEXT($C198,"yyyymmdd"), RRPS_ALL[Key], RRPS_ALL[Mid Price], "")</f>
        <v>106.3985</v>
      </c>
      <c r="CY198" s="6">
        <f>_xlfn.XLOOKUP(CY$1&amp;"|"&amp;TEXT($C198,"yyyymmdd"), RRPS_ALL[Key], RRPS_ALL[Mid Yield], "")</f>
        <v>-0.64256500000000005</v>
      </c>
      <c r="CZ198" s="6">
        <f>_xlfn.XLOOKUP(CZ$1&amp;"|"&amp;TEXT($C198,"yyyymmdd"), RRPS_ALL[Key], RRPS_ALL[Dirty Mid], "")</f>
        <v>0</v>
      </c>
      <c r="DA198" s="6">
        <f>_xlfn.XLOOKUP(DA$1&amp;"|"&amp;TEXT($C198,"yyyymmdd"), RRPS_ALL[Key], RRPS_ALL[Clean Price Mid], "")</f>
        <v>0</v>
      </c>
      <c r="DB198" s="6">
        <v>3.7499999999999999E-2</v>
      </c>
      <c r="DC198" s="5">
        <v>42959</v>
      </c>
      <c r="DD198" s="6">
        <f t="shared" si="60"/>
        <v>1.4500683994528043</v>
      </c>
      <c r="DE198" s="7">
        <f>_xlfn.XLOOKUP(DE$1&amp;"|"&amp;TEXT($C198,"yyyymmdd"), RRPS_ALL[Key], RRPS_ALL[Yield to Maturity], "")</f>
        <v>-0.38964599999999999</v>
      </c>
      <c r="DF198" s="6">
        <f>_xlfn.XLOOKUP(DF$1&amp;"|"&amp;TEXT($C198,"yyyymmdd"), RRPS_ALL[Key], RRPS_ALL[Mid Price], "")</f>
        <v>114.1925</v>
      </c>
      <c r="DG198" s="6">
        <f>_xlfn.XLOOKUP(DG$1&amp;"|"&amp;TEXT($C198,"yyyymmdd"), RRPS_ALL[Key], RRPS_ALL[Mid Yield], "")</f>
        <v>-0.39952799999999999</v>
      </c>
      <c r="DH198" s="6">
        <f>_xlfn.XLOOKUP(DH$1&amp;"|"&amp;TEXT($C198,"yyyymmdd"), RRPS_ALL[Key], RRPS_ALL[Dirty Mid], "")</f>
        <v>0</v>
      </c>
      <c r="DI198" s="6">
        <f>_xlfn.XLOOKUP(DI$1&amp;"|"&amp;TEXT($C198,"yyyymmdd"), RRPS_ALL[Key], RRPS_ALL[Clean Price Mid], "")</f>
        <v>0</v>
      </c>
      <c r="DJ198" s="6">
        <v>4.2500000000000003E-2</v>
      </c>
      <c r="DK198" s="5">
        <v>43536</v>
      </c>
      <c r="DL198" s="6">
        <f t="shared" si="64"/>
        <v>3.030800821355236</v>
      </c>
      <c r="DM198" s="7">
        <f>_xlfn.XLOOKUP(DM$1&amp;"|"&amp;TEXT($C198,"yyyymmdd"), RRPS_ALL[Key], RRPS_ALL[Yield to Maturity], "")</f>
        <v>1.5439989999999999</v>
      </c>
      <c r="DN198" s="6">
        <f>_xlfn.XLOOKUP(DN$1&amp;"|"&amp;TEXT($C198,"yyyymmdd"), RRPS_ALL[Key], RRPS_ALL[Mid Price], "")</f>
        <v>138.22999999999999</v>
      </c>
      <c r="DO198" s="6">
        <f>_xlfn.XLOOKUP(DO$1&amp;"|"&amp;TEXT($C198,"yyyymmdd"), RRPS_ALL[Key], RRPS_ALL[Mid Yield], "")</f>
        <v>1.522783</v>
      </c>
      <c r="DP198" s="6">
        <f>_xlfn.XLOOKUP(DP$1&amp;"|"&amp;TEXT($C198,"yyyymmdd"), RRPS_ALL[Key], RRPS_ALL[Dirty Mid], "")</f>
        <v>0</v>
      </c>
      <c r="DQ198" s="6">
        <f>_xlfn.XLOOKUP(DQ$1&amp;"|"&amp;TEXT($C198,"yyyymmdd"), RRPS_ALL[Key], RRPS_ALL[Clean Price Mid], "")</f>
        <v>0</v>
      </c>
      <c r="DR198" s="6">
        <v>3.5000000000000003E-2</v>
      </c>
      <c r="DS198" s="5">
        <v>50859</v>
      </c>
      <c r="DT198" s="6">
        <f t="shared" si="65"/>
        <v>23.080082135523615</v>
      </c>
      <c r="DU198" s="7">
        <f>_xlfn.XLOOKUP(DU$1&amp;"|"&amp;TEXT($C198,"yyyymmdd"), RRPS_ALL[Key], RRPS_ALL[Yield to Maturity], "")</f>
        <v>0.12726199999999999</v>
      </c>
      <c r="DV198" s="6">
        <f>_xlfn.XLOOKUP(DV$1&amp;"|"&amp;TEXT($C198,"yyyymmdd"), RRPS_ALL[Key], RRPS_ALL[Mid Price], "")</f>
        <v>121.078</v>
      </c>
      <c r="DW198" s="6">
        <f>_xlfn.XLOOKUP(DW$1&amp;"|"&amp;TEXT($C198,"yyyymmdd"), RRPS_ALL[Key], RRPS_ALL[Mid Yield], "")</f>
        <v>0.11222699999999999</v>
      </c>
      <c r="DX198" s="6">
        <f>_xlfn.XLOOKUP(DX$1&amp;"|"&amp;TEXT($C198,"yyyymmdd"), RRPS_ALL[Key], RRPS_ALL[Dirty Mid], "")</f>
        <v>0</v>
      </c>
      <c r="DY198" s="6">
        <f>_xlfn.XLOOKUP(DY$1&amp;"|"&amp;TEXT($C198,"yyyymmdd"), RRPS_ALL[Key], RRPS_ALL[Clean Price Mid], "")</f>
        <v>0</v>
      </c>
      <c r="DZ198" s="6">
        <v>3.5000000000000003E-2</v>
      </c>
      <c r="EA198" s="5">
        <v>44713</v>
      </c>
      <c r="EB198" s="6">
        <f t="shared" si="55"/>
        <v>6.252639812280016</v>
      </c>
      <c r="EC198" s="7">
        <f>_xlfn.XLOOKUP(EC$1&amp;"|"&amp;TEXT($C198,"yyyymmdd"), RRPS_ALL[Key], RRPS_ALL[Yield to Maturity], "")</f>
        <v>1.2672570000000001</v>
      </c>
      <c r="ED198" s="6">
        <f>_xlfn.XLOOKUP(ED$1&amp;"|"&amp;TEXT($C198,"yyyymmdd"), RRPS_ALL[Key], RRPS_ALL[Mid Price], "")</f>
        <v>114.742</v>
      </c>
      <c r="EE198" s="6">
        <f>_xlfn.XLOOKUP(EE$1&amp;"|"&amp;TEXT($C198,"yyyymmdd"), RRPS_ALL[Key], RRPS_ALL[Mid Yield], "")</f>
        <v>1.242221</v>
      </c>
      <c r="EF198" s="6">
        <f>_xlfn.XLOOKUP(EF$1&amp;"|"&amp;TEXT($C198,"yyyymmdd"), RRPS_ALL[Key], RRPS_ALL[Dirty Mid], "")</f>
        <v>0</v>
      </c>
      <c r="EG198" s="6">
        <f>_xlfn.XLOOKUP(EG$1&amp;"|"&amp;TEXT($C198,"yyyymmdd"), RRPS_ALL[Key], RRPS_ALL[Clean Price Mid], "")</f>
        <v>0</v>
      </c>
      <c r="EH198" s="6">
        <v>2.2499999999999999E-2</v>
      </c>
      <c r="EI198" s="5">
        <v>48366</v>
      </c>
      <c r="EJ198" s="6">
        <f t="shared" si="66"/>
        <v>16.252657004830915</v>
      </c>
      <c r="EK198" s="7">
        <f>_xlfn.XLOOKUP(EK$1&amp;"|"&amp;TEXT($C198,"yyyymmdd"), RRPS_ALL[Key], RRPS_ALL[Yield to Maturity], "")</f>
        <v>0.31011899999999998</v>
      </c>
      <c r="EL198" s="6">
        <f>_xlfn.XLOOKUP(EL$1&amp;"|"&amp;TEXT($C198,"yyyymmdd"), RRPS_ALL[Key], RRPS_ALL[Mid Price], "")</f>
        <v>109.15600000000001</v>
      </c>
      <c r="EM198" s="6">
        <f>_xlfn.XLOOKUP(EM$1&amp;"|"&amp;TEXT($C198,"yyyymmdd"), RRPS_ALL[Key], RRPS_ALL[Mid Yield], "")</f>
        <v>0.295103</v>
      </c>
      <c r="EN198" s="6">
        <f>_xlfn.XLOOKUP(EN$1&amp;"|"&amp;TEXT($C198,"yyyymmdd"), RRPS_ALL[Key], RRPS_ALL[Dirty Mid], "")</f>
        <v>0</v>
      </c>
      <c r="EO198" s="6">
        <f>_xlfn.XLOOKUP(EO$1&amp;"|"&amp;TEXT($C198,"yyyymmdd"), RRPS_ALL[Key], RRPS_ALL[Clean Price Mid], "")</f>
        <v>0</v>
      </c>
      <c r="EP198" s="6">
        <v>1.4999999999999999E-2</v>
      </c>
      <c r="EQ198" s="5">
        <v>45243</v>
      </c>
      <c r="ER198" s="6">
        <f t="shared" si="62"/>
        <v>7.7043121149897331</v>
      </c>
      <c r="ES198" s="7">
        <f>_xlfn.XLOOKUP(ES$1&amp;"|"&amp;TEXT($C198,"yyyymmdd"), RRPS_ALL[Key], RRPS_ALL[Yield to Maturity], "")</f>
        <v>0.467615</v>
      </c>
      <c r="ET198" s="6">
        <f>_xlfn.XLOOKUP(ET$1&amp;"|"&amp;TEXT($C198,"yyyymmdd"), RRPS_ALL[Key], RRPS_ALL[Mid Price], "")</f>
        <v>118.3965</v>
      </c>
      <c r="EU198" s="6">
        <f>_xlfn.XLOOKUP(EU$1&amp;"|"&amp;TEXT($C198,"yyyymmdd"), RRPS_ALL[Key], RRPS_ALL[Mid Yield], "")</f>
        <v>0.45267800000000002</v>
      </c>
      <c r="EV198" s="6">
        <f>_xlfn.XLOOKUP(EV$1&amp;"|"&amp;TEXT($C198,"yyyymmdd"), RRPS_ALL[Key], RRPS_ALL[Dirty Mid], "")</f>
        <v>0</v>
      </c>
      <c r="EW198" s="6">
        <f>_xlfn.XLOOKUP(EW$1&amp;"|"&amp;TEXT($C198,"yyyymmdd"), RRPS_ALL[Key], RRPS_ALL[Clean Price Mid], "")</f>
        <v>0</v>
      </c>
      <c r="EX198" s="6">
        <v>2.5000000000000001E-2</v>
      </c>
      <c r="EY198" s="5">
        <v>45789</v>
      </c>
      <c r="EZ198" s="6">
        <f t="shared" si="56"/>
        <v>9.1979195182042162</v>
      </c>
      <c r="FA198" s="7">
        <f>_xlfn.XLOOKUP(FA$1&amp;"|"&amp;TEXT($C198,"yyyymmdd"), RRPS_ALL[Key], RRPS_ALL[Yield to Maturity], "")</f>
        <v>0.73905100000000001</v>
      </c>
      <c r="FB198" s="6">
        <f>_xlfn.XLOOKUP(FB$1&amp;"|"&amp;TEXT($C198,"yyyymmdd"), RRPS_ALL[Key], RRPS_ALL[Mid Price], "")</f>
        <v>102.777</v>
      </c>
      <c r="FC198" s="6">
        <f>_xlfn.XLOOKUP(FC$1&amp;"|"&amp;TEXT($C198,"yyyymmdd"), RRPS_ALL[Key], RRPS_ALL[Mid Yield], "")</f>
        <v>0.72905799999999998</v>
      </c>
      <c r="FD198" s="6">
        <f>_xlfn.XLOOKUP(FD$1&amp;"|"&amp;TEXT($C198,"yyyymmdd"), RRPS_ALL[Key], RRPS_ALL[Dirty Mid], "")</f>
        <v>0</v>
      </c>
      <c r="FE198" s="6">
        <f>_xlfn.XLOOKUP(FE$1&amp;"|"&amp;TEXT($C198,"yyyymmdd"), RRPS_ALL[Key], RRPS_ALL[Clean Price Mid], "")</f>
        <v>0</v>
      </c>
      <c r="FF198" s="6">
        <v>0.01</v>
      </c>
      <c r="FG198" s="5">
        <v>46338</v>
      </c>
      <c r="FH198" s="6">
        <f t="shared" si="61"/>
        <v>10.701592832254853</v>
      </c>
      <c r="FI198" s="7" t="str">
        <f>_xlfn.XLOOKUP(FI$1&amp;"|"&amp;TEXT($C198,"yyyymmdd"), RRPS_ALL[Key], RRPS_ALL[Yield to Maturity], "")</f>
        <v/>
      </c>
      <c r="FJ198" s="6" t="str">
        <f>_xlfn.XLOOKUP(FJ$1&amp;"|"&amp;TEXT($C198,"yyyymmdd"), RRPS_ALL[Key], RRPS_ALL[Mid Price], "")</f>
        <v/>
      </c>
      <c r="FK198" s="6" t="str">
        <f>_xlfn.XLOOKUP(FK$1&amp;"|"&amp;TEXT($C198,"yyyymmdd"), RRPS_ALL[Key], RRPS_ALL[Mid Yield], "")</f>
        <v/>
      </c>
      <c r="FL198" s="6" t="str">
        <f>_xlfn.XLOOKUP(FL$1&amp;"|"&amp;TEXT($C198,"yyyymmdd"), RRPS_ALL[Key], RRPS_ALL[Dirty Mid], "")</f>
        <v/>
      </c>
      <c r="FM198" s="6" t="str">
        <f>_xlfn.XLOOKUP(FM$1&amp;"|"&amp;TEXT($C198,"yyyymmdd"), RRPS_ALL[Key], RRPS_ALL[Clean Price Mid], "")</f>
        <v/>
      </c>
      <c r="FN198" s="6"/>
      <c r="FO198" s="6"/>
      <c r="FP198" s="6"/>
      <c r="FQ198" s="7" t="str">
        <f>_xlfn.XLOOKUP(FQ$1&amp;"|"&amp;TEXT($C198,"yyyymmdd"), RRPS_ALL[Key], RRPS_ALL[Yield to Maturity], "")</f>
        <v/>
      </c>
      <c r="FR198" s="6" t="str">
        <f>_xlfn.XLOOKUP(FR$1&amp;"|"&amp;TEXT($C198,"yyyymmdd"), RRPS_ALL[Key], RRPS_ALL[Mid Price], "")</f>
        <v/>
      </c>
      <c r="FS198" s="6" t="str">
        <f>_xlfn.XLOOKUP(FS$1&amp;"|"&amp;TEXT($C198,"yyyymmdd"), RRPS_ALL[Key], RRPS_ALL[Mid Yield], "")</f>
        <v/>
      </c>
      <c r="FT198" s="6" t="str">
        <f>_xlfn.XLOOKUP(FT$1&amp;"|"&amp;TEXT($C198,"yyyymmdd"), RRPS_ALL[Key], RRPS_ALL[Dirty Mid], "")</f>
        <v/>
      </c>
      <c r="FU198" s="6" t="str">
        <f>_xlfn.XLOOKUP(FU$1&amp;"|"&amp;TEXT($C198,"yyyymmdd"), RRPS_ALL[Key], RRPS_ALL[Clean Price Mid], "")</f>
        <v/>
      </c>
      <c r="FV198" s="6"/>
      <c r="FW198" s="6"/>
      <c r="FX198" s="6"/>
      <c r="FY198" s="7" t="str">
        <f>_xlfn.XLOOKUP(FY$1&amp;"|"&amp;TEXT($C198,"yyyymmdd"), RRPS_ALL[Key], RRPS_ALL[Yield to Maturity], "")</f>
        <v/>
      </c>
      <c r="FZ198" s="6" t="str">
        <f>_xlfn.XLOOKUP(FZ$1&amp;"|"&amp;TEXT($C198,"yyyymmdd"), RRPS_ALL[Key], RRPS_ALL[Mid Price], "")</f>
        <v/>
      </c>
      <c r="GA198" s="6" t="str">
        <f>_xlfn.XLOOKUP(GA$1&amp;"|"&amp;TEXT($C198,"yyyymmdd"), RRPS_ALL[Key], RRPS_ALL[Mid Yield], "")</f>
        <v/>
      </c>
      <c r="GB198" s="6" t="str">
        <f>_xlfn.XLOOKUP(GB$1&amp;"|"&amp;TEXT($C198,"yyyymmdd"), RRPS_ALL[Key], RRPS_ALL[Dirty Mid], "")</f>
        <v/>
      </c>
      <c r="GC198" s="6" t="str">
        <f>_xlfn.XLOOKUP(GC$1&amp;"|"&amp;TEXT($C198,"yyyymmdd"), RRPS_ALL[Key], RRPS_ALL[Clean Price Mid], "")</f>
        <v/>
      </c>
      <c r="GD198" s="6"/>
      <c r="GE198" s="6"/>
      <c r="GF198" s="6"/>
      <c r="GG198" s="7" t="str">
        <f>_xlfn.XLOOKUP(GG$1&amp;"|"&amp;TEXT($C198,"yyyymmdd"), RRPS_ALL[Key], RRPS_ALL[Yield to Maturity], "")</f>
        <v/>
      </c>
      <c r="GH198" s="6" t="str">
        <f>_xlfn.XLOOKUP(GH$1&amp;"|"&amp;TEXT($C198,"yyyymmdd"), RRPS_ALL[Key], RRPS_ALL[Mid Price], "")</f>
        <v/>
      </c>
      <c r="GI198" s="6" t="str">
        <f>_xlfn.XLOOKUP(GI$1&amp;"|"&amp;TEXT($C198,"yyyymmdd"), RRPS_ALL[Key], RRPS_ALL[Mid Yield], "")</f>
        <v/>
      </c>
      <c r="GJ198" s="6" t="str">
        <f>_xlfn.XLOOKUP(GJ$1&amp;"|"&amp;TEXT($C198,"yyyymmdd"), RRPS_ALL[Key], RRPS_ALL[Dirty Mid], "")</f>
        <v/>
      </c>
      <c r="GK198" s="6" t="str">
        <f>_xlfn.XLOOKUP(GK$1&amp;"|"&amp;TEXT($C198,"yyyymmdd"), RRPS_ALL[Key], RRPS_ALL[Clean Price Mid], "")</f>
        <v/>
      </c>
      <c r="GL198" s="6"/>
      <c r="GM198" s="6"/>
      <c r="GN198" s="6"/>
      <c r="GO198" s="7" t="str">
        <f>_xlfn.XLOOKUP(GO$1&amp;"|"&amp;TEXT($C198,"yyyymmdd"), RRPS_ALL[Key], RRPS_ALL[Yield to Maturity], "")</f>
        <v/>
      </c>
      <c r="GP198" s="6" t="str">
        <f>_xlfn.XLOOKUP(GP$1&amp;"|"&amp;TEXT($C198,"yyyymmdd"), RRPS_ALL[Key], RRPS_ALL[Mid Price], "")</f>
        <v/>
      </c>
      <c r="GQ198" s="6" t="str">
        <f>_xlfn.XLOOKUP(GQ$1&amp;"|"&amp;TEXT($C198,"yyyymmdd"), RRPS_ALL[Key], RRPS_ALL[Mid Yield], "")</f>
        <v/>
      </c>
      <c r="GR198" s="6" t="str">
        <f>_xlfn.XLOOKUP(GR$1&amp;"|"&amp;TEXT($C198,"yyyymmdd"), RRPS_ALL[Key], RRPS_ALL[Dirty Mid], "")</f>
        <v/>
      </c>
      <c r="GS198" s="6" t="str">
        <f>_xlfn.XLOOKUP(GS$1&amp;"|"&amp;TEXT($C198,"yyyymmdd"), RRPS_ALL[Key], RRPS_ALL[Clean Price Mid], "")</f>
        <v/>
      </c>
      <c r="GT198" s="6"/>
      <c r="GU198" s="6"/>
      <c r="GV198" s="6"/>
      <c r="GW198" s="7" t="str">
        <f>_xlfn.XLOOKUP(GW$1&amp;"|"&amp;TEXT($C198,"yyyymmdd"), RRPS_ALL[Key], RRPS_ALL[Yield to Maturity], "")</f>
        <v/>
      </c>
      <c r="GX198" s="6" t="str">
        <f>_xlfn.XLOOKUP(GX$1&amp;"|"&amp;TEXT($C198,"yyyymmdd"), RRPS_ALL[Key], RRPS_ALL[Mid Price], "")</f>
        <v/>
      </c>
      <c r="GY198" s="6" t="str">
        <f>_xlfn.XLOOKUP(GY$1&amp;"|"&amp;TEXT($C198,"yyyymmdd"), RRPS_ALL[Key], RRPS_ALL[Mid Yield], "")</f>
        <v/>
      </c>
      <c r="GZ198" s="6" t="str">
        <f>_xlfn.XLOOKUP(GZ$1&amp;"|"&amp;TEXT($C198,"yyyymmdd"), RRPS_ALL[Key], RRPS_ALL[Dirty Mid], "")</f>
        <v/>
      </c>
      <c r="HA198" s="6" t="str">
        <f>_xlfn.XLOOKUP(HA$1&amp;"|"&amp;TEXT($C198,"yyyymmdd"), RRPS_ALL[Key], RRPS_ALL[Clean Price Mid], "")</f>
        <v/>
      </c>
      <c r="HB198" s="6"/>
      <c r="HC198" s="6"/>
      <c r="HD198" s="6"/>
    </row>
    <row r="199" spans="1:212" x14ac:dyDescent="0.2">
      <c r="A199">
        <v>2016</v>
      </c>
      <c r="B199">
        <v>3</v>
      </c>
      <c r="C199" s="5">
        <f t="shared" si="63"/>
        <v>42460</v>
      </c>
      <c r="D199" s="6">
        <v>-1.25</v>
      </c>
      <c r="E199" s="7" t="str">
        <f>_xlfn.XLOOKUP(E$1&amp;"|"&amp;TEXT($C199,"yyyymmdd"), RRPS_ALL[Key], RRPS_ALL[Yield to Maturity], "")</f>
        <v/>
      </c>
      <c r="F199" s="6" t="str">
        <f>_xlfn.XLOOKUP(F$1&amp;"|"&amp;TEXT($C199,"yyyymmdd"), RRPS_ALL[Key], RRPS_ALL[Mid Price], "")</f>
        <v/>
      </c>
      <c r="G199" s="6" t="str">
        <f>_xlfn.XLOOKUP(G$1&amp;"|"&amp;TEXT($C199,"yyyymmdd"), RRPS_ALL[Key], RRPS_ALL[Mid Yield], "")</f>
        <v/>
      </c>
      <c r="H199" s="6" t="str">
        <f>_xlfn.XLOOKUP(H$1&amp;"|"&amp;TEXT($C199,"yyyymmdd"), RRPS_ALL[Key], RRPS_ALL[Dirty Mid], "")</f>
        <v/>
      </c>
      <c r="I199" s="6" t="str">
        <f>_xlfn.XLOOKUP(I$1&amp;"|"&amp;TEXT($C199,"yyyymmdd"), RRPS_ALL[Key], RRPS_ALL[Clean Price Mid], "")</f>
        <v/>
      </c>
      <c r="J199" s="6"/>
      <c r="K199" s="6"/>
      <c r="L199" s="6"/>
      <c r="M199" s="7" t="str">
        <f>_xlfn.XLOOKUP(M$1&amp;"|"&amp;TEXT($C199,"yyyymmdd"), RRPS_ALL[Key], RRPS_ALL[Yield to Maturity], "")</f>
        <v/>
      </c>
      <c r="N199" s="6" t="str">
        <f>_xlfn.XLOOKUP(N$1&amp;"|"&amp;TEXT($C199,"yyyymmdd"), RRPS_ALL[Key], RRPS_ALL[Mid Price], "")</f>
        <v/>
      </c>
      <c r="O199" s="6" t="str">
        <f>_xlfn.XLOOKUP(O$1&amp;"|"&amp;TEXT($C199,"yyyymmdd"), RRPS_ALL[Key], RRPS_ALL[Mid Yield], "")</f>
        <v/>
      </c>
      <c r="P199" s="6" t="str">
        <f>_xlfn.XLOOKUP(P$1&amp;"|"&amp;TEXT($C199,"yyyymmdd"), RRPS_ALL[Key], RRPS_ALL[Dirty Mid], "")</f>
        <v/>
      </c>
      <c r="Q199" s="6" t="str">
        <f>_xlfn.XLOOKUP(Q$1&amp;"|"&amp;TEXT($C199,"yyyymmdd"), RRPS_ALL[Key], RRPS_ALL[Clean Price Mid], "")</f>
        <v/>
      </c>
      <c r="R199" s="6"/>
      <c r="S199" s="6"/>
      <c r="T199" s="6"/>
      <c r="U199" s="7" t="str">
        <f>_xlfn.XLOOKUP(U$1&amp;"|"&amp;TEXT($C199,"yyyymmdd"), RRPS_ALL[Key], RRPS_ALL[Yield to Maturity], "")</f>
        <v/>
      </c>
      <c r="V199" s="6" t="str">
        <f>_xlfn.XLOOKUP(V$1&amp;"|"&amp;TEXT($C199,"yyyymmdd"), RRPS_ALL[Key], RRPS_ALL[Mid Price], "")</f>
        <v/>
      </c>
      <c r="W199" s="6" t="str">
        <f>_xlfn.XLOOKUP(W$1&amp;"|"&amp;TEXT($C199,"yyyymmdd"), RRPS_ALL[Key], RRPS_ALL[Mid Yield], "")</f>
        <v/>
      </c>
      <c r="X199" s="6" t="str">
        <f>_xlfn.XLOOKUP(X$1&amp;"|"&amp;TEXT($C199,"yyyymmdd"), RRPS_ALL[Key], RRPS_ALL[Dirty Mid], "")</f>
        <v/>
      </c>
      <c r="Y199" s="6" t="str">
        <f>_xlfn.XLOOKUP(Y$1&amp;"|"&amp;TEXT($C199,"yyyymmdd"), RRPS_ALL[Key], RRPS_ALL[Clean Price Mid], "")</f>
        <v/>
      </c>
      <c r="Z199" s="6"/>
      <c r="AA199" s="6"/>
      <c r="AB199" s="6"/>
      <c r="AC199" s="7" t="str">
        <f>_xlfn.XLOOKUP(AC$1&amp;"|"&amp;TEXT($C199,"yyyymmdd"), RRPS_ALL[Key], RRPS_ALL[Yield to Maturity], "")</f>
        <v/>
      </c>
      <c r="AD199" s="6" t="str">
        <f>_xlfn.XLOOKUP(AD$1&amp;"|"&amp;TEXT($C199,"yyyymmdd"), RRPS_ALL[Key], RRPS_ALL[Mid Price], "")</f>
        <v/>
      </c>
      <c r="AE199" s="6" t="str">
        <f>_xlfn.XLOOKUP(AE$1&amp;"|"&amp;TEXT($C199,"yyyymmdd"), RRPS_ALL[Key], RRPS_ALL[Mid Yield], "")</f>
        <v/>
      </c>
      <c r="AF199" s="6" t="str">
        <f>_xlfn.XLOOKUP(AF$1&amp;"|"&amp;TEXT($C199,"yyyymmdd"), RRPS_ALL[Key], RRPS_ALL[Dirty Mid], "")</f>
        <v/>
      </c>
      <c r="AG199" s="6" t="str">
        <f>_xlfn.XLOOKUP(AG$1&amp;"|"&amp;TEXT($C199,"yyyymmdd"), RRPS_ALL[Key], RRPS_ALL[Clean Price Mid], "")</f>
        <v/>
      </c>
      <c r="AH199" s="6"/>
      <c r="AI199" s="6"/>
      <c r="AJ199" s="6"/>
      <c r="AK199" s="7" t="str">
        <f>_xlfn.XLOOKUP(AK$1&amp;"|"&amp;TEXT($C199,"yyyymmdd"), RRPS_ALL[Key], RRPS_ALL[Yield to Maturity], "")</f>
        <v/>
      </c>
      <c r="AL199" s="6" t="str">
        <f>_xlfn.XLOOKUP(AL$1&amp;"|"&amp;TEXT($C199,"yyyymmdd"), RRPS_ALL[Key], RRPS_ALL[Mid Price], "")</f>
        <v/>
      </c>
      <c r="AM199" s="6" t="str">
        <f>_xlfn.XLOOKUP(AM$1&amp;"|"&amp;TEXT($C199,"yyyymmdd"), RRPS_ALL[Key], RRPS_ALL[Mid Yield], "")</f>
        <v/>
      </c>
      <c r="AN199" s="6" t="str">
        <f>_xlfn.XLOOKUP(AN$1&amp;"|"&amp;TEXT($C199,"yyyymmdd"), RRPS_ALL[Key], RRPS_ALL[Dirty Mid], "")</f>
        <v/>
      </c>
      <c r="AO199" s="6" t="str">
        <f>_xlfn.XLOOKUP(AO$1&amp;"|"&amp;TEXT($C199,"yyyymmdd"), RRPS_ALL[Key], RRPS_ALL[Clean Price Mid], "")</f>
        <v/>
      </c>
      <c r="AP199" s="6"/>
      <c r="AQ199" s="6"/>
      <c r="AR199" s="6"/>
      <c r="AS199" s="7" t="str">
        <f>_xlfn.XLOOKUP(AS$1&amp;"|"&amp;TEXT($C199,"yyyymmdd"), RRPS_ALL[Key], RRPS_ALL[Yield to Maturity], "")</f>
        <v/>
      </c>
      <c r="AT199" s="6" t="str">
        <f>_xlfn.XLOOKUP(AT$1&amp;"|"&amp;TEXT($C199,"yyyymmdd"), RRPS_ALL[Key], RRPS_ALL[Mid Price], "")</f>
        <v/>
      </c>
      <c r="AU199" s="6" t="str">
        <f>_xlfn.XLOOKUP(AU$1&amp;"|"&amp;TEXT($C199,"yyyymmdd"), RRPS_ALL[Key], RRPS_ALL[Mid Yield], "")</f>
        <v/>
      </c>
      <c r="AV199" s="6" t="str">
        <f>_xlfn.XLOOKUP(AV$1&amp;"|"&amp;TEXT($C199,"yyyymmdd"), RRPS_ALL[Key], RRPS_ALL[Dirty Mid], "")</f>
        <v/>
      </c>
      <c r="AW199" s="6" t="str">
        <f>_xlfn.XLOOKUP(AW$1&amp;"|"&amp;TEXT($C199,"yyyymmdd"), RRPS_ALL[Key], RRPS_ALL[Clean Price Mid], "")</f>
        <v/>
      </c>
      <c r="AX199" s="6"/>
      <c r="AY199" s="6"/>
      <c r="AZ199" s="6"/>
      <c r="BA199" s="7" t="str">
        <f>_xlfn.XLOOKUP(BA$1&amp;"|"&amp;TEXT($C199,"yyyymmdd"), RRPS_ALL[Key], RRPS_ALL[Yield to Maturity], "")</f>
        <v/>
      </c>
      <c r="BB199" s="6" t="str">
        <f>_xlfn.XLOOKUP(BB$1&amp;"|"&amp;TEXT($C199,"yyyymmdd"), RRPS_ALL[Key], RRPS_ALL[Mid Price], "")</f>
        <v/>
      </c>
      <c r="BC199" s="6" t="str">
        <f>_xlfn.XLOOKUP(BC$1&amp;"|"&amp;TEXT($C199,"yyyymmdd"), RRPS_ALL[Key], RRPS_ALL[Mid Yield], "")</f>
        <v/>
      </c>
      <c r="BD199" s="6" t="str">
        <f>_xlfn.XLOOKUP(BD$1&amp;"|"&amp;TEXT($C199,"yyyymmdd"), RRPS_ALL[Key], RRPS_ALL[Dirty Mid], "")</f>
        <v/>
      </c>
      <c r="BE199" s="6" t="str">
        <f>_xlfn.XLOOKUP(BE$1&amp;"|"&amp;TEXT($C199,"yyyymmdd"), RRPS_ALL[Key], RRPS_ALL[Clean Price Mid], "")</f>
        <v/>
      </c>
      <c r="BF199" s="6"/>
      <c r="BG199" s="6"/>
      <c r="BH199" s="6"/>
      <c r="BI199" s="7" t="str">
        <f>_xlfn.XLOOKUP(BI$1&amp;"|"&amp;TEXT($C199,"yyyymmdd"), RRPS_ALL[Key], RRPS_ALL[Yield to Maturity], "")</f>
        <v/>
      </c>
      <c r="BJ199" s="6" t="str">
        <f>_xlfn.XLOOKUP(BJ$1&amp;"|"&amp;TEXT($C199,"yyyymmdd"), RRPS_ALL[Key], RRPS_ALL[Mid Price], "")</f>
        <v/>
      </c>
      <c r="BK199" s="6" t="str">
        <f>_xlfn.XLOOKUP(BK$1&amp;"|"&amp;TEXT($C199,"yyyymmdd"), RRPS_ALL[Key], RRPS_ALL[Mid Yield], "")</f>
        <v/>
      </c>
      <c r="BL199" s="6" t="str">
        <f>_xlfn.XLOOKUP(BL$1&amp;"|"&amp;TEXT($C199,"yyyymmdd"), RRPS_ALL[Key], RRPS_ALL[Dirty Mid], "")</f>
        <v/>
      </c>
      <c r="BM199" s="6" t="str">
        <f>_xlfn.XLOOKUP(BM$1&amp;"|"&amp;TEXT($C199,"yyyymmdd"), RRPS_ALL[Key], RRPS_ALL[Clean Price Mid], "")</f>
        <v/>
      </c>
      <c r="BN199" s="6"/>
      <c r="BO199" s="6"/>
      <c r="BP199" s="6"/>
      <c r="BQ199" s="7">
        <f>_xlfn.XLOOKUP(BQ$1&amp;"|"&amp;TEXT($C199,"yyyymmdd"), RRPS_ALL[Key], RRPS_ALL[Yield to Maturity], "")</f>
        <v>-0.115421</v>
      </c>
      <c r="BR199" s="6">
        <f>_xlfn.XLOOKUP(BR$1&amp;"|"&amp;TEXT($C199,"yyyymmdd"), RRPS_ALL[Key], RRPS_ALL[Mid Price], "")</f>
        <v>123.9615</v>
      </c>
      <c r="BS199" s="6">
        <f>_xlfn.XLOOKUP(BS$1&amp;"|"&amp;TEXT($C199,"yyyymmdd"), RRPS_ALL[Key], RRPS_ALL[Mid Yield], "")</f>
        <v>-0.12531200000000001</v>
      </c>
      <c r="BT199" s="6">
        <f>_xlfn.XLOOKUP(BT$1&amp;"|"&amp;TEXT($C199,"yyyymmdd"), RRPS_ALL[Key], RRPS_ALL[Dirty Mid], "")</f>
        <v>0</v>
      </c>
      <c r="BU199" s="6">
        <f>_xlfn.XLOOKUP(BU$1&amp;"|"&amp;TEXT($C199,"yyyymmdd"), RRPS_ALL[Key], RRPS_ALL[Clean Price Mid], "")</f>
        <v>0</v>
      </c>
      <c r="BV199" s="6">
        <v>0.05</v>
      </c>
      <c r="BW199" s="5">
        <v>44166</v>
      </c>
      <c r="BX199" s="6">
        <f t="shared" si="57"/>
        <v>4.6688560481663934</v>
      </c>
      <c r="BY199" s="7" t="str">
        <f>_xlfn.XLOOKUP(BY$1&amp;"|"&amp;TEXT($C199,"yyyymmdd"), RRPS_ALL[Key], RRPS_ALL[Yield to Maturity], "")</f>
        <v/>
      </c>
      <c r="BZ199" s="6" t="str">
        <f>_xlfn.XLOOKUP(BZ$1&amp;"|"&amp;TEXT($C199,"yyyymmdd"), RRPS_ALL[Key], RRPS_ALL[Mid Price], "")</f>
        <v/>
      </c>
      <c r="CA199" s="6" t="str">
        <f>_xlfn.XLOOKUP(CA$1&amp;"|"&amp;TEXT($C199,"yyyymmdd"), RRPS_ALL[Key], RRPS_ALL[Mid Yield], "")</f>
        <v/>
      </c>
      <c r="CB199" s="6" t="str">
        <f>_xlfn.XLOOKUP(CB$1&amp;"|"&amp;TEXT($C199,"yyyymmdd"), RRPS_ALL[Key], RRPS_ALL[Dirty Mid], "")</f>
        <v/>
      </c>
      <c r="CC199" s="6" t="str">
        <f>_xlfn.XLOOKUP(CC$1&amp;"|"&amp;TEXT($C199,"yyyymmdd"), RRPS_ALL[Key], RRPS_ALL[Clean Price Mid], "")</f>
        <v/>
      </c>
      <c r="CD199" s="6"/>
      <c r="CE199" s="6"/>
      <c r="CF199" s="6"/>
      <c r="CG199" s="7" t="str">
        <f>_xlfn.XLOOKUP(CG$1&amp;"|"&amp;TEXT($C199,"yyyymmdd"), RRPS_ALL[Key], RRPS_ALL[Yield to Maturity], "")</f>
        <v/>
      </c>
      <c r="CH199" s="6" t="str">
        <f>_xlfn.XLOOKUP(CH$1&amp;"|"&amp;TEXT($C199,"yyyymmdd"), RRPS_ALL[Key], RRPS_ALL[Mid Price], "")</f>
        <v/>
      </c>
      <c r="CI199" s="6" t="str">
        <f>_xlfn.XLOOKUP(CI$1&amp;"|"&amp;TEXT($C199,"yyyymmdd"), RRPS_ALL[Key], RRPS_ALL[Mid Yield], "")</f>
        <v/>
      </c>
      <c r="CJ199" s="6" t="str">
        <f>_xlfn.XLOOKUP(CJ$1&amp;"|"&amp;TEXT($C199,"yyyymmdd"), RRPS_ALL[Key], RRPS_ALL[Dirty Mid], "")</f>
        <v/>
      </c>
      <c r="CK199" s="6" t="str">
        <f>_xlfn.XLOOKUP(CK$1&amp;"|"&amp;TEXT($C199,"yyyymmdd"), RRPS_ALL[Key], RRPS_ALL[Clean Price Mid], "")</f>
        <v/>
      </c>
      <c r="CL199" s="6"/>
      <c r="CM199" s="6"/>
      <c r="CN199" s="6"/>
      <c r="CO199" s="7">
        <f>_xlfn.XLOOKUP(CO$1&amp;"|"&amp;TEXT($C199,"yyyymmdd"), RRPS_ALL[Key], RRPS_ALL[Yield to Maturity], "")</f>
        <v>-0.64558400000000005</v>
      </c>
      <c r="CP199" s="6">
        <f>_xlfn.XLOOKUP(CP$1&amp;"|"&amp;TEXT($C199,"yyyymmdd"), RRPS_ALL[Key], RRPS_ALL[Mid Price], "")</f>
        <v>101.002</v>
      </c>
      <c r="CQ199" s="6">
        <f>_xlfn.XLOOKUP(CQ$1&amp;"|"&amp;TEXT($C199,"yyyymmdd"), RRPS_ALL[Key], RRPS_ALL[Mid Yield], "")</f>
        <v>-0.65980000000000005</v>
      </c>
      <c r="CR199" s="6">
        <f>_xlfn.XLOOKUP(CR$1&amp;"|"&amp;TEXT($C199,"yyyymmdd"), RRPS_ALL[Key], RRPS_ALL[Dirty Mid], "")</f>
        <v>2.1833333333299998</v>
      </c>
      <c r="CS199" s="6">
        <f>_xlfn.XLOOKUP(CS$1&amp;"|"&amp;TEXT($C199,"yyyymmdd"), RRPS_ALL[Key], RRPS_ALL[Clean Price Mid], "")</f>
        <v>0.27222200000000002</v>
      </c>
      <c r="CT199" s="6">
        <v>0.03</v>
      </c>
      <c r="CU199" s="5">
        <v>42563</v>
      </c>
      <c r="CV199" s="6">
        <f t="shared" si="59"/>
        <v>0.28142076502732238</v>
      </c>
      <c r="CW199" s="7">
        <f>_xlfn.XLOOKUP(CW$1&amp;"|"&amp;TEXT($C199,"yyyymmdd"), RRPS_ALL[Key], RRPS_ALL[Yield to Maturity], "")</f>
        <v>-0.66786500000000004</v>
      </c>
      <c r="CX199" s="6">
        <f>_xlfn.XLOOKUP(CX$1&amp;"|"&amp;TEXT($C199,"yyyymmdd"), RRPS_ALL[Key], RRPS_ALL[Mid Price], "")</f>
        <v>106.0535</v>
      </c>
      <c r="CY199" s="6">
        <f>_xlfn.XLOOKUP(CY$1&amp;"|"&amp;TEXT($C199,"yyyymmdd"), RRPS_ALL[Key], RRPS_ALL[Mid Yield], "")</f>
        <v>-0.67757100000000003</v>
      </c>
      <c r="CZ199" s="6">
        <f>_xlfn.XLOOKUP(CZ$1&amp;"|"&amp;TEXT($C199,"yyyymmdd"), RRPS_ALL[Key], RRPS_ALL[Dirty Mid], "")</f>
        <v>0</v>
      </c>
      <c r="DA199" s="6">
        <f>_xlfn.XLOOKUP(DA$1&amp;"|"&amp;TEXT($C199,"yyyymmdd"), RRPS_ALL[Key], RRPS_ALL[Clean Price Mid], "")</f>
        <v>0</v>
      </c>
      <c r="DB199" s="6">
        <v>3.7499999999999999E-2</v>
      </c>
      <c r="DC199" s="5">
        <v>42959</v>
      </c>
      <c r="DD199" s="6">
        <f t="shared" si="60"/>
        <v>1.3652530779753762</v>
      </c>
      <c r="DE199" s="7">
        <f>_xlfn.XLOOKUP(DE$1&amp;"|"&amp;TEXT($C199,"yyyymmdd"), RRPS_ALL[Key], RRPS_ALL[Yield to Maturity], "")</f>
        <v>-0.44887199999999999</v>
      </c>
      <c r="DF199" s="6">
        <f>_xlfn.XLOOKUP(DF$1&amp;"|"&amp;TEXT($C199,"yyyymmdd"), RRPS_ALL[Key], RRPS_ALL[Mid Price], "")</f>
        <v>113.96550000000001</v>
      </c>
      <c r="DG199" s="6">
        <f>_xlfn.XLOOKUP(DG$1&amp;"|"&amp;TEXT($C199,"yyyymmdd"), RRPS_ALL[Key], RRPS_ALL[Mid Yield], "")</f>
        <v>-0.45873999999999998</v>
      </c>
      <c r="DH199" s="6">
        <f>_xlfn.XLOOKUP(DH$1&amp;"|"&amp;TEXT($C199,"yyyymmdd"), RRPS_ALL[Key], RRPS_ALL[Dirty Mid], "")</f>
        <v>0</v>
      </c>
      <c r="DI199" s="6">
        <f>_xlfn.XLOOKUP(DI$1&amp;"|"&amp;TEXT($C199,"yyyymmdd"), RRPS_ALL[Key], RRPS_ALL[Clean Price Mid], "")</f>
        <v>0</v>
      </c>
      <c r="DJ199" s="6">
        <v>4.2500000000000003E-2</v>
      </c>
      <c r="DK199" s="5">
        <v>43536</v>
      </c>
      <c r="DL199" s="6">
        <f t="shared" si="64"/>
        <v>2.945927446954141</v>
      </c>
      <c r="DM199" s="7">
        <f>_xlfn.XLOOKUP(DM$1&amp;"|"&amp;TEXT($C199,"yyyymmdd"), RRPS_ALL[Key], RRPS_ALL[Yield to Maturity], "")</f>
        <v>1.6360159999999999</v>
      </c>
      <c r="DN199" s="6">
        <f>_xlfn.XLOOKUP(DN$1&amp;"|"&amp;TEXT($C199,"yyyymmdd"), RRPS_ALL[Key], RRPS_ALL[Mid Price], "")</f>
        <v>135.976</v>
      </c>
      <c r="DO199" s="6">
        <f>_xlfn.XLOOKUP(DO$1&amp;"|"&amp;TEXT($C199,"yyyymmdd"), RRPS_ALL[Key], RRPS_ALL[Mid Yield], "")</f>
        <v>1.6142989999999999</v>
      </c>
      <c r="DP199" s="6">
        <f>_xlfn.XLOOKUP(DP$1&amp;"|"&amp;TEXT($C199,"yyyymmdd"), RRPS_ALL[Key], RRPS_ALL[Dirty Mid], "")</f>
        <v>0</v>
      </c>
      <c r="DQ199" s="6">
        <f>_xlfn.XLOOKUP(DQ$1&amp;"|"&amp;TEXT($C199,"yyyymmdd"), RRPS_ALL[Key], RRPS_ALL[Clean Price Mid], "")</f>
        <v>0</v>
      </c>
      <c r="DR199" s="6">
        <v>3.5000000000000003E-2</v>
      </c>
      <c r="DS199" s="5">
        <v>50859</v>
      </c>
      <c r="DT199" s="6">
        <f t="shared" si="65"/>
        <v>22.99520876112252</v>
      </c>
      <c r="DU199" s="7">
        <f>_xlfn.XLOOKUP(DU$1&amp;"|"&amp;TEXT($C199,"yyyymmdd"), RRPS_ALL[Key], RRPS_ALL[Yield to Maturity], "")</f>
        <v>0.174037</v>
      </c>
      <c r="DV199" s="6">
        <f>_xlfn.XLOOKUP(DV$1&amp;"|"&amp;TEXT($C199,"yyyymmdd"), RRPS_ALL[Key], RRPS_ALL[Mid Price], "")</f>
        <v>120.458</v>
      </c>
      <c r="DW199" s="6">
        <f>_xlfn.XLOOKUP(DW$1&amp;"|"&amp;TEXT($C199,"yyyymmdd"), RRPS_ALL[Key], RRPS_ALL[Mid Yield], "")</f>
        <v>0.15900500000000001</v>
      </c>
      <c r="DX199" s="6">
        <f>_xlfn.XLOOKUP(DX$1&amp;"|"&amp;TEXT($C199,"yyyymmdd"), RRPS_ALL[Key], RRPS_ALL[Dirty Mid], "")</f>
        <v>0</v>
      </c>
      <c r="DY199" s="6">
        <f>_xlfn.XLOOKUP(DY$1&amp;"|"&amp;TEXT($C199,"yyyymmdd"), RRPS_ALL[Key], RRPS_ALL[Clean Price Mid], "")</f>
        <v>0</v>
      </c>
      <c r="DZ199" s="6">
        <v>3.5000000000000003E-2</v>
      </c>
      <c r="EA199" s="5">
        <v>44713</v>
      </c>
      <c r="EB199" s="6">
        <f t="shared" si="55"/>
        <v>6.1677747360187718</v>
      </c>
      <c r="EC199" s="7">
        <f>_xlfn.XLOOKUP(EC$1&amp;"|"&amp;TEXT($C199,"yyyymmdd"), RRPS_ALL[Key], RRPS_ALL[Yield to Maturity], "")</f>
        <v>1.359326</v>
      </c>
      <c r="ED199" s="6">
        <f>_xlfn.XLOOKUP(ED$1&amp;"|"&amp;TEXT($C199,"yyyymmdd"), RRPS_ALL[Key], RRPS_ALL[Mid Price], "")</f>
        <v>113.2295</v>
      </c>
      <c r="EE199" s="6">
        <f>_xlfn.XLOOKUP(EE$1&amp;"|"&amp;TEXT($C199,"yyyymmdd"), RRPS_ALL[Key], RRPS_ALL[Mid Yield], "")</f>
        <v>1.3342970000000001</v>
      </c>
      <c r="EF199" s="6">
        <f>_xlfn.XLOOKUP(EF$1&amp;"|"&amp;TEXT($C199,"yyyymmdd"), RRPS_ALL[Key], RRPS_ALL[Dirty Mid], "")</f>
        <v>0</v>
      </c>
      <c r="EG199" s="6">
        <f>_xlfn.XLOOKUP(EG$1&amp;"|"&amp;TEXT($C199,"yyyymmdd"), RRPS_ALL[Key], RRPS_ALL[Clean Price Mid], "")</f>
        <v>0</v>
      </c>
      <c r="EH199" s="6">
        <v>2.2499999999999999E-2</v>
      </c>
      <c r="EI199" s="5">
        <v>48366</v>
      </c>
      <c r="EJ199" s="6">
        <f t="shared" si="66"/>
        <v>16.167793880837358</v>
      </c>
      <c r="EK199" s="7">
        <f>_xlfn.XLOOKUP(EK$1&amp;"|"&amp;TEXT($C199,"yyyymmdd"), RRPS_ALL[Key], RRPS_ALL[Yield to Maturity], "")</f>
        <v>0.36496299999999998</v>
      </c>
      <c r="EL199" s="6">
        <f>_xlfn.XLOOKUP(EL$1&amp;"|"&amp;TEXT($C199,"yyyymmdd"), RRPS_ALL[Key], RRPS_ALL[Mid Price], "")</f>
        <v>108.619</v>
      </c>
      <c r="EM199" s="6">
        <f>_xlfn.XLOOKUP(EM$1&amp;"|"&amp;TEXT($C199,"yyyymmdd"), RRPS_ALL[Key], RRPS_ALL[Mid Yield], "")</f>
        <v>0.34995100000000001</v>
      </c>
      <c r="EN199" s="6">
        <f>_xlfn.XLOOKUP(EN$1&amp;"|"&amp;TEXT($C199,"yyyymmdd"), RRPS_ALL[Key], RRPS_ALL[Dirty Mid], "")</f>
        <v>0</v>
      </c>
      <c r="EO199" s="6">
        <f>_xlfn.XLOOKUP(EO$1&amp;"|"&amp;TEXT($C199,"yyyymmdd"), RRPS_ALL[Key], RRPS_ALL[Clean Price Mid], "")</f>
        <v>0</v>
      </c>
      <c r="EP199" s="6">
        <v>1.4999999999999999E-2</v>
      </c>
      <c r="EQ199" s="5">
        <v>45243</v>
      </c>
      <c r="ER199" s="6">
        <f t="shared" si="62"/>
        <v>7.6194387405886381</v>
      </c>
      <c r="ES199" s="7">
        <f>_xlfn.XLOOKUP(ES$1&amp;"|"&amp;TEXT($C199,"yyyymmdd"), RRPS_ALL[Key], RRPS_ALL[Yield to Maturity], "")</f>
        <v>0.53485000000000005</v>
      </c>
      <c r="ET199" s="6">
        <f>_xlfn.XLOOKUP(ET$1&amp;"|"&amp;TEXT($C199,"yyyymmdd"), RRPS_ALL[Key], RRPS_ALL[Mid Price], "")</f>
        <v>117.565</v>
      </c>
      <c r="EU199" s="6">
        <f>_xlfn.XLOOKUP(EU$1&amp;"|"&amp;TEXT($C199,"yyyymmdd"), RRPS_ALL[Key], RRPS_ALL[Mid Yield], "")</f>
        <v>0.51986299999999996</v>
      </c>
      <c r="EV199" s="6">
        <f>_xlfn.XLOOKUP(EV$1&amp;"|"&amp;TEXT($C199,"yyyymmdd"), RRPS_ALL[Key], RRPS_ALL[Dirty Mid], "")</f>
        <v>0</v>
      </c>
      <c r="EW199" s="6">
        <f>_xlfn.XLOOKUP(EW$1&amp;"|"&amp;TEXT($C199,"yyyymmdd"), RRPS_ALL[Key], RRPS_ALL[Clean Price Mid], "")</f>
        <v>0</v>
      </c>
      <c r="EX199" s="6">
        <v>2.5000000000000001E-2</v>
      </c>
      <c r="EY199" s="5">
        <v>45789</v>
      </c>
      <c r="EZ199" s="6">
        <f t="shared" si="56"/>
        <v>9.1130577607445939</v>
      </c>
      <c r="FA199" s="7">
        <f>_xlfn.XLOOKUP(FA$1&amp;"|"&amp;TEXT($C199,"yyyymmdd"), RRPS_ALL[Key], RRPS_ALL[Yield to Maturity], "")</f>
        <v>0.80340800000000001</v>
      </c>
      <c r="FB199" s="6">
        <f>_xlfn.XLOOKUP(FB$1&amp;"|"&amp;TEXT($C199,"yyyymmdd"), RRPS_ALL[Key], RRPS_ALL[Mid Price], "")</f>
        <v>102.0925</v>
      </c>
      <c r="FC199" s="6">
        <f>_xlfn.XLOOKUP(FC$1&amp;"|"&amp;TEXT($C199,"yyyymmdd"), RRPS_ALL[Key], RRPS_ALL[Mid Yield], "")</f>
        <v>0.79345500000000002</v>
      </c>
      <c r="FD199" s="6">
        <f>_xlfn.XLOOKUP(FD$1&amp;"|"&amp;TEXT($C199,"yyyymmdd"), RRPS_ALL[Key], RRPS_ALL[Dirty Mid], "")</f>
        <v>0</v>
      </c>
      <c r="FE199" s="6">
        <f>_xlfn.XLOOKUP(FE$1&amp;"|"&amp;TEXT($C199,"yyyymmdd"), RRPS_ALL[Key], RRPS_ALL[Clean Price Mid], "")</f>
        <v>0</v>
      </c>
      <c r="FF199" s="6">
        <v>0.01</v>
      </c>
      <c r="FG199" s="5">
        <v>46338</v>
      </c>
      <c r="FH199" s="6">
        <f t="shared" si="61"/>
        <v>10.616724738675959</v>
      </c>
      <c r="FI199" s="7" t="str">
        <f>_xlfn.XLOOKUP(FI$1&amp;"|"&amp;TEXT($C199,"yyyymmdd"), RRPS_ALL[Key], RRPS_ALL[Yield to Maturity], "")</f>
        <v/>
      </c>
      <c r="FJ199" s="6" t="str">
        <f>_xlfn.XLOOKUP(FJ$1&amp;"|"&amp;TEXT($C199,"yyyymmdd"), RRPS_ALL[Key], RRPS_ALL[Mid Price], "")</f>
        <v/>
      </c>
      <c r="FK199" s="6" t="str">
        <f>_xlfn.XLOOKUP(FK$1&amp;"|"&amp;TEXT($C199,"yyyymmdd"), RRPS_ALL[Key], RRPS_ALL[Mid Yield], "")</f>
        <v/>
      </c>
      <c r="FL199" s="6" t="str">
        <f>_xlfn.XLOOKUP(FL$1&amp;"|"&amp;TEXT($C199,"yyyymmdd"), RRPS_ALL[Key], RRPS_ALL[Dirty Mid], "")</f>
        <v/>
      </c>
      <c r="FM199" s="6" t="str">
        <f>_xlfn.XLOOKUP(FM$1&amp;"|"&amp;TEXT($C199,"yyyymmdd"), RRPS_ALL[Key], RRPS_ALL[Clean Price Mid], "")</f>
        <v/>
      </c>
      <c r="FN199" s="6"/>
      <c r="FO199" s="6"/>
      <c r="FP199" s="6"/>
      <c r="FQ199" s="7" t="str">
        <f>_xlfn.XLOOKUP(FQ$1&amp;"|"&amp;TEXT($C199,"yyyymmdd"), RRPS_ALL[Key], RRPS_ALL[Yield to Maturity], "")</f>
        <v/>
      </c>
      <c r="FR199" s="6" t="str">
        <f>_xlfn.XLOOKUP(FR$1&amp;"|"&amp;TEXT($C199,"yyyymmdd"), RRPS_ALL[Key], RRPS_ALL[Mid Price], "")</f>
        <v/>
      </c>
      <c r="FS199" s="6" t="str">
        <f>_xlfn.XLOOKUP(FS$1&amp;"|"&amp;TEXT($C199,"yyyymmdd"), RRPS_ALL[Key], RRPS_ALL[Mid Yield], "")</f>
        <v/>
      </c>
      <c r="FT199" s="6" t="str">
        <f>_xlfn.XLOOKUP(FT$1&amp;"|"&amp;TEXT($C199,"yyyymmdd"), RRPS_ALL[Key], RRPS_ALL[Dirty Mid], "")</f>
        <v/>
      </c>
      <c r="FU199" s="6" t="str">
        <f>_xlfn.XLOOKUP(FU$1&amp;"|"&amp;TEXT($C199,"yyyymmdd"), RRPS_ALL[Key], RRPS_ALL[Clean Price Mid], "")</f>
        <v/>
      </c>
      <c r="FV199" s="6"/>
      <c r="FW199" s="6"/>
      <c r="FX199" s="6"/>
      <c r="FY199" s="7" t="str">
        <f>_xlfn.XLOOKUP(FY$1&amp;"|"&amp;TEXT($C199,"yyyymmdd"), RRPS_ALL[Key], RRPS_ALL[Yield to Maturity], "")</f>
        <v/>
      </c>
      <c r="FZ199" s="6" t="str">
        <f>_xlfn.XLOOKUP(FZ$1&amp;"|"&amp;TEXT($C199,"yyyymmdd"), RRPS_ALL[Key], RRPS_ALL[Mid Price], "")</f>
        <v/>
      </c>
      <c r="GA199" s="6" t="str">
        <f>_xlfn.XLOOKUP(GA$1&amp;"|"&amp;TEXT($C199,"yyyymmdd"), RRPS_ALL[Key], RRPS_ALL[Mid Yield], "")</f>
        <v/>
      </c>
      <c r="GB199" s="6" t="str">
        <f>_xlfn.XLOOKUP(GB$1&amp;"|"&amp;TEXT($C199,"yyyymmdd"), RRPS_ALL[Key], RRPS_ALL[Dirty Mid], "")</f>
        <v/>
      </c>
      <c r="GC199" s="6" t="str">
        <f>_xlfn.XLOOKUP(GC$1&amp;"|"&amp;TEXT($C199,"yyyymmdd"), RRPS_ALL[Key], RRPS_ALL[Clean Price Mid], "")</f>
        <v/>
      </c>
      <c r="GD199" s="6"/>
      <c r="GE199" s="6"/>
      <c r="GF199" s="6"/>
      <c r="GG199" s="7" t="str">
        <f>_xlfn.XLOOKUP(GG$1&amp;"|"&amp;TEXT($C199,"yyyymmdd"), RRPS_ALL[Key], RRPS_ALL[Yield to Maturity], "")</f>
        <v/>
      </c>
      <c r="GH199" s="6" t="str">
        <f>_xlfn.XLOOKUP(GH$1&amp;"|"&amp;TEXT($C199,"yyyymmdd"), RRPS_ALL[Key], RRPS_ALL[Mid Price], "")</f>
        <v/>
      </c>
      <c r="GI199" s="6" t="str">
        <f>_xlfn.XLOOKUP(GI$1&amp;"|"&amp;TEXT($C199,"yyyymmdd"), RRPS_ALL[Key], RRPS_ALL[Mid Yield], "")</f>
        <v/>
      </c>
      <c r="GJ199" s="6" t="str">
        <f>_xlfn.XLOOKUP(GJ$1&amp;"|"&amp;TEXT($C199,"yyyymmdd"), RRPS_ALL[Key], RRPS_ALL[Dirty Mid], "")</f>
        <v/>
      </c>
      <c r="GK199" s="6" t="str">
        <f>_xlfn.XLOOKUP(GK$1&amp;"|"&amp;TEXT($C199,"yyyymmdd"), RRPS_ALL[Key], RRPS_ALL[Clean Price Mid], "")</f>
        <v/>
      </c>
      <c r="GL199" s="6"/>
      <c r="GM199" s="6"/>
      <c r="GN199" s="6"/>
      <c r="GO199" s="7" t="str">
        <f>_xlfn.XLOOKUP(GO$1&amp;"|"&amp;TEXT($C199,"yyyymmdd"), RRPS_ALL[Key], RRPS_ALL[Yield to Maturity], "")</f>
        <v/>
      </c>
      <c r="GP199" s="6" t="str">
        <f>_xlfn.XLOOKUP(GP$1&amp;"|"&amp;TEXT($C199,"yyyymmdd"), RRPS_ALL[Key], RRPS_ALL[Mid Price], "")</f>
        <v/>
      </c>
      <c r="GQ199" s="6" t="str">
        <f>_xlfn.XLOOKUP(GQ$1&amp;"|"&amp;TEXT($C199,"yyyymmdd"), RRPS_ALL[Key], RRPS_ALL[Mid Yield], "")</f>
        <v/>
      </c>
      <c r="GR199" s="6" t="str">
        <f>_xlfn.XLOOKUP(GR$1&amp;"|"&amp;TEXT($C199,"yyyymmdd"), RRPS_ALL[Key], RRPS_ALL[Dirty Mid], "")</f>
        <v/>
      </c>
      <c r="GS199" s="6" t="str">
        <f>_xlfn.XLOOKUP(GS$1&amp;"|"&amp;TEXT($C199,"yyyymmdd"), RRPS_ALL[Key], RRPS_ALL[Clean Price Mid], "")</f>
        <v/>
      </c>
      <c r="GT199" s="6"/>
      <c r="GU199" s="6"/>
      <c r="GV199" s="6"/>
      <c r="GW199" s="7" t="str">
        <f>_xlfn.XLOOKUP(GW$1&amp;"|"&amp;TEXT($C199,"yyyymmdd"), RRPS_ALL[Key], RRPS_ALL[Yield to Maturity], "")</f>
        <v/>
      </c>
      <c r="GX199" s="6" t="str">
        <f>_xlfn.XLOOKUP(GX$1&amp;"|"&amp;TEXT($C199,"yyyymmdd"), RRPS_ALL[Key], RRPS_ALL[Mid Price], "")</f>
        <v/>
      </c>
      <c r="GY199" s="6" t="str">
        <f>_xlfn.XLOOKUP(GY$1&amp;"|"&amp;TEXT($C199,"yyyymmdd"), RRPS_ALL[Key], RRPS_ALL[Mid Yield], "")</f>
        <v/>
      </c>
      <c r="GZ199" s="6" t="str">
        <f>_xlfn.XLOOKUP(GZ$1&amp;"|"&amp;TEXT($C199,"yyyymmdd"), RRPS_ALL[Key], RRPS_ALL[Dirty Mid], "")</f>
        <v/>
      </c>
      <c r="HA199" s="6" t="str">
        <f>_xlfn.XLOOKUP(HA$1&amp;"|"&amp;TEXT($C199,"yyyymmdd"), RRPS_ALL[Key], RRPS_ALL[Clean Price Mid], "")</f>
        <v/>
      </c>
      <c r="HB199" s="6"/>
      <c r="HC199" s="6"/>
      <c r="HD199" s="6"/>
    </row>
    <row r="200" spans="1:212" x14ac:dyDescent="0.2">
      <c r="A200">
        <v>2016</v>
      </c>
      <c r="B200">
        <v>4</v>
      </c>
      <c r="C200" s="5">
        <f t="shared" si="63"/>
        <v>42490</v>
      </c>
      <c r="D200" s="6">
        <v>-1.25</v>
      </c>
      <c r="E200" s="7" t="str">
        <f>_xlfn.XLOOKUP(E$1&amp;"|"&amp;TEXT($C200,"yyyymmdd"), RRPS_ALL[Key], RRPS_ALL[Yield to Maturity], "")</f>
        <v/>
      </c>
      <c r="F200" s="6" t="str">
        <f>_xlfn.XLOOKUP(F$1&amp;"|"&amp;TEXT($C200,"yyyymmdd"), RRPS_ALL[Key], RRPS_ALL[Mid Price], "")</f>
        <v/>
      </c>
      <c r="G200" s="6" t="str">
        <f>_xlfn.XLOOKUP(G$1&amp;"|"&amp;TEXT($C200,"yyyymmdd"), RRPS_ALL[Key], RRPS_ALL[Mid Yield], "")</f>
        <v/>
      </c>
      <c r="H200" s="6" t="str">
        <f>_xlfn.XLOOKUP(H$1&amp;"|"&amp;TEXT($C200,"yyyymmdd"), RRPS_ALL[Key], RRPS_ALL[Dirty Mid], "")</f>
        <v/>
      </c>
      <c r="I200" s="6" t="str">
        <f>_xlfn.XLOOKUP(I$1&amp;"|"&amp;TEXT($C200,"yyyymmdd"), RRPS_ALL[Key], RRPS_ALL[Clean Price Mid], "")</f>
        <v/>
      </c>
      <c r="J200" s="6"/>
      <c r="K200" s="6"/>
      <c r="L200" s="6"/>
      <c r="M200" s="7" t="str">
        <f>_xlfn.XLOOKUP(M$1&amp;"|"&amp;TEXT($C200,"yyyymmdd"), RRPS_ALL[Key], RRPS_ALL[Yield to Maturity], "")</f>
        <v/>
      </c>
      <c r="N200" s="6" t="str">
        <f>_xlfn.XLOOKUP(N$1&amp;"|"&amp;TEXT($C200,"yyyymmdd"), RRPS_ALL[Key], RRPS_ALL[Mid Price], "")</f>
        <v/>
      </c>
      <c r="O200" s="6" t="str">
        <f>_xlfn.XLOOKUP(O$1&amp;"|"&amp;TEXT($C200,"yyyymmdd"), RRPS_ALL[Key], RRPS_ALL[Mid Yield], "")</f>
        <v/>
      </c>
      <c r="P200" s="6" t="str">
        <f>_xlfn.XLOOKUP(P$1&amp;"|"&amp;TEXT($C200,"yyyymmdd"), RRPS_ALL[Key], RRPS_ALL[Dirty Mid], "")</f>
        <v/>
      </c>
      <c r="Q200" s="6" t="str">
        <f>_xlfn.XLOOKUP(Q$1&amp;"|"&amp;TEXT($C200,"yyyymmdd"), RRPS_ALL[Key], RRPS_ALL[Clean Price Mid], "")</f>
        <v/>
      </c>
      <c r="R200" s="6"/>
      <c r="S200" s="6"/>
      <c r="T200" s="6"/>
      <c r="U200" s="7" t="str">
        <f>_xlfn.XLOOKUP(U$1&amp;"|"&amp;TEXT($C200,"yyyymmdd"), RRPS_ALL[Key], RRPS_ALL[Yield to Maturity], "")</f>
        <v/>
      </c>
      <c r="V200" s="6" t="str">
        <f>_xlfn.XLOOKUP(V$1&amp;"|"&amp;TEXT($C200,"yyyymmdd"), RRPS_ALL[Key], RRPS_ALL[Mid Price], "")</f>
        <v/>
      </c>
      <c r="W200" s="6" t="str">
        <f>_xlfn.XLOOKUP(W$1&amp;"|"&amp;TEXT($C200,"yyyymmdd"), RRPS_ALL[Key], RRPS_ALL[Mid Yield], "")</f>
        <v/>
      </c>
      <c r="X200" s="6" t="str">
        <f>_xlfn.XLOOKUP(X$1&amp;"|"&amp;TEXT($C200,"yyyymmdd"), RRPS_ALL[Key], RRPS_ALL[Dirty Mid], "")</f>
        <v/>
      </c>
      <c r="Y200" s="6" t="str">
        <f>_xlfn.XLOOKUP(Y$1&amp;"|"&amp;TEXT($C200,"yyyymmdd"), RRPS_ALL[Key], RRPS_ALL[Clean Price Mid], "")</f>
        <v/>
      </c>
      <c r="Z200" s="6"/>
      <c r="AA200" s="6"/>
      <c r="AB200" s="6"/>
      <c r="AC200" s="7" t="str">
        <f>_xlfn.XLOOKUP(AC$1&amp;"|"&amp;TEXT($C200,"yyyymmdd"), RRPS_ALL[Key], RRPS_ALL[Yield to Maturity], "")</f>
        <v/>
      </c>
      <c r="AD200" s="6" t="str">
        <f>_xlfn.XLOOKUP(AD$1&amp;"|"&amp;TEXT($C200,"yyyymmdd"), RRPS_ALL[Key], RRPS_ALL[Mid Price], "")</f>
        <v/>
      </c>
      <c r="AE200" s="6" t="str">
        <f>_xlfn.XLOOKUP(AE$1&amp;"|"&amp;TEXT($C200,"yyyymmdd"), RRPS_ALL[Key], RRPS_ALL[Mid Yield], "")</f>
        <v/>
      </c>
      <c r="AF200" s="6" t="str">
        <f>_xlfn.XLOOKUP(AF$1&amp;"|"&amp;TEXT($C200,"yyyymmdd"), RRPS_ALL[Key], RRPS_ALL[Dirty Mid], "")</f>
        <v/>
      </c>
      <c r="AG200" s="6" t="str">
        <f>_xlfn.XLOOKUP(AG$1&amp;"|"&amp;TEXT($C200,"yyyymmdd"), RRPS_ALL[Key], RRPS_ALL[Clean Price Mid], "")</f>
        <v/>
      </c>
      <c r="AH200" s="6"/>
      <c r="AI200" s="6"/>
      <c r="AJ200" s="6"/>
      <c r="AK200" s="7" t="str">
        <f>_xlfn.XLOOKUP(AK$1&amp;"|"&amp;TEXT($C200,"yyyymmdd"), RRPS_ALL[Key], RRPS_ALL[Yield to Maturity], "")</f>
        <v/>
      </c>
      <c r="AL200" s="6" t="str">
        <f>_xlfn.XLOOKUP(AL$1&amp;"|"&amp;TEXT($C200,"yyyymmdd"), RRPS_ALL[Key], RRPS_ALL[Mid Price], "")</f>
        <v/>
      </c>
      <c r="AM200" s="6" t="str">
        <f>_xlfn.XLOOKUP(AM$1&amp;"|"&amp;TEXT($C200,"yyyymmdd"), RRPS_ALL[Key], RRPS_ALL[Mid Yield], "")</f>
        <v/>
      </c>
      <c r="AN200" s="6" t="str">
        <f>_xlfn.XLOOKUP(AN$1&amp;"|"&amp;TEXT($C200,"yyyymmdd"), RRPS_ALL[Key], RRPS_ALL[Dirty Mid], "")</f>
        <v/>
      </c>
      <c r="AO200" s="6" t="str">
        <f>_xlfn.XLOOKUP(AO$1&amp;"|"&amp;TEXT($C200,"yyyymmdd"), RRPS_ALL[Key], RRPS_ALL[Clean Price Mid], "")</f>
        <v/>
      </c>
      <c r="AP200" s="6"/>
      <c r="AQ200" s="6"/>
      <c r="AR200" s="6"/>
      <c r="AS200" s="7" t="str">
        <f>_xlfn.XLOOKUP(AS$1&amp;"|"&amp;TEXT($C200,"yyyymmdd"), RRPS_ALL[Key], RRPS_ALL[Yield to Maturity], "")</f>
        <v/>
      </c>
      <c r="AT200" s="6" t="str">
        <f>_xlfn.XLOOKUP(AT$1&amp;"|"&amp;TEXT($C200,"yyyymmdd"), RRPS_ALL[Key], RRPS_ALL[Mid Price], "")</f>
        <v/>
      </c>
      <c r="AU200" s="6" t="str">
        <f>_xlfn.XLOOKUP(AU$1&amp;"|"&amp;TEXT($C200,"yyyymmdd"), RRPS_ALL[Key], RRPS_ALL[Mid Yield], "")</f>
        <v/>
      </c>
      <c r="AV200" s="6" t="str">
        <f>_xlfn.XLOOKUP(AV$1&amp;"|"&amp;TEXT($C200,"yyyymmdd"), RRPS_ALL[Key], RRPS_ALL[Dirty Mid], "")</f>
        <v/>
      </c>
      <c r="AW200" s="6" t="str">
        <f>_xlfn.XLOOKUP(AW$1&amp;"|"&amp;TEXT($C200,"yyyymmdd"), RRPS_ALL[Key], RRPS_ALL[Clean Price Mid], "")</f>
        <v/>
      </c>
      <c r="AX200" s="6"/>
      <c r="AY200" s="6"/>
      <c r="AZ200" s="6"/>
      <c r="BA200" s="7" t="str">
        <f>_xlfn.XLOOKUP(BA$1&amp;"|"&amp;TEXT($C200,"yyyymmdd"), RRPS_ALL[Key], RRPS_ALL[Yield to Maturity], "")</f>
        <v/>
      </c>
      <c r="BB200" s="6" t="str">
        <f>_xlfn.XLOOKUP(BB$1&amp;"|"&amp;TEXT($C200,"yyyymmdd"), RRPS_ALL[Key], RRPS_ALL[Mid Price], "")</f>
        <v/>
      </c>
      <c r="BC200" s="6" t="str">
        <f>_xlfn.XLOOKUP(BC$1&amp;"|"&amp;TEXT($C200,"yyyymmdd"), RRPS_ALL[Key], RRPS_ALL[Mid Yield], "")</f>
        <v/>
      </c>
      <c r="BD200" s="6" t="str">
        <f>_xlfn.XLOOKUP(BD$1&amp;"|"&amp;TEXT($C200,"yyyymmdd"), RRPS_ALL[Key], RRPS_ALL[Dirty Mid], "")</f>
        <v/>
      </c>
      <c r="BE200" s="6" t="str">
        <f>_xlfn.XLOOKUP(BE$1&amp;"|"&amp;TEXT($C200,"yyyymmdd"), RRPS_ALL[Key], RRPS_ALL[Clean Price Mid], "")</f>
        <v/>
      </c>
      <c r="BF200" s="6"/>
      <c r="BG200" s="6"/>
      <c r="BH200" s="6"/>
      <c r="BI200" s="7" t="str">
        <f>_xlfn.XLOOKUP(BI$1&amp;"|"&amp;TEXT($C200,"yyyymmdd"), RRPS_ALL[Key], RRPS_ALL[Yield to Maturity], "")</f>
        <v/>
      </c>
      <c r="BJ200" s="6" t="str">
        <f>_xlfn.XLOOKUP(BJ$1&amp;"|"&amp;TEXT($C200,"yyyymmdd"), RRPS_ALL[Key], RRPS_ALL[Mid Price], "")</f>
        <v/>
      </c>
      <c r="BK200" s="6" t="str">
        <f>_xlfn.XLOOKUP(BK$1&amp;"|"&amp;TEXT($C200,"yyyymmdd"), RRPS_ALL[Key], RRPS_ALL[Mid Yield], "")</f>
        <v/>
      </c>
      <c r="BL200" s="6" t="str">
        <f>_xlfn.XLOOKUP(BL$1&amp;"|"&amp;TEXT($C200,"yyyymmdd"), RRPS_ALL[Key], RRPS_ALL[Dirty Mid], "")</f>
        <v/>
      </c>
      <c r="BM200" s="6" t="str">
        <f>_xlfn.XLOOKUP(BM$1&amp;"|"&amp;TEXT($C200,"yyyymmdd"), RRPS_ALL[Key], RRPS_ALL[Clean Price Mid], "")</f>
        <v/>
      </c>
      <c r="BN200" s="6"/>
      <c r="BO200" s="6"/>
      <c r="BP200" s="6"/>
      <c r="BQ200" s="7">
        <f>_xlfn.XLOOKUP(BQ$1&amp;"|"&amp;TEXT($C200,"yyyymmdd"), RRPS_ALL[Key], RRPS_ALL[Yield to Maturity], "")</f>
        <v>-5.0887000000000002E-2</v>
      </c>
      <c r="BR200" s="6">
        <f>_xlfn.XLOOKUP(BR$1&amp;"|"&amp;TEXT($C200,"yyyymmdd"), RRPS_ALL[Key], RRPS_ALL[Mid Price], "")</f>
        <v>123.2075</v>
      </c>
      <c r="BS200" s="6">
        <f>_xlfn.XLOOKUP(BS$1&amp;"|"&amp;TEXT($C200,"yyyymmdd"), RRPS_ALL[Key], RRPS_ALL[Mid Yield], "")</f>
        <v>-6.0814E-2</v>
      </c>
      <c r="BT200" s="6">
        <f>_xlfn.XLOOKUP(BT$1&amp;"|"&amp;TEXT($C200,"yyyymmdd"), RRPS_ALL[Key], RRPS_ALL[Dirty Mid], "")</f>
        <v>0</v>
      </c>
      <c r="BU200" s="6">
        <f>_xlfn.XLOOKUP(BU$1&amp;"|"&amp;TEXT($C200,"yyyymmdd"), RRPS_ALL[Key], RRPS_ALL[Clean Price Mid], "")</f>
        <v>0</v>
      </c>
      <c r="BV200" s="6">
        <v>0.05</v>
      </c>
      <c r="BW200" s="5">
        <v>44166</v>
      </c>
      <c r="BX200" s="6">
        <f t="shared" si="57"/>
        <v>4.5867542419266556</v>
      </c>
      <c r="BY200" s="7" t="str">
        <f>_xlfn.XLOOKUP(BY$1&amp;"|"&amp;TEXT($C200,"yyyymmdd"), RRPS_ALL[Key], RRPS_ALL[Yield to Maturity], "")</f>
        <v/>
      </c>
      <c r="BZ200" s="6" t="str">
        <f>_xlfn.XLOOKUP(BZ$1&amp;"|"&amp;TEXT($C200,"yyyymmdd"), RRPS_ALL[Key], RRPS_ALL[Mid Price], "")</f>
        <v/>
      </c>
      <c r="CA200" s="6" t="str">
        <f>_xlfn.XLOOKUP(CA$1&amp;"|"&amp;TEXT($C200,"yyyymmdd"), RRPS_ALL[Key], RRPS_ALL[Mid Yield], "")</f>
        <v/>
      </c>
      <c r="CB200" s="6" t="str">
        <f>_xlfn.XLOOKUP(CB$1&amp;"|"&amp;TEXT($C200,"yyyymmdd"), RRPS_ALL[Key], RRPS_ALL[Dirty Mid], "")</f>
        <v/>
      </c>
      <c r="CC200" s="6" t="str">
        <f>_xlfn.XLOOKUP(CC$1&amp;"|"&amp;TEXT($C200,"yyyymmdd"), RRPS_ALL[Key], RRPS_ALL[Clean Price Mid], "")</f>
        <v/>
      </c>
      <c r="CD200" s="6"/>
      <c r="CE200" s="6"/>
      <c r="CF200" s="6"/>
      <c r="CG200" s="7" t="str">
        <f>_xlfn.XLOOKUP(CG$1&amp;"|"&amp;TEXT($C200,"yyyymmdd"), RRPS_ALL[Key], RRPS_ALL[Yield to Maturity], "")</f>
        <v/>
      </c>
      <c r="CH200" s="6" t="str">
        <f>_xlfn.XLOOKUP(CH$1&amp;"|"&amp;TEXT($C200,"yyyymmdd"), RRPS_ALL[Key], RRPS_ALL[Mid Price], "")</f>
        <v/>
      </c>
      <c r="CI200" s="6" t="str">
        <f>_xlfn.XLOOKUP(CI$1&amp;"|"&amp;TEXT($C200,"yyyymmdd"), RRPS_ALL[Key], RRPS_ALL[Mid Yield], "")</f>
        <v/>
      </c>
      <c r="CJ200" s="6" t="str">
        <f>_xlfn.XLOOKUP(CJ$1&amp;"|"&amp;TEXT($C200,"yyyymmdd"), RRPS_ALL[Key], RRPS_ALL[Dirty Mid], "")</f>
        <v/>
      </c>
      <c r="CK200" s="6" t="str">
        <f>_xlfn.XLOOKUP(CK$1&amp;"|"&amp;TEXT($C200,"yyyymmdd"), RRPS_ALL[Key], RRPS_ALL[Clean Price Mid], "")</f>
        <v/>
      </c>
      <c r="CL200" s="6"/>
      <c r="CM200" s="6"/>
      <c r="CN200" s="6"/>
      <c r="CO200" s="7">
        <f>_xlfn.XLOOKUP(CO$1&amp;"|"&amp;TEXT($C200,"yyyymmdd"), RRPS_ALL[Key], RRPS_ALL[Yield to Maturity], "")</f>
        <v>-0.63241099999999995</v>
      </c>
      <c r="CP200" s="6">
        <f>_xlfn.XLOOKUP(CP$1&amp;"|"&amp;TEXT($C200,"yyyymmdd"), RRPS_ALL[Key], RRPS_ALL[Mid Price], "")</f>
        <v>100.703</v>
      </c>
      <c r="CQ200" s="6">
        <f>_xlfn.XLOOKUP(CQ$1&amp;"|"&amp;TEXT($C200,"yyyymmdd"), RRPS_ALL[Key], RRPS_ALL[Mid Yield], "")</f>
        <v>-0.64756999999999998</v>
      </c>
      <c r="CR200" s="6">
        <f>_xlfn.XLOOKUP(CR$1&amp;"|"&amp;TEXT($C200,"yyyymmdd"), RRPS_ALL[Key], RRPS_ALL[Dirty Mid], "")</f>
        <v>2.4249999999999998</v>
      </c>
      <c r="CS200" s="6">
        <f>_xlfn.XLOOKUP(CS$1&amp;"|"&amp;TEXT($C200,"yyyymmdd"), RRPS_ALL[Key], RRPS_ALL[Clean Price Mid], "")</f>
        <v>0.191667</v>
      </c>
      <c r="CT200" s="6">
        <v>0.03</v>
      </c>
      <c r="CU200" s="5">
        <v>42563</v>
      </c>
      <c r="CV200" s="6">
        <f t="shared" si="59"/>
        <v>0.19945355191256831</v>
      </c>
      <c r="CW200" s="7">
        <f>_xlfn.XLOOKUP(CW$1&amp;"|"&amp;TEXT($C200,"yyyymmdd"), RRPS_ALL[Key], RRPS_ALL[Yield to Maturity], "")</f>
        <v>-0.60399499999999995</v>
      </c>
      <c r="CX200" s="6">
        <f>_xlfn.XLOOKUP(CX$1&amp;"|"&amp;TEXT($C200,"yyyymmdd"), RRPS_ALL[Key], RRPS_ALL[Mid Price], "")</f>
        <v>105.60550000000001</v>
      </c>
      <c r="CY200" s="6">
        <f>_xlfn.XLOOKUP(CY$1&amp;"|"&amp;TEXT($C200,"yyyymmdd"), RRPS_ALL[Key], RRPS_ALL[Mid Yield], "")</f>
        <v>-0.61361200000000005</v>
      </c>
      <c r="CZ200" s="6">
        <f>_xlfn.XLOOKUP(CZ$1&amp;"|"&amp;TEXT($C200,"yyyymmdd"), RRPS_ALL[Key], RRPS_ALL[Dirty Mid], "")</f>
        <v>0</v>
      </c>
      <c r="DA200" s="6">
        <f>_xlfn.XLOOKUP(DA$1&amp;"|"&amp;TEXT($C200,"yyyymmdd"), RRPS_ALL[Key], RRPS_ALL[Clean Price Mid], "")</f>
        <v>0</v>
      </c>
      <c r="DB200" s="6">
        <v>3.7499999999999999E-2</v>
      </c>
      <c r="DC200" s="5">
        <v>42959</v>
      </c>
      <c r="DD200" s="6">
        <f t="shared" si="60"/>
        <v>1.2831737346101231</v>
      </c>
      <c r="DE200" s="7">
        <f>_xlfn.XLOOKUP(DE$1&amp;"|"&amp;TEXT($C200,"yyyymmdd"), RRPS_ALL[Key], RRPS_ALL[Yield to Maturity], "")</f>
        <v>-0.39187899999999998</v>
      </c>
      <c r="DF200" s="6">
        <f>_xlfn.XLOOKUP(DF$1&amp;"|"&amp;TEXT($C200,"yyyymmdd"), RRPS_ALL[Key], RRPS_ALL[Mid Price], "")</f>
        <v>113.4015</v>
      </c>
      <c r="DG200" s="6">
        <f>_xlfn.XLOOKUP(DG$1&amp;"|"&amp;TEXT($C200,"yyyymmdd"), RRPS_ALL[Key], RRPS_ALL[Mid Yield], "")</f>
        <v>-0.40174399999999999</v>
      </c>
      <c r="DH200" s="6">
        <f>_xlfn.XLOOKUP(DH$1&amp;"|"&amp;TEXT($C200,"yyyymmdd"), RRPS_ALL[Key], RRPS_ALL[Dirty Mid], "")</f>
        <v>0</v>
      </c>
      <c r="DI200" s="6">
        <f>_xlfn.XLOOKUP(DI$1&amp;"|"&amp;TEXT($C200,"yyyymmdd"), RRPS_ALL[Key], RRPS_ALL[Clean Price Mid], "")</f>
        <v>0</v>
      </c>
      <c r="DJ200" s="6">
        <v>4.2500000000000003E-2</v>
      </c>
      <c r="DK200" s="5">
        <v>43536</v>
      </c>
      <c r="DL200" s="6">
        <f t="shared" si="64"/>
        <v>2.8637919233401781</v>
      </c>
      <c r="DM200" s="7">
        <f>_xlfn.XLOOKUP(DM$1&amp;"|"&amp;TEXT($C200,"yyyymmdd"), RRPS_ALL[Key], RRPS_ALL[Yield to Maturity], "")</f>
        <v>1.838001</v>
      </c>
      <c r="DN200" s="6">
        <f>_xlfn.XLOOKUP(DN$1&amp;"|"&amp;TEXT($C200,"yyyymmdd"), RRPS_ALL[Key], RRPS_ALL[Mid Price], "")</f>
        <v>131.34399999999999</v>
      </c>
      <c r="DO200" s="6">
        <f>_xlfn.XLOOKUP(DO$1&amp;"|"&amp;TEXT($C200,"yyyymmdd"), RRPS_ALL[Key], RRPS_ALL[Mid Yield], "")</f>
        <v>1.8152680000000001</v>
      </c>
      <c r="DP200" s="6">
        <f>_xlfn.XLOOKUP(DP$1&amp;"|"&amp;TEXT($C200,"yyyymmdd"), RRPS_ALL[Key], RRPS_ALL[Dirty Mid], "")</f>
        <v>0</v>
      </c>
      <c r="DQ200" s="6">
        <f>_xlfn.XLOOKUP(DQ$1&amp;"|"&amp;TEXT($C200,"yyyymmdd"), RRPS_ALL[Key], RRPS_ALL[Clean Price Mid], "")</f>
        <v>0</v>
      </c>
      <c r="DR200" s="6">
        <v>3.5000000000000003E-2</v>
      </c>
      <c r="DS200" s="5">
        <v>50859</v>
      </c>
      <c r="DT200" s="6">
        <f t="shared" si="65"/>
        <v>22.913073237508556</v>
      </c>
      <c r="DU200" s="7">
        <f>_xlfn.XLOOKUP(DU$1&amp;"|"&amp;TEXT($C200,"yyyymmdd"), RRPS_ALL[Key], RRPS_ALL[Yield to Maturity], "")</f>
        <v>0.26100499999999999</v>
      </c>
      <c r="DV200" s="6">
        <f>_xlfn.XLOOKUP(DV$1&amp;"|"&amp;TEXT($C200,"yyyymmdd"), RRPS_ALL[Key], RRPS_ALL[Mid Price], "")</f>
        <v>119.60599999999999</v>
      </c>
      <c r="DW200" s="6">
        <f>_xlfn.XLOOKUP(DW$1&amp;"|"&amp;TEXT($C200,"yyyymmdd"), RRPS_ALL[Key], RRPS_ALL[Mid Yield], "")</f>
        <v>0.24596199999999999</v>
      </c>
      <c r="DX200" s="6">
        <f>_xlfn.XLOOKUP(DX$1&amp;"|"&amp;TEXT($C200,"yyyymmdd"), RRPS_ALL[Key], RRPS_ALL[Dirty Mid], "")</f>
        <v>0</v>
      </c>
      <c r="DY200" s="6">
        <f>_xlfn.XLOOKUP(DY$1&amp;"|"&amp;TEXT($C200,"yyyymmdd"), RRPS_ALL[Key], RRPS_ALL[Clean Price Mid], "")</f>
        <v>0</v>
      </c>
      <c r="DZ200" s="6">
        <v>3.5000000000000003E-2</v>
      </c>
      <c r="EA200" s="5">
        <v>44713</v>
      </c>
      <c r="EB200" s="6">
        <f t="shared" si="55"/>
        <v>6.0856472428627297</v>
      </c>
      <c r="EC200" s="7">
        <f>_xlfn.XLOOKUP(EC$1&amp;"|"&amp;TEXT($C200,"yyyymmdd"), RRPS_ALL[Key], RRPS_ALL[Yield to Maturity], "")</f>
        <v>1.476321</v>
      </c>
      <c r="ED200" s="6">
        <f>_xlfn.XLOOKUP(ED$1&amp;"|"&amp;TEXT($C200,"yyyymmdd"), RRPS_ALL[Key], RRPS_ALL[Mid Price], "")</f>
        <v>111.37949999999999</v>
      </c>
      <c r="EE200" s="6">
        <f>_xlfn.XLOOKUP(EE$1&amp;"|"&amp;TEXT($C200,"yyyymmdd"), RRPS_ALL[Key], RRPS_ALL[Mid Yield], "")</f>
        <v>1.4512910000000001</v>
      </c>
      <c r="EF200" s="6">
        <f>_xlfn.XLOOKUP(EF$1&amp;"|"&amp;TEXT($C200,"yyyymmdd"), RRPS_ALL[Key], RRPS_ALL[Dirty Mid], "")</f>
        <v>0</v>
      </c>
      <c r="EG200" s="6">
        <f>_xlfn.XLOOKUP(EG$1&amp;"|"&amp;TEXT($C200,"yyyymmdd"), RRPS_ALL[Key], RRPS_ALL[Clean Price Mid], "")</f>
        <v>0</v>
      </c>
      <c r="EH200" s="6">
        <v>2.2499999999999999E-2</v>
      </c>
      <c r="EI200" s="5">
        <v>48366</v>
      </c>
      <c r="EJ200" s="6">
        <f t="shared" si="66"/>
        <v>16.085668276972623</v>
      </c>
      <c r="EK200" s="7">
        <f>_xlfn.XLOOKUP(EK$1&amp;"|"&amp;TEXT($C200,"yyyymmdd"), RRPS_ALL[Key], RRPS_ALL[Yield to Maturity], "")</f>
        <v>0.48814400000000002</v>
      </c>
      <c r="EL200" s="6">
        <f>_xlfn.XLOOKUP(EL$1&amp;"|"&amp;TEXT($C200,"yyyymmdd"), RRPS_ALL[Key], RRPS_ALL[Mid Price], "")</f>
        <v>107.57550000000001</v>
      </c>
      <c r="EM200" s="6">
        <f>_xlfn.XLOOKUP(EM$1&amp;"|"&amp;TEXT($C200,"yyyymmdd"), RRPS_ALL[Key], RRPS_ALL[Mid Yield], "")</f>
        <v>0.47320000000000001</v>
      </c>
      <c r="EN200" s="6">
        <f>_xlfn.XLOOKUP(EN$1&amp;"|"&amp;TEXT($C200,"yyyymmdd"), RRPS_ALL[Key], RRPS_ALL[Dirty Mid], "")</f>
        <v>0</v>
      </c>
      <c r="EO200" s="6">
        <f>_xlfn.XLOOKUP(EO$1&amp;"|"&amp;TEXT($C200,"yyyymmdd"), RRPS_ALL[Key], RRPS_ALL[Clean Price Mid], "")</f>
        <v>0</v>
      </c>
      <c r="EP200" s="6">
        <v>1.4999999999999999E-2</v>
      </c>
      <c r="EQ200" s="5">
        <v>45243</v>
      </c>
      <c r="ER200" s="6">
        <f t="shared" si="62"/>
        <v>7.5373032169746752</v>
      </c>
      <c r="ES200" s="7">
        <f>_xlfn.XLOOKUP(ES$1&amp;"|"&amp;TEXT($C200,"yyyymmdd"), RRPS_ALL[Key], RRPS_ALL[Yield to Maturity], "")</f>
        <v>0.6351</v>
      </c>
      <c r="ET200" s="6">
        <f>_xlfn.XLOOKUP(ET$1&amp;"|"&amp;TEXT($C200,"yyyymmdd"), RRPS_ALL[Key], RRPS_ALL[Mid Price], "")</f>
        <v>116.45050000000001</v>
      </c>
      <c r="EU200" s="6">
        <f>_xlfn.XLOOKUP(EU$1&amp;"|"&amp;TEXT($C200,"yyyymmdd"), RRPS_ALL[Key], RRPS_ALL[Mid Yield], "")</f>
        <v>0.62013700000000005</v>
      </c>
      <c r="EV200" s="6">
        <f>_xlfn.XLOOKUP(EV$1&amp;"|"&amp;TEXT($C200,"yyyymmdd"), RRPS_ALL[Key], RRPS_ALL[Dirty Mid], "")</f>
        <v>0</v>
      </c>
      <c r="EW200" s="6">
        <f>_xlfn.XLOOKUP(EW$1&amp;"|"&amp;TEXT($C200,"yyyymmdd"), RRPS_ALL[Key], RRPS_ALL[Clean Price Mid], "")</f>
        <v>0</v>
      </c>
      <c r="EX200" s="6">
        <v>2.5000000000000001E-2</v>
      </c>
      <c r="EY200" s="5">
        <v>45789</v>
      </c>
      <c r="EZ200" s="6">
        <f t="shared" si="56"/>
        <v>9.0309334793320559</v>
      </c>
      <c r="FA200" s="7">
        <f>_xlfn.XLOOKUP(FA$1&amp;"|"&amp;TEXT($C200,"yyyymmdd"), RRPS_ALL[Key], RRPS_ALL[Yield to Maturity], "")</f>
        <v>0.88537399999999999</v>
      </c>
      <c r="FB200" s="6">
        <f>_xlfn.XLOOKUP(FB$1&amp;"|"&amp;TEXT($C200,"yyyymmdd"), RRPS_ALL[Key], RRPS_ALL[Mid Price], "")</f>
        <v>101.247</v>
      </c>
      <c r="FC200" s="6">
        <f>_xlfn.XLOOKUP(FC$1&amp;"|"&amp;TEXT($C200,"yyyymmdd"), RRPS_ALL[Key], RRPS_ALL[Mid Yield], "")</f>
        <v>0.87535300000000005</v>
      </c>
      <c r="FD200" s="6">
        <f>_xlfn.XLOOKUP(FD$1&amp;"|"&amp;TEXT($C200,"yyyymmdd"), RRPS_ALL[Key], RRPS_ALL[Dirty Mid], "")</f>
        <v>0</v>
      </c>
      <c r="FE200" s="6">
        <f>_xlfn.XLOOKUP(FE$1&amp;"|"&amp;TEXT($C200,"yyyymmdd"), RRPS_ALL[Key], RRPS_ALL[Clean Price Mid], "")</f>
        <v>0</v>
      </c>
      <c r="FF200" s="6">
        <v>0.01</v>
      </c>
      <c r="FG200" s="5">
        <v>46338</v>
      </c>
      <c r="FH200" s="6">
        <f t="shared" si="61"/>
        <v>10.534594325535092</v>
      </c>
      <c r="FI200" s="7" t="str">
        <f>_xlfn.XLOOKUP(FI$1&amp;"|"&amp;TEXT($C200,"yyyymmdd"), RRPS_ALL[Key], RRPS_ALL[Yield to Maturity], "")</f>
        <v/>
      </c>
      <c r="FJ200" s="6" t="str">
        <f>_xlfn.XLOOKUP(FJ$1&amp;"|"&amp;TEXT($C200,"yyyymmdd"), RRPS_ALL[Key], RRPS_ALL[Mid Price], "")</f>
        <v/>
      </c>
      <c r="FK200" s="6" t="str">
        <f>_xlfn.XLOOKUP(FK$1&amp;"|"&amp;TEXT($C200,"yyyymmdd"), RRPS_ALL[Key], RRPS_ALL[Mid Yield], "")</f>
        <v/>
      </c>
      <c r="FL200" s="6" t="str">
        <f>_xlfn.XLOOKUP(FL$1&amp;"|"&amp;TEXT($C200,"yyyymmdd"), RRPS_ALL[Key], RRPS_ALL[Dirty Mid], "")</f>
        <v/>
      </c>
      <c r="FM200" s="6" t="str">
        <f>_xlfn.XLOOKUP(FM$1&amp;"|"&amp;TEXT($C200,"yyyymmdd"), RRPS_ALL[Key], RRPS_ALL[Clean Price Mid], "")</f>
        <v/>
      </c>
      <c r="FN200" s="6"/>
      <c r="FO200" s="6"/>
      <c r="FP200" s="6"/>
      <c r="FQ200" s="7" t="str">
        <f>_xlfn.XLOOKUP(FQ$1&amp;"|"&amp;TEXT($C200,"yyyymmdd"), RRPS_ALL[Key], RRPS_ALL[Yield to Maturity], "")</f>
        <v/>
      </c>
      <c r="FR200" s="6" t="str">
        <f>_xlfn.XLOOKUP(FR$1&amp;"|"&amp;TEXT($C200,"yyyymmdd"), RRPS_ALL[Key], RRPS_ALL[Mid Price], "")</f>
        <v/>
      </c>
      <c r="FS200" s="6" t="str">
        <f>_xlfn.XLOOKUP(FS$1&amp;"|"&amp;TEXT($C200,"yyyymmdd"), RRPS_ALL[Key], RRPS_ALL[Mid Yield], "")</f>
        <v/>
      </c>
      <c r="FT200" s="6" t="str">
        <f>_xlfn.XLOOKUP(FT$1&amp;"|"&amp;TEXT($C200,"yyyymmdd"), RRPS_ALL[Key], RRPS_ALL[Dirty Mid], "")</f>
        <v/>
      </c>
      <c r="FU200" s="6" t="str">
        <f>_xlfn.XLOOKUP(FU$1&amp;"|"&amp;TEXT($C200,"yyyymmdd"), RRPS_ALL[Key], RRPS_ALL[Clean Price Mid], "")</f>
        <v/>
      </c>
      <c r="FV200" s="6"/>
      <c r="FW200" s="6"/>
      <c r="FX200" s="6"/>
      <c r="FY200" s="7" t="str">
        <f>_xlfn.XLOOKUP(FY$1&amp;"|"&amp;TEXT($C200,"yyyymmdd"), RRPS_ALL[Key], RRPS_ALL[Yield to Maturity], "")</f>
        <v/>
      </c>
      <c r="FZ200" s="6" t="str">
        <f>_xlfn.XLOOKUP(FZ$1&amp;"|"&amp;TEXT($C200,"yyyymmdd"), RRPS_ALL[Key], RRPS_ALL[Mid Price], "")</f>
        <v/>
      </c>
      <c r="GA200" s="6" t="str">
        <f>_xlfn.XLOOKUP(GA$1&amp;"|"&amp;TEXT($C200,"yyyymmdd"), RRPS_ALL[Key], RRPS_ALL[Mid Yield], "")</f>
        <v/>
      </c>
      <c r="GB200" s="6" t="str">
        <f>_xlfn.XLOOKUP(GB$1&amp;"|"&amp;TEXT($C200,"yyyymmdd"), RRPS_ALL[Key], RRPS_ALL[Dirty Mid], "")</f>
        <v/>
      </c>
      <c r="GC200" s="6" t="str">
        <f>_xlfn.XLOOKUP(GC$1&amp;"|"&amp;TEXT($C200,"yyyymmdd"), RRPS_ALL[Key], RRPS_ALL[Clean Price Mid], "")</f>
        <v/>
      </c>
      <c r="GD200" s="6"/>
      <c r="GE200" s="6"/>
      <c r="GF200" s="6"/>
      <c r="GG200" s="7" t="str">
        <f>_xlfn.XLOOKUP(GG$1&amp;"|"&amp;TEXT($C200,"yyyymmdd"), RRPS_ALL[Key], RRPS_ALL[Yield to Maturity], "")</f>
        <v/>
      </c>
      <c r="GH200" s="6" t="str">
        <f>_xlfn.XLOOKUP(GH$1&amp;"|"&amp;TEXT($C200,"yyyymmdd"), RRPS_ALL[Key], RRPS_ALL[Mid Price], "")</f>
        <v/>
      </c>
      <c r="GI200" s="6" t="str">
        <f>_xlfn.XLOOKUP(GI$1&amp;"|"&amp;TEXT($C200,"yyyymmdd"), RRPS_ALL[Key], RRPS_ALL[Mid Yield], "")</f>
        <v/>
      </c>
      <c r="GJ200" s="6" t="str">
        <f>_xlfn.XLOOKUP(GJ$1&amp;"|"&amp;TEXT($C200,"yyyymmdd"), RRPS_ALL[Key], RRPS_ALL[Dirty Mid], "")</f>
        <v/>
      </c>
      <c r="GK200" s="6" t="str">
        <f>_xlfn.XLOOKUP(GK$1&amp;"|"&amp;TEXT($C200,"yyyymmdd"), RRPS_ALL[Key], RRPS_ALL[Clean Price Mid], "")</f>
        <v/>
      </c>
      <c r="GL200" s="6"/>
      <c r="GM200" s="6"/>
      <c r="GN200" s="6"/>
      <c r="GO200" s="7" t="str">
        <f>_xlfn.XLOOKUP(GO$1&amp;"|"&amp;TEXT($C200,"yyyymmdd"), RRPS_ALL[Key], RRPS_ALL[Yield to Maturity], "")</f>
        <v/>
      </c>
      <c r="GP200" s="6" t="str">
        <f>_xlfn.XLOOKUP(GP$1&amp;"|"&amp;TEXT($C200,"yyyymmdd"), RRPS_ALL[Key], RRPS_ALL[Mid Price], "")</f>
        <v/>
      </c>
      <c r="GQ200" s="6" t="str">
        <f>_xlfn.XLOOKUP(GQ$1&amp;"|"&amp;TEXT($C200,"yyyymmdd"), RRPS_ALL[Key], RRPS_ALL[Mid Yield], "")</f>
        <v/>
      </c>
      <c r="GR200" s="6" t="str">
        <f>_xlfn.XLOOKUP(GR$1&amp;"|"&amp;TEXT($C200,"yyyymmdd"), RRPS_ALL[Key], RRPS_ALL[Dirty Mid], "")</f>
        <v/>
      </c>
      <c r="GS200" s="6" t="str">
        <f>_xlfn.XLOOKUP(GS$1&amp;"|"&amp;TEXT($C200,"yyyymmdd"), RRPS_ALL[Key], RRPS_ALL[Clean Price Mid], "")</f>
        <v/>
      </c>
      <c r="GT200" s="6"/>
      <c r="GU200" s="6"/>
      <c r="GV200" s="6"/>
      <c r="GW200" s="7" t="str">
        <f>_xlfn.XLOOKUP(GW$1&amp;"|"&amp;TEXT($C200,"yyyymmdd"), RRPS_ALL[Key], RRPS_ALL[Yield to Maturity], "")</f>
        <v/>
      </c>
      <c r="GX200" s="6" t="str">
        <f>_xlfn.XLOOKUP(GX$1&amp;"|"&amp;TEXT($C200,"yyyymmdd"), RRPS_ALL[Key], RRPS_ALL[Mid Price], "")</f>
        <v/>
      </c>
      <c r="GY200" s="6" t="str">
        <f>_xlfn.XLOOKUP(GY$1&amp;"|"&amp;TEXT($C200,"yyyymmdd"), RRPS_ALL[Key], RRPS_ALL[Mid Yield], "")</f>
        <v/>
      </c>
      <c r="GZ200" s="6" t="str">
        <f>_xlfn.XLOOKUP(GZ$1&amp;"|"&amp;TEXT($C200,"yyyymmdd"), RRPS_ALL[Key], RRPS_ALL[Dirty Mid], "")</f>
        <v/>
      </c>
      <c r="HA200" s="6" t="str">
        <f>_xlfn.XLOOKUP(HA$1&amp;"|"&amp;TEXT($C200,"yyyymmdd"), RRPS_ALL[Key], RRPS_ALL[Clean Price Mid], "")</f>
        <v/>
      </c>
      <c r="HB200" s="6"/>
      <c r="HC200" s="6"/>
      <c r="HD200" s="6"/>
    </row>
    <row r="201" spans="1:212" x14ac:dyDescent="0.2">
      <c r="A201">
        <v>2016</v>
      </c>
      <c r="B201">
        <v>5</v>
      </c>
      <c r="C201" s="5">
        <f t="shared" si="63"/>
        <v>42521</v>
      </c>
      <c r="D201" s="6">
        <v>-1.25</v>
      </c>
      <c r="E201" s="7" t="str">
        <f>_xlfn.XLOOKUP(E$1&amp;"|"&amp;TEXT($C201,"yyyymmdd"), RRPS_ALL[Key], RRPS_ALL[Yield to Maturity], "")</f>
        <v/>
      </c>
      <c r="F201" s="6" t="str">
        <f>_xlfn.XLOOKUP(F$1&amp;"|"&amp;TEXT($C201,"yyyymmdd"), RRPS_ALL[Key], RRPS_ALL[Mid Price], "")</f>
        <v/>
      </c>
      <c r="G201" s="6" t="str">
        <f>_xlfn.XLOOKUP(G$1&amp;"|"&amp;TEXT($C201,"yyyymmdd"), RRPS_ALL[Key], RRPS_ALL[Mid Yield], "")</f>
        <v/>
      </c>
      <c r="H201" s="6" t="str">
        <f>_xlfn.XLOOKUP(H$1&amp;"|"&amp;TEXT($C201,"yyyymmdd"), RRPS_ALL[Key], RRPS_ALL[Dirty Mid], "")</f>
        <v/>
      </c>
      <c r="I201" s="6" t="str">
        <f>_xlfn.XLOOKUP(I$1&amp;"|"&amp;TEXT($C201,"yyyymmdd"), RRPS_ALL[Key], RRPS_ALL[Clean Price Mid], "")</f>
        <v/>
      </c>
      <c r="J201" s="6"/>
      <c r="K201" s="6"/>
      <c r="L201" s="6"/>
      <c r="M201" s="7" t="str">
        <f>_xlfn.XLOOKUP(M$1&amp;"|"&amp;TEXT($C201,"yyyymmdd"), RRPS_ALL[Key], RRPS_ALL[Yield to Maturity], "")</f>
        <v/>
      </c>
      <c r="N201" s="6" t="str">
        <f>_xlfn.XLOOKUP(N$1&amp;"|"&amp;TEXT($C201,"yyyymmdd"), RRPS_ALL[Key], RRPS_ALL[Mid Price], "")</f>
        <v/>
      </c>
      <c r="O201" s="6" t="str">
        <f>_xlfn.XLOOKUP(O$1&amp;"|"&amp;TEXT($C201,"yyyymmdd"), RRPS_ALL[Key], RRPS_ALL[Mid Yield], "")</f>
        <v/>
      </c>
      <c r="P201" s="6" t="str">
        <f>_xlfn.XLOOKUP(P$1&amp;"|"&amp;TEXT($C201,"yyyymmdd"), RRPS_ALL[Key], RRPS_ALL[Dirty Mid], "")</f>
        <v/>
      </c>
      <c r="Q201" s="6" t="str">
        <f>_xlfn.XLOOKUP(Q$1&amp;"|"&amp;TEXT($C201,"yyyymmdd"), RRPS_ALL[Key], RRPS_ALL[Clean Price Mid], "")</f>
        <v/>
      </c>
      <c r="R201" s="6"/>
      <c r="S201" s="6"/>
      <c r="T201" s="6"/>
      <c r="U201" s="7" t="str">
        <f>_xlfn.XLOOKUP(U$1&amp;"|"&amp;TEXT($C201,"yyyymmdd"), RRPS_ALL[Key], RRPS_ALL[Yield to Maturity], "")</f>
        <v/>
      </c>
      <c r="V201" s="6" t="str">
        <f>_xlfn.XLOOKUP(V$1&amp;"|"&amp;TEXT($C201,"yyyymmdd"), RRPS_ALL[Key], RRPS_ALL[Mid Price], "")</f>
        <v/>
      </c>
      <c r="W201" s="6" t="str">
        <f>_xlfn.XLOOKUP(W$1&amp;"|"&amp;TEXT($C201,"yyyymmdd"), RRPS_ALL[Key], RRPS_ALL[Mid Yield], "")</f>
        <v/>
      </c>
      <c r="X201" s="6" t="str">
        <f>_xlfn.XLOOKUP(X$1&amp;"|"&amp;TEXT($C201,"yyyymmdd"), RRPS_ALL[Key], RRPS_ALL[Dirty Mid], "")</f>
        <v/>
      </c>
      <c r="Y201" s="6" t="str">
        <f>_xlfn.XLOOKUP(Y$1&amp;"|"&amp;TEXT($C201,"yyyymmdd"), RRPS_ALL[Key], RRPS_ALL[Clean Price Mid], "")</f>
        <v/>
      </c>
      <c r="Z201" s="6"/>
      <c r="AA201" s="6"/>
      <c r="AB201" s="6"/>
      <c r="AC201" s="7" t="str">
        <f>_xlfn.XLOOKUP(AC$1&amp;"|"&amp;TEXT($C201,"yyyymmdd"), RRPS_ALL[Key], RRPS_ALL[Yield to Maturity], "")</f>
        <v/>
      </c>
      <c r="AD201" s="6" t="str">
        <f>_xlfn.XLOOKUP(AD$1&amp;"|"&amp;TEXT($C201,"yyyymmdd"), RRPS_ALL[Key], RRPS_ALL[Mid Price], "")</f>
        <v/>
      </c>
      <c r="AE201" s="6" t="str">
        <f>_xlfn.XLOOKUP(AE$1&amp;"|"&amp;TEXT($C201,"yyyymmdd"), RRPS_ALL[Key], RRPS_ALL[Mid Yield], "")</f>
        <v/>
      </c>
      <c r="AF201" s="6" t="str">
        <f>_xlfn.XLOOKUP(AF$1&amp;"|"&amp;TEXT($C201,"yyyymmdd"), RRPS_ALL[Key], RRPS_ALL[Dirty Mid], "")</f>
        <v/>
      </c>
      <c r="AG201" s="6" t="str">
        <f>_xlfn.XLOOKUP(AG$1&amp;"|"&amp;TEXT($C201,"yyyymmdd"), RRPS_ALL[Key], RRPS_ALL[Clean Price Mid], "")</f>
        <v/>
      </c>
      <c r="AH201" s="6"/>
      <c r="AI201" s="6"/>
      <c r="AJ201" s="6"/>
      <c r="AK201" s="7" t="str">
        <f>_xlfn.XLOOKUP(AK$1&amp;"|"&amp;TEXT($C201,"yyyymmdd"), RRPS_ALL[Key], RRPS_ALL[Yield to Maturity], "")</f>
        <v/>
      </c>
      <c r="AL201" s="6" t="str">
        <f>_xlfn.XLOOKUP(AL$1&amp;"|"&amp;TEXT($C201,"yyyymmdd"), RRPS_ALL[Key], RRPS_ALL[Mid Price], "")</f>
        <v/>
      </c>
      <c r="AM201" s="6" t="str">
        <f>_xlfn.XLOOKUP(AM$1&amp;"|"&amp;TEXT($C201,"yyyymmdd"), RRPS_ALL[Key], RRPS_ALL[Mid Yield], "")</f>
        <v/>
      </c>
      <c r="AN201" s="6" t="str">
        <f>_xlfn.XLOOKUP(AN$1&amp;"|"&amp;TEXT($C201,"yyyymmdd"), RRPS_ALL[Key], RRPS_ALL[Dirty Mid], "")</f>
        <v/>
      </c>
      <c r="AO201" s="6" t="str">
        <f>_xlfn.XLOOKUP(AO$1&amp;"|"&amp;TEXT($C201,"yyyymmdd"), RRPS_ALL[Key], RRPS_ALL[Clean Price Mid], "")</f>
        <v/>
      </c>
      <c r="AP201" s="6"/>
      <c r="AQ201" s="6"/>
      <c r="AR201" s="6"/>
      <c r="AS201" s="7" t="str">
        <f>_xlfn.XLOOKUP(AS$1&amp;"|"&amp;TEXT($C201,"yyyymmdd"), RRPS_ALL[Key], RRPS_ALL[Yield to Maturity], "")</f>
        <v/>
      </c>
      <c r="AT201" s="6" t="str">
        <f>_xlfn.XLOOKUP(AT$1&amp;"|"&amp;TEXT($C201,"yyyymmdd"), RRPS_ALL[Key], RRPS_ALL[Mid Price], "")</f>
        <v/>
      </c>
      <c r="AU201" s="6" t="str">
        <f>_xlfn.XLOOKUP(AU$1&amp;"|"&amp;TEXT($C201,"yyyymmdd"), RRPS_ALL[Key], RRPS_ALL[Mid Yield], "")</f>
        <v/>
      </c>
      <c r="AV201" s="6" t="str">
        <f>_xlfn.XLOOKUP(AV$1&amp;"|"&amp;TEXT($C201,"yyyymmdd"), RRPS_ALL[Key], RRPS_ALL[Dirty Mid], "")</f>
        <v/>
      </c>
      <c r="AW201" s="6" t="str">
        <f>_xlfn.XLOOKUP(AW$1&amp;"|"&amp;TEXT($C201,"yyyymmdd"), RRPS_ALL[Key], RRPS_ALL[Clean Price Mid], "")</f>
        <v/>
      </c>
      <c r="AX201" s="6"/>
      <c r="AY201" s="6"/>
      <c r="AZ201" s="6"/>
      <c r="BA201" s="7" t="str">
        <f>_xlfn.XLOOKUP(BA$1&amp;"|"&amp;TEXT($C201,"yyyymmdd"), RRPS_ALL[Key], RRPS_ALL[Yield to Maturity], "")</f>
        <v/>
      </c>
      <c r="BB201" s="6" t="str">
        <f>_xlfn.XLOOKUP(BB$1&amp;"|"&amp;TEXT($C201,"yyyymmdd"), RRPS_ALL[Key], RRPS_ALL[Mid Price], "")</f>
        <v/>
      </c>
      <c r="BC201" s="6" t="str">
        <f>_xlfn.XLOOKUP(BC$1&amp;"|"&amp;TEXT($C201,"yyyymmdd"), RRPS_ALL[Key], RRPS_ALL[Mid Yield], "")</f>
        <v/>
      </c>
      <c r="BD201" s="6" t="str">
        <f>_xlfn.XLOOKUP(BD$1&amp;"|"&amp;TEXT($C201,"yyyymmdd"), RRPS_ALL[Key], RRPS_ALL[Dirty Mid], "")</f>
        <v/>
      </c>
      <c r="BE201" s="6" t="str">
        <f>_xlfn.XLOOKUP(BE$1&amp;"|"&amp;TEXT($C201,"yyyymmdd"), RRPS_ALL[Key], RRPS_ALL[Clean Price Mid], "")</f>
        <v/>
      </c>
      <c r="BF201" s="6"/>
      <c r="BG201" s="6"/>
      <c r="BH201" s="6"/>
      <c r="BI201" s="7" t="str">
        <f>_xlfn.XLOOKUP(BI$1&amp;"|"&amp;TEXT($C201,"yyyymmdd"), RRPS_ALL[Key], RRPS_ALL[Yield to Maturity], "")</f>
        <v/>
      </c>
      <c r="BJ201" s="6" t="str">
        <f>_xlfn.XLOOKUP(BJ$1&amp;"|"&amp;TEXT($C201,"yyyymmdd"), RRPS_ALL[Key], RRPS_ALL[Mid Price], "")</f>
        <v/>
      </c>
      <c r="BK201" s="6" t="str">
        <f>_xlfn.XLOOKUP(BK$1&amp;"|"&amp;TEXT($C201,"yyyymmdd"), RRPS_ALL[Key], RRPS_ALL[Mid Yield], "")</f>
        <v/>
      </c>
      <c r="BL201" s="6" t="str">
        <f>_xlfn.XLOOKUP(BL$1&amp;"|"&amp;TEXT($C201,"yyyymmdd"), RRPS_ALL[Key], RRPS_ALL[Dirty Mid], "")</f>
        <v/>
      </c>
      <c r="BM201" s="6" t="str">
        <f>_xlfn.XLOOKUP(BM$1&amp;"|"&amp;TEXT($C201,"yyyymmdd"), RRPS_ALL[Key], RRPS_ALL[Clean Price Mid], "")</f>
        <v/>
      </c>
      <c r="BN201" s="6"/>
      <c r="BO201" s="6"/>
      <c r="BP201" s="6"/>
      <c r="BQ201" s="7">
        <f>_xlfn.XLOOKUP(BQ$1&amp;"|"&amp;TEXT($C201,"yyyymmdd"), RRPS_ALL[Key], RRPS_ALL[Yield to Maturity], "")</f>
        <v>-0.16598599999999999</v>
      </c>
      <c r="BR201" s="6">
        <f>_xlfn.XLOOKUP(BR$1&amp;"|"&amp;TEXT($C201,"yyyymmdd"), RRPS_ALL[Key], RRPS_ALL[Mid Price], "")</f>
        <v>123.39149999999999</v>
      </c>
      <c r="BS201" s="6">
        <f>_xlfn.XLOOKUP(BS$1&amp;"|"&amp;TEXT($C201,"yyyymmdd"), RRPS_ALL[Key], RRPS_ALL[Mid Yield], "")</f>
        <v>-0.17585300000000001</v>
      </c>
      <c r="BT201" s="6">
        <f>_xlfn.XLOOKUP(BT$1&amp;"|"&amp;TEXT($C201,"yyyymmdd"), RRPS_ALL[Key], RRPS_ALL[Dirty Mid], "")</f>
        <v>0</v>
      </c>
      <c r="BU201" s="6">
        <f>_xlfn.XLOOKUP(BU$1&amp;"|"&amp;TEXT($C201,"yyyymmdd"), RRPS_ALL[Key], RRPS_ALL[Clean Price Mid], "")</f>
        <v>0</v>
      </c>
      <c r="BV201" s="6">
        <v>0.05</v>
      </c>
      <c r="BW201" s="5">
        <v>44166</v>
      </c>
      <c r="BX201" s="6">
        <f t="shared" si="57"/>
        <v>4.5019157088122608</v>
      </c>
      <c r="BY201" s="7" t="str">
        <f>_xlfn.XLOOKUP(BY$1&amp;"|"&amp;TEXT($C201,"yyyymmdd"), RRPS_ALL[Key], RRPS_ALL[Yield to Maturity], "")</f>
        <v/>
      </c>
      <c r="BZ201" s="6" t="str">
        <f>_xlfn.XLOOKUP(BZ$1&amp;"|"&amp;TEXT($C201,"yyyymmdd"), RRPS_ALL[Key], RRPS_ALL[Mid Price], "")</f>
        <v/>
      </c>
      <c r="CA201" s="6" t="str">
        <f>_xlfn.XLOOKUP(CA$1&amp;"|"&amp;TEXT($C201,"yyyymmdd"), RRPS_ALL[Key], RRPS_ALL[Mid Yield], "")</f>
        <v/>
      </c>
      <c r="CB201" s="6" t="str">
        <f>_xlfn.XLOOKUP(CB$1&amp;"|"&amp;TEXT($C201,"yyyymmdd"), RRPS_ALL[Key], RRPS_ALL[Dirty Mid], "")</f>
        <v/>
      </c>
      <c r="CC201" s="6" t="str">
        <f>_xlfn.XLOOKUP(CC$1&amp;"|"&amp;TEXT($C201,"yyyymmdd"), RRPS_ALL[Key], RRPS_ALL[Clean Price Mid], "")</f>
        <v/>
      </c>
      <c r="CD201" s="6"/>
      <c r="CE201" s="6"/>
      <c r="CF201" s="6"/>
      <c r="CG201" s="7" t="str">
        <f>_xlfn.XLOOKUP(CG$1&amp;"|"&amp;TEXT($C201,"yyyymmdd"), RRPS_ALL[Key], RRPS_ALL[Yield to Maturity], "")</f>
        <v/>
      </c>
      <c r="CH201" s="6" t="str">
        <f>_xlfn.XLOOKUP(CH$1&amp;"|"&amp;TEXT($C201,"yyyymmdd"), RRPS_ALL[Key], RRPS_ALL[Mid Price], "")</f>
        <v/>
      </c>
      <c r="CI201" s="6" t="str">
        <f>_xlfn.XLOOKUP(CI$1&amp;"|"&amp;TEXT($C201,"yyyymmdd"), RRPS_ALL[Key], RRPS_ALL[Mid Yield], "")</f>
        <v/>
      </c>
      <c r="CJ201" s="6" t="str">
        <f>_xlfn.XLOOKUP(CJ$1&amp;"|"&amp;TEXT($C201,"yyyymmdd"), RRPS_ALL[Key], RRPS_ALL[Dirty Mid], "")</f>
        <v/>
      </c>
      <c r="CK201" s="6" t="str">
        <f>_xlfn.XLOOKUP(CK$1&amp;"|"&amp;TEXT($C201,"yyyymmdd"), RRPS_ALL[Key], RRPS_ALL[Clean Price Mid], "")</f>
        <v/>
      </c>
      <c r="CL201" s="6"/>
      <c r="CM201" s="6"/>
      <c r="CN201" s="6"/>
      <c r="CO201" s="7">
        <f>_xlfn.XLOOKUP(CO$1&amp;"|"&amp;TEXT($C201,"yyyymmdd"), RRPS_ALL[Key], RRPS_ALL[Yield to Maturity], "")</f>
        <v>-0.62577799999999995</v>
      </c>
      <c r="CP201" s="6">
        <f>_xlfn.XLOOKUP(CP$1&amp;"|"&amp;TEXT($C201,"yyyymmdd"), RRPS_ALL[Key], RRPS_ALL[Mid Price], "")</f>
        <v>100.40649999999999</v>
      </c>
      <c r="CQ201" s="6">
        <f>_xlfn.XLOOKUP(CQ$1&amp;"|"&amp;TEXT($C201,"yyyymmdd"), RRPS_ALL[Key], RRPS_ALL[Mid Yield], "")</f>
        <v>-0.63450399999999996</v>
      </c>
      <c r="CR201" s="6">
        <f>_xlfn.XLOOKUP(CR$1&amp;"|"&amp;TEXT($C201,"yyyymmdd"), RRPS_ALL[Key], RRPS_ALL[Dirty Mid], "")</f>
        <v>2.6666666666699999</v>
      </c>
      <c r="CS201" s="6">
        <f>_xlfn.XLOOKUP(CS$1&amp;"|"&amp;TEXT($C201,"yyyymmdd"), RRPS_ALL[Key], RRPS_ALL[Clean Price Mid], "")</f>
        <v>0.111111</v>
      </c>
      <c r="CT201" s="6">
        <v>0.03</v>
      </c>
      <c r="CU201" s="5">
        <v>42563</v>
      </c>
      <c r="CV201" s="6">
        <f t="shared" si="59"/>
        <v>0.11475409836065574</v>
      </c>
      <c r="CW201" s="7">
        <f>_xlfn.XLOOKUP(CW$1&amp;"|"&amp;TEXT($C201,"yyyymmdd"), RRPS_ALL[Key], RRPS_ALL[Yield to Maturity], "")</f>
        <v>-0.59602100000000002</v>
      </c>
      <c r="CX201" s="6">
        <f>_xlfn.XLOOKUP(CX$1&amp;"|"&amp;TEXT($C201,"yyyymmdd"), RRPS_ALL[Key], RRPS_ALL[Mid Price], "")</f>
        <v>105.23950000000001</v>
      </c>
      <c r="CY201" s="6">
        <f>_xlfn.XLOOKUP(CY$1&amp;"|"&amp;TEXT($C201,"yyyymmdd"), RRPS_ALL[Key], RRPS_ALL[Mid Yield], "")</f>
        <v>-0.605522</v>
      </c>
      <c r="CZ201" s="6">
        <f>_xlfn.XLOOKUP(CZ$1&amp;"|"&amp;TEXT($C201,"yyyymmdd"), RRPS_ALL[Key], RRPS_ALL[Dirty Mid], "")</f>
        <v>0</v>
      </c>
      <c r="DA201" s="6">
        <f>_xlfn.XLOOKUP(DA$1&amp;"|"&amp;TEXT($C201,"yyyymmdd"), RRPS_ALL[Key], RRPS_ALL[Clean Price Mid], "")</f>
        <v>0</v>
      </c>
      <c r="DB201" s="6">
        <v>3.7499999999999999E-2</v>
      </c>
      <c r="DC201" s="5">
        <v>42959</v>
      </c>
      <c r="DD201" s="6">
        <f t="shared" si="60"/>
        <v>1.198358413132695</v>
      </c>
      <c r="DE201" s="7">
        <f>_xlfn.XLOOKUP(DE$1&amp;"|"&amp;TEXT($C201,"yyyymmdd"), RRPS_ALL[Key], RRPS_ALL[Yield to Maturity], "")</f>
        <v>-0.419877</v>
      </c>
      <c r="DF201" s="6">
        <f>_xlfn.XLOOKUP(DF$1&amp;"|"&amp;TEXT($C201,"yyyymmdd"), RRPS_ALL[Key], RRPS_ALL[Mid Price], "")</f>
        <v>113.1075</v>
      </c>
      <c r="DG201" s="6">
        <f>_xlfn.XLOOKUP(DG$1&amp;"|"&amp;TEXT($C201,"yyyymmdd"), RRPS_ALL[Key], RRPS_ALL[Mid Yield], "")</f>
        <v>-0.429705</v>
      </c>
      <c r="DH201" s="6">
        <f>_xlfn.XLOOKUP(DH$1&amp;"|"&amp;TEXT($C201,"yyyymmdd"), RRPS_ALL[Key], RRPS_ALL[Dirty Mid], "")</f>
        <v>0</v>
      </c>
      <c r="DI201" s="6">
        <f>_xlfn.XLOOKUP(DI$1&amp;"|"&amp;TEXT($C201,"yyyymmdd"), RRPS_ALL[Key], RRPS_ALL[Clean Price Mid], "")</f>
        <v>0</v>
      </c>
      <c r="DJ201" s="6">
        <v>4.2500000000000003E-2</v>
      </c>
      <c r="DK201" s="5">
        <v>43536</v>
      </c>
      <c r="DL201" s="6">
        <f t="shared" si="64"/>
        <v>2.7789185489390826</v>
      </c>
      <c r="DM201" s="7">
        <f>_xlfn.XLOOKUP(DM$1&amp;"|"&amp;TEXT($C201,"yyyymmdd"), RRPS_ALL[Key], RRPS_ALL[Yield to Maturity], "")</f>
        <v>1.690982</v>
      </c>
      <c r="DN201" s="6">
        <f>_xlfn.XLOOKUP(DN$1&amp;"|"&amp;TEXT($C201,"yyyymmdd"), RRPS_ALL[Key], RRPS_ALL[Mid Price], "")</f>
        <v>134.52000000000001</v>
      </c>
      <c r="DO201" s="6">
        <f>_xlfn.XLOOKUP(DO$1&amp;"|"&amp;TEXT($C201,"yyyymmdd"), RRPS_ALL[Key], RRPS_ALL[Mid Yield], "")</f>
        <v>1.6688639999999999</v>
      </c>
      <c r="DP201" s="6">
        <f>_xlfn.XLOOKUP(DP$1&amp;"|"&amp;TEXT($C201,"yyyymmdd"), RRPS_ALL[Key], RRPS_ALL[Dirty Mid], "")</f>
        <v>0</v>
      </c>
      <c r="DQ201" s="6">
        <f>_xlfn.XLOOKUP(DQ$1&amp;"|"&amp;TEXT($C201,"yyyymmdd"), RRPS_ALL[Key], RRPS_ALL[Clean Price Mid], "")</f>
        <v>0</v>
      </c>
      <c r="DR201" s="6">
        <v>3.5000000000000003E-2</v>
      </c>
      <c r="DS201" s="5">
        <v>50859</v>
      </c>
      <c r="DT201" s="6">
        <f t="shared" si="65"/>
        <v>22.828199863107461</v>
      </c>
      <c r="DU201" s="7">
        <f>_xlfn.XLOOKUP(DU$1&amp;"|"&amp;TEXT($C201,"yyyymmdd"), RRPS_ALL[Key], RRPS_ALL[Yield to Maturity], "")</f>
        <v>0.125059</v>
      </c>
      <c r="DV201" s="6">
        <f>_xlfn.XLOOKUP(DV$1&amp;"|"&amp;TEXT($C201,"yyyymmdd"), RRPS_ALL[Key], RRPS_ALL[Mid Price], "")</f>
        <v>120.252</v>
      </c>
      <c r="DW201" s="6">
        <f>_xlfn.XLOOKUP(DW$1&amp;"|"&amp;TEXT($C201,"yyyymmdd"), RRPS_ALL[Key], RRPS_ALL[Mid Yield], "")</f>
        <v>0.110085</v>
      </c>
      <c r="DX201" s="6">
        <f>_xlfn.XLOOKUP(DX$1&amp;"|"&amp;TEXT($C201,"yyyymmdd"), RRPS_ALL[Key], RRPS_ALL[Dirty Mid], "")</f>
        <v>0</v>
      </c>
      <c r="DY201" s="6">
        <f>_xlfn.XLOOKUP(DY$1&amp;"|"&amp;TEXT($C201,"yyyymmdd"), RRPS_ALL[Key], RRPS_ALL[Clean Price Mid], "")</f>
        <v>0</v>
      </c>
      <c r="DZ201" s="6">
        <v>3.5000000000000003E-2</v>
      </c>
      <c r="EA201" s="5">
        <v>44713</v>
      </c>
      <c r="EB201" s="6">
        <f t="shared" si="55"/>
        <v>6.0007821666014864</v>
      </c>
      <c r="EC201" s="7">
        <f>_xlfn.XLOOKUP(EC$1&amp;"|"&amp;TEXT($C201,"yyyymmdd"), RRPS_ALL[Key], RRPS_ALL[Yield to Maturity], "")</f>
        <v>1.3344609999999999</v>
      </c>
      <c r="ED201" s="6">
        <f>_xlfn.XLOOKUP(ED$1&amp;"|"&amp;TEXT($C201,"yyyymmdd"), RRPS_ALL[Key], RRPS_ALL[Mid Price], "")</f>
        <v>113.496</v>
      </c>
      <c r="EE201" s="6">
        <f>_xlfn.XLOOKUP(EE$1&amp;"|"&amp;TEXT($C201,"yyyymmdd"), RRPS_ALL[Key], RRPS_ALL[Mid Yield], "")</f>
        <v>1.3094170000000001</v>
      </c>
      <c r="EF201" s="6">
        <f>_xlfn.XLOOKUP(EF$1&amp;"|"&amp;TEXT($C201,"yyyymmdd"), RRPS_ALL[Key], RRPS_ALL[Dirty Mid], "")</f>
        <v>0</v>
      </c>
      <c r="EG201" s="6">
        <f>_xlfn.XLOOKUP(EG$1&amp;"|"&amp;TEXT($C201,"yyyymmdd"), RRPS_ALL[Key], RRPS_ALL[Clean Price Mid], "")</f>
        <v>0</v>
      </c>
      <c r="EH201" s="6">
        <v>2.2499999999999999E-2</v>
      </c>
      <c r="EI201" s="5">
        <v>48366</v>
      </c>
      <c r="EJ201" s="6">
        <f t="shared" si="66"/>
        <v>16.000805152979066</v>
      </c>
      <c r="EK201" s="7">
        <f>_xlfn.XLOOKUP(EK$1&amp;"|"&amp;TEXT($C201,"yyyymmdd"), RRPS_ALL[Key], RRPS_ALL[Yield to Maturity], "")</f>
        <v>0.35135699999999997</v>
      </c>
      <c r="EL201" s="6">
        <f>_xlfn.XLOOKUP(EL$1&amp;"|"&amp;TEXT($C201,"yyyymmdd"), RRPS_ALL[Key], RRPS_ALL[Mid Price], "")</f>
        <v>108.54349999999999</v>
      </c>
      <c r="EM201" s="6">
        <f>_xlfn.XLOOKUP(EM$1&amp;"|"&amp;TEXT($C201,"yyyymmdd"), RRPS_ALL[Key], RRPS_ALL[Mid Yield], "")</f>
        <v>0.33641799999999999</v>
      </c>
      <c r="EN201" s="6">
        <f>_xlfn.XLOOKUP(EN$1&amp;"|"&amp;TEXT($C201,"yyyymmdd"), RRPS_ALL[Key], RRPS_ALL[Dirty Mid], "")</f>
        <v>0</v>
      </c>
      <c r="EO201" s="6">
        <f>_xlfn.XLOOKUP(EO$1&amp;"|"&amp;TEXT($C201,"yyyymmdd"), RRPS_ALL[Key], RRPS_ALL[Clean Price Mid], "")</f>
        <v>0</v>
      </c>
      <c r="EP201" s="6">
        <v>1.4999999999999999E-2</v>
      </c>
      <c r="EQ201" s="5">
        <v>45243</v>
      </c>
      <c r="ER201" s="6">
        <f t="shared" si="62"/>
        <v>7.4524298425735793</v>
      </c>
      <c r="ES201" s="7">
        <f>_xlfn.XLOOKUP(ES$1&amp;"|"&amp;TEXT($C201,"yyyymmdd"), RRPS_ALL[Key], RRPS_ALL[Yield to Maturity], "")</f>
        <v>0.53373599999999999</v>
      </c>
      <c r="ET201" s="6">
        <f>_xlfn.XLOOKUP(ET$1&amp;"|"&amp;TEXT($C201,"yyyymmdd"), RRPS_ALL[Key], RRPS_ALL[Mid Price], "")</f>
        <v>117.27249999999999</v>
      </c>
      <c r="EU201" s="6">
        <f>_xlfn.XLOOKUP(EU$1&amp;"|"&amp;TEXT($C201,"yyyymmdd"), RRPS_ALL[Key], RRPS_ALL[Mid Yield], "")</f>
        <v>0.51877799999999996</v>
      </c>
      <c r="EV201" s="6">
        <f>_xlfn.XLOOKUP(EV$1&amp;"|"&amp;TEXT($C201,"yyyymmdd"), RRPS_ALL[Key], RRPS_ALL[Dirty Mid], "")</f>
        <v>0</v>
      </c>
      <c r="EW201" s="6">
        <f>_xlfn.XLOOKUP(EW$1&amp;"|"&amp;TEXT($C201,"yyyymmdd"), RRPS_ALL[Key], RRPS_ALL[Clean Price Mid], "")</f>
        <v>0</v>
      </c>
      <c r="EX201" s="6">
        <v>2.5000000000000001E-2</v>
      </c>
      <c r="EY201" s="5">
        <v>45789</v>
      </c>
      <c r="EZ201" s="6">
        <f t="shared" si="56"/>
        <v>8.9460717218724337</v>
      </c>
      <c r="FA201" s="7">
        <f>_xlfn.XLOOKUP(FA$1&amp;"|"&amp;TEXT($C201,"yyyymmdd"), RRPS_ALL[Key], RRPS_ALL[Yield to Maturity], "")</f>
        <v>0.77570099999999997</v>
      </c>
      <c r="FB201" s="6">
        <f>_xlfn.XLOOKUP(FB$1&amp;"|"&amp;TEXT($C201,"yyyymmdd"), RRPS_ALL[Key], RRPS_ALL[Mid Price], "")</f>
        <v>102.3425</v>
      </c>
      <c r="FC201" s="6">
        <f>_xlfn.XLOOKUP(FC$1&amp;"|"&amp;TEXT($C201,"yyyymmdd"), RRPS_ALL[Key], RRPS_ALL[Mid Yield], "")</f>
        <v>0.76572899999999999</v>
      </c>
      <c r="FD201" s="6">
        <f>_xlfn.XLOOKUP(FD$1&amp;"|"&amp;TEXT($C201,"yyyymmdd"), RRPS_ALL[Key], RRPS_ALL[Dirty Mid], "")</f>
        <v>0</v>
      </c>
      <c r="FE201" s="6">
        <f>_xlfn.XLOOKUP(FE$1&amp;"|"&amp;TEXT($C201,"yyyymmdd"), RRPS_ALL[Key], RRPS_ALL[Clean Price Mid], "")</f>
        <v>0</v>
      </c>
      <c r="FF201" s="6">
        <v>0.01</v>
      </c>
      <c r="FG201" s="5">
        <v>46338</v>
      </c>
      <c r="FH201" s="6">
        <f t="shared" si="61"/>
        <v>10.449726231956198</v>
      </c>
      <c r="FI201" s="7" t="str">
        <f>_xlfn.XLOOKUP(FI$1&amp;"|"&amp;TEXT($C201,"yyyymmdd"), RRPS_ALL[Key], RRPS_ALL[Yield to Maturity], "")</f>
        <v/>
      </c>
      <c r="FJ201" s="6" t="str">
        <f>_xlfn.XLOOKUP(FJ$1&amp;"|"&amp;TEXT($C201,"yyyymmdd"), RRPS_ALL[Key], RRPS_ALL[Mid Price], "")</f>
        <v/>
      </c>
      <c r="FK201" s="6" t="str">
        <f>_xlfn.XLOOKUP(FK$1&amp;"|"&amp;TEXT($C201,"yyyymmdd"), RRPS_ALL[Key], RRPS_ALL[Mid Yield], "")</f>
        <v/>
      </c>
      <c r="FL201" s="6" t="str">
        <f>_xlfn.XLOOKUP(FL$1&amp;"|"&amp;TEXT($C201,"yyyymmdd"), RRPS_ALL[Key], RRPS_ALL[Dirty Mid], "")</f>
        <v/>
      </c>
      <c r="FM201" s="6" t="str">
        <f>_xlfn.XLOOKUP(FM$1&amp;"|"&amp;TEXT($C201,"yyyymmdd"), RRPS_ALL[Key], RRPS_ALL[Clean Price Mid], "")</f>
        <v/>
      </c>
      <c r="FN201" s="6"/>
      <c r="FO201" s="6"/>
      <c r="FP201" s="6"/>
      <c r="FQ201" s="7" t="str">
        <f>_xlfn.XLOOKUP(FQ$1&amp;"|"&amp;TEXT($C201,"yyyymmdd"), RRPS_ALL[Key], RRPS_ALL[Yield to Maturity], "")</f>
        <v/>
      </c>
      <c r="FR201" s="6" t="str">
        <f>_xlfn.XLOOKUP(FR$1&amp;"|"&amp;TEXT($C201,"yyyymmdd"), RRPS_ALL[Key], RRPS_ALL[Mid Price], "")</f>
        <v/>
      </c>
      <c r="FS201" s="6" t="str">
        <f>_xlfn.XLOOKUP(FS$1&amp;"|"&amp;TEXT($C201,"yyyymmdd"), RRPS_ALL[Key], RRPS_ALL[Mid Yield], "")</f>
        <v/>
      </c>
      <c r="FT201" s="6" t="str">
        <f>_xlfn.XLOOKUP(FT$1&amp;"|"&amp;TEXT($C201,"yyyymmdd"), RRPS_ALL[Key], RRPS_ALL[Dirty Mid], "")</f>
        <v/>
      </c>
      <c r="FU201" s="6" t="str">
        <f>_xlfn.XLOOKUP(FU$1&amp;"|"&amp;TEXT($C201,"yyyymmdd"), RRPS_ALL[Key], RRPS_ALL[Clean Price Mid], "")</f>
        <v/>
      </c>
      <c r="FV201" s="6"/>
      <c r="FW201" s="6"/>
      <c r="FX201" s="6"/>
      <c r="FY201" s="7" t="str">
        <f>_xlfn.XLOOKUP(FY$1&amp;"|"&amp;TEXT($C201,"yyyymmdd"), RRPS_ALL[Key], RRPS_ALL[Yield to Maturity], "")</f>
        <v/>
      </c>
      <c r="FZ201" s="6" t="str">
        <f>_xlfn.XLOOKUP(FZ$1&amp;"|"&amp;TEXT($C201,"yyyymmdd"), RRPS_ALL[Key], RRPS_ALL[Mid Price], "")</f>
        <v/>
      </c>
      <c r="GA201" s="6" t="str">
        <f>_xlfn.XLOOKUP(GA$1&amp;"|"&amp;TEXT($C201,"yyyymmdd"), RRPS_ALL[Key], RRPS_ALL[Mid Yield], "")</f>
        <v/>
      </c>
      <c r="GB201" s="6" t="str">
        <f>_xlfn.XLOOKUP(GB$1&amp;"|"&amp;TEXT($C201,"yyyymmdd"), RRPS_ALL[Key], RRPS_ALL[Dirty Mid], "")</f>
        <v/>
      </c>
      <c r="GC201" s="6" t="str">
        <f>_xlfn.XLOOKUP(GC$1&amp;"|"&amp;TEXT($C201,"yyyymmdd"), RRPS_ALL[Key], RRPS_ALL[Clean Price Mid], "")</f>
        <v/>
      </c>
      <c r="GD201" s="6"/>
      <c r="GE201" s="6"/>
      <c r="GF201" s="6"/>
      <c r="GG201" s="7" t="str">
        <f>_xlfn.XLOOKUP(GG$1&amp;"|"&amp;TEXT($C201,"yyyymmdd"), RRPS_ALL[Key], RRPS_ALL[Yield to Maturity], "")</f>
        <v/>
      </c>
      <c r="GH201" s="6" t="str">
        <f>_xlfn.XLOOKUP(GH$1&amp;"|"&amp;TEXT($C201,"yyyymmdd"), RRPS_ALL[Key], RRPS_ALL[Mid Price], "")</f>
        <v/>
      </c>
      <c r="GI201" s="6" t="str">
        <f>_xlfn.XLOOKUP(GI$1&amp;"|"&amp;TEXT($C201,"yyyymmdd"), RRPS_ALL[Key], RRPS_ALL[Mid Yield], "")</f>
        <v/>
      </c>
      <c r="GJ201" s="6" t="str">
        <f>_xlfn.XLOOKUP(GJ$1&amp;"|"&amp;TEXT($C201,"yyyymmdd"), RRPS_ALL[Key], RRPS_ALL[Dirty Mid], "")</f>
        <v/>
      </c>
      <c r="GK201" s="6" t="str">
        <f>_xlfn.XLOOKUP(GK$1&amp;"|"&amp;TEXT($C201,"yyyymmdd"), RRPS_ALL[Key], RRPS_ALL[Clean Price Mid], "")</f>
        <v/>
      </c>
      <c r="GL201" s="6"/>
      <c r="GM201" s="6"/>
      <c r="GN201" s="6"/>
      <c r="GO201" s="7" t="str">
        <f>_xlfn.XLOOKUP(GO$1&amp;"|"&amp;TEXT($C201,"yyyymmdd"), RRPS_ALL[Key], RRPS_ALL[Yield to Maturity], "")</f>
        <v/>
      </c>
      <c r="GP201" s="6" t="str">
        <f>_xlfn.XLOOKUP(GP$1&amp;"|"&amp;TEXT($C201,"yyyymmdd"), RRPS_ALL[Key], RRPS_ALL[Mid Price], "")</f>
        <v/>
      </c>
      <c r="GQ201" s="6" t="str">
        <f>_xlfn.XLOOKUP(GQ$1&amp;"|"&amp;TEXT($C201,"yyyymmdd"), RRPS_ALL[Key], RRPS_ALL[Mid Yield], "")</f>
        <v/>
      </c>
      <c r="GR201" s="6" t="str">
        <f>_xlfn.XLOOKUP(GR$1&amp;"|"&amp;TEXT($C201,"yyyymmdd"), RRPS_ALL[Key], RRPS_ALL[Dirty Mid], "")</f>
        <v/>
      </c>
      <c r="GS201" s="6" t="str">
        <f>_xlfn.XLOOKUP(GS$1&amp;"|"&amp;TEXT($C201,"yyyymmdd"), RRPS_ALL[Key], RRPS_ALL[Clean Price Mid], "")</f>
        <v/>
      </c>
      <c r="GT201" s="6"/>
      <c r="GU201" s="6"/>
      <c r="GV201" s="6"/>
      <c r="GW201" s="7" t="str">
        <f>_xlfn.XLOOKUP(GW$1&amp;"|"&amp;TEXT($C201,"yyyymmdd"), RRPS_ALL[Key], RRPS_ALL[Yield to Maturity], "")</f>
        <v/>
      </c>
      <c r="GX201" s="6" t="str">
        <f>_xlfn.XLOOKUP(GX$1&amp;"|"&amp;TEXT($C201,"yyyymmdd"), RRPS_ALL[Key], RRPS_ALL[Mid Price], "")</f>
        <v/>
      </c>
      <c r="GY201" s="6" t="str">
        <f>_xlfn.XLOOKUP(GY$1&amp;"|"&amp;TEXT($C201,"yyyymmdd"), RRPS_ALL[Key], RRPS_ALL[Mid Yield], "")</f>
        <v/>
      </c>
      <c r="GZ201" s="6" t="str">
        <f>_xlfn.XLOOKUP(GZ$1&amp;"|"&amp;TEXT($C201,"yyyymmdd"), RRPS_ALL[Key], RRPS_ALL[Dirty Mid], "")</f>
        <v/>
      </c>
      <c r="HA201" s="6" t="str">
        <f>_xlfn.XLOOKUP(HA$1&amp;"|"&amp;TEXT($C201,"yyyymmdd"), RRPS_ALL[Key], RRPS_ALL[Clean Price Mid], "")</f>
        <v/>
      </c>
      <c r="HB201" s="6"/>
      <c r="HC201" s="6"/>
      <c r="HD201" s="6"/>
    </row>
    <row r="202" spans="1:212" x14ac:dyDescent="0.2">
      <c r="A202">
        <v>2016</v>
      </c>
      <c r="B202">
        <v>6</v>
      </c>
      <c r="C202" s="5">
        <f t="shared" si="63"/>
        <v>42551</v>
      </c>
      <c r="D202" s="6">
        <v>-1.25</v>
      </c>
      <c r="E202" s="7" t="str">
        <f>_xlfn.XLOOKUP(E$1&amp;"|"&amp;TEXT($C202,"yyyymmdd"), RRPS_ALL[Key], RRPS_ALL[Yield to Maturity], "")</f>
        <v/>
      </c>
      <c r="F202" s="6" t="str">
        <f>_xlfn.XLOOKUP(F$1&amp;"|"&amp;TEXT($C202,"yyyymmdd"), RRPS_ALL[Key], RRPS_ALL[Mid Price], "")</f>
        <v/>
      </c>
      <c r="G202" s="6" t="str">
        <f>_xlfn.XLOOKUP(G$1&amp;"|"&amp;TEXT($C202,"yyyymmdd"), RRPS_ALL[Key], RRPS_ALL[Mid Yield], "")</f>
        <v/>
      </c>
      <c r="H202" s="6" t="str">
        <f>_xlfn.XLOOKUP(H$1&amp;"|"&amp;TEXT($C202,"yyyymmdd"), RRPS_ALL[Key], RRPS_ALL[Dirty Mid], "")</f>
        <v/>
      </c>
      <c r="I202" s="6" t="str">
        <f>_xlfn.XLOOKUP(I$1&amp;"|"&amp;TEXT($C202,"yyyymmdd"), RRPS_ALL[Key], RRPS_ALL[Clean Price Mid], "")</f>
        <v/>
      </c>
      <c r="J202" s="6"/>
      <c r="K202" s="6"/>
      <c r="L202" s="6"/>
      <c r="M202" s="7" t="str">
        <f>_xlfn.XLOOKUP(M$1&amp;"|"&amp;TEXT($C202,"yyyymmdd"), RRPS_ALL[Key], RRPS_ALL[Yield to Maturity], "")</f>
        <v/>
      </c>
      <c r="N202" s="6" t="str">
        <f>_xlfn.XLOOKUP(N$1&amp;"|"&amp;TEXT($C202,"yyyymmdd"), RRPS_ALL[Key], RRPS_ALL[Mid Price], "")</f>
        <v/>
      </c>
      <c r="O202" s="6" t="str">
        <f>_xlfn.XLOOKUP(O$1&amp;"|"&amp;TEXT($C202,"yyyymmdd"), RRPS_ALL[Key], RRPS_ALL[Mid Yield], "")</f>
        <v/>
      </c>
      <c r="P202" s="6" t="str">
        <f>_xlfn.XLOOKUP(P$1&amp;"|"&amp;TEXT($C202,"yyyymmdd"), RRPS_ALL[Key], RRPS_ALL[Dirty Mid], "")</f>
        <v/>
      </c>
      <c r="Q202" s="6" t="str">
        <f>_xlfn.XLOOKUP(Q$1&amp;"|"&amp;TEXT($C202,"yyyymmdd"), RRPS_ALL[Key], RRPS_ALL[Clean Price Mid], "")</f>
        <v/>
      </c>
      <c r="R202" s="6"/>
      <c r="S202" s="6"/>
      <c r="T202" s="6"/>
      <c r="U202" s="7" t="str">
        <f>_xlfn.XLOOKUP(U$1&amp;"|"&amp;TEXT($C202,"yyyymmdd"), RRPS_ALL[Key], RRPS_ALL[Yield to Maturity], "")</f>
        <v/>
      </c>
      <c r="V202" s="6" t="str">
        <f>_xlfn.XLOOKUP(V$1&amp;"|"&amp;TEXT($C202,"yyyymmdd"), RRPS_ALL[Key], RRPS_ALL[Mid Price], "")</f>
        <v/>
      </c>
      <c r="W202" s="6" t="str">
        <f>_xlfn.XLOOKUP(W$1&amp;"|"&amp;TEXT($C202,"yyyymmdd"), RRPS_ALL[Key], RRPS_ALL[Mid Yield], "")</f>
        <v/>
      </c>
      <c r="X202" s="6" t="str">
        <f>_xlfn.XLOOKUP(X$1&amp;"|"&amp;TEXT($C202,"yyyymmdd"), RRPS_ALL[Key], RRPS_ALL[Dirty Mid], "")</f>
        <v/>
      </c>
      <c r="Y202" s="6" t="str">
        <f>_xlfn.XLOOKUP(Y$1&amp;"|"&amp;TEXT($C202,"yyyymmdd"), RRPS_ALL[Key], RRPS_ALL[Clean Price Mid], "")</f>
        <v/>
      </c>
      <c r="Z202" s="6"/>
      <c r="AA202" s="6"/>
      <c r="AB202" s="6"/>
      <c r="AC202" s="7" t="str">
        <f>_xlfn.XLOOKUP(AC$1&amp;"|"&amp;TEXT($C202,"yyyymmdd"), RRPS_ALL[Key], RRPS_ALL[Yield to Maturity], "")</f>
        <v/>
      </c>
      <c r="AD202" s="6" t="str">
        <f>_xlfn.XLOOKUP(AD$1&amp;"|"&amp;TEXT($C202,"yyyymmdd"), RRPS_ALL[Key], RRPS_ALL[Mid Price], "")</f>
        <v/>
      </c>
      <c r="AE202" s="6" t="str">
        <f>_xlfn.XLOOKUP(AE$1&amp;"|"&amp;TEXT($C202,"yyyymmdd"), RRPS_ALL[Key], RRPS_ALL[Mid Yield], "")</f>
        <v/>
      </c>
      <c r="AF202" s="6" t="str">
        <f>_xlfn.XLOOKUP(AF$1&amp;"|"&amp;TEXT($C202,"yyyymmdd"), RRPS_ALL[Key], RRPS_ALL[Dirty Mid], "")</f>
        <v/>
      </c>
      <c r="AG202" s="6" t="str">
        <f>_xlfn.XLOOKUP(AG$1&amp;"|"&amp;TEXT($C202,"yyyymmdd"), RRPS_ALL[Key], RRPS_ALL[Clean Price Mid], "")</f>
        <v/>
      </c>
      <c r="AH202" s="6"/>
      <c r="AI202" s="6"/>
      <c r="AJ202" s="6"/>
      <c r="AK202" s="7" t="str">
        <f>_xlfn.XLOOKUP(AK$1&amp;"|"&amp;TEXT($C202,"yyyymmdd"), RRPS_ALL[Key], RRPS_ALL[Yield to Maturity], "")</f>
        <v/>
      </c>
      <c r="AL202" s="6" t="str">
        <f>_xlfn.XLOOKUP(AL$1&amp;"|"&amp;TEXT($C202,"yyyymmdd"), RRPS_ALL[Key], RRPS_ALL[Mid Price], "")</f>
        <v/>
      </c>
      <c r="AM202" s="6" t="str">
        <f>_xlfn.XLOOKUP(AM$1&amp;"|"&amp;TEXT($C202,"yyyymmdd"), RRPS_ALL[Key], RRPS_ALL[Mid Yield], "")</f>
        <v/>
      </c>
      <c r="AN202" s="6" t="str">
        <f>_xlfn.XLOOKUP(AN$1&amp;"|"&amp;TEXT($C202,"yyyymmdd"), RRPS_ALL[Key], RRPS_ALL[Dirty Mid], "")</f>
        <v/>
      </c>
      <c r="AO202" s="6" t="str">
        <f>_xlfn.XLOOKUP(AO$1&amp;"|"&amp;TEXT($C202,"yyyymmdd"), RRPS_ALL[Key], RRPS_ALL[Clean Price Mid], "")</f>
        <v/>
      </c>
      <c r="AP202" s="6"/>
      <c r="AQ202" s="6"/>
      <c r="AR202" s="6"/>
      <c r="AS202" s="7" t="str">
        <f>_xlfn.XLOOKUP(AS$1&amp;"|"&amp;TEXT($C202,"yyyymmdd"), RRPS_ALL[Key], RRPS_ALL[Yield to Maturity], "")</f>
        <v/>
      </c>
      <c r="AT202" s="6" t="str">
        <f>_xlfn.XLOOKUP(AT$1&amp;"|"&amp;TEXT($C202,"yyyymmdd"), RRPS_ALL[Key], RRPS_ALL[Mid Price], "")</f>
        <v/>
      </c>
      <c r="AU202" s="6" t="str">
        <f>_xlfn.XLOOKUP(AU$1&amp;"|"&amp;TEXT($C202,"yyyymmdd"), RRPS_ALL[Key], RRPS_ALL[Mid Yield], "")</f>
        <v/>
      </c>
      <c r="AV202" s="6" t="str">
        <f>_xlfn.XLOOKUP(AV$1&amp;"|"&amp;TEXT($C202,"yyyymmdd"), RRPS_ALL[Key], RRPS_ALL[Dirty Mid], "")</f>
        <v/>
      </c>
      <c r="AW202" s="6" t="str">
        <f>_xlfn.XLOOKUP(AW$1&amp;"|"&amp;TEXT($C202,"yyyymmdd"), RRPS_ALL[Key], RRPS_ALL[Clean Price Mid], "")</f>
        <v/>
      </c>
      <c r="AX202" s="6"/>
      <c r="AY202" s="6"/>
      <c r="AZ202" s="6"/>
      <c r="BA202" s="7" t="str">
        <f>_xlfn.XLOOKUP(BA$1&amp;"|"&amp;TEXT($C202,"yyyymmdd"), RRPS_ALL[Key], RRPS_ALL[Yield to Maturity], "")</f>
        <v/>
      </c>
      <c r="BB202" s="6" t="str">
        <f>_xlfn.XLOOKUP(BB$1&amp;"|"&amp;TEXT($C202,"yyyymmdd"), RRPS_ALL[Key], RRPS_ALL[Mid Price], "")</f>
        <v/>
      </c>
      <c r="BC202" s="6" t="str">
        <f>_xlfn.XLOOKUP(BC$1&amp;"|"&amp;TEXT($C202,"yyyymmdd"), RRPS_ALL[Key], RRPS_ALL[Mid Yield], "")</f>
        <v/>
      </c>
      <c r="BD202" s="6" t="str">
        <f>_xlfn.XLOOKUP(BD$1&amp;"|"&amp;TEXT($C202,"yyyymmdd"), RRPS_ALL[Key], RRPS_ALL[Dirty Mid], "")</f>
        <v/>
      </c>
      <c r="BE202" s="6" t="str">
        <f>_xlfn.XLOOKUP(BE$1&amp;"|"&amp;TEXT($C202,"yyyymmdd"), RRPS_ALL[Key], RRPS_ALL[Clean Price Mid], "")</f>
        <v/>
      </c>
      <c r="BF202" s="6"/>
      <c r="BG202" s="6"/>
      <c r="BH202" s="6"/>
      <c r="BI202" s="7" t="str">
        <f>_xlfn.XLOOKUP(BI$1&amp;"|"&amp;TEXT($C202,"yyyymmdd"), RRPS_ALL[Key], RRPS_ALL[Yield to Maturity], "")</f>
        <v/>
      </c>
      <c r="BJ202" s="6" t="str">
        <f>_xlfn.XLOOKUP(BJ$1&amp;"|"&amp;TEXT($C202,"yyyymmdd"), RRPS_ALL[Key], RRPS_ALL[Mid Price], "")</f>
        <v/>
      </c>
      <c r="BK202" s="6" t="str">
        <f>_xlfn.XLOOKUP(BK$1&amp;"|"&amp;TEXT($C202,"yyyymmdd"), RRPS_ALL[Key], RRPS_ALL[Mid Yield], "")</f>
        <v/>
      </c>
      <c r="BL202" s="6" t="str">
        <f>_xlfn.XLOOKUP(BL$1&amp;"|"&amp;TEXT($C202,"yyyymmdd"), RRPS_ALL[Key], RRPS_ALL[Dirty Mid], "")</f>
        <v/>
      </c>
      <c r="BM202" s="6" t="str">
        <f>_xlfn.XLOOKUP(BM$1&amp;"|"&amp;TEXT($C202,"yyyymmdd"), RRPS_ALL[Key], RRPS_ALL[Clean Price Mid], "")</f>
        <v/>
      </c>
      <c r="BN202" s="6"/>
      <c r="BO202" s="6"/>
      <c r="BP202" s="6"/>
      <c r="BQ202" s="7">
        <f>_xlfn.XLOOKUP(BQ$1&amp;"|"&amp;TEXT($C202,"yyyymmdd"), RRPS_ALL[Key], RRPS_ALL[Yield to Maturity], "")</f>
        <v>-0.47505999999999998</v>
      </c>
      <c r="BR202" s="6">
        <f>_xlfn.XLOOKUP(BR$1&amp;"|"&amp;TEXT($C202,"yyyymmdd"), RRPS_ALL[Key], RRPS_ALL[Mid Price], "")</f>
        <v>124.5035</v>
      </c>
      <c r="BS202" s="6">
        <f>_xlfn.XLOOKUP(BS$1&amp;"|"&amp;TEXT($C202,"yyyymmdd"), RRPS_ALL[Key], RRPS_ALL[Mid Yield], "")</f>
        <v>-0.48498400000000003</v>
      </c>
      <c r="BT202" s="6">
        <f>_xlfn.XLOOKUP(BT$1&amp;"|"&amp;TEXT($C202,"yyyymmdd"), RRPS_ALL[Key], RRPS_ALL[Dirty Mid], "")</f>
        <v>0</v>
      </c>
      <c r="BU202" s="6">
        <f>_xlfn.XLOOKUP(BU$1&amp;"|"&amp;TEXT($C202,"yyyymmdd"), RRPS_ALL[Key], RRPS_ALL[Clean Price Mid], "")</f>
        <v>0</v>
      </c>
      <c r="BV202" s="6">
        <v>0.05</v>
      </c>
      <c r="BW202" s="5">
        <v>44166</v>
      </c>
      <c r="BX202" s="6">
        <f t="shared" si="57"/>
        <v>4.4198139025725238</v>
      </c>
      <c r="BY202" s="7" t="str">
        <f>_xlfn.XLOOKUP(BY$1&amp;"|"&amp;TEXT($C202,"yyyymmdd"), RRPS_ALL[Key], RRPS_ALL[Yield to Maturity], "")</f>
        <v/>
      </c>
      <c r="BZ202" s="6" t="str">
        <f>_xlfn.XLOOKUP(BZ$1&amp;"|"&amp;TEXT($C202,"yyyymmdd"), RRPS_ALL[Key], RRPS_ALL[Mid Price], "")</f>
        <v/>
      </c>
      <c r="CA202" s="6" t="str">
        <f>_xlfn.XLOOKUP(CA$1&amp;"|"&amp;TEXT($C202,"yyyymmdd"), RRPS_ALL[Key], RRPS_ALL[Mid Yield], "")</f>
        <v/>
      </c>
      <c r="CB202" s="6" t="str">
        <f>_xlfn.XLOOKUP(CB$1&amp;"|"&amp;TEXT($C202,"yyyymmdd"), RRPS_ALL[Key], RRPS_ALL[Dirty Mid], "")</f>
        <v/>
      </c>
      <c r="CC202" s="6" t="str">
        <f>_xlfn.XLOOKUP(CC$1&amp;"|"&amp;TEXT($C202,"yyyymmdd"), RRPS_ALL[Key], RRPS_ALL[Clean Price Mid], "")</f>
        <v/>
      </c>
      <c r="CD202" s="6"/>
      <c r="CE202" s="6"/>
      <c r="CF202" s="6"/>
      <c r="CG202" s="7" t="str">
        <f>_xlfn.XLOOKUP(CG$1&amp;"|"&amp;TEXT($C202,"yyyymmdd"), RRPS_ALL[Key], RRPS_ALL[Yield to Maturity], "")</f>
        <v/>
      </c>
      <c r="CH202" s="6" t="str">
        <f>_xlfn.XLOOKUP(CH$1&amp;"|"&amp;TEXT($C202,"yyyymmdd"), RRPS_ALL[Key], RRPS_ALL[Mid Price], "")</f>
        <v/>
      </c>
      <c r="CI202" s="6" t="str">
        <f>_xlfn.XLOOKUP(CI$1&amp;"|"&amp;TEXT($C202,"yyyymmdd"), RRPS_ALL[Key], RRPS_ALL[Mid Yield], "")</f>
        <v/>
      </c>
      <c r="CJ202" s="6" t="str">
        <f>_xlfn.XLOOKUP(CJ$1&amp;"|"&amp;TEXT($C202,"yyyymmdd"), RRPS_ALL[Key], RRPS_ALL[Dirty Mid], "")</f>
        <v/>
      </c>
      <c r="CK202" s="6" t="str">
        <f>_xlfn.XLOOKUP(CK$1&amp;"|"&amp;TEXT($C202,"yyyymmdd"), RRPS_ALL[Key], RRPS_ALL[Clean Price Mid], "")</f>
        <v/>
      </c>
      <c r="CL202" s="6"/>
      <c r="CM202" s="6"/>
      <c r="CN202" s="6"/>
      <c r="CO202" s="7">
        <f>_xlfn.XLOOKUP(CO$1&amp;"|"&amp;TEXT($C202,"yyyymmdd"), RRPS_ALL[Key], RRPS_ALL[Yield to Maturity], "")</f>
        <v>-0.66980300000000004</v>
      </c>
      <c r="CP202" s="6">
        <f>_xlfn.XLOOKUP(CP$1&amp;"|"&amp;TEXT($C202,"yyyymmdd"), RRPS_ALL[Key], RRPS_ALL[Mid Price], "")</f>
        <v>100.0825</v>
      </c>
      <c r="CQ202" s="6">
        <f>_xlfn.XLOOKUP(CQ$1&amp;"|"&amp;TEXT($C202,"yyyymmdd"), RRPS_ALL[Key], RRPS_ALL[Mid Yield], "")</f>
        <v>-0.66980300000000004</v>
      </c>
      <c r="CR202" s="6">
        <f>_xlfn.XLOOKUP(CR$1&amp;"|"&amp;TEXT($C202,"yyyymmdd"), RRPS_ALL[Key], RRPS_ALL[Dirty Mid], "")</f>
        <v>2.9333333333299998</v>
      </c>
      <c r="CS202" s="6">
        <f>_xlfn.XLOOKUP(CS$1&amp;"|"&amp;TEXT($C202,"yyyymmdd"), RRPS_ALL[Key], RRPS_ALL[Clean Price Mid], "")</f>
        <v>2.2221999999999999E-2</v>
      </c>
      <c r="CT202" s="6">
        <v>0.03</v>
      </c>
      <c r="CU202" s="5">
        <v>42563</v>
      </c>
      <c r="CV202" s="6">
        <f t="shared" si="59"/>
        <v>3.2786885245901641E-2</v>
      </c>
      <c r="CW202" s="7">
        <f>_xlfn.XLOOKUP(CW$1&amp;"|"&amp;TEXT($C202,"yyyymmdd"), RRPS_ALL[Key], RRPS_ALL[Yield to Maturity], "")</f>
        <v>-0.70557700000000001</v>
      </c>
      <c r="CX202" s="6">
        <f>_xlfn.XLOOKUP(CX$1&amp;"|"&amp;TEXT($C202,"yyyymmdd"), RRPS_ALL[Key], RRPS_ALL[Mid Price], "")</f>
        <v>104.9815</v>
      </c>
      <c r="CY202" s="6">
        <f>_xlfn.XLOOKUP(CY$1&amp;"|"&amp;TEXT($C202,"yyyymmdd"), RRPS_ALL[Key], RRPS_ALL[Mid Yield], "")</f>
        <v>-0.72012699999999996</v>
      </c>
      <c r="CZ202" s="6">
        <f>_xlfn.XLOOKUP(CZ$1&amp;"|"&amp;TEXT($C202,"yyyymmdd"), RRPS_ALL[Key], RRPS_ALL[Dirty Mid], "")</f>
        <v>0</v>
      </c>
      <c r="DA202" s="6">
        <f>_xlfn.XLOOKUP(DA$1&amp;"|"&amp;TEXT($C202,"yyyymmdd"), RRPS_ALL[Key], RRPS_ALL[Clean Price Mid], "")</f>
        <v>0</v>
      </c>
      <c r="DB202" s="6">
        <v>3.7499999999999999E-2</v>
      </c>
      <c r="DC202" s="5">
        <v>42959</v>
      </c>
      <c r="DD202" s="6">
        <f t="shared" si="60"/>
        <v>1.1162790697674418</v>
      </c>
      <c r="DE202" s="7">
        <f>_xlfn.XLOOKUP(DE$1&amp;"|"&amp;TEXT($C202,"yyyymmdd"), RRPS_ALL[Key], RRPS_ALL[Yield to Maturity], "")</f>
        <v>-0.62305200000000005</v>
      </c>
      <c r="DF202" s="6">
        <f>_xlfn.XLOOKUP(DF$1&amp;"|"&amp;TEXT($C202,"yyyymmdd"), RRPS_ALL[Key], RRPS_ALL[Mid Price], "")</f>
        <v>113.28749999999999</v>
      </c>
      <c r="DG202" s="6">
        <f>_xlfn.XLOOKUP(DG$1&amp;"|"&amp;TEXT($C202,"yyyymmdd"), RRPS_ALL[Key], RRPS_ALL[Mid Yield], "")</f>
        <v>-0.63280999999999998</v>
      </c>
      <c r="DH202" s="6">
        <f>_xlfn.XLOOKUP(DH$1&amp;"|"&amp;TEXT($C202,"yyyymmdd"), RRPS_ALL[Key], RRPS_ALL[Dirty Mid], "")</f>
        <v>0</v>
      </c>
      <c r="DI202" s="6">
        <f>_xlfn.XLOOKUP(DI$1&amp;"|"&amp;TEXT($C202,"yyyymmdd"), RRPS_ALL[Key], RRPS_ALL[Clean Price Mid], "")</f>
        <v>0</v>
      </c>
      <c r="DJ202" s="6">
        <v>4.2500000000000003E-2</v>
      </c>
      <c r="DK202" s="5">
        <v>43536</v>
      </c>
      <c r="DL202" s="6">
        <f t="shared" si="64"/>
        <v>2.6967830253251197</v>
      </c>
      <c r="DM202" s="7">
        <f>_xlfn.XLOOKUP(DM$1&amp;"|"&amp;TEXT($C202,"yyyymmdd"), RRPS_ALL[Key], RRPS_ALL[Yield to Maturity], "")</f>
        <v>1.1490089999999999</v>
      </c>
      <c r="DN202" s="6">
        <f>_xlfn.XLOOKUP(DN$1&amp;"|"&amp;TEXT($C202,"yyyymmdd"), RRPS_ALL[Key], RRPS_ALL[Mid Price], "")</f>
        <v>147.30699999999999</v>
      </c>
      <c r="DO202" s="6">
        <f>_xlfn.XLOOKUP(DO$1&amp;"|"&amp;TEXT($C202,"yyyymmdd"), RRPS_ALL[Key], RRPS_ALL[Mid Yield], "")</f>
        <v>1.129194</v>
      </c>
      <c r="DP202" s="6">
        <f>_xlfn.XLOOKUP(DP$1&amp;"|"&amp;TEXT($C202,"yyyymmdd"), RRPS_ALL[Key], RRPS_ALL[Dirty Mid], "")</f>
        <v>0</v>
      </c>
      <c r="DQ202" s="6">
        <f>_xlfn.XLOOKUP(DQ$1&amp;"|"&amp;TEXT($C202,"yyyymmdd"), RRPS_ALL[Key], RRPS_ALL[Clean Price Mid], "")</f>
        <v>0</v>
      </c>
      <c r="DR202" s="6">
        <v>3.5000000000000003E-2</v>
      </c>
      <c r="DS202" s="5">
        <v>50859</v>
      </c>
      <c r="DT202" s="6">
        <f t="shared" si="65"/>
        <v>22.746064339493497</v>
      </c>
      <c r="DU202" s="7">
        <f>_xlfn.XLOOKUP(DU$1&amp;"|"&amp;TEXT($C202,"yyyymmdd"), RRPS_ALL[Key], RRPS_ALL[Yield to Maturity], "")</f>
        <v>-0.27725699999999998</v>
      </c>
      <c r="DV202" s="6">
        <f>_xlfn.XLOOKUP(DV$1&amp;"|"&amp;TEXT($C202,"yyyymmdd"), RRPS_ALL[Key], RRPS_ALL[Mid Price], "")</f>
        <v>122.6345</v>
      </c>
      <c r="DW202" s="6">
        <f>_xlfn.XLOOKUP(DW$1&amp;"|"&amp;TEXT($C202,"yyyymmdd"), RRPS_ALL[Key], RRPS_ALL[Mid Yield], "")</f>
        <v>-0.29221399999999997</v>
      </c>
      <c r="DX202" s="6">
        <f>_xlfn.XLOOKUP(DX$1&amp;"|"&amp;TEXT($C202,"yyyymmdd"), RRPS_ALL[Key], RRPS_ALL[Dirty Mid], "")</f>
        <v>0</v>
      </c>
      <c r="DY202" s="6">
        <f>_xlfn.XLOOKUP(DY$1&amp;"|"&amp;TEXT($C202,"yyyymmdd"), RRPS_ALL[Key], RRPS_ALL[Clean Price Mid], "")</f>
        <v>0</v>
      </c>
      <c r="DZ202" s="6">
        <v>3.5000000000000003E-2</v>
      </c>
      <c r="EA202" s="5">
        <v>44713</v>
      </c>
      <c r="EB202" s="6">
        <f t="shared" si="55"/>
        <v>5.9186546734454444</v>
      </c>
      <c r="EC202" s="7">
        <f>_xlfn.XLOOKUP(EC$1&amp;"|"&amp;TEXT($C202,"yyyymmdd"), RRPS_ALL[Key], RRPS_ALL[Yield to Maturity], "")</f>
        <v>0.80678799999999995</v>
      </c>
      <c r="ED202" s="6">
        <f>_xlfn.XLOOKUP(ED$1&amp;"|"&amp;TEXT($C202,"yyyymmdd"), RRPS_ALL[Key], RRPS_ALL[Mid Price], "")</f>
        <v>121.88249999999999</v>
      </c>
      <c r="EE202" s="6">
        <f>_xlfn.XLOOKUP(EE$1&amp;"|"&amp;TEXT($C202,"yyyymmdd"), RRPS_ALL[Key], RRPS_ALL[Mid Yield], "")</f>
        <v>0.78177600000000003</v>
      </c>
      <c r="EF202" s="6">
        <f>_xlfn.XLOOKUP(EF$1&amp;"|"&amp;TEXT($C202,"yyyymmdd"), RRPS_ALL[Key], RRPS_ALL[Dirty Mid], "")</f>
        <v>0</v>
      </c>
      <c r="EG202" s="6">
        <f>_xlfn.XLOOKUP(EG$1&amp;"|"&amp;TEXT($C202,"yyyymmdd"), RRPS_ALL[Key], RRPS_ALL[Clean Price Mid], "")</f>
        <v>0</v>
      </c>
      <c r="EH202" s="6">
        <v>2.2499999999999999E-2</v>
      </c>
      <c r="EI202" s="5">
        <v>48366</v>
      </c>
      <c r="EJ202" s="6">
        <f t="shared" si="66"/>
        <v>15.918679549114332</v>
      </c>
      <c r="EK202" s="7">
        <f>_xlfn.XLOOKUP(EK$1&amp;"|"&amp;TEXT($C202,"yyyymmdd"), RRPS_ALL[Key], RRPS_ALL[Yield to Maturity], "")</f>
        <v>-0.12472</v>
      </c>
      <c r="EL202" s="6">
        <f>_xlfn.XLOOKUP(EL$1&amp;"|"&amp;TEXT($C202,"yyyymmdd"), RRPS_ALL[Key], RRPS_ALL[Mid Price], "")</f>
        <v>112.1365</v>
      </c>
      <c r="EM202" s="6">
        <f>_xlfn.XLOOKUP(EM$1&amp;"|"&amp;TEXT($C202,"yyyymmdd"), RRPS_ALL[Key], RRPS_ALL[Mid Yield], "")</f>
        <v>-0.13964299999999999</v>
      </c>
      <c r="EN202" s="6">
        <f>_xlfn.XLOOKUP(EN$1&amp;"|"&amp;TEXT($C202,"yyyymmdd"), RRPS_ALL[Key], RRPS_ALL[Dirty Mid], "")</f>
        <v>0</v>
      </c>
      <c r="EO202" s="6">
        <f>_xlfn.XLOOKUP(EO$1&amp;"|"&amp;TEXT($C202,"yyyymmdd"), RRPS_ALL[Key], RRPS_ALL[Clean Price Mid], "")</f>
        <v>0</v>
      </c>
      <c r="EP202" s="6">
        <v>1.4999999999999999E-2</v>
      </c>
      <c r="EQ202" s="5">
        <v>45243</v>
      </c>
      <c r="ER202" s="6">
        <f t="shared" si="62"/>
        <v>7.3702943189596164</v>
      </c>
      <c r="ES202" s="7">
        <f>_xlfn.XLOOKUP(ES$1&amp;"|"&amp;TEXT($C202,"yyyymmdd"), RRPS_ALL[Key], RRPS_ALL[Yield to Maturity], "")</f>
        <v>4.8350999999999998E-2</v>
      </c>
      <c r="ET202" s="6">
        <f>_xlfn.XLOOKUP(ET$1&amp;"|"&amp;TEXT($C202,"yyyymmdd"), RRPS_ALL[Key], RRPS_ALL[Mid Price], "")</f>
        <v>121.8075</v>
      </c>
      <c r="EU202" s="6">
        <f>_xlfn.XLOOKUP(EU$1&amp;"|"&amp;TEXT($C202,"yyyymmdd"), RRPS_ALL[Key], RRPS_ALL[Mid Yield], "")</f>
        <v>3.3416000000000001E-2</v>
      </c>
      <c r="EV202" s="6">
        <f>_xlfn.XLOOKUP(EV$1&amp;"|"&amp;TEXT($C202,"yyyymmdd"), RRPS_ALL[Key], RRPS_ALL[Dirty Mid], "")</f>
        <v>0</v>
      </c>
      <c r="EW202" s="6">
        <f>_xlfn.XLOOKUP(EW$1&amp;"|"&amp;TEXT($C202,"yyyymmdd"), RRPS_ALL[Key], RRPS_ALL[Clean Price Mid], "")</f>
        <v>0</v>
      </c>
      <c r="EX202" s="6">
        <v>2.5000000000000001E-2</v>
      </c>
      <c r="EY202" s="5">
        <v>45789</v>
      </c>
      <c r="EZ202" s="6">
        <f t="shared" si="56"/>
        <v>8.8639474404598957</v>
      </c>
      <c r="FA202" s="7">
        <f>_xlfn.XLOOKUP(FA$1&amp;"|"&amp;TEXT($C202,"yyyymmdd"), RRPS_ALL[Key], RRPS_ALL[Yield to Maturity], "")</f>
        <v>0.26469399999999998</v>
      </c>
      <c r="FB202" s="6">
        <f>_xlfn.XLOOKUP(FB$1&amp;"|"&amp;TEXT($C202,"yyyymmdd"), RRPS_ALL[Key], RRPS_ALL[Mid Price], "")</f>
        <v>107.6075</v>
      </c>
      <c r="FC202" s="6">
        <f>_xlfn.XLOOKUP(FC$1&amp;"|"&amp;TEXT($C202,"yyyymmdd"), RRPS_ALL[Key], RRPS_ALL[Mid Yield], "")</f>
        <v>0.25472400000000001</v>
      </c>
      <c r="FD202" s="6">
        <f>_xlfn.XLOOKUP(FD$1&amp;"|"&amp;TEXT($C202,"yyyymmdd"), RRPS_ALL[Key], RRPS_ALL[Dirty Mid], "")</f>
        <v>0</v>
      </c>
      <c r="FE202" s="6">
        <f>_xlfn.XLOOKUP(FE$1&amp;"|"&amp;TEXT($C202,"yyyymmdd"), RRPS_ALL[Key], RRPS_ALL[Clean Price Mid], "")</f>
        <v>0</v>
      </c>
      <c r="FF202" s="6">
        <v>0.01</v>
      </c>
      <c r="FG202" s="5">
        <v>46338</v>
      </c>
      <c r="FH202" s="6">
        <f t="shared" si="61"/>
        <v>10.367595818815332</v>
      </c>
      <c r="FI202" s="7" t="str">
        <f>_xlfn.XLOOKUP(FI$1&amp;"|"&amp;TEXT($C202,"yyyymmdd"), RRPS_ALL[Key], RRPS_ALL[Yield to Maturity], "")</f>
        <v/>
      </c>
      <c r="FJ202" s="6" t="str">
        <f>_xlfn.XLOOKUP(FJ$1&amp;"|"&amp;TEXT($C202,"yyyymmdd"), RRPS_ALL[Key], RRPS_ALL[Mid Price], "")</f>
        <v/>
      </c>
      <c r="FK202" s="6" t="str">
        <f>_xlfn.XLOOKUP(FK$1&amp;"|"&amp;TEXT($C202,"yyyymmdd"), RRPS_ALL[Key], RRPS_ALL[Mid Yield], "")</f>
        <v/>
      </c>
      <c r="FL202" s="6" t="str">
        <f>_xlfn.XLOOKUP(FL$1&amp;"|"&amp;TEXT($C202,"yyyymmdd"), RRPS_ALL[Key], RRPS_ALL[Dirty Mid], "")</f>
        <v/>
      </c>
      <c r="FM202" s="6" t="str">
        <f>_xlfn.XLOOKUP(FM$1&amp;"|"&amp;TEXT($C202,"yyyymmdd"), RRPS_ALL[Key], RRPS_ALL[Clean Price Mid], "")</f>
        <v/>
      </c>
      <c r="FN202" s="6"/>
      <c r="FO202" s="6"/>
      <c r="FP202" s="6"/>
      <c r="FQ202" s="7" t="str">
        <f>_xlfn.XLOOKUP(FQ$1&amp;"|"&amp;TEXT($C202,"yyyymmdd"), RRPS_ALL[Key], RRPS_ALL[Yield to Maturity], "")</f>
        <v/>
      </c>
      <c r="FR202" s="6" t="str">
        <f>_xlfn.XLOOKUP(FR$1&amp;"|"&amp;TEXT($C202,"yyyymmdd"), RRPS_ALL[Key], RRPS_ALL[Mid Price], "")</f>
        <v/>
      </c>
      <c r="FS202" s="6" t="str">
        <f>_xlfn.XLOOKUP(FS$1&amp;"|"&amp;TEXT($C202,"yyyymmdd"), RRPS_ALL[Key], RRPS_ALL[Mid Yield], "")</f>
        <v/>
      </c>
      <c r="FT202" s="6" t="str">
        <f>_xlfn.XLOOKUP(FT$1&amp;"|"&amp;TEXT($C202,"yyyymmdd"), RRPS_ALL[Key], RRPS_ALL[Dirty Mid], "")</f>
        <v/>
      </c>
      <c r="FU202" s="6" t="str">
        <f>_xlfn.XLOOKUP(FU$1&amp;"|"&amp;TEXT($C202,"yyyymmdd"), RRPS_ALL[Key], RRPS_ALL[Clean Price Mid], "")</f>
        <v/>
      </c>
      <c r="FV202" s="6"/>
      <c r="FW202" s="6"/>
      <c r="FX202" s="6"/>
      <c r="FY202" s="7" t="str">
        <f>_xlfn.XLOOKUP(FY$1&amp;"|"&amp;TEXT($C202,"yyyymmdd"), RRPS_ALL[Key], RRPS_ALL[Yield to Maturity], "")</f>
        <v/>
      </c>
      <c r="FZ202" s="6" t="str">
        <f>_xlfn.XLOOKUP(FZ$1&amp;"|"&amp;TEXT($C202,"yyyymmdd"), RRPS_ALL[Key], RRPS_ALL[Mid Price], "")</f>
        <v/>
      </c>
      <c r="GA202" s="6" t="str">
        <f>_xlfn.XLOOKUP(GA$1&amp;"|"&amp;TEXT($C202,"yyyymmdd"), RRPS_ALL[Key], RRPS_ALL[Mid Yield], "")</f>
        <v/>
      </c>
      <c r="GB202" s="6" t="str">
        <f>_xlfn.XLOOKUP(GB$1&amp;"|"&amp;TEXT($C202,"yyyymmdd"), RRPS_ALL[Key], RRPS_ALL[Dirty Mid], "")</f>
        <v/>
      </c>
      <c r="GC202" s="6" t="str">
        <f>_xlfn.XLOOKUP(GC$1&amp;"|"&amp;TEXT($C202,"yyyymmdd"), RRPS_ALL[Key], RRPS_ALL[Clean Price Mid], "")</f>
        <v/>
      </c>
      <c r="GD202" s="6"/>
      <c r="GE202" s="6"/>
      <c r="GF202" s="6"/>
      <c r="GG202" s="7" t="str">
        <f>_xlfn.XLOOKUP(GG$1&amp;"|"&amp;TEXT($C202,"yyyymmdd"), RRPS_ALL[Key], RRPS_ALL[Yield to Maturity], "")</f>
        <v/>
      </c>
      <c r="GH202" s="6" t="str">
        <f>_xlfn.XLOOKUP(GH$1&amp;"|"&amp;TEXT($C202,"yyyymmdd"), RRPS_ALL[Key], RRPS_ALL[Mid Price], "")</f>
        <v/>
      </c>
      <c r="GI202" s="6" t="str">
        <f>_xlfn.XLOOKUP(GI$1&amp;"|"&amp;TEXT($C202,"yyyymmdd"), RRPS_ALL[Key], RRPS_ALL[Mid Yield], "")</f>
        <v/>
      </c>
      <c r="GJ202" s="6" t="str">
        <f>_xlfn.XLOOKUP(GJ$1&amp;"|"&amp;TEXT($C202,"yyyymmdd"), RRPS_ALL[Key], RRPS_ALL[Dirty Mid], "")</f>
        <v/>
      </c>
      <c r="GK202" s="6" t="str">
        <f>_xlfn.XLOOKUP(GK$1&amp;"|"&amp;TEXT($C202,"yyyymmdd"), RRPS_ALL[Key], RRPS_ALL[Clean Price Mid], "")</f>
        <v/>
      </c>
      <c r="GL202" s="6"/>
      <c r="GM202" s="6"/>
      <c r="GN202" s="6"/>
      <c r="GO202" s="7" t="str">
        <f>_xlfn.XLOOKUP(GO$1&amp;"|"&amp;TEXT($C202,"yyyymmdd"), RRPS_ALL[Key], RRPS_ALL[Yield to Maturity], "")</f>
        <v/>
      </c>
      <c r="GP202" s="6" t="str">
        <f>_xlfn.XLOOKUP(GP$1&amp;"|"&amp;TEXT($C202,"yyyymmdd"), RRPS_ALL[Key], RRPS_ALL[Mid Price], "")</f>
        <v/>
      </c>
      <c r="GQ202" s="6" t="str">
        <f>_xlfn.XLOOKUP(GQ$1&amp;"|"&amp;TEXT($C202,"yyyymmdd"), RRPS_ALL[Key], RRPS_ALL[Mid Yield], "")</f>
        <v/>
      </c>
      <c r="GR202" s="6" t="str">
        <f>_xlfn.XLOOKUP(GR$1&amp;"|"&amp;TEXT($C202,"yyyymmdd"), RRPS_ALL[Key], RRPS_ALL[Dirty Mid], "")</f>
        <v/>
      </c>
      <c r="GS202" s="6" t="str">
        <f>_xlfn.XLOOKUP(GS$1&amp;"|"&amp;TEXT($C202,"yyyymmdd"), RRPS_ALL[Key], RRPS_ALL[Clean Price Mid], "")</f>
        <v/>
      </c>
      <c r="GT202" s="6"/>
      <c r="GU202" s="6"/>
      <c r="GV202" s="6"/>
      <c r="GW202" s="7" t="str">
        <f>_xlfn.XLOOKUP(GW$1&amp;"|"&amp;TEXT($C202,"yyyymmdd"), RRPS_ALL[Key], RRPS_ALL[Yield to Maturity], "")</f>
        <v/>
      </c>
      <c r="GX202" s="6" t="str">
        <f>_xlfn.XLOOKUP(GX$1&amp;"|"&amp;TEXT($C202,"yyyymmdd"), RRPS_ALL[Key], RRPS_ALL[Mid Price], "")</f>
        <v/>
      </c>
      <c r="GY202" s="6" t="str">
        <f>_xlfn.XLOOKUP(GY$1&amp;"|"&amp;TEXT($C202,"yyyymmdd"), RRPS_ALL[Key], RRPS_ALL[Mid Yield], "")</f>
        <v/>
      </c>
      <c r="GZ202" s="6" t="str">
        <f>_xlfn.XLOOKUP(GZ$1&amp;"|"&amp;TEXT($C202,"yyyymmdd"), RRPS_ALL[Key], RRPS_ALL[Dirty Mid], "")</f>
        <v/>
      </c>
      <c r="HA202" s="6" t="str">
        <f>_xlfn.XLOOKUP(HA$1&amp;"|"&amp;TEXT($C202,"yyyymmdd"), RRPS_ALL[Key], RRPS_ALL[Clean Price Mid], "")</f>
        <v/>
      </c>
      <c r="HB202" s="6"/>
      <c r="HC202" s="6"/>
      <c r="HD202" s="6"/>
    </row>
    <row r="203" spans="1:212" x14ac:dyDescent="0.2">
      <c r="A203">
        <v>2016</v>
      </c>
      <c r="B203">
        <v>7</v>
      </c>
      <c r="C203" s="5">
        <f t="shared" si="63"/>
        <v>42582</v>
      </c>
      <c r="D203" s="6">
        <v>-1.25</v>
      </c>
      <c r="E203" s="7" t="str">
        <f>_xlfn.XLOOKUP(E$1&amp;"|"&amp;TEXT($C203,"yyyymmdd"), RRPS_ALL[Key], RRPS_ALL[Yield to Maturity], "")</f>
        <v/>
      </c>
      <c r="F203" s="6" t="str">
        <f>_xlfn.XLOOKUP(F$1&amp;"|"&amp;TEXT($C203,"yyyymmdd"), RRPS_ALL[Key], RRPS_ALL[Mid Price], "")</f>
        <v/>
      </c>
      <c r="G203" s="6" t="str">
        <f>_xlfn.XLOOKUP(G$1&amp;"|"&amp;TEXT($C203,"yyyymmdd"), RRPS_ALL[Key], RRPS_ALL[Mid Yield], "")</f>
        <v/>
      </c>
      <c r="H203" s="6" t="str">
        <f>_xlfn.XLOOKUP(H$1&amp;"|"&amp;TEXT($C203,"yyyymmdd"), RRPS_ALL[Key], RRPS_ALL[Dirty Mid], "")</f>
        <v/>
      </c>
      <c r="I203" s="6" t="str">
        <f>_xlfn.XLOOKUP(I$1&amp;"|"&amp;TEXT($C203,"yyyymmdd"), RRPS_ALL[Key], RRPS_ALL[Clean Price Mid], "")</f>
        <v/>
      </c>
      <c r="J203" s="6"/>
      <c r="K203" s="6"/>
      <c r="L203" s="6"/>
      <c r="M203" s="7" t="str">
        <f>_xlfn.XLOOKUP(M$1&amp;"|"&amp;TEXT($C203,"yyyymmdd"), RRPS_ALL[Key], RRPS_ALL[Yield to Maturity], "")</f>
        <v/>
      </c>
      <c r="N203" s="6" t="str">
        <f>_xlfn.XLOOKUP(N$1&amp;"|"&amp;TEXT($C203,"yyyymmdd"), RRPS_ALL[Key], RRPS_ALL[Mid Price], "")</f>
        <v/>
      </c>
      <c r="O203" s="6" t="str">
        <f>_xlfn.XLOOKUP(O$1&amp;"|"&amp;TEXT($C203,"yyyymmdd"), RRPS_ALL[Key], RRPS_ALL[Mid Yield], "")</f>
        <v/>
      </c>
      <c r="P203" s="6" t="str">
        <f>_xlfn.XLOOKUP(P$1&amp;"|"&amp;TEXT($C203,"yyyymmdd"), RRPS_ALL[Key], RRPS_ALL[Dirty Mid], "")</f>
        <v/>
      </c>
      <c r="Q203" s="6" t="str">
        <f>_xlfn.XLOOKUP(Q$1&amp;"|"&amp;TEXT($C203,"yyyymmdd"), RRPS_ALL[Key], RRPS_ALL[Clean Price Mid], "")</f>
        <v/>
      </c>
      <c r="R203" s="6"/>
      <c r="S203" s="6"/>
      <c r="T203" s="6"/>
      <c r="U203" s="7" t="str">
        <f>_xlfn.XLOOKUP(U$1&amp;"|"&amp;TEXT($C203,"yyyymmdd"), RRPS_ALL[Key], RRPS_ALL[Yield to Maturity], "")</f>
        <v/>
      </c>
      <c r="V203" s="6" t="str">
        <f>_xlfn.XLOOKUP(V$1&amp;"|"&amp;TEXT($C203,"yyyymmdd"), RRPS_ALL[Key], RRPS_ALL[Mid Price], "")</f>
        <v/>
      </c>
      <c r="W203" s="6" t="str">
        <f>_xlfn.XLOOKUP(W$1&amp;"|"&amp;TEXT($C203,"yyyymmdd"), RRPS_ALL[Key], RRPS_ALL[Mid Yield], "")</f>
        <v/>
      </c>
      <c r="X203" s="6" t="str">
        <f>_xlfn.XLOOKUP(X$1&amp;"|"&amp;TEXT($C203,"yyyymmdd"), RRPS_ALL[Key], RRPS_ALL[Dirty Mid], "")</f>
        <v/>
      </c>
      <c r="Y203" s="6" t="str">
        <f>_xlfn.XLOOKUP(Y$1&amp;"|"&amp;TEXT($C203,"yyyymmdd"), RRPS_ALL[Key], RRPS_ALL[Clean Price Mid], "")</f>
        <v/>
      </c>
      <c r="Z203" s="6"/>
      <c r="AA203" s="6"/>
      <c r="AB203" s="6"/>
      <c r="AC203" s="7" t="str">
        <f>_xlfn.XLOOKUP(AC$1&amp;"|"&amp;TEXT($C203,"yyyymmdd"), RRPS_ALL[Key], RRPS_ALL[Yield to Maturity], "")</f>
        <v/>
      </c>
      <c r="AD203" s="6" t="str">
        <f>_xlfn.XLOOKUP(AD$1&amp;"|"&amp;TEXT($C203,"yyyymmdd"), RRPS_ALL[Key], RRPS_ALL[Mid Price], "")</f>
        <v/>
      </c>
      <c r="AE203" s="6" t="str">
        <f>_xlfn.XLOOKUP(AE$1&amp;"|"&amp;TEXT($C203,"yyyymmdd"), RRPS_ALL[Key], RRPS_ALL[Mid Yield], "")</f>
        <v/>
      </c>
      <c r="AF203" s="6" t="str">
        <f>_xlfn.XLOOKUP(AF$1&amp;"|"&amp;TEXT($C203,"yyyymmdd"), RRPS_ALL[Key], RRPS_ALL[Dirty Mid], "")</f>
        <v/>
      </c>
      <c r="AG203" s="6" t="str">
        <f>_xlfn.XLOOKUP(AG$1&amp;"|"&amp;TEXT($C203,"yyyymmdd"), RRPS_ALL[Key], RRPS_ALL[Clean Price Mid], "")</f>
        <v/>
      </c>
      <c r="AH203" s="6"/>
      <c r="AI203" s="6"/>
      <c r="AJ203" s="6"/>
      <c r="AK203" s="7" t="str">
        <f>_xlfn.XLOOKUP(AK$1&amp;"|"&amp;TEXT($C203,"yyyymmdd"), RRPS_ALL[Key], RRPS_ALL[Yield to Maturity], "")</f>
        <v/>
      </c>
      <c r="AL203" s="6" t="str">
        <f>_xlfn.XLOOKUP(AL$1&amp;"|"&amp;TEXT($C203,"yyyymmdd"), RRPS_ALL[Key], RRPS_ALL[Mid Price], "")</f>
        <v/>
      </c>
      <c r="AM203" s="6" t="str">
        <f>_xlfn.XLOOKUP(AM$1&amp;"|"&amp;TEXT($C203,"yyyymmdd"), RRPS_ALL[Key], RRPS_ALL[Mid Yield], "")</f>
        <v/>
      </c>
      <c r="AN203" s="6" t="str">
        <f>_xlfn.XLOOKUP(AN$1&amp;"|"&amp;TEXT($C203,"yyyymmdd"), RRPS_ALL[Key], RRPS_ALL[Dirty Mid], "")</f>
        <v/>
      </c>
      <c r="AO203" s="6" t="str">
        <f>_xlfn.XLOOKUP(AO$1&amp;"|"&amp;TEXT($C203,"yyyymmdd"), RRPS_ALL[Key], RRPS_ALL[Clean Price Mid], "")</f>
        <v/>
      </c>
      <c r="AP203" s="6"/>
      <c r="AQ203" s="6"/>
      <c r="AR203" s="6"/>
      <c r="AS203" s="7" t="str">
        <f>_xlfn.XLOOKUP(AS$1&amp;"|"&amp;TEXT($C203,"yyyymmdd"), RRPS_ALL[Key], RRPS_ALL[Yield to Maturity], "")</f>
        <v/>
      </c>
      <c r="AT203" s="6" t="str">
        <f>_xlfn.XLOOKUP(AT$1&amp;"|"&amp;TEXT($C203,"yyyymmdd"), RRPS_ALL[Key], RRPS_ALL[Mid Price], "")</f>
        <v/>
      </c>
      <c r="AU203" s="6" t="str">
        <f>_xlfn.XLOOKUP(AU$1&amp;"|"&amp;TEXT($C203,"yyyymmdd"), RRPS_ALL[Key], RRPS_ALL[Mid Yield], "")</f>
        <v/>
      </c>
      <c r="AV203" s="6" t="str">
        <f>_xlfn.XLOOKUP(AV$1&amp;"|"&amp;TEXT($C203,"yyyymmdd"), RRPS_ALL[Key], RRPS_ALL[Dirty Mid], "")</f>
        <v/>
      </c>
      <c r="AW203" s="6" t="str">
        <f>_xlfn.XLOOKUP(AW$1&amp;"|"&amp;TEXT($C203,"yyyymmdd"), RRPS_ALL[Key], RRPS_ALL[Clean Price Mid], "")</f>
        <v/>
      </c>
      <c r="AX203" s="6"/>
      <c r="AY203" s="6"/>
      <c r="AZ203" s="6"/>
      <c r="BA203" s="7" t="str">
        <f>_xlfn.XLOOKUP(BA$1&amp;"|"&amp;TEXT($C203,"yyyymmdd"), RRPS_ALL[Key], RRPS_ALL[Yield to Maturity], "")</f>
        <v/>
      </c>
      <c r="BB203" s="6" t="str">
        <f>_xlfn.XLOOKUP(BB$1&amp;"|"&amp;TEXT($C203,"yyyymmdd"), RRPS_ALL[Key], RRPS_ALL[Mid Price], "")</f>
        <v/>
      </c>
      <c r="BC203" s="6" t="str">
        <f>_xlfn.XLOOKUP(BC$1&amp;"|"&amp;TEXT($C203,"yyyymmdd"), RRPS_ALL[Key], RRPS_ALL[Mid Yield], "")</f>
        <v/>
      </c>
      <c r="BD203" s="6" t="str">
        <f>_xlfn.XLOOKUP(BD$1&amp;"|"&amp;TEXT($C203,"yyyymmdd"), RRPS_ALL[Key], RRPS_ALL[Dirty Mid], "")</f>
        <v/>
      </c>
      <c r="BE203" s="6" t="str">
        <f>_xlfn.XLOOKUP(BE$1&amp;"|"&amp;TEXT($C203,"yyyymmdd"), RRPS_ALL[Key], RRPS_ALL[Clean Price Mid], "")</f>
        <v/>
      </c>
      <c r="BF203" s="6"/>
      <c r="BG203" s="6"/>
      <c r="BH203" s="6"/>
      <c r="BI203" s="7" t="str">
        <f>_xlfn.XLOOKUP(BI$1&amp;"|"&amp;TEXT($C203,"yyyymmdd"), RRPS_ALL[Key], RRPS_ALL[Yield to Maturity], "")</f>
        <v/>
      </c>
      <c r="BJ203" s="6" t="str">
        <f>_xlfn.XLOOKUP(BJ$1&amp;"|"&amp;TEXT($C203,"yyyymmdd"), RRPS_ALL[Key], RRPS_ALL[Mid Price], "")</f>
        <v/>
      </c>
      <c r="BK203" s="6" t="str">
        <f>_xlfn.XLOOKUP(BK$1&amp;"|"&amp;TEXT($C203,"yyyymmdd"), RRPS_ALL[Key], RRPS_ALL[Mid Yield], "")</f>
        <v/>
      </c>
      <c r="BL203" s="6" t="str">
        <f>_xlfn.XLOOKUP(BL$1&amp;"|"&amp;TEXT($C203,"yyyymmdd"), RRPS_ALL[Key], RRPS_ALL[Dirty Mid], "")</f>
        <v/>
      </c>
      <c r="BM203" s="6" t="str">
        <f>_xlfn.XLOOKUP(BM$1&amp;"|"&amp;TEXT($C203,"yyyymmdd"), RRPS_ALL[Key], RRPS_ALL[Clean Price Mid], "")</f>
        <v/>
      </c>
      <c r="BN203" s="6"/>
      <c r="BO203" s="6"/>
      <c r="BP203" s="6"/>
      <c r="BQ203" s="7">
        <f>_xlfn.XLOOKUP(BQ$1&amp;"|"&amp;TEXT($C203,"yyyymmdd"), RRPS_ALL[Key], RRPS_ALL[Yield to Maturity], "")</f>
        <v>-0.515934</v>
      </c>
      <c r="BR203" s="6">
        <f>_xlfn.XLOOKUP(BR$1&amp;"|"&amp;TEXT($C203,"yyyymmdd"), RRPS_ALL[Key], RRPS_ALL[Mid Price], "")</f>
        <v>124.27249999999999</v>
      </c>
      <c r="BS203" s="6">
        <f>_xlfn.XLOOKUP(BS$1&amp;"|"&amp;TEXT($C203,"yyyymmdd"), RRPS_ALL[Key], RRPS_ALL[Mid Yield], "")</f>
        <v>-0.52583800000000003</v>
      </c>
      <c r="BT203" s="6">
        <f>_xlfn.XLOOKUP(BT$1&amp;"|"&amp;TEXT($C203,"yyyymmdd"), RRPS_ALL[Key], RRPS_ALL[Dirty Mid], "")</f>
        <v>0</v>
      </c>
      <c r="BU203" s="6">
        <f>_xlfn.XLOOKUP(BU$1&amp;"|"&amp;TEXT($C203,"yyyymmdd"), RRPS_ALL[Key], RRPS_ALL[Clean Price Mid], "")</f>
        <v>0</v>
      </c>
      <c r="BV203" s="6">
        <v>0.05</v>
      </c>
      <c r="BW203" s="5">
        <v>44166</v>
      </c>
      <c r="BX203" s="6">
        <f t="shared" si="57"/>
        <v>4.3349753694581281</v>
      </c>
      <c r="BY203" s="7" t="str">
        <f>_xlfn.XLOOKUP(BY$1&amp;"|"&amp;TEXT($C203,"yyyymmdd"), RRPS_ALL[Key], RRPS_ALL[Yield to Maturity], "")</f>
        <v/>
      </c>
      <c r="BZ203" s="6" t="str">
        <f>_xlfn.XLOOKUP(BZ$1&amp;"|"&amp;TEXT($C203,"yyyymmdd"), RRPS_ALL[Key], RRPS_ALL[Mid Price], "")</f>
        <v/>
      </c>
      <c r="CA203" s="6" t="str">
        <f>_xlfn.XLOOKUP(CA$1&amp;"|"&amp;TEXT($C203,"yyyymmdd"), RRPS_ALL[Key], RRPS_ALL[Mid Yield], "")</f>
        <v/>
      </c>
      <c r="CB203" s="6" t="str">
        <f>_xlfn.XLOOKUP(CB$1&amp;"|"&amp;TEXT($C203,"yyyymmdd"), RRPS_ALL[Key], RRPS_ALL[Dirty Mid], "")</f>
        <v/>
      </c>
      <c r="CC203" s="6" t="str">
        <f>_xlfn.XLOOKUP(CC$1&amp;"|"&amp;TEXT($C203,"yyyymmdd"), RRPS_ALL[Key], RRPS_ALL[Clean Price Mid], "")</f>
        <v/>
      </c>
      <c r="CD203" s="6"/>
      <c r="CE203" s="6"/>
      <c r="CF203" s="6"/>
      <c r="CG203" s="7" t="str">
        <f>_xlfn.XLOOKUP(CG$1&amp;"|"&amp;TEXT($C203,"yyyymmdd"), RRPS_ALL[Key], RRPS_ALL[Yield to Maturity], "")</f>
        <v/>
      </c>
      <c r="CH203" s="6" t="str">
        <f>_xlfn.XLOOKUP(CH$1&amp;"|"&amp;TEXT($C203,"yyyymmdd"), RRPS_ALL[Key], RRPS_ALL[Mid Price], "")</f>
        <v/>
      </c>
      <c r="CI203" s="6" t="str">
        <f>_xlfn.XLOOKUP(CI$1&amp;"|"&amp;TEXT($C203,"yyyymmdd"), RRPS_ALL[Key], RRPS_ALL[Mid Yield], "")</f>
        <v/>
      </c>
      <c r="CJ203" s="6" t="str">
        <f>_xlfn.XLOOKUP(CJ$1&amp;"|"&amp;TEXT($C203,"yyyymmdd"), RRPS_ALL[Key], RRPS_ALL[Dirty Mid], "")</f>
        <v/>
      </c>
      <c r="CK203" s="6" t="str">
        <f>_xlfn.XLOOKUP(CK$1&amp;"|"&amp;TEXT($C203,"yyyymmdd"), RRPS_ALL[Key], RRPS_ALL[Clean Price Mid], "")</f>
        <v/>
      </c>
      <c r="CL203" s="6"/>
      <c r="CM203" s="6"/>
      <c r="CN203" s="6"/>
      <c r="CO203" s="7">
        <f>_xlfn.XLOOKUP(CO$1&amp;"|"&amp;TEXT($C203,"yyyymmdd"), RRPS_ALL[Key], RRPS_ALL[Yield to Maturity], "")</f>
        <v>3.0002499999999999</v>
      </c>
      <c r="CP203" s="6">
        <f>_xlfn.XLOOKUP(CP$1&amp;"|"&amp;TEXT($C203,"yyyymmdd"), RRPS_ALL[Key], RRPS_ALL[Mid Price], "")</f>
        <v>100</v>
      </c>
      <c r="CQ203" s="6">
        <f>_xlfn.XLOOKUP(CQ$1&amp;"|"&amp;TEXT($C203,"yyyymmdd"), RRPS_ALL[Key], RRPS_ALL[Mid Yield], "")</f>
        <v>3.0002499999999999</v>
      </c>
      <c r="CR203" s="6">
        <f>_xlfn.XLOOKUP(CR$1&amp;"|"&amp;TEXT($C203,"yyyymmdd"), RRPS_ALL[Key], RRPS_ALL[Dirty Mid], "")</f>
        <v>-8.3333333299999996E-3</v>
      </c>
      <c r="CS203" s="6">
        <f>_xlfn.XLOOKUP(CS$1&amp;"|"&amp;TEXT($C203,"yyyymmdd"), RRPS_ALL[Key], RRPS_ALL[Clean Price Mid], "")</f>
        <v>2.7780000000000001E-3</v>
      </c>
      <c r="CT203" s="6">
        <v>0.03</v>
      </c>
      <c r="CU203" s="5">
        <v>42563</v>
      </c>
      <c r="CV203" s="6">
        <f t="shared" si="59"/>
        <v>5.1912568306010931E-2</v>
      </c>
      <c r="CW203" s="7">
        <f>_xlfn.XLOOKUP(CW$1&amp;"|"&amp;TEXT($C203,"yyyymmdd"), RRPS_ALL[Key], RRPS_ALL[Yield to Maturity], "")</f>
        <v>-0.72617200000000004</v>
      </c>
      <c r="CX203" s="6">
        <f>_xlfn.XLOOKUP(CX$1&amp;"|"&amp;TEXT($C203,"yyyymmdd"), RRPS_ALL[Key], RRPS_ALL[Mid Price], "")</f>
        <v>104.6515</v>
      </c>
      <c r="CY203" s="6">
        <f>_xlfn.XLOOKUP(CY$1&amp;"|"&amp;TEXT($C203,"yyyymmdd"), RRPS_ALL[Key], RRPS_ALL[Mid Yield], "")</f>
        <v>-0.74094000000000004</v>
      </c>
      <c r="CZ203" s="6">
        <f>_xlfn.XLOOKUP(CZ$1&amp;"|"&amp;TEXT($C203,"yyyymmdd"), RRPS_ALL[Key], RRPS_ALL[Dirty Mid], "")</f>
        <v>0</v>
      </c>
      <c r="DA203" s="6">
        <f>_xlfn.XLOOKUP(DA$1&amp;"|"&amp;TEXT($C203,"yyyymmdd"), RRPS_ALL[Key], RRPS_ALL[Clean Price Mid], "")</f>
        <v>0</v>
      </c>
      <c r="DB203" s="6">
        <v>3.7499999999999999E-2</v>
      </c>
      <c r="DC203" s="5">
        <v>42959</v>
      </c>
      <c r="DD203" s="6">
        <f t="shared" si="60"/>
        <v>1.0314637482900137</v>
      </c>
      <c r="DE203" s="7">
        <f>_xlfn.XLOOKUP(DE$1&amp;"|"&amp;TEXT($C203,"yyyymmdd"), RRPS_ALL[Key], RRPS_ALL[Yield to Maturity], "")</f>
        <v>-0.65298</v>
      </c>
      <c r="DF203" s="6">
        <f>_xlfn.XLOOKUP(DF$1&amp;"|"&amp;TEXT($C203,"yyyymmdd"), RRPS_ALL[Key], RRPS_ALL[Mid Price], "")</f>
        <v>112.98699999999999</v>
      </c>
      <c r="DG203" s="6">
        <f>_xlfn.XLOOKUP(DG$1&amp;"|"&amp;TEXT($C203,"yyyymmdd"), RRPS_ALL[Key], RRPS_ALL[Mid Yield], "")</f>
        <v>-0.66303599999999996</v>
      </c>
      <c r="DH203" s="6">
        <f>_xlfn.XLOOKUP(DH$1&amp;"|"&amp;TEXT($C203,"yyyymmdd"), RRPS_ALL[Key], RRPS_ALL[Dirty Mid], "")</f>
        <v>0</v>
      </c>
      <c r="DI203" s="6">
        <f>_xlfn.XLOOKUP(DI$1&amp;"|"&amp;TEXT($C203,"yyyymmdd"), RRPS_ALL[Key], RRPS_ALL[Clean Price Mid], "")</f>
        <v>0</v>
      </c>
      <c r="DJ203" s="6">
        <v>4.2500000000000003E-2</v>
      </c>
      <c r="DK203" s="5">
        <v>43536</v>
      </c>
      <c r="DL203" s="6">
        <f t="shared" si="64"/>
        <v>2.6119096509240247</v>
      </c>
      <c r="DM203" s="7">
        <f>_xlfn.XLOOKUP(DM$1&amp;"|"&amp;TEXT($C203,"yyyymmdd"), RRPS_ALL[Key], RRPS_ALL[Yield to Maturity], "")</f>
        <v>0.972001</v>
      </c>
      <c r="DN203" s="6">
        <f>_xlfn.XLOOKUP(DN$1&amp;"|"&amp;TEXT($C203,"yyyymmdd"), RRPS_ALL[Key], RRPS_ALL[Mid Price], "")</f>
        <v>151.691</v>
      </c>
      <c r="DO203" s="6">
        <f>_xlfn.XLOOKUP(DO$1&amp;"|"&amp;TEXT($C203,"yyyymmdd"), RRPS_ALL[Key], RRPS_ALL[Mid Yield], "")</f>
        <v>0.95284199999999997</v>
      </c>
      <c r="DP203" s="6">
        <f>_xlfn.XLOOKUP(DP$1&amp;"|"&amp;TEXT($C203,"yyyymmdd"), RRPS_ALL[Key], RRPS_ALL[Dirty Mid], "")</f>
        <v>0</v>
      </c>
      <c r="DQ203" s="6">
        <f>_xlfn.XLOOKUP(DQ$1&amp;"|"&amp;TEXT($C203,"yyyymmdd"), RRPS_ALL[Key], RRPS_ALL[Clean Price Mid], "")</f>
        <v>0</v>
      </c>
      <c r="DR203" s="6">
        <v>3.5000000000000003E-2</v>
      </c>
      <c r="DS203" s="5">
        <v>50859</v>
      </c>
      <c r="DT203" s="6">
        <f t="shared" si="65"/>
        <v>22.661190965092402</v>
      </c>
      <c r="DU203" s="7">
        <f>_xlfn.XLOOKUP(DU$1&amp;"|"&amp;TEXT($C203,"yyyymmdd"), RRPS_ALL[Key], RRPS_ALL[Yield to Maturity], "")</f>
        <v>-0.36998900000000001</v>
      </c>
      <c r="DV203" s="6">
        <f>_xlfn.XLOOKUP(DV$1&amp;"|"&amp;TEXT($C203,"yyyymmdd"), RRPS_ALL[Key], RRPS_ALL[Mid Price], "")</f>
        <v>122.95350000000001</v>
      </c>
      <c r="DW203" s="6">
        <f>_xlfn.XLOOKUP(DW$1&amp;"|"&amp;TEXT($C203,"yyyymmdd"), RRPS_ALL[Key], RRPS_ALL[Mid Yield], "")</f>
        <v>-0.38492199999999999</v>
      </c>
      <c r="DX203" s="6">
        <f>_xlfn.XLOOKUP(DX$1&amp;"|"&amp;TEXT($C203,"yyyymmdd"), RRPS_ALL[Key], RRPS_ALL[Dirty Mid], "")</f>
        <v>0</v>
      </c>
      <c r="DY203" s="6">
        <f>_xlfn.XLOOKUP(DY$1&amp;"|"&amp;TEXT($C203,"yyyymmdd"), RRPS_ALL[Key], RRPS_ALL[Clean Price Mid], "")</f>
        <v>0</v>
      </c>
      <c r="DZ203" s="6">
        <v>3.5000000000000003E-2</v>
      </c>
      <c r="EA203" s="5">
        <v>44713</v>
      </c>
      <c r="EB203" s="6">
        <f t="shared" si="55"/>
        <v>5.8337895971842002</v>
      </c>
      <c r="EC203" s="7">
        <f>_xlfn.XLOOKUP(EC$1&amp;"|"&amp;TEXT($C203,"yyyymmdd"), RRPS_ALL[Key], RRPS_ALL[Yield to Maturity], "")</f>
        <v>0.62954900000000003</v>
      </c>
      <c r="ED203" s="6">
        <f>_xlfn.XLOOKUP(ED$1&amp;"|"&amp;TEXT($C203,"yyyymmdd"), RRPS_ALL[Key], RRPS_ALL[Mid Price], "")</f>
        <v>124.76949999999999</v>
      </c>
      <c r="EE203" s="6">
        <f>_xlfn.XLOOKUP(EE$1&amp;"|"&amp;TEXT($C203,"yyyymmdd"), RRPS_ALL[Key], RRPS_ALL[Mid Yield], "")</f>
        <v>0.604522</v>
      </c>
      <c r="EF203" s="6">
        <f>_xlfn.XLOOKUP(EF$1&amp;"|"&amp;TEXT($C203,"yyyymmdd"), RRPS_ALL[Key], RRPS_ALL[Dirty Mid], "")</f>
        <v>0</v>
      </c>
      <c r="EG203" s="6">
        <f>_xlfn.XLOOKUP(EG$1&amp;"|"&amp;TEXT($C203,"yyyymmdd"), RRPS_ALL[Key], RRPS_ALL[Clean Price Mid], "")</f>
        <v>0</v>
      </c>
      <c r="EH203" s="6">
        <v>2.2499999999999999E-2</v>
      </c>
      <c r="EI203" s="5">
        <v>48366</v>
      </c>
      <c r="EJ203" s="6">
        <f t="shared" si="66"/>
        <v>15.833816425120773</v>
      </c>
      <c r="EK203" s="7">
        <f>_xlfn.XLOOKUP(EK$1&amp;"|"&amp;TEXT($C203,"yyyymmdd"), RRPS_ALL[Key], RRPS_ALL[Yield to Maturity], "")</f>
        <v>-0.24540600000000001</v>
      </c>
      <c r="EL203" s="6">
        <f>_xlfn.XLOOKUP(EL$1&amp;"|"&amp;TEXT($C203,"yyyymmdd"), RRPS_ALL[Key], RRPS_ALL[Mid Price], "")</f>
        <v>112.95650000000001</v>
      </c>
      <c r="EM203" s="6">
        <f>_xlfn.XLOOKUP(EM$1&amp;"|"&amp;TEXT($C203,"yyyymmdd"), RRPS_ALL[Key], RRPS_ALL[Mid Yield], "")</f>
        <v>-0.260351</v>
      </c>
      <c r="EN203" s="6">
        <f>_xlfn.XLOOKUP(EN$1&amp;"|"&amp;TEXT($C203,"yyyymmdd"), RRPS_ALL[Key], RRPS_ALL[Dirty Mid], "")</f>
        <v>0</v>
      </c>
      <c r="EO203" s="6">
        <f>_xlfn.XLOOKUP(EO$1&amp;"|"&amp;TEXT($C203,"yyyymmdd"), RRPS_ALL[Key], RRPS_ALL[Clean Price Mid], "")</f>
        <v>0</v>
      </c>
      <c r="EP203" s="6">
        <v>1.4999999999999999E-2</v>
      </c>
      <c r="EQ203" s="5">
        <v>45243</v>
      </c>
      <c r="ER203" s="6">
        <f t="shared" si="62"/>
        <v>7.2854209445585214</v>
      </c>
      <c r="ES203" s="7">
        <f>_xlfn.XLOOKUP(ES$1&amp;"|"&amp;TEXT($C203,"yyyymmdd"), RRPS_ALL[Key], RRPS_ALL[Yield to Maturity], "")</f>
        <v>-9.1207999999999997E-2</v>
      </c>
      <c r="ET203" s="6">
        <f>_xlfn.XLOOKUP(ET$1&amp;"|"&amp;TEXT($C203,"yyyymmdd"), RRPS_ALL[Key], RRPS_ALL[Mid Price], "")</f>
        <v>122.9965</v>
      </c>
      <c r="EU203" s="6">
        <f>_xlfn.XLOOKUP(EU$1&amp;"|"&amp;TEXT($C203,"yyyymmdd"), RRPS_ALL[Key], RRPS_ALL[Mid Yield], "")</f>
        <v>-0.10619000000000001</v>
      </c>
      <c r="EV203" s="6">
        <f>_xlfn.XLOOKUP(EV$1&amp;"|"&amp;TEXT($C203,"yyyymmdd"), RRPS_ALL[Key], RRPS_ALL[Dirty Mid], "")</f>
        <v>0</v>
      </c>
      <c r="EW203" s="6">
        <f>_xlfn.XLOOKUP(EW$1&amp;"|"&amp;TEXT($C203,"yyyymmdd"), RRPS_ALL[Key], RRPS_ALL[Clean Price Mid], "")</f>
        <v>0</v>
      </c>
      <c r="EX203" s="6">
        <v>2.5000000000000001E-2</v>
      </c>
      <c r="EY203" s="5">
        <v>45789</v>
      </c>
      <c r="EZ203" s="6">
        <f t="shared" si="56"/>
        <v>8.7790856830002735</v>
      </c>
      <c r="FA203" s="7">
        <f>_xlfn.XLOOKUP(FA$1&amp;"|"&amp;TEXT($C203,"yyyymmdd"), RRPS_ALL[Key], RRPS_ALL[Yield to Maturity], "")</f>
        <v>0.105212</v>
      </c>
      <c r="FB203" s="6">
        <f>_xlfn.XLOOKUP(FB$1&amp;"|"&amp;TEXT($C203,"yyyymmdd"), RRPS_ALL[Key], RRPS_ALL[Mid Price], "")</f>
        <v>109.2495</v>
      </c>
      <c r="FC203" s="6">
        <f>_xlfn.XLOOKUP(FC$1&amp;"|"&amp;TEXT($C203,"yyyymmdd"), RRPS_ALL[Key], RRPS_ALL[Mid Yield], "")</f>
        <v>9.5247999999999999E-2</v>
      </c>
      <c r="FD203" s="6">
        <f>_xlfn.XLOOKUP(FD$1&amp;"|"&amp;TEXT($C203,"yyyymmdd"), RRPS_ALL[Key], RRPS_ALL[Dirty Mid], "")</f>
        <v>0</v>
      </c>
      <c r="FE203" s="6">
        <f>_xlfn.XLOOKUP(FE$1&amp;"|"&amp;TEXT($C203,"yyyymmdd"), RRPS_ALL[Key], RRPS_ALL[Clean Price Mid], "")</f>
        <v>0</v>
      </c>
      <c r="FF203" s="6">
        <v>0.01</v>
      </c>
      <c r="FG203" s="5">
        <v>46338</v>
      </c>
      <c r="FH203" s="6">
        <f t="shared" si="61"/>
        <v>10.282727725236436</v>
      </c>
      <c r="FI203" s="7" t="str">
        <f>_xlfn.XLOOKUP(FI$1&amp;"|"&amp;TEXT($C203,"yyyymmdd"), RRPS_ALL[Key], RRPS_ALL[Yield to Maturity], "")</f>
        <v/>
      </c>
      <c r="FJ203" s="6" t="str">
        <f>_xlfn.XLOOKUP(FJ$1&amp;"|"&amp;TEXT($C203,"yyyymmdd"), RRPS_ALL[Key], RRPS_ALL[Mid Price], "")</f>
        <v/>
      </c>
      <c r="FK203" s="6" t="str">
        <f>_xlfn.XLOOKUP(FK$1&amp;"|"&amp;TEXT($C203,"yyyymmdd"), RRPS_ALL[Key], RRPS_ALL[Mid Yield], "")</f>
        <v/>
      </c>
      <c r="FL203" s="6" t="str">
        <f>_xlfn.XLOOKUP(FL$1&amp;"|"&amp;TEXT($C203,"yyyymmdd"), RRPS_ALL[Key], RRPS_ALL[Dirty Mid], "")</f>
        <v/>
      </c>
      <c r="FM203" s="6" t="str">
        <f>_xlfn.XLOOKUP(FM$1&amp;"|"&amp;TEXT($C203,"yyyymmdd"), RRPS_ALL[Key], RRPS_ALL[Clean Price Mid], "")</f>
        <v/>
      </c>
      <c r="FN203" s="6"/>
      <c r="FO203" s="6"/>
      <c r="FP203" s="6"/>
      <c r="FQ203" s="7" t="str">
        <f>_xlfn.XLOOKUP(FQ$1&amp;"|"&amp;TEXT($C203,"yyyymmdd"), RRPS_ALL[Key], RRPS_ALL[Yield to Maturity], "")</f>
        <v/>
      </c>
      <c r="FR203" s="6" t="str">
        <f>_xlfn.XLOOKUP(FR$1&amp;"|"&amp;TEXT($C203,"yyyymmdd"), RRPS_ALL[Key], RRPS_ALL[Mid Price], "")</f>
        <v/>
      </c>
      <c r="FS203" s="6" t="str">
        <f>_xlfn.XLOOKUP(FS$1&amp;"|"&amp;TEXT($C203,"yyyymmdd"), RRPS_ALL[Key], RRPS_ALL[Mid Yield], "")</f>
        <v/>
      </c>
      <c r="FT203" s="6" t="str">
        <f>_xlfn.XLOOKUP(FT$1&amp;"|"&amp;TEXT($C203,"yyyymmdd"), RRPS_ALL[Key], RRPS_ALL[Dirty Mid], "")</f>
        <v/>
      </c>
      <c r="FU203" s="6" t="str">
        <f>_xlfn.XLOOKUP(FU$1&amp;"|"&amp;TEXT($C203,"yyyymmdd"), RRPS_ALL[Key], RRPS_ALL[Clean Price Mid], "")</f>
        <v/>
      </c>
      <c r="FV203" s="6"/>
      <c r="FW203" s="6"/>
      <c r="FX203" s="6"/>
      <c r="FY203" s="7" t="str">
        <f>_xlfn.XLOOKUP(FY$1&amp;"|"&amp;TEXT($C203,"yyyymmdd"), RRPS_ALL[Key], RRPS_ALL[Yield to Maturity], "")</f>
        <v/>
      </c>
      <c r="FZ203" s="6" t="str">
        <f>_xlfn.XLOOKUP(FZ$1&amp;"|"&amp;TEXT($C203,"yyyymmdd"), RRPS_ALL[Key], RRPS_ALL[Mid Price], "")</f>
        <v/>
      </c>
      <c r="GA203" s="6" t="str">
        <f>_xlfn.XLOOKUP(GA$1&amp;"|"&amp;TEXT($C203,"yyyymmdd"), RRPS_ALL[Key], RRPS_ALL[Mid Yield], "")</f>
        <v/>
      </c>
      <c r="GB203" s="6" t="str">
        <f>_xlfn.XLOOKUP(GB$1&amp;"|"&amp;TEXT($C203,"yyyymmdd"), RRPS_ALL[Key], RRPS_ALL[Dirty Mid], "")</f>
        <v/>
      </c>
      <c r="GC203" s="6" t="str">
        <f>_xlfn.XLOOKUP(GC$1&amp;"|"&amp;TEXT($C203,"yyyymmdd"), RRPS_ALL[Key], RRPS_ALL[Clean Price Mid], "")</f>
        <v/>
      </c>
      <c r="GD203" s="6"/>
      <c r="GE203" s="6"/>
      <c r="GF203" s="6"/>
      <c r="GG203" s="7" t="str">
        <f>_xlfn.XLOOKUP(GG$1&amp;"|"&amp;TEXT($C203,"yyyymmdd"), RRPS_ALL[Key], RRPS_ALL[Yield to Maturity], "")</f>
        <v/>
      </c>
      <c r="GH203" s="6" t="str">
        <f>_xlfn.XLOOKUP(GH$1&amp;"|"&amp;TEXT($C203,"yyyymmdd"), RRPS_ALL[Key], RRPS_ALL[Mid Price], "")</f>
        <v/>
      </c>
      <c r="GI203" s="6" t="str">
        <f>_xlfn.XLOOKUP(GI$1&amp;"|"&amp;TEXT($C203,"yyyymmdd"), RRPS_ALL[Key], RRPS_ALL[Mid Yield], "")</f>
        <v/>
      </c>
      <c r="GJ203" s="6" t="str">
        <f>_xlfn.XLOOKUP(GJ$1&amp;"|"&amp;TEXT($C203,"yyyymmdd"), RRPS_ALL[Key], RRPS_ALL[Dirty Mid], "")</f>
        <v/>
      </c>
      <c r="GK203" s="6" t="str">
        <f>_xlfn.XLOOKUP(GK$1&amp;"|"&amp;TEXT($C203,"yyyymmdd"), RRPS_ALL[Key], RRPS_ALL[Clean Price Mid], "")</f>
        <v/>
      </c>
      <c r="GL203" s="6"/>
      <c r="GM203" s="6"/>
      <c r="GN203" s="6"/>
      <c r="GO203" s="7" t="str">
        <f>_xlfn.XLOOKUP(GO$1&amp;"|"&amp;TEXT($C203,"yyyymmdd"), RRPS_ALL[Key], RRPS_ALL[Yield to Maturity], "")</f>
        <v/>
      </c>
      <c r="GP203" s="6" t="str">
        <f>_xlfn.XLOOKUP(GP$1&amp;"|"&amp;TEXT($C203,"yyyymmdd"), RRPS_ALL[Key], RRPS_ALL[Mid Price], "")</f>
        <v/>
      </c>
      <c r="GQ203" s="6" t="str">
        <f>_xlfn.XLOOKUP(GQ$1&amp;"|"&amp;TEXT($C203,"yyyymmdd"), RRPS_ALL[Key], RRPS_ALL[Mid Yield], "")</f>
        <v/>
      </c>
      <c r="GR203" s="6" t="str">
        <f>_xlfn.XLOOKUP(GR$1&amp;"|"&amp;TEXT($C203,"yyyymmdd"), RRPS_ALL[Key], RRPS_ALL[Dirty Mid], "")</f>
        <v/>
      </c>
      <c r="GS203" s="6" t="str">
        <f>_xlfn.XLOOKUP(GS$1&amp;"|"&amp;TEXT($C203,"yyyymmdd"), RRPS_ALL[Key], RRPS_ALL[Clean Price Mid], "")</f>
        <v/>
      </c>
      <c r="GT203" s="6"/>
      <c r="GU203" s="6"/>
      <c r="GV203" s="6"/>
      <c r="GW203" s="7" t="str">
        <f>_xlfn.XLOOKUP(GW$1&amp;"|"&amp;TEXT($C203,"yyyymmdd"), RRPS_ALL[Key], RRPS_ALL[Yield to Maturity], "")</f>
        <v/>
      </c>
      <c r="GX203" s="6" t="str">
        <f>_xlfn.XLOOKUP(GX$1&amp;"|"&amp;TEXT($C203,"yyyymmdd"), RRPS_ALL[Key], RRPS_ALL[Mid Price], "")</f>
        <v/>
      </c>
      <c r="GY203" s="6" t="str">
        <f>_xlfn.XLOOKUP(GY$1&amp;"|"&amp;TEXT($C203,"yyyymmdd"), RRPS_ALL[Key], RRPS_ALL[Mid Yield], "")</f>
        <v/>
      </c>
      <c r="GZ203" s="6" t="str">
        <f>_xlfn.XLOOKUP(GZ$1&amp;"|"&amp;TEXT($C203,"yyyymmdd"), RRPS_ALL[Key], RRPS_ALL[Dirty Mid], "")</f>
        <v/>
      </c>
      <c r="HA203" s="6" t="str">
        <f>_xlfn.XLOOKUP(HA$1&amp;"|"&amp;TEXT($C203,"yyyymmdd"), RRPS_ALL[Key], RRPS_ALL[Clean Price Mid], "")</f>
        <v/>
      </c>
      <c r="HB203" s="6"/>
      <c r="HC203" s="6"/>
      <c r="HD203" s="6"/>
    </row>
    <row r="204" spans="1:212" x14ac:dyDescent="0.2">
      <c r="A204">
        <v>2016</v>
      </c>
      <c r="B204">
        <v>8</v>
      </c>
      <c r="C204" s="5">
        <f t="shared" si="63"/>
        <v>42613</v>
      </c>
      <c r="D204" s="6">
        <v>-1.25</v>
      </c>
      <c r="E204" s="7" t="str">
        <f>_xlfn.XLOOKUP(E$1&amp;"|"&amp;TEXT($C204,"yyyymmdd"), RRPS_ALL[Key], RRPS_ALL[Yield to Maturity], "")</f>
        <v/>
      </c>
      <c r="F204" s="6" t="str">
        <f>_xlfn.XLOOKUP(F$1&amp;"|"&amp;TEXT($C204,"yyyymmdd"), RRPS_ALL[Key], RRPS_ALL[Mid Price], "")</f>
        <v/>
      </c>
      <c r="G204" s="6" t="str">
        <f>_xlfn.XLOOKUP(G$1&amp;"|"&amp;TEXT($C204,"yyyymmdd"), RRPS_ALL[Key], RRPS_ALL[Mid Yield], "")</f>
        <v/>
      </c>
      <c r="H204" s="6" t="str">
        <f>_xlfn.XLOOKUP(H$1&amp;"|"&amp;TEXT($C204,"yyyymmdd"), RRPS_ALL[Key], RRPS_ALL[Dirty Mid], "")</f>
        <v/>
      </c>
      <c r="I204" s="6" t="str">
        <f>_xlfn.XLOOKUP(I$1&amp;"|"&amp;TEXT($C204,"yyyymmdd"), RRPS_ALL[Key], RRPS_ALL[Clean Price Mid], "")</f>
        <v/>
      </c>
      <c r="J204" s="6"/>
      <c r="K204" s="6"/>
      <c r="L204" s="6"/>
      <c r="M204" s="7" t="str">
        <f>_xlfn.XLOOKUP(M$1&amp;"|"&amp;TEXT($C204,"yyyymmdd"), RRPS_ALL[Key], RRPS_ALL[Yield to Maturity], "")</f>
        <v/>
      </c>
      <c r="N204" s="6" t="str">
        <f>_xlfn.XLOOKUP(N$1&amp;"|"&amp;TEXT($C204,"yyyymmdd"), RRPS_ALL[Key], RRPS_ALL[Mid Price], "")</f>
        <v/>
      </c>
      <c r="O204" s="6" t="str">
        <f>_xlfn.XLOOKUP(O$1&amp;"|"&amp;TEXT($C204,"yyyymmdd"), RRPS_ALL[Key], RRPS_ALL[Mid Yield], "")</f>
        <v/>
      </c>
      <c r="P204" s="6" t="str">
        <f>_xlfn.XLOOKUP(P$1&amp;"|"&amp;TEXT($C204,"yyyymmdd"), RRPS_ALL[Key], RRPS_ALL[Dirty Mid], "")</f>
        <v/>
      </c>
      <c r="Q204" s="6" t="str">
        <f>_xlfn.XLOOKUP(Q$1&amp;"|"&amp;TEXT($C204,"yyyymmdd"), RRPS_ALL[Key], RRPS_ALL[Clean Price Mid], "")</f>
        <v/>
      </c>
      <c r="R204" s="6"/>
      <c r="S204" s="6"/>
      <c r="T204" s="6"/>
      <c r="U204" s="7" t="str">
        <f>_xlfn.XLOOKUP(U$1&amp;"|"&amp;TEXT($C204,"yyyymmdd"), RRPS_ALL[Key], RRPS_ALL[Yield to Maturity], "")</f>
        <v/>
      </c>
      <c r="V204" s="6" t="str">
        <f>_xlfn.XLOOKUP(V$1&amp;"|"&amp;TEXT($C204,"yyyymmdd"), RRPS_ALL[Key], RRPS_ALL[Mid Price], "")</f>
        <v/>
      </c>
      <c r="W204" s="6" t="str">
        <f>_xlfn.XLOOKUP(W$1&amp;"|"&amp;TEXT($C204,"yyyymmdd"), RRPS_ALL[Key], RRPS_ALL[Mid Yield], "")</f>
        <v/>
      </c>
      <c r="X204" s="6" t="str">
        <f>_xlfn.XLOOKUP(X$1&amp;"|"&amp;TEXT($C204,"yyyymmdd"), RRPS_ALL[Key], RRPS_ALL[Dirty Mid], "")</f>
        <v/>
      </c>
      <c r="Y204" s="6" t="str">
        <f>_xlfn.XLOOKUP(Y$1&amp;"|"&amp;TEXT($C204,"yyyymmdd"), RRPS_ALL[Key], RRPS_ALL[Clean Price Mid], "")</f>
        <v/>
      </c>
      <c r="Z204" s="6"/>
      <c r="AA204" s="6"/>
      <c r="AB204" s="6"/>
      <c r="AC204" s="7" t="str">
        <f>_xlfn.XLOOKUP(AC$1&amp;"|"&amp;TEXT($C204,"yyyymmdd"), RRPS_ALL[Key], RRPS_ALL[Yield to Maturity], "")</f>
        <v/>
      </c>
      <c r="AD204" s="6" t="str">
        <f>_xlfn.XLOOKUP(AD$1&amp;"|"&amp;TEXT($C204,"yyyymmdd"), RRPS_ALL[Key], RRPS_ALL[Mid Price], "")</f>
        <v/>
      </c>
      <c r="AE204" s="6" t="str">
        <f>_xlfn.XLOOKUP(AE$1&amp;"|"&amp;TEXT($C204,"yyyymmdd"), RRPS_ALL[Key], RRPS_ALL[Mid Yield], "")</f>
        <v/>
      </c>
      <c r="AF204" s="6" t="str">
        <f>_xlfn.XLOOKUP(AF$1&amp;"|"&amp;TEXT($C204,"yyyymmdd"), RRPS_ALL[Key], RRPS_ALL[Dirty Mid], "")</f>
        <v/>
      </c>
      <c r="AG204" s="6" t="str">
        <f>_xlfn.XLOOKUP(AG$1&amp;"|"&amp;TEXT($C204,"yyyymmdd"), RRPS_ALL[Key], RRPS_ALL[Clean Price Mid], "")</f>
        <v/>
      </c>
      <c r="AH204" s="6"/>
      <c r="AI204" s="6"/>
      <c r="AJ204" s="6"/>
      <c r="AK204" s="7" t="str">
        <f>_xlfn.XLOOKUP(AK$1&amp;"|"&amp;TEXT($C204,"yyyymmdd"), RRPS_ALL[Key], RRPS_ALL[Yield to Maturity], "")</f>
        <v/>
      </c>
      <c r="AL204" s="6" t="str">
        <f>_xlfn.XLOOKUP(AL$1&amp;"|"&amp;TEXT($C204,"yyyymmdd"), RRPS_ALL[Key], RRPS_ALL[Mid Price], "")</f>
        <v/>
      </c>
      <c r="AM204" s="6" t="str">
        <f>_xlfn.XLOOKUP(AM$1&amp;"|"&amp;TEXT($C204,"yyyymmdd"), RRPS_ALL[Key], RRPS_ALL[Mid Yield], "")</f>
        <v/>
      </c>
      <c r="AN204" s="6" t="str">
        <f>_xlfn.XLOOKUP(AN$1&amp;"|"&amp;TEXT($C204,"yyyymmdd"), RRPS_ALL[Key], RRPS_ALL[Dirty Mid], "")</f>
        <v/>
      </c>
      <c r="AO204" s="6" t="str">
        <f>_xlfn.XLOOKUP(AO$1&amp;"|"&amp;TEXT($C204,"yyyymmdd"), RRPS_ALL[Key], RRPS_ALL[Clean Price Mid], "")</f>
        <v/>
      </c>
      <c r="AP204" s="6"/>
      <c r="AQ204" s="6"/>
      <c r="AR204" s="6"/>
      <c r="AS204" s="7" t="str">
        <f>_xlfn.XLOOKUP(AS$1&amp;"|"&amp;TEXT($C204,"yyyymmdd"), RRPS_ALL[Key], RRPS_ALL[Yield to Maturity], "")</f>
        <v/>
      </c>
      <c r="AT204" s="6" t="str">
        <f>_xlfn.XLOOKUP(AT$1&amp;"|"&amp;TEXT($C204,"yyyymmdd"), RRPS_ALL[Key], RRPS_ALL[Mid Price], "")</f>
        <v/>
      </c>
      <c r="AU204" s="6" t="str">
        <f>_xlfn.XLOOKUP(AU$1&amp;"|"&amp;TEXT($C204,"yyyymmdd"), RRPS_ALL[Key], RRPS_ALL[Mid Yield], "")</f>
        <v/>
      </c>
      <c r="AV204" s="6" t="str">
        <f>_xlfn.XLOOKUP(AV$1&amp;"|"&amp;TEXT($C204,"yyyymmdd"), RRPS_ALL[Key], RRPS_ALL[Dirty Mid], "")</f>
        <v/>
      </c>
      <c r="AW204" s="6" t="str">
        <f>_xlfn.XLOOKUP(AW$1&amp;"|"&amp;TEXT($C204,"yyyymmdd"), RRPS_ALL[Key], RRPS_ALL[Clean Price Mid], "")</f>
        <v/>
      </c>
      <c r="AX204" s="6"/>
      <c r="AY204" s="6"/>
      <c r="AZ204" s="6"/>
      <c r="BA204" s="7" t="str">
        <f>_xlfn.XLOOKUP(BA$1&amp;"|"&amp;TEXT($C204,"yyyymmdd"), RRPS_ALL[Key], RRPS_ALL[Yield to Maturity], "")</f>
        <v/>
      </c>
      <c r="BB204" s="6" t="str">
        <f>_xlfn.XLOOKUP(BB$1&amp;"|"&amp;TEXT($C204,"yyyymmdd"), RRPS_ALL[Key], RRPS_ALL[Mid Price], "")</f>
        <v/>
      </c>
      <c r="BC204" s="6" t="str">
        <f>_xlfn.XLOOKUP(BC$1&amp;"|"&amp;TEXT($C204,"yyyymmdd"), RRPS_ALL[Key], RRPS_ALL[Mid Yield], "")</f>
        <v/>
      </c>
      <c r="BD204" s="6" t="str">
        <f>_xlfn.XLOOKUP(BD$1&amp;"|"&amp;TEXT($C204,"yyyymmdd"), RRPS_ALL[Key], RRPS_ALL[Dirty Mid], "")</f>
        <v/>
      </c>
      <c r="BE204" s="6" t="str">
        <f>_xlfn.XLOOKUP(BE$1&amp;"|"&amp;TEXT($C204,"yyyymmdd"), RRPS_ALL[Key], RRPS_ALL[Clean Price Mid], "")</f>
        <v/>
      </c>
      <c r="BF204" s="6"/>
      <c r="BG204" s="6"/>
      <c r="BH204" s="6"/>
      <c r="BI204" s="7" t="str">
        <f>_xlfn.XLOOKUP(BI$1&amp;"|"&amp;TEXT($C204,"yyyymmdd"), RRPS_ALL[Key], RRPS_ALL[Yield to Maturity], "")</f>
        <v/>
      </c>
      <c r="BJ204" s="6" t="str">
        <f>_xlfn.XLOOKUP(BJ$1&amp;"|"&amp;TEXT($C204,"yyyymmdd"), RRPS_ALL[Key], RRPS_ALL[Mid Price], "")</f>
        <v/>
      </c>
      <c r="BK204" s="6" t="str">
        <f>_xlfn.XLOOKUP(BK$1&amp;"|"&amp;TEXT($C204,"yyyymmdd"), RRPS_ALL[Key], RRPS_ALL[Mid Yield], "")</f>
        <v/>
      </c>
      <c r="BL204" s="6" t="str">
        <f>_xlfn.XLOOKUP(BL$1&amp;"|"&amp;TEXT($C204,"yyyymmdd"), RRPS_ALL[Key], RRPS_ALL[Dirty Mid], "")</f>
        <v/>
      </c>
      <c r="BM204" s="6" t="str">
        <f>_xlfn.XLOOKUP(BM$1&amp;"|"&amp;TEXT($C204,"yyyymmdd"), RRPS_ALL[Key], RRPS_ALL[Clean Price Mid], "")</f>
        <v/>
      </c>
      <c r="BN204" s="6"/>
      <c r="BO204" s="6"/>
      <c r="BP204" s="6"/>
      <c r="BQ204" s="7">
        <f>_xlfn.XLOOKUP(BQ$1&amp;"|"&amp;TEXT($C204,"yyyymmdd"), RRPS_ALL[Key], RRPS_ALL[Yield to Maturity], "")</f>
        <v>-0.53327000000000002</v>
      </c>
      <c r="BR204" s="6">
        <f>_xlfn.XLOOKUP(BR$1&amp;"|"&amp;TEXT($C204,"yyyymmdd"), RRPS_ALL[Key], RRPS_ALL[Mid Price], "")</f>
        <v>123.91</v>
      </c>
      <c r="BS204" s="6">
        <f>_xlfn.XLOOKUP(BS$1&amp;"|"&amp;TEXT($C204,"yyyymmdd"), RRPS_ALL[Key], RRPS_ALL[Mid Yield], "")</f>
        <v>-0.54823599999999995</v>
      </c>
      <c r="BT204" s="6">
        <f>_xlfn.XLOOKUP(BT$1&amp;"|"&amp;TEXT($C204,"yyyymmdd"), RRPS_ALL[Key], RRPS_ALL[Dirty Mid], "")</f>
        <v>0</v>
      </c>
      <c r="BU204" s="6">
        <f>_xlfn.XLOOKUP(BU$1&amp;"|"&amp;TEXT($C204,"yyyymmdd"), RRPS_ALL[Key], RRPS_ALL[Clean Price Mid], "")</f>
        <v>0</v>
      </c>
      <c r="BV204" s="6">
        <v>0.05</v>
      </c>
      <c r="BW204" s="5">
        <v>44166</v>
      </c>
      <c r="BX204" s="6">
        <f t="shared" si="57"/>
        <v>4.2501368363437333</v>
      </c>
      <c r="BY204" s="7" t="str">
        <f>_xlfn.XLOOKUP(BY$1&amp;"|"&amp;TEXT($C204,"yyyymmdd"), RRPS_ALL[Key], RRPS_ALL[Yield to Maturity], "")</f>
        <v/>
      </c>
      <c r="BZ204" s="6" t="str">
        <f>_xlfn.XLOOKUP(BZ$1&amp;"|"&amp;TEXT($C204,"yyyymmdd"), RRPS_ALL[Key], RRPS_ALL[Mid Price], "")</f>
        <v/>
      </c>
      <c r="CA204" s="6" t="str">
        <f>_xlfn.XLOOKUP(CA$1&amp;"|"&amp;TEXT($C204,"yyyymmdd"), RRPS_ALL[Key], RRPS_ALL[Mid Yield], "")</f>
        <v/>
      </c>
      <c r="CB204" s="6" t="str">
        <f>_xlfn.XLOOKUP(CB$1&amp;"|"&amp;TEXT($C204,"yyyymmdd"), RRPS_ALL[Key], RRPS_ALL[Dirty Mid], "")</f>
        <v/>
      </c>
      <c r="CC204" s="6" t="str">
        <f>_xlfn.XLOOKUP(CC$1&amp;"|"&amp;TEXT($C204,"yyyymmdd"), RRPS_ALL[Key], RRPS_ALL[Clean Price Mid], "")</f>
        <v/>
      </c>
      <c r="CD204" s="6"/>
      <c r="CE204" s="6"/>
      <c r="CF204" s="6"/>
      <c r="CG204" s="7" t="str">
        <f>_xlfn.XLOOKUP(CG$1&amp;"|"&amp;TEXT($C204,"yyyymmdd"), RRPS_ALL[Key], RRPS_ALL[Yield to Maturity], "")</f>
        <v/>
      </c>
      <c r="CH204" s="6" t="str">
        <f>_xlfn.XLOOKUP(CH$1&amp;"|"&amp;TEXT($C204,"yyyymmdd"), RRPS_ALL[Key], RRPS_ALL[Mid Price], "")</f>
        <v/>
      </c>
      <c r="CI204" s="6" t="str">
        <f>_xlfn.XLOOKUP(CI$1&amp;"|"&amp;TEXT($C204,"yyyymmdd"), RRPS_ALL[Key], RRPS_ALL[Mid Yield], "")</f>
        <v/>
      </c>
      <c r="CJ204" s="6" t="str">
        <f>_xlfn.XLOOKUP(CJ$1&amp;"|"&amp;TEXT($C204,"yyyymmdd"), RRPS_ALL[Key], RRPS_ALL[Dirty Mid], "")</f>
        <v/>
      </c>
      <c r="CK204" s="6" t="str">
        <f>_xlfn.XLOOKUP(CK$1&amp;"|"&amp;TEXT($C204,"yyyymmdd"), RRPS_ALL[Key], RRPS_ALL[Clean Price Mid], "")</f>
        <v/>
      </c>
      <c r="CL204" s="6"/>
      <c r="CM204" s="6"/>
      <c r="CN204" s="6"/>
      <c r="CO204" s="7" t="str">
        <f>_xlfn.XLOOKUP(CO$1&amp;"|"&amp;TEXT($C204,"yyyymmdd"), RRPS_ALL[Key], RRPS_ALL[Yield to Maturity], "")</f>
        <v/>
      </c>
      <c r="CP204" s="6" t="str">
        <f>_xlfn.XLOOKUP(CP$1&amp;"|"&amp;TEXT($C204,"yyyymmdd"), RRPS_ALL[Key], RRPS_ALL[Mid Price], "")</f>
        <v/>
      </c>
      <c r="CQ204" s="6" t="str">
        <f>_xlfn.XLOOKUP(CQ$1&amp;"|"&amp;TEXT($C204,"yyyymmdd"), RRPS_ALL[Key], RRPS_ALL[Mid Yield], "")</f>
        <v/>
      </c>
      <c r="CR204" s="6" t="str">
        <f>_xlfn.XLOOKUP(CR$1&amp;"|"&amp;TEXT($C204,"yyyymmdd"), RRPS_ALL[Key], RRPS_ALL[Dirty Mid], "")</f>
        <v/>
      </c>
      <c r="CS204" s="6" t="str">
        <f>_xlfn.XLOOKUP(CS$1&amp;"|"&amp;TEXT($C204,"yyyymmdd"), RRPS_ALL[Key], RRPS_ALL[Clean Price Mid], "")</f>
        <v/>
      </c>
      <c r="CT204" s="6"/>
      <c r="CU204" s="6"/>
      <c r="CV204" s="6"/>
      <c r="CW204" s="7">
        <f>_xlfn.XLOOKUP(CW$1&amp;"|"&amp;TEXT($C204,"yyyymmdd"), RRPS_ALL[Key], RRPS_ALL[Yield to Maturity], "")</f>
        <v>-0.72604299999999999</v>
      </c>
      <c r="CX204" s="6">
        <f>_xlfn.XLOOKUP(CX$1&amp;"|"&amp;TEXT($C204,"yyyymmdd"), RRPS_ALL[Key], RRPS_ALL[Mid Price], "")</f>
        <v>104.273</v>
      </c>
      <c r="CY204" s="6">
        <f>_xlfn.XLOOKUP(CY$1&amp;"|"&amp;TEXT($C204,"yyyymmdd"), RRPS_ALL[Key], RRPS_ALL[Mid Yield], "")</f>
        <v>-0.74114000000000002</v>
      </c>
      <c r="CZ204" s="6">
        <f>_xlfn.XLOOKUP(CZ$1&amp;"|"&amp;TEXT($C204,"yyyymmdd"), RRPS_ALL[Key], RRPS_ALL[Dirty Mid], "")</f>
        <v>0</v>
      </c>
      <c r="DA204" s="6">
        <f>_xlfn.XLOOKUP(DA$1&amp;"|"&amp;TEXT($C204,"yyyymmdd"), RRPS_ALL[Key], RRPS_ALL[Clean Price Mid], "")</f>
        <v>0</v>
      </c>
      <c r="DB204" s="6">
        <v>3.7499999999999999E-2</v>
      </c>
      <c r="DC204" s="5">
        <v>42959</v>
      </c>
      <c r="DD204" s="6">
        <f t="shared" si="60"/>
        <v>0.94794520547945205</v>
      </c>
      <c r="DE204" s="7">
        <f>_xlfn.XLOOKUP(DE$1&amp;"|"&amp;TEXT($C204,"yyyymmdd"), RRPS_ALL[Key], RRPS_ALL[Yield to Maturity], "")</f>
        <v>-0.63492300000000002</v>
      </c>
      <c r="DF204" s="6">
        <f>_xlfn.XLOOKUP(DF$1&amp;"|"&amp;TEXT($C204,"yyyymmdd"), RRPS_ALL[Key], RRPS_ALL[Mid Price], "")</f>
        <v>112.51900000000001</v>
      </c>
      <c r="DG204" s="6">
        <f>_xlfn.XLOOKUP(DG$1&amp;"|"&amp;TEXT($C204,"yyyymmdd"), RRPS_ALL[Key], RRPS_ALL[Mid Yield], "")</f>
        <v>-0.64498</v>
      </c>
      <c r="DH204" s="6">
        <f>_xlfn.XLOOKUP(DH$1&amp;"|"&amp;TEXT($C204,"yyyymmdd"), RRPS_ALL[Key], RRPS_ALL[Dirty Mid], "")</f>
        <v>0</v>
      </c>
      <c r="DI204" s="6">
        <f>_xlfn.XLOOKUP(DI$1&amp;"|"&amp;TEXT($C204,"yyyymmdd"), RRPS_ALL[Key], RRPS_ALL[Clean Price Mid], "")</f>
        <v>0</v>
      </c>
      <c r="DJ204" s="6">
        <v>4.2500000000000003E-2</v>
      </c>
      <c r="DK204" s="5">
        <v>43536</v>
      </c>
      <c r="DL204" s="6">
        <f t="shared" si="64"/>
        <v>2.5270362765229293</v>
      </c>
      <c r="DM204" s="7">
        <f>_xlfn.XLOOKUP(DM$1&amp;"|"&amp;TEXT($C204,"yyyymmdd"), RRPS_ALL[Key], RRPS_ALL[Yield to Maturity], "")</f>
        <v>0.91000099999999995</v>
      </c>
      <c r="DN204" s="6">
        <f>_xlfn.XLOOKUP(DN$1&amp;"|"&amp;TEXT($C204,"yyyymmdd"), RRPS_ALL[Key], RRPS_ALL[Mid Price], "")</f>
        <v>153.14099999999999</v>
      </c>
      <c r="DO204" s="6">
        <f>_xlfn.XLOOKUP(DO$1&amp;"|"&amp;TEXT($C204,"yyyymmdd"), RRPS_ALL[Key], RRPS_ALL[Mid Yield], "")</f>
        <v>0.89101399999999997</v>
      </c>
      <c r="DP204" s="6">
        <f>_xlfn.XLOOKUP(DP$1&amp;"|"&amp;TEXT($C204,"yyyymmdd"), RRPS_ALL[Key], RRPS_ALL[Dirty Mid], "")</f>
        <v>0</v>
      </c>
      <c r="DQ204" s="6">
        <f>_xlfn.XLOOKUP(DQ$1&amp;"|"&amp;TEXT($C204,"yyyymmdd"), RRPS_ALL[Key], RRPS_ALL[Clean Price Mid], "")</f>
        <v>0</v>
      </c>
      <c r="DR204" s="6">
        <v>3.5000000000000003E-2</v>
      </c>
      <c r="DS204" s="5">
        <v>50859</v>
      </c>
      <c r="DT204" s="6">
        <f t="shared" si="65"/>
        <v>22.576317590691307</v>
      </c>
      <c r="DU204" s="7">
        <f>_xlfn.XLOOKUP(DU$1&amp;"|"&amp;TEXT($C204,"yyyymmdd"), RRPS_ALL[Key], RRPS_ALL[Yield to Maturity], "")</f>
        <v>-0.374662</v>
      </c>
      <c r="DV204" s="6">
        <f>_xlfn.XLOOKUP(DV$1&amp;"|"&amp;TEXT($C204,"yyyymmdd"), RRPS_ALL[Key], RRPS_ALL[Mid Price], "")</f>
        <v>122.6365</v>
      </c>
      <c r="DW204" s="6">
        <f>_xlfn.XLOOKUP(DW$1&amp;"|"&amp;TEXT($C204,"yyyymmdd"), RRPS_ALL[Key], RRPS_ALL[Mid Yield], "")</f>
        <v>-0.38710099999999997</v>
      </c>
      <c r="DX204" s="6">
        <f>_xlfn.XLOOKUP(DX$1&amp;"|"&amp;TEXT($C204,"yyyymmdd"), RRPS_ALL[Key], RRPS_ALL[Dirty Mid], "")</f>
        <v>0</v>
      </c>
      <c r="DY204" s="6">
        <f>_xlfn.XLOOKUP(DY$1&amp;"|"&amp;TEXT($C204,"yyyymmdd"), RRPS_ALL[Key], RRPS_ALL[Clean Price Mid], "")</f>
        <v>0</v>
      </c>
      <c r="DZ204" s="6">
        <v>3.5000000000000003E-2</v>
      </c>
      <c r="EA204" s="5">
        <v>44713</v>
      </c>
      <c r="EB204" s="6">
        <f t="shared" si="55"/>
        <v>5.7489245209229569</v>
      </c>
      <c r="EC204" s="7">
        <f>_xlfn.XLOOKUP(EC$1&amp;"|"&amp;TEXT($C204,"yyyymmdd"), RRPS_ALL[Key], RRPS_ALL[Yield to Maturity], "")</f>
        <v>0.606074</v>
      </c>
      <c r="ED204" s="6">
        <f>_xlfn.XLOOKUP(ED$1&amp;"|"&amp;TEXT($C204,"yyyymmdd"), RRPS_ALL[Key], RRPS_ALL[Mid Price], "")</f>
        <v>125.0445</v>
      </c>
      <c r="EE204" s="6">
        <f>_xlfn.XLOOKUP(EE$1&amp;"|"&amp;TEXT($C204,"yyyymmdd"), RRPS_ALL[Key], RRPS_ALL[Mid Yield], "")</f>
        <v>0.58106000000000002</v>
      </c>
      <c r="EF204" s="6">
        <f>_xlfn.XLOOKUP(EF$1&amp;"|"&amp;TEXT($C204,"yyyymmdd"), RRPS_ALL[Key], RRPS_ALL[Dirty Mid], "")</f>
        <v>0</v>
      </c>
      <c r="EG204" s="6">
        <f>_xlfn.XLOOKUP(EG$1&amp;"|"&amp;TEXT($C204,"yyyymmdd"), RRPS_ALL[Key], RRPS_ALL[Clean Price Mid], "")</f>
        <v>0</v>
      </c>
      <c r="EH204" s="6">
        <v>2.2499999999999999E-2</v>
      </c>
      <c r="EI204" s="5">
        <v>48366</v>
      </c>
      <c r="EJ204" s="6">
        <f t="shared" si="66"/>
        <v>15.748953301127214</v>
      </c>
      <c r="EK204" s="7">
        <f>_xlfn.XLOOKUP(EK$1&amp;"|"&amp;TEXT($C204,"yyyymmdd"), RRPS_ALL[Key], RRPS_ALL[Yield to Maturity], "")</f>
        <v>-0.27940100000000001</v>
      </c>
      <c r="EL204" s="6">
        <f>_xlfn.XLOOKUP(EL$1&amp;"|"&amp;TEXT($C204,"yyyymmdd"), RRPS_ALL[Key], RRPS_ALL[Mid Price], "")</f>
        <v>113.07250000000001</v>
      </c>
      <c r="EM204" s="6">
        <f>_xlfn.XLOOKUP(EM$1&amp;"|"&amp;TEXT($C204,"yyyymmdd"), RRPS_ALL[Key], RRPS_ALL[Mid Yield], "")</f>
        <v>-0.29436200000000001</v>
      </c>
      <c r="EN204" s="6">
        <f>_xlfn.XLOOKUP(EN$1&amp;"|"&amp;TEXT($C204,"yyyymmdd"), RRPS_ALL[Key], RRPS_ALL[Dirty Mid], "")</f>
        <v>0</v>
      </c>
      <c r="EO204" s="6">
        <f>_xlfn.XLOOKUP(EO$1&amp;"|"&amp;TEXT($C204,"yyyymmdd"), RRPS_ALL[Key], RRPS_ALL[Clean Price Mid], "")</f>
        <v>0</v>
      </c>
      <c r="EP204" s="6">
        <v>1.4999999999999999E-2</v>
      </c>
      <c r="EQ204" s="5">
        <v>45243</v>
      </c>
      <c r="ER204" s="6">
        <f t="shared" si="62"/>
        <v>7.2005475701574264</v>
      </c>
      <c r="ES204" s="7">
        <f>_xlfn.XLOOKUP(ES$1&amp;"|"&amp;TEXT($C204,"yyyymmdd"), RRPS_ALL[Key], RRPS_ALL[Yield to Maturity], "")</f>
        <v>-0.13217799999999999</v>
      </c>
      <c r="ET204" s="6">
        <f>_xlfn.XLOOKUP(ET$1&amp;"|"&amp;TEXT($C204,"yyyymmdd"), RRPS_ALL[Key], RRPS_ALL[Mid Price], "")</f>
        <v>123.15649999999999</v>
      </c>
      <c r="EU204" s="6">
        <f>_xlfn.XLOOKUP(EU$1&amp;"|"&amp;TEXT($C204,"yyyymmdd"), RRPS_ALL[Key], RRPS_ALL[Mid Yield], "")</f>
        <v>-0.14463000000000001</v>
      </c>
      <c r="EV204" s="6">
        <f>_xlfn.XLOOKUP(EV$1&amp;"|"&amp;TEXT($C204,"yyyymmdd"), RRPS_ALL[Key], RRPS_ALL[Dirty Mid], "")</f>
        <v>0</v>
      </c>
      <c r="EW204" s="6">
        <f>_xlfn.XLOOKUP(EW$1&amp;"|"&amp;TEXT($C204,"yyyymmdd"), RRPS_ALL[Key], RRPS_ALL[Clean Price Mid], "")</f>
        <v>0</v>
      </c>
      <c r="EX204" s="6">
        <v>2.5000000000000001E-2</v>
      </c>
      <c r="EY204" s="5">
        <v>45789</v>
      </c>
      <c r="EZ204" s="6">
        <f t="shared" si="56"/>
        <v>8.6942239255406513</v>
      </c>
      <c r="FA204" s="7">
        <f>_xlfn.XLOOKUP(FA$1&amp;"|"&amp;TEXT($C204,"yyyymmdd"), RRPS_ALL[Key], RRPS_ALL[Yield to Maturity], "")</f>
        <v>9.0686000000000003E-2</v>
      </c>
      <c r="FB204" s="6">
        <f>_xlfn.XLOOKUP(FB$1&amp;"|"&amp;TEXT($C204,"yyyymmdd"), RRPS_ALL[Key], RRPS_ALL[Mid Price], "")</f>
        <v>109.3295</v>
      </c>
      <c r="FC204" s="6">
        <f>_xlfn.XLOOKUP(FC$1&amp;"|"&amp;TEXT($C204,"yyyymmdd"), RRPS_ALL[Key], RRPS_ALL[Mid Yield], "")</f>
        <v>8.0746999999999999E-2</v>
      </c>
      <c r="FD204" s="6">
        <f>_xlfn.XLOOKUP(FD$1&amp;"|"&amp;TEXT($C204,"yyyymmdd"), RRPS_ALL[Key], RRPS_ALL[Dirty Mid], "")</f>
        <v>0</v>
      </c>
      <c r="FE204" s="6">
        <f>_xlfn.XLOOKUP(FE$1&amp;"|"&amp;TEXT($C204,"yyyymmdd"), RRPS_ALL[Key], RRPS_ALL[Clean Price Mid], "")</f>
        <v>0</v>
      </c>
      <c r="FF204" s="6">
        <v>0.01</v>
      </c>
      <c r="FG204" s="5">
        <v>46338</v>
      </c>
      <c r="FH204" s="6">
        <f t="shared" si="61"/>
        <v>10.197859631657542</v>
      </c>
      <c r="FI204" s="7" t="str">
        <f>_xlfn.XLOOKUP(FI$1&amp;"|"&amp;TEXT($C204,"yyyymmdd"), RRPS_ALL[Key], RRPS_ALL[Yield to Maturity], "")</f>
        <v/>
      </c>
      <c r="FJ204" s="6" t="str">
        <f>_xlfn.XLOOKUP(FJ$1&amp;"|"&amp;TEXT($C204,"yyyymmdd"), RRPS_ALL[Key], RRPS_ALL[Mid Price], "")</f>
        <v/>
      </c>
      <c r="FK204" s="6" t="str">
        <f>_xlfn.XLOOKUP(FK$1&amp;"|"&amp;TEXT($C204,"yyyymmdd"), RRPS_ALL[Key], RRPS_ALL[Mid Yield], "")</f>
        <v/>
      </c>
      <c r="FL204" s="6" t="str">
        <f>_xlfn.XLOOKUP(FL$1&amp;"|"&amp;TEXT($C204,"yyyymmdd"), RRPS_ALL[Key], RRPS_ALL[Dirty Mid], "")</f>
        <v/>
      </c>
      <c r="FM204" s="6" t="str">
        <f>_xlfn.XLOOKUP(FM$1&amp;"|"&amp;TEXT($C204,"yyyymmdd"), RRPS_ALL[Key], RRPS_ALL[Clean Price Mid], "")</f>
        <v/>
      </c>
      <c r="FN204" s="6"/>
      <c r="FO204" s="6"/>
      <c r="FP204" s="6"/>
      <c r="FQ204" s="7" t="str">
        <f>_xlfn.XLOOKUP(FQ$1&amp;"|"&amp;TEXT($C204,"yyyymmdd"), RRPS_ALL[Key], RRPS_ALL[Yield to Maturity], "")</f>
        <v/>
      </c>
      <c r="FR204" s="6" t="str">
        <f>_xlfn.XLOOKUP(FR$1&amp;"|"&amp;TEXT($C204,"yyyymmdd"), RRPS_ALL[Key], RRPS_ALL[Mid Price], "")</f>
        <v/>
      </c>
      <c r="FS204" s="6" t="str">
        <f>_xlfn.XLOOKUP(FS$1&amp;"|"&amp;TEXT($C204,"yyyymmdd"), RRPS_ALL[Key], RRPS_ALL[Mid Yield], "")</f>
        <v/>
      </c>
      <c r="FT204" s="6" t="str">
        <f>_xlfn.XLOOKUP(FT$1&amp;"|"&amp;TEXT($C204,"yyyymmdd"), RRPS_ALL[Key], RRPS_ALL[Dirty Mid], "")</f>
        <v/>
      </c>
      <c r="FU204" s="6" t="str">
        <f>_xlfn.XLOOKUP(FU$1&amp;"|"&amp;TEXT($C204,"yyyymmdd"), RRPS_ALL[Key], RRPS_ALL[Clean Price Mid], "")</f>
        <v/>
      </c>
      <c r="FV204" s="6"/>
      <c r="FW204" s="6"/>
      <c r="FX204" s="6"/>
      <c r="FY204" s="7" t="str">
        <f>_xlfn.XLOOKUP(FY$1&amp;"|"&amp;TEXT($C204,"yyyymmdd"), RRPS_ALL[Key], RRPS_ALL[Yield to Maturity], "")</f>
        <v/>
      </c>
      <c r="FZ204" s="6" t="str">
        <f>_xlfn.XLOOKUP(FZ$1&amp;"|"&amp;TEXT($C204,"yyyymmdd"), RRPS_ALL[Key], RRPS_ALL[Mid Price], "")</f>
        <v/>
      </c>
      <c r="GA204" s="6" t="str">
        <f>_xlfn.XLOOKUP(GA$1&amp;"|"&amp;TEXT($C204,"yyyymmdd"), RRPS_ALL[Key], RRPS_ALL[Mid Yield], "")</f>
        <v/>
      </c>
      <c r="GB204" s="6" t="str">
        <f>_xlfn.XLOOKUP(GB$1&amp;"|"&amp;TEXT($C204,"yyyymmdd"), RRPS_ALL[Key], RRPS_ALL[Dirty Mid], "")</f>
        <v/>
      </c>
      <c r="GC204" s="6" t="str">
        <f>_xlfn.XLOOKUP(GC$1&amp;"|"&amp;TEXT($C204,"yyyymmdd"), RRPS_ALL[Key], RRPS_ALL[Clean Price Mid], "")</f>
        <v/>
      </c>
      <c r="GD204" s="6"/>
      <c r="GE204" s="6"/>
      <c r="GF204" s="6"/>
      <c r="GG204" s="7" t="str">
        <f>_xlfn.XLOOKUP(GG$1&amp;"|"&amp;TEXT($C204,"yyyymmdd"), RRPS_ALL[Key], RRPS_ALL[Yield to Maturity], "")</f>
        <v/>
      </c>
      <c r="GH204" s="6" t="str">
        <f>_xlfn.XLOOKUP(GH$1&amp;"|"&amp;TEXT($C204,"yyyymmdd"), RRPS_ALL[Key], RRPS_ALL[Mid Price], "")</f>
        <v/>
      </c>
      <c r="GI204" s="6" t="str">
        <f>_xlfn.XLOOKUP(GI$1&amp;"|"&amp;TEXT($C204,"yyyymmdd"), RRPS_ALL[Key], RRPS_ALL[Mid Yield], "")</f>
        <v/>
      </c>
      <c r="GJ204" s="6" t="str">
        <f>_xlfn.XLOOKUP(GJ$1&amp;"|"&amp;TEXT($C204,"yyyymmdd"), RRPS_ALL[Key], RRPS_ALL[Dirty Mid], "")</f>
        <v/>
      </c>
      <c r="GK204" s="6" t="str">
        <f>_xlfn.XLOOKUP(GK$1&amp;"|"&amp;TEXT($C204,"yyyymmdd"), RRPS_ALL[Key], RRPS_ALL[Clean Price Mid], "")</f>
        <v/>
      </c>
      <c r="GL204" s="6"/>
      <c r="GM204" s="6"/>
      <c r="GN204" s="6"/>
      <c r="GO204" s="7" t="str">
        <f>_xlfn.XLOOKUP(GO$1&amp;"|"&amp;TEXT($C204,"yyyymmdd"), RRPS_ALL[Key], RRPS_ALL[Yield to Maturity], "")</f>
        <v/>
      </c>
      <c r="GP204" s="6" t="str">
        <f>_xlfn.XLOOKUP(GP$1&amp;"|"&amp;TEXT($C204,"yyyymmdd"), RRPS_ALL[Key], RRPS_ALL[Mid Price], "")</f>
        <v/>
      </c>
      <c r="GQ204" s="6" t="str">
        <f>_xlfn.XLOOKUP(GQ$1&amp;"|"&amp;TEXT($C204,"yyyymmdd"), RRPS_ALL[Key], RRPS_ALL[Mid Yield], "")</f>
        <v/>
      </c>
      <c r="GR204" s="6" t="str">
        <f>_xlfn.XLOOKUP(GR$1&amp;"|"&amp;TEXT($C204,"yyyymmdd"), RRPS_ALL[Key], RRPS_ALL[Dirty Mid], "")</f>
        <v/>
      </c>
      <c r="GS204" s="6" t="str">
        <f>_xlfn.XLOOKUP(GS$1&amp;"|"&amp;TEXT($C204,"yyyymmdd"), RRPS_ALL[Key], RRPS_ALL[Clean Price Mid], "")</f>
        <v/>
      </c>
      <c r="GT204" s="6"/>
      <c r="GU204" s="6"/>
      <c r="GV204" s="6"/>
      <c r="GW204" s="7" t="str">
        <f>_xlfn.XLOOKUP(GW$1&amp;"|"&amp;TEXT($C204,"yyyymmdd"), RRPS_ALL[Key], RRPS_ALL[Yield to Maturity], "")</f>
        <v/>
      </c>
      <c r="GX204" s="6" t="str">
        <f>_xlfn.XLOOKUP(GX$1&amp;"|"&amp;TEXT($C204,"yyyymmdd"), RRPS_ALL[Key], RRPS_ALL[Mid Price], "")</f>
        <v/>
      </c>
      <c r="GY204" s="6" t="str">
        <f>_xlfn.XLOOKUP(GY$1&amp;"|"&amp;TEXT($C204,"yyyymmdd"), RRPS_ALL[Key], RRPS_ALL[Mid Yield], "")</f>
        <v/>
      </c>
      <c r="GZ204" s="6" t="str">
        <f>_xlfn.XLOOKUP(GZ$1&amp;"|"&amp;TEXT($C204,"yyyymmdd"), RRPS_ALL[Key], RRPS_ALL[Dirty Mid], "")</f>
        <v/>
      </c>
      <c r="HA204" s="6" t="str">
        <f>_xlfn.XLOOKUP(HA$1&amp;"|"&amp;TEXT($C204,"yyyymmdd"), RRPS_ALL[Key], RRPS_ALL[Clean Price Mid], "")</f>
        <v/>
      </c>
      <c r="HB204" s="6"/>
      <c r="HC204" s="6"/>
      <c r="HD204" s="6"/>
    </row>
    <row r="205" spans="1:212" x14ac:dyDescent="0.2">
      <c r="A205">
        <v>2016</v>
      </c>
      <c r="B205">
        <v>9</v>
      </c>
      <c r="C205" s="5">
        <f t="shared" si="63"/>
        <v>42643</v>
      </c>
      <c r="D205" s="6">
        <v>-1.25</v>
      </c>
      <c r="E205" s="7" t="str">
        <f>_xlfn.XLOOKUP(E$1&amp;"|"&amp;TEXT($C205,"yyyymmdd"), RRPS_ALL[Key], RRPS_ALL[Yield to Maturity], "")</f>
        <v/>
      </c>
      <c r="F205" s="6" t="str">
        <f>_xlfn.XLOOKUP(F$1&amp;"|"&amp;TEXT($C205,"yyyymmdd"), RRPS_ALL[Key], RRPS_ALL[Mid Price], "")</f>
        <v/>
      </c>
      <c r="G205" s="6" t="str">
        <f>_xlfn.XLOOKUP(G$1&amp;"|"&amp;TEXT($C205,"yyyymmdd"), RRPS_ALL[Key], RRPS_ALL[Mid Yield], "")</f>
        <v/>
      </c>
      <c r="H205" s="6" t="str">
        <f>_xlfn.XLOOKUP(H$1&amp;"|"&amp;TEXT($C205,"yyyymmdd"), RRPS_ALL[Key], RRPS_ALL[Dirty Mid], "")</f>
        <v/>
      </c>
      <c r="I205" s="6" t="str">
        <f>_xlfn.XLOOKUP(I$1&amp;"|"&amp;TEXT($C205,"yyyymmdd"), RRPS_ALL[Key], RRPS_ALL[Clean Price Mid], "")</f>
        <v/>
      </c>
      <c r="J205" s="6"/>
      <c r="K205" s="6"/>
      <c r="L205" s="6"/>
      <c r="M205" s="7" t="str">
        <f>_xlfn.XLOOKUP(M$1&amp;"|"&amp;TEXT($C205,"yyyymmdd"), RRPS_ALL[Key], RRPS_ALL[Yield to Maturity], "")</f>
        <v/>
      </c>
      <c r="N205" s="6" t="str">
        <f>_xlfn.XLOOKUP(N$1&amp;"|"&amp;TEXT($C205,"yyyymmdd"), RRPS_ALL[Key], RRPS_ALL[Mid Price], "")</f>
        <v/>
      </c>
      <c r="O205" s="6" t="str">
        <f>_xlfn.XLOOKUP(O$1&amp;"|"&amp;TEXT($C205,"yyyymmdd"), RRPS_ALL[Key], RRPS_ALL[Mid Yield], "")</f>
        <v/>
      </c>
      <c r="P205" s="6" t="str">
        <f>_xlfn.XLOOKUP(P$1&amp;"|"&amp;TEXT($C205,"yyyymmdd"), RRPS_ALL[Key], RRPS_ALL[Dirty Mid], "")</f>
        <v/>
      </c>
      <c r="Q205" s="6" t="str">
        <f>_xlfn.XLOOKUP(Q$1&amp;"|"&amp;TEXT($C205,"yyyymmdd"), RRPS_ALL[Key], RRPS_ALL[Clean Price Mid], "")</f>
        <v/>
      </c>
      <c r="R205" s="6"/>
      <c r="S205" s="6"/>
      <c r="T205" s="6"/>
      <c r="U205" s="7" t="str">
        <f>_xlfn.XLOOKUP(U$1&amp;"|"&amp;TEXT($C205,"yyyymmdd"), RRPS_ALL[Key], RRPS_ALL[Yield to Maturity], "")</f>
        <v/>
      </c>
      <c r="V205" s="6" t="str">
        <f>_xlfn.XLOOKUP(V$1&amp;"|"&amp;TEXT($C205,"yyyymmdd"), RRPS_ALL[Key], RRPS_ALL[Mid Price], "")</f>
        <v/>
      </c>
      <c r="W205" s="6" t="str">
        <f>_xlfn.XLOOKUP(W$1&amp;"|"&amp;TEXT($C205,"yyyymmdd"), RRPS_ALL[Key], RRPS_ALL[Mid Yield], "")</f>
        <v/>
      </c>
      <c r="X205" s="6" t="str">
        <f>_xlfn.XLOOKUP(X$1&amp;"|"&amp;TEXT($C205,"yyyymmdd"), RRPS_ALL[Key], RRPS_ALL[Dirty Mid], "")</f>
        <v/>
      </c>
      <c r="Y205" s="6" t="str">
        <f>_xlfn.XLOOKUP(Y$1&amp;"|"&amp;TEXT($C205,"yyyymmdd"), RRPS_ALL[Key], RRPS_ALL[Clean Price Mid], "")</f>
        <v/>
      </c>
      <c r="Z205" s="6"/>
      <c r="AA205" s="6"/>
      <c r="AB205" s="6"/>
      <c r="AC205" s="7" t="str">
        <f>_xlfn.XLOOKUP(AC$1&amp;"|"&amp;TEXT($C205,"yyyymmdd"), RRPS_ALL[Key], RRPS_ALL[Yield to Maturity], "")</f>
        <v/>
      </c>
      <c r="AD205" s="6" t="str">
        <f>_xlfn.XLOOKUP(AD$1&amp;"|"&amp;TEXT($C205,"yyyymmdd"), RRPS_ALL[Key], RRPS_ALL[Mid Price], "")</f>
        <v/>
      </c>
      <c r="AE205" s="6" t="str">
        <f>_xlfn.XLOOKUP(AE$1&amp;"|"&amp;TEXT($C205,"yyyymmdd"), RRPS_ALL[Key], RRPS_ALL[Mid Yield], "")</f>
        <v/>
      </c>
      <c r="AF205" s="6" t="str">
        <f>_xlfn.XLOOKUP(AF$1&amp;"|"&amp;TEXT($C205,"yyyymmdd"), RRPS_ALL[Key], RRPS_ALL[Dirty Mid], "")</f>
        <v/>
      </c>
      <c r="AG205" s="6" t="str">
        <f>_xlfn.XLOOKUP(AG$1&amp;"|"&amp;TEXT($C205,"yyyymmdd"), RRPS_ALL[Key], RRPS_ALL[Clean Price Mid], "")</f>
        <v/>
      </c>
      <c r="AH205" s="6"/>
      <c r="AI205" s="6"/>
      <c r="AJ205" s="6"/>
      <c r="AK205" s="7" t="str">
        <f>_xlfn.XLOOKUP(AK$1&amp;"|"&amp;TEXT($C205,"yyyymmdd"), RRPS_ALL[Key], RRPS_ALL[Yield to Maturity], "")</f>
        <v/>
      </c>
      <c r="AL205" s="6" t="str">
        <f>_xlfn.XLOOKUP(AL$1&amp;"|"&amp;TEXT($C205,"yyyymmdd"), RRPS_ALL[Key], RRPS_ALL[Mid Price], "")</f>
        <v/>
      </c>
      <c r="AM205" s="6" t="str">
        <f>_xlfn.XLOOKUP(AM$1&amp;"|"&amp;TEXT($C205,"yyyymmdd"), RRPS_ALL[Key], RRPS_ALL[Mid Yield], "")</f>
        <v/>
      </c>
      <c r="AN205" s="6" t="str">
        <f>_xlfn.XLOOKUP(AN$1&amp;"|"&amp;TEXT($C205,"yyyymmdd"), RRPS_ALL[Key], RRPS_ALL[Dirty Mid], "")</f>
        <v/>
      </c>
      <c r="AO205" s="6" t="str">
        <f>_xlfn.XLOOKUP(AO$1&amp;"|"&amp;TEXT($C205,"yyyymmdd"), RRPS_ALL[Key], RRPS_ALL[Clean Price Mid], "")</f>
        <v/>
      </c>
      <c r="AP205" s="6"/>
      <c r="AQ205" s="6"/>
      <c r="AR205" s="6"/>
      <c r="AS205" s="7" t="str">
        <f>_xlfn.XLOOKUP(AS$1&amp;"|"&amp;TEXT($C205,"yyyymmdd"), RRPS_ALL[Key], RRPS_ALL[Yield to Maturity], "")</f>
        <v/>
      </c>
      <c r="AT205" s="6" t="str">
        <f>_xlfn.XLOOKUP(AT$1&amp;"|"&amp;TEXT($C205,"yyyymmdd"), RRPS_ALL[Key], RRPS_ALL[Mid Price], "")</f>
        <v/>
      </c>
      <c r="AU205" s="6" t="str">
        <f>_xlfn.XLOOKUP(AU$1&amp;"|"&amp;TEXT($C205,"yyyymmdd"), RRPS_ALL[Key], RRPS_ALL[Mid Yield], "")</f>
        <v/>
      </c>
      <c r="AV205" s="6" t="str">
        <f>_xlfn.XLOOKUP(AV$1&amp;"|"&amp;TEXT($C205,"yyyymmdd"), RRPS_ALL[Key], RRPS_ALL[Dirty Mid], "")</f>
        <v/>
      </c>
      <c r="AW205" s="6" t="str">
        <f>_xlfn.XLOOKUP(AW$1&amp;"|"&amp;TEXT($C205,"yyyymmdd"), RRPS_ALL[Key], RRPS_ALL[Clean Price Mid], "")</f>
        <v/>
      </c>
      <c r="AX205" s="6"/>
      <c r="AY205" s="6"/>
      <c r="AZ205" s="6"/>
      <c r="BA205" s="7" t="str">
        <f>_xlfn.XLOOKUP(BA$1&amp;"|"&amp;TEXT($C205,"yyyymmdd"), RRPS_ALL[Key], RRPS_ALL[Yield to Maturity], "")</f>
        <v/>
      </c>
      <c r="BB205" s="6" t="str">
        <f>_xlfn.XLOOKUP(BB$1&amp;"|"&amp;TEXT($C205,"yyyymmdd"), RRPS_ALL[Key], RRPS_ALL[Mid Price], "")</f>
        <v/>
      </c>
      <c r="BC205" s="6" t="str">
        <f>_xlfn.XLOOKUP(BC$1&amp;"|"&amp;TEXT($C205,"yyyymmdd"), RRPS_ALL[Key], RRPS_ALL[Mid Yield], "")</f>
        <v/>
      </c>
      <c r="BD205" s="6" t="str">
        <f>_xlfn.XLOOKUP(BD$1&amp;"|"&amp;TEXT($C205,"yyyymmdd"), RRPS_ALL[Key], RRPS_ALL[Dirty Mid], "")</f>
        <v/>
      </c>
      <c r="BE205" s="6" t="str">
        <f>_xlfn.XLOOKUP(BE$1&amp;"|"&amp;TEXT($C205,"yyyymmdd"), RRPS_ALL[Key], RRPS_ALL[Clean Price Mid], "")</f>
        <v/>
      </c>
      <c r="BF205" s="6"/>
      <c r="BG205" s="6"/>
      <c r="BH205" s="6"/>
      <c r="BI205" s="7" t="str">
        <f>_xlfn.XLOOKUP(BI$1&amp;"|"&amp;TEXT($C205,"yyyymmdd"), RRPS_ALL[Key], RRPS_ALL[Yield to Maturity], "")</f>
        <v/>
      </c>
      <c r="BJ205" s="6" t="str">
        <f>_xlfn.XLOOKUP(BJ$1&amp;"|"&amp;TEXT($C205,"yyyymmdd"), RRPS_ALL[Key], RRPS_ALL[Mid Price], "")</f>
        <v/>
      </c>
      <c r="BK205" s="6" t="str">
        <f>_xlfn.XLOOKUP(BK$1&amp;"|"&amp;TEXT($C205,"yyyymmdd"), RRPS_ALL[Key], RRPS_ALL[Mid Yield], "")</f>
        <v/>
      </c>
      <c r="BL205" s="6" t="str">
        <f>_xlfn.XLOOKUP(BL$1&amp;"|"&amp;TEXT($C205,"yyyymmdd"), RRPS_ALL[Key], RRPS_ALL[Dirty Mid], "")</f>
        <v/>
      </c>
      <c r="BM205" s="6" t="str">
        <f>_xlfn.XLOOKUP(BM$1&amp;"|"&amp;TEXT($C205,"yyyymmdd"), RRPS_ALL[Key], RRPS_ALL[Clean Price Mid], "")</f>
        <v/>
      </c>
      <c r="BN205" s="6"/>
      <c r="BO205" s="6"/>
      <c r="BP205" s="6"/>
      <c r="BQ205" s="7">
        <f>_xlfn.XLOOKUP(BQ$1&amp;"|"&amp;TEXT($C205,"yyyymmdd"), RRPS_ALL[Key], RRPS_ALL[Yield to Maturity], "")</f>
        <v>-0.549234</v>
      </c>
      <c r="BR205" s="6">
        <f>_xlfn.XLOOKUP(BR$1&amp;"|"&amp;TEXT($C205,"yyyymmdd"), RRPS_ALL[Key], RRPS_ALL[Mid Price], "")</f>
        <v>123.48050000000001</v>
      </c>
      <c r="BS205" s="6">
        <f>_xlfn.XLOOKUP(BS$1&amp;"|"&amp;TEXT($C205,"yyyymmdd"), RRPS_ALL[Key], RRPS_ALL[Mid Yield], "")</f>
        <v>-0.56413500000000005</v>
      </c>
      <c r="BT205" s="6">
        <f>_xlfn.XLOOKUP(BT$1&amp;"|"&amp;TEXT($C205,"yyyymmdd"), RRPS_ALL[Key], RRPS_ALL[Dirty Mid], "")</f>
        <v>0</v>
      </c>
      <c r="BU205" s="6">
        <f>_xlfn.XLOOKUP(BU$1&amp;"|"&amp;TEXT($C205,"yyyymmdd"), RRPS_ALL[Key], RRPS_ALL[Clean Price Mid], "")</f>
        <v>0</v>
      </c>
      <c r="BV205" s="6">
        <v>0.05</v>
      </c>
      <c r="BW205" s="5">
        <v>44166</v>
      </c>
      <c r="BX205" s="6">
        <f t="shared" si="57"/>
        <v>4.1680350301039955</v>
      </c>
      <c r="BY205" s="7" t="str">
        <f>_xlfn.XLOOKUP(BY$1&amp;"|"&amp;TEXT($C205,"yyyymmdd"), RRPS_ALL[Key], RRPS_ALL[Yield to Maturity], "")</f>
        <v/>
      </c>
      <c r="BZ205" s="6" t="str">
        <f>_xlfn.XLOOKUP(BZ$1&amp;"|"&amp;TEXT($C205,"yyyymmdd"), RRPS_ALL[Key], RRPS_ALL[Mid Price], "")</f>
        <v/>
      </c>
      <c r="CA205" s="6" t="str">
        <f>_xlfn.XLOOKUP(CA$1&amp;"|"&amp;TEXT($C205,"yyyymmdd"), RRPS_ALL[Key], RRPS_ALL[Mid Yield], "")</f>
        <v/>
      </c>
      <c r="CB205" s="6" t="str">
        <f>_xlfn.XLOOKUP(CB$1&amp;"|"&amp;TEXT($C205,"yyyymmdd"), RRPS_ALL[Key], RRPS_ALL[Dirty Mid], "")</f>
        <v/>
      </c>
      <c r="CC205" s="6" t="str">
        <f>_xlfn.XLOOKUP(CC$1&amp;"|"&amp;TEXT($C205,"yyyymmdd"), RRPS_ALL[Key], RRPS_ALL[Clean Price Mid], "")</f>
        <v/>
      </c>
      <c r="CD205" s="6"/>
      <c r="CE205" s="6"/>
      <c r="CF205" s="6"/>
      <c r="CG205" s="7" t="str">
        <f>_xlfn.XLOOKUP(CG$1&amp;"|"&amp;TEXT($C205,"yyyymmdd"), RRPS_ALL[Key], RRPS_ALL[Yield to Maturity], "")</f>
        <v/>
      </c>
      <c r="CH205" s="6" t="str">
        <f>_xlfn.XLOOKUP(CH$1&amp;"|"&amp;TEXT($C205,"yyyymmdd"), RRPS_ALL[Key], RRPS_ALL[Mid Price], "")</f>
        <v/>
      </c>
      <c r="CI205" s="6" t="str">
        <f>_xlfn.XLOOKUP(CI$1&amp;"|"&amp;TEXT($C205,"yyyymmdd"), RRPS_ALL[Key], RRPS_ALL[Mid Yield], "")</f>
        <v/>
      </c>
      <c r="CJ205" s="6" t="str">
        <f>_xlfn.XLOOKUP(CJ$1&amp;"|"&amp;TEXT($C205,"yyyymmdd"), RRPS_ALL[Key], RRPS_ALL[Dirty Mid], "")</f>
        <v/>
      </c>
      <c r="CK205" s="6" t="str">
        <f>_xlfn.XLOOKUP(CK$1&amp;"|"&amp;TEXT($C205,"yyyymmdd"), RRPS_ALL[Key], RRPS_ALL[Clean Price Mid], "")</f>
        <v/>
      </c>
      <c r="CL205" s="6"/>
      <c r="CM205" s="6"/>
      <c r="CN205" s="6"/>
      <c r="CO205" s="7" t="str">
        <f>_xlfn.XLOOKUP(CO$1&amp;"|"&amp;TEXT($C205,"yyyymmdd"), RRPS_ALL[Key], RRPS_ALL[Yield to Maturity], "")</f>
        <v/>
      </c>
      <c r="CP205" s="6" t="str">
        <f>_xlfn.XLOOKUP(CP$1&amp;"|"&amp;TEXT($C205,"yyyymmdd"), RRPS_ALL[Key], RRPS_ALL[Mid Price], "")</f>
        <v/>
      </c>
      <c r="CQ205" s="6" t="str">
        <f>_xlfn.XLOOKUP(CQ$1&amp;"|"&amp;TEXT($C205,"yyyymmdd"), RRPS_ALL[Key], RRPS_ALL[Mid Yield], "")</f>
        <v/>
      </c>
      <c r="CR205" s="6" t="str">
        <f>_xlfn.XLOOKUP(CR$1&amp;"|"&amp;TEXT($C205,"yyyymmdd"), RRPS_ALL[Key], RRPS_ALL[Dirty Mid], "")</f>
        <v/>
      </c>
      <c r="CS205" s="6" t="str">
        <f>_xlfn.XLOOKUP(CS$1&amp;"|"&amp;TEXT($C205,"yyyymmdd"), RRPS_ALL[Key], RRPS_ALL[Clean Price Mid], "")</f>
        <v/>
      </c>
      <c r="CT205" s="6"/>
      <c r="CU205" s="6"/>
      <c r="CV205" s="6"/>
      <c r="CW205" s="7">
        <f>_xlfn.XLOOKUP(CW$1&amp;"|"&amp;TEXT($C205,"yyyymmdd"), RRPS_ALL[Key], RRPS_ALL[Yield to Maturity], "")</f>
        <v>-0.75070999999999999</v>
      </c>
      <c r="CX205" s="6">
        <f>_xlfn.XLOOKUP(CX$1&amp;"|"&amp;TEXT($C205,"yyyymmdd"), RRPS_ALL[Key], RRPS_ALL[Mid Price], "")</f>
        <v>103.8925</v>
      </c>
      <c r="CY205" s="6">
        <f>_xlfn.XLOOKUP(CY$1&amp;"|"&amp;TEXT($C205,"yyyymmdd"), RRPS_ALL[Key], RRPS_ALL[Mid Yield], "")</f>
        <v>-0.76516600000000001</v>
      </c>
      <c r="CZ205" s="6">
        <f>_xlfn.XLOOKUP(CZ$1&amp;"|"&amp;TEXT($C205,"yyyymmdd"), RRPS_ALL[Key], RRPS_ALL[Dirty Mid], "")</f>
        <v>0</v>
      </c>
      <c r="DA205" s="6">
        <f>_xlfn.XLOOKUP(DA$1&amp;"|"&amp;TEXT($C205,"yyyymmdd"), RRPS_ALL[Key], RRPS_ALL[Clean Price Mid], "")</f>
        <v>0</v>
      </c>
      <c r="DB205" s="6">
        <v>3.7499999999999999E-2</v>
      </c>
      <c r="DC205" s="5">
        <v>42959</v>
      </c>
      <c r="DD205" s="6">
        <f t="shared" si="60"/>
        <v>0.86575342465753424</v>
      </c>
      <c r="DE205" s="7">
        <f>_xlfn.XLOOKUP(DE$1&amp;"|"&amp;TEXT($C205,"yyyymmdd"), RRPS_ALL[Key], RRPS_ALL[Yield to Maturity], "")</f>
        <v>-0.669825</v>
      </c>
      <c r="DF205" s="6">
        <f>_xlfn.XLOOKUP(DF$1&amp;"|"&amp;TEXT($C205,"yyyymmdd"), RRPS_ALL[Key], RRPS_ALL[Mid Price], "")</f>
        <v>112.169</v>
      </c>
      <c r="DG205" s="6">
        <f>_xlfn.XLOOKUP(DG$1&amp;"|"&amp;TEXT($C205,"yyyymmdd"), RRPS_ALL[Key], RRPS_ALL[Mid Yield], "")</f>
        <v>-0.67988700000000002</v>
      </c>
      <c r="DH205" s="6">
        <f>_xlfn.XLOOKUP(DH$1&amp;"|"&amp;TEXT($C205,"yyyymmdd"), RRPS_ALL[Key], RRPS_ALL[Dirty Mid], "")</f>
        <v>0</v>
      </c>
      <c r="DI205" s="6">
        <f>_xlfn.XLOOKUP(DI$1&amp;"|"&amp;TEXT($C205,"yyyymmdd"), RRPS_ALL[Key], RRPS_ALL[Clean Price Mid], "")</f>
        <v>0</v>
      </c>
      <c r="DJ205" s="6">
        <v>4.2500000000000003E-2</v>
      </c>
      <c r="DK205" s="5">
        <v>43536</v>
      </c>
      <c r="DL205" s="6">
        <f t="shared" si="64"/>
        <v>2.4449007529089664</v>
      </c>
      <c r="DM205" s="7">
        <f>_xlfn.XLOOKUP(DM$1&amp;"|"&amp;TEXT($C205,"yyyymmdd"), RRPS_ALL[Key], RRPS_ALL[Yield to Maturity], "")</f>
        <v>1.001997</v>
      </c>
      <c r="DN205" s="6">
        <f>_xlfn.XLOOKUP(DN$1&amp;"|"&amp;TEXT($C205,"yyyymmdd"), RRPS_ALL[Key], RRPS_ALL[Mid Price], "")</f>
        <v>150.57</v>
      </c>
      <c r="DO205" s="6">
        <f>_xlfn.XLOOKUP(DO$1&amp;"|"&amp;TEXT($C205,"yyyymmdd"), RRPS_ALL[Key], RRPS_ALL[Mid Yield], "")</f>
        <v>0.98255499999999996</v>
      </c>
      <c r="DP205" s="6">
        <f>_xlfn.XLOOKUP(DP$1&amp;"|"&amp;TEXT($C205,"yyyymmdd"), RRPS_ALL[Key], RRPS_ALL[Dirty Mid], "")</f>
        <v>0</v>
      </c>
      <c r="DQ205" s="6">
        <f>_xlfn.XLOOKUP(DQ$1&amp;"|"&amp;TEXT($C205,"yyyymmdd"), RRPS_ALL[Key], RRPS_ALL[Clean Price Mid], "")</f>
        <v>0</v>
      </c>
      <c r="DR205" s="6">
        <v>3.5000000000000003E-2</v>
      </c>
      <c r="DS205" s="5">
        <v>50859</v>
      </c>
      <c r="DT205" s="6">
        <f t="shared" si="65"/>
        <v>22.494182067077343</v>
      </c>
      <c r="DU205" s="7">
        <f>_xlfn.XLOOKUP(DU$1&amp;"|"&amp;TEXT($C205,"yyyymmdd"), RRPS_ALL[Key], RRPS_ALL[Yield to Maturity], "")</f>
        <v>-0.36729499999999998</v>
      </c>
      <c r="DV205" s="6">
        <f>_xlfn.XLOOKUP(DV$1&amp;"|"&amp;TEXT($C205,"yyyymmdd"), RRPS_ALL[Key], RRPS_ALL[Mid Price], "")</f>
        <v>122.235</v>
      </c>
      <c r="DW205" s="6">
        <f>_xlfn.XLOOKUP(DW$1&amp;"|"&amp;TEXT($C205,"yyyymmdd"), RRPS_ALL[Key], RRPS_ALL[Mid Yield], "")</f>
        <v>-0.379801</v>
      </c>
      <c r="DX205" s="6">
        <f>_xlfn.XLOOKUP(DX$1&amp;"|"&amp;TEXT($C205,"yyyymmdd"), RRPS_ALL[Key], RRPS_ALL[Dirty Mid], "")</f>
        <v>0</v>
      </c>
      <c r="DY205" s="6">
        <f>_xlfn.XLOOKUP(DY$1&amp;"|"&amp;TEXT($C205,"yyyymmdd"), RRPS_ALL[Key], RRPS_ALL[Clean Price Mid], "")</f>
        <v>0</v>
      </c>
      <c r="DZ205" s="6">
        <v>3.5000000000000003E-2</v>
      </c>
      <c r="EA205" s="5">
        <v>44713</v>
      </c>
      <c r="EB205" s="6">
        <f t="shared" ref="EB205:EB236" si="67">YEARFRAC(C205,EA205,1)</f>
        <v>5.6667970277669149</v>
      </c>
      <c r="EC205" s="7">
        <f>_xlfn.XLOOKUP(EC$1&amp;"|"&amp;TEXT($C205,"yyyymmdd"), RRPS_ALL[Key], RRPS_ALL[Yield to Maturity], "")</f>
        <v>0.69441799999999998</v>
      </c>
      <c r="ED205" s="6">
        <f>_xlfn.XLOOKUP(ED$1&amp;"|"&amp;TEXT($C205,"yyyymmdd"), RRPS_ALL[Key], RRPS_ALL[Mid Price], "")</f>
        <v>123.42100000000001</v>
      </c>
      <c r="EE205" s="6">
        <f>_xlfn.XLOOKUP(EE$1&amp;"|"&amp;TEXT($C205,"yyyymmdd"), RRPS_ALL[Key], RRPS_ALL[Mid Yield], "")</f>
        <v>0.66937999999999998</v>
      </c>
      <c r="EF205" s="6">
        <f>_xlfn.XLOOKUP(EF$1&amp;"|"&amp;TEXT($C205,"yyyymmdd"), RRPS_ALL[Key], RRPS_ALL[Dirty Mid], "")</f>
        <v>0</v>
      </c>
      <c r="EG205" s="6">
        <f>_xlfn.XLOOKUP(EG$1&amp;"|"&amp;TEXT($C205,"yyyymmdd"), RRPS_ALL[Key], RRPS_ALL[Clean Price Mid], "")</f>
        <v>0</v>
      </c>
      <c r="EH205" s="6">
        <v>2.2499999999999999E-2</v>
      </c>
      <c r="EI205" s="5">
        <v>48366</v>
      </c>
      <c r="EJ205" s="6">
        <f t="shared" si="66"/>
        <v>15.666827697262478</v>
      </c>
      <c r="EK205" s="7">
        <f>_xlfn.XLOOKUP(EK$1&amp;"|"&amp;TEXT($C205,"yyyymmdd"), RRPS_ALL[Key], RRPS_ALL[Yield to Maturity], "")</f>
        <v>-0.225826</v>
      </c>
      <c r="EL205" s="6">
        <f>_xlfn.XLOOKUP(EL$1&amp;"|"&amp;TEXT($C205,"yyyymmdd"), RRPS_ALL[Key], RRPS_ALL[Mid Price], "")</f>
        <v>112.4965</v>
      </c>
      <c r="EM205" s="6">
        <f>_xlfn.XLOOKUP(EM$1&amp;"|"&amp;TEXT($C205,"yyyymmdd"), RRPS_ALL[Key], RRPS_ALL[Mid Yield], "")</f>
        <v>-0.24079300000000001</v>
      </c>
      <c r="EN205" s="6">
        <f>_xlfn.XLOOKUP(EN$1&amp;"|"&amp;TEXT($C205,"yyyymmdd"), RRPS_ALL[Key], RRPS_ALL[Dirty Mid], "")</f>
        <v>0</v>
      </c>
      <c r="EO205" s="6">
        <f>_xlfn.XLOOKUP(EO$1&amp;"|"&amp;TEXT($C205,"yyyymmdd"), RRPS_ALL[Key], RRPS_ALL[Clean Price Mid], "")</f>
        <v>0</v>
      </c>
      <c r="EP205" s="6">
        <v>1.4999999999999999E-2</v>
      </c>
      <c r="EQ205" s="5">
        <v>45243</v>
      </c>
      <c r="ER205" s="6">
        <f t="shared" si="62"/>
        <v>7.1184120465434635</v>
      </c>
      <c r="ES205" s="7">
        <f>_xlfn.XLOOKUP(ES$1&amp;"|"&amp;TEXT($C205,"yyyymmdd"), RRPS_ALL[Key], RRPS_ALL[Yield to Maturity], "")</f>
        <v>-5.9688999999999999E-2</v>
      </c>
      <c r="ET205" s="6">
        <f>_xlfn.XLOOKUP(ET$1&amp;"|"&amp;TEXT($C205,"yyyymmdd"), RRPS_ALL[Key], RRPS_ALL[Mid Price], "")</f>
        <v>122.21250000000001</v>
      </c>
      <c r="EU205" s="6">
        <f>_xlfn.XLOOKUP(EU$1&amp;"|"&amp;TEXT($C205,"yyyymmdd"), RRPS_ALL[Key], RRPS_ALL[Mid Yield], "")</f>
        <v>-7.2161000000000003E-2</v>
      </c>
      <c r="EV205" s="6">
        <f>_xlfn.XLOOKUP(EV$1&amp;"|"&amp;TEXT($C205,"yyyymmdd"), RRPS_ALL[Key], RRPS_ALL[Dirty Mid], "")</f>
        <v>0</v>
      </c>
      <c r="EW205" s="6">
        <f>_xlfn.XLOOKUP(EW$1&amp;"|"&amp;TEXT($C205,"yyyymmdd"), RRPS_ALL[Key], RRPS_ALL[Clean Price Mid], "")</f>
        <v>0</v>
      </c>
      <c r="EX205" s="6">
        <v>2.5000000000000001E-2</v>
      </c>
      <c r="EY205" s="5">
        <v>45789</v>
      </c>
      <c r="EZ205" s="6">
        <f t="shared" ref="EZ205:EZ236" si="68">YEARFRAC(C205,EY205,1)</f>
        <v>8.6120996441281132</v>
      </c>
      <c r="FA205" s="7">
        <f>_xlfn.XLOOKUP(FA$1&amp;"|"&amp;TEXT($C205,"yyyymmdd"), RRPS_ALL[Key], RRPS_ALL[Yield to Maturity], "")</f>
        <v>0.158441</v>
      </c>
      <c r="FB205" s="6">
        <f>_xlfn.XLOOKUP(FB$1&amp;"|"&amp;TEXT($C205,"yyyymmdd"), RRPS_ALL[Key], RRPS_ALL[Mid Price], "")</f>
        <v>108.535</v>
      </c>
      <c r="FC205" s="6">
        <f>_xlfn.XLOOKUP(FC$1&amp;"|"&amp;TEXT($C205,"yyyymmdd"), RRPS_ALL[Key], RRPS_ALL[Mid Yield], "")</f>
        <v>0.14843100000000001</v>
      </c>
      <c r="FD205" s="6">
        <f>_xlfn.XLOOKUP(FD$1&amp;"|"&amp;TEXT($C205,"yyyymmdd"), RRPS_ALL[Key], RRPS_ALL[Dirty Mid], "")</f>
        <v>0</v>
      </c>
      <c r="FE205" s="6">
        <f>_xlfn.XLOOKUP(FE$1&amp;"|"&amp;TEXT($C205,"yyyymmdd"), RRPS_ALL[Key], RRPS_ALL[Clean Price Mid], "")</f>
        <v>0</v>
      </c>
      <c r="FF205" s="6">
        <v>0.01</v>
      </c>
      <c r="FG205" s="5">
        <v>46338</v>
      </c>
      <c r="FH205" s="6">
        <f t="shared" si="61"/>
        <v>10.115729218516675</v>
      </c>
      <c r="FI205" s="7" t="str">
        <f>_xlfn.XLOOKUP(FI$1&amp;"|"&amp;TEXT($C205,"yyyymmdd"), RRPS_ALL[Key], RRPS_ALL[Yield to Maturity], "")</f>
        <v/>
      </c>
      <c r="FJ205" s="6" t="str">
        <f>_xlfn.XLOOKUP(FJ$1&amp;"|"&amp;TEXT($C205,"yyyymmdd"), RRPS_ALL[Key], RRPS_ALL[Mid Price], "")</f>
        <v/>
      </c>
      <c r="FK205" s="6" t="str">
        <f>_xlfn.XLOOKUP(FK$1&amp;"|"&amp;TEXT($C205,"yyyymmdd"), RRPS_ALL[Key], RRPS_ALL[Mid Yield], "")</f>
        <v/>
      </c>
      <c r="FL205" s="6" t="str">
        <f>_xlfn.XLOOKUP(FL$1&amp;"|"&amp;TEXT($C205,"yyyymmdd"), RRPS_ALL[Key], RRPS_ALL[Dirty Mid], "")</f>
        <v/>
      </c>
      <c r="FM205" s="6" t="str">
        <f>_xlfn.XLOOKUP(FM$1&amp;"|"&amp;TEXT($C205,"yyyymmdd"), RRPS_ALL[Key], RRPS_ALL[Clean Price Mid], "")</f>
        <v/>
      </c>
      <c r="FN205" s="6"/>
      <c r="FO205" s="6"/>
      <c r="FP205" s="6"/>
      <c r="FQ205" s="7" t="str">
        <f>_xlfn.XLOOKUP(FQ$1&amp;"|"&amp;TEXT($C205,"yyyymmdd"), RRPS_ALL[Key], RRPS_ALL[Yield to Maturity], "")</f>
        <v/>
      </c>
      <c r="FR205" s="6" t="str">
        <f>_xlfn.XLOOKUP(FR$1&amp;"|"&amp;TEXT($C205,"yyyymmdd"), RRPS_ALL[Key], RRPS_ALL[Mid Price], "")</f>
        <v/>
      </c>
      <c r="FS205" s="6" t="str">
        <f>_xlfn.XLOOKUP(FS$1&amp;"|"&amp;TEXT($C205,"yyyymmdd"), RRPS_ALL[Key], RRPS_ALL[Mid Yield], "")</f>
        <v/>
      </c>
      <c r="FT205" s="6" t="str">
        <f>_xlfn.XLOOKUP(FT$1&amp;"|"&amp;TEXT($C205,"yyyymmdd"), RRPS_ALL[Key], RRPS_ALL[Dirty Mid], "")</f>
        <v/>
      </c>
      <c r="FU205" s="6" t="str">
        <f>_xlfn.XLOOKUP(FU$1&amp;"|"&amp;TEXT($C205,"yyyymmdd"), RRPS_ALL[Key], RRPS_ALL[Clean Price Mid], "")</f>
        <v/>
      </c>
      <c r="FV205" s="6"/>
      <c r="FW205" s="6"/>
      <c r="FX205" s="6"/>
      <c r="FY205" s="7" t="str">
        <f>_xlfn.XLOOKUP(FY$1&amp;"|"&amp;TEXT($C205,"yyyymmdd"), RRPS_ALL[Key], RRPS_ALL[Yield to Maturity], "")</f>
        <v/>
      </c>
      <c r="FZ205" s="6" t="str">
        <f>_xlfn.XLOOKUP(FZ$1&amp;"|"&amp;TEXT($C205,"yyyymmdd"), RRPS_ALL[Key], RRPS_ALL[Mid Price], "")</f>
        <v/>
      </c>
      <c r="GA205" s="6" t="str">
        <f>_xlfn.XLOOKUP(GA$1&amp;"|"&amp;TEXT($C205,"yyyymmdd"), RRPS_ALL[Key], RRPS_ALL[Mid Yield], "")</f>
        <v/>
      </c>
      <c r="GB205" s="6" t="str">
        <f>_xlfn.XLOOKUP(GB$1&amp;"|"&amp;TEXT($C205,"yyyymmdd"), RRPS_ALL[Key], RRPS_ALL[Dirty Mid], "")</f>
        <v/>
      </c>
      <c r="GC205" s="6" t="str">
        <f>_xlfn.XLOOKUP(GC$1&amp;"|"&amp;TEXT($C205,"yyyymmdd"), RRPS_ALL[Key], RRPS_ALL[Clean Price Mid], "")</f>
        <v/>
      </c>
      <c r="GD205" s="6"/>
      <c r="GE205" s="6"/>
      <c r="GF205" s="6"/>
      <c r="GG205" s="7" t="str">
        <f>_xlfn.XLOOKUP(GG$1&amp;"|"&amp;TEXT($C205,"yyyymmdd"), RRPS_ALL[Key], RRPS_ALL[Yield to Maturity], "")</f>
        <v/>
      </c>
      <c r="GH205" s="6" t="str">
        <f>_xlfn.XLOOKUP(GH$1&amp;"|"&amp;TEXT($C205,"yyyymmdd"), RRPS_ALL[Key], RRPS_ALL[Mid Price], "")</f>
        <v/>
      </c>
      <c r="GI205" s="6" t="str">
        <f>_xlfn.XLOOKUP(GI$1&amp;"|"&amp;TEXT($C205,"yyyymmdd"), RRPS_ALL[Key], RRPS_ALL[Mid Yield], "")</f>
        <v/>
      </c>
      <c r="GJ205" s="6" t="str">
        <f>_xlfn.XLOOKUP(GJ$1&amp;"|"&amp;TEXT($C205,"yyyymmdd"), RRPS_ALL[Key], RRPS_ALL[Dirty Mid], "")</f>
        <v/>
      </c>
      <c r="GK205" s="6" t="str">
        <f>_xlfn.XLOOKUP(GK$1&amp;"|"&amp;TEXT($C205,"yyyymmdd"), RRPS_ALL[Key], RRPS_ALL[Clean Price Mid], "")</f>
        <v/>
      </c>
      <c r="GL205" s="6"/>
      <c r="GM205" s="6"/>
      <c r="GN205" s="6"/>
      <c r="GO205" s="7" t="str">
        <f>_xlfn.XLOOKUP(GO$1&amp;"|"&amp;TEXT($C205,"yyyymmdd"), RRPS_ALL[Key], RRPS_ALL[Yield to Maturity], "")</f>
        <v/>
      </c>
      <c r="GP205" s="6" t="str">
        <f>_xlfn.XLOOKUP(GP$1&amp;"|"&amp;TEXT($C205,"yyyymmdd"), RRPS_ALL[Key], RRPS_ALL[Mid Price], "")</f>
        <v/>
      </c>
      <c r="GQ205" s="6" t="str">
        <f>_xlfn.XLOOKUP(GQ$1&amp;"|"&amp;TEXT($C205,"yyyymmdd"), RRPS_ALL[Key], RRPS_ALL[Mid Yield], "")</f>
        <v/>
      </c>
      <c r="GR205" s="6" t="str">
        <f>_xlfn.XLOOKUP(GR$1&amp;"|"&amp;TEXT($C205,"yyyymmdd"), RRPS_ALL[Key], RRPS_ALL[Dirty Mid], "")</f>
        <v/>
      </c>
      <c r="GS205" s="6" t="str">
        <f>_xlfn.XLOOKUP(GS$1&amp;"|"&amp;TEXT($C205,"yyyymmdd"), RRPS_ALL[Key], RRPS_ALL[Clean Price Mid], "")</f>
        <v/>
      </c>
      <c r="GT205" s="6"/>
      <c r="GU205" s="6"/>
      <c r="GV205" s="6"/>
      <c r="GW205" s="7" t="str">
        <f>_xlfn.XLOOKUP(GW$1&amp;"|"&amp;TEXT($C205,"yyyymmdd"), RRPS_ALL[Key], RRPS_ALL[Yield to Maturity], "")</f>
        <v/>
      </c>
      <c r="GX205" s="6" t="str">
        <f>_xlfn.XLOOKUP(GX$1&amp;"|"&amp;TEXT($C205,"yyyymmdd"), RRPS_ALL[Key], RRPS_ALL[Mid Price], "")</f>
        <v/>
      </c>
      <c r="GY205" s="6" t="str">
        <f>_xlfn.XLOOKUP(GY$1&amp;"|"&amp;TEXT($C205,"yyyymmdd"), RRPS_ALL[Key], RRPS_ALL[Mid Yield], "")</f>
        <v/>
      </c>
      <c r="GZ205" s="6" t="str">
        <f>_xlfn.XLOOKUP(GZ$1&amp;"|"&amp;TEXT($C205,"yyyymmdd"), RRPS_ALL[Key], RRPS_ALL[Dirty Mid], "")</f>
        <v/>
      </c>
      <c r="HA205" s="6" t="str">
        <f>_xlfn.XLOOKUP(HA$1&amp;"|"&amp;TEXT($C205,"yyyymmdd"), RRPS_ALL[Key], RRPS_ALL[Clean Price Mid], "")</f>
        <v/>
      </c>
      <c r="HB205" s="6"/>
      <c r="HC205" s="6"/>
      <c r="HD205" s="6"/>
    </row>
    <row r="206" spans="1:212" x14ac:dyDescent="0.2">
      <c r="A206">
        <v>2016</v>
      </c>
      <c r="B206">
        <v>10</v>
      </c>
      <c r="C206" s="5">
        <f t="shared" si="63"/>
        <v>42674</v>
      </c>
      <c r="D206" s="6">
        <v>-1.25</v>
      </c>
      <c r="E206" s="7" t="str">
        <f>_xlfn.XLOOKUP(E$1&amp;"|"&amp;TEXT($C206,"yyyymmdd"), RRPS_ALL[Key], RRPS_ALL[Yield to Maturity], "")</f>
        <v/>
      </c>
      <c r="F206" s="6" t="str">
        <f>_xlfn.XLOOKUP(F$1&amp;"|"&amp;TEXT($C206,"yyyymmdd"), RRPS_ALL[Key], RRPS_ALL[Mid Price], "")</f>
        <v/>
      </c>
      <c r="G206" s="6" t="str">
        <f>_xlfn.XLOOKUP(G$1&amp;"|"&amp;TEXT($C206,"yyyymmdd"), RRPS_ALL[Key], RRPS_ALL[Mid Yield], "")</f>
        <v/>
      </c>
      <c r="H206" s="6" t="str">
        <f>_xlfn.XLOOKUP(H$1&amp;"|"&amp;TEXT($C206,"yyyymmdd"), RRPS_ALL[Key], RRPS_ALL[Dirty Mid], "")</f>
        <v/>
      </c>
      <c r="I206" s="6" t="str">
        <f>_xlfn.XLOOKUP(I$1&amp;"|"&amp;TEXT($C206,"yyyymmdd"), RRPS_ALL[Key], RRPS_ALL[Clean Price Mid], "")</f>
        <v/>
      </c>
      <c r="J206" s="6"/>
      <c r="K206" s="6"/>
      <c r="L206" s="6"/>
      <c r="M206" s="7" t="str">
        <f>_xlfn.XLOOKUP(M$1&amp;"|"&amp;TEXT($C206,"yyyymmdd"), RRPS_ALL[Key], RRPS_ALL[Yield to Maturity], "")</f>
        <v/>
      </c>
      <c r="N206" s="6" t="str">
        <f>_xlfn.XLOOKUP(N$1&amp;"|"&amp;TEXT($C206,"yyyymmdd"), RRPS_ALL[Key], RRPS_ALL[Mid Price], "")</f>
        <v/>
      </c>
      <c r="O206" s="6" t="str">
        <f>_xlfn.XLOOKUP(O$1&amp;"|"&amp;TEXT($C206,"yyyymmdd"), RRPS_ALL[Key], RRPS_ALL[Mid Yield], "")</f>
        <v/>
      </c>
      <c r="P206" s="6" t="str">
        <f>_xlfn.XLOOKUP(P$1&amp;"|"&amp;TEXT($C206,"yyyymmdd"), RRPS_ALL[Key], RRPS_ALL[Dirty Mid], "")</f>
        <v/>
      </c>
      <c r="Q206" s="6" t="str">
        <f>_xlfn.XLOOKUP(Q$1&amp;"|"&amp;TEXT($C206,"yyyymmdd"), RRPS_ALL[Key], RRPS_ALL[Clean Price Mid], "")</f>
        <v/>
      </c>
      <c r="R206" s="6"/>
      <c r="S206" s="6"/>
      <c r="T206" s="6"/>
      <c r="U206" s="7" t="str">
        <f>_xlfn.XLOOKUP(U$1&amp;"|"&amp;TEXT($C206,"yyyymmdd"), RRPS_ALL[Key], RRPS_ALL[Yield to Maturity], "")</f>
        <v/>
      </c>
      <c r="V206" s="6" t="str">
        <f>_xlfn.XLOOKUP(V$1&amp;"|"&amp;TEXT($C206,"yyyymmdd"), RRPS_ALL[Key], RRPS_ALL[Mid Price], "")</f>
        <v/>
      </c>
      <c r="W206" s="6" t="str">
        <f>_xlfn.XLOOKUP(W$1&amp;"|"&amp;TEXT($C206,"yyyymmdd"), RRPS_ALL[Key], RRPS_ALL[Mid Yield], "")</f>
        <v/>
      </c>
      <c r="X206" s="6" t="str">
        <f>_xlfn.XLOOKUP(X$1&amp;"|"&amp;TEXT($C206,"yyyymmdd"), RRPS_ALL[Key], RRPS_ALL[Dirty Mid], "")</f>
        <v/>
      </c>
      <c r="Y206" s="6" t="str">
        <f>_xlfn.XLOOKUP(Y$1&amp;"|"&amp;TEXT($C206,"yyyymmdd"), RRPS_ALL[Key], RRPS_ALL[Clean Price Mid], "")</f>
        <v/>
      </c>
      <c r="Z206" s="6"/>
      <c r="AA206" s="6"/>
      <c r="AB206" s="6"/>
      <c r="AC206" s="7" t="str">
        <f>_xlfn.XLOOKUP(AC$1&amp;"|"&amp;TEXT($C206,"yyyymmdd"), RRPS_ALL[Key], RRPS_ALL[Yield to Maturity], "")</f>
        <v/>
      </c>
      <c r="AD206" s="6" t="str">
        <f>_xlfn.XLOOKUP(AD$1&amp;"|"&amp;TEXT($C206,"yyyymmdd"), RRPS_ALL[Key], RRPS_ALL[Mid Price], "")</f>
        <v/>
      </c>
      <c r="AE206" s="6" t="str">
        <f>_xlfn.XLOOKUP(AE$1&amp;"|"&amp;TEXT($C206,"yyyymmdd"), RRPS_ALL[Key], RRPS_ALL[Mid Yield], "")</f>
        <v/>
      </c>
      <c r="AF206" s="6" t="str">
        <f>_xlfn.XLOOKUP(AF$1&amp;"|"&amp;TEXT($C206,"yyyymmdd"), RRPS_ALL[Key], RRPS_ALL[Dirty Mid], "")</f>
        <v/>
      </c>
      <c r="AG206" s="6" t="str">
        <f>_xlfn.XLOOKUP(AG$1&amp;"|"&amp;TEXT($C206,"yyyymmdd"), RRPS_ALL[Key], RRPS_ALL[Clean Price Mid], "")</f>
        <v/>
      </c>
      <c r="AH206" s="6"/>
      <c r="AI206" s="6"/>
      <c r="AJ206" s="6"/>
      <c r="AK206" s="7" t="str">
        <f>_xlfn.XLOOKUP(AK$1&amp;"|"&amp;TEXT($C206,"yyyymmdd"), RRPS_ALL[Key], RRPS_ALL[Yield to Maturity], "")</f>
        <v/>
      </c>
      <c r="AL206" s="6" t="str">
        <f>_xlfn.XLOOKUP(AL$1&amp;"|"&amp;TEXT($C206,"yyyymmdd"), RRPS_ALL[Key], RRPS_ALL[Mid Price], "")</f>
        <v/>
      </c>
      <c r="AM206" s="6" t="str">
        <f>_xlfn.XLOOKUP(AM$1&amp;"|"&amp;TEXT($C206,"yyyymmdd"), RRPS_ALL[Key], RRPS_ALL[Mid Yield], "")</f>
        <v/>
      </c>
      <c r="AN206" s="6" t="str">
        <f>_xlfn.XLOOKUP(AN$1&amp;"|"&amp;TEXT($C206,"yyyymmdd"), RRPS_ALL[Key], RRPS_ALL[Dirty Mid], "")</f>
        <v/>
      </c>
      <c r="AO206" s="6" t="str">
        <f>_xlfn.XLOOKUP(AO$1&amp;"|"&amp;TEXT($C206,"yyyymmdd"), RRPS_ALL[Key], RRPS_ALL[Clean Price Mid], "")</f>
        <v/>
      </c>
      <c r="AP206" s="6"/>
      <c r="AQ206" s="6"/>
      <c r="AR206" s="6"/>
      <c r="AS206" s="7" t="str">
        <f>_xlfn.XLOOKUP(AS$1&amp;"|"&amp;TEXT($C206,"yyyymmdd"), RRPS_ALL[Key], RRPS_ALL[Yield to Maturity], "")</f>
        <v/>
      </c>
      <c r="AT206" s="6" t="str">
        <f>_xlfn.XLOOKUP(AT$1&amp;"|"&amp;TEXT($C206,"yyyymmdd"), RRPS_ALL[Key], RRPS_ALL[Mid Price], "")</f>
        <v/>
      </c>
      <c r="AU206" s="6" t="str">
        <f>_xlfn.XLOOKUP(AU$1&amp;"|"&amp;TEXT($C206,"yyyymmdd"), RRPS_ALL[Key], RRPS_ALL[Mid Yield], "")</f>
        <v/>
      </c>
      <c r="AV206" s="6" t="str">
        <f>_xlfn.XLOOKUP(AV$1&amp;"|"&amp;TEXT($C206,"yyyymmdd"), RRPS_ALL[Key], RRPS_ALL[Dirty Mid], "")</f>
        <v/>
      </c>
      <c r="AW206" s="6" t="str">
        <f>_xlfn.XLOOKUP(AW$1&amp;"|"&amp;TEXT($C206,"yyyymmdd"), RRPS_ALL[Key], RRPS_ALL[Clean Price Mid], "")</f>
        <v/>
      </c>
      <c r="AX206" s="6"/>
      <c r="AY206" s="6"/>
      <c r="AZ206" s="6"/>
      <c r="BA206" s="7" t="str">
        <f>_xlfn.XLOOKUP(BA$1&amp;"|"&amp;TEXT($C206,"yyyymmdd"), RRPS_ALL[Key], RRPS_ALL[Yield to Maturity], "")</f>
        <v/>
      </c>
      <c r="BB206" s="6" t="str">
        <f>_xlfn.XLOOKUP(BB$1&amp;"|"&amp;TEXT($C206,"yyyymmdd"), RRPS_ALL[Key], RRPS_ALL[Mid Price], "")</f>
        <v/>
      </c>
      <c r="BC206" s="6" t="str">
        <f>_xlfn.XLOOKUP(BC$1&amp;"|"&amp;TEXT($C206,"yyyymmdd"), RRPS_ALL[Key], RRPS_ALL[Mid Yield], "")</f>
        <v/>
      </c>
      <c r="BD206" s="6" t="str">
        <f>_xlfn.XLOOKUP(BD$1&amp;"|"&amp;TEXT($C206,"yyyymmdd"), RRPS_ALL[Key], RRPS_ALL[Dirty Mid], "")</f>
        <v/>
      </c>
      <c r="BE206" s="6" t="str">
        <f>_xlfn.XLOOKUP(BE$1&amp;"|"&amp;TEXT($C206,"yyyymmdd"), RRPS_ALL[Key], RRPS_ALL[Clean Price Mid], "")</f>
        <v/>
      </c>
      <c r="BF206" s="6"/>
      <c r="BG206" s="6"/>
      <c r="BH206" s="6"/>
      <c r="BI206" s="7" t="str">
        <f>_xlfn.XLOOKUP(BI$1&amp;"|"&amp;TEXT($C206,"yyyymmdd"), RRPS_ALL[Key], RRPS_ALL[Yield to Maturity], "")</f>
        <v/>
      </c>
      <c r="BJ206" s="6" t="str">
        <f>_xlfn.XLOOKUP(BJ$1&amp;"|"&amp;TEXT($C206,"yyyymmdd"), RRPS_ALL[Key], RRPS_ALL[Mid Price], "")</f>
        <v/>
      </c>
      <c r="BK206" s="6" t="str">
        <f>_xlfn.XLOOKUP(BK$1&amp;"|"&amp;TEXT($C206,"yyyymmdd"), RRPS_ALL[Key], RRPS_ALL[Mid Yield], "")</f>
        <v/>
      </c>
      <c r="BL206" s="6" t="str">
        <f>_xlfn.XLOOKUP(BL$1&amp;"|"&amp;TEXT($C206,"yyyymmdd"), RRPS_ALL[Key], RRPS_ALL[Dirty Mid], "")</f>
        <v/>
      </c>
      <c r="BM206" s="6" t="str">
        <f>_xlfn.XLOOKUP(BM$1&amp;"|"&amp;TEXT($C206,"yyyymmdd"), RRPS_ALL[Key], RRPS_ALL[Clean Price Mid], "")</f>
        <v/>
      </c>
      <c r="BN206" s="6"/>
      <c r="BO206" s="6"/>
      <c r="BP206" s="6"/>
      <c r="BQ206" s="7">
        <f>_xlfn.XLOOKUP(BQ$1&amp;"|"&amp;TEXT($C206,"yyyymmdd"), RRPS_ALL[Key], RRPS_ALL[Yield to Maturity], "")</f>
        <v>-0.55632700000000002</v>
      </c>
      <c r="BR206" s="6">
        <f>_xlfn.XLOOKUP(BR$1&amp;"|"&amp;TEXT($C206,"yyyymmdd"), RRPS_ALL[Key], RRPS_ALL[Mid Price], "")</f>
        <v>123.069</v>
      </c>
      <c r="BS206" s="6">
        <f>_xlfn.XLOOKUP(BS$1&amp;"|"&amp;TEXT($C206,"yyyymmdd"), RRPS_ALL[Key], RRPS_ALL[Mid Yield], "")</f>
        <v>-0.57133199999999995</v>
      </c>
      <c r="BT206" s="6">
        <f>_xlfn.XLOOKUP(BT$1&amp;"|"&amp;TEXT($C206,"yyyymmdd"), RRPS_ALL[Key], RRPS_ALL[Dirty Mid], "")</f>
        <v>0</v>
      </c>
      <c r="BU206" s="6">
        <f>_xlfn.XLOOKUP(BU$1&amp;"|"&amp;TEXT($C206,"yyyymmdd"), RRPS_ALL[Key], RRPS_ALL[Clean Price Mid], "")</f>
        <v>0</v>
      </c>
      <c r="BV206" s="6">
        <v>0.05</v>
      </c>
      <c r="BW206" s="5">
        <v>44166</v>
      </c>
      <c r="BX206" s="6">
        <f t="shared" si="57"/>
        <v>4.0831964969896006</v>
      </c>
      <c r="BY206" s="7" t="str">
        <f>_xlfn.XLOOKUP(BY$1&amp;"|"&amp;TEXT($C206,"yyyymmdd"), RRPS_ALL[Key], RRPS_ALL[Yield to Maturity], "")</f>
        <v/>
      </c>
      <c r="BZ206" s="6" t="str">
        <f>_xlfn.XLOOKUP(BZ$1&amp;"|"&amp;TEXT($C206,"yyyymmdd"), RRPS_ALL[Key], RRPS_ALL[Mid Price], "")</f>
        <v/>
      </c>
      <c r="CA206" s="6" t="str">
        <f>_xlfn.XLOOKUP(CA$1&amp;"|"&amp;TEXT($C206,"yyyymmdd"), RRPS_ALL[Key], RRPS_ALL[Mid Yield], "")</f>
        <v/>
      </c>
      <c r="CB206" s="6" t="str">
        <f>_xlfn.XLOOKUP(CB$1&amp;"|"&amp;TEXT($C206,"yyyymmdd"), RRPS_ALL[Key], RRPS_ALL[Dirty Mid], "")</f>
        <v/>
      </c>
      <c r="CC206" s="6" t="str">
        <f>_xlfn.XLOOKUP(CC$1&amp;"|"&amp;TEXT($C206,"yyyymmdd"), RRPS_ALL[Key], RRPS_ALL[Clean Price Mid], "")</f>
        <v/>
      </c>
      <c r="CD206" s="6"/>
      <c r="CE206" s="6"/>
      <c r="CF206" s="6"/>
      <c r="CG206" s="7" t="str">
        <f>_xlfn.XLOOKUP(CG$1&amp;"|"&amp;TEXT($C206,"yyyymmdd"), RRPS_ALL[Key], RRPS_ALL[Yield to Maturity], "")</f>
        <v/>
      </c>
      <c r="CH206" s="6" t="str">
        <f>_xlfn.XLOOKUP(CH$1&amp;"|"&amp;TEXT($C206,"yyyymmdd"), RRPS_ALL[Key], RRPS_ALL[Mid Price], "")</f>
        <v/>
      </c>
      <c r="CI206" s="6" t="str">
        <f>_xlfn.XLOOKUP(CI$1&amp;"|"&amp;TEXT($C206,"yyyymmdd"), RRPS_ALL[Key], RRPS_ALL[Mid Yield], "")</f>
        <v/>
      </c>
      <c r="CJ206" s="6" t="str">
        <f>_xlfn.XLOOKUP(CJ$1&amp;"|"&amp;TEXT($C206,"yyyymmdd"), RRPS_ALL[Key], RRPS_ALL[Dirty Mid], "")</f>
        <v/>
      </c>
      <c r="CK206" s="6" t="str">
        <f>_xlfn.XLOOKUP(CK$1&amp;"|"&amp;TEXT($C206,"yyyymmdd"), RRPS_ALL[Key], RRPS_ALL[Clean Price Mid], "")</f>
        <v/>
      </c>
      <c r="CL206" s="6"/>
      <c r="CM206" s="6"/>
      <c r="CN206" s="6"/>
      <c r="CO206" s="7" t="str">
        <f>_xlfn.XLOOKUP(CO$1&amp;"|"&amp;TEXT($C206,"yyyymmdd"), RRPS_ALL[Key], RRPS_ALL[Yield to Maturity], "")</f>
        <v/>
      </c>
      <c r="CP206" s="6" t="str">
        <f>_xlfn.XLOOKUP(CP$1&amp;"|"&amp;TEXT($C206,"yyyymmdd"), RRPS_ALL[Key], RRPS_ALL[Mid Price], "")</f>
        <v/>
      </c>
      <c r="CQ206" s="6" t="str">
        <f>_xlfn.XLOOKUP(CQ$1&amp;"|"&amp;TEXT($C206,"yyyymmdd"), RRPS_ALL[Key], RRPS_ALL[Mid Yield], "")</f>
        <v/>
      </c>
      <c r="CR206" s="6" t="str">
        <f>_xlfn.XLOOKUP(CR$1&amp;"|"&amp;TEXT($C206,"yyyymmdd"), RRPS_ALL[Key], RRPS_ALL[Dirty Mid], "")</f>
        <v/>
      </c>
      <c r="CS206" s="6" t="str">
        <f>_xlfn.XLOOKUP(CS$1&amp;"|"&amp;TEXT($C206,"yyyymmdd"), RRPS_ALL[Key], RRPS_ALL[Clean Price Mid], "")</f>
        <v/>
      </c>
      <c r="CT206" s="6"/>
      <c r="CU206" s="6"/>
      <c r="CV206" s="6"/>
      <c r="CW206" s="7">
        <f>_xlfn.XLOOKUP(CW$1&amp;"|"&amp;TEXT($C206,"yyyymmdd"), RRPS_ALL[Key], RRPS_ALL[Yield to Maturity], "")</f>
        <v>-0.77641899999999997</v>
      </c>
      <c r="CX206" s="6">
        <f>_xlfn.XLOOKUP(CX$1&amp;"|"&amp;TEXT($C206,"yyyymmdd"), RRPS_ALL[Key], RRPS_ALL[Mid Price], "")</f>
        <v>103.5595</v>
      </c>
      <c r="CY206" s="6">
        <f>_xlfn.XLOOKUP(CY$1&amp;"|"&amp;TEXT($C206,"yyyymmdd"), RRPS_ALL[Key], RRPS_ALL[Mid Yield], "")</f>
        <v>-0.79110899999999995</v>
      </c>
      <c r="CZ206" s="6">
        <f>_xlfn.XLOOKUP(CZ$1&amp;"|"&amp;TEXT($C206,"yyyymmdd"), RRPS_ALL[Key], RRPS_ALL[Dirty Mid], "")</f>
        <v>0</v>
      </c>
      <c r="DA206" s="6">
        <f>_xlfn.XLOOKUP(DA$1&amp;"|"&amp;TEXT($C206,"yyyymmdd"), RRPS_ALL[Key], RRPS_ALL[Clean Price Mid], "")</f>
        <v>0</v>
      </c>
      <c r="DB206" s="6">
        <v>3.7499999999999999E-2</v>
      </c>
      <c r="DC206" s="5">
        <v>42959</v>
      </c>
      <c r="DD206" s="6">
        <f t="shared" si="60"/>
        <v>0.78082191780821919</v>
      </c>
      <c r="DE206" s="7">
        <f>_xlfn.XLOOKUP(DE$1&amp;"|"&amp;TEXT($C206,"yyyymmdd"), RRPS_ALL[Key], RRPS_ALL[Yield to Maturity], "")</f>
        <v>-0.740116</v>
      </c>
      <c r="DF206" s="6">
        <f>_xlfn.XLOOKUP(DF$1&amp;"|"&amp;TEXT($C206,"yyyymmdd"), RRPS_ALL[Key], RRPS_ALL[Mid Price], "")</f>
        <v>111.96</v>
      </c>
      <c r="DG206" s="6">
        <f>_xlfn.XLOOKUP(DG$1&amp;"|"&amp;TEXT($C206,"yyyymmdd"), RRPS_ALL[Key], RRPS_ALL[Mid Yield], "")</f>
        <v>-0.75012199999999996</v>
      </c>
      <c r="DH206" s="6">
        <f>_xlfn.XLOOKUP(DH$1&amp;"|"&amp;TEXT($C206,"yyyymmdd"), RRPS_ALL[Key], RRPS_ALL[Dirty Mid], "")</f>
        <v>0</v>
      </c>
      <c r="DI206" s="6">
        <f>_xlfn.XLOOKUP(DI$1&amp;"|"&amp;TEXT($C206,"yyyymmdd"), RRPS_ALL[Key], RRPS_ALL[Clean Price Mid], "")</f>
        <v>0</v>
      </c>
      <c r="DJ206" s="6">
        <v>4.2500000000000003E-2</v>
      </c>
      <c r="DK206" s="5">
        <v>43536</v>
      </c>
      <c r="DL206" s="6">
        <f t="shared" si="64"/>
        <v>2.3600273785078714</v>
      </c>
      <c r="DM206" s="7">
        <f>_xlfn.XLOOKUP(DM$1&amp;"|"&amp;TEXT($C206,"yyyymmdd"), RRPS_ALL[Key], RRPS_ALL[Yield to Maturity], "")</f>
        <v>1.133988</v>
      </c>
      <c r="DN206" s="6">
        <f>_xlfn.XLOOKUP(DN$1&amp;"|"&amp;TEXT($C206,"yyyymmdd"), RRPS_ALL[Key], RRPS_ALL[Mid Price], "")</f>
        <v>147.08699999999999</v>
      </c>
      <c r="DO206" s="6">
        <f>_xlfn.XLOOKUP(DO$1&amp;"|"&amp;TEXT($C206,"yyyymmdd"), RRPS_ALL[Key], RRPS_ALL[Mid Yield], "")</f>
        <v>1.113928</v>
      </c>
      <c r="DP206" s="6">
        <f>_xlfn.XLOOKUP(DP$1&amp;"|"&amp;TEXT($C206,"yyyymmdd"), RRPS_ALL[Key], RRPS_ALL[Dirty Mid], "")</f>
        <v>0</v>
      </c>
      <c r="DQ206" s="6">
        <f>_xlfn.XLOOKUP(DQ$1&amp;"|"&amp;TEXT($C206,"yyyymmdd"), RRPS_ALL[Key], RRPS_ALL[Clean Price Mid], "")</f>
        <v>0</v>
      </c>
      <c r="DR206" s="6">
        <v>3.5000000000000003E-2</v>
      </c>
      <c r="DS206" s="5">
        <v>50859</v>
      </c>
      <c r="DT206" s="6">
        <f t="shared" si="65"/>
        <v>22.409308692676248</v>
      </c>
      <c r="DU206" s="7">
        <f>_xlfn.XLOOKUP(DU$1&amp;"|"&amp;TEXT($C206,"yyyymmdd"), RRPS_ALL[Key], RRPS_ALL[Yield to Maturity], "")</f>
        <v>-0.34226400000000001</v>
      </c>
      <c r="DV206" s="6">
        <f>_xlfn.XLOOKUP(DV$1&amp;"|"&amp;TEXT($C206,"yyyymmdd"), RRPS_ALL[Key], RRPS_ALL[Mid Price], "")</f>
        <v>121.76649999999999</v>
      </c>
      <c r="DW206" s="6">
        <f>_xlfn.XLOOKUP(DW$1&amp;"|"&amp;TEXT($C206,"yyyymmdd"), RRPS_ALL[Key], RRPS_ALL[Mid Yield], "")</f>
        <v>-0.35466900000000001</v>
      </c>
      <c r="DX206" s="6">
        <f>_xlfn.XLOOKUP(DX$1&amp;"|"&amp;TEXT($C206,"yyyymmdd"), RRPS_ALL[Key], RRPS_ALL[Dirty Mid], "")</f>
        <v>0</v>
      </c>
      <c r="DY206" s="6">
        <f>_xlfn.XLOOKUP(DY$1&amp;"|"&amp;TEXT($C206,"yyyymmdd"), RRPS_ALL[Key], RRPS_ALL[Clean Price Mid], "")</f>
        <v>0</v>
      </c>
      <c r="DZ206" s="6">
        <v>3.5000000000000003E-2</v>
      </c>
      <c r="EA206" s="5">
        <v>44713</v>
      </c>
      <c r="EB206" s="6">
        <f t="shared" si="67"/>
        <v>5.5819319515056707</v>
      </c>
      <c r="EC206" s="7">
        <f>_xlfn.XLOOKUP(EC$1&amp;"|"&amp;TEXT($C206,"yyyymmdd"), RRPS_ALL[Key], RRPS_ALL[Yield to Maturity], "")</f>
        <v>0.80742599999999998</v>
      </c>
      <c r="ED206" s="6">
        <f>_xlfn.XLOOKUP(ED$1&amp;"|"&amp;TEXT($C206,"yyyymmdd"), RRPS_ALL[Key], RRPS_ALL[Mid Price], "")</f>
        <v>121.4465</v>
      </c>
      <c r="EE206" s="6">
        <f>_xlfn.XLOOKUP(EE$1&amp;"|"&amp;TEXT($C206,"yyyymmdd"), RRPS_ALL[Key], RRPS_ALL[Mid Yield], "")</f>
        <v>0.78242</v>
      </c>
      <c r="EF206" s="6">
        <f>_xlfn.XLOOKUP(EF$1&amp;"|"&amp;TEXT($C206,"yyyymmdd"), RRPS_ALL[Key], RRPS_ALL[Dirty Mid], "")</f>
        <v>0</v>
      </c>
      <c r="EG206" s="6">
        <f>_xlfn.XLOOKUP(EG$1&amp;"|"&amp;TEXT($C206,"yyyymmdd"), RRPS_ALL[Key], RRPS_ALL[Clean Price Mid], "")</f>
        <v>0</v>
      </c>
      <c r="EH206" s="6">
        <v>2.2499999999999999E-2</v>
      </c>
      <c r="EI206" s="5">
        <v>48366</v>
      </c>
      <c r="EJ206" s="6">
        <f t="shared" si="66"/>
        <v>15.58196457326892</v>
      </c>
      <c r="EK206" s="7">
        <f>_xlfn.XLOOKUP(EK$1&amp;"|"&amp;TEXT($C206,"yyyymmdd"), RRPS_ALL[Key], RRPS_ALL[Yield to Maturity], "")</f>
        <v>-0.158662</v>
      </c>
      <c r="EL206" s="6">
        <f>_xlfn.XLOOKUP(EL$1&amp;"|"&amp;TEXT($C206,"yyyymmdd"), RRPS_ALL[Key], RRPS_ALL[Mid Price], "")</f>
        <v>111.84950000000001</v>
      </c>
      <c r="EM206" s="6">
        <f>_xlfn.XLOOKUP(EM$1&amp;"|"&amp;TEXT($C206,"yyyymmdd"), RRPS_ALL[Key], RRPS_ALL[Mid Yield], "")</f>
        <v>-0.173623</v>
      </c>
      <c r="EN206" s="6">
        <f>_xlfn.XLOOKUP(EN$1&amp;"|"&amp;TEXT($C206,"yyyymmdd"), RRPS_ALL[Key], RRPS_ALL[Dirty Mid], "")</f>
        <v>0</v>
      </c>
      <c r="EO206" s="6">
        <f>_xlfn.XLOOKUP(EO$1&amp;"|"&amp;TEXT($C206,"yyyymmdd"), RRPS_ALL[Key], RRPS_ALL[Clean Price Mid], "")</f>
        <v>0</v>
      </c>
      <c r="EP206" s="6">
        <v>1.4999999999999999E-2</v>
      </c>
      <c r="EQ206" s="5">
        <v>45243</v>
      </c>
      <c r="ER206" s="6">
        <f t="shared" si="62"/>
        <v>7.0335386721423685</v>
      </c>
      <c r="ES206" s="7">
        <f>_xlfn.XLOOKUP(ES$1&amp;"|"&amp;TEXT($C206,"yyyymmdd"), RRPS_ALL[Key], RRPS_ALL[Yield to Maturity], "")</f>
        <v>2.2381999999999999E-2</v>
      </c>
      <c r="ET206" s="6">
        <f>_xlfn.XLOOKUP(ET$1&amp;"|"&amp;TEXT($C206,"yyyymmdd"), RRPS_ALL[Key], RRPS_ALL[Mid Price], "")</f>
        <v>121.22499999999999</v>
      </c>
      <c r="EU206" s="6">
        <f>_xlfn.XLOOKUP(EU$1&amp;"|"&amp;TEXT($C206,"yyyymmdd"), RRPS_ALL[Key], RRPS_ALL[Mid Yield], "")</f>
        <v>9.8980000000000005E-3</v>
      </c>
      <c r="EV206" s="6">
        <f>_xlfn.XLOOKUP(EV$1&amp;"|"&amp;TEXT($C206,"yyyymmdd"), RRPS_ALL[Key], RRPS_ALL[Dirty Mid], "")</f>
        <v>0</v>
      </c>
      <c r="EW206" s="6">
        <f>_xlfn.XLOOKUP(EW$1&amp;"|"&amp;TEXT($C206,"yyyymmdd"), RRPS_ALL[Key], RRPS_ALL[Clean Price Mid], "")</f>
        <v>0</v>
      </c>
      <c r="EX206" s="6">
        <v>2.5000000000000001E-2</v>
      </c>
      <c r="EY206" s="5">
        <v>45789</v>
      </c>
      <c r="EZ206" s="6">
        <f t="shared" si="68"/>
        <v>8.527237886668491</v>
      </c>
      <c r="FA206" s="7">
        <f>_xlfn.XLOOKUP(FA$1&amp;"|"&amp;TEXT($C206,"yyyymmdd"), RRPS_ALL[Key], RRPS_ALL[Yield to Maturity], "")</f>
        <v>0.26148199999999999</v>
      </c>
      <c r="FB206" s="6">
        <f>_xlfn.XLOOKUP(FB$1&amp;"|"&amp;TEXT($C206,"yyyymmdd"), RRPS_ALL[Key], RRPS_ALL[Mid Price], "")</f>
        <v>107.40300000000001</v>
      </c>
      <c r="FC206" s="6">
        <f>_xlfn.XLOOKUP(FC$1&amp;"|"&amp;TEXT($C206,"yyyymmdd"), RRPS_ALL[Key], RRPS_ALL[Mid Yield], "")</f>
        <v>0.25147199999999997</v>
      </c>
      <c r="FD206" s="6">
        <f>_xlfn.XLOOKUP(FD$1&amp;"|"&amp;TEXT($C206,"yyyymmdd"), RRPS_ALL[Key], RRPS_ALL[Dirty Mid], "")</f>
        <v>0</v>
      </c>
      <c r="FE206" s="6">
        <f>_xlfn.XLOOKUP(FE$1&amp;"|"&amp;TEXT($C206,"yyyymmdd"), RRPS_ALL[Key], RRPS_ALL[Clean Price Mid], "")</f>
        <v>0</v>
      </c>
      <c r="FF206" s="6">
        <v>0.01</v>
      </c>
      <c r="FG206" s="5">
        <v>46338</v>
      </c>
      <c r="FH206" s="6">
        <f t="shared" si="61"/>
        <v>10.030861124937781</v>
      </c>
      <c r="FI206" s="7" t="str">
        <f>_xlfn.XLOOKUP(FI$1&amp;"|"&amp;TEXT($C206,"yyyymmdd"), RRPS_ALL[Key], RRPS_ALL[Yield to Maturity], "")</f>
        <v/>
      </c>
      <c r="FJ206" s="6" t="str">
        <f>_xlfn.XLOOKUP(FJ$1&amp;"|"&amp;TEXT($C206,"yyyymmdd"), RRPS_ALL[Key], RRPS_ALL[Mid Price], "")</f>
        <v/>
      </c>
      <c r="FK206" s="6" t="str">
        <f>_xlfn.XLOOKUP(FK$1&amp;"|"&amp;TEXT($C206,"yyyymmdd"), RRPS_ALL[Key], RRPS_ALL[Mid Yield], "")</f>
        <v/>
      </c>
      <c r="FL206" s="6" t="str">
        <f>_xlfn.XLOOKUP(FL$1&amp;"|"&amp;TEXT($C206,"yyyymmdd"), RRPS_ALL[Key], RRPS_ALL[Dirty Mid], "")</f>
        <v/>
      </c>
      <c r="FM206" s="6" t="str">
        <f>_xlfn.XLOOKUP(FM$1&amp;"|"&amp;TEXT($C206,"yyyymmdd"), RRPS_ALL[Key], RRPS_ALL[Clean Price Mid], "")</f>
        <v/>
      </c>
      <c r="FN206" s="6"/>
      <c r="FO206" s="6"/>
      <c r="FP206" s="6"/>
      <c r="FQ206" s="7" t="str">
        <f>_xlfn.XLOOKUP(FQ$1&amp;"|"&amp;TEXT($C206,"yyyymmdd"), RRPS_ALL[Key], RRPS_ALL[Yield to Maturity], "")</f>
        <v/>
      </c>
      <c r="FR206" s="6" t="str">
        <f>_xlfn.XLOOKUP(FR$1&amp;"|"&amp;TEXT($C206,"yyyymmdd"), RRPS_ALL[Key], RRPS_ALL[Mid Price], "")</f>
        <v/>
      </c>
      <c r="FS206" s="6" t="str">
        <f>_xlfn.XLOOKUP(FS$1&amp;"|"&amp;TEXT($C206,"yyyymmdd"), RRPS_ALL[Key], RRPS_ALL[Mid Yield], "")</f>
        <v/>
      </c>
      <c r="FT206" s="6" t="str">
        <f>_xlfn.XLOOKUP(FT$1&amp;"|"&amp;TEXT($C206,"yyyymmdd"), RRPS_ALL[Key], RRPS_ALL[Dirty Mid], "")</f>
        <v/>
      </c>
      <c r="FU206" s="6" t="str">
        <f>_xlfn.XLOOKUP(FU$1&amp;"|"&amp;TEXT($C206,"yyyymmdd"), RRPS_ALL[Key], RRPS_ALL[Clean Price Mid], "")</f>
        <v/>
      </c>
      <c r="FV206" s="6"/>
      <c r="FW206" s="6"/>
      <c r="FX206" s="6"/>
      <c r="FY206" s="7" t="str">
        <f>_xlfn.XLOOKUP(FY$1&amp;"|"&amp;TEXT($C206,"yyyymmdd"), RRPS_ALL[Key], RRPS_ALL[Yield to Maturity], "")</f>
        <v/>
      </c>
      <c r="FZ206" s="6" t="str">
        <f>_xlfn.XLOOKUP(FZ$1&amp;"|"&amp;TEXT($C206,"yyyymmdd"), RRPS_ALL[Key], RRPS_ALL[Mid Price], "")</f>
        <v/>
      </c>
      <c r="GA206" s="6" t="str">
        <f>_xlfn.XLOOKUP(GA$1&amp;"|"&amp;TEXT($C206,"yyyymmdd"), RRPS_ALL[Key], RRPS_ALL[Mid Yield], "")</f>
        <v/>
      </c>
      <c r="GB206" s="6" t="str">
        <f>_xlfn.XLOOKUP(GB$1&amp;"|"&amp;TEXT($C206,"yyyymmdd"), RRPS_ALL[Key], RRPS_ALL[Dirty Mid], "")</f>
        <v/>
      </c>
      <c r="GC206" s="6" t="str">
        <f>_xlfn.XLOOKUP(GC$1&amp;"|"&amp;TEXT($C206,"yyyymmdd"), RRPS_ALL[Key], RRPS_ALL[Clean Price Mid], "")</f>
        <v/>
      </c>
      <c r="GD206" s="6"/>
      <c r="GE206" s="6"/>
      <c r="GF206" s="6"/>
      <c r="GG206" s="7" t="str">
        <f>_xlfn.XLOOKUP(GG$1&amp;"|"&amp;TEXT($C206,"yyyymmdd"), RRPS_ALL[Key], RRPS_ALL[Yield to Maturity], "")</f>
        <v/>
      </c>
      <c r="GH206" s="6" t="str">
        <f>_xlfn.XLOOKUP(GH$1&amp;"|"&amp;TEXT($C206,"yyyymmdd"), RRPS_ALL[Key], RRPS_ALL[Mid Price], "")</f>
        <v/>
      </c>
      <c r="GI206" s="6" t="str">
        <f>_xlfn.XLOOKUP(GI$1&amp;"|"&amp;TEXT($C206,"yyyymmdd"), RRPS_ALL[Key], RRPS_ALL[Mid Yield], "")</f>
        <v/>
      </c>
      <c r="GJ206" s="6" t="str">
        <f>_xlfn.XLOOKUP(GJ$1&amp;"|"&amp;TEXT($C206,"yyyymmdd"), RRPS_ALL[Key], RRPS_ALL[Dirty Mid], "")</f>
        <v/>
      </c>
      <c r="GK206" s="6" t="str">
        <f>_xlfn.XLOOKUP(GK$1&amp;"|"&amp;TEXT($C206,"yyyymmdd"), RRPS_ALL[Key], RRPS_ALL[Clean Price Mid], "")</f>
        <v/>
      </c>
      <c r="GL206" s="6"/>
      <c r="GM206" s="6"/>
      <c r="GN206" s="6"/>
      <c r="GO206" s="7" t="str">
        <f>_xlfn.XLOOKUP(GO$1&amp;"|"&amp;TEXT($C206,"yyyymmdd"), RRPS_ALL[Key], RRPS_ALL[Yield to Maturity], "")</f>
        <v/>
      </c>
      <c r="GP206" s="6" t="str">
        <f>_xlfn.XLOOKUP(GP$1&amp;"|"&amp;TEXT($C206,"yyyymmdd"), RRPS_ALL[Key], RRPS_ALL[Mid Price], "")</f>
        <v/>
      </c>
      <c r="GQ206" s="6" t="str">
        <f>_xlfn.XLOOKUP(GQ$1&amp;"|"&amp;TEXT($C206,"yyyymmdd"), RRPS_ALL[Key], RRPS_ALL[Mid Yield], "")</f>
        <v/>
      </c>
      <c r="GR206" s="6" t="str">
        <f>_xlfn.XLOOKUP(GR$1&amp;"|"&amp;TEXT($C206,"yyyymmdd"), RRPS_ALL[Key], RRPS_ALL[Dirty Mid], "")</f>
        <v/>
      </c>
      <c r="GS206" s="6" t="str">
        <f>_xlfn.XLOOKUP(GS$1&amp;"|"&amp;TEXT($C206,"yyyymmdd"), RRPS_ALL[Key], RRPS_ALL[Clean Price Mid], "")</f>
        <v/>
      </c>
      <c r="GT206" s="6"/>
      <c r="GU206" s="6"/>
      <c r="GV206" s="6"/>
      <c r="GW206" s="7" t="str">
        <f>_xlfn.XLOOKUP(GW$1&amp;"|"&amp;TEXT($C206,"yyyymmdd"), RRPS_ALL[Key], RRPS_ALL[Yield to Maturity], "")</f>
        <v/>
      </c>
      <c r="GX206" s="6" t="str">
        <f>_xlfn.XLOOKUP(GX$1&amp;"|"&amp;TEXT($C206,"yyyymmdd"), RRPS_ALL[Key], RRPS_ALL[Mid Price], "")</f>
        <v/>
      </c>
      <c r="GY206" s="6" t="str">
        <f>_xlfn.XLOOKUP(GY$1&amp;"|"&amp;TEXT($C206,"yyyymmdd"), RRPS_ALL[Key], RRPS_ALL[Mid Yield], "")</f>
        <v/>
      </c>
      <c r="GZ206" s="6" t="str">
        <f>_xlfn.XLOOKUP(GZ$1&amp;"|"&amp;TEXT($C206,"yyyymmdd"), RRPS_ALL[Key], RRPS_ALL[Dirty Mid], "")</f>
        <v/>
      </c>
      <c r="HA206" s="6" t="str">
        <f>_xlfn.XLOOKUP(HA$1&amp;"|"&amp;TEXT($C206,"yyyymmdd"), RRPS_ALL[Key], RRPS_ALL[Clean Price Mid], "")</f>
        <v/>
      </c>
      <c r="HB206" s="6"/>
      <c r="HC206" s="6"/>
      <c r="HD206" s="6"/>
    </row>
    <row r="207" spans="1:212" x14ac:dyDescent="0.2">
      <c r="A207">
        <v>2016</v>
      </c>
      <c r="B207">
        <v>11</v>
      </c>
      <c r="C207" s="5">
        <f t="shared" si="63"/>
        <v>42704</v>
      </c>
      <c r="D207" s="6">
        <v>-1.25</v>
      </c>
      <c r="E207" s="7" t="str">
        <f>_xlfn.XLOOKUP(E$1&amp;"|"&amp;TEXT($C207,"yyyymmdd"), RRPS_ALL[Key], RRPS_ALL[Yield to Maturity], "")</f>
        <v/>
      </c>
      <c r="F207" s="6" t="str">
        <f>_xlfn.XLOOKUP(F$1&amp;"|"&amp;TEXT($C207,"yyyymmdd"), RRPS_ALL[Key], RRPS_ALL[Mid Price], "")</f>
        <v/>
      </c>
      <c r="G207" s="6" t="str">
        <f>_xlfn.XLOOKUP(G$1&amp;"|"&amp;TEXT($C207,"yyyymmdd"), RRPS_ALL[Key], RRPS_ALL[Mid Yield], "")</f>
        <v/>
      </c>
      <c r="H207" s="6" t="str">
        <f>_xlfn.XLOOKUP(H$1&amp;"|"&amp;TEXT($C207,"yyyymmdd"), RRPS_ALL[Key], RRPS_ALL[Dirty Mid], "")</f>
        <v/>
      </c>
      <c r="I207" s="6" t="str">
        <f>_xlfn.XLOOKUP(I$1&amp;"|"&amp;TEXT($C207,"yyyymmdd"), RRPS_ALL[Key], RRPS_ALL[Clean Price Mid], "")</f>
        <v/>
      </c>
      <c r="J207" s="6"/>
      <c r="K207" s="6"/>
      <c r="L207" s="6"/>
      <c r="M207" s="7" t="str">
        <f>_xlfn.XLOOKUP(M$1&amp;"|"&amp;TEXT($C207,"yyyymmdd"), RRPS_ALL[Key], RRPS_ALL[Yield to Maturity], "")</f>
        <v/>
      </c>
      <c r="N207" s="6" t="str">
        <f>_xlfn.XLOOKUP(N$1&amp;"|"&amp;TEXT($C207,"yyyymmdd"), RRPS_ALL[Key], RRPS_ALL[Mid Price], "")</f>
        <v/>
      </c>
      <c r="O207" s="6" t="str">
        <f>_xlfn.XLOOKUP(O$1&amp;"|"&amp;TEXT($C207,"yyyymmdd"), RRPS_ALL[Key], RRPS_ALL[Mid Yield], "")</f>
        <v/>
      </c>
      <c r="P207" s="6" t="str">
        <f>_xlfn.XLOOKUP(P$1&amp;"|"&amp;TEXT($C207,"yyyymmdd"), RRPS_ALL[Key], RRPS_ALL[Dirty Mid], "")</f>
        <v/>
      </c>
      <c r="Q207" s="6" t="str">
        <f>_xlfn.XLOOKUP(Q$1&amp;"|"&amp;TEXT($C207,"yyyymmdd"), RRPS_ALL[Key], RRPS_ALL[Clean Price Mid], "")</f>
        <v/>
      </c>
      <c r="R207" s="6"/>
      <c r="S207" s="6"/>
      <c r="T207" s="6"/>
      <c r="U207" s="7" t="str">
        <f>_xlfn.XLOOKUP(U$1&amp;"|"&amp;TEXT($C207,"yyyymmdd"), RRPS_ALL[Key], RRPS_ALL[Yield to Maturity], "")</f>
        <v/>
      </c>
      <c r="V207" s="6" t="str">
        <f>_xlfn.XLOOKUP(V$1&amp;"|"&amp;TEXT($C207,"yyyymmdd"), RRPS_ALL[Key], RRPS_ALL[Mid Price], "")</f>
        <v/>
      </c>
      <c r="W207" s="6" t="str">
        <f>_xlfn.XLOOKUP(W$1&amp;"|"&amp;TEXT($C207,"yyyymmdd"), RRPS_ALL[Key], RRPS_ALL[Mid Yield], "")</f>
        <v/>
      </c>
      <c r="X207" s="6" t="str">
        <f>_xlfn.XLOOKUP(X$1&amp;"|"&amp;TEXT($C207,"yyyymmdd"), RRPS_ALL[Key], RRPS_ALL[Dirty Mid], "")</f>
        <v/>
      </c>
      <c r="Y207" s="6" t="str">
        <f>_xlfn.XLOOKUP(Y$1&amp;"|"&amp;TEXT($C207,"yyyymmdd"), RRPS_ALL[Key], RRPS_ALL[Clean Price Mid], "")</f>
        <v/>
      </c>
      <c r="Z207" s="6"/>
      <c r="AA207" s="6"/>
      <c r="AB207" s="6"/>
      <c r="AC207" s="7" t="str">
        <f>_xlfn.XLOOKUP(AC$1&amp;"|"&amp;TEXT($C207,"yyyymmdd"), RRPS_ALL[Key], RRPS_ALL[Yield to Maturity], "")</f>
        <v/>
      </c>
      <c r="AD207" s="6" t="str">
        <f>_xlfn.XLOOKUP(AD$1&amp;"|"&amp;TEXT($C207,"yyyymmdd"), RRPS_ALL[Key], RRPS_ALL[Mid Price], "")</f>
        <v/>
      </c>
      <c r="AE207" s="6" t="str">
        <f>_xlfn.XLOOKUP(AE$1&amp;"|"&amp;TEXT($C207,"yyyymmdd"), RRPS_ALL[Key], RRPS_ALL[Mid Yield], "")</f>
        <v/>
      </c>
      <c r="AF207" s="6" t="str">
        <f>_xlfn.XLOOKUP(AF$1&amp;"|"&amp;TEXT($C207,"yyyymmdd"), RRPS_ALL[Key], RRPS_ALL[Dirty Mid], "")</f>
        <v/>
      </c>
      <c r="AG207" s="6" t="str">
        <f>_xlfn.XLOOKUP(AG$1&amp;"|"&amp;TEXT($C207,"yyyymmdd"), RRPS_ALL[Key], RRPS_ALL[Clean Price Mid], "")</f>
        <v/>
      </c>
      <c r="AH207" s="6"/>
      <c r="AI207" s="6"/>
      <c r="AJ207" s="6"/>
      <c r="AK207" s="7" t="str">
        <f>_xlfn.XLOOKUP(AK$1&amp;"|"&amp;TEXT($C207,"yyyymmdd"), RRPS_ALL[Key], RRPS_ALL[Yield to Maturity], "")</f>
        <v/>
      </c>
      <c r="AL207" s="6" t="str">
        <f>_xlfn.XLOOKUP(AL$1&amp;"|"&amp;TEXT($C207,"yyyymmdd"), RRPS_ALL[Key], RRPS_ALL[Mid Price], "")</f>
        <v/>
      </c>
      <c r="AM207" s="6" t="str">
        <f>_xlfn.XLOOKUP(AM$1&amp;"|"&amp;TEXT($C207,"yyyymmdd"), RRPS_ALL[Key], RRPS_ALL[Mid Yield], "")</f>
        <v/>
      </c>
      <c r="AN207" s="6" t="str">
        <f>_xlfn.XLOOKUP(AN$1&amp;"|"&amp;TEXT($C207,"yyyymmdd"), RRPS_ALL[Key], RRPS_ALL[Dirty Mid], "")</f>
        <v/>
      </c>
      <c r="AO207" s="6" t="str">
        <f>_xlfn.XLOOKUP(AO$1&amp;"|"&amp;TEXT($C207,"yyyymmdd"), RRPS_ALL[Key], RRPS_ALL[Clean Price Mid], "")</f>
        <v/>
      </c>
      <c r="AP207" s="6"/>
      <c r="AQ207" s="6"/>
      <c r="AR207" s="6"/>
      <c r="AS207" s="7" t="str">
        <f>_xlfn.XLOOKUP(AS$1&amp;"|"&amp;TEXT($C207,"yyyymmdd"), RRPS_ALL[Key], RRPS_ALL[Yield to Maturity], "")</f>
        <v/>
      </c>
      <c r="AT207" s="6" t="str">
        <f>_xlfn.XLOOKUP(AT$1&amp;"|"&amp;TEXT($C207,"yyyymmdd"), RRPS_ALL[Key], RRPS_ALL[Mid Price], "")</f>
        <v/>
      </c>
      <c r="AU207" s="6" t="str">
        <f>_xlfn.XLOOKUP(AU$1&amp;"|"&amp;TEXT($C207,"yyyymmdd"), RRPS_ALL[Key], RRPS_ALL[Mid Yield], "")</f>
        <v/>
      </c>
      <c r="AV207" s="6" t="str">
        <f>_xlfn.XLOOKUP(AV$1&amp;"|"&amp;TEXT($C207,"yyyymmdd"), RRPS_ALL[Key], RRPS_ALL[Dirty Mid], "")</f>
        <v/>
      </c>
      <c r="AW207" s="6" t="str">
        <f>_xlfn.XLOOKUP(AW$1&amp;"|"&amp;TEXT($C207,"yyyymmdd"), RRPS_ALL[Key], RRPS_ALL[Clean Price Mid], "")</f>
        <v/>
      </c>
      <c r="AX207" s="6"/>
      <c r="AY207" s="6"/>
      <c r="AZ207" s="6"/>
      <c r="BA207" s="7" t="str">
        <f>_xlfn.XLOOKUP(BA$1&amp;"|"&amp;TEXT($C207,"yyyymmdd"), RRPS_ALL[Key], RRPS_ALL[Yield to Maturity], "")</f>
        <v/>
      </c>
      <c r="BB207" s="6" t="str">
        <f>_xlfn.XLOOKUP(BB$1&amp;"|"&amp;TEXT($C207,"yyyymmdd"), RRPS_ALL[Key], RRPS_ALL[Mid Price], "")</f>
        <v/>
      </c>
      <c r="BC207" s="6" t="str">
        <f>_xlfn.XLOOKUP(BC$1&amp;"|"&amp;TEXT($C207,"yyyymmdd"), RRPS_ALL[Key], RRPS_ALL[Mid Yield], "")</f>
        <v/>
      </c>
      <c r="BD207" s="6" t="str">
        <f>_xlfn.XLOOKUP(BD$1&amp;"|"&amp;TEXT($C207,"yyyymmdd"), RRPS_ALL[Key], RRPS_ALL[Dirty Mid], "")</f>
        <v/>
      </c>
      <c r="BE207" s="6" t="str">
        <f>_xlfn.XLOOKUP(BE$1&amp;"|"&amp;TEXT($C207,"yyyymmdd"), RRPS_ALL[Key], RRPS_ALL[Clean Price Mid], "")</f>
        <v/>
      </c>
      <c r="BF207" s="6"/>
      <c r="BG207" s="6"/>
      <c r="BH207" s="6"/>
      <c r="BI207" s="7" t="str">
        <f>_xlfn.XLOOKUP(BI$1&amp;"|"&amp;TEXT($C207,"yyyymmdd"), RRPS_ALL[Key], RRPS_ALL[Yield to Maturity], "")</f>
        <v/>
      </c>
      <c r="BJ207" s="6" t="str">
        <f>_xlfn.XLOOKUP(BJ$1&amp;"|"&amp;TEXT($C207,"yyyymmdd"), RRPS_ALL[Key], RRPS_ALL[Mid Price], "")</f>
        <v/>
      </c>
      <c r="BK207" s="6" t="str">
        <f>_xlfn.XLOOKUP(BK$1&amp;"|"&amp;TEXT($C207,"yyyymmdd"), RRPS_ALL[Key], RRPS_ALL[Mid Yield], "")</f>
        <v/>
      </c>
      <c r="BL207" s="6" t="str">
        <f>_xlfn.XLOOKUP(BL$1&amp;"|"&amp;TEXT($C207,"yyyymmdd"), RRPS_ALL[Key], RRPS_ALL[Dirty Mid], "")</f>
        <v/>
      </c>
      <c r="BM207" s="6" t="str">
        <f>_xlfn.XLOOKUP(BM$1&amp;"|"&amp;TEXT($C207,"yyyymmdd"), RRPS_ALL[Key], RRPS_ALL[Clean Price Mid], "")</f>
        <v/>
      </c>
      <c r="BN207" s="6"/>
      <c r="BO207" s="6"/>
      <c r="BP207" s="6"/>
      <c r="BQ207" s="7">
        <f>_xlfn.XLOOKUP(BQ$1&amp;"|"&amp;TEXT($C207,"yyyymmdd"), RRPS_ALL[Key], RRPS_ALL[Yield to Maturity], "")</f>
        <v>-0.43540699999999999</v>
      </c>
      <c r="BR207" s="6">
        <f>_xlfn.XLOOKUP(BR$1&amp;"|"&amp;TEXT($C207,"yyyymmdd"), RRPS_ALL[Key], RRPS_ALL[Mid Price], "")</f>
        <v>122.03400000000001</v>
      </c>
      <c r="BS207" s="6">
        <f>_xlfn.XLOOKUP(BS$1&amp;"|"&amp;TEXT($C207,"yyyymmdd"), RRPS_ALL[Key], RRPS_ALL[Mid Yield], "")</f>
        <v>-0.45042300000000002</v>
      </c>
      <c r="BT207" s="6">
        <f>_xlfn.XLOOKUP(BT$1&amp;"|"&amp;TEXT($C207,"yyyymmdd"), RRPS_ALL[Key], RRPS_ALL[Dirty Mid], "")</f>
        <v>0</v>
      </c>
      <c r="BU207" s="6">
        <f>_xlfn.XLOOKUP(BU$1&amp;"|"&amp;TEXT($C207,"yyyymmdd"), RRPS_ALL[Key], RRPS_ALL[Clean Price Mid], "")</f>
        <v>0</v>
      </c>
      <c r="BV207" s="6">
        <v>0.05</v>
      </c>
      <c r="BW207" s="5">
        <v>44166</v>
      </c>
      <c r="BX207" s="6">
        <f t="shared" si="57"/>
        <v>4.0010946907498637</v>
      </c>
      <c r="BY207" s="7" t="str">
        <f>_xlfn.XLOOKUP(BY$1&amp;"|"&amp;TEXT($C207,"yyyymmdd"), RRPS_ALL[Key], RRPS_ALL[Yield to Maturity], "")</f>
        <v/>
      </c>
      <c r="BZ207" s="6" t="str">
        <f>_xlfn.XLOOKUP(BZ$1&amp;"|"&amp;TEXT($C207,"yyyymmdd"), RRPS_ALL[Key], RRPS_ALL[Mid Price], "")</f>
        <v/>
      </c>
      <c r="CA207" s="6" t="str">
        <f>_xlfn.XLOOKUP(CA$1&amp;"|"&amp;TEXT($C207,"yyyymmdd"), RRPS_ALL[Key], RRPS_ALL[Mid Yield], "")</f>
        <v/>
      </c>
      <c r="CB207" s="6" t="str">
        <f>_xlfn.XLOOKUP(CB$1&amp;"|"&amp;TEXT($C207,"yyyymmdd"), RRPS_ALL[Key], RRPS_ALL[Dirty Mid], "")</f>
        <v/>
      </c>
      <c r="CC207" s="6" t="str">
        <f>_xlfn.XLOOKUP(CC$1&amp;"|"&amp;TEXT($C207,"yyyymmdd"), RRPS_ALL[Key], RRPS_ALL[Clean Price Mid], "")</f>
        <v/>
      </c>
      <c r="CD207" s="6"/>
      <c r="CE207" s="6"/>
      <c r="CF207" s="6"/>
      <c r="CG207" s="7" t="str">
        <f>_xlfn.XLOOKUP(CG$1&amp;"|"&amp;TEXT($C207,"yyyymmdd"), RRPS_ALL[Key], RRPS_ALL[Yield to Maturity], "")</f>
        <v/>
      </c>
      <c r="CH207" s="6" t="str">
        <f>_xlfn.XLOOKUP(CH$1&amp;"|"&amp;TEXT($C207,"yyyymmdd"), RRPS_ALL[Key], RRPS_ALL[Mid Price], "")</f>
        <v/>
      </c>
      <c r="CI207" s="6" t="str">
        <f>_xlfn.XLOOKUP(CI$1&amp;"|"&amp;TEXT($C207,"yyyymmdd"), RRPS_ALL[Key], RRPS_ALL[Mid Yield], "")</f>
        <v/>
      </c>
      <c r="CJ207" s="6" t="str">
        <f>_xlfn.XLOOKUP(CJ$1&amp;"|"&amp;TEXT($C207,"yyyymmdd"), RRPS_ALL[Key], RRPS_ALL[Dirty Mid], "")</f>
        <v/>
      </c>
      <c r="CK207" s="6" t="str">
        <f>_xlfn.XLOOKUP(CK$1&amp;"|"&amp;TEXT($C207,"yyyymmdd"), RRPS_ALL[Key], RRPS_ALL[Clean Price Mid], "")</f>
        <v/>
      </c>
      <c r="CL207" s="6"/>
      <c r="CM207" s="6"/>
      <c r="CN207" s="6"/>
      <c r="CO207" s="7" t="str">
        <f>_xlfn.XLOOKUP(CO$1&amp;"|"&amp;TEXT($C207,"yyyymmdd"), RRPS_ALL[Key], RRPS_ALL[Yield to Maturity], "")</f>
        <v/>
      </c>
      <c r="CP207" s="6" t="str">
        <f>_xlfn.XLOOKUP(CP$1&amp;"|"&amp;TEXT($C207,"yyyymmdd"), RRPS_ALL[Key], RRPS_ALL[Mid Price], "")</f>
        <v/>
      </c>
      <c r="CQ207" s="6" t="str">
        <f>_xlfn.XLOOKUP(CQ$1&amp;"|"&amp;TEXT($C207,"yyyymmdd"), RRPS_ALL[Key], RRPS_ALL[Mid Yield], "")</f>
        <v/>
      </c>
      <c r="CR207" s="6" t="str">
        <f>_xlfn.XLOOKUP(CR$1&amp;"|"&amp;TEXT($C207,"yyyymmdd"), RRPS_ALL[Key], RRPS_ALL[Dirty Mid], "")</f>
        <v/>
      </c>
      <c r="CS207" s="6" t="str">
        <f>_xlfn.XLOOKUP(CS$1&amp;"|"&amp;TEXT($C207,"yyyymmdd"), RRPS_ALL[Key], RRPS_ALL[Clean Price Mid], "")</f>
        <v/>
      </c>
      <c r="CT207" s="6"/>
      <c r="CU207" s="6"/>
      <c r="CV207" s="6"/>
      <c r="CW207" s="7">
        <f>_xlfn.XLOOKUP(CW$1&amp;"|"&amp;TEXT($C207,"yyyymmdd"), RRPS_ALL[Key], RRPS_ALL[Yield to Maturity], "")</f>
        <v>-0.83049799999999996</v>
      </c>
      <c r="CX207" s="6">
        <f>_xlfn.XLOOKUP(CX$1&amp;"|"&amp;TEXT($C207,"yyyymmdd"), RRPS_ALL[Key], RRPS_ALL[Mid Price], "")</f>
        <v>103.217</v>
      </c>
      <c r="CY207" s="6">
        <f>_xlfn.XLOOKUP(CY$1&amp;"|"&amp;TEXT($C207,"yyyymmdd"), RRPS_ALL[Key], RRPS_ALL[Mid Yield], "")</f>
        <v>-0.84558800000000001</v>
      </c>
      <c r="CZ207" s="6">
        <f>_xlfn.XLOOKUP(CZ$1&amp;"|"&amp;TEXT($C207,"yyyymmdd"), RRPS_ALL[Key], RRPS_ALL[Dirty Mid], "")</f>
        <v>0</v>
      </c>
      <c r="DA207" s="6">
        <f>_xlfn.XLOOKUP(DA$1&amp;"|"&amp;TEXT($C207,"yyyymmdd"), RRPS_ALL[Key], RRPS_ALL[Clean Price Mid], "")</f>
        <v>0</v>
      </c>
      <c r="DB207" s="6">
        <v>3.7499999999999999E-2</v>
      </c>
      <c r="DC207" s="5">
        <v>42959</v>
      </c>
      <c r="DD207" s="6">
        <f t="shared" si="60"/>
        <v>0.69863013698630139</v>
      </c>
      <c r="DE207" s="7">
        <f>_xlfn.XLOOKUP(DE$1&amp;"|"&amp;TEXT($C207,"yyyymmdd"), RRPS_ALL[Key], RRPS_ALL[Yield to Maturity], "")</f>
        <v>-0.71015200000000001</v>
      </c>
      <c r="DF207" s="6">
        <f>_xlfn.XLOOKUP(DF$1&amp;"|"&amp;TEXT($C207,"yyyymmdd"), RRPS_ALL[Key], RRPS_ALL[Mid Price], "")</f>
        <v>111.459</v>
      </c>
      <c r="DG207" s="6">
        <f>_xlfn.XLOOKUP(DG$1&amp;"|"&amp;TEXT($C207,"yyyymmdd"), RRPS_ALL[Key], RRPS_ALL[Mid Yield], "")</f>
        <v>-0.72015899999999999</v>
      </c>
      <c r="DH207" s="6">
        <f>_xlfn.XLOOKUP(DH$1&amp;"|"&amp;TEXT($C207,"yyyymmdd"), RRPS_ALL[Key], RRPS_ALL[Dirty Mid], "")</f>
        <v>0</v>
      </c>
      <c r="DI207" s="6">
        <f>_xlfn.XLOOKUP(DI$1&amp;"|"&amp;TEXT($C207,"yyyymmdd"), RRPS_ALL[Key], RRPS_ALL[Clean Price Mid], "")</f>
        <v>0</v>
      </c>
      <c r="DJ207" s="6">
        <v>4.2500000000000003E-2</v>
      </c>
      <c r="DK207" s="5">
        <v>43536</v>
      </c>
      <c r="DL207" s="6">
        <f t="shared" si="64"/>
        <v>2.2778918548939084</v>
      </c>
      <c r="DM207" s="7">
        <f>_xlfn.XLOOKUP(DM$1&amp;"|"&amp;TEXT($C207,"yyyymmdd"), RRPS_ALL[Key], RRPS_ALL[Yield to Maturity], "")</f>
        <v>1.4449939999999999</v>
      </c>
      <c r="DN207" s="6">
        <f>_xlfn.XLOOKUP(DN$1&amp;"|"&amp;TEXT($C207,"yyyymmdd"), RRPS_ALL[Key], RRPS_ALL[Mid Price], "")</f>
        <v>139.47399999999999</v>
      </c>
      <c r="DO207" s="6">
        <f>_xlfn.XLOOKUP(DO$1&amp;"|"&amp;TEXT($C207,"yyyymmdd"), RRPS_ALL[Key], RRPS_ALL[Mid Yield], "")</f>
        <v>1.4235139999999999</v>
      </c>
      <c r="DP207" s="6">
        <f>_xlfn.XLOOKUP(DP$1&amp;"|"&amp;TEXT($C207,"yyyymmdd"), RRPS_ALL[Key], RRPS_ALL[Dirty Mid], "")</f>
        <v>0</v>
      </c>
      <c r="DQ207" s="6">
        <f>_xlfn.XLOOKUP(DQ$1&amp;"|"&amp;TEXT($C207,"yyyymmdd"), RRPS_ALL[Key], RRPS_ALL[Clean Price Mid], "")</f>
        <v>0</v>
      </c>
      <c r="DR207" s="6">
        <v>3.5000000000000003E-2</v>
      </c>
      <c r="DS207" s="5">
        <v>50859</v>
      </c>
      <c r="DT207" s="6">
        <f t="shared" si="65"/>
        <v>22.327173169062284</v>
      </c>
      <c r="DU207" s="7">
        <f>_xlfn.XLOOKUP(DU$1&amp;"|"&amp;TEXT($C207,"yyyymmdd"), RRPS_ALL[Key], RRPS_ALL[Yield to Maturity], "")</f>
        <v>-0.16039900000000001</v>
      </c>
      <c r="DV207" s="6">
        <f>_xlfn.XLOOKUP(DV$1&amp;"|"&amp;TEXT($C207,"yyyymmdd"), RRPS_ALL[Key], RRPS_ALL[Mid Price], "")</f>
        <v>120.30549999999999</v>
      </c>
      <c r="DW207" s="6">
        <f>_xlfn.XLOOKUP(DW$1&amp;"|"&amp;TEXT($C207,"yyyymmdd"), RRPS_ALL[Key], RRPS_ALL[Mid Yield], "")</f>
        <v>-0.17283499999999999</v>
      </c>
      <c r="DX207" s="6">
        <f>_xlfn.XLOOKUP(DX$1&amp;"|"&amp;TEXT($C207,"yyyymmdd"), RRPS_ALL[Key], RRPS_ALL[Dirty Mid], "")</f>
        <v>0</v>
      </c>
      <c r="DY207" s="6">
        <f>_xlfn.XLOOKUP(DY$1&amp;"|"&amp;TEXT($C207,"yyyymmdd"), RRPS_ALL[Key], RRPS_ALL[Clean Price Mid], "")</f>
        <v>0</v>
      </c>
      <c r="DZ207" s="6">
        <v>3.5000000000000003E-2</v>
      </c>
      <c r="EA207" s="5">
        <v>44713</v>
      </c>
      <c r="EB207" s="6">
        <f t="shared" si="67"/>
        <v>5.4998044583496286</v>
      </c>
      <c r="EC207" s="7">
        <f>_xlfn.XLOOKUP(EC$1&amp;"|"&amp;TEXT($C207,"yyyymmdd"), RRPS_ALL[Key], RRPS_ALL[Yield to Maturity], "")</f>
        <v>1.110177</v>
      </c>
      <c r="ED207" s="6">
        <f>_xlfn.XLOOKUP(ED$1&amp;"|"&amp;TEXT($C207,"yyyymmdd"), RRPS_ALL[Key], RRPS_ALL[Mid Price], "")</f>
        <v>116.53100000000001</v>
      </c>
      <c r="EE207" s="6">
        <f>_xlfn.XLOOKUP(EE$1&amp;"|"&amp;TEXT($C207,"yyyymmdd"), RRPS_ALL[Key], RRPS_ALL[Mid Yield], "")</f>
        <v>1.085113</v>
      </c>
      <c r="EF207" s="6">
        <f>_xlfn.XLOOKUP(EF$1&amp;"|"&amp;TEXT($C207,"yyyymmdd"), RRPS_ALL[Key], RRPS_ALL[Dirty Mid], "")</f>
        <v>0</v>
      </c>
      <c r="EG207" s="6">
        <f>_xlfn.XLOOKUP(EG$1&amp;"|"&amp;TEXT($C207,"yyyymmdd"), RRPS_ALL[Key], RRPS_ALL[Clean Price Mid], "")</f>
        <v>0</v>
      </c>
      <c r="EH207" s="6">
        <v>2.2499999999999999E-2</v>
      </c>
      <c r="EI207" s="5">
        <v>48366</v>
      </c>
      <c r="EJ207" s="6">
        <f t="shared" si="66"/>
        <v>15.499838969404186</v>
      </c>
      <c r="EK207" s="7">
        <f>_xlfn.XLOOKUP(EK$1&amp;"|"&amp;TEXT($C207,"yyyymmdd"), RRPS_ALL[Key], RRPS_ALL[Yield to Maturity], "")</f>
        <v>7.3677999999999993E-2</v>
      </c>
      <c r="EL207" s="6">
        <f>_xlfn.XLOOKUP(EL$1&amp;"|"&amp;TEXT($C207,"yyyymmdd"), RRPS_ALL[Key], RRPS_ALL[Mid Price], "")</f>
        <v>109.99</v>
      </c>
      <c r="EM207" s="6">
        <f>_xlfn.XLOOKUP(EM$1&amp;"|"&amp;TEXT($C207,"yyyymmdd"), RRPS_ALL[Key], RRPS_ALL[Mid Yield], "")</f>
        <v>5.8658000000000002E-2</v>
      </c>
      <c r="EN207" s="6">
        <f>_xlfn.XLOOKUP(EN$1&amp;"|"&amp;TEXT($C207,"yyyymmdd"), RRPS_ALL[Key], RRPS_ALL[Dirty Mid], "")</f>
        <v>0</v>
      </c>
      <c r="EO207" s="6">
        <f>_xlfn.XLOOKUP(EO$1&amp;"|"&amp;TEXT($C207,"yyyymmdd"), RRPS_ALL[Key], RRPS_ALL[Clean Price Mid], "")</f>
        <v>0</v>
      </c>
      <c r="EP207" s="6">
        <v>1.4999999999999999E-2</v>
      </c>
      <c r="EQ207" s="5">
        <v>45243</v>
      </c>
      <c r="ER207" s="6">
        <f t="shared" si="62"/>
        <v>6.9514031485284056</v>
      </c>
      <c r="ES207" s="7">
        <f>_xlfn.XLOOKUP(ES$1&amp;"|"&amp;TEXT($C207,"yyyymmdd"), RRPS_ALL[Key], RRPS_ALL[Yield to Maturity], "")</f>
        <v>0.30341699999999999</v>
      </c>
      <c r="ET207" s="6">
        <f>_xlfn.XLOOKUP(ET$1&amp;"|"&amp;TEXT($C207,"yyyymmdd"), RRPS_ALL[Key], RRPS_ALL[Mid Price], "")</f>
        <v>118.4</v>
      </c>
      <c r="EU207" s="6">
        <f>_xlfn.XLOOKUP(EU$1&amp;"|"&amp;TEXT($C207,"yyyymmdd"), RRPS_ALL[Key], RRPS_ALL[Mid Yield], "")</f>
        <v>0.29090500000000002</v>
      </c>
      <c r="EV207" s="6">
        <f>_xlfn.XLOOKUP(EV$1&amp;"|"&amp;TEXT($C207,"yyyymmdd"), RRPS_ALL[Key], RRPS_ALL[Dirty Mid], "")</f>
        <v>0</v>
      </c>
      <c r="EW207" s="6">
        <f>_xlfn.XLOOKUP(EW$1&amp;"|"&amp;TEXT($C207,"yyyymmdd"), RRPS_ALL[Key], RRPS_ALL[Clean Price Mid], "")</f>
        <v>0</v>
      </c>
      <c r="EX207" s="6">
        <v>2.5000000000000001E-2</v>
      </c>
      <c r="EY207" s="5">
        <v>45789</v>
      </c>
      <c r="EZ207" s="6">
        <f t="shared" si="68"/>
        <v>8.445113605255953</v>
      </c>
      <c r="FA207" s="7">
        <f>_xlfn.XLOOKUP(FA$1&amp;"|"&amp;TEXT($C207,"yyyymmdd"), RRPS_ALL[Key], RRPS_ALL[Yield to Maturity], "")</f>
        <v>0.54545600000000005</v>
      </c>
      <c r="FB207" s="6">
        <f>_xlfn.XLOOKUP(FB$1&amp;"|"&amp;TEXT($C207,"yyyymmdd"), RRPS_ALL[Key], RRPS_ALL[Mid Price], "")</f>
        <v>104.48699999999999</v>
      </c>
      <c r="FC207" s="6">
        <f>_xlfn.XLOOKUP(FC$1&amp;"|"&amp;TEXT($C207,"yyyymmdd"), RRPS_ALL[Key], RRPS_ALL[Mid Yield], "")</f>
        <v>0.53545299999999996</v>
      </c>
      <c r="FD207" s="6">
        <f>_xlfn.XLOOKUP(FD$1&amp;"|"&amp;TEXT($C207,"yyyymmdd"), RRPS_ALL[Key], RRPS_ALL[Dirty Mid], "")</f>
        <v>0</v>
      </c>
      <c r="FE207" s="6">
        <f>_xlfn.XLOOKUP(FE$1&amp;"|"&amp;TEXT($C207,"yyyymmdd"), RRPS_ALL[Key], RRPS_ALL[Clean Price Mid], "")</f>
        <v>0</v>
      </c>
      <c r="FF207" s="6">
        <v>0.01</v>
      </c>
      <c r="FG207" s="5">
        <v>46338</v>
      </c>
      <c r="FH207" s="6">
        <f t="shared" si="61"/>
        <v>9.9487307117969142</v>
      </c>
      <c r="FI207" s="7" t="str">
        <f>_xlfn.XLOOKUP(FI$1&amp;"|"&amp;TEXT($C207,"yyyymmdd"), RRPS_ALL[Key], RRPS_ALL[Yield to Maturity], "")</f>
        <v/>
      </c>
      <c r="FJ207" s="6" t="str">
        <f>_xlfn.XLOOKUP(FJ$1&amp;"|"&amp;TEXT($C207,"yyyymmdd"), RRPS_ALL[Key], RRPS_ALL[Mid Price], "")</f>
        <v/>
      </c>
      <c r="FK207" s="6" t="str">
        <f>_xlfn.XLOOKUP(FK$1&amp;"|"&amp;TEXT($C207,"yyyymmdd"), RRPS_ALL[Key], RRPS_ALL[Mid Yield], "")</f>
        <v/>
      </c>
      <c r="FL207" s="6" t="str">
        <f>_xlfn.XLOOKUP(FL$1&amp;"|"&amp;TEXT($C207,"yyyymmdd"), RRPS_ALL[Key], RRPS_ALL[Dirty Mid], "")</f>
        <v/>
      </c>
      <c r="FM207" s="6" t="str">
        <f>_xlfn.XLOOKUP(FM$1&amp;"|"&amp;TEXT($C207,"yyyymmdd"), RRPS_ALL[Key], RRPS_ALL[Clean Price Mid], "")</f>
        <v/>
      </c>
      <c r="FN207" s="6"/>
      <c r="FO207" s="6"/>
      <c r="FP207" s="6"/>
      <c r="FQ207" s="7" t="str">
        <f>_xlfn.XLOOKUP(FQ$1&amp;"|"&amp;TEXT($C207,"yyyymmdd"), RRPS_ALL[Key], RRPS_ALL[Yield to Maturity], "")</f>
        <v/>
      </c>
      <c r="FR207" s="6" t="str">
        <f>_xlfn.XLOOKUP(FR$1&amp;"|"&amp;TEXT($C207,"yyyymmdd"), RRPS_ALL[Key], RRPS_ALL[Mid Price], "")</f>
        <v/>
      </c>
      <c r="FS207" s="6" t="str">
        <f>_xlfn.XLOOKUP(FS$1&amp;"|"&amp;TEXT($C207,"yyyymmdd"), RRPS_ALL[Key], RRPS_ALL[Mid Yield], "")</f>
        <v/>
      </c>
      <c r="FT207" s="6" t="str">
        <f>_xlfn.XLOOKUP(FT$1&amp;"|"&amp;TEXT($C207,"yyyymmdd"), RRPS_ALL[Key], RRPS_ALL[Dirty Mid], "")</f>
        <v/>
      </c>
      <c r="FU207" s="6" t="str">
        <f>_xlfn.XLOOKUP(FU$1&amp;"|"&amp;TEXT($C207,"yyyymmdd"), RRPS_ALL[Key], RRPS_ALL[Clean Price Mid], "")</f>
        <v/>
      </c>
      <c r="FV207" s="6"/>
      <c r="FW207" s="6"/>
      <c r="FX207" s="6"/>
      <c r="FY207" s="7" t="str">
        <f>_xlfn.XLOOKUP(FY$1&amp;"|"&amp;TEXT($C207,"yyyymmdd"), RRPS_ALL[Key], RRPS_ALL[Yield to Maturity], "")</f>
        <v/>
      </c>
      <c r="FZ207" s="6" t="str">
        <f>_xlfn.XLOOKUP(FZ$1&amp;"|"&amp;TEXT($C207,"yyyymmdd"), RRPS_ALL[Key], RRPS_ALL[Mid Price], "")</f>
        <v/>
      </c>
      <c r="GA207" s="6" t="str">
        <f>_xlfn.XLOOKUP(GA$1&amp;"|"&amp;TEXT($C207,"yyyymmdd"), RRPS_ALL[Key], RRPS_ALL[Mid Yield], "")</f>
        <v/>
      </c>
      <c r="GB207" s="6" t="str">
        <f>_xlfn.XLOOKUP(GB$1&amp;"|"&amp;TEXT($C207,"yyyymmdd"), RRPS_ALL[Key], RRPS_ALL[Dirty Mid], "")</f>
        <v/>
      </c>
      <c r="GC207" s="6" t="str">
        <f>_xlfn.XLOOKUP(GC$1&amp;"|"&amp;TEXT($C207,"yyyymmdd"), RRPS_ALL[Key], RRPS_ALL[Clean Price Mid], "")</f>
        <v/>
      </c>
      <c r="GD207" s="6"/>
      <c r="GE207" s="6"/>
      <c r="GF207" s="6"/>
      <c r="GG207" s="7" t="str">
        <f>_xlfn.XLOOKUP(GG$1&amp;"|"&amp;TEXT($C207,"yyyymmdd"), RRPS_ALL[Key], RRPS_ALL[Yield to Maturity], "")</f>
        <v/>
      </c>
      <c r="GH207" s="6" t="str">
        <f>_xlfn.XLOOKUP(GH$1&amp;"|"&amp;TEXT($C207,"yyyymmdd"), RRPS_ALL[Key], RRPS_ALL[Mid Price], "")</f>
        <v/>
      </c>
      <c r="GI207" s="6" t="str">
        <f>_xlfn.XLOOKUP(GI$1&amp;"|"&amp;TEXT($C207,"yyyymmdd"), RRPS_ALL[Key], RRPS_ALL[Mid Yield], "")</f>
        <v/>
      </c>
      <c r="GJ207" s="6" t="str">
        <f>_xlfn.XLOOKUP(GJ$1&amp;"|"&amp;TEXT($C207,"yyyymmdd"), RRPS_ALL[Key], RRPS_ALL[Dirty Mid], "")</f>
        <v/>
      </c>
      <c r="GK207" s="6" t="str">
        <f>_xlfn.XLOOKUP(GK$1&amp;"|"&amp;TEXT($C207,"yyyymmdd"), RRPS_ALL[Key], RRPS_ALL[Clean Price Mid], "")</f>
        <v/>
      </c>
      <c r="GL207" s="6"/>
      <c r="GM207" s="6"/>
      <c r="GN207" s="6"/>
      <c r="GO207" s="7" t="str">
        <f>_xlfn.XLOOKUP(GO$1&amp;"|"&amp;TEXT($C207,"yyyymmdd"), RRPS_ALL[Key], RRPS_ALL[Yield to Maturity], "")</f>
        <v/>
      </c>
      <c r="GP207" s="6" t="str">
        <f>_xlfn.XLOOKUP(GP$1&amp;"|"&amp;TEXT($C207,"yyyymmdd"), RRPS_ALL[Key], RRPS_ALL[Mid Price], "")</f>
        <v/>
      </c>
      <c r="GQ207" s="6" t="str">
        <f>_xlfn.XLOOKUP(GQ$1&amp;"|"&amp;TEXT($C207,"yyyymmdd"), RRPS_ALL[Key], RRPS_ALL[Mid Yield], "")</f>
        <v/>
      </c>
      <c r="GR207" s="6" t="str">
        <f>_xlfn.XLOOKUP(GR$1&amp;"|"&amp;TEXT($C207,"yyyymmdd"), RRPS_ALL[Key], RRPS_ALL[Dirty Mid], "")</f>
        <v/>
      </c>
      <c r="GS207" s="6" t="str">
        <f>_xlfn.XLOOKUP(GS$1&amp;"|"&amp;TEXT($C207,"yyyymmdd"), RRPS_ALL[Key], RRPS_ALL[Clean Price Mid], "")</f>
        <v/>
      </c>
      <c r="GT207" s="6"/>
      <c r="GU207" s="6"/>
      <c r="GV207" s="6"/>
      <c r="GW207" s="7" t="str">
        <f>_xlfn.XLOOKUP(GW$1&amp;"|"&amp;TEXT($C207,"yyyymmdd"), RRPS_ALL[Key], RRPS_ALL[Yield to Maturity], "")</f>
        <v/>
      </c>
      <c r="GX207" s="6" t="str">
        <f>_xlfn.XLOOKUP(GX$1&amp;"|"&amp;TEXT($C207,"yyyymmdd"), RRPS_ALL[Key], RRPS_ALL[Mid Price], "")</f>
        <v/>
      </c>
      <c r="GY207" s="6" t="str">
        <f>_xlfn.XLOOKUP(GY$1&amp;"|"&amp;TEXT($C207,"yyyymmdd"), RRPS_ALL[Key], RRPS_ALL[Mid Yield], "")</f>
        <v/>
      </c>
      <c r="GZ207" s="6" t="str">
        <f>_xlfn.XLOOKUP(GZ$1&amp;"|"&amp;TEXT($C207,"yyyymmdd"), RRPS_ALL[Key], RRPS_ALL[Dirty Mid], "")</f>
        <v/>
      </c>
      <c r="HA207" s="6" t="str">
        <f>_xlfn.XLOOKUP(HA$1&amp;"|"&amp;TEXT($C207,"yyyymmdd"), RRPS_ALL[Key], RRPS_ALL[Clean Price Mid], "")</f>
        <v/>
      </c>
      <c r="HB207" s="6"/>
      <c r="HC207" s="6"/>
      <c r="HD207" s="6"/>
    </row>
    <row r="208" spans="1:212" x14ac:dyDescent="0.2">
      <c r="A208">
        <v>2016</v>
      </c>
      <c r="B208">
        <v>12</v>
      </c>
      <c r="C208" s="5">
        <f t="shared" si="63"/>
        <v>42735</v>
      </c>
      <c r="D208" s="6">
        <v>-1.25</v>
      </c>
      <c r="E208" s="7" t="str">
        <f>_xlfn.XLOOKUP(E$1&amp;"|"&amp;TEXT($C208,"yyyymmdd"), RRPS_ALL[Key], RRPS_ALL[Yield to Maturity], "")</f>
        <v/>
      </c>
      <c r="F208" s="6" t="str">
        <f>_xlfn.XLOOKUP(F$1&amp;"|"&amp;TEXT($C208,"yyyymmdd"), RRPS_ALL[Key], RRPS_ALL[Mid Price], "")</f>
        <v/>
      </c>
      <c r="G208" s="6" t="str">
        <f>_xlfn.XLOOKUP(G$1&amp;"|"&amp;TEXT($C208,"yyyymmdd"), RRPS_ALL[Key], RRPS_ALL[Mid Yield], "")</f>
        <v/>
      </c>
      <c r="H208" s="6" t="str">
        <f>_xlfn.XLOOKUP(H$1&amp;"|"&amp;TEXT($C208,"yyyymmdd"), RRPS_ALL[Key], RRPS_ALL[Dirty Mid], "")</f>
        <v/>
      </c>
      <c r="I208" s="6" t="str">
        <f>_xlfn.XLOOKUP(I$1&amp;"|"&amp;TEXT($C208,"yyyymmdd"), RRPS_ALL[Key], RRPS_ALL[Clean Price Mid], "")</f>
        <v/>
      </c>
      <c r="J208" s="6"/>
      <c r="K208" s="6"/>
      <c r="L208" s="6"/>
      <c r="M208" s="7" t="str">
        <f>_xlfn.XLOOKUP(M$1&amp;"|"&amp;TEXT($C208,"yyyymmdd"), RRPS_ALL[Key], RRPS_ALL[Yield to Maturity], "")</f>
        <v/>
      </c>
      <c r="N208" s="6" t="str">
        <f>_xlfn.XLOOKUP(N$1&amp;"|"&amp;TEXT($C208,"yyyymmdd"), RRPS_ALL[Key], RRPS_ALL[Mid Price], "")</f>
        <v/>
      </c>
      <c r="O208" s="6" t="str">
        <f>_xlfn.XLOOKUP(O$1&amp;"|"&amp;TEXT($C208,"yyyymmdd"), RRPS_ALL[Key], RRPS_ALL[Mid Yield], "")</f>
        <v/>
      </c>
      <c r="P208" s="6" t="str">
        <f>_xlfn.XLOOKUP(P$1&amp;"|"&amp;TEXT($C208,"yyyymmdd"), RRPS_ALL[Key], RRPS_ALL[Dirty Mid], "")</f>
        <v/>
      </c>
      <c r="Q208" s="6" t="str">
        <f>_xlfn.XLOOKUP(Q$1&amp;"|"&amp;TEXT($C208,"yyyymmdd"), RRPS_ALL[Key], RRPS_ALL[Clean Price Mid], "")</f>
        <v/>
      </c>
      <c r="R208" s="6"/>
      <c r="S208" s="6"/>
      <c r="T208" s="6"/>
      <c r="U208" s="7" t="str">
        <f>_xlfn.XLOOKUP(U$1&amp;"|"&amp;TEXT($C208,"yyyymmdd"), RRPS_ALL[Key], RRPS_ALL[Yield to Maturity], "")</f>
        <v/>
      </c>
      <c r="V208" s="6" t="str">
        <f>_xlfn.XLOOKUP(V$1&amp;"|"&amp;TEXT($C208,"yyyymmdd"), RRPS_ALL[Key], RRPS_ALL[Mid Price], "")</f>
        <v/>
      </c>
      <c r="W208" s="6" t="str">
        <f>_xlfn.XLOOKUP(W$1&amp;"|"&amp;TEXT($C208,"yyyymmdd"), RRPS_ALL[Key], RRPS_ALL[Mid Yield], "")</f>
        <v/>
      </c>
      <c r="X208" s="6" t="str">
        <f>_xlfn.XLOOKUP(X$1&amp;"|"&amp;TEXT($C208,"yyyymmdd"), RRPS_ALL[Key], RRPS_ALL[Dirty Mid], "")</f>
        <v/>
      </c>
      <c r="Y208" s="6" t="str">
        <f>_xlfn.XLOOKUP(Y$1&amp;"|"&amp;TEXT($C208,"yyyymmdd"), RRPS_ALL[Key], RRPS_ALL[Clean Price Mid], "")</f>
        <v/>
      </c>
      <c r="Z208" s="6"/>
      <c r="AA208" s="6"/>
      <c r="AB208" s="6"/>
      <c r="AC208" s="7" t="str">
        <f>_xlfn.XLOOKUP(AC$1&amp;"|"&amp;TEXT($C208,"yyyymmdd"), RRPS_ALL[Key], RRPS_ALL[Yield to Maturity], "")</f>
        <v/>
      </c>
      <c r="AD208" s="6" t="str">
        <f>_xlfn.XLOOKUP(AD$1&amp;"|"&amp;TEXT($C208,"yyyymmdd"), RRPS_ALL[Key], RRPS_ALL[Mid Price], "")</f>
        <v/>
      </c>
      <c r="AE208" s="6" t="str">
        <f>_xlfn.XLOOKUP(AE$1&amp;"|"&amp;TEXT($C208,"yyyymmdd"), RRPS_ALL[Key], RRPS_ALL[Mid Yield], "")</f>
        <v/>
      </c>
      <c r="AF208" s="6" t="str">
        <f>_xlfn.XLOOKUP(AF$1&amp;"|"&amp;TEXT($C208,"yyyymmdd"), RRPS_ALL[Key], RRPS_ALL[Dirty Mid], "")</f>
        <v/>
      </c>
      <c r="AG208" s="6" t="str">
        <f>_xlfn.XLOOKUP(AG$1&amp;"|"&amp;TEXT($C208,"yyyymmdd"), RRPS_ALL[Key], RRPS_ALL[Clean Price Mid], "")</f>
        <v/>
      </c>
      <c r="AH208" s="6"/>
      <c r="AI208" s="6"/>
      <c r="AJ208" s="6"/>
      <c r="AK208" s="7" t="str">
        <f>_xlfn.XLOOKUP(AK$1&amp;"|"&amp;TEXT($C208,"yyyymmdd"), RRPS_ALL[Key], RRPS_ALL[Yield to Maturity], "")</f>
        <v/>
      </c>
      <c r="AL208" s="6" t="str">
        <f>_xlfn.XLOOKUP(AL$1&amp;"|"&amp;TEXT($C208,"yyyymmdd"), RRPS_ALL[Key], RRPS_ALL[Mid Price], "")</f>
        <v/>
      </c>
      <c r="AM208" s="6" t="str">
        <f>_xlfn.XLOOKUP(AM$1&amp;"|"&amp;TEXT($C208,"yyyymmdd"), RRPS_ALL[Key], RRPS_ALL[Mid Yield], "")</f>
        <v/>
      </c>
      <c r="AN208" s="6" t="str">
        <f>_xlfn.XLOOKUP(AN$1&amp;"|"&amp;TEXT($C208,"yyyymmdd"), RRPS_ALL[Key], RRPS_ALL[Dirty Mid], "")</f>
        <v/>
      </c>
      <c r="AO208" s="6" t="str">
        <f>_xlfn.XLOOKUP(AO$1&amp;"|"&amp;TEXT($C208,"yyyymmdd"), RRPS_ALL[Key], RRPS_ALL[Clean Price Mid], "")</f>
        <v/>
      </c>
      <c r="AP208" s="6"/>
      <c r="AQ208" s="6"/>
      <c r="AR208" s="6"/>
      <c r="AS208" s="7" t="str">
        <f>_xlfn.XLOOKUP(AS$1&amp;"|"&amp;TEXT($C208,"yyyymmdd"), RRPS_ALL[Key], RRPS_ALL[Yield to Maturity], "")</f>
        <v/>
      </c>
      <c r="AT208" s="6" t="str">
        <f>_xlfn.XLOOKUP(AT$1&amp;"|"&amp;TEXT($C208,"yyyymmdd"), RRPS_ALL[Key], RRPS_ALL[Mid Price], "")</f>
        <v/>
      </c>
      <c r="AU208" s="6" t="str">
        <f>_xlfn.XLOOKUP(AU$1&amp;"|"&amp;TEXT($C208,"yyyymmdd"), RRPS_ALL[Key], RRPS_ALL[Mid Yield], "")</f>
        <v/>
      </c>
      <c r="AV208" s="6" t="str">
        <f>_xlfn.XLOOKUP(AV$1&amp;"|"&amp;TEXT($C208,"yyyymmdd"), RRPS_ALL[Key], RRPS_ALL[Dirty Mid], "")</f>
        <v/>
      </c>
      <c r="AW208" s="6" t="str">
        <f>_xlfn.XLOOKUP(AW$1&amp;"|"&amp;TEXT($C208,"yyyymmdd"), RRPS_ALL[Key], RRPS_ALL[Clean Price Mid], "")</f>
        <v/>
      </c>
      <c r="AX208" s="6"/>
      <c r="AY208" s="6"/>
      <c r="AZ208" s="6"/>
      <c r="BA208" s="7" t="str">
        <f>_xlfn.XLOOKUP(BA$1&amp;"|"&amp;TEXT($C208,"yyyymmdd"), RRPS_ALL[Key], RRPS_ALL[Yield to Maturity], "")</f>
        <v/>
      </c>
      <c r="BB208" s="6" t="str">
        <f>_xlfn.XLOOKUP(BB$1&amp;"|"&amp;TEXT($C208,"yyyymmdd"), RRPS_ALL[Key], RRPS_ALL[Mid Price], "")</f>
        <v/>
      </c>
      <c r="BC208" s="6" t="str">
        <f>_xlfn.XLOOKUP(BC$1&amp;"|"&amp;TEXT($C208,"yyyymmdd"), RRPS_ALL[Key], RRPS_ALL[Mid Yield], "")</f>
        <v/>
      </c>
      <c r="BD208" s="6" t="str">
        <f>_xlfn.XLOOKUP(BD$1&amp;"|"&amp;TEXT($C208,"yyyymmdd"), RRPS_ALL[Key], RRPS_ALL[Dirty Mid], "")</f>
        <v/>
      </c>
      <c r="BE208" s="6" t="str">
        <f>_xlfn.XLOOKUP(BE$1&amp;"|"&amp;TEXT($C208,"yyyymmdd"), RRPS_ALL[Key], RRPS_ALL[Clean Price Mid], "")</f>
        <v/>
      </c>
      <c r="BF208" s="6"/>
      <c r="BG208" s="6"/>
      <c r="BH208" s="6"/>
      <c r="BI208" s="7" t="str">
        <f>_xlfn.XLOOKUP(BI$1&amp;"|"&amp;TEXT($C208,"yyyymmdd"), RRPS_ALL[Key], RRPS_ALL[Yield to Maturity], "")</f>
        <v/>
      </c>
      <c r="BJ208" s="6" t="str">
        <f>_xlfn.XLOOKUP(BJ$1&amp;"|"&amp;TEXT($C208,"yyyymmdd"), RRPS_ALL[Key], RRPS_ALL[Mid Price], "")</f>
        <v/>
      </c>
      <c r="BK208" s="6" t="str">
        <f>_xlfn.XLOOKUP(BK$1&amp;"|"&amp;TEXT($C208,"yyyymmdd"), RRPS_ALL[Key], RRPS_ALL[Mid Yield], "")</f>
        <v/>
      </c>
      <c r="BL208" s="6" t="str">
        <f>_xlfn.XLOOKUP(BL$1&amp;"|"&amp;TEXT($C208,"yyyymmdd"), RRPS_ALL[Key], RRPS_ALL[Dirty Mid], "")</f>
        <v/>
      </c>
      <c r="BM208" s="6" t="str">
        <f>_xlfn.XLOOKUP(BM$1&amp;"|"&amp;TEXT($C208,"yyyymmdd"), RRPS_ALL[Key], RRPS_ALL[Clean Price Mid], "")</f>
        <v/>
      </c>
      <c r="BN208" s="6"/>
      <c r="BO208" s="6"/>
      <c r="BP208" s="6"/>
      <c r="BQ208" s="7">
        <f>_xlfn.XLOOKUP(BQ$1&amp;"|"&amp;TEXT($C208,"yyyymmdd"), RRPS_ALL[Key], RRPS_ALL[Yield to Maturity], "")</f>
        <v>-0.39354499999999998</v>
      </c>
      <c r="BR208" s="6">
        <f>_xlfn.XLOOKUP(BR$1&amp;"|"&amp;TEXT($C208,"yyyymmdd"), RRPS_ALL[Key], RRPS_ALL[Mid Price], "")</f>
        <v>121.36799999999999</v>
      </c>
      <c r="BS208" s="6">
        <f>_xlfn.XLOOKUP(BS$1&amp;"|"&amp;TEXT($C208,"yyyymmdd"), RRPS_ALL[Key], RRPS_ALL[Mid Yield], "")</f>
        <v>-0.40850399999999998</v>
      </c>
      <c r="BT208" s="6">
        <f>_xlfn.XLOOKUP(BT$1&amp;"|"&amp;TEXT($C208,"yyyymmdd"), RRPS_ALL[Key], RRPS_ALL[Dirty Mid], "")</f>
        <v>0</v>
      </c>
      <c r="BU208" s="6">
        <f>_xlfn.XLOOKUP(BU$1&amp;"|"&amp;TEXT($C208,"yyyymmdd"), RRPS_ALL[Key], RRPS_ALL[Clean Price Mid], "")</f>
        <v>0</v>
      </c>
      <c r="BV208" s="6">
        <v>0.05</v>
      </c>
      <c r="BW208" s="5">
        <v>44166</v>
      </c>
      <c r="BX208" s="6">
        <f t="shared" ref="BX208:BX239" si="69">YEARFRAC(C208,BW208,1)</f>
        <v>3.9162561576354684</v>
      </c>
      <c r="BY208" s="7" t="str">
        <f>_xlfn.XLOOKUP(BY$1&amp;"|"&amp;TEXT($C208,"yyyymmdd"), RRPS_ALL[Key], RRPS_ALL[Yield to Maturity], "")</f>
        <v/>
      </c>
      <c r="BZ208" s="6" t="str">
        <f>_xlfn.XLOOKUP(BZ$1&amp;"|"&amp;TEXT($C208,"yyyymmdd"), RRPS_ALL[Key], RRPS_ALL[Mid Price], "")</f>
        <v/>
      </c>
      <c r="CA208" s="6" t="str">
        <f>_xlfn.XLOOKUP(CA$1&amp;"|"&amp;TEXT($C208,"yyyymmdd"), RRPS_ALL[Key], RRPS_ALL[Mid Yield], "")</f>
        <v/>
      </c>
      <c r="CB208" s="6" t="str">
        <f>_xlfn.XLOOKUP(CB$1&amp;"|"&amp;TEXT($C208,"yyyymmdd"), RRPS_ALL[Key], RRPS_ALL[Dirty Mid], "")</f>
        <v/>
      </c>
      <c r="CC208" s="6" t="str">
        <f>_xlfn.XLOOKUP(CC$1&amp;"|"&amp;TEXT($C208,"yyyymmdd"), RRPS_ALL[Key], RRPS_ALL[Clean Price Mid], "")</f>
        <v/>
      </c>
      <c r="CD208" s="6"/>
      <c r="CE208" s="6"/>
      <c r="CF208" s="6"/>
      <c r="CG208" s="7" t="str">
        <f>_xlfn.XLOOKUP(CG$1&amp;"|"&amp;TEXT($C208,"yyyymmdd"), RRPS_ALL[Key], RRPS_ALL[Yield to Maturity], "")</f>
        <v/>
      </c>
      <c r="CH208" s="6" t="str">
        <f>_xlfn.XLOOKUP(CH$1&amp;"|"&amp;TEXT($C208,"yyyymmdd"), RRPS_ALL[Key], RRPS_ALL[Mid Price], "")</f>
        <v/>
      </c>
      <c r="CI208" s="6" t="str">
        <f>_xlfn.XLOOKUP(CI$1&amp;"|"&amp;TEXT($C208,"yyyymmdd"), RRPS_ALL[Key], RRPS_ALL[Mid Yield], "")</f>
        <v/>
      </c>
      <c r="CJ208" s="6" t="str">
        <f>_xlfn.XLOOKUP(CJ$1&amp;"|"&amp;TEXT($C208,"yyyymmdd"), RRPS_ALL[Key], RRPS_ALL[Dirty Mid], "")</f>
        <v/>
      </c>
      <c r="CK208" s="6" t="str">
        <f>_xlfn.XLOOKUP(CK$1&amp;"|"&amp;TEXT($C208,"yyyymmdd"), RRPS_ALL[Key], RRPS_ALL[Clean Price Mid], "")</f>
        <v/>
      </c>
      <c r="CL208" s="6"/>
      <c r="CM208" s="6"/>
      <c r="CN208" s="6"/>
      <c r="CO208" s="7" t="str">
        <f>_xlfn.XLOOKUP(CO$1&amp;"|"&amp;TEXT($C208,"yyyymmdd"), RRPS_ALL[Key], RRPS_ALL[Yield to Maturity], "")</f>
        <v/>
      </c>
      <c r="CP208" s="6" t="str">
        <f>_xlfn.XLOOKUP(CP$1&amp;"|"&amp;TEXT($C208,"yyyymmdd"), RRPS_ALL[Key], RRPS_ALL[Mid Price], "")</f>
        <v/>
      </c>
      <c r="CQ208" s="6" t="str">
        <f>_xlfn.XLOOKUP(CQ$1&amp;"|"&amp;TEXT($C208,"yyyymmdd"), RRPS_ALL[Key], RRPS_ALL[Mid Yield], "")</f>
        <v/>
      </c>
      <c r="CR208" s="6" t="str">
        <f>_xlfn.XLOOKUP(CR$1&amp;"|"&amp;TEXT($C208,"yyyymmdd"), RRPS_ALL[Key], RRPS_ALL[Dirty Mid], "")</f>
        <v/>
      </c>
      <c r="CS208" s="6" t="str">
        <f>_xlfn.XLOOKUP(CS$1&amp;"|"&amp;TEXT($C208,"yyyymmdd"), RRPS_ALL[Key], RRPS_ALL[Clean Price Mid], "")</f>
        <v/>
      </c>
      <c r="CT208" s="6"/>
      <c r="CU208" s="6"/>
      <c r="CV208" s="6"/>
      <c r="CW208" s="7">
        <f>_xlfn.XLOOKUP(CW$1&amp;"|"&amp;TEXT($C208,"yyyymmdd"), RRPS_ALL[Key], RRPS_ALL[Yield to Maturity], "")</f>
        <v>-0.83508199999999999</v>
      </c>
      <c r="CX208" s="6">
        <f>_xlfn.XLOOKUP(CX$1&amp;"|"&amp;TEXT($C208,"yyyymmdd"), RRPS_ALL[Key], RRPS_ALL[Mid Price], "")</f>
        <v>102.8205</v>
      </c>
      <c r="CY208" s="6">
        <f>_xlfn.XLOOKUP(CY$1&amp;"|"&amp;TEXT($C208,"yyyymmdd"), RRPS_ALL[Key], RRPS_ALL[Mid Yield], "")</f>
        <v>-0.84919699999999998</v>
      </c>
      <c r="CZ208" s="6">
        <f>_xlfn.XLOOKUP(CZ$1&amp;"|"&amp;TEXT($C208,"yyyymmdd"), RRPS_ALL[Key], RRPS_ALL[Dirty Mid], "")</f>
        <v>0</v>
      </c>
      <c r="DA208" s="6">
        <f>_xlfn.XLOOKUP(DA$1&amp;"|"&amp;TEXT($C208,"yyyymmdd"), RRPS_ALL[Key], RRPS_ALL[Clean Price Mid], "")</f>
        <v>0</v>
      </c>
      <c r="DB208" s="6">
        <v>3.7499999999999999E-2</v>
      </c>
      <c r="DC208" s="5">
        <v>42959</v>
      </c>
      <c r="DD208" s="6">
        <f t="shared" si="60"/>
        <v>0.61369863013698633</v>
      </c>
      <c r="DE208" s="7">
        <f>_xlfn.XLOOKUP(DE$1&amp;"|"&amp;TEXT($C208,"yyyymmdd"), RRPS_ALL[Key], RRPS_ALL[Yield to Maturity], "")</f>
        <v>-0.63004400000000005</v>
      </c>
      <c r="DF208" s="6">
        <f>_xlfn.XLOOKUP(DF$1&amp;"|"&amp;TEXT($C208,"yyyymmdd"), RRPS_ALL[Key], RRPS_ALL[Mid Price], "")</f>
        <v>110.83</v>
      </c>
      <c r="DG208" s="6">
        <f>_xlfn.XLOOKUP(DG$1&amp;"|"&amp;TEXT($C208,"yyyymmdd"), RRPS_ALL[Key], RRPS_ALL[Mid Yield], "")</f>
        <v>-0.64007999999999998</v>
      </c>
      <c r="DH208" s="6">
        <f>_xlfn.XLOOKUP(DH$1&amp;"|"&amp;TEXT($C208,"yyyymmdd"), RRPS_ALL[Key], RRPS_ALL[Dirty Mid], "")</f>
        <v>0</v>
      </c>
      <c r="DI208" s="6">
        <f>_xlfn.XLOOKUP(DI$1&amp;"|"&amp;TEXT($C208,"yyyymmdd"), RRPS_ALL[Key], RRPS_ALL[Clean Price Mid], "")</f>
        <v>0</v>
      </c>
      <c r="DJ208" s="6">
        <v>4.2500000000000003E-2</v>
      </c>
      <c r="DK208" s="5">
        <v>43536</v>
      </c>
      <c r="DL208" s="6">
        <f t="shared" si="64"/>
        <v>2.193018480492813</v>
      </c>
      <c r="DM208" s="7">
        <f>_xlfn.XLOOKUP(DM$1&amp;"|"&amp;TEXT($C208,"yyyymmdd"), RRPS_ALL[Key], RRPS_ALL[Yield to Maturity], "")</f>
        <v>1.5200199999999999</v>
      </c>
      <c r="DN208" s="6">
        <f>_xlfn.XLOOKUP(DN$1&amp;"|"&amp;TEXT($C208,"yyyymmdd"), RRPS_ALL[Key], RRPS_ALL[Mid Price], "")</f>
        <v>137.625</v>
      </c>
      <c r="DO208" s="6">
        <f>_xlfn.XLOOKUP(DO$1&amp;"|"&amp;TEXT($C208,"yyyymmdd"), RRPS_ALL[Key], RRPS_ALL[Mid Yield], "")</f>
        <v>1.4981199999999999</v>
      </c>
      <c r="DP208" s="6">
        <f>_xlfn.XLOOKUP(DP$1&amp;"|"&amp;TEXT($C208,"yyyymmdd"), RRPS_ALL[Key], RRPS_ALL[Dirty Mid], "")</f>
        <v>0</v>
      </c>
      <c r="DQ208" s="6">
        <f>_xlfn.XLOOKUP(DQ$1&amp;"|"&amp;TEXT($C208,"yyyymmdd"), RRPS_ALL[Key], RRPS_ALL[Clean Price Mid], "")</f>
        <v>0</v>
      </c>
      <c r="DR208" s="6">
        <v>3.5000000000000003E-2</v>
      </c>
      <c r="DS208" s="5">
        <v>50859</v>
      </c>
      <c r="DT208" s="6">
        <f t="shared" si="65"/>
        <v>22.242299794661189</v>
      </c>
      <c r="DU208" s="7">
        <f>_xlfn.XLOOKUP(DU$1&amp;"|"&amp;TEXT($C208,"yyyymmdd"), RRPS_ALL[Key], RRPS_ALL[Yield to Maturity], "")</f>
        <v>-0.127694</v>
      </c>
      <c r="DV208" s="6">
        <f>_xlfn.XLOOKUP(DV$1&amp;"|"&amp;TEXT($C208,"yyyymmdd"), RRPS_ALL[Key], RRPS_ALL[Mid Price], "")</f>
        <v>119.78700000000001</v>
      </c>
      <c r="DW208" s="6">
        <f>_xlfn.XLOOKUP(DW$1&amp;"|"&amp;TEXT($C208,"yyyymmdd"), RRPS_ALL[Key], RRPS_ALL[Mid Yield], "")</f>
        <v>-0.140208</v>
      </c>
      <c r="DX208" s="6">
        <f>_xlfn.XLOOKUP(DX$1&amp;"|"&amp;TEXT($C208,"yyyymmdd"), RRPS_ALL[Key], RRPS_ALL[Dirty Mid], "")</f>
        <v>0</v>
      </c>
      <c r="DY208" s="6">
        <f>_xlfn.XLOOKUP(DY$1&amp;"|"&amp;TEXT($C208,"yyyymmdd"), RRPS_ALL[Key], RRPS_ALL[Clean Price Mid], "")</f>
        <v>0</v>
      </c>
      <c r="DZ208" s="6">
        <v>3.5000000000000003E-2</v>
      </c>
      <c r="EA208" s="5">
        <v>44713</v>
      </c>
      <c r="EB208" s="6">
        <f t="shared" si="67"/>
        <v>5.4149393820883853</v>
      </c>
      <c r="EC208" s="7">
        <f>_xlfn.XLOOKUP(EC$1&amp;"|"&amp;TEXT($C208,"yyyymmdd"), RRPS_ALL[Key], RRPS_ALL[Yield to Maturity], "")</f>
        <v>1.1456</v>
      </c>
      <c r="ED208" s="6">
        <f>_xlfn.XLOOKUP(ED$1&amp;"|"&amp;TEXT($C208,"yyyymmdd"), RRPS_ALL[Key], RRPS_ALL[Mid Price], "")</f>
        <v>115.9015</v>
      </c>
      <c r="EE208" s="6">
        <f>_xlfn.XLOOKUP(EE$1&amp;"|"&amp;TEXT($C208,"yyyymmdd"), RRPS_ALL[Key], RRPS_ALL[Mid Yield], "")</f>
        <v>1.1205849999999999</v>
      </c>
      <c r="EF208" s="6">
        <f>_xlfn.XLOOKUP(EF$1&amp;"|"&amp;TEXT($C208,"yyyymmdd"), RRPS_ALL[Key], RRPS_ALL[Dirty Mid], "")</f>
        <v>0</v>
      </c>
      <c r="EG208" s="6">
        <f>_xlfn.XLOOKUP(EG$1&amp;"|"&amp;TEXT($C208,"yyyymmdd"), RRPS_ALL[Key], RRPS_ALL[Clean Price Mid], "")</f>
        <v>0</v>
      </c>
      <c r="EH208" s="6">
        <v>2.2499999999999999E-2</v>
      </c>
      <c r="EI208" s="5">
        <v>48366</v>
      </c>
      <c r="EJ208" s="6">
        <f t="shared" si="66"/>
        <v>15.414975845410627</v>
      </c>
      <c r="EK208" s="7">
        <f>_xlfn.XLOOKUP(EK$1&amp;"|"&amp;TEXT($C208,"yyyymmdd"), RRPS_ALL[Key], RRPS_ALL[Yield to Maturity], "")</f>
        <v>0.119962</v>
      </c>
      <c r="EL208" s="6">
        <f>_xlfn.XLOOKUP(EL$1&amp;"|"&amp;TEXT($C208,"yyyymmdd"), RRPS_ALL[Key], RRPS_ALL[Mid Price], "")</f>
        <v>109.532</v>
      </c>
      <c r="EM208" s="6">
        <f>_xlfn.XLOOKUP(EM$1&amp;"|"&amp;TEXT($C208,"yyyymmdd"), RRPS_ALL[Key], RRPS_ALL[Mid Yield], "")</f>
        <v>0.10496900000000001</v>
      </c>
      <c r="EN208" s="6">
        <f>_xlfn.XLOOKUP(EN$1&amp;"|"&amp;TEXT($C208,"yyyymmdd"), RRPS_ALL[Key], RRPS_ALL[Dirty Mid], "")</f>
        <v>0</v>
      </c>
      <c r="EO208" s="6">
        <f>_xlfn.XLOOKUP(EO$1&amp;"|"&amp;TEXT($C208,"yyyymmdd"), RRPS_ALL[Key], RRPS_ALL[Clean Price Mid], "")</f>
        <v>0</v>
      </c>
      <c r="EP208" s="6">
        <v>1.4999999999999999E-2</v>
      </c>
      <c r="EQ208" s="5">
        <v>45243</v>
      </c>
      <c r="ER208" s="6">
        <f t="shared" si="62"/>
        <v>6.8665297741273097</v>
      </c>
      <c r="ES208" s="7">
        <f>_xlfn.XLOOKUP(ES$1&amp;"|"&amp;TEXT($C208,"yyyymmdd"), RRPS_ALL[Key], RRPS_ALL[Yield to Maturity], "")</f>
        <v>0.31938299999999997</v>
      </c>
      <c r="ET208" s="6">
        <f>_xlfn.XLOOKUP(ET$1&amp;"|"&amp;TEXT($C208,"yyyymmdd"), RRPS_ALL[Key], RRPS_ALL[Mid Price], "")</f>
        <v>118.06950000000001</v>
      </c>
      <c r="EU208" s="6">
        <f>_xlfn.XLOOKUP(EU$1&amp;"|"&amp;TEXT($C208,"yyyymmdd"), RRPS_ALL[Key], RRPS_ALL[Mid Yield], "")</f>
        <v>0.30693399999999998</v>
      </c>
      <c r="EV208" s="6">
        <f>_xlfn.XLOOKUP(EV$1&amp;"|"&amp;TEXT($C208,"yyyymmdd"), RRPS_ALL[Key], RRPS_ALL[Dirty Mid], "")</f>
        <v>0</v>
      </c>
      <c r="EW208" s="6">
        <f>_xlfn.XLOOKUP(EW$1&amp;"|"&amp;TEXT($C208,"yyyymmdd"), RRPS_ALL[Key], RRPS_ALL[Clean Price Mid], "")</f>
        <v>0</v>
      </c>
      <c r="EX208" s="6">
        <v>2.5000000000000001E-2</v>
      </c>
      <c r="EY208" s="5">
        <v>45789</v>
      </c>
      <c r="EZ208" s="6">
        <f t="shared" si="68"/>
        <v>8.3602518477963308</v>
      </c>
      <c r="FA208" s="7">
        <f>_xlfn.XLOOKUP(FA$1&amp;"|"&amp;TEXT($C208,"yyyymmdd"), RRPS_ALL[Key], RRPS_ALL[Yield to Maturity], "")</f>
        <v>0.54197200000000001</v>
      </c>
      <c r="FB208" s="6">
        <f>_xlfn.XLOOKUP(FB$1&amp;"|"&amp;TEXT($C208,"yyyymmdd"), RRPS_ALL[Key], RRPS_ALL[Mid Price], "")</f>
        <v>104.483</v>
      </c>
      <c r="FC208" s="6">
        <f>_xlfn.XLOOKUP(FC$1&amp;"|"&amp;TEXT($C208,"yyyymmdd"), RRPS_ALL[Key], RRPS_ALL[Mid Yield], "")</f>
        <v>0.53198699999999999</v>
      </c>
      <c r="FD208" s="6">
        <f>_xlfn.XLOOKUP(FD$1&amp;"|"&amp;TEXT($C208,"yyyymmdd"), RRPS_ALL[Key], RRPS_ALL[Dirty Mid], "")</f>
        <v>0</v>
      </c>
      <c r="FE208" s="6">
        <f>_xlfn.XLOOKUP(FE$1&amp;"|"&amp;TEXT($C208,"yyyymmdd"), RRPS_ALL[Key], RRPS_ALL[Clean Price Mid], "")</f>
        <v>0</v>
      </c>
      <c r="FF208" s="6">
        <v>0.01</v>
      </c>
      <c r="FG208" s="5">
        <v>46338</v>
      </c>
      <c r="FH208" s="6">
        <f t="shared" si="61"/>
        <v>9.86386261821802</v>
      </c>
      <c r="FI208" s="7" t="str">
        <f>_xlfn.XLOOKUP(FI$1&amp;"|"&amp;TEXT($C208,"yyyymmdd"), RRPS_ALL[Key], RRPS_ALL[Yield to Maturity], "")</f>
        <v/>
      </c>
      <c r="FJ208" s="6" t="str">
        <f>_xlfn.XLOOKUP(FJ$1&amp;"|"&amp;TEXT($C208,"yyyymmdd"), RRPS_ALL[Key], RRPS_ALL[Mid Price], "")</f>
        <v/>
      </c>
      <c r="FK208" s="6" t="str">
        <f>_xlfn.XLOOKUP(FK$1&amp;"|"&amp;TEXT($C208,"yyyymmdd"), RRPS_ALL[Key], RRPS_ALL[Mid Yield], "")</f>
        <v/>
      </c>
      <c r="FL208" s="6" t="str">
        <f>_xlfn.XLOOKUP(FL$1&amp;"|"&amp;TEXT($C208,"yyyymmdd"), RRPS_ALL[Key], RRPS_ALL[Dirty Mid], "")</f>
        <v/>
      </c>
      <c r="FM208" s="6" t="str">
        <f>_xlfn.XLOOKUP(FM$1&amp;"|"&amp;TEXT($C208,"yyyymmdd"), RRPS_ALL[Key], RRPS_ALL[Clean Price Mid], "")</f>
        <v/>
      </c>
      <c r="FN208" s="6"/>
      <c r="FO208" s="6"/>
      <c r="FP208" s="6"/>
      <c r="FQ208" s="7" t="str">
        <f>_xlfn.XLOOKUP(FQ$1&amp;"|"&amp;TEXT($C208,"yyyymmdd"), RRPS_ALL[Key], RRPS_ALL[Yield to Maturity], "")</f>
        <v/>
      </c>
      <c r="FR208" s="6" t="str">
        <f>_xlfn.XLOOKUP(FR$1&amp;"|"&amp;TEXT($C208,"yyyymmdd"), RRPS_ALL[Key], RRPS_ALL[Mid Price], "")</f>
        <v/>
      </c>
      <c r="FS208" s="6" t="str">
        <f>_xlfn.XLOOKUP(FS$1&amp;"|"&amp;TEXT($C208,"yyyymmdd"), RRPS_ALL[Key], RRPS_ALL[Mid Yield], "")</f>
        <v/>
      </c>
      <c r="FT208" s="6" t="str">
        <f>_xlfn.XLOOKUP(FT$1&amp;"|"&amp;TEXT($C208,"yyyymmdd"), RRPS_ALL[Key], RRPS_ALL[Dirty Mid], "")</f>
        <v/>
      </c>
      <c r="FU208" s="6" t="str">
        <f>_xlfn.XLOOKUP(FU$1&amp;"|"&amp;TEXT($C208,"yyyymmdd"), RRPS_ALL[Key], RRPS_ALL[Clean Price Mid], "")</f>
        <v/>
      </c>
      <c r="FV208" s="6"/>
      <c r="FW208" s="6"/>
      <c r="FX208" s="6"/>
      <c r="FY208" s="7" t="str">
        <f>_xlfn.XLOOKUP(FY$1&amp;"|"&amp;TEXT($C208,"yyyymmdd"), RRPS_ALL[Key], RRPS_ALL[Yield to Maturity], "")</f>
        <v/>
      </c>
      <c r="FZ208" s="6" t="str">
        <f>_xlfn.XLOOKUP(FZ$1&amp;"|"&amp;TEXT($C208,"yyyymmdd"), RRPS_ALL[Key], RRPS_ALL[Mid Price], "")</f>
        <v/>
      </c>
      <c r="GA208" s="6" t="str">
        <f>_xlfn.XLOOKUP(GA$1&amp;"|"&amp;TEXT($C208,"yyyymmdd"), RRPS_ALL[Key], RRPS_ALL[Mid Yield], "")</f>
        <v/>
      </c>
      <c r="GB208" s="6" t="str">
        <f>_xlfn.XLOOKUP(GB$1&amp;"|"&amp;TEXT($C208,"yyyymmdd"), RRPS_ALL[Key], RRPS_ALL[Dirty Mid], "")</f>
        <v/>
      </c>
      <c r="GC208" s="6" t="str">
        <f>_xlfn.XLOOKUP(GC$1&amp;"|"&amp;TEXT($C208,"yyyymmdd"), RRPS_ALL[Key], RRPS_ALL[Clean Price Mid], "")</f>
        <v/>
      </c>
      <c r="GD208" s="6"/>
      <c r="GE208" s="6"/>
      <c r="GF208" s="6"/>
      <c r="GG208" s="7" t="str">
        <f>_xlfn.XLOOKUP(GG$1&amp;"|"&amp;TEXT($C208,"yyyymmdd"), RRPS_ALL[Key], RRPS_ALL[Yield to Maturity], "")</f>
        <v/>
      </c>
      <c r="GH208" s="6" t="str">
        <f>_xlfn.XLOOKUP(GH$1&amp;"|"&amp;TEXT($C208,"yyyymmdd"), RRPS_ALL[Key], RRPS_ALL[Mid Price], "")</f>
        <v/>
      </c>
      <c r="GI208" s="6" t="str">
        <f>_xlfn.XLOOKUP(GI$1&amp;"|"&amp;TEXT($C208,"yyyymmdd"), RRPS_ALL[Key], RRPS_ALL[Mid Yield], "")</f>
        <v/>
      </c>
      <c r="GJ208" s="6" t="str">
        <f>_xlfn.XLOOKUP(GJ$1&amp;"|"&amp;TEXT($C208,"yyyymmdd"), RRPS_ALL[Key], RRPS_ALL[Dirty Mid], "")</f>
        <v/>
      </c>
      <c r="GK208" s="6" t="str">
        <f>_xlfn.XLOOKUP(GK$1&amp;"|"&amp;TEXT($C208,"yyyymmdd"), RRPS_ALL[Key], RRPS_ALL[Clean Price Mid], "")</f>
        <v/>
      </c>
      <c r="GL208" s="6"/>
      <c r="GM208" s="6"/>
      <c r="GN208" s="6"/>
      <c r="GO208" s="7" t="str">
        <f>_xlfn.XLOOKUP(GO$1&amp;"|"&amp;TEXT($C208,"yyyymmdd"), RRPS_ALL[Key], RRPS_ALL[Yield to Maturity], "")</f>
        <v/>
      </c>
      <c r="GP208" s="6" t="str">
        <f>_xlfn.XLOOKUP(GP$1&amp;"|"&amp;TEXT($C208,"yyyymmdd"), RRPS_ALL[Key], RRPS_ALL[Mid Price], "")</f>
        <v/>
      </c>
      <c r="GQ208" s="6" t="str">
        <f>_xlfn.XLOOKUP(GQ$1&amp;"|"&amp;TEXT($C208,"yyyymmdd"), RRPS_ALL[Key], RRPS_ALL[Mid Yield], "")</f>
        <v/>
      </c>
      <c r="GR208" s="6" t="str">
        <f>_xlfn.XLOOKUP(GR$1&amp;"|"&amp;TEXT($C208,"yyyymmdd"), RRPS_ALL[Key], RRPS_ALL[Dirty Mid], "")</f>
        <v/>
      </c>
      <c r="GS208" s="6" t="str">
        <f>_xlfn.XLOOKUP(GS$1&amp;"|"&amp;TEXT($C208,"yyyymmdd"), RRPS_ALL[Key], RRPS_ALL[Clean Price Mid], "")</f>
        <v/>
      </c>
      <c r="GT208" s="6"/>
      <c r="GU208" s="6"/>
      <c r="GV208" s="6"/>
      <c r="GW208" s="7" t="str">
        <f>_xlfn.XLOOKUP(GW$1&amp;"|"&amp;TEXT($C208,"yyyymmdd"), RRPS_ALL[Key], RRPS_ALL[Yield to Maturity], "")</f>
        <v/>
      </c>
      <c r="GX208" s="6" t="str">
        <f>_xlfn.XLOOKUP(GX$1&amp;"|"&amp;TEXT($C208,"yyyymmdd"), RRPS_ALL[Key], RRPS_ALL[Mid Price], "")</f>
        <v/>
      </c>
      <c r="GY208" s="6" t="str">
        <f>_xlfn.XLOOKUP(GY$1&amp;"|"&amp;TEXT($C208,"yyyymmdd"), RRPS_ALL[Key], RRPS_ALL[Mid Yield], "")</f>
        <v/>
      </c>
      <c r="GZ208" s="6" t="str">
        <f>_xlfn.XLOOKUP(GZ$1&amp;"|"&amp;TEXT($C208,"yyyymmdd"), RRPS_ALL[Key], RRPS_ALL[Dirty Mid], "")</f>
        <v/>
      </c>
      <c r="HA208" s="6" t="str">
        <f>_xlfn.XLOOKUP(HA$1&amp;"|"&amp;TEXT($C208,"yyyymmdd"), RRPS_ALL[Key], RRPS_ALL[Clean Price Mid], "")</f>
        <v/>
      </c>
      <c r="HB208" s="6"/>
      <c r="HC208" s="6"/>
      <c r="HD208" s="6"/>
    </row>
    <row r="209" spans="1:212" x14ac:dyDescent="0.2">
      <c r="A209">
        <v>2017</v>
      </c>
      <c r="B209">
        <v>1</v>
      </c>
      <c r="C209" s="5">
        <f t="shared" si="63"/>
        <v>42766</v>
      </c>
      <c r="D209" s="6">
        <v>-1.25</v>
      </c>
      <c r="E209" s="7" t="str">
        <f>_xlfn.XLOOKUP(E$1&amp;"|"&amp;TEXT($C209,"yyyymmdd"), RRPS_ALL[Key], RRPS_ALL[Yield to Maturity], "")</f>
        <v/>
      </c>
      <c r="F209" s="6" t="str">
        <f>_xlfn.XLOOKUP(F$1&amp;"|"&amp;TEXT($C209,"yyyymmdd"), RRPS_ALL[Key], RRPS_ALL[Mid Price], "")</f>
        <v/>
      </c>
      <c r="G209" s="6" t="str">
        <f>_xlfn.XLOOKUP(G$1&amp;"|"&amp;TEXT($C209,"yyyymmdd"), RRPS_ALL[Key], RRPS_ALL[Mid Yield], "")</f>
        <v/>
      </c>
      <c r="H209" s="6" t="str">
        <f>_xlfn.XLOOKUP(H$1&amp;"|"&amp;TEXT($C209,"yyyymmdd"), RRPS_ALL[Key], RRPS_ALL[Dirty Mid], "")</f>
        <v/>
      </c>
      <c r="I209" s="6" t="str">
        <f>_xlfn.XLOOKUP(I$1&amp;"|"&amp;TEXT($C209,"yyyymmdd"), RRPS_ALL[Key], RRPS_ALL[Clean Price Mid], "")</f>
        <v/>
      </c>
      <c r="J209" s="6"/>
      <c r="K209" s="6"/>
      <c r="L209" s="6"/>
      <c r="M209" s="7" t="str">
        <f>_xlfn.XLOOKUP(M$1&amp;"|"&amp;TEXT($C209,"yyyymmdd"), RRPS_ALL[Key], RRPS_ALL[Yield to Maturity], "")</f>
        <v/>
      </c>
      <c r="N209" s="6" t="str">
        <f>_xlfn.XLOOKUP(N$1&amp;"|"&amp;TEXT($C209,"yyyymmdd"), RRPS_ALL[Key], RRPS_ALL[Mid Price], "")</f>
        <v/>
      </c>
      <c r="O209" s="6" t="str">
        <f>_xlfn.XLOOKUP(O$1&amp;"|"&amp;TEXT($C209,"yyyymmdd"), RRPS_ALL[Key], RRPS_ALL[Mid Yield], "")</f>
        <v/>
      </c>
      <c r="P209" s="6" t="str">
        <f>_xlfn.XLOOKUP(P$1&amp;"|"&amp;TEXT($C209,"yyyymmdd"), RRPS_ALL[Key], RRPS_ALL[Dirty Mid], "")</f>
        <v/>
      </c>
      <c r="Q209" s="6" t="str">
        <f>_xlfn.XLOOKUP(Q$1&amp;"|"&amp;TEXT($C209,"yyyymmdd"), RRPS_ALL[Key], RRPS_ALL[Clean Price Mid], "")</f>
        <v/>
      </c>
      <c r="R209" s="6"/>
      <c r="S209" s="6"/>
      <c r="T209" s="6"/>
      <c r="U209" s="7" t="str">
        <f>_xlfn.XLOOKUP(U$1&amp;"|"&amp;TEXT($C209,"yyyymmdd"), RRPS_ALL[Key], RRPS_ALL[Yield to Maturity], "")</f>
        <v/>
      </c>
      <c r="V209" s="6" t="str">
        <f>_xlfn.XLOOKUP(V$1&amp;"|"&amp;TEXT($C209,"yyyymmdd"), RRPS_ALL[Key], RRPS_ALL[Mid Price], "")</f>
        <v/>
      </c>
      <c r="W209" s="6" t="str">
        <f>_xlfn.XLOOKUP(W$1&amp;"|"&amp;TEXT($C209,"yyyymmdd"), RRPS_ALL[Key], RRPS_ALL[Mid Yield], "")</f>
        <v/>
      </c>
      <c r="X209" s="6" t="str">
        <f>_xlfn.XLOOKUP(X$1&amp;"|"&amp;TEXT($C209,"yyyymmdd"), RRPS_ALL[Key], RRPS_ALL[Dirty Mid], "")</f>
        <v/>
      </c>
      <c r="Y209" s="6" t="str">
        <f>_xlfn.XLOOKUP(Y$1&amp;"|"&amp;TEXT($C209,"yyyymmdd"), RRPS_ALL[Key], RRPS_ALL[Clean Price Mid], "")</f>
        <v/>
      </c>
      <c r="Z209" s="6"/>
      <c r="AA209" s="6"/>
      <c r="AB209" s="6"/>
      <c r="AC209" s="7" t="str">
        <f>_xlfn.XLOOKUP(AC$1&amp;"|"&amp;TEXT($C209,"yyyymmdd"), RRPS_ALL[Key], RRPS_ALL[Yield to Maturity], "")</f>
        <v/>
      </c>
      <c r="AD209" s="6" t="str">
        <f>_xlfn.XLOOKUP(AD$1&amp;"|"&amp;TEXT($C209,"yyyymmdd"), RRPS_ALL[Key], RRPS_ALL[Mid Price], "")</f>
        <v/>
      </c>
      <c r="AE209" s="6" t="str">
        <f>_xlfn.XLOOKUP(AE$1&amp;"|"&amp;TEXT($C209,"yyyymmdd"), RRPS_ALL[Key], RRPS_ALL[Mid Yield], "")</f>
        <v/>
      </c>
      <c r="AF209" s="6" t="str">
        <f>_xlfn.XLOOKUP(AF$1&amp;"|"&amp;TEXT($C209,"yyyymmdd"), RRPS_ALL[Key], RRPS_ALL[Dirty Mid], "")</f>
        <v/>
      </c>
      <c r="AG209" s="6" t="str">
        <f>_xlfn.XLOOKUP(AG$1&amp;"|"&amp;TEXT($C209,"yyyymmdd"), RRPS_ALL[Key], RRPS_ALL[Clean Price Mid], "")</f>
        <v/>
      </c>
      <c r="AH209" s="6"/>
      <c r="AI209" s="6"/>
      <c r="AJ209" s="6"/>
      <c r="AK209" s="7" t="str">
        <f>_xlfn.XLOOKUP(AK$1&amp;"|"&amp;TEXT($C209,"yyyymmdd"), RRPS_ALL[Key], RRPS_ALL[Yield to Maturity], "")</f>
        <v/>
      </c>
      <c r="AL209" s="6" t="str">
        <f>_xlfn.XLOOKUP(AL$1&amp;"|"&amp;TEXT($C209,"yyyymmdd"), RRPS_ALL[Key], RRPS_ALL[Mid Price], "")</f>
        <v/>
      </c>
      <c r="AM209" s="6" t="str">
        <f>_xlfn.XLOOKUP(AM$1&amp;"|"&amp;TEXT($C209,"yyyymmdd"), RRPS_ALL[Key], RRPS_ALL[Mid Yield], "")</f>
        <v/>
      </c>
      <c r="AN209" s="6" t="str">
        <f>_xlfn.XLOOKUP(AN$1&amp;"|"&amp;TEXT($C209,"yyyymmdd"), RRPS_ALL[Key], RRPS_ALL[Dirty Mid], "")</f>
        <v/>
      </c>
      <c r="AO209" s="6" t="str">
        <f>_xlfn.XLOOKUP(AO$1&amp;"|"&amp;TEXT($C209,"yyyymmdd"), RRPS_ALL[Key], RRPS_ALL[Clean Price Mid], "")</f>
        <v/>
      </c>
      <c r="AP209" s="6"/>
      <c r="AQ209" s="6"/>
      <c r="AR209" s="6"/>
      <c r="AS209" s="7" t="str">
        <f>_xlfn.XLOOKUP(AS$1&amp;"|"&amp;TEXT($C209,"yyyymmdd"), RRPS_ALL[Key], RRPS_ALL[Yield to Maturity], "")</f>
        <v/>
      </c>
      <c r="AT209" s="6" t="str">
        <f>_xlfn.XLOOKUP(AT$1&amp;"|"&amp;TEXT($C209,"yyyymmdd"), RRPS_ALL[Key], RRPS_ALL[Mid Price], "")</f>
        <v/>
      </c>
      <c r="AU209" s="6" t="str">
        <f>_xlfn.XLOOKUP(AU$1&amp;"|"&amp;TEXT($C209,"yyyymmdd"), RRPS_ALL[Key], RRPS_ALL[Mid Yield], "")</f>
        <v/>
      </c>
      <c r="AV209" s="6" t="str">
        <f>_xlfn.XLOOKUP(AV$1&amp;"|"&amp;TEXT($C209,"yyyymmdd"), RRPS_ALL[Key], RRPS_ALL[Dirty Mid], "")</f>
        <v/>
      </c>
      <c r="AW209" s="6" t="str">
        <f>_xlfn.XLOOKUP(AW$1&amp;"|"&amp;TEXT($C209,"yyyymmdd"), RRPS_ALL[Key], RRPS_ALL[Clean Price Mid], "")</f>
        <v/>
      </c>
      <c r="AX209" s="6"/>
      <c r="AY209" s="6"/>
      <c r="AZ209" s="6"/>
      <c r="BA209" s="7" t="str">
        <f>_xlfn.XLOOKUP(BA$1&amp;"|"&amp;TEXT($C209,"yyyymmdd"), RRPS_ALL[Key], RRPS_ALL[Yield to Maturity], "")</f>
        <v/>
      </c>
      <c r="BB209" s="6" t="str">
        <f>_xlfn.XLOOKUP(BB$1&amp;"|"&amp;TEXT($C209,"yyyymmdd"), RRPS_ALL[Key], RRPS_ALL[Mid Price], "")</f>
        <v/>
      </c>
      <c r="BC209" s="6" t="str">
        <f>_xlfn.XLOOKUP(BC$1&amp;"|"&amp;TEXT($C209,"yyyymmdd"), RRPS_ALL[Key], RRPS_ALL[Mid Yield], "")</f>
        <v/>
      </c>
      <c r="BD209" s="6" t="str">
        <f>_xlfn.XLOOKUP(BD$1&amp;"|"&amp;TEXT($C209,"yyyymmdd"), RRPS_ALL[Key], RRPS_ALL[Dirty Mid], "")</f>
        <v/>
      </c>
      <c r="BE209" s="6" t="str">
        <f>_xlfn.XLOOKUP(BE$1&amp;"|"&amp;TEXT($C209,"yyyymmdd"), RRPS_ALL[Key], RRPS_ALL[Clean Price Mid], "")</f>
        <v/>
      </c>
      <c r="BF209" s="6"/>
      <c r="BG209" s="6"/>
      <c r="BH209" s="6"/>
      <c r="BI209" s="7" t="str">
        <f>_xlfn.XLOOKUP(BI$1&amp;"|"&amp;TEXT($C209,"yyyymmdd"), RRPS_ALL[Key], RRPS_ALL[Yield to Maturity], "")</f>
        <v/>
      </c>
      <c r="BJ209" s="6" t="str">
        <f>_xlfn.XLOOKUP(BJ$1&amp;"|"&amp;TEXT($C209,"yyyymmdd"), RRPS_ALL[Key], RRPS_ALL[Mid Price], "")</f>
        <v/>
      </c>
      <c r="BK209" s="6" t="str">
        <f>_xlfn.XLOOKUP(BK$1&amp;"|"&amp;TEXT($C209,"yyyymmdd"), RRPS_ALL[Key], RRPS_ALL[Mid Yield], "")</f>
        <v/>
      </c>
      <c r="BL209" s="6" t="str">
        <f>_xlfn.XLOOKUP(BL$1&amp;"|"&amp;TEXT($C209,"yyyymmdd"), RRPS_ALL[Key], RRPS_ALL[Dirty Mid], "")</f>
        <v/>
      </c>
      <c r="BM209" s="6" t="str">
        <f>_xlfn.XLOOKUP(BM$1&amp;"|"&amp;TEXT($C209,"yyyymmdd"), RRPS_ALL[Key], RRPS_ALL[Clean Price Mid], "")</f>
        <v/>
      </c>
      <c r="BN209" s="6"/>
      <c r="BO209" s="6"/>
      <c r="BP209" s="6"/>
      <c r="BQ209" s="7">
        <f>_xlfn.XLOOKUP(BQ$1&amp;"|"&amp;TEXT($C209,"yyyymmdd"), RRPS_ALL[Key], RRPS_ALL[Yield to Maturity], "")</f>
        <v>-0.21470700000000001</v>
      </c>
      <c r="BR209" s="6">
        <f>_xlfn.XLOOKUP(BR$1&amp;"|"&amp;TEXT($C209,"yyyymmdd"), RRPS_ALL[Key], RRPS_ALL[Mid Price], "")</f>
        <v>120.1345</v>
      </c>
      <c r="BS209" s="6">
        <f>_xlfn.XLOOKUP(BS$1&amp;"|"&amp;TEXT($C209,"yyyymmdd"), RRPS_ALL[Key], RRPS_ALL[Mid Yield], "")</f>
        <v>-0.22714400000000001</v>
      </c>
      <c r="BT209" s="6">
        <f>_xlfn.XLOOKUP(BT$1&amp;"|"&amp;TEXT($C209,"yyyymmdd"), RRPS_ALL[Key], RRPS_ALL[Dirty Mid], "")</f>
        <v>0</v>
      </c>
      <c r="BU209" s="6">
        <f>_xlfn.XLOOKUP(BU$1&amp;"|"&amp;TEXT($C209,"yyyymmdd"), RRPS_ALL[Key], RRPS_ALL[Clean Price Mid], "")</f>
        <v>0</v>
      </c>
      <c r="BV209" s="6">
        <v>0.05</v>
      </c>
      <c r="BW209" s="5">
        <v>44166</v>
      </c>
      <c r="BX209" s="6">
        <f t="shared" si="69"/>
        <v>3.8329911019849416</v>
      </c>
      <c r="BY209" s="7" t="str">
        <f>_xlfn.XLOOKUP(BY$1&amp;"|"&amp;TEXT($C209,"yyyymmdd"), RRPS_ALL[Key], RRPS_ALL[Yield to Maturity], "")</f>
        <v/>
      </c>
      <c r="BZ209" s="6" t="str">
        <f>_xlfn.XLOOKUP(BZ$1&amp;"|"&amp;TEXT($C209,"yyyymmdd"), RRPS_ALL[Key], RRPS_ALL[Mid Price], "")</f>
        <v/>
      </c>
      <c r="CA209" s="6" t="str">
        <f>_xlfn.XLOOKUP(CA$1&amp;"|"&amp;TEXT($C209,"yyyymmdd"), RRPS_ALL[Key], RRPS_ALL[Mid Yield], "")</f>
        <v/>
      </c>
      <c r="CB209" s="6" t="str">
        <f>_xlfn.XLOOKUP(CB$1&amp;"|"&amp;TEXT($C209,"yyyymmdd"), RRPS_ALL[Key], RRPS_ALL[Dirty Mid], "")</f>
        <v/>
      </c>
      <c r="CC209" s="6" t="str">
        <f>_xlfn.XLOOKUP(CC$1&amp;"|"&amp;TEXT($C209,"yyyymmdd"), RRPS_ALL[Key], RRPS_ALL[Clean Price Mid], "")</f>
        <v/>
      </c>
      <c r="CD209" s="6"/>
      <c r="CE209" s="6"/>
      <c r="CF209" s="6"/>
      <c r="CG209" s="7" t="str">
        <f>_xlfn.XLOOKUP(CG$1&amp;"|"&amp;TEXT($C209,"yyyymmdd"), RRPS_ALL[Key], RRPS_ALL[Yield to Maturity], "")</f>
        <v/>
      </c>
      <c r="CH209" s="6" t="str">
        <f>_xlfn.XLOOKUP(CH$1&amp;"|"&amp;TEXT($C209,"yyyymmdd"), RRPS_ALL[Key], RRPS_ALL[Mid Price], "")</f>
        <v/>
      </c>
      <c r="CI209" s="6" t="str">
        <f>_xlfn.XLOOKUP(CI$1&amp;"|"&amp;TEXT($C209,"yyyymmdd"), RRPS_ALL[Key], RRPS_ALL[Mid Yield], "")</f>
        <v/>
      </c>
      <c r="CJ209" s="6" t="str">
        <f>_xlfn.XLOOKUP(CJ$1&amp;"|"&amp;TEXT($C209,"yyyymmdd"), RRPS_ALL[Key], RRPS_ALL[Dirty Mid], "")</f>
        <v/>
      </c>
      <c r="CK209" s="6" t="str">
        <f>_xlfn.XLOOKUP(CK$1&amp;"|"&amp;TEXT($C209,"yyyymmdd"), RRPS_ALL[Key], RRPS_ALL[Clean Price Mid], "")</f>
        <v/>
      </c>
      <c r="CL209" s="6"/>
      <c r="CM209" s="6"/>
      <c r="CN209" s="6"/>
      <c r="CO209" s="7" t="str">
        <f>_xlfn.XLOOKUP(CO$1&amp;"|"&amp;TEXT($C209,"yyyymmdd"), RRPS_ALL[Key], RRPS_ALL[Yield to Maturity], "")</f>
        <v/>
      </c>
      <c r="CP209" s="6" t="str">
        <f>_xlfn.XLOOKUP(CP$1&amp;"|"&amp;TEXT($C209,"yyyymmdd"), RRPS_ALL[Key], RRPS_ALL[Mid Price], "")</f>
        <v/>
      </c>
      <c r="CQ209" s="6" t="str">
        <f>_xlfn.XLOOKUP(CQ$1&amp;"|"&amp;TEXT($C209,"yyyymmdd"), RRPS_ALL[Key], RRPS_ALL[Mid Yield], "")</f>
        <v/>
      </c>
      <c r="CR209" s="6" t="str">
        <f>_xlfn.XLOOKUP(CR$1&amp;"|"&amp;TEXT($C209,"yyyymmdd"), RRPS_ALL[Key], RRPS_ALL[Dirty Mid], "")</f>
        <v/>
      </c>
      <c r="CS209" s="6" t="str">
        <f>_xlfn.XLOOKUP(CS$1&amp;"|"&amp;TEXT($C209,"yyyymmdd"), RRPS_ALL[Key], RRPS_ALL[Clean Price Mid], "")</f>
        <v/>
      </c>
      <c r="CT209" s="6"/>
      <c r="CU209" s="6"/>
      <c r="CV209" s="6"/>
      <c r="CW209" s="7">
        <f>_xlfn.XLOOKUP(CW$1&amp;"|"&amp;TEXT($C209,"yyyymmdd"), RRPS_ALL[Key], RRPS_ALL[Yield to Maturity], "")</f>
        <v>-0.76000800000000002</v>
      </c>
      <c r="CX209" s="6">
        <f>_xlfn.XLOOKUP(CX$1&amp;"|"&amp;TEXT($C209,"yyyymmdd"), RRPS_ALL[Key], RRPS_ALL[Mid Price], "")</f>
        <v>102.4055</v>
      </c>
      <c r="CY209" s="6">
        <f>_xlfn.XLOOKUP(CY$1&amp;"|"&amp;TEXT($C209,"yyyymmdd"), RRPS_ALL[Key], RRPS_ALL[Mid Yield], "")</f>
        <v>-0.77449999999999997</v>
      </c>
      <c r="CZ209" s="6">
        <f>_xlfn.XLOOKUP(CZ$1&amp;"|"&amp;TEXT($C209,"yyyymmdd"), RRPS_ALL[Key], RRPS_ALL[Dirty Mid], "")</f>
        <v>0</v>
      </c>
      <c r="DA209" s="6">
        <f>_xlfn.XLOOKUP(DA$1&amp;"|"&amp;TEXT($C209,"yyyymmdd"), RRPS_ALL[Key], RRPS_ALL[Clean Price Mid], "")</f>
        <v>0</v>
      </c>
      <c r="DB209" s="6">
        <v>3.7499999999999999E-2</v>
      </c>
      <c r="DC209" s="5">
        <v>42959</v>
      </c>
      <c r="DD209" s="6">
        <f t="shared" si="60"/>
        <v>0.52876712328767128</v>
      </c>
      <c r="DE209" s="7">
        <f>_xlfn.XLOOKUP(DE$1&amp;"|"&amp;TEXT($C209,"yyyymmdd"), RRPS_ALL[Key], RRPS_ALL[Yield to Maturity], "")</f>
        <v>-0.53915599999999997</v>
      </c>
      <c r="DF209" s="6">
        <f>_xlfn.XLOOKUP(DF$1&amp;"|"&amp;TEXT($C209,"yyyymmdd"), RRPS_ALL[Key], RRPS_ALL[Mid Price], "")</f>
        <v>110.22</v>
      </c>
      <c r="DG209" s="6">
        <f>_xlfn.XLOOKUP(DG$1&amp;"|"&amp;TEXT($C209,"yyyymmdd"), RRPS_ALL[Key], RRPS_ALL[Mid Yield], "")</f>
        <v>-0.54919499999999999</v>
      </c>
      <c r="DH209" s="6">
        <f>_xlfn.XLOOKUP(DH$1&amp;"|"&amp;TEXT($C209,"yyyymmdd"), RRPS_ALL[Key], RRPS_ALL[Dirty Mid], "")</f>
        <v>0</v>
      </c>
      <c r="DI209" s="6">
        <f>_xlfn.XLOOKUP(DI$1&amp;"|"&amp;TEXT($C209,"yyyymmdd"), RRPS_ALL[Key], RRPS_ALL[Clean Price Mid], "")</f>
        <v>0</v>
      </c>
      <c r="DJ209" s="6">
        <v>4.2500000000000003E-2</v>
      </c>
      <c r="DK209" s="5">
        <v>43536</v>
      </c>
      <c r="DL209" s="6">
        <f t="shared" si="64"/>
        <v>2.1095890410958904</v>
      </c>
      <c r="DM209" s="7">
        <f>_xlfn.XLOOKUP(DM$1&amp;"|"&amp;TEXT($C209,"yyyymmdd"), RRPS_ALL[Key], RRPS_ALL[Yield to Maturity], "")</f>
        <v>1.7279929999999999</v>
      </c>
      <c r="DN209" s="6">
        <f>_xlfn.XLOOKUP(DN$1&amp;"|"&amp;TEXT($C209,"yyyymmdd"), RRPS_ALL[Key], RRPS_ALL[Mid Price], "")</f>
        <v>132.9385</v>
      </c>
      <c r="DO209" s="6">
        <f>_xlfn.XLOOKUP(DO$1&amp;"|"&amp;TEXT($C209,"yyyymmdd"), RRPS_ALL[Key], RRPS_ALL[Mid Yield], "")</f>
        <v>1.7029540000000001</v>
      </c>
      <c r="DP209" s="6">
        <f>_xlfn.XLOOKUP(DP$1&amp;"|"&amp;TEXT($C209,"yyyymmdd"), RRPS_ALL[Key], RRPS_ALL[Dirty Mid], "")</f>
        <v>0</v>
      </c>
      <c r="DQ209" s="6">
        <f>_xlfn.XLOOKUP(DQ$1&amp;"|"&amp;TEXT($C209,"yyyymmdd"), RRPS_ALL[Key], RRPS_ALL[Clean Price Mid], "")</f>
        <v>0</v>
      </c>
      <c r="DR209" s="6">
        <v>3.5000000000000003E-2</v>
      </c>
      <c r="DS209" s="5">
        <v>50859</v>
      </c>
      <c r="DT209" s="6">
        <f t="shared" si="65"/>
        <v>22.159404761904764</v>
      </c>
      <c r="DU209" s="7">
        <f>_xlfn.XLOOKUP(DU$1&amp;"|"&amp;TEXT($C209,"yyyymmdd"), RRPS_ALL[Key], RRPS_ALL[Yield to Maturity], "")</f>
        <v>9.0029999999999999E-2</v>
      </c>
      <c r="DV209" s="6">
        <f>_xlfn.XLOOKUP(DV$1&amp;"|"&amp;TEXT($C209,"yyyymmdd"), RRPS_ALL[Key], RRPS_ALL[Mid Price], "")</f>
        <v>118.184</v>
      </c>
      <c r="DW209" s="6">
        <f>_xlfn.XLOOKUP(DW$1&amp;"|"&amp;TEXT($C209,"yyyymmdd"), RRPS_ALL[Key], RRPS_ALL[Mid Yield], "")</f>
        <v>8.0019999999999994E-2</v>
      </c>
      <c r="DX209" s="6">
        <f>_xlfn.XLOOKUP(DX$1&amp;"|"&amp;TEXT($C209,"yyyymmdd"), RRPS_ALL[Key], RRPS_ALL[Dirty Mid], "")</f>
        <v>0</v>
      </c>
      <c r="DY209" s="6">
        <f>_xlfn.XLOOKUP(DY$1&amp;"|"&amp;TEXT($C209,"yyyymmdd"), RRPS_ALL[Key], RRPS_ALL[Clean Price Mid], "")</f>
        <v>0</v>
      </c>
      <c r="DZ209" s="6">
        <v>3.5000000000000003E-2</v>
      </c>
      <c r="EA209" s="5">
        <v>44713</v>
      </c>
      <c r="EB209" s="6">
        <f t="shared" si="67"/>
        <v>5.3318119580100412</v>
      </c>
      <c r="EC209" s="7">
        <f>_xlfn.XLOOKUP(EC$1&amp;"|"&amp;TEXT($C209,"yyyymmdd"), RRPS_ALL[Key], RRPS_ALL[Yield to Maturity], "")</f>
        <v>1.3796520000000001</v>
      </c>
      <c r="ED209" s="6">
        <f>_xlfn.XLOOKUP(ED$1&amp;"|"&amp;TEXT($C209,"yyyymmdd"), RRPS_ALL[Key], RRPS_ALL[Mid Price], "")</f>
        <v>112.31699999999999</v>
      </c>
      <c r="EE209" s="6">
        <f>_xlfn.XLOOKUP(EE$1&amp;"|"&amp;TEXT($C209,"yyyymmdd"), RRPS_ALL[Key], RRPS_ALL[Mid Yield], "")</f>
        <v>1.354609</v>
      </c>
      <c r="EF209" s="6">
        <f>_xlfn.XLOOKUP(EF$1&amp;"|"&amp;TEXT($C209,"yyyymmdd"), RRPS_ALL[Key], RRPS_ALL[Dirty Mid], "")</f>
        <v>0</v>
      </c>
      <c r="EG209" s="6">
        <f>_xlfn.XLOOKUP(EG$1&amp;"|"&amp;TEXT($C209,"yyyymmdd"), RRPS_ALL[Key], RRPS_ALL[Clean Price Mid], "")</f>
        <v>0</v>
      </c>
      <c r="EH209" s="6">
        <v>2.2499999999999999E-2</v>
      </c>
      <c r="EI209" s="5">
        <v>48366</v>
      </c>
      <c r="EJ209" s="6">
        <f t="shared" si="66"/>
        <v>15.331964407939767</v>
      </c>
      <c r="EK209" s="7">
        <f>_xlfn.XLOOKUP(EK$1&amp;"|"&amp;TEXT($C209,"yyyymmdd"), RRPS_ALL[Key], RRPS_ALL[Yield to Maturity], "")</f>
        <v>0.32542199999999999</v>
      </c>
      <c r="EL209" s="6">
        <f>_xlfn.XLOOKUP(EL$1&amp;"|"&amp;TEXT($C209,"yyyymmdd"), RRPS_ALL[Key], RRPS_ALL[Mid Price], "")</f>
        <v>107.934</v>
      </c>
      <c r="EM209" s="6">
        <f>_xlfn.XLOOKUP(EM$1&amp;"|"&amp;TEXT($C209,"yyyymmdd"), RRPS_ALL[Key], RRPS_ALL[Mid Yield], "")</f>
        <v>0.31542700000000001</v>
      </c>
      <c r="EN209" s="6">
        <f>_xlfn.XLOOKUP(EN$1&amp;"|"&amp;TEXT($C209,"yyyymmdd"), RRPS_ALL[Key], RRPS_ALL[Dirty Mid], "")</f>
        <v>0</v>
      </c>
      <c r="EO209" s="6">
        <f>_xlfn.XLOOKUP(EO$1&amp;"|"&amp;TEXT($C209,"yyyymmdd"), RRPS_ALL[Key], RRPS_ALL[Clean Price Mid], "")</f>
        <v>0</v>
      </c>
      <c r="EP209" s="6">
        <v>1.4999999999999999E-2</v>
      </c>
      <c r="EQ209" s="5">
        <v>45243</v>
      </c>
      <c r="ER209" s="6">
        <f t="shared" si="62"/>
        <v>6.7836463223787167</v>
      </c>
      <c r="ES209" s="7">
        <f>_xlfn.XLOOKUP(ES$1&amp;"|"&amp;TEXT($C209,"yyyymmdd"), RRPS_ALL[Key], RRPS_ALL[Yield to Maturity], "")</f>
        <v>0.52536300000000002</v>
      </c>
      <c r="ET209" s="6">
        <f>_xlfn.XLOOKUP(ET$1&amp;"|"&amp;TEXT($C209,"yyyymmdd"), RRPS_ALL[Key], RRPS_ALL[Mid Price], "")</f>
        <v>116.041</v>
      </c>
      <c r="EU209" s="6">
        <f>_xlfn.XLOOKUP(EU$1&amp;"|"&amp;TEXT($C209,"yyyymmdd"), RRPS_ALL[Key], RRPS_ALL[Mid Yield], "")</f>
        <v>0.51538300000000004</v>
      </c>
      <c r="EV209" s="6">
        <f>_xlfn.XLOOKUP(EV$1&amp;"|"&amp;TEXT($C209,"yyyymmdd"), RRPS_ALL[Key], RRPS_ALL[Dirty Mid], "")</f>
        <v>0</v>
      </c>
      <c r="EW209" s="6">
        <f>_xlfn.XLOOKUP(EW$1&amp;"|"&amp;TEXT($C209,"yyyymmdd"), RRPS_ALL[Key], RRPS_ALL[Clean Price Mid], "")</f>
        <v>0</v>
      </c>
      <c r="EX209" s="6">
        <v>2.5000000000000001E-2</v>
      </c>
      <c r="EY209" s="5">
        <v>45789</v>
      </c>
      <c r="EZ209" s="6">
        <f t="shared" si="68"/>
        <v>8.277152418618801</v>
      </c>
      <c r="FA209" s="7">
        <f>_xlfn.XLOOKUP(FA$1&amp;"|"&amp;TEXT($C209,"yyyymmdd"), RRPS_ALL[Key], RRPS_ALL[Yield to Maturity], "")</f>
        <v>0.73885500000000004</v>
      </c>
      <c r="FB209" s="6">
        <f>_xlfn.XLOOKUP(FB$1&amp;"|"&amp;TEXT($C209,"yyyymmdd"), RRPS_ALL[Key], RRPS_ALL[Mid Price], "")</f>
        <v>102.54949999999999</v>
      </c>
      <c r="FC209" s="6">
        <f>_xlfn.XLOOKUP(FC$1&amp;"|"&amp;TEXT($C209,"yyyymmdd"), RRPS_ALL[Key], RRPS_ALL[Mid Yield], "")</f>
        <v>0.72889199999999998</v>
      </c>
      <c r="FD209" s="6">
        <f>_xlfn.XLOOKUP(FD$1&amp;"|"&amp;TEXT($C209,"yyyymmdd"), RRPS_ALL[Key], RRPS_ALL[Dirty Mid], "")</f>
        <v>0</v>
      </c>
      <c r="FE209" s="6">
        <f>_xlfn.XLOOKUP(FE$1&amp;"|"&amp;TEXT($C209,"yyyymmdd"), RRPS_ALL[Key], RRPS_ALL[Clean Price Mid], "")</f>
        <v>0</v>
      </c>
      <c r="FF209" s="6">
        <v>0.01</v>
      </c>
      <c r="FG209" s="5">
        <v>46338</v>
      </c>
      <c r="FH209" s="6">
        <f t="shared" si="61"/>
        <v>9.7809419496166488</v>
      </c>
      <c r="FI209" s="7">
        <f>_xlfn.XLOOKUP(FI$1&amp;"|"&amp;TEXT($C209,"yyyymmdd"), RRPS_ALL[Key], RRPS_ALL[Yield to Maturity], "")</f>
        <v>0.99068100000000003</v>
      </c>
      <c r="FJ209" s="6">
        <f>_xlfn.XLOOKUP(FJ$1&amp;"|"&amp;TEXT($C209,"yyyymmdd"), RRPS_ALL[Key], RRPS_ALL[Mid Price], "")</f>
        <v>97.548000000000002</v>
      </c>
      <c r="FK209" s="6">
        <f>_xlfn.XLOOKUP(FK$1&amp;"|"&amp;TEXT($C209,"yyyymmdd"), RRPS_ALL[Key], RRPS_ALL[Mid Yield], "")</f>
        <v>0.980657</v>
      </c>
      <c r="FL209" s="6">
        <f>_xlfn.XLOOKUP(FL$1&amp;"|"&amp;TEXT($C209,"yyyymmdd"), RRPS_ALL[Key], RRPS_ALL[Dirty Mid], "")</f>
        <v>0</v>
      </c>
      <c r="FM209" s="6">
        <f>_xlfn.XLOOKUP(FM$1&amp;"|"&amp;TEXT($C209,"yyyymmdd"), RRPS_ALL[Key], RRPS_ALL[Clean Price Mid], "")</f>
        <v>0</v>
      </c>
      <c r="FN209" s="6">
        <v>7.4999999999999997E-3</v>
      </c>
      <c r="FO209" s="5">
        <v>46885</v>
      </c>
      <c r="FP209" s="6">
        <f t="shared" ref="FP209:FP240" si="70">YEARFRAC(C209,FO209,1)</f>
        <v>11.277207392197125</v>
      </c>
      <c r="FQ209" s="7" t="str">
        <f>_xlfn.XLOOKUP(FQ$1&amp;"|"&amp;TEXT($C209,"yyyymmdd"), RRPS_ALL[Key], RRPS_ALL[Yield to Maturity], "")</f>
        <v/>
      </c>
      <c r="FR209" s="6" t="str">
        <f>_xlfn.XLOOKUP(FR$1&amp;"|"&amp;TEXT($C209,"yyyymmdd"), RRPS_ALL[Key], RRPS_ALL[Mid Price], "")</f>
        <v/>
      </c>
      <c r="FS209" s="6" t="str">
        <f>_xlfn.XLOOKUP(FS$1&amp;"|"&amp;TEXT($C209,"yyyymmdd"), RRPS_ALL[Key], RRPS_ALL[Mid Yield], "")</f>
        <v/>
      </c>
      <c r="FT209" s="6" t="str">
        <f>_xlfn.XLOOKUP(FT$1&amp;"|"&amp;TEXT($C209,"yyyymmdd"), RRPS_ALL[Key], RRPS_ALL[Dirty Mid], "")</f>
        <v/>
      </c>
      <c r="FU209" s="6" t="str">
        <f>_xlfn.XLOOKUP(FU$1&amp;"|"&amp;TEXT($C209,"yyyymmdd"), RRPS_ALL[Key], RRPS_ALL[Clean Price Mid], "")</f>
        <v/>
      </c>
      <c r="FV209" s="6"/>
      <c r="FW209" s="6"/>
      <c r="FX209" s="6"/>
      <c r="FY209" s="7" t="str">
        <f>_xlfn.XLOOKUP(FY$1&amp;"|"&amp;TEXT($C209,"yyyymmdd"), RRPS_ALL[Key], RRPS_ALL[Yield to Maturity], "")</f>
        <v/>
      </c>
      <c r="FZ209" s="6" t="str">
        <f>_xlfn.XLOOKUP(FZ$1&amp;"|"&amp;TEXT($C209,"yyyymmdd"), RRPS_ALL[Key], RRPS_ALL[Mid Price], "")</f>
        <v/>
      </c>
      <c r="GA209" s="6" t="str">
        <f>_xlfn.XLOOKUP(GA$1&amp;"|"&amp;TEXT($C209,"yyyymmdd"), RRPS_ALL[Key], RRPS_ALL[Mid Yield], "")</f>
        <v/>
      </c>
      <c r="GB209" s="6" t="str">
        <f>_xlfn.XLOOKUP(GB$1&amp;"|"&amp;TEXT($C209,"yyyymmdd"), RRPS_ALL[Key], RRPS_ALL[Dirty Mid], "")</f>
        <v/>
      </c>
      <c r="GC209" s="6" t="str">
        <f>_xlfn.XLOOKUP(GC$1&amp;"|"&amp;TEXT($C209,"yyyymmdd"), RRPS_ALL[Key], RRPS_ALL[Clean Price Mid], "")</f>
        <v/>
      </c>
      <c r="GD209" s="6"/>
      <c r="GE209" s="6"/>
      <c r="GF209" s="6"/>
      <c r="GG209" s="7" t="str">
        <f>_xlfn.XLOOKUP(GG$1&amp;"|"&amp;TEXT($C209,"yyyymmdd"), RRPS_ALL[Key], RRPS_ALL[Yield to Maturity], "")</f>
        <v/>
      </c>
      <c r="GH209" s="6" t="str">
        <f>_xlfn.XLOOKUP(GH$1&amp;"|"&amp;TEXT($C209,"yyyymmdd"), RRPS_ALL[Key], RRPS_ALL[Mid Price], "")</f>
        <v/>
      </c>
      <c r="GI209" s="6" t="str">
        <f>_xlfn.XLOOKUP(GI$1&amp;"|"&amp;TEXT($C209,"yyyymmdd"), RRPS_ALL[Key], RRPS_ALL[Mid Yield], "")</f>
        <v/>
      </c>
      <c r="GJ209" s="6" t="str">
        <f>_xlfn.XLOOKUP(GJ$1&amp;"|"&amp;TEXT($C209,"yyyymmdd"), RRPS_ALL[Key], RRPS_ALL[Dirty Mid], "")</f>
        <v/>
      </c>
      <c r="GK209" s="6" t="str">
        <f>_xlfn.XLOOKUP(GK$1&amp;"|"&amp;TEXT($C209,"yyyymmdd"), RRPS_ALL[Key], RRPS_ALL[Clean Price Mid], "")</f>
        <v/>
      </c>
      <c r="GL209" s="6"/>
      <c r="GM209" s="6"/>
      <c r="GN209" s="6"/>
      <c r="GO209" s="7" t="str">
        <f>_xlfn.XLOOKUP(GO$1&amp;"|"&amp;TEXT($C209,"yyyymmdd"), RRPS_ALL[Key], RRPS_ALL[Yield to Maturity], "")</f>
        <v/>
      </c>
      <c r="GP209" s="6" t="str">
        <f>_xlfn.XLOOKUP(GP$1&amp;"|"&amp;TEXT($C209,"yyyymmdd"), RRPS_ALL[Key], RRPS_ALL[Mid Price], "")</f>
        <v/>
      </c>
      <c r="GQ209" s="6" t="str">
        <f>_xlfn.XLOOKUP(GQ$1&amp;"|"&amp;TEXT($C209,"yyyymmdd"), RRPS_ALL[Key], RRPS_ALL[Mid Yield], "")</f>
        <v/>
      </c>
      <c r="GR209" s="6" t="str">
        <f>_xlfn.XLOOKUP(GR$1&amp;"|"&amp;TEXT($C209,"yyyymmdd"), RRPS_ALL[Key], RRPS_ALL[Dirty Mid], "")</f>
        <v/>
      </c>
      <c r="GS209" s="6" t="str">
        <f>_xlfn.XLOOKUP(GS$1&amp;"|"&amp;TEXT($C209,"yyyymmdd"), RRPS_ALL[Key], RRPS_ALL[Clean Price Mid], "")</f>
        <v/>
      </c>
      <c r="GT209" s="6"/>
      <c r="GU209" s="6"/>
      <c r="GV209" s="6"/>
      <c r="GW209" s="7" t="str">
        <f>_xlfn.XLOOKUP(GW$1&amp;"|"&amp;TEXT($C209,"yyyymmdd"), RRPS_ALL[Key], RRPS_ALL[Yield to Maturity], "")</f>
        <v/>
      </c>
      <c r="GX209" s="6" t="str">
        <f>_xlfn.XLOOKUP(GX$1&amp;"|"&amp;TEXT($C209,"yyyymmdd"), RRPS_ALL[Key], RRPS_ALL[Mid Price], "")</f>
        <v/>
      </c>
      <c r="GY209" s="6" t="str">
        <f>_xlfn.XLOOKUP(GY$1&amp;"|"&amp;TEXT($C209,"yyyymmdd"), RRPS_ALL[Key], RRPS_ALL[Mid Yield], "")</f>
        <v/>
      </c>
      <c r="GZ209" s="6" t="str">
        <f>_xlfn.XLOOKUP(GZ$1&amp;"|"&amp;TEXT($C209,"yyyymmdd"), RRPS_ALL[Key], RRPS_ALL[Dirty Mid], "")</f>
        <v/>
      </c>
      <c r="HA209" s="6" t="str">
        <f>_xlfn.XLOOKUP(HA$1&amp;"|"&amp;TEXT($C209,"yyyymmdd"), RRPS_ALL[Key], RRPS_ALL[Clean Price Mid], "")</f>
        <v/>
      </c>
      <c r="HB209" s="6"/>
      <c r="HC209" s="6"/>
      <c r="HD209" s="6"/>
    </row>
    <row r="210" spans="1:212" x14ac:dyDescent="0.2">
      <c r="A210">
        <v>2017</v>
      </c>
      <c r="B210">
        <v>2</v>
      </c>
      <c r="C210" s="5">
        <f t="shared" si="63"/>
        <v>42794</v>
      </c>
      <c r="D210" s="6">
        <v>-1.25</v>
      </c>
      <c r="E210" s="7" t="str">
        <f>_xlfn.XLOOKUP(E$1&amp;"|"&amp;TEXT($C210,"yyyymmdd"), RRPS_ALL[Key], RRPS_ALL[Yield to Maturity], "")</f>
        <v/>
      </c>
      <c r="F210" s="6" t="str">
        <f>_xlfn.XLOOKUP(F$1&amp;"|"&amp;TEXT($C210,"yyyymmdd"), RRPS_ALL[Key], RRPS_ALL[Mid Price], "")</f>
        <v/>
      </c>
      <c r="G210" s="6" t="str">
        <f>_xlfn.XLOOKUP(G$1&amp;"|"&amp;TEXT($C210,"yyyymmdd"), RRPS_ALL[Key], RRPS_ALL[Mid Yield], "")</f>
        <v/>
      </c>
      <c r="H210" s="6" t="str">
        <f>_xlfn.XLOOKUP(H$1&amp;"|"&amp;TEXT($C210,"yyyymmdd"), RRPS_ALL[Key], RRPS_ALL[Dirty Mid], "")</f>
        <v/>
      </c>
      <c r="I210" s="6" t="str">
        <f>_xlfn.XLOOKUP(I$1&amp;"|"&amp;TEXT($C210,"yyyymmdd"), RRPS_ALL[Key], RRPS_ALL[Clean Price Mid], "")</f>
        <v/>
      </c>
      <c r="J210" s="6"/>
      <c r="K210" s="6"/>
      <c r="L210" s="6"/>
      <c r="M210" s="7" t="str">
        <f>_xlfn.XLOOKUP(M$1&amp;"|"&amp;TEXT($C210,"yyyymmdd"), RRPS_ALL[Key], RRPS_ALL[Yield to Maturity], "")</f>
        <v/>
      </c>
      <c r="N210" s="6" t="str">
        <f>_xlfn.XLOOKUP(N$1&amp;"|"&amp;TEXT($C210,"yyyymmdd"), RRPS_ALL[Key], RRPS_ALL[Mid Price], "")</f>
        <v/>
      </c>
      <c r="O210" s="6" t="str">
        <f>_xlfn.XLOOKUP(O$1&amp;"|"&amp;TEXT($C210,"yyyymmdd"), RRPS_ALL[Key], RRPS_ALL[Mid Yield], "")</f>
        <v/>
      </c>
      <c r="P210" s="6" t="str">
        <f>_xlfn.XLOOKUP(P$1&amp;"|"&amp;TEXT($C210,"yyyymmdd"), RRPS_ALL[Key], RRPS_ALL[Dirty Mid], "")</f>
        <v/>
      </c>
      <c r="Q210" s="6" t="str">
        <f>_xlfn.XLOOKUP(Q$1&amp;"|"&amp;TEXT($C210,"yyyymmdd"), RRPS_ALL[Key], RRPS_ALL[Clean Price Mid], "")</f>
        <v/>
      </c>
      <c r="R210" s="6"/>
      <c r="S210" s="6"/>
      <c r="T210" s="6"/>
      <c r="U210" s="7" t="str">
        <f>_xlfn.XLOOKUP(U$1&amp;"|"&amp;TEXT($C210,"yyyymmdd"), RRPS_ALL[Key], RRPS_ALL[Yield to Maturity], "")</f>
        <v/>
      </c>
      <c r="V210" s="6" t="str">
        <f>_xlfn.XLOOKUP(V$1&amp;"|"&amp;TEXT($C210,"yyyymmdd"), RRPS_ALL[Key], RRPS_ALL[Mid Price], "")</f>
        <v/>
      </c>
      <c r="W210" s="6" t="str">
        <f>_xlfn.XLOOKUP(W$1&amp;"|"&amp;TEXT($C210,"yyyymmdd"), RRPS_ALL[Key], RRPS_ALL[Mid Yield], "")</f>
        <v/>
      </c>
      <c r="X210" s="6" t="str">
        <f>_xlfn.XLOOKUP(X$1&amp;"|"&amp;TEXT($C210,"yyyymmdd"), RRPS_ALL[Key], RRPS_ALL[Dirty Mid], "")</f>
        <v/>
      </c>
      <c r="Y210" s="6" t="str">
        <f>_xlfn.XLOOKUP(Y$1&amp;"|"&amp;TEXT($C210,"yyyymmdd"), RRPS_ALL[Key], RRPS_ALL[Clean Price Mid], "")</f>
        <v/>
      </c>
      <c r="Z210" s="6"/>
      <c r="AA210" s="6"/>
      <c r="AB210" s="6"/>
      <c r="AC210" s="7" t="str">
        <f>_xlfn.XLOOKUP(AC$1&amp;"|"&amp;TEXT($C210,"yyyymmdd"), RRPS_ALL[Key], RRPS_ALL[Yield to Maturity], "")</f>
        <v/>
      </c>
      <c r="AD210" s="6" t="str">
        <f>_xlfn.XLOOKUP(AD$1&amp;"|"&amp;TEXT($C210,"yyyymmdd"), RRPS_ALL[Key], RRPS_ALL[Mid Price], "")</f>
        <v/>
      </c>
      <c r="AE210" s="6" t="str">
        <f>_xlfn.XLOOKUP(AE$1&amp;"|"&amp;TEXT($C210,"yyyymmdd"), RRPS_ALL[Key], RRPS_ALL[Mid Yield], "")</f>
        <v/>
      </c>
      <c r="AF210" s="6" t="str">
        <f>_xlfn.XLOOKUP(AF$1&amp;"|"&amp;TEXT($C210,"yyyymmdd"), RRPS_ALL[Key], RRPS_ALL[Dirty Mid], "")</f>
        <v/>
      </c>
      <c r="AG210" s="6" t="str">
        <f>_xlfn.XLOOKUP(AG$1&amp;"|"&amp;TEXT($C210,"yyyymmdd"), RRPS_ALL[Key], RRPS_ALL[Clean Price Mid], "")</f>
        <v/>
      </c>
      <c r="AH210" s="6"/>
      <c r="AI210" s="6"/>
      <c r="AJ210" s="6"/>
      <c r="AK210" s="7" t="str">
        <f>_xlfn.XLOOKUP(AK$1&amp;"|"&amp;TEXT($C210,"yyyymmdd"), RRPS_ALL[Key], RRPS_ALL[Yield to Maturity], "")</f>
        <v/>
      </c>
      <c r="AL210" s="6" t="str">
        <f>_xlfn.XLOOKUP(AL$1&amp;"|"&amp;TEXT($C210,"yyyymmdd"), RRPS_ALL[Key], RRPS_ALL[Mid Price], "")</f>
        <v/>
      </c>
      <c r="AM210" s="6" t="str">
        <f>_xlfn.XLOOKUP(AM$1&amp;"|"&amp;TEXT($C210,"yyyymmdd"), RRPS_ALL[Key], RRPS_ALL[Mid Yield], "")</f>
        <v/>
      </c>
      <c r="AN210" s="6" t="str">
        <f>_xlfn.XLOOKUP(AN$1&amp;"|"&amp;TEXT($C210,"yyyymmdd"), RRPS_ALL[Key], RRPS_ALL[Dirty Mid], "")</f>
        <v/>
      </c>
      <c r="AO210" s="6" t="str">
        <f>_xlfn.XLOOKUP(AO$1&amp;"|"&amp;TEXT($C210,"yyyymmdd"), RRPS_ALL[Key], RRPS_ALL[Clean Price Mid], "")</f>
        <v/>
      </c>
      <c r="AP210" s="6"/>
      <c r="AQ210" s="6"/>
      <c r="AR210" s="6"/>
      <c r="AS210" s="7" t="str">
        <f>_xlfn.XLOOKUP(AS$1&amp;"|"&amp;TEXT($C210,"yyyymmdd"), RRPS_ALL[Key], RRPS_ALL[Yield to Maturity], "")</f>
        <v/>
      </c>
      <c r="AT210" s="6" t="str">
        <f>_xlfn.XLOOKUP(AT$1&amp;"|"&amp;TEXT($C210,"yyyymmdd"), RRPS_ALL[Key], RRPS_ALL[Mid Price], "")</f>
        <v/>
      </c>
      <c r="AU210" s="6" t="str">
        <f>_xlfn.XLOOKUP(AU$1&amp;"|"&amp;TEXT($C210,"yyyymmdd"), RRPS_ALL[Key], RRPS_ALL[Mid Yield], "")</f>
        <v/>
      </c>
      <c r="AV210" s="6" t="str">
        <f>_xlfn.XLOOKUP(AV$1&amp;"|"&amp;TEXT($C210,"yyyymmdd"), RRPS_ALL[Key], RRPS_ALL[Dirty Mid], "")</f>
        <v/>
      </c>
      <c r="AW210" s="6" t="str">
        <f>_xlfn.XLOOKUP(AW$1&amp;"|"&amp;TEXT($C210,"yyyymmdd"), RRPS_ALL[Key], RRPS_ALL[Clean Price Mid], "")</f>
        <v/>
      </c>
      <c r="AX210" s="6"/>
      <c r="AY210" s="6"/>
      <c r="AZ210" s="6"/>
      <c r="BA210" s="7" t="str">
        <f>_xlfn.XLOOKUP(BA$1&amp;"|"&amp;TEXT($C210,"yyyymmdd"), RRPS_ALL[Key], RRPS_ALL[Yield to Maturity], "")</f>
        <v/>
      </c>
      <c r="BB210" s="6" t="str">
        <f>_xlfn.XLOOKUP(BB$1&amp;"|"&amp;TEXT($C210,"yyyymmdd"), RRPS_ALL[Key], RRPS_ALL[Mid Price], "")</f>
        <v/>
      </c>
      <c r="BC210" s="6" t="str">
        <f>_xlfn.XLOOKUP(BC$1&amp;"|"&amp;TEXT($C210,"yyyymmdd"), RRPS_ALL[Key], RRPS_ALL[Mid Yield], "")</f>
        <v/>
      </c>
      <c r="BD210" s="6" t="str">
        <f>_xlfn.XLOOKUP(BD$1&amp;"|"&amp;TEXT($C210,"yyyymmdd"), RRPS_ALL[Key], RRPS_ALL[Dirty Mid], "")</f>
        <v/>
      </c>
      <c r="BE210" s="6" t="str">
        <f>_xlfn.XLOOKUP(BE$1&amp;"|"&amp;TEXT($C210,"yyyymmdd"), RRPS_ALL[Key], RRPS_ALL[Clean Price Mid], "")</f>
        <v/>
      </c>
      <c r="BF210" s="6"/>
      <c r="BG210" s="6"/>
      <c r="BH210" s="6"/>
      <c r="BI210" s="7" t="str">
        <f>_xlfn.XLOOKUP(BI$1&amp;"|"&amp;TEXT($C210,"yyyymmdd"), RRPS_ALL[Key], RRPS_ALL[Yield to Maturity], "")</f>
        <v/>
      </c>
      <c r="BJ210" s="6" t="str">
        <f>_xlfn.XLOOKUP(BJ$1&amp;"|"&amp;TEXT($C210,"yyyymmdd"), RRPS_ALL[Key], RRPS_ALL[Mid Price], "")</f>
        <v/>
      </c>
      <c r="BK210" s="6" t="str">
        <f>_xlfn.XLOOKUP(BK$1&amp;"|"&amp;TEXT($C210,"yyyymmdd"), RRPS_ALL[Key], RRPS_ALL[Mid Yield], "")</f>
        <v/>
      </c>
      <c r="BL210" s="6" t="str">
        <f>_xlfn.XLOOKUP(BL$1&amp;"|"&amp;TEXT($C210,"yyyymmdd"), RRPS_ALL[Key], RRPS_ALL[Dirty Mid], "")</f>
        <v/>
      </c>
      <c r="BM210" s="6" t="str">
        <f>_xlfn.XLOOKUP(BM$1&amp;"|"&amp;TEXT($C210,"yyyymmdd"), RRPS_ALL[Key], RRPS_ALL[Clean Price Mid], "")</f>
        <v/>
      </c>
      <c r="BN210" s="6"/>
      <c r="BO210" s="6"/>
      <c r="BP210" s="6"/>
      <c r="BQ210" s="7">
        <f>_xlfn.XLOOKUP(BQ$1&amp;"|"&amp;TEXT($C210,"yyyymmdd"), RRPS_ALL[Key], RRPS_ALL[Yield to Maturity], "")</f>
        <v>-0.38584600000000002</v>
      </c>
      <c r="BR210" s="6">
        <f>_xlfn.XLOOKUP(BR$1&amp;"|"&amp;TEXT($C210,"yyyymmdd"), RRPS_ALL[Key], RRPS_ALL[Mid Price], "")</f>
        <v>120.4235</v>
      </c>
      <c r="BS210" s="6">
        <f>_xlfn.XLOOKUP(BS$1&amp;"|"&amp;TEXT($C210,"yyyymmdd"), RRPS_ALL[Key], RRPS_ALL[Mid Yield], "")</f>
        <v>-0.39824700000000002</v>
      </c>
      <c r="BT210" s="6">
        <f>_xlfn.XLOOKUP(BT$1&amp;"|"&amp;TEXT($C210,"yyyymmdd"), RRPS_ALL[Key], RRPS_ALL[Dirty Mid], "")</f>
        <v>0</v>
      </c>
      <c r="BU210" s="6">
        <f>_xlfn.XLOOKUP(BU$1&amp;"|"&amp;TEXT($C210,"yyyymmdd"), RRPS_ALL[Key], RRPS_ALL[Clean Price Mid], "")</f>
        <v>0</v>
      </c>
      <c r="BV210" s="6">
        <v>0.05</v>
      </c>
      <c r="BW210" s="5">
        <v>44166</v>
      </c>
      <c r="BX210" s="6">
        <f t="shared" si="69"/>
        <v>3.7563312799452429</v>
      </c>
      <c r="BY210" s="7" t="str">
        <f>_xlfn.XLOOKUP(BY$1&amp;"|"&amp;TEXT($C210,"yyyymmdd"), RRPS_ALL[Key], RRPS_ALL[Yield to Maturity], "")</f>
        <v/>
      </c>
      <c r="BZ210" s="6" t="str">
        <f>_xlfn.XLOOKUP(BZ$1&amp;"|"&amp;TEXT($C210,"yyyymmdd"), RRPS_ALL[Key], RRPS_ALL[Mid Price], "")</f>
        <v/>
      </c>
      <c r="CA210" s="6" t="str">
        <f>_xlfn.XLOOKUP(CA$1&amp;"|"&amp;TEXT($C210,"yyyymmdd"), RRPS_ALL[Key], RRPS_ALL[Mid Yield], "")</f>
        <v/>
      </c>
      <c r="CB210" s="6" t="str">
        <f>_xlfn.XLOOKUP(CB$1&amp;"|"&amp;TEXT($C210,"yyyymmdd"), RRPS_ALL[Key], RRPS_ALL[Dirty Mid], "")</f>
        <v/>
      </c>
      <c r="CC210" s="6" t="str">
        <f>_xlfn.XLOOKUP(CC$1&amp;"|"&amp;TEXT($C210,"yyyymmdd"), RRPS_ALL[Key], RRPS_ALL[Clean Price Mid], "")</f>
        <v/>
      </c>
      <c r="CD210" s="6"/>
      <c r="CE210" s="6"/>
      <c r="CF210" s="6"/>
      <c r="CG210" s="7" t="str">
        <f>_xlfn.XLOOKUP(CG$1&amp;"|"&amp;TEXT($C210,"yyyymmdd"), RRPS_ALL[Key], RRPS_ALL[Yield to Maturity], "")</f>
        <v/>
      </c>
      <c r="CH210" s="6" t="str">
        <f>_xlfn.XLOOKUP(CH$1&amp;"|"&amp;TEXT($C210,"yyyymmdd"), RRPS_ALL[Key], RRPS_ALL[Mid Price], "")</f>
        <v/>
      </c>
      <c r="CI210" s="6" t="str">
        <f>_xlfn.XLOOKUP(CI$1&amp;"|"&amp;TEXT($C210,"yyyymmdd"), RRPS_ALL[Key], RRPS_ALL[Mid Yield], "")</f>
        <v/>
      </c>
      <c r="CJ210" s="6" t="str">
        <f>_xlfn.XLOOKUP(CJ$1&amp;"|"&amp;TEXT($C210,"yyyymmdd"), RRPS_ALL[Key], RRPS_ALL[Dirty Mid], "")</f>
        <v/>
      </c>
      <c r="CK210" s="6" t="str">
        <f>_xlfn.XLOOKUP(CK$1&amp;"|"&amp;TEXT($C210,"yyyymmdd"), RRPS_ALL[Key], RRPS_ALL[Clean Price Mid], "")</f>
        <v/>
      </c>
      <c r="CL210" s="6"/>
      <c r="CM210" s="6"/>
      <c r="CN210" s="6"/>
      <c r="CO210" s="7" t="str">
        <f>_xlfn.XLOOKUP(CO$1&amp;"|"&amp;TEXT($C210,"yyyymmdd"), RRPS_ALL[Key], RRPS_ALL[Yield to Maturity], "")</f>
        <v/>
      </c>
      <c r="CP210" s="6" t="str">
        <f>_xlfn.XLOOKUP(CP$1&amp;"|"&amp;TEXT($C210,"yyyymmdd"), RRPS_ALL[Key], RRPS_ALL[Mid Price], "")</f>
        <v/>
      </c>
      <c r="CQ210" s="6" t="str">
        <f>_xlfn.XLOOKUP(CQ$1&amp;"|"&amp;TEXT($C210,"yyyymmdd"), RRPS_ALL[Key], RRPS_ALL[Mid Yield], "")</f>
        <v/>
      </c>
      <c r="CR210" s="6" t="str">
        <f>_xlfn.XLOOKUP(CR$1&amp;"|"&amp;TEXT($C210,"yyyymmdd"), RRPS_ALL[Key], RRPS_ALL[Dirty Mid], "")</f>
        <v/>
      </c>
      <c r="CS210" s="6" t="str">
        <f>_xlfn.XLOOKUP(CS$1&amp;"|"&amp;TEXT($C210,"yyyymmdd"), RRPS_ALL[Key], RRPS_ALL[Clean Price Mid], "")</f>
        <v/>
      </c>
      <c r="CT210" s="6"/>
      <c r="CU210" s="6"/>
      <c r="CV210" s="6"/>
      <c r="CW210" s="7">
        <f>_xlfn.XLOOKUP(CW$1&amp;"|"&amp;TEXT($C210,"yyyymmdd"), RRPS_ALL[Key], RRPS_ALL[Yield to Maturity], "")</f>
        <v>-0.67531600000000003</v>
      </c>
      <c r="CX210" s="6">
        <f>_xlfn.XLOOKUP(CX$1&amp;"|"&amp;TEXT($C210,"yyyymmdd"), RRPS_ALL[Key], RRPS_ALL[Mid Price], "")</f>
        <v>101.986</v>
      </c>
      <c r="CY210" s="6">
        <f>_xlfn.XLOOKUP(CY$1&amp;"|"&amp;TEXT($C210,"yyyymmdd"), RRPS_ALL[Key], RRPS_ALL[Mid Yield], "")</f>
        <v>-0.69040500000000005</v>
      </c>
      <c r="CZ210" s="6">
        <f>_xlfn.XLOOKUP(CZ$1&amp;"|"&amp;TEXT($C210,"yyyymmdd"), RRPS_ALL[Key], RRPS_ALL[Dirty Mid], "")</f>
        <v>0</v>
      </c>
      <c r="DA210" s="6">
        <f>_xlfn.XLOOKUP(DA$1&amp;"|"&amp;TEXT($C210,"yyyymmdd"), RRPS_ALL[Key], RRPS_ALL[Clean Price Mid], "")</f>
        <v>0</v>
      </c>
      <c r="DB210" s="6">
        <v>3.7499999999999999E-2</v>
      </c>
      <c r="DC210" s="5">
        <v>42959</v>
      </c>
      <c r="DD210" s="6">
        <f t="shared" si="60"/>
        <v>0.45205479452054792</v>
      </c>
      <c r="DE210" s="7">
        <f>_xlfn.XLOOKUP(DE$1&amp;"|"&amp;TEXT($C210,"yyyymmdd"), RRPS_ALL[Key], RRPS_ALL[Yield to Maturity], "")</f>
        <v>-0.66629400000000005</v>
      </c>
      <c r="DF210" s="6">
        <f>_xlfn.XLOOKUP(DF$1&amp;"|"&amp;TEXT($C210,"yyyymmdd"), RRPS_ALL[Key], RRPS_ALL[Mid Price], "")</f>
        <v>110.093</v>
      </c>
      <c r="DG210" s="6">
        <f>_xlfn.XLOOKUP(DG$1&amp;"|"&amp;TEXT($C210,"yyyymmdd"), RRPS_ALL[Key], RRPS_ALL[Mid Yield], "")</f>
        <v>-0.67627999999999999</v>
      </c>
      <c r="DH210" s="6">
        <f>_xlfn.XLOOKUP(DH$1&amp;"|"&amp;TEXT($C210,"yyyymmdd"), RRPS_ALL[Key], RRPS_ALL[Dirty Mid], "")</f>
        <v>0</v>
      </c>
      <c r="DI210" s="6">
        <f>_xlfn.XLOOKUP(DI$1&amp;"|"&amp;TEXT($C210,"yyyymmdd"), RRPS_ALL[Key], RRPS_ALL[Clean Price Mid], "")</f>
        <v>0</v>
      </c>
      <c r="DJ210" s="6">
        <v>4.2500000000000003E-2</v>
      </c>
      <c r="DK210" s="5">
        <v>43536</v>
      </c>
      <c r="DL210" s="6">
        <f t="shared" si="64"/>
        <v>2.032876712328767</v>
      </c>
      <c r="DM210" s="7">
        <f>_xlfn.XLOOKUP(DM$1&amp;"|"&amp;TEXT($C210,"yyyymmdd"), RRPS_ALL[Key], RRPS_ALL[Yield to Maturity], "")</f>
        <v>1.536697</v>
      </c>
      <c r="DN210" s="6">
        <f>_xlfn.XLOOKUP(DN$1&amp;"|"&amp;TEXT($C210,"yyyymmdd"), RRPS_ALL[Key], RRPS_ALL[Mid Price], "")</f>
        <v>137.08699999999999</v>
      </c>
      <c r="DO210" s="6">
        <f>_xlfn.XLOOKUP(DO$1&amp;"|"&amp;TEXT($C210,"yyyymmdd"), RRPS_ALL[Key], RRPS_ALL[Mid Yield], "")</f>
        <v>1.5116419999999999</v>
      </c>
      <c r="DP210" s="6">
        <f>_xlfn.XLOOKUP(DP$1&amp;"|"&amp;TEXT($C210,"yyyymmdd"), RRPS_ALL[Key], RRPS_ALL[Dirty Mid], "")</f>
        <v>0</v>
      </c>
      <c r="DQ210" s="6">
        <f>_xlfn.XLOOKUP(DQ$1&amp;"|"&amp;TEXT($C210,"yyyymmdd"), RRPS_ALL[Key], RRPS_ALL[Clean Price Mid], "")</f>
        <v>0</v>
      </c>
      <c r="DR210" s="6">
        <v>3.5000000000000003E-2</v>
      </c>
      <c r="DS210" s="5">
        <v>50859</v>
      </c>
      <c r="DT210" s="6">
        <f t="shared" si="65"/>
        <v>22.082738095238096</v>
      </c>
      <c r="DU210" s="7">
        <f>_xlfn.XLOOKUP(DU$1&amp;"|"&amp;TEXT($C210,"yyyymmdd"), RRPS_ALL[Key], RRPS_ALL[Yield to Maturity], "")</f>
        <v>-0.148143</v>
      </c>
      <c r="DV210" s="6">
        <f>_xlfn.XLOOKUP(DV$1&amp;"|"&amp;TEXT($C210,"yyyymmdd"), RRPS_ALL[Key], RRPS_ALL[Mid Price], "")</f>
        <v>119.291</v>
      </c>
      <c r="DW210" s="6">
        <f>_xlfn.XLOOKUP(DW$1&amp;"|"&amp;TEXT($C210,"yyyymmdd"), RRPS_ALL[Key], RRPS_ALL[Mid Yield], "")</f>
        <v>-0.15817899999999999</v>
      </c>
      <c r="DX210" s="6">
        <f>_xlfn.XLOOKUP(DX$1&amp;"|"&amp;TEXT($C210,"yyyymmdd"), RRPS_ALL[Key], RRPS_ALL[Dirty Mid], "")</f>
        <v>0</v>
      </c>
      <c r="DY210" s="6">
        <f>_xlfn.XLOOKUP(DY$1&amp;"|"&amp;TEXT($C210,"yyyymmdd"), RRPS_ALL[Key], RRPS_ALL[Clean Price Mid], "")</f>
        <v>0</v>
      </c>
      <c r="DZ210" s="6">
        <v>3.5000000000000003E-2</v>
      </c>
      <c r="EA210" s="5">
        <v>44713</v>
      </c>
      <c r="EB210" s="6">
        <f t="shared" si="67"/>
        <v>5.2551346417161113</v>
      </c>
      <c r="EC210" s="7">
        <f>_xlfn.XLOOKUP(EC$1&amp;"|"&amp;TEXT($C210,"yyyymmdd"), RRPS_ALL[Key], RRPS_ALL[Yield to Maturity], "")</f>
        <v>1.192698</v>
      </c>
      <c r="ED210" s="6">
        <f>_xlfn.XLOOKUP(ED$1&amp;"|"&amp;TEXT($C210,"yyyymmdd"), RRPS_ALL[Key], RRPS_ALL[Mid Price], "")</f>
        <v>115.03449999999999</v>
      </c>
      <c r="EE210" s="6">
        <f>_xlfn.XLOOKUP(EE$1&amp;"|"&amp;TEXT($C210,"yyyymmdd"), RRPS_ALL[Key], RRPS_ALL[Mid Yield], "")</f>
        <v>1.167699</v>
      </c>
      <c r="EF210" s="6">
        <f>_xlfn.XLOOKUP(EF$1&amp;"|"&amp;TEXT($C210,"yyyymmdd"), RRPS_ALL[Key], RRPS_ALL[Dirty Mid], "")</f>
        <v>0</v>
      </c>
      <c r="EG210" s="6">
        <f>_xlfn.XLOOKUP(EG$1&amp;"|"&amp;TEXT($C210,"yyyymmdd"), RRPS_ALL[Key], RRPS_ALL[Clean Price Mid], "")</f>
        <v>0</v>
      </c>
      <c r="EH210" s="6">
        <v>2.2499999999999999E-2</v>
      </c>
      <c r="EI210" s="5">
        <v>48366</v>
      </c>
      <c r="EJ210" s="6">
        <f t="shared" si="66"/>
        <v>15.255304585900069</v>
      </c>
      <c r="EK210" s="7">
        <f>_xlfn.XLOOKUP(EK$1&amp;"|"&amp;TEXT($C210,"yyyymmdd"), RRPS_ALL[Key], RRPS_ALL[Yield to Maturity], "")</f>
        <v>9.1607999999999995E-2</v>
      </c>
      <c r="EL210" s="6">
        <f>_xlfn.XLOOKUP(EL$1&amp;"|"&amp;TEXT($C210,"yyyymmdd"), RRPS_ALL[Key], RRPS_ALL[Mid Price], "")</f>
        <v>109.4695</v>
      </c>
      <c r="EM210" s="6">
        <f>_xlfn.XLOOKUP(EM$1&amp;"|"&amp;TEXT($C210,"yyyymmdd"), RRPS_ALL[Key], RRPS_ALL[Mid Yield], "")</f>
        <v>8.1664E-2</v>
      </c>
      <c r="EN210" s="6">
        <f>_xlfn.XLOOKUP(EN$1&amp;"|"&amp;TEXT($C210,"yyyymmdd"), RRPS_ALL[Key], RRPS_ALL[Dirty Mid], "")</f>
        <v>0</v>
      </c>
      <c r="EO210" s="6">
        <f>_xlfn.XLOOKUP(EO$1&amp;"|"&amp;TEXT($C210,"yyyymmdd"), RRPS_ALL[Key], RRPS_ALL[Clean Price Mid], "")</f>
        <v>0</v>
      </c>
      <c r="EP210" s="6">
        <v>1.4999999999999999E-2</v>
      </c>
      <c r="EQ210" s="5">
        <v>45243</v>
      </c>
      <c r="ER210" s="6">
        <f t="shared" si="62"/>
        <v>6.7069640062597804</v>
      </c>
      <c r="ES210" s="7">
        <f>_xlfn.XLOOKUP(ES$1&amp;"|"&amp;TEXT($C210,"yyyymmdd"), RRPS_ALL[Key], RRPS_ALL[Yield to Maturity], "")</f>
        <v>0.30293100000000001</v>
      </c>
      <c r="ET210" s="6">
        <f>_xlfn.XLOOKUP(ET$1&amp;"|"&amp;TEXT($C210,"yyyymmdd"), RRPS_ALL[Key], RRPS_ALL[Mid Price], "")</f>
        <v>117.84399999999999</v>
      </c>
      <c r="EU210" s="6">
        <f>_xlfn.XLOOKUP(EU$1&amp;"|"&amp;TEXT($C210,"yyyymmdd"), RRPS_ALL[Key], RRPS_ALL[Mid Yield], "")</f>
        <v>0.29292899999999999</v>
      </c>
      <c r="EV210" s="6">
        <f>_xlfn.XLOOKUP(EV$1&amp;"|"&amp;TEXT($C210,"yyyymmdd"), RRPS_ALL[Key], RRPS_ALL[Dirty Mid], "")</f>
        <v>0</v>
      </c>
      <c r="EW210" s="6">
        <f>_xlfn.XLOOKUP(EW$1&amp;"|"&amp;TEXT($C210,"yyyymmdd"), RRPS_ALL[Key], RRPS_ALL[Clean Price Mid], "")</f>
        <v>0</v>
      </c>
      <c r="EX210" s="6">
        <v>2.5000000000000001E-2</v>
      </c>
      <c r="EY210" s="5">
        <v>45789</v>
      </c>
      <c r="EZ210" s="6">
        <f t="shared" si="68"/>
        <v>8.2004867660480674</v>
      </c>
      <c r="FA210" s="7">
        <f>_xlfn.XLOOKUP(FA$1&amp;"|"&amp;TEXT($C210,"yyyymmdd"), RRPS_ALL[Key], RRPS_ALL[Yield to Maturity], "")</f>
        <v>0.52403100000000002</v>
      </c>
      <c r="FB210" s="6">
        <f>_xlfn.XLOOKUP(FB$1&amp;"|"&amp;TEXT($C210,"yyyymmdd"), RRPS_ALL[Key], RRPS_ALL[Mid Price], "")</f>
        <v>104.584</v>
      </c>
      <c r="FC210" s="6">
        <f>_xlfn.XLOOKUP(FC$1&amp;"|"&amp;TEXT($C210,"yyyymmdd"), RRPS_ALL[Key], RRPS_ALL[Mid Yield], "")</f>
        <v>0.51400199999999996</v>
      </c>
      <c r="FD210" s="6">
        <f>_xlfn.XLOOKUP(FD$1&amp;"|"&amp;TEXT($C210,"yyyymmdd"), RRPS_ALL[Key], RRPS_ALL[Dirty Mid], "")</f>
        <v>0</v>
      </c>
      <c r="FE210" s="6">
        <f>_xlfn.XLOOKUP(FE$1&amp;"|"&amp;TEXT($C210,"yyyymmdd"), RRPS_ALL[Key], RRPS_ALL[Clean Price Mid], "")</f>
        <v>0</v>
      </c>
      <c r="FF210" s="6">
        <v>0.01</v>
      </c>
      <c r="FG210" s="5">
        <v>46338</v>
      </c>
      <c r="FH210" s="6">
        <f t="shared" si="61"/>
        <v>9.7042716319824756</v>
      </c>
      <c r="FI210" s="7">
        <f>_xlfn.XLOOKUP(FI$1&amp;"|"&amp;TEXT($C210,"yyyymmdd"), RRPS_ALL[Key], RRPS_ALL[Yield to Maturity], "")</f>
        <v>0.75500699999999998</v>
      </c>
      <c r="FJ210" s="6">
        <f>_xlfn.XLOOKUP(FJ$1&amp;"|"&amp;TEXT($C210,"yyyymmdd"), RRPS_ALL[Key], RRPS_ALL[Mid Price], "")</f>
        <v>100.053</v>
      </c>
      <c r="FK210" s="6">
        <f>_xlfn.XLOOKUP(FK$1&amp;"|"&amp;TEXT($C210,"yyyymmdd"), RRPS_ALL[Key], RRPS_ALL[Mid Yield], "")</f>
        <v>0.74500699999999997</v>
      </c>
      <c r="FL210" s="6">
        <f>_xlfn.XLOOKUP(FL$1&amp;"|"&amp;TEXT($C210,"yyyymmdd"), RRPS_ALL[Key], RRPS_ALL[Dirty Mid], "")</f>
        <v>0</v>
      </c>
      <c r="FM210" s="6">
        <f>_xlfn.XLOOKUP(FM$1&amp;"|"&amp;TEXT($C210,"yyyymmdd"), RRPS_ALL[Key], RRPS_ALL[Clean Price Mid], "")</f>
        <v>0</v>
      </c>
      <c r="FN210" s="6">
        <v>7.4999999999999997E-3</v>
      </c>
      <c r="FO210" s="5">
        <v>46885</v>
      </c>
      <c r="FP210" s="6">
        <f t="shared" si="70"/>
        <v>11.200547570157427</v>
      </c>
      <c r="FQ210" s="7" t="str">
        <f>_xlfn.XLOOKUP(FQ$1&amp;"|"&amp;TEXT($C210,"yyyymmdd"), RRPS_ALL[Key], RRPS_ALL[Yield to Maturity], "")</f>
        <v/>
      </c>
      <c r="FR210" s="6" t="str">
        <f>_xlfn.XLOOKUP(FR$1&amp;"|"&amp;TEXT($C210,"yyyymmdd"), RRPS_ALL[Key], RRPS_ALL[Mid Price], "")</f>
        <v/>
      </c>
      <c r="FS210" s="6" t="str">
        <f>_xlfn.XLOOKUP(FS$1&amp;"|"&amp;TEXT($C210,"yyyymmdd"), RRPS_ALL[Key], RRPS_ALL[Mid Yield], "")</f>
        <v/>
      </c>
      <c r="FT210" s="6" t="str">
        <f>_xlfn.XLOOKUP(FT$1&amp;"|"&amp;TEXT($C210,"yyyymmdd"), RRPS_ALL[Key], RRPS_ALL[Dirty Mid], "")</f>
        <v/>
      </c>
      <c r="FU210" s="6" t="str">
        <f>_xlfn.XLOOKUP(FU$1&amp;"|"&amp;TEXT($C210,"yyyymmdd"), RRPS_ALL[Key], RRPS_ALL[Clean Price Mid], "")</f>
        <v/>
      </c>
      <c r="FV210" s="6"/>
      <c r="FW210" s="6"/>
      <c r="FX210" s="6"/>
      <c r="FY210" s="7" t="str">
        <f>_xlfn.XLOOKUP(FY$1&amp;"|"&amp;TEXT($C210,"yyyymmdd"), RRPS_ALL[Key], RRPS_ALL[Yield to Maturity], "")</f>
        <v/>
      </c>
      <c r="FZ210" s="6" t="str">
        <f>_xlfn.XLOOKUP(FZ$1&amp;"|"&amp;TEXT($C210,"yyyymmdd"), RRPS_ALL[Key], RRPS_ALL[Mid Price], "")</f>
        <v/>
      </c>
      <c r="GA210" s="6" t="str">
        <f>_xlfn.XLOOKUP(GA$1&amp;"|"&amp;TEXT($C210,"yyyymmdd"), RRPS_ALL[Key], RRPS_ALL[Mid Yield], "")</f>
        <v/>
      </c>
      <c r="GB210" s="6" t="str">
        <f>_xlfn.XLOOKUP(GB$1&amp;"|"&amp;TEXT($C210,"yyyymmdd"), RRPS_ALL[Key], RRPS_ALL[Dirty Mid], "")</f>
        <v/>
      </c>
      <c r="GC210" s="6" t="str">
        <f>_xlfn.XLOOKUP(GC$1&amp;"|"&amp;TEXT($C210,"yyyymmdd"), RRPS_ALL[Key], RRPS_ALL[Clean Price Mid], "")</f>
        <v/>
      </c>
      <c r="GD210" s="6"/>
      <c r="GE210" s="6"/>
      <c r="GF210" s="6"/>
      <c r="GG210" s="7" t="str">
        <f>_xlfn.XLOOKUP(GG$1&amp;"|"&amp;TEXT($C210,"yyyymmdd"), RRPS_ALL[Key], RRPS_ALL[Yield to Maturity], "")</f>
        <v/>
      </c>
      <c r="GH210" s="6" t="str">
        <f>_xlfn.XLOOKUP(GH$1&amp;"|"&amp;TEXT($C210,"yyyymmdd"), RRPS_ALL[Key], RRPS_ALL[Mid Price], "")</f>
        <v/>
      </c>
      <c r="GI210" s="6" t="str">
        <f>_xlfn.XLOOKUP(GI$1&amp;"|"&amp;TEXT($C210,"yyyymmdd"), RRPS_ALL[Key], RRPS_ALL[Mid Yield], "")</f>
        <v/>
      </c>
      <c r="GJ210" s="6" t="str">
        <f>_xlfn.XLOOKUP(GJ$1&amp;"|"&amp;TEXT($C210,"yyyymmdd"), RRPS_ALL[Key], RRPS_ALL[Dirty Mid], "")</f>
        <v/>
      </c>
      <c r="GK210" s="6" t="str">
        <f>_xlfn.XLOOKUP(GK$1&amp;"|"&amp;TEXT($C210,"yyyymmdd"), RRPS_ALL[Key], RRPS_ALL[Clean Price Mid], "")</f>
        <v/>
      </c>
      <c r="GL210" s="6"/>
      <c r="GM210" s="6"/>
      <c r="GN210" s="6"/>
      <c r="GO210" s="7" t="str">
        <f>_xlfn.XLOOKUP(GO$1&amp;"|"&amp;TEXT($C210,"yyyymmdd"), RRPS_ALL[Key], RRPS_ALL[Yield to Maturity], "")</f>
        <v/>
      </c>
      <c r="GP210" s="6" t="str">
        <f>_xlfn.XLOOKUP(GP$1&amp;"|"&amp;TEXT($C210,"yyyymmdd"), RRPS_ALL[Key], RRPS_ALL[Mid Price], "")</f>
        <v/>
      </c>
      <c r="GQ210" s="6" t="str">
        <f>_xlfn.XLOOKUP(GQ$1&amp;"|"&amp;TEXT($C210,"yyyymmdd"), RRPS_ALL[Key], RRPS_ALL[Mid Yield], "")</f>
        <v/>
      </c>
      <c r="GR210" s="6" t="str">
        <f>_xlfn.XLOOKUP(GR$1&amp;"|"&amp;TEXT($C210,"yyyymmdd"), RRPS_ALL[Key], RRPS_ALL[Dirty Mid], "")</f>
        <v/>
      </c>
      <c r="GS210" s="6" t="str">
        <f>_xlfn.XLOOKUP(GS$1&amp;"|"&amp;TEXT($C210,"yyyymmdd"), RRPS_ALL[Key], RRPS_ALL[Clean Price Mid], "")</f>
        <v/>
      </c>
      <c r="GT210" s="6"/>
      <c r="GU210" s="6"/>
      <c r="GV210" s="6"/>
      <c r="GW210" s="7" t="str">
        <f>_xlfn.XLOOKUP(GW$1&amp;"|"&amp;TEXT($C210,"yyyymmdd"), RRPS_ALL[Key], RRPS_ALL[Yield to Maturity], "")</f>
        <v/>
      </c>
      <c r="GX210" s="6" t="str">
        <f>_xlfn.XLOOKUP(GX$1&amp;"|"&amp;TEXT($C210,"yyyymmdd"), RRPS_ALL[Key], RRPS_ALL[Mid Price], "")</f>
        <v/>
      </c>
      <c r="GY210" s="6" t="str">
        <f>_xlfn.XLOOKUP(GY$1&amp;"|"&amp;TEXT($C210,"yyyymmdd"), RRPS_ALL[Key], RRPS_ALL[Mid Yield], "")</f>
        <v/>
      </c>
      <c r="GZ210" s="6" t="str">
        <f>_xlfn.XLOOKUP(GZ$1&amp;"|"&amp;TEXT($C210,"yyyymmdd"), RRPS_ALL[Key], RRPS_ALL[Dirty Mid], "")</f>
        <v/>
      </c>
      <c r="HA210" s="6" t="str">
        <f>_xlfn.XLOOKUP(HA$1&amp;"|"&amp;TEXT($C210,"yyyymmdd"), RRPS_ALL[Key], RRPS_ALL[Clean Price Mid], "")</f>
        <v/>
      </c>
      <c r="HB210" s="6"/>
      <c r="HC210" s="6"/>
      <c r="HD210" s="6"/>
    </row>
    <row r="211" spans="1:212" x14ac:dyDescent="0.2">
      <c r="A211">
        <v>2017</v>
      </c>
      <c r="B211">
        <v>3</v>
      </c>
      <c r="C211" s="5">
        <f t="shared" si="63"/>
        <v>42825</v>
      </c>
      <c r="D211" s="6">
        <v>-1.25</v>
      </c>
      <c r="E211" s="7" t="str">
        <f>_xlfn.XLOOKUP(E$1&amp;"|"&amp;TEXT($C211,"yyyymmdd"), RRPS_ALL[Key], RRPS_ALL[Yield to Maturity], "")</f>
        <v/>
      </c>
      <c r="F211" s="6" t="str">
        <f>_xlfn.XLOOKUP(F$1&amp;"|"&amp;TEXT($C211,"yyyymmdd"), RRPS_ALL[Key], RRPS_ALL[Mid Price], "")</f>
        <v/>
      </c>
      <c r="G211" s="6" t="str">
        <f>_xlfn.XLOOKUP(G$1&amp;"|"&amp;TEXT($C211,"yyyymmdd"), RRPS_ALL[Key], RRPS_ALL[Mid Yield], "")</f>
        <v/>
      </c>
      <c r="H211" s="6" t="str">
        <f>_xlfn.XLOOKUP(H$1&amp;"|"&amp;TEXT($C211,"yyyymmdd"), RRPS_ALL[Key], RRPS_ALL[Dirty Mid], "")</f>
        <v/>
      </c>
      <c r="I211" s="6" t="str">
        <f>_xlfn.XLOOKUP(I$1&amp;"|"&amp;TEXT($C211,"yyyymmdd"), RRPS_ALL[Key], RRPS_ALL[Clean Price Mid], "")</f>
        <v/>
      </c>
      <c r="J211" s="6"/>
      <c r="K211" s="6"/>
      <c r="L211" s="6"/>
      <c r="M211" s="7" t="str">
        <f>_xlfn.XLOOKUP(M$1&amp;"|"&amp;TEXT($C211,"yyyymmdd"), RRPS_ALL[Key], RRPS_ALL[Yield to Maturity], "")</f>
        <v/>
      </c>
      <c r="N211" s="6" t="str">
        <f>_xlfn.XLOOKUP(N$1&amp;"|"&amp;TEXT($C211,"yyyymmdd"), RRPS_ALL[Key], RRPS_ALL[Mid Price], "")</f>
        <v/>
      </c>
      <c r="O211" s="6" t="str">
        <f>_xlfn.XLOOKUP(O$1&amp;"|"&amp;TEXT($C211,"yyyymmdd"), RRPS_ALL[Key], RRPS_ALL[Mid Yield], "")</f>
        <v/>
      </c>
      <c r="P211" s="6" t="str">
        <f>_xlfn.XLOOKUP(P$1&amp;"|"&amp;TEXT($C211,"yyyymmdd"), RRPS_ALL[Key], RRPS_ALL[Dirty Mid], "")</f>
        <v/>
      </c>
      <c r="Q211" s="6" t="str">
        <f>_xlfn.XLOOKUP(Q$1&amp;"|"&amp;TEXT($C211,"yyyymmdd"), RRPS_ALL[Key], RRPS_ALL[Clean Price Mid], "")</f>
        <v/>
      </c>
      <c r="R211" s="6"/>
      <c r="S211" s="6"/>
      <c r="T211" s="6"/>
      <c r="U211" s="7" t="str">
        <f>_xlfn.XLOOKUP(U$1&amp;"|"&amp;TEXT($C211,"yyyymmdd"), RRPS_ALL[Key], RRPS_ALL[Yield to Maturity], "")</f>
        <v/>
      </c>
      <c r="V211" s="6" t="str">
        <f>_xlfn.XLOOKUP(V$1&amp;"|"&amp;TEXT($C211,"yyyymmdd"), RRPS_ALL[Key], RRPS_ALL[Mid Price], "")</f>
        <v/>
      </c>
      <c r="W211" s="6" t="str">
        <f>_xlfn.XLOOKUP(W$1&amp;"|"&amp;TEXT($C211,"yyyymmdd"), RRPS_ALL[Key], RRPS_ALL[Mid Yield], "")</f>
        <v/>
      </c>
      <c r="X211" s="6" t="str">
        <f>_xlfn.XLOOKUP(X$1&amp;"|"&amp;TEXT($C211,"yyyymmdd"), RRPS_ALL[Key], RRPS_ALL[Dirty Mid], "")</f>
        <v/>
      </c>
      <c r="Y211" s="6" t="str">
        <f>_xlfn.XLOOKUP(Y$1&amp;"|"&amp;TEXT($C211,"yyyymmdd"), RRPS_ALL[Key], RRPS_ALL[Clean Price Mid], "")</f>
        <v/>
      </c>
      <c r="Z211" s="6"/>
      <c r="AA211" s="6"/>
      <c r="AB211" s="6"/>
      <c r="AC211" s="7" t="str">
        <f>_xlfn.XLOOKUP(AC$1&amp;"|"&amp;TEXT($C211,"yyyymmdd"), RRPS_ALL[Key], RRPS_ALL[Yield to Maturity], "")</f>
        <v/>
      </c>
      <c r="AD211" s="6" t="str">
        <f>_xlfn.XLOOKUP(AD$1&amp;"|"&amp;TEXT($C211,"yyyymmdd"), RRPS_ALL[Key], RRPS_ALL[Mid Price], "")</f>
        <v/>
      </c>
      <c r="AE211" s="6" t="str">
        <f>_xlfn.XLOOKUP(AE$1&amp;"|"&amp;TEXT($C211,"yyyymmdd"), RRPS_ALL[Key], RRPS_ALL[Mid Yield], "")</f>
        <v/>
      </c>
      <c r="AF211" s="6" t="str">
        <f>_xlfn.XLOOKUP(AF$1&amp;"|"&amp;TEXT($C211,"yyyymmdd"), RRPS_ALL[Key], RRPS_ALL[Dirty Mid], "")</f>
        <v/>
      </c>
      <c r="AG211" s="6" t="str">
        <f>_xlfn.XLOOKUP(AG$1&amp;"|"&amp;TEXT($C211,"yyyymmdd"), RRPS_ALL[Key], RRPS_ALL[Clean Price Mid], "")</f>
        <v/>
      </c>
      <c r="AH211" s="6"/>
      <c r="AI211" s="6"/>
      <c r="AJ211" s="6"/>
      <c r="AK211" s="7" t="str">
        <f>_xlfn.XLOOKUP(AK$1&amp;"|"&amp;TEXT($C211,"yyyymmdd"), RRPS_ALL[Key], RRPS_ALL[Yield to Maturity], "")</f>
        <v/>
      </c>
      <c r="AL211" s="6" t="str">
        <f>_xlfn.XLOOKUP(AL$1&amp;"|"&amp;TEXT($C211,"yyyymmdd"), RRPS_ALL[Key], RRPS_ALL[Mid Price], "")</f>
        <v/>
      </c>
      <c r="AM211" s="6" t="str">
        <f>_xlfn.XLOOKUP(AM$1&amp;"|"&amp;TEXT($C211,"yyyymmdd"), RRPS_ALL[Key], RRPS_ALL[Mid Yield], "")</f>
        <v/>
      </c>
      <c r="AN211" s="6" t="str">
        <f>_xlfn.XLOOKUP(AN$1&amp;"|"&amp;TEXT($C211,"yyyymmdd"), RRPS_ALL[Key], RRPS_ALL[Dirty Mid], "")</f>
        <v/>
      </c>
      <c r="AO211" s="6" t="str">
        <f>_xlfn.XLOOKUP(AO$1&amp;"|"&amp;TEXT($C211,"yyyymmdd"), RRPS_ALL[Key], RRPS_ALL[Clean Price Mid], "")</f>
        <v/>
      </c>
      <c r="AP211" s="6"/>
      <c r="AQ211" s="6"/>
      <c r="AR211" s="6"/>
      <c r="AS211" s="7" t="str">
        <f>_xlfn.XLOOKUP(AS$1&amp;"|"&amp;TEXT($C211,"yyyymmdd"), RRPS_ALL[Key], RRPS_ALL[Yield to Maturity], "")</f>
        <v/>
      </c>
      <c r="AT211" s="6" t="str">
        <f>_xlfn.XLOOKUP(AT$1&amp;"|"&amp;TEXT($C211,"yyyymmdd"), RRPS_ALL[Key], RRPS_ALL[Mid Price], "")</f>
        <v/>
      </c>
      <c r="AU211" s="6" t="str">
        <f>_xlfn.XLOOKUP(AU$1&amp;"|"&amp;TEXT($C211,"yyyymmdd"), RRPS_ALL[Key], RRPS_ALL[Mid Yield], "")</f>
        <v/>
      </c>
      <c r="AV211" s="6" t="str">
        <f>_xlfn.XLOOKUP(AV$1&amp;"|"&amp;TEXT($C211,"yyyymmdd"), RRPS_ALL[Key], RRPS_ALL[Dirty Mid], "")</f>
        <v/>
      </c>
      <c r="AW211" s="6" t="str">
        <f>_xlfn.XLOOKUP(AW$1&amp;"|"&amp;TEXT($C211,"yyyymmdd"), RRPS_ALL[Key], RRPS_ALL[Clean Price Mid], "")</f>
        <v/>
      </c>
      <c r="AX211" s="6"/>
      <c r="AY211" s="6"/>
      <c r="AZ211" s="6"/>
      <c r="BA211" s="7" t="str">
        <f>_xlfn.XLOOKUP(BA$1&amp;"|"&amp;TEXT($C211,"yyyymmdd"), RRPS_ALL[Key], RRPS_ALL[Yield to Maturity], "")</f>
        <v/>
      </c>
      <c r="BB211" s="6" t="str">
        <f>_xlfn.XLOOKUP(BB$1&amp;"|"&amp;TEXT($C211,"yyyymmdd"), RRPS_ALL[Key], RRPS_ALL[Mid Price], "")</f>
        <v/>
      </c>
      <c r="BC211" s="6" t="str">
        <f>_xlfn.XLOOKUP(BC$1&amp;"|"&amp;TEXT($C211,"yyyymmdd"), RRPS_ALL[Key], RRPS_ALL[Mid Yield], "")</f>
        <v/>
      </c>
      <c r="BD211" s="6" t="str">
        <f>_xlfn.XLOOKUP(BD$1&amp;"|"&amp;TEXT($C211,"yyyymmdd"), RRPS_ALL[Key], RRPS_ALL[Dirty Mid], "")</f>
        <v/>
      </c>
      <c r="BE211" s="6" t="str">
        <f>_xlfn.XLOOKUP(BE$1&amp;"|"&amp;TEXT($C211,"yyyymmdd"), RRPS_ALL[Key], RRPS_ALL[Clean Price Mid], "")</f>
        <v/>
      </c>
      <c r="BF211" s="6"/>
      <c r="BG211" s="6"/>
      <c r="BH211" s="6"/>
      <c r="BI211" s="7" t="str">
        <f>_xlfn.XLOOKUP(BI$1&amp;"|"&amp;TEXT($C211,"yyyymmdd"), RRPS_ALL[Key], RRPS_ALL[Yield to Maturity], "")</f>
        <v/>
      </c>
      <c r="BJ211" s="6" t="str">
        <f>_xlfn.XLOOKUP(BJ$1&amp;"|"&amp;TEXT($C211,"yyyymmdd"), RRPS_ALL[Key], RRPS_ALL[Mid Price], "")</f>
        <v/>
      </c>
      <c r="BK211" s="6" t="str">
        <f>_xlfn.XLOOKUP(BK$1&amp;"|"&amp;TEXT($C211,"yyyymmdd"), RRPS_ALL[Key], RRPS_ALL[Mid Yield], "")</f>
        <v/>
      </c>
      <c r="BL211" s="6" t="str">
        <f>_xlfn.XLOOKUP(BL$1&amp;"|"&amp;TEXT($C211,"yyyymmdd"), RRPS_ALL[Key], RRPS_ALL[Dirty Mid], "")</f>
        <v/>
      </c>
      <c r="BM211" s="6" t="str">
        <f>_xlfn.XLOOKUP(BM$1&amp;"|"&amp;TEXT($C211,"yyyymmdd"), RRPS_ALL[Key], RRPS_ALL[Clean Price Mid], "")</f>
        <v/>
      </c>
      <c r="BN211" s="6"/>
      <c r="BO211" s="6"/>
      <c r="BP211" s="6"/>
      <c r="BQ211" s="7">
        <f>_xlfn.XLOOKUP(BQ$1&amp;"|"&amp;TEXT($C211,"yyyymmdd"), RRPS_ALL[Key], RRPS_ALL[Yield to Maturity], "")</f>
        <v>-0.303591</v>
      </c>
      <c r="BR211" s="6">
        <f>_xlfn.XLOOKUP(BR$1&amp;"|"&amp;TEXT($C211,"yyyymmdd"), RRPS_ALL[Key], RRPS_ALL[Mid Price], "")</f>
        <v>119.59399999999999</v>
      </c>
      <c r="BS211" s="6">
        <f>_xlfn.XLOOKUP(BS$1&amp;"|"&amp;TEXT($C211,"yyyymmdd"), RRPS_ALL[Key], RRPS_ALL[Mid Yield], "")</f>
        <v>-0.31612600000000002</v>
      </c>
      <c r="BT211" s="6">
        <f>_xlfn.XLOOKUP(BT$1&amp;"|"&amp;TEXT($C211,"yyyymmdd"), RRPS_ALL[Key], RRPS_ALL[Dirty Mid], "")</f>
        <v>0</v>
      </c>
      <c r="BU211" s="6">
        <f>_xlfn.XLOOKUP(BU$1&amp;"|"&amp;TEXT($C211,"yyyymmdd"), RRPS_ALL[Key], RRPS_ALL[Clean Price Mid], "")</f>
        <v>0</v>
      </c>
      <c r="BV211" s="6">
        <v>0.05</v>
      </c>
      <c r="BW211" s="5">
        <v>44166</v>
      </c>
      <c r="BX211" s="6">
        <f t="shared" si="69"/>
        <v>3.6714579055441479</v>
      </c>
      <c r="BY211" s="7" t="str">
        <f>_xlfn.XLOOKUP(BY$1&amp;"|"&amp;TEXT($C211,"yyyymmdd"), RRPS_ALL[Key], RRPS_ALL[Yield to Maturity], "")</f>
        <v/>
      </c>
      <c r="BZ211" s="6" t="str">
        <f>_xlfn.XLOOKUP(BZ$1&amp;"|"&amp;TEXT($C211,"yyyymmdd"), RRPS_ALL[Key], RRPS_ALL[Mid Price], "")</f>
        <v/>
      </c>
      <c r="CA211" s="6" t="str">
        <f>_xlfn.XLOOKUP(CA$1&amp;"|"&amp;TEXT($C211,"yyyymmdd"), RRPS_ALL[Key], RRPS_ALL[Mid Yield], "")</f>
        <v/>
      </c>
      <c r="CB211" s="6" t="str">
        <f>_xlfn.XLOOKUP(CB$1&amp;"|"&amp;TEXT($C211,"yyyymmdd"), RRPS_ALL[Key], RRPS_ALL[Dirty Mid], "")</f>
        <v/>
      </c>
      <c r="CC211" s="6" t="str">
        <f>_xlfn.XLOOKUP(CC$1&amp;"|"&amp;TEXT($C211,"yyyymmdd"), RRPS_ALL[Key], RRPS_ALL[Clean Price Mid], "")</f>
        <v/>
      </c>
      <c r="CD211" s="6"/>
      <c r="CE211" s="6"/>
      <c r="CF211" s="6"/>
      <c r="CG211" s="7" t="str">
        <f>_xlfn.XLOOKUP(CG$1&amp;"|"&amp;TEXT($C211,"yyyymmdd"), RRPS_ALL[Key], RRPS_ALL[Yield to Maturity], "")</f>
        <v/>
      </c>
      <c r="CH211" s="6" t="str">
        <f>_xlfn.XLOOKUP(CH$1&amp;"|"&amp;TEXT($C211,"yyyymmdd"), RRPS_ALL[Key], RRPS_ALL[Mid Price], "")</f>
        <v/>
      </c>
      <c r="CI211" s="6" t="str">
        <f>_xlfn.XLOOKUP(CI$1&amp;"|"&amp;TEXT($C211,"yyyymmdd"), RRPS_ALL[Key], RRPS_ALL[Mid Yield], "")</f>
        <v/>
      </c>
      <c r="CJ211" s="6" t="str">
        <f>_xlfn.XLOOKUP(CJ$1&amp;"|"&amp;TEXT($C211,"yyyymmdd"), RRPS_ALL[Key], RRPS_ALL[Dirty Mid], "")</f>
        <v/>
      </c>
      <c r="CK211" s="6" t="str">
        <f>_xlfn.XLOOKUP(CK$1&amp;"|"&amp;TEXT($C211,"yyyymmdd"), RRPS_ALL[Key], RRPS_ALL[Clean Price Mid], "")</f>
        <v/>
      </c>
      <c r="CL211" s="6"/>
      <c r="CM211" s="6"/>
      <c r="CN211" s="6"/>
      <c r="CO211" s="7" t="str">
        <f>_xlfn.XLOOKUP(CO$1&amp;"|"&amp;TEXT($C211,"yyyymmdd"), RRPS_ALL[Key], RRPS_ALL[Yield to Maturity], "")</f>
        <v/>
      </c>
      <c r="CP211" s="6" t="str">
        <f>_xlfn.XLOOKUP(CP$1&amp;"|"&amp;TEXT($C211,"yyyymmdd"), RRPS_ALL[Key], RRPS_ALL[Mid Price], "")</f>
        <v/>
      </c>
      <c r="CQ211" s="6" t="str">
        <f>_xlfn.XLOOKUP(CQ$1&amp;"|"&amp;TEXT($C211,"yyyymmdd"), RRPS_ALL[Key], RRPS_ALL[Mid Yield], "")</f>
        <v/>
      </c>
      <c r="CR211" s="6" t="str">
        <f>_xlfn.XLOOKUP(CR$1&amp;"|"&amp;TEXT($C211,"yyyymmdd"), RRPS_ALL[Key], RRPS_ALL[Dirty Mid], "")</f>
        <v/>
      </c>
      <c r="CS211" s="6" t="str">
        <f>_xlfn.XLOOKUP(CS$1&amp;"|"&amp;TEXT($C211,"yyyymmdd"), RRPS_ALL[Key], RRPS_ALL[Clean Price Mid], "")</f>
        <v/>
      </c>
      <c r="CT211" s="6"/>
      <c r="CU211" s="6"/>
      <c r="CV211" s="6"/>
      <c r="CW211" s="7">
        <f>_xlfn.XLOOKUP(CW$1&amp;"|"&amp;TEXT($C211,"yyyymmdd"), RRPS_ALL[Key], RRPS_ALL[Yield to Maturity], "")</f>
        <v>-0.69406599999999996</v>
      </c>
      <c r="CX211" s="6">
        <f>_xlfn.XLOOKUP(CX$1&amp;"|"&amp;TEXT($C211,"yyyymmdd"), RRPS_ALL[Key], RRPS_ALL[Mid Price], "")</f>
        <v>101.5955</v>
      </c>
      <c r="CY211" s="6">
        <f>_xlfn.XLOOKUP(CY$1&amp;"|"&amp;TEXT($C211,"yyyymmdd"), RRPS_ALL[Key], RRPS_ALL[Mid Yield], "")</f>
        <v>-0.70755299999999999</v>
      </c>
      <c r="CZ211" s="6">
        <f>_xlfn.XLOOKUP(CZ$1&amp;"|"&amp;TEXT($C211,"yyyymmdd"), RRPS_ALL[Key], RRPS_ALL[Dirty Mid], "")</f>
        <v>0</v>
      </c>
      <c r="DA211" s="6">
        <f>_xlfn.XLOOKUP(DA$1&amp;"|"&amp;TEXT($C211,"yyyymmdd"), RRPS_ALL[Key], RRPS_ALL[Clean Price Mid], "")</f>
        <v>0</v>
      </c>
      <c r="DB211" s="6">
        <v>3.7499999999999999E-2</v>
      </c>
      <c r="DC211" s="5">
        <v>42959</v>
      </c>
      <c r="DD211" s="6">
        <f t="shared" si="60"/>
        <v>0.36712328767123287</v>
      </c>
      <c r="DE211" s="7">
        <f>_xlfn.XLOOKUP(DE$1&amp;"|"&amp;TEXT($C211,"yyyymmdd"), RRPS_ALL[Key], RRPS_ALL[Yield to Maturity], "")</f>
        <v>-0.60194899999999996</v>
      </c>
      <c r="DF211" s="6">
        <f>_xlfn.XLOOKUP(DF$1&amp;"|"&amp;TEXT($C211,"yyyymmdd"), RRPS_ALL[Key], RRPS_ALL[Mid Price], "")</f>
        <v>109.51300000000001</v>
      </c>
      <c r="DG211" s="6">
        <f>_xlfn.XLOOKUP(DG$1&amp;"|"&amp;TEXT($C211,"yyyymmdd"), RRPS_ALL[Key], RRPS_ALL[Mid Yield], "")</f>
        <v>-0.61195699999999997</v>
      </c>
      <c r="DH211" s="6">
        <f>_xlfn.XLOOKUP(DH$1&amp;"|"&amp;TEXT($C211,"yyyymmdd"), RRPS_ALL[Key], RRPS_ALL[Dirty Mid], "")</f>
        <v>0</v>
      </c>
      <c r="DI211" s="6">
        <f>_xlfn.XLOOKUP(DI$1&amp;"|"&amp;TEXT($C211,"yyyymmdd"), RRPS_ALL[Key], RRPS_ALL[Clean Price Mid], "")</f>
        <v>0</v>
      </c>
      <c r="DJ211" s="6">
        <v>4.2500000000000003E-2</v>
      </c>
      <c r="DK211" s="5">
        <v>43536</v>
      </c>
      <c r="DL211" s="6">
        <f t="shared" si="64"/>
        <v>1.9479452054794522</v>
      </c>
      <c r="DM211" s="7">
        <f>_xlfn.XLOOKUP(DM$1&amp;"|"&amp;TEXT($C211,"yyyymmdd"), RRPS_ALL[Key], RRPS_ALL[Yield to Maturity], "")</f>
        <v>1.5609919999999999</v>
      </c>
      <c r="DN211" s="6">
        <f>_xlfn.XLOOKUP(DN$1&amp;"|"&amp;TEXT($C211,"yyyymmdd"), RRPS_ALL[Key], RRPS_ALL[Mid Price], "")</f>
        <v>136.416</v>
      </c>
      <c r="DO211" s="6">
        <f>_xlfn.XLOOKUP(DO$1&amp;"|"&amp;TEXT($C211,"yyyymmdd"), RRPS_ALL[Key], RRPS_ALL[Mid Yield], "")</f>
        <v>1.535933</v>
      </c>
      <c r="DP211" s="6">
        <f>_xlfn.XLOOKUP(DP$1&amp;"|"&amp;TEXT($C211,"yyyymmdd"), RRPS_ALL[Key], RRPS_ALL[Dirty Mid], "")</f>
        <v>0</v>
      </c>
      <c r="DQ211" s="6">
        <f>_xlfn.XLOOKUP(DQ$1&amp;"|"&amp;TEXT($C211,"yyyymmdd"), RRPS_ALL[Key], RRPS_ALL[Clean Price Mid], "")</f>
        <v>0</v>
      </c>
      <c r="DR211" s="6">
        <v>3.5000000000000003E-2</v>
      </c>
      <c r="DS211" s="5">
        <v>50859</v>
      </c>
      <c r="DT211" s="6">
        <f t="shared" si="65"/>
        <v>21.997857142857143</v>
      </c>
      <c r="DU211" s="7">
        <f>_xlfn.XLOOKUP(DU$1&amp;"|"&amp;TEXT($C211,"yyyymmdd"), RRPS_ALL[Key], RRPS_ALL[Yield to Maturity], "")</f>
        <v>-5.4982999999999997E-2</v>
      </c>
      <c r="DV211" s="6">
        <f>_xlfn.XLOOKUP(DV$1&amp;"|"&amp;TEXT($C211,"yyyymmdd"), RRPS_ALL[Key], RRPS_ALL[Mid Price], "")</f>
        <v>118.4265</v>
      </c>
      <c r="DW211" s="6">
        <f>_xlfn.XLOOKUP(DW$1&amp;"|"&amp;TEXT($C211,"yyyymmdd"), RRPS_ALL[Key], RRPS_ALL[Mid Yield], "")</f>
        <v>-6.4918000000000003E-2</v>
      </c>
      <c r="DX211" s="6">
        <f>_xlfn.XLOOKUP(DX$1&amp;"|"&amp;TEXT($C211,"yyyymmdd"), RRPS_ALL[Key], RRPS_ALL[Dirty Mid], "")</f>
        <v>0</v>
      </c>
      <c r="DY211" s="6">
        <f>_xlfn.XLOOKUP(DY$1&amp;"|"&amp;TEXT($C211,"yyyymmdd"), RRPS_ALL[Key], RRPS_ALL[Clean Price Mid], "")</f>
        <v>0</v>
      </c>
      <c r="DZ211" s="6">
        <v>3.5000000000000003E-2</v>
      </c>
      <c r="EA211" s="5">
        <v>44713</v>
      </c>
      <c r="EB211" s="6">
        <f t="shared" si="67"/>
        <v>5.1702418986764034</v>
      </c>
      <c r="EC211" s="7">
        <f>_xlfn.XLOOKUP(EC$1&amp;"|"&amp;TEXT($C211,"yyyymmdd"), RRPS_ALL[Key], RRPS_ALL[Yield to Maturity], "")</f>
        <v>1.3911549999999999</v>
      </c>
      <c r="ED211" s="6">
        <f>_xlfn.XLOOKUP(ED$1&amp;"|"&amp;TEXT($C211,"yyyymmdd"), RRPS_ALL[Key], RRPS_ALL[Mid Price], "")</f>
        <v>112.0595</v>
      </c>
      <c r="EE211" s="6">
        <f>_xlfn.XLOOKUP(EE$1&amp;"|"&amp;TEXT($C211,"yyyymmdd"), RRPS_ALL[Key], RRPS_ALL[Mid Yield], "")</f>
        <v>1.3661449999999999</v>
      </c>
      <c r="EF211" s="6">
        <f>_xlfn.XLOOKUP(EF$1&amp;"|"&amp;TEXT($C211,"yyyymmdd"), RRPS_ALL[Key], RRPS_ALL[Dirty Mid], "")</f>
        <v>0</v>
      </c>
      <c r="EG211" s="6">
        <f>_xlfn.XLOOKUP(EG$1&amp;"|"&amp;TEXT($C211,"yyyymmdd"), RRPS_ALL[Key], RRPS_ALL[Clean Price Mid], "")</f>
        <v>0</v>
      </c>
      <c r="EH211" s="6">
        <v>2.2499999999999999E-2</v>
      </c>
      <c r="EI211" s="5">
        <v>48366</v>
      </c>
      <c r="EJ211" s="6">
        <f t="shared" si="66"/>
        <v>15.170431211498974</v>
      </c>
      <c r="EK211" s="7">
        <f>_xlfn.XLOOKUP(EK$1&amp;"|"&amp;TEXT($C211,"yyyymmdd"), RRPS_ALL[Key], RRPS_ALL[Yield to Maturity], "")</f>
        <v>0.197601</v>
      </c>
      <c r="EL211" s="6">
        <f>_xlfn.XLOOKUP(EL$1&amp;"|"&amp;TEXT($C211,"yyyymmdd"), RRPS_ALL[Key], RRPS_ALL[Mid Price], "")</f>
        <v>108.611</v>
      </c>
      <c r="EM211" s="6">
        <f>_xlfn.XLOOKUP(EM$1&amp;"|"&amp;TEXT($C211,"yyyymmdd"), RRPS_ALL[Key], RRPS_ALL[Mid Yield], "")</f>
        <v>0.187582</v>
      </c>
      <c r="EN211" s="6">
        <f>_xlfn.XLOOKUP(EN$1&amp;"|"&amp;TEXT($C211,"yyyymmdd"), RRPS_ALL[Key], RRPS_ALL[Dirty Mid], "")</f>
        <v>0</v>
      </c>
      <c r="EO211" s="6">
        <f>_xlfn.XLOOKUP(EO$1&amp;"|"&amp;TEXT($C211,"yyyymmdd"), RRPS_ALL[Key], RRPS_ALL[Clean Price Mid], "")</f>
        <v>0</v>
      </c>
      <c r="EP211" s="6">
        <v>1.4999999999999999E-2</v>
      </c>
      <c r="EQ211" s="5">
        <v>45243</v>
      </c>
      <c r="ER211" s="6">
        <f t="shared" si="62"/>
        <v>6.6220657276995301</v>
      </c>
      <c r="ES211" s="7">
        <f>_xlfn.XLOOKUP(ES$1&amp;"|"&amp;TEXT($C211,"yyyymmdd"), RRPS_ALL[Key], RRPS_ALL[Yield to Maturity], "")</f>
        <v>0.38593499999999997</v>
      </c>
      <c r="ET211" s="6">
        <f>_xlfn.XLOOKUP(ET$1&amp;"|"&amp;TEXT($C211,"yyyymmdd"), RRPS_ALL[Key], RRPS_ALL[Mid Price], "")</f>
        <v>116.9255</v>
      </c>
      <c r="EU211" s="6">
        <f>_xlfn.XLOOKUP(EU$1&amp;"|"&amp;TEXT($C211,"yyyymmdd"), RRPS_ALL[Key], RRPS_ALL[Mid Yield], "")</f>
        <v>0.37597000000000003</v>
      </c>
      <c r="EV211" s="6">
        <f>_xlfn.XLOOKUP(EV$1&amp;"|"&amp;TEXT($C211,"yyyymmdd"), RRPS_ALL[Key], RRPS_ALL[Dirty Mid], "")</f>
        <v>0</v>
      </c>
      <c r="EW211" s="6">
        <f>_xlfn.XLOOKUP(EW$1&amp;"|"&amp;TEXT($C211,"yyyymmdd"), RRPS_ALL[Key], RRPS_ALL[Clean Price Mid], "")</f>
        <v>0</v>
      </c>
      <c r="EX211" s="6">
        <v>2.5000000000000001E-2</v>
      </c>
      <c r="EY211" s="5">
        <v>45789</v>
      </c>
      <c r="EZ211" s="6">
        <f t="shared" si="68"/>
        <v>8.1156069364161851</v>
      </c>
      <c r="FA211" s="7">
        <f>_xlfn.XLOOKUP(FA$1&amp;"|"&amp;TEXT($C211,"yyyymmdd"), RRPS_ALL[Key], RRPS_ALL[Yield to Maturity], "")</f>
        <v>0.59789999999999999</v>
      </c>
      <c r="FB211" s="6">
        <f>_xlfn.XLOOKUP(FB$1&amp;"|"&amp;TEXT($C211,"yyyymmdd"), RRPS_ALL[Key], RRPS_ALL[Mid Price], "")</f>
        <v>103.837</v>
      </c>
      <c r="FC211" s="6">
        <f>_xlfn.XLOOKUP(FC$1&amp;"|"&amp;TEXT($C211,"yyyymmdd"), RRPS_ALL[Key], RRPS_ALL[Mid Yield], "")</f>
        <v>0.58791099999999996</v>
      </c>
      <c r="FD211" s="6">
        <f>_xlfn.XLOOKUP(FD$1&amp;"|"&amp;TEXT($C211,"yyyymmdd"), RRPS_ALL[Key], RRPS_ALL[Dirty Mid], "")</f>
        <v>0</v>
      </c>
      <c r="FE211" s="6">
        <f>_xlfn.XLOOKUP(FE$1&amp;"|"&amp;TEXT($C211,"yyyymmdd"), RRPS_ALL[Key], RRPS_ALL[Clean Price Mid], "")</f>
        <v>0</v>
      </c>
      <c r="FF211" s="6">
        <v>0.01</v>
      </c>
      <c r="FG211" s="5">
        <v>46338</v>
      </c>
      <c r="FH211" s="6">
        <f t="shared" si="61"/>
        <v>9.619386637458927</v>
      </c>
      <c r="FI211" s="7">
        <f>_xlfn.XLOOKUP(FI$1&amp;"|"&amp;TEXT($C211,"yyyymmdd"), RRPS_ALL[Key], RRPS_ALL[Yield to Maturity], "")</f>
        <v>0.827179</v>
      </c>
      <c r="FJ211" s="6">
        <f>_xlfn.XLOOKUP(FJ$1&amp;"|"&amp;TEXT($C211,"yyyymmdd"), RRPS_ALL[Key], RRPS_ALL[Mid Price], "")</f>
        <v>99.289500000000004</v>
      </c>
      <c r="FK211" s="6">
        <f>_xlfn.XLOOKUP(FK$1&amp;"|"&amp;TEXT($C211,"yyyymmdd"), RRPS_ALL[Key], RRPS_ALL[Mid Yield], "")</f>
        <v>0.81720499999999996</v>
      </c>
      <c r="FL211" s="6">
        <f>_xlfn.XLOOKUP(FL$1&amp;"|"&amp;TEXT($C211,"yyyymmdd"), RRPS_ALL[Key], RRPS_ALL[Dirty Mid], "")</f>
        <v>0</v>
      </c>
      <c r="FM211" s="6">
        <f>_xlfn.XLOOKUP(FM$1&amp;"|"&amp;TEXT($C211,"yyyymmdd"), RRPS_ALL[Key], RRPS_ALL[Clean Price Mid], "")</f>
        <v>0</v>
      </c>
      <c r="FN211" s="6">
        <v>7.4999999999999997E-3</v>
      </c>
      <c r="FO211" s="5">
        <v>46885</v>
      </c>
      <c r="FP211" s="6">
        <f t="shared" si="70"/>
        <v>11.115674195756331</v>
      </c>
      <c r="FQ211" s="7" t="str">
        <f>_xlfn.XLOOKUP(FQ$1&amp;"|"&amp;TEXT($C211,"yyyymmdd"), RRPS_ALL[Key], RRPS_ALL[Yield to Maturity], "")</f>
        <v/>
      </c>
      <c r="FR211" s="6" t="str">
        <f>_xlfn.XLOOKUP(FR$1&amp;"|"&amp;TEXT($C211,"yyyymmdd"), RRPS_ALL[Key], RRPS_ALL[Mid Price], "")</f>
        <v/>
      </c>
      <c r="FS211" s="6" t="str">
        <f>_xlfn.XLOOKUP(FS$1&amp;"|"&amp;TEXT($C211,"yyyymmdd"), RRPS_ALL[Key], RRPS_ALL[Mid Yield], "")</f>
        <v/>
      </c>
      <c r="FT211" s="6" t="str">
        <f>_xlfn.XLOOKUP(FT$1&amp;"|"&amp;TEXT($C211,"yyyymmdd"), RRPS_ALL[Key], RRPS_ALL[Dirty Mid], "")</f>
        <v/>
      </c>
      <c r="FU211" s="6" t="str">
        <f>_xlfn.XLOOKUP(FU$1&amp;"|"&amp;TEXT($C211,"yyyymmdd"), RRPS_ALL[Key], RRPS_ALL[Clean Price Mid], "")</f>
        <v/>
      </c>
      <c r="FV211" s="6"/>
      <c r="FW211" s="6"/>
      <c r="FX211" s="6"/>
      <c r="FY211" s="7" t="str">
        <f>_xlfn.XLOOKUP(FY$1&amp;"|"&amp;TEXT($C211,"yyyymmdd"), RRPS_ALL[Key], RRPS_ALL[Yield to Maturity], "")</f>
        <v/>
      </c>
      <c r="FZ211" s="6" t="str">
        <f>_xlfn.XLOOKUP(FZ$1&amp;"|"&amp;TEXT($C211,"yyyymmdd"), RRPS_ALL[Key], RRPS_ALL[Mid Price], "")</f>
        <v/>
      </c>
      <c r="GA211" s="6" t="str">
        <f>_xlfn.XLOOKUP(GA$1&amp;"|"&amp;TEXT($C211,"yyyymmdd"), RRPS_ALL[Key], RRPS_ALL[Mid Yield], "")</f>
        <v/>
      </c>
      <c r="GB211" s="6" t="str">
        <f>_xlfn.XLOOKUP(GB$1&amp;"|"&amp;TEXT($C211,"yyyymmdd"), RRPS_ALL[Key], RRPS_ALL[Dirty Mid], "")</f>
        <v/>
      </c>
      <c r="GC211" s="6" t="str">
        <f>_xlfn.XLOOKUP(GC$1&amp;"|"&amp;TEXT($C211,"yyyymmdd"), RRPS_ALL[Key], RRPS_ALL[Clean Price Mid], "")</f>
        <v/>
      </c>
      <c r="GD211" s="6"/>
      <c r="GE211" s="6"/>
      <c r="GF211" s="6"/>
      <c r="GG211" s="7" t="str">
        <f>_xlfn.XLOOKUP(GG$1&amp;"|"&amp;TEXT($C211,"yyyymmdd"), RRPS_ALL[Key], RRPS_ALL[Yield to Maturity], "")</f>
        <v/>
      </c>
      <c r="GH211" s="6" t="str">
        <f>_xlfn.XLOOKUP(GH$1&amp;"|"&amp;TEXT($C211,"yyyymmdd"), RRPS_ALL[Key], RRPS_ALL[Mid Price], "")</f>
        <v/>
      </c>
      <c r="GI211" s="6" t="str">
        <f>_xlfn.XLOOKUP(GI$1&amp;"|"&amp;TEXT($C211,"yyyymmdd"), RRPS_ALL[Key], RRPS_ALL[Mid Yield], "")</f>
        <v/>
      </c>
      <c r="GJ211" s="6" t="str">
        <f>_xlfn.XLOOKUP(GJ$1&amp;"|"&amp;TEXT($C211,"yyyymmdd"), RRPS_ALL[Key], RRPS_ALL[Dirty Mid], "")</f>
        <v/>
      </c>
      <c r="GK211" s="6" t="str">
        <f>_xlfn.XLOOKUP(GK$1&amp;"|"&amp;TEXT($C211,"yyyymmdd"), RRPS_ALL[Key], RRPS_ALL[Clean Price Mid], "")</f>
        <v/>
      </c>
      <c r="GL211" s="6"/>
      <c r="GM211" s="6"/>
      <c r="GN211" s="6"/>
      <c r="GO211" s="7" t="str">
        <f>_xlfn.XLOOKUP(GO$1&amp;"|"&amp;TEXT($C211,"yyyymmdd"), RRPS_ALL[Key], RRPS_ALL[Yield to Maturity], "")</f>
        <v/>
      </c>
      <c r="GP211" s="6" t="str">
        <f>_xlfn.XLOOKUP(GP$1&amp;"|"&amp;TEXT($C211,"yyyymmdd"), RRPS_ALL[Key], RRPS_ALL[Mid Price], "")</f>
        <v/>
      </c>
      <c r="GQ211" s="6" t="str">
        <f>_xlfn.XLOOKUP(GQ$1&amp;"|"&amp;TEXT($C211,"yyyymmdd"), RRPS_ALL[Key], RRPS_ALL[Mid Yield], "")</f>
        <v/>
      </c>
      <c r="GR211" s="6" t="str">
        <f>_xlfn.XLOOKUP(GR$1&amp;"|"&amp;TEXT($C211,"yyyymmdd"), RRPS_ALL[Key], RRPS_ALL[Dirty Mid], "")</f>
        <v/>
      </c>
      <c r="GS211" s="6" t="str">
        <f>_xlfn.XLOOKUP(GS$1&amp;"|"&amp;TEXT($C211,"yyyymmdd"), RRPS_ALL[Key], RRPS_ALL[Clean Price Mid], "")</f>
        <v/>
      </c>
      <c r="GT211" s="6"/>
      <c r="GU211" s="6"/>
      <c r="GV211" s="6"/>
      <c r="GW211" s="7" t="str">
        <f>_xlfn.XLOOKUP(GW$1&amp;"|"&amp;TEXT($C211,"yyyymmdd"), RRPS_ALL[Key], RRPS_ALL[Yield to Maturity], "")</f>
        <v/>
      </c>
      <c r="GX211" s="6" t="str">
        <f>_xlfn.XLOOKUP(GX$1&amp;"|"&amp;TEXT($C211,"yyyymmdd"), RRPS_ALL[Key], RRPS_ALL[Mid Price], "")</f>
        <v/>
      </c>
      <c r="GY211" s="6" t="str">
        <f>_xlfn.XLOOKUP(GY$1&amp;"|"&amp;TEXT($C211,"yyyymmdd"), RRPS_ALL[Key], RRPS_ALL[Mid Yield], "")</f>
        <v/>
      </c>
      <c r="GZ211" s="6" t="str">
        <f>_xlfn.XLOOKUP(GZ$1&amp;"|"&amp;TEXT($C211,"yyyymmdd"), RRPS_ALL[Key], RRPS_ALL[Dirty Mid], "")</f>
        <v/>
      </c>
      <c r="HA211" s="6" t="str">
        <f>_xlfn.XLOOKUP(HA$1&amp;"|"&amp;TEXT($C211,"yyyymmdd"), RRPS_ALL[Key], RRPS_ALL[Clean Price Mid], "")</f>
        <v/>
      </c>
      <c r="HB211" s="6"/>
      <c r="HC211" s="6"/>
      <c r="HD211" s="6"/>
    </row>
    <row r="212" spans="1:212" x14ac:dyDescent="0.2">
      <c r="A212">
        <v>2017</v>
      </c>
      <c r="B212">
        <v>4</v>
      </c>
      <c r="C212" s="5">
        <f t="shared" si="63"/>
        <v>42855</v>
      </c>
      <c r="D212" s="6">
        <v>-1.25</v>
      </c>
      <c r="E212" s="7" t="str">
        <f>_xlfn.XLOOKUP(E$1&amp;"|"&amp;TEXT($C212,"yyyymmdd"), RRPS_ALL[Key], RRPS_ALL[Yield to Maturity], "")</f>
        <v/>
      </c>
      <c r="F212" s="6" t="str">
        <f>_xlfn.XLOOKUP(F$1&amp;"|"&amp;TEXT($C212,"yyyymmdd"), RRPS_ALL[Key], RRPS_ALL[Mid Price], "")</f>
        <v/>
      </c>
      <c r="G212" s="6" t="str">
        <f>_xlfn.XLOOKUP(G$1&amp;"|"&amp;TEXT($C212,"yyyymmdd"), RRPS_ALL[Key], RRPS_ALL[Mid Yield], "")</f>
        <v/>
      </c>
      <c r="H212" s="6" t="str">
        <f>_xlfn.XLOOKUP(H$1&amp;"|"&amp;TEXT($C212,"yyyymmdd"), RRPS_ALL[Key], RRPS_ALL[Dirty Mid], "")</f>
        <v/>
      </c>
      <c r="I212" s="6" t="str">
        <f>_xlfn.XLOOKUP(I$1&amp;"|"&amp;TEXT($C212,"yyyymmdd"), RRPS_ALL[Key], RRPS_ALL[Clean Price Mid], "")</f>
        <v/>
      </c>
      <c r="J212" s="6"/>
      <c r="K212" s="6"/>
      <c r="L212" s="6"/>
      <c r="M212" s="7" t="str">
        <f>_xlfn.XLOOKUP(M$1&amp;"|"&amp;TEXT($C212,"yyyymmdd"), RRPS_ALL[Key], RRPS_ALL[Yield to Maturity], "")</f>
        <v/>
      </c>
      <c r="N212" s="6" t="str">
        <f>_xlfn.XLOOKUP(N$1&amp;"|"&amp;TEXT($C212,"yyyymmdd"), RRPS_ALL[Key], RRPS_ALL[Mid Price], "")</f>
        <v/>
      </c>
      <c r="O212" s="6" t="str">
        <f>_xlfn.XLOOKUP(O$1&amp;"|"&amp;TEXT($C212,"yyyymmdd"), RRPS_ALL[Key], RRPS_ALL[Mid Yield], "")</f>
        <v/>
      </c>
      <c r="P212" s="6" t="str">
        <f>_xlfn.XLOOKUP(P$1&amp;"|"&amp;TEXT($C212,"yyyymmdd"), RRPS_ALL[Key], RRPS_ALL[Dirty Mid], "")</f>
        <v/>
      </c>
      <c r="Q212" s="6" t="str">
        <f>_xlfn.XLOOKUP(Q$1&amp;"|"&amp;TEXT($C212,"yyyymmdd"), RRPS_ALL[Key], RRPS_ALL[Clean Price Mid], "")</f>
        <v/>
      </c>
      <c r="R212" s="6"/>
      <c r="S212" s="6"/>
      <c r="T212" s="6"/>
      <c r="U212" s="7" t="str">
        <f>_xlfn.XLOOKUP(U$1&amp;"|"&amp;TEXT($C212,"yyyymmdd"), RRPS_ALL[Key], RRPS_ALL[Yield to Maturity], "")</f>
        <v/>
      </c>
      <c r="V212" s="6" t="str">
        <f>_xlfn.XLOOKUP(V$1&amp;"|"&amp;TEXT($C212,"yyyymmdd"), RRPS_ALL[Key], RRPS_ALL[Mid Price], "")</f>
        <v/>
      </c>
      <c r="W212" s="6" t="str">
        <f>_xlfn.XLOOKUP(W$1&amp;"|"&amp;TEXT($C212,"yyyymmdd"), RRPS_ALL[Key], RRPS_ALL[Mid Yield], "")</f>
        <v/>
      </c>
      <c r="X212" s="6" t="str">
        <f>_xlfn.XLOOKUP(X$1&amp;"|"&amp;TEXT($C212,"yyyymmdd"), RRPS_ALL[Key], RRPS_ALL[Dirty Mid], "")</f>
        <v/>
      </c>
      <c r="Y212" s="6" t="str">
        <f>_xlfn.XLOOKUP(Y$1&amp;"|"&amp;TEXT($C212,"yyyymmdd"), RRPS_ALL[Key], RRPS_ALL[Clean Price Mid], "")</f>
        <v/>
      </c>
      <c r="Z212" s="6"/>
      <c r="AA212" s="6"/>
      <c r="AB212" s="6"/>
      <c r="AC212" s="7" t="str">
        <f>_xlfn.XLOOKUP(AC$1&amp;"|"&amp;TEXT($C212,"yyyymmdd"), RRPS_ALL[Key], RRPS_ALL[Yield to Maturity], "")</f>
        <v/>
      </c>
      <c r="AD212" s="6" t="str">
        <f>_xlfn.XLOOKUP(AD$1&amp;"|"&amp;TEXT($C212,"yyyymmdd"), RRPS_ALL[Key], RRPS_ALL[Mid Price], "")</f>
        <v/>
      </c>
      <c r="AE212" s="6" t="str">
        <f>_xlfn.XLOOKUP(AE$1&amp;"|"&amp;TEXT($C212,"yyyymmdd"), RRPS_ALL[Key], RRPS_ALL[Mid Yield], "")</f>
        <v/>
      </c>
      <c r="AF212" s="6" t="str">
        <f>_xlfn.XLOOKUP(AF$1&amp;"|"&amp;TEXT($C212,"yyyymmdd"), RRPS_ALL[Key], RRPS_ALL[Dirty Mid], "")</f>
        <v/>
      </c>
      <c r="AG212" s="6" t="str">
        <f>_xlfn.XLOOKUP(AG$1&amp;"|"&amp;TEXT($C212,"yyyymmdd"), RRPS_ALL[Key], RRPS_ALL[Clean Price Mid], "")</f>
        <v/>
      </c>
      <c r="AH212" s="6"/>
      <c r="AI212" s="6"/>
      <c r="AJ212" s="6"/>
      <c r="AK212" s="7" t="str">
        <f>_xlfn.XLOOKUP(AK$1&amp;"|"&amp;TEXT($C212,"yyyymmdd"), RRPS_ALL[Key], RRPS_ALL[Yield to Maturity], "")</f>
        <v/>
      </c>
      <c r="AL212" s="6" t="str">
        <f>_xlfn.XLOOKUP(AL$1&amp;"|"&amp;TEXT($C212,"yyyymmdd"), RRPS_ALL[Key], RRPS_ALL[Mid Price], "")</f>
        <v/>
      </c>
      <c r="AM212" s="6" t="str">
        <f>_xlfn.XLOOKUP(AM$1&amp;"|"&amp;TEXT($C212,"yyyymmdd"), RRPS_ALL[Key], RRPS_ALL[Mid Yield], "")</f>
        <v/>
      </c>
      <c r="AN212" s="6" t="str">
        <f>_xlfn.XLOOKUP(AN$1&amp;"|"&amp;TEXT($C212,"yyyymmdd"), RRPS_ALL[Key], RRPS_ALL[Dirty Mid], "")</f>
        <v/>
      </c>
      <c r="AO212" s="6" t="str">
        <f>_xlfn.XLOOKUP(AO$1&amp;"|"&amp;TEXT($C212,"yyyymmdd"), RRPS_ALL[Key], RRPS_ALL[Clean Price Mid], "")</f>
        <v/>
      </c>
      <c r="AP212" s="6"/>
      <c r="AQ212" s="6"/>
      <c r="AR212" s="6"/>
      <c r="AS212" s="7" t="str">
        <f>_xlfn.XLOOKUP(AS$1&amp;"|"&amp;TEXT($C212,"yyyymmdd"), RRPS_ALL[Key], RRPS_ALL[Yield to Maturity], "")</f>
        <v/>
      </c>
      <c r="AT212" s="6" t="str">
        <f>_xlfn.XLOOKUP(AT$1&amp;"|"&amp;TEXT($C212,"yyyymmdd"), RRPS_ALL[Key], RRPS_ALL[Mid Price], "")</f>
        <v/>
      </c>
      <c r="AU212" s="6" t="str">
        <f>_xlfn.XLOOKUP(AU$1&amp;"|"&amp;TEXT($C212,"yyyymmdd"), RRPS_ALL[Key], RRPS_ALL[Mid Yield], "")</f>
        <v/>
      </c>
      <c r="AV212" s="6" t="str">
        <f>_xlfn.XLOOKUP(AV$1&amp;"|"&amp;TEXT($C212,"yyyymmdd"), RRPS_ALL[Key], RRPS_ALL[Dirty Mid], "")</f>
        <v/>
      </c>
      <c r="AW212" s="6" t="str">
        <f>_xlfn.XLOOKUP(AW$1&amp;"|"&amp;TEXT($C212,"yyyymmdd"), RRPS_ALL[Key], RRPS_ALL[Clean Price Mid], "")</f>
        <v/>
      </c>
      <c r="AX212" s="6"/>
      <c r="AY212" s="6"/>
      <c r="AZ212" s="6"/>
      <c r="BA212" s="7" t="str">
        <f>_xlfn.XLOOKUP(BA$1&amp;"|"&amp;TEXT($C212,"yyyymmdd"), RRPS_ALL[Key], RRPS_ALL[Yield to Maturity], "")</f>
        <v/>
      </c>
      <c r="BB212" s="6" t="str">
        <f>_xlfn.XLOOKUP(BB$1&amp;"|"&amp;TEXT($C212,"yyyymmdd"), RRPS_ALL[Key], RRPS_ALL[Mid Price], "")</f>
        <v/>
      </c>
      <c r="BC212" s="6" t="str">
        <f>_xlfn.XLOOKUP(BC$1&amp;"|"&amp;TEXT($C212,"yyyymmdd"), RRPS_ALL[Key], RRPS_ALL[Mid Yield], "")</f>
        <v/>
      </c>
      <c r="BD212" s="6" t="str">
        <f>_xlfn.XLOOKUP(BD$1&amp;"|"&amp;TEXT($C212,"yyyymmdd"), RRPS_ALL[Key], RRPS_ALL[Dirty Mid], "")</f>
        <v/>
      </c>
      <c r="BE212" s="6" t="str">
        <f>_xlfn.XLOOKUP(BE$1&amp;"|"&amp;TEXT($C212,"yyyymmdd"), RRPS_ALL[Key], RRPS_ALL[Clean Price Mid], "")</f>
        <v/>
      </c>
      <c r="BF212" s="6"/>
      <c r="BG212" s="6"/>
      <c r="BH212" s="6"/>
      <c r="BI212" s="7" t="str">
        <f>_xlfn.XLOOKUP(BI$1&amp;"|"&amp;TEXT($C212,"yyyymmdd"), RRPS_ALL[Key], RRPS_ALL[Yield to Maturity], "")</f>
        <v/>
      </c>
      <c r="BJ212" s="6" t="str">
        <f>_xlfn.XLOOKUP(BJ$1&amp;"|"&amp;TEXT($C212,"yyyymmdd"), RRPS_ALL[Key], RRPS_ALL[Mid Price], "")</f>
        <v/>
      </c>
      <c r="BK212" s="6" t="str">
        <f>_xlfn.XLOOKUP(BK$1&amp;"|"&amp;TEXT($C212,"yyyymmdd"), RRPS_ALL[Key], RRPS_ALL[Mid Yield], "")</f>
        <v/>
      </c>
      <c r="BL212" s="6" t="str">
        <f>_xlfn.XLOOKUP(BL$1&amp;"|"&amp;TEXT($C212,"yyyymmdd"), RRPS_ALL[Key], RRPS_ALL[Dirty Mid], "")</f>
        <v/>
      </c>
      <c r="BM212" s="6" t="str">
        <f>_xlfn.XLOOKUP(BM$1&amp;"|"&amp;TEXT($C212,"yyyymmdd"), RRPS_ALL[Key], RRPS_ALL[Clean Price Mid], "")</f>
        <v/>
      </c>
      <c r="BN212" s="6"/>
      <c r="BO212" s="6"/>
      <c r="BP212" s="6"/>
      <c r="BQ212" s="7">
        <f>_xlfn.XLOOKUP(BQ$1&amp;"|"&amp;TEXT($C212,"yyyymmdd"), RRPS_ALL[Key], RRPS_ALL[Yield to Maturity], "")</f>
        <v>-0.36833399999999999</v>
      </c>
      <c r="BR212" s="6">
        <f>_xlfn.XLOOKUP(BR$1&amp;"|"&amp;TEXT($C212,"yyyymmdd"), RRPS_ALL[Key], RRPS_ALL[Mid Price], "")</f>
        <v>119.423</v>
      </c>
      <c r="BS212" s="6">
        <f>_xlfn.XLOOKUP(BS$1&amp;"|"&amp;TEXT($C212,"yyyymmdd"), RRPS_ALL[Key], RRPS_ALL[Mid Yield], "")</f>
        <v>-0.38089200000000001</v>
      </c>
      <c r="BT212" s="6">
        <f>_xlfn.XLOOKUP(BT$1&amp;"|"&amp;TEXT($C212,"yyyymmdd"), RRPS_ALL[Key], RRPS_ALL[Dirty Mid], "")</f>
        <v>0</v>
      </c>
      <c r="BU212" s="6">
        <f>_xlfn.XLOOKUP(BU$1&amp;"|"&amp;TEXT($C212,"yyyymmdd"), RRPS_ALL[Key], RRPS_ALL[Clean Price Mid], "")</f>
        <v>0</v>
      </c>
      <c r="BV212" s="6">
        <v>0.05</v>
      </c>
      <c r="BW212" s="5">
        <v>44166</v>
      </c>
      <c r="BX212" s="6">
        <f t="shared" si="69"/>
        <v>3.5893223819301849</v>
      </c>
      <c r="BY212" s="7" t="str">
        <f>_xlfn.XLOOKUP(BY$1&amp;"|"&amp;TEXT($C212,"yyyymmdd"), RRPS_ALL[Key], RRPS_ALL[Yield to Maturity], "")</f>
        <v/>
      </c>
      <c r="BZ212" s="6" t="str">
        <f>_xlfn.XLOOKUP(BZ$1&amp;"|"&amp;TEXT($C212,"yyyymmdd"), RRPS_ALL[Key], RRPS_ALL[Mid Price], "")</f>
        <v/>
      </c>
      <c r="CA212" s="6" t="str">
        <f>_xlfn.XLOOKUP(CA$1&amp;"|"&amp;TEXT($C212,"yyyymmdd"), RRPS_ALL[Key], RRPS_ALL[Mid Yield], "")</f>
        <v/>
      </c>
      <c r="CB212" s="6" t="str">
        <f>_xlfn.XLOOKUP(CB$1&amp;"|"&amp;TEXT($C212,"yyyymmdd"), RRPS_ALL[Key], RRPS_ALL[Dirty Mid], "")</f>
        <v/>
      </c>
      <c r="CC212" s="6" t="str">
        <f>_xlfn.XLOOKUP(CC$1&amp;"|"&amp;TEXT($C212,"yyyymmdd"), RRPS_ALL[Key], RRPS_ALL[Clean Price Mid], "")</f>
        <v/>
      </c>
      <c r="CD212" s="6"/>
      <c r="CE212" s="6"/>
      <c r="CF212" s="6"/>
      <c r="CG212" s="7" t="str">
        <f>_xlfn.XLOOKUP(CG$1&amp;"|"&amp;TEXT($C212,"yyyymmdd"), RRPS_ALL[Key], RRPS_ALL[Yield to Maturity], "")</f>
        <v/>
      </c>
      <c r="CH212" s="6" t="str">
        <f>_xlfn.XLOOKUP(CH$1&amp;"|"&amp;TEXT($C212,"yyyymmdd"), RRPS_ALL[Key], RRPS_ALL[Mid Price], "")</f>
        <v/>
      </c>
      <c r="CI212" s="6" t="str">
        <f>_xlfn.XLOOKUP(CI$1&amp;"|"&amp;TEXT($C212,"yyyymmdd"), RRPS_ALL[Key], RRPS_ALL[Mid Yield], "")</f>
        <v/>
      </c>
      <c r="CJ212" s="6" t="str">
        <f>_xlfn.XLOOKUP(CJ$1&amp;"|"&amp;TEXT($C212,"yyyymmdd"), RRPS_ALL[Key], RRPS_ALL[Dirty Mid], "")</f>
        <v/>
      </c>
      <c r="CK212" s="6" t="str">
        <f>_xlfn.XLOOKUP(CK$1&amp;"|"&amp;TEXT($C212,"yyyymmdd"), RRPS_ALL[Key], RRPS_ALL[Clean Price Mid], "")</f>
        <v/>
      </c>
      <c r="CL212" s="6"/>
      <c r="CM212" s="6"/>
      <c r="CN212" s="6"/>
      <c r="CO212" s="7" t="str">
        <f>_xlfn.XLOOKUP(CO$1&amp;"|"&amp;TEXT($C212,"yyyymmdd"), RRPS_ALL[Key], RRPS_ALL[Yield to Maturity], "")</f>
        <v/>
      </c>
      <c r="CP212" s="6" t="str">
        <f>_xlfn.XLOOKUP(CP$1&amp;"|"&amp;TEXT($C212,"yyyymmdd"), RRPS_ALL[Key], RRPS_ALL[Mid Price], "")</f>
        <v/>
      </c>
      <c r="CQ212" s="6" t="str">
        <f>_xlfn.XLOOKUP(CQ$1&amp;"|"&amp;TEXT($C212,"yyyymmdd"), RRPS_ALL[Key], RRPS_ALL[Mid Yield], "")</f>
        <v/>
      </c>
      <c r="CR212" s="6" t="str">
        <f>_xlfn.XLOOKUP(CR$1&amp;"|"&amp;TEXT($C212,"yyyymmdd"), RRPS_ALL[Key], RRPS_ALL[Dirty Mid], "")</f>
        <v/>
      </c>
      <c r="CS212" s="6" t="str">
        <f>_xlfn.XLOOKUP(CS$1&amp;"|"&amp;TEXT($C212,"yyyymmdd"), RRPS_ALL[Key], RRPS_ALL[Clean Price Mid], "")</f>
        <v/>
      </c>
      <c r="CT212" s="6"/>
      <c r="CU212" s="6"/>
      <c r="CV212" s="6"/>
      <c r="CW212" s="7">
        <f>_xlfn.XLOOKUP(CW$1&amp;"|"&amp;TEXT($C212,"yyyymmdd"), RRPS_ALL[Key], RRPS_ALL[Yield to Maturity], "")</f>
        <v>-0.69527300000000003</v>
      </c>
      <c r="CX212" s="6">
        <f>_xlfn.XLOOKUP(CX$1&amp;"|"&amp;TEXT($C212,"yyyymmdd"), RRPS_ALL[Key], RRPS_ALL[Mid Price], "")</f>
        <v>101.2345</v>
      </c>
      <c r="CY212" s="6">
        <f>_xlfn.XLOOKUP(CY$1&amp;"|"&amp;TEXT($C212,"yyyymmdd"), RRPS_ALL[Key], RRPS_ALL[Mid Yield], "")</f>
        <v>-0.70923800000000004</v>
      </c>
      <c r="CZ212" s="6">
        <f>_xlfn.XLOOKUP(CZ$1&amp;"|"&amp;TEXT($C212,"yyyymmdd"), RRPS_ALL[Key], RRPS_ALL[Dirty Mid], "")</f>
        <v>0</v>
      </c>
      <c r="DA212" s="6">
        <f>_xlfn.XLOOKUP(DA$1&amp;"|"&amp;TEXT($C212,"yyyymmdd"), RRPS_ALL[Key], RRPS_ALL[Clean Price Mid], "")</f>
        <v>0</v>
      </c>
      <c r="DB212" s="6">
        <v>3.7499999999999999E-2</v>
      </c>
      <c r="DC212" s="5">
        <v>42959</v>
      </c>
      <c r="DD212" s="6">
        <f t="shared" si="60"/>
        <v>0.28493150684931506</v>
      </c>
      <c r="DE212" s="7">
        <f>_xlfn.XLOOKUP(DE$1&amp;"|"&amp;TEXT($C212,"yyyymmdd"), RRPS_ALL[Key], RRPS_ALL[Yield to Maturity], "")</f>
        <v>-0.66053099999999998</v>
      </c>
      <c r="DF212" s="6">
        <f>_xlfn.XLOOKUP(DF$1&amp;"|"&amp;TEXT($C212,"yyyymmdd"), RRPS_ALL[Key], RRPS_ALL[Mid Price], "")</f>
        <v>109.23399999999999</v>
      </c>
      <c r="DG212" s="6">
        <f>_xlfn.XLOOKUP(DG$1&amp;"|"&amp;TEXT($C212,"yyyymmdd"), RRPS_ALL[Key], RRPS_ALL[Mid Yield], "")</f>
        <v>-0.67047400000000001</v>
      </c>
      <c r="DH212" s="6">
        <f>_xlfn.XLOOKUP(DH$1&amp;"|"&amp;TEXT($C212,"yyyymmdd"), RRPS_ALL[Key], RRPS_ALL[Dirty Mid], "")</f>
        <v>0</v>
      </c>
      <c r="DI212" s="6">
        <f>_xlfn.XLOOKUP(DI$1&amp;"|"&amp;TEXT($C212,"yyyymmdd"), RRPS_ALL[Key], RRPS_ALL[Clean Price Mid], "")</f>
        <v>0</v>
      </c>
      <c r="DJ212" s="6">
        <v>4.2500000000000003E-2</v>
      </c>
      <c r="DK212" s="5">
        <v>43536</v>
      </c>
      <c r="DL212" s="6">
        <f t="shared" si="64"/>
        <v>1.8657534246575342</v>
      </c>
      <c r="DM212" s="7">
        <f>_xlfn.XLOOKUP(DM$1&amp;"|"&amp;TEXT($C212,"yyyymmdd"), RRPS_ALL[Key], RRPS_ALL[Yield to Maturity], "")</f>
        <v>1.5609789999999999</v>
      </c>
      <c r="DN212" s="6">
        <f>_xlfn.XLOOKUP(DN$1&amp;"|"&amp;TEXT($C212,"yyyymmdd"), RRPS_ALL[Key], RRPS_ALL[Mid Price], "")</f>
        <v>136.30199999999999</v>
      </c>
      <c r="DO212" s="6">
        <f>_xlfn.XLOOKUP(DO$1&amp;"|"&amp;TEXT($C212,"yyyymmdd"), RRPS_ALL[Key], RRPS_ALL[Mid Yield], "")</f>
        <v>1.53592</v>
      </c>
      <c r="DP212" s="6">
        <f>_xlfn.XLOOKUP(DP$1&amp;"|"&amp;TEXT($C212,"yyyymmdd"), RRPS_ALL[Key], RRPS_ALL[Dirty Mid], "")</f>
        <v>0</v>
      </c>
      <c r="DQ212" s="6">
        <f>_xlfn.XLOOKUP(DQ$1&amp;"|"&amp;TEXT($C212,"yyyymmdd"), RRPS_ALL[Key], RRPS_ALL[Clean Price Mid], "")</f>
        <v>0</v>
      </c>
      <c r="DR212" s="6">
        <v>3.5000000000000003E-2</v>
      </c>
      <c r="DS212" s="5">
        <v>50859</v>
      </c>
      <c r="DT212" s="6">
        <f t="shared" si="65"/>
        <v>21.915714285714287</v>
      </c>
      <c r="DU212" s="7">
        <f>_xlfn.XLOOKUP(DU$1&amp;"|"&amp;TEXT($C212,"yyyymmdd"), RRPS_ALL[Key], RRPS_ALL[Yield to Maturity], "")</f>
        <v>-8.1625000000000003E-2</v>
      </c>
      <c r="DV212" s="6">
        <f>_xlfn.XLOOKUP(DV$1&amp;"|"&amp;TEXT($C212,"yyyymmdd"), RRPS_ALL[Key], RRPS_ALL[Mid Price], "")</f>
        <v>118.2885</v>
      </c>
      <c r="DW212" s="6">
        <f>_xlfn.XLOOKUP(DW$1&amp;"|"&amp;TEXT($C212,"yyyymmdd"), RRPS_ALL[Key], RRPS_ALL[Mid Yield], "")</f>
        <v>-9.1539999999999996E-2</v>
      </c>
      <c r="DX212" s="6">
        <f>_xlfn.XLOOKUP(DX$1&amp;"|"&amp;TEXT($C212,"yyyymmdd"), RRPS_ALL[Key], RRPS_ALL[Dirty Mid], "")</f>
        <v>0</v>
      </c>
      <c r="DY212" s="6">
        <f>_xlfn.XLOOKUP(DY$1&amp;"|"&amp;TEXT($C212,"yyyymmdd"), RRPS_ALL[Key], RRPS_ALL[Clean Price Mid], "")</f>
        <v>0</v>
      </c>
      <c r="DZ212" s="6">
        <v>3.5000000000000003E-2</v>
      </c>
      <c r="EA212" s="5">
        <v>44713</v>
      </c>
      <c r="EB212" s="6">
        <f t="shared" si="67"/>
        <v>5.0880876312186212</v>
      </c>
      <c r="EC212" s="7">
        <f>_xlfn.XLOOKUP(EC$1&amp;"|"&amp;TEXT($C212,"yyyymmdd"), RRPS_ALL[Key], RRPS_ALL[Yield to Maturity], "")</f>
        <v>0</v>
      </c>
      <c r="ED212" s="6">
        <f>_xlfn.XLOOKUP(ED$1&amp;"|"&amp;TEXT($C212,"yyyymmdd"), RRPS_ALL[Key], RRPS_ALL[Mid Price], "")</f>
        <v>0</v>
      </c>
      <c r="EE212" s="6">
        <f>_xlfn.XLOOKUP(EE$1&amp;"|"&amp;TEXT($C212,"yyyymmdd"), RRPS_ALL[Key], RRPS_ALL[Mid Yield], "")</f>
        <v>0</v>
      </c>
      <c r="EF212" s="6">
        <f>_xlfn.XLOOKUP(EF$1&amp;"|"&amp;TEXT($C212,"yyyymmdd"), RRPS_ALL[Key], RRPS_ALL[Dirty Mid], "")</f>
        <v>0</v>
      </c>
      <c r="EG212" s="6">
        <f>_xlfn.XLOOKUP(EG$1&amp;"|"&amp;TEXT($C212,"yyyymmdd"), RRPS_ALL[Key], RRPS_ALL[Clean Price Mid], "")</f>
        <v>0</v>
      </c>
      <c r="EH212" s="6">
        <v>2.2499999999999999E-2</v>
      </c>
      <c r="EI212" s="5">
        <v>48366</v>
      </c>
      <c r="EJ212" s="6">
        <f t="shared" si="66"/>
        <v>15.08829568788501</v>
      </c>
      <c r="EK212" s="7">
        <f>_xlfn.XLOOKUP(EK$1&amp;"|"&amp;TEXT($C212,"yyyymmdd"), RRPS_ALL[Key], RRPS_ALL[Yield to Maturity], "")</f>
        <v>0.17122499999999999</v>
      </c>
      <c r="EL212" s="6">
        <f>_xlfn.XLOOKUP(EL$1&amp;"|"&amp;TEXT($C212,"yyyymmdd"), RRPS_ALL[Key], RRPS_ALL[Mid Price], "")</f>
        <v>108.68600000000001</v>
      </c>
      <c r="EM212" s="6">
        <f>_xlfn.XLOOKUP(EM$1&amp;"|"&amp;TEXT($C212,"yyyymmdd"), RRPS_ALL[Key], RRPS_ALL[Mid Yield], "")</f>
        <v>0.161245</v>
      </c>
      <c r="EN212" s="6">
        <f>_xlfn.XLOOKUP(EN$1&amp;"|"&amp;TEXT($C212,"yyyymmdd"), RRPS_ALL[Key], RRPS_ALL[Dirty Mid], "")</f>
        <v>0</v>
      </c>
      <c r="EO212" s="6">
        <f>_xlfn.XLOOKUP(EO$1&amp;"|"&amp;TEXT($C212,"yyyymmdd"), RRPS_ALL[Key], RRPS_ALL[Clean Price Mid], "")</f>
        <v>0</v>
      </c>
      <c r="EP212" s="6">
        <v>1.4999999999999999E-2</v>
      </c>
      <c r="EQ212" s="5">
        <v>45243</v>
      </c>
      <c r="ER212" s="6">
        <f t="shared" si="62"/>
        <v>6.5399061032863841</v>
      </c>
      <c r="ES212" s="7">
        <f>_xlfn.XLOOKUP(ES$1&amp;"|"&amp;TEXT($C212,"yyyymmdd"), RRPS_ALL[Key], RRPS_ALL[Yield to Maturity], "")</f>
        <v>0.36829299999999998</v>
      </c>
      <c r="ET212" s="6">
        <f>_xlfn.XLOOKUP(ET$1&amp;"|"&amp;TEXT($C212,"yyyymmdd"), RRPS_ALL[Key], RRPS_ALL[Mid Price], "")</f>
        <v>116.91249999999999</v>
      </c>
      <c r="EU212" s="6">
        <f>_xlfn.XLOOKUP(EU$1&amp;"|"&amp;TEXT($C212,"yyyymmdd"), RRPS_ALL[Key], RRPS_ALL[Mid Yield], "")</f>
        <v>0.35835099999999998</v>
      </c>
      <c r="EV212" s="6">
        <f>_xlfn.XLOOKUP(EV$1&amp;"|"&amp;TEXT($C212,"yyyymmdd"), RRPS_ALL[Key], RRPS_ALL[Dirty Mid], "")</f>
        <v>0</v>
      </c>
      <c r="EW212" s="6">
        <f>_xlfn.XLOOKUP(EW$1&amp;"|"&amp;TEXT($C212,"yyyymmdd"), RRPS_ALL[Key], RRPS_ALL[Clean Price Mid], "")</f>
        <v>0</v>
      </c>
      <c r="EX212" s="6">
        <v>2.5000000000000001E-2</v>
      </c>
      <c r="EY212" s="5">
        <v>45789</v>
      </c>
      <c r="EZ212" s="6">
        <f t="shared" si="68"/>
        <v>8.0334651658046852</v>
      </c>
      <c r="FA212" s="7">
        <f>_xlfn.XLOOKUP(FA$1&amp;"|"&amp;TEXT($C212,"yyyymmdd"), RRPS_ALL[Key], RRPS_ALL[Yield to Maturity], "")</f>
        <v>0.574743</v>
      </c>
      <c r="FB212" s="6">
        <f>_xlfn.XLOOKUP(FB$1&amp;"|"&amp;TEXT($C212,"yyyymmdd"), RRPS_ALL[Key], RRPS_ALL[Mid Price], "")</f>
        <v>104.0245</v>
      </c>
      <c r="FC212" s="6">
        <f>_xlfn.XLOOKUP(FC$1&amp;"|"&amp;TEXT($C212,"yyyymmdd"), RRPS_ALL[Key], RRPS_ALL[Mid Yield], "")</f>
        <v>0.56479999999999997</v>
      </c>
      <c r="FD212" s="6">
        <f>_xlfn.XLOOKUP(FD$1&amp;"|"&amp;TEXT($C212,"yyyymmdd"), RRPS_ALL[Key], RRPS_ALL[Dirty Mid], "")</f>
        <v>0</v>
      </c>
      <c r="FE212" s="6">
        <f>_xlfn.XLOOKUP(FE$1&amp;"|"&amp;TEXT($C212,"yyyymmdd"), RRPS_ALL[Key], RRPS_ALL[Clean Price Mid], "")</f>
        <v>0</v>
      </c>
      <c r="FF212" s="6">
        <v>0.01</v>
      </c>
      <c r="FG212" s="5">
        <v>46338</v>
      </c>
      <c r="FH212" s="6">
        <f t="shared" si="61"/>
        <v>9.5372398685651696</v>
      </c>
      <c r="FI212" s="7">
        <f>_xlfn.XLOOKUP(FI$1&amp;"|"&amp;TEXT($C212,"yyyymmdd"), RRPS_ALL[Key], RRPS_ALL[Yield to Maturity], "")</f>
        <v>0.82209500000000002</v>
      </c>
      <c r="FJ212" s="6">
        <f>_xlfn.XLOOKUP(FJ$1&amp;"|"&amp;TEXT($C212,"yyyymmdd"), RRPS_ALL[Key], RRPS_ALL[Mid Price], "")</f>
        <v>99.347499999999997</v>
      </c>
      <c r="FK212" s="6">
        <f>_xlfn.XLOOKUP(FK$1&amp;"|"&amp;TEXT($C212,"yyyymmdd"), RRPS_ALL[Key], RRPS_ALL[Mid Yield], "")</f>
        <v>0.81215300000000001</v>
      </c>
      <c r="FL212" s="6">
        <f>_xlfn.XLOOKUP(FL$1&amp;"|"&amp;TEXT($C212,"yyyymmdd"), RRPS_ALL[Key], RRPS_ALL[Dirty Mid], "")</f>
        <v>0</v>
      </c>
      <c r="FM212" s="6">
        <f>_xlfn.XLOOKUP(FM$1&amp;"|"&amp;TEXT($C212,"yyyymmdd"), RRPS_ALL[Key], RRPS_ALL[Clean Price Mid], "")</f>
        <v>0</v>
      </c>
      <c r="FN212" s="6">
        <v>7.4999999999999997E-3</v>
      </c>
      <c r="FO212" s="5">
        <v>46885</v>
      </c>
      <c r="FP212" s="6">
        <f t="shared" si="70"/>
        <v>11.033538672142368</v>
      </c>
      <c r="FQ212" s="7" t="str">
        <f>_xlfn.XLOOKUP(FQ$1&amp;"|"&amp;TEXT($C212,"yyyymmdd"), RRPS_ALL[Key], RRPS_ALL[Yield to Maturity], "")</f>
        <v/>
      </c>
      <c r="FR212" s="6" t="str">
        <f>_xlfn.XLOOKUP(FR$1&amp;"|"&amp;TEXT($C212,"yyyymmdd"), RRPS_ALL[Key], RRPS_ALL[Mid Price], "")</f>
        <v/>
      </c>
      <c r="FS212" s="6" t="str">
        <f>_xlfn.XLOOKUP(FS$1&amp;"|"&amp;TEXT($C212,"yyyymmdd"), RRPS_ALL[Key], RRPS_ALL[Mid Yield], "")</f>
        <v/>
      </c>
      <c r="FT212" s="6" t="str">
        <f>_xlfn.XLOOKUP(FT$1&amp;"|"&amp;TEXT($C212,"yyyymmdd"), RRPS_ALL[Key], RRPS_ALL[Dirty Mid], "")</f>
        <v/>
      </c>
      <c r="FU212" s="6" t="str">
        <f>_xlfn.XLOOKUP(FU$1&amp;"|"&amp;TEXT($C212,"yyyymmdd"), RRPS_ALL[Key], RRPS_ALL[Clean Price Mid], "")</f>
        <v/>
      </c>
      <c r="FV212" s="6"/>
      <c r="FW212" s="6"/>
      <c r="FX212" s="6"/>
      <c r="FY212" s="7" t="str">
        <f>_xlfn.XLOOKUP(FY$1&amp;"|"&amp;TEXT($C212,"yyyymmdd"), RRPS_ALL[Key], RRPS_ALL[Yield to Maturity], "")</f>
        <v/>
      </c>
      <c r="FZ212" s="6" t="str">
        <f>_xlfn.XLOOKUP(FZ$1&amp;"|"&amp;TEXT($C212,"yyyymmdd"), RRPS_ALL[Key], RRPS_ALL[Mid Price], "")</f>
        <v/>
      </c>
      <c r="GA212" s="6" t="str">
        <f>_xlfn.XLOOKUP(GA$1&amp;"|"&amp;TEXT($C212,"yyyymmdd"), RRPS_ALL[Key], RRPS_ALL[Mid Yield], "")</f>
        <v/>
      </c>
      <c r="GB212" s="6" t="str">
        <f>_xlfn.XLOOKUP(GB$1&amp;"|"&amp;TEXT($C212,"yyyymmdd"), RRPS_ALL[Key], RRPS_ALL[Dirty Mid], "")</f>
        <v/>
      </c>
      <c r="GC212" s="6" t="str">
        <f>_xlfn.XLOOKUP(GC$1&amp;"|"&amp;TEXT($C212,"yyyymmdd"), RRPS_ALL[Key], RRPS_ALL[Clean Price Mid], "")</f>
        <v/>
      </c>
      <c r="GD212" s="6"/>
      <c r="GE212" s="6"/>
      <c r="GF212" s="6"/>
      <c r="GG212" s="7" t="str">
        <f>_xlfn.XLOOKUP(GG$1&amp;"|"&amp;TEXT($C212,"yyyymmdd"), RRPS_ALL[Key], RRPS_ALL[Yield to Maturity], "")</f>
        <v/>
      </c>
      <c r="GH212" s="6" t="str">
        <f>_xlfn.XLOOKUP(GH$1&amp;"|"&amp;TEXT($C212,"yyyymmdd"), RRPS_ALL[Key], RRPS_ALL[Mid Price], "")</f>
        <v/>
      </c>
      <c r="GI212" s="6" t="str">
        <f>_xlfn.XLOOKUP(GI$1&amp;"|"&amp;TEXT($C212,"yyyymmdd"), RRPS_ALL[Key], RRPS_ALL[Mid Yield], "")</f>
        <v/>
      </c>
      <c r="GJ212" s="6" t="str">
        <f>_xlfn.XLOOKUP(GJ$1&amp;"|"&amp;TEXT($C212,"yyyymmdd"), RRPS_ALL[Key], RRPS_ALL[Dirty Mid], "")</f>
        <v/>
      </c>
      <c r="GK212" s="6" t="str">
        <f>_xlfn.XLOOKUP(GK$1&amp;"|"&amp;TEXT($C212,"yyyymmdd"), RRPS_ALL[Key], RRPS_ALL[Clean Price Mid], "")</f>
        <v/>
      </c>
      <c r="GL212" s="6"/>
      <c r="GM212" s="6"/>
      <c r="GN212" s="6"/>
      <c r="GO212" s="7" t="str">
        <f>_xlfn.XLOOKUP(GO$1&amp;"|"&amp;TEXT($C212,"yyyymmdd"), RRPS_ALL[Key], RRPS_ALL[Yield to Maturity], "")</f>
        <v/>
      </c>
      <c r="GP212" s="6" t="str">
        <f>_xlfn.XLOOKUP(GP$1&amp;"|"&amp;TEXT($C212,"yyyymmdd"), RRPS_ALL[Key], RRPS_ALL[Mid Price], "")</f>
        <v/>
      </c>
      <c r="GQ212" s="6" t="str">
        <f>_xlfn.XLOOKUP(GQ$1&amp;"|"&amp;TEXT($C212,"yyyymmdd"), RRPS_ALL[Key], RRPS_ALL[Mid Yield], "")</f>
        <v/>
      </c>
      <c r="GR212" s="6" t="str">
        <f>_xlfn.XLOOKUP(GR$1&amp;"|"&amp;TEXT($C212,"yyyymmdd"), RRPS_ALL[Key], RRPS_ALL[Dirty Mid], "")</f>
        <v/>
      </c>
      <c r="GS212" s="6" t="str">
        <f>_xlfn.XLOOKUP(GS$1&amp;"|"&amp;TEXT($C212,"yyyymmdd"), RRPS_ALL[Key], RRPS_ALL[Clean Price Mid], "")</f>
        <v/>
      </c>
      <c r="GT212" s="6"/>
      <c r="GU212" s="6"/>
      <c r="GV212" s="6"/>
      <c r="GW212" s="7" t="str">
        <f>_xlfn.XLOOKUP(GW$1&amp;"|"&amp;TEXT($C212,"yyyymmdd"), RRPS_ALL[Key], RRPS_ALL[Yield to Maturity], "")</f>
        <v/>
      </c>
      <c r="GX212" s="6" t="str">
        <f>_xlfn.XLOOKUP(GX$1&amp;"|"&amp;TEXT($C212,"yyyymmdd"), RRPS_ALL[Key], RRPS_ALL[Mid Price], "")</f>
        <v/>
      </c>
      <c r="GY212" s="6" t="str">
        <f>_xlfn.XLOOKUP(GY$1&amp;"|"&amp;TEXT($C212,"yyyymmdd"), RRPS_ALL[Key], RRPS_ALL[Mid Yield], "")</f>
        <v/>
      </c>
      <c r="GZ212" s="6" t="str">
        <f>_xlfn.XLOOKUP(GZ$1&amp;"|"&amp;TEXT($C212,"yyyymmdd"), RRPS_ALL[Key], RRPS_ALL[Dirty Mid], "")</f>
        <v/>
      </c>
      <c r="HA212" s="6" t="str">
        <f>_xlfn.XLOOKUP(HA$1&amp;"|"&amp;TEXT($C212,"yyyymmdd"), RRPS_ALL[Key], RRPS_ALL[Clean Price Mid], "")</f>
        <v/>
      </c>
      <c r="HB212" s="6"/>
      <c r="HC212" s="6"/>
      <c r="HD212" s="6"/>
    </row>
    <row r="213" spans="1:212" x14ac:dyDescent="0.2">
      <c r="A213">
        <v>2017</v>
      </c>
      <c r="B213">
        <v>5</v>
      </c>
      <c r="C213" s="5">
        <f t="shared" si="63"/>
        <v>42886</v>
      </c>
      <c r="D213" s="6">
        <v>-1.25</v>
      </c>
      <c r="E213" s="7" t="str">
        <f>_xlfn.XLOOKUP(E$1&amp;"|"&amp;TEXT($C213,"yyyymmdd"), RRPS_ALL[Key], RRPS_ALL[Yield to Maturity], "")</f>
        <v/>
      </c>
      <c r="F213" s="6" t="str">
        <f>_xlfn.XLOOKUP(F$1&amp;"|"&amp;TEXT($C213,"yyyymmdd"), RRPS_ALL[Key], RRPS_ALL[Mid Price], "")</f>
        <v/>
      </c>
      <c r="G213" s="6" t="str">
        <f>_xlfn.XLOOKUP(G$1&amp;"|"&amp;TEXT($C213,"yyyymmdd"), RRPS_ALL[Key], RRPS_ALL[Mid Yield], "")</f>
        <v/>
      </c>
      <c r="H213" s="6" t="str">
        <f>_xlfn.XLOOKUP(H$1&amp;"|"&amp;TEXT($C213,"yyyymmdd"), RRPS_ALL[Key], RRPS_ALL[Dirty Mid], "")</f>
        <v/>
      </c>
      <c r="I213" s="6" t="str">
        <f>_xlfn.XLOOKUP(I$1&amp;"|"&amp;TEXT($C213,"yyyymmdd"), RRPS_ALL[Key], RRPS_ALL[Clean Price Mid], "")</f>
        <v/>
      </c>
      <c r="J213" s="6"/>
      <c r="K213" s="6"/>
      <c r="L213" s="6"/>
      <c r="M213" s="7" t="str">
        <f>_xlfn.XLOOKUP(M$1&amp;"|"&amp;TEXT($C213,"yyyymmdd"), RRPS_ALL[Key], RRPS_ALL[Yield to Maturity], "")</f>
        <v/>
      </c>
      <c r="N213" s="6" t="str">
        <f>_xlfn.XLOOKUP(N$1&amp;"|"&amp;TEXT($C213,"yyyymmdd"), RRPS_ALL[Key], RRPS_ALL[Mid Price], "")</f>
        <v/>
      </c>
      <c r="O213" s="6" t="str">
        <f>_xlfn.XLOOKUP(O$1&amp;"|"&amp;TEXT($C213,"yyyymmdd"), RRPS_ALL[Key], RRPS_ALL[Mid Yield], "")</f>
        <v/>
      </c>
      <c r="P213" s="6" t="str">
        <f>_xlfn.XLOOKUP(P$1&amp;"|"&amp;TEXT($C213,"yyyymmdd"), RRPS_ALL[Key], RRPS_ALL[Dirty Mid], "")</f>
        <v/>
      </c>
      <c r="Q213" s="6" t="str">
        <f>_xlfn.XLOOKUP(Q$1&amp;"|"&amp;TEXT($C213,"yyyymmdd"), RRPS_ALL[Key], RRPS_ALL[Clean Price Mid], "")</f>
        <v/>
      </c>
      <c r="R213" s="6"/>
      <c r="S213" s="6"/>
      <c r="T213" s="6"/>
      <c r="U213" s="7" t="str">
        <f>_xlfn.XLOOKUP(U$1&amp;"|"&amp;TEXT($C213,"yyyymmdd"), RRPS_ALL[Key], RRPS_ALL[Yield to Maturity], "")</f>
        <v/>
      </c>
      <c r="V213" s="6" t="str">
        <f>_xlfn.XLOOKUP(V$1&amp;"|"&amp;TEXT($C213,"yyyymmdd"), RRPS_ALL[Key], RRPS_ALL[Mid Price], "")</f>
        <v/>
      </c>
      <c r="W213" s="6" t="str">
        <f>_xlfn.XLOOKUP(W$1&amp;"|"&amp;TEXT($C213,"yyyymmdd"), RRPS_ALL[Key], RRPS_ALL[Mid Yield], "")</f>
        <v/>
      </c>
      <c r="X213" s="6" t="str">
        <f>_xlfn.XLOOKUP(X$1&amp;"|"&amp;TEXT($C213,"yyyymmdd"), RRPS_ALL[Key], RRPS_ALL[Dirty Mid], "")</f>
        <v/>
      </c>
      <c r="Y213" s="6" t="str">
        <f>_xlfn.XLOOKUP(Y$1&amp;"|"&amp;TEXT($C213,"yyyymmdd"), RRPS_ALL[Key], RRPS_ALL[Clean Price Mid], "")</f>
        <v/>
      </c>
      <c r="Z213" s="6"/>
      <c r="AA213" s="6"/>
      <c r="AB213" s="6"/>
      <c r="AC213" s="7" t="str">
        <f>_xlfn.XLOOKUP(AC$1&amp;"|"&amp;TEXT($C213,"yyyymmdd"), RRPS_ALL[Key], RRPS_ALL[Yield to Maturity], "")</f>
        <v/>
      </c>
      <c r="AD213" s="6" t="str">
        <f>_xlfn.XLOOKUP(AD$1&amp;"|"&amp;TEXT($C213,"yyyymmdd"), RRPS_ALL[Key], RRPS_ALL[Mid Price], "")</f>
        <v/>
      </c>
      <c r="AE213" s="6" t="str">
        <f>_xlfn.XLOOKUP(AE$1&amp;"|"&amp;TEXT($C213,"yyyymmdd"), RRPS_ALL[Key], RRPS_ALL[Mid Yield], "")</f>
        <v/>
      </c>
      <c r="AF213" s="6" t="str">
        <f>_xlfn.XLOOKUP(AF$1&amp;"|"&amp;TEXT($C213,"yyyymmdd"), RRPS_ALL[Key], RRPS_ALL[Dirty Mid], "")</f>
        <v/>
      </c>
      <c r="AG213" s="6" t="str">
        <f>_xlfn.XLOOKUP(AG$1&amp;"|"&amp;TEXT($C213,"yyyymmdd"), RRPS_ALL[Key], RRPS_ALL[Clean Price Mid], "")</f>
        <v/>
      </c>
      <c r="AH213" s="6"/>
      <c r="AI213" s="6"/>
      <c r="AJ213" s="6"/>
      <c r="AK213" s="7" t="str">
        <f>_xlfn.XLOOKUP(AK$1&amp;"|"&amp;TEXT($C213,"yyyymmdd"), RRPS_ALL[Key], RRPS_ALL[Yield to Maturity], "")</f>
        <v/>
      </c>
      <c r="AL213" s="6" t="str">
        <f>_xlfn.XLOOKUP(AL$1&amp;"|"&amp;TEXT($C213,"yyyymmdd"), RRPS_ALL[Key], RRPS_ALL[Mid Price], "")</f>
        <v/>
      </c>
      <c r="AM213" s="6" t="str">
        <f>_xlfn.XLOOKUP(AM$1&amp;"|"&amp;TEXT($C213,"yyyymmdd"), RRPS_ALL[Key], RRPS_ALL[Mid Yield], "")</f>
        <v/>
      </c>
      <c r="AN213" s="6" t="str">
        <f>_xlfn.XLOOKUP(AN$1&amp;"|"&amp;TEXT($C213,"yyyymmdd"), RRPS_ALL[Key], RRPS_ALL[Dirty Mid], "")</f>
        <v/>
      </c>
      <c r="AO213" s="6" t="str">
        <f>_xlfn.XLOOKUP(AO$1&amp;"|"&amp;TEXT($C213,"yyyymmdd"), RRPS_ALL[Key], RRPS_ALL[Clean Price Mid], "")</f>
        <v/>
      </c>
      <c r="AP213" s="6"/>
      <c r="AQ213" s="6"/>
      <c r="AR213" s="6"/>
      <c r="AS213" s="7" t="str">
        <f>_xlfn.XLOOKUP(AS$1&amp;"|"&amp;TEXT($C213,"yyyymmdd"), RRPS_ALL[Key], RRPS_ALL[Yield to Maturity], "")</f>
        <v/>
      </c>
      <c r="AT213" s="6" t="str">
        <f>_xlfn.XLOOKUP(AT$1&amp;"|"&amp;TEXT($C213,"yyyymmdd"), RRPS_ALL[Key], RRPS_ALL[Mid Price], "")</f>
        <v/>
      </c>
      <c r="AU213" s="6" t="str">
        <f>_xlfn.XLOOKUP(AU$1&amp;"|"&amp;TEXT($C213,"yyyymmdd"), RRPS_ALL[Key], RRPS_ALL[Mid Yield], "")</f>
        <v/>
      </c>
      <c r="AV213" s="6" t="str">
        <f>_xlfn.XLOOKUP(AV$1&amp;"|"&amp;TEXT($C213,"yyyymmdd"), RRPS_ALL[Key], RRPS_ALL[Dirty Mid], "")</f>
        <v/>
      </c>
      <c r="AW213" s="6" t="str">
        <f>_xlfn.XLOOKUP(AW$1&amp;"|"&amp;TEXT($C213,"yyyymmdd"), RRPS_ALL[Key], RRPS_ALL[Clean Price Mid], "")</f>
        <v/>
      </c>
      <c r="AX213" s="6"/>
      <c r="AY213" s="6"/>
      <c r="AZ213" s="6"/>
      <c r="BA213" s="7" t="str">
        <f>_xlfn.XLOOKUP(BA$1&amp;"|"&amp;TEXT($C213,"yyyymmdd"), RRPS_ALL[Key], RRPS_ALL[Yield to Maturity], "")</f>
        <v/>
      </c>
      <c r="BB213" s="6" t="str">
        <f>_xlfn.XLOOKUP(BB$1&amp;"|"&amp;TEXT($C213,"yyyymmdd"), RRPS_ALL[Key], RRPS_ALL[Mid Price], "")</f>
        <v/>
      </c>
      <c r="BC213" s="6" t="str">
        <f>_xlfn.XLOOKUP(BC$1&amp;"|"&amp;TEXT($C213,"yyyymmdd"), RRPS_ALL[Key], RRPS_ALL[Mid Yield], "")</f>
        <v/>
      </c>
      <c r="BD213" s="6" t="str">
        <f>_xlfn.XLOOKUP(BD$1&amp;"|"&amp;TEXT($C213,"yyyymmdd"), RRPS_ALL[Key], RRPS_ALL[Dirty Mid], "")</f>
        <v/>
      </c>
      <c r="BE213" s="6" t="str">
        <f>_xlfn.XLOOKUP(BE$1&amp;"|"&amp;TEXT($C213,"yyyymmdd"), RRPS_ALL[Key], RRPS_ALL[Clean Price Mid], "")</f>
        <v/>
      </c>
      <c r="BF213" s="6"/>
      <c r="BG213" s="6"/>
      <c r="BH213" s="6"/>
      <c r="BI213" s="7" t="str">
        <f>_xlfn.XLOOKUP(BI$1&amp;"|"&amp;TEXT($C213,"yyyymmdd"), RRPS_ALL[Key], RRPS_ALL[Yield to Maturity], "")</f>
        <v/>
      </c>
      <c r="BJ213" s="6" t="str">
        <f>_xlfn.XLOOKUP(BJ$1&amp;"|"&amp;TEXT($C213,"yyyymmdd"), RRPS_ALL[Key], RRPS_ALL[Mid Price], "")</f>
        <v/>
      </c>
      <c r="BK213" s="6" t="str">
        <f>_xlfn.XLOOKUP(BK$1&amp;"|"&amp;TEXT($C213,"yyyymmdd"), RRPS_ALL[Key], RRPS_ALL[Mid Yield], "")</f>
        <v/>
      </c>
      <c r="BL213" s="6" t="str">
        <f>_xlfn.XLOOKUP(BL$1&amp;"|"&amp;TEXT($C213,"yyyymmdd"), RRPS_ALL[Key], RRPS_ALL[Dirty Mid], "")</f>
        <v/>
      </c>
      <c r="BM213" s="6" t="str">
        <f>_xlfn.XLOOKUP(BM$1&amp;"|"&amp;TEXT($C213,"yyyymmdd"), RRPS_ALL[Key], RRPS_ALL[Clean Price Mid], "")</f>
        <v/>
      </c>
      <c r="BN213" s="6"/>
      <c r="BO213" s="6"/>
      <c r="BP213" s="6"/>
      <c r="BQ213" s="7">
        <f>_xlfn.XLOOKUP(BQ$1&amp;"|"&amp;TEXT($C213,"yyyymmdd"), RRPS_ALL[Key], RRPS_ALL[Yield to Maturity], "")</f>
        <v>-0.445938</v>
      </c>
      <c r="BR213" s="6">
        <f>_xlfn.XLOOKUP(BR$1&amp;"|"&amp;TEXT($C213,"yyyymmdd"), RRPS_ALL[Key], RRPS_ALL[Mid Price], "")</f>
        <v>119.29049999999999</v>
      </c>
      <c r="BS213" s="6">
        <f>_xlfn.XLOOKUP(BS$1&amp;"|"&amp;TEXT($C213,"yyyymmdd"), RRPS_ALL[Key], RRPS_ALL[Mid Yield], "")</f>
        <v>-0.458264</v>
      </c>
      <c r="BT213" s="6">
        <f>_xlfn.XLOOKUP(BT$1&amp;"|"&amp;TEXT($C213,"yyyymmdd"), RRPS_ALL[Key], RRPS_ALL[Dirty Mid], "")</f>
        <v>119.29049999999999</v>
      </c>
      <c r="BU213" s="6">
        <f>_xlfn.XLOOKUP(BU$1&amp;"|"&amp;TEXT($C213,"yyyymmdd"), RRPS_ALL[Key], RRPS_ALL[Clean Price Mid], "")</f>
        <v>119.29049999999999</v>
      </c>
      <c r="BV213" s="6">
        <v>0.05</v>
      </c>
      <c r="BW213" s="5">
        <v>44166</v>
      </c>
      <c r="BX213" s="6">
        <f t="shared" si="69"/>
        <v>3.5044490075290895</v>
      </c>
      <c r="BY213" s="7" t="str">
        <f>_xlfn.XLOOKUP(BY$1&amp;"|"&amp;TEXT($C213,"yyyymmdd"), RRPS_ALL[Key], RRPS_ALL[Yield to Maturity], "")</f>
        <v/>
      </c>
      <c r="BZ213" s="6" t="str">
        <f>_xlfn.XLOOKUP(BZ$1&amp;"|"&amp;TEXT($C213,"yyyymmdd"), RRPS_ALL[Key], RRPS_ALL[Mid Price], "")</f>
        <v/>
      </c>
      <c r="CA213" s="6" t="str">
        <f>_xlfn.XLOOKUP(CA$1&amp;"|"&amp;TEXT($C213,"yyyymmdd"), RRPS_ALL[Key], RRPS_ALL[Mid Yield], "")</f>
        <v/>
      </c>
      <c r="CB213" s="6" t="str">
        <f>_xlfn.XLOOKUP(CB$1&amp;"|"&amp;TEXT($C213,"yyyymmdd"), RRPS_ALL[Key], RRPS_ALL[Dirty Mid], "")</f>
        <v/>
      </c>
      <c r="CC213" s="6" t="str">
        <f>_xlfn.XLOOKUP(CC$1&amp;"|"&amp;TEXT($C213,"yyyymmdd"), RRPS_ALL[Key], RRPS_ALL[Clean Price Mid], "")</f>
        <v/>
      </c>
      <c r="CD213" s="6"/>
      <c r="CE213" s="6"/>
      <c r="CF213" s="6"/>
      <c r="CG213" s="7" t="str">
        <f>_xlfn.XLOOKUP(CG$1&amp;"|"&amp;TEXT($C213,"yyyymmdd"), RRPS_ALL[Key], RRPS_ALL[Yield to Maturity], "")</f>
        <v/>
      </c>
      <c r="CH213" s="6" t="str">
        <f>_xlfn.XLOOKUP(CH$1&amp;"|"&amp;TEXT($C213,"yyyymmdd"), RRPS_ALL[Key], RRPS_ALL[Mid Price], "")</f>
        <v/>
      </c>
      <c r="CI213" s="6" t="str">
        <f>_xlfn.XLOOKUP(CI$1&amp;"|"&amp;TEXT($C213,"yyyymmdd"), RRPS_ALL[Key], RRPS_ALL[Mid Yield], "")</f>
        <v/>
      </c>
      <c r="CJ213" s="6" t="str">
        <f>_xlfn.XLOOKUP(CJ$1&amp;"|"&amp;TEXT($C213,"yyyymmdd"), RRPS_ALL[Key], RRPS_ALL[Dirty Mid], "")</f>
        <v/>
      </c>
      <c r="CK213" s="6" t="str">
        <f>_xlfn.XLOOKUP(CK$1&amp;"|"&amp;TEXT($C213,"yyyymmdd"), RRPS_ALL[Key], RRPS_ALL[Clean Price Mid], "")</f>
        <v/>
      </c>
      <c r="CL213" s="6"/>
      <c r="CM213" s="6"/>
      <c r="CN213" s="6"/>
      <c r="CO213" s="7" t="str">
        <f>_xlfn.XLOOKUP(CO$1&amp;"|"&amp;TEXT($C213,"yyyymmdd"), RRPS_ALL[Key], RRPS_ALL[Yield to Maturity], "")</f>
        <v/>
      </c>
      <c r="CP213" s="6" t="str">
        <f>_xlfn.XLOOKUP(CP$1&amp;"|"&amp;TEXT($C213,"yyyymmdd"), RRPS_ALL[Key], RRPS_ALL[Mid Price], "")</f>
        <v/>
      </c>
      <c r="CQ213" s="6" t="str">
        <f>_xlfn.XLOOKUP(CQ$1&amp;"|"&amp;TEXT($C213,"yyyymmdd"), RRPS_ALL[Key], RRPS_ALL[Mid Yield], "")</f>
        <v/>
      </c>
      <c r="CR213" s="6" t="str">
        <f>_xlfn.XLOOKUP(CR$1&amp;"|"&amp;TEXT($C213,"yyyymmdd"), RRPS_ALL[Key], RRPS_ALL[Dirty Mid], "")</f>
        <v/>
      </c>
      <c r="CS213" s="6" t="str">
        <f>_xlfn.XLOOKUP(CS$1&amp;"|"&amp;TEXT($C213,"yyyymmdd"), RRPS_ALL[Key], RRPS_ALL[Clean Price Mid], "")</f>
        <v/>
      </c>
      <c r="CT213" s="6"/>
      <c r="CU213" s="6"/>
      <c r="CV213" s="6"/>
      <c r="CW213" s="7">
        <f>_xlfn.XLOOKUP(CW$1&amp;"|"&amp;TEXT($C213,"yyyymmdd"), RRPS_ALL[Key], RRPS_ALL[Yield to Maturity], "")</f>
        <v>-0.68727300000000002</v>
      </c>
      <c r="CX213" s="6">
        <f>_xlfn.XLOOKUP(CX$1&amp;"|"&amp;TEXT($C213,"yyyymmdd"), RRPS_ALL[Key], RRPS_ALL[Mid Price], "")</f>
        <v>100.871</v>
      </c>
      <c r="CY213" s="6">
        <f>_xlfn.XLOOKUP(CY$1&amp;"|"&amp;TEXT($C213,"yyyymmdd"), RRPS_ALL[Key], RRPS_ALL[Mid Yield], "")</f>
        <v>-0.70210399999999995</v>
      </c>
      <c r="CZ213" s="6">
        <f>_xlfn.XLOOKUP(CZ$1&amp;"|"&amp;TEXT($C213,"yyyymmdd"), RRPS_ALL[Key], RRPS_ALL[Dirty Mid], "")</f>
        <v>100.871</v>
      </c>
      <c r="DA213" s="6">
        <f>_xlfn.XLOOKUP(DA$1&amp;"|"&amp;TEXT($C213,"yyyymmdd"), RRPS_ALL[Key], RRPS_ALL[Clean Price Mid], "")</f>
        <v>100.871</v>
      </c>
      <c r="DB213" s="6">
        <v>3.7499999999999999E-2</v>
      </c>
      <c r="DC213" s="5">
        <v>42959</v>
      </c>
      <c r="DD213" s="6">
        <f t="shared" si="60"/>
        <v>0.2</v>
      </c>
      <c r="DE213" s="7">
        <f>_xlfn.XLOOKUP(DE$1&amp;"|"&amp;TEXT($C213,"yyyymmdd"), RRPS_ALL[Key], RRPS_ALL[Yield to Maturity], "")</f>
        <v>-0.70733100000000004</v>
      </c>
      <c r="DF213" s="6">
        <f>_xlfn.XLOOKUP(DF$1&amp;"|"&amp;TEXT($C213,"yyyymmdd"), RRPS_ALL[Key], RRPS_ALL[Mid Price], "")</f>
        <v>108.932</v>
      </c>
      <c r="DG213" s="6">
        <f>_xlfn.XLOOKUP(DG$1&amp;"|"&amp;TEXT($C213,"yyyymmdd"), RRPS_ALL[Key], RRPS_ALL[Mid Yield], "")</f>
        <v>-0.72240300000000002</v>
      </c>
      <c r="DH213" s="6">
        <f>_xlfn.XLOOKUP(DH$1&amp;"|"&amp;TEXT($C213,"yyyymmdd"), RRPS_ALL[Key], RRPS_ALL[Dirty Mid], "")</f>
        <v>108.932</v>
      </c>
      <c r="DI213" s="6">
        <f>_xlfn.XLOOKUP(DI$1&amp;"|"&amp;TEXT($C213,"yyyymmdd"), RRPS_ALL[Key], RRPS_ALL[Clean Price Mid], "")</f>
        <v>108.932</v>
      </c>
      <c r="DJ213" s="6">
        <v>4.2500000000000003E-2</v>
      </c>
      <c r="DK213" s="5">
        <v>43536</v>
      </c>
      <c r="DL213" s="6">
        <f t="shared" si="64"/>
        <v>1.7808219178082192</v>
      </c>
      <c r="DM213" s="7">
        <f>_xlfn.XLOOKUP(DM$1&amp;"|"&amp;TEXT($C213,"yyyymmdd"), RRPS_ALL[Key], RRPS_ALL[Yield to Maturity], "")</f>
        <v>1.445997</v>
      </c>
      <c r="DN213" s="6">
        <f>_xlfn.XLOOKUP(DN$1&amp;"|"&amp;TEXT($C213,"yyyymmdd"), RRPS_ALL[Key], RRPS_ALL[Mid Price], "")</f>
        <v>138.78</v>
      </c>
      <c r="DO213" s="6">
        <f>_xlfn.XLOOKUP(DO$1&amp;"|"&amp;TEXT($C213,"yyyymmdd"), RRPS_ALL[Key], RRPS_ALL[Mid Yield], "")</f>
        <v>1.4209430000000001</v>
      </c>
      <c r="DP213" s="6">
        <f>_xlfn.XLOOKUP(DP$1&amp;"|"&amp;TEXT($C213,"yyyymmdd"), RRPS_ALL[Key], RRPS_ALL[Dirty Mid], "")</f>
        <v>138.78</v>
      </c>
      <c r="DQ213" s="6">
        <f>_xlfn.XLOOKUP(DQ$1&amp;"|"&amp;TEXT($C213,"yyyymmdd"), RRPS_ALL[Key], RRPS_ALL[Clean Price Mid], "")</f>
        <v>138.78</v>
      </c>
      <c r="DR213" s="6">
        <v>3.5000000000000003E-2</v>
      </c>
      <c r="DS213" s="5">
        <v>50859</v>
      </c>
      <c r="DT213" s="6">
        <f t="shared" si="65"/>
        <v>21.830833333333334</v>
      </c>
      <c r="DU213" s="7">
        <f>_xlfn.XLOOKUP(DU$1&amp;"|"&amp;TEXT($C213,"yyyymmdd"), RRPS_ALL[Key], RRPS_ALL[Yield to Maturity], "")</f>
        <v>-0.162526</v>
      </c>
      <c r="DV213" s="6">
        <f>_xlfn.XLOOKUP(DV$1&amp;"|"&amp;TEXT($C213,"yyyymmdd"), RRPS_ALL[Key], RRPS_ALL[Mid Price], "")</f>
        <v>118.4755</v>
      </c>
      <c r="DW213" s="6">
        <f>_xlfn.XLOOKUP(DW$1&amp;"|"&amp;TEXT($C213,"yyyymmdd"), RRPS_ALL[Key], RRPS_ALL[Mid Yield], "")</f>
        <v>-0.17740800000000001</v>
      </c>
      <c r="DX213" s="6">
        <f>_xlfn.XLOOKUP(DX$1&amp;"|"&amp;TEXT($C213,"yyyymmdd"), RRPS_ALL[Key], RRPS_ALL[Dirty Mid], "")</f>
        <v>118.4755</v>
      </c>
      <c r="DY213" s="6">
        <f>_xlfn.XLOOKUP(DY$1&amp;"|"&amp;TEXT($C213,"yyyymmdd"), RRPS_ALL[Key], RRPS_ALL[Clean Price Mid], "")</f>
        <v>118.4755</v>
      </c>
      <c r="DZ213" s="6">
        <v>3.5000000000000003E-2</v>
      </c>
      <c r="EA213" s="5">
        <v>44713</v>
      </c>
      <c r="EB213" s="6">
        <f t="shared" si="67"/>
        <v>5.0031948881789132</v>
      </c>
      <c r="EC213" s="7">
        <f>_xlfn.XLOOKUP(EC$1&amp;"|"&amp;TEXT($C213,"yyyymmdd"), RRPS_ALL[Key], RRPS_ALL[Yield to Maturity], "")</f>
        <v>0</v>
      </c>
      <c r="ED213" s="6">
        <f>_xlfn.XLOOKUP(ED$1&amp;"|"&amp;TEXT($C213,"yyyymmdd"), RRPS_ALL[Key], RRPS_ALL[Mid Price], "")</f>
        <v>0</v>
      </c>
      <c r="EE213" s="6">
        <f>_xlfn.XLOOKUP(EE$1&amp;"|"&amp;TEXT($C213,"yyyymmdd"), RRPS_ALL[Key], RRPS_ALL[Mid Yield], "")</f>
        <v>0</v>
      </c>
      <c r="EF213" s="6">
        <f>_xlfn.XLOOKUP(EF$1&amp;"|"&amp;TEXT($C213,"yyyymmdd"), RRPS_ALL[Key], RRPS_ALL[Dirty Mid], "")</f>
        <v>0</v>
      </c>
      <c r="EG213" s="6">
        <f>_xlfn.XLOOKUP(EG$1&amp;"|"&amp;TEXT($C213,"yyyymmdd"), RRPS_ALL[Key], RRPS_ALL[Clean Price Mid], "")</f>
        <v>0</v>
      </c>
      <c r="EH213" s="6">
        <v>2.2499999999999999E-2</v>
      </c>
      <c r="EI213" s="5">
        <v>48366</v>
      </c>
      <c r="EJ213" s="6">
        <f t="shared" si="66"/>
        <v>15.003422313483915</v>
      </c>
      <c r="EK213" s="7">
        <f>_xlfn.XLOOKUP(EK$1&amp;"|"&amp;TEXT($C213,"yyyymmdd"), RRPS_ALL[Key], RRPS_ALL[Yield to Maturity], "")</f>
        <v>8.5274000000000003E-2</v>
      </c>
      <c r="EL213" s="6">
        <f>_xlfn.XLOOKUP(EL$1&amp;"|"&amp;TEXT($C213,"yyyymmdd"), RRPS_ALL[Key], RRPS_ALL[Mid Price], "")</f>
        <v>109.15949999999999</v>
      </c>
      <c r="EM213" s="6">
        <f>_xlfn.XLOOKUP(EM$1&amp;"|"&amp;TEXT($C213,"yyyymmdd"), RRPS_ALL[Key], RRPS_ALL[Mid Yield], "")</f>
        <v>7.5375999999999999E-2</v>
      </c>
      <c r="EN213" s="6">
        <f>_xlfn.XLOOKUP(EN$1&amp;"|"&amp;TEXT($C213,"yyyymmdd"), RRPS_ALL[Key], RRPS_ALL[Dirty Mid], "")</f>
        <v>109.15949999999999</v>
      </c>
      <c r="EO213" s="6">
        <f>_xlfn.XLOOKUP(EO$1&amp;"|"&amp;TEXT($C213,"yyyymmdd"), RRPS_ALL[Key], RRPS_ALL[Clean Price Mid], "")</f>
        <v>109.15949999999999</v>
      </c>
      <c r="EP213" s="6">
        <v>1.4999999999999999E-2</v>
      </c>
      <c r="EQ213" s="5">
        <v>45243</v>
      </c>
      <c r="ER213" s="6">
        <f t="shared" si="62"/>
        <v>6.4550078247261338</v>
      </c>
      <c r="ES213" s="7">
        <f>_xlfn.XLOOKUP(ES$1&amp;"|"&amp;TEXT($C213,"yyyymmdd"), RRPS_ALL[Key], RRPS_ALL[Yield to Maturity], "")</f>
        <v>0.27416299999999999</v>
      </c>
      <c r="ET213" s="6">
        <f>_xlfn.XLOOKUP(ET$1&amp;"|"&amp;TEXT($C213,"yyyymmdd"), RRPS_ALL[Key], RRPS_ALL[Mid Price], "")</f>
        <v>117.5545</v>
      </c>
      <c r="EU213" s="6">
        <f>_xlfn.XLOOKUP(EU$1&amp;"|"&amp;TEXT($C213,"yyyymmdd"), RRPS_ALL[Key], RRPS_ALL[Mid Yield], "")</f>
        <v>0.26419599999999999</v>
      </c>
      <c r="EV213" s="6">
        <f>_xlfn.XLOOKUP(EV$1&amp;"|"&amp;TEXT($C213,"yyyymmdd"), RRPS_ALL[Key], RRPS_ALL[Dirty Mid], "")</f>
        <v>117.5545</v>
      </c>
      <c r="EW213" s="6">
        <f>_xlfn.XLOOKUP(EW$1&amp;"|"&amp;TEXT($C213,"yyyymmdd"), RRPS_ALL[Key], RRPS_ALL[Clean Price Mid], "")</f>
        <v>117.5545</v>
      </c>
      <c r="EX213" s="6">
        <v>2.5000000000000001E-2</v>
      </c>
      <c r="EY213" s="5">
        <v>45789</v>
      </c>
      <c r="EZ213" s="6">
        <f t="shared" si="68"/>
        <v>7.9485853361728021</v>
      </c>
      <c r="FA213" s="7">
        <f>_xlfn.XLOOKUP(FA$1&amp;"|"&amp;TEXT($C213,"yyyymmdd"), RRPS_ALL[Key], RRPS_ALL[Yield to Maturity], "")</f>
        <v>0.47668500000000003</v>
      </c>
      <c r="FB213" s="6">
        <f>_xlfn.XLOOKUP(FB$1&amp;"|"&amp;TEXT($C213,"yyyymmdd"), RRPS_ALL[Key], RRPS_ALL[Mid Price], "")</f>
        <v>104.91549999999999</v>
      </c>
      <c r="FC213" s="6">
        <f>_xlfn.XLOOKUP(FC$1&amp;"|"&amp;TEXT($C213,"yyyymmdd"), RRPS_ALL[Key], RRPS_ALL[Mid Yield], "")</f>
        <v>0.46675800000000001</v>
      </c>
      <c r="FD213" s="6">
        <f>_xlfn.XLOOKUP(FD$1&amp;"|"&amp;TEXT($C213,"yyyymmdd"), RRPS_ALL[Key], RRPS_ALL[Dirty Mid], "")</f>
        <v>104.91549999999999</v>
      </c>
      <c r="FE213" s="6">
        <f>_xlfn.XLOOKUP(FE$1&amp;"|"&amp;TEXT($C213,"yyyymmdd"), RRPS_ALL[Key], RRPS_ALL[Clean Price Mid], "")</f>
        <v>104.91549999999999</v>
      </c>
      <c r="FF213" s="6">
        <v>0.01</v>
      </c>
      <c r="FG213" s="5">
        <v>46338</v>
      </c>
      <c r="FH213" s="6">
        <f t="shared" si="61"/>
        <v>9.452354874041621</v>
      </c>
      <c r="FI213" s="7">
        <f>_xlfn.XLOOKUP(FI$1&amp;"|"&amp;TEXT($C213,"yyyymmdd"), RRPS_ALL[Key], RRPS_ALL[Yield to Maturity], "")</f>
        <v>0.71357800000000005</v>
      </c>
      <c r="FJ213" s="6">
        <f>_xlfn.XLOOKUP(FJ$1&amp;"|"&amp;TEXT($C213,"yyyymmdd"), RRPS_ALL[Key], RRPS_ALL[Mid Price], "")</f>
        <v>100.4875</v>
      </c>
      <c r="FK213" s="6">
        <f>_xlfn.XLOOKUP(FK$1&amp;"|"&amp;TEXT($C213,"yyyymmdd"), RRPS_ALL[Key], RRPS_ALL[Mid Yield], "")</f>
        <v>0.70359799999999995</v>
      </c>
      <c r="FL213" s="6">
        <f>_xlfn.XLOOKUP(FL$1&amp;"|"&amp;TEXT($C213,"yyyymmdd"), RRPS_ALL[Key], RRPS_ALL[Dirty Mid], "")</f>
        <v>100.4875</v>
      </c>
      <c r="FM213" s="6">
        <f>_xlfn.XLOOKUP(FM$1&amp;"|"&amp;TEXT($C213,"yyyymmdd"), RRPS_ALL[Key], RRPS_ALL[Clean Price Mid], "")</f>
        <v>100.4875</v>
      </c>
      <c r="FN213" s="6">
        <v>7.4999999999999997E-3</v>
      </c>
      <c r="FO213" s="5">
        <v>46885</v>
      </c>
      <c r="FP213" s="6">
        <f t="shared" si="70"/>
        <v>10.948665297741274</v>
      </c>
      <c r="FQ213" s="7" t="str">
        <f>_xlfn.XLOOKUP(FQ$1&amp;"|"&amp;TEXT($C213,"yyyymmdd"), RRPS_ALL[Key], RRPS_ALL[Yield to Maturity], "")</f>
        <v/>
      </c>
      <c r="FR213" s="6" t="str">
        <f>_xlfn.XLOOKUP(FR$1&amp;"|"&amp;TEXT($C213,"yyyymmdd"), RRPS_ALL[Key], RRPS_ALL[Mid Price], "")</f>
        <v/>
      </c>
      <c r="FS213" s="6" t="str">
        <f>_xlfn.XLOOKUP(FS$1&amp;"|"&amp;TEXT($C213,"yyyymmdd"), RRPS_ALL[Key], RRPS_ALL[Mid Yield], "")</f>
        <v/>
      </c>
      <c r="FT213" s="6" t="str">
        <f>_xlfn.XLOOKUP(FT$1&amp;"|"&amp;TEXT($C213,"yyyymmdd"), RRPS_ALL[Key], RRPS_ALL[Dirty Mid], "")</f>
        <v/>
      </c>
      <c r="FU213" s="6" t="str">
        <f>_xlfn.XLOOKUP(FU$1&amp;"|"&amp;TEXT($C213,"yyyymmdd"), RRPS_ALL[Key], RRPS_ALL[Clean Price Mid], "")</f>
        <v/>
      </c>
      <c r="FV213" s="6"/>
      <c r="FW213" s="6"/>
      <c r="FX213" s="6"/>
      <c r="FY213" s="7" t="str">
        <f>_xlfn.XLOOKUP(FY$1&amp;"|"&amp;TEXT($C213,"yyyymmdd"), RRPS_ALL[Key], RRPS_ALL[Yield to Maturity], "")</f>
        <v/>
      </c>
      <c r="FZ213" s="6" t="str">
        <f>_xlfn.XLOOKUP(FZ$1&amp;"|"&amp;TEXT($C213,"yyyymmdd"), RRPS_ALL[Key], RRPS_ALL[Mid Price], "")</f>
        <v/>
      </c>
      <c r="GA213" s="6" t="str">
        <f>_xlfn.XLOOKUP(GA$1&amp;"|"&amp;TEXT($C213,"yyyymmdd"), RRPS_ALL[Key], RRPS_ALL[Mid Yield], "")</f>
        <v/>
      </c>
      <c r="GB213" s="6" t="str">
        <f>_xlfn.XLOOKUP(GB$1&amp;"|"&amp;TEXT($C213,"yyyymmdd"), RRPS_ALL[Key], RRPS_ALL[Dirty Mid], "")</f>
        <v/>
      </c>
      <c r="GC213" s="6" t="str">
        <f>_xlfn.XLOOKUP(GC$1&amp;"|"&amp;TEXT($C213,"yyyymmdd"), RRPS_ALL[Key], RRPS_ALL[Clean Price Mid], "")</f>
        <v/>
      </c>
      <c r="GD213" s="6"/>
      <c r="GE213" s="6"/>
      <c r="GF213" s="6"/>
      <c r="GG213" s="7" t="str">
        <f>_xlfn.XLOOKUP(GG$1&amp;"|"&amp;TEXT($C213,"yyyymmdd"), RRPS_ALL[Key], RRPS_ALL[Yield to Maturity], "")</f>
        <v/>
      </c>
      <c r="GH213" s="6" t="str">
        <f>_xlfn.XLOOKUP(GH$1&amp;"|"&amp;TEXT($C213,"yyyymmdd"), RRPS_ALL[Key], RRPS_ALL[Mid Price], "")</f>
        <v/>
      </c>
      <c r="GI213" s="6" t="str">
        <f>_xlfn.XLOOKUP(GI$1&amp;"|"&amp;TEXT($C213,"yyyymmdd"), RRPS_ALL[Key], RRPS_ALL[Mid Yield], "")</f>
        <v/>
      </c>
      <c r="GJ213" s="6" t="str">
        <f>_xlfn.XLOOKUP(GJ$1&amp;"|"&amp;TEXT($C213,"yyyymmdd"), RRPS_ALL[Key], RRPS_ALL[Dirty Mid], "")</f>
        <v/>
      </c>
      <c r="GK213" s="6" t="str">
        <f>_xlfn.XLOOKUP(GK$1&amp;"|"&amp;TEXT($C213,"yyyymmdd"), RRPS_ALL[Key], RRPS_ALL[Clean Price Mid], "")</f>
        <v/>
      </c>
      <c r="GL213" s="6"/>
      <c r="GM213" s="6"/>
      <c r="GN213" s="6"/>
      <c r="GO213" s="7" t="str">
        <f>_xlfn.XLOOKUP(GO$1&amp;"|"&amp;TEXT($C213,"yyyymmdd"), RRPS_ALL[Key], RRPS_ALL[Yield to Maturity], "")</f>
        <v/>
      </c>
      <c r="GP213" s="6" t="str">
        <f>_xlfn.XLOOKUP(GP$1&amp;"|"&amp;TEXT($C213,"yyyymmdd"), RRPS_ALL[Key], RRPS_ALL[Mid Price], "")</f>
        <v/>
      </c>
      <c r="GQ213" s="6" t="str">
        <f>_xlfn.XLOOKUP(GQ$1&amp;"|"&amp;TEXT($C213,"yyyymmdd"), RRPS_ALL[Key], RRPS_ALL[Mid Yield], "")</f>
        <v/>
      </c>
      <c r="GR213" s="6" t="str">
        <f>_xlfn.XLOOKUP(GR$1&amp;"|"&amp;TEXT($C213,"yyyymmdd"), RRPS_ALL[Key], RRPS_ALL[Dirty Mid], "")</f>
        <v/>
      </c>
      <c r="GS213" s="6" t="str">
        <f>_xlfn.XLOOKUP(GS$1&amp;"|"&amp;TEXT($C213,"yyyymmdd"), RRPS_ALL[Key], RRPS_ALL[Clean Price Mid], "")</f>
        <v/>
      </c>
      <c r="GT213" s="6"/>
      <c r="GU213" s="6"/>
      <c r="GV213" s="6"/>
      <c r="GW213" s="7" t="str">
        <f>_xlfn.XLOOKUP(GW$1&amp;"|"&amp;TEXT($C213,"yyyymmdd"), RRPS_ALL[Key], RRPS_ALL[Yield to Maturity], "")</f>
        <v/>
      </c>
      <c r="GX213" s="6" t="str">
        <f>_xlfn.XLOOKUP(GX$1&amp;"|"&amp;TEXT($C213,"yyyymmdd"), RRPS_ALL[Key], RRPS_ALL[Mid Price], "")</f>
        <v/>
      </c>
      <c r="GY213" s="6" t="str">
        <f>_xlfn.XLOOKUP(GY$1&amp;"|"&amp;TEXT($C213,"yyyymmdd"), RRPS_ALL[Key], RRPS_ALL[Mid Yield], "")</f>
        <v/>
      </c>
      <c r="GZ213" s="6" t="str">
        <f>_xlfn.XLOOKUP(GZ$1&amp;"|"&amp;TEXT($C213,"yyyymmdd"), RRPS_ALL[Key], RRPS_ALL[Dirty Mid], "")</f>
        <v/>
      </c>
      <c r="HA213" s="6" t="str">
        <f>_xlfn.XLOOKUP(HA$1&amp;"|"&amp;TEXT($C213,"yyyymmdd"), RRPS_ALL[Key], RRPS_ALL[Clean Price Mid], "")</f>
        <v/>
      </c>
      <c r="HB213" s="6"/>
      <c r="HC213" s="6"/>
      <c r="HD213" s="6"/>
    </row>
    <row r="214" spans="1:212" x14ac:dyDescent="0.2">
      <c r="A214">
        <v>2017</v>
      </c>
      <c r="B214">
        <v>6</v>
      </c>
      <c r="C214" s="5">
        <f t="shared" si="63"/>
        <v>42916</v>
      </c>
      <c r="D214" s="6">
        <v>-1.25</v>
      </c>
      <c r="E214" s="7" t="str">
        <f>_xlfn.XLOOKUP(E$1&amp;"|"&amp;TEXT($C214,"yyyymmdd"), RRPS_ALL[Key], RRPS_ALL[Yield to Maturity], "")</f>
        <v/>
      </c>
      <c r="F214" s="6" t="str">
        <f>_xlfn.XLOOKUP(F$1&amp;"|"&amp;TEXT($C214,"yyyymmdd"), RRPS_ALL[Key], RRPS_ALL[Mid Price], "")</f>
        <v/>
      </c>
      <c r="G214" s="6" t="str">
        <f>_xlfn.XLOOKUP(G$1&amp;"|"&amp;TEXT($C214,"yyyymmdd"), RRPS_ALL[Key], RRPS_ALL[Mid Yield], "")</f>
        <v/>
      </c>
      <c r="H214" s="6" t="str">
        <f>_xlfn.XLOOKUP(H$1&amp;"|"&amp;TEXT($C214,"yyyymmdd"), RRPS_ALL[Key], RRPS_ALL[Dirty Mid], "")</f>
        <v/>
      </c>
      <c r="I214" s="6" t="str">
        <f>_xlfn.XLOOKUP(I$1&amp;"|"&amp;TEXT($C214,"yyyymmdd"), RRPS_ALL[Key], RRPS_ALL[Clean Price Mid], "")</f>
        <v/>
      </c>
      <c r="J214" s="6"/>
      <c r="K214" s="6"/>
      <c r="L214" s="6"/>
      <c r="M214" s="7" t="str">
        <f>_xlfn.XLOOKUP(M$1&amp;"|"&amp;TEXT($C214,"yyyymmdd"), RRPS_ALL[Key], RRPS_ALL[Yield to Maturity], "")</f>
        <v/>
      </c>
      <c r="N214" s="6" t="str">
        <f>_xlfn.XLOOKUP(N$1&amp;"|"&amp;TEXT($C214,"yyyymmdd"), RRPS_ALL[Key], RRPS_ALL[Mid Price], "")</f>
        <v/>
      </c>
      <c r="O214" s="6" t="str">
        <f>_xlfn.XLOOKUP(O$1&amp;"|"&amp;TEXT($C214,"yyyymmdd"), RRPS_ALL[Key], RRPS_ALL[Mid Yield], "")</f>
        <v/>
      </c>
      <c r="P214" s="6" t="str">
        <f>_xlfn.XLOOKUP(P$1&amp;"|"&amp;TEXT($C214,"yyyymmdd"), RRPS_ALL[Key], RRPS_ALL[Dirty Mid], "")</f>
        <v/>
      </c>
      <c r="Q214" s="6" t="str">
        <f>_xlfn.XLOOKUP(Q$1&amp;"|"&amp;TEXT($C214,"yyyymmdd"), RRPS_ALL[Key], RRPS_ALL[Clean Price Mid], "")</f>
        <v/>
      </c>
      <c r="R214" s="6"/>
      <c r="S214" s="6"/>
      <c r="T214" s="6"/>
      <c r="U214" s="7" t="str">
        <f>_xlfn.XLOOKUP(U$1&amp;"|"&amp;TEXT($C214,"yyyymmdd"), RRPS_ALL[Key], RRPS_ALL[Yield to Maturity], "")</f>
        <v/>
      </c>
      <c r="V214" s="6" t="str">
        <f>_xlfn.XLOOKUP(V$1&amp;"|"&amp;TEXT($C214,"yyyymmdd"), RRPS_ALL[Key], RRPS_ALL[Mid Price], "")</f>
        <v/>
      </c>
      <c r="W214" s="6" t="str">
        <f>_xlfn.XLOOKUP(W$1&amp;"|"&amp;TEXT($C214,"yyyymmdd"), RRPS_ALL[Key], RRPS_ALL[Mid Yield], "")</f>
        <v/>
      </c>
      <c r="X214" s="6" t="str">
        <f>_xlfn.XLOOKUP(X$1&amp;"|"&amp;TEXT($C214,"yyyymmdd"), RRPS_ALL[Key], RRPS_ALL[Dirty Mid], "")</f>
        <v/>
      </c>
      <c r="Y214" s="6" t="str">
        <f>_xlfn.XLOOKUP(Y$1&amp;"|"&amp;TEXT($C214,"yyyymmdd"), RRPS_ALL[Key], RRPS_ALL[Clean Price Mid], "")</f>
        <v/>
      </c>
      <c r="Z214" s="6"/>
      <c r="AA214" s="6"/>
      <c r="AB214" s="6"/>
      <c r="AC214" s="7" t="str">
        <f>_xlfn.XLOOKUP(AC$1&amp;"|"&amp;TEXT($C214,"yyyymmdd"), RRPS_ALL[Key], RRPS_ALL[Yield to Maturity], "")</f>
        <v/>
      </c>
      <c r="AD214" s="6" t="str">
        <f>_xlfn.XLOOKUP(AD$1&amp;"|"&amp;TEXT($C214,"yyyymmdd"), RRPS_ALL[Key], RRPS_ALL[Mid Price], "")</f>
        <v/>
      </c>
      <c r="AE214" s="6" t="str">
        <f>_xlfn.XLOOKUP(AE$1&amp;"|"&amp;TEXT($C214,"yyyymmdd"), RRPS_ALL[Key], RRPS_ALL[Mid Yield], "")</f>
        <v/>
      </c>
      <c r="AF214" s="6" t="str">
        <f>_xlfn.XLOOKUP(AF$1&amp;"|"&amp;TEXT($C214,"yyyymmdd"), RRPS_ALL[Key], RRPS_ALL[Dirty Mid], "")</f>
        <v/>
      </c>
      <c r="AG214" s="6" t="str">
        <f>_xlfn.XLOOKUP(AG$1&amp;"|"&amp;TEXT($C214,"yyyymmdd"), RRPS_ALL[Key], RRPS_ALL[Clean Price Mid], "")</f>
        <v/>
      </c>
      <c r="AH214" s="6"/>
      <c r="AI214" s="6"/>
      <c r="AJ214" s="6"/>
      <c r="AK214" s="7" t="str">
        <f>_xlfn.XLOOKUP(AK$1&amp;"|"&amp;TEXT($C214,"yyyymmdd"), RRPS_ALL[Key], RRPS_ALL[Yield to Maturity], "")</f>
        <v/>
      </c>
      <c r="AL214" s="6" t="str">
        <f>_xlfn.XLOOKUP(AL$1&amp;"|"&amp;TEXT($C214,"yyyymmdd"), RRPS_ALL[Key], RRPS_ALL[Mid Price], "")</f>
        <v/>
      </c>
      <c r="AM214" s="6" t="str">
        <f>_xlfn.XLOOKUP(AM$1&amp;"|"&amp;TEXT($C214,"yyyymmdd"), RRPS_ALL[Key], RRPS_ALL[Mid Yield], "")</f>
        <v/>
      </c>
      <c r="AN214" s="6" t="str">
        <f>_xlfn.XLOOKUP(AN$1&amp;"|"&amp;TEXT($C214,"yyyymmdd"), RRPS_ALL[Key], RRPS_ALL[Dirty Mid], "")</f>
        <v/>
      </c>
      <c r="AO214" s="6" t="str">
        <f>_xlfn.XLOOKUP(AO$1&amp;"|"&amp;TEXT($C214,"yyyymmdd"), RRPS_ALL[Key], RRPS_ALL[Clean Price Mid], "")</f>
        <v/>
      </c>
      <c r="AP214" s="6"/>
      <c r="AQ214" s="6"/>
      <c r="AR214" s="6"/>
      <c r="AS214" s="7" t="str">
        <f>_xlfn.XLOOKUP(AS$1&amp;"|"&amp;TEXT($C214,"yyyymmdd"), RRPS_ALL[Key], RRPS_ALL[Yield to Maturity], "")</f>
        <v/>
      </c>
      <c r="AT214" s="6" t="str">
        <f>_xlfn.XLOOKUP(AT$1&amp;"|"&amp;TEXT($C214,"yyyymmdd"), RRPS_ALL[Key], RRPS_ALL[Mid Price], "")</f>
        <v/>
      </c>
      <c r="AU214" s="6" t="str">
        <f>_xlfn.XLOOKUP(AU$1&amp;"|"&amp;TEXT($C214,"yyyymmdd"), RRPS_ALL[Key], RRPS_ALL[Mid Yield], "")</f>
        <v/>
      </c>
      <c r="AV214" s="6" t="str">
        <f>_xlfn.XLOOKUP(AV$1&amp;"|"&amp;TEXT($C214,"yyyymmdd"), RRPS_ALL[Key], RRPS_ALL[Dirty Mid], "")</f>
        <v/>
      </c>
      <c r="AW214" s="6" t="str">
        <f>_xlfn.XLOOKUP(AW$1&amp;"|"&amp;TEXT($C214,"yyyymmdd"), RRPS_ALL[Key], RRPS_ALL[Clean Price Mid], "")</f>
        <v/>
      </c>
      <c r="AX214" s="6"/>
      <c r="AY214" s="6"/>
      <c r="AZ214" s="6"/>
      <c r="BA214" s="7" t="str">
        <f>_xlfn.XLOOKUP(BA$1&amp;"|"&amp;TEXT($C214,"yyyymmdd"), RRPS_ALL[Key], RRPS_ALL[Yield to Maturity], "")</f>
        <v/>
      </c>
      <c r="BB214" s="6" t="str">
        <f>_xlfn.XLOOKUP(BB$1&amp;"|"&amp;TEXT($C214,"yyyymmdd"), RRPS_ALL[Key], RRPS_ALL[Mid Price], "")</f>
        <v/>
      </c>
      <c r="BC214" s="6" t="str">
        <f>_xlfn.XLOOKUP(BC$1&amp;"|"&amp;TEXT($C214,"yyyymmdd"), RRPS_ALL[Key], RRPS_ALL[Mid Yield], "")</f>
        <v/>
      </c>
      <c r="BD214" s="6" t="str">
        <f>_xlfn.XLOOKUP(BD$1&amp;"|"&amp;TEXT($C214,"yyyymmdd"), RRPS_ALL[Key], RRPS_ALL[Dirty Mid], "")</f>
        <v/>
      </c>
      <c r="BE214" s="6" t="str">
        <f>_xlfn.XLOOKUP(BE$1&amp;"|"&amp;TEXT($C214,"yyyymmdd"), RRPS_ALL[Key], RRPS_ALL[Clean Price Mid], "")</f>
        <v/>
      </c>
      <c r="BF214" s="6"/>
      <c r="BG214" s="6"/>
      <c r="BH214" s="6"/>
      <c r="BI214" s="7" t="str">
        <f>_xlfn.XLOOKUP(BI$1&amp;"|"&amp;TEXT($C214,"yyyymmdd"), RRPS_ALL[Key], RRPS_ALL[Yield to Maturity], "")</f>
        <v/>
      </c>
      <c r="BJ214" s="6" t="str">
        <f>_xlfn.XLOOKUP(BJ$1&amp;"|"&amp;TEXT($C214,"yyyymmdd"), RRPS_ALL[Key], RRPS_ALL[Mid Price], "")</f>
        <v/>
      </c>
      <c r="BK214" s="6" t="str">
        <f>_xlfn.XLOOKUP(BK$1&amp;"|"&amp;TEXT($C214,"yyyymmdd"), RRPS_ALL[Key], RRPS_ALL[Mid Yield], "")</f>
        <v/>
      </c>
      <c r="BL214" s="6" t="str">
        <f>_xlfn.XLOOKUP(BL$1&amp;"|"&amp;TEXT($C214,"yyyymmdd"), RRPS_ALL[Key], RRPS_ALL[Dirty Mid], "")</f>
        <v/>
      </c>
      <c r="BM214" s="6" t="str">
        <f>_xlfn.XLOOKUP(BM$1&amp;"|"&amp;TEXT($C214,"yyyymmdd"), RRPS_ALL[Key], RRPS_ALL[Clean Price Mid], "")</f>
        <v/>
      </c>
      <c r="BN214" s="6"/>
      <c r="BO214" s="6"/>
      <c r="BP214" s="6"/>
      <c r="BQ214" s="7">
        <f>_xlfn.XLOOKUP(BQ$1&amp;"|"&amp;TEXT($C214,"yyyymmdd"), RRPS_ALL[Key], RRPS_ALL[Yield to Maturity], "")</f>
        <v>-0.29685400000000001</v>
      </c>
      <c r="BR214" s="6">
        <f>_xlfn.XLOOKUP(BR$1&amp;"|"&amp;TEXT($C214,"yyyymmdd"), RRPS_ALL[Key], RRPS_ALL[Mid Price], "")</f>
        <v>118.22199999999999</v>
      </c>
      <c r="BS214" s="6">
        <f>_xlfn.XLOOKUP(BS$1&amp;"|"&amp;TEXT($C214,"yyyymmdd"), RRPS_ALL[Key], RRPS_ALL[Mid Yield], "")</f>
        <v>-0.30935299999999999</v>
      </c>
      <c r="BT214" s="6">
        <f>_xlfn.XLOOKUP(BT$1&amp;"|"&amp;TEXT($C214,"yyyymmdd"), RRPS_ALL[Key], RRPS_ALL[Dirty Mid], "")</f>
        <v>118.22199999999999</v>
      </c>
      <c r="BU214" s="6">
        <f>_xlfn.XLOOKUP(BU$1&amp;"|"&amp;TEXT($C214,"yyyymmdd"), RRPS_ALL[Key], RRPS_ALL[Clean Price Mid], "")</f>
        <v>118.22199999999999</v>
      </c>
      <c r="BV214" s="6">
        <v>0.05</v>
      </c>
      <c r="BW214" s="5">
        <v>44166</v>
      </c>
      <c r="BX214" s="6">
        <f t="shared" si="69"/>
        <v>3.4223134839151266</v>
      </c>
      <c r="BY214" s="7" t="str">
        <f>_xlfn.XLOOKUP(BY$1&amp;"|"&amp;TEXT($C214,"yyyymmdd"), RRPS_ALL[Key], RRPS_ALL[Yield to Maturity], "")</f>
        <v/>
      </c>
      <c r="BZ214" s="6" t="str">
        <f>_xlfn.XLOOKUP(BZ$1&amp;"|"&amp;TEXT($C214,"yyyymmdd"), RRPS_ALL[Key], RRPS_ALL[Mid Price], "")</f>
        <v/>
      </c>
      <c r="CA214" s="6" t="str">
        <f>_xlfn.XLOOKUP(CA$1&amp;"|"&amp;TEXT($C214,"yyyymmdd"), RRPS_ALL[Key], RRPS_ALL[Mid Yield], "")</f>
        <v/>
      </c>
      <c r="CB214" s="6" t="str">
        <f>_xlfn.XLOOKUP(CB$1&amp;"|"&amp;TEXT($C214,"yyyymmdd"), RRPS_ALL[Key], RRPS_ALL[Dirty Mid], "")</f>
        <v/>
      </c>
      <c r="CC214" s="6" t="str">
        <f>_xlfn.XLOOKUP(CC$1&amp;"|"&amp;TEXT($C214,"yyyymmdd"), RRPS_ALL[Key], RRPS_ALL[Clean Price Mid], "")</f>
        <v/>
      </c>
      <c r="CD214" s="6"/>
      <c r="CE214" s="6"/>
      <c r="CF214" s="6"/>
      <c r="CG214" s="7" t="str">
        <f>_xlfn.XLOOKUP(CG$1&amp;"|"&amp;TEXT($C214,"yyyymmdd"), RRPS_ALL[Key], RRPS_ALL[Yield to Maturity], "")</f>
        <v/>
      </c>
      <c r="CH214" s="6" t="str">
        <f>_xlfn.XLOOKUP(CH$1&amp;"|"&amp;TEXT($C214,"yyyymmdd"), RRPS_ALL[Key], RRPS_ALL[Mid Price], "")</f>
        <v/>
      </c>
      <c r="CI214" s="6" t="str">
        <f>_xlfn.XLOOKUP(CI$1&amp;"|"&amp;TEXT($C214,"yyyymmdd"), RRPS_ALL[Key], RRPS_ALL[Mid Yield], "")</f>
        <v/>
      </c>
      <c r="CJ214" s="6" t="str">
        <f>_xlfn.XLOOKUP(CJ$1&amp;"|"&amp;TEXT($C214,"yyyymmdd"), RRPS_ALL[Key], RRPS_ALL[Dirty Mid], "")</f>
        <v/>
      </c>
      <c r="CK214" s="6" t="str">
        <f>_xlfn.XLOOKUP(CK$1&amp;"|"&amp;TEXT($C214,"yyyymmdd"), RRPS_ALL[Key], RRPS_ALL[Clean Price Mid], "")</f>
        <v/>
      </c>
      <c r="CL214" s="6"/>
      <c r="CM214" s="6"/>
      <c r="CN214" s="6"/>
      <c r="CO214" s="7" t="str">
        <f>_xlfn.XLOOKUP(CO$1&amp;"|"&amp;TEXT($C214,"yyyymmdd"), RRPS_ALL[Key], RRPS_ALL[Yield to Maturity], "")</f>
        <v/>
      </c>
      <c r="CP214" s="6" t="str">
        <f>_xlfn.XLOOKUP(CP$1&amp;"|"&amp;TEXT($C214,"yyyymmdd"), RRPS_ALL[Key], RRPS_ALL[Mid Price], "")</f>
        <v/>
      </c>
      <c r="CQ214" s="6" t="str">
        <f>_xlfn.XLOOKUP(CQ$1&amp;"|"&amp;TEXT($C214,"yyyymmdd"), RRPS_ALL[Key], RRPS_ALL[Mid Yield], "")</f>
        <v/>
      </c>
      <c r="CR214" s="6" t="str">
        <f>_xlfn.XLOOKUP(CR$1&amp;"|"&amp;TEXT($C214,"yyyymmdd"), RRPS_ALL[Key], RRPS_ALL[Dirty Mid], "")</f>
        <v/>
      </c>
      <c r="CS214" s="6" t="str">
        <f>_xlfn.XLOOKUP(CS$1&amp;"|"&amp;TEXT($C214,"yyyymmdd"), RRPS_ALL[Key], RRPS_ALL[Clean Price Mid], "")</f>
        <v/>
      </c>
      <c r="CT214" s="6"/>
      <c r="CU214" s="6"/>
      <c r="CV214" s="6"/>
      <c r="CW214" s="7">
        <f>_xlfn.XLOOKUP(CW$1&amp;"|"&amp;TEXT($C214,"yyyymmdd"), RRPS_ALL[Key], RRPS_ALL[Yield to Maturity], "")</f>
        <v>-0.74057499999999998</v>
      </c>
      <c r="CX214" s="6">
        <f>_xlfn.XLOOKUP(CX$1&amp;"|"&amp;TEXT($C214,"yyyymmdd"), RRPS_ALL[Key], RRPS_ALL[Mid Price], "")</f>
        <v>100.4785</v>
      </c>
      <c r="CY214" s="6">
        <f>_xlfn.XLOOKUP(CY$1&amp;"|"&amp;TEXT($C214,"yyyymmdd"), RRPS_ALL[Key], RRPS_ALL[Mid Yield], "")</f>
        <v>-0.74969200000000003</v>
      </c>
      <c r="CZ214" s="6">
        <f>_xlfn.XLOOKUP(CZ$1&amp;"|"&amp;TEXT($C214,"yyyymmdd"), RRPS_ALL[Key], RRPS_ALL[Dirty Mid], "")</f>
        <v>100.4785</v>
      </c>
      <c r="DA214" s="6">
        <f>_xlfn.XLOOKUP(DA$1&amp;"|"&amp;TEXT($C214,"yyyymmdd"), RRPS_ALL[Key], RRPS_ALL[Clean Price Mid], "")</f>
        <v>100.4785</v>
      </c>
      <c r="DB214" s="6">
        <v>3.7499999999999999E-2</v>
      </c>
      <c r="DC214" s="5">
        <v>42959</v>
      </c>
      <c r="DD214" s="6">
        <f t="shared" si="60"/>
        <v>0.11780821917808219</v>
      </c>
      <c r="DE214" s="7">
        <f>_xlfn.XLOOKUP(DE$1&amp;"|"&amp;TEXT($C214,"yyyymmdd"), RRPS_ALL[Key], RRPS_ALL[Yield to Maturity], "")</f>
        <v>-0.62395199999999995</v>
      </c>
      <c r="DF214" s="6">
        <f>_xlfn.XLOOKUP(DF$1&amp;"|"&amp;TEXT($C214,"yyyymmdd"), RRPS_ALL[Key], RRPS_ALL[Mid Price], "")</f>
        <v>108.33150000000001</v>
      </c>
      <c r="DG214" s="6">
        <f>_xlfn.XLOOKUP(DG$1&amp;"|"&amp;TEXT($C214,"yyyymmdd"), RRPS_ALL[Key], RRPS_ALL[Mid Yield], "")</f>
        <v>-0.63878299999999999</v>
      </c>
      <c r="DH214" s="6">
        <f>_xlfn.XLOOKUP(DH$1&amp;"|"&amp;TEXT($C214,"yyyymmdd"), RRPS_ALL[Key], RRPS_ALL[Dirty Mid], "")</f>
        <v>108.33150000000001</v>
      </c>
      <c r="DI214" s="6">
        <f>_xlfn.XLOOKUP(DI$1&amp;"|"&amp;TEXT($C214,"yyyymmdd"), RRPS_ALL[Key], RRPS_ALL[Clean Price Mid], "")</f>
        <v>108.33150000000001</v>
      </c>
      <c r="DJ214" s="6">
        <v>4.2500000000000003E-2</v>
      </c>
      <c r="DK214" s="5">
        <v>43536</v>
      </c>
      <c r="DL214" s="6">
        <f t="shared" si="64"/>
        <v>1.6986301369863013</v>
      </c>
      <c r="DM214" s="7">
        <f>_xlfn.XLOOKUP(DM$1&amp;"|"&amp;TEXT($C214,"yyyymmdd"), RRPS_ALL[Key], RRPS_ALL[Yield to Maturity], "")</f>
        <v>1.6439809999999999</v>
      </c>
      <c r="DN214" s="6">
        <f>_xlfn.XLOOKUP(DN$1&amp;"|"&amp;TEXT($C214,"yyyymmdd"), RRPS_ALL[Key], RRPS_ALL[Mid Price], "")</f>
        <v>134.2355</v>
      </c>
      <c r="DO214" s="6">
        <f>_xlfn.XLOOKUP(DO$1&amp;"|"&amp;TEXT($C214,"yyyymmdd"), RRPS_ALL[Key], RRPS_ALL[Mid Yield], "")</f>
        <v>1.618946</v>
      </c>
      <c r="DP214" s="6">
        <f>_xlfn.XLOOKUP(DP$1&amp;"|"&amp;TEXT($C214,"yyyymmdd"), RRPS_ALL[Key], RRPS_ALL[Dirty Mid], "")</f>
        <v>134.2355</v>
      </c>
      <c r="DQ214" s="6">
        <f>_xlfn.XLOOKUP(DQ$1&amp;"|"&amp;TEXT($C214,"yyyymmdd"), RRPS_ALL[Key], RRPS_ALL[Clean Price Mid], "")</f>
        <v>134.2355</v>
      </c>
      <c r="DR214" s="6">
        <v>3.5000000000000003E-2</v>
      </c>
      <c r="DS214" s="5">
        <v>50859</v>
      </c>
      <c r="DT214" s="6">
        <f t="shared" si="65"/>
        <v>21.748690476190475</v>
      </c>
      <c r="DU214" s="7">
        <f>_xlfn.XLOOKUP(DU$1&amp;"|"&amp;TEXT($C214,"yyyymmdd"), RRPS_ALL[Key], RRPS_ALL[Yield to Maturity], "")</f>
        <v>2.0609999999999999E-3</v>
      </c>
      <c r="DV214" s="6">
        <f>_xlfn.XLOOKUP(DV$1&amp;"|"&amp;TEXT($C214,"yyyymmdd"), RRPS_ALL[Key], RRPS_ALL[Mid Price], "")</f>
        <v>117.2495</v>
      </c>
      <c r="DW214" s="6">
        <f>_xlfn.XLOOKUP(DW$1&amp;"|"&amp;TEXT($C214,"yyyymmdd"), RRPS_ALL[Key], RRPS_ALL[Mid Yield], "")</f>
        <v>-1.2886E-2</v>
      </c>
      <c r="DX214" s="6">
        <f>_xlfn.XLOOKUP(DX$1&amp;"|"&amp;TEXT($C214,"yyyymmdd"), RRPS_ALL[Key], RRPS_ALL[Dirty Mid], "")</f>
        <v>117.2495</v>
      </c>
      <c r="DY214" s="6">
        <f>_xlfn.XLOOKUP(DY$1&amp;"|"&amp;TEXT($C214,"yyyymmdd"), RRPS_ALL[Key], RRPS_ALL[Clean Price Mid], "")</f>
        <v>117.2495</v>
      </c>
      <c r="DZ214" s="6">
        <v>3.5000000000000003E-2</v>
      </c>
      <c r="EA214" s="5">
        <v>44713</v>
      </c>
      <c r="EB214" s="6">
        <f t="shared" si="67"/>
        <v>4.9210406207211319</v>
      </c>
      <c r="EC214" s="7">
        <f>_xlfn.XLOOKUP(EC$1&amp;"|"&amp;TEXT($C214,"yyyymmdd"), RRPS_ALL[Key], RRPS_ALL[Yield to Maturity], "")</f>
        <v>0</v>
      </c>
      <c r="ED214" s="6">
        <f>_xlfn.XLOOKUP(ED$1&amp;"|"&amp;TEXT($C214,"yyyymmdd"), RRPS_ALL[Key], RRPS_ALL[Mid Price], "")</f>
        <v>0</v>
      </c>
      <c r="EE214" s="6">
        <f>_xlfn.XLOOKUP(EE$1&amp;"|"&amp;TEXT($C214,"yyyymmdd"), RRPS_ALL[Key], RRPS_ALL[Mid Yield], "")</f>
        <v>0</v>
      </c>
      <c r="EF214" s="6">
        <f>_xlfn.XLOOKUP(EF$1&amp;"|"&amp;TEXT($C214,"yyyymmdd"), RRPS_ALL[Key], RRPS_ALL[Dirty Mid], "")</f>
        <v>0</v>
      </c>
      <c r="EG214" s="6">
        <f>_xlfn.XLOOKUP(EG$1&amp;"|"&amp;TEXT($C214,"yyyymmdd"), RRPS_ALL[Key], RRPS_ALL[Clean Price Mid], "")</f>
        <v>0</v>
      </c>
      <c r="EH214" s="6">
        <v>2.2499999999999999E-2</v>
      </c>
      <c r="EI214" s="5">
        <v>48366</v>
      </c>
      <c r="EJ214" s="6">
        <f t="shared" si="66"/>
        <v>14.921286789869953</v>
      </c>
      <c r="EK214" s="7">
        <f>_xlfn.XLOOKUP(EK$1&amp;"|"&amp;TEXT($C214,"yyyymmdd"), RRPS_ALL[Key], RRPS_ALL[Yield to Maturity], "")</f>
        <v>0.26151999999999997</v>
      </c>
      <c r="EL214" s="6">
        <f>_xlfn.XLOOKUP(EL$1&amp;"|"&amp;TEXT($C214,"yyyymmdd"), RRPS_ALL[Key], RRPS_ALL[Mid Price], "")</f>
        <v>107.86499999999999</v>
      </c>
      <c r="EM214" s="6">
        <f>_xlfn.XLOOKUP(EM$1&amp;"|"&amp;TEXT($C214,"yyyymmdd"), RRPS_ALL[Key], RRPS_ALL[Mid Yield], "")</f>
        <v>0.2515</v>
      </c>
      <c r="EN214" s="6">
        <f>_xlfn.XLOOKUP(EN$1&amp;"|"&amp;TEXT($C214,"yyyymmdd"), RRPS_ALL[Key], RRPS_ALL[Dirty Mid], "")</f>
        <v>107.86499999999999</v>
      </c>
      <c r="EO214" s="6">
        <f>_xlfn.XLOOKUP(EO$1&amp;"|"&amp;TEXT($C214,"yyyymmdd"), RRPS_ALL[Key], RRPS_ALL[Clean Price Mid], "")</f>
        <v>107.86499999999999</v>
      </c>
      <c r="EP214" s="6">
        <v>1.4999999999999999E-2</v>
      </c>
      <c r="EQ214" s="5">
        <v>45243</v>
      </c>
      <c r="ER214" s="6">
        <f t="shared" si="62"/>
        <v>6.3728482003129887</v>
      </c>
      <c r="ES214" s="7">
        <f>_xlfn.XLOOKUP(ES$1&amp;"|"&amp;TEXT($C214,"yyyymmdd"), RRPS_ALL[Key], RRPS_ALL[Yield to Maturity], "")</f>
        <v>0.46812100000000001</v>
      </c>
      <c r="ET214" s="6">
        <f>_xlfn.XLOOKUP(ET$1&amp;"|"&amp;TEXT($C214,"yyyymmdd"), RRPS_ALL[Key], RRPS_ALL[Mid Price], "")</f>
        <v>115.71899999999999</v>
      </c>
      <c r="EU214" s="6">
        <f>_xlfn.XLOOKUP(EU$1&amp;"|"&amp;TEXT($C214,"yyyymmdd"), RRPS_ALL[Key], RRPS_ALL[Mid Yield], "")</f>
        <v>0.45810400000000001</v>
      </c>
      <c r="EV214" s="6">
        <f>_xlfn.XLOOKUP(EV$1&amp;"|"&amp;TEXT($C214,"yyyymmdd"), RRPS_ALL[Key], RRPS_ALL[Dirty Mid], "")</f>
        <v>115.71899999999999</v>
      </c>
      <c r="EW214" s="6">
        <f>_xlfn.XLOOKUP(EW$1&amp;"|"&amp;TEXT($C214,"yyyymmdd"), RRPS_ALL[Key], RRPS_ALL[Clean Price Mid], "")</f>
        <v>115.71899999999999</v>
      </c>
      <c r="EX214" s="6">
        <v>2.5000000000000001E-2</v>
      </c>
      <c r="EY214" s="5">
        <v>45789</v>
      </c>
      <c r="EZ214" s="6">
        <f t="shared" si="68"/>
        <v>7.8664435655613021</v>
      </c>
      <c r="FA214" s="7">
        <f>_xlfn.XLOOKUP(FA$1&amp;"|"&amp;TEXT($C214,"yyyymmdd"), RRPS_ALL[Key], RRPS_ALL[Yield to Maturity], "")</f>
        <v>0.66153200000000001</v>
      </c>
      <c r="FB214" s="6">
        <f>_xlfn.XLOOKUP(FB$1&amp;"|"&amp;TEXT($C214,"yyyymmdd"), RRPS_ALL[Key], RRPS_ALL[Mid Price], "")</f>
        <v>103.152</v>
      </c>
      <c r="FC214" s="6">
        <f>_xlfn.XLOOKUP(FC$1&amp;"|"&amp;TEXT($C214,"yyyymmdd"), RRPS_ALL[Key], RRPS_ALL[Mid Yield], "")</f>
        <v>0.65153700000000003</v>
      </c>
      <c r="FD214" s="6">
        <f>_xlfn.XLOOKUP(FD$1&amp;"|"&amp;TEXT($C214,"yyyymmdd"), RRPS_ALL[Key], RRPS_ALL[Dirty Mid], "")</f>
        <v>103.152</v>
      </c>
      <c r="FE214" s="6">
        <f>_xlfn.XLOOKUP(FE$1&amp;"|"&amp;TEXT($C214,"yyyymmdd"), RRPS_ALL[Key], RRPS_ALL[Clean Price Mid], "")</f>
        <v>103.152</v>
      </c>
      <c r="FF214" s="6">
        <v>0.01</v>
      </c>
      <c r="FG214" s="5">
        <v>46338</v>
      </c>
      <c r="FH214" s="6">
        <f t="shared" si="61"/>
        <v>9.3702081051478636</v>
      </c>
      <c r="FI214" s="7">
        <f>_xlfn.XLOOKUP(FI$1&amp;"|"&amp;TEXT($C214,"yyyymmdd"), RRPS_ALL[Key], RRPS_ALL[Yield to Maturity], "")</f>
        <v>0.90351499999999996</v>
      </c>
      <c r="FJ214" s="6">
        <f>_xlfn.XLOOKUP(FJ$1&amp;"|"&amp;TEXT($C214,"yyyymmdd"), RRPS_ALL[Key], RRPS_ALL[Mid Price], "")</f>
        <v>98.521000000000001</v>
      </c>
      <c r="FK214" s="6">
        <f>_xlfn.XLOOKUP(FK$1&amp;"|"&amp;TEXT($C214,"yyyymmdd"), RRPS_ALL[Key], RRPS_ALL[Mid Yield], "")</f>
        <v>0.89352500000000001</v>
      </c>
      <c r="FL214" s="6">
        <f>_xlfn.XLOOKUP(FL$1&amp;"|"&amp;TEXT($C214,"yyyymmdd"), RRPS_ALL[Key], RRPS_ALL[Dirty Mid], "")</f>
        <v>98.521000000000001</v>
      </c>
      <c r="FM214" s="6">
        <f>_xlfn.XLOOKUP(FM$1&amp;"|"&amp;TEXT($C214,"yyyymmdd"), RRPS_ALL[Key], RRPS_ALL[Clean Price Mid], "")</f>
        <v>98.521000000000001</v>
      </c>
      <c r="FN214" s="6">
        <v>7.4999999999999997E-3</v>
      </c>
      <c r="FO214" s="5">
        <v>46885</v>
      </c>
      <c r="FP214" s="6">
        <f t="shared" si="70"/>
        <v>10.86652977412731</v>
      </c>
      <c r="FQ214" s="7" t="str">
        <f>_xlfn.XLOOKUP(FQ$1&amp;"|"&amp;TEXT($C214,"yyyymmdd"), RRPS_ALL[Key], RRPS_ALL[Yield to Maturity], "")</f>
        <v/>
      </c>
      <c r="FR214" s="6" t="str">
        <f>_xlfn.XLOOKUP(FR$1&amp;"|"&amp;TEXT($C214,"yyyymmdd"), RRPS_ALL[Key], RRPS_ALL[Mid Price], "")</f>
        <v/>
      </c>
      <c r="FS214" s="6" t="str">
        <f>_xlfn.XLOOKUP(FS$1&amp;"|"&amp;TEXT($C214,"yyyymmdd"), RRPS_ALL[Key], RRPS_ALL[Mid Yield], "")</f>
        <v/>
      </c>
      <c r="FT214" s="6" t="str">
        <f>_xlfn.XLOOKUP(FT$1&amp;"|"&amp;TEXT($C214,"yyyymmdd"), RRPS_ALL[Key], RRPS_ALL[Dirty Mid], "")</f>
        <v/>
      </c>
      <c r="FU214" s="6" t="str">
        <f>_xlfn.XLOOKUP(FU$1&amp;"|"&amp;TEXT($C214,"yyyymmdd"), RRPS_ALL[Key], RRPS_ALL[Clean Price Mid], "")</f>
        <v/>
      </c>
      <c r="FV214" s="6"/>
      <c r="FW214" s="6"/>
      <c r="FX214" s="6"/>
      <c r="FY214" s="7" t="str">
        <f>_xlfn.XLOOKUP(FY$1&amp;"|"&amp;TEXT($C214,"yyyymmdd"), RRPS_ALL[Key], RRPS_ALL[Yield to Maturity], "")</f>
        <v/>
      </c>
      <c r="FZ214" s="6" t="str">
        <f>_xlfn.XLOOKUP(FZ$1&amp;"|"&amp;TEXT($C214,"yyyymmdd"), RRPS_ALL[Key], RRPS_ALL[Mid Price], "")</f>
        <v/>
      </c>
      <c r="GA214" s="6" t="str">
        <f>_xlfn.XLOOKUP(GA$1&amp;"|"&amp;TEXT($C214,"yyyymmdd"), RRPS_ALL[Key], RRPS_ALL[Mid Yield], "")</f>
        <v/>
      </c>
      <c r="GB214" s="6" t="str">
        <f>_xlfn.XLOOKUP(GB$1&amp;"|"&amp;TEXT($C214,"yyyymmdd"), RRPS_ALL[Key], RRPS_ALL[Dirty Mid], "")</f>
        <v/>
      </c>
      <c r="GC214" s="6" t="str">
        <f>_xlfn.XLOOKUP(GC$1&amp;"|"&amp;TEXT($C214,"yyyymmdd"), RRPS_ALL[Key], RRPS_ALL[Clean Price Mid], "")</f>
        <v/>
      </c>
      <c r="GD214" s="6"/>
      <c r="GE214" s="6"/>
      <c r="GF214" s="6"/>
      <c r="GG214" s="7" t="str">
        <f>_xlfn.XLOOKUP(GG$1&amp;"|"&amp;TEXT($C214,"yyyymmdd"), RRPS_ALL[Key], RRPS_ALL[Yield to Maturity], "")</f>
        <v/>
      </c>
      <c r="GH214" s="6" t="str">
        <f>_xlfn.XLOOKUP(GH$1&amp;"|"&amp;TEXT($C214,"yyyymmdd"), RRPS_ALL[Key], RRPS_ALL[Mid Price], "")</f>
        <v/>
      </c>
      <c r="GI214" s="6" t="str">
        <f>_xlfn.XLOOKUP(GI$1&amp;"|"&amp;TEXT($C214,"yyyymmdd"), RRPS_ALL[Key], RRPS_ALL[Mid Yield], "")</f>
        <v/>
      </c>
      <c r="GJ214" s="6" t="str">
        <f>_xlfn.XLOOKUP(GJ$1&amp;"|"&amp;TEXT($C214,"yyyymmdd"), RRPS_ALL[Key], RRPS_ALL[Dirty Mid], "")</f>
        <v/>
      </c>
      <c r="GK214" s="6" t="str">
        <f>_xlfn.XLOOKUP(GK$1&amp;"|"&amp;TEXT($C214,"yyyymmdd"), RRPS_ALL[Key], RRPS_ALL[Clean Price Mid], "")</f>
        <v/>
      </c>
      <c r="GL214" s="6"/>
      <c r="GM214" s="6"/>
      <c r="GN214" s="6"/>
      <c r="GO214" s="7" t="str">
        <f>_xlfn.XLOOKUP(GO$1&amp;"|"&amp;TEXT($C214,"yyyymmdd"), RRPS_ALL[Key], RRPS_ALL[Yield to Maturity], "")</f>
        <v/>
      </c>
      <c r="GP214" s="6" t="str">
        <f>_xlfn.XLOOKUP(GP$1&amp;"|"&amp;TEXT($C214,"yyyymmdd"), RRPS_ALL[Key], RRPS_ALL[Mid Price], "")</f>
        <v/>
      </c>
      <c r="GQ214" s="6" t="str">
        <f>_xlfn.XLOOKUP(GQ$1&amp;"|"&amp;TEXT($C214,"yyyymmdd"), RRPS_ALL[Key], RRPS_ALL[Mid Yield], "")</f>
        <v/>
      </c>
      <c r="GR214" s="6" t="str">
        <f>_xlfn.XLOOKUP(GR$1&amp;"|"&amp;TEXT($C214,"yyyymmdd"), RRPS_ALL[Key], RRPS_ALL[Dirty Mid], "")</f>
        <v/>
      </c>
      <c r="GS214" s="6" t="str">
        <f>_xlfn.XLOOKUP(GS$1&amp;"|"&amp;TEXT($C214,"yyyymmdd"), RRPS_ALL[Key], RRPS_ALL[Clean Price Mid], "")</f>
        <v/>
      </c>
      <c r="GT214" s="6"/>
      <c r="GU214" s="6"/>
      <c r="GV214" s="6"/>
      <c r="GW214" s="7" t="str">
        <f>_xlfn.XLOOKUP(GW$1&amp;"|"&amp;TEXT($C214,"yyyymmdd"), RRPS_ALL[Key], RRPS_ALL[Yield to Maturity], "")</f>
        <v/>
      </c>
      <c r="GX214" s="6" t="str">
        <f>_xlfn.XLOOKUP(GX$1&amp;"|"&amp;TEXT($C214,"yyyymmdd"), RRPS_ALL[Key], RRPS_ALL[Mid Price], "")</f>
        <v/>
      </c>
      <c r="GY214" s="6" t="str">
        <f>_xlfn.XLOOKUP(GY$1&amp;"|"&amp;TEXT($C214,"yyyymmdd"), RRPS_ALL[Key], RRPS_ALL[Mid Yield], "")</f>
        <v/>
      </c>
      <c r="GZ214" s="6" t="str">
        <f>_xlfn.XLOOKUP(GZ$1&amp;"|"&amp;TEXT($C214,"yyyymmdd"), RRPS_ALL[Key], RRPS_ALL[Dirty Mid], "")</f>
        <v/>
      </c>
      <c r="HA214" s="6" t="str">
        <f>_xlfn.XLOOKUP(HA$1&amp;"|"&amp;TEXT($C214,"yyyymmdd"), RRPS_ALL[Key], RRPS_ALL[Clean Price Mid], "")</f>
        <v/>
      </c>
      <c r="HB214" s="6"/>
      <c r="HC214" s="6"/>
      <c r="HD214" s="6"/>
    </row>
    <row r="215" spans="1:212" x14ac:dyDescent="0.2">
      <c r="A215">
        <v>2017</v>
      </c>
      <c r="B215">
        <v>7</v>
      </c>
      <c r="C215" s="5">
        <f t="shared" si="63"/>
        <v>42947</v>
      </c>
      <c r="D215" s="6">
        <v>-1.25</v>
      </c>
      <c r="E215" s="7" t="str">
        <f>_xlfn.XLOOKUP(E$1&amp;"|"&amp;TEXT($C215,"yyyymmdd"), RRPS_ALL[Key], RRPS_ALL[Yield to Maturity], "")</f>
        <v/>
      </c>
      <c r="F215" s="6" t="str">
        <f>_xlfn.XLOOKUP(F$1&amp;"|"&amp;TEXT($C215,"yyyymmdd"), RRPS_ALL[Key], RRPS_ALL[Mid Price], "")</f>
        <v/>
      </c>
      <c r="G215" s="6" t="str">
        <f>_xlfn.XLOOKUP(G$1&amp;"|"&amp;TEXT($C215,"yyyymmdd"), RRPS_ALL[Key], RRPS_ALL[Mid Yield], "")</f>
        <v/>
      </c>
      <c r="H215" s="6" t="str">
        <f>_xlfn.XLOOKUP(H$1&amp;"|"&amp;TEXT($C215,"yyyymmdd"), RRPS_ALL[Key], RRPS_ALL[Dirty Mid], "")</f>
        <v/>
      </c>
      <c r="I215" s="6" t="str">
        <f>_xlfn.XLOOKUP(I$1&amp;"|"&amp;TEXT($C215,"yyyymmdd"), RRPS_ALL[Key], RRPS_ALL[Clean Price Mid], "")</f>
        <v/>
      </c>
      <c r="J215" s="6"/>
      <c r="K215" s="6"/>
      <c r="L215" s="6"/>
      <c r="M215" s="7" t="str">
        <f>_xlfn.XLOOKUP(M$1&amp;"|"&amp;TEXT($C215,"yyyymmdd"), RRPS_ALL[Key], RRPS_ALL[Yield to Maturity], "")</f>
        <v/>
      </c>
      <c r="N215" s="6" t="str">
        <f>_xlfn.XLOOKUP(N$1&amp;"|"&amp;TEXT($C215,"yyyymmdd"), RRPS_ALL[Key], RRPS_ALL[Mid Price], "")</f>
        <v/>
      </c>
      <c r="O215" s="6" t="str">
        <f>_xlfn.XLOOKUP(O$1&amp;"|"&amp;TEXT($C215,"yyyymmdd"), RRPS_ALL[Key], RRPS_ALL[Mid Yield], "")</f>
        <v/>
      </c>
      <c r="P215" s="6" t="str">
        <f>_xlfn.XLOOKUP(P$1&amp;"|"&amp;TEXT($C215,"yyyymmdd"), RRPS_ALL[Key], RRPS_ALL[Dirty Mid], "")</f>
        <v/>
      </c>
      <c r="Q215" s="6" t="str">
        <f>_xlfn.XLOOKUP(Q$1&amp;"|"&amp;TEXT($C215,"yyyymmdd"), RRPS_ALL[Key], RRPS_ALL[Clean Price Mid], "")</f>
        <v/>
      </c>
      <c r="R215" s="6"/>
      <c r="S215" s="6"/>
      <c r="T215" s="6"/>
      <c r="U215" s="7" t="str">
        <f>_xlfn.XLOOKUP(U$1&amp;"|"&amp;TEXT($C215,"yyyymmdd"), RRPS_ALL[Key], RRPS_ALL[Yield to Maturity], "")</f>
        <v/>
      </c>
      <c r="V215" s="6" t="str">
        <f>_xlfn.XLOOKUP(V$1&amp;"|"&amp;TEXT($C215,"yyyymmdd"), RRPS_ALL[Key], RRPS_ALL[Mid Price], "")</f>
        <v/>
      </c>
      <c r="W215" s="6" t="str">
        <f>_xlfn.XLOOKUP(W$1&amp;"|"&amp;TEXT($C215,"yyyymmdd"), RRPS_ALL[Key], RRPS_ALL[Mid Yield], "")</f>
        <v/>
      </c>
      <c r="X215" s="6" t="str">
        <f>_xlfn.XLOOKUP(X$1&amp;"|"&amp;TEXT($C215,"yyyymmdd"), RRPS_ALL[Key], RRPS_ALL[Dirty Mid], "")</f>
        <v/>
      </c>
      <c r="Y215" s="6" t="str">
        <f>_xlfn.XLOOKUP(Y$1&amp;"|"&amp;TEXT($C215,"yyyymmdd"), RRPS_ALL[Key], RRPS_ALL[Clean Price Mid], "")</f>
        <v/>
      </c>
      <c r="Z215" s="6"/>
      <c r="AA215" s="6"/>
      <c r="AB215" s="6"/>
      <c r="AC215" s="7" t="str">
        <f>_xlfn.XLOOKUP(AC$1&amp;"|"&amp;TEXT($C215,"yyyymmdd"), RRPS_ALL[Key], RRPS_ALL[Yield to Maturity], "")</f>
        <v/>
      </c>
      <c r="AD215" s="6" t="str">
        <f>_xlfn.XLOOKUP(AD$1&amp;"|"&amp;TEXT($C215,"yyyymmdd"), RRPS_ALL[Key], RRPS_ALL[Mid Price], "")</f>
        <v/>
      </c>
      <c r="AE215" s="6" t="str">
        <f>_xlfn.XLOOKUP(AE$1&amp;"|"&amp;TEXT($C215,"yyyymmdd"), RRPS_ALL[Key], RRPS_ALL[Mid Yield], "")</f>
        <v/>
      </c>
      <c r="AF215" s="6" t="str">
        <f>_xlfn.XLOOKUP(AF$1&amp;"|"&amp;TEXT($C215,"yyyymmdd"), RRPS_ALL[Key], RRPS_ALL[Dirty Mid], "")</f>
        <v/>
      </c>
      <c r="AG215" s="6" t="str">
        <f>_xlfn.XLOOKUP(AG$1&amp;"|"&amp;TEXT($C215,"yyyymmdd"), RRPS_ALL[Key], RRPS_ALL[Clean Price Mid], "")</f>
        <v/>
      </c>
      <c r="AH215" s="6"/>
      <c r="AI215" s="6"/>
      <c r="AJ215" s="6"/>
      <c r="AK215" s="7" t="str">
        <f>_xlfn.XLOOKUP(AK$1&amp;"|"&amp;TEXT($C215,"yyyymmdd"), RRPS_ALL[Key], RRPS_ALL[Yield to Maturity], "")</f>
        <v/>
      </c>
      <c r="AL215" s="6" t="str">
        <f>_xlfn.XLOOKUP(AL$1&amp;"|"&amp;TEXT($C215,"yyyymmdd"), RRPS_ALL[Key], RRPS_ALL[Mid Price], "")</f>
        <v/>
      </c>
      <c r="AM215" s="6" t="str">
        <f>_xlfn.XLOOKUP(AM$1&amp;"|"&amp;TEXT($C215,"yyyymmdd"), RRPS_ALL[Key], RRPS_ALL[Mid Yield], "")</f>
        <v/>
      </c>
      <c r="AN215" s="6" t="str">
        <f>_xlfn.XLOOKUP(AN$1&amp;"|"&amp;TEXT($C215,"yyyymmdd"), RRPS_ALL[Key], RRPS_ALL[Dirty Mid], "")</f>
        <v/>
      </c>
      <c r="AO215" s="6" t="str">
        <f>_xlfn.XLOOKUP(AO$1&amp;"|"&amp;TEXT($C215,"yyyymmdd"), RRPS_ALL[Key], RRPS_ALL[Clean Price Mid], "")</f>
        <v/>
      </c>
      <c r="AP215" s="6"/>
      <c r="AQ215" s="6"/>
      <c r="AR215" s="6"/>
      <c r="AS215" s="7" t="str">
        <f>_xlfn.XLOOKUP(AS$1&amp;"|"&amp;TEXT($C215,"yyyymmdd"), RRPS_ALL[Key], RRPS_ALL[Yield to Maturity], "")</f>
        <v/>
      </c>
      <c r="AT215" s="6" t="str">
        <f>_xlfn.XLOOKUP(AT$1&amp;"|"&amp;TEXT($C215,"yyyymmdd"), RRPS_ALL[Key], RRPS_ALL[Mid Price], "")</f>
        <v/>
      </c>
      <c r="AU215" s="6" t="str">
        <f>_xlfn.XLOOKUP(AU$1&amp;"|"&amp;TEXT($C215,"yyyymmdd"), RRPS_ALL[Key], RRPS_ALL[Mid Yield], "")</f>
        <v/>
      </c>
      <c r="AV215" s="6" t="str">
        <f>_xlfn.XLOOKUP(AV$1&amp;"|"&amp;TEXT($C215,"yyyymmdd"), RRPS_ALL[Key], RRPS_ALL[Dirty Mid], "")</f>
        <v/>
      </c>
      <c r="AW215" s="6" t="str">
        <f>_xlfn.XLOOKUP(AW$1&amp;"|"&amp;TEXT($C215,"yyyymmdd"), RRPS_ALL[Key], RRPS_ALL[Clean Price Mid], "")</f>
        <v/>
      </c>
      <c r="AX215" s="6"/>
      <c r="AY215" s="6"/>
      <c r="AZ215" s="6"/>
      <c r="BA215" s="7" t="str">
        <f>_xlfn.XLOOKUP(BA$1&amp;"|"&amp;TEXT($C215,"yyyymmdd"), RRPS_ALL[Key], RRPS_ALL[Yield to Maturity], "")</f>
        <v/>
      </c>
      <c r="BB215" s="6" t="str">
        <f>_xlfn.XLOOKUP(BB$1&amp;"|"&amp;TEXT($C215,"yyyymmdd"), RRPS_ALL[Key], RRPS_ALL[Mid Price], "")</f>
        <v/>
      </c>
      <c r="BC215" s="6" t="str">
        <f>_xlfn.XLOOKUP(BC$1&amp;"|"&amp;TEXT($C215,"yyyymmdd"), RRPS_ALL[Key], RRPS_ALL[Mid Yield], "")</f>
        <v/>
      </c>
      <c r="BD215" s="6" t="str">
        <f>_xlfn.XLOOKUP(BD$1&amp;"|"&amp;TEXT($C215,"yyyymmdd"), RRPS_ALL[Key], RRPS_ALL[Dirty Mid], "")</f>
        <v/>
      </c>
      <c r="BE215" s="6" t="str">
        <f>_xlfn.XLOOKUP(BE$1&amp;"|"&amp;TEXT($C215,"yyyymmdd"), RRPS_ALL[Key], RRPS_ALL[Clean Price Mid], "")</f>
        <v/>
      </c>
      <c r="BF215" s="6"/>
      <c r="BG215" s="6"/>
      <c r="BH215" s="6"/>
      <c r="BI215" s="7" t="str">
        <f>_xlfn.XLOOKUP(BI$1&amp;"|"&amp;TEXT($C215,"yyyymmdd"), RRPS_ALL[Key], RRPS_ALL[Yield to Maturity], "")</f>
        <v/>
      </c>
      <c r="BJ215" s="6" t="str">
        <f>_xlfn.XLOOKUP(BJ$1&amp;"|"&amp;TEXT($C215,"yyyymmdd"), RRPS_ALL[Key], RRPS_ALL[Mid Price], "")</f>
        <v/>
      </c>
      <c r="BK215" s="6" t="str">
        <f>_xlfn.XLOOKUP(BK$1&amp;"|"&amp;TEXT($C215,"yyyymmdd"), RRPS_ALL[Key], RRPS_ALL[Mid Yield], "")</f>
        <v/>
      </c>
      <c r="BL215" s="6" t="str">
        <f>_xlfn.XLOOKUP(BL$1&amp;"|"&amp;TEXT($C215,"yyyymmdd"), RRPS_ALL[Key], RRPS_ALL[Dirty Mid], "")</f>
        <v/>
      </c>
      <c r="BM215" s="6" t="str">
        <f>_xlfn.XLOOKUP(BM$1&amp;"|"&amp;TEXT($C215,"yyyymmdd"), RRPS_ALL[Key], RRPS_ALL[Clean Price Mid], "")</f>
        <v/>
      </c>
      <c r="BN215" s="6"/>
      <c r="BO215" s="6"/>
      <c r="BP215" s="6"/>
      <c r="BQ215" s="7">
        <f>_xlfn.XLOOKUP(BQ$1&amp;"|"&amp;TEXT($C215,"yyyymmdd"), RRPS_ALL[Key], RRPS_ALL[Yield to Maturity], "")</f>
        <v>-0.30964399999999997</v>
      </c>
      <c r="BR215" s="6">
        <f>_xlfn.XLOOKUP(BR$1&amp;"|"&amp;TEXT($C215,"yyyymmdd"), RRPS_ALL[Key], RRPS_ALL[Mid Price], "")</f>
        <v>117.852</v>
      </c>
      <c r="BS215" s="6">
        <f>_xlfn.XLOOKUP(BS$1&amp;"|"&amp;TEXT($C215,"yyyymmdd"), RRPS_ALL[Key], RRPS_ALL[Mid Yield], "")</f>
        <v>-0.32218799999999997</v>
      </c>
      <c r="BT215" s="6">
        <f>_xlfn.XLOOKUP(BT$1&amp;"|"&amp;TEXT($C215,"yyyymmdd"), RRPS_ALL[Key], RRPS_ALL[Dirty Mid], "")</f>
        <v>117.852</v>
      </c>
      <c r="BU215" s="6">
        <f>_xlfn.XLOOKUP(BU$1&amp;"|"&amp;TEXT($C215,"yyyymmdd"), RRPS_ALL[Key], RRPS_ALL[Clean Price Mid], "")</f>
        <v>117.852</v>
      </c>
      <c r="BV215" s="6">
        <v>0.05</v>
      </c>
      <c r="BW215" s="5">
        <v>44166</v>
      </c>
      <c r="BX215" s="6">
        <f t="shared" si="69"/>
        <v>3.3374401095140316</v>
      </c>
      <c r="BY215" s="7" t="str">
        <f>_xlfn.XLOOKUP(BY$1&amp;"|"&amp;TEXT($C215,"yyyymmdd"), RRPS_ALL[Key], RRPS_ALL[Yield to Maturity], "")</f>
        <v/>
      </c>
      <c r="BZ215" s="6" t="str">
        <f>_xlfn.XLOOKUP(BZ$1&amp;"|"&amp;TEXT($C215,"yyyymmdd"), RRPS_ALL[Key], RRPS_ALL[Mid Price], "")</f>
        <v/>
      </c>
      <c r="CA215" s="6" t="str">
        <f>_xlfn.XLOOKUP(CA$1&amp;"|"&amp;TEXT($C215,"yyyymmdd"), RRPS_ALL[Key], RRPS_ALL[Mid Yield], "")</f>
        <v/>
      </c>
      <c r="CB215" s="6" t="str">
        <f>_xlfn.XLOOKUP(CB$1&amp;"|"&amp;TEXT($C215,"yyyymmdd"), RRPS_ALL[Key], RRPS_ALL[Dirty Mid], "")</f>
        <v/>
      </c>
      <c r="CC215" s="6" t="str">
        <f>_xlfn.XLOOKUP(CC$1&amp;"|"&amp;TEXT($C215,"yyyymmdd"), RRPS_ALL[Key], RRPS_ALL[Clean Price Mid], "")</f>
        <v/>
      </c>
      <c r="CD215" s="6"/>
      <c r="CE215" s="6"/>
      <c r="CF215" s="6"/>
      <c r="CG215" s="7" t="str">
        <f>_xlfn.XLOOKUP(CG$1&amp;"|"&amp;TEXT($C215,"yyyymmdd"), RRPS_ALL[Key], RRPS_ALL[Yield to Maturity], "")</f>
        <v/>
      </c>
      <c r="CH215" s="6" t="str">
        <f>_xlfn.XLOOKUP(CH$1&amp;"|"&amp;TEXT($C215,"yyyymmdd"), RRPS_ALL[Key], RRPS_ALL[Mid Price], "")</f>
        <v/>
      </c>
      <c r="CI215" s="6" t="str">
        <f>_xlfn.XLOOKUP(CI$1&amp;"|"&amp;TEXT($C215,"yyyymmdd"), RRPS_ALL[Key], RRPS_ALL[Mid Yield], "")</f>
        <v/>
      </c>
      <c r="CJ215" s="6" t="str">
        <f>_xlfn.XLOOKUP(CJ$1&amp;"|"&amp;TEXT($C215,"yyyymmdd"), RRPS_ALL[Key], RRPS_ALL[Dirty Mid], "")</f>
        <v/>
      </c>
      <c r="CK215" s="6" t="str">
        <f>_xlfn.XLOOKUP(CK$1&amp;"|"&amp;TEXT($C215,"yyyymmdd"), RRPS_ALL[Key], RRPS_ALL[Clean Price Mid], "")</f>
        <v/>
      </c>
      <c r="CL215" s="6"/>
      <c r="CM215" s="6"/>
      <c r="CN215" s="6"/>
      <c r="CO215" s="7" t="str">
        <f>_xlfn.XLOOKUP(CO$1&amp;"|"&amp;TEXT($C215,"yyyymmdd"), RRPS_ALL[Key], RRPS_ALL[Yield to Maturity], "")</f>
        <v/>
      </c>
      <c r="CP215" s="6" t="str">
        <f>_xlfn.XLOOKUP(CP$1&amp;"|"&amp;TEXT($C215,"yyyymmdd"), RRPS_ALL[Key], RRPS_ALL[Mid Price], "")</f>
        <v/>
      </c>
      <c r="CQ215" s="6" t="str">
        <f>_xlfn.XLOOKUP(CQ$1&amp;"|"&amp;TEXT($C215,"yyyymmdd"), RRPS_ALL[Key], RRPS_ALL[Mid Yield], "")</f>
        <v/>
      </c>
      <c r="CR215" s="6" t="str">
        <f>_xlfn.XLOOKUP(CR$1&amp;"|"&amp;TEXT($C215,"yyyymmdd"), RRPS_ALL[Key], RRPS_ALL[Dirty Mid], "")</f>
        <v/>
      </c>
      <c r="CS215" s="6" t="str">
        <f>_xlfn.XLOOKUP(CS$1&amp;"|"&amp;TEXT($C215,"yyyymmdd"), RRPS_ALL[Key], RRPS_ALL[Clean Price Mid], "")</f>
        <v/>
      </c>
      <c r="CT215" s="6"/>
      <c r="CU215" s="6"/>
      <c r="CV215" s="6"/>
      <c r="CW215" s="7">
        <f>_xlfn.XLOOKUP(CW$1&amp;"|"&amp;TEXT($C215,"yyyymmdd"), RRPS_ALL[Key], RRPS_ALL[Yield to Maturity], "")</f>
        <v>-0.722746</v>
      </c>
      <c r="CX215" s="6">
        <f>_xlfn.XLOOKUP(CX$1&amp;"|"&amp;TEXT($C215,"yyyymmdd"), RRPS_ALL[Key], RRPS_ALL[Mid Price], "")</f>
        <v>100.12649999999999</v>
      </c>
      <c r="CY215" s="6">
        <f>_xlfn.XLOOKUP(CY$1&amp;"|"&amp;TEXT($C215,"yyyymmdd"), RRPS_ALL[Key], RRPS_ALL[Mid Yield], "")</f>
        <v>-0.75743099999999997</v>
      </c>
      <c r="CZ215" s="6">
        <f>_xlfn.XLOOKUP(CZ$1&amp;"|"&amp;TEXT($C215,"yyyymmdd"), RRPS_ALL[Key], RRPS_ALL[Dirty Mid], "")</f>
        <v>100.12649999999999</v>
      </c>
      <c r="DA215" s="6">
        <f>_xlfn.XLOOKUP(DA$1&amp;"|"&amp;TEXT($C215,"yyyymmdd"), RRPS_ALL[Key], RRPS_ALL[Clean Price Mid], "")</f>
        <v>100.12649999999999</v>
      </c>
      <c r="DB215" s="6">
        <v>3.7499999999999999E-2</v>
      </c>
      <c r="DC215" s="5">
        <v>42959</v>
      </c>
      <c r="DD215" s="6">
        <f t="shared" ref="DD215:DD246" si="71">YEARFRAC(C215,DC215,1)</f>
        <v>3.287671232876712E-2</v>
      </c>
      <c r="DE215" s="7">
        <f>_xlfn.XLOOKUP(DE$1&amp;"|"&amp;TEXT($C215,"yyyymmdd"), RRPS_ALL[Key], RRPS_ALL[Yield to Maturity], "")</f>
        <v>-0.68096699999999999</v>
      </c>
      <c r="DF215" s="6">
        <f>_xlfn.XLOOKUP(DF$1&amp;"|"&amp;TEXT($C215,"yyyymmdd"), RRPS_ALL[Key], RRPS_ALL[Mid Price], "")</f>
        <v>108.045</v>
      </c>
      <c r="DG215" s="6">
        <f>_xlfn.XLOOKUP(DG$1&amp;"|"&amp;TEXT($C215,"yyyymmdd"), RRPS_ALL[Key], RRPS_ALL[Mid Yield], "")</f>
        <v>-0.69594100000000003</v>
      </c>
      <c r="DH215" s="6">
        <f>_xlfn.XLOOKUP(DH$1&amp;"|"&amp;TEXT($C215,"yyyymmdd"), RRPS_ALL[Key], RRPS_ALL[Dirty Mid], "")</f>
        <v>108.045</v>
      </c>
      <c r="DI215" s="6">
        <f>_xlfn.XLOOKUP(DI$1&amp;"|"&amp;TEXT($C215,"yyyymmdd"), RRPS_ALL[Key], RRPS_ALL[Clean Price Mid], "")</f>
        <v>108.045</v>
      </c>
      <c r="DJ215" s="6">
        <v>4.2500000000000003E-2</v>
      </c>
      <c r="DK215" s="5">
        <v>43536</v>
      </c>
      <c r="DL215" s="6">
        <f t="shared" si="64"/>
        <v>1.6136986301369862</v>
      </c>
      <c r="DM215" s="7">
        <f>_xlfn.XLOOKUP(DM$1&amp;"|"&amp;TEXT($C215,"yyyymmdd"), RRPS_ALL[Key], RRPS_ALL[Yield to Maturity], "")</f>
        <v>1.6629910000000001</v>
      </c>
      <c r="DN215" s="6">
        <f>_xlfn.XLOOKUP(DN$1&amp;"|"&amp;TEXT($C215,"yyyymmdd"), RRPS_ALL[Key], RRPS_ALL[Mid Price], "")</f>
        <v>133.71950000000001</v>
      </c>
      <c r="DO215" s="6">
        <f>_xlfn.XLOOKUP(DO$1&amp;"|"&amp;TEXT($C215,"yyyymmdd"), RRPS_ALL[Key], RRPS_ALL[Mid Yield], "")</f>
        <v>1.637958</v>
      </c>
      <c r="DP215" s="6">
        <f>_xlfn.XLOOKUP(DP$1&amp;"|"&amp;TEXT($C215,"yyyymmdd"), RRPS_ALL[Key], RRPS_ALL[Dirty Mid], "")</f>
        <v>133.71950000000001</v>
      </c>
      <c r="DQ215" s="6">
        <f>_xlfn.XLOOKUP(DQ$1&amp;"|"&amp;TEXT($C215,"yyyymmdd"), RRPS_ALL[Key], RRPS_ALL[Clean Price Mid], "")</f>
        <v>133.71950000000001</v>
      </c>
      <c r="DR215" s="6">
        <v>3.5000000000000003E-2</v>
      </c>
      <c r="DS215" s="5">
        <v>50859</v>
      </c>
      <c r="DT215" s="6">
        <f t="shared" si="65"/>
        <v>21.663809523809526</v>
      </c>
      <c r="DU215" s="7">
        <f>_xlfn.XLOOKUP(DU$1&amp;"|"&amp;TEXT($C215,"yyyymmdd"), RRPS_ALL[Key], RRPS_ALL[Yield to Maturity], "")</f>
        <v>3.4948E-2</v>
      </c>
      <c r="DV215" s="6">
        <f>_xlfn.XLOOKUP(DV$1&amp;"|"&amp;TEXT($C215,"yyyymmdd"), RRPS_ALL[Key], RRPS_ALL[Mid Price], "")</f>
        <v>116.801</v>
      </c>
      <c r="DW215" s="6">
        <f>_xlfn.XLOOKUP(DW$1&amp;"|"&amp;TEXT($C215,"yyyymmdd"), RRPS_ALL[Key], RRPS_ALL[Mid Yield], "")</f>
        <v>1.9904000000000002E-2</v>
      </c>
      <c r="DX215" s="6">
        <f>_xlfn.XLOOKUP(DX$1&amp;"|"&amp;TEXT($C215,"yyyymmdd"), RRPS_ALL[Key], RRPS_ALL[Dirty Mid], "")</f>
        <v>116.801</v>
      </c>
      <c r="DY215" s="6">
        <f>_xlfn.XLOOKUP(DY$1&amp;"|"&amp;TEXT($C215,"yyyymmdd"), RRPS_ALL[Key], RRPS_ALL[Clean Price Mid], "")</f>
        <v>116.801</v>
      </c>
      <c r="DZ215" s="6">
        <v>3.5000000000000003E-2</v>
      </c>
      <c r="EA215" s="5">
        <v>44713</v>
      </c>
      <c r="EB215" s="6">
        <f t="shared" si="67"/>
        <v>4.836147877681424</v>
      </c>
      <c r="EC215" s="7">
        <f>_xlfn.XLOOKUP(EC$1&amp;"|"&amp;TEXT($C215,"yyyymmdd"), RRPS_ALL[Key], RRPS_ALL[Yield to Maturity], "")</f>
        <v>0</v>
      </c>
      <c r="ED215" s="6">
        <f>_xlfn.XLOOKUP(ED$1&amp;"|"&amp;TEXT($C215,"yyyymmdd"), RRPS_ALL[Key], RRPS_ALL[Mid Price], "")</f>
        <v>0</v>
      </c>
      <c r="EE215" s="6">
        <f>_xlfn.XLOOKUP(EE$1&amp;"|"&amp;TEXT($C215,"yyyymmdd"), RRPS_ALL[Key], RRPS_ALL[Mid Yield], "")</f>
        <v>0</v>
      </c>
      <c r="EF215" s="6">
        <f>_xlfn.XLOOKUP(EF$1&amp;"|"&amp;TEXT($C215,"yyyymmdd"), RRPS_ALL[Key], RRPS_ALL[Dirty Mid], "")</f>
        <v>0</v>
      </c>
      <c r="EG215" s="6">
        <f>_xlfn.XLOOKUP(EG$1&amp;"|"&amp;TEXT($C215,"yyyymmdd"), RRPS_ALL[Key], RRPS_ALL[Clean Price Mid], "")</f>
        <v>0</v>
      </c>
      <c r="EH215" s="6">
        <v>2.2499999999999999E-2</v>
      </c>
      <c r="EI215" s="5">
        <v>48366</v>
      </c>
      <c r="EJ215" s="6">
        <f t="shared" si="66"/>
        <v>14.836413415468858</v>
      </c>
      <c r="EK215" s="7">
        <f>_xlfn.XLOOKUP(EK$1&amp;"|"&amp;TEXT($C215,"yyyymmdd"), RRPS_ALL[Key], RRPS_ALL[Yield to Maturity], "")</f>
        <v>0.300398</v>
      </c>
      <c r="EL215" s="6">
        <f>_xlfn.XLOOKUP(EL$1&amp;"|"&amp;TEXT($C215,"yyyymmdd"), RRPS_ALL[Key], RRPS_ALL[Mid Price], "")</f>
        <v>107.517</v>
      </c>
      <c r="EM215" s="6">
        <f>_xlfn.XLOOKUP(EM$1&amp;"|"&amp;TEXT($C215,"yyyymmdd"), RRPS_ALL[Key], RRPS_ALL[Mid Yield], "")</f>
        <v>0.290377</v>
      </c>
      <c r="EN215" s="6">
        <f>_xlfn.XLOOKUP(EN$1&amp;"|"&amp;TEXT($C215,"yyyymmdd"), RRPS_ALL[Key], RRPS_ALL[Dirty Mid], "")</f>
        <v>107.517</v>
      </c>
      <c r="EO215" s="6">
        <f>_xlfn.XLOOKUP(EO$1&amp;"|"&amp;TEXT($C215,"yyyymmdd"), RRPS_ALL[Key], RRPS_ALL[Clean Price Mid], "")</f>
        <v>107.517</v>
      </c>
      <c r="EP215" s="6">
        <v>1.4999999999999999E-2</v>
      </c>
      <c r="EQ215" s="5">
        <v>45243</v>
      </c>
      <c r="ER215" s="6">
        <f t="shared" si="62"/>
        <v>6.2879499217527384</v>
      </c>
      <c r="ES215" s="7">
        <f>_xlfn.XLOOKUP(ES$1&amp;"|"&amp;TEXT($C215,"yyyymmdd"), RRPS_ALL[Key], RRPS_ALL[Yield to Maturity], "")</f>
        <v>0.528393</v>
      </c>
      <c r="ET215" s="6">
        <f>_xlfn.XLOOKUP(ET$1&amp;"|"&amp;TEXT($C215,"yyyymmdd"), RRPS_ALL[Key], RRPS_ALL[Mid Price], "")</f>
        <v>115.0665</v>
      </c>
      <c r="EU215" s="6">
        <f>_xlfn.XLOOKUP(EU$1&amp;"|"&amp;TEXT($C215,"yyyymmdd"), RRPS_ALL[Key], RRPS_ALL[Mid Yield], "")</f>
        <v>0.51846099999999995</v>
      </c>
      <c r="EV215" s="6">
        <f>_xlfn.XLOOKUP(EV$1&amp;"|"&amp;TEXT($C215,"yyyymmdd"), RRPS_ALL[Key], RRPS_ALL[Dirty Mid], "")</f>
        <v>115.0665</v>
      </c>
      <c r="EW215" s="6">
        <f>_xlfn.XLOOKUP(EW$1&amp;"|"&amp;TEXT($C215,"yyyymmdd"), RRPS_ALL[Key], RRPS_ALL[Clean Price Mid], "")</f>
        <v>115.0665</v>
      </c>
      <c r="EX215" s="6">
        <v>2.5000000000000001E-2</v>
      </c>
      <c r="EY215" s="5">
        <v>45789</v>
      </c>
      <c r="EZ215" s="6">
        <f t="shared" si="68"/>
        <v>7.781563735929419</v>
      </c>
      <c r="FA215" s="7">
        <f>_xlfn.XLOOKUP(FA$1&amp;"|"&amp;TEXT($C215,"yyyymmdd"), RRPS_ALL[Key], RRPS_ALL[Yield to Maturity], "")</f>
        <v>0.72942799999999997</v>
      </c>
      <c r="FB215" s="6">
        <f>_xlfn.XLOOKUP(FB$1&amp;"|"&amp;TEXT($C215,"yyyymmdd"), RRPS_ALL[Key], RRPS_ALL[Mid Price], "")</f>
        <v>102.5085</v>
      </c>
      <c r="FC215" s="6">
        <f>_xlfn.XLOOKUP(FC$1&amp;"|"&amp;TEXT($C215,"yyyymmdd"), RRPS_ALL[Key], RRPS_ALL[Mid Yield], "")</f>
        <v>0.71950199999999997</v>
      </c>
      <c r="FD215" s="6">
        <f>_xlfn.XLOOKUP(FD$1&amp;"|"&amp;TEXT($C215,"yyyymmdd"), RRPS_ALL[Key], RRPS_ALL[Dirty Mid], "")</f>
        <v>102.5085</v>
      </c>
      <c r="FE215" s="6">
        <f>_xlfn.XLOOKUP(FE$1&amp;"|"&amp;TEXT($C215,"yyyymmdd"), RRPS_ALL[Key], RRPS_ALL[Clean Price Mid], "")</f>
        <v>102.5085</v>
      </c>
      <c r="FF215" s="6">
        <v>0.01</v>
      </c>
      <c r="FG215" s="5">
        <v>46338</v>
      </c>
      <c r="FH215" s="6">
        <f t="shared" si="61"/>
        <v>9.285323110624315</v>
      </c>
      <c r="FI215" s="7">
        <f>_xlfn.XLOOKUP(FI$1&amp;"|"&amp;TEXT($C215,"yyyymmdd"), RRPS_ALL[Key], RRPS_ALL[Yield to Maturity], "")</f>
        <v>0.93540199999999996</v>
      </c>
      <c r="FJ215" s="6">
        <f>_xlfn.XLOOKUP(FJ$1&amp;"|"&amp;TEXT($C215,"yyyymmdd"), RRPS_ALL[Key], RRPS_ALL[Mid Price], "")</f>
        <v>98.207999999999998</v>
      </c>
      <c r="FK215" s="6">
        <f>_xlfn.XLOOKUP(FK$1&amp;"|"&amp;TEXT($C215,"yyyymmdd"), RRPS_ALL[Key], RRPS_ALL[Mid Yield], "")</f>
        <v>0.92540699999999998</v>
      </c>
      <c r="FL215" s="6">
        <f>_xlfn.XLOOKUP(FL$1&amp;"|"&amp;TEXT($C215,"yyyymmdd"), RRPS_ALL[Key], RRPS_ALL[Dirty Mid], "")</f>
        <v>98.207999999999998</v>
      </c>
      <c r="FM215" s="6">
        <f>_xlfn.XLOOKUP(FM$1&amp;"|"&amp;TEXT($C215,"yyyymmdd"), RRPS_ALL[Key], RRPS_ALL[Clean Price Mid], "")</f>
        <v>98.207999999999998</v>
      </c>
      <c r="FN215" s="6">
        <v>7.4999999999999997E-3</v>
      </c>
      <c r="FO215" s="5">
        <v>46885</v>
      </c>
      <c r="FP215" s="6">
        <f t="shared" si="70"/>
        <v>10.781656399726215</v>
      </c>
      <c r="FQ215" s="7" t="str">
        <f>_xlfn.XLOOKUP(FQ$1&amp;"|"&amp;TEXT($C215,"yyyymmdd"), RRPS_ALL[Key], RRPS_ALL[Yield to Maturity], "")</f>
        <v/>
      </c>
      <c r="FR215" s="6" t="str">
        <f>_xlfn.XLOOKUP(FR$1&amp;"|"&amp;TEXT($C215,"yyyymmdd"), RRPS_ALL[Key], RRPS_ALL[Mid Price], "")</f>
        <v/>
      </c>
      <c r="FS215" s="6" t="str">
        <f>_xlfn.XLOOKUP(FS$1&amp;"|"&amp;TEXT($C215,"yyyymmdd"), RRPS_ALL[Key], RRPS_ALL[Mid Yield], "")</f>
        <v/>
      </c>
      <c r="FT215" s="6" t="str">
        <f>_xlfn.XLOOKUP(FT$1&amp;"|"&amp;TEXT($C215,"yyyymmdd"), RRPS_ALL[Key], RRPS_ALL[Dirty Mid], "")</f>
        <v/>
      </c>
      <c r="FU215" s="6" t="str">
        <f>_xlfn.XLOOKUP(FU$1&amp;"|"&amp;TEXT($C215,"yyyymmdd"), RRPS_ALL[Key], RRPS_ALL[Clean Price Mid], "")</f>
        <v/>
      </c>
      <c r="FV215" s="6"/>
      <c r="FW215" s="6"/>
      <c r="FX215" s="6"/>
      <c r="FY215" s="7" t="str">
        <f>_xlfn.XLOOKUP(FY$1&amp;"|"&amp;TEXT($C215,"yyyymmdd"), RRPS_ALL[Key], RRPS_ALL[Yield to Maturity], "")</f>
        <v/>
      </c>
      <c r="FZ215" s="6" t="str">
        <f>_xlfn.XLOOKUP(FZ$1&amp;"|"&amp;TEXT($C215,"yyyymmdd"), RRPS_ALL[Key], RRPS_ALL[Mid Price], "")</f>
        <v/>
      </c>
      <c r="GA215" s="6" t="str">
        <f>_xlfn.XLOOKUP(GA$1&amp;"|"&amp;TEXT($C215,"yyyymmdd"), RRPS_ALL[Key], RRPS_ALL[Mid Yield], "")</f>
        <v/>
      </c>
      <c r="GB215" s="6" t="str">
        <f>_xlfn.XLOOKUP(GB$1&amp;"|"&amp;TEXT($C215,"yyyymmdd"), RRPS_ALL[Key], RRPS_ALL[Dirty Mid], "")</f>
        <v/>
      </c>
      <c r="GC215" s="6" t="str">
        <f>_xlfn.XLOOKUP(GC$1&amp;"|"&amp;TEXT($C215,"yyyymmdd"), RRPS_ALL[Key], RRPS_ALL[Clean Price Mid], "")</f>
        <v/>
      </c>
      <c r="GD215" s="6"/>
      <c r="GE215" s="6"/>
      <c r="GF215" s="6"/>
      <c r="GG215" s="7" t="str">
        <f>_xlfn.XLOOKUP(GG$1&amp;"|"&amp;TEXT($C215,"yyyymmdd"), RRPS_ALL[Key], RRPS_ALL[Yield to Maturity], "")</f>
        <v/>
      </c>
      <c r="GH215" s="6" t="str">
        <f>_xlfn.XLOOKUP(GH$1&amp;"|"&amp;TEXT($C215,"yyyymmdd"), RRPS_ALL[Key], RRPS_ALL[Mid Price], "")</f>
        <v/>
      </c>
      <c r="GI215" s="6" t="str">
        <f>_xlfn.XLOOKUP(GI$1&amp;"|"&amp;TEXT($C215,"yyyymmdd"), RRPS_ALL[Key], RRPS_ALL[Mid Yield], "")</f>
        <v/>
      </c>
      <c r="GJ215" s="6" t="str">
        <f>_xlfn.XLOOKUP(GJ$1&amp;"|"&amp;TEXT($C215,"yyyymmdd"), RRPS_ALL[Key], RRPS_ALL[Dirty Mid], "")</f>
        <v/>
      </c>
      <c r="GK215" s="6" t="str">
        <f>_xlfn.XLOOKUP(GK$1&amp;"|"&amp;TEXT($C215,"yyyymmdd"), RRPS_ALL[Key], RRPS_ALL[Clean Price Mid], "")</f>
        <v/>
      </c>
      <c r="GL215" s="6"/>
      <c r="GM215" s="6"/>
      <c r="GN215" s="6"/>
      <c r="GO215" s="7" t="str">
        <f>_xlfn.XLOOKUP(GO$1&amp;"|"&amp;TEXT($C215,"yyyymmdd"), RRPS_ALL[Key], RRPS_ALL[Yield to Maturity], "")</f>
        <v/>
      </c>
      <c r="GP215" s="6" t="str">
        <f>_xlfn.XLOOKUP(GP$1&amp;"|"&amp;TEXT($C215,"yyyymmdd"), RRPS_ALL[Key], RRPS_ALL[Mid Price], "")</f>
        <v/>
      </c>
      <c r="GQ215" s="6" t="str">
        <f>_xlfn.XLOOKUP(GQ$1&amp;"|"&amp;TEXT($C215,"yyyymmdd"), RRPS_ALL[Key], RRPS_ALL[Mid Yield], "")</f>
        <v/>
      </c>
      <c r="GR215" s="6" t="str">
        <f>_xlfn.XLOOKUP(GR$1&amp;"|"&amp;TEXT($C215,"yyyymmdd"), RRPS_ALL[Key], RRPS_ALL[Dirty Mid], "")</f>
        <v/>
      </c>
      <c r="GS215" s="6" t="str">
        <f>_xlfn.XLOOKUP(GS$1&amp;"|"&amp;TEXT($C215,"yyyymmdd"), RRPS_ALL[Key], RRPS_ALL[Clean Price Mid], "")</f>
        <v/>
      </c>
      <c r="GT215" s="6"/>
      <c r="GU215" s="6"/>
      <c r="GV215" s="6"/>
      <c r="GW215" s="7" t="str">
        <f>_xlfn.XLOOKUP(GW$1&amp;"|"&amp;TEXT($C215,"yyyymmdd"), RRPS_ALL[Key], RRPS_ALL[Yield to Maturity], "")</f>
        <v/>
      </c>
      <c r="GX215" s="6" t="str">
        <f>_xlfn.XLOOKUP(GX$1&amp;"|"&amp;TEXT($C215,"yyyymmdd"), RRPS_ALL[Key], RRPS_ALL[Mid Price], "")</f>
        <v/>
      </c>
      <c r="GY215" s="6" t="str">
        <f>_xlfn.XLOOKUP(GY$1&amp;"|"&amp;TEXT($C215,"yyyymmdd"), RRPS_ALL[Key], RRPS_ALL[Mid Yield], "")</f>
        <v/>
      </c>
      <c r="GZ215" s="6" t="str">
        <f>_xlfn.XLOOKUP(GZ$1&amp;"|"&amp;TEXT($C215,"yyyymmdd"), RRPS_ALL[Key], RRPS_ALL[Dirty Mid], "")</f>
        <v/>
      </c>
      <c r="HA215" s="6" t="str">
        <f>_xlfn.XLOOKUP(HA$1&amp;"|"&amp;TEXT($C215,"yyyymmdd"), RRPS_ALL[Key], RRPS_ALL[Clean Price Mid], "")</f>
        <v/>
      </c>
      <c r="HB215" s="6"/>
      <c r="HC215" s="6"/>
      <c r="HD215" s="6"/>
    </row>
    <row r="216" spans="1:212" x14ac:dyDescent="0.2">
      <c r="A216">
        <v>2017</v>
      </c>
      <c r="B216">
        <v>8</v>
      </c>
      <c r="C216" s="5">
        <f t="shared" si="63"/>
        <v>42978</v>
      </c>
      <c r="D216" s="6">
        <v>-1.25</v>
      </c>
      <c r="E216" s="7" t="str">
        <f>_xlfn.XLOOKUP(E$1&amp;"|"&amp;TEXT($C216,"yyyymmdd"), RRPS_ALL[Key], RRPS_ALL[Yield to Maturity], "")</f>
        <v/>
      </c>
      <c r="F216" s="6" t="str">
        <f>_xlfn.XLOOKUP(F$1&amp;"|"&amp;TEXT($C216,"yyyymmdd"), RRPS_ALL[Key], RRPS_ALL[Mid Price], "")</f>
        <v/>
      </c>
      <c r="G216" s="6" t="str">
        <f>_xlfn.XLOOKUP(G$1&amp;"|"&amp;TEXT($C216,"yyyymmdd"), RRPS_ALL[Key], RRPS_ALL[Mid Yield], "")</f>
        <v/>
      </c>
      <c r="H216" s="6" t="str">
        <f>_xlfn.XLOOKUP(H$1&amp;"|"&amp;TEXT($C216,"yyyymmdd"), RRPS_ALL[Key], RRPS_ALL[Dirty Mid], "")</f>
        <v/>
      </c>
      <c r="I216" s="6" t="str">
        <f>_xlfn.XLOOKUP(I$1&amp;"|"&amp;TEXT($C216,"yyyymmdd"), RRPS_ALL[Key], RRPS_ALL[Clean Price Mid], "")</f>
        <v/>
      </c>
      <c r="J216" s="6"/>
      <c r="K216" s="6"/>
      <c r="L216" s="6"/>
      <c r="M216" s="7" t="str">
        <f>_xlfn.XLOOKUP(M$1&amp;"|"&amp;TEXT($C216,"yyyymmdd"), RRPS_ALL[Key], RRPS_ALL[Yield to Maturity], "")</f>
        <v/>
      </c>
      <c r="N216" s="6" t="str">
        <f>_xlfn.XLOOKUP(N$1&amp;"|"&amp;TEXT($C216,"yyyymmdd"), RRPS_ALL[Key], RRPS_ALL[Mid Price], "")</f>
        <v/>
      </c>
      <c r="O216" s="6" t="str">
        <f>_xlfn.XLOOKUP(O$1&amp;"|"&amp;TEXT($C216,"yyyymmdd"), RRPS_ALL[Key], RRPS_ALL[Mid Yield], "")</f>
        <v/>
      </c>
      <c r="P216" s="6" t="str">
        <f>_xlfn.XLOOKUP(P$1&amp;"|"&amp;TEXT($C216,"yyyymmdd"), RRPS_ALL[Key], RRPS_ALL[Dirty Mid], "")</f>
        <v/>
      </c>
      <c r="Q216" s="6" t="str">
        <f>_xlfn.XLOOKUP(Q$1&amp;"|"&amp;TEXT($C216,"yyyymmdd"), RRPS_ALL[Key], RRPS_ALL[Clean Price Mid], "")</f>
        <v/>
      </c>
      <c r="R216" s="6"/>
      <c r="S216" s="6"/>
      <c r="T216" s="6"/>
      <c r="U216" s="7" t="str">
        <f>_xlfn.XLOOKUP(U$1&amp;"|"&amp;TEXT($C216,"yyyymmdd"), RRPS_ALL[Key], RRPS_ALL[Yield to Maturity], "")</f>
        <v/>
      </c>
      <c r="V216" s="6" t="str">
        <f>_xlfn.XLOOKUP(V$1&amp;"|"&amp;TEXT($C216,"yyyymmdd"), RRPS_ALL[Key], RRPS_ALL[Mid Price], "")</f>
        <v/>
      </c>
      <c r="W216" s="6" t="str">
        <f>_xlfn.XLOOKUP(W$1&amp;"|"&amp;TEXT($C216,"yyyymmdd"), RRPS_ALL[Key], RRPS_ALL[Mid Yield], "")</f>
        <v/>
      </c>
      <c r="X216" s="6" t="str">
        <f>_xlfn.XLOOKUP(X$1&amp;"|"&amp;TEXT($C216,"yyyymmdd"), RRPS_ALL[Key], RRPS_ALL[Dirty Mid], "")</f>
        <v/>
      </c>
      <c r="Y216" s="6" t="str">
        <f>_xlfn.XLOOKUP(Y$1&amp;"|"&amp;TEXT($C216,"yyyymmdd"), RRPS_ALL[Key], RRPS_ALL[Clean Price Mid], "")</f>
        <v/>
      </c>
      <c r="Z216" s="6"/>
      <c r="AA216" s="6"/>
      <c r="AB216" s="6"/>
      <c r="AC216" s="7" t="str">
        <f>_xlfn.XLOOKUP(AC$1&amp;"|"&amp;TEXT($C216,"yyyymmdd"), RRPS_ALL[Key], RRPS_ALL[Yield to Maturity], "")</f>
        <v/>
      </c>
      <c r="AD216" s="6" t="str">
        <f>_xlfn.XLOOKUP(AD$1&amp;"|"&amp;TEXT($C216,"yyyymmdd"), RRPS_ALL[Key], RRPS_ALL[Mid Price], "")</f>
        <v/>
      </c>
      <c r="AE216" s="6" t="str">
        <f>_xlfn.XLOOKUP(AE$1&amp;"|"&amp;TEXT($C216,"yyyymmdd"), RRPS_ALL[Key], RRPS_ALL[Mid Yield], "")</f>
        <v/>
      </c>
      <c r="AF216" s="6" t="str">
        <f>_xlfn.XLOOKUP(AF$1&amp;"|"&amp;TEXT($C216,"yyyymmdd"), RRPS_ALL[Key], RRPS_ALL[Dirty Mid], "")</f>
        <v/>
      </c>
      <c r="AG216" s="6" t="str">
        <f>_xlfn.XLOOKUP(AG$1&amp;"|"&amp;TEXT($C216,"yyyymmdd"), RRPS_ALL[Key], RRPS_ALL[Clean Price Mid], "")</f>
        <v/>
      </c>
      <c r="AH216" s="6"/>
      <c r="AI216" s="6"/>
      <c r="AJ216" s="6"/>
      <c r="AK216" s="7" t="str">
        <f>_xlfn.XLOOKUP(AK$1&amp;"|"&amp;TEXT($C216,"yyyymmdd"), RRPS_ALL[Key], RRPS_ALL[Yield to Maturity], "")</f>
        <v/>
      </c>
      <c r="AL216" s="6" t="str">
        <f>_xlfn.XLOOKUP(AL$1&amp;"|"&amp;TEXT($C216,"yyyymmdd"), RRPS_ALL[Key], RRPS_ALL[Mid Price], "")</f>
        <v/>
      </c>
      <c r="AM216" s="6" t="str">
        <f>_xlfn.XLOOKUP(AM$1&amp;"|"&amp;TEXT($C216,"yyyymmdd"), RRPS_ALL[Key], RRPS_ALL[Mid Yield], "")</f>
        <v/>
      </c>
      <c r="AN216" s="6" t="str">
        <f>_xlfn.XLOOKUP(AN$1&amp;"|"&amp;TEXT($C216,"yyyymmdd"), RRPS_ALL[Key], RRPS_ALL[Dirty Mid], "")</f>
        <v/>
      </c>
      <c r="AO216" s="6" t="str">
        <f>_xlfn.XLOOKUP(AO$1&amp;"|"&amp;TEXT($C216,"yyyymmdd"), RRPS_ALL[Key], RRPS_ALL[Clean Price Mid], "")</f>
        <v/>
      </c>
      <c r="AP216" s="6"/>
      <c r="AQ216" s="6"/>
      <c r="AR216" s="6"/>
      <c r="AS216" s="7" t="str">
        <f>_xlfn.XLOOKUP(AS$1&amp;"|"&amp;TEXT($C216,"yyyymmdd"), RRPS_ALL[Key], RRPS_ALL[Yield to Maturity], "")</f>
        <v/>
      </c>
      <c r="AT216" s="6" t="str">
        <f>_xlfn.XLOOKUP(AT$1&amp;"|"&amp;TEXT($C216,"yyyymmdd"), RRPS_ALL[Key], RRPS_ALL[Mid Price], "")</f>
        <v/>
      </c>
      <c r="AU216" s="6" t="str">
        <f>_xlfn.XLOOKUP(AU$1&amp;"|"&amp;TEXT($C216,"yyyymmdd"), RRPS_ALL[Key], RRPS_ALL[Mid Yield], "")</f>
        <v/>
      </c>
      <c r="AV216" s="6" t="str">
        <f>_xlfn.XLOOKUP(AV$1&amp;"|"&amp;TEXT($C216,"yyyymmdd"), RRPS_ALL[Key], RRPS_ALL[Dirty Mid], "")</f>
        <v/>
      </c>
      <c r="AW216" s="6" t="str">
        <f>_xlfn.XLOOKUP(AW$1&amp;"|"&amp;TEXT($C216,"yyyymmdd"), RRPS_ALL[Key], RRPS_ALL[Clean Price Mid], "")</f>
        <v/>
      </c>
      <c r="AX216" s="6"/>
      <c r="AY216" s="6"/>
      <c r="AZ216" s="6"/>
      <c r="BA216" s="7" t="str">
        <f>_xlfn.XLOOKUP(BA$1&amp;"|"&amp;TEXT($C216,"yyyymmdd"), RRPS_ALL[Key], RRPS_ALL[Yield to Maturity], "")</f>
        <v/>
      </c>
      <c r="BB216" s="6" t="str">
        <f>_xlfn.XLOOKUP(BB$1&amp;"|"&amp;TEXT($C216,"yyyymmdd"), RRPS_ALL[Key], RRPS_ALL[Mid Price], "")</f>
        <v/>
      </c>
      <c r="BC216" s="6" t="str">
        <f>_xlfn.XLOOKUP(BC$1&amp;"|"&amp;TEXT($C216,"yyyymmdd"), RRPS_ALL[Key], RRPS_ALL[Mid Yield], "")</f>
        <v/>
      </c>
      <c r="BD216" s="6" t="str">
        <f>_xlfn.XLOOKUP(BD$1&amp;"|"&amp;TEXT($C216,"yyyymmdd"), RRPS_ALL[Key], RRPS_ALL[Dirty Mid], "")</f>
        <v/>
      </c>
      <c r="BE216" s="6" t="str">
        <f>_xlfn.XLOOKUP(BE$1&amp;"|"&amp;TEXT($C216,"yyyymmdd"), RRPS_ALL[Key], RRPS_ALL[Clean Price Mid], "")</f>
        <v/>
      </c>
      <c r="BF216" s="6"/>
      <c r="BG216" s="6"/>
      <c r="BH216" s="6"/>
      <c r="BI216" s="7" t="str">
        <f>_xlfn.XLOOKUP(BI$1&amp;"|"&amp;TEXT($C216,"yyyymmdd"), RRPS_ALL[Key], RRPS_ALL[Yield to Maturity], "")</f>
        <v/>
      </c>
      <c r="BJ216" s="6" t="str">
        <f>_xlfn.XLOOKUP(BJ$1&amp;"|"&amp;TEXT($C216,"yyyymmdd"), RRPS_ALL[Key], RRPS_ALL[Mid Price], "")</f>
        <v/>
      </c>
      <c r="BK216" s="6" t="str">
        <f>_xlfn.XLOOKUP(BK$1&amp;"|"&amp;TEXT($C216,"yyyymmdd"), RRPS_ALL[Key], RRPS_ALL[Mid Yield], "")</f>
        <v/>
      </c>
      <c r="BL216" s="6" t="str">
        <f>_xlfn.XLOOKUP(BL$1&amp;"|"&amp;TEXT($C216,"yyyymmdd"), RRPS_ALL[Key], RRPS_ALL[Dirty Mid], "")</f>
        <v/>
      </c>
      <c r="BM216" s="6" t="str">
        <f>_xlfn.XLOOKUP(BM$1&amp;"|"&amp;TEXT($C216,"yyyymmdd"), RRPS_ALL[Key], RRPS_ALL[Clean Price Mid], "")</f>
        <v/>
      </c>
      <c r="BN216" s="6"/>
      <c r="BO216" s="6"/>
      <c r="BP216" s="6"/>
      <c r="BQ216" s="7">
        <f>_xlfn.XLOOKUP(BQ$1&amp;"|"&amp;TEXT($C216,"yyyymmdd"), RRPS_ALL[Key], RRPS_ALL[Yield to Maturity], "")</f>
        <v>-0.36343399999999998</v>
      </c>
      <c r="BR216" s="6">
        <f>_xlfn.XLOOKUP(BR$1&amp;"|"&amp;TEXT($C216,"yyyymmdd"), RRPS_ALL[Key], RRPS_ALL[Mid Price], "")</f>
        <v>117.5685</v>
      </c>
      <c r="BS216" s="6">
        <f>_xlfn.XLOOKUP(BS$1&amp;"|"&amp;TEXT($C216,"yyyymmdd"), RRPS_ALL[Key], RRPS_ALL[Mid Yield], "")</f>
        <v>-0.37577700000000003</v>
      </c>
      <c r="BT216" s="6">
        <f>_xlfn.XLOOKUP(BT$1&amp;"|"&amp;TEXT($C216,"yyyymmdd"), RRPS_ALL[Key], RRPS_ALL[Dirty Mid], "")</f>
        <v>117.5685</v>
      </c>
      <c r="BU216" s="6">
        <f>_xlfn.XLOOKUP(BU$1&amp;"|"&amp;TEXT($C216,"yyyymmdd"), RRPS_ALL[Key], RRPS_ALL[Clean Price Mid], "")</f>
        <v>117.5685</v>
      </c>
      <c r="BV216" s="6">
        <v>0.05</v>
      </c>
      <c r="BW216" s="5">
        <v>44166</v>
      </c>
      <c r="BX216" s="6">
        <f t="shared" si="69"/>
        <v>3.2525667351129361</v>
      </c>
      <c r="BY216" s="7" t="str">
        <f>_xlfn.XLOOKUP(BY$1&amp;"|"&amp;TEXT($C216,"yyyymmdd"), RRPS_ALL[Key], RRPS_ALL[Yield to Maturity], "")</f>
        <v/>
      </c>
      <c r="BZ216" s="6" t="str">
        <f>_xlfn.XLOOKUP(BZ$1&amp;"|"&amp;TEXT($C216,"yyyymmdd"), RRPS_ALL[Key], RRPS_ALL[Mid Price], "")</f>
        <v/>
      </c>
      <c r="CA216" s="6" t="str">
        <f>_xlfn.XLOOKUP(CA$1&amp;"|"&amp;TEXT($C216,"yyyymmdd"), RRPS_ALL[Key], RRPS_ALL[Mid Yield], "")</f>
        <v/>
      </c>
      <c r="CB216" s="6" t="str">
        <f>_xlfn.XLOOKUP(CB$1&amp;"|"&amp;TEXT($C216,"yyyymmdd"), RRPS_ALL[Key], RRPS_ALL[Dirty Mid], "")</f>
        <v/>
      </c>
      <c r="CC216" s="6" t="str">
        <f>_xlfn.XLOOKUP(CC$1&amp;"|"&amp;TEXT($C216,"yyyymmdd"), RRPS_ALL[Key], RRPS_ALL[Clean Price Mid], "")</f>
        <v/>
      </c>
      <c r="CD216" s="6"/>
      <c r="CE216" s="6"/>
      <c r="CF216" s="6"/>
      <c r="CG216" s="7" t="str">
        <f>_xlfn.XLOOKUP(CG$1&amp;"|"&amp;TEXT($C216,"yyyymmdd"), RRPS_ALL[Key], RRPS_ALL[Yield to Maturity], "")</f>
        <v/>
      </c>
      <c r="CH216" s="6" t="str">
        <f>_xlfn.XLOOKUP(CH$1&amp;"|"&amp;TEXT($C216,"yyyymmdd"), RRPS_ALL[Key], RRPS_ALL[Mid Price], "")</f>
        <v/>
      </c>
      <c r="CI216" s="6" t="str">
        <f>_xlfn.XLOOKUP(CI$1&amp;"|"&amp;TEXT($C216,"yyyymmdd"), RRPS_ALL[Key], RRPS_ALL[Mid Yield], "")</f>
        <v/>
      </c>
      <c r="CJ216" s="6" t="str">
        <f>_xlfn.XLOOKUP(CJ$1&amp;"|"&amp;TEXT($C216,"yyyymmdd"), RRPS_ALL[Key], RRPS_ALL[Dirty Mid], "")</f>
        <v/>
      </c>
      <c r="CK216" s="6" t="str">
        <f>_xlfn.XLOOKUP(CK$1&amp;"|"&amp;TEXT($C216,"yyyymmdd"), RRPS_ALL[Key], RRPS_ALL[Clean Price Mid], "")</f>
        <v/>
      </c>
      <c r="CL216" s="6"/>
      <c r="CM216" s="6"/>
      <c r="CN216" s="6"/>
      <c r="CO216" s="7" t="str">
        <f>_xlfn.XLOOKUP(CO$1&amp;"|"&amp;TEXT($C216,"yyyymmdd"), RRPS_ALL[Key], RRPS_ALL[Yield to Maturity], "")</f>
        <v/>
      </c>
      <c r="CP216" s="6" t="str">
        <f>_xlfn.XLOOKUP(CP$1&amp;"|"&amp;TEXT($C216,"yyyymmdd"), RRPS_ALL[Key], RRPS_ALL[Mid Price], "")</f>
        <v/>
      </c>
      <c r="CQ216" s="6" t="str">
        <f>_xlfn.XLOOKUP(CQ$1&amp;"|"&amp;TEXT($C216,"yyyymmdd"), RRPS_ALL[Key], RRPS_ALL[Mid Yield], "")</f>
        <v/>
      </c>
      <c r="CR216" s="6" t="str">
        <f>_xlfn.XLOOKUP(CR$1&amp;"|"&amp;TEXT($C216,"yyyymmdd"), RRPS_ALL[Key], RRPS_ALL[Dirty Mid], "")</f>
        <v/>
      </c>
      <c r="CS216" s="6" t="str">
        <f>_xlfn.XLOOKUP(CS$1&amp;"|"&amp;TEXT($C216,"yyyymmdd"), RRPS_ALL[Key], RRPS_ALL[Clean Price Mid], "")</f>
        <v/>
      </c>
      <c r="CT216" s="6"/>
      <c r="CU216" s="6"/>
      <c r="CV216" s="6"/>
      <c r="CW216" s="7">
        <f>_xlfn.XLOOKUP(CW$1&amp;"|"&amp;TEXT($C216,"yyyymmdd"), RRPS_ALL[Key], RRPS_ALL[Yield to Maturity], "")</f>
        <v>3.750391</v>
      </c>
      <c r="CX216" s="6">
        <f>_xlfn.XLOOKUP(CX$1&amp;"|"&amp;TEXT($C216,"yyyymmdd"), RRPS_ALL[Key], RRPS_ALL[Mid Price], "")</f>
        <v>100</v>
      </c>
      <c r="CY216" s="6">
        <f>_xlfn.XLOOKUP(CY$1&amp;"|"&amp;TEXT($C216,"yyyymmdd"), RRPS_ALL[Key], RRPS_ALL[Mid Yield], "")</f>
        <v>3.750391</v>
      </c>
      <c r="CZ216" s="6">
        <f>_xlfn.XLOOKUP(CZ$1&amp;"|"&amp;TEXT($C216,"yyyymmdd"), RRPS_ALL[Key], RRPS_ALL[Dirty Mid], "")</f>
        <v>100.00027799999999</v>
      </c>
      <c r="DA216" s="6">
        <f>_xlfn.XLOOKUP(DA$1&amp;"|"&amp;TEXT($C216,"yyyymmdd"), RRPS_ALL[Key], RRPS_ALL[Clean Price Mid], "")</f>
        <v>100.00027799999999</v>
      </c>
      <c r="DB216" s="6">
        <v>3.7499999999999999E-2</v>
      </c>
      <c r="DC216" s="5">
        <v>42959</v>
      </c>
      <c r="DD216" s="6">
        <f t="shared" si="71"/>
        <v>5.2054794520547946E-2</v>
      </c>
      <c r="DE216" s="7">
        <f>_xlfn.XLOOKUP(DE$1&amp;"|"&amp;TEXT($C216,"yyyymmdd"), RRPS_ALL[Key], RRPS_ALL[Yield to Maturity], "")</f>
        <v>-0.67264000000000002</v>
      </c>
      <c r="DF216" s="6">
        <f>_xlfn.XLOOKUP(DF$1&amp;"|"&amp;TEXT($C216,"yyyymmdd"), RRPS_ALL[Key], RRPS_ALL[Mid Price], "")</f>
        <v>107.5855</v>
      </c>
      <c r="DG216" s="6">
        <f>_xlfn.XLOOKUP(DG$1&amp;"|"&amp;TEXT($C216,"yyyymmdd"), RRPS_ALL[Key], RRPS_ALL[Mid Yield], "")</f>
        <v>-0.68730199999999997</v>
      </c>
      <c r="DH216" s="6">
        <f>_xlfn.XLOOKUP(DH$1&amp;"|"&amp;TEXT($C216,"yyyymmdd"), RRPS_ALL[Key], RRPS_ALL[Dirty Mid], "")</f>
        <v>107.5855</v>
      </c>
      <c r="DI216" s="6">
        <f>_xlfn.XLOOKUP(DI$1&amp;"|"&amp;TEXT($C216,"yyyymmdd"), RRPS_ALL[Key], RRPS_ALL[Clean Price Mid], "")</f>
        <v>107.5855</v>
      </c>
      <c r="DJ216" s="6">
        <v>4.2500000000000003E-2</v>
      </c>
      <c r="DK216" s="5">
        <v>43536</v>
      </c>
      <c r="DL216" s="6">
        <f t="shared" si="64"/>
        <v>1.5287671232876712</v>
      </c>
      <c r="DM216" s="7">
        <f>_xlfn.XLOOKUP(DM$1&amp;"|"&amp;TEXT($C216,"yyyymmdd"), RRPS_ALL[Key], RRPS_ALL[Yield to Maturity], "")</f>
        <v>1.53698</v>
      </c>
      <c r="DN216" s="6">
        <f>_xlfn.XLOOKUP(DN$1&amp;"|"&amp;TEXT($C216,"yyyymmdd"), RRPS_ALL[Key], RRPS_ALL[Mid Price], "")</f>
        <v>136.35749999999999</v>
      </c>
      <c r="DO216" s="6">
        <f>_xlfn.XLOOKUP(DO$1&amp;"|"&amp;TEXT($C216,"yyyymmdd"), RRPS_ALL[Key], RRPS_ALL[Mid Yield], "")</f>
        <v>1.5119290000000001</v>
      </c>
      <c r="DP216" s="6">
        <f>_xlfn.XLOOKUP(DP$1&amp;"|"&amp;TEXT($C216,"yyyymmdd"), RRPS_ALL[Key], RRPS_ALL[Dirty Mid], "")</f>
        <v>136.35749999999999</v>
      </c>
      <c r="DQ216" s="6">
        <f>_xlfn.XLOOKUP(DQ$1&amp;"|"&amp;TEXT($C216,"yyyymmdd"), RRPS_ALL[Key], RRPS_ALL[Clean Price Mid], "")</f>
        <v>136.35749999999999</v>
      </c>
      <c r="DR216" s="6">
        <v>3.5000000000000003E-2</v>
      </c>
      <c r="DS216" s="5">
        <v>50859</v>
      </c>
      <c r="DT216" s="6">
        <f t="shared" si="65"/>
        <v>21.578928571428573</v>
      </c>
      <c r="DU216" s="7">
        <f>_xlfn.XLOOKUP(DU$1&amp;"|"&amp;TEXT($C216,"yyyymmdd"), RRPS_ALL[Key], RRPS_ALL[Yield to Maturity], "")</f>
        <v>-6.2548000000000006E-2</v>
      </c>
      <c r="DV216" s="6">
        <f>_xlfn.XLOOKUP(DV$1&amp;"|"&amp;TEXT($C216,"yyyymmdd"), RRPS_ALL[Key], RRPS_ALL[Mid Price], "")</f>
        <v>117.00149999999999</v>
      </c>
      <c r="DW216" s="6">
        <f>_xlfn.XLOOKUP(DW$1&amp;"|"&amp;TEXT($C216,"yyyymmdd"), RRPS_ALL[Key], RRPS_ALL[Mid Yield], "")</f>
        <v>-7.7427999999999997E-2</v>
      </c>
      <c r="DX216" s="6">
        <f>_xlfn.XLOOKUP(DX$1&amp;"|"&amp;TEXT($C216,"yyyymmdd"), RRPS_ALL[Key], RRPS_ALL[Dirty Mid], "")</f>
        <v>117.00149999999999</v>
      </c>
      <c r="DY216" s="6">
        <f>_xlfn.XLOOKUP(DY$1&amp;"|"&amp;TEXT($C216,"yyyymmdd"), RRPS_ALL[Key], RRPS_ALL[Clean Price Mid], "")</f>
        <v>117.00149999999999</v>
      </c>
      <c r="DZ216" s="6">
        <v>3.5000000000000003E-2</v>
      </c>
      <c r="EA216" s="5">
        <v>44713</v>
      </c>
      <c r="EB216" s="6">
        <f t="shared" si="67"/>
        <v>4.751255134641716</v>
      </c>
      <c r="EC216" s="7">
        <f>_xlfn.XLOOKUP(EC$1&amp;"|"&amp;TEXT($C216,"yyyymmdd"), RRPS_ALL[Key], RRPS_ALL[Yield to Maturity], "")</f>
        <v>0</v>
      </c>
      <c r="ED216" s="6">
        <f>_xlfn.XLOOKUP(ED$1&amp;"|"&amp;TEXT($C216,"yyyymmdd"), RRPS_ALL[Key], RRPS_ALL[Mid Price], "")</f>
        <v>0</v>
      </c>
      <c r="EE216" s="6">
        <f>_xlfn.XLOOKUP(EE$1&amp;"|"&amp;TEXT($C216,"yyyymmdd"), RRPS_ALL[Key], RRPS_ALL[Mid Yield], "")</f>
        <v>0</v>
      </c>
      <c r="EF216" s="6">
        <f>_xlfn.XLOOKUP(EF$1&amp;"|"&amp;TEXT($C216,"yyyymmdd"), RRPS_ALL[Key], RRPS_ALL[Dirty Mid], "")</f>
        <v>0</v>
      </c>
      <c r="EG216" s="6">
        <f>_xlfn.XLOOKUP(EG$1&amp;"|"&amp;TEXT($C216,"yyyymmdd"), RRPS_ALL[Key], RRPS_ALL[Clean Price Mid], "")</f>
        <v>0</v>
      </c>
      <c r="EH216" s="6">
        <v>2.2499999999999999E-2</v>
      </c>
      <c r="EI216" s="5">
        <v>48366</v>
      </c>
      <c r="EJ216" s="6">
        <f t="shared" si="66"/>
        <v>14.751540041067761</v>
      </c>
      <c r="EK216" s="7">
        <f>_xlfn.XLOOKUP(EK$1&amp;"|"&amp;TEXT($C216,"yyyymmdd"), RRPS_ALL[Key], RRPS_ALL[Yield to Maturity], "")</f>
        <v>0.20005600000000001</v>
      </c>
      <c r="EL216" s="6">
        <f>_xlfn.XLOOKUP(EL$1&amp;"|"&amp;TEXT($C216,"yyyymmdd"), RRPS_ALL[Key], RRPS_ALL[Mid Price], "")</f>
        <v>108.05549999999999</v>
      </c>
      <c r="EM216" s="6">
        <f>_xlfn.XLOOKUP(EM$1&amp;"|"&amp;TEXT($C216,"yyyymmdd"), RRPS_ALL[Key], RRPS_ALL[Mid Yield], "")</f>
        <v>0.19011400000000001</v>
      </c>
      <c r="EN216" s="6">
        <f>_xlfn.XLOOKUP(EN$1&amp;"|"&amp;TEXT($C216,"yyyymmdd"), RRPS_ALL[Key], RRPS_ALL[Dirty Mid], "")</f>
        <v>108.05549999999999</v>
      </c>
      <c r="EO216" s="6">
        <f>_xlfn.XLOOKUP(EO$1&amp;"|"&amp;TEXT($C216,"yyyymmdd"), RRPS_ALL[Key], RRPS_ALL[Clean Price Mid], "")</f>
        <v>108.05549999999999</v>
      </c>
      <c r="EP216" s="6">
        <v>1.4999999999999999E-2</v>
      </c>
      <c r="EQ216" s="5">
        <v>45243</v>
      </c>
      <c r="ER216" s="6">
        <f t="shared" si="62"/>
        <v>6.203051643192488</v>
      </c>
      <c r="ES216" s="7">
        <f>_xlfn.XLOOKUP(ES$1&amp;"|"&amp;TEXT($C216,"yyyymmdd"), RRPS_ALL[Key], RRPS_ALL[Yield to Maturity], "")</f>
        <v>0.40711000000000003</v>
      </c>
      <c r="ET216" s="6">
        <f>_xlfn.XLOOKUP(ET$1&amp;"|"&amp;TEXT($C216,"yyyymmdd"), RRPS_ALL[Key], RRPS_ALL[Mid Price], "")</f>
        <v>115.8925</v>
      </c>
      <c r="EU216" s="6">
        <f>_xlfn.XLOOKUP(EU$1&amp;"|"&amp;TEXT($C216,"yyyymmdd"), RRPS_ALL[Key], RRPS_ALL[Mid Yield], "")</f>
        <v>0.39716099999999999</v>
      </c>
      <c r="EV216" s="6">
        <f>_xlfn.XLOOKUP(EV$1&amp;"|"&amp;TEXT($C216,"yyyymmdd"), RRPS_ALL[Key], RRPS_ALL[Dirty Mid], "")</f>
        <v>115.8925</v>
      </c>
      <c r="EW216" s="6">
        <f>_xlfn.XLOOKUP(EW$1&amp;"|"&amp;TEXT($C216,"yyyymmdd"), RRPS_ALL[Key], RRPS_ALL[Clean Price Mid], "")</f>
        <v>115.8925</v>
      </c>
      <c r="EX216" s="6">
        <v>2.5000000000000001E-2</v>
      </c>
      <c r="EY216" s="5">
        <v>45789</v>
      </c>
      <c r="EZ216" s="6">
        <f t="shared" si="68"/>
        <v>7.6966839062975358</v>
      </c>
      <c r="FA216" s="7">
        <f>_xlfn.XLOOKUP(FA$1&amp;"|"&amp;TEXT($C216,"yyyymmdd"), RRPS_ALL[Key], RRPS_ALL[Yield to Maturity], "")</f>
        <v>0.60112299999999996</v>
      </c>
      <c r="FB216" s="6">
        <f>_xlfn.XLOOKUP(FB$1&amp;"|"&amp;TEXT($C216,"yyyymmdd"), RRPS_ALL[Key], RRPS_ALL[Mid Price], "")</f>
        <v>103.646</v>
      </c>
      <c r="FC216" s="6">
        <f>_xlfn.XLOOKUP(FC$1&amp;"|"&amp;TEXT($C216,"yyyymmdd"), RRPS_ALL[Key], RRPS_ALL[Mid Yield], "")</f>
        <v>0.59112100000000001</v>
      </c>
      <c r="FD216" s="6">
        <f>_xlfn.XLOOKUP(FD$1&amp;"|"&amp;TEXT($C216,"yyyymmdd"), RRPS_ALL[Key], RRPS_ALL[Dirty Mid], "")</f>
        <v>103.646</v>
      </c>
      <c r="FE216" s="6">
        <f>_xlfn.XLOOKUP(FE$1&amp;"|"&amp;TEXT($C216,"yyyymmdd"), RRPS_ALL[Key], RRPS_ALL[Clean Price Mid], "")</f>
        <v>103.646</v>
      </c>
      <c r="FF216" s="6">
        <v>0.01</v>
      </c>
      <c r="FG216" s="5">
        <v>46338</v>
      </c>
      <c r="FH216" s="6">
        <f t="shared" si="61"/>
        <v>9.2004381161007665</v>
      </c>
      <c r="FI216" s="7">
        <f>_xlfn.XLOOKUP(FI$1&amp;"|"&amp;TEXT($C216,"yyyymmdd"), RRPS_ALL[Key], RRPS_ALL[Yield to Maturity], "")</f>
        <v>0.81033100000000002</v>
      </c>
      <c r="FJ216" s="6">
        <f>_xlfn.XLOOKUP(FJ$1&amp;"|"&amp;TEXT($C216,"yyyymmdd"), RRPS_ALL[Key], RRPS_ALL[Mid Price], "")</f>
        <v>99.486000000000004</v>
      </c>
      <c r="FK216" s="6">
        <f>_xlfn.XLOOKUP(FK$1&amp;"|"&amp;TEXT($C216,"yyyymmdd"), RRPS_ALL[Key], RRPS_ALL[Mid Yield], "")</f>
        <v>0.80030299999999999</v>
      </c>
      <c r="FL216" s="6">
        <f>_xlfn.XLOOKUP(FL$1&amp;"|"&amp;TEXT($C216,"yyyymmdd"), RRPS_ALL[Key], RRPS_ALL[Dirty Mid], "")</f>
        <v>99.486000000000004</v>
      </c>
      <c r="FM216" s="6">
        <f>_xlfn.XLOOKUP(FM$1&amp;"|"&amp;TEXT($C216,"yyyymmdd"), RRPS_ALL[Key], RRPS_ALL[Clean Price Mid], "")</f>
        <v>99.486000000000004</v>
      </c>
      <c r="FN216" s="6">
        <v>7.4999999999999997E-3</v>
      </c>
      <c r="FO216" s="5">
        <v>46885</v>
      </c>
      <c r="FP216" s="6">
        <f t="shared" si="70"/>
        <v>10.69678302532512</v>
      </c>
      <c r="FQ216" s="7" t="str">
        <f>_xlfn.XLOOKUP(FQ$1&amp;"|"&amp;TEXT($C216,"yyyymmdd"), RRPS_ALL[Key], RRPS_ALL[Yield to Maturity], "")</f>
        <v/>
      </c>
      <c r="FR216" s="6" t="str">
        <f>_xlfn.XLOOKUP(FR$1&amp;"|"&amp;TEXT($C216,"yyyymmdd"), RRPS_ALL[Key], RRPS_ALL[Mid Price], "")</f>
        <v/>
      </c>
      <c r="FS216" s="6" t="str">
        <f>_xlfn.XLOOKUP(FS$1&amp;"|"&amp;TEXT($C216,"yyyymmdd"), RRPS_ALL[Key], RRPS_ALL[Mid Yield], "")</f>
        <v/>
      </c>
      <c r="FT216" s="6" t="str">
        <f>_xlfn.XLOOKUP(FT$1&amp;"|"&amp;TEXT($C216,"yyyymmdd"), RRPS_ALL[Key], RRPS_ALL[Dirty Mid], "")</f>
        <v/>
      </c>
      <c r="FU216" s="6" t="str">
        <f>_xlfn.XLOOKUP(FU$1&amp;"|"&amp;TEXT($C216,"yyyymmdd"), RRPS_ALL[Key], RRPS_ALL[Clean Price Mid], "")</f>
        <v/>
      </c>
      <c r="FV216" s="6"/>
      <c r="FW216" s="6"/>
      <c r="FX216" s="6"/>
      <c r="FY216" s="7" t="str">
        <f>_xlfn.XLOOKUP(FY$1&amp;"|"&amp;TEXT($C216,"yyyymmdd"), RRPS_ALL[Key], RRPS_ALL[Yield to Maturity], "")</f>
        <v/>
      </c>
      <c r="FZ216" s="6" t="str">
        <f>_xlfn.XLOOKUP(FZ$1&amp;"|"&amp;TEXT($C216,"yyyymmdd"), RRPS_ALL[Key], RRPS_ALL[Mid Price], "")</f>
        <v/>
      </c>
      <c r="GA216" s="6" t="str">
        <f>_xlfn.XLOOKUP(GA$1&amp;"|"&amp;TEXT($C216,"yyyymmdd"), RRPS_ALL[Key], RRPS_ALL[Mid Yield], "")</f>
        <v/>
      </c>
      <c r="GB216" s="6" t="str">
        <f>_xlfn.XLOOKUP(GB$1&amp;"|"&amp;TEXT($C216,"yyyymmdd"), RRPS_ALL[Key], RRPS_ALL[Dirty Mid], "")</f>
        <v/>
      </c>
      <c r="GC216" s="6" t="str">
        <f>_xlfn.XLOOKUP(GC$1&amp;"|"&amp;TEXT($C216,"yyyymmdd"), RRPS_ALL[Key], RRPS_ALL[Clean Price Mid], "")</f>
        <v/>
      </c>
      <c r="GD216" s="6"/>
      <c r="GE216" s="6"/>
      <c r="GF216" s="6"/>
      <c r="GG216" s="7" t="str">
        <f>_xlfn.XLOOKUP(GG$1&amp;"|"&amp;TEXT($C216,"yyyymmdd"), RRPS_ALL[Key], RRPS_ALL[Yield to Maturity], "")</f>
        <v/>
      </c>
      <c r="GH216" s="6" t="str">
        <f>_xlfn.XLOOKUP(GH$1&amp;"|"&amp;TEXT($C216,"yyyymmdd"), RRPS_ALL[Key], RRPS_ALL[Mid Price], "")</f>
        <v/>
      </c>
      <c r="GI216" s="6" t="str">
        <f>_xlfn.XLOOKUP(GI$1&amp;"|"&amp;TEXT($C216,"yyyymmdd"), RRPS_ALL[Key], RRPS_ALL[Mid Yield], "")</f>
        <v/>
      </c>
      <c r="GJ216" s="6" t="str">
        <f>_xlfn.XLOOKUP(GJ$1&amp;"|"&amp;TEXT($C216,"yyyymmdd"), RRPS_ALL[Key], RRPS_ALL[Dirty Mid], "")</f>
        <v/>
      </c>
      <c r="GK216" s="6" t="str">
        <f>_xlfn.XLOOKUP(GK$1&amp;"|"&amp;TEXT($C216,"yyyymmdd"), RRPS_ALL[Key], RRPS_ALL[Clean Price Mid], "")</f>
        <v/>
      </c>
      <c r="GL216" s="6"/>
      <c r="GM216" s="6"/>
      <c r="GN216" s="6"/>
      <c r="GO216" s="7" t="str">
        <f>_xlfn.XLOOKUP(GO$1&amp;"|"&amp;TEXT($C216,"yyyymmdd"), RRPS_ALL[Key], RRPS_ALL[Yield to Maturity], "")</f>
        <v/>
      </c>
      <c r="GP216" s="6" t="str">
        <f>_xlfn.XLOOKUP(GP$1&amp;"|"&amp;TEXT($C216,"yyyymmdd"), RRPS_ALL[Key], RRPS_ALL[Mid Price], "")</f>
        <v/>
      </c>
      <c r="GQ216" s="6" t="str">
        <f>_xlfn.XLOOKUP(GQ$1&amp;"|"&amp;TEXT($C216,"yyyymmdd"), RRPS_ALL[Key], RRPS_ALL[Mid Yield], "")</f>
        <v/>
      </c>
      <c r="GR216" s="6" t="str">
        <f>_xlfn.XLOOKUP(GR$1&amp;"|"&amp;TEXT($C216,"yyyymmdd"), RRPS_ALL[Key], RRPS_ALL[Dirty Mid], "")</f>
        <v/>
      </c>
      <c r="GS216" s="6" t="str">
        <f>_xlfn.XLOOKUP(GS$1&amp;"|"&amp;TEXT($C216,"yyyymmdd"), RRPS_ALL[Key], RRPS_ALL[Clean Price Mid], "")</f>
        <v/>
      </c>
      <c r="GT216" s="6"/>
      <c r="GU216" s="6"/>
      <c r="GV216" s="6"/>
      <c r="GW216" s="7" t="str">
        <f>_xlfn.XLOOKUP(GW$1&amp;"|"&amp;TEXT($C216,"yyyymmdd"), RRPS_ALL[Key], RRPS_ALL[Yield to Maturity], "")</f>
        <v/>
      </c>
      <c r="GX216" s="6" t="str">
        <f>_xlfn.XLOOKUP(GX$1&amp;"|"&amp;TEXT($C216,"yyyymmdd"), RRPS_ALL[Key], RRPS_ALL[Mid Price], "")</f>
        <v/>
      </c>
      <c r="GY216" s="6" t="str">
        <f>_xlfn.XLOOKUP(GY$1&amp;"|"&amp;TEXT($C216,"yyyymmdd"), RRPS_ALL[Key], RRPS_ALL[Mid Yield], "")</f>
        <v/>
      </c>
      <c r="GZ216" s="6" t="str">
        <f>_xlfn.XLOOKUP(GZ$1&amp;"|"&amp;TEXT($C216,"yyyymmdd"), RRPS_ALL[Key], RRPS_ALL[Dirty Mid], "")</f>
        <v/>
      </c>
      <c r="HA216" s="6" t="str">
        <f>_xlfn.XLOOKUP(HA$1&amp;"|"&amp;TEXT($C216,"yyyymmdd"), RRPS_ALL[Key], RRPS_ALL[Clean Price Mid], "")</f>
        <v/>
      </c>
      <c r="HB216" s="6"/>
      <c r="HC216" s="6"/>
      <c r="HD216" s="6"/>
    </row>
    <row r="217" spans="1:212" x14ac:dyDescent="0.2">
      <c r="A217">
        <v>2017</v>
      </c>
      <c r="B217">
        <v>9</v>
      </c>
      <c r="C217" s="5">
        <f t="shared" si="63"/>
        <v>43008</v>
      </c>
      <c r="D217" s="6">
        <v>-1.25</v>
      </c>
      <c r="E217" s="7" t="str">
        <f>_xlfn.XLOOKUP(E$1&amp;"|"&amp;TEXT($C217,"yyyymmdd"), RRPS_ALL[Key], RRPS_ALL[Yield to Maturity], "")</f>
        <v/>
      </c>
      <c r="F217" s="6" t="str">
        <f>_xlfn.XLOOKUP(F$1&amp;"|"&amp;TEXT($C217,"yyyymmdd"), RRPS_ALL[Key], RRPS_ALL[Mid Price], "")</f>
        <v/>
      </c>
      <c r="G217" s="6" t="str">
        <f>_xlfn.XLOOKUP(G$1&amp;"|"&amp;TEXT($C217,"yyyymmdd"), RRPS_ALL[Key], RRPS_ALL[Mid Yield], "")</f>
        <v/>
      </c>
      <c r="H217" s="6" t="str">
        <f>_xlfn.XLOOKUP(H$1&amp;"|"&amp;TEXT($C217,"yyyymmdd"), RRPS_ALL[Key], RRPS_ALL[Dirty Mid], "")</f>
        <v/>
      </c>
      <c r="I217" s="6" t="str">
        <f>_xlfn.XLOOKUP(I$1&amp;"|"&amp;TEXT($C217,"yyyymmdd"), RRPS_ALL[Key], RRPS_ALL[Clean Price Mid], "")</f>
        <v/>
      </c>
      <c r="J217" s="6"/>
      <c r="K217" s="6"/>
      <c r="L217" s="6"/>
      <c r="M217" s="7" t="str">
        <f>_xlfn.XLOOKUP(M$1&amp;"|"&amp;TEXT($C217,"yyyymmdd"), RRPS_ALL[Key], RRPS_ALL[Yield to Maturity], "")</f>
        <v/>
      </c>
      <c r="N217" s="6" t="str">
        <f>_xlfn.XLOOKUP(N$1&amp;"|"&amp;TEXT($C217,"yyyymmdd"), RRPS_ALL[Key], RRPS_ALL[Mid Price], "")</f>
        <v/>
      </c>
      <c r="O217" s="6" t="str">
        <f>_xlfn.XLOOKUP(O$1&amp;"|"&amp;TEXT($C217,"yyyymmdd"), RRPS_ALL[Key], RRPS_ALL[Mid Yield], "")</f>
        <v/>
      </c>
      <c r="P217" s="6" t="str">
        <f>_xlfn.XLOOKUP(P$1&amp;"|"&amp;TEXT($C217,"yyyymmdd"), RRPS_ALL[Key], RRPS_ALL[Dirty Mid], "")</f>
        <v/>
      </c>
      <c r="Q217" s="6" t="str">
        <f>_xlfn.XLOOKUP(Q$1&amp;"|"&amp;TEXT($C217,"yyyymmdd"), RRPS_ALL[Key], RRPS_ALL[Clean Price Mid], "")</f>
        <v/>
      </c>
      <c r="R217" s="6"/>
      <c r="S217" s="6"/>
      <c r="T217" s="6"/>
      <c r="U217" s="7" t="str">
        <f>_xlfn.XLOOKUP(U$1&amp;"|"&amp;TEXT($C217,"yyyymmdd"), RRPS_ALL[Key], RRPS_ALL[Yield to Maturity], "")</f>
        <v/>
      </c>
      <c r="V217" s="6" t="str">
        <f>_xlfn.XLOOKUP(V$1&amp;"|"&amp;TEXT($C217,"yyyymmdd"), RRPS_ALL[Key], RRPS_ALL[Mid Price], "")</f>
        <v/>
      </c>
      <c r="W217" s="6" t="str">
        <f>_xlfn.XLOOKUP(W$1&amp;"|"&amp;TEXT($C217,"yyyymmdd"), RRPS_ALL[Key], RRPS_ALL[Mid Yield], "")</f>
        <v/>
      </c>
      <c r="X217" s="6" t="str">
        <f>_xlfn.XLOOKUP(X$1&amp;"|"&amp;TEXT($C217,"yyyymmdd"), RRPS_ALL[Key], RRPS_ALL[Dirty Mid], "")</f>
        <v/>
      </c>
      <c r="Y217" s="6" t="str">
        <f>_xlfn.XLOOKUP(Y$1&amp;"|"&amp;TEXT($C217,"yyyymmdd"), RRPS_ALL[Key], RRPS_ALL[Clean Price Mid], "")</f>
        <v/>
      </c>
      <c r="Z217" s="6"/>
      <c r="AA217" s="6"/>
      <c r="AB217" s="6"/>
      <c r="AC217" s="7" t="str">
        <f>_xlfn.XLOOKUP(AC$1&amp;"|"&amp;TEXT($C217,"yyyymmdd"), RRPS_ALL[Key], RRPS_ALL[Yield to Maturity], "")</f>
        <v/>
      </c>
      <c r="AD217" s="6" t="str">
        <f>_xlfn.XLOOKUP(AD$1&amp;"|"&amp;TEXT($C217,"yyyymmdd"), RRPS_ALL[Key], RRPS_ALL[Mid Price], "")</f>
        <v/>
      </c>
      <c r="AE217" s="6" t="str">
        <f>_xlfn.XLOOKUP(AE$1&amp;"|"&amp;TEXT($C217,"yyyymmdd"), RRPS_ALL[Key], RRPS_ALL[Mid Yield], "")</f>
        <v/>
      </c>
      <c r="AF217" s="6" t="str">
        <f>_xlfn.XLOOKUP(AF$1&amp;"|"&amp;TEXT($C217,"yyyymmdd"), RRPS_ALL[Key], RRPS_ALL[Dirty Mid], "")</f>
        <v/>
      </c>
      <c r="AG217" s="6" t="str">
        <f>_xlfn.XLOOKUP(AG$1&amp;"|"&amp;TEXT($C217,"yyyymmdd"), RRPS_ALL[Key], RRPS_ALL[Clean Price Mid], "")</f>
        <v/>
      </c>
      <c r="AH217" s="6"/>
      <c r="AI217" s="6"/>
      <c r="AJ217" s="6"/>
      <c r="AK217" s="7" t="str">
        <f>_xlfn.XLOOKUP(AK$1&amp;"|"&amp;TEXT($C217,"yyyymmdd"), RRPS_ALL[Key], RRPS_ALL[Yield to Maturity], "")</f>
        <v/>
      </c>
      <c r="AL217" s="6" t="str">
        <f>_xlfn.XLOOKUP(AL$1&amp;"|"&amp;TEXT($C217,"yyyymmdd"), RRPS_ALL[Key], RRPS_ALL[Mid Price], "")</f>
        <v/>
      </c>
      <c r="AM217" s="6" t="str">
        <f>_xlfn.XLOOKUP(AM$1&amp;"|"&amp;TEXT($C217,"yyyymmdd"), RRPS_ALL[Key], RRPS_ALL[Mid Yield], "")</f>
        <v/>
      </c>
      <c r="AN217" s="6" t="str">
        <f>_xlfn.XLOOKUP(AN$1&amp;"|"&amp;TEXT($C217,"yyyymmdd"), RRPS_ALL[Key], RRPS_ALL[Dirty Mid], "")</f>
        <v/>
      </c>
      <c r="AO217" s="6" t="str">
        <f>_xlfn.XLOOKUP(AO$1&amp;"|"&amp;TEXT($C217,"yyyymmdd"), RRPS_ALL[Key], RRPS_ALL[Clean Price Mid], "")</f>
        <v/>
      </c>
      <c r="AP217" s="6"/>
      <c r="AQ217" s="6"/>
      <c r="AR217" s="6"/>
      <c r="AS217" s="7" t="str">
        <f>_xlfn.XLOOKUP(AS$1&amp;"|"&amp;TEXT($C217,"yyyymmdd"), RRPS_ALL[Key], RRPS_ALL[Yield to Maturity], "")</f>
        <v/>
      </c>
      <c r="AT217" s="6" t="str">
        <f>_xlfn.XLOOKUP(AT$1&amp;"|"&amp;TEXT($C217,"yyyymmdd"), RRPS_ALL[Key], RRPS_ALL[Mid Price], "")</f>
        <v/>
      </c>
      <c r="AU217" s="6" t="str">
        <f>_xlfn.XLOOKUP(AU$1&amp;"|"&amp;TEXT($C217,"yyyymmdd"), RRPS_ALL[Key], RRPS_ALL[Mid Yield], "")</f>
        <v/>
      </c>
      <c r="AV217" s="6" t="str">
        <f>_xlfn.XLOOKUP(AV$1&amp;"|"&amp;TEXT($C217,"yyyymmdd"), RRPS_ALL[Key], RRPS_ALL[Dirty Mid], "")</f>
        <v/>
      </c>
      <c r="AW217" s="6" t="str">
        <f>_xlfn.XLOOKUP(AW$1&amp;"|"&amp;TEXT($C217,"yyyymmdd"), RRPS_ALL[Key], RRPS_ALL[Clean Price Mid], "")</f>
        <v/>
      </c>
      <c r="AX217" s="6"/>
      <c r="AY217" s="6"/>
      <c r="AZ217" s="6"/>
      <c r="BA217" s="7" t="str">
        <f>_xlfn.XLOOKUP(BA$1&amp;"|"&amp;TEXT($C217,"yyyymmdd"), RRPS_ALL[Key], RRPS_ALL[Yield to Maturity], "")</f>
        <v/>
      </c>
      <c r="BB217" s="6" t="str">
        <f>_xlfn.XLOOKUP(BB$1&amp;"|"&amp;TEXT($C217,"yyyymmdd"), RRPS_ALL[Key], RRPS_ALL[Mid Price], "")</f>
        <v/>
      </c>
      <c r="BC217" s="6" t="str">
        <f>_xlfn.XLOOKUP(BC$1&amp;"|"&amp;TEXT($C217,"yyyymmdd"), RRPS_ALL[Key], RRPS_ALL[Mid Yield], "")</f>
        <v/>
      </c>
      <c r="BD217" s="6" t="str">
        <f>_xlfn.XLOOKUP(BD$1&amp;"|"&amp;TEXT($C217,"yyyymmdd"), RRPS_ALL[Key], RRPS_ALL[Dirty Mid], "")</f>
        <v/>
      </c>
      <c r="BE217" s="6" t="str">
        <f>_xlfn.XLOOKUP(BE$1&amp;"|"&amp;TEXT($C217,"yyyymmdd"), RRPS_ALL[Key], RRPS_ALL[Clean Price Mid], "")</f>
        <v/>
      </c>
      <c r="BF217" s="6"/>
      <c r="BG217" s="6"/>
      <c r="BH217" s="6"/>
      <c r="BI217" s="7" t="str">
        <f>_xlfn.XLOOKUP(BI$1&amp;"|"&amp;TEXT($C217,"yyyymmdd"), RRPS_ALL[Key], RRPS_ALL[Yield to Maturity], "")</f>
        <v/>
      </c>
      <c r="BJ217" s="6" t="str">
        <f>_xlfn.XLOOKUP(BJ$1&amp;"|"&amp;TEXT($C217,"yyyymmdd"), RRPS_ALL[Key], RRPS_ALL[Mid Price], "")</f>
        <v/>
      </c>
      <c r="BK217" s="6" t="str">
        <f>_xlfn.XLOOKUP(BK$1&amp;"|"&amp;TEXT($C217,"yyyymmdd"), RRPS_ALL[Key], RRPS_ALL[Mid Yield], "")</f>
        <v/>
      </c>
      <c r="BL217" s="6" t="str">
        <f>_xlfn.XLOOKUP(BL$1&amp;"|"&amp;TEXT($C217,"yyyymmdd"), RRPS_ALL[Key], RRPS_ALL[Dirty Mid], "")</f>
        <v/>
      </c>
      <c r="BM217" s="6" t="str">
        <f>_xlfn.XLOOKUP(BM$1&amp;"|"&amp;TEXT($C217,"yyyymmdd"), RRPS_ALL[Key], RRPS_ALL[Clean Price Mid], "")</f>
        <v/>
      </c>
      <c r="BN217" s="6"/>
      <c r="BO217" s="6"/>
      <c r="BP217" s="6"/>
      <c r="BQ217" s="7">
        <f>_xlfn.XLOOKUP(BQ$1&amp;"|"&amp;TEXT($C217,"yyyymmdd"), RRPS_ALL[Key], RRPS_ALL[Yield to Maturity], "")</f>
        <v>-0.31469399999999997</v>
      </c>
      <c r="BR217" s="6">
        <f>_xlfn.XLOOKUP(BR$1&amp;"|"&amp;TEXT($C217,"yyyymmdd"), RRPS_ALL[Key], RRPS_ALL[Mid Price], "")</f>
        <v>116.95650000000001</v>
      </c>
      <c r="BS217" s="6">
        <f>_xlfn.XLOOKUP(BS$1&amp;"|"&amp;TEXT($C217,"yyyymmdd"), RRPS_ALL[Key], RRPS_ALL[Mid Yield], "")</f>
        <v>-0.327125</v>
      </c>
      <c r="BT217" s="6">
        <f>_xlfn.XLOOKUP(BT$1&amp;"|"&amp;TEXT($C217,"yyyymmdd"), RRPS_ALL[Key], RRPS_ALL[Dirty Mid], "")</f>
        <v>116.95650000000001</v>
      </c>
      <c r="BU217" s="6">
        <f>_xlfn.XLOOKUP(BU$1&amp;"|"&amp;TEXT($C217,"yyyymmdd"), RRPS_ALL[Key], RRPS_ALL[Clean Price Mid], "")</f>
        <v>116.95650000000001</v>
      </c>
      <c r="BV217" s="6">
        <v>0.05</v>
      </c>
      <c r="BW217" s="5">
        <v>44166</v>
      </c>
      <c r="BX217" s="6">
        <f t="shared" si="69"/>
        <v>3.1704312114989732</v>
      </c>
      <c r="BY217" s="7" t="str">
        <f>_xlfn.XLOOKUP(BY$1&amp;"|"&amp;TEXT($C217,"yyyymmdd"), RRPS_ALL[Key], RRPS_ALL[Yield to Maturity], "")</f>
        <v/>
      </c>
      <c r="BZ217" s="6" t="str">
        <f>_xlfn.XLOOKUP(BZ$1&amp;"|"&amp;TEXT($C217,"yyyymmdd"), RRPS_ALL[Key], RRPS_ALL[Mid Price], "")</f>
        <v/>
      </c>
      <c r="CA217" s="6" t="str">
        <f>_xlfn.XLOOKUP(CA$1&amp;"|"&amp;TEXT($C217,"yyyymmdd"), RRPS_ALL[Key], RRPS_ALL[Mid Yield], "")</f>
        <v/>
      </c>
      <c r="CB217" s="6" t="str">
        <f>_xlfn.XLOOKUP(CB$1&amp;"|"&amp;TEXT($C217,"yyyymmdd"), RRPS_ALL[Key], RRPS_ALL[Dirty Mid], "")</f>
        <v/>
      </c>
      <c r="CC217" s="6" t="str">
        <f>_xlfn.XLOOKUP(CC$1&amp;"|"&amp;TEXT($C217,"yyyymmdd"), RRPS_ALL[Key], RRPS_ALL[Clean Price Mid], "")</f>
        <v/>
      </c>
      <c r="CD217" s="6"/>
      <c r="CE217" s="6"/>
      <c r="CF217" s="6"/>
      <c r="CG217" s="7" t="str">
        <f>_xlfn.XLOOKUP(CG$1&amp;"|"&amp;TEXT($C217,"yyyymmdd"), RRPS_ALL[Key], RRPS_ALL[Yield to Maturity], "")</f>
        <v/>
      </c>
      <c r="CH217" s="6" t="str">
        <f>_xlfn.XLOOKUP(CH$1&amp;"|"&amp;TEXT($C217,"yyyymmdd"), RRPS_ALL[Key], RRPS_ALL[Mid Price], "")</f>
        <v/>
      </c>
      <c r="CI217" s="6" t="str">
        <f>_xlfn.XLOOKUP(CI$1&amp;"|"&amp;TEXT($C217,"yyyymmdd"), RRPS_ALL[Key], RRPS_ALL[Mid Yield], "")</f>
        <v/>
      </c>
      <c r="CJ217" s="6" t="str">
        <f>_xlfn.XLOOKUP(CJ$1&amp;"|"&amp;TEXT($C217,"yyyymmdd"), RRPS_ALL[Key], RRPS_ALL[Dirty Mid], "")</f>
        <v/>
      </c>
      <c r="CK217" s="6" t="str">
        <f>_xlfn.XLOOKUP(CK$1&amp;"|"&amp;TEXT($C217,"yyyymmdd"), RRPS_ALL[Key], RRPS_ALL[Clean Price Mid], "")</f>
        <v/>
      </c>
      <c r="CL217" s="6"/>
      <c r="CM217" s="6"/>
      <c r="CN217" s="6"/>
      <c r="CO217" s="7" t="str">
        <f>_xlfn.XLOOKUP(CO$1&amp;"|"&amp;TEXT($C217,"yyyymmdd"), RRPS_ALL[Key], RRPS_ALL[Yield to Maturity], "")</f>
        <v/>
      </c>
      <c r="CP217" s="6" t="str">
        <f>_xlfn.XLOOKUP(CP$1&amp;"|"&amp;TEXT($C217,"yyyymmdd"), RRPS_ALL[Key], RRPS_ALL[Mid Price], "")</f>
        <v/>
      </c>
      <c r="CQ217" s="6" t="str">
        <f>_xlfn.XLOOKUP(CQ$1&amp;"|"&amp;TEXT($C217,"yyyymmdd"), RRPS_ALL[Key], RRPS_ALL[Mid Yield], "")</f>
        <v/>
      </c>
      <c r="CR217" s="6" t="str">
        <f>_xlfn.XLOOKUP(CR$1&amp;"|"&amp;TEXT($C217,"yyyymmdd"), RRPS_ALL[Key], RRPS_ALL[Dirty Mid], "")</f>
        <v/>
      </c>
      <c r="CS217" s="6" t="str">
        <f>_xlfn.XLOOKUP(CS$1&amp;"|"&amp;TEXT($C217,"yyyymmdd"), RRPS_ALL[Key], RRPS_ALL[Clean Price Mid], "")</f>
        <v/>
      </c>
      <c r="CT217" s="6"/>
      <c r="CU217" s="6"/>
      <c r="CV217" s="6"/>
      <c r="CW217" s="7" t="str">
        <f>_xlfn.XLOOKUP(CW$1&amp;"|"&amp;TEXT($C217,"yyyymmdd"), RRPS_ALL[Key], RRPS_ALL[Yield to Maturity], "")</f>
        <v/>
      </c>
      <c r="CX217" s="6" t="str">
        <f>_xlfn.XLOOKUP(CX$1&amp;"|"&amp;TEXT($C217,"yyyymmdd"), RRPS_ALL[Key], RRPS_ALL[Mid Price], "")</f>
        <v/>
      </c>
      <c r="CY217" s="6" t="str">
        <f>_xlfn.XLOOKUP(CY$1&amp;"|"&amp;TEXT($C217,"yyyymmdd"), RRPS_ALL[Key], RRPS_ALL[Mid Yield], "")</f>
        <v/>
      </c>
      <c r="CZ217" s="6" t="str">
        <f>_xlfn.XLOOKUP(CZ$1&amp;"|"&amp;TEXT($C217,"yyyymmdd"), RRPS_ALL[Key], RRPS_ALL[Dirty Mid], "")</f>
        <v/>
      </c>
      <c r="DA217" s="6" t="str">
        <f>_xlfn.XLOOKUP(DA$1&amp;"|"&amp;TEXT($C217,"yyyymmdd"), RRPS_ALL[Key], RRPS_ALL[Clean Price Mid], "")</f>
        <v/>
      </c>
      <c r="DB217" s="6"/>
      <c r="DC217" s="6"/>
      <c r="DD217" s="6"/>
      <c r="DE217" s="7">
        <f>_xlfn.XLOOKUP(DE$1&amp;"|"&amp;TEXT($C217,"yyyymmdd"), RRPS_ALL[Key], RRPS_ALL[Yield to Maturity], "")</f>
        <v>-0.68745900000000004</v>
      </c>
      <c r="DF217" s="6">
        <f>_xlfn.XLOOKUP(DF$1&amp;"|"&amp;TEXT($C217,"yyyymmdd"), RRPS_ALL[Key], RRPS_ALL[Mid Price], "")</f>
        <v>107.205</v>
      </c>
      <c r="DG217" s="6">
        <f>_xlfn.XLOOKUP(DG$1&amp;"|"&amp;TEXT($C217,"yyyymmdd"), RRPS_ALL[Key], RRPS_ALL[Mid Yield], "")</f>
        <v>-0.70232000000000006</v>
      </c>
      <c r="DH217" s="6">
        <f>_xlfn.XLOOKUP(DH$1&amp;"|"&amp;TEXT($C217,"yyyymmdd"), RRPS_ALL[Key], RRPS_ALL[Dirty Mid], "")</f>
        <v>107.205</v>
      </c>
      <c r="DI217" s="6">
        <f>_xlfn.XLOOKUP(DI$1&amp;"|"&amp;TEXT($C217,"yyyymmdd"), RRPS_ALL[Key], RRPS_ALL[Clean Price Mid], "")</f>
        <v>107.205</v>
      </c>
      <c r="DJ217" s="6">
        <v>4.2500000000000003E-2</v>
      </c>
      <c r="DK217" s="5">
        <v>43536</v>
      </c>
      <c r="DL217" s="6">
        <f t="shared" si="64"/>
        <v>1.4465753424657535</v>
      </c>
      <c r="DM217" s="7">
        <f>_xlfn.XLOOKUP(DM$1&amp;"|"&amp;TEXT($C217,"yyyymmdd"), RRPS_ALL[Key], RRPS_ALL[Yield to Maturity], "")</f>
        <v>1.655003</v>
      </c>
      <c r="DN217" s="6">
        <f>_xlfn.XLOOKUP(DN$1&amp;"|"&amp;TEXT($C217,"yyyymmdd"), RRPS_ALL[Key], RRPS_ALL[Mid Price], "")</f>
        <v>133.6705</v>
      </c>
      <c r="DO217" s="6">
        <f>_xlfn.XLOOKUP(DO$1&amp;"|"&amp;TEXT($C217,"yyyymmdd"), RRPS_ALL[Key], RRPS_ALL[Mid Yield], "")</f>
        <v>1.6299570000000001</v>
      </c>
      <c r="DP217" s="6">
        <f>_xlfn.XLOOKUP(DP$1&amp;"|"&amp;TEXT($C217,"yyyymmdd"), RRPS_ALL[Key], RRPS_ALL[Dirty Mid], "")</f>
        <v>133.6705</v>
      </c>
      <c r="DQ217" s="6">
        <f>_xlfn.XLOOKUP(DQ$1&amp;"|"&amp;TEXT($C217,"yyyymmdd"), RRPS_ALL[Key], RRPS_ALL[Clean Price Mid], "")</f>
        <v>133.6705</v>
      </c>
      <c r="DR217" s="6">
        <v>3.5000000000000003E-2</v>
      </c>
      <c r="DS217" s="5">
        <v>50859</v>
      </c>
      <c r="DT217" s="6">
        <f t="shared" si="65"/>
        <v>21.496785714285714</v>
      </c>
      <c r="DU217" s="7">
        <f>_xlfn.XLOOKUP(DU$1&amp;"|"&amp;TEXT($C217,"yyyymmdd"), RRPS_ALL[Key], RRPS_ALL[Yield to Maturity], "")</f>
        <v>-2.1670000000000001E-3</v>
      </c>
      <c r="DV217" s="6">
        <f>_xlfn.XLOOKUP(DV$1&amp;"|"&amp;TEXT($C217,"yyyymmdd"), RRPS_ALL[Key], RRPS_ALL[Mid Price], "")</f>
        <v>116.402</v>
      </c>
      <c r="DW217" s="6">
        <f>_xlfn.XLOOKUP(DW$1&amp;"|"&amp;TEXT($C217,"yyyymmdd"), RRPS_ALL[Key], RRPS_ALL[Mid Yield], "")</f>
        <v>-1.7177999999999999E-2</v>
      </c>
      <c r="DX217" s="6">
        <f>_xlfn.XLOOKUP(DX$1&amp;"|"&amp;TEXT($C217,"yyyymmdd"), RRPS_ALL[Key], RRPS_ALL[Dirty Mid], "")</f>
        <v>116.402</v>
      </c>
      <c r="DY217" s="6">
        <f>_xlfn.XLOOKUP(DY$1&amp;"|"&amp;TEXT($C217,"yyyymmdd"), RRPS_ALL[Key], RRPS_ALL[Clean Price Mid], "")</f>
        <v>116.402</v>
      </c>
      <c r="DZ217" s="6">
        <v>3.5000000000000003E-2</v>
      </c>
      <c r="EA217" s="5">
        <v>44713</v>
      </c>
      <c r="EB217" s="6">
        <f t="shared" si="67"/>
        <v>4.6691008671839338</v>
      </c>
      <c r="EC217" s="7">
        <f>_xlfn.XLOOKUP(EC$1&amp;"|"&amp;TEXT($C217,"yyyymmdd"), RRPS_ALL[Key], RRPS_ALL[Yield to Maturity], "")</f>
        <v>0</v>
      </c>
      <c r="ED217" s="6">
        <f>_xlfn.XLOOKUP(ED$1&amp;"|"&amp;TEXT($C217,"yyyymmdd"), RRPS_ALL[Key], RRPS_ALL[Mid Price], "")</f>
        <v>0</v>
      </c>
      <c r="EE217" s="6">
        <f>_xlfn.XLOOKUP(EE$1&amp;"|"&amp;TEXT($C217,"yyyymmdd"), RRPS_ALL[Key], RRPS_ALL[Mid Yield], "")</f>
        <v>0</v>
      </c>
      <c r="EF217" s="6">
        <f>_xlfn.XLOOKUP(EF$1&amp;"|"&amp;TEXT($C217,"yyyymmdd"), RRPS_ALL[Key], RRPS_ALL[Dirty Mid], "")</f>
        <v>0</v>
      </c>
      <c r="EG217" s="6">
        <f>_xlfn.XLOOKUP(EG$1&amp;"|"&amp;TEXT($C217,"yyyymmdd"), RRPS_ALL[Key], RRPS_ALL[Clean Price Mid], "")</f>
        <v>0</v>
      </c>
      <c r="EH217" s="6">
        <v>2.2499999999999999E-2</v>
      </c>
      <c r="EI217" s="5">
        <v>48366</v>
      </c>
      <c r="EJ217" s="6">
        <f t="shared" si="66"/>
        <v>14.669404517453799</v>
      </c>
      <c r="EK217" s="7">
        <f>_xlfn.XLOOKUP(EK$1&amp;"|"&amp;TEXT($C217,"yyyymmdd"), RRPS_ALL[Key], RRPS_ALL[Yield to Maturity], "")</f>
        <v>0.27076499999999998</v>
      </c>
      <c r="EL217" s="6">
        <f>_xlfn.XLOOKUP(EL$1&amp;"|"&amp;TEXT($C217,"yyyymmdd"), RRPS_ALL[Key], RRPS_ALL[Mid Price], "")</f>
        <v>107.503</v>
      </c>
      <c r="EM217" s="6">
        <f>_xlfn.XLOOKUP(EM$1&amp;"|"&amp;TEXT($C217,"yyyymmdd"), RRPS_ALL[Key], RRPS_ALL[Mid Yield], "")</f>
        <v>0.260795</v>
      </c>
      <c r="EN217" s="6">
        <f>_xlfn.XLOOKUP(EN$1&amp;"|"&amp;TEXT($C217,"yyyymmdd"), RRPS_ALL[Key], RRPS_ALL[Dirty Mid], "")</f>
        <v>107.503</v>
      </c>
      <c r="EO217" s="6">
        <f>_xlfn.XLOOKUP(EO$1&amp;"|"&amp;TEXT($C217,"yyyymmdd"), RRPS_ALL[Key], RRPS_ALL[Clean Price Mid], "")</f>
        <v>107.503</v>
      </c>
      <c r="EP217" s="6">
        <v>1.4999999999999999E-2</v>
      </c>
      <c r="EQ217" s="5">
        <v>45243</v>
      </c>
      <c r="ER217" s="6">
        <f t="shared" si="62"/>
        <v>6.1208920187793421</v>
      </c>
      <c r="ES217" s="7">
        <f>_xlfn.XLOOKUP(ES$1&amp;"|"&amp;TEXT($C217,"yyyymmdd"), RRPS_ALL[Key], RRPS_ALL[Yield to Maturity], "")</f>
        <v>0.48885800000000001</v>
      </c>
      <c r="ET217" s="6">
        <f>_xlfn.XLOOKUP(ET$1&amp;"|"&amp;TEXT($C217,"yyyymmdd"), RRPS_ALL[Key], RRPS_ALL[Mid Price], "")</f>
        <v>115.06399999999999</v>
      </c>
      <c r="EU217" s="6">
        <f>_xlfn.XLOOKUP(EU$1&amp;"|"&amp;TEXT($C217,"yyyymmdd"), RRPS_ALL[Key], RRPS_ALL[Mid Yield], "")</f>
        <v>0.47885299999999997</v>
      </c>
      <c r="EV217" s="6">
        <f>_xlfn.XLOOKUP(EV$1&amp;"|"&amp;TEXT($C217,"yyyymmdd"), RRPS_ALL[Key], RRPS_ALL[Dirty Mid], "")</f>
        <v>115.06399999999999</v>
      </c>
      <c r="EW217" s="6">
        <f>_xlfn.XLOOKUP(EW$1&amp;"|"&amp;TEXT($C217,"yyyymmdd"), RRPS_ALL[Key], RRPS_ALL[Clean Price Mid], "")</f>
        <v>115.06399999999999</v>
      </c>
      <c r="EX217" s="6">
        <v>2.5000000000000001E-2</v>
      </c>
      <c r="EY217" s="5">
        <v>45789</v>
      </c>
      <c r="EZ217" s="6">
        <f t="shared" si="68"/>
        <v>7.6145421356860359</v>
      </c>
      <c r="FA217" s="7">
        <f>_xlfn.XLOOKUP(FA$1&amp;"|"&amp;TEXT($C217,"yyyymmdd"), RRPS_ALL[Key], RRPS_ALL[Yield to Maturity], "")</f>
        <v>0.69383399999999995</v>
      </c>
      <c r="FB217" s="6">
        <f>_xlfn.XLOOKUP(FB$1&amp;"|"&amp;TEXT($C217,"yyyymmdd"), RRPS_ALL[Key], RRPS_ALL[Mid Price], "")</f>
        <v>102.7825</v>
      </c>
      <c r="FC217" s="6">
        <f>_xlfn.XLOOKUP(FC$1&amp;"|"&amp;TEXT($C217,"yyyymmdd"), RRPS_ALL[Key], RRPS_ALL[Mid Yield], "")</f>
        <v>0.68387399999999998</v>
      </c>
      <c r="FD217" s="6">
        <f>_xlfn.XLOOKUP(FD$1&amp;"|"&amp;TEXT($C217,"yyyymmdd"), RRPS_ALL[Key], RRPS_ALL[Dirty Mid], "")</f>
        <v>102.7825</v>
      </c>
      <c r="FE217" s="6">
        <f>_xlfn.XLOOKUP(FE$1&amp;"|"&amp;TEXT($C217,"yyyymmdd"), RRPS_ALL[Key], RRPS_ALL[Clean Price Mid], "")</f>
        <v>102.7825</v>
      </c>
      <c r="FF217" s="6">
        <v>0.01</v>
      </c>
      <c r="FG217" s="5">
        <v>46338</v>
      </c>
      <c r="FH217" s="6">
        <f t="shared" si="61"/>
        <v>9.1182913472070108</v>
      </c>
      <c r="FI217" s="7">
        <f>_xlfn.XLOOKUP(FI$1&amp;"|"&amp;TEXT($C217,"yyyymmdd"), RRPS_ALL[Key], RRPS_ALL[Yield to Maturity], "")</f>
        <v>0.92415999999999998</v>
      </c>
      <c r="FJ217" s="6">
        <f>_xlfn.XLOOKUP(FJ$1&amp;"|"&amp;TEXT($C217,"yyyymmdd"), RRPS_ALL[Key], RRPS_ALL[Mid Price], "")</f>
        <v>98.346500000000006</v>
      </c>
      <c r="FK217" s="6">
        <f>_xlfn.XLOOKUP(FK$1&amp;"|"&amp;TEXT($C217,"yyyymmdd"), RRPS_ALL[Key], RRPS_ALL[Mid Yield], "")</f>
        <v>0.91422800000000004</v>
      </c>
      <c r="FL217" s="6">
        <f>_xlfn.XLOOKUP(FL$1&amp;"|"&amp;TEXT($C217,"yyyymmdd"), RRPS_ALL[Key], RRPS_ALL[Dirty Mid], "")</f>
        <v>98.346500000000006</v>
      </c>
      <c r="FM217" s="6">
        <f>_xlfn.XLOOKUP(FM$1&amp;"|"&amp;TEXT($C217,"yyyymmdd"), RRPS_ALL[Key], RRPS_ALL[Clean Price Mid], "")</f>
        <v>98.346500000000006</v>
      </c>
      <c r="FN217" s="6">
        <v>7.4999999999999997E-3</v>
      </c>
      <c r="FO217" s="5">
        <v>46885</v>
      </c>
      <c r="FP217" s="6">
        <f t="shared" si="70"/>
        <v>10.614647501711156</v>
      </c>
      <c r="FQ217" s="7" t="str">
        <f>_xlfn.XLOOKUP(FQ$1&amp;"|"&amp;TEXT($C217,"yyyymmdd"), RRPS_ALL[Key], RRPS_ALL[Yield to Maturity], "")</f>
        <v/>
      </c>
      <c r="FR217" s="6" t="str">
        <f>_xlfn.XLOOKUP(FR$1&amp;"|"&amp;TEXT($C217,"yyyymmdd"), RRPS_ALL[Key], RRPS_ALL[Mid Price], "")</f>
        <v/>
      </c>
      <c r="FS217" s="6" t="str">
        <f>_xlfn.XLOOKUP(FS$1&amp;"|"&amp;TEXT($C217,"yyyymmdd"), RRPS_ALL[Key], RRPS_ALL[Mid Yield], "")</f>
        <v/>
      </c>
      <c r="FT217" s="6" t="str">
        <f>_xlfn.XLOOKUP(FT$1&amp;"|"&amp;TEXT($C217,"yyyymmdd"), RRPS_ALL[Key], RRPS_ALL[Dirty Mid], "")</f>
        <v/>
      </c>
      <c r="FU217" s="6" t="str">
        <f>_xlfn.XLOOKUP(FU$1&amp;"|"&amp;TEXT($C217,"yyyymmdd"), RRPS_ALL[Key], RRPS_ALL[Clean Price Mid], "")</f>
        <v/>
      </c>
      <c r="FV217" s="6"/>
      <c r="FW217" s="6"/>
      <c r="FX217" s="6"/>
      <c r="FY217" s="7" t="str">
        <f>_xlfn.XLOOKUP(FY$1&amp;"|"&amp;TEXT($C217,"yyyymmdd"), RRPS_ALL[Key], RRPS_ALL[Yield to Maturity], "")</f>
        <v/>
      </c>
      <c r="FZ217" s="6" t="str">
        <f>_xlfn.XLOOKUP(FZ$1&amp;"|"&amp;TEXT($C217,"yyyymmdd"), RRPS_ALL[Key], RRPS_ALL[Mid Price], "")</f>
        <v/>
      </c>
      <c r="GA217" s="6" t="str">
        <f>_xlfn.XLOOKUP(GA$1&amp;"|"&amp;TEXT($C217,"yyyymmdd"), RRPS_ALL[Key], RRPS_ALL[Mid Yield], "")</f>
        <v/>
      </c>
      <c r="GB217" s="6" t="str">
        <f>_xlfn.XLOOKUP(GB$1&amp;"|"&amp;TEXT($C217,"yyyymmdd"), RRPS_ALL[Key], RRPS_ALL[Dirty Mid], "")</f>
        <v/>
      </c>
      <c r="GC217" s="6" t="str">
        <f>_xlfn.XLOOKUP(GC$1&amp;"|"&amp;TEXT($C217,"yyyymmdd"), RRPS_ALL[Key], RRPS_ALL[Clean Price Mid], "")</f>
        <v/>
      </c>
      <c r="GD217" s="6"/>
      <c r="GE217" s="6"/>
      <c r="GF217" s="6"/>
      <c r="GG217" s="7" t="str">
        <f>_xlfn.XLOOKUP(GG$1&amp;"|"&amp;TEXT($C217,"yyyymmdd"), RRPS_ALL[Key], RRPS_ALL[Yield to Maturity], "")</f>
        <v/>
      </c>
      <c r="GH217" s="6" t="str">
        <f>_xlfn.XLOOKUP(GH$1&amp;"|"&amp;TEXT($C217,"yyyymmdd"), RRPS_ALL[Key], RRPS_ALL[Mid Price], "")</f>
        <v/>
      </c>
      <c r="GI217" s="6" t="str">
        <f>_xlfn.XLOOKUP(GI$1&amp;"|"&amp;TEXT($C217,"yyyymmdd"), RRPS_ALL[Key], RRPS_ALL[Mid Yield], "")</f>
        <v/>
      </c>
      <c r="GJ217" s="6" t="str">
        <f>_xlfn.XLOOKUP(GJ$1&amp;"|"&amp;TEXT($C217,"yyyymmdd"), RRPS_ALL[Key], RRPS_ALL[Dirty Mid], "")</f>
        <v/>
      </c>
      <c r="GK217" s="6" t="str">
        <f>_xlfn.XLOOKUP(GK$1&amp;"|"&amp;TEXT($C217,"yyyymmdd"), RRPS_ALL[Key], RRPS_ALL[Clean Price Mid], "")</f>
        <v/>
      </c>
      <c r="GL217" s="6"/>
      <c r="GM217" s="6"/>
      <c r="GN217" s="6"/>
      <c r="GO217" s="7" t="str">
        <f>_xlfn.XLOOKUP(GO$1&amp;"|"&amp;TEXT($C217,"yyyymmdd"), RRPS_ALL[Key], RRPS_ALL[Yield to Maturity], "")</f>
        <v/>
      </c>
      <c r="GP217" s="6" t="str">
        <f>_xlfn.XLOOKUP(GP$1&amp;"|"&amp;TEXT($C217,"yyyymmdd"), RRPS_ALL[Key], RRPS_ALL[Mid Price], "")</f>
        <v/>
      </c>
      <c r="GQ217" s="6" t="str">
        <f>_xlfn.XLOOKUP(GQ$1&amp;"|"&amp;TEXT($C217,"yyyymmdd"), RRPS_ALL[Key], RRPS_ALL[Mid Yield], "")</f>
        <v/>
      </c>
      <c r="GR217" s="6" t="str">
        <f>_xlfn.XLOOKUP(GR$1&amp;"|"&amp;TEXT($C217,"yyyymmdd"), RRPS_ALL[Key], RRPS_ALL[Dirty Mid], "")</f>
        <v/>
      </c>
      <c r="GS217" s="6" t="str">
        <f>_xlfn.XLOOKUP(GS$1&amp;"|"&amp;TEXT($C217,"yyyymmdd"), RRPS_ALL[Key], RRPS_ALL[Clean Price Mid], "")</f>
        <v/>
      </c>
      <c r="GT217" s="6"/>
      <c r="GU217" s="6"/>
      <c r="GV217" s="6"/>
      <c r="GW217" s="7" t="str">
        <f>_xlfn.XLOOKUP(GW$1&amp;"|"&amp;TEXT($C217,"yyyymmdd"), RRPS_ALL[Key], RRPS_ALL[Yield to Maturity], "")</f>
        <v/>
      </c>
      <c r="GX217" s="6" t="str">
        <f>_xlfn.XLOOKUP(GX$1&amp;"|"&amp;TEXT($C217,"yyyymmdd"), RRPS_ALL[Key], RRPS_ALL[Mid Price], "")</f>
        <v/>
      </c>
      <c r="GY217" s="6" t="str">
        <f>_xlfn.XLOOKUP(GY$1&amp;"|"&amp;TEXT($C217,"yyyymmdd"), RRPS_ALL[Key], RRPS_ALL[Mid Yield], "")</f>
        <v/>
      </c>
      <c r="GZ217" s="6" t="str">
        <f>_xlfn.XLOOKUP(GZ$1&amp;"|"&amp;TEXT($C217,"yyyymmdd"), RRPS_ALL[Key], RRPS_ALL[Dirty Mid], "")</f>
        <v/>
      </c>
      <c r="HA217" s="6" t="str">
        <f>_xlfn.XLOOKUP(HA$1&amp;"|"&amp;TEXT($C217,"yyyymmdd"), RRPS_ALL[Key], RRPS_ALL[Clean Price Mid], "")</f>
        <v/>
      </c>
      <c r="HB217" s="6"/>
      <c r="HC217" s="6"/>
      <c r="HD217" s="6"/>
    </row>
    <row r="218" spans="1:212" x14ac:dyDescent="0.2">
      <c r="A218">
        <v>2017</v>
      </c>
      <c r="B218">
        <v>10</v>
      </c>
      <c r="C218" s="5">
        <f t="shared" si="63"/>
        <v>43039</v>
      </c>
      <c r="D218" s="6">
        <v>-1.25</v>
      </c>
      <c r="E218" s="7" t="str">
        <f>_xlfn.XLOOKUP(E$1&amp;"|"&amp;TEXT($C218,"yyyymmdd"), RRPS_ALL[Key], RRPS_ALL[Yield to Maturity], "")</f>
        <v/>
      </c>
      <c r="F218" s="6" t="str">
        <f>_xlfn.XLOOKUP(F$1&amp;"|"&amp;TEXT($C218,"yyyymmdd"), RRPS_ALL[Key], RRPS_ALL[Mid Price], "")</f>
        <v/>
      </c>
      <c r="G218" s="6" t="str">
        <f>_xlfn.XLOOKUP(G$1&amp;"|"&amp;TEXT($C218,"yyyymmdd"), RRPS_ALL[Key], RRPS_ALL[Mid Yield], "")</f>
        <v/>
      </c>
      <c r="H218" s="6" t="str">
        <f>_xlfn.XLOOKUP(H$1&amp;"|"&amp;TEXT($C218,"yyyymmdd"), RRPS_ALL[Key], RRPS_ALL[Dirty Mid], "")</f>
        <v/>
      </c>
      <c r="I218" s="6" t="str">
        <f>_xlfn.XLOOKUP(I$1&amp;"|"&amp;TEXT($C218,"yyyymmdd"), RRPS_ALL[Key], RRPS_ALL[Clean Price Mid], "")</f>
        <v/>
      </c>
      <c r="J218" s="6"/>
      <c r="K218" s="6"/>
      <c r="L218" s="6"/>
      <c r="M218" s="7" t="str">
        <f>_xlfn.XLOOKUP(M$1&amp;"|"&amp;TEXT($C218,"yyyymmdd"), RRPS_ALL[Key], RRPS_ALL[Yield to Maturity], "")</f>
        <v/>
      </c>
      <c r="N218" s="6" t="str">
        <f>_xlfn.XLOOKUP(N$1&amp;"|"&amp;TEXT($C218,"yyyymmdd"), RRPS_ALL[Key], RRPS_ALL[Mid Price], "")</f>
        <v/>
      </c>
      <c r="O218" s="6" t="str">
        <f>_xlfn.XLOOKUP(O$1&amp;"|"&amp;TEXT($C218,"yyyymmdd"), RRPS_ALL[Key], RRPS_ALL[Mid Yield], "")</f>
        <v/>
      </c>
      <c r="P218" s="6" t="str">
        <f>_xlfn.XLOOKUP(P$1&amp;"|"&amp;TEXT($C218,"yyyymmdd"), RRPS_ALL[Key], RRPS_ALL[Dirty Mid], "")</f>
        <v/>
      </c>
      <c r="Q218" s="6" t="str">
        <f>_xlfn.XLOOKUP(Q$1&amp;"|"&amp;TEXT($C218,"yyyymmdd"), RRPS_ALL[Key], RRPS_ALL[Clean Price Mid], "")</f>
        <v/>
      </c>
      <c r="R218" s="6"/>
      <c r="S218" s="6"/>
      <c r="T218" s="6"/>
      <c r="U218" s="7" t="str">
        <f>_xlfn.XLOOKUP(U$1&amp;"|"&amp;TEXT($C218,"yyyymmdd"), RRPS_ALL[Key], RRPS_ALL[Yield to Maturity], "")</f>
        <v/>
      </c>
      <c r="V218" s="6" t="str">
        <f>_xlfn.XLOOKUP(V$1&amp;"|"&amp;TEXT($C218,"yyyymmdd"), RRPS_ALL[Key], RRPS_ALL[Mid Price], "")</f>
        <v/>
      </c>
      <c r="W218" s="6" t="str">
        <f>_xlfn.XLOOKUP(W$1&amp;"|"&amp;TEXT($C218,"yyyymmdd"), RRPS_ALL[Key], RRPS_ALL[Mid Yield], "")</f>
        <v/>
      </c>
      <c r="X218" s="6" t="str">
        <f>_xlfn.XLOOKUP(X$1&amp;"|"&amp;TEXT($C218,"yyyymmdd"), RRPS_ALL[Key], RRPS_ALL[Dirty Mid], "")</f>
        <v/>
      </c>
      <c r="Y218" s="6" t="str">
        <f>_xlfn.XLOOKUP(Y$1&amp;"|"&amp;TEXT($C218,"yyyymmdd"), RRPS_ALL[Key], RRPS_ALL[Clean Price Mid], "")</f>
        <v/>
      </c>
      <c r="Z218" s="6"/>
      <c r="AA218" s="6"/>
      <c r="AB218" s="6"/>
      <c r="AC218" s="7" t="str">
        <f>_xlfn.XLOOKUP(AC$1&amp;"|"&amp;TEXT($C218,"yyyymmdd"), RRPS_ALL[Key], RRPS_ALL[Yield to Maturity], "")</f>
        <v/>
      </c>
      <c r="AD218" s="6" t="str">
        <f>_xlfn.XLOOKUP(AD$1&amp;"|"&amp;TEXT($C218,"yyyymmdd"), RRPS_ALL[Key], RRPS_ALL[Mid Price], "")</f>
        <v/>
      </c>
      <c r="AE218" s="6" t="str">
        <f>_xlfn.XLOOKUP(AE$1&amp;"|"&amp;TEXT($C218,"yyyymmdd"), RRPS_ALL[Key], RRPS_ALL[Mid Yield], "")</f>
        <v/>
      </c>
      <c r="AF218" s="6" t="str">
        <f>_xlfn.XLOOKUP(AF$1&amp;"|"&amp;TEXT($C218,"yyyymmdd"), RRPS_ALL[Key], RRPS_ALL[Dirty Mid], "")</f>
        <v/>
      </c>
      <c r="AG218" s="6" t="str">
        <f>_xlfn.XLOOKUP(AG$1&amp;"|"&amp;TEXT($C218,"yyyymmdd"), RRPS_ALL[Key], RRPS_ALL[Clean Price Mid], "")</f>
        <v/>
      </c>
      <c r="AH218" s="6"/>
      <c r="AI218" s="6"/>
      <c r="AJ218" s="6"/>
      <c r="AK218" s="7" t="str">
        <f>_xlfn.XLOOKUP(AK$1&amp;"|"&amp;TEXT($C218,"yyyymmdd"), RRPS_ALL[Key], RRPS_ALL[Yield to Maturity], "")</f>
        <v/>
      </c>
      <c r="AL218" s="6" t="str">
        <f>_xlfn.XLOOKUP(AL$1&amp;"|"&amp;TEXT($C218,"yyyymmdd"), RRPS_ALL[Key], RRPS_ALL[Mid Price], "")</f>
        <v/>
      </c>
      <c r="AM218" s="6" t="str">
        <f>_xlfn.XLOOKUP(AM$1&amp;"|"&amp;TEXT($C218,"yyyymmdd"), RRPS_ALL[Key], RRPS_ALL[Mid Yield], "")</f>
        <v/>
      </c>
      <c r="AN218" s="6" t="str">
        <f>_xlfn.XLOOKUP(AN$1&amp;"|"&amp;TEXT($C218,"yyyymmdd"), RRPS_ALL[Key], RRPS_ALL[Dirty Mid], "")</f>
        <v/>
      </c>
      <c r="AO218" s="6" t="str">
        <f>_xlfn.XLOOKUP(AO$1&amp;"|"&amp;TEXT($C218,"yyyymmdd"), RRPS_ALL[Key], RRPS_ALL[Clean Price Mid], "")</f>
        <v/>
      </c>
      <c r="AP218" s="6"/>
      <c r="AQ218" s="6"/>
      <c r="AR218" s="6"/>
      <c r="AS218" s="7" t="str">
        <f>_xlfn.XLOOKUP(AS$1&amp;"|"&amp;TEXT($C218,"yyyymmdd"), RRPS_ALL[Key], RRPS_ALL[Yield to Maturity], "")</f>
        <v/>
      </c>
      <c r="AT218" s="6" t="str">
        <f>_xlfn.XLOOKUP(AT$1&amp;"|"&amp;TEXT($C218,"yyyymmdd"), RRPS_ALL[Key], RRPS_ALL[Mid Price], "")</f>
        <v/>
      </c>
      <c r="AU218" s="6" t="str">
        <f>_xlfn.XLOOKUP(AU$1&amp;"|"&amp;TEXT($C218,"yyyymmdd"), RRPS_ALL[Key], RRPS_ALL[Mid Yield], "")</f>
        <v/>
      </c>
      <c r="AV218" s="6" t="str">
        <f>_xlfn.XLOOKUP(AV$1&amp;"|"&amp;TEXT($C218,"yyyymmdd"), RRPS_ALL[Key], RRPS_ALL[Dirty Mid], "")</f>
        <v/>
      </c>
      <c r="AW218" s="6" t="str">
        <f>_xlfn.XLOOKUP(AW$1&amp;"|"&amp;TEXT($C218,"yyyymmdd"), RRPS_ALL[Key], RRPS_ALL[Clean Price Mid], "")</f>
        <v/>
      </c>
      <c r="AX218" s="6"/>
      <c r="AY218" s="6"/>
      <c r="AZ218" s="6"/>
      <c r="BA218" s="7" t="str">
        <f>_xlfn.XLOOKUP(BA$1&amp;"|"&amp;TEXT($C218,"yyyymmdd"), RRPS_ALL[Key], RRPS_ALL[Yield to Maturity], "")</f>
        <v/>
      </c>
      <c r="BB218" s="6" t="str">
        <f>_xlfn.XLOOKUP(BB$1&amp;"|"&amp;TEXT($C218,"yyyymmdd"), RRPS_ALL[Key], RRPS_ALL[Mid Price], "")</f>
        <v/>
      </c>
      <c r="BC218" s="6" t="str">
        <f>_xlfn.XLOOKUP(BC$1&amp;"|"&amp;TEXT($C218,"yyyymmdd"), RRPS_ALL[Key], RRPS_ALL[Mid Yield], "")</f>
        <v/>
      </c>
      <c r="BD218" s="6" t="str">
        <f>_xlfn.XLOOKUP(BD$1&amp;"|"&amp;TEXT($C218,"yyyymmdd"), RRPS_ALL[Key], RRPS_ALL[Dirty Mid], "")</f>
        <v/>
      </c>
      <c r="BE218" s="6" t="str">
        <f>_xlfn.XLOOKUP(BE$1&amp;"|"&amp;TEXT($C218,"yyyymmdd"), RRPS_ALL[Key], RRPS_ALL[Clean Price Mid], "")</f>
        <v/>
      </c>
      <c r="BF218" s="6"/>
      <c r="BG218" s="6"/>
      <c r="BH218" s="6"/>
      <c r="BI218" s="7" t="str">
        <f>_xlfn.XLOOKUP(BI$1&amp;"|"&amp;TEXT($C218,"yyyymmdd"), RRPS_ALL[Key], RRPS_ALL[Yield to Maturity], "")</f>
        <v/>
      </c>
      <c r="BJ218" s="6" t="str">
        <f>_xlfn.XLOOKUP(BJ$1&amp;"|"&amp;TEXT($C218,"yyyymmdd"), RRPS_ALL[Key], RRPS_ALL[Mid Price], "")</f>
        <v/>
      </c>
      <c r="BK218" s="6" t="str">
        <f>_xlfn.XLOOKUP(BK$1&amp;"|"&amp;TEXT($C218,"yyyymmdd"), RRPS_ALL[Key], RRPS_ALL[Mid Yield], "")</f>
        <v/>
      </c>
      <c r="BL218" s="6" t="str">
        <f>_xlfn.XLOOKUP(BL$1&amp;"|"&amp;TEXT($C218,"yyyymmdd"), RRPS_ALL[Key], RRPS_ALL[Dirty Mid], "")</f>
        <v/>
      </c>
      <c r="BM218" s="6" t="str">
        <f>_xlfn.XLOOKUP(BM$1&amp;"|"&amp;TEXT($C218,"yyyymmdd"), RRPS_ALL[Key], RRPS_ALL[Clean Price Mid], "")</f>
        <v/>
      </c>
      <c r="BN218" s="6"/>
      <c r="BO218" s="6"/>
      <c r="BP218" s="6"/>
      <c r="BQ218" s="7">
        <f>_xlfn.XLOOKUP(BQ$1&amp;"|"&amp;TEXT($C218,"yyyymmdd"), RRPS_ALL[Key], RRPS_ALL[Yield to Maturity], "")</f>
        <v>-0.42043700000000001</v>
      </c>
      <c r="BR218" s="6">
        <f>_xlfn.XLOOKUP(BR$1&amp;"|"&amp;TEXT($C218,"yyyymmdd"), RRPS_ALL[Key], RRPS_ALL[Mid Price], "")</f>
        <v>116.886</v>
      </c>
      <c r="BS218" s="6">
        <f>_xlfn.XLOOKUP(BS$1&amp;"|"&amp;TEXT($C218,"yyyymmdd"), RRPS_ALL[Key], RRPS_ALL[Mid Yield], "")</f>
        <v>-0.43288100000000002</v>
      </c>
      <c r="BT218" s="6">
        <f>_xlfn.XLOOKUP(BT$1&amp;"|"&amp;TEXT($C218,"yyyymmdd"), RRPS_ALL[Key], RRPS_ALL[Dirty Mid], "")</f>
        <v>116.886</v>
      </c>
      <c r="BU218" s="6">
        <f>_xlfn.XLOOKUP(BU$1&amp;"|"&amp;TEXT($C218,"yyyymmdd"), RRPS_ALL[Key], RRPS_ALL[Clean Price Mid], "")</f>
        <v>116.886</v>
      </c>
      <c r="BV218" s="6">
        <v>0.05</v>
      </c>
      <c r="BW218" s="5">
        <v>44166</v>
      </c>
      <c r="BX218" s="6">
        <f t="shared" si="69"/>
        <v>3.0855578370978782</v>
      </c>
      <c r="BY218" s="7" t="str">
        <f>_xlfn.XLOOKUP(BY$1&amp;"|"&amp;TEXT($C218,"yyyymmdd"), RRPS_ALL[Key], RRPS_ALL[Yield to Maturity], "")</f>
        <v/>
      </c>
      <c r="BZ218" s="6" t="str">
        <f>_xlfn.XLOOKUP(BZ$1&amp;"|"&amp;TEXT($C218,"yyyymmdd"), RRPS_ALL[Key], RRPS_ALL[Mid Price], "")</f>
        <v/>
      </c>
      <c r="CA218" s="6" t="str">
        <f>_xlfn.XLOOKUP(CA$1&amp;"|"&amp;TEXT($C218,"yyyymmdd"), RRPS_ALL[Key], RRPS_ALL[Mid Yield], "")</f>
        <v/>
      </c>
      <c r="CB218" s="6" t="str">
        <f>_xlfn.XLOOKUP(CB$1&amp;"|"&amp;TEXT($C218,"yyyymmdd"), RRPS_ALL[Key], RRPS_ALL[Dirty Mid], "")</f>
        <v/>
      </c>
      <c r="CC218" s="6" t="str">
        <f>_xlfn.XLOOKUP(CC$1&amp;"|"&amp;TEXT($C218,"yyyymmdd"), RRPS_ALL[Key], RRPS_ALL[Clean Price Mid], "")</f>
        <v/>
      </c>
      <c r="CD218" s="6"/>
      <c r="CE218" s="6"/>
      <c r="CF218" s="6"/>
      <c r="CG218" s="7" t="str">
        <f>_xlfn.XLOOKUP(CG$1&amp;"|"&amp;TEXT($C218,"yyyymmdd"), RRPS_ALL[Key], RRPS_ALL[Yield to Maturity], "")</f>
        <v/>
      </c>
      <c r="CH218" s="6" t="str">
        <f>_xlfn.XLOOKUP(CH$1&amp;"|"&amp;TEXT($C218,"yyyymmdd"), RRPS_ALL[Key], RRPS_ALL[Mid Price], "")</f>
        <v/>
      </c>
      <c r="CI218" s="6" t="str">
        <f>_xlfn.XLOOKUP(CI$1&amp;"|"&amp;TEXT($C218,"yyyymmdd"), RRPS_ALL[Key], RRPS_ALL[Mid Yield], "")</f>
        <v/>
      </c>
      <c r="CJ218" s="6" t="str">
        <f>_xlfn.XLOOKUP(CJ$1&amp;"|"&amp;TEXT($C218,"yyyymmdd"), RRPS_ALL[Key], RRPS_ALL[Dirty Mid], "")</f>
        <v/>
      </c>
      <c r="CK218" s="6" t="str">
        <f>_xlfn.XLOOKUP(CK$1&amp;"|"&amp;TEXT($C218,"yyyymmdd"), RRPS_ALL[Key], RRPS_ALL[Clean Price Mid], "")</f>
        <v/>
      </c>
      <c r="CL218" s="6"/>
      <c r="CM218" s="6"/>
      <c r="CN218" s="6"/>
      <c r="CO218" s="7" t="str">
        <f>_xlfn.XLOOKUP(CO$1&amp;"|"&amp;TEXT($C218,"yyyymmdd"), RRPS_ALL[Key], RRPS_ALL[Yield to Maturity], "")</f>
        <v/>
      </c>
      <c r="CP218" s="6" t="str">
        <f>_xlfn.XLOOKUP(CP$1&amp;"|"&amp;TEXT($C218,"yyyymmdd"), RRPS_ALL[Key], RRPS_ALL[Mid Price], "")</f>
        <v/>
      </c>
      <c r="CQ218" s="6" t="str">
        <f>_xlfn.XLOOKUP(CQ$1&amp;"|"&amp;TEXT($C218,"yyyymmdd"), RRPS_ALL[Key], RRPS_ALL[Mid Yield], "")</f>
        <v/>
      </c>
      <c r="CR218" s="6" t="str">
        <f>_xlfn.XLOOKUP(CR$1&amp;"|"&amp;TEXT($C218,"yyyymmdd"), RRPS_ALL[Key], RRPS_ALL[Dirty Mid], "")</f>
        <v/>
      </c>
      <c r="CS218" s="6" t="str">
        <f>_xlfn.XLOOKUP(CS$1&amp;"|"&amp;TEXT($C218,"yyyymmdd"), RRPS_ALL[Key], RRPS_ALL[Clean Price Mid], "")</f>
        <v/>
      </c>
      <c r="CT218" s="6"/>
      <c r="CU218" s="6"/>
      <c r="CV218" s="6"/>
      <c r="CW218" s="7" t="str">
        <f>_xlfn.XLOOKUP(CW$1&amp;"|"&amp;TEXT($C218,"yyyymmdd"), RRPS_ALL[Key], RRPS_ALL[Yield to Maturity], "")</f>
        <v/>
      </c>
      <c r="CX218" s="6" t="str">
        <f>_xlfn.XLOOKUP(CX$1&amp;"|"&amp;TEXT($C218,"yyyymmdd"), RRPS_ALL[Key], RRPS_ALL[Mid Price], "")</f>
        <v/>
      </c>
      <c r="CY218" s="6" t="str">
        <f>_xlfn.XLOOKUP(CY$1&amp;"|"&amp;TEXT($C218,"yyyymmdd"), RRPS_ALL[Key], RRPS_ALL[Mid Yield], "")</f>
        <v/>
      </c>
      <c r="CZ218" s="6" t="str">
        <f>_xlfn.XLOOKUP(CZ$1&amp;"|"&amp;TEXT($C218,"yyyymmdd"), RRPS_ALL[Key], RRPS_ALL[Dirty Mid], "")</f>
        <v/>
      </c>
      <c r="DA218" s="6" t="str">
        <f>_xlfn.XLOOKUP(DA$1&amp;"|"&amp;TEXT($C218,"yyyymmdd"), RRPS_ALL[Key], RRPS_ALL[Clean Price Mid], "")</f>
        <v/>
      </c>
      <c r="DB218" s="6"/>
      <c r="DC218" s="6"/>
      <c r="DD218" s="6"/>
      <c r="DE218" s="7">
        <f>_xlfn.XLOOKUP(DE$1&amp;"|"&amp;TEXT($C218,"yyyymmdd"), RRPS_ALL[Key], RRPS_ALL[Yield to Maturity], "")</f>
        <v>-0.77601200000000004</v>
      </c>
      <c r="DF218" s="6">
        <f>_xlfn.XLOOKUP(DF$1&amp;"|"&amp;TEXT($C218,"yyyymmdd"), RRPS_ALL[Key], RRPS_ALL[Mid Price], "")</f>
        <v>106.93</v>
      </c>
      <c r="DG218" s="6">
        <f>_xlfn.XLOOKUP(DG$1&amp;"|"&amp;TEXT($C218,"yyyymmdd"), RRPS_ALL[Key], RRPS_ALL[Mid Yield], "")</f>
        <v>-0.79106900000000002</v>
      </c>
      <c r="DH218" s="6">
        <f>_xlfn.XLOOKUP(DH$1&amp;"|"&amp;TEXT($C218,"yyyymmdd"), RRPS_ALL[Key], RRPS_ALL[Dirty Mid], "")</f>
        <v>106.93</v>
      </c>
      <c r="DI218" s="6">
        <f>_xlfn.XLOOKUP(DI$1&amp;"|"&amp;TEXT($C218,"yyyymmdd"), RRPS_ALL[Key], RRPS_ALL[Clean Price Mid], "")</f>
        <v>106.93</v>
      </c>
      <c r="DJ218" s="6">
        <v>4.2500000000000003E-2</v>
      </c>
      <c r="DK218" s="5">
        <v>43536</v>
      </c>
      <c r="DL218" s="6">
        <f t="shared" si="64"/>
        <v>1.3616438356164384</v>
      </c>
      <c r="DM218" s="7">
        <f>_xlfn.XLOOKUP(DM$1&amp;"|"&amp;TEXT($C218,"yyyymmdd"), RRPS_ALL[Key], RRPS_ALL[Yield to Maturity], "")</f>
        <v>1.525962</v>
      </c>
      <c r="DN218" s="6">
        <f>_xlfn.XLOOKUP(DN$1&amp;"|"&amp;TEXT($C218,"yyyymmdd"), RRPS_ALL[Key], RRPS_ALL[Mid Price], "")</f>
        <v>136.36949999999999</v>
      </c>
      <c r="DO218" s="6">
        <f>_xlfn.XLOOKUP(DO$1&amp;"|"&amp;TEXT($C218,"yyyymmdd"), RRPS_ALL[Key], RRPS_ALL[Mid Yield], "")</f>
        <v>1.5009140000000001</v>
      </c>
      <c r="DP218" s="6">
        <f>_xlfn.XLOOKUP(DP$1&amp;"|"&amp;TEXT($C218,"yyyymmdd"), RRPS_ALL[Key], RRPS_ALL[Dirty Mid], "")</f>
        <v>136.36949999999999</v>
      </c>
      <c r="DQ218" s="6">
        <f>_xlfn.XLOOKUP(DQ$1&amp;"|"&amp;TEXT($C218,"yyyymmdd"), RRPS_ALL[Key], RRPS_ALL[Clean Price Mid], "")</f>
        <v>136.36949999999999</v>
      </c>
      <c r="DR218" s="6">
        <v>3.5000000000000003E-2</v>
      </c>
      <c r="DS218" s="5">
        <v>50859</v>
      </c>
      <c r="DT218" s="6">
        <f t="shared" si="65"/>
        <v>21.411904761904761</v>
      </c>
      <c r="DU218" s="7">
        <f>_xlfn.XLOOKUP(DU$1&amp;"|"&amp;TEXT($C218,"yyyymmdd"), RRPS_ALL[Key], RRPS_ALL[Yield to Maturity], "")</f>
        <v>-0.13267200000000001</v>
      </c>
      <c r="DV218" s="6">
        <f>_xlfn.XLOOKUP(DV$1&amp;"|"&amp;TEXT($C218,"yyyymmdd"), RRPS_ALL[Key], RRPS_ALL[Mid Price], "")</f>
        <v>116.77800000000001</v>
      </c>
      <c r="DW218" s="6">
        <f>_xlfn.XLOOKUP(DW$1&amp;"|"&amp;TEXT($C218,"yyyymmdd"), RRPS_ALL[Key], RRPS_ALL[Mid Yield], "")</f>
        <v>-0.14765900000000001</v>
      </c>
      <c r="DX218" s="6">
        <f>_xlfn.XLOOKUP(DX$1&amp;"|"&amp;TEXT($C218,"yyyymmdd"), RRPS_ALL[Key], RRPS_ALL[Dirty Mid], "")</f>
        <v>116.77800000000001</v>
      </c>
      <c r="DY218" s="6">
        <f>_xlfn.XLOOKUP(DY$1&amp;"|"&amp;TEXT($C218,"yyyymmdd"), RRPS_ALL[Key], RRPS_ALL[Clean Price Mid], "")</f>
        <v>116.77800000000001</v>
      </c>
      <c r="DZ218" s="6">
        <v>3.5000000000000003E-2</v>
      </c>
      <c r="EA218" s="5">
        <v>44713</v>
      </c>
      <c r="EB218" s="6">
        <f t="shared" si="67"/>
        <v>4.5842081241442258</v>
      </c>
      <c r="EC218" s="7">
        <f>_xlfn.XLOOKUP(EC$1&amp;"|"&amp;TEXT($C218,"yyyymmdd"), RRPS_ALL[Key], RRPS_ALL[Yield to Maturity], "")</f>
        <v>0</v>
      </c>
      <c r="ED218" s="6">
        <f>_xlfn.XLOOKUP(ED$1&amp;"|"&amp;TEXT($C218,"yyyymmdd"), RRPS_ALL[Key], RRPS_ALL[Mid Price], "")</f>
        <v>0</v>
      </c>
      <c r="EE218" s="6">
        <f>_xlfn.XLOOKUP(EE$1&amp;"|"&amp;TEXT($C218,"yyyymmdd"), RRPS_ALL[Key], RRPS_ALL[Mid Yield], "")</f>
        <v>0</v>
      </c>
      <c r="EF218" s="6">
        <f>_xlfn.XLOOKUP(EF$1&amp;"|"&amp;TEXT($C218,"yyyymmdd"), RRPS_ALL[Key], RRPS_ALL[Dirty Mid], "")</f>
        <v>0</v>
      </c>
      <c r="EG218" s="6">
        <f>_xlfn.XLOOKUP(EG$1&amp;"|"&amp;TEXT($C218,"yyyymmdd"), RRPS_ALL[Key], RRPS_ALL[Clean Price Mid], "")</f>
        <v>0</v>
      </c>
      <c r="EH218" s="6">
        <v>2.2499999999999999E-2</v>
      </c>
      <c r="EI218" s="5">
        <v>48366</v>
      </c>
      <c r="EJ218" s="6">
        <f t="shared" si="66"/>
        <v>14.584531143052704</v>
      </c>
      <c r="EK218" s="7">
        <f>_xlfn.XLOOKUP(EK$1&amp;"|"&amp;TEXT($C218,"yyyymmdd"), RRPS_ALL[Key], RRPS_ALL[Yield to Maturity], "")</f>
        <v>0.14338999999999999</v>
      </c>
      <c r="EL218" s="6">
        <f>_xlfn.XLOOKUP(EL$1&amp;"|"&amp;TEXT($C218,"yyyymmdd"), RRPS_ALL[Key], RRPS_ALL[Mid Price], "")</f>
        <v>108.203</v>
      </c>
      <c r="EM218" s="6">
        <f>_xlfn.XLOOKUP(EM$1&amp;"|"&amp;TEXT($C218,"yyyymmdd"), RRPS_ALL[Key], RRPS_ALL[Mid Yield], "")</f>
        <v>0.13337099999999999</v>
      </c>
      <c r="EN218" s="6">
        <f>_xlfn.XLOOKUP(EN$1&amp;"|"&amp;TEXT($C218,"yyyymmdd"), RRPS_ALL[Key], RRPS_ALL[Dirty Mid], "")</f>
        <v>108.203</v>
      </c>
      <c r="EO218" s="6">
        <f>_xlfn.XLOOKUP(EO$1&amp;"|"&amp;TEXT($C218,"yyyymmdd"), RRPS_ALL[Key], RRPS_ALL[Clean Price Mid], "")</f>
        <v>108.203</v>
      </c>
      <c r="EP218" s="6">
        <v>1.4999999999999999E-2</v>
      </c>
      <c r="EQ218" s="5">
        <v>45243</v>
      </c>
      <c r="ER218" s="6">
        <f t="shared" si="62"/>
        <v>6.0359937402190917</v>
      </c>
      <c r="ES218" s="7">
        <f>_xlfn.XLOOKUP(ES$1&amp;"|"&amp;TEXT($C218,"yyyymmdd"), RRPS_ALL[Key], RRPS_ALL[Yield to Maturity], "")</f>
        <v>0.34033799999999997</v>
      </c>
      <c r="ET218" s="6">
        <f>_xlfn.XLOOKUP(ET$1&amp;"|"&amp;TEXT($C218,"yyyymmdd"), RRPS_ALL[Key], RRPS_ALL[Mid Price], "")</f>
        <v>116.104</v>
      </c>
      <c r="EU218" s="6">
        <f>_xlfn.XLOOKUP(EU$1&amp;"|"&amp;TEXT($C218,"yyyymmdd"), RRPS_ALL[Key], RRPS_ALL[Mid Yield], "")</f>
        <v>0.33034400000000003</v>
      </c>
      <c r="EV218" s="6">
        <f>_xlfn.XLOOKUP(EV$1&amp;"|"&amp;TEXT($C218,"yyyymmdd"), RRPS_ALL[Key], RRPS_ALL[Dirty Mid], "")</f>
        <v>116.104</v>
      </c>
      <c r="EW218" s="6">
        <f>_xlfn.XLOOKUP(EW$1&amp;"|"&amp;TEXT($C218,"yyyymmdd"), RRPS_ALL[Key], RRPS_ALL[Clean Price Mid], "")</f>
        <v>116.104</v>
      </c>
      <c r="EX218" s="6">
        <v>2.5000000000000001E-2</v>
      </c>
      <c r="EY218" s="5">
        <v>45789</v>
      </c>
      <c r="EZ218" s="6">
        <f t="shared" si="68"/>
        <v>7.5296623060541528</v>
      </c>
      <c r="FA218" s="7">
        <f>_xlfn.XLOOKUP(FA$1&amp;"|"&amp;TEXT($C218,"yyyymmdd"), RRPS_ALL[Key], RRPS_ALL[Yield to Maturity], "")</f>
        <v>0.54928999999999994</v>
      </c>
      <c r="FB218" s="6">
        <f>_xlfn.XLOOKUP(FB$1&amp;"|"&amp;TEXT($C218,"yyyymmdd"), RRPS_ALL[Key], RRPS_ALL[Mid Price], "")</f>
        <v>104.04900000000001</v>
      </c>
      <c r="FC218" s="6">
        <f>_xlfn.XLOOKUP(FC$1&amp;"|"&amp;TEXT($C218,"yyyymmdd"), RRPS_ALL[Key], RRPS_ALL[Mid Yield], "")</f>
        <v>0.539273</v>
      </c>
      <c r="FD218" s="6">
        <f>_xlfn.XLOOKUP(FD$1&amp;"|"&amp;TEXT($C218,"yyyymmdd"), RRPS_ALL[Key], RRPS_ALL[Dirty Mid], "")</f>
        <v>104.04900000000001</v>
      </c>
      <c r="FE218" s="6">
        <f>_xlfn.XLOOKUP(FE$1&amp;"|"&amp;TEXT($C218,"yyyymmdd"), RRPS_ALL[Key], RRPS_ALL[Clean Price Mid], "")</f>
        <v>104.04900000000001</v>
      </c>
      <c r="FF218" s="6">
        <v>0.01</v>
      </c>
      <c r="FG218" s="5">
        <v>46338</v>
      </c>
      <c r="FH218" s="6">
        <f t="shared" si="61"/>
        <v>9.0334063526834623</v>
      </c>
      <c r="FI218" s="7">
        <f>_xlfn.XLOOKUP(FI$1&amp;"|"&amp;TEXT($C218,"yyyymmdd"), RRPS_ALL[Key], RRPS_ALL[Yield to Maturity], "")</f>
        <v>0.79176400000000002</v>
      </c>
      <c r="FJ218" s="6">
        <f>_xlfn.XLOOKUP(FJ$1&amp;"|"&amp;TEXT($C218,"yyyymmdd"), RRPS_ALL[Key], RRPS_ALL[Mid Price], "")</f>
        <v>99.679500000000004</v>
      </c>
      <c r="FK218" s="6">
        <f>_xlfn.XLOOKUP(FK$1&amp;"|"&amp;TEXT($C218,"yyyymmdd"), RRPS_ALL[Key], RRPS_ALL[Mid Yield], "")</f>
        <v>0.78180899999999998</v>
      </c>
      <c r="FL218" s="6">
        <f>_xlfn.XLOOKUP(FL$1&amp;"|"&amp;TEXT($C218,"yyyymmdd"), RRPS_ALL[Key], RRPS_ALL[Dirty Mid], "")</f>
        <v>99.679500000000004</v>
      </c>
      <c r="FM218" s="6">
        <f>_xlfn.XLOOKUP(FM$1&amp;"|"&amp;TEXT($C218,"yyyymmdd"), RRPS_ALL[Key], RRPS_ALL[Clean Price Mid], "")</f>
        <v>99.679500000000004</v>
      </c>
      <c r="FN218" s="6">
        <v>7.4999999999999997E-3</v>
      </c>
      <c r="FO218" s="5">
        <v>46885</v>
      </c>
      <c r="FP218" s="6">
        <f t="shared" si="70"/>
        <v>10.529774127310061</v>
      </c>
      <c r="FQ218" s="7" t="str">
        <f>_xlfn.XLOOKUP(FQ$1&amp;"|"&amp;TEXT($C218,"yyyymmdd"), RRPS_ALL[Key], RRPS_ALL[Yield to Maturity], "")</f>
        <v/>
      </c>
      <c r="FR218" s="6" t="str">
        <f>_xlfn.XLOOKUP(FR$1&amp;"|"&amp;TEXT($C218,"yyyymmdd"), RRPS_ALL[Key], RRPS_ALL[Mid Price], "")</f>
        <v/>
      </c>
      <c r="FS218" s="6" t="str">
        <f>_xlfn.XLOOKUP(FS$1&amp;"|"&amp;TEXT($C218,"yyyymmdd"), RRPS_ALL[Key], RRPS_ALL[Mid Yield], "")</f>
        <v/>
      </c>
      <c r="FT218" s="6" t="str">
        <f>_xlfn.XLOOKUP(FT$1&amp;"|"&amp;TEXT($C218,"yyyymmdd"), RRPS_ALL[Key], RRPS_ALL[Dirty Mid], "")</f>
        <v/>
      </c>
      <c r="FU218" s="6" t="str">
        <f>_xlfn.XLOOKUP(FU$1&amp;"|"&amp;TEXT($C218,"yyyymmdd"), RRPS_ALL[Key], RRPS_ALL[Clean Price Mid], "")</f>
        <v/>
      </c>
      <c r="FV218" s="6"/>
      <c r="FW218" s="6"/>
      <c r="FX218" s="6"/>
      <c r="FY218" s="7" t="str">
        <f>_xlfn.XLOOKUP(FY$1&amp;"|"&amp;TEXT($C218,"yyyymmdd"), RRPS_ALL[Key], RRPS_ALL[Yield to Maturity], "")</f>
        <v/>
      </c>
      <c r="FZ218" s="6" t="str">
        <f>_xlfn.XLOOKUP(FZ$1&amp;"|"&amp;TEXT($C218,"yyyymmdd"), RRPS_ALL[Key], RRPS_ALL[Mid Price], "")</f>
        <v/>
      </c>
      <c r="GA218" s="6" t="str">
        <f>_xlfn.XLOOKUP(GA$1&amp;"|"&amp;TEXT($C218,"yyyymmdd"), RRPS_ALL[Key], RRPS_ALL[Mid Yield], "")</f>
        <v/>
      </c>
      <c r="GB218" s="6" t="str">
        <f>_xlfn.XLOOKUP(GB$1&amp;"|"&amp;TEXT($C218,"yyyymmdd"), RRPS_ALL[Key], RRPS_ALL[Dirty Mid], "")</f>
        <v/>
      </c>
      <c r="GC218" s="6" t="str">
        <f>_xlfn.XLOOKUP(GC$1&amp;"|"&amp;TEXT($C218,"yyyymmdd"), RRPS_ALL[Key], RRPS_ALL[Clean Price Mid], "")</f>
        <v/>
      </c>
      <c r="GD218" s="6"/>
      <c r="GE218" s="6"/>
      <c r="GF218" s="6"/>
      <c r="GG218" s="7" t="str">
        <f>_xlfn.XLOOKUP(GG$1&amp;"|"&amp;TEXT($C218,"yyyymmdd"), RRPS_ALL[Key], RRPS_ALL[Yield to Maturity], "")</f>
        <v/>
      </c>
      <c r="GH218" s="6" t="str">
        <f>_xlfn.XLOOKUP(GH$1&amp;"|"&amp;TEXT($C218,"yyyymmdd"), RRPS_ALL[Key], RRPS_ALL[Mid Price], "")</f>
        <v/>
      </c>
      <c r="GI218" s="6" t="str">
        <f>_xlfn.XLOOKUP(GI$1&amp;"|"&amp;TEXT($C218,"yyyymmdd"), RRPS_ALL[Key], RRPS_ALL[Mid Yield], "")</f>
        <v/>
      </c>
      <c r="GJ218" s="6" t="str">
        <f>_xlfn.XLOOKUP(GJ$1&amp;"|"&amp;TEXT($C218,"yyyymmdd"), RRPS_ALL[Key], RRPS_ALL[Dirty Mid], "")</f>
        <v/>
      </c>
      <c r="GK218" s="6" t="str">
        <f>_xlfn.XLOOKUP(GK$1&amp;"|"&amp;TEXT($C218,"yyyymmdd"), RRPS_ALL[Key], RRPS_ALL[Clean Price Mid], "")</f>
        <v/>
      </c>
      <c r="GL218" s="6"/>
      <c r="GM218" s="6"/>
      <c r="GN218" s="6"/>
      <c r="GO218" s="7" t="str">
        <f>_xlfn.XLOOKUP(GO$1&amp;"|"&amp;TEXT($C218,"yyyymmdd"), RRPS_ALL[Key], RRPS_ALL[Yield to Maturity], "")</f>
        <v/>
      </c>
      <c r="GP218" s="6" t="str">
        <f>_xlfn.XLOOKUP(GP$1&amp;"|"&amp;TEXT($C218,"yyyymmdd"), RRPS_ALL[Key], RRPS_ALL[Mid Price], "")</f>
        <v/>
      </c>
      <c r="GQ218" s="6" t="str">
        <f>_xlfn.XLOOKUP(GQ$1&amp;"|"&amp;TEXT($C218,"yyyymmdd"), RRPS_ALL[Key], RRPS_ALL[Mid Yield], "")</f>
        <v/>
      </c>
      <c r="GR218" s="6" t="str">
        <f>_xlfn.XLOOKUP(GR$1&amp;"|"&amp;TEXT($C218,"yyyymmdd"), RRPS_ALL[Key], RRPS_ALL[Dirty Mid], "")</f>
        <v/>
      </c>
      <c r="GS218" s="6" t="str">
        <f>_xlfn.XLOOKUP(GS$1&amp;"|"&amp;TEXT($C218,"yyyymmdd"), RRPS_ALL[Key], RRPS_ALL[Clean Price Mid], "")</f>
        <v/>
      </c>
      <c r="GT218" s="6"/>
      <c r="GU218" s="6"/>
      <c r="GV218" s="6"/>
      <c r="GW218" s="7" t="str">
        <f>_xlfn.XLOOKUP(GW$1&amp;"|"&amp;TEXT($C218,"yyyymmdd"), RRPS_ALL[Key], RRPS_ALL[Yield to Maturity], "")</f>
        <v/>
      </c>
      <c r="GX218" s="6" t="str">
        <f>_xlfn.XLOOKUP(GX$1&amp;"|"&amp;TEXT($C218,"yyyymmdd"), RRPS_ALL[Key], RRPS_ALL[Mid Price], "")</f>
        <v/>
      </c>
      <c r="GY218" s="6" t="str">
        <f>_xlfn.XLOOKUP(GY$1&amp;"|"&amp;TEXT($C218,"yyyymmdd"), RRPS_ALL[Key], RRPS_ALL[Mid Yield], "")</f>
        <v/>
      </c>
      <c r="GZ218" s="6" t="str">
        <f>_xlfn.XLOOKUP(GZ$1&amp;"|"&amp;TEXT($C218,"yyyymmdd"), RRPS_ALL[Key], RRPS_ALL[Dirty Mid], "")</f>
        <v/>
      </c>
      <c r="HA218" s="6" t="str">
        <f>_xlfn.XLOOKUP(HA$1&amp;"|"&amp;TEXT($C218,"yyyymmdd"), RRPS_ALL[Key], RRPS_ALL[Clean Price Mid], "")</f>
        <v/>
      </c>
      <c r="HB218" s="6"/>
      <c r="HC218" s="6"/>
      <c r="HD218" s="6"/>
    </row>
    <row r="219" spans="1:212" x14ac:dyDescent="0.2">
      <c r="A219">
        <v>2017</v>
      </c>
      <c r="B219">
        <v>11</v>
      </c>
      <c r="C219" s="5">
        <f t="shared" si="63"/>
        <v>43069</v>
      </c>
      <c r="D219" s="6">
        <v>-1.25</v>
      </c>
      <c r="E219" s="7" t="str">
        <f>_xlfn.XLOOKUP(E$1&amp;"|"&amp;TEXT($C219,"yyyymmdd"), RRPS_ALL[Key], RRPS_ALL[Yield to Maturity], "")</f>
        <v/>
      </c>
      <c r="F219" s="6" t="str">
        <f>_xlfn.XLOOKUP(F$1&amp;"|"&amp;TEXT($C219,"yyyymmdd"), RRPS_ALL[Key], RRPS_ALL[Mid Price], "")</f>
        <v/>
      </c>
      <c r="G219" s="6" t="str">
        <f>_xlfn.XLOOKUP(G$1&amp;"|"&amp;TEXT($C219,"yyyymmdd"), RRPS_ALL[Key], RRPS_ALL[Mid Yield], "")</f>
        <v/>
      </c>
      <c r="H219" s="6" t="str">
        <f>_xlfn.XLOOKUP(H$1&amp;"|"&amp;TEXT($C219,"yyyymmdd"), RRPS_ALL[Key], RRPS_ALL[Dirty Mid], "")</f>
        <v/>
      </c>
      <c r="I219" s="6" t="str">
        <f>_xlfn.XLOOKUP(I$1&amp;"|"&amp;TEXT($C219,"yyyymmdd"), RRPS_ALL[Key], RRPS_ALL[Clean Price Mid], "")</f>
        <v/>
      </c>
      <c r="J219" s="6"/>
      <c r="K219" s="6"/>
      <c r="L219" s="6"/>
      <c r="M219" s="7" t="str">
        <f>_xlfn.XLOOKUP(M$1&amp;"|"&amp;TEXT($C219,"yyyymmdd"), RRPS_ALL[Key], RRPS_ALL[Yield to Maturity], "")</f>
        <v/>
      </c>
      <c r="N219" s="6" t="str">
        <f>_xlfn.XLOOKUP(N$1&amp;"|"&amp;TEXT($C219,"yyyymmdd"), RRPS_ALL[Key], RRPS_ALL[Mid Price], "")</f>
        <v/>
      </c>
      <c r="O219" s="6" t="str">
        <f>_xlfn.XLOOKUP(O$1&amp;"|"&amp;TEXT($C219,"yyyymmdd"), RRPS_ALL[Key], RRPS_ALL[Mid Yield], "")</f>
        <v/>
      </c>
      <c r="P219" s="6" t="str">
        <f>_xlfn.XLOOKUP(P$1&amp;"|"&amp;TEXT($C219,"yyyymmdd"), RRPS_ALL[Key], RRPS_ALL[Dirty Mid], "")</f>
        <v/>
      </c>
      <c r="Q219" s="6" t="str">
        <f>_xlfn.XLOOKUP(Q$1&amp;"|"&amp;TEXT($C219,"yyyymmdd"), RRPS_ALL[Key], RRPS_ALL[Clean Price Mid], "")</f>
        <v/>
      </c>
      <c r="R219" s="6"/>
      <c r="S219" s="6"/>
      <c r="T219" s="6"/>
      <c r="U219" s="7" t="str">
        <f>_xlfn.XLOOKUP(U$1&amp;"|"&amp;TEXT($C219,"yyyymmdd"), RRPS_ALL[Key], RRPS_ALL[Yield to Maturity], "")</f>
        <v/>
      </c>
      <c r="V219" s="6" t="str">
        <f>_xlfn.XLOOKUP(V$1&amp;"|"&amp;TEXT($C219,"yyyymmdd"), RRPS_ALL[Key], RRPS_ALL[Mid Price], "")</f>
        <v/>
      </c>
      <c r="W219" s="6" t="str">
        <f>_xlfn.XLOOKUP(W$1&amp;"|"&amp;TEXT($C219,"yyyymmdd"), RRPS_ALL[Key], RRPS_ALL[Mid Yield], "")</f>
        <v/>
      </c>
      <c r="X219" s="6" t="str">
        <f>_xlfn.XLOOKUP(X$1&amp;"|"&amp;TEXT($C219,"yyyymmdd"), RRPS_ALL[Key], RRPS_ALL[Dirty Mid], "")</f>
        <v/>
      </c>
      <c r="Y219" s="6" t="str">
        <f>_xlfn.XLOOKUP(Y$1&amp;"|"&amp;TEXT($C219,"yyyymmdd"), RRPS_ALL[Key], RRPS_ALL[Clean Price Mid], "")</f>
        <v/>
      </c>
      <c r="Z219" s="6"/>
      <c r="AA219" s="6"/>
      <c r="AB219" s="6"/>
      <c r="AC219" s="7" t="str">
        <f>_xlfn.XLOOKUP(AC$1&amp;"|"&amp;TEXT($C219,"yyyymmdd"), RRPS_ALL[Key], RRPS_ALL[Yield to Maturity], "")</f>
        <v/>
      </c>
      <c r="AD219" s="6" t="str">
        <f>_xlfn.XLOOKUP(AD$1&amp;"|"&amp;TEXT($C219,"yyyymmdd"), RRPS_ALL[Key], RRPS_ALL[Mid Price], "")</f>
        <v/>
      </c>
      <c r="AE219" s="6" t="str">
        <f>_xlfn.XLOOKUP(AE$1&amp;"|"&amp;TEXT($C219,"yyyymmdd"), RRPS_ALL[Key], RRPS_ALL[Mid Yield], "")</f>
        <v/>
      </c>
      <c r="AF219" s="6" t="str">
        <f>_xlfn.XLOOKUP(AF$1&amp;"|"&amp;TEXT($C219,"yyyymmdd"), RRPS_ALL[Key], RRPS_ALL[Dirty Mid], "")</f>
        <v/>
      </c>
      <c r="AG219" s="6" t="str">
        <f>_xlfn.XLOOKUP(AG$1&amp;"|"&amp;TEXT($C219,"yyyymmdd"), RRPS_ALL[Key], RRPS_ALL[Clean Price Mid], "")</f>
        <v/>
      </c>
      <c r="AH219" s="6"/>
      <c r="AI219" s="6"/>
      <c r="AJ219" s="6"/>
      <c r="AK219" s="7" t="str">
        <f>_xlfn.XLOOKUP(AK$1&amp;"|"&amp;TEXT($C219,"yyyymmdd"), RRPS_ALL[Key], RRPS_ALL[Yield to Maturity], "")</f>
        <v/>
      </c>
      <c r="AL219" s="6" t="str">
        <f>_xlfn.XLOOKUP(AL$1&amp;"|"&amp;TEXT($C219,"yyyymmdd"), RRPS_ALL[Key], RRPS_ALL[Mid Price], "")</f>
        <v/>
      </c>
      <c r="AM219" s="6" t="str">
        <f>_xlfn.XLOOKUP(AM$1&amp;"|"&amp;TEXT($C219,"yyyymmdd"), RRPS_ALL[Key], RRPS_ALL[Mid Yield], "")</f>
        <v/>
      </c>
      <c r="AN219" s="6" t="str">
        <f>_xlfn.XLOOKUP(AN$1&amp;"|"&amp;TEXT($C219,"yyyymmdd"), RRPS_ALL[Key], RRPS_ALL[Dirty Mid], "")</f>
        <v/>
      </c>
      <c r="AO219" s="6" t="str">
        <f>_xlfn.XLOOKUP(AO$1&amp;"|"&amp;TEXT($C219,"yyyymmdd"), RRPS_ALL[Key], RRPS_ALL[Clean Price Mid], "")</f>
        <v/>
      </c>
      <c r="AP219" s="6"/>
      <c r="AQ219" s="6"/>
      <c r="AR219" s="6"/>
      <c r="AS219" s="7" t="str">
        <f>_xlfn.XLOOKUP(AS$1&amp;"|"&amp;TEXT($C219,"yyyymmdd"), RRPS_ALL[Key], RRPS_ALL[Yield to Maturity], "")</f>
        <v/>
      </c>
      <c r="AT219" s="6" t="str">
        <f>_xlfn.XLOOKUP(AT$1&amp;"|"&amp;TEXT($C219,"yyyymmdd"), RRPS_ALL[Key], RRPS_ALL[Mid Price], "")</f>
        <v/>
      </c>
      <c r="AU219" s="6" t="str">
        <f>_xlfn.XLOOKUP(AU$1&amp;"|"&amp;TEXT($C219,"yyyymmdd"), RRPS_ALL[Key], RRPS_ALL[Mid Yield], "")</f>
        <v/>
      </c>
      <c r="AV219" s="6" t="str">
        <f>_xlfn.XLOOKUP(AV$1&amp;"|"&amp;TEXT($C219,"yyyymmdd"), RRPS_ALL[Key], RRPS_ALL[Dirty Mid], "")</f>
        <v/>
      </c>
      <c r="AW219" s="6" t="str">
        <f>_xlfn.XLOOKUP(AW$1&amp;"|"&amp;TEXT($C219,"yyyymmdd"), RRPS_ALL[Key], RRPS_ALL[Clean Price Mid], "")</f>
        <v/>
      </c>
      <c r="AX219" s="6"/>
      <c r="AY219" s="6"/>
      <c r="AZ219" s="6"/>
      <c r="BA219" s="7" t="str">
        <f>_xlfn.XLOOKUP(BA$1&amp;"|"&amp;TEXT($C219,"yyyymmdd"), RRPS_ALL[Key], RRPS_ALL[Yield to Maturity], "")</f>
        <v/>
      </c>
      <c r="BB219" s="6" t="str">
        <f>_xlfn.XLOOKUP(BB$1&amp;"|"&amp;TEXT($C219,"yyyymmdd"), RRPS_ALL[Key], RRPS_ALL[Mid Price], "")</f>
        <v/>
      </c>
      <c r="BC219" s="6" t="str">
        <f>_xlfn.XLOOKUP(BC$1&amp;"|"&amp;TEXT($C219,"yyyymmdd"), RRPS_ALL[Key], RRPS_ALL[Mid Yield], "")</f>
        <v/>
      </c>
      <c r="BD219" s="6" t="str">
        <f>_xlfn.XLOOKUP(BD$1&amp;"|"&amp;TEXT($C219,"yyyymmdd"), RRPS_ALL[Key], RRPS_ALL[Dirty Mid], "")</f>
        <v/>
      </c>
      <c r="BE219" s="6" t="str">
        <f>_xlfn.XLOOKUP(BE$1&amp;"|"&amp;TEXT($C219,"yyyymmdd"), RRPS_ALL[Key], RRPS_ALL[Clean Price Mid], "")</f>
        <v/>
      </c>
      <c r="BF219" s="6"/>
      <c r="BG219" s="6"/>
      <c r="BH219" s="6"/>
      <c r="BI219" s="7" t="str">
        <f>_xlfn.XLOOKUP(BI$1&amp;"|"&amp;TEXT($C219,"yyyymmdd"), RRPS_ALL[Key], RRPS_ALL[Yield to Maturity], "")</f>
        <v/>
      </c>
      <c r="BJ219" s="6" t="str">
        <f>_xlfn.XLOOKUP(BJ$1&amp;"|"&amp;TEXT($C219,"yyyymmdd"), RRPS_ALL[Key], RRPS_ALL[Mid Price], "")</f>
        <v/>
      </c>
      <c r="BK219" s="6" t="str">
        <f>_xlfn.XLOOKUP(BK$1&amp;"|"&amp;TEXT($C219,"yyyymmdd"), RRPS_ALL[Key], RRPS_ALL[Mid Yield], "")</f>
        <v/>
      </c>
      <c r="BL219" s="6" t="str">
        <f>_xlfn.XLOOKUP(BL$1&amp;"|"&amp;TEXT($C219,"yyyymmdd"), RRPS_ALL[Key], RRPS_ALL[Dirty Mid], "")</f>
        <v/>
      </c>
      <c r="BM219" s="6" t="str">
        <f>_xlfn.XLOOKUP(BM$1&amp;"|"&amp;TEXT($C219,"yyyymmdd"), RRPS_ALL[Key], RRPS_ALL[Clean Price Mid], "")</f>
        <v/>
      </c>
      <c r="BN219" s="6"/>
      <c r="BO219" s="6"/>
      <c r="BP219" s="6"/>
      <c r="BQ219" s="7">
        <f>_xlfn.XLOOKUP(BQ$1&amp;"|"&amp;TEXT($C219,"yyyymmdd"), RRPS_ALL[Key], RRPS_ALL[Yield to Maturity], "")</f>
        <v>-0.48931599999999997</v>
      </c>
      <c r="BR219" s="6">
        <f>_xlfn.XLOOKUP(BR$1&amp;"|"&amp;TEXT($C219,"yyyymmdd"), RRPS_ALL[Key], RRPS_ALL[Mid Price], "")</f>
        <v>116.626</v>
      </c>
      <c r="BS219" s="6">
        <f>_xlfn.XLOOKUP(BS$1&amp;"|"&amp;TEXT($C219,"yyyymmdd"), RRPS_ALL[Key], RRPS_ALL[Mid Yield], "")</f>
        <v>-0.501834</v>
      </c>
      <c r="BT219" s="6">
        <f>_xlfn.XLOOKUP(BT$1&amp;"|"&amp;TEXT($C219,"yyyymmdd"), RRPS_ALL[Key], RRPS_ALL[Dirty Mid], "")</f>
        <v>116.626</v>
      </c>
      <c r="BU219" s="6">
        <f>_xlfn.XLOOKUP(BU$1&amp;"|"&amp;TEXT($C219,"yyyymmdd"), RRPS_ALL[Key], RRPS_ALL[Clean Price Mid], "")</f>
        <v>116.626</v>
      </c>
      <c r="BV219" s="6">
        <v>0.05</v>
      </c>
      <c r="BW219" s="5">
        <v>44166</v>
      </c>
      <c r="BX219" s="6">
        <f t="shared" si="69"/>
        <v>3.0034223134839153</v>
      </c>
      <c r="BY219" s="7" t="str">
        <f>_xlfn.XLOOKUP(BY$1&amp;"|"&amp;TEXT($C219,"yyyymmdd"), RRPS_ALL[Key], RRPS_ALL[Yield to Maturity], "")</f>
        <v/>
      </c>
      <c r="BZ219" s="6" t="str">
        <f>_xlfn.XLOOKUP(BZ$1&amp;"|"&amp;TEXT($C219,"yyyymmdd"), RRPS_ALL[Key], RRPS_ALL[Mid Price], "")</f>
        <v/>
      </c>
      <c r="CA219" s="6" t="str">
        <f>_xlfn.XLOOKUP(CA$1&amp;"|"&amp;TEXT($C219,"yyyymmdd"), RRPS_ALL[Key], RRPS_ALL[Mid Yield], "")</f>
        <v/>
      </c>
      <c r="CB219" s="6" t="str">
        <f>_xlfn.XLOOKUP(CB$1&amp;"|"&amp;TEXT($C219,"yyyymmdd"), RRPS_ALL[Key], RRPS_ALL[Dirty Mid], "")</f>
        <v/>
      </c>
      <c r="CC219" s="6" t="str">
        <f>_xlfn.XLOOKUP(CC$1&amp;"|"&amp;TEXT($C219,"yyyymmdd"), RRPS_ALL[Key], RRPS_ALL[Clean Price Mid], "")</f>
        <v/>
      </c>
      <c r="CD219" s="6"/>
      <c r="CE219" s="6"/>
      <c r="CF219" s="6"/>
      <c r="CG219" s="7" t="str">
        <f>_xlfn.XLOOKUP(CG$1&amp;"|"&amp;TEXT($C219,"yyyymmdd"), RRPS_ALL[Key], RRPS_ALL[Yield to Maturity], "")</f>
        <v/>
      </c>
      <c r="CH219" s="6" t="str">
        <f>_xlfn.XLOOKUP(CH$1&amp;"|"&amp;TEXT($C219,"yyyymmdd"), RRPS_ALL[Key], RRPS_ALL[Mid Price], "")</f>
        <v/>
      </c>
      <c r="CI219" s="6" t="str">
        <f>_xlfn.XLOOKUP(CI$1&amp;"|"&amp;TEXT($C219,"yyyymmdd"), RRPS_ALL[Key], RRPS_ALL[Mid Yield], "")</f>
        <v/>
      </c>
      <c r="CJ219" s="6" t="str">
        <f>_xlfn.XLOOKUP(CJ$1&amp;"|"&amp;TEXT($C219,"yyyymmdd"), RRPS_ALL[Key], RRPS_ALL[Dirty Mid], "")</f>
        <v/>
      </c>
      <c r="CK219" s="6" t="str">
        <f>_xlfn.XLOOKUP(CK$1&amp;"|"&amp;TEXT($C219,"yyyymmdd"), RRPS_ALL[Key], RRPS_ALL[Clean Price Mid], "")</f>
        <v/>
      </c>
      <c r="CL219" s="6"/>
      <c r="CM219" s="6"/>
      <c r="CN219" s="6"/>
      <c r="CO219" s="7" t="str">
        <f>_xlfn.XLOOKUP(CO$1&amp;"|"&amp;TEXT($C219,"yyyymmdd"), RRPS_ALL[Key], RRPS_ALL[Yield to Maturity], "")</f>
        <v/>
      </c>
      <c r="CP219" s="6" t="str">
        <f>_xlfn.XLOOKUP(CP$1&amp;"|"&amp;TEXT($C219,"yyyymmdd"), RRPS_ALL[Key], RRPS_ALL[Mid Price], "")</f>
        <v/>
      </c>
      <c r="CQ219" s="6" t="str">
        <f>_xlfn.XLOOKUP(CQ$1&amp;"|"&amp;TEXT($C219,"yyyymmdd"), RRPS_ALL[Key], RRPS_ALL[Mid Yield], "")</f>
        <v/>
      </c>
      <c r="CR219" s="6" t="str">
        <f>_xlfn.XLOOKUP(CR$1&amp;"|"&amp;TEXT($C219,"yyyymmdd"), RRPS_ALL[Key], RRPS_ALL[Dirty Mid], "")</f>
        <v/>
      </c>
      <c r="CS219" s="6" t="str">
        <f>_xlfn.XLOOKUP(CS$1&amp;"|"&amp;TEXT($C219,"yyyymmdd"), RRPS_ALL[Key], RRPS_ALL[Clean Price Mid], "")</f>
        <v/>
      </c>
      <c r="CT219" s="6"/>
      <c r="CU219" s="6"/>
      <c r="CV219" s="6"/>
      <c r="CW219" s="7" t="str">
        <f>_xlfn.XLOOKUP(CW$1&amp;"|"&amp;TEXT($C219,"yyyymmdd"), RRPS_ALL[Key], RRPS_ALL[Yield to Maturity], "")</f>
        <v/>
      </c>
      <c r="CX219" s="6" t="str">
        <f>_xlfn.XLOOKUP(CX$1&amp;"|"&amp;TEXT($C219,"yyyymmdd"), RRPS_ALL[Key], RRPS_ALL[Mid Price], "")</f>
        <v/>
      </c>
      <c r="CY219" s="6" t="str">
        <f>_xlfn.XLOOKUP(CY$1&amp;"|"&amp;TEXT($C219,"yyyymmdd"), RRPS_ALL[Key], RRPS_ALL[Mid Yield], "")</f>
        <v/>
      </c>
      <c r="CZ219" s="6" t="str">
        <f>_xlfn.XLOOKUP(CZ$1&amp;"|"&amp;TEXT($C219,"yyyymmdd"), RRPS_ALL[Key], RRPS_ALL[Dirty Mid], "")</f>
        <v/>
      </c>
      <c r="DA219" s="6" t="str">
        <f>_xlfn.XLOOKUP(DA$1&amp;"|"&amp;TEXT($C219,"yyyymmdd"), RRPS_ALL[Key], RRPS_ALL[Clean Price Mid], "")</f>
        <v/>
      </c>
      <c r="DB219" s="6"/>
      <c r="DC219" s="6"/>
      <c r="DD219" s="6"/>
      <c r="DE219" s="7">
        <f>_xlfn.XLOOKUP(DE$1&amp;"|"&amp;TEXT($C219,"yyyymmdd"), RRPS_ALL[Key], RRPS_ALL[Yield to Maturity], "")</f>
        <v>-0.85574099999999997</v>
      </c>
      <c r="DF219" s="6">
        <f>_xlfn.XLOOKUP(DF$1&amp;"|"&amp;TEXT($C219,"yyyymmdd"), RRPS_ALL[Key], RRPS_ALL[Mid Price], "")</f>
        <v>106.5835</v>
      </c>
      <c r="DG219" s="6">
        <f>_xlfn.XLOOKUP(DG$1&amp;"|"&amp;TEXT($C219,"yyyymmdd"), RRPS_ALL[Key], RRPS_ALL[Mid Yield], "")</f>
        <v>-0.87039999999999995</v>
      </c>
      <c r="DH219" s="6">
        <f>_xlfn.XLOOKUP(DH$1&amp;"|"&amp;TEXT($C219,"yyyymmdd"), RRPS_ALL[Key], RRPS_ALL[Dirty Mid], "")</f>
        <v>106.5835</v>
      </c>
      <c r="DI219" s="6">
        <f>_xlfn.XLOOKUP(DI$1&amp;"|"&amp;TEXT($C219,"yyyymmdd"), RRPS_ALL[Key], RRPS_ALL[Clean Price Mid], "")</f>
        <v>106.5835</v>
      </c>
      <c r="DJ219" s="6">
        <v>4.2500000000000003E-2</v>
      </c>
      <c r="DK219" s="5">
        <v>43536</v>
      </c>
      <c r="DL219" s="6">
        <f t="shared" si="64"/>
        <v>1.2794520547945205</v>
      </c>
      <c r="DM219" s="7">
        <f>_xlfn.XLOOKUP(DM$1&amp;"|"&amp;TEXT($C219,"yyyymmdd"), RRPS_ALL[Key], RRPS_ALL[Yield to Maturity], "")</f>
        <v>1.4469780000000001</v>
      </c>
      <c r="DN219" s="6">
        <f>_xlfn.XLOOKUP(DN$1&amp;"|"&amp;TEXT($C219,"yyyymmdd"), RRPS_ALL[Key], RRPS_ALL[Mid Price], "")</f>
        <v>137.98650000000001</v>
      </c>
      <c r="DO219" s="6">
        <f>_xlfn.XLOOKUP(DO$1&amp;"|"&amp;TEXT($C219,"yyyymmdd"), RRPS_ALL[Key], RRPS_ALL[Mid Yield], "")</f>
        <v>1.4219459999999999</v>
      </c>
      <c r="DP219" s="6">
        <f>_xlfn.XLOOKUP(DP$1&amp;"|"&amp;TEXT($C219,"yyyymmdd"), RRPS_ALL[Key], RRPS_ALL[Dirty Mid], "")</f>
        <v>137.98650000000001</v>
      </c>
      <c r="DQ219" s="6">
        <f>_xlfn.XLOOKUP(DQ$1&amp;"|"&amp;TEXT($C219,"yyyymmdd"), RRPS_ALL[Key], RRPS_ALL[Clean Price Mid], "")</f>
        <v>137.98650000000001</v>
      </c>
      <c r="DR219" s="6">
        <v>3.5000000000000003E-2</v>
      </c>
      <c r="DS219" s="5">
        <v>50859</v>
      </c>
      <c r="DT219" s="6">
        <f t="shared" si="65"/>
        <v>21.329761904761906</v>
      </c>
      <c r="DU219" s="7">
        <f>_xlfn.XLOOKUP(DU$1&amp;"|"&amp;TEXT($C219,"yyyymmdd"), RRPS_ALL[Key], RRPS_ALL[Yield to Maturity], "")</f>
        <v>-0.20949200000000001</v>
      </c>
      <c r="DV219" s="6">
        <f>_xlfn.XLOOKUP(DV$1&amp;"|"&amp;TEXT($C219,"yyyymmdd"), RRPS_ALL[Key], RRPS_ALL[Mid Price], "")</f>
        <v>116.834</v>
      </c>
      <c r="DW219" s="6">
        <f>_xlfn.XLOOKUP(DW$1&amp;"|"&amp;TEXT($C219,"yyyymmdd"), RRPS_ALL[Key], RRPS_ALL[Mid Yield], "")</f>
        <v>-0.22453500000000001</v>
      </c>
      <c r="DX219" s="6">
        <f>_xlfn.XLOOKUP(DX$1&amp;"|"&amp;TEXT($C219,"yyyymmdd"), RRPS_ALL[Key], RRPS_ALL[Dirty Mid], "")</f>
        <v>116.834</v>
      </c>
      <c r="DY219" s="6">
        <f>_xlfn.XLOOKUP(DY$1&amp;"|"&amp;TEXT($C219,"yyyymmdd"), RRPS_ALL[Key], RRPS_ALL[Clean Price Mid], "")</f>
        <v>116.834</v>
      </c>
      <c r="DZ219" s="6">
        <v>3.5000000000000003E-2</v>
      </c>
      <c r="EA219" s="5">
        <v>44713</v>
      </c>
      <c r="EB219" s="6">
        <f t="shared" si="67"/>
        <v>4.5020538566864445</v>
      </c>
      <c r="EC219" s="7">
        <f>_xlfn.XLOOKUP(EC$1&amp;"|"&amp;TEXT($C219,"yyyymmdd"), RRPS_ALL[Key], RRPS_ALL[Yield to Maturity], "")</f>
        <v>0</v>
      </c>
      <c r="ED219" s="6">
        <f>_xlfn.XLOOKUP(ED$1&amp;"|"&amp;TEXT($C219,"yyyymmdd"), RRPS_ALL[Key], RRPS_ALL[Mid Price], "")</f>
        <v>0</v>
      </c>
      <c r="EE219" s="6">
        <f>_xlfn.XLOOKUP(EE$1&amp;"|"&amp;TEXT($C219,"yyyymmdd"), RRPS_ALL[Key], RRPS_ALL[Mid Yield], "")</f>
        <v>0</v>
      </c>
      <c r="EF219" s="6">
        <f>_xlfn.XLOOKUP(EF$1&amp;"|"&amp;TEXT($C219,"yyyymmdd"), RRPS_ALL[Key], RRPS_ALL[Dirty Mid], "")</f>
        <v>0</v>
      </c>
      <c r="EG219" s="6">
        <f>_xlfn.XLOOKUP(EG$1&amp;"|"&amp;TEXT($C219,"yyyymmdd"), RRPS_ALL[Key], RRPS_ALL[Clean Price Mid], "")</f>
        <v>0</v>
      </c>
      <c r="EH219" s="6">
        <v>2.2499999999999999E-2</v>
      </c>
      <c r="EI219" s="5">
        <v>48366</v>
      </c>
      <c r="EJ219" s="6">
        <f t="shared" si="66"/>
        <v>14.50239561943874</v>
      </c>
      <c r="EK219" s="7">
        <f>_xlfn.XLOOKUP(EK$1&amp;"|"&amp;TEXT($C219,"yyyymmdd"), RRPS_ALL[Key], RRPS_ALL[Yield to Maturity], "")</f>
        <v>6.9348999999999994E-2</v>
      </c>
      <c r="EL219" s="6">
        <f>_xlfn.XLOOKUP(EL$1&amp;"|"&amp;TEXT($C219,"yyyymmdd"), RRPS_ALL[Key], RRPS_ALL[Mid Price], "")</f>
        <v>108.5425</v>
      </c>
      <c r="EM219" s="6">
        <f>_xlfn.XLOOKUP(EM$1&amp;"|"&amp;TEXT($C219,"yyyymmdd"), RRPS_ALL[Key], RRPS_ALL[Mid Yield], "")</f>
        <v>5.9387000000000002E-2</v>
      </c>
      <c r="EN219" s="6">
        <f>_xlfn.XLOOKUP(EN$1&amp;"|"&amp;TEXT($C219,"yyyymmdd"), RRPS_ALL[Key], RRPS_ALL[Dirty Mid], "")</f>
        <v>108.5425</v>
      </c>
      <c r="EO219" s="6">
        <f>_xlfn.XLOOKUP(EO$1&amp;"|"&amp;TEXT($C219,"yyyymmdd"), RRPS_ALL[Key], RRPS_ALL[Clean Price Mid], "")</f>
        <v>108.5425</v>
      </c>
      <c r="EP219" s="6">
        <v>1.4999999999999999E-2</v>
      </c>
      <c r="EQ219" s="5">
        <v>45243</v>
      </c>
      <c r="ER219" s="6">
        <f t="shared" si="62"/>
        <v>5.9538341158059467</v>
      </c>
      <c r="ES219" s="7">
        <f>_xlfn.XLOOKUP(ES$1&amp;"|"&amp;TEXT($C219,"yyyymmdd"), RRPS_ALL[Key], RRPS_ALL[Yield to Maturity], "")</f>
        <v>0.28399000000000002</v>
      </c>
      <c r="ET219" s="6">
        <f>_xlfn.XLOOKUP(ET$1&amp;"|"&amp;TEXT($C219,"yyyymmdd"), RRPS_ALL[Key], RRPS_ALL[Mid Price], "")</f>
        <v>116.3685</v>
      </c>
      <c r="EU219" s="6">
        <f>_xlfn.XLOOKUP(EU$1&amp;"|"&amp;TEXT($C219,"yyyymmdd"), RRPS_ALL[Key], RRPS_ALL[Mid Yield], "")</f>
        <v>0.27404000000000001</v>
      </c>
      <c r="EV219" s="6">
        <f>_xlfn.XLOOKUP(EV$1&amp;"|"&amp;TEXT($C219,"yyyymmdd"), RRPS_ALL[Key], RRPS_ALL[Dirty Mid], "")</f>
        <v>116.3685</v>
      </c>
      <c r="EW219" s="6">
        <f>_xlfn.XLOOKUP(EW$1&amp;"|"&amp;TEXT($C219,"yyyymmdd"), RRPS_ALL[Key], RRPS_ALL[Clean Price Mid], "")</f>
        <v>116.3685</v>
      </c>
      <c r="EX219" s="6">
        <v>2.5000000000000001E-2</v>
      </c>
      <c r="EY219" s="5">
        <v>45789</v>
      </c>
      <c r="EZ219" s="6">
        <f t="shared" si="68"/>
        <v>7.4475205354426528</v>
      </c>
      <c r="FA219" s="7">
        <f>_xlfn.XLOOKUP(FA$1&amp;"|"&amp;TEXT($C219,"yyyymmdd"), RRPS_ALL[Key], RRPS_ALL[Yield to Maturity], "")</f>
        <v>0.48906500000000003</v>
      </c>
      <c r="FB219" s="6">
        <f>_xlfn.XLOOKUP(FB$1&amp;"|"&amp;TEXT($C219,"yyyymmdd"), RRPS_ALL[Key], RRPS_ALL[Mid Price], "")</f>
        <v>104.5475</v>
      </c>
      <c r="FC219" s="6">
        <f>_xlfn.XLOOKUP(FC$1&amp;"|"&amp;TEXT($C219,"yyyymmdd"), RRPS_ALL[Key], RRPS_ALL[Mid Yield], "")</f>
        <v>0.47911999999999999</v>
      </c>
      <c r="FD219" s="6">
        <f>_xlfn.XLOOKUP(FD$1&amp;"|"&amp;TEXT($C219,"yyyymmdd"), RRPS_ALL[Key], RRPS_ALL[Dirty Mid], "")</f>
        <v>104.5475</v>
      </c>
      <c r="FE219" s="6">
        <f>_xlfn.XLOOKUP(FE$1&amp;"|"&amp;TEXT($C219,"yyyymmdd"), RRPS_ALL[Key], RRPS_ALL[Clean Price Mid], "")</f>
        <v>104.5475</v>
      </c>
      <c r="FF219" s="6">
        <v>0.01</v>
      </c>
      <c r="FG219" s="5">
        <v>46338</v>
      </c>
      <c r="FH219" s="6">
        <f t="shared" si="61"/>
        <v>8.9512595837897049</v>
      </c>
      <c r="FI219" s="7">
        <f>_xlfn.XLOOKUP(FI$1&amp;"|"&amp;TEXT($C219,"yyyymmdd"), RRPS_ALL[Key], RRPS_ALL[Yield to Maturity], "")</f>
        <v>0.73016400000000004</v>
      </c>
      <c r="FJ219" s="6">
        <f>_xlfn.XLOOKUP(FJ$1&amp;"|"&amp;TEXT($C219,"yyyymmdd"), RRPS_ALL[Key], RRPS_ALL[Mid Price], "")</f>
        <v>100.2985</v>
      </c>
      <c r="FK219" s="6">
        <f>_xlfn.XLOOKUP(FK$1&amp;"|"&amp;TEXT($C219,"yyyymmdd"), RRPS_ALL[Key], RRPS_ALL[Mid Yield], "")</f>
        <v>0.720198</v>
      </c>
      <c r="FL219" s="6">
        <f>_xlfn.XLOOKUP(FL$1&amp;"|"&amp;TEXT($C219,"yyyymmdd"), RRPS_ALL[Key], RRPS_ALL[Dirty Mid], "")</f>
        <v>100.2985</v>
      </c>
      <c r="FM219" s="6">
        <f>_xlfn.XLOOKUP(FM$1&amp;"|"&amp;TEXT($C219,"yyyymmdd"), RRPS_ALL[Key], RRPS_ALL[Clean Price Mid], "")</f>
        <v>100.2985</v>
      </c>
      <c r="FN219" s="6">
        <v>7.4999999999999997E-3</v>
      </c>
      <c r="FO219" s="5">
        <v>46885</v>
      </c>
      <c r="FP219" s="6">
        <f t="shared" si="70"/>
        <v>10.447638603696099</v>
      </c>
      <c r="FQ219" s="7" t="str">
        <f>_xlfn.XLOOKUP(FQ$1&amp;"|"&amp;TEXT($C219,"yyyymmdd"), RRPS_ALL[Key], RRPS_ALL[Yield to Maturity], "")</f>
        <v/>
      </c>
      <c r="FR219" s="6" t="str">
        <f>_xlfn.XLOOKUP(FR$1&amp;"|"&amp;TEXT($C219,"yyyymmdd"), RRPS_ALL[Key], RRPS_ALL[Mid Price], "")</f>
        <v/>
      </c>
      <c r="FS219" s="6" t="str">
        <f>_xlfn.XLOOKUP(FS$1&amp;"|"&amp;TEXT($C219,"yyyymmdd"), RRPS_ALL[Key], RRPS_ALL[Mid Yield], "")</f>
        <v/>
      </c>
      <c r="FT219" s="6" t="str">
        <f>_xlfn.XLOOKUP(FT$1&amp;"|"&amp;TEXT($C219,"yyyymmdd"), RRPS_ALL[Key], RRPS_ALL[Dirty Mid], "")</f>
        <v/>
      </c>
      <c r="FU219" s="6" t="str">
        <f>_xlfn.XLOOKUP(FU$1&amp;"|"&amp;TEXT($C219,"yyyymmdd"), RRPS_ALL[Key], RRPS_ALL[Clean Price Mid], "")</f>
        <v/>
      </c>
      <c r="FV219" s="6"/>
      <c r="FW219" s="6"/>
      <c r="FX219" s="6"/>
      <c r="FY219" s="7" t="str">
        <f>_xlfn.XLOOKUP(FY$1&amp;"|"&amp;TEXT($C219,"yyyymmdd"), RRPS_ALL[Key], RRPS_ALL[Yield to Maturity], "")</f>
        <v/>
      </c>
      <c r="FZ219" s="6" t="str">
        <f>_xlfn.XLOOKUP(FZ$1&amp;"|"&amp;TEXT($C219,"yyyymmdd"), RRPS_ALL[Key], RRPS_ALL[Mid Price], "")</f>
        <v/>
      </c>
      <c r="GA219" s="6" t="str">
        <f>_xlfn.XLOOKUP(GA$1&amp;"|"&amp;TEXT($C219,"yyyymmdd"), RRPS_ALL[Key], RRPS_ALL[Mid Yield], "")</f>
        <v/>
      </c>
      <c r="GB219" s="6" t="str">
        <f>_xlfn.XLOOKUP(GB$1&amp;"|"&amp;TEXT($C219,"yyyymmdd"), RRPS_ALL[Key], RRPS_ALL[Dirty Mid], "")</f>
        <v/>
      </c>
      <c r="GC219" s="6" t="str">
        <f>_xlfn.XLOOKUP(GC$1&amp;"|"&amp;TEXT($C219,"yyyymmdd"), RRPS_ALL[Key], RRPS_ALL[Clean Price Mid], "")</f>
        <v/>
      </c>
      <c r="GD219" s="6"/>
      <c r="GE219" s="6"/>
      <c r="GF219" s="6"/>
      <c r="GG219" s="7" t="str">
        <f>_xlfn.XLOOKUP(GG$1&amp;"|"&amp;TEXT($C219,"yyyymmdd"), RRPS_ALL[Key], RRPS_ALL[Yield to Maturity], "")</f>
        <v/>
      </c>
      <c r="GH219" s="6" t="str">
        <f>_xlfn.XLOOKUP(GH$1&amp;"|"&amp;TEXT($C219,"yyyymmdd"), RRPS_ALL[Key], RRPS_ALL[Mid Price], "")</f>
        <v/>
      </c>
      <c r="GI219" s="6" t="str">
        <f>_xlfn.XLOOKUP(GI$1&amp;"|"&amp;TEXT($C219,"yyyymmdd"), RRPS_ALL[Key], RRPS_ALL[Mid Yield], "")</f>
        <v/>
      </c>
      <c r="GJ219" s="6" t="str">
        <f>_xlfn.XLOOKUP(GJ$1&amp;"|"&amp;TEXT($C219,"yyyymmdd"), RRPS_ALL[Key], RRPS_ALL[Dirty Mid], "")</f>
        <v/>
      </c>
      <c r="GK219" s="6" t="str">
        <f>_xlfn.XLOOKUP(GK$1&amp;"|"&amp;TEXT($C219,"yyyymmdd"), RRPS_ALL[Key], RRPS_ALL[Clean Price Mid], "")</f>
        <v/>
      </c>
      <c r="GL219" s="6"/>
      <c r="GM219" s="6"/>
      <c r="GN219" s="6"/>
      <c r="GO219" s="7" t="str">
        <f>_xlfn.XLOOKUP(GO$1&amp;"|"&amp;TEXT($C219,"yyyymmdd"), RRPS_ALL[Key], RRPS_ALL[Yield to Maturity], "")</f>
        <v/>
      </c>
      <c r="GP219" s="6" t="str">
        <f>_xlfn.XLOOKUP(GP$1&amp;"|"&amp;TEXT($C219,"yyyymmdd"), RRPS_ALL[Key], RRPS_ALL[Mid Price], "")</f>
        <v/>
      </c>
      <c r="GQ219" s="6" t="str">
        <f>_xlfn.XLOOKUP(GQ$1&amp;"|"&amp;TEXT($C219,"yyyymmdd"), RRPS_ALL[Key], RRPS_ALL[Mid Yield], "")</f>
        <v/>
      </c>
      <c r="GR219" s="6" t="str">
        <f>_xlfn.XLOOKUP(GR$1&amp;"|"&amp;TEXT($C219,"yyyymmdd"), RRPS_ALL[Key], RRPS_ALL[Dirty Mid], "")</f>
        <v/>
      </c>
      <c r="GS219" s="6" t="str">
        <f>_xlfn.XLOOKUP(GS$1&amp;"|"&amp;TEXT($C219,"yyyymmdd"), RRPS_ALL[Key], RRPS_ALL[Clean Price Mid], "")</f>
        <v/>
      </c>
      <c r="GT219" s="6"/>
      <c r="GU219" s="6"/>
      <c r="GV219" s="6"/>
      <c r="GW219" s="7" t="str">
        <f>_xlfn.XLOOKUP(GW$1&amp;"|"&amp;TEXT($C219,"yyyymmdd"), RRPS_ALL[Key], RRPS_ALL[Yield to Maturity], "")</f>
        <v/>
      </c>
      <c r="GX219" s="6" t="str">
        <f>_xlfn.XLOOKUP(GX$1&amp;"|"&amp;TEXT($C219,"yyyymmdd"), RRPS_ALL[Key], RRPS_ALL[Mid Price], "")</f>
        <v/>
      </c>
      <c r="GY219" s="6" t="str">
        <f>_xlfn.XLOOKUP(GY$1&amp;"|"&amp;TEXT($C219,"yyyymmdd"), RRPS_ALL[Key], RRPS_ALL[Mid Yield], "")</f>
        <v/>
      </c>
      <c r="GZ219" s="6" t="str">
        <f>_xlfn.XLOOKUP(GZ$1&amp;"|"&amp;TEXT($C219,"yyyymmdd"), RRPS_ALL[Key], RRPS_ALL[Dirty Mid], "")</f>
        <v/>
      </c>
      <c r="HA219" s="6" t="str">
        <f>_xlfn.XLOOKUP(HA$1&amp;"|"&amp;TEXT($C219,"yyyymmdd"), RRPS_ALL[Key], RRPS_ALL[Clean Price Mid], "")</f>
        <v/>
      </c>
      <c r="HB219" s="6"/>
      <c r="HC219" s="6"/>
      <c r="HD219" s="6"/>
    </row>
    <row r="220" spans="1:212" x14ac:dyDescent="0.2">
      <c r="A220">
        <v>2017</v>
      </c>
      <c r="B220">
        <v>12</v>
      </c>
      <c r="C220" s="5">
        <f t="shared" si="63"/>
        <v>43100</v>
      </c>
      <c r="D220" s="6">
        <v>-1.25</v>
      </c>
      <c r="E220" s="7" t="str">
        <f>_xlfn.XLOOKUP(E$1&amp;"|"&amp;TEXT($C220,"yyyymmdd"), RRPS_ALL[Key], RRPS_ALL[Yield to Maturity], "")</f>
        <v/>
      </c>
      <c r="F220" s="6" t="str">
        <f>_xlfn.XLOOKUP(F$1&amp;"|"&amp;TEXT($C220,"yyyymmdd"), RRPS_ALL[Key], RRPS_ALL[Mid Price], "")</f>
        <v/>
      </c>
      <c r="G220" s="6" t="str">
        <f>_xlfn.XLOOKUP(G$1&amp;"|"&amp;TEXT($C220,"yyyymmdd"), RRPS_ALL[Key], RRPS_ALL[Mid Yield], "")</f>
        <v/>
      </c>
      <c r="H220" s="6" t="str">
        <f>_xlfn.XLOOKUP(H$1&amp;"|"&amp;TEXT($C220,"yyyymmdd"), RRPS_ALL[Key], RRPS_ALL[Dirty Mid], "")</f>
        <v/>
      </c>
      <c r="I220" s="6" t="str">
        <f>_xlfn.XLOOKUP(I$1&amp;"|"&amp;TEXT($C220,"yyyymmdd"), RRPS_ALL[Key], RRPS_ALL[Clean Price Mid], "")</f>
        <v/>
      </c>
      <c r="J220" s="6"/>
      <c r="K220" s="6"/>
      <c r="L220" s="6"/>
      <c r="M220" s="7" t="str">
        <f>_xlfn.XLOOKUP(M$1&amp;"|"&amp;TEXT($C220,"yyyymmdd"), RRPS_ALL[Key], RRPS_ALL[Yield to Maturity], "")</f>
        <v/>
      </c>
      <c r="N220" s="6" t="str">
        <f>_xlfn.XLOOKUP(N$1&amp;"|"&amp;TEXT($C220,"yyyymmdd"), RRPS_ALL[Key], RRPS_ALL[Mid Price], "")</f>
        <v/>
      </c>
      <c r="O220" s="6" t="str">
        <f>_xlfn.XLOOKUP(O$1&amp;"|"&amp;TEXT($C220,"yyyymmdd"), RRPS_ALL[Key], RRPS_ALL[Mid Yield], "")</f>
        <v/>
      </c>
      <c r="P220" s="6" t="str">
        <f>_xlfn.XLOOKUP(P$1&amp;"|"&amp;TEXT($C220,"yyyymmdd"), RRPS_ALL[Key], RRPS_ALL[Dirty Mid], "")</f>
        <v/>
      </c>
      <c r="Q220" s="6" t="str">
        <f>_xlfn.XLOOKUP(Q$1&amp;"|"&amp;TEXT($C220,"yyyymmdd"), RRPS_ALL[Key], RRPS_ALL[Clean Price Mid], "")</f>
        <v/>
      </c>
      <c r="R220" s="6"/>
      <c r="S220" s="6"/>
      <c r="T220" s="6"/>
      <c r="U220" s="7" t="str">
        <f>_xlfn.XLOOKUP(U$1&amp;"|"&amp;TEXT($C220,"yyyymmdd"), RRPS_ALL[Key], RRPS_ALL[Yield to Maturity], "")</f>
        <v/>
      </c>
      <c r="V220" s="6" t="str">
        <f>_xlfn.XLOOKUP(V$1&amp;"|"&amp;TEXT($C220,"yyyymmdd"), RRPS_ALL[Key], RRPS_ALL[Mid Price], "")</f>
        <v/>
      </c>
      <c r="W220" s="6" t="str">
        <f>_xlfn.XLOOKUP(W$1&amp;"|"&amp;TEXT($C220,"yyyymmdd"), RRPS_ALL[Key], RRPS_ALL[Mid Yield], "")</f>
        <v/>
      </c>
      <c r="X220" s="6" t="str">
        <f>_xlfn.XLOOKUP(X$1&amp;"|"&amp;TEXT($C220,"yyyymmdd"), RRPS_ALL[Key], RRPS_ALL[Dirty Mid], "")</f>
        <v/>
      </c>
      <c r="Y220" s="6" t="str">
        <f>_xlfn.XLOOKUP(Y$1&amp;"|"&amp;TEXT($C220,"yyyymmdd"), RRPS_ALL[Key], RRPS_ALL[Clean Price Mid], "")</f>
        <v/>
      </c>
      <c r="Z220" s="6"/>
      <c r="AA220" s="6"/>
      <c r="AB220" s="6"/>
      <c r="AC220" s="7" t="str">
        <f>_xlfn.XLOOKUP(AC$1&amp;"|"&amp;TEXT($C220,"yyyymmdd"), RRPS_ALL[Key], RRPS_ALL[Yield to Maturity], "")</f>
        <v/>
      </c>
      <c r="AD220" s="6" t="str">
        <f>_xlfn.XLOOKUP(AD$1&amp;"|"&amp;TEXT($C220,"yyyymmdd"), RRPS_ALL[Key], RRPS_ALL[Mid Price], "")</f>
        <v/>
      </c>
      <c r="AE220" s="6" t="str">
        <f>_xlfn.XLOOKUP(AE$1&amp;"|"&amp;TEXT($C220,"yyyymmdd"), RRPS_ALL[Key], RRPS_ALL[Mid Yield], "")</f>
        <v/>
      </c>
      <c r="AF220" s="6" t="str">
        <f>_xlfn.XLOOKUP(AF$1&amp;"|"&amp;TEXT($C220,"yyyymmdd"), RRPS_ALL[Key], RRPS_ALL[Dirty Mid], "")</f>
        <v/>
      </c>
      <c r="AG220" s="6" t="str">
        <f>_xlfn.XLOOKUP(AG$1&amp;"|"&amp;TEXT($C220,"yyyymmdd"), RRPS_ALL[Key], RRPS_ALL[Clean Price Mid], "")</f>
        <v/>
      </c>
      <c r="AH220" s="6"/>
      <c r="AI220" s="6"/>
      <c r="AJ220" s="6"/>
      <c r="AK220" s="7" t="str">
        <f>_xlfn.XLOOKUP(AK$1&amp;"|"&amp;TEXT($C220,"yyyymmdd"), RRPS_ALL[Key], RRPS_ALL[Yield to Maturity], "")</f>
        <v/>
      </c>
      <c r="AL220" s="6" t="str">
        <f>_xlfn.XLOOKUP(AL$1&amp;"|"&amp;TEXT($C220,"yyyymmdd"), RRPS_ALL[Key], RRPS_ALL[Mid Price], "")</f>
        <v/>
      </c>
      <c r="AM220" s="6" t="str">
        <f>_xlfn.XLOOKUP(AM$1&amp;"|"&amp;TEXT($C220,"yyyymmdd"), RRPS_ALL[Key], RRPS_ALL[Mid Yield], "")</f>
        <v/>
      </c>
      <c r="AN220" s="6" t="str">
        <f>_xlfn.XLOOKUP(AN$1&amp;"|"&amp;TEXT($C220,"yyyymmdd"), RRPS_ALL[Key], RRPS_ALL[Dirty Mid], "")</f>
        <v/>
      </c>
      <c r="AO220" s="6" t="str">
        <f>_xlfn.XLOOKUP(AO$1&amp;"|"&amp;TEXT($C220,"yyyymmdd"), RRPS_ALL[Key], RRPS_ALL[Clean Price Mid], "")</f>
        <v/>
      </c>
      <c r="AP220" s="6"/>
      <c r="AQ220" s="6"/>
      <c r="AR220" s="6"/>
      <c r="AS220" s="7" t="str">
        <f>_xlfn.XLOOKUP(AS$1&amp;"|"&amp;TEXT($C220,"yyyymmdd"), RRPS_ALL[Key], RRPS_ALL[Yield to Maturity], "")</f>
        <v/>
      </c>
      <c r="AT220" s="6" t="str">
        <f>_xlfn.XLOOKUP(AT$1&amp;"|"&amp;TEXT($C220,"yyyymmdd"), RRPS_ALL[Key], RRPS_ALL[Mid Price], "")</f>
        <v/>
      </c>
      <c r="AU220" s="6" t="str">
        <f>_xlfn.XLOOKUP(AU$1&amp;"|"&amp;TEXT($C220,"yyyymmdd"), RRPS_ALL[Key], RRPS_ALL[Mid Yield], "")</f>
        <v/>
      </c>
      <c r="AV220" s="6" t="str">
        <f>_xlfn.XLOOKUP(AV$1&amp;"|"&amp;TEXT($C220,"yyyymmdd"), RRPS_ALL[Key], RRPS_ALL[Dirty Mid], "")</f>
        <v/>
      </c>
      <c r="AW220" s="6" t="str">
        <f>_xlfn.XLOOKUP(AW$1&amp;"|"&amp;TEXT($C220,"yyyymmdd"), RRPS_ALL[Key], RRPS_ALL[Clean Price Mid], "")</f>
        <v/>
      </c>
      <c r="AX220" s="6"/>
      <c r="AY220" s="6"/>
      <c r="AZ220" s="6"/>
      <c r="BA220" s="7" t="str">
        <f>_xlfn.XLOOKUP(BA$1&amp;"|"&amp;TEXT($C220,"yyyymmdd"), RRPS_ALL[Key], RRPS_ALL[Yield to Maturity], "")</f>
        <v/>
      </c>
      <c r="BB220" s="6" t="str">
        <f>_xlfn.XLOOKUP(BB$1&amp;"|"&amp;TEXT($C220,"yyyymmdd"), RRPS_ALL[Key], RRPS_ALL[Mid Price], "")</f>
        <v/>
      </c>
      <c r="BC220" s="6" t="str">
        <f>_xlfn.XLOOKUP(BC$1&amp;"|"&amp;TEXT($C220,"yyyymmdd"), RRPS_ALL[Key], RRPS_ALL[Mid Yield], "")</f>
        <v/>
      </c>
      <c r="BD220" s="6" t="str">
        <f>_xlfn.XLOOKUP(BD$1&amp;"|"&amp;TEXT($C220,"yyyymmdd"), RRPS_ALL[Key], RRPS_ALL[Dirty Mid], "")</f>
        <v/>
      </c>
      <c r="BE220" s="6" t="str">
        <f>_xlfn.XLOOKUP(BE$1&amp;"|"&amp;TEXT($C220,"yyyymmdd"), RRPS_ALL[Key], RRPS_ALL[Clean Price Mid], "")</f>
        <v/>
      </c>
      <c r="BF220" s="6"/>
      <c r="BG220" s="6"/>
      <c r="BH220" s="6"/>
      <c r="BI220" s="7" t="str">
        <f>_xlfn.XLOOKUP(BI$1&amp;"|"&amp;TEXT($C220,"yyyymmdd"), RRPS_ALL[Key], RRPS_ALL[Yield to Maturity], "")</f>
        <v/>
      </c>
      <c r="BJ220" s="6" t="str">
        <f>_xlfn.XLOOKUP(BJ$1&amp;"|"&amp;TEXT($C220,"yyyymmdd"), RRPS_ALL[Key], RRPS_ALL[Mid Price], "")</f>
        <v/>
      </c>
      <c r="BK220" s="6" t="str">
        <f>_xlfn.XLOOKUP(BK$1&amp;"|"&amp;TEXT($C220,"yyyymmdd"), RRPS_ALL[Key], RRPS_ALL[Mid Yield], "")</f>
        <v/>
      </c>
      <c r="BL220" s="6" t="str">
        <f>_xlfn.XLOOKUP(BL$1&amp;"|"&amp;TEXT($C220,"yyyymmdd"), RRPS_ALL[Key], RRPS_ALL[Dirty Mid], "")</f>
        <v/>
      </c>
      <c r="BM220" s="6" t="str">
        <f>_xlfn.XLOOKUP(BM$1&amp;"|"&amp;TEXT($C220,"yyyymmdd"), RRPS_ALL[Key], RRPS_ALL[Clean Price Mid], "")</f>
        <v/>
      </c>
      <c r="BN220" s="6"/>
      <c r="BO220" s="6"/>
      <c r="BP220" s="6"/>
      <c r="BQ220" s="7">
        <f>_xlfn.XLOOKUP(BQ$1&amp;"|"&amp;TEXT($C220,"yyyymmdd"), RRPS_ALL[Key], RRPS_ALL[Yield to Maturity], "")</f>
        <v>-0.40351399999999998</v>
      </c>
      <c r="BR220" s="6">
        <f>_xlfn.XLOOKUP(BR$1&amp;"|"&amp;TEXT($C220,"yyyymmdd"), RRPS_ALL[Key], RRPS_ALL[Mid Price], "")</f>
        <v>115.8965</v>
      </c>
      <c r="BS220" s="6">
        <f>_xlfn.XLOOKUP(BS$1&amp;"|"&amp;TEXT($C220,"yyyymmdd"), RRPS_ALL[Key], RRPS_ALL[Mid Yield], "")</f>
        <v>-0.41582599999999997</v>
      </c>
      <c r="BT220" s="6">
        <f>_xlfn.XLOOKUP(BT$1&amp;"|"&amp;TEXT($C220,"yyyymmdd"), RRPS_ALL[Key], RRPS_ALL[Dirty Mid], "")</f>
        <v>115.8965</v>
      </c>
      <c r="BU220" s="6">
        <f>_xlfn.XLOOKUP(BU$1&amp;"|"&amp;TEXT($C220,"yyyymmdd"), RRPS_ALL[Key], RRPS_ALL[Clean Price Mid], "")</f>
        <v>115.8965</v>
      </c>
      <c r="BV220" s="6">
        <v>0.05</v>
      </c>
      <c r="BW220" s="5">
        <v>44166</v>
      </c>
      <c r="BX220" s="6">
        <f t="shared" si="69"/>
        <v>2.9185489390828199</v>
      </c>
      <c r="BY220" s="7" t="str">
        <f>_xlfn.XLOOKUP(BY$1&amp;"|"&amp;TEXT($C220,"yyyymmdd"), RRPS_ALL[Key], RRPS_ALL[Yield to Maturity], "")</f>
        <v/>
      </c>
      <c r="BZ220" s="6" t="str">
        <f>_xlfn.XLOOKUP(BZ$1&amp;"|"&amp;TEXT($C220,"yyyymmdd"), RRPS_ALL[Key], RRPS_ALL[Mid Price], "")</f>
        <v/>
      </c>
      <c r="CA220" s="6" t="str">
        <f>_xlfn.XLOOKUP(CA$1&amp;"|"&amp;TEXT($C220,"yyyymmdd"), RRPS_ALL[Key], RRPS_ALL[Mid Yield], "")</f>
        <v/>
      </c>
      <c r="CB220" s="6" t="str">
        <f>_xlfn.XLOOKUP(CB$1&amp;"|"&amp;TEXT($C220,"yyyymmdd"), RRPS_ALL[Key], RRPS_ALL[Dirty Mid], "")</f>
        <v/>
      </c>
      <c r="CC220" s="6" t="str">
        <f>_xlfn.XLOOKUP(CC$1&amp;"|"&amp;TEXT($C220,"yyyymmdd"), RRPS_ALL[Key], RRPS_ALL[Clean Price Mid], "")</f>
        <v/>
      </c>
      <c r="CD220" s="6"/>
      <c r="CE220" s="6"/>
      <c r="CF220" s="6"/>
      <c r="CG220" s="7" t="str">
        <f>_xlfn.XLOOKUP(CG$1&amp;"|"&amp;TEXT($C220,"yyyymmdd"), RRPS_ALL[Key], RRPS_ALL[Yield to Maturity], "")</f>
        <v/>
      </c>
      <c r="CH220" s="6" t="str">
        <f>_xlfn.XLOOKUP(CH$1&amp;"|"&amp;TEXT($C220,"yyyymmdd"), RRPS_ALL[Key], RRPS_ALL[Mid Price], "")</f>
        <v/>
      </c>
      <c r="CI220" s="6" t="str">
        <f>_xlfn.XLOOKUP(CI$1&amp;"|"&amp;TEXT($C220,"yyyymmdd"), RRPS_ALL[Key], RRPS_ALL[Mid Yield], "")</f>
        <v/>
      </c>
      <c r="CJ220" s="6" t="str">
        <f>_xlfn.XLOOKUP(CJ$1&amp;"|"&amp;TEXT($C220,"yyyymmdd"), RRPS_ALL[Key], RRPS_ALL[Dirty Mid], "")</f>
        <v/>
      </c>
      <c r="CK220" s="6" t="str">
        <f>_xlfn.XLOOKUP(CK$1&amp;"|"&amp;TEXT($C220,"yyyymmdd"), RRPS_ALL[Key], RRPS_ALL[Clean Price Mid], "")</f>
        <v/>
      </c>
      <c r="CL220" s="6"/>
      <c r="CM220" s="6"/>
      <c r="CN220" s="6"/>
      <c r="CO220" s="7" t="str">
        <f>_xlfn.XLOOKUP(CO$1&amp;"|"&amp;TEXT($C220,"yyyymmdd"), RRPS_ALL[Key], RRPS_ALL[Yield to Maturity], "")</f>
        <v/>
      </c>
      <c r="CP220" s="6" t="str">
        <f>_xlfn.XLOOKUP(CP$1&amp;"|"&amp;TEXT($C220,"yyyymmdd"), RRPS_ALL[Key], RRPS_ALL[Mid Price], "")</f>
        <v/>
      </c>
      <c r="CQ220" s="6" t="str">
        <f>_xlfn.XLOOKUP(CQ$1&amp;"|"&amp;TEXT($C220,"yyyymmdd"), RRPS_ALL[Key], RRPS_ALL[Mid Yield], "")</f>
        <v/>
      </c>
      <c r="CR220" s="6" t="str">
        <f>_xlfn.XLOOKUP(CR$1&amp;"|"&amp;TEXT($C220,"yyyymmdd"), RRPS_ALL[Key], RRPS_ALL[Dirty Mid], "")</f>
        <v/>
      </c>
      <c r="CS220" s="6" t="str">
        <f>_xlfn.XLOOKUP(CS$1&amp;"|"&amp;TEXT($C220,"yyyymmdd"), RRPS_ALL[Key], RRPS_ALL[Clean Price Mid], "")</f>
        <v/>
      </c>
      <c r="CT220" s="6"/>
      <c r="CU220" s="6"/>
      <c r="CV220" s="6"/>
      <c r="CW220" s="7" t="str">
        <f>_xlfn.XLOOKUP(CW$1&amp;"|"&amp;TEXT($C220,"yyyymmdd"), RRPS_ALL[Key], RRPS_ALL[Yield to Maturity], "")</f>
        <v/>
      </c>
      <c r="CX220" s="6" t="str">
        <f>_xlfn.XLOOKUP(CX$1&amp;"|"&amp;TEXT($C220,"yyyymmdd"), RRPS_ALL[Key], RRPS_ALL[Mid Price], "")</f>
        <v/>
      </c>
      <c r="CY220" s="6" t="str">
        <f>_xlfn.XLOOKUP(CY$1&amp;"|"&amp;TEXT($C220,"yyyymmdd"), RRPS_ALL[Key], RRPS_ALL[Mid Yield], "")</f>
        <v/>
      </c>
      <c r="CZ220" s="6" t="str">
        <f>_xlfn.XLOOKUP(CZ$1&amp;"|"&amp;TEXT($C220,"yyyymmdd"), RRPS_ALL[Key], RRPS_ALL[Dirty Mid], "")</f>
        <v/>
      </c>
      <c r="DA220" s="6" t="str">
        <f>_xlfn.XLOOKUP(DA$1&amp;"|"&amp;TEXT($C220,"yyyymmdd"), RRPS_ALL[Key], RRPS_ALL[Clean Price Mid], "")</f>
        <v/>
      </c>
      <c r="DB220" s="6"/>
      <c r="DC220" s="6"/>
      <c r="DD220" s="6"/>
      <c r="DE220" s="7">
        <f>_xlfn.XLOOKUP(DE$1&amp;"|"&amp;TEXT($C220,"yyyymmdd"), RRPS_ALL[Key], RRPS_ALL[Yield to Maturity], "")</f>
        <v>-0.77581599999999995</v>
      </c>
      <c r="DF220" s="6">
        <f>_xlfn.XLOOKUP(DF$1&amp;"|"&amp;TEXT($C220,"yyyymmdd"), RRPS_ALL[Key], RRPS_ALL[Mid Price], "")</f>
        <v>106.062</v>
      </c>
      <c r="DG220" s="6">
        <f>_xlfn.XLOOKUP(DG$1&amp;"|"&amp;TEXT($C220,"yyyymmdd"), RRPS_ALL[Key], RRPS_ALL[Mid Yield], "")</f>
        <v>-0.79075099999999998</v>
      </c>
      <c r="DH220" s="6">
        <f>_xlfn.XLOOKUP(DH$1&amp;"|"&amp;TEXT($C220,"yyyymmdd"), RRPS_ALL[Key], RRPS_ALL[Dirty Mid], "")</f>
        <v>106.062</v>
      </c>
      <c r="DI220" s="6">
        <f>_xlfn.XLOOKUP(DI$1&amp;"|"&amp;TEXT($C220,"yyyymmdd"), RRPS_ALL[Key], RRPS_ALL[Clean Price Mid], "")</f>
        <v>106.062</v>
      </c>
      <c r="DJ220" s="6">
        <v>4.2500000000000003E-2</v>
      </c>
      <c r="DK220" s="5">
        <v>43536</v>
      </c>
      <c r="DL220" s="6">
        <f t="shared" si="64"/>
        <v>1.1945205479452055</v>
      </c>
      <c r="DM220" s="7">
        <f>_xlfn.XLOOKUP(DM$1&amp;"|"&amp;TEXT($C220,"yyyymmdd"), RRPS_ALL[Key], RRPS_ALL[Yield to Maturity], "")</f>
        <v>1.4800219999999999</v>
      </c>
      <c r="DN220" s="6">
        <f>_xlfn.XLOOKUP(DN$1&amp;"|"&amp;TEXT($C220,"yyyymmdd"), RRPS_ALL[Key], RRPS_ALL[Mid Price], "")</f>
        <v>137.13399999999999</v>
      </c>
      <c r="DO220" s="6">
        <f>_xlfn.XLOOKUP(DO$1&amp;"|"&amp;TEXT($C220,"yyyymmdd"), RRPS_ALL[Key], RRPS_ALL[Mid Yield], "")</f>
        <v>1.454955</v>
      </c>
      <c r="DP220" s="6">
        <f>_xlfn.XLOOKUP(DP$1&amp;"|"&amp;TEXT($C220,"yyyymmdd"), RRPS_ALL[Key], RRPS_ALL[Dirty Mid], "")</f>
        <v>137.13399999999999</v>
      </c>
      <c r="DQ220" s="6">
        <f>_xlfn.XLOOKUP(DQ$1&amp;"|"&amp;TEXT($C220,"yyyymmdd"), RRPS_ALL[Key], RRPS_ALL[Clean Price Mid], "")</f>
        <v>137.13399999999999</v>
      </c>
      <c r="DR220" s="6">
        <v>3.5000000000000003E-2</v>
      </c>
      <c r="DS220" s="5">
        <v>50859</v>
      </c>
      <c r="DT220" s="6">
        <f t="shared" si="65"/>
        <v>21.244880952380953</v>
      </c>
      <c r="DU220" s="7">
        <f>_xlfn.XLOOKUP(DU$1&amp;"|"&amp;TEXT($C220,"yyyymmdd"), RRPS_ALL[Key], RRPS_ALL[Yield to Maturity], "")</f>
        <v>-9.3520000000000006E-2</v>
      </c>
      <c r="DV220" s="6">
        <f>_xlfn.XLOOKUP(DV$1&amp;"|"&amp;TEXT($C220,"yyyymmdd"), RRPS_ALL[Key], RRPS_ALL[Mid Price], "")</f>
        <v>115.965</v>
      </c>
      <c r="DW220" s="6">
        <f>_xlfn.XLOOKUP(DW$1&amp;"|"&amp;TEXT($C220,"yyyymmdd"), RRPS_ALL[Key], RRPS_ALL[Mid Yield], "")</f>
        <v>-0.108543</v>
      </c>
      <c r="DX220" s="6">
        <f>_xlfn.XLOOKUP(DX$1&amp;"|"&amp;TEXT($C220,"yyyymmdd"), RRPS_ALL[Key], RRPS_ALL[Dirty Mid], "")</f>
        <v>115.965</v>
      </c>
      <c r="DY220" s="6">
        <f>_xlfn.XLOOKUP(DY$1&amp;"|"&amp;TEXT($C220,"yyyymmdd"), RRPS_ALL[Key], RRPS_ALL[Clean Price Mid], "")</f>
        <v>115.965</v>
      </c>
      <c r="DZ220" s="6">
        <v>3.5000000000000003E-2</v>
      </c>
      <c r="EA220" s="5">
        <v>44713</v>
      </c>
      <c r="EB220" s="6">
        <f t="shared" si="67"/>
        <v>4.4171611136467366</v>
      </c>
      <c r="EC220" s="7">
        <f>_xlfn.XLOOKUP(EC$1&amp;"|"&amp;TEXT($C220,"yyyymmdd"), RRPS_ALL[Key], RRPS_ALL[Yield to Maturity], "")</f>
        <v>0</v>
      </c>
      <c r="ED220" s="6">
        <f>_xlfn.XLOOKUP(ED$1&amp;"|"&amp;TEXT($C220,"yyyymmdd"), RRPS_ALL[Key], RRPS_ALL[Mid Price], "")</f>
        <v>0</v>
      </c>
      <c r="EE220" s="6">
        <f>_xlfn.XLOOKUP(EE$1&amp;"|"&amp;TEXT($C220,"yyyymmdd"), RRPS_ALL[Key], RRPS_ALL[Mid Yield], "")</f>
        <v>0</v>
      </c>
      <c r="EF220" s="6">
        <f>_xlfn.XLOOKUP(EF$1&amp;"|"&amp;TEXT($C220,"yyyymmdd"), RRPS_ALL[Key], RRPS_ALL[Dirty Mid], "")</f>
        <v>0</v>
      </c>
      <c r="EG220" s="6">
        <f>_xlfn.XLOOKUP(EG$1&amp;"|"&amp;TEXT($C220,"yyyymmdd"), RRPS_ALL[Key], RRPS_ALL[Clean Price Mid], "")</f>
        <v>0</v>
      </c>
      <c r="EH220" s="6">
        <v>2.2499999999999999E-2</v>
      </c>
      <c r="EI220" s="5">
        <v>48366</v>
      </c>
      <c r="EJ220" s="6">
        <f t="shared" si="66"/>
        <v>14.417522245037645</v>
      </c>
      <c r="EK220" s="7">
        <f>_xlfn.XLOOKUP(EK$1&amp;"|"&amp;TEXT($C220,"yyyymmdd"), RRPS_ALL[Key], RRPS_ALL[Yield to Maturity], "")</f>
        <v>0.17621600000000001</v>
      </c>
      <c r="EL220" s="6">
        <f>_xlfn.XLOOKUP(EL$1&amp;"|"&amp;TEXT($C220,"yyyymmdd"), RRPS_ALL[Key], RRPS_ALL[Mid Price], "")</f>
        <v>107.773</v>
      </c>
      <c r="EM220" s="6">
        <f>_xlfn.XLOOKUP(EM$1&amp;"|"&amp;TEXT($C220,"yyyymmdd"), RRPS_ALL[Key], RRPS_ALL[Mid Yield], "")</f>
        <v>0.16620399999999999</v>
      </c>
      <c r="EN220" s="6">
        <f>_xlfn.XLOOKUP(EN$1&amp;"|"&amp;TEXT($C220,"yyyymmdd"), RRPS_ALL[Key], RRPS_ALL[Dirty Mid], "")</f>
        <v>107.773</v>
      </c>
      <c r="EO220" s="6">
        <f>_xlfn.XLOOKUP(EO$1&amp;"|"&amp;TEXT($C220,"yyyymmdd"), RRPS_ALL[Key], RRPS_ALL[Clean Price Mid], "")</f>
        <v>107.773</v>
      </c>
      <c r="EP220" s="6">
        <v>1.4999999999999999E-2</v>
      </c>
      <c r="EQ220" s="5">
        <v>45243</v>
      </c>
      <c r="ER220" s="6">
        <f t="shared" si="62"/>
        <v>5.8689358372456963</v>
      </c>
      <c r="ES220" s="7">
        <f>_xlfn.XLOOKUP(ES$1&amp;"|"&amp;TEXT($C220,"yyyymmdd"), RRPS_ALL[Key], RRPS_ALL[Yield to Maturity], "")</f>
        <v>0.37172500000000003</v>
      </c>
      <c r="ET220" s="6">
        <f>_xlfn.XLOOKUP(ET$1&amp;"|"&amp;TEXT($C220,"yyyymmdd"), RRPS_ALL[Key], RRPS_ALL[Mid Price], "")</f>
        <v>115.498</v>
      </c>
      <c r="EU220" s="6">
        <f>_xlfn.XLOOKUP(EU$1&amp;"|"&amp;TEXT($C220,"yyyymmdd"), RRPS_ALL[Key], RRPS_ALL[Mid Yield], "")</f>
        <v>0.36171300000000001</v>
      </c>
      <c r="EV220" s="6">
        <f>_xlfn.XLOOKUP(EV$1&amp;"|"&amp;TEXT($C220,"yyyymmdd"), RRPS_ALL[Key], RRPS_ALL[Dirty Mid], "")</f>
        <v>115.498</v>
      </c>
      <c r="EW220" s="6">
        <f>_xlfn.XLOOKUP(EW$1&amp;"|"&amp;TEXT($C220,"yyyymmdd"), RRPS_ALL[Key], RRPS_ALL[Clean Price Mid], "")</f>
        <v>115.498</v>
      </c>
      <c r="EX220" s="6">
        <v>2.5000000000000001E-2</v>
      </c>
      <c r="EY220" s="5">
        <v>45789</v>
      </c>
      <c r="EZ220" s="6">
        <f t="shared" si="68"/>
        <v>7.3626407058107697</v>
      </c>
      <c r="FA220" s="7">
        <f>_xlfn.XLOOKUP(FA$1&amp;"|"&amp;TEXT($C220,"yyyymmdd"), RRPS_ALL[Key], RRPS_ALL[Yield to Maturity], "")</f>
        <v>0.55169800000000002</v>
      </c>
      <c r="FB220" s="6">
        <f>_xlfn.XLOOKUP(FB$1&amp;"|"&amp;TEXT($C220,"yyyymmdd"), RRPS_ALL[Key], RRPS_ALL[Mid Price], "")</f>
        <v>103.953</v>
      </c>
      <c r="FC220" s="6">
        <f>_xlfn.XLOOKUP(FC$1&amp;"|"&amp;TEXT($C220,"yyyymmdd"), RRPS_ALL[Key], RRPS_ALL[Mid Yield], "")</f>
        <v>0.54171499999999995</v>
      </c>
      <c r="FD220" s="6">
        <f>_xlfn.XLOOKUP(FD$1&amp;"|"&amp;TEXT($C220,"yyyymmdd"), RRPS_ALL[Key], RRPS_ALL[Dirty Mid], "")</f>
        <v>103.953</v>
      </c>
      <c r="FE220" s="6">
        <f>_xlfn.XLOOKUP(FE$1&amp;"|"&amp;TEXT($C220,"yyyymmdd"), RRPS_ALL[Key], RRPS_ALL[Clean Price Mid], "")</f>
        <v>103.953</v>
      </c>
      <c r="FF220" s="6">
        <v>0.01</v>
      </c>
      <c r="FG220" s="5">
        <v>46338</v>
      </c>
      <c r="FH220" s="6">
        <f t="shared" si="61"/>
        <v>8.8663745892661563</v>
      </c>
      <c r="FI220" s="7">
        <f>_xlfn.XLOOKUP(FI$1&amp;"|"&amp;TEXT($C220,"yyyymmdd"), RRPS_ALL[Key], RRPS_ALL[Yield to Maturity], "")</f>
        <v>0.77797099999999997</v>
      </c>
      <c r="FJ220" s="6">
        <f>_xlfn.XLOOKUP(FJ$1&amp;"|"&amp;TEXT($C220,"yyyymmdd"), RRPS_ALL[Key], RRPS_ALL[Mid Price], "")</f>
        <v>99.820999999999998</v>
      </c>
      <c r="FK220" s="6">
        <f>_xlfn.XLOOKUP(FK$1&amp;"|"&amp;TEXT($C220,"yyyymmdd"), RRPS_ALL[Key], RRPS_ALL[Mid Yield], "")</f>
        <v>0.76797700000000002</v>
      </c>
      <c r="FL220" s="6">
        <f>_xlfn.XLOOKUP(FL$1&amp;"|"&amp;TEXT($C220,"yyyymmdd"), RRPS_ALL[Key], RRPS_ALL[Dirty Mid], "")</f>
        <v>99.820999999999998</v>
      </c>
      <c r="FM220" s="6">
        <f>_xlfn.XLOOKUP(FM$1&amp;"|"&amp;TEXT($C220,"yyyymmdd"), RRPS_ALL[Key], RRPS_ALL[Clean Price Mid], "")</f>
        <v>99.820999999999998</v>
      </c>
      <c r="FN220" s="6">
        <v>7.4999999999999997E-3</v>
      </c>
      <c r="FO220" s="5">
        <v>46885</v>
      </c>
      <c r="FP220" s="6">
        <f t="shared" si="70"/>
        <v>10.362765229295004</v>
      </c>
      <c r="FQ220" s="7" t="str">
        <f>_xlfn.XLOOKUP(FQ$1&amp;"|"&amp;TEXT($C220,"yyyymmdd"), RRPS_ALL[Key], RRPS_ALL[Yield to Maturity], "")</f>
        <v/>
      </c>
      <c r="FR220" s="6" t="str">
        <f>_xlfn.XLOOKUP(FR$1&amp;"|"&amp;TEXT($C220,"yyyymmdd"), RRPS_ALL[Key], RRPS_ALL[Mid Price], "")</f>
        <v/>
      </c>
      <c r="FS220" s="6" t="str">
        <f>_xlfn.XLOOKUP(FS$1&amp;"|"&amp;TEXT($C220,"yyyymmdd"), RRPS_ALL[Key], RRPS_ALL[Mid Yield], "")</f>
        <v/>
      </c>
      <c r="FT220" s="6" t="str">
        <f>_xlfn.XLOOKUP(FT$1&amp;"|"&amp;TEXT($C220,"yyyymmdd"), RRPS_ALL[Key], RRPS_ALL[Dirty Mid], "")</f>
        <v/>
      </c>
      <c r="FU220" s="6" t="str">
        <f>_xlfn.XLOOKUP(FU$1&amp;"|"&amp;TEXT($C220,"yyyymmdd"), RRPS_ALL[Key], RRPS_ALL[Clean Price Mid], "")</f>
        <v/>
      </c>
      <c r="FV220" s="6"/>
      <c r="FW220" s="6"/>
      <c r="FX220" s="6"/>
      <c r="FY220" s="7" t="str">
        <f>_xlfn.XLOOKUP(FY$1&amp;"|"&amp;TEXT($C220,"yyyymmdd"), RRPS_ALL[Key], RRPS_ALL[Yield to Maturity], "")</f>
        <v/>
      </c>
      <c r="FZ220" s="6" t="str">
        <f>_xlfn.XLOOKUP(FZ$1&amp;"|"&amp;TEXT($C220,"yyyymmdd"), RRPS_ALL[Key], RRPS_ALL[Mid Price], "")</f>
        <v/>
      </c>
      <c r="GA220" s="6" t="str">
        <f>_xlfn.XLOOKUP(GA$1&amp;"|"&amp;TEXT($C220,"yyyymmdd"), RRPS_ALL[Key], RRPS_ALL[Mid Yield], "")</f>
        <v/>
      </c>
      <c r="GB220" s="6" t="str">
        <f>_xlfn.XLOOKUP(GB$1&amp;"|"&amp;TEXT($C220,"yyyymmdd"), RRPS_ALL[Key], RRPS_ALL[Dirty Mid], "")</f>
        <v/>
      </c>
      <c r="GC220" s="6" t="str">
        <f>_xlfn.XLOOKUP(GC$1&amp;"|"&amp;TEXT($C220,"yyyymmdd"), RRPS_ALL[Key], RRPS_ALL[Clean Price Mid], "")</f>
        <v/>
      </c>
      <c r="GD220" s="6"/>
      <c r="GE220" s="6"/>
      <c r="GF220" s="6"/>
      <c r="GG220" s="7" t="str">
        <f>_xlfn.XLOOKUP(GG$1&amp;"|"&amp;TEXT($C220,"yyyymmdd"), RRPS_ALL[Key], RRPS_ALL[Yield to Maturity], "")</f>
        <v/>
      </c>
      <c r="GH220" s="6" t="str">
        <f>_xlfn.XLOOKUP(GH$1&amp;"|"&amp;TEXT($C220,"yyyymmdd"), RRPS_ALL[Key], RRPS_ALL[Mid Price], "")</f>
        <v/>
      </c>
      <c r="GI220" s="6" t="str">
        <f>_xlfn.XLOOKUP(GI$1&amp;"|"&amp;TEXT($C220,"yyyymmdd"), RRPS_ALL[Key], RRPS_ALL[Mid Yield], "")</f>
        <v/>
      </c>
      <c r="GJ220" s="6" t="str">
        <f>_xlfn.XLOOKUP(GJ$1&amp;"|"&amp;TEXT($C220,"yyyymmdd"), RRPS_ALL[Key], RRPS_ALL[Dirty Mid], "")</f>
        <v/>
      </c>
      <c r="GK220" s="6" t="str">
        <f>_xlfn.XLOOKUP(GK$1&amp;"|"&amp;TEXT($C220,"yyyymmdd"), RRPS_ALL[Key], RRPS_ALL[Clean Price Mid], "")</f>
        <v/>
      </c>
      <c r="GL220" s="6"/>
      <c r="GM220" s="6"/>
      <c r="GN220" s="6"/>
      <c r="GO220" s="7" t="str">
        <f>_xlfn.XLOOKUP(GO$1&amp;"|"&amp;TEXT($C220,"yyyymmdd"), RRPS_ALL[Key], RRPS_ALL[Yield to Maturity], "")</f>
        <v/>
      </c>
      <c r="GP220" s="6" t="str">
        <f>_xlfn.XLOOKUP(GP$1&amp;"|"&amp;TEXT($C220,"yyyymmdd"), RRPS_ALL[Key], RRPS_ALL[Mid Price], "")</f>
        <v/>
      </c>
      <c r="GQ220" s="6" t="str">
        <f>_xlfn.XLOOKUP(GQ$1&amp;"|"&amp;TEXT($C220,"yyyymmdd"), RRPS_ALL[Key], RRPS_ALL[Mid Yield], "")</f>
        <v/>
      </c>
      <c r="GR220" s="6" t="str">
        <f>_xlfn.XLOOKUP(GR$1&amp;"|"&amp;TEXT($C220,"yyyymmdd"), RRPS_ALL[Key], RRPS_ALL[Dirty Mid], "")</f>
        <v/>
      </c>
      <c r="GS220" s="6" t="str">
        <f>_xlfn.XLOOKUP(GS$1&amp;"|"&amp;TEXT($C220,"yyyymmdd"), RRPS_ALL[Key], RRPS_ALL[Clean Price Mid], "")</f>
        <v/>
      </c>
      <c r="GT220" s="6"/>
      <c r="GU220" s="6"/>
      <c r="GV220" s="6"/>
      <c r="GW220" s="7" t="str">
        <f>_xlfn.XLOOKUP(GW$1&amp;"|"&amp;TEXT($C220,"yyyymmdd"), RRPS_ALL[Key], RRPS_ALL[Yield to Maturity], "")</f>
        <v/>
      </c>
      <c r="GX220" s="6" t="str">
        <f>_xlfn.XLOOKUP(GX$1&amp;"|"&amp;TEXT($C220,"yyyymmdd"), RRPS_ALL[Key], RRPS_ALL[Mid Price], "")</f>
        <v/>
      </c>
      <c r="GY220" s="6" t="str">
        <f>_xlfn.XLOOKUP(GY$1&amp;"|"&amp;TEXT($C220,"yyyymmdd"), RRPS_ALL[Key], RRPS_ALL[Mid Yield], "")</f>
        <v/>
      </c>
      <c r="GZ220" s="6" t="str">
        <f>_xlfn.XLOOKUP(GZ$1&amp;"|"&amp;TEXT($C220,"yyyymmdd"), RRPS_ALL[Key], RRPS_ALL[Dirty Mid], "")</f>
        <v/>
      </c>
      <c r="HA220" s="6" t="str">
        <f>_xlfn.XLOOKUP(HA$1&amp;"|"&amp;TEXT($C220,"yyyymmdd"), RRPS_ALL[Key], RRPS_ALL[Clean Price Mid], "")</f>
        <v/>
      </c>
      <c r="HB220" s="6"/>
      <c r="HC220" s="6"/>
      <c r="HD220" s="6"/>
    </row>
    <row r="221" spans="1:212" x14ac:dyDescent="0.2">
      <c r="A221">
        <v>2018</v>
      </c>
      <c r="B221">
        <v>1</v>
      </c>
      <c r="C221" s="5">
        <f t="shared" si="63"/>
        <v>43131</v>
      </c>
      <c r="D221" s="6">
        <v>-1.25</v>
      </c>
      <c r="E221" s="7" t="str">
        <f>_xlfn.XLOOKUP(E$1&amp;"|"&amp;TEXT($C221,"yyyymmdd"), RRPS_ALL[Key], RRPS_ALL[Yield to Maturity], "")</f>
        <v/>
      </c>
      <c r="F221" s="6" t="str">
        <f>_xlfn.XLOOKUP(F$1&amp;"|"&amp;TEXT($C221,"yyyymmdd"), RRPS_ALL[Key], RRPS_ALL[Mid Price], "")</f>
        <v/>
      </c>
      <c r="G221" s="6" t="str">
        <f>_xlfn.XLOOKUP(G$1&amp;"|"&amp;TEXT($C221,"yyyymmdd"), RRPS_ALL[Key], RRPS_ALL[Mid Yield], "")</f>
        <v/>
      </c>
      <c r="H221" s="6" t="str">
        <f>_xlfn.XLOOKUP(H$1&amp;"|"&amp;TEXT($C221,"yyyymmdd"), RRPS_ALL[Key], RRPS_ALL[Dirty Mid], "")</f>
        <v/>
      </c>
      <c r="I221" s="6" t="str">
        <f>_xlfn.XLOOKUP(I$1&amp;"|"&amp;TEXT($C221,"yyyymmdd"), RRPS_ALL[Key], RRPS_ALL[Clean Price Mid], "")</f>
        <v/>
      </c>
      <c r="J221" s="6"/>
      <c r="K221" s="6"/>
      <c r="L221" s="6"/>
      <c r="M221" s="7" t="str">
        <f>_xlfn.XLOOKUP(M$1&amp;"|"&amp;TEXT($C221,"yyyymmdd"), RRPS_ALL[Key], RRPS_ALL[Yield to Maturity], "")</f>
        <v/>
      </c>
      <c r="N221" s="6" t="str">
        <f>_xlfn.XLOOKUP(N$1&amp;"|"&amp;TEXT($C221,"yyyymmdd"), RRPS_ALL[Key], RRPS_ALL[Mid Price], "")</f>
        <v/>
      </c>
      <c r="O221" s="6" t="str">
        <f>_xlfn.XLOOKUP(O$1&amp;"|"&amp;TEXT($C221,"yyyymmdd"), RRPS_ALL[Key], RRPS_ALL[Mid Yield], "")</f>
        <v/>
      </c>
      <c r="P221" s="6" t="str">
        <f>_xlfn.XLOOKUP(P$1&amp;"|"&amp;TEXT($C221,"yyyymmdd"), RRPS_ALL[Key], RRPS_ALL[Dirty Mid], "")</f>
        <v/>
      </c>
      <c r="Q221" s="6" t="str">
        <f>_xlfn.XLOOKUP(Q$1&amp;"|"&amp;TEXT($C221,"yyyymmdd"), RRPS_ALL[Key], RRPS_ALL[Clean Price Mid], "")</f>
        <v/>
      </c>
      <c r="R221" s="6"/>
      <c r="S221" s="6"/>
      <c r="T221" s="6"/>
      <c r="U221" s="7" t="str">
        <f>_xlfn.XLOOKUP(U$1&amp;"|"&amp;TEXT($C221,"yyyymmdd"), RRPS_ALL[Key], RRPS_ALL[Yield to Maturity], "")</f>
        <v/>
      </c>
      <c r="V221" s="6" t="str">
        <f>_xlfn.XLOOKUP(V$1&amp;"|"&amp;TEXT($C221,"yyyymmdd"), RRPS_ALL[Key], RRPS_ALL[Mid Price], "")</f>
        <v/>
      </c>
      <c r="W221" s="6" t="str">
        <f>_xlfn.XLOOKUP(W$1&amp;"|"&amp;TEXT($C221,"yyyymmdd"), RRPS_ALL[Key], RRPS_ALL[Mid Yield], "")</f>
        <v/>
      </c>
      <c r="X221" s="6" t="str">
        <f>_xlfn.XLOOKUP(X$1&amp;"|"&amp;TEXT($C221,"yyyymmdd"), RRPS_ALL[Key], RRPS_ALL[Dirty Mid], "")</f>
        <v/>
      </c>
      <c r="Y221" s="6" t="str">
        <f>_xlfn.XLOOKUP(Y$1&amp;"|"&amp;TEXT($C221,"yyyymmdd"), RRPS_ALL[Key], RRPS_ALL[Clean Price Mid], "")</f>
        <v/>
      </c>
      <c r="Z221" s="6"/>
      <c r="AA221" s="6"/>
      <c r="AB221" s="6"/>
      <c r="AC221" s="7" t="str">
        <f>_xlfn.XLOOKUP(AC$1&amp;"|"&amp;TEXT($C221,"yyyymmdd"), RRPS_ALL[Key], RRPS_ALL[Yield to Maturity], "")</f>
        <v/>
      </c>
      <c r="AD221" s="6" t="str">
        <f>_xlfn.XLOOKUP(AD$1&amp;"|"&amp;TEXT($C221,"yyyymmdd"), RRPS_ALL[Key], RRPS_ALL[Mid Price], "")</f>
        <v/>
      </c>
      <c r="AE221" s="6" t="str">
        <f>_xlfn.XLOOKUP(AE$1&amp;"|"&amp;TEXT($C221,"yyyymmdd"), RRPS_ALL[Key], RRPS_ALL[Mid Yield], "")</f>
        <v/>
      </c>
      <c r="AF221" s="6" t="str">
        <f>_xlfn.XLOOKUP(AF$1&amp;"|"&amp;TEXT($C221,"yyyymmdd"), RRPS_ALL[Key], RRPS_ALL[Dirty Mid], "")</f>
        <v/>
      </c>
      <c r="AG221" s="6" t="str">
        <f>_xlfn.XLOOKUP(AG$1&amp;"|"&amp;TEXT($C221,"yyyymmdd"), RRPS_ALL[Key], RRPS_ALL[Clean Price Mid], "")</f>
        <v/>
      </c>
      <c r="AH221" s="6"/>
      <c r="AI221" s="6"/>
      <c r="AJ221" s="6"/>
      <c r="AK221" s="7" t="str">
        <f>_xlfn.XLOOKUP(AK$1&amp;"|"&amp;TEXT($C221,"yyyymmdd"), RRPS_ALL[Key], RRPS_ALL[Yield to Maturity], "")</f>
        <v/>
      </c>
      <c r="AL221" s="6" t="str">
        <f>_xlfn.XLOOKUP(AL$1&amp;"|"&amp;TEXT($C221,"yyyymmdd"), RRPS_ALL[Key], RRPS_ALL[Mid Price], "")</f>
        <v/>
      </c>
      <c r="AM221" s="6" t="str">
        <f>_xlfn.XLOOKUP(AM$1&amp;"|"&amp;TEXT($C221,"yyyymmdd"), RRPS_ALL[Key], RRPS_ALL[Mid Yield], "")</f>
        <v/>
      </c>
      <c r="AN221" s="6" t="str">
        <f>_xlfn.XLOOKUP(AN$1&amp;"|"&amp;TEXT($C221,"yyyymmdd"), RRPS_ALL[Key], RRPS_ALL[Dirty Mid], "")</f>
        <v/>
      </c>
      <c r="AO221" s="6" t="str">
        <f>_xlfn.XLOOKUP(AO$1&amp;"|"&amp;TEXT($C221,"yyyymmdd"), RRPS_ALL[Key], RRPS_ALL[Clean Price Mid], "")</f>
        <v/>
      </c>
      <c r="AP221" s="6"/>
      <c r="AQ221" s="6"/>
      <c r="AR221" s="6"/>
      <c r="AS221" s="7" t="str">
        <f>_xlfn.XLOOKUP(AS$1&amp;"|"&amp;TEXT($C221,"yyyymmdd"), RRPS_ALL[Key], RRPS_ALL[Yield to Maturity], "")</f>
        <v/>
      </c>
      <c r="AT221" s="6" t="str">
        <f>_xlfn.XLOOKUP(AT$1&amp;"|"&amp;TEXT($C221,"yyyymmdd"), RRPS_ALL[Key], RRPS_ALL[Mid Price], "")</f>
        <v/>
      </c>
      <c r="AU221" s="6" t="str">
        <f>_xlfn.XLOOKUP(AU$1&amp;"|"&amp;TEXT($C221,"yyyymmdd"), RRPS_ALL[Key], RRPS_ALL[Mid Yield], "")</f>
        <v/>
      </c>
      <c r="AV221" s="6" t="str">
        <f>_xlfn.XLOOKUP(AV$1&amp;"|"&amp;TEXT($C221,"yyyymmdd"), RRPS_ALL[Key], RRPS_ALL[Dirty Mid], "")</f>
        <v/>
      </c>
      <c r="AW221" s="6" t="str">
        <f>_xlfn.XLOOKUP(AW$1&amp;"|"&amp;TEXT($C221,"yyyymmdd"), RRPS_ALL[Key], RRPS_ALL[Clean Price Mid], "")</f>
        <v/>
      </c>
      <c r="AX221" s="6"/>
      <c r="AY221" s="6"/>
      <c r="AZ221" s="6"/>
      <c r="BA221" s="7" t="str">
        <f>_xlfn.XLOOKUP(BA$1&amp;"|"&amp;TEXT($C221,"yyyymmdd"), RRPS_ALL[Key], RRPS_ALL[Yield to Maturity], "")</f>
        <v/>
      </c>
      <c r="BB221" s="6" t="str">
        <f>_xlfn.XLOOKUP(BB$1&amp;"|"&amp;TEXT($C221,"yyyymmdd"), RRPS_ALL[Key], RRPS_ALL[Mid Price], "")</f>
        <v/>
      </c>
      <c r="BC221" s="6" t="str">
        <f>_xlfn.XLOOKUP(BC$1&amp;"|"&amp;TEXT($C221,"yyyymmdd"), RRPS_ALL[Key], RRPS_ALL[Mid Yield], "")</f>
        <v/>
      </c>
      <c r="BD221" s="6" t="str">
        <f>_xlfn.XLOOKUP(BD$1&amp;"|"&amp;TEXT($C221,"yyyymmdd"), RRPS_ALL[Key], RRPS_ALL[Dirty Mid], "")</f>
        <v/>
      </c>
      <c r="BE221" s="6" t="str">
        <f>_xlfn.XLOOKUP(BE$1&amp;"|"&amp;TEXT($C221,"yyyymmdd"), RRPS_ALL[Key], RRPS_ALL[Clean Price Mid], "")</f>
        <v/>
      </c>
      <c r="BF221" s="6"/>
      <c r="BG221" s="6"/>
      <c r="BH221" s="6"/>
      <c r="BI221" s="7" t="str">
        <f>_xlfn.XLOOKUP(BI$1&amp;"|"&amp;TEXT($C221,"yyyymmdd"), RRPS_ALL[Key], RRPS_ALL[Yield to Maturity], "")</f>
        <v/>
      </c>
      <c r="BJ221" s="6" t="str">
        <f>_xlfn.XLOOKUP(BJ$1&amp;"|"&amp;TEXT($C221,"yyyymmdd"), RRPS_ALL[Key], RRPS_ALL[Mid Price], "")</f>
        <v/>
      </c>
      <c r="BK221" s="6" t="str">
        <f>_xlfn.XLOOKUP(BK$1&amp;"|"&amp;TEXT($C221,"yyyymmdd"), RRPS_ALL[Key], RRPS_ALL[Mid Yield], "")</f>
        <v/>
      </c>
      <c r="BL221" s="6" t="str">
        <f>_xlfn.XLOOKUP(BL$1&amp;"|"&amp;TEXT($C221,"yyyymmdd"), RRPS_ALL[Key], RRPS_ALL[Dirty Mid], "")</f>
        <v/>
      </c>
      <c r="BM221" s="6" t="str">
        <f>_xlfn.XLOOKUP(BM$1&amp;"|"&amp;TEXT($C221,"yyyymmdd"), RRPS_ALL[Key], RRPS_ALL[Clean Price Mid], "")</f>
        <v/>
      </c>
      <c r="BN221" s="6"/>
      <c r="BO221" s="6"/>
      <c r="BP221" s="6"/>
      <c r="BQ221" s="7">
        <f>_xlfn.XLOOKUP(BQ$1&amp;"|"&amp;TEXT($C221,"yyyymmdd"), RRPS_ALL[Key], RRPS_ALL[Yield to Maturity], "")</f>
        <v>-0.31094500000000003</v>
      </c>
      <c r="BR221" s="6">
        <f>_xlfn.XLOOKUP(BR$1&amp;"|"&amp;TEXT($C221,"yyyymmdd"), RRPS_ALL[Key], RRPS_ALL[Mid Price], "")</f>
        <v>115.1555</v>
      </c>
      <c r="BS221" s="6">
        <f>_xlfn.XLOOKUP(BS$1&amp;"|"&amp;TEXT($C221,"yyyymmdd"), RRPS_ALL[Key], RRPS_ALL[Mid Yield], "")</f>
        <v>-0.32080999999999998</v>
      </c>
      <c r="BT221" s="6">
        <f>_xlfn.XLOOKUP(BT$1&amp;"|"&amp;TEXT($C221,"yyyymmdd"), RRPS_ALL[Key], RRPS_ALL[Dirty Mid], "")</f>
        <v>115.1555</v>
      </c>
      <c r="BU221" s="6">
        <f>_xlfn.XLOOKUP(BU$1&amp;"|"&amp;TEXT($C221,"yyyymmdd"), RRPS_ALL[Key], RRPS_ALL[Clean Price Mid], "")</f>
        <v>115.1555</v>
      </c>
      <c r="BV221" s="6">
        <v>0.05</v>
      </c>
      <c r="BW221" s="5">
        <v>44166</v>
      </c>
      <c r="BX221" s="6">
        <f t="shared" si="69"/>
        <v>2.8330291970802923</v>
      </c>
      <c r="BY221" s="7" t="str">
        <f>_xlfn.XLOOKUP(BY$1&amp;"|"&amp;TEXT($C221,"yyyymmdd"), RRPS_ALL[Key], RRPS_ALL[Yield to Maturity], "")</f>
        <v/>
      </c>
      <c r="BZ221" s="6" t="str">
        <f>_xlfn.XLOOKUP(BZ$1&amp;"|"&amp;TEXT($C221,"yyyymmdd"), RRPS_ALL[Key], RRPS_ALL[Mid Price], "")</f>
        <v/>
      </c>
      <c r="CA221" s="6" t="str">
        <f>_xlfn.XLOOKUP(CA$1&amp;"|"&amp;TEXT($C221,"yyyymmdd"), RRPS_ALL[Key], RRPS_ALL[Mid Yield], "")</f>
        <v/>
      </c>
      <c r="CB221" s="6" t="str">
        <f>_xlfn.XLOOKUP(CB$1&amp;"|"&amp;TEXT($C221,"yyyymmdd"), RRPS_ALL[Key], RRPS_ALL[Dirty Mid], "")</f>
        <v/>
      </c>
      <c r="CC221" s="6" t="str">
        <f>_xlfn.XLOOKUP(CC$1&amp;"|"&amp;TEXT($C221,"yyyymmdd"), RRPS_ALL[Key], RRPS_ALL[Clean Price Mid], "")</f>
        <v/>
      </c>
      <c r="CD221" s="6"/>
      <c r="CE221" s="6"/>
      <c r="CF221" s="6"/>
      <c r="CG221" s="7" t="str">
        <f>_xlfn.XLOOKUP(CG$1&amp;"|"&amp;TEXT($C221,"yyyymmdd"), RRPS_ALL[Key], RRPS_ALL[Yield to Maturity], "")</f>
        <v/>
      </c>
      <c r="CH221" s="6" t="str">
        <f>_xlfn.XLOOKUP(CH$1&amp;"|"&amp;TEXT($C221,"yyyymmdd"), RRPS_ALL[Key], RRPS_ALL[Mid Price], "")</f>
        <v/>
      </c>
      <c r="CI221" s="6" t="str">
        <f>_xlfn.XLOOKUP(CI$1&amp;"|"&amp;TEXT($C221,"yyyymmdd"), RRPS_ALL[Key], RRPS_ALL[Mid Yield], "")</f>
        <v/>
      </c>
      <c r="CJ221" s="6" t="str">
        <f>_xlfn.XLOOKUP(CJ$1&amp;"|"&amp;TEXT($C221,"yyyymmdd"), RRPS_ALL[Key], RRPS_ALL[Dirty Mid], "")</f>
        <v/>
      </c>
      <c r="CK221" s="6" t="str">
        <f>_xlfn.XLOOKUP(CK$1&amp;"|"&amp;TEXT($C221,"yyyymmdd"), RRPS_ALL[Key], RRPS_ALL[Clean Price Mid], "")</f>
        <v/>
      </c>
      <c r="CL221" s="6"/>
      <c r="CM221" s="6"/>
      <c r="CN221" s="6"/>
      <c r="CO221" s="7" t="str">
        <f>_xlfn.XLOOKUP(CO$1&amp;"|"&amp;TEXT($C221,"yyyymmdd"), RRPS_ALL[Key], RRPS_ALL[Yield to Maturity], "")</f>
        <v/>
      </c>
      <c r="CP221" s="6" t="str">
        <f>_xlfn.XLOOKUP(CP$1&amp;"|"&amp;TEXT($C221,"yyyymmdd"), RRPS_ALL[Key], RRPS_ALL[Mid Price], "")</f>
        <v/>
      </c>
      <c r="CQ221" s="6" t="str">
        <f>_xlfn.XLOOKUP(CQ$1&amp;"|"&amp;TEXT($C221,"yyyymmdd"), RRPS_ALL[Key], RRPS_ALL[Mid Yield], "")</f>
        <v/>
      </c>
      <c r="CR221" s="6" t="str">
        <f>_xlfn.XLOOKUP(CR$1&amp;"|"&amp;TEXT($C221,"yyyymmdd"), RRPS_ALL[Key], RRPS_ALL[Dirty Mid], "")</f>
        <v/>
      </c>
      <c r="CS221" s="6" t="str">
        <f>_xlfn.XLOOKUP(CS$1&amp;"|"&amp;TEXT($C221,"yyyymmdd"), RRPS_ALL[Key], RRPS_ALL[Clean Price Mid], "")</f>
        <v/>
      </c>
      <c r="CT221" s="6"/>
      <c r="CU221" s="6"/>
      <c r="CV221" s="6"/>
      <c r="CW221" s="7" t="str">
        <f>_xlfn.XLOOKUP(CW$1&amp;"|"&amp;TEXT($C221,"yyyymmdd"), RRPS_ALL[Key], RRPS_ALL[Yield to Maturity], "")</f>
        <v/>
      </c>
      <c r="CX221" s="6" t="str">
        <f>_xlfn.XLOOKUP(CX$1&amp;"|"&amp;TEXT($C221,"yyyymmdd"), RRPS_ALL[Key], RRPS_ALL[Mid Price], "")</f>
        <v/>
      </c>
      <c r="CY221" s="6" t="str">
        <f>_xlfn.XLOOKUP(CY$1&amp;"|"&amp;TEXT($C221,"yyyymmdd"), RRPS_ALL[Key], RRPS_ALL[Mid Yield], "")</f>
        <v/>
      </c>
      <c r="CZ221" s="6" t="str">
        <f>_xlfn.XLOOKUP(CZ$1&amp;"|"&amp;TEXT($C221,"yyyymmdd"), RRPS_ALL[Key], RRPS_ALL[Dirty Mid], "")</f>
        <v/>
      </c>
      <c r="DA221" s="6" t="str">
        <f>_xlfn.XLOOKUP(DA$1&amp;"|"&amp;TEXT($C221,"yyyymmdd"), RRPS_ALL[Key], RRPS_ALL[Clean Price Mid], "")</f>
        <v/>
      </c>
      <c r="DB221" s="6"/>
      <c r="DC221" s="6"/>
      <c r="DD221" s="6"/>
      <c r="DE221" s="7">
        <f>_xlfn.XLOOKUP(DE$1&amp;"|"&amp;TEXT($C221,"yyyymmdd"), RRPS_ALL[Key], RRPS_ALL[Yield to Maturity], "")</f>
        <v>-0.744533</v>
      </c>
      <c r="DF221" s="6">
        <f>_xlfn.XLOOKUP(DF$1&amp;"|"&amp;TEXT($C221,"yyyymmdd"), RRPS_ALL[Key], RRPS_ALL[Mid Price], "")</f>
        <v>105.6125</v>
      </c>
      <c r="DG221" s="6">
        <f>_xlfn.XLOOKUP(DG$1&amp;"|"&amp;TEXT($C221,"yyyymmdd"), RRPS_ALL[Key], RRPS_ALL[Mid Yield], "")</f>
        <v>-0.75891900000000001</v>
      </c>
      <c r="DH221" s="6">
        <f>_xlfn.XLOOKUP(DH$1&amp;"|"&amp;TEXT($C221,"yyyymmdd"), RRPS_ALL[Key], RRPS_ALL[Dirty Mid], "")</f>
        <v>105.6125</v>
      </c>
      <c r="DI221" s="6">
        <f>_xlfn.XLOOKUP(DI$1&amp;"|"&amp;TEXT($C221,"yyyymmdd"), RRPS_ALL[Key], RRPS_ALL[Clean Price Mid], "")</f>
        <v>105.6125</v>
      </c>
      <c r="DJ221" s="6">
        <v>4.2500000000000003E-2</v>
      </c>
      <c r="DK221" s="5">
        <v>43536</v>
      </c>
      <c r="DL221" s="6">
        <f t="shared" si="64"/>
        <v>1.1095890410958904</v>
      </c>
      <c r="DM221" s="7">
        <f>_xlfn.XLOOKUP(DM$1&amp;"|"&amp;TEXT($C221,"yyyymmdd"), RRPS_ALL[Key], RRPS_ALL[Yield to Maturity], "")</f>
        <v>1.5780179999999999</v>
      </c>
      <c r="DN221" s="6">
        <f>_xlfn.XLOOKUP(DN$1&amp;"|"&amp;TEXT($C221,"yyyymmdd"), RRPS_ALL[Key], RRPS_ALL[Mid Price], "")</f>
        <v>134.8845</v>
      </c>
      <c r="DO221" s="6">
        <f>_xlfn.XLOOKUP(DO$1&amp;"|"&amp;TEXT($C221,"yyyymmdd"), RRPS_ALL[Key], RRPS_ALL[Mid Yield], "")</f>
        <v>1.552969</v>
      </c>
      <c r="DP221" s="6">
        <f>_xlfn.XLOOKUP(DP$1&amp;"|"&amp;TEXT($C221,"yyyymmdd"), RRPS_ALL[Key], RRPS_ALL[Dirty Mid], "")</f>
        <v>134.8845</v>
      </c>
      <c r="DQ221" s="6">
        <f>_xlfn.XLOOKUP(DQ$1&amp;"|"&amp;TEXT($C221,"yyyymmdd"), RRPS_ALL[Key], RRPS_ALL[Clean Price Mid], "")</f>
        <v>134.8845</v>
      </c>
      <c r="DR221" s="6">
        <v>3.5000000000000003E-2</v>
      </c>
      <c r="DS221" s="5">
        <v>50859</v>
      </c>
      <c r="DT221" s="6">
        <f t="shared" si="65"/>
        <v>21.159427504667079</v>
      </c>
      <c r="DU221" s="7">
        <f>_xlfn.XLOOKUP(DU$1&amp;"|"&amp;TEXT($C221,"yyyymmdd"), RRPS_ALL[Key], RRPS_ALL[Yield to Maturity], "")</f>
        <v>3.0190999999999999E-2</v>
      </c>
      <c r="DV221" s="6">
        <f>_xlfn.XLOOKUP(DV$1&amp;"|"&amp;TEXT($C221,"yyyymmdd"), RRPS_ALL[Key], RRPS_ALL[Mid Price], "")</f>
        <v>115.08499999999999</v>
      </c>
      <c r="DW221" s="6">
        <f>_xlfn.XLOOKUP(DW$1&amp;"|"&amp;TEXT($C221,"yyyymmdd"), RRPS_ALL[Key], RRPS_ALL[Mid Yield], "")</f>
        <v>1.5188999999999999E-2</v>
      </c>
      <c r="DX221" s="6">
        <f>_xlfn.XLOOKUP(DX$1&amp;"|"&amp;TEXT($C221,"yyyymmdd"), RRPS_ALL[Key], RRPS_ALL[Dirty Mid], "")</f>
        <v>115.08499999999999</v>
      </c>
      <c r="DY221" s="6">
        <f>_xlfn.XLOOKUP(DY$1&amp;"|"&amp;TEXT($C221,"yyyymmdd"), RRPS_ALL[Key], RRPS_ALL[Clean Price Mid], "")</f>
        <v>115.08499999999999</v>
      </c>
      <c r="DZ221" s="6">
        <v>3.5000000000000003E-2</v>
      </c>
      <c r="EA221" s="5">
        <v>44713</v>
      </c>
      <c r="EB221" s="6">
        <f t="shared" si="67"/>
        <v>4.3318729463307779</v>
      </c>
      <c r="EC221" s="7">
        <f>_xlfn.XLOOKUP(EC$1&amp;"|"&amp;TEXT($C221,"yyyymmdd"), RRPS_ALL[Key], RRPS_ALL[Yield to Maturity], "")</f>
        <v>0</v>
      </c>
      <c r="ED221" s="6">
        <f>_xlfn.XLOOKUP(ED$1&amp;"|"&amp;TEXT($C221,"yyyymmdd"), RRPS_ALL[Key], RRPS_ALL[Mid Price], "")</f>
        <v>0</v>
      </c>
      <c r="EE221" s="6">
        <f>_xlfn.XLOOKUP(EE$1&amp;"|"&amp;TEXT($C221,"yyyymmdd"), RRPS_ALL[Key], RRPS_ALL[Mid Yield], "")</f>
        <v>0</v>
      </c>
      <c r="EF221" s="6">
        <f>_xlfn.XLOOKUP(EF$1&amp;"|"&amp;TEXT($C221,"yyyymmdd"), RRPS_ALL[Key], RRPS_ALL[Dirty Mid], "")</f>
        <v>0</v>
      </c>
      <c r="EG221" s="6">
        <f>_xlfn.XLOOKUP(EG$1&amp;"|"&amp;TEXT($C221,"yyyymmdd"), RRPS_ALL[Key], RRPS_ALL[Clean Price Mid], "")</f>
        <v>0</v>
      </c>
      <c r="EH221" s="6">
        <v>2.2499999999999999E-2</v>
      </c>
      <c r="EI221" s="5">
        <v>48366</v>
      </c>
      <c r="EJ221" s="6">
        <f t="shared" si="66"/>
        <v>14.331994889578391</v>
      </c>
      <c r="EK221" s="7">
        <f>_xlfn.XLOOKUP(EK$1&amp;"|"&amp;TEXT($C221,"yyyymmdd"), RRPS_ALL[Key], RRPS_ALL[Yield to Maturity], "")</f>
        <v>0.32172400000000001</v>
      </c>
      <c r="EL221" s="6">
        <f>_xlfn.XLOOKUP(EL$1&amp;"|"&amp;TEXT($C221,"yyyymmdd"), RRPS_ALL[Key], RRPS_ALL[Mid Price], "")</f>
        <v>106.8265</v>
      </c>
      <c r="EM221" s="6">
        <f>_xlfn.XLOOKUP(EM$1&amp;"|"&amp;TEXT($C221,"yyyymmdd"), RRPS_ALL[Key], RRPS_ALL[Mid Yield], "")</f>
        <v>0.30676500000000001</v>
      </c>
      <c r="EN221" s="6">
        <f>_xlfn.XLOOKUP(EN$1&amp;"|"&amp;TEXT($C221,"yyyymmdd"), RRPS_ALL[Key], RRPS_ALL[Dirty Mid], "")</f>
        <v>106.8265</v>
      </c>
      <c r="EO221" s="6">
        <f>_xlfn.XLOOKUP(EO$1&amp;"|"&amp;TEXT($C221,"yyyymmdd"), RRPS_ALL[Key], RRPS_ALL[Clean Price Mid], "")</f>
        <v>106.8265</v>
      </c>
      <c r="EP221" s="6">
        <v>1.4999999999999999E-2</v>
      </c>
      <c r="EQ221" s="5">
        <v>45243</v>
      </c>
      <c r="ER221" s="6">
        <f t="shared" si="62"/>
        <v>5.7836604290278411</v>
      </c>
      <c r="ES221" s="7">
        <f>_xlfn.XLOOKUP(ES$1&amp;"|"&amp;TEXT($C221,"yyyymmdd"), RRPS_ALL[Key], RRPS_ALL[Yield to Maturity], "")</f>
        <v>0.52746400000000004</v>
      </c>
      <c r="ET221" s="6">
        <f>_xlfn.XLOOKUP(ET$1&amp;"|"&amp;TEXT($C221,"yyyymmdd"), RRPS_ALL[Key], RRPS_ALL[Mid Price], "")</f>
        <v>114.1425</v>
      </c>
      <c r="EU221" s="6">
        <f>_xlfn.XLOOKUP(EU$1&amp;"|"&amp;TEXT($C221,"yyyymmdd"), RRPS_ALL[Key], RRPS_ALL[Mid Yield], "")</f>
        <v>0.51500199999999996</v>
      </c>
      <c r="EV221" s="6">
        <f>_xlfn.XLOOKUP(EV$1&amp;"|"&amp;TEXT($C221,"yyyymmdd"), RRPS_ALL[Key], RRPS_ALL[Dirty Mid], "")</f>
        <v>114.1425</v>
      </c>
      <c r="EW221" s="6">
        <f>_xlfn.XLOOKUP(EW$1&amp;"|"&amp;TEXT($C221,"yyyymmdd"), RRPS_ALL[Key], RRPS_ALL[Clean Price Mid], "")</f>
        <v>114.1425</v>
      </c>
      <c r="EX221" s="6">
        <v>2.5000000000000001E-2</v>
      </c>
      <c r="EY221" s="5">
        <v>45789</v>
      </c>
      <c r="EZ221" s="6">
        <f t="shared" si="68"/>
        <v>7.2772073921971252</v>
      </c>
      <c r="FA221" s="7">
        <f>_xlfn.XLOOKUP(FA$1&amp;"|"&amp;TEXT($C221,"yyyymmdd"), RRPS_ALL[Key], RRPS_ALL[Yield to Maturity], "")</f>
        <v>0.72452099999999997</v>
      </c>
      <c r="FB221" s="6">
        <f>_xlfn.XLOOKUP(FB$1&amp;"|"&amp;TEXT($C221,"yyyymmdd"), RRPS_ALL[Key], RRPS_ALL[Mid Price], "")</f>
        <v>102.4415</v>
      </c>
      <c r="FC221" s="6">
        <f>_xlfn.XLOOKUP(FC$1&amp;"|"&amp;TEXT($C221,"yyyymmdd"), RRPS_ALL[Key], RRPS_ALL[Mid Yield], "")</f>
        <v>0.71206899999999995</v>
      </c>
      <c r="FD221" s="6">
        <f>_xlfn.XLOOKUP(FD$1&amp;"|"&amp;TEXT($C221,"yyyymmdd"), RRPS_ALL[Key], RRPS_ALL[Dirty Mid], "")</f>
        <v>102.4415</v>
      </c>
      <c r="FE221" s="6">
        <f>_xlfn.XLOOKUP(FE$1&amp;"|"&amp;TEXT($C221,"yyyymmdd"), RRPS_ALL[Key], RRPS_ALL[Clean Price Mid], "")</f>
        <v>102.4415</v>
      </c>
      <c r="FF221" s="6">
        <v>0.01</v>
      </c>
      <c r="FG221" s="5">
        <v>46338</v>
      </c>
      <c r="FH221" s="6">
        <f t="shared" ref="FH221:FH252" si="72">YEARFRAC(C221,FG221,1)</f>
        <v>8.7809552783693334</v>
      </c>
      <c r="FI221" s="7">
        <f>_xlfn.XLOOKUP(FI$1&amp;"|"&amp;TEXT($C221,"yyyymmdd"), RRPS_ALL[Key], RRPS_ALL[Yield to Maturity], "")</f>
        <v>0.92449000000000003</v>
      </c>
      <c r="FJ221" s="6">
        <f>_xlfn.XLOOKUP(FJ$1&amp;"|"&amp;TEXT($C221,"yyyymmdd"), RRPS_ALL[Key], RRPS_ALL[Mid Price], "")</f>
        <v>98.417000000000002</v>
      </c>
      <c r="FK221" s="6">
        <f>_xlfn.XLOOKUP(FK$1&amp;"|"&amp;TEXT($C221,"yyyymmdd"), RRPS_ALL[Key], RRPS_ALL[Mid Yield], "")</f>
        <v>0.91198400000000002</v>
      </c>
      <c r="FL221" s="6">
        <f>_xlfn.XLOOKUP(FL$1&amp;"|"&amp;TEXT($C221,"yyyymmdd"), RRPS_ALL[Key], RRPS_ALL[Dirty Mid], "")</f>
        <v>98.417000000000002</v>
      </c>
      <c r="FM221" s="6">
        <f>_xlfn.XLOOKUP(FM$1&amp;"|"&amp;TEXT($C221,"yyyymmdd"), RRPS_ALL[Key], RRPS_ALL[Clean Price Mid], "")</f>
        <v>98.417000000000002</v>
      </c>
      <c r="FN221" s="6">
        <v>7.4999999999999997E-3</v>
      </c>
      <c r="FO221" s="5">
        <v>46885</v>
      </c>
      <c r="FP221" s="6">
        <f t="shared" si="70"/>
        <v>10.277252364360379</v>
      </c>
      <c r="FQ221" s="7" t="str">
        <f>_xlfn.XLOOKUP(FQ$1&amp;"|"&amp;TEXT($C221,"yyyymmdd"), RRPS_ALL[Key], RRPS_ALL[Yield to Maturity], "")</f>
        <v/>
      </c>
      <c r="FR221" s="6" t="str">
        <f>_xlfn.XLOOKUP(FR$1&amp;"|"&amp;TEXT($C221,"yyyymmdd"), RRPS_ALL[Key], RRPS_ALL[Mid Price], "")</f>
        <v/>
      </c>
      <c r="FS221" s="6" t="str">
        <f>_xlfn.XLOOKUP(FS$1&amp;"|"&amp;TEXT($C221,"yyyymmdd"), RRPS_ALL[Key], RRPS_ALL[Mid Yield], "")</f>
        <v/>
      </c>
      <c r="FT221" s="6" t="str">
        <f>_xlfn.XLOOKUP(FT$1&amp;"|"&amp;TEXT($C221,"yyyymmdd"), RRPS_ALL[Key], RRPS_ALL[Dirty Mid], "")</f>
        <v/>
      </c>
      <c r="FU221" s="6" t="str">
        <f>_xlfn.XLOOKUP(FU$1&amp;"|"&amp;TEXT($C221,"yyyymmdd"), RRPS_ALL[Key], RRPS_ALL[Clean Price Mid], "")</f>
        <v/>
      </c>
      <c r="FV221" s="6"/>
      <c r="FW221" s="6"/>
      <c r="FX221" s="6"/>
      <c r="FY221" s="7" t="str">
        <f>_xlfn.XLOOKUP(FY$1&amp;"|"&amp;TEXT($C221,"yyyymmdd"), RRPS_ALL[Key], RRPS_ALL[Yield to Maturity], "")</f>
        <v/>
      </c>
      <c r="FZ221" s="6" t="str">
        <f>_xlfn.XLOOKUP(FZ$1&amp;"|"&amp;TEXT($C221,"yyyymmdd"), RRPS_ALL[Key], RRPS_ALL[Mid Price], "")</f>
        <v/>
      </c>
      <c r="GA221" s="6" t="str">
        <f>_xlfn.XLOOKUP(GA$1&amp;"|"&amp;TEXT($C221,"yyyymmdd"), RRPS_ALL[Key], RRPS_ALL[Mid Yield], "")</f>
        <v/>
      </c>
      <c r="GB221" s="6" t="str">
        <f>_xlfn.XLOOKUP(GB$1&amp;"|"&amp;TEXT($C221,"yyyymmdd"), RRPS_ALL[Key], RRPS_ALL[Dirty Mid], "")</f>
        <v/>
      </c>
      <c r="GC221" s="6" t="str">
        <f>_xlfn.XLOOKUP(GC$1&amp;"|"&amp;TEXT($C221,"yyyymmdd"), RRPS_ALL[Key], RRPS_ALL[Clean Price Mid], "")</f>
        <v/>
      </c>
      <c r="GD221" s="6"/>
      <c r="GE221" s="6"/>
      <c r="GF221" s="6"/>
      <c r="GG221" s="7" t="str">
        <f>_xlfn.XLOOKUP(GG$1&amp;"|"&amp;TEXT($C221,"yyyymmdd"), RRPS_ALL[Key], RRPS_ALL[Yield to Maturity], "")</f>
        <v/>
      </c>
      <c r="GH221" s="6" t="str">
        <f>_xlfn.XLOOKUP(GH$1&amp;"|"&amp;TEXT($C221,"yyyymmdd"), RRPS_ALL[Key], RRPS_ALL[Mid Price], "")</f>
        <v/>
      </c>
      <c r="GI221" s="6" t="str">
        <f>_xlfn.XLOOKUP(GI$1&amp;"|"&amp;TEXT($C221,"yyyymmdd"), RRPS_ALL[Key], RRPS_ALL[Mid Yield], "")</f>
        <v/>
      </c>
      <c r="GJ221" s="6" t="str">
        <f>_xlfn.XLOOKUP(GJ$1&amp;"|"&amp;TEXT($C221,"yyyymmdd"), RRPS_ALL[Key], RRPS_ALL[Dirty Mid], "")</f>
        <v/>
      </c>
      <c r="GK221" s="6" t="str">
        <f>_xlfn.XLOOKUP(GK$1&amp;"|"&amp;TEXT($C221,"yyyymmdd"), RRPS_ALL[Key], RRPS_ALL[Clean Price Mid], "")</f>
        <v/>
      </c>
      <c r="GL221" s="6"/>
      <c r="GM221" s="6"/>
      <c r="GN221" s="6"/>
      <c r="GO221" s="7" t="str">
        <f>_xlfn.XLOOKUP(GO$1&amp;"|"&amp;TEXT($C221,"yyyymmdd"), RRPS_ALL[Key], RRPS_ALL[Yield to Maturity], "")</f>
        <v/>
      </c>
      <c r="GP221" s="6" t="str">
        <f>_xlfn.XLOOKUP(GP$1&amp;"|"&amp;TEXT($C221,"yyyymmdd"), RRPS_ALL[Key], RRPS_ALL[Mid Price], "")</f>
        <v/>
      </c>
      <c r="GQ221" s="6" t="str">
        <f>_xlfn.XLOOKUP(GQ$1&amp;"|"&amp;TEXT($C221,"yyyymmdd"), RRPS_ALL[Key], RRPS_ALL[Mid Yield], "")</f>
        <v/>
      </c>
      <c r="GR221" s="6" t="str">
        <f>_xlfn.XLOOKUP(GR$1&amp;"|"&amp;TEXT($C221,"yyyymmdd"), RRPS_ALL[Key], RRPS_ALL[Dirty Mid], "")</f>
        <v/>
      </c>
      <c r="GS221" s="6" t="str">
        <f>_xlfn.XLOOKUP(GS$1&amp;"|"&amp;TEXT($C221,"yyyymmdd"), RRPS_ALL[Key], RRPS_ALL[Clean Price Mid], "")</f>
        <v/>
      </c>
      <c r="GT221" s="6"/>
      <c r="GU221" s="6"/>
      <c r="GV221" s="6"/>
      <c r="GW221" s="7" t="str">
        <f>_xlfn.XLOOKUP(GW$1&amp;"|"&amp;TEXT($C221,"yyyymmdd"), RRPS_ALL[Key], RRPS_ALL[Yield to Maturity], "")</f>
        <v/>
      </c>
      <c r="GX221" s="6" t="str">
        <f>_xlfn.XLOOKUP(GX$1&amp;"|"&amp;TEXT($C221,"yyyymmdd"), RRPS_ALL[Key], RRPS_ALL[Mid Price], "")</f>
        <v/>
      </c>
      <c r="GY221" s="6" t="str">
        <f>_xlfn.XLOOKUP(GY$1&amp;"|"&amp;TEXT($C221,"yyyymmdd"), RRPS_ALL[Key], RRPS_ALL[Mid Yield], "")</f>
        <v/>
      </c>
      <c r="GZ221" s="6" t="str">
        <f>_xlfn.XLOOKUP(GZ$1&amp;"|"&amp;TEXT($C221,"yyyymmdd"), RRPS_ALL[Key], RRPS_ALL[Dirty Mid], "")</f>
        <v/>
      </c>
      <c r="HA221" s="6" t="str">
        <f>_xlfn.XLOOKUP(HA$1&amp;"|"&amp;TEXT($C221,"yyyymmdd"), RRPS_ALL[Key], RRPS_ALL[Clean Price Mid], "")</f>
        <v/>
      </c>
      <c r="HB221" s="6"/>
      <c r="HC221" s="6"/>
      <c r="HD221" s="6"/>
    </row>
    <row r="222" spans="1:212" x14ac:dyDescent="0.2">
      <c r="A222">
        <v>2018</v>
      </c>
      <c r="B222">
        <v>2</v>
      </c>
      <c r="C222" s="5">
        <f t="shared" si="63"/>
        <v>43159</v>
      </c>
      <c r="D222" s="6">
        <v>-1.25</v>
      </c>
      <c r="E222" s="7" t="str">
        <f>_xlfn.XLOOKUP(E$1&amp;"|"&amp;TEXT($C222,"yyyymmdd"), RRPS_ALL[Key], RRPS_ALL[Yield to Maturity], "")</f>
        <v/>
      </c>
      <c r="F222" s="6" t="str">
        <f>_xlfn.XLOOKUP(F$1&amp;"|"&amp;TEXT($C222,"yyyymmdd"), RRPS_ALL[Key], RRPS_ALL[Mid Price], "")</f>
        <v/>
      </c>
      <c r="G222" s="6" t="str">
        <f>_xlfn.XLOOKUP(G$1&amp;"|"&amp;TEXT($C222,"yyyymmdd"), RRPS_ALL[Key], RRPS_ALL[Mid Yield], "")</f>
        <v/>
      </c>
      <c r="H222" s="6" t="str">
        <f>_xlfn.XLOOKUP(H$1&amp;"|"&amp;TEXT($C222,"yyyymmdd"), RRPS_ALL[Key], RRPS_ALL[Dirty Mid], "")</f>
        <v/>
      </c>
      <c r="I222" s="6" t="str">
        <f>_xlfn.XLOOKUP(I$1&amp;"|"&amp;TEXT($C222,"yyyymmdd"), RRPS_ALL[Key], RRPS_ALL[Clean Price Mid], "")</f>
        <v/>
      </c>
      <c r="J222" s="6"/>
      <c r="K222" s="6"/>
      <c r="L222" s="6"/>
      <c r="M222" s="7" t="str">
        <f>_xlfn.XLOOKUP(M$1&amp;"|"&amp;TEXT($C222,"yyyymmdd"), RRPS_ALL[Key], RRPS_ALL[Yield to Maturity], "")</f>
        <v/>
      </c>
      <c r="N222" s="6" t="str">
        <f>_xlfn.XLOOKUP(N$1&amp;"|"&amp;TEXT($C222,"yyyymmdd"), RRPS_ALL[Key], RRPS_ALL[Mid Price], "")</f>
        <v/>
      </c>
      <c r="O222" s="6" t="str">
        <f>_xlfn.XLOOKUP(O$1&amp;"|"&amp;TEXT($C222,"yyyymmdd"), RRPS_ALL[Key], RRPS_ALL[Mid Yield], "")</f>
        <v/>
      </c>
      <c r="P222" s="6" t="str">
        <f>_xlfn.XLOOKUP(P$1&amp;"|"&amp;TEXT($C222,"yyyymmdd"), RRPS_ALL[Key], RRPS_ALL[Dirty Mid], "")</f>
        <v/>
      </c>
      <c r="Q222" s="6" t="str">
        <f>_xlfn.XLOOKUP(Q$1&amp;"|"&amp;TEXT($C222,"yyyymmdd"), RRPS_ALL[Key], RRPS_ALL[Clean Price Mid], "")</f>
        <v/>
      </c>
      <c r="R222" s="6"/>
      <c r="S222" s="6"/>
      <c r="T222" s="6"/>
      <c r="U222" s="7" t="str">
        <f>_xlfn.XLOOKUP(U$1&amp;"|"&amp;TEXT($C222,"yyyymmdd"), RRPS_ALL[Key], RRPS_ALL[Yield to Maturity], "")</f>
        <v/>
      </c>
      <c r="V222" s="6" t="str">
        <f>_xlfn.XLOOKUP(V$1&amp;"|"&amp;TEXT($C222,"yyyymmdd"), RRPS_ALL[Key], RRPS_ALL[Mid Price], "")</f>
        <v/>
      </c>
      <c r="W222" s="6" t="str">
        <f>_xlfn.XLOOKUP(W$1&amp;"|"&amp;TEXT($C222,"yyyymmdd"), RRPS_ALL[Key], RRPS_ALL[Mid Yield], "")</f>
        <v/>
      </c>
      <c r="X222" s="6" t="str">
        <f>_xlfn.XLOOKUP(X$1&amp;"|"&amp;TEXT($C222,"yyyymmdd"), RRPS_ALL[Key], RRPS_ALL[Dirty Mid], "")</f>
        <v/>
      </c>
      <c r="Y222" s="6" t="str">
        <f>_xlfn.XLOOKUP(Y$1&amp;"|"&amp;TEXT($C222,"yyyymmdd"), RRPS_ALL[Key], RRPS_ALL[Clean Price Mid], "")</f>
        <v/>
      </c>
      <c r="Z222" s="6"/>
      <c r="AA222" s="6"/>
      <c r="AB222" s="6"/>
      <c r="AC222" s="7" t="str">
        <f>_xlfn.XLOOKUP(AC$1&amp;"|"&amp;TEXT($C222,"yyyymmdd"), RRPS_ALL[Key], RRPS_ALL[Yield to Maturity], "")</f>
        <v/>
      </c>
      <c r="AD222" s="6" t="str">
        <f>_xlfn.XLOOKUP(AD$1&amp;"|"&amp;TEXT($C222,"yyyymmdd"), RRPS_ALL[Key], RRPS_ALL[Mid Price], "")</f>
        <v/>
      </c>
      <c r="AE222" s="6" t="str">
        <f>_xlfn.XLOOKUP(AE$1&amp;"|"&amp;TEXT($C222,"yyyymmdd"), RRPS_ALL[Key], RRPS_ALL[Mid Yield], "")</f>
        <v/>
      </c>
      <c r="AF222" s="6" t="str">
        <f>_xlfn.XLOOKUP(AF$1&amp;"|"&amp;TEXT($C222,"yyyymmdd"), RRPS_ALL[Key], RRPS_ALL[Dirty Mid], "")</f>
        <v/>
      </c>
      <c r="AG222" s="6" t="str">
        <f>_xlfn.XLOOKUP(AG$1&amp;"|"&amp;TEXT($C222,"yyyymmdd"), RRPS_ALL[Key], RRPS_ALL[Clean Price Mid], "")</f>
        <v/>
      </c>
      <c r="AH222" s="6"/>
      <c r="AI222" s="6"/>
      <c r="AJ222" s="6"/>
      <c r="AK222" s="7" t="str">
        <f>_xlfn.XLOOKUP(AK$1&amp;"|"&amp;TEXT($C222,"yyyymmdd"), RRPS_ALL[Key], RRPS_ALL[Yield to Maturity], "")</f>
        <v/>
      </c>
      <c r="AL222" s="6" t="str">
        <f>_xlfn.XLOOKUP(AL$1&amp;"|"&amp;TEXT($C222,"yyyymmdd"), RRPS_ALL[Key], RRPS_ALL[Mid Price], "")</f>
        <v/>
      </c>
      <c r="AM222" s="6" t="str">
        <f>_xlfn.XLOOKUP(AM$1&amp;"|"&amp;TEXT($C222,"yyyymmdd"), RRPS_ALL[Key], RRPS_ALL[Mid Yield], "")</f>
        <v/>
      </c>
      <c r="AN222" s="6" t="str">
        <f>_xlfn.XLOOKUP(AN$1&amp;"|"&amp;TEXT($C222,"yyyymmdd"), RRPS_ALL[Key], RRPS_ALL[Dirty Mid], "")</f>
        <v/>
      </c>
      <c r="AO222" s="6" t="str">
        <f>_xlfn.XLOOKUP(AO$1&amp;"|"&amp;TEXT($C222,"yyyymmdd"), RRPS_ALL[Key], RRPS_ALL[Clean Price Mid], "")</f>
        <v/>
      </c>
      <c r="AP222" s="6"/>
      <c r="AQ222" s="6"/>
      <c r="AR222" s="6"/>
      <c r="AS222" s="7" t="str">
        <f>_xlfn.XLOOKUP(AS$1&amp;"|"&amp;TEXT($C222,"yyyymmdd"), RRPS_ALL[Key], RRPS_ALL[Yield to Maturity], "")</f>
        <v/>
      </c>
      <c r="AT222" s="6" t="str">
        <f>_xlfn.XLOOKUP(AT$1&amp;"|"&amp;TEXT($C222,"yyyymmdd"), RRPS_ALL[Key], RRPS_ALL[Mid Price], "")</f>
        <v/>
      </c>
      <c r="AU222" s="6" t="str">
        <f>_xlfn.XLOOKUP(AU$1&amp;"|"&amp;TEXT($C222,"yyyymmdd"), RRPS_ALL[Key], RRPS_ALL[Mid Yield], "")</f>
        <v/>
      </c>
      <c r="AV222" s="6" t="str">
        <f>_xlfn.XLOOKUP(AV$1&amp;"|"&amp;TEXT($C222,"yyyymmdd"), RRPS_ALL[Key], RRPS_ALL[Dirty Mid], "")</f>
        <v/>
      </c>
      <c r="AW222" s="6" t="str">
        <f>_xlfn.XLOOKUP(AW$1&amp;"|"&amp;TEXT($C222,"yyyymmdd"), RRPS_ALL[Key], RRPS_ALL[Clean Price Mid], "")</f>
        <v/>
      </c>
      <c r="AX222" s="6"/>
      <c r="AY222" s="6"/>
      <c r="AZ222" s="6"/>
      <c r="BA222" s="7" t="str">
        <f>_xlfn.XLOOKUP(BA$1&amp;"|"&amp;TEXT($C222,"yyyymmdd"), RRPS_ALL[Key], RRPS_ALL[Yield to Maturity], "")</f>
        <v/>
      </c>
      <c r="BB222" s="6" t="str">
        <f>_xlfn.XLOOKUP(BB$1&amp;"|"&amp;TEXT($C222,"yyyymmdd"), RRPS_ALL[Key], RRPS_ALL[Mid Price], "")</f>
        <v/>
      </c>
      <c r="BC222" s="6" t="str">
        <f>_xlfn.XLOOKUP(BC$1&amp;"|"&amp;TEXT($C222,"yyyymmdd"), RRPS_ALL[Key], RRPS_ALL[Mid Yield], "")</f>
        <v/>
      </c>
      <c r="BD222" s="6" t="str">
        <f>_xlfn.XLOOKUP(BD$1&amp;"|"&amp;TEXT($C222,"yyyymmdd"), RRPS_ALL[Key], RRPS_ALL[Dirty Mid], "")</f>
        <v/>
      </c>
      <c r="BE222" s="6" t="str">
        <f>_xlfn.XLOOKUP(BE$1&amp;"|"&amp;TEXT($C222,"yyyymmdd"), RRPS_ALL[Key], RRPS_ALL[Clean Price Mid], "")</f>
        <v/>
      </c>
      <c r="BF222" s="6"/>
      <c r="BG222" s="6"/>
      <c r="BH222" s="6"/>
      <c r="BI222" s="7" t="str">
        <f>_xlfn.XLOOKUP(BI$1&amp;"|"&amp;TEXT($C222,"yyyymmdd"), RRPS_ALL[Key], RRPS_ALL[Yield to Maturity], "")</f>
        <v/>
      </c>
      <c r="BJ222" s="6" t="str">
        <f>_xlfn.XLOOKUP(BJ$1&amp;"|"&amp;TEXT($C222,"yyyymmdd"), RRPS_ALL[Key], RRPS_ALL[Mid Price], "")</f>
        <v/>
      </c>
      <c r="BK222" s="6" t="str">
        <f>_xlfn.XLOOKUP(BK$1&amp;"|"&amp;TEXT($C222,"yyyymmdd"), RRPS_ALL[Key], RRPS_ALL[Mid Yield], "")</f>
        <v/>
      </c>
      <c r="BL222" s="6" t="str">
        <f>_xlfn.XLOOKUP(BL$1&amp;"|"&amp;TEXT($C222,"yyyymmdd"), RRPS_ALL[Key], RRPS_ALL[Dirty Mid], "")</f>
        <v/>
      </c>
      <c r="BM222" s="6" t="str">
        <f>_xlfn.XLOOKUP(BM$1&amp;"|"&amp;TEXT($C222,"yyyymmdd"), RRPS_ALL[Key], RRPS_ALL[Clean Price Mid], "")</f>
        <v/>
      </c>
      <c r="BN222" s="6"/>
      <c r="BO222" s="6"/>
      <c r="BP222" s="6"/>
      <c r="BQ222" s="7">
        <f>_xlfn.XLOOKUP(BQ$1&amp;"|"&amp;TEXT($C222,"yyyymmdd"), RRPS_ALL[Key], RRPS_ALL[Yield to Maturity], "")</f>
        <v>-0.44358300000000001</v>
      </c>
      <c r="BR222" s="6">
        <f>_xlfn.XLOOKUP(BR$1&amp;"|"&amp;TEXT($C222,"yyyymmdd"), RRPS_ALL[Key], RRPS_ALL[Mid Price], "")</f>
        <v>115.1125</v>
      </c>
      <c r="BS222" s="6">
        <f>_xlfn.XLOOKUP(BS$1&amp;"|"&amp;TEXT($C222,"yyyymmdd"), RRPS_ALL[Key], RRPS_ALL[Mid Yield], "")</f>
        <v>-0.45338800000000001</v>
      </c>
      <c r="BT222" s="6">
        <f>_xlfn.XLOOKUP(BT$1&amp;"|"&amp;TEXT($C222,"yyyymmdd"), RRPS_ALL[Key], RRPS_ALL[Dirty Mid], "")</f>
        <v>115.1125</v>
      </c>
      <c r="BU222" s="6">
        <f>_xlfn.XLOOKUP(BU$1&amp;"|"&amp;TEXT($C222,"yyyymmdd"), RRPS_ALL[Key], RRPS_ALL[Clean Price Mid], "")</f>
        <v>115.1125</v>
      </c>
      <c r="BV222" s="6">
        <v>0.05</v>
      </c>
      <c r="BW222" s="5">
        <v>44166</v>
      </c>
      <c r="BX222" s="6">
        <f t="shared" si="69"/>
        <v>2.7563868613138687</v>
      </c>
      <c r="BY222" s="7" t="str">
        <f>_xlfn.XLOOKUP(BY$1&amp;"|"&amp;TEXT($C222,"yyyymmdd"), RRPS_ALL[Key], RRPS_ALL[Yield to Maturity], "")</f>
        <v/>
      </c>
      <c r="BZ222" s="6" t="str">
        <f>_xlfn.XLOOKUP(BZ$1&amp;"|"&amp;TEXT($C222,"yyyymmdd"), RRPS_ALL[Key], RRPS_ALL[Mid Price], "")</f>
        <v/>
      </c>
      <c r="CA222" s="6" t="str">
        <f>_xlfn.XLOOKUP(CA$1&amp;"|"&amp;TEXT($C222,"yyyymmdd"), RRPS_ALL[Key], RRPS_ALL[Mid Yield], "")</f>
        <v/>
      </c>
      <c r="CB222" s="6" t="str">
        <f>_xlfn.XLOOKUP(CB$1&amp;"|"&amp;TEXT($C222,"yyyymmdd"), RRPS_ALL[Key], RRPS_ALL[Dirty Mid], "")</f>
        <v/>
      </c>
      <c r="CC222" s="6" t="str">
        <f>_xlfn.XLOOKUP(CC$1&amp;"|"&amp;TEXT($C222,"yyyymmdd"), RRPS_ALL[Key], RRPS_ALL[Clean Price Mid], "")</f>
        <v/>
      </c>
      <c r="CD222" s="6"/>
      <c r="CE222" s="6"/>
      <c r="CF222" s="6"/>
      <c r="CG222" s="7" t="str">
        <f>_xlfn.XLOOKUP(CG$1&amp;"|"&amp;TEXT($C222,"yyyymmdd"), RRPS_ALL[Key], RRPS_ALL[Yield to Maturity], "")</f>
        <v/>
      </c>
      <c r="CH222" s="6" t="str">
        <f>_xlfn.XLOOKUP(CH$1&amp;"|"&amp;TEXT($C222,"yyyymmdd"), RRPS_ALL[Key], RRPS_ALL[Mid Price], "")</f>
        <v/>
      </c>
      <c r="CI222" s="6" t="str">
        <f>_xlfn.XLOOKUP(CI$1&amp;"|"&amp;TEXT($C222,"yyyymmdd"), RRPS_ALL[Key], RRPS_ALL[Mid Yield], "")</f>
        <v/>
      </c>
      <c r="CJ222" s="6" t="str">
        <f>_xlfn.XLOOKUP(CJ$1&amp;"|"&amp;TEXT($C222,"yyyymmdd"), RRPS_ALL[Key], RRPS_ALL[Dirty Mid], "")</f>
        <v/>
      </c>
      <c r="CK222" s="6" t="str">
        <f>_xlfn.XLOOKUP(CK$1&amp;"|"&amp;TEXT($C222,"yyyymmdd"), RRPS_ALL[Key], RRPS_ALL[Clean Price Mid], "")</f>
        <v/>
      </c>
      <c r="CL222" s="6"/>
      <c r="CM222" s="6"/>
      <c r="CN222" s="6"/>
      <c r="CO222" s="7" t="str">
        <f>_xlfn.XLOOKUP(CO$1&amp;"|"&amp;TEXT($C222,"yyyymmdd"), RRPS_ALL[Key], RRPS_ALL[Yield to Maturity], "")</f>
        <v/>
      </c>
      <c r="CP222" s="6" t="str">
        <f>_xlfn.XLOOKUP(CP$1&amp;"|"&amp;TEXT($C222,"yyyymmdd"), RRPS_ALL[Key], RRPS_ALL[Mid Price], "")</f>
        <v/>
      </c>
      <c r="CQ222" s="6" t="str">
        <f>_xlfn.XLOOKUP(CQ$1&amp;"|"&amp;TEXT($C222,"yyyymmdd"), RRPS_ALL[Key], RRPS_ALL[Mid Yield], "")</f>
        <v/>
      </c>
      <c r="CR222" s="6" t="str">
        <f>_xlfn.XLOOKUP(CR$1&amp;"|"&amp;TEXT($C222,"yyyymmdd"), RRPS_ALL[Key], RRPS_ALL[Dirty Mid], "")</f>
        <v/>
      </c>
      <c r="CS222" s="6" t="str">
        <f>_xlfn.XLOOKUP(CS$1&amp;"|"&amp;TEXT($C222,"yyyymmdd"), RRPS_ALL[Key], RRPS_ALL[Clean Price Mid], "")</f>
        <v/>
      </c>
      <c r="CT222" s="6"/>
      <c r="CU222" s="6"/>
      <c r="CV222" s="6"/>
      <c r="CW222" s="7" t="str">
        <f>_xlfn.XLOOKUP(CW$1&amp;"|"&amp;TEXT($C222,"yyyymmdd"), RRPS_ALL[Key], RRPS_ALL[Yield to Maturity], "")</f>
        <v/>
      </c>
      <c r="CX222" s="6" t="str">
        <f>_xlfn.XLOOKUP(CX$1&amp;"|"&amp;TEXT($C222,"yyyymmdd"), RRPS_ALL[Key], RRPS_ALL[Mid Price], "")</f>
        <v/>
      </c>
      <c r="CY222" s="6" t="str">
        <f>_xlfn.XLOOKUP(CY$1&amp;"|"&amp;TEXT($C222,"yyyymmdd"), RRPS_ALL[Key], RRPS_ALL[Mid Yield], "")</f>
        <v/>
      </c>
      <c r="CZ222" s="6" t="str">
        <f>_xlfn.XLOOKUP(CZ$1&amp;"|"&amp;TEXT($C222,"yyyymmdd"), RRPS_ALL[Key], RRPS_ALL[Dirty Mid], "")</f>
        <v/>
      </c>
      <c r="DA222" s="6" t="str">
        <f>_xlfn.XLOOKUP(DA$1&amp;"|"&amp;TEXT($C222,"yyyymmdd"), RRPS_ALL[Key], RRPS_ALL[Clean Price Mid], "")</f>
        <v/>
      </c>
      <c r="DB222" s="6"/>
      <c r="DC222" s="6"/>
      <c r="DD222" s="6"/>
      <c r="DE222" s="7">
        <f>_xlfn.XLOOKUP(DE$1&amp;"|"&amp;TEXT($C222,"yyyymmdd"), RRPS_ALL[Key], RRPS_ALL[Yield to Maturity], "")</f>
        <v>-0.74844299999999997</v>
      </c>
      <c r="DF222" s="6">
        <f>_xlfn.XLOOKUP(DF$1&amp;"|"&amp;TEXT($C222,"yyyymmdd"), RRPS_ALL[Key], RRPS_ALL[Mid Price], "")</f>
        <v>105.1935</v>
      </c>
      <c r="DG222" s="6">
        <f>_xlfn.XLOOKUP(DG$1&amp;"|"&amp;TEXT($C222,"yyyymmdd"), RRPS_ALL[Key], RRPS_ALL[Mid Yield], "")</f>
        <v>-0.76313200000000003</v>
      </c>
      <c r="DH222" s="6">
        <f>_xlfn.XLOOKUP(DH$1&amp;"|"&amp;TEXT($C222,"yyyymmdd"), RRPS_ALL[Key], RRPS_ALL[Dirty Mid], "")</f>
        <v>105.1935</v>
      </c>
      <c r="DI222" s="6">
        <f>_xlfn.XLOOKUP(DI$1&amp;"|"&amp;TEXT($C222,"yyyymmdd"), RRPS_ALL[Key], RRPS_ALL[Clean Price Mid], "")</f>
        <v>105.1935</v>
      </c>
      <c r="DJ222" s="6">
        <v>4.2500000000000003E-2</v>
      </c>
      <c r="DK222" s="5">
        <v>43536</v>
      </c>
      <c r="DL222" s="6">
        <f t="shared" si="64"/>
        <v>1.0328767123287672</v>
      </c>
      <c r="DM222" s="7">
        <f>_xlfn.XLOOKUP(DM$1&amp;"|"&amp;TEXT($C222,"yyyymmdd"), RRPS_ALL[Key], RRPS_ALL[Yield to Maturity], "")</f>
        <v>1.494985</v>
      </c>
      <c r="DN222" s="6">
        <f>_xlfn.XLOOKUP(DN$1&amp;"|"&amp;TEXT($C222,"yyyymmdd"), RRPS_ALL[Key], RRPS_ALL[Mid Price], "")</f>
        <v>136.565</v>
      </c>
      <c r="DO222" s="6">
        <f>_xlfn.XLOOKUP(DO$1&amp;"|"&amp;TEXT($C222,"yyyymmdd"), RRPS_ALL[Key], RRPS_ALL[Mid Yield], "")</f>
        <v>1.469921</v>
      </c>
      <c r="DP222" s="6">
        <f>_xlfn.XLOOKUP(DP$1&amp;"|"&amp;TEXT($C222,"yyyymmdd"), RRPS_ALL[Key], RRPS_ALL[Dirty Mid], "")</f>
        <v>136.565</v>
      </c>
      <c r="DQ222" s="6">
        <f>_xlfn.XLOOKUP(DQ$1&amp;"|"&amp;TEXT($C222,"yyyymmdd"), RRPS_ALL[Key], RRPS_ALL[Clean Price Mid], "")</f>
        <v>136.565</v>
      </c>
      <c r="DR222" s="6">
        <v>3.5000000000000003E-2</v>
      </c>
      <c r="DS222" s="5">
        <v>50859</v>
      </c>
      <c r="DT222" s="6">
        <f t="shared" si="65"/>
        <v>21.082762912258865</v>
      </c>
      <c r="DU222" s="7">
        <f>_xlfn.XLOOKUP(DU$1&amp;"|"&amp;TEXT($C222,"yyyymmdd"), RRPS_ALL[Key], RRPS_ALL[Yield to Maturity], "")</f>
        <v>-0.110175</v>
      </c>
      <c r="DV222" s="6">
        <f>_xlfn.XLOOKUP(DV$1&amp;"|"&amp;TEXT($C222,"yyyymmdd"), RRPS_ALL[Key], RRPS_ALL[Mid Price], "")</f>
        <v>115.44799999999999</v>
      </c>
      <c r="DW222" s="6">
        <f>_xlfn.XLOOKUP(DW$1&amp;"|"&amp;TEXT($C222,"yyyymmdd"), RRPS_ALL[Key], RRPS_ALL[Mid Yield], "")</f>
        <v>-0.125169</v>
      </c>
      <c r="DX222" s="6">
        <f>_xlfn.XLOOKUP(DX$1&amp;"|"&amp;TEXT($C222,"yyyymmdd"), RRPS_ALL[Key], RRPS_ALL[Dirty Mid], "")</f>
        <v>115.44799999999999</v>
      </c>
      <c r="DY222" s="6">
        <f>_xlfn.XLOOKUP(DY$1&amp;"|"&amp;TEXT($C222,"yyyymmdd"), RRPS_ALL[Key], RRPS_ALL[Clean Price Mid], "")</f>
        <v>115.44799999999999</v>
      </c>
      <c r="DZ222" s="6">
        <v>3.5000000000000003E-2</v>
      </c>
      <c r="EA222" s="5">
        <v>44713</v>
      </c>
      <c r="EB222" s="6">
        <f t="shared" si="67"/>
        <v>4.2552026286966047</v>
      </c>
      <c r="EC222" s="7">
        <f>_xlfn.XLOOKUP(EC$1&amp;"|"&amp;TEXT($C222,"yyyymmdd"), RRPS_ALL[Key], RRPS_ALL[Yield to Maturity], "")</f>
        <v>0</v>
      </c>
      <c r="ED222" s="6">
        <f>_xlfn.XLOOKUP(ED$1&amp;"|"&amp;TEXT($C222,"yyyymmdd"), RRPS_ALL[Key], RRPS_ALL[Mid Price], "")</f>
        <v>0</v>
      </c>
      <c r="EE222" s="6">
        <f>_xlfn.XLOOKUP(EE$1&amp;"|"&amp;TEXT($C222,"yyyymmdd"), RRPS_ALL[Key], RRPS_ALL[Mid Yield], "")</f>
        <v>0</v>
      </c>
      <c r="EF222" s="6">
        <f>_xlfn.XLOOKUP(EF$1&amp;"|"&amp;TEXT($C222,"yyyymmdd"), RRPS_ALL[Key], RRPS_ALL[Dirty Mid], "")</f>
        <v>0</v>
      </c>
      <c r="EG222" s="6">
        <f>_xlfn.XLOOKUP(EG$1&amp;"|"&amp;TEXT($C222,"yyyymmdd"), RRPS_ALL[Key], RRPS_ALL[Clean Price Mid], "")</f>
        <v>0</v>
      </c>
      <c r="EH222" s="6">
        <v>2.2499999999999999E-2</v>
      </c>
      <c r="EI222" s="5">
        <v>48366</v>
      </c>
      <c r="EJ222" s="6">
        <f t="shared" si="66"/>
        <v>14.255338565431648</v>
      </c>
      <c r="EK222" s="7">
        <f>_xlfn.XLOOKUP(EK$1&amp;"|"&amp;TEXT($C222,"yyyymmdd"), RRPS_ALL[Key], RRPS_ALL[Yield to Maturity], "")</f>
        <v>0.18895200000000001</v>
      </c>
      <c r="EL222" s="6">
        <f>_xlfn.XLOOKUP(EL$1&amp;"|"&amp;TEXT($C222,"yyyymmdd"), RRPS_ALL[Key], RRPS_ALL[Mid Price], "")</f>
        <v>107.51049999999999</v>
      </c>
      <c r="EM222" s="6">
        <f>_xlfn.XLOOKUP(EM$1&amp;"|"&amp;TEXT($C222,"yyyymmdd"), RRPS_ALL[Key], RRPS_ALL[Mid Yield], "")</f>
        <v>0.174071</v>
      </c>
      <c r="EN222" s="6">
        <f>_xlfn.XLOOKUP(EN$1&amp;"|"&amp;TEXT($C222,"yyyymmdd"), RRPS_ALL[Key], RRPS_ALL[Dirty Mid], "")</f>
        <v>107.51049999999999</v>
      </c>
      <c r="EO222" s="6">
        <f>_xlfn.XLOOKUP(EO$1&amp;"|"&amp;TEXT($C222,"yyyymmdd"), RRPS_ALL[Key], RRPS_ALL[Clean Price Mid], "")</f>
        <v>107.51049999999999</v>
      </c>
      <c r="EP222" s="6">
        <v>1.4999999999999999E-2</v>
      </c>
      <c r="EQ222" s="5">
        <v>45243</v>
      </c>
      <c r="ER222" s="6">
        <f t="shared" ref="ER222:ER253" si="73">YEARFRAC(C222,EQ222,1)</f>
        <v>5.7069831127339112</v>
      </c>
      <c r="ES222" s="7">
        <f>_xlfn.XLOOKUP(ES$1&amp;"|"&amp;TEXT($C222,"yyyymmdd"), RRPS_ALL[Key], RRPS_ALL[Yield to Maturity], "")</f>
        <v>0.41692299999999999</v>
      </c>
      <c r="ET222" s="6">
        <f>_xlfn.XLOOKUP(ET$1&amp;"|"&amp;TEXT($C222,"yyyymmdd"), RRPS_ALL[Key], RRPS_ALL[Mid Price], "")</f>
        <v>114.82899999999999</v>
      </c>
      <c r="EU222" s="6">
        <f>_xlfn.XLOOKUP(EU$1&amp;"|"&amp;TEXT($C222,"yyyymmdd"), RRPS_ALL[Key], RRPS_ALL[Mid Yield], "")</f>
        <v>0.40441899999999997</v>
      </c>
      <c r="EV222" s="6">
        <f>_xlfn.XLOOKUP(EV$1&amp;"|"&amp;TEXT($C222,"yyyymmdd"), RRPS_ALL[Key], RRPS_ALL[Dirty Mid], "")</f>
        <v>114.82899999999999</v>
      </c>
      <c r="EW222" s="6">
        <f>_xlfn.XLOOKUP(EW$1&amp;"|"&amp;TEXT($C222,"yyyymmdd"), RRPS_ALL[Key], RRPS_ALL[Clean Price Mid], "")</f>
        <v>114.82899999999999</v>
      </c>
      <c r="EX222" s="6">
        <v>2.5000000000000001E-2</v>
      </c>
      <c r="EY222" s="5">
        <v>45789</v>
      </c>
      <c r="EZ222" s="6">
        <f t="shared" si="68"/>
        <v>7.2005475701574264</v>
      </c>
      <c r="FA222" s="7">
        <f>_xlfn.XLOOKUP(FA$1&amp;"|"&amp;TEXT($C222,"yyyymmdd"), RRPS_ALL[Key], RRPS_ALL[Yield to Maturity], "")</f>
        <v>0.62385199999999996</v>
      </c>
      <c r="FB222" s="6">
        <f>_xlfn.XLOOKUP(FB$1&amp;"|"&amp;TEXT($C222,"yyyymmdd"), RRPS_ALL[Key], RRPS_ALL[Mid Price], "")</f>
        <v>103.2805</v>
      </c>
      <c r="FC222" s="6">
        <f>_xlfn.XLOOKUP(FC$1&amp;"|"&amp;TEXT($C222,"yyyymmdd"), RRPS_ALL[Key], RRPS_ALL[Mid Yield], "")</f>
        <v>0.61140300000000003</v>
      </c>
      <c r="FD222" s="6">
        <f>_xlfn.XLOOKUP(FD$1&amp;"|"&amp;TEXT($C222,"yyyymmdd"), RRPS_ALL[Key], RRPS_ALL[Dirty Mid], "")</f>
        <v>103.2805</v>
      </c>
      <c r="FE222" s="6">
        <f>_xlfn.XLOOKUP(FE$1&amp;"|"&amp;TEXT($C222,"yyyymmdd"), RRPS_ALL[Key], RRPS_ALL[Clean Price Mid], "")</f>
        <v>103.2805</v>
      </c>
      <c r="FF222" s="6">
        <v>0.01</v>
      </c>
      <c r="FG222" s="5">
        <v>46338</v>
      </c>
      <c r="FH222" s="6">
        <f t="shared" si="72"/>
        <v>8.7042896257985998</v>
      </c>
      <c r="FI222" s="7">
        <f>_xlfn.XLOOKUP(FI$1&amp;"|"&amp;TEXT($C222,"yyyymmdd"), RRPS_ALL[Key], RRPS_ALL[Yield to Maturity], "")</f>
        <v>0.81007200000000001</v>
      </c>
      <c r="FJ222" s="6">
        <f>_xlfn.XLOOKUP(FJ$1&amp;"|"&amp;TEXT($C222,"yyyymmdd"), RRPS_ALL[Key], RRPS_ALL[Mid Price], "")</f>
        <v>99.535499999999999</v>
      </c>
      <c r="FK222" s="6">
        <f>_xlfn.XLOOKUP(FK$1&amp;"|"&amp;TEXT($C222,"yyyymmdd"), RRPS_ALL[Key], RRPS_ALL[Mid Yield], "")</f>
        <v>0.79762599999999995</v>
      </c>
      <c r="FL222" s="6">
        <f>_xlfn.XLOOKUP(FL$1&amp;"|"&amp;TEXT($C222,"yyyymmdd"), RRPS_ALL[Key], RRPS_ALL[Dirty Mid], "")</f>
        <v>99.535499999999999</v>
      </c>
      <c r="FM222" s="6">
        <f>_xlfn.XLOOKUP(FM$1&amp;"|"&amp;TEXT($C222,"yyyymmdd"), RRPS_ALL[Key], RRPS_ALL[Clean Price Mid], "")</f>
        <v>99.535499999999999</v>
      </c>
      <c r="FN222" s="6">
        <v>7.4999999999999997E-3</v>
      </c>
      <c r="FO222" s="5">
        <v>46885</v>
      </c>
      <c r="FP222" s="6">
        <f t="shared" si="70"/>
        <v>10.200597312095571</v>
      </c>
      <c r="FQ222" s="7" t="str">
        <f>_xlfn.XLOOKUP(FQ$1&amp;"|"&amp;TEXT($C222,"yyyymmdd"), RRPS_ALL[Key], RRPS_ALL[Yield to Maturity], "")</f>
        <v/>
      </c>
      <c r="FR222" s="6" t="str">
        <f>_xlfn.XLOOKUP(FR$1&amp;"|"&amp;TEXT($C222,"yyyymmdd"), RRPS_ALL[Key], RRPS_ALL[Mid Price], "")</f>
        <v/>
      </c>
      <c r="FS222" s="6" t="str">
        <f>_xlfn.XLOOKUP(FS$1&amp;"|"&amp;TEXT($C222,"yyyymmdd"), RRPS_ALL[Key], RRPS_ALL[Mid Yield], "")</f>
        <v/>
      </c>
      <c r="FT222" s="6" t="str">
        <f>_xlfn.XLOOKUP(FT$1&amp;"|"&amp;TEXT($C222,"yyyymmdd"), RRPS_ALL[Key], RRPS_ALL[Dirty Mid], "")</f>
        <v/>
      </c>
      <c r="FU222" s="6" t="str">
        <f>_xlfn.XLOOKUP(FU$1&amp;"|"&amp;TEXT($C222,"yyyymmdd"), RRPS_ALL[Key], RRPS_ALL[Clean Price Mid], "")</f>
        <v/>
      </c>
      <c r="FV222" s="6"/>
      <c r="FW222" s="6"/>
      <c r="FX222" s="6"/>
      <c r="FY222" s="7" t="str">
        <f>_xlfn.XLOOKUP(FY$1&amp;"|"&amp;TEXT($C222,"yyyymmdd"), RRPS_ALL[Key], RRPS_ALL[Yield to Maturity], "")</f>
        <v/>
      </c>
      <c r="FZ222" s="6" t="str">
        <f>_xlfn.XLOOKUP(FZ$1&amp;"|"&amp;TEXT($C222,"yyyymmdd"), RRPS_ALL[Key], RRPS_ALL[Mid Price], "")</f>
        <v/>
      </c>
      <c r="GA222" s="6" t="str">
        <f>_xlfn.XLOOKUP(GA$1&amp;"|"&amp;TEXT($C222,"yyyymmdd"), RRPS_ALL[Key], RRPS_ALL[Mid Yield], "")</f>
        <v/>
      </c>
      <c r="GB222" s="6" t="str">
        <f>_xlfn.XLOOKUP(GB$1&amp;"|"&amp;TEXT($C222,"yyyymmdd"), RRPS_ALL[Key], RRPS_ALL[Dirty Mid], "")</f>
        <v/>
      </c>
      <c r="GC222" s="6" t="str">
        <f>_xlfn.XLOOKUP(GC$1&amp;"|"&amp;TEXT($C222,"yyyymmdd"), RRPS_ALL[Key], RRPS_ALL[Clean Price Mid], "")</f>
        <v/>
      </c>
      <c r="GD222" s="6"/>
      <c r="GE222" s="6"/>
      <c r="GF222" s="6"/>
      <c r="GG222" s="7" t="str">
        <f>_xlfn.XLOOKUP(GG$1&amp;"|"&amp;TEXT($C222,"yyyymmdd"), RRPS_ALL[Key], RRPS_ALL[Yield to Maturity], "")</f>
        <v/>
      </c>
      <c r="GH222" s="6" t="str">
        <f>_xlfn.XLOOKUP(GH$1&amp;"|"&amp;TEXT($C222,"yyyymmdd"), RRPS_ALL[Key], RRPS_ALL[Mid Price], "")</f>
        <v/>
      </c>
      <c r="GI222" s="6" t="str">
        <f>_xlfn.XLOOKUP(GI$1&amp;"|"&amp;TEXT($C222,"yyyymmdd"), RRPS_ALL[Key], RRPS_ALL[Mid Yield], "")</f>
        <v/>
      </c>
      <c r="GJ222" s="6" t="str">
        <f>_xlfn.XLOOKUP(GJ$1&amp;"|"&amp;TEXT($C222,"yyyymmdd"), RRPS_ALL[Key], RRPS_ALL[Dirty Mid], "")</f>
        <v/>
      </c>
      <c r="GK222" s="6" t="str">
        <f>_xlfn.XLOOKUP(GK$1&amp;"|"&amp;TEXT($C222,"yyyymmdd"), RRPS_ALL[Key], RRPS_ALL[Clean Price Mid], "")</f>
        <v/>
      </c>
      <c r="GL222" s="6"/>
      <c r="GM222" s="6"/>
      <c r="GN222" s="6"/>
      <c r="GO222" s="7" t="str">
        <f>_xlfn.XLOOKUP(GO$1&amp;"|"&amp;TEXT($C222,"yyyymmdd"), RRPS_ALL[Key], RRPS_ALL[Yield to Maturity], "")</f>
        <v/>
      </c>
      <c r="GP222" s="6" t="str">
        <f>_xlfn.XLOOKUP(GP$1&amp;"|"&amp;TEXT($C222,"yyyymmdd"), RRPS_ALL[Key], RRPS_ALL[Mid Price], "")</f>
        <v/>
      </c>
      <c r="GQ222" s="6" t="str">
        <f>_xlfn.XLOOKUP(GQ$1&amp;"|"&amp;TEXT($C222,"yyyymmdd"), RRPS_ALL[Key], RRPS_ALL[Mid Yield], "")</f>
        <v/>
      </c>
      <c r="GR222" s="6" t="str">
        <f>_xlfn.XLOOKUP(GR$1&amp;"|"&amp;TEXT($C222,"yyyymmdd"), RRPS_ALL[Key], RRPS_ALL[Dirty Mid], "")</f>
        <v/>
      </c>
      <c r="GS222" s="6" t="str">
        <f>_xlfn.XLOOKUP(GS$1&amp;"|"&amp;TEXT($C222,"yyyymmdd"), RRPS_ALL[Key], RRPS_ALL[Clean Price Mid], "")</f>
        <v/>
      </c>
      <c r="GT222" s="6"/>
      <c r="GU222" s="6"/>
      <c r="GV222" s="6"/>
      <c r="GW222" s="7" t="str">
        <f>_xlfn.XLOOKUP(GW$1&amp;"|"&amp;TEXT($C222,"yyyymmdd"), RRPS_ALL[Key], RRPS_ALL[Yield to Maturity], "")</f>
        <v/>
      </c>
      <c r="GX222" s="6" t="str">
        <f>_xlfn.XLOOKUP(GX$1&amp;"|"&amp;TEXT($C222,"yyyymmdd"), RRPS_ALL[Key], RRPS_ALL[Mid Price], "")</f>
        <v/>
      </c>
      <c r="GY222" s="6" t="str">
        <f>_xlfn.XLOOKUP(GY$1&amp;"|"&amp;TEXT($C222,"yyyymmdd"), RRPS_ALL[Key], RRPS_ALL[Mid Yield], "")</f>
        <v/>
      </c>
      <c r="GZ222" s="6" t="str">
        <f>_xlfn.XLOOKUP(GZ$1&amp;"|"&amp;TEXT($C222,"yyyymmdd"), RRPS_ALL[Key], RRPS_ALL[Dirty Mid], "")</f>
        <v/>
      </c>
      <c r="HA222" s="6" t="str">
        <f>_xlfn.XLOOKUP(HA$1&amp;"|"&amp;TEXT($C222,"yyyymmdd"), RRPS_ALL[Key], RRPS_ALL[Clean Price Mid], "")</f>
        <v/>
      </c>
      <c r="HB222" s="6"/>
      <c r="HC222" s="6"/>
      <c r="HD222" s="6"/>
    </row>
    <row r="223" spans="1:212" x14ac:dyDescent="0.2">
      <c r="A223">
        <v>2018</v>
      </c>
      <c r="B223">
        <v>3</v>
      </c>
      <c r="C223" s="5">
        <f t="shared" si="63"/>
        <v>43190</v>
      </c>
      <c r="D223" s="6">
        <v>-1.25</v>
      </c>
      <c r="E223" s="7" t="str">
        <f>_xlfn.XLOOKUP(E$1&amp;"|"&amp;TEXT($C223,"yyyymmdd"), RRPS_ALL[Key], RRPS_ALL[Yield to Maturity], "")</f>
        <v/>
      </c>
      <c r="F223" s="6" t="str">
        <f>_xlfn.XLOOKUP(F$1&amp;"|"&amp;TEXT($C223,"yyyymmdd"), RRPS_ALL[Key], RRPS_ALL[Mid Price], "")</f>
        <v/>
      </c>
      <c r="G223" s="6" t="str">
        <f>_xlfn.XLOOKUP(G$1&amp;"|"&amp;TEXT($C223,"yyyymmdd"), RRPS_ALL[Key], RRPS_ALL[Mid Yield], "")</f>
        <v/>
      </c>
      <c r="H223" s="6" t="str">
        <f>_xlfn.XLOOKUP(H$1&amp;"|"&amp;TEXT($C223,"yyyymmdd"), RRPS_ALL[Key], RRPS_ALL[Dirty Mid], "")</f>
        <v/>
      </c>
      <c r="I223" s="6" t="str">
        <f>_xlfn.XLOOKUP(I$1&amp;"|"&amp;TEXT($C223,"yyyymmdd"), RRPS_ALL[Key], RRPS_ALL[Clean Price Mid], "")</f>
        <v/>
      </c>
      <c r="J223" s="6"/>
      <c r="K223" s="6"/>
      <c r="L223" s="6"/>
      <c r="M223" s="7" t="str">
        <f>_xlfn.XLOOKUP(M$1&amp;"|"&amp;TEXT($C223,"yyyymmdd"), RRPS_ALL[Key], RRPS_ALL[Yield to Maturity], "")</f>
        <v/>
      </c>
      <c r="N223" s="6" t="str">
        <f>_xlfn.XLOOKUP(N$1&amp;"|"&amp;TEXT($C223,"yyyymmdd"), RRPS_ALL[Key], RRPS_ALL[Mid Price], "")</f>
        <v/>
      </c>
      <c r="O223" s="6" t="str">
        <f>_xlfn.XLOOKUP(O$1&amp;"|"&amp;TEXT($C223,"yyyymmdd"), RRPS_ALL[Key], RRPS_ALL[Mid Yield], "")</f>
        <v/>
      </c>
      <c r="P223" s="6" t="str">
        <f>_xlfn.XLOOKUP(P$1&amp;"|"&amp;TEXT($C223,"yyyymmdd"), RRPS_ALL[Key], RRPS_ALL[Dirty Mid], "")</f>
        <v/>
      </c>
      <c r="Q223" s="6" t="str">
        <f>_xlfn.XLOOKUP(Q$1&amp;"|"&amp;TEXT($C223,"yyyymmdd"), RRPS_ALL[Key], RRPS_ALL[Clean Price Mid], "")</f>
        <v/>
      </c>
      <c r="R223" s="6"/>
      <c r="S223" s="6"/>
      <c r="T223" s="6"/>
      <c r="U223" s="7" t="str">
        <f>_xlfn.XLOOKUP(U$1&amp;"|"&amp;TEXT($C223,"yyyymmdd"), RRPS_ALL[Key], RRPS_ALL[Yield to Maturity], "")</f>
        <v/>
      </c>
      <c r="V223" s="6" t="str">
        <f>_xlfn.XLOOKUP(V$1&amp;"|"&amp;TEXT($C223,"yyyymmdd"), RRPS_ALL[Key], RRPS_ALL[Mid Price], "")</f>
        <v/>
      </c>
      <c r="W223" s="6" t="str">
        <f>_xlfn.XLOOKUP(W$1&amp;"|"&amp;TEXT($C223,"yyyymmdd"), RRPS_ALL[Key], RRPS_ALL[Mid Yield], "")</f>
        <v/>
      </c>
      <c r="X223" s="6" t="str">
        <f>_xlfn.XLOOKUP(X$1&amp;"|"&amp;TEXT($C223,"yyyymmdd"), RRPS_ALL[Key], RRPS_ALL[Dirty Mid], "")</f>
        <v/>
      </c>
      <c r="Y223" s="6" t="str">
        <f>_xlfn.XLOOKUP(Y$1&amp;"|"&amp;TEXT($C223,"yyyymmdd"), RRPS_ALL[Key], RRPS_ALL[Clean Price Mid], "")</f>
        <v/>
      </c>
      <c r="Z223" s="6"/>
      <c r="AA223" s="6"/>
      <c r="AB223" s="6"/>
      <c r="AC223" s="7" t="str">
        <f>_xlfn.XLOOKUP(AC$1&amp;"|"&amp;TEXT($C223,"yyyymmdd"), RRPS_ALL[Key], RRPS_ALL[Yield to Maturity], "")</f>
        <v/>
      </c>
      <c r="AD223" s="6" t="str">
        <f>_xlfn.XLOOKUP(AD$1&amp;"|"&amp;TEXT($C223,"yyyymmdd"), RRPS_ALL[Key], RRPS_ALL[Mid Price], "")</f>
        <v/>
      </c>
      <c r="AE223" s="6" t="str">
        <f>_xlfn.XLOOKUP(AE$1&amp;"|"&amp;TEXT($C223,"yyyymmdd"), RRPS_ALL[Key], RRPS_ALL[Mid Yield], "")</f>
        <v/>
      </c>
      <c r="AF223" s="6" t="str">
        <f>_xlfn.XLOOKUP(AF$1&amp;"|"&amp;TEXT($C223,"yyyymmdd"), RRPS_ALL[Key], RRPS_ALL[Dirty Mid], "")</f>
        <v/>
      </c>
      <c r="AG223" s="6" t="str">
        <f>_xlfn.XLOOKUP(AG$1&amp;"|"&amp;TEXT($C223,"yyyymmdd"), RRPS_ALL[Key], RRPS_ALL[Clean Price Mid], "")</f>
        <v/>
      </c>
      <c r="AH223" s="6"/>
      <c r="AI223" s="6"/>
      <c r="AJ223" s="6"/>
      <c r="AK223" s="7" t="str">
        <f>_xlfn.XLOOKUP(AK$1&amp;"|"&amp;TEXT($C223,"yyyymmdd"), RRPS_ALL[Key], RRPS_ALL[Yield to Maturity], "")</f>
        <v/>
      </c>
      <c r="AL223" s="6" t="str">
        <f>_xlfn.XLOOKUP(AL$1&amp;"|"&amp;TEXT($C223,"yyyymmdd"), RRPS_ALL[Key], RRPS_ALL[Mid Price], "")</f>
        <v/>
      </c>
      <c r="AM223" s="6" t="str">
        <f>_xlfn.XLOOKUP(AM$1&amp;"|"&amp;TEXT($C223,"yyyymmdd"), RRPS_ALL[Key], RRPS_ALL[Mid Yield], "")</f>
        <v/>
      </c>
      <c r="AN223" s="6" t="str">
        <f>_xlfn.XLOOKUP(AN$1&amp;"|"&amp;TEXT($C223,"yyyymmdd"), RRPS_ALL[Key], RRPS_ALL[Dirty Mid], "")</f>
        <v/>
      </c>
      <c r="AO223" s="6" t="str">
        <f>_xlfn.XLOOKUP(AO$1&amp;"|"&amp;TEXT($C223,"yyyymmdd"), RRPS_ALL[Key], RRPS_ALL[Clean Price Mid], "")</f>
        <v/>
      </c>
      <c r="AP223" s="6"/>
      <c r="AQ223" s="6"/>
      <c r="AR223" s="6"/>
      <c r="AS223" s="7" t="str">
        <f>_xlfn.XLOOKUP(AS$1&amp;"|"&amp;TEXT($C223,"yyyymmdd"), RRPS_ALL[Key], RRPS_ALL[Yield to Maturity], "")</f>
        <v/>
      </c>
      <c r="AT223" s="6" t="str">
        <f>_xlfn.XLOOKUP(AT$1&amp;"|"&amp;TEXT($C223,"yyyymmdd"), RRPS_ALL[Key], RRPS_ALL[Mid Price], "")</f>
        <v/>
      </c>
      <c r="AU223" s="6" t="str">
        <f>_xlfn.XLOOKUP(AU$1&amp;"|"&amp;TEXT($C223,"yyyymmdd"), RRPS_ALL[Key], RRPS_ALL[Mid Yield], "")</f>
        <v/>
      </c>
      <c r="AV223" s="6" t="str">
        <f>_xlfn.XLOOKUP(AV$1&amp;"|"&amp;TEXT($C223,"yyyymmdd"), RRPS_ALL[Key], RRPS_ALL[Dirty Mid], "")</f>
        <v/>
      </c>
      <c r="AW223" s="6" t="str">
        <f>_xlfn.XLOOKUP(AW$1&amp;"|"&amp;TEXT($C223,"yyyymmdd"), RRPS_ALL[Key], RRPS_ALL[Clean Price Mid], "")</f>
        <v/>
      </c>
      <c r="AX223" s="6"/>
      <c r="AY223" s="6"/>
      <c r="AZ223" s="6"/>
      <c r="BA223" s="7" t="str">
        <f>_xlfn.XLOOKUP(BA$1&amp;"|"&amp;TEXT($C223,"yyyymmdd"), RRPS_ALL[Key], RRPS_ALL[Yield to Maturity], "")</f>
        <v/>
      </c>
      <c r="BB223" s="6" t="str">
        <f>_xlfn.XLOOKUP(BB$1&amp;"|"&amp;TEXT($C223,"yyyymmdd"), RRPS_ALL[Key], RRPS_ALL[Mid Price], "")</f>
        <v/>
      </c>
      <c r="BC223" s="6" t="str">
        <f>_xlfn.XLOOKUP(BC$1&amp;"|"&amp;TEXT($C223,"yyyymmdd"), RRPS_ALL[Key], RRPS_ALL[Mid Yield], "")</f>
        <v/>
      </c>
      <c r="BD223" s="6" t="str">
        <f>_xlfn.XLOOKUP(BD$1&amp;"|"&amp;TEXT($C223,"yyyymmdd"), RRPS_ALL[Key], RRPS_ALL[Dirty Mid], "")</f>
        <v/>
      </c>
      <c r="BE223" s="6" t="str">
        <f>_xlfn.XLOOKUP(BE$1&amp;"|"&amp;TEXT($C223,"yyyymmdd"), RRPS_ALL[Key], RRPS_ALL[Clean Price Mid], "")</f>
        <v/>
      </c>
      <c r="BF223" s="6"/>
      <c r="BG223" s="6"/>
      <c r="BH223" s="6"/>
      <c r="BI223" s="7" t="str">
        <f>_xlfn.XLOOKUP(BI$1&amp;"|"&amp;TEXT($C223,"yyyymmdd"), RRPS_ALL[Key], RRPS_ALL[Yield to Maturity], "")</f>
        <v/>
      </c>
      <c r="BJ223" s="6" t="str">
        <f>_xlfn.XLOOKUP(BJ$1&amp;"|"&amp;TEXT($C223,"yyyymmdd"), RRPS_ALL[Key], RRPS_ALL[Mid Price], "")</f>
        <v/>
      </c>
      <c r="BK223" s="6" t="str">
        <f>_xlfn.XLOOKUP(BK$1&amp;"|"&amp;TEXT($C223,"yyyymmdd"), RRPS_ALL[Key], RRPS_ALL[Mid Yield], "")</f>
        <v/>
      </c>
      <c r="BL223" s="6" t="str">
        <f>_xlfn.XLOOKUP(BL$1&amp;"|"&amp;TEXT($C223,"yyyymmdd"), RRPS_ALL[Key], RRPS_ALL[Dirty Mid], "")</f>
        <v/>
      </c>
      <c r="BM223" s="6" t="str">
        <f>_xlfn.XLOOKUP(BM$1&amp;"|"&amp;TEXT($C223,"yyyymmdd"), RRPS_ALL[Key], RRPS_ALL[Clean Price Mid], "")</f>
        <v/>
      </c>
      <c r="BN223" s="6"/>
      <c r="BO223" s="6"/>
      <c r="BP223" s="6"/>
      <c r="BQ223" s="7">
        <f>_xlfn.XLOOKUP(BQ$1&amp;"|"&amp;TEXT($C223,"yyyymmdd"), RRPS_ALL[Key], RRPS_ALL[Yield to Maturity], "")</f>
        <v>-0.48465200000000003</v>
      </c>
      <c r="BR223" s="6">
        <f>_xlfn.XLOOKUP(BR$1&amp;"|"&amp;TEXT($C223,"yyyymmdd"), RRPS_ALL[Key], RRPS_ALL[Mid Price], "")</f>
        <v>114.74250000000001</v>
      </c>
      <c r="BS223" s="6">
        <f>_xlfn.XLOOKUP(BS$1&amp;"|"&amp;TEXT($C223,"yyyymmdd"), RRPS_ALL[Key], RRPS_ALL[Mid Yield], "")</f>
        <v>-0.49445299999999998</v>
      </c>
      <c r="BT223" s="6">
        <f>_xlfn.XLOOKUP(BT$1&amp;"|"&amp;TEXT($C223,"yyyymmdd"), RRPS_ALL[Key], RRPS_ALL[Dirty Mid], "")</f>
        <v>114.74250000000001</v>
      </c>
      <c r="BU223" s="6">
        <f>_xlfn.XLOOKUP(BU$1&amp;"|"&amp;TEXT($C223,"yyyymmdd"), RRPS_ALL[Key], RRPS_ALL[Clean Price Mid], "")</f>
        <v>114.74250000000001</v>
      </c>
      <c r="BV223" s="6">
        <v>0.05</v>
      </c>
      <c r="BW223" s="5">
        <v>44166</v>
      </c>
      <c r="BX223" s="6">
        <f t="shared" si="69"/>
        <v>2.6715328467153285</v>
      </c>
      <c r="BY223" s="7" t="str">
        <f>_xlfn.XLOOKUP(BY$1&amp;"|"&amp;TEXT($C223,"yyyymmdd"), RRPS_ALL[Key], RRPS_ALL[Yield to Maturity], "")</f>
        <v/>
      </c>
      <c r="BZ223" s="6" t="str">
        <f>_xlfn.XLOOKUP(BZ$1&amp;"|"&amp;TEXT($C223,"yyyymmdd"), RRPS_ALL[Key], RRPS_ALL[Mid Price], "")</f>
        <v/>
      </c>
      <c r="CA223" s="6" t="str">
        <f>_xlfn.XLOOKUP(CA$1&amp;"|"&amp;TEXT($C223,"yyyymmdd"), RRPS_ALL[Key], RRPS_ALL[Mid Yield], "")</f>
        <v/>
      </c>
      <c r="CB223" s="6" t="str">
        <f>_xlfn.XLOOKUP(CB$1&amp;"|"&amp;TEXT($C223,"yyyymmdd"), RRPS_ALL[Key], RRPS_ALL[Dirty Mid], "")</f>
        <v/>
      </c>
      <c r="CC223" s="6" t="str">
        <f>_xlfn.XLOOKUP(CC$1&amp;"|"&amp;TEXT($C223,"yyyymmdd"), RRPS_ALL[Key], RRPS_ALL[Clean Price Mid], "")</f>
        <v/>
      </c>
      <c r="CD223" s="6"/>
      <c r="CE223" s="6"/>
      <c r="CF223" s="6"/>
      <c r="CG223" s="7" t="str">
        <f>_xlfn.XLOOKUP(CG$1&amp;"|"&amp;TEXT($C223,"yyyymmdd"), RRPS_ALL[Key], RRPS_ALL[Yield to Maturity], "")</f>
        <v/>
      </c>
      <c r="CH223" s="6" t="str">
        <f>_xlfn.XLOOKUP(CH$1&amp;"|"&amp;TEXT($C223,"yyyymmdd"), RRPS_ALL[Key], RRPS_ALL[Mid Price], "")</f>
        <v/>
      </c>
      <c r="CI223" s="6" t="str">
        <f>_xlfn.XLOOKUP(CI$1&amp;"|"&amp;TEXT($C223,"yyyymmdd"), RRPS_ALL[Key], RRPS_ALL[Mid Yield], "")</f>
        <v/>
      </c>
      <c r="CJ223" s="6" t="str">
        <f>_xlfn.XLOOKUP(CJ$1&amp;"|"&amp;TEXT($C223,"yyyymmdd"), RRPS_ALL[Key], RRPS_ALL[Dirty Mid], "")</f>
        <v/>
      </c>
      <c r="CK223" s="6" t="str">
        <f>_xlfn.XLOOKUP(CK$1&amp;"|"&amp;TEXT($C223,"yyyymmdd"), RRPS_ALL[Key], RRPS_ALL[Clean Price Mid], "")</f>
        <v/>
      </c>
      <c r="CL223" s="6"/>
      <c r="CM223" s="6"/>
      <c r="CN223" s="6"/>
      <c r="CO223" s="7" t="str">
        <f>_xlfn.XLOOKUP(CO$1&amp;"|"&amp;TEXT($C223,"yyyymmdd"), RRPS_ALL[Key], RRPS_ALL[Yield to Maturity], "")</f>
        <v/>
      </c>
      <c r="CP223" s="6" t="str">
        <f>_xlfn.XLOOKUP(CP$1&amp;"|"&amp;TEXT($C223,"yyyymmdd"), RRPS_ALL[Key], RRPS_ALL[Mid Price], "")</f>
        <v/>
      </c>
      <c r="CQ223" s="6" t="str">
        <f>_xlfn.XLOOKUP(CQ$1&amp;"|"&amp;TEXT($C223,"yyyymmdd"), RRPS_ALL[Key], RRPS_ALL[Mid Yield], "")</f>
        <v/>
      </c>
      <c r="CR223" s="6" t="str">
        <f>_xlfn.XLOOKUP(CR$1&amp;"|"&amp;TEXT($C223,"yyyymmdd"), RRPS_ALL[Key], RRPS_ALL[Dirty Mid], "")</f>
        <v/>
      </c>
      <c r="CS223" s="6" t="str">
        <f>_xlfn.XLOOKUP(CS$1&amp;"|"&amp;TEXT($C223,"yyyymmdd"), RRPS_ALL[Key], RRPS_ALL[Clean Price Mid], "")</f>
        <v/>
      </c>
      <c r="CT223" s="6"/>
      <c r="CU223" s="6"/>
      <c r="CV223" s="6"/>
      <c r="CW223" s="7" t="str">
        <f>_xlfn.XLOOKUP(CW$1&amp;"|"&amp;TEXT($C223,"yyyymmdd"), RRPS_ALL[Key], RRPS_ALL[Yield to Maturity], "")</f>
        <v/>
      </c>
      <c r="CX223" s="6" t="str">
        <f>_xlfn.XLOOKUP(CX$1&amp;"|"&amp;TEXT($C223,"yyyymmdd"), RRPS_ALL[Key], RRPS_ALL[Mid Price], "")</f>
        <v/>
      </c>
      <c r="CY223" s="6" t="str">
        <f>_xlfn.XLOOKUP(CY$1&amp;"|"&amp;TEXT($C223,"yyyymmdd"), RRPS_ALL[Key], RRPS_ALL[Mid Yield], "")</f>
        <v/>
      </c>
      <c r="CZ223" s="6" t="str">
        <f>_xlfn.XLOOKUP(CZ$1&amp;"|"&amp;TEXT($C223,"yyyymmdd"), RRPS_ALL[Key], RRPS_ALL[Dirty Mid], "")</f>
        <v/>
      </c>
      <c r="DA223" s="6" t="str">
        <f>_xlfn.XLOOKUP(DA$1&amp;"|"&amp;TEXT($C223,"yyyymmdd"), RRPS_ALL[Key], RRPS_ALL[Clean Price Mid], "")</f>
        <v/>
      </c>
      <c r="DB223" s="6"/>
      <c r="DC223" s="6"/>
      <c r="DD223" s="6"/>
      <c r="DE223" s="7">
        <f>_xlfn.XLOOKUP(DE$1&amp;"|"&amp;TEXT($C223,"yyyymmdd"), RRPS_ALL[Key], RRPS_ALL[Yield to Maturity], "")</f>
        <v>-0.77459599999999995</v>
      </c>
      <c r="DF223" s="6">
        <f>_xlfn.XLOOKUP(DF$1&amp;"|"&amp;TEXT($C223,"yyyymmdd"), RRPS_ALL[Key], RRPS_ALL[Mid Price], "")</f>
        <v>104.76900000000001</v>
      </c>
      <c r="DG223" s="6">
        <f>_xlfn.XLOOKUP(DG$1&amp;"|"&amp;TEXT($C223,"yyyymmdd"), RRPS_ALL[Key], RRPS_ALL[Mid Yield], "")</f>
        <v>-0.78969699999999998</v>
      </c>
      <c r="DH223" s="6">
        <f>_xlfn.XLOOKUP(DH$1&amp;"|"&amp;TEXT($C223,"yyyymmdd"), RRPS_ALL[Key], RRPS_ALL[Dirty Mid], "")</f>
        <v>104.76900000000001</v>
      </c>
      <c r="DI223" s="6">
        <f>_xlfn.XLOOKUP(DI$1&amp;"|"&amp;TEXT($C223,"yyyymmdd"), RRPS_ALL[Key], RRPS_ALL[Clean Price Mid], "")</f>
        <v>104.76900000000001</v>
      </c>
      <c r="DJ223" s="6">
        <v>4.2500000000000003E-2</v>
      </c>
      <c r="DK223" s="5">
        <v>43536</v>
      </c>
      <c r="DL223" s="6">
        <f t="shared" si="64"/>
        <v>0.94794520547945205</v>
      </c>
      <c r="DM223" s="7">
        <f>_xlfn.XLOOKUP(DM$1&amp;"|"&amp;TEXT($C223,"yyyymmdd"), RRPS_ALL[Key], RRPS_ALL[Yield to Maturity], "")</f>
        <v>1.3449789999999999</v>
      </c>
      <c r="DN223" s="6">
        <f>_xlfn.XLOOKUP(DN$1&amp;"|"&amp;TEXT($C223,"yyyymmdd"), RRPS_ALL[Key], RRPS_ALL[Mid Price], "")</f>
        <v>139.739</v>
      </c>
      <c r="DO223" s="6">
        <f>_xlfn.XLOOKUP(DO$1&amp;"|"&amp;TEXT($C223,"yyyymmdd"), RRPS_ALL[Key], RRPS_ALL[Mid Yield], "")</f>
        <v>1.319909</v>
      </c>
      <c r="DP223" s="6">
        <f>_xlfn.XLOOKUP(DP$1&amp;"|"&amp;TEXT($C223,"yyyymmdd"), RRPS_ALL[Key], RRPS_ALL[Dirty Mid], "")</f>
        <v>139.739</v>
      </c>
      <c r="DQ223" s="6">
        <f>_xlfn.XLOOKUP(DQ$1&amp;"|"&amp;TEXT($C223,"yyyymmdd"), RRPS_ALL[Key], RRPS_ALL[Clean Price Mid], "")</f>
        <v>139.739</v>
      </c>
      <c r="DR223" s="6">
        <v>3.5000000000000003E-2</v>
      </c>
      <c r="DS223" s="5">
        <v>50859</v>
      </c>
      <c r="DT223" s="6">
        <f t="shared" si="65"/>
        <v>20.997884256378345</v>
      </c>
      <c r="DU223" s="7">
        <f>_xlfn.XLOOKUP(DU$1&amp;"|"&amp;TEXT($C223,"yyyymmdd"), RRPS_ALL[Key], RRPS_ALL[Yield to Maturity], "")</f>
        <v>-0.17882200000000001</v>
      </c>
      <c r="DV223" s="6">
        <f>_xlfn.XLOOKUP(DV$1&amp;"|"&amp;TEXT($C223,"yyyymmdd"), RRPS_ALL[Key], RRPS_ALL[Mid Price], "")</f>
        <v>115.4375</v>
      </c>
      <c r="DW223" s="6">
        <f>_xlfn.XLOOKUP(DW$1&amp;"|"&amp;TEXT($C223,"yyyymmdd"), RRPS_ALL[Key], RRPS_ALL[Mid Yield], "")</f>
        <v>-0.19367200000000001</v>
      </c>
      <c r="DX223" s="6">
        <f>_xlfn.XLOOKUP(DX$1&amp;"|"&amp;TEXT($C223,"yyyymmdd"), RRPS_ALL[Key], RRPS_ALL[Dirty Mid], "")</f>
        <v>115.4375</v>
      </c>
      <c r="DY223" s="6">
        <f>_xlfn.XLOOKUP(DY$1&amp;"|"&amp;TEXT($C223,"yyyymmdd"), RRPS_ALL[Key], RRPS_ALL[Clean Price Mid], "")</f>
        <v>115.4375</v>
      </c>
      <c r="DZ223" s="6">
        <v>3.5000000000000003E-2</v>
      </c>
      <c r="EA223" s="5">
        <v>44713</v>
      </c>
      <c r="EB223" s="6">
        <f t="shared" si="67"/>
        <v>4.1703176341730561</v>
      </c>
      <c r="EC223" s="7">
        <f>_xlfn.XLOOKUP(EC$1&amp;"|"&amp;TEXT($C223,"yyyymmdd"), RRPS_ALL[Key], RRPS_ALL[Yield to Maturity], "")</f>
        <v>0</v>
      </c>
      <c r="ED223" s="6">
        <f>_xlfn.XLOOKUP(ED$1&amp;"|"&amp;TEXT($C223,"yyyymmdd"), RRPS_ALL[Key], RRPS_ALL[Mid Price], "")</f>
        <v>0</v>
      </c>
      <c r="EE223" s="6">
        <f>_xlfn.XLOOKUP(EE$1&amp;"|"&amp;TEXT($C223,"yyyymmdd"), RRPS_ALL[Key], RRPS_ALL[Mid Yield], "")</f>
        <v>0</v>
      </c>
      <c r="EF223" s="6">
        <f>_xlfn.XLOOKUP(EF$1&amp;"|"&amp;TEXT($C223,"yyyymmdd"), RRPS_ALL[Key], RRPS_ALL[Dirty Mid], "")</f>
        <v>0</v>
      </c>
      <c r="EG223" s="6">
        <f>_xlfn.XLOOKUP(EG$1&amp;"|"&amp;TEXT($C223,"yyyymmdd"), RRPS_ALL[Key], RRPS_ALL[Clean Price Mid], "")</f>
        <v>0</v>
      </c>
      <c r="EH223" s="6">
        <v>2.2499999999999999E-2</v>
      </c>
      <c r="EI223" s="5">
        <v>48366</v>
      </c>
      <c r="EJ223" s="6">
        <f t="shared" si="66"/>
        <v>14.170469063697755</v>
      </c>
      <c r="EK223" s="7">
        <f>_xlfn.XLOOKUP(EK$1&amp;"|"&amp;TEXT($C223,"yyyymmdd"), RRPS_ALL[Key], RRPS_ALL[Yield to Maturity], "")</f>
        <v>9.9079E-2</v>
      </c>
      <c r="EL223" s="6">
        <f>_xlfn.XLOOKUP(EL$1&amp;"|"&amp;TEXT($C223,"yyyymmdd"), RRPS_ALL[Key], RRPS_ALL[Mid Price], "")</f>
        <v>107.919</v>
      </c>
      <c r="EM223" s="6">
        <f>_xlfn.XLOOKUP(EM$1&amp;"|"&amp;TEXT($C223,"yyyymmdd"), RRPS_ALL[Key], RRPS_ALL[Mid Yield], "")</f>
        <v>8.4043999999999994E-2</v>
      </c>
      <c r="EN223" s="6">
        <f>_xlfn.XLOOKUP(EN$1&amp;"|"&amp;TEXT($C223,"yyyymmdd"), RRPS_ALL[Key], RRPS_ALL[Dirty Mid], "")</f>
        <v>107.919</v>
      </c>
      <c r="EO223" s="6">
        <f>_xlfn.XLOOKUP(EO$1&amp;"|"&amp;TEXT($C223,"yyyymmdd"), RRPS_ALL[Key], RRPS_ALL[Clean Price Mid], "")</f>
        <v>107.919</v>
      </c>
      <c r="EP223" s="6">
        <v>1.4999999999999999E-2</v>
      </c>
      <c r="EQ223" s="5">
        <v>45243</v>
      </c>
      <c r="ER223" s="6">
        <f t="shared" si="73"/>
        <v>5.6220903696942033</v>
      </c>
      <c r="ES223" s="7">
        <f>_xlfn.XLOOKUP(ES$1&amp;"|"&amp;TEXT($C223,"yyyymmdd"), RRPS_ALL[Key], RRPS_ALL[Yield to Maturity], "")</f>
        <v>0.30595800000000001</v>
      </c>
      <c r="ET223" s="6">
        <f>_xlfn.XLOOKUP(ET$1&amp;"|"&amp;TEXT($C223,"yyyymmdd"), RRPS_ALL[Key], RRPS_ALL[Mid Price], "")</f>
        <v>115.4935</v>
      </c>
      <c r="EU223" s="6">
        <f>_xlfn.XLOOKUP(EU$1&amp;"|"&amp;TEXT($C223,"yyyymmdd"), RRPS_ALL[Key], RRPS_ALL[Mid Yield], "")</f>
        <v>0.29352899999999998</v>
      </c>
      <c r="EV223" s="6">
        <f>_xlfn.XLOOKUP(EV$1&amp;"|"&amp;TEXT($C223,"yyyymmdd"), RRPS_ALL[Key], RRPS_ALL[Dirty Mid], "")</f>
        <v>115.4935</v>
      </c>
      <c r="EW223" s="6">
        <f>_xlfn.XLOOKUP(EW$1&amp;"|"&amp;TEXT($C223,"yyyymmdd"), RRPS_ALL[Key], RRPS_ALL[Clean Price Mid], "")</f>
        <v>115.4935</v>
      </c>
      <c r="EX223" s="6">
        <v>2.5000000000000001E-2</v>
      </c>
      <c r="EY223" s="5">
        <v>45789</v>
      </c>
      <c r="EZ223" s="6">
        <f t="shared" si="68"/>
        <v>7.1156741957563314</v>
      </c>
      <c r="FA223" s="7">
        <f>_xlfn.XLOOKUP(FA$1&amp;"|"&amp;TEXT($C223,"yyyymmdd"), RRPS_ALL[Key], RRPS_ALL[Yield to Maturity], "")</f>
        <v>0.49902999999999997</v>
      </c>
      <c r="FB223" s="6">
        <f>_xlfn.XLOOKUP(FB$1&amp;"|"&amp;TEXT($C223,"yyyymmdd"), RRPS_ALL[Key], RRPS_ALL[Mid Price], "")</f>
        <v>104.3165</v>
      </c>
      <c r="FC223" s="6">
        <f>_xlfn.XLOOKUP(FC$1&amp;"|"&amp;TEXT($C223,"yyyymmdd"), RRPS_ALL[Key], RRPS_ALL[Mid Yield], "")</f>
        <v>0.48660100000000001</v>
      </c>
      <c r="FD223" s="6">
        <f>_xlfn.XLOOKUP(FD$1&amp;"|"&amp;TEXT($C223,"yyyymmdd"), RRPS_ALL[Key], RRPS_ALL[Dirty Mid], "")</f>
        <v>104.3165</v>
      </c>
      <c r="FE223" s="6">
        <f>_xlfn.XLOOKUP(FE$1&amp;"|"&amp;TEXT($C223,"yyyymmdd"), RRPS_ALL[Key], RRPS_ALL[Clean Price Mid], "")</f>
        <v>104.3165</v>
      </c>
      <c r="FF223" s="6">
        <v>0.01</v>
      </c>
      <c r="FG223" s="5">
        <v>46338</v>
      </c>
      <c r="FH223" s="6">
        <f t="shared" si="72"/>
        <v>8.6194097961667175</v>
      </c>
      <c r="FI223" s="7">
        <f>_xlfn.XLOOKUP(FI$1&amp;"|"&amp;TEXT($C223,"yyyymmdd"), RRPS_ALL[Key], RRPS_ALL[Yield to Maturity], "")</f>
        <v>0.69005000000000005</v>
      </c>
      <c r="FJ223" s="6">
        <f>_xlfn.XLOOKUP(FJ$1&amp;"|"&amp;TEXT($C223,"yyyymmdd"), RRPS_ALL[Key], RRPS_ALL[Mid Price], "")</f>
        <v>100.705</v>
      </c>
      <c r="FK223" s="6">
        <f>_xlfn.XLOOKUP(FK$1&amp;"|"&amp;TEXT($C223,"yyyymmdd"), RRPS_ALL[Key], RRPS_ALL[Mid Yield], "")</f>
        <v>0.67756000000000005</v>
      </c>
      <c r="FL223" s="6">
        <f>_xlfn.XLOOKUP(FL$1&amp;"|"&amp;TEXT($C223,"yyyymmdd"), RRPS_ALL[Key], RRPS_ALL[Dirty Mid], "")</f>
        <v>100.705</v>
      </c>
      <c r="FM223" s="6">
        <f>_xlfn.XLOOKUP(FM$1&amp;"|"&amp;TEXT($C223,"yyyymmdd"), RRPS_ALL[Key], RRPS_ALL[Clean Price Mid], "")</f>
        <v>100.705</v>
      </c>
      <c r="FN223" s="6">
        <v>7.4999999999999997E-3</v>
      </c>
      <c r="FO223" s="5">
        <v>46885</v>
      </c>
      <c r="FP223" s="6">
        <f t="shared" si="70"/>
        <v>10.115729218516675</v>
      </c>
      <c r="FQ223" s="7" t="str">
        <f>_xlfn.XLOOKUP(FQ$1&amp;"|"&amp;TEXT($C223,"yyyymmdd"), RRPS_ALL[Key], RRPS_ALL[Yield to Maturity], "")</f>
        <v/>
      </c>
      <c r="FR223" s="6" t="str">
        <f>_xlfn.XLOOKUP(FR$1&amp;"|"&amp;TEXT($C223,"yyyymmdd"), RRPS_ALL[Key], RRPS_ALL[Mid Price], "")</f>
        <v/>
      </c>
      <c r="FS223" s="6" t="str">
        <f>_xlfn.XLOOKUP(FS$1&amp;"|"&amp;TEXT($C223,"yyyymmdd"), RRPS_ALL[Key], RRPS_ALL[Mid Yield], "")</f>
        <v/>
      </c>
      <c r="FT223" s="6" t="str">
        <f>_xlfn.XLOOKUP(FT$1&amp;"|"&amp;TEXT($C223,"yyyymmdd"), RRPS_ALL[Key], RRPS_ALL[Dirty Mid], "")</f>
        <v/>
      </c>
      <c r="FU223" s="6" t="str">
        <f>_xlfn.XLOOKUP(FU$1&amp;"|"&amp;TEXT($C223,"yyyymmdd"), RRPS_ALL[Key], RRPS_ALL[Clean Price Mid], "")</f>
        <v/>
      </c>
      <c r="FV223" s="6"/>
      <c r="FW223" s="6"/>
      <c r="FX223" s="6"/>
      <c r="FY223" s="7" t="str">
        <f>_xlfn.XLOOKUP(FY$1&amp;"|"&amp;TEXT($C223,"yyyymmdd"), RRPS_ALL[Key], RRPS_ALL[Yield to Maturity], "")</f>
        <v/>
      </c>
      <c r="FZ223" s="6" t="str">
        <f>_xlfn.XLOOKUP(FZ$1&amp;"|"&amp;TEXT($C223,"yyyymmdd"), RRPS_ALL[Key], RRPS_ALL[Mid Price], "")</f>
        <v/>
      </c>
      <c r="GA223" s="6" t="str">
        <f>_xlfn.XLOOKUP(GA$1&amp;"|"&amp;TEXT($C223,"yyyymmdd"), RRPS_ALL[Key], RRPS_ALL[Mid Yield], "")</f>
        <v/>
      </c>
      <c r="GB223" s="6" t="str">
        <f>_xlfn.XLOOKUP(GB$1&amp;"|"&amp;TEXT($C223,"yyyymmdd"), RRPS_ALL[Key], RRPS_ALL[Dirty Mid], "")</f>
        <v/>
      </c>
      <c r="GC223" s="6" t="str">
        <f>_xlfn.XLOOKUP(GC$1&amp;"|"&amp;TEXT($C223,"yyyymmdd"), RRPS_ALL[Key], RRPS_ALL[Clean Price Mid], "")</f>
        <v/>
      </c>
      <c r="GD223" s="6"/>
      <c r="GE223" s="6"/>
      <c r="GF223" s="6"/>
      <c r="GG223" s="7" t="str">
        <f>_xlfn.XLOOKUP(GG$1&amp;"|"&amp;TEXT($C223,"yyyymmdd"), RRPS_ALL[Key], RRPS_ALL[Yield to Maturity], "")</f>
        <v/>
      </c>
      <c r="GH223" s="6" t="str">
        <f>_xlfn.XLOOKUP(GH$1&amp;"|"&amp;TEXT($C223,"yyyymmdd"), RRPS_ALL[Key], RRPS_ALL[Mid Price], "")</f>
        <v/>
      </c>
      <c r="GI223" s="6" t="str">
        <f>_xlfn.XLOOKUP(GI$1&amp;"|"&amp;TEXT($C223,"yyyymmdd"), RRPS_ALL[Key], RRPS_ALL[Mid Yield], "")</f>
        <v/>
      </c>
      <c r="GJ223" s="6" t="str">
        <f>_xlfn.XLOOKUP(GJ$1&amp;"|"&amp;TEXT($C223,"yyyymmdd"), RRPS_ALL[Key], RRPS_ALL[Dirty Mid], "")</f>
        <v/>
      </c>
      <c r="GK223" s="6" t="str">
        <f>_xlfn.XLOOKUP(GK$1&amp;"|"&amp;TEXT($C223,"yyyymmdd"), RRPS_ALL[Key], RRPS_ALL[Clean Price Mid], "")</f>
        <v/>
      </c>
      <c r="GL223" s="6"/>
      <c r="GM223" s="6"/>
      <c r="GN223" s="6"/>
      <c r="GO223" s="7" t="str">
        <f>_xlfn.XLOOKUP(GO$1&amp;"|"&amp;TEXT($C223,"yyyymmdd"), RRPS_ALL[Key], RRPS_ALL[Yield to Maturity], "")</f>
        <v/>
      </c>
      <c r="GP223" s="6" t="str">
        <f>_xlfn.XLOOKUP(GP$1&amp;"|"&amp;TEXT($C223,"yyyymmdd"), RRPS_ALL[Key], RRPS_ALL[Mid Price], "")</f>
        <v/>
      </c>
      <c r="GQ223" s="6" t="str">
        <f>_xlfn.XLOOKUP(GQ$1&amp;"|"&amp;TEXT($C223,"yyyymmdd"), RRPS_ALL[Key], RRPS_ALL[Mid Yield], "")</f>
        <v/>
      </c>
      <c r="GR223" s="6" t="str">
        <f>_xlfn.XLOOKUP(GR$1&amp;"|"&amp;TEXT($C223,"yyyymmdd"), RRPS_ALL[Key], RRPS_ALL[Dirty Mid], "")</f>
        <v/>
      </c>
      <c r="GS223" s="6" t="str">
        <f>_xlfn.XLOOKUP(GS$1&amp;"|"&amp;TEXT($C223,"yyyymmdd"), RRPS_ALL[Key], RRPS_ALL[Clean Price Mid], "")</f>
        <v/>
      </c>
      <c r="GT223" s="6"/>
      <c r="GU223" s="6"/>
      <c r="GV223" s="6"/>
      <c r="GW223" s="7" t="str">
        <f>_xlfn.XLOOKUP(GW$1&amp;"|"&amp;TEXT($C223,"yyyymmdd"), RRPS_ALL[Key], RRPS_ALL[Yield to Maturity], "")</f>
        <v/>
      </c>
      <c r="GX223" s="6" t="str">
        <f>_xlfn.XLOOKUP(GX$1&amp;"|"&amp;TEXT($C223,"yyyymmdd"), RRPS_ALL[Key], RRPS_ALL[Mid Price], "")</f>
        <v/>
      </c>
      <c r="GY223" s="6" t="str">
        <f>_xlfn.XLOOKUP(GY$1&amp;"|"&amp;TEXT($C223,"yyyymmdd"), RRPS_ALL[Key], RRPS_ALL[Mid Yield], "")</f>
        <v/>
      </c>
      <c r="GZ223" s="6" t="str">
        <f>_xlfn.XLOOKUP(GZ$1&amp;"|"&amp;TEXT($C223,"yyyymmdd"), RRPS_ALL[Key], RRPS_ALL[Dirty Mid], "")</f>
        <v/>
      </c>
      <c r="HA223" s="6" t="str">
        <f>_xlfn.XLOOKUP(HA$1&amp;"|"&amp;TEXT($C223,"yyyymmdd"), RRPS_ALL[Key], RRPS_ALL[Clean Price Mid], "")</f>
        <v/>
      </c>
      <c r="HB223" s="6"/>
      <c r="HC223" s="6"/>
      <c r="HD223" s="6"/>
    </row>
    <row r="224" spans="1:212" x14ac:dyDescent="0.2">
      <c r="A224">
        <v>2018</v>
      </c>
      <c r="B224">
        <v>4</v>
      </c>
      <c r="C224" s="5">
        <f t="shared" si="63"/>
        <v>43220</v>
      </c>
      <c r="D224" s="6">
        <v>-1.25</v>
      </c>
      <c r="E224" s="7" t="str">
        <f>_xlfn.XLOOKUP(E$1&amp;"|"&amp;TEXT($C224,"yyyymmdd"), RRPS_ALL[Key], RRPS_ALL[Yield to Maturity], "")</f>
        <v/>
      </c>
      <c r="F224" s="6" t="str">
        <f>_xlfn.XLOOKUP(F$1&amp;"|"&amp;TEXT($C224,"yyyymmdd"), RRPS_ALL[Key], RRPS_ALL[Mid Price], "")</f>
        <v/>
      </c>
      <c r="G224" s="6" t="str">
        <f>_xlfn.XLOOKUP(G$1&amp;"|"&amp;TEXT($C224,"yyyymmdd"), RRPS_ALL[Key], RRPS_ALL[Mid Yield], "")</f>
        <v/>
      </c>
      <c r="H224" s="6" t="str">
        <f>_xlfn.XLOOKUP(H$1&amp;"|"&amp;TEXT($C224,"yyyymmdd"), RRPS_ALL[Key], RRPS_ALL[Dirty Mid], "")</f>
        <v/>
      </c>
      <c r="I224" s="6" t="str">
        <f>_xlfn.XLOOKUP(I$1&amp;"|"&amp;TEXT($C224,"yyyymmdd"), RRPS_ALL[Key], RRPS_ALL[Clean Price Mid], "")</f>
        <v/>
      </c>
      <c r="J224" s="6"/>
      <c r="K224" s="6"/>
      <c r="L224" s="6"/>
      <c r="M224" s="7" t="str">
        <f>_xlfn.XLOOKUP(M$1&amp;"|"&amp;TEXT($C224,"yyyymmdd"), RRPS_ALL[Key], RRPS_ALL[Yield to Maturity], "")</f>
        <v/>
      </c>
      <c r="N224" s="6" t="str">
        <f>_xlfn.XLOOKUP(N$1&amp;"|"&amp;TEXT($C224,"yyyymmdd"), RRPS_ALL[Key], RRPS_ALL[Mid Price], "")</f>
        <v/>
      </c>
      <c r="O224" s="6" t="str">
        <f>_xlfn.XLOOKUP(O$1&amp;"|"&amp;TEXT($C224,"yyyymmdd"), RRPS_ALL[Key], RRPS_ALL[Mid Yield], "")</f>
        <v/>
      </c>
      <c r="P224" s="6" t="str">
        <f>_xlfn.XLOOKUP(P$1&amp;"|"&amp;TEXT($C224,"yyyymmdd"), RRPS_ALL[Key], RRPS_ALL[Dirty Mid], "")</f>
        <v/>
      </c>
      <c r="Q224" s="6" t="str">
        <f>_xlfn.XLOOKUP(Q$1&amp;"|"&amp;TEXT($C224,"yyyymmdd"), RRPS_ALL[Key], RRPS_ALL[Clean Price Mid], "")</f>
        <v/>
      </c>
      <c r="R224" s="6"/>
      <c r="S224" s="6"/>
      <c r="T224" s="6"/>
      <c r="U224" s="7" t="str">
        <f>_xlfn.XLOOKUP(U$1&amp;"|"&amp;TEXT($C224,"yyyymmdd"), RRPS_ALL[Key], RRPS_ALL[Yield to Maturity], "")</f>
        <v/>
      </c>
      <c r="V224" s="6" t="str">
        <f>_xlfn.XLOOKUP(V$1&amp;"|"&amp;TEXT($C224,"yyyymmdd"), RRPS_ALL[Key], RRPS_ALL[Mid Price], "")</f>
        <v/>
      </c>
      <c r="W224" s="6" t="str">
        <f>_xlfn.XLOOKUP(W$1&amp;"|"&amp;TEXT($C224,"yyyymmdd"), RRPS_ALL[Key], RRPS_ALL[Mid Yield], "")</f>
        <v/>
      </c>
      <c r="X224" s="6" t="str">
        <f>_xlfn.XLOOKUP(X$1&amp;"|"&amp;TEXT($C224,"yyyymmdd"), RRPS_ALL[Key], RRPS_ALL[Dirty Mid], "")</f>
        <v/>
      </c>
      <c r="Y224" s="6" t="str">
        <f>_xlfn.XLOOKUP(Y$1&amp;"|"&amp;TEXT($C224,"yyyymmdd"), RRPS_ALL[Key], RRPS_ALL[Clean Price Mid], "")</f>
        <v/>
      </c>
      <c r="Z224" s="6"/>
      <c r="AA224" s="6"/>
      <c r="AB224" s="6"/>
      <c r="AC224" s="7" t="str">
        <f>_xlfn.XLOOKUP(AC$1&amp;"|"&amp;TEXT($C224,"yyyymmdd"), RRPS_ALL[Key], RRPS_ALL[Yield to Maturity], "")</f>
        <v/>
      </c>
      <c r="AD224" s="6" t="str">
        <f>_xlfn.XLOOKUP(AD$1&amp;"|"&amp;TEXT($C224,"yyyymmdd"), RRPS_ALL[Key], RRPS_ALL[Mid Price], "")</f>
        <v/>
      </c>
      <c r="AE224" s="6" t="str">
        <f>_xlfn.XLOOKUP(AE$1&amp;"|"&amp;TEXT($C224,"yyyymmdd"), RRPS_ALL[Key], RRPS_ALL[Mid Yield], "")</f>
        <v/>
      </c>
      <c r="AF224" s="6" t="str">
        <f>_xlfn.XLOOKUP(AF$1&amp;"|"&amp;TEXT($C224,"yyyymmdd"), RRPS_ALL[Key], RRPS_ALL[Dirty Mid], "")</f>
        <v/>
      </c>
      <c r="AG224" s="6" t="str">
        <f>_xlfn.XLOOKUP(AG$1&amp;"|"&amp;TEXT($C224,"yyyymmdd"), RRPS_ALL[Key], RRPS_ALL[Clean Price Mid], "")</f>
        <v/>
      </c>
      <c r="AH224" s="6"/>
      <c r="AI224" s="6"/>
      <c r="AJ224" s="6"/>
      <c r="AK224" s="7" t="str">
        <f>_xlfn.XLOOKUP(AK$1&amp;"|"&amp;TEXT($C224,"yyyymmdd"), RRPS_ALL[Key], RRPS_ALL[Yield to Maturity], "")</f>
        <v/>
      </c>
      <c r="AL224" s="6" t="str">
        <f>_xlfn.XLOOKUP(AL$1&amp;"|"&amp;TEXT($C224,"yyyymmdd"), RRPS_ALL[Key], RRPS_ALL[Mid Price], "")</f>
        <v/>
      </c>
      <c r="AM224" s="6" t="str">
        <f>_xlfn.XLOOKUP(AM$1&amp;"|"&amp;TEXT($C224,"yyyymmdd"), RRPS_ALL[Key], RRPS_ALL[Mid Yield], "")</f>
        <v/>
      </c>
      <c r="AN224" s="6" t="str">
        <f>_xlfn.XLOOKUP(AN$1&amp;"|"&amp;TEXT($C224,"yyyymmdd"), RRPS_ALL[Key], RRPS_ALL[Dirty Mid], "")</f>
        <v/>
      </c>
      <c r="AO224" s="6" t="str">
        <f>_xlfn.XLOOKUP(AO$1&amp;"|"&amp;TEXT($C224,"yyyymmdd"), RRPS_ALL[Key], RRPS_ALL[Clean Price Mid], "")</f>
        <v/>
      </c>
      <c r="AP224" s="6"/>
      <c r="AQ224" s="6"/>
      <c r="AR224" s="6"/>
      <c r="AS224" s="7" t="str">
        <f>_xlfn.XLOOKUP(AS$1&amp;"|"&amp;TEXT($C224,"yyyymmdd"), RRPS_ALL[Key], RRPS_ALL[Yield to Maturity], "")</f>
        <v/>
      </c>
      <c r="AT224" s="6" t="str">
        <f>_xlfn.XLOOKUP(AT$1&amp;"|"&amp;TEXT($C224,"yyyymmdd"), RRPS_ALL[Key], RRPS_ALL[Mid Price], "")</f>
        <v/>
      </c>
      <c r="AU224" s="6" t="str">
        <f>_xlfn.XLOOKUP(AU$1&amp;"|"&amp;TEXT($C224,"yyyymmdd"), RRPS_ALL[Key], RRPS_ALL[Mid Yield], "")</f>
        <v/>
      </c>
      <c r="AV224" s="6" t="str">
        <f>_xlfn.XLOOKUP(AV$1&amp;"|"&amp;TEXT($C224,"yyyymmdd"), RRPS_ALL[Key], RRPS_ALL[Dirty Mid], "")</f>
        <v/>
      </c>
      <c r="AW224" s="6" t="str">
        <f>_xlfn.XLOOKUP(AW$1&amp;"|"&amp;TEXT($C224,"yyyymmdd"), RRPS_ALL[Key], RRPS_ALL[Clean Price Mid], "")</f>
        <v/>
      </c>
      <c r="AX224" s="6"/>
      <c r="AY224" s="6"/>
      <c r="AZ224" s="6"/>
      <c r="BA224" s="7" t="str">
        <f>_xlfn.XLOOKUP(BA$1&amp;"|"&amp;TEXT($C224,"yyyymmdd"), RRPS_ALL[Key], RRPS_ALL[Yield to Maturity], "")</f>
        <v/>
      </c>
      <c r="BB224" s="6" t="str">
        <f>_xlfn.XLOOKUP(BB$1&amp;"|"&amp;TEXT($C224,"yyyymmdd"), RRPS_ALL[Key], RRPS_ALL[Mid Price], "")</f>
        <v/>
      </c>
      <c r="BC224" s="6" t="str">
        <f>_xlfn.XLOOKUP(BC$1&amp;"|"&amp;TEXT($C224,"yyyymmdd"), RRPS_ALL[Key], RRPS_ALL[Mid Yield], "")</f>
        <v/>
      </c>
      <c r="BD224" s="6" t="str">
        <f>_xlfn.XLOOKUP(BD$1&amp;"|"&amp;TEXT($C224,"yyyymmdd"), RRPS_ALL[Key], RRPS_ALL[Dirty Mid], "")</f>
        <v/>
      </c>
      <c r="BE224" s="6" t="str">
        <f>_xlfn.XLOOKUP(BE$1&amp;"|"&amp;TEXT($C224,"yyyymmdd"), RRPS_ALL[Key], RRPS_ALL[Clean Price Mid], "")</f>
        <v/>
      </c>
      <c r="BF224" s="6"/>
      <c r="BG224" s="6"/>
      <c r="BH224" s="6"/>
      <c r="BI224" s="7" t="str">
        <f>_xlfn.XLOOKUP(BI$1&amp;"|"&amp;TEXT($C224,"yyyymmdd"), RRPS_ALL[Key], RRPS_ALL[Yield to Maturity], "")</f>
        <v/>
      </c>
      <c r="BJ224" s="6" t="str">
        <f>_xlfn.XLOOKUP(BJ$1&amp;"|"&amp;TEXT($C224,"yyyymmdd"), RRPS_ALL[Key], RRPS_ALL[Mid Price], "")</f>
        <v/>
      </c>
      <c r="BK224" s="6" t="str">
        <f>_xlfn.XLOOKUP(BK$1&amp;"|"&amp;TEXT($C224,"yyyymmdd"), RRPS_ALL[Key], RRPS_ALL[Mid Yield], "")</f>
        <v/>
      </c>
      <c r="BL224" s="6" t="str">
        <f>_xlfn.XLOOKUP(BL$1&amp;"|"&amp;TEXT($C224,"yyyymmdd"), RRPS_ALL[Key], RRPS_ALL[Dirty Mid], "")</f>
        <v/>
      </c>
      <c r="BM224" s="6" t="str">
        <f>_xlfn.XLOOKUP(BM$1&amp;"|"&amp;TEXT($C224,"yyyymmdd"), RRPS_ALL[Key], RRPS_ALL[Clean Price Mid], "")</f>
        <v/>
      </c>
      <c r="BN224" s="6"/>
      <c r="BO224" s="6"/>
      <c r="BP224" s="6"/>
      <c r="BQ224" s="7">
        <f>_xlfn.XLOOKUP(BQ$1&amp;"|"&amp;TEXT($C224,"yyyymmdd"), RRPS_ALL[Key], RRPS_ALL[Yield to Maturity], "")</f>
        <v>-0.53641300000000003</v>
      </c>
      <c r="BR224" s="6">
        <f>_xlfn.XLOOKUP(BR$1&amp;"|"&amp;TEXT($C224,"yyyymmdd"), RRPS_ALL[Key], RRPS_ALL[Mid Price], "")</f>
        <v>114.4415</v>
      </c>
      <c r="BS224" s="6">
        <f>_xlfn.XLOOKUP(BS$1&amp;"|"&amp;TEXT($C224,"yyyymmdd"), RRPS_ALL[Key], RRPS_ALL[Mid Yield], "")</f>
        <v>-0.54617300000000002</v>
      </c>
      <c r="BT224" s="6">
        <f>_xlfn.XLOOKUP(BT$1&amp;"|"&amp;TEXT($C224,"yyyymmdd"), RRPS_ALL[Key], RRPS_ALL[Dirty Mid], "")</f>
        <v>114.4415</v>
      </c>
      <c r="BU224" s="6">
        <f>_xlfn.XLOOKUP(BU$1&amp;"|"&amp;TEXT($C224,"yyyymmdd"), RRPS_ALL[Key], RRPS_ALL[Clean Price Mid], "")</f>
        <v>114.4415</v>
      </c>
      <c r="BV224" s="6">
        <v>0.05</v>
      </c>
      <c r="BW224" s="5">
        <v>44166</v>
      </c>
      <c r="BX224" s="6">
        <f t="shared" si="69"/>
        <v>2.5894160583941606</v>
      </c>
      <c r="BY224" s="7" t="str">
        <f>_xlfn.XLOOKUP(BY$1&amp;"|"&amp;TEXT($C224,"yyyymmdd"), RRPS_ALL[Key], RRPS_ALL[Yield to Maturity], "")</f>
        <v/>
      </c>
      <c r="BZ224" s="6" t="str">
        <f>_xlfn.XLOOKUP(BZ$1&amp;"|"&amp;TEXT($C224,"yyyymmdd"), RRPS_ALL[Key], RRPS_ALL[Mid Price], "")</f>
        <v/>
      </c>
      <c r="CA224" s="6" t="str">
        <f>_xlfn.XLOOKUP(CA$1&amp;"|"&amp;TEXT($C224,"yyyymmdd"), RRPS_ALL[Key], RRPS_ALL[Mid Yield], "")</f>
        <v/>
      </c>
      <c r="CB224" s="6" t="str">
        <f>_xlfn.XLOOKUP(CB$1&amp;"|"&amp;TEXT($C224,"yyyymmdd"), RRPS_ALL[Key], RRPS_ALL[Dirty Mid], "")</f>
        <v/>
      </c>
      <c r="CC224" s="6" t="str">
        <f>_xlfn.XLOOKUP(CC$1&amp;"|"&amp;TEXT($C224,"yyyymmdd"), RRPS_ALL[Key], RRPS_ALL[Clean Price Mid], "")</f>
        <v/>
      </c>
      <c r="CD224" s="6"/>
      <c r="CE224" s="6"/>
      <c r="CF224" s="6"/>
      <c r="CG224" s="7" t="str">
        <f>_xlfn.XLOOKUP(CG$1&amp;"|"&amp;TEXT($C224,"yyyymmdd"), RRPS_ALL[Key], RRPS_ALL[Yield to Maturity], "")</f>
        <v/>
      </c>
      <c r="CH224" s="6" t="str">
        <f>_xlfn.XLOOKUP(CH$1&amp;"|"&amp;TEXT($C224,"yyyymmdd"), RRPS_ALL[Key], RRPS_ALL[Mid Price], "")</f>
        <v/>
      </c>
      <c r="CI224" s="6" t="str">
        <f>_xlfn.XLOOKUP(CI$1&amp;"|"&amp;TEXT($C224,"yyyymmdd"), RRPS_ALL[Key], RRPS_ALL[Mid Yield], "")</f>
        <v/>
      </c>
      <c r="CJ224" s="6" t="str">
        <f>_xlfn.XLOOKUP(CJ$1&amp;"|"&amp;TEXT($C224,"yyyymmdd"), RRPS_ALL[Key], RRPS_ALL[Dirty Mid], "")</f>
        <v/>
      </c>
      <c r="CK224" s="6" t="str">
        <f>_xlfn.XLOOKUP(CK$1&amp;"|"&amp;TEXT($C224,"yyyymmdd"), RRPS_ALL[Key], RRPS_ALL[Clean Price Mid], "")</f>
        <v/>
      </c>
      <c r="CL224" s="6"/>
      <c r="CM224" s="6"/>
      <c r="CN224" s="6"/>
      <c r="CO224" s="7" t="str">
        <f>_xlfn.XLOOKUP(CO$1&amp;"|"&amp;TEXT($C224,"yyyymmdd"), RRPS_ALL[Key], RRPS_ALL[Yield to Maturity], "")</f>
        <v/>
      </c>
      <c r="CP224" s="6" t="str">
        <f>_xlfn.XLOOKUP(CP$1&amp;"|"&amp;TEXT($C224,"yyyymmdd"), RRPS_ALL[Key], RRPS_ALL[Mid Price], "")</f>
        <v/>
      </c>
      <c r="CQ224" s="6" t="str">
        <f>_xlfn.XLOOKUP(CQ$1&amp;"|"&amp;TEXT($C224,"yyyymmdd"), RRPS_ALL[Key], RRPS_ALL[Mid Yield], "")</f>
        <v/>
      </c>
      <c r="CR224" s="6" t="str">
        <f>_xlfn.XLOOKUP(CR$1&amp;"|"&amp;TEXT($C224,"yyyymmdd"), RRPS_ALL[Key], RRPS_ALL[Dirty Mid], "")</f>
        <v/>
      </c>
      <c r="CS224" s="6" t="str">
        <f>_xlfn.XLOOKUP(CS$1&amp;"|"&amp;TEXT($C224,"yyyymmdd"), RRPS_ALL[Key], RRPS_ALL[Clean Price Mid], "")</f>
        <v/>
      </c>
      <c r="CT224" s="6"/>
      <c r="CU224" s="6"/>
      <c r="CV224" s="6"/>
      <c r="CW224" s="7" t="str">
        <f>_xlfn.XLOOKUP(CW$1&amp;"|"&amp;TEXT($C224,"yyyymmdd"), RRPS_ALL[Key], RRPS_ALL[Yield to Maturity], "")</f>
        <v/>
      </c>
      <c r="CX224" s="6" t="str">
        <f>_xlfn.XLOOKUP(CX$1&amp;"|"&amp;TEXT($C224,"yyyymmdd"), RRPS_ALL[Key], RRPS_ALL[Mid Price], "")</f>
        <v/>
      </c>
      <c r="CY224" s="6" t="str">
        <f>_xlfn.XLOOKUP(CY$1&amp;"|"&amp;TEXT($C224,"yyyymmdd"), RRPS_ALL[Key], RRPS_ALL[Mid Yield], "")</f>
        <v/>
      </c>
      <c r="CZ224" s="6" t="str">
        <f>_xlfn.XLOOKUP(CZ$1&amp;"|"&amp;TEXT($C224,"yyyymmdd"), RRPS_ALL[Key], RRPS_ALL[Dirty Mid], "")</f>
        <v/>
      </c>
      <c r="DA224" s="6" t="str">
        <f>_xlfn.XLOOKUP(DA$1&amp;"|"&amp;TEXT($C224,"yyyymmdd"), RRPS_ALL[Key], RRPS_ALL[Clean Price Mid], "")</f>
        <v/>
      </c>
      <c r="DB224" s="6"/>
      <c r="DC224" s="6"/>
      <c r="DD224" s="6"/>
      <c r="DE224" s="7">
        <f>_xlfn.XLOOKUP(DE$1&amp;"|"&amp;TEXT($C224,"yyyymmdd"), RRPS_ALL[Key], RRPS_ALL[Yield to Maturity], "")</f>
        <v>-0.81243600000000005</v>
      </c>
      <c r="DF224" s="6">
        <f>_xlfn.XLOOKUP(DF$1&amp;"|"&amp;TEXT($C224,"yyyymmdd"), RRPS_ALL[Key], RRPS_ALL[Mid Price], "")</f>
        <v>104.3935</v>
      </c>
      <c r="DG224" s="6">
        <f>_xlfn.XLOOKUP(DG$1&amp;"|"&amp;TEXT($C224,"yyyymmdd"), RRPS_ALL[Key], RRPS_ALL[Mid Yield], "")</f>
        <v>-0.82676099999999997</v>
      </c>
      <c r="DH224" s="6">
        <f>_xlfn.XLOOKUP(DH$1&amp;"|"&amp;TEXT($C224,"yyyymmdd"), RRPS_ALL[Key], RRPS_ALL[Dirty Mid], "")</f>
        <v>104.3935</v>
      </c>
      <c r="DI224" s="6">
        <f>_xlfn.XLOOKUP(DI$1&amp;"|"&amp;TEXT($C224,"yyyymmdd"), RRPS_ALL[Key], RRPS_ALL[Clean Price Mid], "")</f>
        <v>104.3935</v>
      </c>
      <c r="DJ224" s="6">
        <v>4.2500000000000003E-2</v>
      </c>
      <c r="DK224" s="5">
        <v>43536</v>
      </c>
      <c r="DL224" s="6">
        <f t="shared" si="64"/>
        <v>0.86575342465753424</v>
      </c>
      <c r="DM224" s="7">
        <f>_xlfn.XLOOKUP(DM$1&amp;"|"&amp;TEXT($C224,"yyyymmdd"), RRPS_ALL[Key], RRPS_ALL[Yield to Maturity], "")</f>
        <v>1.3650119999999999</v>
      </c>
      <c r="DN224" s="6">
        <f>_xlfn.XLOOKUP(DN$1&amp;"|"&amp;TEXT($C224,"yyyymmdd"), RRPS_ALL[Key], RRPS_ALL[Mid Price], "")</f>
        <v>139.15950000000001</v>
      </c>
      <c r="DO224" s="6">
        <f>_xlfn.XLOOKUP(DO$1&amp;"|"&amp;TEXT($C224,"yyyymmdd"), RRPS_ALL[Key], RRPS_ALL[Mid Yield], "")</f>
        <v>1.3399700000000001</v>
      </c>
      <c r="DP224" s="6">
        <f>_xlfn.XLOOKUP(DP$1&amp;"|"&amp;TEXT($C224,"yyyymmdd"), RRPS_ALL[Key], RRPS_ALL[Dirty Mid], "")</f>
        <v>139.15950000000001</v>
      </c>
      <c r="DQ224" s="6">
        <f>_xlfn.XLOOKUP(DQ$1&amp;"|"&amp;TEXT($C224,"yyyymmdd"), RRPS_ALL[Key], RRPS_ALL[Clean Price Mid], "")</f>
        <v>139.15950000000001</v>
      </c>
      <c r="DR224" s="6">
        <v>3.5000000000000003E-2</v>
      </c>
      <c r="DS224" s="5">
        <v>50859</v>
      </c>
      <c r="DT224" s="6">
        <f t="shared" si="65"/>
        <v>20.915743621655256</v>
      </c>
      <c r="DU224" s="7">
        <f>_xlfn.XLOOKUP(DU$1&amp;"|"&amp;TEXT($C224,"yyyymmdd"), RRPS_ALL[Key], RRPS_ALL[Yield to Maturity], "")</f>
        <v>-0.19287599999999999</v>
      </c>
      <c r="DV224" s="6">
        <f>_xlfn.XLOOKUP(DV$1&amp;"|"&amp;TEXT($C224,"yyyymmdd"), RRPS_ALL[Key], RRPS_ALL[Mid Price], "")</f>
        <v>115.20050000000001</v>
      </c>
      <c r="DW224" s="6">
        <f>_xlfn.XLOOKUP(DW$1&amp;"|"&amp;TEXT($C224,"yyyymmdd"), RRPS_ALL[Key], RRPS_ALL[Mid Yield], "")</f>
        <v>-0.207811</v>
      </c>
      <c r="DX224" s="6">
        <f>_xlfn.XLOOKUP(DX$1&amp;"|"&amp;TEXT($C224,"yyyymmdd"), RRPS_ALL[Key], RRPS_ALL[Dirty Mid], "")</f>
        <v>115.20050000000001</v>
      </c>
      <c r="DY224" s="6">
        <f>_xlfn.XLOOKUP(DY$1&amp;"|"&amp;TEXT($C224,"yyyymmdd"), RRPS_ALL[Key], RRPS_ALL[Clean Price Mid], "")</f>
        <v>115.20050000000001</v>
      </c>
      <c r="DZ224" s="6">
        <v>3.5000000000000003E-2</v>
      </c>
      <c r="EA224" s="5">
        <v>44713</v>
      </c>
      <c r="EB224" s="6">
        <f t="shared" si="67"/>
        <v>4.0881708652792987</v>
      </c>
      <c r="EC224" s="7">
        <f>_xlfn.XLOOKUP(EC$1&amp;"|"&amp;TEXT($C224,"yyyymmdd"), RRPS_ALL[Key], RRPS_ALL[Yield to Maturity], "")</f>
        <v>0</v>
      </c>
      <c r="ED224" s="6">
        <f>_xlfn.XLOOKUP(ED$1&amp;"|"&amp;TEXT($C224,"yyyymmdd"), RRPS_ALL[Key], RRPS_ALL[Mid Price], "")</f>
        <v>0</v>
      </c>
      <c r="EE224" s="6">
        <f>_xlfn.XLOOKUP(EE$1&amp;"|"&amp;TEXT($C224,"yyyymmdd"), RRPS_ALL[Key], RRPS_ALL[Mid Yield], "")</f>
        <v>0</v>
      </c>
      <c r="EF224" s="6">
        <f>_xlfn.XLOOKUP(EF$1&amp;"|"&amp;TEXT($C224,"yyyymmdd"), RRPS_ALL[Key], RRPS_ALL[Dirty Mid], "")</f>
        <v>0</v>
      </c>
      <c r="EG224" s="6">
        <f>_xlfn.XLOOKUP(EG$1&amp;"|"&amp;TEXT($C224,"yyyymmdd"), RRPS_ALL[Key], RRPS_ALL[Clean Price Mid], "")</f>
        <v>0</v>
      </c>
      <c r="EH224" s="6">
        <v>2.2499999999999999E-2</v>
      </c>
      <c r="EI224" s="5">
        <v>48366</v>
      </c>
      <c r="EJ224" s="6">
        <f t="shared" si="66"/>
        <v>14.088337287826246</v>
      </c>
      <c r="EK224" s="7">
        <f>_xlfn.XLOOKUP(EK$1&amp;"|"&amp;TEXT($C224,"yyyymmdd"), RRPS_ALL[Key], RRPS_ALL[Yield to Maturity], "")</f>
        <v>9.2975000000000002E-2</v>
      </c>
      <c r="EL224" s="6">
        <f>_xlfn.XLOOKUP(EL$1&amp;"|"&amp;TEXT($C224,"yyyymmdd"), RRPS_ALL[Key], RRPS_ALL[Mid Price], "")</f>
        <v>107.84050000000001</v>
      </c>
      <c r="EM224" s="6">
        <f>_xlfn.XLOOKUP(EM$1&amp;"|"&amp;TEXT($C224,"yyyymmdd"), RRPS_ALL[Key], RRPS_ALL[Mid Yield], "")</f>
        <v>7.8065999999999997E-2</v>
      </c>
      <c r="EN224" s="6">
        <f>_xlfn.XLOOKUP(EN$1&amp;"|"&amp;TEXT($C224,"yyyymmdd"), RRPS_ALL[Key], RRPS_ALL[Dirty Mid], "")</f>
        <v>107.84050000000001</v>
      </c>
      <c r="EO224" s="6">
        <f>_xlfn.XLOOKUP(EO$1&amp;"|"&amp;TEXT($C224,"yyyymmdd"), RRPS_ALL[Key], RRPS_ALL[Clean Price Mid], "")</f>
        <v>107.84050000000001</v>
      </c>
      <c r="EP224" s="6">
        <v>1.4999999999999999E-2</v>
      </c>
      <c r="EQ224" s="5">
        <v>45243</v>
      </c>
      <c r="ER224" s="6">
        <f t="shared" si="73"/>
        <v>5.5399361022364211</v>
      </c>
      <c r="ES224" s="7">
        <f>_xlfn.XLOOKUP(ES$1&amp;"|"&amp;TEXT($C224,"yyyymmdd"), RRPS_ALL[Key], RRPS_ALL[Yield to Maturity], "")</f>
        <v>0.31902399999999997</v>
      </c>
      <c r="ET224" s="6">
        <f>_xlfn.XLOOKUP(ET$1&amp;"|"&amp;TEXT($C224,"yyyymmdd"), RRPS_ALL[Key], RRPS_ALL[Mid Price], "")</f>
        <v>115.22150000000001</v>
      </c>
      <c r="EU224" s="6">
        <f>_xlfn.XLOOKUP(EU$1&amp;"|"&amp;TEXT($C224,"yyyymmdd"), RRPS_ALL[Key], RRPS_ALL[Mid Yield], "")</f>
        <v>0.306562</v>
      </c>
      <c r="EV224" s="6">
        <f>_xlfn.XLOOKUP(EV$1&amp;"|"&amp;TEXT($C224,"yyyymmdd"), RRPS_ALL[Key], RRPS_ALL[Dirty Mid], "")</f>
        <v>115.22150000000001</v>
      </c>
      <c r="EW224" s="6">
        <f>_xlfn.XLOOKUP(EW$1&amp;"|"&amp;TEXT($C224,"yyyymmdd"), RRPS_ALL[Key], RRPS_ALL[Clean Price Mid], "")</f>
        <v>115.22150000000001</v>
      </c>
      <c r="EX224" s="6">
        <v>2.5000000000000001E-2</v>
      </c>
      <c r="EY224" s="5">
        <v>45789</v>
      </c>
      <c r="EZ224" s="6">
        <f t="shared" si="68"/>
        <v>7.0335386721423685</v>
      </c>
      <c r="FA224" s="7">
        <f>_xlfn.XLOOKUP(FA$1&amp;"|"&amp;TEXT($C224,"yyyymmdd"), RRPS_ALL[Key], RRPS_ALL[Yield to Maturity], "")</f>
        <v>0.52103900000000003</v>
      </c>
      <c r="FB224" s="6">
        <f>_xlfn.XLOOKUP(FB$1&amp;"|"&amp;TEXT($C224,"yyyymmdd"), RRPS_ALL[Key], RRPS_ALL[Mid Price], "")</f>
        <v>104.0895</v>
      </c>
      <c r="FC224" s="6">
        <f>_xlfn.XLOOKUP(FC$1&amp;"|"&amp;TEXT($C224,"yyyymmdd"), RRPS_ALL[Key], RRPS_ALL[Mid Yield], "")</f>
        <v>0.50858400000000004</v>
      </c>
      <c r="FD224" s="6">
        <f>_xlfn.XLOOKUP(FD$1&amp;"|"&amp;TEXT($C224,"yyyymmdd"), RRPS_ALL[Key], RRPS_ALL[Dirty Mid], "")</f>
        <v>104.0895</v>
      </c>
      <c r="FE224" s="6">
        <f>_xlfn.XLOOKUP(FE$1&amp;"|"&amp;TEXT($C224,"yyyymmdd"), RRPS_ALL[Key], RRPS_ALL[Clean Price Mid], "")</f>
        <v>104.0895</v>
      </c>
      <c r="FF224" s="6">
        <v>0.01</v>
      </c>
      <c r="FG224" s="5">
        <v>46338</v>
      </c>
      <c r="FH224" s="6">
        <f t="shared" si="72"/>
        <v>8.5372680255552176</v>
      </c>
      <c r="FI224" s="7">
        <f>_xlfn.XLOOKUP(FI$1&amp;"|"&amp;TEXT($C224,"yyyymmdd"), RRPS_ALL[Key], RRPS_ALL[Yield to Maturity], "")</f>
        <v>0.71804100000000004</v>
      </c>
      <c r="FJ224" s="6">
        <f>_xlfn.XLOOKUP(FJ$1&amp;"|"&amp;TEXT($C224,"yyyymmdd"), RRPS_ALL[Key], RRPS_ALL[Mid Price], "")</f>
        <v>100.429</v>
      </c>
      <c r="FK224" s="6">
        <f>_xlfn.XLOOKUP(FK$1&amp;"|"&amp;TEXT($C224,"yyyymmdd"), RRPS_ALL[Key], RRPS_ALL[Mid Yield], "")</f>
        <v>0.70551799999999998</v>
      </c>
      <c r="FL224" s="6">
        <f>_xlfn.XLOOKUP(FL$1&amp;"|"&amp;TEXT($C224,"yyyymmdd"), RRPS_ALL[Key], RRPS_ALL[Dirty Mid], "")</f>
        <v>100.429</v>
      </c>
      <c r="FM224" s="6">
        <f>_xlfn.XLOOKUP(FM$1&amp;"|"&amp;TEXT($C224,"yyyymmdd"), RRPS_ALL[Key], RRPS_ALL[Clean Price Mid], "")</f>
        <v>100.429</v>
      </c>
      <c r="FN224" s="6">
        <v>7.4999999999999997E-3</v>
      </c>
      <c r="FO224" s="5">
        <v>46885</v>
      </c>
      <c r="FP224" s="6">
        <f t="shared" si="70"/>
        <v>10.03359880537581</v>
      </c>
      <c r="FQ224" s="7" t="str">
        <f>_xlfn.XLOOKUP(FQ$1&amp;"|"&amp;TEXT($C224,"yyyymmdd"), RRPS_ALL[Key], RRPS_ALL[Yield to Maturity], "")</f>
        <v/>
      </c>
      <c r="FR224" s="6" t="str">
        <f>_xlfn.XLOOKUP(FR$1&amp;"|"&amp;TEXT($C224,"yyyymmdd"), RRPS_ALL[Key], RRPS_ALL[Mid Price], "")</f>
        <v/>
      </c>
      <c r="FS224" s="6" t="str">
        <f>_xlfn.XLOOKUP(FS$1&amp;"|"&amp;TEXT($C224,"yyyymmdd"), RRPS_ALL[Key], RRPS_ALL[Mid Yield], "")</f>
        <v/>
      </c>
      <c r="FT224" s="6" t="str">
        <f>_xlfn.XLOOKUP(FT$1&amp;"|"&amp;TEXT($C224,"yyyymmdd"), RRPS_ALL[Key], RRPS_ALL[Dirty Mid], "")</f>
        <v/>
      </c>
      <c r="FU224" s="6" t="str">
        <f>_xlfn.XLOOKUP(FU$1&amp;"|"&amp;TEXT($C224,"yyyymmdd"), RRPS_ALL[Key], RRPS_ALL[Clean Price Mid], "")</f>
        <v/>
      </c>
      <c r="FV224" s="6"/>
      <c r="FW224" s="6"/>
      <c r="FX224" s="6"/>
      <c r="FY224" s="7" t="str">
        <f>_xlfn.XLOOKUP(FY$1&amp;"|"&amp;TEXT($C224,"yyyymmdd"), RRPS_ALL[Key], RRPS_ALL[Yield to Maturity], "")</f>
        <v/>
      </c>
      <c r="FZ224" s="6" t="str">
        <f>_xlfn.XLOOKUP(FZ$1&amp;"|"&amp;TEXT($C224,"yyyymmdd"), RRPS_ALL[Key], RRPS_ALL[Mid Price], "")</f>
        <v/>
      </c>
      <c r="GA224" s="6" t="str">
        <f>_xlfn.XLOOKUP(GA$1&amp;"|"&amp;TEXT($C224,"yyyymmdd"), RRPS_ALL[Key], RRPS_ALL[Mid Yield], "")</f>
        <v/>
      </c>
      <c r="GB224" s="6" t="str">
        <f>_xlfn.XLOOKUP(GB$1&amp;"|"&amp;TEXT($C224,"yyyymmdd"), RRPS_ALL[Key], RRPS_ALL[Dirty Mid], "")</f>
        <v/>
      </c>
      <c r="GC224" s="6" t="str">
        <f>_xlfn.XLOOKUP(GC$1&amp;"|"&amp;TEXT($C224,"yyyymmdd"), RRPS_ALL[Key], RRPS_ALL[Clean Price Mid], "")</f>
        <v/>
      </c>
      <c r="GD224" s="6"/>
      <c r="GE224" s="6"/>
      <c r="GF224" s="6"/>
      <c r="GG224" s="7" t="str">
        <f>_xlfn.XLOOKUP(GG$1&amp;"|"&amp;TEXT($C224,"yyyymmdd"), RRPS_ALL[Key], RRPS_ALL[Yield to Maturity], "")</f>
        <v/>
      </c>
      <c r="GH224" s="6" t="str">
        <f>_xlfn.XLOOKUP(GH$1&amp;"|"&amp;TEXT($C224,"yyyymmdd"), RRPS_ALL[Key], RRPS_ALL[Mid Price], "")</f>
        <v/>
      </c>
      <c r="GI224" s="6" t="str">
        <f>_xlfn.XLOOKUP(GI$1&amp;"|"&amp;TEXT($C224,"yyyymmdd"), RRPS_ALL[Key], RRPS_ALL[Mid Yield], "")</f>
        <v/>
      </c>
      <c r="GJ224" s="6" t="str">
        <f>_xlfn.XLOOKUP(GJ$1&amp;"|"&amp;TEXT($C224,"yyyymmdd"), RRPS_ALL[Key], RRPS_ALL[Dirty Mid], "")</f>
        <v/>
      </c>
      <c r="GK224" s="6" t="str">
        <f>_xlfn.XLOOKUP(GK$1&amp;"|"&amp;TEXT($C224,"yyyymmdd"), RRPS_ALL[Key], RRPS_ALL[Clean Price Mid], "")</f>
        <v/>
      </c>
      <c r="GL224" s="6"/>
      <c r="GM224" s="6"/>
      <c r="GN224" s="6"/>
      <c r="GO224" s="7" t="str">
        <f>_xlfn.XLOOKUP(GO$1&amp;"|"&amp;TEXT($C224,"yyyymmdd"), RRPS_ALL[Key], RRPS_ALL[Yield to Maturity], "")</f>
        <v/>
      </c>
      <c r="GP224" s="6" t="str">
        <f>_xlfn.XLOOKUP(GP$1&amp;"|"&amp;TEXT($C224,"yyyymmdd"), RRPS_ALL[Key], RRPS_ALL[Mid Price], "")</f>
        <v/>
      </c>
      <c r="GQ224" s="6" t="str">
        <f>_xlfn.XLOOKUP(GQ$1&amp;"|"&amp;TEXT($C224,"yyyymmdd"), RRPS_ALL[Key], RRPS_ALL[Mid Yield], "")</f>
        <v/>
      </c>
      <c r="GR224" s="6" t="str">
        <f>_xlfn.XLOOKUP(GR$1&amp;"|"&amp;TEXT($C224,"yyyymmdd"), RRPS_ALL[Key], RRPS_ALL[Dirty Mid], "")</f>
        <v/>
      </c>
      <c r="GS224" s="6" t="str">
        <f>_xlfn.XLOOKUP(GS$1&amp;"|"&amp;TEXT($C224,"yyyymmdd"), RRPS_ALL[Key], RRPS_ALL[Clean Price Mid], "")</f>
        <v/>
      </c>
      <c r="GT224" s="6"/>
      <c r="GU224" s="6"/>
      <c r="GV224" s="6"/>
      <c r="GW224" s="7" t="str">
        <f>_xlfn.XLOOKUP(GW$1&amp;"|"&amp;TEXT($C224,"yyyymmdd"), RRPS_ALL[Key], RRPS_ALL[Yield to Maturity], "")</f>
        <v/>
      </c>
      <c r="GX224" s="6" t="str">
        <f>_xlfn.XLOOKUP(GX$1&amp;"|"&amp;TEXT($C224,"yyyymmdd"), RRPS_ALL[Key], RRPS_ALL[Mid Price], "")</f>
        <v/>
      </c>
      <c r="GY224" s="6" t="str">
        <f>_xlfn.XLOOKUP(GY$1&amp;"|"&amp;TEXT($C224,"yyyymmdd"), RRPS_ALL[Key], RRPS_ALL[Mid Yield], "")</f>
        <v/>
      </c>
      <c r="GZ224" s="6" t="str">
        <f>_xlfn.XLOOKUP(GZ$1&amp;"|"&amp;TEXT($C224,"yyyymmdd"), RRPS_ALL[Key], RRPS_ALL[Dirty Mid], "")</f>
        <v/>
      </c>
      <c r="HA224" s="6" t="str">
        <f>_xlfn.XLOOKUP(HA$1&amp;"|"&amp;TEXT($C224,"yyyymmdd"), RRPS_ALL[Key], RRPS_ALL[Clean Price Mid], "")</f>
        <v/>
      </c>
      <c r="HB224" s="6"/>
      <c r="HC224" s="6"/>
      <c r="HD224" s="6"/>
    </row>
    <row r="225" spans="1:212" x14ac:dyDescent="0.2">
      <c r="A225">
        <v>2018</v>
      </c>
      <c r="B225">
        <v>5</v>
      </c>
      <c r="C225" s="5">
        <f t="shared" si="63"/>
        <v>43251</v>
      </c>
      <c r="D225" s="6">
        <v>-1.25</v>
      </c>
      <c r="E225" s="7" t="str">
        <f>_xlfn.XLOOKUP(E$1&amp;"|"&amp;TEXT($C225,"yyyymmdd"), RRPS_ALL[Key], RRPS_ALL[Yield to Maturity], "")</f>
        <v/>
      </c>
      <c r="F225" s="6" t="str">
        <f>_xlfn.XLOOKUP(F$1&amp;"|"&amp;TEXT($C225,"yyyymmdd"), RRPS_ALL[Key], RRPS_ALL[Mid Price], "")</f>
        <v/>
      </c>
      <c r="G225" s="6" t="str">
        <f>_xlfn.XLOOKUP(G$1&amp;"|"&amp;TEXT($C225,"yyyymmdd"), RRPS_ALL[Key], RRPS_ALL[Mid Yield], "")</f>
        <v/>
      </c>
      <c r="H225" s="6" t="str">
        <f>_xlfn.XLOOKUP(H$1&amp;"|"&amp;TEXT($C225,"yyyymmdd"), RRPS_ALL[Key], RRPS_ALL[Dirty Mid], "")</f>
        <v/>
      </c>
      <c r="I225" s="6" t="str">
        <f>_xlfn.XLOOKUP(I$1&amp;"|"&amp;TEXT($C225,"yyyymmdd"), RRPS_ALL[Key], RRPS_ALL[Clean Price Mid], "")</f>
        <v/>
      </c>
      <c r="J225" s="6"/>
      <c r="K225" s="6"/>
      <c r="L225" s="6"/>
      <c r="M225" s="7" t="str">
        <f>_xlfn.XLOOKUP(M$1&amp;"|"&amp;TEXT($C225,"yyyymmdd"), RRPS_ALL[Key], RRPS_ALL[Yield to Maturity], "")</f>
        <v/>
      </c>
      <c r="N225" s="6" t="str">
        <f>_xlfn.XLOOKUP(N$1&amp;"|"&amp;TEXT($C225,"yyyymmdd"), RRPS_ALL[Key], RRPS_ALL[Mid Price], "")</f>
        <v/>
      </c>
      <c r="O225" s="6" t="str">
        <f>_xlfn.XLOOKUP(O$1&amp;"|"&amp;TEXT($C225,"yyyymmdd"), RRPS_ALL[Key], RRPS_ALL[Mid Yield], "")</f>
        <v/>
      </c>
      <c r="P225" s="6" t="str">
        <f>_xlfn.XLOOKUP(P$1&amp;"|"&amp;TEXT($C225,"yyyymmdd"), RRPS_ALL[Key], RRPS_ALL[Dirty Mid], "")</f>
        <v/>
      </c>
      <c r="Q225" s="6" t="str">
        <f>_xlfn.XLOOKUP(Q$1&amp;"|"&amp;TEXT($C225,"yyyymmdd"), RRPS_ALL[Key], RRPS_ALL[Clean Price Mid], "")</f>
        <v/>
      </c>
      <c r="R225" s="6"/>
      <c r="S225" s="6"/>
      <c r="T225" s="6"/>
      <c r="U225" s="7" t="str">
        <f>_xlfn.XLOOKUP(U$1&amp;"|"&amp;TEXT($C225,"yyyymmdd"), RRPS_ALL[Key], RRPS_ALL[Yield to Maturity], "")</f>
        <v/>
      </c>
      <c r="V225" s="6" t="str">
        <f>_xlfn.XLOOKUP(V$1&amp;"|"&amp;TEXT($C225,"yyyymmdd"), RRPS_ALL[Key], RRPS_ALL[Mid Price], "")</f>
        <v/>
      </c>
      <c r="W225" s="6" t="str">
        <f>_xlfn.XLOOKUP(W$1&amp;"|"&amp;TEXT($C225,"yyyymmdd"), RRPS_ALL[Key], RRPS_ALL[Mid Yield], "")</f>
        <v/>
      </c>
      <c r="X225" s="6" t="str">
        <f>_xlfn.XLOOKUP(X$1&amp;"|"&amp;TEXT($C225,"yyyymmdd"), RRPS_ALL[Key], RRPS_ALL[Dirty Mid], "")</f>
        <v/>
      </c>
      <c r="Y225" s="6" t="str">
        <f>_xlfn.XLOOKUP(Y$1&amp;"|"&amp;TEXT($C225,"yyyymmdd"), RRPS_ALL[Key], RRPS_ALL[Clean Price Mid], "")</f>
        <v/>
      </c>
      <c r="Z225" s="6"/>
      <c r="AA225" s="6"/>
      <c r="AB225" s="6"/>
      <c r="AC225" s="7" t="str">
        <f>_xlfn.XLOOKUP(AC$1&amp;"|"&amp;TEXT($C225,"yyyymmdd"), RRPS_ALL[Key], RRPS_ALL[Yield to Maturity], "")</f>
        <v/>
      </c>
      <c r="AD225" s="6" t="str">
        <f>_xlfn.XLOOKUP(AD$1&amp;"|"&amp;TEXT($C225,"yyyymmdd"), RRPS_ALL[Key], RRPS_ALL[Mid Price], "")</f>
        <v/>
      </c>
      <c r="AE225" s="6" t="str">
        <f>_xlfn.XLOOKUP(AE$1&amp;"|"&amp;TEXT($C225,"yyyymmdd"), RRPS_ALL[Key], RRPS_ALL[Mid Yield], "")</f>
        <v/>
      </c>
      <c r="AF225" s="6" t="str">
        <f>_xlfn.XLOOKUP(AF$1&amp;"|"&amp;TEXT($C225,"yyyymmdd"), RRPS_ALL[Key], RRPS_ALL[Dirty Mid], "")</f>
        <v/>
      </c>
      <c r="AG225" s="6" t="str">
        <f>_xlfn.XLOOKUP(AG$1&amp;"|"&amp;TEXT($C225,"yyyymmdd"), RRPS_ALL[Key], RRPS_ALL[Clean Price Mid], "")</f>
        <v/>
      </c>
      <c r="AH225" s="6"/>
      <c r="AI225" s="6"/>
      <c r="AJ225" s="6"/>
      <c r="AK225" s="7" t="str">
        <f>_xlfn.XLOOKUP(AK$1&amp;"|"&amp;TEXT($C225,"yyyymmdd"), RRPS_ALL[Key], RRPS_ALL[Yield to Maturity], "")</f>
        <v/>
      </c>
      <c r="AL225" s="6" t="str">
        <f>_xlfn.XLOOKUP(AL$1&amp;"|"&amp;TEXT($C225,"yyyymmdd"), RRPS_ALL[Key], RRPS_ALL[Mid Price], "")</f>
        <v/>
      </c>
      <c r="AM225" s="6" t="str">
        <f>_xlfn.XLOOKUP(AM$1&amp;"|"&amp;TEXT($C225,"yyyymmdd"), RRPS_ALL[Key], RRPS_ALL[Mid Yield], "")</f>
        <v/>
      </c>
      <c r="AN225" s="6" t="str">
        <f>_xlfn.XLOOKUP(AN$1&amp;"|"&amp;TEXT($C225,"yyyymmdd"), RRPS_ALL[Key], RRPS_ALL[Dirty Mid], "")</f>
        <v/>
      </c>
      <c r="AO225" s="6" t="str">
        <f>_xlfn.XLOOKUP(AO$1&amp;"|"&amp;TEXT($C225,"yyyymmdd"), RRPS_ALL[Key], RRPS_ALL[Clean Price Mid], "")</f>
        <v/>
      </c>
      <c r="AP225" s="6"/>
      <c r="AQ225" s="6"/>
      <c r="AR225" s="6"/>
      <c r="AS225" s="7" t="str">
        <f>_xlfn.XLOOKUP(AS$1&amp;"|"&amp;TEXT($C225,"yyyymmdd"), RRPS_ALL[Key], RRPS_ALL[Yield to Maturity], "")</f>
        <v/>
      </c>
      <c r="AT225" s="6" t="str">
        <f>_xlfn.XLOOKUP(AT$1&amp;"|"&amp;TEXT($C225,"yyyymmdd"), RRPS_ALL[Key], RRPS_ALL[Mid Price], "")</f>
        <v/>
      </c>
      <c r="AU225" s="6" t="str">
        <f>_xlfn.XLOOKUP(AU$1&amp;"|"&amp;TEXT($C225,"yyyymmdd"), RRPS_ALL[Key], RRPS_ALL[Mid Yield], "")</f>
        <v/>
      </c>
      <c r="AV225" s="6" t="str">
        <f>_xlfn.XLOOKUP(AV$1&amp;"|"&amp;TEXT($C225,"yyyymmdd"), RRPS_ALL[Key], RRPS_ALL[Dirty Mid], "")</f>
        <v/>
      </c>
      <c r="AW225" s="6" t="str">
        <f>_xlfn.XLOOKUP(AW$1&amp;"|"&amp;TEXT($C225,"yyyymmdd"), RRPS_ALL[Key], RRPS_ALL[Clean Price Mid], "")</f>
        <v/>
      </c>
      <c r="AX225" s="6"/>
      <c r="AY225" s="6"/>
      <c r="AZ225" s="6"/>
      <c r="BA225" s="7" t="str">
        <f>_xlfn.XLOOKUP(BA$1&amp;"|"&amp;TEXT($C225,"yyyymmdd"), RRPS_ALL[Key], RRPS_ALL[Yield to Maturity], "")</f>
        <v/>
      </c>
      <c r="BB225" s="6" t="str">
        <f>_xlfn.XLOOKUP(BB$1&amp;"|"&amp;TEXT($C225,"yyyymmdd"), RRPS_ALL[Key], RRPS_ALL[Mid Price], "")</f>
        <v/>
      </c>
      <c r="BC225" s="6" t="str">
        <f>_xlfn.XLOOKUP(BC$1&amp;"|"&amp;TEXT($C225,"yyyymmdd"), RRPS_ALL[Key], RRPS_ALL[Mid Yield], "")</f>
        <v/>
      </c>
      <c r="BD225" s="6" t="str">
        <f>_xlfn.XLOOKUP(BD$1&amp;"|"&amp;TEXT($C225,"yyyymmdd"), RRPS_ALL[Key], RRPS_ALL[Dirty Mid], "")</f>
        <v/>
      </c>
      <c r="BE225" s="6" t="str">
        <f>_xlfn.XLOOKUP(BE$1&amp;"|"&amp;TEXT($C225,"yyyymmdd"), RRPS_ALL[Key], RRPS_ALL[Clean Price Mid], "")</f>
        <v/>
      </c>
      <c r="BF225" s="6"/>
      <c r="BG225" s="6"/>
      <c r="BH225" s="6"/>
      <c r="BI225" s="7" t="str">
        <f>_xlfn.XLOOKUP(BI$1&amp;"|"&amp;TEXT($C225,"yyyymmdd"), RRPS_ALL[Key], RRPS_ALL[Yield to Maturity], "")</f>
        <v/>
      </c>
      <c r="BJ225" s="6" t="str">
        <f>_xlfn.XLOOKUP(BJ$1&amp;"|"&amp;TEXT($C225,"yyyymmdd"), RRPS_ALL[Key], RRPS_ALL[Mid Price], "")</f>
        <v/>
      </c>
      <c r="BK225" s="6" t="str">
        <f>_xlfn.XLOOKUP(BK$1&amp;"|"&amp;TEXT($C225,"yyyymmdd"), RRPS_ALL[Key], RRPS_ALL[Mid Yield], "")</f>
        <v/>
      </c>
      <c r="BL225" s="6" t="str">
        <f>_xlfn.XLOOKUP(BL$1&amp;"|"&amp;TEXT($C225,"yyyymmdd"), RRPS_ALL[Key], RRPS_ALL[Dirty Mid], "")</f>
        <v/>
      </c>
      <c r="BM225" s="6" t="str">
        <f>_xlfn.XLOOKUP(BM$1&amp;"|"&amp;TEXT($C225,"yyyymmdd"), RRPS_ALL[Key], RRPS_ALL[Clean Price Mid], "")</f>
        <v/>
      </c>
      <c r="BN225" s="6"/>
      <c r="BO225" s="6"/>
      <c r="BP225" s="6"/>
      <c r="BQ225" s="7">
        <f>_xlfn.XLOOKUP(BQ$1&amp;"|"&amp;TEXT($C225,"yyyymmdd"), RRPS_ALL[Key], RRPS_ALL[Yield to Maturity], "")</f>
        <v>-0.57272500000000004</v>
      </c>
      <c r="BR225" s="6">
        <f>_xlfn.XLOOKUP(BR$1&amp;"|"&amp;TEXT($C225,"yyyymmdd"), RRPS_ALL[Key], RRPS_ALL[Mid Price], "")</f>
        <v>114.0565</v>
      </c>
      <c r="BS225" s="6">
        <f>_xlfn.XLOOKUP(BS$1&amp;"|"&amp;TEXT($C225,"yyyymmdd"), RRPS_ALL[Key], RRPS_ALL[Mid Yield], "")</f>
        <v>-0.58247199999999999</v>
      </c>
      <c r="BT225" s="6">
        <f>_xlfn.XLOOKUP(BT$1&amp;"|"&amp;TEXT($C225,"yyyymmdd"), RRPS_ALL[Key], RRPS_ALL[Dirty Mid], "")</f>
        <v>114.0565</v>
      </c>
      <c r="BU225" s="6">
        <f>_xlfn.XLOOKUP(BU$1&amp;"|"&amp;TEXT($C225,"yyyymmdd"), RRPS_ALL[Key], RRPS_ALL[Clean Price Mid], "")</f>
        <v>114.0565</v>
      </c>
      <c r="BV225" s="6">
        <v>0.05</v>
      </c>
      <c r="BW225" s="5">
        <v>44166</v>
      </c>
      <c r="BX225" s="6">
        <f t="shared" si="69"/>
        <v>2.5045620437956204</v>
      </c>
      <c r="BY225" s="7" t="str">
        <f>_xlfn.XLOOKUP(BY$1&amp;"|"&amp;TEXT($C225,"yyyymmdd"), RRPS_ALL[Key], RRPS_ALL[Yield to Maturity], "")</f>
        <v/>
      </c>
      <c r="BZ225" s="6" t="str">
        <f>_xlfn.XLOOKUP(BZ$1&amp;"|"&amp;TEXT($C225,"yyyymmdd"), RRPS_ALL[Key], RRPS_ALL[Mid Price], "")</f>
        <v/>
      </c>
      <c r="CA225" s="6" t="str">
        <f>_xlfn.XLOOKUP(CA$1&amp;"|"&amp;TEXT($C225,"yyyymmdd"), RRPS_ALL[Key], RRPS_ALL[Mid Yield], "")</f>
        <v/>
      </c>
      <c r="CB225" s="6" t="str">
        <f>_xlfn.XLOOKUP(CB$1&amp;"|"&amp;TEXT($C225,"yyyymmdd"), RRPS_ALL[Key], RRPS_ALL[Dirty Mid], "")</f>
        <v/>
      </c>
      <c r="CC225" s="6" t="str">
        <f>_xlfn.XLOOKUP(CC$1&amp;"|"&amp;TEXT($C225,"yyyymmdd"), RRPS_ALL[Key], RRPS_ALL[Clean Price Mid], "")</f>
        <v/>
      </c>
      <c r="CD225" s="6"/>
      <c r="CE225" s="6"/>
      <c r="CF225" s="6"/>
      <c r="CG225" s="7" t="str">
        <f>_xlfn.XLOOKUP(CG$1&amp;"|"&amp;TEXT($C225,"yyyymmdd"), RRPS_ALL[Key], RRPS_ALL[Yield to Maturity], "")</f>
        <v/>
      </c>
      <c r="CH225" s="6" t="str">
        <f>_xlfn.XLOOKUP(CH$1&amp;"|"&amp;TEXT($C225,"yyyymmdd"), RRPS_ALL[Key], RRPS_ALL[Mid Price], "")</f>
        <v/>
      </c>
      <c r="CI225" s="6" t="str">
        <f>_xlfn.XLOOKUP(CI$1&amp;"|"&amp;TEXT($C225,"yyyymmdd"), RRPS_ALL[Key], RRPS_ALL[Mid Yield], "")</f>
        <v/>
      </c>
      <c r="CJ225" s="6" t="str">
        <f>_xlfn.XLOOKUP(CJ$1&amp;"|"&amp;TEXT($C225,"yyyymmdd"), RRPS_ALL[Key], RRPS_ALL[Dirty Mid], "")</f>
        <v/>
      </c>
      <c r="CK225" s="6" t="str">
        <f>_xlfn.XLOOKUP(CK$1&amp;"|"&amp;TEXT($C225,"yyyymmdd"), RRPS_ALL[Key], RRPS_ALL[Clean Price Mid], "")</f>
        <v/>
      </c>
      <c r="CL225" s="6"/>
      <c r="CM225" s="6"/>
      <c r="CN225" s="6"/>
      <c r="CO225" s="7" t="str">
        <f>_xlfn.XLOOKUP(CO$1&amp;"|"&amp;TEXT($C225,"yyyymmdd"), RRPS_ALL[Key], RRPS_ALL[Yield to Maturity], "")</f>
        <v/>
      </c>
      <c r="CP225" s="6" t="str">
        <f>_xlfn.XLOOKUP(CP$1&amp;"|"&amp;TEXT($C225,"yyyymmdd"), RRPS_ALL[Key], RRPS_ALL[Mid Price], "")</f>
        <v/>
      </c>
      <c r="CQ225" s="6" t="str">
        <f>_xlfn.XLOOKUP(CQ$1&amp;"|"&amp;TEXT($C225,"yyyymmdd"), RRPS_ALL[Key], RRPS_ALL[Mid Yield], "")</f>
        <v/>
      </c>
      <c r="CR225" s="6" t="str">
        <f>_xlfn.XLOOKUP(CR$1&amp;"|"&amp;TEXT($C225,"yyyymmdd"), RRPS_ALL[Key], RRPS_ALL[Dirty Mid], "")</f>
        <v/>
      </c>
      <c r="CS225" s="6" t="str">
        <f>_xlfn.XLOOKUP(CS$1&amp;"|"&amp;TEXT($C225,"yyyymmdd"), RRPS_ALL[Key], RRPS_ALL[Clean Price Mid], "")</f>
        <v/>
      </c>
      <c r="CT225" s="6"/>
      <c r="CU225" s="6"/>
      <c r="CV225" s="6"/>
      <c r="CW225" s="7" t="str">
        <f>_xlfn.XLOOKUP(CW$1&amp;"|"&amp;TEXT($C225,"yyyymmdd"), RRPS_ALL[Key], RRPS_ALL[Yield to Maturity], "")</f>
        <v/>
      </c>
      <c r="CX225" s="6" t="str">
        <f>_xlfn.XLOOKUP(CX$1&amp;"|"&amp;TEXT($C225,"yyyymmdd"), RRPS_ALL[Key], RRPS_ALL[Mid Price], "")</f>
        <v/>
      </c>
      <c r="CY225" s="6" t="str">
        <f>_xlfn.XLOOKUP(CY$1&amp;"|"&amp;TEXT($C225,"yyyymmdd"), RRPS_ALL[Key], RRPS_ALL[Mid Yield], "")</f>
        <v/>
      </c>
      <c r="CZ225" s="6" t="str">
        <f>_xlfn.XLOOKUP(CZ$1&amp;"|"&amp;TEXT($C225,"yyyymmdd"), RRPS_ALL[Key], RRPS_ALL[Dirty Mid], "")</f>
        <v/>
      </c>
      <c r="DA225" s="6" t="str">
        <f>_xlfn.XLOOKUP(DA$1&amp;"|"&amp;TEXT($C225,"yyyymmdd"), RRPS_ALL[Key], RRPS_ALL[Clean Price Mid], "")</f>
        <v/>
      </c>
      <c r="DB225" s="6"/>
      <c r="DC225" s="6"/>
      <c r="DD225" s="6"/>
      <c r="DE225" s="7">
        <f>_xlfn.XLOOKUP(DE$1&amp;"|"&amp;TEXT($C225,"yyyymmdd"), RRPS_ALL[Key], RRPS_ALL[Yield to Maturity], "")</f>
        <v>-0.79388800000000004</v>
      </c>
      <c r="DF225" s="6">
        <f>_xlfn.XLOOKUP(DF$1&amp;"|"&amp;TEXT($C225,"yyyymmdd"), RRPS_ALL[Key], RRPS_ALL[Mid Price], "")</f>
        <v>103.937</v>
      </c>
      <c r="DG225" s="6">
        <f>_xlfn.XLOOKUP(DG$1&amp;"|"&amp;TEXT($C225,"yyyymmdd"), RRPS_ALL[Key], RRPS_ALL[Mid Yield], "")</f>
        <v>-0.80861099999999997</v>
      </c>
      <c r="DH225" s="6">
        <f>_xlfn.XLOOKUP(DH$1&amp;"|"&amp;TEXT($C225,"yyyymmdd"), RRPS_ALL[Key], RRPS_ALL[Dirty Mid], "")</f>
        <v>103.937</v>
      </c>
      <c r="DI225" s="6">
        <f>_xlfn.XLOOKUP(DI$1&amp;"|"&amp;TEXT($C225,"yyyymmdd"), RRPS_ALL[Key], RRPS_ALL[Clean Price Mid], "")</f>
        <v>103.937</v>
      </c>
      <c r="DJ225" s="6">
        <v>4.2500000000000003E-2</v>
      </c>
      <c r="DK225" s="5">
        <v>43536</v>
      </c>
      <c r="DL225" s="6">
        <f t="shared" si="64"/>
        <v>0.78082191780821919</v>
      </c>
      <c r="DM225" s="7">
        <f>_xlfn.XLOOKUP(DM$1&amp;"|"&amp;TEXT($C225,"yyyymmdd"), RRPS_ALL[Key], RRPS_ALL[Yield to Maturity], "")</f>
        <v>1.1159840000000001</v>
      </c>
      <c r="DN225" s="6">
        <f>_xlfn.XLOOKUP(DN$1&amp;"|"&amp;TEXT($C225,"yyyymmdd"), RRPS_ALL[Key], RRPS_ALL[Mid Price], "")</f>
        <v>144.65350000000001</v>
      </c>
      <c r="DO225" s="6">
        <f>_xlfn.XLOOKUP(DO$1&amp;"|"&amp;TEXT($C225,"yyyymmdd"), RRPS_ALL[Key], RRPS_ALL[Mid Yield], "")</f>
        <v>1.090951</v>
      </c>
      <c r="DP225" s="6">
        <f>_xlfn.XLOOKUP(DP$1&amp;"|"&amp;TEXT($C225,"yyyymmdd"), RRPS_ALL[Key], RRPS_ALL[Dirty Mid], "")</f>
        <v>144.65350000000001</v>
      </c>
      <c r="DQ225" s="6">
        <f>_xlfn.XLOOKUP(DQ$1&amp;"|"&amp;TEXT($C225,"yyyymmdd"), RRPS_ALL[Key], RRPS_ALL[Clean Price Mid], "")</f>
        <v>144.65350000000001</v>
      </c>
      <c r="DR225" s="6">
        <v>3.5000000000000003E-2</v>
      </c>
      <c r="DS225" s="5">
        <v>50859</v>
      </c>
      <c r="DT225" s="6">
        <f t="shared" si="65"/>
        <v>20.830864965774733</v>
      </c>
      <c r="DU225" s="7">
        <f>_xlfn.XLOOKUP(DU$1&amp;"|"&amp;TEXT($C225,"yyyymmdd"), RRPS_ALL[Key], RRPS_ALL[Yield to Maturity], "")</f>
        <v>-0.298267</v>
      </c>
      <c r="DV225" s="6">
        <f>_xlfn.XLOOKUP(DV$1&amp;"|"&amp;TEXT($C225,"yyyymmdd"), RRPS_ALL[Key], RRPS_ALL[Mid Price], "")</f>
        <v>115.34099999999999</v>
      </c>
      <c r="DW225" s="6">
        <f>_xlfn.XLOOKUP(DW$1&amp;"|"&amp;TEXT($C225,"yyyymmdd"), RRPS_ALL[Key], RRPS_ALL[Mid Yield], "")</f>
        <v>-0.31324600000000002</v>
      </c>
      <c r="DX225" s="6">
        <f>_xlfn.XLOOKUP(DX$1&amp;"|"&amp;TEXT($C225,"yyyymmdd"), RRPS_ALL[Key], RRPS_ALL[Dirty Mid], "")</f>
        <v>115.34099999999999</v>
      </c>
      <c r="DY225" s="6">
        <f>_xlfn.XLOOKUP(DY$1&amp;"|"&amp;TEXT($C225,"yyyymmdd"), RRPS_ALL[Key], RRPS_ALL[Clean Price Mid], "")</f>
        <v>115.34099999999999</v>
      </c>
      <c r="DZ225" s="6">
        <v>3.5000000000000003E-2</v>
      </c>
      <c r="EA225" s="5">
        <v>44713</v>
      </c>
      <c r="EB225" s="6">
        <f t="shared" si="67"/>
        <v>4.0032858707557502</v>
      </c>
      <c r="EC225" s="7">
        <f>_xlfn.XLOOKUP(EC$1&amp;"|"&amp;TEXT($C225,"yyyymmdd"), RRPS_ALL[Key], RRPS_ALL[Yield to Maturity], "")</f>
        <v>0</v>
      </c>
      <c r="ED225" s="6">
        <f>_xlfn.XLOOKUP(ED$1&amp;"|"&amp;TEXT($C225,"yyyymmdd"), RRPS_ALL[Key], RRPS_ALL[Mid Price], "")</f>
        <v>0</v>
      </c>
      <c r="EE225" s="6">
        <f>_xlfn.XLOOKUP(EE$1&amp;"|"&amp;TEXT($C225,"yyyymmdd"), RRPS_ALL[Key], RRPS_ALL[Mid Yield], "")</f>
        <v>0</v>
      </c>
      <c r="EF225" s="6">
        <f>_xlfn.XLOOKUP(EF$1&amp;"|"&amp;TEXT($C225,"yyyymmdd"), RRPS_ALL[Key], RRPS_ALL[Dirty Mid], "")</f>
        <v>0</v>
      </c>
      <c r="EG225" s="6">
        <f>_xlfn.XLOOKUP(EG$1&amp;"|"&amp;TEXT($C225,"yyyymmdd"), RRPS_ALL[Key], RRPS_ALL[Clean Price Mid], "")</f>
        <v>0</v>
      </c>
      <c r="EH225" s="6">
        <v>2.2499999999999999E-2</v>
      </c>
      <c r="EI225" s="5">
        <v>48366</v>
      </c>
      <c r="EJ225" s="6">
        <f t="shared" si="66"/>
        <v>14.003467786092353</v>
      </c>
      <c r="EK225" s="7">
        <f>_xlfn.XLOOKUP(EK$1&amp;"|"&amp;TEXT($C225,"yyyymmdd"), RRPS_ALL[Key], RRPS_ALL[Yield to Maturity], "")</f>
        <v>-8.8510000000000005E-2</v>
      </c>
      <c r="EL225" s="6">
        <f>_xlfn.XLOOKUP(EL$1&amp;"|"&amp;TEXT($C225,"yyyymmdd"), RRPS_ALL[Key], RRPS_ALL[Mid Price], "")</f>
        <v>108.755</v>
      </c>
      <c r="EM225" s="6">
        <f>_xlfn.XLOOKUP(EM$1&amp;"|"&amp;TEXT($C225,"yyyymmdd"), RRPS_ALL[Key], RRPS_ALL[Mid Yield], "")</f>
        <v>-0.103488</v>
      </c>
      <c r="EN225" s="6">
        <f>_xlfn.XLOOKUP(EN$1&amp;"|"&amp;TEXT($C225,"yyyymmdd"), RRPS_ALL[Key], RRPS_ALL[Dirty Mid], "")</f>
        <v>108.755</v>
      </c>
      <c r="EO225" s="6">
        <f>_xlfn.XLOOKUP(EO$1&amp;"|"&amp;TEXT($C225,"yyyymmdd"), RRPS_ALL[Key], RRPS_ALL[Clean Price Mid], "")</f>
        <v>108.755</v>
      </c>
      <c r="EP225" s="6">
        <v>1.4999999999999999E-2</v>
      </c>
      <c r="EQ225" s="5">
        <v>45243</v>
      </c>
      <c r="ER225" s="6">
        <f t="shared" si="73"/>
        <v>5.4550433591967131</v>
      </c>
      <c r="ES225" s="7">
        <f>_xlfn.XLOOKUP(ES$1&amp;"|"&amp;TEXT($C225,"yyyymmdd"), RRPS_ALL[Key], RRPS_ALL[Yield to Maturity], "")</f>
        <v>0.115646</v>
      </c>
      <c r="ET225" s="6">
        <f>_xlfn.XLOOKUP(ET$1&amp;"|"&amp;TEXT($C225,"yyyymmdd"), RRPS_ALL[Key], RRPS_ALL[Mid Price], "")</f>
        <v>116.5635</v>
      </c>
      <c r="EU225" s="6">
        <f>_xlfn.XLOOKUP(EU$1&amp;"|"&amp;TEXT($C225,"yyyymmdd"), RRPS_ALL[Key], RRPS_ALL[Mid Yield], "")</f>
        <v>0.103218</v>
      </c>
      <c r="EV225" s="6">
        <f>_xlfn.XLOOKUP(EV$1&amp;"|"&amp;TEXT($C225,"yyyymmdd"), RRPS_ALL[Key], RRPS_ALL[Dirty Mid], "")</f>
        <v>116.5635</v>
      </c>
      <c r="EW225" s="6">
        <f>_xlfn.XLOOKUP(EW$1&amp;"|"&amp;TEXT($C225,"yyyymmdd"), RRPS_ALL[Key], RRPS_ALL[Clean Price Mid], "")</f>
        <v>116.5635</v>
      </c>
      <c r="EX225" s="6">
        <v>2.5000000000000001E-2</v>
      </c>
      <c r="EY225" s="5">
        <v>45789</v>
      </c>
      <c r="EZ225" s="6">
        <f t="shared" si="68"/>
        <v>6.9486652977412735</v>
      </c>
      <c r="FA225" s="7">
        <f>_xlfn.XLOOKUP(FA$1&amp;"|"&amp;TEXT($C225,"yyyymmdd"), RRPS_ALL[Key], RRPS_ALL[Yield to Maturity], "")</f>
        <v>0.304199</v>
      </c>
      <c r="FB225" s="6">
        <f>_xlfn.XLOOKUP(FB$1&amp;"|"&amp;TEXT($C225,"yyyymmdd"), RRPS_ALL[Key], RRPS_ALL[Mid Price], "")</f>
        <v>105.8955</v>
      </c>
      <c r="FC225" s="6">
        <f>_xlfn.XLOOKUP(FC$1&amp;"|"&amp;TEXT($C225,"yyyymmdd"), RRPS_ALL[Key], RRPS_ALL[Mid Yield], "")</f>
        <v>0.29175200000000001</v>
      </c>
      <c r="FD225" s="6">
        <f>_xlfn.XLOOKUP(FD$1&amp;"|"&amp;TEXT($C225,"yyyymmdd"), RRPS_ALL[Key], RRPS_ALL[Dirty Mid], "")</f>
        <v>105.8955</v>
      </c>
      <c r="FE225" s="6">
        <f>_xlfn.XLOOKUP(FE$1&amp;"|"&amp;TEXT($C225,"yyyymmdd"), RRPS_ALL[Key], RRPS_ALL[Clean Price Mid], "")</f>
        <v>105.8955</v>
      </c>
      <c r="FF225" s="6">
        <v>0.01</v>
      </c>
      <c r="FG225" s="5">
        <v>46338</v>
      </c>
      <c r="FH225" s="6">
        <f t="shared" si="72"/>
        <v>8.4523881959233336</v>
      </c>
      <c r="FI225" s="7">
        <f>_xlfn.XLOOKUP(FI$1&amp;"|"&amp;TEXT($C225,"yyyymmdd"), RRPS_ALL[Key], RRPS_ALL[Yield to Maturity], "")</f>
        <v>0.48369299999999998</v>
      </c>
      <c r="FJ225" s="6">
        <f>_xlfn.XLOOKUP(FJ$1&amp;"|"&amp;TEXT($C225,"yyyymmdd"), RRPS_ALL[Key], RRPS_ALL[Mid Price], "")</f>
        <v>102.70099999999999</v>
      </c>
      <c r="FK225" s="6">
        <f>_xlfn.XLOOKUP(FK$1&amp;"|"&amp;TEXT($C225,"yyyymmdd"), RRPS_ALL[Key], RRPS_ALL[Mid Yield], "")</f>
        <v>0.47117599999999998</v>
      </c>
      <c r="FL225" s="6">
        <f>_xlfn.XLOOKUP(FL$1&amp;"|"&amp;TEXT($C225,"yyyymmdd"), RRPS_ALL[Key], RRPS_ALL[Dirty Mid], "")</f>
        <v>102.70099999999999</v>
      </c>
      <c r="FM225" s="6">
        <f>_xlfn.XLOOKUP(FM$1&amp;"|"&amp;TEXT($C225,"yyyymmdd"), RRPS_ALL[Key], RRPS_ALL[Clean Price Mid], "")</f>
        <v>102.70099999999999</v>
      </c>
      <c r="FN225" s="6">
        <v>7.4999999999999997E-3</v>
      </c>
      <c r="FO225" s="5">
        <v>46885</v>
      </c>
      <c r="FP225" s="6">
        <f t="shared" si="70"/>
        <v>9.9487307117969142</v>
      </c>
      <c r="FQ225" s="7">
        <f>_xlfn.XLOOKUP(FQ$1&amp;"|"&amp;TEXT($C225,"yyyymmdd"), RRPS_ALL[Key], RRPS_ALL[Yield to Maturity], "")</f>
        <v>0.648586</v>
      </c>
      <c r="FR225" s="6">
        <f>_xlfn.XLOOKUP(FR$1&amp;"|"&amp;TEXT($C225,"yyyymmdd"), RRPS_ALL[Key], RRPS_ALL[Mid Price], "")</f>
        <v>101.22450000000001</v>
      </c>
      <c r="FS225" s="6">
        <f>_xlfn.XLOOKUP(FS$1&amp;"|"&amp;TEXT($C225,"yyyymmdd"), RRPS_ALL[Key], RRPS_ALL[Mid Yield], "")</f>
        <v>0.63864600000000005</v>
      </c>
      <c r="FT225" s="6">
        <f>_xlfn.XLOOKUP(FT$1&amp;"|"&amp;TEXT($C225,"yyyymmdd"), RRPS_ALL[Key], RRPS_ALL[Dirty Mid], "")</f>
        <v>101.22450000000001</v>
      </c>
      <c r="FU225" s="6">
        <f>_xlfn.XLOOKUP(FU$1&amp;"|"&amp;TEXT($C225,"yyyymmdd"), RRPS_ALL[Key], RRPS_ALL[Clean Price Mid], "")</f>
        <v>101.22450000000001</v>
      </c>
      <c r="FV225" s="6">
        <v>7.4999999999999997E-3</v>
      </c>
      <c r="FW225" s="5">
        <v>47434</v>
      </c>
      <c r="FX225" s="6">
        <f t="shared" ref="FX225:FX256" si="74">YEARFRAC(C225,FW225,1)</f>
        <v>11.452429842573579</v>
      </c>
      <c r="FY225" s="7" t="str">
        <f>_xlfn.XLOOKUP(FY$1&amp;"|"&amp;TEXT($C225,"yyyymmdd"), RRPS_ALL[Key], RRPS_ALL[Yield to Maturity], "")</f>
        <v/>
      </c>
      <c r="FZ225" s="6" t="str">
        <f>_xlfn.XLOOKUP(FZ$1&amp;"|"&amp;TEXT($C225,"yyyymmdd"), RRPS_ALL[Key], RRPS_ALL[Mid Price], "")</f>
        <v/>
      </c>
      <c r="GA225" s="6" t="str">
        <f>_xlfn.XLOOKUP(GA$1&amp;"|"&amp;TEXT($C225,"yyyymmdd"), RRPS_ALL[Key], RRPS_ALL[Mid Yield], "")</f>
        <v/>
      </c>
      <c r="GB225" s="6" t="str">
        <f>_xlfn.XLOOKUP(GB$1&amp;"|"&amp;TEXT($C225,"yyyymmdd"), RRPS_ALL[Key], RRPS_ALL[Dirty Mid], "")</f>
        <v/>
      </c>
      <c r="GC225" s="6" t="str">
        <f>_xlfn.XLOOKUP(GC$1&amp;"|"&amp;TEXT($C225,"yyyymmdd"), RRPS_ALL[Key], RRPS_ALL[Clean Price Mid], "")</f>
        <v/>
      </c>
      <c r="GD225" s="6"/>
      <c r="GE225" s="6"/>
      <c r="GF225" s="6"/>
      <c r="GG225" s="7" t="str">
        <f>_xlfn.XLOOKUP(GG$1&amp;"|"&amp;TEXT($C225,"yyyymmdd"), RRPS_ALL[Key], RRPS_ALL[Yield to Maturity], "")</f>
        <v/>
      </c>
      <c r="GH225" s="6" t="str">
        <f>_xlfn.XLOOKUP(GH$1&amp;"|"&amp;TEXT($C225,"yyyymmdd"), RRPS_ALL[Key], RRPS_ALL[Mid Price], "")</f>
        <v/>
      </c>
      <c r="GI225" s="6" t="str">
        <f>_xlfn.XLOOKUP(GI$1&amp;"|"&amp;TEXT($C225,"yyyymmdd"), RRPS_ALL[Key], RRPS_ALL[Mid Yield], "")</f>
        <v/>
      </c>
      <c r="GJ225" s="6" t="str">
        <f>_xlfn.XLOOKUP(GJ$1&amp;"|"&amp;TEXT($C225,"yyyymmdd"), RRPS_ALL[Key], RRPS_ALL[Dirty Mid], "")</f>
        <v/>
      </c>
      <c r="GK225" s="6" t="str">
        <f>_xlfn.XLOOKUP(GK$1&amp;"|"&amp;TEXT($C225,"yyyymmdd"), RRPS_ALL[Key], RRPS_ALL[Clean Price Mid], "")</f>
        <v/>
      </c>
      <c r="GL225" s="6"/>
      <c r="GM225" s="6"/>
      <c r="GN225" s="6"/>
      <c r="GO225" s="7" t="str">
        <f>_xlfn.XLOOKUP(GO$1&amp;"|"&amp;TEXT($C225,"yyyymmdd"), RRPS_ALL[Key], RRPS_ALL[Yield to Maturity], "")</f>
        <v/>
      </c>
      <c r="GP225" s="6" t="str">
        <f>_xlfn.XLOOKUP(GP$1&amp;"|"&amp;TEXT($C225,"yyyymmdd"), RRPS_ALL[Key], RRPS_ALL[Mid Price], "")</f>
        <v/>
      </c>
      <c r="GQ225" s="6" t="str">
        <f>_xlfn.XLOOKUP(GQ$1&amp;"|"&amp;TEXT($C225,"yyyymmdd"), RRPS_ALL[Key], RRPS_ALL[Mid Yield], "")</f>
        <v/>
      </c>
      <c r="GR225" s="6" t="str">
        <f>_xlfn.XLOOKUP(GR$1&amp;"|"&amp;TEXT($C225,"yyyymmdd"), RRPS_ALL[Key], RRPS_ALL[Dirty Mid], "")</f>
        <v/>
      </c>
      <c r="GS225" s="6" t="str">
        <f>_xlfn.XLOOKUP(GS$1&amp;"|"&amp;TEXT($C225,"yyyymmdd"), RRPS_ALL[Key], RRPS_ALL[Clean Price Mid], "")</f>
        <v/>
      </c>
      <c r="GT225" s="6"/>
      <c r="GU225" s="6"/>
      <c r="GV225" s="6"/>
      <c r="GW225" s="7" t="str">
        <f>_xlfn.XLOOKUP(GW$1&amp;"|"&amp;TEXT($C225,"yyyymmdd"), RRPS_ALL[Key], RRPS_ALL[Yield to Maturity], "")</f>
        <v/>
      </c>
      <c r="GX225" s="6" t="str">
        <f>_xlfn.XLOOKUP(GX$1&amp;"|"&amp;TEXT($C225,"yyyymmdd"), RRPS_ALL[Key], RRPS_ALL[Mid Price], "")</f>
        <v/>
      </c>
      <c r="GY225" s="6" t="str">
        <f>_xlfn.XLOOKUP(GY$1&amp;"|"&amp;TEXT($C225,"yyyymmdd"), RRPS_ALL[Key], RRPS_ALL[Mid Yield], "")</f>
        <v/>
      </c>
      <c r="GZ225" s="6" t="str">
        <f>_xlfn.XLOOKUP(GZ$1&amp;"|"&amp;TEXT($C225,"yyyymmdd"), RRPS_ALL[Key], RRPS_ALL[Dirty Mid], "")</f>
        <v/>
      </c>
      <c r="HA225" s="6" t="str">
        <f>_xlfn.XLOOKUP(HA$1&amp;"|"&amp;TEXT($C225,"yyyymmdd"), RRPS_ALL[Key], RRPS_ALL[Clean Price Mid], "")</f>
        <v/>
      </c>
      <c r="HB225" s="6"/>
      <c r="HC225" s="6"/>
      <c r="HD225" s="6"/>
    </row>
    <row r="226" spans="1:212" x14ac:dyDescent="0.2">
      <c r="A226">
        <v>2018</v>
      </c>
      <c r="B226">
        <v>6</v>
      </c>
      <c r="C226" s="5">
        <f t="shared" si="63"/>
        <v>43281</v>
      </c>
      <c r="D226" s="6">
        <v>-1.25</v>
      </c>
      <c r="E226" s="7" t="str">
        <f>_xlfn.XLOOKUP(E$1&amp;"|"&amp;TEXT($C226,"yyyymmdd"), RRPS_ALL[Key], RRPS_ALL[Yield to Maturity], "")</f>
        <v/>
      </c>
      <c r="F226" s="6" t="str">
        <f>_xlfn.XLOOKUP(F$1&amp;"|"&amp;TEXT($C226,"yyyymmdd"), RRPS_ALL[Key], RRPS_ALL[Mid Price], "")</f>
        <v/>
      </c>
      <c r="G226" s="6" t="str">
        <f>_xlfn.XLOOKUP(G$1&amp;"|"&amp;TEXT($C226,"yyyymmdd"), RRPS_ALL[Key], RRPS_ALL[Mid Yield], "")</f>
        <v/>
      </c>
      <c r="H226" s="6" t="str">
        <f>_xlfn.XLOOKUP(H$1&amp;"|"&amp;TEXT($C226,"yyyymmdd"), RRPS_ALL[Key], RRPS_ALL[Dirty Mid], "")</f>
        <v/>
      </c>
      <c r="I226" s="6" t="str">
        <f>_xlfn.XLOOKUP(I$1&amp;"|"&amp;TEXT($C226,"yyyymmdd"), RRPS_ALL[Key], RRPS_ALL[Clean Price Mid], "")</f>
        <v/>
      </c>
      <c r="J226" s="6"/>
      <c r="K226" s="6"/>
      <c r="L226" s="6"/>
      <c r="M226" s="7" t="str">
        <f>_xlfn.XLOOKUP(M$1&amp;"|"&amp;TEXT($C226,"yyyymmdd"), RRPS_ALL[Key], RRPS_ALL[Yield to Maturity], "")</f>
        <v/>
      </c>
      <c r="N226" s="6" t="str">
        <f>_xlfn.XLOOKUP(N$1&amp;"|"&amp;TEXT($C226,"yyyymmdd"), RRPS_ALL[Key], RRPS_ALL[Mid Price], "")</f>
        <v/>
      </c>
      <c r="O226" s="6" t="str">
        <f>_xlfn.XLOOKUP(O$1&amp;"|"&amp;TEXT($C226,"yyyymmdd"), RRPS_ALL[Key], RRPS_ALL[Mid Yield], "")</f>
        <v/>
      </c>
      <c r="P226" s="6" t="str">
        <f>_xlfn.XLOOKUP(P$1&amp;"|"&amp;TEXT($C226,"yyyymmdd"), RRPS_ALL[Key], RRPS_ALL[Dirty Mid], "")</f>
        <v/>
      </c>
      <c r="Q226" s="6" t="str">
        <f>_xlfn.XLOOKUP(Q$1&amp;"|"&amp;TEXT($C226,"yyyymmdd"), RRPS_ALL[Key], RRPS_ALL[Clean Price Mid], "")</f>
        <v/>
      </c>
      <c r="R226" s="6"/>
      <c r="S226" s="6"/>
      <c r="T226" s="6"/>
      <c r="U226" s="7" t="str">
        <f>_xlfn.XLOOKUP(U$1&amp;"|"&amp;TEXT($C226,"yyyymmdd"), RRPS_ALL[Key], RRPS_ALL[Yield to Maturity], "")</f>
        <v/>
      </c>
      <c r="V226" s="6" t="str">
        <f>_xlfn.XLOOKUP(V$1&amp;"|"&amp;TEXT($C226,"yyyymmdd"), RRPS_ALL[Key], RRPS_ALL[Mid Price], "")</f>
        <v/>
      </c>
      <c r="W226" s="6" t="str">
        <f>_xlfn.XLOOKUP(W$1&amp;"|"&amp;TEXT($C226,"yyyymmdd"), RRPS_ALL[Key], RRPS_ALL[Mid Yield], "")</f>
        <v/>
      </c>
      <c r="X226" s="6" t="str">
        <f>_xlfn.XLOOKUP(X$1&amp;"|"&amp;TEXT($C226,"yyyymmdd"), RRPS_ALL[Key], RRPS_ALL[Dirty Mid], "")</f>
        <v/>
      </c>
      <c r="Y226" s="6" t="str">
        <f>_xlfn.XLOOKUP(Y$1&amp;"|"&amp;TEXT($C226,"yyyymmdd"), RRPS_ALL[Key], RRPS_ALL[Clean Price Mid], "")</f>
        <v/>
      </c>
      <c r="Z226" s="6"/>
      <c r="AA226" s="6"/>
      <c r="AB226" s="6"/>
      <c r="AC226" s="7" t="str">
        <f>_xlfn.XLOOKUP(AC$1&amp;"|"&amp;TEXT($C226,"yyyymmdd"), RRPS_ALL[Key], RRPS_ALL[Yield to Maturity], "")</f>
        <v/>
      </c>
      <c r="AD226" s="6" t="str">
        <f>_xlfn.XLOOKUP(AD$1&amp;"|"&amp;TEXT($C226,"yyyymmdd"), RRPS_ALL[Key], RRPS_ALL[Mid Price], "")</f>
        <v/>
      </c>
      <c r="AE226" s="6" t="str">
        <f>_xlfn.XLOOKUP(AE$1&amp;"|"&amp;TEXT($C226,"yyyymmdd"), RRPS_ALL[Key], RRPS_ALL[Mid Yield], "")</f>
        <v/>
      </c>
      <c r="AF226" s="6" t="str">
        <f>_xlfn.XLOOKUP(AF$1&amp;"|"&amp;TEXT($C226,"yyyymmdd"), RRPS_ALL[Key], RRPS_ALL[Dirty Mid], "")</f>
        <v/>
      </c>
      <c r="AG226" s="6" t="str">
        <f>_xlfn.XLOOKUP(AG$1&amp;"|"&amp;TEXT($C226,"yyyymmdd"), RRPS_ALL[Key], RRPS_ALL[Clean Price Mid], "")</f>
        <v/>
      </c>
      <c r="AH226" s="6"/>
      <c r="AI226" s="6"/>
      <c r="AJ226" s="6"/>
      <c r="AK226" s="7" t="str">
        <f>_xlfn.XLOOKUP(AK$1&amp;"|"&amp;TEXT($C226,"yyyymmdd"), RRPS_ALL[Key], RRPS_ALL[Yield to Maturity], "")</f>
        <v/>
      </c>
      <c r="AL226" s="6" t="str">
        <f>_xlfn.XLOOKUP(AL$1&amp;"|"&amp;TEXT($C226,"yyyymmdd"), RRPS_ALL[Key], RRPS_ALL[Mid Price], "")</f>
        <v/>
      </c>
      <c r="AM226" s="6" t="str">
        <f>_xlfn.XLOOKUP(AM$1&amp;"|"&amp;TEXT($C226,"yyyymmdd"), RRPS_ALL[Key], RRPS_ALL[Mid Yield], "")</f>
        <v/>
      </c>
      <c r="AN226" s="6" t="str">
        <f>_xlfn.XLOOKUP(AN$1&amp;"|"&amp;TEXT($C226,"yyyymmdd"), RRPS_ALL[Key], RRPS_ALL[Dirty Mid], "")</f>
        <v/>
      </c>
      <c r="AO226" s="6" t="str">
        <f>_xlfn.XLOOKUP(AO$1&amp;"|"&amp;TEXT($C226,"yyyymmdd"), RRPS_ALL[Key], RRPS_ALL[Clean Price Mid], "")</f>
        <v/>
      </c>
      <c r="AP226" s="6"/>
      <c r="AQ226" s="6"/>
      <c r="AR226" s="6"/>
      <c r="AS226" s="7" t="str">
        <f>_xlfn.XLOOKUP(AS$1&amp;"|"&amp;TEXT($C226,"yyyymmdd"), RRPS_ALL[Key], RRPS_ALL[Yield to Maturity], "")</f>
        <v/>
      </c>
      <c r="AT226" s="6" t="str">
        <f>_xlfn.XLOOKUP(AT$1&amp;"|"&amp;TEXT($C226,"yyyymmdd"), RRPS_ALL[Key], RRPS_ALL[Mid Price], "")</f>
        <v/>
      </c>
      <c r="AU226" s="6" t="str">
        <f>_xlfn.XLOOKUP(AU$1&amp;"|"&amp;TEXT($C226,"yyyymmdd"), RRPS_ALL[Key], RRPS_ALL[Mid Yield], "")</f>
        <v/>
      </c>
      <c r="AV226" s="6" t="str">
        <f>_xlfn.XLOOKUP(AV$1&amp;"|"&amp;TEXT($C226,"yyyymmdd"), RRPS_ALL[Key], RRPS_ALL[Dirty Mid], "")</f>
        <v/>
      </c>
      <c r="AW226" s="6" t="str">
        <f>_xlfn.XLOOKUP(AW$1&amp;"|"&amp;TEXT($C226,"yyyymmdd"), RRPS_ALL[Key], RRPS_ALL[Clean Price Mid], "")</f>
        <v/>
      </c>
      <c r="AX226" s="6"/>
      <c r="AY226" s="6"/>
      <c r="AZ226" s="6"/>
      <c r="BA226" s="7" t="str">
        <f>_xlfn.XLOOKUP(BA$1&amp;"|"&amp;TEXT($C226,"yyyymmdd"), RRPS_ALL[Key], RRPS_ALL[Yield to Maturity], "")</f>
        <v/>
      </c>
      <c r="BB226" s="6" t="str">
        <f>_xlfn.XLOOKUP(BB$1&amp;"|"&amp;TEXT($C226,"yyyymmdd"), RRPS_ALL[Key], RRPS_ALL[Mid Price], "")</f>
        <v/>
      </c>
      <c r="BC226" s="6" t="str">
        <f>_xlfn.XLOOKUP(BC$1&amp;"|"&amp;TEXT($C226,"yyyymmdd"), RRPS_ALL[Key], RRPS_ALL[Mid Yield], "")</f>
        <v/>
      </c>
      <c r="BD226" s="6" t="str">
        <f>_xlfn.XLOOKUP(BD$1&amp;"|"&amp;TEXT($C226,"yyyymmdd"), RRPS_ALL[Key], RRPS_ALL[Dirty Mid], "")</f>
        <v/>
      </c>
      <c r="BE226" s="6" t="str">
        <f>_xlfn.XLOOKUP(BE$1&amp;"|"&amp;TEXT($C226,"yyyymmdd"), RRPS_ALL[Key], RRPS_ALL[Clean Price Mid], "")</f>
        <v/>
      </c>
      <c r="BF226" s="6"/>
      <c r="BG226" s="6"/>
      <c r="BH226" s="6"/>
      <c r="BI226" s="7" t="str">
        <f>_xlfn.XLOOKUP(BI$1&amp;"|"&amp;TEXT($C226,"yyyymmdd"), RRPS_ALL[Key], RRPS_ALL[Yield to Maturity], "")</f>
        <v/>
      </c>
      <c r="BJ226" s="6" t="str">
        <f>_xlfn.XLOOKUP(BJ$1&amp;"|"&amp;TEXT($C226,"yyyymmdd"), RRPS_ALL[Key], RRPS_ALL[Mid Price], "")</f>
        <v/>
      </c>
      <c r="BK226" s="6" t="str">
        <f>_xlfn.XLOOKUP(BK$1&amp;"|"&amp;TEXT($C226,"yyyymmdd"), RRPS_ALL[Key], RRPS_ALL[Mid Yield], "")</f>
        <v/>
      </c>
      <c r="BL226" s="6" t="str">
        <f>_xlfn.XLOOKUP(BL$1&amp;"|"&amp;TEXT($C226,"yyyymmdd"), RRPS_ALL[Key], RRPS_ALL[Dirty Mid], "")</f>
        <v/>
      </c>
      <c r="BM226" s="6" t="str">
        <f>_xlfn.XLOOKUP(BM$1&amp;"|"&amp;TEXT($C226,"yyyymmdd"), RRPS_ALL[Key], RRPS_ALL[Clean Price Mid], "")</f>
        <v/>
      </c>
      <c r="BN226" s="6"/>
      <c r="BO226" s="6"/>
      <c r="BP226" s="6"/>
      <c r="BQ226" s="7">
        <f>_xlfn.XLOOKUP(BQ$1&amp;"|"&amp;TEXT($C226,"yyyymmdd"), RRPS_ALL[Key], RRPS_ALL[Yield to Maturity], "")</f>
        <v>-0.54829499999999998</v>
      </c>
      <c r="BR226" s="6">
        <f>_xlfn.XLOOKUP(BR$1&amp;"|"&amp;TEXT($C226,"yyyymmdd"), RRPS_ALL[Key], RRPS_ALL[Mid Price], "")</f>
        <v>113.5335</v>
      </c>
      <c r="BS226" s="6">
        <f>_xlfn.XLOOKUP(BS$1&amp;"|"&amp;TEXT($C226,"yyyymmdd"), RRPS_ALL[Key], RRPS_ALL[Mid Yield], "")</f>
        <v>-0.55802499999999999</v>
      </c>
      <c r="BT226" s="6">
        <f>_xlfn.XLOOKUP(BT$1&amp;"|"&amp;TEXT($C226,"yyyymmdd"), RRPS_ALL[Key], RRPS_ALL[Dirty Mid], "")</f>
        <v>113.5335</v>
      </c>
      <c r="BU226" s="6">
        <f>_xlfn.XLOOKUP(BU$1&amp;"|"&amp;TEXT($C226,"yyyymmdd"), RRPS_ALL[Key], RRPS_ALL[Clean Price Mid], "")</f>
        <v>113.5335</v>
      </c>
      <c r="BV226" s="6">
        <v>0.05</v>
      </c>
      <c r="BW226" s="5">
        <v>44166</v>
      </c>
      <c r="BX226" s="6">
        <f t="shared" si="69"/>
        <v>2.4224452554744529</v>
      </c>
      <c r="BY226" s="7" t="str">
        <f>_xlfn.XLOOKUP(BY$1&amp;"|"&amp;TEXT($C226,"yyyymmdd"), RRPS_ALL[Key], RRPS_ALL[Yield to Maturity], "")</f>
        <v/>
      </c>
      <c r="BZ226" s="6" t="str">
        <f>_xlfn.XLOOKUP(BZ$1&amp;"|"&amp;TEXT($C226,"yyyymmdd"), RRPS_ALL[Key], RRPS_ALL[Mid Price], "")</f>
        <v/>
      </c>
      <c r="CA226" s="6" t="str">
        <f>_xlfn.XLOOKUP(CA$1&amp;"|"&amp;TEXT($C226,"yyyymmdd"), RRPS_ALL[Key], RRPS_ALL[Mid Yield], "")</f>
        <v/>
      </c>
      <c r="CB226" s="6" t="str">
        <f>_xlfn.XLOOKUP(CB$1&amp;"|"&amp;TEXT($C226,"yyyymmdd"), RRPS_ALL[Key], RRPS_ALL[Dirty Mid], "")</f>
        <v/>
      </c>
      <c r="CC226" s="6" t="str">
        <f>_xlfn.XLOOKUP(CC$1&amp;"|"&amp;TEXT($C226,"yyyymmdd"), RRPS_ALL[Key], RRPS_ALL[Clean Price Mid], "")</f>
        <v/>
      </c>
      <c r="CD226" s="6"/>
      <c r="CE226" s="6"/>
      <c r="CF226" s="6"/>
      <c r="CG226" s="7" t="str">
        <f>_xlfn.XLOOKUP(CG$1&amp;"|"&amp;TEXT($C226,"yyyymmdd"), RRPS_ALL[Key], RRPS_ALL[Yield to Maturity], "")</f>
        <v/>
      </c>
      <c r="CH226" s="6" t="str">
        <f>_xlfn.XLOOKUP(CH$1&amp;"|"&amp;TEXT($C226,"yyyymmdd"), RRPS_ALL[Key], RRPS_ALL[Mid Price], "")</f>
        <v/>
      </c>
      <c r="CI226" s="6" t="str">
        <f>_xlfn.XLOOKUP(CI$1&amp;"|"&amp;TEXT($C226,"yyyymmdd"), RRPS_ALL[Key], RRPS_ALL[Mid Yield], "")</f>
        <v/>
      </c>
      <c r="CJ226" s="6" t="str">
        <f>_xlfn.XLOOKUP(CJ$1&amp;"|"&amp;TEXT($C226,"yyyymmdd"), RRPS_ALL[Key], RRPS_ALL[Dirty Mid], "")</f>
        <v/>
      </c>
      <c r="CK226" s="6" t="str">
        <f>_xlfn.XLOOKUP(CK$1&amp;"|"&amp;TEXT($C226,"yyyymmdd"), RRPS_ALL[Key], RRPS_ALL[Clean Price Mid], "")</f>
        <v/>
      </c>
      <c r="CL226" s="6"/>
      <c r="CM226" s="6"/>
      <c r="CN226" s="6"/>
      <c r="CO226" s="7" t="str">
        <f>_xlfn.XLOOKUP(CO$1&amp;"|"&amp;TEXT($C226,"yyyymmdd"), RRPS_ALL[Key], RRPS_ALL[Yield to Maturity], "")</f>
        <v/>
      </c>
      <c r="CP226" s="6" t="str">
        <f>_xlfn.XLOOKUP(CP$1&amp;"|"&amp;TEXT($C226,"yyyymmdd"), RRPS_ALL[Key], RRPS_ALL[Mid Price], "")</f>
        <v/>
      </c>
      <c r="CQ226" s="6" t="str">
        <f>_xlfn.XLOOKUP(CQ$1&amp;"|"&amp;TEXT($C226,"yyyymmdd"), RRPS_ALL[Key], RRPS_ALL[Mid Yield], "")</f>
        <v/>
      </c>
      <c r="CR226" s="6" t="str">
        <f>_xlfn.XLOOKUP(CR$1&amp;"|"&amp;TEXT($C226,"yyyymmdd"), RRPS_ALL[Key], RRPS_ALL[Dirty Mid], "")</f>
        <v/>
      </c>
      <c r="CS226" s="6" t="str">
        <f>_xlfn.XLOOKUP(CS$1&amp;"|"&amp;TEXT($C226,"yyyymmdd"), RRPS_ALL[Key], RRPS_ALL[Clean Price Mid], "")</f>
        <v/>
      </c>
      <c r="CT226" s="6"/>
      <c r="CU226" s="6"/>
      <c r="CV226" s="6"/>
      <c r="CW226" s="7" t="str">
        <f>_xlfn.XLOOKUP(CW$1&amp;"|"&amp;TEXT($C226,"yyyymmdd"), RRPS_ALL[Key], RRPS_ALL[Yield to Maturity], "")</f>
        <v/>
      </c>
      <c r="CX226" s="6" t="str">
        <f>_xlfn.XLOOKUP(CX$1&amp;"|"&amp;TEXT($C226,"yyyymmdd"), RRPS_ALL[Key], RRPS_ALL[Mid Price], "")</f>
        <v/>
      </c>
      <c r="CY226" s="6" t="str">
        <f>_xlfn.XLOOKUP(CY$1&amp;"|"&amp;TEXT($C226,"yyyymmdd"), RRPS_ALL[Key], RRPS_ALL[Mid Yield], "")</f>
        <v/>
      </c>
      <c r="CZ226" s="6" t="str">
        <f>_xlfn.XLOOKUP(CZ$1&amp;"|"&amp;TEXT($C226,"yyyymmdd"), RRPS_ALL[Key], RRPS_ALL[Dirty Mid], "")</f>
        <v/>
      </c>
      <c r="DA226" s="6" t="str">
        <f>_xlfn.XLOOKUP(DA$1&amp;"|"&amp;TEXT($C226,"yyyymmdd"), RRPS_ALL[Key], RRPS_ALL[Clean Price Mid], "")</f>
        <v/>
      </c>
      <c r="DB226" s="6"/>
      <c r="DC226" s="6"/>
      <c r="DD226" s="6"/>
      <c r="DE226" s="7">
        <f>_xlfn.XLOOKUP(DE$1&amp;"|"&amp;TEXT($C226,"yyyymmdd"), RRPS_ALL[Key], RRPS_ALL[Yield to Maturity], "")</f>
        <v>-0.80734700000000004</v>
      </c>
      <c r="DF226" s="6">
        <f>_xlfn.XLOOKUP(DF$1&amp;"|"&amp;TEXT($C226,"yyyymmdd"), RRPS_ALL[Key], RRPS_ALL[Mid Price], "")</f>
        <v>103.536</v>
      </c>
      <c r="DG226" s="6">
        <f>_xlfn.XLOOKUP(DG$1&amp;"|"&amp;TEXT($C226,"yyyymmdd"), RRPS_ALL[Key], RRPS_ALL[Mid Yield], "")</f>
        <v>-0.82243100000000002</v>
      </c>
      <c r="DH226" s="6">
        <f>_xlfn.XLOOKUP(DH$1&amp;"|"&amp;TEXT($C226,"yyyymmdd"), RRPS_ALL[Key], RRPS_ALL[Dirty Mid], "")</f>
        <v>103.536</v>
      </c>
      <c r="DI226" s="6">
        <f>_xlfn.XLOOKUP(DI$1&amp;"|"&amp;TEXT($C226,"yyyymmdd"), RRPS_ALL[Key], RRPS_ALL[Clean Price Mid], "")</f>
        <v>103.536</v>
      </c>
      <c r="DJ226" s="6">
        <v>4.2500000000000003E-2</v>
      </c>
      <c r="DK226" s="5">
        <v>43536</v>
      </c>
      <c r="DL226" s="6">
        <f t="shared" si="64"/>
        <v>0.69863013698630139</v>
      </c>
      <c r="DM226" s="7">
        <f>_xlfn.XLOOKUP(DM$1&amp;"|"&amp;TEXT($C226,"yyyymmdd"), RRPS_ALL[Key], RRPS_ALL[Yield to Maturity], "")</f>
        <v>1.1790149999999999</v>
      </c>
      <c r="DN226" s="6">
        <f>_xlfn.XLOOKUP(DN$1&amp;"|"&amp;TEXT($C226,"yyyymmdd"), RRPS_ALL[Key], RRPS_ALL[Mid Price], "")</f>
        <v>143.05199999999999</v>
      </c>
      <c r="DO226" s="6">
        <f>_xlfn.XLOOKUP(DO$1&amp;"|"&amp;TEXT($C226,"yyyymmdd"), RRPS_ALL[Key], RRPS_ALL[Mid Yield], "")</f>
        <v>1.1539630000000001</v>
      </c>
      <c r="DP226" s="6">
        <f>_xlfn.XLOOKUP(DP$1&amp;"|"&amp;TEXT($C226,"yyyymmdd"), RRPS_ALL[Key], RRPS_ALL[Dirty Mid], "")</f>
        <v>143.05199999999999</v>
      </c>
      <c r="DQ226" s="6">
        <f>_xlfn.XLOOKUP(DQ$1&amp;"|"&amp;TEXT($C226,"yyyymmdd"), RRPS_ALL[Key], RRPS_ALL[Clean Price Mid], "")</f>
        <v>143.05199999999999</v>
      </c>
      <c r="DR226" s="6">
        <v>3.5000000000000003E-2</v>
      </c>
      <c r="DS226" s="5">
        <v>50859</v>
      </c>
      <c r="DT226" s="6">
        <f t="shared" si="65"/>
        <v>20.748724331051648</v>
      </c>
      <c r="DU226" s="7">
        <f>_xlfn.XLOOKUP(DU$1&amp;"|"&amp;TEXT($C226,"yyyymmdd"), RRPS_ALL[Key], RRPS_ALL[Yield to Maturity], "")</f>
        <v>-0.29285800000000001</v>
      </c>
      <c r="DV226" s="6">
        <f>_xlfn.XLOOKUP(DV$1&amp;"|"&amp;TEXT($C226,"yyyymmdd"), RRPS_ALL[Key], RRPS_ALL[Mid Price], "")</f>
        <v>115.0065</v>
      </c>
      <c r="DW226" s="6">
        <f>_xlfn.XLOOKUP(DW$1&amp;"|"&amp;TEXT($C226,"yyyymmdd"), RRPS_ALL[Key], RRPS_ALL[Mid Yield], "")</f>
        <v>-0.30770399999999998</v>
      </c>
      <c r="DX226" s="6">
        <f>_xlfn.XLOOKUP(DX$1&amp;"|"&amp;TEXT($C226,"yyyymmdd"), RRPS_ALL[Key], RRPS_ALL[Dirty Mid], "")</f>
        <v>115.0065</v>
      </c>
      <c r="DY226" s="6">
        <f>_xlfn.XLOOKUP(DY$1&amp;"|"&amp;TEXT($C226,"yyyymmdd"), RRPS_ALL[Key], RRPS_ALL[Clean Price Mid], "")</f>
        <v>115.0065</v>
      </c>
      <c r="DZ226" s="6">
        <v>3.5000000000000003E-2</v>
      </c>
      <c r="EA226" s="5">
        <v>44713</v>
      </c>
      <c r="EB226" s="6">
        <f t="shared" si="67"/>
        <v>3.9211391018619937</v>
      </c>
      <c r="EC226" s="7">
        <f>_xlfn.XLOOKUP(EC$1&amp;"|"&amp;TEXT($C226,"yyyymmdd"), RRPS_ALL[Key], RRPS_ALL[Yield to Maturity], "")</f>
        <v>0</v>
      </c>
      <c r="ED226" s="6">
        <f>_xlfn.XLOOKUP(ED$1&amp;"|"&amp;TEXT($C226,"yyyymmdd"), RRPS_ALL[Key], RRPS_ALL[Mid Price], "")</f>
        <v>0</v>
      </c>
      <c r="EE226" s="6">
        <f>_xlfn.XLOOKUP(EE$1&amp;"|"&amp;TEXT($C226,"yyyymmdd"), RRPS_ALL[Key], RRPS_ALL[Mid Yield], "")</f>
        <v>0</v>
      </c>
      <c r="EF226" s="6">
        <f>_xlfn.XLOOKUP(EF$1&amp;"|"&amp;TEXT($C226,"yyyymmdd"), RRPS_ALL[Key], RRPS_ALL[Dirty Mid], "")</f>
        <v>0</v>
      </c>
      <c r="EG226" s="6">
        <f>_xlfn.XLOOKUP(EG$1&amp;"|"&amp;TEXT($C226,"yyyymmdd"), RRPS_ALL[Key], RRPS_ALL[Clean Price Mid], "")</f>
        <v>0</v>
      </c>
      <c r="EH226" s="6">
        <v>2.2499999999999999E-2</v>
      </c>
      <c r="EI226" s="5">
        <v>48366</v>
      </c>
      <c r="EJ226" s="6">
        <f t="shared" si="66"/>
        <v>13.921336010220843</v>
      </c>
      <c r="EK226" s="7">
        <f>_xlfn.XLOOKUP(EK$1&amp;"|"&amp;TEXT($C226,"yyyymmdd"), RRPS_ALL[Key], RRPS_ALL[Yield to Maturity], "")</f>
        <v>-7.6230000000000006E-2</v>
      </c>
      <c r="EL226" s="6">
        <f>_xlfn.XLOOKUP(EL$1&amp;"|"&amp;TEXT($C226,"yyyymmdd"), RRPS_ALL[Key], RRPS_ALL[Mid Price], "")</f>
        <v>108.556</v>
      </c>
      <c r="EM226" s="6">
        <f>_xlfn.XLOOKUP(EM$1&amp;"|"&amp;TEXT($C226,"yyyymmdd"), RRPS_ALL[Key], RRPS_ALL[Mid Yield], "")</f>
        <v>-9.1277999999999998E-2</v>
      </c>
      <c r="EN226" s="6">
        <f>_xlfn.XLOOKUP(EN$1&amp;"|"&amp;TEXT($C226,"yyyymmdd"), RRPS_ALL[Key], RRPS_ALL[Dirty Mid], "")</f>
        <v>108.556</v>
      </c>
      <c r="EO226" s="6">
        <f>_xlfn.XLOOKUP(EO$1&amp;"|"&amp;TEXT($C226,"yyyymmdd"), RRPS_ALL[Key], RRPS_ALL[Clean Price Mid], "")</f>
        <v>108.556</v>
      </c>
      <c r="EP226" s="6">
        <v>1.4999999999999999E-2</v>
      </c>
      <c r="EQ226" s="5">
        <v>45243</v>
      </c>
      <c r="ER226" s="6">
        <f t="shared" si="73"/>
        <v>5.3728890917389318</v>
      </c>
      <c r="ES226" s="7">
        <f>_xlfn.XLOOKUP(ES$1&amp;"|"&amp;TEXT($C226,"yyyymmdd"), RRPS_ALL[Key], RRPS_ALL[Yield to Maturity], "")</f>
        <v>0.111959</v>
      </c>
      <c r="ET226" s="6">
        <f>_xlfn.XLOOKUP(ET$1&amp;"|"&amp;TEXT($C226,"yyyymmdd"), RRPS_ALL[Key], RRPS_ALL[Mid Price], "")</f>
        <v>116.3995</v>
      </c>
      <c r="EU226" s="6">
        <f>_xlfn.XLOOKUP(EU$1&amp;"|"&amp;TEXT($C226,"yyyymmdd"), RRPS_ALL[Key], RRPS_ALL[Mid Yield], "")</f>
        <v>9.9514000000000005E-2</v>
      </c>
      <c r="EV226" s="6">
        <f>_xlfn.XLOOKUP(EV$1&amp;"|"&amp;TEXT($C226,"yyyymmdd"), RRPS_ALL[Key], RRPS_ALL[Dirty Mid], "")</f>
        <v>116.3995</v>
      </c>
      <c r="EW226" s="6">
        <f>_xlfn.XLOOKUP(EW$1&amp;"|"&amp;TEXT($C226,"yyyymmdd"), RRPS_ALL[Key], RRPS_ALL[Clean Price Mid], "")</f>
        <v>116.3995</v>
      </c>
      <c r="EX226" s="6">
        <v>2.5000000000000001E-2</v>
      </c>
      <c r="EY226" s="5">
        <v>45789</v>
      </c>
      <c r="EZ226" s="6">
        <f t="shared" si="68"/>
        <v>6.8665297741273097</v>
      </c>
      <c r="FA226" s="7">
        <f>_xlfn.XLOOKUP(FA$1&amp;"|"&amp;TEXT($C226,"yyyymmdd"), RRPS_ALL[Key], RRPS_ALL[Yield to Maturity], "")</f>
        <v>0.30801600000000001</v>
      </c>
      <c r="FB226" s="6">
        <f>_xlfn.XLOOKUP(FB$1&amp;"|"&amp;TEXT($C226,"yyyymmdd"), RRPS_ALL[Key], RRPS_ALL[Mid Price], "")</f>
        <v>105.8075</v>
      </c>
      <c r="FC226" s="6">
        <f>_xlfn.XLOOKUP(FC$1&amp;"|"&amp;TEXT($C226,"yyyymmdd"), RRPS_ALL[Key], RRPS_ALL[Mid Yield], "")</f>
        <v>0.29555999999999999</v>
      </c>
      <c r="FD226" s="6">
        <f>_xlfn.XLOOKUP(FD$1&amp;"|"&amp;TEXT($C226,"yyyymmdd"), RRPS_ALL[Key], RRPS_ALL[Dirty Mid], "")</f>
        <v>105.8075</v>
      </c>
      <c r="FE226" s="6">
        <f>_xlfn.XLOOKUP(FE$1&amp;"|"&amp;TEXT($C226,"yyyymmdd"), RRPS_ALL[Key], RRPS_ALL[Clean Price Mid], "")</f>
        <v>105.8075</v>
      </c>
      <c r="FF226" s="6">
        <v>0.01</v>
      </c>
      <c r="FG226" s="5">
        <v>46338</v>
      </c>
      <c r="FH226" s="6">
        <f t="shared" si="72"/>
        <v>8.3702464253118336</v>
      </c>
      <c r="FI226" s="7">
        <f>_xlfn.XLOOKUP(FI$1&amp;"|"&amp;TEXT($C226,"yyyymmdd"), RRPS_ALL[Key], RRPS_ALL[Yield to Maturity], "")</f>
        <v>0.49802099999999999</v>
      </c>
      <c r="FJ226" s="6">
        <f>_xlfn.XLOOKUP(FJ$1&amp;"|"&amp;TEXT($C226,"yyyymmdd"), RRPS_ALL[Key], RRPS_ALL[Mid Price], "")</f>
        <v>102.54</v>
      </c>
      <c r="FK226" s="6">
        <f>_xlfn.XLOOKUP(FK$1&amp;"|"&amp;TEXT($C226,"yyyymmdd"), RRPS_ALL[Key], RRPS_ALL[Mid Yield], "")</f>
        <v>0.485487</v>
      </c>
      <c r="FL226" s="6">
        <f>_xlfn.XLOOKUP(FL$1&amp;"|"&amp;TEXT($C226,"yyyymmdd"), RRPS_ALL[Key], RRPS_ALL[Dirty Mid], "")</f>
        <v>102.54</v>
      </c>
      <c r="FM226" s="6">
        <f>_xlfn.XLOOKUP(FM$1&amp;"|"&amp;TEXT($C226,"yyyymmdd"), RRPS_ALL[Key], RRPS_ALL[Clean Price Mid], "")</f>
        <v>102.54</v>
      </c>
      <c r="FN226" s="6">
        <v>7.4999999999999997E-3</v>
      </c>
      <c r="FO226" s="5">
        <v>46885</v>
      </c>
      <c r="FP226" s="6">
        <f t="shared" si="70"/>
        <v>9.8666002986560475</v>
      </c>
      <c r="FQ226" s="7">
        <f>_xlfn.XLOOKUP(FQ$1&amp;"|"&amp;TEXT($C226,"yyyymmdd"), RRPS_ALL[Key], RRPS_ALL[Yield to Maturity], "")</f>
        <v>0.68786999999999998</v>
      </c>
      <c r="FR226" s="6">
        <f>_xlfn.XLOOKUP(FR$1&amp;"|"&amp;TEXT($C226,"yyyymmdd"), RRPS_ALL[Key], RRPS_ALL[Mid Price], "")</f>
        <v>100.7855</v>
      </c>
      <c r="FS226" s="6">
        <f>_xlfn.XLOOKUP(FS$1&amp;"|"&amp;TEXT($C226,"yyyymmdd"), RRPS_ALL[Key], RRPS_ALL[Mid Yield], "")</f>
        <v>0.67790499999999998</v>
      </c>
      <c r="FT226" s="6">
        <f>_xlfn.XLOOKUP(FT$1&amp;"|"&amp;TEXT($C226,"yyyymmdd"), RRPS_ALL[Key], RRPS_ALL[Dirty Mid], "")</f>
        <v>100.7855</v>
      </c>
      <c r="FU226" s="6">
        <f>_xlfn.XLOOKUP(FU$1&amp;"|"&amp;TEXT($C226,"yyyymmdd"), RRPS_ALL[Key], RRPS_ALL[Clean Price Mid], "")</f>
        <v>100.7855</v>
      </c>
      <c r="FV226" s="6">
        <v>7.4999999999999997E-3</v>
      </c>
      <c r="FW226" s="5">
        <v>47434</v>
      </c>
      <c r="FX226" s="6">
        <f t="shared" si="74"/>
        <v>11.370294318959617</v>
      </c>
      <c r="FY226" s="7" t="str">
        <f>_xlfn.XLOOKUP(FY$1&amp;"|"&amp;TEXT($C226,"yyyymmdd"), RRPS_ALL[Key], RRPS_ALL[Yield to Maturity], "")</f>
        <v/>
      </c>
      <c r="FZ226" s="6" t="str">
        <f>_xlfn.XLOOKUP(FZ$1&amp;"|"&amp;TEXT($C226,"yyyymmdd"), RRPS_ALL[Key], RRPS_ALL[Mid Price], "")</f>
        <v/>
      </c>
      <c r="GA226" s="6" t="str">
        <f>_xlfn.XLOOKUP(GA$1&amp;"|"&amp;TEXT($C226,"yyyymmdd"), RRPS_ALL[Key], RRPS_ALL[Mid Yield], "")</f>
        <v/>
      </c>
      <c r="GB226" s="6" t="str">
        <f>_xlfn.XLOOKUP(GB$1&amp;"|"&amp;TEXT($C226,"yyyymmdd"), RRPS_ALL[Key], RRPS_ALL[Dirty Mid], "")</f>
        <v/>
      </c>
      <c r="GC226" s="6" t="str">
        <f>_xlfn.XLOOKUP(GC$1&amp;"|"&amp;TEXT($C226,"yyyymmdd"), RRPS_ALL[Key], RRPS_ALL[Clean Price Mid], "")</f>
        <v/>
      </c>
      <c r="GD226" s="6"/>
      <c r="GE226" s="6"/>
      <c r="GF226" s="6"/>
      <c r="GG226" s="7" t="str">
        <f>_xlfn.XLOOKUP(GG$1&amp;"|"&amp;TEXT($C226,"yyyymmdd"), RRPS_ALL[Key], RRPS_ALL[Yield to Maturity], "")</f>
        <v/>
      </c>
      <c r="GH226" s="6" t="str">
        <f>_xlfn.XLOOKUP(GH$1&amp;"|"&amp;TEXT($C226,"yyyymmdd"), RRPS_ALL[Key], RRPS_ALL[Mid Price], "")</f>
        <v/>
      </c>
      <c r="GI226" s="6" t="str">
        <f>_xlfn.XLOOKUP(GI$1&amp;"|"&amp;TEXT($C226,"yyyymmdd"), RRPS_ALL[Key], RRPS_ALL[Mid Yield], "")</f>
        <v/>
      </c>
      <c r="GJ226" s="6" t="str">
        <f>_xlfn.XLOOKUP(GJ$1&amp;"|"&amp;TEXT($C226,"yyyymmdd"), RRPS_ALL[Key], RRPS_ALL[Dirty Mid], "")</f>
        <v/>
      </c>
      <c r="GK226" s="6" t="str">
        <f>_xlfn.XLOOKUP(GK$1&amp;"|"&amp;TEXT($C226,"yyyymmdd"), RRPS_ALL[Key], RRPS_ALL[Clean Price Mid], "")</f>
        <v/>
      </c>
      <c r="GL226" s="6"/>
      <c r="GM226" s="6"/>
      <c r="GN226" s="6"/>
      <c r="GO226" s="7" t="str">
        <f>_xlfn.XLOOKUP(GO$1&amp;"|"&amp;TEXT($C226,"yyyymmdd"), RRPS_ALL[Key], RRPS_ALL[Yield to Maturity], "")</f>
        <v/>
      </c>
      <c r="GP226" s="6" t="str">
        <f>_xlfn.XLOOKUP(GP$1&amp;"|"&amp;TEXT($C226,"yyyymmdd"), RRPS_ALL[Key], RRPS_ALL[Mid Price], "")</f>
        <v/>
      </c>
      <c r="GQ226" s="6" t="str">
        <f>_xlfn.XLOOKUP(GQ$1&amp;"|"&amp;TEXT($C226,"yyyymmdd"), RRPS_ALL[Key], RRPS_ALL[Mid Yield], "")</f>
        <v/>
      </c>
      <c r="GR226" s="6" t="str">
        <f>_xlfn.XLOOKUP(GR$1&amp;"|"&amp;TEXT($C226,"yyyymmdd"), RRPS_ALL[Key], RRPS_ALL[Dirty Mid], "")</f>
        <v/>
      </c>
      <c r="GS226" s="6" t="str">
        <f>_xlfn.XLOOKUP(GS$1&amp;"|"&amp;TEXT($C226,"yyyymmdd"), RRPS_ALL[Key], RRPS_ALL[Clean Price Mid], "")</f>
        <v/>
      </c>
      <c r="GT226" s="6"/>
      <c r="GU226" s="6"/>
      <c r="GV226" s="6"/>
      <c r="GW226" s="7" t="str">
        <f>_xlfn.XLOOKUP(GW$1&amp;"|"&amp;TEXT($C226,"yyyymmdd"), RRPS_ALL[Key], RRPS_ALL[Yield to Maturity], "")</f>
        <v/>
      </c>
      <c r="GX226" s="6" t="str">
        <f>_xlfn.XLOOKUP(GX$1&amp;"|"&amp;TEXT($C226,"yyyymmdd"), RRPS_ALL[Key], RRPS_ALL[Mid Price], "")</f>
        <v/>
      </c>
      <c r="GY226" s="6" t="str">
        <f>_xlfn.XLOOKUP(GY$1&amp;"|"&amp;TEXT($C226,"yyyymmdd"), RRPS_ALL[Key], RRPS_ALL[Mid Yield], "")</f>
        <v/>
      </c>
      <c r="GZ226" s="6" t="str">
        <f>_xlfn.XLOOKUP(GZ$1&amp;"|"&amp;TEXT($C226,"yyyymmdd"), RRPS_ALL[Key], RRPS_ALL[Dirty Mid], "")</f>
        <v/>
      </c>
      <c r="HA226" s="6" t="str">
        <f>_xlfn.XLOOKUP(HA$1&amp;"|"&amp;TEXT($C226,"yyyymmdd"), RRPS_ALL[Key], RRPS_ALL[Clean Price Mid], "")</f>
        <v/>
      </c>
      <c r="HB226" s="6"/>
      <c r="HC226" s="6"/>
      <c r="HD226" s="6"/>
    </row>
    <row r="227" spans="1:212" x14ac:dyDescent="0.2">
      <c r="A227">
        <v>2018</v>
      </c>
      <c r="B227">
        <v>7</v>
      </c>
      <c r="C227" s="5">
        <f t="shared" si="63"/>
        <v>43312</v>
      </c>
      <c r="D227" s="6">
        <v>-1.25</v>
      </c>
      <c r="E227" s="7" t="str">
        <f>_xlfn.XLOOKUP(E$1&amp;"|"&amp;TEXT($C227,"yyyymmdd"), RRPS_ALL[Key], RRPS_ALL[Yield to Maturity], "")</f>
        <v/>
      </c>
      <c r="F227" s="6" t="str">
        <f>_xlfn.XLOOKUP(F$1&amp;"|"&amp;TEXT($C227,"yyyymmdd"), RRPS_ALL[Key], RRPS_ALL[Mid Price], "")</f>
        <v/>
      </c>
      <c r="G227" s="6" t="str">
        <f>_xlfn.XLOOKUP(G$1&amp;"|"&amp;TEXT($C227,"yyyymmdd"), RRPS_ALL[Key], RRPS_ALL[Mid Yield], "")</f>
        <v/>
      </c>
      <c r="H227" s="6" t="str">
        <f>_xlfn.XLOOKUP(H$1&amp;"|"&amp;TEXT($C227,"yyyymmdd"), RRPS_ALL[Key], RRPS_ALL[Dirty Mid], "")</f>
        <v/>
      </c>
      <c r="I227" s="6" t="str">
        <f>_xlfn.XLOOKUP(I$1&amp;"|"&amp;TEXT($C227,"yyyymmdd"), RRPS_ALL[Key], RRPS_ALL[Clean Price Mid], "")</f>
        <v/>
      </c>
      <c r="J227" s="6"/>
      <c r="K227" s="6"/>
      <c r="L227" s="6"/>
      <c r="M227" s="7" t="str">
        <f>_xlfn.XLOOKUP(M$1&amp;"|"&amp;TEXT($C227,"yyyymmdd"), RRPS_ALL[Key], RRPS_ALL[Yield to Maturity], "")</f>
        <v/>
      </c>
      <c r="N227" s="6" t="str">
        <f>_xlfn.XLOOKUP(N$1&amp;"|"&amp;TEXT($C227,"yyyymmdd"), RRPS_ALL[Key], RRPS_ALL[Mid Price], "")</f>
        <v/>
      </c>
      <c r="O227" s="6" t="str">
        <f>_xlfn.XLOOKUP(O$1&amp;"|"&amp;TEXT($C227,"yyyymmdd"), RRPS_ALL[Key], RRPS_ALL[Mid Yield], "")</f>
        <v/>
      </c>
      <c r="P227" s="6" t="str">
        <f>_xlfn.XLOOKUP(P$1&amp;"|"&amp;TEXT($C227,"yyyymmdd"), RRPS_ALL[Key], RRPS_ALL[Dirty Mid], "")</f>
        <v/>
      </c>
      <c r="Q227" s="6" t="str">
        <f>_xlfn.XLOOKUP(Q$1&amp;"|"&amp;TEXT($C227,"yyyymmdd"), RRPS_ALL[Key], RRPS_ALL[Clean Price Mid], "")</f>
        <v/>
      </c>
      <c r="R227" s="6"/>
      <c r="S227" s="6"/>
      <c r="T227" s="6"/>
      <c r="U227" s="7" t="str">
        <f>_xlfn.XLOOKUP(U$1&amp;"|"&amp;TEXT($C227,"yyyymmdd"), RRPS_ALL[Key], RRPS_ALL[Yield to Maturity], "")</f>
        <v/>
      </c>
      <c r="V227" s="6" t="str">
        <f>_xlfn.XLOOKUP(V$1&amp;"|"&amp;TEXT($C227,"yyyymmdd"), RRPS_ALL[Key], RRPS_ALL[Mid Price], "")</f>
        <v/>
      </c>
      <c r="W227" s="6" t="str">
        <f>_xlfn.XLOOKUP(W$1&amp;"|"&amp;TEXT($C227,"yyyymmdd"), RRPS_ALL[Key], RRPS_ALL[Mid Yield], "")</f>
        <v/>
      </c>
      <c r="X227" s="6" t="str">
        <f>_xlfn.XLOOKUP(X$1&amp;"|"&amp;TEXT($C227,"yyyymmdd"), RRPS_ALL[Key], RRPS_ALL[Dirty Mid], "")</f>
        <v/>
      </c>
      <c r="Y227" s="6" t="str">
        <f>_xlfn.XLOOKUP(Y$1&amp;"|"&amp;TEXT($C227,"yyyymmdd"), RRPS_ALL[Key], RRPS_ALL[Clean Price Mid], "")</f>
        <v/>
      </c>
      <c r="Z227" s="6"/>
      <c r="AA227" s="6"/>
      <c r="AB227" s="6"/>
      <c r="AC227" s="7" t="str">
        <f>_xlfn.XLOOKUP(AC$1&amp;"|"&amp;TEXT($C227,"yyyymmdd"), RRPS_ALL[Key], RRPS_ALL[Yield to Maturity], "")</f>
        <v/>
      </c>
      <c r="AD227" s="6" t="str">
        <f>_xlfn.XLOOKUP(AD$1&amp;"|"&amp;TEXT($C227,"yyyymmdd"), RRPS_ALL[Key], RRPS_ALL[Mid Price], "")</f>
        <v/>
      </c>
      <c r="AE227" s="6" t="str">
        <f>_xlfn.XLOOKUP(AE$1&amp;"|"&amp;TEXT($C227,"yyyymmdd"), RRPS_ALL[Key], RRPS_ALL[Mid Yield], "")</f>
        <v/>
      </c>
      <c r="AF227" s="6" t="str">
        <f>_xlfn.XLOOKUP(AF$1&amp;"|"&amp;TEXT($C227,"yyyymmdd"), RRPS_ALL[Key], RRPS_ALL[Dirty Mid], "")</f>
        <v/>
      </c>
      <c r="AG227" s="6" t="str">
        <f>_xlfn.XLOOKUP(AG$1&amp;"|"&amp;TEXT($C227,"yyyymmdd"), RRPS_ALL[Key], RRPS_ALL[Clean Price Mid], "")</f>
        <v/>
      </c>
      <c r="AH227" s="6"/>
      <c r="AI227" s="6"/>
      <c r="AJ227" s="6"/>
      <c r="AK227" s="7" t="str">
        <f>_xlfn.XLOOKUP(AK$1&amp;"|"&amp;TEXT($C227,"yyyymmdd"), RRPS_ALL[Key], RRPS_ALL[Yield to Maturity], "")</f>
        <v/>
      </c>
      <c r="AL227" s="6" t="str">
        <f>_xlfn.XLOOKUP(AL$1&amp;"|"&amp;TEXT($C227,"yyyymmdd"), RRPS_ALL[Key], RRPS_ALL[Mid Price], "")</f>
        <v/>
      </c>
      <c r="AM227" s="6" t="str">
        <f>_xlfn.XLOOKUP(AM$1&amp;"|"&amp;TEXT($C227,"yyyymmdd"), RRPS_ALL[Key], RRPS_ALL[Mid Yield], "")</f>
        <v/>
      </c>
      <c r="AN227" s="6" t="str">
        <f>_xlfn.XLOOKUP(AN$1&amp;"|"&amp;TEXT($C227,"yyyymmdd"), RRPS_ALL[Key], RRPS_ALL[Dirty Mid], "")</f>
        <v/>
      </c>
      <c r="AO227" s="6" t="str">
        <f>_xlfn.XLOOKUP(AO$1&amp;"|"&amp;TEXT($C227,"yyyymmdd"), RRPS_ALL[Key], RRPS_ALL[Clean Price Mid], "")</f>
        <v/>
      </c>
      <c r="AP227" s="6"/>
      <c r="AQ227" s="6"/>
      <c r="AR227" s="6"/>
      <c r="AS227" s="7" t="str">
        <f>_xlfn.XLOOKUP(AS$1&amp;"|"&amp;TEXT($C227,"yyyymmdd"), RRPS_ALL[Key], RRPS_ALL[Yield to Maturity], "")</f>
        <v/>
      </c>
      <c r="AT227" s="6" t="str">
        <f>_xlfn.XLOOKUP(AT$1&amp;"|"&amp;TEXT($C227,"yyyymmdd"), RRPS_ALL[Key], RRPS_ALL[Mid Price], "")</f>
        <v/>
      </c>
      <c r="AU227" s="6" t="str">
        <f>_xlfn.XLOOKUP(AU$1&amp;"|"&amp;TEXT($C227,"yyyymmdd"), RRPS_ALL[Key], RRPS_ALL[Mid Yield], "")</f>
        <v/>
      </c>
      <c r="AV227" s="6" t="str">
        <f>_xlfn.XLOOKUP(AV$1&amp;"|"&amp;TEXT($C227,"yyyymmdd"), RRPS_ALL[Key], RRPS_ALL[Dirty Mid], "")</f>
        <v/>
      </c>
      <c r="AW227" s="6" t="str">
        <f>_xlfn.XLOOKUP(AW$1&amp;"|"&amp;TEXT($C227,"yyyymmdd"), RRPS_ALL[Key], RRPS_ALL[Clean Price Mid], "")</f>
        <v/>
      </c>
      <c r="AX227" s="6"/>
      <c r="AY227" s="6"/>
      <c r="AZ227" s="6"/>
      <c r="BA227" s="7" t="str">
        <f>_xlfn.XLOOKUP(BA$1&amp;"|"&amp;TEXT($C227,"yyyymmdd"), RRPS_ALL[Key], RRPS_ALL[Yield to Maturity], "")</f>
        <v/>
      </c>
      <c r="BB227" s="6" t="str">
        <f>_xlfn.XLOOKUP(BB$1&amp;"|"&amp;TEXT($C227,"yyyymmdd"), RRPS_ALL[Key], RRPS_ALL[Mid Price], "")</f>
        <v/>
      </c>
      <c r="BC227" s="6" t="str">
        <f>_xlfn.XLOOKUP(BC$1&amp;"|"&amp;TEXT($C227,"yyyymmdd"), RRPS_ALL[Key], RRPS_ALL[Mid Yield], "")</f>
        <v/>
      </c>
      <c r="BD227" s="6" t="str">
        <f>_xlfn.XLOOKUP(BD$1&amp;"|"&amp;TEXT($C227,"yyyymmdd"), RRPS_ALL[Key], RRPS_ALL[Dirty Mid], "")</f>
        <v/>
      </c>
      <c r="BE227" s="6" t="str">
        <f>_xlfn.XLOOKUP(BE$1&amp;"|"&amp;TEXT($C227,"yyyymmdd"), RRPS_ALL[Key], RRPS_ALL[Clean Price Mid], "")</f>
        <v/>
      </c>
      <c r="BF227" s="6"/>
      <c r="BG227" s="6"/>
      <c r="BH227" s="6"/>
      <c r="BI227" s="7" t="str">
        <f>_xlfn.XLOOKUP(BI$1&amp;"|"&amp;TEXT($C227,"yyyymmdd"), RRPS_ALL[Key], RRPS_ALL[Yield to Maturity], "")</f>
        <v/>
      </c>
      <c r="BJ227" s="6" t="str">
        <f>_xlfn.XLOOKUP(BJ$1&amp;"|"&amp;TEXT($C227,"yyyymmdd"), RRPS_ALL[Key], RRPS_ALL[Mid Price], "")</f>
        <v/>
      </c>
      <c r="BK227" s="6" t="str">
        <f>_xlfn.XLOOKUP(BK$1&amp;"|"&amp;TEXT($C227,"yyyymmdd"), RRPS_ALL[Key], RRPS_ALL[Mid Yield], "")</f>
        <v/>
      </c>
      <c r="BL227" s="6" t="str">
        <f>_xlfn.XLOOKUP(BL$1&amp;"|"&amp;TEXT($C227,"yyyymmdd"), RRPS_ALL[Key], RRPS_ALL[Dirty Mid], "")</f>
        <v/>
      </c>
      <c r="BM227" s="6" t="str">
        <f>_xlfn.XLOOKUP(BM$1&amp;"|"&amp;TEXT($C227,"yyyymmdd"), RRPS_ALL[Key], RRPS_ALL[Clean Price Mid], "")</f>
        <v/>
      </c>
      <c r="BN227" s="6"/>
      <c r="BO227" s="6"/>
      <c r="BP227" s="6"/>
      <c r="BQ227" s="7">
        <f>_xlfn.XLOOKUP(BQ$1&amp;"|"&amp;TEXT($C227,"yyyymmdd"), RRPS_ALL[Key], RRPS_ALL[Yield to Maturity], "")</f>
        <v>-0.48898399999999997</v>
      </c>
      <c r="BR227" s="6">
        <f>_xlfn.XLOOKUP(BR$1&amp;"|"&amp;TEXT($C227,"yyyymmdd"), RRPS_ALL[Key], RRPS_ALL[Mid Price], "")</f>
        <v>112.9255</v>
      </c>
      <c r="BS227" s="6">
        <f>_xlfn.XLOOKUP(BS$1&amp;"|"&amp;TEXT($C227,"yyyymmdd"), RRPS_ALL[Key], RRPS_ALL[Mid Yield], "")</f>
        <v>-0.49870500000000001</v>
      </c>
      <c r="BT227" s="6">
        <f>_xlfn.XLOOKUP(BT$1&amp;"|"&amp;TEXT($C227,"yyyymmdd"), RRPS_ALL[Key], RRPS_ALL[Dirty Mid], "")</f>
        <v>112.9255</v>
      </c>
      <c r="BU227" s="6">
        <f>_xlfn.XLOOKUP(BU$1&amp;"|"&amp;TEXT($C227,"yyyymmdd"), RRPS_ALL[Key], RRPS_ALL[Clean Price Mid], "")</f>
        <v>112.9255</v>
      </c>
      <c r="BV227" s="6">
        <v>0.05</v>
      </c>
      <c r="BW227" s="5">
        <v>44166</v>
      </c>
      <c r="BX227" s="6">
        <f t="shared" si="69"/>
        <v>2.3375912408759127</v>
      </c>
      <c r="BY227" s="7" t="str">
        <f>_xlfn.XLOOKUP(BY$1&amp;"|"&amp;TEXT($C227,"yyyymmdd"), RRPS_ALL[Key], RRPS_ALL[Yield to Maturity], "")</f>
        <v/>
      </c>
      <c r="BZ227" s="6" t="str">
        <f>_xlfn.XLOOKUP(BZ$1&amp;"|"&amp;TEXT($C227,"yyyymmdd"), RRPS_ALL[Key], RRPS_ALL[Mid Price], "")</f>
        <v/>
      </c>
      <c r="CA227" s="6" t="str">
        <f>_xlfn.XLOOKUP(CA$1&amp;"|"&amp;TEXT($C227,"yyyymmdd"), RRPS_ALL[Key], RRPS_ALL[Mid Yield], "")</f>
        <v/>
      </c>
      <c r="CB227" s="6" t="str">
        <f>_xlfn.XLOOKUP(CB$1&amp;"|"&amp;TEXT($C227,"yyyymmdd"), RRPS_ALL[Key], RRPS_ALL[Dirty Mid], "")</f>
        <v/>
      </c>
      <c r="CC227" s="6" t="str">
        <f>_xlfn.XLOOKUP(CC$1&amp;"|"&amp;TEXT($C227,"yyyymmdd"), RRPS_ALL[Key], RRPS_ALL[Clean Price Mid], "")</f>
        <v/>
      </c>
      <c r="CD227" s="6"/>
      <c r="CE227" s="6"/>
      <c r="CF227" s="6"/>
      <c r="CG227" s="7" t="str">
        <f>_xlfn.XLOOKUP(CG$1&amp;"|"&amp;TEXT($C227,"yyyymmdd"), RRPS_ALL[Key], RRPS_ALL[Yield to Maturity], "")</f>
        <v/>
      </c>
      <c r="CH227" s="6" t="str">
        <f>_xlfn.XLOOKUP(CH$1&amp;"|"&amp;TEXT($C227,"yyyymmdd"), RRPS_ALL[Key], RRPS_ALL[Mid Price], "")</f>
        <v/>
      </c>
      <c r="CI227" s="6" t="str">
        <f>_xlfn.XLOOKUP(CI$1&amp;"|"&amp;TEXT($C227,"yyyymmdd"), RRPS_ALL[Key], RRPS_ALL[Mid Yield], "")</f>
        <v/>
      </c>
      <c r="CJ227" s="6" t="str">
        <f>_xlfn.XLOOKUP(CJ$1&amp;"|"&amp;TEXT($C227,"yyyymmdd"), RRPS_ALL[Key], RRPS_ALL[Dirty Mid], "")</f>
        <v/>
      </c>
      <c r="CK227" s="6" t="str">
        <f>_xlfn.XLOOKUP(CK$1&amp;"|"&amp;TEXT($C227,"yyyymmdd"), RRPS_ALL[Key], RRPS_ALL[Clean Price Mid], "")</f>
        <v/>
      </c>
      <c r="CL227" s="6"/>
      <c r="CM227" s="6"/>
      <c r="CN227" s="6"/>
      <c r="CO227" s="7" t="str">
        <f>_xlfn.XLOOKUP(CO$1&amp;"|"&amp;TEXT($C227,"yyyymmdd"), RRPS_ALL[Key], RRPS_ALL[Yield to Maturity], "")</f>
        <v/>
      </c>
      <c r="CP227" s="6" t="str">
        <f>_xlfn.XLOOKUP(CP$1&amp;"|"&amp;TEXT($C227,"yyyymmdd"), RRPS_ALL[Key], RRPS_ALL[Mid Price], "")</f>
        <v/>
      </c>
      <c r="CQ227" s="6" t="str">
        <f>_xlfn.XLOOKUP(CQ$1&amp;"|"&amp;TEXT($C227,"yyyymmdd"), RRPS_ALL[Key], RRPS_ALL[Mid Yield], "")</f>
        <v/>
      </c>
      <c r="CR227" s="6" t="str">
        <f>_xlfn.XLOOKUP(CR$1&amp;"|"&amp;TEXT($C227,"yyyymmdd"), RRPS_ALL[Key], RRPS_ALL[Dirty Mid], "")</f>
        <v/>
      </c>
      <c r="CS227" s="6" t="str">
        <f>_xlfn.XLOOKUP(CS$1&amp;"|"&amp;TEXT($C227,"yyyymmdd"), RRPS_ALL[Key], RRPS_ALL[Clean Price Mid], "")</f>
        <v/>
      </c>
      <c r="CT227" s="6"/>
      <c r="CU227" s="6"/>
      <c r="CV227" s="6"/>
      <c r="CW227" s="7" t="str">
        <f>_xlfn.XLOOKUP(CW$1&amp;"|"&amp;TEXT($C227,"yyyymmdd"), RRPS_ALL[Key], RRPS_ALL[Yield to Maturity], "")</f>
        <v/>
      </c>
      <c r="CX227" s="6" t="str">
        <f>_xlfn.XLOOKUP(CX$1&amp;"|"&amp;TEXT($C227,"yyyymmdd"), RRPS_ALL[Key], RRPS_ALL[Mid Price], "")</f>
        <v/>
      </c>
      <c r="CY227" s="6" t="str">
        <f>_xlfn.XLOOKUP(CY$1&amp;"|"&amp;TEXT($C227,"yyyymmdd"), RRPS_ALL[Key], RRPS_ALL[Mid Yield], "")</f>
        <v/>
      </c>
      <c r="CZ227" s="6" t="str">
        <f>_xlfn.XLOOKUP(CZ$1&amp;"|"&amp;TEXT($C227,"yyyymmdd"), RRPS_ALL[Key], RRPS_ALL[Dirty Mid], "")</f>
        <v/>
      </c>
      <c r="DA227" s="6" t="str">
        <f>_xlfn.XLOOKUP(DA$1&amp;"|"&amp;TEXT($C227,"yyyymmdd"), RRPS_ALL[Key], RRPS_ALL[Clean Price Mid], "")</f>
        <v/>
      </c>
      <c r="DB227" s="6"/>
      <c r="DC227" s="6"/>
      <c r="DD227" s="6"/>
      <c r="DE227" s="7">
        <f>_xlfn.XLOOKUP(DE$1&amp;"|"&amp;TEXT($C227,"yyyymmdd"), RRPS_ALL[Key], RRPS_ALL[Yield to Maturity], "")</f>
        <v>-0.78384399999999999</v>
      </c>
      <c r="DF227" s="6">
        <f>_xlfn.XLOOKUP(DF$1&amp;"|"&amp;TEXT($C227,"yyyymmdd"), RRPS_ALL[Key], RRPS_ALL[Mid Price], "")</f>
        <v>103.10850000000001</v>
      </c>
      <c r="DG227" s="6">
        <f>_xlfn.XLOOKUP(DG$1&amp;"|"&amp;TEXT($C227,"yyyymmdd"), RRPS_ALL[Key], RRPS_ALL[Mid Yield], "")</f>
        <v>-0.79783499999999996</v>
      </c>
      <c r="DH227" s="6">
        <f>_xlfn.XLOOKUP(DH$1&amp;"|"&amp;TEXT($C227,"yyyymmdd"), RRPS_ALL[Key], RRPS_ALL[Dirty Mid], "")</f>
        <v>103.10850000000001</v>
      </c>
      <c r="DI227" s="6">
        <f>_xlfn.XLOOKUP(DI$1&amp;"|"&amp;TEXT($C227,"yyyymmdd"), RRPS_ALL[Key], RRPS_ALL[Clean Price Mid], "")</f>
        <v>103.10850000000001</v>
      </c>
      <c r="DJ227" s="6">
        <v>4.2500000000000003E-2</v>
      </c>
      <c r="DK227" s="5">
        <v>43536</v>
      </c>
      <c r="DL227" s="6">
        <f t="shared" ref="DL227:DL258" si="75">YEARFRAC(C227,DK227,1)</f>
        <v>0.61369863013698633</v>
      </c>
      <c r="DM227" s="7">
        <f>_xlfn.XLOOKUP(DM$1&amp;"|"&amp;TEXT($C227,"yyyymmdd"), RRPS_ALL[Key], RRPS_ALL[Yield to Maturity], "")</f>
        <v>1.27698</v>
      </c>
      <c r="DN227" s="6">
        <f>_xlfn.XLOOKUP(DN$1&amp;"|"&amp;TEXT($C227,"yyyymmdd"), RRPS_ALL[Key], RRPS_ALL[Mid Price], "")</f>
        <v>140.69900000000001</v>
      </c>
      <c r="DO227" s="6">
        <f>_xlfn.XLOOKUP(DO$1&amp;"|"&amp;TEXT($C227,"yyyymmdd"), RRPS_ALL[Key], RRPS_ALL[Mid Yield], "")</f>
        <v>1.2519260000000001</v>
      </c>
      <c r="DP227" s="6">
        <f>_xlfn.XLOOKUP(DP$1&amp;"|"&amp;TEXT($C227,"yyyymmdd"), RRPS_ALL[Key], RRPS_ALL[Dirty Mid], "")</f>
        <v>140.69900000000001</v>
      </c>
      <c r="DQ227" s="6">
        <f>_xlfn.XLOOKUP(DQ$1&amp;"|"&amp;TEXT($C227,"yyyymmdd"), RRPS_ALL[Key], RRPS_ALL[Clean Price Mid], "")</f>
        <v>140.69900000000001</v>
      </c>
      <c r="DR227" s="6">
        <v>3.5000000000000003E-2</v>
      </c>
      <c r="DS227" s="5">
        <v>50859</v>
      </c>
      <c r="DT227" s="6">
        <f t="shared" si="65"/>
        <v>20.663845675171125</v>
      </c>
      <c r="DU227" s="7">
        <f>_xlfn.XLOOKUP(DU$1&amp;"|"&amp;TEXT($C227,"yyyymmdd"), RRPS_ALL[Key], RRPS_ALL[Yield to Maturity], "")</f>
        <v>-0.18992300000000001</v>
      </c>
      <c r="DV227" s="6">
        <f>_xlfn.XLOOKUP(DV$1&amp;"|"&amp;TEXT($C227,"yyyymmdd"), RRPS_ALL[Key], RRPS_ALL[Mid Price], "")</f>
        <v>114.26300000000001</v>
      </c>
      <c r="DW227" s="6">
        <f>_xlfn.XLOOKUP(DW$1&amp;"|"&amp;TEXT($C227,"yyyymmdd"), RRPS_ALL[Key], RRPS_ALL[Mid Yield], "")</f>
        <v>-0.20493700000000001</v>
      </c>
      <c r="DX227" s="6">
        <f>_xlfn.XLOOKUP(DX$1&amp;"|"&amp;TEXT($C227,"yyyymmdd"), RRPS_ALL[Key], RRPS_ALL[Dirty Mid], "")</f>
        <v>114.26300000000001</v>
      </c>
      <c r="DY227" s="6">
        <f>_xlfn.XLOOKUP(DY$1&amp;"|"&amp;TEXT($C227,"yyyymmdd"), RRPS_ALL[Key], RRPS_ALL[Clean Price Mid], "")</f>
        <v>114.26300000000001</v>
      </c>
      <c r="DZ227" s="6">
        <v>3.5000000000000003E-2</v>
      </c>
      <c r="EA227" s="5">
        <v>44713</v>
      </c>
      <c r="EB227" s="6">
        <f t="shared" si="67"/>
        <v>3.8362541073384446</v>
      </c>
      <c r="EC227" s="7">
        <f>_xlfn.XLOOKUP(EC$1&amp;"|"&amp;TEXT($C227,"yyyymmdd"), RRPS_ALL[Key], RRPS_ALL[Yield to Maturity], "")</f>
        <v>0</v>
      </c>
      <c r="ED227" s="6">
        <f>_xlfn.XLOOKUP(ED$1&amp;"|"&amp;TEXT($C227,"yyyymmdd"), RRPS_ALL[Key], RRPS_ALL[Mid Price], "")</f>
        <v>0</v>
      </c>
      <c r="EE227" s="6">
        <f>_xlfn.XLOOKUP(EE$1&amp;"|"&amp;TEXT($C227,"yyyymmdd"), RRPS_ALL[Key], RRPS_ALL[Mid Yield], "")</f>
        <v>0</v>
      </c>
      <c r="EF227" s="6">
        <f>_xlfn.XLOOKUP(EF$1&amp;"|"&amp;TEXT($C227,"yyyymmdd"), RRPS_ALL[Key], RRPS_ALL[Dirty Mid], "")</f>
        <v>0</v>
      </c>
      <c r="EG227" s="6">
        <f>_xlfn.XLOOKUP(EG$1&amp;"|"&amp;TEXT($C227,"yyyymmdd"), RRPS_ALL[Key], RRPS_ALL[Clean Price Mid], "")</f>
        <v>0</v>
      </c>
      <c r="EH227" s="6">
        <v>2.2499999999999999E-2</v>
      </c>
      <c r="EI227" s="5">
        <v>48366</v>
      </c>
      <c r="EJ227" s="6">
        <f t="shared" si="66"/>
        <v>13.83646650848695</v>
      </c>
      <c r="EK227" s="7">
        <f>_xlfn.XLOOKUP(EK$1&amp;"|"&amp;TEXT($C227,"yyyymmdd"), RRPS_ALL[Key], RRPS_ALL[Yield to Maturity], "")</f>
        <v>3.8528E-2</v>
      </c>
      <c r="EL227" s="6">
        <f>_xlfn.XLOOKUP(EL$1&amp;"|"&amp;TEXT($C227,"yyyymmdd"), RRPS_ALL[Key], RRPS_ALL[Mid Price], "")</f>
        <v>107.791</v>
      </c>
      <c r="EM227" s="6">
        <f>_xlfn.XLOOKUP(EM$1&amp;"|"&amp;TEXT($C227,"yyyymmdd"), RRPS_ALL[Key], RRPS_ALL[Mid Yield], "")</f>
        <v>2.3491999999999999E-2</v>
      </c>
      <c r="EN227" s="6">
        <f>_xlfn.XLOOKUP(EN$1&amp;"|"&amp;TEXT($C227,"yyyymmdd"), RRPS_ALL[Key], RRPS_ALL[Dirty Mid], "")</f>
        <v>107.791</v>
      </c>
      <c r="EO227" s="6">
        <f>_xlfn.XLOOKUP(EO$1&amp;"|"&amp;TEXT($C227,"yyyymmdd"), RRPS_ALL[Key], RRPS_ALL[Clean Price Mid], "")</f>
        <v>107.791</v>
      </c>
      <c r="EP227" s="6">
        <v>1.4999999999999999E-2</v>
      </c>
      <c r="EQ227" s="5">
        <v>45243</v>
      </c>
      <c r="ER227" s="6">
        <f t="shared" si="73"/>
        <v>5.2879963486992239</v>
      </c>
      <c r="ES227" s="7">
        <f>_xlfn.XLOOKUP(ES$1&amp;"|"&amp;TEXT($C227,"yyyymmdd"), RRPS_ALL[Key], RRPS_ALL[Yield to Maturity], "")</f>
        <v>0.23005</v>
      </c>
      <c r="ET227" s="6">
        <f>_xlfn.XLOOKUP(ET$1&amp;"|"&amp;TEXT($C227,"yyyymmdd"), RRPS_ALL[Key], RRPS_ALL[Mid Price], "")</f>
        <v>115.3395</v>
      </c>
      <c r="EU227" s="6">
        <f>_xlfn.XLOOKUP(EU$1&amp;"|"&amp;TEXT($C227,"yyyymmdd"), RRPS_ALL[Key], RRPS_ALL[Mid Yield], "")</f>
        <v>0.21760699999999999</v>
      </c>
      <c r="EV227" s="6">
        <f>_xlfn.XLOOKUP(EV$1&amp;"|"&amp;TEXT($C227,"yyyymmdd"), RRPS_ALL[Key], RRPS_ALL[Dirty Mid], "")</f>
        <v>115.3395</v>
      </c>
      <c r="EW227" s="6">
        <f>_xlfn.XLOOKUP(EW$1&amp;"|"&amp;TEXT($C227,"yyyymmdd"), RRPS_ALL[Key], RRPS_ALL[Clean Price Mid], "")</f>
        <v>115.3395</v>
      </c>
      <c r="EX227" s="6">
        <v>2.5000000000000001E-2</v>
      </c>
      <c r="EY227" s="5">
        <v>45789</v>
      </c>
      <c r="EZ227" s="6">
        <f t="shared" si="68"/>
        <v>6.7816563997262147</v>
      </c>
      <c r="FA227" s="7">
        <f>_xlfn.XLOOKUP(FA$1&amp;"|"&amp;TEXT($C227,"yyyymmdd"), RRPS_ALL[Key], RRPS_ALL[Yield to Maturity], "")</f>
        <v>0.42449700000000001</v>
      </c>
      <c r="FB227" s="6">
        <f>_xlfn.XLOOKUP(FB$1&amp;"|"&amp;TEXT($C227,"yyyymmdd"), RRPS_ALL[Key], RRPS_ALL[Mid Price], "")</f>
        <v>104.77549999999999</v>
      </c>
      <c r="FC227" s="6">
        <f>_xlfn.XLOOKUP(FC$1&amp;"|"&amp;TEXT($C227,"yyyymmdd"), RRPS_ALL[Key], RRPS_ALL[Mid Yield], "")</f>
        <v>0.41202299999999997</v>
      </c>
      <c r="FD227" s="6">
        <f>_xlfn.XLOOKUP(FD$1&amp;"|"&amp;TEXT($C227,"yyyymmdd"), RRPS_ALL[Key], RRPS_ALL[Dirty Mid], "")</f>
        <v>104.77549999999999</v>
      </c>
      <c r="FE227" s="6">
        <f>_xlfn.XLOOKUP(FE$1&amp;"|"&amp;TEXT($C227,"yyyymmdd"), RRPS_ALL[Key], RRPS_ALL[Clean Price Mid], "")</f>
        <v>104.77549999999999</v>
      </c>
      <c r="FF227" s="6">
        <v>0.01</v>
      </c>
      <c r="FG227" s="5">
        <v>46338</v>
      </c>
      <c r="FH227" s="6">
        <f t="shared" si="72"/>
        <v>8.2853665956799514</v>
      </c>
      <c r="FI227" s="7">
        <f>_xlfn.XLOOKUP(FI$1&amp;"|"&amp;TEXT($C227,"yyyymmdd"), RRPS_ALL[Key], RRPS_ALL[Yield to Maturity], "")</f>
        <v>0.60659799999999997</v>
      </c>
      <c r="FJ227" s="6">
        <f>_xlfn.XLOOKUP(FJ$1&amp;"|"&amp;TEXT($C227,"yyyymmdd"), RRPS_ALL[Key], RRPS_ALL[Mid Price], "")</f>
        <v>101.4765</v>
      </c>
      <c r="FK227" s="6">
        <f>_xlfn.XLOOKUP(FK$1&amp;"|"&amp;TEXT($C227,"yyyymmdd"), RRPS_ALL[Key], RRPS_ALL[Mid Yield], "")</f>
        <v>0.59413000000000005</v>
      </c>
      <c r="FL227" s="6">
        <f>_xlfn.XLOOKUP(FL$1&amp;"|"&amp;TEXT($C227,"yyyymmdd"), RRPS_ALL[Key], RRPS_ALL[Dirty Mid], "")</f>
        <v>101.4765</v>
      </c>
      <c r="FM227" s="6">
        <f>_xlfn.XLOOKUP(FM$1&amp;"|"&amp;TEXT($C227,"yyyymmdd"), RRPS_ALL[Key], RRPS_ALL[Clean Price Mid], "")</f>
        <v>101.4765</v>
      </c>
      <c r="FN227" s="6">
        <v>7.4999999999999997E-3</v>
      </c>
      <c r="FO227" s="5">
        <v>46885</v>
      </c>
      <c r="FP227" s="6">
        <f t="shared" si="70"/>
        <v>9.7817322050771534</v>
      </c>
      <c r="FQ227" s="7">
        <f>_xlfn.XLOOKUP(FQ$1&amp;"|"&amp;TEXT($C227,"yyyymmdd"), RRPS_ALL[Key], RRPS_ALL[Yield to Maturity], "")</f>
        <v>0.79059999999999997</v>
      </c>
      <c r="FR227" s="6">
        <f>_xlfn.XLOOKUP(FR$1&amp;"|"&amp;TEXT($C227,"yyyymmdd"), RRPS_ALL[Key], RRPS_ALL[Mid Price], "")</f>
        <v>99.670500000000004</v>
      </c>
      <c r="FS227" s="6">
        <f>_xlfn.XLOOKUP(FS$1&amp;"|"&amp;TEXT($C227,"yyyymmdd"), RRPS_ALL[Key], RRPS_ALL[Mid Yield], "")</f>
        <v>0.78062799999999999</v>
      </c>
      <c r="FT227" s="6">
        <f>_xlfn.XLOOKUP(FT$1&amp;"|"&amp;TEXT($C227,"yyyymmdd"), RRPS_ALL[Key], RRPS_ALL[Dirty Mid], "")</f>
        <v>99.670500000000004</v>
      </c>
      <c r="FU227" s="6">
        <f>_xlfn.XLOOKUP(FU$1&amp;"|"&amp;TEXT($C227,"yyyymmdd"), RRPS_ALL[Key], RRPS_ALL[Clean Price Mid], "")</f>
        <v>99.670500000000004</v>
      </c>
      <c r="FV227" s="6">
        <v>7.4999999999999997E-3</v>
      </c>
      <c r="FW227" s="5">
        <v>47434</v>
      </c>
      <c r="FX227" s="6">
        <f t="shared" si="74"/>
        <v>11.285420944558522</v>
      </c>
      <c r="FY227" s="7" t="str">
        <f>_xlfn.XLOOKUP(FY$1&amp;"|"&amp;TEXT($C227,"yyyymmdd"), RRPS_ALL[Key], RRPS_ALL[Yield to Maturity], "")</f>
        <v/>
      </c>
      <c r="FZ227" s="6" t="str">
        <f>_xlfn.XLOOKUP(FZ$1&amp;"|"&amp;TEXT($C227,"yyyymmdd"), RRPS_ALL[Key], RRPS_ALL[Mid Price], "")</f>
        <v/>
      </c>
      <c r="GA227" s="6" t="str">
        <f>_xlfn.XLOOKUP(GA$1&amp;"|"&amp;TEXT($C227,"yyyymmdd"), RRPS_ALL[Key], RRPS_ALL[Mid Yield], "")</f>
        <v/>
      </c>
      <c r="GB227" s="6" t="str">
        <f>_xlfn.XLOOKUP(GB$1&amp;"|"&amp;TEXT($C227,"yyyymmdd"), RRPS_ALL[Key], RRPS_ALL[Dirty Mid], "")</f>
        <v/>
      </c>
      <c r="GC227" s="6" t="str">
        <f>_xlfn.XLOOKUP(GC$1&amp;"|"&amp;TEXT($C227,"yyyymmdd"), RRPS_ALL[Key], RRPS_ALL[Clean Price Mid], "")</f>
        <v/>
      </c>
      <c r="GD227" s="6"/>
      <c r="GE227" s="6"/>
      <c r="GF227" s="6"/>
      <c r="GG227" s="7" t="str">
        <f>_xlfn.XLOOKUP(GG$1&amp;"|"&amp;TEXT($C227,"yyyymmdd"), RRPS_ALL[Key], RRPS_ALL[Yield to Maturity], "")</f>
        <v/>
      </c>
      <c r="GH227" s="6" t="str">
        <f>_xlfn.XLOOKUP(GH$1&amp;"|"&amp;TEXT($C227,"yyyymmdd"), RRPS_ALL[Key], RRPS_ALL[Mid Price], "")</f>
        <v/>
      </c>
      <c r="GI227" s="6" t="str">
        <f>_xlfn.XLOOKUP(GI$1&amp;"|"&amp;TEXT($C227,"yyyymmdd"), RRPS_ALL[Key], RRPS_ALL[Mid Yield], "")</f>
        <v/>
      </c>
      <c r="GJ227" s="6" t="str">
        <f>_xlfn.XLOOKUP(GJ$1&amp;"|"&amp;TEXT($C227,"yyyymmdd"), RRPS_ALL[Key], RRPS_ALL[Dirty Mid], "")</f>
        <v/>
      </c>
      <c r="GK227" s="6" t="str">
        <f>_xlfn.XLOOKUP(GK$1&amp;"|"&amp;TEXT($C227,"yyyymmdd"), RRPS_ALL[Key], RRPS_ALL[Clean Price Mid], "")</f>
        <v/>
      </c>
      <c r="GL227" s="6"/>
      <c r="GM227" s="6"/>
      <c r="GN227" s="6"/>
      <c r="GO227" s="7" t="str">
        <f>_xlfn.XLOOKUP(GO$1&amp;"|"&amp;TEXT($C227,"yyyymmdd"), RRPS_ALL[Key], RRPS_ALL[Yield to Maturity], "")</f>
        <v/>
      </c>
      <c r="GP227" s="6" t="str">
        <f>_xlfn.XLOOKUP(GP$1&amp;"|"&amp;TEXT($C227,"yyyymmdd"), RRPS_ALL[Key], RRPS_ALL[Mid Price], "")</f>
        <v/>
      </c>
      <c r="GQ227" s="6" t="str">
        <f>_xlfn.XLOOKUP(GQ$1&amp;"|"&amp;TEXT($C227,"yyyymmdd"), RRPS_ALL[Key], RRPS_ALL[Mid Yield], "")</f>
        <v/>
      </c>
      <c r="GR227" s="6" t="str">
        <f>_xlfn.XLOOKUP(GR$1&amp;"|"&amp;TEXT($C227,"yyyymmdd"), RRPS_ALL[Key], RRPS_ALL[Dirty Mid], "")</f>
        <v/>
      </c>
      <c r="GS227" s="6" t="str">
        <f>_xlfn.XLOOKUP(GS$1&amp;"|"&amp;TEXT($C227,"yyyymmdd"), RRPS_ALL[Key], RRPS_ALL[Clean Price Mid], "")</f>
        <v/>
      </c>
      <c r="GT227" s="6"/>
      <c r="GU227" s="6"/>
      <c r="GV227" s="6"/>
      <c r="GW227" s="7" t="str">
        <f>_xlfn.XLOOKUP(GW$1&amp;"|"&amp;TEXT($C227,"yyyymmdd"), RRPS_ALL[Key], RRPS_ALL[Yield to Maturity], "")</f>
        <v/>
      </c>
      <c r="GX227" s="6" t="str">
        <f>_xlfn.XLOOKUP(GX$1&amp;"|"&amp;TEXT($C227,"yyyymmdd"), RRPS_ALL[Key], RRPS_ALL[Mid Price], "")</f>
        <v/>
      </c>
      <c r="GY227" s="6" t="str">
        <f>_xlfn.XLOOKUP(GY$1&amp;"|"&amp;TEXT($C227,"yyyymmdd"), RRPS_ALL[Key], RRPS_ALL[Mid Yield], "")</f>
        <v/>
      </c>
      <c r="GZ227" s="6" t="str">
        <f>_xlfn.XLOOKUP(GZ$1&amp;"|"&amp;TEXT($C227,"yyyymmdd"), RRPS_ALL[Key], RRPS_ALL[Dirty Mid], "")</f>
        <v/>
      </c>
      <c r="HA227" s="6" t="str">
        <f>_xlfn.XLOOKUP(HA$1&amp;"|"&amp;TEXT($C227,"yyyymmdd"), RRPS_ALL[Key], RRPS_ALL[Clean Price Mid], "")</f>
        <v/>
      </c>
      <c r="HB227" s="6"/>
      <c r="HC227" s="6"/>
      <c r="HD227" s="6"/>
    </row>
    <row r="228" spans="1:212" x14ac:dyDescent="0.2">
      <c r="A228">
        <v>2018</v>
      </c>
      <c r="B228">
        <v>8</v>
      </c>
      <c r="C228" s="5">
        <f t="shared" si="63"/>
        <v>43343</v>
      </c>
      <c r="D228" s="6">
        <v>-1.25</v>
      </c>
      <c r="E228" s="7" t="str">
        <f>_xlfn.XLOOKUP(E$1&amp;"|"&amp;TEXT($C228,"yyyymmdd"), RRPS_ALL[Key], RRPS_ALL[Yield to Maturity], "")</f>
        <v/>
      </c>
      <c r="F228" s="6" t="str">
        <f>_xlfn.XLOOKUP(F$1&amp;"|"&amp;TEXT($C228,"yyyymmdd"), RRPS_ALL[Key], RRPS_ALL[Mid Price], "")</f>
        <v/>
      </c>
      <c r="G228" s="6" t="str">
        <f>_xlfn.XLOOKUP(G$1&amp;"|"&amp;TEXT($C228,"yyyymmdd"), RRPS_ALL[Key], RRPS_ALL[Mid Yield], "")</f>
        <v/>
      </c>
      <c r="H228" s="6" t="str">
        <f>_xlfn.XLOOKUP(H$1&amp;"|"&amp;TEXT($C228,"yyyymmdd"), RRPS_ALL[Key], RRPS_ALL[Dirty Mid], "")</f>
        <v/>
      </c>
      <c r="I228" s="6" t="str">
        <f>_xlfn.XLOOKUP(I$1&amp;"|"&amp;TEXT($C228,"yyyymmdd"), RRPS_ALL[Key], RRPS_ALL[Clean Price Mid], "")</f>
        <v/>
      </c>
      <c r="J228" s="6"/>
      <c r="K228" s="6"/>
      <c r="L228" s="6"/>
      <c r="M228" s="7" t="str">
        <f>_xlfn.XLOOKUP(M$1&amp;"|"&amp;TEXT($C228,"yyyymmdd"), RRPS_ALL[Key], RRPS_ALL[Yield to Maturity], "")</f>
        <v/>
      </c>
      <c r="N228" s="6" t="str">
        <f>_xlfn.XLOOKUP(N$1&amp;"|"&amp;TEXT($C228,"yyyymmdd"), RRPS_ALL[Key], RRPS_ALL[Mid Price], "")</f>
        <v/>
      </c>
      <c r="O228" s="6" t="str">
        <f>_xlfn.XLOOKUP(O$1&amp;"|"&amp;TEXT($C228,"yyyymmdd"), RRPS_ALL[Key], RRPS_ALL[Mid Yield], "")</f>
        <v/>
      </c>
      <c r="P228" s="6" t="str">
        <f>_xlfn.XLOOKUP(P$1&amp;"|"&amp;TEXT($C228,"yyyymmdd"), RRPS_ALL[Key], RRPS_ALL[Dirty Mid], "")</f>
        <v/>
      </c>
      <c r="Q228" s="6" t="str">
        <f>_xlfn.XLOOKUP(Q$1&amp;"|"&amp;TEXT($C228,"yyyymmdd"), RRPS_ALL[Key], RRPS_ALL[Clean Price Mid], "")</f>
        <v/>
      </c>
      <c r="R228" s="6"/>
      <c r="S228" s="6"/>
      <c r="T228" s="6"/>
      <c r="U228" s="7" t="str">
        <f>_xlfn.XLOOKUP(U$1&amp;"|"&amp;TEXT($C228,"yyyymmdd"), RRPS_ALL[Key], RRPS_ALL[Yield to Maturity], "")</f>
        <v/>
      </c>
      <c r="V228" s="6" t="str">
        <f>_xlfn.XLOOKUP(V$1&amp;"|"&amp;TEXT($C228,"yyyymmdd"), RRPS_ALL[Key], RRPS_ALL[Mid Price], "")</f>
        <v/>
      </c>
      <c r="W228" s="6" t="str">
        <f>_xlfn.XLOOKUP(W$1&amp;"|"&amp;TEXT($C228,"yyyymmdd"), RRPS_ALL[Key], RRPS_ALL[Mid Yield], "")</f>
        <v/>
      </c>
      <c r="X228" s="6" t="str">
        <f>_xlfn.XLOOKUP(X$1&amp;"|"&amp;TEXT($C228,"yyyymmdd"), RRPS_ALL[Key], RRPS_ALL[Dirty Mid], "")</f>
        <v/>
      </c>
      <c r="Y228" s="6" t="str">
        <f>_xlfn.XLOOKUP(Y$1&amp;"|"&amp;TEXT($C228,"yyyymmdd"), RRPS_ALL[Key], RRPS_ALL[Clean Price Mid], "")</f>
        <v/>
      </c>
      <c r="Z228" s="6"/>
      <c r="AA228" s="6"/>
      <c r="AB228" s="6"/>
      <c r="AC228" s="7" t="str">
        <f>_xlfn.XLOOKUP(AC$1&amp;"|"&amp;TEXT($C228,"yyyymmdd"), RRPS_ALL[Key], RRPS_ALL[Yield to Maturity], "")</f>
        <v/>
      </c>
      <c r="AD228" s="6" t="str">
        <f>_xlfn.XLOOKUP(AD$1&amp;"|"&amp;TEXT($C228,"yyyymmdd"), RRPS_ALL[Key], RRPS_ALL[Mid Price], "")</f>
        <v/>
      </c>
      <c r="AE228" s="6" t="str">
        <f>_xlfn.XLOOKUP(AE$1&amp;"|"&amp;TEXT($C228,"yyyymmdd"), RRPS_ALL[Key], RRPS_ALL[Mid Yield], "")</f>
        <v/>
      </c>
      <c r="AF228" s="6" t="str">
        <f>_xlfn.XLOOKUP(AF$1&amp;"|"&amp;TEXT($C228,"yyyymmdd"), RRPS_ALL[Key], RRPS_ALL[Dirty Mid], "")</f>
        <v/>
      </c>
      <c r="AG228" s="6" t="str">
        <f>_xlfn.XLOOKUP(AG$1&amp;"|"&amp;TEXT($C228,"yyyymmdd"), RRPS_ALL[Key], RRPS_ALL[Clean Price Mid], "")</f>
        <v/>
      </c>
      <c r="AH228" s="6"/>
      <c r="AI228" s="6"/>
      <c r="AJ228" s="6"/>
      <c r="AK228" s="7" t="str">
        <f>_xlfn.XLOOKUP(AK$1&amp;"|"&amp;TEXT($C228,"yyyymmdd"), RRPS_ALL[Key], RRPS_ALL[Yield to Maturity], "")</f>
        <v/>
      </c>
      <c r="AL228" s="6" t="str">
        <f>_xlfn.XLOOKUP(AL$1&amp;"|"&amp;TEXT($C228,"yyyymmdd"), RRPS_ALL[Key], RRPS_ALL[Mid Price], "")</f>
        <v/>
      </c>
      <c r="AM228" s="6" t="str">
        <f>_xlfn.XLOOKUP(AM$1&amp;"|"&amp;TEXT($C228,"yyyymmdd"), RRPS_ALL[Key], RRPS_ALL[Mid Yield], "")</f>
        <v/>
      </c>
      <c r="AN228" s="6" t="str">
        <f>_xlfn.XLOOKUP(AN$1&amp;"|"&amp;TEXT($C228,"yyyymmdd"), RRPS_ALL[Key], RRPS_ALL[Dirty Mid], "")</f>
        <v/>
      </c>
      <c r="AO228" s="6" t="str">
        <f>_xlfn.XLOOKUP(AO$1&amp;"|"&amp;TEXT($C228,"yyyymmdd"), RRPS_ALL[Key], RRPS_ALL[Clean Price Mid], "")</f>
        <v/>
      </c>
      <c r="AP228" s="6"/>
      <c r="AQ228" s="6"/>
      <c r="AR228" s="6"/>
      <c r="AS228" s="7" t="str">
        <f>_xlfn.XLOOKUP(AS$1&amp;"|"&amp;TEXT($C228,"yyyymmdd"), RRPS_ALL[Key], RRPS_ALL[Yield to Maturity], "")</f>
        <v/>
      </c>
      <c r="AT228" s="6" t="str">
        <f>_xlfn.XLOOKUP(AT$1&amp;"|"&amp;TEXT($C228,"yyyymmdd"), RRPS_ALL[Key], RRPS_ALL[Mid Price], "")</f>
        <v/>
      </c>
      <c r="AU228" s="6" t="str">
        <f>_xlfn.XLOOKUP(AU$1&amp;"|"&amp;TEXT($C228,"yyyymmdd"), RRPS_ALL[Key], RRPS_ALL[Mid Yield], "")</f>
        <v/>
      </c>
      <c r="AV228" s="6" t="str">
        <f>_xlfn.XLOOKUP(AV$1&amp;"|"&amp;TEXT($C228,"yyyymmdd"), RRPS_ALL[Key], RRPS_ALL[Dirty Mid], "")</f>
        <v/>
      </c>
      <c r="AW228" s="6" t="str">
        <f>_xlfn.XLOOKUP(AW$1&amp;"|"&amp;TEXT($C228,"yyyymmdd"), RRPS_ALL[Key], RRPS_ALL[Clean Price Mid], "")</f>
        <v/>
      </c>
      <c r="AX228" s="6"/>
      <c r="AY228" s="6"/>
      <c r="AZ228" s="6"/>
      <c r="BA228" s="7" t="str">
        <f>_xlfn.XLOOKUP(BA$1&amp;"|"&amp;TEXT($C228,"yyyymmdd"), RRPS_ALL[Key], RRPS_ALL[Yield to Maturity], "")</f>
        <v/>
      </c>
      <c r="BB228" s="6" t="str">
        <f>_xlfn.XLOOKUP(BB$1&amp;"|"&amp;TEXT($C228,"yyyymmdd"), RRPS_ALL[Key], RRPS_ALL[Mid Price], "")</f>
        <v/>
      </c>
      <c r="BC228" s="6" t="str">
        <f>_xlfn.XLOOKUP(BC$1&amp;"|"&amp;TEXT($C228,"yyyymmdd"), RRPS_ALL[Key], RRPS_ALL[Mid Yield], "")</f>
        <v/>
      </c>
      <c r="BD228" s="6" t="str">
        <f>_xlfn.XLOOKUP(BD$1&amp;"|"&amp;TEXT($C228,"yyyymmdd"), RRPS_ALL[Key], RRPS_ALL[Dirty Mid], "")</f>
        <v/>
      </c>
      <c r="BE228" s="6" t="str">
        <f>_xlfn.XLOOKUP(BE$1&amp;"|"&amp;TEXT($C228,"yyyymmdd"), RRPS_ALL[Key], RRPS_ALL[Clean Price Mid], "")</f>
        <v/>
      </c>
      <c r="BF228" s="6"/>
      <c r="BG228" s="6"/>
      <c r="BH228" s="6"/>
      <c r="BI228" s="7" t="str">
        <f>_xlfn.XLOOKUP(BI$1&amp;"|"&amp;TEXT($C228,"yyyymmdd"), RRPS_ALL[Key], RRPS_ALL[Yield to Maturity], "")</f>
        <v/>
      </c>
      <c r="BJ228" s="6" t="str">
        <f>_xlfn.XLOOKUP(BJ$1&amp;"|"&amp;TEXT($C228,"yyyymmdd"), RRPS_ALL[Key], RRPS_ALL[Mid Price], "")</f>
        <v/>
      </c>
      <c r="BK228" s="6" t="str">
        <f>_xlfn.XLOOKUP(BK$1&amp;"|"&amp;TEXT($C228,"yyyymmdd"), RRPS_ALL[Key], RRPS_ALL[Mid Yield], "")</f>
        <v/>
      </c>
      <c r="BL228" s="6" t="str">
        <f>_xlfn.XLOOKUP(BL$1&amp;"|"&amp;TEXT($C228,"yyyymmdd"), RRPS_ALL[Key], RRPS_ALL[Dirty Mid], "")</f>
        <v/>
      </c>
      <c r="BM228" s="6" t="str">
        <f>_xlfn.XLOOKUP(BM$1&amp;"|"&amp;TEXT($C228,"yyyymmdd"), RRPS_ALL[Key], RRPS_ALL[Clean Price Mid], "")</f>
        <v/>
      </c>
      <c r="BN228" s="6"/>
      <c r="BO228" s="6"/>
      <c r="BP228" s="6"/>
      <c r="BQ228" s="7">
        <f>_xlfn.XLOOKUP(BQ$1&amp;"|"&amp;TEXT($C228,"yyyymmdd"), RRPS_ALL[Key], RRPS_ALL[Yield to Maturity], "")</f>
        <v>-0.51617100000000005</v>
      </c>
      <c r="BR228" s="6">
        <f>_xlfn.XLOOKUP(BR$1&amp;"|"&amp;TEXT($C228,"yyyymmdd"), RRPS_ALL[Key], RRPS_ALL[Mid Price], "")</f>
        <v>112.4965</v>
      </c>
      <c r="BS228" s="6">
        <f>_xlfn.XLOOKUP(BS$1&amp;"|"&amp;TEXT($C228,"yyyymmdd"), RRPS_ALL[Key], RRPS_ALL[Mid Yield], "")</f>
        <v>-0.52589200000000003</v>
      </c>
      <c r="BT228" s="6">
        <f>_xlfn.XLOOKUP(BT$1&amp;"|"&amp;TEXT($C228,"yyyymmdd"), RRPS_ALL[Key], RRPS_ALL[Dirty Mid], "")</f>
        <v>112.4965</v>
      </c>
      <c r="BU228" s="6">
        <f>_xlfn.XLOOKUP(BU$1&amp;"|"&amp;TEXT($C228,"yyyymmdd"), RRPS_ALL[Key], RRPS_ALL[Clean Price Mid], "")</f>
        <v>112.4965</v>
      </c>
      <c r="BV228" s="6">
        <v>0.05</v>
      </c>
      <c r="BW228" s="5">
        <v>44166</v>
      </c>
      <c r="BX228" s="6">
        <f t="shared" si="69"/>
        <v>2.2527372262773722</v>
      </c>
      <c r="BY228" s="7" t="str">
        <f>_xlfn.XLOOKUP(BY$1&amp;"|"&amp;TEXT($C228,"yyyymmdd"), RRPS_ALL[Key], RRPS_ALL[Yield to Maturity], "")</f>
        <v/>
      </c>
      <c r="BZ228" s="6" t="str">
        <f>_xlfn.XLOOKUP(BZ$1&amp;"|"&amp;TEXT($C228,"yyyymmdd"), RRPS_ALL[Key], RRPS_ALL[Mid Price], "")</f>
        <v/>
      </c>
      <c r="CA228" s="6" t="str">
        <f>_xlfn.XLOOKUP(CA$1&amp;"|"&amp;TEXT($C228,"yyyymmdd"), RRPS_ALL[Key], RRPS_ALL[Mid Yield], "")</f>
        <v/>
      </c>
      <c r="CB228" s="6" t="str">
        <f>_xlfn.XLOOKUP(CB$1&amp;"|"&amp;TEXT($C228,"yyyymmdd"), RRPS_ALL[Key], RRPS_ALL[Dirty Mid], "")</f>
        <v/>
      </c>
      <c r="CC228" s="6" t="str">
        <f>_xlfn.XLOOKUP(CC$1&amp;"|"&amp;TEXT($C228,"yyyymmdd"), RRPS_ALL[Key], RRPS_ALL[Clean Price Mid], "")</f>
        <v/>
      </c>
      <c r="CD228" s="6"/>
      <c r="CE228" s="6"/>
      <c r="CF228" s="6"/>
      <c r="CG228" s="7" t="str">
        <f>_xlfn.XLOOKUP(CG$1&amp;"|"&amp;TEXT($C228,"yyyymmdd"), RRPS_ALL[Key], RRPS_ALL[Yield to Maturity], "")</f>
        <v/>
      </c>
      <c r="CH228" s="6" t="str">
        <f>_xlfn.XLOOKUP(CH$1&amp;"|"&amp;TEXT($C228,"yyyymmdd"), RRPS_ALL[Key], RRPS_ALL[Mid Price], "")</f>
        <v/>
      </c>
      <c r="CI228" s="6" t="str">
        <f>_xlfn.XLOOKUP(CI$1&amp;"|"&amp;TEXT($C228,"yyyymmdd"), RRPS_ALL[Key], RRPS_ALL[Mid Yield], "")</f>
        <v/>
      </c>
      <c r="CJ228" s="6" t="str">
        <f>_xlfn.XLOOKUP(CJ$1&amp;"|"&amp;TEXT($C228,"yyyymmdd"), RRPS_ALL[Key], RRPS_ALL[Dirty Mid], "")</f>
        <v/>
      </c>
      <c r="CK228" s="6" t="str">
        <f>_xlfn.XLOOKUP(CK$1&amp;"|"&amp;TEXT($C228,"yyyymmdd"), RRPS_ALL[Key], RRPS_ALL[Clean Price Mid], "")</f>
        <v/>
      </c>
      <c r="CL228" s="6"/>
      <c r="CM228" s="6"/>
      <c r="CN228" s="6"/>
      <c r="CO228" s="7" t="str">
        <f>_xlfn.XLOOKUP(CO$1&amp;"|"&amp;TEXT($C228,"yyyymmdd"), RRPS_ALL[Key], RRPS_ALL[Yield to Maturity], "")</f>
        <v/>
      </c>
      <c r="CP228" s="6" t="str">
        <f>_xlfn.XLOOKUP(CP$1&amp;"|"&amp;TEXT($C228,"yyyymmdd"), RRPS_ALL[Key], RRPS_ALL[Mid Price], "")</f>
        <v/>
      </c>
      <c r="CQ228" s="6" t="str">
        <f>_xlfn.XLOOKUP(CQ$1&amp;"|"&amp;TEXT($C228,"yyyymmdd"), RRPS_ALL[Key], RRPS_ALL[Mid Yield], "")</f>
        <v/>
      </c>
      <c r="CR228" s="6" t="str">
        <f>_xlfn.XLOOKUP(CR$1&amp;"|"&amp;TEXT($C228,"yyyymmdd"), RRPS_ALL[Key], RRPS_ALL[Dirty Mid], "")</f>
        <v/>
      </c>
      <c r="CS228" s="6" t="str">
        <f>_xlfn.XLOOKUP(CS$1&amp;"|"&amp;TEXT($C228,"yyyymmdd"), RRPS_ALL[Key], RRPS_ALL[Clean Price Mid], "")</f>
        <v/>
      </c>
      <c r="CT228" s="6"/>
      <c r="CU228" s="6"/>
      <c r="CV228" s="6"/>
      <c r="CW228" s="7" t="str">
        <f>_xlfn.XLOOKUP(CW$1&amp;"|"&amp;TEXT($C228,"yyyymmdd"), RRPS_ALL[Key], RRPS_ALL[Yield to Maturity], "")</f>
        <v/>
      </c>
      <c r="CX228" s="6" t="str">
        <f>_xlfn.XLOOKUP(CX$1&amp;"|"&amp;TEXT($C228,"yyyymmdd"), RRPS_ALL[Key], RRPS_ALL[Mid Price], "")</f>
        <v/>
      </c>
      <c r="CY228" s="6" t="str">
        <f>_xlfn.XLOOKUP(CY$1&amp;"|"&amp;TEXT($C228,"yyyymmdd"), RRPS_ALL[Key], RRPS_ALL[Mid Yield], "")</f>
        <v/>
      </c>
      <c r="CZ228" s="6" t="str">
        <f>_xlfn.XLOOKUP(CZ$1&amp;"|"&amp;TEXT($C228,"yyyymmdd"), RRPS_ALL[Key], RRPS_ALL[Dirty Mid], "")</f>
        <v/>
      </c>
      <c r="DA228" s="6" t="str">
        <f>_xlfn.XLOOKUP(DA$1&amp;"|"&amp;TEXT($C228,"yyyymmdd"), RRPS_ALL[Key], RRPS_ALL[Clean Price Mid], "")</f>
        <v/>
      </c>
      <c r="DB228" s="6"/>
      <c r="DC228" s="6"/>
      <c r="DD228" s="6"/>
      <c r="DE228" s="7">
        <f>_xlfn.XLOOKUP(DE$1&amp;"|"&amp;TEXT($C228,"yyyymmdd"), RRPS_ALL[Key], RRPS_ALL[Yield to Maturity], "")</f>
        <v>-0.782138</v>
      </c>
      <c r="DF228" s="6">
        <f>_xlfn.XLOOKUP(DF$1&amp;"|"&amp;TEXT($C228,"yyyymmdd"), RRPS_ALL[Key], RRPS_ALL[Mid Price], "")</f>
        <v>102.6605</v>
      </c>
      <c r="DG228" s="6">
        <f>_xlfn.XLOOKUP(DG$1&amp;"|"&amp;TEXT($C228,"yyyymmdd"), RRPS_ALL[Key], RRPS_ALL[Mid Yield], "")</f>
        <v>-0.80581999999999998</v>
      </c>
      <c r="DH228" s="6">
        <f>_xlfn.XLOOKUP(DH$1&amp;"|"&amp;TEXT($C228,"yyyymmdd"), RRPS_ALL[Key], RRPS_ALL[Dirty Mid], "")</f>
        <v>102.6605</v>
      </c>
      <c r="DI228" s="6">
        <f>_xlfn.XLOOKUP(DI$1&amp;"|"&amp;TEXT($C228,"yyyymmdd"), RRPS_ALL[Key], RRPS_ALL[Clean Price Mid], "")</f>
        <v>102.6605</v>
      </c>
      <c r="DJ228" s="6">
        <v>4.2500000000000003E-2</v>
      </c>
      <c r="DK228" s="5">
        <v>43536</v>
      </c>
      <c r="DL228" s="6">
        <f t="shared" si="75"/>
        <v>0.52876712328767128</v>
      </c>
      <c r="DM228" s="7">
        <f>_xlfn.XLOOKUP(DM$1&amp;"|"&amp;TEXT($C228,"yyyymmdd"), RRPS_ALL[Key], RRPS_ALL[Yield to Maturity], "")</f>
        <v>1.2170179999999999</v>
      </c>
      <c r="DN228" s="6">
        <f>_xlfn.XLOOKUP(DN$1&amp;"|"&amp;TEXT($C228,"yyyymmdd"), RRPS_ALL[Key], RRPS_ALL[Mid Price], "")</f>
        <v>141.88300000000001</v>
      </c>
      <c r="DO228" s="6">
        <f>_xlfn.XLOOKUP(DO$1&amp;"|"&amp;TEXT($C228,"yyyymmdd"), RRPS_ALL[Key], RRPS_ALL[Mid Yield], "")</f>
        <v>1.191964</v>
      </c>
      <c r="DP228" s="6">
        <f>_xlfn.XLOOKUP(DP$1&amp;"|"&amp;TEXT($C228,"yyyymmdd"), RRPS_ALL[Key], RRPS_ALL[Dirty Mid], "")</f>
        <v>141.88300000000001</v>
      </c>
      <c r="DQ228" s="6">
        <f>_xlfn.XLOOKUP(DQ$1&amp;"|"&amp;TEXT($C228,"yyyymmdd"), RRPS_ALL[Key], RRPS_ALL[Clean Price Mid], "")</f>
        <v>141.88300000000001</v>
      </c>
      <c r="DR228" s="6">
        <v>3.5000000000000003E-2</v>
      </c>
      <c r="DS228" s="5">
        <v>50859</v>
      </c>
      <c r="DT228" s="6">
        <f t="shared" ref="DT228:DT259" si="76">YEARFRAC(C228,DS228,1)</f>
        <v>20.578967019290602</v>
      </c>
      <c r="DU228" s="7">
        <f>_xlfn.XLOOKUP(DU$1&amp;"|"&amp;TEXT($C228,"yyyymmdd"), RRPS_ALL[Key], RRPS_ALL[Yield to Maturity], "")</f>
        <v>-0.26104899999999998</v>
      </c>
      <c r="DV228" s="6">
        <f>_xlfn.XLOOKUP(DV$1&amp;"|"&amp;TEXT($C228,"yyyymmdd"), RRPS_ALL[Key], RRPS_ALL[Mid Price], "")</f>
        <v>114.2225</v>
      </c>
      <c r="DW228" s="6">
        <f>_xlfn.XLOOKUP(DW$1&amp;"|"&amp;TEXT($C228,"yyyymmdd"), RRPS_ALL[Key], RRPS_ALL[Mid Yield], "")</f>
        <v>-0.27590199999999998</v>
      </c>
      <c r="DX228" s="6">
        <f>_xlfn.XLOOKUP(DX$1&amp;"|"&amp;TEXT($C228,"yyyymmdd"), RRPS_ALL[Key], RRPS_ALL[Dirty Mid], "")</f>
        <v>114.2225</v>
      </c>
      <c r="DY228" s="6">
        <f>_xlfn.XLOOKUP(DY$1&amp;"|"&amp;TEXT($C228,"yyyymmdd"), RRPS_ALL[Key], RRPS_ALL[Clean Price Mid], "")</f>
        <v>114.2225</v>
      </c>
      <c r="DZ228" s="6">
        <v>3.5000000000000003E-2</v>
      </c>
      <c r="EA228" s="5">
        <v>44713</v>
      </c>
      <c r="EB228" s="6">
        <f t="shared" si="67"/>
        <v>3.751369112814896</v>
      </c>
      <c r="EC228" s="7">
        <f>_xlfn.XLOOKUP(EC$1&amp;"|"&amp;TEXT($C228,"yyyymmdd"), RRPS_ALL[Key], RRPS_ALL[Yield to Maturity], "")</f>
        <v>0</v>
      </c>
      <c r="ED228" s="6">
        <f>_xlfn.XLOOKUP(ED$1&amp;"|"&amp;TEXT($C228,"yyyymmdd"), RRPS_ALL[Key], RRPS_ALL[Mid Price], "")</f>
        <v>0</v>
      </c>
      <c r="EE228" s="6">
        <f>_xlfn.XLOOKUP(EE$1&amp;"|"&amp;TEXT($C228,"yyyymmdd"), RRPS_ALL[Key], RRPS_ALL[Mid Yield], "")</f>
        <v>0</v>
      </c>
      <c r="EF228" s="6">
        <f>_xlfn.XLOOKUP(EF$1&amp;"|"&amp;TEXT($C228,"yyyymmdd"), RRPS_ALL[Key], RRPS_ALL[Dirty Mid], "")</f>
        <v>0</v>
      </c>
      <c r="EG228" s="6">
        <f>_xlfn.XLOOKUP(EG$1&amp;"|"&amp;TEXT($C228,"yyyymmdd"), RRPS_ALL[Key], RRPS_ALL[Clean Price Mid], "")</f>
        <v>0</v>
      </c>
      <c r="EH228" s="6">
        <v>2.2499999999999999E-2</v>
      </c>
      <c r="EI228" s="5">
        <v>48366</v>
      </c>
      <c r="EJ228" s="6">
        <f t="shared" si="66"/>
        <v>13.751597006753057</v>
      </c>
      <c r="EK228" s="7">
        <f>_xlfn.XLOOKUP(EK$1&amp;"|"&amp;TEXT($C228,"yyyymmdd"), RRPS_ALL[Key], RRPS_ALL[Yield to Maturity], "")</f>
        <v>-4.5666999999999999E-2</v>
      </c>
      <c r="EL228" s="6">
        <f>_xlfn.XLOOKUP(EL$1&amp;"|"&amp;TEXT($C228,"yyyymmdd"), RRPS_ALL[Key], RRPS_ALL[Mid Price], "")</f>
        <v>108.09050000000001</v>
      </c>
      <c r="EM228" s="6">
        <f>_xlfn.XLOOKUP(EM$1&amp;"|"&amp;TEXT($C228,"yyyymmdd"), RRPS_ALL[Key], RRPS_ALL[Mid Yield], "")</f>
        <v>-5.5573999999999998E-2</v>
      </c>
      <c r="EN228" s="6">
        <f>_xlfn.XLOOKUP(EN$1&amp;"|"&amp;TEXT($C228,"yyyymmdd"), RRPS_ALL[Key], RRPS_ALL[Dirty Mid], "")</f>
        <v>108.09050000000001</v>
      </c>
      <c r="EO228" s="6">
        <f>_xlfn.XLOOKUP(EO$1&amp;"|"&amp;TEXT($C228,"yyyymmdd"), RRPS_ALL[Key], RRPS_ALL[Clean Price Mid], "")</f>
        <v>108.09050000000001</v>
      </c>
      <c r="EP228" s="6">
        <v>1.4999999999999999E-2</v>
      </c>
      <c r="EQ228" s="5">
        <v>45243</v>
      </c>
      <c r="ER228" s="6">
        <f t="shared" si="73"/>
        <v>5.2031036056595159</v>
      </c>
      <c r="ES228" s="7">
        <f>_xlfn.XLOOKUP(ES$1&amp;"|"&amp;TEXT($C228,"yyyymmdd"), RRPS_ALL[Key], RRPS_ALL[Yield to Maturity], "")</f>
        <v>0.138179</v>
      </c>
      <c r="ET228" s="6">
        <f>_xlfn.XLOOKUP(ET$1&amp;"|"&amp;TEXT($C228,"yyyymmdd"), RRPS_ALL[Key], RRPS_ALL[Mid Price], "")</f>
        <v>115.80500000000001</v>
      </c>
      <c r="EU228" s="6">
        <f>_xlfn.XLOOKUP(EU$1&amp;"|"&amp;TEXT($C228,"yyyymmdd"), RRPS_ALL[Key], RRPS_ALL[Mid Yield], "")</f>
        <v>0.12564800000000001</v>
      </c>
      <c r="EV228" s="6">
        <f>_xlfn.XLOOKUP(EV$1&amp;"|"&amp;TEXT($C228,"yyyymmdd"), RRPS_ALL[Key], RRPS_ALL[Dirty Mid], "")</f>
        <v>115.80500000000001</v>
      </c>
      <c r="EW228" s="6">
        <f>_xlfn.XLOOKUP(EW$1&amp;"|"&amp;TEXT($C228,"yyyymmdd"), RRPS_ALL[Key], RRPS_ALL[Clean Price Mid], "")</f>
        <v>115.80500000000001</v>
      </c>
      <c r="EX228" s="6">
        <v>2.5000000000000001E-2</v>
      </c>
      <c r="EY228" s="5">
        <v>45789</v>
      </c>
      <c r="EZ228" s="6">
        <f t="shared" si="68"/>
        <v>6.6967830253251197</v>
      </c>
      <c r="FA228" s="7">
        <f>_xlfn.XLOOKUP(FA$1&amp;"|"&amp;TEXT($C228,"yyyymmdd"), RRPS_ALL[Key], RRPS_ALL[Yield to Maturity], "")</f>
        <v>0.31305699999999997</v>
      </c>
      <c r="FB228" s="6">
        <f>_xlfn.XLOOKUP(FB$1&amp;"|"&amp;TEXT($C228,"yyyymmdd"), RRPS_ALL[Key], RRPS_ALL[Mid Price], "")</f>
        <v>105.6285</v>
      </c>
      <c r="FC228" s="6">
        <f>_xlfn.XLOOKUP(FC$1&amp;"|"&amp;TEXT($C228,"yyyymmdd"), RRPS_ALL[Key], RRPS_ALL[Mid Yield], "")</f>
        <v>0.303093</v>
      </c>
      <c r="FD228" s="6">
        <f>_xlfn.XLOOKUP(FD$1&amp;"|"&amp;TEXT($C228,"yyyymmdd"), RRPS_ALL[Key], RRPS_ALL[Dirty Mid], "")</f>
        <v>105.6285</v>
      </c>
      <c r="FE228" s="6">
        <f>_xlfn.XLOOKUP(FE$1&amp;"|"&amp;TEXT($C228,"yyyymmdd"), RRPS_ALL[Key], RRPS_ALL[Clean Price Mid], "")</f>
        <v>105.6285</v>
      </c>
      <c r="FF228" s="6">
        <v>0.01</v>
      </c>
      <c r="FG228" s="5">
        <v>46338</v>
      </c>
      <c r="FH228" s="6">
        <f t="shared" si="72"/>
        <v>8.2004867660480674</v>
      </c>
      <c r="FI228" s="7">
        <f>_xlfn.XLOOKUP(FI$1&amp;"|"&amp;TEXT($C228,"yyyymmdd"), RRPS_ALL[Key], RRPS_ALL[Yield to Maturity], "")</f>
        <v>0.50599899999999998</v>
      </c>
      <c r="FJ228" s="6">
        <f>_xlfn.XLOOKUP(FJ$1&amp;"|"&amp;TEXT($C228,"yyyymmdd"), RRPS_ALL[Key], RRPS_ALL[Mid Price], "")</f>
        <v>102.4205</v>
      </c>
      <c r="FK228" s="6">
        <f>_xlfn.XLOOKUP(FK$1&amp;"|"&amp;TEXT($C228,"yyyymmdd"), RRPS_ALL[Key], RRPS_ALL[Mid Yield], "")</f>
        <v>0.49355199999999999</v>
      </c>
      <c r="FL228" s="6">
        <f>_xlfn.XLOOKUP(FL$1&amp;"|"&amp;TEXT($C228,"yyyymmdd"), RRPS_ALL[Key], RRPS_ALL[Dirty Mid], "")</f>
        <v>102.4205</v>
      </c>
      <c r="FM228" s="6">
        <f>_xlfn.XLOOKUP(FM$1&amp;"|"&amp;TEXT($C228,"yyyymmdd"), RRPS_ALL[Key], RRPS_ALL[Clean Price Mid], "")</f>
        <v>102.4205</v>
      </c>
      <c r="FN228" s="6">
        <v>7.4999999999999997E-3</v>
      </c>
      <c r="FO228" s="5">
        <v>46885</v>
      </c>
      <c r="FP228" s="6">
        <f t="shared" si="70"/>
        <v>9.6968641114982592</v>
      </c>
      <c r="FQ228" s="7">
        <f>_xlfn.XLOOKUP(FQ$1&amp;"|"&amp;TEXT($C228,"yyyymmdd"), RRPS_ALL[Key], RRPS_ALL[Yield to Maturity], "")</f>
        <v>0.71050000000000002</v>
      </c>
      <c r="FR228" s="6">
        <f>_xlfn.XLOOKUP(FR$1&amp;"|"&amp;TEXT($C228,"yyyymmdd"), RRPS_ALL[Key], RRPS_ALL[Mid Price], "")</f>
        <v>100.58450000000001</v>
      </c>
      <c r="FS228" s="6">
        <f>_xlfn.XLOOKUP(FS$1&amp;"|"&amp;TEXT($C228,"yyyymmdd"), RRPS_ALL[Key], RRPS_ALL[Mid Yield], "")</f>
        <v>0.69552999999999998</v>
      </c>
      <c r="FT228" s="6">
        <f>_xlfn.XLOOKUP(FT$1&amp;"|"&amp;TEXT($C228,"yyyymmdd"), RRPS_ALL[Key], RRPS_ALL[Dirty Mid], "")</f>
        <v>100.58450000000001</v>
      </c>
      <c r="FU228" s="6">
        <f>_xlfn.XLOOKUP(FU$1&amp;"|"&amp;TEXT($C228,"yyyymmdd"), RRPS_ALL[Key], RRPS_ALL[Clean Price Mid], "")</f>
        <v>100.58450000000001</v>
      </c>
      <c r="FV228" s="6">
        <v>7.4999999999999997E-3</v>
      </c>
      <c r="FW228" s="5">
        <v>47434</v>
      </c>
      <c r="FX228" s="6">
        <f t="shared" si="74"/>
        <v>11.200547570157427</v>
      </c>
      <c r="FY228" s="7" t="str">
        <f>_xlfn.XLOOKUP(FY$1&amp;"|"&amp;TEXT($C228,"yyyymmdd"), RRPS_ALL[Key], RRPS_ALL[Yield to Maturity], "")</f>
        <v/>
      </c>
      <c r="FZ228" s="6" t="str">
        <f>_xlfn.XLOOKUP(FZ$1&amp;"|"&amp;TEXT($C228,"yyyymmdd"), RRPS_ALL[Key], RRPS_ALL[Mid Price], "")</f>
        <v/>
      </c>
      <c r="GA228" s="6" t="str">
        <f>_xlfn.XLOOKUP(GA$1&amp;"|"&amp;TEXT($C228,"yyyymmdd"), RRPS_ALL[Key], RRPS_ALL[Mid Yield], "")</f>
        <v/>
      </c>
      <c r="GB228" s="6" t="str">
        <f>_xlfn.XLOOKUP(GB$1&amp;"|"&amp;TEXT($C228,"yyyymmdd"), RRPS_ALL[Key], RRPS_ALL[Dirty Mid], "")</f>
        <v/>
      </c>
      <c r="GC228" s="6" t="str">
        <f>_xlfn.XLOOKUP(GC$1&amp;"|"&amp;TEXT($C228,"yyyymmdd"), RRPS_ALL[Key], RRPS_ALL[Clean Price Mid], "")</f>
        <v/>
      </c>
      <c r="GD228" s="6"/>
      <c r="GE228" s="6"/>
      <c r="GF228" s="6"/>
      <c r="GG228" s="7" t="str">
        <f>_xlfn.XLOOKUP(GG$1&amp;"|"&amp;TEXT($C228,"yyyymmdd"), RRPS_ALL[Key], RRPS_ALL[Yield to Maturity], "")</f>
        <v/>
      </c>
      <c r="GH228" s="6" t="str">
        <f>_xlfn.XLOOKUP(GH$1&amp;"|"&amp;TEXT($C228,"yyyymmdd"), RRPS_ALL[Key], RRPS_ALL[Mid Price], "")</f>
        <v/>
      </c>
      <c r="GI228" s="6" t="str">
        <f>_xlfn.XLOOKUP(GI$1&amp;"|"&amp;TEXT($C228,"yyyymmdd"), RRPS_ALL[Key], RRPS_ALL[Mid Yield], "")</f>
        <v/>
      </c>
      <c r="GJ228" s="6" t="str">
        <f>_xlfn.XLOOKUP(GJ$1&amp;"|"&amp;TEXT($C228,"yyyymmdd"), RRPS_ALL[Key], RRPS_ALL[Dirty Mid], "")</f>
        <v/>
      </c>
      <c r="GK228" s="6" t="str">
        <f>_xlfn.XLOOKUP(GK$1&amp;"|"&amp;TEXT($C228,"yyyymmdd"), RRPS_ALL[Key], RRPS_ALL[Clean Price Mid], "")</f>
        <v/>
      </c>
      <c r="GL228" s="6"/>
      <c r="GM228" s="6"/>
      <c r="GN228" s="6"/>
      <c r="GO228" s="7" t="str">
        <f>_xlfn.XLOOKUP(GO$1&amp;"|"&amp;TEXT($C228,"yyyymmdd"), RRPS_ALL[Key], RRPS_ALL[Yield to Maturity], "")</f>
        <v/>
      </c>
      <c r="GP228" s="6" t="str">
        <f>_xlfn.XLOOKUP(GP$1&amp;"|"&amp;TEXT($C228,"yyyymmdd"), RRPS_ALL[Key], RRPS_ALL[Mid Price], "")</f>
        <v/>
      </c>
      <c r="GQ228" s="6" t="str">
        <f>_xlfn.XLOOKUP(GQ$1&amp;"|"&amp;TEXT($C228,"yyyymmdd"), RRPS_ALL[Key], RRPS_ALL[Mid Yield], "")</f>
        <v/>
      </c>
      <c r="GR228" s="6" t="str">
        <f>_xlfn.XLOOKUP(GR$1&amp;"|"&amp;TEXT($C228,"yyyymmdd"), RRPS_ALL[Key], RRPS_ALL[Dirty Mid], "")</f>
        <v/>
      </c>
      <c r="GS228" s="6" t="str">
        <f>_xlfn.XLOOKUP(GS$1&amp;"|"&amp;TEXT($C228,"yyyymmdd"), RRPS_ALL[Key], RRPS_ALL[Clean Price Mid], "")</f>
        <v/>
      </c>
      <c r="GT228" s="6"/>
      <c r="GU228" s="6"/>
      <c r="GV228" s="6"/>
      <c r="GW228" s="7" t="str">
        <f>_xlfn.XLOOKUP(GW$1&amp;"|"&amp;TEXT($C228,"yyyymmdd"), RRPS_ALL[Key], RRPS_ALL[Yield to Maturity], "")</f>
        <v/>
      </c>
      <c r="GX228" s="6" t="str">
        <f>_xlfn.XLOOKUP(GX$1&amp;"|"&amp;TEXT($C228,"yyyymmdd"), RRPS_ALL[Key], RRPS_ALL[Mid Price], "")</f>
        <v/>
      </c>
      <c r="GY228" s="6" t="str">
        <f>_xlfn.XLOOKUP(GY$1&amp;"|"&amp;TEXT($C228,"yyyymmdd"), RRPS_ALL[Key], RRPS_ALL[Mid Yield], "")</f>
        <v/>
      </c>
      <c r="GZ228" s="6" t="str">
        <f>_xlfn.XLOOKUP(GZ$1&amp;"|"&amp;TEXT($C228,"yyyymmdd"), RRPS_ALL[Key], RRPS_ALL[Dirty Mid], "")</f>
        <v/>
      </c>
      <c r="HA228" s="6" t="str">
        <f>_xlfn.XLOOKUP(HA$1&amp;"|"&amp;TEXT($C228,"yyyymmdd"), RRPS_ALL[Key], RRPS_ALL[Clean Price Mid], "")</f>
        <v/>
      </c>
      <c r="HB228" s="6"/>
      <c r="HC228" s="6"/>
      <c r="HD228" s="6"/>
    </row>
    <row r="229" spans="1:212" x14ac:dyDescent="0.2">
      <c r="A229">
        <v>2018</v>
      </c>
      <c r="B229">
        <v>9</v>
      </c>
      <c r="C229" s="5">
        <f t="shared" si="63"/>
        <v>43373</v>
      </c>
      <c r="D229" s="6">
        <v>-1.25</v>
      </c>
      <c r="E229" s="7" t="str">
        <f>_xlfn.XLOOKUP(E$1&amp;"|"&amp;TEXT($C229,"yyyymmdd"), RRPS_ALL[Key], RRPS_ALL[Yield to Maturity], "")</f>
        <v/>
      </c>
      <c r="F229" s="6" t="str">
        <f>_xlfn.XLOOKUP(F$1&amp;"|"&amp;TEXT($C229,"yyyymmdd"), RRPS_ALL[Key], RRPS_ALL[Mid Price], "")</f>
        <v/>
      </c>
      <c r="G229" s="6" t="str">
        <f>_xlfn.XLOOKUP(G$1&amp;"|"&amp;TEXT($C229,"yyyymmdd"), RRPS_ALL[Key], RRPS_ALL[Mid Yield], "")</f>
        <v/>
      </c>
      <c r="H229" s="6" t="str">
        <f>_xlfn.XLOOKUP(H$1&amp;"|"&amp;TEXT($C229,"yyyymmdd"), RRPS_ALL[Key], RRPS_ALL[Dirty Mid], "")</f>
        <v/>
      </c>
      <c r="I229" s="6" t="str">
        <f>_xlfn.XLOOKUP(I$1&amp;"|"&amp;TEXT($C229,"yyyymmdd"), RRPS_ALL[Key], RRPS_ALL[Clean Price Mid], "")</f>
        <v/>
      </c>
      <c r="J229" s="6"/>
      <c r="K229" s="6"/>
      <c r="L229" s="6"/>
      <c r="M229" s="7" t="str">
        <f>_xlfn.XLOOKUP(M$1&amp;"|"&amp;TEXT($C229,"yyyymmdd"), RRPS_ALL[Key], RRPS_ALL[Yield to Maturity], "")</f>
        <v/>
      </c>
      <c r="N229" s="6" t="str">
        <f>_xlfn.XLOOKUP(N$1&amp;"|"&amp;TEXT($C229,"yyyymmdd"), RRPS_ALL[Key], RRPS_ALL[Mid Price], "")</f>
        <v/>
      </c>
      <c r="O229" s="6" t="str">
        <f>_xlfn.XLOOKUP(O$1&amp;"|"&amp;TEXT($C229,"yyyymmdd"), RRPS_ALL[Key], RRPS_ALL[Mid Yield], "")</f>
        <v/>
      </c>
      <c r="P229" s="6" t="str">
        <f>_xlfn.XLOOKUP(P$1&amp;"|"&amp;TEXT($C229,"yyyymmdd"), RRPS_ALL[Key], RRPS_ALL[Dirty Mid], "")</f>
        <v/>
      </c>
      <c r="Q229" s="6" t="str">
        <f>_xlfn.XLOOKUP(Q$1&amp;"|"&amp;TEXT($C229,"yyyymmdd"), RRPS_ALL[Key], RRPS_ALL[Clean Price Mid], "")</f>
        <v/>
      </c>
      <c r="R229" s="6"/>
      <c r="S229" s="6"/>
      <c r="T229" s="6"/>
      <c r="U229" s="7" t="str">
        <f>_xlfn.XLOOKUP(U$1&amp;"|"&amp;TEXT($C229,"yyyymmdd"), RRPS_ALL[Key], RRPS_ALL[Yield to Maturity], "")</f>
        <v/>
      </c>
      <c r="V229" s="6" t="str">
        <f>_xlfn.XLOOKUP(V$1&amp;"|"&amp;TEXT($C229,"yyyymmdd"), RRPS_ALL[Key], RRPS_ALL[Mid Price], "")</f>
        <v/>
      </c>
      <c r="W229" s="6" t="str">
        <f>_xlfn.XLOOKUP(W$1&amp;"|"&amp;TEXT($C229,"yyyymmdd"), RRPS_ALL[Key], RRPS_ALL[Mid Yield], "")</f>
        <v/>
      </c>
      <c r="X229" s="6" t="str">
        <f>_xlfn.XLOOKUP(X$1&amp;"|"&amp;TEXT($C229,"yyyymmdd"), RRPS_ALL[Key], RRPS_ALL[Dirty Mid], "")</f>
        <v/>
      </c>
      <c r="Y229" s="6" t="str">
        <f>_xlfn.XLOOKUP(Y$1&amp;"|"&amp;TEXT($C229,"yyyymmdd"), RRPS_ALL[Key], RRPS_ALL[Clean Price Mid], "")</f>
        <v/>
      </c>
      <c r="Z229" s="6"/>
      <c r="AA229" s="6"/>
      <c r="AB229" s="6"/>
      <c r="AC229" s="7" t="str">
        <f>_xlfn.XLOOKUP(AC$1&amp;"|"&amp;TEXT($C229,"yyyymmdd"), RRPS_ALL[Key], RRPS_ALL[Yield to Maturity], "")</f>
        <v/>
      </c>
      <c r="AD229" s="6" t="str">
        <f>_xlfn.XLOOKUP(AD$1&amp;"|"&amp;TEXT($C229,"yyyymmdd"), RRPS_ALL[Key], RRPS_ALL[Mid Price], "")</f>
        <v/>
      </c>
      <c r="AE229" s="6" t="str">
        <f>_xlfn.XLOOKUP(AE$1&amp;"|"&amp;TEXT($C229,"yyyymmdd"), RRPS_ALL[Key], RRPS_ALL[Mid Yield], "")</f>
        <v/>
      </c>
      <c r="AF229" s="6" t="str">
        <f>_xlfn.XLOOKUP(AF$1&amp;"|"&amp;TEXT($C229,"yyyymmdd"), RRPS_ALL[Key], RRPS_ALL[Dirty Mid], "")</f>
        <v/>
      </c>
      <c r="AG229" s="6" t="str">
        <f>_xlfn.XLOOKUP(AG$1&amp;"|"&amp;TEXT($C229,"yyyymmdd"), RRPS_ALL[Key], RRPS_ALL[Clean Price Mid], "")</f>
        <v/>
      </c>
      <c r="AH229" s="6"/>
      <c r="AI229" s="6"/>
      <c r="AJ229" s="6"/>
      <c r="AK229" s="7" t="str">
        <f>_xlfn.XLOOKUP(AK$1&amp;"|"&amp;TEXT($C229,"yyyymmdd"), RRPS_ALL[Key], RRPS_ALL[Yield to Maturity], "")</f>
        <v/>
      </c>
      <c r="AL229" s="6" t="str">
        <f>_xlfn.XLOOKUP(AL$1&amp;"|"&amp;TEXT($C229,"yyyymmdd"), RRPS_ALL[Key], RRPS_ALL[Mid Price], "")</f>
        <v/>
      </c>
      <c r="AM229" s="6" t="str">
        <f>_xlfn.XLOOKUP(AM$1&amp;"|"&amp;TEXT($C229,"yyyymmdd"), RRPS_ALL[Key], RRPS_ALL[Mid Yield], "")</f>
        <v/>
      </c>
      <c r="AN229" s="6" t="str">
        <f>_xlfn.XLOOKUP(AN$1&amp;"|"&amp;TEXT($C229,"yyyymmdd"), RRPS_ALL[Key], RRPS_ALL[Dirty Mid], "")</f>
        <v/>
      </c>
      <c r="AO229" s="6" t="str">
        <f>_xlfn.XLOOKUP(AO$1&amp;"|"&amp;TEXT($C229,"yyyymmdd"), RRPS_ALL[Key], RRPS_ALL[Clean Price Mid], "")</f>
        <v/>
      </c>
      <c r="AP229" s="6"/>
      <c r="AQ229" s="6"/>
      <c r="AR229" s="6"/>
      <c r="AS229" s="7" t="str">
        <f>_xlfn.XLOOKUP(AS$1&amp;"|"&amp;TEXT($C229,"yyyymmdd"), RRPS_ALL[Key], RRPS_ALL[Yield to Maturity], "")</f>
        <v/>
      </c>
      <c r="AT229" s="6" t="str">
        <f>_xlfn.XLOOKUP(AT$1&amp;"|"&amp;TEXT($C229,"yyyymmdd"), RRPS_ALL[Key], RRPS_ALL[Mid Price], "")</f>
        <v/>
      </c>
      <c r="AU229" s="6" t="str">
        <f>_xlfn.XLOOKUP(AU$1&amp;"|"&amp;TEXT($C229,"yyyymmdd"), RRPS_ALL[Key], RRPS_ALL[Mid Yield], "")</f>
        <v/>
      </c>
      <c r="AV229" s="6" t="str">
        <f>_xlfn.XLOOKUP(AV$1&amp;"|"&amp;TEXT($C229,"yyyymmdd"), RRPS_ALL[Key], RRPS_ALL[Dirty Mid], "")</f>
        <v/>
      </c>
      <c r="AW229" s="6" t="str">
        <f>_xlfn.XLOOKUP(AW$1&amp;"|"&amp;TEXT($C229,"yyyymmdd"), RRPS_ALL[Key], RRPS_ALL[Clean Price Mid], "")</f>
        <v/>
      </c>
      <c r="AX229" s="6"/>
      <c r="AY229" s="6"/>
      <c r="AZ229" s="6"/>
      <c r="BA229" s="7" t="str">
        <f>_xlfn.XLOOKUP(BA$1&amp;"|"&amp;TEXT($C229,"yyyymmdd"), RRPS_ALL[Key], RRPS_ALL[Yield to Maturity], "")</f>
        <v/>
      </c>
      <c r="BB229" s="6" t="str">
        <f>_xlfn.XLOOKUP(BB$1&amp;"|"&amp;TEXT($C229,"yyyymmdd"), RRPS_ALL[Key], RRPS_ALL[Mid Price], "")</f>
        <v/>
      </c>
      <c r="BC229" s="6" t="str">
        <f>_xlfn.XLOOKUP(BC$1&amp;"|"&amp;TEXT($C229,"yyyymmdd"), RRPS_ALL[Key], RRPS_ALL[Mid Yield], "")</f>
        <v/>
      </c>
      <c r="BD229" s="6" t="str">
        <f>_xlfn.XLOOKUP(BD$1&amp;"|"&amp;TEXT($C229,"yyyymmdd"), RRPS_ALL[Key], RRPS_ALL[Dirty Mid], "")</f>
        <v/>
      </c>
      <c r="BE229" s="6" t="str">
        <f>_xlfn.XLOOKUP(BE$1&amp;"|"&amp;TEXT($C229,"yyyymmdd"), RRPS_ALL[Key], RRPS_ALL[Clean Price Mid], "")</f>
        <v/>
      </c>
      <c r="BF229" s="6"/>
      <c r="BG229" s="6"/>
      <c r="BH229" s="6"/>
      <c r="BI229" s="7" t="str">
        <f>_xlfn.XLOOKUP(BI$1&amp;"|"&amp;TEXT($C229,"yyyymmdd"), RRPS_ALL[Key], RRPS_ALL[Yield to Maturity], "")</f>
        <v/>
      </c>
      <c r="BJ229" s="6" t="str">
        <f>_xlfn.XLOOKUP(BJ$1&amp;"|"&amp;TEXT($C229,"yyyymmdd"), RRPS_ALL[Key], RRPS_ALL[Mid Price], "")</f>
        <v/>
      </c>
      <c r="BK229" s="6" t="str">
        <f>_xlfn.XLOOKUP(BK$1&amp;"|"&amp;TEXT($C229,"yyyymmdd"), RRPS_ALL[Key], RRPS_ALL[Mid Yield], "")</f>
        <v/>
      </c>
      <c r="BL229" s="6" t="str">
        <f>_xlfn.XLOOKUP(BL$1&amp;"|"&amp;TEXT($C229,"yyyymmdd"), RRPS_ALL[Key], RRPS_ALL[Dirty Mid], "")</f>
        <v/>
      </c>
      <c r="BM229" s="6" t="str">
        <f>_xlfn.XLOOKUP(BM$1&amp;"|"&amp;TEXT($C229,"yyyymmdd"), RRPS_ALL[Key], RRPS_ALL[Clean Price Mid], "")</f>
        <v/>
      </c>
      <c r="BN229" s="6"/>
      <c r="BO229" s="6"/>
      <c r="BP229" s="6"/>
      <c r="BQ229" s="7">
        <f>_xlfn.XLOOKUP(BQ$1&amp;"|"&amp;TEXT($C229,"yyyymmdd"), RRPS_ALL[Key], RRPS_ALL[Yield to Maturity], "")</f>
        <v>-0.43514700000000001</v>
      </c>
      <c r="BR229" s="6">
        <f>_xlfn.XLOOKUP(BR$1&amp;"|"&amp;TEXT($C229,"yyyymmdd"), RRPS_ALL[Key], RRPS_ALL[Mid Price], "")</f>
        <v>111.86750000000001</v>
      </c>
      <c r="BS229" s="6">
        <f>_xlfn.XLOOKUP(BS$1&amp;"|"&amp;TEXT($C229,"yyyymmdd"), RRPS_ALL[Key], RRPS_ALL[Mid Yield], "")</f>
        <v>-0.44484800000000002</v>
      </c>
      <c r="BT229" s="6">
        <f>_xlfn.XLOOKUP(BT$1&amp;"|"&amp;TEXT($C229,"yyyymmdd"), RRPS_ALL[Key], RRPS_ALL[Dirty Mid], "")</f>
        <v>111.86750000000001</v>
      </c>
      <c r="BU229" s="6">
        <f>_xlfn.XLOOKUP(BU$1&amp;"|"&amp;TEXT($C229,"yyyymmdd"), RRPS_ALL[Key], RRPS_ALL[Clean Price Mid], "")</f>
        <v>111.86750000000001</v>
      </c>
      <c r="BV229" s="6">
        <v>0.05</v>
      </c>
      <c r="BW229" s="5">
        <v>44166</v>
      </c>
      <c r="BX229" s="6">
        <f t="shared" si="69"/>
        <v>2.1706204379562046</v>
      </c>
      <c r="BY229" s="7" t="str">
        <f>_xlfn.XLOOKUP(BY$1&amp;"|"&amp;TEXT($C229,"yyyymmdd"), RRPS_ALL[Key], RRPS_ALL[Yield to Maturity], "")</f>
        <v/>
      </c>
      <c r="BZ229" s="6" t="str">
        <f>_xlfn.XLOOKUP(BZ$1&amp;"|"&amp;TEXT($C229,"yyyymmdd"), RRPS_ALL[Key], RRPS_ALL[Mid Price], "")</f>
        <v/>
      </c>
      <c r="CA229" s="6" t="str">
        <f>_xlfn.XLOOKUP(CA$1&amp;"|"&amp;TEXT($C229,"yyyymmdd"), RRPS_ALL[Key], RRPS_ALL[Mid Yield], "")</f>
        <v/>
      </c>
      <c r="CB229" s="6" t="str">
        <f>_xlfn.XLOOKUP(CB$1&amp;"|"&amp;TEXT($C229,"yyyymmdd"), RRPS_ALL[Key], RRPS_ALL[Dirty Mid], "")</f>
        <v/>
      </c>
      <c r="CC229" s="6" t="str">
        <f>_xlfn.XLOOKUP(CC$1&amp;"|"&amp;TEXT($C229,"yyyymmdd"), RRPS_ALL[Key], RRPS_ALL[Clean Price Mid], "")</f>
        <v/>
      </c>
      <c r="CD229" s="6"/>
      <c r="CE229" s="6"/>
      <c r="CF229" s="6"/>
      <c r="CG229" s="7" t="str">
        <f>_xlfn.XLOOKUP(CG$1&amp;"|"&amp;TEXT($C229,"yyyymmdd"), RRPS_ALL[Key], RRPS_ALL[Yield to Maturity], "")</f>
        <v/>
      </c>
      <c r="CH229" s="6" t="str">
        <f>_xlfn.XLOOKUP(CH$1&amp;"|"&amp;TEXT($C229,"yyyymmdd"), RRPS_ALL[Key], RRPS_ALL[Mid Price], "")</f>
        <v/>
      </c>
      <c r="CI229" s="6" t="str">
        <f>_xlfn.XLOOKUP(CI$1&amp;"|"&amp;TEXT($C229,"yyyymmdd"), RRPS_ALL[Key], RRPS_ALL[Mid Yield], "")</f>
        <v/>
      </c>
      <c r="CJ229" s="6" t="str">
        <f>_xlfn.XLOOKUP(CJ$1&amp;"|"&amp;TEXT($C229,"yyyymmdd"), RRPS_ALL[Key], RRPS_ALL[Dirty Mid], "")</f>
        <v/>
      </c>
      <c r="CK229" s="6" t="str">
        <f>_xlfn.XLOOKUP(CK$1&amp;"|"&amp;TEXT($C229,"yyyymmdd"), RRPS_ALL[Key], RRPS_ALL[Clean Price Mid], "")</f>
        <v/>
      </c>
      <c r="CL229" s="6"/>
      <c r="CM229" s="6"/>
      <c r="CN229" s="6"/>
      <c r="CO229" s="7" t="str">
        <f>_xlfn.XLOOKUP(CO$1&amp;"|"&amp;TEXT($C229,"yyyymmdd"), RRPS_ALL[Key], RRPS_ALL[Yield to Maturity], "")</f>
        <v/>
      </c>
      <c r="CP229" s="6" t="str">
        <f>_xlfn.XLOOKUP(CP$1&amp;"|"&amp;TEXT($C229,"yyyymmdd"), RRPS_ALL[Key], RRPS_ALL[Mid Price], "")</f>
        <v/>
      </c>
      <c r="CQ229" s="6" t="str">
        <f>_xlfn.XLOOKUP(CQ$1&amp;"|"&amp;TEXT($C229,"yyyymmdd"), RRPS_ALL[Key], RRPS_ALL[Mid Yield], "")</f>
        <v/>
      </c>
      <c r="CR229" s="6" t="str">
        <f>_xlfn.XLOOKUP(CR$1&amp;"|"&amp;TEXT($C229,"yyyymmdd"), RRPS_ALL[Key], RRPS_ALL[Dirty Mid], "")</f>
        <v/>
      </c>
      <c r="CS229" s="6" t="str">
        <f>_xlfn.XLOOKUP(CS$1&amp;"|"&amp;TEXT($C229,"yyyymmdd"), RRPS_ALL[Key], RRPS_ALL[Clean Price Mid], "")</f>
        <v/>
      </c>
      <c r="CT229" s="6"/>
      <c r="CU229" s="6"/>
      <c r="CV229" s="6"/>
      <c r="CW229" s="7" t="str">
        <f>_xlfn.XLOOKUP(CW$1&amp;"|"&amp;TEXT($C229,"yyyymmdd"), RRPS_ALL[Key], RRPS_ALL[Yield to Maturity], "")</f>
        <v/>
      </c>
      <c r="CX229" s="6" t="str">
        <f>_xlfn.XLOOKUP(CX$1&amp;"|"&amp;TEXT($C229,"yyyymmdd"), RRPS_ALL[Key], RRPS_ALL[Mid Price], "")</f>
        <v/>
      </c>
      <c r="CY229" s="6" t="str">
        <f>_xlfn.XLOOKUP(CY$1&amp;"|"&amp;TEXT($C229,"yyyymmdd"), RRPS_ALL[Key], RRPS_ALL[Mid Yield], "")</f>
        <v/>
      </c>
      <c r="CZ229" s="6" t="str">
        <f>_xlfn.XLOOKUP(CZ$1&amp;"|"&amp;TEXT($C229,"yyyymmdd"), RRPS_ALL[Key], RRPS_ALL[Dirty Mid], "")</f>
        <v/>
      </c>
      <c r="DA229" s="6" t="str">
        <f>_xlfn.XLOOKUP(DA$1&amp;"|"&amp;TEXT($C229,"yyyymmdd"), RRPS_ALL[Key], RRPS_ALL[Clean Price Mid], "")</f>
        <v/>
      </c>
      <c r="DB229" s="6"/>
      <c r="DC229" s="6"/>
      <c r="DD229" s="6"/>
      <c r="DE229" s="7">
        <f>_xlfn.XLOOKUP(DE$1&amp;"|"&amp;TEXT($C229,"yyyymmdd"), RRPS_ALL[Key], RRPS_ALL[Yield to Maturity], "")</f>
        <v>-0.77025600000000005</v>
      </c>
      <c r="DF229" s="6">
        <f>_xlfn.XLOOKUP(DF$1&amp;"|"&amp;TEXT($C229,"yyyymmdd"), RRPS_ALL[Key], RRPS_ALL[Mid Price], "")</f>
        <v>102.2585</v>
      </c>
      <c r="DG229" s="6">
        <f>_xlfn.XLOOKUP(DG$1&amp;"|"&amp;TEXT($C229,"yyyymmdd"), RRPS_ALL[Key], RRPS_ALL[Mid Yield], "")</f>
        <v>-0.79383199999999998</v>
      </c>
      <c r="DH229" s="6">
        <f>_xlfn.XLOOKUP(DH$1&amp;"|"&amp;TEXT($C229,"yyyymmdd"), RRPS_ALL[Key], RRPS_ALL[Dirty Mid], "")</f>
        <v>102.2585</v>
      </c>
      <c r="DI229" s="6">
        <f>_xlfn.XLOOKUP(DI$1&amp;"|"&amp;TEXT($C229,"yyyymmdd"), RRPS_ALL[Key], RRPS_ALL[Clean Price Mid], "")</f>
        <v>102.2585</v>
      </c>
      <c r="DJ229" s="6">
        <v>4.2500000000000003E-2</v>
      </c>
      <c r="DK229" s="5">
        <v>43536</v>
      </c>
      <c r="DL229" s="6">
        <f t="shared" si="75"/>
        <v>0.44657534246575342</v>
      </c>
      <c r="DM229" s="7">
        <f>_xlfn.XLOOKUP(DM$1&amp;"|"&amp;TEXT($C229,"yyyymmdd"), RRPS_ALL[Key], RRPS_ALL[Yield to Maturity], "")</f>
        <v>1.328014</v>
      </c>
      <c r="DN229" s="6">
        <f>_xlfn.XLOOKUP(DN$1&amp;"|"&amp;TEXT($C229,"yyyymmdd"), RRPS_ALL[Key], RRPS_ALL[Mid Price], "")</f>
        <v>139.28800000000001</v>
      </c>
      <c r="DO229" s="6">
        <f>_xlfn.XLOOKUP(DO$1&amp;"|"&amp;TEXT($C229,"yyyymmdd"), RRPS_ALL[Key], RRPS_ALL[Mid Yield], "")</f>
        <v>1.3029569999999999</v>
      </c>
      <c r="DP229" s="6">
        <f>_xlfn.XLOOKUP(DP$1&amp;"|"&amp;TEXT($C229,"yyyymmdd"), RRPS_ALL[Key], RRPS_ALL[Dirty Mid], "")</f>
        <v>139.28800000000001</v>
      </c>
      <c r="DQ229" s="6">
        <f>_xlfn.XLOOKUP(DQ$1&amp;"|"&amp;TEXT($C229,"yyyymmdd"), RRPS_ALL[Key], RRPS_ALL[Clean Price Mid], "")</f>
        <v>139.28800000000001</v>
      </c>
      <c r="DR229" s="6">
        <v>3.5000000000000003E-2</v>
      </c>
      <c r="DS229" s="5">
        <v>50859</v>
      </c>
      <c r="DT229" s="6">
        <f t="shared" si="76"/>
        <v>20.496826384567516</v>
      </c>
      <c r="DU229" s="7">
        <f>_xlfn.XLOOKUP(DU$1&amp;"|"&amp;TEXT($C229,"yyyymmdd"), RRPS_ALL[Key], RRPS_ALL[Yield to Maturity], "")</f>
        <v>-0.120014</v>
      </c>
      <c r="DV229" s="6">
        <f>_xlfn.XLOOKUP(DV$1&amp;"|"&amp;TEXT($C229,"yyyymmdd"), RRPS_ALL[Key], RRPS_ALL[Mid Price], "")</f>
        <v>113.361</v>
      </c>
      <c r="DW229" s="6">
        <f>_xlfn.XLOOKUP(DW$1&amp;"|"&amp;TEXT($C229,"yyyymmdd"), RRPS_ALL[Key], RRPS_ALL[Mid Yield], "")</f>
        <v>-0.135051</v>
      </c>
      <c r="DX229" s="6">
        <f>_xlfn.XLOOKUP(DX$1&amp;"|"&amp;TEXT($C229,"yyyymmdd"), RRPS_ALL[Key], RRPS_ALL[Dirty Mid], "")</f>
        <v>113.361</v>
      </c>
      <c r="DY229" s="6">
        <f>_xlfn.XLOOKUP(DY$1&amp;"|"&amp;TEXT($C229,"yyyymmdd"), RRPS_ALL[Key], RRPS_ALL[Clean Price Mid], "")</f>
        <v>113.361</v>
      </c>
      <c r="DZ229" s="6">
        <v>3.5000000000000003E-2</v>
      </c>
      <c r="EA229" s="5">
        <v>44713</v>
      </c>
      <c r="EB229" s="6">
        <f t="shared" si="67"/>
        <v>3.6692223439211391</v>
      </c>
      <c r="EC229" s="7">
        <f>_xlfn.XLOOKUP(EC$1&amp;"|"&amp;TEXT($C229,"yyyymmdd"), RRPS_ALL[Key], RRPS_ALL[Yield to Maturity], "")</f>
        <v>0</v>
      </c>
      <c r="ED229" s="6">
        <f>_xlfn.XLOOKUP(ED$1&amp;"|"&amp;TEXT($C229,"yyyymmdd"), RRPS_ALL[Key], RRPS_ALL[Mid Price], "")</f>
        <v>0</v>
      </c>
      <c r="EE229" s="6">
        <f>_xlfn.XLOOKUP(EE$1&amp;"|"&amp;TEXT($C229,"yyyymmdd"), RRPS_ALL[Key], RRPS_ALL[Mid Yield], "")</f>
        <v>0</v>
      </c>
      <c r="EF229" s="6">
        <f>_xlfn.XLOOKUP(EF$1&amp;"|"&amp;TEXT($C229,"yyyymmdd"), RRPS_ALL[Key], RRPS_ALL[Dirty Mid], "")</f>
        <v>0</v>
      </c>
      <c r="EG229" s="6">
        <f>_xlfn.XLOOKUP(EG$1&amp;"|"&amp;TEXT($C229,"yyyymmdd"), RRPS_ALL[Key], RRPS_ALL[Clean Price Mid], "")</f>
        <v>0</v>
      </c>
      <c r="EH229" s="6">
        <v>2.2499999999999999E-2</v>
      </c>
      <c r="EI229" s="5">
        <v>48366</v>
      </c>
      <c r="EJ229" s="6">
        <f t="shared" ref="EJ229:EJ260" si="77">YEARFRAC(C229,EI229,1)</f>
        <v>13.669465230881547</v>
      </c>
      <c r="EK229" s="7">
        <f>_xlfn.XLOOKUP(EK$1&amp;"|"&amp;TEXT($C229,"yyyymmdd"), RRPS_ALL[Key], RRPS_ALL[Yield to Maturity], "")</f>
        <v>0.105556</v>
      </c>
      <c r="EL229" s="6">
        <f>_xlfn.XLOOKUP(EL$1&amp;"|"&amp;TEXT($C229,"yyyymmdd"), RRPS_ALL[Key], RRPS_ALL[Mid Price], "")</f>
        <v>107.161</v>
      </c>
      <c r="EM229" s="6">
        <f>_xlfn.XLOOKUP(EM$1&amp;"|"&amp;TEXT($C229,"yyyymmdd"), RRPS_ALL[Key], RRPS_ALL[Mid Yield], "")</f>
        <v>9.5587000000000005E-2</v>
      </c>
      <c r="EN229" s="6">
        <f>_xlfn.XLOOKUP(EN$1&amp;"|"&amp;TEXT($C229,"yyyymmdd"), RRPS_ALL[Key], RRPS_ALL[Dirty Mid], "")</f>
        <v>107.161</v>
      </c>
      <c r="EO229" s="6">
        <f>_xlfn.XLOOKUP(EO$1&amp;"|"&amp;TEXT($C229,"yyyymmdd"), RRPS_ALL[Key], RRPS_ALL[Clean Price Mid], "")</f>
        <v>107.161</v>
      </c>
      <c r="EP229" s="6">
        <v>1.4999999999999999E-2</v>
      </c>
      <c r="EQ229" s="5">
        <v>45243</v>
      </c>
      <c r="ER229" s="6">
        <f t="shared" si="73"/>
        <v>5.1209493382017337</v>
      </c>
      <c r="ES229" s="7">
        <f>_xlfn.XLOOKUP(ES$1&amp;"|"&amp;TEXT($C229,"yyyymmdd"), RRPS_ALL[Key], RRPS_ALL[Yield to Maturity], "")</f>
        <v>0.293215</v>
      </c>
      <c r="ET229" s="6">
        <f>_xlfn.XLOOKUP(ET$1&amp;"|"&amp;TEXT($C229,"yyyymmdd"), RRPS_ALL[Key], RRPS_ALL[Mid Price], "")</f>
        <v>114.5155</v>
      </c>
      <c r="EU229" s="6">
        <f>_xlfn.XLOOKUP(EU$1&amp;"|"&amp;TEXT($C229,"yyyymmdd"), RRPS_ALL[Key], RRPS_ALL[Mid Yield], "")</f>
        <v>0.28080300000000002</v>
      </c>
      <c r="EV229" s="6">
        <f>_xlfn.XLOOKUP(EV$1&amp;"|"&amp;TEXT($C229,"yyyymmdd"), RRPS_ALL[Key], RRPS_ALL[Dirty Mid], "")</f>
        <v>114.5155</v>
      </c>
      <c r="EW229" s="6">
        <f>_xlfn.XLOOKUP(EW$1&amp;"|"&amp;TEXT($C229,"yyyymmdd"), RRPS_ALL[Key], RRPS_ALL[Clean Price Mid], "")</f>
        <v>114.5155</v>
      </c>
      <c r="EX229" s="6">
        <v>2.5000000000000001E-2</v>
      </c>
      <c r="EY229" s="5">
        <v>45789</v>
      </c>
      <c r="EZ229" s="6">
        <f t="shared" si="68"/>
        <v>6.6146475017111568</v>
      </c>
      <c r="FA229" s="7">
        <f>_xlfn.XLOOKUP(FA$1&amp;"|"&amp;TEXT($C229,"yyyymmdd"), RRPS_ALL[Key], RRPS_ALL[Yield to Maturity], "")</f>
        <v>0.465702</v>
      </c>
      <c r="FB229" s="6">
        <f>_xlfn.XLOOKUP(FB$1&amp;"|"&amp;TEXT($C229,"yyyymmdd"), RRPS_ALL[Key], RRPS_ALL[Mid Price], "")</f>
        <v>104.3245</v>
      </c>
      <c r="FC229" s="6">
        <f>_xlfn.XLOOKUP(FC$1&amp;"|"&amp;TEXT($C229,"yyyymmdd"), RRPS_ALL[Key], RRPS_ALL[Mid Yield], "")</f>
        <v>0.45574799999999999</v>
      </c>
      <c r="FD229" s="6">
        <f>_xlfn.XLOOKUP(FD$1&amp;"|"&amp;TEXT($C229,"yyyymmdd"), RRPS_ALL[Key], RRPS_ALL[Dirty Mid], "")</f>
        <v>104.3245</v>
      </c>
      <c r="FE229" s="6">
        <f>_xlfn.XLOOKUP(FE$1&amp;"|"&amp;TEXT($C229,"yyyymmdd"), RRPS_ALL[Key], RRPS_ALL[Clean Price Mid], "")</f>
        <v>104.3245</v>
      </c>
      <c r="FF229" s="6">
        <v>0.01</v>
      </c>
      <c r="FG229" s="5">
        <v>46338</v>
      </c>
      <c r="FH229" s="6">
        <f t="shared" si="72"/>
        <v>8.1183449954365674</v>
      </c>
      <c r="FI229" s="7">
        <f>_xlfn.XLOOKUP(FI$1&amp;"|"&amp;TEXT($C229,"yyyymmdd"), RRPS_ALL[Key], RRPS_ALL[Yield to Maturity], "")</f>
        <v>0.63664399999999999</v>
      </c>
      <c r="FJ229" s="6">
        <f>_xlfn.XLOOKUP(FJ$1&amp;"|"&amp;TEXT($C229,"yyyymmdd"), RRPS_ALL[Key], RRPS_ALL[Mid Price], "")</f>
        <v>101.17</v>
      </c>
      <c r="FK229" s="6">
        <f>_xlfn.XLOOKUP(FK$1&amp;"|"&amp;TEXT($C229,"yyyymmdd"), RRPS_ALL[Key], RRPS_ALL[Mid Yield], "")</f>
        <v>0.624139</v>
      </c>
      <c r="FL229" s="6">
        <f>_xlfn.XLOOKUP(FL$1&amp;"|"&amp;TEXT($C229,"yyyymmdd"), RRPS_ALL[Key], RRPS_ALL[Dirty Mid], "")</f>
        <v>101.17</v>
      </c>
      <c r="FM229" s="6">
        <f>_xlfn.XLOOKUP(FM$1&amp;"|"&amp;TEXT($C229,"yyyymmdd"), RRPS_ALL[Key], RRPS_ALL[Clean Price Mid], "")</f>
        <v>101.17</v>
      </c>
      <c r="FN229" s="6">
        <v>7.4999999999999997E-3</v>
      </c>
      <c r="FO229" s="5">
        <v>46885</v>
      </c>
      <c r="FP229" s="6">
        <f t="shared" si="70"/>
        <v>9.6147336983573926</v>
      </c>
      <c r="FQ229" s="7">
        <f>_xlfn.XLOOKUP(FQ$1&amp;"|"&amp;TEXT($C229,"yyyymmdd"), RRPS_ALL[Key], RRPS_ALL[Yield to Maturity], "")</f>
        <v>0.83788300000000004</v>
      </c>
      <c r="FR229" s="6">
        <f>_xlfn.XLOOKUP(FR$1&amp;"|"&amp;TEXT($C229,"yyyymmdd"), RRPS_ALL[Key], RRPS_ALL[Mid Price], "")</f>
        <v>99.228999999999999</v>
      </c>
      <c r="FS229" s="6">
        <f>_xlfn.XLOOKUP(FS$1&amp;"|"&amp;TEXT($C229,"yyyymmdd"), RRPS_ALL[Key], RRPS_ALL[Mid Yield], "")</f>
        <v>0.82286700000000002</v>
      </c>
      <c r="FT229" s="6">
        <f>_xlfn.XLOOKUP(FT$1&amp;"|"&amp;TEXT($C229,"yyyymmdd"), RRPS_ALL[Key], RRPS_ALL[Dirty Mid], "")</f>
        <v>99.228999999999999</v>
      </c>
      <c r="FU229" s="6">
        <f>_xlfn.XLOOKUP(FU$1&amp;"|"&amp;TEXT($C229,"yyyymmdd"), RRPS_ALL[Key], RRPS_ALL[Clean Price Mid], "")</f>
        <v>99.228999999999999</v>
      </c>
      <c r="FV229" s="6">
        <v>7.4999999999999997E-3</v>
      </c>
      <c r="FW229" s="5">
        <v>47434</v>
      </c>
      <c r="FX229" s="6">
        <f t="shared" si="74"/>
        <v>11.118412046543463</v>
      </c>
      <c r="FY229" s="7" t="str">
        <f>_xlfn.XLOOKUP(FY$1&amp;"|"&amp;TEXT($C229,"yyyymmdd"), RRPS_ALL[Key], RRPS_ALL[Yield to Maturity], "")</f>
        <v/>
      </c>
      <c r="FZ229" s="6" t="str">
        <f>_xlfn.XLOOKUP(FZ$1&amp;"|"&amp;TEXT($C229,"yyyymmdd"), RRPS_ALL[Key], RRPS_ALL[Mid Price], "")</f>
        <v/>
      </c>
      <c r="GA229" s="6" t="str">
        <f>_xlfn.XLOOKUP(GA$1&amp;"|"&amp;TEXT($C229,"yyyymmdd"), RRPS_ALL[Key], RRPS_ALL[Mid Yield], "")</f>
        <v/>
      </c>
      <c r="GB229" s="6" t="str">
        <f>_xlfn.XLOOKUP(GB$1&amp;"|"&amp;TEXT($C229,"yyyymmdd"), RRPS_ALL[Key], RRPS_ALL[Dirty Mid], "")</f>
        <v/>
      </c>
      <c r="GC229" s="6" t="str">
        <f>_xlfn.XLOOKUP(GC$1&amp;"|"&amp;TEXT($C229,"yyyymmdd"), RRPS_ALL[Key], RRPS_ALL[Clean Price Mid], "")</f>
        <v/>
      </c>
      <c r="GD229" s="6"/>
      <c r="GE229" s="6"/>
      <c r="GF229" s="6"/>
      <c r="GG229" s="7" t="str">
        <f>_xlfn.XLOOKUP(GG$1&amp;"|"&amp;TEXT($C229,"yyyymmdd"), RRPS_ALL[Key], RRPS_ALL[Yield to Maturity], "")</f>
        <v/>
      </c>
      <c r="GH229" s="6" t="str">
        <f>_xlfn.XLOOKUP(GH$1&amp;"|"&amp;TEXT($C229,"yyyymmdd"), RRPS_ALL[Key], RRPS_ALL[Mid Price], "")</f>
        <v/>
      </c>
      <c r="GI229" s="6" t="str">
        <f>_xlfn.XLOOKUP(GI$1&amp;"|"&amp;TEXT($C229,"yyyymmdd"), RRPS_ALL[Key], RRPS_ALL[Mid Yield], "")</f>
        <v/>
      </c>
      <c r="GJ229" s="6" t="str">
        <f>_xlfn.XLOOKUP(GJ$1&amp;"|"&amp;TEXT($C229,"yyyymmdd"), RRPS_ALL[Key], RRPS_ALL[Dirty Mid], "")</f>
        <v/>
      </c>
      <c r="GK229" s="6" t="str">
        <f>_xlfn.XLOOKUP(GK$1&amp;"|"&amp;TEXT($C229,"yyyymmdd"), RRPS_ALL[Key], RRPS_ALL[Clean Price Mid], "")</f>
        <v/>
      </c>
      <c r="GL229" s="6"/>
      <c r="GM229" s="6"/>
      <c r="GN229" s="6"/>
      <c r="GO229" s="7" t="str">
        <f>_xlfn.XLOOKUP(GO$1&amp;"|"&amp;TEXT($C229,"yyyymmdd"), RRPS_ALL[Key], RRPS_ALL[Yield to Maturity], "")</f>
        <v/>
      </c>
      <c r="GP229" s="6" t="str">
        <f>_xlfn.XLOOKUP(GP$1&amp;"|"&amp;TEXT($C229,"yyyymmdd"), RRPS_ALL[Key], RRPS_ALL[Mid Price], "")</f>
        <v/>
      </c>
      <c r="GQ229" s="6" t="str">
        <f>_xlfn.XLOOKUP(GQ$1&amp;"|"&amp;TEXT($C229,"yyyymmdd"), RRPS_ALL[Key], RRPS_ALL[Mid Yield], "")</f>
        <v/>
      </c>
      <c r="GR229" s="6" t="str">
        <f>_xlfn.XLOOKUP(GR$1&amp;"|"&amp;TEXT($C229,"yyyymmdd"), RRPS_ALL[Key], RRPS_ALL[Dirty Mid], "")</f>
        <v/>
      </c>
      <c r="GS229" s="6" t="str">
        <f>_xlfn.XLOOKUP(GS$1&amp;"|"&amp;TEXT($C229,"yyyymmdd"), RRPS_ALL[Key], RRPS_ALL[Clean Price Mid], "")</f>
        <v/>
      </c>
      <c r="GT229" s="6"/>
      <c r="GU229" s="6"/>
      <c r="GV229" s="6"/>
      <c r="GW229" s="7" t="str">
        <f>_xlfn.XLOOKUP(GW$1&amp;"|"&amp;TEXT($C229,"yyyymmdd"), RRPS_ALL[Key], RRPS_ALL[Yield to Maturity], "")</f>
        <v/>
      </c>
      <c r="GX229" s="6" t="str">
        <f>_xlfn.XLOOKUP(GX$1&amp;"|"&amp;TEXT($C229,"yyyymmdd"), RRPS_ALL[Key], RRPS_ALL[Mid Price], "")</f>
        <v/>
      </c>
      <c r="GY229" s="6" t="str">
        <f>_xlfn.XLOOKUP(GY$1&amp;"|"&amp;TEXT($C229,"yyyymmdd"), RRPS_ALL[Key], RRPS_ALL[Mid Yield], "")</f>
        <v/>
      </c>
      <c r="GZ229" s="6" t="str">
        <f>_xlfn.XLOOKUP(GZ$1&amp;"|"&amp;TEXT($C229,"yyyymmdd"), RRPS_ALL[Key], RRPS_ALL[Dirty Mid], "")</f>
        <v/>
      </c>
      <c r="HA229" s="6" t="str">
        <f>_xlfn.XLOOKUP(HA$1&amp;"|"&amp;TEXT($C229,"yyyymmdd"), RRPS_ALL[Key], RRPS_ALL[Clean Price Mid], "")</f>
        <v/>
      </c>
      <c r="HB229" s="6"/>
      <c r="HC229" s="6"/>
      <c r="HD229" s="6"/>
    </row>
    <row r="230" spans="1:212" x14ac:dyDescent="0.2">
      <c r="A230">
        <v>2018</v>
      </c>
      <c r="B230">
        <v>10</v>
      </c>
      <c r="C230" s="5">
        <f t="shared" si="63"/>
        <v>43404</v>
      </c>
      <c r="D230" s="6">
        <v>-1.25</v>
      </c>
      <c r="E230" s="7" t="str">
        <f>_xlfn.XLOOKUP(E$1&amp;"|"&amp;TEXT($C230,"yyyymmdd"), RRPS_ALL[Key], RRPS_ALL[Yield to Maturity], "")</f>
        <v/>
      </c>
      <c r="F230" s="6" t="str">
        <f>_xlfn.XLOOKUP(F$1&amp;"|"&amp;TEXT($C230,"yyyymmdd"), RRPS_ALL[Key], RRPS_ALL[Mid Price], "")</f>
        <v/>
      </c>
      <c r="G230" s="6" t="str">
        <f>_xlfn.XLOOKUP(G$1&amp;"|"&amp;TEXT($C230,"yyyymmdd"), RRPS_ALL[Key], RRPS_ALL[Mid Yield], "")</f>
        <v/>
      </c>
      <c r="H230" s="6" t="str">
        <f>_xlfn.XLOOKUP(H$1&amp;"|"&amp;TEXT($C230,"yyyymmdd"), RRPS_ALL[Key], RRPS_ALL[Dirty Mid], "")</f>
        <v/>
      </c>
      <c r="I230" s="6" t="str">
        <f>_xlfn.XLOOKUP(I$1&amp;"|"&amp;TEXT($C230,"yyyymmdd"), RRPS_ALL[Key], RRPS_ALL[Clean Price Mid], "")</f>
        <v/>
      </c>
      <c r="J230" s="6"/>
      <c r="K230" s="6"/>
      <c r="L230" s="6"/>
      <c r="M230" s="7" t="str">
        <f>_xlfn.XLOOKUP(M$1&amp;"|"&amp;TEXT($C230,"yyyymmdd"), RRPS_ALL[Key], RRPS_ALL[Yield to Maturity], "")</f>
        <v/>
      </c>
      <c r="N230" s="6" t="str">
        <f>_xlfn.XLOOKUP(N$1&amp;"|"&amp;TEXT($C230,"yyyymmdd"), RRPS_ALL[Key], RRPS_ALL[Mid Price], "")</f>
        <v/>
      </c>
      <c r="O230" s="6" t="str">
        <f>_xlfn.XLOOKUP(O$1&amp;"|"&amp;TEXT($C230,"yyyymmdd"), RRPS_ALL[Key], RRPS_ALL[Mid Yield], "")</f>
        <v/>
      </c>
      <c r="P230" s="6" t="str">
        <f>_xlfn.XLOOKUP(P$1&amp;"|"&amp;TEXT($C230,"yyyymmdd"), RRPS_ALL[Key], RRPS_ALL[Dirty Mid], "")</f>
        <v/>
      </c>
      <c r="Q230" s="6" t="str">
        <f>_xlfn.XLOOKUP(Q$1&amp;"|"&amp;TEXT($C230,"yyyymmdd"), RRPS_ALL[Key], RRPS_ALL[Clean Price Mid], "")</f>
        <v/>
      </c>
      <c r="R230" s="6"/>
      <c r="S230" s="6"/>
      <c r="T230" s="6"/>
      <c r="U230" s="7" t="str">
        <f>_xlfn.XLOOKUP(U$1&amp;"|"&amp;TEXT($C230,"yyyymmdd"), RRPS_ALL[Key], RRPS_ALL[Yield to Maturity], "")</f>
        <v/>
      </c>
      <c r="V230" s="6" t="str">
        <f>_xlfn.XLOOKUP(V$1&amp;"|"&amp;TEXT($C230,"yyyymmdd"), RRPS_ALL[Key], RRPS_ALL[Mid Price], "")</f>
        <v/>
      </c>
      <c r="W230" s="6" t="str">
        <f>_xlfn.XLOOKUP(W$1&amp;"|"&amp;TEXT($C230,"yyyymmdd"), RRPS_ALL[Key], RRPS_ALL[Mid Yield], "")</f>
        <v/>
      </c>
      <c r="X230" s="6" t="str">
        <f>_xlfn.XLOOKUP(X$1&amp;"|"&amp;TEXT($C230,"yyyymmdd"), RRPS_ALL[Key], RRPS_ALL[Dirty Mid], "")</f>
        <v/>
      </c>
      <c r="Y230" s="6" t="str">
        <f>_xlfn.XLOOKUP(Y$1&amp;"|"&amp;TEXT($C230,"yyyymmdd"), RRPS_ALL[Key], RRPS_ALL[Clean Price Mid], "")</f>
        <v/>
      </c>
      <c r="Z230" s="6"/>
      <c r="AA230" s="6"/>
      <c r="AB230" s="6"/>
      <c r="AC230" s="7" t="str">
        <f>_xlfn.XLOOKUP(AC$1&amp;"|"&amp;TEXT($C230,"yyyymmdd"), RRPS_ALL[Key], RRPS_ALL[Yield to Maturity], "")</f>
        <v/>
      </c>
      <c r="AD230" s="6" t="str">
        <f>_xlfn.XLOOKUP(AD$1&amp;"|"&amp;TEXT($C230,"yyyymmdd"), RRPS_ALL[Key], RRPS_ALL[Mid Price], "")</f>
        <v/>
      </c>
      <c r="AE230" s="6" t="str">
        <f>_xlfn.XLOOKUP(AE$1&amp;"|"&amp;TEXT($C230,"yyyymmdd"), RRPS_ALL[Key], RRPS_ALL[Mid Yield], "")</f>
        <v/>
      </c>
      <c r="AF230" s="6" t="str">
        <f>_xlfn.XLOOKUP(AF$1&amp;"|"&amp;TEXT($C230,"yyyymmdd"), RRPS_ALL[Key], RRPS_ALL[Dirty Mid], "")</f>
        <v/>
      </c>
      <c r="AG230" s="6" t="str">
        <f>_xlfn.XLOOKUP(AG$1&amp;"|"&amp;TEXT($C230,"yyyymmdd"), RRPS_ALL[Key], RRPS_ALL[Clean Price Mid], "")</f>
        <v/>
      </c>
      <c r="AH230" s="6"/>
      <c r="AI230" s="6"/>
      <c r="AJ230" s="6"/>
      <c r="AK230" s="7" t="str">
        <f>_xlfn.XLOOKUP(AK$1&amp;"|"&amp;TEXT($C230,"yyyymmdd"), RRPS_ALL[Key], RRPS_ALL[Yield to Maturity], "")</f>
        <v/>
      </c>
      <c r="AL230" s="6" t="str">
        <f>_xlfn.XLOOKUP(AL$1&amp;"|"&amp;TEXT($C230,"yyyymmdd"), RRPS_ALL[Key], RRPS_ALL[Mid Price], "")</f>
        <v/>
      </c>
      <c r="AM230" s="6" t="str">
        <f>_xlfn.XLOOKUP(AM$1&amp;"|"&amp;TEXT($C230,"yyyymmdd"), RRPS_ALL[Key], RRPS_ALL[Mid Yield], "")</f>
        <v/>
      </c>
      <c r="AN230" s="6" t="str">
        <f>_xlfn.XLOOKUP(AN$1&amp;"|"&amp;TEXT($C230,"yyyymmdd"), RRPS_ALL[Key], RRPS_ALL[Dirty Mid], "")</f>
        <v/>
      </c>
      <c r="AO230" s="6" t="str">
        <f>_xlfn.XLOOKUP(AO$1&amp;"|"&amp;TEXT($C230,"yyyymmdd"), RRPS_ALL[Key], RRPS_ALL[Clean Price Mid], "")</f>
        <v/>
      </c>
      <c r="AP230" s="6"/>
      <c r="AQ230" s="6"/>
      <c r="AR230" s="6"/>
      <c r="AS230" s="7" t="str">
        <f>_xlfn.XLOOKUP(AS$1&amp;"|"&amp;TEXT($C230,"yyyymmdd"), RRPS_ALL[Key], RRPS_ALL[Yield to Maturity], "")</f>
        <v/>
      </c>
      <c r="AT230" s="6" t="str">
        <f>_xlfn.XLOOKUP(AT$1&amp;"|"&amp;TEXT($C230,"yyyymmdd"), RRPS_ALL[Key], RRPS_ALL[Mid Price], "")</f>
        <v/>
      </c>
      <c r="AU230" s="6" t="str">
        <f>_xlfn.XLOOKUP(AU$1&amp;"|"&amp;TEXT($C230,"yyyymmdd"), RRPS_ALL[Key], RRPS_ALL[Mid Yield], "")</f>
        <v/>
      </c>
      <c r="AV230" s="6" t="str">
        <f>_xlfn.XLOOKUP(AV$1&amp;"|"&amp;TEXT($C230,"yyyymmdd"), RRPS_ALL[Key], RRPS_ALL[Dirty Mid], "")</f>
        <v/>
      </c>
      <c r="AW230" s="6" t="str">
        <f>_xlfn.XLOOKUP(AW$1&amp;"|"&amp;TEXT($C230,"yyyymmdd"), RRPS_ALL[Key], RRPS_ALL[Clean Price Mid], "")</f>
        <v/>
      </c>
      <c r="AX230" s="6"/>
      <c r="AY230" s="6"/>
      <c r="AZ230" s="6"/>
      <c r="BA230" s="7" t="str">
        <f>_xlfn.XLOOKUP(BA$1&amp;"|"&amp;TEXT($C230,"yyyymmdd"), RRPS_ALL[Key], RRPS_ALL[Yield to Maturity], "")</f>
        <v/>
      </c>
      <c r="BB230" s="6" t="str">
        <f>_xlfn.XLOOKUP(BB$1&amp;"|"&amp;TEXT($C230,"yyyymmdd"), RRPS_ALL[Key], RRPS_ALL[Mid Price], "")</f>
        <v/>
      </c>
      <c r="BC230" s="6" t="str">
        <f>_xlfn.XLOOKUP(BC$1&amp;"|"&amp;TEXT($C230,"yyyymmdd"), RRPS_ALL[Key], RRPS_ALL[Mid Yield], "")</f>
        <v/>
      </c>
      <c r="BD230" s="6" t="str">
        <f>_xlfn.XLOOKUP(BD$1&amp;"|"&amp;TEXT($C230,"yyyymmdd"), RRPS_ALL[Key], RRPS_ALL[Dirty Mid], "")</f>
        <v/>
      </c>
      <c r="BE230" s="6" t="str">
        <f>_xlfn.XLOOKUP(BE$1&amp;"|"&amp;TEXT($C230,"yyyymmdd"), RRPS_ALL[Key], RRPS_ALL[Clean Price Mid], "")</f>
        <v/>
      </c>
      <c r="BF230" s="6"/>
      <c r="BG230" s="6"/>
      <c r="BH230" s="6"/>
      <c r="BI230" s="7" t="str">
        <f>_xlfn.XLOOKUP(BI$1&amp;"|"&amp;TEXT($C230,"yyyymmdd"), RRPS_ALL[Key], RRPS_ALL[Yield to Maturity], "")</f>
        <v/>
      </c>
      <c r="BJ230" s="6" t="str">
        <f>_xlfn.XLOOKUP(BJ$1&amp;"|"&amp;TEXT($C230,"yyyymmdd"), RRPS_ALL[Key], RRPS_ALL[Mid Price], "")</f>
        <v/>
      </c>
      <c r="BK230" s="6" t="str">
        <f>_xlfn.XLOOKUP(BK$1&amp;"|"&amp;TEXT($C230,"yyyymmdd"), RRPS_ALL[Key], RRPS_ALL[Mid Yield], "")</f>
        <v/>
      </c>
      <c r="BL230" s="6" t="str">
        <f>_xlfn.XLOOKUP(BL$1&amp;"|"&amp;TEXT($C230,"yyyymmdd"), RRPS_ALL[Key], RRPS_ALL[Dirty Mid], "")</f>
        <v/>
      </c>
      <c r="BM230" s="6" t="str">
        <f>_xlfn.XLOOKUP(BM$1&amp;"|"&amp;TEXT($C230,"yyyymmdd"), RRPS_ALL[Key], RRPS_ALL[Clean Price Mid], "")</f>
        <v/>
      </c>
      <c r="BN230" s="6"/>
      <c r="BO230" s="6"/>
      <c r="BP230" s="6"/>
      <c r="BQ230" s="7">
        <f>_xlfn.XLOOKUP(BQ$1&amp;"|"&amp;TEXT($C230,"yyyymmdd"), RRPS_ALL[Key], RRPS_ALL[Yield to Maturity], "")</f>
        <v>-0.42318699999999998</v>
      </c>
      <c r="BR230" s="6">
        <f>_xlfn.XLOOKUP(BR$1&amp;"|"&amp;TEXT($C230,"yyyymmdd"), RRPS_ALL[Key], RRPS_ALL[Mid Price], "")</f>
        <v>111.3805</v>
      </c>
      <c r="BS230" s="6">
        <f>_xlfn.XLOOKUP(BS$1&amp;"|"&amp;TEXT($C230,"yyyymmdd"), RRPS_ALL[Key], RRPS_ALL[Mid Yield], "")</f>
        <v>-0.43286999999999998</v>
      </c>
      <c r="BT230" s="6">
        <f>_xlfn.XLOOKUP(BT$1&amp;"|"&amp;TEXT($C230,"yyyymmdd"), RRPS_ALL[Key], RRPS_ALL[Dirty Mid], "")</f>
        <v>111.3805</v>
      </c>
      <c r="BU230" s="6">
        <f>_xlfn.XLOOKUP(BU$1&amp;"|"&amp;TEXT($C230,"yyyymmdd"), RRPS_ALL[Key], RRPS_ALL[Clean Price Mid], "")</f>
        <v>111.3805</v>
      </c>
      <c r="BV230" s="6">
        <v>0.05</v>
      </c>
      <c r="BW230" s="5">
        <v>44166</v>
      </c>
      <c r="BX230" s="6">
        <f t="shared" si="69"/>
        <v>2.0857664233576645</v>
      </c>
      <c r="BY230" s="7" t="str">
        <f>_xlfn.XLOOKUP(BY$1&amp;"|"&amp;TEXT($C230,"yyyymmdd"), RRPS_ALL[Key], RRPS_ALL[Yield to Maturity], "")</f>
        <v/>
      </c>
      <c r="BZ230" s="6" t="str">
        <f>_xlfn.XLOOKUP(BZ$1&amp;"|"&amp;TEXT($C230,"yyyymmdd"), RRPS_ALL[Key], RRPS_ALL[Mid Price], "")</f>
        <v/>
      </c>
      <c r="CA230" s="6" t="str">
        <f>_xlfn.XLOOKUP(CA$1&amp;"|"&amp;TEXT($C230,"yyyymmdd"), RRPS_ALL[Key], RRPS_ALL[Mid Yield], "")</f>
        <v/>
      </c>
      <c r="CB230" s="6" t="str">
        <f>_xlfn.XLOOKUP(CB$1&amp;"|"&amp;TEXT($C230,"yyyymmdd"), RRPS_ALL[Key], RRPS_ALL[Dirty Mid], "")</f>
        <v/>
      </c>
      <c r="CC230" s="6" t="str">
        <f>_xlfn.XLOOKUP(CC$1&amp;"|"&amp;TEXT($C230,"yyyymmdd"), RRPS_ALL[Key], RRPS_ALL[Clean Price Mid], "")</f>
        <v/>
      </c>
      <c r="CD230" s="6"/>
      <c r="CE230" s="6"/>
      <c r="CF230" s="6"/>
      <c r="CG230" s="7" t="str">
        <f>_xlfn.XLOOKUP(CG$1&amp;"|"&amp;TEXT($C230,"yyyymmdd"), RRPS_ALL[Key], RRPS_ALL[Yield to Maturity], "")</f>
        <v/>
      </c>
      <c r="CH230" s="6" t="str">
        <f>_xlfn.XLOOKUP(CH$1&amp;"|"&amp;TEXT($C230,"yyyymmdd"), RRPS_ALL[Key], RRPS_ALL[Mid Price], "")</f>
        <v/>
      </c>
      <c r="CI230" s="6" t="str">
        <f>_xlfn.XLOOKUP(CI$1&amp;"|"&amp;TEXT($C230,"yyyymmdd"), RRPS_ALL[Key], RRPS_ALL[Mid Yield], "")</f>
        <v/>
      </c>
      <c r="CJ230" s="6" t="str">
        <f>_xlfn.XLOOKUP(CJ$1&amp;"|"&amp;TEXT($C230,"yyyymmdd"), RRPS_ALL[Key], RRPS_ALL[Dirty Mid], "")</f>
        <v/>
      </c>
      <c r="CK230" s="6" t="str">
        <f>_xlfn.XLOOKUP(CK$1&amp;"|"&amp;TEXT($C230,"yyyymmdd"), RRPS_ALL[Key], RRPS_ALL[Clean Price Mid], "")</f>
        <v/>
      </c>
      <c r="CL230" s="6"/>
      <c r="CM230" s="6"/>
      <c r="CN230" s="6"/>
      <c r="CO230" s="7" t="str">
        <f>_xlfn.XLOOKUP(CO$1&amp;"|"&amp;TEXT($C230,"yyyymmdd"), RRPS_ALL[Key], RRPS_ALL[Yield to Maturity], "")</f>
        <v/>
      </c>
      <c r="CP230" s="6" t="str">
        <f>_xlfn.XLOOKUP(CP$1&amp;"|"&amp;TEXT($C230,"yyyymmdd"), RRPS_ALL[Key], RRPS_ALL[Mid Price], "")</f>
        <v/>
      </c>
      <c r="CQ230" s="6" t="str">
        <f>_xlfn.XLOOKUP(CQ$1&amp;"|"&amp;TEXT($C230,"yyyymmdd"), RRPS_ALL[Key], RRPS_ALL[Mid Yield], "")</f>
        <v/>
      </c>
      <c r="CR230" s="6" t="str">
        <f>_xlfn.XLOOKUP(CR$1&amp;"|"&amp;TEXT($C230,"yyyymmdd"), RRPS_ALL[Key], RRPS_ALL[Dirty Mid], "")</f>
        <v/>
      </c>
      <c r="CS230" s="6" t="str">
        <f>_xlfn.XLOOKUP(CS$1&amp;"|"&amp;TEXT($C230,"yyyymmdd"), RRPS_ALL[Key], RRPS_ALL[Clean Price Mid], "")</f>
        <v/>
      </c>
      <c r="CT230" s="6"/>
      <c r="CU230" s="6"/>
      <c r="CV230" s="6"/>
      <c r="CW230" s="7" t="str">
        <f>_xlfn.XLOOKUP(CW$1&amp;"|"&amp;TEXT($C230,"yyyymmdd"), RRPS_ALL[Key], RRPS_ALL[Yield to Maturity], "")</f>
        <v/>
      </c>
      <c r="CX230" s="6" t="str">
        <f>_xlfn.XLOOKUP(CX$1&amp;"|"&amp;TEXT($C230,"yyyymmdd"), RRPS_ALL[Key], RRPS_ALL[Mid Price], "")</f>
        <v/>
      </c>
      <c r="CY230" s="6" t="str">
        <f>_xlfn.XLOOKUP(CY$1&amp;"|"&amp;TEXT($C230,"yyyymmdd"), RRPS_ALL[Key], RRPS_ALL[Mid Yield], "")</f>
        <v/>
      </c>
      <c r="CZ230" s="6" t="str">
        <f>_xlfn.XLOOKUP(CZ$1&amp;"|"&amp;TEXT($C230,"yyyymmdd"), RRPS_ALL[Key], RRPS_ALL[Dirty Mid], "")</f>
        <v/>
      </c>
      <c r="DA230" s="6" t="str">
        <f>_xlfn.XLOOKUP(DA$1&amp;"|"&amp;TEXT($C230,"yyyymmdd"), RRPS_ALL[Key], RRPS_ALL[Clean Price Mid], "")</f>
        <v/>
      </c>
      <c r="DB230" s="6"/>
      <c r="DC230" s="6"/>
      <c r="DD230" s="6"/>
      <c r="DE230" s="7">
        <f>_xlfn.XLOOKUP(DE$1&amp;"|"&amp;TEXT($C230,"yyyymmdd"), RRPS_ALL[Key], RRPS_ALL[Yield to Maturity], "")</f>
        <v>-0.77685899999999997</v>
      </c>
      <c r="DF230" s="6">
        <f>_xlfn.XLOOKUP(DF$1&amp;"|"&amp;TEXT($C230,"yyyymmdd"), RRPS_ALL[Key], RRPS_ALL[Mid Price], "")</f>
        <v>101.83750000000001</v>
      </c>
      <c r="DG230" s="6">
        <f>_xlfn.XLOOKUP(DG$1&amp;"|"&amp;TEXT($C230,"yyyymmdd"), RRPS_ALL[Key], RRPS_ALL[Mid Yield], "")</f>
        <v>-0.80062999999999995</v>
      </c>
      <c r="DH230" s="6">
        <f>_xlfn.XLOOKUP(DH$1&amp;"|"&amp;TEXT($C230,"yyyymmdd"), RRPS_ALL[Key], RRPS_ALL[Dirty Mid], "")</f>
        <v>101.83750000000001</v>
      </c>
      <c r="DI230" s="6">
        <f>_xlfn.XLOOKUP(DI$1&amp;"|"&amp;TEXT($C230,"yyyymmdd"), RRPS_ALL[Key], RRPS_ALL[Clean Price Mid], "")</f>
        <v>101.83750000000001</v>
      </c>
      <c r="DJ230" s="6">
        <v>4.2500000000000003E-2</v>
      </c>
      <c r="DK230" s="5">
        <v>43536</v>
      </c>
      <c r="DL230" s="6">
        <f t="shared" si="75"/>
        <v>0.36164383561643837</v>
      </c>
      <c r="DM230" s="7">
        <f>_xlfn.XLOOKUP(DM$1&amp;"|"&amp;TEXT($C230,"yyyymmdd"), RRPS_ALL[Key], RRPS_ALL[Yield to Maturity], "")</f>
        <v>1.311021</v>
      </c>
      <c r="DN230" s="6">
        <f>_xlfn.XLOOKUP(DN$1&amp;"|"&amp;TEXT($C230,"yyyymmdd"), RRPS_ALL[Key], RRPS_ALL[Mid Price], "")</f>
        <v>139.51949999999999</v>
      </c>
      <c r="DO230" s="6">
        <f>_xlfn.XLOOKUP(DO$1&amp;"|"&amp;TEXT($C230,"yyyymmdd"), RRPS_ALL[Key], RRPS_ALL[Mid Yield], "")</f>
        <v>1.2859849999999999</v>
      </c>
      <c r="DP230" s="6">
        <f>_xlfn.XLOOKUP(DP$1&amp;"|"&amp;TEXT($C230,"yyyymmdd"), RRPS_ALL[Key], RRPS_ALL[Dirty Mid], "")</f>
        <v>139.51949999999999</v>
      </c>
      <c r="DQ230" s="6">
        <f>_xlfn.XLOOKUP(DQ$1&amp;"|"&amp;TEXT($C230,"yyyymmdd"), RRPS_ALL[Key], RRPS_ALL[Clean Price Mid], "")</f>
        <v>139.51949999999999</v>
      </c>
      <c r="DR230" s="6">
        <v>3.5000000000000003E-2</v>
      </c>
      <c r="DS230" s="5">
        <v>50859</v>
      </c>
      <c r="DT230" s="6">
        <f t="shared" si="76"/>
        <v>20.411947728686993</v>
      </c>
      <c r="DU230" s="7">
        <f>_xlfn.XLOOKUP(DU$1&amp;"|"&amp;TEXT($C230,"yyyymmdd"), RRPS_ALL[Key], RRPS_ALL[Yield to Maturity], "")</f>
        <v>-0.126723</v>
      </c>
      <c r="DV230" s="6">
        <f>_xlfn.XLOOKUP(DV$1&amp;"|"&amp;TEXT($C230,"yyyymmdd"), RRPS_ALL[Key], RRPS_ALL[Mid Price], "")</f>
        <v>113.0825</v>
      </c>
      <c r="DW230" s="6">
        <f>_xlfn.XLOOKUP(DW$1&amp;"|"&amp;TEXT($C230,"yyyymmdd"), RRPS_ALL[Key], RRPS_ALL[Mid Yield], "")</f>
        <v>-0.14161199999999999</v>
      </c>
      <c r="DX230" s="6">
        <f>_xlfn.XLOOKUP(DX$1&amp;"|"&amp;TEXT($C230,"yyyymmdd"), RRPS_ALL[Key], RRPS_ALL[Dirty Mid], "")</f>
        <v>113.0825</v>
      </c>
      <c r="DY230" s="6">
        <f>_xlfn.XLOOKUP(DY$1&amp;"|"&amp;TEXT($C230,"yyyymmdd"), RRPS_ALL[Key], RRPS_ALL[Clean Price Mid], "")</f>
        <v>113.0825</v>
      </c>
      <c r="DZ230" s="6">
        <v>3.5000000000000003E-2</v>
      </c>
      <c r="EA230" s="5">
        <v>44713</v>
      </c>
      <c r="EB230" s="6">
        <f t="shared" si="67"/>
        <v>3.5843373493975905</v>
      </c>
      <c r="EC230" s="7">
        <f>_xlfn.XLOOKUP(EC$1&amp;"|"&amp;TEXT($C230,"yyyymmdd"), RRPS_ALL[Key], RRPS_ALL[Yield to Maturity], "")</f>
        <v>0</v>
      </c>
      <c r="ED230" s="6">
        <f>_xlfn.XLOOKUP(ED$1&amp;"|"&amp;TEXT($C230,"yyyymmdd"), RRPS_ALL[Key], RRPS_ALL[Mid Price], "")</f>
        <v>115.8235</v>
      </c>
      <c r="EE230" s="6">
        <f>_xlfn.XLOOKUP(EE$1&amp;"|"&amp;TEXT($C230,"yyyymmdd"), RRPS_ALL[Key], RRPS_ALL[Mid Yield], "")</f>
        <v>0.998</v>
      </c>
      <c r="EF230" s="6">
        <f>_xlfn.XLOOKUP(EF$1&amp;"|"&amp;TEXT($C230,"yyyymmdd"), RRPS_ALL[Key], RRPS_ALL[Dirty Mid], "")</f>
        <v>0</v>
      </c>
      <c r="EG230" s="6">
        <f>_xlfn.XLOOKUP(EG$1&amp;"|"&amp;TEXT($C230,"yyyymmdd"), RRPS_ALL[Key], RRPS_ALL[Clean Price Mid], "")</f>
        <v>0</v>
      </c>
      <c r="EH230" s="6">
        <v>2.2499999999999999E-2</v>
      </c>
      <c r="EI230" s="5">
        <v>48366</v>
      </c>
      <c r="EJ230" s="6">
        <f t="shared" si="77"/>
        <v>13.584595729147654</v>
      </c>
      <c r="EK230" s="7">
        <f>_xlfn.XLOOKUP(EK$1&amp;"|"&amp;TEXT($C230,"yyyymmdd"), RRPS_ALL[Key], RRPS_ALL[Yield to Maturity], "")</f>
        <v>8.8825000000000001E-2</v>
      </c>
      <c r="EL230" s="6">
        <f>_xlfn.XLOOKUP(EL$1&amp;"|"&amp;TEXT($C230,"yyyymmdd"), RRPS_ALL[Key], RRPS_ALL[Mid Price], "")</f>
        <v>107.13249999999999</v>
      </c>
      <c r="EM230" s="6">
        <f>_xlfn.XLOOKUP(EM$1&amp;"|"&amp;TEXT($C230,"yyyymmdd"), RRPS_ALL[Key], RRPS_ALL[Mid Yield], "")</f>
        <v>7.8885999999999998E-2</v>
      </c>
      <c r="EN230" s="6">
        <f>_xlfn.XLOOKUP(EN$1&amp;"|"&amp;TEXT($C230,"yyyymmdd"), RRPS_ALL[Key], RRPS_ALL[Dirty Mid], "")</f>
        <v>107.13249999999999</v>
      </c>
      <c r="EO230" s="6">
        <f>_xlfn.XLOOKUP(EO$1&amp;"|"&amp;TEXT($C230,"yyyymmdd"), RRPS_ALL[Key], RRPS_ALL[Clean Price Mid], "")</f>
        <v>107.13249999999999</v>
      </c>
      <c r="EP230" s="6">
        <v>1.4999999999999999E-2</v>
      </c>
      <c r="EQ230" s="5">
        <v>45243</v>
      </c>
      <c r="ER230" s="6">
        <f t="shared" si="73"/>
        <v>5.0360565951620266</v>
      </c>
      <c r="ES230" s="7">
        <f>_xlfn.XLOOKUP(ES$1&amp;"|"&amp;TEXT($C230,"yyyymmdd"), RRPS_ALL[Key], RRPS_ALL[Yield to Maturity], "")</f>
        <v>0.27032800000000001</v>
      </c>
      <c r="ET230" s="6">
        <f>_xlfn.XLOOKUP(ET$1&amp;"|"&amp;TEXT($C230,"yyyymmdd"), RRPS_ALL[Key], RRPS_ALL[Mid Price], "")</f>
        <v>114.4945</v>
      </c>
      <c r="EU230" s="6">
        <f>_xlfn.XLOOKUP(EU$1&amp;"|"&amp;TEXT($C230,"yyyymmdd"), RRPS_ALL[Key], RRPS_ALL[Mid Yield], "")</f>
        <v>0.257913</v>
      </c>
      <c r="EV230" s="6">
        <f>_xlfn.XLOOKUP(EV$1&amp;"|"&amp;TEXT($C230,"yyyymmdd"), RRPS_ALL[Key], RRPS_ALL[Dirty Mid], "")</f>
        <v>114.4945</v>
      </c>
      <c r="EW230" s="6">
        <f>_xlfn.XLOOKUP(EW$1&amp;"|"&amp;TEXT($C230,"yyyymmdd"), RRPS_ALL[Key], RRPS_ALL[Clean Price Mid], "")</f>
        <v>114.4945</v>
      </c>
      <c r="EX230" s="6">
        <v>2.5000000000000001E-2</v>
      </c>
      <c r="EY230" s="5">
        <v>45789</v>
      </c>
      <c r="EZ230" s="6">
        <f t="shared" si="68"/>
        <v>6.5297741273100618</v>
      </c>
      <c r="FA230" s="7">
        <f>_xlfn.XLOOKUP(FA$1&amp;"|"&amp;TEXT($C230,"yyyymmdd"), RRPS_ALL[Key], RRPS_ALL[Yield to Maturity], "")</f>
        <v>0.45358100000000001</v>
      </c>
      <c r="FB230" s="6">
        <f>_xlfn.XLOOKUP(FB$1&amp;"|"&amp;TEXT($C230,"yyyymmdd"), RRPS_ALL[Key], RRPS_ALL[Mid Price], "")</f>
        <v>104.3785</v>
      </c>
      <c r="FC230" s="6">
        <f>_xlfn.XLOOKUP(FC$1&amp;"|"&amp;TEXT($C230,"yyyymmdd"), RRPS_ALL[Key], RRPS_ALL[Mid Yield], "")</f>
        <v>0.443658</v>
      </c>
      <c r="FD230" s="6">
        <f>_xlfn.XLOOKUP(FD$1&amp;"|"&amp;TEXT($C230,"yyyymmdd"), RRPS_ALL[Key], RRPS_ALL[Dirty Mid], "")</f>
        <v>104.3785</v>
      </c>
      <c r="FE230" s="6">
        <f>_xlfn.XLOOKUP(FE$1&amp;"|"&amp;TEXT($C230,"yyyymmdd"), RRPS_ALL[Key], RRPS_ALL[Clean Price Mid], "")</f>
        <v>104.3785</v>
      </c>
      <c r="FF230" s="6">
        <v>0.01</v>
      </c>
      <c r="FG230" s="5">
        <v>46338</v>
      </c>
      <c r="FH230" s="6">
        <f t="shared" si="72"/>
        <v>8.0334651658046852</v>
      </c>
      <c r="FI230" s="7">
        <f>_xlfn.XLOOKUP(FI$1&amp;"|"&amp;TEXT($C230,"yyyymmdd"), RRPS_ALL[Key], RRPS_ALL[Yield to Maturity], "")</f>
        <v>0.62652200000000002</v>
      </c>
      <c r="FJ230" s="6">
        <f>_xlfn.XLOOKUP(FJ$1&amp;"|"&amp;TEXT($C230,"yyyymmdd"), RRPS_ALL[Key], RRPS_ALL[Mid Price], "")</f>
        <v>101.254</v>
      </c>
      <c r="FK230" s="6">
        <f>_xlfn.XLOOKUP(FK$1&amp;"|"&amp;TEXT($C230,"yyyymmdd"), RRPS_ALL[Key], RRPS_ALL[Mid Yield], "")</f>
        <v>0.61403200000000002</v>
      </c>
      <c r="FL230" s="6">
        <f>_xlfn.XLOOKUP(FL$1&amp;"|"&amp;TEXT($C230,"yyyymmdd"), RRPS_ALL[Key], RRPS_ALL[Dirty Mid], "")</f>
        <v>101.254</v>
      </c>
      <c r="FM230" s="6">
        <f>_xlfn.XLOOKUP(FM$1&amp;"|"&amp;TEXT($C230,"yyyymmdd"), RRPS_ALL[Key], RRPS_ALL[Clean Price Mid], "")</f>
        <v>101.254</v>
      </c>
      <c r="FN230" s="6">
        <v>7.4999999999999997E-3</v>
      </c>
      <c r="FO230" s="5">
        <v>46885</v>
      </c>
      <c r="FP230" s="6">
        <f t="shared" si="70"/>
        <v>9.5298656047784966</v>
      </c>
      <c r="FQ230" s="7">
        <f>_xlfn.XLOOKUP(FQ$1&amp;"|"&amp;TEXT($C230,"yyyymmdd"), RRPS_ALL[Key], RRPS_ALL[Yield to Maturity], "")</f>
        <v>0.830592</v>
      </c>
      <c r="FR230" s="6">
        <f>_xlfn.XLOOKUP(FR$1&amp;"|"&amp;TEXT($C230,"yyyymmdd"), RRPS_ALL[Key], RRPS_ALL[Mid Price], "")</f>
        <v>99.311000000000007</v>
      </c>
      <c r="FS230" s="6">
        <f>_xlfn.XLOOKUP(FS$1&amp;"|"&amp;TEXT($C230,"yyyymmdd"), RRPS_ALL[Key], RRPS_ALL[Mid Yield], "")</f>
        <v>0.815577</v>
      </c>
      <c r="FT230" s="6">
        <f>_xlfn.XLOOKUP(FT$1&amp;"|"&amp;TEXT($C230,"yyyymmdd"), RRPS_ALL[Key], RRPS_ALL[Dirty Mid], "")</f>
        <v>99.311000000000007</v>
      </c>
      <c r="FU230" s="6">
        <f>_xlfn.XLOOKUP(FU$1&amp;"|"&amp;TEXT($C230,"yyyymmdd"), RRPS_ALL[Key], RRPS_ALL[Clean Price Mid], "")</f>
        <v>99.311000000000007</v>
      </c>
      <c r="FV230" s="6">
        <v>7.4999999999999997E-3</v>
      </c>
      <c r="FW230" s="5">
        <v>47434</v>
      </c>
      <c r="FX230" s="6">
        <f t="shared" si="74"/>
        <v>11.033538672142368</v>
      </c>
      <c r="FY230" s="7" t="str">
        <f>_xlfn.XLOOKUP(FY$1&amp;"|"&amp;TEXT($C230,"yyyymmdd"), RRPS_ALL[Key], RRPS_ALL[Yield to Maturity], "")</f>
        <v/>
      </c>
      <c r="FZ230" s="6" t="str">
        <f>_xlfn.XLOOKUP(FZ$1&amp;"|"&amp;TEXT($C230,"yyyymmdd"), RRPS_ALL[Key], RRPS_ALL[Mid Price], "")</f>
        <v/>
      </c>
      <c r="GA230" s="6" t="str">
        <f>_xlfn.XLOOKUP(GA$1&amp;"|"&amp;TEXT($C230,"yyyymmdd"), RRPS_ALL[Key], RRPS_ALL[Mid Yield], "")</f>
        <v/>
      </c>
      <c r="GB230" s="6" t="str">
        <f>_xlfn.XLOOKUP(GB$1&amp;"|"&amp;TEXT($C230,"yyyymmdd"), RRPS_ALL[Key], RRPS_ALL[Dirty Mid], "")</f>
        <v/>
      </c>
      <c r="GC230" s="6" t="str">
        <f>_xlfn.XLOOKUP(GC$1&amp;"|"&amp;TEXT($C230,"yyyymmdd"), RRPS_ALL[Key], RRPS_ALL[Clean Price Mid], "")</f>
        <v/>
      </c>
      <c r="GD230" s="6"/>
      <c r="GE230" s="6"/>
      <c r="GF230" s="6"/>
      <c r="GG230" s="7" t="str">
        <f>_xlfn.XLOOKUP(GG$1&amp;"|"&amp;TEXT($C230,"yyyymmdd"), RRPS_ALL[Key], RRPS_ALL[Yield to Maturity], "")</f>
        <v/>
      </c>
      <c r="GH230" s="6" t="str">
        <f>_xlfn.XLOOKUP(GH$1&amp;"|"&amp;TEXT($C230,"yyyymmdd"), RRPS_ALL[Key], RRPS_ALL[Mid Price], "")</f>
        <v/>
      </c>
      <c r="GI230" s="6" t="str">
        <f>_xlfn.XLOOKUP(GI$1&amp;"|"&amp;TEXT($C230,"yyyymmdd"), RRPS_ALL[Key], RRPS_ALL[Mid Yield], "")</f>
        <v/>
      </c>
      <c r="GJ230" s="6" t="str">
        <f>_xlfn.XLOOKUP(GJ$1&amp;"|"&amp;TEXT($C230,"yyyymmdd"), RRPS_ALL[Key], RRPS_ALL[Dirty Mid], "")</f>
        <v/>
      </c>
      <c r="GK230" s="6" t="str">
        <f>_xlfn.XLOOKUP(GK$1&amp;"|"&amp;TEXT($C230,"yyyymmdd"), RRPS_ALL[Key], RRPS_ALL[Clean Price Mid], "")</f>
        <v/>
      </c>
      <c r="GL230" s="6"/>
      <c r="GM230" s="6"/>
      <c r="GN230" s="6"/>
      <c r="GO230" s="7" t="str">
        <f>_xlfn.XLOOKUP(GO$1&amp;"|"&amp;TEXT($C230,"yyyymmdd"), RRPS_ALL[Key], RRPS_ALL[Yield to Maturity], "")</f>
        <v/>
      </c>
      <c r="GP230" s="6" t="str">
        <f>_xlfn.XLOOKUP(GP$1&amp;"|"&amp;TEXT($C230,"yyyymmdd"), RRPS_ALL[Key], RRPS_ALL[Mid Price], "")</f>
        <v/>
      </c>
      <c r="GQ230" s="6" t="str">
        <f>_xlfn.XLOOKUP(GQ$1&amp;"|"&amp;TEXT($C230,"yyyymmdd"), RRPS_ALL[Key], RRPS_ALL[Mid Yield], "")</f>
        <v/>
      </c>
      <c r="GR230" s="6" t="str">
        <f>_xlfn.XLOOKUP(GR$1&amp;"|"&amp;TEXT($C230,"yyyymmdd"), RRPS_ALL[Key], RRPS_ALL[Dirty Mid], "")</f>
        <v/>
      </c>
      <c r="GS230" s="6" t="str">
        <f>_xlfn.XLOOKUP(GS$1&amp;"|"&amp;TEXT($C230,"yyyymmdd"), RRPS_ALL[Key], RRPS_ALL[Clean Price Mid], "")</f>
        <v/>
      </c>
      <c r="GT230" s="6"/>
      <c r="GU230" s="6"/>
      <c r="GV230" s="6"/>
      <c r="GW230" s="7" t="str">
        <f>_xlfn.XLOOKUP(GW$1&amp;"|"&amp;TEXT($C230,"yyyymmdd"), RRPS_ALL[Key], RRPS_ALL[Yield to Maturity], "")</f>
        <v/>
      </c>
      <c r="GX230" s="6" t="str">
        <f>_xlfn.XLOOKUP(GX$1&amp;"|"&amp;TEXT($C230,"yyyymmdd"), RRPS_ALL[Key], RRPS_ALL[Mid Price], "")</f>
        <v/>
      </c>
      <c r="GY230" s="6" t="str">
        <f>_xlfn.XLOOKUP(GY$1&amp;"|"&amp;TEXT($C230,"yyyymmdd"), RRPS_ALL[Key], RRPS_ALL[Mid Yield], "")</f>
        <v/>
      </c>
      <c r="GZ230" s="6" t="str">
        <f>_xlfn.XLOOKUP(GZ$1&amp;"|"&amp;TEXT($C230,"yyyymmdd"), RRPS_ALL[Key], RRPS_ALL[Dirty Mid], "")</f>
        <v/>
      </c>
      <c r="HA230" s="6" t="str">
        <f>_xlfn.XLOOKUP(HA$1&amp;"|"&amp;TEXT($C230,"yyyymmdd"), RRPS_ALL[Key], RRPS_ALL[Clean Price Mid], "")</f>
        <v/>
      </c>
      <c r="HB230" s="6"/>
      <c r="HC230" s="6"/>
      <c r="HD230" s="6"/>
    </row>
    <row r="231" spans="1:212" x14ac:dyDescent="0.2">
      <c r="A231">
        <v>2018</v>
      </c>
      <c r="B231">
        <v>11</v>
      </c>
      <c r="C231" s="5">
        <f t="shared" si="63"/>
        <v>43434</v>
      </c>
      <c r="D231" s="6">
        <v>-1.25</v>
      </c>
      <c r="E231" s="7" t="str">
        <f>_xlfn.XLOOKUP(E$1&amp;"|"&amp;TEXT($C231,"yyyymmdd"), RRPS_ALL[Key], RRPS_ALL[Yield to Maturity], "")</f>
        <v/>
      </c>
      <c r="F231" s="6" t="str">
        <f>_xlfn.XLOOKUP(F$1&amp;"|"&amp;TEXT($C231,"yyyymmdd"), RRPS_ALL[Key], RRPS_ALL[Mid Price], "")</f>
        <v/>
      </c>
      <c r="G231" s="6" t="str">
        <f>_xlfn.XLOOKUP(G$1&amp;"|"&amp;TEXT($C231,"yyyymmdd"), RRPS_ALL[Key], RRPS_ALL[Mid Yield], "")</f>
        <v/>
      </c>
      <c r="H231" s="6" t="str">
        <f>_xlfn.XLOOKUP(H$1&amp;"|"&amp;TEXT($C231,"yyyymmdd"), RRPS_ALL[Key], RRPS_ALL[Dirty Mid], "")</f>
        <v/>
      </c>
      <c r="I231" s="6" t="str">
        <f>_xlfn.XLOOKUP(I$1&amp;"|"&amp;TEXT($C231,"yyyymmdd"), RRPS_ALL[Key], RRPS_ALL[Clean Price Mid], "")</f>
        <v/>
      </c>
      <c r="J231" s="6"/>
      <c r="K231" s="6"/>
      <c r="L231" s="6"/>
      <c r="M231" s="7" t="str">
        <f>_xlfn.XLOOKUP(M$1&amp;"|"&amp;TEXT($C231,"yyyymmdd"), RRPS_ALL[Key], RRPS_ALL[Yield to Maturity], "")</f>
        <v/>
      </c>
      <c r="N231" s="6" t="str">
        <f>_xlfn.XLOOKUP(N$1&amp;"|"&amp;TEXT($C231,"yyyymmdd"), RRPS_ALL[Key], RRPS_ALL[Mid Price], "")</f>
        <v/>
      </c>
      <c r="O231" s="6" t="str">
        <f>_xlfn.XLOOKUP(O$1&amp;"|"&amp;TEXT($C231,"yyyymmdd"), RRPS_ALL[Key], RRPS_ALL[Mid Yield], "")</f>
        <v/>
      </c>
      <c r="P231" s="6" t="str">
        <f>_xlfn.XLOOKUP(P$1&amp;"|"&amp;TEXT($C231,"yyyymmdd"), RRPS_ALL[Key], RRPS_ALL[Dirty Mid], "")</f>
        <v/>
      </c>
      <c r="Q231" s="6" t="str">
        <f>_xlfn.XLOOKUP(Q$1&amp;"|"&amp;TEXT($C231,"yyyymmdd"), RRPS_ALL[Key], RRPS_ALL[Clean Price Mid], "")</f>
        <v/>
      </c>
      <c r="R231" s="6"/>
      <c r="S231" s="6"/>
      <c r="T231" s="6"/>
      <c r="U231" s="7" t="str">
        <f>_xlfn.XLOOKUP(U$1&amp;"|"&amp;TEXT($C231,"yyyymmdd"), RRPS_ALL[Key], RRPS_ALL[Yield to Maturity], "")</f>
        <v/>
      </c>
      <c r="V231" s="6" t="str">
        <f>_xlfn.XLOOKUP(V$1&amp;"|"&amp;TEXT($C231,"yyyymmdd"), RRPS_ALL[Key], RRPS_ALL[Mid Price], "")</f>
        <v/>
      </c>
      <c r="W231" s="6" t="str">
        <f>_xlfn.XLOOKUP(W$1&amp;"|"&amp;TEXT($C231,"yyyymmdd"), RRPS_ALL[Key], RRPS_ALL[Mid Yield], "")</f>
        <v/>
      </c>
      <c r="X231" s="6" t="str">
        <f>_xlfn.XLOOKUP(X$1&amp;"|"&amp;TEXT($C231,"yyyymmdd"), RRPS_ALL[Key], RRPS_ALL[Dirty Mid], "")</f>
        <v/>
      </c>
      <c r="Y231" s="6" t="str">
        <f>_xlfn.XLOOKUP(Y$1&amp;"|"&amp;TEXT($C231,"yyyymmdd"), RRPS_ALL[Key], RRPS_ALL[Clean Price Mid], "")</f>
        <v/>
      </c>
      <c r="Z231" s="6"/>
      <c r="AA231" s="6"/>
      <c r="AB231" s="6"/>
      <c r="AC231" s="7" t="str">
        <f>_xlfn.XLOOKUP(AC$1&amp;"|"&amp;TEXT($C231,"yyyymmdd"), RRPS_ALL[Key], RRPS_ALL[Yield to Maturity], "")</f>
        <v/>
      </c>
      <c r="AD231" s="6" t="str">
        <f>_xlfn.XLOOKUP(AD$1&amp;"|"&amp;TEXT($C231,"yyyymmdd"), RRPS_ALL[Key], RRPS_ALL[Mid Price], "")</f>
        <v/>
      </c>
      <c r="AE231" s="6" t="str">
        <f>_xlfn.XLOOKUP(AE$1&amp;"|"&amp;TEXT($C231,"yyyymmdd"), RRPS_ALL[Key], RRPS_ALL[Mid Yield], "")</f>
        <v/>
      </c>
      <c r="AF231" s="6" t="str">
        <f>_xlfn.XLOOKUP(AF$1&amp;"|"&amp;TEXT($C231,"yyyymmdd"), RRPS_ALL[Key], RRPS_ALL[Dirty Mid], "")</f>
        <v/>
      </c>
      <c r="AG231" s="6" t="str">
        <f>_xlfn.XLOOKUP(AG$1&amp;"|"&amp;TEXT($C231,"yyyymmdd"), RRPS_ALL[Key], RRPS_ALL[Clean Price Mid], "")</f>
        <v/>
      </c>
      <c r="AH231" s="6"/>
      <c r="AI231" s="6"/>
      <c r="AJ231" s="6"/>
      <c r="AK231" s="7" t="str">
        <f>_xlfn.XLOOKUP(AK$1&amp;"|"&amp;TEXT($C231,"yyyymmdd"), RRPS_ALL[Key], RRPS_ALL[Yield to Maturity], "")</f>
        <v/>
      </c>
      <c r="AL231" s="6" t="str">
        <f>_xlfn.XLOOKUP(AL$1&amp;"|"&amp;TEXT($C231,"yyyymmdd"), RRPS_ALL[Key], RRPS_ALL[Mid Price], "")</f>
        <v/>
      </c>
      <c r="AM231" s="6" t="str">
        <f>_xlfn.XLOOKUP(AM$1&amp;"|"&amp;TEXT($C231,"yyyymmdd"), RRPS_ALL[Key], RRPS_ALL[Mid Yield], "")</f>
        <v/>
      </c>
      <c r="AN231" s="6" t="str">
        <f>_xlfn.XLOOKUP(AN$1&amp;"|"&amp;TEXT($C231,"yyyymmdd"), RRPS_ALL[Key], RRPS_ALL[Dirty Mid], "")</f>
        <v/>
      </c>
      <c r="AO231" s="6" t="str">
        <f>_xlfn.XLOOKUP(AO$1&amp;"|"&amp;TEXT($C231,"yyyymmdd"), RRPS_ALL[Key], RRPS_ALL[Clean Price Mid], "")</f>
        <v/>
      </c>
      <c r="AP231" s="6"/>
      <c r="AQ231" s="6"/>
      <c r="AR231" s="6"/>
      <c r="AS231" s="7" t="str">
        <f>_xlfn.XLOOKUP(AS$1&amp;"|"&amp;TEXT($C231,"yyyymmdd"), RRPS_ALL[Key], RRPS_ALL[Yield to Maturity], "")</f>
        <v/>
      </c>
      <c r="AT231" s="6" t="str">
        <f>_xlfn.XLOOKUP(AT$1&amp;"|"&amp;TEXT($C231,"yyyymmdd"), RRPS_ALL[Key], RRPS_ALL[Mid Price], "")</f>
        <v/>
      </c>
      <c r="AU231" s="6" t="str">
        <f>_xlfn.XLOOKUP(AU$1&amp;"|"&amp;TEXT($C231,"yyyymmdd"), RRPS_ALL[Key], RRPS_ALL[Mid Yield], "")</f>
        <v/>
      </c>
      <c r="AV231" s="6" t="str">
        <f>_xlfn.XLOOKUP(AV$1&amp;"|"&amp;TEXT($C231,"yyyymmdd"), RRPS_ALL[Key], RRPS_ALL[Dirty Mid], "")</f>
        <v/>
      </c>
      <c r="AW231" s="6" t="str">
        <f>_xlfn.XLOOKUP(AW$1&amp;"|"&amp;TEXT($C231,"yyyymmdd"), RRPS_ALL[Key], RRPS_ALL[Clean Price Mid], "")</f>
        <v/>
      </c>
      <c r="AX231" s="6"/>
      <c r="AY231" s="6"/>
      <c r="AZ231" s="6"/>
      <c r="BA231" s="7" t="str">
        <f>_xlfn.XLOOKUP(BA$1&amp;"|"&amp;TEXT($C231,"yyyymmdd"), RRPS_ALL[Key], RRPS_ALL[Yield to Maturity], "")</f>
        <v/>
      </c>
      <c r="BB231" s="6" t="str">
        <f>_xlfn.XLOOKUP(BB$1&amp;"|"&amp;TEXT($C231,"yyyymmdd"), RRPS_ALL[Key], RRPS_ALL[Mid Price], "")</f>
        <v/>
      </c>
      <c r="BC231" s="6" t="str">
        <f>_xlfn.XLOOKUP(BC$1&amp;"|"&amp;TEXT($C231,"yyyymmdd"), RRPS_ALL[Key], RRPS_ALL[Mid Yield], "")</f>
        <v/>
      </c>
      <c r="BD231" s="6" t="str">
        <f>_xlfn.XLOOKUP(BD$1&amp;"|"&amp;TEXT($C231,"yyyymmdd"), RRPS_ALL[Key], RRPS_ALL[Dirty Mid], "")</f>
        <v/>
      </c>
      <c r="BE231" s="6" t="str">
        <f>_xlfn.XLOOKUP(BE$1&amp;"|"&amp;TEXT($C231,"yyyymmdd"), RRPS_ALL[Key], RRPS_ALL[Clean Price Mid], "")</f>
        <v/>
      </c>
      <c r="BF231" s="6"/>
      <c r="BG231" s="6"/>
      <c r="BH231" s="6"/>
      <c r="BI231" s="7" t="str">
        <f>_xlfn.XLOOKUP(BI$1&amp;"|"&amp;TEXT($C231,"yyyymmdd"), RRPS_ALL[Key], RRPS_ALL[Yield to Maturity], "")</f>
        <v/>
      </c>
      <c r="BJ231" s="6" t="str">
        <f>_xlfn.XLOOKUP(BJ$1&amp;"|"&amp;TEXT($C231,"yyyymmdd"), RRPS_ALL[Key], RRPS_ALL[Mid Price], "")</f>
        <v/>
      </c>
      <c r="BK231" s="6" t="str">
        <f>_xlfn.XLOOKUP(BK$1&amp;"|"&amp;TEXT($C231,"yyyymmdd"), RRPS_ALL[Key], RRPS_ALL[Mid Yield], "")</f>
        <v/>
      </c>
      <c r="BL231" s="6" t="str">
        <f>_xlfn.XLOOKUP(BL$1&amp;"|"&amp;TEXT($C231,"yyyymmdd"), RRPS_ALL[Key], RRPS_ALL[Dirty Mid], "")</f>
        <v/>
      </c>
      <c r="BM231" s="6" t="str">
        <f>_xlfn.XLOOKUP(BM$1&amp;"|"&amp;TEXT($C231,"yyyymmdd"), RRPS_ALL[Key], RRPS_ALL[Clean Price Mid], "")</f>
        <v/>
      </c>
      <c r="BN231" s="6"/>
      <c r="BO231" s="6"/>
      <c r="BP231" s="6"/>
      <c r="BQ231" s="7">
        <f>_xlfn.XLOOKUP(BQ$1&amp;"|"&amp;TEXT($C231,"yyyymmdd"), RRPS_ALL[Key], RRPS_ALL[Yield to Maturity], "")</f>
        <v>-0.44530700000000001</v>
      </c>
      <c r="BR231" s="6">
        <f>_xlfn.XLOOKUP(BR$1&amp;"|"&amp;TEXT($C231,"yyyymmdd"), RRPS_ALL[Key], RRPS_ALL[Mid Price], "")</f>
        <v>110.9395</v>
      </c>
      <c r="BS231" s="6">
        <f>_xlfn.XLOOKUP(BS$1&amp;"|"&amp;TEXT($C231,"yyyymmdd"), RRPS_ALL[Key], RRPS_ALL[Mid Yield], "")</f>
        <v>-0.454986</v>
      </c>
      <c r="BT231" s="6">
        <f>_xlfn.XLOOKUP(BT$1&amp;"|"&amp;TEXT($C231,"yyyymmdd"), RRPS_ALL[Key], RRPS_ALL[Dirty Mid], "")</f>
        <v>110.9395</v>
      </c>
      <c r="BU231" s="6">
        <f>_xlfn.XLOOKUP(BU$1&amp;"|"&amp;TEXT($C231,"yyyymmdd"), RRPS_ALL[Key], RRPS_ALL[Clean Price Mid], "")</f>
        <v>110.9395</v>
      </c>
      <c r="BV231" s="6">
        <v>0.05</v>
      </c>
      <c r="BW231" s="5">
        <v>44166</v>
      </c>
      <c r="BX231" s="6">
        <f t="shared" si="69"/>
        <v>2.0036496350364965</v>
      </c>
      <c r="BY231" s="7" t="str">
        <f>_xlfn.XLOOKUP(BY$1&amp;"|"&amp;TEXT($C231,"yyyymmdd"), RRPS_ALL[Key], RRPS_ALL[Yield to Maturity], "")</f>
        <v/>
      </c>
      <c r="BZ231" s="6" t="str">
        <f>_xlfn.XLOOKUP(BZ$1&amp;"|"&amp;TEXT($C231,"yyyymmdd"), RRPS_ALL[Key], RRPS_ALL[Mid Price], "")</f>
        <v/>
      </c>
      <c r="CA231" s="6" t="str">
        <f>_xlfn.XLOOKUP(CA$1&amp;"|"&amp;TEXT($C231,"yyyymmdd"), RRPS_ALL[Key], RRPS_ALL[Mid Yield], "")</f>
        <v/>
      </c>
      <c r="CB231" s="6" t="str">
        <f>_xlfn.XLOOKUP(CB$1&amp;"|"&amp;TEXT($C231,"yyyymmdd"), RRPS_ALL[Key], RRPS_ALL[Dirty Mid], "")</f>
        <v/>
      </c>
      <c r="CC231" s="6" t="str">
        <f>_xlfn.XLOOKUP(CC$1&amp;"|"&amp;TEXT($C231,"yyyymmdd"), RRPS_ALL[Key], RRPS_ALL[Clean Price Mid], "")</f>
        <v/>
      </c>
      <c r="CD231" s="6"/>
      <c r="CE231" s="6"/>
      <c r="CF231" s="6"/>
      <c r="CG231" s="7" t="str">
        <f>_xlfn.XLOOKUP(CG$1&amp;"|"&amp;TEXT($C231,"yyyymmdd"), RRPS_ALL[Key], RRPS_ALL[Yield to Maturity], "")</f>
        <v/>
      </c>
      <c r="CH231" s="6" t="str">
        <f>_xlfn.XLOOKUP(CH$1&amp;"|"&amp;TEXT($C231,"yyyymmdd"), RRPS_ALL[Key], RRPS_ALL[Mid Price], "")</f>
        <v/>
      </c>
      <c r="CI231" s="6" t="str">
        <f>_xlfn.XLOOKUP(CI$1&amp;"|"&amp;TEXT($C231,"yyyymmdd"), RRPS_ALL[Key], RRPS_ALL[Mid Yield], "")</f>
        <v/>
      </c>
      <c r="CJ231" s="6" t="str">
        <f>_xlfn.XLOOKUP(CJ$1&amp;"|"&amp;TEXT($C231,"yyyymmdd"), RRPS_ALL[Key], RRPS_ALL[Dirty Mid], "")</f>
        <v/>
      </c>
      <c r="CK231" s="6" t="str">
        <f>_xlfn.XLOOKUP(CK$1&amp;"|"&amp;TEXT($C231,"yyyymmdd"), RRPS_ALL[Key], RRPS_ALL[Clean Price Mid], "")</f>
        <v/>
      </c>
      <c r="CL231" s="6"/>
      <c r="CM231" s="6"/>
      <c r="CN231" s="6"/>
      <c r="CO231" s="7" t="str">
        <f>_xlfn.XLOOKUP(CO$1&amp;"|"&amp;TEXT($C231,"yyyymmdd"), RRPS_ALL[Key], RRPS_ALL[Yield to Maturity], "")</f>
        <v/>
      </c>
      <c r="CP231" s="6" t="str">
        <f>_xlfn.XLOOKUP(CP$1&amp;"|"&amp;TEXT($C231,"yyyymmdd"), RRPS_ALL[Key], RRPS_ALL[Mid Price], "")</f>
        <v/>
      </c>
      <c r="CQ231" s="6" t="str">
        <f>_xlfn.XLOOKUP(CQ$1&amp;"|"&amp;TEXT($C231,"yyyymmdd"), RRPS_ALL[Key], RRPS_ALL[Mid Yield], "")</f>
        <v/>
      </c>
      <c r="CR231" s="6" t="str">
        <f>_xlfn.XLOOKUP(CR$1&amp;"|"&amp;TEXT($C231,"yyyymmdd"), RRPS_ALL[Key], RRPS_ALL[Dirty Mid], "")</f>
        <v/>
      </c>
      <c r="CS231" s="6" t="str">
        <f>_xlfn.XLOOKUP(CS$1&amp;"|"&amp;TEXT($C231,"yyyymmdd"), RRPS_ALL[Key], RRPS_ALL[Clean Price Mid], "")</f>
        <v/>
      </c>
      <c r="CT231" s="6"/>
      <c r="CU231" s="6"/>
      <c r="CV231" s="6"/>
      <c r="CW231" s="7" t="str">
        <f>_xlfn.XLOOKUP(CW$1&amp;"|"&amp;TEXT($C231,"yyyymmdd"), RRPS_ALL[Key], RRPS_ALL[Yield to Maturity], "")</f>
        <v/>
      </c>
      <c r="CX231" s="6" t="str">
        <f>_xlfn.XLOOKUP(CX$1&amp;"|"&amp;TEXT($C231,"yyyymmdd"), RRPS_ALL[Key], RRPS_ALL[Mid Price], "")</f>
        <v/>
      </c>
      <c r="CY231" s="6" t="str">
        <f>_xlfn.XLOOKUP(CY$1&amp;"|"&amp;TEXT($C231,"yyyymmdd"), RRPS_ALL[Key], RRPS_ALL[Mid Yield], "")</f>
        <v/>
      </c>
      <c r="CZ231" s="6" t="str">
        <f>_xlfn.XLOOKUP(CZ$1&amp;"|"&amp;TEXT($C231,"yyyymmdd"), RRPS_ALL[Key], RRPS_ALL[Dirty Mid], "")</f>
        <v/>
      </c>
      <c r="DA231" s="6" t="str">
        <f>_xlfn.XLOOKUP(DA$1&amp;"|"&amp;TEXT($C231,"yyyymmdd"), RRPS_ALL[Key], RRPS_ALL[Clean Price Mid], "")</f>
        <v/>
      </c>
      <c r="DB231" s="6"/>
      <c r="DC231" s="6"/>
      <c r="DD231" s="6"/>
      <c r="DE231" s="7">
        <f>_xlfn.XLOOKUP(DE$1&amp;"|"&amp;TEXT($C231,"yyyymmdd"), RRPS_ALL[Key], RRPS_ALL[Yield to Maturity], "")</f>
        <v>-0.69305700000000003</v>
      </c>
      <c r="DF231" s="6">
        <f>_xlfn.XLOOKUP(DF$1&amp;"|"&amp;TEXT($C231,"yyyymmdd"), RRPS_ALL[Key], RRPS_ALL[Mid Price], "")</f>
        <v>101.361</v>
      </c>
      <c r="DG231" s="6">
        <f>_xlfn.XLOOKUP(DG$1&amp;"|"&amp;TEXT($C231,"yyyymmdd"), RRPS_ALL[Key], RRPS_ALL[Mid Yield], "")</f>
        <v>-0.71762800000000004</v>
      </c>
      <c r="DH231" s="6">
        <f>_xlfn.XLOOKUP(DH$1&amp;"|"&amp;TEXT($C231,"yyyymmdd"), RRPS_ALL[Key], RRPS_ALL[Dirty Mid], "")</f>
        <v>101.361</v>
      </c>
      <c r="DI231" s="6">
        <f>_xlfn.XLOOKUP(DI$1&amp;"|"&amp;TEXT($C231,"yyyymmdd"), RRPS_ALL[Key], RRPS_ALL[Clean Price Mid], "")</f>
        <v>101.361</v>
      </c>
      <c r="DJ231" s="6">
        <v>4.2500000000000003E-2</v>
      </c>
      <c r="DK231" s="5">
        <v>43536</v>
      </c>
      <c r="DL231" s="6">
        <f t="shared" si="75"/>
        <v>0.27945205479452057</v>
      </c>
      <c r="DM231" s="7">
        <f>_xlfn.XLOOKUP(DM$1&amp;"|"&amp;TEXT($C231,"yyyymmdd"), RRPS_ALL[Key], RRPS_ALL[Yield to Maturity], "")</f>
        <v>1.19198</v>
      </c>
      <c r="DN231" s="6">
        <f>_xlfn.XLOOKUP(DN$1&amp;"|"&amp;TEXT($C231,"yyyymmdd"), RRPS_ALL[Key], RRPS_ALL[Mid Price], "")</f>
        <v>141.98949999999999</v>
      </c>
      <c r="DO231" s="6">
        <f>_xlfn.XLOOKUP(DO$1&amp;"|"&amp;TEXT($C231,"yyyymmdd"), RRPS_ALL[Key], RRPS_ALL[Mid Yield], "")</f>
        <v>1.166946</v>
      </c>
      <c r="DP231" s="6">
        <f>_xlfn.XLOOKUP(DP$1&amp;"|"&amp;TEXT($C231,"yyyymmdd"), RRPS_ALL[Key], RRPS_ALL[Dirty Mid], "")</f>
        <v>141.98949999999999</v>
      </c>
      <c r="DQ231" s="6">
        <f>_xlfn.XLOOKUP(DQ$1&amp;"|"&amp;TEXT($C231,"yyyymmdd"), RRPS_ALL[Key], RRPS_ALL[Clean Price Mid], "")</f>
        <v>141.98949999999999</v>
      </c>
      <c r="DR231" s="6">
        <v>3.5000000000000003E-2</v>
      </c>
      <c r="DS231" s="5">
        <v>50859</v>
      </c>
      <c r="DT231" s="6">
        <f t="shared" si="76"/>
        <v>20.329807093963908</v>
      </c>
      <c r="DU231" s="7">
        <f>_xlfn.XLOOKUP(DU$1&amp;"|"&amp;TEXT($C231,"yyyymmdd"), RRPS_ALL[Key], RRPS_ALL[Yield to Maturity], "")</f>
        <v>-0.22567300000000001</v>
      </c>
      <c r="DV231" s="6">
        <f>_xlfn.XLOOKUP(DV$1&amp;"|"&amp;TEXT($C231,"yyyymmdd"), RRPS_ALL[Key], RRPS_ALL[Mid Price], "")</f>
        <v>113.133</v>
      </c>
      <c r="DW231" s="6">
        <f>_xlfn.XLOOKUP(DW$1&amp;"|"&amp;TEXT($C231,"yyyymmdd"), RRPS_ALL[Key], RRPS_ALL[Mid Yield], "")</f>
        <v>-0.24063499999999999</v>
      </c>
      <c r="DX231" s="6">
        <f>_xlfn.XLOOKUP(DX$1&amp;"|"&amp;TEXT($C231,"yyyymmdd"), RRPS_ALL[Key], RRPS_ALL[Dirty Mid], "")</f>
        <v>113.133</v>
      </c>
      <c r="DY231" s="6">
        <f>_xlfn.XLOOKUP(DY$1&amp;"|"&amp;TEXT($C231,"yyyymmdd"), RRPS_ALL[Key], RRPS_ALL[Clean Price Mid], "")</f>
        <v>113.133</v>
      </c>
      <c r="DZ231" s="6">
        <v>3.5000000000000003E-2</v>
      </c>
      <c r="EA231" s="5">
        <v>44713</v>
      </c>
      <c r="EB231" s="6">
        <f t="shared" si="67"/>
        <v>3.5021905805038336</v>
      </c>
      <c r="EC231" s="7">
        <f>_xlfn.XLOOKUP(EC$1&amp;"|"&amp;TEXT($C231,"yyyymmdd"), RRPS_ALL[Key], RRPS_ALL[Yield to Maturity], "")</f>
        <v>0</v>
      </c>
      <c r="ED231" s="6">
        <f>_xlfn.XLOOKUP(ED$1&amp;"|"&amp;TEXT($C231,"yyyymmdd"), RRPS_ALL[Key], RRPS_ALL[Mid Price], "")</f>
        <v>117.315</v>
      </c>
      <c r="EE231" s="6">
        <f>_xlfn.XLOOKUP(EE$1&amp;"|"&amp;TEXT($C231,"yyyymmdd"), RRPS_ALL[Key], RRPS_ALL[Mid Yield], "")</f>
        <v>0.88300000000000001</v>
      </c>
      <c r="EF231" s="6">
        <f>_xlfn.XLOOKUP(EF$1&amp;"|"&amp;TEXT($C231,"yyyymmdd"), RRPS_ALL[Key], RRPS_ALL[Dirty Mid], "")</f>
        <v>0</v>
      </c>
      <c r="EG231" s="6">
        <f>_xlfn.XLOOKUP(EG$1&amp;"|"&amp;TEXT($C231,"yyyymmdd"), RRPS_ALL[Key], RRPS_ALL[Clean Price Mid], "")</f>
        <v>0</v>
      </c>
      <c r="EH231" s="6">
        <v>2.2499999999999999E-2</v>
      </c>
      <c r="EI231" s="5">
        <v>48366</v>
      </c>
      <c r="EJ231" s="6">
        <f t="shared" si="77"/>
        <v>13.502463953276147</v>
      </c>
      <c r="EK231" s="7">
        <f>_xlfn.XLOOKUP(EK$1&amp;"|"&amp;TEXT($C231,"yyyymmdd"), RRPS_ALL[Key], RRPS_ALL[Yield to Maturity], "")</f>
        <v>-3.3189000000000003E-2</v>
      </c>
      <c r="EL231" s="6">
        <f>_xlfn.XLOOKUP(EL$1&amp;"|"&amp;TEXT($C231,"yyyymmdd"), RRPS_ALL[Key], RRPS_ALL[Mid Price], "")</f>
        <v>107.636</v>
      </c>
      <c r="EM231" s="6">
        <f>_xlfn.XLOOKUP(EM$1&amp;"|"&amp;TEXT($C231,"yyyymmdd"), RRPS_ALL[Key], RRPS_ALL[Mid Yield], "")</f>
        <v>-4.3240000000000001E-2</v>
      </c>
      <c r="EN231" s="6">
        <f>_xlfn.XLOOKUP(EN$1&amp;"|"&amp;TEXT($C231,"yyyymmdd"), RRPS_ALL[Key], RRPS_ALL[Dirty Mid], "")</f>
        <v>107.636</v>
      </c>
      <c r="EO231" s="6">
        <f>_xlfn.XLOOKUP(EO$1&amp;"|"&amp;TEXT($C231,"yyyymmdd"), RRPS_ALL[Key], RRPS_ALL[Clean Price Mid], "")</f>
        <v>107.636</v>
      </c>
      <c r="EP231" s="6">
        <v>1.4999999999999999E-2</v>
      </c>
      <c r="EQ231" s="5">
        <v>45243</v>
      </c>
      <c r="ER231" s="6">
        <f t="shared" si="73"/>
        <v>4.9539023277042444</v>
      </c>
      <c r="ES231" s="7">
        <f>_xlfn.XLOOKUP(ES$1&amp;"|"&amp;TEXT($C231,"yyyymmdd"), RRPS_ALL[Key], RRPS_ALL[Yield to Maturity], "")</f>
        <v>0.159604</v>
      </c>
      <c r="ET231" s="6">
        <f>_xlfn.XLOOKUP(ET$1&amp;"|"&amp;TEXT($C231,"yyyymmdd"), RRPS_ALL[Key], RRPS_ALL[Mid Price], "")</f>
        <v>115.06699999999999</v>
      </c>
      <c r="EU231" s="6">
        <f>_xlfn.XLOOKUP(EU$1&amp;"|"&amp;TEXT($C231,"yyyymmdd"), RRPS_ALL[Key], RRPS_ALL[Mid Yield], "")</f>
        <v>0.14710899999999999</v>
      </c>
      <c r="EV231" s="6">
        <f>_xlfn.XLOOKUP(EV$1&amp;"|"&amp;TEXT($C231,"yyyymmdd"), RRPS_ALL[Key], RRPS_ALL[Dirty Mid], "")</f>
        <v>115.06699999999999</v>
      </c>
      <c r="EW231" s="6">
        <f>_xlfn.XLOOKUP(EW$1&amp;"|"&amp;TEXT($C231,"yyyymmdd"), RRPS_ALL[Key], RRPS_ALL[Clean Price Mid], "")</f>
        <v>115.06699999999999</v>
      </c>
      <c r="EX231" s="6">
        <v>2.5000000000000001E-2</v>
      </c>
      <c r="EY231" s="5">
        <v>45789</v>
      </c>
      <c r="EZ231" s="6">
        <f t="shared" si="68"/>
        <v>6.4476386036960989</v>
      </c>
      <c r="FA231" s="7">
        <f>_xlfn.XLOOKUP(FA$1&amp;"|"&amp;TEXT($C231,"yyyymmdd"), RRPS_ALL[Key], RRPS_ALL[Yield to Maturity], "")</f>
        <v>0.31689400000000001</v>
      </c>
      <c r="FB231" s="6">
        <f>_xlfn.XLOOKUP(FB$1&amp;"|"&amp;TEXT($C231,"yyyymmdd"), RRPS_ALL[Key], RRPS_ALL[Mid Price], "")</f>
        <v>105.42749999999999</v>
      </c>
      <c r="FC231" s="6">
        <f>_xlfn.XLOOKUP(FC$1&amp;"|"&amp;TEXT($C231,"yyyymmdd"), RRPS_ALL[Key], RRPS_ALL[Mid Yield], "")</f>
        <v>0.306979</v>
      </c>
      <c r="FD231" s="6">
        <f>_xlfn.XLOOKUP(FD$1&amp;"|"&amp;TEXT($C231,"yyyymmdd"), RRPS_ALL[Key], RRPS_ALL[Dirty Mid], "")</f>
        <v>105.42749999999999</v>
      </c>
      <c r="FE231" s="6">
        <f>_xlfn.XLOOKUP(FE$1&amp;"|"&amp;TEXT($C231,"yyyymmdd"), RRPS_ALL[Key], RRPS_ALL[Clean Price Mid], "")</f>
        <v>105.42749999999999</v>
      </c>
      <c r="FF231" s="6">
        <v>0.01</v>
      </c>
      <c r="FG231" s="5">
        <v>46338</v>
      </c>
      <c r="FH231" s="6">
        <f t="shared" si="72"/>
        <v>7.9513233951931852</v>
      </c>
      <c r="FI231" s="7">
        <f>_xlfn.XLOOKUP(FI$1&amp;"|"&amp;TEXT($C231,"yyyymmdd"), RRPS_ALL[Key], RRPS_ALL[Yield to Maturity], "")</f>
        <v>0.49429499999999998</v>
      </c>
      <c r="FJ231" s="6">
        <f>_xlfn.XLOOKUP(FJ$1&amp;"|"&amp;TEXT($C231,"yyyymmdd"), RRPS_ALL[Key], RRPS_ALL[Mid Price], "")</f>
        <v>102.46850000000001</v>
      </c>
      <c r="FK231" s="6">
        <f>_xlfn.XLOOKUP(FK$1&amp;"|"&amp;TEXT($C231,"yyyymmdd"), RRPS_ALL[Key], RRPS_ALL[Mid Yield], "")</f>
        <v>0.48186000000000001</v>
      </c>
      <c r="FL231" s="6">
        <f>_xlfn.XLOOKUP(FL$1&amp;"|"&amp;TEXT($C231,"yyyymmdd"), RRPS_ALL[Key], RRPS_ALL[Dirty Mid], "")</f>
        <v>102.46850000000001</v>
      </c>
      <c r="FM231" s="6">
        <f>_xlfn.XLOOKUP(FM$1&amp;"|"&amp;TEXT($C231,"yyyymmdd"), RRPS_ALL[Key], RRPS_ALL[Clean Price Mid], "")</f>
        <v>102.46850000000001</v>
      </c>
      <c r="FN231" s="6">
        <v>7.4999999999999997E-3</v>
      </c>
      <c r="FO231" s="5">
        <v>46885</v>
      </c>
      <c r="FP231" s="6">
        <f t="shared" si="70"/>
        <v>9.4477351916376318</v>
      </c>
      <c r="FQ231" s="7">
        <f>_xlfn.XLOOKUP(FQ$1&amp;"|"&amp;TEXT($C231,"yyyymmdd"), RRPS_ALL[Key], RRPS_ALL[Yield to Maturity], "")</f>
        <v>0.68117399999999995</v>
      </c>
      <c r="FR231" s="6">
        <f>_xlfn.XLOOKUP(FR$1&amp;"|"&amp;TEXT($C231,"yyyymmdd"), RRPS_ALL[Key], RRPS_ALL[Mid Price], "")</f>
        <v>100.8815</v>
      </c>
      <c r="FS231" s="6">
        <f>_xlfn.XLOOKUP(FS$1&amp;"|"&amp;TEXT($C231,"yyyymmdd"), RRPS_ALL[Key], RRPS_ALL[Mid Yield], "")</f>
        <v>0.66620999999999997</v>
      </c>
      <c r="FT231" s="6">
        <f>_xlfn.XLOOKUP(FT$1&amp;"|"&amp;TEXT($C231,"yyyymmdd"), RRPS_ALL[Key], RRPS_ALL[Dirty Mid], "")</f>
        <v>100.8815</v>
      </c>
      <c r="FU231" s="6">
        <f>_xlfn.XLOOKUP(FU$1&amp;"|"&amp;TEXT($C231,"yyyymmdd"), RRPS_ALL[Key], RRPS_ALL[Clean Price Mid], "")</f>
        <v>100.8815</v>
      </c>
      <c r="FV231" s="6">
        <v>7.4999999999999997E-3</v>
      </c>
      <c r="FW231" s="5">
        <v>47434</v>
      </c>
      <c r="FX231" s="6">
        <f t="shared" si="74"/>
        <v>10.951403148528405</v>
      </c>
      <c r="FY231" s="7" t="str">
        <f>_xlfn.XLOOKUP(FY$1&amp;"|"&amp;TEXT($C231,"yyyymmdd"), RRPS_ALL[Key], RRPS_ALL[Yield to Maturity], "")</f>
        <v/>
      </c>
      <c r="FZ231" s="6" t="str">
        <f>_xlfn.XLOOKUP(FZ$1&amp;"|"&amp;TEXT($C231,"yyyymmdd"), RRPS_ALL[Key], RRPS_ALL[Mid Price], "")</f>
        <v/>
      </c>
      <c r="GA231" s="6" t="str">
        <f>_xlfn.XLOOKUP(GA$1&amp;"|"&amp;TEXT($C231,"yyyymmdd"), RRPS_ALL[Key], RRPS_ALL[Mid Yield], "")</f>
        <v/>
      </c>
      <c r="GB231" s="6" t="str">
        <f>_xlfn.XLOOKUP(GB$1&amp;"|"&amp;TEXT($C231,"yyyymmdd"), RRPS_ALL[Key], RRPS_ALL[Dirty Mid], "")</f>
        <v/>
      </c>
      <c r="GC231" s="6" t="str">
        <f>_xlfn.XLOOKUP(GC$1&amp;"|"&amp;TEXT($C231,"yyyymmdd"), RRPS_ALL[Key], RRPS_ALL[Clean Price Mid], "")</f>
        <v/>
      </c>
      <c r="GD231" s="6"/>
      <c r="GE231" s="6"/>
      <c r="GF231" s="6"/>
      <c r="GG231" s="7" t="str">
        <f>_xlfn.XLOOKUP(GG$1&amp;"|"&amp;TEXT($C231,"yyyymmdd"), RRPS_ALL[Key], RRPS_ALL[Yield to Maturity], "")</f>
        <v/>
      </c>
      <c r="GH231" s="6" t="str">
        <f>_xlfn.XLOOKUP(GH$1&amp;"|"&amp;TEXT($C231,"yyyymmdd"), RRPS_ALL[Key], RRPS_ALL[Mid Price], "")</f>
        <v/>
      </c>
      <c r="GI231" s="6" t="str">
        <f>_xlfn.XLOOKUP(GI$1&amp;"|"&amp;TEXT($C231,"yyyymmdd"), RRPS_ALL[Key], RRPS_ALL[Mid Yield], "")</f>
        <v/>
      </c>
      <c r="GJ231" s="6" t="str">
        <f>_xlfn.XLOOKUP(GJ$1&amp;"|"&amp;TEXT($C231,"yyyymmdd"), RRPS_ALL[Key], RRPS_ALL[Dirty Mid], "")</f>
        <v/>
      </c>
      <c r="GK231" s="6" t="str">
        <f>_xlfn.XLOOKUP(GK$1&amp;"|"&amp;TEXT($C231,"yyyymmdd"), RRPS_ALL[Key], RRPS_ALL[Clean Price Mid], "")</f>
        <v/>
      </c>
      <c r="GL231" s="6"/>
      <c r="GM231" s="6"/>
      <c r="GN231" s="6"/>
      <c r="GO231" s="7" t="str">
        <f>_xlfn.XLOOKUP(GO$1&amp;"|"&amp;TEXT($C231,"yyyymmdd"), RRPS_ALL[Key], RRPS_ALL[Yield to Maturity], "")</f>
        <v/>
      </c>
      <c r="GP231" s="6" t="str">
        <f>_xlfn.XLOOKUP(GP$1&amp;"|"&amp;TEXT($C231,"yyyymmdd"), RRPS_ALL[Key], RRPS_ALL[Mid Price], "")</f>
        <v/>
      </c>
      <c r="GQ231" s="6" t="str">
        <f>_xlfn.XLOOKUP(GQ$1&amp;"|"&amp;TEXT($C231,"yyyymmdd"), RRPS_ALL[Key], RRPS_ALL[Mid Yield], "")</f>
        <v/>
      </c>
      <c r="GR231" s="6" t="str">
        <f>_xlfn.XLOOKUP(GR$1&amp;"|"&amp;TEXT($C231,"yyyymmdd"), RRPS_ALL[Key], RRPS_ALL[Dirty Mid], "")</f>
        <v/>
      </c>
      <c r="GS231" s="6" t="str">
        <f>_xlfn.XLOOKUP(GS$1&amp;"|"&amp;TEXT($C231,"yyyymmdd"), RRPS_ALL[Key], RRPS_ALL[Clean Price Mid], "")</f>
        <v/>
      </c>
      <c r="GT231" s="6"/>
      <c r="GU231" s="6"/>
      <c r="GV231" s="6"/>
      <c r="GW231" s="7" t="str">
        <f>_xlfn.XLOOKUP(GW$1&amp;"|"&amp;TEXT($C231,"yyyymmdd"), RRPS_ALL[Key], RRPS_ALL[Yield to Maturity], "")</f>
        <v/>
      </c>
      <c r="GX231" s="6" t="str">
        <f>_xlfn.XLOOKUP(GX$1&amp;"|"&amp;TEXT($C231,"yyyymmdd"), RRPS_ALL[Key], RRPS_ALL[Mid Price], "")</f>
        <v/>
      </c>
      <c r="GY231" s="6" t="str">
        <f>_xlfn.XLOOKUP(GY$1&amp;"|"&amp;TEXT($C231,"yyyymmdd"), RRPS_ALL[Key], RRPS_ALL[Mid Yield], "")</f>
        <v/>
      </c>
      <c r="GZ231" s="6" t="str">
        <f>_xlfn.XLOOKUP(GZ$1&amp;"|"&amp;TEXT($C231,"yyyymmdd"), RRPS_ALL[Key], RRPS_ALL[Dirty Mid], "")</f>
        <v/>
      </c>
      <c r="HA231" s="6" t="str">
        <f>_xlfn.XLOOKUP(HA$1&amp;"|"&amp;TEXT($C231,"yyyymmdd"), RRPS_ALL[Key], RRPS_ALL[Clean Price Mid], "")</f>
        <v/>
      </c>
      <c r="HB231" s="6"/>
      <c r="HC231" s="6"/>
      <c r="HD231" s="6"/>
    </row>
    <row r="232" spans="1:212" x14ac:dyDescent="0.2">
      <c r="A232">
        <v>2018</v>
      </c>
      <c r="B232">
        <v>12</v>
      </c>
      <c r="C232" s="5">
        <f t="shared" si="63"/>
        <v>43465</v>
      </c>
      <c r="D232" s="6">
        <v>-1.25</v>
      </c>
      <c r="E232" s="7" t="str">
        <f>_xlfn.XLOOKUP(E$1&amp;"|"&amp;TEXT($C232,"yyyymmdd"), RRPS_ALL[Key], RRPS_ALL[Yield to Maturity], "")</f>
        <v/>
      </c>
      <c r="F232" s="6" t="str">
        <f>_xlfn.XLOOKUP(F$1&amp;"|"&amp;TEXT($C232,"yyyymmdd"), RRPS_ALL[Key], RRPS_ALL[Mid Price], "")</f>
        <v/>
      </c>
      <c r="G232" s="6" t="str">
        <f>_xlfn.XLOOKUP(G$1&amp;"|"&amp;TEXT($C232,"yyyymmdd"), RRPS_ALL[Key], RRPS_ALL[Mid Yield], "")</f>
        <v/>
      </c>
      <c r="H232" s="6" t="str">
        <f>_xlfn.XLOOKUP(H$1&amp;"|"&amp;TEXT($C232,"yyyymmdd"), RRPS_ALL[Key], RRPS_ALL[Dirty Mid], "")</f>
        <v/>
      </c>
      <c r="I232" s="6" t="str">
        <f>_xlfn.XLOOKUP(I$1&amp;"|"&amp;TEXT($C232,"yyyymmdd"), RRPS_ALL[Key], RRPS_ALL[Clean Price Mid], "")</f>
        <v/>
      </c>
      <c r="J232" s="6"/>
      <c r="K232" s="6"/>
      <c r="L232" s="6"/>
      <c r="M232" s="7" t="str">
        <f>_xlfn.XLOOKUP(M$1&amp;"|"&amp;TEXT($C232,"yyyymmdd"), RRPS_ALL[Key], RRPS_ALL[Yield to Maturity], "")</f>
        <v/>
      </c>
      <c r="N232" s="6" t="str">
        <f>_xlfn.XLOOKUP(N$1&amp;"|"&amp;TEXT($C232,"yyyymmdd"), RRPS_ALL[Key], RRPS_ALL[Mid Price], "")</f>
        <v/>
      </c>
      <c r="O232" s="6" t="str">
        <f>_xlfn.XLOOKUP(O$1&amp;"|"&amp;TEXT($C232,"yyyymmdd"), RRPS_ALL[Key], RRPS_ALL[Mid Yield], "")</f>
        <v/>
      </c>
      <c r="P232" s="6" t="str">
        <f>_xlfn.XLOOKUP(P$1&amp;"|"&amp;TEXT($C232,"yyyymmdd"), RRPS_ALL[Key], RRPS_ALL[Dirty Mid], "")</f>
        <v/>
      </c>
      <c r="Q232" s="6" t="str">
        <f>_xlfn.XLOOKUP(Q$1&amp;"|"&amp;TEXT($C232,"yyyymmdd"), RRPS_ALL[Key], RRPS_ALL[Clean Price Mid], "")</f>
        <v/>
      </c>
      <c r="R232" s="6"/>
      <c r="S232" s="6"/>
      <c r="T232" s="6"/>
      <c r="U232" s="7" t="str">
        <f>_xlfn.XLOOKUP(U$1&amp;"|"&amp;TEXT($C232,"yyyymmdd"), RRPS_ALL[Key], RRPS_ALL[Yield to Maturity], "")</f>
        <v/>
      </c>
      <c r="V232" s="6" t="str">
        <f>_xlfn.XLOOKUP(V$1&amp;"|"&amp;TEXT($C232,"yyyymmdd"), RRPS_ALL[Key], RRPS_ALL[Mid Price], "")</f>
        <v/>
      </c>
      <c r="W232" s="6" t="str">
        <f>_xlfn.XLOOKUP(W$1&amp;"|"&amp;TEXT($C232,"yyyymmdd"), RRPS_ALL[Key], RRPS_ALL[Mid Yield], "")</f>
        <v/>
      </c>
      <c r="X232" s="6" t="str">
        <f>_xlfn.XLOOKUP(X$1&amp;"|"&amp;TEXT($C232,"yyyymmdd"), RRPS_ALL[Key], RRPS_ALL[Dirty Mid], "")</f>
        <v/>
      </c>
      <c r="Y232" s="6" t="str">
        <f>_xlfn.XLOOKUP(Y$1&amp;"|"&amp;TEXT($C232,"yyyymmdd"), RRPS_ALL[Key], RRPS_ALL[Clean Price Mid], "")</f>
        <v/>
      </c>
      <c r="Z232" s="6"/>
      <c r="AA232" s="6"/>
      <c r="AB232" s="6"/>
      <c r="AC232" s="7" t="str">
        <f>_xlfn.XLOOKUP(AC$1&amp;"|"&amp;TEXT($C232,"yyyymmdd"), RRPS_ALL[Key], RRPS_ALL[Yield to Maturity], "")</f>
        <v/>
      </c>
      <c r="AD232" s="6" t="str">
        <f>_xlfn.XLOOKUP(AD$1&amp;"|"&amp;TEXT($C232,"yyyymmdd"), RRPS_ALL[Key], RRPS_ALL[Mid Price], "")</f>
        <v/>
      </c>
      <c r="AE232" s="6" t="str">
        <f>_xlfn.XLOOKUP(AE$1&amp;"|"&amp;TEXT($C232,"yyyymmdd"), RRPS_ALL[Key], RRPS_ALL[Mid Yield], "")</f>
        <v/>
      </c>
      <c r="AF232" s="6" t="str">
        <f>_xlfn.XLOOKUP(AF$1&amp;"|"&amp;TEXT($C232,"yyyymmdd"), RRPS_ALL[Key], RRPS_ALL[Dirty Mid], "")</f>
        <v/>
      </c>
      <c r="AG232" s="6" t="str">
        <f>_xlfn.XLOOKUP(AG$1&amp;"|"&amp;TEXT($C232,"yyyymmdd"), RRPS_ALL[Key], RRPS_ALL[Clean Price Mid], "")</f>
        <v/>
      </c>
      <c r="AH232" s="6"/>
      <c r="AI232" s="6"/>
      <c r="AJ232" s="6"/>
      <c r="AK232" s="7" t="str">
        <f>_xlfn.XLOOKUP(AK$1&amp;"|"&amp;TEXT($C232,"yyyymmdd"), RRPS_ALL[Key], RRPS_ALL[Yield to Maturity], "")</f>
        <v/>
      </c>
      <c r="AL232" s="6" t="str">
        <f>_xlfn.XLOOKUP(AL$1&amp;"|"&amp;TEXT($C232,"yyyymmdd"), RRPS_ALL[Key], RRPS_ALL[Mid Price], "")</f>
        <v/>
      </c>
      <c r="AM232" s="6" t="str">
        <f>_xlfn.XLOOKUP(AM$1&amp;"|"&amp;TEXT($C232,"yyyymmdd"), RRPS_ALL[Key], RRPS_ALL[Mid Yield], "")</f>
        <v/>
      </c>
      <c r="AN232" s="6" t="str">
        <f>_xlfn.XLOOKUP(AN$1&amp;"|"&amp;TEXT($C232,"yyyymmdd"), RRPS_ALL[Key], RRPS_ALL[Dirty Mid], "")</f>
        <v/>
      </c>
      <c r="AO232" s="6" t="str">
        <f>_xlfn.XLOOKUP(AO$1&amp;"|"&amp;TEXT($C232,"yyyymmdd"), RRPS_ALL[Key], RRPS_ALL[Clean Price Mid], "")</f>
        <v/>
      </c>
      <c r="AP232" s="6"/>
      <c r="AQ232" s="6"/>
      <c r="AR232" s="6"/>
      <c r="AS232" s="7" t="str">
        <f>_xlfn.XLOOKUP(AS$1&amp;"|"&amp;TEXT($C232,"yyyymmdd"), RRPS_ALL[Key], RRPS_ALL[Yield to Maturity], "")</f>
        <v/>
      </c>
      <c r="AT232" s="6" t="str">
        <f>_xlfn.XLOOKUP(AT$1&amp;"|"&amp;TEXT($C232,"yyyymmdd"), RRPS_ALL[Key], RRPS_ALL[Mid Price], "")</f>
        <v/>
      </c>
      <c r="AU232" s="6" t="str">
        <f>_xlfn.XLOOKUP(AU$1&amp;"|"&amp;TEXT($C232,"yyyymmdd"), RRPS_ALL[Key], RRPS_ALL[Mid Yield], "")</f>
        <v/>
      </c>
      <c r="AV232" s="6" t="str">
        <f>_xlfn.XLOOKUP(AV$1&amp;"|"&amp;TEXT($C232,"yyyymmdd"), RRPS_ALL[Key], RRPS_ALL[Dirty Mid], "")</f>
        <v/>
      </c>
      <c r="AW232" s="6" t="str">
        <f>_xlfn.XLOOKUP(AW$1&amp;"|"&amp;TEXT($C232,"yyyymmdd"), RRPS_ALL[Key], RRPS_ALL[Clean Price Mid], "")</f>
        <v/>
      </c>
      <c r="AX232" s="6"/>
      <c r="AY232" s="6"/>
      <c r="AZ232" s="6"/>
      <c r="BA232" s="7" t="str">
        <f>_xlfn.XLOOKUP(BA$1&amp;"|"&amp;TEXT($C232,"yyyymmdd"), RRPS_ALL[Key], RRPS_ALL[Yield to Maturity], "")</f>
        <v/>
      </c>
      <c r="BB232" s="6" t="str">
        <f>_xlfn.XLOOKUP(BB$1&amp;"|"&amp;TEXT($C232,"yyyymmdd"), RRPS_ALL[Key], RRPS_ALL[Mid Price], "")</f>
        <v/>
      </c>
      <c r="BC232" s="6" t="str">
        <f>_xlfn.XLOOKUP(BC$1&amp;"|"&amp;TEXT($C232,"yyyymmdd"), RRPS_ALL[Key], RRPS_ALL[Mid Yield], "")</f>
        <v/>
      </c>
      <c r="BD232" s="6" t="str">
        <f>_xlfn.XLOOKUP(BD$1&amp;"|"&amp;TEXT($C232,"yyyymmdd"), RRPS_ALL[Key], RRPS_ALL[Dirty Mid], "")</f>
        <v/>
      </c>
      <c r="BE232" s="6" t="str">
        <f>_xlfn.XLOOKUP(BE$1&amp;"|"&amp;TEXT($C232,"yyyymmdd"), RRPS_ALL[Key], RRPS_ALL[Clean Price Mid], "")</f>
        <v/>
      </c>
      <c r="BF232" s="6"/>
      <c r="BG232" s="6"/>
      <c r="BH232" s="6"/>
      <c r="BI232" s="7" t="str">
        <f>_xlfn.XLOOKUP(BI$1&amp;"|"&amp;TEXT($C232,"yyyymmdd"), RRPS_ALL[Key], RRPS_ALL[Yield to Maturity], "")</f>
        <v/>
      </c>
      <c r="BJ232" s="6" t="str">
        <f>_xlfn.XLOOKUP(BJ$1&amp;"|"&amp;TEXT($C232,"yyyymmdd"), RRPS_ALL[Key], RRPS_ALL[Mid Price], "")</f>
        <v/>
      </c>
      <c r="BK232" s="6" t="str">
        <f>_xlfn.XLOOKUP(BK$1&amp;"|"&amp;TEXT($C232,"yyyymmdd"), RRPS_ALL[Key], RRPS_ALL[Mid Yield], "")</f>
        <v/>
      </c>
      <c r="BL232" s="6" t="str">
        <f>_xlfn.XLOOKUP(BL$1&amp;"|"&amp;TEXT($C232,"yyyymmdd"), RRPS_ALL[Key], RRPS_ALL[Dirty Mid], "")</f>
        <v/>
      </c>
      <c r="BM232" s="6" t="str">
        <f>_xlfn.XLOOKUP(BM$1&amp;"|"&amp;TEXT($C232,"yyyymmdd"), RRPS_ALL[Key], RRPS_ALL[Clean Price Mid], "")</f>
        <v/>
      </c>
      <c r="BN232" s="6"/>
      <c r="BO232" s="6"/>
      <c r="BP232" s="6"/>
      <c r="BQ232" s="7">
        <f>_xlfn.XLOOKUP(BQ$1&amp;"|"&amp;TEXT($C232,"yyyymmdd"), RRPS_ALL[Key], RRPS_ALL[Yield to Maturity], "")</f>
        <v>-0.393154</v>
      </c>
      <c r="BR232" s="6">
        <f>_xlfn.XLOOKUP(BR$1&amp;"|"&amp;TEXT($C232,"yyyymmdd"), RRPS_ALL[Key], RRPS_ALL[Mid Price], "")</f>
        <v>110.38800000000001</v>
      </c>
      <c r="BS232" s="6">
        <f>_xlfn.XLOOKUP(BS$1&amp;"|"&amp;TEXT($C232,"yyyymmdd"), RRPS_ALL[Key], RRPS_ALL[Mid Yield], "")</f>
        <v>-0.40326899999999999</v>
      </c>
      <c r="BT232" s="6">
        <f>_xlfn.XLOOKUP(BT$1&amp;"|"&amp;TEXT($C232,"yyyymmdd"), RRPS_ALL[Key], RRPS_ALL[Dirty Mid], "")</f>
        <v>110.38800000000001</v>
      </c>
      <c r="BU232" s="6">
        <f>_xlfn.XLOOKUP(BU$1&amp;"|"&amp;TEXT($C232,"yyyymmdd"), RRPS_ALL[Key], RRPS_ALL[Clean Price Mid], "")</f>
        <v>110.38800000000001</v>
      </c>
      <c r="BV232" s="6">
        <v>0.05</v>
      </c>
      <c r="BW232" s="5">
        <v>44166</v>
      </c>
      <c r="BX232" s="6">
        <f t="shared" si="69"/>
        <v>1.9187956204379564</v>
      </c>
      <c r="BY232" s="7" t="str">
        <f>_xlfn.XLOOKUP(BY$1&amp;"|"&amp;TEXT($C232,"yyyymmdd"), RRPS_ALL[Key], RRPS_ALL[Yield to Maturity], "")</f>
        <v/>
      </c>
      <c r="BZ232" s="6" t="str">
        <f>_xlfn.XLOOKUP(BZ$1&amp;"|"&amp;TEXT($C232,"yyyymmdd"), RRPS_ALL[Key], RRPS_ALL[Mid Price], "")</f>
        <v/>
      </c>
      <c r="CA232" s="6" t="str">
        <f>_xlfn.XLOOKUP(CA$1&amp;"|"&amp;TEXT($C232,"yyyymmdd"), RRPS_ALL[Key], RRPS_ALL[Mid Yield], "")</f>
        <v/>
      </c>
      <c r="CB232" s="6" t="str">
        <f>_xlfn.XLOOKUP(CB$1&amp;"|"&amp;TEXT($C232,"yyyymmdd"), RRPS_ALL[Key], RRPS_ALL[Dirty Mid], "")</f>
        <v/>
      </c>
      <c r="CC232" s="6" t="str">
        <f>_xlfn.XLOOKUP(CC$1&amp;"|"&amp;TEXT($C232,"yyyymmdd"), RRPS_ALL[Key], RRPS_ALL[Clean Price Mid], "")</f>
        <v/>
      </c>
      <c r="CD232" s="6"/>
      <c r="CE232" s="6"/>
      <c r="CF232" s="6"/>
      <c r="CG232" s="7" t="str">
        <f>_xlfn.XLOOKUP(CG$1&amp;"|"&amp;TEXT($C232,"yyyymmdd"), RRPS_ALL[Key], RRPS_ALL[Yield to Maturity], "")</f>
        <v/>
      </c>
      <c r="CH232" s="6" t="str">
        <f>_xlfn.XLOOKUP(CH$1&amp;"|"&amp;TEXT($C232,"yyyymmdd"), RRPS_ALL[Key], RRPS_ALL[Mid Price], "")</f>
        <v/>
      </c>
      <c r="CI232" s="6" t="str">
        <f>_xlfn.XLOOKUP(CI$1&amp;"|"&amp;TEXT($C232,"yyyymmdd"), RRPS_ALL[Key], RRPS_ALL[Mid Yield], "")</f>
        <v/>
      </c>
      <c r="CJ232" s="6" t="str">
        <f>_xlfn.XLOOKUP(CJ$1&amp;"|"&amp;TEXT($C232,"yyyymmdd"), RRPS_ALL[Key], RRPS_ALL[Dirty Mid], "")</f>
        <v/>
      </c>
      <c r="CK232" s="6" t="str">
        <f>_xlfn.XLOOKUP(CK$1&amp;"|"&amp;TEXT($C232,"yyyymmdd"), RRPS_ALL[Key], RRPS_ALL[Clean Price Mid], "")</f>
        <v/>
      </c>
      <c r="CL232" s="6"/>
      <c r="CM232" s="6"/>
      <c r="CN232" s="6"/>
      <c r="CO232" s="7" t="str">
        <f>_xlfn.XLOOKUP(CO$1&amp;"|"&amp;TEXT($C232,"yyyymmdd"), RRPS_ALL[Key], RRPS_ALL[Yield to Maturity], "")</f>
        <v/>
      </c>
      <c r="CP232" s="6" t="str">
        <f>_xlfn.XLOOKUP(CP$1&amp;"|"&amp;TEXT($C232,"yyyymmdd"), RRPS_ALL[Key], RRPS_ALL[Mid Price], "")</f>
        <v/>
      </c>
      <c r="CQ232" s="6" t="str">
        <f>_xlfn.XLOOKUP(CQ$1&amp;"|"&amp;TEXT($C232,"yyyymmdd"), RRPS_ALL[Key], RRPS_ALL[Mid Yield], "")</f>
        <v/>
      </c>
      <c r="CR232" s="6" t="str">
        <f>_xlfn.XLOOKUP(CR$1&amp;"|"&amp;TEXT($C232,"yyyymmdd"), RRPS_ALL[Key], RRPS_ALL[Dirty Mid], "")</f>
        <v/>
      </c>
      <c r="CS232" s="6" t="str">
        <f>_xlfn.XLOOKUP(CS$1&amp;"|"&amp;TEXT($C232,"yyyymmdd"), RRPS_ALL[Key], RRPS_ALL[Clean Price Mid], "")</f>
        <v/>
      </c>
      <c r="CT232" s="6"/>
      <c r="CU232" s="6"/>
      <c r="CV232" s="6"/>
      <c r="CW232" s="7" t="str">
        <f>_xlfn.XLOOKUP(CW$1&amp;"|"&amp;TEXT($C232,"yyyymmdd"), RRPS_ALL[Key], RRPS_ALL[Yield to Maturity], "")</f>
        <v/>
      </c>
      <c r="CX232" s="6" t="str">
        <f>_xlfn.XLOOKUP(CX$1&amp;"|"&amp;TEXT($C232,"yyyymmdd"), RRPS_ALL[Key], RRPS_ALL[Mid Price], "")</f>
        <v/>
      </c>
      <c r="CY232" s="6" t="str">
        <f>_xlfn.XLOOKUP(CY$1&amp;"|"&amp;TEXT($C232,"yyyymmdd"), RRPS_ALL[Key], RRPS_ALL[Mid Yield], "")</f>
        <v/>
      </c>
      <c r="CZ232" s="6" t="str">
        <f>_xlfn.XLOOKUP(CZ$1&amp;"|"&amp;TEXT($C232,"yyyymmdd"), RRPS_ALL[Key], RRPS_ALL[Dirty Mid], "")</f>
        <v/>
      </c>
      <c r="DA232" s="6" t="str">
        <f>_xlfn.XLOOKUP(DA$1&amp;"|"&amp;TEXT($C232,"yyyymmdd"), RRPS_ALL[Key], RRPS_ALL[Clean Price Mid], "")</f>
        <v/>
      </c>
      <c r="DB232" s="6"/>
      <c r="DC232" s="6"/>
      <c r="DD232" s="6"/>
      <c r="DE232" s="7">
        <f>_xlfn.XLOOKUP(DE$1&amp;"|"&amp;TEXT($C232,"yyyymmdd"), RRPS_ALL[Key], RRPS_ALL[Yield to Maturity], "")</f>
        <v>-0.52704499999999999</v>
      </c>
      <c r="DF232" s="6">
        <f>_xlfn.XLOOKUP(DF$1&amp;"|"&amp;TEXT($C232,"yyyymmdd"), RRPS_ALL[Key], RRPS_ALL[Mid Price], "")</f>
        <v>100.925</v>
      </c>
      <c r="DG232" s="6">
        <f>_xlfn.XLOOKUP(DG$1&amp;"|"&amp;TEXT($C232,"yyyymmdd"), RRPS_ALL[Key], RRPS_ALL[Mid Yield], "")</f>
        <v>-0.55201699999999998</v>
      </c>
      <c r="DH232" s="6">
        <f>_xlfn.XLOOKUP(DH$1&amp;"|"&amp;TEXT($C232,"yyyymmdd"), RRPS_ALL[Key], RRPS_ALL[Dirty Mid], "")</f>
        <v>100.925</v>
      </c>
      <c r="DI232" s="6">
        <f>_xlfn.XLOOKUP(DI$1&amp;"|"&amp;TEXT($C232,"yyyymmdd"), RRPS_ALL[Key], RRPS_ALL[Clean Price Mid], "")</f>
        <v>100.925</v>
      </c>
      <c r="DJ232" s="6">
        <v>4.2500000000000003E-2</v>
      </c>
      <c r="DK232" s="5">
        <v>43536</v>
      </c>
      <c r="DL232" s="6">
        <f t="shared" si="75"/>
        <v>0.19452054794520549</v>
      </c>
      <c r="DM232" s="7">
        <f>_xlfn.XLOOKUP(DM$1&amp;"|"&amp;TEXT($C232,"yyyymmdd"), RRPS_ALL[Key], RRPS_ALL[Yield to Maturity], "")</f>
        <v>1.1700159999999999</v>
      </c>
      <c r="DN232" s="6">
        <f>_xlfn.XLOOKUP(DN$1&amp;"|"&amp;TEXT($C232,"yyyymmdd"), RRPS_ALL[Key], RRPS_ALL[Mid Price], "")</f>
        <v>142.3305</v>
      </c>
      <c r="DO232" s="6">
        <f>_xlfn.XLOOKUP(DO$1&amp;"|"&amp;TEXT($C232,"yyyymmdd"), RRPS_ALL[Key], RRPS_ALL[Mid Yield], "")</f>
        <v>1.1449819999999999</v>
      </c>
      <c r="DP232" s="6">
        <f>_xlfn.XLOOKUP(DP$1&amp;"|"&amp;TEXT($C232,"yyyymmdd"), RRPS_ALL[Key], RRPS_ALL[Dirty Mid], "")</f>
        <v>142.3305</v>
      </c>
      <c r="DQ232" s="6">
        <f>_xlfn.XLOOKUP(DQ$1&amp;"|"&amp;TEXT($C232,"yyyymmdd"), RRPS_ALL[Key], RRPS_ALL[Clean Price Mid], "")</f>
        <v>142.3305</v>
      </c>
      <c r="DR232" s="6">
        <v>3.5000000000000003E-2</v>
      </c>
      <c r="DS232" s="5">
        <v>50859</v>
      </c>
      <c r="DT232" s="6">
        <f t="shared" si="76"/>
        <v>20.244928438083384</v>
      </c>
      <c r="DU232" s="7">
        <f>_xlfn.XLOOKUP(DU$1&amp;"|"&amp;TEXT($C232,"yyyymmdd"), RRPS_ALL[Key], RRPS_ALL[Yield to Maturity], "")</f>
        <v>-0.211091</v>
      </c>
      <c r="DV232" s="6">
        <f>_xlfn.XLOOKUP(DV$1&amp;"|"&amp;TEXT($C232,"yyyymmdd"), RRPS_ALL[Key], RRPS_ALL[Mid Price], "")</f>
        <v>112.7745</v>
      </c>
      <c r="DW232" s="6">
        <f>_xlfn.XLOOKUP(DW$1&amp;"|"&amp;TEXT($C232,"yyyymmdd"), RRPS_ALL[Key], RRPS_ALL[Mid Yield], "")</f>
        <v>-0.22589999999999999</v>
      </c>
      <c r="DX232" s="6">
        <f>_xlfn.XLOOKUP(DX$1&amp;"|"&amp;TEXT($C232,"yyyymmdd"), RRPS_ALL[Key], RRPS_ALL[Dirty Mid], "")</f>
        <v>112.7745</v>
      </c>
      <c r="DY232" s="6">
        <f>_xlfn.XLOOKUP(DY$1&amp;"|"&amp;TEXT($C232,"yyyymmdd"), RRPS_ALL[Key], RRPS_ALL[Clean Price Mid], "")</f>
        <v>112.7745</v>
      </c>
      <c r="DZ232" s="6">
        <v>3.5000000000000003E-2</v>
      </c>
      <c r="EA232" s="5">
        <v>44713</v>
      </c>
      <c r="EB232" s="6">
        <f t="shared" si="67"/>
        <v>3.417305585980285</v>
      </c>
      <c r="EC232" s="7">
        <f>_xlfn.XLOOKUP(EC$1&amp;"|"&amp;TEXT($C232,"yyyymmdd"), RRPS_ALL[Key], RRPS_ALL[Yield to Maturity], "")</f>
        <v>0</v>
      </c>
      <c r="ED232" s="6">
        <f>_xlfn.XLOOKUP(ED$1&amp;"|"&amp;TEXT($C232,"yyyymmdd"), RRPS_ALL[Key], RRPS_ALL[Mid Price], "")</f>
        <v>117.6545</v>
      </c>
      <c r="EE232" s="6">
        <f>_xlfn.XLOOKUP(EE$1&amp;"|"&amp;TEXT($C232,"yyyymmdd"), RRPS_ALL[Key], RRPS_ALL[Mid Yield], "")</f>
        <v>0.85099999999999998</v>
      </c>
      <c r="EF232" s="6">
        <f>_xlfn.XLOOKUP(EF$1&amp;"|"&amp;TEXT($C232,"yyyymmdd"), RRPS_ALL[Key], RRPS_ALL[Dirty Mid], "")</f>
        <v>0</v>
      </c>
      <c r="EG232" s="6">
        <f>_xlfn.XLOOKUP(EG$1&amp;"|"&amp;TEXT($C232,"yyyymmdd"), RRPS_ALL[Key], RRPS_ALL[Clean Price Mid], "")</f>
        <v>0</v>
      </c>
      <c r="EH232" s="6">
        <v>2.2499999999999999E-2</v>
      </c>
      <c r="EI232" s="5">
        <v>48366</v>
      </c>
      <c r="EJ232" s="6">
        <f t="shared" si="77"/>
        <v>13.417594451542254</v>
      </c>
      <c r="EK232" s="7">
        <f>_xlfn.XLOOKUP(EK$1&amp;"|"&amp;TEXT($C232,"yyyymmdd"), RRPS_ALL[Key], RRPS_ALL[Yield to Maturity], "")</f>
        <v>-1.7590999999999999E-2</v>
      </c>
      <c r="EL232" s="6">
        <f>_xlfn.XLOOKUP(EL$1&amp;"|"&amp;TEXT($C232,"yyyymmdd"), RRPS_ALL[Key], RRPS_ALL[Mid Price], "")</f>
        <v>107.432</v>
      </c>
      <c r="EM232" s="6">
        <f>_xlfn.XLOOKUP(EM$1&amp;"|"&amp;TEXT($C232,"yyyymmdd"), RRPS_ALL[Key], RRPS_ALL[Mid Yield], "")</f>
        <v>-2.7626000000000001E-2</v>
      </c>
      <c r="EN232" s="6">
        <f>_xlfn.XLOOKUP(EN$1&amp;"|"&amp;TEXT($C232,"yyyymmdd"), RRPS_ALL[Key], RRPS_ALL[Dirty Mid], "")</f>
        <v>107.432</v>
      </c>
      <c r="EO232" s="6">
        <f>_xlfn.XLOOKUP(EO$1&amp;"|"&amp;TEXT($C232,"yyyymmdd"), RRPS_ALL[Key], RRPS_ALL[Clean Price Mid], "")</f>
        <v>107.432</v>
      </c>
      <c r="EP232" s="6">
        <v>1.4999999999999999E-2</v>
      </c>
      <c r="EQ232" s="5">
        <v>45243</v>
      </c>
      <c r="ER232" s="6">
        <f t="shared" si="73"/>
        <v>4.8690095846645365</v>
      </c>
      <c r="ES232" s="7">
        <f>_xlfn.XLOOKUP(ES$1&amp;"|"&amp;TEXT($C232,"yyyymmdd"), RRPS_ALL[Key], RRPS_ALL[Yield to Maturity], "")</f>
        <v>0.14513100000000001</v>
      </c>
      <c r="ET232" s="6">
        <f>_xlfn.XLOOKUP(ET$1&amp;"|"&amp;TEXT($C232,"yyyymmdd"), RRPS_ALL[Key], RRPS_ALL[Mid Price], "")</f>
        <v>114.979</v>
      </c>
      <c r="EU232" s="6">
        <f>_xlfn.XLOOKUP(EU$1&amp;"|"&amp;TEXT($C232,"yyyymmdd"), RRPS_ALL[Key], RRPS_ALL[Mid Yield], "")</f>
        <v>0.13262499999999999</v>
      </c>
      <c r="EV232" s="6">
        <f>_xlfn.XLOOKUP(EV$1&amp;"|"&amp;TEXT($C232,"yyyymmdd"), RRPS_ALL[Key], RRPS_ALL[Dirty Mid], "")</f>
        <v>114.979</v>
      </c>
      <c r="EW232" s="6">
        <f>_xlfn.XLOOKUP(EW$1&amp;"|"&amp;TEXT($C232,"yyyymmdd"), RRPS_ALL[Key], RRPS_ALL[Clean Price Mid], "")</f>
        <v>114.979</v>
      </c>
      <c r="EX232" s="6">
        <v>2.5000000000000001E-2</v>
      </c>
      <c r="EY232" s="5">
        <v>45789</v>
      </c>
      <c r="EZ232" s="6">
        <f t="shared" si="68"/>
        <v>6.362765229295003</v>
      </c>
      <c r="FA232" s="7">
        <f>_xlfn.XLOOKUP(FA$1&amp;"|"&amp;TEXT($C232,"yyyymmdd"), RRPS_ALL[Key], RRPS_ALL[Yield to Maturity], "")</f>
        <v>0.30015900000000001</v>
      </c>
      <c r="FB232" s="6">
        <f>_xlfn.XLOOKUP(FB$1&amp;"|"&amp;TEXT($C232,"yyyymmdd"), RRPS_ALL[Key], RRPS_ALL[Mid Price], "")</f>
        <v>105.50700000000001</v>
      </c>
      <c r="FC232" s="6">
        <f>_xlfn.XLOOKUP(FC$1&amp;"|"&amp;TEXT($C232,"yyyymmdd"), RRPS_ALL[Key], RRPS_ALL[Mid Yield], "")</f>
        <v>0.290157</v>
      </c>
      <c r="FD232" s="6">
        <f>_xlfn.XLOOKUP(FD$1&amp;"|"&amp;TEXT($C232,"yyyymmdd"), RRPS_ALL[Key], RRPS_ALL[Dirty Mid], "")</f>
        <v>105.50700000000001</v>
      </c>
      <c r="FE232" s="6">
        <f>_xlfn.XLOOKUP(FE$1&amp;"|"&amp;TEXT($C232,"yyyymmdd"), RRPS_ALL[Key], RRPS_ALL[Clean Price Mid], "")</f>
        <v>105.50700000000001</v>
      </c>
      <c r="FF232" s="6">
        <v>0.01</v>
      </c>
      <c r="FG232" s="5">
        <v>46338</v>
      </c>
      <c r="FH232" s="6">
        <f t="shared" si="72"/>
        <v>7.8664435655613021</v>
      </c>
      <c r="FI232" s="7">
        <f>_xlfn.XLOOKUP(FI$1&amp;"|"&amp;TEXT($C232,"yyyymmdd"), RRPS_ALL[Key], RRPS_ALL[Yield to Maturity], "")</f>
        <v>0.45762599999999998</v>
      </c>
      <c r="FJ232" s="6">
        <f>_xlfn.XLOOKUP(FJ$1&amp;"|"&amp;TEXT($C232,"yyyymmdd"), RRPS_ALL[Key], RRPS_ALL[Mid Price], "")</f>
        <v>102.788</v>
      </c>
      <c r="FK232" s="6">
        <f>_xlfn.XLOOKUP(FK$1&amp;"|"&amp;TEXT($C232,"yyyymmdd"), RRPS_ALL[Key], RRPS_ALL[Mid Yield], "")</f>
        <v>0.445131</v>
      </c>
      <c r="FL232" s="6">
        <f>_xlfn.XLOOKUP(FL$1&amp;"|"&amp;TEXT($C232,"yyyymmdd"), RRPS_ALL[Key], RRPS_ALL[Dirty Mid], "")</f>
        <v>102.788</v>
      </c>
      <c r="FM232" s="6">
        <f>_xlfn.XLOOKUP(FM$1&amp;"|"&amp;TEXT($C232,"yyyymmdd"), RRPS_ALL[Key], RRPS_ALL[Clean Price Mid], "")</f>
        <v>102.788</v>
      </c>
      <c r="FN232" s="6">
        <v>7.4999999999999997E-3</v>
      </c>
      <c r="FO232" s="5">
        <v>46885</v>
      </c>
      <c r="FP232" s="6">
        <f t="shared" si="70"/>
        <v>9.3628670980587358</v>
      </c>
      <c r="FQ232" s="7">
        <f>_xlfn.XLOOKUP(FQ$1&amp;"|"&amp;TEXT($C232,"yyyymmdd"), RRPS_ALL[Key], RRPS_ALL[Yield to Maturity], "")</f>
        <v>0.66454999999999997</v>
      </c>
      <c r="FR232" s="6">
        <f>_xlfn.XLOOKUP(FR$1&amp;"|"&amp;TEXT($C232,"yyyymmdd"), RRPS_ALL[Key], RRPS_ALL[Mid Price], "")</f>
        <v>101.04949999999999</v>
      </c>
      <c r="FS232" s="6">
        <f>_xlfn.XLOOKUP(FS$1&amp;"|"&amp;TEXT($C232,"yyyymmdd"), RRPS_ALL[Key], RRPS_ALL[Mid Yield], "")</f>
        <v>0.64960300000000004</v>
      </c>
      <c r="FT232" s="6">
        <f>_xlfn.XLOOKUP(FT$1&amp;"|"&amp;TEXT($C232,"yyyymmdd"), RRPS_ALL[Key], RRPS_ALL[Dirty Mid], "")</f>
        <v>101.04949999999999</v>
      </c>
      <c r="FU232" s="6">
        <f>_xlfn.XLOOKUP(FU$1&amp;"|"&amp;TEXT($C232,"yyyymmdd"), RRPS_ALL[Key], RRPS_ALL[Clean Price Mid], "")</f>
        <v>101.04949999999999</v>
      </c>
      <c r="FV232" s="6">
        <v>7.4999999999999997E-3</v>
      </c>
      <c r="FW232" s="5">
        <v>47434</v>
      </c>
      <c r="FX232" s="6">
        <f t="shared" si="74"/>
        <v>10.86652977412731</v>
      </c>
      <c r="FY232" s="7" t="str">
        <f>_xlfn.XLOOKUP(FY$1&amp;"|"&amp;TEXT($C232,"yyyymmdd"), RRPS_ALL[Key], RRPS_ALL[Yield to Maturity], "")</f>
        <v/>
      </c>
      <c r="FZ232" s="6" t="str">
        <f>_xlfn.XLOOKUP(FZ$1&amp;"|"&amp;TEXT($C232,"yyyymmdd"), RRPS_ALL[Key], RRPS_ALL[Mid Price], "")</f>
        <v/>
      </c>
      <c r="GA232" s="6" t="str">
        <f>_xlfn.XLOOKUP(GA$1&amp;"|"&amp;TEXT($C232,"yyyymmdd"), RRPS_ALL[Key], RRPS_ALL[Mid Yield], "")</f>
        <v/>
      </c>
      <c r="GB232" s="6" t="str">
        <f>_xlfn.XLOOKUP(GB$1&amp;"|"&amp;TEXT($C232,"yyyymmdd"), RRPS_ALL[Key], RRPS_ALL[Dirty Mid], "")</f>
        <v/>
      </c>
      <c r="GC232" s="6" t="str">
        <f>_xlfn.XLOOKUP(GC$1&amp;"|"&amp;TEXT($C232,"yyyymmdd"), RRPS_ALL[Key], RRPS_ALL[Clean Price Mid], "")</f>
        <v/>
      </c>
      <c r="GD232" s="6"/>
      <c r="GE232" s="6"/>
      <c r="GF232" s="6"/>
      <c r="GG232" s="7" t="str">
        <f>_xlfn.XLOOKUP(GG$1&amp;"|"&amp;TEXT($C232,"yyyymmdd"), RRPS_ALL[Key], RRPS_ALL[Yield to Maturity], "")</f>
        <v/>
      </c>
      <c r="GH232" s="6" t="str">
        <f>_xlfn.XLOOKUP(GH$1&amp;"|"&amp;TEXT($C232,"yyyymmdd"), RRPS_ALL[Key], RRPS_ALL[Mid Price], "")</f>
        <v/>
      </c>
      <c r="GI232" s="6" t="str">
        <f>_xlfn.XLOOKUP(GI$1&amp;"|"&amp;TEXT($C232,"yyyymmdd"), RRPS_ALL[Key], RRPS_ALL[Mid Yield], "")</f>
        <v/>
      </c>
      <c r="GJ232" s="6" t="str">
        <f>_xlfn.XLOOKUP(GJ$1&amp;"|"&amp;TEXT($C232,"yyyymmdd"), RRPS_ALL[Key], RRPS_ALL[Dirty Mid], "")</f>
        <v/>
      </c>
      <c r="GK232" s="6" t="str">
        <f>_xlfn.XLOOKUP(GK$1&amp;"|"&amp;TEXT($C232,"yyyymmdd"), RRPS_ALL[Key], RRPS_ALL[Clean Price Mid], "")</f>
        <v/>
      </c>
      <c r="GL232" s="6"/>
      <c r="GM232" s="6"/>
      <c r="GN232" s="6"/>
      <c r="GO232" s="7" t="str">
        <f>_xlfn.XLOOKUP(GO$1&amp;"|"&amp;TEXT($C232,"yyyymmdd"), RRPS_ALL[Key], RRPS_ALL[Yield to Maturity], "")</f>
        <v/>
      </c>
      <c r="GP232" s="6" t="str">
        <f>_xlfn.XLOOKUP(GP$1&amp;"|"&amp;TEXT($C232,"yyyymmdd"), RRPS_ALL[Key], RRPS_ALL[Mid Price], "")</f>
        <v/>
      </c>
      <c r="GQ232" s="6" t="str">
        <f>_xlfn.XLOOKUP(GQ$1&amp;"|"&amp;TEXT($C232,"yyyymmdd"), RRPS_ALL[Key], RRPS_ALL[Mid Yield], "")</f>
        <v/>
      </c>
      <c r="GR232" s="6" t="str">
        <f>_xlfn.XLOOKUP(GR$1&amp;"|"&amp;TEXT($C232,"yyyymmdd"), RRPS_ALL[Key], RRPS_ALL[Dirty Mid], "")</f>
        <v/>
      </c>
      <c r="GS232" s="6" t="str">
        <f>_xlfn.XLOOKUP(GS$1&amp;"|"&amp;TEXT($C232,"yyyymmdd"), RRPS_ALL[Key], RRPS_ALL[Clean Price Mid], "")</f>
        <v/>
      </c>
      <c r="GT232" s="6"/>
      <c r="GU232" s="6"/>
      <c r="GV232" s="6"/>
      <c r="GW232" s="7" t="str">
        <f>_xlfn.XLOOKUP(GW$1&amp;"|"&amp;TEXT($C232,"yyyymmdd"), RRPS_ALL[Key], RRPS_ALL[Yield to Maturity], "")</f>
        <v/>
      </c>
      <c r="GX232" s="6" t="str">
        <f>_xlfn.XLOOKUP(GX$1&amp;"|"&amp;TEXT($C232,"yyyymmdd"), RRPS_ALL[Key], RRPS_ALL[Mid Price], "")</f>
        <v/>
      </c>
      <c r="GY232" s="6" t="str">
        <f>_xlfn.XLOOKUP(GY$1&amp;"|"&amp;TEXT($C232,"yyyymmdd"), RRPS_ALL[Key], RRPS_ALL[Mid Yield], "")</f>
        <v/>
      </c>
      <c r="GZ232" s="6" t="str">
        <f>_xlfn.XLOOKUP(GZ$1&amp;"|"&amp;TEXT($C232,"yyyymmdd"), RRPS_ALL[Key], RRPS_ALL[Dirty Mid], "")</f>
        <v/>
      </c>
      <c r="HA232" s="6" t="str">
        <f>_xlfn.XLOOKUP(HA$1&amp;"|"&amp;TEXT($C232,"yyyymmdd"), RRPS_ALL[Key], RRPS_ALL[Clean Price Mid], "")</f>
        <v/>
      </c>
      <c r="HB232" s="6"/>
      <c r="HC232" s="6"/>
      <c r="HD232" s="6"/>
    </row>
    <row r="233" spans="1:212" x14ac:dyDescent="0.2">
      <c r="A233">
        <v>2019</v>
      </c>
      <c r="B233">
        <v>1</v>
      </c>
      <c r="C233" s="5">
        <f t="shared" si="63"/>
        <v>43496</v>
      </c>
      <c r="D233" s="6">
        <v>-1</v>
      </c>
      <c r="E233" s="7" t="str">
        <f>_xlfn.XLOOKUP(E$1&amp;"|"&amp;TEXT($C233,"yyyymmdd"), RRPS_ALL[Key], RRPS_ALL[Yield to Maturity], "")</f>
        <v/>
      </c>
      <c r="F233" s="6" t="str">
        <f>_xlfn.XLOOKUP(F$1&amp;"|"&amp;TEXT($C233,"yyyymmdd"), RRPS_ALL[Key], RRPS_ALL[Mid Price], "")</f>
        <v/>
      </c>
      <c r="G233" s="6" t="str">
        <f>_xlfn.XLOOKUP(G$1&amp;"|"&amp;TEXT($C233,"yyyymmdd"), RRPS_ALL[Key], RRPS_ALL[Mid Yield], "")</f>
        <v/>
      </c>
      <c r="H233" s="6" t="str">
        <f>_xlfn.XLOOKUP(H$1&amp;"|"&amp;TEXT($C233,"yyyymmdd"), RRPS_ALL[Key], RRPS_ALL[Dirty Mid], "")</f>
        <v/>
      </c>
      <c r="I233" s="6" t="str">
        <f>_xlfn.XLOOKUP(I$1&amp;"|"&amp;TEXT($C233,"yyyymmdd"), RRPS_ALL[Key], RRPS_ALL[Clean Price Mid], "")</f>
        <v/>
      </c>
      <c r="J233" s="6"/>
      <c r="K233" s="6"/>
      <c r="L233" s="6"/>
      <c r="M233" s="7" t="str">
        <f>_xlfn.XLOOKUP(M$1&amp;"|"&amp;TEXT($C233,"yyyymmdd"), RRPS_ALL[Key], RRPS_ALL[Yield to Maturity], "")</f>
        <v/>
      </c>
      <c r="N233" s="6" t="str">
        <f>_xlfn.XLOOKUP(N$1&amp;"|"&amp;TEXT($C233,"yyyymmdd"), RRPS_ALL[Key], RRPS_ALL[Mid Price], "")</f>
        <v/>
      </c>
      <c r="O233" s="6" t="str">
        <f>_xlfn.XLOOKUP(O$1&amp;"|"&amp;TEXT($C233,"yyyymmdd"), RRPS_ALL[Key], RRPS_ALL[Mid Yield], "")</f>
        <v/>
      </c>
      <c r="P233" s="6" t="str">
        <f>_xlfn.XLOOKUP(P$1&amp;"|"&amp;TEXT($C233,"yyyymmdd"), RRPS_ALL[Key], RRPS_ALL[Dirty Mid], "")</f>
        <v/>
      </c>
      <c r="Q233" s="6" t="str">
        <f>_xlfn.XLOOKUP(Q$1&amp;"|"&amp;TEXT($C233,"yyyymmdd"), RRPS_ALL[Key], RRPS_ALL[Clean Price Mid], "")</f>
        <v/>
      </c>
      <c r="R233" s="6"/>
      <c r="S233" s="6"/>
      <c r="T233" s="6"/>
      <c r="U233" s="7" t="str">
        <f>_xlfn.XLOOKUP(U$1&amp;"|"&amp;TEXT($C233,"yyyymmdd"), RRPS_ALL[Key], RRPS_ALL[Yield to Maturity], "")</f>
        <v/>
      </c>
      <c r="V233" s="6" t="str">
        <f>_xlfn.XLOOKUP(V$1&amp;"|"&amp;TEXT($C233,"yyyymmdd"), RRPS_ALL[Key], RRPS_ALL[Mid Price], "")</f>
        <v/>
      </c>
      <c r="W233" s="6" t="str">
        <f>_xlfn.XLOOKUP(W$1&amp;"|"&amp;TEXT($C233,"yyyymmdd"), RRPS_ALL[Key], RRPS_ALL[Mid Yield], "")</f>
        <v/>
      </c>
      <c r="X233" s="6" t="str">
        <f>_xlfn.XLOOKUP(X$1&amp;"|"&amp;TEXT($C233,"yyyymmdd"), RRPS_ALL[Key], RRPS_ALL[Dirty Mid], "")</f>
        <v/>
      </c>
      <c r="Y233" s="6" t="str">
        <f>_xlfn.XLOOKUP(Y$1&amp;"|"&amp;TEXT($C233,"yyyymmdd"), RRPS_ALL[Key], RRPS_ALL[Clean Price Mid], "")</f>
        <v/>
      </c>
      <c r="Z233" s="6"/>
      <c r="AA233" s="6"/>
      <c r="AB233" s="6"/>
      <c r="AC233" s="7" t="str">
        <f>_xlfn.XLOOKUP(AC$1&amp;"|"&amp;TEXT($C233,"yyyymmdd"), RRPS_ALL[Key], RRPS_ALL[Yield to Maturity], "")</f>
        <v/>
      </c>
      <c r="AD233" s="6" t="str">
        <f>_xlfn.XLOOKUP(AD$1&amp;"|"&amp;TEXT($C233,"yyyymmdd"), RRPS_ALL[Key], RRPS_ALL[Mid Price], "")</f>
        <v/>
      </c>
      <c r="AE233" s="6" t="str">
        <f>_xlfn.XLOOKUP(AE$1&amp;"|"&amp;TEXT($C233,"yyyymmdd"), RRPS_ALL[Key], RRPS_ALL[Mid Yield], "")</f>
        <v/>
      </c>
      <c r="AF233" s="6" t="str">
        <f>_xlfn.XLOOKUP(AF$1&amp;"|"&amp;TEXT($C233,"yyyymmdd"), RRPS_ALL[Key], RRPS_ALL[Dirty Mid], "")</f>
        <v/>
      </c>
      <c r="AG233" s="6" t="str">
        <f>_xlfn.XLOOKUP(AG$1&amp;"|"&amp;TEXT($C233,"yyyymmdd"), RRPS_ALL[Key], RRPS_ALL[Clean Price Mid], "")</f>
        <v/>
      </c>
      <c r="AH233" s="6"/>
      <c r="AI233" s="6"/>
      <c r="AJ233" s="6"/>
      <c r="AK233" s="7" t="str">
        <f>_xlfn.XLOOKUP(AK$1&amp;"|"&amp;TEXT($C233,"yyyymmdd"), RRPS_ALL[Key], RRPS_ALL[Yield to Maturity], "")</f>
        <v/>
      </c>
      <c r="AL233" s="6" t="str">
        <f>_xlfn.XLOOKUP(AL$1&amp;"|"&amp;TEXT($C233,"yyyymmdd"), RRPS_ALL[Key], RRPS_ALL[Mid Price], "")</f>
        <v/>
      </c>
      <c r="AM233" s="6" t="str">
        <f>_xlfn.XLOOKUP(AM$1&amp;"|"&amp;TEXT($C233,"yyyymmdd"), RRPS_ALL[Key], RRPS_ALL[Mid Yield], "")</f>
        <v/>
      </c>
      <c r="AN233" s="6" t="str">
        <f>_xlfn.XLOOKUP(AN$1&amp;"|"&amp;TEXT($C233,"yyyymmdd"), RRPS_ALL[Key], RRPS_ALL[Dirty Mid], "")</f>
        <v/>
      </c>
      <c r="AO233" s="6" t="str">
        <f>_xlfn.XLOOKUP(AO$1&amp;"|"&amp;TEXT($C233,"yyyymmdd"), RRPS_ALL[Key], RRPS_ALL[Clean Price Mid], "")</f>
        <v/>
      </c>
      <c r="AP233" s="6"/>
      <c r="AQ233" s="6"/>
      <c r="AR233" s="6"/>
      <c r="AS233" s="7" t="str">
        <f>_xlfn.XLOOKUP(AS$1&amp;"|"&amp;TEXT($C233,"yyyymmdd"), RRPS_ALL[Key], RRPS_ALL[Yield to Maturity], "")</f>
        <v/>
      </c>
      <c r="AT233" s="6" t="str">
        <f>_xlfn.XLOOKUP(AT$1&amp;"|"&amp;TEXT($C233,"yyyymmdd"), RRPS_ALL[Key], RRPS_ALL[Mid Price], "")</f>
        <v/>
      </c>
      <c r="AU233" s="6" t="str">
        <f>_xlfn.XLOOKUP(AU$1&amp;"|"&amp;TEXT($C233,"yyyymmdd"), RRPS_ALL[Key], RRPS_ALL[Mid Yield], "")</f>
        <v/>
      </c>
      <c r="AV233" s="6" t="str">
        <f>_xlfn.XLOOKUP(AV$1&amp;"|"&amp;TEXT($C233,"yyyymmdd"), RRPS_ALL[Key], RRPS_ALL[Dirty Mid], "")</f>
        <v/>
      </c>
      <c r="AW233" s="6" t="str">
        <f>_xlfn.XLOOKUP(AW$1&amp;"|"&amp;TEXT($C233,"yyyymmdd"), RRPS_ALL[Key], RRPS_ALL[Clean Price Mid], "")</f>
        <v/>
      </c>
      <c r="AX233" s="6"/>
      <c r="AY233" s="6"/>
      <c r="AZ233" s="6"/>
      <c r="BA233" s="7" t="str">
        <f>_xlfn.XLOOKUP(BA$1&amp;"|"&amp;TEXT($C233,"yyyymmdd"), RRPS_ALL[Key], RRPS_ALL[Yield to Maturity], "")</f>
        <v/>
      </c>
      <c r="BB233" s="6" t="str">
        <f>_xlfn.XLOOKUP(BB$1&amp;"|"&amp;TEXT($C233,"yyyymmdd"), RRPS_ALL[Key], RRPS_ALL[Mid Price], "")</f>
        <v/>
      </c>
      <c r="BC233" s="6" t="str">
        <f>_xlfn.XLOOKUP(BC$1&amp;"|"&amp;TEXT($C233,"yyyymmdd"), RRPS_ALL[Key], RRPS_ALL[Mid Yield], "")</f>
        <v/>
      </c>
      <c r="BD233" s="6" t="str">
        <f>_xlfn.XLOOKUP(BD$1&amp;"|"&amp;TEXT($C233,"yyyymmdd"), RRPS_ALL[Key], RRPS_ALL[Dirty Mid], "")</f>
        <v/>
      </c>
      <c r="BE233" s="6" t="str">
        <f>_xlfn.XLOOKUP(BE$1&amp;"|"&amp;TEXT($C233,"yyyymmdd"), RRPS_ALL[Key], RRPS_ALL[Clean Price Mid], "")</f>
        <v/>
      </c>
      <c r="BF233" s="6"/>
      <c r="BG233" s="6"/>
      <c r="BH233" s="6"/>
      <c r="BI233" s="7" t="str">
        <f>_xlfn.XLOOKUP(BI$1&amp;"|"&amp;TEXT($C233,"yyyymmdd"), RRPS_ALL[Key], RRPS_ALL[Yield to Maturity], "")</f>
        <v/>
      </c>
      <c r="BJ233" s="6" t="str">
        <f>_xlfn.XLOOKUP(BJ$1&amp;"|"&amp;TEXT($C233,"yyyymmdd"), RRPS_ALL[Key], RRPS_ALL[Mid Price], "")</f>
        <v/>
      </c>
      <c r="BK233" s="6" t="str">
        <f>_xlfn.XLOOKUP(BK$1&amp;"|"&amp;TEXT($C233,"yyyymmdd"), RRPS_ALL[Key], RRPS_ALL[Mid Yield], "")</f>
        <v/>
      </c>
      <c r="BL233" s="6" t="str">
        <f>_xlfn.XLOOKUP(BL$1&amp;"|"&amp;TEXT($C233,"yyyymmdd"), RRPS_ALL[Key], RRPS_ALL[Dirty Mid], "")</f>
        <v/>
      </c>
      <c r="BM233" s="6" t="str">
        <f>_xlfn.XLOOKUP(BM$1&amp;"|"&amp;TEXT($C233,"yyyymmdd"), RRPS_ALL[Key], RRPS_ALL[Clean Price Mid], "")</f>
        <v/>
      </c>
      <c r="BN233" s="6"/>
      <c r="BO233" s="6"/>
      <c r="BP233" s="6"/>
      <c r="BQ233" s="7">
        <f>_xlfn.XLOOKUP(BQ$1&amp;"|"&amp;TEXT($C233,"yyyymmdd"), RRPS_ALL[Key], RRPS_ALL[Yield to Maturity], "")</f>
        <v>-0.42403000000000002</v>
      </c>
      <c r="BR233" s="6">
        <f>_xlfn.XLOOKUP(BR$1&amp;"|"&amp;TEXT($C233,"yyyymmdd"), RRPS_ALL[Key], RRPS_ALL[Mid Price], "")</f>
        <v>109.98</v>
      </c>
      <c r="BS233" s="6">
        <f>_xlfn.XLOOKUP(BS$1&amp;"|"&amp;TEXT($C233,"yyyymmdd"), RRPS_ALL[Key], RRPS_ALL[Mid Yield], "")</f>
        <v>-0.43412499999999998</v>
      </c>
      <c r="BT233" s="6">
        <f>_xlfn.XLOOKUP(BT$1&amp;"|"&amp;TEXT($C233,"yyyymmdd"), RRPS_ALL[Key], RRPS_ALL[Dirty Mid], "")</f>
        <v>110.855</v>
      </c>
      <c r="BU233" s="6">
        <f>_xlfn.XLOOKUP(BU$1&amp;"|"&amp;TEXT($C233,"yyyymmdd"), RRPS_ALL[Key], RRPS_ALL[Clean Price Mid], "")</f>
        <v>109.98</v>
      </c>
      <c r="BV233" s="6">
        <v>0.05</v>
      </c>
      <c r="BW233" s="5">
        <v>44166</v>
      </c>
      <c r="BX233" s="6">
        <f t="shared" si="69"/>
        <v>1.8331053351573188</v>
      </c>
      <c r="BY233" s="7" t="str">
        <f>_xlfn.XLOOKUP(BY$1&amp;"|"&amp;TEXT($C233,"yyyymmdd"), RRPS_ALL[Key], RRPS_ALL[Yield to Maturity], "")</f>
        <v/>
      </c>
      <c r="BZ233" s="6" t="str">
        <f>_xlfn.XLOOKUP(BZ$1&amp;"|"&amp;TEXT($C233,"yyyymmdd"), RRPS_ALL[Key], RRPS_ALL[Mid Price], "")</f>
        <v/>
      </c>
      <c r="CA233" s="6" t="str">
        <f>_xlfn.XLOOKUP(CA$1&amp;"|"&amp;TEXT($C233,"yyyymmdd"), RRPS_ALL[Key], RRPS_ALL[Mid Yield], "")</f>
        <v/>
      </c>
      <c r="CB233" s="6" t="str">
        <f>_xlfn.XLOOKUP(CB$1&amp;"|"&amp;TEXT($C233,"yyyymmdd"), RRPS_ALL[Key], RRPS_ALL[Dirty Mid], "")</f>
        <v/>
      </c>
      <c r="CC233" s="6" t="str">
        <f>_xlfn.XLOOKUP(CC$1&amp;"|"&amp;TEXT($C233,"yyyymmdd"), RRPS_ALL[Key], RRPS_ALL[Clean Price Mid], "")</f>
        <v/>
      </c>
      <c r="CD233" s="6"/>
      <c r="CE233" s="6"/>
      <c r="CF233" s="6"/>
      <c r="CG233" s="7" t="str">
        <f>_xlfn.XLOOKUP(CG$1&amp;"|"&amp;TEXT($C233,"yyyymmdd"), RRPS_ALL[Key], RRPS_ALL[Yield to Maturity], "")</f>
        <v/>
      </c>
      <c r="CH233" s="6" t="str">
        <f>_xlfn.XLOOKUP(CH$1&amp;"|"&amp;TEXT($C233,"yyyymmdd"), RRPS_ALL[Key], RRPS_ALL[Mid Price], "")</f>
        <v/>
      </c>
      <c r="CI233" s="6" t="str">
        <f>_xlfn.XLOOKUP(CI$1&amp;"|"&amp;TEXT($C233,"yyyymmdd"), RRPS_ALL[Key], RRPS_ALL[Mid Yield], "")</f>
        <v/>
      </c>
      <c r="CJ233" s="6" t="str">
        <f>_xlfn.XLOOKUP(CJ$1&amp;"|"&amp;TEXT($C233,"yyyymmdd"), RRPS_ALL[Key], RRPS_ALL[Dirty Mid], "")</f>
        <v/>
      </c>
      <c r="CK233" s="6" t="str">
        <f>_xlfn.XLOOKUP(CK$1&amp;"|"&amp;TEXT($C233,"yyyymmdd"), RRPS_ALL[Key], RRPS_ALL[Clean Price Mid], "")</f>
        <v/>
      </c>
      <c r="CL233" s="6"/>
      <c r="CM233" s="6"/>
      <c r="CN233" s="6"/>
      <c r="CO233" s="7" t="str">
        <f>_xlfn.XLOOKUP(CO$1&amp;"|"&amp;TEXT($C233,"yyyymmdd"), RRPS_ALL[Key], RRPS_ALL[Yield to Maturity], "")</f>
        <v/>
      </c>
      <c r="CP233" s="6" t="str">
        <f>_xlfn.XLOOKUP(CP$1&amp;"|"&amp;TEXT($C233,"yyyymmdd"), RRPS_ALL[Key], RRPS_ALL[Mid Price], "")</f>
        <v/>
      </c>
      <c r="CQ233" s="6" t="str">
        <f>_xlfn.XLOOKUP(CQ$1&amp;"|"&amp;TEXT($C233,"yyyymmdd"), RRPS_ALL[Key], RRPS_ALL[Mid Yield], "")</f>
        <v/>
      </c>
      <c r="CR233" s="6" t="str">
        <f>_xlfn.XLOOKUP(CR$1&amp;"|"&amp;TEXT($C233,"yyyymmdd"), RRPS_ALL[Key], RRPS_ALL[Dirty Mid], "")</f>
        <v/>
      </c>
      <c r="CS233" s="6" t="str">
        <f>_xlfn.XLOOKUP(CS$1&amp;"|"&amp;TEXT($C233,"yyyymmdd"), RRPS_ALL[Key], RRPS_ALL[Clean Price Mid], "")</f>
        <v/>
      </c>
      <c r="CT233" s="6"/>
      <c r="CU233" s="6"/>
      <c r="CV233" s="6"/>
      <c r="CW233" s="7" t="str">
        <f>_xlfn.XLOOKUP(CW$1&amp;"|"&amp;TEXT($C233,"yyyymmdd"), RRPS_ALL[Key], RRPS_ALL[Yield to Maturity], "")</f>
        <v/>
      </c>
      <c r="CX233" s="6" t="str">
        <f>_xlfn.XLOOKUP(CX$1&amp;"|"&amp;TEXT($C233,"yyyymmdd"), RRPS_ALL[Key], RRPS_ALL[Mid Price], "")</f>
        <v/>
      </c>
      <c r="CY233" s="6" t="str">
        <f>_xlfn.XLOOKUP(CY$1&amp;"|"&amp;TEXT($C233,"yyyymmdd"), RRPS_ALL[Key], RRPS_ALL[Mid Yield], "")</f>
        <v/>
      </c>
      <c r="CZ233" s="6" t="str">
        <f>_xlfn.XLOOKUP(CZ$1&amp;"|"&amp;TEXT($C233,"yyyymmdd"), RRPS_ALL[Key], RRPS_ALL[Dirty Mid], "")</f>
        <v/>
      </c>
      <c r="DA233" s="6" t="str">
        <f>_xlfn.XLOOKUP(DA$1&amp;"|"&amp;TEXT($C233,"yyyymmdd"), RRPS_ALL[Key], RRPS_ALL[Clean Price Mid], "")</f>
        <v/>
      </c>
      <c r="DB233" s="6"/>
      <c r="DC233" s="6"/>
      <c r="DD233" s="6"/>
      <c r="DE233" s="7">
        <f>_xlfn.XLOOKUP(DE$1&amp;"|"&amp;TEXT($C233,"yyyymmdd"), RRPS_ALL[Key], RRPS_ALL[Yield to Maturity], "")</f>
        <v>-0.36689100000000002</v>
      </c>
      <c r="DF233" s="6">
        <f>_xlfn.XLOOKUP(DF$1&amp;"|"&amp;TEXT($C233,"yyyymmdd"), RRPS_ALL[Key], RRPS_ALL[Mid Price], "")</f>
        <v>100.492</v>
      </c>
      <c r="DG233" s="6">
        <f>_xlfn.XLOOKUP(DG$1&amp;"|"&amp;TEXT($C233,"yyyymmdd"), RRPS_ALL[Key], RRPS_ALL[Mid Yield], "")</f>
        <v>-0.39413100000000001</v>
      </c>
      <c r="DH233" s="6">
        <f>_xlfn.XLOOKUP(DH$1&amp;"|"&amp;TEXT($C233,"yyyymmdd"), RRPS_ALL[Key], RRPS_ALL[Dirty Mid], "")</f>
        <v>104.293389</v>
      </c>
      <c r="DI233" s="6">
        <f>_xlfn.XLOOKUP(DI$1&amp;"|"&amp;TEXT($C233,"yyyymmdd"), RRPS_ALL[Key], RRPS_ALL[Clean Price Mid], "")</f>
        <v>100.492</v>
      </c>
      <c r="DJ233" s="6">
        <v>4.2500000000000003E-2</v>
      </c>
      <c r="DK233" s="5">
        <v>43536</v>
      </c>
      <c r="DL233" s="6">
        <f t="shared" si="75"/>
        <v>0.1095890410958904</v>
      </c>
      <c r="DM233" s="7">
        <f>_xlfn.XLOOKUP(DM$1&amp;"|"&amp;TEXT($C233,"yyyymmdd"), RRPS_ALL[Key], RRPS_ALL[Yield to Maturity], "")</f>
        <v>1.0720190000000001</v>
      </c>
      <c r="DN233" s="6">
        <f>_xlfn.XLOOKUP(DN$1&amp;"|"&amp;TEXT($C233,"yyyymmdd"), RRPS_ALL[Key], RRPS_ALL[Mid Price], "")</f>
        <v>144.36349999999999</v>
      </c>
      <c r="DO233" s="6">
        <f>_xlfn.XLOOKUP(DO$1&amp;"|"&amp;TEXT($C233,"yyyymmdd"), RRPS_ALL[Key], RRPS_ALL[Mid Yield], "")</f>
        <v>1.0469790000000001</v>
      </c>
      <c r="DP233" s="6">
        <f>_xlfn.XLOOKUP(DP$1&amp;"|"&amp;TEXT($C233,"yyyymmdd"), RRPS_ALL[Key], RRPS_ALL[Dirty Mid], "")</f>
        <v>147.31905599999999</v>
      </c>
      <c r="DQ233" s="6">
        <f>_xlfn.XLOOKUP(DQ$1&amp;"|"&amp;TEXT($C233,"yyyymmdd"), RRPS_ALL[Key], RRPS_ALL[Clean Price Mid], "")</f>
        <v>144.36349999999999</v>
      </c>
      <c r="DR233" s="6">
        <v>3.5000000000000003E-2</v>
      </c>
      <c r="DS233" s="5">
        <v>50859</v>
      </c>
      <c r="DT233" s="6">
        <f t="shared" si="76"/>
        <v>20.159452411994785</v>
      </c>
      <c r="DU233" s="7">
        <f>_xlfn.XLOOKUP(DU$1&amp;"|"&amp;TEXT($C233,"yyyymmdd"), RRPS_ALL[Key], RRPS_ALL[Yield to Maturity], "")</f>
        <v>-0.24518599999999999</v>
      </c>
      <c r="DV233" s="6">
        <f>_xlfn.XLOOKUP(DV$1&amp;"|"&amp;TEXT($C233,"yyyymmdd"), RRPS_ALL[Key], RRPS_ALL[Mid Price], "")</f>
        <v>112.5745</v>
      </c>
      <c r="DW233" s="6">
        <f>_xlfn.XLOOKUP(DW$1&amp;"|"&amp;TEXT($C233,"yyyymmdd"), RRPS_ALL[Key], RRPS_ALL[Mid Yield], "")</f>
        <v>-0.260106</v>
      </c>
      <c r="DX233" s="6">
        <f>_xlfn.XLOOKUP(DX$1&amp;"|"&amp;TEXT($C233,"yyyymmdd"), RRPS_ALL[Key], RRPS_ALL[Dirty Mid], "")</f>
        <v>114.937</v>
      </c>
      <c r="DY233" s="6">
        <f>_xlfn.XLOOKUP(DY$1&amp;"|"&amp;TEXT($C233,"yyyymmdd"), RRPS_ALL[Key], RRPS_ALL[Clean Price Mid], "")</f>
        <v>112.5745</v>
      </c>
      <c r="DZ233" s="6">
        <v>3.5000000000000003E-2</v>
      </c>
      <c r="EA233" s="5">
        <v>44713</v>
      </c>
      <c r="EB233" s="6">
        <f t="shared" si="67"/>
        <v>3.3319644079397674</v>
      </c>
      <c r="EC233" s="7">
        <f>_xlfn.XLOOKUP(EC$1&amp;"|"&amp;TEXT($C233,"yyyymmdd"), RRPS_ALL[Key], RRPS_ALL[Yield to Maturity], "")</f>
        <v>0</v>
      </c>
      <c r="ED233" s="6">
        <f>_xlfn.XLOOKUP(ED$1&amp;"|"&amp;TEXT($C233,"yyyymmdd"), RRPS_ALL[Key], RRPS_ALL[Mid Price], "")</f>
        <v>119.01349999999999</v>
      </c>
      <c r="EE233" s="6">
        <f>_xlfn.XLOOKUP(EE$1&amp;"|"&amp;TEXT($C233,"yyyymmdd"), RRPS_ALL[Key], RRPS_ALL[Mid Yield], "")</f>
        <v>0.746</v>
      </c>
      <c r="EF233" s="6">
        <f>_xlfn.XLOOKUP(EF$1&amp;"|"&amp;TEXT($C233,"yyyymmdd"), RRPS_ALL[Key], RRPS_ALL[Dirty Mid], "")</f>
        <v>0</v>
      </c>
      <c r="EG233" s="6">
        <f>_xlfn.XLOOKUP(EG$1&amp;"|"&amp;TEXT($C233,"yyyymmdd"), RRPS_ALL[Key], RRPS_ALL[Clean Price Mid], "")</f>
        <v>0</v>
      </c>
      <c r="EH233" s="6">
        <v>2.2499999999999999E-2</v>
      </c>
      <c r="EI233" s="5">
        <v>48366</v>
      </c>
      <c r="EJ233" s="6">
        <f t="shared" si="77"/>
        <v>13.332029722330857</v>
      </c>
      <c r="EK233" s="7">
        <f>_xlfn.XLOOKUP(EK$1&amp;"|"&amp;TEXT($C233,"yyyymmdd"), RRPS_ALL[Key], RRPS_ALL[Yield to Maturity], "")</f>
        <v>-8.2983000000000001E-2</v>
      </c>
      <c r="EL233" s="6">
        <f>_xlfn.XLOOKUP(EL$1&amp;"|"&amp;TEXT($C233,"yyyymmdd"), RRPS_ALL[Key], RRPS_ALL[Mid Price], "")</f>
        <v>107.627</v>
      </c>
      <c r="EM233" s="6">
        <f>_xlfn.XLOOKUP(EM$1&amp;"|"&amp;TEXT($C233,"yyyymmdd"), RRPS_ALL[Key], RRPS_ALL[Mid Yield], "")</f>
        <v>-9.2966999999999994E-2</v>
      </c>
      <c r="EN233" s="6">
        <f>_xlfn.XLOOKUP(EN$1&amp;"|"&amp;TEXT($C233,"yyyymmdd"), RRPS_ALL[Key], RRPS_ALL[Dirty Mid], "")</f>
        <v>107.9645</v>
      </c>
      <c r="EO233" s="6">
        <f>_xlfn.XLOOKUP(EO$1&amp;"|"&amp;TEXT($C233,"yyyymmdd"), RRPS_ALL[Key], RRPS_ALL[Clean Price Mid], "")</f>
        <v>107.627</v>
      </c>
      <c r="EP233" s="6">
        <v>1.4999999999999999E-2</v>
      </c>
      <c r="EQ233" s="5">
        <v>45243</v>
      </c>
      <c r="ER233" s="6">
        <f t="shared" si="73"/>
        <v>4.7836801752464408</v>
      </c>
      <c r="ES233" s="7">
        <f>_xlfn.XLOOKUP(ES$1&amp;"|"&amp;TEXT($C233,"yyyymmdd"), RRPS_ALL[Key], RRPS_ALL[Yield to Maturity], "")</f>
        <v>8.1987000000000004E-2</v>
      </c>
      <c r="ET233" s="6">
        <f>_xlfn.XLOOKUP(ET$1&amp;"|"&amp;TEXT($C233,"yyyymmdd"), RRPS_ALL[Key], RRPS_ALL[Mid Price], "")</f>
        <v>115.206</v>
      </c>
      <c r="EU233" s="6">
        <f>_xlfn.XLOOKUP(EU$1&amp;"|"&amp;TEXT($C233,"yyyymmdd"), RRPS_ALL[Key], RRPS_ALL[Mid Yield], "")</f>
        <v>6.9501999999999994E-2</v>
      </c>
      <c r="EV233" s="6">
        <f>_xlfn.XLOOKUP(EV$1&amp;"|"&amp;TEXT($C233,"yyyymmdd"), RRPS_ALL[Key], RRPS_ALL[Dirty Mid], "")</f>
        <v>117.02544399999999</v>
      </c>
      <c r="EW233" s="6">
        <f>_xlfn.XLOOKUP(EW$1&amp;"|"&amp;TEXT($C233,"yyyymmdd"), RRPS_ALL[Key], RRPS_ALL[Clean Price Mid], "")</f>
        <v>115.206</v>
      </c>
      <c r="EX233" s="6">
        <v>2.5000000000000001E-2</v>
      </c>
      <c r="EY233" s="5">
        <v>45789</v>
      </c>
      <c r="EZ233" s="6">
        <f t="shared" si="68"/>
        <v>6.2772780602268288</v>
      </c>
      <c r="FA233" s="7">
        <f>_xlfn.XLOOKUP(FA$1&amp;"|"&amp;TEXT($C233,"yyyymmdd"), RRPS_ALL[Key], RRPS_ALL[Yield to Maturity], "")</f>
        <v>0.24050099999999999</v>
      </c>
      <c r="FB233" s="6">
        <f>_xlfn.XLOOKUP(FB$1&amp;"|"&amp;TEXT($C233,"yyyymmdd"), RRPS_ALL[Key], RRPS_ALL[Mid Price], "")</f>
        <v>105.9205</v>
      </c>
      <c r="FC233" s="6">
        <f>_xlfn.XLOOKUP(FC$1&amp;"|"&amp;TEXT($C233,"yyyymmdd"), RRPS_ALL[Key], RRPS_ALL[Mid Yield], "")</f>
        <v>0.23056399999999999</v>
      </c>
      <c r="FD233" s="6">
        <f>_xlfn.XLOOKUP(FD$1&amp;"|"&amp;TEXT($C233,"yyyymmdd"), RRPS_ALL[Key], RRPS_ALL[Dirty Mid], "")</f>
        <v>106.148278</v>
      </c>
      <c r="FE233" s="6">
        <f>_xlfn.XLOOKUP(FE$1&amp;"|"&amp;TEXT($C233,"yyyymmdd"), RRPS_ALL[Key], RRPS_ALL[Clean Price Mid], "")</f>
        <v>105.9205</v>
      </c>
      <c r="FF233" s="6">
        <v>0.01</v>
      </c>
      <c r="FG233" s="5">
        <v>46338</v>
      </c>
      <c r="FH233" s="6">
        <f t="shared" si="72"/>
        <v>7.7809719370294319</v>
      </c>
      <c r="FI233" s="7">
        <f>_xlfn.XLOOKUP(FI$1&amp;"|"&amp;TEXT($C233,"yyyymmdd"), RRPS_ALL[Key], RRPS_ALL[Yield to Maturity], "")</f>
        <v>0.38252900000000001</v>
      </c>
      <c r="FJ233" s="6">
        <f>_xlfn.XLOOKUP(FJ$1&amp;"|"&amp;TEXT($C233,"yyyymmdd"), RRPS_ALL[Key], RRPS_ALL[Mid Price], "")</f>
        <v>103.45699999999999</v>
      </c>
      <c r="FK233" s="6">
        <f>_xlfn.XLOOKUP(FK$1&amp;"|"&amp;TEXT($C233,"yyyymmdd"), RRPS_ALL[Key], RRPS_ALL[Mid Yield], "")</f>
        <v>0.37001400000000001</v>
      </c>
      <c r="FL233" s="6">
        <f>_xlfn.XLOOKUP(FL$1&amp;"|"&amp;TEXT($C233,"yyyymmdd"), RRPS_ALL[Key], RRPS_ALL[Dirty Mid], "")</f>
        <v>104.002833</v>
      </c>
      <c r="FM233" s="6">
        <f>_xlfn.XLOOKUP(FM$1&amp;"|"&amp;TEXT($C233,"yyyymmdd"), RRPS_ALL[Key], RRPS_ALL[Clean Price Mid], "")</f>
        <v>103.45699999999999</v>
      </c>
      <c r="FN233" s="6">
        <v>7.4999999999999997E-3</v>
      </c>
      <c r="FO233" s="5">
        <v>46885</v>
      </c>
      <c r="FP233" s="6">
        <f t="shared" si="70"/>
        <v>9.2773063235696682</v>
      </c>
      <c r="FQ233" s="7">
        <f>_xlfn.XLOOKUP(FQ$1&amp;"|"&amp;TEXT($C233,"yyyymmdd"), RRPS_ALL[Key], RRPS_ALL[Yield to Maturity], "")</f>
        <v>0.55568200000000001</v>
      </c>
      <c r="FR233" s="6">
        <f>_xlfn.XLOOKUP(FR$1&amp;"|"&amp;TEXT($C233,"yyyymmdd"), RRPS_ALL[Key], RRPS_ALL[Mid Price], "")</f>
        <v>102.1845</v>
      </c>
      <c r="FS233" s="6">
        <f>_xlfn.XLOOKUP(FS$1&amp;"|"&amp;TEXT($C233,"yyyymmdd"), RRPS_ALL[Key], RRPS_ALL[Mid Yield], "")</f>
        <v>0.540713</v>
      </c>
      <c r="FT233" s="6">
        <f>_xlfn.XLOOKUP(FT$1&amp;"|"&amp;TEXT($C233,"yyyymmdd"), RRPS_ALL[Key], RRPS_ALL[Dirty Mid], "")</f>
        <v>102.355333</v>
      </c>
      <c r="FU233" s="6">
        <f>_xlfn.XLOOKUP(FU$1&amp;"|"&amp;TEXT($C233,"yyyymmdd"), RRPS_ALL[Key], RRPS_ALL[Clean Price Mid], "")</f>
        <v>102.1845</v>
      </c>
      <c r="FV233" s="6">
        <v>7.4999999999999997E-3</v>
      </c>
      <c r="FW233" s="5">
        <v>47434</v>
      </c>
      <c r="FX233" s="6">
        <f t="shared" si="74"/>
        <v>10.780985564957691</v>
      </c>
      <c r="FY233" s="7" t="str">
        <f>_xlfn.XLOOKUP(FY$1&amp;"|"&amp;TEXT($C233,"yyyymmdd"), RRPS_ALL[Key], RRPS_ALL[Yield to Maturity], "")</f>
        <v/>
      </c>
      <c r="FZ233" s="6" t="str">
        <f>_xlfn.XLOOKUP(FZ$1&amp;"|"&amp;TEXT($C233,"yyyymmdd"), RRPS_ALL[Key], RRPS_ALL[Mid Price], "")</f>
        <v/>
      </c>
      <c r="GA233" s="6" t="str">
        <f>_xlfn.XLOOKUP(GA$1&amp;"|"&amp;TEXT($C233,"yyyymmdd"), RRPS_ALL[Key], RRPS_ALL[Mid Yield], "")</f>
        <v/>
      </c>
      <c r="GB233" s="6" t="str">
        <f>_xlfn.XLOOKUP(GB$1&amp;"|"&amp;TEXT($C233,"yyyymmdd"), RRPS_ALL[Key], RRPS_ALL[Dirty Mid], "")</f>
        <v/>
      </c>
      <c r="GC233" s="6" t="str">
        <f>_xlfn.XLOOKUP(GC$1&amp;"|"&amp;TEXT($C233,"yyyymmdd"), RRPS_ALL[Key], RRPS_ALL[Clean Price Mid], "")</f>
        <v/>
      </c>
      <c r="GD233" s="6"/>
      <c r="GE233" s="6"/>
      <c r="GF233" s="6"/>
      <c r="GG233" s="7" t="str">
        <f>_xlfn.XLOOKUP(GG$1&amp;"|"&amp;TEXT($C233,"yyyymmdd"), RRPS_ALL[Key], RRPS_ALL[Yield to Maturity], "")</f>
        <v/>
      </c>
      <c r="GH233" s="6" t="str">
        <f>_xlfn.XLOOKUP(GH$1&amp;"|"&amp;TEXT($C233,"yyyymmdd"), RRPS_ALL[Key], RRPS_ALL[Mid Price], "")</f>
        <v/>
      </c>
      <c r="GI233" s="6" t="str">
        <f>_xlfn.XLOOKUP(GI$1&amp;"|"&amp;TEXT($C233,"yyyymmdd"), RRPS_ALL[Key], RRPS_ALL[Mid Yield], "")</f>
        <v/>
      </c>
      <c r="GJ233" s="6" t="str">
        <f>_xlfn.XLOOKUP(GJ$1&amp;"|"&amp;TEXT($C233,"yyyymmdd"), RRPS_ALL[Key], RRPS_ALL[Dirty Mid], "")</f>
        <v/>
      </c>
      <c r="GK233" s="6" t="str">
        <f>_xlfn.XLOOKUP(GK$1&amp;"|"&amp;TEXT($C233,"yyyymmdd"), RRPS_ALL[Key], RRPS_ALL[Clean Price Mid], "")</f>
        <v/>
      </c>
      <c r="GL233" s="6"/>
      <c r="GM233" s="6"/>
      <c r="GN233" s="6"/>
      <c r="GO233" s="7" t="str">
        <f>_xlfn.XLOOKUP(GO$1&amp;"|"&amp;TEXT($C233,"yyyymmdd"), RRPS_ALL[Key], RRPS_ALL[Yield to Maturity], "")</f>
        <v/>
      </c>
      <c r="GP233" s="6" t="str">
        <f>_xlfn.XLOOKUP(GP$1&amp;"|"&amp;TEXT($C233,"yyyymmdd"), RRPS_ALL[Key], RRPS_ALL[Mid Price], "")</f>
        <v/>
      </c>
      <c r="GQ233" s="6" t="str">
        <f>_xlfn.XLOOKUP(GQ$1&amp;"|"&amp;TEXT($C233,"yyyymmdd"), RRPS_ALL[Key], RRPS_ALL[Mid Yield], "")</f>
        <v/>
      </c>
      <c r="GR233" s="6" t="str">
        <f>_xlfn.XLOOKUP(GR$1&amp;"|"&amp;TEXT($C233,"yyyymmdd"), RRPS_ALL[Key], RRPS_ALL[Dirty Mid], "")</f>
        <v/>
      </c>
      <c r="GS233" s="6" t="str">
        <f>_xlfn.XLOOKUP(GS$1&amp;"|"&amp;TEXT($C233,"yyyymmdd"), RRPS_ALL[Key], RRPS_ALL[Clean Price Mid], "")</f>
        <v/>
      </c>
      <c r="GT233" s="6"/>
      <c r="GU233" s="6"/>
      <c r="GV233" s="6"/>
      <c r="GW233" s="7" t="str">
        <f>_xlfn.XLOOKUP(GW$1&amp;"|"&amp;TEXT($C233,"yyyymmdd"), RRPS_ALL[Key], RRPS_ALL[Yield to Maturity], "")</f>
        <v/>
      </c>
      <c r="GX233" s="6" t="str">
        <f>_xlfn.XLOOKUP(GX$1&amp;"|"&amp;TEXT($C233,"yyyymmdd"), RRPS_ALL[Key], RRPS_ALL[Mid Price], "")</f>
        <v/>
      </c>
      <c r="GY233" s="6" t="str">
        <f>_xlfn.XLOOKUP(GY$1&amp;"|"&amp;TEXT($C233,"yyyymmdd"), RRPS_ALL[Key], RRPS_ALL[Mid Yield], "")</f>
        <v/>
      </c>
      <c r="GZ233" s="6" t="str">
        <f>_xlfn.XLOOKUP(GZ$1&amp;"|"&amp;TEXT($C233,"yyyymmdd"), RRPS_ALL[Key], RRPS_ALL[Dirty Mid], "")</f>
        <v/>
      </c>
      <c r="HA233" s="6" t="str">
        <f>_xlfn.XLOOKUP(HA$1&amp;"|"&amp;TEXT($C233,"yyyymmdd"), RRPS_ALL[Key], RRPS_ALL[Clean Price Mid], "")</f>
        <v/>
      </c>
      <c r="HB233" s="6"/>
      <c r="HC233" s="6"/>
      <c r="HD233" s="6"/>
    </row>
    <row r="234" spans="1:212" x14ac:dyDescent="0.2">
      <c r="A234">
        <v>2019</v>
      </c>
      <c r="B234">
        <v>2</v>
      </c>
      <c r="C234" s="5">
        <f t="shared" si="63"/>
        <v>43524</v>
      </c>
      <c r="D234" s="6">
        <v>-1</v>
      </c>
      <c r="E234" s="7" t="str">
        <f>_xlfn.XLOOKUP(E$1&amp;"|"&amp;TEXT($C234,"yyyymmdd"), RRPS_ALL[Key], RRPS_ALL[Yield to Maturity], "")</f>
        <v/>
      </c>
      <c r="F234" s="6" t="str">
        <f>_xlfn.XLOOKUP(F$1&amp;"|"&amp;TEXT($C234,"yyyymmdd"), RRPS_ALL[Key], RRPS_ALL[Mid Price], "")</f>
        <v/>
      </c>
      <c r="G234" s="6" t="str">
        <f>_xlfn.XLOOKUP(G$1&amp;"|"&amp;TEXT($C234,"yyyymmdd"), RRPS_ALL[Key], RRPS_ALL[Mid Yield], "")</f>
        <v/>
      </c>
      <c r="H234" s="6" t="str">
        <f>_xlfn.XLOOKUP(H$1&amp;"|"&amp;TEXT($C234,"yyyymmdd"), RRPS_ALL[Key], RRPS_ALL[Dirty Mid], "")</f>
        <v/>
      </c>
      <c r="I234" s="6" t="str">
        <f>_xlfn.XLOOKUP(I$1&amp;"|"&amp;TEXT($C234,"yyyymmdd"), RRPS_ALL[Key], RRPS_ALL[Clean Price Mid], "")</f>
        <v/>
      </c>
      <c r="J234" s="6"/>
      <c r="K234" s="6"/>
      <c r="L234" s="6"/>
      <c r="M234" s="7" t="str">
        <f>_xlfn.XLOOKUP(M$1&amp;"|"&amp;TEXT($C234,"yyyymmdd"), RRPS_ALL[Key], RRPS_ALL[Yield to Maturity], "")</f>
        <v/>
      </c>
      <c r="N234" s="6" t="str">
        <f>_xlfn.XLOOKUP(N$1&amp;"|"&amp;TEXT($C234,"yyyymmdd"), RRPS_ALL[Key], RRPS_ALL[Mid Price], "")</f>
        <v/>
      </c>
      <c r="O234" s="6" t="str">
        <f>_xlfn.XLOOKUP(O$1&amp;"|"&amp;TEXT($C234,"yyyymmdd"), RRPS_ALL[Key], RRPS_ALL[Mid Yield], "")</f>
        <v/>
      </c>
      <c r="P234" s="6" t="str">
        <f>_xlfn.XLOOKUP(P$1&amp;"|"&amp;TEXT($C234,"yyyymmdd"), RRPS_ALL[Key], RRPS_ALL[Dirty Mid], "")</f>
        <v/>
      </c>
      <c r="Q234" s="6" t="str">
        <f>_xlfn.XLOOKUP(Q$1&amp;"|"&amp;TEXT($C234,"yyyymmdd"), RRPS_ALL[Key], RRPS_ALL[Clean Price Mid], "")</f>
        <v/>
      </c>
      <c r="R234" s="6"/>
      <c r="S234" s="6"/>
      <c r="T234" s="6"/>
      <c r="U234" s="7" t="str">
        <f>_xlfn.XLOOKUP(U$1&amp;"|"&amp;TEXT($C234,"yyyymmdd"), RRPS_ALL[Key], RRPS_ALL[Yield to Maturity], "")</f>
        <v/>
      </c>
      <c r="V234" s="6" t="str">
        <f>_xlfn.XLOOKUP(V$1&amp;"|"&amp;TEXT($C234,"yyyymmdd"), RRPS_ALL[Key], RRPS_ALL[Mid Price], "")</f>
        <v/>
      </c>
      <c r="W234" s="6" t="str">
        <f>_xlfn.XLOOKUP(W$1&amp;"|"&amp;TEXT($C234,"yyyymmdd"), RRPS_ALL[Key], RRPS_ALL[Mid Yield], "")</f>
        <v/>
      </c>
      <c r="X234" s="6" t="str">
        <f>_xlfn.XLOOKUP(X$1&amp;"|"&amp;TEXT($C234,"yyyymmdd"), RRPS_ALL[Key], RRPS_ALL[Dirty Mid], "")</f>
        <v/>
      </c>
      <c r="Y234" s="6" t="str">
        <f>_xlfn.XLOOKUP(Y$1&amp;"|"&amp;TEXT($C234,"yyyymmdd"), RRPS_ALL[Key], RRPS_ALL[Clean Price Mid], "")</f>
        <v/>
      </c>
      <c r="Z234" s="6"/>
      <c r="AA234" s="6"/>
      <c r="AB234" s="6"/>
      <c r="AC234" s="7" t="str">
        <f>_xlfn.XLOOKUP(AC$1&amp;"|"&amp;TEXT($C234,"yyyymmdd"), RRPS_ALL[Key], RRPS_ALL[Yield to Maturity], "")</f>
        <v/>
      </c>
      <c r="AD234" s="6" t="str">
        <f>_xlfn.XLOOKUP(AD$1&amp;"|"&amp;TEXT($C234,"yyyymmdd"), RRPS_ALL[Key], RRPS_ALL[Mid Price], "")</f>
        <v/>
      </c>
      <c r="AE234" s="6" t="str">
        <f>_xlfn.XLOOKUP(AE$1&amp;"|"&amp;TEXT($C234,"yyyymmdd"), RRPS_ALL[Key], RRPS_ALL[Mid Yield], "")</f>
        <v/>
      </c>
      <c r="AF234" s="6" t="str">
        <f>_xlfn.XLOOKUP(AF$1&amp;"|"&amp;TEXT($C234,"yyyymmdd"), RRPS_ALL[Key], RRPS_ALL[Dirty Mid], "")</f>
        <v/>
      </c>
      <c r="AG234" s="6" t="str">
        <f>_xlfn.XLOOKUP(AG$1&amp;"|"&amp;TEXT($C234,"yyyymmdd"), RRPS_ALL[Key], RRPS_ALL[Clean Price Mid], "")</f>
        <v/>
      </c>
      <c r="AH234" s="6"/>
      <c r="AI234" s="6"/>
      <c r="AJ234" s="6"/>
      <c r="AK234" s="7" t="str">
        <f>_xlfn.XLOOKUP(AK$1&amp;"|"&amp;TEXT($C234,"yyyymmdd"), RRPS_ALL[Key], RRPS_ALL[Yield to Maturity], "")</f>
        <v/>
      </c>
      <c r="AL234" s="6" t="str">
        <f>_xlfn.XLOOKUP(AL$1&amp;"|"&amp;TEXT($C234,"yyyymmdd"), RRPS_ALL[Key], RRPS_ALL[Mid Price], "")</f>
        <v/>
      </c>
      <c r="AM234" s="6" t="str">
        <f>_xlfn.XLOOKUP(AM$1&amp;"|"&amp;TEXT($C234,"yyyymmdd"), RRPS_ALL[Key], RRPS_ALL[Mid Yield], "")</f>
        <v/>
      </c>
      <c r="AN234" s="6" t="str">
        <f>_xlfn.XLOOKUP(AN$1&amp;"|"&amp;TEXT($C234,"yyyymmdd"), RRPS_ALL[Key], RRPS_ALL[Dirty Mid], "")</f>
        <v/>
      </c>
      <c r="AO234" s="6" t="str">
        <f>_xlfn.XLOOKUP(AO$1&amp;"|"&amp;TEXT($C234,"yyyymmdd"), RRPS_ALL[Key], RRPS_ALL[Clean Price Mid], "")</f>
        <v/>
      </c>
      <c r="AP234" s="6"/>
      <c r="AQ234" s="6"/>
      <c r="AR234" s="6"/>
      <c r="AS234" s="7" t="str">
        <f>_xlfn.XLOOKUP(AS$1&amp;"|"&amp;TEXT($C234,"yyyymmdd"), RRPS_ALL[Key], RRPS_ALL[Yield to Maturity], "")</f>
        <v/>
      </c>
      <c r="AT234" s="6" t="str">
        <f>_xlfn.XLOOKUP(AT$1&amp;"|"&amp;TEXT($C234,"yyyymmdd"), RRPS_ALL[Key], RRPS_ALL[Mid Price], "")</f>
        <v/>
      </c>
      <c r="AU234" s="6" t="str">
        <f>_xlfn.XLOOKUP(AU$1&amp;"|"&amp;TEXT($C234,"yyyymmdd"), RRPS_ALL[Key], RRPS_ALL[Mid Yield], "")</f>
        <v/>
      </c>
      <c r="AV234" s="6" t="str">
        <f>_xlfn.XLOOKUP(AV$1&amp;"|"&amp;TEXT($C234,"yyyymmdd"), RRPS_ALL[Key], RRPS_ALL[Dirty Mid], "")</f>
        <v/>
      </c>
      <c r="AW234" s="6" t="str">
        <f>_xlfn.XLOOKUP(AW$1&amp;"|"&amp;TEXT($C234,"yyyymmdd"), RRPS_ALL[Key], RRPS_ALL[Clean Price Mid], "")</f>
        <v/>
      </c>
      <c r="AX234" s="6"/>
      <c r="AY234" s="6"/>
      <c r="AZ234" s="6"/>
      <c r="BA234" s="7" t="str">
        <f>_xlfn.XLOOKUP(BA$1&amp;"|"&amp;TEXT($C234,"yyyymmdd"), RRPS_ALL[Key], RRPS_ALL[Yield to Maturity], "")</f>
        <v/>
      </c>
      <c r="BB234" s="6" t="str">
        <f>_xlfn.XLOOKUP(BB$1&amp;"|"&amp;TEXT($C234,"yyyymmdd"), RRPS_ALL[Key], RRPS_ALL[Mid Price], "")</f>
        <v/>
      </c>
      <c r="BC234" s="6" t="str">
        <f>_xlfn.XLOOKUP(BC$1&amp;"|"&amp;TEXT($C234,"yyyymmdd"), RRPS_ALL[Key], RRPS_ALL[Mid Yield], "")</f>
        <v/>
      </c>
      <c r="BD234" s="6" t="str">
        <f>_xlfn.XLOOKUP(BD$1&amp;"|"&amp;TEXT($C234,"yyyymmdd"), RRPS_ALL[Key], RRPS_ALL[Dirty Mid], "")</f>
        <v/>
      </c>
      <c r="BE234" s="6" t="str">
        <f>_xlfn.XLOOKUP(BE$1&amp;"|"&amp;TEXT($C234,"yyyymmdd"), RRPS_ALL[Key], RRPS_ALL[Clean Price Mid], "")</f>
        <v/>
      </c>
      <c r="BF234" s="6"/>
      <c r="BG234" s="6"/>
      <c r="BH234" s="6"/>
      <c r="BI234" s="7" t="str">
        <f>_xlfn.XLOOKUP(BI$1&amp;"|"&amp;TEXT($C234,"yyyymmdd"), RRPS_ALL[Key], RRPS_ALL[Yield to Maturity], "")</f>
        <v/>
      </c>
      <c r="BJ234" s="6" t="str">
        <f>_xlfn.XLOOKUP(BJ$1&amp;"|"&amp;TEXT($C234,"yyyymmdd"), RRPS_ALL[Key], RRPS_ALL[Mid Price], "")</f>
        <v/>
      </c>
      <c r="BK234" s="6" t="str">
        <f>_xlfn.XLOOKUP(BK$1&amp;"|"&amp;TEXT($C234,"yyyymmdd"), RRPS_ALL[Key], RRPS_ALL[Mid Yield], "")</f>
        <v/>
      </c>
      <c r="BL234" s="6" t="str">
        <f>_xlfn.XLOOKUP(BL$1&amp;"|"&amp;TEXT($C234,"yyyymmdd"), RRPS_ALL[Key], RRPS_ALL[Dirty Mid], "")</f>
        <v/>
      </c>
      <c r="BM234" s="6" t="str">
        <f>_xlfn.XLOOKUP(BM$1&amp;"|"&amp;TEXT($C234,"yyyymmdd"), RRPS_ALL[Key], RRPS_ALL[Clean Price Mid], "")</f>
        <v/>
      </c>
      <c r="BN234" s="6"/>
      <c r="BO234" s="6"/>
      <c r="BP234" s="6"/>
      <c r="BQ234" s="7">
        <f>_xlfn.XLOOKUP(BQ$1&amp;"|"&amp;TEXT($C234,"yyyymmdd"), RRPS_ALL[Key], RRPS_ALL[Yield to Maturity], "")</f>
        <v>-0.37626900000000002</v>
      </c>
      <c r="BR234" s="6">
        <f>_xlfn.XLOOKUP(BR$1&amp;"|"&amp;TEXT($C234,"yyyymmdd"), RRPS_ALL[Key], RRPS_ALL[Mid Price], "")</f>
        <v>109.43300000000001</v>
      </c>
      <c r="BS234" s="6">
        <f>_xlfn.XLOOKUP(BS$1&amp;"|"&amp;TEXT($C234,"yyyymmdd"), RRPS_ALL[Key], RRPS_ALL[Mid Yield], "")</f>
        <v>-0.386347</v>
      </c>
      <c r="BT234" s="6">
        <f>_xlfn.XLOOKUP(BT$1&amp;"|"&amp;TEXT($C234,"yyyymmdd"), RRPS_ALL[Key], RRPS_ALL[Dirty Mid], "")</f>
        <v>110.724667</v>
      </c>
      <c r="BU234" s="6">
        <f>_xlfn.XLOOKUP(BU$1&amp;"|"&amp;TEXT($C234,"yyyymmdd"), RRPS_ALL[Key], RRPS_ALL[Clean Price Mid], "")</f>
        <v>109.43300000000001</v>
      </c>
      <c r="BV234" s="6">
        <v>0.05</v>
      </c>
      <c r="BW234" s="5">
        <v>44166</v>
      </c>
      <c r="BX234" s="6">
        <f t="shared" si="69"/>
        <v>1.7564979480164158</v>
      </c>
      <c r="BY234" s="7" t="str">
        <f>_xlfn.XLOOKUP(BY$1&amp;"|"&amp;TEXT($C234,"yyyymmdd"), RRPS_ALL[Key], RRPS_ALL[Yield to Maturity], "")</f>
        <v/>
      </c>
      <c r="BZ234" s="6" t="str">
        <f>_xlfn.XLOOKUP(BZ$1&amp;"|"&amp;TEXT($C234,"yyyymmdd"), RRPS_ALL[Key], RRPS_ALL[Mid Price], "")</f>
        <v/>
      </c>
      <c r="CA234" s="6" t="str">
        <f>_xlfn.XLOOKUP(CA$1&amp;"|"&amp;TEXT($C234,"yyyymmdd"), RRPS_ALL[Key], RRPS_ALL[Mid Yield], "")</f>
        <v/>
      </c>
      <c r="CB234" s="6" t="str">
        <f>_xlfn.XLOOKUP(CB$1&amp;"|"&amp;TEXT($C234,"yyyymmdd"), RRPS_ALL[Key], RRPS_ALL[Dirty Mid], "")</f>
        <v/>
      </c>
      <c r="CC234" s="6" t="str">
        <f>_xlfn.XLOOKUP(CC$1&amp;"|"&amp;TEXT($C234,"yyyymmdd"), RRPS_ALL[Key], RRPS_ALL[Clean Price Mid], "")</f>
        <v/>
      </c>
      <c r="CD234" s="6"/>
      <c r="CE234" s="6"/>
      <c r="CF234" s="6"/>
      <c r="CG234" s="7" t="str">
        <f>_xlfn.XLOOKUP(CG$1&amp;"|"&amp;TEXT($C234,"yyyymmdd"), RRPS_ALL[Key], RRPS_ALL[Yield to Maturity], "")</f>
        <v/>
      </c>
      <c r="CH234" s="6" t="str">
        <f>_xlfn.XLOOKUP(CH$1&amp;"|"&amp;TEXT($C234,"yyyymmdd"), RRPS_ALL[Key], RRPS_ALL[Mid Price], "")</f>
        <v/>
      </c>
      <c r="CI234" s="6" t="str">
        <f>_xlfn.XLOOKUP(CI$1&amp;"|"&amp;TEXT($C234,"yyyymmdd"), RRPS_ALL[Key], RRPS_ALL[Mid Yield], "")</f>
        <v/>
      </c>
      <c r="CJ234" s="6" t="str">
        <f>_xlfn.XLOOKUP(CJ$1&amp;"|"&amp;TEXT($C234,"yyyymmdd"), RRPS_ALL[Key], RRPS_ALL[Dirty Mid], "")</f>
        <v/>
      </c>
      <c r="CK234" s="6" t="str">
        <f>_xlfn.XLOOKUP(CK$1&amp;"|"&amp;TEXT($C234,"yyyymmdd"), RRPS_ALL[Key], RRPS_ALL[Clean Price Mid], "")</f>
        <v/>
      </c>
      <c r="CL234" s="6"/>
      <c r="CM234" s="6"/>
      <c r="CN234" s="6"/>
      <c r="CO234" s="7" t="str">
        <f>_xlfn.XLOOKUP(CO$1&amp;"|"&amp;TEXT($C234,"yyyymmdd"), RRPS_ALL[Key], RRPS_ALL[Yield to Maturity], "")</f>
        <v/>
      </c>
      <c r="CP234" s="6" t="str">
        <f>_xlfn.XLOOKUP(CP$1&amp;"|"&amp;TEXT($C234,"yyyymmdd"), RRPS_ALL[Key], RRPS_ALL[Mid Price], "")</f>
        <v/>
      </c>
      <c r="CQ234" s="6" t="str">
        <f>_xlfn.XLOOKUP(CQ$1&amp;"|"&amp;TEXT($C234,"yyyymmdd"), RRPS_ALL[Key], RRPS_ALL[Mid Yield], "")</f>
        <v/>
      </c>
      <c r="CR234" s="6" t="str">
        <f>_xlfn.XLOOKUP(CR$1&amp;"|"&amp;TEXT($C234,"yyyymmdd"), RRPS_ALL[Key], RRPS_ALL[Dirty Mid], "")</f>
        <v/>
      </c>
      <c r="CS234" s="6" t="str">
        <f>_xlfn.XLOOKUP(CS$1&amp;"|"&amp;TEXT($C234,"yyyymmdd"), RRPS_ALL[Key], RRPS_ALL[Clean Price Mid], "")</f>
        <v/>
      </c>
      <c r="CT234" s="6"/>
      <c r="CU234" s="6"/>
      <c r="CV234" s="6"/>
      <c r="CW234" s="7" t="str">
        <f>_xlfn.XLOOKUP(CW$1&amp;"|"&amp;TEXT($C234,"yyyymmdd"), RRPS_ALL[Key], RRPS_ALL[Yield to Maturity], "")</f>
        <v/>
      </c>
      <c r="CX234" s="6" t="str">
        <f>_xlfn.XLOOKUP(CX$1&amp;"|"&amp;TEXT($C234,"yyyymmdd"), RRPS_ALL[Key], RRPS_ALL[Mid Price], "")</f>
        <v/>
      </c>
      <c r="CY234" s="6" t="str">
        <f>_xlfn.XLOOKUP(CY$1&amp;"|"&amp;TEXT($C234,"yyyymmdd"), RRPS_ALL[Key], RRPS_ALL[Mid Yield], "")</f>
        <v/>
      </c>
      <c r="CZ234" s="6" t="str">
        <f>_xlfn.XLOOKUP(CZ$1&amp;"|"&amp;TEXT($C234,"yyyymmdd"), RRPS_ALL[Key], RRPS_ALL[Dirty Mid], "")</f>
        <v/>
      </c>
      <c r="DA234" s="6" t="str">
        <f>_xlfn.XLOOKUP(DA$1&amp;"|"&amp;TEXT($C234,"yyyymmdd"), RRPS_ALL[Key], RRPS_ALL[Clean Price Mid], "")</f>
        <v/>
      </c>
      <c r="DB234" s="6"/>
      <c r="DC234" s="6"/>
      <c r="DD234" s="6"/>
      <c r="DE234" s="7">
        <f>_xlfn.XLOOKUP(DE$1&amp;"|"&amp;TEXT($C234,"yyyymmdd"), RRPS_ALL[Key], RRPS_ALL[Yield to Maturity], "")</f>
        <v>-0.32611499999999999</v>
      </c>
      <c r="DF234" s="6">
        <f>_xlfn.XLOOKUP(DF$1&amp;"|"&amp;TEXT($C234,"yyyymmdd"), RRPS_ALL[Key], RRPS_ALL[Mid Price], "")</f>
        <v>100.10250000000001</v>
      </c>
      <c r="DG234" s="6">
        <f>_xlfn.XLOOKUP(DG$1&amp;"|"&amp;TEXT($C234,"yyyymmdd"), RRPS_ALL[Key], RRPS_ALL[Mid Yield], "")</f>
        <v>-0.32611499999999999</v>
      </c>
      <c r="DH234" s="6">
        <f>_xlfn.XLOOKUP(DH$1&amp;"|"&amp;TEXT($C234,"yyyymmdd"), RRPS_ALL[Key], RRPS_ALL[Dirty Mid], "")</f>
        <v>104.258056</v>
      </c>
      <c r="DI234" s="6">
        <f>_xlfn.XLOOKUP(DI$1&amp;"|"&amp;TEXT($C234,"yyyymmdd"), RRPS_ALL[Key], RRPS_ALL[Clean Price Mid], "")</f>
        <v>100.10250000000001</v>
      </c>
      <c r="DJ234" s="6">
        <v>4.2500000000000003E-2</v>
      </c>
      <c r="DK234" s="5">
        <v>43536</v>
      </c>
      <c r="DL234" s="6">
        <f t="shared" si="75"/>
        <v>3.287671232876712E-2</v>
      </c>
      <c r="DM234" s="7">
        <f>_xlfn.XLOOKUP(DM$1&amp;"|"&amp;TEXT($C234,"yyyymmdd"), RRPS_ALL[Key], RRPS_ALL[Yield to Maturity], "")</f>
        <v>1.05603</v>
      </c>
      <c r="DN234" s="6">
        <f>_xlfn.XLOOKUP(DN$1&amp;"|"&amp;TEXT($C234,"yyyymmdd"), RRPS_ALL[Key], RRPS_ALL[Mid Price], "")</f>
        <v>144.55950000000001</v>
      </c>
      <c r="DO234" s="6">
        <f>_xlfn.XLOOKUP(DO$1&amp;"|"&amp;TEXT($C234,"yyyymmdd"), RRPS_ALL[Key], RRPS_ALL[Mid Yield], "")</f>
        <v>1.0309980000000001</v>
      </c>
      <c r="DP234" s="6">
        <f>_xlfn.XLOOKUP(DP$1&amp;"|"&amp;TEXT($C234,"yyyymmdd"), RRPS_ALL[Key], RRPS_ALL[Dirty Mid], "")</f>
        <v>147.80672200000001</v>
      </c>
      <c r="DQ234" s="6">
        <f>_xlfn.XLOOKUP(DQ$1&amp;"|"&amp;TEXT($C234,"yyyymmdd"), RRPS_ALL[Key], RRPS_ALL[Clean Price Mid], "")</f>
        <v>144.55950000000001</v>
      </c>
      <c r="DR234" s="6">
        <v>3.5000000000000003E-2</v>
      </c>
      <c r="DS234" s="5">
        <v>50859</v>
      </c>
      <c r="DT234" s="6">
        <f t="shared" si="76"/>
        <v>20.082790091264666</v>
      </c>
      <c r="DU234" s="7">
        <f>_xlfn.XLOOKUP(DU$1&amp;"|"&amp;TEXT($C234,"yyyymmdd"), RRPS_ALL[Key], RRPS_ALL[Yield to Maturity], "")</f>
        <v>-0.210564</v>
      </c>
      <c r="DV234" s="6">
        <f>_xlfn.XLOOKUP(DV$1&amp;"|"&amp;TEXT($C234,"yyyymmdd"), RRPS_ALL[Key], RRPS_ALL[Mid Price], "")</f>
        <v>112.136</v>
      </c>
      <c r="DW234" s="6">
        <f>_xlfn.XLOOKUP(DW$1&amp;"|"&amp;TEXT($C234,"yyyymmdd"), RRPS_ALL[Key], RRPS_ALL[Mid Yield], "")</f>
        <v>-0.225631</v>
      </c>
      <c r="DX234" s="6">
        <f>_xlfn.XLOOKUP(DX$1&amp;"|"&amp;TEXT($C234,"yyyymmdd"), RRPS_ALL[Key], RRPS_ALL[Dirty Mid], "")</f>
        <v>114.790167</v>
      </c>
      <c r="DY234" s="6">
        <f>_xlfn.XLOOKUP(DY$1&amp;"|"&amp;TEXT($C234,"yyyymmdd"), RRPS_ALL[Key], RRPS_ALL[Clean Price Mid], "")</f>
        <v>112.136</v>
      </c>
      <c r="DZ234" s="6">
        <v>3.5000000000000003E-2</v>
      </c>
      <c r="EA234" s="5">
        <v>44713</v>
      </c>
      <c r="EB234" s="6">
        <f t="shared" si="67"/>
        <v>3.2553045859000687</v>
      </c>
      <c r="EC234" s="7">
        <f>_xlfn.XLOOKUP(EC$1&amp;"|"&amp;TEXT($C234,"yyyymmdd"), RRPS_ALL[Key], RRPS_ALL[Yield to Maturity], "")</f>
        <v>0</v>
      </c>
      <c r="ED234" s="6">
        <f>_xlfn.XLOOKUP(ED$1&amp;"|"&amp;TEXT($C234,"yyyymmdd"), RRPS_ALL[Key], RRPS_ALL[Mid Price], "")</f>
        <v>119.04</v>
      </c>
      <c r="EE234" s="6">
        <f>_xlfn.XLOOKUP(EE$1&amp;"|"&amp;TEXT($C234,"yyyymmdd"), RRPS_ALL[Key], RRPS_ALL[Mid Yield], "")</f>
        <v>0.73599999999999999</v>
      </c>
      <c r="EF234" s="6">
        <f>_xlfn.XLOOKUP(EF$1&amp;"|"&amp;TEXT($C234,"yyyymmdd"), RRPS_ALL[Key], RRPS_ALL[Dirty Mid], "")</f>
        <v>0</v>
      </c>
      <c r="EG234" s="6">
        <f>_xlfn.XLOOKUP(EG$1&amp;"|"&amp;TEXT($C234,"yyyymmdd"), RRPS_ALL[Key], RRPS_ALL[Clean Price Mid], "")</f>
        <v>0</v>
      </c>
      <c r="EH234" s="6">
        <v>2.2499999999999999E-2</v>
      </c>
      <c r="EI234" s="5">
        <v>48366</v>
      </c>
      <c r="EJ234" s="6">
        <f t="shared" si="77"/>
        <v>13.255377395385217</v>
      </c>
      <c r="EK234" s="7">
        <f>_xlfn.XLOOKUP(EK$1&amp;"|"&amp;TEXT($C234,"yyyymmdd"), RRPS_ALL[Key], RRPS_ALL[Yield to Maturity], "")</f>
        <v>-5.5190999999999997E-2</v>
      </c>
      <c r="EL234" s="6">
        <f>_xlfn.XLOOKUP(EL$1&amp;"|"&amp;TEXT($C234,"yyyymmdd"), RRPS_ALL[Key], RRPS_ALL[Mid Price], "")</f>
        <v>107.357</v>
      </c>
      <c r="EM234" s="6">
        <f>_xlfn.XLOOKUP(EM$1&amp;"|"&amp;TEXT($C234,"yyyymmdd"), RRPS_ALL[Key], RRPS_ALL[Mid Yield], "")</f>
        <v>-6.5170000000000006E-2</v>
      </c>
      <c r="EN234" s="6">
        <f>_xlfn.XLOOKUP(EN$1&amp;"|"&amp;TEXT($C234,"yyyymmdd"), RRPS_ALL[Key], RRPS_ALL[Dirty Mid], "")</f>
        <v>107.81950000000001</v>
      </c>
      <c r="EO234" s="6">
        <f>_xlfn.XLOOKUP(EO$1&amp;"|"&amp;TEXT($C234,"yyyymmdd"), RRPS_ALL[Key], RRPS_ALL[Clean Price Mid], "")</f>
        <v>107.357</v>
      </c>
      <c r="EP234" s="6">
        <v>1.4999999999999999E-2</v>
      </c>
      <c r="EQ234" s="5">
        <v>45243</v>
      </c>
      <c r="ER234" s="6">
        <f t="shared" si="73"/>
        <v>4.7070098576122676</v>
      </c>
      <c r="ES234" s="7">
        <f>_xlfn.XLOOKUP(ES$1&amp;"|"&amp;TEXT($C234,"yyyymmdd"), RRPS_ALL[Key], RRPS_ALL[Yield to Maturity], "")</f>
        <v>0.10117900000000001</v>
      </c>
      <c r="ET234" s="6">
        <f>_xlfn.XLOOKUP(ET$1&amp;"|"&amp;TEXT($C234,"yyyymmdd"), RRPS_ALL[Key], RRPS_ALL[Mid Price], "")</f>
        <v>114.876</v>
      </c>
      <c r="EU234" s="6">
        <f>_xlfn.XLOOKUP(EU$1&amp;"|"&amp;TEXT($C234,"yyyymmdd"), RRPS_ALL[Key], RRPS_ALL[Mid Yield], "")</f>
        <v>8.8645000000000002E-2</v>
      </c>
      <c r="EV234" s="6">
        <f>_xlfn.XLOOKUP(EV$1&amp;"|"&amp;TEXT($C234,"yyyymmdd"), RRPS_ALL[Key], RRPS_ALL[Dirty Mid], "")</f>
        <v>116.903778</v>
      </c>
      <c r="EW234" s="6">
        <f>_xlfn.XLOOKUP(EW$1&amp;"|"&amp;TEXT($C234,"yyyymmdd"), RRPS_ALL[Key], RRPS_ALL[Clean Price Mid], "")</f>
        <v>114.876</v>
      </c>
      <c r="EX234" s="6">
        <v>2.5000000000000001E-2</v>
      </c>
      <c r="EY234" s="5">
        <v>45789</v>
      </c>
      <c r="EZ234" s="6">
        <f t="shared" si="68"/>
        <v>6.2006257332811892</v>
      </c>
      <c r="FA234" s="7">
        <f>_xlfn.XLOOKUP(FA$1&amp;"|"&amp;TEXT($C234,"yyyymmdd"), RRPS_ALL[Key], RRPS_ALL[Yield to Maturity], "")</f>
        <v>0.254492</v>
      </c>
      <c r="FB234" s="6">
        <f>_xlfn.XLOOKUP(FB$1&amp;"|"&amp;TEXT($C234,"yyyymmdd"), RRPS_ALL[Key], RRPS_ALL[Mid Price], "")</f>
        <v>105.7475</v>
      </c>
      <c r="FC234" s="6">
        <f>_xlfn.XLOOKUP(FC$1&amp;"|"&amp;TEXT($C234,"yyyymmdd"), RRPS_ALL[Key], RRPS_ALL[Mid Yield], "")</f>
        <v>0.24456</v>
      </c>
      <c r="FD234" s="6">
        <f>_xlfn.XLOOKUP(FD$1&amp;"|"&amp;TEXT($C234,"yyyymmdd"), RRPS_ALL[Key], RRPS_ALL[Dirty Mid], "")</f>
        <v>106.058611</v>
      </c>
      <c r="FE234" s="6">
        <f>_xlfn.XLOOKUP(FE$1&amp;"|"&amp;TEXT($C234,"yyyymmdd"), RRPS_ALL[Key], RRPS_ALL[Clean Price Mid], "")</f>
        <v>105.7475</v>
      </c>
      <c r="FF234" s="6">
        <v>0.01</v>
      </c>
      <c r="FG234" s="5">
        <v>46338</v>
      </c>
      <c r="FH234" s="6">
        <f t="shared" si="72"/>
        <v>7.7043121149897331</v>
      </c>
      <c r="FI234" s="7">
        <f>_xlfn.XLOOKUP(FI$1&amp;"|"&amp;TEXT($C234,"yyyymmdd"), RRPS_ALL[Key], RRPS_ALL[Yield to Maturity], "")</f>
        <v>0.398397</v>
      </c>
      <c r="FJ234" s="6">
        <f>_xlfn.XLOOKUP(FJ$1&amp;"|"&amp;TEXT($C234,"yyyymmdd"), RRPS_ALL[Key], RRPS_ALL[Mid Price], "")</f>
        <v>103.2805</v>
      </c>
      <c r="FK234" s="6">
        <f>_xlfn.XLOOKUP(FK$1&amp;"|"&amp;TEXT($C234,"yyyymmdd"), RRPS_ALL[Key], RRPS_ALL[Mid Yield], "")</f>
        <v>0.385967</v>
      </c>
      <c r="FL234" s="6">
        <f>_xlfn.XLOOKUP(FL$1&amp;"|"&amp;TEXT($C234,"yyyymmdd"), RRPS_ALL[Key], RRPS_ALL[Dirty Mid], "")</f>
        <v>103.88883300000001</v>
      </c>
      <c r="FM234" s="6">
        <f>_xlfn.XLOOKUP(FM$1&amp;"|"&amp;TEXT($C234,"yyyymmdd"), RRPS_ALL[Key], RRPS_ALL[Clean Price Mid], "")</f>
        <v>103.2805</v>
      </c>
      <c r="FN234" s="6">
        <v>7.4999999999999997E-3</v>
      </c>
      <c r="FO234" s="5">
        <v>46885</v>
      </c>
      <c r="FP234" s="6">
        <f t="shared" si="70"/>
        <v>9.2006569942513003</v>
      </c>
      <c r="FQ234" s="7">
        <f>_xlfn.XLOOKUP(FQ$1&amp;"|"&amp;TEXT($C234,"yyyymmdd"), RRPS_ALL[Key], RRPS_ALL[Yield to Maturity], "")</f>
        <v>0.55422000000000005</v>
      </c>
      <c r="FR234" s="6">
        <f>_xlfn.XLOOKUP(FR$1&amp;"|"&amp;TEXT($C234,"yyyymmdd"), RRPS_ALL[Key], RRPS_ALL[Mid Price], "")</f>
        <v>102.1835</v>
      </c>
      <c r="FS234" s="6">
        <f>_xlfn.XLOOKUP(FS$1&amp;"|"&amp;TEXT($C234,"yyyymmdd"), RRPS_ALL[Key], RRPS_ALL[Mid Yield], "")</f>
        <v>0.53923500000000002</v>
      </c>
      <c r="FT234" s="6">
        <f>_xlfn.XLOOKUP(FT$1&amp;"|"&amp;TEXT($C234,"yyyymmdd"), RRPS_ALL[Key], RRPS_ALL[Dirty Mid], "")</f>
        <v>102.416833</v>
      </c>
      <c r="FU234" s="6">
        <f>_xlfn.XLOOKUP(FU$1&amp;"|"&amp;TEXT($C234,"yyyymmdd"), RRPS_ALL[Key], RRPS_ALL[Clean Price Mid], "")</f>
        <v>102.1835</v>
      </c>
      <c r="FV234" s="6">
        <v>7.4999999999999997E-3</v>
      </c>
      <c r="FW234" s="5">
        <v>47434</v>
      </c>
      <c r="FX234" s="6">
        <f t="shared" si="74"/>
        <v>10.704330512692882</v>
      </c>
      <c r="FY234" s="7" t="str">
        <f>_xlfn.XLOOKUP(FY$1&amp;"|"&amp;TEXT($C234,"yyyymmdd"), RRPS_ALL[Key], RRPS_ALL[Yield to Maturity], "")</f>
        <v/>
      </c>
      <c r="FZ234" s="6" t="str">
        <f>_xlfn.XLOOKUP(FZ$1&amp;"|"&amp;TEXT($C234,"yyyymmdd"), RRPS_ALL[Key], RRPS_ALL[Mid Price], "")</f>
        <v/>
      </c>
      <c r="GA234" s="6" t="str">
        <f>_xlfn.XLOOKUP(GA$1&amp;"|"&amp;TEXT($C234,"yyyymmdd"), RRPS_ALL[Key], RRPS_ALL[Mid Yield], "")</f>
        <v/>
      </c>
      <c r="GB234" s="6" t="str">
        <f>_xlfn.XLOOKUP(GB$1&amp;"|"&amp;TEXT($C234,"yyyymmdd"), RRPS_ALL[Key], RRPS_ALL[Dirty Mid], "")</f>
        <v/>
      </c>
      <c r="GC234" s="6" t="str">
        <f>_xlfn.XLOOKUP(GC$1&amp;"|"&amp;TEXT($C234,"yyyymmdd"), RRPS_ALL[Key], RRPS_ALL[Clean Price Mid], "")</f>
        <v/>
      </c>
      <c r="GD234" s="6"/>
      <c r="GE234" s="6"/>
      <c r="GF234" s="6"/>
      <c r="GG234" s="7" t="str">
        <f>_xlfn.XLOOKUP(GG$1&amp;"|"&amp;TEXT($C234,"yyyymmdd"), RRPS_ALL[Key], RRPS_ALL[Yield to Maturity], "")</f>
        <v/>
      </c>
      <c r="GH234" s="6" t="str">
        <f>_xlfn.XLOOKUP(GH$1&amp;"|"&amp;TEXT($C234,"yyyymmdd"), RRPS_ALL[Key], RRPS_ALL[Mid Price], "")</f>
        <v/>
      </c>
      <c r="GI234" s="6" t="str">
        <f>_xlfn.XLOOKUP(GI$1&amp;"|"&amp;TEXT($C234,"yyyymmdd"), RRPS_ALL[Key], RRPS_ALL[Mid Yield], "")</f>
        <v/>
      </c>
      <c r="GJ234" s="6" t="str">
        <f>_xlfn.XLOOKUP(GJ$1&amp;"|"&amp;TEXT($C234,"yyyymmdd"), RRPS_ALL[Key], RRPS_ALL[Dirty Mid], "")</f>
        <v/>
      </c>
      <c r="GK234" s="6" t="str">
        <f>_xlfn.XLOOKUP(GK$1&amp;"|"&amp;TEXT($C234,"yyyymmdd"), RRPS_ALL[Key], RRPS_ALL[Clean Price Mid], "")</f>
        <v/>
      </c>
      <c r="GL234" s="6"/>
      <c r="GM234" s="6"/>
      <c r="GN234" s="6"/>
      <c r="GO234" s="7" t="str">
        <f>_xlfn.XLOOKUP(GO$1&amp;"|"&amp;TEXT($C234,"yyyymmdd"), RRPS_ALL[Key], RRPS_ALL[Yield to Maturity], "")</f>
        <v/>
      </c>
      <c r="GP234" s="6" t="str">
        <f>_xlfn.XLOOKUP(GP$1&amp;"|"&amp;TEXT($C234,"yyyymmdd"), RRPS_ALL[Key], RRPS_ALL[Mid Price], "")</f>
        <v/>
      </c>
      <c r="GQ234" s="6" t="str">
        <f>_xlfn.XLOOKUP(GQ$1&amp;"|"&amp;TEXT($C234,"yyyymmdd"), RRPS_ALL[Key], RRPS_ALL[Mid Yield], "")</f>
        <v/>
      </c>
      <c r="GR234" s="6" t="str">
        <f>_xlfn.XLOOKUP(GR$1&amp;"|"&amp;TEXT($C234,"yyyymmdd"), RRPS_ALL[Key], RRPS_ALL[Dirty Mid], "")</f>
        <v/>
      </c>
      <c r="GS234" s="6" t="str">
        <f>_xlfn.XLOOKUP(GS$1&amp;"|"&amp;TEXT($C234,"yyyymmdd"), RRPS_ALL[Key], RRPS_ALL[Clean Price Mid], "")</f>
        <v/>
      </c>
      <c r="GT234" s="6"/>
      <c r="GU234" s="6"/>
      <c r="GV234" s="6"/>
      <c r="GW234" s="7" t="str">
        <f>_xlfn.XLOOKUP(GW$1&amp;"|"&amp;TEXT($C234,"yyyymmdd"), RRPS_ALL[Key], RRPS_ALL[Yield to Maturity], "")</f>
        <v/>
      </c>
      <c r="GX234" s="6" t="str">
        <f>_xlfn.XLOOKUP(GX$1&amp;"|"&amp;TEXT($C234,"yyyymmdd"), RRPS_ALL[Key], RRPS_ALL[Mid Price], "")</f>
        <v/>
      </c>
      <c r="GY234" s="6" t="str">
        <f>_xlfn.XLOOKUP(GY$1&amp;"|"&amp;TEXT($C234,"yyyymmdd"), RRPS_ALL[Key], RRPS_ALL[Mid Yield], "")</f>
        <v/>
      </c>
      <c r="GZ234" s="6" t="str">
        <f>_xlfn.XLOOKUP(GZ$1&amp;"|"&amp;TEXT($C234,"yyyymmdd"), RRPS_ALL[Key], RRPS_ALL[Dirty Mid], "")</f>
        <v/>
      </c>
      <c r="HA234" s="6" t="str">
        <f>_xlfn.XLOOKUP(HA$1&amp;"|"&amp;TEXT($C234,"yyyymmdd"), RRPS_ALL[Key], RRPS_ALL[Clean Price Mid], "")</f>
        <v/>
      </c>
      <c r="HB234" s="6"/>
      <c r="HC234" s="6"/>
      <c r="HD234" s="6"/>
    </row>
    <row r="235" spans="1:212" x14ac:dyDescent="0.2">
      <c r="A235">
        <v>2019</v>
      </c>
      <c r="B235">
        <v>3</v>
      </c>
      <c r="C235" s="5">
        <f t="shared" si="63"/>
        <v>43555</v>
      </c>
      <c r="D235" s="6">
        <v>-1</v>
      </c>
      <c r="E235" s="7" t="str">
        <f>_xlfn.XLOOKUP(E$1&amp;"|"&amp;TEXT($C235,"yyyymmdd"), RRPS_ALL[Key], RRPS_ALL[Yield to Maturity], "")</f>
        <v/>
      </c>
      <c r="F235" s="6" t="str">
        <f>_xlfn.XLOOKUP(F$1&amp;"|"&amp;TEXT($C235,"yyyymmdd"), RRPS_ALL[Key], RRPS_ALL[Mid Price], "")</f>
        <v/>
      </c>
      <c r="G235" s="6" t="str">
        <f>_xlfn.XLOOKUP(G$1&amp;"|"&amp;TEXT($C235,"yyyymmdd"), RRPS_ALL[Key], RRPS_ALL[Mid Yield], "")</f>
        <v/>
      </c>
      <c r="H235" s="6" t="str">
        <f>_xlfn.XLOOKUP(H$1&amp;"|"&amp;TEXT($C235,"yyyymmdd"), RRPS_ALL[Key], RRPS_ALL[Dirty Mid], "")</f>
        <v/>
      </c>
      <c r="I235" s="6" t="str">
        <f>_xlfn.XLOOKUP(I$1&amp;"|"&amp;TEXT($C235,"yyyymmdd"), RRPS_ALL[Key], RRPS_ALL[Clean Price Mid], "")</f>
        <v/>
      </c>
      <c r="J235" s="6"/>
      <c r="K235" s="6"/>
      <c r="L235" s="6"/>
      <c r="M235" s="7" t="str">
        <f>_xlfn.XLOOKUP(M$1&amp;"|"&amp;TEXT($C235,"yyyymmdd"), RRPS_ALL[Key], RRPS_ALL[Yield to Maturity], "")</f>
        <v/>
      </c>
      <c r="N235" s="6" t="str">
        <f>_xlfn.XLOOKUP(N$1&amp;"|"&amp;TEXT($C235,"yyyymmdd"), RRPS_ALL[Key], RRPS_ALL[Mid Price], "")</f>
        <v/>
      </c>
      <c r="O235" s="6" t="str">
        <f>_xlfn.XLOOKUP(O$1&amp;"|"&amp;TEXT($C235,"yyyymmdd"), RRPS_ALL[Key], RRPS_ALL[Mid Yield], "")</f>
        <v/>
      </c>
      <c r="P235" s="6" t="str">
        <f>_xlfn.XLOOKUP(P$1&amp;"|"&amp;TEXT($C235,"yyyymmdd"), RRPS_ALL[Key], RRPS_ALL[Dirty Mid], "")</f>
        <v/>
      </c>
      <c r="Q235" s="6" t="str">
        <f>_xlfn.XLOOKUP(Q$1&amp;"|"&amp;TEXT($C235,"yyyymmdd"), RRPS_ALL[Key], RRPS_ALL[Clean Price Mid], "")</f>
        <v/>
      </c>
      <c r="R235" s="6"/>
      <c r="S235" s="6"/>
      <c r="T235" s="6"/>
      <c r="U235" s="7" t="str">
        <f>_xlfn.XLOOKUP(U$1&amp;"|"&amp;TEXT($C235,"yyyymmdd"), RRPS_ALL[Key], RRPS_ALL[Yield to Maturity], "")</f>
        <v/>
      </c>
      <c r="V235" s="6" t="str">
        <f>_xlfn.XLOOKUP(V$1&amp;"|"&amp;TEXT($C235,"yyyymmdd"), RRPS_ALL[Key], RRPS_ALL[Mid Price], "")</f>
        <v/>
      </c>
      <c r="W235" s="6" t="str">
        <f>_xlfn.XLOOKUP(W$1&amp;"|"&amp;TEXT($C235,"yyyymmdd"), RRPS_ALL[Key], RRPS_ALL[Mid Yield], "")</f>
        <v/>
      </c>
      <c r="X235" s="6" t="str">
        <f>_xlfn.XLOOKUP(X$1&amp;"|"&amp;TEXT($C235,"yyyymmdd"), RRPS_ALL[Key], RRPS_ALL[Dirty Mid], "")</f>
        <v/>
      </c>
      <c r="Y235" s="6" t="str">
        <f>_xlfn.XLOOKUP(Y$1&amp;"|"&amp;TEXT($C235,"yyyymmdd"), RRPS_ALL[Key], RRPS_ALL[Clean Price Mid], "")</f>
        <v/>
      </c>
      <c r="Z235" s="6"/>
      <c r="AA235" s="6"/>
      <c r="AB235" s="6"/>
      <c r="AC235" s="7" t="str">
        <f>_xlfn.XLOOKUP(AC$1&amp;"|"&amp;TEXT($C235,"yyyymmdd"), RRPS_ALL[Key], RRPS_ALL[Yield to Maturity], "")</f>
        <v/>
      </c>
      <c r="AD235" s="6" t="str">
        <f>_xlfn.XLOOKUP(AD$1&amp;"|"&amp;TEXT($C235,"yyyymmdd"), RRPS_ALL[Key], RRPS_ALL[Mid Price], "")</f>
        <v/>
      </c>
      <c r="AE235" s="6" t="str">
        <f>_xlfn.XLOOKUP(AE$1&amp;"|"&amp;TEXT($C235,"yyyymmdd"), RRPS_ALL[Key], RRPS_ALL[Mid Yield], "")</f>
        <v/>
      </c>
      <c r="AF235" s="6" t="str">
        <f>_xlfn.XLOOKUP(AF$1&amp;"|"&amp;TEXT($C235,"yyyymmdd"), RRPS_ALL[Key], RRPS_ALL[Dirty Mid], "")</f>
        <v/>
      </c>
      <c r="AG235" s="6" t="str">
        <f>_xlfn.XLOOKUP(AG$1&amp;"|"&amp;TEXT($C235,"yyyymmdd"), RRPS_ALL[Key], RRPS_ALL[Clean Price Mid], "")</f>
        <v/>
      </c>
      <c r="AH235" s="6"/>
      <c r="AI235" s="6"/>
      <c r="AJ235" s="6"/>
      <c r="AK235" s="7" t="str">
        <f>_xlfn.XLOOKUP(AK$1&amp;"|"&amp;TEXT($C235,"yyyymmdd"), RRPS_ALL[Key], RRPS_ALL[Yield to Maturity], "")</f>
        <v/>
      </c>
      <c r="AL235" s="6" t="str">
        <f>_xlfn.XLOOKUP(AL$1&amp;"|"&amp;TEXT($C235,"yyyymmdd"), RRPS_ALL[Key], RRPS_ALL[Mid Price], "")</f>
        <v/>
      </c>
      <c r="AM235" s="6" t="str">
        <f>_xlfn.XLOOKUP(AM$1&amp;"|"&amp;TEXT($C235,"yyyymmdd"), RRPS_ALL[Key], RRPS_ALL[Mid Yield], "")</f>
        <v/>
      </c>
      <c r="AN235" s="6" t="str">
        <f>_xlfn.XLOOKUP(AN$1&amp;"|"&amp;TEXT($C235,"yyyymmdd"), RRPS_ALL[Key], RRPS_ALL[Dirty Mid], "")</f>
        <v/>
      </c>
      <c r="AO235" s="6" t="str">
        <f>_xlfn.XLOOKUP(AO$1&amp;"|"&amp;TEXT($C235,"yyyymmdd"), RRPS_ALL[Key], RRPS_ALL[Clean Price Mid], "")</f>
        <v/>
      </c>
      <c r="AP235" s="6"/>
      <c r="AQ235" s="6"/>
      <c r="AR235" s="6"/>
      <c r="AS235" s="7" t="str">
        <f>_xlfn.XLOOKUP(AS$1&amp;"|"&amp;TEXT($C235,"yyyymmdd"), RRPS_ALL[Key], RRPS_ALL[Yield to Maturity], "")</f>
        <v/>
      </c>
      <c r="AT235" s="6" t="str">
        <f>_xlfn.XLOOKUP(AT$1&amp;"|"&amp;TEXT($C235,"yyyymmdd"), RRPS_ALL[Key], RRPS_ALL[Mid Price], "")</f>
        <v/>
      </c>
      <c r="AU235" s="6" t="str">
        <f>_xlfn.XLOOKUP(AU$1&amp;"|"&amp;TEXT($C235,"yyyymmdd"), RRPS_ALL[Key], RRPS_ALL[Mid Yield], "")</f>
        <v/>
      </c>
      <c r="AV235" s="6" t="str">
        <f>_xlfn.XLOOKUP(AV$1&amp;"|"&amp;TEXT($C235,"yyyymmdd"), RRPS_ALL[Key], RRPS_ALL[Dirty Mid], "")</f>
        <v/>
      </c>
      <c r="AW235" s="6" t="str">
        <f>_xlfn.XLOOKUP(AW$1&amp;"|"&amp;TEXT($C235,"yyyymmdd"), RRPS_ALL[Key], RRPS_ALL[Clean Price Mid], "")</f>
        <v/>
      </c>
      <c r="AX235" s="6"/>
      <c r="AY235" s="6"/>
      <c r="AZ235" s="6"/>
      <c r="BA235" s="7" t="str">
        <f>_xlfn.XLOOKUP(BA$1&amp;"|"&amp;TEXT($C235,"yyyymmdd"), RRPS_ALL[Key], RRPS_ALL[Yield to Maturity], "")</f>
        <v/>
      </c>
      <c r="BB235" s="6" t="str">
        <f>_xlfn.XLOOKUP(BB$1&amp;"|"&amp;TEXT($C235,"yyyymmdd"), RRPS_ALL[Key], RRPS_ALL[Mid Price], "")</f>
        <v/>
      </c>
      <c r="BC235" s="6" t="str">
        <f>_xlfn.XLOOKUP(BC$1&amp;"|"&amp;TEXT($C235,"yyyymmdd"), RRPS_ALL[Key], RRPS_ALL[Mid Yield], "")</f>
        <v/>
      </c>
      <c r="BD235" s="6" t="str">
        <f>_xlfn.XLOOKUP(BD$1&amp;"|"&amp;TEXT($C235,"yyyymmdd"), RRPS_ALL[Key], RRPS_ALL[Dirty Mid], "")</f>
        <v/>
      </c>
      <c r="BE235" s="6" t="str">
        <f>_xlfn.XLOOKUP(BE$1&amp;"|"&amp;TEXT($C235,"yyyymmdd"), RRPS_ALL[Key], RRPS_ALL[Clean Price Mid], "")</f>
        <v/>
      </c>
      <c r="BF235" s="6"/>
      <c r="BG235" s="6"/>
      <c r="BH235" s="6"/>
      <c r="BI235" s="7" t="str">
        <f>_xlfn.XLOOKUP(BI$1&amp;"|"&amp;TEXT($C235,"yyyymmdd"), RRPS_ALL[Key], RRPS_ALL[Yield to Maturity], "")</f>
        <v/>
      </c>
      <c r="BJ235" s="6" t="str">
        <f>_xlfn.XLOOKUP(BJ$1&amp;"|"&amp;TEXT($C235,"yyyymmdd"), RRPS_ALL[Key], RRPS_ALL[Mid Price], "")</f>
        <v/>
      </c>
      <c r="BK235" s="6" t="str">
        <f>_xlfn.XLOOKUP(BK$1&amp;"|"&amp;TEXT($C235,"yyyymmdd"), RRPS_ALL[Key], RRPS_ALL[Mid Yield], "")</f>
        <v/>
      </c>
      <c r="BL235" s="6" t="str">
        <f>_xlfn.XLOOKUP(BL$1&amp;"|"&amp;TEXT($C235,"yyyymmdd"), RRPS_ALL[Key], RRPS_ALL[Dirty Mid], "")</f>
        <v/>
      </c>
      <c r="BM235" s="6" t="str">
        <f>_xlfn.XLOOKUP(BM$1&amp;"|"&amp;TEXT($C235,"yyyymmdd"), RRPS_ALL[Key], RRPS_ALL[Clean Price Mid], "")</f>
        <v/>
      </c>
      <c r="BN235" s="6"/>
      <c r="BO235" s="6"/>
      <c r="BP235" s="6"/>
      <c r="BQ235" s="7">
        <f>_xlfn.XLOOKUP(BQ$1&amp;"|"&amp;TEXT($C235,"yyyymmdd"), RRPS_ALL[Key], RRPS_ALL[Yield to Maturity], "")</f>
        <v>-0.49805700000000003</v>
      </c>
      <c r="BR235" s="6">
        <f>_xlfn.XLOOKUP(BR$1&amp;"|"&amp;TEXT($C235,"yyyymmdd"), RRPS_ALL[Key], RRPS_ALL[Mid Price], "")</f>
        <v>109.23</v>
      </c>
      <c r="BS235" s="6">
        <f>_xlfn.XLOOKUP(BS$1&amp;"|"&amp;TEXT($C235,"yyyymmdd"), RRPS_ALL[Key], RRPS_ALL[Mid Yield], "")</f>
        <v>-0.50803299999999996</v>
      </c>
      <c r="BT235" s="6">
        <f>_xlfn.XLOOKUP(BT$1&amp;"|"&amp;TEXT($C235,"yyyymmdd"), RRPS_ALL[Key], RRPS_ALL[Dirty Mid], "")</f>
        <v>110.910556</v>
      </c>
      <c r="BU235" s="6">
        <f>_xlfn.XLOOKUP(BU$1&amp;"|"&amp;TEXT($C235,"yyyymmdd"), RRPS_ALL[Key], RRPS_ALL[Clean Price Mid], "")</f>
        <v>109.23</v>
      </c>
      <c r="BV235" s="6">
        <v>0.05</v>
      </c>
      <c r="BW235" s="5">
        <v>44166</v>
      </c>
      <c r="BX235" s="6">
        <f t="shared" si="69"/>
        <v>1.6716826265389877</v>
      </c>
      <c r="BY235" s="7" t="str">
        <f>_xlfn.XLOOKUP(BY$1&amp;"|"&amp;TEXT($C235,"yyyymmdd"), RRPS_ALL[Key], RRPS_ALL[Yield to Maturity], "")</f>
        <v/>
      </c>
      <c r="BZ235" s="6" t="str">
        <f>_xlfn.XLOOKUP(BZ$1&amp;"|"&amp;TEXT($C235,"yyyymmdd"), RRPS_ALL[Key], RRPS_ALL[Mid Price], "")</f>
        <v/>
      </c>
      <c r="CA235" s="6" t="str">
        <f>_xlfn.XLOOKUP(CA$1&amp;"|"&amp;TEXT($C235,"yyyymmdd"), RRPS_ALL[Key], RRPS_ALL[Mid Yield], "")</f>
        <v/>
      </c>
      <c r="CB235" s="6" t="str">
        <f>_xlfn.XLOOKUP(CB$1&amp;"|"&amp;TEXT($C235,"yyyymmdd"), RRPS_ALL[Key], RRPS_ALL[Dirty Mid], "")</f>
        <v/>
      </c>
      <c r="CC235" s="6" t="str">
        <f>_xlfn.XLOOKUP(CC$1&amp;"|"&amp;TEXT($C235,"yyyymmdd"), RRPS_ALL[Key], RRPS_ALL[Clean Price Mid], "")</f>
        <v/>
      </c>
      <c r="CD235" s="6"/>
      <c r="CE235" s="6"/>
      <c r="CF235" s="6"/>
      <c r="CG235" s="7" t="str">
        <f>_xlfn.XLOOKUP(CG$1&amp;"|"&amp;TEXT($C235,"yyyymmdd"), RRPS_ALL[Key], RRPS_ALL[Yield to Maturity], "")</f>
        <v/>
      </c>
      <c r="CH235" s="6" t="str">
        <f>_xlfn.XLOOKUP(CH$1&amp;"|"&amp;TEXT($C235,"yyyymmdd"), RRPS_ALL[Key], RRPS_ALL[Mid Price], "")</f>
        <v/>
      </c>
      <c r="CI235" s="6" t="str">
        <f>_xlfn.XLOOKUP(CI$1&amp;"|"&amp;TEXT($C235,"yyyymmdd"), RRPS_ALL[Key], RRPS_ALL[Mid Yield], "")</f>
        <v/>
      </c>
      <c r="CJ235" s="6" t="str">
        <f>_xlfn.XLOOKUP(CJ$1&amp;"|"&amp;TEXT($C235,"yyyymmdd"), RRPS_ALL[Key], RRPS_ALL[Dirty Mid], "")</f>
        <v/>
      </c>
      <c r="CK235" s="6" t="str">
        <f>_xlfn.XLOOKUP(CK$1&amp;"|"&amp;TEXT($C235,"yyyymmdd"), RRPS_ALL[Key], RRPS_ALL[Clean Price Mid], "")</f>
        <v/>
      </c>
      <c r="CL235" s="6"/>
      <c r="CM235" s="6"/>
      <c r="CN235" s="6"/>
      <c r="CO235" s="7" t="str">
        <f>_xlfn.XLOOKUP(CO$1&amp;"|"&amp;TEXT($C235,"yyyymmdd"), RRPS_ALL[Key], RRPS_ALL[Yield to Maturity], "")</f>
        <v/>
      </c>
      <c r="CP235" s="6" t="str">
        <f>_xlfn.XLOOKUP(CP$1&amp;"|"&amp;TEXT($C235,"yyyymmdd"), RRPS_ALL[Key], RRPS_ALL[Mid Price], "")</f>
        <v/>
      </c>
      <c r="CQ235" s="6" t="str">
        <f>_xlfn.XLOOKUP(CQ$1&amp;"|"&amp;TEXT($C235,"yyyymmdd"), RRPS_ALL[Key], RRPS_ALL[Mid Yield], "")</f>
        <v/>
      </c>
      <c r="CR235" s="6" t="str">
        <f>_xlfn.XLOOKUP(CR$1&amp;"|"&amp;TEXT($C235,"yyyymmdd"), RRPS_ALL[Key], RRPS_ALL[Dirty Mid], "")</f>
        <v/>
      </c>
      <c r="CS235" s="6" t="str">
        <f>_xlfn.XLOOKUP(CS$1&amp;"|"&amp;TEXT($C235,"yyyymmdd"), RRPS_ALL[Key], RRPS_ALL[Clean Price Mid], "")</f>
        <v/>
      </c>
      <c r="CT235" s="6"/>
      <c r="CU235" s="6"/>
      <c r="CV235" s="6"/>
      <c r="CW235" s="7" t="str">
        <f>_xlfn.XLOOKUP(CW$1&amp;"|"&amp;TEXT($C235,"yyyymmdd"), RRPS_ALL[Key], RRPS_ALL[Yield to Maturity], "")</f>
        <v/>
      </c>
      <c r="CX235" s="6" t="str">
        <f>_xlfn.XLOOKUP(CX$1&amp;"|"&amp;TEXT($C235,"yyyymmdd"), RRPS_ALL[Key], RRPS_ALL[Mid Price], "")</f>
        <v/>
      </c>
      <c r="CY235" s="6" t="str">
        <f>_xlfn.XLOOKUP(CY$1&amp;"|"&amp;TEXT($C235,"yyyymmdd"), RRPS_ALL[Key], RRPS_ALL[Mid Yield], "")</f>
        <v/>
      </c>
      <c r="CZ235" s="6" t="str">
        <f>_xlfn.XLOOKUP(CZ$1&amp;"|"&amp;TEXT($C235,"yyyymmdd"), RRPS_ALL[Key], RRPS_ALL[Dirty Mid], "")</f>
        <v/>
      </c>
      <c r="DA235" s="6" t="str">
        <f>_xlfn.XLOOKUP(DA$1&amp;"|"&amp;TEXT($C235,"yyyymmdd"), RRPS_ALL[Key], RRPS_ALL[Clean Price Mid], "")</f>
        <v/>
      </c>
      <c r="DB235" s="6"/>
      <c r="DC235" s="6"/>
      <c r="DD235" s="6"/>
      <c r="DE235" s="7">
        <f>_xlfn.XLOOKUP(DE$1&amp;"|"&amp;TEXT($C235,"yyyymmdd"), RRPS_ALL[Key], RRPS_ALL[Yield to Maturity], "")</f>
        <v>-0.42999500000000002</v>
      </c>
      <c r="DF235" s="6">
        <f>_xlfn.XLOOKUP(DF$1&amp;"|"&amp;TEXT($C235,"yyyymmdd"), RRPS_ALL[Key], RRPS_ALL[Mid Price], "")</f>
        <v>100.01300000000001</v>
      </c>
      <c r="DG235" s="6">
        <f>_xlfn.XLOOKUP(DG$1&amp;"|"&amp;TEXT($C235,"yyyymmdd"), RRPS_ALL[Key], RRPS_ALL[Mid Yield], "")</f>
        <v>-0.42999500000000002</v>
      </c>
      <c r="DH235" s="6">
        <f>_xlfn.XLOOKUP(DH$1&amp;"|"&amp;TEXT($C235,"yyyymmdd"), RRPS_ALL[Key], RRPS_ALL[Dirty Mid], "")</f>
        <v>100.001333</v>
      </c>
      <c r="DI235" s="6">
        <f>_xlfn.XLOOKUP(DI$1&amp;"|"&amp;TEXT($C235,"yyyymmdd"), RRPS_ALL[Key], RRPS_ALL[Clean Price Mid], "")</f>
        <v>100.013139</v>
      </c>
      <c r="DJ235" s="6">
        <v>4.2500000000000003E-2</v>
      </c>
      <c r="DK235" s="5">
        <v>43536</v>
      </c>
      <c r="DL235" s="6">
        <f t="shared" si="75"/>
        <v>5.2054794520547946E-2</v>
      </c>
      <c r="DM235" s="7">
        <f>_xlfn.XLOOKUP(DM$1&amp;"|"&amp;TEXT($C235,"yyyymmdd"), RRPS_ALL[Key], RRPS_ALL[Yield to Maturity], "")</f>
        <v>0.81398199999999998</v>
      </c>
      <c r="DN235" s="6">
        <f>_xlfn.XLOOKUP(DN$1&amp;"|"&amp;TEXT($C235,"yyyymmdd"), RRPS_ALL[Key], RRPS_ALL[Mid Price], "")</f>
        <v>149.96549999999999</v>
      </c>
      <c r="DO235" s="6">
        <f>_xlfn.XLOOKUP(DO$1&amp;"|"&amp;TEXT($C235,"yyyymmdd"), RRPS_ALL[Key], RRPS_ALL[Mid Yield], "")</f>
        <v>0.78894799999999998</v>
      </c>
      <c r="DP235" s="6">
        <f>_xlfn.XLOOKUP(DP$1&amp;"|"&amp;TEXT($C235,"yyyymmdd"), RRPS_ALL[Key], RRPS_ALL[Dirty Mid], "")</f>
        <v>149.98494400000001</v>
      </c>
      <c r="DQ235" s="6">
        <f>_xlfn.XLOOKUP(DQ$1&amp;"|"&amp;TEXT($C235,"yyyymmdd"), RRPS_ALL[Key], RRPS_ALL[Clean Price Mid], "")</f>
        <v>149.96549999999999</v>
      </c>
      <c r="DR235" s="6">
        <v>3.5000000000000003E-2</v>
      </c>
      <c r="DS235" s="5">
        <v>50859</v>
      </c>
      <c r="DT235" s="6">
        <f t="shared" si="76"/>
        <v>19.997913950456322</v>
      </c>
      <c r="DU235" s="7">
        <f>_xlfn.XLOOKUP(DU$1&amp;"|"&amp;TEXT($C235,"yyyymmdd"), RRPS_ALL[Key], RRPS_ALL[Yield to Maturity], "")</f>
        <v>-0.35374</v>
      </c>
      <c r="DV235" s="6">
        <f>_xlfn.XLOOKUP(DV$1&amp;"|"&amp;TEXT($C235,"yyyymmdd"), RRPS_ALL[Key], RRPS_ALL[Mid Price], "")</f>
        <v>112.3355</v>
      </c>
      <c r="DW235" s="6">
        <f>_xlfn.XLOOKUP(DW$1&amp;"|"&amp;TEXT($C235,"yyyymmdd"), RRPS_ALL[Key], RRPS_ALL[Mid Yield], "")</f>
        <v>-0.36853200000000003</v>
      </c>
      <c r="DX235" s="6">
        <f>_xlfn.XLOOKUP(DX$1&amp;"|"&amp;TEXT($C235,"yyyymmdd"), RRPS_ALL[Key], RRPS_ALL[Dirty Mid], "")</f>
        <v>115.261889</v>
      </c>
      <c r="DY235" s="6">
        <f>_xlfn.XLOOKUP(DY$1&amp;"|"&amp;TEXT($C235,"yyyymmdd"), RRPS_ALL[Key], RRPS_ALL[Clean Price Mid], "")</f>
        <v>112.3355</v>
      </c>
      <c r="DZ235" s="6">
        <v>3.5000000000000003E-2</v>
      </c>
      <c r="EA235" s="5">
        <v>44713</v>
      </c>
      <c r="EB235" s="6">
        <f t="shared" si="67"/>
        <v>3.1704312114989732</v>
      </c>
      <c r="EC235" s="7">
        <f>_xlfn.XLOOKUP(EC$1&amp;"|"&amp;TEXT($C235,"yyyymmdd"), RRPS_ALL[Key], RRPS_ALL[Yield to Maturity], "")</f>
        <v>0.51098200000000005</v>
      </c>
      <c r="ED235" s="6">
        <f>_xlfn.XLOOKUP(ED$1&amp;"|"&amp;TEXT($C235,"yyyymmdd"), RRPS_ALL[Key], RRPS_ALL[Mid Price], "")</f>
        <v>122.3695</v>
      </c>
      <c r="EE235" s="6">
        <f>_xlfn.XLOOKUP(EE$1&amp;"|"&amp;TEXT($C235,"yyyymmdd"), RRPS_ALL[Key], RRPS_ALL[Mid Yield], "")</f>
        <v>0.49099700000000002</v>
      </c>
      <c r="EF235" s="6">
        <f>_xlfn.XLOOKUP(EF$1&amp;"|"&amp;TEXT($C235,"yyyymmdd"), RRPS_ALL[Key], RRPS_ALL[Dirty Mid], "")</f>
        <v>124.25075</v>
      </c>
      <c r="EG235" s="6">
        <f>_xlfn.XLOOKUP(EG$1&amp;"|"&amp;TEXT($C235,"yyyymmdd"), RRPS_ALL[Key], RRPS_ALL[Clean Price Mid], "")</f>
        <v>122.3695</v>
      </c>
      <c r="EH235" s="6">
        <v>2.2499999999999999E-2</v>
      </c>
      <c r="EI235" s="5">
        <v>48366</v>
      </c>
      <c r="EJ235" s="6">
        <f t="shared" si="77"/>
        <v>13.170512319123974</v>
      </c>
      <c r="EK235" s="7">
        <f>_xlfn.XLOOKUP(EK$1&amp;"|"&amp;TEXT($C235,"yyyymmdd"), RRPS_ALL[Key], RRPS_ALL[Yield to Maturity], "")</f>
        <v>-0.25046600000000002</v>
      </c>
      <c r="EL235" s="6">
        <f>_xlfn.XLOOKUP(EL$1&amp;"|"&amp;TEXT($C235,"yyyymmdd"), RRPS_ALL[Key], RRPS_ALL[Mid Price], "")</f>
        <v>108.18300000000001</v>
      </c>
      <c r="EM235" s="6">
        <f>_xlfn.XLOOKUP(EM$1&amp;"|"&amp;TEXT($C235,"yyyymmdd"), RRPS_ALL[Key], RRPS_ALL[Mid Yield], "")</f>
        <v>-0.26051000000000002</v>
      </c>
      <c r="EN235" s="6">
        <f>_xlfn.XLOOKUP(EN$1&amp;"|"&amp;TEXT($C235,"yyyymmdd"), RRPS_ALL[Key], RRPS_ALL[Dirty Mid], "")</f>
        <v>108.76216700000001</v>
      </c>
      <c r="EO235" s="6">
        <f>_xlfn.XLOOKUP(EO$1&amp;"|"&amp;TEXT($C235,"yyyymmdd"), RRPS_ALL[Key], RRPS_ALL[Clean Price Mid], "")</f>
        <v>108.18300000000001</v>
      </c>
      <c r="EP235" s="6">
        <v>1.4999999999999999E-2</v>
      </c>
      <c r="EQ235" s="5">
        <v>45243</v>
      </c>
      <c r="ER235" s="6">
        <f t="shared" si="73"/>
        <v>4.6221248630887191</v>
      </c>
      <c r="ES235" s="7">
        <f>_xlfn.XLOOKUP(ES$1&amp;"|"&amp;TEXT($C235,"yyyymmdd"), RRPS_ALL[Key], RRPS_ALL[Yield to Maturity], "")</f>
        <v>-8.4973000000000007E-2</v>
      </c>
      <c r="ET235" s="6">
        <f>_xlfn.XLOOKUP(ET$1&amp;"|"&amp;TEXT($C235,"yyyymmdd"), RRPS_ALL[Key], RRPS_ALL[Mid Price], "")</f>
        <v>115.929</v>
      </c>
      <c r="EU235" s="6">
        <f>_xlfn.XLOOKUP(EU$1&amp;"|"&amp;TEXT($C235,"yyyymmdd"), RRPS_ALL[Key], RRPS_ALL[Mid Yield], "")</f>
        <v>-9.7514000000000003E-2</v>
      </c>
      <c r="EV235" s="6">
        <f>_xlfn.XLOOKUP(EV$1&amp;"|"&amp;TEXT($C235,"yyyymmdd"), RRPS_ALL[Key], RRPS_ALL[Dirty Mid], "")</f>
        <v>118.151222</v>
      </c>
      <c r="EW235" s="6">
        <f>_xlfn.XLOOKUP(EW$1&amp;"|"&amp;TEXT($C235,"yyyymmdd"), RRPS_ALL[Key], RRPS_ALL[Clean Price Mid], "")</f>
        <v>115.929</v>
      </c>
      <c r="EX235" s="6">
        <v>2.5000000000000001E-2</v>
      </c>
      <c r="EY235" s="5">
        <v>45789</v>
      </c>
      <c r="EZ235" s="6">
        <f t="shared" si="68"/>
        <v>6.115760657019945</v>
      </c>
      <c r="FA235" s="7">
        <f>_xlfn.XLOOKUP(FA$1&amp;"|"&amp;TEXT($C235,"yyyymmdd"), RRPS_ALL[Key], RRPS_ALL[Yield to Maturity], "")</f>
        <v>6.4042000000000002E-2</v>
      </c>
      <c r="FB235" s="6">
        <f>_xlfn.XLOOKUP(FB$1&amp;"|"&amp;TEXT($C235,"yyyymmdd"), RRPS_ALL[Key], RRPS_ALL[Mid Price], "")</f>
        <v>107.18300000000001</v>
      </c>
      <c r="FC235" s="6">
        <f>_xlfn.XLOOKUP(FC$1&amp;"|"&amp;TEXT($C235,"yyyymmdd"), RRPS_ALL[Key], RRPS_ALL[Mid Yield], "")</f>
        <v>5.4042E-2</v>
      </c>
      <c r="FD235" s="6">
        <f>_xlfn.XLOOKUP(FD$1&amp;"|"&amp;TEXT($C235,"yyyymmdd"), RRPS_ALL[Key], RRPS_ALL[Dirty Mid], "")</f>
        <v>107.571889</v>
      </c>
      <c r="FE235" s="6">
        <f>_xlfn.XLOOKUP(FE$1&amp;"|"&amp;TEXT($C235,"yyyymmdd"), RRPS_ALL[Key], RRPS_ALL[Clean Price Mid], "")</f>
        <v>107.18300000000001</v>
      </c>
      <c r="FF235" s="6">
        <v>0.01</v>
      </c>
      <c r="FG235" s="5">
        <v>46338</v>
      </c>
      <c r="FH235" s="6">
        <f t="shared" si="72"/>
        <v>7.6194387405886381</v>
      </c>
      <c r="FI235" s="7">
        <f>_xlfn.XLOOKUP(FI$1&amp;"|"&amp;TEXT($C235,"yyyymmdd"), RRPS_ALL[Key], RRPS_ALL[Yield to Maturity], "")</f>
        <v>0.18401899999999999</v>
      </c>
      <c r="FJ235" s="6">
        <f>_xlfn.XLOOKUP(FJ$1&amp;"|"&amp;TEXT($C235,"yyyymmdd"), RRPS_ALL[Key], RRPS_ALL[Mid Price], "")</f>
        <v>105.22499999999999</v>
      </c>
      <c r="FK235" s="6">
        <f>_xlfn.XLOOKUP(FK$1&amp;"|"&amp;TEXT($C235,"yyyymmdd"), RRPS_ALL[Key], RRPS_ALL[Mid Yield], "")</f>
        <v>0.17153299999999999</v>
      </c>
      <c r="FL235" s="6">
        <f>_xlfn.XLOOKUP(FL$1&amp;"|"&amp;TEXT($C235,"yyyymmdd"), RRPS_ALL[Key], RRPS_ALL[Dirty Mid], "")</f>
        <v>105.891667</v>
      </c>
      <c r="FM235" s="6">
        <f>_xlfn.XLOOKUP(FM$1&amp;"|"&amp;TEXT($C235,"yyyymmdd"), RRPS_ALL[Key], RRPS_ALL[Clean Price Mid], "")</f>
        <v>105.22499999999999</v>
      </c>
      <c r="FN235" s="6">
        <v>7.4999999999999997E-3</v>
      </c>
      <c r="FO235" s="5">
        <v>46885</v>
      </c>
      <c r="FP235" s="6">
        <f t="shared" si="70"/>
        <v>9.1157952367916781</v>
      </c>
      <c r="FQ235" s="7">
        <f>_xlfn.XLOOKUP(FQ$1&amp;"|"&amp;TEXT($C235,"yyyymmdd"), RRPS_ALL[Key], RRPS_ALL[Yield to Maturity], "")</f>
        <v>0.325046</v>
      </c>
      <c r="FR235" s="6">
        <f>_xlfn.XLOOKUP(FR$1&amp;"|"&amp;TEXT($C235,"yyyymmdd"), RRPS_ALL[Key], RRPS_ALL[Mid Price], "")</f>
        <v>104.5855</v>
      </c>
      <c r="FS235" s="6">
        <f>_xlfn.XLOOKUP(FS$1&amp;"|"&amp;TEXT($C235,"yyyymmdd"), RRPS_ALL[Key], RRPS_ALL[Mid Yield], "")</f>
        <v>0.31006299999999998</v>
      </c>
      <c r="FT235" s="6">
        <f>_xlfn.XLOOKUP(FT$1&amp;"|"&amp;TEXT($C235,"yyyymmdd"), RRPS_ALL[Key], RRPS_ALL[Dirty Mid], "")</f>
        <v>104.877167</v>
      </c>
      <c r="FU235" s="6">
        <f>_xlfn.XLOOKUP(FU$1&amp;"|"&amp;TEXT($C235,"yyyymmdd"), RRPS_ALL[Key], RRPS_ALL[Clean Price Mid], "")</f>
        <v>104.5855</v>
      </c>
      <c r="FV235" s="6">
        <v>7.4999999999999997E-3</v>
      </c>
      <c r="FW235" s="5">
        <v>47434</v>
      </c>
      <c r="FX235" s="6">
        <f t="shared" si="74"/>
        <v>10.619462419113988</v>
      </c>
      <c r="FY235" s="7" t="str">
        <f>_xlfn.XLOOKUP(FY$1&amp;"|"&amp;TEXT($C235,"yyyymmdd"), RRPS_ALL[Key], RRPS_ALL[Yield to Maturity], "")</f>
        <v/>
      </c>
      <c r="FZ235" s="6" t="str">
        <f>_xlfn.XLOOKUP(FZ$1&amp;"|"&amp;TEXT($C235,"yyyymmdd"), RRPS_ALL[Key], RRPS_ALL[Mid Price], "")</f>
        <v/>
      </c>
      <c r="GA235" s="6" t="str">
        <f>_xlfn.XLOOKUP(GA$1&amp;"|"&amp;TEXT($C235,"yyyymmdd"), RRPS_ALL[Key], RRPS_ALL[Mid Yield], "")</f>
        <v/>
      </c>
      <c r="GB235" s="6" t="str">
        <f>_xlfn.XLOOKUP(GB$1&amp;"|"&amp;TEXT($C235,"yyyymmdd"), RRPS_ALL[Key], RRPS_ALL[Dirty Mid], "")</f>
        <v/>
      </c>
      <c r="GC235" s="6" t="str">
        <f>_xlfn.XLOOKUP(GC$1&amp;"|"&amp;TEXT($C235,"yyyymmdd"), RRPS_ALL[Key], RRPS_ALL[Clean Price Mid], "")</f>
        <v/>
      </c>
      <c r="GD235" s="6"/>
      <c r="GE235" s="6"/>
      <c r="GF235" s="6"/>
      <c r="GG235" s="7" t="str">
        <f>_xlfn.XLOOKUP(GG$1&amp;"|"&amp;TEXT($C235,"yyyymmdd"), RRPS_ALL[Key], RRPS_ALL[Yield to Maturity], "")</f>
        <v/>
      </c>
      <c r="GH235" s="6" t="str">
        <f>_xlfn.XLOOKUP(GH$1&amp;"|"&amp;TEXT($C235,"yyyymmdd"), RRPS_ALL[Key], RRPS_ALL[Mid Price], "")</f>
        <v/>
      </c>
      <c r="GI235" s="6" t="str">
        <f>_xlfn.XLOOKUP(GI$1&amp;"|"&amp;TEXT($C235,"yyyymmdd"), RRPS_ALL[Key], RRPS_ALL[Mid Yield], "")</f>
        <v/>
      </c>
      <c r="GJ235" s="6" t="str">
        <f>_xlfn.XLOOKUP(GJ$1&amp;"|"&amp;TEXT($C235,"yyyymmdd"), RRPS_ALL[Key], RRPS_ALL[Dirty Mid], "")</f>
        <v/>
      </c>
      <c r="GK235" s="6" t="str">
        <f>_xlfn.XLOOKUP(GK$1&amp;"|"&amp;TEXT($C235,"yyyymmdd"), RRPS_ALL[Key], RRPS_ALL[Clean Price Mid], "")</f>
        <v/>
      </c>
      <c r="GL235" s="6"/>
      <c r="GM235" s="6"/>
      <c r="GN235" s="6"/>
      <c r="GO235" s="7" t="str">
        <f>_xlfn.XLOOKUP(GO$1&amp;"|"&amp;TEXT($C235,"yyyymmdd"), RRPS_ALL[Key], RRPS_ALL[Yield to Maturity], "")</f>
        <v/>
      </c>
      <c r="GP235" s="6" t="str">
        <f>_xlfn.XLOOKUP(GP$1&amp;"|"&amp;TEXT($C235,"yyyymmdd"), RRPS_ALL[Key], RRPS_ALL[Mid Price], "")</f>
        <v/>
      </c>
      <c r="GQ235" s="6" t="str">
        <f>_xlfn.XLOOKUP(GQ$1&amp;"|"&amp;TEXT($C235,"yyyymmdd"), RRPS_ALL[Key], RRPS_ALL[Mid Yield], "")</f>
        <v/>
      </c>
      <c r="GR235" s="6" t="str">
        <f>_xlfn.XLOOKUP(GR$1&amp;"|"&amp;TEXT($C235,"yyyymmdd"), RRPS_ALL[Key], RRPS_ALL[Dirty Mid], "")</f>
        <v/>
      </c>
      <c r="GS235" s="6" t="str">
        <f>_xlfn.XLOOKUP(GS$1&amp;"|"&amp;TEXT($C235,"yyyymmdd"), RRPS_ALL[Key], RRPS_ALL[Clean Price Mid], "")</f>
        <v/>
      </c>
      <c r="GT235" s="6"/>
      <c r="GU235" s="6"/>
      <c r="GV235" s="6"/>
      <c r="GW235" s="7" t="str">
        <f>_xlfn.XLOOKUP(GW$1&amp;"|"&amp;TEXT($C235,"yyyymmdd"), RRPS_ALL[Key], RRPS_ALL[Yield to Maturity], "")</f>
        <v/>
      </c>
      <c r="GX235" s="6" t="str">
        <f>_xlfn.XLOOKUP(GX$1&amp;"|"&amp;TEXT($C235,"yyyymmdd"), RRPS_ALL[Key], RRPS_ALL[Mid Price], "")</f>
        <v/>
      </c>
      <c r="GY235" s="6" t="str">
        <f>_xlfn.XLOOKUP(GY$1&amp;"|"&amp;TEXT($C235,"yyyymmdd"), RRPS_ALL[Key], RRPS_ALL[Mid Yield], "")</f>
        <v/>
      </c>
      <c r="GZ235" s="6" t="str">
        <f>_xlfn.XLOOKUP(GZ$1&amp;"|"&amp;TEXT($C235,"yyyymmdd"), RRPS_ALL[Key], RRPS_ALL[Dirty Mid], "")</f>
        <v/>
      </c>
      <c r="HA235" s="6" t="str">
        <f>_xlfn.XLOOKUP(HA$1&amp;"|"&amp;TEXT($C235,"yyyymmdd"), RRPS_ALL[Key], RRPS_ALL[Clean Price Mid], "")</f>
        <v/>
      </c>
      <c r="HB235" s="6"/>
      <c r="HC235" s="6"/>
      <c r="HD235" s="6"/>
    </row>
    <row r="236" spans="1:212" x14ac:dyDescent="0.2">
      <c r="A236">
        <v>2019</v>
      </c>
      <c r="B236">
        <v>4</v>
      </c>
      <c r="C236" s="5">
        <f t="shared" si="63"/>
        <v>43585</v>
      </c>
      <c r="D236" s="6">
        <v>-1</v>
      </c>
      <c r="E236" s="7" t="str">
        <f>_xlfn.XLOOKUP(E$1&amp;"|"&amp;TEXT($C236,"yyyymmdd"), RRPS_ALL[Key], RRPS_ALL[Yield to Maturity], "")</f>
        <v/>
      </c>
      <c r="F236" s="6" t="str">
        <f>_xlfn.XLOOKUP(F$1&amp;"|"&amp;TEXT($C236,"yyyymmdd"), RRPS_ALL[Key], RRPS_ALL[Mid Price], "")</f>
        <v/>
      </c>
      <c r="G236" s="6" t="str">
        <f>_xlfn.XLOOKUP(G$1&amp;"|"&amp;TEXT($C236,"yyyymmdd"), RRPS_ALL[Key], RRPS_ALL[Mid Yield], "")</f>
        <v/>
      </c>
      <c r="H236" s="6" t="str">
        <f>_xlfn.XLOOKUP(H$1&amp;"|"&amp;TEXT($C236,"yyyymmdd"), RRPS_ALL[Key], RRPS_ALL[Dirty Mid], "")</f>
        <v/>
      </c>
      <c r="I236" s="6" t="str">
        <f>_xlfn.XLOOKUP(I$1&amp;"|"&amp;TEXT($C236,"yyyymmdd"), RRPS_ALL[Key], RRPS_ALL[Clean Price Mid], "")</f>
        <v/>
      </c>
      <c r="J236" s="6"/>
      <c r="K236" s="6"/>
      <c r="L236" s="6"/>
      <c r="M236" s="7" t="str">
        <f>_xlfn.XLOOKUP(M$1&amp;"|"&amp;TEXT($C236,"yyyymmdd"), RRPS_ALL[Key], RRPS_ALL[Yield to Maturity], "")</f>
        <v/>
      </c>
      <c r="N236" s="6" t="str">
        <f>_xlfn.XLOOKUP(N$1&amp;"|"&amp;TEXT($C236,"yyyymmdd"), RRPS_ALL[Key], RRPS_ALL[Mid Price], "")</f>
        <v/>
      </c>
      <c r="O236" s="6" t="str">
        <f>_xlfn.XLOOKUP(O$1&amp;"|"&amp;TEXT($C236,"yyyymmdd"), RRPS_ALL[Key], RRPS_ALL[Mid Yield], "")</f>
        <v/>
      </c>
      <c r="P236" s="6" t="str">
        <f>_xlfn.XLOOKUP(P$1&amp;"|"&amp;TEXT($C236,"yyyymmdd"), RRPS_ALL[Key], RRPS_ALL[Dirty Mid], "")</f>
        <v/>
      </c>
      <c r="Q236" s="6" t="str">
        <f>_xlfn.XLOOKUP(Q$1&amp;"|"&amp;TEXT($C236,"yyyymmdd"), RRPS_ALL[Key], RRPS_ALL[Clean Price Mid], "")</f>
        <v/>
      </c>
      <c r="R236" s="6"/>
      <c r="S236" s="6"/>
      <c r="T236" s="6"/>
      <c r="U236" s="7" t="str">
        <f>_xlfn.XLOOKUP(U$1&amp;"|"&amp;TEXT($C236,"yyyymmdd"), RRPS_ALL[Key], RRPS_ALL[Yield to Maturity], "")</f>
        <v/>
      </c>
      <c r="V236" s="6" t="str">
        <f>_xlfn.XLOOKUP(V$1&amp;"|"&amp;TEXT($C236,"yyyymmdd"), RRPS_ALL[Key], RRPS_ALL[Mid Price], "")</f>
        <v/>
      </c>
      <c r="W236" s="6" t="str">
        <f>_xlfn.XLOOKUP(W$1&amp;"|"&amp;TEXT($C236,"yyyymmdd"), RRPS_ALL[Key], RRPS_ALL[Mid Yield], "")</f>
        <v/>
      </c>
      <c r="X236" s="6" t="str">
        <f>_xlfn.XLOOKUP(X$1&amp;"|"&amp;TEXT($C236,"yyyymmdd"), RRPS_ALL[Key], RRPS_ALL[Dirty Mid], "")</f>
        <v/>
      </c>
      <c r="Y236" s="6" t="str">
        <f>_xlfn.XLOOKUP(Y$1&amp;"|"&amp;TEXT($C236,"yyyymmdd"), RRPS_ALL[Key], RRPS_ALL[Clean Price Mid], "")</f>
        <v/>
      </c>
      <c r="Z236" s="6"/>
      <c r="AA236" s="6"/>
      <c r="AB236" s="6"/>
      <c r="AC236" s="7" t="str">
        <f>_xlfn.XLOOKUP(AC$1&amp;"|"&amp;TEXT($C236,"yyyymmdd"), RRPS_ALL[Key], RRPS_ALL[Yield to Maturity], "")</f>
        <v/>
      </c>
      <c r="AD236" s="6" t="str">
        <f>_xlfn.XLOOKUP(AD$1&amp;"|"&amp;TEXT($C236,"yyyymmdd"), RRPS_ALL[Key], RRPS_ALL[Mid Price], "")</f>
        <v/>
      </c>
      <c r="AE236" s="6" t="str">
        <f>_xlfn.XLOOKUP(AE$1&amp;"|"&amp;TEXT($C236,"yyyymmdd"), RRPS_ALL[Key], RRPS_ALL[Mid Yield], "")</f>
        <v/>
      </c>
      <c r="AF236" s="6" t="str">
        <f>_xlfn.XLOOKUP(AF$1&amp;"|"&amp;TEXT($C236,"yyyymmdd"), RRPS_ALL[Key], RRPS_ALL[Dirty Mid], "")</f>
        <v/>
      </c>
      <c r="AG236" s="6" t="str">
        <f>_xlfn.XLOOKUP(AG$1&amp;"|"&amp;TEXT($C236,"yyyymmdd"), RRPS_ALL[Key], RRPS_ALL[Clean Price Mid], "")</f>
        <v/>
      </c>
      <c r="AH236" s="6"/>
      <c r="AI236" s="6"/>
      <c r="AJ236" s="6"/>
      <c r="AK236" s="7" t="str">
        <f>_xlfn.XLOOKUP(AK$1&amp;"|"&amp;TEXT($C236,"yyyymmdd"), RRPS_ALL[Key], RRPS_ALL[Yield to Maturity], "")</f>
        <v/>
      </c>
      <c r="AL236" s="6" t="str">
        <f>_xlfn.XLOOKUP(AL$1&amp;"|"&amp;TEXT($C236,"yyyymmdd"), RRPS_ALL[Key], RRPS_ALL[Mid Price], "")</f>
        <v/>
      </c>
      <c r="AM236" s="6" t="str">
        <f>_xlfn.XLOOKUP(AM$1&amp;"|"&amp;TEXT($C236,"yyyymmdd"), RRPS_ALL[Key], RRPS_ALL[Mid Yield], "")</f>
        <v/>
      </c>
      <c r="AN236" s="6" t="str">
        <f>_xlfn.XLOOKUP(AN$1&amp;"|"&amp;TEXT($C236,"yyyymmdd"), RRPS_ALL[Key], RRPS_ALL[Dirty Mid], "")</f>
        <v/>
      </c>
      <c r="AO236" s="6" t="str">
        <f>_xlfn.XLOOKUP(AO$1&amp;"|"&amp;TEXT($C236,"yyyymmdd"), RRPS_ALL[Key], RRPS_ALL[Clean Price Mid], "")</f>
        <v/>
      </c>
      <c r="AP236" s="6"/>
      <c r="AQ236" s="6"/>
      <c r="AR236" s="6"/>
      <c r="AS236" s="7" t="str">
        <f>_xlfn.XLOOKUP(AS$1&amp;"|"&amp;TEXT($C236,"yyyymmdd"), RRPS_ALL[Key], RRPS_ALL[Yield to Maturity], "")</f>
        <v/>
      </c>
      <c r="AT236" s="6" t="str">
        <f>_xlfn.XLOOKUP(AT$1&amp;"|"&amp;TEXT($C236,"yyyymmdd"), RRPS_ALL[Key], RRPS_ALL[Mid Price], "")</f>
        <v/>
      </c>
      <c r="AU236" s="6" t="str">
        <f>_xlfn.XLOOKUP(AU$1&amp;"|"&amp;TEXT($C236,"yyyymmdd"), RRPS_ALL[Key], RRPS_ALL[Mid Yield], "")</f>
        <v/>
      </c>
      <c r="AV236" s="6" t="str">
        <f>_xlfn.XLOOKUP(AV$1&amp;"|"&amp;TEXT($C236,"yyyymmdd"), RRPS_ALL[Key], RRPS_ALL[Dirty Mid], "")</f>
        <v/>
      </c>
      <c r="AW236" s="6" t="str">
        <f>_xlfn.XLOOKUP(AW$1&amp;"|"&amp;TEXT($C236,"yyyymmdd"), RRPS_ALL[Key], RRPS_ALL[Clean Price Mid], "")</f>
        <v/>
      </c>
      <c r="AX236" s="6"/>
      <c r="AY236" s="6"/>
      <c r="AZ236" s="6"/>
      <c r="BA236" s="7" t="str">
        <f>_xlfn.XLOOKUP(BA$1&amp;"|"&amp;TEXT($C236,"yyyymmdd"), RRPS_ALL[Key], RRPS_ALL[Yield to Maturity], "")</f>
        <v/>
      </c>
      <c r="BB236" s="6" t="str">
        <f>_xlfn.XLOOKUP(BB$1&amp;"|"&amp;TEXT($C236,"yyyymmdd"), RRPS_ALL[Key], RRPS_ALL[Mid Price], "")</f>
        <v/>
      </c>
      <c r="BC236" s="6" t="str">
        <f>_xlfn.XLOOKUP(BC$1&amp;"|"&amp;TEXT($C236,"yyyymmdd"), RRPS_ALL[Key], RRPS_ALL[Mid Yield], "")</f>
        <v/>
      </c>
      <c r="BD236" s="6" t="str">
        <f>_xlfn.XLOOKUP(BD$1&amp;"|"&amp;TEXT($C236,"yyyymmdd"), RRPS_ALL[Key], RRPS_ALL[Dirty Mid], "")</f>
        <v/>
      </c>
      <c r="BE236" s="6" t="str">
        <f>_xlfn.XLOOKUP(BE$1&amp;"|"&amp;TEXT($C236,"yyyymmdd"), RRPS_ALL[Key], RRPS_ALL[Clean Price Mid], "")</f>
        <v/>
      </c>
      <c r="BF236" s="6"/>
      <c r="BG236" s="6"/>
      <c r="BH236" s="6"/>
      <c r="BI236" s="7" t="str">
        <f>_xlfn.XLOOKUP(BI$1&amp;"|"&amp;TEXT($C236,"yyyymmdd"), RRPS_ALL[Key], RRPS_ALL[Yield to Maturity], "")</f>
        <v/>
      </c>
      <c r="BJ236" s="6" t="str">
        <f>_xlfn.XLOOKUP(BJ$1&amp;"|"&amp;TEXT($C236,"yyyymmdd"), RRPS_ALL[Key], RRPS_ALL[Mid Price], "")</f>
        <v/>
      </c>
      <c r="BK236" s="6" t="str">
        <f>_xlfn.XLOOKUP(BK$1&amp;"|"&amp;TEXT($C236,"yyyymmdd"), RRPS_ALL[Key], RRPS_ALL[Mid Yield], "")</f>
        <v/>
      </c>
      <c r="BL236" s="6" t="str">
        <f>_xlfn.XLOOKUP(BL$1&amp;"|"&amp;TEXT($C236,"yyyymmdd"), RRPS_ALL[Key], RRPS_ALL[Dirty Mid], "")</f>
        <v/>
      </c>
      <c r="BM236" s="6" t="str">
        <f>_xlfn.XLOOKUP(BM$1&amp;"|"&amp;TEXT($C236,"yyyymmdd"), RRPS_ALL[Key], RRPS_ALL[Clean Price Mid], "")</f>
        <v/>
      </c>
      <c r="BN236" s="6"/>
      <c r="BO236" s="6"/>
      <c r="BP236" s="6"/>
      <c r="BQ236" s="7">
        <f>_xlfn.XLOOKUP(BQ$1&amp;"|"&amp;TEXT($C236,"yyyymmdd"), RRPS_ALL[Key], RRPS_ALL[Yield to Maturity], "")</f>
        <v>-0.55028299999999997</v>
      </c>
      <c r="BR236" s="6">
        <f>_xlfn.XLOOKUP(BR$1&amp;"|"&amp;TEXT($C236,"yyyymmdd"), RRPS_ALL[Key], RRPS_ALL[Mid Price], "")</f>
        <v>108.84</v>
      </c>
      <c r="BS236" s="6">
        <f>_xlfn.XLOOKUP(BS$1&amp;"|"&amp;TEXT($C236,"yyyymmdd"), RRPS_ALL[Key], RRPS_ALL[Mid Yield], "")</f>
        <v>-0.560226</v>
      </c>
      <c r="BT236" s="6">
        <f>_xlfn.XLOOKUP(BT$1&amp;"|"&amp;TEXT($C236,"yyyymmdd"), RRPS_ALL[Key], RRPS_ALL[Dirty Mid], "")</f>
        <v>110.951111</v>
      </c>
      <c r="BU236" s="6">
        <f>_xlfn.XLOOKUP(BU$1&amp;"|"&amp;TEXT($C236,"yyyymmdd"), RRPS_ALL[Key], RRPS_ALL[Clean Price Mid], "")</f>
        <v>108.84</v>
      </c>
      <c r="BV236" s="6">
        <v>0.05</v>
      </c>
      <c r="BW236" s="5">
        <v>44166</v>
      </c>
      <c r="BX236" s="6">
        <f t="shared" si="69"/>
        <v>1.5896032831737346</v>
      </c>
      <c r="BY236" s="7" t="str">
        <f>_xlfn.XLOOKUP(BY$1&amp;"|"&amp;TEXT($C236,"yyyymmdd"), RRPS_ALL[Key], RRPS_ALL[Yield to Maturity], "")</f>
        <v/>
      </c>
      <c r="BZ236" s="6" t="str">
        <f>_xlfn.XLOOKUP(BZ$1&amp;"|"&amp;TEXT($C236,"yyyymmdd"), RRPS_ALL[Key], RRPS_ALL[Mid Price], "")</f>
        <v/>
      </c>
      <c r="CA236" s="6" t="str">
        <f>_xlfn.XLOOKUP(CA$1&amp;"|"&amp;TEXT($C236,"yyyymmdd"), RRPS_ALL[Key], RRPS_ALL[Mid Yield], "")</f>
        <v/>
      </c>
      <c r="CB236" s="6" t="str">
        <f>_xlfn.XLOOKUP(CB$1&amp;"|"&amp;TEXT($C236,"yyyymmdd"), RRPS_ALL[Key], RRPS_ALL[Dirty Mid], "")</f>
        <v/>
      </c>
      <c r="CC236" s="6" t="str">
        <f>_xlfn.XLOOKUP(CC$1&amp;"|"&amp;TEXT($C236,"yyyymmdd"), RRPS_ALL[Key], RRPS_ALL[Clean Price Mid], "")</f>
        <v/>
      </c>
      <c r="CD236" s="6"/>
      <c r="CE236" s="6"/>
      <c r="CF236" s="6"/>
      <c r="CG236" s="7" t="str">
        <f>_xlfn.XLOOKUP(CG$1&amp;"|"&amp;TEXT($C236,"yyyymmdd"), RRPS_ALL[Key], RRPS_ALL[Yield to Maturity], "")</f>
        <v/>
      </c>
      <c r="CH236" s="6" t="str">
        <f>_xlfn.XLOOKUP(CH$1&amp;"|"&amp;TEXT($C236,"yyyymmdd"), RRPS_ALL[Key], RRPS_ALL[Mid Price], "")</f>
        <v/>
      </c>
      <c r="CI236" s="6" t="str">
        <f>_xlfn.XLOOKUP(CI$1&amp;"|"&amp;TEXT($C236,"yyyymmdd"), RRPS_ALL[Key], RRPS_ALL[Mid Yield], "")</f>
        <v/>
      </c>
      <c r="CJ236" s="6" t="str">
        <f>_xlfn.XLOOKUP(CJ$1&amp;"|"&amp;TEXT($C236,"yyyymmdd"), RRPS_ALL[Key], RRPS_ALL[Dirty Mid], "")</f>
        <v/>
      </c>
      <c r="CK236" s="6" t="str">
        <f>_xlfn.XLOOKUP(CK$1&amp;"|"&amp;TEXT($C236,"yyyymmdd"), RRPS_ALL[Key], RRPS_ALL[Clean Price Mid], "")</f>
        <v/>
      </c>
      <c r="CL236" s="6"/>
      <c r="CM236" s="6"/>
      <c r="CN236" s="6"/>
      <c r="CO236" s="7" t="str">
        <f>_xlfn.XLOOKUP(CO$1&amp;"|"&amp;TEXT($C236,"yyyymmdd"), RRPS_ALL[Key], RRPS_ALL[Yield to Maturity], "")</f>
        <v/>
      </c>
      <c r="CP236" s="6" t="str">
        <f>_xlfn.XLOOKUP(CP$1&amp;"|"&amp;TEXT($C236,"yyyymmdd"), RRPS_ALL[Key], RRPS_ALL[Mid Price], "")</f>
        <v/>
      </c>
      <c r="CQ236" s="6" t="str">
        <f>_xlfn.XLOOKUP(CQ$1&amp;"|"&amp;TEXT($C236,"yyyymmdd"), RRPS_ALL[Key], RRPS_ALL[Mid Yield], "")</f>
        <v/>
      </c>
      <c r="CR236" s="6" t="str">
        <f>_xlfn.XLOOKUP(CR$1&amp;"|"&amp;TEXT($C236,"yyyymmdd"), RRPS_ALL[Key], RRPS_ALL[Dirty Mid], "")</f>
        <v/>
      </c>
      <c r="CS236" s="6" t="str">
        <f>_xlfn.XLOOKUP(CS$1&amp;"|"&amp;TEXT($C236,"yyyymmdd"), RRPS_ALL[Key], RRPS_ALL[Clean Price Mid], "")</f>
        <v/>
      </c>
      <c r="CT236" s="6"/>
      <c r="CU236" s="6"/>
      <c r="CV236" s="6"/>
      <c r="CW236" s="7" t="str">
        <f>_xlfn.XLOOKUP(CW$1&amp;"|"&amp;TEXT($C236,"yyyymmdd"), RRPS_ALL[Key], RRPS_ALL[Yield to Maturity], "")</f>
        <v/>
      </c>
      <c r="CX236" s="6" t="str">
        <f>_xlfn.XLOOKUP(CX$1&amp;"|"&amp;TEXT($C236,"yyyymmdd"), RRPS_ALL[Key], RRPS_ALL[Mid Price], "")</f>
        <v/>
      </c>
      <c r="CY236" s="6" t="str">
        <f>_xlfn.XLOOKUP(CY$1&amp;"|"&amp;TEXT($C236,"yyyymmdd"), RRPS_ALL[Key], RRPS_ALL[Mid Yield], "")</f>
        <v/>
      </c>
      <c r="CZ236" s="6" t="str">
        <f>_xlfn.XLOOKUP(CZ$1&amp;"|"&amp;TEXT($C236,"yyyymmdd"), RRPS_ALL[Key], RRPS_ALL[Dirty Mid], "")</f>
        <v/>
      </c>
      <c r="DA236" s="6" t="str">
        <f>_xlfn.XLOOKUP(DA$1&amp;"|"&amp;TEXT($C236,"yyyymmdd"), RRPS_ALL[Key], RRPS_ALL[Clean Price Mid], "")</f>
        <v/>
      </c>
      <c r="DB236" s="6"/>
      <c r="DC236" s="6"/>
      <c r="DD236" s="6"/>
      <c r="DE236" s="7" t="str">
        <f>_xlfn.XLOOKUP(DE$1&amp;"|"&amp;TEXT($C236,"yyyymmdd"), RRPS_ALL[Key], RRPS_ALL[Yield to Maturity], "")</f>
        <v/>
      </c>
      <c r="DF236" s="6" t="str">
        <f>_xlfn.XLOOKUP(DF$1&amp;"|"&amp;TEXT($C236,"yyyymmdd"), RRPS_ALL[Key], RRPS_ALL[Mid Price], "")</f>
        <v/>
      </c>
      <c r="DG236" s="6" t="str">
        <f>_xlfn.XLOOKUP(DG$1&amp;"|"&amp;TEXT($C236,"yyyymmdd"), RRPS_ALL[Key], RRPS_ALL[Mid Yield], "")</f>
        <v/>
      </c>
      <c r="DH236" s="6" t="str">
        <f>_xlfn.XLOOKUP(DH$1&amp;"|"&amp;TEXT($C236,"yyyymmdd"), RRPS_ALL[Key], RRPS_ALL[Dirty Mid], "")</f>
        <v/>
      </c>
      <c r="DI236" s="6" t="str">
        <f>_xlfn.XLOOKUP(DI$1&amp;"|"&amp;TEXT($C236,"yyyymmdd"), RRPS_ALL[Key], RRPS_ALL[Clean Price Mid], "")</f>
        <v/>
      </c>
      <c r="DJ236" s="6"/>
      <c r="DK236" s="6"/>
      <c r="DL236" s="6"/>
      <c r="DM236" s="7">
        <f>_xlfn.XLOOKUP(DM$1&amp;"|"&amp;TEXT($C236,"yyyymmdd"), RRPS_ALL[Key], RRPS_ALL[Yield to Maturity], "")</f>
        <v>0.79999500000000001</v>
      </c>
      <c r="DN236" s="6">
        <f>_xlfn.XLOOKUP(DN$1&amp;"|"&amp;TEXT($C236,"yyyymmdd"), RRPS_ALL[Key], RRPS_ALL[Mid Price], "")</f>
        <v>150.09350000000001</v>
      </c>
      <c r="DO236" s="6">
        <f>_xlfn.XLOOKUP(DO$1&amp;"|"&amp;TEXT($C236,"yyyymmdd"), RRPS_ALL[Key], RRPS_ALL[Mid Yield], "")</f>
        <v>0.77495099999999995</v>
      </c>
      <c r="DP236" s="6">
        <f>_xlfn.XLOOKUP(DP$1&amp;"|"&amp;TEXT($C236,"yyyymmdd"), RRPS_ALL[Key], RRPS_ALL[Dirty Mid], "")</f>
        <v>150.414333</v>
      </c>
      <c r="DQ236" s="6">
        <f>_xlfn.XLOOKUP(DQ$1&amp;"|"&amp;TEXT($C236,"yyyymmdd"), RRPS_ALL[Key], RRPS_ALL[Clean Price Mid], "")</f>
        <v>150.09350000000001</v>
      </c>
      <c r="DR236" s="6">
        <v>3.5000000000000003E-2</v>
      </c>
      <c r="DS236" s="5">
        <v>50859</v>
      </c>
      <c r="DT236" s="6">
        <f t="shared" si="76"/>
        <v>19.915775749674054</v>
      </c>
      <c r="DU236" s="7">
        <f>_xlfn.XLOOKUP(DU$1&amp;"|"&amp;TEXT($C236,"yyyymmdd"), RRPS_ALL[Key], RRPS_ALL[Yield to Maturity], "")</f>
        <v>-0.41807100000000003</v>
      </c>
      <c r="DV236" s="6">
        <f>_xlfn.XLOOKUP(DV$1&amp;"|"&amp;TEXT($C236,"yyyymmdd"), RRPS_ALL[Key], RRPS_ALL[Mid Price], "")</f>
        <v>112.2135</v>
      </c>
      <c r="DW236" s="6">
        <f>_xlfn.XLOOKUP(DW$1&amp;"|"&amp;TEXT($C236,"yyyymmdd"), RRPS_ALL[Key], RRPS_ALL[Mid Yield], "")</f>
        <v>-0.43297000000000002</v>
      </c>
      <c r="DX236" s="6">
        <f>_xlfn.XLOOKUP(DX$1&amp;"|"&amp;TEXT($C236,"yyyymmdd"), RRPS_ALL[Key], RRPS_ALL[Dirty Mid], "")</f>
        <v>115.441278</v>
      </c>
      <c r="DY236" s="6">
        <f>_xlfn.XLOOKUP(DY$1&amp;"|"&amp;TEXT($C236,"yyyymmdd"), RRPS_ALL[Key], RRPS_ALL[Clean Price Mid], "")</f>
        <v>112.2135</v>
      </c>
      <c r="DZ236" s="6">
        <v>3.5000000000000003E-2</v>
      </c>
      <c r="EA236" s="5">
        <v>44713</v>
      </c>
      <c r="EB236" s="6">
        <f t="shared" si="67"/>
        <v>3.0882956878850103</v>
      </c>
      <c r="EC236" s="7">
        <f>_xlfn.XLOOKUP(EC$1&amp;"|"&amp;TEXT($C236,"yyyymmdd"), RRPS_ALL[Key], RRPS_ALL[Yield to Maturity], "")</f>
        <v>0.50403200000000004</v>
      </c>
      <c r="ED236" s="6">
        <f>_xlfn.XLOOKUP(ED$1&amp;"|"&amp;TEXT($C236,"yyyymmdd"), RRPS_ALL[Key], RRPS_ALL[Mid Price], "")</f>
        <v>122.327</v>
      </c>
      <c r="EE236" s="6">
        <f>_xlfn.XLOOKUP(EE$1&amp;"|"&amp;TEXT($C236,"yyyymmdd"), RRPS_ALL[Key], RRPS_ALL[Mid Yield], "")</f>
        <v>0.48399399999999998</v>
      </c>
      <c r="EF236" s="6">
        <f>_xlfn.XLOOKUP(EF$1&amp;"|"&amp;TEXT($C236,"yyyymmdd"), RRPS_ALL[Key], RRPS_ALL[Dirty Mid], "")</f>
        <v>124.402</v>
      </c>
      <c r="EG236" s="6">
        <f>_xlfn.XLOOKUP(EG$1&amp;"|"&amp;TEXT($C236,"yyyymmdd"), RRPS_ALL[Key], RRPS_ALL[Clean Price Mid], "")</f>
        <v>122.327</v>
      </c>
      <c r="EH236" s="6">
        <v>2.2499999999999999E-2</v>
      </c>
      <c r="EI236" s="5">
        <v>48366</v>
      </c>
      <c r="EJ236" s="6">
        <f t="shared" si="77"/>
        <v>13.088384825967932</v>
      </c>
      <c r="EK236" s="7">
        <f>_xlfn.XLOOKUP(EK$1&amp;"|"&amp;TEXT($C236,"yyyymmdd"), RRPS_ALL[Key], RRPS_ALL[Yield to Maturity], "")</f>
        <v>-0.29070099999999999</v>
      </c>
      <c r="EL236" s="6">
        <f>_xlfn.XLOOKUP(EL$1&amp;"|"&amp;TEXT($C236,"yyyymmdd"), RRPS_ALL[Key], RRPS_ALL[Mid Price], "")</f>
        <v>108.22199999999999</v>
      </c>
      <c r="EM236" s="6">
        <f>_xlfn.XLOOKUP(EM$1&amp;"|"&amp;TEXT($C236,"yyyymmdd"), RRPS_ALL[Key], RRPS_ALL[Mid Yield], "")</f>
        <v>-0.30071300000000001</v>
      </c>
      <c r="EN236" s="6">
        <f>_xlfn.XLOOKUP(EN$1&amp;"|"&amp;TEXT($C236,"yyyymmdd"), RRPS_ALL[Key], RRPS_ALL[Dirty Mid], "")</f>
        <v>108.930333</v>
      </c>
      <c r="EO236" s="6">
        <f>_xlfn.XLOOKUP(EO$1&amp;"|"&amp;TEXT($C236,"yyyymmdd"), RRPS_ALL[Key], RRPS_ALL[Clean Price Mid], "")</f>
        <v>108.22199999999999</v>
      </c>
      <c r="EP236" s="6">
        <v>1.4999999999999999E-2</v>
      </c>
      <c r="EQ236" s="5">
        <v>45243</v>
      </c>
      <c r="ER236" s="6">
        <f t="shared" si="73"/>
        <v>4.5399780941949617</v>
      </c>
      <c r="ES236" s="7">
        <f>_xlfn.XLOOKUP(ES$1&amp;"|"&amp;TEXT($C236,"yyyymmdd"), RRPS_ALL[Key], RRPS_ALL[Yield to Maturity], "")</f>
        <v>-0.11496199999999999</v>
      </c>
      <c r="ET236" s="6">
        <f>_xlfn.XLOOKUP(ET$1&amp;"|"&amp;TEXT($C236,"yyyymmdd"), RRPS_ALL[Key], RRPS_ALL[Mid Price], "")</f>
        <v>115.9015</v>
      </c>
      <c r="EU236" s="6">
        <f>_xlfn.XLOOKUP(EU$1&amp;"|"&amp;TEXT($C236,"yyyymmdd"), RRPS_ALL[Key], RRPS_ALL[Mid Yield], "")</f>
        <v>-0.12736900000000001</v>
      </c>
      <c r="EV236" s="6">
        <f>_xlfn.XLOOKUP(EV$1&amp;"|"&amp;TEXT($C236,"yyyymmdd"), RRPS_ALL[Key], RRPS_ALL[Dirty Mid], "")</f>
        <v>118.339</v>
      </c>
      <c r="EW236" s="6">
        <f>_xlfn.XLOOKUP(EW$1&amp;"|"&amp;TEXT($C236,"yyyymmdd"), RRPS_ALL[Key], RRPS_ALL[Clean Price Mid], "")</f>
        <v>115.9015</v>
      </c>
      <c r="EX236" s="6">
        <v>2.5000000000000001E-2</v>
      </c>
      <c r="EY236" s="5">
        <v>45789</v>
      </c>
      <c r="EZ236" s="6">
        <f t="shared" si="68"/>
        <v>6.0336331638639029</v>
      </c>
      <c r="FA236" s="7">
        <f>_xlfn.XLOOKUP(FA$1&amp;"|"&amp;TEXT($C236,"yyyymmdd"), RRPS_ALL[Key], RRPS_ALL[Yield to Maturity], "")</f>
        <v>4.4942999999999997E-2</v>
      </c>
      <c r="FB236" s="6">
        <f>_xlfn.XLOOKUP(FB$1&amp;"|"&amp;TEXT($C236,"yyyymmdd"), RRPS_ALL[Key], RRPS_ALL[Mid Price], "")</f>
        <v>107.251</v>
      </c>
      <c r="FC236" s="6">
        <f>_xlfn.XLOOKUP(FC$1&amp;"|"&amp;TEXT($C236,"yyyymmdd"), RRPS_ALL[Key], RRPS_ALL[Mid Yield], "")</f>
        <v>3.4969E-2</v>
      </c>
      <c r="FD236" s="6">
        <f>_xlfn.XLOOKUP(FD$1&amp;"|"&amp;TEXT($C236,"yyyymmdd"), RRPS_ALL[Key], RRPS_ALL[Dirty Mid], "")</f>
        <v>107.726</v>
      </c>
      <c r="FE236" s="6">
        <f>_xlfn.XLOOKUP(FE$1&amp;"|"&amp;TEXT($C236,"yyyymmdd"), RRPS_ALL[Key], RRPS_ALL[Clean Price Mid], "")</f>
        <v>107.251</v>
      </c>
      <c r="FF236" s="6">
        <v>0.01</v>
      </c>
      <c r="FG236" s="5">
        <v>46338</v>
      </c>
      <c r="FH236" s="6">
        <f t="shared" si="72"/>
        <v>7.5373032169746752</v>
      </c>
      <c r="FI236" s="7">
        <f>_xlfn.XLOOKUP(FI$1&amp;"|"&amp;TEXT($C236,"yyyymmdd"), RRPS_ALL[Key], RRPS_ALL[Yield to Maturity], "")</f>
        <v>0.175014</v>
      </c>
      <c r="FJ236" s="6">
        <f>_xlfn.XLOOKUP(FJ$1&amp;"|"&amp;TEXT($C236,"yyyymmdd"), RRPS_ALL[Key], RRPS_ALL[Mid Price], "")</f>
        <v>105.259</v>
      </c>
      <c r="FK236" s="6">
        <f>_xlfn.XLOOKUP(FK$1&amp;"|"&amp;TEXT($C236,"yyyymmdd"), RRPS_ALL[Key], RRPS_ALL[Mid Yield], "")</f>
        <v>0.162526</v>
      </c>
      <c r="FL236" s="6">
        <f>_xlfn.XLOOKUP(FL$1&amp;"|"&amp;TEXT($C236,"yyyymmdd"), RRPS_ALL[Key], RRPS_ALL[Dirty Mid], "")</f>
        <v>105.99025</v>
      </c>
      <c r="FM236" s="6">
        <f>_xlfn.XLOOKUP(FM$1&amp;"|"&amp;TEXT($C236,"yyyymmdd"), RRPS_ALL[Key], RRPS_ALL[Clean Price Mid], "")</f>
        <v>105.259</v>
      </c>
      <c r="FN236" s="6">
        <v>7.4999999999999997E-3</v>
      </c>
      <c r="FO236" s="5">
        <v>46885</v>
      </c>
      <c r="FP236" s="6">
        <f t="shared" si="70"/>
        <v>9.0336709553791401</v>
      </c>
      <c r="FQ236" s="7">
        <f>_xlfn.XLOOKUP(FQ$1&amp;"|"&amp;TEXT($C236,"yyyymmdd"), RRPS_ALL[Key], RRPS_ALL[Yield to Maturity], "")</f>
        <v>0.32000899999999999</v>
      </c>
      <c r="FR236" s="6">
        <f>_xlfn.XLOOKUP(FR$1&amp;"|"&amp;TEXT($C236,"yyyymmdd"), RRPS_ALL[Key], RRPS_ALL[Mid Price], "")</f>
        <v>104.602</v>
      </c>
      <c r="FS236" s="6">
        <f>_xlfn.XLOOKUP(FS$1&amp;"|"&amp;TEXT($C236,"yyyymmdd"), RRPS_ALL[Key], RRPS_ALL[Mid Yield], "")</f>
        <v>0.305006</v>
      </c>
      <c r="FT236" s="6">
        <f>_xlfn.XLOOKUP(FT$1&amp;"|"&amp;TEXT($C236,"yyyymmdd"), RRPS_ALL[Key], RRPS_ALL[Dirty Mid], "")</f>
        <v>104.95825000000001</v>
      </c>
      <c r="FU236" s="6">
        <f>_xlfn.XLOOKUP(FU$1&amp;"|"&amp;TEXT($C236,"yyyymmdd"), RRPS_ALL[Key], RRPS_ALL[Clean Price Mid], "")</f>
        <v>104.602</v>
      </c>
      <c r="FV236" s="6">
        <v>7.4999999999999997E-3</v>
      </c>
      <c r="FW236" s="5">
        <v>47434</v>
      </c>
      <c r="FX236" s="6">
        <f t="shared" si="74"/>
        <v>10.537332005973122</v>
      </c>
      <c r="FY236" s="7" t="str">
        <f>_xlfn.XLOOKUP(FY$1&amp;"|"&amp;TEXT($C236,"yyyymmdd"), RRPS_ALL[Key], RRPS_ALL[Yield to Maturity], "")</f>
        <v/>
      </c>
      <c r="FZ236" s="6" t="str">
        <f>_xlfn.XLOOKUP(FZ$1&amp;"|"&amp;TEXT($C236,"yyyymmdd"), RRPS_ALL[Key], RRPS_ALL[Mid Price], "")</f>
        <v/>
      </c>
      <c r="GA236" s="6" t="str">
        <f>_xlfn.XLOOKUP(GA$1&amp;"|"&amp;TEXT($C236,"yyyymmdd"), RRPS_ALL[Key], RRPS_ALL[Mid Yield], "")</f>
        <v/>
      </c>
      <c r="GB236" s="6" t="str">
        <f>_xlfn.XLOOKUP(GB$1&amp;"|"&amp;TEXT($C236,"yyyymmdd"), RRPS_ALL[Key], RRPS_ALL[Dirty Mid], "")</f>
        <v/>
      </c>
      <c r="GC236" s="6" t="str">
        <f>_xlfn.XLOOKUP(GC$1&amp;"|"&amp;TEXT($C236,"yyyymmdd"), RRPS_ALL[Key], RRPS_ALL[Clean Price Mid], "")</f>
        <v/>
      </c>
      <c r="GD236" s="6"/>
      <c r="GE236" s="6"/>
      <c r="GF236" s="6"/>
      <c r="GG236" s="7" t="str">
        <f>_xlfn.XLOOKUP(GG$1&amp;"|"&amp;TEXT($C236,"yyyymmdd"), RRPS_ALL[Key], RRPS_ALL[Yield to Maturity], "")</f>
        <v/>
      </c>
      <c r="GH236" s="6" t="str">
        <f>_xlfn.XLOOKUP(GH$1&amp;"|"&amp;TEXT($C236,"yyyymmdd"), RRPS_ALL[Key], RRPS_ALL[Mid Price], "")</f>
        <v/>
      </c>
      <c r="GI236" s="6" t="str">
        <f>_xlfn.XLOOKUP(GI$1&amp;"|"&amp;TEXT($C236,"yyyymmdd"), RRPS_ALL[Key], RRPS_ALL[Mid Yield], "")</f>
        <v/>
      </c>
      <c r="GJ236" s="6" t="str">
        <f>_xlfn.XLOOKUP(GJ$1&amp;"|"&amp;TEXT($C236,"yyyymmdd"), RRPS_ALL[Key], RRPS_ALL[Dirty Mid], "")</f>
        <v/>
      </c>
      <c r="GK236" s="6" t="str">
        <f>_xlfn.XLOOKUP(GK$1&amp;"|"&amp;TEXT($C236,"yyyymmdd"), RRPS_ALL[Key], RRPS_ALL[Clean Price Mid], "")</f>
        <v/>
      </c>
      <c r="GL236" s="6"/>
      <c r="GM236" s="6"/>
      <c r="GN236" s="6"/>
      <c r="GO236" s="7" t="str">
        <f>_xlfn.XLOOKUP(GO$1&amp;"|"&amp;TEXT($C236,"yyyymmdd"), RRPS_ALL[Key], RRPS_ALL[Yield to Maturity], "")</f>
        <v/>
      </c>
      <c r="GP236" s="6" t="str">
        <f>_xlfn.XLOOKUP(GP$1&amp;"|"&amp;TEXT($C236,"yyyymmdd"), RRPS_ALL[Key], RRPS_ALL[Mid Price], "")</f>
        <v/>
      </c>
      <c r="GQ236" s="6" t="str">
        <f>_xlfn.XLOOKUP(GQ$1&amp;"|"&amp;TEXT($C236,"yyyymmdd"), RRPS_ALL[Key], RRPS_ALL[Mid Yield], "")</f>
        <v/>
      </c>
      <c r="GR236" s="6" t="str">
        <f>_xlfn.XLOOKUP(GR$1&amp;"|"&amp;TEXT($C236,"yyyymmdd"), RRPS_ALL[Key], RRPS_ALL[Dirty Mid], "")</f>
        <v/>
      </c>
      <c r="GS236" s="6" t="str">
        <f>_xlfn.XLOOKUP(GS$1&amp;"|"&amp;TEXT($C236,"yyyymmdd"), RRPS_ALL[Key], RRPS_ALL[Clean Price Mid], "")</f>
        <v/>
      </c>
      <c r="GT236" s="6"/>
      <c r="GU236" s="6"/>
      <c r="GV236" s="6"/>
      <c r="GW236" s="7" t="str">
        <f>_xlfn.XLOOKUP(GW$1&amp;"|"&amp;TEXT($C236,"yyyymmdd"), RRPS_ALL[Key], RRPS_ALL[Yield to Maturity], "")</f>
        <v/>
      </c>
      <c r="GX236" s="6" t="str">
        <f>_xlfn.XLOOKUP(GX$1&amp;"|"&amp;TEXT($C236,"yyyymmdd"), RRPS_ALL[Key], RRPS_ALL[Mid Price], "")</f>
        <v/>
      </c>
      <c r="GY236" s="6" t="str">
        <f>_xlfn.XLOOKUP(GY$1&amp;"|"&amp;TEXT($C236,"yyyymmdd"), RRPS_ALL[Key], RRPS_ALL[Mid Yield], "")</f>
        <v/>
      </c>
      <c r="GZ236" s="6" t="str">
        <f>_xlfn.XLOOKUP(GZ$1&amp;"|"&amp;TEXT($C236,"yyyymmdd"), RRPS_ALL[Key], RRPS_ALL[Dirty Mid], "")</f>
        <v/>
      </c>
      <c r="HA236" s="6" t="str">
        <f>_xlfn.XLOOKUP(HA$1&amp;"|"&amp;TEXT($C236,"yyyymmdd"), RRPS_ALL[Key], RRPS_ALL[Clean Price Mid], "")</f>
        <v/>
      </c>
      <c r="HB236" s="6"/>
      <c r="HC236" s="6"/>
      <c r="HD236" s="6"/>
    </row>
    <row r="237" spans="1:212" x14ac:dyDescent="0.2">
      <c r="A237">
        <v>2019</v>
      </c>
      <c r="B237">
        <v>5</v>
      </c>
      <c r="C237" s="5">
        <f t="shared" si="63"/>
        <v>43616</v>
      </c>
      <c r="D237" s="6">
        <v>-1</v>
      </c>
      <c r="E237" s="7" t="str">
        <f>_xlfn.XLOOKUP(E$1&amp;"|"&amp;TEXT($C237,"yyyymmdd"), RRPS_ALL[Key], RRPS_ALL[Yield to Maturity], "")</f>
        <v/>
      </c>
      <c r="F237" s="6" t="str">
        <f>_xlfn.XLOOKUP(F$1&amp;"|"&amp;TEXT($C237,"yyyymmdd"), RRPS_ALL[Key], RRPS_ALL[Mid Price], "")</f>
        <v/>
      </c>
      <c r="G237" s="6" t="str">
        <f>_xlfn.XLOOKUP(G$1&amp;"|"&amp;TEXT($C237,"yyyymmdd"), RRPS_ALL[Key], RRPS_ALL[Mid Yield], "")</f>
        <v/>
      </c>
      <c r="H237" s="6" t="str">
        <f>_xlfn.XLOOKUP(H$1&amp;"|"&amp;TEXT($C237,"yyyymmdd"), RRPS_ALL[Key], RRPS_ALL[Dirty Mid], "")</f>
        <v/>
      </c>
      <c r="I237" s="6" t="str">
        <f>_xlfn.XLOOKUP(I$1&amp;"|"&amp;TEXT($C237,"yyyymmdd"), RRPS_ALL[Key], RRPS_ALL[Clean Price Mid], "")</f>
        <v/>
      </c>
      <c r="J237" s="6"/>
      <c r="K237" s="6"/>
      <c r="L237" s="6"/>
      <c r="M237" s="7" t="str">
        <f>_xlfn.XLOOKUP(M$1&amp;"|"&amp;TEXT($C237,"yyyymmdd"), RRPS_ALL[Key], RRPS_ALL[Yield to Maturity], "")</f>
        <v/>
      </c>
      <c r="N237" s="6" t="str">
        <f>_xlfn.XLOOKUP(N$1&amp;"|"&amp;TEXT($C237,"yyyymmdd"), RRPS_ALL[Key], RRPS_ALL[Mid Price], "")</f>
        <v/>
      </c>
      <c r="O237" s="6" t="str">
        <f>_xlfn.XLOOKUP(O$1&amp;"|"&amp;TEXT($C237,"yyyymmdd"), RRPS_ALL[Key], RRPS_ALL[Mid Yield], "")</f>
        <v/>
      </c>
      <c r="P237" s="6" t="str">
        <f>_xlfn.XLOOKUP(P$1&amp;"|"&amp;TEXT($C237,"yyyymmdd"), RRPS_ALL[Key], RRPS_ALL[Dirty Mid], "")</f>
        <v/>
      </c>
      <c r="Q237" s="6" t="str">
        <f>_xlfn.XLOOKUP(Q$1&amp;"|"&amp;TEXT($C237,"yyyymmdd"), RRPS_ALL[Key], RRPS_ALL[Clean Price Mid], "")</f>
        <v/>
      </c>
      <c r="R237" s="6"/>
      <c r="S237" s="6"/>
      <c r="T237" s="6"/>
      <c r="U237" s="7" t="str">
        <f>_xlfn.XLOOKUP(U$1&amp;"|"&amp;TEXT($C237,"yyyymmdd"), RRPS_ALL[Key], RRPS_ALL[Yield to Maturity], "")</f>
        <v/>
      </c>
      <c r="V237" s="6" t="str">
        <f>_xlfn.XLOOKUP(V$1&amp;"|"&amp;TEXT($C237,"yyyymmdd"), RRPS_ALL[Key], RRPS_ALL[Mid Price], "")</f>
        <v/>
      </c>
      <c r="W237" s="6" t="str">
        <f>_xlfn.XLOOKUP(W$1&amp;"|"&amp;TEXT($C237,"yyyymmdd"), RRPS_ALL[Key], RRPS_ALL[Mid Yield], "")</f>
        <v/>
      </c>
      <c r="X237" s="6" t="str">
        <f>_xlfn.XLOOKUP(X$1&amp;"|"&amp;TEXT($C237,"yyyymmdd"), RRPS_ALL[Key], RRPS_ALL[Dirty Mid], "")</f>
        <v/>
      </c>
      <c r="Y237" s="6" t="str">
        <f>_xlfn.XLOOKUP(Y$1&amp;"|"&amp;TEXT($C237,"yyyymmdd"), RRPS_ALL[Key], RRPS_ALL[Clean Price Mid], "")</f>
        <v/>
      </c>
      <c r="Z237" s="6"/>
      <c r="AA237" s="6"/>
      <c r="AB237" s="6"/>
      <c r="AC237" s="7" t="str">
        <f>_xlfn.XLOOKUP(AC$1&amp;"|"&amp;TEXT($C237,"yyyymmdd"), RRPS_ALL[Key], RRPS_ALL[Yield to Maturity], "")</f>
        <v/>
      </c>
      <c r="AD237" s="6" t="str">
        <f>_xlfn.XLOOKUP(AD$1&amp;"|"&amp;TEXT($C237,"yyyymmdd"), RRPS_ALL[Key], RRPS_ALL[Mid Price], "")</f>
        <v/>
      </c>
      <c r="AE237" s="6" t="str">
        <f>_xlfn.XLOOKUP(AE$1&amp;"|"&amp;TEXT($C237,"yyyymmdd"), RRPS_ALL[Key], RRPS_ALL[Mid Yield], "")</f>
        <v/>
      </c>
      <c r="AF237" s="6" t="str">
        <f>_xlfn.XLOOKUP(AF$1&amp;"|"&amp;TEXT($C237,"yyyymmdd"), RRPS_ALL[Key], RRPS_ALL[Dirty Mid], "")</f>
        <v/>
      </c>
      <c r="AG237" s="6" t="str">
        <f>_xlfn.XLOOKUP(AG$1&amp;"|"&amp;TEXT($C237,"yyyymmdd"), RRPS_ALL[Key], RRPS_ALL[Clean Price Mid], "")</f>
        <v/>
      </c>
      <c r="AH237" s="6"/>
      <c r="AI237" s="6"/>
      <c r="AJ237" s="6"/>
      <c r="AK237" s="7" t="str">
        <f>_xlfn.XLOOKUP(AK$1&amp;"|"&amp;TEXT($C237,"yyyymmdd"), RRPS_ALL[Key], RRPS_ALL[Yield to Maturity], "")</f>
        <v/>
      </c>
      <c r="AL237" s="6" t="str">
        <f>_xlfn.XLOOKUP(AL$1&amp;"|"&amp;TEXT($C237,"yyyymmdd"), RRPS_ALL[Key], RRPS_ALL[Mid Price], "")</f>
        <v/>
      </c>
      <c r="AM237" s="6" t="str">
        <f>_xlfn.XLOOKUP(AM$1&amp;"|"&amp;TEXT($C237,"yyyymmdd"), RRPS_ALL[Key], RRPS_ALL[Mid Yield], "")</f>
        <v/>
      </c>
      <c r="AN237" s="6" t="str">
        <f>_xlfn.XLOOKUP(AN$1&amp;"|"&amp;TEXT($C237,"yyyymmdd"), RRPS_ALL[Key], RRPS_ALL[Dirty Mid], "")</f>
        <v/>
      </c>
      <c r="AO237" s="6" t="str">
        <f>_xlfn.XLOOKUP(AO$1&amp;"|"&amp;TEXT($C237,"yyyymmdd"), RRPS_ALL[Key], RRPS_ALL[Clean Price Mid], "")</f>
        <v/>
      </c>
      <c r="AP237" s="6"/>
      <c r="AQ237" s="6"/>
      <c r="AR237" s="6"/>
      <c r="AS237" s="7" t="str">
        <f>_xlfn.XLOOKUP(AS$1&amp;"|"&amp;TEXT($C237,"yyyymmdd"), RRPS_ALL[Key], RRPS_ALL[Yield to Maturity], "")</f>
        <v/>
      </c>
      <c r="AT237" s="6" t="str">
        <f>_xlfn.XLOOKUP(AT$1&amp;"|"&amp;TEXT($C237,"yyyymmdd"), RRPS_ALL[Key], RRPS_ALL[Mid Price], "")</f>
        <v/>
      </c>
      <c r="AU237" s="6" t="str">
        <f>_xlfn.XLOOKUP(AU$1&amp;"|"&amp;TEXT($C237,"yyyymmdd"), RRPS_ALL[Key], RRPS_ALL[Mid Yield], "")</f>
        <v/>
      </c>
      <c r="AV237" s="6" t="str">
        <f>_xlfn.XLOOKUP(AV$1&amp;"|"&amp;TEXT($C237,"yyyymmdd"), RRPS_ALL[Key], RRPS_ALL[Dirty Mid], "")</f>
        <v/>
      </c>
      <c r="AW237" s="6" t="str">
        <f>_xlfn.XLOOKUP(AW$1&amp;"|"&amp;TEXT($C237,"yyyymmdd"), RRPS_ALL[Key], RRPS_ALL[Clean Price Mid], "")</f>
        <v/>
      </c>
      <c r="AX237" s="6"/>
      <c r="AY237" s="6"/>
      <c r="AZ237" s="6"/>
      <c r="BA237" s="7" t="str">
        <f>_xlfn.XLOOKUP(BA$1&amp;"|"&amp;TEXT($C237,"yyyymmdd"), RRPS_ALL[Key], RRPS_ALL[Yield to Maturity], "")</f>
        <v/>
      </c>
      <c r="BB237" s="6" t="str">
        <f>_xlfn.XLOOKUP(BB$1&amp;"|"&amp;TEXT($C237,"yyyymmdd"), RRPS_ALL[Key], RRPS_ALL[Mid Price], "")</f>
        <v/>
      </c>
      <c r="BC237" s="6" t="str">
        <f>_xlfn.XLOOKUP(BC$1&amp;"|"&amp;TEXT($C237,"yyyymmdd"), RRPS_ALL[Key], RRPS_ALL[Mid Yield], "")</f>
        <v/>
      </c>
      <c r="BD237" s="6" t="str">
        <f>_xlfn.XLOOKUP(BD$1&amp;"|"&amp;TEXT($C237,"yyyymmdd"), RRPS_ALL[Key], RRPS_ALL[Dirty Mid], "")</f>
        <v/>
      </c>
      <c r="BE237" s="6" t="str">
        <f>_xlfn.XLOOKUP(BE$1&amp;"|"&amp;TEXT($C237,"yyyymmdd"), RRPS_ALL[Key], RRPS_ALL[Clean Price Mid], "")</f>
        <v/>
      </c>
      <c r="BF237" s="6"/>
      <c r="BG237" s="6"/>
      <c r="BH237" s="6"/>
      <c r="BI237" s="7" t="str">
        <f>_xlfn.XLOOKUP(BI$1&amp;"|"&amp;TEXT($C237,"yyyymmdd"), RRPS_ALL[Key], RRPS_ALL[Yield to Maturity], "")</f>
        <v/>
      </c>
      <c r="BJ237" s="6" t="str">
        <f>_xlfn.XLOOKUP(BJ$1&amp;"|"&amp;TEXT($C237,"yyyymmdd"), RRPS_ALL[Key], RRPS_ALL[Mid Price], "")</f>
        <v/>
      </c>
      <c r="BK237" s="6" t="str">
        <f>_xlfn.XLOOKUP(BK$1&amp;"|"&amp;TEXT($C237,"yyyymmdd"), RRPS_ALL[Key], RRPS_ALL[Mid Yield], "")</f>
        <v/>
      </c>
      <c r="BL237" s="6" t="str">
        <f>_xlfn.XLOOKUP(BL$1&amp;"|"&amp;TEXT($C237,"yyyymmdd"), RRPS_ALL[Key], RRPS_ALL[Dirty Mid], "")</f>
        <v/>
      </c>
      <c r="BM237" s="6" t="str">
        <f>_xlfn.XLOOKUP(BM$1&amp;"|"&amp;TEXT($C237,"yyyymmdd"), RRPS_ALL[Key], RRPS_ALL[Clean Price Mid], "")</f>
        <v/>
      </c>
      <c r="BN237" s="6"/>
      <c r="BO237" s="6"/>
      <c r="BP237" s="6"/>
      <c r="BQ237" s="7">
        <f>_xlfn.XLOOKUP(BQ$1&amp;"|"&amp;TEXT($C237,"yyyymmdd"), RRPS_ALL[Key], RRPS_ALL[Yield to Maturity], "")</f>
        <v>-0.56532000000000004</v>
      </c>
      <c r="BR237" s="6">
        <f>_xlfn.XLOOKUP(BR$1&amp;"|"&amp;TEXT($C237,"yyyymmdd"), RRPS_ALL[Key], RRPS_ALL[Mid Price], "")</f>
        <v>108.38</v>
      </c>
      <c r="BS237" s="6">
        <f>_xlfn.XLOOKUP(BS$1&amp;"|"&amp;TEXT($C237,"yyyymmdd"), RRPS_ALL[Key], RRPS_ALL[Mid Yield], "")</f>
        <v>-0.575237</v>
      </c>
      <c r="BT237" s="6">
        <f>_xlfn.XLOOKUP(BT$1&amp;"|"&amp;TEXT($C237,"yyyymmdd"), RRPS_ALL[Key], RRPS_ALL[Dirty Mid], "")</f>
        <v>110.921667</v>
      </c>
      <c r="BU237" s="6">
        <f>_xlfn.XLOOKUP(BU$1&amp;"|"&amp;TEXT($C237,"yyyymmdd"), RRPS_ALL[Key], RRPS_ALL[Clean Price Mid], "")</f>
        <v>108.38</v>
      </c>
      <c r="BV237" s="6">
        <v>0.05</v>
      </c>
      <c r="BW237" s="5">
        <v>44166</v>
      </c>
      <c r="BX237" s="6">
        <f t="shared" si="69"/>
        <v>1.5047879616963065</v>
      </c>
      <c r="BY237" s="7" t="str">
        <f>_xlfn.XLOOKUP(BY$1&amp;"|"&amp;TEXT($C237,"yyyymmdd"), RRPS_ALL[Key], RRPS_ALL[Yield to Maturity], "")</f>
        <v/>
      </c>
      <c r="BZ237" s="6" t="str">
        <f>_xlfn.XLOOKUP(BZ$1&amp;"|"&amp;TEXT($C237,"yyyymmdd"), RRPS_ALL[Key], RRPS_ALL[Mid Price], "")</f>
        <v/>
      </c>
      <c r="CA237" s="6" t="str">
        <f>_xlfn.XLOOKUP(CA$1&amp;"|"&amp;TEXT($C237,"yyyymmdd"), RRPS_ALL[Key], RRPS_ALL[Mid Yield], "")</f>
        <v/>
      </c>
      <c r="CB237" s="6" t="str">
        <f>_xlfn.XLOOKUP(CB$1&amp;"|"&amp;TEXT($C237,"yyyymmdd"), RRPS_ALL[Key], RRPS_ALL[Dirty Mid], "")</f>
        <v/>
      </c>
      <c r="CC237" s="6" t="str">
        <f>_xlfn.XLOOKUP(CC$1&amp;"|"&amp;TEXT($C237,"yyyymmdd"), RRPS_ALL[Key], RRPS_ALL[Clean Price Mid], "")</f>
        <v/>
      </c>
      <c r="CD237" s="6"/>
      <c r="CE237" s="6"/>
      <c r="CF237" s="6"/>
      <c r="CG237" s="7" t="str">
        <f>_xlfn.XLOOKUP(CG$1&amp;"|"&amp;TEXT($C237,"yyyymmdd"), RRPS_ALL[Key], RRPS_ALL[Yield to Maturity], "")</f>
        <v/>
      </c>
      <c r="CH237" s="6" t="str">
        <f>_xlfn.XLOOKUP(CH$1&amp;"|"&amp;TEXT($C237,"yyyymmdd"), RRPS_ALL[Key], RRPS_ALL[Mid Price], "")</f>
        <v/>
      </c>
      <c r="CI237" s="6" t="str">
        <f>_xlfn.XLOOKUP(CI$1&amp;"|"&amp;TEXT($C237,"yyyymmdd"), RRPS_ALL[Key], RRPS_ALL[Mid Yield], "")</f>
        <v/>
      </c>
      <c r="CJ237" s="6" t="str">
        <f>_xlfn.XLOOKUP(CJ$1&amp;"|"&amp;TEXT($C237,"yyyymmdd"), RRPS_ALL[Key], RRPS_ALL[Dirty Mid], "")</f>
        <v/>
      </c>
      <c r="CK237" s="6" t="str">
        <f>_xlfn.XLOOKUP(CK$1&amp;"|"&amp;TEXT($C237,"yyyymmdd"), RRPS_ALL[Key], RRPS_ALL[Clean Price Mid], "")</f>
        <v/>
      </c>
      <c r="CL237" s="6"/>
      <c r="CM237" s="6"/>
      <c r="CN237" s="6"/>
      <c r="CO237" s="7" t="str">
        <f>_xlfn.XLOOKUP(CO$1&amp;"|"&amp;TEXT($C237,"yyyymmdd"), RRPS_ALL[Key], RRPS_ALL[Yield to Maturity], "")</f>
        <v/>
      </c>
      <c r="CP237" s="6" t="str">
        <f>_xlfn.XLOOKUP(CP$1&amp;"|"&amp;TEXT($C237,"yyyymmdd"), RRPS_ALL[Key], RRPS_ALL[Mid Price], "")</f>
        <v/>
      </c>
      <c r="CQ237" s="6" t="str">
        <f>_xlfn.XLOOKUP(CQ$1&amp;"|"&amp;TEXT($C237,"yyyymmdd"), RRPS_ALL[Key], RRPS_ALL[Mid Yield], "")</f>
        <v/>
      </c>
      <c r="CR237" s="6" t="str">
        <f>_xlfn.XLOOKUP(CR$1&amp;"|"&amp;TEXT($C237,"yyyymmdd"), RRPS_ALL[Key], RRPS_ALL[Dirty Mid], "")</f>
        <v/>
      </c>
      <c r="CS237" s="6" t="str">
        <f>_xlfn.XLOOKUP(CS$1&amp;"|"&amp;TEXT($C237,"yyyymmdd"), RRPS_ALL[Key], RRPS_ALL[Clean Price Mid], "")</f>
        <v/>
      </c>
      <c r="CT237" s="6"/>
      <c r="CU237" s="6"/>
      <c r="CV237" s="6"/>
      <c r="CW237" s="7" t="str">
        <f>_xlfn.XLOOKUP(CW$1&amp;"|"&amp;TEXT($C237,"yyyymmdd"), RRPS_ALL[Key], RRPS_ALL[Yield to Maturity], "")</f>
        <v/>
      </c>
      <c r="CX237" s="6" t="str">
        <f>_xlfn.XLOOKUP(CX$1&amp;"|"&amp;TEXT($C237,"yyyymmdd"), RRPS_ALL[Key], RRPS_ALL[Mid Price], "")</f>
        <v/>
      </c>
      <c r="CY237" s="6" t="str">
        <f>_xlfn.XLOOKUP(CY$1&amp;"|"&amp;TEXT($C237,"yyyymmdd"), RRPS_ALL[Key], RRPS_ALL[Mid Yield], "")</f>
        <v/>
      </c>
      <c r="CZ237" s="6" t="str">
        <f>_xlfn.XLOOKUP(CZ$1&amp;"|"&amp;TEXT($C237,"yyyymmdd"), RRPS_ALL[Key], RRPS_ALL[Dirty Mid], "")</f>
        <v/>
      </c>
      <c r="DA237" s="6" t="str">
        <f>_xlfn.XLOOKUP(DA$1&amp;"|"&amp;TEXT($C237,"yyyymmdd"), RRPS_ALL[Key], RRPS_ALL[Clean Price Mid], "")</f>
        <v/>
      </c>
      <c r="DB237" s="6"/>
      <c r="DC237" s="6"/>
      <c r="DD237" s="6"/>
      <c r="DE237" s="7" t="str">
        <f>_xlfn.XLOOKUP(DE$1&amp;"|"&amp;TEXT($C237,"yyyymmdd"), RRPS_ALL[Key], RRPS_ALL[Yield to Maturity], "")</f>
        <v/>
      </c>
      <c r="DF237" s="6" t="str">
        <f>_xlfn.XLOOKUP(DF$1&amp;"|"&amp;TEXT($C237,"yyyymmdd"), RRPS_ALL[Key], RRPS_ALL[Mid Price], "")</f>
        <v/>
      </c>
      <c r="DG237" s="6" t="str">
        <f>_xlfn.XLOOKUP(DG$1&amp;"|"&amp;TEXT($C237,"yyyymmdd"), RRPS_ALL[Key], RRPS_ALL[Mid Yield], "")</f>
        <v/>
      </c>
      <c r="DH237" s="6" t="str">
        <f>_xlfn.XLOOKUP(DH$1&amp;"|"&amp;TEXT($C237,"yyyymmdd"), RRPS_ALL[Key], RRPS_ALL[Dirty Mid], "")</f>
        <v/>
      </c>
      <c r="DI237" s="6" t="str">
        <f>_xlfn.XLOOKUP(DI$1&amp;"|"&amp;TEXT($C237,"yyyymmdd"), RRPS_ALL[Key], RRPS_ALL[Clean Price Mid], "")</f>
        <v/>
      </c>
      <c r="DJ237" s="6"/>
      <c r="DK237" s="6"/>
      <c r="DL237" s="6"/>
      <c r="DM237" s="7">
        <f>_xlfn.XLOOKUP(DM$1&amp;"|"&amp;TEXT($C237,"yyyymmdd"), RRPS_ALL[Key], RRPS_ALL[Yield to Maturity], "")</f>
        <v>0.59306499999999995</v>
      </c>
      <c r="DN237" s="6">
        <f>_xlfn.XLOOKUP(DN$1&amp;"|"&amp;TEXT($C237,"yyyymmdd"), RRPS_ALL[Key], RRPS_ALL[Mid Price], "")</f>
        <v>154.81800000000001</v>
      </c>
      <c r="DO237" s="6">
        <f>_xlfn.XLOOKUP(DO$1&amp;"|"&amp;TEXT($C237,"yyyymmdd"), RRPS_ALL[Key], RRPS_ALL[Mid Yield], "")</f>
        <v>0.56799900000000003</v>
      </c>
      <c r="DP237" s="6">
        <f>_xlfn.XLOOKUP(DP$1&amp;"|"&amp;TEXT($C237,"yyyymmdd"), RRPS_ALL[Key], RRPS_ALL[Dirty Mid], "")</f>
        <v>155.44022200000001</v>
      </c>
      <c r="DQ237" s="6">
        <f>_xlfn.XLOOKUP(DQ$1&amp;"|"&amp;TEXT($C237,"yyyymmdd"), RRPS_ALL[Key], RRPS_ALL[Clean Price Mid], "")</f>
        <v>154.81800000000001</v>
      </c>
      <c r="DR237" s="6">
        <v>3.5000000000000003E-2</v>
      </c>
      <c r="DS237" s="5">
        <v>50859</v>
      </c>
      <c r="DT237" s="6">
        <f t="shared" si="76"/>
        <v>19.83089960886571</v>
      </c>
      <c r="DU237" s="7">
        <f>_xlfn.XLOOKUP(DU$1&amp;"|"&amp;TEXT($C237,"yyyymmdd"), RRPS_ALL[Key], RRPS_ALL[Yield to Maturity], "")</f>
        <v>-0.48279300000000003</v>
      </c>
      <c r="DV237" s="6">
        <f>_xlfn.XLOOKUP(DV$1&amp;"|"&amp;TEXT($C237,"yyyymmdd"), RRPS_ALL[Key], RRPS_ALL[Mid Price], "")</f>
        <v>112.08</v>
      </c>
      <c r="DW237" s="6">
        <f>_xlfn.XLOOKUP(DW$1&amp;"|"&amp;TEXT($C237,"yyyymmdd"), RRPS_ALL[Key], RRPS_ALL[Mid Yield], "")</f>
        <v>-0.49780799999999997</v>
      </c>
      <c r="DX237" s="6">
        <f>_xlfn.XLOOKUP(DX$1&amp;"|"&amp;TEXT($C237,"yyyymmdd"), RRPS_ALL[Key], RRPS_ALL[Dirty Mid], "")</f>
        <v>112.109167</v>
      </c>
      <c r="DY237" s="6">
        <f>_xlfn.XLOOKUP(DY$1&amp;"|"&amp;TEXT($C237,"yyyymmdd"), RRPS_ALL[Key], RRPS_ALL[Clean Price Mid], "")</f>
        <v>112.08</v>
      </c>
      <c r="DZ237" s="6">
        <v>3.5000000000000003E-2</v>
      </c>
      <c r="EA237" s="5">
        <v>44713</v>
      </c>
      <c r="EB237" s="6">
        <f t="shared" ref="EB237:EB268" si="78">YEARFRAC(C237,EA237,1)</f>
        <v>3.0034223134839153</v>
      </c>
      <c r="EC237" s="7">
        <f>_xlfn.XLOOKUP(EC$1&amp;"|"&amp;TEXT($C237,"yyyymmdd"), RRPS_ALL[Key], RRPS_ALL[Yield to Maturity], "")</f>
        <v>0.30241699999999999</v>
      </c>
      <c r="ED237" s="6">
        <f>_xlfn.XLOOKUP(ED$1&amp;"|"&amp;TEXT($C237,"yyyymmdd"), RRPS_ALL[Key], RRPS_ALL[Mid Price], "")</f>
        <v>125.0645</v>
      </c>
      <c r="EE237" s="6">
        <f>_xlfn.XLOOKUP(EE$1&amp;"|"&amp;TEXT($C237,"yyyymmdd"), RRPS_ALL[Key], RRPS_ALL[Mid Yield], "")</f>
        <v>0.28242800000000001</v>
      </c>
      <c r="EF237" s="6">
        <f>_xlfn.XLOOKUP(EF$1&amp;"|"&amp;TEXT($C237,"yyyymmdd"), RRPS_ALL[Key], RRPS_ALL[Dirty Mid], "")</f>
        <v>125.08325000000001</v>
      </c>
      <c r="EG237" s="6">
        <f>_xlfn.XLOOKUP(EG$1&amp;"|"&amp;TEXT($C237,"yyyymmdd"), RRPS_ALL[Key], RRPS_ALL[Clean Price Mid], "")</f>
        <v>125.0645</v>
      </c>
      <c r="EH237" s="6">
        <v>2.2499999999999999E-2</v>
      </c>
      <c r="EI237" s="5">
        <v>48366</v>
      </c>
      <c r="EJ237" s="6">
        <f t="shared" si="77"/>
        <v>13.003519749706689</v>
      </c>
      <c r="EK237" s="7">
        <f>_xlfn.XLOOKUP(EK$1&amp;"|"&amp;TEXT($C237,"yyyymmdd"), RRPS_ALL[Key], RRPS_ALL[Yield to Maturity], "")</f>
        <v>-0.42483599999999999</v>
      </c>
      <c r="EL237" s="6">
        <f>_xlfn.XLOOKUP(EL$1&amp;"|"&amp;TEXT($C237,"yyyymmdd"), RRPS_ALL[Key], RRPS_ALL[Mid Price], "")</f>
        <v>108.69750000000001</v>
      </c>
      <c r="EM237" s="6">
        <f>_xlfn.XLOOKUP(EM$1&amp;"|"&amp;TEXT($C237,"yyyymmdd"), RRPS_ALL[Key], RRPS_ALL[Mid Yield], "")</f>
        <v>-0.43476500000000001</v>
      </c>
      <c r="EN237" s="6">
        <f>_xlfn.XLOOKUP(EN$1&amp;"|"&amp;TEXT($C237,"yyyymmdd"), RRPS_ALL[Key], RRPS_ALL[Dirty Mid], "")</f>
        <v>109.535</v>
      </c>
      <c r="EO237" s="6">
        <f>_xlfn.XLOOKUP(EO$1&amp;"|"&amp;TEXT($C237,"yyyymmdd"), RRPS_ALL[Key], RRPS_ALL[Clean Price Mid], "")</f>
        <v>108.69750000000001</v>
      </c>
      <c r="EP237" s="6">
        <v>1.4999999999999999E-2</v>
      </c>
      <c r="EQ237" s="5">
        <v>45243</v>
      </c>
      <c r="ER237" s="6">
        <f t="shared" si="73"/>
        <v>4.4550930996714131</v>
      </c>
      <c r="ES237" s="7">
        <f>_xlfn.XLOOKUP(ES$1&amp;"|"&amp;TEXT($C237,"yyyymmdd"), RRPS_ALL[Key], RRPS_ALL[Yield to Maturity], "")</f>
        <v>-0.27241399999999999</v>
      </c>
      <c r="ET237" s="6">
        <f>_xlfn.XLOOKUP(ET$1&amp;"|"&amp;TEXT($C237,"yyyymmdd"), RRPS_ALL[Key], RRPS_ALL[Mid Price], "")</f>
        <v>116.7045</v>
      </c>
      <c r="EU237" s="6">
        <f>_xlfn.XLOOKUP(EU$1&amp;"|"&amp;TEXT($C237,"yyyymmdd"), RRPS_ALL[Key], RRPS_ALL[Mid Yield], "")</f>
        <v>-0.28487899999999999</v>
      </c>
      <c r="EV237" s="6">
        <f>_xlfn.XLOOKUP(EV$1&amp;"|"&amp;TEXT($C237,"yyyymmdd"), RRPS_ALL[Key], RRPS_ALL[Dirty Mid], "")</f>
        <v>116.85727799999999</v>
      </c>
      <c r="EW237" s="6">
        <f>_xlfn.XLOOKUP(EW$1&amp;"|"&amp;TEXT($C237,"yyyymmdd"), RRPS_ALL[Key], RRPS_ALL[Clean Price Mid], "")</f>
        <v>116.7045</v>
      </c>
      <c r="EX237" s="6">
        <v>2.5000000000000001E-2</v>
      </c>
      <c r="EY237" s="5">
        <v>45789</v>
      </c>
      <c r="EZ237" s="6">
        <f t="shared" ref="EZ237:EZ268" si="79">YEARFRAC(C237,EY237,1)</f>
        <v>5.9487680876026596</v>
      </c>
      <c r="FA237" s="7">
        <f>_xlfn.XLOOKUP(FA$1&amp;"|"&amp;TEXT($C237,"yyyymmdd"), RRPS_ALL[Key], RRPS_ALL[Yield to Maturity], "")</f>
        <v>-0.13645299999999999</v>
      </c>
      <c r="FB237" s="6">
        <f>_xlfn.XLOOKUP(FB$1&amp;"|"&amp;TEXT($C237,"yyyymmdd"), RRPS_ALL[Key], RRPS_ALL[Mid Price], "")</f>
        <v>108.58150000000001</v>
      </c>
      <c r="FC237" s="6">
        <f>_xlfn.XLOOKUP(FC$1&amp;"|"&amp;TEXT($C237,"yyyymmdd"), RRPS_ALL[Key], RRPS_ALL[Mid Yield], "")</f>
        <v>-0.146394</v>
      </c>
      <c r="FD237" s="6">
        <f>_xlfn.XLOOKUP(FD$1&amp;"|"&amp;TEXT($C237,"yyyymmdd"), RRPS_ALL[Key], RRPS_ALL[Dirty Mid], "")</f>
        <v>109.142611</v>
      </c>
      <c r="FE237" s="6">
        <f>_xlfn.XLOOKUP(FE$1&amp;"|"&amp;TEXT($C237,"yyyymmdd"), RRPS_ALL[Key], RRPS_ALL[Clean Price Mid], "")</f>
        <v>108.58150000000001</v>
      </c>
      <c r="FF237" s="6">
        <v>0.01</v>
      </c>
      <c r="FG237" s="5">
        <v>46338</v>
      </c>
      <c r="FH237" s="6">
        <f t="shared" si="72"/>
        <v>7.4524298425735793</v>
      </c>
      <c r="FI237" s="7">
        <f>_xlfn.XLOOKUP(FI$1&amp;"|"&amp;TEXT($C237,"yyyymmdd"), RRPS_ALL[Key], RRPS_ALL[Yield to Maturity], "")</f>
        <v>-2.2928E-2</v>
      </c>
      <c r="FJ237" s="6">
        <f>_xlfn.XLOOKUP(FJ$1&amp;"|"&amp;TEXT($C237,"yyyymmdd"), RRPS_ALL[Key], RRPS_ALL[Mid Price], "")</f>
        <v>107.0335</v>
      </c>
      <c r="FK237" s="6">
        <f>_xlfn.XLOOKUP(FK$1&amp;"|"&amp;TEXT($C237,"yyyymmdd"), RRPS_ALL[Key], RRPS_ALL[Mid Yield], "")</f>
        <v>-3.5402000000000003E-2</v>
      </c>
      <c r="FL237" s="6">
        <f>_xlfn.XLOOKUP(FL$1&amp;"|"&amp;TEXT($C237,"yyyymmdd"), RRPS_ALL[Key], RRPS_ALL[Dirty Mid], "")</f>
        <v>107.07933300000001</v>
      </c>
      <c r="FM237" s="6">
        <f>_xlfn.XLOOKUP(FM$1&amp;"|"&amp;TEXT($C237,"yyyymmdd"), RRPS_ALL[Key], RRPS_ALL[Clean Price Mid], "")</f>
        <v>107.0335</v>
      </c>
      <c r="FN237" s="6">
        <v>7.4999999999999997E-3</v>
      </c>
      <c r="FO237" s="5">
        <v>46885</v>
      </c>
      <c r="FP237" s="6">
        <f t="shared" si="70"/>
        <v>8.9488091979195179</v>
      </c>
      <c r="FQ237" s="7">
        <f>_xlfn.XLOOKUP(FQ$1&amp;"|"&amp;TEXT($C237,"yyyymmdd"), RRPS_ALL[Key], RRPS_ALL[Yield to Maturity], "")</f>
        <v>0.107949</v>
      </c>
      <c r="FR237" s="6">
        <f>_xlfn.XLOOKUP(FR$1&amp;"|"&amp;TEXT($C237,"yyyymmdd"), RRPS_ALL[Key], RRPS_ALL[Mid Price], "")</f>
        <v>106.82250000000001</v>
      </c>
      <c r="FS237" s="6">
        <f>_xlfn.XLOOKUP(FS$1&amp;"|"&amp;TEXT($C237,"yyyymmdd"), RRPS_ALL[Key], RRPS_ALL[Mid Yield], "")</f>
        <v>9.2993000000000006E-2</v>
      </c>
      <c r="FT237" s="6">
        <f>_xlfn.XLOOKUP(FT$1&amp;"|"&amp;TEXT($C237,"yyyymmdd"), RRPS_ALL[Key], RRPS_ALL[Dirty Mid], "")</f>
        <v>107.24333300000001</v>
      </c>
      <c r="FU237" s="6">
        <f>_xlfn.XLOOKUP(FU$1&amp;"|"&amp;TEXT($C237,"yyyymmdd"), RRPS_ALL[Key], RRPS_ALL[Clean Price Mid], "")</f>
        <v>106.82250000000001</v>
      </c>
      <c r="FV237" s="6">
        <v>7.4999999999999997E-3</v>
      </c>
      <c r="FW237" s="5">
        <v>47434</v>
      </c>
      <c r="FX237" s="6">
        <f t="shared" si="74"/>
        <v>10.452463912394226</v>
      </c>
      <c r="FY237" s="7" t="str">
        <f>_xlfn.XLOOKUP(FY$1&amp;"|"&amp;TEXT($C237,"yyyymmdd"), RRPS_ALL[Key], RRPS_ALL[Yield to Maturity], "")</f>
        <v/>
      </c>
      <c r="FZ237" s="6" t="str">
        <f>_xlfn.XLOOKUP(FZ$1&amp;"|"&amp;TEXT($C237,"yyyymmdd"), RRPS_ALL[Key], RRPS_ALL[Mid Price], "")</f>
        <v/>
      </c>
      <c r="GA237" s="6" t="str">
        <f>_xlfn.XLOOKUP(GA$1&amp;"|"&amp;TEXT($C237,"yyyymmdd"), RRPS_ALL[Key], RRPS_ALL[Mid Yield], "")</f>
        <v/>
      </c>
      <c r="GB237" s="6" t="str">
        <f>_xlfn.XLOOKUP(GB$1&amp;"|"&amp;TEXT($C237,"yyyymmdd"), RRPS_ALL[Key], RRPS_ALL[Dirty Mid], "")</f>
        <v/>
      </c>
      <c r="GC237" s="6" t="str">
        <f>_xlfn.XLOOKUP(GC$1&amp;"|"&amp;TEXT($C237,"yyyymmdd"), RRPS_ALL[Key], RRPS_ALL[Clean Price Mid], "")</f>
        <v/>
      </c>
      <c r="GD237" s="6"/>
      <c r="GE237" s="6"/>
      <c r="GF237" s="6"/>
      <c r="GG237" s="7" t="str">
        <f>_xlfn.XLOOKUP(GG$1&amp;"|"&amp;TEXT($C237,"yyyymmdd"), RRPS_ALL[Key], RRPS_ALL[Yield to Maturity], "")</f>
        <v/>
      </c>
      <c r="GH237" s="6" t="str">
        <f>_xlfn.XLOOKUP(GH$1&amp;"|"&amp;TEXT($C237,"yyyymmdd"), RRPS_ALL[Key], RRPS_ALL[Mid Price], "")</f>
        <v/>
      </c>
      <c r="GI237" s="6" t="str">
        <f>_xlfn.XLOOKUP(GI$1&amp;"|"&amp;TEXT($C237,"yyyymmdd"), RRPS_ALL[Key], RRPS_ALL[Mid Yield], "")</f>
        <v/>
      </c>
      <c r="GJ237" s="6" t="str">
        <f>_xlfn.XLOOKUP(GJ$1&amp;"|"&amp;TEXT($C237,"yyyymmdd"), RRPS_ALL[Key], RRPS_ALL[Dirty Mid], "")</f>
        <v/>
      </c>
      <c r="GK237" s="6" t="str">
        <f>_xlfn.XLOOKUP(GK$1&amp;"|"&amp;TEXT($C237,"yyyymmdd"), RRPS_ALL[Key], RRPS_ALL[Clean Price Mid], "")</f>
        <v/>
      </c>
      <c r="GL237" s="6"/>
      <c r="GM237" s="6"/>
      <c r="GN237" s="6"/>
      <c r="GO237" s="7" t="str">
        <f>_xlfn.XLOOKUP(GO$1&amp;"|"&amp;TEXT($C237,"yyyymmdd"), RRPS_ALL[Key], RRPS_ALL[Yield to Maturity], "")</f>
        <v/>
      </c>
      <c r="GP237" s="6" t="str">
        <f>_xlfn.XLOOKUP(GP$1&amp;"|"&amp;TEXT($C237,"yyyymmdd"), RRPS_ALL[Key], RRPS_ALL[Mid Price], "")</f>
        <v/>
      </c>
      <c r="GQ237" s="6" t="str">
        <f>_xlfn.XLOOKUP(GQ$1&amp;"|"&amp;TEXT($C237,"yyyymmdd"), RRPS_ALL[Key], RRPS_ALL[Mid Yield], "")</f>
        <v/>
      </c>
      <c r="GR237" s="6" t="str">
        <f>_xlfn.XLOOKUP(GR$1&amp;"|"&amp;TEXT($C237,"yyyymmdd"), RRPS_ALL[Key], RRPS_ALL[Dirty Mid], "")</f>
        <v/>
      </c>
      <c r="GS237" s="6" t="str">
        <f>_xlfn.XLOOKUP(GS$1&amp;"|"&amp;TEXT($C237,"yyyymmdd"), RRPS_ALL[Key], RRPS_ALL[Clean Price Mid], "")</f>
        <v/>
      </c>
      <c r="GT237" s="6"/>
      <c r="GU237" s="6"/>
      <c r="GV237" s="6"/>
      <c r="GW237" s="7" t="str">
        <f>_xlfn.XLOOKUP(GW$1&amp;"|"&amp;TEXT($C237,"yyyymmdd"), RRPS_ALL[Key], RRPS_ALL[Yield to Maturity], "")</f>
        <v/>
      </c>
      <c r="GX237" s="6" t="str">
        <f>_xlfn.XLOOKUP(GX$1&amp;"|"&amp;TEXT($C237,"yyyymmdd"), RRPS_ALL[Key], RRPS_ALL[Mid Price], "")</f>
        <v/>
      </c>
      <c r="GY237" s="6" t="str">
        <f>_xlfn.XLOOKUP(GY$1&amp;"|"&amp;TEXT($C237,"yyyymmdd"), RRPS_ALL[Key], RRPS_ALL[Mid Yield], "")</f>
        <v/>
      </c>
      <c r="GZ237" s="6" t="str">
        <f>_xlfn.XLOOKUP(GZ$1&amp;"|"&amp;TEXT($C237,"yyyymmdd"), RRPS_ALL[Key], RRPS_ALL[Dirty Mid], "")</f>
        <v/>
      </c>
      <c r="HA237" s="6" t="str">
        <f>_xlfn.XLOOKUP(HA$1&amp;"|"&amp;TEXT($C237,"yyyymmdd"), RRPS_ALL[Key], RRPS_ALL[Clean Price Mid], "")</f>
        <v/>
      </c>
      <c r="HB237" s="6"/>
      <c r="HC237" s="6"/>
      <c r="HD237" s="6"/>
    </row>
    <row r="238" spans="1:212" x14ac:dyDescent="0.2">
      <c r="A238">
        <v>2019</v>
      </c>
      <c r="B238">
        <v>6</v>
      </c>
      <c r="C238" s="5">
        <f t="shared" si="63"/>
        <v>43646</v>
      </c>
      <c r="D238" s="6">
        <v>-1</v>
      </c>
      <c r="E238" s="7" t="str">
        <f>_xlfn.XLOOKUP(E$1&amp;"|"&amp;TEXT($C238,"yyyymmdd"), RRPS_ALL[Key], RRPS_ALL[Yield to Maturity], "")</f>
        <v/>
      </c>
      <c r="F238" s="6" t="str">
        <f>_xlfn.XLOOKUP(F$1&amp;"|"&amp;TEXT($C238,"yyyymmdd"), RRPS_ALL[Key], RRPS_ALL[Mid Price], "")</f>
        <v/>
      </c>
      <c r="G238" s="6" t="str">
        <f>_xlfn.XLOOKUP(G$1&amp;"|"&amp;TEXT($C238,"yyyymmdd"), RRPS_ALL[Key], RRPS_ALL[Mid Yield], "")</f>
        <v/>
      </c>
      <c r="H238" s="6" t="str">
        <f>_xlfn.XLOOKUP(H$1&amp;"|"&amp;TEXT($C238,"yyyymmdd"), RRPS_ALL[Key], RRPS_ALL[Dirty Mid], "")</f>
        <v/>
      </c>
      <c r="I238" s="6" t="str">
        <f>_xlfn.XLOOKUP(I$1&amp;"|"&amp;TEXT($C238,"yyyymmdd"), RRPS_ALL[Key], RRPS_ALL[Clean Price Mid], "")</f>
        <v/>
      </c>
      <c r="J238" s="6"/>
      <c r="K238" s="6"/>
      <c r="L238" s="6"/>
      <c r="M238" s="7" t="str">
        <f>_xlfn.XLOOKUP(M$1&amp;"|"&amp;TEXT($C238,"yyyymmdd"), RRPS_ALL[Key], RRPS_ALL[Yield to Maturity], "")</f>
        <v/>
      </c>
      <c r="N238" s="6" t="str">
        <f>_xlfn.XLOOKUP(N$1&amp;"|"&amp;TEXT($C238,"yyyymmdd"), RRPS_ALL[Key], RRPS_ALL[Mid Price], "")</f>
        <v/>
      </c>
      <c r="O238" s="6" t="str">
        <f>_xlfn.XLOOKUP(O$1&amp;"|"&amp;TEXT($C238,"yyyymmdd"), RRPS_ALL[Key], RRPS_ALL[Mid Yield], "")</f>
        <v/>
      </c>
      <c r="P238" s="6" t="str">
        <f>_xlfn.XLOOKUP(P$1&amp;"|"&amp;TEXT($C238,"yyyymmdd"), RRPS_ALL[Key], RRPS_ALL[Dirty Mid], "")</f>
        <v/>
      </c>
      <c r="Q238" s="6" t="str">
        <f>_xlfn.XLOOKUP(Q$1&amp;"|"&amp;TEXT($C238,"yyyymmdd"), RRPS_ALL[Key], RRPS_ALL[Clean Price Mid], "")</f>
        <v/>
      </c>
      <c r="R238" s="6"/>
      <c r="S238" s="6"/>
      <c r="T238" s="6"/>
      <c r="U238" s="7" t="str">
        <f>_xlfn.XLOOKUP(U$1&amp;"|"&amp;TEXT($C238,"yyyymmdd"), RRPS_ALL[Key], RRPS_ALL[Yield to Maturity], "")</f>
        <v/>
      </c>
      <c r="V238" s="6" t="str">
        <f>_xlfn.XLOOKUP(V$1&amp;"|"&amp;TEXT($C238,"yyyymmdd"), RRPS_ALL[Key], RRPS_ALL[Mid Price], "")</f>
        <v/>
      </c>
      <c r="W238" s="6" t="str">
        <f>_xlfn.XLOOKUP(W$1&amp;"|"&amp;TEXT($C238,"yyyymmdd"), RRPS_ALL[Key], RRPS_ALL[Mid Yield], "")</f>
        <v/>
      </c>
      <c r="X238" s="6" t="str">
        <f>_xlfn.XLOOKUP(X$1&amp;"|"&amp;TEXT($C238,"yyyymmdd"), RRPS_ALL[Key], RRPS_ALL[Dirty Mid], "")</f>
        <v/>
      </c>
      <c r="Y238" s="6" t="str">
        <f>_xlfn.XLOOKUP(Y$1&amp;"|"&amp;TEXT($C238,"yyyymmdd"), RRPS_ALL[Key], RRPS_ALL[Clean Price Mid], "")</f>
        <v/>
      </c>
      <c r="Z238" s="6"/>
      <c r="AA238" s="6"/>
      <c r="AB238" s="6"/>
      <c r="AC238" s="7" t="str">
        <f>_xlfn.XLOOKUP(AC$1&amp;"|"&amp;TEXT($C238,"yyyymmdd"), RRPS_ALL[Key], RRPS_ALL[Yield to Maturity], "")</f>
        <v/>
      </c>
      <c r="AD238" s="6" t="str">
        <f>_xlfn.XLOOKUP(AD$1&amp;"|"&amp;TEXT($C238,"yyyymmdd"), RRPS_ALL[Key], RRPS_ALL[Mid Price], "")</f>
        <v/>
      </c>
      <c r="AE238" s="6" t="str">
        <f>_xlfn.XLOOKUP(AE$1&amp;"|"&amp;TEXT($C238,"yyyymmdd"), RRPS_ALL[Key], RRPS_ALL[Mid Yield], "")</f>
        <v/>
      </c>
      <c r="AF238" s="6" t="str">
        <f>_xlfn.XLOOKUP(AF$1&amp;"|"&amp;TEXT($C238,"yyyymmdd"), RRPS_ALL[Key], RRPS_ALL[Dirty Mid], "")</f>
        <v/>
      </c>
      <c r="AG238" s="6" t="str">
        <f>_xlfn.XLOOKUP(AG$1&amp;"|"&amp;TEXT($C238,"yyyymmdd"), RRPS_ALL[Key], RRPS_ALL[Clean Price Mid], "")</f>
        <v/>
      </c>
      <c r="AH238" s="6"/>
      <c r="AI238" s="6"/>
      <c r="AJ238" s="6"/>
      <c r="AK238" s="7" t="str">
        <f>_xlfn.XLOOKUP(AK$1&amp;"|"&amp;TEXT($C238,"yyyymmdd"), RRPS_ALL[Key], RRPS_ALL[Yield to Maturity], "")</f>
        <v/>
      </c>
      <c r="AL238" s="6" t="str">
        <f>_xlfn.XLOOKUP(AL$1&amp;"|"&amp;TEXT($C238,"yyyymmdd"), RRPS_ALL[Key], RRPS_ALL[Mid Price], "")</f>
        <v/>
      </c>
      <c r="AM238" s="6" t="str">
        <f>_xlfn.XLOOKUP(AM$1&amp;"|"&amp;TEXT($C238,"yyyymmdd"), RRPS_ALL[Key], RRPS_ALL[Mid Yield], "")</f>
        <v/>
      </c>
      <c r="AN238" s="6" t="str">
        <f>_xlfn.XLOOKUP(AN$1&amp;"|"&amp;TEXT($C238,"yyyymmdd"), RRPS_ALL[Key], RRPS_ALL[Dirty Mid], "")</f>
        <v/>
      </c>
      <c r="AO238" s="6" t="str">
        <f>_xlfn.XLOOKUP(AO$1&amp;"|"&amp;TEXT($C238,"yyyymmdd"), RRPS_ALL[Key], RRPS_ALL[Clean Price Mid], "")</f>
        <v/>
      </c>
      <c r="AP238" s="6"/>
      <c r="AQ238" s="6"/>
      <c r="AR238" s="6"/>
      <c r="AS238" s="7" t="str">
        <f>_xlfn.XLOOKUP(AS$1&amp;"|"&amp;TEXT($C238,"yyyymmdd"), RRPS_ALL[Key], RRPS_ALL[Yield to Maturity], "")</f>
        <v/>
      </c>
      <c r="AT238" s="6" t="str">
        <f>_xlfn.XLOOKUP(AT$1&amp;"|"&amp;TEXT($C238,"yyyymmdd"), RRPS_ALL[Key], RRPS_ALL[Mid Price], "")</f>
        <v/>
      </c>
      <c r="AU238" s="6" t="str">
        <f>_xlfn.XLOOKUP(AU$1&amp;"|"&amp;TEXT($C238,"yyyymmdd"), RRPS_ALL[Key], RRPS_ALL[Mid Yield], "")</f>
        <v/>
      </c>
      <c r="AV238" s="6" t="str">
        <f>_xlfn.XLOOKUP(AV$1&amp;"|"&amp;TEXT($C238,"yyyymmdd"), RRPS_ALL[Key], RRPS_ALL[Dirty Mid], "")</f>
        <v/>
      </c>
      <c r="AW238" s="6" t="str">
        <f>_xlfn.XLOOKUP(AW$1&amp;"|"&amp;TEXT($C238,"yyyymmdd"), RRPS_ALL[Key], RRPS_ALL[Clean Price Mid], "")</f>
        <v/>
      </c>
      <c r="AX238" s="6"/>
      <c r="AY238" s="6"/>
      <c r="AZ238" s="6"/>
      <c r="BA238" s="7" t="str">
        <f>_xlfn.XLOOKUP(BA$1&amp;"|"&amp;TEXT($C238,"yyyymmdd"), RRPS_ALL[Key], RRPS_ALL[Yield to Maturity], "")</f>
        <v/>
      </c>
      <c r="BB238" s="6" t="str">
        <f>_xlfn.XLOOKUP(BB$1&amp;"|"&amp;TEXT($C238,"yyyymmdd"), RRPS_ALL[Key], RRPS_ALL[Mid Price], "")</f>
        <v/>
      </c>
      <c r="BC238" s="6" t="str">
        <f>_xlfn.XLOOKUP(BC$1&amp;"|"&amp;TEXT($C238,"yyyymmdd"), RRPS_ALL[Key], RRPS_ALL[Mid Yield], "")</f>
        <v/>
      </c>
      <c r="BD238" s="6" t="str">
        <f>_xlfn.XLOOKUP(BD$1&amp;"|"&amp;TEXT($C238,"yyyymmdd"), RRPS_ALL[Key], RRPS_ALL[Dirty Mid], "")</f>
        <v/>
      </c>
      <c r="BE238" s="6" t="str">
        <f>_xlfn.XLOOKUP(BE$1&amp;"|"&amp;TEXT($C238,"yyyymmdd"), RRPS_ALL[Key], RRPS_ALL[Clean Price Mid], "")</f>
        <v/>
      </c>
      <c r="BF238" s="6"/>
      <c r="BG238" s="6"/>
      <c r="BH238" s="6"/>
      <c r="BI238" s="7" t="str">
        <f>_xlfn.XLOOKUP(BI$1&amp;"|"&amp;TEXT($C238,"yyyymmdd"), RRPS_ALL[Key], RRPS_ALL[Yield to Maturity], "")</f>
        <v/>
      </c>
      <c r="BJ238" s="6" t="str">
        <f>_xlfn.XLOOKUP(BJ$1&amp;"|"&amp;TEXT($C238,"yyyymmdd"), RRPS_ALL[Key], RRPS_ALL[Mid Price], "")</f>
        <v/>
      </c>
      <c r="BK238" s="6" t="str">
        <f>_xlfn.XLOOKUP(BK$1&amp;"|"&amp;TEXT($C238,"yyyymmdd"), RRPS_ALL[Key], RRPS_ALL[Mid Yield], "")</f>
        <v/>
      </c>
      <c r="BL238" s="6" t="str">
        <f>_xlfn.XLOOKUP(BL$1&amp;"|"&amp;TEXT($C238,"yyyymmdd"), RRPS_ALL[Key], RRPS_ALL[Dirty Mid], "")</f>
        <v/>
      </c>
      <c r="BM238" s="6" t="str">
        <f>_xlfn.XLOOKUP(BM$1&amp;"|"&amp;TEXT($C238,"yyyymmdd"), RRPS_ALL[Key], RRPS_ALL[Clean Price Mid], "")</f>
        <v/>
      </c>
      <c r="BN238" s="6"/>
      <c r="BO238" s="6"/>
      <c r="BP238" s="6"/>
      <c r="BQ238" s="7">
        <f>_xlfn.XLOOKUP(BQ$1&amp;"|"&amp;TEXT($C238,"yyyymmdd"), RRPS_ALL[Key], RRPS_ALL[Yield to Maturity], "")</f>
        <v>-0.61233499999999996</v>
      </c>
      <c r="BR238" s="6">
        <f>_xlfn.XLOOKUP(BR$1&amp;"|"&amp;TEXT($C238,"yyyymmdd"), RRPS_ALL[Key], RRPS_ALL[Mid Price], "")</f>
        <v>108.01349999999999</v>
      </c>
      <c r="BS238" s="6">
        <f>_xlfn.XLOOKUP(BS$1&amp;"|"&amp;TEXT($C238,"yyyymmdd"), RRPS_ALL[Key], RRPS_ALL[Mid Yield], "")</f>
        <v>-0.62215299999999996</v>
      </c>
      <c r="BT238" s="6">
        <f>_xlfn.XLOOKUP(BT$1&amp;"|"&amp;TEXT($C238,"yyyymmdd"), RRPS_ALL[Key], RRPS_ALL[Dirty Mid], "")</f>
        <v>110.944056</v>
      </c>
      <c r="BU238" s="6">
        <f>_xlfn.XLOOKUP(BU$1&amp;"|"&amp;TEXT($C238,"yyyymmdd"), RRPS_ALL[Key], RRPS_ALL[Clean Price Mid], "")</f>
        <v>108.01349999999999</v>
      </c>
      <c r="BV238" s="6">
        <v>0.05</v>
      </c>
      <c r="BW238" s="5">
        <v>44166</v>
      </c>
      <c r="BX238" s="6">
        <f t="shared" si="69"/>
        <v>1.4227086183310533</v>
      </c>
      <c r="BY238" s="7" t="str">
        <f>_xlfn.XLOOKUP(BY$1&amp;"|"&amp;TEXT($C238,"yyyymmdd"), RRPS_ALL[Key], RRPS_ALL[Yield to Maturity], "")</f>
        <v/>
      </c>
      <c r="BZ238" s="6" t="str">
        <f>_xlfn.XLOOKUP(BZ$1&amp;"|"&amp;TEXT($C238,"yyyymmdd"), RRPS_ALL[Key], RRPS_ALL[Mid Price], "")</f>
        <v/>
      </c>
      <c r="CA238" s="6" t="str">
        <f>_xlfn.XLOOKUP(CA$1&amp;"|"&amp;TEXT($C238,"yyyymmdd"), RRPS_ALL[Key], RRPS_ALL[Mid Yield], "")</f>
        <v/>
      </c>
      <c r="CB238" s="6" t="str">
        <f>_xlfn.XLOOKUP(CB$1&amp;"|"&amp;TEXT($C238,"yyyymmdd"), RRPS_ALL[Key], RRPS_ALL[Dirty Mid], "")</f>
        <v/>
      </c>
      <c r="CC238" s="6" t="str">
        <f>_xlfn.XLOOKUP(CC$1&amp;"|"&amp;TEXT($C238,"yyyymmdd"), RRPS_ALL[Key], RRPS_ALL[Clean Price Mid], "")</f>
        <v/>
      </c>
      <c r="CD238" s="6"/>
      <c r="CE238" s="6"/>
      <c r="CF238" s="6"/>
      <c r="CG238" s="7" t="str">
        <f>_xlfn.XLOOKUP(CG$1&amp;"|"&amp;TEXT($C238,"yyyymmdd"), RRPS_ALL[Key], RRPS_ALL[Yield to Maturity], "")</f>
        <v/>
      </c>
      <c r="CH238" s="6" t="str">
        <f>_xlfn.XLOOKUP(CH$1&amp;"|"&amp;TEXT($C238,"yyyymmdd"), RRPS_ALL[Key], RRPS_ALL[Mid Price], "")</f>
        <v/>
      </c>
      <c r="CI238" s="6" t="str">
        <f>_xlfn.XLOOKUP(CI$1&amp;"|"&amp;TEXT($C238,"yyyymmdd"), RRPS_ALL[Key], RRPS_ALL[Mid Yield], "")</f>
        <v/>
      </c>
      <c r="CJ238" s="6" t="str">
        <f>_xlfn.XLOOKUP(CJ$1&amp;"|"&amp;TEXT($C238,"yyyymmdd"), RRPS_ALL[Key], RRPS_ALL[Dirty Mid], "")</f>
        <v/>
      </c>
      <c r="CK238" s="6" t="str">
        <f>_xlfn.XLOOKUP(CK$1&amp;"|"&amp;TEXT($C238,"yyyymmdd"), RRPS_ALL[Key], RRPS_ALL[Clean Price Mid], "")</f>
        <v/>
      </c>
      <c r="CL238" s="6"/>
      <c r="CM238" s="6"/>
      <c r="CN238" s="6"/>
      <c r="CO238" s="7" t="str">
        <f>_xlfn.XLOOKUP(CO$1&amp;"|"&amp;TEXT($C238,"yyyymmdd"), RRPS_ALL[Key], RRPS_ALL[Yield to Maturity], "")</f>
        <v/>
      </c>
      <c r="CP238" s="6" t="str">
        <f>_xlfn.XLOOKUP(CP$1&amp;"|"&amp;TEXT($C238,"yyyymmdd"), RRPS_ALL[Key], RRPS_ALL[Mid Price], "")</f>
        <v/>
      </c>
      <c r="CQ238" s="6" t="str">
        <f>_xlfn.XLOOKUP(CQ$1&amp;"|"&amp;TEXT($C238,"yyyymmdd"), RRPS_ALL[Key], RRPS_ALL[Mid Yield], "")</f>
        <v/>
      </c>
      <c r="CR238" s="6" t="str">
        <f>_xlfn.XLOOKUP(CR$1&amp;"|"&amp;TEXT($C238,"yyyymmdd"), RRPS_ALL[Key], RRPS_ALL[Dirty Mid], "")</f>
        <v/>
      </c>
      <c r="CS238" s="6" t="str">
        <f>_xlfn.XLOOKUP(CS$1&amp;"|"&amp;TEXT($C238,"yyyymmdd"), RRPS_ALL[Key], RRPS_ALL[Clean Price Mid], "")</f>
        <v/>
      </c>
      <c r="CT238" s="6"/>
      <c r="CU238" s="6"/>
      <c r="CV238" s="6"/>
      <c r="CW238" s="7" t="str">
        <f>_xlfn.XLOOKUP(CW$1&amp;"|"&amp;TEXT($C238,"yyyymmdd"), RRPS_ALL[Key], RRPS_ALL[Yield to Maturity], "")</f>
        <v/>
      </c>
      <c r="CX238" s="6" t="str">
        <f>_xlfn.XLOOKUP(CX$1&amp;"|"&amp;TEXT($C238,"yyyymmdd"), RRPS_ALL[Key], RRPS_ALL[Mid Price], "")</f>
        <v/>
      </c>
      <c r="CY238" s="6" t="str">
        <f>_xlfn.XLOOKUP(CY$1&amp;"|"&amp;TEXT($C238,"yyyymmdd"), RRPS_ALL[Key], RRPS_ALL[Mid Yield], "")</f>
        <v/>
      </c>
      <c r="CZ238" s="6" t="str">
        <f>_xlfn.XLOOKUP(CZ$1&amp;"|"&amp;TEXT($C238,"yyyymmdd"), RRPS_ALL[Key], RRPS_ALL[Dirty Mid], "")</f>
        <v/>
      </c>
      <c r="DA238" s="6" t="str">
        <f>_xlfn.XLOOKUP(DA$1&amp;"|"&amp;TEXT($C238,"yyyymmdd"), RRPS_ALL[Key], RRPS_ALL[Clean Price Mid], "")</f>
        <v/>
      </c>
      <c r="DB238" s="6"/>
      <c r="DC238" s="6"/>
      <c r="DD238" s="6"/>
      <c r="DE238" s="7" t="str">
        <f>_xlfn.XLOOKUP(DE$1&amp;"|"&amp;TEXT($C238,"yyyymmdd"), RRPS_ALL[Key], RRPS_ALL[Yield to Maturity], "")</f>
        <v/>
      </c>
      <c r="DF238" s="6" t="str">
        <f>_xlfn.XLOOKUP(DF$1&amp;"|"&amp;TEXT($C238,"yyyymmdd"), RRPS_ALL[Key], RRPS_ALL[Mid Price], "")</f>
        <v/>
      </c>
      <c r="DG238" s="6" t="str">
        <f>_xlfn.XLOOKUP(DG$1&amp;"|"&amp;TEXT($C238,"yyyymmdd"), RRPS_ALL[Key], RRPS_ALL[Mid Yield], "")</f>
        <v/>
      </c>
      <c r="DH238" s="6" t="str">
        <f>_xlfn.XLOOKUP(DH$1&amp;"|"&amp;TEXT($C238,"yyyymmdd"), RRPS_ALL[Key], RRPS_ALL[Dirty Mid], "")</f>
        <v/>
      </c>
      <c r="DI238" s="6" t="str">
        <f>_xlfn.XLOOKUP(DI$1&amp;"|"&amp;TEXT($C238,"yyyymmdd"), RRPS_ALL[Key], RRPS_ALL[Clean Price Mid], "")</f>
        <v/>
      </c>
      <c r="DJ238" s="6"/>
      <c r="DK238" s="6"/>
      <c r="DL238" s="6"/>
      <c r="DM238" s="7">
        <f>_xlfn.XLOOKUP(DM$1&amp;"|"&amp;TEXT($C238,"yyyymmdd"), RRPS_ALL[Key], RRPS_ALL[Yield to Maturity], "")</f>
        <v>0.53282700000000005</v>
      </c>
      <c r="DN238" s="6">
        <f>_xlfn.XLOOKUP(DN$1&amp;"|"&amp;TEXT($C238,"yyyymmdd"), RRPS_ALL[Key], RRPS_ALL[Mid Price], "")</f>
        <v>156.078</v>
      </c>
      <c r="DO238" s="6">
        <f>_xlfn.XLOOKUP(DO$1&amp;"|"&amp;TEXT($C238,"yyyymmdd"), RRPS_ALL[Key], RRPS_ALL[Mid Yield], "")</f>
        <v>0.507768</v>
      </c>
      <c r="DP238" s="6">
        <f>_xlfn.XLOOKUP(DP$1&amp;"|"&amp;TEXT($C238,"yyyymmdd"), RRPS_ALL[Key], RRPS_ALL[Dirty Mid], "")</f>
        <v>156.972444</v>
      </c>
      <c r="DQ238" s="6">
        <f>_xlfn.XLOOKUP(DQ$1&amp;"|"&amp;TEXT($C238,"yyyymmdd"), RRPS_ALL[Key], RRPS_ALL[Clean Price Mid], "")</f>
        <v>156.078</v>
      </c>
      <c r="DR238" s="6">
        <v>3.5000000000000003E-2</v>
      </c>
      <c r="DS238" s="5">
        <v>50859</v>
      </c>
      <c r="DT238" s="6">
        <f t="shared" si="76"/>
        <v>19.748761408083443</v>
      </c>
      <c r="DU238" s="7">
        <f>_xlfn.XLOOKUP(DU$1&amp;"|"&amp;TEXT($C238,"yyyymmdd"), RRPS_ALL[Key], RRPS_ALL[Yield to Maturity], "")</f>
        <v>-0.61397199999999996</v>
      </c>
      <c r="DV238" s="6">
        <f>_xlfn.XLOOKUP(DV$1&amp;"|"&amp;TEXT($C238,"yyyymmdd"), RRPS_ALL[Key], RRPS_ALL[Mid Price], "")</f>
        <v>112.182</v>
      </c>
      <c r="DW238" s="6">
        <f>_xlfn.XLOOKUP(DW$1&amp;"|"&amp;TEXT($C238,"yyyymmdd"), RRPS_ALL[Key], RRPS_ALL[Mid Yield], "")</f>
        <v>-0.62901399999999996</v>
      </c>
      <c r="DX238" s="6">
        <f>_xlfn.XLOOKUP(DX$1&amp;"|"&amp;TEXT($C238,"yyyymmdd"), RRPS_ALL[Key], RRPS_ALL[Dirty Mid], "")</f>
        <v>112.483389</v>
      </c>
      <c r="DY238" s="6">
        <f>_xlfn.XLOOKUP(DY$1&amp;"|"&amp;TEXT($C238,"yyyymmdd"), RRPS_ALL[Key], RRPS_ALL[Clean Price Mid], "")</f>
        <v>112.182</v>
      </c>
      <c r="DZ238" s="6">
        <v>3.5000000000000003E-2</v>
      </c>
      <c r="EA238" s="5">
        <v>44713</v>
      </c>
      <c r="EB238" s="6">
        <f t="shared" si="78"/>
        <v>2.9212867898699519</v>
      </c>
      <c r="EC238" s="7">
        <f>_xlfn.XLOOKUP(EC$1&amp;"|"&amp;TEXT($C238,"yyyymmdd"), RRPS_ALL[Key], RRPS_ALL[Yield to Maturity], "")</f>
        <v>0.231324</v>
      </c>
      <c r="ED238" s="6">
        <f>_xlfn.XLOOKUP(ED$1&amp;"|"&amp;TEXT($C238,"yyyymmdd"), RRPS_ALL[Key], RRPS_ALL[Mid Price], "")</f>
        <v>125.94450000000001</v>
      </c>
      <c r="EE238" s="6">
        <f>_xlfn.XLOOKUP(EE$1&amp;"|"&amp;TEXT($C238,"yyyymmdd"), RRPS_ALL[Key], RRPS_ALL[Mid Yield], "")</f>
        <v>0.21132600000000001</v>
      </c>
      <c r="EF238" s="6">
        <f>_xlfn.XLOOKUP(EF$1&amp;"|"&amp;TEXT($C238,"yyyymmdd"), RRPS_ALL[Key], RRPS_ALL[Dirty Mid], "")</f>
        <v>126.13825</v>
      </c>
      <c r="EG238" s="6">
        <f>_xlfn.XLOOKUP(EG$1&amp;"|"&amp;TEXT($C238,"yyyymmdd"), RRPS_ALL[Key], RRPS_ALL[Clean Price Mid], "")</f>
        <v>125.94450000000001</v>
      </c>
      <c r="EH238" s="6">
        <v>2.2499999999999999E-2</v>
      </c>
      <c r="EI238" s="5">
        <v>48366</v>
      </c>
      <c r="EJ238" s="6">
        <f t="shared" si="77"/>
        <v>12.921392256550645</v>
      </c>
      <c r="EK238" s="7">
        <f>_xlfn.XLOOKUP(EK$1&amp;"|"&amp;TEXT($C238,"yyyymmdd"), RRPS_ALL[Key], RRPS_ALL[Yield to Maturity], "")</f>
        <v>-0.50087099999999996</v>
      </c>
      <c r="EL238" s="6">
        <f>_xlfn.XLOOKUP(EL$1&amp;"|"&amp;TEXT($C238,"yyyymmdd"), RRPS_ALL[Key], RRPS_ALL[Mid Price], "")</f>
        <v>108.89749999999999</v>
      </c>
      <c r="EM238" s="6">
        <f>_xlfn.XLOOKUP(EM$1&amp;"|"&amp;TEXT($C238,"yyyymmdd"), RRPS_ALL[Key], RRPS_ALL[Mid Yield], "")</f>
        <v>-0.51073100000000005</v>
      </c>
      <c r="EN238" s="6">
        <f>_xlfn.XLOOKUP(EN$1&amp;"|"&amp;TEXT($C238,"yyyymmdd"), RRPS_ALL[Key], RRPS_ALL[Dirty Mid], "")</f>
        <v>109.85166700000001</v>
      </c>
      <c r="EO238" s="6">
        <f>_xlfn.XLOOKUP(EO$1&amp;"|"&amp;TEXT($C238,"yyyymmdd"), RRPS_ALL[Key], RRPS_ALL[Clean Price Mid], "")</f>
        <v>108.89749999999999</v>
      </c>
      <c r="EP238" s="6">
        <v>1.4999999999999999E-2</v>
      </c>
      <c r="EQ238" s="5">
        <v>45243</v>
      </c>
      <c r="ER238" s="6">
        <f t="shared" si="73"/>
        <v>4.3729463307776566</v>
      </c>
      <c r="ES238" s="7">
        <f>_xlfn.XLOOKUP(ES$1&amp;"|"&amp;TEXT($C238,"yyyymmdd"), RRPS_ALL[Key], RRPS_ALL[Yield to Maturity], "")</f>
        <v>-0.38140400000000002</v>
      </c>
      <c r="ET238" s="6">
        <f>_xlfn.XLOOKUP(ET$1&amp;"|"&amp;TEXT($C238,"yyyymmdd"), RRPS_ALL[Key], RRPS_ALL[Mid Price], "")</f>
        <v>117.1935</v>
      </c>
      <c r="EU238" s="6">
        <f>_xlfn.XLOOKUP(EU$1&amp;"|"&amp;TEXT($C238,"yyyymmdd"), RRPS_ALL[Key], RRPS_ALL[Mid Yield], "")</f>
        <v>-0.39380100000000001</v>
      </c>
      <c r="EV238" s="6">
        <f>_xlfn.XLOOKUP(EV$1&amp;"|"&amp;TEXT($C238,"yyyymmdd"), RRPS_ALL[Key], RRPS_ALL[Dirty Mid], "")</f>
        <v>117.540722</v>
      </c>
      <c r="EW238" s="6">
        <f>_xlfn.XLOOKUP(EW$1&amp;"|"&amp;TEXT($C238,"yyyymmdd"), RRPS_ALL[Key], RRPS_ALL[Clean Price Mid], "")</f>
        <v>117.1935</v>
      </c>
      <c r="EX238" s="6">
        <v>2.5000000000000001E-2</v>
      </c>
      <c r="EY238" s="5">
        <v>45789</v>
      </c>
      <c r="EZ238" s="6">
        <f t="shared" si="79"/>
        <v>5.8666405944466176</v>
      </c>
      <c r="FA238" s="7">
        <f>_xlfn.XLOOKUP(FA$1&amp;"|"&amp;TEXT($C238,"yyyymmdd"), RRPS_ALL[Key], RRPS_ALL[Yield to Maturity], "")</f>
        <v>-0.23049600000000001</v>
      </c>
      <c r="FB238" s="6">
        <f>_xlfn.XLOOKUP(FB$1&amp;"|"&amp;TEXT($C238,"yyyymmdd"), RRPS_ALL[Key], RRPS_ALL[Mid Price], "")</f>
        <v>109.224</v>
      </c>
      <c r="FC238" s="6">
        <f>_xlfn.XLOOKUP(FC$1&amp;"|"&amp;TEXT($C238,"yyyymmdd"), RRPS_ALL[Key], RRPS_ALL[Mid Yield], "")</f>
        <v>-0.24046899999999999</v>
      </c>
      <c r="FD238" s="6">
        <f>_xlfn.XLOOKUP(FD$1&amp;"|"&amp;TEXT($C238,"yyyymmdd"), RRPS_ALL[Key], RRPS_ALL[Dirty Mid], "")</f>
        <v>109.862889</v>
      </c>
      <c r="FE238" s="6">
        <f>_xlfn.XLOOKUP(FE$1&amp;"|"&amp;TEXT($C238,"yyyymmdd"), RRPS_ALL[Key], RRPS_ALL[Clean Price Mid], "")</f>
        <v>109.224</v>
      </c>
      <c r="FF238" s="6">
        <v>0.01</v>
      </c>
      <c r="FG238" s="5">
        <v>46338</v>
      </c>
      <c r="FH238" s="6">
        <f t="shared" si="72"/>
        <v>7.3702943189596164</v>
      </c>
      <c r="FI238" s="7">
        <f>_xlfn.XLOOKUP(FI$1&amp;"|"&amp;TEXT($C238,"yyyymmdd"), RRPS_ALL[Key], RRPS_ALL[Yield to Maturity], "")</f>
        <v>-9.9432999999999994E-2</v>
      </c>
      <c r="FJ238" s="6">
        <f>_xlfn.XLOOKUP(FJ$1&amp;"|"&amp;TEXT($C238,"yyyymmdd"), RRPS_ALL[Key], RRPS_ALL[Mid Price], "")</f>
        <v>107.68</v>
      </c>
      <c r="FK238" s="6">
        <f>_xlfn.XLOOKUP(FK$1&amp;"|"&amp;TEXT($C238,"yyyymmdd"), RRPS_ALL[Key], RRPS_ALL[Mid Yield], "")</f>
        <v>-0.111927</v>
      </c>
      <c r="FL238" s="6">
        <f>_xlfn.XLOOKUP(FL$1&amp;"|"&amp;TEXT($C238,"yyyymmdd"), RRPS_ALL[Key], RRPS_ALL[Dirty Mid], "")</f>
        <v>107.784167</v>
      </c>
      <c r="FM238" s="6">
        <f>_xlfn.XLOOKUP(FM$1&amp;"|"&amp;TEXT($C238,"yyyymmdd"), RRPS_ALL[Key], RRPS_ALL[Clean Price Mid], "")</f>
        <v>107.68</v>
      </c>
      <c r="FN238" s="6">
        <v>7.4999999999999997E-3</v>
      </c>
      <c r="FO238" s="5">
        <v>46885</v>
      </c>
      <c r="FP238" s="6">
        <f t="shared" si="70"/>
        <v>8.8666849165069799</v>
      </c>
      <c r="FQ238" s="7">
        <f>_xlfn.XLOOKUP(FQ$1&amp;"|"&amp;TEXT($C238,"yyyymmdd"), RRPS_ALL[Key], RRPS_ALL[Yield to Maturity], "")</f>
        <v>3.3834000000000003E-2</v>
      </c>
      <c r="FR238" s="6">
        <f>_xlfn.XLOOKUP(FR$1&amp;"|"&amp;TEXT($C238,"yyyymmdd"), RRPS_ALL[Key], RRPS_ALL[Mid Price], "")</f>
        <v>107.5675</v>
      </c>
      <c r="FS238" s="6">
        <f>_xlfn.XLOOKUP(FS$1&amp;"|"&amp;TEXT($C238,"yyyymmdd"), RRPS_ALL[Key], RRPS_ALL[Mid Yield], "")</f>
        <v>1.8887999999999999E-2</v>
      </c>
      <c r="FT238" s="6">
        <f>_xlfn.XLOOKUP(FT$1&amp;"|"&amp;TEXT($C238,"yyyymmdd"), RRPS_ALL[Key], RRPS_ALL[Dirty Mid], "")</f>
        <v>108.046667</v>
      </c>
      <c r="FU238" s="6">
        <f>_xlfn.XLOOKUP(FU$1&amp;"|"&amp;TEXT($C238,"yyyymmdd"), RRPS_ALL[Key], RRPS_ALL[Clean Price Mid], "")</f>
        <v>107.5675</v>
      </c>
      <c r="FV238" s="6">
        <v>7.4999999999999997E-3</v>
      </c>
      <c r="FW238" s="5">
        <v>47434</v>
      </c>
      <c r="FX238" s="6">
        <f t="shared" si="74"/>
        <v>10.370333499253361</v>
      </c>
      <c r="FY238" s="7" t="str">
        <f>_xlfn.XLOOKUP(FY$1&amp;"|"&amp;TEXT($C238,"yyyymmdd"), RRPS_ALL[Key], RRPS_ALL[Yield to Maturity], "")</f>
        <v/>
      </c>
      <c r="FZ238" s="6" t="str">
        <f>_xlfn.XLOOKUP(FZ$1&amp;"|"&amp;TEXT($C238,"yyyymmdd"), RRPS_ALL[Key], RRPS_ALL[Mid Price], "")</f>
        <v/>
      </c>
      <c r="GA238" s="6" t="str">
        <f>_xlfn.XLOOKUP(GA$1&amp;"|"&amp;TEXT($C238,"yyyymmdd"), RRPS_ALL[Key], RRPS_ALL[Mid Yield], "")</f>
        <v/>
      </c>
      <c r="GB238" s="6" t="str">
        <f>_xlfn.XLOOKUP(GB$1&amp;"|"&amp;TEXT($C238,"yyyymmdd"), RRPS_ALL[Key], RRPS_ALL[Dirty Mid], "")</f>
        <v/>
      </c>
      <c r="GC238" s="6" t="str">
        <f>_xlfn.XLOOKUP(GC$1&amp;"|"&amp;TEXT($C238,"yyyymmdd"), RRPS_ALL[Key], RRPS_ALL[Clean Price Mid], "")</f>
        <v/>
      </c>
      <c r="GD238" s="6"/>
      <c r="GE238" s="6"/>
      <c r="GF238" s="6"/>
      <c r="GG238" s="7" t="str">
        <f>_xlfn.XLOOKUP(GG$1&amp;"|"&amp;TEXT($C238,"yyyymmdd"), RRPS_ALL[Key], RRPS_ALL[Yield to Maturity], "")</f>
        <v/>
      </c>
      <c r="GH238" s="6" t="str">
        <f>_xlfn.XLOOKUP(GH$1&amp;"|"&amp;TEXT($C238,"yyyymmdd"), RRPS_ALL[Key], RRPS_ALL[Mid Price], "")</f>
        <v/>
      </c>
      <c r="GI238" s="6" t="str">
        <f>_xlfn.XLOOKUP(GI$1&amp;"|"&amp;TEXT($C238,"yyyymmdd"), RRPS_ALL[Key], RRPS_ALL[Mid Yield], "")</f>
        <v/>
      </c>
      <c r="GJ238" s="6" t="str">
        <f>_xlfn.XLOOKUP(GJ$1&amp;"|"&amp;TEXT($C238,"yyyymmdd"), RRPS_ALL[Key], RRPS_ALL[Dirty Mid], "")</f>
        <v/>
      </c>
      <c r="GK238" s="6" t="str">
        <f>_xlfn.XLOOKUP(GK$1&amp;"|"&amp;TEXT($C238,"yyyymmdd"), RRPS_ALL[Key], RRPS_ALL[Clean Price Mid], "")</f>
        <v/>
      </c>
      <c r="GL238" s="6"/>
      <c r="GM238" s="6"/>
      <c r="GN238" s="6"/>
      <c r="GO238" s="7" t="str">
        <f>_xlfn.XLOOKUP(GO$1&amp;"|"&amp;TEXT($C238,"yyyymmdd"), RRPS_ALL[Key], RRPS_ALL[Yield to Maturity], "")</f>
        <v/>
      </c>
      <c r="GP238" s="6" t="str">
        <f>_xlfn.XLOOKUP(GP$1&amp;"|"&amp;TEXT($C238,"yyyymmdd"), RRPS_ALL[Key], RRPS_ALL[Mid Price], "")</f>
        <v/>
      </c>
      <c r="GQ238" s="6" t="str">
        <f>_xlfn.XLOOKUP(GQ$1&amp;"|"&amp;TEXT($C238,"yyyymmdd"), RRPS_ALL[Key], RRPS_ALL[Mid Yield], "")</f>
        <v/>
      </c>
      <c r="GR238" s="6" t="str">
        <f>_xlfn.XLOOKUP(GR$1&amp;"|"&amp;TEXT($C238,"yyyymmdd"), RRPS_ALL[Key], RRPS_ALL[Dirty Mid], "")</f>
        <v/>
      </c>
      <c r="GS238" s="6" t="str">
        <f>_xlfn.XLOOKUP(GS$1&amp;"|"&amp;TEXT($C238,"yyyymmdd"), RRPS_ALL[Key], RRPS_ALL[Clean Price Mid], "")</f>
        <v/>
      </c>
      <c r="GT238" s="6"/>
      <c r="GU238" s="6"/>
      <c r="GV238" s="6"/>
      <c r="GW238" s="7" t="str">
        <f>_xlfn.XLOOKUP(GW$1&amp;"|"&amp;TEXT($C238,"yyyymmdd"), RRPS_ALL[Key], RRPS_ALL[Yield to Maturity], "")</f>
        <v/>
      </c>
      <c r="GX238" s="6" t="str">
        <f>_xlfn.XLOOKUP(GX$1&amp;"|"&amp;TEXT($C238,"yyyymmdd"), RRPS_ALL[Key], RRPS_ALL[Mid Price], "")</f>
        <v/>
      </c>
      <c r="GY238" s="6" t="str">
        <f>_xlfn.XLOOKUP(GY$1&amp;"|"&amp;TEXT($C238,"yyyymmdd"), RRPS_ALL[Key], RRPS_ALL[Mid Yield], "")</f>
        <v/>
      </c>
      <c r="GZ238" s="6" t="str">
        <f>_xlfn.XLOOKUP(GZ$1&amp;"|"&amp;TEXT($C238,"yyyymmdd"), RRPS_ALL[Key], RRPS_ALL[Dirty Mid], "")</f>
        <v/>
      </c>
      <c r="HA238" s="6" t="str">
        <f>_xlfn.XLOOKUP(HA$1&amp;"|"&amp;TEXT($C238,"yyyymmdd"), RRPS_ALL[Key], RRPS_ALL[Clean Price Mid], "")</f>
        <v/>
      </c>
      <c r="HB238" s="6"/>
      <c r="HC238" s="6"/>
      <c r="HD238" s="6"/>
    </row>
    <row r="239" spans="1:212" x14ac:dyDescent="0.2">
      <c r="A239">
        <v>2019</v>
      </c>
      <c r="B239">
        <v>7</v>
      </c>
      <c r="C239" s="5">
        <f t="shared" si="63"/>
        <v>43677</v>
      </c>
      <c r="D239" s="6">
        <v>-1</v>
      </c>
      <c r="E239" s="7" t="str">
        <f>_xlfn.XLOOKUP(E$1&amp;"|"&amp;TEXT($C239,"yyyymmdd"), RRPS_ALL[Key], RRPS_ALL[Yield to Maturity], "")</f>
        <v/>
      </c>
      <c r="F239" s="6" t="str">
        <f>_xlfn.XLOOKUP(F$1&amp;"|"&amp;TEXT($C239,"yyyymmdd"), RRPS_ALL[Key], RRPS_ALL[Mid Price], "")</f>
        <v/>
      </c>
      <c r="G239" s="6" t="str">
        <f>_xlfn.XLOOKUP(G$1&amp;"|"&amp;TEXT($C239,"yyyymmdd"), RRPS_ALL[Key], RRPS_ALL[Mid Yield], "")</f>
        <v/>
      </c>
      <c r="H239" s="6" t="str">
        <f>_xlfn.XLOOKUP(H$1&amp;"|"&amp;TEXT($C239,"yyyymmdd"), RRPS_ALL[Key], RRPS_ALL[Dirty Mid], "")</f>
        <v/>
      </c>
      <c r="I239" s="6" t="str">
        <f>_xlfn.XLOOKUP(I$1&amp;"|"&amp;TEXT($C239,"yyyymmdd"), RRPS_ALL[Key], RRPS_ALL[Clean Price Mid], "")</f>
        <v/>
      </c>
      <c r="J239" s="6"/>
      <c r="K239" s="6"/>
      <c r="L239" s="6"/>
      <c r="M239" s="7" t="str">
        <f>_xlfn.XLOOKUP(M$1&amp;"|"&amp;TEXT($C239,"yyyymmdd"), RRPS_ALL[Key], RRPS_ALL[Yield to Maturity], "")</f>
        <v/>
      </c>
      <c r="N239" s="6" t="str">
        <f>_xlfn.XLOOKUP(N$1&amp;"|"&amp;TEXT($C239,"yyyymmdd"), RRPS_ALL[Key], RRPS_ALL[Mid Price], "")</f>
        <v/>
      </c>
      <c r="O239" s="6" t="str">
        <f>_xlfn.XLOOKUP(O$1&amp;"|"&amp;TEXT($C239,"yyyymmdd"), RRPS_ALL[Key], RRPS_ALL[Mid Yield], "")</f>
        <v/>
      </c>
      <c r="P239" s="6" t="str">
        <f>_xlfn.XLOOKUP(P$1&amp;"|"&amp;TEXT($C239,"yyyymmdd"), RRPS_ALL[Key], RRPS_ALL[Dirty Mid], "")</f>
        <v/>
      </c>
      <c r="Q239" s="6" t="str">
        <f>_xlfn.XLOOKUP(Q$1&amp;"|"&amp;TEXT($C239,"yyyymmdd"), RRPS_ALL[Key], RRPS_ALL[Clean Price Mid], "")</f>
        <v/>
      </c>
      <c r="R239" s="6"/>
      <c r="S239" s="6"/>
      <c r="T239" s="6"/>
      <c r="U239" s="7" t="str">
        <f>_xlfn.XLOOKUP(U$1&amp;"|"&amp;TEXT($C239,"yyyymmdd"), RRPS_ALL[Key], RRPS_ALL[Yield to Maturity], "")</f>
        <v/>
      </c>
      <c r="V239" s="6" t="str">
        <f>_xlfn.XLOOKUP(V$1&amp;"|"&amp;TEXT($C239,"yyyymmdd"), RRPS_ALL[Key], RRPS_ALL[Mid Price], "")</f>
        <v/>
      </c>
      <c r="W239" s="6" t="str">
        <f>_xlfn.XLOOKUP(W$1&amp;"|"&amp;TEXT($C239,"yyyymmdd"), RRPS_ALL[Key], RRPS_ALL[Mid Yield], "")</f>
        <v/>
      </c>
      <c r="X239" s="6" t="str">
        <f>_xlfn.XLOOKUP(X$1&amp;"|"&amp;TEXT($C239,"yyyymmdd"), RRPS_ALL[Key], RRPS_ALL[Dirty Mid], "")</f>
        <v/>
      </c>
      <c r="Y239" s="6" t="str">
        <f>_xlfn.XLOOKUP(Y$1&amp;"|"&amp;TEXT($C239,"yyyymmdd"), RRPS_ALL[Key], RRPS_ALL[Clean Price Mid], "")</f>
        <v/>
      </c>
      <c r="Z239" s="6"/>
      <c r="AA239" s="6"/>
      <c r="AB239" s="6"/>
      <c r="AC239" s="7" t="str">
        <f>_xlfn.XLOOKUP(AC$1&amp;"|"&amp;TEXT($C239,"yyyymmdd"), RRPS_ALL[Key], RRPS_ALL[Yield to Maturity], "")</f>
        <v/>
      </c>
      <c r="AD239" s="6" t="str">
        <f>_xlfn.XLOOKUP(AD$1&amp;"|"&amp;TEXT($C239,"yyyymmdd"), RRPS_ALL[Key], RRPS_ALL[Mid Price], "")</f>
        <v/>
      </c>
      <c r="AE239" s="6" t="str">
        <f>_xlfn.XLOOKUP(AE$1&amp;"|"&amp;TEXT($C239,"yyyymmdd"), RRPS_ALL[Key], RRPS_ALL[Mid Yield], "")</f>
        <v/>
      </c>
      <c r="AF239" s="6" t="str">
        <f>_xlfn.XLOOKUP(AF$1&amp;"|"&amp;TEXT($C239,"yyyymmdd"), RRPS_ALL[Key], RRPS_ALL[Dirty Mid], "")</f>
        <v/>
      </c>
      <c r="AG239" s="6" t="str">
        <f>_xlfn.XLOOKUP(AG$1&amp;"|"&amp;TEXT($C239,"yyyymmdd"), RRPS_ALL[Key], RRPS_ALL[Clean Price Mid], "")</f>
        <v/>
      </c>
      <c r="AH239" s="6"/>
      <c r="AI239" s="6"/>
      <c r="AJ239" s="6"/>
      <c r="AK239" s="7" t="str">
        <f>_xlfn.XLOOKUP(AK$1&amp;"|"&amp;TEXT($C239,"yyyymmdd"), RRPS_ALL[Key], RRPS_ALL[Yield to Maturity], "")</f>
        <v/>
      </c>
      <c r="AL239" s="6" t="str">
        <f>_xlfn.XLOOKUP(AL$1&amp;"|"&amp;TEXT($C239,"yyyymmdd"), RRPS_ALL[Key], RRPS_ALL[Mid Price], "")</f>
        <v/>
      </c>
      <c r="AM239" s="6" t="str">
        <f>_xlfn.XLOOKUP(AM$1&amp;"|"&amp;TEXT($C239,"yyyymmdd"), RRPS_ALL[Key], RRPS_ALL[Mid Yield], "")</f>
        <v/>
      </c>
      <c r="AN239" s="6" t="str">
        <f>_xlfn.XLOOKUP(AN$1&amp;"|"&amp;TEXT($C239,"yyyymmdd"), RRPS_ALL[Key], RRPS_ALL[Dirty Mid], "")</f>
        <v/>
      </c>
      <c r="AO239" s="6" t="str">
        <f>_xlfn.XLOOKUP(AO$1&amp;"|"&amp;TEXT($C239,"yyyymmdd"), RRPS_ALL[Key], RRPS_ALL[Clean Price Mid], "")</f>
        <v/>
      </c>
      <c r="AP239" s="6"/>
      <c r="AQ239" s="6"/>
      <c r="AR239" s="6"/>
      <c r="AS239" s="7" t="str">
        <f>_xlfn.XLOOKUP(AS$1&amp;"|"&amp;TEXT($C239,"yyyymmdd"), RRPS_ALL[Key], RRPS_ALL[Yield to Maturity], "")</f>
        <v/>
      </c>
      <c r="AT239" s="6" t="str">
        <f>_xlfn.XLOOKUP(AT$1&amp;"|"&amp;TEXT($C239,"yyyymmdd"), RRPS_ALL[Key], RRPS_ALL[Mid Price], "")</f>
        <v/>
      </c>
      <c r="AU239" s="6" t="str">
        <f>_xlfn.XLOOKUP(AU$1&amp;"|"&amp;TEXT($C239,"yyyymmdd"), RRPS_ALL[Key], RRPS_ALL[Mid Yield], "")</f>
        <v/>
      </c>
      <c r="AV239" s="6" t="str">
        <f>_xlfn.XLOOKUP(AV$1&amp;"|"&amp;TEXT($C239,"yyyymmdd"), RRPS_ALL[Key], RRPS_ALL[Dirty Mid], "")</f>
        <v/>
      </c>
      <c r="AW239" s="6" t="str">
        <f>_xlfn.XLOOKUP(AW$1&amp;"|"&amp;TEXT($C239,"yyyymmdd"), RRPS_ALL[Key], RRPS_ALL[Clean Price Mid], "")</f>
        <v/>
      </c>
      <c r="AX239" s="6"/>
      <c r="AY239" s="6"/>
      <c r="AZ239" s="6"/>
      <c r="BA239" s="7" t="str">
        <f>_xlfn.XLOOKUP(BA$1&amp;"|"&amp;TEXT($C239,"yyyymmdd"), RRPS_ALL[Key], RRPS_ALL[Yield to Maturity], "")</f>
        <v/>
      </c>
      <c r="BB239" s="6" t="str">
        <f>_xlfn.XLOOKUP(BB$1&amp;"|"&amp;TEXT($C239,"yyyymmdd"), RRPS_ALL[Key], RRPS_ALL[Mid Price], "")</f>
        <v/>
      </c>
      <c r="BC239" s="6" t="str">
        <f>_xlfn.XLOOKUP(BC$1&amp;"|"&amp;TEXT($C239,"yyyymmdd"), RRPS_ALL[Key], RRPS_ALL[Mid Yield], "")</f>
        <v/>
      </c>
      <c r="BD239" s="6" t="str">
        <f>_xlfn.XLOOKUP(BD$1&amp;"|"&amp;TEXT($C239,"yyyymmdd"), RRPS_ALL[Key], RRPS_ALL[Dirty Mid], "")</f>
        <v/>
      </c>
      <c r="BE239" s="6" t="str">
        <f>_xlfn.XLOOKUP(BE$1&amp;"|"&amp;TEXT($C239,"yyyymmdd"), RRPS_ALL[Key], RRPS_ALL[Clean Price Mid], "")</f>
        <v/>
      </c>
      <c r="BF239" s="6"/>
      <c r="BG239" s="6"/>
      <c r="BH239" s="6"/>
      <c r="BI239" s="7" t="str">
        <f>_xlfn.XLOOKUP(BI$1&amp;"|"&amp;TEXT($C239,"yyyymmdd"), RRPS_ALL[Key], RRPS_ALL[Yield to Maturity], "")</f>
        <v/>
      </c>
      <c r="BJ239" s="6" t="str">
        <f>_xlfn.XLOOKUP(BJ$1&amp;"|"&amp;TEXT($C239,"yyyymmdd"), RRPS_ALL[Key], RRPS_ALL[Mid Price], "")</f>
        <v/>
      </c>
      <c r="BK239" s="6" t="str">
        <f>_xlfn.XLOOKUP(BK$1&amp;"|"&amp;TEXT($C239,"yyyymmdd"), RRPS_ALL[Key], RRPS_ALL[Mid Yield], "")</f>
        <v/>
      </c>
      <c r="BL239" s="6" t="str">
        <f>_xlfn.XLOOKUP(BL$1&amp;"|"&amp;TEXT($C239,"yyyymmdd"), RRPS_ALL[Key], RRPS_ALL[Dirty Mid], "")</f>
        <v/>
      </c>
      <c r="BM239" s="6" t="str">
        <f>_xlfn.XLOOKUP(BM$1&amp;"|"&amp;TEXT($C239,"yyyymmdd"), RRPS_ALL[Key], RRPS_ALL[Clean Price Mid], "")</f>
        <v/>
      </c>
      <c r="BN239" s="6"/>
      <c r="BO239" s="6"/>
      <c r="BP239" s="6"/>
      <c r="BQ239" s="7">
        <f>_xlfn.XLOOKUP(BQ$1&amp;"|"&amp;TEXT($C239,"yyyymmdd"), RRPS_ALL[Key], RRPS_ALL[Yield to Maturity], "")</f>
        <v>-0.62030600000000002</v>
      </c>
      <c r="BR239" s="6">
        <f>_xlfn.XLOOKUP(BR$1&amp;"|"&amp;TEXT($C239,"yyyymmdd"), RRPS_ALL[Key], RRPS_ALL[Mid Price], "")</f>
        <v>107.5505</v>
      </c>
      <c r="BS239" s="6">
        <f>_xlfn.XLOOKUP(BS$1&amp;"|"&amp;TEXT($C239,"yyyymmdd"), RRPS_ALL[Key], RRPS_ALL[Mid Yield], "")</f>
        <v>-0.63006700000000004</v>
      </c>
      <c r="BT239" s="6">
        <f>_xlfn.XLOOKUP(BT$1&amp;"|"&amp;TEXT($C239,"yyyymmdd"), RRPS_ALL[Key], RRPS_ALL[Dirty Mid], "")</f>
        <v>110.897722</v>
      </c>
      <c r="BU239" s="6">
        <f>_xlfn.XLOOKUP(BU$1&amp;"|"&amp;TEXT($C239,"yyyymmdd"), RRPS_ALL[Key], RRPS_ALL[Clean Price Mid], "")</f>
        <v>107.5505</v>
      </c>
      <c r="BV239" s="6">
        <v>0.05</v>
      </c>
      <c r="BW239" s="5">
        <v>44166</v>
      </c>
      <c r="BX239" s="6">
        <f t="shared" si="69"/>
        <v>1.3378932968536252</v>
      </c>
      <c r="BY239" s="7" t="str">
        <f>_xlfn.XLOOKUP(BY$1&amp;"|"&amp;TEXT($C239,"yyyymmdd"), RRPS_ALL[Key], RRPS_ALL[Yield to Maturity], "")</f>
        <v/>
      </c>
      <c r="BZ239" s="6" t="str">
        <f>_xlfn.XLOOKUP(BZ$1&amp;"|"&amp;TEXT($C239,"yyyymmdd"), RRPS_ALL[Key], RRPS_ALL[Mid Price], "")</f>
        <v/>
      </c>
      <c r="CA239" s="6" t="str">
        <f>_xlfn.XLOOKUP(CA$1&amp;"|"&amp;TEXT($C239,"yyyymmdd"), RRPS_ALL[Key], RRPS_ALL[Mid Yield], "")</f>
        <v/>
      </c>
      <c r="CB239" s="6" t="str">
        <f>_xlfn.XLOOKUP(CB$1&amp;"|"&amp;TEXT($C239,"yyyymmdd"), RRPS_ALL[Key], RRPS_ALL[Dirty Mid], "")</f>
        <v/>
      </c>
      <c r="CC239" s="6" t="str">
        <f>_xlfn.XLOOKUP(CC$1&amp;"|"&amp;TEXT($C239,"yyyymmdd"), RRPS_ALL[Key], RRPS_ALL[Clean Price Mid], "")</f>
        <v/>
      </c>
      <c r="CD239" s="6"/>
      <c r="CE239" s="6"/>
      <c r="CF239" s="6"/>
      <c r="CG239" s="7" t="str">
        <f>_xlfn.XLOOKUP(CG$1&amp;"|"&amp;TEXT($C239,"yyyymmdd"), RRPS_ALL[Key], RRPS_ALL[Yield to Maturity], "")</f>
        <v/>
      </c>
      <c r="CH239" s="6" t="str">
        <f>_xlfn.XLOOKUP(CH$1&amp;"|"&amp;TEXT($C239,"yyyymmdd"), RRPS_ALL[Key], RRPS_ALL[Mid Price], "")</f>
        <v/>
      </c>
      <c r="CI239" s="6" t="str">
        <f>_xlfn.XLOOKUP(CI$1&amp;"|"&amp;TEXT($C239,"yyyymmdd"), RRPS_ALL[Key], RRPS_ALL[Mid Yield], "")</f>
        <v/>
      </c>
      <c r="CJ239" s="6" t="str">
        <f>_xlfn.XLOOKUP(CJ$1&amp;"|"&amp;TEXT($C239,"yyyymmdd"), RRPS_ALL[Key], RRPS_ALL[Dirty Mid], "")</f>
        <v/>
      </c>
      <c r="CK239" s="6" t="str">
        <f>_xlfn.XLOOKUP(CK$1&amp;"|"&amp;TEXT($C239,"yyyymmdd"), RRPS_ALL[Key], RRPS_ALL[Clean Price Mid], "")</f>
        <v/>
      </c>
      <c r="CL239" s="6"/>
      <c r="CM239" s="6"/>
      <c r="CN239" s="6"/>
      <c r="CO239" s="7" t="str">
        <f>_xlfn.XLOOKUP(CO$1&amp;"|"&amp;TEXT($C239,"yyyymmdd"), RRPS_ALL[Key], RRPS_ALL[Yield to Maturity], "")</f>
        <v/>
      </c>
      <c r="CP239" s="6" t="str">
        <f>_xlfn.XLOOKUP(CP$1&amp;"|"&amp;TEXT($C239,"yyyymmdd"), RRPS_ALL[Key], RRPS_ALL[Mid Price], "")</f>
        <v/>
      </c>
      <c r="CQ239" s="6" t="str">
        <f>_xlfn.XLOOKUP(CQ$1&amp;"|"&amp;TEXT($C239,"yyyymmdd"), RRPS_ALL[Key], RRPS_ALL[Mid Yield], "")</f>
        <v/>
      </c>
      <c r="CR239" s="6" t="str">
        <f>_xlfn.XLOOKUP(CR$1&amp;"|"&amp;TEXT($C239,"yyyymmdd"), RRPS_ALL[Key], RRPS_ALL[Dirty Mid], "")</f>
        <v/>
      </c>
      <c r="CS239" s="6" t="str">
        <f>_xlfn.XLOOKUP(CS$1&amp;"|"&amp;TEXT($C239,"yyyymmdd"), RRPS_ALL[Key], RRPS_ALL[Clean Price Mid], "")</f>
        <v/>
      </c>
      <c r="CT239" s="6"/>
      <c r="CU239" s="6"/>
      <c r="CV239" s="6"/>
      <c r="CW239" s="7" t="str">
        <f>_xlfn.XLOOKUP(CW$1&amp;"|"&amp;TEXT($C239,"yyyymmdd"), RRPS_ALL[Key], RRPS_ALL[Yield to Maturity], "")</f>
        <v/>
      </c>
      <c r="CX239" s="6" t="str">
        <f>_xlfn.XLOOKUP(CX$1&amp;"|"&amp;TEXT($C239,"yyyymmdd"), RRPS_ALL[Key], RRPS_ALL[Mid Price], "")</f>
        <v/>
      </c>
      <c r="CY239" s="6" t="str">
        <f>_xlfn.XLOOKUP(CY$1&amp;"|"&amp;TEXT($C239,"yyyymmdd"), RRPS_ALL[Key], RRPS_ALL[Mid Yield], "")</f>
        <v/>
      </c>
      <c r="CZ239" s="6" t="str">
        <f>_xlfn.XLOOKUP(CZ$1&amp;"|"&amp;TEXT($C239,"yyyymmdd"), RRPS_ALL[Key], RRPS_ALL[Dirty Mid], "")</f>
        <v/>
      </c>
      <c r="DA239" s="6" t="str">
        <f>_xlfn.XLOOKUP(DA$1&amp;"|"&amp;TEXT($C239,"yyyymmdd"), RRPS_ALL[Key], RRPS_ALL[Clean Price Mid], "")</f>
        <v/>
      </c>
      <c r="DB239" s="6"/>
      <c r="DC239" s="6"/>
      <c r="DD239" s="6"/>
      <c r="DE239" s="7" t="str">
        <f>_xlfn.XLOOKUP(DE$1&amp;"|"&amp;TEXT($C239,"yyyymmdd"), RRPS_ALL[Key], RRPS_ALL[Yield to Maturity], "")</f>
        <v/>
      </c>
      <c r="DF239" s="6" t="str">
        <f>_xlfn.XLOOKUP(DF$1&amp;"|"&amp;TEXT($C239,"yyyymmdd"), RRPS_ALL[Key], RRPS_ALL[Mid Price], "")</f>
        <v/>
      </c>
      <c r="DG239" s="6" t="str">
        <f>_xlfn.XLOOKUP(DG$1&amp;"|"&amp;TEXT($C239,"yyyymmdd"), RRPS_ALL[Key], RRPS_ALL[Mid Yield], "")</f>
        <v/>
      </c>
      <c r="DH239" s="6" t="str">
        <f>_xlfn.XLOOKUP(DH$1&amp;"|"&amp;TEXT($C239,"yyyymmdd"), RRPS_ALL[Key], RRPS_ALL[Dirty Mid], "")</f>
        <v/>
      </c>
      <c r="DI239" s="6" t="str">
        <f>_xlfn.XLOOKUP(DI$1&amp;"|"&amp;TEXT($C239,"yyyymmdd"), RRPS_ALL[Key], RRPS_ALL[Clean Price Mid], "")</f>
        <v/>
      </c>
      <c r="DJ239" s="6"/>
      <c r="DK239" s="6"/>
      <c r="DL239" s="6"/>
      <c r="DM239" s="7">
        <f>_xlfn.XLOOKUP(DM$1&amp;"|"&amp;TEXT($C239,"yyyymmdd"), RRPS_ALL[Key], RRPS_ALL[Yield to Maturity], "")</f>
        <v>0.374255</v>
      </c>
      <c r="DN239" s="6">
        <f>_xlfn.XLOOKUP(DN$1&amp;"|"&amp;TEXT($C239,"yyyymmdd"), RRPS_ALL[Key], RRPS_ALL[Mid Price], "")</f>
        <v>159.76750000000001</v>
      </c>
      <c r="DO239" s="6">
        <f>_xlfn.XLOOKUP(DO$1&amp;"|"&amp;TEXT($C239,"yyyymmdd"), RRPS_ALL[Key], RRPS_ALL[Mid Yield], "")</f>
        <v>0.349215</v>
      </c>
      <c r="DP239" s="6">
        <f>_xlfn.XLOOKUP(DP$1&amp;"|"&amp;TEXT($C239,"yyyymmdd"), RRPS_ALL[Key], RRPS_ALL[Dirty Mid], "")</f>
        <v>160.953611</v>
      </c>
      <c r="DQ239" s="6">
        <f>_xlfn.XLOOKUP(DQ$1&amp;"|"&amp;TEXT($C239,"yyyymmdd"), RRPS_ALL[Key], RRPS_ALL[Clean Price Mid], "")</f>
        <v>159.76750000000001</v>
      </c>
      <c r="DR239" s="6">
        <v>3.5000000000000003E-2</v>
      </c>
      <c r="DS239" s="5">
        <v>50859</v>
      </c>
      <c r="DT239" s="6">
        <f t="shared" si="76"/>
        <v>19.663885267275099</v>
      </c>
      <c r="DU239" s="7">
        <f>_xlfn.XLOOKUP(DU$1&amp;"|"&amp;TEXT($C239,"yyyymmdd"), RRPS_ALL[Key], RRPS_ALL[Yield to Maturity], "")</f>
        <v>-0.677033</v>
      </c>
      <c r="DV239" s="6">
        <f>_xlfn.XLOOKUP(DV$1&amp;"|"&amp;TEXT($C239,"yyyymmdd"), RRPS_ALL[Key], RRPS_ALL[Mid Price], "")</f>
        <v>112.0265</v>
      </c>
      <c r="DW239" s="6">
        <f>_xlfn.XLOOKUP(DW$1&amp;"|"&amp;TEXT($C239,"yyyymmdd"), RRPS_ALL[Key], RRPS_ALL[Mid Yield], "")</f>
        <v>-0.69186000000000003</v>
      </c>
      <c r="DX239" s="6">
        <f>_xlfn.XLOOKUP(DX$1&amp;"|"&amp;TEXT($C239,"yyyymmdd"), RRPS_ALL[Key], RRPS_ALL[Dirty Mid], "")</f>
        <v>112.619556</v>
      </c>
      <c r="DY239" s="6">
        <f>_xlfn.XLOOKUP(DY$1&amp;"|"&amp;TEXT($C239,"yyyymmdd"), RRPS_ALL[Key], RRPS_ALL[Clean Price Mid], "")</f>
        <v>112.0265</v>
      </c>
      <c r="DZ239" s="6">
        <v>3.5000000000000003E-2</v>
      </c>
      <c r="EA239" s="5">
        <v>44713</v>
      </c>
      <c r="EB239" s="6">
        <f t="shared" si="78"/>
        <v>2.8364134154688569</v>
      </c>
      <c r="EC239" s="7">
        <f>_xlfn.XLOOKUP(EC$1&amp;"|"&amp;TEXT($C239,"yyyymmdd"), RRPS_ALL[Key], RRPS_ALL[Yield to Maturity], "")</f>
        <v>5.9156E-2</v>
      </c>
      <c r="ED239" s="6">
        <f>_xlfn.XLOOKUP(ED$1&amp;"|"&amp;TEXT($C239,"yyyymmdd"), RRPS_ALL[Key], RRPS_ALL[Mid Price], "")</f>
        <v>128.29</v>
      </c>
      <c r="EE239" s="6">
        <f>_xlfn.XLOOKUP(EE$1&amp;"|"&amp;TEXT($C239,"yyyymmdd"), RRPS_ALL[Key], RRPS_ALL[Mid Yield], "")</f>
        <v>3.9130999999999999E-2</v>
      </c>
      <c r="EF239" s="6">
        <f>_xlfn.XLOOKUP(EF$1&amp;"|"&amp;TEXT($C239,"yyyymmdd"), RRPS_ALL[Key], RRPS_ALL[Dirty Mid], "")</f>
        <v>128.67124999999999</v>
      </c>
      <c r="EG239" s="6">
        <f>_xlfn.XLOOKUP(EG$1&amp;"|"&amp;TEXT($C239,"yyyymmdd"), RRPS_ALL[Key], RRPS_ALL[Clean Price Mid], "")</f>
        <v>128.29</v>
      </c>
      <c r="EH239" s="6">
        <v>2.2499999999999999E-2</v>
      </c>
      <c r="EI239" s="5">
        <v>48366</v>
      </c>
      <c r="EJ239" s="6">
        <f t="shared" si="77"/>
        <v>12.836527180289401</v>
      </c>
      <c r="EK239" s="7">
        <f>_xlfn.XLOOKUP(EK$1&amp;"|"&amp;TEXT($C239,"yyyymmdd"), RRPS_ALL[Key], RRPS_ALL[Yield to Maturity], "")</f>
        <v>-0.60690100000000002</v>
      </c>
      <c r="EL239" s="6">
        <f>_xlfn.XLOOKUP(EL$1&amp;"|"&amp;TEXT($C239,"yyyymmdd"), RRPS_ALL[Key], RRPS_ALL[Mid Price], "")</f>
        <v>109.212</v>
      </c>
      <c r="EM239" s="6">
        <f>_xlfn.XLOOKUP(EM$1&amp;"|"&amp;TEXT($C239,"yyyymmdd"), RRPS_ALL[Key], RRPS_ALL[Mid Yield], "")</f>
        <v>-0.61690800000000001</v>
      </c>
      <c r="EN239" s="6">
        <f>_xlfn.XLOOKUP(EN$1&amp;"|"&amp;TEXT($C239,"yyyymmdd"), RRPS_ALL[Key], RRPS_ALL[Dirty Mid], "")</f>
        <v>110.291167</v>
      </c>
      <c r="EO239" s="6">
        <f>_xlfn.XLOOKUP(EO$1&amp;"|"&amp;TEXT($C239,"yyyymmdd"), RRPS_ALL[Key], RRPS_ALL[Clean Price Mid], "")</f>
        <v>109.212</v>
      </c>
      <c r="EP239" s="6">
        <v>1.4999999999999999E-2</v>
      </c>
      <c r="EQ239" s="5">
        <v>45243</v>
      </c>
      <c r="ER239" s="6">
        <f t="shared" si="73"/>
        <v>4.2880613362541071</v>
      </c>
      <c r="ES239" s="7">
        <f>_xlfn.XLOOKUP(ES$1&amp;"|"&amp;TEXT($C239,"yyyymmdd"), RRPS_ALL[Key], RRPS_ALL[Yield to Maturity], "")</f>
        <v>-0.50031300000000001</v>
      </c>
      <c r="ET239" s="6">
        <f>_xlfn.XLOOKUP(ET$1&amp;"|"&amp;TEXT($C239,"yyyymmdd"), RRPS_ALL[Key], RRPS_ALL[Mid Price], "")</f>
        <v>117.715</v>
      </c>
      <c r="EU239" s="6">
        <f>_xlfn.XLOOKUP(EU$1&amp;"|"&amp;TEXT($C239,"yyyymmdd"), RRPS_ALL[Key], RRPS_ALL[Mid Yield], "")</f>
        <v>-0.51280400000000004</v>
      </c>
      <c r="EV239" s="6">
        <f>_xlfn.XLOOKUP(EV$1&amp;"|"&amp;TEXT($C239,"yyyymmdd"), RRPS_ALL[Key], RRPS_ALL[Dirty Mid], "")</f>
        <v>118.270556</v>
      </c>
      <c r="EW239" s="6">
        <f>_xlfn.XLOOKUP(EW$1&amp;"|"&amp;TEXT($C239,"yyyymmdd"), RRPS_ALL[Key], RRPS_ALL[Clean Price Mid], "")</f>
        <v>117.715</v>
      </c>
      <c r="EX239" s="6">
        <v>2.5000000000000001E-2</v>
      </c>
      <c r="EY239" s="5">
        <v>45789</v>
      </c>
      <c r="EZ239" s="6">
        <f t="shared" si="79"/>
        <v>5.7817755181853734</v>
      </c>
      <c r="FA239" s="7">
        <f>_xlfn.XLOOKUP(FA$1&amp;"|"&amp;TEXT($C239,"yyyymmdd"), RRPS_ALL[Key], RRPS_ALL[Yield to Maturity], "")</f>
        <v>-0.39002799999999999</v>
      </c>
      <c r="FB239" s="6">
        <f>_xlfn.XLOOKUP(FB$1&amp;"|"&amp;TEXT($C239,"yyyymmdd"), RRPS_ALL[Key], RRPS_ALL[Mid Price], "")</f>
        <v>110.3605</v>
      </c>
      <c r="FC239" s="6">
        <f>_xlfn.XLOOKUP(FC$1&amp;"|"&amp;TEXT($C239,"yyyymmdd"), RRPS_ALL[Key], RRPS_ALL[Mid Yield], "")</f>
        <v>-0.39999000000000001</v>
      </c>
      <c r="FD239" s="6">
        <f>_xlfn.XLOOKUP(FD$1&amp;"|"&amp;TEXT($C239,"yyyymmdd"), RRPS_ALL[Key], RRPS_ALL[Dirty Mid], "")</f>
        <v>111.082722</v>
      </c>
      <c r="FE239" s="6">
        <f>_xlfn.XLOOKUP(FE$1&amp;"|"&amp;TEXT($C239,"yyyymmdd"), RRPS_ALL[Key], RRPS_ALL[Clean Price Mid], "")</f>
        <v>110.3605</v>
      </c>
      <c r="FF239" s="6">
        <v>0.01</v>
      </c>
      <c r="FG239" s="5">
        <v>46338</v>
      </c>
      <c r="FH239" s="6">
        <f t="shared" si="72"/>
        <v>7.2854209445585214</v>
      </c>
      <c r="FI239" s="7">
        <f>_xlfn.XLOOKUP(FI$1&amp;"|"&amp;TEXT($C239,"yyyymmdd"), RRPS_ALL[Key], RRPS_ALL[Yield to Maturity], "")</f>
        <v>-0.27055099999999999</v>
      </c>
      <c r="FJ239" s="6">
        <f>_xlfn.XLOOKUP(FJ$1&amp;"|"&amp;TEXT($C239,"yyyymmdd"), RRPS_ALL[Key], RRPS_ALL[Mid Price], "")</f>
        <v>109.19499999999999</v>
      </c>
      <c r="FK239" s="6">
        <f>_xlfn.XLOOKUP(FK$1&amp;"|"&amp;TEXT($C239,"yyyymmdd"), RRPS_ALL[Key], RRPS_ALL[Mid Yield], "")</f>
        <v>-0.28306799999999999</v>
      </c>
      <c r="FL239" s="6">
        <f>_xlfn.XLOOKUP(FL$1&amp;"|"&amp;TEXT($C239,"yyyymmdd"), RRPS_ALL[Key], RRPS_ALL[Dirty Mid], "")</f>
        <v>109.361667</v>
      </c>
      <c r="FM239" s="6">
        <f>_xlfn.XLOOKUP(FM$1&amp;"|"&amp;TEXT($C239,"yyyymmdd"), RRPS_ALL[Key], RRPS_ALL[Clean Price Mid], "")</f>
        <v>109.19499999999999</v>
      </c>
      <c r="FN239" s="6">
        <v>7.4999999999999997E-3</v>
      </c>
      <c r="FO239" s="5">
        <v>46885</v>
      </c>
      <c r="FP239" s="6">
        <f t="shared" si="70"/>
        <v>8.7818231590473577</v>
      </c>
      <c r="FQ239" s="7">
        <f>_xlfn.XLOOKUP(FQ$1&amp;"|"&amp;TEXT($C239,"yyyymmdd"), RRPS_ALL[Key], RRPS_ALL[Yield to Maturity], "")</f>
        <v>-0.13476399999999999</v>
      </c>
      <c r="FR239" s="6">
        <f>_xlfn.XLOOKUP(FR$1&amp;"|"&amp;TEXT($C239,"yyyymmdd"), RRPS_ALL[Key], RRPS_ALL[Mid Price], "")</f>
        <v>109.3265</v>
      </c>
      <c r="FS239" s="6">
        <f>_xlfn.XLOOKUP(FS$1&amp;"|"&amp;TEXT($C239,"yyyymmdd"), RRPS_ALL[Key], RRPS_ALL[Mid Yield], "")</f>
        <v>-0.14974000000000001</v>
      </c>
      <c r="FT239" s="6">
        <f>_xlfn.XLOOKUP(FT$1&amp;"|"&amp;TEXT($C239,"yyyymmdd"), RRPS_ALL[Key], RRPS_ALL[Dirty Mid], "")</f>
        <v>109.868167</v>
      </c>
      <c r="FU239" s="6">
        <f>_xlfn.XLOOKUP(FU$1&amp;"|"&amp;TEXT($C239,"yyyymmdd"), RRPS_ALL[Key], RRPS_ALL[Clean Price Mid], "")</f>
        <v>109.3265</v>
      </c>
      <c r="FV239" s="6">
        <v>7.4999999999999997E-3</v>
      </c>
      <c r="FW239" s="5">
        <v>47434</v>
      </c>
      <c r="FX239" s="6">
        <f t="shared" si="74"/>
        <v>10.285465405674465</v>
      </c>
      <c r="FY239" s="7" t="str">
        <f>_xlfn.XLOOKUP(FY$1&amp;"|"&amp;TEXT($C239,"yyyymmdd"), RRPS_ALL[Key], RRPS_ALL[Yield to Maturity], "")</f>
        <v/>
      </c>
      <c r="FZ239" s="6" t="str">
        <f>_xlfn.XLOOKUP(FZ$1&amp;"|"&amp;TEXT($C239,"yyyymmdd"), RRPS_ALL[Key], RRPS_ALL[Mid Price], "")</f>
        <v/>
      </c>
      <c r="GA239" s="6" t="str">
        <f>_xlfn.XLOOKUP(GA$1&amp;"|"&amp;TEXT($C239,"yyyymmdd"), RRPS_ALL[Key], RRPS_ALL[Mid Yield], "")</f>
        <v/>
      </c>
      <c r="GB239" s="6" t="str">
        <f>_xlfn.XLOOKUP(GB$1&amp;"|"&amp;TEXT($C239,"yyyymmdd"), RRPS_ALL[Key], RRPS_ALL[Dirty Mid], "")</f>
        <v/>
      </c>
      <c r="GC239" s="6" t="str">
        <f>_xlfn.XLOOKUP(GC$1&amp;"|"&amp;TEXT($C239,"yyyymmdd"), RRPS_ALL[Key], RRPS_ALL[Clean Price Mid], "")</f>
        <v/>
      </c>
      <c r="GD239" s="6"/>
      <c r="GE239" s="6"/>
      <c r="GF239" s="6"/>
      <c r="GG239" s="7" t="str">
        <f>_xlfn.XLOOKUP(GG$1&amp;"|"&amp;TEXT($C239,"yyyymmdd"), RRPS_ALL[Key], RRPS_ALL[Yield to Maturity], "")</f>
        <v/>
      </c>
      <c r="GH239" s="6" t="str">
        <f>_xlfn.XLOOKUP(GH$1&amp;"|"&amp;TEXT($C239,"yyyymmdd"), RRPS_ALL[Key], RRPS_ALL[Mid Price], "")</f>
        <v/>
      </c>
      <c r="GI239" s="6" t="str">
        <f>_xlfn.XLOOKUP(GI$1&amp;"|"&amp;TEXT($C239,"yyyymmdd"), RRPS_ALL[Key], RRPS_ALL[Mid Yield], "")</f>
        <v/>
      </c>
      <c r="GJ239" s="6" t="str">
        <f>_xlfn.XLOOKUP(GJ$1&amp;"|"&amp;TEXT($C239,"yyyymmdd"), RRPS_ALL[Key], RRPS_ALL[Dirty Mid], "")</f>
        <v/>
      </c>
      <c r="GK239" s="6" t="str">
        <f>_xlfn.XLOOKUP(GK$1&amp;"|"&amp;TEXT($C239,"yyyymmdd"), RRPS_ALL[Key], RRPS_ALL[Clean Price Mid], "")</f>
        <v/>
      </c>
      <c r="GL239" s="6"/>
      <c r="GM239" s="6"/>
      <c r="GN239" s="6"/>
      <c r="GO239" s="7" t="str">
        <f>_xlfn.XLOOKUP(GO$1&amp;"|"&amp;TEXT($C239,"yyyymmdd"), RRPS_ALL[Key], RRPS_ALL[Yield to Maturity], "")</f>
        <v/>
      </c>
      <c r="GP239" s="6" t="str">
        <f>_xlfn.XLOOKUP(GP$1&amp;"|"&amp;TEXT($C239,"yyyymmdd"), RRPS_ALL[Key], RRPS_ALL[Mid Price], "")</f>
        <v/>
      </c>
      <c r="GQ239" s="6" t="str">
        <f>_xlfn.XLOOKUP(GQ$1&amp;"|"&amp;TEXT($C239,"yyyymmdd"), RRPS_ALL[Key], RRPS_ALL[Mid Yield], "")</f>
        <v/>
      </c>
      <c r="GR239" s="6" t="str">
        <f>_xlfn.XLOOKUP(GR$1&amp;"|"&amp;TEXT($C239,"yyyymmdd"), RRPS_ALL[Key], RRPS_ALL[Dirty Mid], "")</f>
        <v/>
      </c>
      <c r="GS239" s="6" t="str">
        <f>_xlfn.XLOOKUP(GS$1&amp;"|"&amp;TEXT($C239,"yyyymmdd"), RRPS_ALL[Key], RRPS_ALL[Clean Price Mid], "")</f>
        <v/>
      </c>
      <c r="GT239" s="6"/>
      <c r="GU239" s="6"/>
      <c r="GV239" s="6"/>
      <c r="GW239" s="7" t="str">
        <f>_xlfn.XLOOKUP(GW$1&amp;"|"&amp;TEXT($C239,"yyyymmdd"), RRPS_ALL[Key], RRPS_ALL[Yield to Maturity], "")</f>
        <v/>
      </c>
      <c r="GX239" s="6" t="str">
        <f>_xlfn.XLOOKUP(GX$1&amp;"|"&amp;TEXT($C239,"yyyymmdd"), RRPS_ALL[Key], RRPS_ALL[Mid Price], "")</f>
        <v/>
      </c>
      <c r="GY239" s="6" t="str">
        <f>_xlfn.XLOOKUP(GY$1&amp;"|"&amp;TEXT($C239,"yyyymmdd"), RRPS_ALL[Key], RRPS_ALL[Mid Yield], "")</f>
        <v/>
      </c>
      <c r="GZ239" s="6" t="str">
        <f>_xlfn.XLOOKUP(GZ$1&amp;"|"&amp;TEXT($C239,"yyyymmdd"), RRPS_ALL[Key], RRPS_ALL[Dirty Mid], "")</f>
        <v/>
      </c>
      <c r="HA239" s="6" t="str">
        <f>_xlfn.XLOOKUP(HA$1&amp;"|"&amp;TEXT($C239,"yyyymmdd"), RRPS_ALL[Key], RRPS_ALL[Clean Price Mid], "")</f>
        <v/>
      </c>
      <c r="HB239" s="6"/>
      <c r="HC239" s="6"/>
      <c r="HD239" s="6"/>
    </row>
    <row r="240" spans="1:212" x14ac:dyDescent="0.2">
      <c r="A240">
        <v>2019</v>
      </c>
      <c r="B240">
        <v>8</v>
      </c>
      <c r="C240" s="5">
        <f t="shared" si="63"/>
        <v>43708</v>
      </c>
      <c r="D240" s="6">
        <v>-1</v>
      </c>
      <c r="E240" s="7" t="str">
        <f>_xlfn.XLOOKUP(E$1&amp;"|"&amp;TEXT($C240,"yyyymmdd"), RRPS_ALL[Key], RRPS_ALL[Yield to Maturity], "")</f>
        <v/>
      </c>
      <c r="F240" s="6" t="str">
        <f>_xlfn.XLOOKUP(F$1&amp;"|"&amp;TEXT($C240,"yyyymmdd"), RRPS_ALL[Key], RRPS_ALL[Mid Price], "")</f>
        <v/>
      </c>
      <c r="G240" s="6" t="str">
        <f>_xlfn.XLOOKUP(G$1&amp;"|"&amp;TEXT($C240,"yyyymmdd"), RRPS_ALL[Key], RRPS_ALL[Mid Yield], "")</f>
        <v/>
      </c>
      <c r="H240" s="6" t="str">
        <f>_xlfn.XLOOKUP(H$1&amp;"|"&amp;TEXT($C240,"yyyymmdd"), RRPS_ALL[Key], RRPS_ALL[Dirty Mid], "")</f>
        <v/>
      </c>
      <c r="I240" s="6" t="str">
        <f>_xlfn.XLOOKUP(I$1&amp;"|"&amp;TEXT($C240,"yyyymmdd"), RRPS_ALL[Key], RRPS_ALL[Clean Price Mid], "")</f>
        <v/>
      </c>
      <c r="J240" s="6"/>
      <c r="K240" s="6"/>
      <c r="L240" s="6"/>
      <c r="M240" s="7" t="str">
        <f>_xlfn.XLOOKUP(M$1&amp;"|"&amp;TEXT($C240,"yyyymmdd"), RRPS_ALL[Key], RRPS_ALL[Yield to Maturity], "")</f>
        <v/>
      </c>
      <c r="N240" s="6" t="str">
        <f>_xlfn.XLOOKUP(N$1&amp;"|"&amp;TEXT($C240,"yyyymmdd"), RRPS_ALL[Key], RRPS_ALL[Mid Price], "")</f>
        <v/>
      </c>
      <c r="O240" s="6" t="str">
        <f>_xlfn.XLOOKUP(O$1&amp;"|"&amp;TEXT($C240,"yyyymmdd"), RRPS_ALL[Key], RRPS_ALL[Mid Yield], "")</f>
        <v/>
      </c>
      <c r="P240" s="6" t="str">
        <f>_xlfn.XLOOKUP(P$1&amp;"|"&amp;TEXT($C240,"yyyymmdd"), RRPS_ALL[Key], RRPS_ALL[Dirty Mid], "")</f>
        <v/>
      </c>
      <c r="Q240" s="6" t="str">
        <f>_xlfn.XLOOKUP(Q$1&amp;"|"&amp;TEXT($C240,"yyyymmdd"), RRPS_ALL[Key], RRPS_ALL[Clean Price Mid], "")</f>
        <v/>
      </c>
      <c r="R240" s="6"/>
      <c r="S240" s="6"/>
      <c r="T240" s="6"/>
      <c r="U240" s="7" t="str">
        <f>_xlfn.XLOOKUP(U$1&amp;"|"&amp;TEXT($C240,"yyyymmdd"), RRPS_ALL[Key], RRPS_ALL[Yield to Maturity], "")</f>
        <v/>
      </c>
      <c r="V240" s="6" t="str">
        <f>_xlfn.XLOOKUP(V$1&amp;"|"&amp;TEXT($C240,"yyyymmdd"), RRPS_ALL[Key], RRPS_ALL[Mid Price], "")</f>
        <v/>
      </c>
      <c r="W240" s="6" t="str">
        <f>_xlfn.XLOOKUP(W$1&amp;"|"&amp;TEXT($C240,"yyyymmdd"), RRPS_ALL[Key], RRPS_ALL[Mid Yield], "")</f>
        <v/>
      </c>
      <c r="X240" s="6" t="str">
        <f>_xlfn.XLOOKUP(X$1&amp;"|"&amp;TEXT($C240,"yyyymmdd"), RRPS_ALL[Key], RRPS_ALL[Dirty Mid], "")</f>
        <v/>
      </c>
      <c r="Y240" s="6" t="str">
        <f>_xlfn.XLOOKUP(Y$1&amp;"|"&amp;TEXT($C240,"yyyymmdd"), RRPS_ALL[Key], RRPS_ALL[Clean Price Mid], "")</f>
        <v/>
      </c>
      <c r="Z240" s="6"/>
      <c r="AA240" s="6"/>
      <c r="AB240" s="6"/>
      <c r="AC240" s="7" t="str">
        <f>_xlfn.XLOOKUP(AC$1&amp;"|"&amp;TEXT($C240,"yyyymmdd"), RRPS_ALL[Key], RRPS_ALL[Yield to Maturity], "")</f>
        <v/>
      </c>
      <c r="AD240" s="6" t="str">
        <f>_xlfn.XLOOKUP(AD$1&amp;"|"&amp;TEXT($C240,"yyyymmdd"), RRPS_ALL[Key], RRPS_ALL[Mid Price], "")</f>
        <v/>
      </c>
      <c r="AE240" s="6" t="str">
        <f>_xlfn.XLOOKUP(AE$1&amp;"|"&amp;TEXT($C240,"yyyymmdd"), RRPS_ALL[Key], RRPS_ALL[Mid Yield], "")</f>
        <v/>
      </c>
      <c r="AF240" s="6" t="str">
        <f>_xlfn.XLOOKUP(AF$1&amp;"|"&amp;TEXT($C240,"yyyymmdd"), RRPS_ALL[Key], RRPS_ALL[Dirty Mid], "")</f>
        <v/>
      </c>
      <c r="AG240" s="6" t="str">
        <f>_xlfn.XLOOKUP(AG$1&amp;"|"&amp;TEXT($C240,"yyyymmdd"), RRPS_ALL[Key], RRPS_ALL[Clean Price Mid], "")</f>
        <v/>
      </c>
      <c r="AH240" s="6"/>
      <c r="AI240" s="6"/>
      <c r="AJ240" s="6"/>
      <c r="AK240" s="7" t="str">
        <f>_xlfn.XLOOKUP(AK$1&amp;"|"&amp;TEXT($C240,"yyyymmdd"), RRPS_ALL[Key], RRPS_ALL[Yield to Maturity], "")</f>
        <v/>
      </c>
      <c r="AL240" s="6" t="str">
        <f>_xlfn.XLOOKUP(AL$1&amp;"|"&amp;TEXT($C240,"yyyymmdd"), RRPS_ALL[Key], RRPS_ALL[Mid Price], "")</f>
        <v/>
      </c>
      <c r="AM240" s="6" t="str">
        <f>_xlfn.XLOOKUP(AM$1&amp;"|"&amp;TEXT($C240,"yyyymmdd"), RRPS_ALL[Key], RRPS_ALL[Mid Yield], "")</f>
        <v/>
      </c>
      <c r="AN240" s="6" t="str">
        <f>_xlfn.XLOOKUP(AN$1&amp;"|"&amp;TEXT($C240,"yyyymmdd"), RRPS_ALL[Key], RRPS_ALL[Dirty Mid], "")</f>
        <v/>
      </c>
      <c r="AO240" s="6" t="str">
        <f>_xlfn.XLOOKUP(AO$1&amp;"|"&amp;TEXT($C240,"yyyymmdd"), RRPS_ALL[Key], RRPS_ALL[Clean Price Mid], "")</f>
        <v/>
      </c>
      <c r="AP240" s="6"/>
      <c r="AQ240" s="6"/>
      <c r="AR240" s="6"/>
      <c r="AS240" s="7" t="str">
        <f>_xlfn.XLOOKUP(AS$1&amp;"|"&amp;TEXT($C240,"yyyymmdd"), RRPS_ALL[Key], RRPS_ALL[Yield to Maturity], "")</f>
        <v/>
      </c>
      <c r="AT240" s="6" t="str">
        <f>_xlfn.XLOOKUP(AT$1&amp;"|"&amp;TEXT($C240,"yyyymmdd"), RRPS_ALL[Key], RRPS_ALL[Mid Price], "")</f>
        <v/>
      </c>
      <c r="AU240" s="6" t="str">
        <f>_xlfn.XLOOKUP(AU$1&amp;"|"&amp;TEXT($C240,"yyyymmdd"), RRPS_ALL[Key], RRPS_ALL[Mid Yield], "")</f>
        <v/>
      </c>
      <c r="AV240" s="6" t="str">
        <f>_xlfn.XLOOKUP(AV$1&amp;"|"&amp;TEXT($C240,"yyyymmdd"), RRPS_ALL[Key], RRPS_ALL[Dirty Mid], "")</f>
        <v/>
      </c>
      <c r="AW240" s="6" t="str">
        <f>_xlfn.XLOOKUP(AW$1&amp;"|"&amp;TEXT($C240,"yyyymmdd"), RRPS_ALL[Key], RRPS_ALL[Clean Price Mid], "")</f>
        <v/>
      </c>
      <c r="AX240" s="6"/>
      <c r="AY240" s="6"/>
      <c r="AZ240" s="6"/>
      <c r="BA240" s="7" t="str">
        <f>_xlfn.XLOOKUP(BA$1&amp;"|"&amp;TEXT($C240,"yyyymmdd"), RRPS_ALL[Key], RRPS_ALL[Yield to Maturity], "")</f>
        <v/>
      </c>
      <c r="BB240" s="6" t="str">
        <f>_xlfn.XLOOKUP(BB$1&amp;"|"&amp;TEXT($C240,"yyyymmdd"), RRPS_ALL[Key], RRPS_ALL[Mid Price], "")</f>
        <v/>
      </c>
      <c r="BC240" s="6" t="str">
        <f>_xlfn.XLOOKUP(BC$1&amp;"|"&amp;TEXT($C240,"yyyymmdd"), RRPS_ALL[Key], RRPS_ALL[Mid Yield], "")</f>
        <v/>
      </c>
      <c r="BD240" s="6" t="str">
        <f>_xlfn.XLOOKUP(BD$1&amp;"|"&amp;TEXT($C240,"yyyymmdd"), RRPS_ALL[Key], RRPS_ALL[Dirty Mid], "")</f>
        <v/>
      </c>
      <c r="BE240" s="6" t="str">
        <f>_xlfn.XLOOKUP(BE$1&amp;"|"&amp;TEXT($C240,"yyyymmdd"), RRPS_ALL[Key], RRPS_ALL[Clean Price Mid], "")</f>
        <v/>
      </c>
      <c r="BF240" s="6"/>
      <c r="BG240" s="6"/>
      <c r="BH240" s="6"/>
      <c r="BI240" s="7" t="str">
        <f>_xlfn.XLOOKUP(BI$1&amp;"|"&amp;TEXT($C240,"yyyymmdd"), RRPS_ALL[Key], RRPS_ALL[Yield to Maturity], "")</f>
        <v/>
      </c>
      <c r="BJ240" s="6" t="str">
        <f>_xlfn.XLOOKUP(BJ$1&amp;"|"&amp;TEXT($C240,"yyyymmdd"), RRPS_ALL[Key], RRPS_ALL[Mid Price], "")</f>
        <v/>
      </c>
      <c r="BK240" s="6" t="str">
        <f>_xlfn.XLOOKUP(BK$1&amp;"|"&amp;TEXT($C240,"yyyymmdd"), RRPS_ALL[Key], RRPS_ALL[Mid Yield], "")</f>
        <v/>
      </c>
      <c r="BL240" s="6" t="str">
        <f>_xlfn.XLOOKUP(BL$1&amp;"|"&amp;TEXT($C240,"yyyymmdd"), RRPS_ALL[Key], RRPS_ALL[Dirty Mid], "")</f>
        <v/>
      </c>
      <c r="BM240" s="6" t="str">
        <f>_xlfn.XLOOKUP(BM$1&amp;"|"&amp;TEXT($C240,"yyyymmdd"), RRPS_ALL[Key], RRPS_ALL[Clean Price Mid], "")</f>
        <v/>
      </c>
      <c r="BN240" s="6"/>
      <c r="BO240" s="6"/>
      <c r="BP240" s="6"/>
      <c r="BQ240" s="7">
        <f>_xlfn.XLOOKUP(BQ$1&amp;"|"&amp;TEXT($C240,"yyyymmdd"), RRPS_ALL[Key], RRPS_ALL[Yield to Maturity], "")</f>
        <v>-0.65839000000000003</v>
      </c>
      <c r="BR240" s="6">
        <f>_xlfn.XLOOKUP(BR$1&amp;"|"&amp;TEXT($C240,"yyyymmdd"), RRPS_ALL[Key], RRPS_ALL[Mid Price], "")</f>
        <v>107.1105</v>
      </c>
      <c r="BS240" s="6">
        <f>_xlfn.XLOOKUP(BS$1&amp;"|"&amp;TEXT($C240,"yyyymmdd"), RRPS_ALL[Key], RRPS_ALL[Mid Yield], "")</f>
        <v>-0.66810099999999994</v>
      </c>
      <c r="BT240" s="6">
        <f>_xlfn.XLOOKUP(BT$1&amp;"|"&amp;TEXT($C240,"yyyymmdd"), RRPS_ALL[Key], RRPS_ALL[Dirty Mid], "")</f>
        <v>110.888278</v>
      </c>
      <c r="BU240" s="6">
        <f>_xlfn.XLOOKUP(BU$1&amp;"|"&amp;TEXT($C240,"yyyymmdd"), RRPS_ALL[Key], RRPS_ALL[Clean Price Mid], "")</f>
        <v>107.1105</v>
      </c>
      <c r="BV240" s="6">
        <v>0.05</v>
      </c>
      <c r="BW240" s="5">
        <v>44166</v>
      </c>
      <c r="BX240" s="6">
        <f t="shared" ref="BX240:BX271" si="80">YEARFRAC(C240,BW240,1)</f>
        <v>1.2530779753761969</v>
      </c>
      <c r="BY240" s="7" t="str">
        <f>_xlfn.XLOOKUP(BY$1&amp;"|"&amp;TEXT($C240,"yyyymmdd"), RRPS_ALL[Key], RRPS_ALL[Yield to Maturity], "")</f>
        <v/>
      </c>
      <c r="BZ240" s="6" t="str">
        <f>_xlfn.XLOOKUP(BZ$1&amp;"|"&amp;TEXT($C240,"yyyymmdd"), RRPS_ALL[Key], RRPS_ALL[Mid Price], "")</f>
        <v/>
      </c>
      <c r="CA240" s="6" t="str">
        <f>_xlfn.XLOOKUP(CA$1&amp;"|"&amp;TEXT($C240,"yyyymmdd"), RRPS_ALL[Key], RRPS_ALL[Mid Yield], "")</f>
        <v/>
      </c>
      <c r="CB240" s="6" t="str">
        <f>_xlfn.XLOOKUP(CB$1&amp;"|"&amp;TEXT($C240,"yyyymmdd"), RRPS_ALL[Key], RRPS_ALL[Dirty Mid], "")</f>
        <v/>
      </c>
      <c r="CC240" s="6" t="str">
        <f>_xlfn.XLOOKUP(CC$1&amp;"|"&amp;TEXT($C240,"yyyymmdd"), RRPS_ALL[Key], RRPS_ALL[Clean Price Mid], "")</f>
        <v/>
      </c>
      <c r="CD240" s="6"/>
      <c r="CE240" s="6"/>
      <c r="CF240" s="6"/>
      <c r="CG240" s="7" t="str">
        <f>_xlfn.XLOOKUP(CG$1&amp;"|"&amp;TEXT($C240,"yyyymmdd"), RRPS_ALL[Key], RRPS_ALL[Yield to Maturity], "")</f>
        <v/>
      </c>
      <c r="CH240" s="6" t="str">
        <f>_xlfn.XLOOKUP(CH$1&amp;"|"&amp;TEXT($C240,"yyyymmdd"), RRPS_ALL[Key], RRPS_ALL[Mid Price], "")</f>
        <v/>
      </c>
      <c r="CI240" s="6" t="str">
        <f>_xlfn.XLOOKUP(CI$1&amp;"|"&amp;TEXT($C240,"yyyymmdd"), RRPS_ALL[Key], RRPS_ALL[Mid Yield], "")</f>
        <v/>
      </c>
      <c r="CJ240" s="6" t="str">
        <f>_xlfn.XLOOKUP(CJ$1&amp;"|"&amp;TEXT($C240,"yyyymmdd"), RRPS_ALL[Key], RRPS_ALL[Dirty Mid], "")</f>
        <v/>
      </c>
      <c r="CK240" s="6" t="str">
        <f>_xlfn.XLOOKUP(CK$1&amp;"|"&amp;TEXT($C240,"yyyymmdd"), RRPS_ALL[Key], RRPS_ALL[Clean Price Mid], "")</f>
        <v/>
      </c>
      <c r="CL240" s="6"/>
      <c r="CM240" s="6"/>
      <c r="CN240" s="6"/>
      <c r="CO240" s="7" t="str">
        <f>_xlfn.XLOOKUP(CO$1&amp;"|"&amp;TEXT($C240,"yyyymmdd"), RRPS_ALL[Key], RRPS_ALL[Yield to Maturity], "")</f>
        <v/>
      </c>
      <c r="CP240" s="6" t="str">
        <f>_xlfn.XLOOKUP(CP$1&amp;"|"&amp;TEXT($C240,"yyyymmdd"), RRPS_ALL[Key], RRPS_ALL[Mid Price], "")</f>
        <v/>
      </c>
      <c r="CQ240" s="6" t="str">
        <f>_xlfn.XLOOKUP(CQ$1&amp;"|"&amp;TEXT($C240,"yyyymmdd"), RRPS_ALL[Key], RRPS_ALL[Mid Yield], "")</f>
        <v/>
      </c>
      <c r="CR240" s="6" t="str">
        <f>_xlfn.XLOOKUP(CR$1&amp;"|"&amp;TEXT($C240,"yyyymmdd"), RRPS_ALL[Key], RRPS_ALL[Dirty Mid], "")</f>
        <v/>
      </c>
      <c r="CS240" s="6" t="str">
        <f>_xlfn.XLOOKUP(CS$1&amp;"|"&amp;TEXT($C240,"yyyymmdd"), RRPS_ALL[Key], RRPS_ALL[Clean Price Mid], "")</f>
        <v/>
      </c>
      <c r="CT240" s="6"/>
      <c r="CU240" s="6"/>
      <c r="CV240" s="6"/>
      <c r="CW240" s="7" t="str">
        <f>_xlfn.XLOOKUP(CW$1&amp;"|"&amp;TEXT($C240,"yyyymmdd"), RRPS_ALL[Key], RRPS_ALL[Yield to Maturity], "")</f>
        <v/>
      </c>
      <c r="CX240" s="6" t="str">
        <f>_xlfn.XLOOKUP(CX$1&amp;"|"&amp;TEXT($C240,"yyyymmdd"), RRPS_ALL[Key], RRPS_ALL[Mid Price], "")</f>
        <v/>
      </c>
      <c r="CY240" s="6" t="str">
        <f>_xlfn.XLOOKUP(CY$1&amp;"|"&amp;TEXT($C240,"yyyymmdd"), RRPS_ALL[Key], RRPS_ALL[Mid Yield], "")</f>
        <v/>
      </c>
      <c r="CZ240" s="6" t="str">
        <f>_xlfn.XLOOKUP(CZ$1&amp;"|"&amp;TEXT($C240,"yyyymmdd"), RRPS_ALL[Key], RRPS_ALL[Dirty Mid], "")</f>
        <v/>
      </c>
      <c r="DA240" s="6" t="str">
        <f>_xlfn.XLOOKUP(DA$1&amp;"|"&amp;TEXT($C240,"yyyymmdd"), RRPS_ALL[Key], RRPS_ALL[Clean Price Mid], "")</f>
        <v/>
      </c>
      <c r="DB240" s="6"/>
      <c r="DC240" s="6"/>
      <c r="DD240" s="6"/>
      <c r="DE240" s="7" t="str">
        <f>_xlfn.XLOOKUP(DE$1&amp;"|"&amp;TEXT($C240,"yyyymmdd"), RRPS_ALL[Key], RRPS_ALL[Yield to Maturity], "")</f>
        <v/>
      </c>
      <c r="DF240" s="6" t="str">
        <f>_xlfn.XLOOKUP(DF$1&amp;"|"&amp;TEXT($C240,"yyyymmdd"), RRPS_ALL[Key], RRPS_ALL[Mid Price], "")</f>
        <v/>
      </c>
      <c r="DG240" s="6" t="str">
        <f>_xlfn.XLOOKUP(DG$1&amp;"|"&amp;TEXT($C240,"yyyymmdd"), RRPS_ALL[Key], RRPS_ALL[Mid Yield], "")</f>
        <v/>
      </c>
      <c r="DH240" s="6" t="str">
        <f>_xlfn.XLOOKUP(DH$1&amp;"|"&amp;TEXT($C240,"yyyymmdd"), RRPS_ALL[Key], RRPS_ALL[Dirty Mid], "")</f>
        <v/>
      </c>
      <c r="DI240" s="6" t="str">
        <f>_xlfn.XLOOKUP(DI$1&amp;"|"&amp;TEXT($C240,"yyyymmdd"), RRPS_ALL[Key], RRPS_ALL[Clean Price Mid], "")</f>
        <v/>
      </c>
      <c r="DJ240" s="6"/>
      <c r="DK240" s="6"/>
      <c r="DL240" s="6"/>
      <c r="DM240" s="7">
        <f>_xlfn.XLOOKUP(DM$1&amp;"|"&amp;TEXT($C240,"yyyymmdd"), RRPS_ALL[Key], RRPS_ALL[Yield to Maturity], "")</f>
        <v>7.2392999999999999E-2</v>
      </c>
      <c r="DN240" s="6">
        <f>_xlfn.XLOOKUP(DN$1&amp;"|"&amp;TEXT($C240,"yyyymmdd"), RRPS_ALL[Key], RRPS_ALL[Mid Price], "")</f>
        <v>167.25749999999999</v>
      </c>
      <c r="DO240" s="6">
        <f>_xlfn.XLOOKUP(DO$1&amp;"|"&amp;TEXT($C240,"yyyymmdd"), RRPS_ALL[Key], RRPS_ALL[Mid Yield], "")</f>
        <v>4.7362000000000001E-2</v>
      </c>
      <c r="DP240" s="6">
        <f>_xlfn.XLOOKUP(DP$1&amp;"|"&amp;TEXT($C240,"yyyymmdd"), RRPS_ALL[Key], RRPS_ALL[Dirty Mid], "")</f>
        <v>168.745</v>
      </c>
      <c r="DQ240" s="6">
        <f>_xlfn.XLOOKUP(DQ$1&amp;"|"&amp;TEXT($C240,"yyyymmdd"), RRPS_ALL[Key], RRPS_ALL[Clean Price Mid], "")</f>
        <v>167.25749999999999</v>
      </c>
      <c r="DR240" s="6">
        <v>3.5000000000000003E-2</v>
      </c>
      <c r="DS240" s="5">
        <v>50859</v>
      </c>
      <c r="DT240" s="6">
        <f t="shared" si="76"/>
        <v>19.579009126466755</v>
      </c>
      <c r="DU240" s="7">
        <f>_xlfn.XLOOKUP(DU$1&amp;"|"&amp;TEXT($C240,"yyyymmdd"), RRPS_ALL[Key], RRPS_ALL[Yield to Maturity], "")</f>
        <v>-0.74596700000000005</v>
      </c>
      <c r="DV240" s="6">
        <f>_xlfn.XLOOKUP(DV$1&amp;"|"&amp;TEXT($C240,"yyyymmdd"), RRPS_ALL[Key], RRPS_ALL[Mid Price], "")</f>
        <v>111.8575</v>
      </c>
      <c r="DW240" s="6">
        <f>_xlfn.XLOOKUP(DW$1&amp;"|"&amp;TEXT($C240,"yyyymmdd"), RRPS_ALL[Key], RRPS_ALL[Mid Yield], "")</f>
        <v>-0.75825600000000004</v>
      </c>
      <c r="DX240" s="6">
        <f>_xlfn.XLOOKUP(DX$1&amp;"|"&amp;TEXT($C240,"yyyymmdd"), RRPS_ALL[Key], RRPS_ALL[Dirty Mid], "")</f>
        <v>112.75194399999999</v>
      </c>
      <c r="DY240" s="6">
        <f>_xlfn.XLOOKUP(DY$1&amp;"|"&amp;TEXT($C240,"yyyymmdd"), RRPS_ALL[Key], RRPS_ALL[Clean Price Mid], "")</f>
        <v>111.8575</v>
      </c>
      <c r="DZ240" s="6">
        <v>3.5000000000000003E-2</v>
      </c>
      <c r="EA240" s="5">
        <v>44713</v>
      </c>
      <c r="EB240" s="6">
        <f t="shared" si="78"/>
        <v>2.751540041067762</v>
      </c>
      <c r="EC240" s="7">
        <f>_xlfn.XLOOKUP(EC$1&amp;"|"&amp;TEXT($C240,"yyyymmdd"), RRPS_ALL[Key], RRPS_ALL[Yield to Maturity], "")</f>
        <v>-0.19445799999999999</v>
      </c>
      <c r="ED240" s="6">
        <f>_xlfn.XLOOKUP(ED$1&amp;"|"&amp;TEXT($C240,"yyyymmdd"), RRPS_ALL[Key], RRPS_ALL[Mid Price], "")</f>
        <v>131.87700000000001</v>
      </c>
      <c r="EE240" s="6">
        <f>_xlfn.XLOOKUP(EE$1&amp;"|"&amp;TEXT($C240,"yyyymmdd"), RRPS_ALL[Key], RRPS_ALL[Mid Yield], "")</f>
        <v>-0.21449599999999999</v>
      </c>
      <c r="EF240" s="6">
        <f>_xlfn.XLOOKUP(EF$1&amp;"|"&amp;TEXT($C240,"yyyymmdd"), RRPS_ALL[Key], RRPS_ALL[Dirty Mid], "")</f>
        <v>132.452</v>
      </c>
      <c r="EG240" s="6">
        <f>_xlfn.XLOOKUP(EG$1&amp;"|"&amp;TEXT($C240,"yyyymmdd"), RRPS_ALL[Key], RRPS_ALL[Clean Price Mid], "")</f>
        <v>131.87700000000001</v>
      </c>
      <c r="EH240" s="6">
        <v>2.2499999999999999E-2</v>
      </c>
      <c r="EI240" s="5">
        <v>48366</v>
      </c>
      <c r="EJ240" s="6">
        <f t="shared" si="77"/>
        <v>12.751662104028158</v>
      </c>
      <c r="EK240" s="7">
        <f>_xlfn.XLOOKUP(EK$1&amp;"|"&amp;TEXT($C240,"yyyymmdd"), RRPS_ALL[Key], RRPS_ALL[Yield to Maturity], "")</f>
        <v>-0.72877999999999998</v>
      </c>
      <c r="EL240" s="6">
        <f>_xlfn.XLOOKUP(EL$1&amp;"|"&amp;TEXT($C240,"yyyymmdd"), RRPS_ALL[Key], RRPS_ALL[Mid Price], "")</f>
        <v>109.5745</v>
      </c>
      <c r="EM240" s="6">
        <f>_xlfn.XLOOKUP(EM$1&amp;"|"&amp;TEXT($C240,"yyyymmdd"), RRPS_ALL[Key], RRPS_ALL[Mid Yield], "")</f>
        <v>-0.73871900000000001</v>
      </c>
      <c r="EN240" s="6">
        <f>_xlfn.XLOOKUP(EN$1&amp;"|"&amp;TEXT($C240,"yyyymmdd"), RRPS_ALL[Key], RRPS_ALL[Dirty Mid], "")</f>
        <v>110.782833</v>
      </c>
      <c r="EO240" s="6">
        <f>_xlfn.XLOOKUP(EO$1&amp;"|"&amp;TEXT($C240,"yyyymmdd"), RRPS_ALL[Key], RRPS_ALL[Clean Price Mid], "")</f>
        <v>109.5745</v>
      </c>
      <c r="EP240" s="6">
        <v>1.4999999999999999E-2</v>
      </c>
      <c r="EQ240" s="5">
        <v>45243</v>
      </c>
      <c r="ER240" s="6">
        <f t="shared" si="73"/>
        <v>4.2031763417305585</v>
      </c>
      <c r="ES240" s="7">
        <f>_xlfn.XLOOKUP(ES$1&amp;"|"&amp;TEXT($C240,"yyyymmdd"), RRPS_ALL[Key], RRPS_ALL[Yield to Maturity], "")</f>
        <v>-0.650312</v>
      </c>
      <c r="ET240" s="6">
        <f>_xlfn.XLOOKUP(ET$1&amp;"|"&amp;TEXT($C240,"yyyymmdd"), RRPS_ALL[Key], RRPS_ALL[Mid Price], "")</f>
        <v>118.40949999999999</v>
      </c>
      <c r="EU240" s="6">
        <f>_xlfn.XLOOKUP(EU$1&amp;"|"&amp;TEXT($C240,"yyyymmdd"), RRPS_ALL[Key], RRPS_ALL[Mid Yield], "")</f>
        <v>-0.66272799999999998</v>
      </c>
      <c r="EV240" s="6">
        <f>_xlfn.XLOOKUP(EV$1&amp;"|"&amp;TEXT($C240,"yyyymmdd"), RRPS_ALL[Key], RRPS_ALL[Dirty Mid], "")</f>
        <v>119.180333</v>
      </c>
      <c r="EW240" s="6">
        <f>_xlfn.XLOOKUP(EW$1&amp;"|"&amp;TEXT($C240,"yyyymmdd"), RRPS_ALL[Key], RRPS_ALL[Clean Price Mid], "")</f>
        <v>118.40949999999999</v>
      </c>
      <c r="EX240" s="6">
        <v>2.5000000000000001E-2</v>
      </c>
      <c r="EY240" s="5">
        <v>45789</v>
      </c>
      <c r="EZ240" s="6">
        <f t="shared" si="79"/>
        <v>5.6969104419241301</v>
      </c>
      <c r="FA240" s="7">
        <f>_xlfn.XLOOKUP(FA$1&amp;"|"&amp;TEXT($C240,"yyyymmdd"), RRPS_ALL[Key], RRPS_ALL[Yield to Maturity], "")</f>
        <v>-0.56035199999999996</v>
      </c>
      <c r="FB240" s="6">
        <f>_xlfn.XLOOKUP(FB$1&amp;"|"&amp;TEXT($C240,"yyyymmdd"), RRPS_ALL[Key], RRPS_ALL[Mid Price], "")</f>
        <v>111.5625</v>
      </c>
      <c r="FC240" s="6">
        <f>_xlfn.XLOOKUP(FC$1&amp;"|"&amp;TEXT($C240,"yyyymmdd"), RRPS_ALL[Key], RRPS_ALL[Mid Yield], "")</f>
        <v>-0.57030199999999998</v>
      </c>
      <c r="FD240" s="6">
        <f>_xlfn.XLOOKUP(FD$1&amp;"|"&amp;TEXT($C240,"yyyymmdd"), RRPS_ALL[Key], RRPS_ALL[Dirty Mid], "")</f>
        <v>112.370833</v>
      </c>
      <c r="FE240" s="6">
        <f>_xlfn.XLOOKUP(FE$1&amp;"|"&amp;TEXT($C240,"yyyymmdd"), RRPS_ALL[Key], RRPS_ALL[Clean Price Mid], "")</f>
        <v>111.5625</v>
      </c>
      <c r="FF240" s="6">
        <v>0.01</v>
      </c>
      <c r="FG240" s="5">
        <v>46338</v>
      </c>
      <c r="FH240" s="6">
        <f t="shared" si="72"/>
        <v>7.2005475701574264</v>
      </c>
      <c r="FI240" s="7">
        <f>_xlfn.XLOOKUP(FI$1&amp;"|"&amp;TEXT($C240,"yyyymmdd"), RRPS_ALL[Key], RRPS_ALL[Yield to Maturity], "")</f>
        <v>-0.461316</v>
      </c>
      <c r="FJ240" s="6">
        <f>_xlfn.XLOOKUP(FJ$1&amp;"|"&amp;TEXT($C240,"yyyymmdd"), RRPS_ALL[Key], RRPS_ALL[Mid Price], "")</f>
        <v>110.886</v>
      </c>
      <c r="FK240" s="6">
        <f>_xlfn.XLOOKUP(FK$1&amp;"|"&amp;TEXT($C240,"yyyymmdd"), RRPS_ALL[Key], RRPS_ALL[Mid Yield], "")</f>
        <v>-0.47383799999999998</v>
      </c>
      <c r="FL240" s="6">
        <f>_xlfn.XLOOKUP(FL$1&amp;"|"&amp;TEXT($C240,"yyyymmdd"), RRPS_ALL[Key], RRPS_ALL[Dirty Mid], "")</f>
        <v>111.11725</v>
      </c>
      <c r="FM240" s="6">
        <f>_xlfn.XLOOKUP(FM$1&amp;"|"&amp;TEXT($C240,"yyyymmdd"), RRPS_ALL[Key], RRPS_ALL[Clean Price Mid], "")</f>
        <v>110.886</v>
      </c>
      <c r="FN240" s="6">
        <v>7.4999999999999997E-3</v>
      </c>
      <c r="FO240" s="5">
        <v>46885</v>
      </c>
      <c r="FP240" s="6">
        <f t="shared" si="70"/>
        <v>8.6969614015877355</v>
      </c>
      <c r="FQ240" s="7">
        <f>_xlfn.XLOOKUP(FQ$1&amp;"|"&amp;TEXT($C240,"yyyymmdd"), RRPS_ALL[Key], RRPS_ALL[Yield to Maturity], "")</f>
        <v>-0.358713</v>
      </c>
      <c r="FR240" s="6">
        <f>_xlfn.XLOOKUP(FR$1&amp;"|"&amp;TEXT($C240,"yyyymmdd"), RRPS_ALL[Key], RRPS_ALL[Mid Price], "")</f>
        <v>111.696</v>
      </c>
      <c r="FS240" s="6">
        <f>_xlfn.XLOOKUP(FS$1&amp;"|"&amp;TEXT($C240,"yyyymmdd"), RRPS_ALL[Key], RRPS_ALL[Mid Yield], "")</f>
        <v>-0.37372100000000003</v>
      </c>
      <c r="FT240" s="6">
        <f>_xlfn.XLOOKUP(FT$1&amp;"|"&amp;TEXT($C240,"yyyymmdd"), RRPS_ALL[Key], RRPS_ALL[Dirty Mid], "")</f>
        <v>112.30225</v>
      </c>
      <c r="FU240" s="6">
        <f>_xlfn.XLOOKUP(FU$1&amp;"|"&amp;TEXT($C240,"yyyymmdd"), RRPS_ALL[Key], RRPS_ALL[Clean Price Mid], "")</f>
        <v>111.696</v>
      </c>
      <c r="FV240" s="6">
        <v>7.4999999999999997E-3</v>
      </c>
      <c r="FW240" s="5">
        <v>47434</v>
      </c>
      <c r="FX240" s="6">
        <f t="shared" si="74"/>
        <v>10.200597312095571</v>
      </c>
      <c r="FY240" s="7" t="str">
        <f>_xlfn.XLOOKUP(FY$1&amp;"|"&amp;TEXT($C240,"yyyymmdd"), RRPS_ALL[Key], RRPS_ALL[Yield to Maturity], "")</f>
        <v/>
      </c>
      <c r="FZ240" s="6" t="str">
        <f>_xlfn.XLOOKUP(FZ$1&amp;"|"&amp;TEXT($C240,"yyyymmdd"), RRPS_ALL[Key], RRPS_ALL[Mid Price], "")</f>
        <v/>
      </c>
      <c r="GA240" s="6" t="str">
        <f>_xlfn.XLOOKUP(GA$1&amp;"|"&amp;TEXT($C240,"yyyymmdd"), RRPS_ALL[Key], RRPS_ALL[Mid Yield], "")</f>
        <v/>
      </c>
      <c r="GB240" s="6" t="str">
        <f>_xlfn.XLOOKUP(GB$1&amp;"|"&amp;TEXT($C240,"yyyymmdd"), RRPS_ALL[Key], RRPS_ALL[Dirty Mid], "")</f>
        <v/>
      </c>
      <c r="GC240" s="6" t="str">
        <f>_xlfn.XLOOKUP(GC$1&amp;"|"&amp;TEXT($C240,"yyyymmdd"), RRPS_ALL[Key], RRPS_ALL[Clean Price Mid], "")</f>
        <v/>
      </c>
      <c r="GD240" s="6"/>
      <c r="GE240" s="6"/>
      <c r="GF240" s="6"/>
      <c r="GG240" s="7" t="str">
        <f>_xlfn.XLOOKUP(GG$1&amp;"|"&amp;TEXT($C240,"yyyymmdd"), RRPS_ALL[Key], RRPS_ALL[Yield to Maturity], "")</f>
        <v/>
      </c>
      <c r="GH240" s="6" t="str">
        <f>_xlfn.XLOOKUP(GH$1&amp;"|"&amp;TEXT($C240,"yyyymmdd"), RRPS_ALL[Key], RRPS_ALL[Mid Price], "")</f>
        <v/>
      </c>
      <c r="GI240" s="6" t="str">
        <f>_xlfn.XLOOKUP(GI$1&amp;"|"&amp;TEXT($C240,"yyyymmdd"), RRPS_ALL[Key], RRPS_ALL[Mid Yield], "")</f>
        <v/>
      </c>
      <c r="GJ240" s="6" t="str">
        <f>_xlfn.XLOOKUP(GJ$1&amp;"|"&amp;TEXT($C240,"yyyymmdd"), RRPS_ALL[Key], RRPS_ALL[Dirty Mid], "")</f>
        <v/>
      </c>
      <c r="GK240" s="6" t="str">
        <f>_xlfn.XLOOKUP(GK$1&amp;"|"&amp;TEXT($C240,"yyyymmdd"), RRPS_ALL[Key], RRPS_ALL[Clean Price Mid], "")</f>
        <v/>
      </c>
      <c r="GL240" s="6"/>
      <c r="GM240" s="6"/>
      <c r="GN240" s="6"/>
      <c r="GO240" s="7" t="str">
        <f>_xlfn.XLOOKUP(GO$1&amp;"|"&amp;TEXT($C240,"yyyymmdd"), RRPS_ALL[Key], RRPS_ALL[Yield to Maturity], "")</f>
        <v/>
      </c>
      <c r="GP240" s="6" t="str">
        <f>_xlfn.XLOOKUP(GP$1&amp;"|"&amp;TEXT($C240,"yyyymmdd"), RRPS_ALL[Key], RRPS_ALL[Mid Price], "")</f>
        <v/>
      </c>
      <c r="GQ240" s="6" t="str">
        <f>_xlfn.XLOOKUP(GQ$1&amp;"|"&amp;TEXT($C240,"yyyymmdd"), RRPS_ALL[Key], RRPS_ALL[Mid Yield], "")</f>
        <v/>
      </c>
      <c r="GR240" s="6" t="str">
        <f>_xlfn.XLOOKUP(GR$1&amp;"|"&amp;TEXT($C240,"yyyymmdd"), RRPS_ALL[Key], RRPS_ALL[Dirty Mid], "")</f>
        <v/>
      </c>
      <c r="GS240" s="6" t="str">
        <f>_xlfn.XLOOKUP(GS$1&amp;"|"&amp;TEXT($C240,"yyyymmdd"), RRPS_ALL[Key], RRPS_ALL[Clean Price Mid], "")</f>
        <v/>
      </c>
      <c r="GT240" s="6"/>
      <c r="GU240" s="6"/>
      <c r="GV240" s="6"/>
      <c r="GW240" s="7" t="str">
        <f>_xlfn.XLOOKUP(GW$1&amp;"|"&amp;TEXT($C240,"yyyymmdd"), RRPS_ALL[Key], RRPS_ALL[Yield to Maturity], "")</f>
        <v/>
      </c>
      <c r="GX240" s="6" t="str">
        <f>_xlfn.XLOOKUP(GX$1&amp;"|"&amp;TEXT($C240,"yyyymmdd"), RRPS_ALL[Key], RRPS_ALL[Mid Price], "")</f>
        <v/>
      </c>
      <c r="GY240" s="6" t="str">
        <f>_xlfn.XLOOKUP(GY$1&amp;"|"&amp;TEXT($C240,"yyyymmdd"), RRPS_ALL[Key], RRPS_ALL[Mid Yield], "")</f>
        <v/>
      </c>
      <c r="GZ240" s="6" t="str">
        <f>_xlfn.XLOOKUP(GZ$1&amp;"|"&amp;TEXT($C240,"yyyymmdd"), RRPS_ALL[Key], RRPS_ALL[Dirty Mid], "")</f>
        <v/>
      </c>
      <c r="HA240" s="6" t="str">
        <f>_xlfn.XLOOKUP(HA$1&amp;"|"&amp;TEXT($C240,"yyyymmdd"), RRPS_ALL[Key], RRPS_ALL[Clean Price Mid], "")</f>
        <v/>
      </c>
      <c r="HB240" s="6"/>
      <c r="HC240" s="6"/>
      <c r="HD240" s="6"/>
    </row>
    <row r="241" spans="1:212" x14ac:dyDescent="0.2">
      <c r="A241">
        <v>2019</v>
      </c>
      <c r="B241">
        <v>9</v>
      </c>
      <c r="C241" s="5">
        <f t="shared" si="63"/>
        <v>43738</v>
      </c>
      <c r="D241" s="6">
        <v>-1</v>
      </c>
      <c r="E241" s="7" t="str">
        <f>_xlfn.XLOOKUP(E$1&amp;"|"&amp;TEXT($C241,"yyyymmdd"), RRPS_ALL[Key], RRPS_ALL[Yield to Maturity], "")</f>
        <v/>
      </c>
      <c r="F241" s="6" t="str">
        <f>_xlfn.XLOOKUP(F$1&amp;"|"&amp;TEXT($C241,"yyyymmdd"), RRPS_ALL[Key], RRPS_ALL[Mid Price], "")</f>
        <v/>
      </c>
      <c r="G241" s="6" t="str">
        <f>_xlfn.XLOOKUP(G$1&amp;"|"&amp;TEXT($C241,"yyyymmdd"), RRPS_ALL[Key], RRPS_ALL[Mid Yield], "")</f>
        <v/>
      </c>
      <c r="H241" s="6" t="str">
        <f>_xlfn.XLOOKUP(H$1&amp;"|"&amp;TEXT($C241,"yyyymmdd"), RRPS_ALL[Key], RRPS_ALL[Dirty Mid], "")</f>
        <v/>
      </c>
      <c r="I241" s="6" t="str">
        <f>_xlfn.XLOOKUP(I$1&amp;"|"&amp;TEXT($C241,"yyyymmdd"), RRPS_ALL[Key], RRPS_ALL[Clean Price Mid], "")</f>
        <v/>
      </c>
      <c r="J241" s="6"/>
      <c r="K241" s="6"/>
      <c r="L241" s="6"/>
      <c r="M241" s="7" t="str">
        <f>_xlfn.XLOOKUP(M$1&amp;"|"&amp;TEXT($C241,"yyyymmdd"), RRPS_ALL[Key], RRPS_ALL[Yield to Maturity], "")</f>
        <v/>
      </c>
      <c r="N241" s="6" t="str">
        <f>_xlfn.XLOOKUP(N$1&amp;"|"&amp;TEXT($C241,"yyyymmdd"), RRPS_ALL[Key], RRPS_ALL[Mid Price], "")</f>
        <v/>
      </c>
      <c r="O241" s="6" t="str">
        <f>_xlfn.XLOOKUP(O$1&amp;"|"&amp;TEXT($C241,"yyyymmdd"), RRPS_ALL[Key], RRPS_ALL[Mid Yield], "")</f>
        <v/>
      </c>
      <c r="P241" s="6" t="str">
        <f>_xlfn.XLOOKUP(P$1&amp;"|"&amp;TEXT($C241,"yyyymmdd"), RRPS_ALL[Key], RRPS_ALL[Dirty Mid], "")</f>
        <v/>
      </c>
      <c r="Q241" s="6" t="str">
        <f>_xlfn.XLOOKUP(Q$1&amp;"|"&amp;TEXT($C241,"yyyymmdd"), RRPS_ALL[Key], RRPS_ALL[Clean Price Mid], "")</f>
        <v/>
      </c>
      <c r="R241" s="6"/>
      <c r="S241" s="6"/>
      <c r="T241" s="6"/>
      <c r="U241" s="7" t="str">
        <f>_xlfn.XLOOKUP(U$1&amp;"|"&amp;TEXT($C241,"yyyymmdd"), RRPS_ALL[Key], RRPS_ALL[Yield to Maturity], "")</f>
        <v/>
      </c>
      <c r="V241" s="6" t="str">
        <f>_xlfn.XLOOKUP(V$1&amp;"|"&amp;TEXT($C241,"yyyymmdd"), RRPS_ALL[Key], RRPS_ALL[Mid Price], "")</f>
        <v/>
      </c>
      <c r="W241" s="6" t="str">
        <f>_xlfn.XLOOKUP(W$1&amp;"|"&amp;TEXT($C241,"yyyymmdd"), RRPS_ALL[Key], RRPS_ALL[Mid Yield], "")</f>
        <v/>
      </c>
      <c r="X241" s="6" t="str">
        <f>_xlfn.XLOOKUP(X$1&amp;"|"&amp;TEXT($C241,"yyyymmdd"), RRPS_ALL[Key], RRPS_ALL[Dirty Mid], "")</f>
        <v/>
      </c>
      <c r="Y241" s="6" t="str">
        <f>_xlfn.XLOOKUP(Y$1&amp;"|"&amp;TEXT($C241,"yyyymmdd"), RRPS_ALL[Key], RRPS_ALL[Clean Price Mid], "")</f>
        <v/>
      </c>
      <c r="Z241" s="6"/>
      <c r="AA241" s="6"/>
      <c r="AB241" s="6"/>
      <c r="AC241" s="7" t="str">
        <f>_xlfn.XLOOKUP(AC$1&amp;"|"&amp;TEXT($C241,"yyyymmdd"), RRPS_ALL[Key], RRPS_ALL[Yield to Maturity], "")</f>
        <v/>
      </c>
      <c r="AD241" s="6" t="str">
        <f>_xlfn.XLOOKUP(AD$1&amp;"|"&amp;TEXT($C241,"yyyymmdd"), RRPS_ALL[Key], RRPS_ALL[Mid Price], "")</f>
        <v/>
      </c>
      <c r="AE241" s="6" t="str">
        <f>_xlfn.XLOOKUP(AE$1&amp;"|"&amp;TEXT($C241,"yyyymmdd"), RRPS_ALL[Key], RRPS_ALL[Mid Yield], "")</f>
        <v/>
      </c>
      <c r="AF241" s="6" t="str">
        <f>_xlfn.XLOOKUP(AF$1&amp;"|"&amp;TEXT($C241,"yyyymmdd"), RRPS_ALL[Key], RRPS_ALL[Dirty Mid], "")</f>
        <v/>
      </c>
      <c r="AG241" s="6" t="str">
        <f>_xlfn.XLOOKUP(AG$1&amp;"|"&amp;TEXT($C241,"yyyymmdd"), RRPS_ALL[Key], RRPS_ALL[Clean Price Mid], "")</f>
        <v/>
      </c>
      <c r="AH241" s="6"/>
      <c r="AI241" s="6"/>
      <c r="AJ241" s="6"/>
      <c r="AK241" s="7" t="str">
        <f>_xlfn.XLOOKUP(AK$1&amp;"|"&amp;TEXT($C241,"yyyymmdd"), RRPS_ALL[Key], RRPS_ALL[Yield to Maturity], "")</f>
        <v/>
      </c>
      <c r="AL241" s="6" t="str">
        <f>_xlfn.XLOOKUP(AL$1&amp;"|"&amp;TEXT($C241,"yyyymmdd"), RRPS_ALL[Key], RRPS_ALL[Mid Price], "")</f>
        <v/>
      </c>
      <c r="AM241" s="6" t="str">
        <f>_xlfn.XLOOKUP(AM$1&amp;"|"&amp;TEXT($C241,"yyyymmdd"), RRPS_ALL[Key], RRPS_ALL[Mid Yield], "")</f>
        <v/>
      </c>
      <c r="AN241" s="6" t="str">
        <f>_xlfn.XLOOKUP(AN$1&amp;"|"&amp;TEXT($C241,"yyyymmdd"), RRPS_ALL[Key], RRPS_ALL[Dirty Mid], "")</f>
        <v/>
      </c>
      <c r="AO241" s="6" t="str">
        <f>_xlfn.XLOOKUP(AO$1&amp;"|"&amp;TEXT($C241,"yyyymmdd"), RRPS_ALL[Key], RRPS_ALL[Clean Price Mid], "")</f>
        <v/>
      </c>
      <c r="AP241" s="6"/>
      <c r="AQ241" s="6"/>
      <c r="AR241" s="6"/>
      <c r="AS241" s="7" t="str">
        <f>_xlfn.XLOOKUP(AS$1&amp;"|"&amp;TEXT($C241,"yyyymmdd"), RRPS_ALL[Key], RRPS_ALL[Yield to Maturity], "")</f>
        <v/>
      </c>
      <c r="AT241" s="6" t="str">
        <f>_xlfn.XLOOKUP(AT$1&amp;"|"&amp;TEXT($C241,"yyyymmdd"), RRPS_ALL[Key], RRPS_ALL[Mid Price], "")</f>
        <v/>
      </c>
      <c r="AU241" s="6" t="str">
        <f>_xlfn.XLOOKUP(AU$1&amp;"|"&amp;TEXT($C241,"yyyymmdd"), RRPS_ALL[Key], RRPS_ALL[Mid Yield], "")</f>
        <v/>
      </c>
      <c r="AV241" s="6" t="str">
        <f>_xlfn.XLOOKUP(AV$1&amp;"|"&amp;TEXT($C241,"yyyymmdd"), RRPS_ALL[Key], RRPS_ALL[Dirty Mid], "")</f>
        <v/>
      </c>
      <c r="AW241" s="6" t="str">
        <f>_xlfn.XLOOKUP(AW$1&amp;"|"&amp;TEXT($C241,"yyyymmdd"), RRPS_ALL[Key], RRPS_ALL[Clean Price Mid], "")</f>
        <v/>
      </c>
      <c r="AX241" s="6"/>
      <c r="AY241" s="6"/>
      <c r="AZ241" s="6"/>
      <c r="BA241" s="7" t="str">
        <f>_xlfn.XLOOKUP(BA$1&amp;"|"&amp;TEXT($C241,"yyyymmdd"), RRPS_ALL[Key], RRPS_ALL[Yield to Maturity], "")</f>
        <v/>
      </c>
      <c r="BB241" s="6" t="str">
        <f>_xlfn.XLOOKUP(BB$1&amp;"|"&amp;TEXT($C241,"yyyymmdd"), RRPS_ALL[Key], RRPS_ALL[Mid Price], "")</f>
        <v/>
      </c>
      <c r="BC241" s="6" t="str">
        <f>_xlfn.XLOOKUP(BC$1&amp;"|"&amp;TEXT($C241,"yyyymmdd"), RRPS_ALL[Key], RRPS_ALL[Mid Yield], "")</f>
        <v/>
      </c>
      <c r="BD241" s="6" t="str">
        <f>_xlfn.XLOOKUP(BD$1&amp;"|"&amp;TEXT($C241,"yyyymmdd"), RRPS_ALL[Key], RRPS_ALL[Dirty Mid], "")</f>
        <v/>
      </c>
      <c r="BE241" s="6" t="str">
        <f>_xlfn.XLOOKUP(BE$1&amp;"|"&amp;TEXT($C241,"yyyymmdd"), RRPS_ALL[Key], RRPS_ALL[Clean Price Mid], "")</f>
        <v/>
      </c>
      <c r="BF241" s="6"/>
      <c r="BG241" s="6"/>
      <c r="BH241" s="6"/>
      <c r="BI241" s="7" t="str">
        <f>_xlfn.XLOOKUP(BI$1&amp;"|"&amp;TEXT($C241,"yyyymmdd"), RRPS_ALL[Key], RRPS_ALL[Yield to Maturity], "")</f>
        <v/>
      </c>
      <c r="BJ241" s="6" t="str">
        <f>_xlfn.XLOOKUP(BJ$1&amp;"|"&amp;TEXT($C241,"yyyymmdd"), RRPS_ALL[Key], RRPS_ALL[Mid Price], "")</f>
        <v/>
      </c>
      <c r="BK241" s="6" t="str">
        <f>_xlfn.XLOOKUP(BK$1&amp;"|"&amp;TEXT($C241,"yyyymmdd"), RRPS_ALL[Key], RRPS_ALL[Mid Yield], "")</f>
        <v/>
      </c>
      <c r="BL241" s="6" t="str">
        <f>_xlfn.XLOOKUP(BL$1&amp;"|"&amp;TEXT($C241,"yyyymmdd"), RRPS_ALL[Key], RRPS_ALL[Dirty Mid], "")</f>
        <v/>
      </c>
      <c r="BM241" s="6" t="str">
        <f>_xlfn.XLOOKUP(BM$1&amp;"|"&amp;TEXT($C241,"yyyymmdd"), RRPS_ALL[Key], RRPS_ALL[Clean Price Mid], "")</f>
        <v/>
      </c>
      <c r="BN241" s="6"/>
      <c r="BO241" s="6"/>
      <c r="BP241" s="6"/>
      <c r="BQ241" s="7">
        <f>_xlfn.XLOOKUP(BQ$1&amp;"|"&amp;TEXT($C241,"yyyymmdd"), RRPS_ALL[Key], RRPS_ALL[Yield to Maturity], "")</f>
        <v>-0.582009</v>
      </c>
      <c r="BR241" s="6">
        <f>_xlfn.XLOOKUP(BR$1&amp;"|"&amp;TEXT($C241,"yyyymmdd"), RRPS_ALL[Key], RRPS_ALL[Mid Price], "")</f>
        <v>106.55249999999999</v>
      </c>
      <c r="BS241" s="6">
        <f>_xlfn.XLOOKUP(BS$1&amp;"|"&amp;TEXT($C241,"yyyymmdd"), RRPS_ALL[Key], RRPS_ALL[Mid Yield], "")</f>
        <v>-0.59164000000000005</v>
      </c>
      <c r="BT241" s="6">
        <f>_xlfn.XLOOKUP(BT$1&amp;"|"&amp;TEXT($C241,"yyyymmdd"), RRPS_ALL[Key], RRPS_ALL[Dirty Mid], "")</f>
        <v>110.733056</v>
      </c>
      <c r="BU241" s="6">
        <f>_xlfn.XLOOKUP(BU$1&amp;"|"&amp;TEXT($C241,"yyyymmdd"), RRPS_ALL[Key], RRPS_ALL[Clean Price Mid], "")</f>
        <v>106.55249999999999</v>
      </c>
      <c r="BV241" s="6">
        <v>0.05</v>
      </c>
      <c r="BW241" s="5">
        <v>44166</v>
      </c>
      <c r="BX241" s="6">
        <f t="shared" si="80"/>
        <v>1.170998632010944</v>
      </c>
      <c r="BY241" s="7" t="str">
        <f>_xlfn.XLOOKUP(BY$1&amp;"|"&amp;TEXT($C241,"yyyymmdd"), RRPS_ALL[Key], RRPS_ALL[Yield to Maturity], "")</f>
        <v/>
      </c>
      <c r="BZ241" s="6" t="str">
        <f>_xlfn.XLOOKUP(BZ$1&amp;"|"&amp;TEXT($C241,"yyyymmdd"), RRPS_ALL[Key], RRPS_ALL[Mid Price], "")</f>
        <v/>
      </c>
      <c r="CA241" s="6" t="str">
        <f>_xlfn.XLOOKUP(CA$1&amp;"|"&amp;TEXT($C241,"yyyymmdd"), RRPS_ALL[Key], RRPS_ALL[Mid Yield], "")</f>
        <v/>
      </c>
      <c r="CB241" s="6" t="str">
        <f>_xlfn.XLOOKUP(CB$1&amp;"|"&amp;TEXT($C241,"yyyymmdd"), RRPS_ALL[Key], RRPS_ALL[Dirty Mid], "")</f>
        <v/>
      </c>
      <c r="CC241" s="6" t="str">
        <f>_xlfn.XLOOKUP(CC$1&amp;"|"&amp;TEXT($C241,"yyyymmdd"), RRPS_ALL[Key], RRPS_ALL[Clean Price Mid], "")</f>
        <v/>
      </c>
      <c r="CD241" s="6"/>
      <c r="CE241" s="6"/>
      <c r="CF241" s="6"/>
      <c r="CG241" s="7" t="str">
        <f>_xlfn.XLOOKUP(CG$1&amp;"|"&amp;TEXT($C241,"yyyymmdd"), RRPS_ALL[Key], RRPS_ALL[Yield to Maturity], "")</f>
        <v/>
      </c>
      <c r="CH241" s="6" t="str">
        <f>_xlfn.XLOOKUP(CH$1&amp;"|"&amp;TEXT($C241,"yyyymmdd"), RRPS_ALL[Key], RRPS_ALL[Mid Price], "")</f>
        <v/>
      </c>
      <c r="CI241" s="6" t="str">
        <f>_xlfn.XLOOKUP(CI$1&amp;"|"&amp;TEXT($C241,"yyyymmdd"), RRPS_ALL[Key], RRPS_ALL[Mid Yield], "")</f>
        <v/>
      </c>
      <c r="CJ241" s="6" t="str">
        <f>_xlfn.XLOOKUP(CJ$1&amp;"|"&amp;TEXT($C241,"yyyymmdd"), RRPS_ALL[Key], RRPS_ALL[Dirty Mid], "")</f>
        <v/>
      </c>
      <c r="CK241" s="6" t="str">
        <f>_xlfn.XLOOKUP(CK$1&amp;"|"&amp;TEXT($C241,"yyyymmdd"), RRPS_ALL[Key], RRPS_ALL[Clean Price Mid], "")</f>
        <v/>
      </c>
      <c r="CL241" s="6"/>
      <c r="CM241" s="6"/>
      <c r="CN241" s="6"/>
      <c r="CO241" s="7" t="str">
        <f>_xlfn.XLOOKUP(CO$1&amp;"|"&amp;TEXT($C241,"yyyymmdd"), RRPS_ALL[Key], RRPS_ALL[Yield to Maturity], "")</f>
        <v/>
      </c>
      <c r="CP241" s="6" t="str">
        <f>_xlfn.XLOOKUP(CP$1&amp;"|"&amp;TEXT($C241,"yyyymmdd"), RRPS_ALL[Key], RRPS_ALL[Mid Price], "")</f>
        <v/>
      </c>
      <c r="CQ241" s="6" t="str">
        <f>_xlfn.XLOOKUP(CQ$1&amp;"|"&amp;TEXT($C241,"yyyymmdd"), RRPS_ALL[Key], RRPS_ALL[Mid Yield], "")</f>
        <v/>
      </c>
      <c r="CR241" s="6" t="str">
        <f>_xlfn.XLOOKUP(CR$1&amp;"|"&amp;TEXT($C241,"yyyymmdd"), RRPS_ALL[Key], RRPS_ALL[Dirty Mid], "")</f>
        <v/>
      </c>
      <c r="CS241" s="6" t="str">
        <f>_xlfn.XLOOKUP(CS$1&amp;"|"&amp;TEXT($C241,"yyyymmdd"), RRPS_ALL[Key], RRPS_ALL[Clean Price Mid], "")</f>
        <v/>
      </c>
      <c r="CT241" s="6"/>
      <c r="CU241" s="6"/>
      <c r="CV241" s="6"/>
      <c r="CW241" s="7" t="str">
        <f>_xlfn.XLOOKUP(CW$1&amp;"|"&amp;TEXT($C241,"yyyymmdd"), RRPS_ALL[Key], RRPS_ALL[Yield to Maturity], "")</f>
        <v/>
      </c>
      <c r="CX241" s="6" t="str">
        <f>_xlfn.XLOOKUP(CX$1&amp;"|"&amp;TEXT($C241,"yyyymmdd"), RRPS_ALL[Key], RRPS_ALL[Mid Price], "")</f>
        <v/>
      </c>
      <c r="CY241" s="6" t="str">
        <f>_xlfn.XLOOKUP(CY$1&amp;"|"&amp;TEXT($C241,"yyyymmdd"), RRPS_ALL[Key], RRPS_ALL[Mid Yield], "")</f>
        <v/>
      </c>
      <c r="CZ241" s="6" t="str">
        <f>_xlfn.XLOOKUP(CZ$1&amp;"|"&amp;TEXT($C241,"yyyymmdd"), RRPS_ALL[Key], RRPS_ALL[Dirty Mid], "")</f>
        <v/>
      </c>
      <c r="DA241" s="6" t="str">
        <f>_xlfn.XLOOKUP(DA$1&amp;"|"&amp;TEXT($C241,"yyyymmdd"), RRPS_ALL[Key], RRPS_ALL[Clean Price Mid], "")</f>
        <v/>
      </c>
      <c r="DB241" s="6"/>
      <c r="DC241" s="6"/>
      <c r="DD241" s="6"/>
      <c r="DE241" s="7" t="str">
        <f>_xlfn.XLOOKUP(DE$1&amp;"|"&amp;TEXT($C241,"yyyymmdd"), RRPS_ALL[Key], RRPS_ALL[Yield to Maturity], "")</f>
        <v/>
      </c>
      <c r="DF241" s="6" t="str">
        <f>_xlfn.XLOOKUP(DF$1&amp;"|"&amp;TEXT($C241,"yyyymmdd"), RRPS_ALL[Key], RRPS_ALL[Mid Price], "")</f>
        <v/>
      </c>
      <c r="DG241" s="6" t="str">
        <f>_xlfn.XLOOKUP(DG$1&amp;"|"&amp;TEXT($C241,"yyyymmdd"), RRPS_ALL[Key], RRPS_ALL[Mid Yield], "")</f>
        <v/>
      </c>
      <c r="DH241" s="6" t="str">
        <f>_xlfn.XLOOKUP(DH$1&amp;"|"&amp;TEXT($C241,"yyyymmdd"), RRPS_ALL[Key], RRPS_ALL[Dirty Mid], "")</f>
        <v/>
      </c>
      <c r="DI241" s="6" t="str">
        <f>_xlfn.XLOOKUP(DI$1&amp;"|"&amp;TEXT($C241,"yyyymmdd"), RRPS_ALL[Key], RRPS_ALL[Clean Price Mid], "")</f>
        <v/>
      </c>
      <c r="DJ241" s="6"/>
      <c r="DK241" s="6"/>
      <c r="DL241" s="6"/>
      <c r="DM241" s="7">
        <f>_xlfn.XLOOKUP(DM$1&amp;"|"&amp;TEXT($C241,"yyyymmdd"), RRPS_ALL[Key], RRPS_ALL[Yield to Maturity], "")</f>
        <v>0.164411</v>
      </c>
      <c r="DN241" s="6">
        <f>_xlfn.XLOOKUP(DN$1&amp;"|"&amp;TEXT($C241,"yyyymmdd"), RRPS_ALL[Key], RRPS_ALL[Mid Price], "")</f>
        <v>164.58699999999999</v>
      </c>
      <c r="DO241" s="6">
        <f>_xlfn.XLOOKUP(DO$1&amp;"|"&amp;TEXT($C241,"yyyymmdd"), RRPS_ALL[Key], RRPS_ALL[Mid Yield], "")</f>
        <v>0.13935600000000001</v>
      </c>
      <c r="DP241" s="6">
        <f>_xlfn.XLOOKUP(DP$1&amp;"|"&amp;TEXT($C241,"yyyymmdd"), RRPS_ALL[Key], RRPS_ALL[Dirty Mid], "")</f>
        <v>166.35644400000001</v>
      </c>
      <c r="DQ241" s="6">
        <f>_xlfn.XLOOKUP(DQ$1&amp;"|"&amp;TEXT($C241,"yyyymmdd"), RRPS_ALL[Key], RRPS_ALL[Clean Price Mid], "")</f>
        <v>164.58699999999999</v>
      </c>
      <c r="DR241" s="6">
        <v>3.5000000000000003E-2</v>
      </c>
      <c r="DS241" s="5">
        <v>50859</v>
      </c>
      <c r="DT241" s="6">
        <f t="shared" si="76"/>
        <v>19.496870925684483</v>
      </c>
      <c r="DU241" s="7">
        <f>_xlfn.XLOOKUP(DU$1&amp;"|"&amp;TEXT($C241,"yyyymmdd"), RRPS_ALL[Key], RRPS_ALL[Yield to Maturity], "")</f>
        <v>-0.62154299999999996</v>
      </c>
      <c r="DV241" s="6">
        <f>_xlfn.XLOOKUP(DV$1&amp;"|"&amp;TEXT($C241,"yyyymmdd"), RRPS_ALL[Key], RRPS_ALL[Mid Price], "")</f>
        <v>111.14449999999999</v>
      </c>
      <c r="DW241" s="6">
        <f>_xlfn.XLOOKUP(DW$1&amp;"|"&amp;TEXT($C241,"yyyymmdd"), RRPS_ALL[Key], RRPS_ALL[Mid Yield], "")</f>
        <v>-0.63393900000000003</v>
      </c>
      <c r="DX241" s="6">
        <f>_xlfn.XLOOKUP(DX$1&amp;"|"&amp;TEXT($C241,"yyyymmdd"), RRPS_ALL[Key], RRPS_ALL[Dirty Mid], "")</f>
        <v>112.32088899999999</v>
      </c>
      <c r="DY241" s="6">
        <f>_xlfn.XLOOKUP(DY$1&amp;"|"&amp;TEXT($C241,"yyyymmdd"), RRPS_ALL[Key], RRPS_ALL[Clean Price Mid], "")</f>
        <v>111.14449999999999</v>
      </c>
      <c r="DZ241" s="6">
        <v>3.5000000000000003E-2</v>
      </c>
      <c r="EA241" s="5">
        <v>44713</v>
      </c>
      <c r="EB241" s="6">
        <f t="shared" si="78"/>
        <v>2.6694045174537986</v>
      </c>
      <c r="EC241" s="7">
        <f>_xlfn.XLOOKUP(EC$1&amp;"|"&amp;TEXT($C241,"yyyymmdd"), RRPS_ALL[Key], RRPS_ALL[Yield to Maturity], "")</f>
        <v>-9.5425999999999997E-2</v>
      </c>
      <c r="ED241" s="6">
        <f>_xlfn.XLOOKUP(ED$1&amp;"|"&amp;TEXT($C241,"yyyymmdd"), RRPS_ALL[Key], RRPS_ALL[Mid Price], "")</f>
        <v>130.1935</v>
      </c>
      <c r="EE241" s="6">
        <f>_xlfn.XLOOKUP(EE$1&amp;"|"&amp;TEXT($C241,"yyyymmdd"), RRPS_ALL[Key], RRPS_ALL[Mid Yield], "")</f>
        <v>-0.11540300000000001</v>
      </c>
      <c r="EF241" s="6">
        <f>_xlfn.XLOOKUP(EF$1&amp;"|"&amp;TEXT($C241,"yyyymmdd"), RRPS_ALL[Key], RRPS_ALL[Dirty Mid], "")</f>
        <v>130.94974999999999</v>
      </c>
      <c r="EG241" s="6">
        <f>_xlfn.XLOOKUP(EG$1&amp;"|"&amp;TEXT($C241,"yyyymmdd"), RRPS_ALL[Key], RRPS_ALL[Clean Price Mid], "")</f>
        <v>130.1935</v>
      </c>
      <c r="EH241" s="6">
        <v>2.2499999999999999E-2</v>
      </c>
      <c r="EI241" s="5">
        <v>48366</v>
      </c>
      <c r="EJ241" s="6">
        <f t="shared" si="77"/>
        <v>12.669534610872116</v>
      </c>
      <c r="EK241" s="7">
        <f>_xlfn.XLOOKUP(EK$1&amp;"|"&amp;TEXT($C241,"yyyymmdd"), RRPS_ALL[Key], RRPS_ALL[Yield to Maturity], "")</f>
        <v>-0.59709400000000001</v>
      </c>
      <c r="EL241" s="6">
        <f>_xlfn.XLOOKUP(EL$1&amp;"|"&amp;TEXT($C241,"yyyymmdd"), RRPS_ALL[Key], RRPS_ALL[Mid Price], "")</f>
        <v>108.80500000000001</v>
      </c>
      <c r="EM241" s="6">
        <f>_xlfn.XLOOKUP(EM$1&amp;"|"&amp;TEXT($C241,"yyyymmdd"), RRPS_ALL[Key], RRPS_ALL[Mid Yield], "")</f>
        <v>-0.60708200000000001</v>
      </c>
      <c r="EN241" s="6">
        <f>_xlfn.XLOOKUP(EN$1&amp;"|"&amp;TEXT($C241,"yyyymmdd"), RRPS_ALL[Key], RRPS_ALL[Dirty Mid], "")</f>
        <v>110.13416700000001</v>
      </c>
      <c r="EO241" s="6">
        <f>_xlfn.XLOOKUP(EO$1&amp;"|"&amp;TEXT($C241,"yyyymmdd"), RRPS_ALL[Key], RRPS_ALL[Clean Price Mid], "")</f>
        <v>108.80500000000001</v>
      </c>
      <c r="EP241" s="6">
        <v>1.4999999999999999E-2</v>
      </c>
      <c r="EQ241" s="5">
        <v>45243</v>
      </c>
      <c r="ER241" s="6">
        <f t="shared" si="73"/>
        <v>4.121029572836802</v>
      </c>
      <c r="ES241" s="7">
        <f>_xlfn.XLOOKUP(ES$1&amp;"|"&amp;TEXT($C241,"yyyymmdd"), RRPS_ALL[Key], RRPS_ALL[Yield to Maturity], "")</f>
        <v>-0.53490199999999999</v>
      </c>
      <c r="ET241" s="6">
        <f>_xlfn.XLOOKUP(ET$1&amp;"|"&amp;TEXT($C241,"yyyymmdd"), RRPS_ALL[Key], RRPS_ALL[Mid Price], "")</f>
        <v>117.4145</v>
      </c>
      <c r="EU241" s="6">
        <f>_xlfn.XLOOKUP(EU$1&amp;"|"&amp;TEXT($C241,"yyyymmdd"), RRPS_ALL[Key], RRPS_ALL[Mid Yield], "")</f>
        <v>-0.54729099999999997</v>
      </c>
      <c r="EV241" s="6">
        <f>_xlfn.XLOOKUP(EV$1&amp;"|"&amp;TEXT($C241,"yyyymmdd"), RRPS_ALL[Key], RRPS_ALL[Dirty Mid], "")</f>
        <v>118.38672200000001</v>
      </c>
      <c r="EW241" s="6">
        <f>_xlfn.XLOOKUP(EW$1&amp;"|"&amp;TEXT($C241,"yyyymmdd"), RRPS_ALL[Key], RRPS_ALL[Clean Price Mid], "")</f>
        <v>117.4145</v>
      </c>
      <c r="EX241" s="6">
        <v>2.5000000000000001E-2</v>
      </c>
      <c r="EY241" s="5">
        <v>45789</v>
      </c>
      <c r="EZ241" s="6">
        <f t="shared" si="79"/>
        <v>5.614782948768088</v>
      </c>
      <c r="FA241" s="7">
        <f>_xlfn.XLOOKUP(FA$1&amp;"|"&amp;TEXT($C241,"yyyymmdd"), RRPS_ALL[Key], RRPS_ALL[Yield to Maturity], "")</f>
        <v>-0.45102799999999998</v>
      </c>
      <c r="FB241" s="6">
        <f>_xlfn.XLOOKUP(FB$1&amp;"|"&amp;TEXT($C241,"yyyymmdd"), RRPS_ALL[Key], RRPS_ALL[Mid Price], "")</f>
        <v>110.587</v>
      </c>
      <c r="FC241" s="6">
        <f>_xlfn.XLOOKUP(FC$1&amp;"|"&amp;TEXT($C241,"yyyymmdd"), RRPS_ALL[Key], RRPS_ALL[Mid Yield], "")</f>
        <v>-0.46105800000000002</v>
      </c>
      <c r="FD241" s="6">
        <f>_xlfn.XLOOKUP(FD$1&amp;"|"&amp;TEXT($C241,"yyyymmdd"), RRPS_ALL[Key], RRPS_ALL[Dirty Mid], "")</f>
        <v>111.475889</v>
      </c>
      <c r="FE241" s="6">
        <f>_xlfn.XLOOKUP(FE$1&amp;"|"&amp;TEXT($C241,"yyyymmdd"), RRPS_ALL[Key], RRPS_ALL[Clean Price Mid], "")</f>
        <v>110.587</v>
      </c>
      <c r="FF241" s="6">
        <v>0.01</v>
      </c>
      <c r="FG241" s="5">
        <v>46338</v>
      </c>
      <c r="FH241" s="6">
        <f t="shared" si="72"/>
        <v>7.1184120465434635</v>
      </c>
      <c r="FI241" s="7">
        <f>_xlfn.XLOOKUP(FI$1&amp;"|"&amp;TEXT($C241,"yyyymmdd"), RRPS_ALL[Key], RRPS_ALL[Yield to Maturity], "")</f>
        <v>-0.36593900000000001</v>
      </c>
      <c r="FJ241" s="6">
        <f>_xlfn.XLOOKUP(FJ$1&amp;"|"&amp;TEXT($C241,"yyyymmdd"), RRPS_ALL[Key], RRPS_ALL[Mid Price], "")</f>
        <v>109.8965</v>
      </c>
      <c r="FK241" s="6">
        <f>_xlfn.XLOOKUP(FK$1&amp;"|"&amp;TEXT($C241,"yyyymmdd"), RRPS_ALL[Key], RRPS_ALL[Mid Yield], "")</f>
        <v>-0.37837900000000002</v>
      </c>
      <c r="FL241" s="6">
        <f>_xlfn.XLOOKUP(FL$1&amp;"|"&amp;TEXT($C241,"yyyymmdd"), RRPS_ALL[Key], RRPS_ALL[Dirty Mid], "")</f>
        <v>110.18816700000001</v>
      </c>
      <c r="FM241" s="6">
        <f>_xlfn.XLOOKUP(FM$1&amp;"|"&amp;TEXT($C241,"yyyymmdd"), RRPS_ALL[Key], RRPS_ALL[Clean Price Mid], "")</f>
        <v>109.8965</v>
      </c>
      <c r="FN241" s="6">
        <v>7.4999999999999997E-3</v>
      </c>
      <c r="FO241" s="5">
        <v>46885</v>
      </c>
      <c r="FP241" s="6">
        <f t="shared" ref="FP241:FP272" si="81">YEARFRAC(C241,FO241,1)</f>
        <v>8.6148371201751974</v>
      </c>
      <c r="FQ241" s="7">
        <f>_xlfn.XLOOKUP(FQ$1&amp;"|"&amp;TEXT($C241,"yyyymmdd"), RRPS_ALL[Key], RRPS_ALL[Yield to Maturity], "")</f>
        <v>-0.26457599999999998</v>
      </c>
      <c r="FR241" s="6">
        <f>_xlfn.XLOOKUP(FR$1&amp;"|"&amp;TEXT($C241,"yyyymmdd"), RRPS_ALL[Key], RRPS_ALL[Mid Price], "")</f>
        <v>110.574</v>
      </c>
      <c r="FS241" s="6">
        <f>_xlfn.XLOOKUP(FS$1&amp;"|"&amp;TEXT($C241,"yyyymmdd"), RRPS_ALL[Key], RRPS_ALL[Mid Yield], "")</f>
        <v>-0.27959499999999998</v>
      </c>
      <c r="FT241" s="6">
        <f>_xlfn.XLOOKUP(FT$1&amp;"|"&amp;TEXT($C241,"yyyymmdd"), RRPS_ALL[Key], RRPS_ALL[Dirty Mid], "")</f>
        <v>111.240667</v>
      </c>
      <c r="FU241" s="6">
        <f>_xlfn.XLOOKUP(FU$1&amp;"|"&amp;TEXT($C241,"yyyymmdd"), RRPS_ALL[Key], RRPS_ALL[Clean Price Mid], "")</f>
        <v>110.574</v>
      </c>
      <c r="FV241" s="6">
        <v>7.4999999999999997E-3</v>
      </c>
      <c r="FW241" s="5">
        <v>47434</v>
      </c>
      <c r="FX241" s="6">
        <f t="shared" si="74"/>
        <v>10.118466898954704</v>
      </c>
      <c r="FY241" s="7" t="str">
        <f>_xlfn.XLOOKUP(FY$1&amp;"|"&amp;TEXT($C241,"yyyymmdd"), RRPS_ALL[Key], RRPS_ALL[Yield to Maturity], "")</f>
        <v/>
      </c>
      <c r="FZ241" s="6" t="str">
        <f>_xlfn.XLOOKUP(FZ$1&amp;"|"&amp;TEXT($C241,"yyyymmdd"), RRPS_ALL[Key], RRPS_ALL[Mid Price], "")</f>
        <v/>
      </c>
      <c r="GA241" s="6" t="str">
        <f>_xlfn.XLOOKUP(GA$1&amp;"|"&amp;TEXT($C241,"yyyymmdd"), RRPS_ALL[Key], RRPS_ALL[Mid Yield], "")</f>
        <v/>
      </c>
      <c r="GB241" s="6" t="str">
        <f>_xlfn.XLOOKUP(GB$1&amp;"|"&amp;TEXT($C241,"yyyymmdd"), RRPS_ALL[Key], RRPS_ALL[Dirty Mid], "")</f>
        <v/>
      </c>
      <c r="GC241" s="6" t="str">
        <f>_xlfn.XLOOKUP(GC$1&amp;"|"&amp;TEXT($C241,"yyyymmdd"), RRPS_ALL[Key], RRPS_ALL[Clean Price Mid], "")</f>
        <v/>
      </c>
      <c r="GD241" s="6"/>
      <c r="GE241" s="6"/>
      <c r="GF241" s="6"/>
      <c r="GG241" s="7" t="str">
        <f>_xlfn.XLOOKUP(GG$1&amp;"|"&amp;TEXT($C241,"yyyymmdd"), RRPS_ALL[Key], RRPS_ALL[Yield to Maturity], "")</f>
        <v/>
      </c>
      <c r="GH241" s="6" t="str">
        <f>_xlfn.XLOOKUP(GH$1&amp;"|"&amp;TEXT($C241,"yyyymmdd"), RRPS_ALL[Key], RRPS_ALL[Mid Price], "")</f>
        <v/>
      </c>
      <c r="GI241" s="6" t="str">
        <f>_xlfn.XLOOKUP(GI$1&amp;"|"&amp;TEXT($C241,"yyyymmdd"), RRPS_ALL[Key], RRPS_ALL[Mid Yield], "")</f>
        <v/>
      </c>
      <c r="GJ241" s="6" t="str">
        <f>_xlfn.XLOOKUP(GJ$1&amp;"|"&amp;TEXT($C241,"yyyymmdd"), RRPS_ALL[Key], RRPS_ALL[Dirty Mid], "")</f>
        <v/>
      </c>
      <c r="GK241" s="6" t="str">
        <f>_xlfn.XLOOKUP(GK$1&amp;"|"&amp;TEXT($C241,"yyyymmdd"), RRPS_ALL[Key], RRPS_ALL[Clean Price Mid], "")</f>
        <v/>
      </c>
      <c r="GL241" s="6"/>
      <c r="GM241" s="6"/>
      <c r="GN241" s="6"/>
      <c r="GO241" s="7" t="str">
        <f>_xlfn.XLOOKUP(GO$1&amp;"|"&amp;TEXT($C241,"yyyymmdd"), RRPS_ALL[Key], RRPS_ALL[Yield to Maturity], "")</f>
        <v/>
      </c>
      <c r="GP241" s="6" t="str">
        <f>_xlfn.XLOOKUP(GP$1&amp;"|"&amp;TEXT($C241,"yyyymmdd"), RRPS_ALL[Key], RRPS_ALL[Mid Price], "")</f>
        <v/>
      </c>
      <c r="GQ241" s="6" t="str">
        <f>_xlfn.XLOOKUP(GQ$1&amp;"|"&amp;TEXT($C241,"yyyymmdd"), RRPS_ALL[Key], RRPS_ALL[Mid Yield], "")</f>
        <v/>
      </c>
      <c r="GR241" s="6" t="str">
        <f>_xlfn.XLOOKUP(GR$1&amp;"|"&amp;TEXT($C241,"yyyymmdd"), RRPS_ALL[Key], RRPS_ALL[Dirty Mid], "")</f>
        <v/>
      </c>
      <c r="GS241" s="6" t="str">
        <f>_xlfn.XLOOKUP(GS$1&amp;"|"&amp;TEXT($C241,"yyyymmdd"), RRPS_ALL[Key], RRPS_ALL[Clean Price Mid], "")</f>
        <v/>
      </c>
      <c r="GT241" s="6"/>
      <c r="GU241" s="6"/>
      <c r="GV241" s="6"/>
      <c r="GW241" s="7" t="str">
        <f>_xlfn.XLOOKUP(GW$1&amp;"|"&amp;TEXT($C241,"yyyymmdd"), RRPS_ALL[Key], RRPS_ALL[Yield to Maturity], "")</f>
        <v/>
      </c>
      <c r="GX241" s="6" t="str">
        <f>_xlfn.XLOOKUP(GX$1&amp;"|"&amp;TEXT($C241,"yyyymmdd"), RRPS_ALL[Key], RRPS_ALL[Mid Price], "")</f>
        <v/>
      </c>
      <c r="GY241" s="6" t="str">
        <f>_xlfn.XLOOKUP(GY$1&amp;"|"&amp;TEXT($C241,"yyyymmdd"), RRPS_ALL[Key], RRPS_ALL[Mid Yield], "")</f>
        <v/>
      </c>
      <c r="GZ241" s="6" t="str">
        <f>_xlfn.XLOOKUP(GZ$1&amp;"|"&amp;TEXT($C241,"yyyymmdd"), RRPS_ALL[Key], RRPS_ALL[Dirty Mid], "")</f>
        <v/>
      </c>
      <c r="HA241" s="6" t="str">
        <f>_xlfn.XLOOKUP(HA$1&amp;"|"&amp;TEXT($C241,"yyyymmdd"), RRPS_ALL[Key], RRPS_ALL[Clean Price Mid], "")</f>
        <v/>
      </c>
      <c r="HB241" s="6"/>
      <c r="HC241" s="6"/>
      <c r="HD241" s="6"/>
    </row>
    <row r="242" spans="1:212" x14ac:dyDescent="0.2">
      <c r="A242">
        <v>2019</v>
      </c>
      <c r="B242">
        <v>10</v>
      </c>
      <c r="C242" s="5">
        <f t="shared" si="63"/>
        <v>43769</v>
      </c>
      <c r="D242" s="6">
        <v>-0.35</v>
      </c>
      <c r="E242" s="7" t="str">
        <f>_xlfn.XLOOKUP(E$1&amp;"|"&amp;TEXT($C242,"yyyymmdd"), RRPS_ALL[Key], RRPS_ALL[Yield to Maturity], "")</f>
        <v/>
      </c>
      <c r="F242" s="6" t="str">
        <f>_xlfn.XLOOKUP(F$1&amp;"|"&amp;TEXT($C242,"yyyymmdd"), RRPS_ALL[Key], RRPS_ALL[Mid Price], "")</f>
        <v/>
      </c>
      <c r="G242" s="6" t="str">
        <f>_xlfn.XLOOKUP(G$1&amp;"|"&amp;TEXT($C242,"yyyymmdd"), RRPS_ALL[Key], RRPS_ALL[Mid Yield], "")</f>
        <v/>
      </c>
      <c r="H242" s="6" t="str">
        <f>_xlfn.XLOOKUP(H$1&amp;"|"&amp;TEXT($C242,"yyyymmdd"), RRPS_ALL[Key], RRPS_ALL[Dirty Mid], "")</f>
        <v/>
      </c>
      <c r="I242" s="6" t="str">
        <f>_xlfn.XLOOKUP(I$1&amp;"|"&amp;TEXT($C242,"yyyymmdd"), RRPS_ALL[Key], RRPS_ALL[Clean Price Mid], "")</f>
        <v/>
      </c>
      <c r="J242" s="6"/>
      <c r="K242" s="6"/>
      <c r="L242" s="6"/>
      <c r="M242" s="7" t="str">
        <f>_xlfn.XLOOKUP(M$1&amp;"|"&amp;TEXT($C242,"yyyymmdd"), RRPS_ALL[Key], RRPS_ALL[Yield to Maturity], "")</f>
        <v/>
      </c>
      <c r="N242" s="6" t="str">
        <f>_xlfn.XLOOKUP(N$1&amp;"|"&amp;TEXT($C242,"yyyymmdd"), RRPS_ALL[Key], RRPS_ALL[Mid Price], "")</f>
        <v/>
      </c>
      <c r="O242" s="6" t="str">
        <f>_xlfn.XLOOKUP(O$1&amp;"|"&amp;TEXT($C242,"yyyymmdd"), RRPS_ALL[Key], RRPS_ALL[Mid Yield], "")</f>
        <v/>
      </c>
      <c r="P242" s="6" t="str">
        <f>_xlfn.XLOOKUP(P$1&amp;"|"&amp;TEXT($C242,"yyyymmdd"), RRPS_ALL[Key], RRPS_ALL[Dirty Mid], "")</f>
        <v/>
      </c>
      <c r="Q242" s="6" t="str">
        <f>_xlfn.XLOOKUP(Q$1&amp;"|"&amp;TEXT($C242,"yyyymmdd"), RRPS_ALL[Key], RRPS_ALL[Clean Price Mid], "")</f>
        <v/>
      </c>
      <c r="R242" s="6"/>
      <c r="S242" s="6"/>
      <c r="T242" s="6"/>
      <c r="U242" s="7" t="str">
        <f>_xlfn.XLOOKUP(U$1&amp;"|"&amp;TEXT($C242,"yyyymmdd"), RRPS_ALL[Key], RRPS_ALL[Yield to Maturity], "")</f>
        <v/>
      </c>
      <c r="V242" s="6" t="str">
        <f>_xlfn.XLOOKUP(V$1&amp;"|"&amp;TEXT($C242,"yyyymmdd"), RRPS_ALL[Key], RRPS_ALL[Mid Price], "")</f>
        <v/>
      </c>
      <c r="W242" s="6" t="str">
        <f>_xlfn.XLOOKUP(W$1&amp;"|"&amp;TEXT($C242,"yyyymmdd"), RRPS_ALL[Key], RRPS_ALL[Mid Yield], "")</f>
        <v/>
      </c>
      <c r="X242" s="6" t="str">
        <f>_xlfn.XLOOKUP(X$1&amp;"|"&amp;TEXT($C242,"yyyymmdd"), RRPS_ALL[Key], RRPS_ALL[Dirty Mid], "")</f>
        <v/>
      </c>
      <c r="Y242" s="6" t="str">
        <f>_xlfn.XLOOKUP(Y$1&amp;"|"&amp;TEXT($C242,"yyyymmdd"), RRPS_ALL[Key], RRPS_ALL[Clean Price Mid], "")</f>
        <v/>
      </c>
      <c r="Z242" s="6"/>
      <c r="AA242" s="6"/>
      <c r="AB242" s="6"/>
      <c r="AC242" s="7" t="str">
        <f>_xlfn.XLOOKUP(AC$1&amp;"|"&amp;TEXT($C242,"yyyymmdd"), RRPS_ALL[Key], RRPS_ALL[Yield to Maturity], "")</f>
        <v/>
      </c>
      <c r="AD242" s="6" t="str">
        <f>_xlfn.XLOOKUP(AD$1&amp;"|"&amp;TEXT($C242,"yyyymmdd"), RRPS_ALL[Key], RRPS_ALL[Mid Price], "")</f>
        <v/>
      </c>
      <c r="AE242" s="6" t="str">
        <f>_xlfn.XLOOKUP(AE$1&amp;"|"&amp;TEXT($C242,"yyyymmdd"), RRPS_ALL[Key], RRPS_ALL[Mid Yield], "")</f>
        <v/>
      </c>
      <c r="AF242" s="6" t="str">
        <f>_xlfn.XLOOKUP(AF$1&amp;"|"&amp;TEXT($C242,"yyyymmdd"), RRPS_ALL[Key], RRPS_ALL[Dirty Mid], "")</f>
        <v/>
      </c>
      <c r="AG242" s="6" t="str">
        <f>_xlfn.XLOOKUP(AG$1&amp;"|"&amp;TEXT($C242,"yyyymmdd"), RRPS_ALL[Key], RRPS_ALL[Clean Price Mid], "")</f>
        <v/>
      </c>
      <c r="AH242" s="6"/>
      <c r="AI242" s="6"/>
      <c r="AJ242" s="6"/>
      <c r="AK242" s="7" t="str">
        <f>_xlfn.XLOOKUP(AK$1&amp;"|"&amp;TEXT($C242,"yyyymmdd"), RRPS_ALL[Key], RRPS_ALL[Yield to Maturity], "")</f>
        <v/>
      </c>
      <c r="AL242" s="6" t="str">
        <f>_xlfn.XLOOKUP(AL$1&amp;"|"&amp;TEXT($C242,"yyyymmdd"), RRPS_ALL[Key], RRPS_ALL[Mid Price], "")</f>
        <v/>
      </c>
      <c r="AM242" s="6" t="str">
        <f>_xlfn.XLOOKUP(AM$1&amp;"|"&amp;TEXT($C242,"yyyymmdd"), RRPS_ALL[Key], RRPS_ALL[Mid Yield], "")</f>
        <v/>
      </c>
      <c r="AN242" s="6" t="str">
        <f>_xlfn.XLOOKUP(AN$1&amp;"|"&amp;TEXT($C242,"yyyymmdd"), RRPS_ALL[Key], RRPS_ALL[Dirty Mid], "")</f>
        <v/>
      </c>
      <c r="AO242" s="6" t="str">
        <f>_xlfn.XLOOKUP(AO$1&amp;"|"&amp;TEXT($C242,"yyyymmdd"), RRPS_ALL[Key], RRPS_ALL[Clean Price Mid], "")</f>
        <v/>
      </c>
      <c r="AP242" s="6"/>
      <c r="AQ242" s="6"/>
      <c r="AR242" s="6"/>
      <c r="AS242" s="7" t="str">
        <f>_xlfn.XLOOKUP(AS$1&amp;"|"&amp;TEXT($C242,"yyyymmdd"), RRPS_ALL[Key], RRPS_ALL[Yield to Maturity], "")</f>
        <v/>
      </c>
      <c r="AT242" s="6" t="str">
        <f>_xlfn.XLOOKUP(AT$1&amp;"|"&amp;TEXT($C242,"yyyymmdd"), RRPS_ALL[Key], RRPS_ALL[Mid Price], "")</f>
        <v/>
      </c>
      <c r="AU242" s="6" t="str">
        <f>_xlfn.XLOOKUP(AU$1&amp;"|"&amp;TEXT($C242,"yyyymmdd"), RRPS_ALL[Key], RRPS_ALL[Mid Yield], "")</f>
        <v/>
      </c>
      <c r="AV242" s="6" t="str">
        <f>_xlfn.XLOOKUP(AV$1&amp;"|"&amp;TEXT($C242,"yyyymmdd"), RRPS_ALL[Key], RRPS_ALL[Dirty Mid], "")</f>
        <v/>
      </c>
      <c r="AW242" s="6" t="str">
        <f>_xlfn.XLOOKUP(AW$1&amp;"|"&amp;TEXT($C242,"yyyymmdd"), RRPS_ALL[Key], RRPS_ALL[Clean Price Mid], "")</f>
        <v/>
      </c>
      <c r="AX242" s="6"/>
      <c r="AY242" s="6"/>
      <c r="AZ242" s="6"/>
      <c r="BA242" s="7" t="str">
        <f>_xlfn.XLOOKUP(BA$1&amp;"|"&amp;TEXT($C242,"yyyymmdd"), RRPS_ALL[Key], RRPS_ALL[Yield to Maturity], "")</f>
        <v/>
      </c>
      <c r="BB242" s="6" t="str">
        <f>_xlfn.XLOOKUP(BB$1&amp;"|"&amp;TEXT($C242,"yyyymmdd"), RRPS_ALL[Key], RRPS_ALL[Mid Price], "")</f>
        <v/>
      </c>
      <c r="BC242" s="6" t="str">
        <f>_xlfn.XLOOKUP(BC$1&amp;"|"&amp;TEXT($C242,"yyyymmdd"), RRPS_ALL[Key], RRPS_ALL[Mid Yield], "")</f>
        <v/>
      </c>
      <c r="BD242" s="6" t="str">
        <f>_xlfn.XLOOKUP(BD$1&amp;"|"&amp;TEXT($C242,"yyyymmdd"), RRPS_ALL[Key], RRPS_ALL[Dirty Mid], "")</f>
        <v/>
      </c>
      <c r="BE242" s="6" t="str">
        <f>_xlfn.XLOOKUP(BE$1&amp;"|"&amp;TEXT($C242,"yyyymmdd"), RRPS_ALL[Key], RRPS_ALL[Clean Price Mid], "")</f>
        <v/>
      </c>
      <c r="BF242" s="6"/>
      <c r="BG242" s="6"/>
      <c r="BH242" s="6"/>
      <c r="BI242" s="7" t="str">
        <f>_xlfn.XLOOKUP(BI$1&amp;"|"&amp;TEXT($C242,"yyyymmdd"), RRPS_ALL[Key], RRPS_ALL[Yield to Maturity], "")</f>
        <v/>
      </c>
      <c r="BJ242" s="6" t="str">
        <f>_xlfn.XLOOKUP(BJ$1&amp;"|"&amp;TEXT($C242,"yyyymmdd"), RRPS_ALL[Key], RRPS_ALL[Mid Price], "")</f>
        <v/>
      </c>
      <c r="BK242" s="6" t="str">
        <f>_xlfn.XLOOKUP(BK$1&amp;"|"&amp;TEXT($C242,"yyyymmdd"), RRPS_ALL[Key], RRPS_ALL[Mid Yield], "")</f>
        <v/>
      </c>
      <c r="BL242" s="6" t="str">
        <f>_xlfn.XLOOKUP(BL$1&amp;"|"&amp;TEXT($C242,"yyyymmdd"), RRPS_ALL[Key], RRPS_ALL[Dirty Mid], "")</f>
        <v/>
      </c>
      <c r="BM242" s="6" t="str">
        <f>_xlfn.XLOOKUP(BM$1&amp;"|"&amp;TEXT($C242,"yyyymmdd"), RRPS_ALL[Key], RRPS_ALL[Clean Price Mid], "")</f>
        <v/>
      </c>
      <c r="BN242" s="6"/>
      <c r="BO242" s="6"/>
      <c r="BP242" s="6"/>
      <c r="BQ242" s="7">
        <f>_xlfn.XLOOKUP(BQ$1&amp;"|"&amp;TEXT($C242,"yyyymmdd"), RRPS_ALL[Key], RRPS_ALL[Yield to Maturity], "")</f>
        <v>-0.39397100000000002</v>
      </c>
      <c r="BR242" s="6">
        <f>_xlfn.XLOOKUP(BR$1&amp;"|"&amp;TEXT($C242,"yyyymmdd"), RRPS_ALL[Key], RRPS_ALL[Mid Price], "")</f>
        <v>105.83450000000001</v>
      </c>
      <c r="BS242" s="6">
        <f>_xlfn.XLOOKUP(BS$1&amp;"|"&amp;TEXT($C242,"yyyymmdd"), RRPS_ALL[Key], RRPS_ALL[Mid Yield], "")</f>
        <v>-0.40360400000000002</v>
      </c>
      <c r="BT242" s="6">
        <f>_xlfn.XLOOKUP(BT$1&amp;"|"&amp;TEXT($C242,"yyyymmdd"), RRPS_ALL[Key], RRPS_ALL[Dirty Mid], "")</f>
        <v>110.45950000000001</v>
      </c>
      <c r="BU242" s="6">
        <f>_xlfn.XLOOKUP(BU$1&amp;"|"&amp;TEXT($C242,"yyyymmdd"), RRPS_ALL[Key], RRPS_ALL[Clean Price Mid], "")</f>
        <v>105.83450000000001</v>
      </c>
      <c r="BV242" s="6">
        <v>0.05</v>
      </c>
      <c r="BW242" s="5">
        <v>44166</v>
      </c>
      <c r="BX242" s="6">
        <f t="shared" si="80"/>
        <v>1.0861833105335157</v>
      </c>
      <c r="BY242" s="7" t="str">
        <f>_xlfn.XLOOKUP(BY$1&amp;"|"&amp;TEXT($C242,"yyyymmdd"), RRPS_ALL[Key], RRPS_ALL[Yield to Maturity], "")</f>
        <v/>
      </c>
      <c r="BZ242" s="6" t="str">
        <f>_xlfn.XLOOKUP(BZ$1&amp;"|"&amp;TEXT($C242,"yyyymmdd"), RRPS_ALL[Key], RRPS_ALL[Mid Price], "")</f>
        <v/>
      </c>
      <c r="CA242" s="6" t="str">
        <f>_xlfn.XLOOKUP(CA$1&amp;"|"&amp;TEXT($C242,"yyyymmdd"), RRPS_ALL[Key], RRPS_ALL[Mid Yield], "")</f>
        <v/>
      </c>
      <c r="CB242" s="6" t="str">
        <f>_xlfn.XLOOKUP(CB$1&amp;"|"&amp;TEXT($C242,"yyyymmdd"), RRPS_ALL[Key], RRPS_ALL[Dirty Mid], "")</f>
        <v/>
      </c>
      <c r="CC242" s="6" t="str">
        <f>_xlfn.XLOOKUP(CC$1&amp;"|"&amp;TEXT($C242,"yyyymmdd"), RRPS_ALL[Key], RRPS_ALL[Clean Price Mid], "")</f>
        <v/>
      </c>
      <c r="CD242" s="6"/>
      <c r="CE242" s="6"/>
      <c r="CF242" s="6"/>
      <c r="CG242" s="7" t="str">
        <f>_xlfn.XLOOKUP(CG$1&amp;"|"&amp;TEXT($C242,"yyyymmdd"), RRPS_ALL[Key], RRPS_ALL[Yield to Maturity], "")</f>
        <v/>
      </c>
      <c r="CH242" s="6" t="str">
        <f>_xlfn.XLOOKUP(CH$1&amp;"|"&amp;TEXT($C242,"yyyymmdd"), RRPS_ALL[Key], RRPS_ALL[Mid Price], "")</f>
        <v/>
      </c>
      <c r="CI242" s="6" t="str">
        <f>_xlfn.XLOOKUP(CI$1&amp;"|"&amp;TEXT($C242,"yyyymmdd"), RRPS_ALL[Key], RRPS_ALL[Mid Yield], "")</f>
        <v/>
      </c>
      <c r="CJ242" s="6" t="str">
        <f>_xlfn.XLOOKUP(CJ$1&amp;"|"&amp;TEXT($C242,"yyyymmdd"), RRPS_ALL[Key], RRPS_ALL[Dirty Mid], "")</f>
        <v/>
      </c>
      <c r="CK242" s="6" t="str">
        <f>_xlfn.XLOOKUP(CK$1&amp;"|"&amp;TEXT($C242,"yyyymmdd"), RRPS_ALL[Key], RRPS_ALL[Clean Price Mid], "")</f>
        <v/>
      </c>
      <c r="CL242" s="6"/>
      <c r="CM242" s="6"/>
      <c r="CN242" s="6"/>
      <c r="CO242" s="7" t="str">
        <f>_xlfn.XLOOKUP(CO$1&amp;"|"&amp;TEXT($C242,"yyyymmdd"), RRPS_ALL[Key], RRPS_ALL[Yield to Maturity], "")</f>
        <v/>
      </c>
      <c r="CP242" s="6" t="str">
        <f>_xlfn.XLOOKUP(CP$1&amp;"|"&amp;TEXT($C242,"yyyymmdd"), RRPS_ALL[Key], RRPS_ALL[Mid Price], "")</f>
        <v/>
      </c>
      <c r="CQ242" s="6" t="str">
        <f>_xlfn.XLOOKUP(CQ$1&amp;"|"&amp;TEXT($C242,"yyyymmdd"), RRPS_ALL[Key], RRPS_ALL[Mid Yield], "")</f>
        <v/>
      </c>
      <c r="CR242" s="6" t="str">
        <f>_xlfn.XLOOKUP(CR$1&amp;"|"&amp;TEXT($C242,"yyyymmdd"), RRPS_ALL[Key], RRPS_ALL[Dirty Mid], "")</f>
        <v/>
      </c>
      <c r="CS242" s="6" t="str">
        <f>_xlfn.XLOOKUP(CS$1&amp;"|"&amp;TEXT($C242,"yyyymmdd"), RRPS_ALL[Key], RRPS_ALL[Clean Price Mid], "")</f>
        <v/>
      </c>
      <c r="CT242" s="6"/>
      <c r="CU242" s="6"/>
      <c r="CV242" s="6"/>
      <c r="CW242" s="7" t="str">
        <f>_xlfn.XLOOKUP(CW$1&amp;"|"&amp;TEXT($C242,"yyyymmdd"), RRPS_ALL[Key], RRPS_ALL[Yield to Maturity], "")</f>
        <v/>
      </c>
      <c r="CX242" s="6" t="str">
        <f>_xlfn.XLOOKUP(CX$1&amp;"|"&amp;TEXT($C242,"yyyymmdd"), RRPS_ALL[Key], RRPS_ALL[Mid Price], "")</f>
        <v/>
      </c>
      <c r="CY242" s="6" t="str">
        <f>_xlfn.XLOOKUP(CY$1&amp;"|"&amp;TEXT($C242,"yyyymmdd"), RRPS_ALL[Key], RRPS_ALL[Mid Yield], "")</f>
        <v/>
      </c>
      <c r="CZ242" s="6" t="str">
        <f>_xlfn.XLOOKUP(CZ$1&amp;"|"&amp;TEXT($C242,"yyyymmdd"), RRPS_ALL[Key], RRPS_ALL[Dirty Mid], "")</f>
        <v/>
      </c>
      <c r="DA242" s="6" t="str">
        <f>_xlfn.XLOOKUP(DA$1&amp;"|"&amp;TEXT($C242,"yyyymmdd"), RRPS_ALL[Key], RRPS_ALL[Clean Price Mid], "")</f>
        <v/>
      </c>
      <c r="DB242" s="6"/>
      <c r="DC242" s="6"/>
      <c r="DD242" s="6"/>
      <c r="DE242" s="7" t="str">
        <f>_xlfn.XLOOKUP(DE$1&amp;"|"&amp;TEXT($C242,"yyyymmdd"), RRPS_ALL[Key], RRPS_ALL[Yield to Maturity], "")</f>
        <v/>
      </c>
      <c r="DF242" s="6" t="str">
        <f>_xlfn.XLOOKUP(DF$1&amp;"|"&amp;TEXT($C242,"yyyymmdd"), RRPS_ALL[Key], RRPS_ALL[Mid Price], "")</f>
        <v/>
      </c>
      <c r="DG242" s="6" t="str">
        <f>_xlfn.XLOOKUP(DG$1&amp;"|"&amp;TEXT($C242,"yyyymmdd"), RRPS_ALL[Key], RRPS_ALL[Mid Yield], "")</f>
        <v/>
      </c>
      <c r="DH242" s="6" t="str">
        <f>_xlfn.XLOOKUP(DH$1&amp;"|"&amp;TEXT($C242,"yyyymmdd"), RRPS_ALL[Key], RRPS_ALL[Dirty Mid], "")</f>
        <v/>
      </c>
      <c r="DI242" s="6" t="str">
        <f>_xlfn.XLOOKUP(DI$1&amp;"|"&amp;TEXT($C242,"yyyymmdd"), RRPS_ALL[Key], RRPS_ALL[Clean Price Mid], "")</f>
        <v/>
      </c>
      <c r="DJ242" s="6"/>
      <c r="DK242" s="6"/>
      <c r="DL242" s="6"/>
      <c r="DM242" s="7">
        <f>_xlfn.XLOOKUP(DM$1&amp;"|"&amp;TEXT($C242,"yyyymmdd"), RRPS_ALL[Key], RRPS_ALL[Yield to Maturity], "")</f>
        <v>0.225492</v>
      </c>
      <c r="DN242" s="6">
        <f>_xlfn.XLOOKUP(DN$1&amp;"|"&amp;TEXT($C242,"yyyymmdd"), RRPS_ALL[Key], RRPS_ALL[Mid Price], "")</f>
        <v>162.738</v>
      </c>
      <c r="DO242" s="6">
        <f>_xlfn.XLOOKUP(DO$1&amp;"|"&amp;TEXT($C242,"yyyymmdd"), RRPS_ALL[Key], RRPS_ALL[Mid Yield], "")</f>
        <v>0.20044100000000001</v>
      </c>
      <c r="DP242" s="6">
        <f>_xlfn.XLOOKUP(DP$1&amp;"|"&amp;TEXT($C242,"yyyymmdd"), RRPS_ALL[Key], RRPS_ALL[Dirty Mid], "")</f>
        <v>164.818556</v>
      </c>
      <c r="DQ242" s="6">
        <f>_xlfn.XLOOKUP(DQ$1&amp;"|"&amp;TEXT($C242,"yyyymmdd"), RRPS_ALL[Key], RRPS_ALL[Clean Price Mid], "")</f>
        <v>162.738</v>
      </c>
      <c r="DR242" s="6">
        <v>3.5000000000000003E-2</v>
      </c>
      <c r="DS242" s="5">
        <v>50859</v>
      </c>
      <c r="DT242" s="6">
        <f t="shared" si="76"/>
        <v>19.411994784876139</v>
      </c>
      <c r="DU242" s="7">
        <f>_xlfn.XLOOKUP(DU$1&amp;"|"&amp;TEXT($C242,"yyyymmdd"), RRPS_ALL[Key], RRPS_ALL[Yield to Maturity], "")</f>
        <v>-0.417458</v>
      </c>
      <c r="DV242" s="6">
        <f>_xlfn.XLOOKUP(DV$1&amp;"|"&amp;TEXT($C242,"yyyymmdd"), RRPS_ALL[Key], RRPS_ALL[Mid Price], "")</f>
        <v>110.2</v>
      </c>
      <c r="DW242" s="6">
        <f>_xlfn.XLOOKUP(DW$1&amp;"|"&amp;TEXT($C242,"yyyymmdd"), RRPS_ALL[Key], RRPS_ALL[Mid Yield], "")</f>
        <v>-0.43003999999999998</v>
      </c>
      <c r="DX242" s="6">
        <f>_xlfn.XLOOKUP(DX$1&amp;"|"&amp;TEXT($C242,"yyyymmdd"), RRPS_ALL[Key], RRPS_ALL[Dirty Mid], "")</f>
        <v>111.6875</v>
      </c>
      <c r="DY242" s="6">
        <f>_xlfn.XLOOKUP(DY$1&amp;"|"&amp;TEXT($C242,"yyyymmdd"), RRPS_ALL[Key], RRPS_ALL[Clean Price Mid], "")</f>
        <v>110.2</v>
      </c>
      <c r="DZ242" s="6">
        <v>3.5000000000000003E-2</v>
      </c>
      <c r="EA242" s="5">
        <v>44713</v>
      </c>
      <c r="EB242" s="6">
        <f t="shared" si="78"/>
        <v>2.5845311430527036</v>
      </c>
      <c r="EC242" s="7">
        <f>_xlfn.XLOOKUP(EC$1&amp;"|"&amp;TEXT($C242,"yyyymmdd"), RRPS_ALL[Key], RRPS_ALL[Yield to Maturity], "")</f>
        <v>-1.1596E-2</v>
      </c>
      <c r="ED242" s="6">
        <f>_xlfn.XLOOKUP(ED$1&amp;"|"&amp;TEXT($C242,"yyyymmdd"), RRPS_ALL[Key], RRPS_ALL[Mid Price], "")</f>
        <v>128.75299999999999</v>
      </c>
      <c r="EE242" s="6">
        <f>_xlfn.XLOOKUP(EE$1&amp;"|"&amp;TEXT($C242,"yyyymmdd"), RRPS_ALL[Key], RRPS_ALL[Mid Yield], "")</f>
        <v>-3.1611E-2</v>
      </c>
      <c r="EF242" s="6">
        <f>_xlfn.XLOOKUP(EF$1&amp;"|"&amp;TEXT($C242,"yyyymmdd"), RRPS_ALL[Key], RRPS_ALL[Dirty Mid], "")</f>
        <v>129.70925</v>
      </c>
      <c r="EG242" s="6">
        <f>_xlfn.XLOOKUP(EG$1&amp;"|"&amp;TEXT($C242,"yyyymmdd"), RRPS_ALL[Key], RRPS_ALL[Clean Price Mid], "")</f>
        <v>128.75299999999999</v>
      </c>
      <c r="EH242" s="6">
        <v>2.2499999999999999E-2</v>
      </c>
      <c r="EI242" s="5">
        <v>48366</v>
      </c>
      <c r="EJ242" s="6">
        <f t="shared" si="77"/>
        <v>12.584669534610873</v>
      </c>
      <c r="EK242" s="7">
        <f>_xlfn.XLOOKUP(EK$1&amp;"|"&amp;TEXT($C242,"yyyymmdd"), RRPS_ALL[Key], RRPS_ALL[Yield to Maturity], "")</f>
        <v>-0.38378899999999999</v>
      </c>
      <c r="EL242" s="6">
        <f>_xlfn.XLOOKUP(EL$1&amp;"|"&amp;TEXT($C242,"yyyymmdd"), RRPS_ALL[Key], RRPS_ALL[Mid Price], "")</f>
        <v>107.6985</v>
      </c>
      <c r="EM242" s="6">
        <f>_xlfn.XLOOKUP(EM$1&amp;"|"&amp;TEXT($C242,"yyyymmdd"), RRPS_ALL[Key], RRPS_ALL[Mid Yield], "")</f>
        <v>-0.39365</v>
      </c>
      <c r="EN242" s="6">
        <f>_xlfn.XLOOKUP(EN$1&amp;"|"&amp;TEXT($C242,"yyyymmdd"), RRPS_ALL[Key], RRPS_ALL[Dirty Mid], "")</f>
        <v>109.161</v>
      </c>
      <c r="EO242" s="6">
        <f>_xlfn.XLOOKUP(EO$1&amp;"|"&amp;TEXT($C242,"yyyymmdd"), RRPS_ALL[Key], RRPS_ALL[Clean Price Mid], "")</f>
        <v>107.6985</v>
      </c>
      <c r="EP242" s="6">
        <v>1.4999999999999999E-2</v>
      </c>
      <c r="EQ242" s="5">
        <v>45243</v>
      </c>
      <c r="ER242" s="6">
        <f t="shared" si="73"/>
        <v>4.0361445783132535</v>
      </c>
      <c r="ES242" s="7">
        <f>_xlfn.XLOOKUP(ES$1&amp;"|"&amp;TEXT($C242,"yyyymmdd"), RRPS_ALL[Key], RRPS_ALL[Yield to Maturity], "")</f>
        <v>-0.34923900000000002</v>
      </c>
      <c r="ET242" s="6">
        <f>_xlfn.XLOOKUP(ET$1&amp;"|"&amp;TEXT($C242,"yyyymmdd"), RRPS_ALL[Key], RRPS_ALL[Mid Price], "")</f>
        <v>115.99250000000001</v>
      </c>
      <c r="EU242" s="6">
        <f>_xlfn.XLOOKUP(EU$1&amp;"|"&amp;TEXT($C242,"yyyymmdd"), RRPS_ALL[Key], RRPS_ALL[Mid Yield], "")</f>
        <v>-0.36167100000000002</v>
      </c>
      <c r="EV242" s="6">
        <f>_xlfn.XLOOKUP(EV$1&amp;"|"&amp;TEXT($C242,"yyyymmdd"), RRPS_ALL[Key], RRPS_ALL[Dirty Mid], "")</f>
        <v>117.186944</v>
      </c>
      <c r="EW242" s="6">
        <f>_xlfn.XLOOKUP(EW$1&amp;"|"&amp;TEXT($C242,"yyyymmdd"), RRPS_ALL[Key], RRPS_ALL[Clean Price Mid], "")</f>
        <v>115.99250000000001</v>
      </c>
      <c r="EX242" s="6">
        <v>2.5000000000000001E-2</v>
      </c>
      <c r="EY242" s="5">
        <v>45789</v>
      </c>
      <c r="EZ242" s="6">
        <f t="shared" si="79"/>
        <v>5.5299178725068439</v>
      </c>
      <c r="FA242" s="7">
        <f>_xlfn.XLOOKUP(FA$1&amp;"|"&amp;TEXT($C242,"yyyymmdd"), RRPS_ALL[Key], RRPS_ALL[Yield to Maturity], "")</f>
        <v>-0.275007</v>
      </c>
      <c r="FB242" s="6">
        <f>_xlfn.XLOOKUP(FB$1&amp;"|"&amp;TEXT($C242,"yyyymmdd"), RRPS_ALL[Key], RRPS_ALL[Mid Price], "")</f>
        <v>109.1275</v>
      </c>
      <c r="FC242" s="6">
        <f>_xlfn.XLOOKUP(FC$1&amp;"|"&amp;TEXT($C242,"yyyymmdd"), RRPS_ALL[Key], RRPS_ALL[Mid Yield], "")</f>
        <v>-0.284916</v>
      </c>
      <c r="FD242" s="6">
        <f>_xlfn.XLOOKUP(FD$1&amp;"|"&amp;TEXT($C242,"yyyymmdd"), RRPS_ALL[Key], RRPS_ALL[Dirty Mid], "")</f>
        <v>110.105278</v>
      </c>
      <c r="FE242" s="6">
        <f>_xlfn.XLOOKUP(FE$1&amp;"|"&amp;TEXT($C242,"yyyymmdd"), RRPS_ALL[Key], RRPS_ALL[Clean Price Mid], "")</f>
        <v>109.1275</v>
      </c>
      <c r="FF242" s="6">
        <v>0.01</v>
      </c>
      <c r="FG242" s="5">
        <v>46338</v>
      </c>
      <c r="FH242" s="6">
        <f t="shared" si="72"/>
        <v>7.0335386721423685</v>
      </c>
      <c r="FI242" s="7">
        <f>_xlfn.XLOOKUP(FI$1&amp;"|"&amp;TEXT($C242,"yyyymmdd"), RRPS_ALL[Key], RRPS_ALL[Yield to Maturity], "")</f>
        <v>-0.214004</v>
      </c>
      <c r="FJ242" s="6">
        <f>_xlfn.XLOOKUP(FJ$1&amp;"|"&amp;TEXT($C242,"yyyymmdd"), RRPS_ALL[Key], RRPS_ALL[Mid Price], "")</f>
        <v>108.41249999999999</v>
      </c>
      <c r="FK242" s="6">
        <f>_xlfn.XLOOKUP(FK$1&amp;"|"&amp;TEXT($C242,"yyyymmdd"), RRPS_ALL[Key], RRPS_ALL[Mid Yield], "")</f>
        <v>-0.22643099999999999</v>
      </c>
      <c r="FL242" s="6">
        <f>_xlfn.XLOOKUP(FL$1&amp;"|"&amp;TEXT($C242,"yyyymmdd"), RRPS_ALL[Key], RRPS_ALL[Dirty Mid], "")</f>
        <v>108.770833</v>
      </c>
      <c r="FM242" s="6">
        <f>_xlfn.XLOOKUP(FM$1&amp;"|"&amp;TEXT($C242,"yyyymmdd"), RRPS_ALL[Key], RRPS_ALL[Clean Price Mid], "")</f>
        <v>108.41249999999999</v>
      </c>
      <c r="FN242" s="6">
        <v>7.4999999999999997E-3</v>
      </c>
      <c r="FO242" s="5">
        <v>46885</v>
      </c>
      <c r="FP242" s="6">
        <f t="shared" si="81"/>
        <v>8.5299753627155752</v>
      </c>
      <c r="FQ242" s="7">
        <f>_xlfn.XLOOKUP(FQ$1&amp;"|"&amp;TEXT($C242,"yyyymmdd"), RRPS_ALL[Key], RRPS_ALL[Yield to Maturity], "")</f>
        <v>-0.12800800000000001</v>
      </c>
      <c r="FR242" s="6">
        <f>_xlfn.XLOOKUP(FR$1&amp;"|"&amp;TEXT($C242,"yyyymmdd"), RRPS_ALL[Key], RRPS_ALL[Mid Price], "")</f>
        <v>109.021</v>
      </c>
      <c r="FS242" s="6">
        <f>_xlfn.XLOOKUP(FS$1&amp;"|"&amp;TEXT($C242,"yyyymmdd"), RRPS_ALL[Key], RRPS_ALL[Mid Yield], "")</f>
        <v>-0.14301900000000001</v>
      </c>
      <c r="FT242" s="6">
        <f>_xlfn.XLOOKUP(FT$1&amp;"|"&amp;TEXT($C242,"yyyymmdd"), RRPS_ALL[Key], RRPS_ALL[Dirty Mid], "")</f>
        <v>109.754333</v>
      </c>
      <c r="FU242" s="6">
        <f>_xlfn.XLOOKUP(FU$1&amp;"|"&amp;TEXT($C242,"yyyymmdd"), RRPS_ALL[Key], RRPS_ALL[Clean Price Mid], "")</f>
        <v>109.021</v>
      </c>
      <c r="FV242" s="6">
        <v>7.4999999999999997E-3</v>
      </c>
      <c r="FW242" s="5">
        <v>47434</v>
      </c>
      <c r="FX242" s="6">
        <f t="shared" si="74"/>
        <v>10.03359880537581</v>
      </c>
      <c r="FY242" s="7" t="str">
        <f>_xlfn.XLOOKUP(FY$1&amp;"|"&amp;TEXT($C242,"yyyymmdd"), RRPS_ALL[Key], RRPS_ALL[Yield to Maturity], "")</f>
        <v/>
      </c>
      <c r="FZ242" s="6" t="str">
        <f>_xlfn.XLOOKUP(FZ$1&amp;"|"&amp;TEXT($C242,"yyyymmdd"), RRPS_ALL[Key], RRPS_ALL[Mid Price], "")</f>
        <v/>
      </c>
      <c r="GA242" s="6" t="str">
        <f>_xlfn.XLOOKUP(GA$1&amp;"|"&amp;TEXT($C242,"yyyymmdd"), RRPS_ALL[Key], RRPS_ALL[Mid Yield], "")</f>
        <v/>
      </c>
      <c r="GB242" s="6" t="str">
        <f>_xlfn.XLOOKUP(GB$1&amp;"|"&amp;TEXT($C242,"yyyymmdd"), RRPS_ALL[Key], RRPS_ALL[Dirty Mid], "")</f>
        <v/>
      </c>
      <c r="GC242" s="6" t="str">
        <f>_xlfn.XLOOKUP(GC$1&amp;"|"&amp;TEXT($C242,"yyyymmdd"), RRPS_ALL[Key], RRPS_ALL[Clean Price Mid], "")</f>
        <v/>
      </c>
      <c r="GD242" s="6"/>
      <c r="GE242" s="6"/>
      <c r="GF242" s="6"/>
      <c r="GG242" s="7" t="str">
        <f>_xlfn.XLOOKUP(GG$1&amp;"|"&amp;TEXT($C242,"yyyymmdd"), RRPS_ALL[Key], RRPS_ALL[Yield to Maturity], "")</f>
        <v/>
      </c>
      <c r="GH242" s="6" t="str">
        <f>_xlfn.XLOOKUP(GH$1&amp;"|"&amp;TEXT($C242,"yyyymmdd"), RRPS_ALL[Key], RRPS_ALL[Mid Price], "")</f>
        <v/>
      </c>
      <c r="GI242" s="6" t="str">
        <f>_xlfn.XLOOKUP(GI$1&amp;"|"&amp;TEXT($C242,"yyyymmdd"), RRPS_ALL[Key], RRPS_ALL[Mid Yield], "")</f>
        <v/>
      </c>
      <c r="GJ242" s="6" t="str">
        <f>_xlfn.XLOOKUP(GJ$1&amp;"|"&amp;TEXT($C242,"yyyymmdd"), RRPS_ALL[Key], RRPS_ALL[Dirty Mid], "")</f>
        <v/>
      </c>
      <c r="GK242" s="6" t="str">
        <f>_xlfn.XLOOKUP(GK$1&amp;"|"&amp;TEXT($C242,"yyyymmdd"), RRPS_ALL[Key], RRPS_ALL[Clean Price Mid], "")</f>
        <v/>
      </c>
      <c r="GL242" s="6"/>
      <c r="GM242" s="6"/>
      <c r="GN242" s="6"/>
      <c r="GO242" s="7" t="str">
        <f>_xlfn.XLOOKUP(GO$1&amp;"|"&amp;TEXT($C242,"yyyymmdd"), RRPS_ALL[Key], RRPS_ALL[Yield to Maturity], "")</f>
        <v/>
      </c>
      <c r="GP242" s="6" t="str">
        <f>_xlfn.XLOOKUP(GP$1&amp;"|"&amp;TEXT($C242,"yyyymmdd"), RRPS_ALL[Key], RRPS_ALL[Mid Price], "")</f>
        <v/>
      </c>
      <c r="GQ242" s="6" t="str">
        <f>_xlfn.XLOOKUP(GQ$1&amp;"|"&amp;TEXT($C242,"yyyymmdd"), RRPS_ALL[Key], RRPS_ALL[Mid Yield], "")</f>
        <v/>
      </c>
      <c r="GR242" s="6" t="str">
        <f>_xlfn.XLOOKUP(GR$1&amp;"|"&amp;TEXT($C242,"yyyymmdd"), RRPS_ALL[Key], RRPS_ALL[Dirty Mid], "")</f>
        <v/>
      </c>
      <c r="GS242" s="6" t="str">
        <f>_xlfn.XLOOKUP(GS$1&amp;"|"&amp;TEXT($C242,"yyyymmdd"), RRPS_ALL[Key], RRPS_ALL[Clean Price Mid], "")</f>
        <v/>
      </c>
      <c r="GT242" s="6"/>
      <c r="GU242" s="6"/>
      <c r="GV242" s="6"/>
      <c r="GW242" s="7" t="str">
        <f>_xlfn.XLOOKUP(GW$1&amp;"|"&amp;TEXT($C242,"yyyymmdd"), RRPS_ALL[Key], RRPS_ALL[Yield to Maturity], "")</f>
        <v/>
      </c>
      <c r="GX242" s="6" t="str">
        <f>_xlfn.XLOOKUP(GX$1&amp;"|"&amp;TEXT($C242,"yyyymmdd"), RRPS_ALL[Key], RRPS_ALL[Mid Price], "")</f>
        <v/>
      </c>
      <c r="GY242" s="6" t="str">
        <f>_xlfn.XLOOKUP(GY$1&amp;"|"&amp;TEXT($C242,"yyyymmdd"), RRPS_ALL[Key], RRPS_ALL[Mid Yield], "")</f>
        <v/>
      </c>
      <c r="GZ242" s="6" t="str">
        <f>_xlfn.XLOOKUP(GZ$1&amp;"|"&amp;TEXT($C242,"yyyymmdd"), RRPS_ALL[Key], RRPS_ALL[Dirty Mid], "")</f>
        <v/>
      </c>
      <c r="HA242" s="6" t="str">
        <f>_xlfn.XLOOKUP(HA$1&amp;"|"&amp;TEXT($C242,"yyyymmdd"), RRPS_ALL[Key], RRPS_ALL[Clean Price Mid], "")</f>
        <v/>
      </c>
      <c r="HB242" s="6"/>
      <c r="HC242" s="6"/>
      <c r="HD242" s="6"/>
    </row>
    <row r="243" spans="1:212" x14ac:dyDescent="0.2">
      <c r="A243">
        <v>2019</v>
      </c>
      <c r="B243">
        <v>11</v>
      </c>
      <c r="C243" s="5">
        <f t="shared" si="63"/>
        <v>43799</v>
      </c>
      <c r="D243" s="6">
        <v>-0.35</v>
      </c>
      <c r="E243" s="7" t="str">
        <f>_xlfn.XLOOKUP(E$1&amp;"|"&amp;TEXT($C243,"yyyymmdd"), RRPS_ALL[Key], RRPS_ALL[Yield to Maturity], "")</f>
        <v/>
      </c>
      <c r="F243" s="6" t="str">
        <f>_xlfn.XLOOKUP(F$1&amp;"|"&amp;TEXT($C243,"yyyymmdd"), RRPS_ALL[Key], RRPS_ALL[Mid Price], "")</f>
        <v/>
      </c>
      <c r="G243" s="6" t="str">
        <f>_xlfn.XLOOKUP(G$1&amp;"|"&amp;TEXT($C243,"yyyymmdd"), RRPS_ALL[Key], RRPS_ALL[Mid Yield], "")</f>
        <v/>
      </c>
      <c r="H243" s="6" t="str">
        <f>_xlfn.XLOOKUP(H$1&amp;"|"&amp;TEXT($C243,"yyyymmdd"), RRPS_ALL[Key], RRPS_ALL[Dirty Mid], "")</f>
        <v/>
      </c>
      <c r="I243" s="6" t="str">
        <f>_xlfn.XLOOKUP(I$1&amp;"|"&amp;TEXT($C243,"yyyymmdd"), RRPS_ALL[Key], RRPS_ALL[Clean Price Mid], "")</f>
        <v/>
      </c>
      <c r="J243" s="6"/>
      <c r="K243" s="6"/>
      <c r="L243" s="6"/>
      <c r="M243" s="7" t="str">
        <f>_xlfn.XLOOKUP(M$1&amp;"|"&amp;TEXT($C243,"yyyymmdd"), RRPS_ALL[Key], RRPS_ALL[Yield to Maturity], "")</f>
        <v/>
      </c>
      <c r="N243" s="6" t="str">
        <f>_xlfn.XLOOKUP(N$1&amp;"|"&amp;TEXT($C243,"yyyymmdd"), RRPS_ALL[Key], RRPS_ALL[Mid Price], "")</f>
        <v/>
      </c>
      <c r="O243" s="6" t="str">
        <f>_xlfn.XLOOKUP(O$1&amp;"|"&amp;TEXT($C243,"yyyymmdd"), RRPS_ALL[Key], RRPS_ALL[Mid Yield], "")</f>
        <v/>
      </c>
      <c r="P243" s="6" t="str">
        <f>_xlfn.XLOOKUP(P$1&amp;"|"&amp;TEXT($C243,"yyyymmdd"), RRPS_ALL[Key], RRPS_ALL[Dirty Mid], "")</f>
        <v/>
      </c>
      <c r="Q243" s="6" t="str">
        <f>_xlfn.XLOOKUP(Q$1&amp;"|"&amp;TEXT($C243,"yyyymmdd"), RRPS_ALL[Key], RRPS_ALL[Clean Price Mid], "")</f>
        <v/>
      </c>
      <c r="R243" s="6"/>
      <c r="S243" s="6"/>
      <c r="T243" s="6"/>
      <c r="U243" s="7" t="str">
        <f>_xlfn.XLOOKUP(U$1&amp;"|"&amp;TEXT($C243,"yyyymmdd"), RRPS_ALL[Key], RRPS_ALL[Yield to Maturity], "")</f>
        <v/>
      </c>
      <c r="V243" s="6" t="str">
        <f>_xlfn.XLOOKUP(V$1&amp;"|"&amp;TEXT($C243,"yyyymmdd"), RRPS_ALL[Key], RRPS_ALL[Mid Price], "")</f>
        <v/>
      </c>
      <c r="W243" s="6" t="str">
        <f>_xlfn.XLOOKUP(W$1&amp;"|"&amp;TEXT($C243,"yyyymmdd"), RRPS_ALL[Key], RRPS_ALL[Mid Yield], "")</f>
        <v/>
      </c>
      <c r="X243" s="6" t="str">
        <f>_xlfn.XLOOKUP(X$1&amp;"|"&amp;TEXT($C243,"yyyymmdd"), RRPS_ALL[Key], RRPS_ALL[Dirty Mid], "")</f>
        <v/>
      </c>
      <c r="Y243" s="6" t="str">
        <f>_xlfn.XLOOKUP(Y$1&amp;"|"&amp;TEXT($C243,"yyyymmdd"), RRPS_ALL[Key], RRPS_ALL[Clean Price Mid], "")</f>
        <v/>
      </c>
      <c r="Z243" s="6"/>
      <c r="AA243" s="6"/>
      <c r="AB243" s="6"/>
      <c r="AC243" s="7" t="str">
        <f>_xlfn.XLOOKUP(AC$1&amp;"|"&amp;TEXT($C243,"yyyymmdd"), RRPS_ALL[Key], RRPS_ALL[Yield to Maturity], "")</f>
        <v/>
      </c>
      <c r="AD243" s="6" t="str">
        <f>_xlfn.XLOOKUP(AD$1&amp;"|"&amp;TEXT($C243,"yyyymmdd"), RRPS_ALL[Key], RRPS_ALL[Mid Price], "")</f>
        <v/>
      </c>
      <c r="AE243" s="6" t="str">
        <f>_xlfn.XLOOKUP(AE$1&amp;"|"&amp;TEXT($C243,"yyyymmdd"), RRPS_ALL[Key], RRPS_ALL[Mid Yield], "")</f>
        <v/>
      </c>
      <c r="AF243" s="6" t="str">
        <f>_xlfn.XLOOKUP(AF$1&amp;"|"&amp;TEXT($C243,"yyyymmdd"), RRPS_ALL[Key], RRPS_ALL[Dirty Mid], "")</f>
        <v/>
      </c>
      <c r="AG243" s="6" t="str">
        <f>_xlfn.XLOOKUP(AG$1&amp;"|"&amp;TEXT($C243,"yyyymmdd"), RRPS_ALL[Key], RRPS_ALL[Clean Price Mid], "")</f>
        <v/>
      </c>
      <c r="AH243" s="6"/>
      <c r="AI243" s="6"/>
      <c r="AJ243" s="6"/>
      <c r="AK243" s="7" t="str">
        <f>_xlfn.XLOOKUP(AK$1&amp;"|"&amp;TEXT($C243,"yyyymmdd"), RRPS_ALL[Key], RRPS_ALL[Yield to Maturity], "")</f>
        <v/>
      </c>
      <c r="AL243" s="6" t="str">
        <f>_xlfn.XLOOKUP(AL$1&amp;"|"&amp;TEXT($C243,"yyyymmdd"), RRPS_ALL[Key], RRPS_ALL[Mid Price], "")</f>
        <v/>
      </c>
      <c r="AM243" s="6" t="str">
        <f>_xlfn.XLOOKUP(AM$1&amp;"|"&amp;TEXT($C243,"yyyymmdd"), RRPS_ALL[Key], RRPS_ALL[Mid Yield], "")</f>
        <v/>
      </c>
      <c r="AN243" s="6" t="str">
        <f>_xlfn.XLOOKUP(AN$1&amp;"|"&amp;TEXT($C243,"yyyymmdd"), RRPS_ALL[Key], RRPS_ALL[Dirty Mid], "")</f>
        <v/>
      </c>
      <c r="AO243" s="6" t="str">
        <f>_xlfn.XLOOKUP(AO$1&amp;"|"&amp;TEXT($C243,"yyyymmdd"), RRPS_ALL[Key], RRPS_ALL[Clean Price Mid], "")</f>
        <v/>
      </c>
      <c r="AP243" s="6"/>
      <c r="AQ243" s="6"/>
      <c r="AR243" s="6"/>
      <c r="AS243" s="7" t="str">
        <f>_xlfn.XLOOKUP(AS$1&amp;"|"&amp;TEXT($C243,"yyyymmdd"), RRPS_ALL[Key], RRPS_ALL[Yield to Maturity], "")</f>
        <v/>
      </c>
      <c r="AT243" s="6" t="str">
        <f>_xlfn.XLOOKUP(AT$1&amp;"|"&amp;TEXT($C243,"yyyymmdd"), RRPS_ALL[Key], RRPS_ALL[Mid Price], "")</f>
        <v/>
      </c>
      <c r="AU243" s="6" t="str">
        <f>_xlfn.XLOOKUP(AU$1&amp;"|"&amp;TEXT($C243,"yyyymmdd"), RRPS_ALL[Key], RRPS_ALL[Mid Yield], "")</f>
        <v/>
      </c>
      <c r="AV243" s="6" t="str">
        <f>_xlfn.XLOOKUP(AV$1&amp;"|"&amp;TEXT($C243,"yyyymmdd"), RRPS_ALL[Key], RRPS_ALL[Dirty Mid], "")</f>
        <v/>
      </c>
      <c r="AW243" s="6" t="str">
        <f>_xlfn.XLOOKUP(AW$1&amp;"|"&amp;TEXT($C243,"yyyymmdd"), RRPS_ALL[Key], RRPS_ALL[Clean Price Mid], "")</f>
        <v/>
      </c>
      <c r="AX243" s="6"/>
      <c r="AY243" s="6"/>
      <c r="AZ243" s="6"/>
      <c r="BA243" s="7" t="str">
        <f>_xlfn.XLOOKUP(BA$1&amp;"|"&amp;TEXT($C243,"yyyymmdd"), RRPS_ALL[Key], RRPS_ALL[Yield to Maturity], "")</f>
        <v/>
      </c>
      <c r="BB243" s="6" t="str">
        <f>_xlfn.XLOOKUP(BB$1&amp;"|"&amp;TEXT($C243,"yyyymmdd"), RRPS_ALL[Key], RRPS_ALL[Mid Price], "")</f>
        <v/>
      </c>
      <c r="BC243" s="6" t="str">
        <f>_xlfn.XLOOKUP(BC$1&amp;"|"&amp;TEXT($C243,"yyyymmdd"), RRPS_ALL[Key], RRPS_ALL[Mid Yield], "")</f>
        <v/>
      </c>
      <c r="BD243" s="6" t="str">
        <f>_xlfn.XLOOKUP(BD$1&amp;"|"&amp;TEXT($C243,"yyyymmdd"), RRPS_ALL[Key], RRPS_ALL[Dirty Mid], "")</f>
        <v/>
      </c>
      <c r="BE243" s="6" t="str">
        <f>_xlfn.XLOOKUP(BE$1&amp;"|"&amp;TEXT($C243,"yyyymmdd"), RRPS_ALL[Key], RRPS_ALL[Clean Price Mid], "")</f>
        <v/>
      </c>
      <c r="BF243" s="6"/>
      <c r="BG243" s="6"/>
      <c r="BH243" s="6"/>
      <c r="BI243" s="7" t="str">
        <f>_xlfn.XLOOKUP(BI$1&amp;"|"&amp;TEXT($C243,"yyyymmdd"), RRPS_ALL[Key], RRPS_ALL[Yield to Maturity], "")</f>
        <v/>
      </c>
      <c r="BJ243" s="6" t="str">
        <f>_xlfn.XLOOKUP(BJ$1&amp;"|"&amp;TEXT($C243,"yyyymmdd"), RRPS_ALL[Key], RRPS_ALL[Mid Price], "")</f>
        <v/>
      </c>
      <c r="BK243" s="6" t="str">
        <f>_xlfn.XLOOKUP(BK$1&amp;"|"&amp;TEXT($C243,"yyyymmdd"), RRPS_ALL[Key], RRPS_ALL[Mid Yield], "")</f>
        <v/>
      </c>
      <c r="BL243" s="6" t="str">
        <f>_xlfn.XLOOKUP(BL$1&amp;"|"&amp;TEXT($C243,"yyyymmdd"), RRPS_ALL[Key], RRPS_ALL[Dirty Mid], "")</f>
        <v/>
      </c>
      <c r="BM243" s="6" t="str">
        <f>_xlfn.XLOOKUP(BM$1&amp;"|"&amp;TEXT($C243,"yyyymmdd"), RRPS_ALL[Key], RRPS_ALL[Clean Price Mid], "")</f>
        <v/>
      </c>
      <c r="BN243" s="6"/>
      <c r="BO243" s="6"/>
      <c r="BP243" s="6"/>
      <c r="BQ243" s="7">
        <f>_xlfn.XLOOKUP(BQ$1&amp;"|"&amp;TEXT($C243,"yyyymmdd"), RRPS_ALL[Key], RRPS_ALL[Yield to Maturity], "")</f>
        <v>-0.29865799999999998</v>
      </c>
      <c r="BR243" s="6">
        <f>_xlfn.XLOOKUP(BR$1&amp;"|"&amp;TEXT($C243,"yyyymmdd"), RRPS_ALL[Key], RRPS_ALL[Mid Price], "")</f>
        <v>105.2955</v>
      </c>
      <c r="BS243" s="6">
        <f>_xlfn.XLOOKUP(BS$1&amp;"|"&amp;TEXT($C243,"yyyymmdd"), RRPS_ALL[Key], RRPS_ALL[Mid Yield], "")</f>
        <v>-0.30817699999999998</v>
      </c>
      <c r="BT243" s="6">
        <f>_xlfn.XLOOKUP(BT$1&amp;"|"&amp;TEXT($C243,"yyyymmdd"), RRPS_ALL[Key], RRPS_ALL[Dirty Mid], "")</f>
        <v>105.323278</v>
      </c>
      <c r="BU243" s="6">
        <f>_xlfn.XLOOKUP(BU$1&amp;"|"&amp;TEXT($C243,"yyyymmdd"), RRPS_ALL[Key], RRPS_ALL[Clean Price Mid], "")</f>
        <v>105.2955</v>
      </c>
      <c r="BV243" s="6">
        <v>0.05</v>
      </c>
      <c r="BW243" s="5">
        <v>44166</v>
      </c>
      <c r="BX243" s="6">
        <f t="shared" si="80"/>
        <v>1.0041039671682626</v>
      </c>
      <c r="BY243" s="7" t="str">
        <f>_xlfn.XLOOKUP(BY$1&amp;"|"&amp;TEXT($C243,"yyyymmdd"), RRPS_ALL[Key], RRPS_ALL[Yield to Maturity], "")</f>
        <v/>
      </c>
      <c r="BZ243" s="6" t="str">
        <f>_xlfn.XLOOKUP(BZ$1&amp;"|"&amp;TEXT($C243,"yyyymmdd"), RRPS_ALL[Key], RRPS_ALL[Mid Price], "")</f>
        <v/>
      </c>
      <c r="CA243" s="6" t="str">
        <f>_xlfn.XLOOKUP(CA$1&amp;"|"&amp;TEXT($C243,"yyyymmdd"), RRPS_ALL[Key], RRPS_ALL[Mid Yield], "")</f>
        <v/>
      </c>
      <c r="CB243" s="6" t="str">
        <f>_xlfn.XLOOKUP(CB$1&amp;"|"&amp;TEXT($C243,"yyyymmdd"), RRPS_ALL[Key], RRPS_ALL[Dirty Mid], "")</f>
        <v/>
      </c>
      <c r="CC243" s="6" t="str">
        <f>_xlfn.XLOOKUP(CC$1&amp;"|"&amp;TEXT($C243,"yyyymmdd"), RRPS_ALL[Key], RRPS_ALL[Clean Price Mid], "")</f>
        <v/>
      </c>
      <c r="CD243" s="6"/>
      <c r="CE243" s="6"/>
      <c r="CF243" s="6"/>
      <c r="CG243" s="7" t="str">
        <f>_xlfn.XLOOKUP(CG$1&amp;"|"&amp;TEXT($C243,"yyyymmdd"), RRPS_ALL[Key], RRPS_ALL[Yield to Maturity], "")</f>
        <v/>
      </c>
      <c r="CH243" s="6" t="str">
        <f>_xlfn.XLOOKUP(CH$1&amp;"|"&amp;TEXT($C243,"yyyymmdd"), RRPS_ALL[Key], RRPS_ALL[Mid Price], "")</f>
        <v/>
      </c>
      <c r="CI243" s="6" t="str">
        <f>_xlfn.XLOOKUP(CI$1&amp;"|"&amp;TEXT($C243,"yyyymmdd"), RRPS_ALL[Key], RRPS_ALL[Mid Yield], "")</f>
        <v/>
      </c>
      <c r="CJ243" s="6" t="str">
        <f>_xlfn.XLOOKUP(CJ$1&amp;"|"&amp;TEXT($C243,"yyyymmdd"), RRPS_ALL[Key], RRPS_ALL[Dirty Mid], "")</f>
        <v/>
      </c>
      <c r="CK243" s="6" t="str">
        <f>_xlfn.XLOOKUP(CK$1&amp;"|"&amp;TEXT($C243,"yyyymmdd"), RRPS_ALL[Key], RRPS_ALL[Clean Price Mid], "")</f>
        <v/>
      </c>
      <c r="CL243" s="6"/>
      <c r="CM243" s="6"/>
      <c r="CN243" s="6"/>
      <c r="CO243" s="7" t="str">
        <f>_xlfn.XLOOKUP(CO$1&amp;"|"&amp;TEXT($C243,"yyyymmdd"), RRPS_ALL[Key], RRPS_ALL[Yield to Maturity], "")</f>
        <v/>
      </c>
      <c r="CP243" s="6" t="str">
        <f>_xlfn.XLOOKUP(CP$1&amp;"|"&amp;TEXT($C243,"yyyymmdd"), RRPS_ALL[Key], RRPS_ALL[Mid Price], "")</f>
        <v/>
      </c>
      <c r="CQ243" s="6" t="str">
        <f>_xlfn.XLOOKUP(CQ$1&amp;"|"&amp;TEXT($C243,"yyyymmdd"), RRPS_ALL[Key], RRPS_ALL[Mid Yield], "")</f>
        <v/>
      </c>
      <c r="CR243" s="6" t="str">
        <f>_xlfn.XLOOKUP(CR$1&amp;"|"&amp;TEXT($C243,"yyyymmdd"), RRPS_ALL[Key], RRPS_ALL[Dirty Mid], "")</f>
        <v/>
      </c>
      <c r="CS243" s="6" t="str">
        <f>_xlfn.XLOOKUP(CS$1&amp;"|"&amp;TEXT($C243,"yyyymmdd"), RRPS_ALL[Key], RRPS_ALL[Clean Price Mid], "")</f>
        <v/>
      </c>
      <c r="CT243" s="6"/>
      <c r="CU243" s="6"/>
      <c r="CV243" s="6"/>
      <c r="CW243" s="7" t="str">
        <f>_xlfn.XLOOKUP(CW$1&amp;"|"&amp;TEXT($C243,"yyyymmdd"), RRPS_ALL[Key], RRPS_ALL[Yield to Maturity], "")</f>
        <v/>
      </c>
      <c r="CX243" s="6" t="str">
        <f>_xlfn.XLOOKUP(CX$1&amp;"|"&amp;TEXT($C243,"yyyymmdd"), RRPS_ALL[Key], RRPS_ALL[Mid Price], "")</f>
        <v/>
      </c>
      <c r="CY243" s="6" t="str">
        <f>_xlfn.XLOOKUP(CY$1&amp;"|"&amp;TEXT($C243,"yyyymmdd"), RRPS_ALL[Key], RRPS_ALL[Mid Yield], "")</f>
        <v/>
      </c>
      <c r="CZ243" s="6" t="str">
        <f>_xlfn.XLOOKUP(CZ$1&amp;"|"&amp;TEXT($C243,"yyyymmdd"), RRPS_ALL[Key], RRPS_ALL[Dirty Mid], "")</f>
        <v/>
      </c>
      <c r="DA243" s="6" t="str">
        <f>_xlfn.XLOOKUP(DA$1&amp;"|"&amp;TEXT($C243,"yyyymmdd"), RRPS_ALL[Key], RRPS_ALL[Clean Price Mid], "")</f>
        <v/>
      </c>
      <c r="DB243" s="6"/>
      <c r="DC243" s="6"/>
      <c r="DD243" s="6"/>
      <c r="DE243" s="7" t="str">
        <f>_xlfn.XLOOKUP(DE$1&amp;"|"&amp;TEXT($C243,"yyyymmdd"), RRPS_ALL[Key], RRPS_ALL[Yield to Maturity], "")</f>
        <v/>
      </c>
      <c r="DF243" s="6" t="str">
        <f>_xlfn.XLOOKUP(DF$1&amp;"|"&amp;TEXT($C243,"yyyymmdd"), RRPS_ALL[Key], RRPS_ALL[Mid Price], "")</f>
        <v/>
      </c>
      <c r="DG243" s="6" t="str">
        <f>_xlfn.XLOOKUP(DG$1&amp;"|"&amp;TEXT($C243,"yyyymmdd"), RRPS_ALL[Key], RRPS_ALL[Mid Yield], "")</f>
        <v/>
      </c>
      <c r="DH243" s="6" t="str">
        <f>_xlfn.XLOOKUP(DH$1&amp;"|"&amp;TEXT($C243,"yyyymmdd"), RRPS_ALL[Key], RRPS_ALL[Dirty Mid], "")</f>
        <v/>
      </c>
      <c r="DI243" s="6" t="str">
        <f>_xlfn.XLOOKUP(DI$1&amp;"|"&amp;TEXT($C243,"yyyymmdd"), RRPS_ALL[Key], RRPS_ALL[Clean Price Mid], "")</f>
        <v/>
      </c>
      <c r="DJ243" s="6"/>
      <c r="DK243" s="6"/>
      <c r="DL243" s="6"/>
      <c r="DM243" s="7">
        <f>_xlfn.XLOOKUP(DM$1&amp;"|"&amp;TEXT($C243,"yyyymmdd"), RRPS_ALL[Key], RRPS_ALL[Yield to Maturity], "")</f>
        <v>0.39701799999999998</v>
      </c>
      <c r="DN243" s="6">
        <f>_xlfn.XLOOKUP(DN$1&amp;"|"&amp;TEXT($C243,"yyyymmdd"), RRPS_ALL[Key], RRPS_ALL[Mid Price], "")</f>
        <v>158.22200000000001</v>
      </c>
      <c r="DO243" s="6">
        <f>_xlfn.XLOOKUP(DO$1&amp;"|"&amp;TEXT($C243,"yyyymmdd"), RRPS_ALL[Key], RRPS_ALL[Mid Yield], "")</f>
        <v>0.37196499999999999</v>
      </c>
      <c r="DP243" s="6">
        <f>_xlfn.XLOOKUP(DP$1&amp;"|"&amp;TEXT($C243,"yyyymmdd"), RRPS_ALL[Key], RRPS_ALL[Dirty Mid], "")</f>
        <v>160.58449999999999</v>
      </c>
      <c r="DQ243" s="6">
        <f>_xlfn.XLOOKUP(DQ$1&amp;"|"&amp;TEXT($C243,"yyyymmdd"), RRPS_ALL[Key], RRPS_ALL[Clean Price Mid], "")</f>
        <v>158.22200000000001</v>
      </c>
      <c r="DR243" s="6">
        <v>3.5000000000000003E-2</v>
      </c>
      <c r="DS243" s="5">
        <v>50859</v>
      </c>
      <c r="DT243" s="6">
        <f t="shared" si="76"/>
        <v>19.329856584093871</v>
      </c>
      <c r="DU243" s="7">
        <f>_xlfn.XLOOKUP(DU$1&amp;"|"&amp;TEXT($C243,"yyyymmdd"), RRPS_ALL[Key], RRPS_ALL[Yield to Maturity], "")</f>
        <v>-0.30518299999999998</v>
      </c>
      <c r="DV243" s="6">
        <f>_xlfn.XLOOKUP(DV$1&amp;"|"&amp;TEXT($C243,"yyyymmdd"), RRPS_ALL[Key], RRPS_ALL[Mid Price], "")</f>
        <v>109.5775</v>
      </c>
      <c r="DW243" s="6">
        <f>_xlfn.XLOOKUP(DW$1&amp;"|"&amp;TEXT($C243,"yyyymmdd"), RRPS_ALL[Key], RRPS_ALL[Mid Yield], "")</f>
        <v>-0.317496</v>
      </c>
      <c r="DX243" s="6">
        <f>_xlfn.XLOOKUP(DX$1&amp;"|"&amp;TEXT($C243,"yyyymmdd"), RRPS_ALL[Key], RRPS_ALL[Dirty Mid], "")</f>
        <v>111.34694399999999</v>
      </c>
      <c r="DY243" s="6">
        <f>_xlfn.XLOOKUP(DY$1&amp;"|"&amp;TEXT($C243,"yyyymmdd"), RRPS_ALL[Key], RRPS_ALL[Clean Price Mid], "")</f>
        <v>109.5775</v>
      </c>
      <c r="DZ243" s="6">
        <v>3.5000000000000003E-2</v>
      </c>
      <c r="EA243" s="5">
        <v>44713</v>
      </c>
      <c r="EB243" s="6">
        <f t="shared" si="78"/>
        <v>2.5023956194387407</v>
      </c>
      <c r="EC243" s="7">
        <f>_xlfn.XLOOKUP(EC$1&amp;"|"&amp;TEXT($C243,"yyyymmdd"), RRPS_ALL[Key], RRPS_ALL[Yield to Maturity], "")</f>
        <v>0.182034</v>
      </c>
      <c r="ED243" s="6">
        <f>_xlfn.XLOOKUP(ED$1&amp;"|"&amp;TEXT($C243,"yyyymmdd"), RRPS_ALL[Key], RRPS_ALL[Mid Price], "")</f>
        <v>125.80500000000001</v>
      </c>
      <c r="EE243" s="6">
        <f>_xlfn.XLOOKUP(EE$1&amp;"|"&amp;TEXT($C243,"yyyymmdd"), RRPS_ALL[Key], RRPS_ALL[Mid Yield], "")</f>
        <v>0.16200000000000001</v>
      </c>
      <c r="EF243" s="6">
        <f>_xlfn.XLOOKUP(EF$1&amp;"|"&amp;TEXT($C243,"yyyymmdd"), RRPS_ALL[Key], RRPS_ALL[Dirty Mid], "")</f>
        <v>126.9425</v>
      </c>
      <c r="EG243" s="6">
        <f>_xlfn.XLOOKUP(EG$1&amp;"|"&amp;TEXT($C243,"yyyymmdd"), RRPS_ALL[Key], RRPS_ALL[Clean Price Mid], "")</f>
        <v>125.80500000000001</v>
      </c>
      <c r="EH243" s="6">
        <v>2.2499999999999999E-2</v>
      </c>
      <c r="EI243" s="5">
        <v>48366</v>
      </c>
      <c r="EJ243" s="6">
        <f t="shared" si="77"/>
        <v>12.502542041454831</v>
      </c>
      <c r="EK243" s="7">
        <f>_xlfn.XLOOKUP(EK$1&amp;"|"&amp;TEXT($C243,"yyyymmdd"), RRPS_ALL[Key], RRPS_ALL[Yield to Maturity], "")</f>
        <v>-0.27105499999999999</v>
      </c>
      <c r="EL243" s="6">
        <f>_xlfn.XLOOKUP(EL$1&amp;"|"&amp;TEXT($C243,"yyyymmdd"), RRPS_ALL[Key], RRPS_ALL[Mid Price], "")</f>
        <v>107.0745</v>
      </c>
      <c r="EM243" s="6">
        <f>_xlfn.XLOOKUP(EM$1&amp;"|"&amp;TEXT($C243,"yyyymmdd"), RRPS_ALL[Key], RRPS_ALL[Mid Yield], "")</f>
        <v>-0.28094200000000003</v>
      </c>
      <c r="EN243" s="6">
        <f>_xlfn.XLOOKUP(EN$1&amp;"|"&amp;TEXT($C243,"yyyymmdd"), RRPS_ALL[Key], RRPS_ALL[Dirty Mid], "")</f>
        <v>107.157833</v>
      </c>
      <c r="EO243" s="6">
        <f>_xlfn.XLOOKUP(EO$1&amp;"|"&amp;TEXT($C243,"yyyymmdd"), RRPS_ALL[Key], RRPS_ALL[Clean Price Mid], "")</f>
        <v>107.0745</v>
      </c>
      <c r="EP243" s="6">
        <v>1.4999999999999999E-2</v>
      </c>
      <c r="EQ243" s="5">
        <v>45243</v>
      </c>
      <c r="ER243" s="6">
        <f t="shared" si="73"/>
        <v>3.9539978094194961</v>
      </c>
      <c r="ES243" s="7">
        <f>_xlfn.XLOOKUP(ES$1&amp;"|"&amp;TEXT($C243,"yyyymmdd"), RRPS_ALL[Key], RRPS_ALL[Yield to Maturity], "")</f>
        <v>-0.223944</v>
      </c>
      <c r="ET243" s="6">
        <f>_xlfn.XLOOKUP(ET$1&amp;"|"&amp;TEXT($C243,"yyyymmdd"), RRPS_ALL[Key], RRPS_ALL[Mid Price], "")</f>
        <v>115.0055</v>
      </c>
      <c r="EU243" s="6">
        <f>_xlfn.XLOOKUP(EU$1&amp;"|"&amp;TEXT($C243,"yyyymmdd"), RRPS_ALL[Key], RRPS_ALL[Mid Yield], "")</f>
        <v>-0.236341</v>
      </c>
      <c r="EV243" s="6">
        <f>_xlfn.XLOOKUP(EV$1&amp;"|"&amp;TEXT($C243,"yyyymmdd"), RRPS_ALL[Key], RRPS_ALL[Dirty Mid], "")</f>
        <v>116.40133299999999</v>
      </c>
      <c r="EW243" s="6">
        <f>_xlfn.XLOOKUP(EW$1&amp;"|"&amp;TEXT($C243,"yyyymmdd"), RRPS_ALL[Key], RRPS_ALL[Clean Price Mid], "")</f>
        <v>115.0055</v>
      </c>
      <c r="EX243" s="6">
        <v>2.5000000000000001E-2</v>
      </c>
      <c r="EY243" s="5">
        <v>45789</v>
      </c>
      <c r="EZ243" s="6">
        <f t="shared" si="79"/>
        <v>5.4477903793508018</v>
      </c>
      <c r="FA243" s="7">
        <f>_xlfn.XLOOKUP(FA$1&amp;"|"&amp;TEXT($C243,"yyyymmdd"), RRPS_ALL[Key], RRPS_ALL[Yield to Maturity], "")</f>
        <v>-0.14305300000000001</v>
      </c>
      <c r="FB243" s="6">
        <f>_xlfn.XLOOKUP(FB$1&amp;"|"&amp;TEXT($C243,"yyyymmdd"), RRPS_ALL[Key], RRPS_ALL[Mid Price], "")</f>
        <v>108.053</v>
      </c>
      <c r="FC243" s="6">
        <f>_xlfn.XLOOKUP(FC$1&amp;"|"&amp;TEXT($C243,"yyyymmdd"), RRPS_ALL[Key], RRPS_ALL[Mid Yield], "")</f>
        <v>-0.15304999999999999</v>
      </c>
      <c r="FD243" s="6">
        <f>_xlfn.XLOOKUP(FD$1&amp;"|"&amp;TEXT($C243,"yyyymmdd"), RRPS_ALL[Key], RRPS_ALL[Dirty Mid], "")</f>
        <v>108.111333</v>
      </c>
      <c r="FE243" s="6">
        <f>_xlfn.XLOOKUP(FE$1&amp;"|"&amp;TEXT($C243,"yyyymmdd"), RRPS_ALL[Key], RRPS_ALL[Clean Price Mid], "")</f>
        <v>108.053</v>
      </c>
      <c r="FF243" s="6">
        <v>0.01</v>
      </c>
      <c r="FG243" s="5">
        <v>46338</v>
      </c>
      <c r="FH243" s="6">
        <f t="shared" si="72"/>
        <v>6.9514031485284056</v>
      </c>
      <c r="FI243" s="7">
        <f>_xlfn.XLOOKUP(FI$1&amp;"|"&amp;TEXT($C243,"yyyymmdd"), RRPS_ALL[Key], RRPS_ALL[Yield to Maturity], "")</f>
        <v>-6.6003000000000006E-2</v>
      </c>
      <c r="FJ243" s="6">
        <f>_xlfn.XLOOKUP(FJ$1&amp;"|"&amp;TEXT($C243,"yyyymmdd"), RRPS_ALL[Key], RRPS_ALL[Mid Price], "")</f>
        <v>107.02</v>
      </c>
      <c r="FK243" s="6">
        <f>_xlfn.XLOOKUP(FK$1&amp;"|"&amp;TEXT($C243,"yyyymmdd"), RRPS_ALL[Key], RRPS_ALL[Mid Yield], "")</f>
        <v>-7.8502000000000002E-2</v>
      </c>
      <c r="FL243" s="6">
        <f>_xlfn.XLOOKUP(FL$1&amp;"|"&amp;TEXT($C243,"yyyymmdd"), RRPS_ALL[Key], RRPS_ALL[Dirty Mid], "")</f>
        <v>107.43875</v>
      </c>
      <c r="FM243" s="6">
        <f>_xlfn.XLOOKUP(FM$1&amp;"|"&amp;TEXT($C243,"yyyymmdd"), RRPS_ALL[Key], RRPS_ALL[Clean Price Mid], "")</f>
        <v>107.02</v>
      </c>
      <c r="FN243" s="6">
        <v>7.4999999999999997E-3</v>
      </c>
      <c r="FO243" s="5">
        <v>46885</v>
      </c>
      <c r="FP243" s="6">
        <f t="shared" si="81"/>
        <v>8.447851081303039</v>
      </c>
      <c r="FQ243" s="7">
        <f>_xlfn.XLOOKUP(FQ$1&amp;"|"&amp;TEXT($C243,"yyyymmdd"), RRPS_ALL[Key], RRPS_ALL[Yield to Maturity], "")</f>
        <v>2.1014999999999999E-2</v>
      </c>
      <c r="FR243" s="6">
        <f>_xlfn.XLOOKUP(FR$1&amp;"|"&amp;TEXT($C243,"yyyymmdd"), RRPS_ALL[Key], RRPS_ALL[Mid Price], "")</f>
        <v>107.39400000000001</v>
      </c>
      <c r="FS243" s="6">
        <f>_xlfn.XLOOKUP(FS$1&amp;"|"&amp;TEXT($C243,"yyyymmdd"), RRPS_ALL[Key], RRPS_ALL[Mid Yield], "")</f>
        <v>6.0169999999999998E-3</v>
      </c>
      <c r="FT243" s="6">
        <f>_xlfn.XLOOKUP(FT$1&amp;"|"&amp;TEXT($C243,"yyyymmdd"), RRPS_ALL[Key], RRPS_ALL[Dirty Mid], "")</f>
        <v>107.43774999999999</v>
      </c>
      <c r="FU243" s="6">
        <f>_xlfn.XLOOKUP(FU$1&amp;"|"&amp;TEXT($C243,"yyyymmdd"), RRPS_ALL[Key], RRPS_ALL[Clean Price Mid], "")</f>
        <v>107.39400000000001</v>
      </c>
      <c r="FV243" s="6">
        <v>7.4999999999999997E-3</v>
      </c>
      <c r="FW243" s="5">
        <v>47434</v>
      </c>
      <c r="FX243" s="6">
        <f t="shared" si="74"/>
        <v>9.9514683922349434</v>
      </c>
      <c r="FY243" s="7" t="str">
        <f>_xlfn.XLOOKUP(FY$1&amp;"|"&amp;TEXT($C243,"yyyymmdd"), RRPS_ALL[Key], RRPS_ALL[Yield to Maturity], "")</f>
        <v/>
      </c>
      <c r="FZ243" s="6" t="str">
        <f>_xlfn.XLOOKUP(FZ$1&amp;"|"&amp;TEXT($C243,"yyyymmdd"), RRPS_ALL[Key], RRPS_ALL[Mid Price], "")</f>
        <v/>
      </c>
      <c r="GA243" s="6" t="str">
        <f>_xlfn.XLOOKUP(GA$1&amp;"|"&amp;TEXT($C243,"yyyymmdd"), RRPS_ALL[Key], RRPS_ALL[Mid Yield], "")</f>
        <v/>
      </c>
      <c r="GB243" s="6" t="str">
        <f>_xlfn.XLOOKUP(GB$1&amp;"|"&amp;TEXT($C243,"yyyymmdd"), RRPS_ALL[Key], RRPS_ALL[Dirty Mid], "")</f>
        <v/>
      </c>
      <c r="GC243" s="6" t="str">
        <f>_xlfn.XLOOKUP(GC$1&amp;"|"&amp;TEXT($C243,"yyyymmdd"), RRPS_ALL[Key], RRPS_ALL[Clean Price Mid], "")</f>
        <v/>
      </c>
      <c r="GD243" s="6"/>
      <c r="GE243" s="6"/>
      <c r="GF243" s="6"/>
      <c r="GG243" s="7" t="str">
        <f>_xlfn.XLOOKUP(GG$1&amp;"|"&amp;TEXT($C243,"yyyymmdd"), RRPS_ALL[Key], RRPS_ALL[Yield to Maturity], "")</f>
        <v/>
      </c>
      <c r="GH243" s="6" t="str">
        <f>_xlfn.XLOOKUP(GH$1&amp;"|"&amp;TEXT($C243,"yyyymmdd"), RRPS_ALL[Key], RRPS_ALL[Mid Price], "")</f>
        <v/>
      </c>
      <c r="GI243" s="6" t="str">
        <f>_xlfn.XLOOKUP(GI$1&amp;"|"&amp;TEXT($C243,"yyyymmdd"), RRPS_ALL[Key], RRPS_ALL[Mid Yield], "")</f>
        <v/>
      </c>
      <c r="GJ243" s="6" t="str">
        <f>_xlfn.XLOOKUP(GJ$1&amp;"|"&amp;TEXT($C243,"yyyymmdd"), RRPS_ALL[Key], RRPS_ALL[Dirty Mid], "")</f>
        <v/>
      </c>
      <c r="GK243" s="6" t="str">
        <f>_xlfn.XLOOKUP(GK$1&amp;"|"&amp;TEXT($C243,"yyyymmdd"), RRPS_ALL[Key], RRPS_ALL[Clean Price Mid], "")</f>
        <v/>
      </c>
      <c r="GL243" s="6"/>
      <c r="GM243" s="6"/>
      <c r="GN243" s="6"/>
      <c r="GO243" s="7" t="str">
        <f>_xlfn.XLOOKUP(GO$1&amp;"|"&amp;TEXT($C243,"yyyymmdd"), RRPS_ALL[Key], RRPS_ALL[Yield to Maturity], "")</f>
        <v/>
      </c>
      <c r="GP243" s="6" t="str">
        <f>_xlfn.XLOOKUP(GP$1&amp;"|"&amp;TEXT($C243,"yyyymmdd"), RRPS_ALL[Key], RRPS_ALL[Mid Price], "")</f>
        <v/>
      </c>
      <c r="GQ243" s="6" t="str">
        <f>_xlfn.XLOOKUP(GQ$1&amp;"|"&amp;TEXT($C243,"yyyymmdd"), RRPS_ALL[Key], RRPS_ALL[Mid Yield], "")</f>
        <v/>
      </c>
      <c r="GR243" s="6" t="str">
        <f>_xlfn.XLOOKUP(GR$1&amp;"|"&amp;TEXT($C243,"yyyymmdd"), RRPS_ALL[Key], RRPS_ALL[Dirty Mid], "")</f>
        <v/>
      </c>
      <c r="GS243" s="6" t="str">
        <f>_xlfn.XLOOKUP(GS$1&amp;"|"&amp;TEXT($C243,"yyyymmdd"), RRPS_ALL[Key], RRPS_ALL[Clean Price Mid], "")</f>
        <v/>
      </c>
      <c r="GT243" s="6"/>
      <c r="GU243" s="6"/>
      <c r="GV243" s="6"/>
      <c r="GW243" s="7" t="str">
        <f>_xlfn.XLOOKUP(GW$1&amp;"|"&amp;TEXT($C243,"yyyymmdd"), RRPS_ALL[Key], RRPS_ALL[Yield to Maturity], "")</f>
        <v/>
      </c>
      <c r="GX243" s="6" t="str">
        <f>_xlfn.XLOOKUP(GX$1&amp;"|"&amp;TEXT($C243,"yyyymmdd"), RRPS_ALL[Key], RRPS_ALL[Mid Price], "")</f>
        <v/>
      </c>
      <c r="GY243" s="6" t="str">
        <f>_xlfn.XLOOKUP(GY$1&amp;"|"&amp;TEXT($C243,"yyyymmdd"), RRPS_ALL[Key], RRPS_ALL[Mid Yield], "")</f>
        <v/>
      </c>
      <c r="GZ243" s="6" t="str">
        <f>_xlfn.XLOOKUP(GZ$1&amp;"|"&amp;TEXT($C243,"yyyymmdd"), RRPS_ALL[Key], RRPS_ALL[Dirty Mid], "")</f>
        <v/>
      </c>
      <c r="HA243" s="6" t="str">
        <f>_xlfn.XLOOKUP(HA$1&amp;"|"&amp;TEXT($C243,"yyyymmdd"), RRPS_ALL[Key], RRPS_ALL[Clean Price Mid], "")</f>
        <v/>
      </c>
      <c r="HB243" s="6"/>
      <c r="HC243" s="6"/>
      <c r="HD243" s="6"/>
    </row>
    <row r="244" spans="1:212" x14ac:dyDescent="0.2">
      <c r="A244">
        <v>2019</v>
      </c>
      <c r="B244">
        <v>12</v>
      </c>
      <c r="C244" s="5">
        <f t="shared" si="63"/>
        <v>43830</v>
      </c>
      <c r="D244" s="6">
        <v>-0.35</v>
      </c>
      <c r="E244" s="7" t="str">
        <f>_xlfn.XLOOKUP(E$1&amp;"|"&amp;TEXT($C244,"yyyymmdd"), RRPS_ALL[Key], RRPS_ALL[Yield to Maturity], "")</f>
        <v/>
      </c>
      <c r="F244" s="6" t="str">
        <f>_xlfn.XLOOKUP(F$1&amp;"|"&amp;TEXT($C244,"yyyymmdd"), RRPS_ALL[Key], RRPS_ALL[Mid Price], "")</f>
        <v/>
      </c>
      <c r="G244" s="6" t="str">
        <f>_xlfn.XLOOKUP(G$1&amp;"|"&amp;TEXT($C244,"yyyymmdd"), RRPS_ALL[Key], RRPS_ALL[Mid Yield], "")</f>
        <v/>
      </c>
      <c r="H244" s="6" t="str">
        <f>_xlfn.XLOOKUP(H$1&amp;"|"&amp;TEXT($C244,"yyyymmdd"), RRPS_ALL[Key], RRPS_ALL[Dirty Mid], "")</f>
        <v/>
      </c>
      <c r="I244" s="6" t="str">
        <f>_xlfn.XLOOKUP(I$1&amp;"|"&amp;TEXT($C244,"yyyymmdd"), RRPS_ALL[Key], RRPS_ALL[Clean Price Mid], "")</f>
        <v/>
      </c>
      <c r="J244" s="6"/>
      <c r="K244" s="6"/>
      <c r="L244" s="6"/>
      <c r="M244" s="7" t="str">
        <f>_xlfn.XLOOKUP(M$1&amp;"|"&amp;TEXT($C244,"yyyymmdd"), RRPS_ALL[Key], RRPS_ALL[Yield to Maturity], "")</f>
        <v/>
      </c>
      <c r="N244" s="6" t="str">
        <f>_xlfn.XLOOKUP(N$1&amp;"|"&amp;TEXT($C244,"yyyymmdd"), RRPS_ALL[Key], RRPS_ALL[Mid Price], "")</f>
        <v/>
      </c>
      <c r="O244" s="6" t="str">
        <f>_xlfn.XLOOKUP(O$1&amp;"|"&amp;TEXT($C244,"yyyymmdd"), RRPS_ALL[Key], RRPS_ALL[Mid Yield], "")</f>
        <v/>
      </c>
      <c r="P244" s="6" t="str">
        <f>_xlfn.XLOOKUP(P$1&amp;"|"&amp;TEXT($C244,"yyyymmdd"), RRPS_ALL[Key], RRPS_ALL[Dirty Mid], "")</f>
        <v/>
      </c>
      <c r="Q244" s="6" t="str">
        <f>_xlfn.XLOOKUP(Q$1&amp;"|"&amp;TEXT($C244,"yyyymmdd"), RRPS_ALL[Key], RRPS_ALL[Clean Price Mid], "")</f>
        <v/>
      </c>
      <c r="R244" s="6"/>
      <c r="S244" s="6"/>
      <c r="T244" s="6"/>
      <c r="U244" s="7" t="str">
        <f>_xlfn.XLOOKUP(U$1&amp;"|"&amp;TEXT($C244,"yyyymmdd"), RRPS_ALL[Key], RRPS_ALL[Yield to Maturity], "")</f>
        <v/>
      </c>
      <c r="V244" s="6" t="str">
        <f>_xlfn.XLOOKUP(V$1&amp;"|"&amp;TEXT($C244,"yyyymmdd"), RRPS_ALL[Key], RRPS_ALL[Mid Price], "")</f>
        <v/>
      </c>
      <c r="W244" s="6" t="str">
        <f>_xlfn.XLOOKUP(W$1&amp;"|"&amp;TEXT($C244,"yyyymmdd"), RRPS_ALL[Key], RRPS_ALL[Mid Yield], "")</f>
        <v/>
      </c>
      <c r="X244" s="6" t="str">
        <f>_xlfn.XLOOKUP(X$1&amp;"|"&amp;TEXT($C244,"yyyymmdd"), RRPS_ALL[Key], RRPS_ALL[Dirty Mid], "")</f>
        <v/>
      </c>
      <c r="Y244" s="6" t="str">
        <f>_xlfn.XLOOKUP(Y$1&amp;"|"&amp;TEXT($C244,"yyyymmdd"), RRPS_ALL[Key], RRPS_ALL[Clean Price Mid], "")</f>
        <v/>
      </c>
      <c r="Z244" s="6"/>
      <c r="AA244" s="6"/>
      <c r="AB244" s="6"/>
      <c r="AC244" s="7" t="str">
        <f>_xlfn.XLOOKUP(AC$1&amp;"|"&amp;TEXT($C244,"yyyymmdd"), RRPS_ALL[Key], RRPS_ALL[Yield to Maturity], "")</f>
        <v/>
      </c>
      <c r="AD244" s="6" t="str">
        <f>_xlfn.XLOOKUP(AD$1&amp;"|"&amp;TEXT($C244,"yyyymmdd"), RRPS_ALL[Key], RRPS_ALL[Mid Price], "")</f>
        <v/>
      </c>
      <c r="AE244" s="6" t="str">
        <f>_xlfn.XLOOKUP(AE$1&amp;"|"&amp;TEXT($C244,"yyyymmdd"), RRPS_ALL[Key], RRPS_ALL[Mid Yield], "")</f>
        <v/>
      </c>
      <c r="AF244" s="6" t="str">
        <f>_xlfn.XLOOKUP(AF$1&amp;"|"&amp;TEXT($C244,"yyyymmdd"), RRPS_ALL[Key], RRPS_ALL[Dirty Mid], "")</f>
        <v/>
      </c>
      <c r="AG244" s="6" t="str">
        <f>_xlfn.XLOOKUP(AG$1&amp;"|"&amp;TEXT($C244,"yyyymmdd"), RRPS_ALL[Key], RRPS_ALL[Clean Price Mid], "")</f>
        <v/>
      </c>
      <c r="AH244" s="6"/>
      <c r="AI244" s="6"/>
      <c r="AJ244" s="6"/>
      <c r="AK244" s="7" t="str">
        <f>_xlfn.XLOOKUP(AK$1&amp;"|"&amp;TEXT($C244,"yyyymmdd"), RRPS_ALL[Key], RRPS_ALL[Yield to Maturity], "")</f>
        <v/>
      </c>
      <c r="AL244" s="6" t="str">
        <f>_xlfn.XLOOKUP(AL$1&amp;"|"&amp;TEXT($C244,"yyyymmdd"), RRPS_ALL[Key], RRPS_ALL[Mid Price], "")</f>
        <v/>
      </c>
      <c r="AM244" s="6" t="str">
        <f>_xlfn.XLOOKUP(AM$1&amp;"|"&amp;TEXT($C244,"yyyymmdd"), RRPS_ALL[Key], RRPS_ALL[Mid Yield], "")</f>
        <v/>
      </c>
      <c r="AN244" s="6" t="str">
        <f>_xlfn.XLOOKUP(AN$1&amp;"|"&amp;TEXT($C244,"yyyymmdd"), RRPS_ALL[Key], RRPS_ALL[Dirty Mid], "")</f>
        <v/>
      </c>
      <c r="AO244" s="6" t="str">
        <f>_xlfn.XLOOKUP(AO$1&amp;"|"&amp;TEXT($C244,"yyyymmdd"), RRPS_ALL[Key], RRPS_ALL[Clean Price Mid], "")</f>
        <v/>
      </c>
      <c r="AP244" s="6"/>
      <c r="AQ244" s="6"/>
      <c r="AR244" s="6"/>
      <c r="AS244" s="7" t="str">
        <f>_xlfn.XLOOKUP(AS$1&amp;"|"&amp;TEXT($C244,"yyyymmdd"), RRPS_ALL[Key], RRPS_ALL[Yield to Maturity], "")</f>
        <v/>
      </c>
      <c r="AT244" s="6" t="str">
        <f>_xlfn.XLOOKUP(AT$1&amp;"|"&amp;TEXT($C244,"yyyymmdd"), RRPS_ALL[Key], RRPS_ALL[Mid Price], "")</f>
        <v/>
      </c>
      <c r="AU244" s="6" t="str">
        <f>_xlfn.XLOOKUP(AU$1&amp;"|"&amp;TEXT($C244,"yyyymmdd"), RRPS_ALL[Key], RRPS_ALL[Mid Yield], "")</f>
        <v/>
      </c>
      <c r="AV244" s="6" t="str">
        <f>_xlfn.XLOOKUP(AV$1&amp;"|"&amp;TEXT($C244,"yyyymmdd"), RRPS_ALL[Key], RRPS_ALL[Dirty Mid], "")</f>
        <v/>
      </c>
      <c r="AW244" s="6" t="str">
        <f>_xlfn.XLOOKUP(AW$1&amp;"|"&amp;TEXT($C244,"yyyymmdd"), RRPS_ALL[Key], RRPS_ALL[Clean Price Mid], "")</f>
        <v/>
      </c>
      <c r="AX244" s="6"/>
      <c r="AY244" s="6"/>
      <c r="AZ244" s="6"/>
      <c r="BA244" s="7" t="str">
        <f>_xlfn.XLOOKUP(BA$1&amp;"|"&amp;TEXT($C244,"yyyymmdd"), RRPS_ALL[Key], RRPS_ALL[Yield to Maturity], "")</f>
        <v/>
      </c>
      <c r="BB244" s="6" t="str">
        <f>_xlfn.XLOOKUP(BB$1&amp;"|"&amp;TEXT($C244,"yyyymmdd"), RRPS_ALL[Key], RRPS_ALL[Mid Price], "")</f>
        <v/>
      </c>
      <c r="BC244" s="6" t="str">
        <f>_xlfn.XLOOKUP(BC$1&amp;"|"&amp;TEXT($C244,"yyyymmdd"), RRPS_ALL[Key], RRPS_ALL[Mid Yield], "")</f>
        <v/>
      </c>
      <c r="BD244" s="6" t="str">
        <f>_xlfn.XLOOKUP(BD$1&amp;"|"&amp;TEXT($C244,"yyyymmdd"), RRPS_ALL[Key], RRPS_ALL[Dirty Mid], "")</f>
        <v/>
      </c>
      <c r="BE244" s="6" t="str">
        <f>_xlfn.XLOOKUP(BE$1&amp;"|"&amp;TEXT($C244,"yyyymmdd"), RRPS_ALL[Key], RRPS_ALL[Clean Price Mid], "")</f>
        <v/>
      </c>
      <c r="BF244" s="6"/>
      <c r="BG244" s="6"/>
      <c r="BH244" s="6"/>
      <c r="BI244" s="7" t="str">
        <f>_xlfn.XLOOKUP(BI$1&amp;"|"&amp;TEXT($C244,"yyyymmdd"), RRPS_ALL[Key], RRPS_ALL[Yield to Maturity], "")</f>
        <v/>
      </c>
      <c r="BJ244" s="6" t="str">
        <f>_xlfn.XLOOKUP(BJ$1&amp;"|"&amp;TEXT($C244,"yyyymmdd"), RRPS_ALL[Key], RRPS_ALL[Mid Price], "")</f>
        <v/>
      </c>
      <c r="BK244" s="6" t="str">
        <f>_xlfn.XLOOKUP(BK$1&amp;"|"&amp;TEXT($C244,"yyyymmdd"), RRPS_ALL[Key], RRPS_ALL[Mid Yield], "")</f>
        <v/>
      </c>
      <c r="BL244" s="6" t="str">
        <f>_xlfn.XLOOKUP(BL$1&amp;"|"&amp;TEXT($C244,"yyyymmdd"), RRPS_ALL[Key], RRPS_ALL[Dirty Mid], "")</f>
        <v/>
      </c>
      <c r="BM244" s="6" t="str">
        <f>_xlfn.XLOOKUP(BM$1&amp;"|"&amp;TEXT($C244,"yyyymmdd"), RRPS_ALL[Key], RRPS_ALL[Clean Price Mid], "")</f>
        <v/>
      </c>
      <c r="BN244" s="6"/>
      <c r="BO244" s="6"/>
      <c r="BP244" s="6"/>
      <c r="BQ244" s="7">
        <f>_xlfn.XLOOKUP(BQ$1&amp;"|"&amp;TEXT($C244,"yyyymmdd"), RRPS_ALL[Key], RRPS_ALL[Yield to Maturity], "")</f>
        <v>-0.29756500000000002</v>
      </c>
      <c r="BR244" s="6">
        <f>_xlfn.XLOOKUP(BR$1&amp;"|"&amp;TEXT($C244,"yyyymmdd"), RRPS_ALL[Key], RRPS_ALL[Mid Price], "")</f>
        <v>104.8505</v>
      </c>
      <c r="BS244" s="6">
        <f>_xlfn.XLOOKUP(BS$1&amp;"|"&amp;TEXT($C244,"yyyymmdd"), RRPS_ALL[Key], RRPS_ALL[Mid Yield], "")</f>
        <v>-0.306921</v>
      </c>
      <c r="BT244" s="6">
        <f>_xlfn.XLOOKUP(BT$1&amp;"|"&amp;TEXT($C244,"yyyymmdd"), RRPS_ALL[Key], RRPS_ALL[Dirty Mid], "")</f>
        <v>105.294944</v>
      </c>
      <c r="BU244" s="6">
        <f>_xlfn.XLOOKUP(BU$1&amp;"|"&amp;TEXT($C244,"yyyymmdd"), RRPS_ALL[Key], RRPS_ALL[Clean Price Mid], "")</f>
        <v>104.8505</v>
      </c>
      <c r="BV244" s="6">
        <v>0.05</v>
      </c>
      <c r="BW244" s="5">
        <v>44166</v>
      </c>
      <c r="BX244" s="6">
        <f t="shared" si="80"/>
        <v>0.91803278688524592</v>
      </c>
      <c r="BY244" s="7" t="str">
        <f>_xlfn.XLOOKUP(BY$1&amp;"|"&amp;TEXT($C244,"yyyymmdd"), RRPS_ALL[Key], RRPS_ALL[Yield to Maturity], "")</f>
        <v/>
      </c>
      <c r="BZ244" s="6" t="str">
        <f>_xlfn.XLOOKUP(BZ$1&amp;"|"&amp;TEXT($C244,"yyyymmdd"), RRPS_ALL[Key], RRPS_ALL[Mid Price], "")</f>
        <v/>
      </c>
      <c r="CA244" s="6" t="str">
        <f>_xlfn.XLOOKUP(CA$1&amp;"|"&amp;TEXT($C244,"yyyymmdd"), RRPS_ALL[Key], RRPS_ALL[Mid Yield], "")</f>
        <v/>
      </c>
      <c r="CB244" s="6" t="str">
        <f>_xlfn.XLOOKUP(CB$1&amp;"|"&amp;TEXT($C244,"yyyymmdd"), RRPS_ALL[Key], RRPS_ALL[Dirty Mid], "")</f>
        <v/>
      </c>
      <c r="CC244" s="6" t="str">
        <f>_xlfn.XLOOKUP(CC$1&amp;"|"&amp;TEXT($C244,"yyyymmdd"), RRPS_ALL[Key], RRPS_ALL[Clean Price Mid], "")</f>
        <v/>
      </c>
      <c r="CD244" s="6"/>
      <c r="CE244" s="6"/>
      <c r="CF244" s="6"/>
      <c r="CG244" s="7" t="str">
        <f>_xlfn.XLOOKUP(CG$1&amp;"|"&amp;TEXT($C244,"yyyymmdd"), RRPS_ALL[Key], RRPS_ALL[Yield to Maturity], "")</f>
        <v/>
      </c>
      <c r="CH244" s="6" t="str">
        <f>_xlfn.XLOOKUP(CH$1&amp;"|"&amp;TEXT($C244,"yyyymmdd"), RRPS_ALL[Key], RRPS_ALL[Mid Price], "")</f>
        <v/>
      </c>
      <c r="CI244" s="6" t="str">
        <f>_xlfn.XLOOKUP(CI$1&amp;"|"&amp;TEXT($C244,"yyyymmdd"), RRPS_ALL[Key], RRPS_ALL[Mid Yield], "")</f>
        <v/>
      </c>
      <c r="CJ244" s="6" t="str">
        <f>_xlfn.XLOOKUP(CJ$1&amp;"|"&amp;TEXT($C244,"yyyymmdd"), RRPS_ALL[Key], RRPS_ALL[Dirty Mid], "")</f>
        <v/>
      </c>
      <c r="CK244" s="6" t="str">
        <f>_xlfn.XLOOKUP(CK$1&amp;"|"&amp;TEXT($C244,"yyyymmdd"), RRPS_ALL[Key], RRPS_ALL[Clean Price Mid], "")</f>
        <v/>
      </c>
      <c r="CL244" s="6"/>
      <c r="CM244" s="6"/>
      <c r="CN244" s="6"/>
      <c r="CO244" s="7" t="str">
        <f>_xlfn.XLOOKUP(CO$1&amp;"|"&amp;TEXT($C244,"yyyymmdd"), RRPS_ALL[Key], RRPS_ALL[Yield to Maturity], "")</f>
        <v/>
      </c>
      <c r="CP244" s="6" t="str">
        <f>_xlfn.XLOOKUP(CP$1&amp;"|"&amp;TEXT($C244,"yyyymmdd"), RRPS_ALL[Key], RRPS_ALL[Mid Price], "")</f>
        <v/>
      </c>
      <c r="CQ244" s="6" t="str">
        <f>_xlfn.XLOOKUP(CQ$1&amp;"|"&amp;TEXT($C244,"yyyymmdd"), RRPS_ALL[Key], RRPS_ALL[Mid Yield], "")</f>
        <v/>
      </c>
      <c r="CR244" s="6" t="str">
        <f>_xlfn.XLOOKUP(CR$1&amp;"|"&amp;TEXT($C244,"yyyymmdd"), RRPS_ALL[Key], RRPS_ALL[Dirty Mid], "")</f>
        <v/>
      </c>
      <c r="CS244" s="6" t="str">
        <f>_xlfn.XLOOKUP(CS$1&amp;"|"&amp;TEXT($C244,"yyyymmdd"), RRPS_ALL[Key], RRPS_ALL[Clean Price Mid], "")</f>
        <v/>
      </c>
      <c r="CT244" s="6"/>
      <c r="CU244" s="6"/>
      <c r="CV244" s="6"/>
      <c r="CW244" s="7" t="str">
        <f>_xlfn.XLOOKUP(CW$1&amp;"|"&amp;TEXT($C244,"yyyymmdd"), RRPS_ALL[Key], RRPS_ALL[Yield to Maturity], "")</f>
        <v/>
      </c>
      <c r="CX244" s="6" t="str">
        <f>_xlfn.XLOOKUP(CX$1&amp;"|"&amp;TEXT($C244,"yyyymmdd"), RRPS_ALL[Key], RRPS_ALL[Mid Price], "")</f>
        <v/>
      </c>
      <c r="CY244" s="6" t="str">
        <f>_xlfn.XLOOKUP(CY$1&amp;"|"&amp;TEXT($C244,"yyyymmdd"), RRPS_ALL[Key], RRPS_ALL[Mid Yield], "")</f>
        <v/>
      </c>
      <c r="CZ244" s="6" t="str">
        <f>_xlfn.XLOOKUP(CZ$1&amp;"|"&amp;TEXT($C244,"yyyymmdd"), RRPS_ALL[Key], RRPS_ALL[Dirty Mid], "")</f>
        <v/>
      </c>
      <c r="DA244" s="6" t="str">
        <f>_xlfn.XLOOKUP(DA$1&amp;"|"&amp;TEXT($C244,"yyyymmdd"), RRPS_ALL[Key], RRPS_ALL[Clean Price Mid], "")</f>
        <v/>
      </c>
      <c r="DB244" s="6"/>
      <c r="DC244" s="6"/>
      <c r="DD244" s="6"/>
      <c r="DE244" s="7" t="str">
        <f>_xlfn.XLOOKUP(DE$1&amp;"|"&amp;TEXT($C244,"yyyymmdd"), RRPS_ALL[Key], RRPS_ALL[Yield to Maturity], "")</f>
        <v/>
      </c>
      <c r="DF244" s="6" t="str">
        <f>_xlfn.XLOOKUP(DF$1&amp;"|"&amp;TEXT($C244,"yyyymmdd"), RRPS_ALL[Key], RRPS_ALL[Mid Price], "")</f>
        <v/>
      </c>
      <c r="DG244" s="6" t="str">
        <f>_xlfn.XLOOKUP(DG$1&amp;"|"&amp;TEXT($C244,"yyyymmdd"), RRPS_ALL[Key], RRPS_ALL[Mid Yield], "")</f>
        <v/>
      </c>
      <c r="DH244" s="6" t="str">
        <f>_xlfn.XLOOKUP(DH$1&amp;"|"&amp;TEXT($C244,"yyyymmdd"), RRPS_ALL[Key], RRPS_ALL[Dirty Mid], "")</f>
        <v/>
      </c>
      <c r="DI244" s="6" t="str">
        <f>_xlfn.XLOOKUP(DI$1&amp;"|"&amp;TEXT($C244,"yyyymmdd"), RRPS_ALL[Key], RRPS_ALL[Clean Price Mid], "")</f>
        <v/>
      </c>
      <c r="DJ244" s="6"/>
      <c r="DK244" s="6"/>
      <c r="DL244" s="6"/>
      <c r="DM244" s="7">
        <f>_xlfn.XLOOKUP(DM$1&amp;"|"&amp;TEXT($C244,"yyyymmdd"), RRPS_ALL[Key], RRPS_ALL[Yield to Maturity], "")</f>
        <v>0.54744499999999996</v>
      </c>
      <c r="DN244" s="6">
        <f>_xlfn.XLOOKUP(DN$1&amp;"|"&amp;TEXT($C244,"yyyymmdd"), RRPS_ALL[Key], RRPS_ALL[Mid Price], "")</f>
        <v>154.3725</v>
      </c>
      <c r="DO244" s="6">
        <f>_xlfn.XLOOKUP(DO$1&amp;"|"&amp;TEXT($C244,"yyyymmdd"), RRPS_ALL[Key], RRPS_ALL[Mid Yield], "")</f>
        <v>0.52239899999999995</v>
      </c>
      <c r="DP244" s="6">
        <f>_xlfn.XLOOKUP(DP$1&amp;"|"&amp;TEXT($C244,"yyyymmdd"), RRPS_ALL[Key], RRPS_ALL[Dirty Mid], "")</f>
        <v>157.026667</v>
      </c>
      <c r="DQ244" s="6">
        <f>_xlfn.XLOOKUP(DQ$1&amp;"|"&amp;TEXT($C244,"yyyymmdd"), RRPS_ALL[Key], RRPS_ALL[Clean Price Mid], "")</f>
        <v>154.3725</v>
      </c>
      <c r="DR244" s="6">
        <v>3.5000000000000003E-2</v>
      </c>
      <c r="DS244" s="5">
        <v>50859</v>
      </c>
      <c r="DT244" s="6">
        <f t="shared" si="76"/>
        <v>19.244980443285527</v>
      </c>
      <c r="DU244" s="7">
        <f>_xlfn.XLOOKUP(DU$1&amp;"|"&amp;TEXT($C244,"yyyymmdd"), RRPS_ALL[Key], RRPS_ALL[Yield to Maturity], "")</f>
        <v>-0.32297300000000001</v>
      </c>
      <c r="DV244" s="6">
        <f>_xlfn.XLOOKUP(DV$1&amp;"|"&amp;TEXT($C244,"yyyymmdd"), RRPS_ALL[Key], RRPS_ALL[Mid Price], "")</f>
        <v>109.30249999999999</v>
      </c>
      <c r="DW244" s="6">
        <f>_xlfn.XLOOKUP(DW$1&amp;"|"&amp;TEXT($C244,"yyyymmdd"), RRPS_ALL[Key], RRPS_ALL[Mid Yield], "")</f>
        <v>-0.33533800000000002</v>
      </c>
      <c r="DX244" s="6">
        <f>_xlfn.XLOOKUP(DX$1&amp;"|"&amp;TEXT($C244,"yyyymmdd"), RRPS_ALL[Key], RRPS_ALL[Dirty Mid], "")</f>
        <v>111.36361100000001</v>
      </c>
      <c r="DY244" s="6">
        <f>_xlfn.XLOOKUP(DY$1&amp;"|"&amp;TEXT($C244,"yyyymmdd"), RRPS_ALL[Key], RRPS_ALL[Clean Price Mid], "")</f>
        <v>109.30249999999999</v>
      </c>
      <c r="DZ244" s="6">
        <v>3.5000000000000003E-2</v>
      </c>
      <c r="EA244" s="5">
        <v>44713</v>
      </c>
      <c r="EB244" s="6">
        <f t="shared" si="78"/>
        <v>2.4175222450376452</v>
      </c>
      <c r="EC244" s="7">
        <f>_xlfn.XLOOKUP(EC$1&amp;"|"&amp;TEXT($C244,"yyyymmdd"), RRPS_ALL[Key], RRPS_ALL[Yield to Maturity], "")</f>
        <v>0.34464899999999998</v>
      </c>
      <c r="ED244" s="6">
        <f>_xlfn.XLOOKUP(ED$1&amp;"|"&amp;TEXT($C244,"yyyymmdd"), RRPS_ALL[Key], RRPS_ALL[Mid Price], "")</f>
        <v>123.383</v>
      </c>
      <c r="EE244" s="6">
        <f>_xlfn.XLOOKUP(EE$1&amp;"|"&amp;TEXT($C244,"yyyymmdd"), RRPS_ALL[Key], RRPS_ALL[Mid Yield], "")</f>
        <v>0.324625</v>
      </c>
      <c r="EF244" s="6">
        <f>_xlfn.XLOOKUP(EF$1&amp;"|"&amp;TEXT($C244,"yyyymmdd"), RRPS_ALL[Key], RRPS_ALL[Dirty Mid], "")</f>
        <v>124.708</v>
      </c>
      <c r="EG244" s="6">
        <f>_xlfn.XLOOKUP(EG$1&amp;"|"&amp;TEXT($C244,"yyyymmdd"), RRPS_ALL[Key], RRPS_ALL[Clean Price Mid], "")</f>
        <v>123.383</v>
      </c>
      <c r="EH244" s="6">
        <v>2.2499999999999999E-2</v>
      </c>
      <c r="EI244" s="5">
        <v>48366</v>
      </c>
      <c r="EJ244" s="6">
        <f t="shared" si="77"/>
        <v>12.417676965193586</v>
      </c>
      <c r="EK244" s="7">
        <f>_xlfn.XLOOKUP(EK$1&amp;"|"&amp;TEXT($C244,"yyyymmdd"), RRPS_ALL[Key], RRPS_ALL[Yield to Maturity], "")</f>
        <v>-0.23507900000000001</v>
      </c>
      <c r="EL244" s="6">
        <f>_xlfn.XLOOKUP(EL$1&amp;"|"&amp;TEXT($C244,"yyyymmdd"), RRPS_ALL[Key], RRPS_ALL[Mid Price], "")</f>
        <v>106.77849999999999</v>
      </c>
      <c r="EM244" s="6">
        <f>_xlfn.XLOOKUP(EM$1&amp;"|"&amp;TEXT($C244,"yyyymmdd"), RRPS_ALL[Key], RRPS_ALL[Mid Yield], "")</f>
        <v>-0.24495700000000001</v>
      </c>
      <c r="EN244" s="6">
        <f>_xlfn.XLOOKUP(EN$1&amp;"|"&amp;TEXT($C244,"yyyymmdd"), RRPS_ALL[Key], RRPS_ALL[Dirty Mid], "")</f>
        <v>106.986833</v>
      </c>
      <c r="EO244" s="6">
        <f>_xlfn.XLOOKUP(EO$1&amp;"|"&amp;TEXT($C244,"yyyymmdd"), RRPS_ALL[Key], RRPS_ALL[Clean Price Mid], "")</f>
        <v>106.77849999999999</v>
      </c>
      <c r="EP244" s="6">
        <v>1.4999999999999999E-2</v>
      </c>
      <c r="EQ244" s="5">
        <v>45243</v>
      </c>
      <c r="ER244" s="6">
        <f t="shared" si="73"/>
        <v>3.8691128148959475</v>
      </c>
      <c r="ES244" s="7">
        <f>_xlfn.XLOOKUP(ES$1&amp;"|"&amp;TEXT($C244,"yyyymmdd"), RRPS_ALL[Key], RRPS_ALL[Yield to Maturity], "")</f>
        <v>-0.14743600000000001</v>
      </c>
      <c r="ET244" s="6">
        <f>_xlfn.XLOOKUP(ET$1&amp;"|"&amp;TEXT($C244,"yyyymmdd"), RRPS_ALL[Key], RRPS_ALL[Mid Price], "")</f>
        <v>114.32599999999999</v>
      </c>
      <c r="EU244" s="6">
        <f>_xlfn.XLOOKUP(EU$1&amp;"|"&amp;TEXT($C244,"yyyymmdd"), RRPS_ALL[Key], RRPS_ALL[Mid Yield], "")</f>
        <v>-0.15992899999999999</v>
      </c>
      <c r="EV244" s="6">
        <f>_xlfn.XLOOKUP(EV$1&amp;"|"&amp;TEXT($C244,"yyyymmdd"), RRPS_ALL[Key], RRPS_ALL[Dirty Mid], "")</f>
        <v>115.930167</v>
      </c>
      <c r="EW244" s="6">
        <f>_xlfn.XLOOKUP(EW$1&amp;"|"&amp;TEXT($C244,"yyyymmdd"), RRPS_ALL[Key], RRPS_ALL[Clean Price Mid], "")</f>
        <v>114.32599999999999</v>
      </c>
      <c r="EX244" s="6">
        <v>2.5000000000000001E-2</v>
      </c>
      <c r="EY244" s="5">
        <v>45789</v>
      </c>
      <c r="EZ244" s="6">
        <f t="shared" si="79"/>
        <v>5.3629253030895585</v>
      </c>
      <c r="FA244" s="7">
        <f>_xlfn.XLOOKUP(FA$1&amp;"|"&amp;TEXT($C244,"yyyymmdd"), RRPS_ALL[Key], RRPS_ALL[Yield to Maturity], "")</f>
        <v>-4.854E-2</v>
      </c>
      <c r="FB244" s="6">
        <f>_xlfn.XLOOKUP(FB$1&amp;"|"&amp;TEXT($C244,"yyyymmdd"), RRPS_ALL[Key], RRPS_ALL[Mid Price], "")</f>
        <v>107.2765</v>
      </c>
      <c r="FC244" s="6">
        <f>_xlfn.XLOOKUP(FC$1&amp;"|"&amp;TEXT($C244,"yyyymmdd"), RRPS_ALL[Key], RRPS_ALL[Mid Yield], "")</f>
        <v>-5.8458999999999997E-2</v>
      </c>
      <c r="FD244" s="6">
        <f>_xlfn.XLOOKUP(FD$1&amp;"|"&amp;TEXT($C244,"yyyymmdd"), RRPS_ALL[Key], RRPS_ALL[Dirty Mid], "")</f>
        <v>107.418167</v>
      </c>
      <c r="FE244" s="6">
        <f>_xlfn.XLOOKUP(FE$1&amp;"|"&amp;TEXT($C244,"yyyymmdd"), RRPS_ALL[Key], RRPS_ALL[Clean Price Mid], "")</f>
        <v>107.2765</v>
      </c>
      <c r="FF244" s="6">
        <v>0.01</v>
      </c>
      <c r="FG244" s="5">
        <v>46338</v>
      </c>
      <c r="FH244" s="6">
        <f t="shared" si="72"/>
        <v>6.8665297741273097</v>
      </c>
      <c r="FI244" s="7">
        <f>_xlfn.XLOOKUP(FI$1&amp;"|"&amp;TEXT($C244,"yyyymmdd"), RRPS_ALL[Key], RRPS_ALL[Yield to Maturity], "")</f>
        <v>4.5835000000000001E-2</v>
      </c>
      <c r="FJ244" s="6">
        <f>_xlfn.XLOOKUP(FJ$1&amp;"|"&amp;TEXT($C244,"yyyymmdd"), RRPS_ALL[Key], RRPS_ALL[Mid Price], "")</f>
        <v>105.98099999999999</v>
      </c>
      <c r="FK244" s="6">
        <f>_xlfn.XLOOKUP(FK$1&amp;"|"&amp;TEXT($C244,"yyyymmdd"), RRPS_ALL[Key], RRPS_ALL[Mid Yield], "")</f>
        <v>3.3307999999999997E-2</v>
      </c>
      <c r="FL244" s="6">
        <f>_xlfn.XLOOKUP(FL$1&amp;"|"&amp;TEXT($C244,"yyyymmdd"), RRPS_ALL[Key], RRPS_ALL[Dirty Mid], "")</f>
        <v>106.46225</v>
      </c>
      <c r="FM244" s="6">
        <f>_xlfn.XLOOKUP(FM$1&amp;"|"&amp;TEXT($C244,"yyyymmdd"), RRPS_ALL[Key], RRPS_ALL[Clean Price Mid], "")</f>
        <v>105.98099999999999</v>
      </c>
      <c r="FN244" s="6">
        <v>7.4999999999999997E-3</v>
      </c>
      <c r="FO244" s="5">
        <v>46885</v>
      </c>
      <c r="FP244" s="6">
        <f t="shared" si="81"/>
        <v>8.3629893238434168</v>
      </c>
      <c r="FQ244" s="7">
        <f>_xlfn.XLOOKUP(FQ$1&amp;"|"&amp;TEXT($C244,"yyyymmdd"), RRPS_ALL[Key], RRPS_ALL[Yield to Maturity], "")</f>
        <v>0.15376899999999999</v>
      </c>
      <c r="FR244" s="6">
        <f>_xlfn.XLOOKUP(FR$1&amp;"|"&amp;TEXT($C244,"yyyymmdd"), RRPS_ALL[Key], RRPS_ALL[Mid Price], "")</f>
        <v>105.98050000000001</v>
      </c>
      <c r="FS244" s="6">
        <f>_xlfn.XLOOKUP(FS$1&amp;"|"&amp;TEXT($C244,"yyyymmdd"), RRPS_ALL[Key], RRPS_ALL[Mid Yield], "")</f>
        <v>0.138819</v>
      </c>
      <c r="FT244" s="6">
        <f>_xlfn.XLOOKUP(FT$1&amp;"|"&amp;TEXT($C244,"yyyymmdd"), RRPS_ALL[Key], RRPS_ALL[Dirty Mid], "")</f>
        <v>106.08674999999999</v>
      </c>
      <c r="FU244" s="6">
        <f>_xlfn.XLOOKUP(FU$1&amp;"|"&amp;TEXT($C244,"yyyymmdd"), RRPS_ALL[Key], RRPS_ALL[Clean Price Mid], "")</f>
        <v>105.98050000000001</v>
      </c>
      <c r="FV244" s="6">
        <v>7.4999999999999997E-3</v>
      </c>
      <c r="FW244" s="5">
        <v>47434</v>
      </c>
      <c r="FX244" s="6">
        <f t="shared" si="74"/>
        <v>9.8666002986560475</v>
      </c>
      <c r="FY244" s="7" t="str">
        <f>_xlfn.XLOOKUP(FY$1&amp;"|"&amp;TEXT($C244,"yyyymmdd"), RRPS_ALL[Key], RRPS_ALL[Yield to Maturity], "")</f>
        <v/>
      </c>
      <c r="FZ244" s="6" t="str">
        <f>_xlfn.XLOOKUP(FZ$1&amp;"|"&amp;TEXT($C244,"yyyymmdd"), RRPS_ALL[Key], RRPS_ALL[Mid Price], "")</f>
        <v/>
      </c>
      <c r="GA244" s="6" t="str">
        <f>_xlfn.XLOOKUP(GA$1&amp;"|"&amp;TEXT($C244,"yyyymmdd"), RRPS_ALL[Key], RRPS_ALL[Mid Yield], "")</f>
        <v/>
      </c>
      <c r="GB244" s="6" t="str">
        <f>_xlfn.XLOOKUP(GB$1&amp;"|"&amp;TEXT($C244,"yyyymmdd"), RRPS_ALL[Key], RRPS_ALL[Dirty Mid], "")</f>
        <v/>
      </c>
      <c r="GC244" s="6" t="str">
        <f>_xlfn.XLOOKUP(GC$1&amp;"|"&amp;TEXT($C244,"yyyymmdd"), RRPS_ALL[Key], RRPS_ALL[Clean Price Mid], "")</f>
        <v/>
      </c>
      <c r="GD244" s="6"/>
      <c r="GE244" s="6"/>
      <c r="GF244" s="6"/>
      <c r="GG244" s="7" t="str">
        <f>_xlfn.XLOOKUP(GG$1&amp;"|"&amp;TEXT($C244,"yyyymmdd"), RRPS_ALL[Key], RRPS_ALL[Yield to Maturity], "")</f>
        <v/>
      </c>
      <c r="GH244" s="6" t="str">
        <f>_xlfn.XLOOKUP(GH$1&amp;"|"&amp;TEXT($C244,"yyyymmdd"), RRPS_ALL[Key], RRPS_ALL[Mid Price], "")</f>
        <v/>
      </c>
      <c r="GI244" s="6" t="str">
        <f>_xlfn.XLOOKUP(GI$1&amp;"|"&amp;TEXT($C244,"yyyymmdd"), RRPS_ALL[Key], RRPS_ALL[Mid Yield], "")</f>
        <v/>
      </c>
      <c r="GJ244" s="6" t="str">
        <f>_xlfn.XLOOKUP(GJ$1&amp;"|"&amp;TEXT($C244,"yyyymmdd"), RRPS_ALL[Key], RRPS_ALL[Dirty Mid], "")</f>
        <v/>
      </c>
      <c r="GK244" s="6" t="str">
        <f>_xlfn.XLOOKUP(GK$1&amp;"|"&amp;TEXT($C244,"yyyymmdd"), RRPS_ALL[Key], RRPS_ALL[Clean Price Mid], "")</f>
        <v/>
      </c>
      <c r="GL244" s="6"/>
      <c r="GM244" s="6"/>
      <c r="GN244" s="6"/>
      <c r="GO244" s="7" t="str">
        <f>_xlfn.XLOOKUP(GO$1&amp;"|"&amp;TEXT($C244,"yyyymmdd"), RRPS_ALL[Key], RRPS_ALL[Yield to Maturity], "")</f>
        <v/>
      </c>
      <c r="GP244" s="6" t="str">
        <f>_xlfn.XLOOKUP(GP$1&amp;"|"&amp;TEXT($C244,"yyyymmdd"), RRPS_ALL[Key], RRPS_ALL[Mid Price], "")</f>
        <v/>
      </c>
      <c r="GQ244" s="6" t="str">
        <f>_xlfn.XLOOKUP(GQ$1&amp;"|"&amp;TEXT($C244,"yyyymmdd"), RRPS_ALL[Key], RRPS_ALL[Mid Yield], "")</f>
        <v/>
      </c>
      <c r="GR244" s="6" t="str">
        <f>_xlfn.XLOOKUP(GR$1&amp;"|"&amp;TEXT($C244,"yyyymmdd"), RRPS_ALL[Key], RRPS_ALL[Dirty Mid], "")</f>
        <v/>
      </c>
      <c r="GS244" s="6" t="str">
        <f>_xlfn.XLOOKUP(GS$1&amp;"|"&amp;TEXT($C244,"yyyymmdd"), RRPS_ALL[Key], RRPS_ALL[Clean Price Mid], "")</f>
        <v/>
      </c>
      <c r="GT244" s="6"/>
      <c r="GU244" s="6"/>
      <c r="GV244" s="6"/>
      <c r="GW244" s="7" t="str">
        <f>_xlfn.XLOOKUP(GW$1&amp;"|"&amp;TEXT($C244,"yyyymmdd"), RRPS_ALL[Key], RRPS_ALL[Yield to Maturity], "")</f>
        <v/>
      </c>
      <c r="GX244" s="6" t="str">
        <f>_xlfn.XLOOKUP(GX$1&amp;"|"&amp;TEXT($C244,"yyyymmdd"), RRPS_ALL[Key], RRPS_ALL[Mid Price], "")</f>
        <v/>
      </c>
      <c r="GY244" s="6" t="str">
        <f>_xlfn.XLOOKUP(GY$1&amp;"|"&amp;TEXT($C244,"yyyymmdd"), RRPS_ALL[Key], RRPS_ALL[Mid Yield], "")</f>
        <v/>
      </c>
      <c r="GZ244" s="6" t="str">
        <f>_xlfn.XLOOKUP(GZ$1&amp;"|"&amp;TEXT($C244,"yyyymmdd"), RRPS_ALL[Key], RRPS_ALL[Dirty Mid], "")</f>
        <v/>
      </c>
      <c r="HA244" s="6" t="str">
        <f>_xlfn.XLOOKUP(HA$1&amp;"|"&amp;TEXT($C244,"yyyymmdd"), RRPS_ALL[Key], RRPS_ALL[Clean Price Mid], "")</f>
        <v/>
      </c>
      <c r="HB244" s="6"/>
      <c r="HC244" s="6"/>
      <c r="HD244" s="6"/>
    </row>
    <row r="245" spans="1:212" x14ac:dyDescent="0.2">
      <c r="A245">
        <v>2020</v>
      </c>
      <c r="B245">
        <v>1</v>
      </c>
      <c r="C245" s="5">
        <f t="shared" si="63"/>
        <v>43861</v>
      </c>
      <c r="D245" s="6">
        <v>-0.1</v>
      </c>
      <c r="E245" s="7" t="str">
        <f>_xlfn.XLOOKUP(E$1&amp;"|"&amp;TEXT($C245,"yyyymmdd"), RRPS_ALL[Key], RRPS_ALL[Yield to Maturity], "")</f>
        <v/>
      </c>
      <c r="F245" s="6" t="str">
        <f>_xlfn.XLOOKUP(F$1&amp;"|"&amp;TEXT($C245,"yyyymmdd"), RRPS_ALL[Key], RRPS_ALL[Mid Price], "")</f>
        <v/>
      </c>
      <c r="G245" s="6" t="str">
        <f>_xlfn.XLOOKUP(G$1&amp;"|"&amp;TEXT($C245,"yyyymmdd"), RRPS_ALL[Key], RRPS_ALL[Mid Yield], "")</f>
        <v/>
      </c>
      <c r="H245" s="6" t="str">
        <f>_xlfn.XLOOKUP(H$1&amp;"|"&amp;TEXT($C245,"yyyymmdd"), RRPS_ALL[Key], RRPS_ALL[Dirty Mid], "")</f>
        <v/>
      </c>
      <c r="I245" s="6" t="str">
        <f>_xlfn.XLOOKUP(I$1&amp;"|"&amp;TEXT($C245,"yyyymmdd"), RRPS_ALL[Key], RRPS_ALL[Clean Price Mid], "")</f>
        <v/>
      </c>
      <c r="J245" s="6"/>
      <c r="K245" s="6"/>
      <c r="L245" s="6"/>
      <c r="M245" s="7" t="str">
        <f>_xlfn.XLOOKUP(M$1&amp;"|"&amp;TEXT($C245,"yyyymmdd"), RRPS_ALL[Key], RRPS_ALL[Yield to Maturity], "")</f>
        <v/>
      </c>
      <c r="N245" s="6" t="str">
        <f>_xlfn.XLOOKUP(N$1&amp;"|"&amp;TEXT($C245,"yyyymmdd"), RRPS_ALL[Key], RRPS_ALL[Mid Price], "")</f>
        <v/>
      </c>
      <c r="O245" s="6" t="str">
        <f>_xlfn.XLOOKUP(O$1&amp;"|"&amp;TEXT($C245,"yyyymmdd"), RRPS_ALL[Key], RRPS_ALL[Mid Yield], "")</f>
        <v/>
      </c>
      <c r="P245" s="6" t="str">
        <f>_xlfn.XLOOKUP(P$1&amp;"|"&amp;TEXT($C245,"yyyymmdd"), RRPS_ALL[Key], RRPS_ALL[Dirty Mid], "")</f>
        <v/>
      </c>
      <c r="Q245" s="6" t="str">
        <f>_xlfn.XLOOKUP(Q$1&amp;"|"&amp;TEXT($C245,"yyyymmdd"), RRPS_ALL[Key], RRPS_ALL[Clean Price Mid], "")</f>
        <v/>
      </c>
      <c r="R245" s="6"/>
      <c r="S245" s="6"/>
      <c r="T245" s="6"/>
      <c r="U245" s="7" t="str">
        <f>_xlfn.XLOOKUP(U$1&amp;"|"&amp;TEXT($C245,"yyyymmdd"), RRPS_ALL[Key], RRPS_ALL[Yield to Maturity], "")</f>
        <v/>
      </c>
      <c r="V245" s="6" t="str">
        <f>_xlfn.XLOOKUP(V$1&amp;"|"&amp;TEXT($C245,"yyyymmdd"), RRPS_ALL[Key], RRPS_ALL[Mid Price], "")</f>
        <v/>
      </c>
      <c r="W245" s="6" t="str">
        <f>_xlfn.XLOOKUP(W$1&amp;"|"&amp;TEXT($C245,"yyyymmdd"), RRPS_ALL[Key], RRPS_ALL[Mid Yield], "")</f>
        <v/>
      </c>
      <c r="X245" s="6" t="str">
        <f>_xlfn.XLOOKUP(X$1&amp;"|"&amp;TEXT($C245,"yyyymmdd"), RRPS_ALL[Key], RRPS_ALL[Dirty Mid], "")</f>
        <v/>
      </c>
      <c r="Y245" s="6" t="str">
        <f>_xlfn.XLOOKUP(Y$1&amp;"|"&amp;TEXT($C245,"yyyymmdd"), RRPS_ALL[Key], RRPS_ALL[Clean Price Mid], "")</f>
        <v/>
      </c>
      <c r="Z245" s="6"/>
      <c r="AA245" s="6"/>
      <c r="AB245" s="6"/>
      <c r="AC245" s="7" t="str">
        <f>_xlfn.XLOOKUP(AC$1&amp;"|"&amp;TEXT($C245,"yyyymmdd"), RRPS_ALL[Key], RRPS_ALL[Yield to Maturity], "")</f>
        <v/>
      </c>
      <c r="AD245" s="6" t="str">
        <f>_xlfn.XLOOKUP(AD$1&amp;"|"&amp;TEXT($C245,"yyyymmdd"), RRPS_ALL[Key], RRPS_ALL[Mid Price], "")</f>
        <v/>
      </c>
      <c r="AE245" s="6" t="str">
        <f>_xlfn.XLOOKUP(AE$1&amp;"|"&amp;TEXT($C245,"yyyymmdd"), RRPS_ALL[Key], RRPS_ALL[Mid Yield], "")</f>
        <v/>
      </c>
      <c r="AF245" s="6" t="str">
        <f>_xlfn.XLOOKUP(AF$1&amp;"|"&amp;TEXT($C245,"yyyymmdd"), RRPS_ALL[Key], RRPS_ALL[Dirty Mid], "")</f>
        <v/>
      </c>
      <c r="AG245" s="6" t="str">
        <f>_xlfn.XLOOKUP(AG$1&amp;"|"&amp;TEXT($C245,"yyyymmdd"), RRPS_ALL[Key], RRPS_ALL[Clean Price Mid], "")</f>
        <v/>
      </c>
      <c r="AH245" s="6"/>
      <c r="AI245" s="6"/>
      <c r="AJ245" s="6"/>
      <c r="AK245" s="7" t="str">
        <f>_xlfn.XLOOKUP(AK$1&amp;"|"&amp;TEXT($C245,"yyyymmdd"), RRPS_ALL[Key], RRPS_ALL[Yield to Maturity], "")</f>
        <v/>
      </c>
      <c r="AL245" s="6" t="str">
        <f>_xlfn.XLOOKUP(AL$1&amp;"|"&amp;TEXT($C245,"yyyymmdd"), RRPS_ALL[Key], RRPS_ALL[Mid Price], "")</f>
        <v/>
      </c>
      <c r="AM245" s="6" t="str">
        <f>_xlfn.XLOOKUP(AM$1&amp;"|"&amp;TEXT($C245,"yyyymmdd"), RRPS_ALL[Key], RRPS_ALL[Mid Yield], "")</f>
        <v/>
      </c>
      <c r="AN245" s="6" t="str">
        <f>_xlfn.XLOOKUP(AN$1&amp;"|"&amp;TEXT($C245,"yyyymmdd"), RRPS_ALL[Key], RRPS_ALL[Dirty Mid], "")</f>
        <v/>
      </c>
      <c r="AO245" s="6" t="str">
        <f>_xlfn.XLOOKUP(AO$1&amp;"|"&amp;TEXT($C245,"yyyymmdd"), RRPS_ALL[Key], RRPS_ALL[Clean Price Mid], "")</f>
        <v/>
      </c>
      <c r="AP245" s="6"/>
      <c r="AQ245" s="6"/>
      <c r="AR245" s="6"/>
      <c r="AS245" s="7" t="str">
        <f>_xlfn.XLOOKUP(AS$1&amp;"|"&amp;TEXT($C245,"yyyymmdd"), RRPS_ALL[Key], RRPS_ALL[Yield to Maturity], "")</f>
        <v/>
      </c>
      <c r="AT245" s="6" t="str">
        <f>_xlfn.XLOOKUP(AT$1&amp;"|"&amp;TEXT($C245,"yyyymmdd"), RRPS_ALL[Key], RRPS_ALL[Mid Price], "")</f>
        <v/>
      </c>
      <c r="AU245" s="6" t="str">
        <f>_xlfn.XLOOKUP(AU$1&amp;"|"&amp;TEXT($C245,"yyyymmdd"), RRPS_ALL[Key], RRPS_ALL[Mid Yield], "")</f>
        <v/>
      </c>
      <c r="AV245" s="6" t="str">
        <f>_xlfn.XLOOKUP(AV$1&amp;"|"&amp;TEXT($C245,"yyyymmdd"), RRPS_ALL[Key], RRPS_ALL[Dirty Mid], "")</f>
        <v/>
      </c>
      <c r="AW245" s="6" t="str">
        <f>_xlfn.XLOOKUP(AW$1&amp;"|"&amp;TEXT($C245,"yyyymmdd"), RRPS_ALL[Key], RRPS_ALL[Clean Price Mid], "")</f>
        <v/>
      </c>
      <c r="AX245" s="6"/>
      <c r="AY245" s="6"/>
      <c r="AZ245" s="6"/>
      <c r="BA245" s="7" t="str">
        <f>_xlfn.XLOOKUP(BA$1&amp;"|"&amp;TEXT($C245,"yyyymmdd"), RRPS_ALL[Key], RRPS_ALL[Yield to Maturity], "")</f>
        <v/>
      </c>
      <c r="BB245" s="6" t="str">
        <f>_xlfn.XLOOKUP(BB$1&amp;"|"&amp;TEXT($C245,"yyyymmdd"), RRPS_ALL[Key], RRPS_ALL[Mid Price], "")</f>
        <v/>
      </c>
      <c r="BC245" s="6" t="str">
        <f>_xlfn.XLOOKUP(BC$1&amp;"|"&amp;TEXT($C245,"yyyymmdd"), RRPS_ALL[Key], RRPS_ALL[Mid Yield], "")</f>
        <v/>
      </c>
      <c r="BD245" s="6" t="str">
        <f>_xlfn.XLOOKUP(BD$1&amp;"|"&amp;TEXT($C245,"yyyymmdd"), RRPS_ALL[Key], RRPS_ALL[Dirty Mid], "")</f>
        <v/>
      </c>
      <c r="BE245" s="6" t="str">
        <f>_xlfn.XLOOKUP(BE$1&amp;"|"&amp;TEXT($C245,"yyyymmdd"), RRPS_ALL[Key], RRPS_ALL[Clean Price Mid], "")</f>
        <v/>
      </c>
      <c r="BF245" s="6"/>
      <c r="BG245" s="6"/>
      <c r="BH245" s="6"/>
      <c r="BI245" s="7" t="str">
        <f>_xlfn.XLOOKUP(BI$1&amp;"|"&amp;TEXT($C245,"yyyymmdd"), RRPS_ALL[Key], RRPS_ALL[Yield to Maturity], "")</f>
        <v/>
      </c>
      <c r="BJ245" s="6" t="str">
        <f>_xlfn.XLOOKUP(BJ$1&amp;"|"&amp;TEXT($C245,"yyyymmdd"), RRPS_ALL[Key], RRPS_ALL[Mid Price], "")</f>
        <v/>
      </c>
      <c r="BK245" s="6" t="str">
        <f>_xlfn.XLOOKUP(BK$1&amp;"|"&amp;TEXT($C245,"yyyymmdd"), RRPS_ALL[Key], RRPS_ALL[Mid Yield], "")</f>
        <v/>
      </c>
      <c r="BL245" s="6" t="str">
        <f>_xlfn.XLOOKUP(BL$1&amp;"|"&amp;TEXT($C245,"yyyymmdd"), RRPS_ALL[Key], RRPS_ALL[Dirty Mid], "")</f>
        <v/>
      </c>
      <c r="BM245" s="6" t="str">
        <f>_xlfn.XLOOKUP(BM$1&amp;"|"&amp;TEXT($C245,"yyyymmdd"), RRPS_ALL[Key], RRPS_ALL[Clean Price Mid], "")</f>
        <v/>
      </c>
      <c r="BN245" s="6"/>
      <c r="BO245" s="6"/>
      <c r="BP245" s="6"/>
      <c r="BQ245" s="7">
        <f>_xlfn.XLOOKUP(BQ$1&amp;"|"&amp;TEXT($C245,"yyyymmdd"), RRPS_ALL[Key], RRPS_ALL[Yield to Maturity], "")</f>
        <v>-0.30744300000000002</v>
      </c>
      <c r="BR245" s="6">
        <f>_xlfn.XLOOKUP(BR$1&amp;"|"&amp;TEXT($C245,"yyyymmdd"), RRPS_ALL[Key], RRPS_ALL[Mid Price], "")</f>
        <v>104.40049999999999</v>
      </c>
      <c r="BS245" s="6">
        <f>_xlfn.XLOOKUP(BS$1&amp;"|"&amp;TEXT($C245,"yyyymmdd"), RRPS_ALL[Key], RRPS_ALL[Mid Yield], "")</f>
        <v>-0.316631</v>
      </c>
      <c r="BT245" s="6">
        <f>_xlfn.XLOOKUP(BT$1&amp;"|"&amp;TEXT($C245,"yyyymmdd"), RRPS_ALL[Key], RRPS_ALL[Dirty Mid], "")</f>
        <v>105.27549999999999</v>
      </c>
      <c r="BU245" s="6">
        <f>_xlfn.XLOOKUP(BU$1&amp;"|"&amp;TEXT($C245,"yyyymmdd"), RRPS_ALL[Key], RRPS_ALL[Clean Price Mid], "")</f>
        <v>104.40049999999999</v>
      </c>
      <c r="BV245" s="6">
        <v>0.05</v>
      </c>
      <c r="BW245" s="5">
        <v>44166</v>
      </c>
      <c r="BX245" s="6">
        <f t="shared" si="80"/>
        <v>0.83333333333333337</v>
      </c>
      <c r="BY245" s="7" t="str">
        <f>_xlfn.XLOOKUP(BY$1&amp;"|"&amp;TEXT($C245,"yyyymmdd"), RRPS_ALL[Key], RRPS_ALL[Yield to Maturity], "")</f>
        <v/>
      </c>
      <c r="BZ245" s="6" t="str">
        <f>_xlfn.XLOOKUP(BZ$1&amp;"|"&amp;TEXT($C245,"yyyymmdd"), RRPS_ALL[Key], RRPS_ALL[Mid Price], "")</f>
        <v/>
      </c>
      <c r="CA245" s="6" t="str">
        <f>_xlfn.XLOOKUP(CA$1&amp;"|"&amp;TEXT($C245,"yyyymmdd"), RRPS_ALL[Key], RRPS_ALL[Mid Yield], "")</f>
        <v/>
      </c>
      <c r="CB245" s="6" t="str">
        <f>_xlfn.XLOOKUP(CB$1&amp;"|"&amp;TEXT($C245,"yyyymmdd"), RRPS_ALL[Key], RRPS_ALL[Dirty Mid], "")</f>
        <v/>
      </c>
      <c r="CC245" s="6" t="str">
        <f>_xlfn.XLOOKUP(CC$1&amp;"|"&amp;TEXT($C245,"yyyymmdd"), RRPS_ALL[Key], RRPS_ALL[Clean Price Mid], "")</f>
        <v/>
      </c>
      <c r="CD245" s="6"/>
      <c r="CE245" s="6"/>
      <c r="CF245" s="6"/>
      <c r="CG245" s="7" t="str">
        <f>_xlfn.XLOOKUP(CG$1&amp;"|"&amp;TEXT($C245,"yyyymmdd"), RRPS_ALL[Key], RRPS_ALL[Yield to Maturity], "")</f>
        <v/>
      </c>
      <c r="CH245" s="6" t="str">
        <f>_xlfn.XLOOKUP(CH$1&amp;"|"&amp;TEXT($C245,"yyyymmdd"), RRPS_ALL[Key], RRPS_ALL[Mid Price], "")</f>
        <v/>
      </c>
      <c r="CI245" s="6" t="str">
        <f>_xlfn.XLOOKUP(CI$1&amp;"|"&amp;TEXT($C245,"yyyymmdd"), RRPS_ALL[Key], RRPS_ALL[Mid Yield], "")</f>
        <v/>
      </c>
      <c r="CJ245" s="6" t="str">
        <f>_xlfn.XLOOKUP(CJ$1&amp;"|"&amp;TEXT($C245,"yyyymmdd"), RRPS_ALL[Key], RRPS_ALL[Dirty Mid], "")</f>
        <v/>
      </c>
      <c r="CK245" s="6" t="str">
        <f>_xlfn.XLOOKUP(CK$1&amp;"|"&amp;TEXT($C245,"yyyymmdd"), RRPS_ALL[Key], RRPS_ALL[Clean Price Mid], "")</f>
        <v/>
      </c>
      <c r="CL245" s="6"/>
      <c r="CM245" s="6"/>
      <c r="CN245" s="6"/>
      <c r="CO245" s="7" t="str">
        <f>_xlfn.XLOOKUP(CO$1&amp;"|"&amp;TEXT($C245,"yyyymmdd"), RRPS_ALL[Key], RRPS_ALL[Yield to Maturity], "")</f>
        <v/>
      </c>
      <c r="CP245" s="6" t="str">
        <f>_xlfn.XLOOKUP(CP$1&amp;"|"&amp;TEXT($C245,"yyyymmdd"), RRPS_ALL[Key], RRPS_ALL[Mid Price], "")</f>
        <v/>
      </c>
      <c r="CQ245" s="6" t="str">
        <f>_xlfn.XLOOKUP(CQ$1&amp;"|"&amp;TEXT($C245,"yyyymmdd"), RRPS_ALL[Key], RRPS_ALL[Mid Yield], "")</f>
        <v/>
      </c>
      <c r="CR245" s="6" t="str">
        <f>_xlfn.XLOOKUP(CR$1&amp;"|"&amp;TEXT($C245,"yyyymmdd"), RRPS_ALL[Key], RRPS_ALL[Dirty Mid], "")</f>
        <v/>
      </c>
      <c r="CS245" s="6" t="str">
        <f>_xlfn.XLOOKUP(CS$1&amp;"|"&amp;TEXT($C245,"yyyymmdd"), RRPS_ALL[Key], RRPS_ALL[Clean Price Mid], "")</f>
        <v/>
      </c>
      <c r="CT245" s="6"/>
      <c r="CU245" s="6"/>
      <c r="CV245" s="6"/>
      <c r="CW245" s="7" t="str">
        <f>_xlfn.XLOOKUP(CW$1&amp;"|"&amp;TEXT($C245,"yyyymmdd"), RRPS_ALL[Key], RRPS_ALL[Yield to Maturity], "")</f>
        <v/>
      </c>
      <c r="CX245" s="6" t="str">
        <f>_xlfn.XLOOKUP(CX$1&amp;"|"&amp;TEXT($C245,"yyyymmdd"), RRPS_ALL[Key], RRPS_ALL[Mid Price], "")</f>
        <v/>
      </c>
      <c r="CY245" s="6" t="str">
        <f>_xlfn.XLOOKUP(CY$1&amp;"|"&amp;TEXT($C245,"yyyymmdd"), RRPS_ALL[Key], RRPS_ALL[Mid Yield], "")</f>
        <v/>
      </c>
      <c r="CZ245" s="6" t="str">
        <f>_xlfn.XLOOKUP(CZ$1&amp;"|"&amp;TEXT($C245,"yyyymmdd"), RRPS_ALL[Key], RRPS_ALL[Dirty Mid], "")</f>
        <v/>
      </c>
      <c r="DA245" s="6" t="str">
        <f>_xlfn.XLOOKUP(DA$1&amp;"|"&amp;TEXT($C245,"yyyymmdd"), RRPS_ALL[Key], RRPS_ALL[Clean Price Mid], "")</f>
        <v/>
      </c>
      <c r="DB245" s="6"/>
      <c r="DC245" s="6"/>
      <c r="DD245" s="6"/>
      <c r="DE245" s="7" t="str">
        <f>_xlfn.XLOOKUP(DE$1&amp;"|"&amp;TEXT($C245,"yyyymmdd"), RRPS_ALL[Key], RRPS_ALL[Yield to Maturity], "")</f>
        <v/>
      </c>
      <c r="DF245" s="6" t="str">
        <f>_xlfn.XLOOKUP(DF$1&amp;"|"&amp;TEXT($C245,"yyyymmdd"), RRPS_ALL[Key], RRPS_ALL[Mid Price], "")</f>
        <v/>
      </c>
      <c r="DG245" s="6" t="str">
        <f>_xlfn.XLOOKUP(DG$1&amp;"|"&amp;TEXT($C245,"yyyymmdd"), RRPS_ALL[Key], RRPS_ALL[Mid Yield], "")</f>
        <v/>
      </c>
      <c r="DH245" s="6" t="str">
        <f>_xlfn.XLOOKUP(DH$1&amp;"|"&amp;TEXT($C245,"yyyymmdd"), RRPS_ALL[Key], RRPS_ALL[Dirty Mid], "")</f>
        <v/>
      </c>
      <c r="DI245" s="6" t="str">
        <f>_xlfn.XLOOKUP(DI$1&amp;"|"&amp;TEXT($C245,"yyyymmdd"), RRPS_ALL[Key], RRPS_ALL[Clean Price Mid], "")</f>
        <v/>
      </c>
      <c r="DJ245" s="6"/>
      <c r="DK245" s="6"/>
      <c r="DL245" s="6"/>
      <c r="DM245" s="7">
        <f>_xlfn.XLOOKUP(DM$1&amp;"|"&amp;TEXT($C245,"yyyymmdd"), RRPS_ALL[Key], RRPS_ALL[Yield to Maturity], "")</f>
        <v>0.35191099999999997</v>
      </c>
      <c r="DN245" s="6">
        <f>_xlfn.XLOOKUP(DN$1&amp;"|"&amp;TEXT($C245,"yyyymmdd"), RRPS_ALL[Key], RRPS_ALL[Mid Price], "")</f>
        <v>158.82599999999999</v>
      </c>
      <c r="DO245" s="6">
        <f>_xlfn.XLOOKUP(DO$1&amp;"|"&amp;TEXT($C245,"yyyymmdd"), RRPS_ALL[Key], RRPS_ALL[Mid Yield], "")</f>
        <v>0.326845</v>
      </c>
      <c r="DP245" s="6">
        <f>_xlfn.XLOOKUP(DP$1&amp;"|"&amp;TEXT($C245,"yyyymmdd"), RRPS_ALL[Key], RRPS_ALL[Dirty Mid], "")</f>
        <v>161.78155599999999</v>
      </c>
      <c r="DQ245" s="6">
        <f>_xlfn.XLOOKUP(DQ$1&amp;"|"&amp;TEXT($C245,"yyyymmdd"), RRPS_ALL[Key], RRPS_ALL[Clean Price Mid], "")</f>
        <v>158.82599999999999</v>
      </c>
      <c r="DR245" s="6">
        <v>3.5000000000000003E-2</v>
      </c>
      <c r="DS245" s="5">
        <v>50859</v>
      </c>
      <c r="DT245" s="6">
        <f t="shared" si="76"/>
        <v>19.159479808350444</v>
      </c>
      <c r="DU245" s="7">
        <f>_xlfn.XLOOKUP(DU$1&amp;"|"&amp;TEXT($C245,"yyyymmdd"), RRPS_ALL[Key], RRPS_ALL[Yield to Maturity], "")</f>
        <v>-0.33878799999999998</v>
      </c>
      <c r="DV245" s="6">
        <f>_xlfn.XLOOKUP(DV$1&amp;"|"&amp;TEXT($C245,"yyyymmdd"), RRPS_ALL[Key], RRPS_ALL[Mid Price], "")</f>
        <v>109.008</v>
      </c>
      <c r="DW245" s="6">
        <f>_xlfn.XLOOKUP(DW$1&amp;"|"&amp;TEXT($C245,"yyyymmdd"), RRPS_ALL[Key], RRPS_ALL[Mid Yield], "")</f>
        <v>-0.35122599999999998</v>
      </c>
      <c r="DX245" s="6">
        <f>_xlfn.XLOOKUP(DX$1&amp;"|"&amp;TEXT($C245,"yyyymmdd"), RRPS_ALL[Key], RRPS_ALL[Dirty Mid], "")</f>
        <v>111.37050000000001</v>
      </c>
      <c r="DY245" s="6">
        <f>_xlfn.XLOOKUP(DY$1&amp;"|"&amp;TEXT($C245,"yyyymmdd"), RRPS_ALL[Key], RRPS_ALL[Clean Price Mid], "")</f>
        <v>109.008</v>
      </c>
      <c r="DZ245" s="6">
        <v>3.5000000000000003E-2</v>
      </c>
      <c r="EA245" s="5">
        <v>44713</v>
      </c>
      <c r="EB245" s="6">
        <f t="shared" si="78"/>
        <v>2.332116788321168</v>
      </c>
      <c r="EC245" s="7">
        <f>_xlfn.XLOOKUP(EC$1&amp;"|"&amp;TEXT($C245,"yyyymmdd"), RRPS_ALL[Key], RRPS_ALL[Yield to Maturity], "")</f>
        <v>0.13845199999999999</v>
      </c>
      <c r="ED245" s="6">
        <f>_xlfn.XLOOKUP(ED$1&amp;"|"&amp;TEXT($C245,"yyyymmdd"), RRPS_ALL[Key], RRPS_ALL[Mid Price], "")</f>
        <v>126.065</v>
      </c>
      <c r="EE245" s="6">
        <f>_xlfn.XLOOKUP(EE$1&amp;"|"&amp;TEXT($C245,"yyyymmdd"), RRPS_ALL[Key], RRPS_ALL[Mid Yield], "")</f>
        <v>0.11844300000000001</v>
      </c>
      <c r="EF245" s="6">
        <f>_xlfn.XLOOKUP(EF$1&amp;"|"&amp;TEXT($C245,"yyyymmdd"), RRPS_ALL[Key], RRPS_ALL[Dirty Mid], "")</f>
        <v>127.58374999999999</v>
      </c>
      <c r="EG245" s="6">
        <f>_xlfn.XLOOKUP(EG$1&amp;"|"&amp;TEXT($C245,"yyyymmdd"), RRPS_ALL[Key], RRPS_ALL[Clean Price Mid], "")</f>
        <v>126.065</v>
      </c>
      <c r="EH245" s="6">
        <v>2.2499999999999999E-2</v>
      </c>
      <c r="EI245" s="5">
        <v>48366</v>
      </c>
      <c r="EJ245" s="6">
        <f t="shared" si="77"/>
        <v>12.332069909454622</v>
      </c>
      <c r="EK245" s="7">
        <f>_xlfn.XLOOKUP(EK$1&amp;"|"&amp;TEXT($C245,"yyyymmdd"), RRPS_ALL[Key], RRPS_ALL[Yield to Maturity], "")</f>
        <v>-0.31704500000000002</v>
      </c>
      <c r="EL245" s="6">
        <f>_xlfn.XLOOKUP(EL$1&amp;"|"&amp;TEXT($C245,"yyyymmdd"), RRPS_ALL[Key], RRPS_ALL[Mid Price], "")</f>
        <v>106.9515</v>
      </c>
      <c r="EM245" s="6">
        <f>_xlfn.XLOOKUP(EM$1&amp;"|"&amp;TEXT($C245,"yyyymmdd"), RRPS_ALL[Key], RRPS_ALL[Mid Yield], "")</f>
        <v>-0.32686399999999999</v>
      </c>
      <c r="EN245" s="6">
        <f>_xlfn.XLOOKUP(EN$1&amp;"|"&amp;TEXT($C245,"yyyymmdd"), RRPS_ALL[Key], RRPS_ALL[Dirty Mid], "")</f>
        <v>107.289</v>
      </c>
      <c r="EO245" s="6">
        <f>_xlfn.XLOOKUP(EO$1&amp;"|"&amp;TEXT($C245,"yyyymmdd"), RRPS_ALL[Key], RRPS_ALL[Clean Price Mid], "")</f>
        <v>106.9515</v>
      </c>
      <c r="EP245" s="6">
        <v>1.4999999999999999E-2</v>
      </c>
      <c r="EQ245" s="5">
        <v>45243</v>
      </c>
      <c r="ER245" s="6">
        <f t="shared" si="73"/>
        <v>3.783709787816564</v>
      </c>
      <c r="ES245" s="7">
        <f>_xlfn.XLOOKUP(ES$1&amp;"|"&amp;TEXT($C245,"yyyymmdd"), RRPS_ALL[Key], RRPS_ALL[Yield to Maturity], "")</f>
        <v>-0.281891</v>
      </c>
      <c r="ET245" s="6">
        <f>_xlfn.XLOOKUP(ET$1&amp;"|"&amp;TEXT($C245,"yyyymmdd"), RRPS_ALL[Key], RRPS_ALL[Mid Price], "")</f>
        <v>114.87050000000001</v>
      </c>
      <c r="EU245" s="6">
        <f>_xlfn.XLOOKUP(EU$1&amp;"|"&amp;TEXT($C245,"yyyymmdd"), RRPS_ALL[Key], RRPS_ALL[Mid Yield], "")</f>
        <v>-0.29432599999999998</v>
      </c>
      <c r="EV245" s="6">
        <f>_xlfn.XLOOKUP(EV$1&amp;"|"&amp;TEXT($C245,"yyyymmdd"), RRPS_ALL[Key], RRPS_ALL[Dirty Mid], "")</f>
        <v>116.689944</v>
      </c>
      <c r="EW245" s="6">
        <f>_xlfn.XLOOKUP(EW$1&amp;"|"&amp;TEXT($C245,"yyyymmdd"), RRPS_ALL[Key], RRPS_ALL[Clean Price Mid], "")</f>
        <v>114.87050000000001</v>
      </c>
      <c r="EX245" s="6">
        <v>2.5000000000000001E-2</v>
      </c>
      <c r="EY245" s="5">
        <v>45789</v>
      </c>
      <c r="EZ245" s="6">
        <f t="shared" si="79"/>
        <v>5.2773722627737225</v>
      </c>
      <c r="FA245" s="7">
        <f>_xlfn.XLOOKUP(FA$1&amp;"|"&amp;TEXT($C245,"yyyymmdd"), RRPS_ALL[Key], RRPS_ALL[Yield to Maturity], "")</f>
        <v>-0.21687000000000001</v>
      </c>
      <c r="FB245" s="6">
        <f>_xlfn.XLOOKUP(FB$1&amp;"|"&amp;TEXT($C245,"yyyymmdd"), RRPS_ALL[Key], RRPS_ALL[Mid Price], "")</f>
        <v>108.38249999999999</v>
      </c>
      <c r="FC245" s="6">
        <f>_xlfn.XLOOKUP(FC$1&amp;"|"&amp;TEXT($C245,"yyyymmdd"), RRPS_ALL[Key], RRPS_ALL[Mid Yield], "")</f>
        <v>-0.22678899999999999</v>
      </c>
      <c r="FD245" s="6">
        <f>_xlfn.XLOOKUP(FD$1&amp;"|"&amp;TEXT($C245,"yyyymmdd"), RRPS_ALL[Key], RRPS_ALL[Dirty Mid], "")</f>
        <v>108.61027799999999</v>
      </c>
      <c r="FE245" s="6">
        <f>_xlfn.XLOOKUP(FE$1&amp;"|"&amp;TEXT($C245,"yyyymmdd"), RRPS_ALL[Key], RRPS_ALL[Clean Price Mid], "")</f>
        <v>108.38249999999999</v>
      </c>
      <c r="FF245" s="6">
        <v>0.01</v>
      </c>
      <c r="FG245" s="5">
        <v>46338</v>
      </c>
      <c r="FH245" s="6">
        <f t="shared" si="72"/>
        <v>6.7809933515838878</v>
      </c>
      <c r="FI245" s="7">
        <f>_xlfn.XLOOKUP(FI$1&amp;"|"&amp;TEXT($C245,"yyyymmdd"), RRPS_ALL[Key], RRPS_ALL[Yield to Maturity], "")</f>
        <v>-0.14744699999999999</v>
      </c>
      <c r="FJ245" s="6">
        <f>_xlfn.XLOOKUP(FJ$1&amp;"|"&amp;TEXT($C245,"yyyymmdd"), RRPS_ALL[Key], RRPS_ALL[Mid Price], "")</f>
        <v>107.5835</v>
      </c>
      <c r="FK245" s="6">
        <f>_xlfn.XLOOKUP(FK$1&amp;"|"&amp;TEXT($C245,"yyyymmdd"), RRPS_ALL[Key], RRPS_ALL[Mid Yield], "")</f>
        <v>-0.159886</v>
      </c>
      <c r="FL245" s="6">
        <f>_xlfn.XLOOKUP(FL$1&amp;"|"&amp;TEXT($C245,"yyyymmdd"), RRPS_ALL[Key], RRPS_ALL[Dirty Mid], "")</f>
        <v>108.129333</v>
      </c>
      <c r="FM245" s="6">
        <f>_xlfn.XLOOKUP(FM$1&amp;"|"&amp;TEXT($C245,"yyyymmdd"), RRPS_ALL[Key], RRPS_ALL[Clean Price Mid], "")</f>
        <v>107.5835</v>
      </c>
      <c r="FN245" s="6">
        <v>7.4999999999999997E-3</v>
      </c>
      <c r="FO245" s="5">
        <v>46885</v>
      </c>
      <c r="FP245" s="6">
        <f t="shared" si="81"/>
        <v>8.2773722627737225</v>
      </c>
      <c r="FQ245" s="7">
        <f>_xlfn.XLOOKUP(FQ$1&amp;"|"&amp;TEXT($C245,"yyyymmdd"), RRPS_ALL[Key], RRPS_ALL[Yield to Maturity], "")</f>
        <v>-4.1984E-2</v>
      </c>
      <c r="FR245" s="6">
        <f>_xlfn.XLOOKUP(FR$1&amp;"|"&amp;TEXT($C245,"yyyymmdd"), RRPS_ALL[Key], RRPS_ALL[Mid Price], "")</f>
        <v>107.9105</v>
      </c>
      <c r="FS245" s="6">
        <f>_xlfn.XLOOKUP(FS$1&amp;"|"&amp;TEXT($C245,"yyyymmdd"), RRPS_ALL[Key], RRPS_ALL[Mid Yield], "")</f>
        <v>-5.6952000000000003E-2</v>
      </c>
      <c r="FT245" s="6">
        <f>_xlfn.XLOOKUP(FT$1&amp;"|"&amp;TEXT($C245,"yyyymmdd"), RRPS_ALL[Key], RRPS_ALL[Dirty Mid], "")</f>
        <v>108.081333</v>
      </c>
      <c r="FU245" s="6">
        <f>_xlfn.XLOOKUP(FU$1&amp;"|"&amp;TEXT($C245,"yyyymmdd"), RRPS_ALL[Key], RRPS_ALL[Clean Price Mid], "")</f>
        <v>107.9105</v>
      </c>
      <c r="FV245" s="6">
        <v>7.4999999999999997E-3</v>
      </c>
      <c r="FW245" s="5">
        <v>47434</v>
      </c>
      <c r="FX245" s="6">
        <f t="shared" si="74"/>
        <v>9.7810019162332331</v>
      </c>
      <c r="FY245" s="7" t="str">
        <f>_xlfn.XLOOKUP(FY$1&amp;"|"&amp;TEXT($C245,"yyyymmdd"), RRPS_ALL[Key], RRPS_ALL[Yield to Maturity], "")</f>
        <v/>
      </c>
      <c r="FZ245" s="6" t="str">
        <f>_xlfn.XLOOKUP(FZ$1&amp;"|"&amp;TEXT($C245,"yyyymmdd"), RRPS_ALL[Key], RRPS_ALL[Mid Price], "")</f>
        <v/>
      </c>
      <c r="GA245" s="6" t="str">
        <f>_xlfn.XLOOKUP(GA$1&amp;"|"&amp;TEXT($C245,"yyyymmdd"), RRPS_ALL[Key], RRPS_ALL[Mid Yield], "")</f>
        <v/>
      </c>
      <c r="GB245" s="6" t="str">
        <f>_xlfn.XLOOKUP(GB$1&amp;"|"&amp;TEXT($C245,"yyyymmdd"), RRPS_ALL[Key], RRPS_ALL[Dirty Mid], "")</f>
        <v/>
      </c>
      <c r="GC245" s="6" t="str">
        <f>_xlfn.XLOOKUP(GC$1&amp;"|"&amp;TEXT($C245,"yyyymmdd"), RRPS_ALL[Key], RRPS_ALL[Clean Price Mid], "")</f>
        <v/>
      </c>
      <c r="GD245" s="6"/>
      <c r="GE245" s="6"/>
      <c r="GF245" s="6"/>
      <c r="GG245" s="7" t="str">
        <f>_xlfn.XLOOKUP(GG$1&amp;"|"&amp;TEXT($C245,"yyyymmdd"), RRPS_ALL[Key], RRPS_ALL[Yield to Maturity], "")</f>
        <v/>
      </c>
      <c r="GH245" s="6" t="str">
        <f>_xlfn.XLOOKUP(GH$1&amp;"|"&amp;TEXT($C245,"yyyymmdd"), RRPS_ALL[Key], RRPS_ALL[Mid Price], "")</f>
        <v/>
      </c>
      <c r="GI245" s="6" t="str">
        <f>_xlfn.XLOOKUP(GI$1&amp;"|"&amp;TEXT($C245,"yyyymmdd"), RRPS_ALL[Key], RRPS_ALL[Mid Yield], "")</f>
        <v/>
      </c>
      <c r="GJ245" s="6" t="str">
        <f>_xlfn.XLOOKUP(GJ$1&amp;"|"&amp;TEXT($C245,"yyyymmdd"), RRPS_ALL[Key], RRPS_ALL[Dirty Mid], "")</f>
        <v/>
      </c>
      <c r="GK245" s="6" t="str">
        <f>_xlfn.XLOOKUP(GK$1&amp;"|"&amp;TEXT($C245,"yyyymmdd"), RRPS_ALL[Key], RRPS_ALL[Clean Price Mid], "")</f>
        <v/>
      </c>
      <c r="GL245" s="6"/>
      <c r="GM245" s="6"/>
      <c r="GN245" s="6"/>
      <c r="GO245" s="7" t="str">
        <f>_xlfn.XLOOKUP(GO$1&amp;"|"&amp;TEXT($C245,"yyyymmdd"), RRPS_ALL[Key], RRPS_ALL[Yield to Maturity], "")</f>
        <v/>
      </c>
      <c r="GP245" s="6" t="str">
        <f>_xlfn.XLOOKUP(GP$1&amp;"|"&amp;TEXT($C245,"yyyymmdd"), RRPS_ALL[Key], RRPS_ALL[Mid Price], "")</f>
        <v/>
      </c>
      <c r="GQ245" s="6" t="str">
        <f>_xlfn.XLOOKUP(GQ$1&amp;"|"&amp;TEXT($C245,"yyyymmdd"), RRPS_ALL[Key], RRPS_ALL[Mid Yield], "")</f>
        <v/>
      </c>
      <c r="GR245" s="6" t="str">
        <f>_xlfn.XLOOKUP(GR$1&amp;"|"&amp;TEXT($C245,"yyyymmdd"), RRPS_ALL[Key], RRPS_ALL[Dirty Mid], "")</f>
        <v/>
      </c>
      <c r="GS245" s="6" t="str">
        <f>_xlfn.XLOOKUP(GS$1&amp;"|"&amp;TEXT($C245,"yyyymmdd"), RRPS_ALL[Key], RRPS_ALL[Clean Price Mid], "")</f>
        <v/>
      </c>
      <c r="GT245" s="6"/>
      <c r="GU245" s="6"/>
      <c r="GV245" s="6"/>
      <c r="GW245" s="7" t="str">
        <f>_xlfn.XLOOKUP(GW$1&amp;"|"&amp;TEXT($C245,"yyyymmdd"), RRPS_ALL[Key], RRPS_ALL[Yield to Maturity], "")</f>
        <v/>
      </c>
      <c r="GX245" s="6" t="str">
        <f>_xlfn.XLOOKUP(GX$1&amp;"|"&amp;TEXT($C245,"yyyymmdd"), RRPS_ALL[Key], RRPS_ALL[Mid Price], "")</f>
        <v/>
      </c>
      <c r="GY245" s="6" t="str">
        <f>_xlfn.XLOOKUP(GY$1&amp;"|"&amp;TEXT($C245,"yyyymmdd"), RRPS_ALL[Key], RRPS_ALL[Mid Yield], "")</f>
        <v/>
      </c>
      <c r="GZ245" s="6" t="str">
        <f>_xlfn.XLOOKUP(GZ$1&amp;"|"&amp;TEXT($C245,"yyyymmdd"), RRPS_ALL[Key], RRPS_ALL[Dirty Mid], "")</f>
        <v/>
      </c>
      <c r="HA245" s="6" t="str">
        <f>_xlfn.XLOOKUP(HA$1&amp;"|"&amp;TEXT($C245,"yyyymmdd"), RRPS_ALL[Key], RRPS_ALL[Clean Price Mid], "")</f>
        <v/>
      </c>
      <c r="HB245" s="6"/>
      <c r="HC245" s="6"/>
      <c r="HD245" s="6"/>
    </row>
    <row r="246" spans="1:212" x14ac:dyDescent="0.2">
      <c r="A246">
        <v>2020</v>
      </c>
      <c r="B246">
        <v>2</v>
      </c>
      <c r="C246" s="5">
        <f t="shared" si="63"/>
        <v>43890</v>
      </c>
      <c r="D246" s="6">
        <v>-0.1</v>
      </c>
      <c r="E246" s="7" t="str">
        <f>_xlfn.XLOOKUP(E$1&amp;"|"&amp;TEXT($C246,"yyyymmdd"), RRPS_ALL[Key], RRPS_ALL[Yield to Maturity], "")</f>
        <v/>
      </c>
      <c r="F246" s="6" t="str">
        <f>_xlfn.XLOOKUP(F$1&amp;"|"&amp;TEXT($C246,"yyyymmdd"), RRPS_ALL[Key], RRPS_ALL[Mid Price], "")</f>
        <v/>
      </c>
      <c r="G246" s="6" t="str">
        <f>_xlfn.XLOOKUP(G$1&amp;"|"&amp;TEXT($C246,"yyyymmdd"), RRPS_ALL[Key], RRPS_ALL[Mid Yield], "")</f>
        <v/>
      </c>
      <c r="H246" s="6" t="str">
        <f>_xlfn.XLOOKUP(H$1&amp;"|"&amp;TEXT($C246,"yyyymmdd"), RRPS_ALL[Key], RRPS_ALL[Dirty Mid], "")</f>
        <v/>
      </c>
      <c r="I246" s="6" t="str">
        <f>_xlfn.XLOOKUP(I$1&amp;"|"&amp;TEXT($C246,"yyyymmdd"), RRPS_ALL[Key], RRPS_ALL[Clean Price Mid], "")</f>
        <v/>
      </c>
      <c r="J246" s="6"/>
      <c r="K246" s="6"/>
      <c r="L246" s="6"/>
      <c r="M246" s="7" t="str">
        <f>_xlfn.XLOOKUP(M$1&amp;"|"&amp;TEXT($C246,"yyyymmdd"), RRPS_ALL[Key], RRPS_ALL[Yield to Maturity], "")</f>
        <v/>
      </c>
      <c r="N246" s="6" t="str">
        <f>_xlfn.XLOOKUP(N$1&amp;"|"&amp;TEXT($C246,"yyyymmdd"), RRPS_ALL[Key], RRPS_ALL[Mid Price], "")</f>
        <v/>
      </c>
      <c r="O246" s="6" t="str">
        <f>_xlfn.XLOOKUP(O$1&amp;"|"&amp;TEXT($C246,"yyyymmdd"), RRPS_ALL[Key], RRPS_ALL[Mid Yield], "")</f>
        <v/>
      </c>
      <c r="P246" s="6" t="str">
        <f>_xlfn.XLOOKUP(P$1&amp;"|"&amp;TEXT($C246,"yyyymmdd"), RRPS_ALL[Key], RRPS_ALL[Dirty Mid], "")</f>
        <v/>
      </c>
      <c r="Q246" s="6" t="str">
        <f>_xlfn.XLOOKUP(Q$1&amp;"|"&amp;TEXT($C246,"yyyymmdd"), RRPS_ALL[Key], RRPS_ALL[Clean Price Mid], "")</f>
        <v/>
      </c>
      <c r="R246" s="6"/>
      <c r="S246" s="6"/>
      <c r="T246" s="6"/>
      <c r="U246" s="7" t="str">
        <f>_xlfn.XLOOKUP(U$1&amp;"|"&amp;TEXT($C246,"yyyymmdd"), RRPS_ALL[Key], RRPS_ALL[Yield to Maturity], "")</f>
        <v/>
      </c>
      <c r="V246" s="6" t="str">
        <f>_xlfn.XLOOKUP(V$1&amp;"|"&amp;TEXT($C246,"yyyymmdd"), RRPS_ALL[Key], RRPS_ALL[Mid Price], "")</f>
        <v/>
      </c>
      <c r="W246" s="6" t="str">
        <f>_xlfn.XLOOKUP(W$1&amp;"|"&amp;TEXT($C246,"yyyymmdd"), RRPS_ALL[Key], RRPS_ALL[Mid Yield], "")</f>
        <v/>
      </c>
      <c r="X246" s="6" t="str">
        <f>_xlfn.XLOOKUP(X$1&amp;"|"&amp;TEXT($C246,"yyyymmdd"), RRPS_ALL[Key], RRPS_ALL[Dirty Mid], "")</f>
        <v/>
      </c>
      <c r="Y246" s="6" t="str">
        <f>_xlfn.XLOOKUP(Y$1&amp;"|"&amp;TEXT($C246,"yyyymmdd"), RRPS_ALL[Key], RRPS_ALL[Clean Price Mid], "")</f>
        <v/>
      </c>
      <c r="Z246" s="6"/>
      <c r="AA246" s="6"/>
      <c r="AB246" s="6"/>
      <c r="AC246" s="7" t="str">
        <f>_xlfn.XLOOKUP(AC$1&amp;"|"&amp;TEXT($C246,"yyyymmdd"), RRPS_ALL[Key], RRPS_ALL[Yield to Maturity], "")</f>
        <v/>
      </c>
      <c r="AD246" s="6" t="str">
        <f>_xlfn.XLOOKUP(AD$1&amp;"|"&amp;TEXT($C246,"yyyymmdd"), RRPS_ALL[Key], RRPS_ALL[Mid Price], "")</f>
        <v/>
      </c>
      <c r="AE246" s="6" t="str">
        <f>_xlfn.XLOOKUP(AE$1&amp;"|"&amp;TEXT($C246,"yyyymmdd"), RRPS_ALL[Key], RRPS_ALL[Mid Yield], "")</f>
        <v/>
      </c>
      <c r="AF246" s="6" t="str">
        <f>_xlfn.XLOOKUP(AF$1&amp;"|"&amp;TEXT($C246,"yyyymmdd"), RRPS_ALL[Key], RRPS_ALL[Dirty Mid], "")</f>
        <v/>
      </c>
      <c r="AG246" s="6" t="str">
        <f>_xlfn.XLOOKUP(AG$1&amp;"|"&amp;TEXT($C246,"yyyymmdd"), RRPS_ALL[Key], RRPS_ALL[Clean Price Mid], "")</f>
        <v/>
      </c>
      <c r="AH246" s="6"/>
      <c r="AI246" s="6"/>
      <c r="AJ246" s="6"/>
      <c r="AK246" s="7" t="str">
        <f>_xlfn.XLOOKUP(AK$1&amp;"|"&amp;TEXT($C246,"yyyymmdd"), RRPS_ALL[Key], RRPS_ALL[Yield to Maturity], "")</f>
        <v/>
      </c>
      <c r="AL246" s="6" t="str">
        <f>_xlfn.XLOOKUP(AL$1&amp;"|"&amp;TEXT($C246,"yyyymmdd"), RRPS_ALL[Key], RRPS_ALL[Mid Price], "")</f>
        <v/>
      </c>
      <c r="AM246" s="6" t="str">
        <f>_xlfn.XLOOKUP(AM$1&amp;"|"&amp;TEXT($C246,"yyyymmdd"), RRPS_ALL[Key], RRPS_ALL[Mid Yield], "")</f>
        <v/>
      </c>
      <c r="AN246" s="6" t="str">
        <f>_xlfn.XLOOKUP(AN$1&amp;"|"&amp;TEXT($C246,"yyyymmdd"), RRPS_ALL[Key], RRPS_ALL[Dirty Mid], "")</f>
        <v/>
      </c>
      <c r="AO246" s="6" t="str">
        <f>_xlfn.XLOOKUP(AO$1&amp;"|"&amp;TEXT($C246,"yyyymmdd"), RRPS_ALL[Key], RRPS_ALL[Clean Price Mid], "")</f>
        <v/>
      </c>
      <c r="AP246" s="6"/>
      <c r="AQ246" s="6"/>
      <c r="AR246" s="6"/>
      <c r="AS246" s="7" t="str">
        <f>_xlfn.XLOOKUP(AS$1&amp;"|"&amp;TEXT($C246,"yyyymmdd"), RRPS_ALL[Key], RRPS_ALL[Yield to Maturity], "")</f>
        <v/>
      </c>
      <c r="AT246" s="6" t="str">
        <f>_xlfn.XLOOKUP(AT$1&amp;"|"&amp;TEXT($C246,"yyyymmdd"), RRPS_ALL[Key], RRPS_ALL[Mid Price], "")</f>
        <v/>
      </c>
      <c r="AU246" s="6" t="str">
        <f>_xlfn.XLOOKUP(AU$1&amp;"|"&amp;TEXT($C246,"yyyymmdd"), RRPS_ALL[Key], RRPS_ALL[Mid Yield], "")</f>
        <v/>
      </c>
      <c r="AV246" s="6" t="str">
        <f>_xlfn.XLOOKUP(AV$1&amp;"|"&amp;TEXT($C246,"yyyymmdd"), RRPS_ALL[Key], RRPS_ALL[Dirty Mid], "")</f>
        <v/>
      </c>
      <c r="AW246" s="6" t="str">
        <f>_xlfn.XLOOKUP(AW$1&amp;"|"&amp;TEXT($C246,"yyyymmdd"), RRPS_ALL[Key], RRPS_ALL[Clean Price Mid], "")</f>
        <v/>
      </c>
      <c r="AX246" s="6"/>
      <c r="AY246" s="6"/>
      <c r="AZ246" s="6"/>
      <c r="BA246" s="7" t="str">
        <f>_xlfn.XLOOKUP(BA$1&amp;"|"&amp;TEXT($C246,"yyyymmdd"), RRPS_ALL[Key], RRPS_ALL[Yield to Maturity], "")</f>
        <v/>
      </c>
      <c r="BB246" s="6" t="str">
        <f>_xlfn.XLOOKUP(BB$1&amp;"|"&amp;TEXT($C246,"yyyymmdd"), RRPS_ALL[Key], RRPS_ALL[Mid Price], "")</f>
        <v/>
      </c>
      <c r="BC246" s="6" t="str">
        <f>_xlfn.XLOOKUP(BC$1&amp;"|"&amp;TEXT($C246,"yyyymmdd"), RRPS_ALL[Key], RRPS_ALL[Mid Yield], "")</f>
        <v/>
      </c>
      <c r="BD246" s="6" t="str">
        <f>_xlfn.XLOOKUP(BD$1&amp;"|"&amp;TEXT($C246,"yyyymmdd"), RRPS_ALL[Key], RRPS_ALL[Dirty Mid], "")</f>
        <v/>
      </c>
      <c r="BE246" s="6" t="str">
        <f>_xlfn.XLOOKUP(BE$1&amp;"|"&amp;TEXT($C246,"yyyymmdd"), RRPS_ALL[Key], RRPS_ALL[Clean Price Mid], "")</f>
        <v/>
      </c>
      <c r="BF246" s="6"/>
      <c r="BG246" s="6"/>
      <c r="BH246" s="6"/>
      <c r="BI246" s="7" t="str">
        <f>_xlfn.XLOOKUP(BI$1&amp;"|"&amp;TEXT($C246,"yyyymmdd"), RRPS_ALL[Key], RRPS_ALL[Yield to Maturity], "")</f>
        <v/>
      </c>
      <c r="BJ246" s="6" t="str">
        <f>_xlfn.XLOOKUP(BJ$1&amp;"|"&amp;TEXT($C246,"yyyymmdd"), RRPS_ALL[Key], RRPS_ALL[Mid Price], "")</f>
        <v/>
      </c>
      <c r="BK246" s="6" t="str">
        <f>_xlfn.XLOOKUP(BK$1&amp;"|"&amp;TEXT($C246,"yyyymmdd"), RRPS_ALL[Key], RRPS_ALL[Mid Yield], "")</f>
        <v/>
      </c>
      <c r="BL246" s="6" t="str">
        <f>_xlfn.XLOOKUP(BL$1&amp;"|"&amp;TEXT($C246,"yyyymmdd"), RRPS_ALL[Key], RRPS_ALL[Dirty Mid], "")</f>
        <v/>
      </c>
      <c r="BM246" s="6" t="str">
        <f>_xlfn.XLOOKUP(BM$1&amp;"|"&amp;TEXT($C246,"yyyymmdd"), RRPS_ALL[Key], RRPS_ALL[Clean Price Mid], "")</f>
        <v/>
      </c>
      <c r="BN246" s="6"/>
      <c r="BO246" s="6"/>
      <c r="BP246" s="6"/>
      <c r="BQ246" s="7">
        <f>_xlfn.XLOOKUP(BQ$1&amp;"|"&amp;TEXT($C246,"yyyymmdd"), RRPS_ALL[Key], RRPS_ALL[Yield to Maturity], "")</f>
        <v>-0.322606</v>
      </c>
      <c r="BR246" s="6">
        <f>_xlfn.XLOOKUP(BR$1&amp;"|"&amp;TEXT($C246,"yyyymmdd"), RRPS_ALL[Key], RRPS_ALL[Mid Price], "")</f>
        <v>103.983</v>
      </c>
      <c r="BS246" s="6">
        <f>_xlfn.XLOOKUP(BS$1&amp;"|"&amp;TEXT($C246,"yyyymmdd"), RRPS_ALL[Key], RRPS_ALL[Mid Yield], "")</f>
        <v>-0.332791</v>
      </c>
      <c r="BT246" s="6">
        <f>_xlfn.XLOOKUP(BT$1&amp;"|"&amp;TEXT($C246,"yyyymmdd"), RRPS_ALL[Key], RRPS_ALL[Dirty Mid], "")</f>
        <v>105.260778</v>
      </c>
      <c r="BU246" s="6">
        <f>_xlfn.XLOOKUP(BU$1&amp;"|"&amp;TEXT($C246,"yyyymmdd"), RRPS_ALL[Key], RRPS_ALL[Clean Price Mid], "")</f>
        <v>103.983</v>
      </c>
      <c r="BV246" s="6">
        <v>0.05</v>
      </c>
      <c r="BW246" s="5">
        <v>44166</v>
      </c>
      <c r="BX246" s="6">
        <f t="shared" si="80"/>
        <v>0.75409836065573765</v>
      </c>
      <c r="BY246" s="7" t="str">
        <f>_xlfn.XLOOKUP(BY$1&amp;"|"&amp;TEXT($C246,"yyyymmdd"), RRPS_ALL[Key], RRPS_ALL[Yield to Maturity], "")</f>
        <v/>
      </c>
      <c r="BZ246" s="6" t="str">
        <f>_xlfn.XLOOKUP(BZ$1&amp;"|"&amp;TEXT($C246,"yyyymmdd"), RRPS_ALL[Key], RRPS_ALL[Mid Price], "")</f>
        <v/>
      </c>
      <c r="CA246" s="6" t="str">
        <f>_xlfn.XLOOKUP(CA$1&amp;"|"&amp;TEXT($C246,"yyyymmdd"), RRPS_ALL[Key], RRPS_ALL[Mid Yield], "")</f>
        <v/>
      </c>
      <c r="CB246" s="6" t="str">
        <f>_xlfn.XLOOKUP(CB$1&amp;"|"&amp;TEXT($C246,"yyyymmdd"), RRPS_ALL[Key], RRPS_ALL[Dirty Mid], "")</f>
        <v/>
      </c>
      <c r="CC246" s="6" t="str">
        <f>_xlfn.XLOOKUP(CC$1&amp;"|"&amp;TEXT($C246,"yyyymmdd"), RRPS_ALL[Key], RRPS_ALL[Clean Price Mid], "")</f>
        <v/>
      </c>
      <c r="CD246" s="6"/>
      <c r="CE246" s="6"/>
      <c r="CF246" s="6"/>
      <c r="CG246" s="7" t="str">
        <f>_xlfn.XLOOKUP(CG$1&amp;"|"&amp;TEXT($C246,"yyyymmdd"), RRPS_ALL[Key], RRPS_ALL[Yield to Maturity], "")</f>
        <v/>
      </c>
      <c r="CH246" s="6" t="str">
        <f>_xlfn.XLOOKUP(CH$1&amp;"|"&amp;TEXT($C246,"yyyymmdd"), RRPS_ALL[Key], RRPS_ALL[Mid Price], "")</f>
        <v/>
      </c>
      <c r="CI246" s="6" t="str">
        <f>_xlfn.XLOOKUP(CI$1&amp;"|"&amp;TEXT($C246,"yyyymmdd"), RRPS_ALL[Key], RRPS_ALL[Mid Yield], "")</f>
        <v/>
      </c>
      <c r="CJ246" s="6" t="str">
        <f>_xlfn.XLOOKUP(CJ$1&amp;"|"&amp;TEXT($C246,"yyyymmdd"), RRPS_ALL[Key], RRPS_ALL[Dirty Mid], "")</f>
        <v/>
      </c>
      <c r="CK246" s="6" t="str">
        <f>_xlfn.XLOOKUP(CK$1&amp;"|"&amp;TEXT($C246,"yyyymmdd"), RRPS_ALL[Key], RRPS_ALL[Clean Price Mid], "")</f>
        <v/>
      </c>
      <c r="CL246" s="6"/>
      <c r="CM246" s="6"/>
      <c r="CN246" s="6"/>
      <c r="CO246" s="7" t="str">
        <f>_xlfn.XLOOKUP(CO$1&amp;"|"&amp;TEXT($C246,"yyyymmdd"), RRPS_ALL[Key], RRPS_ALL[Yield to Maturity], "")</f>
        <v/>
      </c>
      <c r="CP246" s="6" t="str">
        <f>_xlfn.XLOOKUP(CP$1&amp;"|"&amp;TEXT($C246,"yyyymmdd"), RRPS_ALL[Key], RRPS_ALL[Mid Price], "")</f>
        <v/>
      </c>
      <c r="CQ246" s="6" t="str">
        <f>_xlfn.XLOOKUP(CQ$1&amp;"|"&amp;TEXT($C246,"yyyymmdd"), RRPS_ALL[Key], RRPS_ALL[Mid Yield], "")</f>
        <v/>
      </c>
      <c r="CR246" s="6" t="str">
        <f>_xlfn.XLOOKUP(CR$1&amp;"|"&amp;TEXT($C246,"yyyymmdd"), RRPS_ALL[Key], RRPS_ALL[Dirty Mid], "")</f>
        <v/>
      </c>
      <c r="CS246" s="6" t="str">
        <f>_xlfn.XLOOKUP(CS$1&amp;"|"&amp;TEXT($C246,"yyyymmdd"), RRPS_ALL[Key], RRPS_ALL[Clean Price Mid], "")</f>
        <v/>
      </c>
      <c r="CT246" s="6"/>
      <c r="CU246" s="6"/>
      <c r="CV246" s="6"/>
      <c r="CW246" s="7" t="str">
        <f>_xlfn.XLOOKUP(CW$1&amp;"|"&amp;TEXT($C246,"yyyymmdd"), RRPS_ALL[Key], RRPS_ALL[Yield to Maturity], "")</f>
        <v/>
      </c>
      <c r="CX246" s="6" t="str">
        <f>_xlfn.XLOOKUP(CX$1&amp;"|"&amp;TEXT($C246,"yyyymmdd"), RRPS_ALL[Key], RRPS_ALL[Mid Price], "")</f>
        <v/>
      </c>
      <c r="CY246" s="6" t="str">
        <f>_xlfn.XLOOKUP(CY$1&amp;"|"&amp;TEXT($C246,"yyyymmdd"), RRPS_ALL[Key], RRPS_ALL[Mid Yield], "")</f>
        <v/>
      </c>
      <c r="CZ246" s="6" t="str">
        <f>_xlfn.XLOOKUP(CZ$1&amp;"|"&amp;TEXT($C246,"yyyymmdd"), RRPS_ALL[Key], RRPS_ALL[Dirty Mid], "")</f>
        <v/>
      </c>
      <c r="DA246" s="6" t="str">
        <f>_xlfn.XLOOKUP(DA$1&amp;"|"&amp;TEXT($C246,"yyyymmdd"), RRPS_ALL[Key], RRPS_ALL[Clean Price Mid], "")</f>
        <v/>
      </c>
      <c r="DB246" s="6"/>
      <c r="DC246" s="6"/>
      <c r="DD246" s="6"/>
      <c r="DE246" s="7" t="str">
        <f>_xlfn.XLOOKUP(DE$1&amp;"|"&amp;TEXT($C246,"yyyymmdd"), RRPS_ALL[Key], RRPS_ALL[Yield to Maturity], "")</f>
        <v/>
      </c>
      <c r="DF246" s="6" t="str">
        <f>_xlfn.XLOOKUP(DF$1&amp;"|"&amp;TEXT($C246,"yyyymmdd"), RRPS_ALL[Key], RRPS_ALL[Mid Price], "")</f>
        <v/>
      </c>
      <c r="DG246" s="6" t="str">
        <f>_xlfn.XLOOKUP(DG$1&amp;"|"&amp;TEXT($C246,"yyyymmdd"), RRPS_ALL[Key], RRPS_ALL[Mid Yield], "")</f>
        <v/>
      </c>
      <c r="DH246" s="6" t="str">
        <f>_xlfn.XLOOKUP(DH$1&amp;"|"&amp;TEXT($C246,"yyyymmdd"), RRPS_ALL[Key], RRPS_ALL[Dirty Mid], "")</f>
        <v/>
      </c>
      <c r="DI246" s="6" t="str">
        <f>_xlfn.XLOOKUP(DI$1&amp;"|"&amp;TEXT($C246,"yyyymmdd"), RRPS_ALL[Key], RRPS_ALL[Clean Price Mid], "")</f>
        <v/>
      </c>
      <c r="DJ246" s="6"/>
      <c r="DK246" s="6"/>
      <c r="DL246" s="6"/>
      <c r="DM246" s="7">
        <f>_xlfn.XLOOKUP(DM$1&amp;"|"&amp;TEXT($C246,"yyyymmdd"), RRPS_ALL[Key], RRPS_ALL[Yield to Maturity], "")</f>
        <v>8.3642999999999995E-2</v>
      </c>
      <c r="DN246" s="6">
        <f>_xlfn.XLOOKUP(DN$1&amp;"|"&amp;TEXT($C246,"yyyymmdd"), RRPS_ALL[Key], RRPS_ALL[Mid Price], "")</f>
        <v>165.26050000000001</v>
      </c>
      <c r="DO246" s="6">
        <f>_xlfn.XLOOKUP(DO$1&amp;"|"&amp;TEXT($C246,"yyyymmdd"), RRPS_ALL[Key], RRPS_ALL[Mid Yield], "")</f>
        <v>5.8604000000000003E-2</v>
      </c>
      <c r="DP246" s="6">
        <f>_xlfn.XLOOKUP(DP$1&amp;"|"&amp;TEXT($C246,"yyyymmdd"), RRPS_ALL[Key], RRPS_ALL[Dirty Mid], "")</f>
        <v>168.49799999999999</v>
      </c>
      <c r="DQ246" s="6">
        <f>_xlfn.XLOOKUP(DQ$1&amp;"|"&amp;TEXT($C246,"yyyymmdd"), RRPS_ALL[Key], RRPS_ALL[Clean Price Mid], "")</f>
        <v>165.26050000000001</v>
      </c>
      <c r="DR246" s="6">
        <v>3.5000000000000003E-2</v>
      </c>
      <c r="DS246" s="5">
        <v>50859</v>
      </c>
      <c r="DT246" s="6">
        <f t="shared" si="76"/>
        <v>19.080082135523615</v>
      </c>
      <c r="DU246" s="7">
        <f>_xlfn.XLOOKUP(DU$1&amp;"|"&amp;TEXT($C246,"yyyymmdd"), RRPS_ALL[Key], RRPS_ALL[Yield to Maturity], "")</f>
        <v>-0.50259500000000001</v>
      </c>
      <c r="DV246" s="6">
        <f>_xlfn.XLOOKUP(DV$1&amp;"|"&amp;TEXT($C246,"yyyymmdd"), RRPS_ALL[Key], RRPS_ALL[Mid Price], "")</f>
        <v>109.089</v>
      </c>
      <c r="DW246" s="6">
        <f>_xlfn.XLOOKUP(DW$1&amp;"|"&amp;TEXT($C246,"yyyymmdd"), RRPS_ALL[Key], RRPS_ALL[Mid Yield], "")</f>
        <v>-0.51502099999999995</v>
      </c>
      <c r="DX246" s="6">
        <f>_xlfn.XLOOKUP(DX$1&amp;"|"&amp;TEXT($C246,"yyyymmdd"), RRPS_ALL[Key], RRPS_ALL[Dirty Mid], "")</f>
        <v>111.73344400000001</v>
      </c>
      <c r="DY246" s="6">
        <f>_xlfn.XLOOKUP(DY$1&amp;"|"&amp;TEXT($C246,"yyyymmdd"), RRPS_ALL[Key], RRPS_ALL[Clean Price Mid], "")</f>
        <v>109.089</v>
      </c>
      <c r="DZ246" s="6">
        <v>3.5000000000000003E-2</v>
      </c>
      <c r="EA246" s="5">
        <v>44713</v>
      </c>
      <c r="EB246" s="6">
        <f t="shared" si="78"/>
        <v>2.2527372262773722</v>
      </c>
      <c r="EC246" s="7">
        <f>_xlfn.XLOOKUP(EC$1&amp;"|"&amp;TEXT($C246,"yyyymmdd"), RRPS_ALL[Key], RRPS_ALL[Yield to Maturity], "")</f>
        <v>-0.106655</v>
      </c>
      <c r="ED246" s="6">
        <f>_xlfn.XLOOKUP(ED$1&amp;"|"&amp;TEXT($C246,"yyyymmdd"), RRPS_ALL[Key], RRPS_ALL[Mid Price], "")</f>
        <v>129.34700000000001</v>
      </c>
      <c r="EE246" s="6">
        <f>_xlfn.XLOOKUP(EE$1&amp;"|"&amp;TEXT($C246,"yyyymmdd"), RRPS_ALL[Key], RRPS_ALL[Mid Yield], "")</f>
        <v>-0.12667999999999999</v>
      </c>
      <c r="EF246" s="6">
        <f>_xlfn.XLOOKUP(EF$1&amp;"|"&amp;TEXT($C246,"yyyymmdd"), RRPS_ALL[Key], RRPS_ALL[Dirty Mid], "")</f>
        <v>131.047</v>
      </c>
      <c r="EG246" s="6">
        <f>_xlfn.XLOOKUP(EG$1&amp;"|"&amp;TEXT($C246,"yyyymmdd"), RRPS_ALL[Key], RRPS_ALL[Clean Price Mid], "")</f>
        <v>129.34700000000001</v>
      </c>
      <c r="EH246" s="6">
        <v>2.2499999999999999E-2</v>
      </c>
      <c r="EI246" s="5">
        <v>48366</v>
      </c>
      <c r="EJ246" s="6">
        <f t="shared" si="77"/>
        <v>12.252684775742262</v>
      </c>
      <c r="EK246" s="7">
        <f>_xlfn.XLOOKUP(EK$1&amp;"|"&amp;TEXT($C246,"yyyymmdd"), RRPS_ALL[Key], RRPS_ALL[Yield to Maturity], "")</f>
        <v>-0.48436000000000001</v>
      </c>
      <c r="EL246" s="6">
        <f>_xlfn.XLOOKUP(EL$1&amp;"|"&amp;TEXT($C246,"yyyymmdd"), RRPS_ALL[Key], RRPS_ALL[Mid Price], "")</f>
        <v>107.455</v>
      </c>
      <c r="EM246" s="6">
        <f>_xlfn.XLOOKUP(EM$1&amp;"|"&amp;TEXT($C246,"yyyymmdd"), RRPS_ALL[Key], RRPS_ALL[Mid Yield], "")</f>
        <v>-0.49432199999999998</v>
      </c>
      <c r="EN246" s="6">
        <f>_xlfn.XLOOKUP(EN$1&amp;"|"&amp;TEXT($C246,"yyyymmdd"), RRPS_ALL[Key], RRPS_ALL[Dirty Mid], "")</f>
        <v>107.91333299999999</v>
      </c>
      <c r="EO246" s="6">
        <f>_xlfn.XLOOKUP(EO$1&amp;"|"&amp;TEXT($C246,"yyyymmdd"), RRPS_ALL[Key], RRPS_ALL[Clean Price Mid], "")</f>
        <v>107.455</v>
      </c>
      <c r="EP246" s="6">
        <v>1.4999999999999999E-2</v>
      </c>
      <c r="EQ246" s="5">
        <v>45243</v>
      </c>
      <c r="ER246" s="6">
        <f t="shared" si="73"/>
        <v>3.7043121149897331</v>
      </c>
      <c r="ES246" s="7">
        <f>_xlfn.XLOOKUP(ES$1&amp;"|"&amp;TEXT($C246,"yyyymmdd"), RRPS_ALL[Key], RRPS_ALL[Yield to Maturity], "")</f>
        <v>-0.48283399999999999</v>
      </c>
      <c r="ET246" s="6">
        <f>_xlfn.XLOOKUP(ET$1&amp;"|"&amp;TEXT($C246,"yyyymmdd"), RRPS_ALL[Key], RRPS_ALL[Mid Price], "")</f>
        <v>115.79300000000001</v>
      </c>
      <c r="EU246" s="6">
        <f>_xlfn.XLOOKUP(EU$1&amp;"|"&amp;TEXT($C246,"yyyymmdd"), RRPS_ALL[Key], RRPS_ALL[Mid Yield], "")</f>
        <v>-0.49532300000000001</v>
      </c>
      <c r="EV246" s="6">
        <f>_xlfn.XLOOKUP(EV$1&amp;"|"&amp;TEXT($C246,"yyyymmdd"), RRPS_ALL[Key], RRPS_ALL[Dirty Mid], "")</f>
        <v>117.813833</v>
      </c>
      <c r="EW246" s="6">
        <f>_xlfn.XLOOKUP(EW$1&amp;"|"&amp;TEXT($C246,"yyyymmdd"), RRPS_ALL[Key], RRPS_ALL[Clean Price Mid], "")</f>
        <v>115.79300000000001</v>
      </c>
      <c r="EX246" s="6">
        <v>2.5000000000000001E-2</v>
      </c>
      <c r="EY246" s="5">
        <v>45789</v>
      </c>
      <c r="EZ246" s="6">
        <f t="shared" si="79"/>
        <v>5.1979927007299276</v>
      </c>
      <c r="FA246" s="7">
        <f>_xlfn.XLOOKUP(FA$1&amp;"|"&amp;TEXT($C246,"yyyymmdd"), RRPS_ALL[Key], RRPS_ALL[Yield to Maturity], "")</f>
        <v>-0.42975200000000002</v>
      </c>
      <c r="FB246" s="6">
        <f>_xlfn.XLOOKUP(FB$1&amp;"|"&amp;TEXT($C246,"yyyymmdd"), RRPS_ALL[Key], RRPS_ALL[Mid Price], "")</f>
        <v>109.8</v>
      </c>
      <c r="FC246" s="6">
        <f>_xlfn.XLOOKUP(FC$1&amp;"|"&amp;TEXT($C246,"yyyymmdd"), RRPS_ALL[Key], RRPS_ALL[Mid Yield], "")</f>
        <v>-0.43977300000000003</v>
      </c>
      <c r="FD246" s="6">
        <f>_xlfn.XLOOKUP(FD$1&amp;"|"&amp;TEXT($C246,"yyyymmdd"), RRPS_ALL[Key], RRPS_ALL[Dirty Mid], "")</f>
        <v>110.108333</v>
      </c>
      <c r="FE246" s="6">
        <f>_xlfn.XLOOKUP(FE$1&amp;"|"&amp;TEXT($C246,"yyyymmdd"), RRPS_ALL[Key], RRPS_ALL[Clean Price Mid], "")</f>
        <v>109.8</v>
      </c>
      <c r="FF246" s="6">
        <v>0.01</v>
      </c>
      <c r="FG246" s="5">
        <v>46338</v>
      </c>
      <c r="FH246" s="6">
        <f t="shared" si="72"/>
        <v>6.701603441533047</v>
      </c>
      <c r="FI246" s="7">
        <f>_xlfn.XLOOKUP(FI$1&amp;"|"&amp;TEXT($C246,"yyyymmdd"), RRPS_ALL[Key], RRPS_ALL[Yield to Maturity], "")</f>
        <v>-0.368645</v>
      </c>
      <c r="FJ246" s="6">
        <f>_xlfn.XLOOKUP(FJ$1&amp;"|"&amp;TEXT($C246,"yyyymmdd"), RRPS_ALL[Key], RRPS_ALL[Mid Price], "")</f>
        <v>109.43049999999999</v>
      </c>
      <c r="FK246" s="6">
        <f>_xlfn.XLOOKUP(FK$1&amp;"|"&amp;TEXT($C246,"yyyymmdd"), RRPS_ALL[Key], RRPS_ALL[Mid Yield], "")</f>
        <v>-0.38107400000000002</v>
      </c>
      <c r="FL246" s="6">
        <f>_xlfn.XLOOKUP(FL$1&amp;"|"&amp;TEXT($C246,"yyyymmdd"), RRPS_ALL[Key], RRPS_ALL[Dirty Mid], "")</f>
        <v>110.03675</v>
      </c>
      <c r="FM246" s="6">
        <f>_xlfn.XLOOKUP(FM$1&amp;"|"&amp;TEXT($C246,"yyyymmdd"), RRPS_ALL[Key], RRPS_ALL[Clean Price Mid], "")</f>
        <v>109.43049999999999</v>
      </c>
      <c r="FN246" s="6">
        <v>7.4999999999999997E-3</v>
      </c>
      <c r="FO246" s="5">
        <v>46885</v>
      </c>
      <c r="FP246" s="6">
        <f t="shared" si="81"/>
        <v>8.1979927007299267</v>
      </c>
      <c r="FQ246" s="7">
        <f>_xlfn.XLOOKUP(FQ$1&amp;"|"&amp;TEXT($C246,"yyyymmdd"), RRPS_ALL[Key], RRPS_ALL[Yield to Maturity], "")</f>
        <v>-0.27762100000000001</v>
      </c>
      <c r="FR246" s="6">
        <f>_xlfn.XLOOKUP(FR$1&amp;"|"&amp;TEXT($C246,"yyyymmdd"), RRPS_ALL[Key], RRPS_ALL[Mid Price], "")</f>
        <v>110.265</v>
      </c>
      <c r="FS246" s="6">
        <f>_xlfn.XLOOKUP(FS$1&amp;"|"&amp;TEXT($C246,"yyyymmdd"), RRPS_ALL[Key], RRPS_ALL[Mid Yield], "")</f>
        <v>-0.29263499999999998</v>
      </c>
      <c r="FT246" s="6">
        <f>_xlfn.XLOOKUP(FT$1&amp;"|"&amp;TEXT($C246,"yyyymmdd"), RRPS_ALL[Key], RRPS_ALL[Dirty Mid], "")</f>
        <v>110.49625</v>
      </c>
      <c r="FU246" s="6">
        <f>_xlfn.XLOOKUP(FU$1&amp;"|"&amp;TEXT($C246,"yyyymmdd"), RRPS_ALL[Key], RRPS_ALL[Clean Price Mid], "")</f>
        <v>110.265</v>
      </c>
      <c r="FV246" s="6">
        <v>7.4999999999999997E-3</v>
      </c>
      <c r="FW246" s="5">
        <v>47434</v>
      </c>
      <c r="FX246" s="6">
        <f t="shared" si="74"/>
        <v>9.7016151108677793</v>
      </c>
      <c r="FY246" s="7" t="str">
        <f>_xlfn.XLOOKUP(FY$1&amp;"|"&amp;TEXT($C246,"yyyymmdd"), RRPS_ALL[Key], RRPS_ALL[Yield to Maturity], "")</f>
        <v/>
      </c>
      <c r="FZ246" s="6" t="str">
        <f>_xlfn.XLOOKUP(FZ$1&amp;"|"&amp;TEXT($C246,"yyyymmdd"), RRPS_ALL[Key], RRPS_ALL[Mid Price], "")</f>
        <v/>
      </c>
      <c r="GA246" s="6" t="str">
        <f>_xlfn.XLOOKUP(GA$1&amp;"|"&amp;TEXT($C246,"yyyymmdd"), RRPS_ALL[Key], RRPS_ALL[Mid Yield], "")</f>
        <v/>
      </c>
      <c r="GB246" s="6" t="str">
        <f>_xlfn.XLOOKUP(GB$1&amp;"|"&amp;TEXT($C246,"yyyymmdd"), RRPS_ALL[Key], RRPS_ALL[Dirty Mid], "")</f>
        <v/>
      </c>
      <c r="GC246" s="6" t="str">
        <f>_xlfn.XLOOKUP(GC$1&amp;"|"&amp;TEXT($C246,"yyyymmdd"), RRPS_ALL[Key], RRPS_ALL[Clean Price Mid], "")</f>
        <v/>
      </c>
      <c r="GD246" s="6"/>
      <c r="GE246" s="6"/>
      <c r="GF246" s="6"/>
      <c r="GG246" s="7" t="str">
        <f>_xlfn.XLOOKUP(GG$1&amp;"|"&amp;TEXT($C246,"yyyymmdd"), RRPS_ALL[Key], RRPS_ALL[Yield to Maturity], "")</f>
        <v/>
      </c>
      <c r="GH246" s="6" t="str">
        <f>_xlfn.XLOOKUP(GH$1&amp;"|"&amp;TEXT($C246,"yyyymmdd"), RRPS_ALL[Key], RRPS_ALL[Mid Price], "")</f>
        <v/>
      </c>
      <c r="GI246" s="6" t="str">
        <f>_xlfn.XLOOKUP(GI$1&amp;"|"&amp;TEXT($C246,"yyyymmdd"), RRPS_ALL[Key], RRPS_ALL[Mid Yield], "")</f>
        <v/>
      </c>
      <c r="GJ246" s="6" t="str">
        <f>_xlfn.XLOOKUP(GJ$1&amp;"|"&amp;TEXT($C246,"yyyymmdd"), RRPS_ALL[Key], RRPS_ALL[Dirty Mid], "")</f>
        <v/>
      </c>
      <c r="GK246" s="6" t="str">
        <f>_xlfn.XLOOKUP(GK$1&amp;"|"&amp;TEXT($C246,"yyyymmdd"), RRPS_ALL[Key], RRPS_ALL[Clean Price Mid], "")</f>
        <v/>
      </c>
      <c r="GL246" s="6"/>
      <c r="GM246" s="6"/>
      <c r="GN246" s="6"/>
      <c r="GO246" s="7" t="str">
        <f>_xlfn.XLOOKUP(GO$1&amp;"|"&amp;TEXT($C246,"yyyymmdd"), RRPS_ALL[Key], RRPS_ALL[Yield to Maturity], "")</f>
        <v/>
      </c>
      <c r="GP246" s="6" t="str">
        <f>_xlfn.XLOOKUP(GP$1&amp;"|"&amp;TEXT($C246,"yyyymmdd"), RRPS_ALL[Key], RRPS_ALL[Mid Price], "")</f>
        <v/>
      </c>
      <c r="GQ246" s="6" t="str">
        <f>_xlfn.XLOOKUP(GQ$1&amp;"|"&amp;TEXT($C246,"yyyymmdd"), RRPS_ALL[Key], RRPS_ALL[Mid Yield], "")</f>
        <v/>
      </c>
      <c r="GR246" s="6" t="str">
        <f>_xlfn.XLOOKUP(GR$1&amp;"|"&amp;TEXT($C246,"yyyymmdd"), RRPS_ALL[Key], RRPS_ALL[Dirty Mid], "")</f>
        <v/>
      </c>
      <c r="GS246" s="6" t="str">
        <f>_xlfn.XLOOKUP(GS$1&amp;"|"&amp;TEXT($C246,"yyyymmdd"), RRPS_ALL[Key], RRPS_ALL[Clean Price Mid], "")</f>
        <v/>
      </c>
      <c r="GT246" s="6"/>
      <c r="GU246" s="6"/>
      <c r="GV246" s="6"/>
      <c r="GW246" s="7" t="str">
        <f>_xlfn.XLOOKUP(GW$1&amp;"|"&amp;TEXT($C246,"yyyymmdd"), RRPS_ALL[Key], RRPS_ALL[Yield to Maturity], "")</f>
        <v/>
      </c>
      <c r="GX246" s="6" t="str">
        <f>_xlfn.XLOOKUP(GX$1&amp;"|"&amp;TEXT($C246,"yyyymmdd"), RRPS_ALL[Key], RRPS_ALL[Mid Price], "")</f>
        <v/>
      </c>
      <c r="GY246" s="6" t="str">
        <f>_xlfn.XLOOKUP(GY$1&amp;"|"&amp;TEXT($C246,"yyyymmdd"), RRPS_ALL[Key], RRPS_ALL[Mid Yield], "")</f>
        <v/>
      </c>
      <c r="GZ246" s="6" t="str">
        <f>_xlfn.XLOOKUP(GZ$1&amp;"|"&amp;TEXT($C246,"yyyymmdd"), RRPS_ALL[Key], RRPS_ALL[Dirty Mid], "")</f>
        <v/>
      </c>
      <c r="HA246" s="6" t="str">
        <f>_xlfn.XLOOKUP(HA$1&amp;"|"&amp;TEXT($C246,"yyyymmdd"), RRPS_ALL[Key], RRPS_ALL[Clean Price Mid], "")</f>
        <v/>
      </c>
      <c r="HB246" s="6"/>
      <c r="HC246" s="6"/>
      <c r="HD246" s="6"/>
    </row>
    <row r="247" spans="1:212" x14ac:dyDescent="0.2">
      <c r="A247">
        <v>2020</v>
      </c>
      <c r="B247">
        <v>3</v>
      </c>
      <c r="C247" s="5">
        <f t="shared" si="63"/>
        <v>43921</v>
      </c>
      <c r="D247" s="6">
        <v>-0.1</v>
      </c>
      <c r="E247" s="7" t="str">
        <f>_xlfn.XLOOKUP(E$1&amp;"|"&amp;TEXT($C247,"yyyymmdd"), RRPS_ALL[Key], RRPS_ALL[Yield to Maturity], "")</f>
        <v/>
      </c>
      <c r="F247" s="6" t="str">
        <f>_xlfn.XLOOKUP(F$1&amp;"|"&amp;TEXT($C247,"yyyymmdd"), RRPS_ALL[Key], RRPS_ALL[Mid Price], "")</f>
        <v/>
      </c>
      <c r="G247" s="6" t="str">
        <f>_xlfn.XLOOKUP(G$1&amp;"|"&amp;TEXT($C247,"yyyymmdd"), RRPS_ALL[Key], RRPS_ALL[Mid Yield], "")</f>
        <v/>
      </c>
      <c r="H247" s="6" t="str">
        <f>_xlfn.XLOOKUP(H$1&amp;"|"&amp;TEXT($C247,"yyyymmdd"), RRPS_ALL[Key], RRPS_ALL[Dirty Mid], "")</f>
        <v/>
      </c>
      <c r="I247" s="6" t="str">
        <f>_xlfn.XLOOKUP(I$1&amp;"|"&amp;TEXT($C247,"yyyymmdd"), RRPS_ALL[Key], RRPS_ALL[Clean Price Mid], "")</f>
        <v/>
      </c>
      <c r="J247" s="6"/>
      <c r="K247" s="6"/>
      <c r="L247" s="6"/>
      <c r="M247" s="7" t="str">
        <f>_xlfn.XLOOKUP(M$1&amp;"|"&amp;TEXT($C247,"yyyymmdd"), RRPS_ALL[Key], RRPS_ALL[Yield to Maturity], "")</f>
        <v/>
      </c>
      <c r="N247" s="6" t="str">
        <f>_xlfn.XLOOKUP(N$1&amp;"|"&amp;TEXT($C247,"yyyymmdd"), RRPS_ALL[Key], RRPS_ALL[Mid Price], "")</f>
        <v/>
      </c>
      <c r="O247" s="6" t="str">
        <f>_xlfn.XLOOKUP(O$1&amp;"|"&amp;TEXT($C247,"yyyymmdd"), RRPS_ALL[Key], RRPS_ALL[Mid Yield], "")</f>
        <v/>
      </c>
      <c r="P247" s="6" t="str">
        <f>_xlfn.XLOOKUP(P$1&amp;"|"&amp;TEXT($C247,"yyyymmdd"), RRPS_ALL[Key], RRPS_ALL[Dirty Mid], "")</f>
        <v/>
      </c>
      <c r="Q247" s="6" t="str">
        <f>_xlfn.XLOOKUP(Q$1&amp;"|"&amp;TEXT($C247,"yyyymmdd"), RRPS_ALL[Key], RRPS_ALL[Clean Price Mid], "")</f>
        <v/>
      </c>
      <c r="R247" s="6"/>
      <c r="S247" s="6"/>
      <c r="T247" s="6"/>
      <c r="U247" s="7" t="str">
        <f>_xlfn.XLOOKUP(U$1&amp;"|"&amp;TEXT($C247,"yyyymmdd"), RRPS_ALL[Key], RRPS_ALL[Yield to Maturity], "")</f>
        <v/>
      </c>
      <c r="V247" s="6" t="str">
        <f>_xlfn.XLOOKUP(V$1&amp;"|"&amp;TEXT($C247,"yyyymmdd"), RRPS_ALL[Key], RRPS_ALL[Mid Price], "")</f>
        <v/>
      </c>
      <c r="W247" s="6" t="str">
        <f>_xlfn.XLOOKUP(W$1&amp;"|"&amp;TEXT($C247,"yyyymmdd"), RRPS_ALL[Key], RRPS_ALL[Mid Yield], "")</f>
        <v/>
      </c>
      <c r="X247" s="6" t="str">
        <f>_xlfn.XLOOKUP(X$1&amp;"|"&amp;TEXT($C247,"yyyymmdd"), RRPS_ALL[Key], RRPS_ALL[Dirty Mid], "")</f>
        <v/>
      </c>
      <c r="Y247" s="6" t="str">
        <f>_xlfn.XLOOKUP(Y$1&amp;"|"&amp;TEXT($C247,"yyyymmdd"), RRPS_ALL[Key], RRPS_ALL[Clean Price Mid], "")</f>
        <v/>
      </c>
      <c r="Z247" s="6"/>
      <c r="AA247" s="6"/>
      <c r="AB247" s="6"/>
      <c r="AC247" s="7" t="str">
        <f>_xlfn.XLOOKUP(AC$1&amp;"|"&amp;TEXT($C247,"yyyymmdd"), RRPS_ALL[Key], RRPS_ALL[Yield to Maturity], "")</f>
        <v/>
      </c>
      <c r="AD247" s="6" t="str">
        <f>_xlfn.XLOOKUP(AD$1&amp;"|"&amp;TEXT($C247,"yyyymmdd"), RRPS_ALL[Key], RRPS_ALL[Mid Price], "")</f>
        <v/>
      </c>
      <c r="AE247" s="6" t="str">
        <f>_xlfn.XLOOKUP(AE$1&amp;"|"&amp;TEXT($C247,"yyyymmdd"), RRPS_ALL[Key], RRPS_ALL[Mid Yield], "")</f>
        <v/>
      </c>
      <c r="AF247" s="6" t="str">
        <f>_xlfn.XLOOKUP(AF$1&amp;"|"&amp;TEXT($C247,"yyyymmdd"), RRPS_ALL[Key], RRPS_ALL[Dirty Mid], "")</f>
        <v/>
      </c>
      <c r="AG247" s="6" t="str">
        <f>_xlfn.XLOOKUP(AG$1&amp;"|"&amp;TEXT($C247,"yyyymmdd"), RRPS_ALL[Key], RRPS_ALL[Clean Price Mid], "")</f>
        <v/>
      </c>
      <c r="AH247" s="6"/>
      <c r="AI247" s="6"/>
      <c r="AJ247" s="6"/>
      <c r="AK247" s="7" t="str">
        <f>_xlfn.XLOOKUP(AK$1&amp;"|"&amp;TEXT($C247,"yyyymmdd"), RRPS_ALL[Key], RRPS_ALL[Yield to Maturity], "")</f>
        <v/>
      </c>
      <c r="AL247" s="6" t="str">
        <f>_xlfn.XLOOKUP(AL$1&amp;"|"&amp;TEXT($C247,"yyyymmdd"), RRPS_ALL[Key], RRPS_ALL[Mid Price], "")</f>
        <v/>
      </c>
      <c r="AM247" s="6" t="str">
        <f>_xlfn.XLOOKUP(AM$1&amp;"|"&amp;TEXT($C247,"yyyymmdd"), RRPS_ALL[Key], RRPS_ALL[Mid Yield], "")</f>
        <v/>
      </c>
      <c r="AN247" s="6" t="str">
        <f>_xlfn.XLOOKUP(AN$1&amp;"|"&amp;TEXT($C247,"yyyymmdd"), RRPS_ALL[Key], RRPS_ALL[Dirty Mid], "")</f>
        <v/>
      </c>
      <c r="AO247" s="6" t="str">
        <f>_xlfn.XLOOKUP(AO$1&amp;"|"&amp;TEXT($C247,"yyyymmdd"), RRPS_ALL[Key], RRPS_ALL[Clean Price Mid], "")</f>
        <v/>
      </c>
      <c r="AP247" s="6"/>
      <c r="AQ247" s="6"/>
      <c r="AR247" s="6"/>
      <c r="AS247" s="7" t="str">
        <f>_xlfn.XLOOKUP(AS$1&amp;"|"&amp;TEXT($C247,"yyyymmdd"), RRPS_ALL[Key], RRPS_ALL[Yield to Maturity], "")</f>
        <v/>
      </c>
      <c r="AT247" s="6" t="str">
        <f>_xlfn.XLOOKUP(AT$1&amp;"|"&amp;TEXT($C247,"yyyymmdd"), RRPS_ALL[Key], RRPS_ALL[Mid Price], "")</f>
        <v/>
      </c>
      <c r="AU247" s="6" t="str">
        <f>_xlfn.XLOOKUP(AU$1&amp;"|"&amp;TEXT($C247,"yyyymmdd"), RRPS_ALL[Key], RRPS_ALL[Mid Yield], "")</f>
        <v/>
      </c>
      <c r="AV247" s="6" t="str">
        <f>_xlfn.XLOOKUP(AV$1&amp;"|"&amp;TEXT($C247,"yyyymmdd"), RRPS_ALL[Key], RRPS_ALL[Dirty Mid], "")</f>
        <v/>
      </c>
      <c r="AW247" s="6" t="str">
        <f>_xlfn.XLOOKUP(AW$1&amp;"|"&amp;TEXT($C247,"yyyymmdd"), RRPS_ALL[Key], RRPS_ALL[Clean Price Mid], "")</f>
        <v/>
      </c>
      <c r="AX247" s="6"/>
      <c r="AY247" s="6"/>
      <c r="AZ247" s="6"/>
      <c r="BA247" s="7" t="str">
        <f>_xlfn.XLOOKUP(BA$1&amp;"|"&amp;TEXT($C247,"yyyymmdd"), RRPS_ALL[Key], RRPS_ALL[Yield to Maturity], "")</f>
        <v/>
      </c>
      <c r="BB247" s="6" t="str">
        <f>_xlfn.XLOOKUP(BB$1&amp;"|"&amp;TEXT($C247,"yyyymmdd"), RRPS_ALL[Key], RRPS_ALL[Mid Price], "")</f>
        <v/>
      </c>
      <c r="BC247" s="6" t="str">
        <f>_xlfn.XLOOKUP(BC$1&amp;"|"&amp;TEXT($C247,"yyyymmdd"), RRPS_ALL[Key], RRPS_ALL[Mid Yield], "")</f>
        <v/>
      </c>
      <c r="BD247" s="6" t="str">
        <f>_xlfn.XLOOKUP(BD$1&amp;"|"&amp;TEXT($C247,"yyyymmdd"), RRPS_ALL[Key], RRPS_ALL[Dirty Mid], "")</f>
        <v/>
      </c>
      <c r="BE247" s="6" t="str">
        <f>_xlfn.XLOOKUP(BE$1&amp;"|"&amp;TEXT($C247,"yyyymmdd"), RRPS_ALL[Key], RRPS_ALL[Clean Price Mid], "")</f>
        <v/>
      </c>
      <c r="BF247" s="6"/>
      <c r="BG247" s="6"/>
      <c r="BH247" s="6"/>
      <c r="BI247" s="7" t="str">
        <f>_xlfn.XLOOKUP(BI$1&amp;"|"&amp;TEXT($C247,"yyyymmdd"), RRPS_ALL[Key], RRPS_ALL[Yield to Maturity], "")</f>
        <v/>
      </c>
      <c r="BJ247" s="6" t="str">
        <f>_xlfn.XLOOKUP(BJ$1&amp;"|"&amp;TEXT($C247,"yyyymmdd"), RRPS_ALL[Key], RRPS_ALL[Mid Price], "")</f>
        <v/>
      </c>
      <c r="BK247" s="6" t="str">
        <f>_xlfn.XLOOKUP(BK$1&amp;"|"&amp;TEXT($C247,"yyyymmdd"), RRPS_ALL[Key], RRPS_ALL[Mid Yield], "")</f>
        <v/>
      </c>
      <c r="BL247" s="6" t="str">
        <f>_xlfn.XLOOKUP(BL$1&amp;"|"&amp;TEXT($C247,"yyyymmdd"), RRPS_ALL[Key], RRPS_ALL[Dirty Mid], "")</f>
        <v/>
      </c>
      <c r="BM247" s="6" t="str">
        <f>_xlfn.XLOOKUP(BM$1&amp;"|"&amp;TEXT($C247,"yyyymmdd"), RRPS_ALL[Key], RRPS_ALL[Clean Price Mid], "")</f>
        <v/>
      </c>
      <c r="BN247" s="6"/>
      <c r="BO247" s="6"/>
      <c r="BP247" s="6"/>
      <c r="BQ247" s="7">
        <f>_xlfn.XLOOKUP(BQ$1&amp;"|"&amp;TEXT($C247,"yyyymmdd"), RRPS_ALL[Key], RRPS_ALL[Yield to Maturity], "")</f>
        <v>-0.28287099999999998</v>
      </c>
      <c r="BR247" s="6">
        <f>_xlfn.XLOOKUP(BR$1&amp;"|"&amp;TEXT($C247,"yyyymmdd"), RRPS_ALL[Key], RRPS_ALL[Mid Price], "")</f>
        <v>103.524</v>
      </c>
      <c r="BS247" s="6">
        <f>_xlfn.XLOOKUP(BS$1&amp;"|"&amp;TEXT($C247,"yyyymmdd"), RRPS_ALL[Key], RRPS_ALL[Mid Yield], "")</f>
        <v>-0.29287400000000002</v>
      </c>
      <c r="BT247" s="6">
        <f>_xlfn.XLOOKUP(BT$1&amp;"|"&amp;TEXT($C247,"yyyymmdd"), RRPS_ALL[Key], RRPS_ALL[Dirty Mid], "")</f>
        <v>105.204556</v>
      </c>
      <c r="BU247" s="6">
        <f>_xlfn.XLOOKUP(BU$1&amp;"|"&amp;TEXT($C247,"yyyymmdd"), RRPS_ALL[Key], RRPS_ALL[Clean Price Mid], "")</f>
        <v>103.524</v>
      </c>
      <c r="BV247" s="6">
        <v>0.05</v>
      </c>
      <c r="BW247" s="5">
        <v>44166</v>
      </c>
      <c r="BX247" s="6">
        <f t="shared" si="80"/>
        <v>0.6693989071038251</v>
      </c>
      <c r="BY247" s="7" t="str">
        <f>_xlfn.XLOOKUP(BY$1&amp;"|"&amp;TEXT($C247,"yyyymmdd"), RRPS_ALL[Key], RRPS_ALL[Yield to Maturity], "")</f>
        <v/>
      </c>
      <c r="BZ247" s="6" t="str">
        <f>_xlfn.XLOOKUP(BZ$1&amp;"|"&amp;TEXT($C247,"yyyymmdd"), RRPS_ALL[Key], RRPS_ALL[Mid Price], "")</f>
        <v/>
      </c>
      <c r="CA247" s="6" t="str">
        <f>_xlfn.XLOOKUP(CA$1&amp;"|"&amp;TEXT($C247,"yyyymmdd"), RRPS_ALL[Key], RRPS_ALL[Mid Yield], "")</f>
        <v/>
      </c>
      <c r="CB247" s="6" t="str">
        <f>_xlfn.XLOOKUP(CB$1&amp;"|"&amp;TEXT($C247,"yyyymmdd"), RRPS_ALL[Key], RRPS_ALL[Dirty Mid], "")</f>
        <v/>
      </c>
      <c r="CC247" s="6" t="str">
        <f>_xlfn.XLOOKUP(CC$1&amp;"|"&amp;TEXT($C247,"yyyymmdd"), RRPS_ALL[Key], RRPS_ALL[Clean Price Mid], "")</f>
        <v/>
      </c>
      <c r="CD247" s="6"/>
      <c r="CE247" s="6"/>
      <c r="CF247" s="6"/>
      <c r="CG247" s="7" t="str">
        <f>_xlfn.XLOOKUP(CG$1&amp;"|"&amp;TEXT($C247,"yyyymmdd"), RRPS_ALL[Key], RRPS_ALL[Yield to Maturity], "")</f>
        <v/>
      </c>
      <c r="CH247" s="6" t="str">
        <f>_xlfn.XLOOKUP(CH$1&amp;"|"&amp;TEXT($C247,"yyyymmdd"), RRPS_ALL[Key], RRPS_ALL[Mid Price], "")</f>
        <v/>
      </c>
      <c r="CI247" s="6" t="str">
        <f>_xlfn.XLOOKUP(CI$1&amp;"|"&amp;TEXT($C247,"yyyymmdd"), RRPS_ALL[Key], RRPS_ALL[Mid Yield], "")</f>
        <v/>
      </c>
      <c r="CJ247" s="6" t="str">
        <f>_xlfn.XLOOKUP(CJ$1&amp;"|"&amp;TEXT($C247,"yyyymmdd"), RRPS_ALL[Key], RRPS_ALL[Dirty Mid], "")</f>
        <v/>
      </c>
      <c r="CK247" s="6" t="str">
        <f>_xlfn.XLOOKUP(CK$1&amp;"|"&amp;TEXT($C247,"yyyymmdd"), RRPS_ALL[Key], RRPS_ALL[Clean Price Mid], "")</f>
        <v/>
      </c>
      <c r="CL247" s="6"/>
      <c r="CM247" s="6"/>
      <c r="CN247" s="6"/>
      <c r="CO247" s="7" t="str">
        <f>_xlfn.XLOOKUP(CO$1&amp;"|"&amp;TEXT($C247,"yyyymmdd"), RRPS_ALL[Key], RRPS_ALL[Yield to Maturity], "")</f>
        <v/>
      </c>
      <c r="CP247" s="6" t="str">
        <f>_xlfn.XLOOKUP(CP$1&amp;"|"&amp;TEXT($C247,"yyyymmdd"), RRPS_ALL[Key], RRPS_ALL[Mid Price], "")</f>
        <v/>
      </c>
      <c r="CQ247" s="6" t="str">
        <f>_xlfn.XLOOKUP(CQ$1&amp;"|"&amp;TEXT($C247,"yyyymmdd"), RRPS_ALL[Key], RRPS_ALL[Mid Yield], "")</f>
        <v/>
      </c>
      <c r="CR247" s="6" t="str">
        <f>_xlfn.XLOOKUP(CR$1&amp;"|"&amp;TEXT($C247,"yyyymmdd"), RRPS_ALL[Key], RRPS_ALL[Dirty Mid], "")</f>
        <v/>
      </c>
      <c r="CS247" s="6" t="str">
        <f>_xlfn.XLOOKUP(CS$1&amp;"|"&amp;TEXT($C247,"yyyymmdd"), RRPS_ALL[Key], RRPS_ALL[Clean Price Mid], "")</f>
        <v/>
      </c>
      <c r="CT247" s="6"/>
      <c r="CU247" s="6"/>
      <c r="CV247" s="6"/>
      <c r="CW247" s="7" t="str">
        <f>_xlfn.XLOOKUP(CW$1&amp;"|"&amp;TEXT($C247,"yyyymmdd"), RRPS_ALL[Key], RRPS_ALL[Yield to Maturity], "")</f>
        <v/>
      </c>
      <c r="CX247" s="6" t="str">
        <f>_xlfn.XLOOKUP(CX$1&amp;"|"&amp;TEXT($C247,"yyyymmdd"), RRPS_ALL[Key], RRPS_ALL[Mid Price], "")</f>
        <v/>
      </c>
      <c r="CY247" s="6" t="str">
        <f>_xlfn.XLOOKUP(CY$1&amp;"|"&amp;TEXT($C247,"yyyymmdd"), RRPS_ALL[Key], RRPS_ALL[Mid Yield], "")</f>
        <v/>
      </c>
      <c r="CZ247" s="6" t="str">
        <f>_xlfn.XLOOKUP(CZ$1&amp;"|"&amp;TEXT($C247,"yyyymmdd"), RRPS_ALL[Key], RRPS_ALL[Dirty Mid], "")</f>
        <v/>
      </c>
      <c r="DA247" s="6" t="str">
        <f>_xlfn.XLOOKUP(DA$1&amp;"|"&amp;TEXT($C247,"yyyymmdd"), RRPS_ALL[Key], RRPS_ALL[Clean Price Mid], "")</f>
        <v/>
      </c>
      <c r="DB247" s="6"/>
      <c r="DC247" s="6"/>
      <c r="DD247" s="6"/>
      <c r="DE247" s="7" t="str">
        <f>_xlfn.XLOOKUP(DE$1&amp;"|"&amp;TEXT($C247,"yyyymmdd"), RRPS_ALL[Key], RRPS_ALL[Yield to Maturity], "")</f>
        <v/>
      </c>
      <c r="DF247" s="6" t="str">
        <f>_xlfn.XLOOKUP(DF$1&amp;"|"&amp;TEXT($C247,"yyyymmdd"), RRPS_ALL[Key], RRPS_ALL[Mid Price], "")</f>
        <v/>
      </c>
      <c r="DG247" s="6" t="str">
        <f>_xlfn.XLOOKUP(DG$1&amp;"|"&amp;TEXT($C247,"yyyymmdd"), RRPS_ALL[Key], RRPS_ALL[Mid Yield], "")</f>
        <v/>
      </c>
      <c r="DH247" s="6" t="str">
        <f>_xlfn.XLOOKUP(DH$1&amp;"|"&amp;TEXT($C247,"yyyymmdd"), RRPS_ALL[Key], RRPS_ALL[Dirty Mid], "")</f>
        <v/>
      </c>
      <c r="DI247" s="6" t="str">
        <f>_xlfn.XLOOKUP(DI$1&amp;"|"&amp;TEXT($C247,"yyyymmdd"), RRPS_ALL[Key], RRPS_ALL[Clean Price Mid], "")</f>
        <v/>
      </c>
      <c r="DJ247" s="6"/>
      <c r="DK247" s="6"/>
      <c r="DL247" s="6"/>
      <c r="DM247" s="7">
        <f>_xlfn.XLOOKUP(DM$1&amp;"|"&amp;TEXT($C247,"yyyymmdd"), RRPS_ALL[Key], RRPS_ALL[Yield to Maturity], "")</f>
        <v>0.241622</v>
      </c>
      <c r="DN247" s="6">
        <f>_xlfn.XLOOKUP(DN$1&amp;"|"&amp;TEXT($C247,"yyyymmdd"), RRPS_ALL[Key], RRPS_ALL[Mid Price], "")</f>
        <v>161.03700000000001</v>
      </c>
      <c r="DO247" s="6">
        <f>_xlfn.XLOOKUP(DO$1&amp;"|"&amp;TEXT($C247,"yyyymmdd"), RRPS_ALL[Key], RRPS_ALL[Mid Yield], "")</f>
        <v>0.21656300000000001</v>
      </c>
      <c r="DP247" s="6">
        <f>_xlfn.XLOOKUP(DP$1&amp;"|"&amp;TEXT($C247,"yyyymmdd"), RRPS_ALL[Key], RRPS_ALL[Dirty Mid], "")</f>
        <v>161.056444</v>
      </c>
      <c r="DQ247" s="6">
        <f>_xlfn.XLOOKUP(DQ$1&amp;"|"&amp;TEXT($C247,"yyyymmdd"), RRPS_ALL[Key], RRPS_ALL[Clean Price Mid], "")</f>
        <v>161.03700000000001</v>
      </c>
      <c r="DR247" s="6">
        <v>3.5000000000000003E-2</v>
      </c>
      <c r="DS247" s="5">
        <v>50859</v>
      </c>
      <c r="DT247" s="6">
        <f t="shared" si="76"/>
        <v>18.99520876112252</v>
      </c>
      <c r="DU247" s="7">
        <f>_xlfn.XLOOKUP(DU$1&amp;"|"&amp;TEXT($C247,"yyyymmdd"), RRPS_ALL[Key], RRPS_ALL[Yield to Maturity], "")</f>
        <v>-0.42252899999999999</v>
      </c>
      <c r="DV247" s="6">
        <f>_xlfn.XLOOKUP(DV$1&amp;"|"&amp;TEXT($C247,"yyyymmdd"), RRPS_ALL[Key], RRPS_ALL[Mid Price], "")</f>
        <v>108.575</v>
      </c>
      <c r="DW247" s="6">
        <f>_xlfn.XLOOKUP(DW$1&amp;"|"&amp;TEXT($C247,"yyyymmdd"), RRPS_ALL[Key], RRPS_ALL[Mid Yield], "")</f>
        <v>-0.43504399999999999</v>
      </c>
      <c r="DX247" s="6">
        <f>_xlfn.XLOOKUP(DX$1&amp;"|"&amp;TEXT($C247,"yyyymmdd"), RRPS_ALL[Key], RRPS_ALL[Dirty Mid], "")</f>
        <v>111.501389</v>
      </c>
      <c r="DY247" s="6">
        <f>_xlfn.XLOOKUP(DY$1&amp;"|"&amp;TEXT($C247,"yyyymmdd"), RRPS_ALL[Key], RRPS_ALL[Clean Price Mid], "")</f>
        <v>108.575</v>
      </c>
      <c r="DZ247" s="6">
        <v>3.5000000000000003E-2</v>
      </c>
      <c r="EA247" s="5">
        <v>44713</v>
      </c>
      <c r="EB247" s="6">
        <f t="shared" si="78"/>
        <v>2.167883211678832</v>
      </c>
      <c r="EC247" s="7">
        <f>_xlfn.XLOOKUP(EC$1&amp;"|"&amp;TEXT($C247,"yyyymmdd"), RRPS_ALL[Key], RRPS_ALL[Yield to Maturity], "")</f>
        <v>5.6460000000000003E-2</v>
      </c>
      <c r="ED247" s="6">
        <f>_xlfn.XLOOKUP(ED$1&amp;"|"&amp;TEXT($C247,"yyyymmdd"), RRPS_ALL[Key], RRPS_ALL[Mid Price], "")</f>
        <v>126.861</v>
      </c>
      <c r="EE247" s="6">
        <f>_xlfn.XLOOKUP(EE$1&amp;"|"&amp;TEXT($C247,"yyyymmdd"), RRPS_ALL[Key], RRPS_ALL[Mid Yield], "")</f>
        <v>3.6437999999999998E-2</v>
      </c>
      <c r="EF247" s="6">
        <f>_xlfn.XLOOKUP(EF$1&amp;"|"&amp;TEXT($C247,"yyyymmdd"), RRPS_ALL[Key], RRPS_ALL[Dirty Mid], "")</f>
        <v>128.74225000000001</v>
      </c>
      <c r="EG247" s="6">
        <f>_xlfn.XLOOKUP(EG$1&amp;"|"&amp;TEXT($C247,"yyyymmdd"), RRPS_ALL[Key], RRPS_ALL[Clean Price Mid], "")</f>
        <v>126.861</v>
      </c>
      <c r="EH247" s="6">
        <v>2.2499999999999999E-2</v>
      </c>
      <c r="EI247" s="5">
        <v>48366</v>
      </c>
      <c r="EJ247" s="6">
        <f t="shared" si="77"/>
        <v>12.167824805222152</v>
      </c>
      <c r="EK247" s="7">
        <f>_xlfn.XLOOKUP(EK$1&amp;"|"&amp;TEXT($C247,"yyyymmdd"), RRPS_ALL[Key], RRPS_ALL[Yield to Maturity], "")</f>
        <v>-0.38452500000000001</v>
      </c>
      <c r="EL247" s="6">
        <f>_xlfn.XLOOKUP(EL$1&amp;"|"&amp;TEXT($C247,"yyyymmdd"), RRPS_ALL[Key], RRPS_ALL[Mid Price], "")</f>
        <v>106.91</v>
      </c>
      <c r="EM247" s="6">
        <f>_xlfn.XLOOKUP(EM$1&amp;"|"&amp;TEXT($C247,"yyyymmdd"), RRPS_ALL[Key], RRPS_ALL[Mid Yield], "")</f>
        <v>-0.39450299999999999</v>
      </c>
      <c r="EN247" s="6">
        <f>_xlfn.XLOOKUP(EN$1&amp;"|"&amp;TEXT($C247,"yyyymmdd"), RRPS_ALL[Key], RRPS_ALL[Dirty Mid], "")</f>
        <v>107.48916699999999</v>
      </c>
      <c r="EO247" s="6">
        <f>_xlfn.XLOOKUP(EO$1&amp;"|"&amp;TEXT($C247,"yyyymmdd"), RRPS_ALL[Key], RRPS_ALL[Clean Price Mid], "")</f>
        <v>106.91</v>
      </c>
      <c r="EP247" s="6">
        <v>1.4999999999999999E-2</v>
      </c>
      <c r="EQ247" s="5">
        <v>45243</v>
      </c>
      <c r="ER247" s="6">
        <f t="shared" si="73"/>
        <v>3.6194387405886381</v>
      </c>
      <c r="ES247" s="7">
        <f>_xlfn.XLOOKUP(ES$1&amp;"|"&amp;TEXT($C247,"yyyymmdd"), RRPS_ALL[Key], RRPS_ALL[Yield to Maturity], "")</f>
        <v>-0.343916</v>
      </c>
      <c r="ET247" s="6">
        <f>_xlfn.XLOOKUP(ET$1&amp;"|"&amp;TEXT($C247,"yyyymmdd"), RRPS_ALL[Key], RRPS_ALL[Mid Price], "")</f>
        <v>114.76049999999999</v>
      </c>
      <c r="EU247" s="6">
        <f>_xlfn.XLOOKUP(EU$1&amp;"|"&amp;TEXT($C247,"yyyymmdd"), RRPS_ALL[Key], RRPS_ALL[Mid Yield], "")</f>
        <v>-0.35637200000000002</v>
      </c>
      <c r="EV247" s="6">
        <f>_xlfn.XLOOKUP(EV$1&amp;"|"&amp;TEXT($C247,"yyyymmdd"), RRPS_ALL[Key], RRPS_ALL[Dirty Mid], "")</f>
        <v>116.982722</v>
      </c>
      <c r="EW247" s="6">
        <f>_xlfn.XLOOKUP(EW$1&amp;"|"&amp;TEXT($C247,"yyyymmdd"), RRPS_ALL[Key], RRPS_ALL[Clean Price Mid], "")</f>
        <v>114.76049999999999</v>
      </c>
      <c r="EX247" s="6">
        <v>2.5000000000000001E-2</v>
      </c>
      <c r="EY247" s="5">
        <v>45789</v>
      </c>
      <c r="EZ247" s="6">
        <f t="shared" si="79"/>
        <v>5.1131386861313874</v>
      </c>
      <c r="FA247" s="7">
        <f>_xlfn.XLOOKUP(FA$1&amp;"|"&amp;TEXT($C247,"yyyymmdd"), RRPS_ALL[Key], RRPS_ALL[Yield to Maturity], "")</f>
        <v>-0.26994600000000002</v>
      </c>
      <c r="FB247" s="6">
        <f>_xlfn.XLOOKUP(FB$1&amp;"|"&amp;TEXT($C247,"yyyymmdd"), RRPS_ALL[Key], RRPS_ALL[Mid Price], "")</f>
        <v>108.553</v>
      </c>
      <c r="FC247" s="6">
        <f>_xlfn.XLOOKUP(FC$1&amp;"|"&amp;TEXT($C247,"yyyymmdd"), RRPS_ALL[Key], RRPS_ALL[Mid Yield], "")</f>
        <v>-0.27993499999999999</v>
      </c>
      <c r="FD247" s="6">
        <f>_xlfn.XLOOKUP(FD$1&amp;"|"&amp;TEXT($C247,"yyyymmdd"), RRPS_ALL[Key], RRPS_ALL[Dirty Mid], "")</f>
        <v>108.941889</v>
      </c>
      <c r="FE247" s="6">
        <f>_xlfn.XLOOKUP(FE$1&amp;"|"&amp;TEXT($C247,"yyyymmdd"), RRPS_ALL[Key], RRPS_ALL[Clean Price Mid], "")</f>
        <v>108.553</v>
      </c>
      <c r="FF247" s="6">
        <v>0.01</v>
      </c>
      <c r="FG247" s="5">
        <v>46338</v>
      </c>
      <c r="FH247" s="6">
        <f t="shared" si="72"/>
        <v>6.6167383652718028</v>
      </c>
      <c r="FI247" s="7">
        <f>_xlfn.XLOOKUP(FI$1&amp;"|"&amp;TEXT($C247,"yyyymmdd"), RRPS_ALL[Key], RRPS_ALL[Yield to Maturity], "")</f>
        <v>-0.20487900000000001</v>
      </c>
      <c r="FJ247" s="6">
        <f>_xlfn.XLOOKUP(FJ$1&amp;"|"&amp;TEXT($C247,"yyyymmdd"), RRPS_ALL[Key], RRPS_ALL[Mid Price], "")</f>
        <v>107.925</v>
      </c>
      <c r="FK247" s="6">
        <f>_xlfn.XLOOKUP(FK$1&amp;"|"&amp;TEXT($C247,"yyyymmdd"), RRPS_ALL[Key], RRPS_ALL[Mid Yield], "")</f>
        <v>-0.217394</v>
      </c>
      <c r="FL247" s="6">
        <f>_xlfn.XLOOKUP(FL$1&amp;"|"&amp;TEXT($C247,"yyyymmdd"), RRPS_ALL[Key], RRPS_ALL[Dirty Mid], "")</f>
        <v>108.591667</v>
      </c>
      <c r="FM247" s="6">
        <f>_xlfn.XLOOKUP(FM$1&amp;"|"&amp;TEXT($C247,"yyyymmdd"), RRPS_ALL[Key], RRPS_ALL[Clean Price Mid], "")</f>
        <v>107.925</v>
      </c>
      <c r="FN247" s="6">
        <v>7.4999999999999997E-3</v>
      </c>
      <c r="FO247" s="5">
        <v>46885</v>
      </c>
      <c r="FP247" s="6">
        <f t="shared" si="81"/>
        <v>8.1131386861313874</v>
      </c>
      <c r="FQ247" s="7">
        <f>_xlfn.XLOOKUP(FQ$1&amp;"|"&amp;TEXT($C247,"yyyymmdd"), RRPS_ALL[Key], RRPS_ALL[Yield to Maturity], "")</f>
        <v>-0.13586799999999999</v>
      </c>
      <c r="FR247" s="6">
        <f>_xlfn.XLOOKUP(FR$1&amp;"|"&amp;TEXT($C247,"yyyymmdd"), RRPS_ALL[Key], RRPS_ALL[Mid Price], "")</f>
        <v>108.7285</v>
      </c>
      <c r="FS247" s="6">
        <f>_xlfn.XLOOKUP(FS$1&amp;"|"&amp;TEXT($C247,"yyyymmdd"), RRPS_ALL[Key], RRPS_ALL[Mid Yield], "")</f>
        <v>-0.15084900000000001</v>
      </c>
      <c r="FT247" s="6">
        <f>_xlfn.XLOOKUP(FT$1&amp;"|"&amp;TEXT($C247,"yyyymmdd"), RRPS_ALL[Key], RRPS_ALL[Dirty Mid], "")</f>
        <v>109.020167</v>
      </c>
      <c r="FU247" s="6">
        <f>_xlfn.XLOOKUP(FU$1&amp;"|"&amp;TEXT($C247,"yyyymmdd"), RRPS_ALL[Key], RRPS_ALL[Clean Price Mid], "")</f>
        <v>108.7285</v>
      </c>
      <c r="FV247" s="6">
        <v>7.4999999999999997E-3</v>
      </c>
      <c r="FW247" s="5">
        <v>47434</v>
      </c>
      <c r="FX247" s="6">
        <f t="shared" si="74"/>
        <v>9.6167533534081571</v>
      </c>
      <c r="FY247" s="7">
        <f>_xlfn.XLOOKUP(FY$1&amp;"|"&amp;TEXT($C247,"yyyymmdd"), RRPS_ALL[Key], RRPS_ALL[Yield to Maturity], "")</f>
        <v>-1.1880999999999999E-2</v>
      </c>
      <c r="FZ247" s="6">
        <f>_xlfn.XLOOKUP(FZ$1&amp;"|"&amp;TEXT($C247,"yyyymmdd"), RRPS_ALL[Key], RRPS_ALL[Mid Price], "")</f>
        <v>102.37050000000001</v>
      </c>
      <c r="GA247" s="6">
        <f>_xlfn.XLOOKUP(GA$1&amp;"|"&amp;TEXT($C247,"yyyymmdd"), RRPS_ALL[Key], RRPS_ALL[Mid Yield], "")</f>
        <v>-8.7175000000000002E-2</v>
      </c>
      <c r="GB247" s="6">
        <f>_xlfn.XLOOKUP(GB$1&amp;"|"&amp;TEXT($C247,"yyyymmdd"), RRPS_ALL[Key], RRPS_ALL[Dirty Mid], "")</f>
        <v>102.481611</v>
      </c>
      <c r="GC247" s="6">
        <f>_xlfn.XLOOKUP(GC$1&amp;"|"&amp;TEXT($C247,"yyyymmdd"), RRPS_ALL[Key], RRPS_ALL[Clean Price Mid], "")</f>
        <v>102.37050000000001</v>
      </c>
      <c r="GD247" s="6">
        <v>1.25E-3</v>
      </c>
      <c r="GE247" s="5">
        <v>47980</v>
      </c>
      <c r="GF247" s="6">
        <f t="shared" ref="GF247:GF278" si="82">YEARFRAC(C247,GE247,1)</f>
        <v>11.112936344969199</v>
      </c>
      <c r="GG247" s="7" t="str">
        <f>_xlfn.XLOOKUP(GG$1&amp;"|"&amp;TEXT($C247,"yyyymmdd"), RRPS_ALL[Key], RRPS_ALL[Yield to Maturity], "")</f>
        <v/>
      </c>
      <c r="GH247" s="6" t="str">
        <f>_xlfn.XLOOKUP(GH$1&amp;"|"&amp;TEXT($C247,"yyyymmdd"), RRPS_ALL[Key], RRPS_ALL[Mid Price], "")</f>
        <v/>
      </c>
      <c r="GI247" s="6" t="str">
        <f>_xlfn.XLOOKUP(GI$1&amp;"|"&amp;TEXT($C247,"yyyymmdd"), RRPS_ALL[Key], RRPS_ALL[Mid Yield], "")</f>
        <v/>
      </c>
      <c r="GJ247" s="6" t="str">
        <f>_xlfn.XLOOKUP(GJ$1&amp;"|"&amp;TEXT($C247,"yyyymmdd"), RRPS_ALL[Key], RRPS_ALL[Dirty Mid], "")</f>
        <v/>
      </c>
      <c r="GK247" s="6" t="str">
        <f>_xlfn.XLOOKUP(GK$1&amp;"|"&amp;TEXT($C247,"yyyymmdd"), RRPS_ALL[Key], RRPS_ALL[Clean Price Mid], "")</f>
        <v/>
      </c>
      <c r="GL247" s="6"/>
      <c r="GM247" s="6"/>
      <c r="GN247" s="6"/>
      <c r="GO247" s="7" t="str">
        <f>_xlfn.XLOOKUP(GO$1&amp;"|"&amp;TEXT($C247,"yyyymmdd"), RRPS_ALL[Key], RRPS_ALL[Yield to Maturity], "")</f>
        <v/>
      </c>
      <c r="GP247" s="6" t="str">
        <f>_xlfn.XLOOKUP(GP$1&amp;"|"&amp;TEXT($C247,"yyyymmdd"), RRPS_ALL[Key], RRPS_ALL[Mid Price], "")</f>
        <v/>
      </c>
      <c r="GQ247" s="6" t="str">
        <f>_xlfn.XLOOKUP(GQ$1&amp;"|"&amp;TEXT($C247,"yyyymmdd"), RRPS_ALL[Key], RRPS_ALL[Mid Yield], "")</f>
        <v/>
      </c>
      <c r="GR247" s="6" t="str">
        <f>_xlfn.XLOOKUP(GR$1&amp;"|"&amp;TEXT($C247,"yyyymmdd"), RRPS_ALL[Key], RRPS_ALL[Dirty Mid], "")</f>
        <v/>
      </c>
      <c r="GS247" s="6" t="str">
        <f>_xlfn.XLOOKUP(GS$1&amp;"|"&amp;TEXT($C247,"yyyymmdd"), RRPS_ALL[Key], RRPS_ALL[Clean Price Mid], "")</f>
        <v/>
      </c>
      <c r="GT247" s="6"/>
      <c r="GU247" s="6"/>
      <c r="GV247" s="6"/>
      <c r="GW247" s="7" t="str">
        <f>_xlfn.XLOOKUP(GW$1&amp;"|"&amp;TEXT($C247,"yyyymmdd"), RRPS_ALL[Key], RRPS_ALL[Yield to Maturity], "")</f>
        <v/>
      </c>
      <c r="GX247" s="6" t="str">
        <f>_xlfn.XLOOKUP(GX$1&amp;"|"&amp;TEXT($C247,"yyyymmdd"), RRPS_ALL[Key], RRPS_ALL[Mid Price], "")</f>
        <v/>
      </c>
      <c r="GY247" s="6" t="str">
        <f>_xlfn.XLOOKUP(GY$1&amp;"|"&amp;TEXT($C247,"yyyymmdd"), RRPS_ALL[Key], RRPS_ALL[Mid Yield], "")</f>
        <v/>
      </c>
      <c r="GZ247" s="6" t="str">
        <f>_xlfn.XLOOKUP(GZ$1&amp;"|"&amp;TEXT($C247,"yyyymmdd"), RRPS_ALL[Key], RRPS_ALL[Dirty Mid], "")</f>
        <v/>
      </c>
      <c r="HA247" s="6" t="str">
        <f>_xlfn.XLOOKUP(HA$1&amp;"|"&amp;TEXT($C247,"yyyymmdd"), RRPS_ALL[Key], RRPS_ALL[Clean Price Mid], "")</f>
        <v/>
      </c>
      <c r="HB247" s="6"/>
      <c r="HC247" s="6"/>
      <c r="HD247" s="6"/>
    </row>
    <row r="248" spans="1:212" x14ac:dyDescent="0.2">
      <c r="A248">
        <v>2020</v>
      </c>
      <c r="B248">
        <v>4</v>
      </c>
      <c r="C248" s="5">
        <f t="shared" si="63"/>
        <v>43951</v>
      </c>
      <c r="D248" s="6">
        <v>-0.1</v>
      </c>
      <c r="E248" s="7" t="str">
        <f>_xlfn.XLOOKUP(E$1&amp;"|"&amp;TEXT($C248,"yyyymmdd"), RRPS_ALL[Key], RRPS_ALL[Yield to Maturity], "")</f>
        <v/>
      </c>
      <c r="F248" s="6" t="str">
        <f>_xlfn.XLOOKUP(F$1&amp;"|"&amp;TEXT($C248,"yyyymmdd"), RRPS_ALL[Key], RRPS_ALL[Mid Price], "")</f>
        <v/>
      </c>
      <c r="G248" s="6" t="str">
        <f>_xlfn.XLOOKUP(G$1&amp;"|"&amp;TEXT($C248,"yyyymmdd"), RRPS_ALL[Key], RRPS_ALL[Mid Yield], "")</f>
        <v/>
      </c>
      <c r="H248" s="6" t="str">
        <f>_xlfn.XLOOKUP(H$1&amp;"|"&amp;TEXT($C248,"yyyymmdd"), RRPS_ALL[Key], RRPS_ALL[Dirty Mid], "")</f>
        <v/>
      </c>
      <c r="I248" s="6" t="str">
        <f>_xlfn.XLOOKUP(I$1&amp;"|"&amp;TEXT($C248,"yyyymmdd"), RRPS_ALL[Key], RRPS_ALL[Clean Price Mid], "")</f>
        <v/>
      </c>
      <c r="J248" s="6"/>
      <c r="K248" s="6"/>
      <c r="L248" s="6"/>
      <c r="M248" s="7" t="str">
        <f>_xlfn.XLOOKUP(M$1&amp;"|"&amp;TEXT($C248,"yyyymmdd"), RRPS_ALL[Key], RRPS_ALL[Yield to Maturity], "")</f>
        <v/>
      </c>
      <c r="N248" s="6" t="str">
        <f>_xlfn.XLOOKUP(N$1&amp;"|"&amp;TEXT($C248,"yyyymmdd"), RRPS_ALL[Key], RRPS_ALL[Mid Price], "")</f>
        <v/>
      </c>
      <c r="O248" s="6" t="str">
        <f>_xlfn.XLOOKUP(O$1&amp;"|"&amp;TEXT($C248,"yyyymmdd"), RRPS_ALL[Key], RRPS_ALL[Mid Yield], "")</f>
        <v/>
      </c>
      <c r="P248" s="6" t="str">
        <f>_xlfn.XLOOKUP(P$1&amp;"|"&amp;TEXT($C248,"yyyymmdd"), RRPS_ALL[Key], RRPS_ALL[Dirty Mid], "")</f>
        <v/>
      </c>
      <c r="Q248" s="6" t="str">
        <f>_xlfn.XLOOKUP(Q$1&amp;"|"&amp;TEXT($C248,"yyyymmdd"), RRPS_ALL[Key], RRPS_ALL[Clean Price Mid], "")</f>
        <v/>
      </c>
      <c r="R248" s="6"/>
      <c r="S248" s="6"/>
      <c r="T248" s="6"/>
      <c r="U248" s="7" t="str">
        <f>_xlfn.XLOOKUP(U$1&amp;"|"&amp;TEXT($C248,"yyyymmdd"), RRPS_ALL[Key], RRPS_ALL[Yield to Maturity], "")</f>
        <v/>
      </c>
      <c r="V248" s="6" t="str">
        <f>_xlfn.XLOOKUP(V$1&amp;"|"&amp;TEXT($C248,"yyyymmdd"), RRPS_ALL[Key], RRPS_ALL[Mid Price], "")</f>
        <v/>
      </c>
      <c r="W248" s="6" t="str">
        <f>_xlfn.XLOOKUP(W$1&amp;"|"&amp;TEXT($C248,"yyyymmdd"), RRPS_ALL[Key], RRPS_ALL[Mid Yield], "")</f>
        <v/>
      </c>
      <c r="X248" s="6" t="str">
        <f>_xlfn.XLOOKUP(X$1&amp;"|"&amp;TEXT($C248,"yyyymmdd"), RRPS_ALL[Key], RRPS_ALL[Dirty Mid], "")</f>
        <v/>
      </c>
      <c r="Y248" s="6" t="str">
        <f>_xlfn.XLOOKUP(Y$1&amp;"|"&amp;TEXT($C248,"yyyymmdd"), RRPS_ALL[Key], RRPS_ALL[Clean Price Mid], "")</f>
        <v/>
      </c>
      <c r="Z248" s="6"/>
      <c r="AA248" s="6"/>
      <c r="AB248" s="6"/>
      <c r="AC248" s="7" t="str">
        <f>_xlfn.XLOOKUP(AC$1&amp;"|"&amp;TEXT($C248,"yyyymmdd"), RRPS_ALL[Key], RRPS_ALL[Yield to Maturity], "")</f>
        <v/>
      </c>
      <c r="AD248" s="6" t="str">
        <f>_xlfn.XLOOKUP(AD$1&amp;"|"&amp;TEXT($C248,"yyyymmdd"), RRPS_ALL[Key], RRPS_ALL[Mid Price], "")</f>
        <v/>
      </c>
      <c r="AE248" s="6" t="str">
        <f>_xlfn.XLOOKUP(AE$1&amp;"|"&amp;TEXT($C248,"yyyymmdd"), RRPS_ALL[Key], RRPS_ALL[Mid Yield], "")</f>
        <v/>
      </c>
      <c r="AF248" s="6" t="str">
        <f>_xlfn.XLOOKUP(AF$1&amp;"|"&amp;TEXT($C248,"yyyymmdd"), RRPS_ALL[Key], RRPS_ALL[Dirty Mid], "")</f>
        <v/>
      </c>
      <c r="AG248" s="6" t="str">
        <f>_xlfn.XLOOKUP(AG$1&amp;"|"&amp;TEXT($C248,"yyyymmdd"), RRPS_ALL[Key], RRPS_ALL[Clean Price Mid], "")</f>
        <v/>
      </c>
      <c r="AH248" s="6"/>
      <c r="AI248" s="6"/>
      <c r="AJ248" s="6"/>
      <c r="AK248" s="7" t="str">
        <f>_xlfn.XLOOKUP(AK$1&amp;"|"&amp;TEXT($C248,"yyyymmdd"), RRPS_ALL[Key], RRPS_ALL[Yield to Maturity], "")</f>
        <v/>
      </c>
      <c r="AL248" s="6" t="str">
        <f>_xlfn.XLOOKUP(AL$1&amp;"|"&amp;TEXT($C248,"yyyymmdd"), RRPS_ALL[Key], RRPS_ALL[Mid Price], "")</f>
        <v/>
      </c>
      <c r="AM248" s="6" t="str">
        <f>_xlfn.XLOOKUP(AM$1&amp;"|"&amp;TEXT($C248,"yyyymmdd"), RRPS_ALL[Key], RRPS_ALL[Mid Yield], "")</f>
        <v/>
      </c>
      <c r="AN248" s="6" t="str">
        <f>_xlfn.XLOOKUP(AN$1&amp;"|"&amp;TEXT($C248,"yyyymmdd"), RRPS_ALL[Key], RRPS_ALL[Dirty Mid], "")</f>
        <v/>
      </c>
      <c r="AO248" s="6" t="str">
        <f>_xlfn.XLOOKUP(AO$1&amp;"|"&amp;TEXT($C248,"yyyymmdd"), RRPS_ALL[Key], RRPS_ALL[Clean Price Mid], "")</f>
        <v/>
      </c>
      <c r="AP248" s="6"/>
      <c r="AQ248" s="6"/>
      <c r="AR248" s="6"/>
      <c r="AS248" s="7" t="str">
        <f>_xlfn.XLOOKUP(AS$1&amp;"|"&amp;TEXT($C248,"yyyymmdd"), RRPS_ALL[Key], RRPS_ALL[Yield to Maturity], "")</f>
        <v/>
      </c>
      <c r="AT248" s="6" t="str">
        <f>_xlfn.XLOOKUP(AT$1&amp;"|"&amp;TEXT($C248,"yyyymmdd"), RRPS_ALL[Key], RRPS_ALL[Mid Price], "")</f>
        <v/>
      </c>
      <c r="AU248" s="6" t="str">
        <f>_xlfn.XLOOKUP(AU$1&amp;"|"&amp;TEXT($C248,"yyyymmdd"), RRPS_ALL[Key], RRPS_ALL[Mid Yield], "")</f>
        <v/>
      </c>
      <c r="AV248" s="6" t="str">
        <f>_xlfn.XLOOKUP(AV$1&amp;"|"&amp;TEXT($C248,"yyyymmdd"), RRPS_ALL[Key], RRPS_ALL[Dirty Mid], "")</f>
        <v/>
      </c>
      <c r="AW248" s="6" t="str">
        <f>_xlfn.XLOOKUP(AW$1&amp;"|"&amp;TEXT($C248,"yyyymmdd"), RRPS_ALL[Key], RRPS_ALL[Clean Price Mid], "")</f>
        <v/>
      </c>
      <c r="AX248" s="6"/>
      <c r="AY248" s="6"/>
      <c r="AZ248" s="6"/>
      <c r="BA248" s="7" t="str">
        <f>_xlfn.XLOOKUP(BA$1&amp;"|"&amp;TEXT($C248,"yyyymmdd"), RRPS_ALL[Key], RRPS_ALL[Yield to Maturity], "")</f>
        <v/>
      </c>
      <c r="BB248" s="6" t="str">
        <f>_xlfn.XLOOKUP(BB$1&amp;"|"&amp;TEXT($C248,"yyyymmdd"), RRPS_ALL[Key], RRPS_ALL[Mid Price], "")</f>
        <v/>
      </c>
      <c r="BC248" s="6" t="str">
        <f>_xlfn.XLOOKUP(BC$1&amp;"|"&amp;TEXT($C248,"yyyymmdd"), RRPS_ALL[Key], RRPS_ALL[Mid Yield], "")</f>
        <v/>
      </c>
      <c r="BD248" s="6" t="str">
        <f>_xlfn.XLOOKUP(BD$1&amp;"|"&amp;TEXT($C248,"yyyymmdd"), RRPS_ALL[Key], RRPS_ALL[Dirty Mid], "")</f>
        <v/>
      </c>
      <c r="BE248" s="6" t="str">
        <f>_xlfn.XLOOKUP(BE$1&amp;"|"&amp;TEXT($C248,"yyyymmdd"), RRPS_ALL[Key], RRPS_ALL[Clean Price Mid], "")</f>
        <v/>
      </c>
      <c r="BF248" s="6"/>
      <c r="BG248" s="6"/>
      <c r="BH248" s="6"/>
      <c r="BI248" s="7" t="str">
        <f>_xlfn.XLOOKUP(BI$1&amp;"|"&amp;TEXT($C248,"yyyymmdd"), RRPS_ALL[Key], RRPS_ALL[Yield to Maturity], "")</f>
        <v/>
      </c>
      <c r="BJ248" s="6" t="str">
        <f>_xlfn.XLOOKUP(BJ$1&amp;"|"&amp;TEXT($C248,"yyyymmdd"), RRPS_ALL[Key], RRPS_ALL[Mid Price], "")</f>
        <v/>
      </c>
      <c r="BK248" s="6" t="str">
        <f>_xlfn.XLOOKUP(BK$1&amp;"|"&amp;TEXT($C248,"yyyymmdd"), RRPS_ALL[Key], RRPS_ALL[Mid Yield], "")</f>
        <v/>
      </c>
      <c r="BL248" s="6" t="str">
        <f>_xlfn.XLOOKUP(BL$1&amp;"|"&amp;TEXT($C248,"yyyymmdd"), RRPS_ALL[Key], RRPS_ALL[Dirty Mid], "")</f>
        <v/>
      </c>
      <c r="BM248" s="6" t="str">
        <f>_xlfn.XLOOKUP(BM$1&amp;"|"&amp;TEXT($C248,"yyyymmdd"), RRPS_ALL[Key], RRPS_ALL[Clean Price Mid], "")</f>
        <v/>
      </c>
      <c r="BN248" s="6"/>
      <c r="BO248" s="6"/>
      <c r="BP248" s="6"/>
      <c r="BQ248" s="7">
        <f>_xlfn.XLOOKUP(BQ$1&amp;"|"&amp;TEXT($C248,"yyyymmdd"), RRPS_ALL[Key], RRPS_ALL[Yield to Maturity], "")</f>
        <v>-0.232515</v>
      </c>
      <c r="BR248" s="6">
        <f>_xlfn.XLOOKUP(BR$1&amp;"|"&amp;TEXT($C248,"yyyymmdd"), RRPS_ALL[Key], RRPS_ALL[Mid Price], "")</f>
        <v>103.00700000000001</v>
      </c>
      <c r="BS248" s="6">
        <f>_xlfn.XLOOKUP(BS$1&amp;"|"&amp;TEXT($C248,"yyyymmdd"), RRPS_ALL[Key], RRPS_ALL[Mid Yield], "")</f>
        <v>-0.242474</v>
      </c>
      <c r="BT248" s="6">
        <f>_xlfn.XLOOKUP(BT$1&amp;"|"&amp;TEXT($C248,"yyyymmdd"), RRPS_ALL[Key], RRPS_ALL[Dirty Mid], "")</f>
        <v>105.145889</v>
      </c>
      <c r="BU248" s="6">
        <f>_xlfn.XLOOKUP(BU$1&amp;"|"&amp;TEXT($C248,"yyyymmdd"), RRPS_ALL[Key], RRPS_ALL[Clean Price Mid], "")</f>
        <v>103.00700000000001</v>
      </c>
      <c r="BV248" s="6">
        <v>0.05</v>
      </c>
      <c r="BW248" s="5">
        <v>44166</v>
      </c>
      <c r="BX248" s="6">
        <f t="shared" si="80"/>
        <v>0.58743169398907102</v>
      </c>
      <c r="BY248" s="7" t="str">
        <f>_xlfn.XLOOKUP(BY$1&amp;"|"&amp;TEXT($C248,"yyyymmdd"), RRPS_ALL[Key], RRPS_ALL[Yield to Maturity], "")</f>
        <v/>
      </c>
      <c r="BZ248" s="6" t="str">
        <f>_xlfn.XLOOKUP(BZ$1&amp;"|"&amp;TEXT($C248,"yyyymmdd"), RRPS_ALL[Key], RRPS_ALL[Mid Price], "")</f>
        <v/>
      </c>
      <c r="CA248" s="6" t="str">
        <f>_xlfn.XLOOKUP(CA$1&amp;"|"&amp;TEXT($C248,"yyyymmdd"), RRPS_ALL[Key], RRPS_ALL[Mid Yield], "")</f>
        <v/>
      </c>
      <c r="CB248" s="6" t="str">
        <f>_xlfn.XLOOKUP(CB$1&amp;"|"&amp;TEXT($C248,"yyyymmdd"), RRPS_ALL[Key], RRPS_ALL[Dirty Mid], "")</f>
        <v/>
      </c>
      <c r="CC248" s="6" t="str">
        <f>_xlfn.XLOOKUP(CC$1&amp;"|"&amp;TEXT($C248,"yyyymmdd"), RRPS_ALL[Key], RRPS_ALL[Clean Price Mid], "")</f>
        <v/>
      </c>
      <c r="CD248" s="6"/>
      <c r="CE248" s="6"/>
      <c r="CF248" s="6"/>
      <c r="CG248" s="7" t="str">
        <f>_xlfn.XLOOKUP(CG$1&amp;"|"&amp;TEXT($C248,"yyyymmdd"), RRPS_ALL[Key], RRPS_ALL[Yield to Maturity], "")</f>
        <v/>
      </c>
      <c r="CH248" s="6" t="str">
        <f>_xlfn.XLOOKUP(CH$1&amp;"|"&amp;TEXT($C248,"yyyymmdd"), RRPS_ALL[Key], RRPS_ALL[Mid Price], "")</f>
        <v/>
      </c>
      <c r="CI248" s="6" t="str">
        <f>_xlfn.XLOOKUP(CI$1&amp;"|"&amp;TEXT($C248,"yyyymmdd"), RRPS_ALL[Key], RRPS_ALL[Mid Yield], "")</f>
        <v/>
      </c>
      <c r="CJ248" s="6" t="str">
        <f>_xlfn.XLOOKUP(CJ$1&amp;"|"&amp;TEXT($C248,"yyyymmdd"), RRPS_ALL[Key], RRPS_ALL[Dirty Mid], "")</f>
        <v/>
      </c>
      <c r="CK248" s="6" t="str">
        <f>_xlfn.XLOOKUP(CK$1&amp;"|"&amp;TEXT($C248,"yyyymmdd"), RRPS_ALL[Key], RRPS_ALL[Clean Price Mid], "")</f>
        <v/>
      </c>
      <c r="CL248" s="6"/>
      <c r="CM248" s="6"/>
      <c r="CN248" s="6"/>
      <c r="CO248" s="7" t="str">
        <f>_xlfn.XLOOKUP(CO$1&amp;"|"&amp;TEXT($C248,"yyyymmdd"), RRPS_ALL[Key], RRPS_ALL[Yield to Maturity], "")</f>
        <v/>
      </c>
      <c r="CP248" s="6" t="str">
        <f>_xlfn.XLOOKUP(CP$1&amp;"|"&amp;TEXT($C248,"yyyymmdd"), RRPS_ALL[Key], RRPS_ALL[Mid Price], "")</f>
        <v/>
      </c>
      <c r="CQ248" s="6" t="str">
        <f>_xlfn.XLOOKUP(CQ$1&amp;"|"&amp;TEXT($C248,"yyyymmdd"), RRPS_ALL[Key], RRPS_ALL[Mid Yield], "")</f>
        <v/>
      </c>
      <c r="CR248" s="6" t="str">
        <f>_xlfn.XLOOKUP(CR$1&amp;"|"&amp;TEXT($C248,"yyyymmdd"), RRPS_ALL[Key], RRPS_ALL[Dirty Mid], "")</f>
        <v/>
      </c>
      <c r="CS248" s="6" t="str">
        <f>_xlfn.XLOOKUP(CS$1&amp;"|"&amp;TEXT($C248,"yyyymmdd"), RRPS_ALL[Key], RRPS_ALL[Clean Price Mid], "")</f>
        <v/>
      </c>
      <c r="CT248" s="6"/>
      <c r="CU248" s="6"/>
      <c r="CV248" s="6"/>
      <c r="CW248" s="7" t="str">
        <f>_xlfn.XLOOKUP(CW$1&amp;"|"&amp;TEXT($C248,"yyyymmdd"), RRPS_ALL[Key], RRPS_ALL[Yield to Maturity], "")</f>
        <v/>
      </c>
      <c r="CX248" s="6" t="str">
        <f>_xlfn.XLOOKUP(CX$1&amp;"|"&amp;TEXT($C248,"yyyymmdd"), RRPS_ALL[Key], RRPS_ALL[Mid Price], "")</f>
        <v/>
      </c>
      <c r="CY248" s="6" t="str">
        <f>_xlfn.XLOOKUP(CY$1&amp;"|"&amp;TEXT($C248,"yyyymmdd"), RRPS_ALL[Key], RRPS_ALL[Mid Yield], "")</f>
        <v/>
      </c>
      <c r="CZ248" s="6" t="str">
        <f>_xlfn.XLOOKUP(CZ$1&amp;"|"&amp;TEXT($C248,"yyyymmdd"), RRPS_ALL[Key], RRPS_ALL[Dirty Mid], "")</f>
        <v/>
      </c>
      <c r="DA248" s="6" t="str">
        <f>_xlfn.XLOOKUP(DA$1&amp;"|"&amp;TEXT($C248,"yyyymmdd"), RRPS_ALL[Key], RRPS_ALL[Clean Price Mid], "")</f>
        <v/>
      </c>
      <c r="DB248" s="6"/>
      <c r="DC248" s="6"/>
      <c r="DD248" s="6"/>
      <c r="DE248" s="7" t="str">
        <f>_xlfn.XLOOKUP(DE$1&amp;"|"&amp;TEXT($C248,"yyyymmdd"), RRPS_ALL[Key], RRPS_ALL[Yield to Maturity], "")</f>
        <v/>
      </c>
      <c r="DF248" s="6" t="str">
        <f>_xlfn.XLOOKUP(DF$1&amp;"|"&amp;TEXT($C248,"yyyymmdd"), RRPS_ALL[Key], RRPS_ALL[Mid Price], "")</f>
        <v/>
      </c>
      <c r="DG248" s="6" t="str">
        <f>_xlfn.XLOOKUP(DG$1&amp;"|"&amp;TEXT($C248,"yyyymmdd"), RRPS_ALL[Key], RRPS_ALL[Mid Yield], "")</f>
        <v/>
      </c>
      <c r="DH248" s="6" t="str">
        <f>_xlfn.XLOOKUP(DH$1&amp;"|"&amp;TEXT($C248,"yyyymmdd"), RRPS_ALL[Key], RRPS_ALL[Dirty Mid], "")</f>
        <v/>
      </c>
      <c r="DI248" s="6" t="str">
        <f>_xlfn.XLOOKUP(DI$1&amp;"|"&amp;TEXT($C248,"yyyymmdd"), RRPS_ALL[Key], RRPS_ALL[Clean Price Mid], "")</f>
        <v/>
      </c>
      <c r="DJ248" s="6"/>
      <c r="DK248" s="6"/>
      <c r="DL248" s="6"/>
      <c r="DM248" s="7">
        <f>_xlfn.XLOOKUP(DM$1&amp;"|"&amp;TEXT($C248,"yyyymmdd"), RRPS_ALL[Key], RRPS_ALL[Yield to Maturity], "")</f>
        <v>0.30741299999999999</v>
      </c>
      <c r="DN248" s="6">
        <f>_xlfn.XLOOKUP(DN$1&amp;"|"&amp;TEXT($C248,"yyyymmdd"), RRPS_ALL[Key], RRPS_ALL[Mid Price], "")</f>
        <v>159.14599999999999</v>
      </c>
      <c r="DO248" s="6">
        <f>_xlfn.XLOOKUP(DO$1&amp;"|"&amp;TEXT($C248,"yyyymmdd"), RRPS_ALL[Key], RRPS_ALL[Mid Yield], "")</f>
        <v>0.28235900000000003</v>
      </c>
      <c r="DP248" s="6">
        <f>_xlfn.XLOOKUP(DP$1&amp;"|"&amp;TEXT($C248,"yyyymmdd"), RRPS_ALL[Key], RRPS_ALL[Dirty Mid], "")</f>
        <v>159.486278</v>
      </c>
      <c r="DQ248" s="6">
        <f>_xlfn.XLOOKUP(DQ$1&amp;"|"&amp;TEXT($C248,"yyyymmdd"), RRPS_ALL[Key], RRPS_ALL[Clean Price Mid], "")</f>
        <v>159.14599999999999</v>
      </c>
      <c r="DR248" s="6">
        <v>3.5000000000000003E-2</v>
      </c>
      <c r="DS248" s="5">
        <v>50859</v>
      </c>
      <c r="DT248" s="6">
        <f t="shared" si="76"/>
        <v>18.913073237508556</v>
      </c>
      <c r="DU248" s="7">
        <f>_xlfn.XLOOKUP(DU$1&amp;"|"&amp;TEXT($C248,"yyyymmdd"), RRPS_ALL[Key], RRPS_ALL[Yield to Maturity], "")</f>
        <v>-0.35880000000000001</v>
      </c>
      <c r="DV248" s="6">
        <f>_xlfn.XLOOKUP(DV$1&amp;"|"&amp;TEXT($C248,"yyyymmdd"), RRPS_ALL[Key], RRPS_ALL[Mid Price], "")</f>
        <v>108.0685</v>
      </c>
      <c r="DW248" s="6">
        <f>_xlfn.XLOOKUP(DW$1&amp;"|"&amp;TEXT($C248,"yyyymmdd"), RRPS_ALL[Key], RRPS_ALL[Mid Yield], "")</f>
        <v>-0.37102099999999999</v>
      </c>
      <c r="DX248" s="6">
        <f>_xlfn.XLOOKUP(DX$1&amp;"|"&amp;TEXT($C248,"yyyymmdd"), RRPS_ALL[Key], RRPS_ALL[Dirty Mid], "")</f>
        <v>111.31572199999999</v>
      </c>
      <c r="DY248" s="6">
        <f>_xlfn.XLOOKUP(DY$1&amp;"|"&amp;TEXT($C248,"yyyymmdd"), RRPS_ALL[Key], RRPS_ALL[Clean Price Mid], "")</f>
        <v>108.0685</v>
      </c>
      <c r="DZ248" s="6">
        <v>3.5000000000000003E-2</v>
      </c>
      <c r="EA248" s="5">
        <v>44713</v>
      </c>
      <c r="EB248" s="6">
        <f t="shared" si="78"/>
        <v>2.0857664233576645</v>
      </c>
      <c r="EC248" s="7">
        <f>_xlfn.XLOOKUP(EC$1&amp;"|"&amp;TEXT($C248,"yyyymmdd"), RRPS_ALL[Key], RRPS_ALL[Yield to Maturity], "")</f>
        <v>7.1776000000000006E-2</v>
      </c>
      <c r="ED248" s="6">
        <f>_xlfn.XLOOKUP(ED$1&amp;"|"&amp;TEXT($C248,"yyyymmdd"), RRPS_ALL[Key], RRPS_ALL[Mid Price], "")</f>
        <v>126.44799999999999</v>
      </c>
      <c r="EE248" s="6">
        <f>_xlfn.XLOOKUP(EE$1&amp;"|"&amp;TEXT($C248,"yyyymmdd"), RRPS_ALL[Key], RRPS_ALL[Mid Yield], "")</f>
        <v>5.1763000000000003E-2</v>
      </c>
      <c r="EF248" s="6">
        <f>_xlfn.XLOOKUP(EF$1&amp;"|"&amp;TEXT($C248,"yyyymmdd"), RRPS_ALL[Key], RRPS_ALL[Dirty Mid], "")</f>
        <v>128.53550000000001</v>
      </c>
      <c r="EG248" s="6">
        <f>_xlfn.XLOOKUP(EG$1&amp;"|"&amp;TEXT($C248,"yyyymmdd"), RRPS_ALL[Key], RRPS_ALL[Clean Price Mid], "")</f>
        <v>126.44799999999999</v>
      </c>
      <c r="EH248" s="6">
        <v>2.2499999999999999E-2</v>
      </c>
      <c r="EI248" s="5">
        <v>48366</v>
      </c>
      <c r="EJ248" s="6">
        <f t="shared" si="77"/>
        <v>12.085702253105916</v>
      </c>
      <c r="EK248" s="7">
        <f>_xlfn.XLOOKUP(EK$1&amp;"|"&amp;TEXT($C248,"yyyymmdd"), RRPS_ALL[Key], RRPS_ALL[Yield to Maturity], "")</f>
        <v>-0.33468500000000001</v>
      </c>
      <c r="EL248" s="6">
        <f>_xlfn.XLOOKUP(EL$1&amp;"|"&amp;TEXT($C248,"yyyymmdd"), RRPS_ALL[Key], RRPS_ALL[Mid Price], "")</f>
        <v>106.54900000000001</v>
      </c>
      <c r="EM248" s="6">
        <f>_xlfn.XLOOKUP(EM$1&amp;"|"&amp;TEXT($C248,"yyyymmdd"), RRPS_ALL[Key], RRPS_ALL[Mid Yield], "")</f>
        <v>-0.34468500000000002</v>
      </c>
      <c r="EN248" s="6">
        <f>_xlfn.XLOOKUP(EN$1&amp;"|"&amp;TEXT($C248,"yyyymmdd"), RRPS_ALL[Key], RRPS_ALL[Dirty Mid], "")</f>
        <v>107.26566699999999</v>
      </c>
      <c r="EO248" s="6">
        <f>_xlfn.XLOOKUP(EO$1&amp;"|"&amp;TEXT($C248,"yyyymmdd"), RRPS_ALL[Key], RRPS_ALL[Clean Price Mid], "")</f>
        <v>106.54900000000001</v>
      </c>
      <c r="EP248" s="6">
        <v>1.4999999999999999E-2</v>
      </c>
      <c r="EQ248" s="5">
        <v>45243</v>
      </c>
      <c r="ER248" s="6">
        <f t="shared" si="73"/>
        <v>3.5373032169746748</v>
      </c>
      <c r="ES248" s="7">
        <f>_xlfn.XLOOKUP(ES$1&amp;"|"&amp;TEXT($C248,"yyyymmdd"), RRPS_ALL[Key], RRPS_ALL[Yield to Maturity], "")</f>
        <v>-0.289383</v>
      </c>
      <c r="ET248" s="6">
        <f>_xlfn.XLOOKUP(ET$1&amp;"|"&amp;TEXT($C248,"yyyymmdd"), RRPS_ALL[Key], RRPS_ALL[Mid Price], "")</f>
        <v>114.1925</v>
      </c>
      <c r="EU248" s="6">
        <f>_xlfn.XLOOKUP(EU$1&amp;"|"&amp;TEXT($C248,"yyyymmdd"), RRPS_ALL[Key], RRPS_ALL[Mid Yield], "")</f>
        <v>-0.301763</v>
      </c>
      <c r="EV248" s="6">
        <f>_xlfn.XLOOKUP(EV$1&amp;"|"&amp;TEXT($C248,"yyyymmdd"), RRPS_ALL[Key], RRPS_ALL[Dirty Mid], "")</f>
        <v>116.643889</v>
      </c>
      <c r="EW248" s="6">
        <f>_xlfn.XLOOKUP(EW$1&amp;"|"&amp;TEXT($C248,"yyyymmdd"), RRPS_ALL[Key], RRPS_ALL[Clean Price Mid], "")</f>
        <v>114.1925</v>
      </c>
      <c r="EX248" s="6">
        <v>2.5000000000000001E-2</v>
      </c>
      <c r="EY248" s="5">
        <v>45789</v>
      </c>
      <c r="EZ248" s="6">
        <f t="shared" si="79"/>
        <v>5.031021897810219</v>
      </c>
      <c r="FA248" s="7">
        <f>_xlfn.XLOOKUP(FA$1&amp;"|"&amp;TEXT($C248,"yyyymmdd"), RRPS_ALL[Key], RRPS_ALL[Yield to Maturity], "")</f>
        <v>-0.23522899999999999</v>
      </c>
      <c r="FB248" s="6">
        <f>_xlfn.XLOOKUP(FB$1&amp;"|"&amp;TEXT($C248,"yyyymmdd"), RRPS_ALL[Key], RRPS_ALL[Mid Price], "")</f>
        <v>108.194</v>
      </c>
      <c r="FC248" s="6">
        <f>_xlfn.XLOOKUP(FC$1&amp;"|"&amp;TEXT($C248,"yyyymmdd"), RRPS_ALL[Key], RRPS_ALL[Mid Yield], "")</f>
        <v>-0.24524599999999999</v>
      </c>
      <c r="FD248" s="6">
        <f>_xlfn.XLOOKUP(FD$1&amp;"|"&amp;TEXT($C248,"yyyymmdd"), RRPS_ALL[Key], RRPS_ALL[Dirty Mid], "")</f>
        <v>108.674556</v>
      </c>
      <c r="FE248" s="6">
        <f>_xlfn.XLOOKUP(FE$1&amp;"|"&amp;TEXT($C248,"yyyymmdd"), RRPS_ALL[Key], RRPS_ALL[Clean Price Mid], "")</f>
        <v>108.194</v>
      </c>
      <c r="FF248" s="6">
        <v>0.01</v>
      </c>
      <c r="FG248" s="5">
        <v>46338</v>
      </c>
      <c r="FH248" s="6">
        <f t="shared" si="72"/>
        <v>6.5346108721157607</v>
      </c>
      <c r="FI248" s="7">
        <f>_xlfn.XLOOKUP(FI$1&amp;"|"&amp;TEXT($C248,"yyyymmdd"), RRPS_ALL[Key], RRPS_ALL[Yield to Maturity], "")</f>
        <v>-0.18474599999999999</v>
      </c>
      <c r="FJ248" s="6">
        <f>_xlfn.XLOOKUP(FJ$1&amp;"|"&amp;TEXT($C248,"yyyymmdd"), RRPS_ALL[Key], RRPS_ALL[Mid Price], "")</f>
        <v>107.6645</v>
      </c>
      <c r="FK248" s="6">
        <f>_xlfn.XLOOKUP(FK$1&amp;"|"&amp;TEXT($C248,"yyyymmdd"), RRPS_ALL[Key], RRPS_ALL[Mid Yield], "")</f>
        <v>-0.19719600000000001</v>
      </c>
      <c r="FL248" s="6">
        <f>_xlfn.XLOOKUP(FL$1&amp;"|"&amp;TEXT($C248,"yyyymmdd"), RRPS_ALL[Key], RRPS_ALL[Dirty Mid], "")</f>
        <v>108.399917</v>
      </c>
      <c r="FM248" s="6">
        <f>_xlfn.XLOOKUP(FM$1&amp;"|"&amp;TEXT($C248,"yyyymmdd"), RRPS_ALL[Key], RRPS_ALL[Clean Price Mid], "")</f>
        <v>107.6645</v>
      </c>
      <c r="FN248" s="6">
        <v>7.4999999999999997E-3</v>
      </c>
      <c r="FO248" s="5">
        <v>46885</v>
      </c>
      <c r="FP248" s="6">
        <f t="shared" si="81"/>
        <v>8.0310218978102199</v>
      </c>
      <c r="FQ248" s="7">
        <f>_xlfn.XLOOKUP(FQ$1&amp;"|"&amp;TEXT($C248,"yyyymmdd"), RRPS_ALL[Key], RRPS_ALL[Yield to Maturity], "")</f>
        <v>-9.6765000000000004E-2</v>
      </c>
      <c r="FR248" s="6">
        <f>_xlfn.XLOOKUP(FR$1&amp;"|"&amp;TEXT($C248,"yyyymmdd"), RRPS_ALL[Key], RRPS_ALL[Mid Price], "")</f>
        <v>108.252</v>
      </c>
      <c r="FS248" s="6">
        <f>_xlfn.XLOOKUP(FS$1&amp;"|"&amp;TEXT($C248,"yyyymmdd"), RRPS_ALL[Key], RRPS_ALL[Mid Yield], "")</f>
        <v>-0.111759</v>
      </c>
      <c r="FT248" s="6">
        <f>_xlfn.XLOOKUP(FT$1&amp;"|"&amp;TEXT($C248,"yyyymmdd"), RRPS_ALL[Key], RRPS_ALL[Dirty Mid], "")</f>
        <v>108.61241699999999</v>
      </c>
      <c r="FU248" s="6">
        <f>_xlfn.XLOOKUP(FU$1&amp;"|"&amp;TEXT($C248,"yyyymmdd"), RRPS_ALL[Key], RRPS_ALL[Clean Price Mid], "")</f>
        <v>108.252</v>
      </c>
      <c r="FV248" s="6">
        <v>7.4999999999999997E-3</v>
      </c>
      <c r="FW248" s="5">
        <v>47434</v>
      </c>
      <c r="FX248" s="6">
        <f t="shared" si="74"/>
        <v>9.534629071995619</v>
      </c>
      <c r="FY248" s="7">
        <f>_xlfn.XLOOKUP(FY$1&amp;"|"&amp;TEXT($C248,"yyyymmdd"), RRPS_ALL[Key], RRPS_ALL[Yield to Maturity], "")</f>
        <v>4.9725999999999999E-2</v>
      </c>
      <c r="FZ248" s="6">
        <f>_xlfn.XLOOKUP(FZ$1&amp;"|"&amp;TEXT($C248,"yyyymmdd"), RRPS_ALL[Key], RRPS_ALL[Mid Price], "")</f>
        <v>101.66200000000001</v>
      </c>
      <c r="GA248" s="6">
        <f>_xlfn.XLOOKUP(GA$1&amp;"|"&amp;TEXT($C248,"yyyymmdd"), RRPS_ALL[Key], RRPS_ALL[Mid Yield], "")</f>
        <v>-2.5592E-2</v>
      </c>
      <c r="GB248" s="6">
        <f>_xlfn.XLOOKUP(GB$1&amp;"|"&amp;TEXT($C248,"yyyymmdd"), RRPS_ALL[Key], RRPS_ALL[Dirty Mid], "")</f>
        <v>101.784569</v>
      </c>
      <c r="GC248" s="6">
        <f>_xlfn.XLOOKUP(GC$1&amp;"|"&amp;TEXT($C248,"yyyymmdd"), RRPS_ALL[Key], RRPS_ALL[Clean Price Mid], "")</f>
        <v>101.66200000000001</v>
      </c>
      <c r="GD248" s="6">
        <v>1.25E-3</v>
      </c>
      <c r="GE248" s="5">
        <v>47980</v>
      </c>
      <c r="GF248" s="6">
        <f t="shared" si="82"/>
        <v>11.030800821355236</v>
      </c>
      <c r="GG248" s="7" t="str">
        <f>_xlfn.XLOOKUP(GG$1&amp;"|"&amp;TEXT($C248,"yyyymmdd"), RRPS_ALL[Key], RRPS_ALL[Yield to Maturity], "")</f>
        <v/>
      </c>
      <c r="GH248" s="6" t="str">
        <f>_xlfn.XLOOKUP(GH$1&amp;"|"&amp;TEXT($C248,"yyyymmdd"), RRPS_ALL[Key], RRPS_ALL[Mid Price], "")</f>
        <v/>
      </c>
      <c r="GI248" s="6" t="str">
        <f>_xlfn.XLOOKUP(GI$1&amp;"|"&amp;TEXT($C248,"yyyymmdd"), RRPS_ALL[Key], RRPS_ALL[Mid Yield], "")</f>
        <v/>
      </c>
      <c r="GJ248" s="6" t="str">
        <f>_xlfn.XLOOKUP(GJ$1&amp;"|"&amp;TEXT($C248,"yyyymmdd"), RRPS_ALL[Key], RRPS_ALL[Dirty Mid], "")</f>
        <v/>
      </c>
      <c r="GK248" s="6" t="str">
        <f>_xlfn.XLOOKUP(GK$1&amp;"|"&amp;TEXT($C248,"yyyymmdd"), RRPS_ALL[Key], RRPS_ALL[Clean Price Mid], "")</f>
        <v/>
      </c>
      <c r="GL248" s="6"/>
      <c r="GM248" s="6"/>
      <c r="GN248" s="6"/>
      <c r="GO248" s="7" t="str">
        <f>_xlfn.XLOOKUP(GO$1&amp;"|"&amp;TEXT($C248,"yyyymmdd"), RRPS_ALL[Key], RRPS_ALL[Yield to Maturity], "")</f>
        <v/>
      </c>
      <c r="GP248" s="6" t="str">
        <f>_xlfn.XLOOKUP(GP$1&amp;"|"&amp;TEXT($C248,"yyyymmdd"), RRPS_ALL[Key], RRPS_ALL[Mid Price], "")</f>
        <v/>
      </c>
      <c r="GQ248" s="6" t="str">
        <f>_xlfn.XLOOKUP(GQ$1&amp;"|"&amp;TEXT($C248,"yyyymmdd"), RRPS_ALL[Key], RRPS_ALL[Mid Yield], "")</f>
        <v/>
      </c>
      <c r="GR248" s="6" t="str">
        <f>_xlfn.XLOOKUP(GR$1&amp;"|"&amp;TEXT($C248,"yyyymmdd"), RRPS_ALL[Key], RRPS_ALL[Dirty Mid], "")</f>
        <v/>
      </c>
      <c r="GS248" s="6" t="str">
        <f>_xlfn.XLOOKUP(GS$1&amp;"|"&amp;TEXT($C248,"yyyymmdd"), RRPS_ALL[Key], RRPS_ALL[Clean Price Mid], "")</f>
        <v/>
      </c>
      <c r="GT248" s="6"/>
      <c r="GU248" s="6"/>
      <c r="GV248" s="6"/>
      <c r="GW248" s="7" t="str">
        <f>_xlfn.XLOOKUP(GW$1&amp;"|"&amp;TEXT($C248,"yyyymmdd"), RRPS_ALL[Key], RRPS_ALL[Yield to Maturity], "")</f>
        <v/>
      </c>
      <c r="GX248" s="6" t="str">
        <f>_xlfn.XLOOKUP(GX$1&amp;"|"&amp;TEXT($C248,"yyyymmdd"), RRPS_ALL[Key], RRPS_ALL[Mid Price], "")</f>
        <v/>
      </c>
      <c r="GY248" s="6" t="str">
        <f>_xlfn.XLOOKUP(GY$1&amp;"|"&amp;TEXT($C248,"yyyymmdd"), RRPS_ALL[Key], RRPS_ALL[Mid Yield], "")</f>
        <v/>
      </c>
      <c r="GZ248" s="6" t="str">
        <f>_xlfn.XLOOKUP(GZ$1&amp;"|"&amp;TEXT($C248,"yyyymmdd"), RRPS_ALL[Key], RRPS_ALL[Dirty Mid], "")</f>
        <v/>
      </c>
      <c r="HA248" s="6" t="str">
        <f>_xlfn.XLOOKUP(HA$1&amp;"|"&amp;TEXT($C248,"yyyymmdd"), RRPS_ALL[Key], RRPS_ALL[Clean Price Mid], "")</f>
        <v/>
      </c>
      <c r="HB248" s="6"/>
      <c r="HC248" s="6"/>
      <c r="HD248" s="6"/>
    </row>
    <row r="249" spans="1:212" x14ac:dyDescent="0.2">
      <c r="A249">
        <v>2020</v>
      </c>
      <c r="B249">
        <v>5</v>
      </c>
      <c r="C249" s="5">
        <f t="shared" si="63"/>
        <v>43982</v>
      </c>
      <c r="D249" s="6">
        <v>-0.1</v>
      </c>
      <c r="E249" s="7" t="str">
        <f>_xlfn.XLOOKUP(E$1&amp;"|"&amp;TEXT($C249,"yyyymmdd"), RRPS_ALL[Key], RRPS_ALL[Yield to Maturity], "")</f>
        <v/>
      </c>
      <c r="F249" s="6" t="str">
        <f>_xlfn.XLOOKUP(F$1&amp;"|"&amp;TEXT($C249,"yyyymmdd"), RRPS_ALL[Key], RRPS_ALL[Mid Price], "")</f>
        <v/>
      </c>
      <c r="G249" s="6" t="str">
        <f>_xlfn.XLOOKUP(G$1&amp;"|"&amp;TEXT($C249,"yyyymmdd"), RRPS_ALL[Key], RRPS_ALL[Mid Yield], "")</f>
        <v/>
      </c>
      <c r="H249" s="6" t="str">
        <f>_xlfn.XLOOKUP(H$1&amp;"|"&amp;TEXT($C249,"yyyymmdd"), RRPS_ALL[Key], RRPS_ALL[Dirty Mid], "")</f>
        <v/>
      </c>
      <c r="I249" s="6" t="str">
        <f>_xlfn.XLOOKUP(I$1&amp;"|"&amp;TEXT($C249,"yyyymmdd"), RRPS_ALL[Key], RRPS_ALL[Clean Price Mid], "")</f>
        <v/>
      </c>
      <c r="J249" s="6"/>
      <c r="K249" s="6"/>
      <c r="L249" s="6"/>
      <c r="M249" s="7" t="str">
        <f>_xlfn.XLOOKUP(M$1&amp;"|"&amp;TEXT($C249,"yyyymmdd"), RRPS_ALL[Key], RRPS_ALL[Yield to Maturity], "")</f>
        <v/>
      </c>
      <c r="N249" s="6" t="str">
        <f>_xlfn.XLOOKUP(N$1&amp;"|"&amp;TEXT($C249,"yyyymmdd"), RRPS_ALL[Key], RRPS_ALL[Mid Price], "")</f>
        <v/>
      </c>
      <c r="O249" s="6" t="str">
        <f>_xlfn.XLOOKUP(O$1&amp;"|"&amp;TEXT($C249,"yyyymmdd"), RRPS_ALL[Key], RRPS_ALL[Mid Yield], "")</f>
        <v/>
      </c>
      <c r="P249" s="6" t="str">
        <f>_xlfn.XLOOKUP(P$1&amp;"|"&amp;TEXT($C249,"yyyymmdd"), RRPS_ALL[Key], RRPS_ALL[Dirty Mid], "")</f>
        <v/>
      </c>
      <c r="Q249" s="6" t="str">
        <f>_xlfn.XLOOKUP(Q$1&amp;"|"&amp;TEXT($C249,"yyyymmdd"), RRPS_ALL[Key], RRPS_ALL[Clean Price Mid], "")</f>
        <v/>
      </c>
      <c r="R249" s="6"/>
      <c r="S249" s="6"/>
      <c r="T249" s="6"/>
      <c r="U249" s="7" t="str">
        <f>_xlfn.XLOOKUP(U$1&amp;"|"&amp;TEXT($C249,"yyyymmdd"), RRPS_ALL[Key], RRPS_ALL[Yield to Maturity], "")</f>
        <v/>
      </c>
      <c r="V249" s="6" t="str">
        <f>_xlfn.XLOOKUP(V$1&amp;"|"&amp;TEXT($C249,"yyyymmdd"), RRPS_ALL[Key], RRPS_ALL[Mid Price], "")</f>
        <v/>
      </c>
      <c r="W249" s="6" t="str">
        <f>_xlfn.XLOOKUP(W$1&amp;"|"&amp;TEXT($C249,"yyyymmdd"), RRPS_ALL[Key], RRPS_ALL[Mid Yield], "")</f>
        <v/>
      </c>
      <c r="X249" s="6" t="str">
        <f>_xlfn.XLOOKUP(X$1&amp;"|"&amp;TEXT($C249,"yyyymmdd"), RRPS_ALL[Key], RRPS_ALL[Dirty Mid], "")</f>
        <v/>
      </c>
      <c r="Y249" s="6" t="str">
        <f>_xlfn.XLOOKUP(Y$1&amp;"|"&amp;TEXT($C249,"yyyymmdd"), RRPS_ALL[Key], RRPS_ALL[Clean Price Mid], "")</f>
        <v/>
      </c>
      <c r="Z249" s="6"/>
      <c r="AA249" s="6"/>
      <c r="AB249" s="6"/>
      <c r="AC249" s="7" t="str">
        <f>_xlfn.XLOOKUP(AC$1&amp;"|"&amp;TEXT($C249,"yyyymmdd"), RRPS_ALL[Key], RRPS_ALL[Yield to Maturity], "")</f>
        <v/>
      </c>
      <c r="AD249" s="6" t="str">
        <f>_xlfn.XLOOKUP(AD$1&amp;"|"&amp;TEXT($C249,"yyyymmdd"), RRPS_ALL[Key], RRPS_ALL[Mid Price], "")</f>
        <v/>
      </c>
      <c r="AE249" s="6" t="str">
        <f>_xlfn.XLOOKUP(AE$1&amp;"|"&amp;TEXT($C249,"yyyymmdd"), RRPS_ALL[Key], RRPS_ALL[Mid Yield], "")</f>
        <v/>
      </c>
      <c r="AF249" s="6" t="str">
        <f>_xlfn.XLOOKUP(AF$1&amp;"|"&amp;TEXT($C249,"yyyymmdd"), RRPS_ALL[Key], RRPS_ALL[Dirty Mid], "")</f>
        <v/>
      </c>
      <c r="AG249" s="6" t="str">
        <f>_xlfn.XLOOKUP(AG$1&amp;"|"&amp;TEXT($C249,"yyyymmdd"), RRPS_ALL[Key], RRPS_ALL[Clean Price Mid], "")</f>
        <v/>
      </c>
      <c r="AH249" s="6"/>
      <c r="AI249" s="6"/>
      <c r="AJ249" s="6"/>
      <c r="AK249" s="7" t="str">
        <f>_xlfn.XLOOKUP(AK$1&amp;"|"&amp;TEXT($C249,"yyyymmdd"), RRPS_ALL[Key], RRPS_ALL[Yield to Maturity], "")</f>
        <v/>
      </c>
      <c r="AL249" s="6" t="str">
        <f>_xlfn.XLOOKUP(AL$1&amp;"|"&amp;TEXT($C249,"yyyymmdd"), RRPS_ALL[Key], RRPS_ALL[Mid Price], "")</f>
        <v/>
      </c>
      <c r="AM249" s="6" t="str">
        <f>_xlfn.XLOOKUP(AM$1&amp;"|"&amp;TEXT($C249,"yyyymmdd"), RRPS_ALL[Key], RRPS_ALL[Mid Yield], "")</f>
        <v/>
      </c>
      <c r="AN249" s="6" t="str">
        <f>_xlfn.XLOOKUP(AN$1&amp;"|"&amp;TEXT($C249,"yyyymmdd"), RRPS_ALL[Key], RRPS_ALL[Dirty Mid], "")</f>
        <v/>
      </c>
      <c r="AO249" s="6" t="str">
        <f>_xlfn.XLOOKUP(AO$1&amp;"|"&amp;TEXT($C249,"yyyymmdd"), RRPS_ALL[Key], RRPS_ALL[Clean Price Mid], "")</f>
        <v/>
      </c>
      <c r="AP249" s="6"/>
      <c r="AQ249" s="6"/>
      <c r="AR249" s="6"/>
      <c r="AS249" s="7" t="str">
        <f>_xlfn.XLOOKUP(AS$1&amp;"|"&amp;TEXT($C249,"yyyymmdd"), RRPS_ALL[Key], RRPS_ALL[Yield to Maturity], "")</f>
        <v/>
      </c>
      <c r="AT249" s="6" t="str">
        <f>_xlfn.XLOOKUP(AT$1&amp;"|"&amp;TEXT($C249,"yyyymmdd"), RRPS_ALL[Key], RRPS_ALL[Mid Price], "")</f>
        <v/>
      </c>
      <c r="AU249" s="6" t="str">
        <f>_xlfn.XLOOKUP(AU$1&amp;"|"&amp;TEXT($C249,"yyyymmdd"), RRPS_ALL[Key], RRPS_ALL[Mid Yield], "")</f>
        <v/>
      </c>
      <c r="AV249" s="6" t="str">
        <f>_xlfn.XLOOKUP(AV$1&amp;"|"&amp;TEXT($C249,"yyyymmdd"), RRPS_ALL[Key], RRPS_ALL[Dirty Mid], "")</f>
        <v/>
      </c>
      <c r="AW249" s="6" t="str">
        <f>_xlfn.XLOOKUP(AW$1&amp;"|"&amp;TEXT($C249,"yyyymmdd"), RRPS_ALL[Key], RRPS_ALL[Clean Price Mid], "")</f>
        <v/>
      </c>
      <c r="AX249" s="6"/>
      <c r="AY249" s="6"/>
      <c r="AZ249" s="6"/>
      <c r="BA249" s="7" t="str">
        <f>_xlfn.XLOOKUP(BA$1&amp;"|"&amp;TEXT($C249,"yyyymmdd"), RRPS_ALL[Key], RRPS_ALL[Yield to Maturity], "")</f>
        <v/>
      </c>
      <c r="BB249" s="6" t="str">
        <f>_xlfn.XLOOKUP(BB$1&amp;"|"&amp;TEXT($C249,"yyyymmdd"), RRPS_ALL[Key], RRPS_ALL[Mid Price], "")</f>
        <v/>
      </c>
      <c r="BC249" s="6" t="str">
        <f>_xlfn.XLOOKUP(BC$1&amp;"|"&amp;TEXT($C249,"yyyymmdd"), RRPS_ALL[Key], RRPS_ALL[Mid Yield], "")</f>
        <v/>
      </c>
      <c r="BD249" s="6" t="str">
        <f>_xlfn.XLOOKUP(BD$1&amp;"|"&amp;TEXT($C249,"yyyymmdd"), RRPS_ALL[Key], RRPS_ALL[Dirty Mid], "")</f>
        <v/>
      </c>
      <c r="BE249" s="6" t="str">
        <f>_xlfn.XLOOKUP(BE$1&amp;"|"&amp;TEXT($C249,"yyyymmdd"), RRPS_ALL[Key], RRPS_ALL[Clean Price Mid], "")</f>
        <v/>
      </c>
      <c r="BF249" s="6"/>
      <c r="BG249" s="6"/>
      <c r="BH249" s="6"/>
      <c r="BI249" s="7" t="str">
        <f>_xlfn.XLOOKUP(BI$1&amp;"|"&amp;TEXT($C249,"yyyymmdd"), RRPS_ALL[Key], RRPS_ALL[Yield to Maturity], "")</f>
        <v/>
      </c>
      <c r="BJ249" s="6" t="str">
        <f>_xlfn.XLOOKUP(BJ$1&amp;"|"&amp;TEXT($C249,"yyyymmdd"), RRPS_ALL[Key], RRPS_ALL[Mid Price], "")</f>
        <v/>
      </c>
      <c r="BK249" s="6" t="str">
        <f>_xlfn.XLOOKUP(BK$1&amp;"|"&amp;TEXT($C249,"yyyymmdd"), RRPS_ALL[Key], RRPS_ALL[Mid Yield], "")</f>
        <v/>
      </c>
      <c r="BL249" s="6" t="str">
        <f>_xlfn.XLOOKUP(BL$1&amp;"|"&amp;TEXT($C249,"yyyymmdd"), RRPS_ALL[Key], RRPS_ALL[Dirty Mid], "")</f>
        <v/>
      </c>
      <c r="BM249" s="6" t="str">
        <f>_xlfn.XLOOKUP(BM$1&amp;"|"&amp;TEXT($C249,"yyyymmdd"), RRPS_ALL[Key], RRPS_ALL[Clean Price Mid], "")</f>
        <v/>
      </c>
      <c r="BN249" s="6"/>
      <c r="BO249" s="6"/>
      <c r="BP249" s="6"/>
      <c r="BQ249" s="7">
        <f>_xlfn.XLOOKUP(BQ$1&amp;"|"&amp;TEXT($C249,"yyyymmdd"), RRPS_ALL[Key], RRPS_ALL[Yield to Maturity], "")</f>
        <v>-0.162465</v>
      </c>
      <c r="BR249" s="6">
        <f>_xlfn.XLOOKUP(BR$1&amp;"|"&amp;TEXT($C249,"yyyymmdd"), RRPS_ALL[Key], RRPS_ALL[Mid Price], "")</f>
        <v>102.57599999999999</v>
      </c>
      <c r="BS249" s="6">
        <f>_xlfn.XLOOKUP(BS$1&amp;"|"&amp;TEXT($C249,"yyyymmdd"), RRPS_ALL[Key], RRPS_ALL[Mid Yield], "")</f>
        <v>-0.17202600000000001</v>
      </c>
      <c r="BT249" s="6">
        <f>_xlfn.XLOOKUP(BT$1&amp;"|"&amp;TEXT($C249,"yyyymmdd"), RRPS_ALL[Key], RRPS_ALL[Dirty Mid], "")</f>
        <v>105.089889</v>
      </c>
      <c r="BU249" s="6">
        <f>_xlfn.XLOOKUP(BU$1&amp;"|"&amp;TEXT($C249,"yyyymmdd"), RRPS_ALL[Key], RRPS_ALL[Clean Price Mid], "")</f>
        <v>102.57599999999999</v>
      </c>
      <c r="BV249" s="6">
        <v>0.05</v>
      </c>
      <c r="BW249" s="5">
        <v>44166</v>
      </c>
      <c r="BX249" s="6">
        <f t="shared" si="80"/>
        <v>0.50273224043715847</v>
      </c>
      <c r="BY249" s="7" t="str">
        <f>_xlfn.XLOOKUP(BY$1&amp;"|"&amp;TEXT($C249,"yyyymmdd"), RRPS_ALL[Key], RRPS_ALL[Yield to Maturity], "")</f>
        <v/>
      </c>
      <c r="BZ249" s="6" t="str">
        <f>_xlfn.XLOOKUP(BZ$1&amp;"|"&amp;TEXT($C249,"yyyymmdd"), RRPS_ALL[Key], RRPS_ALL[Mid Price], "")</f>
        <v/>
      </c>
      <c r="CA249" s="6" t="str">
        <f>_xlfn.XLOOKUP(CA$1&amp;"|"&amp;TEXT($C249,"yyyymmdd"), RRPS_ALL[Key], RRPS_ALL[Mid Yield], "")</f>
        <v/>
      </c>
      <c r="CB249" s="6" t="str">
        <f>_xlfn.XLOOKUP(CB$1&amp;"|"&amp;TEXT($C249,"yyyymmdd"), RRPS_ALL[Key], RRPS_ALL[Dirty Mid], "")</f>
        <v/>
      </c>
      <c r="CC249" s="6" t="str">
        <f>_xlfn.XLOOKUP(CC$1&amp;"|"&amp;TEXT($C249,"yyyymmdd"), RRPS_ALL[Key], RRPS_ALL[Clean Price Mid], "")</f>
        <v/>
      </c>
      <c r="CD249" s="6"/>
      <c r="CE249" s="6"/>
      <c r="CF249" s="6"/>
      <c r="CG249" s="7" t="str">
        <f>_xlfn.XLOOKUP(CG$1&amp;"|"&amp;TEXT($C249,"yyyymmdd"), RRPS_ALL[Key], RRPS_ALL[Yield to Maturity], "")</f>
        <v/>
      </c>
      <c r="CH249" s="6" t="str">
        <f>_xlfn.XLOOKUP(CH$1&amp;"|"&amp;TEXT($C249,"yyyymmdd"), RRPS_ALL[Key], RRPS_ALL[Mid Price], "")</f>
        <v/>
      </c>
      <c r="CI249" s="6" t="str">
        <f>_xlfn.XLOOKUP(CI$1&amp;"|"&amp;TEXT($C249,"yyyymmdd"), RRPS_ALL[Key], RRPS_ALL[Mid Yield], "")</f>
        <v/>
      </c>
      <c r="CJ249" s="6" t="str">
        <f>_xlfn.XLOOKUP(CJ$1&amp;"|"&amp;TEXT($C249,"yyyymmdd"), RRPS_ALL[Key], RRPS_ALL[Dirty Mid], "")</f>
        <v/>
      </c>
      <c r="CK249" s="6" t="str">
        <f>_xlfn.XLOOKUP(CK$1&amp;"|"&amp;TEXT($C249,"yyyymmdd"), RRPS_ALL[Key], RRPS_ALL[Clean Price Mid], "")</f>
        <v/>
      </c>
      <c r="CL249" s="6"/>
      <c r="CM249" s="6"/>
      <c r="CN249" s="6"/>
      <c r="CO249" s="7" t="str">
        <f>_xlfn.XLOOKUP(CO$1&amp;"|"&amp;TEXT($C249,"yyyymmdd"), RRPS_ALL[Key], RRPS_ALL[Yield to Maturity], "")</f>
        <v/>
      </c>
      <c r="CP249" s="6" t="str">
        <f>_xlfn.XLOOKUP(CP$1&amp;"|"&amp;TEXT($C249,"yyyymmdd"), RRPS_ALL[Key], RRPS_ALL[Mid Price], "")</f>
        <v/>
      </c>
      <c r="CQ249" s="6" t="str">
        <f>_xlfn.XLOOKUP(CQ$1&amp;"|"&amp;TEXT($C249,"yyyymmdd"), RRPS_ALL[Key], RRPS_ALL[Mid Yield], "")</f>
        <v/>
      </c>
      <c r="CR249" s="6" t="str">
        <f>_xlfn.XLOOKUP(CR$1&amp;"|"&amp;TEXT($C249,"yyyymmdd"), RRPS_ALL[Key], RRPS_ALL[Dirty Mid], "")</f>
        <v/>
      </c>
      <c r="CS249" s="6" t="str">
        <f>_xlfn.XLOOKUP(CS$1&amp;"|"&amp;TEXT($C249,"yyyymmdd"), RRPS_ALL[Key], RRPS_ALL[Clean Price Mid], "")</f>
        <v/>
      </c>
      <c r="CT249" s="6"/>
      <c r="CU249" s="6"/>
      <c r="CV249" s="6"/>
      <c r="CW249" s="7" t="str">
        <f>_xlfn.XLOOKUP(CW$1&amp;"|"&amp;TEXT($C249,"yyyymmdd"), RRPS_ALL[Key], RRPS_ALL[Yield to Maturity], "")</f>
        <v/>
      </c>
      <c r="CX249" s="6" t="str">
        <f>_xlfn.XLOOKUP(CX$1&amp;"|"&amp;TEXT($C249,"yyyymmdd"), RRPS_ALL[Key], RRPS_ALL[Mid Price], "")</f>
        <v/>
      </c>
      <c r="CY249" s="6" t="str">
        <f>_xlfn.XLOOKUP(CY$1&amp;"|"&amp;TEXT($C249,"yyyymmdd"), RRPS_ALL[Key], RRPS_ALL[Mid Yield], "")</f>
        <v/>
      </c>
      <c r="CZ249" s="6" t="str">
        <f>_xlfn.XLOOKUP(CZ$1&amp;"|"&amp;TEXT($C249,"yyyymmdd"), RRPS_ALL[Key], RRPS_ALL[Dirty Mid], "")</f>
        <v/>
      </c>
      <c r="DA249" s="6" t="str">
        <f>_xlfn.XLOOKUP(DA$1&amp;"|"&amp;TEXT($C249,"yyyymmdd"), RRPS_ALL[Key], RRPS_ALL[Clean Price Mid], "")</f>
        <v/>
      </c>
      <c r="DB249" s="6"/>
      <c r="DC249" s="6"/>
      <c r="DD249" s="6"/>
      <c r="DE249" s="7" t="str">
        <f>_xlfn.XLOOKUP(DE$1&amp;"|"&amp;TEXT($C249,"yyyymmdd"), RRPS_ALL[Key], RRPS_ALL[Yield to Maturity], "")</f>
        <v/>
      </c>
      <c r="DF249" s="6" t="str">
        <f>_xlfn.XLOOKUP(DF$1&amp;"|"&amp;TEXT($C249,"yyyymmdd"), RRPS_ALL[Key], RRPS_ALL[Mid Price], "")</f>
        <v/>
      </c>
      <c r="DG249" s="6" t="str">
        <f>_xlfn.XLOOKUP(DG$1&amp;"|"&amp;TEXT($C249,"yyyymmdd"), RRPS_ALL[Key], RRPS_ALL[Mid Yield], "")</f>
        <v/>
      </c>
      <c r="DH249" s="6" t="str">
        <f>_xlfn.XLOOKUP(DH$1&amp;"|"&amp;TEXT($C249,"yyyymmdd"), RRPS_ALL[Key], RRPS_ALL[Dirty Mid], "")</f>
        <v/>
      </c>
      <c r="DI249" s="6" t="str">
        <f>_xlfn.XLOOKUP(DI$1&amp;"|"&amp;TEXT($C249,"yyyymmdd"), RRPS_ALL[Key], RRPS_ALL[Clean Price Mid], "")</f>
        <v/>
      </c>
      <c r="DJ249" s="6"/>
      <c r="DK249" s="6"/>
      <c r="DL249" s="6"/>
      <c r="DM249" s="7">
        <f>_xlfn.XLOOKUP(DM$1&amp;"|"&amp;TEXT($C249,"yyyymmdd"), RRPS_ALL[Key], RRPS_ALL[Yield to Maturity], "")</f>
        <v>0.41012300000000002</v>
      </c>
      <c r="DN249" s="6">
        <f>_xlfn.XLOOKUP(DN$1&amp;"|"&amp;TEXT($C249,"yyyymmdd"), RRPS_ALL[Key], RRPS_ALL[Mid Price], "")</f>
        <v>156.46600000000001</v>
      </c>
      <c r="DO249" s="6">
        <f>_xlfn.XLOOKUP(DO$1&amp;"|"&amp;TEXT($C249,"yyyymmdd"), RRPS_ALL[Key], RRPS_ALL[Mid Yield], "")</f>
        <v>0.38506899999999999</v>
      </c>
      <c r="DP249" s="6">
        <f>_xlfn.XLOOKUP(DP$1&amp;"|"&amp;TEXT($C249,"yyyymmdd"), RRPS_ALL[Key], RRPS_ALL[Dirty Mid], "")</f>
        <v>157.06877800000001</v>
      </c>
      <c r="DQ249" s="6">
        <f>_xlfn.XLOOKUP(DQ$1&amp;"|"&amp;TEXT($C249,"yyyymmdd"), RRPS_ALL[Key], RRPS_ALL[Clean Price Mid], "")</f>
        <v>156.46600000000001</v>
      </c>
      <c r="DR249" s="6">
        <v>3.5000000000000003E-2</v>
      </c>
      <c r="DS249" s="5">
        <v>50859</v>
      </c>
      <c r="DT249" s="6">
        <f t="shared" si="76"/>
        <v>18.828199863107461</v>
      </c>
      <c r="DU249" s="7">
        <f>_xlfn.XLOOKUP(DU$1&amp;"|"&amp;TEXT($C249,"yyyymmdd"), RRPS_ALL[Key], RRPS_ALL[Yield to Maturity], "")</f>
        <v>-0.28173999999999999</v>
      </c>
      <c r="DV249" s="6">
        <f>_xlfn.XLOOKUP(DV$1&amp;"|"&amp;TEXT($C249,"yyyymmdd"), RRPS_ALL[Key], RRPS_ALL[Mid Price], "")</f>
        <v>107.61150000000001</v>
      </c>
      <c r="DW249" s="6">
        <f>_xlfn.XLOOKUP(DW$1&amp;"|"&amp;TEXT($C249,"yyyymmdd"), RRPS_ALL[Key], RRPS_ALL[Mid Yield], "")</f>
        <v>-0.29400399999999999</v>
      </c>
      <c r="DX249" s="6">
        <f>_xlfn.XLOOKUP(DX$1&amp;"|"&amp;TEXT($C249,"yyyymmdd"), RRPS_ALL[Key], RRPS_ALL[Dirty Mid], "")</f>
        <v>107.621222</v>
      </c>
      <c r="DY249" s="6">
        <f>_xlfn.XLOOKUP(DY$1&amp;"|"&amp;TEXT($C249,"yyyymmdd"), RRPS_ALL[Key], RRPS_ALL[Clean Price Mid], "")</f>
        <v>107.61150000000001</v>
      </c>
      <c r="DZ249" s="6">
        <v>3.5000000000000003E-2</v>
      </c>
      <c r="EA249" s="5">
        <v>44713</v>
      </c>
      <c r="EB249" s="6">
        <f t="shared" si="78"/>
        <v>2.0009124087591244</v>
      </c>
      <c r="EC249" s="7">
        <f>_xlfn.XLOOKUP(EC$1&amp;"|"&amp;TEXT($C249,"yyyymmdd"), RRPS_ALL[Key], RRPS_ALL[Yield to Maturity], "")</f>
        <v>0.20571400000000001</v>
      </c>
      <c r="ED249" s="6">
        <f>_xlfn.XLOOKUP(ED$1&amp;"|"&amp;TEXT($C249,"yyyymmdd"), RRPS_ALL[Key], RRPS_ALL[Mid Price], "")</f>
        <v>124.4695</v>
      </c>
      <c r="EE249" s="6">
        <f>_xlfn.XLOOKUP(EE$1&amp;"|"&amp;TEXT($C249,"yyyymmdd"), RRPS_ALL[Key], RRPS_ALL[Mid Yield], "")</f>
        <v>0.18574199999999999</v>
      </c>
      <c r="EF249" s="6">
        <f>_xlfn.XLOOKUP(EF$1&amp;"|"&amp;TEXT($C249,"yyyymmdd"), RRPS_ALL[Key], RRPS_ALL[Dirty Mid], "")</f>
        <v>124.47575000000001</v>
      </c>
      <c r="EG249" s="6">
        <f>_xlfn.XLOOKUP(EG$1&amp;"|"&amp;TEXT($C249,"yyyymmdd"), RRPS_ALL[Key], RRPS_ALL[Clean Price Mid], "")</f>
        <v>124.4695</v>
      </c>
      <c r="EH249" s="6">
        <v>2.2499999999999999E-2</v>
      </c>
      <c r="EI249" s="5">
        <v>48366</v>
      </c>
      <c r="EJ249" s="6">
        <f t="shared" si="77"/>
        <v>12.000842282585808</v>
      </c>
      <c r="EK249" s="7">
        <f>_xlfn.XLOOKUP(EK$1&amp;"|"&amp;TEXT($C249,"yyyymmdd"), RRPS_ALL[Key], RRPS_ALL[Yield to Maturity], "")</f>
        <v>-0.27169199999999999</v>
      </c>
      <c r="EL249" s="6">
        <f>_xlfn.XLOOKUP(EL$1&amp;"|"&amp;TEXT($C249,"yyyymmdd"), RRPS_ALL[Key], RRPS_ALL[Mid Price], "")</f>
        <v>106.181</v>
      </c>
      <c r="EM249" s="6">
        <f>_xlfn.XLOOKUP(EM$1&amp;"|"&amp;TEXT($C249,"yyyymmdd"), RRPS_ALL[Key], RRPS_ALL[Mid Yield], "")</f>
        <v>-0.28166999999999998</v>
      </c>
      <c r="EN249" s="6">
        <f>_xlfn.XLOOKUP(EN$1&amp;"|"&amp;TEXT($C249,"yyyymmdd"), RRPS_ALL[Key], RRPS_ALL[Dirty Mid], "")</f>
        <v>107.010167</v>
      </c>
      <c r="EO249" s="6">
        <f>_xlfn.XLOOKUP(EO$1&amp;"|"&amp;TEXT($C249,"yyyymmdd"), RRPS_ALL[Key], RRPS_ALL[Clean Price Mid], "")</f>
        <v>106.181</v>
      </c>
      <c r="EP249" s="6">
        <v>1.4999999999999999E-2</v>
      </c>
      <c r="EQ249" s="5">
        <v>45243</v>
      </c>
      <c r="ER249" s="6">
        <f t="shared" si="73"/>
        <v>3.4524298425735798</v>
      </c>
      <c r="ES249" s="7">
        <f>_xlfn.XLOOKUP(ES$1&amp;"|"&amp;TEXT($C249,"yyyymmdd"), RRPS_ALL[Key], RRPS_ALL[Yield to Maturity], "")</f>
        <v>-0.24072099999999999</v>
      </c>
      <c r="ET249" s="6">
        <f>_xlfn.XLOOKUP(ET$1&amp;"|"&amp;TEXT($C249,"yyyymmdd"), RRPS_ALL[Key], RRPS_ALL[Mid Price], "")</f>
        <v>113.7165</v>
      </c>
      <c r="EU249" s="6">
        <f>_xlfn.XLOOKUP(EU$1&amp;"|"&amp;TEXT($C249,"yyyymmdd"), RRPS_ALL[Key], RRPS_ALL[Mid Yield], "")</f>
        <v>-0.25315199999999999</v>
      </c>
      <c r="EV249" s="6">
        <f>_xlfn.XLOOKUP(EV$1&amp;"|"&amp;TEXT($C249,"yyyymmdd"), RRPS_ALL[Key], RRPS_ALL[Dirty Mid], "")</f>
        <v>113.855389</v>
      </c>
      <c r="EW249" s="6">
        <f>_xlfn.XLOOKUP(EW$1&amp;"|"&amp;TEXT($C249,"yyyymmdd"), RRPS_ALL[Key], RRPS_ALL[Clean Price Mid], "")</f>
        <v>113.7165</v>
      </c>
      <c r="EX249" s="6">
        <v>2.5000000000000001E-2</v>
      </c>
      <c r="EY249" s="5">
        <v>45789</v>
      </c>
      <c r="EZ249" s="6">
        <f t="shared" si="79"/>
        <v>4.9461678832116789</v>
      </c>
      <c r="FA249" s="7">
        <f>_xlfn.XLOOKUP(FA$1&amp;"|"&amp;TEXT($C249,"yyyymmdd"), RRPS_ALL[Key], RRPS_ALL[Yield to Maturity], "")</f>
        <v>-0.16451099999999999</v>
      </c>
      <c r="FB249" s="6">
        <f>_xlfn.XLOOKUP(FB$1&amp;"|"&amp;TEXT($C249,"yyyymmdd"), RRPS_ALL[Key], RRPS_ALL[Mid Price], "")</f>
        <v>107.6185</v>
      </c>
      <c r="FC249" s="6">
        <f>_xlfn.XLOOKUP(FC$1&amp;"|"&amp;TEXT($C249,"yyyymmdd"), RRPS_ALL[Key], RRPS_ALL[Mid Yield], "")</f>
        <v>-0.17440800000000001</v>
      </c>
      <c r="FD249" s="6">
        <f>_xlfn.XLOOKUP(FD$1&amp;"|"&amp;TEXT($C249,"yyyymmdd"), RRPS_ALL[Key], RRPS_ALL[Dirty Mid], "")</f>
        <v>108.17405599999999</v>
      </c>
      <c r="FE249" s="6">
        <f>_xlfn.XLOOKUP(FE$1&amp;"|"&amp;TEXT($C249,"yyyymmdd"), RRPS_ALL[Key], RRPS_ALL[Clean Price Mid], "")</f>
        <v>107.6185</v>
      </c>
      <c r="FF249" s="6">
        <v>0.01</v>
      </c>
      <c r="FG249" s="5">
        <v>46338</v>
      </c>
      <c r="FH249" s="6">
        <f t="shared" si="72"/>
        <v>6.4497457958545175</v>
      </c>
      <c r="FI249" s="7">
        <f>_xlfn.XLOOKUP(FI$1&amp;"|"&amp;TEXT($C249,"yyyymmdd"), RRPS_ALL[Key], RRPS_ALL[Yield to Maturity], "")</f>
        <v>-9.9747000000000002E-2</v>
      </c>
      <c r="FJ249" s="6">
        <f>_xlfn.XLOOKUP(FJ$1&amp;"|"&amp;TEXT($C249,"yyyymmdd"), RRPS_ALL[Key], RRPS_ALL[Mid Price], "")</f>
        <v>106.8845</v>
      </c>
      <c r="FK249" s="6">
        <f>_xlfn.XLOOKUP(FK$1&amp;"|"&amp;TEXT($C249,"yyyymmdd"), RRPS_ALL[Key], RRPS_ALL[Mid Yield], "")</f>
        <v>-0.11217299999999999</v>
      </c>
      <c r="FL249" s="6">
        <f>_xlfn.XLOOKUP(FL$1&amp;"|"&amp;TEXT($C249,"yyyymmdd"), RRPS_ALL[Key], RRPS_ALL[Dirty Mid], "")</f>
        <v>106.92616700000001</v>
      </c>
      <c r="FM249" s="6">
        <f>_xlfn.XLOOKUP(FM$1&amp;"|"&amp;TEXT($C249,"yyyymmdd"), RRPS_ALL[Key], RRPS_ALL[Clean Price Mid], "")</f>
        <v>106.8845</v>
      </c>
      <c r="FN249" s="6">
        <v>7.4999999999999997E-3</v>
      </c>
      <c r="FO249" s="5">
        <v>46885</v>
      </c>
      <c r="FP249" s="6">
        <f t="shared" si="81"/>
        <v>7.9461678832116789</v>
      </c>
      <c r="FQ249" s="7">
        <f>_xlfn.XLOOKUP(FQ$1&amp;"|"&amp;TEXT($C249,"yyyymmdd"), RRPS_ALL[Key], RRPS_ALL[Yield to Maturity], "")</f>
        <v>-3.4747E-2</v>
      </c>
      <c r="FR249" s="6">
        <f>_xlfn.XLOOKUP(FR$1&amp;"|"&amp;TEXT($C249,"yyyymmdd"), RRPS_ALL[Key], RRPS_ALL[Mid Price], "")</f>
        <v>107.57299999999999</v>
      </c>
      <c r="FS249" s="6">
        <f>_xlfn.XLOOKUP(FS$1&amp;"|"&amp;TEXT($C249,"yyyymmdd"), RRPS_ALL[Key], RRPS_ALL[Mid Yield], "")</f>
        <v>-4.9759999999999999E-2</v>
      </c>
      <c r="FT249" s="6">
        <f>_xlfn.XLOOKUP(FT$1&amp;"|"&amp;TEXT($C249,"yyyymmdd"), RRPS_ALL[Key], RRPS_ALL[Dirty Mid], "")</f>
        <v>107.989667</v>
      </c>
      <c r="FU249" s="6">
        <f>_xlfn.XLOOKUP(FU$1&amp;"|"&amp;TEXT($C249,"yyyymmdd"), RRPS_ALL[Key], RRPS_ALL[Clean Price Mid], "")</f>
        <v>107.57299999999999</v>
      </c>
      <c r="FV249" s="6">
        <v>7.4999999999999997E-3</v>
      </c>
      <c r="FW249" s="5">
        <v>47434</v>
      </c>
      <c r="FX249" s="6">
        <f t="shared" si="74"/>
        <v>9.4497673145359968</v>
      </c>
      <c r="FY249" s="7">
        <f>_xlfn.XLOOKUP(FY$1&amp;"|"&amp;TEXT($C249,"yyyymmdd"), RRPS_ALL[Key], RRPS_ALL[Yield to Maturity], "")</f>
        <v>0.103578</v>
      </c>
      <c r="FZ249" s="6">
        <f>_xlfn.XLOOKUP(FZ$1&amp;"|"&amp;TEXT($C249,"yyyymmdd"), RRPS_ALL[Key], RRPS_ALL[Mid Price], "")</f>
        <v>101.057</v>
      </c>
      <c r="GA249" s="6">
        <f>_xlfn.XLOOKUP(GA$1&amp;"|"&amp;TEXT($C249,"yyyymmdd"), RRPS_ALL[Key], RRPS_ALL[Mid Yield], "")</f>
        <v>2.8257999999999998E-2</v>
      </c>
      <c r="GB249" s="6">
        <f>_xlfn.XLOOKUP(GB$1&amp;"|"&amp;TEXT($C249,"yyyymmdd"), RRPS_ALL[Key], RRPS_ALL[Dirty Mid], "")</f>
        <v>101.06394400000001</v>
      </c>
      <c r="GC249" s="6">
        <f>_xlfn.XLOOKUP(GC$1&amp;"|"&amp;TEXT($C249,"yyyymmdd"), RRPS_ALL[Key], RRPS_ALL[Clean Price Mid], "")</f>
        <v>101.057</v>
      </c>
      <c r="GD249" s="6">
        <v>1.25E-3</v>
      </c>
      <c r="GE249" s="5">
        <v>47980</v>
      </c>
      <c r="GF249" s="6">
        <f t="shared" si="82"/>
        <v>10.945927446954141</v>
      </c>
      <c r="GG249" s="7" t="str">
        <f>_xlfn.XLOOKUP(GG$1&amp;"|"&amp;TEXT($C249,"yyyymmdd"), RRPS_ALL[Key], RRPS_ALL[Yield to Maturity], "")</f>
        <v/>
      </c>
      <c r="GH249" s="6" t="str">
        <f>_xlfn.XLOOKUP(GH$1&amp;"|"&amp;TEXT($C249,"yyyymmdd"), RRPS_ALL[Key], RRPS_ALL[Mid Price], "")</f>
        <v/>
      </c>
      <c r="GI249" s="6" t="str">
        <f>_xlfn.XLOOKUP(GI$1&amp;"|"&amp;TEXT($C249,"yyyymmdd"), RRPS_ALL[Key], RRPS_ALL[Mid Yield], "")</f>
        <v/>
      </c>
      <c r="GJ249" s="6" t="str">
        <f>_xlfn.XLOOKUP(GJ$1&amp;"|"&amp;TEXT($C249,"yyyymmdd"), RRPS_ALL[Key], RRPS_ALL[Dirty Mid], "")</f>
        <v/>
      </c>
      <c r="GK249" s="6" t="str">
        <f>_xlfn.XLOOKUP(GK$1&amp;"|"&amp;TEXT($C249,"yyyymmdd"), RRPS_ALL[Key], RRPS_ALL[Clean Price Mid], "")</f>
        <v/>
      </c>
      <c r="GL249" s="6"/>
      <c r="GM249" s="6"/>
      <c r="GN249" s="6"/>
      <c r="GO249" s="7" t="str">
        <f>_xlfn.XLOOKUP(GO$1&amp;"|"&amp;TEXT($C249,"yyyymmdd"), RRPS_ALL[Key], RRPS_ALL[Yield to Maturity], "")</f>
        <v/>
      </c>
      <c r="GP249" s="6" t="str">
        <f>_xlfn.XLOOKUP(GP$1&amp;"|"&amp;TEXT($C249,"yyyymmdd"), RRPS_ALL[Key], RRPS_ALL[Mid Price], "")</f>
        <v/>
      </c>
      <c r="GQ249" s="6" t="str">
        <f>_xlfn.XLOOKUP(GQ$1&amp;"|"&amp;TEXT($C249,"yyyymmdd"), RRPS_ALL[Key], RRPS_ALL[Mid Yield], "")</f>
        <v/>
      </c>
      <c r="GR249" s="6" t="str">
        <f>_xlfn.XLOOKUP(GR$1&amp;"|"&amp;TEXT($C249,"yyyymmdd"), RRPS_ALL[Key], RRPS_ALL[Dirty Mid], "")</f>
        <v/>
      </c>
      <c r="GS249" s="6" t="str">
        <f>_xlfn.XLOOKUP(GS$1&amp;"|"&amp;TEXT($C249,"yyyymmdd"), RRPS_ALL[Key], RRPS_ALL[Clean Price Mid], "")</f>
        <v/>
      </c>
      <c r="GT249" s="6"/>
      <c r="GU249" s="6"/>
      <c r="GV249" s="6"/>
      <c r="GW249" s="7" t="str">
        <f>_xlfn.XLOOKUP(GW$1&amp;"|"&amp;TEXT($C249,"yyyymmdd"), RRPS_ALL[Key], RRPS_ALL[Yield to Maturity], "")</f>
        <v/>
      </c>
      <c r="GX249" s="6" t="str">
        <f>_xlfn.XLOOKUP(GX$1&amp;"|"&amp;TEXT($C249,"yyyymmdd"), RRPS_ALL[Key], RRPS_ALL[Mid Price], "")</f>
        <v/>
      </c>
      <c r="GY249" s="6" t="str">
        <f>_xlfn.XLOOKUP(GY$1&amp;"|"&amp;TEXT($C249,"yyyymmdd"), RRPS_ALL[Key], RRPS_ALL[Mid Yield], "")</f>
        <v/>
      </c>
      <c r="GZ249" s="6" t="str">
        <f>_xlfn.XLOOKUP(GZ$1&amp;"|"&amp;TEXT($C249,"yyyymmdd"), RRPS_ALL[Key], RRPS_ALL[Dirty Mid], "")</f>
        <v/>
      </c>
      <c r="HA249" s="6" t="str">
        <f>_xlfn.XLOOKUP(HA$1&amp;"|"&amp;TEXT($C249,"yyyymmdd"), RRPS_ALL[Key], RRPS_ALL[Clean Price Mid], "")</f>
        <v/>
      </c>
      <c r="HB249" s="6"/>
      <c r="HC249" s="6"/>
      <c r="HD249" s="6"/>
    </row>
    <row r="250" spans="1:212" x14ac:dyDescent="0.2">
      <c r="A250">
        <v>2020</v>
      </c>
      <c r="B250">
        <v>6</v>
      </c>
      <c r="C250" s="5">
        <f t="shared" si="63"/>
        <v>44012</v>
      </c>
      <c r="D250" s="6">
        <v>-0.1</v>
      </c>
      <c r="E250" s="7" t="str">
        <f>_xlfn.XLOOKUP(E$1&amp;"|"&amp;TEXT($C250,"yyyymmdd"), RRPS_ALL[Key], RRPS_ALL[Yield to Maturity], "")</f>
        <v/>
      </c>
      <c r="F250" s="6" t="str">
        <f>_xlfn.XLOOKUP(F$1&amp;"|"&amp;TEXT($C250,"yyyymmdd"), RRPS_ALL[Key], RRPS_ALL[Mid Price], "")</f>
        <v/>
      </c>
      <c r="G250" s="6" t="str">
        <f>_xlfn.XLOOKUP(G$1&amp;"|"&amp;TEXT($C250,"yyyymmdd"), RRPS_ALL[Key], RRPS_ALL[Mid Yield], "")</f>
        <v/>
      </c>
      <c r="H250" s="6" t="str">
        <f>_xlfn.XLOOKUP(H$1&amp;"|"&amp;TEXT($C250,"yyyymmdd"), RRPS_ALL[Key], RRPS_ALL[Dirty Mid], "")</f>
        <v/>
      </c>
      <c r="I250" s="6" t="str">
        <f>_xlfn.XLOOKUP(I$1&amp;"|"&amp;TEXT($C250,"yyyymmdd"), RRPS_ALL[Key], RRPS_ALL[Clean Price Mid], "")</f>
        <v/>
      </c>
      <c r="J250" s="6"/>
      <c r="K250" s="6"/>
      <c r="L250" s="6"/>
      <c r="M250" s="7" t="str">
        <f>_xlfn.XLOOKUP(M$1&amp;"|"&amp;TEXT($C250,"yyyymmdd"), RRPS_ALL[Key], RRPS_ALL[Yield to Maturity], "")</f>
        <v/>
      </c>
      <c r="N250" s="6" t="str">
        <f>_xlfn.XLOOKUP(N$1&amp;"|"&amp;TEXT($C250,"yyyymmdd"), RRPS_ALL[Key], RRPS_ALL[Mid Price], "")</f>
        <v/>
      </c>
      <c r="O250" s="6" t="str">
        <f>_xlfn.XLOOKUP(O$1&amp;"|"&amp;TEXT($C250,"yyyymmdd"), RRPS_ALL[Key], RRPS_ALL[Mid Yield], "")</f>
        <v/>
      </c>
      <c r="P250" s="6" t="str">
        <f>_xlfn.XLOOKUP(P$1&amp;"|"&amp;TEXT($C250,"yyyymmdd"), RRPS_ALL[Key], RRPS_ALL[Dirty Mid], "")</f>
        <v/>
      </c>
      <c r="Q250" s="6" t="str">
        <f>_xlfn.XLOOKUP(Q$1&amp;"|"&amp;TEXT($C250,"yyyymmdd"), RRPS_ALL[Key], RRPS_ALL[Clean Price Mid], "")</f>
        <v/>
      </c>
      <c r="R250" s="6"/>
      <c r="S250" s="6"/>
      <c r="T250" s="6"/>
      <c r="U250" s="7" t="str">
        <f>_xlfn.XLOOKUP(U$1&amp;"|"&amp;TEXT($C250,"yyyymmdd"), RRPS_ALL[Key], RRPS_ALL[Yield to Maturity], "")</f>
        <v/>
      </c>
      <c r="V250" s="6" t="str">
        <f>_xlfn.XLOOKUP(V$1&amp;"|"&amp;TEXT($C250,"yyyymmdd"), RRPS_ALL[Key], RRPS_ALL[Mid Price], "")</f>
        <v/>
      </c>
      <c r="W250" s="6" t="str">
        <f>_xlfn.XLOOKUP(W$1&amp;"|"&amp;TEXT($C250,"yyyymmdd"), RRPS_ALL[Key], RRPS_ALL[Mid Yield], "")</f>
        <v/>
      </c>
      <c r="X250" s="6" t="str">
        <f>_xlfn.XLOOKUP(X$1&amp;"|"&amp;TEXT($C250,"yyyymmdd"), RRPS_ALL[Key], RRPS_ALL[Dirty Mid], "")</f>
        <v/>
      </c>
      <c r="Y250" s="6" t="str">
        <f>_xlfn.XLOOKUP(Y$1&amp;"|"&amp;TEXT($C250,"yyyymmdd"), RRPS_ALL[Key], RRPS_ALL[Clean Price Mid], "")</f>
        <v/>
      </c>
      <c r="Z250" s="6"/>
      <c r="AA250" s="6"/>
      <c r="AB250" s="6"/>
      <c r="AC250" s="7" t="str">
        <f>_xlfn.XLOOKUP(AC$1&amp;"|"&amp;TEXT($C250,"yyyymmdd"), RRPS_ALL[Key], RRPS_ALL[Yield to Maturity], "")</f>
        <v/>
      </c>
      <c r="AD250" s="6" t="str">
        <f>_xlfn.XLOOKUP(AD$1&amp;"|"&amp;TEXT($C250,"yyyymmdd"), RRPS_ALL[Key], RRPS_ALL[Mid Price], "")</f>
        <v/>
      </c>
      <c r="AE250" s="6" t="str">
        <f>_xlfn.XLOOKUP(AE$1&amp;"|"&amp;TEXT($C250,"yyyymmdd"), RRPS_ALL[Key], RRPS_ALL[Mid Yield], "")</f>
        <v/>
      </c>
      <c r="AF250" s="6" t="str">
        <f>_xlfn.XLOOKUP(AF$1&amp;"|"&amp;TEXT($C250,"yyyymmdd"), RRPS_ALL[Key], RRPS_ALL[Dirty Mid], "")</f>
        <v/>
      </c>
      <c r="AG250" s="6" t="str">
        <f>_xlfn.XLOOKUP(AG$1&amp;"|"&amp;TEXT($C250,"yyyymmdd"), RRPS_ALL[Key], RRPS_ALL[Clean Price Mid], "")</f>
        <v/>
      </c>
      <c r="AH250" s="6"/>
      <c r="AI250" s="6"/>
      <c r="AJ250" s="6"/>
      <c r="AK250" s="7" t="str">
        <f>_xlfn.XLOOKUP(AK$1&amp;"|"&amp;TEXT($C250,"yyyymmdd"), RRPS_ALL[Key], RRPS_ALL[Yield to Maturity], "")</f>
        <v/>
      </c>
      <c r="AL250" s="6" t="str">
        <f>_xlfn.XLOOKUP(AL$1&amp;"|"&amp;TEXT($C250,"yyyymmdd"), RRPS_ALL[Key], RRPS_ALL[Mid Price], "")</f>
        <v/>
      </c>
      <c r="AM250" s="6" t="str">
        <f>_xlfn.XLOOKUP(AM$1&amp;"|"&amp;TEXT($C250,"yyyymmdd"), RRPS_ALL[Key], RRPS_ALL[Mid Yield], "")</f>
        <v/>
      </c>
      <c r="AN250" s="6" t="str">
        <f>_xlfn.XLOOKUP(AN$1&amp;"|"&amp;TEXT($C250,"yyyymmdd"), RRPS_ALL[Key], RRPS_ALL[Dirty Mid], "")</f>
        <v/>
      </c>
      <c r="AO250" s="6" t="str">
        <f>_xlfn.XLOOKUP(AO$1&amp;"|"&amp;TEXT($C250,"yyyymmdd"), RRPS_ALL[Key], RRPS_ALL[Clean Price Mid], "")</f>
        <v/>
      </c>
      <c r="AP250" s="6"/>
      <c r="AQ250" s="6"/>
      <c r="AR250" s="6"/>
      <c r="AS250" s="7" t="str">
        <f>_xlfn.XLOOKUP(AS$1&amp;"|"&amp;TEXT($C250,"yyyymmdd"), RRPS_ALL[Key], RRPS_ALL[Yield to Maturity], "")</f>
        <v/>
      </c>
      <c r="AT250" s="6" t="str">
        <f>_xlfn.XLOOKUP(AT$1&amp;"|"&amp;TEXT($C250,"yyyymmdd"), RRPS_ALL[Key], RRPS_ALL[Mid Price], "")</f>
        <v/>
      </c>
      <c r="AU250" s="6" t="str">
        <f>_xlfn.XLOOKUP(AU$1&amp;"|"&amp;TEXT($C250,"yyyymmdd"), RRPS_ALL[Key], RRPS_ALL[Mid Yield], "")</f>
        <v/>
      </c>
      <c r="AV250" s="6" t="str">
        <f>_xlfn.XLOOKUP(AV$1&amp;"|"&amp;TEXT($C250,"yyyymmdd"), RRPS_ALL[Key], RRPS_ALL[Dirty Mid], "")</f>
        <v/>
      </c>
      <c r="AW250" s="6" t="str">
        <f>_xlfn.XLOOKUP(AW$1&amp;"|"&amp;TEXT($C250,"yyyymmdd"), RRPS_ALL[Key], RRPS_ALL[Clean Price Mid], "")</f>
        <v/>
      </c>
      <c r="AX250" s="6"/>
      <c r="AY250" s="6"/>
      <c r="AZ250" s="6"/>
      <c r="BA250" s="7" t="str">
        <f>_xlfn.XLOOKUP(BA$1&amp;"|"&amp;TEXT($C250,"yyyymmdd"), RRPS_ALL[Key], RRPS_ALL[Yield to Maturity], "")</f>
        <v/>
      </c>
      <c r="BB250" s="6" t="str">
        <f>_xlfn.XLOOKUP(BB$1&amp;"|"&amp;TEXT($C250,"yyyymmdd"), RRPS_ALL[Key], RRPS_ALL[Mid Price], "")</f>
        <v/>
      </c>
      <c r="BC250" s="6" t="str">
        <f>_xlfn.XLOOKUP(BC$1&amp;"|"&amp;TEXT($C250,"yyyymmdd"), RRPS_ALL[Key], RRPS_ALL[Mid Yield], "")</f>
        <v/>
      </c>
      <c r="BD250" s="6" t="str">
        <f>_xlfn.XLOOKUP(BD$1&amp;"|"&amp;TEXT($C250,"yyyymmdd"), RRPS_ALL[Key], RRPS_ALL[Dirty Mid], "")</f>
        <v/>
      </c>
      <c r="BE250" s="6" t="str">
        <f>_xlfn.XLOOKUP(BE$1&amp;"|"&amp;TEXT($C250,"yyyymmdd"), RRPS_ALL[Key], RRPS_ALL[Clean Price Mid], "")</f>
        <v/>
      </c>
      <c r="BF250" s="6"/>
      <c r="BG250" s="6"/>
      <c r="BH250" s="6"/>
      <c r="BI250" s="7" t="str">
        <f>_xlfn.XLOOKUP(BI$1&amp;"|"&amp;TEXT($C250,"yyyymmdd"), RRPS_ALL[Key], RRPS_ALL[Yield to Maturity], "")</f>
        <v/>
      </c>
      <c r="BJ250" s="6" t="str">
        <f>_xlfn.XLOOKUP(BJ$1&amp;"|"&amp;TEXT($C250,"yyyymmdd"), RRPS_ALL[Key], RRPS_ALL[Mid Price], "")</f>
        <v/>
      </c>
      <c r="BK250" s="6" t="str">
        <f>_xlfn.XLOOKUP(BK$1&amp;"|"&amp;TEXT($C250,"yyyymmdd"), RRPS_ALL[Key], RRPS_ALL[Mid Yield], "")</f>
        <v/>
      </c>
      <c r="BL250" s="6" t="str">
        <f>_xlfn.XLOOKUP(BL$1&amp;"|"&amp;TEXT($C250,"yyyymmdd"), RRPS_ALL[Key], RRPS_ALL[Dirty Mid], "")</f>
        <v/>
      </c>
      <c r="BM250" s="6" t="str">
        <f>_xlfn.XLOOKUP(BM$1&amp;"|"&amp;TEXT($C250,"yyyymmdd"), RRPS_ALL[Key], RRPS_ALL[Clean Price Mid], "")</f>
        <v/>
      </c>
      <c r="BN250" s="6"/>
      <c r="BO250" s="6"/>
      <c r="BP250" s="6"/>
      <c r="BQ250" s="7">
        <f>_xlfn.XLOOKUP(BQ$1&amp;"|"&amp;TEXT($C250,"yyyymmdd"), RRPS_ALL[Key], RRPS_ALL[Yield to Maturity], "")</f>
        <v>-0.171435</v>
      </c>
      <c r="BR250" s="6">
        <f>_xlfn.XLOOKUP(BR$1&amp;"|"&amp;TEXT($C250,"yyyymmdd"), RRPS_ALL[Key], RRPS_ALL[Mid Price], "")</f>
        <v>102.1485</v>
      </c>
      <c r="BS250" s="6">
        <f>_xlfn.XLOOKUP(BS$1&amp;"|"&amp;TEXT($C250,"yyyymmdd"), RRPS_ALL[Key], RRPS_ALL[Mid Yield], "")</f>
        <v>-0.18062500000000001</v>
      </c>
      <c r="BT250" s="6">
        <f>_xlfn.XLOOKUP(BT$1&amp;"|"&amp;TEXT($C250,"yyyymmdd"), RRPS_ALL[Key], RRPS_ALL[Dirty Mid], "")</f>
        <v>105.07905599999999</v>
      </c>
      <c r="BU250" s="6">
        <f>_xlfn.XLOOKUP(BU$1&amp;"|"&amp;TEXT($C250,"yyyymmdd"), RRPS_ALL[Key], RRPS_ALL[Clean Price Mid], "")</f>
        <v>102.1485</v>
      </c>
      <c r="BV250" s="6">
        <v>0.05</v>
      </c>
      <c r="BW250" s="5">
        <v>44166</v>
      </c>
      <c r="BX250" s="6">
        <f t="shared" si="80"/>
        <v>0.42076502732240439</v>
      </c>
      <c r="BY250" s="7" t="str">
        <f>_xlfn.XLOOKUP(BY$1&amp;"|"&amp;TEXT($C250,"yyyymmdd"), RRPS_ALL[Key], RRPS_ALL[Yield to Maturity], "")</f>
        <v/>
      </c>
      <c r="BZ250" s="6" t="str">
        <f>_xlfn.XLOOKUP(BZ$1&amp;"|"&amp;TEXT($C250,"yyyymmdd"), RRPS_ALL[Key], RRPS_ALL[Mid Price], "")</f>
        <v/>
      </c>
      <c r="CA250" s="6" t="str">
        <f>_xlfn.XLOOKUP(CA$1&amp;"|"&amp;TEXT($C250,"yyyymmdd"), RRPS_ALL[Key], RRPS_ALL[Mid Yield], "")</f>
        <v/>
      </c>
      <c r="CB250" s="6" t="str">
        <f>_xlfn.XLOOKUP(CB$1&amp;"|"&amp;TEXT($C250,"yyyymmdd"), RRPS_ALL[Key], RRPS_ALL[Dirty Mid], "")</f>
        <v/>
      </c>
      <c r="CC250" s="6" t="str">
        <f>_xlfn.XLOOKUP(CC$1&amp;"|"&amp;TEXT($C250,"yyyymmdd"), RRPS_ALL[Key], RRPS_ALL[Clean Price Mid], "")</f>
        <v/>
      </c>
      <c r="CD250" s="6"/>
      <c r="CE250" s="6"/>
      <c r="CF250" s="6"/>
      <c r="CG250" s="7" t="str">
        <f>_xlfn.XLOOKUP(CG$1&amp;"|"&amp;TEXT($C250,"yyyymmdd"), RRPS_ALL[Key], RRPS_ALL[Yield to Maturity], "")</f>
        <v/>
      </c>
      <c r="CH250" s="6" t="str">
        <f>_xlfn.XLOOKUP(CH$1&amp;"|"&amp;TEXT($C250,"yyyymmdd"), RRPS_ALL[Key], RRPS_ALL[Mid Price], "")</f>
        <v/>
      </c>
      <c r="CI250" s="6" t="str">
        <f>_xlfn.XLOOKUP(CI$1&amp;"|"&amp;TEXT($C250,"yyyymmdd"), RRPS_ALL[Key], RRPS_ALL[Mid Yield], "")</f>
        <v/>
      </c>
      <c r="CJ250" s="6" t="str">
        <f>_xlfn.XLOOKUP(CJ$1&amp;"|"&amp;TEXT($C250,"yyyymmdd"), RRPS_ALL[Key], RRPS_ALL[Dirty Mid], "")</f>
        <v/>
      </c>
      <c r="CK250" s="6" t="str">
        <f>_xlfn.XLOOKUP(CK$1&amp;"|"&amp;TEXT($C250,"yyyymmdd"), RRPS_ALL[Key], RRPS_ALL[Clean Price Mid], "")</f>
        <v/>
      </c>
      <c r="CL250" s="6"/>
      <c r="CM250" s="6"/>
      <c r="CN250" s="6"/>
      <c r="CO250" s="7" t="str">
        <f>_xlfn.XLOOKUP(CO$1&amp;"|"&amp;TEXT($C250,"yyyymmdd"), RRPS_ALL[Key], RRPS_ALL[Yield to Maturity], "")</f>
        <v/>
      </c>
      <c r="CP250" s="6" t="str">
        <f>_xlfn.XLOOKUP(CP$1&amp;"|"&amp;TEXT($C250,"yyyymmdd"), RRPS_ALL[Key], RRPS_ALL[Mid Price], "")</f>
        <v/>
      </c>
      <c r="CQ250" s="6" t="str">
        <f>_xlfn.XLOOKUP(CQ$1&amp;"|"&amp;TEXT($C250,"yyyymmdd"), RRPS_ALL[Key], RRPS_ALL[Mid Yield], "")</f>
        <v/>
      </c>
      <c r="CR250" s="6" t="str">
        <f>_xlfn.XLOOKUP(CR$1&amp;"|"&amp;TEXT($C250,"yyyymmdd"), RRPS_ALL[Key], RRPS_ALL[Dirty Mid], "")</f>
        <v/>
      </c>
      <c r="CS250" s="6" t="str">
        <f>_xlfn.XLOOKUP(CS$1&amp;"|"&amp;TEXT($C250,"yyyymmdd"), RRPS_ALL[Key], RRPS_ALL[Clean Price Mid], "")</f>
        <v/>
      </c>
      <c r="CT250" s="6"/>
      <c r="CU250" s="6"/>
      <c r="CV250" s="6"/>
      <c r="CW250" s="7" t="str">
        <f>_xlfn.XLOOKUP(CW$1&amp;"|"&amp;TEXT($C250,"yyyymmdd"), RRPS_ALL[Key], RRPS_ALL[Yield to Maturity], "")</f>
        <v/>
      </c>
      <c r="CX250" s="6" t="str">
        <f>_xlfn.XLOOKUP(CX$1&amp;"|"&amp;TEXT($C250,"yyyymmdd"), RRPS_ALL[Key], RRPS_ALL[Mid Price], "")</f>
        <v/>
      </c>
      <c r="CY250" s="6" t="str">
        <f>_xlfn.XLOOKUP(CY$1&amp;"|"&amp;TEXT($C250,"yyyymmdd"), RRPS_ALL[Key], RRPS_ALL[Mid Yield], "")</f>
        <v/>
      </c>
      <c r="CZ250" s="6" t="str">
        <f>_xlfn.XLOOKUP(CZ$1&amp;"|"&amp;TEXT($C250,"yyyymmdd"), RRPS_ALL[Key], RRPS_ALL[Dirty Mid], "")</f>
        <v/>
      </c>
      <c r="DA250" s="6" t="str">
        <f>_xlfn.XLOOKUP(DA$1&amp;"|"&amp;TEXT($C250,"yyyymmdd"), RRPS_ALL[Key], RRPS_ALL[Clean Price Mid], "")</f>
        <v/>
      </c>
      <c r="DB250" s="6"/>
      <c r="DC250" s="6"/>
      <c r="DD250" s="6"/>
      <c r="DE250" s="7" t="str">
        <f>_xlfn.XLOOKUP(DE$1&amp;"|"&amp;TEXT($C250,"yyyymmdd"), RRPS_ALL[Key], RRPS_ALL[Yield to Maturity], "")</f>
        <v/>
      </c>
      <c r="DF250" s="6" t="str">
        <f>_xlfn.XLOOKUP(DF$1&amp;"|"&amp;TEXT($C250,"yyyymmdd"), RRPS_ALL[Key], RRPS_ALL[Mid Price], "")</f>
        <v/>
      </c>
      <c r="DG250" s="6" t="str">
        <f>_xlfn.XLOOKUP(DG$1&amp;"|"&amp;TEXT($C250,"yyyymmdd"), RRPS_ALL[Key], RRPS_ALL[Mid Yield], "")</f>
        <v/>
      </c>
      <c r="DH250" s="6" t="str">
        <f>_xlfn.XLOOKUP(DH$1&amp;"|"&amp;TEXT($C250,"yyyymmdd"), RRPS_ALL[Key], RRPS_ALL[Dirty Mid], "")</f>
        <v/>
      </c>
      <c r="DI250" s="6" t="str">
        <f>_xlfn.XLOOKUP(DI$1&amp;"|"&amp;TEXT($C250,"yyyymmdd"), RRPS_ALL[Key], RRPS_ALL[Clean Price Mid], "")</f>
        <v/>
      </c>
      <c r="DJ250" s="6"/>
      <c r="DK250" s="6"/>
      <c r="DL250" s="6"/>
      <c r="DM250" s="7">
        <f>_xlfn.XLOOKUP(DM$1&amp;"|"&amp;TEXT($C250,"yyyymmdd"), RRPS_ALL[Key], RRPS_ALL[Yield to Maturity], "")</f>
        <v>0.39633299999999999</v>
      </c>
      <c r="DN250" s="6">
        <f>_xlfn.XLOOKUP(DN$1&amp;"|"&amp;TEXT($C250,"yyyymmdd"), RRPS_ALL[Key], RRPS_ALL[Mid Price], "")</f>
        <v>156.54949999999999</v>
      </c>
      <c r="DO250" s="6">
        <f>_xlfn.XLOOKUP(DO$1&amp;"|"&amp;TEXT($C250,"yyyymmdd"), RRPS_ALL[Key], RRPS_ALL[Mid Yield], "")</f>
        <v>0.37129600000000001</v>
      </c>
      <c r="DP250" s="6">
        <f>_xlfn.XLOOKUP(DP$1&amp;"|"&amp;TEXT($C250,"yyyymmdd"), RRPS_ALL[Key], RRPS_ALL[Dirty Mid], "")</f>
        <v>157.44394399999999</v>
      </c>
      <c r="DQ250" s="6">
        <f>_xlfn.XLOOKUP(DQ$1&amp;"|"&amp;TEXT($C250,"yyyymmdd"), RRPS_ALL[Key], RRPS_ALL[Clean Price Mid], "")</f>
        <v>156.54949999999999</v>
      </c>
      <c r="DR250" s="6">
        <v>3.5000000000000003E-2</v>
      </c>
      <c r="DS250" s="5">
        <v>50859</v>
      </c>
      <c r="DT250" s="6">
        <f t="shared" si="76"/>
        <v>18.746064339493497</v>
      </c>
      <c r="DU250" s="7">
        <f>_xlfn.XLOOKUP(DU$1&amp;"|"&amp;TEXT($C250,"yyyymmdd"), RRPS_ALL[Key], RRPS_ALL[Yield to Maturity], "")</f>
        <v>-0.33637400000000001</v>
      </c>
      <c r="DV250" s="6">
        <f>_xlfn.XLOOKUP(DV$1&amp;"|"&amp;TEXT($C250,"yyyymmdd"), RRPS_ALL[Key], RRPS_ALL[Mid Price], "")</f>
        <v>107.4045</v>
      </c>
      <c r="DW250" s="6">
        <f>_xlfn.XLOOKUP(DW$1&amp;"|"&amp;TEXT($C250,"yyyymmdd"), RRPS_ALL[Key], RRPS_ALL[Mid Yield], "")</f>
        <v>-0.34867100000000001</v>
      </c>
      <c r="DX250" s="6">
        <f>_xlfn.XLOOKUP(DX$1&amp;"|"&amp;TEXT($C250,"yyyymmdd"), RRPS_ALL[Key], RRPS_ALL[Dirty Mid], "")</f>
        <v>107.705889</v>
      </c>
      <c r="DY250" s="6">
        <f>_xlfn.XLOOKUP(DY$1&amp;"|"&amp;TEXT($C250,"yyyymmdd"), RRPS_ALL[Key], RRPS_ALL[Clean Price Mid], "")</f>
        <v>107.4045</v>
      </c>
      <c r="DZ250" s="6">
        <v>3.5000000000000003E-2</v>
      </c>
      <c r="EA250" s="5">
        <v>44713</v>
      </c>
      <c r="EB250" s="6">
        <f t="shared" si="78"/>
        <v>1.9187956204379564</v>
      </c>
      <c r="EC250" s="7">
        <f>_xlfn.XLOOKUP(EC$1&amp;"|"&amp;TEXT($C250,"yyyymmdd"), RRPS_ALL[Key], RRPS_ALL[Yield to Maturity], "")</f>
        <v>0.160937</v>
      </c>
      <c r="ED250" s="6">
        <f>_xlfn.XLOOKUP(ED$1&amp;"|"&amp;TEXT($C250,"yyyymmdd"), RRPS_ALL[Key], RRPS_ALL[Mid Price], "")</f>
        <v>124.9</v>
      </c>
      <c r="EE250" s="6">
        <f>_xlfn.XLOOKUP(EE$1&amp;"|"&amp;TEXT($C250,"yyyymmdd"), RRPS_ALL[Key], RRPS_ALL[Mid Yield], "")</f>
        <v>0.14092499999999999</v>
      </c>
      <c r="EF250" s="6">
        <f>_xlfn.XLOOKUP(EF$1&amp;"|"&amp;TEXT($C250,"yyyymmdd"), RRPS_ALL[Key], RRPS_ALL[Dirty Mid], "")</f>
        <v>125.09375</v>
      </c>
      <c r="EG250" s="6">
        <f>_xlfn.XLOOKUP(EG$1&amp;"|"&amp;TEXT($C250,"yyyymmdd"), RRPS_ALL[Key], RRPS_ALL[Clean Price Mid], "")</f>
        <v>124.9</v>
      </c>
      <c r="EH250" s="6">
        <v>2.2499999999999999E-2</v>
      </c>
      <c r="EI250" s="5">
        <v>48366</v>
      </c>
      <c r="EJ250" s="6">
        <f t="shared" si="77"/>
        <v>11.918719730469572</v>
      </c>
      <c r="EK250" s="7">
        <f>_xlfn.XLOOKUP(EK$1&amp;"|"&amp;TEXT($C250,"yyyymmdd"), RRPS_ALL[Key], RRPS_ALL[Yield to Maturity], "")</f>
        <v>-0.32175100000000001</v>
      </c>
      <c r="EL250" s="6">
        <f>_xlfn.XLOOKUP(EL$1&amp;"|"&amp;TEXT($C250,"yyyymmdd"), RRPS_ALL[Key], RRPS_ALL[Mid Price], "")</f>
        <v>106.2075</v>
      </c>
      <c r="EM250" s="6">
        <f>_xlfn.XLOOKUP(EM$1&amp;"|"&amp;TEXT($C250,"yyyymmdd"), RRPS_ALL[Key], RRPS_ALL[Mid Yield], "")</f>
        <v>-0.331679</v>
      </c>
      <c r="EN250" s="6">
        <f>_xlfn.XLOOKUP(EN$1&amp;"|"&amp;TEXT($C250,"yyyymmdd"), RRPS_ALL[Key], RRPS_ALL[Dirty Mid], "")</f>
        <v>107.16166699999999</v>
      </c>
      <c r="EO250" s="6">
        <f>_xlfn.XLOOKUP(EO$1&amp;"|"&amp;TEXT($C250,"yyyymmdd"), RRPS_ALL[Key], RRPS_ALL[Clean Price Mid], "")</f>
        <v>106.2075</v>
      </c>
      <c r="EP250" s="6">
        <v>1.4999999999999999E-2</v>
      </c>
      <c r="EQ250" s="5">
        <v>45243</v>
      </c>
      <c r="ER250" s="6">
        <f t="shared" si="73"/>
        <v>3.3702943189596168</v>
      </c>
      <c r="ES250" s="7">
        <f>_xlfn.XLOOKUP(ES$1&amp;"|"&amp;TEXT($C250,"yyyymmdd"), RRPS_ALL[Key], RRPS_ALL[Yield to Maturity], "")</f>
        <v>-0.302815</v>
      </c>
      <c r="ET250" s="6">
        <f>_xlfn.XLOOKUP(ET$1&amp;"|"&amp;TEXT($C250,"yyyymmdd"), RRPS_ALL[Key], RRPS_ALL[Mid Price], "")</f>
        <v>113.8135</v>
      </c>
      <c r="EU250" s="6">
        <f>_xlfn.XLOOKUP(EU$1&amp;"|"&amp;TEXT($C250,"yyyymmdd"), RRPS_ALL[Key], RRPS_ALL[Mid Yield], "")</f>
        <v>-0.31523800000000002</v>
      </c>
      <c r="EV250" s="6">
        <f>_xlfn.XLOOKUP(EV$1&amp;"|"&amp;TEXT($C250,"yyyymmdd"), RRPS_ALL[Key], RRPS_ALL[Dirty Mid], "")</f>
        <v>114.16072200000001</v>
      </c>
      <c r="EW250" s="6">
        <f>_xlfn.XLOOKUP(EW$1&amp;"|"&amp;TEXT($C250,"yyyymmdd"), RRPS_ALL[Key], RRPS_ALL[Clean Price Mid], "")</f>
        <v>113.8135</v>
      </c>
      <c r="EX250" s="6">
        <v>2.5000000000000001E-2</v>
      </c>
      <c r="EY250" s="5">
        <v>45789</v>
      </c>
      <c r="EZ250" s="6">
        <f t="shared" si="79"/>
        <v>4.8640510948905114</v>
      </c>
      <c r="FA250" s="7">
        <f>_xlfn.XLOOKUP(FA$1&amp;"|"&amp;TEXT($C250,"yyyymmdd"), RRPS_ALL[Key], RRPS_ALL[Yield to Maturity], "")</f>
        <v>-0.234011</v>
      </c>
      <c r="FB250" s="6">
        <f>_xlfn.XLOOKUP(FB$1&amp;"|"&amp;TEXT($C250,"yyyymmdd"), RRPS_ALL[Key], RRPS_ALL[Mid Price], "")</f>
        <v>107.985</v>
      </c>
      <c r="FC250" s="6">
        <f>_xlfn.XLOOKUP(FC$1&amp;"|"&amp;TEXT($C250,"yyyymmdd"), RRPS_ALL[Key], RRPS_ALL[Mid Yield], "")</f>
        <v>-0.24399199999999999</v>
      </c>
      <c r="FD250" s="6">
        <f>_xlfn.XLOOKUP(FD$1&amp;"|"&amp;TEXT($C250,"yyyymmdd"), RRPS_ALL[Key], RRPS_ALL[Dirty Mid], "")</f>
        <v>108.62388900000001</v>
      </c>
      <c r="FE250" s="6">
        <f>_xlfn.XLOOKUP(FE$1&amp;"|"&amp;TEXT($C250,"yyyymmdd"), RRPS_ALL[Key], RRPS_ALL[Clean Price Mid], "")</f>
        <v>107.985</v>
      </c>
      <c r="FF250" s="6">
        <v>0.01</v>
      </c>
      <c r="FG250" s="5">
        <v>46338</v>
      </c>
      <c r="FH250" s="6">
        <f t="shared" si="72"/>
        <v>6.3676183026984745</v>
      </c>
      <c r="FI250" s="7">
        <f>_xlfn.XLOOKUP(FI$1&amp;"|"&amp;TEXT($C250,"yyyymmdd"), RRPS_ALL[Key], RRPS_ALL[Yield to Maturity], "")</f>
        <v>-0.14971799999999999</v>
      </c>
      <c r="FJ250" s="6">
        <f>_xlfn.XLOOKUP(FJ$1&amp;"|"&amp;TEXT($C250,"yyyymmdd"), RRPS_ALL[Key], RRPS_ALL[Mid Price], "")</f>
        <v>107.223</v>
      </c>
      <c r="FK250" s="6">
        <f>_xlfn.XLOOKUP(FK$1&amp;"|"&amp;TEXT($C250,"yyyymmdd"), RRPS_ALL[Key], RRPS_ALL[Mid Yield], "")</f>
        <v>-0.16222600000000001</v>
      </c>
      <c r="FL250" s="6">
        <f>_xlfn.XLOOKUP(FL$1&amp;"|"&amp;TEXT($C250,"yyyymmdd"), RRPS_ALL[Key], RRPS_ALL[Dirty Mid], "")</f>
        <v>107.327167</v>
      </c>
      <c r="FM250" s="6">
        <f>_xlfn.XLOOKUP(FM$1&amp;"|"&amp;TEXT($C250,"yyyymmdd"), RRPS_ALL[Key], RRPS_ALL[Clean Price Mid], "")</f>
        <v>107.223</v>
      </c>
      <c r="FN250" s="6">
        <v>7.4999999999999997E-3</v>
      </c>
      <c r="FO250" s="5">
        <v>46885</v>
      </c>
      <c r="FP250" s="6">
        <f t="shared" si="81"/>
        <v>7.8640510948905114</v>
      </c>
      <c r="FQ250" s="7">
        <f>_xlfn.XLOOKUP(FQ$1&amp;"|"&amp;TEXT($C250,"yyyymmdd"), RRPS_ALL[Key], RRPS_ALL[Yield to Maturity], "")</f>
        <v>-4.8735000000000001E-2</v>
      </c>
      <c r="FR250" s="6">
        <f>_xlfn.XLOOKUP(FR$1&amp;"|"&amp;TEXT($C250,"yyyymmdd"), RRPS_ALL[Key], RRPS_ALL[Mid Price], "")</f>
        <v>107.643</v>
      </c>
      <c r="FS250" s="6">
        <f>_xlfn.XLOOKUP(FS$1&amp;"|"&amp;TEXT($C250,"yyyymmdd"), RRPS_ALL[Key], RRPS_ALL[Mid Yield], "")</f>
        <v>-6.3761999999999999E-2</v>
      </c>
      <c r="FT250" s="6">
        <f>_xlfn.XLOOKUP(FT$1&amp;"|"&amp;TEXT($C250,"yyyymmdd"), RRPS_ALL[Key], RRPS_ALL[Dirty Mid], "")</f>
        <v>108.122167</v>
      </c>
      <c r="FU250" s="6">
        <f>_xlfn.XLOOKUP(FU$1&amp;"|"&amp;TEXT($C250,"yyyymmdd"), RRPS_ALL[Key], RRPS_ALL[Clean Price Mid], "")</f>
        <v>107.643</v>
      </c>
      <c r="FV250" s="6">
        <v>7.4999999999999997E-3</v>
      </c>
      <c r="FW250" s="5">
        <v>47434</v>
      </c>
      <c r="FX250" s="6">
        <f t="shared" si="74"/>
        <v>9.3676430331234606</v>
      </c>
      <c r="FY250" s="7">
        <f>_xlfn.XLOOKUP(FY$1&amp;"|"&amp;TEXT($C250,"yyyymmdd"), RRPS_ALL[Key], RRPS_ALL[Yield to Maturity], "")</f>
        <v>7.0449999999999999E-2</v>
      </c>
      <c r="FZ250" s="6">
        <f>_xlfn.XLOOKUP(FZ$1&amp;"|"&amp;TEXT($C250,"yyyymmdd"), RRPS_ALL[Key], RRPS_ALL[Mid Price], "")</f>
        <v>101.411</v>
      </c>
      <c r="GA250" s="6">
        <f>_xlfn.XLOOKUP(GA$1&amp;"|"&amp;TEXT($C250,"yyyymmdd"), RRPS_ALL[Key], RRPS_ALL[Mid Yield], "")</f>
        <v>-4.875E-3</v>
      </c>
      <c r="GB250" s="6">
        <f>_xlfn.XLOOKUP(GB$1&amp;"|"&amp;TEXT($C250,"yyyymmdd"), RRPS_ALL[Key], RRPS_ALL[Dirty Mid], "")</f>
        <v>101.428361</v>
      </c>
      <c r="GC250" s="6">
        <f>_xlfn.XLOOKUP(GC$1&amp;"|"&amp;TEXT($C250,"yyyymmdd"), RRPS_ALL[Key], RRPS_ALL[Clean Price Mid], "")</f>
        <v>101.411</v>
      </c>
      <c r="GD250" s="6">
        <v>1.25E-3</v>
      </c>
      <c r="GE250" s="5">
        <v>47980</v>
      </c>
      <c r="GF250" s="6">
        <f t="shared" si="82"/>
        <v>10.863791923340179</v>
      </c>
      <c r="GG250" s="7" t="str">
        <f>_xlfn.XLOOKUP(GG$1&amp;"|"&amp;TEXT($C250,"yyyymmdd"), RRPS_ALL[Key], RRPS_ALL[Yield to Maturity], "")</f>
        <v/>
      </c>
      <c r="GH250" s="6" t="str">
        <f>_xlfn.XLOOKUP(GH$1&amp;"|"&amp;TEXT($C250,"yyyymmdd"), RRPS_ALL[Key], RRPS_ALL[Mid Price], "")</f>
        <v/>
      </c>
      <c r="GI250" s="6" t="str">
        <f>_xlfn.XLOOKUP(GI$1&amp;"|"&amp;TEXT($C250,"yyyymmdd"), RRPS_ALL[Key], RRPS_ALL[Mid Yield], "")</f>
        <v/>
      </c>
      <c r="GJ250" s="6" t="str">
        <f>_xlfn.XLOOKUP(GJ$1&amp;"|"&amp;TEXT($C250,"yyyymmdd"), RRPS_ALL[Key], RRPS_ALL[Dirty Mid], "")</f>
        <v/>
      </c>
      <c r="GK250" s="6" t="str">
        <f>_xlfn.XLOOKUP(GK$1&amp;"|"&amp;TEXT($C250,"yyyymmdd"), RRPS_ALL[Key], RRPS_ALL[Clean Price Mid], "")</f>
        <v/>
      </c>
      <c r="GL250" s="6"/>
      <c r="GM250" s="6"/>
      <c r="GN250" s="6"/>
      <c r="GO250" s="7" t="str">
        <f>_xlfn.XLOOKUP(GO$1&amp;"|"&amp;TEXT($C250,"yyyymmdd"), RRPS_ALL[Key], RRPS_ALL[Yield to Maturity], "")</f>
        <v/>
      </c>
      <c r="GP250" s="6" t="str">
        <f>_xlfn.XLOOKUP(GP$1&amp;"|"&amp;TEXT($C250,"yyyymmdd"), RRPS_ALL[Key], RRPS_ALL[Mid Price], "")</f>
        <v/>
      </c>
      <c r="GQ250" s="6" t="str">
        <f>_xlfn.XLOOKUP(GQ$1&amp;"|"&amp;TEXT($C250,"yyyymmdd"), RRPS_ALL[Key], RRPS_ALL[Mid Yield], "")</f>
        <v/>
      </c>
      <c r="GR250" s="6" t="str">
        <f>_xlfn.XLOOKUP(GR$1&amp;"|"&amp;TEXT($C250,"yyyymmdd"), RRPS_ALL[Key], RRPS_ALL[Dirty Mid], "")</f>
        <v/>
      </c>
      <c r="GS250" s="6" t="str">
        <f>_xlfn.XLOOKUP(GS$1&amp;"|"&amp;TEXT($C250,"yyyymmdd"), RRPS_ALL[Key], RRPS_ALL[Clean Price Mid], "")</f>
        <v/>
      </c>
      <c r="GT250" s="6"/>
      <c r="GU250" s="6"/>
      <c r="GV250" s="6"/>
      <c r="GW250" s="7" t="str">
        <f>_xlfn.XLOOKUP(GW$1&amp;"|"&amp;TEXT($C250,"yyyymmdd"), RRPS_ALL[Key], RRPS_ALL[Yield to Maturity], "")</f>
        <v/>
      </c>
      <c r="GX250" s="6" t="str">
        <f>_xlfn.XLOOKUP(GX$1&amp;"|"&amp;TEXT($C250,"yyyymmdd"), RRPS_ALL[Key], RRPS_ALL[Mid Price], "")</f>
        <v/>
      </c>
      <c r="GY250" s="6" t="str">
        <f>_xlfn.XLOOKUP(GY$1&amp;"|"&amp;TEXT($C250,"yyyymmdd"), RRPS_ALL[Key], RRPS_ALL[Mid Yield], "")</f>
        <v/>
      </c>
      <c r="GZ250" s="6" t="str">
        <f>_xlfn.XLOOKUP(GZ$1&amp;"|"&amp;TEXT($C250,"yyyymmdd"), RRPS_ALL[Key], RRPS_ALL[Dirty Mid], "")</f>
        <v/>
      </c>
      <c r="HA250" s="6" t="str">
        <f>_xlfn.XLOOKUP(HA$1&amp;"|"&amp;TEXT($C250,"yyyymmdd"), RRPS_ALL[Key], RRPS_ALL[Clean Price Mid], "")</f>
        <v/>
      </c>
      <c r="HB250" s="6"/>
      <c r="HC250" s="6"/>
      <c r="HD250" s="6"/>
    </row>
    <row r="251" spans="1:212" x14ac:dyDescent="0.2">
      <c r="A251">
        <v>2020</v>
      </c>
      <c r="B251">
        <v>7</v>
      </c>
      <c r="C251" s="5">
        <f t="shared" si="63"/>
        <v>44043</v>
      </c>
      <c r="D251" s="6">
        <v>-0.1</v>
      </c>
      <c r="E251" s="7" t="str">
        <f>_xlfn.XLOOKUP(E$1&amp;"|"&amp;TEXT($C251,"yyyymmdd"), RRPS_ALL[Key], RRPS_ALL[Yield to Maturity], "")</f>
        <v/>
      </c>
      <c r="F251" s="6" t="str">
        <f>_xlfn.XLOOKUP(F$1&amp;"|"&amp;TEXT($C251,"yyyymmdd"), RRPS_ALL[Key], RRPS_ALL[Mid Price], "")</f>
        <v/>
      </c>
      <c r="G251" s="6" t="str">
        <f>_xlfn.XLOOKUP(G$1&amp;"|"&amp;TEXT($C251,"yyyymmdd"), RRPS_ALL[Key], RRPS_ALL[Mid Yield], "")</f>
        <v/>
      </c>
      <c r="H251" s="6" t="str">
        <f>_xlfn.XLOOKUP(H$1&amp;"|"&amp;TEXT($C251,"yyyymmdd"), RRPS_ALL[Key], RRPS_ALL[Dirty Mid], "")</f>
        <v/>
      </c>
      <c r="I251" s="6" t="str">
        <f>_xlfn.XLOOKUP(I$1&amp;"|"&amp;TEXT($C251,"yyyymmdd"), RRPS_ALL[Key], RRPS_ALL[Clean Price Mid], "")</f>
        <v/>
      </c>
      <c r="J251" s="6"/>
      <c r="K251" s="6"/>
      <c r="L251" s="6"/>
      <c r="M251" s="7" t="str">
        <f>_xlfn.XLOOKUP(M$1&amp;"|"&amp;TEXT($C251,"yyyymmdd"), RRPS_ALL[Key], RRPS_ALL[Yield to Maturity], "")</f>
        <v/>
      </c>
      <c r="N251" s="6" t="str">
        <f>_xlfn.XLOOKUP(N$1&amp;"|"&amp;TEXT($C251,"yyyymmdd"), RRPS_ALL[Key], RRPS_ALL[Mid Price], "")</f>
        <v/>
      </c>
      <c r="O251" s="6" t="str">
        <f>_xlfn.XLOOKUP(O$1&amp;"|"&amp;TEXT($C251,"yyyymmdd"), RRPS_ALL[Key], RRPS_ALL[Mid Yield], "")</f>
        <v/>
      </c>
      <c r="P251" s="6" t="str">
        <f>_xlfn.XLOOKUP(P$1&amp;"|"&amp;TEXT($C251,"yyyymmdd"), RRPS_ALL[Key], RRPS_ALL[Dirty Mid], "")</f>
        <v/>
      </c>
      <c r="Q251" s="6" t="str">
        <f>_xlfn.XLOOKUP(Q$1&amp;"|"&amp;TEXT($C251,"yyyymmdd"), RRPS_ALL[Key], RRPS_ALL[Clean Price Mid], "")</f>
        <v/>
      </c>
      <c r="R251" s="6"/>
      <c r="S251" s="6"/>
      <c r="T251" s="6"/>
      <c r="U251" s="7" t="str">
        <f>_xlfn.XLOOKUP(U$1&amp;"|"&amp;TEXT($C251,"yyyymmdd"), RRPS_ALL[Key], RRPS_ALL[Yield to Maturity], "")</f>
        <v/>
      </c>
      <c r="V251" s="6" t="str">
        <f>_xlfn.XLOOKUP(V$1&amp;"|"&amp;TEXT($C251,"yyyymmdd"), RRPS_ALL[Key], RRPS_ALL[Mid Price], "")</f>
        <v/>
      </c>
      <c r="W251" s="6" t="str">
        <f>_xlfn.XLOOKUP(W$1&amp;"|"&amp;TEXT($C251,"yyyymmdd"), RRPS_ALL[Key], RRPS_ALL[Mid Yield], "")</f>
        <v/>
      </c>
      <c r="X251" s="6" t="str">
        <f>_xlfn.XLOOKUP(X$1&amp;"|"&amp;TEXT($C251,"yyyymmdd"), RRPS_ALL[Key], RRPS_ALL[Dirty Mid], "")</f>
        <v/>
      </c>
      <c r="Y251" s="6" t="str">
        <f>_xlfn.XLOOKUP(Y$1&amp;"|"&amp;TEXT($C251,"yyyymmdd"), RRPS_ALL[Key], RRPS_ALL[Clean Price Mid], "")</f>
        <v/>
      </c>
      <c r="Z251" s="6"/>
      <c r="AA251" s="6"/>
      <c r="AB251" s="6"/>
      <c r="AC251" s="7" t="str">
        <f>_xlfn.XLOOKUP(AC$1&amp;"|"&amp;TEXT($C251,"yyyymmdd"), RRPS_ALL[Key], RRPS_ALL[Yield to Maturity], "")</f>
        <v/>
      </c>
      <c r="AD251" s="6" t="str">
        <f>_xlfn.XLOOKUP(AD$1&amp;"|"&amp;TEXT($C251,"yyyymmdd"), RRPS_ALL[Key], RRPS_ALL[Mid Price], "")</f>
        <v/>
      </c>
      <c r="AE251" s="6" t="str">
        <f>_xlfn.XLOOKUP(AE$1&amp;"|"&amp;TEXT($C251,"yyyymmdd"), RRPS_ALL[Key], RRPS_ALL[Mid Yield], "")</f>
        <v/>
      </c>
      <c r="AF251" s="6" t="str">
        <f>_xlfn.XLOOKUP(AF$1&amp;"|"&amp;TEXT($C251,"yyyymmdd"), RRPS_ALL[Key], RRPS_ALL[Dirty Mid], "")</f>
        <v/>
      </c>
      <c r="AG251" s="6" t="str">
        <f>_xlfn.XLOOKUP(AG$1&amp;"|"&amp;TEXT($C251,"yyyymmdd"), RRPS_ALL[Key], RRPS_ALL[Clean Price Mid], "")</f>
        <v/>
      </c>
      <c r="AH251" s="6"/>
      <c r="AI251" s="6"/>
      <c r="AJ251" s="6"/>
      <c r="AK251" s="7" t="str">
        <f>_xlfn.XLOOKUP(AK$1&amp;"|"&amp;TEXT($C251,"yyyymmdd"), RRPS_ALL[Key], RRPS_ALL[Yield to Maturity], "")</f>
        <v/>
      </c>
      <c r="AL251" s="6" t="str">
        <f>_xlfn.XLOOKUP(AL$1&amp;"|"&amp;TEXT($C251,"yyyymmdd"), RRPS_ALL[Key], RRPS_ALL[Mid Price], "")</f>
        <v/>
      </c>
      <c r="AM251" s="6" t="str">
        <f>_xlfn.XLOOKUP(AM$1&amp;"|"&amp;TEXT($C251,"yyyymmdd"), RRPS_ALL[Key], RRPS_ALL[Mid Yield], "")</f>
        <v/>
      </c>
      <c r="AN251" s="6" t="str">
        <f>_xlfn.XLOOKUP(AN$1&amp;"|"&amp;TEXT($C251,"yyyymmdd"), RRPS_ALL[Key], RRPS_ALL[Dirty Mid], "")</f>
        <v/>
      </c>
      <c r="AO251" s="6" t="str">
        <f>_xlfn.XLOOKUP(AO$1&amp;"|"&amp;TEXT($C251,"yyyymmdd"), RRPS_ALL[Key], RRPS_ALL[Clean Price Mid], "")</f>
        <v/>
      </c>
      <c r="AP251" s="6"/>
      <c r="AQ251" s="6"/>
      <c r="AR251" s="6"/>
      <c r="AS251" s="7" t="str">
        <f>_xlfn.XLOOKUP(AS$1&amp;"|"&amp;TEXT($C251,"yyyymmdd"), RRPS_ALL[Key], RRPS_ALL[Yield to Maturity], "")</f>
        <v/>
      </c>
      <c r="AT251" s="6" t="str">
        <f>_xlfn.XLOOKUP(AT$1&amp;"|"&amp;TEXT($C251,"yyyymmdd"), RRPS_ALL[Key], RRPS_ALL[Mid Price], "")</f>
        <v/>
      </c>
      <c r="AU251" s="6" t="str">
        <f>_xlfn.XLOOKUP(AU$1&amp;"|"&amp;TEXT($C251,"yyyymmdd"), RRPS_ALL[Key], RRPS_ALL[Mid Yield], "")</f>
        <v/>
      </c>
      <c r="AV251" s="6" t="str">
        <f>_xlfn.XLOOKUP(AV$1&amp;"|"&amp;TEXT($C251,"yyyymmdd"), RRPS_ALL[Key], RRPS_ALL[Dirty Mid], "")</f>
        <v/>
      </c>
      <c r="AW251" s="6" t="str">
        <f>_xlfn.XLOOKUP(AW$1&amp;"|"&amp;TEXT($C251,"yyyymmdd"), RRPS_ALL[Key], RRPS_ALL[Clean Price Mid], "")</f>
        <v/>
      </c>
      <c r="AX251" s="6"/>
      <c r="AY251" s="6"/>
      <c r="AZ251" s="6"/>
      <c r="BA251" s="7" t="str">
        <f>_xlfn.XLOOKUP(BA$1&amp;"|"&amp;TEXT($C251,"yyyymmdd"), RRPS_ALL[Key], RRPS_ALL[Yield to Maturity], "")</f>
        <v/>
      </c>
      <c r="BB251" s="6" t="str">
        <f>_xlfn.XLOOKUP(BB$1&amp;"|"&amp;TEXT($C251,"yyyymmdd"), RRPS_ALL[Key], RRPS_ALL[Mid Price], "")</f>
        <v/>
      </c>
      <c r="BC251" s="6" t="str">
        <f>_xlfn.XLOOKUP(BC$1&amp;"|"&amp;TEXT($C251,"yyyymmdd"), RRPS_ALL[Key], RRPS_ALL[Mid Yield], "")</f>
        <v/>
      </c>
      <c r="BD251" s="6" t="str">
        <f>_xlfn.XLOOKUP(BD$1&amp;"|"&amp;TEXT($C251,"yyyymmdd"), RRPS_ALL[Key], RRPS_ALL[Dirty Mid], "")</f>
        <v/>
      </c>
      <c r="BE251" s="6" t="str">
        <f>_xlfn.XLOOKUP(BE$1&amp;"|"&amp;TEXT($C251,"yyyymmdd"), RRPS_ALL[Key], RRPS_ALL[Clean Price Mid], "")</f>
        <v/>
      </c>
      <c r="BF251" s="6"/>
      <c r="BG251" s="6"/>
      <c r="BH251" s="6"/>
      <c r="BI251" s="7" t="str">
        <f>_xlfn.XLOOKUP(BI$1&amp;"|"&amp;TEXT($C251,"yyyymmdd"), RRPS_ALL[Key], RRPS_ALL[Yield to Maturity], "")</f>
        <v/>
      </c>
      <c r="BJ251" s="6" t="str">
        <f>_xlfn.XLOOKUP(BJ$1&amp;"|"&amp;TEXT($C251,"yyyymmdd"), RRPS_ALL[Key], RRPS_ALL[Mid Price], "")</f>
        <v/>
      </c>
      <c r="BK251" s="6" t="str">
        <f>_xlfn.XLOOKUP(BK$1&amp;"|"&amp;TEXT($C251,"yyyymmdd"), RRPS_ALL[Key], RRPS_ALL[Mid Yield], "")</f>
        <v/>
      </c>
      <c r="BL251" s="6" t="str">
        <f>_xlfn.XLOOKUP(BL$1&amp;"|"&amp;TEXT($C251,"yyyymmdd"), RRPS_ALL[Key], RRPS_ALL[Dirty Mid], "")</f>
        <v/>
      </c>
      <c r="BM251" s="6" t="str">
        <f>_xlfn.XLOOKUP(BM$1&amp;"|"&amp;TEXT($C251,"yyyymmdd"), RRPS_ALL[Key], RRPS_ALL[Clean Price Mid], "")</f>
        <v/>
      </c>
      <c r="BN251" s="6"/>
      <c r="BO251" s="6"/>
      <c r="BP251" s="6"/>
      <c r="BQ251" s="7">
        <f>_xlfn.XLOOKUP(BQ$1&amp;"|"&amp;TEXT($C251,"yyyymmdd"), RRPS_ALL[Key], RRPS_ALL[Yield to Maturity], "")</f>
        <v>-0.15523300000000001</v>
      </c>
      <c r="BR251" s="6">
        <f>_xlfn.XLOOKUP(BR$1&amp;"|"&amp;TEXT($C251,"yyyymmdd"), RRPS_ALL[Key], RRPS_ALL[Mid Price], "")</f>
        <v>101.6815</v>
      </c>
      <c r="BS251" s="6">
        <f>_xlfn.XLOOKUP(BS$1&amp;"|"&amp;TEXT($C251,"yyyymmdd"), RRPS_ALL[Key], RRPS_ALL[Mid Yield], "")</f>
        <v>-0.16401499999999999</v>
      </c>
      <c r="BT251" s="6">
        <f>_xlfn.XLOOKUP(BT$1&amp;"|"&amp;TEXT($C251,"yyyymmdd"), RRPS_ALL[Key], RRPS_ALL[Dirty Mid], "")</f>
        <v>105.0565</v>
      </c>
      <c r="BU251" s="6">
        <f>_xlfn.XLOOKUP(BU$1&amp;"|"&amp;TEXT($C251,"yyyymmdd"), RRPS_ALL[Key], RRPS_ALL[Clean Price Mid], "")</f>
        <v>101.6815</v>
      </c>
      <c r="BV251" s="6">
        <v>0.05</v>
      </c>
      <c r="BW251" s="5">
        <v>44166</v>
      </c>
      <c r="BX251" s="6">
        <f t="shared" si="80"/>
        <v>0.33606557377049179</v>
      </c>
      <c r="BY251" s="7" t="str">
        <f>_xlfn.XLOOKUP(BY$1&amp;"|"&amp;TEXT($C251,"yyyymmdd"), RRPS_ALL[Key], RRPS_ALL[Yield to Maturity], "")</f>
        <v/>
      </c>
      <c r="BZ251" s="6" t="str">
        <f>_xlfn.XLOOKUP(BZ$1&amp;"|"&amp;TEXT($C251,"yyyymmdd"), RRPS_ALL[Key], RRPS_ALL[Mid Price], "")</f>
        <v/>
      </c>
      <c r="CA251" s="6" t="str">
        <f>_xlfn.XLOOKUP(CA$1&amp;"|"&amp;TEXT($C251,"yyyymmdd"), RRPS_ALL[Key], RRPS_ALL[Mid Yield], "")</f>
        <v/>
      </c>
      <c r="CB251" s="6" t="str">
        <f>_xlfn.XLOOKUP(CB$1&amp;"|"&amp;TEXT($C251,"yyyymmdd"), RRPS_ALL[Key], RRPS_ALL[Dirty Mid], "")</f>
        <v/>
      </c>
      <c r="CC251" s="6" t="str">
        <f>_xlfn.XLOOKUP(CC$1&amp;"|"&amp;TEXT($C251,"yyyymmdd"), RRPS_ALL[Key], RRPS_ALL[Clean Price Mid], "")</f>
        <v/>
      </c>
      <c r="CD251" s="6"/>
      <c r="CE251" s="6"/>
      <c r="CF251" s="6"/>
      <c r="CG251" s="7" t="str">
        <f>_xlfn.XLOOKUP(CG$1&amp;"|"&amp;TEXT($C251,"yyyymmdd"), RRPS_ALL[Key], RRPS_ALL[Yield to Maturity], "")</f>
        <v/>
      </c>
      <c r="CH251" s="6" t="str">
        <f>_xlfn.XLOOKUP(CH$1&amp;"|"&amp;TEXT($C251,"yyyymmdd"), RRPS_ALL[Key], RRPS_ALL[Mid Price], "")</f>
        <v/>
      </c>
      <c r="CI251" s="6" t="str">
        <f>_xlfn.XLOOKUP(CI$1&amp;"|"&amp;TEXT($C251,"yyyymmdd"), RRPS_ALL[Key], RRPS_ALL[Mid Yield], "")</f>
        <v/>
      </c>
      <c r="CJ251" s="6" t="str">
        <f>_xlfn.XLOOKUP(CJ$1&amp;"|"&amp;TEXT($C251,"yyyymmdd"), RRPS_ALL[Key], RRPS_ALL[Dirty Mid], "")</f>
        <v/>
      </c>
      <c r="CK251" s="6" t="str">
        <f>_xlfn.XLOOKUP(CK$1&amp;"|"&amp;TEXT($C251,"yyyymmdd"), RRPS_ALL[Key], RRPS_ALL[Clean Price Mid], "")</f>
        <v/>
      </c>
      <c r="CL251" s="6"/>
      <c r="CM251" s="6"/>
      <c r="CN251" s="6"/>
      <c r="CO251" s="7" t="str">
        <f>_xlfn.XLOOKUP(CO$1&amp;"|"&amp;TEXT($C251,"yyyymmdd"), RRPS_ALL[Key], RRPS_ALL[Yield to Maturity], "")</f>
        <v/>
      </c>
      <c r="CP251" s="6" t="str">
        <f>_xlfn.XLOOKUP(CP$1&amp;"|"&amp;TEXT($C251,"yyyymmdd"), RRPS_ALL[Key], RRPS_ALL[Mid Price], "")</f>
        <v/>
      </c>
      <c r="CQ251" s="6" t="str">
        <f>_xlfn.XLOOKUP(CQ$1&amp;"|"&amp;TEXT($C251,"yyyymmdd"), RRPS_ALL[Key], RRPS_ALL[Mid Yield], "")</f>
        <v/>
      </c>
      <c r="CR251" s="6" t="str">
        <f>_xlfn.XLOOKUP(CR$1&amp;"|"&amp;TEXT($C251,"yyyymmdd"), RRPS_ALL[Key], RRPS_ALL[Dirty Mid], "")</f>
        <v/>
      </c>
      <c r="CS251" s="6" t="str">
        <f>_xlfn.XLOOKUP(CS$1&amp;"|"&amp;TEXT($C251,"yyyymmdd"), RRPS_ALL[Key], RRPS_ALL[Clean Price Mid], "")</f>
        <v/>
      </c>
      <c r="CT251" s="6"/>
      <c r="CU251" s="6"/>
      <c r="CV251" s="6"/>
      <c r="CW251" s="7" t="str">
        <f>_xlfn.XLOOKUP(CW$1&amp;"|"&amp;TEXT($C251,"yyyymmdd"), RRPS_ALL[Key], RRPS_ALL[Yield to Maturity], "")</f>
        <v/>
      </c>
      <c r="CX251" s="6" t="str">
        <f>_xlfn.XLOOKUP(CX$1&amp;"|"&amp;TEXT($C251,"yyyymmdd"), RRPS_ALL[Key], RRPS_ALL[Mid Price], "")</f>
        <v/>
      </c>
      <c r="CY251" s="6" t="str">
        <f>_xlfn.XLOOKUP(CY$1&amp;"|"&amp;TEXT($C251,"yyyymmdd"), RRPS_ALL[Key], RRPS_ALL[Mid Yield], "")</f>
        <v/>
      </c>
      <c r="CZ251" s="6" t="str">
        <f>_xlfn.XLOOKUP(CZ$1&amp;"|"&amp;TEXT($C251,"yyyymmdd"), RRPS_ALL[Key], RRPS_ALL[Dirty Mid], "")</f>
        <v/>
      </c>
      <c r="DA251" s="6" t="str">
        <f>_xlfn.XLOOKUP(DA$1&amp;"|"&amp;TEXT($C251,"yyyymmdd"), RRPS_ALL[Key], RRPS_ALL[Clean Price Mid], "")</f>
        <v/>
      </c>
      <c r="DB251" s="6"/>
      <c r="DC251" s="6"/>
      <c r="DD251" s="6"/>
      <c r="DE251" s="7" t="str">
        <f>_xlfn.XLOOKUP(DE$1&amp;"|"&amp;TEXT($C251,"yyyymmdd"), RRPS_ALL[Key], RRPS_ALL[Yield to Maturity], "")</f>
        <v/>
      </c>
      <c r="DF251" s="6" t="str">
        <f>_xlfn.XLOOKUP(DF$1&amp;"|"&amp;TEXT($C251,"yyyymmdd"), RRPS_ALL[Key], RRPS_ALL[Mid Price], "")</f>
        <v/>
      </c>
      <c r="DG251" s="6" t="str">
        <f>_xlfn.XLOOKUP(DG$1&amp;"|"&amp;TEXT($C251,"yyyymmdd"), RRPS_ALL[Key], RRPS_ALL[Mid Yield], "")</f>
        <v/>
      </c>
      <c r="DH251" s="6" t="str">
        <f>_xlfn.XLOOKUP(DH$1&amp;"|"&amp;TEXT($C251,"yyyymmdd"), RRPS_ALL[Key], RRPS_ALL[Dirty Mid], "")</f>
        <v/>
      </c>
      <c r="DI251" s="6" t="str">
        <f>_xlfn.XLOOKUP(DI$1&amp;"|"&amp;TEXT($C251,"yyyymmdd"), RRPS_ALL[Key], RRPS_ALL[Clean Price Mid], "")</f>
        <v/>
      </c>
      <c r="DJ251" s="6"/>
      <c r="DK251" s="6"/>
      <c r="DL251" s="6"/>
      <c r="DM251" s="7">
        <f>_xlfn.XLOOKUP(DM$1&amp;"|"&amp;TEXT($C251,"yyyymmdd"), RRPS_ALL[Key], RRPS_ALL[Yield to Maturity], "")</f>
        <v>0.365873</v>
      </c>
      <c r="DN251" s="6">
        <f>_xlfn.XLOOKUP(DN$1&amp;"|"&amp;TEXT($C251,"yyyymmdd"), RRPS_ALL[Key], RRPS_ALL[Mid Price], "")</f>
        <v>157.00649999999999</v>
      </c>
      <c r="DO251" s="6">
        <f>_xlfn.XLOOKUP(DO$1&amp;"|"&amp;TEXT($C251,"yyyymmdd"), RRPS_ALL[Key], RRPS_ALL[Mid Yield], "")</f>
        <v>0.34083400000000003</v>
      </c>
      <c r="DP251" s="6">
        <f>_xlfn.XLOOKUP(DP$1&amp;"|"&amp;TEXT($C251,"yyyymmdd"), RRPS_ALL[Key], RRPS_ALL[Dirty Mid], "")</f>
        <v>158.21205599999999</v>
      </c>
      <c r="DQ251" s="6">
        <f>_xlfn.XLOOKUP(DQ$1&amp;"|"&amp;TEXT($C251,"yyyymmdd"), RRPS_ALL[Key], RRPS_ALL[Clean Price Mid], "")</f>
        <v>157.00649999999999</v>
      </c>
      <c r="DR251" s="6">
        <v>3.5000000000000003E-2</v>
      </c>
      <c r="DS251" s="5">
        <v>50859</v>
      </c>
      <c r="DT251" s="6">
        <f t="shared" si="76"/>
        <v>18.661190965092402</v>
      </c>
      <c r="DU251" s="7">
        <f>_xlfn.XLOOKUP(DU$1&amp;"|"&amp;TEXT($C251,"yyyymmdd"), RRPS_ALL[Key], RRPS_ALL[Yield to Maturity], "")</f>
        <v>-0.30607000000000001</v>
      </c>
      <c r="DV251" s="6">
        <f>_xlfn.XLOOKUP(DV$1&amp;"|"&amp;TEXT($C251,"yyyymmdd"), RRPS_ALL[Key], RRPS_ALL[Mid Price], "")</f>
        <v>107.001</v>
      </c>
      <c r="DW251" s="6">
        <f>_xlfn.XLOOKUP(DW$1&amp;"|"&amp;TEXT($C251,"yyyymmdd"), RRPS_ALL[Key], RRPS_ALL[Mid Yield], "")</f>
        <v>-0.31847500000000001</v>
      </c>
      <c r="DX251" s="6">
        <f>_xlfn.XLOOKUP(DX$1&amp;"|"&amp;TEXT($C251,"yyyymmdd"), RRPS_ALL[Key], RRPS_ALL[Dirty Mid], "")</f>
        <v>107.6135</v>
      </c>
      <c r="DY251" s="6">
        <f>_xlfn.XLOOKUP(DY$1&amp;"|"&amp;TEXT($C251,"yyyymmdd"), RRPS_ALL[Key], RRPS_ALL[Clean Price Mid], "")</f>
        <v>107.001</v>
      </c>
      <c r="DZ251" s="6">
        <v>3.5000000000000003E-2</v>
      </c>
      <c r="EA251" s="5">
        <v>44713</v>
      </c>
      <c r="EB251" s="6">
        <f t="shared" si="78"/>
        <v>1.8339416058394162</v>
      </c>
      <c r="EC251" s="7">
        <f>_xlfn.XLOOKUP(EC$1&amp;"|"&amp;TEXT($C251,"yyyymmdd"), RRPS_ALL[Key], RRPS_ALL[Yield to Maturity], "")</f>
        <v>0.119798</v>
      </c>
      <c r="ED251" s="6">
        <f>_xlfn.XLOOKUP(ED$1&amp;"|"&amp;TEXT($C251,"yyyymmdd"), RRPS_ALL[Key], RRPS_ALL[Mid Price], "")</f>
        <v>125.2645</v>
      </c>
      <c r="EE251" s="6">
        <f>_xlfn.XLOOKUP(EE$1&amp;"|"&amp;TEXT($C251,"yyyymmdd"), RRPS_ALL[Key], RRPS_ALL[Mid Yield], "")</f>
        <v>9.9797999999999998E-2</v>
      </c>
      <c r="EF251" s="6">
        <f>_xlfn.XLOOKUP(EF$1&amp;"|"&amp;TEXT($C251,"yyyymmdd"), RRPS_ALL[Key], RRPS_ALL[Dirty Mid], "")</f>
        <v>125.65825</v>
      </c>
      <c r="EG251" s="6">
        <f>_xlfn.XLOOKUP(EG$1&amp;"|"&amp;TEXT($C251,"yyyymmdd"), RRPS_ALL[Key], RRPS_ALL[Clean Price Mid], "")</f>
        <v>125.2645</v>
      </c>
      <c r="EH251" s="6">
        <v>2.2499999999999999E-2</v>
      </c>
      <c r="EI251" s="5">
        <v>48366</v>
      </c>
      <c r="EJ251" s="6">
        <f t="shared" si="77"/>
        <v>11.833859759949462</v>
      </c>
      <c r="EK251" s="7">
        <f>_xlfn.XLOOKUP(EK$1&amp;"|"&amp;TEXT($C251,"yyyymmdd"), RRPS_ALL[Key], RRPS_ALL[Yield to Maturity], "")</f>
        <v>-0.29227599999999998</v>
      </c>
      <c r="EL251" s="6">
        <f>_xlfn.XLOOKUP(EL$1&amp;"|"&amp;TEXT($C251,"yyyymmdd"), RRPS_ALL[Key], RRPS_ALL[Mid Price], "")</f>
        <v>105.9415</v>
      </c>
      <c r="EM251" s="6">
        <f>_xlfn.XLOOKUP(EM$1&amp;"|"&amp;TEXT($C251,"yyyymmdd"), RRPS_ALL[Key], RRPS_ALL[Mid Yield], "")</f>
        <v>-0.30220399999999997</v>
      </c>
      <c r="EN251" s="6">
        <f>_xlfn.XLOOKUP(EN$1&amp;"|"&amp;TEXT($C251,"yyyymmdd"), RRPS_ALL[Key], RRPS_ALL[Dirty Mid], "")</f>
        <v>107.029</v>
      </c>
      <c r="EO251" s="6">
        <f>_xlfn.XLOOKUP(EO$1&amp;"|"&amp;TEXT($C251,"yyyymmdd"), RRPS_ALL[Key], RRPS_ALL[Clean Price Mid], "")</f>
        <v>105.9415</v>
      </c>
      <c r="EP251" s="6">
        <v>1.4999999999999999E-2</v>
      </c>
      <c r="EQ251" s="5">
        <v>45243</v>
      </c>
      <c r="ER251" s="6">
        <f t="shared" si="73"/>
        <v>3.2854209445585214</v>
      </c>
      <c r="ES251" s="7">
        <f>_xlfn.XLOOKUP(ES$1&amp;"|"&amp;TEXT($C251,"yyyymmdd"), RRPS_ALL[Key], RRPS_ALL[Yield to Maturity], "")</f>
        <v>-0.26725100000000002</v>
      </c>
      <c r="ET251" s="6">
        <f>_xlfn.XLOOKUP(ET$1&amp;"|"&amp;TEXT($C251,"yyyymmdd"), RRPS_ALL[Key], RRPS_ALL[Mid Price], "")</f>
        <v>113.374</v>
      </c>
      <c r="EU251" s="6">
        <f>_xlfn.XLOOKUP(EU$1&amp;"|"&amp;TEXT($C251,"yyyymmdd"), RRPS_ALL[Key], RRPS_ALL[Mid Yield], "")</f>
        <v>-0.27975299999999997</v>
      </c>
      <c r="EV251" s="6">
        <f>_xlfn.XLOOKUP(EV$1&amp;"|"&amp;TEXT($C251,"yyyymmdd"), RRPS_ALL[Key], RRPS_ALL[Dirty Mid], "")</f>
        <v>113.943444</v>
      </c>
      <c r="EW251" s="6">
        <f>_xlfn.XLOOKUP(EW$1&amp;"|"&amp;TEXT($C251,"yyyymmdd"), RRPS_ALL[Key], RRPS_ALL[Clean Price Mid], "")</f>
        <v>113.374</v>
      </c>
      <c r="EX251" s="6">
        <v>2.5000000000000001E-2</v>
      </c>
      <c r="EY251" s="5">
        <v>45789</v>
      </c>
      <c r="EZ251" s="6">
        <f t="shared" si="79"/>
        <v>4.7791970802919712</v>
      </c>
      <c r="FA251" s="7">
        <f>_xlfn.XLOOKUP(FA$1&amp;"|"&amp;TEXT($C251,"yyyymmdd"), RRPS_ALL[Key], RRPS_ALL[Yield to Maturity], "")</f>
        <v>-0.20638100000000001</v>
      </c>
      <c r="FB251" s="6">
        <f>_xlfn.XLOOKUP(FB$1&amp;"|"&amp;TEXT($C251,"yyyymmdd"), RRPS_ALL[Key], RRPS_ALL[Mid Price], "")</f>
        <v>107.69</v>
      </c>
      <c r="FC251" s="6">
        <f>_xlfn.XLOOKUP(FC$1&amp;"|"&amp;TEXT($C251,"yyyymmdd"), RRPS_ALL[Key], RRPS_ALL[Mid Yield], "")</f>
        <v>-0.21637899999999999</v>
      </c>
      <c r="FD251" s="6">
        <f>_xlfn.XLOOKUP(FD$1&amp;"|"&amp;TEXT($C251,"yyyymmdd"), RRPS_ALL[Key], RRPS_ALL[Dirty Mid], "")</f>
        <v>108.417778</v>
      </c>
      <c r="FE251" s="6">
        <f>_xlfn.XLOOKUP(FE$1&amp;"|"&amp;TEXT($C251,"yyyymmdd"), RRPS_ALL[Key], RRPS_ALL[Clean Price Mid], "")</f>
        <v>107.69</v>
      </c>
      <c r="FF251" s="6">
        <v>0.01</v>
      </c>
      <c r="FG251" s="5">
        <v>46338</v>
      </c>
      <c r="FH251" s="6">
        <f t="shared" si="72"/>
        <v>6.2827532264372312</v>
      </c>
      <c r="FI251" s="7">
        <f>_xlfn.XLOOKUP(FI$1&amp;"|"&amp;TEXT($C251,"yyyymmdd"), RRPS_ALL[Key], RRPS_ALL[Yield to Maturity], "")</f>
        <v>-0.15401400000000001</v>
      </c>
      <c r="FJ251" s="6">
        <f>_xlfn.XLOOKUP(FJ$1&amp;"|"&amp;TEXT($C251,"yyyymmdd"), RRPS_ALL[Key], RRPS_ALL[Mid Price], "")</f>
        <v>107.176</v>
      </c>
      <c r="FK251" s="6">
        <f>_xlfn.XLOOKUP(FK$1&amp;"|"&amp;TEXT($C251,"yyyymmdd"), RRPS_ALL[Key], RRPS_ALL[Mid Yield], "")</f>
        <v>-0.166542</v>
      </c>
      <c r="FL251" s="6">
        <f>_xlfn.XLOOKUP(FL$1&amp;"|"&amp;TEXT($C251,"yyyymmdd"), RRPS_ALL[Key], RRPS_ALL[Dirty Mid], "")</f>
        <v>107.346833</v>
      </c>
      <c r="FM251" s="6">
        <f>_xlfn.XLOOKUP(FM$1&amp;"|"&amp;TEXT($C251,"yyyymmdd"), RRPS_ALL[Key], RRPS_ALL[Clean Price Mid], "")</f>
        <v>107.176</v>
      </c>
      <c r="FN251" s="6">
        <v>7.4999999999999997E-3</v>
      </c>
      <c r="FO251" s="5">
        <v>46885</v>
      </c>
      <c r="FP251" s="6">
        <f t="shared" si="81"/>
        <v>7.7791970802919712</v>
      </c>
      <c r="FQ251" s="7">
        <f>_xlfn.XLOOKUP(FQ$1&amp;"|"&amp;TEXT($C251,"yyyymmdd"), RRPS_ALL[Key], RRPS_ALL[Yield to Maturity], "")</f>
        <v>-9.3923999999999994E-2</v>
      </c>
      <c r="FR251" s="6">
        <f>_xlfn.XLOOKUP(FR$1&amp;"|"&amp;TEXT($C251,"yyyymmdd"), RRPS_ALL[Key], RRPS_ALL[Mid Price], "")</f>
        <v>108.009</v>
      </c>
      <c r="FS251" s="6">
        <f>_xlfn.XLOOKUP(FS$1&amp;"|"&amp;TEXT($C251,"yyyymmdd"), RRPS_ALL[Key], RRPS_ALL[Mid Yield], "")</f>
        <v>-0.108929</v>
      </c>
      <c r="FT251" s="6">
        <f>_xlfn.XLOOKUP(FT$1&amp;"|"&amp;TEXT($C251,"yyyymmdd"), RRPS_ALL[Key], RRPS_ALL[Dirty Mid], "")</f>
        <v>108.554833</v>
      </c>
      <c r="FU251" s="6">
        <f>_xlfn.XLOOKUP(FU$1&amp;"|"&amp;TEXT($C251,"yyyymmdd"), RRPS_ALL[Key], RRPS_ALL[Clean Price Mid], "")</f>
        <v>108.009</v>
      </c>
      <c r="FV251" s="6">
        <v>7.4999999999999997E-3</v>
      </c>
      <c r="FW251" s="5">
        <v>47434</v>
      </c>
      <c r="FX251" s="6">
        <f t="shared" si="74"/>
        <v>9.2827812756638384</v>
      </c>
      <c r="FY251" s="7">
        <f>_xlfn.XLOOKUP(FY$1&amp;"|"&amp;TEXT($C251,"yyyymmdd"), RRPS_ALL[Key], RRPS_ALL[Yield to Maturity], "")</f>
        <v>4.6065000000000002E-2</v>
      </c>
      <c r="FZ251" s="6">
        <f>_xlfn.XLOOKUP(FZ$1&amp;"|"&amp;TEXT($C251,"yyyymmdd"), RRPS_ALL[Key], RRPS_ALL[Mid Price], "")</f>
        <v>101.6645</v>
      </c>
      <c r="GA251" s="6">
        <f>_xlfn.XLOOKUP(GA$1&amp;"|"&amp;TEXT($C251,"yyyymmdd"), RRPS_ALL[Key], RRPS_ALL[Mid Yield], "")</f>
        <v>-2.9205999999999999E-2</v>
      </c>
      <c r="GB251" s="6">
        <f>_xlfn.XLOOKUP(GB$1&amp;"|"&amp;TEXT($C251,"yyyymmdd"), RRPS_ALL[Key], RRPS_ALL[Dirty Mid], "")</f>
        <v>101.692972</v>
      </c>
      <c r="GC251" s="6">
        <f>_xlfn.XLOOKUP(GC$1&amp;"|"&amp;TEXT($C251,"yyyymmdd"), RRPS_ALL[Key], RRPS_ALL[Clean Price Mid], "")</f>
        <v>101.6645</v>
      </c>
      <c r="GD251" s="6">
        <v>1.25E-3</v>
      </c>
      <c r="GE251" s="5">
        <v>47980</v>
      </c>
      <c r="GF251" s="6">
        <f t="shared" si="82"/>
        <v>10.778918548939084</v>
      </c>
      <c r="GG251" s="7" t="str">
        <f>_xlfn.XLOOKUP(GG$1&amp;"|"&amp;TEXT($C251,"yyyymmdd"), RRPS_ALL[Key], RRPS_ALL[Yield to Maturity], "")</f>
        <v/>
      </c>
      <c r="GH251" s="6" t="str">
        <f>_xlfn.XLOOKUP(GH$1&amp;"|"&amp;TEXT($C251,"yyyymmdd"), RRPS_ALL[Key], RRPS_ALL[Mid Price], "")</f>
        <v/>
      </c>
      <c r="GI251" s="6" t="str">
        <f>_xlfn.XLOOKUP(GI$1&amp;"|"&amp;TEXT($C251,"yyyymmdd"), RRPS_ALL[Key], RRPS_ALL[Mid Yield], "")</f>
        <v/>
      </c>
      <c r="GJ251" s="6" t="str">
        <f>_xlfn.XLOOKUP(GJ$1&amp;"|"&amp;TEXT($C251,"yyyymmdd"), RRPS_ALL[Key], RRPS_ALL[Dirty Mid], "")</f>
        <v/>
      </c>
      <c r="GK251" s="6" t="str">
        <f>_xlfn.XLOOKUP(GK$1&amp;"|"&amp;TEXT($C251,"yyyymmdd"), RRPS_ALL[Key], RRPS_ALL[Clean Price Mid], "")</f>
        <v/>
      </c>
      <c r="GL251" s="6"/>
      <c r="GM251" s="6"/>
      <c r="GN251" s="6"/>
      <c r="GO251" s="7" t="str">
        <f>_xlfn.XLOOKUP(GO$1&amp;"|"&amp;TEXT($C251,"yyyymmdd"), RRPS_ALL[Key], RRPS_ALL[Yield to Maturity], "")</f>
        <v/>
      </c>
      <c r="GP251" s="6" t="str">
        <f>_xlfn.XLOOKUP(GP$1&amp;"|"&amp;TEXT($C251,"yyyymmdd"), RRPS_ALL[Key], RRPS_ALL[Mid Price], "")</f>
        <v/>
      </c>
      <c r="GQ251" s="6" t="str">
        <f>_xlfn.XLOOKUP(GQ$1&amp;"|"&amp;TEXT($C251,"yyyymmdd"), RRPS_ALL[Key], RRPS_ALL[Mid Yield], "")</f>
        <v/>
      </c>
      <c r="GR251" s="6" t="str">
        <f>_xlfn.XLOOKUP(GR$1&amp;"|"&amp;TEXT($C251,"yyyymmdd"), RRPS_ALL[Key], RRPS_ALL[Dirty Mid], "")</f>
        <v/>
      </c>
      <c r="GS251" s="6" t="str">
        <f>_xlfn.XLOOKUP(GS$1&amp;"|"&amp;TEXT($C251,"yyyymmdd"), RRPS_ALL[Key], RRPS_ALL[Clean Price Mid], "")</f>
        <v/>
      </c>
      <c r="GT251" s="6"/>
      <c r="GU251" s="6"/>
      <c r="GV251" s="6"/>
      <c r="GW251" s="7" t="str">
        <f>_xlfn.XLOOKUP(GW$1&amp;"|"&amp;TEXT($C251,"yyyymmdd"), RRPS_ALL[Key], RRPS_ALL[Yield to Maturity], "")</f>
        <v/>
      </c>
      <c r="GX251" s="6" t="str">
        <f>_xlfn.XLOOKUP(GX$1&amp;"|"&amp;TEXT($C251,"yyyymmdd"), RRPS_ALL[Key], RRPS_ALL[Mid Price], "")</f>
        <v/>
      </c>
      <c r="GY251" s="6" t="str">
        <f>_xlfn.XLOOKUP(GY$1&amp;"|"&amp;TEXT($C251,"yyyymmdd"), RRPS_ALL[Key], RRPS_ALL[Mid Yield], "")</f>
        <v/>
      </c>
      <c r="GZ251" s="6" t="str">
        <f>_xlfn.XLOOKUP(GZ$1&amp;"|"&amp;TEXT($C251,"yyyymmdd"), RRPS_ALL[Key], RRPS_ALL[Dirty Mid], "")</f>
        <v/>
      </c>
      <c r="HA251" s="6" t="str">
        <f>_xlfn.XLOOKUP(HA$1&amp;"|"&amp;TEXT($C251,"yyyymmdd"), RRPS_ALL[Key], RRPS_ALL[Clean Price Mid], "")</f>
        <v/>
      </c>
      <c r="HB251" s="6"/>
      <c r="HC251" s="6"/>
      <c r="HD251" s="6"/>
    </row>
    <row r="252" spans="1:212" x14ac:dyDescent="0.2">
      <c r="A252">
        <v>2020</v>
      </c>
      <c r="B252">
        <v>8</v>
      </c>
      <c r="C252" s="5">
        <f t="shared" si="63"/>
        <v>44074</v>
      </c>
      <c r="D252" s="6">
        <v>-0.1</v>
      </c>
      <c r="E252" s="7" t="str">
        <f>_xlfn.XLOOKUP(E$1&amp;"|"&amp;TEXT($C252,"yyyymmdd"), RRPS_ALL[Key], RRPS_ALL[Yield to Maturity], "")</f>
        <v/>
      </c>
      <c r="F252" s="6" t="str">
        <f>_xlfn.XLOOKUP(F$1&amp;"|"&amp;TEXT($C252,"yyyymmdd"), RRPS_ALL[Key], RRPS_ALL[Mid Price], "")</f>
        <v/>
      </c>
      <c r="G252" s="6" t="str">
        <f>_xlfn.XLOOKUP(G$1&amp;"|"&amp;TEXT($C252,"yyyymmdd"), RRPS_ALL[Key], RRPS_ALL[Mid Yield], "")</f>
        <v/>
      </c>
      <c r="H252" s="6" t="str">
        <f>_xlfn.XLOOKUP(H$1&amp;"|"&amp;TEXT($C252,"yyyymmdd"), RRPS_ALL[Key], RRPS_ALL[Dirty Mid], "")</f>
        <v/>
      </c>
      <c r="I252" s="6" t="str">
        <f>_xlfn.XLOOKUP(I$1&amp;"|"&amp;TEXT($C252,"yyyymmdd"), RRPS_ALL[Key], RRPS_ALL[Clean Price Mid], "")</f>
        <v/>
      </c>
      <c r="J252" s="6"/>
      <c r="K252" s="6"/>
      <c r="L252" s="6"/>
      <c r="M252" s="7" t="str">
        <f>_xlfn.XLOOKUP(M$1&amp;"|"&amp;TEXT($C252,"yyyymmdd"), RRPS_ALL[Key], RRPS_ALL[Yield to Maturity], "")</f>
        <v/>
      </c>
      <c r="N252" s="6" t="str">
        <f>_xlfn.XLOOKUP(N$1&amp;"|"&amp;TEXT($C252,"yyyymmdd"), RRPS_ALL[Key], RRPS_ALL[Mid Price], "")</f>
        <v/>
      </c>
      <c r="O252" s="6" t="str">
        <f>_xlfn.XLOOKUP(O$1&amp;"|"&amp;TEXT($C252,"yyyymmdd"), RRPS_ALL[Key], RRPS_ALL[Mid Yield], "")</f>
        <v/>
      </c>
      <c r="P252" s="6" t="str">
        <f>_xlfn.XLOOKUP(P$1&amp;"|"&amp;TEXT($C252,"yyyymmdd"), RRPS_ALL[Key], RRPS_ALL[Dirty Mid], "")</f>
        <v/>
      </c>
      <c r="Q252" s="6" t="str">
        <f>_xlfn.XLOOKUP(Q$1&amp;"|"&amp;TEXT($C252,"yyyymmdd"), RRPS_ALL[Key], RRPS_ALL[Clean Price Mid], "")</f>
        <v/>
      </c>
      <c r="R252" s="6"/>
      <c r="S252" s="6"/>
      <c r="T252" s="6"/>
      <c r="U252" s="7" t="str">
        <f>_xlfn.XLOOKUP(U$1&amp;"|"&amp;TEXT($C252,"yyyymmdd"), RRPS_ALL[Key], RRPS_ALL[Yield to Maturity], "")</f>
        <v/>
      </c>
      <c r="V252" s="6" t="str">
        <f>_xlfn.XLOOKUP(V$1&amp;"|"&amp;TEXT($C252,"yyyymmdd"), RRPS_ALL[Key], RRPS_ALL[Mid Price], "")</f>
        <v/>
      </c>
      <c r="W252" s="6" t="str">
        <f>_xlfn.XLOOKUP(W$1&amp;"|"&amp;TEXT($C252,"yyyymmdd"), RRPS_ALL[Key], RRPS_ALL[Mid Yield], "")</f>
        <v/>
      </c>
      <c r="X252" s="6" t="str">
        <f>_xlfn.XLOOKUP(X$1&amp;"|"&amp;TEXT($C252,"yyyymmdd"), RRPS_ALL[Key], RRPS_ALL[Dirty Mid], "")</f>
        <v/>
      </c>
      <c r="Y252" s="6" t="str">
        <f>_xlfn.XLOOKUP(Y$1&amp;"|"&amp;TEXT($C252,"yyyymmdd"), RRPS_ALL[Key], RRPS_ALL[Clean Price Mid], "")</f>
        <v/>
      </c>
      <c r="Z252" s="6"/>
      <c r="AA252" s="6"/>
      <c r="AB252" s="6"/>
      <c r="AC252" s="7" t="str">
        <f>_xlfn.XLOOKUP(AC$1&amp;"|"&amp;TEXT($C252,"yyyymmdd"), RRPS_ALL[Key], RRPS_ALL[Yield to Maturity], "")</f>
        <v/>
      </c>
      <c r="AD252" s="6" t="str">
        <f>_xlfn.XLOOKUP(AD$1&amp;"|"&amp;TEXT($C252,"yyyymmdd"), RRPS_ALL[Key], RRPS_ALL[Mid Price], "")</f>
        <v/>
      </c>
      <c r="AE252" s="6" t="str">
        <f>_xlfn.XLOOKUP(AE$1&amp;"|"&amp;TEXT($C252,"yyyymmdd"), RRPS_ALL[Key], RRPS_ALL[Mid Yield], "")</f>
        <v/>
      </c>
      <c r="AF252" s="6" t="str">
        <f>_xlfn.XLOOKUP(AF$1&amp;"|"&amp;TEXT($C252,"yyyymmdd"), RRPS_ALL[Key], RRPS_ALL[Dirty Mid], "")</f>
        <v/>
      </c>
      <c r="AG252" s="6" t="str">
        <f>_xlfn.XLOOKUP(AG$1&amp;"|"&amp;TEXT($C252,"yyyymmdd"), RRPS_ALL[Key], RRPS_ALL[Clean Price Mid], "")</f>
        <v/>
      </c>
      <c r="AH252" s="6"/>
      <c r="AI252" s="6"/>
      <c r="AJ252" s="6"/>
      <c r="AK252" s="7" t="str">
        <f>_xlfn.XLOOKUP(AK$1&amp;"|"&amp;TEXT($C252,"yyyymmdd"), RRPS_ALL[Key], RRPS_ALL[Yield to Maturity], "")</f>
        <v/>
      </c>
      <c r="AL252" s="6" t="str">
        <f>_xlfn.XLOOKUP(AL$1&amp;"|"&amp;TEXT($C252,"yyyymmdd"), RRPS_ALL[Key], RRPS_ALL[Mid Price], "")</f>
        <v/>
      </c>
      <c r="AM252" s="6" t="str">
        <f>_xlfn.XLOOKUP(AM$1&amp;"|"&amp;TEXT($C252,"yyyymmdd"), RRPS_ALL[Key], RRPS_ALL[Mid Yield], "")</f>
        <v/>
      </c>
      <c r="AN252" s="6" t="str">
        <f>_xlfn.XLOOKUP(AN$1&amp;"|"&amp;TEXT($C252,"yyyymmdd"), RRPS_ALL[Key], RRPS_ALL[Dirty Mid], "")</f>
        <v/>
      </c>
      <c r="AO252" s="6" t="str">
        <f>_xlfn.XLOOKUP(AO$1&amp;"|"&amp;TEXT($C252,"yyyymmdd"), RRPS_ALL[Key], RRPS_ALL[Clean Price Mid], "")</f>
        <v/>
      </c>
      <c r="AP252" s="6"/>
      <c r="AQ252" s="6"/>
      <c r="AR252" s="6"/>
      <c r="AS252" s="7" t="str">
        <f>_xlfn.XLOOKUP(AS$1&amp;"|"&amp;TEXT($C252,"yyyymmdd"), RRPS_ALL[Key], RRPS_ALL[Yield to Maturity], "")</f>
        <v/>
      </c>
      <c r="AT252" s="6" t="str">
        <f>_xlfn.XLOOKUP(AT$1&amp;"|"&amp;TEXT($C252,"yyyymmdd"), RRPS_ALL[Key], RRPS_ALL[Mid Price], "")</f>
        <v/>
      </c>
      <c r="AU252" s="6" t="str">
        <f>_xlfn.XLOOKUP(AU$1&amp;"|"&amp;TEXT($C252,"yyyymmdd"), RRPS_ALL[Key], RRPS_ALL[Mid Yield], "")</f>
        <v/>
      </c>
      <c r="AV252" s="6" t="str">
        <f>_xlfn.XLOOKUP(AV$1&amp;"|"&amp;TEXT($C252,"yyyymmdd"), RRPS_ALL[Key], RRPS_ALL[Dirty Mid], "")</f>
        <v/>
      </c>
      <c r="AW252" s="6" t="str">
        <f>_xlfn.XLOOKUP(AW$1&amp;"|"&amp;TEXT($C252,"yyyymmdd"), RRPS_ALL[Key], RRPS_ALL[Clean Price Mid], "")</f>
        <v/>
      </c>
      <c r="AX252" s="6"/>
      <c r="AY252" s="6"/>
      <c r="AZ252" s="6"/>
      <c r="BA252" s="7" t="str">
        <f>_xlfn.XLOOKUP(BA$1&amp;"|"&amp;TEXT($C252,"yyyymmdd"), RRPS_ALL[Key], RRPS_ALL[Yield to Maturity], "")</f>
        <v/>
      </c>
      <c r="BB252" s="6" t="str">
        <f>_xlfn.XLOOKUP(BB$1&amp;"|"&amp;TEXT($C252,"yyyymmdd"), RRPS_ALL[Key], RRPS_ALL[Mid Price], "")</f>
        <v/>
      </c>
      <c r="BC252" s="6" t="str">
        <f>_xlfn.XLOOKUP(BC$1&amp;"|"&amp;TEXT($C252,"yyyymmdd"), RRPS_ALL[Key], RRPS_ALL[Mid Yield], "")</f>
        <v/>
      </c>
      <c r="BD252" s="6" t="str">
        <f>_xlfn.XLOOKUP(BD$1&amp;"|"&amp;TEXT($C252,"yyyymmdd"), RRPS_ALL[Key], RRPS_ALL[Dirty Mid], "")</f>
        <v/>
      </c>
      <c r="BE252" s="6" t="str">
        <f>_xlfn.XLOOKUP(BE$1&amp;"|"&amp;TEXT($C252,"yyyymmdd"), RRPS_ALL[Key], RRPS_ALL[Clean Price Mid], "")</f>
        <v/>
      </c>
      <c r="BF252" s="6"/>
      <c r="BG252" s="6"/>
      <c r="BH252" s="6"/>
      <c r="BI252" s="7" t="str">
        <f>_xlfn.XLOOKUP(BI$1&amp;"|"&amp;TEXT($C252,"yyyymmdd"), RRPS_ALL[Key], RRPS_ALL[Yield to Maturity], "")</f>
        <v/>
      </c>
      <c r="BJ252" s="6" t="str">
        <f>_xlfn.XLOOKUP(BJ$1&amp;"|"&amp;TEXT($C252,"yyyymmdd"), RRPS_ALL[Key], RRPS_ALL[Mid Price], "")</f>
        <v/>
      </c>
      <c r="BK252" s="6" t="str">
        <f>_xlfn.XLOOKUP(BK$1&amp;"|"&amp;TEXT($C252,"yyyymmdd"), RRPS_ALL[Key], RRPS_ALL[Mid Yield], "")</f>
        <v/>
      </c>
      <c r="BL252" s="6" t="str">
        <f>_xlfn.XLOOKUP(BL$1&amp;"|"&amp;TEXT($C252,"yyyymmdd"), RRPS_ALL[Key], RRPS_ALL[Dirty Mid], "")</f>
        <v/>
      </c>
      <c r="BM252" s="6" t="str">
        <f>_xlfn.XLOOKUP(BM$1&amp;"|"&amp;TEXT($C252,"yyyymmdd"), RRPS_ALL[Key], RRPS_ALL[Clean Price Mid], "")</f>
        <v/>
      </c>
      <c r="BN252" s="6"/>
      <c r="BO252" s="6"/>
      <c r="BP252" s="6"/>
      <c r="BQ252" s="7">
        <f>_xlfn.XLOOKUP(BQ$1&amp;"|"&amp;TEXT($C252,"yyyymmdd"), RRPS_ALL[Key], RRPS_ALL[Yield to Maturity], "")</f>
        <v>-0.16900399999999999</v>
      </c>
      <c r="BR252" s="6">
        <f>_xlfn.XLOOKUP(BR$1&amp;"|"&amp;TEXT($C252,"yyyymmdd"), RRPS_ALL[Key], RRPS_ALL[Mid Price], "")</f>
        <v>101.2825</v>
      </c>
      <c r="BS252" s="6">
        <f>_xlfn.XLOOKUP(BS$1&amp;"|"&amp;TEXT($C252,"yyyymmdd"), RRPS_ALL[Key], RRPS_ALL[Mid Yield], "")</f>
        <v>-0.176702</v>
      </c>
      <c r="BT252" s="6">
        <f>_xlfn.XLOOKUP(BT$1&amp;"|"&amp;TEXT($C252,"yyyymmdd"), RRPS_ALL[Key], RRPS_ALL[Dirty Mid], "")</f>
        <v>105.046389</v>
      </c>
      <c r="BU252" s="6">
        <f>_xlfn.XLOOKUP(BU$1&amp;"|"&amp;TEXT($C252,"yyyymmdd"), RRPS_ALL[Key], RRPS_ALL[Clean Price Mid], "")</f>
        <v>101.2825</v>
      </c>
      <c r="BV252" s="6">
        <v>0.05</v>
      </c>
      <c r="BW252" s="5">
        <v>44166</v>
      </c>
      <c r="BX252" s="6">
        <f t="shared" si="80"/>
        <v>0.25136612021857924</v>
      </c>
      <c r="BY252" s="7" t="str">
        <f>_xlfn.XLOOKUP(BY$1&amp;"|"&amp;TEXT($C252,"yyyymmdd"), RRPS_ALL[Key], RRPS_ALL[Yield to Maturity], "")</f>
        <v/>
      </c>
      <c r="BZ252" s="6" t="str">
        <f>_xlfn.XLOOKUP(BZ$1&amp;"|"&amp;TEXT($C252,"yyyymmdd"), RRPS_ALL[Key], RRPS_ALL[Mid Price], "")</f>
        <v/>
      </c>
      <c r="CA252" s="6" t="str">
        <f>_xlfn.XLOOKUP(CA$1&amp;"|"&amp;TEXT($C252,"yyyymmdd"), RRPS_ALL[Key], RRPS_ALL[Mid Yield], "")</f>
        <v/>
      </c>
      <c r="CB252" s="6" t="str">
        <f>_xlfn.XLOOKUP(CB$1&amp;"|"&amp;TEXT($C252,"yyyymmdd"), RRPS_ALL[Key], RRPS_ALL[Dirty Mid], "")</f>
        <v/>
      </c>
      <c r="CC252" s="6" t="str">
        <f>_xlfn.XLOOKUP(CC$1&amp;"|"&amp;TEXT($C252,"yyyymmdd"), RRPS_ALL[Key], RRPS_ALL[Clean Price Mid], "")</f>
        <v/>
      </c>
      <c r="CD252" s="6"/>
      <c r="CE252" s="6"/>
      <c r="CF252" s="6"/>
      <c r="CG252" s="7" t="str">
        <f>_xlfn.XLOOKUP(CG$1&amp;"|"&amp;TEXT($C252,"yyyymmdd"), RRPS_ALL[Key], RRPS_ALL[Yield to Maturity], "")</f>
        <v/>
      </c>
      <c r="CH252" s="6" t="str">
        <f>_xlfn.XLOOKUP(CH$1&amp;"|"&amp;TEXT($C252,"yyyymmdd"), RRPS_ALL[Key], RRPS_ALL[Mid Price], "")</f>
        <v/>
      </c>
      <c r="CI252" s="6" t="str">
        <f>_xlfn.XLOOKUP(CI$1&amp;"|"&amp;TEXT($C252,"yyyymmdd"), RRPS_ALL[Key], RRPS_ALL[Mid Yield], "")</f>
        <v/>
      </c>
      <c r="CJ252" s="6" t="str">
        <f>_xlfn.XLOOKUP(CJ$1&amp;"|"&amp;TEXT($C252,"yyyymmdd"), RRPS_ALL[Key], RRPS_ALL[Dirty Mid], "")</f>
        <v/>
      </c>
      <c r="CK252" s="6" t="str">
        <f>_xlfn.XLOOKUP(CK$1&amp;"|"&amp;TEXT($C252,"yyyymmdd"), RRPS_ALL[Key], RRPS_ALL[Clean Price Mid], "")</f>
        <v/>
      </c>
      <c r="CL252" s="6"/>
      <c r="CM252" s="6"/>
      <c r="CN252" s="6"/>
      <c r="CO252" s="7" t="str">
        <f>_xlfn.XLOOKUP(CO$1&amp;"|"&amp;TEXT($C252,"yyyymmdd"), RRPS_ALL[Key], RRPS_ALL[Yield to Maturity], "")</f>
        <v/>
      </c>
      <c r="CP252" s="6" t="str">
        <f>_xlfn.XLOOKUP(CP$1&amp;"|"&amp;TEXT($C252,"yyyymmdd"), RRPS_ALL[Key], RRPS_ALL[Mid Price], "")</f>
        <v/>
      </c>
      <c r="CQ252" s="6" t="str">
        <f>_xlfn.XLOOKUP(CQ$1&amp;"|"&amp;TEXT($C252,"yyyymmdd"), RRPS_ALL[Key], RRPS_ALL[Mid Yield], "")</f>
        <v/>
      </c>
      <c r="CR252" s="6" t="str">
        <f>_xlfn.XLOOKUP(CR$1&amp;"|"&amp;TEXT($C252,"yyyymmdd"), RRPS_ALL[Key], RRPS_ALL[Dirty Mid], "")</f>
        <v/>
      </c>
      <c r="CS252" s="6" t="str">
        <f>_xlfn.XLOOKUP(CS$1&amp;"|"&amp;TEXT($C252,"yyyymmdd"), RRPS_ALL[Key], RRPS_ALL[Clean Price Mid], "")</f>
        <v/>
      </c>
      <c r="CT252" s="6"/>
      <c r="CU252" s="6"/>
      <c r="CV252" s="6"/>
      <c r="CW252" s="7" t="str">
        <f>_xlfn.XLOOKUP(CW$1&amp;"|"&amp;TEXT($C252,"yyyymmdd"), RRPS_ALL[Key], RRPS_ALL[Yield to Maturity], "")</f>
        <v/>
      </c>
      <c r="CX252" s="6" t="str">
        <f>_xlfn.XLOOKUP(CX$1&amp;"|"&amp;TEXT($C252,"yyyymmdd"), RRPS_ALL[Key], RRPS_ALL[Mid Price], "")</f>
        <v/>
      </c>
      <c r="CY252" s="6" t="str">
        <f>_xlfn.XLOOKUP(CY$1&amp;"|"&amp;TEXT($C252,"yyyymmdd"), RRPS_ALL[Key], RRPS_ALL[Mid Yield], "")</f>
        <v/>
      </c>
      <c r="CZ252" s="6" t="str">
        <f>_xlfn.XLOOKUP(CZ$1&amp;"|"&amp;TEXT($C252,"yyyymmdd"), RRPS_ALL[Key], RRPS_ALL[Dirty Mid], "")</f>
        <v/>
      </c>
      <c r="DA252" s="6" t="str">
        <f>_xlfn.XLOOKUP(DA$1&amp;"|"&amp;TEXT($C252,"yyyymmdd"), RRPS_ALL[Key], RRPS_ALL[Clean Price Mid], "")</f>
        <v/>
      </c>
      <c r="DB252" s="6"/>
      <c r="DC252" s="6"/>
      <c r="DD252" s="6"/>
      <c r="DE252" s="7" t="str">
        <f>_xlfn.XLOOKUP(DE$1&amp;"|"&amp;TEXT($C252,"yyyymmdd"), RRPS_ALL[Key], RRPS_ALL[Yield to Maturity], "")</f>
        <v/>
      </c>
      <c r="DF252" s="6" t="str">
        <f>_xlfn.XLOOKUP(DF$1&amp;"|"&amp;TEXT($C252,"yyyymmdd"), RRPS_ALL[Key], RRPS_ALL[Mid Price], "")</f>
        <v/>
      </c>
      <c r="DG252" s="6" t="str">
        <f>_xlfn.XLOOKUP(DG$1&amp;"|"&amp;TEXT($C252,"yyyymmdd"), RRPS_ALL[Key], RRPS_ALL[Mid Yield], "")</f>
        <v/>
      </c>
      <c r="DH252" s="6" t="str">
        <f>_xlfn.XLOOKUP(DH$1&amp;"|"&amp;TEXT($C252,"yyyymmdd"), RRPS_ALL[Key], RRPS_ALL[Dirty Mid], "")</f>
        <v/>
      </c>
      <c r="DI252" s="6" t="str">
        <f>_xlfn.XLOOKUP(DI$1&amp;"|"&amp;TEXT($C252,"yyyymmdd"), RRPS_ALL[Key], RRPS_ALL[Clean Price Mid], "")</f>
        <v/>
      </c>
      <c r="DJ252" s="6"/>
      <c r="DK252" s="6"/>
      <c r="DL252" s="6"/>
      <c r="DM252" s="7">
        <f>_xlfn.XLOOKUP(DM$1&amp;"|"&amp;TEXT($C252,"yyyymmdd"), RRPS_ALL[Key], RRPS_ALL[Yield to Maturity], "")</f>
        <v>0.47123399999999999</v>
      </c>
      <c r="DN252" s="6">
        <f>_xlfn.XLOOKUP(DN$1&amp;"|"&amp;TEXT($C252,"yyyymmdd"), RRPS_ALL[Key], RRPS_ALL[Mid Price], "")</f>
        <v>154.32749999999999</v>
      </c>
      <c r="DO252" s="6">
        <f>_xlfn.XLOOKUP(DO$1&amp;"|"&amp;TEXT($C252,"yyyymmdd"), RRPS_ALL[Key], RRPS_ALL[Mid Yield], "")</f>
        <v>0.44619999999999999</v>
      </c>
      <c r="DP252" s="6">
        <f>_xlfn.XLOOKUP(DP$1&amp;"|"&amp;TEXT($C252,"yyyymmdd"), RRPS_ALL[Key], RRPS_ALL[Dirty Mid], "")</f>
        <v>155.80527799999999</v>
      </c>
      <c r="DQ252" s="6">
        <f>_xlfn.XLOOKUP(DQ$1&amp;"|"&amp;TEXT($C252,"yyyymmdd"), RRPS_ALL[Key], RRPS_ALL[Clean Price Mid], "")</f>
        <v>154.32749999999999</v>
      </c>
      <c r="DR252" s="6">
        <v>3.5000000000000003E-2</v>
      </c>
      <c r="DS252" s="5">
        <v>50859</v>
      </c>
      <c r="DT252" s="6">
        <f t="shared" si="76"/>
        <v>18.576317590691307</v>
      </c>
      <c r="DU252" s="7">
        <f>_xlfn.XLOOKUP(DU$1&amp;"|"&amp;TEXT($C252,"yyyymmdd"), RRPS_ALL[Key], RRPS_ALL[Yield to Maturity], "")</f>
        <v>-0.34597899999999998</v>
      </c>
      <c r="DV252" s="6">
        <f>_xlfn.XLOOKUP(DV$1&amp;"|"&amp;TEXT($C252,"yyyymmdd"), RRPS_ALL[Key], RRPS_ALL[Mid Price], "")</f>
        <v>106.776</v>
      </c>
      <c r="DW252" s="6">
        <f>_xlfn.XLOOKUP(DW$1&amp;"|"&amp;TEXT($C252,"yyyymmdd"), RRPS_ALL[Key], RRPS_ALL[Mid Yield], "")</f>
        <v>-0.35839599999999999</v>
      </c>
      <c r="DX252" s="6">
        <f>_xlfn.XLOOKUP(DX$1&amp;"|"&amp;TEXT($C252,"yyyymmdd"), RRPS_ALL[Key], RRPS_ALL[Dirty Mid], "")</f>
        <v>107.66072200000001</v>
      </c>
      <c r="DY252" s="6">
        <f>_xlfn.XLOOKUP(DY$1&amp;"|"&amp;TEXT($C252,"yyyymmdd"), RRPS_ALL[Key], RRPS_ALL[Clean Price Mid], "")</f>
        <v>106.776</v>
      </c>
      <c r="DZ252" s="6">
        <v>3.5000000000000003E-2</v>
      </c>
      <c r="EA252" s="5">
        <v>44713</v>
      </c>
      <c r="EB252" s="6">
        <f t="shared" si="78"/>
        <v>1.7490875912408761</v>
      </c>
      <c r="EC252" s="7">
        <f>_xlfn.XLOOKUP(EC$1&amp;"|"&amp;TEXT($C252,"yyyymmdd"), RRPS_ALL[Key], RRPS_ALL[Yield to Maturity], "")</f>
        <v>0.25006200000000001</v>
      </c>
      <c r="ED252" s="6">
        <f>_xlfn.XLOOKUP(ED$1&amp;"|"&amp;TEXT($C252,"yyyymmdd"), RRPS_ALL[Key], RRPS_ALL[Mid Price], "")</f>
        <v>123.384</v>
      </c>
      <c r="EE252" s="6">
        <f>_xlfn.XLOOKUP(EE$1&amp;"|"&amp;TEXT($C252,"yyyymmdd"), RRPS_ALL[Key], RRPS_ALL[Mid Yield], "")</f>
        <v>0.23005200000000001</v>
      </c>
      <c r="EF252" s="6">
        <f>_xlfn.XLOOKUP(EF$1&amp;"|"&amp;TEXT($C252,"yyyymmdd"), RRPS_ALL[Key], RRPS_ALL[Dirty Mid], "")</f>
        <v>123.95274999999999</v>
      </c>
      <c r="EG252" s="6">
        <f>_xlfn.XLOOKUP(EG$1&amp;"|"&amp;TEXT($C252,"yyyymmdd"), RRPS_ALL[Key], RRPS_ALL[Clean Price Mid], "")</f>
        <v>123.384</v>
      </c>
      <c r="EH252" s="6">
        <v>2.2499999999999999E-2</v>
      </c>
      <c r="EI252" s="5">
        <v>48366</v>
      </c>
      <c r="EJ252" s="6">
        <f t="shared" si="77"/>
        <v>11.748999789429353</v>
      </c>
      <c r="EK252" s="7">
        <f>_xlfn.XLOOKUP(EK$1&amp;"|"&amp;TEXT($C252,"yyyymmdd"), RRPS_ALL[Key], RRPS_ALL[Yield to Maturity], "")</f>
        <v>-0.30096400000000001</v>
      </c>
      <c r="EL252" s="6">
        <f>_xlfn.XLOOKUP(EL$1&amp;"|"&amp;TEXT($C252,"yyyymmdd"), RRPS_ALL[Key], RRPS_ALL[Mid Price], "")</f>
        <v>105.82850000000001</v>
      </c>
      <c r="EM252" s="6">
        <f>_xlfn.XLOOKUP(EM$1&amp;"|"&amp;TEXT($C252,"yyyymmdd"), RRPS_ALL[Key], RRPS_ALL[Mid Yield], "")</f>
        <v>-0.31084000000000001</v>
      </c>
      <c r="EN252" s="6">
        <f>_xlfn.XLOOKUP(EN$1&amp;"|"&amp;TEXT($C252,"yyyymmdd"), RRPS_ALL[Key], RRPS_ALL[Dirty Mid], "")</f>
        <v>107.032667</v>
      </c>
      <c r="EO252" s="6">
        <f>_xlfn.XLOOKUP(EO$1&amp;"|"&amp;TEXT($C252,"yyyymmdd"), RRPS_ALL[Key], RRPS_ALL[Clean Price Mid], "")</f>
        <v>105.82850000000001</v>
      </c>
      <c r="EP252" s="6">
        <v>1.4999999999999999E-2</v>
      </c>
      <c r="EQ252" s="5">
        <v>45243</v>
      </c>
      <c r="ER252" s="6">
        <f t="shared" si="73"/>
        <v>3.2005475701574264</v>
      </c>
      <c r="ES252" s="7">
        <f>_xlfn.XLOOKUP(ES$1&amp;"|"&amp;TEXT($C252,"yyyymmdd"), RRPS_ALL[Key], RRPS_ALL[Yield to Maturity], "")</f>
        <v>-0.24945300000000001</v>
      </c>
      <c r="ET252" s="6">
        <f>_xlfn.XLOOKUP(ET$1&amp;"|"&amp;TEXT($C252,"yyyymmdd"), RRPS_ALL[Key], RRPS_ALL[Mid Price], "")</f>
        <v>113.06399999999999</v>
      </c>
      <c r="EU252" s="6">
        <f>_xlfn.XLOOKUP(EU$1&amp;"|"&amp;TEXT($C252,"yyyymmdd"), RRPS_ALL[Key], RRPS_ALL[Mid Yield], "")</f>
        <v>-0.261992</v>
      </c>
      <c r="EV252" s="6">
        <f>_xlfn.XLOOKUP(EV$1&amp;"|"&amp;TEXT($C252,"yyyymmdd"), RRPS_ALL[Key], RRPS_ALL[Dirty Mid], "")</f>
        <v>113.827889</v>
      </c>
      <c r="EW252" s="6">
        <f>_xlfn.XLOOKUP(EW$1&amp;"|"&amp;TEXT($C252,"yyyymmdd"), RRPS_ALL[Key], RRPS_ALL[Clean Price Mid], "")</f>
        <v>113.06399999999999</v>
      </c>
      <c r="EX252" s="6">
        <v>2.5000000000000001E-2</v>
      </c>
      <c r="EY252" s="5">
        <v>45789</v>
      </c>
      <c r="EZ252" s="6">
        <f t="shared" si="79"/>
        <v>4.6943430656934311</v>
      </c>
      <c r="FA252" s="7">
        <f>_xlfn.XLOOKUP(FA$1&amp;"|"&amp;TEXT($C252,"yyyymmdd"), RRPS_ALL[Key], RRPS_ALL[Yield to Maturity], "")</f>
        <v>-0.14393700000000001</v>
      </c>
      <c r="FB252" s="6">
        <f>_xlfn.XLOOKUP(FB$1&amp;"|"&amp;TEXT($C252,"yyyymmdd"), RRPS_ALL[Key], RRPS_ALL[Mid Price], "")</f>
        <v>107.188</v>
      </c>
      <c r="FC252" s="6">
        <f>_xlfn.XLOOKUP(FC$1&amp;"|"&amp;TEXT($C252,"yyyymmdd"), RRPS_ALL[Key], RRPS_ALL[Mid Yield], "")</f>
        <v>-0.15395700000000001</v>
      </c>
      <c r="FD252" s="6">
        <f>_xlfn.XLOOKUP(FD$1&amp;"|"&amp;TEXT($C252,"yyyymmdd"), RRPS_ALL[Key], RRPS_ALL[Dirty Mid], "")</f>
        <v>107.993556</v>
      </c>
      <c r="FE252" s="6">
        <f>_xlfn.XLOOKUP(FE$1&amp;"|"&amp;TEXT($C252,"yyyymmdd"), RRPS_ALL[Key], RRPS_ALL[Clean Price Mid], "")</f>
        <v>107.188</v>
      </c>
      <c r="FF252" s="6">
        <v>0.01</v>
      </c>
      <c r="FG252" s="5">
        <v>46338</v>
      </c>
      <c r="FH252" s="6">
        <f t="shared" si="72"/>
        <v>6.1978881501759879</v>
      </c>
      <c r="FI252" s="7">
        <f>_xlfn.XLOOKUP(FI$1&amp;"|"&amp;TEXT($C252,"yyyymmdd"), RRPS_ALL[Key], RRPS_ALL[Yield to Maturity], "")</f>
        <v>-4.6616999999999999E-2</v>
      </c>
      <c r="FJ252" s="6">
        <f>_xlfn.XLOOKUP(FJ$1&amp;"|"&amp;TEXT($C252,"yyyymmdd"), RRPS_ALL[Key], RRPS_ALL[Mid Price], "")</f>
        <v>106.242</v>
      </c>
      <c r="FK252" s="6">
        <f>_xlfn.XLOOKUP(FK$1&amp;"|"&amp;TEXT($C252,"yyyymmdd"), RRPS_ALL[Key], RRPS_ALL[Mid Yield], "")</f>
        <v>-5.9144000000000002E-2</v>
      </c>
      <c r="FL252" s="6">
        <f>_xlfn.XLOOKUP(FL$1&amp;"|"&amp;TEXT($C252,"yyyymmdd"), RRPS_ALL[Key], RRPS_ALL[Dirty Mid], "")</f>
        <v>106.47116699999999</v>
      </c>
      <c r="FM252" s="6">
        <f>_xlfn.XLOOKUP(FM$1&amp;"|"&amp;TEXT($C252,"yyyymmdd"), RRPS_ALL[Key], RRPS_ALL[Clean Price Mid], "")</f>
        <v>106.242</v>
      </c>
      <c r="FN252" s="6">
        <v>7.4999999999999997E-3</v>
      </c>
      <c r="FO252" s="5">
        <v>46885</v>
      </c>
      <c r="FP252" s="6">
        <f t="shared" si="81"/>
        <v>7.6943430656934311</v>
      </c>
      <c r="FQ252" s="7">
        <f>_xlfn.XLOOKUP(FQ$1&amp;"|"&amp;TEXT($C252,"yyyymmdd"), RRPS_ALL[Key], RRPS_ALL[Yield to Maturity], "")</f>
        <v>3.9868000000000001E-2</v>
      </c>
      <c r="FR252" s="6">
        <f>_xlfn.XLOOKUP(FR$1&amp;"|"&amp;TEXT($C252,"yyyymmdd"), RRPS_ALL[Key], RRPS_ALL[Mid Price], "")</f>
        <v>106.65900000000001</v>
      </c>
      <c r="FS252" s="6">
        <f>_xlfn.XLOOKUP(FS$1&amp;"|"&amp;TEXT($C252,"yyyymmdd"), RRPS_ALL[Key], RRPS_ALL[Mid Yield], "")</f>
        <v>2.4839E-2</v>
      </c>
      <c r="FT252" s="6">
        <f>_xlfn.XLOOKUP(FT$1&amp;"|"&amp;TEXT($C252,"yyyymmdd"), RRPS_ALL[Key], RRPS_ALL[Dirty Mid], "")</f>
        <v>107.263167</v>
      </c>
      <c r="FU252" s="6">
        <f>_xlfn.XLOOKUP(FU$1&amp;"|"&amp;TEXT($C252,"yyyymmdd"), RRPS_ALL[Key], RRPS_ALL[Clean Price Mid], "")</f>
        <v>106.65900000000001</v>
      </c>
      <c r="FV252" s="6">
        <v>7.4999999999999997E-3</v>
      </c>
      <c r="FW252" s="5">
        <v>47434</v>
      </c>
      <c r="FX252" s="6">
        <f t="shared" si="74"/>
        <v>9.1979195182042162</v>
      </c>
      <c r="FY252" s="7">
        <f>_xlfn.XLOOKUP(FY$1&amp;"|"&amp;TEXT($C252,"yyyymmdd"), RRPS_ALL[Key], RRPS_ALL[Yield to Maturity], "")</f>
        <v>0.161717</v>
      </c>
      <c r="FZ252" s="6">
        <f>_xlfn.XLOOKUP(FZ$1&amp;"|"&amp;TEXT($C252,"yyyymmdd"), RRPS_ALL[Key], RRPS_ALL[Mid Price], "")</f>
        <v>100.1425</v>
      </c>
      <c r="GA252" s="6">
        <f>_xlfn.XLOOKUP(GA$1&amp;"|"&amp;TEXT($C252,"yyyymmdd"), RRPS_ALL[Key], RRPS_ALL[Mid Yield], "")</f>
        <v>0.111634</v>
      </c>
      <c r="GB252" s="6">
        <f>_xlfn.XLOOKUP(GB$1&amp;"|"&amp;TEXT($C252,"yyyymmdd"), RRPS_ALL[Key], RRPS_ALL[Dirty Mid], "")</f>
        <v>100.180694</v>
      </c>
      <c r="GC252" s="6">
        <f>_xlfn.XLOOKUP(GC$1&amp;"|"&amp;TEXT($C252,"yyyymmdd"), RRPS_ALL[Key], RRPS_ALL[Clean Price Mid], "")</f>
        <v>100.1425</v>
      </c>
      <c r="GD252" s="6">
        <v>1.25E-3</v>
      </c>
      <c r="GE252" s="5">
        <v>47980</v>
      </c>
      <c r="GF252" s="6">
        <f t="shared" si="82"/>
        <v>10.694045174537989</v>
      </c>
      <c r="GG252" s="7" t="str">
        <f>_xlfn.XLOOKUP(GG$1&amp;"|"&amp;TEXT($C252,"yyyymmdd"), RRPS_ALL[Key], RRPS_ALL[Yield to Maturity], "")</f>
        <v/>
      </c>
      <c r="GH252" s="6" t="str">
        <f>_xlfn.XLOOKUP(GH$1&amp;"|"&amp;TEXT($C252,"yyyymmdd"), RRPS_ALL[Key], RRPS_ALL[Mid Price], "")</f>
        <v/>
      </c>
      <c r="GI252" s="6" t="str">
        <f>_xlfn.XLOOKUP(GI$1&amp;"|"&amp;TEXT($C252,"yyyymmdd"), RRPS_ALL[Key], RRPS_ALL[Mid Yield], "")</f>
        <v/>
      </c>
      <c r="GJ252" s="6" t="str">
        <f>_xlfn.XLOOKUP(GJ$1&amp;"|"&amp;TEXT($C252,"yyyymmdd"), RRPS_ALL[Key], RRPS_ALL[Dirty Mid], "")</f>
        <v/>
      </c>
      <c r="GK252" s="6" t="str">
        <f>_xlfn.XLOOKUP(GK$1&amp;"|"&amp;TEXT($C252,"yyyymmdd"), RRPS_ALL[Key], RRPS_ALL[Clean Price Mid], "")</f>
        <v/>
      </c>
      <c r="GL252" s="6"/>
      <c r="GM252" s="6"/>
      <c r="GN252" s="6"/>
      <c r="GO252" s="7" t="str">
        <f>_xlfn.XLOOKUP(GO$1&amp;"|"&amp;TEXT($C252,"yyyymmdd"), RRPS_ALL[Key], RRPS_ALL[Yield to Maturity], "")</f>
        <v/>
      </c>
      <c r="GP252" s="6" t="str">
        <f>_xlfn.XLOOKUP(GP$1&amp;"|"&amp;TEXT($C252,"yyyymmdd"), RRPS_ALL[Key], RRPS_ALL[Mid Price], "")</f>
        <v/>
      </c>
      <c r="GQ252" s="6" t="str">
        <f>_xlfn.XLOOKUP(GQ$1&amp;"|"&amp;TEXT($C252,"yyyymmdd"), RRPS_ALL[Key], RRPS_ALL[Mid Yield], "")</f>
        <v/>
      </c>
      <c r="GR252" s="6" t="str">
        <f>_xlfn.XLOOKUP(GR$1&amp;"|"&amp;TEXT($C252,"yyyymmdd"), RRPS_ALL[Key], RRPS_ALL[Dirty Mid], "")</f>
        <v/>
      </c>
      <c r="GS252" s="6" t="str">
        <f>_xlfn.XLOOKUP(GS$1&amp;"|"&amp;TEXT($C252,"yyyymmdd"), RRPS_ALL[Key], RRPS_ALL[Clean Price Mid], "")</f>
        <v/>
      </c>
      <c r="GT252" s="6"/>
      <c r="GU252" s="6"/>
      <c r="GV252" s="6"/>
      <c r="GW252" s="7" t="str">
        <f>_xlfn.XLOOKUP(GW$1&amp;"|"&amp;TEXT($C252,"yyyymmdd"), RRPS_ALL[Key], RRPS_ALL[Yield to Maturity], "")</f>
        <v/>
      </c>
      <c r="GX252" s="6" t="str">
        <f>_xlfn.XLOOKUP(GX$1&amp;"|"&amp;TEXT($C252,"yyyymmdd"), RRPS_ALL[Key], RRPS_ALL[Mid Price], "")</f>
        <v/>
      </c>
      <c r="GY252" s="6" t="str">
        <f>_xlfn.XLOOKUP(GY$1&amp;"|"&amp;TEXT($C252,"yyyymmdd"), RRPS_ALL[Key], RRPS_ALL[Mid Yield], "")</f>
        <v/>
      </c>
      <c r="GZ252" s="6" t="str">
        <f>_xlfn.XLOOKUP(GZ$1&amp;"|"&amp;TEXT($C252,"yyyymmdd"), RRPS_ALL[Key], RRPS_ALL[Dirty Mid], "")</f>
        <v/>
      </c>
      <c r="HA252" s="6" t="str">
        <f>_xlfn.XLOOKUP(HA$1&amp;"|"&amp;TEXT($C252,"yyyymmdd"), RRPS_ALL[Key], RRPS_ALL[Clean Price Mid], "")</f>
        <v/>
      </c>
      <c r="HB252" s="6"/>
      <c r="HC252" s="6"/>
      <c r="HD252" s="6"/>
    </row>
    <row r="253" spans="1:212" x14ac:dyDescent="0.2">
      <c r="A253">
        <v>2020</v>
      </c>
      <c r="B253">
        <v>9</v>
      </c>
      <c r="C253" s="5">
        <f t="shared" si="63"/>
        <v>44104</v>
      </c>
      <c r="D253" s="6">
        <v>-0.1</v>
      </c>
      <c r="E253" s="7" t="str">
        <f>_xlfn.XLOOKUP(E$1&amp;"|"&amp;TEXT($C253,"yyyymmdd"), RRPS_ALL[Key], RRPS_ALL[Yield to Maturity], "")</f>
        <v/>
      </c>
      <c r="F253" s="6" t="str">
        <f>_xlfn.XLOOKUP(F$1&amp;"|"&amp;TEXT($C253,"yyyymmdd"), RRPS_ALL[Key], RRPS_ALL[Mid Price], "")</f>
        <v/>
      </c>
      <c r="G253" s="6" t="str">
        <f>_xlfn.XLOOKUP(G$1&amp;"|"&amp;TEXT($C253,"yyyymmdd"), RRPS_ALL[Key], RRPS_ALL[Mid Yield], "")</f>
        <v/>
      </c>
      <c r="H253" s="6" t="str">
        <f>_xlfn.XLOOKUP(H$1&amp;"|"&amp;TEXT($C253,"yyyymmdd"), RRPS_ALL[Key], RRPS_ALL[Dirty Mid], "")</f>
        <v/>
      </c>
      <c r="I253" s="6" t="str">
        <f>_xlfn.XLOOKUP(I$1&amp;"|"&amp;TEXT($C253,"yyyymmdd"), RRPS_ALL[Key], RRPS_ALL[Clean Price Mid], "")</f>
        <v/>
      </c>
      <c r="J253" s="6"/>
      <c r="K253" s="6"/>
      <c r="L253" s="6"/>
      <c r="M253" s="7" t="str">
        <f>_xlfn.XLOOKUP(M$1&amp;"|"&amp;TEXT($C253,"yyyymmdd"), RRPS_ALL[Key], RRPS_ALL[Yield to Maturity], "")</f>
        <v/>
      </c>
      <c r="N253" s="6" t="str">
        <f>_xlfn.XLOOKUP(N$1&amp;"|"&amp;TEXT($C253,"yyyymmdd"), RRPS_ALL[Key], RRPS_ALL[Mid Price], "")</f>
        <v/>
      </c>
      <c r="O253" s="6" t="str">
        <f>_xlfn.XLOOKUP(O$1&amp;"|"&amp;TEXT($C253,"yyyymmdd"), RRPS_ALL[Key], RRPS_ALL[Mid Yield], "")</f>
        <v/>
      </c>
      <c r="P253" s="6" t="str">
        <f>_xlfn.XLOOKUP(P$1&amp;"|"&amp;TEXT($C253,"yyyymmdd"), RRPS_ALL[Key], RRPS_ALL[Dirty Mid], "")</f>
        <v/>
      </c>
      <c r="Q253" s="6" t="str">
        <f>_xlfn.XLOOKUP(Q$1&amp;"|"&amp;TEXT($C253,"yyyymmdd"), RRPS_ALL[Key], RRPS_ALL[Clean Price Mid], "")</f>
        <v/>
      </c>
      <c r="R253" s="6"/>
      <c r="S253" s="6"/>
      <c r="T253" s="6"/>
      <c r="U253" s="7" t="str">
        <f>_xlfn.XLOOKUP(U$1&amp;"|"&amp;TEXT($C253,"yyyymmdd"), RRPS_ALL[Key], RRPS_ALL[Yield to Maturity], "")</f>
        <v/>
      </c>
      <c r="V253" s="6" t="str">
        <f>_xlfn.XLOOKUP(V$1&amp;"|"&amp;TEXT($C253,"yyyymmdd"), RRPS_ALL[Key], RRPS_ALL[Mid Price], "")</f>
        <v/>
      </c>
      <c r="W253" s="6" t="str">
        <f>_xlfn.XLOOKUP(W$1&amp;"|"&amp;TEXT($C253,"yyyymmdd"), RRPS_ALL[Key], RRPS_ALL[Mid Yield], "")</f>
        <v/>
      </c>
      <c r="X253" s="6" t="str">
        <f>_xlfn.XLOOKUP(X$1&amp;"|"&amp;TEXT($C253,"yyyymmdd"), RRPS_ALL[Key], RRPS_ALL[Dirty Mid], "")</f>
        <v/>
      </c>
      <c r="Y253" s="6" t="str">
        <f>_xlfn.XLOOKUP(Y$1&amp;"|"&amp;TEXT($C253,"yyyymmdd"), RRPS_ALL[Key], RRPS_ALL[Clean Price Mid], "")</f>
        <v/>
      </c>
      <c r="Z253" s="6"/>
      <c r="AA253" s="6"/>
      <c r="AB253" s="6"/>
      <c r="AC253" s="7" t="str">
        <f>_xlfn.XLOOKUP(AC$1&amp;"|"&amp;TEXT($C253,"yyyymmdd"), RRPS_ALL[Key], RRPS_ALL[Yield to Maturity], "")</f>
        <v/>
      </c>
      <c r="AD253" s="6" t="str">
        <f>_xlfn.XLOOKUP(AD$1&amp;"|"&amp;TEXT($C253,"yyyymmdd"), RRPS_ALL[Key], RRPS_ALL[Mid Price], "")</f>
        <v/>
      </c>
      <c r="AE253" s="6" t="str">
        <f>_xlfn.XLOOKUP(AE$1&amp;"|"&amp;TEXT($C253,"yyyymmdd"), RRPS_ALL[Key], RRPS_ALL[Mid Yield], "")</f>
        <v/>
      </c>
      <c r="AF253" s="6" t="str">
        <f>_xlfn.XLOOKUP(AF$1&amp;"|"&amp;TEXT($C253,"yyyymmdd"), RRPS_ALL[Key], RRPS_ALL[Dirty Mid], "")</f>
        <v/>
      </c>
      <c r="AG253" s="6" t="str">
        <f>_xlfn.XLOOKUP(AG$1&amp;"|"&amp;TEXT($C253,"yyyymmdd"), RRPS_ALL[Key], RRPS_ALL[Clean Price Mid], "")</f>
        <v/>
      </c>
      <c r="AH253" s="6"/>
      <c r="AI253" s="6"/>
      <c r="AJ253" s="6"/>
      <c r="AK253" s="7" t="str">
        <f>_xlfn.XLOOKUP(AK$1&amp;"|"&amp;TEXT($C253,"yyyymmdd"), RRPS_ALL[Key], RRPS_ALL[Yield to Maturity], "")</f>
        <v/>
      </c>
      <c r="AL253" s="6" t="str">
        <f>_xlfn.XLOOKUP(AL$1&amp;"|"&amp;TEXT($C253,"yyyymmdd"), RRPS_ALL[Key], RRPS_ALL[Mid Price], "")</f>
        <v/>
      </c>
      <c r="AM253" s="6" t="str">
        <f>_xlfn.XLOOKUP(AM$1&amp;"|"&amp;TEXT($C253,"yyyymmdd"), RRPS_ALL[Key], RRPS_ALL[Mid Yield], "")</f>
        <v/>
      </c>
      <c r="AN253" s="6" t="str">
        <f>_xlfn.XLOOKUP(AN$1&amp;"|"&amp;TEXT($C253,"yyyymmdd"), RRPS_ALL[Key], RRPS_ALL[Dirty Mid], "")</f>
        <v/>
      </c>
      <c r="AO253" s="6" t="str">
        <f>_xlfn.XLOOKUP(AO$1&amp;"|"&amp;TEXT($C253,"yyyymmdd"), RRPS_ALL[Key], RRPS_ALL[Clean Price Mid], "")</f>
        <v/>
      </c>
      <c r="AP253" s="6"/>
      <c r="AQ253" s="6"/>
      <c r="AR253" s="6"/>
      <c r="AS253" s="7" t="str">
        <f>_xlfn.XLOOKUP(AS$1&amp;"|"&amp;TEXT($C253,"yyyymmdd"), RRPS_ALL[Key], RRPS_ALL[Yield to Maturity], "")</f>
        <v/>
      </c>
      <c r="AT253" s="6" t="str">
        <f>_xlfn.XLOOKUP(AT$1&amp;"|"&amp;TEXT($C253,"yyyymmdd"), RRPS_ALL[Key], RRPS_ALL[Mid Price], "")</f>
        <v/>
      </c>
      <c r="AU253" s="6" t="str">
        <f>_xlfn.XLOOKUP(AU$1&amp;"|"&amp;TEXT($C253,"yyyymmdd"), RRPS_ALL[Key], RRPS_ALL[Mid Yield], "")</f>
        <v/>
      </c>
      <c r="AV253" s="6" t="str">
        <f>_xlfn.XLOOKUP(AV$1&amp;"|"&amp;TEXT($C253,"yyyymmdd"), RRPS_ALL[Key], RRPS_ALL[Dirty Mid], "")</f>
        <v/>
      </c>
      <c r="AW253" s="6" t="str">
        <f>_xlfn.XLOOKUP(AW$1&amp;"|"&amp;TEXT($C253,"yyyymmdd"), RRPS_ALL[Key], RRPS_ALL[Clean Price Mid], "")</f>
        <v/>
      </c>
      <c r="AX253" s="6"/>
      <c r="AY253" s="6"/>
      <c r="AZ253" s="6"/>
      <c r="BA253" s="7" t="str">
        <f>_xlfn.XLOOKUP(BA$1&amp;"|"&amp;TEXT($C253,"yyyymmdd"), RRPS_ALL[Key], RRPS_ALL[Yield to Maturity], "")</f>
        <v/>
      </c>
      <c r="BB253" s="6" t="str">
        <f>_xlfn.XLOOKUP(BB$1&amp;"|"&amp;TEXT($C253,"yyyymmdd"), RRPS_ALL[Key], RRPS_ALL[Mid Price], "")</f>
        <v/>
      </c>
      <c r="BC253" s="6" t="str">
        <f>_xlfn.XLOOKUP(BC$1&amp;"|"&amp;TEXT($C253,"yyyymmdd"), RRPS_ALL[Key], RRPS_ALL[Mid Yield], "")</f>
        <v/>
      </c>
      <c r="BD253" s="6" t="str">
        <f>_xlfn.XLOOKUP(BD$1&amp;"|"&amp;TEXT($C253,"yyyymmdd"), RRPS_ALL[Key], RRPS_ALL[Dirty Mid], "")</f>
        <v/>
      </c>
      <c r="BE253" s="6" t="str">
        <f>_xlfn.XLOOKUP(BE$1&amp;"|"&amp;TEXT($C253,"yyyymmdd"), RRPS_ALL[Key], RRPS_ALL[Clean Price Mid], "")</f>
        <v/>
      </c>
      <c r="BF253" s="6"/>
      <c r="BG253" s="6"/>
      <c r="BH253" s="6"/>
      <c r="BI253" s="7" t="str">
        <f>_xlfn.XLOOKUP(BI$1&amp;"|"&amp;TEXT($C253,"yyyymmdd"), RRPS_ALL[Key], RRPS_ALL[Yield to Maturity], "")</f>
        <v/>
      </c>
      <c r="BJ253" s="6" t="str">
        <f>_xlfn.XLOOKUP(BJ$1&amp;"|"&amp;TEXT($C253,"yyyymmdd"), RRPS_ALL[Key], RRPS_ALL[Mid Price], "")</f>
        <v/>
      </c>
      <c r="BK253" s="6" t="str">
        <f>_xlfn.XLOOKUP(BK$1&amp;"|"&amp;TEXT($C253,"yyyymmdd"), RRPS_ALL[Key], RRPS_ALL[Mid Yield], "")</f>
        <v/>
      </c>
      <c r="BL253" s="6" t="str">
        <f>_xlfn.XLOOKUP(BL$1&amp;"|"&amp;TEXT($C253,"yyyymmdd"), RRPS_ALL[Key], RRPS_ALL[Dirty Mid], "")</f>
        <v/>
      </c>
      <c r="BM253" s="6" t="str">
        <f>_xlfn.XLOOKUP(BM$1&amp;"|"&amp;TEXT($C253,"yyyymmdd"), RRPS_ALL[Key], RRPS_ALL[Clean Price Mid], "")</f>
        <v/>
      </c>
      <c r="BN253" s="6"/>
      <c r="BO253" s="6"/>
      <c r="BP253" s="6"/>
      <c r="BQ253" s="7">
        <f>_xlfn.XLOOKUP(BQ$1&amp;"|"&amp;TEXT($C253,"yyyymmdd"), RRPS_ALL[Key], RRPS_ALL[Yield to Maturity], "")</f>
        <v>-0.18331900000000001</v>
      </c>
      <c r="BR253" s="6">
        <f>_xlfn.XLOOKUP(BR$1&amp;"|"&amp;TEXT($C253,"yyyymmdd"), RRPS_ALL[Key], RRPS_ALL[Mid Price], "")</f>
        <v>100.85250000000001</v>
      </c>
      <c r="BS253" s="6">
        <f>_xlfn.XLOOKUP(BS$1&amp;"|"&amp;TEXT($C253,"yyyymmdd"), RRPS_ALL[Key], RRPS_ALL[Mid Yield], "")</f>
        <v>-0.18912599999999999</v>
      </c>
      <c r="BT253" s="6">
        <f>_xlfn.XLOOKUP(BT$1&amp;"|"&amp;TEXT($C253,"yyyymmdd"), RRPS_ALL[Key], RRPS_ALL[Dirty Mid], "")</f>
        <v>105.033056</v>
      </c>
      <c r="BU253" s="6">
        <f>_xlfn.XLOOKUP(BU$1&amp;"|"&amp;TEXT($C253,"yyyymmdd"), RRPS_ALL[Key], RRPS_ALL[Clean Price Mid], "")</f>
        <v>100.85250000000001</v>
      </c>
      <c r="BV253" s="6">
        <v>0.05</v>
      </c>
      <c r="BW253" s="5">
        <v>44166</v>
      </c>
      <c r="BX253" s="6">
        <f t="shared" si="80"/>
        <v>0.16939890710382513</v>
      </c>
      <c r="BY253" s="7" t="str">
        <f>_xlfn.XLOOKUP(BY$1&amp;"|"&amp;TEXT($C253,"yyyymmdd"), RRPS_ALL[Key], RRPS_ALL[Yield to Maturity], "")</f>
        <v/>
      </c>
      <c r="BZ253" s="6" t="str">
        <f>_xlfn.XLOOKUP(BZ$1&amp;"|"&amp;TEXT($C253,"yyyymmdd"), RRPS_ALL[Key], RRPS_ALL[Mid Price], "")</f>
        <v/>
      </c>
      <c r="CA253" s="6" t="str">
        <f>_xlfn.XLOOKUP(CA$1&amp;"|"&amp;TEXT($C253,"yyyymmdd"), RRPS_ALL[Key], RRPS_ALL[Mid Yield], "")</f>
        <v/>
      </c>
      <c r="CB253" s="6" t="str">
        <f>_xlfn.XLOOKUP(CB$1&amp;"|"&amp;TEXT($C253,"yyyymmdd"), RRPS_ALL[Key], RRPS_ALL[Dirty Mid], "")</f>
        <v/>
      </c>
      <c r="CC253" s="6" t="str">
        <f>_xlfn.XLOOKUP(CC$1&amp;"|"&amp;TEXT($C253,"yyyymmdd"), RRPS_ALL[Key], RRPS_ALL[Clean Price Mid], "")</f>
        <v/>
      </c>
      <c r="CD253" s="6"/>
      <c r="CE253" s="6"/>
      <c r="CF253" s="6"/>
      <c r="CG253" s="7" t="str">
        <f>_xlfn.XLOOKUP(CG$1&amp;"|"&amp;TEXT($C253,"yyyymmdd"), RRPS_ALL[Key], RRPS_ALL[Yield to Maturity], "")</f>
        <v/>
      </c>
      <c r="CH253" s="6" t="str">
        <f>_xlfn.XLOOKUP(CH$1&amp;"|"&amp;TEXT($C253,"yyyymmdd"), RRPS_ALL[Key], RRPS_ALL[Mid Price], "")</f>
        <v/>
      </c>
      <c r="CI253" s="6" t="str">
        <f>_xlfn.XLOOKUP(CI$1&amp;"|"&amp;TEXT($C253,"yyyymmdd"), RRPS_ALL[Key], RRPS_ALL[Mid Yield], "")</f>
        <v/>
      </c>
      <c r="CJ253" s="6" t="str">
        <f>_xlfn.XLOOKUP(CJ$1&amp;"|"&amp;TEXT($C253,"yyyymmdd"), RRPS_ALL[Key], RRPS_ALL[Dirty Mid], "")</f>
        <v/>
      </c>
      <c r="CK253" s="6" t="str">
        <f>_xlfn.XLOOKUP(CK$1&amp;"|"&amp;TEXT($C253,"yyyymmdd"), RRPS_ALL[Key], RRPS_ALL[Clean Price Mid], "")</f>
        <v/>
      </c>
      <c r="CL253" s="6"/>
      <c r="CM253" s="6"/>
      <c r="CN253" s="6"/>
      <c r="CO253" s="7" t="str">
        <f>_xlfn.XLOOKUP(CO$1&amp;"|"&amp;TEXT($C253,"yyyymmdd"), RRPS_ALL[Key], RRPS_ALL[Yield to Maturity], "")</f>
        <v/>
      </c>
      <c r="CP253" s="6" t="str">
        <f>_xlfn.XLOOKUP(CP$1&amp;"|"&amp;TEXT($C253,"yyyymmdd"), RRPS_ALL[Key], RRPS_ALL[Mid Price], "")</f>
        <v/>
      </c>
      <c r="CQ253" s="6" t="str">
        <f>_xlfn.XLOOKUP(CQ$1&amp;"|"&amp;TEXT($C253,"yyyymmdd"), RRPS_ALL[Key], RRPS_ALL[Mid Yield], "")</f>
        <v/>
      </c>
      <c r="CR253" s="6" t="str">
        <f>_xlfn.XLOOKUP(CR$1&amp;"|"&amp;TEXT($C253,"yyyymmdd"), RRPS_ALL[Key], RRPS_ALL[Dirty Mid], "")</f>
        <v/>
      </c>
      <c r="CS253" s="6" t="str">
        <f>_xlfn.XLOOKUP(CS$1&amp;"|"&amp;TEXT($C253,"yyyymmdd"), RRPS_ALL[Key], RRPS_ALL[Clean Price Mid], "")</f>
        <v/>
      </c>
      <c r="CT253" s="6"/>
      <c r="CU253" s="6"/>
      <c r="CV253" s="6"/>
      <c r="CW253" s="7" t="str">
        <f>_xlfn.XLOOKUP(CW$1&amp;"|"&amp;TEXT($C253,"yyyymmdd"), RRPS_ALL[Key], RRPS_ALL[Yield to Maturity], "")</f>
        <v/>
      </c>
      <c r="CX253" s="6" t="str">
        <f>_xlfn.XLOOKUP(CX$1&amp;"|"&amp;TEXT($C253,"yyyymmdd"), RRPS_ALL[Key], RRPS_ALL[Mid Price], "")</f>
        <v/>
      </c>
      <c r="CY253" s="6" t="str">
        <f>_xlfn.XLOOKUP(CY$1&amp;"|"&amp;TEXT($C253,"yyyymmdd"), RRPS_ALL[Key], RRPS_ALL[Mid Yield], "")</f>
        <v/>
      </c>
      <c r="CZ253" s="6" t="str">
        <f>_xlfn.XLOOKUP(CZ$1&amp;"|"&amp;TEXT($C253,"yyyymmdd"), RRPS_ALL[Key], RRPS_ALL[Dirty Mid], "")</f>
        <v/>
      </c>
      <c r="DA253" s="6" t="str">
        <f>_xlfn.XLOOKUP(DA$1&amp;"|"&amp;TEXT($C253,"yyyymmdd"), RRPS_ALL[Key], RRPS_ALL[Clean Price Mid], "")</f>
        <v/>
      </c>
      <c r="DB253" s="6"/>
      <c r="DC253" s="6"/>
      <c r="DD253" s="6"/>
      <c r="DE253" s="7" t="str">
        <f>_xlfn.XLOOKUP(DE$1&amp;"|"&amp;TEXT($C253,"yyyymmdd"), RRPS_ALL[Key], RRPS_ALL[Yield to Maturity], "")</f>
        <v/>
      </c>
      <c r="DF253" s="6" t="str">
        <f>_xlfn.XLOOKUP(DF$1&amp;"|"&amp;TEXT($C253,"yyyymmdd"), RRPS_ALL[Key], RRPS_ALL[Mid Price], "")</f>
        <v/>
      </c>
      <c r="DG253" s="6" t="str">
        <f>_xlfn.XLOOKUP(DG$1&amp;"|"&amp;TEXT($C253,"yyyymmdd"), RRPS_ALL[Key], RRPS_ALL[Mid Yield], "")</f>
        <v/>
      </c>
      <c r="DH253" s="6" t="str">
        <f>_xlfn.XLOOKUP(DH$1&amp;"|"&amp;TEXT($C253,"yyyymmdd"), RRPS_ALL[Key], RRPS_ALL[Dirty Mid], "")</f>
        <v/>
      </c>
      <c r="DI253" s="6" t="str">
        <f>_xlfn.XLOOKUP(DI$1&amp;"|"&amp;TEXT($C253,"yyyymmdd"), RRPS_ALL[Key], RRPS_ALL[Clean Price Mid], "")</f>
        <v/>
      </c>
      <c r="DJ253" s="6"/>
      <c r="DK253" s="6"/>
      <c r="DL253" s="6"/>
      <c r="DM253" s="7">
        <f>_xlfn.XLOOKUP(DM$1&amp;"|"&amp;TEXT($C253,"yyyymmdd"), RRPS_ALL[Key], RRPS_ALL[Yield to Maturity], "")</f>
        <v>0.32952599999999999</v>
      </c>
      <c r="DN253" s="6">
        <f>_xlfn.XLOOKUP(DN$1&amp;"|"&amp;TEXT($C253,"yyyymmdd"), RRPS_ALL[Key], RRPS_ALL[Mid Price], "")</f>
        <v>157.38</v>
      </c>
      <c r="DO253" s="6">
        <f>_xlfn.XLOOKUP(DO$1&amp;"|"&amp;TEXT($C253,"yyyymmdd"), RRPS_ALL[Key], RRPS_ALL[Mid Yield], "")</f>
        <v>0.30447800000000003</v>
      </c>
      <c r="DP253" s="6">
        <f>_xlfn.XLOOKUP(DP$1&amp;"|"&amp;TEXT($C253,"yyyymmdd"), RRPS_ALL[Key], RRPS_ALL[Dirty Mid], "")</f>
        <v>159.14944399999999</v>
      </c>
      <c r="DQ253" s="6">
        <f>_xlfn.XLOOKUP(DQ$1&amp;"|"&amp;TEXT($C253,"yyyymmdd"), RRPS_ALL[Key], RRPS_ALL[Clean Price Mid], "")</f>
        <v>157.38</v>
      </c>
      <c r="DR253" s="6">
        <v>3.5000000000000003E-2</v>
      </c>
      <c r="DS253" s="5">
        <v>50859</v>
      </c>
      <c r="DT253" s="6">
        <f t="shared" si="76"/>
        <v>18.494182067077343</v>
      </c>
      <c r="DU253" s="7">
        <f>_xlfn.XLOOKUP(DU$1&amp;"|"&amp;TEXT($C253,"yyyymmdd"), RRPS_ALL[Key], RRPS_ALL[Yield to Maturity], "")</f>
        <v>-0.35719000000000001</v>
      </c>
      <c r="DV253" s="6">
        <f>_xlfn.XLOOKUP(DV$1&amp;"|"&amp;TEXT($C253,"yyyymmdd"), RRPS_ALL[Key], RRPS_ALL[Mid Price], "")</f>
        <v>106.47199999999999</v>
      </c>
      <c r="DW253" s="6">
        <f>_xlfn.XLOOKUP(DW$1&amp;"|"&amp;TEXT($C253,"yyyymmdd"), RRPS_ALL[Key], RRPS_ALL[Mid Yield], "")</f>
        <v>-0.36967299999999997</v>
      </c>
      <c r="DX253" s="6">
        <f>_xlfn.XLOOKUP(DX$1&amp;"|"&amp;TEXT($C253,"yyyymmdd"), RRPS_ALL[Key], RRPS_ALL[Dirty Mid], "")</f>
        <v>107.64838899999999</v>
      </c>
      <c r="DY253" s="6">
        <f>_xlfn.XLOOKUP(DY$1&amp;"|"&amp;TEXT($C253,"yyyymmdd"), RRPS_ALL[Key], RRPS_ALL[Clean Price Mid], "")</f>
        <v>106.47199999999999</v>
      </c>
      <c r="DZ253" s="6">
        <v>3.5000000000000003E-2</v>
      </c>
      <c r="EA253" s="5">
        <v>44713</v>
      </c>
      <c r="EB253" s="6">
        <f t="shared" si="78"/>
        <v>1.6669708029197081</v>
      </c>
      <c r="EC253" s="7">
        <f>_xlfn.XLOOKUP(EC$1&amp;"|"&amp;TEXT($C253,"yyyymmdd"), RRPS_ALL[Key], RRPS_ALL[Yield to Maturity], "")</f>
        <v>6.4232999999999998E-2</v>
      </c>
      <c r="ED253" s="6">
        <f>_xlfn.XLOOKUP(ED$1&amp;"|"&amp;TEXT($C253,"yyyymmdd"), RRPS_ALL[Key], RRPS_ALL[Mid Price], "")</f>
        <v>125.65600000000001</v>
      </c>
      <c r="EE253" s="6">
        <f>_xlfn.XLOOKUP(EE$1&amp;"|"&amp;TEXT($C253,"yyyymmdd"), RRPS_ALL[Key], RRPS_ALL[Mid Yield], "")</f>
        <v>4.4218E-2</v>
      </c>
      <c r="EF253" s="6">
        <f>_xlfn.XLOOKUP(EF$1&amp;"|"&amp;TEXT($C253,"yyyymmdd"), RRPS_ALL[Key], RRPS_ALL[Dirty Mid], "")</f>
        <v>126.41225</v>
      </c>
      <c r="EG253" s="6">
        <f>_xlfn.XLOOKUP(EG$1&amp;"|"&amp;TEXT($C253,"yyyymmdd"), RRPS_ALL[Key], RRPS_ALL[Clean Price Mid], "")</f>
        <v>125.65600000000001</v>
      </c>
      <c r="EH253" s="6">
        <v>2.2499999999999999E-2</v>
      </c>
      <c r="EI253" s="5">
        <v>48366</v>
      </c>
      <c r="EJ253" s="6">
        <f t="shared" si="77"/>
        <v>11.666877237313118</v>
      </c>
      <c r="EK253" s="7">
        <f>_xlfn.XLOOKUP(EK$1&amp;"|"&amp;TEXT($C253,"yyyymmdd"), RRPS_ALL[Key], RRPS_ALL[Yield to Maturity], "")</f>
        <v>-0.34457100000000002</v>
      </c>
      <c r="EL253" s="6">
        <f>_xlfn.XLOOKUP(EL$1&amp;"|"&amp;TEXT($C253,"yyyymmdd"), RRPS_ALL[Key], RRPS_ALL[Mid Price], "")</f>
        <v>105.8175</v>
      </c>
      <c r="EM253" s="6">
        <f>_xlfn.XLOOKUP(EM$1&amp;"|"&amp;TEXT($C253,"yyyymmdd"), RRPS_ALL[Key], RRPS_ALL[Mid Yield], "")</f>
        <v>-0.35439599999999999</v>
      </c>
      <c r="EN253" s="6">
        <f>_xlfn.XLOOKUP(EN$1&amp;"|"&amp;TEXT($C253,"yyyymmdd"), RRPS_ALL[Key], RRPS_ALL[Dirty Mid], "")</f>
        <v>107.14666699999999</v>
      </c>
      <c r="EO253" s="6">
        <f>_xlfn.XLOOKUP(EO$1&amp;"|"&amp;TEXT($C253,"yyyymmdd"), RRPS_ALL[Key], RRPS_ALL[Clean Price Mid], "")</f>
        <v>105.8175</v>
      </c>
      <c r="EP253" s="6">
        <v>1.4999999999999999E-2</v>
      </c>
      <c r="EQ253" s="5">
        <v>45243</v>
      </c>
      <c r="ER253" s="6">
        <f t="shared" si="73"/>
        <v>3.1184120465434635</v>
      </c>
      <c r="ES253" s="7">
        <f>_xlfn.XLOOKUP(ES$1&amp;"|"&amp;TEXT($C253,"yyyymmdd"), RRPS_ALL[Key], RRPS_ALL[Yield to Maturity], "")</f>
        <v>-0.32062600000000002</v>
      </c>
      <c r="ET253" s="6">
        <f>_xlfn.XLOOKUP(ET$1&amp;"|"&amp;TEXT($C253,"yyyymmdd"), RRPS_ALL[Key], RRPS_ALL[Mid Price], "")</f>
        <v>113.188</v>
      </c>
      <c r="EU253" s="6">
        <f>_xlfn.XLOOKUP(EU$1&amp;"|"&amp;TEXT($C253,"yyyymmdd"), RRPS_ALL[Key], RRPS_ALL[Mid Yield], "")</f>
        <v>-0.33315600000000001</v>
      </c>
      <c r="EV253" s="6">
        <f>_xlfn.XLOOKUP(EV$1&amp;"|"&amp;TEXT($C253,"yyyymmdd"), RRPS_ALL[Key], RRPS_ALL[Dirty Mid], "")</f>
        <v>114.160222</v>
      </c>
      <c r="EW253" s="6">
        <f>_xlfn.XLOOKUP(EW$1&amp;"|"&amp;TEXT($C253,"yyyymmdd"), RRPS_ALL[Key], RRPS_ALL[Clean Price Mid], "")</f>
        <v>113.188</v>
      </c>
      <c r="EX253" s="6">
        <v>2.5000000000000001E-2</v>
      </c>
      <c r="EY253" s="5">
        <v>45789</v>
      </c>
      <c r="EZ253" s="6">
        <f t="shared" si="79"/>
        <v>4.6122262773722627</v>
      </c>
      <c r="FA253" s="7">
        <f>_xlfn.XLOOKUP(FA$1&amp;"|"&amp;TEXT($C253,"yyyymmdd"), RRPS_ALL[Key], RRPS_ALL[Yield to Maturity], "")</f>
        <v>-0.243731</v>
      </c>
      <c r="FB253" s="6">
        <f>_xlfn.XLOOKUP(FB$1&amp;"|"&amp;TEXT($C253,"yyyymmdd"), RRPS_ALL[Key], RRPS_ALL[Mid Price], "")</f>
        <v>107.7315</v>
      </c>
      <c r="FC253" s="6">
        <f>_xlfn.XLOOKUP(FC$1&amp;"|"&amp;TEXT($C253,"yyyymmdd"), RRPS_ALL[Key], RRPS_ALL[Mid Yield], "")</f>
        <v>-0.25366699999999998</v>
      </c>
      <c r="FD253" s="6">
        <f>_xlfn.XLOOKUP(FD$1&amp;"|"&amp;TEXT($C253,"yyyymmdd"), RRPS_ALL[Key], RRPS_ALL[Dirty Mid], "")</f>
        <v>108.620389</v>
      </c>
      <c r="FE253" s="6">
        <f>_xlfn.XLOOKUP(FE$1&amp;"|"&amp;TEXT($C253,"yyyymmdd"), RRPS_ALL[Key], RRPS_ALL[Clean Price Mid], "")</f>
        <v>107.7315</v>
      </c>
      <c r="FF253" s="6">
        <v>0.01</v>
      </c>
      <c r="FG253" s="5">
        <v>46338</v>
      </c>
      <c r="FH253" s="6">
        <f t="shared" ref="FH253:FH284" si="83">YEARFRAC(C253,FG253,1)</f>
        <v>6.115760657019945</v>
      </c>
      <c r="FI253" s="7">
        <f>_xlfn.XLOOKUP(FI$1&amp;"|"&amp;TEXT($C253,"yyyymmdd"), RRPS_ALL[Key], RRPS_ALL[Yield to Maturity], "")</f>
        <v>-0.17415</v>
      </c>
      <c r="FJ253" s="6">
        <f>_xlfn.XLOOKUP(FJ$1&amp;"|"&amp;TEXT($C253,"yyyymmdd"), RRPS_ALL[Key], RRPS_ALL[Mid Price], "")</f>
        <v>107.187</v>
      </c>
      <c r="FK253" s="6">
        <f>_xlfn.XLOOKUP(FK$1&amp;"|"&amp;TEXT($C253,"yyyymmdd"), RRPS_ALL[Key], RRPS_ALL[Mid Yield], "")</f>
        <v>-0.18668100000000001</v>
      </c>
      <c r="FL253" s="6">
        <f>_xlfn.XLOOKUP(FL$1&amp;"|"&amp;TEXT($C253,"yyyymmdd"), RRPS_ALL[Key], RRPS_ALL[Dirty Mid], "")</f>
        <v>107.478667</v>
      </c>
      <c r="FM253" s="6">
        <f>_xlfn.XLOOKUP(FM$1&amp;"|"&amp;TEXT($C253,"yyyymmdd"), RRPS_ALL[Key], RRPS_ALL[Clean Price Mid], "")</f>
        <v>107.187</v>
      </c>
      <c r="FN253" s="6">
        <v>7.4999999999999997E-3</v>
      </c>
      <c r="FO253" s="5">
        <v>46885</v>
      </c>
      <c r="FP253" s="6">
        <f t="shared" si="81"/>
        <v>7.6122262773722635</v>
      </c>
      <c r="FQ253" s="7">
        <f>_xlfn.XLOOKUP(FQ$1&amp;"|"&amp;TEXT($C253,"yyyymmdd"), RRPS_ALL[Key], RRPS_ALL[Yield to Maturity], "")</f>
        <v>-0.114146</v>
      </c>
      <c r="FR253" s="6">
        <f>_xlfn.XLOOKUP(FR$1&amp;"|"&amp;TEXT($C253,"yyyymmdd"), RRPS_ALL[Key], RRPS_ALL[Mid Price], "")</f>
        <v>108.0625</v>
      </c>
      <c r="FS253" s="6">
        <f>_xlfn.XLOOKUP(FS$1&amp;"|"&amp;TEXT($C253,"yyyymmdd"), RRPS_ALL[Key], RRPS_ALL[Mid Yield], "")</f>
        <v>-0.129084</v>
      </c>
      <c r="FT253" s="6">
        <f>_xlfn.XLOOKUP(FT$1&amp;"|"&amp;TEXT($C253,"yyyymmdd"), RRPS_ALL[Key], RRPS_ALL[Dirty Mid], "")</f>
        <v>108.729167</v>
      </c>
      <c r="FU253" s="6">
        <f>_xlfn.XLOOKUP(FU$1&amp;"|"&amp;TEXT($C253,"yyyymmdd"), RRPS_ALL[Key], RRPS_ALL[Clean Price Mid], "")</f>
        <v>108.0625</v>
      </c>
      <c r="FV253" s="6">
        <v>7.4999999999999997E-3</v>
      </c>
      <c r="FW253" s="5">
        <v>47434</v>
      </c>
      <c r="FX253" s="6">
        <f t="shared" si="74"/>
        <v>9.1157952367916781</v>
      </c>
      <c r="FY253" s="7">
        <f>_xlfn.XLOOKUP(FY$1&amp;"|"&amp;TEXT($C253,"yyyymmdd"), RRPS_ALL[Key], RRPS_ALL[Yield to Maturity], "")</f>
        <v>-2.2109E-2</v>
      </c>
      <c r="FZ253" s="6">
        <f>_xlfn.XLOOKUP(FZ$1&amp;"|"&amp;TEXT($C253,"yyyymmdd"), RRPS_ALL[Key], RRPS_ALL[Mid Price], "")</f>
        <v>102.102</v>
      </c>
      <c r="GA253" s="6">
        <f>_xlfn.XLOOKUP(GA$1&amp;"|"&amp;TEXT($C253,"yyyymmdd"), RRPS_ALL[Key], RRPS_ALL[Mid Yield], "")</f>
        <v>-7.2262999999999994E-2</v>
      </c>
      <c r="GB253" s="6">
        <f>_xlfn.XLOOKUP(GB$1&amp;"|"&amp;TEXT($C253,"yyyymmdd"), RRPS_ALL[Key], RRPS_ALL[Dirty Mid], "")</f>
        <v>102.150611</v>
      </c>
      <c r="GC253" s="6">
        <f>_xlfn.XLOOKUP(GC$1&amp;"|"&amp;TEXT($C253,"yyyymmdd"), RRPS_ALL[Key], RRPS_ALL[Clean Price Mid], "")</f>
        <v>102.102</v>
      </c>
      <c r="GD253" s="6">
        <v>1.25E-3</v>
      </c>
      <c r="GE253" s="5">
        <v>47980</v>
      </c>
      <c r="GF253" s="6">
        <f t="shared" si="82"/>
        <v>10.611909650924025</v>
      </c>
      <c r="GG253" s="7" t="str">
        <f>_xlfn.XLOOKUP(GG$1&amp;"|"&amp;TEXT($C253,"yyyymmdd"), RRPS_ALL[Key], RRPS_ALL[Yield to Maturity], "")</f>
        <v/>
      </c>
      <c r="GH253" s="6" t="str">
        <f>_xlfn.XLOOKUP(GH$1&amp;"|"&amp;TEXT($C253,"yyyymmdd"), RRPS_ALL[Key], RRPS_ALL[Mid Price], "")</f>
        <v/>
      </c>
      <c r="GI253" s="6" t="str">
        <f>_xlfn.XLOOKUP(GI$1&amp;"|"&amp;TEXT($C253,"yyyymmdd"), RRPS_ALL[Key], RRPS_ALL[Mid Yield], "")</f>
        <v/>
      </c>
      <c r="GJ253" s="6" t="str">
        <f>_xlfn.XLOOKUP(GJ$1&amp;"|"&amp;TEXT($C253,"yyyymmdd"), RRPS_ALL[Key], RRPS_ALL[Dirty Mid], "")</f>
        <v/>
      </c>
      <c r="GK253" s="6" t="str">
        <f>_xlfn.XLOOKUP(GK$1&amp;"|"&amp;TEXT($C253,"yyyymmdd"), RRPS_ALL[Key], RRPS_ALL[Clean Price Mid], "")</f>
        <v/>
      </c>
      <c r="GL253" s="6"/>
      <c r="GM253" s="6"/>
      <c r="GN253" s="6"/>
      <c r="GO253" s="7" t="str">
        <f>_xlfn.XLOOKUP(GO$1&amp;"|"&amp;TEXT($C253,"yyyymmdd"), RRPS_ALL[Key], RRPS_ALL[Yield to Maturity], "")</f>
        <v/>
      </c>
      <c r="GP253" s="6" t="str">
        <f>_xlfn.XLOOKUP(GP$1&amp;"|"&amp;TEXT($C253,"yyyymmdd"), RRPS_ALL[Key], RRPS_ALL[Mid Price], "")</f>
        <v/>
      </c>
      <c r="GQ253" s="6" t="str">
        <f>_xlfn.XLOOKUP(GQ$1&amp;"|"&amp;TEXT($C253,"yyyymmdd"), RRPS_ALL[Key], RRPS_ALL[Mid Yield], "")</f>
        <v/>
      </c>
      <c r="GR253" s="6" t="str">
        <f>_xlfn.XLOOKUP(GR$1&amp;"|"&amp;TEXT($C253,"yyyymmdd"), RRPS_ALL[Key], RRPS_ALL[Dirty Mid], "")</f>
        <v/>
      </c>
      <c r="GS253" s="6" t="str">
        <f>_xlfn.XLOOKUP(GS$1&amp;"|"&amp;TEXT($C253,"yyyymmdd"), RRPS_ALL[Key], RRPS_ALL[Clean Price Mid], "")</f>
        <v/>
      </c>
      <c r="GT253" s="6"/>
      <c r="GU253" s="6"/>
      <c r="GV253" s="6"/>
      <c r="GW253" s="7" t="str">
        <f>_xlfn.XLOOKUP(GW$1&amp;"|"&amp;TEXT($C253,"yyyymmdd"), RRPS_ALL[Key], RRPS_ALL[Yield to Maturity], "")</f>
        <v/>
      </c>
      <c r="GX253" s="6" t="str">
        <f>_xlfn.XLOOKUP(GX$1&amp;"|"&amp;TEXT($C253,"yyyymmdd"), RRPS_ALL[Key], RRPS_ALL[Mid Price], "")</f>
        <v/>
      </c>
      <c r="GY253" s="6" t="str">
        <f>_xlfn.XLOOKUP(GY$1&amp;"|"&amp;TEXT($C253,"yyyymmdd"), RRPS_ALL[Key], RRPS_ALL[Mid Yield], "")</f>
        <v/>
      </c>
      <c r="GZ253" s="6" t="str">
        <f>_xlfn.XLOOKUP(GZ$1&amp;"|"&amp;TEXT($C253,"yyyymmdd"), RRPS_ALL[Key], RRPS_ALL[Dirty Mid], "")</f>
        <v/>
      </c>
      <c r="HA253" s="6" t="str">
        <f>_xlfn.XLOOKUP(HA$1&amp;"|"&amp;TEXT($C253,"yyyymmdd"), RRPS_ALL[Key], RRPS_ALL[Clean Price Mid], "")</f>
        <v/>
      </c>
      <c r="HB253" s="6"/>
      <c r="HC253" s="6"/>
      <c r="HD253" s="6"/>
    </row>
    <row r="254" spans="1:212" x14ac:dyDescent="0.2">
      <c r="A254">
        <v>2020</v>
      </c>
      <c r="B254">
        <v>10</v>
      </c>
      <c r="C254" s="5">
        <f t="shared" si="63"/>
        <v>44135</v>
      </c>
      <c r="D254" s="6">
        <v>-0.1</v>
      </c>
      <c r="E254" s="7" t="str">
        <f>_xlfn.XLOOKUP(E$1&amp;"|"&amp;TEXT($C254,"yyyymmdd"), RRPS_ALL[Key], RRPS_ALL[Yield to Maturity], "")</f>
        <v/>
      </c>
      <c r="F254" s="6" t="str">
        <f>_xlfn.XLOOKUP(F$1&amp;"|"&amp;TEXT($C254,"yyyymmdd"), RRPS_ALL[Key], RRPS_ALL[Mid Price], "")</f>
        <v/>
      </c>
      <c r="G254" s="6" t="str">
        <f>_xlfn.XLOOKUP(G$1&amp;"|"&amp;TEXT($C254,"yyyymmdd"), RRPS_ALL[Key], RRPS_ALL[Mid Yield], "")</f>
        <v/>
      </c>
      <c r="H254" s="6" t="str">
        <f>_xlfn.XLOOKUP(H$1&amp;"|"&amp;TEXT($C254,"yyyymmdd"), RRPS_ALL[Key], RRPS_ALL[Dirty Mid], "")</f>
        <v/>
      </c>
      <c r="I254" s="6" t="str">
        <f>_xlfn.XLOOKUP(I$1&amp;"|"&amp;TEXT($C254,"yyyymmdd"), RRPS_ALL[Key], RRPS_ALL[Clean Price Mid], "")</f>
        <v/>
      </c>
      <c r="J254" s="6"/>
      <c r="K254" s="6"/>
      <c r="L254" s="6"/>
      <c r="M254" s="7" t="str">
        <f>_xlfn.XLOOKUP(M$1&amp;"|"&amp;TEXT($C254,"yyyymmdd"), RRPS_ALL[Key], RRPS_ALL[Yield to Maturity], "")</f>
        <v/>
      </c>
      <c r="N254" s="6" t="str">
        <f>_xlfn.XLOOKUP(N$1&amp;"|"&amp;TEXT($C254,"yyyymmdd"), RRPS_ALL[Key], RRPS_ALL[Mid Price], "")</f>
        <v/>
      </c>
      <c r="O254" s="6" t="str">
        <f>_xlfn.XLOOKUP(O$1&amp;"|"&amp;TEXT($C254,"yyyymmdd"), RRPS_ALL[Key], RRPS_ALL[Mid Yield], "")</f>
        <v/>
      </c>
      <c r="P254" s="6" t="str">
        <f>_xlfn.XLOOKUP(P$1&amp;"|"&amp;TEXT($C254,"yyyymmdd"), RRPS_ALL[Key], RRPS_ALL[Dirty Mid], "")</f>
        <v/>
      </c>
      <c r="Q254" s="6" t="str">
        <f>_xlfn.XLOOKUP(Q$1&amp;"|"&amp;TEXT($C254,"yyyymmdd"), RRPS_ALL[Key], RRPS_ALL[Clean Price Mid], "")</f>
        <v/>
      </c>
      <c r="R254" s="6"/>
      <c r="S254" s="6"/>
      <c r="T254" s="6"/>
      <c r="U254" s="7" t="str">
        <f>_xlfn.XLOOKUP(U$1&amp;"|"&amp;TEXT($C254,"yyyymmdd"), RRPS_ALL[Key], RRPS_ALL[Yield to Maturity], "")</f>
        <v/>
      </c>
      <c r="V254" s="6" t="str">
        <f>_xlfn.XLOOKUP(V$1&amp;"|"&amp;TEXT($C254,"yyyymmdd"), RRPS_ALL[Key], RRPS_ALL[Mid Price], "")</f>
        <v/>
      </c>
      <c r="W254" s="6" t="str">
        <f>_xlfn.XLOOKUP(W$1&amp;"|"&amp;TEXT($C254,"yyyymmdd"), RRPS_ALL[Key], RRPS_ALL[Mid Yield], "")</f>
        <v/>
      </c>
      <c r="X254" s="6" t="str">
        <f>_xlfn.XLOOKUP(X$1&amp;"|"&amp;TEXT($C254,"yyyymmdd"), RRPS_ALL[Key], RRPS_ALL[Dirty Mid], "")</f>
        <v/>
      </c>
      <c r="Y254" s="6" t="str">
        <f>_xlfn.XLOOKUP(Y$1&amp;"|"&amp;TEXT($C254,"yyyymmdd"), RRPS_ALL[Key], RRPS_ALL[Clean Price Mid], "")</f>
        <v/>
      </c>
      <c r="Z254" s="6"/>
      <c r="AA254" s="6"/>
      <c r="AB254" s="6"/>
      <c r="AC254" s="7" t="str">
        <f>_xlfn.XLOOKUP(AC$1&amp;"|"&amp;TEXT($C254,"yyyymmdd"), RRPS_ALL[Key], RRPS_ALL[Yield to Maturity], "")</f>
        <v/>
      </c>
      <c r="AD254" s="6" t="str">
        <f>_xlfn.XLOOKUP(AD$1&amp;"|"&amp;TEXT($C254,"yyyymmdd"), RRPS_ALL[Key], RRPS_ALL[Mid Price], "")</f>
        <v/>
      </c>
      <c r="AE254" s="6" t="str">
        <f>_xlfn.XLOOKUP(AE$1&amp;"|"&amp;TEXT($C254,"yyyymmdd"), RRPS_ALL[Key], RRPS_ALL[Mid Yield], "")</f>
        <v/>
      </c>
      <c r="AF254" s="6" t="str">
        <f>_xlfn.XLOOKUP(AF$1&amp;"|"&amp;TEXT($C254,"yyyymmdd"), RRPS_ALL[Key], RRPS_ALL[Dirty Mid], "")</f>
        <v/>
      </c>
      <c r="AG254" s="6" t="str">
        <f>_xlfn.XLOOKUP(AG$1&amp;"|"&amp;TEXT($C254,"yyyymmdd"), RRPS_ALL[Key], RRPS_ALL[Clean Price Mid], "")</f>
        <v/>
      </c>
      <c r="AH254" s="6"/>
      <c r="AI254" s="6"/>
      <c r="AJ254" s="6"/>
      <c r="AK254" s="7" t="str">
        <f>_xlfn.XLOOKUP(AK$1&amp;"|"&amp;TEXT($C254,"yyyymmdd"), RRPS_ALL[Key], RRPS_ALL[Yield to Maturity], "")</f>
        <v/>
      </c>
      <c r="AL254" s="6" t="str">
        <f>_xlfn.XLOOKUP(AL$1&amp;"|"&amp;TEXT($C254,"yyyymmdd"), RRPS_ALL[Key], RRPS_ALL[Mid Price], "")</f>
        <v/>
      </c>
      <c r="AM254" s="6" t="str">
        <f>_xlfn.XLOOKUP(AM$1&amp;"|"&amp;TEXT($C254,"yyyymmdd"), RRPS_ALL[Key], RRPS_ALL[Mid Yield], "")</f>
        <v/>
      </c>
      <c r="AN254" s="6" t="str">
        <f>_xlfn.XLOOKUP(AN$1&amp;"|"&amp;TEXT($C254,"yyyymmdd"), RRPS_ALL[Key], RRPS_ALL[Dirty Mid], "")</f>
        <v/>
      </c>
      <c r="AO254" s="6" t="str">
        <f>_xlfn.XLOOKUP(AO$1&amp;"|"&amp;TEXT($C254,"yyyymmdd"), RRPS_ALL[Key], RRPS_ALL[Clean Price Mid], "")</f>
        <v/>
      </c>
      <c r="AP254" s="6"/>
      <c r="AQ254" s="6"/>
      <c r="AR254" s="6"/>
      <c r="AS254" s="7" t="str">
        <f>_xlfn.XLOOKUP(AS$1&amp;"|"&amp;TEXT($C254,"yyyymmdd"), RRPS_ALL[Key], RRPS_ALL[Yield to Maturity], "")</f>
        <v/>
      </c>
      <c r="AT254" s="6" t="str">
        <f>_xlfn.XLOOKUP(AT$1&amp;"|"&amp;TEXT($C254,"yyyymmdd"), RRPS_ALL[Key], RRPS_ALL[Mid Price], "")</f>
        <v/>
      </c>
      <c r="AU254" s="6" t="str">
        <f>_xlfn.XLOOKUP(AU$1&amp;"|"&amp;TEXT($C254,"yyyymmdd"), RRPS_ALL[Key], RRPS_ALL[Mid Yield], "")</f>
        <v/>
      </c>
      <c r="AV254" s="6" t="str">
        <f>_xlfn.XLOOKUP(AV$1&amp;"|"&amp;TEXT($C254,"yyyymmdd"), RRPS_ALL[Key], RRPS_ALL[Dirty Mid], "")</f>
        <v/>
      </c>
      <c r="AW254" s="6" t="str">
        <f>_xlfn.XLOOKUP(AW$1&amp;"|"&amp;TEXT($C254,"yyyymmdd"), RRPS_ALL[Key], RRPS_ALL[Clean Price Mid], "")</f>
        <v/>
      </c>
      <c r="AX254" s="6"/>
      <c r="AY254" s="6"/>
      <c r="AZ254" s="6"/>
      <c r="BA254" s="7" t="str">
        <f>_xlfn.XLOOKUP(BA$1&amp;"|"&amp;TEXT($C254,"yyyymmdd"), RRPS_ALL[Key], RRPS_ALL[Yield to Maturity], "")</f>
        <v/>
      </c>
      <c r="BB254" s="6" t="str">
        <f>_xlfn.XLOOKUP(BB$1&amp;"|"&amp;TEXT($C254,"yyyymmdd"), RRPS_ALL[Key], RRPS_ALL[Mid Price], "")</f>
        <v/>
      </c>
      <c r="BC254" s="6" t="str">
        <f>_xlfn.XLOOKUP(BC$1&amp;"|"&amp;TEXT($C254,"yyyymmdd"), RRPS_ALL[Key], RRPS_ALL[Mid Yield], "")</f>
        <v/>
      </c>
      <c r="BD254" s="6" t="str">
        <f>_xlfn.XLOOKUP(BD$1&amp;"|"&amp;TEXT($C254,"yyyymmdd"), RRPS_ALL[Key], RRPS_ALL[Dirty Mid], "")</f>
        <v/>
      </c>
      <c r="BE254" s="6" t="str">
        <f>_xlfn.XLOOKUP(BE$1&amp;"|"&amp;TEXT($C254,"yyyymmdd"), RRPS_ALL[Key], RRPS_ALL[Clean Price Mid], "")</f>
        <v/>
      </c>
      <c r="BF254" s="6"/>
      <c r="BG254" s="6"/>
      <c r="BH254" s="6"/>
      <c r="BI254" s="7" t="str">
        <f>_xlfn.XLOOKUP(BI$1&amp;"|"&amp;TEXT($C254,"yyyymmdd"), RRPS_ALL[Key], RRPS_ALL[Yield to Maturity], "")</f>
        <v/>
      </c>
      <c r="BJ254" s="6" t="str">
        <f>_xlfn.XLOOKUP(BJ$1&amp;"|"&amp;TEXT($C254,"yyyymmdd"), RRPS_ALL[Key], RRPS_ALL[Mid Price], "")</f>
        <v/>
      </c>
      <c r="BK254" s="6" t="str">
        <f>_xlfn.XLOOKUP(BK$1&amp;"|"&amp;TEXT($C254,"yyyymmdd"), RRPS_ALL[Key], RRPS_ALL[Mid Yield], "")</f>
        <v/>
      </c>
      <c r="BL254" s="6" t="str">
        <f>_xlfn.XLOOKUP(BL$1&amp;"|"&amp;TEXT($C254,"yyyymmdd"), RRPS_ALL[Key], RRPS_ALL[Dirty Mid], "")</f>
        <v/>
      </c>
      <c r="BM254" s="6" t="str">
        <f>_xlfn.XLOOKUP(BM$1&amp;"|"&amp;TEXT($C254,"yyyymmdd"), RRPS_ALL[Key], RRPS_ALL[Clean Price Mid], "")</f>
        <v/>
      </c>
      <c r="BN254" s="6"/>
      <c r="BO254" s="6"/>
      <c r="BP254" s="6"/>
      <c r="BQ254" s="7">
        <f>_xlfn.XLOOKUP(BQ$1&amp;"|"&amp;TEXT($C254,"yyyymmdd"), RRPS_ALL[Key], RRPS_ALL[Yield to Maturity], "")</f>
        <v>-0.172766</v>
      </c>
      <c r="BR254" s="6">
        <f>_xlfn.XLOOKUP(BR$1&amp;"|"&amp;TEXT($C254,"yyyymmdd"), RRPS_ALL[Key], RRPS_ALL[Mid Price], "")</f>
        <v>100.404</v>
      </c>
      <c r="BS254" s="6">
        <f>_xlfn.XLOOKUP(BS$1&amp;"|"&amp;TEXT($C254,"yyyymmdd"), RRPS_ALL[Key], RRPS_ALL[Mid Yield], "")</f>
        <v>-0.185007</v>
      </c>
      <c r="BT254" s="6">
        <f>_xlfn.XLOOKUP(BT$1&amp;"|"&amp;TEXT($C254,"yyyymmdd"), RRPS_ALL[Key], RRPS_ALL[Dirty Mid], "")</f>
        <v>105.015111</v>
      </c>
      <c r="BU254" s="6">
        <f>_xlfn.XLOOKUP(BU$1&amp;"|"&amp;TEXT($C254,"yyyymmdd"), RRPS_ALL[Key], RRPS_ALL[Clean Price Mid], "")</f>
        <v>100.404</v>
      </c>
      <c r="BV254" s="6">
        <v>0.05</v>
      </c>
      <c r="BW254" s="5">
        <v>44166</v>
      </c>
      <c r="BX254" s="6">
        <f t="shared" si="80"/>
        <v>8.4699453551912565E-2</v>
      </c>
      <c r="BY254" s="7" t="str">
        <f>_xlfn.XLOOKUP(BY$1&amp;"|"&amp;TEXT($C254,"yyyymmdd"), RRPS_ALL[Key], RRPS_ALL[Yield to Maturity], "")</f>
        <v/>
      </c>
      <c r="BZ254" s="6" t="str">
        <f>_xlfn.XLOOKUP(BZ$1&amp;"|"&amp;TEXT($C254,"yyyymmdd"), RRPS_ALL[Key], RRPS_ALL[Mid Price], "")</f>
        <v/>
      </c>
      <c r="CA254" s="6" t="str">
        <f>_xlfn.XLOOKUP(CA$1&amp;"|"&amp;TEXT($C254,"yyyymmdd"), RRPS_ALL[Key], RRPS_ALL[Mid Yield], "")</f>
        <v/>
      </c>
      <c r="CB254" s="6" t="str">
        <f>_xlfn.XLOOKUP(CB$1&amp;"|"&amp;TEXT($C254,"yyyymmdd"), RRPS_ALL[Key], RRPS_ALL[Dirty Mid], "")</f>
        <v/>
      </c>
      <c r="CC254" s="6" t="str">
        <f>_xlfn.XLOOKUP(CC$1&amp;"|"&amp;TEXT($C254,"yyyymmdd"), RRPS_ALL[Key], RRPS_ALL[Clean Price Mid], "")</f>
        <v/>
      </c>
      <c r="CD254" s="6"/>
      <c r="CE254" s="6"/>
      <c r="CF254" s="6"/>
      <c r="CG254" s="7" t="str">
        <f>_xlfn.XLOOKUP(CG$1&amp;"|"&amp;TEXT($C254,"yyyymmdd"), RRPS_ALL[Key], RRPS_ALL[Yield to Maturity], "")</f>
        <v/>
      </c>
      <c r="CH254" s="6" t="str">
        <f>_xlfn.XLOOKUP(CH$1&amp;"|"&amp;TEXT($C254,"yyyymmdd"), RRPS_ALL[Key], RRPS_ALL[Mid Price], "")</f>
        <v/>
      </c>
      <c r="CI254" s="6" t="str">
        <f>_xlfn.XLOOKUP(CI$1&amp;"|"&amp;TEXT($C254,"yyyymmdd"), RRPS_ALL[Key], RRPS_ALL[Mid Yield], "")</f>
        <v/>
      </c>
      <c r="CJ254" s="6" t="str">
        <f>_xlfn.XLOOKUP(CJ$1&amp;"|"&amp;TEXT($C254,"yyyymmdd"), RRPS_ALL[Key], RRPS_ALL[Dirty Mid], "")</f>
        <v/>
      </c>
      <c r="CK254" s="6" t="str">
        <f>_xlfn.XLOOKUP(CK$1&amp;"|"&amp;TEXT($C254,"yyyymmdd"), RRPS_ALL[Key], RRPS_ALL[Clean Price Mid], "")</f>
        <v/>
      </c>
      <c r="CL254" s="6"/>
      <c r="CM254" s="6"/>
      <c r="CN254" s="6"/>
      <c r="CO254" s="7" t="str">
        <f>_xlfn.XLOOKUP(CO$1&amp;"|"&amp;TEXT($C254,"yyyymmdd"), RRPS_ALL[Key], RRPS_ALL[Yield to Maturity], "")</f>
        <v/>
      </c>
      <c r="CP254" s="6" t="str">
        <f>_xlfn.XLOOKUP(CP$1&amp;"|"&amp;TEXT($C254,"yyyymmdd"), RRPS_ALL[Key], RRPS_ALL[Mid Price], "")</f>
        <v/>
      </c>
      <c r="CQ254" s="6" t="str">
        <f>_xlfn.XLOOKUP(CQ$1&amp;"|"&amp;TEXT($C254,"yyyymmdd"), RRPS_ALL[Key], RRPS_ALL[Mid Yield], "")</f>
        <v/>
      </c>
      <c r="CR254" s="6" t="str">
        <f>_xlfn.XLOOKUP(CR$1&amp;"|"&amp;TEXT($C254,"yyyymmdd"), RRPS_ALL[Key], RRPS_ALL[Dirty Mid], "")</f>
        <v/>
      </c>
      <c r="CS254" s="6" t="str">
        <f>_xlfn.XLOOKUP(CS$1&amp;"|"&amp;TEXT($C254,"yyyymmdd"), RRPS_ALL[Key], RRPS_ALL[Clean Price Mid], "")</f>
        <v/>
      </c>
      <c r="CT254" s="6"/>
      <c r="CU254" s="6"/>
      <c r="CV254" s="6"/>
      <c r="CW254" s="7" t="str">
        <f>_xlfn.XLOOKUP(CW$1&amp;"|"&amp;TEXT($C254,"yyyymmdd"), RRPS_ALL[Key], RRPS_ALL[Yield to Maturity], "")</f>
        <v/>
      </c>
      <c r="CX254" s="6" t="str">
        <f>_xlfn.XLOOKUP(CX$1&amp;"|"&amp;TEXT($C254,"yyyymmdd"), RRPS_ALL[Key], RRPS_ALL[Mid Price], "")</f>
        <v/>
      </c>
      <c r="CY254" s="6" t="str">
        <f>_xlfn.XLOOKUP(CY$1&amp;"|"&amp;TEXT($C254,"yyyymmdd"), RRPS_ALL[Key], RRPS_ALL[Mid Yield], "")</f>
        <v/>
      </c>
      <c r="CZ254" s="6" t="str">
        <f>_xlfn.XLOOKUP(CZ$1&amp;"|"&amp;TEXT($C254,"yyyymmdd"), RRPS_ALL[Key], RRPS_ALL[Dirty Mid], "")</f>
        <v/>
      </c>
      <c r="DA254" s="6" t="str">
        <f>_xlfn.XLOOKUP(DA$1&amp;"|"&amp;TEXT($C254,"yyyymmdd"), RRPS_ALL[Key], RRPS_ALL[Clean Price Mid], "")</f>
        <v/>
      </c>
      <c r="DB254" s="6"/>
      <c r="DC254" s="6"/>
      <c r="DD254" s="6"/>
      <c r="DE254" s="7" t="str">
        <f>_xlfn.XLOOKUP(DE$1&amp;"|"&amp;TEXT($C254,"yyyymmdd"), RRPS_ALL[Key], RRPS_ALL[Yield to Maturity], "")</f>
        <v/>
      </c>
      <c r="DF254" s="6" t="str">
        <f>_xlfn.XLOOKUP(DF$1&amp;"|"&amp;TEXT($C254,"yyyymmdd"), RRPS_ALL[Key], RRPS_ALL[Mid Price], "")</f>
        <v/>
      </c>
      <c r="DG254" s="6" t="str">
        <f>_xlfn.XLOOKUP(DG$1&amp;"|"&amp;TEXT($C254,"yyyymmdd"), RRPS_ALL[Key], RRPS_ALL[Mid Yield], "")</f>
        <v/>
      </c>
      <c r="DH254" s="6" t="str">
        <f>_xlfn.XLOOKUP(DH$1&amp;"|"&amp;TEXT($C254,"yyyymmdd"), RRPS_ALL[Key], RRPS_ALL[Dirty Mid], "")</f>
        <v/>
      </c>
      <c r="DI254" s="6" t="str">
        <f>_xlfn.XLOOKUP(DI$1&amp;"|"&amp;TEXT($C254,"yyyymmdd"), RRPS_ALL[Key], RRPS_ALL[Clean Price Mid], "")</f>
        <v/>
      </c>
      <c r="DJ254" s="6"/>
      <c r="DK254" s="6"/>
      <c r="DL254" s="6"/>
      <c r="DM254" s="7">
        <f>_xlfn.XLOOKUP(DM$1&amp;"|"&amp;TEXT($C254,"yyyymmdd"), RRPS_ALL[Key], RRPS_ALL[Yield to Maturity], "")</f>
        <v>0.30598900000000001</v>
      </c>
      <c r="DN254" s="6">
        <f>_xlfn.XLOOKUP(DN$1&amp;"|"&amp;TEXT($C254,"yyyymmdd"), RRPS_ALL[Key], RRPS_ALL[Mid Price], "")</f>
        <v>157.67150000000001</v>
      </c>
      <c r="DO254" s="6">
        <f>_xlfn.XLOOKUP(DO$1&amp;"|"&amp;TEXT($C254,"yyyymmdd"), RRPS_ALL[Key], RRPS_ALL[Mid Yield], "")</f>
        <v>0.28094999999999998</v>
      </c>
      <c r="DP254" s="6">
        <f>_xlfn.XLOOKUP(DP$1&amp;"|"&amp;TEXT($C254,"yyyymmdd"), RRPS_ALL[Key], RRPS_ALL[Dirty Mid], "")</f>
        <v>159.742333</v>
      </c>
      <c r="DQ254" s="6">
        <f>_xlfn.XLOOKUP(DQ$1&amp;"|"&amp;TEXT($C254,"yyyymmdd"), RRPS_ALL[Key], RRPS_ALL[Clean Price Mid], "")</f>
        <v>157.67150000000001</v>
      </c>
      <c r="DR254" s="6">
        <v>3.5000000000000003E-2</v>
      </c>
      <c r="DS254" s="5">
        <v>50859</v>
      </c>
      <c r="DT254" s="6">
        <f t="shared" si="76"/>
        <v>18.409308692676248</v>
      </c>
      <c r="DU254" s="7">
        <f>_xlfn.XLOOKUP(DU$1&amp;"|"&amp;TEXT($C254,"yyyymmdd"), RRPS_ALL[Key], RRPS_ALL[Yield to Maturity], "")</f>
        <v>-0.40902699999999997</v>
      </c>
      <c r="DV254" s="6">
        <f>_xlfn.XLOOKUP(DV$1&amp;"|"&amp;TEXT($C254,"yyyymmdd"), RRPS_ALL[Key], RRPS_ALL[Mid Price], "")</f>
        <v>106.223</v>
      </c>
      <c r="DW254" s="6">
        <f>_xlfn.XLOOKUP(DW$1&amp;"|"&amp;TEXT($C254,"yyyymmdd"), RRPS_ALL[Key], RRPS_ALL[Mid Yield], "")</f>
        <v>-0.42159400000000002</v>
      </c>
      <c r="DX254" s="6">
        <f>_xlfn.XLOOKUP(DX$1&amp;"|"&amp;TEXT($C254,"yyyymmdd"), RRPS_ALL[Key], RRPS_ALL[Dirty Mid], "")</f>
        <v>107.700778</v>
      </c>
      <c r="DY254" s="6">
        <f>_xlfn.XLOOKUP(DY$1&amp;"|"&amp;TEXT($C254,"yyyymmdd"), RRPS_ALL[Key], RRPS_ALL[Clean Price Mid], "")</f>
        <v>106.223</v>
      </c>
      <c r="DZ254" s="6">
        <v>3.5000000000000003E-2</v>
      </c>
      <c r="EA254" s="5">
        <v>44713</v>
      </c>
      <c r="EB254" s="6">
        <f t="shared" si="78"/>
        <v>1.582116788321168</v>
      </c>
      <c r="EC254" s="7">
        <f>_xlfn.XLOOKUP(EC$1&amp;"|"&amp;TEXT($C254,"yyyymmdd"), RRPS_ALL[Key], RRPS_ALL[Yield to Maturity], "")</f>
        <v>1.2037000000000001E-2</v>
      </c>
      <c r="ED254" s="6">
        <f>_xlfn.XLOOKUP(ED$1&amp;"|"&amp;TEXT($C254,"yyyymmdd"), RRPS_ALL[Key], RRPS_ALL[Mid Price], "")</f>
        <v>126.1555</v>
      </c>
      <c r="EE254" s="6">
        <f>_xlfn.XLOOKUP(EE$1&amp;"|"&amp;TEXT($C254,"yyyymmdd"), RRPS_ALL[Key], RRPS_ALL[Mid Yield], "")</f>
        <v>-7.9389999999999999E-3</v>
      </c>
      <c r="EF254" s="6">
        <f>_xlfn.XLOOKUP(EF$1&amp;"|"&amp;TEXT($C254,"yyyymmdd"), RRPS_ALL[Key], RRPS_ALL[Dirty Mid], "")</f>
        <v>127.10550000000001</v>
      </c>
      <c r="EG254" s="6">
        <f>_xlfn.XLOOKUP(EG$1&amp;"|"&amp;TEXT($C254,"yyyymmdd"), RRPS_ALL[Key], RRPS_ALL[Clean Price Mid], "")</f>
        <v>126.1555</v>
      </c>
      <c r="EH254" s="6">
        <v>2.2499999999999999E-2</v>
      </c>
      <c r="EI254" s="5">
        <v>48366</v>
      </c>
      <c r="EJ254" s="6">
        <f t="shared" si="77"/>
        <v>11.582017266793009</v>
      </c>
      <c r="EK254" s="7">
        <f>_xlfn.XLOOKUP(EK$1&amp;"|"&amp;TEXT($C254,"yyyymmdd"), RRPS_ALL[Key], RRPS_ALL[Yield to Maturity], "")</f>
        <v>-0.38690099999999999</v>
      </c>
      <c r="EL254" s="6">
        <f>_xlfn.XLOOKUP(EL$1&amp;"|"&amp;TEXT($C254,"yyyymmdd"), RRPS_ALL[Key], RRPS_ALL[Mid Price], "")</f>
        <v>105.7895</v>
      </c>
      <c r="EM254" s="6">
        <f>_xlfn.XLOOKUP(EM$1&amp;"|"&amp;TEXT($C254,"yyyymmdd"), RRPS_ALL[Key], RRPS_ALL[Mid Yield], "")</f>
        <v>-0.39668300000000001</v>
      </c>
      <c r="EN254" s="6">
        <f>_xlfn.XLOOKUP(EN$1&amp;"|"&amp;TEXT($C254,"yyyymmdd"), RRPS_ALL[Key], RRPS_ALL[Dirty Mid], "")</f>
        <v>107.247833</v>
      </c>
      <c r="EO254" s="6">
        <f>_xlfn.XLOOKUP(EO$1&amp;"|"&amp;TEXT($C254,"yyyymmdd"), RRPS_ALL[Key], RRPS_ALL[Clean Price Mid], "")</f>
        <v>105.7895</v>
      </c>
      <c r="EP254" s="6">
        <v>1.4999999999999999E-2</v>
      </c>
      <c r="EQ254" s="5">
        <v>45243</v>
      </c>
      <c r="ER254" s="6">
        <f t="shared" ref="ER254:ER285" si="84">YEARFRAC(C254,EQ254,1)</f>
        <v>3.0335386721423681</v>
      </c>
      <c r="ES254" s="7">
        <f>_xlfn.XLOOKUP(ES$1&amp;"|"&amp;TEXT($C254,"yyyymmdd"), RRPS_ALL[Key], RRPS_ALL[Yield to Maturity], "")</f>
        <v>-0.37309300000000001</v>
      </c>
      <c r="ET254" s="6">
        <f>_xlfn.XLOOKUP(ET$1&amp;"|"&amp;TEXT($C254,"yyyymmdd"), RRPS_ALL[Key], RRPS_ALL[Mid Price], "")</f>
        <v>113.199</v>
      </c>
      <c r="EU254" s="6">
        <f>_xlfn.XLOOKUP(EU$1&amp;"|"&amp;TEXT($C254,"yyyymmdd"), RRPS_ALL[Key], RRPS_ALL[Mid Yield], "")</f>
        <v>-0.38563900000000001</v>
      </c>
      <c r="EV254" s="6">
        <f>_xlfn.XLOOKUP(EV$1&amp;"|"&amp;TEXT($C254,"yyyymmdd"), RRPS_ALL[Key], RRPS_ALL[Dirty Mid], "")</f>
        <v>114.3865</v>
      </c>
      <c r="EW254" s="6">
        <f>_xlfn.XLOOKUP(EW$1&amp;"|"&amp;TEXT($C254,"yyyymmdd"), RRPS_ALL[Key], RRPS_ALL[Clean Price Mid], "")</f>
        <v>113.199</v>
      </c>
      <c r="EX254" s="6">
        <v>2.5000000000000001E-2</v>
      </c>
      <c r="EY254" s="5">
        <v>45789</v>
      </c>
      <c r="EZ254" s="6">
        <f t="shared" si="79"/>
        <v>4.5273722627737225</v>
      </c>
      <c r="FA254" s="7">
        <f>_xlfn.XLOOKUP(FA$1&amp;"|"&amp;TEXT($C254,"yyyymmdd"), RRPS_ALL[Key], RRPS_ALL[Yield to Maturity], "")</f>
        <v>-0.29203099999999999</v>
      </c>
      <c r="FB254" s="6">
        <f>_xlfn.XLOOKUP(FB$1&amp;"|"&amp;TEXT($C254,"yyyymmdd"), RRPS_ALL[Key], RRPS_ALL[Mid Price], "")</f>
        <v>107.9285</v>
      </c>
      <c r="FC254" s="6">
        <f>_xlfn.XLOOKUP(FC$1&amp;"|"&amp;TEXT($C254,"yyyymmdd"), RRPS_ALL[Key], RRPS_ALL[Mid Yield], "")</f>
        <v>-0.301925</v>
      </c>
      <c r="FD254" s="6">
        <f>_xlfn.XLOOKUP(FD$1&amp;"|"&amp;TEXT($C254,"yyyymmdd"), RRPS_ALL[Key], RRPS_ALL[Dirty Mid], "")</f>
        <v>108.90349999999999</v>
      </c>
      <c r="FE254" s="6">
        <f>_xlfn.XLOOKUP(FE$1&amp;"|"&amp;TEXT($C254,"yyyymmdd"), RRPS_ALL[Key], RRPS_ALL[Clean Price Mid], "")</f>
        <v>107.9285</v>
      </c>
      <c r="FF254" s="6">
        <v>0.01</v>
      </c>
      <c r="FG254" s="5">
        <v>46338</v>
      </c>
      <c r="FH254" s="6">
        <f t="shared" si="83"/>
        <v>6.0308955807587017</v>
      </c>
      <c r="FI254" s="7">
        <f>_xlfn.XLOOKUP(FI$1&amp;"|"&amp;TEXT($C254,"yyyymmdd"), RRPS_ALL[Key], RRPS_ALL[Yield to Maturity], "")</f>
        <v>-0.208951</v>
      </c>
      <c r="FJ254" s="6">
        <f>_xlfn.XLOOKUP(FJ$1&amp;"|"&amp;TEXT($C254,"yyyymmdd"), RRPS_ALL[Key], RRPS_ALL[Mid Price], "")</f>
        <v>107.38</v>
      </c>
      <c r="FK254" s="6">
        <f>_xlfn.XLOOKUP(FK$1&amp;"|"&amp;TEXT($C254,"yyyymmdd"), RRPS_ALL[Key], RRPS_ALL[Mid Yield], "")</f>
        <v>-0.221468</v>
      </c>
      <c r="FL254" s="6">
        <f>_xlfn.XLOOKUP(FL$1&amp;"|"&amp;TEXT($C254,"yyyymmdd"), RRPS_ALL[Key], RRPS_ALL[Dirty Mid], "")</f>
        <v>107.73625</v>
      </c>
      <c r="FM254" s="6">
        <f>_xlfn.XLOOKUP(FM$1&amp;"|"&amp;TEXT($C254,"yyyymmdd"), RRPS_ALL[Key], RRPS_ALL[Clean Price Mid], "")</f>
        <v>107.38</v>
      </c>
      <c r="FN254" s="6">
        <v>7.4999999999999997E-3</v>
      </c>
      <c r="FO254" s="5">
        <v>46885</v>
      </c>
      <c r="FP254" s="6">
        <f t="shared" si="81"/>
        <v>7.5273722627737234</v>
      </c>
      <c r="FQ254" s="7">
        <f>_xlfn.XLOOKUP(FQ$1&amp;"|"&amp;TEXT($C254,"yyyymmdd"), RRPS_ALL[Key], RRPS_ALL[Yield to Maturity], "")</f>
        <v>-0.150008</v>
      </c>
      <c r="FR254" s="6">
        <f>_xlfn.XLOOKUP(FR$1&amp;"|"&amp;TEXT($C254,"yyyymmdd"), RRPS_ALL[Key], RRPS_ALL[Mid Price], "")</f>
        <v>108.327</v>
      </c>
      <c r="FS254" s="6">
        <f>_xlfn.XLOOKUP(FS$1&amp;"|"&amp;TEXT($C254,"yyyymmdd"), RRPS_ALL[Key], RRPS_ALL[Mid Yield], "")</f>
        <v>-0.16504199999999999</v>
      </c>
      <c r="FT254" s="6">
        <f>_xlfn.XLOOKUP(FT$1&amp;"|"&amp;TEXT($C254,"yyyymmdd"), RRPS_ALL[Key], RRPS_ALL[Dirty Mid], "")</f>
        <v>109.05825</v>
      </c>
      <c r="FU254" s="6">
        <f>_xlfn.XLOOKUP(FU$1&amp;"|"&amp;TEXT($C254,"yyyymmdd"), RRPS_ALL[Key], RRPS_ALL[Clean Price Mid], "")</f>
        <v>108.327</v>
      </c>
      <c r="FV254" s="6">
        <v>7.4999999999999997E-3</v>
      </c>
      <c r="FW254" s="5">
        <v>47434</v>
      </c>
      <c r="FX254" s="6">
        <f t="shared" si="74"/>
        <v>9.0309334793320559</v>
      </c>
      <c r="FY254" s="7">
        <f>_xlfn.XLOOKUP(FY$1&amp;"|"&amp;TEXT($C254,"yyyymmdd"), RRPS_ALL[Key], RRPS_ALL[Yield to Maturity], "")</f>
        <v>-5.8979999999999998E-2</v>
      </c>
      <c r="FZ254" s="6">
        <f>_xlfn.XLOOKUP(FZ$1&amp;"|"&amp;TEXT($C254,"yyyymmdd"), RRPS_ALL[Key], RRPS_ALL[Mid Price], "")</f>
        <v>102.4795</v>
      </c>
      <c r="GA254" s="6">
        <f>_xlfn.XLOOKUP(GA$1&amp;"|"&amp;TEXT($C254,"yyyymmdd"), RRPS_ALL[Key], RRPS_ALL[Mid Yield], "")</f>
        <v>-0.109055</v>
      </c>
      <c r="GB254" s="6">
        <f>_xlfn.XLOOKUP(GB$1&amp;"|"&amp;TEXT($C254,"yyyymmdd"), RRPS_ALL[Key], RRPS_ALL[Dirty Mid], "")</f>
        <v>102.538875</v>
      </c>
      <c r="GC254" s="6">
        <f>_xlfn.XLOOKUP(GC$1&amp;"|"&amp;TEXT($C254,"yyyymmdd"), RRPS_ALL[Key], RRPS_ALL[Clean Price Mid], "")</f>
        <v>102.4795</v>
      </c>
      <c r="GD254" s="6">
        <v>1.25E-3</v>
      </c>
      <c r="GE254" s="5">
        <v>47980</v>
      </c>
      <c r="GF254" s="6">
        <f t="shared" si="82"/>
        <v>10.52703627652293</v>
      </c>
      <c r="GG254" s="7" t="str">
        <f>_xlfn.XLOOKUP(GG$1&amp;"|"&amp;TEXT($C254,"yyyymmdd"), RRPS_ALL[Key], RRPS_ALL[Yield to Maturity], "")</f>
        <v/>
      </c>
      <c r="GH254" s="6" t="str">
        <f>_xlfn.XLOOKUP(GH$1&amp;"|"&amp;TEXT($C254,"yyyymmdd"), RRPS_ALL[Key], RRPS_ALL[Mid Price], "")</f>
        <v/>
      </c>
      <c r="GI254" s="6" t="str">
        <f>_xlfn.XLOOKUP(GI$1&amp;"|"&amp;TEXT($C254,"yyyymmdd"), RRPS_ALL[Key], RRPS_ALL[Mid Yield], "")</f>
        <v/>
      </c>
      <c r="GJ254" s="6" t="str">
        <f>_xlfn.XLOOKUP(GJ$1&amp;"|"&amp;TEXT($C254,"yyyymmdd"), RRPS_ALL[Key], RRPS_ALL[Dirty Mid], "")</f>
        <v/>
      </c>
      <c r="GK254" s="6" t="str">
        <f>_xlfn.XLOOKUP(GK$1&amp;"|"&amp;TEXT($C254,"yyyymmdd"), RRPS_ALL[Key], RRPS_ALL[Clean Price Mid], "")</f>
        <v/>
      </c>
      <c r="GL254" s="6"/>
      <c r="GM254" s="6"/>
      <c r="GN254" s="6"/>
      <c r="GO254" s="7" t="str">
        <f>_xlfn.XLOOKUP(GO$1&amp;"|"&amp;TEXT($C254,"yyyymmdd"), RRPS_ALL[Key], RRPS_ALL[Yield to Maturity], "")</f>
        <v/>
      </c>
      <c r="GP254" s="6" t="str">
        <f>_xlfn.XLOOKUP(GP$1&amp;"|"&amp;TEXT($C254,"yyyymmdd"), RRPS_ALL[Key], RRPS_ALL[Mid Price], "")</f>
        <v/>
      </c>
      <c r="GQ254" s="6" t="str">
        <f>_xlfn.XLOOKUP(GQ$1&amp;"|"&amp;TEXT($C254,"yyyymmdd"), RRPS_ALL[Key], RRPS_ALL[Mid Yield], "")</f>
        <v/>
      </c>
      <c r="GR254" s="6" t="str">
        <f>_xlfn.XLOOKUP(GR$1&amp;"|"&amp;TEXT($C254,"yyyymmdd"), RRPS_ALL[Key], RRPS_ALL[Dirty Mid], "")</f>
        <v/>
      </c>
      <c r="GS254" s="6" t="str">
        <f>_xlfn.XLOOKUP(GS$1&amp;"|"&amp;TEXT($C254,"yyyymmdd"), RRPS_ALL[Key], RRPS_ALL[Clean Price Mid], "")</f>
        <v/>
      </c>
      <c r="GT254" s="6"/>
      <c r="GU254" s="6"/>
      <c r="GV254" s="6"/>
      <c r="GW254" s="7" t="str">
        <f>_xlfn.XLOOKUP(GW$1&amp;"|"&amp;TEXT($C254,"yyyymmdd"), RRPS_ALL[Key], RRPS_ALL[Yield to Maturity], "")</f>
        <v/>
      </c>
      <c r="GX254" s="6" t="str">
        <f>_xlfn.XLOOKUP(GX$1&amp;"|"&amp;TEXT($C254,"yyyymmdd"), RRPS_ALL[Key], RRPS_ALL[Mid Price], "")</f>
        <v/>
      </c>
      <c r="GY254" s="6" t="str">
        <f>_xlfn.XLOOKUP(GY$1&amp;"|"&amp;TEXT($C254,"yyyymmdd"), RRPS_ALL[Key], RRPS_ALL[Mid Yield], "")</f>
        <v/>
      </c>
      <c r="GZ254" s="6" t="str">
        <f>_xlfn.XLOOKUP(GZ$1&amp;"|"&amp;TEXT($C254,"yyyymmdd"), RRPS_ALL[Key], RRPS_ALL[Dirty Mid], "")</f>
        <v/>
      </c>
      <c r="HA254" s="6" t="str">
        <f>_xlfn.XLOOKUP(HA$1&amp;"|"&amp;TEXT($C254,"yyyymmdd"), RRPS_ALL[Key], RRPS_ALL[Clean Price Mid], "")</f>
        <v/>
      </c>
      <c r="HB254" s="6"/>
      <c r="HC254" s="6"/>
      <c r="HD254" s="6"/>
    </row>
    <row r="255" spans="1:212" x14ac:dyDescent="0.2">
      <c r="A255">
        <v>2020</v>
      </c>
      <c r="B255">
        <v>11</v>
      </c>
      <c r="C255" s="5">
        <f t="shared" si="63"/>
        <v>44165</v>
      </c>
      <c r="D255" s="6">
        <v>-0.1</v>
      </c>
      <c r="E255" s="7" t="str">
        <f>_xlfn.XLOOKUP(E$1&amp;"|"&amp;TEXT($C255,"yyyymmdd"), RRPS_ALL[Key], RRPS_ALL[Yield to Maturity], "")</f>
        <v/>
      </c>
      <c r="F255" s="6" t="str">
        <f>_xlfn.XLOOKUP(F$1&amp;"|"&amp;TEXT($C255,"yyyymmdd"), RRPS_ALL[Key], RRPS_ALL[Mid Price], "")</f>
        <v/>
      </c>
      <c r="G255" s="6" t="str">
        <f>_xlfn.XLOOKUP(G$1&amp;"|"&amp;TEXT($C255,"yyyymmdd"), RRPS_ALL[Key], RRPS_ALL[Mid Yield], "")</f>
        <v/>
      </c>
      <c r="H255" s="6" t="str">
        <f>_xlfn.XLOOKUP(H$1&amp;"|"&amp;TEXT($C255,"yyyymmdd"), RRPS_ALL[Key], RRPS_ALL[Dirty Mid], "")</f>
        <v/>
      </c>
      <c r="I255" s="6" t="str">
        <f>_xlfn.XLOOKUP(I$1&amp;"|"&amp;TEXT($C255,"yyyymmdd"), RRPS_ALL[Key], RRPS_ALL[Clean Price Mid], "")</f>
        <v/>
      </c>
      <c r="J255" s="6"/>
      <c r="K255" s="6"/>
      <c r="L255" s="6"/>
      <c r="M255" s="7" t="str">
        <f>_xlfn.XLOOKUP(M$1&amp;"|"&amp;TEXT($C255,"yyyymmdd"), RRPS_ALL[Key], RRPS_ALL[Yield to Maturity], "")</f>
        <v/>
      </c>
      <c r="N255" s="6" t="str">
        <f>_xlfn.XLOOKUP(N$1&amp;"|"&amp;TEXT($C255,"yyyymmdd"), RRPS_ALL[Key], RRPS_ALL[Mid Price], "")</f>
        <v/>
      </c>
      <c r="O255" s="6" t="str">
        <f>_xlfn.XLOOKUP(O$1&amp;"|"&amp;TEXT($C255,"yyyymmdd"), RRPS_ALL[Key], RRPS_ALL[Mid Yield], "")</f>
        <v/>
      </c>
      <c r="P255" s="6" t="str">
        <f>_xlfn.XLOOKUP(P$1&amp;"|"&amp;TEXT($C255,"yyyymmdd"), RRPS_ALL[Key], RRPS_ALL[Dirty Mid], "")</f>
        <v/>
      </c>
      <c r="Q255" s="6" t="str">
        <f>_xlfn.XLOOKUP(Q$1&amp;"|"&amp;TEXT($C255,"yyyymmdd"), RRPS_ALL[Key], RRPS_ALL[Clean Price Mid], "")</f>
        <v/>
      </c>
      <c r="R255" s="6"/>
      <c r="S255" s="6"/>
      <c r="T255" s="6"/>
      <c r="U255" s="7" t="str">
        <f>_xlfn.XLOOKUP(U$1&amp;"|"&amp;TEXT($C255,"yyyymmdd"), RRPS_ALL[Key], RRPS_ALL[Yield to Maturity], "")</f>
        <v/>
      </c>
      <c r="V255" s="6" t="str">
        <f>_xlfn.XLOOKUP(V$1&amp;"|"&amp;TEXT($C255,"yyyymmdd"), RRPS_ALL[Key], RRPS_ALL[Mid Price], "")</f>
        <v/>
      </c>
      <c r="W255" s="6" t="str">
        <f>_xlfn.XLOOKUP(W$1&amp;"|"&amp;TEXT($C255,"yyyymmdd"), RRPS_ALL[Key], RRPS_ALL[Mid Yield], "")</f>
        <v/>
      </c>
      <c r="X255" s="6" t="str">
        <f>_xlfn.XLOOKUP(X$1&amp;"|"&amp;TEXT($C255,"yyyymmdd"), RRPS_ALL[Key], RRPS_ALL[Dirty Mid], "")</f>
        <v/>
      </c>
      <c r="Y255" s="6" t="str">
        <f>_xlfn.XLOOKUP(Y$1&amp;"|"&amp;TEXT($C255,"yyyymmdd"), RRPS_ALL[Key], RRPS_ALL[Clean Price Mid], "")</f>
        <v/>
      </c>
      <c r="Z255" s="6"/>
      <c r="AA255" s="6"/>
      <c r="AB255" s="6"/>
      <c r="AC255" s="7" t="str">
        <f>_xlfn.XLOOKUP(AC$1&amp;"|"&amp;TEXT($C255,"yyyymmdd"), RRPS_ALL[Key], RRPS_ALL[Yield to Maturity], "")</f>
        <v/>
      </c>
      <c r="AD255" s="6" t="str">
        <f>_xlfn.XLOOKUP(AD$1&amp;"|"&amp;TEXT($C255,"yyyymmdd"), RRPS_ALL[Key], RRPS_ALL[Mid Price], "")</f>
        <v/>
      </c>
      <c r="AE255" s="6" t="str">
        <f>_xlfn.XLOOKUP(AE$1&amp;"|"&amp;TEXT($C255,"yyyymmdd"), RRPS_ALL[Key], RRPS_ALL[Mid Yield], "")</f>
        <v/>
      </c>
      <c r="AF255" s="6" t="str">
        <f>_xlfn.XLOOKUP(AF$1&amp;"|"&amp;TEXT($C255,"yyyymmdd"), RRPS_ALL[Key], RRPS_ALL[Dirty Mid], "")</f>
        <v/>
      </c>
      <c r="AG255" s="6" t="str">
        <f>_xlfn.XLOOKUP(AG$1&amp;"|"&amp;TEXT($C255,"yyyymmdd"), RRPS_ALL[Key], RRPS_ALL[Clean Price Mid], "")</f>
        <v/>
      </c>
      <c r="AH255" s="6"/>
      <c r="AI255" s="6"/>
      <c r="AJ255" s="6"/>
      <c r="AK255" s="7" t="str">
        <f>_xlfn.XLOOKUP(AK$1&amp;"|"&amp;TEXT($C255,"yyyymmdd"), RRPS_ALL[Key], RRPS_ALL[Yield to Maturity], "")</f>
        <v/>
      </c>
      <c r="AL255" s="6" t="str">
        <f>_xlfn.XLOOKUP(AL$1&amp;"|"&amp;TEXT($C255,"yyyymmdd"), RRPS_ALL[Key], RRPS_ALL[Mid Price], "")</f>
        <v/>
      </c>
      <c r="AM255" s="6" t="str">
        <f>_xlfn.XLOOKUP(AM$1&amp;"|"&amp;TEXT($C255,"yyyymmdd"), RRPS_ALL[Key], RRPS_ALL[Mid Yield], "")</f>
        <v/>
      </c>
      <c r="AN255" s="6" t="str">
        <f>_xlfn.XLOOKUP(AN$1&amp;"|"&amp;TEXT($C255,"yyyymmdd"), RRPS_ALL[Key], RRPS_ALL[Dirty Mid], "")</f>
        <v/>
      </c>
      <c r="AO255" s="6" t="str">
        <f>_xlfn.XLOOKUP(AO$1&amp;"|"&amp;TEXT($C255,"yyyymmdd"), RRPS_ALL[Key], RRPS_ALL[Clean Price Mid], "")</f>
        <v/>
      </c>
      <c r="AP255" s="6"/>
      <c r="AQ255" s="6"/>
      <c r="AR255" s="6"/>
      <c r="AS255" s="7" t="str">
        <f>_xlfn.XLOOKUP(AS$1&amp;"|"&amp;TEXT($C255,"yyyymmdd"), RRPS_ALL[Key], RRPS_ALL[Yield to Maturity], "")</f>
        <v/>
      </c>
      <c r="AT255" s="6" t="str">
        <f>_xlfn.XLOOKUP(AT$1&amp;"|"&amp;TEXT($C255,"yyyymmdd"), RRPS_ALL[Key], RRPS_ALL[Mid Price], "")</f>
        <v/>
      </c>
      <c r="AU255" s="6" t="str">
        <f>_xlfn.XLOOKUP(AU$1&amp;"|"&amp;TEXT($C255,"yyyymmdd"), RRPS_ALL[Key], RRPS_ALL[Mid Yield], "")</f>
        <v/>
      </c>
      <c r="AV255" s="6" t="str">
        <f>_xlfn.XLOOKUP(AV$1&amp;"|"&amp;TEXT($C255,"yyyymmdd"), RRPS_ALL[Key], RRPS_ALL[Dirty Mid], "")</f>
        <v/>
      </c>
      <c r="AW255" s="6" t="str">
        <f>_xlfn.XLOOKUP(AW$1&amp;"|"&amp;TEXT($C255,"yyyymmdd"), RRPS_ALL[Key], RRPS_ALL[Clean Price Mid], "")</f>
        <v/>
      </c>
      <c r="AX255" s="6"/>
      <c r="AY255" s="6"/>
      <c r="AZ255" s="6"/>
      <c r="BA255" s="7" t="str">
        <f>_xlfn.XLOOKUP(BA$1&amp;"|"&amp;TEXT($C255,"yyyymmdd"), RRPS_ALL[Key], RRPS_ALL[Yield to Maturity], "")</f>
        <v/>
      </c>
      <c r="BB255" s="6" t="str">
        <f>_xlfn.XLOOKUP(BB$1&amp;"|"&amp;TEXT($C255,"yyyymmdd"), RRPS_ALL[Key], RRPS_ALL[Mid Price], "")</f>
        <v/>
      </c>
      <c r="BC255" s="6" t="str">
        <f>_xlfn.XLOOKUP(BC$1&amp;"|"&amp;TEXT($C255,"yyyymmdd"), RRPS_ALL[Key], RRPS_ALL[Mid Yield], "")</f>
        <v/>
      </c>
      <c r="BD255" s="6" t="str">
        <f>_xlfn.XLOOKUP(BD$1&amp;"|"&amp;TEXT($C255,"yyyymmdd"), RRPS_ALL[Key], RRPS_ALL[Dirty Mid], "")</f>
        <v/>
      </c>
      <c r="BE255" s="6" t="str">
        <f>_xlfn.XLOOKUP(BE$1&amp;"|"&amp;TEXT($C255,"yyyymmdd"), RRPS_ALL[Key], RRPS_ALL[Clean Price Mid], "")</f>
        <v/>
      </c>
      <c r="BF255" s="6"/>
      <c r="BG255" s="6"/>
      <c r="BH255" s="6"/>
      <c r="BI255" s="7" t="str">
        <f>_xlfn.XLOOKUP(BI$1&amp;"|"&amp;TEXT($C255,"yyyymmdd"), RRPS_ALL[Key], RRPS_ALL[Yield to Maturity], "")</f>
        <v/>
      </c>
      <c r="BJ255" s="6" t="str">
        <f>_xlfn.XLOOKUP(BJ$1&amp;"|"&amp;TEXT($C255,"yyyymmdd"), RRPS_ALL[Key], RRPS_ALL[Mid Price], "")</f>
        <v/>
      </c>
      <c r="BK255" s="6" t="str">
        <f>_xlfn.XLOOKUP(BK$1&amp;"|"&amp;TEXT($C255,"yyyymmdd"), RRPS_ALL[Key], RRPS_ALL[Mid Yield], "")</f>
        <v/>
      </c>
      <c r="BL255" s="6" t="str">
        <f>_xlfn.XLOOKUP(BL$1&amp;"|"&amp;TEXT($C255,"yyyymmdd"), RRPS_ALL[Key], RRPS_ALL[Dirty Mid], "")</f>
        <v/>
      </c>
      <c r="BM255" s="6" t="str">
        <f>_xlfn.XLOOKUP(BM$1&amp;"|"&amp;TEXT($C255,"yyyymmdd"), RRPS_ALL[Key], RRPS_ALL[Clean Price Mid], "")</f>
        <v/>
      </c>
      <c r="BN255" s="6"/>
      <c r="BO255" s="6"/>
      <c r="BP255" s="6"/>
      <c r="BQ255" s="7">
        <f>_xlfn.XLOOKUP(BQ$1&amp;"|"&amp;TEXT($C255,"yyyymmdd"), RRPS_ALL[Key], RRPS_ALL[Yield to Maturity], "")</f>
        <v>-0.04</v>
      </c>
      <c r="BR255" s="6">
        <f>_xlfn.XLOOKUP(BR$1&amp;"|"&amp;TEXT($C255,"yyyymmdd"), RRPS_ALL[Key], RRPS_ALL[Mid Price], "")</f>
        <v>100.014</v>
      </c>
      <c r="BS255" s="6">
        <f>_xlfn.XLOOKUP(BS$1&amp;"|"&amp;TEXT($C255,"yyyymmdd"), RRPS_ALL[Key], RRPS_ALL[Mid Yield], "")</f>
        <v>-0.04</v>
      </c>
      <c r="BT255" s="6">
        <f>_xlfn.XLOOKUP(BT$1&amp;"|"&amp;TEXT($C255,"yyyymmdd"), RRPS_ALL[Key], RRPS_ALL[Dirty Mid], "")</f>
        <v>100.000167</v>
      </c>
      <c r="BU255" s="6">
        <f>_xlfn.XLOOKUP(BU$1&amp;"|"&amp;TEXT($C255,"yyyymmdd"), RRPS_ALL[Key], RRPS_ALL[Clean Price Mid], "")</f>
        <v>100.014056</v>
      </c>
      <c r="BV255" s="6">
        <v>0.05</v>
      </c>
      <c r="BW255" s="5">
        <v>44166</v>
      </c>
      <c r="BX255" s="6">
        <f t="shared" si="80"/>
        <v>2.7322404371584699E-3</v>
      </c>
      <c r="BY255" s="7" t="str">
        <f>_xlfn.XLOOKUP(BY$1&amp;"|"&amp;TEXT($C255,"yyyymmdd"), RRPS_ALL[Key], RRPS_ALL[Yield to Maturity], "")</f>
        <v/>
      </c>
      <c r="BZ255" s="6" t="str">
        <f>_xlfn.XLOOKUP(BZ$1&amp;"|"&amp;TEXT($C255,"yyyymmdd"), RRPS_ALL[Key], RRPS_ALL[Mid Price], "")</f>
        <v/>
      </c>
      <c r="CA255" s="6" t="str">
        <f>_xlfn.XLOOKUP(CA$1&amp;"|"&amp;TEXT($C255,"yyyymmdd"), RRPS_ALL[Key], RRPS_ALL[Mid Yield], "")</f>
        <v/>
      </c>
      <c r="CB255" s="6" t="str">
        <f>_xlfn.XLOOKUP(CB$1&amp;"|"&amp;TEXT($C255,"yyyymmdd"), RRPS_ALL[Key], RRPS_ALL[Dirty Mid], "")</f>
        <v/>
      </c>
      <c r="CC255" s="6" t="str">
        <f>_xlfn.XLOOKUP(CC$1&amp;"|"&amp;TEXT($C255,"yyyymmdd"), RRPS_ALL[Key], RRPS_ALL[Clean Price Mid], "")</f>
        <v/>
      </c>
      <c r="CD255" s="6"/>
      <c r="CE255" s="6"/>
      <c r="CF255" s="6"/>
      <c r="CG255" s="7" t="str">
        <f>_xlfn.XLOOKUP(CG$1&amp;"|"&amp;TEXT($C255,"yyyymmdd"), RRPS_ALL[Key], RRPS_ALL[Yield to Maturity], "")</f>
        <v/>
      </c>
      <c r="CH255" s="6" t="str">
        <f>_xlfn.XLOOKUP(CH$1&amp;"|"&amp;TEXT($C255,"yyyymmdd"), RRPS_ALL[Key], RRPS_ALL[Mid Price], "")</f>
        <v/>
      </c>
      <c r="CI255" s="6" t="str">
        <f>_xlfn.XLOOKUP(CI$1&amp;"|"&amp;TEXT($C255,"yyyymmdd"), RRPS_ALL[Key], RRPS_ALL[Mid Yield], "")</f>
        <v/>
      </c>
      <c r="CJ255" s="6" t="str">
        <f>_xlfn.XLOOKUP(CJ$1&amp;"|"&amp;TEXT($C255,"yyyymmdd"), RRPS_ALL[Key], RRPS_ALL[Dirty Mid], "")</f>
        <v/>
      </c>
      <c r="CK255" s="6" t="str">
        <f>_xlfn.XLOOKUP(CK$1&amp;"|"&amp;TEXT($C255,"yyyymmdd"), RRPS_ALL[Key], RRPS_ALL[Clean Price Mid], "")</f>
        <v/>
      </c>
      <c r="CL255" s="6"/>
      <c r="CM255" s="6"/>
      <c r="CN255" s="6"/>
      <c r="CO255" s="7" t="str">
        <f>_xlfn.XLOOKUP(CO$1&amp;"|"&amp;TEXT($C255,"yyyymmdd"), RRPS_ALL[Key], RRPS_ALL[Yield to Maturity], "")</f>
        <v/>
      </c>
      <c r="CP255" s="6" t="str">
        <f>_xlfn.XLOOKUP(CP$1&amp;"|"&amp;TEXT($C255,"yyyymmdd"), RRPS_ALL[Key], RRPS_ALL[Mid Price], "")</f>
        <v/>
      </c>
      <c r="CQ255" s="6" t="str">
        <f>_xlfn.XLOOKUP(CQ$1&amp;"|"&amp;TEXT($C255,"yyyymmdd"), RRPS_ALL[Key], RRPS_ALL[Mid Yield], "")</f>
        <v/>
      </c>
      <c r="CR255" s="6" t="str">
        <f>_xlfn.XLOOKUP(CR$1&amp;"|"&amp;TEXT($C255,"yyyymmdd"), RRPS_ALL[Key], RRPS_ALL[Dirty Mid], "")</f>
        <v/>
      </c>
      <c r="CS255" s="6" t="str">
        <f>_xlfn.XLOOKUP(CS$1&amp;"|"&amp;TEXT($C255,"yyyymmdd"), RRPS_ALL[Key], RRPS_ALL[Clean Price Mid], "")</f>
        <v/>
      </c>
      <c r="CT255" s="6"/>
      <c r="CU255" s="6"/>
      <c r="CV255" s="6"/>
      <c r="CW255" s="7" t="str">
        <f>_xlfn.XLOOKUP(CW$1&amp;"|"&amp;TEXT($C255,"yyyymmdd"), RRPS_ALL[Key], RRPS_ALL[Yield to Maturity], "")</f>
        <v/>
      </c>
      <c r="CX255" s="6" t="str">
        <f>_xlfn.XLOOKUP(CX$1&amp;"|"&amp;TEXT($C255,"yyyymmdd"), RRPS_ALL[Key], RRPS_ALL[Mid Price], "")</f>
        <v/>
      </c>
      <c r="CY255" s="6" t="str">
        <f>_xlfn.XLOOKUP(CY$1&amp;"|"&amp;TEXT($C255,"yyyymmdd"), RRPS_ALL[Key], RRPS_ALL[Mid Yield], "")</f>
        <v/>
      </c>
      <c r="CZ255" s="6" t="str">
        <f>_xlfn.XLOOKUP(CZ$1&amp;"|"&amp;TEXT($C255,"yyyymmdd"), RRPS_ALL[Key], RRPS_ALL[Dirty Mid], "")</f>
        <v/>
      </c>
      <c r="DA255" s="6" t="str">
        <f>_xlfn.XLOOKUP(DA$1&amp;"|"&amp;TEXT($C255,"yyyymmdd"), RRPS_ALL[Key], RRPS_ALL[Clean Price Mid], "")</f>
        <v/>
      </c>
      <c r="DB255" s="6"/>
      <c r="DC255" s="6"/>
      <c r="DD255" s="6"/>
      <c r="DE255" s="7" t="str">
        <f>_xlfn.XLOOKUP(DE$1&amp;"|"&amp;TEXT($C255,"yyyymmdd"), RRPS_ALL[Key], RRPS_ALL[Yield to Maturity], "")</f>
        <v/>
      </c>
      <c r="DF255" s="6" t="str">
        <f>_xlfn.XLOOKUP(DF$1&amp;"|"&amp;TEXT($C255,"yyyymmdd"), RRPS_ALL[Key], RRPS_ALL[Mid Price], "")</f>
        <v/>
      </c>
      <c r="DG255" s="6" t="str">
        <f>_xlfn.XLOOKUP(DG$1&amp;"|"&amp;TEXT($C255,"yyyymmdd"), RRPS_ALL[Key], RRPS_ALL[Mid Yield], "")</f>
        <v/>
      </c>
      <c r="DH255" s="6" t="str">
        <f>_xlfn.XLOOKUP(DH$1&amp;"|"&amp;TEXT($C255,"yyyymmdd"), RRPS_ALL[Key], RRPS_ALL[Dirty Mid], "")</f>
        <v/>
      </c>
      <c r="DI255" s="6" t="str">
        <f>_xlfn.XLOOKUP(DI$1&amp;"|"&amp;TEXT($C255,"yyyymmdd"), RRPS_ALL[Key], RRPS_ALL[Clean Price Mid], "")</f>
        <v/>
      </c>
      <c r="DJ255" s="6"/>
      <c r="DK255" s="6"/>
      <c r="DL255" s="6"/>
      <c r="DM255" s="7">
        <f>_xlfn.XLOOKUP(DM$1&amp;"|"&amp;TEXT($C255,"yyyymmdd"), RRPS_ALL[Key], RRPS_ALL[Yield to Maturity], "")</f>
        <v>0.35086299999999998</v>
      </c>
      <c r="DN255" s="6">
        <f>_xlfn.XLOOKUP(DN$1&amp;"|"&amp;TEXT($C255,"yyyymmdd"), RRPS_ALL[Key], RRPS_ALL[Mid Price], "")</f>
        <v>156.38249999999999</v>
      </c>
      <c r="DO255" s="6">
        <f>_xlfn.XLOOKUP(DO$1&amp;"|"&amp;TEXT($C255,"yyyymmdd"), RRPS_ALL[Key], RRPS_ALL[Mid Yield], "")</f>
        <v>0.32583699999999999</v>
      </c>
      <c r="DP255" s="6">
        <f>_xlfn.XLOOKUP(DP$1&amp;"|"&amp;TEXT($C255,"yyyymmdd"), RRPS_ALL[Key], RRPS_ALL[Dirty Mid], "")</f>
        <v>158.73527799999999</v>
      </c>
      <c r="DQ255" s="6">
        <f>_xlfn.XLOOKUP(DQ$1&amp;"|"&amp;TEXT($C255,"yyyymmdd"), RRPS_ALL[Key], RRPS_ALL[Clean Price Mid], "")</f>
        <v>156.38249999999999</v>
      </c>
      <c r="DR255" s="6">
        <v>3.5000000000000003E-2</v>
      </c>
      <c r="DS255" s="5">
        <v>50859</v>
      </c>
      <c r="DT255" s="6">
        <f t="shared" si="76"/>
        <v>18.327173169062284</v>
      </c>
      <c r="DU255" s="7">
        <f>_xlfn.XLOOKUP(DU$1&amp;"|"&amp;TEXT($C255,"yyyymmdd"), RRPS_ALL[Key], RRPS_ALL[Yield to Maturity], "")</f>
        <v>-0.37837300000000001</v>
      </c>
      <c r="DV255" s="6">
        <f>_xlfn.XLOOKUP(DV$1&amp;"|"&amp;TEXT($C255,"yyyymmdd"), RRPS_ALL[Key], RRPS_ALL[Mid Price], "")</f>
        <v>105.85599999999999</v>
      </c>
      <c r="DW255" s="6">
        <f>_xlfn.XLOOKUP(DW$1&amp;"|"&amp;TEXT($C255,"yyyymmdd"), RRPS_ALL[Key], RRPS_ALL[Mid Yield], "")</f>
        <v>-0.39101399999999997</v>
      </c>
      <c r="DX255" s="6">
        <f>_xlfn.XLOOKUP(DX$1&amp;"|"&amp;TEXT($C255,"yyyymmdd"), RRPS_ALL[Key], RRPS_ALL[Dirty Mid], "")</f>
        <v>107.61572200000001</v>
      </c>
      <c r="DY255" s="6">
        <f>_xlfn.XLOOKUP(DY$1&amp;"|"&amp;TEXT($C255,"yyyymmdd"), RRPS_ALL[Key], RRPS_ALL[Clean Price Mid], "")</f>
        <v>105.85599999999999</v>
      </c>
      <c r="DZ255" s="6">
        <v>3.5000000000000003E-2</v>
      </c>
      <c r="EA255" s="5">
        <v>44713</v>
      </c>
      <c r="EB255" s="6">
        <f t="shared" si="78"/>
        <v>1.5</v>
      </c>
      <c r="EC255" s="7">
        <f>_xlfn.XLOOKUP(EC$1&amp;"|"&amp;TEXT($C255,"yyyymmdd"), RRPS_ALL[Key], RRPS_ALL[Yield to Maturity], "")</f>
        <v>7.3188000000000003E-2</v>
      </c>
      <c r="ED255" s="6">
        <f>_xlfn.XLOOKUP(ED$1&amp;"|"&amp;TEXT($C255,"yyyymmdd"), RRPS_ALL[Key], RRPS_ALL[Mid Price], "")</f>
        <v>125.1735</v>
      </c>
      <c r="EE255" s="6">
        <f>_xlfn.XLOOKUP(EE$1&amp;"|"&amp;TEXT($C255,"yyyymmdd"), RRPS_ALL[Key], RRPS_ALL[Mid Yield], "")</f>
        <v>5.3213999999999997E-2</v>
      </c>
      <c r="EF255" s="6">
        <f>_xlfn.XLOOKUP(EF$1&amp;"|"&amp;TEXT($C255,"yyyymmdd"), RRPS_ALL[Key], RRPS_ALL[Dirty Mid], "")</f>
        <v>126.30475</v>
      </c>
      <c r="EG255" s="6">
        <f>_xlfn.XLOOKUP(EG$1&amp;"|"&amp;TEXT($C255,"yyyymmdd"), RRPS_ALL[Key], RRPS_ALL[Clean Price Mid], "")</f>
        <v>125.1735</v>
      </c>
      <c r="EH255" s="6">
        <v>2.2499999999999999E-2</v>
      </c>
      <c r="EI255" s="5">
        <v>48366</v>
      </c>
      <c r="EJ255" s="6">
        <f t="shared" si="77"/>
        <v>11.499894714676774</v>
      </c>
      <c r="EK255" s="7">
        <f>_xlfn.XLOOKUP(EK$1&amp;"|"&amp;TEXT($C255,"yyyymmdd"), RRPS_ALL[Key], RRPS_ALL[Yield to Maturity], "")</f>
        <v>-0.34792800000000002</v>
      </c>
      <c r="EL255" s="6">
        <f>_xlfn.XLOOKUP(EL$1&amp;"|"&amp;TEXT($C255,"yyyymmdd"), RRPS_ALL[Key], RRPS_ALL[Mid Price], "")</f>
        <v>105.515</v>
      </c>
      <c r="EM255" s="6">
        <f>_xlfn.XLOOKUP(EM$1&amp;"|"&amp;TEXT($C255,"yyyymmdd"), RRPS_ALL[Key], RRPS_ALL[Mid Yield], "")</f>
        <v>-0.35800199999999999</v>
      </c>
      <c r="EN255" s="6">
        <f>_xlfn.XLOOKUP(EN$1&amp;"|"&amp;TEXT($C255,"yyyymmdd"), RRPS_ALL[Key], RRPS_ALL[Dirty Mid], "")</f>
        <v>105.594167</v>
      </c>
      <c r="EO255" s="6">
        <f>_xlfn.XLOOKUP(EO$1&amp;"|"&amp;TEXT($C255,"yyyymmdd"), RRPS_ALL[Key], RRPS_ALL[Clean Price Mid], "")</f>
        <v>105.515</v>
      </c>
      <c r="EP255" s="6">
        <v>1.4999999999999999E-2</v>
      </c>
      <c r="EQ255" s="5">
        <v>45243</v>
      </c>
      <c r="ER255" s="6">
        <f t="shared" si="84"/>
        <v>2.9514031485284051</v>
      </c>
      <c r="ES255" s="7">
        <f>_xlfn.XLOOKUP(ES$1&amp;"|"&amp;TEXT($C255,"yyyymmdd"), RRPS_ALL[Key], RRPS_ALL[Yield to Maturity], "")</f>
        <v>-0.32098199999999999</v>
      </c>
      <c r="ET255" s="6">
        <f>_xlfn.XLOOKUP(ET$1&amp;"|"&amp;TEXT($C255,"yyyymmdd"), RRPS_ALL[Key], RRPS_ALL[Mid Price], "")</f>
        <v>112.70950000000001</v>
      </c>
      <c r="EU255" s="6">
        <f>_xlfn.XLOOKUP(EU$1&amp;"|"&amp;TEXT($C255,"yyyymmdd"), RRPS_ALL[Key], RRPS_ALL[Mid Yield], "")</f>
        <v>-0.33339299999999999</v>
      </c>
      <c r="EV255" s="6">
        <f>_xlfn.XLOOKUP(EV$1&amp;"|"&amp;TEXT($C255,"yyyymmdd"), RRPS_ALL[Key], RRPS_ALL[Dirty Mid], "")</f>
        <v>114.098389</v>
      </c>
      <c r="EW255" s="6">
        <f>_xlfn.XLOOKUP(EW$1&amp;"|"&amp;TEXT($C255,"yyyymmdd"), RRPS_ALL[Key], RRPS_ALL[Clean Price Mid], "")</f>
        <v>112.70950000000001</v>
      </c>
      <c r="EX255" s="6">
        <v>2.5000000000000001E-2</v>
      </c>
      <c r="EY255" s="5">
        <v>45789</v>
      </c>
      <c r="EZ255" s="6">
        <f t="shared" si="79"/>
        <v>4.445255474452555</v>
      </c>
      <c r="FA255" s="7">
        <f>_xlfn.XLOOKUP(FA$1&amp;"|"&amp;TEXT($C255,"yyyymmdd"), RRPS_ALL[Key], RRPS_ALL[Yield to Maturity], "")</f>
        <v>-0.22992399999999999</v>
      </c>
      <c r="FB255" s="6">
        <f>_xlfn.XLOOKUP(FB$1&amp;"|"&amp;TEXT($C255,"yyyymmdd"), RRPS_ALL[Key], RRPS_ALL[Mid Price], "")</f>
        <v>107.4325</v>
      </c>
      <c r="FC255" s="6">
        <f>_xlfn.XLOOKUP(FC$1&amp;"|"&amp;TEXT($C255,"yyyymmdd"), RRPS_ALL[Key], RRPS_ALL[Mid Yield], "")</f>
        <v>-0.239841</v>
      </c>
      <c r="FD255" s="6">
        <f>_xlfn.XLOOKUP(FD$1&amp;"|"&amp;TEXT($C255,"yyyymmdd"), RRPS_ALL[Key], RRPS_ALL[Dirty Mid], "")</f>
        <v>107.488056</v>
      </c>
      <c r="FE255" s="6">
        <f>_xlfn.XLOOKUP(FE$1&amp;"|"&amp;TEXT($C255,"yyyymmdd"), RRPS_ALL[Key], RRPS_ALL[Clean Price Mid], "")</f>
        <v>107.4325</v>
      </c>
      <c r="FF255" s="6">
        <v>0.01</v>
      </c>
      <c r="FG255" s="5">
        <v>46338</v>
      </c>
      <c r="FH255" s="6">
        <f t="shared" si="83"/>
        <v>5.9487680876026596</v>
      </c>
      <c r="FI255" s="7">
        <f>_xlfn.XLOOKUP(FI$1&amp;"|"&amp;TEXT($C255,"yyyymmdd"), RRPS_ALL[Key], RRPS_ALL[Yield to Maturity], "")</f>
        <v>-0.15709799999999999</v>
      </c>
      <c r="FJ255" s="6">
        <f>_xlfn.XLOOKUP(FJ$1&amp;"|"&amp;TEXT($C255,"yyyymmdd"), RRPS_ALL[Key], RRPS_ALL[Mid Price], "")</f>
        <v>106.8955</v>
      </c>
      <c r="FK255" s="6">
        <f>_xlfn.XLOOKUP(FK$1&amp;"|"&amp;TEXT($C255,"yyyymmdd"), RRPS_ALL[Key], RRPS_ALL[Mid Yield], "")</f>
        <v>-0.16955500000000001</v>
      </c>
      <c r="FL255" s="6">
        <f>_xlfn.XLOOKUP(FL$1&amp;"|"&amp;TEXT($C255,"yyyymmdd"), RRPS_ALL[Key], RRPS_ALL[Dirty Mid], "")</f>
        <v>107.312167</v>
      </c>
      <c r="FM255" s="6">
        <f>_xlfn.XLOOKUP(FM$1&amp;"|"&amp;TEXT($C255,"yyyymmdd"), RRPS_ALL[Key], RRPS_ALL[Clean Price Mid], "")</f>
        <v>106.8955</v>
      </c>
      <c r="FN255" s="6">
        <v>7.4999999999999997E-3</v>
      </c>
      <c r="FO255" s="5">
        <v>46885</v>
      </c>
      <c r="FP255" s="6">
        <f t="shared" si="81"/>
        <v>7.445255474452555</v>
      </c>
      <c r="FQ255" s="7">
        <f>_xlfn.XLOOKUP(FQ$1&amp;"|"&amp;TEXT($C255,"yyyymmdd"), RRPS_ALL[Key], RRPS_ALL[Yield to Maturity], "")</f>
        <v>-9.2660999999999993E-2</v>
      </c>
      <c r="FR255" s="6">
        <f>_xlfn.XLOOKUP(FR$1&amp;"|"&amp;TEXT($C255,"yyyymmdd"), RRPS_ALL[Key], RRPS_ALL[Mid Price], "")</f>
        <v>107.71250000000001</v>
      </c>
      <c r="FS255" s="6">
        <f>_xlfn.XLOOKUP(FS$1&amp;"|"&amp;TEXT($C255,"yyyymmdd"), RRPS_ALL[Key], RRPS_ALL[Mid Yield], "")</f>
        <v>-0.107602</v>
      </c>
      <c r="FT255" s="6">
        <f>_xlfn.XLOOKUP(FT$1&amp;"|"&amp;TEXT($C255,"yyyymmdd"), RRPS_ALL[Key], RRPS_ALL[Dirty Mid], "")</f>
        <v>107.754167</v>
      </c>
      <c r="FU255" s="6">
        <f>_xlfn.XLOOKUP(FU$1&amp;"|"&amp;TEXT($C255,"yyyymmdd"), RRPS_ALL[Key], RRPS_ALL[Clean Price Mid], "")</f>
        <v>107.71250000000001</v>
      </c>
      <c r="FV255" s="6">
        <v>7.4999999999999997E-3</v>
      </c>
      <c r="FW255" s="5">
        <v>47434</v>
      </c>
      <c r="FX255" s="6">
        <f t="shared" si="74"/>
        <v>8.9488091979195179</v>
      </c>
      <c r="FY255" s="7">
        <f>_xlfn.XLOOKUP(FY$1&amp;"|"&amp;TEXT($C255,"yyyymmdd"), RRPS_ALL[Key], RRPS_ALL[Yield to Maturity], "")</f>
        <v>1.6324000000000002E-2</v>
      </c>
      <c r="FZ255" s="6">
        <f>_xlfn.XLOOKUP(FZ$1&amp;"|"&amp;TEXT($C255,"yyyymmdd"), RRPS_ALL[Key], RRPS_ALL[Mid Price], "")</f>
        <v>101.66200000000001</v>
      </c>
      <c r="GA255" s="6">
        <f>_xlfn.XLOOKUP(GA$1&amp;"|"&amp;TEXT($C255,"yyyymmdd"), RRPS_ALL[Key], RRPS_ALL[Mid Yield], "")</f>
        <v>-3.3819000000000002E-2</v>
      </c>
      <c r="GB255" s="6">
        <f>_xlfn.XLOOKUP(GB$1&amp;"|"&amp;TEXT($C255,"yyyymmdd"), RRPS_ALL[Key], RRPS_ALL[Dirty Mid], "")</f>
        <v>101.731444</v>
      </c>
      <c r="GC255" s="6">
        <f>_xlfn.XLOOKUP(GC$1&amp;"|"&amp;TEXT($C255,"yyyymmdd"), RRPS_ALL[Key], RRPS_ALL[Clean Price Mid], "")</f>
        <v>101.66200000000001</v>
      </c>
      <c r="GD255" s="6">
        <v>1.25E-3</v>
      </c>
      <c r="GE255" s="5">
        <v>47980</v>
      </c>
      <c r="GF255" s="6">
        <f t="shared" si="82"/>
        <v>10.444900752908966</v>
      </c>
      <c r="GG255" s="7">
        <f>_xlfn.XLOOKUP(GG$1&amp;"|"&amp;TEXT($C255,"yyyymmdd"), RRPS_ALL[Key], RRPS_ALL[Yield to Maturity], "")</f>
        <v>0.47502100000000003</v>
      </c>
      <c r="GH255" s="6">
        <f>_xlfn.XLOOKUP(GH$1&amp;"|"&amp;TEXT($C255,"yyyymmdd"), RRPS_ALL[Key], RRPS_ALL[Mid Price], "")</f>
        <v>101.5395</v>
      </c>
      <c r="GI255" s="6">
        <f>_xlfn.XLOOKUP(GI$1&amp;"|"&amp;TEXT($C255,"yyyymmdd"), RRPS_ALL[Key], RRPS_ALL[Mid Yield], "")</f>
        <v>0.43484400000000001</v>
      </c>
      <c r="GJ255" s="6">
        <f>_xlfn.XLOOKUP(GJ$1&amp;"|"&amp;TEXT($C255,"yyyymmdd"), RRPS_ALL[Key], RRPS_ALL[Dirty Mid], "")</f>
        <v>101.550611</v>
      </c>
      <c r="GK255" s="6">
        <f>_xlfn.XLOOKUP(GK$1&amp;"|"&amp;TEXT($C255,"yyyymmdd"), RRPS_ALL[Key], RRPS_ALL[Clean Price Mid], "")</f>
        <v>101.5395</v>
      </c>
      <c r="GL255" s="6">
        <v>5.0000000000000001E-3</v>
      </c>
      <c r="GM255" s="5">
        <v>53290</v>
      </c>
      <c r="GN255" s="6">
        <f t="shared" ref="GN255:GN286" si="85">YEARFRAC(C255,GM255,1)</f>
        <v>24.981573128356324</v>
      </c>
      <c r="GO255" s="7" t="str">
        <f>_xlfn.XLOOKUP(GO$1&amp;"|"&amp;TEXT($C255,"yyyymmdd"), RRPS_ALL[Key], RRPS_ALL[Yield to Maturity], "")</f>
        <v/>
      </c>
      <c r="GP255" s="6" t="str">
        <f>_xlfn.XLOOKUP(GP$1&amp;"|"&amp;TEXT($C255,"yyyymmdd"), RRPS_ALL[Key], RRPS_ALL[Mid Price], "")</f>
        <v/>
      </c>
      <c r="GQ255" s="6" t="str">
        <f>_xlfn.XLOOKUP(GQ$1&amp;"|"&amp;TEXT($C255,"yyyymmdd"), RRPS_ALL[Key], RRPS_ALL[Mid Yield], "")</f>
        <v/>
      </c>
      <c r="GR255" s="6" t="str">
        <f>_xlfn.XLOOKUP(GR$1&amp;"|"&amp;TEXT($C255,"yyyymmdd"), RRPS_ALL[Key], RRPS_ALL[Dirty Mid], "")</f>
        <v/>
      </c>
      <c r="GS255" s="6" t="str">
        <f>_xlfn.XLOOKUP(GS$1&amp;"|"&amp;TEXT($C255,"yyyymmdd"), RRPS_ALL[Key], RRPS_ALL[Clean Price Mid], "")</f>
        <v/>
      </c>
      <c r="GT255" s="6"/>
      <c r="GU255" s="6"/>
      <c r="GV255" s="6"/>
      <c r="GW255" s="7" t="str">
        <f>_xlfn.XLOOKUP(GW$1&amp;"|"&amp;TEXT($C255,"yyyymmdd"), RRPS_ALL[Key], RRPS_ALL[Yield to Maturity], "")</f>
        <v/>
      </c>
      <c r="GX255" s="6" t="str">
        <f>_xlfn.XLOOKUP(GX$1&amp;"|"&amp;TEXT($C255,"yyyymmdd"), RRPS_ALL[Key], RRPS_ALL[Mid Price], "")</f>
        <v/>
      </c>
      <c r="GY255" s="6" t="str">
        <f>_xlfn.XLOOKUP(GY$1&amp;"|"&amp;TEXT($C255,"yyyymmdd"), RRPS_ALL[Key], RRPS_ALL[Mid Yield], "")</f>
        <v/>
      </c>
      <c r="GZ255" s="6" t="str">
        <f>_xlfn.XLOOKUP(GZ$1&amp;"|"&amp;TEXT($C255,"yyyymmdd"), RRPS_ALL[Key], RRPS_ALL[Dirty Mid], "")</f>
        <v/>
      </c>
      <c r="HA255" s="6" t="str">
        <f>_xlfn.XLOOKUP(HA$1&amp;"|"&amp;TEXT($C255,"yyyymmdd"), RRPS_ALL[Key], RRPS_ALL[Clean Price Mid], "")</f>
        <v/>
      </c>
      <c r="HB255" s="6"/>
      <c r="HC255" s="6"/>
      <c r="HD255" s="6"/>
    </row>
    <row r="256" spans="1:212" x14ac:dyDescent="0.2">
      <c r="A256">
        <v>2020</v>
      </c>
      <c r="B256">
        <v>12</v>
      </c>
      <c r="C256" s="5">
        <f t="shared" si="63"/>
        <v>44196</v>
      </c>
      <c r="D256" s="6">
        <v>-0.1</v>
      </c>
      <c r="E256" s="7" t="str">
        <f>_xlfn.XLOOKUP(E$1&amp;"|"&amp;TEXT($C256,"yyyymmdd"), RRPS_ALL[Key], RRPS_ALL[Yield to Maturity], "")</f>
        <v/>
      </c>
      <c r="F256" s="6" t="str">
        <f>_xlfn.XLOOKUP(F$1&amp;"|"&amp;TEXT($C256,"yyyymmdd"), RRPS_ALL[Key], RRPS_ALL[Mid Price], "")</f>
        <v/>
      </c>
      <c r="G256" s="6" t="str">
        <f>_xlfn.XLOOKUP(G$1&amp;"|"&amp;TEXT($C256,"yyyymmdd"), RRPS_ALL[Key], RRPS_ALL[Mid Yield], "")</f>
        <v/>
      </c>
      <c r="H256" s="6" t="str">
        <f>_xlfn.XLOOKUP(H$1&amp;"|"&amp;TEXT($C256,"yyyymmdd"), RRPS_ALL[Key], RRPS_ALL[Dirty Mid], "")</f>
        <v/>
      </c>
      <c r="I256" s="6" t="str">
        <f>_xlfn.XLOOKUP(I$1&amp;"|"&amp;TEXT($C256,"yyyymmdd"), RRPS_ALL[Key], RRPS_ALL[Clean Price Mid], "")</f>
        <v/>
      </c>
      <c r="J256" s="6"/>
      <c r="K256" s="6"/>
      <c r="L256" s="6"/>
      <c r="M256" s="7" t="str">
        <f>_xlfn.XLOOKUP(M$1&amp;"|"&amp;TEXT($C256,"yyyymmdd"), RRPS_ALL[Key], RRPS_ALL[Yield to Maturity], "")</f>
        <v/>
      </c>
      <c r="N256" s="6" t="str">
        <f>_xlfn.XLOOKUP(N$1&amp;"|"&amp;TEXT($C256,"yyyymmdd"), RRPS_ALL[Key], RRPS_ALL[Mid Price], "")</f>
        <v/>
      </c>
      <c r="O256" s="6" t="str">
        <f>_xlfn.XLOOKUP(O$1&amp;"|"&amp;TEXT($C256,"yyyymmdd"), RRPS_ALL[Key], RRPS_ALL[Mid Yield], "")</f>
        <v/>
      </c>
      <c r="P256" s="6" t="str">
        <f>_xlfn.XLOOKUP(P$1&amp;"|"&amp;TEXT($C256,"yyyymmdd"), RRPS_ALL[Key], RRPS_ALL[Dirty Mid], "")</f>
        <v/>
      </c>
      <c r="Q256" s="6" t="str">
        <f>_xlfn.XLOOKUP(Q$1&amp;"|"&amp;TEXT($C256,"yyyymmdd"), RRPS_ALL[Key], RRPS_ALL[Clean Price Mid], "")</f>
        <v/>
      </c>
      <c r="R256" s="6"/>
      <c r="S256" s="6"/>
      <c r="T256" s="6"/>
      <c r="U256" s="7" t="str">
        <f>_xlfn.XLOOKUP(U$1&amp;"|"&amp;TEXT($C256,"yyyymmdd"), RRPS_ALL[Key], RRPS_ALL[Yield to Maturity], "")</f>
        <v/>
      </c>
      <c r="V256" s="6" t="str">
        <f>_xlfn.XLOOKUP(V$1&amp;"|"&amp;TEXT($C256,"yyyymmdd"), RRPS_ALL[Key], RRPS_ALL[Mid Price], "")</f>
        <v/>
      </c>
      <c r="W256" s="6" t="str">
        <f>_xlfn.XLOOKUP(W$1&amp;"|"&amp;TEXT($C256,"yyyymmdd"), RRPS_ALL[Key], RRPS_ALL[Mid Yield], "")</f>
        <v/>
      </c>
      <c r="X256" s="6" t="str">
        <f>_xlfn.XLOOKUP(X$1&amp;"|"&amp;TEXT($C256,"yyyymmdd"), RRPS_ALL[Key], RRPS_ALL[Dirty Mid], "")</f>
        <v/>
      </c>
      <c r="Y256" s="6" t="str">
        <f>_xlfn.XLOOKUP(Y$1&amp;"|"&amp;TEXT($C256,"yyyymmdd"), RRPS_ALL[Key], RRPS_ALL[Clean Price Mid], "")</f>
        <v/>
      </c>
      <c r="Z256" s="6"/>
      <c r="AA256" s="6"/>
      <c r="AB256" s="6"/>
      <c r="AC256" s="7" t="str">
        <f>_xlfn.XLOOKUP(AC$1&amp;"|"&amp;TEXT($C256,"yyyymmdd"), RRPS_ALL[Key], RRPS_ALL[Yield to Maturity], "")</f>
        <v/>
      </c>
      <c r="AD256" s="6" t="str">
        <f>_xlfn.XLOOKUP(AD$1&amp;"|"&amp;TEXT($C256,"yyyymmdd"), RRPS_ALL[Key], RRPS_ALL[Mid Price], "")</f>
        <v/>
      </c>
      <c r="AE256" s="6" t="str">
        <f>_xlfn.XLOOKUP(AE$1&amp;"|"&amp;TEXT($C256,"yyyymmdd"), RRPS_ALL[Key], RRPS_ALL[Mid Yield], "")</f>
        <v/>
      </c>
      <c r="AF256" s="6" t="str">
        <f>_xlfn.XLOOKUP(AF$1&amp;"|"&amp;TEXT($C256,"yyyymmdd"), RRPS_ALL[Key], RRPS_ALL[Dirty Mid], "")</f>
        <v/>
      </c>
      <c r="AG256" s="6" t="str">
        <f>_xlfn.XLOOKUP(AG$1&amp;"|"&amp;TEXT($C256,"yyyymmdd"), RRPS_ALL[Key], RRPS_ALL[Clean Price Mid], "")</f>
        <v/>
      </c>
      <c r="AH256" s="6"/>
      <c r="AI256" s="6"/>
      <c r="AJ256" s="6"/>
      <c r="AK256" s="7" t="str">
        <f>_xlfn.XLOOKUP(AK$1&amp;"|"&amp;TEXT($C256,"yyyymmdd"), RRPS_ALL[Key], RRPS_ALL[Yield to Maturity], "")</f>
        <v/>
      </c>
      <c r="AL256" s="6" t="str">
        <f>_xlfn.XLOOKUP(AL$1&amp;"|"&amp;TEXT($C256,"yyyymmdd"), RRPS_ALL[Key], RRPS_ALL[Mid Price], "")</f>
        <v/>
      </c>
      <c r="AM256" s="6" t="str">
        <f>_xlfn.XLOOKUP(AM$1&amp;"|"&amp;TEXT($C256,"yyyymmdd"), RRPS_ALL[Key], RRPS_ALL[Mid Yield], "")</f>
        <v/>
      </c>
      <c r="AN256" s="6" t="str">
        <f>_xlfn.XLOOKUP(AN$1&amp;"|"&amp;TEXT($C256,"yyyymmdd"), RRPS_ALL[Key], RRPS_ALL[Dirty Mid], "")</f>
        <v/>
      </c>
      <c r="AO256" s="6" t="str">
        <f>_xlfn.XLOOKUP(AO$1&amp;"|"&amp;TEXT($C256,"yyyymmdd"), RRPS_ALL[Key], RRPS_ALL[Clean Price Mid], "")</f>
        <v/>
      </c>
      <c r="AP256" s="6"/>
      <c r="AQ256" s="6"/>
      <c r="AR256" s="6"/>
      <c r="AS256" s="7" t="str">
        <f>_xlfn.XLOOKUP(AS$1&amp;"|"&amp;TEXT($C256,"yyyymmdd"), RRPS_ALL[Key], RRPS_ALL[Yield to Maturity], "")</f>
        <v/>
      </c>
      <c r="AT256" s="6" t="str">
        <f>_xlfn.XLOOKUP(AT$1&amp;"|"&amp;TEXT($C256,"yyyymmdd"), RRPS_ALL[Key], RRPS_ALL[Mid Price], "")</f>
        <v/>
      </c>
      <c r="AU256" s="6" t="str">
        <f>_xlfn.XLOOKUP(AU$1&amp;"|"&amp;TEXT($C256,"yyyymmdd"), RRPS_ALL[Key], RRPS_ALL[Mid Yield], "")</f>
        <v/>
      </c>
      <c r="AV256" s="6" t="str">
        <f>_xlfn.XLOOKUP(AV$1&amp;"|"&amp;TEXT($C256,"yyyymmdd"), RRPS_ALL[Key], RRPS_ALL[Dirty Mid], "")</f>
        <v/>
      </c>
      <c r="AW256" s="6" t="str">
        <f>_xlfn.XLOOKUP(AW$1&amp;"|"&amp;TEXT($C256,"yyyymmdd"), RRPS_ALL[Key], RRPS_ALL[Clean Price Mid], "")</f>
        <v/>
      </c>
      <c r="AX256" s="6"/>
      <c r="AY256" s="6"/>
      <c r="AZ256" s="6"/>
      <c r="BA256" s="7" t="str">
        <f>_xlfn.XLOOKUP(BA$1&amp;"|"&amp;TEXT($C256,"yyyymmdd"), RRPS_ALL[Key], RRPS_ALL[Yield to Maturity], "")</f>
        <v/>
      </c>
      <c r="BB256" s="6" t="str">
        <f>_xlfn.XLOOKUP(BB$1&amp;"|"&amp;TEXT($C256,"yyyymmdd"), RRPS_ALL[Key], RRPS_ALL[Mid Price], "")</f>
        <v/>
      </c>
      <c r="BC256" s="6" t="str">
        <f>_xlfn.XLOOKUP(BC$1&amp;"|"&amp;TEXT($C256,"yyyymmdd"), RRPS_ALL[Key], RRPS_ALL[Mid Yield], "")</f>
        <v/>
      </c>
      <c r="BD256" s="6" t="str">
        <f>_xlfn.XLOOKUP(BD$1&amp;"|"&amp;TEXT($C256,"yyyymmdd"), RRPS_ALL[Key], RRPS_ALL[Dirty Mid], "")</f>
        <v/>
      </c>
      <c r="BE256" s="6" t="str">
        <f>_xlfn.XLOOKUP(BE$1&amp;"|"&amp;TEXT($C256,"yyyymmdd"), RRPS_ALL[Key], RRPS_ALL[Clean Price Mid], "")</f>
        <v/>
      </c>
      <c r="BF256" s="6"/>
      <c r="BG256" s="6"/>
      <c r="BH256" s="6"/>
      <c r="BI256" s="7" t="str">
        <f>_xlfn.XLOOKUP(BI$1&amp;"|"&amp;TEXT($C256,"yyyymmdd"), RRPS_ALL[Key], RRPS_ALL[Yield to Maturity], "")</f>
        <v/>
      </c>
      <c r="BJ256" s="6" t="str">
        <f>_xlfn.XLOOKUP(BJ$1&amp;"|"&amp;TEXT($C256,"yyyymmdd"), RRPS_ALL[Key], RRPS_ALL[Mid Price], "")</f>
        <v/>
      </c>
      <c r="BK256" s="6" t="str">
        <f>_xlfn.XLOOKUP(BK$1&amp;"|"&amp;TEXT($C256,"yyyymmdd"), RRPS_ALL[Key], RRPS_ALL[Mid Yield], "")</f>
        <v/>
      </c>
      <c r="BL256" s="6" t="str">
        <f>_xlfn.XLOOKUP(BL$1&amp;"|"&amp;TEXT($C256,"yyyymmdd"), RRPS_ALL[Key], RRPS_ALL[Dirty Mid], "")</f>
        <v/>
      </c>
      <c r="BM256" s="6" t="str">
        <f>_xlfn.XLOOKUP(BM$1&amp;"|"&amp;TEXT($C256,"yyyymmdd"), RRPS_ALL[Key], RRPS_ALL[Clean Price Mid], "")</f>
        <v/>
      </c>
      <c r="BN256" s="6"/>
      <c r="BO256" s="6"/>
      <c r="BP256" s="6"/>
      <c r="BQ256" s="7" t="str">
        <f>_xlfn.XLOOKUP(BQ$1&amp;"|"&amp;TEXT($C256,"yyyymmdd"), RRPS_ALL[Key], RRPS_ALL[Yield to Maturity], "")</f>
        <v/>
      </c>
      <c r="BR256" s="6" t="str">
        <f>_xlfn.XLOOKUP(BR$1&amp;"|"&amp;TEXT($C256,"yyyymmdd"), RRPS_ALL[Key], RRPS_ALL[Mid Price], "")</f>
        <v/>
      </c>
      <c r="BS256" s="6" t="str">
        <f>_xlfn.XLOOKUP(BS$1&amp;"|"&amp;TEXT($C256,"yyyymmdd"), RRPS_ALL[Key], RRPS_ALL[Mid Yield], "")</f>
        <v/>
      </c>
      <c r="BT256" s="6" t="str">
        <f>_xlfn.XLOOKUP(BT$1&amp;"|"&amp;TEXT($C256,"yyyymmdd"), RRPS_ALL[Key], RRPS_ALL[Dirty Mid], "")</f>
        <v/>
      </c>
      <c r="BU256" s="6" t="str">
        <f>_xlfn.XLOOKUP(BU$1&amp;"|"&amp;TEXT($C256,"yyyymmdd"), RRPS_ALL[Key], RRPS_ALL[Clean Price Mid], "")</f>
        <v/>
      </c>
      <c r="BV256" s="6"/>
      <c r="BW256" s="6"/>
      <c r="BX256" s="6"/>
      <c r="BY256" s="7" t="str">
        <f>_xlfn.XLOOKUP(BY$1&amp;"|"&amp;TEXT($C256,"yyyymmdd"), RRPS_ALL[Key], RRPS_ALL[Yield to Maturity], "")</f>
        <v/>
      </c>
      <c r="BZ256" s="6" t="str">
        <f>_xlfn.XLOOKUP(BZ$1&amp;"|"&amp;TEXT($C256,"yyyymmdd"), RRPS_ALL[Key], RRPS_ALL[Mid Price], "")</f>
        <v/>
      </c>
      <c r="CA256" s="6" t="str">
        <f>_xlfn.XLOOKUP(CA$1&amp;"|"&amp;TEXT($C256,"yyyymmdd"), RRPS_ALL[Key], RRPS_ALL[Mid Yield], "")</f>
        <v/>
      </c>
      <c r="CB256" s="6" t="str">
        <f>_xlfn.XLOOKUP(CB$1&amp;"|"&amp;TEXT($C256,"yyyymmdd"), RRPS_ALL[Key], RRPS_ALL[Dirty Mid], "")</f>
        <v/>
      </c>
      <c r="CC256" s="6" t="str">
        <f>_xlfn.XLOOKUP(CC$1&amp;"|"&amp;TEXT($C256,"yyyymmdd"), RRPS_ALL[Key], RRPS_ALL[Clean Price Mid], "")</f>
        <v/>
      </c>
      <c r="CD256" s="6"/>
      <c r="CE256" s="6"/>
      <c r="CF256" s="6"/>
      <c r="CG256" s="7" t="str">
        <f>_xlfn.XLOOKUP(CG$1&amp;"|"&amp;TEXT($C256,"yyyymmdd"), RRPS_ALL[Key], RRPS_ALL[Yield to Maturity], "")</f>
        <v/>
      </c>
      <c r="CH256" s="6" t="str">
        <f>_xlfn.XLOOKUP(CH$1&amp;"|"&amp;TEXT($C256,"yyyymmdd"), RRPS_ALL[Key], RRPS_ALL[Mid Price], "")</f>
        <v/>
      </c>
      <c r="CI256" s="6" t="str">
        <f>_xlfn.XLOOKUP(CI$1&amp;"|"&amp;TEXT($C256,"yyyymmdd"), RRPS_ALL[Key], RRPS_ALL[Mid Yield], "")</f>
        <v/>
      </c>
      <c r="CJ256" s="6" t="str">
        <f>_xlfn.XLOOKUP(CJ$1&amp;"|"&amp;TEXT($C256,"yyyymmdd"), RRPS_ALL[Key], RRPS_ALL[Dirty Mid], "")</f>
        <v/>
      </c>
      <c r="CK256" s="6" t="str">
        <f>_xlfn.XLOOKUP(CK$1&amp;"|"&amp;TEXT($C256,"yyyymmdd"), RRPS_ALL[Key], RRPS_ALL[Clean Price Mid], "")</f>
        <v/>
      </c>
      <c r="CL256" s="6"/>
      <c r="CM256" s="6"/>
      <c r="CN256" s="6"/>
      <c r="CO256" s="7" t="str">
        <f>_xlfn.XLOOKUP(CO$1&amp;"|"&amp;TEXT($C256,"yyyymmdd"), RRPS_ALL[Key], RRPS_ALL[Yield to Maturity], "")</f>
        <v/>
      </c>
      <c r="CP256" s="6" t="str">
        <f>_xlfn.XLOOKUP(CP$1&amp;"|"&amp;TEXT($C256,"yyyymmdd"), RRPS_ALL[Key], RRPS_ALL[Mid Price], "")</f>
        <v/>
      </c>
      <c r="CQ256" s="6" t="str">
        <f>_xlfn.XLOOKUP(CQ$1&amp;"|"&amp;TEXT($C256,"yyyymmdd"), RRPS_ALL[Key], RRPS_ALL[Mid Yield], "")</f>
        <v/>
      </c>
      <c r="CR256" s="6" t="str">
        <f>_xlfn.XLOOKUP(CR$1&amp;"|"&amp;TEXT($C256,"yyyymmdd"), RRPS_ALL[Key], RRPS_ALL[Dirty Mid], "")</f>
        <v/>
      </c>
      <c r="CS256" s="6" t="str">
        <f>_xlfn.XLOOKUP(CS$1&amp;"|"&amp;TEXT($C256,"yyyymmdd"), RRPS_ALL[Key], RRPS_ALL[Clean Price Mid], "")</f>
        <v/>
      </c>
      <c r="CT256" s="6"/>
      <c r="CU256" s="6"/>
      <c r="CV256" s="6"/>
      <c r="CW256" s="7" t="str">
        <f>_xlfn.XLOOKUP(CW$1&amp;"|"&amp;TEXT($C256,"yyyymmdd"), RRPS_ALL[Key], RRPS_ALL[Yield to Maturity], "")</f>
        <v/>
      </c>
      <c r="CX256" s="6" t="str">
        <f>_xlfn.XLOOKUP(CX$1&amp;"|"&amp;TEXT($C256,"yyyymmdd"), RRPS_ALL[Key], RRPS_ALL[Mid Price], "")</f>
        <v/>
      </c>
      <c r="CY256" s="6" t="str">
        <f>_xlfn.XLOOKUP(CY$1&amp;"|"&amp;TEXT($C256,"yyyymmdd"), RRPS_ALL[Key], RRPS_ALL[Mid Yield], "")</f>
        <v/>
      </c>
      <c r="CZ256" s="6" t="str">
        <f>_xlfn.XLOOKUP(CZ$1&amp;"|"&amp;TEXT($C256,"yyyymmdd"), RRPS_ALL[Key], RRPS_ALL[Dirty Mid], "")</f>
        <v/>
      </c>
      <c r="DA256" s="6" t="str">
        <f>_xlfn.XLOOKUP(DA$1&amp;"|"&amp;TEXT($C256,"yyyymmdd"), RRPS_ALL[Key], RRPS_ALL[Clean Price Mid], "")</f>
        <v/>
      </c>
      <c r="DB256" s="6"/>
      <c r="DC256" s="6"/>
      <c r="DD256" s="6"/>
      <c r="DE256" s="7" t="str">
        <f>_xlfn.XLOOKUP(DE$1&amp;"|"&amp;TEXT($C256,"yyyymmdd"), RRPS_ALL[Key], RRPS_ALL[Yield to Maturity], "")</f>
        <v/>
      </c>
      <c r="DF256" s="6" t="str">
        <f>_xlfn.XLOOKUP(DF$1&amp;"|"&amp;TEXT($C256,"yyyymmdd"), RRPS_ALL[Key], RRPS_ALL[Mid Price], "")</f>
        <v/>
      </c>
      <c r="DG256" s="6" t="str">
        <f>_xlfn.XLOOKUP(DG$1&amp;"|"&amp;TEXT($C256,"yyyymmdd"), RRPS_ALL[Key], RRPS_ALL[Mid Yield], "")</f>
        <v/>
      </c>
      <c r="DH256" s="6" t="str">
        <f>_xlfn.XLOOKUP(DH$1&amp;"|"&amp;TEXT($C256,"yyyymmdd"), RRPS_ALL[Key], RRPS_ALL[Dirty Mid], "")</f>
        <v/>
      </c>
      <c r="DI256" s="6" t="str">
        <f>_xlfn.XLOOKUP(DI$1&amp;"|"&amp;TEXT($C256,"yyyymmdd"), RRPS_ALL[Key], RRPS_ALL[Clean Price Mid], "")</f>
        <v/>
      </c>
      <c r="DJ256" s="6"/>
      <c r="DK256" s="6"/>
      <c r="DL256" s="6"/>
      <c r="DM256" s="7">
        <f>_xlfn.XLOOKUP(DM$1&amp;"|"&amp;TEXT($C256,"yyyymmdd"), RRPS_ALL[Key], RRPS_ALL[Yield to Maturity], "")</f>
        <v>0.34510200000000002</v>
      </c>
      <c r="DN256" s="6">
        <f>_xlfn.XLOOKUP(DN$1&amp;"|"&amp;TEXT($C256,"yyyymmdd"), RRPS_ALL[Key], RRPS_ALL[Mid Price], "")</f>
        <v>156.24199999999999</v>
      </c>
      <c r="DO256" s="6">
        <f>_xlfn.XLOOKUP(DO$1&amp;"|"&amp;TEXT($C256,"yyyymmdd"), RRPS_ALL[Key], RRPS_ALL[Mid Yield], "")</f>
        <v>0.32003799999999999</v>
      </c>
      <c r="DP256" s="6">
        <f>_xlfn.XLOOKUP(DP$1&amp;"|"&amp;TEXT($C256,"yyyymmdd"), RRPS_ALL[Key], RRPS_ALL[Dirty Mid], "")</f>
        <v>158.91561100000001</v>
      </c>
      <c r="DQ256" s="6">
        <f>_xlfn.XLOOKUP(DQ$1&amp;"|"&amp;TEXT($C256,"yyyymmdd"), RRPS_ALL[Key], RRPS_ALL[Clean Price Mid], "")</f>
        <v>156.24199999999999</v>
      </c>
      <c r="DR256" s="6">
        <v>3.5000000000000003E-2</v>
      </c>
      <c r="DS256" s="5">
        <v>50859</v>
      </c>
      <c r="DT256" s="6">
        <f t="shared" si="76"/>
        <v>18.242299794661189</v>
      </c>
      <c r="DU256" s="7">
        <f>_xlfn.XLOOKUP(DU$1&amp;"|"&amp;TEXT($C256,"yyyymmdd"), RRPS_ALL[Key], RRPS_ALL[Yield to Maturity], "")</f>
        <v>-0.36232500000000001</v>
      </c>
      <c r="DV256" s="6">
        <f>_xlfn.XLOOKUP(DV$1&amp;"|"&amp;TEXT($C256,"yyyymmdd"), RRPS_ALL[Key], RRPS_ALL[Mid Price], "")</f>
        <v>105.4725</v>
      </c>
      <c r="DW256" s="6">
        <f>_xlfn.XLOOKUP(DW$1&amp;"|"&amp;TEXT($C256,"yyyymmdd"), RRPS_ALL[Key], RRPS_ALL[Mid Yield], "")</f>
        <v>-0.374471</v>
      </c>
      <c r="DX256" s="6">
        <f>_xlfn.XLOOKUP(DX$1&amp;"|"&amp;TEXT($C256,"yyyymmdd"), RRPS_ALL[Key], RRPS_ALL[Dirty Mid], "")</f>
        <v>107.553056</v>
      </c>
      <c r="DY256" s="6">
        <f>_xlfn.XLOOKUP(DY$1&amp;"|"&amp;TEXT($C256,"yyyymmdd"), RRPS_ALL[Key], RRPS_ALL[Clean Price Mid], "")</f>
        <v>105.4725</v>
      </c>
      <c r="DZ256" s="6">
        <v>3.5000000000000003E-2</v>
      </c>
      <c r="EA256" s="5">
        <v>44713</v>
      </c>
      <c r="EB256" s="6">
        <f t="shared" si="78"/>
        <v>1.4151459854014599</v>
      </c>
      <c r="EC256" s="7">
        <f>_xlfn.XLOOKUP(EC$1&amp;"|"&amp;TEXT($C256,"yyyymmdd"), RRPS_ALL[Key], RRPS_ALL[Yield to Maturity], "")</f>
        <v>8.4153000000000006E-2</v>
      </c>
      <c r="ED256" s="6">
        <f>_xlfn.XLOOKUP(ED$1&amp;"|"&amp;TEXT($C256,"yyyymmdd"), RRPS_ALL[Key], RRPS_ALL[Mid Price], "")</f>
        <v>124.83199999999999</v>
      </c>
      <c r="EE256" s="6">
        <f>_xlfn.XLOOKUP(EE$1&amp;"|"&amp;TEXT($C256,"yyyymmdd"), RRPS_ALL[Key], RRPS_ALL[Mid Yield], "")</f>
        <v>6.4130000000000006E-2</v>
      </c>
      <c r="EF256" s="6">
        <f>_xlfn.XLOOKUP(EF$1&amp;"|"&amp;TEXT($C256,"yyyymmdd"), RRPS_ALL[Key], RRPS_ALL[Dirty Mid], "")</f>
        <v>126.1695</v>
      </c>
      <c r="EG256" s="6">
        <f>_xlfn.XLOOKUP(EG$1&amp;"|"&amp;TEXT($C256,"yyyymmdd"), RRPS_ALL[Key], RRPS_ALL[Clean Price Mid], "")</f>
        <v>124.83199999999999</v>
      </c>
      <c r="EH256" s="6">
        <v>2.2499999999999999E-2</v>
      </c>
      <c r="EI256" s="5">
        <v>48366</v>
      </c>
      <c r="EJ256" s="6">
        <f t="shared" si="77"/>
        <v>11.415034744156664</v>
      </c>
      <c r="EK256" s="7">
        <f>_xlfn.XLOOKUP(EK$1&amp;"|"&amp;TEXT($C256,"yyyymmdd"), RRPS_ALL[Key], RRPS_ALL[Yield to Maturity], "")</f>
        <v>-0.38222400000000001</v>
      </c>
      <c r="EL256" s="6">
        <f>_xlfn.XLOOKUP(EL$1&amp;"|"&amp;TEXT($C256,"yyyymmdd"), RRPS_ALL[Key], RRPS_ALL[Mid Price], "")</f>
        <v>105.44499999999999</v>
      </c>
      <c r="EM256" s="6">
        <f>_xlfn.XLOOKUP(EM$1&amp;"|"&amp;TEXT($C256,"yyyymmdd"), RRPS_ALL[Key], RRPS_ALL[Mid Yield], "")</f>
        <v>-0.39228000000000002</v>
      </c>
      <c r="EN256" s="6">
        <f>_xlfn.XLOOKUP(EN$1&amp;"|"&amp;TEXT($C256,"yyyymmdd"), RRPS_ALL[Key], RRPS_ALL[Dirty Mid], "")</f>
        <v>105.66166699999999</v>
      </c>
      <c r="EO256" s="6">
        <f>_xlfn.XLOOKUP(EO$1&amp;"|"&amp;TEXT($C256,"yyyymmdd"), RRPS_ALL[Key], RRPS_ALL[Clean Price Mid], "")</f>
        <v>105.44499999999999</v>
      </c>
      <c r="EP256" s="6">
        <v>1.4999999999999999E-2</v>
      </c>
      <c r="EQ256" s="5">
        <v>45243</v>
      </c>
      <c r="ER256" s="6">
        <f t="shared" si="84"/>
        <v>2.8665297741273101</v>
      </c>
      <c r="ES256" s="7">
        <f>_xlfn.XLOOKUP(ES$1&amp;"|"&amp;TEXT($C256,"yyyymmdd"), RRPS_ALL[Key], RRPS_ALL[Yield to Maturity], "")</f>
        <v>-0.30039900000000003</v>
      </c>
      <c r="ET256" s="6">
        <f>_xlfn.XLOOKUP(ET$1&amp;"|"&amp;TEXT($C256,"yyyymmdd"), RRPS_ALL[Key], RRPS_ALL[Mid Price], "")</f>
        <v>112.348</v>
      </c>
      <c r="EU256" s="6">
        <f>_xlfn.XLOOKUP(EU$1&amp;"|"&amp;TEXT($C256,"yyyymmdd"), RRPS_ALL[Key], RRPS_ALL[Mid Yield], "")</f>
        <v>-0.31289099999999997</v>
      </c>
      <c r="EV256" s="6">
        <f>_xlfn.XLOOKUP(EV$1&amp;"|"&amp;TEXT($C256,"yyyymmdd"), RRPS_ALL[Key], RRPS_ALL[Dirty Mid], "")</f>
        <v>113.96605599999999</v>
      </c>
      <c r="EW256" s="6">
        <f>_xlfn.XLOOKUP(EW$1&amp;"|"&amp;TEXT($C256,"yyyymmdd"), RRPS_ALL[Key], RRPS_ALL[Clean Price Mid], "")</f>
        <v>112.348</v>
      </c>
      <c r="EX256" s="6">
        <v>2.5000000000000001E-2</v>
      </c>
      <c r="EY256" s="5">
        <v>45789</v>
      </c>
      <c r="EZ256" s="6">
        <f t="shared" si="79"/>
        <v>4.3604014598540148</v>
      </c>
      <c r="FA256" s="7">
        <f>_xlfn.XLOOKUP(FA$1&amp;"|"&amp;TEXT($C256,"yyyymmdd"), RRPS_ALL[Key], RRPS_ALL[Yield to Maturity], "")</f>
        <v>-0.21256700000000001</v>
      </c>
      <c r="FB256" s="6">
        <f>_xlfn.XLOOKUP(FB$1&amp;"|"&amp;TEXT($C256,"yyyymmdd"), RRPS_ALL[Key], RRPS_ALL[Mid Price], "")</f>
        <v>107.2105</v>
      </c>
      <c r="FC256" s="6">
        <f>_xlfn.XLOOKUP(FC$1&amp;"|"&amp;TEXT($C256,"yyyymmdd"), RRPS_ALL[Key], RRPS_ALL[Mid Yield], "")</f>
        <v>-0.222495</v>
      </c>
      <c r="FD256" s="6">
        <f>_xlfn.XLOOKUP(FD$1&amp;"|"&amp;TEXT($C256,"yyyymmdd"), RRPS_ALL[Key], RRPS_ALL[Dirty Mid], "")</f>
        <v>107.357722</v>
      </c>
      <c r="FE256" s="6">
        <f>_xlfn.XLOOKUP(FE$1&amp;"|"&amp;TEXT($C256,"yyyymmdd"), RRPS_ALL[Key], RRPS_ALL[Clean Price Mid], "")</f>
        <v>107.2105</v>
      </c>
      <c r="FF256" s="6">
        <v>0.01</v>
      </c>
      <c r="FG256" s="5">
        <v>46338</v>
      </c>
      <c r="FH256" s="6">
        <f t="shared" si="83"/>
        <v>5.8639030113414154</v>
      </c>
      <c r="FI256" s="7">
        <f>_xlfn.XLOOKUP(FI$1&amp;"|"&amp;TEXT($C256,"yyyymmdd"), RRPS_ALL[Key], RRPS_ALL[Yield to Maturity], "")</f>
        <v>-0.137846</v>
      </c>
      <c r="FJ256" s="6">
        <f>_xlfn.XLOOKUP(FJ$1&amp;"|"&amp;TEXT($C256,"yyyymmdd"), RRPS_ALL[Key], RRPS_ALL[Mid Price], "")</f>
        <v>106.66200000000001</v>
      </c>
      <c r="FK256" s="6">
        <f>_xlfn.XLOOKUP(FK$1&amp;"|"&amp;TEXT($C256,"yyyymmdd"), RRPS_ALL[Key], RRPS_ALL[Mid Yield], "")</f>
        <v>-0.15035399999999999</v>
      </c>
      <c r="FL256" s="6">
        <f>_xlfn.XLOOKUP(FL$1&amp;"|"&amp;TEXT($C256,"yyyymmdd"), RRPS_ALL[Key], RRPS_ALL[Dirty Mid], "")</f>
        <v>107.147417</v>
      </c>
      <c r="FM256" s="6">
        <f>_xlfn.XLOOKUP(FM$1&amp;"|"&amp;TEXT($C256,"yyyymmdd"), RRPS_ALL[Key], RRPS_ALL[Clean Price Mid], "")</f>
        <v>106.66200000000001</v>
      </c>
      <c r="FN256" s="6">
        <v>7.4999999999999997E-3</v>
      </c>
      <c r="FO256" s="5">
        <v>46885</v>
      </c>
      <c r="FP256" s="6">
        <f t="shared" si="81"/>
        <v>7.3604014598540148</v>
      </c>
      <c r="FQ256" s="7">
        <f>_xlfn.XLOOKUP(FQ$1&amp;"|"&amp;TEXT($C256,"yyyymmdd"), RRPS_ALL[Key], RRPS_ALL[Yield to Maturity], "")</f>
        <v>-6.7792000000000005E-2</v>
      </c>
      <c r="FR256" s="6">
        <f>_xlfn.XLOOKUP(FR$1&amp;"|"&amp;TEXT($C256,"yyyymmdd"), RRPS_ALL[Key], RRPS_ALL[Mid Price], "")</f>
        <v>107.40300000000001</v>
      </c>
      <c r="FS256" s="6">
        <f>_xlfn.XLOOKUP(FS$1&amp;"|"&amp;TEXT($C256,"yyyymmdd"), RRPS_ALL[Key], RRPS_ALL[Mid Yield], "")</f>
        <v>-8.2822000000000007E-2</v>
      </c>
      <c r="FT256" s="6">
        <f>_xlfn.XLOOKUP(FT$1&amp;"|"&amp;TEXT($C256,"yyyymmdd"), RRPS_ALL[Key], RRPS_ALL[Dirty Mid], "")</f>
        <v>107.513417</v>
      </c>
      <c r="FU256" s="6">
        <f>_xlfn.XLOOKUP(FU$1&amp;"|"&amp;TEXT($C256,"yyyymmdd"), RRPS_ALL[Key], RRPS_ALL[Clean Price Mid], "")</f>
        <v>107.40300000000001</v>
      </c>
      <c r="FV256" s="6">
        <v>7.4999999999999997E-3</v>
      </c>
      <c r="FW256" s="5">
        <v>47434</v>
      </c>
      <c r="FX256" s="6">
        <f t="shared" si="74"/>
        <v>8.8639474404598957</v>
      </c>
      <c r="FY256" s="7">
        <f>_xlfn.XLOOKUP(FY$1&amp;"|"&amp;TEXT($C256,"yyyymmdd"), RRPS_ALL[Key], RRPS_ALL[Yield to Maturity], "")</f>
        <v>2.6808999999999999E-2</v>
      </c>
      <c r="FZ256" s="6">
        <f>_xlfn.XLOOKUP(FZ$1&amp;"|"&amp;TEXT($C256,"yyyymmdd"), RRPS_ALL[Key], RRPS_ALL[Mid Price], "")</f>
        <v>101.53749999999999</v>
      </c>
      <c r="GA256" s="6">
        <f>_xlfn.XLOOKUP(GA$1&amp;"|"&amp;TEXT($C256,"yyyymmdd"), RRPS_ALL[Key], RRPS_ALL[Mid Yield], "")</f>
        <v>-2.3265999999999998E-2</v>
      </c>
      <c r="GB256" s="6">
        <f>_xlfn.XLOOKUP(GB$1&amp;"|"&amp;TEXT($C256,"yyyymmdd"), RRPS_ALL[Key], RRPS_ALL[Dirty Mid], "")</f>
        <v>101.618403</v>
      </c>
      <c r="GC256" s="6">
        <f>_xlfn.XLOOKUP(GC$1&amp;"|"&amp;TEXT($C256,"yyyymmdd"), RRPS_ALL[Key], RRPS_ALL[Clean Price Mid], "")</f>
        <v>101.53749999999999</v>
      </c>
      <c r="GD256" s="6">
        <v>1.25E-3</v>
      </c>
      <c r="GE256" s="5">
        <v>47980</v>
      </c>
      <c r="GF256" s="6">
        <f t="shared" si="82"/>
        <v>10.360027378507871</v>
      </c>
      <c r="GG256" s="7">
        <f>_xlfn.XLOOKUP(GG$1&amp;"|"&amp;TEXT($C256,"yyyymmdd"), RRPS_ALL[Key], RRPS_ALL[Yield to Maturity], "")</f>
        <v>0.50200800000000001</v>
      </c>
      <c r="GH256" s="6">
        <f>_xlfn.XLOOKUP(GH$1&amp;"|"&amp;TEXT($C256,"yyyymmdd"), RRPS_ALL[Key], RRPS_ALL[Mid Price], "")</f>
        <v>100.896</v>
      </c>
      <c r="GI256" s="6">
        <f>_xlfn.XLOOKUP(GI$1&amp;"|"&amp;TEXT($C256,"yyyymmdd"), RRPS_ALL[Key], RRPS_ALL[Mid Yield], "")</f>
        <v>0.46179999999999999</v>
      </c>
      <c r="GJ256" s="6">
        <f>_xlfn.XLOOKUP(GJ$1&amp;"|"&amp;TEXT($C256,"yyyymmdd"), RRPS_ALL[Key], RRPS_ALL[Dirty Mid], "")</f>
        <v>100.952944</v>
      </c>
      <c r="GK256" s="6">
        <f>_xlfn.XLOOKUP(GK$1&amp;"|"&amp;TEXT($C256,"yyyymmdd"), RRPS_ALL[Key], RRPS_ALL[Clean Price Mid], "")</f>
        <v>100.896</v>
      </c>
      <c r="GL256" s="6">
        <v>5.0000000000000001E-3</v>
      </c>
      <c r="GM256" s="5">
        <v>53290</v>
      </c>
      <c r="GN256" s="6">
        <f t="shared" si="85"/>
        <v>24.896704222386017</v>
      </c>
      <c r="GO256" s="7" t="str">
        <f>_xlfn.XLOOKUP(GO$1&amp;"|"&amp;TEXT($C256,"yyyymmdd"), RRPS_ALL[Key], RRPS_ALL[Yield to Maturity], "")</f>
        <v/>
      </c>
      <c r="GP256" s="6" t="str">
        <f>_xlfn.XLOOKUP(GP$1&amp;"|"&amp;TEXT($C256,"yyyymmdd"), RRPS_ALL[Key], RRPS_ALL[Mid Price], "")</f>
        <v/>
      </c>
      <c r="GQ256" s="6" t="str">
        <f>_xlfn.XLOOKUP(GQ$1&amp;"|"&amp;TEXT($C256,"yyyymmdd"), RRPS_ALL[Key], RRPS_ALL[Mid Yield], "")</f>
        <v/>
      </c>
      <c r="GR256" s="6" t="str">
        <f>_xlfn.XLOOKUP(GR$1&amp;"|"&amp;TEXT($C256,"yyyymmdd"), RRPS_ALL[Key], RRPS_ALL[Dirty Mid], "")</f>
        <v/>
      </c>
      <c r="GS256" s="6" t="str">
        <f>_xlfn.XLOOKUP(GS$1&amp;"|"&amp;TEXT($C256,"yyyymmdd"), RRPS_ALL[Key], RRPS_ALL[Clean Price Mid], "")</f>
        <v/>
      </c>
      <c r="GT256" s="6"/>
      <c r="GU256" s="6"/>
      <c r="GV256" s="6"/>
      <c r="GW256" s="7" t="str">
        <f>_xlfn.XLOOKUP(GW$1&amp;"|"&amp;TEXT($C256,"yyyymmdd"), RRPS_ALL[Key], RRPS_ALL[Yield to Maturity], "")</f>
        <v/>
      </c>
      <c r="GX256" s="6" t="str">
        <f>_xlfn.XLOOKUP(GX$1&amp;"|"&amp;TEXT($C256,"yyyymmdd"), RRPS_ALL[Key], RRPS_ALL[Mid Price], "")</f>
        <v/>
      </c>
      <c r="GY256" s="6" t="str">
        <f>_xlfn.XLOOKUP(GY$1&amp;"|"&amp;TEXT($C256,"yyyymmdd"), RRPS_ALL[Key], RRPS_ALL[Mid Yield], "")</f>
        <v/>
      </c>
      <c r="GZ256" s="6" t="str">
        <f>_xlfn.XLOOKUP(GZ$1&amp;"|"&amp;TEXT($C256,"yyyymmdd"), RRPS_ALL[Key], RRPS_ALL[Dirty Mid], "")</f>
        <v/>
      </c>
      <c r="HA256" s="6" t="str">
        <f>_xlfn.XLOOKUP(HA$1&amp;"|"&amp;TEXT($C256,"yyyymmdd"), RRPS_ALL[Key], RRPS_ALL[Clean Price Mid], "")</f>
        <v/>
      </c>
      <c r="HB256" s="6"/>
      <c r="HC256" s="6"/>
      <c r="HD256" s="6"/>
    </row>
    <row r="257" spans="1:212" x14ac:dyDescent="0.2">
      <c r="A257">
        <v>2021</v>
      </c>
      <c r="B257">
        <v>1</v>
      </c>
      <c r="C257" s="5">
        <f t="shared" si="63"/>
        <v>44227</v>
      </c>
      <c r="D257" s="6">
        <v>-0.1</v>
      </c>
      <c r="E257" s="7" t="str">
        <f>_xlfn.XLOOKUP(E$1&amp;"|"&amp;TEXT($C257,"yyyymmdd"), RRPS_ALL[Key], RRPS_ALL[Yield to Maturity], "")</f>
        <v/>
      </c>
      <c r="F257" s="6" t="str">
        <f>_xlfn.XLOOKUP(F$1&amp;"|"&amp;TEXT($C257,"yyyymmdd"), RRPS_ALL[Key], RRPS_ALL[Mid Price], "")</f>
        <v/>
      </c>
      <c r="G257" s="6" t="str">
        <f>_xlfn.XLOOKUP(G$1&amp;"|"&amp;TEXT($C257,"yyyymmdd"), RRPS_ALL[Key], RRPS_ALL[Mid Yield], "")</f>
        <v/>
      </c>
      <c r="H257" s="6" t="str">
        <f>_xlfn.XLOOKUP(H$1&amp;"|"&amp;TEXT($C257,"yyyymmdd"), RRPS_ALL[Key], RRPS_ALL[Dirty Mid], "")</f>
        <v/>
      </c>
      <c r="I257" s="6" t="str">
        <f>_xlfn.XLOOKUP(I$1&amp;"|"&amp;TEXT($C257,"yyyymmdd"), RRPS_ALL[Key], RRPS_ALL[Clean Price Mid], "")</f>
        <v/>
      </c>
      <c r="J257" s="6"/>
      <c r="K257" s="6"/>
      <c r="L257" s="6"/>
      <c r="M257" s="7" t="str">
        <f>_xlfn.XLOOKUP(M$1&amp;"|"&amp;TEXT($C257,"yyyymmdd"), RRPS_ALL[Key], RRPS_ALL[Yield to Maturity], "")</f>
        <v/>
      </c>
      <c r="N257" s="6" t="str">
        <f>_xlfn.XLOOKUP(N$1&amp;"|"&amp;TEXT($C257,"yyyymmdd"), RRPS_ALL[Key], RRPS_ALL[Mid Price], "")</f>
        <v/>
      </c>
      <c r="O257" s="6" t="str">
        <f>_xlfn.XLOOKUP(O$1&amp;"|"&amp;TEXT($C257,"yyyymmdd"), RRPS_ALL[Key], RRPS_ALL[Mid Yield], "")</f>
        <v/>
      </c>
      <c r="P257" s="6" t="str">
        <f>_xlfn.XLOOKUP(P$1&amp;"|"&amp;TEXT($C257,"yyyymmdd"), RRPS_ALL[Key], RRPS_ALL[Dirty Mid], "")</f>
        <v/>
      </c>
      <c r="Q257" s="6" t="str">
        <f>_xlfn.XLOOKUP(Q$1&amp;"|"&amp;TEXT($C257,"yyyymmdd"), RRPS_ALL[Key], RRPS_ALL[Clean Price Mid], "")</f>
        <v/>
      </c>
      <c r="R257" s="6"/>
      <c r="S257" s="6"/>
      <c r="T257" s="6"/>
      <c r="U257" s="7" t="str">
        <f>_xlfn.XLOOKUP(U$1&amp;"|"&amp;TEXT($C257,"yyyymmdd"), RRPS_ALL[Key], RRPS_ALL[Yield to Maturity], "")</f>
        <v/>
      </c>
      <c r="V257" s="6" t="str">
        <f>_xlfn.XLOOKUP(V$1&amp;"|"&amp;TEXT($C257,"yyyymmdd"), RRPS_ALL[Key], RRPS_ALL[Mid Price], "")</f>
        <v/>
      </c>
      <c r="W257" s="6" t="str">
        <f>_xlfn.XLOOKUP(W$1&amp;"|"&amp;TEXT($C257,"yyyymmdd"), RRPS_ALL[Key], RRPS_ALL[Mid Yield], "")</f>
        <v/>
      </c>
      <c r="X257" s="6" t="str">
        <f>_xlfn.XLOOKUP(X$1&amp;"|"&amp;TEXT($C257,"yyyymmdd"), RRPS_ALL[Key], RRPS_ALL[Dirty Mid], "")</f>
        <v/>
      </c>
      <c r="Y257" s="6" t="str">
        <f>_xlfn.XLOOKUP(Y$1&amp;"|"&amp;TEXT($C257,"yyyymmdd"), RRPS_ALL[Key], RRPS_ALL[Clean Price Mid], "")</f>
        <v/>
      </c>
      <c r="Z257" s="6"/>
      <c r="AA257" s="6"/>
      <c r="AB257" s="6"/>
      <c r="AC257" s="7" t="str">
        <f>_xlfn.XLOOKUP(AC$1&amp;"|"&amp;TEXT($C257,"yyyymmdd"), RRPS_ALL[Key], RRPS_ALL[Yield to Maturity], "")</f>
        <v/>
      </c>
      <c r="AD257" s="6" t="str">
        <f>_xlfn.XLOOKUP(AD$1&amp;"|"&amp;TEXT($C257,"yyyymmdd"), RRPS_ALL[Key], RRPS_ALL[Mid Price], "")</f>
        <v/>
      </c>
      <c r="AE257" s="6" t="str">
        <f>_xlfn.XLOOKUP(AE$1&amp;"|"&amp;TEXT($C257,"yyyymmdd"), RRPS_ALL[Key], RRPS_ALL[Mid Yield], "")</f>
        <v/>
      </c>
      <c r="AF257" s="6" t="str">
        <f>_xlfn.XLOOKUP(AF$1&amp;"|"&amp;TEXT($C257,"yyyymmdd"), RRPS_ALL[Key], RRPS_ALL[Dirty Mid], "")</f>
        <v/>
      </c>
      <c r="AG257" s="6" t="str">
        <f>_xlfn.XLOOKUP(AG$1&amp;"|"&amp;TEXT($C257,"yyyymmdd"), RRPS_ALL[Key], RRPS_ALL[Clean Price Mid], "")</f>
        <v/>
      </c>
      <c r="AH257" s="6"/>
      <c r="AI257" s="6"/>
      <c r="AJ257" s="6"/>
      <c r="AK257" s="7" t="str">
        <f>_xlfn.XLOOKUP(AK$1&amp;"|"&amp;TEXT($C257,"yyyymmdd"), RRPS_ALL[Key], RRPS_ALL[Yield to Maturity], "")</f>
        <v/>
      </c>
      <c r="AL257" s="6" t="str">
        <f>_xlfn.XLOOKUP(AL$1&amp;"|"&amp;TEXT($C257,"yyyymmdd"), RRPS_ALL[Key], RRPS_ALL[Mid Price], "")</f>
        <v/>
      </c>
      <c r="AM257" s="6" t="str">
        <f>_xlfn.XLOOKUP(AM$1&amp;"|"&amp;TEXT($C257,"yyyymmdd"), RRPS_ALL[Key], RRPS_ALL[Mid Yield], "")</f>
        <v/>
      </c>
      <c r="AN257" s="6" t="str">
        <f>_xlfn.XLOOKUP(AN$1&amp;"|"&amp;TEXT($C257,"yyyymmdd"), RRPS_ALL[Key], RRPS_ALL[Dirty Mid], "")</f>
        <v/>
      </c>
      <c r="AO257" s="6" t="str">
        <f>_xlfn.XLOOKUP(AO$1&amp;"|"&amp;TEXT($C257,"yyyymmdd"), RRPS_ALL[Key], RRPS_ALL[Clean Price Mid], "")</f>
        <v/>
      </c>
      <c r="AP257" s="6"/>
      <c r="AQ257" s="6"/>
      <c r="AR257" s="6"/>
      <c r="AS257" s="7" t="str">
        <f>_xlfn.XLOOKUP(AS$1&amp;"|"&amp;TEXT($C257,"yyyymmdd"), RRPS_ALL[Key], RRPS_ALL[Yield to Maturity], "")</f>
        <v/>
      </c>
      <c r="AT257" s="6" t="str">
        <f>_xlfn.XLOOKUP(AT$1&amp;"|"&amp;TEXT($C257,"yyyymmdd"), RRPS_ALL[Key], RRPS_ALL[Mid Price], "")</f>
        <v/>
      </c>
      <c r="AU257" s="6" t="str">
        <f>_xlfn.XLOOKUP(AU$1&amp;"|"&amp;TEXT($C257,"yyyymmdd"), RRPS_ALL[Key], RRPS_ALL[Mid Yield], "")</f>
        <v/>
      </c>
      <c r="AV257" s="6" t="str">
        <f>_xlfn.XLOOKUP(AV$1&amp;"|"&amp;TEXT($C257,"yyyymmdd"), RRPS_ALL[Key], RRPS_ALL[Dirty Mid], "")</f>
        <v/>
      </c>
      <c r="AW257" s="6" t="str">
        <f>_xlfn.XLOOKUP(AW$1&amp;"|"&amp;TEXT($C257,"yyyymmdd"), RRPS_ALL[Key], RRPS_ALL[Clean Price Mid], "")</f>
        <v/>
      </c>
      <c r="AX257" s="6"/>
      <c r="AY257" s="6"/>
      <c r="AZ257" s="6"/>
      <c r="BA257" s="7" t="str">
        <f>_xlfn.XLOOKUP(BA$1&amp;"|"&amp;TEXT($C257,"yyyymmdd"), RRPS_ALL[Key], RRPS_ALL[Yield to Maturity], "")</f>
        <v/>
      </c>
      <c r="BB257" s="6" t="str">
        <f>_xlfn.XLOOKUP(BB$1&amp;"|"&amp;TEXT($C257,"yyyymmdd"), RRPS_ALL[Key], RRPS_ALL[Mid Price], "")</f>
        <v/>
      </c>
      <c r="BC257" s="6" t="str">
        <f>_xlfn.XLOOKUP(BC$1&amp;"|"&amp;TEXT($C257,"yyyymmdd"), RRPS_ALL[Key], RRPS_ALL[Mid Yield], "")</f>
        <v/>
      </c>
      <c r="BD257" s="6" t="str">
        <f>_xlfn.XLOOKUP(BD$1&amp;"|"&amp;TEXT($C257,"yyyymmdd"), RRPS_ALL[Key], RRPS_ALL[Dirty Mid], "")</f>
        <v/>
      </c>
      <c r="BE257" s="6" t="str">
        <f>_xlfn.XLOOKUP(BE$1&amp;"|"&amp;TEXT($C257,"yyyymmdd"), RRPS_ALL[Key], RRPS_ALL[Clean Price Mid], "")</f>
        <v/>
      </c>
      <c r="BF257" s="6"/>
      <c r="BG257" s="6"/>
      <c r="BH257" s="6"/>
      <c r="BI257" s="7" t="str">
        <f>_xlfn.XLOOKUP(BI$1&amp;"|"&amp;TEXT($C257,"yyyymmdd"), RRPS_ALL[Key], RRPS_ALL[Yield to Maturity], "")</f>
        <v/>
      </c>
      <c r="BJ257" s="6" t="str">
        <f>_xlfn.XLOOKUP(BJ$1&amp;"|"&amp;TEXT($C257,"yyyymmdd"), RRPS_ALL[Key], RRPS_ALL[Mid Price], "")</f>
        <v/>
      </c>
      <c r="BK257" s="6" t="str">
        <f>_xlfn.XLOOKUP(BK$1&amp;"|"&amp;TEXT($C257,"yyyymmdd"), RRPS_ALL[Key], RRPS_ALL[Mid Yield], "")</f>
        <v/>
      </c>
      <c r="BL257" s="6" t="str">
        <f>_xlfn.XLOOKUP(BL$1&amp;"|"&amp;TEXT($C257,"yyyymmdd"), RRPS_ALL[Key], RRPS_ALL[Dirty Mid], "")</f>
        <v/>
      </c>
      <c r="BM257" s="6" t="str">
        <f>_xlfn.XLOOKUP(BM$1&amp;"|"&amp;TEXT($C257,"yyyymmdd"), RRPS_ALL[Key], RRPS_ALL[Clean Price Mid], "")</f>
        <v/>
      </c>
      <c r="BN257" s="6"/>
      <c r="BO257" s="6"/>
      <c r="BP257" s="6"/>
      <c r="BQ257" s="7" t="str">
        <f>_xlfn.XLOOKUP(BQ$1&amp;"|"&amp;TEXT($C257,"yyyymmdd"), RRPS_ALL[Key], RRPS_ALL[Yield to Maturity], "")</f>
        <v/>
      </c>
      <c r="BR257" s="6" t="str">
        <f>_xlfn.XLOOKUP(BR$1&amp;"|"&amp;TEXT($C257,"yyyymmdd"), RRPS_ALL[Key], RRPS_ALL[Mid Price], "")</f>
        <v/>
      </c>
      <c r="BS257" s="6" t="str">
        <f>_xlfn.XLOOKUP(BS$1&amp;"|"&amp;TEXT($C257,"yyyymmdd"), RRPS_ALL[Key], RRPS_ALL[Mid Yield], "")</f>
        <v/>
      </c>
      <c r="BT257" s="6" t="str">
        <f>_xlfn.XLOOKUP(BT$1&amp;"|"&amp;TEXT($C257,"yyyymmdd"), RRPS_ALL[Key], RRPS_ALL[Dirty Mid], "")</f>
        <v/>
      </c>
      <c r="BU257" s="6" t="str">
        <f>_xlfn.XLOOKUP(BU$1&amp;"|"&amp;TEXT($C257,"yyyymmdd"), RRPS_ALL[Key], RRPS_ALL[Clean Price Mid], "")</f>
        <v/>
      </c>
      <c r="BV257" s="6"/>
      <c r="BW257" s="6"/>
      <c r="BX257" s="6"/>
      <c r="BY257" s="7" t="str">
        <f>_xlfn.XLOOKUP(BY$1&amp;"|"&amp;TEXT($C257,"yyyymmdd"), RRPS_ALL[Key], RRPS_ALL[Yield to Maturity], "")</f>
        <v/>
      </c>
      <c r="BZ257" s="6" t="str">
        <f>_xlfn.XLOOKUP(BZ$1&amp;"|"&amp;TEXT($C257,"yyyymmdd"), RRPS_ALL[Key], RRPS_ALL[Mid Price], "")</f>
        <v/>
      </c>
      <c r="CA257" s="6" t="str">
        <f>_xlfn.XLOOKUP(CA$1&amp;"|"&amp;TEXT($C257,"yyyymmdd"), RRPS_ALL[Key], RRPS_ALL[Mid Yield], "")</f>
        <v/>
      </c>
      <c r="CB257" s="6" t="str">
        <f>_xlfn.XLOOKUP(CB$1&amp;"|"&amp;TEXT($C257,"yyyymmdd"), RRPS_ALL[Key], RRPS_ALL[Dirty Mid], "")</f>
        <v/>
      </c>
      <c r="CC257" s="6" t="str">
        <f>_xlfn.XLOOKUP(CC$1&amp;"|"&amp;TEXT($C257,"yyyymmdd"), RRPS_ALL[Key], RRPS_ALL[Clean Price Mid], "")</f>
        <v/>
      </c>
      <c r="CD257" s="6"/>
      <c r="CE257" s="6"/>
      <c r="CF257" s="6"/>
      <c r="CG257" s="7" t="str">
        <f>_xlfn.XLOOKUP(CG$1&amp;"|"&amp;TEXT($C257,"yyyymmdd"), RRPS_ALL[Key], RRPS_ALL[Yield to Maturity], "")</f>
        <v/>
      </c>
      <c r="CH257" s="6" t="str">
        <f>_xlfn.XLOOKUP(CH$1&amp;"|"&amp;TEXT($C257,"yyyymmdd"), RRPS_ALL[Key], RRPS_ALL[Mid Price], "")</f>
        <v/>
      </c>
      <c r="CI257" s="6" t="str">
        <f>_xlfn.XLOOKUP(CI$1&amp;"|"&amp;TEXT($C257,"yyyymmdd"), RRPS_ALL[Key], RRPS_ALL[Mid Yield], "")</f>
        <v/>
      </c>
      <c r="CJ257" s="6" t="str">
        <f>_xlfn.XLOOKUP(CJ$1&amp;"|"&amp;TEXT($C257,"yyyymmdd"), RRPS_ALL[Key], RRPS_ALL[Dirty Mid], "")</f>
        <v/>
      </c>
      <c r="CK257" s="6" t="str">
        <f>_xlfn.XLOOKUP(CK$1&amp;"|"&amp;TEXT($C257,"yyyymmdd"), RRPS_ALL[Key], RRPS_ALL[Clean Price Mid], "")</f>
        <v/>
      </c>
      <c r="CL257" s="6"/>
      <c r="CM257" s="6"/>
      <c r="CN257" s="6"/>
      <c r="CO257" s="7" t="str">
        <f>_xlfn.XLOOKUP(CO$1&amp;"|"&amp;TEXT($C257,"yyyymmdd"), RRPS_ALL[Key], RRPS_ALL[Yield to Maturity], "")</f>
        <v/>
      </c>
      <c r="CP257" s="6" t="str">
        <f>_xlfn.XLOOKUP(CP$1&amp;"|"&amp;TEXT($C257,"yyyymmdd"), RRPS_ALL[Key], RRPS_ALL[Mid Price], "")</f>
        <v/>
      </c>
      <c r="CQ257" s="6" t="str">
        <f>_xlfn.XLOOKUP(CQ$1&amp;"|"&amp;TEXT($C257,"yyyymmdd"), RRPS_ALL[Key], RRPS_ALL[Mid Yield], "")</f>
        <v/>
      </c>
      <c r="CR257" s="6" t="str">
        <f>_xlfn.XLOOKUP(CR$1&amp;"|"&amp;TEXT($C257,"yyyymmdd"), RRPS_ALL[Key], RRPS_ALL[Dirty Mid], "")</f>
        <v/>
      </c>
      <c r="CS257" s="6" t="str">
        <f>_xlfn.XLOOKUP(CS$1&amp;"|"&amp;TEXT($C257,"yyyymmdd"), RRPS_ALL[Key], RRPS_ALL[Clean Price Mid], "")</f>
        <v/>
      </c>
      <c r="CT257" s="6"/>
      <c r="CU257" s="6"/>
      <c r="CV257" s="6"/>
      <c r="CW257" s="7" t="str">
        <f>_xlfn.XLOOKUP(CW$1&amp;"|"&amp;TEXT($C257,"yyyymmdd"), RRPS_ALL[Key], RRPS_ALL[Yield to Maturity], "")</f>
        <v/>
      </c>
      <c r="CX257" s="6" t="str">
        <f>_xlfn.XLOOKUP(CX$1&amp;"|"&amp;TEXT($C257,"yyyymmdd"), RRPS_ALL[Key], RRPS_ALL[Mid Price], "")</f>
        <v/>
      </c>
      <c r="CY257" s="6" t="str">
        <f>_xlfn.XLOOKUP(CY$1&amp;"|"&amp;TEXT($C257,"yyyymmdd"), RRPS_ALL[Key], RRPS_ALL[Mid Yield], "")</f>
        <v/>
      </c>
      <c r="CZ257" s="6" t="str">
        <f>_xlfn.XLOOKUP(CZ$1&amp;"|"&amp;TEXT($C257,"yyyymmdd"), RRPS_ALL[Key], RRPS_ALL[Dirty Mid], "")</f>
        <v/>
      </c>
      <c r="DA257" s="6" t="str">
        <f>_xlfn.XLOOKUP(DA$1&amp;"|"&amp;TEXT($C257,"yyyymmdd"), RRPS_ALL[Key], RRPS_ALL[Clean Price Mid], "")</f>
        <v/>
      </c>
      <c r="DB257" s="6"/>
      <c r="DC257" s="6"/>
      <c r="DD257" s="6"/>
      <c r="DE257" s="7" t="str">
        <f>_xlfn.XLOOKUP(DE$1&amp;"|"&amp;TEXT($C257,"yyyymmdd"), RRPS_ALL[Key], RRPS_ALL[Yield to Maturity], "")</f>
        <v/>
      </c>
      <c r="DF257" s="6" t="str">
        <f>_xlfn.XLOOKUP(DF$1&amp;"|"&amp;TEXT($C257,"yyyymmdd"), RRPS_ALL[Key], RRPS_ALL[Mid Price], "")</f>
        <v/>
      </c>
      <c r="DG257" s="6" t="str">
        <f>_xlfn.XLOOKUP(DG$1&amp;"|"&amp;TEXT($C257,"yyyymmdd"), RRPS_ALL[Key], RRPS_ALL[Mid Yield], "")</f>
        <v/>
      </c>
      <c r="DH257" s="6" t="str">
        <f>_xlfn.XLOOKUP(DH$1&amp;"|"&amp;TEXT($C257,"yyyymmdd"), RRPS_ALL[Key], RRPS_ALL[Dirty Mid], "")</f>
        <v/>
      </c>
      <c r="DI257" s="6" t="str">
        <f>_xlfn.XLOOKUP(DI$1&amp;"|"&amp;TEXT($C257,"yyyymmdd"), RRPS_ALL[Key], RRPS_ALL[Clean Price Mid], "")</f>
        <v/>
      </c>
      <c r="DJ257" s="6"/>
      <c r="DK257" s="6"/>
      <c r="DL257" s="6"/>
      <c r="DM257" s="7">
        <f>_xlfn.XLOOKUP(DM$1&amp;"|"&amp;TEXT($C257,"yyyymmdd"), RRPS_ALL[Key], RRPS_ALL[Yield to Maturity], "")</f>
        <v>0.41456700000000002</v>
      </c>
      <c r="DN257" s="6">
        <f>_xlfn.XLOOKUP(DN$1&amp;"|"&amp;TEXT($C257,"yyyymmdd"), RRPS_ALL[Key], RRPS_ALL[Mid Price], "")</f>
        <v>154.435</v>
      </c>
      <c r="DO257" s="6">
        <f>_xlfn.XLOOKUP(DO$1&amp;"|"&amp;TEXT($C257,"yyyymmdd"), RRPS_ALL[Key], RRPS_ALL[Mid Yield], "")</f>
        <v>0.38951200000000002</v>
      </c>
      <c r="DP257" s="6">
        <f>_xlfn.XLOOKUP(DP$1&amp;"|"&amp;TEXT($C257,"yyyymmdd"), RRPS_ALL[Key], RRPS_ALL[Dirty Mid], "")</f>
        <v>157.37111100000001</v>
      </c>
      <c r="DQ257" s="6">
        <f>_xlfn.XLOOKUP(DQ$1&amp;"|"&amp;TEXT($C257,"yyyymmdd"), RRPS_ALL[Key], RRPS_ALL[Clean Price Mid], "")</f>
        <v>154.435</v>
      </c>
      <c r="DR257" s="6">
        <v>3.5000000000000003E-2</v>
      </c>
      <c r="DS257" s="5">
        <v>50859</v>
      </c>
      <c r="DT257" s="6">
        <f t="shared" si="76"/>
        <v>18.159388960945382</v>
      </c>
      <c r="DU257" s="7">
        <f>_xlfn.XLOOKUP(DU$1&amp;"|"&amp;TEXT($C257,"yyyymmdd"), RRPS_ALL[Key], RRPS_ALL[Yield to Maturity], "")</f>
        <v>-0.33859099999999998</v>
      </c>
      <c r="DV257" s="6">
        <f>_xlfn.XLOOKUP(DV$1&amp;"|"&amp;TEXT($C257,"yyyymmdd"), RRPS_ALL[Key], RRPS_ALL[Mid Price], "")</f>
        <v>105.1465</v>
      </c>
      <c r="DW257" s="6">
        <f>_xlfn.XLOOKUP(DW$1&amp;"|"&amp;TEXT($C257,"yyyymmdd"), RRPS_ALL[Key], RRPS_ALL[Mid Yield], "")</f>
        <v>-0.35073500000000002</v>
      </c>
      <c r="DX257" s="6">
        <f>_xlfn.XLOOKUP(DX$1&amp;"|"&amp;TEXT($C257,"yyyymmdd"), RRPS_ALL[Key], RRPS_ALL[Dirty Mid], "")</f>
        <v>107.48955599999999</v>
      </c>
      <c r="DY257" s="6">
        <f>_xlfn.XLOOKUP(DY$1&amp;"|"&amp;TEXT($C257,"yyyymmdd"), RRPS_ALL[Key], RRPS_ALL[Clean Price Mid], "")</f>
        <v>105.1465</v>
      </c>
      <c r="DZ257" s="6">
        <v>3.5000000000000003E-2</v>
      </c>
      <c r="EA257" s="5">
        <v>44713</v>
      </c>
      <c r="EB257" s="6">
        <f t="shared" si="78"/>
        <v>1.3315068493150686</v>
      </c>
      <c r="EC257" s="7">
        <f>_xlfn.XLOOKUP(EC$1&amp;"|"&amp;TEXT($C257,"yyyymmdd"), RRPS_ALL[Key], RRPS_ALL[Yield to Maturity], "")</f>
        <v>0.17790900000000001</v>
      </c>
      <c r="ED257" s="6">
        <f>_xlfn.XLOOKUP(ED$1&amp;"|"&amp;TEXT($C257,"yyyymmdd"), RRPS_ALL[Key], RRPS_ALL[Mid Price], "")</f>
        <v>123.4755</v>
      </c>
      <c r="EE257" s="6">
        <f>_xlfn.XLOOKUP(EE$1&amp;"|"&amp;TEXT($C257,"yyyymmdd"), RRPS_ALL[Key], RRPS_ALL[Mid Yield], "")</f>
        <v>0.15790899999999999</v>
      </c>
      <c r="EF257" s="6">
        <f>_xlfn.XLOOKUP(EF$1&amp;"|"&amp;TEXT($C257,"yyyymmdd"), RRPS_ALL[Key], RRPS_ALL[Dirty Mid], "")</f>
        <v>124.98175000000001</v>
      </c>
      <c r="EG257" s="6">
        <f>_xlfn.XLOOKUP(EG$1&amp;"|"&amp;TEXT($C257,"yyyymmdd"), RRPS_ALL[Key], RRPS_ALL[Clean Price Mid], "")</f>
        <v>123.4755</v>
      </c>
      <c r="EH257" s="6">
        <v>2.2499999999999999E-2</v>
      </c>
      <c r="EI257" s="5">
        <v>48366</v>
      </c>
      <c r="EJ257" s="6">
        <f t="shared" si="77"/>
        <v>11.331964407939767</v>
      </c>
      <c r="EK257" s="7">
        <f>_xlfn.XLOOKUP(EK$1&amp;"|"&amp;TEXT($C257,"yyyymmdd"), RRPS_ALL[Key], RRPS_ALL[Yield to Maturity], "")</f>
        <v>-0.36182999999999998</v>
      </c>
      <c r="EL257" s="6">
        <f>_xlfn.XLOOKUP(EL$1&amp;"|"&amp;TEXT($C257,"yyyymmdd"), RRPS_ALL[Key], RRPS_ALL[Mid Price], "")</f>
        <v>105.242</v>
      </c>
      <c r="EM257" s="6">
        <f>_xlfn.XLOOKUP(EM$1&amp;"|"&amp;TEXT($C257,"yyyymmdd"), RRPS_ALL[Key], RRPS_ALL[Mid Yield], "")</f>
        <v>-0.37182799999999999</v>
      </c>
      <c r="EN257" s="6">
        <f>_xlfn.XLOOKUP(EN$1&amp;"|"&amp;TEXT($C257,"yyyymmdd"), RRPS_ALL[Key], RRPS_ALL[Dirty Mid], "")</f>
        <v>105.571167</v>
      </c>
      <c r="EO257" s="6">
        <f>_xlfn.XLOOKUP(EO$1&amp;"|"&amp;TEXT($C257,"yyyymmdd"), RRPS_ALL[Key], RRPS_ALL[Clean Price Mid], "")</f>
        <v>105.242</v>
      </c>
      <c r="EP257" s="6">
        <v>1.4999999999999999E-2</v>
      </c>
      <c r="EQ257" s="5">
        <v>45243</v>
      </c>
      <c r="ER257" s="6">
        <f t="shared" si="84"/>
        <v>2.7835616438356166</v>
      </c>
      <c r="ES257" s="7">
        <f>_xlfn.XLOOKUP(ES$1&amp;"|"&amp;TEXT($C257,"yyyymmdd"), RRPS_ALL[Key], RRPS_ALL[Yield to Maturity], "")</f>
        <v>-0.29483100000000001</v>
      </c>
      <c r="ET257" s="6">
        <f>_xlfn.XLOOKUP(ET$1&amp;"|"&amp;TEXT($C257,"yyyymmdd"), RRPS_ALL[Key], RRPS_ALL[Mid Price], "")</f>
        <v>112.108</v>
      </c>
      <c r="EU257" s="6">
        <f>_xlfn.XLOOKUP(EU$1&amp;"|"&amp;TEXT($C257,"yyyymmdd"), RRPS_ALL[Key], RRPS_ALL[Mid Yield], "")</f>
        <v>-0.30734499999999998</v>
      </c>
      <c r="EV257" s="6">
        <f>_xlfn.XLOOKUP(EV$1&amp;"|"&amp;TEXT($C257,"yyyymmdd"), RRPS_ALL[Key], RRPS_ALL[Dirty Mid], "")</f>
        <v>113.913556</v>
      </c>
      <c r="EW257" s="6">
        <f>_xlfn.XLOOKUP(EW$1&amp;"|"&amp;TEXT($C257,"yyyymmdd"), RRPS_ALL[Key], RRPS_ALL[Clean Price Mid], "")</f>
        <v>112.108</v>
      </c>
      <c r="EX257" s="6">
        <v>2.5000000000000001E-2</v>
      </c>
      <c r="EY257" s="5">
        <v>45789</v>
      </c>
      <c r="EZ257" s="6">
        <f t="shared" si="79"/>
        <v>4.2771084337349397</v>
      </c>
      <c r="FA257" s="7">
        <f>_xlfn.XLOOKUP(FA$1&amp;"|"&amp;TEXT($C257,"yyyymmdd"), RRPS_ALL[Key], RRPS_ALL[Yield to Maturity], "")</f>
        <v>-0.182196</v>
      </c>
      <c r="FB257" s="6">
        <f>_xlfn.XLOOKUP(FB$1&amp;"|"&amp;TEXT($C257,"yyyymmdd"), RRPS_ALL[Key], RRPS_ALL[Mid Price], "")</f>
        <v>106.9335</v>
      </c>
      <c r="FC257" s="6">
        <f>_xlfn.XLOOKUP(FC$1&amp;"|"&amp;TEXT($C257,"yyyymmdd"), RRPS_ALL[Key], RRPS_ALL[Mid Yield], "")</f>
        <v>-0.19211300000000001</v>
      </c>
      <c r="FD257" s="6">
        <f>_xlfn.XLOOKUP(FD$1&amp;"|"&amp;TEXT($C257,"yyyymmdd"), RRPS_ALL[Key], RRPS_ALL[Dirty Mid], "")</f>
        <v>107.155722</v>
      </c>
      <c r="FE257" s="6">
        <f>_xlfn.XLOOKUP(FE$1&amp;"|"&amp;TEXT($C257,"yyyymmdd"), RRPS_ALL[Key], RRPS_ALL[Clean Price Mid], "")</f>
        <v>106.9335</v>
      </c>
      <c r="FF257" s="6">
        <v>0.01</v>
      </c>
      <c r="FG257" s="5">
        <v>46338</v>
      </c>
      <c r="FH257" s="6">
        <f t="shared" si="83"/>
        <v>5.7809219534459144</v>
      </c>
      <c r="FI257" s="7">
        <f>_xlfn.XLOOKUP(FI$1&amp;"|"&amp;TEXT($C257,"yyyymmdd"), RRPS_ALL[Key], RRPS_ALL[Yield to Maturity], "")</f>
        <v>-8.0044000000000004E-2</v>
      </c>
      <c r="FJ257" s="6">
        <f>_xlfn.XLOOKUP(FJ$1&amp;"|"&amp;TEXT($C257,"yyyymmdd"), RRPS_ALL[Key], RRPS_ALL[Mid Price], "")</f>
        <v>106.1555</v>
      </c>
      <c r="FK257" s="6">
        <f>_xlfn.XLOOKUP(FK$1&amp;"|"&amp;TEXT($C257,"yyyymmdd"), RRPS_ALL[Key], RRPS_ALL[Mid Yield], "")</f>
        <v>-9.2481999999999995E-2</v>
      </c>
      <c r="FL257" s="6">
        <f>_xlfn.XLOOKUP(FL$1&amp;"|"&amp;TEXT($C257,"yyyymmdd"), RRPS_ALL[Key], RRPS_ALL[Dirty Mid], "")</f>
        <v>106.69716699999999</v>
      </c>
      <c r="FM257" s="6">
        <f>_xlfn.XLOOKUP(FM$1&amp;"|"&amp;TEXT($C257,"yyyymmdd"), RRPS_ALL[Key], RRPS_ALL[Clean Price Mid], "")</f>
        <v>106.1555</v>
      </c>
      <c r="FN257" s="6">
        <v>7.4999999999999997E-3</v>
      </c>
      <c r="FO257" s="5">
        <v>46885</v>
      </c>
      <c r="FP257" s="6">
        <f t="shared" si="81"/>
        <v>7.2772073921971252</v>
      </c>
      <c r="FQ257" s="7">
        <f>_xlfn.XLOOKUP(FQ$1&amp;"|"&amp;TEXT($C257,"yyyymmdd"), RRPS_ALL[Key], RRPS_ALL[Yield to Maturity], "")</f>
        <v>6.9620000000000003E-3</v>
      </c>
      <c r="FR257" s="6">
        <f>_xlfn.XLOOKUP(FR$1&amp;"|"&amp;TEXT($C257,"yyyymmdd"), RRPS_ALL[Key], RRPS_ALL[Mid Price], "")</f>
        <v>106.65649999999999</v>
      </c>
      <c r="FS257" s="6">
        <f>_xlfn.XLOOKUP(FS$1&amp;"|"&amp;TEXT($C257,"yyyymmdd"), RRPS_ALL[Key], RRPS_ALL[Mid Yield], "")</f>
        <v>-7.9819999999999995E-3</v>
      </c>
      <c r="FT257" s="6">
        <f>_xlfn.XLOOKUP(FT$1&amp;"|"&amp;TEXT($C257,"yyyymmdd"), RRPS_ALL[Key], RRPS_ALL[Dirty Mid], "")</f>
        <v>106.823167</v>
      </c>
      <c r="FU257" s="6">
        <f>_xlfn.XLOOKUP(FU$1&amp;"|"&amp;TEXT($C257,"yyyymmdd"), RRPS_ALL[Key], RRPS_ALL[Clean Price Mid], "")</f>
        <v>106.65649999999999</v>
      </c>
      <c r="FV257" s="6">
        <v>7.4999999999999997E-3</v>
      </c>
      <c r="FW257" s="5">
        <v>47434</v>
      </c>
      <c r="FX257" s="6">
        <f t="shared" ref="FX257:FX288" si="86">YEARFRAC(C257,FW257,1)</f>
        <v>8.7809552783693334</v>
      </c>
      <c r="FY257" s="7">
        <f>_xlfn.XLOOKUP(FY$1&amp;"|"&amp;TEXT($C257,"yyyymmdd"), RRPS_ALL[Key], RRPS_ALL[Yield to Maturity], "")</f>
        <v>0.104739</v>
      </c>
      <c r="FZ257" s="6">
        <f>_xlfn.XLOOKUP(FZ$1&amp;"|"&amp;TEXT($C257,"yyyymmdd"), RRPS_ALL[Key], RRPS_ALL[Mid Price], "")</f>
        <v>100.72150000000001</v>
      </c>
      <c r="GA257" s="6">
        <f>_xlfn.XLOOKUP(GA$1&amp;"|"&amp;TEXT($C257,"yyyymmdd"), RRPS_ALL[Key], RRPS_ALL[Mid Yield], "")</f>
        <v>5.4632E-2</v>
      </c>
      <c r="GB257" s="6">
        <f>_xlfn.XLOOKUP(GB$1&amp;"|"&amp;TEXT($C257,"yyyymmdd"), RRPS_ALL[Key], RRPS_ALL[Dirty Mid], "")</f>
        <v>100.811778</v>
      </c>
      <c r="GC257" s="6">
        <f>_xlfn.XLOOKUP(GC$1&amp;"|"&amp;TEXT($C257,"yyyymmdd"), RRPS_ALL[Key], RRPS_ALL[Clean Price Mid], "")</f>
        <v>100.72150000000001</v>
      </c>
      <c r="GD257" s="6">
        <v>1.25E-3</v>
      </c>
      <c r="GE257" s="5">
        <v>47980</v>
      </c>
      <c r="GF257" s="6">
        <f t="shared" si="82"/>
        <v>10.277072442120986</v>
      </c>
      <c r="GG257" s="7">
        <f>_xlfn.XLOOKUP(GG$1&amp;"|"&amp;TEXT($C257,"yyyymmdd"), RRPS_ALL[Key], RRPS_ALL[Yield to Maturity], "")</f>
        <v>0.56399299999999997</v>
      </c>
      <c r="GH257" s="6">
        <f>_xlfn.XLOOKUP(GH$1&amp;"|"&amp;TEXT($C257,"yyyymmdd"), RRPS_ALL[Key], RRPS_ALL[Mid Price], "")</f>
        <v>99.447500000000005</v>
      </c>
      <c r="GI257" s="6">
        <f>_xlfn.XLOOKUP(GI$1&amp;"|"&amp;TEXT($C257,"yyyymmdd"), RRPS_ALL[Key], RRPS_ALL[Mid Yield], "")</f>
        <v>0.52381800000000001</v>
      </c>
      <c r="GJ257" s="6">
        <f>_xlfn.XLOOKUP(GJ$1&amp;"|"&amp;TEXT($C257,"yyyymmdd"), RRPS_ALL[Key], RRPS_ALL[Dirty Mid], "")</f>
        <v>99.541944000000001</v>
      </c>
      <c r="GK257" s="6">
        <f>_xlfn.XLOOKUP(GK$1&amp;"|"&amp;TEXT($C257,"yyyymmdd"), RRPS_ALL[Key], RRPS_ALL[Clean Price Mid], "")</f>
        <v>99.447500000000005</v>
      </c>
      <c r="GL257" s="6">
        <v>5.0000000000000001E-3</v>
      </c>
      <c r="GM257" s="5">
        <v>53290</v>
      </c>
      <c r="GN257" s="6">
        <f t="shared" si="85"/>
        <v>24.813821049173146</v>
      </c>
      <c r="GO257" s="7" t="str">
        <f>_xlfn.XLOOKUP(GO$1&amp;"|"&amp;TEXT($C257,"yyyymmdd"), RRPS_ALL[Key], RRPS_ALL[Yield to Maturity], "")</f>
        <v/>
      </c>
      <c r="GP257" s="6" t="str">
        <f>_xlfn.XLOOKUP(GP$1&amp;"|"&amp;TEXT($C257,"yyyymmdd"), RRPS_ALL[Key], RRPS_ALL[Mid Price], "")</f>
        <v/>
      </c>
      <c r="GQ257" s="6" t="str">
        <f>_xlfn.XLOOKUP(GQ$1&amp;"|"&amp;TEXT($C257,"yyyymmdd"), RRPS_ALL[Key], RRPS_ALL[Mid Yield], "")</f>
        <v/>
      </c>
      <c r="GR257" s="6" t="str">
        <f>_xlfn.XLOOKUP(GR$1&amp;"|"&amp;TEXT($C257,"yyyymmdd"), RRPS_ALL[Key], RRPS_ALL[Dirty Mid], "")</f>
        <v/>
      </c>
      <c r="GS257" s="6" t="str">
        <f>_xlfn.XLOOKUP(GS$1&amp;"|"&amp;TEXT($C257,"yyyymmdd"), RRPS_ALL[Key], RRPS_ALL[Clean Price Mid], "")</f>
        <v/>
      </c>
      <c r="GT257" s="6"/>
      <c r="GU257" s="6"/>
      <c r="GV257" s="6"/>
      <c r="GW257" s="7" t="str">
        <f>_xlfn.XLOOKUP(GW$1&amp;"|"&amp;TEXT($C257,"yyyymmdd"), RRPS_ALL[Key], RRPS_ALL[Yield to Maturity], "")</f>
        <v/>
      </c>
      <c r="GX257" s="6" t="str">
        <f>_xlfn.XLOOKUP(GX$1&amp;"|"&amp;TEXT($C257,"yyyymmdd"), RRPS_ALL[Key], RRPS_ALL[Mid Price], "")</f>
        <v/>
      </c>
      <c r="GY257" s="6" t="str">
        <f>_xlfn.XLOOKUP(GY$1&amp;"|"&amp;TEXT($C257,"yyyymmdd"), RRPS_ALL[Key], RRPS_ALL[Mid Yield], "")</f>
        <v/>
      </c>
      <c r="GZ257" s="6" t="str">
        <f>_xlfn.XLOOKUP(GZ$1&amp;"|"&amp;TEXT($C257,"yyyymmdd"), RRPS_ALL[Key], RRPS_ALL[Dirty Mid], "")</f>
        <v/>
      </c>
      <c r="HA257" s="6" t="str">
        <f>_xlfn.XLOOKUP(HA$1&amp;"|"&amp;TEXT($C257,"yyyymmdd"), RRPS_ALL[Key], RRPS_ALL[Clean Price Mid], "")</f>
        <v/>
      </c>
      <c r="HB257" s="6"/>
      <c r="HC257" s="6"/>
      <c r="HD257" s="6"/>
    </row>
    <row r="258" spans="1:212" x14ac:dyDescent="0.2">
      <c r="A258">
        <v>2021</v>
      </c>
      <c r="B258">
        <v>2</v>
      </c>
      <c r="C258" s="5">
        <f t="shared" ref="C258:C289" si="87">EOMONTH(DATE(A258,B258,1),0)</f>
        <v>44255</v>
      </c>
      <c r="D258" s="6">
        <v>-0.1</v>
      </c>
      <c r="E258" s="7" t="str">
        <f>_xlfn.XLOOKUP(E$1&amp;"|"&amp;TEXT($C258,"yyyymmdd"), RRPS_ALL[Key], RRPS_ALL[Yield to Maturity], "")</f>
        <v/>
      </c>
      <c r="F258" s="6" t="str">
        <f>_xlfn.XLOOKUP(F$1&amp;"|"&amp;TEXT($C258,"yyyymmdd"), RRPS_ALL[Key], RRPS_ALL[Mid Price], "")</f>
        <v/>
      </c>
      <c r="G258" s="6" t="str">
        <f>_xlfn.XLOOKUP(G$1&amp;"|"&amp;TEXT($C258,"yyyymmdd"), RRPS_ALL[Key], RRPS_ALL[Mid Yield], "")</f>
        <v/>
      </c>
      <c r="H258" s="6" t="str">
        <f>_xlfn.XLOOKUP(H$1&amp;"|"&amp;TEXT($C258,"yyyymmdd"), RRPS_ALL[Key], RRPS_ALL[Dirty Mid], "")</f>
        <v/>
      </c>
      <c r="I258" s="6" t="str">
        <f>_xlfn.XLOOKUP(I$1&amp;"|"&amp;TEXT($C258,"yyyymmdd"), RRPS_ALL[Key], RRPS_ALL[Clean Price Mid], "")</f>
        <v/>
      </c>
      <c r="J258" s="6"/>
      <c r="K258" s="6"/>
      <c r="L258" s="6"/>
      <c r="M258" s="7" t="str">
        <f>_xlfn.XLOOKUP(M$1&amp;"|"&amp;TEXT($C258,"yyyymmdd"), RRPS_ALL[Key], RRPS_ALL[Yield to Maturity], "")</f>
        <v/>
      </c>
      <c r="N258" s="6" t="str">
        <f>_xlfn.XLOOKUP(N$1&amp;"|"&amp;TEXT($C258,"yyyymmdd"), RRPS_ALL[Key], RRPS_ALL[Mid Price], "")</f>
        <v/>
      </c>
      <c r="O258" s="6" t="str">
        <f>_xlfn.XLOOKUP(O$1&amp;"|"&amp;TEXT($C258,"yyyymmdd"), RRPS_ALL[Key], RRPS_ALL[Mid Yield], "")</f>
        <v/>
      </c>
      <c r="P258" s="6" t="str">
        <f>_xlfn.XLOOKUP(P$1&amp;"|"&amp;TEXT($C258,"yyyymmdd"), RRPS_ALL[Key], RRPS_ALL[Dirty Mid], "")</f>
        <v/>
      </c>
      <c r="Q258" s="6" t="str">
        <f>_xlfn.XLOOKUP(Q$1&amp;"|"&amp;TEXT($C258,"yyyymmdd"), RRPS_ALL[Key], RRPS_ALL[Clean Price Mid], "")</f>
        <v/>
      </c>
      <c r="R258" s="6"/>
      <c r="S258" s="6"/>
      <c r="T258" s="6"/>
      <c r="U258" s="7" t="str">
        <f>_xlfn.XLOOKUP(U$1&amp;"|"&amp;TEXT($C258,"yyyymmdd"), RRPS_ALL[Key], RRPS_ALL[Yield to Maturity], "")</f>
        <v/>
      </c>
      <c r="V258" s="6" t="str">
        <f>_xlfn.XLOOKUP(V$1&amp;"|"&amp;TEXT($C258,"yyyymmdd"), RRPS_ALL[Key], RRPS_ALL[Mid Price], "")</f>
        <v/>
      </c>
      <c r="W258" s="6" t="str">
        <f>_xlfn.XLOOKUP(W$1&amp;"|"&amp;TEXT($C258,"yyyymmdd"), RRPS_ALL[Key], RRPS_ALL[Mid Yield], "")</f>
        <v/>
      </c>
      <c r="X258" s="6" t="str">
        <f>_xlfn.XLOOKUP(X$1&amp;"|"&amp;TEXT($C258,"yyyymmdd"), RRPS_ALL[Key], RRPS_ALL[Dirty Mid], "")</f>
        <v/>
      </c>
      <c r="Y258" s="6" t="str">
        <f>_xlfn.XLOOKUP(Y$1&amp;"|"&amp;TEXT($C258,"yyyymmdd"), RRPS_ALL[Key], RRPS_ALL[Clean Price Mid], "")</f>
        <v/>
      </c>
      <c r="Z258" s="6"/>
      <c r="AA258" s="6"/>
      <c r="AB258" s="6"/>
      <c r="AC258" s="7" t="str">
        <f>_xlfn.XLOOKUP(AC$1&amp;"|"&amp;TEXT($C258,"yyyymmdd"), RRPS_ALL[Key], RRPS_ALL[Yield to Maturity], "")</f>
        <v/>
      </c>
      <c r="AD258" s="6" t="str">
        <f>_xlfn.XLOOKUP(AD$1&amp;"|"&amp;TEXT($C258,"yyyymmdd"), RRPS_ALL[Key], RRPS_ALL[Mid Price], "")</f>
        <v/>
      </c>
      <c r="AE258" s="6" t="str">
        <f>_xlfn.XLOOKUP(AE$1&amp;"|"&amp;TEXT($C258,"yyyymmdd"), RRPS_ALL[Key], RRPS_ALL[Mid Yield], "")</f>
        <v/>
      </c>
      <c r="AF258" s="6" t="str">
        <f>_xlfn.XLOOKUP(AF$1&amp;"|"&amp;TEXT($C258,"yyyymmdd"), RRPS_ALL[Key], RRPS_ALL[Dirty Mid], "")</f>
        <v/>
      </c>
      <c r="AG258" s="6" t="str">
        <f>_xlfn.XLOOKUP(AG$1&amp;"|"&amp;TEXT($C258,"yyyymmdd"), RRPS_ALL[Key], RRPS_ALL[Clean Price Mid], "")</f>
        <v/>
      </c>
      <c r="AH258" s="6"/>
      <c r="AI258" s="6"/>
      <c r="AJ258" s="6"/>
      <c r="AK258" s="7" t="str">
        <f>_xlfn.XLOOKUP(AK$1&amp;"|"&amp;TEXT($C258,"yyyymmdd"), RRPS_ALL[Key], RRPS_ALL[Yield to Maturity], "")</f>
        <v/>
      </c>
      <c r="AL258" s="6" t="str">
        <f>_xlfn.XLOOKUP(AL$1&amp;"|"&amp;TEXT($C258,"yyyymmdd"), RRPS_ALL[Key], RRPS_ALL[Mid Price], "")</f>
        <v/>
      </c>
      <c r="AM258" s="6" t="str">
        <f>_xlfn.XLOOKUP(AM$1&amp;"|"&amp;TEXT($C258,"yyyymmdd"), RRPS_ALL[Key], RRPS_ALL[Mid Yield], "")</f>
        <v/>
      </c>
      <c r="AN258" s="6" t="str">
        <f>_xlfn.XLOOKUP(AN$1&amp;"|"&amp;TEXT($C258,"yyyymmdd"), RRPS_ALL[Key], RRPS_ALL[Dirty Mid], "")</f>
        <v/>
      </c>
      <c r="AO258" s="6" t="str">
        <f>_xlfn.XLOOKUP(AO$1&amp;"|"&amp;TEXT($C258,"yyyymmdd"), RRPS_ALL[Key], RRPS_ALL[Clean Price Mid], "")</f>
        <v/>
      </c>
      <c r="AP258" s="6"/>
      <c r="AQ258" s="6"/>
      <c r="AR258" s="6"/>
      <c r="AS258" s="7" t="str">
        <f>_xlfn.XLOOKUP(AS$1&amp;"|"&amp;TEXT($C258,"yyyymmdd"), RRPS_ALL[Key], RRPS_ALL[Yield to Maturity], "")</f>
        <v/>
      </c>
      <c r="AT258" s="6" t="str">
        <f>_xlfn.XLOOKUP(AT$1&amp;"|"&amp;TEXT($C258,"yyyymmdd"), RRPS_ALL[Key], RRPS_ALL[Mid Price], "")</f>
        <v/>
      </c>
      <c r="AU258" s="6" t="str">
        <f>_xlfn.XLOOKUP(AU$1&amp;"|"&amp;TEXT($C258,"yyyymmdd"), RRPS_ALL[Key], RRPS_ALL[Mid Yield], "")</f>
        <v/>
      </c>
      <c r="AV258" s="6" t="str">
        <f>_xlfn.XLOOKUP(AV$1&amp;"|"&amp;TEXT($C258,"yyyymmdd"), RRPS_ALL[Key], RRPS_ALL[Dirty Mid], "")</f>
        <v/>
      </c>
      <c r="AW258" s="6" t="str">
        <f>_xlfn.XLOOKUP(AW$1&amp;"|"&amp;TEXT($C258,"yyyymmdd"), RRPS_ALL[Key], RRPS_ALL[Clean Price Mid], "")</f>
        <v/>
      </c>
      <c r="AX258" s="6"/>
      <c r="AY258" s="6"/>
      <c r="AZ258" s="6"/>
      <c r="BA258" s="7" t="str">
        <f>_xlfn.XLOOKUP(BA$1&amp;"|"&amp;TEXT($C258,"yyyymmdd"), RRPS_ALL[Key], RRPS_ALL[Yield to Maturity], "")</f>
        <v/>
      </c>
      <c r="BB258" s="6" t="str">
        <f>_xlfn.XLOOKUP(BB$1&amp;"|"&amp;TEXT($C258,"yyyymmdd"), RRPS_ALL[Key], RRPS_ALL[Mid Price], "")</f>
        <v/>
      </c>
      <c r="BC258" s="6" t="str">
        <f>_xlfn.XLOOKUP(BC$1&amp;"|"&amp;TEXT($C258,"yyyymmdd"), RRPS_ALL[Key], RRPS_ALL[Mid Yield], "")</f>
        <v/>
      </c>
      <c r="BD258" s="6" t="str">
        <f>_xlfn.XLOOKUP(BD$1&amp;"|"&amp;TEXT($C258,"yyyymmdd"), RRPS_ALL[Key], RRPS_ALL[Dirty Mid], "")</f>
        <v/>
      </c>
      <c r="BE258" s="6" t="str">
        <f>_xlfn.XLOOKUP(BE$1&amp;"|"&amp;TEXT($C258,"yyyymmdd"), RRPS_ALL[Key], RRPS_ALL[Clean Price Mid], "")</f>
        <v/>
      </c>
      <c r="BF258" s="6"/>
      <c r="BG258" s="6"/>
      <c r="BH258" s="6"/>
      <c r="BI258" s="7" t="str">
        <f>_xlfn.XLOOKUP(BI$1&amp;"|"&amp;TEXT($C258,"yyyymmdd"), RRPS_ALL[Key], RRPS_ALL[Yield to Maturity], "")</f>
        <v/>
      </c>
      <c r="BJ258" s="6" t="str">
        <f>_xlfn.XLOOKUP(BJ$1&amp;"|"&amp;TEXT($C258,"yyyymmdd"), RRPS_ALL[Key], RRPS_ALL[Mid Price], "")</f>
        <v/>
      </c>
      <c r="BK258" s="6" t="str">
        <f>_xlfn.XLOOKUP(BK$1&amp;"|"&amp;TEXT($C258,"yyyymmdd"), RRPS_ALL[Key], RRPS_ALL[Mid Yield], "")</f>
        <v/>
      </c>
      <c r="BL258" s="6" t="str">
        <f>_xlfn.XLOOKUP(BL$1&amp;"|"&amp;TEXT($C258,"yyyymmdd"), RRPS_ALL[Key], RRPS_ALL[Dirty Mid], "")</f>
        <v/>
      </c>
      <c r="BM258" s="6" t="str">
        <f>_xlfn.XLOOKUP(BM$1&amp;"|"&amp;TEXT($C258,"yyyymmdd"), RRPS_ALL[Key], RRPS_ALL[Clean Price Mid], "")</f>
        <v/>
      </c>
      <c r="BN258" s="6"/>
      <c r="BO258" s="6"/>
      <c r="BP258" s="6"/>
      <c r="BQ258" s="7" t="str">
        <f>_xlfn.XLOOKUP(BQ$1&amp;"|"&amp;TEXT($C258,"yyyymmdd"), RRPS_ALL[Key], RRPS_ALL[Yield to Maturity], "")</f>
        <v/>
      </c>
      <c r="BR258" s="6" t="str">
        <f>_xlfn.XLOOKUP(BR$1&amp;"|"&amp;TEXT($C258,"yyyymmdd"), RRPS_ALL[Key], RRPS_ALL[Mid Price], "")</f>
        <v/>
      </c>
      <c r="BS258" s="6" t="str">
        <f>_xlfn.XLOOKUP(BS$1&amp;"|"&amp;TEXT($C258,"yyyymmdd"), RRPS_ALL[Key], RRPS_ALL[Mid Yield], "")</f>
        <v/>
      </c>
      <c r="BT258" s="6" t="str">
        <f>_xlfn.XLOOKUP(BT$1&amp;"|"&amp;TEXT($C258,"yyyymmdd"), RRPS_ALL[Key], RRPS_ALL[Dirty Mid], "")</f>
        <v/>
      </c>
      <c r="BU258" s="6" t="str">
        <f>_xlfn.XLOOKUP(BU$1&amp;"|"&amp;TEXT($C258,"yyyymmdd"), RRPS_ALL[Key], RRPS_ALL[Clean Price Mid], "")</f>
        <v/>
      </c>
      <c r="BV258" s="6"/>
      <c r="BW258" s="6"/>
      <c r="BX258" s="6"/>
      <c r="BY258" s="7" t="str">
        <f>_xlfn.XLOOKUP(BY$1&amp;"|"&amp;TEXT($C258,"yyyymmdd"), RRPS_ALL[Key], RRPS_ALL[Yield to Maturity], "")</f>
        <v/>
      </c>
      <c r="BZ258" s="6" t="str">
        <f>_xlfn.XLOOKUP(BZ$1&amp;"|"&amp;TEXT($C258,"yyyymmdd"), RRPS_ALL[Key], RRPS_ALL[Mid Price], "")</f>
        <v/>
      </c>
      <c r="CA258" s="6" t="str">
        <f>_xlfn.XLOOKUP(CA$1&amp;"|"&amp;TEXT($C258,"yyyymmdd"), RRPS_ALL[Key], RRPS_ALL[Mid Yield], "")</f>
        <v/>
      </c>
      <c r="CB258" s="6" t="str">
        <f>_xlfn.XLOOKUP(CB$1&amp;"|"&amp;TEXT($C258,"yyyymmdd"), RRPS_ALL[Key], RRPS_ALL[Dirty Mid], "")</f>
        <v/>
      </c>
      <c r="CC258" s="6" t="str">
        <f>_xlfn.XLOOKUP(CC$1&amp;"|"&amp;TEXT($C258,"yyyymmdd"), RRPS_ALL[Key], RRPS_ALL[Clean Price Mid], "")</f>
        <v/>
      </c>
      <c r="CD258" s="6"/>
      <c r="CE258" s="6"/>
      <c r="CF258" s="6"/>
      <c r="CG258" s="7" t="str">
        <f>_xlfn.XLOOKUP(CG$1&amp;"|"&amp;TEXT($C258,"yyyymmdd"), RRPS_ALL[Key], RRPS_ALL[Yield to Maturity], "")</f>
        <v/>
      </c>
      <c r="CH258" s="6" t="str">
        <f>_xlfn.XLOOKUP(CH$1&amp;"|"&amp;TEXT($C258,"yyyymmdd"), RRPS_ALL[Key], RRPS_ALL[Mid Price], "")</f>
        <v/>
      </c>
      <c r="CI258" s="6" t="str">
        <f>_xlfn.XLOOKUP(CI$1&amp;"|"&amp;TEXT($C258,"yyyymmdd"), RRPS_ALL[Key], RRPS_ALL[Mid Yield], "")</f>
        <v/>
      </c>
      <c r="CJ258" s="6" t="str">
        <f>_xlfn.XLOOKUP(CJ$1&amp;"|"&amp;TEXT($C258,"yyyymmdd"), RRPS_ALL[Key], RRPS_ALL[Dirty Mid], "")</f>
        <v/>
      </c>
      <c r="CK258" s="6" t="str">
        <f>_xlfn.XLOOKUP(CK$1&amp;"|"&amp;TEXT($C258,"yyyymmdd"), RRPS_ALL[Key], RRPS_ALL[Clean Price Mid], "")</f>
        <v/>
      </c>
      <c r="CL258" s="6"/>
      <c r="CM258" s="6"/>
      <c r="CN258" s="6"/>
      <c r="CO258" s="7" t="str">
        <f>_xlfn.XLOOKUP(CO$1&amp;"|"&amp;TEXT($C258,"yyyymmdd"), RRPS_ALL[Key], RRPS_ALL[Yield to Maturity], "")</f>
        <v/>
      </c>
      <c r="CP258" s="6" t="str">
        <f>_xlfn.XLOOKUP(CP$1&amp;"|"&amp;TEXT($C258,"yyyymmdd"), RRPS_ALL[Key], RRPS_ALL[Mid Price], "")</f>
        <v/>
      </c>
      <c r="CQ258" s="6" t="str">
        <f>_xlfn.XLOOKUP(CQ$1&amp;"|"&amp;TEXT($C258,"yyyymmdd"), RRPS_ALL[Key], RRPS_ALL[Mid Yield], "")</f>
        <v/>
      </c>
      <c r="CR258" s="6" t="str">
        <f>_xlfn.XLOOKUP(CR$1&amp;"|"&amp;TEXT($C258,"yyyymmdd"), RRPS_ALL[Key], RRPS_ALL[Dirty Mid], "")</f>
        <v/>
      </c>
      <c r="CS258" s="6" t="str">
        <f>_xlfn.XLOOKUP(CS$1&amp;"|"&amp;TEXT($C258,"yyyymmdd"), RRPS_ALL[Key], RRPS_ALL[Clean Price Mid], "")</f>
        <v/>
      </c>
      <c r="CT258" s="6"/>
      <c r="CU258" s="6"/>
      <c r="CV258" s="6"/>
      <c r="CW258" s="7" t="str">
        <f>_xlfn.XLOOKUP(CW$1&amp;"|"&amp;TEXT($C258,"yyyymmdd"), RRPS_ALL[Key], RRPS_ALL[Yield to Maturity], "")</f>
        <v/>
      </c>
      <c r="CX258" s="6" t="str">
        <f>_xlfn.XLOOKUP(CX$1&amp;"|"&amp;TEXT($C258,"yyyymmdd"), RRPS_ALL[Key], RRPS_ALL[Mid Price], "")</f>
        <v/>
      </c>
      <c r="CY258" s="6" t="str">
        <f>_xlfn.XLOOKUP(CY$1&amp;"|"&amp;TEXT($C258,"yyyymmdd"), RRPS_ALL[Key], RRPS_ALL[Mid Yield], "")</f>
        <v/>
      </c>
      <c r="CZ258" s="6" t="str">
        <f>_xlfn.XLOOKUP(CZ$1&amp;"|"&amp;TEXT($C258,"yyyymmdd"), RRPS_ALL[Key], RRPS_ALL[Dirty Mid], "")</f>
        <v/>
      </c>
      <c r="DA258" s="6" t="str">
        <f>_xlfn.XLOOKUP(DA$1&amp;"|"&amp;TEXT($C258,"yyyymmdd"), RRPS_ALL[Key], RRPS_ALL[Clean Price Mid], "")</f>
        <v/>
      </c>
      <c r="DB258" s="6"/>
      <c r="DC258" s="6"/>
      <c r="DD258" s="6"/>
      <c r="DE258" s="7" t="str">
        <f>_xlfn.XLOOKUP(DE$1&amp;"|"&amp;TEXT($C258,"yyyymmdd"), RRPS_ALL[Key], RRPS_ALL[Yield to Maturity], "")</f>
        <v/>
      </c>
      <c r="DF258" s="6" t="str">
        <f>_xlfn.XLOOKUP(DF$1&amp;"|"&amp;TEXT($C258,"yyyymmdd"), RRPS_ALL[Key], RRPS_ALL[Mid Price], "")</f>
        <v/>
      </c>
      <c r="DG258" s="6" t="str">
        <f>_xlfn.XLOOKUP(DG$1&amp;"|"&amp;TEXT($C258,"yyyymmdd"), RRPS_ALL[Key], RRPS_ALL[Mid Yield], "")</f>
        <v/>
      </c>
      <c r="DH258" s="6" t="str">
        <f>_xlfn.XLOOKUP(DH$1&amp;"|"&amp;TEXT($C258,"yyyymmdd"), RRPS_ALL[Key], RRPS_ALL[Dirty Mid], "")</f>
        <v/>
      </c>
      <c r="DI258" s="6" t="str">
        <f>_xlfn.XLOOKUP(DI$1&amp;"|"&amp;TEXT($C258,"yyyymmdd"), RRPS_ALL[Key], RRPS_ALL[Clean Price Mid], "")</f>
        <v/>
      </c>
      <c r="DJ258" s="6"/>
      <c r="DK258" s="6"/>
      <c r="DL258" s="6"/>
      <c r="DM258" s="7">
        <f>_xlfn.XLOOKUP(DM$1&amp;"|"&amp;TEXT($C258,"yyyymmdd"), RRPS_ALL[Key], RRPS_ALL[Yield to Maturity], "")</f>
        <v>0.75042699999999996</v>
      </c>
      <c r="DN258" s="6">
        <f>_xlfn.XLOOKUP(DN$1&amp;"|"&amp;TEXT($C258,"yyyymmdd"), RRPS_ALL[Key], RRPS_ALL[Mid Price], "")</f>
        <v>146.85</v>
      </c>
      <c r="DO258" s="6">
        <f>_xlfn.XLOOKUP(DO$1&amp;"|"&amp;TEXT($C258,"yyyymmdd"), RRPS_ALL[Key], RRPS_ALL[Mid Yield], "")</f>
        <v>0.72536299999999998</v>
      </c>
      <c r="DP258" s="6">
        <f>_xlfn.XLOOKUP(DP$1&amp;"|"&amp;TEXT($C258,"yyyymmdd"), RRPS_ALL[Key], RRPS_ALL[Dirty Mid], "")</f>
        <v>150.077778</v>
      </c>
      <c r="DQ258" s="6">
        <f>_xlfn.XLOOKUP(DQ$1&amp;"|"&amp;TEXT($C258,"yyyymmdd"), RRPS_ALL[Key], RRPS_ALL[Clean Price Mid], "")</f>
        <v>146.85</v>
      </c>
      <c r="DR258" s="6">
        <v>3.5000000000000003E-2</v>
      </c>
      <c r="DS258" s="5">
        <v>50859</v>
      </c>
      <c r="DT258" s="6">
        <f t="shared" si="76"/>
        <v>18.082720853148867</v>
      </c>
      <c r="DU258" s="7">
        <f>_xlfn.XLOOKUP(DU$1&amp;"|"&amp;TEXT($C258,"yyyymmdd"), RRPS_ALL[Key], RRPS_ALL[Yield to Maturity], "")</f>
        <v>-0.305006</v>
      </c>
      <c r="DV258" s="6">
        <f>_xlfn.XLOOKUP(DV$1&amp;"|"&amp;TEXT($C258,"yyyymmdd"), RRPS_ALL[Key], RRPS_ALL[Mid Price], "")</f>
        <v>104.7795</v>
      </c>
      <c r="DW258" s="6">
        <f>_xlfn.XLOOKUP(DW$1&amp;"|"&amp;TEXT($C258,"yyyymmdd"), RRPS_ALL[Key], RRPS_ALL[Mid Yield], "")</f>
        <v>-0.31723200000000001</v>
      </c>
      <c r="DX258" s="6">
        <f>_xlfn.XLOOKUP(DX$1&amp;"|"&amp;TEXT($C258,"yyyymmdd"), RRPS_ALL[Key], RRPS_ALL[Dirty Mid], "")</f>
        <v>107.414222</v>
      </c>
      <c r="DY258" s="6">
        <f>_xlfn.XLOOKUP(DY$1&amp;"|"&amp;TEXT($C258,"yyyymmdd"), RRPS_ALL[Key], RRPS_ALL[Clean Price Mid], "")</f>
        <v>104.7795</v>
      </c>
      <c r="DZ258" s="6">
        <v>3.5000000000000003E-2</v>
      </c>
      <c r="EA258" s="5">
        <v>44713</v>
      </c>
      <c r="EB258" s="6">
        <f t="shared" si="78"/>
        <v>1.2547945205479452</v>
      </c>
      <c r="EC258" s="7">
        <f>_xlfn.XLOOKUP(EC$1&amp;"|"&amp;TEXT($C258,"yyyymmdd"), RRPS_ALL[Key], RRPS_ALL[Yield to Maturity], "")</f>
        <v>0.48683399999999999</v>
      </c>
      <c r="ED258" s="6">
        <f>_xlfn.XLOOKUP(ED$1&amp;"|"&amp;TEXT($C258,"yyyymmdd"), RRPS_ALL[Key], RRPS_ALL[Mid Price], "")</f>
        <v>119.4935</v>
      </c>
      <c r="EE258" s="6">
        <f>_xlfn.XLOOKUP(EE$1&amp;"|"&amp;TEXT($C258,"yyyymmdd"), RRPS_ALL[Key], RRPS_ALL[Mid Yield], "")</f>
        <v>0.46683200000000002</v>
      </c>
      <c r="EF258" s="6">
        <f>_xlfn.XLOOKUP(EF$1&amp;"|"&amp;TEXT($C258,"yyyymmdd"), RRPS_ALL[Key], RRPS_ALL[Dirty Mid], "")</f>
        <v>121.18725000000001</v>
      </c>
      <c r="EG258" s="6">
        <f>_xlfn.XLOOKUP(EG$1&amp;"|"&amp;TEXT($C258,"yyyymmdd"), RRPS_ALL[Key], RRPS_ALL[Clean Price Mid], "")</f>
        <v>119.4935</v>
      </c>
      <c r="EH258" s="6">
        <v>2.2499999999999999E-2</v>
      </c>
      <c r="EI258" s="5">
        <v>48366</v>
      </c>
      <c r="EJ258" s="6">
        <f t="shared" si="77"/>
        <v>11.255304585900069</v>
      </c>
      <c r="EK258" s="7">
        <f>_xlfn.XLOOKUP(EK$1&amp;"|"&amp;TEXT($C258,"yyyymmdd"), RRPS_ALL[Key], RRPS_ALL[Yield to Maturity], "")</f>
        <v>-0.25484499999999999</v>
      </c>
      <c r="EL258" s="6">
        <f>_xlfn.XLOOKUP(EL$1&amp;"|"&amp;TEXT($C258,"yyyymmdd"), RRPS_ALL[Key], RRPS_ALL[Mid Price], "")</f>
        <v>104.78400000000001</v>
      </c>
      <c r="EM258" s="6">
        <f>_xlfn.XLOOKUP(EM$1&amp;"|"&amp;TEXT($C258,"yyyymmdd"), RRPS_ALL[Key], RRPS_ALL[Mid Yield], "")</f>
        <v>-0.26484400000000002</v>
      </c>
      <c r="EN258" s="6">
        <f>_xlfn.XLOOKUP(EN$1&amp;"|"&amp;TEXT($C258,"yyyymmdd"), RRPS_ALL[Key], RRPS_ALL[Dirty Mid], "")</f>
        <v>105.238167</v>
      </c>
      <c r="EO258" s="6">
        <f>_xlfn.XLOOKUP(EO$1&amp;"|"&amp;TEXT($C258,"yyyymmdd"), RRPS_ALL[Key], RRPS_ALL[Clean Price Mid], "")</f>
        <v>104.78400000000001</v>
      </c>
      <c r="EP258" s="6">
        <v>1.4999999999999999E-2</v>
      </c>
      <c r="EQ258" s="5">
        <v>45243</v>
      </c>
      <c r="ER258" s="6">
        <f t="shared" si="84"/>
        <v>2.7068493150684931</v>
      </c>
      <c r="ES258" s="7">
        <f>_xlfn.XLOOKUP(ES$1&amp;"|"&amp;TEXT($C258,"yyyymmdd"), RRPS_ALL[Key], RRPS_ALL[Yield to Maturity], "")</f>
        <v>-0.115993</v>
      </c>
      <c r="ET258" s="6">
        <f>_xlfn.XLOOKUP(ET$1&amp;"|"&amp;TEXT($C258,"yyyymmdd"), RRPS_ALL[Key], RRPS_ALL[Mid Price], "")</f>
        <v>111.062</v>
      </c>
      <c r="EU258" s="6">
        <f>_xlfn.XLOOKUP(EU$1&amp;"|"&amp;TEXT($C258,"yyyymmdd"), RRPS_ALL[Key], RRPS_ALL[Mid Yield], "")</f>
        <v>-0.128446</v>
      </c>
      <c r="EV258" s="6">
        <f>_xlfn.XLOOKUP(EV$1&amp;"|"&amp;TEXT($C258,"yyyymmdd"), RRPS_ALL[Key], RRPS_ALL[Dirty Mid], "")</f>
        <v>113.075889</v>
      </c>
      <c r="EW258" s="6">
        <f>_xlfn.XLOOKUP(EW$1&amp;"|"&amp;TEXT($C258,"yyyymmdd"), RRPS_ALL[Key], RRPS_ALL[Clean Price Mid], "")</f>
        <v>111.062</v>
      </c>
      <c r="EX258" s="6">
        <v>2.5000000000000001E-2</v>
      </c>
      <c r="EY258" s="5">
        <v>45789</v>
      </c>
      <c r="EZ258" s="6">
        <f t="shared" si="79"/>
        <v>4.2004381161007665</v>
      </c>
      <c r="FA258" s="7">
        <f>_xlfn.XLOOKUP(FA$1&amp;"|"&amp;TEXT($C258,"yyyymmdd"), RRPS_ALL[Key], RRPS_ALL[Yield to Maturity], "")</f>
        <v>5.2323000000000001E-2</v>
      </c>
      <c r="FB258" s="6">
        <f>_xlfn.XLOOKUP(FB$1&amp;"|"&amp;TEXT($C258,"yyyymmdd"), RRPS_ALL[Key], RRPS_ALL[Mid Price], "")</f>
        <v>105.4455</v>
      </c>
      <c r="FC258" s="6">
        <f>_xlfn.XLOOKUP(FC$1&amp;"|"&amp;TEXT($C258,"yyyymmdd"), RRPS_ALL[Key], RRPS_ALL[Mid Yield], "")</f>
        <v>4.2437999999999997E-2</v>
      </c>
      <c r="FD258" s="6">
        <f>_xlfn.XLOOKUP(FD$1&amp;"|"&amp;TEXT($C258,"yyyymmdd"), RRPS_ALL[Key], RRPS_ALL[Dirty Mid], "")</f>
        <v>105.75105600000001</v>
      </c>
      <c r="FE258" s="6">
        <f>_xlfn.XLOOKUP(FE$1&amp;"|"&amp;TEXT($C258,"yyyymmdd"), RRPS_ALL[Key], RRPS_ALL[Clean Price Mid], "")</f>
        <v>105.4455</v>
      </c>
      <c r="FF258" s="6">
        <v>0.01</v>
      </c>
      <c r="FG258" s="5">
        <v>46338</v>
      </c>
      <c r="FH258" s="6">
        <f t="shared" si="83"/>
        <v>5.7042446371519855</v>
      </c>
      <c r="FI258" s="7">
        <f>_xlfn.XLOOKUP(FI$1&amp;"|"&amp;TEXT($C258,"yyyymmdd"), RRPS_ALL[Key], RRPS_ALL[Yield to Maturity], "")</f>
        <v>0.188301</v>
      </c>
      <c r="FJ258" s="6">
        <f>_xlfn.XLOOKUP(FJ$1&amp;"|"&amp;TEXT($C258,"yyyymmdd"), RRPS_ALL[Key], RRPS_ALL[Mid Price], "")</f>
        <v>104.1015</v>
      </c>
      <c r="FK258" s="6">
        <f>_xlfn.XLOOKUP(FK$1&amp;"|"&amp;TEXT($C258,"yyyymmdd"), RRPS_ALL[Key], RRPS_ALL[Mid Yield], "")</f>
        <v>0.175848</v>
      </c>
      <c r="FL258" s="6">
        <f>_xlfn.XLOOKUP(FL$1&amp;"|"&amp;TEXT($C258,"yyyymmdd"), RRPS_ALL[Key], RRPS_ALL[Dirty Mid], "")</f>
        <v>104.70566700000001</v>
      </c>
      <c r="FM258" s="6">
        <f>_xlfn.XLOOKUP(FM$1&amp;"|"&amp;TEXT($C258,"yyyymmdd"), RRPS_ALL[Key], RRPS_ALL[Clean Price Mid], "")</f>
        <v>104.1015</v>
      </c>
      <c r="FN258" s="6">
        <v>7.4999999999999997E-3</v>
      </c>
      <c r="FO258" s="5">
        <v>46885</v>
      </c>
      <c r="FP258" s="6">
        <f t="shared" si="81"/>
        <v>7.2005475701574264</v>
      </c>
      <c r="FQ258" s="7">
        <f>_xlfn.XLOOKUP(FQ$1&amp;"|"&amp;TEXT($C258,"yyyymmdd"), RRPS_ALL[Key], RRPS_ALL[Yield to Maturity], "")</f>
        <v>0.316913</v>
      </c>
      <c r="FR258" s="6">
        <f>_xlfn.XLOOKUP(FR$1&amp;"|"&amp;TEXT($C258,"yyyymmdd"), RRPS_ALL[Key], RRPS_ALL[Mid Price], "")</f>
        <v>103.8395</v>
      </c>
      <c r="FS258" s="6">
        <f>_xlfn.XLOOKUP(FS$1&amp;"|"&amp;TEXT($C258,"yyyymmdd"), RRPS_ALL[Key], RRPS_ALL[Mid Yield], "")</f>
        <v>0.30193799999999998</v>
      </c>
      <c r="FT258" s="6">
        <f>_xlfn.XLOOKUP(FT$1&amp;"|"&amp;TEXT($C258,"yyyymmdd"), RRPS_ALL[Key], RRPS_ALL[Dirty Mid], "")</f>
        <v>104.068667</v>
      </c>
      <c r="FU258" s="6">
        <f>_xlfn.XLOOKUP(FU$1&amp;"|"&amp;TEXT($C258,"yyyymmdd"), RRPS_ALL[Key], RRPS_ALL[Clean Price Mid], "")</f>
        <v>103.8395</v>
      </c>
      <c r="FV258" s="6">
        <v>7.4999999999999997E-3</v>
      </c>
      <c r="FW258" s="5">
        <v>47434</v>
      </c>
      <c r="FX258" s="6">
        <f t="shared" si="86"/>
        <v>8.7042896257985998</v>
      </c>
      <c r="FY258" s="7">
        <f>_xlfn.XLOOKUP(FY$1&amp;"|"&amp;TEXT($C258,"yyyymmdd"), RRPS_ALL[Key], RRPS_ALL[Yield to Maturity], "")</f>
        <v>0.41572399999999998</v>
      </c>
      <c r="FZ258" s="6">
        <f>_xlfn.XLOOKUP(FZ$1&amp;"|"&amp;TEXT($C258,"yyyymmdd"), RRPS_ALL[Key], RRPS_ALL[Mid Price], "")</f>
        <v>97.596999999999994</v>
      </c>
      <c r="GA258" s="6">
        <f>_xlfn.XLOOKUP(GA$1&amp;"|"&amp;TEXT($C258,"yyyymmdd"), RRPS_ALL[Key], RRPS_ALL[Mid Yield], "")</f>
        <v>0.36556300000000003</v>
      </c>
      <c r="GB258" s="6">
        <f>_xlfn.XLOOKUP(GB$1&amp;"|"&amp;TEXT($C258,"yyyymmdd"), RRPS_ALL[Key], RRPS_ALL[Dirty Mid], "")</f>
        <v>97.697693999999998</v>
      </c>
      <c r="GC258" s="6">
        <f>_xlfn.XLOOKUP(GC$1&amp;"|"&amp;TEXT($C258,"yyyymmdd"), RRPS_ALL[Key], RRPS_ALL[Clean Price Mid], "")</f>
        <v>97.596999999999994</v>
      </c>
      <c r="GD258" s="6">
        <v>1.25E-3</v>
      </c>
      <c r="GE258" s="5">
        <v>47980</v>
      </c>
      <c r="GF258" s="6">
        <f t="shared" si="82"/>
        <v>10.200398307194424</v>
      </c>
      <c r="GG258" s="7">
        <f>_xlfn.XLOOKUP(GG$1&amp;"|"&amp;TEXT($C258,"yyyymmdd"), RRPS_ALL[Key], RRPS_ALL[Yield to Maturity], "")</f>
        <v>0.89101799999999998</v>
      </c>
      <c r="GH258" s="6">
        <f>_xlfn.XLOOKUP(GH$1&amp;"|"&amp;TEXT($C258,"yyyymmdd"), RRPS_ALL[Key], RRPS_ALL[Mid Price], "")</f>
        <v>92.206000000000003</v>
      </c>
      <c r="GI258" s="6">
        <f>_xlfn.XLOOKUP(GI$1&amp;"|"&amp;TEXT($C258,"yyyymmdd"), RRPS_ALL[Key], RRPS_ALL[Mid Yield], "")</f>
        <v>0.85082599999999997</v>
      </c>
      <c r="GJ258" s="6">
        <f>_xlfn.XLOOKUP(GJ$1&amp;"|"&amp;TEXT($C258,"yyyymmdd"), RRPS_ALL[Key], RRPS_ALL[Dirty Mid], "")</f>
        <v>92.342111000000003</v>
      </c>
      <c r="GK258" s="6">
        <f>_xlfn.XLOOKUP(GK$1&amp;"|"&amp;TEXT($C258,"yyyymmdd"), RRPS_ALL[Key], RRPS_ALL[Clean Price Mid], "")</f>
        <v>92.206000000000003</v>
      </c>
      <c r="GL258" s="6">
        <v>5.0000000000000001E-3</v>
      </c>
      <c r="GM258" s="5">
        <v>53290</v>
      </c>
      <c r="GN258" s="6">
        <f t="shared" si="85"/>
        <v>24.737159128244443</v>
      </c>
      <c r="GO258" s="7" t="str">
        <f>_xlfn.XLOOKUP(GO$1&amp;"|"&amp;TEXT($C258,"yyyymmdd"), RRPS_ALL[Key], RRPS_ALL[Yield to Maturity], "")</f>
        <v/>
      </c>
      <c r="GP258" s="6" t="str">
        <f>_xlfn.XLOOKUP(GP$1&amp;"|"&amp;TEXT($C258,"yyyymmdd"), RRPS_ALL[Key], RRPS_ALL[Mid Price], "")</f>
        <v/>
      </c>
      <c r="GQ258" s="6" t="str">
        <f>_xlfn.XLOOKUP(GQ$1&amp;"|"&amp;TEXT($C258,"yyyymmdd"), RRPS_ALL[Key], RRPS_ALL[Mid Yield], "")</f>
        <v/>
      </c>
      <c r="GR258" s="6" t="str">
        <f>_xlfn.XLOOKUP(GR$1&amp;"|"&amp;TEXT($C258,"yyyymmdd"), RRPS_ALL[Key], RRPS_ALL[Dirty Mid], "")</f>
        <v/>
      </c>
      <c r="GS258" s="6" t="str">
        <f>_xlfn.XLOOKUP(GS$1&amp;"|"&amp;TEXT($C258,"yyyymmdd"), RRPS_ALL[Key], RRPS_ALL[Clean Price Mid], "")</f>
        <v/>
      </c>
      <c r="GT258" s="6"/>
      <c r="GU258" s="6"/>
      <c r="GV258" s="6"/>
      <c r="GW258" s="7" t="str">
        <f>_xlfn.XLOOKUP(GW$1&amp;"|"&amp;TEXT($C258,"yyyymmdd"), RRPS_ALL[Key], RRPS_ALL[Yield to Maturity], "")</f>
        <v/>
      </c>
      <c r="GX258" s="6" t="str">
        <f>_xlfn.XLOOKUP(GX$1&amp;"|"&amp;TEXT($C258,"yyyymmdd"), RRPS_ALL[Key], RRPS_ALL[Mid Price], "")</f>
        <v/>
      </c>
      <c r="GY258" s="6" t="str">
        <f>_xlfn.XLOOKUP(GY$1&amp;"|"&amp;TEXT($C258,"yyyymmdd"), RRPS_ALL[Key], RRPS_ALL[Mid Yield], "")</f>
        <v/>
      </c>
      <c r="GZ258" s="6" t="str">
        <f>_xlfn.XLOOKUP(GZ$1&amp;"|"&amp;TEXT($C258,"yyyymmdd"), RRPS_ALL[Key], RRPS_ALL[Dirty Mid], "")</f>
        <v/>
      </c>
      <c r="HA258" s="6" t="str">
        <f>_xlfn.XLOOKUP(HA$1&amp;"|"&amp;TEXT($C258,"yyyymmdd"), RRPS_ALL[Key], RRPS_ALL[Clean Price Mid], "")</f>
        <v/>
      </c>
      <c r="HB258" s="6"/>
      <c r="HC258" s="6"/>
      <c r="HD258" s="6"/>
    </row>
    <row r="259" spans="1:212" x14ac:dyDescent="0.2">
      <c r="A259">
        <v>2021</v>
      </c>
      <c r="B259">
        <v>3</v>
      </c>
      <c r="C259" s="5">
        <f t="shared" si="87"/>
        <v>44286</v>
      </c>
      <c r="D259" s="6">
        <v>-0.1</v>
      </c>
      <c r="E259" s="7" t="str">
        <f>_xlfn.XLOOKUP(E$1&amp;"|"&amp;TEXT($C259,"yyyymmdd"), RRPS_ALL[Key], RRPS_ALL[Yield to Maturity], "")</f>
        <v/>
      </c>
      <c r="F259" s="6" t="str">
        <f>_xlfn.XLOOKUP(F$1&amp;"|"&amp;TEXT($C259,"yyyymmdd"), RRPS_ALL[Key], RRPS_ALL[Mid Price], "")</f>
        <v/>
      </c>
      <c r="G259" s="6" t="str">
        <f>_xlfn.XLOOKUP(G$1&amp;"|"&amp;TEXT($C259,"yyyymmdd"), RRPS_ALL[Key], RRPS_ALL[Mid Yield], "")</f>
        <v/>
      </c>
      <c r="H259" s="6" t="str">
        <f>_xlfn.XLOOKUP(H$1&amp;"|"&amp;TEXT($C259,"yyyymmdd"), RRPS_ALL[Key], RRPS_ALL[Dirty Mid], "")</f>
        <v/>
      </c>
      <c r="I259" s="6" t="str">
        <f>_xlfn.XLOOKUP(I$1&amp;"|"&amp;TEXT($C259,"yyyymmdd"), RRPS_ALL[Key], RRPS_ALL[Clean Price Mid], "")</f>
        <v/>
      </c>
      <c r="J259" s="6"/>
      <c r="K259" s="6"/>
      <c r="L259" s="6"/>
      <c r="M259" s="7" t="str">
        <f>_xlfn.XLOOKUP(M$1&amp;"|"&amp;TEXT($C259,"yyyymmdd"), RRPS_ALL[Key], RRPS_ALL[Yield to Maturity], "")</f>
        <v/>
      </c>
      <c r="N259" s="6" t="str">
        <f>_xlfn.XLOOKUP(N$1&amp;"|"&amp;TEXT($C259,"yyyymmdd"), RRPS_ALL[Key], RRPS_ALL[Mid Price], "")</f>
        <v/>
      </c>
      <c r="O259" s="6" t="str">
        <f>_xlfn.XLOOKUP(O$1&amp;"|"&amp;TEXT($C259,"yyyymmdd"), RRPS_ALL[Key], RRPS_ALL[Mid Yield], "")</f>
        <v/>
      </c>
      <c r="P259" s="6" t="str">
        <f>_xlfn.XLOOKUP(P$1&amp;"|"&amp;TEXT($C259,"yyyymmdd"), RRPS_ALL[Key], RRPS_ALL[Dirty Mid], "")</f>
        <v/>
      </c>
      <c r="Q259" s="6" t="str">
        <f>_xlfn.XLOOKUP(Q$1&amp;"|"&amp;TEXT($C259,"yyyymmdd"), RRPS_ALL[Key], RRPS_ALL[Clean Price Mid], "")</f>
        <v/>
      </c>
      <c r="R259" s="6"/>
      <c r="S259" s="6"/>
      <c r="T259" s="6"/>
      <c r="U259" s="7" t="str">
        <f>_xlfn.XLOOKUP(U$1&amp;"|"&amp;TEXT($C259,"yyyymmdd"), RRPS_ALL[Key], RRPS_ALL[Yield to Maturity], "")</f>
        <v/>
      </c>
      <c r="V259" s="6" t="str">
        <f>_xlfn.XLOOKUP(V$1&amp;"|"&amp;TEXT($C259,"yyyymmdd"), RRPS_ALL[Key], RRPS_ALL[Mid Price], "")</f>
        <v/>
      </c>
      <c r="W259" s="6" t="str">
        <f>_xlfn.XLOOKUP(W$1&amp;"|"&amp;TEXT($C259,"yyyymmdd"), RRPS_ALL[Key], RRPS_ALL[Mid Yield], "")</f>
        <v/>
      </c>
      <c r="X259" s="6" t="str">
        <f>_xlfn.XLOOKUP(X$1&amp;"|"&amp;TEXT($C259,"yyyymmdd"), RRPS_ALL[Key], RRPS_ALL[Dirty Mid], "")</f>
        <v/>
      </c>
      <c r="Y259" s="6" t="str">
        <f>_xlfn.XLOOKUP(Y$1&amp;"|"&amp;TEXT($C259,"yyyymmdd"), RRPS_ALL[Key], RRPS_ALL[Clean Price Mid], "")</f>
        <v/>
      </c>
      <c r="Z259" s="6"/>
      <c r="AA259" s="6"/>
      <c r="AB259" s="6"/>
      <c r="AC259" s="7" t="str">
        <f>_xlfn.XLOOKUP(AC$1&amp;"|"&amp;TEXT($C259,"yyyymmdd"), RRPS_ALL[Key], RRPS_ALL[Yield to Maturity], "")</f>
        <v/>
      </c>
      <c r="AD259" s="6" t="str">
        <f>_xlfn.XLOOKUP(AD$1&amp;"|"&amp;TEXT($C259,"yyyymmdd"), RRPS_ALL[Key], RRPS_ALL[Mid Price], "")</f>
        <v/>
      </c>
      <c r="AE259" s="6" t="str">
        <f>_xlfn.XLOOKUP(AE$1&amp;"|"&amp;TEXT($C259,"yyyymmdd"), RRPS_ALL[Key], RRPS_ALL[Mid Yield], "")</f>
        <v/>
      </c>
      <c r="AF259" s="6" t="str">
        <f>_xlfn.XLOOKUP(AF$1&amp;"|"&amp;TEXT($C259,"yyyymmdd"), RRPS_ALL[Key], RRPS_ALL[Dirty Mid], "")</f>
        <v/>
      </c>
      <c r="AG259" s="6" t="str">
        <f>_xlfn.XLOOKUP(AG$1&amp;"|"&amp;TEXT($C259,"yyyymmdd"), RRPS_ALL[Key], RRPS_ALL[Clean Price Mid], "")</f>
        <v/>
      </c>
      <c r="AH259" s="6"/>
      <c r="AI259" s="6"/>
      <c r="AJ259" s="6"/>
      <c r="AK259" s="7" t="str">
        <f>_xlfn.XLOOKUP(AK$1&amp;"|"&amp;TEXT($C259,"yyyymmdd"), RRPS_ALL[Key], RRPS_ALL[Yield to Maturity], "")</f>
        <v/>
      </c>
      <c r="AL259" s="6" t="str">
        <f>_xlfn.XLOOKUP(AL$1&amp;"|"&amp;TEXT($C259,"yyyymmdd"), RRPS_ALL[Key], RRPS_ALL[Mid Price], "")</f>
        <v/>
      </c>
      <c r="AM259" s="6" t="str">
        <f>_xlfn.XLOOKUP(AM$1&amp;"|"&amp;TEXT($C259,"yyyymmdd"), RRPS_ALL[Key], RRPS_ALL[Mid Yield], "")</f>
        <v/>
      </c>
      <c r="AN259" s="6" t="str">
        <f>_xlfn.XLOOKUP(AN$1&amp;"|"&amp;TEXT($C259,"yyyymmdd"), RRPS_ALL[Key], RRPS_ALL[Dirty Mid], "")</f>
        <v/>
      </c>
      <c r="AO259" s="6" t="str">
        <f>_xlfn.XLOOKUP(AO$1&amp;"|"&amp;TEXT($C259,"yyyymmdd"), RRPS_ALL[Key], RRPS_ALL[Clean Price Mid], "")</f>
        <v/>
      </c>
      <c r="AP259" s="6"/>
      <c r="AQ259" s="6"/>
      <c r="AR259" s="6"/>
      <c r="AS259" s="7" t="str">
        <f>_xlfn.XLOOKUP(AS$1&amp;"|"&amp;TEXT($C259,"yyyymmdd"), RRPS_ALL[Key], RRPS_ALL[Yield to Maturity], "")</f>
        <v/>
      </c>
      <c r="AT259" s="6" t="str">
        <f>_xlfn.XLOOKUP(AT$1&amp;"|"&amp;TEXT($C259,"yyyymmdd"), RRPS_ALL[Key], RRPS_ALL[Mid Price], "")</f>
        <v/>
      </c>
      <c r="AU259" s="6" t="str">
        <f>_xlfn.XLOOKUP(AU$1&amp;"|"&amp;TEXT($C259,"yyyymmdd"), RRPS_ALL[Key], RRPS_ALL[Mid Yield], "")</f>
        <v/>
      </c>
      <c r="AV259" s="6" t="str">
        <f>_xlfn.XLOOKUP(AV$1&amp;"|"&amp;TEXT($C259,"yyyymmdd"), RRPS_ALL[Key], RRPS_ALL[Dirty Mid], "")</f>
        <v/>
      </c>
      <c r="AW259" s="6" t="str">
        <f>_xlfn.XLOOKUP(AW$1&amp;"|"&amp;TEXT($C259,"yyyymmdd"), RRPS_ALL[Key], RRPS_ALL[Clean Price Mid], "")</f>
        <v/>
      </c>
      <c r="AX259" s="6"/>
      <c r="AY259" s="6"/>
      <c r="AZ259" s="6"/>
      <c r="BA259" s="7" t="str">
        <f>_xlfn.XLOOKUP(BA$1&amp;"|"&amp;TEXT($C259,"yyyymmdd"), RRPS_ALL[Key], RRPS_ALL[Yield to Maturity], "")</f>
        <v/>
      </c>
      <c r="BB259" s="6" t="str">
        <f>_xlfn.XLOOKUP(BB$1&amp;"|"&amp;TEXT($C259,"yyyymmdd"), RRPS_ALL[Key], RRPS_ALL[Mid Price], "")</f>
        <v/>
      </c>
      <c r="BC259" s="6" t="str">
        <f>_xlfn.XLOOKUP(BC$1&amp;"|"&amp;TEXT($C259,"yyyymmdd"), RRPS_ALL[Key], RRPS_ALL[Mid Yield], "")</f>
        <v/>
      </c>
      <c r="BD259" s="6" t="str">
        <f>_xlfn.XLOOKUP(BD$1&amp;"|"&amp;TEXT($C259,"yyyymmdd"), RRPS_ALL[Key], RRPS_ALL[Dirty Mid], "")</f>
        <v/>
      </c>
      <c r="BE259" s="6" t="str">
        <f>_xlfn.XLOOKUP(BE$1&amp;"|"&amp;TEXT($C259,"yyyymmdd"), RRPS_ALL[Key], RRPS_ALL[Clean Price Mid], "")</f>
        <v/>
      </c>
      <c r="BF259" s="6"/>
      <c r="BG259" s="6"/>
      <c r="BH259" s="6"/>
      <c r="BI259" s="7" t="str">
        <f>_xlfn.XLOOKUP(BI$1&amp;"|"&amp;TEXT($C259,"yyyymmdd"), RRPS_ALL[Key], RRPS_ALL[Yield to Maturity], "")</f>
        <v/>
      </c>
      <c r="BJ259" s="6" t="str">
        <f>_xlfn.XLOOKUP(BJ$1&amp;"|"&amp;TEXT($C259,"yyyymmdd"), RRPS_ALL[Key], RRPS_ALL[Mid Price], "")</f>
        <v/>
      </c>
      <c r="BK259" s="6" t="str">
        <f>_xlfn.XLOOKUP(BK$1&amp;"|"&amp;TEXT($C259,"yyyymmdd"), RRPS_ALL[Key], RRPS_ALL[Mid Yield], "")</f>
        <v/>
      </c>
      <c r="BL259" s="6" t="str">
        <f>_xlfn.XLOOKUP(BL$1&amp;"|"&amp;TEXT($C259,"yyyymmdd"), RRPS_ALL[Key], RRPS_ALL[Dirty Mid], "")</f>
        <v/>
      </c>
      <c r="BM259" s="6" t="str">
        <f>_xlfn.XLOOKUP(BM$1&amp;"|"&amp;TEXT($C259,"yyyymmdd"), RRPS_ALL[Key], RRPS_ALL[Clean Price Mid], "")</f>
        <v/>
      </c>
      <c r="BN259" s="6"/>
      <c r="BO259" s="6"/>
      <c r="BP259" s="6"/>
      <c r="BQ259" s="7" t="str">
        <f>_xlfn.XLOOKUP(BQ$1&amp;"|"&amp;TEXT($C259,"yyyymmdd"), RRPS_ALL[Key], RRPS_ALL[Yield to Maturity], "")</f>
        <v/>
      </c>
      <c r="BR259" s="6" t="str">
        <f>_xlfn.XLOOKUP(BR$1&amp;"|"&amp;TEXT($C259,"yyyymmdd"), RRPS_ALL[Key], RRPS_ALL[Mid Price], "")</f>
        <v/>
      </c>
      <c r="BS259" s="6" t="str">
        <f>_xlfn.XLOOKUP(BS$1&amp;"|"&amp;TEXT($C259,"yyyymmdd"), RRPS_ALL[Key], RRPS_ALL[Mid Yield], "")</f>
        <v/>
      </c>
      <c r="BT259" s="6" t="str">
        <f>_xlfn.XLOOKUP(BT$1&amp;"|"&amp;TEXT($C259,"yyyymmdd"), RRPS_ALL[Key], RRPS_ALL[Dirty Mid], "")</f>
        <v/>
      </c>
      <c r="BU259" s="6" t="str">
        <f>_xlfn.XLOOKUP(BU$1&amp;"|"&amp;TEXT($C259,"yyyymmdd"), RRPS_ALL[Key], RRPS_ALL[Clean Price Mid], "")</f>
        <v/>
      </c>
      <c r="BV259" s="6"/>
      <c r="BW259" s="6"/>
      <c r="BX259" s="6"/>
      <c r="BY259" s="7" t="str">
        <f>_xlfn.XLOOKUP(BY$1&amp;"|"&amp;TEXT($C259,"yyyymmdd"), RRPS_ALL[Key], RRPS_ALL[Yield to Maturity], "")</f>
        <v/>
      </c>
      <c r="BZ259" s="6" t="str">
        <f>_xlfn.XLOOKUP(BZ$1&amp;"|"&amp;TEXT($C259,"yyyymmdd"), RRPS_ALL[Key], RRPS_ALL[Mid Price], "")</f>
        <v/>
      </c>
      <c r="CA259" s="6" t="str">
        <f>_xlfn.XLOOKUP(CA$1&amp;"|"&amp;TEXT($C259,"yyyymmdd"), RRPS_ALL[Key], RRPS_ALL[Mid Yield], "")</f>
        <v/>
      </c>
      <c r="CB259" s="6" t="str">
        <f>_xlfn.XLOOKUP(CB$1&amp;"|"&amp;TEXT($C259,"yyyymmdd"), RRPS_ALL[Key], RRPS_ALL[Dirty Mid], "")</f>
        <v/>
      </c>
      <c r="CC259" s="6" t="str">
        <f>_xlfn.XLOOKUP(CC$1&amp;"|"&amp;TEXT($C259,"yyyymmdd"), RRPS_ALL[Key], RRPS_ALL[Clean Price Mid], "")</f>
        <v/>
      </c>
      <c r="CD259" s="6"/>
      <c r="CE259" s="6"/>
      <c r="CF259" s="6"/>
      <c r="CG259" s="7" t="str">
        <f>_xlfn.XLOOKUP(CG$1&amp;"|"&amp;TEXT($C259,"yyyymmdd"), RRPS_ALL[Key], RRPS_ALL[Yield to Maturity], "")</f>
        <v/>
      </c>
      <c r="CH259" s="6" t="str">
        <f>_xlfn.XLOOKUP(CH$1&amp;"|"&amp;TEXT($C259,"yyyymmdd"), RRPS_ALL[Key], RRPS_ALL[Mid Price], "")</f>
        <v/>
      </c>
      <c r="CI259" s="6" t="str">
        <f>_xlfn.XLOOKUP(CI$1&amp;"|"&amp;TEXT($C259,"yyyymmdd"), RRPS_ALL[Key], RRPS_ALL[Mid Yield], "")</f>
        <v/>
      </c>
      <c r="CJ259" s="6" t="str">
        <f>_xlfn.XLOOKUP(CJ$1&amp;"|"&amp;TEXT($C259,"yyyymmdd"), RRPS_ALL[Key], RRPS_ALL[Dirty Mid], "")</f>
        <v/>
      </c>
      <c r="CK259" s="6" t="str">
        <f>_xlfn.XLOOKUP(CK$1&amp;"|"&amp;TEXT($C259,"yyyymmdd"), RRPS_ALL[Key], RRPS_ALL[Clean Price Mid], "")</f>
        <v/>
      </c>
      <c r="CL259" s="6"/>
      <c r="CM259" s="6"/>
      <c r="CN259" s="6"/>
      <c r="CO259" s="7" t="str">
        <f>_xlfn.XLOOKUP(CO$1&amp;"|"&amp;TEXT($C259,"yyyymmdd"), RRPS_ALL[Key], RRPS_ALL[Yield to Maturity], "")</f>
        <v/>
      </c>
      <c r="CP259" s="6" t="str">
        <f>_xlfn.XLOOKUP(CP$1&amp;"|"&amp;TEXT($C259,"yyyymmdd"), RRPS_ALL[Key], RRPS_ALL[Mid Price], "")</f>
        <v/>
      </c>
      <c r="CQ259" s="6" t="str">
        <f>_xlfn.XLOOKUP(CQ$1&amp;"|"&amp;TEXT($C259,"yyyymmdd"), RRPS_ALL[Key], RRPS_ALL[Mid Yield], "")</f>
        <v/>
      </c>
      <c r="CR259" s="6" t="str">
        <f>_xlfn.XLOOKUP(CR$1&amp;"|"&amp;TEXT($C259,"yyyymmdd"), RRPS_ALL[Key], RRPS_ALL[Dirty Mid], "")</f>
        <v/>
      </c>
      <c r="CS259" s="6" t="str">
        <f>_xlfn.XLOOKUP(CS$1&amp;"|"&amp;TEXT($C259,"yyyymmdd"), RRPS_ALL[Key], RRPS_ALL[Clean Price Mid], "")</f>
        <v/>
      </c>
      <c r="CT259" s="6"/>
      <c r="CU259" s="6"/>
      <c r="CV259" s="6"/>
      <c r="CW259" s="7" t="str">
        <f>_xlfn.XLOOKUP(CW$1&amp;"|"&amp;TEXT($C259,"yyyymmdd"), RRPS_ALL[Key], RRPS_ALL[Yield to Maturity], "")</f>
        <v/>
      </c>
      <c r="CX259" s="6" t="str">
        <f>_xlfn.XLOOKUP(CX$1&amp;"|"&amp;TEXT($C259,"yyyymmdd"), RRPS_ALL[Key], RRPS_ALL[Mid Price], "")</f>
        <v/>
      </c>
      <c r="CY259" s="6" t="str">
        <f>_xlfn.XLOOKUP(CY$1&amp;"|"&amp;TEXT($C259,"yyyymmdd"), RRPS_ALL[Key], RRPS_ALL[Mid Yield], "")</f>
        <v/>
      </c>
      <c r="CZ259" s="6" t="str">
        <f>_xlfn.XLOOKUP(CZ$1&amp;"|"&amp;TEXT($C259,"yyyymmdd"), RRPS_ALL[Key], RRPS_ALL[Dirty Mid], "")</f>
        <v/>
      </c>
      <c r="DA259" s="6" t="str">
        <f>_xlfn.XLOOKUP(DA$1&amp;"|"&amp;TEXT($C259,"yyyymmdd"), RRPS_ALL[Key], RRPS_ALL[Clean Price Mid], "")</f>
        <v/>
      </c>
      <c r="DB259" s="6"/>
      <c r="DC259" s="6"/>
      <c r="DD259" s="6"/>
      <c r="DE259" s="7" t="str">
        <f>_xlfn.XLOOKUP(DE$1&amp;"|"&amp;TEXT($C259,"yyyymmdd"), RRPS_ALL[Key], RRPS_ALL[Yield to Maturity], "")</f>
        <v/>
      </c>
      <c r="DF259" s="6" t="str">
        <f>_xlfn.XLOOKUP(DF$1&amp;"|"&amp;TEXT($C259,"yyyymmdd"), RRPS_ALL[Key], RRPS_ALL[Mid Price], "")</f>
        <v/>
      </c>
      <c r="DG259" s="6" t="str">
        <f>_xlfn.XLOOKUP(DG$1&amp;"|"&amp;TEXT($C259,"yyyymmdd"), RRPS_ALL[Key], RRPS_ALL[Mid Yield], "")</f>
        <v/>
      </c>
      <c r="DH259" s="6" t="str">
        <f>_xlfn.XLOOKUP(DH$1&amp;"|"&amp;TEXT($C259,"yyyymmdd"), RRPS_ALL[Key], RRPS_ALL[Dirty Mid], "")</f>
        <v/>
      </c>
      <c r="DI259" s="6" t="str">
        <f>_xlfn.XLOOKUP(DI$1&amp;"|"&amp;TEXT($C259,"yyyymmdd"), RRPS_ALL[Key], RRPS_ALL[Clean Price Mid], "")</f>
        <v/>
      </c>
      <c r="DJ259" s="6"/>
      <c r="DK259" s="6"/>
      <c r="DL259" s="6"/>
      <c r="DM259" s="7">
        <f>_xlfn.XLOOKUP(DM$1&amp;"|"&amp;TEXT($C259,"yyyymmdd"), RRPS_ALL[Key], RRPS_ALL[Yield to Maturity], "")</f>
        <v>0.75545600000000002</v>
      </c>
      <c r="DN259" s="6">
        <f>_xlfn.XLOOKUP(DN$1&amp;"|"&amp;TEXT($C259,"yyyymmdd"), RRPS_ALL[Key], RRPS_ALL[Mid Price], "")</f>
        <v>146.51499999999999</v>
      </c>
      <c r="DO259" s="6">
        <f>_xlfn.XLOOKUP(DO$1&amp;"|"&amp;TEXT($C259,"yyyymmdd"), RRPS_ALL[Key], RRPS_ALL[Mid Yield], "")</f>
        <v>0.73041100000000003</v>
      </c>
      <c r="DP259" s="6">
        <f>_xlfn.XLOOKUP(DP$1&amp;"|"&amp;TEXT($C259,"yyyymmdd"), RRPS_ALL[Key], RRPS_ALL[Dirty Mid], "")</f>
        <v>146.57333299999999</v>
      </c>
      <c r="DQ259" s="6">
        <f>_xlfn.XLOOKUP(DQ$1&amp;"|"&amp;TEXT($C259,"yyyymmdd"), RRPS_ALL[Key], RRPS_ALL[Clean Price Mid], "")</f>
        <v>146.51499999999999</v>
      </c>
      <c r="DR259" s="6">
        <v>3.5000000000000003E-2</v>
      </c>
      <c r="DS259" s="5">
        <v>50859</v>
      </c>
      <c r="DT259" s="6">
        <f t="shared" si="76"/>
        <v>17.997838305231301</v>
      </c>
      <c r="DU259" s="7">
        <f>_xlfn.XLOOKUP(DU$1&amp;"|"&amp;TEXT($C259,"yyyymmdd"), RRPS_ALL[Key], RRPS_ALL[Yield to Maturity], "")</f>
        <v>-0.317882</v>
      </c>
      <c r="DV259" s="6">
        <f>_xlfn.XLOOKUP(DV$1&amp;"|"&amp;TEXT($C259,"yyyymmdd"), RRPS_ALL[Key], RRPS_ALL[Mid Price], "")</f>
        <v>104.432</v>
      </c>
      <c r="DW259" s="6">
        <f>_xlfn.XLOOKUP(DW$1&amp;"|"&amp;TEXT($C259,"yyyymmdd"), RRPS_ALL[Key], RRPS_ALL[Mid Yield], "")</f>
        <v>-0.33031100000000002</v>
      </c>
      <c r="DX259" s="6">
        <f>_xlfn.XLOOKUP(DX$1&amp;"|"&amp;TEXT($C259,"yyyymmdd"), RRPS_ALL[Key], RRPS_ALL[Dirty Mid], "")</f>
        <v>107.397278</v>
      </c>
      <c r="DY259" s="6">
        <f>_xlfn.XLOOKUP(DY$1&amp;"|"&amp;TEXT($C259,"yyyymmdd"), RRPS_ALL[Key], RRPS_ALL[Clean Price Mid], "")</f>
        <v>104.432</v>
      </c>
      <c r="DZ259" s="6">
        <v>3.5000000000000003E-2</v>
      </c>
      <c r="EA259" s="5">
        <v>44713</v>
      </c>
      <c r="EB259" s="6">
        <f t="shared" si="78"/>
        <v>1.1698630136986301</v>
      </c>
      <c r="EC259" s="7">
        <f>_xlfn.XLOOKUP(EC$1&amp;"|"&amp;TEXT($C259,"yyyymmdd"), RRPS_ALL[Key], RRPS_ALL[Yield to Maturity], "")</f>
        <v>0.48441200000000001</v>
      </c>
      <c r="ED259" s="6">
        <f>_xlfn.XLOOKUP(ED$1&amp;"|"&amp;TEXT($C259,"yyyymmdd"), RRPS_ALL[Key], RRPS_ALL[Mid Price], "")</f>
        <v>119.363</v>
      </c>
      <c r="EE259" s="6">
        <f>_xlfn.XLOOKUP(EE$1&amp;"|"&amp;TEXT($C259,"yyyymmdd"), RRPS_ALL[Key], RRPS_ALL[Mid Yield], "")</f>
        <v>0.46440199999999998</v>
      </c>
      <c r="EF259" s="6">
        <f>_xlfn.XLOOKUP(EF$1&amp;"|"&amp;TEXT($C259,"yyyymmdd"), RRPS_ALL[Key], RRPS_ALL[Dirty Mid], "")</f>
        <v>121.26925</v>
      </c>
      <c r="EG259" s="6">
        <f>_xlfn.XLOOKUP(EG$1&amp;"|"&amp;TEXT($C259,"yyyymmdd"), RRPS_ALL[Key], RRPS_ALL[Clean Price Mid], "")</f>
        <v>119.363</v>
      </c>
      <c r="EH259" s="6">
        <v>2.2499999999999999E-2</v>
      </c>
      <c r="EI259" s="5">
        <v>48366</v>
      </c>
      <c r="EJ259" s="6">
        <f t="shared" si="77"/>
        <v>11.170431211498974</v>
      </c>
      <c r="EK259" s="7">
        <f>_xlfn.XLOOKUP(EK$1&amp;"|"&amp;TEXT($C259,"yyyymmdd"), RRPS_ALL[Key], RRPS_ALL[Yield to Maturity], "")</f>
        <v>-0.26559300000000002</v>
      </c>
      <c r="EL259" s="6">
        <f>_xlfn.XLOOKUP(EL$1&amp;"|"&amp;TEXT($C259,"yyyymmdd"), RRPS_ALL[Key], RRPS_ALL[Mid Price], "")</f>
        <v>104.645</v>
      </c>
      <c r="EM259" s="6">
        <f>_xlfn.XLOOKUP(EM$1&amp;"|"&amp;TEXT($C259,"yyyymmdd"), RRPS_ALL[Key], RRPS_ALL[Mid Yield], "")</f>
        <v>-0.27558899999999997</v>
      </c>
      <c r="EN259" s="6">
        <f>_xlfn.XLOOKUP(EN$1&amp;"|"&amp;TEXT($C259,"yyyymmdd"), RRPS_ALL[Key], RRPS_ALL[Dirty Mid], "")</f>
        <v>105.24083299999999</v>
      </c>
      <c r="EO259" s="6">
        <f>_xlfn.XLOOKUP(EO$1&amp;"|"&amp;TEXT($C259,"yyyymmdd"), RRPS_ALL[Key], RRPS_ALL[Clean Price Mid], "")</f>
        <v>104.645</v>
      </c>
      <c r="EP259" s="6">
        <v>1.4999999999999999E-2</v>
      </c>
      <c r="EQ259" s="5">
        <v>45243</v>
      </c>
      <c r="ER259" s="6">
        <f t="shared" si="84"/>
        <v>2.6219178082191781</v>
      </c>
      <c r="ES259" s="7">
        <f>_xlfn.XLOOKUP(ES$1&amp;"|"&amp;TEXT($C259,"yyyymmdd"), RRPS_ALL[Key], RRPS_ALL[Yield to Maturity], "")</f>
        <v>-0.145255</v>
      </c>
      <c r="ET259" s="6">
        <f>_xlfn.XLOOKUP(ET$1&amp;"|"&amp;TEXT($C259,"yyyymmdd"), RRPS_ALL[Key], RRPS_ALL[Mid Price], "")</f>
        <v>110.941</v>
      </c>
      <c r="EU259" s="6">
        <f>_xlfn.XLOOKUP(EU$1&amp;"|"&amp;TEXT($C259,"yyyymmdd"), RRPS_ALL[Key], RRPS_ALL[Mid Yield], "")</f>
        <v>-0.15776699999999999</v>
      </c>
      <c r="EV259" s="6">
        <f>_xlfn.XLOOKUP(EV$1&amp;"|"&amp;TEXT($C259,"yyyymmdd"), RRPS_ALL[Key], RRPS_ALL[Dirty Mid], "")</f>
        <v>113.191</v>
      </c>
      <c r="EW259" s="6">
        <f>_xlfn.XLOOKUP(EW$1&amp;"|"&amp;TEXT($C259,"yyyymmdd"), RRPS_ALL[Key], RRPS_ALL[Clean Price Mid], "")</f>
        <v>110.941</v>
      </c>
      <c r="EX259" s="6">
        <v>2.5000000000000001E-2</v>
      </c>
      <c r="EY259" s="5">
        <v>45789</v>
      </c>
      <c r="EZ259" s="6">
        <f t="shared" si="79"/>
        <v>4.1155531215772179</v>
      </c>
      <c r="FA259" s="7">
        <f>_xlfn.XLOOKUP(FA$1&amp;"|"&amp;TEXT($C259,"yyyymmdd"), RRPS_ALL[Key], RRPS_ALL[Yield to Maturity], "")</f>
        <v>1.4525E-2</v>
      </c>
      <c r="FB259" s="6">
        <f>_xlfn.XLOOKUP(FB$1&amp;"|"&amp;TEXT($C259,"yyyymmdd"), RRPS_ALL[Key], RRPS_ALL[Mid Price], "")</f>
        <v>105.574</v>
      </c>
      <c r="FC259" s="6">
        <f>_xlfn.XLOOKUP(FC$1&amp;"|"&amp;TEXT($C259,"yyyymmdd"), RRPS_ALL[Key], RRPS_ALL[Mid Yield], "")</f>
        <v>4.4939999999999997E-3</v>
      </c>
      <c r="FD259" s="6">
        <f>_xlfn.XLOOKUP(FD$1&amp;"|"&amp;TEXT($C259,"yyyymmdd"), RRPS_ALL[Key], RRPS_ALL[Dirty Mid], "")</f>
        <v>105.974</v>
      </c>
      <c r="FE259" s="6">
        <f>_xlfn.XLOOKUP(FE$1&amp;"|"&amp;TEXT($C259,"yyyymmdd"), RRPS_ALL[Key], RRPS_ALL[Clean Price Mid], "")</f>
        <v>105.574</v>
      </c>
      <c r="FF259" s="6">
        <v>0.01</v>
      </c>
      <c r="FG259" s="5">
        <v>46338</v>
      </c>
      <c r="FH259" s="6">
        <f t="shared" si="83"/>
        <v>5.6193518941122775</v>
      </c>
      <c r="FI259" s="7">
        <f>_xlfn.XLOOKUP(FI$1&amp;"|"&amp;TEXT($C259,"yyyymmdd"), RRPS_ALL[Key], RRPS_ALL[Yield to Maturity], "")</f>
        <v>0.159298</v>
      </c>
      <c r="FJ259" s="6">
        <f>_xlfn.XLOOKUP(FJ$1&amp;"|"&amp;TEXT($C259,"yyyymmdd"), RRPS_ALL[Key], RRPS_ALL[Mid Price], "")</f>
        <v>104.25749999999999</v>
      </c>
      <c r="FK259" s="6">
        <f>_xlfn.XLOOKUP(FK$1&amp;"|"&amp;TEXT($C259,"yyyymmdd"), RRPS_ALL[Key], RRPS_ALL[Mid Yield], "")</f>
        <v>0.146844</v>
      </c>
      <c r="FL259" s="6">
        <f>_xlfn.XLOOKUP(FL$1&amp;"|"&amp;TEXT($C259,"yyyymmdd"), RRPS_ALL[Key], RRPS_ALL[Dirty Mid], "")</f>
        <v>104.9325</v>
      </c>
      <c r="FM259" s="6">
        <f>_xlfn.XLOOKUP(FM$1&amp;"|"&amp;TEXT($C259,"yyyymmdd"), RRPS_ALL[Key], RRPS_ALL[Clean Price Mid], "")</f>
        <v>104.25749999999999</v>
      </c>
      <c r="FN259" s="6">
        <v>7.4999999999999997E-3</v>
      </c>
      <c r="FO259" s="5">
        <v>46885</v>
      </c>
      <c r="FP259" s="6">
        <f t="shared" si="81"/>
        <v>7.1156741957563314</v>
      </c>
      <c r="FQ259" s="7">
        <f>_xlfn.XLOOKUP(FQ$1&amp;"|"&amp;TEXT($C259,"yyyymmdd"), RRPS_ALL[Key], RRPS_ALL[Yield to Maturity], "")</f>
        <v>0.29383399999999998</v>
      </c>
      <c r="FR259" s="6">
        <f>_xlfn.XLOOKUP(FR$1&amp;"|"&amp;TEXT($C259,"yyyymmdd"), RRPS_ALL[Key], RRPS_ALL[Mid Price], "")</f>
        <v>103.998</v>
      </c>
      <c r="FS259" s="6">
        <f>_xlfn.XLOOKUP(FS$1&amp;"|"&amp;TEXT($C259,"yyyymmdd"), RRPS_ALL[Key], RRPS_ALL[Mid Yield], "")</f>
        <v>0.27884300000000001</v>
      </c>
      <c r="FT259" s="6">
        <f>_xlfn.XLOOKUP(FT$1&amp;"|"&amp;TEXT($C259,"yyyymmdd"), RRPS_ALL[Key], RRPS_ALL[Dirty Mid], "")</f>
        <v>104.298</v>
      </c>
      <c r="FU259" s="6">
        <f>_xlfn.XLOOKUP(FU$1&amp;"|"&amp;TEXT($C259,"yyyymmdd"), RRPS_ALL[Key], RRPS_ALL[Clean Price Mid], "")</f>
        <v>103.998</v>
      </c>
      <c r="FV259" s="6">
        <v>7.4999999999999997E-3</v>
      </c>
      <c r="FW259" s="5">
        <v>47434</v>
      </c>
      <c r="FX259" s="6">
        <f t="shared" si="86"/>
        <v>8.6194097961667175</v>
      </c>
      <c r="FY259" s="7">
        <f>_xlfn.XLOOKUP(FY$1&amp;"|"&amp;TEXT($C259,"yyyymmdd"), RRPS_ALL[Key], RRPS_ALL[Yield to Maturity], "")</f>
        <v>0.40381899999999998</v>
      </c>
      <c r="FZ259" s="6">
        <f>_xlfn.XLOOKUP(FZ$1&amp;"|"&amp;TEXT($C259,"yyyymmdd"), RRPS_ALL[Key], RRPS_ALL[Mid Price], "")</f>
        <v>97.363</v>
      </c>
      <c r="GA259" s="6">
        <f>_xlfn.XLOOKUP(GA$1&amp;"|"&amp;TEXT($C259,"yyyymmdd"), RRPS_ALL[Key], RRPS_ALL[Mid Yield], "")</f>
        <v>0.39179799999999998</v>
      </c>
      <c r="GB259" s="6">
        <f>_xlfn.XLOOKUP(GB$1&amp;"|"&amp;TEXT($C259,"yyyymmdd"), RRPS_ALL[Key], RRPS_ALL[Dirty Mid], "")</f>
        <v>97.475499999999997</v>
      </c>
      <c r="GC259" s="6">
        <f>_xlfn.XLOOKUP(GC$1&amp;"|"&amp;TEXT($C259,"yyyymmdd"), RRPS_ALL[Key], RRPS_ALL[Clean Price Mid], "")</f>
        <v>97.363</v>
      </c>
      <c r="GD259" s="6">
        <v>1.25E-3</v>
      </c>
      <c r="GE259" s="5">
        <v>47980</v>
      </c>
      <c r="GF259" s="6">
        <f t="shared" si="82"/>
        <v>10.115509086382872</v>
      </c>
      <c r="GG259" s="7">
        <f>_xlfn.XLOOKUP(GG$1&amp;"|"&amp;TEXT($C259,"yyyymmdd"), RRPS_ALL[Key], RRPS_ALL[Yield to Maturity], "")</f>
        <v>0.89900999999999998</v>
      </c>
      <c r="GH259" s="6">
        <f>_xlfn.XLOOKUP(GH$1&amp;"|"&amp;TEXT($C259,"yyyymmdd"), RRPS_ALL[Key], RRPS_ALL[Mid Price], "")</f>
        <v>92.063500000000005</v>
      </c>
      <c r="GI259" s="6">
        <f>_xlfn.XLOOKUP(GI$1&amp;"|"&amp;TEXT($C259,"yyyymmdd"), RRPS_ALL[Key], RRPS_ALL[Mid Yield], "")</f>
        <v>0.85884400000000005</v>
      </c>
      <c r="GJ259" s="6">
        <f>_xlfn.XLOOKUP(GJ$1&amp;"|"&amp;TEXT($C259,"yyyymmdd"), RRPS_ALL[Key], RRPS_ALL[Dirty Mid], "")</f>
        <v>92.246832999999995</v>
      </c>
      <c r="GK259" s="6">
        <f>_xlfn.XLOOKUP(GK$1&amp;"|"&amp;TEXT($C259,"yyyymmdd"), RRPS_ALL[Key], RRPS_ALL[Clean Price Mid], "")</f>
        <v>92.063500000000005</v>
      </c>
      <c r="GL259" s="6">
        <v>5.0000000000000001E-3</v>
      </c>
      <c r="GM259" s="5">
        <v>53290</v>
      </c>
      <c r="GN259" s="6">
        <f t="shared" si="85"/>
        <v>24.652283430073375</v>
      </c>
      <c r="GO259" s="7" t="str">
        <f>_xlfn.XLOOKUP(GO$1&amp;"|"&amp;TEXT($C259,"yyyymmdd"), RRPS_ALL[Key], RRPS_ALL[Yield to Maturity], "")</f>
        <v/>
      </c>
      <c r="GP259" s="6" t="str">
        <f>_xlfn.XLOOKUP(GP$1&amp;"|"&amp;TEXT($C259,"yyyymmdd"), RRPS_ALL[Key], RRPS_ALL[Mid Price], "")</f>
        <v/>
      </c>
      <c r="GQ259" s="6" t="str">
        <f>_xlfn.XLOOKUP(GQ$1&amp;"|"&amp;TEXT($C259,"yyyymmdd"), RRPS_ALL[Key], RRPS_ALL[Mid Yield], "")</f>
        <v/>
      </c>
      <c r="GR259" s="6" t="str">
        <f>_xlfn.XLOOKUP(GR$1&amp;"|"&amp;TEXT($C259,"yyyymmdd"), RRPS_ALL[Key], RRPS_ALL[Dirty Mid], "")</f>
        <v/>
      </c>
      <c r="GS259" s="6" t="str">
        <f>_xlfn.XLOOKUP(GS$1&amp;"|"&amp;TEXT($C259,"yyyymmdd"), RRPS_ALL[Key], RRPS_ALL[Clean Price Mid], "")</f>
        <v/>
      </c>
      <c r="GT259" s="6"/>
      <c r="GU259" s="6"/>
      <c r="GV259" s="6"/>
      <c r="GW259" s="7" t="str">
        <f>_xlfn.XLOOKUP(GW$1&amp;"|"&amp;TEXT($C259,"yyyymmdd"), RRPS_ALL[Key], RRPS_ALL[Yield to Maturity], "")</f>
        <v/>
      </c>
      <c r="GX259" s="6" t="str">
        <f>_xlfn.XLOOKUP(GX$1&amp;"|"&amp;TEXT($C259,"yyyymmdd"), RRPS_ALL[Key], RRPS_ALL[Mid Price], "")</f>
        <v/>
      </c>
      <c r="GY259" s="6" t="str">
        <f>_xlfn.XLOOKUP(GY$1&amp;"|"&amp;TEXT($C259,"yyyymmdd"), RRPS_ALL[Key], RRPS_ALL[Mid Yield], "")</f>
        <v/>
      </c>
      <c r="GZ259" s="6" t="str">
        <f>_xlfn.XLOOKUP(GZ$1&amp;"|"&amp;TEXT($C259,"yyyymmdd"), RRPS_ALL[Key], RRPS_ALL[Dirty Mid], "")</f>
        <v/>
      </c>
      <c r="HA259" s="6" t="str">
        <f>_xlfn.XLOOKUP(HA$1&amp;"|"&amp;TEXT($C259,"yyyymmdd"), RRPS_ALL[Key], RRPS_ALL[Clean Price Mid], "")</f>
        <v/>
      </c>
      <c r="HB259" s="6"/>
      <c r="HC259" s="6"/>
      <c r="HD259" s="6"/>
    </row>
    <row r="260" spans="1:212" x14ac:dyDescent="0.2">
      <c r="A260">
        <v>2021</v>
      </c>
      <c r="B260">
        <v>4</v>
      </c>
      <c r="C260" s="5">
        <f t="shared" si="87"/>
        <v>44316</v>
      </c>
      <c r="D260" s="6">
        <v>-0.1</v>
      </c>
      <c r="E260" s="7" t="str">
        <f>_xlfn.XLOOKUP(E$1&amp;"|"&amp;TEXT($C260,"yyyymmdd"), RRPS_ALL[Key], RRPS_ALL[Yield to Maturity], "")</f>
        <v/>
      </c>
      <c r="F260" s="6" t="str">
        <f>_xlfn.XLOOKUP(F$1&amp;"|"&amp;TEXT($C260,"yyyymmdd"), RRPS_ALL[Key], RRPS_ALL[Mid Price], "")</f>
        <v/>
      </c>
      <c r="G260" s="6" t="str">
        <f>_xlfn.XLOOKUP(G$1&amp;"|"&amp;TEXT($C260,"yyyymmdd"), RRPS_ALL[Key], RRPS_ALL[Mid Yield], "")</f>
        <v/>
      </c>
      <c r="H260" s="6" t="str">
        <f>_xlfn.XLOOKUP(H$1&amp;"|"&amp;TEXT($C260,"yyyymmdd"), RRPS_ALL[Key], RRPS_ALL[Dirty Mid], "")</f>
        <v/>
      </c>
      <c r="I260" s="6" t="str">
        <f>_xlfn.XLOOKUP(I$1&amp;"|"&amp;TEXT($C260,"yyyymmdd"), RRPS_ALL[Key], RRPS_ALL[Clean Price Mid], "")</f>
        <v/>
      </c>
      <c r="J260" s="6"/>
      <c r="K260" s="6"/>
      <c r="L260" s="6"/>
      <c r="M260" s="7" t="str">
        <f>_xlfn.XLOOKUP(M$1&amp;"|"&amp;TEXT($C260,"yyyymmdd"), RRPS_ALL[Key], RRPS_ALL[Yield to Maturity], "")</f>
        <v/>
      </c>
      <c r="N260" s="6" t="str">
        <f>_xlfn.XLOOKUP(N$1&amp;"|"&amp;TEXT($C260,"yyyymmdd"), RRPS_ALL[Key], RRPS_ALL[Mid Price], "")</f>
        <v/>
      </c>
      <c r="O260" s="6" t="str">
        <f>_xlfn.XLOOKUP(O$1&amp;"|"&amp;TEXT($C260,"yyyymmdd"), RRPS_ALL[Key], RRPS_ALL[Mid Yield], "")</f>
        <v/>
      </c>
      <c r="P260" s="6" t="str">
        <f>_xlfn.XLOOKUP(P$1&amp;"|"&amp;TEXT($C260,"yyyymmdd"), RRPS_ALL[Key], RRPS_ALL[Dirty Mid], "")</f>
        <v/>
      </c>
      <c r="Q260" s="6" t="str">
        <f>_xlfn.XLOOKUP(Q$1&amp;"|"&amp;TEXT($C260,"yyyymmdd"), RRPS_ALL[Key], RRPS_ALL[Clean Price Mid], "")</f>
        <v/>
      </c>
      <c r="R260" s="6"/>
      <c r="S260" s="6"/>
      <c r="T260" s="6"/>
      <c r="U260" s="7" t="str">
        <f>_xlfn.XLOOKUP(U$1&amp;"|"&amp;TEXT($C260,"yyyymmdd"), RRPS_ALL[Key], RRPS_ALL[Yield to Maturity], "")</f>
        <v/>
      </c>
      <c r="V260" s="6" t="str">
        <f>_xlfn.XLOOKUP(V$1&amp;"|"&amp;TEXT($C260,"yyyymmdd"), RRPS_ALL[Key], RRPS_ALL[Mid Price], "")</f>
        <v/>
      </c>
      <c r="W260" s="6" t="str">
        <f>_xlfn.XLOOKUP(W$1&amp;"|"&amp;TEXT($C260,"yyyymmdd"), RRPS_ALL[Key], RRPS_ALL[Mid Yield], "")</f>
        <v/>
      </c>
      <c r="X260" s="6" t="str">
        <f>_xlfn.XLOOKUP(X$1&amp;"|"&amp;TEXT($C260,"yyyymmdd"), RRPS_ALL[Key], RRPS_ALL[Dirty Mid], "")</f>
        <v/>
      </c>
      <c r="Y260" s="6" t="str">
        <f>_xlfn.XLOOKUP(Y$1&amp;"|"&amp;TEXT($C260,"yyyymmdd"), RRPS_ALL[Key], RRPS_ALL[Clean Price Mid], "")</f>
        <v/>
      </c>
      <c r="Z260" s="6"/>
      <c r="AA260" s="6"/>
      <c r="AB260" s="6"/>
      <c r="AC260" s="7" t="str">
        <f>_xlfn.XLOOKUP(AC$1&amp;"|"&amp;TEXT($C260,"yyyymmdd"), RRPS_ALL[Key], RRPS_ALL[Yield to Maturity], "")</f>
        <v/>
      </c>
      <c r="AD260" s="6" t="str">
        <f>_xlfn.XLOOKUP(AD$1&amp;"|"&amp;TEXT($C260,"yyyymmdd"), RRPS_ALL[Key], RRPS_ALL[Mid Price], "")</f>
        <v/>
      </c>
      <c r="AE260" s="6" t="str">
        <f>_xlfn.XLOOKUP(AE$1&amp;"|"&amp;TEXT($C260,"yyyymmdd"), RRPS_ALL[Key], RRPS_ALL[Mid Yield], "")</f>
        <v/>
      </c>
      <c r="AF260" s="6" t="str">
        <f>_xlfn.XLOOKUP(AF$1&amp;"|"&amp;TEXT($C260,"yyyymmdd"), RRPS_ALL[Key], RRPS_ALL[Dirty Mid], "")</f>
        <v/>
      </c>
      <c r="AG260" s="6" t="str">
        <f>_xlfn.XLOOKUP(AG$1&amp;"|"&amp;TEXT($C260,"yyyymmdd"), RRPS_ALL[Key], RRPS_ALL[Clean Price Mid], "")</f>
        <v/>
      </c>
      <c r="AH260" s="6"/>
      <c r="AI260" s="6"/>
      <c r="AJ260" s="6"/>
      <c r="AK260" s="7" t="str">
        <f>_xlfn.XLOOKUP(AK$1&amp;"|"&amp;TEXT($C260,"yyyymmdd"), RRPS_ALL[Key], RRPS_ALL[Yield to Maturity], "")</f>
        <v/>
      </c>
      <c r="AL260" s="6" t="str">
        <f>_xlfn.XLOOKUP(AL$1&amp;"|"&amp;TEXT($C260,"yyyymmdd"), RRPS_ALL[Key], RRPS_ALL[Mid Price], "")</f>
        <v/>
      </c>
      <c r="AM260" s="6" t="str">
        <f>_xlfn.XLOOKUP(AM$1&amp;"|"&amp;TEXT($C260,"yyyymmdd"), RRPS_ALL[Key], RRPS_ALL[Mid Yield], "")</f>
        <v/>
      </c>
      <c r="AN260" s="6" t="str">
        <f>_xlfn.XLOOKUP(AN$1&amp;"|"&amp;TEXT($C260,"yyyymmdd"), RRPS_ALL[Key], RRPS_ALL[Dirty Mid], "")</f>
        <v/>
      </c>
      <c r="AO260" s="6" t="str">
        <f>_xlfn.XLOOKUP(AO$1&amp;"|"&amp;TEXT($C260,"yyyymmdd"), RRPS_ALL[Key], RRPS_ALL[Clean Price Mid], "")</f>
        <v/>
      </c>
      <c r="AP260" s="6"/>
      <c r="AQ260" s="6"/>
      <c r="AR260" s="6"/>
      <c r="AS260" s="7" t="str">
        <f>_xlfn.XLOOKUP(AS$1&amp;"|"&amp;TEXT($C260,"yyyymmdd"), RRPS_ALL[Key], RRPS_ALL[Yield to Maturity], "")</f>
        <v/>
      </c>
      <c r="AT260" s="6" t="str">
        <f>_xlfn.XLOOKUP(AT$1&amp;"|"&amp;TEXT($C260,"yyyymmdd"), RRPS_ALL[Key], RRPS_ALL[Mid Price], "")</f>
        <v/>
      </c>
      <c r="AU260" s="6" t="str">
        <f>_xlfn.XLOOKUP(AU$1&amp;"|"&amp;TEXT($C260,"yyyymmdd"), RRPS_ALL[Key], RRPS_ALL[Mid Yield], "")</f>
        <v/>
      </c>
      <c r="AV260" s="6" t="str">
        <f>_xlfn.XLOOKUP(AV$1&amp;"|"&amp;TEXT($C260,"yyyymmdd"), RRPS_ALL[Key], RRPS_ALL[Dirty Mid], "")</f>
        <v/>
      </c>
      <c r="AW260" s="6" t="str">
        <f>_xlfn.XLOOKUP(AW$1&amp;"|"&amp;TEXT($C260,"yyyymmdd"), RRPS_ALL[Key], RRPS_ALL[Clean Price Mid], "")</f>
        <v/>
      </c>
      <c r="AX260" s="6"/>
      <c r="AY260" s="6"/>
      <c r="AZ260" s="6"/>
      <c r="BA260" s="7" t="str">
        <f>_xlfn.XLOOKUP(BA$1&amp;"|"&amp;TEXT($C260,"yyyymmdd"), RRPS_ALL[Key], RRPS_ALL[Yield to Maturity], "")</f>
        <v/>
      </c>
      <c r="BB260" s="6" t="str">
        <f>_xlfn.XLOOKUP(BB$1&amp;"|"&amp;TEXT($C260,"yyyymmdd"), RRPS_ALL[Key], RRPS_ALL[Mid Price], "")</f>
        <v/>
      </c>
      <c r="BC260" s="6" t="str">
        <f>_xlfn.XLOOKUP(BC$1&amp;"|"&amp;TEXT($C260,"yyyymmdd"), RRPS_ALL[Key], RRPS_ALL[Mid Yield], "")</f>
        <v/>
      </c>
      <c r="BD260" s="6" t="str">
        <f>_xlfn.XLOOKUP(BD$1&amp;"|"&amp;TEXT($C260,"yyyymmdd"), RRPS_ALL[Key], RRPS_ALL[Dirty Mid], "")</f>
        <v/>
      </c>
      <c r="BE260" s="6" t="str">
        <f>_xlfn.XLOOKUP(BE$1&amp;"|"&amp;TEXT($C260,"yyyymmdd"), RRPS_ALL[Key], RRPS_ALL[Clean Price Mid], "")</f>
        <v/>
      </c>
      <c r="BF260" s="6"/>
      <c r="BG260" s="6"/>
      <c r="BH260" s="6"/>
      <c r="BI260" s="7" t="str">
        <f>_xlfn.XLOOKUP(BI$1&amp;"|"&amp;TEXT($C260,"yyyymmdd"), RRPS_ALL[Key], RRPS_ALL[Yield to Maturity], "")</f>
        <v/>
      </c>
      <c r="BJ260" s="6" t="str">
        <f>_xlfn.XLOOKUP(BJ$1&amp;"|"&amp;TEXT($C260,"yyyymmdd"), RRPS_ALL[Key], RRPS_ALL[Mid Price], "")</f>
        <v/>
      </c>
      <c r="BK260" s="6" t="str">
        <f>_xlfn.XLOOKUP(BK$1&amp;"|"&amp;TEXT($C260,"yyyymmdd"), RRPS_ALL[Key], RRPS_ALL[Mid Yield], "")</f>
        <v/>
      </c>
      <c r="BL260" s="6" t="str">
        <f>_xlfn.XLOOKUP(BL$1&amp;"|"&amp;TEXT($C260,"yyyymmdd"), RRPS_ALL[Key], RRPS_ALL[Dirty Mid], "")</f>
        <v/>
      </c>
      <c r="BM260" s="6" t="str">
        <f>_xlfn.XLOOKUP(BM$1&amp;"|"&amp;TEXT($C260,"yyyymmdd"), RRPS_ALL[Key], RRPS_ALL[Clean Price Mid], "")</f>
        <v/>
      </c>
      <c r="BN260" s="6"/>
      <c r="BO260" s="6"/>
      <c r="BP260" s="6"/>
      <c r="BQ260" s="7" t="str">
        <f>_xlfn.XLOOKUP(BQ$1&amp;"|"&amp;TEXT($C260,"yyyymmdd"), RRPS_ALL[Key], RRPS_ALL[Yield to Maturity], "")</f>
        <v/>
      </c>
      <c r="BR260" s="6" t="str">
        <f>_xlfn.XLOOKUP(BR$1&amp;"|"&amp;TEXT($C260,"yyyymmdd"), RRPS_ALL[Key], RRPS_ALL[Mid Price], "")</f>
        <v/>
      </c>
      <c r="BS260" s="6" t="str">
        <f>_xlfn.XLOOKUP(BS$1&amp;"|"&amp;TEXT($C260,"yyyymmdd"), RRPS_ALL[Key], RRPS_ALL[Mid Yield], "")</f>
        <v/>
      </c>
      <c r="BT260" s="6" t="str">
        <f>_xlfn.XLOOKUP(BT$1&amp;"|"&amp;TEXT($C260,"yyyymmdd"), RRPS_ALL[Key], RRPS_ALL[Dirty Mid], "")</f>
        <v/>
      </c>
      <c r="BU260" s="6" t="str">
        <f>_xlfn.XLOOKUP(BU$1&amp;"|"&amp;TEXT($C260,"yyyymmdd"), RRPS_ALL[Key], RRPS_ALL[Clean Price Mid], "")</f>
        <v/>
      </c>
      <c r="BV260" s="6"/>
      <c r="BW260" s="6"/>
      <c r="BX260" s="6"/>
      <c r="BY260" s="7" t="str">
        <f>_xlfn.XLOOKUP(BY$1&amp;"|"&amp;TEXT($C260,"yyyymmdd"), RRPS_ALL[Key], RRPS_ALL[Yield to Maturity], "")</f>
        <v/>
      </c>
      <c r="BZ260" s="6" t="str">
        <f>_xlfn.XLOOKUP(BZ$1&amp;"|"&amp;TEXT($C260,"yyyymmdd"), RRPS_ALL[Key], RRPS_ALL[Mid Price], "")</f>
        <v/>
      </c>
      <c r="CA260" s="6" t="str">
        <f>_xlfn.XLOOKUP(CA$1&amp;"|"&amp;TEXT($C260,"yyyymmdd"), RRPS_ALL[Key], RRPS_ALL[Mid Yield], "")</f>
        <v/>
      </c>
      <c r="CB260" s="6" t="str">
        <f>_xlfn.XLOOKUP(CB$1&amp;"|"&amp;TEXT($C260,"yyyymmdd"), RRPS_ALL[Key], RRPS_ALL[Dirty Mid], "")</f>
        <v/>
      </c>
      <c r="CC260" s="6" t="str">
        <f>_xlfn.XLOOKUP(CC$1&amp;"|"&amp;TEXT($C260,"yyyymmdd"), RRPS_ALL[Key], RRPS_ALL[Clean Price Mid], "")</f>
        <v/>
      </c>
      <c r="CD260" s="6"/>
      <c r="CE260" s="6"/>
      <c r="CF260" s="6"/>
      <c r="CG260" s="7" t="str">
        <f>_xlfn.XLOOKUP(CG$1&amp;"|"&amp;TEXT($C260,"yyyymmdd"), RRPS_ALL[Key], RRPS_ALL[Yield to Maturity], "")</f>
        <v/>
      </c>
      <c r="CH260" s="6" t="str">
        <f>_xlfn.XLOOKUP(CH$1&amp;"|"&amp;TEXT($C260,"yyyymmdd"), RRPS_ALL[Key], RRPS_ALL[Mid Price], "")</f>
        <v/>
      </c>
      <c r="CI260" s="6" t="str">
        <f>_xlfn.XLOOKUP(CI$1&amp;"|"&amp;TEXT($C260,"yyyymmdd"), RRPS_ALL[Key], RRPS_ALL[Mid Yield], "")</f>
        <v/>
      </c>
      <c r="CJ260" s="6" t="str">
        <f>_xlfn.XLOOKUP(CJ$1&amp;"|"&amp;TEXT($C260,"yyyymmdd"), RRPS_ALL[Key], RRPS_ALL[Dirty Mid], "")</f>
        <v/>
      </c>
      <c r="CK260" s="6" t="str">
        <f>_xlfn.XLOOKUP(CK$1&amp;"|"&amp;TEXT($C260,"yyyymmdd"), RRPS_ALL[Key], RRPS_ALL[Clean Price Mid], "")</f>
        <v/>
      </c>
      <c r="CL260" s="6"/>
      <c r="CM260" s="6"/>
      <c r="CN260" s="6"/>
      <c r="CO260" s="7" t="str">
        <f>_xlfn.XLOOKUP(CO$1&amp;"|"&amp;TEXT($C260,"yyyymmdd"), RRPS_ALL[Key], RRPS_ALL[Yield to Maturity], "")</f>
        <v/>
      </c>
      <c r="CP260" s="6" t="str">
        <f>_xlfn.XLOOKUP(CP$1&amp;"|"&amp;TEXT($C260,"yyyymmdd"), RRPS_ALL[Key], RRPS_ALL[Mid Price], "")</f>
        <v/>
      </c>
      <c r="CQ260" s="6" t="str">
        <f>_xlfn.XLOOKUP(CQ$1&amp;"|"&amp;TEXT($C260,"yyyymmdd"), RRPS_ALL[Key], RRPS_ALL[Mid Yield], "")</f>
        <v/>
      </c>
      <c r="CR260" s="6" t="str">
        <f>_xlfn.XLOOKUP(CR$1&amp;"|"&amp;TEXT($C260,"yyyymmdd"), RRPS_ALL[Key], RRPS_ALL[Dirty Mid], "")</f>
        <v/>
      </c>
      <c r="CS260" s="6" t="str">
        <f>_xlfn.XLOOKUP(CS$1&amp;"|"&amp;TEXT($C260,"yyyymmdd"), RRPS_ALL[Key], RRPS_ALL[Clean Price Mid], "")</f>
        <v/>
      </c>
      <c r="CT260" s="6"/>
      <c r="CU260" s="6"/>
      <c r="CV260" s="6"/>
      <c r="CW260" s="7" t="str">
        <f>_xlfn.XLOOKUP(CW$1&amp;"|"&amp;TEXT($C260,"yyyymmdd"), RRPS_ALL[Key], RRPS_ALL[Yield to Maturity], "")</f>
        <v/>
      </c>
      <c r="CX260" s="6" t="str">
        <f>_xlfn.XLOOKUP(CX$1&amp;"|"&amp;TEXT($C260,"yyyymmdd"), RRPS_ALL[Key], RRPS_ALL[Mid Price], "")</f>
        <v/>
      </c>
      <c r="CY260" s="6" t="str">
        <f>_xlfn.XLOOKUP(CY$1&amp;"|"&amp;TEXT($C260,"yyyymmdd"), RRPS_ALL[Key], RRPS_ALL[Mid Yield], "")</f>
        <v/>
      </c>
      <c r="CZ260" s="6" t="str">
        <f>_xlfn.XLOOKUP(CZ$1&amp;"|"&amp;TEXT($C260,"yyyymmdd"), RRPS_ALL[Key], RRPS_ALL[Dirty Mid], "")</f>
        <v/>
      </c>
      <c r="DA260" s="6" t="str">
        <f>_xlfn.XLOOKUP(DA$1&amp;"|"&amp;TEXT($C260,"yyyymmdd"), RRPS_ALL[Key], RRPS_ALL[Clean Price Mid], "")</f>
        <v/>
      </c>
      <c r="DB260" s="6"/>
      <c r="DC260" s="6"/>
      <c r="DD260" s="6"/>
      <c r="DE260" s="7" t="str">
        <f>_xlfn.XLOOKUP(DE$1&amp;"|"&amp;TEXT($C260,"yyyymmdd"), RRPS_ALL[Key], RRPS_ALL[Yield to Maturity], "")</f>
        <v/>
      </c>
      <c r="DF260" s="6" t="str">
        <f>_xlfn.XLOOKUP(DF$1&amp;"|"&amp;TEXT($C260,"yyyymmdd"), RRPS_ALL[Key], RRPS_ALL[Mid Price], "")</f>
        <v/>
      </c>
      <c r="DG260" s="6" t="str">
        <f>_xlfn.XLOOKUP(DG$1&amp;"|"&amp;TEXT($C260,"yyyymmdd"), RRPS_ALL[Key], RRPS_ALL[Mid Yield], "")</f>
        <v/>
      </c>
      <c r="DH260" s="6" t="str">
        <f>_xlfn.XLOOKUP(DH$1&amp;"|"&amp;TEXT($C260,"yyyymmdd"), RRPS_ALL[Key], RRPS_ALL[Dirty Mid], "")</f>
        <v/>
      </c>
      <c r="DI260" s="6" t="str">
        <f>_xlfn.XLOOKUP(DI$1&amp;"|"&amp;TEXT($C260,"yyyymmdd"), RRPS_ALL[Key], RRPS_ALL[Clean Price Mid], "")</f>
        <v/>
      </c>
      <c r="DJ260" s="6"/>
      <c r="DK260" s="6"/>
      <c r="DL260" s="6"/>
      <c r="DM260" s="7">
        <f>_xlfn.XLOOKUP(DM$1&amp;"|"&amp;TEXT($C260,"yyyymmdd"), RRPS_ALL[Key], RRPS_ALL[Yield to Maturity], "")</f>
        <v>0.75087800000000005</v>
      </c>
      <c r="DN260" s="6">
        <f>_xlfn.XLOOKUP(DN$1&amp;"|"&amp;TEXT($C260,"yyyymmdd"), RRPS_ALL[Key], RRPS_ALL[Mid Price], "")</f>
        <v>146.422</v>
      </c>
      <c r="DO260" s="6">
        <f>_xlfn.XLOOKUP(DO$1&amp;"|"&amp;TEXT($C260,"yyyymmdd"), RRPS_ALL[Key], RRPS_ALL[Mid Yield], "")</f>
        <v>0.72582800000000003</v>
      </c>
      <c r="DP260" s="6">
        <f>_xlfn.XLOOKUP(DP$1&amp;"|"&amp;TEXT($C260,"yyyymmdd"), RRPS_ALL[Key], RRPS_ALL[Dirty Mid], "")</f>
        <v>146.752556</v>
      </c>
      <c r="DQ260" s="6">
        <f>_xlfn.XLOOKUP(DQ$1&amp;"|"&amp;TEXT($C260,"yyyymmdd"), RRPS_ALL[Key], RRPS_ALL[Clean Price Mid], "")</f>
        <v>146.422</v>
      </c>
      <c r="DR260" s="6">
        <v>3.5000000000000003E-2</v>
      </c>
      <c r="DS260" s="5">
        <v>50859</v>
      </c>
      <c r="DT260" s="6">
        <f t="shared" ref="DT260:DT291" si="88">YEARFRAC(C260,DS260,1)</f>
        <v>17.915693904020753</v>
      </c>
      <c r="DU260" s="7">
        <f>_xlfn.XLOOKUP(DU$1&amp;"|"&amp;TEXT($C260,"yyyymmdd"), RRPS_ALL[Key], RRPS_ALL[Yield to Maturity], "")</f>
        <v>-0.33285399999999998</v>
      </c>
      <c r="DV260" s="6">
        <f>_xlfn.XLOOKUP(DV$1&amp;"|"&amp;TEXT($C260,"yyyymmdd"), RRPS_ALL[Key], RRPS_ALL[Mid Price], "")</f>
        <v>104.149</v>
      </c>
      <c r="DW260" s="6">
        <f>_xlfn.XLOOKUP(DW$1&amp;"|"&amp;TEXT($C260,"yyyymmdd"), RRPS_ALL[Key], RRPS_ALL[Mid Yield], "")</f>
        <v>-0.34531899999999999</v>
      </c>
      <c r="DX260" s="6">
        <f>_xlfn.XLOOKUP(DX$1&amp;"|"&amp;TEXT($C260,"yyyymmdd"), RRPS_ALL[Key], RRPS_ALL[Dirty Mid], "")</f>
        <v>107.3865</v>
      </c>
      <c r="DY260" s="6">
        <f>_xlfn.XLOOKUP(DY$1&amp;"|"&amp;TEXT($C260,"yyyymmdd"), RRPS_ALL[Key], RRPS_ALL[Clean Price Mid], "")</f>
        <v>104.149</v>
      </c>
      <c r="DZ260" s="6">
        <v>3.5000000000000003E-2</v>
      </c>
      <c r="EA260" s="5">
        <v>44713</v>
      </c>
      <c r="EB260" s="6">
        <f t="shared" si="78"/>
        <v>1.0876712328767124</v>
      </c>
      <c r="EC260" s="7">
        <f>_xlfn.XLOOKUP(EC$1&amp;"|"&amp;TEXT($C260,"yyyymmdd"), RRPS_ALL[Key], RRPS_ALL[Yield to Maturity], "")</f>
        <v>0.48268800000000001</v>
      </c>
      <c r="ED260" s="6">
        <f>_xlfn.XLOOKUP(ED$1&amp;"|"&amp;TEXT($C260,"yyyymmdd"), RRPS_ALL[Key], RRPS_ALL[Mid Price], "")</f>
        <v>119.2525</v>
      </c>
      <c r="EE260" s="6">
        <f>_xlfn.XLOOKUP(EE$1&amp;"|"&amp;TEXT($C260,"yyyymmdd"), RRPS_ALL[Key], RRPS_ALL[Mid Yield], "")</f>
        <v>0.46269900000000003</v>
      </c>
      <c r="EF260" s="6">
        <f>_xlfn.XLOOKUP(EF$1&amp;"|"&amp;TEXT($C260,"yyyymmdd"), RRPS_ALL[Key], RRPS_ALL[Dirty Mid], "")</f>
        <v>121.33374999999999</v>
      </c>
      <c r="EG260" s="6">
        <f>_xlfn.XLOOKUP(EG$1&amp;"|"&amp;TEXT($C260,"yyyymmdd"), RRPS_ALL[Key], RRPS_ALL[Clean Price Mid], "")</f>
        <v>119.2525</v>
      </c>
      <c r="EH260" s="6">
        <v>2.2499999999999999E-2</v>
      </c>
      <c r="EI260" s="5">
        <v>48366</v>
      </c>
      <c r="EJ260" s="6">
        <f t="shared" si="77"/>
        <v>11.08829568788501</v>
      </c>
      <c r="EK260" s="7">
        <f>_xlfn.XLOOKUP(EK$1&amp;"|"&amp;TEXT($C260,"yyyymmdd"), RRPS_ALL[Key], RRPS_ALL[Yield to Maturity], "")</f>
        <v>-0.28981099999999999</v>
      </c>
      <c r="EL260" s="6">
        <f>_xlfn.XLOOKUP(EL$1&amp;"|"&amp;TEXT($C260,"yyyymmdd"), RRPS_ALL[Key], RRPS_ALL[Mid Price], "")</f>
        <v>104.569</v>
      </c>
      <c r="EM260" s="6">
        <f>_xlfn.XLOOKUP(EM$1&amp;"|"&amp;TEXT($C260,"yyyymmdd"), RRPS_ALL[Key], RRPS_ALL[Mid Yield], "")</f>
        <v>-0.299732</v>
      </c>
      <c r="EN260" s="6">
        <f>_xlfn.XLOOKUP(EN$1&amp;"|"&amp;TEXT($C260,"yyyymmdd"), RRPS_ALL[Key], RRPS_ALL[Dirty Mid], "")</f>
        <v>105.28149999999999</v>
      </c>
      <c r="EO260" s="6">
        <f>_xlfn.XLOOKUP(EO$1&amp;"|"&amp;TEXT($C260,"yyyymmdd"), RRPS_ALL[Key], RRPS_ALL[Clean Price Mid], "")</f>
        <v>104.569</v>
      </c>
      <c r="EP260" s="6">
        <v>1.4999999999999999E-2</v>
      </c>
      <c r="EQ260" s="5">
        <v>45243</v>
      </c>
      <c r="ER260" s="6">
        <f t="shared" si="84"/>
        <v>2.5397260273972604</v>
      </c>
      <c r="ES260" s="7">
        <f>_xlfn.XLOOKUP(ES$1&amp;"|"&amp;TEXT($C260,"yyyymmdd"), RRPS_ALL[Key], RRPS_ALL[Yield to Maturity], "")</f>
        <v>-0.158775</v>
      </c>
      <c r="ET260" s="6">
        <f>_xlfn.XLOOKUP(ET$1&amp;"|"&amp;TEXT($C260,"yyyymmdd"), RRPS_ALL[Key], RRPS_ALL[Mid Price], "")</f>
        <v>110.791</v>
      </c>
      <c r="EU260" s="6">
        <f>_xlfn.XLOOKUP(EU$1&amp;"|"&amp;TEXT($C260,"yyyymmdd"), RRPS_ALL[Key], RRPS_ALL[Mid Yield], "")</f>
        <v>-0.17130300000000001</v>
      </c>
      <c r="EV260" s="6">
        <f>_xlfn.XLOOKUP(EV$1&amp;"|"&amp;TEXT($C260,"yyyymmdd"), RRPS_ALL[Key], RRPS_ALL[Dirty Mid], "")</f>
        <v>113.235444</v>
      </c>
      <c r="EW260" s="6">
        <f>_xlfn.XLOOKUP(EW$1&amp;"|"&amp;TEXT($C260,"yyyymmdd"), RRPS_ALL[Key], RRPS_ALL[Clean Price Mid], "")</f>
        <v>110.791</v>
      </c>
      <c r="EX260" s="6">
        <v>2.5000000000000001E-2</v>
      </c>
      <c r="EY260" s="5">
        <v>45789</v>
      </c>
      <c r="EZ260" s="6">
        <f t="shared" si="79"/>
        <v>4.0334063526834614</v>
      </c>
      <c r="FA260" s="7">
        <f>_xlfn.XLOOKUP(FA$1&amp;"|"&amp;TEXT($C260,"yyyymmdd"), RRPS_ALL[Key], RRPS_ALL[Yield to Maturity], "")</f>
        <v>9.5099999999999994E-3</v>
      </c>
      <c r="FB260" s="6">
        <f>_xlfn.XLOOKUP(FB$1&amp;"|"&amp;TEXT($C260,"yyyymmdd"), RRPS_ALL[Key], RRPS_ALL[Mid Price], "")</f>
        <v>105.52500000000001</v>
      </c>
      <c r="FC260" s="6">
        <f>_xlfn.XLOOKUP(FC$1&amp;"|"&amp;TEXT($C260,"yyyymmdd"), RRPS_ALL[Key], RRPS_ALL[Mid Yield], "")</f>
        <v>-4.8700000000000002E-4</v>
      </c>
      <c r="FD260" s="6">
        <f>_xlfn.XLOOKUP(FD$1&amp;"|"&amp;TEXT($C260,"yyyymmdd"), RRPS_ALL[Key], RRPS_ALL[Dirty Mid], "")</f>
        <v>106.00277800000001</v>
      </c>
      <c r="FE260" s="6">
        <f>_xlfn.XLOOKUP(FE$1&amp;"|"&amp;TEXT($C260,"yyyymmdd"), RRPS_ALL[Key], RRPS_ALL[Clean Price Mid], "")</f>
        <v>105.52500000000001</v>
      </c>
      <c r="FF260" s="6">
        <v>0.01</v>
      </c>
      <c r="FG260" s="5">
        <v>46338</v>
      </c>
      <c r="FH260" s="6">
        <f t="shared" si="83"/>
        <v>5.5371976266544953</v>
      </c>
      <c r="FI260" s="7">
        <f>_xlfn.XLOOKUP(FI$1&amp;"|"&amp;TEXT($C260,"yyyymmdd"), RRPS_ALL[Key], RRPS_ALL[Yield to Maturity], "")</f>
        <v>0.17269699999999999</v>
      </c>
      <c r="FJ260" s="6">
        <f>_xlfn.XLOOKUP(FJ$1&amp;"|"&amp;TEXT($C260,"yyyymmdd"), RRPS_ALL[Key], RRPS_ALL[Mid Price], "")</f>
        <v>104.1155</v>
      </c>
      <c r="FK260" s="6">
        <f>_xlfn.XLOOKUP(FK$1&amp;"|"&amp;TEXT($C260,"yyyymmdd"), RRPS_ALL[Key], RRPS_ALL[Mid Yield], "")</f>
        <v>0.16022900000000001</v>
      </c>
      <c r="FL260" s="6">
        <f>_xlfn.XLOOKUP(FL$1&amp;"|"&amp;TEXT($C260,"yyyymmdd"), RRPS_ALL[Key], RRPS_ALL[Dirty Mid], "")</f>
        <v>104.848833</v>
      </c>
      <c r="FM260" s="6">
        <f>_xlfn.XLOOKUP(FM$1&amp;"|"&amp;TEXT($C260,"yyyymmdd"), RRPS_ALL[Key], RRPS_ALL[Clean Price Mid], "")</f>
        <v>104.1155</v>
      </c>
      <c r="FN260" s="6">
        <v>7.4999999999999997E-3</v>
      </c>
      <c r="FO260" s="5">
        <v>46885</v>
      </c>
      <c r="FP260" s="6">
        <f t="shared" si="81"/>
        <v>7.0335386721423685</v>
      </c>
      <c r="FQ260" s="7">
        <f>_xlfn.XLOOKUP(FQ$1&amp;"|"&amp;TEXT($C260,"yyyymmdd"), RRPS_ALL[Key], RRPS_ALL[Yield to Maturity], "")</f>
        <v>0.29924400000000001</v>
      </c>
      <c r="FR260" s="6">
        <f>_xlfn.XLOOKUP(FR$1&amp;"|"&amp;TEXT($C260,"yyyymmdd"), RRPS_ALL[Key], RRPS_ALL[Mid Price], "")</f>
        <v>103.916</v>
      </c>
      <c r="FS260" s="6">
        <f>_xlfn.XLOOKUP(FS$1&amp;"|"&amp;TEXT($C260,"yyyymmdd"), RRPS_ALL[Key], RRPS_ALL[Mid Yield], "")</f>
        <v>0.28422399999999998</v>
      </c>
      <c r="FT260" s="6">
        <f>_xlfn.XLOOKUP(FT$1&amp;"|"&amp;TEXT($C260,"yyyymmdd"), RRPS_ALL[Key], RRPS_ALL[Dirty Mid], "")</f>
        <v>104.274333</v>
      </c>
      <c r="FU260" s="6">
        <f>_xlfn.XLOOKUP(FU$1&amp;"|"&amp;TEXT($C260,"yyyymmdd"), RRPS_ALL[Key], RRPS_ALL[Clean Price Mid], "")</f>
        <v>103.916</v>
      </c>
      <c r="FV260" s="6">
        <v>7.4999999999999997E-3</v>
      </c>
      <c r="FW260" s="5">
        <v>47434</v>
      </c>
      <c r="FX260" s="6">
        <f t="shared" si="86"/>
        <v>8.5372680255552176</v>
      </c>
      <c r="FY260" s="7">
        <f>_xlfn.XLOOKUP(FY$1&amp;"|"&amp;TEXT($C260,"yyyymmdd"), RRPS_ALL[Key], RRPS_ALL[Yield to Maturity], "")</f>
        <v>0.394791</v>
      </c>
      <c r="FZ260" s="6">
        <f>_xlfn.XLOOKUP(FZ$1&amp;"|"&amp;TEXT($C260,"yyyymmdd"), RRPS_ALL[Key], RRPS_ALL[Mid Price], "")</f>
        <v>97.47</v>
      </c>
      <c r="GA260" s="6">
        <f>_xlfn.XLOOKUP(GA$1&amp;"|"&amp;TEXT($C260,"yyyymmdd"), RRPS_ALL[Key], RRPS_ALL[Mid Yield], "")</f>
        <v>0.382795</v>
      </c>
      <c r="GB260" s="6">
        <f>_xlfn.XLOOKUP(GB$1&amp;"|"&amp;TEXT($C260,"yyyymmdd"), RRPS_ALL[Key], RRPS_ALL[Dirty Mid], "")</f>
        <v>97.592222000000007</v>
      </c>
      <c r="GC260" s="6">
        <f>_xlfn.XLOOKUP(GC$1&amp;"|"&amp;TEXT($C260,"yyyymmdd"), RRPS_ALL[Key], RRPS_ALL[Clean Price Mid], "")</f>
        <v>97.47</v>
      </c>
      <c r="GD260" s="6">
        <v>1.25E-3</v>
      </c>
      <c r="GE260" s="5">
        <v>47980</v>
      </c>
      <c r="GF260" s="6">
        <f t="shared" si="82"/>
        <v>10.033358227532984</v>
      </c>
      <c r="GG260" s="7">
        <f>_xlfn.XLOOKUP(GG$1&amp;"|"&amp;TEXT($C260,"yyyymmdd"), RRPS_ALL[Key], RRPS_ALL[Yield to Maturity], "")</f>
        <v>0.90000500000000005</v>
      </c>
      <c r="GH260" s="6">
        <f>_xlfn.XLOOKUP(GH$1&amp;"|"&amp;TEXT($C260,"yyyymmdd"), RRPS_ALL[Key], RRPS_ALL[Mid Price], "")</f>
        <v>92.064999999999998</v>
      </c>
      <c r="GI260" s="6">
        <f>_xlfn.XLOOKUP(GI$1&amp;"|"&amp;TEXT($C260,"yyyymmdd"), RRPS_ALL[Key], RRPS_ALL[Mid Yield], "")</f>
        <v>0.85981600000000002</v>
      </c>
      <c r="GJ260" s="6">
        <f>_xlfn.XLOOKUP(GJ$1&amp;"|"&amp;TEXT($C260,"yyyymmdd"), RRPS_ALL[Key], RRPS_ALL[Dirty Mid], "")</f>
        <v>92.287222</v>
      </c>
      <c r="GK260" s="6">
        <f>_xlfn.XLOOKUP(GK$1&amp;"|"&amp;TEXT($C260,"yyyymmdd"), RRPS_ALL[Key], RRPS_ALL[Clean Price Mid], "")</f>
        <v>92.064999999999998</v>
      </c>
      <c r="GL260" s="6">
        <v>5.0000000000000001E-3</v>
      </c>
      <c r="GM260" s="5">
        <v>53290</v>
      </c>
      <c r="GN260" s="6">
        <f t="shared" si="85"/>
        <v>24.570145657649764</v>
      </c>
      <c r="GO260" s="7" t="str">
        <f>_xlfn.XLOOKUP(GO$1&amp;"|"&amp;TEXT($C260,"yyyymmdd"), RRPS_ALL[Key], RRPS_ALL[Yield to Maturity], "")</f>
        <v/>
      </c>
      <c r="GP260" s="6" t="str">
        <f>_xlfn.XLOOKUP(GP$1&amp;"|"&amp;TEXT($C260,"yyyymmdd"), RRPS_ALL[Key], RRPS_ALL[Mid Price], "")</f>
        <v/>
      </c>
      <c r="GQ260" s="6" t="str">
        <f>_xlfn.XLOOKUP(GQ$1&amp;"|"&amp;TEXT($C260,"yyyymmdd"), RRPS_ALL[Key], RRPS_ALL[Mid Yield], "")</f>
        <v/>
      </c>
      <c r="GR260" s="6" t="str">
        <f>_xlfn.XLOOKUP(GR$1&amp;"|"&amp;TEXT($C260,"yyyymmdd"), RRPS_ALL[Key], RRPS_ALL[Dirty Mid], "")</f>
        <v/>
      </c>
      <c r="GS260" s="6" t="str">
        <f>_xlfn.XLOOKUP(GS$1&amp;"|"&amp;TEXT($C260,"yyyymmdd"), RRPS_ALL[Key], RRPS_ALL[Clean Price Mid], "")</f>
        <v/>
      </c>
      <c r="GT260" s="6"/>
      <c r="GU260" s="6"/>
      <c r="GV260" s="6"/>
      <c r="GW260" s="7" t="str">
        <f>_xlfn.XLOOKUP(GW$1&amp;"|"&amp;TEXT($C260,"yyyymmdd"), RRPS_ALL[Key], RRPS_ALL[Yield to Maturity], "")</f>
        <v/>
      </c>
      <c r="GX260" s="6" t="str">
        <f>_xlfn.XLOOKUP(GX$1&amp;"|"&amp;TEXT($C260,"yyyymmdd"), RRPS_ALL[Key], RRPS_ALL[Mid Price], "")</f>
        <v/>
      </c>
      <c r="GY260" s="6" t="str">
        <f>_xlfn.XLOOKUP(GY$1&amp;"|"&amp;TEXT($C260,"yyyymmdd"), RRPS_ALL[Key], RRPS_ALL[Mid Yield], "")</f>
        <v/>
      </c>
      <c r="GZ260" s="6" t="str">
        <f>_xlfn.XLOOKUP(GZ$1&amp;"|"&amp;TEXT($C260,"yyyymmdd"), RRPS_ALL[Key], RRPS_ALL[Dirty Mid], "")</f>
        <v/>
      </c>
      <c r="HA260" s="6" t="str">
        <f>_xlfn.XLOOKUP(HA$1&amp;"|"&amp;TEXT($C260,"yyyymmdd"), RRPS_ALL[Key], RRPS_ALL[Clean Price Mid], "")</f>
        <v/>
      </c>
      <c r="HB260" s="6"/>
      <c r="HC260" s="6"/>
      <c r="HD260" s="6"/>
    </row>
    <row r="261" spans="1:212" x14ac:dyDescent="0.2">
      <c r="A261">
        <v>2021</v>
      </c>
      <c r="B261">
        <v>5</v>
      </c>
      <c r="C261" s="5">
        <f t="shared" si="87"/>
        <v>44347</v>
      </c>
      <c r="D261" s="6">
        <v>-0.1</v>
      </c>
      <c r="E261" s="7" t="str">
        <f>_xlfn.XLOOKUP(E$1&amp;"|"&amp;TEXT($C261,"yyyymmdd"), RRPS_ALL[Key], RRPS_ALL[Yield to Maturity], "")</f>
        <v/>
      </c>
      <c r="F261" s="6" t="str">
        <f>_xlfn.XLOOKUP(F$1&amp;"|"&amp;TEXT($C261,"yyyymmdd"), RRPS_ALL[Key], RRPS_ALL[Mid Price], "")</f>
        <v/>
      </c>
      <c r="G261" s="6" t="str">
        <f>_xlfn.XLOOKUP(G$1&amp;"|"&amp;TEXT($C261,"yyyymmdd"), RRPS_ALL[Key], RRPS_ALL[Mid Yield], "")</f>
        <v/>
      </c>
      <c r="H261" s="6" t="str">
        <f>_xlfn.XLOOKUP(H$1&amp;"|"&amp;TEXT($C261,"yyyymmdd"), RRPS_ALL[Key], RRPS_ALL[Dirty Mid], "")</f>
        <v/>
      </c>
      <c r="I261" s="6" t="str">
        <f>_xlfn.XLOOKUP(I$1&amp;"|"&amp;TEXT($C261,"yyyymmdd"), RRPS_ALL[Key], RRPS_ALL[Clean Price Mid], "")</f>
        <v/>
      </c>
      <c r="J261" s="6"/>
      <c r="K261" s="6"/>
      <c r="L261" s="6"/>
      <c r="M261" s="7" t="str">
        <f>_xlfn.XLOOKUP(M$1&amp;"|"&amp;TEXT($C261,"yyyymmdd"), RRPS_ALL[Key], RRPS_ALL[Yield to Maturity], "")</f>
        <v/>
      </c>
      <c r="N261" s="6" t="str">
        <f>_xlfn.XLOOKUP(N$1&amp;"|"&amp;TEXT($C261,"yyyymmdd"), RRPS_ALL[Key], RRPS_ALL[Mid Price], "")</f>
        <v/>
      </c>
      <c r="O261" s="6" t="str">
        <f>_xlfn.XLOOKUP(O$1&amp;"|"&amp;TEXT($C261,"yyyymmdd"), RRPS_ALL[Key], RRPS_ALL[Mid Yield], "")</f>
        <v/>
      </c>
      <c r="P261" s="6" t="str">
        <f>_xlfn.XLOOKUP(P$1&amp;"|"&amp;TEXT($C261,"yyyymmdd"), RRPS_ALL[Key], RRPS_ALL[Dirty Mid], "")</f>
        <v/>
      </c>
      <c r="Q261" s="6" t="str">
        <f>_xlfn.XLOOKUP(Q$1&amp;"|"&amp;TEXT($C261,"yyyymmdd"), RRPS_ALL[Key], RRPS_ALL[Clean Price Mid], "")</f>
        <v/>
      </c>
      <c r="R261" s="6"/>
      <c r="S261" s="6"/>
      <c r="T261" s="6"/>
      <c r="U261" s="7" t="str">
        <f>_xlfn.XLOOKUP(U$1&amp;"|"&amp;TEXT($C261,"yyyymmdd"), RRPS_ALL[Key], RRPS_ALL[Yield to Maturity], "")</f>
        <v/>
      </c>
      <c r="V261" s="6" t="str">
        <f>_xlfn.XLOOKUP(V$1&amp;"|"&amp;TEXT($C261,"yyyymmdd"), RRPS_ALL[Key], RRPS_ALL[Mid Price], "")</f>
        <v/>
      </c>
      <c r="W261" s="6" t="str">
        <f>_xlfn.XLOOKUP(W$1&amp;"|"&amp;TEXT($C261,"yyyymmdd"), RRPS_ALL[Key], RRPS_ALL[Mid Yield], "")</f>
        <v/>
      </c>
      <c r="X261" s="6" t="str">
        <f>_xlfn.XLOOKUP(X$1&amp;"|"&amp;TEXT($C261,"yyyymmdd"), RRPS_ALL[Key], RRPS_ALL[Dirty Mid], "")</f>
        <v/>
      </c>
      <c r="Y261" s="6" t="str">
        <f>_xlfn.XLOOKUP(Y$1&amp;"|"&amp;TEXT($C261,"yyyymmdd"), RRPS_ALL[Key], RRPS_ALL[Clean Price Mid], "")</f>
        <v/>
      </c>
      <c r="Z261" s="6"/>
      <c r="AA261" s="6"/>
      <c r="AB261" s="6"/>
      <c r="AC261" s="7" t="str">
        <f>_xlfn.XLOOKUP(AC$1&amp;"|"&amp;TEXT($C261,"yyyymmdd"), RRPS_ALL[Key], RRPS_ALL[Yield to Maturity], "")</f>
        <v/>
      </c>
      <c r="AD261" s="6" t="str">
        <f>_xlfn.XLOOKUP(AD$1&amp;"|"&amp;TEXT($C261,"yyyymmdd"), RRPS_ALL[Key], RRPS_ALL[Mid Price], "")</f>
        <v/>
      </c>
      <c r="AE261" s="6" t="str">
        <f>_xlfn.XLOOKUP(AE$1&amp;"|"&amp;TEXT($C261,"yyyymmdd"), RRPS_ALL[Key], RRPS_ALL[Mid Yield], "")</f>
        <v/>
      </c>
      <c r="AF261" s="6" t="str">
        <f>_xlfn.XLOOKUP(AF$1&amp;"|"&amp;TEXT($C261,"yyyymmdd"), RRPS_ALL[Key], RRPS_ALL[Dirty Mid], "")</f>
        <v/>
      </c>
      <c r="AG261" s="6" t="str">
        <f>_xlfn.XLOOKUP(AG$1&amp;"|"&amp;TEXT($C261,"yyyymmdd"), RRPS_ALL[Key], RRPS_ALL[Clean Price Mid], "")</f>
        <v/>
      </c>
      <c r="AH261" s="6"/>
      <c r="AI261" s="6"/>
      <c r="AJ261" s="6"/>
      <c r="AK261" s="7" t="str">
        <f>_xlfn.XLOOKUP(AK$1&amp;"|"&amp;TEXT($C261,"yyyymmdd"), RRPS_ALL[Key], RRPS_ALL[Yield to Maturity], "")</f>
        <v/>
      </c>
      <c r="AL261" s="6" t="str">
        <f>_xlfn.XLOOKUP(AL$1&amp;"|"&amp;TEXT($C261,"yyyymmdd"), RRPS_ALL[Key], RRPS_ALL[Mid Price], "")</f>
        <v/>
      </c>
      <c r="AM261" s="6" t="str">
        <f>_xlfn.XLOOKUP(AM$1&amp;"|"&amp;TEXT($C261,"yyyymmdd"), RRPS_ALL[Key], RRPS_ALL[Mid Yield], "")</f>
        <v/>
      </c>
      <c r="AN261" s="6" t="str">
        <f>_xlfn.XLOOKUP(AN$1&amp;"|"&amp;TEXT($C261,"yyyymmdd"), RRPS_ALL[Key], RRPS_ALL[Dirty Mid], "")</f>
        <v/>
      </c>
      <c r="AO261" s="6" t="str">
        <f>_xlfn.XLOOKUP(AO$1&amp;"|"&amp;TEXT($C261,"yyyymmdd"), RRPS_ALL[Key], RRPS_ALL[Clean Price Mid], "")</f>
        <v/>
      </c>
      <c r="AP261" s="6"/>
      <c r="AQ261" s="6"/>
      <c r="AR261" s="6"/>
      <c r="AS261" s="7" t="str">
        <f>_xlfn.XLOOKUP(AS$1&amp;"|"&amp;TEXT($C261,"yyyymmdd"), RRPS_ALL[Key], RRPS_ALL[Yield to Maturity], "")</f>
        <v/>
      </c>
      <c r="AT261" s="6" t="str">
        <f>_xlfn.XLOOKUP(AT$1&amp;"|"&amp;TEXT($C261,"yyyymmdd"), RRPS_ALL[Key], RRPS_ALL[Mid Price], "")</f>
        <v/>
      </c>
      <c r="AU261" s="6" t="str">
        <f>_xlfn.XLOOKUP(AU$1&amp;"|"&amp;TEXT($C261,"yyyymmdd"), RRPS_ALL[Key], RRPS_ALL[Mid Yield], "")</f>
        <v/>
      </c>
      <c r="AV261" s="6" t="str">
        <f>_xlfn.XLOOKUP(AV$1&amp;"|"&amp;TEXT($C261,"yyyymmdd"), RRPS_ALL[Key], RRPS_ALL[Dirty Mid], "")</f>
        <v/>
      </c>
      <c r="AW261" s="6" t="str">
        <f>_xlfn.XLOOKUP(AW$1&amp;"|"&amp;TEXT($C261,"yyyymmdd"), RRPS_ALL[Key], RRPS_ALL[Clean Price Mid], "")</f>
        <v/>
      </c>
      <c r="AX261" s="6"/>
      <c r="AY261" s="6"/>
      <c r="AZ261" s="6"/>
      <c r="BA261" s="7" t="str">
        <f>_xlfn.XLOOKUP(BA$1&amp;"|"&amp;TEXT($C261,"yyyymmdd"), RRPS_ALL[Key], RRPS_ALL[Yield to Maturity], "")</f>
        <v/>
      </c>
      <c r="BB261" s="6" t="str">
        <f>_xlfn.XLOOKUP(BB$1&amp;"|"&amp;TEXT($C261,"yyyymmdd"), RRPS_ALL[Key], RRPS_ALL[Mid Price], "")</f>
        <v/>
      </c>
      <c r="BC261" s="6" t="str">
        <f>_xlfn.XLOOKUP(BC$1&amp;"|"&amp;TEXT($C261,"yyyymmdd"), RRPS_ALL[Key], RRPS_ALL[Mid Yield], "")</f>
        <v/>
      </c>
      <c r="BD261" s="6" t="str">
        <f>_xlfn.XLOOKUP(BD$1&amp;"|"&amp;TEXT($C261,"yyyymmdd"), RRPS_ALL[Key], RRPS_ALL[Dirty Mid], "")</f>
        <v/>
      </c>
      <c r="BE261" s="6" t="str">
        <f>_xlfn.XLOOKUP(BE$1&amp;"|"&amp;TEXT($C261,"yyyymmdd"), RRPS_ALL[Key], RRPS_ALL[Clean Price Mid], "")</f>
        <v/>
      </c>
      <c r="BF261" s="6"/>
      <c r="BG261" s="6"/>
      <c r="BH261" s="6"/>
      <c r="BI261" s="7" t="str">
        <f>_xlfn.XLOOKUP(BI$1&amp;"|"&amp;TEXT($C261,"yyyymmdd"), RRPS_ALL[Key], RRPS_ALL[Yield to Maturity], "")</f>
        <v/>
      </c>
      <c r="BJ261" s="6" t="str">
        <f>_xlfn.XLOOKUP(BJ$1&amp;"|"&amp;TEXT($C261,"yyyymmdd"), RRPS_ALL[Key], RRPS_ALL[Mid Price], "")</f>
        <v/>
      </c>
      <c r="BK261" s="6" t="str">
        <f>_xlfn.XLOOKUP(BK$1&amp;"|"&amp;TEXT($C261,"yyyymmdd"), RRPS_ALL[Key], RRPS_ALL[Mid Yield], "")</f>
        <v/>
      </c>
      <c r="BL261" s="6" t="str">
        <f>_xlfn.XLOOKUP(BL$1&amp;"|"&amp;TEXT($C261,"yyyymmdd"), RRPS_ALL[Key], RRPS_ALL[Dirty Mid], "")</f>
        <v/>
      </c>
      <c r="BM261" s="6" t="str">
        <f>_xlfn.XLOOKUP(BM$1&amp;"|"&amp;TEXT($C261,"yyyymmdd"), RRPS_ALL[Key], RRPS_ALL[Clean Price Mid], "")</f>
        <v/>
      </c>
      <c r="BN261" s="6"/>
      <c r="BO261" s="6"/>
      <c r="BP261" s="6"/>
      <c r="BQ261" s="7" t="str">
        <f>_xlfn.XLOOKUP(BQ$1&amp;"|"&amp;TEXT($C261,"yyyymmdd"), RRPS_ALL[Key], RRPS_ALL[Yield to Maturity], "")</f>
        <v/>
      </c>
      <c r="BR261" s="6" t="str">
        <f>_xlfn.XLOOKUP(BR$1&amp;"|"&amp;TEXT($C261,"yyyymmdd"), RRPS_ALL[Key], RRPS_ALL[Mid Price], "")</f>
        <v/>
      </c>
      <c r="BS261" s="6" t="str">
        <f>_xlfn.XLOOKUP(BS$1&amp;"|"&amp;TEXT($C261,"yyyymmdd"), RRPS_ALL[Key], RRPS_ALL[Mid Yield], "")</f>
        <v/>
      </c>
      <c r="BT261" s="6" t="str">
        <f>_xlfn.XLOOKUP(BT$1&amp;"|"&amp;TEXT($C261,"yyyymmdd"), RRPS_ALL[Key], RRPS_ALL[Dirty Mid], "")</f>
        <v/>
      </c>
      <c r="BU261" s="6" t="str">
        <f>_xlfn.XLOOKUP(BU$1&amp;"|"&amp;TEXT($C261,"yyyymmdd"), RRPS_ALL[Key], RRPS_ALL[Clean Price Mid], "")</f>
        <v/>
      </c>
      <c r="BV261" s="6"/>
      <c r="BW261" s="6"/>
      <c r="BX261" s="6"/>
      <c r="BY261" s="7" t="str">
        <f>_xlfn.XLOOKUP(BY$1&amp;"|"&amp;TEXT($C261,"yyyymmdd"), RRPS_ALL[Key], RRPS_ALL[Yield to Maturity], "")</f>
        <v/>
      </c>
      <c r="BZ261" s="6" t="str">
        <f>_xlfn.XLOOKUP(BZ$1&amp;"|"&amp;TEXT($C261,"yyyymmdd"), RRPS_ALL[Key], RRPS_ALL[Mid Price], "")</f>
        <v/>
      </c>
      <c r="CA261" s="6" t="str">
        <f>_xlfn.XLOOKUP(CA$1&amp;"|"&amp;TEXT($C261,"yyyymmdd"), RRPS_ALL[Key], RRPS_ALL[Mid Yield], "")</f>
        <v/>
      </c>
      <c r="CB261" s="6" t="str">
        <f>_xlfn.XLOOKUP(CB$1&amp;"|"&amp;TEXT($C261,"yyyymmdd"), RRPS_ALL[Key], RRPS_ALL[Dirty Mid], "")</f>
        <v/>
      </c>
      <c r="CC261" s="6" t="str">
        <f>_xlfn.XLOOKUP(CC$1&amp;"|"&amp;TEXT($C261,"yyyymmdd"), RRPS_ALL[Key], RRPS_ALL[Clean Price Mid], "")</f>
        <v/>
      </c>
      <c r="CD261" s="6"/>
      <c r="CE261" s="6"/>
      <c r="CF261" s="6"/>
      <c r="CG261" s="7" t="str">
        <f>_xlfn.XLOOKUP(CG$1&amp;"|"&amp;TEXT($C261,"yyyymmdd"), RRPS_ALL[Key], RRPS_ALL[Yield to Maturity], "")</f>
        <v/>
      </c>
      <c r="CH261" s="6" t="str">
        <f>_xlfn.XLOOKUP(CH$1&amp;"|"&amp;TEXT($C261,"yyyymmdd"), RRPS_ALL[Key], RRPS_ALL[Mid Price], "")</f>
        <v/>
      </c>
      <c r="CI261" s="6" t="str">
        <f>_xlfn.XLOOKUP(CI$1&amp;"|"&amp;TEXT($C261,"yyyymmdd"), RRPS_ALL[Key], RRPS_ALL[Mid Yield], "")</f>
        <v/>
      </c>
      <c r="CJ261" s="6" t="str">
        <f>_xlfn.XLOOKUP(CJ$1&amp;"|"&amp;TEXT($C261,"yyyymmdd"), RRPS_ALL[Key], RRPS_ALL[Dirty Mid], "")</f>
        <v/>
      </c>
      <c r="CK261" s="6" t="str">
        <f>_xlfn.XLOOKUP(CK$1&amp;"|"&amp;TEXT($C261,"yyyymmdd"), RRPS_ALL[Key], RRPS_ALL[Clean Price Mid], "")</f>
        <v/>
      </c>
      <c r="CL261" s="6"/>
      <c r="CM261" s="6"/>
      <c r="CN261" s="6"/>
      <c r="CO261" s="7" t="str">
        <f>_xlfn.XLOOKUP(CO$1&amp;"|"&amp;TEXT($C261,"yyyymmdd"), RRPS_ALL[Key], RRPS_ALL[Yield to Maturity], "")</f>
        <v/>
      </c>
      <c r="CP261" s="6" t="str">
        <f>_xlfn.XLOOKUP(CP$1&amp;"|"&amp;TEXT($C261,"yyyymmdd"), RRPS_ALL[Key], RRPS_ALL[Mid Price], "")</f>
        <v/>
      </c>
      <c r="CQ261" s="6" t="str">
        <f>_xlfn.XLOOKUP(CQ$1&amp;"|"&amp;TEXT($C261,"yyyymmdd"), RRPS_ALL[Key], RRPS_ALL[Mid Yield], "")</f>
        <v/>
      </c>
      <c r="CR261" s="6" t="str">
        <f>_xlfn.XLOOKUP(CR$1&amp;"|"&amp;TEXT($C261,"yyyymmdd"), RRPS_ALL[Key], RRPS_ALL[Dirty Mid], "")</f>
        <v/>
      </c>
      <c r="CS261" s="6" t="str">
        <f>_xlfn.XLOOKUP(CS$1&amp;"|"&amp;TEXT($C261,"yyyymmdd"), RRPS_ALL[Key], RRPS_ALL[Clean Price Mid], "")</f>
        <v/>
      </c>
      <c r="CT261" s="6"/>
      <c r="CU261" s="6"/>
      <c r="CV261" s="6"/>
      <c r="CW261" s="7" t="str">
        <f>_xlfn.XLOOKUP(CW$1&amp;"|"&amp;TEXT($C261,"yyyymmdd"), RRPS_ALL[Key], RRPS_ALL[Yield to Maturity], "")</f>
        <v/>
      </c>
      <c r="CX261" s="6" t="str">
        <f>_xlfn.XLOOKUP(CX$1&amp;"|"&amp;TEXT($C261,"yyyymmdd"), RRPS_ALL[Key], RRPS_ALL[Mid Price], "")</f>
        <v/>
      </c>
      <c r="CY261" s="6" t="str">
        <f>_xlfn.XLOOKUP(CY$1&amp;"|"&amp;TEXT($C261,"yyyymmdd"), RRPS_ALL[Key], RRPS_ALL[Mid Yield], "")</f>
        <v/>
      </c>
      <c r="CZ261" s="6" t="str">
        <f>_xlfn.XLOOKUP(CZ$1&amp;"|"&amp;TEXT($C261,"yyyymmdd"), RRPS_ALL[Key], RRPS_ALL[Dirty Mid], "")</f>
        <v/>
      </c>
      <c r="DA261" s="6" t="str">
        <f>_xlfn.XLOOKUP(DA$1&amp;"|"&amp;TEXT($C261,"yyyymmdd"), RRPS_ALL[Key], RRPS_ALL[Clean Price Mid], "")</f>
        <v/>
      </c>
      <c r="DB261" s="6"/>
      <c r="DC261" s="6"/>
      <c r="DD261" s="6"/>
      <c r="DE261" s="7" t="str">
        <f>_xlfn.XLOOKUP(DE$1&amp;"|"&amp;TEXT($C261,"yyyymmdd"), RRPS_ALL[Key], RRPS_ALL[Yield to Maturity], "")</f>
        <v/>
      </c>
      <c r="DF261" s="6" t="str">
        <f>_xlfn.XLOOKUP(DF$1&amp;"|"&amp;TEXT($C261,"yyyymmdd"), RRPS_ALL[Key], RRPS_ALL[Mid Price], "")</f>
        <v/>
      </c>
      <c r="DG261" s="6" t="str">
        <f>_xlfn.XLOOKUP(DG$1&amp;"|"&amp;TEXT($C261,"yyyymmdd"), RRPS_ALL[Key], RRPS_ALL[Mid Yield], "")</f>
        <v/>
      </c>
      <c r="DH261" s="6" t="str">
        <f>_xlfn.XLOOKUP(DH$1&amp;"|"&amp;TEXT($C261,"yyyymmdd"), RRPS_ALL[Key], RRPS_ALL[Dirty Mid], "")</f>
        <v/>
      </c>
      <c r="DI261" s="6" t="str">
        <f>_xlfn.XLOOKUP(DI$1&amp;"|"&amp;TEXT($C261,"yyyymmdd"), RRPS_ALL[Key], RRPS_ALL[Clean Price Mid], "")</f>
        <v/>
      </c>
      <c r="DJ261" s="6"/>
      <c r="DK261" s="6"/>
      <c r="DL261" s="6"/>
      <c r="DM261" s="7">
        <f>_xlfn.XLOOKUP(DM$1&amp;"|"&amp;TEXT($C261,"yyyymmdd"), RRPS_ALL[Key], RRPS_ALL[Yield to Maturity], "")</f>
        <v>0.84489300000000001</v>
      </c>
      <c r="DN261" s="6">
        <f>_xlfn.XLOOKUP(DN$1&amp;"|"&amp;TEXT($C261,"yyyymmdd"), RRPS_ALL[Key], RRPS_ALL[Mid Price], "")</f>
        <v>144.28299999999999</v>
      </c>
      <c r="DO261" s="6">
        <f>_xlfn.XLOOKUP(DO$1&amp;"|"&amp;TEXT($C261,"yyyymmdd"), RRPS_ALL[Key], RRPS_ALL[Mid Yield], "")</f>
        <v>0.81984699999999999</v>
      </c>
      <c r="DP261" s="6">
        <f>_xlfn.XLOOKUP(DP$1&amp;"|"&amp;TEXT($C261,"yyyymmdd"), RRPS_ALL[Key], RRPS_ALL[Dirty Mid], "")</f>
        <v>144.88577799999999</v>
      </c>
      <c r="DQ261" s="6">
        <f>_xlfn.XLOOKUP(DQ$1&amp;"|"&amp;TEXT($C261,"yyyymmdd"), RRPS_ALL[Key], RRPS_ALL[Clean Price Mid], "")</f>
        <v>144.28299999999999</v>
      </c>
      <c r="DR261" s="6">
        <v>3.5000000000000003E-2</v>
      </c>
      <c r="DS261" s="5">
        <v>50859</v>
      </c>
      <c r="DT261" s="6">
        <f t="shared" si="88"/>
        <v>17.830811356103183</v>
      </c>
      <c r="DU261" s="7">
        <f>_xlfn.XLOOKUP(DU$1&amp;"|"&amp;TEXT($C261,"yyyymmdd"), RRPS_ALL[Key], RRPS_ALL[Yield to Maturity], "")</f>
        <v>-0.32229600000000003</v>
      </c>
      <c r="DV261" s="6">
        <f>_xlfn.XLOOKUP(DV$1&amp;"|"&amp;TEXT($C261,"yyyymmdd"), RRPS_ALL[Key], RRPS_ALL[Mid Price], "")</f>
        <v>103.837</v>
      </c>
      <c r="DW261" s="6">
        <f>_xlfn.XLOOKUP(DW$1&amp;"|"&amp;TEXT($C261,"yyyymmdd"), RRPS_ALL[Key], RRPS_ALL[Mid Yield], "")</f>
        <v>-0.33480900000000002</v>
      </c>
      <c r="DX261" s="6">
        <f>_xlfn.XLOOKUP(DX$1&amp;"|"&amp;TEXT($C261,"yyyymmdd"), RRPS_ALL[Key], RRPS_ALL[Dirty Mid], "")</f>
        <v>103.846722</v>
      </c>
      <c r="DY261" s="6">
        <f>_xlfn.XLOOKUP(DY$1&amp;"|"&amp;TEXT($C261,"yyyymmdd"), RRPS_ALL[Key], RRPS_ALL[Clean Price Mid], "")</f>
        <v>103.837</v>
      </c>
      <c r="DZ261" s="6">
        <v>3.5000000000000003E-2</v>
      </c>
      <c r="EA261" s="5">
        <v>44713</v>
      </c>
      <c r="EB261" s="6">
        <f t="shared" si="78"/>
        <v>1.0027397260273974</v>
      </c>
      <c r="EC261" s="7">
        <f>_xlfn.XLOOKUP(EC$1&amp;"|"&amp;TEXT($C261,"yyyymmdd"), RRPS_ALL[Key], RRPS_ALL[Yield to Maturity], "")</f>
        <v>0.54537999999999998</v>
      </c>
      <c r="ED261" s="6">
        <f>_xlfn.XLOOKUP(ED$1&amp;"|"&amp;TEXT($C261,"yyyymmdd"), RRPS_ALL[Key], RRPS_ALL[Mid Price], "")</f>
        <v>118.38200000000001</v>
      </c>
      <c r="EE261" s="6">
        <f>_xlfn.XLOOKUP(EE$1&amp;"|"&amp;TEXT($C261,"yyyymmdd"), RRPS_ALL[Key], RRPS_ALL[Mid Yield], "")</f>
        <v>0.52534999999999998</v>
      </c>
      <c r="EF261" s="6">
        <f>_xlfn.XLOOKUP(EF$1&amp;"|"&amp;TEXT($C261,"yyyymmdd"), RRPS_ALL[Key], RRPS_ALL[Dirty Mid], "")</f>
        <v>118.38825</v>
      </c>
      <c r="EG261" s="6">
        <f>_xlfn.XLOOKUP(EG$1&amp;"|"&amp;TEXT($C261,"yyyymmdd"), RRPS_ALL[Key], RRPS_ALL[Clean Price Mid], "")</f>
        <v>118.38200000000001</v>
      </c>
      <c r="EH261" s="6">
        <v>2.2499999999999999E-2</v>
      </c>
      <c r="EI261" s="5">
        <v>48366</v>
      </c>
      <c r="EJ261" s="6">
        <f t="shared" ref="EJ261:EJ292" si="89">YEARFRAC(C261,EI261,1)</f>
        <v>11.003422313483915</v>
      </c>
      <c r="EK261" s="7">
        <f>_xlfn.XLOOKUP(EK$1&amp;"|"&amp;TEXT($C261,"yyyymmdd"), RRPS_ALL[Key], RRPS_ALL[Yield to Maturity], "")</f>
        <v>-0.26119500000000001</v>
      </c>
      <c r="EL261" s="6">
        <f>_xlfn.XLOOKUP(EL$1&amp;"|"&amp;TEXT($C261,"yyyymmdd"), RRPS_ALL[Key], RRPS_ALL[Mid Price], "")</f>
        <v>104.35550000000001</v>
      </c>
      <c r="EM261" s="6">
        <f>_xlfn.XLOOKUP(EM$1&amp;"|"&amp;TEXT($C261,"yyyymmdd"), RRPS_ALL[Key], RRPS_ALL[Mid Yield], "")</f>
        <v>-0.27105499999999999</v>
      </c>
      <c r="EN261" s="6">
        <f>_xlfn.XLOOKUP(EN$1&amp;"|"&amp;TEXT($C261,"yyyymmdd"), RRPS_ALL[Key], RRPS_ALL[Dirty Mid], "")</f>
        <v>105.184667</v>
      </c>
      <c r="EO261" s="6">
        <f>_xlfn.XLOOKUP(EO$1&amp;"|"&amp;TEXT($C261,"yyyymmdd"), RRPS_ALL[Key], RRPS_ALL[Clean Price Mid], "")</f>
        <v>104.35550000000001</v>
      </c>
      <c r="EP261" s="6">
        <v>1.4999999999999999E-2</v>
      </c>
      <c r="EQ261" s="5">
        <v>45243</v>
      </c>
      <c r="ER261" s="6">
        <f t="shared" si="84"/>
        <v>2.4547945205479453</v>
      </c>
      <c r="ES261" s="7">
        <f>_xlfn.XLOOKUP(ES$1&amp;"|"&amp;TEXT($C261,"yyyymmdd"), RRPS_ALL[Key], RRPS_ALL[Yield to Maturity], "")</f>
        <v>-0.126109</v>
      </c>
      <c r="ET261" s="6">
        <f>_xlfn.XLOOKUP(ET$1&amp;"|"&amp;TEXT($C261,"yyyymmdd"), RRPS_ALL[Key], RRPS_ALL[Mid Price], "")</f>
        <v>110.4435</v>
      </c>
      <c r="EU261" s="6">
        <f>_xlfn.XLOOKUP(EU$1&amp;"|"&amp;TEXT($C261,"yyyymmdd"), RRPS_ALL[Key], RRPS_ALL[Mid Yield], "")</f>
        <v>-0.13844300000000001</v>
      </c>
      <c r="EV261" s="6">
        <f>_xlfn.XLOOKUP(EV$1&amp;"|"&amp;TEXT($C261,"yyyymmdd"), RRPS_ALL[Key], RRPS_ALL[Dirty Mid], "")</f>
        <v>110.58238900000001</v>
      </c>
      <c r="EW261" s="6">
        <f>_xlfn.XLOOKUP(EW$1&amp;"|"&amp;TEXT($C261,"yyyymmdd"), RRPS_ALL[Key], RRPS_ALL[Clean Price Mid], "")</f>
        <v>110.4435</v>
      </c>
      <c r="EX261" s="6">
        <v>2.5000000000000001E-2</v>
      </c>
      <c r="EY261" s="5">
        <v>45789</v>
      </c>
      <c r="EZ261" s="6">
        <f t="shared" si="79"/>
        <v>3.9485213581599123</v>
      </c>
      <c r="FA261" s="7">
        <f>_xlfn.XLOOKUP(FA$1&amp;"|"&amp;TEXT($C261,"yyyymmdd"), RRPS_ALL[Key], RRPS_ALL[Yield to Maturity], "")</f>
        <v>3.8196000000000001E-2</v>
      </c>
      <c r="FB261" s="6">
        <f>_xlfn.XLOOKUP(FB$1&amp;"|"&amp;TEXT($C261,"yyyymmdd"), RRPS_ALL[Key], RRPS_ALL[Mid Price], "")</f>
        <v>105.286</v>
      </c>
      <c r="FC261" s="6">
        <f>_xlfn.XLOOKUP(FC$1&amp;"|"&amp;TEXT($C261,"yyyymmdd"), RRPS_ALL[Key], RRPS_ALL[Mid Yield], "")</f>
        <v>2.8212999999999998E-2</v>
      </c>
      <c r="FD261" s="6">
        <f>_xlfn.XLOOKUP(FD$1&amp;"|"&amp;TEXT($C261,"yyyymmdd"), RRPS_ALL[Key], RRPS_ALL[Dirty Mid], "")</f>
        <v>105.841556</v>
      </c>
      <c r="FE261" s="6">
        <f>_xlfn.XLOOKUP(FE$1&amp;"|"&amp;TEXT($C261,"yyyymmdd"), RRPS_ALL[Key], RRPS_ALL[Clean Price Mid], "")</f>
        <v>105.286</v>
      </c>
      <c r="FF261" s="6">
        <v>0.01</v>
      </c>
      <c r="FG261" s="5">
        <v>46338</v>
      </c>
      <c r="FH261" s="6">
        <f t="shared" si="83"/>
        <v>5.4523048836147874</v>
      </c>
      <c r="FI261" s="7">
        <f>_xlfn.XLOOKUP(FI$1&amp;"|"&amp;TEXT($C261,"yyyymmdd"), RRPS_ALL[Key], RRPS_ALL[Yield to Maturity], "")</f>
        <v>0.205291</v>
      </c>
      <c r="FJ261" s="6">
        <f>_xlfn.XLOOKUP(FJ$1&amp;"|"&amp;TEXT($C261,"yyyymmdd"), RRPS_ALL[Key], RRPS_ALL[Mid Price], "")</f>
        <v>103.84</v>
      </c>
      <c r="FK261" s="6">
        <f>_xlfn.XLOOKUP(FK$1&amp;"|"&amp;TEXT($C261,"yyyymmdd"), RRPS_ALL[Key], RRPS_ALL[Mid Yield], "")</f>
        <v>0.19279199999999999</v>
      </c>
      <c r="FL261" s="6">
        <f>_xlfn.XLOOKUP(FL$1&amp;"|"&amp;TEXT($C261,"yyyymmdd"), RRPS_ALL[Key], RRPS_ALL[Dirty Mid], "")</f>
        <v>103.88166699999999</v>
      </c>
      <c r="FM261" s="6">
        <f>_xlfn.XLOOKUP(FM$1&amp;"|"&amp;TEXT($C261,"yyyymmdd"), RRPS_ALL[Key], RRPS_ALL[Clean Price Mid], "")</f>
        <v>103.84</v>
      </c>
      <c r="FN261" s="6">
        <v>7.4999999999999997E-3</v>
      </c>
      <c r="FO261" s="5">
        <v>46885</v>
      </c>
      <c r="FP261" s="6">
        <f t="shared" si="81"/>
        <v>6.9486652977412735</v>
      </c>
      <c r="FQ261" s="7">
        <f>_xlfn.XLOOKUP(FQ$1&amp;"|"&amp;TEXT($C261,"yyyymmdd"), RRPS_ALL[Key], RRPS_ALL[Yield to Maturity], "")</f>
        <v>0.33704600000000001</v>
      </c>
      <c r="FR261" s="6">
        <f>_xlfn.XLOOKUP(FR$1&amp;"|"&amp;TEXT($C261,"yyyymmdd"), RRPS_ALL[Key], RRPS_ALL[Mid Price], "")</f>
        <v>103.5595</v>
      </c>
      <c r="FS261" s="6">
        <f>_xlfn.XLOOKUP(FS$1&amp;"|"&amp;TEXT($C261,"yyyymmdd"), RRPS_ALL[Key], RRPS_ALL[Mid Yield], "")</f>
        <v>0.32206800000000002</v>
      </c>
      <c r="FT261" s="6">
        <f>_xlfn.XLOOKUP(FT$1&amp;"|"&amp;TEXT($C261,"yyyymmdd"), RRPS_ALL[Key], RRPS_ALL[Dirty Mid], "")</f>
        <v>103.976167</v>
      </c>
      <c r="FU261" s="6">
        <f>_xlfn.XLOOKUP(FU$1&amp;"|"&amp;TEXT($C261,"yyyymmdd"), RRPS_ALL[Key], RRPS_ALL[Clean Price Mid], "")</f>
        <v>103.5595</v>
      </c>
      <c r="FV261" s="6">
        <v>7.4999999999999997E-3</v>
      </c>
      <c r="FW261" s="5">
        <v>47434</v>
      </c>
      <c r="FX261" s="6">
        <f t="shared" si="86"/>
        <v>8.4523881959233336</v>
      </c>
      <c r="FY261" s="7">
        <f>_xlfn.XLOOKUP(FY$1&amp;"|"&amp;TEXT($C261,"yyyymmdd"), RRPS_ALL[Key], RRPS_ALL[Yield to Maturity], "")</f>
        <v>0.45652900000000002</v>
      </c>
      <c r="FZ261" s="6">
        <f>_xlfn.XLOOKUP(FZ$1&amp;"|"&amp;TEXT($C261,"yyyymmdd"), RRPS_ALL[Key], RRPS_ALL[Mid Price], "")</f>
        <v>96.898499999999999</v>
      </c>
      <c r="GA261" s="6">
        <f>_xlfn.XLOOKUP(GA$1&amp;"|"&amp;TEXT($C261,"yyyymmdd"), RRPS_ALL[Key], RRPS_ALL[Mid Yield], "")</f>
        <v>0.44457000000000002</v>
      </c>
      <c r="GB261" s="6">
        <f>_xlfn.XLOOKUP(GB$1&amp;"|"&amp;TEXT($C261,"yyyymmdd"), RRPS_ALL[Key], RRPS_ALL[Dirty Mid], "")</f>
        <v>96.905444000000003</v>
      </c>
      <c r="GC261" s="6">
        <f>_xlfn.XLOOKUP(GC$1&amp;"|"&amp;TEXT($C261,"yyyymmdd"), RRPS_ALL[Key], RRPS_ALL[Clean Price Mid], "")</f>
        <v>96.898499999999999</v>
      </c>
      <c r="GD261" s="6">
        <v>1.25E-3</v>
      </c>
      <c r="GE261" s="5">
        <v>47980</v>
      </c>
      <c r="GF261" s="6">
        <f t="shared" si="82"/>
        <v>9.9484690067214334</v>
      </c>
      <c r="GG261" s="7">
        <f>_xlfn.XLOOKUP(GG$1&amp;"|"&amp;TEXT($C261,"yyyymmdd"), RRPS_ALL[Key], RRPS_ALL[Yield to Maturity], "")</f>
        <v>0.99399300000000002</v>
      </c>
      <c r="GH261" s="6">
        <f>_xlfn.XLOOKUP(GH$1&amp;"|"&amp;TEXT($C261,"yyyymmdd"), RRPS_ALL[Key], RRPS_ALL[Mid Price], "")</f>
        <v>90.134500000000003</v>
      </c>
      <c r="GI261" s="6">
        <f>_xlfn.XLOOKUP(GI$1&amp;"|"&amp;TEXT($C261,"yyyymmdd"), RRPS_ALL[Key], RRPS_ALL[Mid Yield], "")</f>
        <v>0.95382400000000001</v>
      </c>
      <c r="GJ261" s="6">
        <f>_xlfn.XLOOKUP(GJ$1&amp;"|"&amp;TEXT($C261,"yyyymmdd"), RRPS_ALL[Key], RRPS_ALL[Dirty Mid], "")</f>
        <v>90.395611000000002</v>
      </c>
      <c r="GK261" s="6">
        <f>_xlfn.XLOOKUP(GK$1&amp;"|"&amp;TEXT($C261,"yyyymmdd"), RRPS_ALL[Key], RRPS_ALL[Clean Price Mid], "")</f>
        <v>90.134500000000003</v>
      </c>
      <c r="GL261" s="6">
        <v>5.0000000000000001E-3</v>
      </c>
      <c r="GM261" s="5">
        <v>53290</v>
      </c>
      <c r="GN261" s="6">
        <f t="shared" si="85"/>
        <v>24.4852699594787</v>
      </c>
      <c r="GO261" s="7" t="str">
        <f>_xlfn.XLOOKUP(GO$1&amp;"|"&amp;TEXT($C261,"yyyymmdd"), RRPS_ALL[Key], RRPS_ALL[Yield to Maturity], "")</f>
        <v/>
      </c>
      <c r="GP261" s="6" t="str">
        <f>_xlfn.XLOOKUP(GP$1&amp;"|"&amp;TEXT($C261,"yyyymmdd"), RRPS_ALL[Key], RRPS_ALL[Mid Price], "")</f>
        <v/>
      </c>
      <c r="GQ261" s="6" t="str">
        <f>_xlfn.XLOOKUP(GQ$1&amp;"|"&amp;TEXT($C261,"yyyymmdd"), RRPS_ALL[Key], RRPS_ALL[Mid Yield], "")</f>
        <v/>
      </c>
      <c r="GR261" s="6" t="str">
        <f>_xlfn.XLOOKUP(GR$1&amp;"|"&amp;TEXT($C261,"yyyymmdd"), RRPS_ALL[Key], RRPS_ALL[Dirty Mid], "")</f>
        <v/>
      </c>
      <c r="GS261" s="6" t="str">
        <f>_xlfn.XLOOKUP(GS$1&amp;"|"&amp;TEXT($C261,"yyyymmdd"), RRPS_ALL[Key], RRPS_ALL[Clean Price Mid], "")</f>
        <v/>
      </c>
      <c r="GT261" s="6"/>
      <c r="GU261" s="6"/>
      <c r="GV261" s="6"/>
      <c r="GW261" s="7" t="str">
        <f>_xlfn.XLOOKUP(GW$1&amp;"|"&amp;TEXT($C261,"yyyymmdd"), RRPS_ALL[Key], RRPS_ALL[Yield to Maturity], "")</f>
        <v/>
      </c>
      <c r="GX261" s="6" t="str">
        <f>_xlfn.XLOOKUP(GX$1&amp;"|"&amp;TEXT($C261,"yyyymmdd"), RRPS_ALL[Key], RRPS_ALL[Mid Price], "")</f>
        <v/>
      </c>
      <c r="GY261" s="6" t="str">
        <f>_xlfn.XLOOKUP(GY$1&amp;"|"&amp;TEXT($C261,"yyyymmdd"), RRPS_ALL[Key], RRPS_ALL[Mid Yield], "")</f>
        <v/>
      </c>
      <c r="GZ261" s="6" t="str">
        <f>_xlfn.XLOOKUP(GZ$1&amp;"|"&amp;TEXT($C261,"yyyymmdd"), RRPS_ALL[Key], RRPS_ALL[Dirty Mid], "")</f>
        <v/>
      </c>
      <c r="HA261" s="6" t="str">
        <f>_xlfn.XLOOKUP(HA$1&amp;"|"&amp;TEXT($C261,"yyyymmdd"), RRPS_ALL[Key], RRPS_ALL[Clean Price Mid], "")</f>
        <v/>
      </c>
      <c r="HB261" s="6"/>
      <c r="HC261" s="6"/>
      <c r="HD261" s="6"/>
    </row>
    <row r="262" spans="1:212" x14ac:dyDescent="0.2">
      <c r="A262">
        <v>2021</v>
      </c>
      <c r="B262">
        <v>6</v>
      </c>
      <c r="C262" s="5">
        <f t="shared" si="87"/>
        <v>44377</v>
      </c>
      <c r="D262" s="6">
        <v>-0.1</v>
      </c>
      <c r="E262" s="7" t="str">
        <f>_xlfn.XLOOKUP(E$1&amp;"|"&amp;TEXT($C262,"yyyymmdd"), RRPS_ALL[Key], RRPS_ALL[Yield to Maturity], "")</f>
        <v/>
      </c>
      <c r="F262" s="6" t="str">
        <f>_xlfn.XLOOKUP(F$1&amp;"|"&amp;TEXT($C262,"yyyymmdd"), RRPS_ALL[Key], RRPS_ALL[Mid Price], "")</f>
        <v/>
      </c>
      <c r="G262" s="6" t="str">
        <f>_xlfn.XLOOKUP(G$1&amp;"|"&amp;TEXT($C262,"yyyymmdd"), RRPS_ALL[Key], RRPS_ALL[Mid Yield], "")</f>
        <v/>
      </c>
      <c r="H262" s="6" t="str">
        <f>_xlfn.XLOOKUP(H$1&amp;"|"&amp;TEXT($C262,"yyyymmdd"), RRPS_ALL[Key], RRPS_ALL[Dirty Mid], "")</f>
        <v/>
      </c>
      <c r="I262" s="6" t="str">
        <f>_xlfn.XLOOKUP(I$1&amp;"|"&amp;TEXT($C262,"yyyymmdd"), RRPS_ALL[Key], RRPS_ALL[Clean Price Mid], "")</f>
        <v/>
      </c>
      <c r="J262" s="6"/>
      <c r="K262" s="6"/>
      <c r="L262" s="6"/>
      <c r="M262" s="7" t="str">
        <f>_xlfn.XLOOKUP(M$1&amp;"|"&amp;TEXT($C262,"yyyymmdd"), RRPS_ALL[Key], RRPS_ALL[Yield to Maturity], "")</f>
        <v/>
      </c>
      <c r="N262" s="6" t="str">
        <f>_xlfn.XLOOKUP(N$1&amp;"|"&amp;TEXT($C262,"yyyymmdd"), RRPS_ALL[Key], RRPS_ALL[Mid Price], "")</f>
        <v/>
      </c>
      <c r="O262" s="6" t="str">
        <f>_xlfn.XLOOKUP(O$1&amp;"|"&amp;TEXT($C262,"yyyymmdd"), RRPS_ALL[Key], RRPS_ALL[Mid Yield], "")</f>
        <v/>
      </c>
      <c r="P262" s="6" t="str">
        <f>_xlfn.XLOOKUP(P$1&amp;"|"&amp;TEXT($C262,"yyyymmdd"), RRPS_ALL[Key], RRPS_ALL[Dirty Mid], "")</f>
        <v/>
      </c>
      <c r="Q262" s="6" t="str">
        <f>_xlfn.XLOOKUP(Q$1&amp;"|"&amp;TEXT($C262,"yyyymmdd"), RRPS_ALL[Key], RRPS_ALL[Clean Price Mid], "")</f>
        <v/>
      </c>
      <c r="R262" s="6"/>
      <c r="S262" s="6"/>
      <c r="T262" s="6"/>
      <c r="U262" s="7" t="str">
        <f>_xlfn.XLOOKUP(U$1&amp;"|"&amp;TEXT($C262,"yyyymmdd"), RRPS_ALL[Key], RRPS_ALL[Yield to Maturity], "")</f>
        <v/>
      </c>
      <c r="V262" s="6" t="str">
        <f>_xlfn.XLOOKUP(V$1&amp;"|"&amp;TEXT($C262,"yyyymmdd"), RRPS_ALL[Key], RRPS_ALL[Mid Price], "")</f>
        <v/>
      </c>
      <c r="W262" s="6" t="str">
        <f>_xlfn.XLOOKUP(W$1&amp;"|"&amp;TEXT($C262,"yyyymmdd"), RRPS_ALL[Key], RRPS_ALL[Mid Yield], "")</f>
        <v/>
      </c>
      <c r="X262" s="6" t="str">
        <f>_xlfn.XLOOKUP(X$1&amp;"|"&amp;TEXT($C262,"yyyymmdd"), RRPS_ALL[Key], RRPS_ALL[Dirty Mid], "")</f>
        <v/>
      </c>
      <c r="Y262" s="6" t="str">
        <f>_xlfn.XLOOKUP(Y$1&amp;"|"&amp;TEXT($C262,"yyyymmdd"), RRPS_ALL[Key], RRPS_ALL[Clean Price Mid], "")</f>
        <v/>
      </c>
      <c r="Z262" s="6"/>
      <c r="AA262" s="6"/>
      <c r="AB262" s="6"/>
      <c r="AC262" s="7" t="str">
        <f>_xlfn.XLOOKUP(AC$1&amp;"|"&amp;TEXT($C262,"yyyymmdd"), RRPS_ALL[Key], RRPS_ALL[Yield to Maturity], "")</f>
        <v/>
      </c>
      <c r="AD262" s="6" t="str">
        <f>_xlfn.XLOOKUP(AD$1&amp;"|"&amp;TEXT($C262,"yyyymmdd"), RRPS_ALL[Key], RRPS_ALL[Mid Price], "")</f>
        <v/>
      </c>
      <c r="AE262" s="6" t="str">
        <f>_xlfn.XLOOKUP(AE$1&amp;"|"&amp;TEXT($C262,"yyyymmdd"), RRPS_ALL[Key], RRPS_ALL[Mid Yield], "")</f>
        <v/>
      </c>
      <c r="AF262" s="6" t="str">
        <f>_xlfn.XLOOKUP(AF$1&amp;"|"&amp;TEXT($C262,"yyyymmdd"), RRPS_ALL[Key], RRPS_ALL[Dirty Mid], "")</f>
        <v/>
      </c>
      <c r="AG262" s="6" t="str">
        <f>_xlfn.XLOOKUP(AG$1&amp;"|"&amp;TEXT($C262,"yyyymmdd"), RRPS_ALL[Key], RRPS_ALL[Clean Price Mid], "")</f>
        <v/>
      </c>
      <c r="AH262" s="6"/>
      <c r="AI262" s="6"/>
      <c r="AJ262" s="6"/>
      <c r="AK262" s="7" t="str">
        <f>_xlfn.XLOOKUP(AK$1&amp;"|"&amp;TEXT($C262,"yyyymmdd"), RRPS_ALL[Key], RRPS_ALL[Yield to Maturity], "")</f>
        <v/>
      </c>
      <c r="AL262" s="6" t="str">
        <f>_xlfn.XLOOKUP(AL$1&amp;"|"&amp;TEXT($C262,"yyyymmdd"), RRPS_ALL[Key], RRPS_ALL[Mid Price], "")</f>
        <v/>
      </c>
      <c r="AM262" s="6" t="str">
        <f>_xlfn.XLOOKUP(AM$1&amp;"|"&amp;TEXT($C262,"yyyymmdd"), RRPS_ALL[Key], RRPS_ALL[Mid Yield], "")</f>
        <v/>
      </c>
      <c r="AN262" s="6" t="str">
        <f>_xlfn.XLOOKUP(AN$1&amp;"|"&amp;TEXT($C262,"yyyymmdd"), RRPS_ALL[Key], RRPS_ALL[Dirty Mid], "")</f>
        <v/>
      </c>
      <c r="AO262" s="6" t="str">
        <f>_xlfn.XLOOKUP(AO$1&amp;"|"&amp;TEXT($C262,"yyyymmdd"), RRPS_ALL[Key], RRPS_ALL[Clean Price Mid], "")</f>
        <v/>
      </c>
      <c r="AP262" s="6"/>
      <c r="AQ262" s="6"/>
      <c r="AR262" s="6"/>
      <c r="AS262" s="7" t="str">
        <f>_xlfn.XLOOKUP(AS$1&amp;"|"&amp;TEXT($C262,"yyyymmdd"), RRPS_ALL[Key], RRPS_ALL[Yield to Maturity], "")</f>
        <v/>
      </c>
      <c r="AT262" s="6" t="str">
        <f>_xlfn.XLOOKUP(AT$1&amp;"|"&amp;TEXT($C262,"yyyymmdd"), RRPS_ALL[Key], RRPS_ALL[Mid Price], "")</f>
        <v/>
      </c>
      <c r="AU262" s="6" t="str">
        <f>_xlfn.XLOOKUP(AU$1&amp;"|"&amp;TEXT($C262,"yyyymmdd"), RRPS_ALL[Key], RRPS_ALL[Mid Yield], "")</f>
        <v/>
      </c>
      <c r="AV262" s="6" t="str">
        <f>_xlfn.XLOOKUP(AV$1&amp;"|"&amp;TEXT($C262,"yyyymmdd"), RRPS_ALL[Key], RRPS_ALL[Dirty Mid], "")</f>
        <v/>
      </c>
      <c r="AW262" s="6" t="str">
        <f>_xlfn.XLOOKUP(AW$1&amp;"|"&amp;TEXT($C262,"yyyymmdd"), RRPS_ALL[Key], RRPS_ALL[Clean Price Mid], "")</f>
        <v/>
      </c>
      <c r="AX262" s="6"/>
      <c r="AY262" s="6"/>
      <c r="AZ262" s="6"/>
      <c r="BA262" s="7" t="str">
        <f>_xlfn.XLOOKUP(BA$1&amp;"|"&amp;TEXT($C262,"yyyymmdd"), RRPS_ALL[Key], RRPS_ALL[Yield to Maturity], "")</f>
        <v/>
      </c>
      <c r="BB262" s="6" t="str">
        <f>_xlfn.XLOOKUP(BB$1&amp;"|"&amp;TEXT($C262,"yyyymmdd"), RRPS_ALL[Key], RRPS_ALL[Mid Price], "")</f>
        <v/>
      </c>
      <c r="BC262" s="6" t="str">
        <f>_xlfn.XLOOKUP(BC$1&amp;"|"&amp;TEXT($C262,"yyyymmdd"), RRPS_ALL[Key], RRPS_ALL[Mid Yield], "")</f>
        <v/>
      </c>
      <c r="BD262" s="6" t="str">
        <f>_xlfn.XLOOKUP(BD$1&amp;"|"&amp;TEXT($C262,"yyyymmdd"), RRPS_ALL[Key], RRPS_ALL[Dirty Mid], "")</f>
        <v/>
      </c>
      <c r="BE262" s="6" t="str">
        <f>_xlfn.XLOOKUP(BE$1&amp;"|"&amp;TEXT($C262,"yyyymmdd"), RRPS_ALL[Key], RRPS_ALL[Clean Price Mid], "")</f>
        <v/>
      </c>
      <c r="BF262" s="6"/>
      <c r="BG262" s="6"/>
      <c r="BH262" s="6"/>
      <c r="BI262" s="7" t="str">
        <f>_xlfn.XLOOKUP(BI$1&amp;"|"&amp;TEXT($C262,"yyyymmdd"), RRPS_ALL[Key], RRPS_ALL[Yield to Maturity], "")</f>
        <v/>
      </c>
      <c r="BJ262" s="6" t="str">
        <f>_xlfn.XLOOKUP(BJ$1&amp;"|"&amp;TEXT($C262,"yyyymmdd"), RRPS_ALL[Key], RRPS_ALL[Mid Price], "")</f>
        <v/>
      </c>
      <c r="BK262" s="6" t="str">
        <f>_xlfn.XLOOKUP(BK$1&amp;"|"&amp;TEXT($C262,"yyyymmdd"), RRPS_ALL[Key], RRPS_ALL[Mid Yield], "")</f>
        <v/>
      </c>
      <c r="BL262" s="6" t="str">
        <f>_xlfn.XLOOKUP(BL$1&amp;"|"&amp;TEXT($C262,"yyyymmdd"), RRPS_ALL[Key], RRPS_ALL[Dirty Mid], "")</f>
        <v/>
      </c>
      <c r="BM262" s="6" t="str">
        <f>_xlfn.XLOOKUP(BM$1&amp;"|"&amp;TEXT($C262,"yyyymmdd"), RRPS_ALL[Key], RRPS_ALL[Clean Price Mid], "")</f>
        <v/>
      </c>
      <c r="BN262" s="6"/>
      <c r="BO262" s="6"/>
      <c r="BP262" s="6"/>
      <c r="BQ262" s="7" t="str">
        <f>_xlfn.XLOOKUP(BQ$1&amp;"|"&amp;TEXT($C262,"yyyymmdd"), RRPS_ALL[Key], RRPS_ALL[Yield to Maturity], "")</f>
        <v/>
      </c>
      <c r="BR262" s="6" t="str">
        <f>_xlfn.XLOOKUP(BR$1&amp;"|"&amp;TEXT($C262,"yyyymmdd"), RRPS_ALL[Key], RRPS_ALL[Mid Price], "")</f>
        <v/>
      </c>
      <c r="BS262" s="6" t="str">
        <f>_xlfn.XLOOKUP(BS$1&amp;"|"&amp;TEXT($C262,"yyyymmdd"), RRPS_ALL[Key], RRPS_ALL[Mid Yield], "")</f>
        <v/>
      </c>
      <c r="BT262" s="6" t="str">
        <f>_xlfn.XLOOKUP(BT$1&amp;"|"&amp;TEXT($C262,"yyyymmdd"), RRPS_ALL[Key], RRPS_ALL[Dirty Mid], "")</f>
        <v/>
      </c>
      <c r="BU262" s="6" t="str">
        <f>_xlfn.XLOOKUP(BU$1&amp;"|"&amp;TEXT($C262,"yyyymmdd"), RRPS_ALL[Key], RRPS_ALL[Clean Price Mid], "")</f>
        <v/>
      </c>
      <c r="BV262" s="6"/>
      <c r="BW262" s="6"/>
      <c r="BX262" s="6"/>
      <c r="BY262" s="7" t="str">
        <f>_xlfn.XLOOKUP(BY$1&amp;"|"&amp;TEXT($C262,"yyyymmdd"), RRPS_ALL[Key], RRPS_ALL[Yield to Maturity], "")</f>
        <v/>
      </c>
      <c r="BZ262" s="6" t="str">
        <f>_xlfn.XLOOKUP(BZ$1&amp;"|"&amp;TEXT($C262,"yyyymmdd"), RRPS_ALL[Key], RRPS_ALL[Mid Price], "")</f>
        <v/>
      </c>
      <c r="CA262" s="6" t="str">
        <f>_xlfn.XLOOKUP(CA$1&amp;"|"&amp;TEXT($C262,"yyyymmdd"), RRPS_ALL[Key], RRPS_ALL[Mid Yield], "")</f>
        <v/>
      </c>
      <c r="CB262" s="6" t="str">
        <f>_xlfn.XLOOKUP(CB$1&amp;"|"&amp;TEXT($C262,"yyyymmdd"), RRPS_ALL[Key], RRPS_ALL[Dirty Mid], "")</f>
        <v/>
      </c>
      <c r="CC262" s="6" t="str">
        <f>_xlfn.XLOOKUP(CC$1&amp;"|"&amp;TEXT($C262,"yyyymmdd"), RRPS_ALL[Key], RRPS_ALL[Clean Price Mid], "")</f>
        <v/>
      </c>
      <c r="CD262" s="6"/>
      <c r="CE262" s="6"/>
      <c r="CF262" s="6"/>
      <c r="CG262" s="7" t="str">
        <f>_xlfn.XLOOKUP(CG$1&amp;"|"&amp;TEXT($C262,"yyyymmdd"), RRPS_ALL[Key], RRPS_ALL[Yield to Maturity], "")</f>
        <v/>
      </c>
      <c r="CH262" s="6" t="str">
        <f>_xlfn.XLOOKUP(CH$1&amp;"|"&amp;TEXT($C262,"yyyymmdd"), RRPS_ALL[Key], RRPS_ALL[Mid Price], "")</f>
        <v/>
      </c>
      <c r="CI262" s="6" t="str">
        <f>_xlfn.XLOOKUP(CI$1&amp;"|"&amp;TEXT($C262,"yyyymmdd"), RRPS_ALL[Key], RRPS_ALL[Mid Yield], "")</f>
        <v/>
      </c>
      <c r="CJ262" s="6" t="str">
        <f>_xlfn.XLOOKUP(CJ$1&amp;"|"&amp;TEXT($C262,"yyyymmdd"), RRPS_ALL[Key], RRPS_ALL[Dirty Mid], "")</f>
        <v/>
      </c>
      <c r="CK262" s="6" t="str">
        <f>_xlfn.XLOOKUP(CK$1&amp;"|"&amp;TEXT($C262,"yyyymmdd"), RRPS_ALL[Key], RRPS_ALL[Clean Price Mid], "")</f>
        <v/>
      </c>
      <c r="CL262" s="6"/>
      <c r="CM262" s="6"/>
      <c r="CN262" s="6"/>
      <c r="CO262" s="7" t="str">
        <f>_xlfn.XLOOKUP(CO$1&amp;"|"&amp;TEXT($C262,"yyyymmdd"), RRPS_ALL[Key], RRPS_ALL[Yield to Maturity], "")</f>
        <v/>
      </c>
      <c r="CP262" s="6" t="str">
        <f>_xlfn.XLOOKUP(CP$1&amp;"|"&amp;TEXT($C262,"yyyymmdd"), RRPS_ALL[Key], RRPS_ALL[Mid Price], "")</f>
        <v/>
      </c>
      <c r="CQ262" s="6" t="str">
        <f>_xlfn.XLOOKUP(CQ$1&amp;"|"&amp;TEXT($C262,"yyyymmdd"), RRPS_ALL[Key], RRPS_ALL[Mid Yield], "")</f>
        <v/>
      </c>
      <c r="CR262" s="6" t="str">
        <f>_xlfn.XLOOKUP(CR$1&amp;"|"&amp;TEXT($C262,"yyyymmdd"), RRPS_ALL[Key], RRPS_ALL[Dirty Mid], "")</f>
        <v/>
      </c>
      <c r="CS262" s="6" t="str">
        <f>_xlfn.XLOOKUP(CS$1&amp;"|"&amp;TEXT($C262,"yyyymmdd"), RRPS_ALL[Key], RRPS_ALL[Clean Price Mid], "")</f>
        <v/>
      </c>
      <c r="CT262" s="6"/>
      <c r="CU262" s="6"/>
      <c r="CV262" s="6"/>
      <c r="CW262" s="7" t="str">
        <f>_xlfn.XLOOKUP(CW$1&amp;"|"&amp;TEXT($C262,"yyyymmdd"), RRPS_ALL[Key], RRPS_ALL[Yield to Maturity], "")</f>
        <v/>
      </c>
      <c r="CX262" s="6" t="str">
        <f>_xlfn.XLOOKUP(CX$1&amp;"|"&amp;TEXT($C262,"yyyymmdd"), RRPS_ALL[Key], RRPS_ALL[Mid Price], "")</f>
        <v/>
      </c>
      <c r="CY262" s="6" t="str">
        <f>_xlfn.XLOOKUP(CY$1&amp;"|"&amp;TEXT($C262,"yyyymmdd"), RRPS_ALL[Key], RRPS_ALL[Mid Yield], "")</f>
        <v/>
      </c>
      <c r="CZ262" s="6" t="str">
        <f>_xlfn.XLOOKUP(CZ$1&amp;"|"&amp;TEXT($C262,"yyyymmdd"), RRPS_ALL[Key], RRPS_ALL[Dirty Mid], "")</f>
        <v/>
      </c>
      <c r="DA262" s="6" t="str">
        <f>_xlfn.XLOOKUP(DA$1&amp;"|"&amp;TEXT($C262,"yyyymmdd"), RRPS_ALL[Key], RRPS_ALL[Clean Price Mid], "")</f>
        <v/>
      </c>
      <c r="DB262" s="6"/>
      <c r="DC262" s="6"/>
      <c r="DD262" s="6"/>
      <c r="DE262" s="7" t="str">
        <f>_xlfn.XLOOKUP(DE$1&amp;"|"&amp;TEXT($C262,"yyyymmdd"), RRPS_ALL[Key], RRPS_ALL[Yield to Maturity], "")</f>
        <v/>
      </c>
      <c r="DF262" s="6" t="str">
        <f>_xlfn.XLOOKUP(DF$1&amp;"|"&amp;TEXT($C262,"yyyymmdd"), RRPS_ALL[Key], RRPS_ALL[Mid Price], "")</f>
        <v/>
      </c>
      <c r="DG262" s="6" t="str">
        <f>_xlfn.XLOOKUP(DG$1&amp;"|"&amp;TEXT($C262,"yyyymmdd"), RRPS_ALL[Key], RRPS_ALL[Mid Yield], "")</f>
        <v/>
      </c>
      <c r="DH262" s="6" t="str">
        <f>_xlfn.XLOOKUP(DH$1&amp;"|"&amp;TEXT($C262,"yyyymmdd"), RRPS_ALL[Key], RRPS_ALL[Dirty Mid], "")</f>
        <v/>
      </c>
      <c r="DI262" s="6" t="str">
        <f>_xlfn.XLOOKUP(DI$1&amp;"|"&amp;TEXT($C262,"yyyymmdd"), RRPS_ALL[Key], RRPS_ALL[Clean Price Mid], "")</f>
        <v/>
      </c>
      <c r="DJ262" s="6"/>
      <c r="DK262" s="6"/>
      <c r="DL262" s="6"/>
      <c r="DM262" s="7">
        <f>_xlfn.XLOOKUP(DM$1&amp;"|"&amp;TEXT($C262,"yyyymmdd"), RRPS_ALL[Key], RRPS_ALL[Yield to Maturity], "")</f>
        <v>0.70399599999999996</v>
      </c>
      <c r="DN262" s="6">
        <f>_xlfn.XLOOKUP(DN$1&amp;"|"&amp;TEXT($C262,"yyyymmdd"), RRPS_ALL[Key], RRPS_ALL[Mid Price], "")</f>
        <v>147.00800000000001</v>
      </c>
      <c r="DO262" s="6">
        <f>_xlfn.XLOOKUP(DO$1&amp;"|"&amp;TEXT($C262,"yyyymmdd"), RRPS_ALL[Key], RRPS_ALL[Mid Yield], "")</f>
        <v>0.67894299999999996</v>
      </c>
      <c r="DP262" s="6">
        <f>_xlfn.XLOOKUP(DP$1&amp;"|"&amp;TEXT($C262,"yyyymmdd"), RRPS_ALL[Key], RRPS_ALL[Dirty Mid], "")</f>
        <v>147.902444</v>
      </c>
      <c r="DQ262" s="6">
        <f>_xlfn.XLOOKUP(DQ$1&amp;"|"&amp;TEXT($C262,"yyyymmdd"), RRPS_ALL[Key], RRPS_ALL[Clean Price Mid], "")</f>
        <v>147.00800000000001</v>
      </c>
      <c r="DR262" s="6">
        <v>3.5000000000000003E-2</v>
      </c>
      <c r="DS262" s="5">
        <v>50859</v>
      </c>
      <c r="DT262" s="6">
        <f t="shared" si="88"/>
        <v>17.748666954892634</v>
      </c>
      <c r="DU262" s="7">
        <f>_xlfn.XLOOKUP(DU$1&amp;"|"&amp;TEXT($C262,"yyyymmdd"), RRPS_ALL[Key], RRPS_ALL[Yield to Maturity], "")</f>
        <v>-0.32506699999999999</v>
      </c>
      <c r="DV262" s="6">
        <f>_xlfn.XLOOKUP(DV$1&amp;"|"&amp;TEXT($C262,"yyyymmdd"), RRPS_ALL[Key], RRPS_ALL[Mid Price], "")</f>
        <v>103.51900000000001</v>
      </c>
      <c r="DW262" s="6">
        <f>_xlfn.XLOOKUP(DW$1&amp;"|"&amp;TEXT($C262,"yyyymmdd"), RRPS_ALL[Key], RRPS_ALL[Mid Yield], "")</f>
        <v>-0.337677</v>
      </c>
      <c r="DX262" s="6">
        <f>_xlfn.XLOOKUP(DX$1&amp;"|"&amp;TEXT($C262,"yyyymmdd"), RRPS_ALL[Key], RRPS_ALL[Dirty Mid], "")</f>
        <v>103.82038900000001</v>
      </c>
      <c r="DY262" s="6">
        <f>_xlfn.XLOOKUP(DY$1&amp;"|"&amp;TEXT($C262,"yyyymmdd"), RRPS_ALL[Key], RRPS_ALL[Clean Price Mid], "")</f>
        <v>103.51900000000001</v>
      </c>
      <c r="DZ262" s="6">
        <v>3.5000000000000003E-2</v>
      </c>
      <c r="EA262" s="5">
        <v>44713</v>
      </c>
      <c r="EB262" s="6">
        <f t="shared" si="78"/>
        <v>0.92054794520547945</v>
      </c>
      <c r="EC262" s="7">
        <f>_xlfn.XLOOKUP(EC$1&amp;"|"&amp;TEXT($C262,"yyyymmdd"), RRPS_ALL[Key], RRPS_ALL[Yield to Maturity], "")</f>
        <v>0.40096500000000002</v>
      </c>
      <c r="ED262" s="6">
        <f>_xlfn.XLOOKUP(ED$1&amp;"|"&amp;TEXT($C262,"yyyymmdd"), RRPS_ALL[Key], RRPS_ALL[Mid Price], "")</f>
        <v>119.943</v>
      </c>
      <c r="EE262" s="6">
        <f>_xlfn.XLOOKUP(EE$1&amp;"|"&amp;TEXT($C262,"yyyymmdd"), RRPS_ALL[Key], RRPS_ALL[Mid Yield], "")</f>
        <v>0.380938</v>
      </c>
      <c r="EF262" s="6">
        <f>_xlfn.XLOOKUP(EF$1&amp;"|"&amp;TEXT($C262,"yyyymmdd"), RRPS_ALL[Key], RRPS_ALL[Dirty Mid], "")</f>
        <v>120.13675000000001</v>
      </c>
      <c r="EG262" s="6">
        <f>_xlfn.XLOOKUP(EG$1&amp;"|"&amp;TEXT($C262,"yyyymmdd"), RRPS_ALL[Key], RRPS_ALL[Clean Price Mid], "")</f>
        <v>119.943</v>
      </c>
      <c r="EH262" s="6">
        <v>2.2499999999999999E-2</v>
      </c>
      <c r="EI262" s="5">
        <v>48366</v>
      </c>
      <c r="EJ262" s="6">
        <f t="shared" si="89"/>
        <v>10.921286789869953</v>
      </c>
      <c r="EK262" s="7">
        <f>_xlfn.XLOOKUP(EK$1&amp;"|"&amp;TEXT($C262,"yyyymmdd"), RRPS_ALL[Key], RRPS_ALL[Yield to Maturity], "")</f>
        <v>-0.237036</v>
      </c>
      <c r="EL262" s="6">
        <f>_xlfn.XLOOKUP(EL$1&amp;"|"&amp;TEXT($C262,"yyyymmdd"), RRPS_ALL[Key], RRPS_ALL[Mid Price], "")</f>
        <v>104.14749999999999</v>
      </c>
      <c r="EM262" s="6">
        <f>_xlfn.XLOOKUP(EM$1&amp;"|"&amp;TEXT($C262,"yyyymmdd"), RRPS_ALL[Key], RRPS_ALL[Mid Yield], "")</f>
        <v>-0.24685199999999999</v>
      </c>
      <c r="EN262" s="6">
        <f>_xlfn.XLOOKUP(EN$1&amp;"|"&amp;TEXT($C262,"yyyymmdd"), RRPS_ALL[Key], RRPS_ALL[Dirty Mid], "")</f>
        <v>105.10166700000001</v>
      </c>
      <c r="EO262" s="6">
        <f>_xlfn.XLOOKUP(EO$1&amp;"|"&amp;TEXT($C262,"yyyymmdd"), RRPS_ALL[Key], RRPS_ALL[Clean Price Mid], "")</f>
        <v>104.14749999999999</v>
      </c>
      <c r="EP262" s="6">
        <v>1.4999999999999999E-2</v>
      </c>
      <c r="EQ262" s="5">
        <v>45243</v>
      </c>
      <c r="ER262" s="6">
        <f t="shared" si="84"/>
        <v>2.3726027397260272</v>
      </c>
      <c r="ES262" s="7">
        <f>_xlfn.XLOOKUP(ES$1&amp;"|"&amp;TEXT($C262,"yyyymmdd"), RRPS_ALL[Key], RRPS_ALL[Yield to Maturity], "")</f>
        <v>-0.156643</v>
      </c>
      <c r="ET262" s="6">
        <f>_xlfn.XLOOKUP(ET$1&amp;"|"&amp;TEXT($C262,"yyyymmdd"), RRPS_ALL[Key], RRPS_ALL[Mid Price], "")</f>
        <v>110.3485</v>
      </c>
      <c r="EU262" s="6">
        <f>_xlfn.XLOOKUP(EU$1&amp;"|"&amp;TEXT($C262,"yyyymmdd"), RRPS_ALL[Key], RRPS_ALL[Mid Yield], "")</f>
        <v>-0.168993</v>
      </c>
      <c r="EV262" s="6">
        <f>_xlfn.XLOOKUP(EV$1&amp;"|"&amp;TEXT($C262,"yyyymmdd"), RRPS_ALL[Key], RRPS_ALL[Dirty Mid], "")</f>
        <v>110.695722</v>
      </c>
      <c r="EW262" s="6">
        <f>_xlfn.XLOOKUP(EW$1&amp;"|"&amp;TEXT($C262,"yyyymmdd"), RRPS_ALL[Key], RRPS_ALL[Clean Price Mid], "")</f>
        <v>110.3485</v>
      </c>
      <c r="EX262" s="6">
        <v>2.5000000000000001E-2</v>
      </c>
      <c r="EY262" s="5">
        <v>45789</v>
      </c>
      <c r="EZ262" s="6">
        <f t="shared" si="79"/>
        <v>3.8663745892661558</v>
      </c>
      <c r="FA262" s="7">
        <f>_xlfn.XLOOKUP(FA$1&amp;"|"&amp;TEXT($C262,"yyyymmdd"), RRPS_ALL[Key], RRPS_ALL[Yield to Maturity], "")</f>
        <v>-1.1363E-2</v>
      </c>
      <c r="FB262" s="6">
        <f>_xlfn.XLOOKUP(FB$1&amp;"|"&amp;TEXT($C262,"yyyymmdd"), RRPS_ALL[Key], RRPS_ALL[Mid Price], "")</f>
        <v>105.4795</v>
      </c>
      <c r="FC262" s="6">
        <f>_xlfn.XLOOKUP(FC$1&amp;"|"&amp;TEXT($C262,"yyyymmdd"), RRPS_ALL[Key], RRPS_ALL[Mid Yield], "")</f>
        <v>-2.1292999999999999E-2</v>
      </c>
      <c r="FD262" s="6">
        <f>_xlfn.XLOOKUP(FD$1&amp;"|"&amp;TEXT($C262,"yyyymmdd"), RRPS_ALL[Key], RRPS_ALL[Dirty Mid], "")</f>
        <v>106.11838899999999</v>
      </c>
      <c r="FE262" s="6">
        <f>_xlfn.XLOOKUP(FE$1&amp;"|"&amp;TEXT($C262,"yyyymmdd"), RRPS_ALL[Key], RRPS_ALL[Clean Price Mid], "")</f>
        <v>105.4795</v>
      </c>
      <c r="FF262" s="6">
        <v>0.01</v>
      </c>
      <c r="FG262" s="5">
        <v>46338</v>
      </c>
      <c r="FH262" s="6">
        <f t="shared" si="83"/>
        <v>5.3701506161570061</v>
      </c>
      <c r="FI262" s="7">
        <f>_xlfn.XLOOKUP(FI$1&amp;"|"&amp;TEXT($C262,"yyyymmdd"), RRPS_ALL[Key], RRPS_ALL[Yield to Maturity], "")</f>
        <v>0.13617599999999999</v>
      </c>
      <c r="FJ262" s="6">
        <f>_xlfn.XLOOKUP(FJ$1&amp;"|"&amp;TEXT($C262,"yyyymmdd"), RRPS_ALL[Key], RRPS_ALL[Mid Price], "")</f>
        <v>104.2765</v>
      </c>
      <c r="FK262" s="6">
        <f>_xlfn.XLOOKUP(FK$1&amp;"|"&amp;TEXT($C262,"yyyymmdd"), RRPS_ALL[Key], RRPS_ALL[Mid Yield], "")</f>
        <v>0.123735</v>
      </c>
      <c r="FL262" s="6">
        <f>_xlfn.XLOOKUP(FL$1&amp;"|"&amp;TEXT($C262,"yyyymmdd"), RRPS_ALL[Key], RRPS_ALL[Dirty Mid], "")</f>
        <v>104.380667</v>
      </c>
      <c r="FM262" s="6">
        <f>_xlfn.XLOOKUP(FM$1&amp;"|"&amp;TEXT($C262,"yyyymmdd"), RRPS_ALL[Key], RRPS_ALL[Clean Price Mid], "")</f>
        <v>104.2765</v>
      </c>
      <c r="FN262" s="6">
        <v>7.4999999999999997E-3</v>
      </c>
      <c r="FO262" s="5">
        <v>46885</v>
      </c>
      <c r="FP262" s="6">
        <f t="shared" si="81"/>
        <v>6.8665297741273097</v>
      </c>
      <c r="FQ262" s="7">
        <f>_xlfn.XLOOKUP(FQ$1&amp;"|"&amp;TEXT($C262,"yyyymmdd"), RRPS_ALL[Key], RRPS_ALL[Yield to Maturity], "")</f>
        <v>0.24939</v>
      </c>
      <c r="FR262" s="6">
        <f>_xlfn.XLOOKUP(FR$1&amp;"|"&amp;TEXT($C262,"yyyymmdd"), RRPS_ALL[Key], RRPS_ALL[Mid Price], "")</f>
        <v>104.264</v>
      </c>
      <c r="FS262" s="6">
        <f>_xlfn.XLOOKUP(FS$1&amp;"|"&amp;TEXT($C262,"yyyymmdd"), RRPS_ALL[Key], RRPS_ALL[Mid Yield], "")</f>
        <v>0.23438500000000001</v>
      </c>
      <c r="FT262" s="6">
        <f>_xlfn.XLOOKUP(FT$1&amp;"|"&amp;TEXT($C262,"yyyymmdd"), RRPS_ALL[Key], RRPS_ALL[Dirty Mid], "")</f>
        <v>104.743167</v>
      </c>
      <c r="FU262" s="6">
        <f>_xlfn.XLOOKUP(FU$1&amp;"|"&amp;TEXT($C262,"yyyymmdd"), RRPS_ALL[Key], RRPS_ALL[Clean Price Mid], "")</f>
        <v>104.264</v>
      </c>
      <c r="FV262" s="6">
        <v>7.4999999999999997E-3</v>
      </c>
      <c r="FW262" s="5">
        <v>47434</v>
      </c>
      <c r="FX262" s="6">
        <f t="shared" si="86"/>
        <v>8.3702464253118336</v>
      </c>
      <c r="FY262" s="7">
        <f>_xlfn.XLOOKUP(FY$1&amp;"|"&amp;TEXT($C262,"yyyymmdd"), RRPS_ALL[Key], RRPS_ALL[Yield to Maturity], "")</f>
        <v>0.33085700000000001</v>
      </c>
      <c r="FZ262" s="6">
        <f>_xlfn.XLOOKUP(FZ$1&amp;"|"&amp;TEXT($C262,"yyyymmdd"), RRPS_ALL[Key], RRPS_ALL[Mid Price], "")</f>
        <v>98.120999999999995</v>
      </c>
      <c r="GA262" s="6">
        <f>_xlfn.XLOOKUP(GA$1&amp;"|"&amp;TEXT($C262,"yyyymmdd"), RRPS_ALL[Key], RRPS_ALL[Mid Yield], "")</f>
        <v>0.318859</v>
      </c>
      <c r="GB262" s="6">
        <f>_xlfn.XLOOKUP(GB$1&amp;"|"&amp;TEXT($C262,"yyyymmdd"), RRPS_ALL[Key], RRPS_ALL[Dirty Mid], "")</f>
        <v>98.138361000000003</v>
      </c>
      <c r="GC262" s="6">
        <f>_xlfn.XLOOKUP(GC$1&amp;"|"&amp;TEXT($C262,"yyyymmdd"), RRPS_ALL[Key], RRPS_ALL[Clean Price Mid], "")</f>
        <v>98.120999999999995</v>
      </c>
      <c r="GD262" s="6">
        <v>1.25E-3</v>
      </c>
      <c r="GE262" s="5">
        <v>47980</v>
      </c>
      <c r="GF262" s="6">
        <f t="shared" si="82"/>
        <v>9.8663181478715458</v>
      </c>
      <c r="GG262" s="7">
        <f>_xlfn.XLOOKUP(GG$1&amp;"|"&amp;TEXT($C262,"yyyymmdd"), RRPS_ALL[Key], RRPS_ALL[Yield to Maturity], "")</f>
        <v>0.86701700000000004</v>
      </c>
      <c r="GH262" s="6">
        <f>_xlfn.XLOOKUP(GH$1&amp;"|"&amp;TEXT($C262,"yyyymmdd"), RRPS_ALL[Key], RRPS_ALL[Mid Price], "")</f>
        <v>92.487499999999997</v>
      </c>
      <c r="GI262" s="6">
        <f>_xlfn.XLOOKUP(GI$1&amp;"|"&amp;TEXT($C262,"yyyymmdd"), RRPS_ALL[Key], RRPS_ALL[Mid Yield], "")</f>
        <v>0.84195699999999996</v>
      </c>
      <c r="GJ262" s="6">
        <f>_xlfn.XLOOKUP(GJ$1&amp;"|"&amp;TEXT($C262,"yyyymmdd"), RRPS_ALL[Key], RRPS_ALL[Dirty Mid], "")</f>
        <v>92.790278000000001</v>
      </c>
      <c r="GK262" s="6">
        <f>_xlfn.XLOOKUP(GK$1&amp;"|"&amp;TEXT($C262,"yyyymmdd"), RRPS_ALL[Key], RRPS_ALL[Clean Price Mid], "")</f>
        <v>92.487499999999997</v>
      </c>
      <c r="GL262" s="6">
        <v>5.0000000000000001E-3</v>
      </c>
      <c r="GM262" s="5">
        <v>53290</v>
      </c>
      <c r="GN262" s="6">
        <f t="shared" si="85"/>
        <v>24.403132187055085</v>
      </c>
      <c r="GO262" s="7">
        <f>_xlfn.XLOOKUP(GO$1&amp;"|"&amp;TEXT($C262,"yyyymmdd"), RRPS_ALL[Key], RRPS_ALL[Yield to Maturity], "")</f>
        <v>1.2589999999999999</v>
      </c>
      <c r="GP262" s="6">
        <f>_xlfn.XLOOKUP(GP$1&amp;"|"&amp;TEXT($C262,"yyyymmdd"), RRPS_ALL[Key], RRPS_ALL[Mid Price], "")</f>
        <v>16.311762999999999</v>
      </c>
      <c r="GQ262" s="6">
        <f>_xlfn.XLOOKUP(GQ$1&amp;"|"&amp;TEXT($C262,"yyyymmdd"), RRPS_ALL[Key], RRPS_ALL[Mid Yield], "")</f>
        <v>1.2338610000000001</v>
      </c>
      <c r="GR262" s="6">
        <f>_xlfn.XLOOKUP(GR$1&amp;"|"&amp;TEXT($C262,"yyyymmdd"), RRPS_ALL[Key], RRPS_ALL[Dirty Mid], "")</f>
        <v>105.275375</v>
      </c>
      <c r="GS262" s="6">
        <f>_xlfn.XLOOKUP(GS$1&amp;"|"&amp;TEXT($C262,"yyyymmdd"), RRPS_ALL[Key], RRPS_ALL[Clean Price Mid], "")</f>
        <v>105.241</v>
      </c>
      <c r="GT262" s="6">
        <v>1.375E-2</v>
      </c>
      <c r="GU262" s="5">
        <v>62632</v>
      </c>
      <c r="GV262" s="6">
        <f t="shared" ref="GV262:GV309" si="90">YEARFRAC(C262,GU262,1)</f>
        <v>49.98147849895313</v>
      </c>
      <c r="GW262" s="7" t="str">
        <f>_xlfn.XLOOKUP(GW$1&amp;"|"&amp;TEXT($C262,"yyyymmdd"), RRPS_ALL[Key], RRPS_ALL[Yield to Maturity], "")</f>
        <v/>
      </c>
      <c r="GX262" s="6" t="str">
        <f>_xlfn.XLOOKUP(GX$1&amp;"|"&amp;TEXT($C262,"yyyymmdd"), RRPS_ALL[Key], RRPS_ALL[Mid Price], "")</f>
        <v/>
      </c>
      <c r="GY262" s="6" t="str">
        <f>_xlfn.XLOOKUP(GY$1&amp;"|"&amp;TEXT($C262,"yyyymmdd"), RRPS_ALL[Key], RRPS_ALL[Mid Yield], "")</f>
        <v/>
      </c>
      <c r="GZ262" s="6" t="str">
        <f>_xlfn.XLOOKUP(GZ$1&amp;"|"&amp;TEXT($C262,"yyyymmdd"), RRPS_ALL[Key], RRPS_ALL[Dirty Mid], "")</f>
        <v/>
      </c>
      <c r="HA262" s="6" t="str">
        <f>_xlfn.XLOOKUP(HA$1&amp;"|"&amp;TEXT($C262,"yyyymmdd"), RRPS_ALL[Key], RRPS_ALL[Clean Price Mid], "")</f>
        <v/>
      </c>
      <c r="HB262" s="6"/>
      <c r="HC262" s="6"/>
      <c r="HD262" s="6"/>
    </row>
    <row r="263" spans="1:212" x14ac:dyDescent="0.2">
      <c r="A263">
        <v>2021</v>
      </c>
      <c r="B263">
        <v>7</v>
      </c>
      <c r="C263" s="5">
        <f t="shared" si="87"/>
        <v>44408</v>
      </c>
      <c r="D263" s="6">
        <v>-0.1</v>
      </c>
      <c r="E263" s="7" t="str">
        <f>_xlfn.XLOOKUP(E$1&amp;"|"&amp;TEXT($C263,"yyyymmdd"), RRPS_ALL[Key], RRPS_ALL[Yield to Maturity], "")</f>
        <v/>
      </c>
      <c r="F263" s="6" t="str">
        <f>_xlfn.XLOOKUP(F$1&amp;"|"&amp;TEXT($C263,"yyyymmdd"), RRPS_ALL[Key], RRPS_ALL[Mid Price], "")</f>
        <v/>
      </c>
      <c r="G263" s="6" t="str">
        <f>_xlfn.XLOOKUP(G$1&amp;"|"&amp;TEXT($C263,"yyyymmdd"), RRPS_ALL[Key], RRPS_ALL[Mid Yield], "")</f>
        <v/>
      </c>
      <c r="H263" s="6" t="str">
        <f>_xlfn.XLOOKUP(H$1&amp;"|"&amp;TEXT($C263,"yyyymmdd"), RRPS_ALL[Key], RRPS_ALL[Dirty Mid], "")</f>
        <v/>
      </c>
      <c r="I263" s="6" t="str">
        <f>_xlfn.XLOOKUP(I$1&amp;"|"&amp;TEXT($C263,"yyyymmdd"), RRPS_ALL[Key], RRPS_ALL[Clean Price Mid], "")</f>
        <v/>
      </c>
      <c r="J263" s="6"/>
      <c r="K263" s="6"/>
      <c r="L263" s="6"/>
      <c r="M263" s="7" t="str">
        <f>_xlfn.XLOOKUP(M$1&amp;"|"&amp;TEXT($C263,"yyyymmdd"), RRPS_ALL[Key], RRPS_ALL[Yield to Maturity], "")</f>
        <v/>
      </c>
      <c r="N263" s="6" t="str">
        <f>_xlfn.XLOOKUP(N$1&amp;"|"&amp;TEXT($C263,"yyyymmdd"), RRPS_ALL[Key], RRPS_ALL[Mid Price], "")</f>
        <v/>
      </c>
      <c r="O263" s="6" t="str">
        <f>_xlfn.XLOOKUP(O$1&amp;"|"&amp;TEXT($C263,"yyyymmdd"), RRPS_ALL[Key], RRPS_ALL[Mid Yield], "")</f>
        <v/>
      </c>
      <c r="P263" s="6" t="str">
        <f>_xlfn.XLOOKUP(P$1&amp;"|"&amp;TEXT($C263,"yyyymmdd"), RRPS_ALL[Key], RRPS_ALL[Dirty Mid], "")</f>
        <v/>
      </c>
      <c r="Q263" s="6" t="str">
        <f>_xlfn.XLOOKUP(Q$1&amp;"|"&amp;TEXT($C263,"yyyymmdd"), RRPS_ALL[Key], RRPS_ALL[Clean Price Mid], "")</f>
        <v/>
      </c>
      <c r="R263" s="6"/>
      <c r="S263" s="6"/>
      <c r="T263" s="6"/>
      <c r="U263" s="7" t="str">
        <f>_xlfn.XLOOKUP(U$1&amp;"|"&amp;TEXT($C263,"yyyymmdd"), RRPS_ALL[Key], RRPS_ALL[Yield to Maturity], "")</f>
        <v/>
      </c>
      <c r="V263" s="6" t="str">
        <f>_xlfn.XLOOKUP(V$1&amp;"|"&amp;TEXT($C263,"yyyymmdd"), RRPS_ALL[Key], RRPS_ALL[Mid Price], "")</f>
        <v/>
      </c>
      <c r="W263" s="6" t="str">
        <f>_xlfn.XLOOKUP(W$1&amp;"|"&amp;TEXT($C263,"yyyymmdd"), RRPS_ALL[Key], RRPS_ALL[Mid Yield], "")</f>
        <v/>
      </c>
      <c r="X263" s="6" t="str">
        <f>_xlfn.XLOOKUP(X$1&amp;"|"&amp;TEXT($C263,"yyyymmdd"), RRPS_ALL[Key], RRPS_ALL[Dirty Mid], "")</f>
        <v/>
      </c>
      <c r="Y263" s="6" t="str">
        <f>_xlfn.XLOOKUP(Y$1&amp;"|"&amp;TEXT($C263,"yyyymmdd"), RRPS_ALL[Key], RRPS_ALL[Clean Price Mid], "")</f>
        <v/>
      </c>
      <c r="Z263" s="6"/>
      <c r="AA263" s="6"/>
      <c r="AB263" s="6"/>
      <c r="AC263" s="7" t="str">
        <f>_xlfn.XLOOKUP(AC$1&amp;"|"&amp;TEXT($C263,"yyyymmdd"), RRPS_ALL[Key], RRPS_ALL[Yield to Maturity], "")</f>
        <v/>
      </c>
      <c r="AD263" s="6" t="str">
        <f>_xlfn.XLOOKUP(AD$1&amp;"|"&amp;TEXT($C263,"yyyymmdd"), RRPS_ALL[Key], RRPS_ALL[Mid Price], "")</f>
        <v/>
      </c>
      <c r="AE263" s="6" t="str">
        <f>_xlfn.XLOOKUP(AE$1&amp;"|"&amp;TEXT($C263,"yyyymmdd"), RRPS_ALL[Key], RRPS_ALL[Mid Yield], "")</f>
        <v/>
      </c>
      <c r="AF263" s="6" t="str">
        <f>_xlfn.XLOOKUP(AF$1&amp;"|"&amp;TEXT($C263,"yyyymmdd"), RRPS_ALL[Key], RRPS_ALL[Dirty Mid], "")</f>
        <v/>
      </c>
      <c r="AG263" s="6" t="str">
        <f>_xlfn.XLOOKUP(AG$1&amp;"|"&amp;TEXT($C263,"yyyymmdd"), RRPS_ALL[Key], RRPS_ALL[Clean Price Mid], "")</f>
        <v/>
      </c>
      <c r="AH263" s="6"/>
      <c r="AI263" s="6"/>
      <c r="AJ263" s="6"/>
      <c r="AK263" s="7" t="str">
        <f>_xlfn.XLOOKUP(AK$1&amp;"|"&amp;TEXT($C263,"yyyymmdd"), RRPS_ALL[Key], RRPS_ALL[Yield to Maturity], "")</f>
        <v/>
      </c>
      <c r="AL263" s="6" t="str">
        <f>_xlfn.XLOOKUP(AL$1&amp;"|"&amp;TEXT($C263,"yyyymmdd"), RRPS_ALL[Key], RRPS_ALL[Mid Price], "")</f>
        <v/>
      </c>
      <c r="AM263" s="6" t="str">
        <f>_xlfn.XLOOKUP(AM$1&amp;"|"&amp;TEXT($C263,"yyyymmdd"), RRPS_ALL[Key], RRPS_ALL[Mid Yield], "")</f>
        <v/>
      </c>
      <c r="AN263" s="6" t="str">
        <f>_xlfn.XLOOKUP(AN$1&amp;"|"&amp;TEXT($C263,"yyyymmdd"), RRPS_ALL[Key], RRPS_ALL[Dirty Mid], "")</f>
        <v/>
      </c>
      <c r="AO263" s="6" t="str">
        <f>_xlfn.XLOOKUP(AO$1&amp;"|"&amp;TEXT($C263,"yyyymmdd"), RRPS_ALL[Key], RRPS_ALL[Clean Price Mid], "")</f>
        <v/>
      </c>
      <c r="AP263" s="6"/>
      <c r="AQ263" s="6"/>
      <c r="AR263" s="6"/>
      <c r="AS263" s="7" t="str">
        <f>_xlfn.XLOOKUP(AS$1&amp;"|"&amp;TEXT($C263,"yyyymmdd"), RRPS_ALL[Key], RRPS_ALL[Yield to Maturity], "")</f>
        <v/>
      </c>
      <c r="AT263" s="6" t="str">
        <f>_xlfn.XLOOKUP(AT$1&amp;"|"&amp;TEXT($C263,"yyyymmdd"), RRPS_ALL[Key], RRPS_ALL[Mid Price], "")</f>
        <v/>
      </c>
      <c r="AU263" s="6" t="str">
        <f>_xlfn.XLOOKUP(AU$1&amp;"|"&amp;TEXT($C263,"yyyymmdd"), RRPS_ALL[Key], RRPS_ALL[Mid Yield], "")</f>
        <v/>
      </c>
      <c r="AV263" s="6" t="str">
        <f>_xlfn.XLOOKUP(AV$1&amp;"|"&amp;TEXT($C263,"yyyymmdd"), RRPS_ALL[Key], RRPS_ALL[Dirty Mid], "")</f>
        <v/>
      </c>
      <c r="AW263" s="6" t="str">
        <f>_xlfn.XLOOKUP(AW$1&amp;"|"&amp;TEXT($C263,"yyyymmdd"), RRPS_ALL[Key], RRPS_ALL[Clean Price Mid], "")</f>
        <v/>
      </c>
      <c r="AX263" s="6"/>
      <c r="AY263" s="6"/>
      <c r="AZ263" s="6"/>
      <c r="BA263" s="7" t="str">
        <f>_xlfn.XLOOKUP(BA$1&amp;"|"&amp;TEXT($C263,"yyyymmdd"), RRPS_ALL[Key], RRPS_ALL[Yield to Maturity], "")</f>
        <v/>
      </c>
      <c r="BB263" s="6" t="str">
        <f>_xlfn.XLOOKUP(BB$1&amp;"|"&amp;TEXT($C263,"yyyymmdd"), RRPS_ALL[Key], RRPS_ALL[Mid Price], "")</f>
        <v/>
      </c>
      <c r="BC263" s="6" t="str">
        <f>_xlfn.XLOOKUP(BC$1&amp;"|"&amp;TEXT($C263,"yyyymmdd"), RRPS_ALL[Key], RRPS_ALL[Mid Yield], "")</f>
        <v/>
      </c>
      <c r="BD263" s="6" t="str">
        <f>_xlfn.XLOOKUP(BD$1&amp;"|"&amp;TEXT($C263,"yyyymmdd"), RRPS_ALL[Key], RRPS_ALL[Dirty Mid], "")</f>
        <v/>
      </c>
      <c r="BE263" s="6" t="str">
        <f>_xlfn.XLOOKUP(BE$1&amp;"|"&amp;TEXT($C263,"yyyymmdd"), RRPS_ALL[Key], RRPS_ALL[Clean Price Mid], "")</f>
        <v/>
      </c>
      <c r="BF263" s="6"/>
      <c r="BG263" s="6"/>
      <c r="BH263" s="6"/>
      <c r="BI263" s="7" t="str">
        <f>_xlfn.XLOOKUP(BI$1&amp;"|"&amp;TEXT($C263,"yyyymmdd"), RRPS_ALL[Key], RRPS_ALL[Yield to Maturity], "")</f>
        <v/>
      </c>
      <c r="BJ263" s="6" t="str">
        <f>_xlfn.XLOOKUP(BJ$1&amp;"|"&amp;TEXT($C263,"yyyymmdd"), RRPS_ALL[Key], RRPS_ALL[Mid Price], "")</f>
        <v/>
      </c>
      <c r="BK263" s="6" t="str">
        <f>_xlfn.XLOOKUP(BK$1&amp;"|"&amp;TEXT($C263,"yyyymmdd"), RRPS_ALL[Key], RRPS_ALL[Mid Yield], "")</f>
        <v/>
      </c>
      <c r="BL263" s="6" t="str">
        <f>_xlfn.XLOOKUP(BL$1&amp;"|"&amp;TEXT($C263,"yyyymmdd"), RRPS_ALL[Key], RRPS_ALL[Dirty Mid], "")</f>
        <v/>
      </c>
      <c r="BM263" s="6" t="str">
        <f>_xlfn.XLOOKUP(BM$1&amp;"|"&amp;TEXT($C263,"yyyymmdd"), RRPS_ALL[Key], RRPS_ALL[Clean Price Mid], "")</f>
        <v/>
      </c>
      <c r="BN263" s="6"/>
      <c r="BO263" s="6"/>
      <c r="BP263" s="6"/>
      <c r="BQ263" s="7" t="str">
        <f>_xlfn.XLOOKUP(BQ$1&amp;"|"&amp;TEXT($C263,"yyyymmdd"), RRPS_ALL[Key], RRPS_ALL[Yield to Maturity], "")</f>
        <v/>
      </c>
      <c r="BR263" s="6" t="str">
        <f>_xlfn.XLOOKUP(BR$1&amp;"|"&amp;TEXT($C263,"yyyymmdd"), RRPS_ALL[Key], RRPS_ALL[Mid Price], "")</f>
        <v/>
      </c>
      <c r="BS263" s="6" t="str">
        <f>_xlfn.XLOOKUP(BS$1&amp;"|"&amp;TEXT($C263,"yyyymmdd"), RRPS_ALL[Key], RRPS_ALL[Mid Yield], "")</f>
        <v/>
      </c>
      <c r="BT263" s="6" t="str">
        <f>_xlfn.XLOOKUP(BT$1&amp;"|"&amp;TEXT($C263,"yyyymmdd"), RRPS_ALL[Key], RRPS_ALL[Dirty Mid], "")</f>
        <v/>
      </c>
      <c r="BU263" s="6" t="str">
        <f>_xlfn.XLOOKUP(BU$1&amp;"|"&amp;TEXT($C263,"yyyymmdd"), RRPS_ALL[Key], RRPS_ALL[Clean Price Mid], "")</f>
        <v/>
      </c>
      <c r="BV263" s="6"/>
      <c r="BW263" s="6"/>
      <c r="BX263" s="6"/>
      <c r="BY263" s="7" t="str">
        <f>_xlfn.XLOOKUP(BY$1&amp;"|"&amp;TEXT($C263,"yyyymmdd"), RRPS_ALL[Key], RRPS_ALL[Yield to Maturity], "")</f>
        <v/>
      </c>
      <c r="BZ263" s="6" t="str">
        <f>_xlfn.XLOOKUP(BZ$1&amp;"|"&amp;TEXT($C263,"yyyymmdd"), RRPS_ALL[Key], RRPS_ALL[Mid Price], "")</f>
        <v/>
      </c>
      <c r="CA263" s="6" t="str">
        <f>_xlfn.XLOOKUP(CA$1&amp;"|"&amp;TEXT($C263,"yyyymmdd"), RRPS_ALL[Key], RRPS_ALL[Mid Yield], "")</f>
        <v/>
      </c>
      <c r="CB263" s="6" t="str">
        <f>_xlfn.XLOOKUP(CB$1&amp;"|"&amp;TEXT($C263,"yyyymmdd"), RRPS_ALL[Key], RRPS_ALL[Dirty Mid], "")</f>
        <v/>
      </c>
      <c r="CC263" s="6" t="str">
        <f>_xlfn.XLOOKUP(CC$1&amp;"|"&amp;TEXT($C263,"yyyymmdd"), RRPS_ALL[Key], RRPS_ALL[Clean Price Mid], "")</f>
        <v/>
      </c>
      <c r="CD263" s="6"/>
      <c r="CE263" s="6"/>
      <c r="CF263" s="6"/>
      <c r="CG263" s="7" t="str">
        <f>_xlfn.XLOOKUP(CG$1&amp;"|"&amp;TEXT($C263,"yyyymmdd"), RRPS_ALL[Key], RRPS_ALL[Yield to Maturity], "")</f>
        <v/>
      </c>
      <c r="CH263" s="6" t="str">
        <f>_xlfn.XLOOKUP(CH$1&amp;"|"&amp;TEXT($C263,"yyyymmdd"), RRPS_ALL[Key], RRPS_ALL[Mid Price], "")</f>
        <v/>
      </c>
      <c r="CI263" s="6" t="str">
        <f>_xlfn.XLOOKUP(CI$1&amp;"|"&amp;TEXT($C263,"yyyymmdd"), RRPS_ALL[Key], RRPS_ALL[Mid Yield], "")</f>
        <v/>
      </c>
      <c r="CJ263" s="6" t="str">
        <f>_xlfn.XLOOKUP(CJ$1&amp;"|"&amp;TEXT($C263,"yyyymmdd"), RRPS_ALL[Key], RRPS_ALL[Dirty Mid], "")</f>
        <v/>
      </c>
      <c r="CK263" s="6" t="str">
        <f>_xlfn.XLOOKUP(CK$1&amp;"|"&amp;TEXT($C263,"yyyymmdd"), RRPS_ALL[Key], RRPS_ALL[Clean Price Mid], "")</f>
        <v/>
      </c>
      <c r="CL263" s="6"/>
      <c r="CM263" s="6"/>
      <c r="CN263" s="6"/>
      <c r="CO263" s="7" t="str">
        <f>_xlfn.XLOOKUP(CO$1&amp;"|"&amp;TEXT($C263,"yyyymmdd"), RRPS_ALL[Key], RRPS_ALL[Yield to Maturity], "")</f>
        <v/>
      </c>
      <c r="CP263" s="6" t="str">
        <f>_xlfn.XLOOKUP(CP$1&amp;"|"&amp;TEXT($C263,"yyyymmdd"), RRPS_ALL[Key], RRPS_ALL[Mid Price], "")</f>
        <v/>
      </c>
      <c r="CQ263" s="6" t="str">
        <f>_xlfn.XLOOKUP(CQ$1&amp;"|"&amp;TEXT($C263,"yyyymmdd"), RRPS_ALL[Key], RRPS_ALL[Mid Yield], "")</f>
        <v/>
      </c>
      <c r="CR263" s="6" t="str">
        <f>_xlfn.XLOOKUP(CR$1&amp;"|"&amp;TEXT($C263,"yyyymmdd"), RRPS_ALL[Key], RRPS_ALL[Dirty Mid], "")</f>
        <v/>
      </c>
      <c r="CS263" s="6" t="str">
        <f>_xlfn.XLOOKUP(CS$1&amp;"|"&amp;TEXT($C263,"yyyymmdd"), RRPS_ALL[Key], RRPS_ALL[Clean Price Mid], "")</f>
        <v/>
      </c>
      <c r="CT263" s="6"/>
      <c r="CU263" s="6"/>
      <c r="CV263" s="6"/>
      <c r="CW263" s="7" t="str">
        <f>_xlfn.XLOOKUP(CW$1&amp;"|"&amp;TEXT($C263,"yyyymmdd"), RRPS_ALL[Key], RRPS_ALL[Yield to Maturity], "")</f>
        <v/>
      </c>
      <c r="CX263" s="6" t="str">
        <f>_xlfn.XLOOKUP(CX$1&amp;"|"&amp;TEXT($C263,"yyyymmdd"), RRPS_ALL[Key], RRPS_ALL[Mid Price], "")</f>
        <v/>
      </c>
      <c r="CY263" s="6" t="str">
        <f>_xlfn.XLOOKUP(CY$1&amp;"|"&amp;TEXT($C263,"yyyymmdd"), RRPS_ALL[Key], RRPS_ALL[Mid Yield], "")</f>
        <v/>
      </c>
      <c r="CZ263" s="6" t="str">
        <f>_xlfn.XLOOKUP(CZ$1&amp;"|"&amp;TEXT($C263,"yyyymmdd"), RRPS_ALL[Key], RRPS_ALL[Dirty Mid], "")</f>
        <v/>
      </c>
      <c r="DA263" s="6" t="str">
        <f>_xlfn.XLOOKUP(DA$1&amp;"|"&amp;TEXT($C263,"yyyymmdd"), RRPS_ALL[Key], RRPS_ALL[Clean Price Mid], "")</f>
        <v/>
      </c>
      <c r="DB263" s="6"/>
      <c r="DC263" s="6"/>
      <c r="DD263" s="6"/>
      <c r="DE263" s="7" t="str">
        <f>_xlfn.XLOOKUP(DE$1&amp;"|"&amp;TEXT($C263,"yyyymmdd"), RRPS_ALL[Key], RRPS_ALL[Yield to Maturity], "")</f>
        <v/>
      </c>
      <c r="DF263" s="6" t="str">
        <f>_xlfn.XLOOKUP(DF$1&amp;"|"&amp;TEXT($C263,"yyyymmdd"), RRPS_ALL[Key], RRPS_ALL[Mid Price], "")</f>
        <v/>
      </c>
      <c r="DG263" s="6" t="str">
        <f>_xlfn.XLOOKUP(DG$1&amp;"|"&amp;TEXT($C263,"yyyymmdd"), RRPS_ALL[Key], RRPS_ALL[Mid Yield], "")</f>
        <v/>
      </c>
      <c r="DH263" s="6" t="str">
        <f>_xlfn.XLOOKUP(DH$1&amp;"|"&amp;TEXT($C263,"yyyymmdd"), RRPS_ALL[Key], RRPS_ALL[Dirty Mid], "")</f>
        <v/>
      </c>
      <c r="DI263" s="6" t="str">
        <f>_xlfn.XLOOKUP(DI$1&amp;"|"&amp;TEXT($C263,"yyyymmdd"), RRPS_ALL[Key], RRPS_ALL[Clean Price Mid], "")</f>
        <v/>
      </c>
      <c r="DJ263" s="6"/>
      <c r="DK263" s="6"/>
      <c r="DL263" s="6"/>
      <c r="DM263" s="7">
        <f>_xlfn.XLOOKUP(DM$1&amp;"|"&amp;TEXT($C263,"yyyymmdd"), RRPS_ALL[Key], RRPS_ALL[Yield to Maturity], "")</f>
        <v>0.45656600000000003</v>
      </c>
      <c r="DN263" s="6">
        <f>_xlfn.XLOOKUP(DN$1&amp;"|"&amp;TEXT($C263,"yyyymmdd"), RRPS_ALL[Key], RRPS_ALL[Mid Price], "")</f>
        <v>152.0615</v>
      </c>
      <c r="DO263" s="6">
        <f>_xlfn.XLOOKUP(DO$1&amp;"|"&amp;TEXT($C263,"yyyymmdd"), RRPS_ALL[Key], RRPS_ALL[Mid Yield], "")</f>
        <v>0.43154599999999999</v>
      </c>
      <c r="DP263" s="6">
        <f>_xlfn.XLOOKUP(DP$1&amp;"|"&amp;TEXT($C263,"yyyymmdd"), RRPS_ALL[Key], RRPS_ALL[Dirty Mid], "")</f>
        <v>153.25733299999999</v>
      </c>
      <c r="DQ263" s="6">
        <f>_xlfn.XLOOKUP(DQ$1&amp;"|"&amp;TEXT($C263,"yyyymmdd"), RRPS_ALL[Key], RRPS_ALL[Clean Price Mid], "")</f>
        <v>152.0615</v>
      </c>
      <c r="DR263" s="6">
        <v>3.5000000000000003E-2</v>
      </c>
      <c r="DS263" s="5">
        <v>50859</v>
      </c>
      <c r="DT263" s="6">
        <f t="shared" si="88"/>
        <v>17.663784406975068</v>
      </c>
      <c r="DU263" s="7">
        <f>_xlfn.XLOOKUP(DU$1&amp;"|"&amp;TEXT($C263,"yyyymmdd"), RRPS_ALL[Key], RRPS_ALL[Yield to Maturity], "")</f>
        <v>-0.32799899999999999</v>
      </c>
      <c r="DV263" s="6">
        <f>_xlfn.XLOOKUP(DV$1&amp;"|"&amp;TEXT($C263,"yyyymmdd"), RRPS_ALL[Key], RRPS_ALL[Mid Price], "")</f>
        <v>103.19</v>
      </c>
      <c r="DW263" s="6">
        <f>_xlfn.XLOOKUP(DW$1&amp;"|"&amp;TEXT($C263,"yyyymmdd"), RRPS_ALL[Key], RRPS_ALL[Mid Yield], "")</f>
        <v>-0.34076699999999999</v>
      </c>
      <c r="DX263" s="6">
        <f>_xlfn.XLOOKUP(DX$1&amp;"|"&amp;TEXT($C263,"yyyymmdd"), RRPS_ALL[Key], RRPS_ALL[Dirty Mid], "")</f>
        <v>103.792778</v>
      </c>
      <c r="DY263" s="6">
        <f>_xlfn.XLOOKUP(DY$1&amp;"|"&amp;TEXT($C263,"yyyymmdd"), RRPS_ALL[Key], RRPS_ALL[Clean Price Mid], "")</f>
        <v>103.19</v>
      </c>
      <c r="DZ263" s="6">
        <v>3.5000000000000003E-2</v>
      </c>
      <c r="EA263" s="5">
        <v>44713</v>
      </c>
      <c r="EB263" s="6">
        <f t="shared" si="78"/>
        <v>0.83561643835616439</v>
      </c>
      <c r="EC263" s="7">
        <f>_xlfn.XLOOKUP(EC$1&amp;"|"&amp;TEXT($C263,"yyyymmdd"), RRPS_ALL[Key], RRPS_ALL[Yield to Maturity], "")</f>
        <v>0.166321</v>
      </c>
      <c r="ED263" s="6">
        <f>_xlfn.XLOOKUP(ED$1&amp;"|"&amp;TEXT($C263,"yyyymmdd"), RRPS_ALL[Key], RRPS_ALL[Mid Price], "")</f>
        <v>122.5825</v>
      </c>
      <c r="EE263" s="6">
        <f>_xlfn.XLOOKUP(EE$1&amp;"|"&amp;TEXT($C263,"yyyymmdd"), RRPS_ALL[Key], RRPS_ALL[Mid Yield], "")</f>
        <v>0.14632600000000001</v>
      </c>
      <c r="EF263" s="6">
        <f>_xlfn.XLOOKUP(EF$1&amp;"|"&amp;TEXT($C263,"yyyymmdd"), RRPS_ALL[Key], RRPS_ALL[Dirty Mid], "")</f>
        <v>122.97</v>
      </c>
      <c r="EG263" s="6">
        <f>_xlfn.XLOOKUP(EG$1&amp;"|"&amp;TEXT($C263,"yyyymmdd"), RRPS_ALL[Key], RRPS_ALL[Clean Price Mid], "")</f>
        <v>122.5825</v>
      </c>
      <c r="EH263" s="6">
        <v>2.2499999999999999E-2</v>
      </c>
      <c r="EI263" s="5">
        <v>48366</v>
      </c>
      <c r="EJ263" s="6">
        <f t="shared" si="89"/>
        <v>10.836413415468858</v>
      </c>
      <c r="EK263" s="7">
        <f>_xlfn.XLOOKUP(EK$1&amp;"|"&amp;TEXT($C263,"yyyymmdd"), RRPS_ALL[Key], RRPS_ALL[Yield to Maturity], "")</f>
        <v>-0.31581399999999998</v>
      </c>
      <c r="EL263" s="6">
        <f>_xlfn.XLOOKUP(EL$1&amp;"|"&amp;TEXT($C263,"yyyymmdd"), RRPS_ALL[Key], RRPS_ALL[Mid Price], "")</f>
        <v>104.1815</v>
      </c>
      <c r="EM263" s="6">
        <f>_xlfn.XLOOKUP(EM$1&amp;"|"&amp;TEXT($C263,"yyyymmdd"), RRPS_ALL[Key], RRPS_ALL[Mid Yield], "")</f>
        <v>-0.32556000000000002</v>
      </c>
      <c r="EN263" s="6">
        <f>_xlfn.XLOOKUP(EN$1&amp;"|"&amp;TEXT($C263,"yyyymmdd"), RRPS_ALL[Key], RRPS_ALL[Dirty Mid], "")</f>
        <v>105.264833</v>
      </c>
      <c r="EO263" s="6">
        <f>_xlfn.XLOOKUP(EO$1&amp;"|"&amp;TEXT($C263,"yyyymmdd"), RRPS_ALL[Key], RRPS_ALL[Clean Price Mid], "")</f>
        <v>104.1815</v>
      </c>
      <c r="EP263" s="6">
        <v>1.4999999999999999E-2</v>
      </c>
      <c r="EQ263" s="5">
        <v>45243</v>
      </c>
      <c r="ER263" s="6">
        <f t="shared" si="84"/>
        <v>2.2876712328767121</v>
      </c>
      <c r="ES263" s="7">
        <f>_xlfn.XLOOKUP(ES$1&amp;"|"&amp;TEXT($C263,"yyyymmdd"), RRPS_ALL[Key], RRPS_ALL[Yield to Maturity], "")</f>
        <v>-0.27811399999999997</v>
      </c>
      <c r="ET263" s="6">
        <f>_xlfn.XLOOKUP(ET$1&amp;"|"&amp;TEXT($C263,"yyyymmdd"), RRPS_ALL[Key], RRPS_ALL[Mid Price], "")</f>
        <v>110.60850000000001</v>
      </c>
      <c r="EU263" s="6">
        <f>_xlfn.XLOOKUP(EU$1&amp;"|"&amp;TEXT($C263,"yyyymmdd"), RRPS_ALL[Key], RRPS_ALL[Mid Yield], "")</f>
        <v>-0.29043999999999998</v>
      </c>
      <c r="EV263" s="6">
        <f>_xlfn.XLOOKUP(EV$1&amp;"|"&amp;TEXT($C263,"yyyymmdd"), RRPS_ALL[Key], RRPS_ALL[Dirty Mid], "")</f>
        <v>111.17100000000001</v>
      </c>
      <c r="EW263" s="6">
        <f>_xlfn.XLOOKUP(EW$1&amp;"|"&amp;TEXT($C263,"yyyymmdd"), RRPS_ALL[Key], RRPS_ALL[Clean Price Mid], "")</f>
        <v>110.60850000000001</v>
      </c>
      <c r="EX263" s="6">
        <v>2.5000000000000001E-2</v>
      </c>
      <c r="EY263" s="5">
        <v>45789</v>
      </c>
      <c r="EZ263" s="6">
        <f t="shared" si="79"/>
        <v>3.7814895947426068</v>
      </c>
      <c r="FA263" s="7">
        <f>_xlfn.XLOOKUP(FA$1&amp;"|"&amp;TEXT($C263,"yyyymmdd"), RRPS_ALL[Key], RRPS_ALL[Yield to Maturity], "")</f>
        <v>-0.18726999999999999</v>
      </c>
      <c r="FB263" s="6">
        <f>_xlfn.XLOOKUP(FB$1&amp;"|"&amp;TEXT($C263,"yyyymmdd"), RRPS_ALL[Key], RRPS_ALL[Mid Price], "")</f>
        <v>106.355</v>
      </c>
      <c r="FC263" s="6">
        <f>_xlfn.XLOOKUP(FC$1&amp;"|"&amp;TEXT($C263,"yyyymmdd"), RRPS_ALL[Key], RRPS_ALL[Mid Yield], "")</f>
        <v>-0.19725699999999999</v>
      </c>
      <c r="FD263" s="6">
        <f>_xlfn.XLOOKUP(FD$1&amp;"|"&amp;TEXT($C263,"yyyymmdd"), RRPS_ALL[Key], RRPS_ALL[Dirty Mid], "")</f>
        <v>107.08</v>
      </c>
      <c r="FE263" s="6">
        <f>_xlfn.XLOOKUP(FE$1&amp;"|"&amp;TEXT($C263,"yyyymmdd"), RRPS_ALL[Key], RRPS_ALL[Clean Price Mid], "")</f>
        <v>106.355</v>
      </c>
      <c r="FF263" s="6">
        <v>0.01</v>
      </c>
      <c r="FG263" s="5">
        <v>46338</v>
      </c>
      <c r="FH263" s="6">
        <f t="shared" si="83"/>
        <v>5.2852578731172981</v>
      </c>
      <c r="FI263" s="7">
        <f>_xlfn.XLOOKUP(FI$1&amp;"|"&amp;TEXT($C263,"yyyymmdd"), RRPS_ALL[Key], RRPS_ALL[Yield to Maturity], "")</f>
        <v>-6.7761000000000002E-2</v>
      </c>
      <c r="FJ263" s="6">
        <f>_xlfn.XLOOKUP(FJ$1&amp;"|"&amp;TEXT($C263,"yyyymmdd"), RRPS_ALL[Key], RRPS_ALL[Mid Price], "")</f>
        <v>105.6425</v>
      </c>
      <c r="FK263" s="6">
        <f>_xlfn.XLOOKUP(FK$1&amp;"|"&amp;TEXT($C263,"yyyymmdd"), RRPS_ALL[Key], RRPS_ALL[Mid Yield], "")</f>
        <v>-8.0167000000000002E-2</v>
      </c>
      <c r="FL263" s="6">
        <f>_xlfn.XLOOKUP(FL$1&amp;"|"&amp;TEXT($C263,"yyyymmdd"), RRPS_ALL[Key], RRPS_ALL[Dirty Mid], "")</f>
        <v>105.81125</v>
      </c>
      <c r="FM263" s="6">
        <f>_xlfn.XLOOKUP(FM$1&amp;"|"&amp;TEXT($C263,"yyyymmdd"), RRPS_ALL[Key], RRPS_ALL[Clean Price Mid], "")</f>
        <v>105.6425</v>
      </c>
      <c r="FN263" s="6">
        <v>7.4999999999999997E-3</v>
      </c>
      <c r="FO263" s="5">
        <v>46885</v>
      </c>
      <c r="FP263" s="6">
        <f t="shared" si="81"/>
        <v>6.7816563997262147</v>
      </c>
      <c r="FQ263" s="7">
        <f>_xlfn.XLOOKUP(FQ$1&amp;"|"&amp;TEXT($C263,"yyyymmdd"), RRPS_ALL[Key], RRPS_ALL[Yield to Maturity], "")</f>
        <v>2.8324999999999999E-2</v>
      </c>
      <c r="FR263" s="6">
        <f>_xlfn.XLOOKUP(FR$1&amp;"|"&amp;TEXT($C263,"yyyymmdd"), RRPS_ALL[Key], RRPS_ALL[Mid Price], "")</f>
        <v>106.0925</v>
      </c>
      <c r="FS263" s="6">
        <f>_xlfn.XLOOKUP(FS$1&amp;"|"&amp;TEXT($C263,"yyyymmdd"), RRPS_ALL[Key], RRPS_ALL[Mid Yield], "")</f>
        <v>1.3350000000000001E-2</v>
      </c>
      <c r="FT263" s="6">
        <f>_xlfn.XLOOKUP(FT$1&amp;"|"&amp;TEXT($C263,"yyyymmdd"), RRPS_ALL[Key], RRPS_ALL[Dirty Mid], "")</f>
        <v>106.63625</v>
      </c>
      <c r="FU263" s="6">
        <f>_xlfn.XLOOKUP(FU$1&amp;"|"&amp;TEXT($C263,"yyyymmdd"), RRPS_ALL[Key], RRPS_ALL[Clean Price Mid], "")</f>
        <v>106.0925</v>
      </c>
      <c r="FV263" s="6">
        <v>7.4999999999999997E-3</v>
      </c>
      <c r="FW263" s="5">
        <v>47434</v>
      </c>
      <c r="FX263" s="6">
        <f t="shared" si="86"/>
        <v>8.2853665956799514</v>
      </c>
      <c r="FY263" s="7">
        <f>_xlfn.XLOOKUP(FY$1&amp;"|"&amp;TEXT($C263,"yyyymmdd"), RRPS_ALL[Key], RRPS_ALL[Yield to Maturity], "")</f>
        <v>0.100314</v>
      </c>
      <c r="FZ263" s="6">
        <f>_xlfn.XLOOKUP(FZ$1&amp;"|"&amp;TEXT($C263,"yyyymmdd"), RRPS_ALL[Key], RRPS_ALL[Mid Price], "")</f>
        <v>100.357</v>
      </c>
      <c r="GA263" s="6">
        <f>_xlfn.XLOOKUP(GA$1&amp;"|"&amp;TEXT($C263,"yyyymmdd"), RRPS_ALL[Key], RRPS_ALL[Mid Yield], "")</f>
        <v>8.8303000000000006E-2</v>
      </c>
      <c r="GB263" s="6">
        <f>_xlfn.XLOOKUP(GB$1&amp;"|"&amp;TEXT($C263,"yyyymmdd"), RRPS_ALL[Key], RRPS_ALL[Dirty Mid], "")</f>
        <v>100.385125</v>
      </c>
      <c r="GC263" s="6">
        <f>_xlfn.XLOOKUP(GC$1&amp;"|"&amp;TEXT($C263,"yyyymmdd"), RRPS_ALL[Key], RRPS_ALL[Clean Price Mid], "")</f>
        <v>100.357</v>
      </c>
      <c r="GD263" s="6">
        <v>1.25E-3</v>
      </c>
      <c r="GE263" s="5">
        <v>47980</v>
      </c>
      <c r="GF263" s="6">
        <f t="shared" si="82"/>
        <v>9.781428927059995</v>
      </c>
      <c r="GG263" s="7">
        <f>_xlfn.XLOOKUP(GG$1&amp;"|"&amp;TEXT($C263,"yyyymmdd"), RRPS_ALL[Key], RRPS_ALL[Yield to Maturity], "")</f>
        <v>0.63398900000000002</v>
      </c>
      <c r="GH263" s="6">
        <f>_xlfn.XLOOKUP(GH$1&amp;"|"&amp;TEXT($C263,"yyyymmdd"), RRPS_ALL[Key], RRPS_ALL[Mid Price], "")</f>
        <v>97.546000000000006</v>
      </c>
      <c r="GI263" s="6">
        <f>_xlfn.XLOOKUP(GI$1&amp;"|"&amp;TEXT($C263,"yyyymmdd"), RRPS_ALL[Key], RRPS_ALL[Mid Yield], "")</f>
        <v>0.60890100000000003</v>
      </c>
      <c r="GJ263" s="6">
        <f>_xlfn.XLOOKUP(GJ$1&amp;"|"&amp;TEXT($C263,"yyyymmdd"), RRPS_ALL[Key], RRPS_ALL[Dirty Mid], "")</f>
        <v>97.891833000000005</v>
      </c>
      <c r="GK263" s="6">
        <f>_xlfn.XLOOKUP(GK$1&amp;"|"&amp;TEXT($C263,"yyyymmdd"), RRPS_ALL[Key], RRPS_ALL[Clean Price Mid], "")</f>
        <v>97.546000000000006</v>
      </c>
      <c r="GL263" s="6">
        <v>5.0000000000000001E-3</v>
      </c>
      <c r="GM263" s="5">
        <v>53290</v>
      </c>
      <c r="GN263" s="6">
        <f t="shared" si="85"/>
        <v>24.318256488884021</v>
      </c>
      <c r="GO263" s="7">
        <f>_xlfn.XLOOKUP(GO$1&amp;"|"&amp;TEXT($C263,"yyyymmdd"), RRPS_ALL[Key], RRPS_ALL[Yield to Maturity], "")</f>
        <v>1.056989</v>
      </c>
      <c r="GP263" s="6">
        <f>_xlfn.XLOOKUP(GP$1&amp;"|"&amp;TEXT($C263,"yyyymmdd"), RRPS_ALL[Key], RRPS_ALL[Mid Price], "")</f>
        <v>16.643955999999999</v>
      </c>
      <c r="GQ263" s="6">
        <f>_xlfn.XLOOKUP(GQ$1&amp;"|"&amp;TEXT($C263,"yyyymmdd"), RRPS_ALL[Key], RRPS_ALL[Mid Yield], "")</f>
        <v>1.031846</v>
      </c>
      <c r="GR263" s="6">
        <f>_xlfn.XLOOKUP(GR$1&amp;"|"&amp;TEXT($C263,"yyyymmdd"), RRPS_ALL[Key], RRPS_ALL[Dirty Mid], "")</f>
        <v>113.480778</v>
      </c>
      <c r="GS263" s="6">
        <f>_xlfn.XLOOKUP(GS$1&amp;"|"&amp;TEXT($C263,"yyyymmdd"), RRPS_ALL[Key], RRPS_ALL[Clean Price Mid], "")</f>
        <v>113.328</v>
      </c>
      <c r="GT263" s="6">
        <v>1.375E-2</v>
      </c>
      <c r="GU263" s="5">
        <v>62632</v>
      </c>
      <c r="GV263" s="6">
        <f t="shared" si="90"/>
        <v>49.896601707199224</v>
      </c>
      <c r="GW263" s="7" t="str">
        <f>_xlfn.XLOOKUP(GW$1&amp;"|"&amp;TEXT($C263,"yyyymmdd"), RRPS_ALL[Key], RRPS_ALL[Yield to Maturity], "")</f>
        <v/>
      </c>
      <c r="GX263" s="6" t="str">
        <f>_xlfn.XLOOKUP(GX$1&amp;"|"&amp;TEXT($C263,"yyyymmdd"), RRPS_ALL[Key], RRPS_ALL[Mid Price], "")</f>
        <v/>
      </c>
      <c r="GY263" s="6" t="str">
        <f>_xlfn.XLOOKUP(GY$1&amp;"|"&amp;TEXT($C263,"yyyymmdd"), RRPS_ALL[Key], RRPS_ALL[Mid Yield], "")</f>
        <v/>
      </c>
      <c r="GZ263" s="6" t="str">
        <f>_xlfn.XLOOKUP(GZ$1&amp;"|"&amp;TEXT($C263,"yyyymmdd"), RRPS_ALL[Key], RRPS_ALL[Dirty Mid], "")</f>
        <v/>
      </c>
      <c r="HA263" s="6" t="str">
        <f>_xlfn.XLOOKUP(HA$1&amp;"|"&amp;TEXT($C263,"yyyymmdd"), RRPS_ALL[Key], RRPS_ALL[Clean Price Mid], "")</f>
        <v/>
      </c>
      <c r="HB263" s="6"/>
      <c r="HC263" s="6"/>
      <c r="HD263" s="6"/>
    </row>
    <row r="264" spans="1:212" x14ac:dyDescent="0.2">
      <c r="A264">
        <v>2021</v>
      </c>
      <c r="B264">
        <v>8</v>
      </c>
      <c r="C264" s="5">
        <f t="shared" si="87"/>
        <v>44439</v>
      </c>
      <c r="D264" s="6">
        <v>-0.1</v>
      </c>
      <c r="E264" s="7" t="str">
        <f>_xlfn.XLOOKUP(E$1&amp;"|"&amp;TEXT($C264,"yyyymmdd"), RRPS_ALL[Key], RRPS_ALL[Yield to Maturity], "")</f>
        <v/>
      </c>
      <c r="F264" s="6" t="str">
        <f>_xlfn.XLOOKUP(F$1&amp;"|"&amp;TEXT($C264,"yyyymmdd"), RRPS_ALL[Key], RRPS_ALL[Mid Price], "")</f>
        <v/>
      </c>
      <c r="G264" s="6" t="str">
        <f>_xlfn.XLOOKUP(G$1&amp;"|"&amp;TEXT($C264,"yyyymmdd"), RRPS_ALL[Key], RRPS_ALL[Mid Yield], "")</f>
        <v/>
      </c>
      <c r="H264" s="6" t="str">
        <f>_xlfn.XLOOKUP(H$1&amp;"|"&amp;TEXT($C264,"yyyymmdd"), RRPS_ALL[Key], RRPS_ALL[Dirty Mid], "")</f>
        <v/>
      </c>
      <c r="I264" s="6" t="str">
        <f>_xlfn.XLOOKUP(I$1&amp;"|"&amp;TEXT($C264,"yyyymmdd"), RRPS_ALL[Key], RRPS_ALL[Clean Price Mid], "")</f>
        <v/>
      </c>
      <c r="J264" s="6"/>
      <c r="K264" s="6"/>
      <c r="L264" s="6"/>
      <c r="M264" s="7" t="str">
        <f>_xlfn.XLOOKUP(M$1&amp;"|"&amp;TEXT($C264,"yyyymmdd"), RRPS_ALL[Key], RRPS_ALL[Yield to Maturity], "")</f>
        <v/>
      </c>
      <c r="N264" s="6" t="str">
        <f>_xlfn.XLOOKUP(N$1&amp;"|"&amp;TEXT($C264,"yyyymmdd"), RRPS_ALL[Key], RRPS_ALL[Mid Price], "")</f>
        <v/>
      </c>
      <c r="O264" s="6" t="str">
        <f>_xlfn.XLOOKUP(O$1&amp;"|"&amp;TEXT($C264,"yyyymmdd"), RRPS_ALL[Key], RRPS_ALL[Mid Yield], "")</f>
        <v/>
      </c>
      <c r="P264" s="6" t="str">
        <f>_xlfn.XLOOKUP(P$1&amp;"|"&amp;TEXT($C264,"yyyymmdd"), RRPS_ALL[Key], RRPS_ALL[Dirty Mid], "")</f>
        <v/>
      </c>
      <c r="Q264" s="6" t="str">
        <f>_xlfn.XLOOKUP(Q$1&amp;"|"&amp;TEXT($C264,"yyyymmdd"), RRPS_ALL[Key], RRPS_ALL[Clean Price Mid], "")</f>
        <v/>
      </c>
      <c r="R264" s="6"/>
      <c r="S264" s="6"/>
      <c r="T264" s="6"/>
      <c r="U264" s="7" t="str">
        <f>_xlfn.XLOOKUP(U$1&amp;"|"&amp;TEXT($C264,"yyyymmdd"), RRPS_ALL[Key], RRPS_ALL[Yield to Maturity], "")</f>
        <v/>
      </c>
      <c r="V264" s="6" t="str">
        <f>_xlfn.XLOOKUP(V$1&amp;"|"&amp;TEXT($C264,"yyyymmdd"), RRPS_ALL[Key], RRPS_ALL[Mid Price], "")</f>
        <v/>
      </c>
      <c r="W264" s="6" t="str">
        <f>_xlfn.XLOOKUP(W$1&amp;"|"&amp;TEXT($C264,"yyyymmdd"), RRPS_ALL[Key], RRPS_ALL[Mid Yield], "")</f>
        <v/>
      </c>
      <c r="X264" s="6" t="str">
        <f>_xlfn.XLOOKUP(X$1&amp;"|"&amp;TEXT($C264,"yyyymmdd"), RRPS_ALL[Key], RRPS_ALL[Dirty Mid], "")</f>
        <v/>
      </c>
      <c r="Y264" s="6" t="str">
        <f>_xlfn.XLOOKUP(Y$1&amp;"|"&amp;TEXT($C264,"yyyymmdd"), RRPS_ALL[Key], RRPS_ALL[Clean Price Mid], "")</f>
        <v/>
      </c>
      <c r="Z264" s="6"/>
      <c r="AA264" s="6"/>
      <c r="AB264" s="6"/>
      <c r="AC264" s="7" t="str">
        <f>_xlfn.XLOOKUP(AC$1&amp;"|"&amp;TEXT($C264,"yyyymmdd"), RRPS_ALL[Key], RRPS_ALL[Yield to Maturity], "")</f>
        <v/>
      </c>
      <c r="AD264" s="6" t="str">
        <f>_xlfn.XLOOKUP(AD$1&amp;"|"&amp;TEXT($C264,"yyyymmdd"), RRPS_ALL[Key], RRPS_ALL[Mid Price], "")</f>
        <v/>
      </c>
      <c r="AE264" s="6" t="str">
        <f>_xlfn.XLOOKUP(AE$1&amp;"|"&amp;TEXT($C264,"yyyymmdd"), RRPS_ALL[Key], RRPS_ALL[Mid Yield], "")</f>
        <v/>
      </c>
      <c r="AF264" s="6" t="str">
        <f>_xlfn.XLOOKUP(AF$1&amp;"|"&amp;TEXT($C264,"yyyymmdd"), RRPS_ALL[Key], RRPS_ALL[Dirty Mid], "")</f>
        <v/>
      </c>
      <c r="AG264" s="6" t="str">
        <f>_xlfn.XLOOKUP(AG$1&amp;"|"&amp;TEXT($C264,"yyyymmdd"), RRPS_ALL[Key], RRPS_ALL[Clean Price Mid], "")</f>
        <v/>
      </c>
      <c r="AH264" s="6"/>
      <c r="AI264" s="6"/>
      <c r="AJ264" s="6"/>
      <c r="AK264" s="7" t="str">
        <f>_xlfn.XLOOKUP(AK$1&amp;"|"&amp;TEXT($C264,"yyyymmdd"), RRPS_ALL[Key], RRPS_ALL[Yield to Maturity], "")</f>
        <v/>
      </c>
      <c r="AL264" s="6" t="str">
        <f>_xlfn.XLOOKUP(AL$1&amp;"|"&amp;TEXT($C264,"yyyymmdd"), RRPS_ALL[Key], RRPS_ALL[Mid Price], "")</f>
        <v/>
      </c>
      <c r="AM264" s="6" t="str">
        <f>_xlfn.XLOOKUP(AM$1&amp;"|"&amp;TEXT($C264,"yyyymmdd"), RRPS_ALL[Key], RRPS_ALL[Mid Yield], "")</f>
        <v/>
      </c>
      <c r="AN264" s="6" t="str">
        <f>_xlfn.XLOOKUP(AN$1&amp;"|"&amp;TEXT($C264,"yyyymmdd"), RRPS_ALL[Key], RRPS_ALL[Dirty Mid], "")</f>
        <v/>
      </c>
      <c r="AO264" s="6" t="str">
        <f>_xlfn.XLOOKUP(AO$1&amp;"|"&amp;TEXT($C264,"yyyymmdd"), RRPS_ALL[Key], RRPS_ALL[Clean Price Mid], "")</f>
        <v/>
      </c>
      <c r="AP264" s="6"/>
      <c r="AQ264" s="6"/>
      <c r="AR264" s="6"/>
      <c r="AS264" s="7" t="str">
        <f>_xlfn.XLOOKUP(AS$1&amp;"|"&amp;TEXT($C264,"yyyymmdd"), RRPS_ALL[Key], RRPS_ALL[Yield to Maturity], "")</f>
        <v/>
      </c>
      <c r="AT264" s="6" t="str">
        <f>_xlfn.XLOOKUP(AT$1&amp;"|"&amp;TEXT($C264,"yyyymmdd"), RRPS_ALL[Key], RRPS_ALL[Mid Price], "")</f>
        <v/>
      </c>
      <c r="AU264" s="6" t="str">
        <f>_xlfn.XLOOKUP(AU$1&amp;"|"&amp;TEXT($C264,"yyyymmdd"), RRPS_ALL[Key], RRPS_ALL[Mid Yield], "")</f>
        <v/>
      </c>
      <c r="AV264" s="6" t="str">
        <f>_xlfn.XLOOKUP(AV$1&amp;"|"&amp;TEXT($C264,"yyyymmdd"), RRPS_ALL[Key], RRPS_ALL[Dirty Mid], "")</f>
        <v/>
      </c>
      <c r="AW264" s="6" t="str">
        <f>_xlfn.XLOOKUP(AW$1&amp;"|"&amp;TEXT($C264,"yyyymmdd"), RRPS_ALL[Key], RRPS_ALL[Clean Price Mid], "")</f>
        <v/>
      </c>
      <c r="AX264" s="6"/>
      <c r="AY264" s="6"/>
      <c r="AZ264" s="6"/>
      <c r="BA264" s="7" t="str">
        <f>_xlfn.XLOOKUP(BA$1&amp;"|"&amp;TEXT($C264,"yyyymmdd"), RRPS_ALL[Key], RRPS_ALL[Yield to Maturity], "")</f>
        <v/>
      </c>
      <c r="BB264" s="6" t="str">
        <f>_xlfn.XLOOKUP(BB$1&amp;"|"&amp;TEXT($C264,"yyyymmdd"), RRPS_ALL[Key], RRPS_ALL[Mid Price], "")</f>
        <v/>
      </c>
      <c r="BC264" s="6" t="str">
        <f>_xlfn.XLOOKUP(BC$1&amp;"|"&amp;TEXT($C264,"yyyymmdd"), RRPS_ALL[Key], RRPS_ALL[Mid Yield], "")</f>
        <v/>
      </c>
      <c r="BD264" s="6" t="str">
        <f>_xlfn.XLOOKUP(BD$1&amp;"|"&amp;TEXT($C264,"yyyymmdd"), RRPS_ALL[Key], RRPS_ALL[Dirty Mid], "")</f>
        <v/>
      </c>
      <c r="BE264" s="6" t="str">
        <f>_xlfn.XLOOKUP(BE$1&amp;"|"&amp;TEXT($C264,"yyyymmdd"), RRPS_ALL[Key], RRPS_ALL[Clean Price Mid], "")</f>
        <v/>
      </c>
      <c r="BF264" s="6"/>
      <c r="BG264" s="6"/>
      <c r="BH264" s="6"/>
      <c r="BI264" s="7" t="str">
        <f>_xlfn.XLOOKUP(BI$1&amp;"|"&amp;TEXT($C264,"yyyymmdd"), RRPS_ALL[Key], RRPS_ALL[Yield to Maturity], "")</f>
        <v/>
      </c>
      <c r="BJ264" s="6" t="str">
        <f>_xlfn.XLOOKUP(BJ$1&amp;"|"&amp;TEXT($C264,"yyyymmdd"), RRPS_ALL[Key], RRPS_ALL[Mid Price], "")</f>
        <v/>
      </c>
      <c r="BK264" s="6" t="str">
        <f>_xlfn.XLOOKUP(BK$1&amp;"|"&amp;TEXT($C264,"yyyymmdd"), RRPS_ALL[Key], RRPS_ALL[Mid Yield], "")</f>
        <v/>
      </c>
      <c r="BL264" s="6" t="str">
        <f>_xlfn.XLOOKUP(BL$1&amp;"|"&amp;TEXT($C264,"yyyymmdd"), RRPS_ALL[Key], RRPS_ALL[Dirty Mid], "")</f>
        <v/>
      </c>
      <c r="BM264" s="6" t="str">
        <f>_xlfn.XLOOKUP(BM$1&amp;"|"&amp;TEXT($C264,"yyyymmdd"), RRPS_ALL[Key], RRPS_ALL[Clean Price Mid], "")</f>
        <v/>
      </c>
      <c r="BN264" s="6"/>
      <c r="BO264" s="6"/>
      <c r="BP264" s="6"/>
      <c r="BQ264" s="7" t="str">
        <f>_xlfn.XLOOKUP(BQ$1&amp;"|"&amp;TEXT($C264,"yyyymmdd"), RRPS_ALL[Key], RRPS_ALL[Yield to Maturity], "")</f>
        <v/>
      </c>
      <c r="BR264" s="6" t="str">
        <f>_xlfn.XLOOKUP(BR$1&amp;"|"&amp;TEXT($C264,"yyyymmdd"), RRPS_ALL[Key], RRPS_ALL[Mid Price], "")</f>
        <v/>
      </c>
      <c r="BS264" s="6" t="str">
        <f>_xlfn.XLOOKUP(BS$1&amp;"|"&amp;TEXT($C264,"yyyymmdd"), RRPS_ALL[Key], RRPS_ALL[Mid Yield], "")</f>
        <v/>
      </c>
      <c r="BT264" s="6" t="str">
        <f>_xlfn.XLOOKUP(BT$1&amp;"|"&amp;TEXT($C264,"yyyymmdd"), RRPS_ALL[Key], RRPS_ALL[Dirty Mid], "")</f>
        <v/>
      </c>
      <c r="BU264" s="6" t="str">
        <f>_xlfn.XLOOKUP(BU$1&amp;"|"&amp;TEXT($C264,"yyyymmdd"), RRPS_ALL[Key], RRPS_ALL[Clean Price Mid], "")</f>
        <v/>
      </c>
      <c r="BV264" s="6"/>
      <c r="BW264" s="6"/>
      <c r="BX264" s="6"/>
      <c r="BY264" s="7" t="str">
        <f>_xlfn.XLOOKUP(BY$1&amp;"|"&amp;TEXT($C264,"yyyymmdd"), RRPS_ALL[Key], RRPS_ALL[Yield to Maturity], "")</f>
        <v/>
      </c>
      <c r="BZ264" s="6" t="str">
        <f>_xlfn.XLOOKUP(BZ$1&amp;"|"&amp;TEXT($C264,"yyyymmdd"), RRPS_ALL[Key], RRPS_ALL[Mid Price], "")</f>
        <v/>
      </c>
      <c r="CA264" s="6" t="str">
        <f>_xlfn.XLOOKUP(CA$1&amp;"|"&amp;TEXT($C264,"yyyymmdd"), RRPS_ALL[Key], RRPS_ALL[Mid Yield], "")</f>
        <v/>
      </c>
      <c r="CB264" s="6" t="str">
        <f>_xlfn.XLOOKUP(CB$1&amp;"|"&amp;TEXT($C264,"yyyymmdd"), RRPS_ALL[Key], RRPS_ALL[Dirty Mid], "")</f>
        <v/>
      </c>
      <c r="CC264" s="6" t="str">
        <f>_xlfn.XLOOKUP(CC$1&amp;"|"&amp;TEXT($C264,"yyyymmdd"), RRPS_ALL[Key], RRPS_ALL[Clean Price Mid], "")</f>
        <v/>
      </c>
      <c r="CD264" s="6"/>
      <c r="CE264" s="6"/>
      <c r="CF264" s="6"/>
      <c r="CG264" s="7" t="str">
        <f>_xlfn.XLOOKUP(CG$1&amp;"|"&amp;TEXT($C264,"yyyymmdd"), RRPS_ALL[Key], RRPS_ALL[Yield to Maturity], "")</f>
        <v/>
      </c>
      <c r="CH264" s="6" t="str">
        <f>_xlfn.XLOOKUP(CH$1&amp;"|"&amp;TEXT($C264,"yyyymmdd"), RRPS_ALL[Key], RRPS_ALL[Mid Price], "")</f>
        <v/>
      </c>
      <c r="CI264" s="6" t="str">
        <f>_xlfn.XLOOKUP(CI$1&amp;"|"&amp;TEXT($C264,"yyyymmdd"), RRPS_ALL[Key], RRPS_ALL[Mid Yield], "")</f>
        <v/>
      </c>
      <c r="CJ264" s="6" t="str">
        <f>_xlfn.XLOOKUP(CJ$1&amp;"|"&amp;TEXT($C264,"yyyymmdd"), RRPS_ALL[Key], RRPS_ALL[Dirty Mid], "")</f>
        <v/>
      </c>
      <c r="CK264" s="6" t="str">
        <f>_xlfn.XLOOKUP(CK$1&amp;"|"&amp;TEXT($C264,"yyyymmdd"), RRPS_ALL[Key], RRPS_ALL[Clean Price Mid], "")</f>
        <v/>
      </c>
      <c r="CL264" s="6"/>
      <c r="CM264" s="6"/>
      <c r="CN264" s="6"/>
      <c r="CO264" s="7" t="str">
        <f>_xlfn.XLOOKUP(CO$1&amp;"|"&amp;TEXT($C264,"yyyymmdd"), RRPS_ALL[Key], RRPS_ALL[Yield to Maturity], "")</f>
        <v/>
      </c>
      <c r="CP264" s="6" t="str">
        <f>_xlfn.XLOOKUP(CP$1&amp;"|"&amp;TEXT($C264,"yyyymmdd"), RRPS_ALL[Key], RRPS_ALL[Mid Price], "")</f>
        <v/>
      </c>
      <c r="CQ264" s="6" t="str">
        <f>_xlfn.XLOOKUP(CQ$1&amp;"|"&amp;TEXT($C264,"yyyymmdd"), RRPS_ALL[Key], RRPS_ALL[Mid Yield], "")</f>
        <v/>
      </c>
      <c r="CR264" s="6" t="str">
        <f>_xlfn.XLOOKUP(CR$1&amp;"|"&amp;TEXT($C264,"yyyymmdd"), RRPS_ALL[Key], RRPS_ALL[Dirty Mid], "")</f>
        <v/>
      </c>
      <c r="CS264" s="6" t="str">
        <f>_xlfn.XLOOKUP(CS$1&amp;"|"&amp;TEXT($C264,"yyyymmdd"), RRPS_ALL[Key], RRPS_ALL[Clean Price Mid], "")</f>
        <v/>
      </c>
      <c r="CT264" s="6"/>
      <c r="CU264" s="6"/>
      <c r="CV264" s="6"/>
      <c r="CW264" s="7" t="str">
        <f>_xlfn.XLOOKUP(CW$1&amp;"|"&amp;TEXT($C264,"yyyymmdd"), RRPS_ALL[Key], RRPS_ALL[Yield to Maturity], "")</f>
        <v/>
      </c>
      <c r="CX264" s="6" t="str">
        <f>_xlfn.XLOOKUP(CX$1&amp;"|"&amp;TEXT($C264,"yyyymmdd"), RRPS_ALL[Key], RRPS_ALL[Mid Price], "")</f>
        <v/>
      </c>
      <c r="CY264" s="6" t="str">
        <f>_xlfn.XLOOKUP(CY$1&amp;"|"&amp;TEXT($C264,"yyyymmdd"), RRPS_ALL[Key], RRPS_ALL[Mid Yield], "")</f>
        <v/>
      </c>
      <c r="CZ264" s="6" t="str">
        <f>_xlfn.XLOOKUP(CZ$1&amp;"|"&amp;TEXT($C264,"yyyymmdd"), RRPS_ALL[Key], RRPS_ALL[Dirty Mid], "")</f>
        <v/>
      </c>
      <c r="DA264" s="6" t="str">
        <f>_xlfn.XLOOKUP(DA$1&amp;"|"&amp;TEXT($C264,"yyyymmdd"), RRPS_ALL[Key], RRPS_ALL[Clean Price Mid], "")</f>
        <v/>
      </c>
      <c r="DB264" s="6"/>
      <c r="DC264" s="6"/>
      <c r="DD264" s="6"/>
      <c r="DE264" s="7" t="str">
        <f>_xlfn.XLOOKUP(DE$1&amp;"|"&amp;TEXT($C264,"yyyymmdd"), RRPS_ALL[Key], RRPS_ALL[Yield to Maturity], "")</f>
        <v/>
      </c>
      <c r="DF264" s="6" t="str">
        <f>_xlfn.XLOOKUP(DF$1&amp;"|"&amp;TEXT($C264,"yyyymmdd"), RRPS_ALL[Key], RRPS_ALL[Mid Price], "")</f>
        <v/>
      </c>
      <c r="DG264" s="6" t="str">
        <f>_xlfn.XLOOKUP(DG$1&amp;"|"&amp;TEXT($C264,"yyyymmdd"), RRPS_ALL[Key], RRPS_ALL[Mid Yield], "")</f>
        <v/>
      </c>
      <c r="DH264" s="6" t="str">
        <f>_xlfn.XLOOKUP(DH$1&amp;"|"&amp;TEXT($C264,"yyyymmdd"), RRPS_ALL[Key], RRPS_ALL[Dirty Mid], "")</f>
        <v/>
      </c>
      <c r="DI264" s="6" t="str">
        <f>_xlfn.XLOOKUP(DI$1&amp;"|"&amp;TEXT($C264,"yyyymmdd"), RRPS_ALL[Key], RRPS_ALL[Clean Price Mid], "")</f>
        <v/>
      </c>
      <c r="DJ264" s="6"/>
      <c r="DK264" s="6"/>
      <c r="DL264" s="6"/>
      <c r="DM264" s="7">
        <f>_xlfn.XLOOKUP(DM$1&amp;"|"&amp;TEXT($C264,"yyyymmdd"), RRPS_ALL[Key], RRPS_ALL[Yield to Maturity], "")</f>
        <v>0.49868800000000002</v>
      </c>
      <c r="DN264" s="6">
        <f>_xlfn.XLOOKUP(DN$1&amp;"|"&amp;TEXT($C264,"yyyymmdd"), RRPS_ALL[Key], RRPS_ALL[Mid Price], "")</f>
        <v>150.92500000000001</v>
      </c>
      <c r="DO264" s="6">
        <f>_xlfn.XLOOKUP(DO$1&amp;"|"&amp;TEXT($C264,"yyyymmdd"), RRPS_ALL[Key], RRPS_ALL[Mid Yield], "")</f>
        <v>0.47363300000000003</v>
      </c>
      <c r="DP264" s="6">
        <f>_xlfn.XLOOKUP(DP$1&amp;"|"&amp;TEXT($C264,"yyyymmdd"), RRPS_ALL[Key], RRPS_ALL[Dirty Mid], "")</f>
        <v>152.40277800000001</v>
      </c>
      <c r="DQ264" s="6">
        <f>_xlfn.XLOOKUP(DQ$1&amp;"|"&amp;TEXT($C264,"yyyymmdd"), RRPS_ALL[Key], RRPS_ALL[Clean Price Mid], "")</f>
        <v>150.92500000000001</v>
      </c>
      <c r="DR264" s="6">
        <v>3.5000000000000003E-2</v>
      </c>
      <c r="DS264" s="5">
        <v>50859</v>
      </c>
      <c r="DT264" s="6">
        <f t="shared" si="88"/>
        <v>17.578901859057499</v>
      </c>
      <c r="DU264" s="7">
        <f>_xlfn.XLOOKUP(DU$1&amp;"|"&amp;TEXT($C264,"yyyymmdd"), RRPS_ALL[Key], RRPS_ALL[Yield to Maturity], "")</f>
        <v>-0.32598199999999999</v>
      </c>
      <c r="DV264" s="6">
        <f>_xlfn.XLOOKUP(DV$1&amp;"|"&amp;TEXT($C264,"yyyymmdd"), RRPS_ALL[Key], RRPS_ALL[Mid Price], "")</f>
        <v>102.8775</v>
      </c>
      <c r="DW264" s="6">
        <f>_xlfn.XLOOKUP(DW$1&amp;"|"&amp;TEXT($C264,"yyyymmdd"), RRPS_ALL[Key], RRPS_ALL[Mid Yield], "")</f>
        <v>-0.33756199999999997</v>
      </c>
      <c r="DX264" s="6">
        <f>_xlfn.XLOOKUP(DX$1&amp;"|"&amp;TEXT($C264,"yyyymmdd"), RRPS_ALL[Key], RRPS_ALL[Dirty Mid], "")</f>
        <v>103.76222199999999</v>
      </c>
      <c r="DY264" s="6">
        <f>_xlfn.XLOOKUP(DY$1&amp;"|"&amp;TEXT($C264,"yyyymmdd"), RRPS_ALL[Key], RRPS_ALL[Clean Price Mid], "")</f>
        <v>102.8775</v>
      </c>
      <c r="DZ264" s="6">
        <v>3.5000000000000003E-2</v>
      </c>
      <c r="EA264" s="5">
        <v>44713</v>
      </c>
      <c r="EB264" s="6">
        <f t="shared" si="78"/>
        <v>0.75068493150684934</v>
      </c>
      <c r="EC264" s="7">
        <f>_xlfn.XLOOKUP(EC$1&amp;"|"&amp;TEXT($C264,"yyyymmdd"), RRPS_ALL[Key], RRPS_ALL[Yield to Maturity], "")</f>
        <v>0.23543900000000001</v>
      </c>
      <c r="ED264" s="6">
        <f>_xlfn.XLOOKUP(ED$1&amp;"|"&amp;TEXT($C264,"yyyymmdd"), RRPS_ALL[Key], RRPS_ALL[Mid Price], "")</f>
        <v>121.5915</v>
      </c>
      <c r="EE264" s="6">
        <f>_xlfn.XLOOKUP(EE$1&amp;"|"&amp;TEXT($C264,"yyyymmdd"), RRPS_ALL[Key], RRPS_ALL[Mid Yield], "")</f>
        <v>0.21546000000000001</v>
      </c>
      <c r="EF264" s="6">
        <f>_xlfn.XLOOKUP(EF$1&amp;"|"&amp;TEXT($C264,"yyyymmdd"), RRPS_ALL[Key], RRPS_ALL[Dirty Mid], "")</f>
        <v>122.16025</v>
      </c>
      <c r="EG264" s="6">
        <f>_xlfn.XLOOKUP(EG$1&amp;"|"&amp;TEXT($C264,"yyyymmdd"), RRPS_ALL[Key], RRPS_ALL[Clean Price Mid], "")</f>
        <v>121.5915</v>
      </c>
      <c r="EH264" s="6">
        <v>2.2499999999999999E-2</v>
      </c>
      <c r="EI264" s="5">
        <v>48366</v>
      </c>
      <c r="EJ264" s="6">
        <f t="shared" si="89"/>
        <v>10.751540041067761</v>
      </c>
      <c r="EK264" s="7">
        <f>_xlfn.XLOOKUP(EK$1&amp;"|"&amp;TEXT($C264,"yyyymmdd"), RRPS_ALL[Key], RRPS_ALL[Yield to Maturity], "")</f>
        <v>-0.284418</v>
      </c>
      <c r="EL264" s="6">
        <f>_xlfn.XLOOKUP(EL$1&amp;"|"&amp;TEXT($C264,"yyyymmdd"), RRPS_ALL[Key], RRPS_ALL[Mid Price], "")</f>
        <v>103.9615</v>
      </c>
      <c r="EM264" s="6">
        <f>_xlfn.XLOOKUP(EM$1&amp;"|"&amp;TEXT($C264,"yyyymmdd"), RRPS_ALL[Key], RRPS_ALL[Mid Yield], "")</f>
        <v>-0.29410199999999997</v>
      </c>
      <c r="EN264" s="6">
        <f>_xlfn.XLOOKUP(EN$1&amp;"|"&amp;TEXT($C264,"yyyymmdd"), RRPS_ALL[Key], RRPS_ALL[Dirty Mid], "")</f>
        <v>105.165667</v>
      </c>
      <c r="EO264" s="6">
        <f>_xlfn.XLOOKUP(EO$1&amp;"|"&amp;TEXT($C264,"yyyymmdd"), RRPS_ALL[Key], RRPS_ALL[Clean Price Mid], "")</f>
        <v>103.9615</v>
      </c>
      <c r="EP264" s="6">
        <v>1.4999999999999999E-2</v>
      </c>
      <c r="EQ264" s="5">
        <v>45243</v>
      </c>
      <c r="ER264" s="6">
        <f t="shared" si="84"/>
        <v>2.2027397260273971</v>
      </c>
      <c r="ES264" s="7">
        <f>_xlfn.XLOOKUP(ES$1&amp;"|"&amp;TEXT($C264,"yyyymmdd"), RRPS_ALL[Key], RRPS_ALL[Yield to Maturity], "")</f>
        <v>-0.21302299999999999</v>
      </c>
      <c r="ET264" s="6">
        <f>_xlfn.XLOOKUP(ET$1&amp;"|"&amp;TEXT($C264,"yyyymmdd"), RRPS_ALL[Key], RRPS_ALL[Mid Price], "")</f>
        <v>110.12350000000001</v>
      </c>
      <c r="EU264" s="6">
        <f>_xlfn.XLOOKUP(EU$1&amp;"|"&amp;TEXT($C264,"yyyymmdd"), RRPS_ALL[Key], RRPS_ALL[Mid Yield], "")</f>
        <v>-0.22541600000000001</v>
      </c>
      <c r="EV264" s="6">
        <f>_xlfn.XLOOKUP(EV$1&amp;"|"&amp;TEXT($C264,"yyyymmdd"), RRPS_ALL[Key], RRPS_ALL[Dirty Mid], "")</f>
        <v>110.887389</v>
      </c>
      <c r="EW264" s="6">
        <f>_xlfn.XLOOKUP(EW$1&amp;"|"&amp;TEXT($C264,"yyyymmdd"), RRPS_ALL[Key], RRPS_ALL[Clean Price Mid], "")</f>
        <v>110.12350000000001</v>
      </c>
      <c r="EX264" s="6">
        <v>2.5000000000000001E-2</v>
      </c>
      <c r="EY264" s="5">
        <v>45789</v>
      </c>
      <c r="EZ264" s="6">
        <f t="shared" si="79"/>
        <v>3.6966046002190582</v>
      </c>
      <c r="FA264" s="7">
        <f>_xlfn.XLOOKUP(FA$1&amp;"|"&amp;TEXT($C264,"yyyymmdd"), RRPS_ALL[Key], RRPS_ALL[Yield to Maturity], "")</f>
        <v>-0.103209</v>
      </c>
      <c r="FB264" s="6">
        <f>_xlfn.XLOOKUP(FB$1&amp;"|"&amp;TEXT($C264,"yyyymmdd"), RRPS_ALL[Key], RRPS_ALL[Mid Price], "")</f>
        <v>105.803</v>
      </c>
      <c r="FC264" s="6">
        <f>_xlfn.XLOOKUP(FC$1&amp;"|"&amp;TEXT($C264,"yyyymmdd"), RRPS_ALL[Key], RRPS_ALL[Mid Yield], "")</f>
        <v>-0.11322400000000001</v>
      </c>
      <c r="FD264" s="6">
        <f>_xlfn.XLOOKUP(FD$1&amp;"|"&amp;TEXT($C264,"yyyymmdd"), RRPS_ALL[Key], RRPS_ALL[Dirty Mid], "")</f>
        <v>106.60855599999999</v>
      </c>
      <c r="FE264" s="6">
        <f>_xlfn.XLOOKUP(FE$1&amp;"|"&amp;TEXT($C264,"yyyymmdd"), RRPS_ALL[Key], RRPS_ALL[Clean Price Mid], "")</f>
        <v>105.803</v>
      </c>
      <c r="FF264" s="6">
        <v>0.01</v>
      </c>
      <c r="FG264" s="5">
        <v>46338</v>
      </c>
      <c r="FH264" s="6">
        <f t="shared" si="83"/>
        <v>5.2003651300775902</v>
      </c>
      <c r="FI264" s="7">
        <f>_xlfn.XLOOKUP(FI$1&amp;"|"&amp;TEXT($C264,"yyyymmdd"), RRPS_ALL[Key], RRPS_ALL[Yield to Maturity], "")</f>
        <v>5.058E-3</v>
      </c>
      <c r="FJ264" s="6">
        <f>_xlfn.XLOOKUP(FJ$1&amp;"|"&amp;TEXT($C264,"yyyymmdd"), RRPS_ALL[Key], RRPS_ALL[Mid Price], "")</f>
        <v>105.072</v>
      </c>
      <c r="FK264" s="6">
        <f>_xlfn.XLOOKUP(FK$1&amp;"|"&amp;TEXT($C264,"yyyymmdd"), RRPS_ALL[Key], RRPS_ALL[Mid Yield], "")</f>
        <v>-7.4260000000000003E-3</v>
      </c>
      <c r="FL264" s="6">
        <f>_xlfn.XLOOKUP(FL$1&amp;"|"&amp;TEXT($C264,"yyyymmdd"), RRPS_ALL[Key], RRPS_ALL[Dirty Mid], "")</f>
        <v>105.30116700000001</v>
      </c>
      <c r="FM264" s="6">
        <f>_xlfn.XLOOKUP(FM$1&amp;"|"&amp;TEXT($C264,"yyyymmdd"), RRPS_ALL[Key], RRPS_ALL[Clean Price Mid], "")</f>
        <v>105.072</v>
      </c>
      <c r="FN264" s="6">
        <v>7.4999999999999997E-3</v>
      </c>
      <c r="FO264" s="5">
        <v>46885</v>
      </c>
      <c r="FP264" s="6">
        <f t="shared" si="81"/>
        <v>6.6967830253251197</v>
      </c>
      <c r="FQ264" s="7">
        <f>_xlfn.XLOOKUP(FQ$1&amp;"|"&amp;TEXT($C264,"yyyymmdd"), RRPS_ALL[Key], RRPS_ALL[Yield to Maturity], "")</f>
        <v>9.6540000000000001E-2</v>
      </c>
      <c r="FR264" s="6">
        <f>_xlfn.XLOOKUP(FR$1&amp;"|"&amp;TEXT($C264,"yyyymmdd"), RRPS_ALL[Key], RRPS_ALL[Mid Price], "")</f>
        <v>105.45699999999999</v>
      </c>
      <c r="FS264" s="6">
        <f>_xlfn.XLOOKUP(FS$1&amp;"|"&amp;TEXT($C264,"yyyymmdd"), RRPS_ALL[Key], RRPS_ALL[Mid Yield], "")</f>
        <v>8.1556000000000003E-2</v>
      </c>
      <c r="FT264" s="6">
        <f>_xlfn.XLOOKUP(FT$1&amp;"|"&amp;TEXT($C264,"yyyymmdd"), RRPS_ALL[Key], RRPS_ALL[Dirty Mid], "")</f>
        <v>106.061167</v>
      </c>
      <c r="FU264" s="6">
        <f>_xlfn.XLOOKUP(FU$1&amp;"|"&amp;TEXT($C264,"yyyymmdd"), RRPS_ALL[Key], RRPS_ALL[Clean Price Mid], "")</f>
        <v>105.45699999999999</v>
      </c>
      <c r="FV264" s="6">
        <v>7.4999999999999997E-3</v>
      </c>
      <c r="FW264" s="5">
        <v>47434</v>
      </c>
      <c r="FX264" s="6">
        <f t="shared" si="86"/>
        <v>8.2004867660480674</v>
      </c>
      <c r="FY264" s="7">
        <f>_xlfn.XLOOKUP(FY$1&amp;"|"&amp;TEXT($C264,"yyyymmdd"), RRPS_ALL[Key], RRPS_ALL[Yield to Maturity], "")</f>
        <v>0.17549699999999999</v>
      </c>
      <c r="FZ264" s="6">
        <f>_xlfn.XLOOKUP(FZ$1&amp;"|"&amp;TEXT($C264,"yyyymmdd"), RRPS_ALL[Key], RRPS_ALL[Mid Price], "")</f>
        <v>99.63</v>
      </c>
      <c r="GA264" s="6">
        <f>_xlfn.XLOOKUP(GA$1&amp;"|"&amp;TEXT($C264,"yyyymmdd"), RRPS_ALL[Key], RRPS_ALL[Mid Yield], "")</f>
        <v>0.163498</v>
      </c>
      <c r="GB264" s="6">
        <f>_xlfn.XLOOKUP(GB$1&amp;"|"&amp;TEXT($C264,"yyyymmdd"), RRPS_ALL[Key], RRPS_ALL[Dirty Mid], "")</f>
        <v>99.668194</v>
      </c>
      <c r="GC264" s="6">
        <f>_xlfn.XLOOKUP(GC$1&amp;"|"&amp;TEXT($C264,"yyyymmdd"), RRPS_ALL[Key], RRPS_ALL[Clean Price Mid], "")</f>
        <v>99.63</v>
      </c>
      <c r="GD264" s="6">
        <v>1.25E-3</v>
      </c>
      <c r="GE264" s="5">
        <v>47980</v>
      </c>
      <c r="GF264" s="6">
        <f t="shared" si="82"/>
        <v>9.6965397062484442</v>
      </c>
      <c r="GG264" s="7">
        <f>_xlfn.XLOOKUP(GG$1&amp;"|"&amp;TEXT($C264,"yyyymmdd"), RRPS_ALL[Key], RRPS_ALL[Yield to Maturity], "")</f>
        <v>0.69</v>
      </c>
      <c r="GH264" s="6">
        <f>_xlfn.XLOOKUP(GH$1&amp;"|"&amp;TEXT($C264,"yyyymmdd"), RRPS_ALL[Key], RRPS_ALL[Mid Price], "")</f>
        <v>96.320499999999996</v>
      </c>
      <c r="GI264" s="6">
        <f>_xlfn.XLOOKUP(GI$1&amp;"|"&amp;TEXT($C264,"yyyymmdd"), RRPS_ALL[Key], RRPS_ALL[Mid Yield], "")</f>
        <v>0.66494500000000001</v>
      </c>
      <c r="GJ264" s="6">
        <f>_xlfn.XLOOKUP(GJ$1&amp;"|"&amp;TEXT($C264,"yyyymmdd"), RRPS_ALL[Key], RRPS_ALL[Dirty Mid], "")</f>
        <v>96.706610999999995</v>
      </c>
      <c r="GK264" s="6">
        <f>_xlfn.XLOOKUP(GK$1&amp;"|"&amp;TEXT($C264,"yyyymmdd"), RRPS_ALL[Key], RRPS_ALL[Clean Price Mid], "")</f>
        <v>96.320499999999996</v>
      </c>
      <c r="GL264" s="6">
        <v>5.0000000000000001E-3</v>
      </c>
      <c r="GM264" s="5">
        <v>53290</v>
      </c>
      <c r="GN264" s="6">
        <f t="shared" si="85"/>
        <v>24.233380790712957</v>
      </c>
      <c r="GO264" s="7">
        <f>_xlfn.XLOOKUP(GO$1&amp;"|"&amp;TEXT($C264,"yyyymmdd"), RRPS_ALL[Key], RRPS_ALL[Yield to Maturity], "")</f>
        <v>1.1190070000000001</v>
      </c>
      <c r="GP264" s="6">
        <f>_xlfn.XLOOKUP(GP$1&amp;"|"&amp;TEXT($C264,"yyyymmdd"), RRPS_ALL[Key], RRPS_ALL[Mid Price], "")</f>
        <v>16.464098</v>
      </c>
      <c r="GQ264" s="6">
        <f>_xlfn.XLOOKUP(GQ$1&amp;"|"&amp;TEXT($C264,"yyyymmdd"), RRPS_ALL[Key], RRPS_ALL[Mid Yield], "")</f>
        <v>1.0938840000000001</v>
      </c>
      <c r="GR264" s="6">
        <f>_xlfn.XLOOKUP(GR$1&amp;"|"&amp;TEXT($C264,"yyyymmdd"), RRPS_ALL[Key], RRPS_ALL[Dirty Mid], "")</f>
        <v>111.014042</v>
      </c>
      <c r="GS264" s="6">
        <f>_xlfn.XLOOKUP(GS$1&amp;"|"&amp;TEXT($C264,"yyyymmdd"), RRPS_ALL[Key], RRPS_ALL[Clean Price Mid], "")</f>
        <v>110.7505</v>
      </c>
      <c r="GT264" s="6">
        <v>1.375E-2</v>
      </c>
      <c r="GU264" s="5">
        <v>62632</v>
      </c>
      <c r="GV264" s="6">
        <f t="shared" si="90"/>
        <v>49.811724915445318</v>
      </c>
      <c r="GW264" s="7" t="str">
        <f>_xlfn.XLOOKUP(GW$1&amp;"|"&amp;TEXT($C264,"yyyymmdd"), RRPS_ALL[Key], RRPS_ALL[Yield to Maturity], "")</f>
        <v/>
      </c>
      <c r="GX264" s="6" t="str">
        <f>_xlfn.XLOOKUP(GX$1&amp;"|"&amp;TEXT($C264,"yyyymmdd"), RRPS_ALL[Key], RRPS_ALL[Mid Price], "")</f>
        <v/>
      </c>
      <c r="GY264" s="6" t="str">
        <f>_xlfn.XLOOKUP(GY$1&amp;"|"&amp;TEXT($C264,"yyyymmdd"), RRPS_ALL[Key], RRPS_ALL[Mid Yield], "")</f>
        <v/>
      </c>
      <c r="GZ264" s="6" t="str">
        <f>_xlfn.XLOOKUP(GZ$1&amp;"|"&amp;TEXT($C264,"yyyymmdd"), RRPS_ALL[Key], RRPS_ALL[Dirty Mid], "")</f>
        <v/>
      </c>
      <c r="HA264" s="6" t="str">
        <f>_xlfn.XLOOKUP(HA$1&amp;"|"&amp;TEXT($C264,"yyyymmdd"), RRPS_ALL[Key], RRPS_ALL[Clean Price Mid], "")</f>
        <v/>
      </c>
      <c r="HB264" s="6"/>
      <c r="HC264" s="6"/>
      <c r="HD264" s="6"/>
    </row>
    <row r="265" spans="1:212" x14ac:dyDescent="0.2">
      <c r="A265">
        <v>2021</v>
      </c>
      <c r="B265">
        <v>9</v>
      </c>
      <c r="C265" s="5">
        <f t="shared" si="87"/>
        <v>44469</v>
      </c>
      <c r="D265" s="6">
        <v>-0.1</v>
      </c>
      <c r="E265" s="7" t="str">
        <f>_xlfn.XLOOKUP(E$1&amp;"|"&amp;TEXT($C265,"yyyymmdd"), RRPS_ALL[Key], RRPS_ALL[Yield to Maturity], "")</f>
        <v/>
      </c>
      <c r="F265" s="6" t="str">
        <f>_xlfn.XLOOKUP(F$1&amp;"|"&amp;TEXT($C265,"yyyymmdd"), RRPS_ALL[Key], RRPS_ALL[Mid Price], "")</f>
        <v/>
      </c>
      <c r="G265" s="6" t="str">
        <f>_xlfn.XLOOKUP(G$1&amp;"|"&amp;TEXT($C265,"yyyymmdd"), RRPS_ALL[Key], RRPS_ALL[Mid Yield], "")</f>
        <v/>
      </c>
      <c r="H265" s="6" t="str">
        <f>_xlfn.XLOOKUP(H$1&amp;"|"&amp;TEXT($C265,"yyyymmdd"), RRPS_ALL[Key], RRPS_ALL[Dirty Mid], "")</f>
        <v/>
      </c>
      <c r="I265" s="6" t="str">
        <f>_xlfn.XLOOKUP(I$1&amp;"|"&amp;TEXT($C265,"yyyymmdd"), RRPS_ALL[Key], RRPS_ALL[Clean Price Mid], "")</f>
        <v/>
      </c>
      <c r="J265" s="6"/>
      <c r="K265" s="6"/>
      <c r="L265" s="6"/>
      <c r="M265" s="7" t="str">
        <f>_xlfn.XLOOKUP(M$1&amp;"|"&amp;TEXT($C265,"yyyymmdd"), RRPS_ALL[Key], RRPS_ALL[Yield to Maturity], "")</f>
        <v/>
      </c>
      <c r="N265" s="6" t="str">
        <f>_xlfn.XLOOKUP(N$1&amp;"|"&amp;TEXT($C265,"yyyymmdd"), RRPS_ALL[Key], RRPS_ALL[Mid Price], "")</f>
        <v/>
      </c>
      <c r="O265" s="6" t="str">
        <f>_xlfn.XLOOKUP(O$1&amp;"|"&amp;TEXT($C265,"yyyymmdd"), RRPS_ALL[Key], RRPS_ALL[Mid Yield], "")</f>
        <v/>
      </c>
      <c r="P265" s="6" t="str">
        <f>_xlfn.XLOOKUP(P$1&amp;"|"&amp;TEXT($C265,"yyyymmdd"), RRPS_ALL[Key], RRPS_ALL[Dirty Mid], "")</f>
        <v/>
      </c>
      <c r="Q265" s="6" t="str">
        <f>_xlfn.XLOOKUP(Q$1&amp;"|"&amp;TEXT($C265,"yyyymmdd"), RRPS_ALL[Key], RRPS_ALL[Clean Price Mid], "")</f>
        <v/>
      </c>
      <c r="R265" s="6"/>
      <c r="S265" s="6"/>
      <c r="T265" s="6"/>
      <c r="U265" s="7" t="str">
        <f>_xlfn.XLOOKUP(U$1&amp;"|"&amp;TEXT($C265,"yyyymmdd"), RRPS_ALL[Key], RRPS_ALL[Yield to Maturity], "")</f>
        <v/>
      </c>
      <c r="V265" s="6" t="str">
        <f>_xlfn.XLOOKUP(V$1&amp;"|"&amp;TEXT($C265,"yyyymmdd"), RRPS_ALL[Key], RRPS_ALL[Mid Price], "")</f>
        <v/>
      </c>
      <c r="W265" s="6" t="str">
        <f>_xlfn.XLOOKUP(W$1&amp;"|"&amp;TEXT($C265,"yyyymmdd"), RRPS_ALL[Key], RRPS_ALL[Mid Yield], "")</f>
        <v/>
      </c>
      <c r="X265" s="6" t="str">
        <f>_xlfn.XLOOKUP(X$1&amp;"|"&amp;TEXT($C265,"yyyymmdd"), RRPS_ALL[Key], RRPS_ALL[Dirty Mid], "")</f>
        <v/>
      </c>
      <c r="Y265" s="6" t="str">
        <f>_xlfn.XLOOKUP(Y$1&amp;"|"&amp;TEXT($C265,"yyyymmdd"), RRPS_ALL[Key], RRPS_ALL[Clean Price Mid], "")</f>
        <v/>
      </c>
      <c r="Z265" s="6"/>
      <c r="AA265" s="6"/>
      <c r="AB265" s="6"/>
      <c r="AC265" s="7" t="str">
        <f>_xlfn.XLOOKUP(AC$1&amp;"|"&amp;TEXT($C265,"yyyymmdd"), RRPS_ALL[Key], RRPS_ALL[Yield to Maturity], "")</f>
        <v/>
      </c>
      <c r="AD265" s="6" t="str">
        <f>_xlfn.XLOOKUP(AD$1&amp;"|"&amp;TEXT($C265,"yyyymmdd"), RRPS_ALL[Key], RRPS_ALL[Mid Price], "")</f>
        <v/>
      </c>
      <c r="AE265" s="6" t="str">
        <f>_xlfn.XLOOKUP(AE$1&amp;"|"&amp;TEXT($C265,"yyyymmdd"), RRPS_ALL[Key], RRPS_ALL[Mid Yield], "")</f>
        <v/>
      </c>
      <c r="AF265" s="6" t="str">
        <f>_xlfn.XLOOKUP(AF$1&amp;"|"&amp;TEXT($C265,"yyyymmdd"), RRPS_ALL[Key], RRPS_ALL[Dirty Mid], "")</f>
        <v/>
      </c>
      <c r="AG265" s="6" t="str">
        <f>_xlfn.XLOOKUP(AG$1&amp;"|"&amp;TEXT($C265,"yyyymmdd"), RRPS_ALL[Key], RRPS_ALL[Clean Price Mid], "")</f>
        <v/>
      </c>
      <c r="AH265" s="6"/>
      <c r="AI265" s="6"/>
      <c r="AJ265" s="6"/>
      <c r="AK265" s="7" t="str">
        <f>_xlfn.XLOOKUP(AK$1&amp;"|"&amp;TEXT($C265,"yyyymmdd"), RRPS_ALL[Key], RRPS_ALL[Yield to Maturity], "")</f>
        <v/>
      </c>
      <c r="AL265" s="6" t="str">
        <f>_xlfn.XLOOKUP(AL$1&amp;"|"&amp;TEXT($C265,"yyyymmdd"), RRPS_ALL[Key], RRPS_ALL[Mid Price], "")</f>
        <v/>
      </c>
      <c r="AM265" s="6" t="str">
        <f>_xlfn.XLOOKUP(AM$1&amp;"|"&amp;TEXT($C265,"yyyymmdd"), RRPS_ALL[Key], RRPS_ALL[Mid Yield], "")</f>
        <v/>
      </c>
      <c r="AN265" s="6" t="str">
        <f>_xlfn.XLOOKUP(AN$1&amp;"|"&amp;TEXT($C265,"yyyymmdd"), RRPS_ALL[Key], RRPS_ALL[Dirty Mid], "")</f>
        <v/>
      </c>
      <c r="AO265" s="6" t="str">
        <f>_xlfn.XLOOKUP(AO$1&amp;"|"&amp;TEXT($C265,"yyyymmdd"), RRPS_ALL[Key], RRPS_ALL[Clean Price Mid], "")</f>
        <v/>
      </c>
      <c r="AP265" s="6"/>
      <c r="AQ265" s="6"/>
      <c r="AR265" s="6"/>
      <c r="AS265" s="7" t="str">
        <f>_xlfn.XLOOKUP(AS$1&amp;"|"&amp;TEXT($C265,"yyyymmdd"), RRPS_ALL[Key], RRPS_ALL[Yield to Maturity], "")</f>
        <v/>
      </c>
      <c r="AT265" s="6" t="str">
        <f>_xlfn.XLOOKUP(AT$1&amp;"|"&amp;TEXT($C265,"yyyymmdd"), RRPS_ALL[Key], RRPS_ALL[Mid Price], "")</f>
        <v/>
      </c>
      <c r="AU265" s="6" t="str">
        <f>_xlfn.XLOOKUP(AU$1&amp;"|"&amp;TEXT($C265,"yyyymmdd"), RRPS_ALL[Key], RRPS_ALL[Mid Yield], "")</f>
        <v/>
      </c>
      <c r="AV265" s="6" t="str">
        <f>_xlfn.XLOOKUP(AV$1&amp;"|"&amp;TEXT($C265,"yyyymmdd"), RRPS_ALL[Key], RRPS_ALL[Dirty Mid], "")</f>
        <v/>
      </c>
      <c r="AW265" s="6" t="str">
        <f>_xlfn.XLOOKUP(AW$1&amp;"|"&amp;TEXT($C265,"yyyymmdd"), RRPS_ALL[Key], RRPS_ALL[Clean Price Mid], "")</f>
        <v/>
      </c>
      <c r="AX265" s="6"/>
      <c r="AY265" s="6"/>
      <c r="AZ265" s="6"/>
      <c r="BA265" s="7" t="str">
        <f>_xlfn.XLOOKUP(BA$1&amp;"|"&amp;TEXT($C265,"yyyymmdd"), RRPS_ALL[Key], RRPS_ALL[Yield to Maturity], "")</f>
        <v/>
      </c>
      <c r="BB265" s="6" t="str">
        <f>_xlfn.XLOOKUP(BB$1&amp;"|"&amp;TEXT($C265,"yyyymmdd"), RRPS_ALL[Key], RRPS_ALL[Mid Price], "")</f>
        <v/>
      </c>
      <c r="BC265" s="6" t="str">
        <f>_xlfn.XLOOKUP(BC$1&amp;"|"&amp;TEXT($C265,"yyyymmdd"), RRPS_ALL[Key], RRPS_ALL[Mid Yield], "")</f>
        <v/>
      </c>
      <c r="BD265" s="6" t="str">
        <f>_xlfn.XLOOKUP(BD$1&amp;"|"&amp;TEXT($C265,"yyyymmdd"), RRPS_ALL[Key], RRPS_ALL[Dirty Mid], "")</f>
        <v/>
      </c>
      <c r="BE265" s="6" t="str">
        <f>_xlfn.XLOOKUP(BE$1&amp;"|"&amp;TEXT($C265,"yyyymmdd"), RRPS_ALL[Key], RRPS_ALL[Clean Price Mid], "")</f>
        <v/>
      </c>
      <c r="BF265" s="6"/>
      <c r="BG265" s="6"/>
      <c r="BH265" s="6"/>
      <c r="BI265" s="7" t="str">
        <f>_xlfn.XLOOKUP(BI$1&amp;"|"&amp;TEXT($C265,"yyyymmdd"), RRPS_ALL[Key], RRPS_ALL[Yield to Maturity], "")</f>
        <v/>
      </c>
      <c r="BJ265" s="6" t="str">
        <f>_xlfn.XLOOKUP(BJ$1&amp;"|"&amp;TEXT($C265,"yyyymmdd"), RRPS_ALL[Key], RRPS_ALL[Mid Price], "")</f>
        <v/>
      </c>
      <c r="BK265" s="6" t="str">
        <f>_xlfn.XLOOKUP(BK$1&amp;"|"&amp;TEXT($C265,"yyyymmdd"), RRPS_ALL[Key], RRPS_ALL[Mid Yield], "")</f>
        <v/>
      </c>
      <c r="BL265" s="6" t="str">
        <f>_xlfn.XLOOKUP(BL$1&amp;"|"&amp;TEXT($C265,"yyyymmdd"), RRPS_ALL[Key], RRPS_ALL[Dirty Mid], "")</f>
        <v/>
      </c>
      <c r="BM265" s="6" t="str">
        <f>_xlfn.XLOOKUP(BM$1&amp;"|"&amp;TEXT($C265,"yyyymmdd"), RRPS_ALL[Key], RRPS_ALL[Clean Price Mid], "")</f>
        <v/>
      </c>
      <c r="BN265" s="6"/>
      <c r="BO265" s="6"/>
      <c r="BP265" s="6"/>
      <c r="BQ265" s="7" t="str">
        <f>_xlfn.XLOOKUP(BQ$1&amp;"|"&amp;TEXT($C265,"yyyymmdd"), RRPS_ALL[Key], RRPS_ALL[Yield to Maturity], "")</f>
        <v/>
      </c>
      <c r="BR265" s="6" t="str">
        <f>_xlfn.XLOOKUP(BR$1&amp;"|"&amp;TEXT($C265,"yyyymmdd"), RRPS_ALL[Key], RRPS_ALL[Mid Price], "")</f>
        <v/>
      </c>
      <c r="BS265" s="6" t="str">
        <f>_xlfn.XLOOKUP(BS$1&amp;"|"&amp;TEXT($C265,"yyyymmdd"), RRPS_ALL[Key], RRPS_ALL[Mid Yield], "")</f>
        <v/>
      </c>
      <c r="BT265" s="6" t="str">
        <f>_xlfn.XLOOKUP(BT$1&amp;"|"&amp;TEXT($C265,"yyyymmdd"), RRPS_ALL[Key], RRPS_ALL[Dirty Mid], "")</f>
        <v/>
      </c>
      <c r="BU265" s="6" t="str">
        <f>_xlfn.XLOOKUP(BU$1&amp;"|"&amp;TEXT($C265,"yyyymmdd"), RRPS_ALL[Key], RRPS_ALL[Clean Price Mid], "")</f>
        <v/>
      </c>
      <c r="BV265" s="6"/>
      <c r="BW265" s="6"/>
      <c r="BX265" s="6"/>
      <c r="BY265" s="7" t="str">
        <f>_xlfn.XLOOKUP(BY$1&amp;"|"&amp;TEXT($C265,"yyyymmdd"), RRPS_ALL[Key], RRPS_ALL[Yield to Maturity], "")</f>
        <v/>
      </c>
      <c r="BZ265" s="6" t="str">
        <f>_xlfn.XLOOKUP(BZ$1&amp;"|"&amp;TEXT($C265,"yyyymmdd"), RRPS_ALL[Key], RRPS_ALL[Mid Price], "")</f>
        <v/>
      </c>
      <c r="CA265" s="6" t="str">
        <f>_xlfn.XLOOKUP(CA$1&amp;"|"&amp;TEXT($C265,"yyyymmdd"), RRPS_ALL[Key], RRPS_ALL[Mid Yield], "")</f>
        <v/>
      </c>
      <c r="CB265" s="6" t="str">
        <f>_xlfn.XLOOKUP(CB$1&amp;"|"&amp;TEXT($C265,"yyyymmdd"), RRPS_ALL[Key], RRPS_ALL[Dirty Mid], "")</f>
        <v/>
      </c>
      <c r="CC265" s="6" t="str">
        <f>_xlfn.XLOOKUP(CC$1&amp;"|"&amp;TEXT($C265,"yyyymmdd"), RRPS_ALL[Key], RRPS_ALL[Clean Price Mid], "")</f>
        <v/>
      </c>
      <c r="CD265" s="6"/>
      <c r="CE265" s="6"/>
      <c r="CF265" s="6"/>
      <c r="CG265" s="7" t="str">
        <f>_xlfn.XLOOKUP(CG$1&amp;"|"&amp;TEXT($C265,"yyyymmdd"), RRPS_ALL[Key], RRPS_ALL[Yield to Maturity], "")</f>
        <v/>
      </c>
      <c r="CH265" s="6" t="str">
        <f>_xlfn.XLOOKUP(CH$1&amp;"|"&amp;TEXT($C265,"yyyymmdd"), RRPS_ALL[Key], RRPS_ALL[Mid Price], "")</f>
        <v/>
      </c>
      <c r="CI265" s="6" t="str">
        <f>_xlfn.XLOOKUP(CI$1&amp;"|"&amp;TEXT($C265,"yyyymmdd"), RRPS_ALL[Key], RRPS_ALL[Mid Yield], "")</f>
        <v/>
      </c>
      <c r="CJ265" s="6" t="str">
        <f>_xlfn.XLOOKUP(CJ$1&amp;"|"&amp;TEXT($C265,"yyyymmdd"), RRPS_ALL[Key], RRPS_ALL[Dirty Mid], "")</f>
        <v/>
      </c>
      <c r="CK265" s="6" t="str">
        <f>_xlfn.XLOOKUP(CK$1&amp;"|"&amp;TEXT($C265,"yyyymmdd"), RRPS_ALL[Key], RRPS_ALL[Clean Price Mid], "")</f>
        <v/>
      </c>
      <c r="CL265" s="6"/>
      <c r="CM265" s="6"/>
      <c r="CN265" s="6"/>
      <c r="CO265" s="7" t="str">
        <f>_xlfn.XLOOKUP(CO$1&amp;"|"&amp;TEXT($C265,"yyyymmdd"), RRPS_ALL[Key], RRPS_ALL[Yield to Maturity], "")</f>
        <v/>
      </c>
      <c r="CP265" s="6" t="str">
        <f>_xlfn.XLOOKUP(CP$1&amp;"|"&amp;TEXT($C265,"yyyymmdd"), RRPS_ALL[Key], RRPS_ALL[Mid Price], "")</f>
        <v/>
      </c>
      <c r="CQ265" s="6" t="str">
        <f>_xlfn.XLOOKUP(CQ$1&amp;"|"&amp;TEXT($C265,"yyyymmdd"), RRPS_ALL[Key], RRPS_ALL[Mid Yield], "")</f>
        <v/>
      </c>
      <c r="CR265" s="6" t="str">
        <f>_xlfn.XLOOKUP(CR$1&amp;"|"&amp;TEXT($C265,"yyyymmdd"), RRPS_ALL[Key], RRPS_ALL[Dirty Mid], "")</f>
        <v/>
      </c>
      <c r="CS265" s="6" t="str">
        <f>_xlfn.XLOOKUP(CS$1&amp;"|"&amp;TEXT($C265,"yyyymmdd"), RRPS_ALL[Key], RRPS_ALL[Clean Price Mid], "")</f>
        <v/>
      </c>
      <c r="CT265" s="6"/>
      <c r="CU265" s="6"/>
      <c r="CV265" s="6"/>
      <c r="CW265" s="7" t="str">
        <f>_xlfn.XLOOKUP(CW$1&amp;"|"&amp;TEXT($C265,"yyyymmdd"), RRPS_ALL[Key], RRPS_ALL[Yield to Maturity], "")</f>
        <v/>
      </c>
      <c r="CX265" s="6" t="str">
        <f>_xlfn.XLOOKUP(CX$1&amp;"|"&amp;TEXT($C265,"yyyymmdd"), RRPS_ALL[Key], RRPS_ALL[Mid Price], "")</f>
        <v/>
      </c>
      <c r="CY265" s="6" t="str">
        <f>_xlfn.XLOOKUP(CY$1&amp;"|"&amp;TEXT($C265,"yyyymmdd"), RRPS_ALL[Key], RRPS_ALL[Mid Yield], "")</f>
        <v/>
      </c>
      <c r="CZ265" s="6" t="str">
        <f>_xlfn.XLOOKUP(CZ$1&amp;"|"&amp;TEXT($C265,"yyyymmdd"), RRPS_ALL[Key], RRPS_ALL[Dirty Mid], "")</f>
        <v/>
      </c>
      <c r="DA265" s="6" t="str">
        <f>_xlfn.XLOOKUP(DA$1&amp;"|"&amp;TEXT($C265,"yyyymmdd"), RRPS_ALL[Key], RRPS_ALL[Clean Price Mid], "")</f>
        <v/>
      </c>
      <c r="DB265" s="6"/>
      <c r="DC265" s="6"/>
      <c r="DD265" s="6"/>
      <c r="DE265" s="7" t="str">
        <f>_xlfn.XLOOKUP(DE$1&amp;"|"&amp;TEXT($C265,"yyyymmdd"), RRPS_ALL[Key], RRPS_ALL[Yield to Maturity], "")</f>
        <v/>
      </c>
      <c r="DF265" s="6" t="str">
        <f>_xlfn.XLOOKUP(DF$1&amp;"|"&amp;TEXT($C265,"yyyymmdd"), RRPS_ALL[Key], RRPS_ALL[Mid Price], "")</f>
        <v/>
      </c>
      <c r="DG265" s="6" t="str">
        <f>_xlfn.XLOOKUP(DG$1&amp;"|"&amp;TEXT($C265,"yyyymmdd"), RRPS_ALL[Key], RRPS_ALL[Mid Yield], "")</f>
        <v/>
      </c>
      <c r="DH265" s="6" t="str">
        <f>_xlfn.XLOOKUP(DH$1&amp;"|"&amp;TEXT($C265,"yyyymmdd"), RRPS_ALL[Key], RRPS_ALL[Dirty Mid], "")</f>
        <v/>
      </c>
      <c r="DI265" s="6" t="str">
        <f>_xlfn.XLOOKUP(DI$1&amp;"|"&amp;TEXT($C265,"yyyymmdd"), RRPS_ALL[Key], RRPS_ALL[Clean Price Mid], "")</f>
        <v/>
      </c>
      <c r="DJ265" s="6"/>
      <c r="DK265" s="6"/>
      <c r="DL265" s="6"/>
      <c r="DM265" s="7">
        <f>_xlfn.XLOOKUP(DM$1&amp;"|"&amp;TEXT($C265,"yyyymmdd"), RRPS_ALL[Key], RRPS_ALL[Yield to Maturity], "")</f>
        <v>0.70253600000000005</v>
      </c>
      <c r="DN265" s="6">
        <f>_xlfn.XLOOKUP(DN$1&amp;"|"&amp;TEXT($C265,"yyyymmdd"), RRPS_ALL[Key], RRPS_ALL[Mid Price], "")</f>
        <v>146.39949999999999</v>
      </c>
      <c r="DO265" s="6">
        <f>_xlfn.XLOOKUP(DO$1&amp;"|"&amp;TEXT($C265,"yyyymmdd"), RRPS_ALL[Key], RRPS_ALL[Mid Yield], "")</f>
        <v>0.67751399999999995</v>
      </c>
      <c r="DP265" s="6">
        <f>_xlfn.XLOOKUP(DP$1&amp;"|"&amp;TEXT($C265,"yyyymmdd"), RRPS_ALL[Key], RRPS_ALL[Dirty Mid], "")</f>
        <v>148.188389</v>
      </c>
      <c r="DQ265" s="6">
        <f>_xlfn.XLOOKUP(DQ$1&amp;"|"&amp;TEXT($C265,"yyyymmdd"), RRPS_ALL[Key], RRPS_ALL[Clean Price Mid], "")</f>
        <v>146.39949999999999</v>
      </c>
      <c r="DR265" s="6">
        <v>3.5000000000000003E-2</v>
      </c>
      <c r="DS265" s="5">
        <v>50859</v>
      </c>
      <c r="DT265" s="6">
        <f t="shared" si="88"/>
        <v>17.49675745784695</v>
      </c>
      <c r="DU265" s="7">
        <f>_xlfn.XLOOKUP(DU$1&amp;"|"&amp;TEXT($C265,"yyyymmdd"), RRPS_ALL[Key], RRPS_ALL[Yield to Maturity], "")</f>
        <v>-0.368699</v>
      </c>
      <c r="DV265" s="6">
        <f>_xlfn.XLOOKUP(DV$1&amp;"|"&amp;TEXT($C265,"yyyymmdd"), RRPS_ALL[Key], RRPS_ALL[Mid Price], "")</f>
        <v>102.5645</v>
      </c>
      <c r="DW265" s="6">
        <f>_xlfn.XLOOKUP(DW$1&amp;"|"&amp;TEXT($C265,"yyyymmdd"), RRPS_ALL[Key], RRPS_ALL[Mid Yield], "")</f>
        <v>-0.380382</v>
      </c>
      <c r="DX265" s="6">
        <f>_xlfn.XLOOKUP(DX$1&amp;"|"&amp;TEXT($C265,"yyyymmdd"), RRPS_ALL[Key], RRPS_ALL[Dirty Mid], "")</f>
        <v>103.760333</v>
      </c>
      <c r="DY265" s="6">
        <f>_xlfn.XLOOKUP(DY$1&amp;"|"&amp;TEXT($C265,"yyyymmdd"), RRPS_ALL[Key], RRPS_ALL[Clean Price Mid], "")</f>
        <v>102.5645</v>
      </c>
      <c r="DZ265" s="6">
        <v>3.5000000000000003E-2</v>
      </c>
      <c r="EA265" s="5">
        <v>44713</v>
      </c>
      <c r="EB265" s="6">
        <f t="shared" si="78"/>
        <v>0.66849315068493154</v>
      </c>
      <c r="EC265" s="7">
        <f>_xlfn.XLOOKUP(EC$1&amp;"|"&amp;TEXT($C265,"yyyymmdd"), RRPS_ALL[Key], RRPS_ALL[Yield to Maturity], "")</f>
        <v>0.45314300000000002</v>
      </c>
      <c r="ED265" s="6">
        <f>_xlfn.XLOOKUP(ED$1&amp;"|"&amp;TEXT($C265,"yyyymmdd"), RRPS_ALL[Key], RRPS_ALL[Mid Price], "")</f>
        <v>118.8835</v>
      </c>
      <c r="EE265" s="6">
        <f>_xlfn.XLOOKUP(EE$1&amp;"|"&amp;TEXT($C265,"yyyymmdd"), RRPS_ALL[Key], RRPS_ALL[Mid Yield], "")</f>
        <v>0.43318200000000001</v>
      </c>
      <c r="EF265" s="6">
        <f>_xlfn.XLOOKUP(EF$1&amp;"|"&amp;TEXT($C265,"yyyymmdd"), RRPS_ALL[Key], RRPS_ALL[Dirty Mid], "")</f>
        <v>119.65225</v>
      </c>
      <c r="EG265" s="6">
        <f>_xlfn.XLOOKUP(EG$1&amp;"|"&amp;TEXT($C265,"yyyymmdd"), RRPS_ALL[Key], RRPS_ALL[Clean Price Mid], "")</f>
        <v>118.8835</v>
      </c>
      <c r="EH265" s="6">
        <v>2.2499999999999999E-2</v>
      </c>
      <c r="EI265" s="5">
        <v>48366</v>
      </c>
      <c r="EJ265" s="6">
        <f t="shared" si="89"/>
        <v>10.669404517453799</v>
      </c>
      <c r="EK265" s="7">
        <f>_xlfn.XLOOKUP(EK$1&amp;"|"&amp;TEXT($C265,"yyyymmdd"), RRPS_ALL[Key], RRPS_ALL[Yield to Maturity], "")</f>
        <v>-0.289906</v>
      </c>
      <c r="EL265" s="6">
        <f>_xlfn.XLOOKUP(EL$1&amp;"|"&amp;TEXT($C265,"yyyymmdd"), RRPS_ALL[Key], RRPS_ALL[Mid Price], "")</f>
        <v>103.813</v>
      </c>
      <c r="EM265" s="6">
        <f>_xlfn.XLOOKUP(EM$1&amp;"|"&amp;TEXT($C265,"yyyymmdd"), RRPS_ALL[Key], RRPS_ALL[Mid Yield], "")</f>
        <v>-0.30000700000000002</v>
      </c>
      <c r="EN265" s="6">
        <f>_xlfn.XLOOKUP(EN$1&amp;"|"&amp;TEXT($C265,"yyyymmdd"), RRPS_ALL[Key], RRPS_ALL[Dirty Mid], "")</f>
        <v>105.15049999999999</v>
      </c>
      <c r="EO265" s="6">
        <f>_xlfn.XLOOKUP(EO$1&amp;"|"&amp;TEXT($C265,"yyyymmdd"), RRPS_ALL[Key], RRPS_ALL[Clean Price Mid], "")</f>
        <v>103.813</v>
      </c>
      <c r="EP265" s="6">
        <v>1.4999999999999999E-2</v>
      </c>
      <c r="EQ265" s="5">
        <v>45243</v>
      </c>
      <c r="ER265" s="6">
        <f t="shared" si="84"/>
        <v>2.1205479452054794</v>
      </c>
      <c r="ES265" s="7">
        <f>_xlfn.XLOOKUP(ES$1&amp;"|"&amp;TEXT($C265,"yyyymmdd"), RRPS_ALL[Key], RRPS_ALL[Yield to Maturity], "")</f>
        <v>-0.133267</v>
      </c>
      <c r="ET265" s="6">
        <f>_xlfn.XLOOKUP(ET$1&amp;"|"&amp;TEXT($C265,"yyyymmdd"), RRPS_ALL[Key], RRPS_ALL[Mid Price], "")</f>
        <v>109.572</v>
      </c>
      <c r="EU265" s="6">
        <f>_xlfn.XLOOKUP(EU$1&amp;"|"&amp;TEXT($C265,"yyyymmdd"), RRPS_ALL[Key], RRPS_ALL[Mid Yield], "")</f>
        <v>-0.14576600000000001</v>
      </c>
      <c r="EV265" s="6">
        <f>_xlfn.XLOOKUP(EV$1&amp;"|"&amp;TEXT($C265,"yyyymmdd"), RRPS_ALL[Key], RRPS_ALL[Dirty Mid], "")</f>
        <v>110.558111</v>
      </c>
      <c r="EW265" s="6">
        <f>_xlfn.XLOOKUP(EW$1&amp;"|"&amp;TEXT($C265,"yyyymmdd"), RRPS_ALL[Key], RRPS_ALL[Clean Price Mid], "")</f>
        <v>109.572</v>
      </c>
      <c r="EX265" s="6">
        <v>2.5000000000000001E-2</v>
      </c>
      <c r="EY265" s="5">
        <v>45789</v>
      </c>
      <c r="EZ265" s="6">
        <f t="shared" si="79"/>
        <v>3.6144578313253013</v>
      </c>
      <c r="FA265" s="7">
        <f>_xlfn.XLOOKUP(FA$1&amp;"|"&amp;TEXT($C265,"yyyymmdd"), RRPS_ALL[Key], RRPS_ALL[Yield to Maturity], "")</f>
        <v>4.2541000000000002E-2</v>
      </c>
      <c r="FB265" s="6">
        <f>_xlfn.XLOOKUP(FB$1&amp;"|"&amp;TEXT($C265,"yyyymmdd"), RRPS_ALL[Key], RRPS_ALL[Mid Price], "")</f>
        <v>104.9345</v>
      </c>
      <c r="FC265" s="6">
        <f>_xlfn.XLOOKUP(FC$1&amp;"|"&amp;TEXT($C265,"yyyymmdd"), RRPS_ALL[Key], RRPS_ALL[Mid Yield], "")</f>
        <v>3.2635999999999998E-2</v>
      </c>
      <c r="FD265" s="6">
        <f>_xlfn.XLOOKUP(FD$1&amp;"|"&amp;TEXT($C265,"yyyymmdd"), RRPS_ALL[Key], RRPS_ALL[Dirty Mid], "")</f>
        <v>105.82894400000001</v>
      </c>
      <c r="FE265" s="6">
        <f>_xlfn.XLOOKUP(FE$1&amp;"|"&amp;TEXT($C265,"yyyymmdd"), RRPS_ALL[Key], RRPS_ALL[Clean Price Mid], "")</f>
        <v>104.9345</v>
      </c>
      <c r="FF265" s="6">
        <v>0.01</v>
      </c>
      <c r="FG265" s="5">
        <v>46338</v>
      </c>
      <c r="FH265" s="6">
        <f t="shared" si="83"/>
        <v>5.118210862619808</v>
      </c>
      <c r="FI265" s="7">
        <f>_xlfn.XLOOKUP(FI$1&amp;"|"&amp;TEXT($C265,"yyyymmdd"), RRPS_ALL[Key], RRPS_ALL[Yield to Maturity], "")</f>
        <v>0.188859</v>
      </c>
      <c r="FJ265" s="6">
        <f>_xlfn.XLOOKUP(FJ$1&amp;"|"&amp;TEXT($C265,"yyyymmdd"), RRPS_ALL[Key], RRPS_ALL[Mid Price], "")</f>
        <v>103.764</v>
      </c>
      <c r="FK265" s="6">
        <f>_xlfn.XLOOKUP(FK$1&amp;"|"&amp;TEXT($C265,"yyyymmdd"), RRPS_ALL[Key], RRPS_ALL[Mid Yield], "")</f>
        <v>0.17632500000000001</v>
      </c>
      <c r="FL265" s="6">
        <f>_xlfn.XLOOKUP(FL$1&amp;"|"&amp;TEXT($C265,"yyyymmdd"), RRPS_ALL[Key], RRPS_ALL[Dirty Mid], "")</f>
        <v>104.059833</v>
      </c>
      <c r="FM265" s="6">
        <f>_xlfn.XLOOKUP(FM$1&amp;"|"&amp;TEXT($C265,"yyyymmdd"), RRPS_ALL[Key], RRPS_ALL[Clean Price Mid], "")</f>
        <v>103.764</v>
      </c>
      <c r="FN265" s="6">
        <v>7.4999999999999997E-3</v>
      </c>
      <c r="FO265" s="5">
        <v>46885</v>
      </c>
      <c r="FP265" s="6">
        <f t="shared" si="81"/>
        <v>6.6146475017111568</v>
      </c>
      <c r="FQ265" s="7">
        <f>_xlfn.XLOOKUP(FQ$1&amp;"|"&amp;TEXT($C265,"yyyymmdd"), RRPS_ALL[Key], RRPS_ALL[Yield to Maturity], "")</f>
        <v>0.31386700000000001</v>
      </c>
      <c r="FR265" s="6">
        <f>_xlfn.XLOOKUP(FR$1&amp;"|"&amp;TEXT($C265,"yyyymmdd"), RRPS_ALL[Key], RRPS_ALL[Mid Price], "")</f>
        <v>103.6075</v>
      </c>
      <c r="FS265" s="6">
        <f>_xlfn.XLOOKUP(FS$1&amp;"|"&amp;TEXT($C265,"yyyymmdd"), RRPS_ALL[Key], RRPS_ALL[Mid Yield], "")</f>
        <v>0.29890600000000001</v>
      </c>
      <c r="FT265" s="6">
        <f>_xlfn.XLOOKUP(FT$1&amp;"|"&amp;TEXT($C265,"yyyymmdd"), RRPS_ALL[Key], RRPS_ALL[Dirty Mid], "")</f>
        <v>104.278333</v>
      </c>
      <c r="FU265" s="6">
        <f>_xlfn.XLOOKUP(FU$1&amp;"|"&amp;TEXT($C265,"yyyymmdd"), RRPS_ALL[Key], RRPS_ALL[Clean Price Mid], "")</f>
        <v>103.6075</v>
      </c>
      <c r="FV265" s="6">
        <v>7.4999999999999997E-3</v>
      </c>
      <c r="FW265" s="5">
        <v>47434</v>
      </c>
      <c r="FX265" s="6">
        <f t="shared" si="86"/>
        <v>8.1183449954365674</v>
      </c>
      <c r="FY265" s="7">
        <f>_xlfn.XLOOKUP(FY$1&amp;"|"&amp;TEXT($C265,"yyyymmdd"), RRPS_ALL[Key], RRPS_ALL[Yield to Maturity], "")</f>
        <v>0.39488600000000001</v>
      </c>
      <c r="FZ265" s="6">
        <f>_xlfn.XLOOKUP(FZ$1&amp;"|"&amp;TEXT($C265,"yyyymmdd"), RRPS_ALL[Key], RRPS_ALL[Mid Price], "")</f>
        <v>97.572500000000005</v>
      </c>
      <c r="GA265" s="6">
        <f>_xlfn.XLOOKUP(GA$1&amp;"|"&amp;TEXT($C265,"yyyymmdd"), RRPS_ALL[Key], RRPS_ALL[Mid Yield], "")</f>
        <v>0.38292500000000002</v>
      </c>
      <c r="GB265" s="6">
        <f>_xlfn.XLOOKUP(GB$1&amp;"|"&amp;TEXT($C265,"yyyymmdd"), RRPS_ALL[Key], RRPS_ALL[Dirty Mid], "")</f>
        <v>97.621806000000007</v>
      </c>
      <c r="GC265" s="6">
        <f>_xlfn.XLOOKUP(GC$1&amp;"|"&amp;TEXT($C265,"yyyymmdd"), RRPS_ALL[Key], RRPS_ALL[Clean Price Mid], "")</f>
        <v>97.572500000000005</v>
      </c>
      <c r="GD265" s="6">
        <v>1.25E-3</v>
      </c>
      <c r="GE265" s="5">
        <v>47980</v>
      </c>
      <c r="GF265" s="6">
        <f t="shared" si="82"/>
        <v>9.6143888473985566</v>
      </c>
      <c r="GG265" s="7">
        <f>_xlfn.XLOOKUP(GG$1&amp;"|"&amp;TEXT($C265,"yyyymmdd"), RRPS_ALL[Key], RRPS_ALL[Yield to Maturity], "")</f>
        <v>0.89299499999999998</v>
      </c>
      <c r="GH265" s="6">
        <f>_xlfn.XLOOKUP(GH$1&amp;"|"&amp;TEXT($C265,"yyyymmdd"), RRPS_ALL[Key], RRPS_ALL[Mid Price], "")</f>
        <v>92.018500000000003</v>
      </c>
      <c r="GI265" s="6">
        <f>_xlfn.XLOOKUP(GI$1&amp;"|"&amp;TEXT($C265,"yyyymmdd"), RRPS_ALL[Key], RRPS_ALL[Mid Yield], "")</f>
        <v>0.86793299999999995</v>
      </c>
      <c r="GJ265" s="6">
        <f>_xlfn.XLOOKUP(GJ$1&amp;"|"&amp;TEXT($C265,"yyyymmdd"), RRPS_ALL[Key], RRPS_ALL[Dirty Mid], "")</f>
        <v>92.449055999999999</v>
      </c>
      <c r="GK265" s="6">
        <f>_xlfn.XLOOKUP(GK$1&amp;"|"&amp;TEXT($C265,"yyyymmdd"), RRPS_ALL[Key], RRPS_ALL[Clean Price Mid], "")</f>
        <v>92.018500000000003</v>
      </c>
      <c r="GL265" s="6">
        <v>5.0000000000000001E-3</v>
      </c>
      <c r="GM265" s="5">
        <v>53290</v>
      </c>
      <c r="GN265" s="6">
        <f t="shared" si="85"/>
        <v>24.151243018289343</v>
      </c>
      <c r="GO265" s="7">
        <f>_xlfn.XLOOKUP(GO$1&amp;"|"&amp;TEXT($C265,"yyyymmdd"), RRPS_ALL[Key], RRPS_ALL[Yield to Maturity], "")</f>
        <v>1.32098</v>
      </c>
      <c r="GP265" s="6">
        <f>_xlfn.XLOOKUP(GP$1&amp;"|"&amp;TEXT($C265,"yyyymmdd"), RRPS_ALL[Key], RRPS_ALL[Mid Price], "")</f>
        <v>16.005286000000002</v>
      </c>
      <c r="GQ265" s="6">
        <f>_xlfn.XLOOKUP(GQ$1&amp;"|"&amp;TEXT($C265,"yyyymmdd"), RRPS_ALL[Key], RRPS_ALL[Mid Yield], "")</f>
        <v>1.295849</v>
      </c>
      <c r="GR265" s="6">
        <f>_xlfn.XLOOKUP(GR$1&amp;"|"&amp;TEXT($C265,"yyyymmdd"), RRPS_ALL[Key], RRPS_ALL[Dirty Mid], "")</f>
        <v>103.27226400000001</v>
      </c>
      <c r="GS265" s="6">
        <f>_xlfn.XLOOKUP(GS$1&amp;"|"&amp;TEXT($C265,"yyyymmdd"), RRPS_ALL[Key], RRPS_ALL[Clean Price Mid], "")</f>
        <v>102.8865</v>
      </c>
      <c r="GT265" s="6">
        <v>1.375E-2</v>
      </c>
      <c r="GU265" s="5">
        <v>62632</v>
      </c>
      <c r="GV265" s="6">
        <f t="shared" si="90"/>
        <v>49.729586084715734</v>
      </c>
      <c r="GW265" s="7" t="str">
        <f>_xlfn.XLOOKUP(GW$1&amp;"|"&amp;TEXT($C265,"yyyymmdd"), RRPS_ALL[Key], RRPS_ALL[Yield to Maturity], "")</f>
        <v/>
      </c>
      <c r="GX265" s="6" t="str">
        <f>_xlfn.XLOOKUP(GX$1&amp;"|"&amp;TEXT($C265,"yyyymmdd"), RRPS_ALL[Key], RRPS_ALL[Mid Price], "")</f>
        <v/>
      </c>
      <c r="GY265" s="6" t="str">
        <f>_xlfn.XLOOKUP(GY$1&amp;"|"&amp;TEXT($C265,"yyyymmdd"), RRPS_ALL[Key], RRPS_ALL[Mid Yield], "")</f>
        <v/>
      </c>
      <c r="GZ265" s="6" t="str">
        <f>_xlfn.XLOOKUP(GZ$1&amp;"|"&amp;TEXT($C265,"yyyymmdd"), RRPS_ALL[Key], RRPS_ALL[Dirty Mid], "")</f>
        <v/>
      </c>
      <c r="HA265" s="6" t="str">
        <f>_xlfn.XLOOKUP(HA$1&amp;"|"&amp;TEXT($C265,"yyyymmdd"), RRPS_ALL[Key], RRPS_ALL[Clean Price Mid], "")</f>
        <v/>
      </c>
      <c r="HB265" s="6"/>
      <c r="HC265" s="6"/>
      <c r="HD265" s="6"/>
    </row>
    <row r="266" spans="1:212" x14ac:dyDescent="0.2">
      <c r="A266">
        <v>2021</v>
      </c>
      <c r="B266">
        <v>10</v>
      </c>
      <c r="C266" s="5">
        <f t="shared" si="87"/>
        <v>44500</v>
      </c>
      <c r="D266" s="6">
        <v>-0.1</v>
      </c>
      <c r="E266" s="7" t="str">
        <f>_xlfn.XLOOKUP(E$1&amp;"|"&amp;TEXT($C266,"yyyymmdd"), RRPS_ALL[Key], RRPS_ALL[Yield to Maturity], "")</f>
        <v/>
      </c>
      <c r="F266" s="6" t="str">
        <f>_xlfn.XLOOKUP(F$1&amp;"|"&amp;TEXT($C266,"yyyymmdd"), RRPS_ALL[Key], RRPS_ALL[Mid Price], "")</f>
        <v/>
      </c>
      <c r="G266" s="6" t="str">
        <f>_xlfn.XLOOKUP(G$1&amp;"|"&amp;TEXT($C266,"yyyymmdd"), RRPS_ALL[Key], RRPS_ALL[Mid Yield], "")</f>
        <v/>
      </c>
      <c r="H266" s="6" t="str">
        <f>_xlfn.XLOOKUP(H$1&amp;"|"&amp;TEXT($C266,"yyyymmdd"), RRPS_ALL[Key], RRPS_ALL[Dirty Mid], "")</f>
        <v/>
      </c>
      <c r="I266" s="6" t="str">
        <f>_xlfn.XLOOKUP(I$1&amp;"|"&amp;TEXT($C266,"yyyymmdd"), RRPS_ALL[Key], RRPS_ALL[Clean Price Mid], "")</f>
        <v/>
      </c>
      <c r="J266" s="6"/>
      <c r="K266" s="6"/>
      <c r="L266" s="6"/>
      <c r="M266" s="7" t="str">
        <f>_xlfn.XLOOKUP(M$1&amp;"|"&amp;TEXT($C266,"yyyymmdd"), RRPS_ALL[Key], RRPS_ALL[Yield to Maturity], "")</f>
        <v/>
      </c>
      <c r="N266" s="6" t="str">
        <f>_xlfn.XLOOKUP(N$1&amp;"|"&amp;TEXT($C266,"yyyymmdd"), RRPS_ALL[Key], RRPS_ALL[Mid Price], "")</f>
        <v/>
      </c>
      <c r="O266" s="6" t="str">
        <f>_xlfn.XLOOKUP(O$1&amp;"|"&amp;TEXT($C266,"yyyymmdd"), RRPS_ALL[Key], RRPS_ALL[Mid Yield], "")</f>
        <v/>
      </c>
      <c r="P266" s="6" t="str">
        <f>_xlfn.XLOOKUP(P$1&amp;"|"&amp;TEXT($C266,"yyyymmdd"), RRPS_ALL[Key], RRPS_ALL[Dirty Mid], "")</f>
        <v/>
      </c>
      <c r="Q266" s="6" t="str">
        <f>_xlfn.XLOOKUP(Q$1&amp;"|"&amp;TEXT($C266,"yyyymmdd"), RRPS_ALL[Key], RRPS_ALL[Clean Price Mid], "")</f>
        <v/>
      </c>
      <c r="R266" s="6"/>
      <c r="S266" s="6"/>
      <c r="T266" s="6"/>
      <c r="U266" s="7" t="str">
        <f>_xlfn.XLOOKUP(U$1&amp;"|"&amp;TEXT($C266,"yyyymmdd"), RRPS_ALL[Key], RRPS_ALL[Yield to Maturity], "")</f>
        <v/>
      </c>
      <c r="V266" s="6" t="str">
        <f>_xlfn.XLOOKUP(V$1&amp;"|"&amp;TEXT($C266,"yyyymmdd"), RRPS_ALL[Key], RRPS_ALL[Mid Price], "")</f>
        <v/>
      </c>
      <c r="W266" s="6" t="str">
        <f>_xlfn.XLOOKUP(W$1&amp;"|"&amp;TEXT($C266,"yyyymmdd"), RRPS_ALL[Key], RRPS_ALL[Mid Yield], "")</f>
        <v/>
      </c>
      <c r="X266" s="6" t="str">
        <f>_xlfn.XLOOKUP(X$1&amp;"|"&amp;TEXT($C266,"yyyymmdd"), RRPS_ALL[Key], RRPS_ALL[Dirty Mid], "")</f>
        <v/>
      </c>
      <c r="Y266" s="6" t="str">
        <f>_xlfn.XLOOKUP(Y$1&amp;"|"&amp;TEXT($C266,"yyyymmdd"), RRPS_ALL[Key], RRPS_ALL[Clean Price Mid], "")</f>
        <v/>
      </c>
      <c r="Z266" s="6"/>
      <c r="AA266" s="6"/>
      <c r="AB266" s="6"/>
      <c r="AC266" s="7" t="str">
        <f>_xlfn.XLOOKUP(AC$1&amp;"|"&amp;TEXT($C266,"yyyymmdd"), RRPS_ALL[Key], RRPS_ALL[Yield to Maturity], "")</f>
        <v/>
      </c>
      <c r="AD266" s="6" t="str">
        <f>_xlfn.XLOOKUP(AD$1&amp;"|"&amp;TEXT($C266,"yyyymmdd"), RRPS_ALL[Key], RRPS_ALL[Mid Price], "")</f>
        <v/>
      </c>
      <c r="AE266" s="6" t="str">
        <f>_xlfn.XLOOKUP(AE$1&amp;"|"&amp;TEXT($C266,"yyyymmdd"), RRPS_ALL[Key], RRPS_ALL[Mid Yield], "")</f>
        <v/>
      </c>
      <c r="AF266" s="6" t="str">
        <f>_xlfn.XLOOKUP(AF$1&amp;"|"&amp;TEXT($C266,"yyyymmdd"), RRPS_ALL[Key], RRPS_ALL[Dirty Mid], "")</f>
        <v/>
      </c>
      <c r="AG266" s="6" t="str">
        <f>_xlfn.XLOOKUP(AG$1&amp;"|"&amp;TEXT($C266,"yyyymmdd"), RRPS_ALL[Key], RRPS_ALL[Clean Price Mid], "")</f>
        <v/>
      </c>
      <c r="AH266" s="6"/>
      <c r="AI266" s="6"/>
      <c r="AJ266" s="6"/>
      <c r="AK266" s="7" t="str">
        <f>_xlfn.XLOOKUP(AK$1&amp;"|"&amp;TEXT($C266,"yyyymmdd"), RRPS_ALL[Key], RRPS_ALL[Yield to Maturity], "")</f>
        <v/>
      </c>
      <c r="AL266" s="6" t="str">
        <f>_xlfn.XLOOKUP(AL$1&amp;"|"&amp;TEXT($C266,"yyyymmdd"), RRPS_ALL[Key], RRPS_ALL[Mid Price], "")</f>
        <v/>
      </c>
      <c r="AM266" s="6" t="str">
        <f>_xlfn.XLOOKUP(AM$1&amp;"|"&amp;TEXT($C266,"yyyymmdd"), RRPS_ALL[Key], RRPS_ALL[Mid Yield], "")</f>
        <v/>
      </c>
      <c r="AN266" s="6" t="str">
        <f>_xlfn.XLOOKUP(AN$1&amp;"|"&amp;TEXT($C266,"yyyymmdd"), RRPS_ALL[Key], RRPS_ALL[Dirty Mid], "")</f>
        <v/>
      </c>
      <c r="AO266" s="6" t="str">
        <f>_xlfn.XLOOKUP(AO$1&amp;"|"&amp;TEXT($C266,"yyyymmdd"), RRPS_ALL[Key], RRPS_ALL[Clean Price Mid], "")</f>
        <v/>
      </c>
      <c r="AP266" s="6"/>
      <c r="AQ266" s="6"/>
      <c r="AR266" s="6"/>
      <c r="AS266" s="7" t="str">
        <f>_xlfn.XLOOKUP(AS$1&amp;"|"&amp;TEXT($C266,"yyyymmdd"), RRPS_ALL[Key], RRPS_ALL[Yield to Maturity], "")</f>
        <v/>
      </c>
      <c r="AT266" s="6" t="str">
        <f>_xlfn.XLOOKUP(AT$1&amp;"|"&amp;TEXT($C266,"yyyymmdd"), RRPS_ALL[Key], RRPS_ALL[Mid Price], "")</f>
        <v/>
      </c>
      <c r="AU266" s="6" t="str">
        <f>_xlfn.XLOOKUP(AU$1&amp;"|"&amp;TEXT($C266,"yyyymmdd"), RRPS_ALL[Key], RRPS_ALL[Mid Yield], "")</f>
        <v/>
      </c>
      <c r="AV266" s="6" t="str">
        <f>_xlfn.XLOOKUP(AV$1&amp;"|"&amp;TEXT($C266,"yyyymmdd"), RRPS_ALL[Key], RRPS_ALL[Dirty Mid], "")</f>
        <v/>
      </c>
      <c r="AW266" s="6" t="str">
        <f>_xlfn.XLOOKUP(AW$1&amp;"|"&amp;TEXT($C266,"yyyymmdd"), RRPS_ALL[Key], RRPS_ALL[Clean Price Mid], "")</f>
        <v/>
      </c>
      <c r="AX266" s="6"/>
      <c r="AY266" s="6"/>
      <c r="AZ266" s="6"/>
      <c r="BA266" s="7" t="str">
        <f>_xlfn.XLOOKUP(BA$1&amp;"|"&amp;TEXT($C266,"yyyymmdd"), RRPS_ALL[Key], RRPS_ALL[Yield to Maturity], "")</f>
        <v/>
      </c>
      <c r="BB266" s="6" t="str">
        <f>_xlfn.XLOOKUP(BB$1&amp;"|"&amp;TEXT($C266,"yyyymmdd"), RRPS_ALL[Key], RRPS_ALL[Mid Price], "")</f>
        <v/>
      </c>
      <c r="BC266" s="6" t="str">
        <f>_xlfn.XLOOKUP(BC$1&amp;"|"&amp;TEXT($C266,"yyyymmdd"), RRPS_ALL[Key], RRPS_ALL[Mid Yield], "")</f>
        <v/>
      </c>
      <c r="BD266" s="6" t="str">
        <f>_xlfn.XLOOKUP(BD$1&amp;"|"&amp;TEXT($C266,"yyyymmdd"), RRPS_ALL[Key], RRPS_ALL[Dirty Mid], "")</f>
        <v/>
      </c>
      <c r="BE266" s="6" t="str">
        <f>_xlfn.XLOOKUP(BE$1&amp;"|"&amp;TEXT($C266,"yyyymmdd"), RRPS_ALL[Key], RRPS_ALL[Clean Price Mid], "")</f>
        <v/>
      </c>
      <c r="BF266" s="6"/>
      <c r="BG266" s="6"/>
      <c r="BH266" s="6"/>
      <c r="BI266" s="7" t="str">
        <f>_xlfn.XLOOKUP(BI$1&amp;"|"&amp;TEXT($C266,"yyyymmdd"), RRPS_ALL[Key], RRPS_ALL[Yield to Maturity], "")</f>
        <v/>
      </c>
      <c r="BJ266" s="6" t="str">
        <f>_xlfn.XLOOKUP(BJ$1&amp;"|"&amp;TEXT($C266,"yyyymmdd"), RRPS_ALL[Key], RRPS_ALL[Mid Price], "")</f>
        <v/>
      </c>
      <c r="BK266" s="6" t="str">
        <f>_xlfn.XLOOKUP(BK$1&amp;"|"&amp;TEXT($C266,"yyyymmdd"), RRPS_ALL[Key], RRPS_ALL[Mid Yield], "")</f>
        <v/>
      </c>
      <c r="BL266" s="6" t="str">
        <f>_xlfn.XLOOKUP(BL$1&amp;"|"&amp;TEXT($C266,"yyyymmdd"), RRPS_ALL[Key], RRPS_ALL[Dirty Mid], "")</f>
        <v/>
      </c>
      <c r="BM266" s="6" t="str">
        <f>_xlfn.XLOOKUP(BM$1&amp;"|"&amp;TEXT($C266,"yyyymmdd"), RRPS_ALL[Key], RRPS_ALL[Clean Price Mid], "")</f>
        <v/>
      </c>
      <c r="BN266" s="6"/>
      <c r="BO266" s="6"/>
      <c r="BP266" s="6"/>
      <c r="BQ266" s="7" t="str">
        <f>_xlfn.XLOOKUP(BQ$1&amp;"|"&amp;TEXT($C266,"yyyymmdd"), RRPS_ALL[Key], RRPS_ALL[Yield to Maturity], "")</f>
        <v/>
      </c>
      <c r="BR266" s="6" t="str">
        <f>_xlfn.XLOOKUP(BR$1&amp;"|"&amp;TEXT($C266,"yyyymmdd"), RRPS_ALL[Key], RRPS_ALL[Mid Price], "")</f>
        <v/>
      </c>
      <c r="BS266" s="6" t="str">
        <f>_xlfn.XLOOKUP(BS$1&amp;"|"&amp;TEXT($C266,"yyyymmdd"), RRPS_ALL[Key], RRPS_ALL[Mid Yield], "")</f>
        <v/>
      </c>
      <c r="BT266" s="6" t="str">
        <f>_xlfn.XLOOKUP(BT$1&amp;"|"&amp;TEXT($C266,"yyyymmdd"), RRPS_ALL[Key], RRPS_ALL[Dirty Mid], "")</f>
        <v/>
      </c>
      <c r="BU266" s="6" t="str">
        <f>_xlfn.XLOOKUP(BU$1&amp;"|"&amp;TEXT($C266,"yyyymmdd"), RRPS_ALL[Key], RRPS_ALL[Clean Price Mid], "")</f>
        <v/>
      </c>
      <c r="BV266" s="6"/>
      <c r="BW266" s="6"/>
      <c r="BX266" s="6"/>
      <c r="BY266" s="7" t="str">
        <f>_xlfn.XLOOKUP(BY$1&amp;"|"&amp;TEXT($C266,"yyyymmdd"), RRPS_ALL[Key], RRPS_ALL[Yield to Maturity], "")</f>
        <v/>
      </c>
      <c r="BZ266" s="6" t="str">
        <f>_xlfn.XLOOKUP(BZ$1&amp;"|"&amp;TEXT($C266,"yyyymmdd"), RRPS_ALL[Key], RRPS_ALL[Mid Price], "")</f>
        <v/>
      </c>
      <c r="CA266" s="6" t="str">
        <f>_xlfn.XLOOKUP(CA$1&amp;"|"&amp;TEXT($C266,"yyyymmdd"), RRPS_ALL[Key], RRPS_ALL[Mid Yield], "")</f>
        <v/>
      </c>
      <c r="CB266" s="6" t="str">
        <f>_xlfn.XLOOKUP(CB$1&amp;"|"&amp;TEXT($C266,"yyyymmdd"), RRPS_ALL[Key], RRPS_ALL[Dirty Mid], "")</f>
        <v/>
      </c>
      <c r="CC266" s="6" t="str">
        <f>_xlfn.XLOOKUP(CC$1&amp;"|"&amp;TEXT($C266,"yyyymmdd"), RRPS_ALL[Key], RRPS_ALL[Clean Price Mid], "")</f>
        <v/>
      </c>
      <c r="CD266" s="6"/>
      <c r="CE266" s="6"/>
      <c r="CF266" s="6"/>
      <c r="CG266" s="7" t="str">
        <f>_xlfn.XLOOKUP(CG$1&amp;"|"&amp;TEXT($C266,"yyyymmdd"), RRPS_ALL[Key], RRPS_ALL[Yield to Maturity], "")</f>
        <v/>
      </c>
      <c r="CH266" s="6" t="str">
        <f>_xlfn.XLOOKUP(CH$1&amp;"|"&amp;TEXT($C266,"yyyymmdd"), RRPS_ALL[Key], RRPS_ALL[Mid Price], "")</f>
        <v/>
      </c>
      <c r="CI266" s="6" t="str">
        <f>_xlfn.XLOOKUP(CI$1&amp;"|"&amp;TEXT($C266,"yyyymmdd"), RRPS_ALL[Key], RRPS_ALL[Mid Yield], "")</f>
        <v/>
      </c>
      <c r="CJ266" s="6" t="str">
        <f>_xlfn.XLOOKUP(CJ$1&amp;"|"&amp;TEXT($C266,"yyyymmdd"), RRPS_ALL[Key], RRPS_ALL[Dirty Mid], "")</f>
        <v/>
      </c>
      <c r="CK266" s="6" t="str">
        <f>_xlfn.XLOOKUP(CK$1&amp;"|"&amp;TEXT($C266,"yyyymmdd"), RRPS_ALL[Key], RRPS_ALL[Clean Price Mid], "")</f>
        <v/>
      </c>
      <c r="CL266" s="6"/>
      <c r="CM266" s="6"/>
      <c r="CN266" s="6"/>
      <c r="CO266" s="7" t="str">
        <f>_xlfn.XLOOKUP(CO$1&amp;"|"&amp;TEXT($C266,"yyyymmdd"), RRPS_ALL[Key], RRPS_ALL[Yield to Maturity], "")</f>
        <v/>
      </c>
      <c r="CP266" s="6" t="str">
        <f>_xlfn.XLOOKUP(CP$1&amp;"|"&amp;TEXT($C266,"yyyymmdd"), RRPS_ALL[Key], RRPS_ALL[Mid Price], "")</f>
        <v/>
      </c>
      <c r="CQ266" s="6" t="str">
        <f>_xlfn.XLOOKUP(CQ$1&amp;"|"&amp;TEXT($C266,"yyyymmdd"), RRPS_ALL[Key], RRPS_ALL[Mid Yield], "")</f>
        <v/>
      </c>
      <c r="CR266" s="6" t="str">
        <f>_xlfn.XLOOKUP(CR$1&amp;"|"&amp;TEXT($C266,"yyyymmdd"), RRPS_ALL[Key], RRPS_ALL[Dirty Mid], "")</f>
        <v/>
      </c>
      <c r="CS266" s="6" t="str">
        <f>_xlfn.XLOOKUP(CS$1&amp;"|"&amp;TEXT($C266,"yyyymmdd"), RRPS_ALL[Key], RRPS_ALL[Clean Price Mid], "")</f>
        <v/>
      </c>
      <c r="CT266" s="6"/>
      <c r="CU266" s="6"/>
      <c r="CV266" s="6"/>
      <c r="CW266" s="7" t="str">
        <f>_xlfn.XLOOKUP(CW$1&amp;"|"&amp;TEXT($C266,"yyyymmdd"), RRPS_ALL[Key], RRPS_ALL[Yield to Maturity], "")</f>
        <v/>
      </c>
      <c r="CX266" s="6" t="str">
        <f>_xlfn.XLOOKUP(CX$1&amp;"|"&amp;TEXT($C266,"yyyymmdd"), RRPS_ALL[Key], RRPS_ALL[Mid Price], "")</f>
        <v/>
      </c>
      <c r="CY266" s="6" t="str">
        <f>_xlfn.XLOOKUP(CY$1&amp;"|"&amp;TEXT($C266,"yyyymmdd"), RRPS_ALL[Key], RRPS_ALL[Mid Yield], "")</f>
        <v/>
      </c>
      <c r="CZ266" s="6" t="str">
        <f>_xlfn.XLOOKUP(CZ$1&amp;"|"&amp;TEXT($C266,"yyyymmdd"), RRPS_ALL[Key], RRPS_ALL[Dirty Mid], "")</f>
        <v/>
      </c>
      <c r="DA266" s="6" t="str">
        <f>_xlfn.XLOOKUP(DA$1&amp;"|"&amp;TEXT($C266,"yyyymmdd"), RRPS_ALL[Key], RRPS_ALL[Clean Price Mid], "")</f>
        <v/>
      </c>
      <c r="DB266" s="6"/>
      <c r="DC266" s="6"/>
      <c r="DD266" s="6"/>
      <c r="DE266" s="7" t="str">
        <f>_xlfn.XLOOKUP(DE$1&amp;"|"&amp;TEXT($C266,"yyyymmdd"), RRPS_ALL[Key], RRPS_ALL[Yield to Maturity], "")</f>
        <v/>
      </c>
      <c r="DF266" s="6" t="str">
        <f>_xlfn.XLOOKUP(DF$1&amp;"|"&amp;TEXT($C266,"yyyymmdd"), RRPS_ALL[Key], RRPS_ALL[Mid Price], "")</f>
        <v/>
      </c>
      <c r="DG266" s="6" t="str">
        <f>_xlfn.XLOOKUP(DG$1&amp;"|"&amp;TEXT($C266,"yyyymmdd"), RRPS_ALL[Key], RRPS_ALL[Mid Yield], "")</f>
        <v/>
      </c>
      <c r="DH266" s="6" t="str">
        <f>_xlfn.XLOOKUP(DH$1&amp;"|"&amp;TEXT($C266,"yyyymmdd"), RRPS_ALL[Key], RRPS_ALL[Dirty Mid], "")</f>
        <v/>
      </c>
      <c r="DI266" s="6" t="str">
        <f>_xlfn.XLOOKUP(DI$1&amp;"|"&amp;TEXT($C266,"yyyymmdd"), RRPS_ALL[Key], RRPS_ALL[Clean Price Mid], "")</f>
        <v/>
      </c>
      <c r="DJ266" s="6"/>
      <c r="DK266" s="6"/>
      <c r="DL266" s="6"/>
      <c r="DM266" s="7">
        <f>_xlfn.XLOOKUP(DM$1&amp;"|"&amp;TEXT($C266,"yyyymmdd"), RRPS_ALL[Key], RRPS_ALL[Yield to Maturity], "")</f>
        <v>0.609765</v>
      </c>
      <c r="DN266" s="6">
        <f>_xlfn.XLOOKUP(DN$1&amp;"|"&amp;TEXT($C266,"yyyymmdd"), RRPS_ALL[Key], RRPS_ALL[Mid Price], "")</f>
        <v>148.124</v>
      </c>
      <c r="DO266" s="6">
        <f>_xlfn.XLOOKUP(DO$1&amp;"|"&amp;TEXT($C266,"yyyymmdd"), RRPS_ALL[Key], RRPS_ALL[Mid Yield], "")</f>
        <v>0.58472000000000002</v>
      </c>
      <c r="DP266" s="6">
        <f>_xlfn.XLOOKUP(DP$1&amp;"|"&amp;TEXT($C266,"yyyymmdd"), RRPS_ALL[Key], RRPS_ALL[Dirty Mid], "")</f>
        <v>150.18511100000001</v>
      </c>
      <c r="DQ266" s="6">
        <f>_xlfn.XLOOKUP(DQ$1&amp;"|"&amp;TEXT($C266,"yyyymmdd"), RRPS_ALL[Key], RRPS_ALL[Clean Price Mid], "")</f>
        <v>148.124</v>
      </c>
      <c r="DR266" s="6">
        <v>3.5000000000000003E-2</v>
      </c>
      <c r="DS266" s="5">
        <v>50859</v>
      </c>
      <c r="DT266" s="6">
        <f t="shared" si="88"/>
        <v>17.411874909929384</v>
      </c>
      <c r="DU266" s="7">
        <f>_xlfn.XLOOKUP(DU$1&amp;"|"&amp;TEXT($C266,"yyyymmdd"), RRPS_ALL[Key], RRPS_ALL[Yield to Maturity], "")</f>
        <v>-0.365448</v>
      </c>
      <c r="DV266" s="6">
        <f>_xlfn.XLOOKUP(DV$1&amp;"|"&amp;TEXT($C266,"yyyymmdd"), RRPS_ALL[Key], RRPS_ALL[Mid Price], "")</f>
        <v>102.2595</v>
      </c>
      <c r="DW266" s="6">
        <f>_xlfn.XLOOKUP(DW$1&amp;"|"&amp;TEXT($C266,"yyyymmdd"), RRPS_ALL[Key], RRPS_ALL[Mid Yield], "")</f>
        <v>-0.37704799999999999</v>
      </c>
      <c r="DX266" s="6">
        <f>_xlfn.XLOOKUP(DX$1&amp;"|"&amp;TEXT($C266,"yyyymmdd"), RRPS_ALL[Key], RRPS_ALL[Dirty Mid], "")</f>
        <v>103.72755600000001</v>
      </c>
      <c r="DY266" s="6">
        <f>_xlfn.XLOOKUP(DY$1&amp;"|"&amp;TEXT($C266,"yyyymmdd"), RRPS_ALL[Key], RRPS_ALL[Clean Price Mid], "")</f>
        <v>102.2595</v>
      </c>
      <c r="DZ266" s="6">
        <v>3.5000000000000003E-2</v>
      </c>
      <c r="EA266" s="5">
        <v>44713</v>
      </c>
      <c r="EB266" s="6">
        <f t="shared" si="78"/>
        <v>0.58356164383561648</v>
      </c>
      <c r="EC266" s="7">
        <f>_xlfn.XLOOKUP(EC$1&amp;"|"&amp;TEXT($C266,"yyyymmdd"), RRPS_ALL[Key], RRPS_ALL[Yield to Maturity], "")</f>
        <v>0.40455400000000002</v>
      </c>
      <c r="ED266" s="6">
        <f>_xlfn.XLOOKUP(ED$1&amp;"|"&amp;TEXT($C266,"yyyymmdd"), RRPS_ALL[Key], RRPS_ALL[Mid Price], "")</f>
        <v>119.304</v>
      </c>
      <c r="EE266" s="6">
        <f>_xlfn.XLOOKUP(EE$1&amp;"|"&amp;TEXT($C266,"yyyymmdd"), RRPS_ALL[Key], RRPS_ALL[Mid Yield], "")</f>
        <v>0.384546</v>
      </c>
      <c r="EF266" s="6">
        <f>_xlfn.XLOOKUP(EF$1&amp;"|"&amp;TEXT($C266,"yyyymmdd"), RRPS_ALL[Key], RRPS_ALL[Dirty Mid], "")</f>
        <v>120.24775</v>
      </c>
      <c r="EG266" s="6">
        <f>_xlfn.XLOOKUP(EG$1&amp;"|"&amp;TEXT($C266,"yyyymmdd"), RRPS_ALL[Key], RRPS_ALL[Clean Price Mid], "")</f>
        <v>119.304</v>
      </c>
      <c r="EH266" s="6">
        <v>2.2499999999999999E-2</v>
      </c>
      <c r="EI266" s="5">
        <v>48366</v>
      </c>
      <c r="EJ266" s="6">
        <f t="shared" si="89"/>
        <v>10.584531143052704</v>
      </c>
      <c r="EK266" s="7">
        <f>_xlfn.XLOOKUP(EK$1&amp;"|"&amp;TEXT($C266,"yyyymmdd"), RRPS_ALL[Key], RRPS_ALL[Yield to Maturity], "")</f>
        <v>-8.5672999999999999E-2</v>
      </c>
      <c r="EL266" s="6">
        <f>_xlfn.XLOOKUP(EL$1&amp;"|"&amp;TEXT($C266,"yyyymmdd"), RRPS_ALL[Key], RRPS_ALL[Mid Price], "")</f>
        <v>103.245</v>
      </c>
      <c r="EM266" s="6">
        <f>_xlfn.XLOOKUP(EM$1&amp;"|"&amp;TEXT($C266,"yyyymmdd"), RRPS_ALL[Key], RRPS_ALL[Mid Yield], "")</f>
        <v>-9.5755999999999994E-2</v>
      </c>
      <c r="EN266" s="6">
        <f>_xlfn.XLOOKUP(EN$1&amp;"|"&amp;TEXT($C266,"yyyymmdd"), RRPS_ALL[Key], RRPS_ALL[Dirty Mid], "")</f>
        <v>104.699167</v>
      </c>
      <c r="EO266" s="6">
        <f>_xlfn.XLOOKUP(EO$1&amp;"|"&amp;TEXT($C266,"yyyymmdd"), RRPS_ALL[Key], RRPS_ALL[Clean Price Mid], "")</f>
        <v>103.245</v>
      </c>
      <c r="EP266" s="6">
        <v>1.4999999999999999E-2</v>
      </c>
      <c r="EQ266" s="5">
        <v>45243</v>
      </c>
      <c r="ER266" s="6">
        <f t="shared" si="84"/>
        <v>2.0356164383561643</v>
      </c>
      <c r="ES266" s="7">
        <f>_xlfn.XLOOKUP(ES$1&amp;"|"&amp;TEXT($C266,"yyyymmdd"), RRPS_ALL[Key], RRPS_ALL[Yield to Maturity], "")</f>
        <v>3.8753000000000003E-2</v>
      </c>
      <c r="ET266" s="6">
        <f>_xlfn.XLOOKUP(ET$1&amp;"|"&amp;TEXT($C266,"yyyymmdd"), RRPS_ALL[Key], RRPS_ALL[Mid Price], "")</f>
        <v>108.72150000000001</v>
      </c>
      <c r="EU266" s="6">
        <f>_xlfn.XLOOKUP(EU$1&amp;"|"&amp;TEXT($C266,"yyyymmdd"), RRPS_ALL[Key], RRPS_ALL[Mid Yield], "")</f>
        <v>2.6404E-2</v>
      </c>
      <c r="EV266" s="6">
        <f>_xlfn.XLOOKUP(EV$1&amp;"|"&amp;TEXT($C266,"yyyymmdd"), RRPS_ALL[Key], RRPS_ALL[Dirty Mid], "")</f>
        <v>109.902056</v>
      </c>
      <c r="EW266" s="6">
        <f>_xlfn.XLOOKUP(EW$1&amp;"|"&amp;TEXT($C266,"yyyymmdd"), RRPS_ALL[Key], RRPS_ALL[Clean Price Mid], "")</f>
        <v>108.72150000000001</v>
      </c>
      <c r="EX266" s="6">
        <v>2.5000000000000001E-2</v>
      </c>
      <c r="EY266" s="5">
        <v>45789</v>
      </c>
      <c r="EZ266" s="6">
        <f t="shared" si="79"/>
        <v>3.5295728368017527</v>
      </c>
      <c r="FA266" s="7">
        <f>_xlfn.XLOOKUP(FA$1&amp;"|"&amp;TEXT($C266,"yyyymmdd"), RRPS_ALL[Key], RRPS_ALL[Yield to Maturity], "")</f>
        <v>0.14656</v>
      </c>
      <c r="FB266" s="6">
        <f>_xlfn.XLOOKUP(FB$1&amp;"|"&amp;TEXT($C266,"yyyymmdd"), RRPS_ALL[Key], RRPS_ALL[Mid Price], "")</f>
        <v>104.3235</v>
      </c>
      <c r="FC266" s="6">
        <f>_xlfn.XLOOKUP(FC$1&amp;"|"&amp;TEXT($C266,"yyyymmdd"), RRPS_ALL[Key], RRPS_ALL[Mid Yield], "")</f>
        <v>0.136629</v>
      </c>
      <c r="FD266" s="6">
        <f>_xlfn.XLOOKUP(FD$1&amp;"|"&amp;TEXT($C266,"yyyymmdd"), RRPS_ALL[Key], RRPS_ALL[Dirty Mid], "")</f>
        <v>105.295722</v>
      </c>
      <c r="FE266" s="6">
        <f>_xlfn.XLOOKUP(FE$1&amp;"|"&amp;TEXT($C266,"yyyymmdd"), RRPS_ALL[Key], RRPS_ALL[Clean Price Mid], "")</f>
        <v>104.3235</v>
      </c>
      <c r="FF266" s="6">
        <v>0.01</v>
      </c>
      <c r="FG266" s="5">
        <v>46338</v>
      </c>
      <c r="FH266" s="6">
        <f t="shared" si="83"/>
        <v>5.0333181195801</v>
      </c>
      <c r="FI266" s="7">
        <f>_xlfn.XLOOKUP(FI$1&amp;"|"&amp;TEXT($C266,"yyyymmdd"), RRPS_ALL[Key], RRPS_ALL[Yield to Maturity], "")</f>
        <v>0.25533699999999998</v>
      </c>
      <c r="FJ266" s="6">
        <f>_xlfn.XLOOKUP(FJ$1&amp;"|"&amp;TEXT($C266,"yyyymmdd"), RRPS_ALL[Key], RRPS_ALL[Mid Price], "")</f>
        <v>103.2805</v>
      </c>
      <c r="FK266" s="6">
        <f>_xlfn.XLOOKUP(FK$1&amp;"|"&amp;TEXT($C266,"yyyymmdd"), RRPS_ALL[Key], RRPS_ALL[Mid Yield], "")</f>
        <v>0.242893</v>
      </c>
      <c r="FL266" s="6">
        <f>_xlfn.XLOOKUP(FL$1&amp;"|"&amp;TEXT($C266,"yyyymmdd"), RRPS_ALL[Key], RRPS_ALL[Dirty Mid], "")</f>
        <v>103.63466699999999</v>
      </c>
      <c r="FM266" s="6">
        <f>_xlfn.XLOOKUP(FM$1&amp;"|"&amp;TEXT($C266,"yyyymmdd"), RRPS_ALL[Key], RRPS_ALL[Clean Price Mid], "")</f>
        <v>103.2805</v>
      </c>
      <c r="FN266" s="6">
        <v>7.4999999999999997E-3</v>
      </c>
      <c r="FO266" s="5">
        <v>46885</v>
      </c>
      <c r="FP266" s="6">
        <f t="shared" si="81"/>
        <v>6.5297741273100618</v>
      </c>
      <c r="FQ266" s="7">
        <f>_xlfn.XLOOKUP(FQ$1&amp;"|"&amp;TEXT($C266,"yyyymmdd"), RRPS_ALL[Key], RRPS_ALL[Yield to Maturity], "")</f>
        <v>0.33173200000000003</v>
      </c>
      <c r="FR266" s="6">
        <f>_xlfn.XLOOKUP(FR$1&amp;"|"&amp;TEXT($C266,"yyyymmdd"), RRPS_ALL[Key], RRPS_ALL[Mid Price], "")</f>
        <v>103.429</v>
      </c>
      <c r="FS266" s="6">
        <f>_xlfn.XLOOKUP(FS$1&amp;"|"&amp;TEXT($C266,"yyyymmdd"), RRPS_ALL[Key], RRPS_ALL[Mid Yield], "")</f>
        <v>0.31672499999999998</v>
      </c>
      <c r="FT266" s="6">
        <f>_xlfn.XLOOKUP(FT$1&amp;"|"&amp;TEXT($C266,"yyyymmdd"), RRPS_ALL[Key], RRPS_ALL[Dirty Mid], "")</f>
        <v>104.15816700000001</v>
      </c>
      <c r="FU266" s="6">
        <f>_xlfn.XLOOKUP(FU$1&amp;"|"&amp;TEXT($C266,"yyyymmdd"), RRPS_ALL[Key], RRPS_ALL[Clean Price Mid], "")</f>
        <v>103.429</v>
      </c>
      <c r="FV266" s="6">
        <v>7.4999999999999997E-3</v>
      </c>
      <c r="FW266" s="5">
        <v>47434</v>
      </c>
      <c r="FX266" s="6">
        <f t="shared" si="86"/>
        <v>8.0334651658046852</v>
      </c>
      <c r="FY266" s="7">
        <f>_xlfn.XLOOKUP(FY$1&amp;"|"&amp;TEXT($C266,"yyyymmdd"), RRPS_ALL[Key], RRPS_ALL[Yield to Maturity], "")</f>
        <v>0.36918299999999998</v>
      </c>
      <c r="FZ266" s="6">
        <f>_xlfn.XLOOKUP(FZ$1&amp;"|"&amp;TEXT($C266,"yyyymmdd"), RRPS_ALL[Key], RRPS_ALL[Mid Price], "")</f>
        <v>97.828999999999994</v>
      </c>
      <c r="GA266" s="6">
        <f>_xlfn.XLOOKUP(GA$1&amp;"|"&amp;TEXT($C266,"yyyymmdd"), RRPS_ALL[Key], RRPS_ALL[Mid Yield], "")</f>
        <v>0.35715999999999998</v>
      </c>
      <c r="GB266" s="6">
        <f>_xlfn.XLOOKUP(GB$1&amp;"|"&amp;TEXT($C266,"yyyymmdd"), RRPS_ALL[Key], RRPS_ALL[Dirty Mid], "")</f>
        <v>97.888028000000006</v>
      </c>
      <c r="GC266" s="6">
        <f>_xlfn.XLOOKUP(GC$1&amp;"|"&amp;TEXT($C266,"yyyymmdd"), RRPS_ALL[Key], RRPS_ALL[Clean Price Mid], "")</f>
        <v>97.828999999999994</v>
      </c>
      <c r="GD266" s="6">
        <v>1.25E-3</v>
      </c>
      <c r="GE266" s="5">
        <v>47980</v>
      </c>
      <c r="GF266" s="6">
        <f t="shared" si="82"/>
        <v>9.5294996265870058</v>
      </c>
      <c r="GG266" s="7">
        <f>_xlfn.XLOOKUP(GG$1&amp;"|"&amp;TEXT($C266,"yyyymmdd"), RRPS_ALL[Key], RRPS_ALL[Yield to Maturity], "")</f>
        <v>0.78900000000000003</v>
      </c>
      <c r="GH266" s="6">
        <f>_xlfn.XLOOKUP(GH$1&amp;"|"&amp;TEXT($C266,"yyyymmdd"), RRPS_ALL[Key], RRPS_ALL[Mid Price], "")</f>
        <v>94.218999999999994</v>
      </c>
      <c r="GI266" s="6">
        <f>_xlfn.XLOOKUP(GI$1&amp;"|"&amp;TEXT($C266,"yyyymmdd"), RRPS_ALL[Key], RRPS_ALL[Mid Yield], "")</f>
        <v>0.76393</v>
      </c>
      <c r="GJ266" s="6">
        <f>_xlfn.XLOOKUP(GJ$1&amp;"|"&amp;TEXT($C266,"yyyymmdd"), RRPS_ALL[Key], RRPS_ALL[Dirty Mid], "")</f>
        <v>94.688444000000004</v>
      </c>
      <c r="GK266" s="6">
        <f>_xlfn.XLOOKUP(GK$1&amp;"|"&amp;TEXT($C266,"yyyymmdd"), RRPS_ALL[Key], RRPS_ALL[Clean Price Mid], "")</f>
        <v>94.218999999999994</v>
      </c>
      <c r="GL266" s="6">
        <v>5.0000000000000001E-3</v>
      </c>
      <c r="GM266" s="5">
        <v>53290</v>
      </c>
      <c r="GN266" s="6">
        <f t="shared" si="85"/>
        <v>24.066367320118278</v>
      </c>
      <c r="GO266" s="7">
        <f>_xlfn.XLOOKUP(GO$1&amp;"|"&amp;TEXT($C266,"yyyymmdd"), RRPS_ALL[Key], RRPS_ALL[Yield to Maturity], "")</f>
        <v>1.224019</v>
      </c>
      <c r="GP266" s="6">
        <f>_xlfn.XLOOKUP(GP$1&amp;"|"&amp;TEXT($C266,"yyyymmdd"), RRPS_ALL[Key], RRPS_ALL[Mid Price], "")</f>
        <v>16.138521000000001</v>
      </c>
      <c r="GQ266" s="6">
        <f>_xlfn.XLOOKUP(GQ$1&amp;"|"&amp;TEXT($C266,"yyyymmdd"), RRPS_ALL[Key], RRPS_ALL[Mid Yield], "")</f>
        <v>1.198887</v>
      </c>
      <c r="GR266" s="6">
        <f>_xlfn.XLOOKUP(GR$1&amp;"|"&amp;TEXT($C266,"yyyymmdd"), RRPS_ALL[Key], RRPS_ALL[Dirty Mid], "")</f>
        <v>107.051208</v>
      </c>
      <c r="GS266" s="6">
        <f>_xlfn.XLOOKUP(GS$1&amp;"|"&amp;TEXT($C266,"yyyymmdd"), RRPS_ALL[Key], RRPS_ALL[Clean Price Mid], "")</f>
        <v>106.5585</v>
      </c>
      <c r="GT266" s="6">
        <v>1.375E-2</v>
      </c>
      <c r="GU266" s="5">
        <v>62632</v>
      </c>
      <c r="GV266" s="6">
        <f t="shared" si="90"/>
        <v>49.644709292961828</v>
      </c>
      <c r="GW266" s="7" t="str">
        <f>_xlfn.XLOOKUP(GW$1&amp;"|"&amp;TEXT($C266,"yyyymmdd"), RRPS_ALL[Key], RRPS_ALL[Yield to Maturity], "")</f>
        <v/>
      </c>
      <c r="GX266" s="6" t="str">
        <f>_xlfn.XLOOKUP(GX$1&amp;"|"&amp;TEXT($C266,"yyyymmdd"), RRPS_ALL[Key], RRPS_ALL[Mid Price], "")</f>
        <v/>
      </c>
      <c r="GY266" s="6" t="str">
        <f>_xlfn.XLOOKUP(GY$1&amp;"|"&amp;TEXT($C266,"yyyymmdd"), RRPS_ALL[Key], RRPS_ALL[Mid Yield], "")</f>
        <v/>
      </c>
      <c r="GZ266" s="6" t="str">
        <f>_xlfn.XLOOKUP(GZ$1&amp;"|"&amp;TEXT($C266,"yyyymmdd"), RRPS_ALL[Key], RRPS_ALL[Dirty Mid], "")</f>
        <v/>
      </c>
      <c r="HA266" s="6" t="str">
        <f>_xlfn.XLOOKUP(HA$1&amp;"|"&amp;TEXT($C266,"yyyymmdd"), RRPS_ALL[Key], RRPS_ALL[Clean Price Mid], "")</f>
        <v/>
      </c>
      <c r="HB266" s="6"/>
      <c r="HC266" s="6"/>
      <c r="HD266" s="6"/>
    </row>
    <row r="267" spans="1:212" x14ac:dyDescent="0.2">
      <c r="A267">
        <v>2021</v>
      </c>
      <c r="B267">
        <v>11</v>
      </c>
      <c r="C267" s="5">
        <f t="shared" si="87"/>
        <v>44530</v>
      </c>
      <c r="D267" s="6">
        <v>-0.1</v>
      </c>
      <c r="E267" s="7" t="str">
        <f>_xlfn.XLOOKUP(E$1&amp;"|"&amp;TEXT($C267,"yyyymmdd"), RRPS_ALL[Key], RRPS_ALL[Yield to Maturity], "")</f>
        <v/>
      </c>
      <c r="F267" s="6" t="str">
        <f>_xlfn.XLOOKUP(F$1&amp;"|"&amp;TEXT($C267,"yyyymmdd"), RRPS_ALL[Key], RRPS_ALL[Mid Price], "")</f>
        <v/>
      </c>
      <c r="G267" s="6" t="str">
        <f>_xlfn.XLOOKUP(G$1&amp;"|"&amp;TEXT($C267,"yyyymmdd"), RRPS_ALL[Key], RRPS_ALL[Mid Yield], "")</f>
        <v/>
      </c>
      <c r="H267" s="6" t="str">
        <f>_xlfn.XLOOKUP(H$1&amp;"|"&amp;TEXT($C267,"yyyymmdd"), RRPS_ALL[Key], RRPS_ALL[Dirty Mid], "")</f>
        <v/>
      </c>
      <c r="I267" s="6" t="str">
        <f>_xlfn.XLOOKUP(I$1&amp;"|"&amp;TEXT($C267,"yyyymmdd"), RRPS_ALL[Key], RRPS_ALL[Clean Price Mid], "")</f>
        <v/>
      </c>
      <c r="J267" s="6"/>
      <c r="K267" s="6"/>
      <c r="L267" s="6"/>
      <c r="M267" s="7" t="str">
        <f>_xlfn.XLOOKUP(M$1&amp;"|"&amp;TEXT($C267,"yyyymmdd"), RRPS_ALL[Key], RRPS_ALL[Yield to Maturity], "")</f>
        <v/>
      </c>
      <c r="N267" s="6" t="str">
        <f>_xlfn.XLOOKUP(N$1&amp;"|"&amp;TEXT($C267,"yyyymmdd"), RRPS_ALL[Key], RRPS_ALL[Mid Price], "")</f>
        <v/>
      </c>
      <c r="O267" s="6" t="str">
        <f>_xlfn.XLOOKUP(O$1&amp;"|"&amp;TEXT($C267,"yyyymmdd"), RRPS_ALL[Key], RRPS_ALL[Mid Yield], "")</f>
        <v/>
      </c>
      <c r="P267" s="6" t="str">
        <f>_xlfn.XLOOKUP(P$1&amp;"|"&amp;TEXT($C267,"yyyymmdd"), RRPS_ALL[Key], RRPS_ALL[Dirty Mid], "")</f>
        <v/>
      </c>
      <c r="Q267" s="6" t="str">
        <f>_xlfn.XLOOKUP(Q$1&amp;"|"&amp;TEXT($C267,"yyyymmdd"), RRPS_ALL[Key], RRPS_ALL[Clean Price Mid], "")</f>
        <v/>
      </c>
      <c r="R267" s="6"/>
      <c r="S267" s="6"/>
      <c r="T267" s="6"/>
      <c r="U267" s="7" t="str">
        <f>_xlfn.XLOOKUP(U$1&amp;"|"&amp;TEXT($C267,"yyyymmdd"), RRPS_ALL[Key], RRPS_ALL[Yield to Maturity], "")</f>
        <v/>
      </c>
      <c r="V267" s="6" t="str">
        <f>_xlfn.XLOOKUP(V$1&amp;"|"&amp;TEXT($C267,"yyyymmdd"), RRPS_ALL[Key], RRPS_ALL[Mid Price], "")</f>
        <v/>
      </c>
      <c r="W267" s="6" t="str">
        <f>_xlfn.XLOOKUP(W$1&amp;"|"&amp;TEXT($C267,"yyyymmdd"), RRPS_ALL[Key], RRPS_ALL[Mid Yield], "")</f>
        <v/>
      </c>
      <c r="X267" s="6" t="str">
        <f>_xlfn.XLOOKUP(X$1&amp;"|"&amp;TEXT($C267,"yyyymmdd"), RRPS_ALL[Key], RRPS_ALL[Dirty Mid], "")</f>
        <v/>
      </c>
      <c r="Y267" s="6" t="str">
        <f>_xlfn.XLOOKUP(Y$1&amp;"|"&amp;TEXT($C267,"yyyymmdd"), RRPS_ALL[Key], RRPS_ALL[Clean Price Mid], "")</f>
        <v/>
      </c>
      <c r="Z267" s="6"/>
      <c r="AA267" s="6"/>
      <c r="AB267" s="6"/>
      <c r="AC267" s="7" t="str">
        <f>_xlfn.XLOOKUP(AC$1&amp;"|"&amp;TEXT($C267,"yyyymmdd"), RRPS_ALL[Key], RRPS_ALL[Yield to Maturity], "")</f>
        <v/>
      </c>
      <c r="AD267" s="6" t="str">
        <f>_xlfn.XLOOKUP(AD$1&amp;"|"&amp;TEXT($C267,"yyyymmdd"), RRPS_ALL[Key], RRPS_ALL[Mid Price], "")</f>
        <v/>
      </c>
      <c r="AE267" s="6" t="str">
        <f>_xlfn.XLOOKUP(AE$1&amp;"|"&amp;TEXT($C267,"yyyymmdd"), RRPS_ALL[Key], RRPS_ALL[Mid Yield], "")</f>
        <v/>
      </c>
      <c r="AF267" s="6" t="str">
        <f>_xlfn.XLOOKUP(AF$1&amp;"|"&amp;TEXT($C267,"yyyymmdd"), RRPS_ALL[Key], RRPS_ALL[Dirty Mid], "")</f>
        <v/>
      </c>
      <c r="AG267" s="6" t="str">
        <f>_xlfn.XLOOKUP(AG$1&amp;"|"&amp;TEXT($C267,"yyyymmdd"), RRPS_ALL[Key], RRPS_ALL[Clean Price Mid], "")</f>
        <v/>
      </c>
      <c r="AH267" s="6"/>
      <c r="AI267" s="6"/>
      <c r="AJ267" s="6"/>
      <c r="AK267" s="7" t="str">
        <f>_xlfn.XLOOKUP(AK$1&amp;"|"&amp;TEXT($C267,"yyyymmdd"), RRPS_ALL[Key], RRPS_ALL[Yield to Maturity], "")</f>
        <v/>
      </c>
      <c r="AL267" s="6" t="str">
        <f>_xlfn.XLOOKUP(AL$1&amp;"|"&amp;TEXT($C267,"yyyymmdd"), RRPS_ALL[Key], RRPS_ALL[Mid Price], "")</f>
        <v/>
      </c>
      <c r="AM267" s="6" t="str">
        <f>_xlfn.XLOOKUP(AM$1&amp;"|"&amp;TEXT($C267,"yyyymmdd"), RRPS_ALL[Key], RRPS_ALL[Mid Yield], "")</f>
        <v/>
      </c>
      <c r="AN267" s="6" t="str">
        <f>_xlfn.XLOOKUP(AN$1&amp;"|"&amp;TEXT($C267,"yyyymmdd"), RRPS_ALL[Key], RRPS_ALL[Dirty Mid], "")</f>
        <v/>
      </c>
      <c r="AO267" s="6" t="str">
        <f>_xlfn.XLOOKUP(AO$1&amp;"|"&amp;TEXT($C267,"yyyymmdd"), RRPS_ALL[Key], RRPS_ALL[Clean Price Mid], "")</f>
        <v/>
      </c>
      <c r="AP267" s="6"/>
      <c r="AQ267" s="6"/>
      <c r="AR267" s="6"/>
      <c r="AS267" s="7" t="str">
        <f>_xlfn.XLOOKUP(AS$1&amp;"|"&amp;TEXT($C267,"yyyymmdd"), RRPS_ALL[Key], RRPS_ALL[Yield to Maturity], "")</f>
        <v/>
      </c>
      <c r="AT267" s="6" t="str">
        <f>_xlfn.XLOOKUP(AT$1&amp;"|"&amp;TEXT($C267,"yyyymmdd"), RRPS_ALL[Key], RRPS_ALL[Mid Price], "")</f>
        <v/>
      </c>
      <c r="AU267" s="6" t="str">
        <f>_xlfn.XLOOKUP(AU$1&amp;"|"&amp;TEXT($C267,"yyyymmdd"), RRPS_ALL[Key], RRPS_ALL[Mid Yield], "")</f>
        <v/>
      </c>
      <c r="AV267" s="6" t="str">
        <f>_xlfn.XLOOKUP(AV$1&amp;"|"&amp;TEXT($C267,"yyyymmdd"), RRPS_ALL[Key], RRPS_ALL[Dirty Mid], "")</f>
        <v/>
      </c>
      <c r="AW267" s="6" t="str">
        <f>_xlfn.XLOOKUP(AW$1&amp;"|"&amp;TEXT($C267,"yyyymmdd"), RRPS_ALL[Key], RRPS_ALL[Clean Price Mid], "")</f>
        <v/>
      </c>
      <c r="AX267" s="6"/>
      <c r="AY267" s="6"/>
      <c r="AZ267" s="6"/>
      <c r="BA267" s="7" t="str">
        <f>_xlfn.XLOOKUP(BA$1&amp;"|"&amp;TEXT($C267,"yyyymmdd"), RRPS_ALL[Key], RRPS_ALL[Yield to Maturity], "")</f>
        <v/>
      </c>
      <c r="BB267" s="6" t="str">
        <f>_xlfn.XLOOKUP(BB$1&amp;"|"&amp;TEXT($C267,"yyyymmdd"), RRPS_ALL[Key], RRPS_ALL[Mid Price], "")</f>
        <v/>
      </c>
      <c r="BC267" s="6" t="str">
        <f>_xlfn.XLOOKUP(BC$1&amp;"|"&amp;TEXT($C267,"yyyymmdd"), RRPS_ALL[Key], RRPS_ALL[Mid Yield], "")</f>
        <v/>
      </c>
      <c r="BD267" s="6" t="str">
        <f>_xlfn.XLOOKUP(BD$1&amp;"|"&amp;TEXT($C267,"yyyymmdd"), RRPS_ALL[Key], RRPS_ALL[Dirty Mid], "")</f>
        <v/>
      </c>
      <c r="BE267" s="6" t="str">
        <f>_xlfn.XLOOKUP(BE$1&amp;"|"&amp;TEXT($C267,"yyyymmdd"), RRPS_ALL[Key], RRPS_ALL[Clean Price Mid], "")</f>
        <v/>
      </c>
      <c r="BF267" s="6"/>
      <c r="BG267" s="6"/>
      <c r="BH267" s="6"/>
      <c r="BI267" s="7" t="str">
        <f>_xlfn.XLOOKUP(BI$1&amp;"|"&amp;TEXT($C267,"yyyymmdd"), RRPS_ALL[Key], RRPS_ALL[Yield to Maturity], "")</f>
        <v/>
      </c>
      <c r="BJ267" s="6" t="str">
        <f>_xlfn.XLOOKUP(BJ$1&amp;"|"&amp;TEXT($C267,"yyyymmdd"), RRPS_ALL[Key], RRPS_ALL[Mid Price], "")</f>
        <v/>
      </c>
      <c r="BK267" s="6" t="str">
        <f>_xlfn.XLOOKUP(BK$1&amp;"|"&amp;TEXT($C267,"yyyymmdd"), RRPS_ALL[Key], RRPS_ALL[Mid Yield], "")</f>
        <v/>
      </c>
      <c r="BL267" s="6" t="str">
        <f>_xlfn.XLOOKUP(BL$1&amp;"|"&amp;TEXT($C267,"yyyymmdd"), RRPS_ALL[Key], RRPS_ALL[Dirty Mid], "")</f>
        <v/>
      </c>
      <c r="BM267" s="6" t="str">
        <f>_xlfn.XLOOKUP(BM$1&amp;"|"&amp;TEXT($C267,"yyyymmdd"), RRPS_ALL[Key], RRPS_ALL[Clean Price Mid], "")</f>
        <v/>
      </c>
      <c r="BN267" s="6"/>
      <c r="BO267" s="6"/>
      <c r="BP267" s="6"/>
      <c r="BQ267" s="7" t="str">
        <f>_xlfn.XLOOKUP(BQ$1&amp;"|"&amp;TEXT($C267,"yyyymmdd"), RRPS_ALL[Key], RRPS_ALL[Yield to Maturity], "")</f>
        <v/>
      </c>
      <c r="BR267" s="6" t="str">
        <f>_xlfn.XLOOKUP(BR$1&amp;"|"&amp;TEXT($C267,"yyyymmdd"), RRPS_ALL[Key], RRPS_ALL[Mid Price], "")</f>
        <v/>
      </c>
      <c r="BS267" s="6" t="str">
        <f>_xlfn.XLOOKUP(BS$1&amp;"|"&amp;TEXT($C267,"yyyymmdd"), RRPS_ALL[Key], RRPS_ALL[Mid Yield], "")</f>
        <v/>
      </c>
      <c r="BT267" s="6" t="str">
        <f>_xlfn.XLOOKUP(BT$1&amp;"|"&amp;TEXT($C267,"yyyymmdd"), RRPS_ALL[Key], RRPS_ALL[Dirty Mid], "")</f>
        <v/>
      </c>
      <c r="BU267" s="6" t="str">
        <f>_xlfn.XLOOKUP(BU$1&amp;"|"&amp;TEXT($C267,"yyyymmdd"), RRPS_ALL[Key], RRPS_ALL[Clean Price Mid], "")</f>
        <v/>
      </c>
      <c r="BV267" s="6"/>
      <c r="BW267" s="6"/>
      <c r="BX267" s="6"/>
      <c r="BY267" s="7" t="str">
        <f>_xlfn.XLOOKUP(BY$1&amp;"|"&amp;TEXT($C267,"yyyymmdd"), RRPS_ALL[Key], RRPS_ALL[Yield to Maturity], "")</f>
        <v/>
      </c>
      <c r="BZ267" s="6" t="str">
        <f>_xlfn.XLOOKUP(BZ$1&amp;"|"&amp;TEXT($C267,"yyyymmdd"), RRPS_ALL[Key], RRPS_ALL[Mid Price], "")</f>
        <v/>
      </c>
      <c r="CA267" s="6" t="str">
        <f>_xlfn.XLOOKUP(CA$1&amp;"|"&amp;TEXT($C267,"yyyymmdd"), RRPS_ALL[Key], RRPS_ALL[Mid Yield], "")</f>
        <v/>
      </c>
      <c r="CB267" s="6" t="str">
        <f>_xlfn.XLOOKUP(CB$1&amp;"|"&amp;TEXT($C267,"yyyymmdd"), RRPS_ALL[Key], RRPS_ALL[Dirty Mid], "")</f>
        <v/>
      </c>
      <c r="CC267" s="6" t="str">
        <f>_xlfn.XLOOKUP(CC$1&amp;"|"&amp;TEXT($C267,"yyyymmdd"), RRPS_ALL[Key], RRPS_ALL[Clean Price Mid], "")</f>
        <v/>
      </c>
      <c r="CD267" s="6"/>
      <c r="CE267" s="6"/>
      <c r="CF267" s="6"/>
      <c r="CG267" s="7" t="str">
        <f>_xlfn.XLOOKUP(CG$1&amp;"|"&amp;TEXT($C267,"yyyymmdd"), RRPS_ALL[Key], RRPS_ALL[Yield to Maturity], "")</f>
        <v/>
      </c>
      <c r="CH267" s="6" t="str">
        <f>_xlfn.XLOOKUP(CH$1&amp;"|"&amp;TEXT($C267,"yyyymmdd"), RRPS_ALL[Key], RRPS_ALL[Mid Price], "")</f>
        <v/>
      </c>
      <c r="CI267" s="6" t="str">
        <f>_xlfn.XLOOKUP(CI$1&amp;"|"&amp;TEXT($C267,"yyyymmdd"), RRPS_ALL[Key], RRPS_ALL[Mid Yield], "")</f>
        <v/>
      </c>
      <c r="CJ267" s="6" t="str">
        <f>_xlfn.XLOOKUP(CJ$1&amp;"|"&amp;TEXT($C267,"yyyymmdd"), RRPS_ALL[Key], RRPS_ALL[Dirty Mid], "")</f>
        <v/>
      </c>
      <c r="CK267" s="6" t="str">
        <f>_xlfn.XLOOKUP(CK$1&amp;"|"&amp;TEXT($C267,"yyyymmdd"), RRPS_ALL[Key], RRPS_ALL[Clean Price Mid], "")</f>
        <v/>
      </c>
      <c r="CL267" s="6"/>
      <c r="CM267" s="6"/>
      <c r="CN267" s="6"/>
      <c r="CO267" s="7" t="str">
        <f>_xlfn.XLOOKUP(CO$1&amp;"|"&amp;TEXT($C267,"yyyymmdd"), RRPS_ALL[Key], RRPS_ALL[Yield to Maturity], "")</f>
        <v/>
      </c>
      <c r="CP267" s="6" t="str">
        <f>_xlfn.XLOOKUP(CP$1&amp;"|"&amp;TEXT($C267,"yyyymmdd"), RRPS_ALL[Key], RRPS_ALL[Mid Price], "")</f>
        <v/>
      </c>
      <c r="CQ267" s="6" t="str">
        <f>_xlfn.XLOOKUP(CQ$1&amp;"|"&amp;TEXT($C267,"yyyymmdd"), RRPS_ALL[Key], RRPS_ALL[Mid Yield], "")</f>
        <v/>
      </c>
      <c r="CR267" s="6" t="str">
        <f>_xlfn.XLOOKUP(CR$1&amp;"|"&amp;TEXT($C267,"yyyymmdd"), RRPS_ALL[Key], RRPS_ALL[Dirty Mid], "")</f>
        <v/>
      </c>
      <c r="CS267" s="6" t="str">
        <f>_xlfn.XLOOKUP(CS$1&amp;"|"&amp;TEXT($C267,"yyyymmdd"), RRPS_ALL[Key], RRPS_ALL[Clean Price Mid], "")</f>
        <v/>
      </c>
      <c r="CT267" s="6"/>
      <c r="CU267" s="6"/>
      <c r="CV267" s="6"/>
      <c r="CW267" s="7" t="str">
        <f>_xlfn.XLOOKUP(CW$1&amp;"|"&amp;TEXT($C267,"yyyymmdd"), RRPS_ALL[Key], RRPS_ALL[Yield to Maturity], "")</f>
        <v/>
      </c>
      <c r="CX267" s="6" t="str">
        <f>_xlfn.XLOOKUP(CX$1&amp;"|"&amp;TEXT($C267,"yyyymmdd"), RRPS_ALL[Key], RRPS_ALL[Mid Price], "")</f>
        <v/>
      </c>
      <c r="CY267" s="6" t="str">
        <f>_xlfn.XLOOKUP(CY$1&amp;"|"&amp;TEXT($C267,"yyyymmdd"), RRPS_ALL[Key], RRPS_ALL[Mid Yield], "")</f>
        <v/>
      </c>
      <c r="CZ267" s="6" t="str">
        <f>_xlfn.XLOOKUP(CZ$1&amp;"|"&amp;TEXT($C267,"yyyymmdd"), RRPS_ALL[Key], RRPS_ALL[Dirty Mid], "")</f>
        <v/>
      </c>
      <c r="DA267" s="6" t="str">
        <f>_xlfn.XLOOKUP(DA$1&amp;"|"&amp;TEXT($C267,"yyyymmdd"), RRPS_ALL[Key], RRPS_ALL[Clean Price Mid], "")</f>
        <v/>
      </c>
      <c r="DB267" s="6"/>
      <c r="DC267" s="6"/>
      <c r="DD267" s="6"/>
      <c r="DE267" s="7" t="str">
        <f>_xlfn.XLOOKUP(DE$1&amp;"|"&amp;TEXT($C267,"yyyymmdd"), RRPS_ALL[Key], RRPS_ALL[Yield to Maturity], "")</f>
        <v/>
      </c>
      <c r="DF267" s="6" t="str">
        <f>_xlfn.XLOOKUP(DF$1&amp;"|"&amp;TEXT($C267,"yyyymmdd"), RRPS_ALL[Key], RRPS_ALL[Mid Price], "")</f>
        <v/>
      </c>
      <c r="DG267" s="6" t="str">
        <f>_xlfn.XLOOKUP(DG$1&amp;"|"&amp;TEXT($C267,"yyyymmdd"), RRPS_ALL[Key], RRPS_ALL[Mid Yield], "")</f>
        <v/>
      </c>
      <c r="DH267" s="6" t="str">
        <f>_xlfn.XLOOKUP(DH$1&amp;"|"&amp;TEXT($C267,"yyyymmdd"), RRPS_ALL[Key], RRPS_ALL[Dirty Mid], "")</f>
        <v/>
      </c>
      <c r="DI267" s="6" t="str">
        <f>_xlfn.XLOOKUP(DI$1&amp;"|"&amp;TEXT($C267,"yyyymmdd"), RRPS_ALL[Key], RRPS_ALL[Clean Price Mid], "")</f>
        <v/>
      </c>
      <c r="DJ267" s="6"/>
      <c r="DK267" s="6"/>
      <c r="DL267" s="6"/>
      <c r="DM267" s="7">
        <f>_xlfn.XLOOKUP(DM$1&amp;"|"&amp;TEXT($C267,"yyyymmdd"), RRPS_ALL[Key], RRPS_ALL[Yield to Maturity], "")</f>
        <v>0.42681799999999998</v>
      </c>
      <c r="DN267" s="6">
        <f>_xlfn.XLOOKUP(DN$1&amp;"|"&amp;TEXT($C267,"yyyymmdd"), RRPS_ALL[Key], RRPS_ALL[Mid Price], "")</f>
        <v>151.75749999999999</v>
      </c>
      <c r="DO267" s="6">
        <f>_xlfn.XLOOKUP(DO$1&amp;"|"&amp;TEXT($C267,"yyyymmdd"), RRPS_ALL[Key], RRPS_ALL[Mid Yield], "")</f>
        <v>0.40179100000000001</v>
      </c>
      <c r="DP267" s="6">
        <f>_xlfn.XLOOKUP(DP$1&amp;"|"&amp;TEXT($C267,"yyyymmdd"), RRPS_ALL[Key], RRPS_ALL[Dirty Mid], "")</f>
        <v>154.11027799999999</v>
      </c>
      <c r="DQ267" s="6">
        <f>_xlfn.XLOOKUP(DQ$1&amp;"|"&amp;TEXT($C267,"yyyymmdd"), RRPS_ALL[Key], RRPS_ALL[Clean Price Mid], "")</f>
        <v>151.75749999999999</v>
      </c>
      <c r="DR267" s="6">
        <v>3.5000000000000003E-2</v>
      </c>
      <c r="DS267" s="5">
        <v>50859</v>
      </c>
      <c r="DT267" s="6">
        <f t="shared" si="88"/>
        <v>17.329730508718836</v>
      </c>
      <c r="DU267" s="7">
        <f>_xlfn.XLOOKUP(DU$1&amp;"|"&amp;TEXT($C267,"yyyymmdd"), RRPS_ALL[Key], RRPS_ALL[Yield to Maturity], "")</f>
        <v>-0.35056100000000001</v>
      </c>
      <c r="DV267" s="6">
        <f>_xlfn.XLOOKUP(DV$1&amp;"|"&amp;TEXT($C267,"yyyymmdd"), RRPS_ALL[Key], RRPS_ALL[Mid Price], "")</f>
        <v>101.92749999999999</v>
      </c>
      <c r="DW267" s="6">
        <f>_xlfn.XLOOKUP(DW$1&amp;"|"&amp;TEXT($C267,"yyyymmdd"), RRPS_ALL[Key], RRPS_ALL[Mid Yield], "")</f>
        <v>-0.362178</v>
      </c>
      <c r="DX267" s="6">
        <f>_xlfn.XLOOKUP(DX$1&amp;"|"&amp;TEXT($C267,"yyyymmdd"), RRPS_ALL[Key], RRPS_ALL[Dirty Mid], "")</f>
        <v>103.68722200000001</v>
      </c>
      <c r="DY267" s="6">
        <f>_xlfn.XLOOKUP(DY$1&amp;"|"&amp;TEXT($C267,"yyyymmdd"), RRPS_ALL[Key], RRPS_ALL[Clean Price Mid], "")</f>
        <v>101.92749999999999</v>
      </c>
      <c r="DZ267" s="6">
        <v>3.5000000000000003E-2</v>
      </c>
      <c r="EA267" s="5">
        <v>44713</v>
      </c>
      <c r="EB267" s="6">
        <f t="shared" si="78"/>
        <v>0.50136986301369868</v>
      </c>
      <c r="EC267" s="7">
        <f>_xlfn.XLOOKUP(EC$1&amp;"|"&amp;TEXT($C267,"yyyymmdd"), RRPS_ALL[Key], RRPS_ALL[Yield to Maturity], "")</f>
        <v>0.189691</v>
      </c>
      <c r="ED267" s="6">
        <f>_xlfn.XLOOKUP(ED$1&amp;"|"&amp;TEXT($C267,"yyyymmdd"), RRPS_ALL[Key], RRPS_ALL[Mid Price], "")</f>
        <v>121.6255</v>
      </c>
      <c r="EE267" s="6">
        <f>_xlfn.XLOOKUP(EE$1&amp;"|"&amp;TEXT($C267,"yyyymmdd"), RRPS_ALL[Key], RRPS_ALL[Mid Yield], "")</f>
        <v>0.16973099999999999</v>
      </c>
      <c r="EF267" s="6">
        <f>_xlfn.XLOOKUP(EF$1&amp;"|"&amp;TEXT($C267,"yyyymmdd"), RRPS_ALL[Key], RRPS_ALL[Dirty Mid], "")</f>
        <v>122.75675</v>
      </c>
      <c r="EG267" s="6">
        <f>_xlfn.XLOOKUP(EG$1&amp;"|"&amp;TEXT($C267,"yyyymmdd"), RRPS_ALL[Key], RRPS_ALL[Clean Price Mid], "")</f>
        <v>121.6255</v>
      </c>
      <c r="EH267" s="6">
        <v>2.2499999999999999E-2</v>
      </c>
      <c r="EI267" s="5">
        <v>48366</v>
      </c>
      <c r="EJ267" s="6">
        <f t="shared" si="89"/>
        <v>10.50239561943874</v>
      </c>
      <c r="EK267" s="7">
        <f>_xlfn.XLOOKUP(EK$1&amp;"|"&amp;TEXT($C267,"yyyymmdd"), RRPS_ALL[Key], RRPS_ALL[Yield to Maturity], "")</f>
        <v>-0.28073999999999999</v>
      </c>
      <c r="EL267" s="6">
        <f>_xlfn.XLOOKUP(EL$1&amp;"|"&amp;TEXT($C267,"yyyymmdd"), RRPS_ALL[Key], RRPS_ALL[Mid Price], "")</f>
        <v>103.502</v>
      </c>
      <c r="EM267" s="6">
        <f>_xlfn.XLOOKUP(EM$1&amp;"|"&amp;TEXT($C267,"yyyymmdd"), RRPS_ALL[Key], RRPS_ALL[Mid Yield], "")</f>
        <v>-0.29070299999999999</v>
      </c>
      <c r="EN267" s="6">
        <f>_xlfn.XLOOKUP(EN$1&amp;"|"&amp;TEXT($C267,"yyyymmdd"), RRPS_ALL[Key], RRPS_ALL[Dirty Mid], "")</f>
        <v>103.58116699999999</v>
      </c>
      <c r="EO267" s="6">
        <f>_xlfn.XLOOKUP(EO$1&amp;"|"&amp;TEXT($C267,"yyyymmdd"), RRPS_ALL[Key], RRPS_ALL[Clean Price Mid], "")</f>
        <v>103.502</v>
      </c>
      <c r="EP267" s="6">
        <v>1.4999999999999999E-2</v>
      </c>
      <c r="EQ267" s="5">
        <v>45243</v>
      </c>
      <c r="ER267" s="6">
        <f t="shared" si="84"/>
        <v>1.9534246575342467</v>
      </c>
      <c r="ES267" s="7">
        <f>_xlfn.XLOOKUP(ES$1&amp;"|"&amp;TEXT($C267,"yyyymmdd"), RRPS_ALL[Key], RRPS_ALL[Yield to Maturity], "")</f>
        <v>-0.16425999999999999</v>
      </c>
      <c r="ET267" s="6">
        <f>_xlfn.XLOOKUP(ET$1&amp;"|"&amp;TEXT($C267,"yyyymmdd"), RRPS_ALL[Key], RRPS_ALL[Mid Price], "")</f>
        <v>109.25700000000001</v>
      </c>
      <c r="EU267" s="6">
        <f>_xlfn.XLOOKUP(EU$1&amp;"|"&amp;TEXT($C267,"yyyymmdd"), RRPS_ALL[Key], RRPS_ALL[Mid Yield], "")</f>
        <v>-0.17680599999999999</v>
      </c>
      <c r="EV267" s="6">
        <f>_xlfn.XLOOKUP(EV$1&amp;"|"&amp;TEXT($C267,"yyyymmdd"), RRPS_ALL[Key], RRPS_ALL[Dirty Mid], "")</f>
        <v>110.645889</v>
      </c>
      <c r="EW267" s="6">
        <f>_xlfn.XLOOKUP(EW$1&amp;"|"&amp;TEXT($C267,"yyyymmdd"), RRPS_ALL[Key], RRPS_ALL[Clean Price Mid], "")</f>
        <v>109.25700000000001</v>
      </c>
      <c r="EX267" s="6">
        <v>2.5000000000000001E-2</v>
      </c>
      <c r="EY267" s="5">
        <v>45789</v>
      </c>
      <c r="EZ267" s="6">
        <f t="shared" si="79"/>
        <v>3.4474260679079958</v>
      </c>
      <c r="FA267" s="7">
        <f>_xlfn.XLOOKUP(FA$1&amp;"|"&amp;TEXT($C267,"yyyymmdd"), RRPS_ALL[Key], RRPS_ALL[Yield to Maturity], "")</f>
        <v>-3.9147000000000001E-2</v>
      </c>
      <c r="FB267" s="6">
        <f>_xlfn.XLOOKUP(FB$1&amp;"|"&amp;TEXT($C267,"yyyymmdd"), RRPS_ALL[Key], RRPS_ALL[Mid Price], "")</f>
        <v>105.19499999999999</v>
      </c>
      <c r="FC267" s="6">
        <f>_xlfn.XLOOKUP(FC$1&amp;"|"&amp;TEXT($C267,"yyyymmdd"), RRPS_ALL[Key], RRPS_ALL[Mid Yield], "")</f>
        <v>-4.9138000000000001E-2</v>
      </c>
      <c r="FD267" s="6">
        <f>_xlfn.XLOOKUP(FD$1&amp;"|"&amp;TEXT($C267,"yyyymmdd"), RRPS_ALL[Key], RRPS_ALL[Dirty Mid], "")</f>
        <v>105.250556</v>
      </c>
      <c r="FE267" s="6">
        <f>_xlfn.XLOOKUP(FE$1&amp;"|"&amp;TEXT($C267,"yyyymmdd"), RRPS_ALL[Key], RRPS_ALL[Clean Price Mid], "")</f>
        <v>105.19499999999999</v>
      </c>
      <c r="FF267" s="6">
        <v>0.01</v>
      </c>
      <c r="FG267" s="5">
        <v>46338</v>
      </c>
      <c r="FH267" s="6">
        <f t="shared" si="83"/>
        <v>4.9511638521223187</v>
      </c>
      <c r="FI267" s="7">
        <f>_xlfn.XLOOKUP(FI$1&amp;"|"&amp;TEXT($C267,"yyyymmdd"), RRPS_ALL[Key], RRPS_ALL[Yield to Maturity], "")</f>
        <v>4.1168000000000003E-2</v>
      </c>
      <c r="FJ267" s="6">
        <f>_xlfn.XLOOKUP(FJ$1&amp;"|"&amp;TEXT($C267,"yyyymmdd"), RRPS_ALL[Key], RRPS_ALL[Mid Price], "")</f>
        <v>104.6435</v>
      </c>
      <c r="FK267" s="6">
        <f>_xlfn.XLOOKUP(FK$1&amp;"|"&amp;TEXT($C267,"yyyymmdd"), RRPS_ALL[Key], RRPS_ALL[Mid Yield], "")</f>
        <v>2.8759E-2</v>
      </c>
      <c r="FL267" s="6">
        <f>_xlfn.XLOOKUP(FL$1&amp;"|"&amp;TEXT($C267,"yyyymmdd"), RRPS_ALL[Key], RRPS_ALL[Dirty Mid], "")</f>
        <v>105.06016700000001</v>
      </c>
      <c r="FM267" s="6">
        <f>_xlfn.XLOOKUP(FM$1&amp;"|"&amp;TEXT($C267,"yyyymmdd"), RRPS_ALL[Key], RRPS_ALL[Clean Price Mid], "")</f>
        <v>104.6435</v>
      </c>
      <c r="FN267" s="6">
        <v>7.4999999999999997E-3</v>
      </c>
      <c r="FO267" s="5">
        <v>46885</v>
      </c>
      <c r="FP267" s="6">
        <f t="shared" si="81"/>
        <v>6.4476386036960989</v>
      </c>
      <c r="FQ267" s="7">
        <f>_xlfn.XLOOKUP(FQ$1&amp;"|"&amp;TEXT($C267,"yyyymmdd"), RRPS_ALL[Key], RRPS_ALL[Yield to Maturity], "")</f>
        <v>9.0893000000000002E-2</v>
      </c>
      <c r="FR267" s="6">
        <f>_xlfn.XLOOKUP(FR$1&amp;"|"&amp;TEXT($C267,"yyyymmdd"), RRPS_ALL[Key], RRPS_ALL[Mid Price], "")</f>
        <v>105.33750000000001</v>
      </c>
      <c r="FS267" s="6">
        <f>_xlfn.XLOOKUP(FS$1&amp;"|"&amp;TEXT($C267,"yyyymmdd"), RRPS_ALL[Key], RRPS_ALL[Mid Yield], "")</f>
        <v>7.5925000000000006E-2</v>
      </c>
      <c r="FT267" s="6">
        <f>_xlfn.XLOOKUP(FT$1&amp;"|"&amp;TEXT($C267,"yyyymmdd"), RRPS_ALL[Key], RRPS_ALL[Dirty Mid], "")</f>
        <v>105.379167</v>
      </c>
      <c r="FU267" s="6">
        <f>_xlfn.XLOOKUP(FU$1&amp;"|"&amp;TEXT($C267,"yyyymmdd"), RRPS_ALL[Key], RRPS_ALL[Clean Price Mid], "")</f>
        <v>105.33750000000001</v>
      </c>
      <c r="FV267" s="6">
        <v>7.4999999999999997E-3</v>
      </c>
      <c r="FW267" s="5">
        <v>47434</v>
      </c>
      <c r="FX267" s="6">
        <f t="shared" si="86"/>
        <v>7.9513233951931852</v>
      </c>
      <c r="FY267" s="7">
        <f>_xlfn.XLOOKUP(FY$1&amp;"|"&amp;TEXT($C267,"yyyymmdd"), RRPS_ALL[Key], RRPS_ALL[Yield to Maturity], "")</f>
        <v>0.149862</v>
      </c>
      <c r="FZ267" s="6">
        <f>_xlfn.XLOOKUP(FZ$1&amp;"|"&amp;TEXT($C267,"yyyymmdd"), RRPS_ALL[Key], RRPS_ALL[Mid Price], "")</f>
        <v>99.879499999999993</v>
      </c>
      <c r="GA267" s="6">
        <f>_xlfn.XLOOKUP(GA$1&amp;"|"&amp;TEXT($C267,"yyyymmdd"), RRPS_ALL[Key], RRPS_ALL[Mid Yield], "")</f>
        <v>0.137902</v>
      </c>
      <c r="GB267" s="6">
        <f>_xlfn.XLOOKUP(GB$1&amp;"|"&amp;TEXT($C267,"yyyymmdd"), RRPS_ALL[Key], RRPS_ALL[Dirty Mid], "")</f>
        <v>99.948943999999997</v>
      </c>
      <c r="GC267" s="6">
        <f>_xlfn.XLOOKUP(GC$1&amp;"|"&amp;TEXT($C267,"yyyymmdd"), RRPS_ALL[Key], RRPS_ALL[Clean Price Mid], "")</f>
        <v>99.879499999999993</v>
      </c>
      <c r="GD267" s="6">
        <v>1.25E-3</v>
      </c>
      <c r="GE267" s="5">
        <v>47980</v>
      </c>
      <c r="GF267" s="6">
        <f t="shared" si="82"/>
        <v>9.4473487677371164</v>
      </c>
      <c r="GG267" s="7">
        <f>_xlfn.XLOOKUP(GG$1&amp;"|"&amp;TEXT($C267,"yyyymmdd"), RRPS_ALL[Key], RRPS_ALL[Yield to Maturity], "")</f>
        <v>0.63500699999999999</v>
      </c>
      <c r="GH267" s="6">
        <f>_xlfn.XLOOKUP(GH$1&amp;"|"&amp;TEXT($C267,"yyyymmdd"), RRPS_ALL[Key], RRPS_ALL[Mid Price], "")</f>
        <v>97.554500000000004</v>
      </c>
      <c r="GI267" s="6">
        <f>_xlfn.XLOOKUP(GI$1&amp;"|"&amp;TEXT($C267,"yyyymmdd"), RRPS_ALL[Key], RRPS_ALL[Mid Yield], "")</f>
        <v>0.60996099999999998</v>
      </c>
      <c r="GJ267" s="6">
        <f>_xlfn.XLOOKUP(GJ$1&amp;"|"&amp;TEXT($C267,"yyyymmdd"), RRPS_ALL[Key], RRPS_ALL[Dirty Mid], "")</f>
        <v>97.565611000000004</v>
      </c>
      <c r="GK267" s="6">
        <f>_xlfn.XLOOKUP(GK$1&amp;"|"&amp;TEXT($C267,"yyyymmdd"), RRPS_ALL[Key], RRPS_ALL[Clean Price Mid], "")</f>
        <v>97.554500000000004</v>
      </c>
      <c r="GL267" s="6">
        <v>5.0000000000000001E-3</v>
      </c>
      <c r="GM267" s="5">
        <v>53290</v>
      </c>
      <c r="GN267" s="6">
        <f t="shared" si="85"/>
        <v>23.984229547694667</v>
      </c>
      <c r="GO267" s="7">
        <f>_xlfn.XLOOKUP(GO$1&amp;"|"&amp;TEXT($C267,"yyyymmdd"), RRPS_ALL[Key], RRPS_ALL[Yield to Maturity], "")</f>
        <v>1.191011</v>
      </c>
      <c r="GP267" s="6">
        <f>_xlfn.XLOOKUP(GP$1&amp;"|"&amp;TEXT($C267,"yyyymmdd"), RRPS_ALL[Key], RRPS_ALL[Mid Price], "")</f>
        <v>16.142264000000001</v>
      </c>
      <c r="GQ267" s="6">
        <f>_xlfn.XLOOKUP(GQ$1&amp;"|"&amp;TEXT($C267,"yyyymmdd"), RRPS_ALL[Key], RRPS_ALL[Mid Yield], "")</f>
        <v>1.0887739999999999</v>
      </c>
      <c r="GR267" s="6">
        <f>_xlfn.XLOOKUP(GR$1&amp;"|"&amp;TEXT($C267,"yyyymmdd"), RRPS_ALL[Key], RRPS_ALL[Dirty Mid], "")</f>
        <v>111.523292</v>
      </c>
      <c r="GS267" s="6">
        <f>_xlfn.XLOOKUP(GS$1&amp;"|"&amp;TEXT($C267,"yyyymmdd"), RRPS_ALL[Key], RRPS_ALL[Clean Price Mid], "")</f>
        <v>110.916</v>
      </c>
      <c r="GT267" s="6">
        <v>1.375E-2</v>
      </c>
      <c r="GU267" s="5">
        <v>62632</v>
      </c>
      <c r="GV267" s="6">
        <f t="shared" si="90"/>
        <v>49.562570462232244</v>
      </c>
      <c r="GW267" s="7" t="str">
        <f>_xlfn.XLOOKUP(GW$1&amp;"|"&amp;TEXT($C267,"yyyymmdd"), RRPS_ALL[Key], RRPS_ALL[Yield to Maturity], "")</f>
        <v/>
      </c>
      <c r="GX267" s="6" t="str">
        <f>_xlfn.XLOOKUP(GX$1&amp;"|"&amp;TEXT($C267,"yyyymmdd"), RRPS_ALL[Key], RRPS_ALL[Mid Price], "")</f>
        <v/>
      </c>
      <c r="GY267" s="6" t="str">
        <f>_xlfn.XLOOKUP(GY$1&amp;"|"&amp;TEXT($C267,"yyyymmdd"), RRPS_ALL[Key], RRPS_ALL[Mid Yield], "")</f>
        <v/>
      </c>
      <c r="GZ267" s="6" t="str">
        <f>_xlfn.XLOOKUP(GZ$1&amp;"|"&amp;TEXT($C267,"yyyymmdd"), RRPS_ALL[Key], RRPS_ALL[Dirty Mid], "")</f>
        <v/>
      </c>
      <c r="HA267" s="6" t="str">
        <f>_xlfn.XLOOKUP(HA$1&amp;"|"&amp;TEXT($C267,"yyyymmdd"), RRPS_ALL[Key], RRPS_ALL[Clean Price Mid], "")</f>
        <v/>
      </c>
      <c r="HB267" s="6"/>
      <c r="HC267" s="6"/>
      <c r="HD267" s="6"/>
    </row>
    <row r="268" spans="1:212" x14ac:dyDescent="0.2">
      <c r="A268">
        <v>2021</v>
      </c>
      <c r="B268">
        <v>12</v>
      </c>
      <c r="C268" s="5">
        <f t="shared" si="87"/>
        <v>44561</v>
      </c>
      <c r="D268" s="6">
        <v>-0.1</v>
      </c>
      <c r="E268" s="7" t="str">
        <f>_xlfn.XLOOKUP(E$1&amp;"|"&amp;TEXT($C268,"yyyymmdd"), RRPS_ALL[Key], RRPS_ALL[Yield to Maturity], "")</f>
        <v/>
      </c>
      <c r="F268" s="6" t="str">
        <f>_xlfn.XLOOKUP(F$1&amp;"|"&amp;TEXT($C268,"yyyymmdd"), RRPS_ALL[Key], RRPS_ALL[Mid Price], "")</f>
        <v/>
      </c>
      <c r="G268" s="6" t="str">
        <f>_xlfn.XLOOKUP(G$1&amp;"|"&amp;TEXT($C268,"yyyymmdd"), RRPS_ALL[Key], RRPS_ALL[Mid Yield], "")</f>
        <v/>
      </c>
      <c r="H268" s="6" t="str">
        <f>_xlfn.XLOOKUP(H$1&amp;"|"&amp;TEXT($C268,"yyyymmdd"), RRPS_ALL[Key], RRPS_ALL[Dirty Mid], "")</f>
        <v/>
      </c>
      <c r="I268" s="6" t="str">
        <f>_xlfn.XLOOKUP(I$1&amp;"|"&amp;TEXT($C268,"yyyymmdd"), RRPS_ALL[Key], RRPS_ALL[Clean Price Mid], "")</f>
        <v/>
      </c>
      <c r="J268" s="6"/>
      <c r="K268" s="6"/>
      <c r="L268" s="6"/>
      <c r="M268" s="7" t="str">
        <f>_xlfn.XLOOKUP(M$1&amp;"|"&amp;TEXT($C268,"yyyymmdd"), RRPS_ALL[Key], RRPS_ALL[Yield to Maturity], "")</f>
        <v/>
      </c>
      <c r="N268" s="6" t="str">
        <f>_xlfn.XLOOKUP(N$1&amp;"|"&amp;TEXT($C268,"yyyymmdd"), RRPS_ALL[Key], RRPS_ALL[Mid Price], "")</f>
        <v/>
      </c>
      <c r="O268" s="6" t="str">
        <f>_xlfn.XLOOKUP(O$1&amp;"|"&amp;TEXT($C268,"yyyymmdd"), RRPS_ALL[Key], RRPS_ALL[Mid Yield], "")</f>
        <v/>
      </c>
      <c r="P268" s="6" t="str">
        <f>_xlfn.XLOOKUP(P$1&amp;"|"&amp;TEXT($C268,"yyyymmdd"), RRPS_ALL[Key], RRPS_ALL[Dirty Mid], "")</f>
        <v/>
      </c>
      <c r="Q268" s="6" t="str">
        <f>_xlfn.XLOOKUP(Q$1&amp;"|"&amp;TEXT($C268,"yyyymmdd"), RRPS_ALL[Key], RRPS_ALL[Clean Price Mid], "")</f>
        <v/>
      </c>
      <c r="R268" s="6"/>
      <c r="S268" s="6"/>
      <c r="T268" s="6"/>
      <c r="U268" s="7" t="str">
        <f>_xlfn.XLOOKUP(U$1&amp;"|"&amp;TEXT($C268,"yyyymmdd"), RRPS_ALL[Key], RRPS_ALL[Yield to Maturity], "")</f>
        <v/>
      </c>
      <c r="V268" s="6" t="str">
        <f>_xlfn.XLOOKUP(V$1&amp;"|"&amp;TEXT($C268,"yyyymmdd"), RRPS_ALL[Key], RRPS_ALL[Mid Price], "")</f>
        <v/>
      </c>
      <c r="W268" s="6" t="str">
        <f>_xlfn.XLOOKUP(W$1&amp;"|"&amp;TEXT($C268,"yyyymmdd"), RRPS_ALL[Key], RRPS_ALL[Mid Yield], "")</f>
        <v/>
      </c>
      <c r="X268" s="6" t="str">
        <f>_xlfn.XLOOKUP(X$1&amp;"|"&amp;TEXT($C268,"yyyymmdd"), RRPS_ALL[Key], RRPS_ALL[Dirty Mid], "")</f>
        <v/>
      </c>
      <c r="Y268" s="6" t="str">
        <f>_xlfn.XLOOKUP(Y$1&amp;"|"&amp;TEXT($C268,"yyyymmdd"), RRPS_ALL[Key], RRPS_ALL[Clean Price Mid], "")</f>
        <v/>
      </c>
      <c r="Z268" s="6"/>
      <c r="AA268" s="6"/>
      <c r="AB268" s="6"/>
      <c r="AC268" s="7" t="str">
        <f>_xlfn.XLOOKUP(AC$1&amp;"|"&amp;TEXT($C268,"yyyymmdd"), RRPS_ALL[Key], RRPS_ALL[Yield to Maturity], "")</f>
        <v/>
      </c>
      <c r="AD268" s="6" t="str">
        <f>_xlfn.XLOOKUP(AD$1&amp;"|"&amp;TEXT($C268,"yyyymmdd"), RRPS_ALL[Key], RRPS_ALL[Mid Price], "")</f>
        <v/>
      </c>
      <c r="AE268" s="6" t="str">
        <f>_xlfn.XLOOKUP(AE$1&amp;"|"&amp;TEXT($C268,"yyyymmdd"), RRPS_ALL[Key], RRPS_ALL[Mid Yield], "")</f>
        <v/>
      </c>
      <c r="AF268" s="6" t="str">
        <f>_xlfn.XLOOKUP(AF$1&amp;"|"&amp;TEXT($C268,"yyyymmdd"), RRPS_ALL[Key], RRPS_ALL[Dirty Mid], "")</f>
        <v/>
      </c>
      <c r="AG268" s="6" t="str">
        <f>_xlfn.XLOOKUP(AG$1&amp;"|"&amp;TEXT($C268,"yyyymmdd"), RRPS_ALL[Key], RRPS_ALL[Clean Price Mid], "")</f>
        <v/>
      </c>
      <c r="AH268" s="6"/>
      <c r="AI268" s="6"/>
      <c r="AJ268" s="6"/>
      <c r="AK268" s="7" t="str">
        <f>_xlfn.XLOOKUP(AK$1&amp;"|"&amp;TEXT($C268,"yyyymmdd"), RRPS_ALL[Key], RRPS_ALL[Yield to Maturity], "")</f>
        <v/>
      </c>
      <c r="AL268" s="6" t="str">
        <f>_xlfn.XLOOKUP(AL$1&amp;"|"&amp;TEXT($C268,"yyyymmdd"), RRPS_ALL[Key], RRPS_ALL[Mid Price], "")</f>
        <v/>
      </c>
      <c r="AM268" s="6" t="str">
        <f>_xlfn.XLOOKUP(AM$1&amp;"|"&amp;TEXT($C268,"yyyymmdd"), RRPS_ALL[Key], RRPS_ALL[Mid Yield], "")</f>
        <v/>
      </c>
      <c r="AN268" s="6" t="str">
        <f>_xlfn.XLOOKUP(AN$1&amp;"|"&amp;TEXT($C268,"yyyymmdd"), RRPS_ALL[Key], RRPS_ALL[Dirty Mid], "")</f>
        <v/>
      </c>
      <c r="AO268" s="6" t="str">
        <f>_xlfn.XLOOKUP(AO$1&amp;"|"&amp;TEXT($C268,"yyyymmdd"), RRPS_ALL[Key], RRPS_ALL[Clean Price Mid], "")</f>
        <v/>
      </c>
      <c r="AP268" s="6"/>
      <c r="AQ268" s="6"/>
      <c r="AR268" s="6"/>
      <c r="AS268" s="7" t="str">
        <f>_xlfn.XLOOKUP(AS$1&amp;"|"&amp;TEXT($C268,"yyyymmdd"), RRPS_ALL[Key], RRPS_ALL[Yield to Maturity], "")</f>
        <v/>
      </c>
      <c r="AT268" s="6" t="str">
        <f>_xlfn.XLOOKUP(AT$1&amp;"|"&amp;TEXT($C268,"yyyymmdd"), RRPS_ALL[Key], RRPS_ALL[Mid Price], "")</f>
        <v/>
      </c>
      <c r="AU268" s="6" t="str">
        <f>_xlfn.XLOOKUP(AU$1&amp;"|"&amp;TEXT($C268,"yyyymmdd"), RRPS_ALL[Key], RRPS_ALL[Mid Yield], "")</f>
        <v/>
      </c>
      <c r="AV268" s="6" t="str">
        <f>_xlfn.XLOOKUP(AV$1&amp;"|"&amp;TEXT($C268,"yyyymmdd"), RRPS_ALL[Key], RRPS_ALL[Dirty Mid], "")</f>
        <v/>
      </c>
      <c r="AW268" s="6" t="str">
        <f>_xlfn.XLOOKUP(AW$1&amp;"|"&amp;TEXT($C268,"yyyymmdd"), RRPS_ALL[Key], RRPS_ALL[Clean Price Mid], "")</f>
        <v/>
      </c>
      <c r="AX268" s="6"/>
      <c r="AY268" s="6"/>
      <c r="AZ268" s="6"/>
      <c r="BA268" s="7" t="str">
        <f>_xlfn.XLOOKUP(BA$1&amp;"|"&amp;TEXT($C268,"yyyymmdd"), RRPS_ALL[Key], RRPS_ALL[Yield to Maturity], "")</f>
        <v/>
      </c>
      <c r="BB268" s="6" t="str">
        <f>_xlfn.XLOOKUP(BB$1&amp;"|"&amp;TEXT($C268,"yyyymmdd"), RRPS_ALL[Key], RRPS_ALL[Mid Price], "")</f>
        <v/>
      </c>
      <c r="BC268" s="6" t="str">
        <f>_xlfn.XLOOKUP(BC$1&amp;"|"&amp;TEXT($C268,"yyyymmdd"), RRPS_ALL[Key], RRPS_ALL[Mid Yield], "")</f>
        <v/>
      </c>
      <c r="BD268" s="6" t="str">
        <f>_xlfn.XLOOKUP(BD$1&amp;"|"&amp;TEXT($C268,"yyyymmdd"), RRPS_ALL[Key], RRPS_ALL[Dirty Mid], "")</f>
        <v/>
      </c>
      <c r="BE268" s="6" t="str">
        <f>_xlfn.XLOOKUP(BE$1&amp;"|"&amp;TEXT($C268,"yyyymmdd"), RRPS_ALL[Key], RRPS_ALL[Clean Price Mid], "")</f>
        <v/>
      </c>
      <c r="BF268" s="6"/>
      <c r="BG268" s="6"/>
      <c r="BH268" s="6"/>
      <c r="BI268" s="7" t="str">
        <f>_xlfn.XLOOKUP(BI$1&amp;"|"&amp;TEXT($C268,"yyyymmdd"), RRPS_ALL[Key], RRPS_ALL[Yield to Maturity], "")</f>
        <v/>
      </c>
      <c r="BJ268" s="6" t="str">
        <f>_xlfn.XLOOKUP(BJ$1&amp;"|"&amp;TEXT($C268,"yyyymmdd"), RRPS_ALL[Key], RRPS_ALL[Mid Price], "")</f>
        <v/>
      </c>
      <c r="BK268" s="6" t="str">
        <f>_xlfn.XLOOKUP(BK$1&amp;"|"&amp;TEXT($C268,"yyyymmdd"), RRPS_ALL[Key], RRPS_ALL[Mid Yield], "")</f>
        <v/>
      </c>
      <c r="BL268" s="6" t="str">
        <f>_xlfn.XLOOKUP(BL$1&amp;"|"&amp;TEXT($C268,"yyyymmdd"), RRPS_ALL[Key], RRPS_ALL[Dirty Mid], "")</f>
        <v/>
      </c>
      <c r="BM268" s="6" t="str">
        <f>_xlfn.XLOOKUP(BM$1&amp;"|"&amp;TEXT($C268,"yyyymmdd"), RRPS_ALL[Key], RRPS_ALL[Clean Price Mid], "")</f>
        <v/>
      </c>
      <c r="BN268" s="6"/>
      <c r="BO268" s="6"/>
      <c r="BP268" s="6"/>
      <c r="BQ268" s="7" t="str">
        <f>_xlfn.XLOOKUP(BQ$1&amp;"|"&amp;TEXT($C268,"yyyymmdd"), RRPS_ALL[Key], RRPS_ALL[Yield to Maturity], "")</f>
        <v/>
      </c>
      <c r="BR268" s="6" t="str">
        <f>_xlfn.XLOOKUP(BR$1&amp;"|"&amp;TEXT($C268,"yyyymmdd"), RRPS_ALL[Key], RRPS_ALL[Mid Price], "")</f>
        <v/>
      </c>
      <c r="BS268" s="6" t="str">
        <f>_xlfn.XLOOKUP(BS$1&amp;"|"&amp;TEXT($C268,"yyyymmdd"), RRPS_ALL[Key], RRPS_ALL[Mid Yield], "")</f>
        <v/>
      </c>
      <c r="BT268" s="6" t="str">
        <f>_xlfn.XLOOKUP(BT$1&amp;"|"&amp;TEXT($C268,"yyyymmdd"), RRPS_ALL[Key], RRPS_ALL[Dirty Mid], "")</f>
        <v/>
      </c>
      <c r="BU268" s="6" t="str">
        <f>_xlfn.XLOOKUP(BU$1&amp;"|"&amp;TEXT($C268,"yyyymmdd"), RRPS_ALL[Key], RRPS_ALL[Clean Price Mid], "")</f>
        <v/>
      </c>
      <c r="BV268" s="6"/>
      <c r="BW268" s="6"/>
      <c r="BX268" s="6"/>
      <c r="BY268" s="7" t="str">
        <f>_xlfn.XLOOKUP(BY$1&amp;"|"&amp;TEXT($C268,"yyyymmdd"), RRPS_ALL[Key], RRPS_ALL[Yield to Maturity], "")</f>
        <v/>
      </c>
      <c r="BZ268" s="6" t="str">
        <f>_xlfn.XLOOKUP(BZ$1&amp;"|"&amp;TEXT($C268,"yyyymmdd"), RRPS_ALL[Key], RRPS_ALL[Mid Price], "")</f>
        <v/>
      </c>
      <c r="CA268" s="6" t="str">
        <f>_xlfn.XLOOKUP(CA$1&amp;"|"&amp;TEXT($C268,"yyyymmdd"), RRPS_ALL[Key], RRPS_ALL[Mid Yield], "")</f>
        <v/>
      </c>
      <c r="CB268" s="6" t="str">
        <f>_xlfn.XLOOKUP(CB$1&amp;"|"&amp;TEXT($C268,"yyyymmdd"), RRPS_ALL[Key], RRPS_ALL[Dirty Mid], "")</f>
        <v/>
      </c>
      <c r="CC268" s="6" t="str">
        <f>_xlfn.XLOOKUP(CC$1&amp;"|"&amp;TEXT($C268,"yyyymmdd"), RRPS_ALL[Key], RRPS_ALL[Clean Price Mid], "")</f>
        <v/>
      </c>
      <c r="CD268" s="6"/>
      <c r="CE268" s="6"/>
      <c r="CF268" s="6"/>
      <c r="CG268" s="7" t="str">
        <f>_xlfn.XLOOKUP(CG$1&amp;"|"&amp;TEXT($C268,"yyyymmdd"), RRPS_ALL[Key], RRPS_ALL[Yield to Maturity], "")</f>
        <v/>
      </c>
      <c r="CH268" s="6" t="str">
        <f>_xlfn.XLOOKUP(CH$1&amp;"|"&amp;TEXT($C268,"yyyymmdd"), RRPS_ALL[Key], RRPS_ALL[Mid Price], "")</f>
        <v/>
      </c>
      <c r="CI268" s="6" t="str">
        <f>_xlfn.XLOOKUP(CI$1&amp;"|"&amp;TEXT($C268,"yyyymmdd"), RRPS_ALL[Key], RRPS_ALL[Mid Yield], "")</f>
        <v/>
      </c>
      <c r="CJ268" s="6" t="str">
        <f>_xlfn.XLOOKUP(CJ$1&amp;"|"&amp;TEXT($C268,"yyyymmdd"), RRPS_ALL[Key], RRPS_ALL[Dirty Mid], "")</f>
        <v/>
      </c>
      <c r="CK268" s="6" t="str">
        <f>_xlfn.XLOOKUP(CK$1&amp;"|"&amp;TEXT($C268,"yyyymmdd"), RRPS_ALL[Key], RRPS_ALL[Clean Price Mid], "")</f>
        <v/>
      </c>
      <c r="CL268" s="6"/>
      <c r="CM268" s="6"/>
      <c r="CN268" s="6"/>
      <c r="CO268" s="7" t="str">
        <f>_xlfn.XLOOKUP(CO$1&amp;"|"&amp;TEXT($C268,"yyyymmdd"), RRPS_ALL[Key], RRPS_ALL[Yield to Maturity], "")</f>
        <v/>
      </c>
      <c r="CP268" s="6" t="str">
        <f>_xlfn.XLOOKUP(CP$1&amp;"|"&amp;TEXT($C268,"yyyymmdd"), RRPS_ALL[Key], RRPS_ALL[Mid Price], "")</f>
        <v/>
      </c>
      <c r="CQ268" s="6" t="str">
        <f>_xlfn.XLOOKUP(CQ$1&amp;"|"&amp;TEXT($C268,"yyyymmdd"), RRPS_ALL[Key], RRPS_ALL[Mid Yield], "")</f>
        <v/>
      </c>
      <c r="CR268" s="6" t="str">
        <f>_xlfn.XLOOKUP(CR$1&amp;"|"&amp;TEXT($C268,"yyyymmdd"), RRPS_ALL[Key], RRPS_ALL[Dirty Mid], "")</f>
        <v/>
      </c>
      <c r="CS268" s="6" t="str">
        <f>_xlfn.XLOOKUP(CS$1&amp;"|"&amp;TEXT($C268,"yyyymmdd"), RRPS_ALL[Key], RRPS_ALL[Clean Price Mid], "")</f>
        <v/>
      </c>
      <c r="CT268" s="6"/>
      <c r="CU268" s="6"/>
      <c r="CV268" s="6"/>
      <c r="CW268" s="7" t="str">
        <f>_xlfn.XLOOKUP(CW$1&amp;"|"&amp;TEXT($C268,"yyyymmdd"), RRPS_ALL[Key], RRPS_ALL[Yield to Maturity], "")</f>
        <v/>
      </c>
      <c r="CX268" s="6" t="str">
        <f>_xlfn.XLOOKUP(CX$1&amp;"|"&amp;TEXT($C268,"yyyymmdd"), RRPS_ALL[Key], RRPS_ALL[Mid Price], "")</f>
        <v/>
      </c>
      <c r="CY268" s="6" t="str">
        <f>_xlfn.XLOOKUP(CY$1&amp;"|"&amp;TEXT($C268,"yyyymmdd"), RRPS_ALL[Key], RRPS_ALL[Mid Yield], "")</f>
        <v/>
      </c>
      <c r="CZ268" s="6" t="str">
        <f>_xlfn.XLOOKUP(CZ$1&amp;"|"&amp;TEXT($C268,"yyyymmdd"), RRPS_ALL[Key], RRPS_ALL[Dirty Mid], "")</f>
        <v/>
      </c>
      <c r="DA268" s="6" t="str">
        <f>_xlfn.XLOOKUP(DA$1&amp;"|"&amp;TEXT($C268,"yyyymmdd"), RRPS_ALL[Key], RRPS_ALL[Clean Price Mid], "")</f>
        <v/>
      </c>
      <c r="DB268" s="6"/>
      <c r="DC268" s="6"/>
      <c r="DD268" s="6"/>
      <c r="DE268" s="7" t="str">
        <f>_xlfn.XLOOKUP(DE$1&amp;"|"&amp;TEXT($C268,"yyyymmdd"), RRPS_ALL[Key], RRPS_ALL[Yield to Maturity], "")</f>
        <v/>
      </c>
      <c r="DF268" s="6" t="str">
        <f>_xlfn.XLOOKUP(DF$1&amp;"|"&amp;TEXT($C268,"yyyymmdd"), RRPS_ALL[Key], RRPS_ALL[Mid Price], "")</f>
        <v/>
      </c>
      <c r="DG268" s="6" t="str">
        <f>_xlfn.XLOOKUP(DG$1&amp;"|"&amp;TEXT($C268,"yyyymmdd"), RRPS_ALL[Key], RRPS_ALL[Mid Yield], "")</f>
        <v/>
      </c>
      <c r="DH268" s="6" t="str">
        <f>_xlfn.XLOOKUP(DH$1&amp;"|"&amp;TEXT($C268,"yyyymmdd"), RRPS_ALL[Key], RRPS_ALL[Dirty Mid], "")</f>
        <v/>
      </c>
      <c r="DI268" s="6" t="str">
        <f>_xlfn.XLOOKUP(DI$1&amp;"|"&amp;TEXT($C268,"yyyymmdd"), RRPS_ALL[Key], RRPS_ALL[Clean Price Mid], "")</f>
        <v/>
      </c>
      <c r="DJ268" s="6"/>
      <c r="DK268" s="6"/>
      <c r="DL268" s="6"/>
      <c r="DM268" s="7">
        <f>_xlfn.XLOOKUP(DM$1&amp;"|"&amp;TEXT($C268,"yyyymmdd"), RRPS_ALL[Key], RRPS_ALL[Yield to Maturity], "")</f>
        <v>0.54439599999999999</v>
      </c>
      <c r="DN268" s="6">
        <f>_xlfn.XLOOKUP(DN$1&amp;"|"&amp;TEXT($C268,"yyyymmdd"), RRPS_ALL[Key], RRPS_ALL[Mid Price], "")</f>
        <v>149.02699999999999</v>
      </c>
      <c r="DO268" s="6">
        <f>_xlfn.XLOOKUP(DO$1&amp;"|"&amp;TEXT($C268,"yyyymmdd"), RRPS_ALL[Key], RRPS_ALL[Mid Yield], "")</f>
        <v>0.51934100000000005</v>
      </c>
      <c r="DP268" s="6">
        <f>_xlfn.XLOOKUP(DP$1&amp;"|"&amp;TEXT($C268,"yyyymmdd"), RRPS_ALL[Key], RRPS_ALL[Dirty Mid], "")</f>
        <v>151.690889</v>
      </c>
      <c r="DQ268" s="6">
        <f>_xlfn.XLOOKUP(DQ$1&amp;"|"&amp;TEXT($C268,"yyyymmdd"), RRPS_ALL[Key], RRPS_ALL[Clean Price Mid], "")</f>
        <v>149.02699999999999</v>
      </c>
      <c r="DR268" s="6">
        <v>3.5000000000000003E-2</v>
      </c>
      <c r="DS268" s="5">
        <v>50859</v>
      </c>
      <c r="DT268" s="6">
        <f t="shared" si="88"/>
        <v>17.244847960801266</v>
      </c>
      <c r="DU268" s="7">
        <f>_xlfn.XLOOKUP(DU$1&amp;"|"&amp;TEXT($C268,"yyyymmdd"), RRPS_ALL[Key], RRPS_ALL[Yield to Maturity], "")</f>
        <v>-0.34458</v>
      </c>
      <c r="DV268" s="6">
        <f>_xlfn.XLOOKUP(DV$1&amp;"|"&amp;TEXT($C268,"yyyymmdd"), RRPS_ALL[Key], RRPS_ALL[Mid Price], "")</f>
        <v>101.5805</v>
      </c>
      <c r="DW268" s="6">
        <f>_xlfn.XLOOKUP(DW$1&amp;"|"&amp;TEXT($C268,"yyyymmdd"), RRPS_ALL[Key], RRPS_ALL[Mid Yield], "")</f>
        <v>-0.356377</v>
      </c>
      <c r="DX268" s="6">
        <f>_xlfn.XLOOKUP(DX$1&amp;"|"&amp;TEXT($C268,"yyyymmdd"), RRPS_ALL[Key], RRPS_ALL[Dirty Mid], "")</f>
        <v>103.65133299999999</v>
      </c>
      <c r="DY268" s="6">
        <f>_xlfn.XLOOKUP(DY$1&amp;"|"&amp;TEXT($C268,"yyyymmdd"), RRPS_ALL[Key], RRPS_ALL[Clean Price Mid], "")</f>
        <v>101.5805</v>
      </c>
      <c r="DZ268" s="6">
        <v>3.5000000000000003E-2</v>
      </c>
      <c r="EA268" s="5">
        <v>44713</v>
      </c>
      <c r="EB268" s="6">
        <f t="shared" si="78"/>
        <v>0.41643835616438357</v>
      </c>
      <c r="EC268" s="7">
        <f>_xlfn.XLOOKUP(EC$1&amp;"|"&amp;TEXT($C268,"yyyymmdd"), RRPS_ALL[Key], RRPS_ALL[Yield to Maturity], "")</f>
        <v>0.30214600000000003</v>
      </c>
      <c r="ED268" s="6">
        <f>_xlfn.XLOOKUP(ED$1&amp;"|"&amp;TEXT($C268,"yyyymmdd"), RRPS_ALL[Key], RRPS_ALL[Mid Price], "")</f>
        <v>120.1555</v>
      </c>
      <c r="EE268" s="6">
        <f>_xlfn.XLOOKUP(EE$1&amp;"|"&amp;TEXT($C268,"yyyymmdd"), RRPS_ALL[Key], RRPS_ALL[Mid Yield], "")</f>
        <v>0.28218900000000002</v>
      </c>
      <c r="EF268" s="6">
        <f>_xlfn.XLOOKUP(EF$1&amp;"|"&amp;TEXT($C268,"yyyymmdd"), RRPS_ALL[Key], RRPS_ALL[Dirty Mid], "")</f>
        <v>121.48675</v>
      </c>
      <c r="EG268" s="6">
        <f>_xlfn.XLOOKUP(EG$1&amp;"|"&amp;TEXT($C268,"yyyymmdd"), RRPS_ALL[Key], RRPS_ALL[Clean Price Mid], "")</f>
        <v>120.1555</v>
      </c>
      <c r="EH268" s="6">
        <v>2.2499999999999999E-2</v>
      </c>
      <c r="EI268" s="5">
        <v>48366</v>
      </c>
      <c r="EJ268" s="6">
        <f t="shared" si="89"/>
        <v>10.417522245037645</v>
      </c>
      <c r="EK268" s="7">
        <f>_xlfn.XLOOKUP(EK$1&amp;"|"&amp;TEXT($C268,"yyyymmdd"), RRPS_ALL[Key], RRPS_ALL[Yield to Maturity], "")</f>
        <v>-0.19402900000000001</v>
      </c>
      <c r="EL268" s="6">
        <f>_xlfn.XLOOKUP(EL$1&amp;"|"&amp;TEXT($C268,"yyyymmdd"), RRPS_ALL[Key], RRPS_ALL[Mid Price], "")</f>
        <v>103.176</v>
      </c>
      <c r="EM268" s="6">
        <f>_xlfn.XLOOKUP(EM$1&amp;"|"&amp;TEXT($C268,"yyyymmdd"), RRPS_ALL[Key], RRPS_ALL[Mid Yield], "")</f>
        <v>-0.20397799999999999</v>
      </c>
      <c r="EN268" s="6">
        <f>_xlfn.XLOOKUP(EN$1&amp;"|"&amp;TEXT($C268,"yyyymmdd"), RRPS_ALL[Key], RRPS_ALL[Dirty Mid], "")</f>
        <v>103.38849999999999</v>
      </c>
      <c r="EO268" s="6">
        <f>_xlfn.XLOOKUP(EO$1&amp;"|"&amp;TEXT($C268,"yyyymmdd"), RRPS_ALL[Key], RRPS_ALL[Clean Price Mid], "")</f>
        <v>103.176</v>
      </c>
      <c r="EP268" s="6">
        <v>1.4999999999999999E-2</v>
      </c>
      <c r="EQ268" s="5">
        <v>45243</v>
      </c>
      <c r="ER268" s="6">
        <f t="shared" si="84"/>
        <v>1.8684931506849316</v>
      </c>
      <c r="ES268" s="7">
        <f>_xlfn.XLOOKUP(ES$1&amp;"|"&amp;TEXT($C268,"yyyymmdd"), RRPS_ALL[Key], RRPS_ALL[Yield to Maturity], "")</f>
        <v>-4.2916000000000003E-2</v>
      </c>
      <c r="ET268" s="6">
        <f>_xlfn.XLOOKUP(ET$1&amp;"|"&amp;TEXT($C268,"yyyymmdd"), RRPS_ALL[Key], RRPS_ALL[Mid Price], "")</f>
        <v>108.5855</v>
      </c>
      <c r="EU268" s="6">
        <f>_xlfn.XLOOKUP(EU$1&amp;"|"&amp;TEXT($C268,"yyyymmdd"), RRPS_ALL[Key], RRPS_ALL[Mid Yield], "")</f>
        <v>-5.5315000000000003E-2</v>
      </c>
      <c r="EV268" s="6">
        <f>_xlfn.XLOOKUP(EV$1&amp;"|"&amp;TEXT($C268,"yyyymmdd"), RRPS_ALL[Key], RRPS_ALL[Dirty Mid], "")</f>
        <v>110.196611</v>
      </c>
      <c r="EW268" s="6">
        <f>_xlfn.XLOOKUP(EW$1&amp;"|"&amp;TEXT($C268,"yyyymmdd"), RRPS_ALL[Key], RRPS_ALL[Clean Price Mid], "")</f>
        <v>108.5855</v>
      </c>
      <c r="EX268" s="6">
        <v>2.5000000000000001E-2</v>
      </c>
      <c r="EY268" s="5">
        <v>45789</v>
      </c>
      <c r="EZ268" s="6">
        <f t="shared" si="79"/>
        <v>3.3625410733844472</v>
      </c>
      <c r="FA268" s="7">
        <f>_xlfn.XLOOKUP(FA$1&amp;"|"&amp;TEXT($C268,"yyyymmdd"), RRPS_ALL[Key], RRPS_ALL[Yield to Maturity], "")</f>
        <v>9.1585E-2</v>
      </c>
      <c r="FB268" s="6">
        <f>_xlfn.XLOOKUP(FB$1&amp;"|"&amp;TEXT($C268,"yyyymmdd"), RRPS_ALL[Key], RRPS_ALL[Mid Price], "")</f>
        <v>104.4485</v>
      </c>
      <c r="FC268" s="6">
        <f>_xlfn.XLOOKUP(FC$1&amp;"|"&amp;TEXT($C268,"yyyymmdd"), RRPS_ALL[Key], RRPS_ALL[Mid Yield], "")</f>
        <v>8.1731999999999999E-2</v>
      </c>
      <c r="FD268" s="6">
        <f>_xlfn.XLOOKUP(FD$1&amp;"|"&amp;TEXT($C268,"yyyymmdd"), RRPS_ALL[Key], RRPS_ALL[Dirty Mid], "")</f>
        <v>104.592944</v>
      </c>
      <c r="FE268" s="6">
        <f>_xlfn.XLOOKUP(FE$1&amp;"|"&amp;TEXT($C268,"yyyymmdd"), RRPS_ALL[Key], RRPS_ALL[Clean Price Mid], "")</f>
        <v>104.4485</v>
      </c>
      <c r="FF268" s="6">
        <v>0.01</v>
      </c>
      <c r="FG268" s="5">
        <v>46338</v>
      </c>
      <c r="FH268" s="6">
        <f t="shared" si="83"/>
        <v>4.8662711090826107</v>
      </c>
      <c r="FI268" s="7">
        <f>_xlfn.XLOOKUP(FI$1&amp;"|"&amp;TEXT($C268,"yyyymmdd"), RRPS_ALL[Key], RRPS_ALL[Yield to Maturity], "")</f>
        <v>0.156697</v>
      </c>
      <c r="FJ268" s="6">
        <f>_xlfn.XLOOKUP(FJ$1&amp;"|"&amp;TEXT($C268,"yyyymmdd"), RRPS_ALL[Key], RRPS_ALL[Mid Price], "")</f>
        <v>103.83</v>
      </c>
      <c r="FK268" s="6">
        <f>_xlfn.XLOOKUP(FK$1&amp;"|"&amp;TEXT($C268,"yyyymmdd"), RRPS_ALL[Key], RRPS_ALL[Mid Yield], "")</f>
        <v>0.14415900000000001</v>
      </c>
      <c r="FL268" s="6">
        <f>_xlfn.XLOOKUP(FL$1&amp;"|"&amp;TEXT($C268,"yyyymmdd"), RRPS_ALL[Key], RRPS_ALL[Dirty Mid], "")</f>
        <v>104.313333</v>
      </c>
      <c r="FM268" s="6">
        <f>_xlfn.XLOOKUP(FM$1&amp;"|"&amp;TEXT($C268,"yyyymmdd"), RRPS_ALL[Key], RRPS_ALL[Clean Price Mid], "")</f>
        <v>103.83</v>
      </c>
      <c r="FN268" s="6">
        <v>7.4999999999999997E-3</v>
      </c>
      <c r="FO268" s="5">
        <v>46885</v>
      </c>
      <c r="FP268" s="6">
        <f t="shared" si="81"/>
        <v>6.362765229295003</v>
      </c>
      <c r="FQ268" s="7">
        <f>_xlfn.XLOOKUP(FQ$1&amp;"|"&amp;TEXT($C268,"yyyymmdd"), RRPS_ALL[Key], RRPS_ALL[Yield to Maturity], "")</f>
        <v>0.19178500000000001</v>
      </c>
      <c r="FR268" s="6">
        <f>_xlfn.XLOOKUP(FR$1&amp;"|"&amp;TEXT($C268,"yyyymmdd"), RRPS_ALL[Key], RRPS_ALL[Mid Price], "")</f>
        <v>104.468</v>
      </c>
      <c r="FS268" s="6">
        <f>_xlfn.XLOOKUP(FS$1&amp;"|"&amp;TEXT($C268,"yyyymmdd"), RRPS_ALL[Key], RRPS_ALL[Mid Yield], "")</f>
        <v>0.17676</v>
      </c>
      <c r="FT268" s="6">
        <f>_xlfn.XLOOKUP(FT$1&amp;"|"&amp;TEXT($C268,"yyyymmdd"), RRPS_ALL[Key], RRPS_ALL[Dirty Mid], "")</f>
        <v>104.57633300000001</v>
      </c>
      <c r="FU268" s="6">
        <f>_xlfn.XLOOKUP(FU$1&amp;"|"&amp;TEXT($C268,"yyyymmdd"), RRPS_ALL[Key], RRPS_ALL[Clean Price Mid], "")</f>
        <v>104.468</v>
      </c>
      <c r="FV268" s="6">
        <v>7.4999999999999997E-3</v>
      </c>
      <c r="FW268" s="5">
        <v>47434</v>
      </c>
      <c r="FX268" s="6">
        <f t="shared" si="86"/>
        <v>7.8664435655613021</v>
      </c>
      <c r="FY268" s="7">
        <f>_xlfn.XLOOKUP(FY$1&amp;"|"&amp;TEXT($C268,"yyyymmdd"), RRPS_ALL[Key], RRPS_ALL[Yield to Maturity], "")</f>
        <v>0.23829400000000001</v>
      </c>
      <c r="FZ268" s="6">
        <f>_xlfn.XLOOKUP(FZ$1&amp;"|"&amp;TEXT($C268,"yyyymmdd"), RRPS_ALL[Key], RRPS_ALL[Mid Price], "")</f>
        <v>99.063500000000005</v>
      </c>
      <c r="GA268" s="6">
        <f>_xlfn.XLOOKUP(GA$1&amp;"|"&amp;TEXT($C268,"yyyymmdd"), RRPS_ALL[Key], RRPS_ALL[Mid Yield], "")</f>
        <v>0.226328</v>
      </c>
      <c r="GB268" s="6">
        <f>_xlfn.XLOOKUP(GB$1&amp;"|"&amp;TEXT($C268,"yyyymmdd"), RRPS_ALL[Key], RRPS_ALL[Dirty Mid], "")</f>
        <v>99.144056000000006</v>
      </c>
      <c r="GC268" s="6">
        <f>_xlfn.XLOOKUP(GC$1&amp;"|"&amp;TEXT($C268,"yyyymmdd"), RRPS_ALL[Key], RRPS_ALL[Clean Price Mid], "")</f>
        <v>99.063500000000005</v>
      </c>
      <c r="GD268" s="6">
        <v>1.25E-3</v>
      </c>
      <c r="GE268" s="5">
        <v>47980</v>
      </c>
      <c r="GF268" s="6">
        <f t="shared" si="82"/>
        <v>9.3624595469255656</v>
      </c>
      <c r="GG268" s="7">
        <f>_xlfn.XLOOKUP(GG$1&amp;"|"&amp;TEXT($C268,"yyyymmdd"), RRPS_ALL[Key], RRPS_ALL[Yield to Maturity], "")</f>
        <v>0.73798799999999998</v>
      </c>
      <c r="GH268" s="6">
        <f>_xlfn.XLOOKUP(GH$1&amp;"|"&amp;TEXT($C268,"yyyymmdd"), RRPS_ALL[Key], RRPS_ALL[Mid Price], "")</f>
        <v>95.338499999999996</v>
      </c>
      <c r="GI268" s="6">
        <f>_xlfn.XLOOKUP(GI$1&amp;"|"&amp;TEXT($C268,"yyyymmdd"), RRPS_ALL[Key], RRPS_ALL[Mid Yield], "")</f>
        <v>0.71292800000000001</v>
      </c>
      <c r="GJ268" s="6">
        <f>_xlfn.XLOOKUP(GJ$1&amp;"|"&amp;TEXT($C268,"yyyymmdd"), RRPS_ALL[Key], RRPS_ALL[Dirty Mid], "")</f>
        <v>95.394056000000006</v>
      </c>
      <c r="GK268" s="6">
        <f>_xlfn.XLOOKUP(GK$1&amp;"|"&amp;TEXT($C268,"yyyymmdd"), RRPS_ALL[Key], RRPS_ALL[Clean Price Mid], "")</f>
        <v>95.338499999999996</v>
      </c>
      <c r="GL268" s="6">
        <v>5.0000000000000001E-3</v>
      </c>
      <c r="GM268" s="5">
        <v>53290</v>
      </c>
      <c r="GN268" s="6">
        <f t="shared" si="85"/>
        <v>23.8993538495236</v>
      </c>
      <c r="GO268" s="7">
        <f>_xlfn.XLOOKUP(GO$1&amp;"|"&amp;TEXT($C268,"yyyymmdd"), RRPS_ALL[Key], RRPS_ALL[Yield to Maturity], "")</f>
        <v>1.4190050000000001</v>
      </c>
      <c r="GP268" s="6">
        <f>_xlfn.XLOOKUP(GP$1&amp;"|"&amp;TEXT($C268,"yyyymmdd"), RRPS_ALL[Key], RRPS_ALL[Mid Price], "")</f>
        <v>15.635526</v>
      </c>
      <c r="GQ268" s="6">
        <f>_xlfn.XLOOKUP(GQ$1&amp;"|"&amp;TEXT($C268,"yyyymmdd"), RRPS_ALL[Key], RRPS_ALL[Mid Yield], "")</f>
        <v>1.316791</v>
      </c>
      <c r="GR268" s="6">
        <f>_xlfn.XLOOKUP(GR$1&amp;"|"&amp;TEXT($C268,"yyyymmdd"), RRPS_ALL[Key], RRPS_ALL[Dirty Mid], "")</f>
        <v>102.83351399999999</v>
      </c>
      <c r="GS268" s="6">
        <f>_xlfn.XLOOKUP(GS$1&amp;"|"&amp;TEXT($C268,"yyyymmdd"), RRPS_ALL[Key], RRPS_ALL[Clean Price Mid], "")</f>
        <v>102.104</v>
      </c>
      <c r="GT268" s="6">
        <v>1.375E-2</v>
      </c>
      <c r="GU268" s="5">
        <v>62632</v>
      </c>
      <c r="GV268" s="6">
        <f t="shared" si="90"/>
        <v>49.477693670478338</v>
      </c>
      <c r="GW268" s="7" t="str">
        <f>_xlfn.XLOOKUP(GW$1&amp;"|"&amp;TEXT($C268,"yyyymmdd"), RRPS_ALL[Key], RRPS_ALL[Yield to Maturity], "")</f>
        <v/>
      </c>
      <c r="GX268" s="6" t="str">
        <f>_xlfn.XLOOKUP(GX$1&amp;"|"&amp;TEXT($C268,"yyyymmdd"), RRPS_ALL[Key], RRPS_ALL[Mid Price], "")</f>
        <v/>
      </c>
      <c r="GY268" s="6" t="str">
        <f>_xlfn.XLOOKUP(GY$1&amp;"|"&amp;TEXT($C268,"yyyymmdd"), RRPS_ALL[Key], RRPS_ALL[Mid Yield], "")</f>
        <v/>
      </c>
      <c r="GZ268" s="6" t="str">
        <f>_xlfn.XLOOKUP(GZ$1&amp;"|"&amp;TEXT($C268,"yyyymmdd"), RRPS_ALL[Key], RRPS_ALL[Dirty Mid], "")</f>
        <v/>
      </c>
      <c r="HA268" s="6" t="str">
        <f>_xlfn.XLOOKUP(HA$1&amp;"|"&amp;TEXT($C268,"yyyymmdd"), RRPS_ALL[Key], RRPS_ALL[Clean Price Mid], "")</f>
        <v/>
      </c>
      <c r="HB268" s="6"/>
      <c r="HC268" s="6"/>
      <c r="HD268" s="6"/>
    </row>
    <row r="269" spans="1:212" x14ac:dyDescent="0.2">
      <c r="A269">
        <v>2022</v>
      </c>
      <c r="B269">
        <v>1</v>
      </c>
      <c r="C269" s="5">
        <f t="shared" si="87"/>
        <v>44592</v>
      </c>
      <c r="D269" s="6">
        <v>-0.1</v>
      </c>
      <c r="E269" s="7" t="str">
        <f>_xlfn.XLOOKUP(E$1&amp;"|"&amp;TEXT($C269,"yyyymmdd"), RRPS_ALL[Key], RRPS_ALL[Yield to Maturity], "")</f>
        <v/>
      </c>
      <c r="F269" s="6" t="str">
        <f>_xlfn.XLOOKUP(F$1&amp;"|"&amp;TEXT($C269,"yyyymmdd"), RRPS_ALL[Key], RRPS_ALL[Mid Price], "")</f>
        <v/>
      </c>
      <c r="G269" s="6" t="str">
        <f>_xlfn.XLOOKUP(G$1&amp;"|"&amp;TEXT($C269,"yyyymmdd"), RRPS_ALL[Key], RRPS_ALL[Mid Yield], "")</f>
        <v/>
      </c>
      <c r="H269" s="6" t="str">
        <f>_xlfn.XLOOKUP(H$1&amp;"|"&amp;TEXT($C269,"yyyymmdd"), RRPS_ALL[Key], RRPS_ALL[Dirty Mid], "")</f>
        <v/>
      </c>
      <c r="I269" s="6" t="str">
        <f>_xlfn.XLOOKUP(I$1&amp;"|"&amp;TEXT($C269,"yyyymmdd"), RRPS_ALL[Key], RRPS_ALL[Clean Price Mid], "")</f>
        <v/>
      </c>
      <c r="J269" s="6"/>
      <c r="K269" s="6"/>
      <c r="L269" s="6"/>
      <c r="M269" s="7" t="str">
        <f>_xlfn.XLOOKUP(M$1&amp;"|"&amp;TEXT($C269,"yyyymmdd"), RRPS_ALL[Key], RRPS_ALL[Yield to Maturity], "")</f>
        <v/>
      </c>
      <c r="N269" s="6" t="str">
        <f>_xlfn.XLOOKUP(N$1&amp;"|"&amp;TEXT($C269,"yyyymmdd"), RRPS_ALL[Key], RRPS_ALL[Mid Price], "")</f>
        <v/>
      </c>
      <c r="O269" s="6" t="str">
        <f>_xlfn.XLOOKUP(O$1&amp;"|"&amp;TEXT($C269,"yyyymmdd"), RRPS_ALL[Key], RRPS_ALL[Mid Yield], "")</f>
        <v/>
      </c>
      <c r="P269" s="6" t="str">
        <f>_xlfn.XLOOKUP(P$1&amp;"|"&amp;TEXT($C269,"yyyymmdd"), RRPS_ALL[Key], RRPS_ALL[Dirty Mid], "")</f>
        <v/>
      </c>
      <c r="Q269" s="6" t="str">
        <f>_xlfn.XLOOKUP(Q$1&amp;"|"&amp;TEXT($C269,"yyyymmdd"), RRPS_ALL[Key], RRPS_ALL[Clean Price Mid], "")</f>
        <v/>
      </c>
      <c r="R269" s="6"/>
      <c r="S269" s="6"/>
      <c r="T269" s="6"/>
      <c r="U269" s="7" t="str">
        <f>_xlfn.XLOOKUP(U$1&amp;"|"&amp;TEXT($C269,"yyyymmdd"), RRPS_ALL[Key], RRPS_ALL[Yield to Maturity], "")</f>
        <v/>
      </c>
      <c r="V269" s="6" t="str">
        <f>_xlfn.XLOOKUP(V$1&amp;"|"&amp;TEXT($C269,"yyyymmdd"), RRPS_ALL[Key], RRPS_ALL[Mid Price], "")</f>
        <v/>
      </c>
      <c r="W269" s="6" t="str">
        <f>_xlfn.XLOOKUP(W$1&amp;"|"&amp;TEXT($C269,"yyyymmdd"), RRPS_ALL[Key], RRPS_ALL[Mid Yield], "")</f>
        <v/>
      </c>
      <c r="X269" s="6" t="str">
        <f>_xlfn.XLOOKUP(X$1&amp;"|"&amp;TEXT($C269,"yyyymmdd"), RRPS_ALL[Key], RRPS_ALL[Dirty Mid], "")</f>
        <v/>
      </c>
      <c r="Y269" s="6" t="str">
        <f>_xlfn.XLOOKUP(Y$1&amp;"|"&amp;TEXT($C269,"yyyymmdd"), RRPS_ALL[Key], RRPS_ALL[Clean Price Mid], "")</f>
        <v/>
      </c>
      <c r="Z269" s="6"/>
      <c r="AA269" s="6"/>
      <c r="AB269" s="6"/>
      <c r="AC269" s="7" t="str">
        <f>_xlfn.XLOOKUP(AC$1&amp;"|"&amp;TEXT($C269,"yyyymmdd"), RRPS_ALL[Key], RRPS_ALL[Yield to Maturity], "")</f>
        <v/>
      </c>
      <c r="AD269" s="6" t="str">
        <f>_xlfn.XLOOKUP(AD$1&amp;"|"&amp;TEXT($C269,"yyyymmdd"), RRPS_ALL[Key], RRPS_ALL[Mid Price], "")</f>
        <v/>
      </c>
      <c r="AE269" s="6" t="str">
        <f>_xlfn.XLOOKUP(AE$1&amp;"|"&amp;TEXT($C269,"yyyymmdd"), RRPS_ALL[Key], RRPS_ALL[Mid Yield], "")</f>
        <v/>
      </c>
      <c r="AF269" s="6" t="str">
        <f>_xlfn.XLOOKUP(AF$1&amp;"|"&amp;TEXT($C269,"yyyymmdd"), RRPS_ALL[Key], RRPS_ALL[Dirty Mid], "")</f>
        <v/>
      </c>
      <c r="AG269" s="6" t="str">
        <f>_xlfn.XLOOKUP(AG$1&amp;"|"&amp;TEXT($C269,"yyyymmdd"), RRPS_ALL[Key], RRPS_ALL[Clean Price Mid], "")</f>
        <v/>
      </c>
      <c r="AH269" s="6"/>
      <c r="AI269" s="6"/>
      <c r="AJ269" s="6"/>
      <c r="AK269" s="7" t="str">
        <f>_xlfn.XLOOKUP(AK$1&amp;"|"&amp;TEXT($C269,"yyyymmdd"), RRPS_ALL[Key], RRPS_ALL[Yield to Maturity], "")</f>
        <v/>
      </c>
      <c r="AL269" s="6" t="str">
        <f>_xlfn.XLOOKUP(AL$1&amp;"|"&amp;TEXT($C269,"yyyymmdd"), RRPS_ALL[Key], RRPS_ALL[Mid Price], "")</f>
        <v/>
      </c>
      <c r="AM269" s="6" t="str">
        <f>_xlfn.XLOOKUP(AM$1&amp;"|"&amp;TEXT($C269,"yyyymmdd"), RRPS_ALL[Key], RRPS_ALL[Mid Yield], "")</f>
        <v/>
      </c>
      <c r="AN269" s="6" t="str">
        <f>_xlfn.XLOOKUP(AN$1&amp;"|"&amp;TEXT($C269,"yyyymmdd"), RRPS_ALL[Key], RRPS_ALL[Dirty Mid], "")</f>
        <v/>
      </c>
      <c r="AO269" s="6" t="str">
        <f>_xlfn.XLOOKUP(AO$1&amp;"|"&amp;TEXT($C269,"yyyymmdd"), RRPS_ALL[Key], RRPS_ALL[Clean Price Mid], "")</f>
        <v/>
      </c>
      <c r="AP269" s="6"/>
      <c r="AQ269" s="6"/>
      <c r="AR269" s="6"/>
      <c r="AS269" s="7" t="str">
        <f>_xlfn.XLOOKUP(AS$1&amp;"|"&amp;TEXT($C269,"yyyymmdd"), RRPS_ALL[Key], RRPS_ALL[Yield to Maturity], "")</f>
        <v/>
      </c>
      <c r="AT269" s="6" t="str">
        <f>_xlfn.XLOOKUP(AT$1&amp;"|"&amp;TEXT($C269,"yyyymmdd"), RRPS_ALL[Key], RRPS_ALL[Mid Price], "")</f>
        <v/>
      </c>
      <c r="AU269" s="6" t="str">
        <f>_xlfn.XLOOKUP(AU$1&amp;"|"&amp;TEXT($C269,"yyyymmdd"), RRPS_ALL[Key], RRPS_ALL[Mid Yield], "")</f>
        <v/>
      </c>
      <c r="AV269" s="6" t="str">
        <f>_xlfn.XLOOKUP(AV$1&amp;"|"&amp;TEXT($C269,"yyyymmdd"), RRPS_ALL[Key], RRPS_ALL[Dirty Mid], "")</f>
        <v/>
      </c>
      <c r="AW269" s="6" t="str">
        <f>_xlfn.XLOOKUP(AW$1&amp;"|"&amp;TEXT($C269,"yyyymmdd"), RRPS_ALL[Key], RRPS_ALL[Clean Price Mid], "")</f>
        <v/>
      </c>
      <c r="AX269" s="6"/>
      <c r="AY269" s="6"/>
      <c r="AZ269" s="6"/>
      <c r="BA269" s="7" t="str">
        <f>_xlfn.XLOOKUP(BA$1&amp;"|"&amp;TEXT($C269,"yyyymmdd"), RRPS_ALL[Key], RRPS_ALL[Yield to Maturity], "")</f>
        <v/>
      </c>
      <c r="BB269" s="6" t="str">
        <f>_xlfn.XLOOKUP(BB$1&amp;"|"&amp;TEXT($C269,"yyyymmdd"), RRPS_ALL[Key], RRPS_ALL[Mid Price], "")</f>
        <v/>
      </c>
      <c r="BC269" s="6" t="str">
        <f>_xlfn.XLOOKUP(BC$1&amp;"|"&amp;TEXT($C269,"yyyymmdd"), RRPS_ALL[Key], RRPS_ALL[Mid Yield], "")</f>
        <v/>
      </c>
      <c r="BD269" s="6" t="str">
        <f>_xlfn.XLOOKUP(BD$1&amp;"|"&amp;TEXT($C269,"yyyymmdd"), RRPS_ALL[Key], RRPS_ALL[Dirty Mid], "")</f>
        <v/>
      </c>
      <c r="BE269" s="6" t="str">
        <f>_xlfn.XLOOKUP(BE$1&amp;"|"&amp;TEXT($C269,"yyyymmdd"), RRPS_ALL[Key], RRPS_ALL[Clean Price Mid], "")</f>
        <v/>
      </c>
      <c r="BF269" s="6"/>
      <c r="BG269" s="6"/>
      <c r="BH269" s="6"/>
      <c r="BI269" s="7" t="str">
        <f>_xlfn.XLOOKUP(BI$1&amp;"|"&amp;TEXT($C269,"yyyymmdd"), RRPS_ALL[Key], RRPS_ALL[Yield to Maturity], "")</f>
        <v/>
      </c>
      <c r="BJ269" s="6" t="str">
        <f>_xlfn.XLOOKUP(BJ$1&amp;"|"&amp;TEXT($C269,"yyyymmdd"), RRPS_ALL[Key], RRPS_ALL[Mid Price], "")</f>
        <v/>
      </c>
      <c r="BK269" s="6" t="str">
        <f>_xlfn.XLOOKUP(BK$1&amp;"|"&amp;TEXT($C269,"yyyymmdd"), RRPS_ALL[Key], RRPS_ALL[Mid Yield], "")</f>
        <v/>
      </c>
      <c r="BL269" s="6" t="str">
        <f>_xlfn.XLOOKUP(BL$1&amp;"|"&amp;TEXT($C269,"yyyymmdd"), RRPS_ALL[Key], RRPS_ALL[Dirty Mid], "")</f>
        <v/>
      </c>
      <c r="BM269" s="6" t="str">
        <f>_xlfn.XLOOKUP(BM$1&amp;"|"&amp;TEXT($C269,"yyyymmdd"), RRPS_ALL[Key], RRPS_ALL[Clean Price Mid], "")</f>
        <v/>
      </c>
      <c r="BN269" s="6"/>
      <c r="BO269" s="6"/>
      <c r="BP269" s="6"/>
      <c r="BQ269" s="7" t="str">
        <f>_xlfn.XLOOKUP(BQ$1&amp;"|"&amp;TEXT($C269,"yyyymmdd"), RRPS_ALL[Key], RRPS_ALL[Yield to Maturity], "")</f>
        <v/>
      </c>
      <c r="BR269" s="6" t="str">
        <f>_xlfn.XLOOKUP(BR$1&amp;"|"&amp;TEXT($C269,"yyyymmdd"), RRPS_ALL[Key], RRPS_ALL[Mid Price], "")</f>
        <v/>
      </c>
      <c r="BS269" s="6" t="str">
        <f>_xlfn.XLOOKUP(BS$1&amp;"|"&amp;TEXT($C269,"yyyymmdd"), RRPS_ALL[Key], RRPS_ALL[Mid Yield], "")</f>
        <v/>
      </c>
      <c r="BT269" s="6" t="str">
        <f>_xlfn.XLOOKUP(BT$1&amp;"|"&amp;TEXT($C269,"yyyymmdd"), RRPS_ALL[Key], RRPS_ALL[Dirty Mid], "")</f>
        <v/>
      </c>
      <c r="BU269" s="6" t="str">
        <f>_xlfn.XLOOKUP(BU$1&amp;"|"&amp;TEXT($C269,"yyyymmdd"), RRPS_ALL[Key], RRPS_ALL[Clean Price Mid], "")</f>
        <v/>
      </c>
      <c r="BV269" s="6"/>
      <c r="BW269" s="6"/>
      <c r="BX269" s="6"/>
      <c r="BY269" s="7" t="str">
        <f>_xlfn.XLOOKUP(BY$1&amp;"|"&amp;TEXT($C269,"yyyymmdd"), RRPS_ALL[Key], RRPS_ALL[Yield to Maturity], "")</f>
        <v/>
      </c>
      <c r="BZ269" s="6" t="str">
        <f>_xlfn.XLOOKUP(BZ$1&amp;"|"&amp;TEXT($C269,"yyyymmdd"), RRPS_ALL[Key], RRPS_ALL[Mid Price], "")</f>
        <v/>
      </c>
      <c r="CA269" s="6" t="str">
        <f>_xlfn.XLOOKUP(CA$1&amp;"|"&amp;TEXT($C269,"yyyymmdd"), RRPS_ALL[Key], RRPS_ALL[Mid Yield], "")</f>
        <v/>
      </c>
      <c r="CB269" s="6" t="str">
        <f>_xlfn.XLOOKUP(CB$1&amp;"|"&amp;TEXT($C269,"yyyymmdd"), RRPS_ALL[Key], RRPS_ALL[Dirty Mid], "")</f>
        <v/>
      </c>
      <c r="CC269" s="6" t="str">
        <f>_xlfn.XLOOKUP(CC$1&amp;"|"&amp;TEXT($C269,"yyyymmdd"), RRPS_ALL[Key], RRPS_ALL[Clean Price Mid], "")</f>
        <v/>
      </c>
      <c r="CD269" s="6"/>
      <c r="CE269" s="6"/>
      <c r="CF269" s="6"/>
      <c r="CG269" s="7" t="str">
        <f>_xlfn.XLOOKUP(CG$1&amp;"|"&amp;TEXT($C269,"yyyymmdd"), RRPS_ALL[Key], RRPS_ALL[Yield to Maturity], "")</f>
        <v/>
      </c>
      <c r="CH269" s="6" t="str">
        <f>_xlfn.XLOOKUP(CH$1&amp;"|"&amp;TEXT($C269,"yyyymmdd"), RRPS_ALL[Key], RRPS_ALL[Mid Price], "")</f>
        <v/>
      </c>
      <c r="CI269" s="6" t="str">
        <f>_xlfn.XLOOKUP(CI$1&amp;"|"&amp;TEXT($C269,"yyyymmdd"), RRPS_ALL[Key], RRPS_ALL[Mid Yield], "")</f>
        <v/>
      </c>
      <c r="CJ269" s="6" t="str">
        <f>_xlfn.XLOOKUP(CJ$1&amp;"|"&amp;TEXT($C269,"yyyymmdd"), RRPS_ALL[Key], RRPS_ALL[Dirty Mid], "")</f>
        <v/>
      </c>
      <c r="CK269" s="6" t="str">
        <f>_xlfn.XLOOKUP(CK$1&amp;"|"&amp;TEXT($C269,"yyyymmdd"), RRPS_ALL[Key], RRPS_ALL[Clean Price Mid], "")</f>
        <v/>
      </c>
      <c r="CL269" s="6"/>
      <c r="CM269" s="6"/>
      <c r="CN269" s="6"/>
      <c r="CO269" s="7" t="str">
        <f>_xlfn.XLOOKUP(CO$1&amp;"|"&amp;TEXT($C269,"yyyymmdd"), RRPS_ALL[Key], RRPS_ALL[Yield to Maturity], "")</f>
        <v/>
      </c>
      <c r="CP269" s="6" t="str">
        <f>_xlfn.XLOOKUP(CP$1&amp;"|"&amp;TEXT($C269,"yyyymmdd"), RRPS_ALL[Key], RRPS_ALL[Mid Price], "")</f>
        <v/>
      </c>
      <c r="CQ269" s="6" t="str">
        <f>_xlfn.XLOOKUP(CQ$1&amp;"|"&amp;TEXT($C269,"yyyymmdd"), RRPS_ALL[Key], RRPS_ALL[Mid Yield], "")</f>
        <v/>
      </c>
      <c r="CR269" s="6" t="str">
        <f>_xlfn.XLOOKUP(CR$1&amp;"|"&amp;TEXT($C269,"yyyymmdd"), RRPS_ALL[Key], RRPS_ALL[Dirty Mid], "")</f>
        <v/>
      </c>
      <c r="CS269" s="6" t="str">
        <f>_xlfn.XLOOKUP(CS$1&amp;"|"&amp;TEXT($C269,"yyyymmdd"), RRPS_ALL[Key], RRPS_ALL[Clean Price Mid], "")</f>
        <v/>
      </c>
      <c r="CT269" s="6"/>
      <c r="CU269" s="6"/>
      <c r="CV269" s="6"/>
      <c r="CW269" s="7" t="str">
        <f>_xlfn.XLOOKUP(CW$1&amp;"|"&amp;TEXT($C269,"yyyymmdd"), RRPS_ALL[Key], RRPS_ALL[Yield to Maturity], "")</f>
        <v/>
      </c>
      <c r="CX269" s="6" t="str">
        <f>_xlfn.XLOOKUP(CX$1&amp;"|"&amp;TEXT($C269,"yyyymmdd"), RRPS_ALL[Key], RRPS_ALL[Mid Price], "")</f>
        <v/>
      </c>
      <c r="CY269" s="6" t="str">
        <f>_xlfn.XLOOKUP(CY$1&amp;"|"&amp;TEXT($C269,"yyyymmdd"), RRPS_ALL[Key], RRPS_ALL[Mid Yield], "")</f>
        <v/>
      </c>
      <c r="CZ269" s="6" t="str">
        <f>_xlfn.XLOOKUP(CZ$1&amp;"|"&amp;TEXT($C269,"yyyymmdd"), RRPS_ALL[Key], RRPS_ALL[Dirty Mid], "")</f>
        <v/>
      </c>
      <c r="DA269" s="6" t="str">
        <f>_xlfn.XLOOKUP(DA$1&amp;"|"&amp;TEXT($C269,"yyyymmdd"), RRPS_ALL[Key], RRPS_ALL[Clean Price Mid], "")</f>
        <v/>
      </c>
      <c r="DB269" s="6"/>
      <c r="DC269" s="6"/>
      <c r="DD269" s="6"/>
      <c r="DE269" s="7" t="str">
        <f>_xlfn.XLOOKUP(DE$1&amp;"|"&amp;TEXT($C269,"yyyymmdd"), RRPS_ALL[Key], RRPS_ALL[Yield to Maturity], "")</f>
        <v/>
      </c>
      <c r="DF269" s="6" t="str">
        <f>_xlfn.XLOOKUP(DF$1&amp;"|"&amp;TEXT($C269,"yyyymmdd"), RRPS_ALL[Key], RRPS_ALL[Mid Price], "")</f>
        <v/>
      </c>
      <c r="DG269" s="6" t="str">
        <f>_xlfn.XLOOKUP(DG$1&amp;"|"&amp;TEXT($C269,"yyyymmdd"), RRPS_ALL[Key], RRPS_ALL[Mid Yield], "")</f>
        <v/>
      </c>
      <c r="DH269" s="6" t="str">
        <f>_xlfn.XLOOKUP(DH$1&amp;"|"&amp;TEXT($C269,"yyyymmdd"), RRPS_ALL[Key], RRPS_ALL[Dirty Mid], "")</f>
        <v/>
      </c>
      <c r="DI269" s="6" t="str">
        <f>_xlfn.XLOOKUP(DI$1&amp;"|"&amp;TEXT($C269,"yyyymmdd"), RRPS_ALL[Key], RRPS_ALL[Clean Price Mid], "")</f>
        <v/>
      </c>
      <c r="DJ269" s="6"/>
      <c r="DK269" s="6"/>
      <c r="DL269" s="6"/>
      <c r="DM269" s="7">
        <f>_xlfn.XLOOKUP(DM$1&amp;"|"&amp;TEXT($C269,"yyyymmdd"), RRPS_ALL[Key], RRPS_ALL[Yield to Maturity], "")</f>
        <v>0.62210100000000002</v>
      </c>
      <c r="DN269" s="6">
        <f>_xlfn.XLOOKUP(DN$1&amp;"|"&amp;TEXT($C269,"yyyymmdd"), RRPS_ALL[Key], RRPS_ALL[Mid Price], "")</f>
        <v>147.21549999999999</v>
      </c>
      <c r="DO269" s="6">
        <f>_xlfn.XLOOKUP(DO$1&amp;"|"&amp;TEXT($C269,"yyyymmdd"), RRPS_ALL[Key], RRPS_ALL[Mid Yield], "")</f>
        <v>0.59707500000000002</v>
      </c>
      <c r="DP269" s="6">
        <f>_xlfn.XLOOKUP(DP$1&amp;"|"&amp;TEXT($C269,"yyyymmdd"), RRPS_ALL[Key], RRPS_ALL[Dirty Mid], "")</f>
        <v>150.151611</v>
      </c>
      <c r="DQ269" s="6">
        <f>_xlfn.XLOOKUP(DQ$1&amp;"|"&amp;TEXT($C269,"yyyymmdd"), RRPS_ALL[Key], RRPS_ALL[Clean Price Mid], "")</f>
        <v>147.21549999999999</v>
      </c>
      <c r="DR269" s="6">
        <v>3.5000000000000003E-2</v>
      </c>
      <c r="DS269" s="5">
        <v>50859</v>
      </c>
      <c r="DT269" s="6">
        <f t="shared" si="88"/>
        <v>17.159415880742319</v>
      </c>
      <c r="DU269" s="7">
        <f>_xlfn.XLOOKUP(DU$1&amp;"|"&amp;TEXT($C269,"yyyymmdd"), RRPS_ALL[Key], RRPS_ALL[Yield to Maturity], "")</f>
        <v>-0.23381399999999999</v>
      </c>
      <c r="DV269" s="6">
        <f>_xlfn.XLOOKUP(DV$1&amp;"|"&amp;TEXT($C269,"yyyymmdd"), RRPS_ALL[Key], RRPS_ALL[Mid Price], "")</f>
        <v>101.2415</v>
      </c>
      <c r="DW269" s="6">
        <f>_xlfn.XLOOKUP(DW$1&amp;"|"&amp;TEXT($C269,"yyyymmdd"), RRPS_ALL[Key], RRPS_ALL[Mid Yield], "")</f>
        <v>-0.24548700000000001</v>
      </c>
      <c r="DX269" s="6">
        <f>_xlfn.XLOOKUP(DX$1&amp;"|"&amp;TEXT($C269,"yyyymmdd"), RRPS_ALL[Key], RRPS_ALL[Dirty Mid], "")</f>
        <v>103.58455600000001</v>
      </c>
      <c r="DY269" s="6">
        <f>_xlfn.XLOOKUP(DY$1&amp;"|"&amp;TEXT($C269,"yyyymmdd"), RRPS_ALL[Key], RRPS_ALL[Clean Price Mid], "")</f>
        <v>101.2415</v>
      </c>
      <c r="DZ269" s="6">
        <v>3.5000000000000003E-2</v>
      </c>
      <c r="EA269" s="5">
        <v>44713</v>
      </c>
      <c r="EB269" s="6">
        <f t="shared" ref="EB269:EB300" si="91">YEARFRAC(C269,EA269,1)</f>
        <v>0.33150684931506852</v>
      </c>
      <c r="EC269" s="7">
        <f>_xlfn.XLOOKUP(EC$1&amp;"|"&amp;TEXT($C269,"yyyymmdd"), RRPS_ALL[Key], RRPS_ALL[Yield to Maturity], "")</f>
        <v>0.42248999999999998</v>
      </c>
      <c r="ED269" s="6">
        <f>_xlfn.XLOOKUP(ED$1&amp;"|"&amp;TEXT($C269,"yyyymmdd"), RRPS_ALL[Key], RRPS_ALL[Mid Price], "")</f>
        <v>118.657</v>
      </c>
      <c r="EE269" s="6">
        <f>_xlfn.XLOOKUP(EE$1&amp;"|"&amp;TEXT($C269,"yyyymmdd"), RRPS_ALL[Key], RRPS_ALL[Mid Yield], "")</f>
        <v>0.40246399999999999</v>
      </c>
      <c r="EF269" s="6">
        <f>_xlfn.XLOOKUP(EF$1&amp;"|"&amp;TEXT($C269,"yyyymmdd"), RRPS_ALL[Key], RRPS_ALL[Dirty Mid], "")</f>
        <v>120.16325000000001</v>
      </c>
      <c r="EG269" s="6">
        <f>_xlfn.XLOOKUP(EG$1&amp;"|"&amp;TEXT($C269,"yyyymmdd"), RRPS_ALL[Key], RRPS_ALL[Clean Price Mid], "")</f>
        <v>118.657</v>
      </c>
      <c r="EH269" s="6">
        <v>2.2499999999999999E-2</v>
      </c>
      <c r="EI269" s="5">
        <v>48366</v>
      </c>
      <c r="EJ269" s="6">
        <f t="shared" si="89"/>
        <v>10.332005973120957</v>
      </c>
      <c r="EK269" s="7">
        <f>_xlfn.XLOOKUP(EK$1&amp;"|"&amp;TEXT($C269,"yyyymmdd"), RRPS_ALL[Key], RRPS_ALL[Yield to Maturity], "")</f>
        <v>-5.8319000000000003E-2</v>
      </c>
      <c r="EL269" s="6">
        <f>_xlfn.XLOOKUP(EL$1&amp;"|"&amp;TEXT($C269,"yyyymmdd"), RRPS_ALL[Key], RRPS_ALL[Mid Price], "")</f>
        <v>102.795</v>
      </c>
      <c r="EM269" s="6">
        <f>_xlfn.XLOOKUP(EM$1&amp;"|"&amp;TEXT($C269,"yyyymmdd"), RRPS_ALL[Key], RRPS_ALL[Mid Yield], "")</f>
        <v>-6.8196999999999994E-2</v>
      </c>
      <c r="EN269" s="6">
        <f>_xlfn.XLOOKUP(EN$1&amp;"|"&amp;TEXT($C269,"yyyymmdd"), RRPS_ALL[Key], RRPS_ALL[Dirty Mid], "")</f>
        <v>103.124167</v>
      </c>
      <c r="EO269" s="6">
        <f>_xlfn.XLOOKUP(EO$1&amp;"|"&amp;TEXT($C269,"yyyymmdd"), RRPS_ALL[Key], RRPS_ALL[Clean Price Mid], "")</f>
        <v>102.795</v>
      </c>
      <c r="EP269" s="6">
        <v>1.4999999999999999E-2</v>
      </c>
      <c r="EQ269" s="5">
        <v>45243</v>
      </c>
      <c r="ER269" s="6">
        <f t="shared" si="84"/>
        <v>1.7835616438356163</v>
      </c>
      <c r="ES269" s="7">
        <f>_xlfn.XLOOKUP(ES$1&amp;"|"&amp;TEXT($C269,"yyyymmdd"), RRPS_ALL[Key], RRPS_ALL[Yield to Maturity], "")</f>
        <v>0.14992800000000001</v>
      </c>
      <c r="ET269" s="6">
        <f>_xlfn.XLOOKUP(ET$1&amp;"|"&amp;TEXT($C269,"yyyymmdd"), RRPS_ALL[Key], RRPS_ALL[Mid Price], "")</f>
        <v>107.721</v>
      </c>
      <c r="EU269" s="6">
        <f>_xlfn.XLOOKUP(EU$1&amp;"|"&amp;TEXT($C269,"yyyymmdd"), RRPS_ALL[Key], RRPS_ALL[Mid Yield], "")</f>
        <v>0.137409</v>
      </c>
      <c r="EV269" s="6">
        <f>_xlfn.XLOOKUP(EV$1&amp;"|"&amp;TEXT($C269,"yyyymmdd"), RRPS_ALL[Key], RRPS_ALL[Dirty Mid], "")</f>
        <v>109.526556</v>
      </c>
      <c r="EW269" s="6">
        <f>_xlfn.XLOOKUP(EW$1&amp;"|"&amp;TEXT($C269,"yyyymmdd"), RRPS_ALL[Key], RRPS_ALL[Clean Price Mid], "")</f>
        <v>107.721</v>
      </c>
      <c r="EX269" s="6">
        <v>2.5000000000000001E-2</v>
      </c>
      <c r="EY269" s="5">
        <v>45789</v>
      </c>
      <c r="EZ269" s="6">
        <f t="shared" ref="EZ269:EZ300" si="92">YEARFRAC(C269,EY269,1)</f>
        <v>3.2772073921971252</v>
      </c>
      <c r="FA269" s="7">
        <f>_xlfn.XLOOKUP(FA$1&amp;"|"&amp;TEXT($C269,"yyyymmdd"), RRPS_ALL[Key], RRPS_ALL[Yield to Maturity], "")</f>
        <v>0.27258300000000002</v>
      </c>
      <c r="FB269" s="6">
        <f>_xlfn.XLOOKUP(FB$1&amp;"|"&amp;TEXT($C269,"yyyymmdd"), RRPS_ALL[Key], RRPS_ALL[Mid Price], "")</f>
        <v>103.4965</v>
      </c>
      <c r="FC269" s="6">
        <f>_xlfn.XLOOKUP(FC$1&amp;"|"&amp;TEXT($C269,"yyyymmdd"), RRPS_ALL[Key], RRPS_ALL[Mid Yield], "")</f>
        <v>0.26267000000000001</v>
      </c>
      <c r="FD269" s="6">
        <f>_xlfn.XLOOKUP(FD$1&amp;"|"&amp;TEXT($C269,"yyyymmdd"), RRPS_ALL[Key], RRPS_ALL[Dirty Mid], "")</f>
        <v>103.718722</v>
      </c>
      <c r="FE269" s="6">
        <f>_xlfn.XLOOKUP(FE$1&amp;"|"&amp;TEXT($C269,"yyyymmdd"), RRPS_ALL[Key], RRPS_ALL[Clean Price Mid], "")</f>
        <v>103.4965</v>
      </c>
      <c r="FF269" s="6">
        <v>0.01</v>
      </c>
      <c r="FG269" s="5">
        <v>46338</v>
      </c>
      <c r="FH269" s="6">
        <f t="shared" si="83"/>
        <v>4.7809419496166488</v>
      </c>
      <c r="FI269" s="7">
        <f>_xlfn.XLOOKUP(FI$1&amp;"|"&amp;TEXT($C269,"yyyymmdd"), RRPS_ALL[Key], RRPS_ALL[Yield to Maturity], "")</f>
        <v>0.335565</v>
      </c>
      <c r="FJ269" s="6">
        <f>_xlfn.XLOOKUP(FJ$1&amp;"|"&amp;TEXT($C269,"yyyymmdd"), RRPS_ALL[Key], RRPS_ALL[Mid Price], "")</f>
        <v>102.649</v>
      </c>
      <c r="FK269" s="6">
        <f>_xlfn.XLOOKUP(FK$1&amp;"|"&amp;TEXT($C269,"yyyymmdd"), RRPS_ALL[Key], RRPS_ALL[Mid Yield], "")</f>
        <v>0.32302199999999998</v>
      </c>
      <c r="FL269" s="6">
        <f>_xlfn.XLOOKUP(FL$1&amp;"|"&amp;TEXT($C269,"yyyymmdd"), RRPS_ALL[Key], RRPS_ALL[Dirty Mid], "")</f>
        <v>103.190667</v>
      </c>
      <c r="FM269" s="6">
        <f>_xlfn.XLOOKUP(FM$1&amp;"|"&amp;TEXT($C269,"yyyymmdd"), RRPS_ALL[Key], RRPS_ALL[Clean Price Mid], "")</f>
        <v>102.649</v>
      </c>
      <c r="FN269" s="6">
        <v>7.4999999999999997E-3</v>
      </c>
      <c r="FO269" s="5">
        <v>46885</v>
      </c>
      <c r="FP269" s="6">
        <f t="shared" si="81"/>
        <v>6.2772780602268288</v>
      </c>
      <c r="FQ269" s="7">
        <f>_xlfn.XLOOKUP(FQ$1&amp;"|"&amp;TEXT($C269,"yyyymmdd"), RRPS_ALL[Key], RRPS_ALL[Yield to Maturity], "")</f>
        <v>0.36035099999999998</v>
      </c>
      <c r="FR269" s="6">
        <f>_xlfn.XLOOKUP(FR$1&amp;"|"&amp;TEXT($C269,"yyyymmdd"), RRPS_ALL[Key], RRPS_ALL[Mid Price], "")</f>
        <v>103.1</v>
      </c>
      <c r="FS269" s="6">
        <f>_xlfn.XLOOKUP(FS$1&amp;"|"&amp;TEXT($C269,"yyyymmdd"), RRPS_ALL[Key], RRPS_ALL[Mid Yield], "")</f>
        <v>0.345335</v>
      </c>
      <c r="FT269" s="6">
        <f>_xlfn.XLOOKUP(FT$1&amp;"|"&amp;TEXT($C269,"yyyymmdd"), RRPS_ALL[Key], RRPS_ALL[Dirty Mid], "")</f>
        <v>103.266667</v>
      </c>
      <c r="FU269" s="6">
        <f>_xlfn.XLOOKUP(FU$1&amp;"|"&amp;TEXT($C269,"yyyymmdd"), RRPS_ALL[Key], RRPS_ALL[Clean Price Mid], "")</f>
        <v>103.1</v>
      </c>
      <c r="FV269" s="6">
        <v>7.4999999999999997E-3</v>
      </c>
      <c r="FW269" s="5">
        <v>47434</v>
      </c>
      <c r="FX269" s="6">
        <f t="shared" si="86"/>
        <v>7.7809719370294319</v>
      </c>
      <c r="FY269" s="7">
        <f>_xlfn.XLOOKUP(FY$1&amp;"|"&amp;TEXT($C269,"yyyymmdd"), RRPS_ALL[Key], RRPS_ALL[Yield to Maturity], "")</f>
        <v>0.40783900000000001</v>
      </c>
      <c r="FZ269" s="6">
        <f>_xlfn.XLOOKUP(FZ$1&amp;"|"&amp;TEXT($C269,"yyyymmdd"), RRPS_ALL[Key], RRPS_ALL[Mid Price], "")</f>
        <v>97.537499999999994</v>
      </c>
      <c r="GA269" s="6">
        <f>_xlfn.XLOOKUP(GA$1&amp;"|"&amp;TEXT($C269,"yyyymmdd"), RRPS_ALL[Key], RRPS_ALL[Mid Yield], "")</f>
        <v>0.39589800000000003</v>
      </c>
      <c r="GB269" s="6">
        <f>_xlfn.XLOOKUP(GB$1&amp;"|"&amp;TEXT($C269,"yyyymmdd"), RRPS_ALL[Key], RRPS_ALL[Dirty Mid], "")</f>
        <v>97.627778000000006</v>
      </c>
      <c r="GC269" s="6">
        <f>_xlfn.XLOOKUP(GC$1&amp;"|"&amp;TEXT($C269,"yyyymmdd"), RRPS_ALL[Key], RRPS_ALL[Clean Price Mid], "")</f>
        <v>97.537499999999994</v>
      </c>
      <c r="GD269" s="6">
        <v>1.25E-3</v>
      </c>
      <c r="GE269" s="5">
        <v>47980</v>
      </c>
      <c r="GF269" s="6">
        <f t="shared" si="82"/>
        <v>9.2771084337349397</v>
      </c>
      <c r="GG269" s="7">
        <f>_xlfn.XLOOKUP(GG$1&amp;"|"&amp;TEXT($C269,"yyyymmdd"), RRPS_ALL[Key], RRPS_ALL[Yield to Maturity], "")</f>
        <v>0.81601800000000002</v>
      </c>
      <c r="GH269" s="6">
        <f>_xlfn.XLOOKUP(GH$1&amp;"|"&amp;TEXT($C269,"yyyymmdd"), RRPS_ALL[Key], RRPS_ALL[Mid Price], "")</f>
        <v>93.707999999999998</v>
      </c>
      <c r="GI269" s="6">
        <f>_xlfn.XLOOKUP(GI$1&amp;"|"&amp;TEXT($C269,"yyyymmdd"), RRPS_ALL[Key], RRPS_ALL[Mid Yield], "")</f>
        <v>0.79093599999999997</v>
      </c>
      <c r="GJ269" s="6">
        <f>_xlfn.XLOOKUP(GJ$1&amp;"|"&amp;TEXT($C269,"yyyymmdd"), RRPS_ALL[Key], RRPS_ALL[Dirty Mid], "")</f>
        <v>93.802443999999994</v>
      </c>
      <c r="GK269" s="6">
        <f>_xlfn.XLOOKUP(GK$1&amp;"|"&amp;TEXT($C269,"yyyymmdd"), RRPS_ALL[Key], RRPS_ALL[Clean Price Mid], "")</f>
        <v>93.707999999999998</v>
      </c>
      <c r="GL269" s="6">
        <v>5.0000000000000001E-3</v>
      </c>
      <c r="GM269" s="5">
        <v>53290</v>
      </c>
      <c r="GN269" s="6">
        <f t="shared" si="85"/>
        <v>23.813826146475016</v>
      </c>
      <c r="GO269" s="7">
        <f>_xlfn.XLOOKUP(GO$1&amp;"|"&amp;TEXT($C269,"yyyymmdd"), RRPS_ALL[Key], RRPS_ALL[Yield to Maturity], "")</f>
        <v>1.49298</v>
      </c>
      <c r="GP269" s="6">
        <f>_xlfn.XLOOKUP(GP$1&amp;"|"&amp;TEXT($C269,"yyyymmdd"), RRPS_ALL[Key], RRPS_ALL[Mid Price], "")</f>
        <v>15.436408999999999</v>
      </c>
      <c r="GQ269" s="6">
        <f>_xlfn.XLOOKUP(GQ$1&amp;"|"&amp;TEXT($C269,"yyyymmdd"), RRPS_ALL[Key], RRPS_ALL[Mid Yield], "")</f>
        <v>1.390771</v>
      </c>
      <c r="GR269" s="6">
        <f>_xlfn.XLOOKUP(GR$1&amp;"|"&amp;TEXT($C269,"yyyymmdd"), RRPS_ALL[Key], RRPS_ALL[Dirty Mid], "")</f>
        <v>100.27345800000001</v>
      </c>
      <c r="GS269" s="6">
        <f>_xlfn.XLOOKUP(GS$1&amp;"|"&amp;TEXT($C269,"yyyymmdd"), RRPS_ALL[Key], RRPS_ALL[Clean Price Mid], "")</f>
        <v>99.436999999999998</v>
      </c>
      <c r="GT269" s="6">
        <v>1.375E-2</v>
      </c>
      <c r="GU269" s="5">
        <v>62632</v>
      </c>
      <c r="GV269" s="6">
        <f t="shared" si="90"/>
        <v>49.392180484065271</v>
      </c>
      <c r="GW269" s="7" t="str">
        <f>_xlfn.XLOOKUP(GW$1&amp;"|"&amp;TEXT($C269,"yyyymmdd"), RRPS_ALL[Key], RRPS_ALL[Yield to Maturity], "")</f>
        <v/>
      </c>
      <c r="GX269" s="6" t="str">
        <f>_xlfn.XLOOKUP(GX$1&amp;"|"&amp;TEXT($C269,"yyyymmdd"), RRPS_ALL[Key], RRPS_ALL[Mid Price], "")</f>
        <v/>
      </c>
      <c r="GY269" s="6" t="str">
        <f>_xlfn.XLOOKUP(GY$1&amp;"|"&amp;TEXT($C269,"yyyymmdd"), RRPS_ALL[Key], RRPS_ALL[Mid Yield], "")</f>
        <v/>
      </c>
      <c r="GZ269" s="6" t="str">
        <f>_xlfn.XLOOKUP(GZ$1&amp;"|"&amp;TEXT($C269,"yyyymmdd"), RRPS_ALL[Key], RRPS_ALL[Dirty Mid], "")</f>
        <v/>
      </c>
      <c r="HA269" s="6" t="str">
        <f>_xlfn.XLOOKUP(HA$1&amp;"|"&amp;TEXT($C269,"yyyymmdd"), RRPS_ALL[Key], RRPS_ALL[Clean Price Mid], "")</f>
        <v/>
      </c>
      <c r="HB269" s="6"/>
      <c r="HC269" s="6"/>
      <c r="HD269" s="6"/>
    </row>
    <row r="270" spans="1:212" x14ac:dyDescent="0.2">
      <c r="A270">
        <v>2022</v>
      </c>
      <c r="B270">
        <v>2</v>
      </c>
      <c r="C270" s="5">
        <f t="shared" si="87"/>
        <v>44620</v>
      </c>
      <c r="D270" s="6">
        <v>-0.1</v>
      </c>
      <c r="E270" s="7" t="str">
        <f>_xlfn.XLOOKUP(E$1&amp;"|"&amp;TEXT($C270,"yyyymmdd"), RRPS_ALL[Key], RRPS_ALL[Yield to Maturity], "")</f>
        <v/>
      </c>
      <c r="F270" s="6" t="str">
        <f>_xlfn.XLOOKUP(F$1&amp;"|"&amp;TEXT($C270,"yyyymmdd"), RRPS_ALL[Key], RRPS_ALL[Mid Price], "")</f>
        <v/>
      </c>
      <c r="G270" s="6" t="str">
        <f>_xlfn.XLOOKUP(G$1&amp;"|"&amp;TEXT($C270,"yyyymmdd"), RRPS_ALL[Key], RRPS_ALL[Mid Yield], "")</f>
        <v/>
      </c>
      <c r="H270" s="6" t="str">
        <f>_xlfn.XLOOKUP(H$1&amp;"|"&amp;TEXT($C270,"yyyymmdd"), RRPS_ALL[Key], RRPS_ALL[Dirty Mid], "")</f>
        <v/>
      </c>
      <c r="I270" s="6" t="str">
        <f>_xlfn.XLOOKUP(I$1&amp;"|"&amp;TEXT($C270,"yyyymmdd"), RRPS_ALL[Key], RRPS_ALL[Clean Price Mid], "")</f>
        <v/>
      </c>
      <c r="J270" s="6"/>
      <c r="K270" s="6"/>
      <c r="L270" s="6"/>
      <c r="M270" s="7" t="str">
        <f>_xlfn.XLOOKUP(M$1&amp;"|"&amp;TEXT($C270,"yyyymmdd"), RRPS_ALL[Key], RRPS_ALL[Yield to Maturity], "")</f>
        <v/>
      </c>
      <c r="N270" s="6" t="str">
        <f>_xlfn.XLOOKUP(N$1&amp;"|"&amp;TEXT($C270,"yyyymmdd"), RRPS_ALL[Key], RRPS_ALL[Mid Price], "")</f>
        <v/>
      </c>
      <c r="O270" s="6" t="str">
        <f>_xlfn.XLOOKUP(O$1&amp;"|"&amp;TEXT($C270,"yyyymmdd"), RRPS_ALL[Key], RRPS_ALL[Mid Yield], "")</f>
        <v/>
      </c>
      <c r="P270" s="6" t="str">
        <f>_xlfn.XLOOKUP(P$1&amp;"|"&amp;TEXT($C270,"yyyymmdd"), RRPS_ALL[Key], RRPS_ALL[Dirty Mid], "")</f>
        <v/>
      </c>
      <c r="Q270" s="6" t="str">
        <f>_xlfn.XLOOKUP(Q$1&amp;"|"&amp;TEXT($C270,"yyyymmdd"), RRPS_ALL[Key], RRPS_ALL[Clean Price Mid], "")</f>
        <v/>
      </c>
      <c r="R270" s="6"/>
      <c r="S270" s="6"/>
      <c r="T270" s="6"/>
      <c r="U270" s="7" t="str">
        <f>_xlfn.XLOOKUP(U$1&amp;"|"&amp;TEXT($C270,"yyyymmdd"), RRPS_ALL[Key], RRPS_ALL[Yield to Maturity], "")</f>
        <v/>
      </c>
      <c r="V270" s="6" t="str">
        <f>_xlfn.XLOOKUP(V$1&amp;"|"&amp;TEXT($C270,"yyyymmdd"), RRPS_ALL[Key], RRPS_ALL[Mid Price], "")</f>
        <v/>
      </c>
      <c r="W270" s="6" t="str">
        <f>_xlfn.XLOOKUP(W$1&amp;"|"&amp;TEXT($C270,"yyyymmdd"), RRPS_ALL[Key], RRPS_ALL[Mid Yield], "")</f>
        <v/>
      </c>
      <c r="X270" s="6" t="str">
        <f>_xlfn.XLOOKUP(X$1&amp;"|"&amp;TEXT($C270,"yyyymmdd"), RRPS_ALL[Key], RRPS_ALL[Dirty Mid], "")</f>
        <v/>
      </c>
      <c r="Y270" s="6" t="str">
        <f>_xlfn.XLOOKUP(Y$1&amp;"|"&amp;TEXT($C270,"yyyymmdd"), RRPS_ALL[Key], RRPS_ALL[Clean Price Mid], "")</f>
        <v/>
      </c>
      <c r="Z270" s="6"/>
      <c r="AA270" s="6"/>
      <c r="AB270" s="6"/>
      <c r="AC270" s="7" t="str">
        <f>_xlfn.XLOOKUP(AC$1&amp;"|"&amp;TEXT($C270,"yyyymmdd"), RRPS_ALL[Key], RRPS_ALL[Yield to Maturity], "")</f>
        <v/>
      </c>
      <c r="AD270" s="6" t="str">
        <f>_xlfn.XLOOKUP(AD$1&amp;"|"&amp;TEXT($C270,"yyyymmdd"), RRPS_ALL[Key], RRPS_ALL[Mid Price], "")</f>
        <v/>
      </c>
      <c r="AE270" s="6" t="str">
        <f>_xlfn.XLOOKUP(AE$1&amp;"|"&amp;TEXT($C270,"yyyymmdd"), RRPS_ALL[Key], RRPS_ALL[Mid Yield], "")</f>
        <v/>
      </c>
      <c r="AF270" s="6" t="str">
        <f>_xlfn.XLOOKUP(AF$1&amp;"|"&amp;TEXT($C270,"yyyymmdd"), RRPS_ALL[Key], RRPS_ALL[Dirty Mid], "")</f>
        <v/>
      </c>
      <c r="AG270" s="6" t="str">
        <f>_xlfn.XLOOKUP(AG$1&amp;"|"&amp;TEXT($C270,"yyyymmdd"), RRPS_ALL[Key], RRPS_ALL[Clean Price Mid], "")</f>
        <v/>
      </c>
      <c r="AH270" s="6"/>
      <c r="AI270" s="6"/>
      <c r="AJ270" s="6"/>
      <c r="AK270" s="7" t="str">
        <f>_xlfn.XLOOKUP(AK$1&amp;"|"&amp;TEXT($C270,"yyyymmdd"), RRPS_ALL[Key], RRPS_ALL[Yield to Maturity], "")</f>
        <v/>
      </c>
      <c r="AL270" s="6" t="str">
        <f>_xlfn.XLOOKUP(AL$1&amp;"|"&amp;TEXT($C270,"yyyymmdd"), RRPS_ALL[Key], RRPS_ALL[Mid Price], "")</f>
        <v/>
      </c>
      <c r="AM270" s="6" t="str">
        <f>_xlfn.XLOOKUP(AM$1&amp;"|"&amp;TEXT($C270,"yyyymmdd"), RRPS_ALL[Key], RRPS_ALL[Mid Yield], "")</f>
        <v/>
      </c>
      <c r="AN270" s="6" t="str">
        <f>_xlfn.XLOOKUP(AN$1&amp;"|"&amp;TEXT($C270,"yyyymmdd"), RRPS_ALL[Key], RRPS_ALL[Dirty Mid], "")</f>
        <v/>
      </c>
      <c r="AO270" s="6" t="str">
        <f>_xlfn.XLOOKUP(AO$1&amp;"|"&amp;TEXT($C270,"yyyymmdd"), RRPS_ALL[Key], RRPS_ALL[Clean Price Mid], "")</f>
        <v/>
      </c>
      <c r="AP270" s="6"/>
      <c r="AQ270" s="6"/>
      <c r="AR270" s="6"/>
      <c r="AS270" s="7" t="str">
        <f>_xlfn.XLOOKUP(AS$1&amp;"|"&amp;TEXT($C270,"yyyymmdd"), RRPS_ALL[Key], RRPS_ALL[Yield to Maturity], "")</f>
        <v/>
      </c>
      <c r="AT270" s="6" t="str">
        <f>_xlfn.XLOOKUP(AT$1&amp;"|"&amp;TEXT($C270,"yyyymmdd"), RRPS_ALL[Key], RRPS_ALL[Mid Price], "")</f>
        <v/>
      </c>
      <c r="AU270" s="6" t="str">
        <f>_xlfn.XLOOKUP(AU$1&amp;"|"&amp;TEXT($C270,"yyyymmdd"), RRPS_ALL[Key], RRPS_ALL[Mid Yield], "")</f>
        <v/>
      </c>
      <c r="AV270" s="6" t="str">
        <f>_xlfn.XLOOKUP(AV$1&amp;"|"&amp;TEXT($C270,"yyyymmdd"), RRPS_ALL[Key], RRPS_ALL[Dirty Mid], "")</f>
        <v/>
      </c>
      <c r="AW270" s="6" t="str">
        <f>_xlfn.XLOOKUP(AW$1&amp;"|"&amp;TEXT($C270,"yyyymmdd"), RRPS_ALL[Key], RRPS_ALL[Clean Price Mid], "")</f>
        <v/>
      </c>
      <c r="AX270" s="6"/>
      <c r="AY270" s="6"/>
      <c r="AZ270" s="6"/>
      <c r="BA270" s="7" t="str">
        <f>_xlfn.XLOOKUP(BA$1&amp;"|"&amp;TEXT($C270,"yyyymmdd"), RRPS_ALL[Key], RRPS_ALL[Yield to Maturity], "")</f>
        <v/>
      </c>
      <c r="BB270" s="6" t="str">
        <f>_xlfn.XLOOKUP(BB$1&amp;"|"&amp;TEXT($C270,"yyyymmdd"), RRPS_ALL[Key], RRPS_ALL[Mid Price], "")</f>
        <v/>
      </c>
      <c r="BC270" s="6" t="str">
        <f>_xlfn.XLOOKUP(BC$1&amp;"|"&amp;TEXT($C270,"yyyymmdd"), RRPS_ALL[Key], RRPS_ALL[Mid Yield], "")</f>
        <v/>
      </c>
      <c r="BD270" s="6" t="str">
        <f>_xlfn.XLOOKUP(BD$1&amp;"|"&amp;TEXT($C270,"yyyymmdd"), RRPS_ALL[Key], RRPS_ALL[Dirty Mid], "")</f>
        <v/>
      </c>
      <c r="BE270" s="6" t="str">
        <f>_xlfn.XLOOKUP(BE$1&amp;"|"&amp;TEXT($C270,"yyyymmdd"), RRPS_ALL[Key], RRPS_ALL[Clean Price Mid], "")</f>
        <v/>
      </c>
      <c r="BF270" s="6"/>
      <c r="BG270" s="6"/>
      <c r="BH270" s="6"/>
      <c r="BI270" s="7" t="str">
        <f>_xlfn.XLOOKUP(BI$1&amp;"|"&amp;TEXT($C270,"yyyymmdd"), RRPS_ALL[Key], RRPS_ALL[Yield to Maturity], "")</f>
        <v/>
      </c>
      <c r="BJ270" s="6" t="str">
        <f>_xlfn.XLOOKUP(BJ$1&amp;"|"&amp;TEXT($C270,"yyyymmdd"), RRPS_ALL[Key], RRPS_ALL[Mid Price], "")</f>
        <v/>
      </c>
      <c r="BK270" s="6" t="str">
        <f>_xlfn.XLOOKUP(BK$1&amp;"|"&amp;TEXT($C270,"yyyymmdd"), RRPS_ALL[Key], RRPS_ALL[Mid Yield], "")</f>
        <v/>
      </c>
      <c r="BL270" s="6" t="str">
        <f>_xlfn.XLOOKUP(BL$1&amp;"|"&amp;TEXT($C270,"yyyymmdd"), RRPS_ALL[Key], RRPS_ALL[Dirty Mid], "")</f>
        <v/>
      </c>
      <c r="BM270" s="6" t="str">
        <f>_xlfn.XLOOKUP(BM$1&amp;"|"&amp;TEXT($C270,"yyyymmdd"), RRPS_ALL[Key], RRPS_ALL[Clean Price Mid], "")</f>
        <v/>
      </c>
      <c r="BN270" s="6"/>
      <c r="BO270" s="6"/>
      <c r="BP270" s="6"/>
      <c r="BQ270" s="7" t="str">
        <f>_xlfn.XLOOKUP(BQ$1&amp;"|"&amp;TEXT($C270,"yyyymmdd"), RRPS_ALL[Key], RRPS_ALL[Yield to Maturity], "")</f>
        <v/>
      </c>
      <c r="BR270" s="6" t="str">
        <f>_xlfn.XLOOKUP(BR$1&amp;"|"&amp;TEXT($C270,"yyyymmdd"), RRPS_ALL[Key], RRPS_ALL[Mid Price], "")</f>
        <v/>
      </c>
      <c r="BS270" s="6" t="str">
        <f>_xlfn.XLOOKUP(BS$1&amp;"|"&amp;TEXT($C270,"yyyymmdd"), RRPS_ALL[Key], RRPS_ALL[Mid Yield], "")</f>
        <v/>
      </c>
      <c r="BT270" s="6" t="str">
        <f>_xlfn.XLOOKUP(BT$1&amp;"|"&amp;TEXT($C270,"yyyymmdd"), RRPS_ALL[Key], RRPS_ALL[Dirty Mid], "")</f>
        <v/>
      </c>
      <c r="BU270" s="6" t="str">
        <f>_xlfn.XLOOKUP(BU$1&amp;"|"&amp;TEXT($C270,"yyyymmdd"), RRPS_ALL[Key], RRPS_ALL[Clean Price Mid], "")</f>
        <v/>
      </c>
      <c r="BV270" s="6"/>
      <c r="BW270" s="6"/>
      <c r="BX270" s="6"/>
      <c r="BY270" s="7" t="str">
        <f>_xlfn.XLOOKUP(BY$1&amp;"|"&amp;TEXT($C270,"yyyymmdd"), RRPS_ALL[Key], RRPS_ALL[Yield to Maturity], "")</f>
        <v/>
      </c>
      <c r="BZ270" s="6" t="str">
        <f>_xlfn.XLOOKUP(BZ$1&amp;"|"&amp;TEXT($C270,"yyyymmdd"), RRPS_ALL[Key], RRPS_ALL[Mid Price], "")</f>
        <v/>
      </c>
      <c r="CA270" s="6" t="str">
        <f>_xlfn.XLOOKUP(CA$1&amp;"|"&amp;TEXT($C270,"yyyymmdd"), RRPS_ALL[Key], RRPS_ALL[Mid Yield], "")</f>
        <v/>
      </c>
      <c r="CB270" s="6" t="str">
        <f>_xlfn.XLOOKUP(CB$1&amp;"|"&amp;TEXT($C270,"yyyymmdd"), RRPS_ALL[Key], RRPS_ALL[Dirty Mid], "")</f>
        <v/>
      </c>
      <c r="CC270" s="6" t="str">
        <f>_xlfn.XLOOKUP(CC$1&amp;"|"&amp;TEXT($C270,"yyyymmdd"), RRPS_ALL[Key], RRPS_ALL[Clean Price Mid], "")</f>
        <v/>
      </c>
      <c r="CD270" s="6"/>
      <c r="CE270" s="6"/>
      <c r="CF270" s="6"/>
      <c r="CG270" s="7" t="str">
        <f>_xlfn.XLOOKUP(CG$1&amp;"|"&amp;TEXT($C270,"yyyymmdd"), RRPS_ALL[Key], RRPS_ALL[Yield to Maturity], "")</f>
        <v/>
      </c>
      <c r="CH270" s="6" t="str">
        <f>_xlfn.XLOOKUP(CH$1&amp;"|"&amp;TEXT($C270,"yyyymmdd"), RRPS_ALL[Key], RRPS_ALL[Mid Price], "")</f>
        <v/>
      </c>
      <c r="CI270" s="6" t="str">
        <f>_xlfn.XLOOKUP(CI$1&amp;"|"&amp;TEXT($C270,"yyyymmdd"), RRPS_ALL[Key], RRPS_ALL[Mid Yield], "")</f>
        <v/>
      </c>
      <c r="CJ270" s="6" t="str">
        <f>_xlfn.XLOOKUP(CJ$1&amp;"|"&amp;TEXT($C270,"yyyymmdd"), RRPS_ALL[Key], RRPS_ALL[Dirty Mid], "")</f>
        <v/>
      </c>
      <c r="CK270" s="6" t="str">
        <f>_xlfn.XLOOKUP(CK$1&amp;"|"&amp;TEXT($C270,"yyyymmdd"), RRPS_ALL[Key], RRPS_ALL[Clean Price Mid], "")</f>
        <v/>
      </c>
      <c r="CL270" s="6"/>
      <c r="CM270" s="6"/>
      <c r="CN270" s="6"/>
      <c r="CO270" s="7" t="str">
        <f>_xlfn.XLOOKUP(CO$1&amp;"|"&amp;TEXT($C270,"yyyymmdd"), RRPS_ALL[Key], RRPS_ALL[Yield to Maturity], "")</f>
        <v/>
      </c>
      <c r="CP270" s="6" t="str">
        <f>_xlfn.XLOOKUP(CP$1&amp;"|"&amp;TEXT($C270,"yyyymmdd"), RRPS_ALL[Key], RRPS_ALL[Mid Price], "")</f>
        <v/>
      </c>
      <c r="CQ270" s="6" t="str">
        <f>_xlfn.XLOOKUP(CQ$1&amp;"|"&amp;TEXT($C270,"yyyymmdd"), RRPS_ALL[Key], RRPS_ALL[Mid Yield], "")</f>
        <v/>
      </c>
      <c r="CR270" s="6" t="str">
        <f>_xlfn.XLOOKUP(CR$1&amp;"|"&amp;TEXT($C270,"yyyymmdd"), RRPS_ALL[Key], RRPS_ALL[Dirty Mid], "")</f>
        <v/>
      </c>
      <c r="CS270" s="6" t="str">
        <f>_xlfn.XLOOKUP(CS$1&amp;"|"&amp;TEXT($C270,"yyyymmdd"), RRPS_ALL[Key], RRPS_ALL[Clean Price Mid], "")</f>
        <v/>
      </c>
      <c r="CT270" s="6"/>
      <c r="CU270" s="6"/>
      <c r="CV270" s="6"/>
      <c r="CW270" s="7" t="str">
        <f>_xlfn.XLOOKUP(CW$1&amp;"|"&amp;TEXT($C270,"yyyymmdd"), RRPS_ALL[Key], RRPS_ALL[Yield to Maturity], "")</f>
        <v/>
      </c>
      <c r="CX270" s="6" t="str">
        <f>_xlfn.XLOOKUP(CX$1&amp;"|"&amp;TEXT($C270,"yyyymmdd"), RRPS_ALL[Key], RRPS_ALL[Mid Price], "")</f>
        <v/>
      </c>
      <c r="CY270" s="6" t="str">
        <f>_xlfn.XLOOKUP(CY$1&amp;"|"&amp;TEXT($C270,"yyyymmdd"), RRPS_ALL[Key], RRPS_ALL[Mid Yield], "")</f>
        <v/>
      </c>
      <c r="CZ270" s="6" t="str">
        <f>_xlfn.XLOOKUP(CZ$1&amp;"|"&amp;TEXT($C270,"yyyymmdd"), RRPS_ALL[Key], RRPS_ALL[Dirty Mid], "")</f>
        <v/>
      </c>
      <c r="DA270" s="6" t="str">
        <f>_xlfn.XLOOKUP(DA$1&amp;"|"&amp;TEXT($C270,"yyyymmdd"), RRPS_ALL[Key], RRPS_ALL[Clean Price Mid], "")</f>
        <v/>
      </c>
      <c r="DB270" s="6"/>
      <c r="DC270" s="6"/>
      <c r="DD270" s="6"/>
      <c r="DE270" s="7" t="str">
        <f>_xlfn.XLOOKUP(DE$1&amp;"|"&amp;TEXT($C270,"yyyymmdd"), RRPS_ALL[Key], RRPS_ALL[Yield to Maturity], "")</f>
        <v/>
      </c>
      <c r="DF270" s="6" t="str">
        <f>_xlfn.XLOOKUP(DF$1&amp;"|"&amp;TEXT($C270,"yyyymmdd"), RRPS_ALL[Key], RRPS_ALL[Mid Price], "")</f>
        <v/>
      </c>
      <c r="DG270" s="6" t="str">
        <f>_xlfn.XLOOKUP(DG$1&amp;"|"&amp;TEXT($C270,"yyyymmdd"), RRPS_ALL[Key], RRPS_ALL[Mid Yield], "")</f>
        <v/>
      </c>
      <c r="DH270" s="6" t="str">
        <f>_xlfn.XLOOKUP(DH$1&amp;"|"&amp;TEXT($C270,"yyyymmdd"), RRPS_ALL[Key], RRPS_ALL[Dirty Mid], "")</f>
        <v/>
      </c>
      <c r="DI270" s="6" t="str">
        <f>_xlfn.XLOOKUP(DI$1&amp;"|"&amp;TEXT($C270,"yyyymmdd"), RRPS_ALL[Key], RRPS_ALL[Clean Price Mid], "")</f>
        <v/>
      </c>
      <c r="DJ270" s="6"/>
      <c r="DK270" s="6"/>
      <c r="DL270" s="6"/>
      <c r="DM270" s="7">
        <f>_xlfn.XLOOKUP(DM$1&amp;"|"&amp;TEXT($C270,"yyyymmdd"), RRPS_ALL[Key], RRPS_ALL[Yield to Maturity], "")</f>
        <v>0.71188300000000004</v>
      </c>
      <c r="DN270" s="6">
        <f>_xlfn.XLOOKUP(DN$1&amp;"|"&amp;TEXT($C270,"yyyymmdd"), RRPS_ALL[Key], RRPS_ALL[Mid Price], "")</f>
        <v>145.185</v>
      </c>
      <c r="DO270" s="6">
        <f>_xlfn.XLOOKUP(DO$1&amp;"|"&amp;TEXT($C270,"yyyymmdd"), RRPS_ALL[Key], RRPS_ALL[Mid Yield], "")</f>
        <v>0.68683799999999995</v>
      </c>
      <c r="DP270" s="6">
        <f>_xlfn.XLOOKUP(DP$1&amp;"|"&amp;TEXT($C270,"yyyymmdd"), RRPS_ALL[Key], RRPS_ALL[Dirty Mid], "")</f>
        <v>148.412778</v>
      </c>
      <c r="DQ270" s="6">
        <f>_xlfn.XLOOKUP(DQ$1&amp;"|"&amp;TEXT($C270,"yyyymmdd"), RRPS_ALL[Key], RRPS_ALL[Clean Price Mid], "")</f>
        <v>145.185</v>
      </c>
      <c r="DR270" s="6">
        <v>3.5000000000000003E-2</v>
      </c>
      <c r="DS270" s="5">
        <v>50859</v>
      </c>
      <c r="DT270" s="6">
        <f t="shared" si="88"/>
        <v>17.082750228171584</v>
      </c>
      <c r="DU270" s="7">
        <f>_xlfn.XLOOKUP(DU$1&amp;"|"&amp;TEXT($C270,"yyyymmdd"), RRPS_ALL[Key], RRPS_ALL[Yield to Maturity], "")</f>
        <v>-0.233269</v>
      </c>
      <c r="DV270" s="6">
        <f>_xlfn.XLOOKUP(DV$1&amp;"|"&amp;TEXT($C270,"yyyymmdd"), RRPS_ALL[Key], RRPS_ALL[Mid Price], "")</f>
        <v>100.928</v>
      </c>
      <c r="DW270" s="6">
        <f>_xlfn.XLOOKUP(DW$1&amp;"|"&amp;TEXT($C270,"yyyymmdd"), RRPS_ALL[Key], RRPS_ALL[Mid Yield], "")</f>
        <v>-0.24498</v>
      </c>
      <c r="DX270" s="6">
        <f>_xlfn.XLOOKUP(DX$1&amp;"|"&amp;TEXT($C270,"yyyymmdd"), RRPS_ALL[Key], RRPS_ALL[Dirty Mid], "")</f>
        <v>103.56272199999999</v>
      </c>
      <c r="DY270" s="6">
        <f>_xlfn.XLOOKUP(DY$1&amp;"|"&amp;TEXT($C270,"yyyymmdd"), RRPS_ALL[Key], RRPS_ALL[Clean Price Mid], "")</f>
        <v>100.928</v>
      </c>
      <c r="DZ270" s="6">
        <v>3.5000000000000003E-2</v>
      </c>
      <c r="EA270" s="5">
        <v>44713</v>
      </c>
      <c r="EB270" s="6">
        <f t="shared" si="91"/>
        <v>0.25479452054794521</v>
      </c>
      <c r="EC270" s="7">
        <f>_xlfn.XLOOKUP(EC$1&amp;"|"&amp;TEXT($C270,"yyyymmdd"), RRPS_ALL[Key], RRPS_ALL[Yield to Maturity], "")</f>
        <v>0.552593</v>
      </c>
      <c r="ED270" s="6">
        <f>_xlfn.XLOOKUP(ED$1&amp;"|"&amp;TEXT($C270,"yyyymmdd"), RRPS_ALL[Key], RRPS_ALL[Mid Price], "")</f>
        <v>117.08199999999999</v>
      </c>
      <c r="EE270" s="6">
        <f>_xlfn.XLOOKUP(EE$1&amp;"|"&amp;TEXT($C270,"yyyymmdd"), RRPS_ALL[Key], RRPS_ALL[Mid Yield], "")</f>
        <v>0.53256599999999998</v>
      </c>
      <c r="EF270" s="6">
        <f>_xlfn.XLOOKUP(EF$1&amp;"|"&amp;TEXT($C270,"yyyymmdd"), RRPS_ALL[Key], RRPS_ALL[Dirty Mid], "")</f>
        <v>118.77575</v>
      </c>
      <c r="EG270" s="6">
        <f>_xlfn.XLOOKUP(EG$1&amp;"|"&amp;TEXT($C270,"yyyymmdd"), RRPS_ALL[Key], RRPS_ALL[Clean Price Mid], "")</f>
        <v>117.08199999999999</v>
      </c>
      <c r="EH270" s="6">
        <v>2.2499999999999999E-2</v>
      </c>
      <c r="EI270" s="5">
        <v>48366</v>
      </c>
      <c r="EJ270" s="6">
        <f t="shared" si="89"/>
        <v>10.255350920856149</v>
      </c>
      <c r="EK270" s="7">
        <f>_xlfn.XLOOKUP(EK$1&amp;"|"&amp;TEXT($C270,"yyyymmdd"), RRPS_ALL[Key], RRPS_ALL[Yield to Maturity], "")</f>
        <v>-6.0054000000000003E-2</v>
      </c>
      <c r="EL270" s="6">
        <f>_xlfn.XLOOKUP(EL$1&amp;"|"&amp;TEXT($C270,"yyyymmdd"), RRPS_ALL[Key], RRPS_ALL[Mid Price], "")</f>
        <v>102.6675</v>
      </c>
      <c r="EM270" s="6">
        <f>_xlfn.XLOOKUP(EM$1&amp;"|"&amp;TEXT($C270,"yyyymmdd"), RRPS_ALL[Key], RRPS_ALL[Mid Yield], "")</f>
        <v>-6.9846000000000005E-2</v>
      </c>
      <c r="EN270" s="6">
        <f>_xlfn.XLOOKUP(EN$1&amp;"|"&amp;TEXT($C270,"yyyymmdd"), RRPS_ALL[Key], RRPS_ALL[Dirty Mid], "")</f>
        <v>103.121667</v>
      </c>
      <c r="EO270" s="6">
        <f>_xlfn.XLOOKUP(EO$1&amp;"|"&amp;TEXT($C270,"yyyymmdd"), RRPS_ALL[Key], RRPS_ALL[Clean Price Mid], "")</f>
        <v>102.6675</v>
      </c>
      <c r="EP270" s="6">
        <v>1.4999999999999999E-2</v>
      </c>
      <c r="EQ270" s="5">
        <v>45243</v>
      </c>
      <c r="ER270" s="6">
        <f t="shared" si="84"/>
        <v>1.7068493150684931</v>
      </c>
      <c r="ES270" s="7">
        <f>_xlfn.XLOOKUP(ES$1&amp;"|"&amp;TEXT($C270,"yyyymmdd"), RRPS_ALL[Key], RRPS_ALL[Yield to Maturity], "")</f>
        <v>0.23183100000000001</v>
      </c>
      <c r="ET270" s="6">
        <f>_xlfn.XLOOKUP(ET$1&amp;"|"&amp;TEXT($C270,"yyyymmdd"), RRPS_ALL[Key], RRPS_ALL[Mid Price], "")</f>
        <v>107.25149999999999</v>
      </c>
      <c r="EU270" s="6">
        <f>_xlfn.XLOOKUP(EU$1&amp;"|"&amp;TEXT($C270,"yyyymmdd"), RRPS_ALL[Key], RRPS_ALL[Mid Yield], "")</f>
        <v>0.219528</v>
      </c>
      <c r="EV270" s="6">
        <f>_xlfn.XLOOKUP(EV$1&amp;"|"&amp;TEXT($C270,"yyyymmdd"), RRPS_ALL[Key], RRPS_ALL[Dirty Mid], "")</f>
        <v>109.265389</v>
      </c>
      <c r="EW270" s="6">
        <f>_xlfn.XLOOKUP(EW$1&amp;"|"&amp;TEXT($C270,"yyyymmdd"), RRPS_ALL[Key], RRPS_ALL[Clean Price Mid], "")</f>
        <v>107.25149999999999</v>
      </c>
      <c r="EX270" s="6">
        <v>2.5000000000000001E-2</v>
      </c>
      <c r="EY270" s="5">
        <v>45789</v>
      </c>
      <c r="EZ270" s="6">
        <f t="shared" si="92"/>
        <v>3.2005475701574264</v>
      </c>
      <c r="FA270" s="7">
        <f>_xlfn.XLOOKUP(FA$1&amp;"|"&amp;TEXT($C270,"yyyymmdd"), RRPS_ALL[Key], RRPS_ALL[Yield to Maturity], "")</f>
        <v>0.40433200000000002</v>
      </c>
      <c r="FB270" s="6">
        <f>_xlfn.XLOOKUP(FB$1&amp;"|"&amp;TEXT($C270,"yyyymmdd"), RRPS_ALL[Key], RRPS_ALL[Mid Price], "")</f>
        <v>102.81100000000001</v>
      </c>
      <c r="FC270" s="6">
        <f>_xlfn.XLOOKUP(FC$1&amp;"|"&amp;TEXT($C270,"yyyymmdd"), RRPS_ALL[Key], RRPS_ALL[Mid Yield], "")</f>
        <v>0.39437699999999998</v>
      </c>
      <c r="FD270" s="6">
        <f>_xlfn.XLOOKUP(FD$1&amp;"|"&amp;TEXT($C270,"yyyymmdd"), RRPS_ALL[Key], RRPS_ALL[Dirty Mid], "")</f>
        <v>103.116556</v>
      </c>
      <c r="FE270" s="6">
        <f>_xlfn.XLOOKUP(FE$1&amp;"|"&amp;TEXT($C270,"yyyymmdd"), RRPS_ALL[Key], RRPS_ALL[Clean Price Mid], "")</f>
        <v>102.81100000000001</v>
      </c>
      <c r="FF270" s="6">
        <v>0.01</v>
      </c>
      <c r="FG270" s="5">
        <v>46338</v>
      </c>
      <c r="FH270" s="6">
        <f t="shared" si="83"/>
        <v>4.7042716319824756</v>
      </c>
      <c r="FI270" s="7">
        <f>_xlfn.XLOOKUP(FI$1&amp;"|"&amp;TEXT($C270,"yyyymmdd"), RRPS_ALL[Key], RRPS_ALL[Yield to Maturity], "")</f>
        <v>0.46613500000000002</v>
      </c>
      <c r="FJ270" s="6">
        <f>_xlfn.XLOOKUP(FJ$1&amp;"|"&amp;TEXT($C270,"yyyymmdd"), RRPS_ALL[Key], RRPS_ALL[Mid Price], "")</f>
        <v>101.806</v>
      </c>
      <c r="FK270" s="6">
        <f>_xlfn.XLOOKUP(FK$1&amp;"|"&amp;TEXT($C270,"yyyymmdd"), RRPS_ALL[Key], RRPS_ALL[Mid Yield], "")</f>
        <v>0.453629</v>
      </c>
      <c r="FL270" s="6">
        <f>_xlfn.XLOOKUP(FL$1&amp;"|"&amp;TEXT($C270,"yyyymmdd"), RRPS_ALL[Key], RRPS_ALL[Dirty Mid], "")</f>
        <v>102.410167</v>
      </c>
      <c r="FM270" s="6">
        <f>_xlfn.XLOOKUP(FM$1&amp;"|"&amp;TEXT($C270,"yyyymmdd"), RRPS_ALL[Key], RRPS_ALL[Clean Price Mid], "")</f>
        <v>101.806</v>
      </c>
      <c r="FN270" s="6">
        <v>7.4999999999999997E-3</v>
      </c>
      <c r="FO270" s="5">
        <v>46885</v>
      </c>
      <c r="FP270" s="6">
        <f t="shared" si="81"/>
        <v>6.2006257332811892</v>
      </c>
      <c r="FQ270" s="7">
        <f>_xlfn.XLOOKUP(FQ$1&amp;"|"&amp;TEXT($C270,"yyyymmdd"), RRPS_ALL[Key], RRPS_ALL[Yield to Maturity], "")</f>
        <v>0.50907800000000003</v>
      </c>
      <c r="FR270" s="6">
        <f>_xlfn.XLOOKUP(FR$1&amp;"|"&amp;TEXT($C270,"yyyymmdd"), RRPS_ALL[Key], RRPS_ALL[Mid Price], "")</f>
        <v>101.92700000000001</v>
      </c>
      <c r="FS270" s="6">
        <f>_xlfn.XLOOKUP(FS$1&amp;"|"&amp;TEXT($C270,"yyyymmdd"), RRPS_ALL[Key], RRPS_ALL[Mid Yield], "")</f>
        <v>0.49409900000000001</v>
      </c>
      <c r="FT270" s="6">
        <f>_xlfn.XLOOKUP(FT$1&amp;"|"&amp;TEXT($C270,"yyyymmdd"), RRPS_ALL[Key], RRPS_ALL[Dirty Mid], "")</f>
        <v>102.156167</v>
      </c>
      <c r="FU270" s="6">
        <f>_xlfn.XLOOKUP(FU$1&amp;"|"&amp;TEXT($C270,"yyyymmdd"), RRPS_ALL[Key], RRPS_ALL[Clean Price Mid], "")</f>
        <v>101.92700000000001</v>
      </c>
      <c r="FV270" s="6">
        <v>7.4999999999999997E-3</v>
      </c>
      <c r="FW270" s="5">
        <v>47434</v>
      </c>
      <c r="FX270" s="6">
        <f t="shared" si="86"/>
        <v>7.7043121149897331</v>
      </c>
      <c r="FY270" s="7">
        <f>_xlfn.XLOOKUP(FY$1&amp;"|"&amp;TEXT($C270,"yyyymmdd"), RRPS_ALL[Key], RRPS_ALL[Yield to Maturity], "")</f>
        <v>0.53454400000000002</v>
      </c>
      <c r="FZ270" s="6">
        <f>_xlfn.XLOOKUP(FZ$1&amp;"|"&amp;TEXT($C270,"yyyymmdd"), RRPS_ALL[Key], RRPS_ALL[Mid Price], "")</f>
        <v>96.4405</v>
      </c>
      <c r="GA270" s="6">
        <f>_xlfn.XLOOKUP(GA$1&amp;"|"&amp;TEXT($C270,"yyyymmdd"), RRPS_ALL[Key], RRPS_ALL[Mid Yield], "")</f>
        <v>0.52257100000000001</v>
      </c>
      <c r="GB270" s="6">
        <f>_xlfn.XLOOKUP(GB$1&amp;"|"&amp;TEXT($C270,"yyyymmdd"), RRPS_ALL[Key], RRPS_ALL[Dirty Mid], "")</f>
        <v>96.541194000000004</v>
      </c>
      <c r="GC270" s="6">
        <f>_xlfn.XLOOKUP(GC$1&amp;"|"&amp;TEXT($C270,"yyyymmdd"), RRPS_ALL[Key], RRPS_ALL[Clean Price Mid], "")</f>
        <v>96.4405</v>
      </c>
      <c r="GD270" s="6">
        <v>1.25E-3</v>
      </c>
      <c r="GE270" s="5">
        <v>47980</v>
      </c>
      <c r="GF270" s="6">
        <f t="shared" si="82"/>
        <v>9.2004381161007665</v>
      </c>
      <c r="GG270" s="7">
        <f>_xlfn.XLOOKUP(GG$1&amp;"|"&amp;TEXT($C270,"yyyymmdd"), RRPS_ALL[Key], RRPS_ALL[Yield to Maturity], "")</f>
        <v>0.88000699999999998</v>
      </c>
      <c r="GH270" s="6">
        <f>_xlfn.XLOOKUP(GH$1&amp;"|"&amp;TEXT($C270,"yyyymmdd"), RRPS_ALL[Key], RRPS_ALL[Mid Price], "")</f>
        <v>92.406499999999994</v>
      </c>
      <c r="GI270" s="6">
        <f>_xlfn.XLOOKUP(GI$1&amp;"|"&amp;TEXT($C270,"yyyymmdd"), RRPS_ALL[Key], RRPS_ALL[Mid Yield], "")</f>
        <v>0.85494800000000004</v>
      </c>
      <c r="GJ270" s="6">
        <f>_xlfn.XLOOKUP(GJ$1&amp;"|"&amp;TEXT($C270,"yyyymmdd"), RRPS_ALL[Key], RRPS_ALL[Dirty Mid], "")</f>
        <v>92.542610999999994</v>
      </c>
      <c r="GK270" s="6">
        <f>_xlfn.XLOOKUP(GK$1&amp;"|"&amp;TEXT($C270,"yyyymmdd"), RRPS_ALL[Key], RRPS_ALL[Clean Price Mid], "")</f>
        <v>92.406499999999994</v>
      </c>
      <c r="GL270" s="6">
        <v>5.0000000000000001E-3</v>
      </c>
      <c r="GM270" s="5">
        <v>53290</v>
      </c>
      <c r="GN270" s="6">
        <f t="shared" si="85"/>
        <v>23.737166324435318</v>
      </c>
      <c r="GO270" s="7">
        <f>_xlfn.XLOOKUP(GO$1&amp;"|"&amp;TEXT($C270,"yyyymmdd"), RRPS_ALL[Key], RRPS_ALL[Yield to Maturity], "")</f>
        <v>1.5819840000000001</v>
      </c>
      <c r="GP270" s="6">
        <f>_xlfn.XLOOKUP(GP$1&amp;"|"&amp;TEXT($C270,"yyyymmdd"), RRPS_ALL[Key], RRPS_ALL[Mid Price], "")</f>
        <v>15.204511</v>
      </c>
      <c r="GQ270" s="6">
        <f>_xlfn.XLOOKUP(GQ$1&amp;"|"&amp;TEXT($C270,"yyyymmdd"), RRPS_ALL[Key], RRPS_ALL[Mid Yield], "")</f>
        <v>1.4798039999999999</v>
      </c>
      <c r="GR270" s="6">
        <f>_xlfn.XLOOKUP(GR$1&amp;"|"&amp;TEXT($C270,"yyyymmdd"), RRPS_ALL[Key], RRPS_ALL[Dirty Mid], "")</f>
        <v>97.299542000000002</v>
      </c>
      <c r="GS270" s="6">
        <f>_xlfn.XLOOKUP(GS$1&amp;"|"&amp;TEXT($C270,"yyyymmdd"), RRPS_ALL[Key], RRPS_ALL[Clean Price Mid], "")</f>
        <v>96.348500000000001</v>
      </c>
      <c r="GT270" s="6">
        <v>1.375E-2</v>
      </c>
      <c r="GU270" s="5">
        <v>62632</v>
      </c>
      <c r="GV270" s="6">
        <f t="shared" si="90"/>
        <v>49.315518563136564</v>
      </c>
      <c r="GW270" s="7" t="str">
        <f>_xlfn.XLOOKUP(GW$1&amp;"|"&amp;TEXT($C270,"yyyymmdd"), RRPS_ALL[Key], RRPS_ALL[Yield to Maturity], "")</f>
        <v/>
      </c>
      <c r="GX270" s="6" t="str">
        <f>_xlfn.XLOOKUP(GX$1&amp;"|"&amp;TEXT($C270,"yyyymmdd"), RRPS_ALL[Key], RRPS_ALL[Mid Price], "")</f>
        <v/>
      </c>
      <c r="GY270" s="6" t="str">
        <f>_xlfn.XLOOKUP(GY$1&amp;"|"&amp;TEXT($C270,"yyyymmdd"), RRPS_ALL[Key], RRPS_ALL[Mid Yield], "")</f>
        <v/>
      </c>
      <c r="GZ270" s="6" t="str">
        <f>_xlfn.XLOOKUP(GZ$1&amp;"|"&amp;TEXT($C270,"yyyymmdd"), RRPS_ALL[Key], RRPS_ALL[Dirty Mid], "")</f>
        <v/>
      </c>
      <c r="HA270" s="6" t="str">
        <f>_xlfn.XLOOKUP(HA$1&amp;"|"&amp;TEXT($C270,"yyyymmdd"), RRPS_ALL[Key], RRPS_ALL[Clean Price Mid], "")</f>
        <v/>
      </c>
      <c r="HB270" s="6"/>
      <c r="HC270" s="6"/>
      <c r="HD270" s="6"/>
    </row>
    <row r="271" spans="1:212" x14ac:dyDescent="0.2">
      <c r="A271">
        <v>2022</v>
      </c>
      <c r="B271">
        <v>3</v>
      </c>
      <c r="C271" s="5">
        <f t="shared" si="87"/>
        <v>44651</v>
      </c>
      <c r="D271" s="6">
        <v>-0.1</v>
      </c>
      <c r="E271" s="7" t="str">
        <f>_xlfn.XLOOKUP(E$1&amp;"|"&amp;TEXT($C271,"yyyymmdd"), RRPS_ALL[Key], RRPS_ALL[Yield to Maturity], "")</f>
        <v/>
      </c>
      <c r="F271" s="6" t="str">
        <f>_xlfn.XLOOKUP(F$1&amp;"|"&amp;TEXT($C271,"yyyymmdd"), RRPS_ALL[Key], RRPS_ALL[Mid Price], "")</f>
        <v/>
      </c>
      <c r="G271" s="6" t="str">
        <f>_xlfn.XLOOKUP(G$1&amp;"|"&amp;TEXT($C271,"yyyymmdd"), RRPS_ALL[Key], RRPS_ALL[Mid Yield], "")</f>
        <v/>
      </c>
      <c r="H271" s="6" t="str">
        <f>_xlfn.XLOOKUP(H$1&amp;"|"&amp;TEXT($C271,"yyyymmdd"), RRPS_ALL[Key], RRPS_ALL[Dirty Mid], "")</f>
        <v/>
      </c>
      <c r="I271" s="6" t="str">
        <f>_xlfn.XLOOKUP(I$1&amp;"|"&amp;TEXT($C271,"yyyymmdd"), RRPS_ALL[Key], RRPS_ALL[Clean Price Mid], "")</f>
        <v/>
      </c>
      <c r="J271" s="6"/>
      <c r="K271" s="6"/>
      <c r="L271" s="6"/>
      <c r="M271" s="7" t="str">
        <f>_xlfn.XLOOKUP(M$1&amp;"|"&amp;TEXT($C271,"yyyymmdd"), RRPS_ALL[Key], RRPS_ALL[Yield to Maturity], "")</f>
        <v/>
      </c>
      <c r="N271" s="6" t="str">
        <f>_xlfn.XLOOKUP(N$1&amp;"|"&amp;TEXT($C271,"yyyymmdd"), RRPS_ALL[Key], RRPS_ALL[Mid Price], "")</f>
        <v/>
      </c>
      <c r="O271" s="6" t="str">
        <f>_xlfn.XLOOKUP(O$1&amp;"|"&amp;TEXT($C271,"yyyymmdd"), RRPS_ALL[Key], RRPS_ALL[Mid Yield], "")</f>
        <v/>
      </c>
      <c r="P271" s="6" t="str">
        <f>_xlfn.XLOOKUP(P$1&amp;"|"&amp;TEXT($C271,"yyyymmdd"), RRPS_ALL[Key], RRPS_ALL[Dirty Mid], "")</f>
        <v/>
      </c>
      <c r="Q271" s="6" t="str">
        <f>_xlfn.XLOOKUP(Q$1&amp;"|"&amp;TEXT($C271,"yyyymmdd"), RRPS_ALL[Key], RRPS_ALL[Clean Price Mid], "")</f>
        <v/>
      </c>
      <c r="R271" s="6"/>
      <c r="S271" s="6"/>
      <c r="T271" s="6"/>
      <c r="U271" s="7" t="str">
        <f>_xlfn.XLOOKUP(U$1&amp;"|"&amp;TEXT($C271,"yyyymmdd"), RRPS_ALL[Key], RRPS_ALL[Yield to Maturity], "")</f>
        <v/>
      </c>
      <c r="V271" s="6" t="str">
        <f>_xlfn.XLOOKUP(V$1&amp;"|"&amp;TEXT($C271,"yyyymmdd"), RRPS_ALL[Key], RRPS_ALL[Mid Price], "")</f>
        <v/>
      </c>
      <c r="W271" s="6" t="str">
        <f>_xlfn.XLOOKUP(W$1&amp;"|"&amp;TEXT($C271,"yyyymmdd"), RRPS_ALL[Key], RRPS_ALL[Mid Yield], "")</f>
        <v/>
      </c>
      <c r="X271" s="6" t="str">
        <f>_xlfn.XLOOKUP(X$1&amp;"|"&amp;TEXT($C271,"yyyymmdd"), RRPS_ALL[Key], RRPS_ALL[Dirty Mid], "")</f>
        <v/>
      </c>
      <c r="Y271" s="6" t="str">
        <f>_xlfn.XLOOKUP(Y$1&amp;"|"&amp;TEXT($C271,"yyyymmdd"), RRPS_ALL[Key], RRPS_ALL[Clean Price Mid], "")</f>
        <v/>
      </c>
      <c r="Z271" s="6"/>
      <c r="AA271" s="6"/>
      <c r="AB271" s="6"/>
      <c r="AC271" s="7" t="str">
        <f>_xlfn.XLOOKUP(AC$1&amp;"|"&amp;TEXT($C271,"yyyymmdd"), RRPS_ALL[Key], RRPS_ALL[Yield to Maturity], "")</f>
        <v/>
      </c>
      <c r="AD271" s="6" t="str">
        <f>_xlfn.XLOOKUP(AD$1&amp;"|"&amp;TEXT($C271,"yyyymmdd"), RRPS_ALL[Key], RRPS_ALL[Mid Price], "")</f>
        <v/>
      </c>
      <c r="AE271" s="6" t="str">
        <f>_xlfn.XLOOKUP(AE$1&amp;"|"&amp;TEXT($C271,"yyyymmdd"), RRPS_ALL[Key], RRPS_ALL[Mid Yield], "")</f>
        <v/>
      </c>
      <c r="AF271" s="6" t="str">
        <f>_xlfn.XLOOKUP(AF$1&amp;"|"&amp;TEXT($C271,"yyyymmdd"), RRPS_ALL[Key], RRPS_ALL[Dirty Mid], "")</f>
        <v/>
      </c>
      <c r="AG271" s="6" t="str">
        <f>_xlfn.XLOOKUP(AG$1&amp;"|"&amp;TEXT($C271,"yyyymmdd"), RRPS_ALL[Key], RRPS_ALL[Clean Price Mid], "")</f>
        <v/>
      </c>
      <c r="AH271" s="6"/>
      <c r="AI271" s="6"/>
      <c r="AJ271" s="6"/>
      <c r="AK271" s="7" t="str">
        <f>_xlfn.XLOOKUP(AK$1&amp;"|"&amp;TEXT($C271,"yyyymmdd"), RRPS_ALL[Key], RRPS_ALL[Yield to Maturity], "")</f>
        <v/>
      </c>
      <c r="AL271" s="6" t="str">
        <f>_xlfn.XLOOKUP(AL$1&amp;"|"&amp;TEXT($C271,"yyyymmdd"), RRPS_ALL[Key], RRPS_ALL[Mid Price], "")</f>
        <v/>
      </c>
      <c r="AM271" s="6" t="str">
        <f>_xlfn.XLOOKUP(AM$1&amp;"|"&amp;TEXT($C271,"yyyymmdd"), RRPS_ALL[Key], RRPS_ALL[Mid Yield], "")</f>
        <v/>
      </c>
      <c r="AN271" s="6" t="str">
        <f>_xlfn.XLOOKUP(AN$1&amp;"|"&amp;TEXT($C271,"yyyymmdd"), RRPS_ALL[Key], RRPS_ALL[Dirty Mid], "")</f>
        <v/>
      </c>
      <c r="AO271" s="6" t="str">
        <f>_xlfn.XLOOKUP(AO$1&amp;"|"&amp;TEXT($C271,"yyyymmdd"), RRPS_ALL[Key], RRPS_ALL[Clean Price Mid], "")</f>
        <v/>
      </c>
      <c r="AP271" s="6"/>
      <c r="AQ271" s="6"/>
      <c r="AR271" s="6"/>
      <c r="AS271" s="7" t="str">
        <f>_xlfn.XLOOKUP(AS$1&amp;"|"&amp;TEXT($C271,"yyyymmdd"), RRPS_ALL[Key], RRPS_ALL[Yield to Maturity], "")</f>
        <v/>
      </c>
      <c r="AT271" s="6" t="str">
        <f>_xlfn.XLOOKUP(AT$1&amp;"|"&amp;TEXT($C271,"yyyymmdd"), RRPS_ALL[Key], RRPS_ALL[Mid Price], "")</f>
        <v/>
      </c>
      <c r="AU271" s="6" t="str">
        <f>_xlfn.XLOOKUP(AU$1&amp;"|"&amp;TEXT($C271,"yyyymmdd"), RRPS_ALL[Key], RRPS_ALL[Mid Yield], "")</f>
        <v/>
      </c>
      <c r="AV271" s="6" t="str">
        <f>_xlfn.XLOOKUP(AV$1&amp;"|"&amp;TEXT($C271,"yyyymmdd"), RRPS_ALL[Key], RRPS_ALL[Dirty Mid], "")</f>
        <v/>
      </c>
      <c r="AW271" s="6" t="str">
        <f>_xlfn.XLOOKUP(AW$1&amp;"|"&amp;TEXT($C271,"yyyymmdd"), RRPS_ALL[Key], RRPS_ALL[Clean Price Mid], "")</f>
        <v/>
      </c>
      <c r="AX271" s="6"/>
      <c r="AY271" s="6"/>
      <c r="AZ271" s="6"/>
      <c r="BA271" s="7" t="str">
        <f>_xlfn.XLOOKUP(BA$1&amp;"|"&amp;TEXT($C271,"yyyymmdd"), RRPS_ALL[Key], RRPS_ALL[Yield to Maturity], "")</f>
        <v/>
      </c>
      <c r="BB271" s="6" t="str">
        <f>_xlfn.XLOOKUP(BB$1&amp;"|"&amp;TEXT($C271,"yyyymmdd"), RRPS_ALL[Key], RRPS_ALL[Mid Price], "")</f>
        <v/>
      </c>
      <c r="BC271" s="6" t="str">
        <f>_xlfn.XLOOKUP(BC$1&amp;"|"&amp;TEXT($C271,"yyyymmdd"), RRPS_ALL[Key], RRPS_ALL[Mid Yield], "")</f>
        <v/>
      </c>
      <c r="BD271" s="6" t="str">
        <f>_xlfn.XLOOKUP(BD$1&amp;"|"&amp;TEXT($C271,"yyyymmdd"), RRPS_ALL[Key], RRPS_ALL[Dirty Mid], "")</f>
        <v/>
      </c>
      <c r="BE271" s="6" t="str">
        <f>_xlfn.XLOOKUP(BE$1&amp;"|"&amp;TEXT($C271,"yyyymmdd"), RRPS_ALL[Key], RRPS_ALL[Clean Price Mid], "")</f>
        <v/>
      </c>
      <c r="BF271" s="6"/>
      <c r="BG271" s="6"/>
      <c r="BH271" s="6"/>
      <c r="BI271" s="7" t="str">
        <f>_xlfn.XLOOKUP(BI$1&amp;"|"&amp;TEXT($C271,"yyyymmdd"), RRPS_ALL[Key], RRPS_ALL[Yield to Maturity], "")</f>
        <v/>
      </c>
      <c r="BJ271" s="6" t="str">
        <f>_xlfn.XLOOKUP(BJ$1&amp;"|"&amp;TEXT($C271,"yyyymmdd"), RRPS_ALL[Key], RRPS_ALL[Mid Price], "")</f>
        <v/>
      </c>
      <c r="BK271" s="6" t="str">
        <f>_xlfn.XLOOKUP(BK$1&amp;"|"&amp;TEXT($C271,"yyyymmdd"), RRPS_ALL[Key], RRPS_ALL[Mid Yield], "")</f>
        <v/>
      </c>
      <c r="BL271" s="6" t="str">
        <f>_xlfn.XLOOKUP(BL$1&amp;"|"&amp;TEXT($C271,"yyyymmdd"), RRPS_ALL[Key], RRPS_ALL[Dirty Mid], "")</f>
        <v/>
      </c>
      <c r="BM271" s="6" t="str">
        <f>_xlfn.XLOOKUP(BM$1&amp;"|"&amp;TEXT($C271,"yyyymmdd"), RRPS_ALL[Key], RRPS_ALL[Clean Price Mid], "")</f>
        <v/>
      </c>
      <c r="BN271" s="6"/>
      <c r="BO271" s="6"/>
      <c r="BP271" s="6"/>
      <c r="BQ271" s="7" t="str">
        <f>_xlfn.XLOOKUP(BQ$1&amp;"|"&amp;TEXT($C271,"yyyymmdd"), RRPS_ALL[Key], RRPS_ALL[Yield to Maturity], "")</f>
        <v/>
      </c>
      <c r="BR271" s="6" t="str">
        <f>_xlfn.XLOOKUP(BR$1&amp;"|"&amp;TEXT($C271,"yyyymmdd"), RRPS_ALL[Key], RRPS_ALL[Mid Price], "")</f>
        <v/>
      </c>
      <c r="BS271" s="6" t="str">
        <f>_xlfn.XLOOKUP(BS$1&amp;"|"&amp;TEXT($C271,"yyyymmdd"), RRPS_ALL[Key], RRPS_ALL[Mid Yield], "")</f>
        <v/>
      </c>
      <c r="BT271" s="6" t="str">
        <f>_xlfn.XLOOKUP(BT$1&amp;"|"&amp;TEXT($C271,"yyyymmdd"), RRPS_ALL[Key], RRPS_ALL[Dirty Mid], "")</f>
        <v/>
      </c>
      <c r="BU271" s="6" t="str">
        <f>_xlfn.XLOOKUP(BU$1&amp;"|"&amp;TEXT($C271,"yyyymmdd"), RRPS_ALL[Key], RRPS_ALL[Clean Price Mid], "")</f>
        <v/>
      </c>
      <c r="BV271" s="6"/>
      <c r="BW271" s="6"/>
      <c r="BX271" s="6"/>
      <c r="BY271" s="7" t="str">
        <f>_xlfn.XLOOKUP(BY$1&amp;"|"&amp;TEXT($C271,"yyyymmdd"), RRPS_ALL[Key], RRPS_ALL[Yield to Maturity], "")</f>
        <v/>
      </c>
      <c r="BZ271" s="6" t="str">
        <f>_xlfn.XLOOKUP(BZ$1&amp;"|"&amp;TEXT($C271,"yyyymmdd"), RRPS_ALL[Key], RRPS_ALL[Mid Price], "")</f>
        <v/>
      </c>
      <c r="CA271" s="6" t="str">
        <f>_xlfn.XLOOKUP(CA$1&amp;"|"&amp;TEXT($C271,"yyyymmdd"), RRPS_ALL[Key], RRPS_ALL[Mid Yield], "")</f>
        <v/>
      </c>
      <c r="CB271" s="6" t="str">
        <f>_xlfn.XLOOKUP(CB$1&amp;"|"&amp;TEXT($C271,"yyyymmdd"), RRPS_ALL[Key], RRPS_ALL[Dirty Mid], "")</f>
        <v/>
      </c>
      <c r="CC271" s="6" t="str">
        <f>_xlfn.XLOOKUP(CC$1&amp;"|"&amp;TEXT($C271,"yyyymmdd"), RRPS_ALL[Key], RRPS_ALL[Clean Price Mid], "")</f>
        <v/>
      </c>
      <c r="CD271" s="6"/>
      <c r="CE271" s="6"/>
      <c r="CF271" s="6"/>
      <c r="CG271" s="7" t="str">
        <f>_xlfn.XLOOKUP(CG$1&amp;"|"&amp;TEXT($C271,"yyyymmdd"), RRPS_ALL[Key], RRPS_ALL[Yield to Maturity], "")</f>
        <v/>
      </c>
      <c r="CH271" s="6" t="str">
        <f>_xlfn.XLOOKUP(CH$1&amp;"|"&amp;TEXT($C271,"yyyymmdd"), RRPS_ALL[Key], RRPS_ALL[Mid Price], "")</f>
        <v/>
      </c>
      <c r="CI271" s="6" t="str">
        <f>_xlfn.XLOOKUP(CI$1&amp;"|"&amp;TEXT($C271,"yyyymmdd"), RRPS_ALL[Key], RRPS_ALL[Mid Yield], "")</f>
        <v/>
      </c>
      <c r="CJ271" s="6" t="str">
        <f>_xlfn.XLOOKUP(CJ$1&amp;"|"&amp;TEXT($C271,"yyyymmdd"), RRPS_ALL[Key], RRPS_ALL[Dirty Mid], "")</f>
        <v/>
      </c>
      <c r="CK271" s="6" t="str">
        <f>_xlfn.XLOOKUP(CK$1&amp;"|"&amp;TEXT($C271,"yyyymmdd"), RRPS_ALL[Key], RRPS_ALL[Clean Price Mid], "")</f>
        <v/>
      </c>
      <c r="CL271" s="6"/>
      <c r="CM271" s="6"/>
      <c r="CN271" s="6"/>
      <c r="CO271" s="7" t="str">
        <f>_xlfn.XLOOKUP(CO$1&amp;"|"&amp;TEXT($C271,"yyyymmdd"), RRPS_ALL[Key], RRPS_ALL[Yield to Maturity], "")</f>
        <v/>
      </c>
      <c r="CP271" s="6" t="str">
        <f>_xlfn.XLOOKUP(CP$1&amp;"|"&amp;TEXT($C271,"yyyymmdd"), RRPS_ALL[Key], RRPS_ALL[Mid Price], "")</f>
        <v/>
      </c>
      <c r="CQ271" s="6" t="str">
        <f>_xlfn.XLOOKUP(CQ$1&amp;"|"&amp;TEXT($C271,"yyyymmdd"), RRPS_ALL[Key], RRPS_ALL[Mid Yield], "")</f>
        <v/>
      </c>
      <c r="CR271" s="6" t="str">
        <f>_xlfn.XLOOKUP(CR$1&amp;"|"&amp;TEXT($C271,"yyyymmdd"), RRPS_ALL[Key], RRPS_ALL[Dirty Mid], "")</f>
        <v/>
      </c>
      <c r="CS271" s="6" t="str">
        <f>_xlfn.XLOOKUP(CS$1&amp;"|"&amp;TEXT($C271,"yyyymmdd"), RRPS_ALL[Key], RRPS_ALL[Clean Price Mid], "")</f>
        <v/>
      </c>
      <c r="CT271" s="6"/>
      <c r="CU271" s="6"/>
      <c r="CV271" s="6"/>
      <c r="CW271" s="7" t="str">
        <f>_xlfn.XLOOKUP(CW$1&amp;"|"&amp;TEXT($C271,"yyyymmdd"), RRPS_ALL[Key], RRPS_ALL[Yield to Maturity], "")</f>
        <v/>
      </c>
      <c r="CX271" s="6" t="str">
        <f>_xlfn.XLOOKUP(CX$1&amp;"|"&amp;TEXT($C271,"yyyymmdd"), RRPS_ALL[Key], RRPS_ALL[Mid Price], "")</f>
        <v/>
      </c>
      <c r="CY271" s="6" t="str">
        <f>_xlfn.XLOOKUP(CY$1&amp;"|"&amp;TEXT($C271,"yyyymmdd"), RRPS_ALL[Key], RRPS_ALL[Mid Yield], "")</f>
        <v/>
      </c>
      <c r="CZ271" s="6" t="str">
        <f>_xlfn.XLOOKUP(CZ$1&amp;"|"&amp;TEXT($C271,"yyyymmdd"), RRPS_ALL[Key], RRPS_ALL[Dirty Mid], "")</f>
        <v/>
      </c>
      <c r="DA271" s="6" t="str">
        <f>_xlfn.XLOOKUP(DA$1&amp;"|"&amp;TEXT($C271,"yyyymmdd"), RRPS_ALL[Key], RRPS_ALL[Clean Price Mid], "")</f>
        <v/>
      </c>
      <c r="DB271" s="6"/>
      <c r="DC271" s="6"/>
      <c r="DD271" s="6"/>
      <c r="DE271" s="7" t="str">
        <f>_xlfn.XLOOKUP(DE$1&amp;"|"&amp;TEXT($C271,"yyyymmdd"), RRPS_ALL[Key], RRPS_ALL[Yield to Maturity], "")</f>
        <v/>
      </c>
      <c r="DF271" s="6" t="str">
        <f>_xlfn.XLOOKUP(DF$1&amp;"|"&amp;TEXT($C271,"yyyymmdd"), RRPS_ALL[Key], RRPS_ALL[Mid Price], "")</f>
        <v/>
      </c>
      <c r="DG271" s="6" t="str">
        <f>_xlfn.XLOOKUP(DG$1&amp;"|"&amp;TEXT($C271,"yyyymmdd"), RRPS_ALL[Key], RRPS_ALL[Mid Yield], "")</f>
        <v/>
      </c>
      <c r="DH271" s="6" t="str">
        <f>_xlfn.XLOOKUP(DH$1&amp;"|"&amp;TEXT($C271,"yyyymmdd"), RRPS_ALL[Key], RRPS_ALL[Dirty Mid], "")</f>
        <v/>
      </c>
      <c r="DI271" s="6" t="str">
        <f>_xlfn.XLOOKUP(DI$1&amp;"|"&amp;TEXT($C271,"yyyymmdd"), RRPS_ALL[Key], RRPS_ALL[Clean Price Mid], "")</f>
        <v/>
      </c>
      <c r="DJ271" s="6"/>
      <c r="DK271" s="6"/>
      <c r="DL271" s="6"/>
      <c r="DM271" s="7">
        <f>_xlfn.XLOOKUP(DM$1&amp;"|"&amp;TEXT($C271,"yyyymmdd"), RRPS_ALL[Key], RRPS_ALL[Yield to Maturity], "")</f>
        <v>1.3353250000000001</v>
      </c>
      <c r="DN271" s="6">
        <f>_xlfn.XLOOKUP(DN$1&amp;"|"&amp;TEXT($C271,"yyyymmdd"), RRPS_ALL[Key], RRPS_ALL[Mid Price], "")</f>
        <v>133.1575</v>
      </c>
      <c r="DO271" s="6">
        <f>_xlfn.XLOOKUP(DO$1&amp;"|"&amp;TEXT($C271,"yyyymmdd"), RRPS_ALL[Key], RRPS_ALL[Mid Yield], "")</f>
        <v>1.3103070000000001</v>
      </c>
      <c r="DP271" s="6">
        <f>_xlfn.XLOOKUP(DP$1&amp;"|"&amp;TEXT($C271,"yyyymmdd"), RRPS_ALL[Key], RRPS_ALL[Dirty Mid], "")</f>
        <v>133.19638900000001</v>
      </c>
      <c r="DQ271" s="6">
        <f>_xlfn.XLOOKUP(DQ$1&amp;"|"&amp;TEXT($C271,"yyyymmdd"), RRPS_ALL[Key], RRPS_ALL[Clean Price Mid], "")</f>
        <v>133.1575</v>
      </c>
      <c r="DR271" s="6">
        <v>3.5000000000000003E-2</v>
      </c>
      <c r="DS271" s="5">
        <v>50859</v>
      </c>
      <c r="DT271" s="6">
        <f t="shared" si="88"/>
        <v>16.997870398539703</v>
      </c>
      <c r="DU271" s="7">
        <f>_xlfn.XLOOKUP(DU$1&amp;"|"&amp;TEXT($C271,"yyyymmdd"), RRPS_ALL[Key], RRPS_ALL[Yield to Maturity], "")</f>
        <v>-0.108804</v>
      </c>
      <c r="DV271" s="6">
        <f>_xlfn.XLOOKUP(DV$1&amp;"|"&amp;TEXT($C271,"yyyymmdd"), RRPS_ALL[Key], RRPS_ALL[Mid Price], "")</f>
        <v>100.574</v>
      </c>
      <c r="DW271" s="6">
        <f>_xlfn.XLOOKUP(DW$1&amp;"|"&amp;TEXT($C271,"yyyymmdd"), RRPS_ALL[Key], RRPS_ALL[Mid Yield], "")</f>
        <v>-0.121004</v>
      </c>
      <c r="DX271" s="6">
        <f>_xlfn.XLOOKUP(DX$1&amp;"|"&amp;TEXT($C271,"yyyymmdd"), RRPS_ALL[Key], RRPS_ALL[Dirty Mid], "")</f>
        <v>103.51983300000001</v>
      </c>
      <c r="DY271" s="6">
        <f>_xlfn.XLOOKUP(DY$1&amp;"|"&amp;TEXT($C271,"yyyymmdd"), RRPS_ALL[Key], RRPS_ALL[Clean Price Mid], "")</f>
        <v>100.574</v>
      </c>
      <c r="DZ271" s="6">
        <v>3.5000000000000003E-2</v>
      </c>
      <c r="EA271" s="5">
        <v>44713</v>
      </c>
      <c r="EB271" s="6">
        <f t="shared" si="91"/>
        <v>0.16986301369863013</v>
      </c>
      <c r="EC271" s="7">
        <f>_xlfn.XLOOKUP(EC$1&amp;"|"&amp;TEXT($C271,"yyyymmdd"), RRPS_ALL[Key], RRPS_ALL[Yield to Maturity], "")</f>
        <v>1.216405</v>
      </c>
      <c r="ED271" s="6">
        <f>_xlfn.XLOOKUP(ED$1&amp;"|"&amp;TEXT($C271,"yyyymmdd"), RRPS_ALL[Key], RRPS_ALL[Mid Price], "")</f>
        <v>110.02</v>
      </c>
      <c r="EE271" s="6">
        <f>_xlfn.XLOOKUP(EE$1&amp;"|"&amp;TEXT($C271,"yyyymmdd"), RRPS_ALL[Key], RRPS_ALL[Mid Yield], "")</f>
        <v>1.1963950000000001</v>
      </c>
      <c r="EF271" s="6">
        <f>_xlfn.XLOOKUP(EF$1&amp;"|"&amp;TEXT($C271,"yyyymmdd"), RRPS_ALL[Key], RRPS_ALL[Dirty Mid], "")</f>
        <v>111.91374999999999</v>
      </c>
      <c r="EG271" s="6">
        <f>_xlfn.XLOOKUP(EG$1&amp;"|"&amp;TEXT($C271,"yyyymmdd"), RRPS_ALL[Key], RRPS_ALL[Clean Price Mid], "")</f>
        <v>110.02</v>
      </c>
      <c r="EH271" s="6">
        <v>2.2499999999999999E-2</v>
      </c>
      <c r="EI271" s="5">
        <v>48366</v>
      </c>
      <c r="EJ271" s="6">
        <f t="shared" si="89"/>
        <v>10.170482827277253</v>
      </c>
      <c r="EK271" s="7">
        <f>_xlfn.XLOOKUP(EK$1&amp;"|"&amp;TEXT($C271,"yyyymmdd"), RRPS_ALL[Key], RRPS_ALL[Yield to Maturity], "")</f>
        <v>0.69489599999999996</v>
      </c>
      <c r="EL271" s="6">
        <f>_xlfn.XLOOKUP(EL$1&amp;"|"&amp;TEXT($C271,"yyyymmdd"), RRPS_ALL[Key], RRPS_ALL[Mid Price], "")</f>
        <v>101.298</v>
      </c>
      <c r="EM271" s="6">
        <f>_xlfn.XLOOKUP(EM$1&amp;"|"&amp;TEXT($C271,"yyyymmdd"), RRPS_ALL[Key], RRPS_ALL[Mid Yield], "")</f>
        <v>0.68497399999999997</v>
      </c>
      <c r="EN271" s="6">
        <f>_xlfn.XLOOKUP(EN$1&amp;"|"&amp;TEXT($C271,"yyyymmdd"), RRPS_ALL[Key], RRPS_ALL[Dirty Mid], "")</f>
        <v>101.88549999999999</v>
      </c>
      <c r="EO271" s="6">
        <f>_xlfn.XLOOKUP(EO$1&amp;"|"&amp;TEXT($C271,"yyyymmdd"), RRPS_ALL[Key], RRPS_ALL[Clean Price Mid], "")</f>
        <v>101.298</v>
      </c>
      <c r="EP271" s="6">
        <v>1.4999999999999999E-2</v>
      </c>
      <c r="EQ271" s="5">
        <v>45243</v>
      </c>
      <c r="ER271" s="6">
        <f t="shared" si="84"/>
        <v>1.6219178082191781</v>
      </c>
      <c r="ES271" s="7">
        <f>_xlfn.XLOOKUP(ES$1&amp;"|"&amp;TEXT($C271,"yyyymmdd"), RRPS_ALL[Key], RRPS_ALL[Yield to Maturity], "")</f>
        <v>1.0268390000000001</v>
      </c>
      <c r="ET271" s="6">
        <f>_xlfn.XLOOKUP(ET$1&amp;"|"&amp;TEXT($C271,"yyyymmdd"), RRPS_ALL[Key], RRPS_ALL[Mid Price], "")</f>
        <v>104.518</v>
      </c>
      <c r="EU271" s="6">
        <f>_xlfn.XLOOKUP(EU$1&amp;"|"&amp;TEXT($C271,"yyyymmdd"), RRPS_ALL[Key], RRPS_ALL[Mid Yield], "")</f>
        <v>1.0143949999999999</v>
      </c>
      <c r="EV271" s="6">
        <f>_xlfn.XLOOKUP(EV$1&amp;"|"&amp;TEXT($C271,"yyyymmdd"), RRPS_ALL[Key], RRPS_ALL[Dirty Mid], "")</f>
        <v>106.75411099999999</v>
      </c>
      <c r="EW271" s="6">
        <f>_xlfn.XLOOKUP(EW$1&amp;"|"&amp;TEXT($C271,"yyyymmdd"), RRPS_ALL[Key], RRPS_ALL[Clean Price Mid], "")</f>
        <v>104.518</v>
      </c>
      <c r="EX271" s="6">
        <v>2.5000000000000001E-2</v>
      </c>
      <c r="EY271" s="5">
        <v>45789</v>
      </c>
      <c r="EZ271" s="6">
        <f t="shared" si="92"/>
        <v>3.1156741957563314</v>
      </c>
      <c r="FA271" s="7">
        <f>_xlfn.XLOOKUP(FA$1&amp;"|"&amp;TEXT($C271,"yyyymmdd"), RRPS_ALL[Key], RRPS_ALL[Yield to Maturity], "")</f>
        <v>1.179171</v>
      </c>
      <c r="FB271" s="6">
        <f>_xlfn.XLOOKUP(FB$1&amp;"|"&amp;TEXT($C271,"yyyymmdd"), RRPS_ALL[Key], RRPS_ALL[Mid Price], "")</f>
        <v>99.244500000000002</v>
      </c>
      <c r="FC271" s="6">
        <f>_xlfn.XLOOKUP(FC$1&amp;"|"&amp;TEXT($C271,"yyyymmdd"), RRPS_ALL[Key], RRPS_ALL[Mid Yield], "")</f>
        <v>1.1692549999999999</v>
      </c>
      <c r="FD271" s="6">
        <f>_xlfn.XLOOKUP(FD$1&amp;"|"&amp;TEXT($C271,"yyyymmdd"), RRPS_ALL[Key], RRPS_ALL[Dirty Mid], "")</f>
        <v>99.638943999999995</v>
      </c>
      <c r="FE271" s="6">
        <f>_xlfn.XLOOKUP(FE$1&amp;"|"&amp;TEXT($C271,"yyyymmdd"), RRPS_ALL[Key], RRPS_ALL[Clean Price Mid], "")</f>
        <v>99.244500000000002</v>
      </c>
      <c r="FF271" s="6">
        <v>0.01</v>
      </c>
      <c r="FG271" s="5">
        <v>46338</v>
      </c>
      <c r="FH271" s="6">
        <f t="shared" si="83"/>
        <v>4.619386637458927</v>
      </c>
      <c r="FI271" s="7">
        <f>_xlfn.XLOOKUP(FI$1&amp;"|"&amp;TEXT($C271,"yyyymmdd"), RRPS_ALL[Key], RRPS_ALL[Yield to Maturity], "")</f>
        <v>1.216933</v>
      </c>
      <c r="FJ271" s="6">
        <f>_xlfn.XLOOKUP(FJ$1&amp;"|"&amp;TEXT($C271,"yyyymmdd"), RRPS_ALL[Key], RRPS_ALL[Mid Price], "")</f>
        <v>97.34</v>
      </c>
      <c r="FK271" s="6">
        <f>_xlfn.XLOOKUP(FK$1&amp;"|"&amp;TEXT($C271,"yyyymmdd"), RRPS_ALL[Key], RRPS_ALL[Mid Yield], "")</f>
        <v>1.204429</v>
      </c>
      <c r="FL271" s="6">
        <f>_xlfn.XLOOKUP(FL$1&amp;"|"&amp;TEXT($C271,"yyyymmdd"), RRPS_ALL[Key], RRPS_ALL[Dirty Mid], "")</f>
        <v>98.010833000000005</v>
      </c>
      <c r="FM271" s="6">
        <f>_xlfn.XLOOKUP(FM$1&amp;"|"&amp;TEXT($C271,"yyyymmdd"), RRPS_ALL[Key], RRPS_ALL[Clean Price Mid], "")</f>
        <v>97.34</v>
      </c>
      <c r="FN271" s="6">
        <v>7.4999999999999997E-3</v>
      </c>
      <c r="FO271" s="5">
        <v>46885</v>
      </c>
      <c r="FP271" s="6">
        <f t="shared" si="81"/>
        <v>6.115760657019945</v>
      </c>
      <c r="FQ271" s="7">
        <f>_xlfn.XLOOKUP(FQ$1&amp;"|"&amp;TEXT($C271,"yyyymmdd"), RRPS_ALL[Key], RRPS_ALL[Yield to Maturity], "")</f>
        <v>1.2195549999999999</v>
      </c>
      <c r="FR271" s="6">
        <f>_xlfn.XLOOKUP(FR$1&amp;"|"&amp;TEXT($C271,"yyyymmdd"), RRPS_ALL[Key], RRPS_ALL[Mid Price], "")</f>
        <v>96.714500000000001</v>
      </c>
      <c r="FS271" s="6">
        <f>_xlfn.XLOOKUP(FS$1&amp;"|"&amp;TEXT($C271,"yyyymmdd"), RRPS_ALL[Key], RRPS_ALL[Mid Yield], "")</f>
        <v>1.204593</v>
      </c>
      <c r="FT271" s="6">
        <f>_xlfn.XLOOKUP(FT$1&amp;"|"&amp;TEXT($C271,"yyyymmdd"), RRPS_ALL[Key], RRPS_ALL[Dirty Mid], "")</f>
        <v>97.010333000000003</v>
      </c>
      <c r="FU271" s="6">
        <f>_xlfn.XLOOKUP(FU$1&amp;"|"&amp;TEXT($C271,"yyyymmdd"), RRPS_ALL[Key], RRPS_ALL[Clean Price Mid], "")</f>
        <v>96.714500000000001</v>
      </c>
      <c r="FV271" s="6">
        <v>7.4999999999999997E-3</v>
      </c>
      <c r="FW271" s="5">
        <v>47434</v>
      </c>
      <c r="FX271" s="6">
        <f t="shared" si="86"/>
        <v>7.6194387405886381</v>
      </c>
      <c r="FY271" s="7">
        <f>_xlfn.XLOOKUP(FY$1&amp;"|"&amp;TEXT($C271,"yyyymmdd"), RRPS_ALL[Key], RRPS_ALL[Yield to Maturity], "")</f>
        <v>1.2195320000000001</v>
      </c>
      <c r="FZ271" s="6">
        <f>_xlfn.XLOOKUP(FZ$1&amp;"|"&amp;TEXT($C271,"yyyymmdd"), RRPS_ALL[Key], RRPS_ALL[Mid Price], "")</f>
        <v>90.718500000000006</v>
      </c>
      <c r="GA271" s="6">
        <f>_xlfn.XLOOKUP(GA$1&amp;"|"&amp;TEXT($C271,"yyyymmdd"), RRPS_ALL[Key], RRPS_ALL[Mid Yield], "")</f>
        <v>1.207576</v>
      </c>
      <c r="GB271" s="6">
        <f>_xlfn.XLOOKUP(GB$1&amp;"|"&amp;TEXT($C271,"yyyymmdd"), RRPS_ALL[Key], RRPS_ALL[Dirty Mid], "")</f>
        <v>90.830305999999993</v>
      </c>
      <c r="GC271" s="6">
        <f>_xlfn.XLOOKUP(GC$1&amp;"|"&amp;TEXT($C271,"yyyymmdd"), RRPS_ALL[Key], RRPS_ALL[Clean Price Mid], "")</f>
        <v>90.718500000000006</v>
      </c>
      <c r="GD271" s="6">
        <v>1.25E-3</v>
      </c>
      <c r="GE271" s="5">
        <v>47980</v>
      </c>
      <c r="GF271" s="6">
        <f t="shared" si="82"/>
        <v>9.1155531215772179</v>
      </c>
      <c r="GG271" s="7">
        <f>_xlfn.XLOOKUP(GG$1&amp;"|"&amp;TEXT($C271,"yyyymmdd"), RRPS_ALL[Key], RRPS_ALL[Yield to Maturity], "")</f>
        <v>1.444984</v>
      </c>
      <c r="GH271" s="6">
        <f>_xlfn.XLOOKUP(GH$1&amp;"|"&amp;TEXT($C271,"yyyymmdd"), RRPS_ALL[Key], RRPS_ALL[Mid Price], "")</f>
        <v>81.635999999999996</v>
      </c>
      <c r="GI271" s="6">
        <f>_xlfn.XLOOKUP(GI$1&amp;"|"&amp;TEXT($C271,"yyyymmdd"), RRPS_ALL[Key], RRPS_ALL[Mid Yield], "")</f>
        <v>1.419923</v>
      </c>
      <c r="GJ271" s="6">
        <f>_xlfn.XLOOKUP(GJ$1&amp;"|"&amp;TEXT($C271,"yyyymmdd"), RRPS_ALL[Key], RRPS_ALL[Dirty Mid], "")</f>
        <v>81.816556000000006</v>
      </c>
      <c r="GK271" s="6">
        <f>_xlfn.XLOOKUP(GK$1&amp;"|"&amp;TEXT($C271,"yyyymmdd"), RRPS_ALL[Key], RRPS_ALL[Clean Price Mid], "")</f>
        <v>81.635999999999996</v>
      </c>
      <c r="GL271" s="6">
        <v>5.0000000000000001E-3</v>
      </c>
      <c r="GM271" s="5">
        <v>53290</v>
      </c>
      <c r="GN271" s="6">
        <f t="shared" si="85"/>
        <v>23.652292950034223</v>
      </c>
      <c r="GO271" s="7">
        <f>_xlfn.XLOOKUP(GO$1&amp;"|"&amp;TEXT($C271,"yyyymmdd"), RRPS_ALL[Key], RRPS_ALL[Yield to Maturity], "")</f>
        <v>2.1679759999999999</v>
      </c>
      <c r="GP271" s="6">
        <f>_xlfn.XLOOKUP(GP$1&amp;"|"&amp;TEXT($C271,"yyyymmdd"), RRPS_ALL[Key], RRPS_ALL[Mid Price], "")</f>
        <v>13.989770999999999</v>
      </c>
      <c r="GQ271" s="6">
        <f>_xlfn.XLOOKUP(GQ$1&amp;"|"&amp;TEXT($C271,"yyyymmdd"), RRPS_ALL[Key], RRPS_ALL[Mid Yield], "")</f>
        <v>2.1428419999999999</v>
      </c>
      <c r="GR271" s="6">
        <f>_xlfn.XLOOKUP(GR$1&amp;"|"&amp;TEXT($C271,"yyyymmdd"), RRPS_ALL[Key], RRPS_ALL[Dirty Mid], "")</f>
        <v>77.858264000000005</v>
      </c>
      <c r="GS271" s="6">
        <f>_xlfn.XLOOKUP(GS$1&amp;"|"&amp;TEXT($C271,"yyyymmdd"), RRPS_ALL[Key], RRPS_ALL[Clean Price Mid], "")</f>
        <v>76.784999999999997</v>
      </c>
      <c r="GT271" s="6">
        <v>1.375E-2</v>
      </c>
      <c r="GU271" s="5">
        <v>62632</v>
      </c>
      <c r="GV271" s="6">
        <f t="shared" si="90"/>
        <v>49.230642864965503</v>
      </c>
      <c r="GW271" s="7" t="str">
        <f>_xlfn.XLOOKUP(GW$1&amp;"|"&amp;TEXT($C271,"yyyymmdd"), RRPS_ALL[Key], RRPS_ALL[Yield to Maturity], "")</f>
        <v/>
      </c>
      <c r="GX271" s="6" t="str">
        <f>_xlfn.XLOOKUP(GX$1&amp;"|"&amp;TEXT($C271,"yyyymmdd"), RRPS_ALL[Key], RRPS_ALL[Mid Price], "")</f>
        <v/>
      </c>
      <c r="GY271" s="6" t="str">
        <f>_xlfn.XLOOKUP(GY$1&amp;"|"&amp;TEXT($C271,"yyyymmdd"), RRPS_ALL[Key], RRPS_ALL[Mid Yield], "")</f>
        <v/>
      </c>
      <c r="GZ271" s="6" t="str">
        <f>_xlfn.XLOOKUP(GZ$1&amp;"|"&amp;TEXT($C271,"yyyymmdd"), RRPS_ALL[Key], RRPS_ALL[Dirty Mid], "")</f>
        <v/>
      </c>
      <c r="HA271" s="6" t="str">
        <f>_xlfn.XLOOKUP(HA$1&amp;"|"&amp;TEXT($C271,"yyyymmdd"), RRPS_ALL[Key], RRPS_ALL[Clean Price Mid], "")</f>
        <v/>
      </c>
      <c r="HB271" s="6"/>
      <c r="HC271" s="6"/>
      <c r="HD271" s="6"/>
    </row>
    <row r="272" spans="1:212" x14ac:dyDescent="0.2">
      <c r="A272">
        <v>2022</v>
      </c>
      <c r="B272">
        <v>4</v>
      </c>
      <c r="C272" s="5">
        <f t="shared" si="87"/>
        <v>44681</v>
      </c>
      <c r="D272" s="6">
        <v>-0.1</v>
      </c>
      <c r="E272" s="7" t="str">
        <f>_xlfn.XLOOKUP(E$1&amp;"|"&amp;TEXT($C272,"yyyymmdd"), RRPS_ALL[Key], RRPS_ALL[Yield to Maturity], "")</f>
        <v/>
      </c>
      <c r="F272" s="6" t="str">
        <f>_xlfn.XLOOKUP(F$1&amp;"|"&amp;TEXT($C272,"yyyymmdd"), RRPS_ALL[Key], RRPS_ALL[Mid Price], "")</f>
        <v/>
      </c>
      <c r="G272" s="6" t="str">
        <f>_xlfn.XLOOKUP(G$1&amp;"|"&amp;TEXT($C272,"yyyymmdd"), RRPS_ALL[Key], RRPS_ALL[Mid Yield], "")</f>
        <v/>
      </c>
      <c r="H272" s="6" t="str">
        <f>_xlfn.XLOOKUP(H$1&amp;"|"&amp;TEXT($C272,"yyyymmdd"), RRPS_ALL[Key], RRPS_ALL[Dirty Mid], "")</f>
        <v/>
      </c>
      <c r="I272" s="6" t="str">
        <f>_xlfn.XLOOKUP(I$1&amp;"|"&amp;TEXT($C272,"yyyymmdd"), RRPS_ALL[Key], RRPS_ALL[Clean Price Mid], "")</f>
        <v/>
      </c>
      <c r="J272" s="6"/>
      <c r="K272" s="6"/>
      <c r="L272" s="6"/>
      <c r="M272" s="7" t="str">
        <f>_xlfn.XLOOKUP(M$1&amp;"|"&amp;TEXT($C272,"yyyymmdd"), RRPS_ALL[Key], RRPS_ALL[Yield to Maturity], "")</f>
        <v/>
      </c>
      <c r="N272" s="6" t="str">
        <f>_xlfn.XLOOKUP(N$1&amp;"|"&amp;TEXT($C272,"yyyymmdd"), RRPS_ALL[Key], RRPS_ALL[Mid Price], "")</f>
        <v/>
      </c>
      <c r="O272" s="6" t="str">
        <f>_xlfn.XLOOKUP(O$1&amp;"|"&amp;TEXT($C272,"yyyymmdd"), RRPS_ALL[Key], RRPS_ALL[Mid Yield], "")</f>
        <v/>
      </c>
      <c r="P272" s="6" t="str">
        <f>_xlfn.XLOOKUP(P$1&amp;"|"&amp;TEXT($C272,"yyyymmdd"), RRPS_ALL[Key], RRPS_ALL[Dirty Mid], "")</f>
        <v/>
      </c>
      <c r="Q272" s="6" t="str">
        <f>_xlfn.XLOOKUP(Q$1&amp;"|"&amp;TEXT($C272,"yyyymmdd"), RRPS_ALL[Key], RRPS_ALL[Clean Price Mid], "")</f>
        <v/>
      </c>
      <c r="R272" s="6"/>
      <c r="S272" s="6"/>
      <c r="T272" s="6"/>
      <c r="U272" s="7" t="str">
        <f>_xlfn.XLOOKUP(U$1&amp;"|"&amp;TEXT($C272,"yyyymmdd"), RRPS_ALL[Key], RRPS_ALL[Yield to Maturity], "")</f>
        <v/>
      </c>
      <c r="V272" s="6" t="str">
        <f>_xlfn.XLOOKUP(V$1&amp;"|"&amp;TEXT($C272,"yyyymmdd"), RRPS_ALL[Key], RRPS_ALL[Mid Price], "")</f>
        <v/>
      </c>
      <c r="W272" s="6" t="str">
        <f>_xlfn.XLOOKUP(W$1&amp;"|"&amp;TEXT($C272,"yyyymmdd"), RRPS_ALL[Key], RRPS_ALL[Mid Yield], "")</f>
        <v/>
      </c>
      <c r="X272" s="6" t="str">
        <f>_xlfn.XLOOKUP(X$1&amp;"|"&amp;TEXT($C272,"yyyymmdd"), RRPS_ALL[Key], RRPS_ALL[Dirty Mid], "")</f>
        <v/>
      </c>
      <c r="Y272" s="6" t="str">
        <f>_xlfn.XLOOKUP(Y$1&amp;"|"&amp;TEXT($C272,"yyyymmdd"), RRPS_ALL[Key], RRPS_ALL[Clean Price Mid], "")</f>
        <v/>
      </c>
      <c r="Z272" s="6"/>
      <c r="AA272" s="6"/>
      <c r="AB272" s="6"/>
      <c r="AC272" s="7" t="str">
        <f>_xlfn.XLOOKUP(AC$1&amp;"|"&amp;TEXT($C272,"yyyymmdd"), RRPS_ALL[Key], RRPS_ALL[Yield to Maturity], "")</f>
        <v/>
      </c>
      <c r="AD272" s="6" t="str">
        <f>_xlfn.XLOOKUP(AD$1&amp;"|"&amp;TEXT($C272,"yyyymmdd"), RRPS_ALL[Key], RRPS_ALL[Mid Price], "")</f>
        <v/>
      </c>
      <c r="AE272" s="6" t="str">
        <f>_xlfn.XLOOKUP(AE$1&amp;"|"&amp;TEXT($C272,"yyyymmdd"), RRPS_ALL[Key], RRPS_ALL[Mid Yield], "")</f>
        <v/>
      </c>
      <c r="AF272" s="6" t="str">
        <f>_xlfn.XLOOKUP(AF$1&amp;"|"&amp;TEXT($C272,"yyyymmdd"), RRPS_ALL[Key], RRPS_ALL[Dirty Mid], "")</f>
        <v/>
      </c>
      <c r="AG272" s="6" t="str">
        <f>_xlfn.XLOOKUP(AG$1&amp;"|"&amp;TEXT($C272,"yyyymmdd"), RRPS_ALL[Key], RRPS_ALL[Clean Price Mid], "")</f>
        <v/>
      </c>
      <c r="AH272" s="6"/>
      <c r="AI272" s="6"/>
      <c r="AJ272" s="6"/>
      <c r="AK272" s="7" t="str">
        <f>_xlfn.XLOOKUP(AK$1&amp;"|"&amp;TEXT($C272,"yyyymmdd"), RRPS_ALL[Key], RRPS_ALL[Yield to Maturity], "")</f>
        <v/>
      </c>
      <c r="AL272" s="6" t="str">
        <f>_xlfn.XLOOKUP(AL$1&amp;"|"&amp;TEXT($C272,"yyyymmdd"), RRPS_ALL[Key], RRPS_ALL[Mid Price], "")</f>
        <v/>
      </c>
      <c r="AM272" s="6" t="str">
        <f>_xlfn.XLOOKUP(AM$1&amp;"|"&amp;TEXT($C272,"yyyymmdd"), RRPS_ALL[Key], RRPS_ALL[Mid Yield], "")</f>
        <v/>
      </c>
      <c r="AN272" s="6" t="str">
        <f>_xlfn.XLOOKUP(AN$1&amp;"|"&amp;TEXT($C272,"yyyymmdd"), RRPS_ALL[Key], RRPS_ALL[Dirty Mid], "")</f>
        <v/>
      </c>
      <c r="AO272" s="6" t="str">
        <f>_xlfn.XLOOKUP(AO$1&amp;"|"&amp;TEXT($C272,"yyyymmdd"), RRPS_ALL[Key], RRPS_ALL[Clean Price Mid], "")</f>
        <v/>
      </c>
      <c r="AP272" s="6"/>
      <c r="AQ272" s="6"/>
      <c r="AR272" s="6"/>
      <c r="AS272" s="7" t="str">
        <f>_xlfn.XLOOKUP(AS$1&amp;"|"&amp;TEXT($C272,"yyyymmdd"), RRPS_ALL[Key], RRPS_ALL[Yield to Maturity], "")</f>
        <v/>
      </c>
      <c r="AT272" s="6" t="str">
        <f>_xlfn.XLOOKUP(AT$1&amp;"|"&amp;TEXT($C272,"yyyymmdd"), RRPS_ALL[Key], RRPS_ALL[Mid Price], "")</f>
        <v/>
      </c>
      <c r="AU272" s="6" t="str">
        <f>_xlfn.XLOOKUP(AU$1&amp;"|"&amp;TEXT($C272,"yyyymmdd"), RRPS_ALL[Key], RRPS_ALL[Mid Yield], "")</f>
        <v/>
      </c>
      <c r="AV272" s="6" t="str">
        <f>_xlfn.XLOOKUP(AV$1&amp;"|"&amp;TEXT($C272,"yyyymmdd"), RRPS_ALL[Key], RRPS_ALL[Dirty Mid], "")</f>
        <v/>
      </c>
      <c r="AW272" s="6" t="str">
        <f>_xlfn.XLOOKUP(AW$1&amp;"|"&amp;TEXT($C272,"yyyymmdd"), RRPS_ALL[Key], RRPS_ALL[Clean Price Mid], "")</f>
        <v/>
      </c>
      <c r="AX272" s="6"/>
      <c r="AY272" s="6"/>
      <c r="AZ272" s="6"/>
      <c r="BA272" s="7" t="str">
        <f>_xlfn.XLOOKUP(BA$1&amp;"|"&amp;TEXT($C272,"yyyymmdd"), RRPS_ALL[Key], RRPS_ALL[Yield to Maturity], "")</f>
        <v/>
      </c>
      <c r="BB272" s="6" t="str">
        <f>_xlfn.XLOOKUP(BB$1&amp;"|"&amp;TEXT($C272,"yyyymmdd"), RRPS_ALL[Key], RRPS_ALL[Mid Price], "")</f>
        <v/>
      </c>
      <c r="BC272" s="6" t="str">
        <f>_xlfn.XLOOKUP(BC$1&amp;"|"&amp;TEXT($C272,"yyyymmdd"), RRPS_ALL[Key], RRPS_ALL[Mid Yield], "")</f>
        <v/>
      </c>
      <c r="BD272" s="6" t="str">
        <f>_xlfn.XLOOKUP(BD$1&amp;"|"&amp;TEXT($C272,"yyyymmdd"), RRPS_ALL[Key], RRPS_ALL[Dirty Mid], "")</f>
        <v/>
      </c>
      <c r="BE272" s="6" t="str">
        <f>_xlfn.XLOOKUP(BE$1&amp;"|"&amp;TEXT($C272,"yyyymmdd"), RRPS_ALL[Key], RRPS_ALL[Clean Price Mid], "")</f>
        <v/>
      </c>
      <c r="BF272" s="6"/>
      <c r="BG272" s="6"/>
      <c r="BH272" s="6"/>
      <c r="BI272" s="7" t="str">
        <f>_xlfn.XLOOKUP(BI$1&amp;"|"&amp;TEXT($C272,"yyyymmdd"), RRPS_ALL[Key], RRPS_ALL[Yield to Maturity], "")</f>
        <v/>
      </c>
      <c r="BJ272" s="6" t="str">
        <f>_xlfn.XLOOKUP(BJ$1&amp;"|"&amp;TEXT($C272,"yyyymmdd"), RRPS_ALL[Key], RRPS_ALL[Mid Price], "")</f>
        <v/>
      </c>
      <c r="BK272" s="6" t="str">
        <f>_xlfn.XLOOKUP(BK$1&amp;"|"&amp;TEXT($C272,"yyyymmdd"), RRPS_ALL[Key], RRPS_ALL[Mid Yield], "")</f>
        <v/>
      </c>
      <c r="BL272" s="6" t="str">
        <f>_xlfn.XLOOKUP(BL$1&amp;"|"&amp;TEXT($C272,"yyyymmdd"), RRPS_ALL[Key], RRPS_ALL[Dirty Mid], "")</f>
        <v/>
      </c>
      <c r="BM272" s="6" t="str">
        <f>_xlfn.XLOOKUP(BM$1&amp;"|"&amp;TEXT($C272,"yyyymmdd"), RRPS_ALL[Key], RRPS_ALL[Clean Price Mid], "")</f>
        <v/>
      </c>
      <c r="BN272" s="6"/>
      <c r="BO272" s="6"/>
      <c r="BP272" s="6"/>
      <c r="BQ272" s="7" t="str">
        <f>_xlfn.XLOOKUP(BQ$1&amp;"|"&amp;TEXT($C272,"yyyymmdd"), RRPS_ALL[Key], RRPS_ALL[Yield to Maturity], "")</f>
        <v/>
      </c>
      <c r="BR272" s="6" t="str">
        <f>_xlfn.XLOOKUP(BR$1&amp;"|"&amp;TEXT($C272,"yyyymmdd"), RRPS_ALL[Key], RRPS_ALL[Mid Price], "")</f>
        <v/>
      </c>
      <c r="BS272" s="6" t="str">
        <f>_xlfn.XLOOKUP(BS$1&amp;"|"&amp;TEXT($C272,"yyyymmdd"), RRPS_ALL[Key], RRPS_ALL[Mid Yield], "")</f>
        <v/>
      </c>
      <c r="BT272" s="6" t="str">
        <f>_xlfn.XLOOKUP(BT$1&amp;"|"&amp;TEXT($C272,"yyyymmdd"), RRPS_ALL[Key], RRPS_ALL[Dirty Mid], "")</f>
        <v/>
      </c>
      <c r="BU272" s="6" t="str">
        <f>_xlfn.XLOOKUP(BU$1&amp;"|"&amp;TEXT($C272,"yyyymmdd"), RRPS_ALL[Key], RRPS_ALL[Clean Price Mid], "")</f>
        <v/>
      </c>
      <c r="BV272" s="6"/>
      <c r="BW272" s="6"/>
      <c r="BX272" s="6"/>
      <c r="BY272" s="7" t="str">
        <f>_xlfn.XLOOKUP(BY$1&amp;"|"&amp;TEXT($C272,"yyyymmdd"), RRPS_ALL[Key], RRPS_ALL[Yield to Maturity], "")</f>
        <v/>
      </c>
      <c r="BZ272" s="6" t="str">
        <f>_xlfn.XLOOKUP(BZ$1&amp;"|"&amp;TEXT($C272,"yyyymmdd"), RRPS_ALL[Key], RRPS_ALL[Mid Price], "")</f>
        <v/>
      </c>
      <c r="CA272" s="6" t="str">
        <f>_xlfn.XLOOKUP(CA$1&amp;"|"&amp;TEXT($C272,"yyyymmdd"), RRPS_ALL[Key], RRPS_ALL[Mid Yield], "")</f>
        <v/>
      </c>
      <c r="CB272" s="6" t="str">
        <f>_xlfn.XLOOKUP(CB$1&amp;"|"&amp;TEXT($C272,"yyyymmdd"), RRPS_ALL[Key], RRPS_ALL[Dirty Mid], "")</f>
        <v/>
      </c>
      <c r="CC272" s="6" t="str">
        <f>_xlfn.XLOOKUP(CC$1&amp;"|"&amp;TEXT($C272,"yyyymmdd"), RRPS_ALL[Key], RRPS_ALL[Clean Price Mid], "")</f>
        <v/>
      </c>
      <c r="CD272" s="6"/>
      <c r="CE272" s="6"/>
      <c r="CF272" s="6"/>
      <c r="CG272" s="7" t="str">
        <f>_xlfn.XLOOKUP(CG$1&amp;"|"&amp;TEXT($C272,"yyyymmdd"), RRPS_ALL[Key], RRPS_ALL[Yield to Maturity], "")</f>
        <v/>
      </c>
      <c r="CH272" s="6" t="str">
        <f>_xlfn.XLOOKUP(CH$1&amp;"|"&amp;TEXT($C272,"yyyymmdd"), RRPS_ALL[Key], RRPS_ALL[Mid Price], "")</f>
        <v/>
      </c>
      <c r="CI272" s="6" t="str">
        <f>_xlfn.XLOOKUP(CI$1&amp;"|"&amp;TEXT($C272,"yyyymmdd"), RRPS_ALL[Key], RRPS_ALL[Mid Yield], "")</f>
        <v/>
      </c>
      <c r="CJ272" s="6" t="str">
        <f>_xlfn.XLOOKUP(CJ$1&amp;"|"&amp;TEXT($C272,"yyyymmdd"), RRPS_ALL[Key], RRPS_ALL[Dirty Mid], "")</f>
        <v/>
      </c>
      <c r="CK272" s="6" t="str">
        <f>_xlfn.XLOOKUP(CK$1&amp;"|"&amp;TEXT($C272,"yyyymmdd"), RRPS_ALL[Key], RRPS_ALL[Clean Price Mid], "")</f>
        <v/>
      </c>
      <c r="CL272" s="6"/>
      <c r="CM272" s="6"/>
      <c r="CN272" s="6"/>
      <c r="CO272" s="7" t="str">
        <f>_xlfn.XLOOKUP(CO$1&amp;"|"&amp;TEXT($C272,"yyyymmdd"), RRPS_ALL[Key], RRPS_ALL[Yield to Maturity], "")</f>
        <v/>
      </c>
      <c r="CP272" s="6" t="str">
        <f>_xlfn.XLOOKUP(CP$1&amp;"|"&amp;TEXT($C272,"yyyymmdd"), RRPS_ALL[Key], RRPS_ALL[Mid Price], "")</f>
        <v/>
      </c>
      <c r="CQ272" s="6" t="str">
        <f>_xlfn.XLOOKUP(CQ$1&amp;"|"&amp;TEXT($C272,"yyyymmdd"), RRPS_ALL[Key], RRPS_ALL[Mid Yield], "")</f>
        <v/>
      </c>
      <c r="CR272" s="6" t="str">
        <f>_xlfn.XLOOKUP(CR$1&amp;"|"&amp;TEXT($C272,"yyyymmdd"), RRPS_ALL[Key], RRPS_ALL[Dirty Mid], "")</f>
        <v/>
      </c>
      <c r="CS272" s="6" t="str">
        <f>_xlfn.XLOOKUP(CS$1&amp;"|"&amp;TEXT($C272,"yyyymmdd"), RRPS_ALL[Key], RRPS_ALL[Clean Price Mid], "")</f>
        <v/>
      </c>
      <c r="CT272" s="6"/>
      <c r="CU272" s="6"/>
      <c r="CV272" s="6"/>
      <c r="CW272" s="7" t="str">
        <f>_xlfn.XLOOKUP(CW$1&amp;"|"&amp;TEXT($C272,"yyyymmdd"), RRPS_ALL[Key], RRPS_ALL[Yield to Maturity], "")</f>
        <v/>
      </c>
      <c r="CX272" s="6" t="str">
        <f>_xlfn.XLOOKUP(CX$1&amp;"|"&amp;TEXT($C272,"yyyymmdd"), RRPS_ALL[Key], RRPS_ALL[Mid Price], "")</f>
        <v/>
      </c>
      <c r="CY272" s="6" t="str">
        <f>_xlfn.XLOOKUP(CY$1&amp;"|"&amp;TEXT($C272,"yyyymmdd"), RRPS_ALL[Key], RRPS_ALL[Mid Yield], "")</f>
        <v/>
      </c>
      <c r="CZ272" s="6" t="str">
        <f>_xlfn.XLOOKUP(CZ$1&amp;"|"&amp;TEXT($C272,"yyyymmdd"), RRPS_ALL[Key], RRPS_ALL[Dirty Mid], "")</f>
        <v/>
      </c>
      <c r="DA272" s="6" t="str">
        <f>_xlfn.XLOOKUP(DA$1&amp;"|"&amp;TEXT($C272,"yyyymmdd"), RRPS_ALL[Key], RRPS_ALL[Clean Price Mid], "")</f>
        <v/>
      </c>
      <c r="DB272" s="6"/>
      <c r="DC272" s="6"/>
      <c r="DD272" s="6"/>
      <c r="DE272" s="7" t="str">
        <f>_xlfn.XLOOKUP(DE$1&amp;"|"&amp;TEXT($C272,"yyyymmdd"), RRPS_ALL[Key], RRPS_ALL[Yield to Maturity], "")</f>
        <v/>
      </c>
      <c r="DF272" s="6" t="str">
        <f>_xlfn.XLOOKUP(DF$1&amp;"|"&amp;TEXT($C272,"yyyymmdd"), RRPS_ALL[Key], RRPS_ALL[Mid Price], "")</f>
        <v/>
      </c>
      <c r="DG272" s="6" t="str">
        <f>_xlfn.XLOOKUP(DG$1&amp;"|"&amp;TEXT($C272,"yyyymmdd"), RRPS_ALL[Key], RRPS_ALL[Mid Yield], "")</f>
        <v/>
      </c>
      <c r="DH272" s="6" t="str">
        <f>_xlfn.XLOOKUP(DH$1&amp;"|"&amp;TEXT($C272,"yyyymmdd"), RRPS_ALL[Key], RRPS_ALL[Dirty Mid], "")</f>
        <v/>
      </c>
      <c r="DI272" s="6" t="str">
        <f>_xlfn.XLOOKUP(DI$1&amp;"|"&amp;TEXT($C272,"yyyymmdd"), RRPS_ALL[Key], RRPS_ALL[Clean Price Mid], "")</f>
        <v/>
      </c>
      <c r="DJ272" s="6"/>
      <c r="DK272" s="6"/>
      <c r="DL272" s="6"/>
      <c r="DM272" s="7">
        <f>_xlfn.XLOOKUP(DM$1&amp;"|"&amp;TEXT($C272,"yyyymmdd"), RRPS_ALL[Key], RRPS_ALL[Yield to Maturity], "")</f>
        <v>1.8337030000000001</v>
      </c>
      <c r="DN272" s="6">
        <f>_xlfn.XLOOKUP(DN$1&amp;"|"&amp;TEXT($C272,"yyyymmdd"), RRPS_ALL[Key], RRPS_ALL[Mid Price], "")</f>
        <v>124.44750000000001</v>
      </c>
      <c r="DO272" s="6">
        <f>_xlfn.XLOOKUP(DO$1&amp;"|"&amp;TEXT($C272,"yyyymmdd"), RRPS_ALL[Key], RRPS_ALL[Mid Yield], "")</f>
        <v>1.808692</v>
      </c>
      <c r="DP272" s="6">
        <f>_xlfn.XLOOKUP(DP$1&amp;"|"&amp;TEXT($C272,"yyyymmdd"), RRPS_ALL[Key], RRPS_ALL[Dirty Mid], "")</f>
        <v>124.768333</v>
      </c>
      <c r="DQ272" s="6">
        <f>_xlfn.XLOOKUP(DQ$1&amp;"|"&amp;TEXT($C272,"yyyymmdd"), RRPS_ALL[Key], RRPS_ALL[Clean Price Mid], "")</f>
        <v>124.44750000000001</v>
      </c>
      <c r="DR272" s="6">
        <v>3.5000000000000003E-2</v>
      </c>
      <c r="DS272" s="5">
        <v>50859</v>
      </c>
      <c r="DT272" s="6">
        <f t="shared" si="88"/>
        <v>16.915728627928203</v>
      </c>
      <c r="DU272" s="7">
        <f>_xlfn.XLOOKUP(DU$1&amp;"|"&amp;TEXT($C272,"yyyymmdd"), RRPS_ALL[Key], RRPS_ALL[Yield to Maturity], "")</f>
        <v>5.2451999999999999E-2</v>
      </c>
      <c r="DV272" s="6">
        <f>_xlfn.XLOOKUP(DV$1&amp;"|"&amp;TEXT($C272,"yyyymmdd"), RRPS_ALL[Key], RRPS_ALL[Mid Price], "")</f>
        <v>100.26900000000001</v>
      </c>
      <c r="DW272" s="6">
        <f>_xlfn.XLOOKUP(DW$1&amp;"|"&amp;TEXT($C272,"yyyymmdd"), RRPS_ALL[Key], RRPS_ALL[Mid Yield], "")</f>
        <v>4.0029000000000002E-2</v>
      </c>
      <c r="DX272" s="6">
        <f>_xlfn.XLOOKUP(DX$1&amp;"|"&amp;TEXT($C272,"yyyymmdd"), RRPS_ALL[Key], RRPS_ALL[Dirty Mid], "")</f>
        <v>103.49677800000001</v>
      </c>
      <c r="DY272" s="6">
        <f>_xlfn.XLOOKUP(DY$1&amp;"|"&amp;TEXT($C272,"yyyymmdd"), RRPS_ALL[Key], RRPS_ALL[Clean Price Mid], "")</f>
        <v>100.26900000000001</v>
      </c>
      <c r="DZ272" s="6">
        <v>3.5000000000000003E-2</v>
      </c>
      <c r="EA272" s="5">
        <v>44713</v>
      </c>
      <c r="EB272" s="6">
        <f t="shared" si="91"/>
        <v>8.7671232876712329E-2</v>
      </c>
      <c r="EC272" s="7">
        <f>_xlfn.XLOOKUP(EC$1&amp;"|"&amp;TEXT($C272,"yyyymmdd"), RRPS_ALL[Key], RRPS_ALL[Yield to Maturity], "")</f>
        <v>1.7197180000000001</v>
      </c>
      <c r="ED272" s="6">
        <f>_xlfn.XLOOKUP(ED$1&amp;"|"&amp;TEXT($C272,"yyyymmdd"), RRPS_ALL[Key], RRPS_ALL[Mid Price], "")</f>
        <v>105.056</v>
      </c>
      <c r="EE272" s="6">
        <f>_xlfn.XLOOKUP(EE$1&amp;"|"&amp;TEXT($C272,"yyyymmdd"), RRPS_ALL[Key], RRPS_ALL[Mid Yield], "")</f>
        <v>1.6997169999999999</v>
      </c>
      <c r="EF272" s="6">
        <f>_xlfn.XLOOKUP(EF$1&amp;"|"&amp;TEXT($C272,"yyyymmdd"), RRPS_ALL[Key], RRPS_ALL[Dirty Mid], "")</f>
        <v>107.131</v>
      </c>
      <c r="EG272" s="6">
        <f>_xlfn.XLOOKUP(EG$1&amp;"|"&amp;TEXT($C272,"yyyymmdd"), RRPS_ALL[Key], RRPS_ALL[Clean Price Mid], "")</f>
        <v>105.056</v>
      </c>
      <c r="EH272" s="6">
        <v>2.2499999999999999E-2</v>
      </c>
      <c r="EI272" s="5">
        <v>48366</v>
      </c>
      <c r="EJ272" s="6">
        <f t="shared" si="89"/>
        <v>10.088352414136386</v>
      </c>
      <c r="EK272" s="7">
        <f>_xlfn.XLOOKUP(EK$1&amp;"|"&amp;TEXT($C272,"yyyymmdd"), RRPS_ALL[Key], RRPS_ALL[Yield to Maturity], "")</f>
        <v>1.1631549999999999</v>
      </c>
      <c r="EL272" s="6">
        <f>_xlfn.XLOOKUP(EL$1&amp;"|"&amp;TEXT($C272,"yyyymmdd"), RRPS_ALL[Key], RRPS_ALL[Mid Price], "")</f>
        <v>100.52</v>
      </c>
      <c r="EM272" s="6">
        <f>_xlfn.XLOOKUP(EM$1&amp;"|"&amp;TEXT($C272,"yyyymmdd"), RRPS_ALL[Key], RRPS_ALL[Mid Yield], "")</f>
        <v>1.1532469999999999</v>
      </c>
      <c r="EN272" s="6">
        <f>_xlfn.XLOOKUP(EN$1&amp;"|"&amp;TEXT($C272,"yyyymmdd"), RRPS_ALL[Key], RRPS_ALL[Dirty Mid], "")</f>
        <v>101.22833300000001</v>
      </c>
      <c r="EO272" s="6">
        <f>_xlfn.XLOOKUP(EO$1&amp;"|"&amp;TEXT($C272,"yyyymmdd"), RRPS_ALL[Key], RRPS_ALL[Clean Price Mid], "")</f>
        <v>100.52</v>
      </c>
      <c r="EP272" s="6">
        <v>1.4999999999999999E-2</v>
      </c>
      <c r="EQ272" s="5">
        <v>45243</v>
      </c>
      <c r="ER272" s="6">
        <f t="shared" si="84"/>
        <v>1.5397260273972602</v>
      </c>
      <c r="ES272" s="7">
        <f>_xlfn.XLOOKUP(ES$1&amp;"|"&amp;TEXT($C272,"yyyymmdd"), RRPS_ALL[Key], RRPS_ALL[Yield to Maturity], "")</f>
        <v>1.494146</v>
      </c>
      <c r="ET272" s="6">
        <f>_xlfn.XLOOKUP(ET$1&amp;"|"&amp;TEXT($C272,"yyyymmdd"), RRPS_ALL[Key], RRPS_ALL[Mid Price], "")</f>
        <v>102.9905</v>
      </c>
      <c r="EU272" s="6">
        <f>_xlfn.XLOOKUP(EU$1&amp;"|"&amp;TEXT($C272,"yyyymmdd"), RRPS_ALL[Key], RRPS_ALL[Mid Yield], "")</f>
        <v>1.481795</v>
      </c>
      <c r="EV272" s="6">
        <f>_xlfn.XLOOKUP(EV$1&amp;"|"&amp;TEXT($C272,"yyyymmdd"), RRPS_ALL[Key], RRPS_ALL[Dirty Mid], "")</f>
        <v>105.428</v>
      </c>
      <c r="EW272" s="6">
        <f>_xlfn.XLOOKUP(EW$1&amp;"|"&amp;TEXT($C272,"yyyymmdd"), RRPS_ALL[Key], RRPS_ALL[Clean Price Mid], "")</f>
        <v>102.9905</v>
      </c>
      <c r="EX272" s="6">
        <v>2.5000000000000001E-2</v>
      </c>
      <c r="EY272" s="5">
        <v>45789</v>
      </c>
      <c r="EZ272" s="6">
        <f t="shared" si="92"/>
        <v>3.0335386721423681</v>
      </c>
      <c r="FA272" s="7">
        <f>_xlfn.XLOOKUP(FA$1&amp;"|"&amp;TEXT($C272,"yyyymmdd"), RRPS_ALL[Key], RRPS_ALL[Yield to Maturity], "")</f>
        <v>1.6018699999999999</v>
      </c>
      <c r="FB272" s="6">
        <f>_xlfn.XLOOKUP(FB$1&amp;"|"&amp;TEXT($C272,"yyyymmdd"), RRPS_ALL[Key], RRPS_ALL[Mid Price], "")</f>
        <v>97.433499999999995</v>
      </c>
      <c r="FC272" s="6">
        <f>_xlfn.XLOOKUP(FC$1&amp;"|"&amp;TEXT($C272,"yyyymmdd"), RRPS_ALL[Key], RRPS_ALL[Mid Yield], "")</f>
        <v>1.5920190000000001</v>
      </c>
      <c r="FD272" s="6">
        <f>_xlfn.XLOOKUP(FD$1&amp;"|"&amp;TEXT($C272,"yyyymmdd"), RRPS_ALL[Key], RRPS_ALL[Dirty Mid], "")</f>
        <v>97.908500000000004</v>
      </c>
      <c r="FE272" s="6">
        <f>_xlfn.XLOOKUP(FE$1&amp;"|"&amp;TEXT($C272,"yyyymmdd"), RRPS_ALL[Key], RRPS_ALL[Clean Price Mid], "")</f>
        <v>97.433499999999995</v>
      </c>
      <c r="FF272" s="6">
        <v>0.01</v>
      </c>
      <c r="FG272" s="5">
        <v>46338</v>
      </c>
      <c r="FH272" s="6">
        <f t="shared" si="83"/>
        <v>4.5372398685651696</v>
      </c>
      <c r="FI272" s="7">
        <f>_xlfn.XLOOKUP(FI$1&amp;"|"&amp;TEXT($C272,"yyyymmdd"), RRPS_ALL[Key], RRPS_ALL[Yield to Maturity], "")</f>
        <v>1.6447879999999999</v>
      </c>
      <c r="FJ272" s="6">
        <f>_xlfn.XLOOKUP(FJ$1&amp;"|"&amp;TEXT($C272,"yyyymmdd"), RRPS_ALL[Key], RRPS_ALL[Mid Price], "")</f>
        <v>94.975999999999999</v>
      </c>
      <c r="FK272" s="6">
        <f>_xlfn.XLOOKUP(FK$1&amp;"|"&amp;TEXT($C272,"yyyymmdd"), RRPS_ALL[Key], RRPS_ALL[Mid Yield], "")</f>
        <v>1.63229</v>
      </c>
      <c r="FL272" s="6">
        <f>_xlfn.XLOOKUP(FL$1&amp;"|"&amp;TEXT($C272,"yyyymmdd"), RRPS_ALL[Key], RRPS_ALL[Dirty Mid], "")</f>
        <v>95.707250000000002</v>
      </c>
      <c r="FM272" s="6">
        <f>_xlfn.XLOOKUP(FM$1&amp;"|"&amp;TEXT($C272,"yyyymmdd"), RRPS_ALL[Key], RRPS_ALL[Clean Price Mid], "")</f>
        <v>94.975999999999999</v>
      </c>
      <c r="FN272" s="6">
        <v>7.4999999999999997E-3</v>
      </c>
      <c r="FO272" s="5">
        <v>46885</v>
      </c>
      <c r="FP272" s="6">
        <f t="shared" si="81"/>
        <v>6.0336331638639029</v>
      </c>
      <c r="FQ272" s="7">
        <f>_xlfn.XLOOKUP(FQ$1&amp;"|"&amp;TEXT($C272,"yyyymmdd"), RRPS_ALL[Key], RRPS_ALL[Yield to Maturity], "")</f>
        <v>1.74268</v>
      </c>
      <c r="FR272" s="6">
        <f>_xlfn.XLOOKUP(FR$1&amp;"|"&amp;TEXT($C272,"yyyymmdd"), RRPS_ALL[Key], RRPS_ALL[Mid Price], "")</f>
        <v>93.155000000000001</v>
      </c>
      <c r="FS272" s="6">
        <f>_xlfn.XLOOKUP(FS$1&amp;"|"&amp;TEXT($C272,"yyyymmdd"), RRPS_ALL[Key], RRPS_ALL[Mid Yield], "")</f>
        <v>1.7276389999999999</v>
      </c>
      <c r="FT272" s="6">
        <f>_xlfn.XLOOKUP(FT$1&amp;"|"&amp;TEXT($C272,"yyyymmdd"), RRPS_ALL[Key], RRPS_ALL[Dirty Mid], "")</f>
        <v>93.511250000000004</v>
      </c>
      <c r="FU272" s="6">
        <f>_xlfn.XLOOKUP(FU$1&amp;"|"&amp;TEXT($C272,"yyyymmdd"), RRPS_ALL[Key], RRPS_ALL[Clean Price Mid], "")</f>
        <v>93.155000000000001</v>
      </c>
      <c r="FV272" s="6">
        <v>7.4999999999999997E-3</v>
      </c>
      <c r="FW272" s="5">
        <v>47434</v>
      </c>
      <c r="FX272" s="6">
        <f t="shared" si="86"/>
        <v>7.5373032169746752</v>
      </c>
      <c r="FY272" s="7">
        <f>_xlfn.XLOOKUP(FY$1&amp;"|"&amp;TEXT($C272,"yyyymmdd"), RRPS_ALL[Key], RRPS_ALL[Yield to Maturity], "")</f>
        <v>1.7020690000000001</v>
      </c>
      <c r="FZ272" s="6">
        <f>_xlfn.XLOOKUP(FZ$1&amp;"|"&amp;TEXT($C272,"yyyymmdd"), RRPS_ALL[Key], RRPS_ALL[Mid Price], "")</f>
        <v>87.001000000000005</v>
      </c>
      <c r="GA272" s="6">
        <f>_xlfn.XLOOKUP(GA$1&amp;"|"&amp;TEXT($C272,"yyyymmdd"), RRPS_ALL[Key], RRPS_ALL[Mid Yield], "")</f>
        <v>1.6900820000000001</v>
      </c>
      <c r="GB272" s="6">
        <f>_xlfn.XLOOKUP(GB$1&amp;"|"&amp;TEXT($C272,"yyyymmdd"), RRPS_ALL[Key], RRPS_ALL[Dirty Mid], "")</f>
        <v>87.122874999999993</v>
      </c>
      <c r="GC272" s="6">
        <f>_xlfn.XLOOKUP(GC$1&amp;"|"&amp;TEXT($C272,"yyyymmdd"), RRPS_ALL[Key], RRPS_ALL[Clean Price Mid], "")</f>
        <v>87.001000000000005</v>
      </c>
      <c r="GD272" s="6">
        <v>1.25E-3</v>
      </c>
      <c r="GE272" s="5">
        <v>47980</v>
      </c>
      <c r="GF272" s="6">
        <f t="shared" si="82"/>
        <v>9.0334063526834623</v>
      </c>
      <c r="GG272" s="7">
        <f>_xlfn.XLOOKUP(GG$1&amp;"|"&amp;TEXT($C272,"yyyymmdd"), RRPS_ALL[Key], RRPS_ALL[Yield to Maturity], "")</f>
        <v>1.9409920000000001</v>
      </c>
      <c r="GH272" s="6">
        <f>_xlfn.XLOOKUP(GH$1&amp;"|"&amp;TEXT($C272,"yyyymmdd"), RRPS_ALL[Key], RRPS_ALL[Mid Price], "")</f>
        <v>73.355999999999995</v>
      </c>
      <c r="GI272" s="6">
        <f>_xlfn.XLOOKUP(GI$1&amp;"|"&amp;TEXT($C272,"yyyymmdd"), RRPS_ALL[Key], RRPS_ALL[Mid Yield], "")</f>
        <v>1.9159109999999999</v>
      </c>
      <c r="GJ272" s="6">
        <f>_xlfn.XLOOKUP(GJ$1&amp;"|"&amp;TEXT($C272,"yyyymmdd"), RRPS_ALL[Key], RRPS_ALL[Dirty Mid], "")</f>
        <v>73.576832999999993</v>
      </c>
      <c r="GK272" s="6">
        <f>_xlfn.XLOOKUP(GK$1&amp;"|"&amp;TEXT($C272,"yyyymmdd"), RRPS_ALL[Key], RRPS_ALL[Clean Price Mid], "")</f>
        <v>73.355999999999995</v>
      </c>
      <c r="GL272" s="6">
        <v>5.0000000000000001E-3</v>
      </c>
      <c r="GM272" s="5">
        <v>53290</v>
      </c>
      <c r="GN272" s="6">
        <f t="shared" si="85"/>
        <v>23.570157426420259</v>
      </c>
      <c r="GO272" s="7">
        <f>_xlfn.XLOOKUP(GO$1&amp;"|"&amp;TEXT($C272,"yyyymmdd"), RRPS_ALL[Key], RRPS_ALL[Yield to Maturity], "")</f>
        <v>2.6679970000000002</v>
      </c>
      <c r="GP272" s="6">
        <f>_xlfn.XLOOKUP(GP$1&amp;"|"&amp;TEXT($C272,"yyyymmdd"), RRPS_ALL[Key], RRPS_ALL[Mid Price], "")</f>
        <v>12.945975000000001</v>
      </c>
      <c r="GQ272" s="6">
        <f>_xlfn.XLOOKUP(GQ$1&amp;"|"&amp;TEXT($C272,"yyyymmdd"), RRPS_ALL[Key], RRPS_ALL[Mid Yield], "")</f>
        <v>2.6174599999999999</v>
      </c>
      <c r="GR272" s="6">
        <f>_xlfn.XLOOKUP(GR$1&amp;"|"&amp;TEXT($C272,"yyyymmdd"), RRPS_ALL[Key], RRPS_ALL[Dirty Mid], "")</f>
        <v>67.049028000000007</v>
      </c>
      <c r="GS272" s="6">
        <f>_xlfn.XLOOKUP(GS$1&amp;"|"&amp;TEXT($C272,"yyyymmdd"), RRPS_ALL[Key], RRPS_ALL[Clean Price Mid], "")</f>
        <v>65.864999999999995</v>
      </c>
      <c r="GT272" s="6">
        <v>1.375E-2</v>
      </c>
      <c r="GU272" s="5">
        <v>62632</v>
      </c>
      <c r="GV272" s="6">
        <f t="shared" si="90"/>
        <v>49.148505092541889</v>
      </c>
      <c r="GW272" s="7">
        <f>_xlfn.XLOOKUP(GW$1&amp;"|"&amp;TEXT($C272,"yyyymmdd"), RRPS_ALL[Key], RRPS_ALL[Yield to Maturity], "")</f>
        <v>1.7696719999999999</v>
      </c>
      <c r="GX272" s="6">
        <f>_xlfn.XLOOKUP(GX$1&amp;"|"&amp;TEXT($C272,"yyyymmdd"), RRPS_ALL[Key], RRPS_ALL[Mid Price], "")</f>
        <v>100.3045</v>
      </c>
      <c r="GY272" s="6">
        <f>_xlfn.XLOOKUP(GY$1&amp;"|"&amp;TEXT($C272,"yyyymmdd"), RRPS_ALL[Key], RRPS_ALL[Mid Yield], "")</f>
        <v>1.7195739999999999</v>
      </c>
      <c r="GZ272" s="6">
        <f>_xlfn.XLOOKUP(GZ$1&amp;"|"&amp;TEXT($C272,"yyyymmdd"), RRPS_ALL[Key], RRPS_ALL[Dirty Mid], "")</f>
        <v>100.3045</v>
      </c>
      <c r="HA272" s="6">
        <f>_xlfn.XLOOKUP(HA$1&amp;"|"&amp;TEXT($C272,"yyyymmdd"), RRPS_ALL[Key], RRPS_ALL[Clean Price Mid], "")</f>
        <v>100.3045</v>
      </c>
      <c r="HB272" s="6"/>
      <c r="HC272" s="6"/>
      <c r="HD272" s="6"/>
    </row>
    <row r="273" spans="1:212" x14ac:dyDescent="0.2">
      <c r="A273">
        <v>2022</v>
      </c>
      <c r="B273">
        <v>5</v>
      </c>
      <c r="C273" s="5">
        <f t="shared" si="87"/>
        <v>44712</v>
      </c>
      <c r="D273" s="6">
        <v>0.15</v>
      </c>
      <c r="E273" s="7" t="str">
        <f>_xlfn.XLOOKUP(E$1&amp;"|"&amp;TEXT($C273,"yyyymmdd"), RRPS_ALL[Key], RRPS_ALL[Yield to Maturity], "")</f>
        <v/>
      </c>
      <c r="F273" s="6" t="str">
        <f>_xlfn.XLOOKUP(F$1&amp;"|"&amp;TEXT($C273,"yyyymmdd"), RRPS_ALL[Key], RRPS_ALL[Mid Price], "")</f>
        <v/>
      </c>
      <c r="G273" s="6" t="str">
        <f>_xlfn.XLOOKUP(G$1&amp;"|"&amp;TEXT($C273,"yyyymmdd"), RRPS_ALL[Key], RRPS_ALL[Mid Yield], "")</f>
        <v/>
      </c>
      <c r="H273" s="6" t="str">
        <f>_xlfn.XLOOKUP(H$1&amp;"|"&amp;TEXT($C273,"yyyymmdd"), RRPS_ALL[Key], RRPS_ALL[Dirty Mid], "")</f>
        <v/>
      </c>
      <c r="I273" s="6" t="str">
        <f>_xlfn.XLOOKUP(I$1&amp;"|"&amp;TEXT($C273,"yyyymmdd"), RRPS_ALL[Key], RRPS_ALL[Clean Price Mid], "")</f>
        <v/>
      </c>
      <c r="J273" s="6"/>
      <c r="K273" s="6"/>
      <c r="L273" s="6"/>
      <c r="M273" s="7" t="str">
        <f>_xlfn.XLOOKUP(M$1&amp;"|"&amp;TEXT($C273,"yyyymmdd"), RRPS_ALL[Key], RRPS_ALL[Yield to Maturity], "")</f>
        <v/>
      </c>
      <c r="N273" s="6" t="str">
        <f>_xlfn.XLOOKUP(N$1&amp;"|"&amp;TEXT($C273,"yyyymmdd"), RRPS_ALL[Key], RRPS_ALL[Mid Price], "")</f>
        <v/>
      </c>
      <c r="O273" s="6" t="str">
        <f>_xlfn.XLOOKUP(O$1&amp;"|"&amp;TEXT($C273,"yyyymmdd"), RRPS_ALL[Key], RRPS_ALL[Mid Yield], "")</f>
        <v/>
      </c>
      <c r="P273" s="6" t="str">
        <f>_xlfn.XLOOKUP(P$1&amp;"|"&amp;TEXT($C273,"yyyymmdd"), RRPS_ALL[Key], RRPS_ALL[Dirty Mid], "")</f>
        <v/>
      </c>
      <c r="Q273" s="6" t="str">
        <f>_xlfn.XLOOKUP(Q$1&amp;"|"&amp;TEXT($C273,"yyyymmdd"), RRPS_ALL[Key], RRPS_ALL[Clean Price Mid], "")</f>
        <v/>
      </c>
      <c r="R273" s="6"/>
      <c r="S273" s="6"/>
      <c r="T273" s="6"/>
      <c r="U273" s="7" t="str">
        <f>_xlfn.XLOOKUP(U$1&amp;"|"&amp;TEXT($C273,"yyyymmdd"), RRPS_ALL[Key], RRPS_ALL[Yield to Maturity], "")</f>
        <v/>
      </c>
      <c r="V273" s="6" t="str">
        <f>_xlfn.XLOOKUP(V$1&amp;"|"&amp;TEXT($C273,"yyyymmdd"), RRPS_ALL[Key], RRPS_ALL[Mid Price], "")</f>
        <v/>
      </c>
      <c r="W273" s="6" t="str">
        <f>_xlfn.XLOOKUP(W$1&amp;"|"&amp;TEXT($C273,"yyyymmdd"), RRPS_ALL[Key], RRPS_ALL[Mid Yield], "")</f>
        <v/>
      </c>
      <c r="X273" s="6" t="str">
        <f>_xlfn.XLOOKUP(X$1&amp;"|"&amp;TEXT($C273,"yyyymmdd"), RRPS_ALL[Key], RRPS_ALL[Dirty Mid], "")</f>
        <v/>
      </c>
      <c r="Y273" s="6" t="str">
        <f>_xlfn.XLOOKUP(Y$1&amp;"|"&amp;TEXT($C273,"yyyymmdd"), RRPS_ALL[Key], RRPS_ALL[Clean Price Mid], "")</f>
        <v/>
      </c>
      <c r="Z273" s="6"/>
      <c r="AA273" s="6"/>
      <c r="AB273" s="6"/>
      <c r="AC273" s="7" t="str">
        <f>_xlfn.XLOOKUP(AC$1&amp;"|"&amp;TEXT($C273,"yyyymmdd"), RRPS_ALL[Key], RRPS_ALL[Yield to Maturity], "")</f>
        <v/>
      </c>
      <c r="AD273" s="6" t="str">
        <f>_xlfn.XLOOKUP(AD$1&amp;"|"&amp;TEXT($C273,"yyyymmdd"), RRPS_ALL[Key], RRPS_ALL[Mid Price], "")</f>
        <v/>
      </c>
      <c r="AE273" s="6" t="str">
        <f>_xlfn.XLOOKUP(AE$1&amp;"|"&amp;TEXT($C273,"yyyymmdd"), RRPS_ALL[Key], RRPS_ALL[Mid Yield], "")</f>
        <v/>
      </c>
      <c r="AF273" s="6" t="str">
        <f>_xlfn.XLOOKUP(AF$1&amp;"|"&amp;TEXT($C273,"yyyymmdd"), RRPS_ALL[Key], RRPS_ALL[Dirty Mid], "")</f>
        <v/>
      </c>
      <c r="AG273" s="6" t="str">
        <f>_xlfn.XLOOKUP(AG$1&amp;"|"&amp;TEXT($C273,"yyyymmdd"), RRPS_ALL[Key], RRPS_ALL[Clean Price Mid], "")</f>
        <v/>
      </c>
      <c r="AH273" s="6"/>
      <c r="AI273" s="6"/>
      <c r="AJ273" s="6"/>
      <c r="AK273" s="7" t="str">
        <f>_xlfn.XLOOKUP(AK$1&amp;"|"&amp;TEXT($C273,"yyyymmdd"), RRPS_ALL[Key], RRPS_ALL[Yield to Maturity], "")</f>
        <v/>
      </c>
      <c r="AL273" s="6" t="str">
        <f>_xlfn.XLOOKUP(AL$1&amp;"|"&amp;TEXT($C273,"yyyymmdd"), RRPS_ALL[Key], RRPS_ALL[Mid Price], "")</f>
        <v/>
      </c>
      <c r="AM273" s="6" t="str">
        <f>_xlfn.XLOOKUP(AM$1&amp;"|"&amp;TEXT($C273,"yyyymmdd"), RRPS_ALL[Key], RRPS_ALL[Mid Yield], "")</f>
        <v/>
      </c>
      <c r="AN273" s="6" t="str">
        <f>_xlfn.XLOOKUP(AN$1&amp;"|"&amp;TEXT($C273,"yyyymmdd"), RRPS_ALL[Key], RRPS_ALL[Dirty Mid], "")</f>
        <v/>
      </c>
      <c r="AO273" s="6" t="str">
        <f>_xlfn.XLOOKUP(AO$1&amp;"|"&amp;TEXT($C273,"yyyymmdd"), RRPS_ALL[Key], RRPS_ALL[Clean Price Mid], "")</f>
        <v/>
      </c>
      <c r="AP273" s="6"/>
      <c r="AQ273" s="6"/>
      <c r="AR273" s="6"/>
      <c r="AS273" s="7" t="str">
        <f>_xlfn.XLOOKUP(AS$1&amp;"|"&amp;TEXT($C273,"yyyymmdd"), RRPS_ALL[Key], RRPS_ALL[Yield to Maturity], "")</f>
        <v/>
      </c>
      <c r="AT273" s="6" t="str">
        <f>_xlfn.XLOOKUP(AT$1&amp;"|"&amp;TEXT($C273,"yyyymmdd"), RRPS_ALL[Key], RRPS_ALL[Mid Price], "")</f>
        <v/>
      </c>
      <c r="AU273" s="6" t="str">
        <f>_xlfn.XLOOKUP(AU$1&amp;"|"&amp;TEXT($C273,"yyyymmdd"), RRPS_ALL[Key], RRPS_ALL[Mid Yield], "")</f>
        <v/>
      </c>
      <c r="AV273" s="6" t="str">
        <f>_xlfn.XLOOKUP(AV$1&amp;"|"&amp;TEXT($C273,"yyyymmdd"), RRPS_ALL[Key], RRPS_ALL[Dirty Mid], "")</f>
        <v/>
      </c>
      <c r="AW273" s="6" t="str">
        <f>_xlfn.XLOOKUP(AW$1&amp;"|"&amp;TEXT($C273,"yyyymmdd"), RRPS_ALL[Key], RRPS_ALL[Clean Price Mid], "")</f>
        <v/>
      </c>
      <c r="AX273" s="6"/>
      <c r="AY273" s="6"/>
      <c r="AZ273" s="6"/>
      <c r="BA273" s="7" t="str">
        <f>_xlfn.XLOOKUP(BA$1&amp;"|"&amp;TEXT($C273,"yyyymmdd"), RRPS_ALL[Key], RRPS_ALL[Yield to Maturity], "")</f>
        <v/>
      </c>
      <c r="BB273" s="6" t="str">
        <f>_xlfn.XLOOKUP(BB$1&amp;"|"&amp;TEXT($C273,"yyyymmdd"), RRPS_ALL[Key], RRPS_ALL[Mid Price], "")</f>
        <v/>
      </c>
      <c r="BC273" s="6" t="str">
        <f>_xlfn.XLOOKUP(BC$1&amp;"|"&amp;TEXT($C273,"yyyymmdd"), RRPS_ALL[Key], RRPS_ALL[Mid Yield], "")</f>
        <v/>
      </c>
      <c r="BD273" s="6" t="str">
        <f>_xlfn.XLOOKUP(BD$1&amp;"|"&amp;TEXT($C273,"yyyymmdd"), RRPS_ALL[Key], RRPS_ALL[Dirty Mid], "")</f>
        <v/>
      </c>
      <c r="BE273" s="6" t="str">
        <f>_xlfn.XLOOKUP(BE$1&amp;"|"&amp;TEXT($C273,"yyyymmdd"), RRPS_ALL[Key], RRPS_ALL[Clean Price Mid], "")</f>
        <v/>
      </c>
      <c r="BF273" s="6"/>
      <c r="BG273" s="6"/>
      <c r="BH273" s="6"/>
      <c r="BI273" s="7" t="str">
        <f>_xlfn.XLOOKUP(BI$1&amp;"|"&amp;TEXT($C273,"yyyymmdd"), RRPS_ALL[Key], RRPS_ALL[Yield to Maturity], "")</f>
        <v/>
      </c>
      <c r="BJ273" s="6" t="str">
        <f>_xlfn.XLOOKUP(BJ$1&amp;"|"&amp;TEXT($C273,"yyyymmdd"), RRPS_ALL[Key], RRPS_ALL[Mid Price], "")</f>
        <v/>
      </c>
      <c r="BK273" s="6" t="str">
        <f>_xlfn.XLOOKUP(BK$1&amp;"|"&amp;TEXT($C273,"yyyymmdd"), RRPS_ALL[Key], RRPS_ALL[Mid Yield], "")</f>
        <v/>
      </c>
      <c r="BL273" s="6" t="str">
        <f>_xlfn.XLOOKUP(BL$1&amp;"|"&amp;TEXT($C273,"yyyymmdd"), RRPS_ALL[Key], RRPS_ALL[Dirty Mid], "")</f>
        <v/>
      </c>
      <c r="BM273" s="6" t="str">
        <f>_xlfn.XLOOKUP(BM$1&amp;"|"&amp;TEXT($C273,"yyyymmdd"), RRPS_ALL[Key], RRPS_ALL[Clean Price Mid], "")</f>
        <v/>
      </c>
      <c r="BN273" s="6"/>
      <c r="BO273" s="6"/>
      <c r="BP273" s="6"/>
      <c r="BQ273" s="7" t="str">
        <f>_xlfn.XLOOKUP(BQ$1&amp;"|"&amp;TEXT($C273,"yyyymmdd"), RRPS_ALL[Key], RRPS_ALL[Yield to Maturity], "")</f>
        <v/>
      </c>
      <c r="BR273" s="6" t="str">
        <f>_xlfn.XLOOKUP(BR$1&amp;"|"&amp;TEXT($C273,"yyyymmdd"), RRPS_ALL[Key], RRPS_ALL[Mid Price], "")</f>
        <v/>
      </c>
      <c r="BS273" s="6" t="str">
        <f>_xlfn.XLOOKUP(BS$1&amp;"|"&amp;TEXT($C273,"yyyymmdd"), RRPS_ALL[Key], RRPS_ALL[Mid Yield], "")</f>
        <v/>
      </c>
      <c r="BT273" s="6" t="str">
        <f>_xlfn.XLOOKUP(BT$1&amp;"|"&amp;TEXT($C273,"yyyymmdd"), RRPS_ALL[Key], RRPS_ALL[Dirty Mid], "")</f>
        <v/>
      </c>
      <c r="BU273" s="6" t="str">
        <f>_xlfn.XLOOKUP(BU$1&amp;"|"&amp;TEXT($C273,"yyyymmdd"), RRPS_ALL[Key], RRPS_ALL[Clean Price Mid], "")</f>
        <v/>
      </c>
      <c r="BV273" s="6"/>
      <c r="BW273" s="6"/>
      <c r="BX273" s="6"/>
      <c r="BY273" s="7" t="str">
        <f>_xlfn.XLOOKUP(BY$1&amp;"|"&amp;TEXT($C273,"yyyymmdd"), RRPS_ALL[Key], RRPS_ALL[Yield to Maturity], "")</f>
        <v/>
      </c>
      <c r="BZ273" s="6" t="str">
        <f>_xlfn.XLOOKUP(BZ$1&amp;"|"&amp;TEXT($C273,"yyyymmdd"), RRPS_ALL[Key], RRPS_ALL[Mid Price], "")</f>
        <v/>
      </c>
      <c r="CA273" s="6" t="str">
        <f>_xlfn.XLOOKUP(CA$1&amp;"|"&amp;TEXT($C273,"yyyymmdd"), RRPS_ALL[Key], RRPS_ALL[Mid Yield], "")</f>
        <v/>
      </c>
      <c r="CB273" s="6" t="str">
        <f>_xlfn.XLOOKUP(CB$1&amp;"|"&amp;TEXT($C273,"yyyymmdd"), RRPS_ALL[Key], RRPS_ALL[Dirty Mid], "")</f>
        <v/>
      </c>
      <c r="CC273" s="6" t="str">
        <f>_xlfn.XLOOKUP(CC$1&amp;"|"&amp;TEXT($C273,"yyyymmdd"), RRPS_ALL[Key], RRPS_ALL[Clean Price Mid], "")</f>
        <v/>
      </c>
      <c r="CD273" s="6"/>
      <c r="CE273" s="6"/>
      <c r="CF273" s="6"/>
      <c r="CG273" s="7" t="str">
        <f>_xlfn.XLOOKUP(CG$1&amp;"|"&amp;TEXT($C273,"yyyymmdd"), RRPS_ALL[Key], RRPS_ALL[Yield to Maturity], "")</f>
        <v/>
      </c>
      <c r="CH273" s="6" t="str">
        <f>_xlfn.XLOOKUP(CH$1&amp;"|"&amp;TEXT($C273,"yyyymmdd"), RRPS_ALL[Key], RRPS_ALL[Mid Price], "")</f>
        <v/>
      </c>
      <c r="CI273" s="6" t="str">
        <f>_xlfn.XLOOKUP(CI$1&amp;"|"&amp;TEXT($C273,"yyyymmdd"), RRPS_ALL[Key], RRPS_ALL[Mid Yield], "")</f>
        <v/>
      </c>
      <c r="CJ273" s="6" t="str">
        <f>_xlfn.XLOOKUP(CJ$1&amp;"|"&amp;TEXT($C273,"yyyymmdd"), RRPS_ALL[Key], RRPS_ALL[Dirty Mid], "")</f>
        <v/>
      </c>
      <c r="CK273" s="6" t="str">
        <f>_xlfn.XLOOKUP(CK$1&amp;"|"&amp;TEXT($C273,"yyyymmdd"), RRPS_ALL[Key], RRPS_ALL[Clean Price Mid], "")</f>
        <v/>
      </c>
      <c r="CL273" s="6"/>
      <c r="CM273" s="6"/>
      <c r="CN273" s="6"/>
      <c r="CO273" s="7" t="str">
        <f>_xlfn.XLOOKUP(CO$1&amp;"|"&amp;TEXT($C273,"yyyymmdd"), RRPS_ALL[Key], RRPS_ALL[Yield to Maturity], "")</f>
        <v/>
      </c>
      <c r="CP273" s="6" t="str">
        <f>_xlfn.XLOOKUP(CP$1&amp;"|"&amp;TEXT($C273,"yyyymmdd"), RRPS_ALL[Key], RRPS_ALL[Mid Price], "")</f>
        <v/>
      </c>
      <c r="CQ273" s="6" t="str">
        <f>_xlfn.XLOOKUP(CQ$1&amp;"|"&amp;TEXT($C273,"yyyymmdd"), RRPS_ALL[Key], RRPS_ALL[Mid Yield], "")</f>
        <v/>
      </c>
      <c r="CR273" s="6" t="str">
        <f>_xlfn.XLOOKUP(CR$1&amp;"|"&amp;TEXT($C273,"yyyymmdd"), RRPS_ALL[Key], RRPS_ALL[Dirty Mid], "")</f>
        <v/>
      </c>
      <c r="CS273" s="6" t="str">
        <f>_xlfn.XLOOKUP(CS$1&amp;"|"&amp;TEXT($C273,"yyyymmdd"), RRPS_ALL[Key], RRPS_ALL[Clean Price Mid], "")</f>
        <v/>
      </c>
      <c r="CT273" s="6"/>
      <c r="CU273" s="6"/>
      <c r="CV273" s="6"/>
      <c r="CW273" s="7" t="str">
        <f>_xlfn.XLOOKUP(CW$1&amp;"|"&amp;TEXT($C273,"yyyymmdd"), RRPS_ALL[Key], RRPS_ALL[Yield to Maturity], "")</f>
        <v/>
      </c>
      <c r="CX273" s="6" t="str">
        <f>_xlfn.XLOOKUP(CX$1&amp;"|"&amp;TEXT($C273,"yyyymmdd"), RRPS_ALL[Key], RRPS_ALL[Mid Price], "")</f>
        <v/>
      </c>
      <c r="CY273" s="6" t="str">
        <f>_xlfn.XLOOKUP(CY$1&amp;"|"&amp;TEXT($C273,"yyyymmdd"), RRPS_ALL[Key], RRPS_ALL[Mid Yield], "")</f>
        <v/>
      </c>
      <c r="CZ273" s="6" t="str">
        <f>_xlfn.XLOOKUP(CZ$1&amp;"|"&amp;TEXT($C273,"yyyymmdd"), RRPS_ALL[Key], RRPS_ALL[Dirty Mid], "")</f>
        <v/>
      </c>
      <c r="DA273" s="6" t="str">
        <f>_xlfn.XLOOKUP(DA$1&amp;"|"&amp;TEXT($C273,"yyyymmdd"), RRPS_ALL[Key], RRPS_ALL[Clean Price Mid], "")</f>
        <v/>
      </c>
      <c r="DB273" s="6"/>
      <c r="DC273" s="6"/>
      <c r="DD273" s="6"/>
      <c r="DE273" s="7" t="str">
        <f>_xlfn.XLOOKUP(DE$1&amp;"|"&amp;TEXT($C273,"yyyymmdd"), RRPS_ALL[Key], RRPS_ALL[Yield to Maturity], "")</f>
        <v/>
      </c>
      <c r="DF273" s="6" t="str">
        <f>_xlfn.XLOOKUP(DF$1&amp;"|"&amp;TEXT($C273,"yyyymmdd"), RRPS_ALL[Key], RRPS_ALL[Mid Price], "")</f>
        <v/>
      </c>
      <c r="DG273" s="6" t="str">
        <f>_xlfn.XLOOKUP(DG$1&amp;"|"&amp;TEXT($C273,"yyyymmdd"), RRPS_ALL[Key], RRPS_ALL[Mid Yield], "")</f>
        <v/>
      </c>
      <c r="DH273" s="6" t="str">
        <f>_xlfn.XLOOKUP(DH$1&amp;"|"&amp;TEXT($C273,"yyyymmdd"), RRPS_ALL[Key], RRPS_ALL[Dirty Mid], "")</f>
        <v/>
      </c>
      <c r="DI273" s="6" t="str">
        <f>_xlfn.XLOOKUP(DI$1&amp;"|"&amp;TEXT($C273,"yyyymmdd"), RRPS_ALL[Key], RRPS_ALL[Clean Price Mid], "")</f>
        <v/>
      </c>
      <c r="DJ273" s="6"/>
      <c r="DK273" s="6"/>
      <c r="DL273" s="6"/>
      <c r="DM273" s="7">
        <f>_xlfn.XLOOKUP(DM$1&amp;"|"&amp;TEXT($C273,"yyyymmdd"), RRPS_ALL[Key], RRPS_ALL[Yield to Maturity], "")</f>
        <v>1.7183250000000001</v>
      </c>
      <c r="DN273" s="6">
        <f>_xlfn.XLOOKUP(DN$1&amp;"|"&amp;TEXT($C273,"yyyymmdd"), RRPS_ALL[Key], RRPS_ALL[Mid Price], "")</f>
        <v>126.2595</v>
      </c>
      <c r="DO273" s="6">
        <f>_xlfn.XLOOKUP(DO$1&amp;"|"&amp;TEXT($C273,"yyyymmdd"), RRPS_ALL[Key], RRPS_ALL[Mid Yield], "")</f>
        <v>1.6933039999999999</v>
      </c>
      <c r="DP273" s="6">
        <f>_xlfn.XLOOKUP(DP$1&amp;"|"&amp;TEXT($C273,"yyyymmdd"), RRPS_ALL[Key], RRPS_ALL[Dirty Mid], "")</f>
        <v>126.862278</v>
      </c>
      <c r="DQ273" s="6">
        <f>_xlfn.XLOOKUP(DQ$1&amp;"|"&amp;TEXT($C273,"yyyymmdd"), RRPS_ALL[Key], RRPS_ALL[Clean Price Mid], "")</f>
        <v>126.2595</v>
      </c>
      <c r="DR273" s="6">
        <v>3.5000000000000003E-2</v>
      </c>
      <c r="DS273" s="5">
        <v>50859</v>
      </c>
      <c r="DT273" s="6">
        <f t="shared" si="88"/>
        <v>16.830848798296319</v>
      </c>
      <c r="DU273" s="7">
        <f>_xlfn.XLOOKUP(DU$1&amp;"|"&amp;TEXT($C273,"yyyymmdd"), RRPS_ALL[Key], RRPS_ALL[Yield to Maturity], "")</f>
        <v>0.26000200000000001</v>
      </c>
      <c r="DV273" s="6">
        <f>_xlfn.XLOOKUP(DV$1&amp;"|"&amp;TEXT($C273,"yyyymmdd"), RRPS_ALL[Key], RRPS_ALL[Mid Price], "")</f>
        <v>100.009</v>
      </c>
      <c r="DW273" s="6">
        <f>_xlfn.XLOOKUP(DW$1&amp;"|"&amp;TEXT($C273,"yyyymmdd"), RRPS_ALL[Key], RRPS_ALL[Mid Yield], "")</f>
        <v>0.26000200000000001</v>
      </c>
      <c r="DX273" s="6">
        <f>_xlfn.XLOOKUP(DX$1&amp;"|"&amp;TEXT($C273,"yyyymmdd"), RRPS_ALL[Key], RRPS_ALL[Dirty Mid], "")</f>
        <v>99.999347</v>
      </c>
      <c r="DY273" s="6">
        <f>_xlfn.XLOOKUP(DY$1&amp;"|"&amp;TEXT($C273,"yyyymmdd"), RRPS_ALL[Key], RRPS_ALL[Clean Price Mid], "")</f>
        <v>100.009069</v>
      </c>
      <c r="DZ273" s="6">
        <v>3.5000000000000003E-2</v>
      </c>
      <c r="EA273" s="5">
        <v>44713</v>
      </c>
      <c r="EB273" s="6">
        <f t="shared" si="91"/>
        <v>2.7397260273972603E-3</v>
      </c>
      <c r="EC273" s="7">
        <f>_xlfn.XLOOKUP(EC$1&amp;"|"&amp;TEXT($C273,"yyyymmdd"), RRPS_ALL[Key], RRPS_ALL[Yield to Maturity], "")</f>
        <v>1.551024</v>
      </c>
      <c r="ED273" s="6">
        <f>_xlfn.XLOOKUP(ED$1&amp;"|"&amp;TEXT($C273,"yyyymmdd"), RRPS_ALL[Key], RRPS_ALL[Mid Price], "")</f>
        <v>106.61799999999999</v>
      </c>
      <c r="EE273" s="6">
        <f>_xlfn.XLOOKUP(EE$1&amp;"|"&amp;TEXT($C273,"yyyymmdd"), RRPS_ALL[Key], RRPS_ALL[Mid Yield], "")</f>
        <v>1.531013</v>
      </c>
      <c r="EF273" s="6">
        <f>_xlfn.XLOOKUP(EF$1&amp;"|"&amp;TEXT($C273,"yyyymmdd"), RRPS_ALL[Key], RRPS_ALL[Dirty Mid], "")</f>
        <v>106.62425</v>
      </c>
      <c r="EG273" s="6">
        <f>_xlfn.XLOOKUP(EG$1&amp;"|"&amp;TEXT($C273,"yyyymmdd"), RRPS_ALL[Key], RRPS_ALL[Clean Price Mid], "")</f>
        <v>106.61799999999999</v>
      </c>
      <c r="EH273" s="6">
        <v>2.2499999999999999E-2</v>
      </c>
      <c r="EI273" s="5">
        <v>48366</v>
      </c>
      <c r="EJ273" s="6">
        <f t="shared" si="89"/>
        <v>10.003484320557492</v>
      </c>
      <c r="EK273" s="7">
        <f>_xlfn.XLOOKUP(EK$1&amp;"|"&amp;TEXT($C273,"yyyymmdd"), RRPS_ALL[Key], RRPS_ALL[Yield to Maturity], "")</f>
        <v>1.1739599999999999</v>
      </c>
      <c r="EL273" s="6">
        <f>_xlfn.XLOOKUP(EL$1&amp;"|"&amp;TEXT($C273,"yyyymmdd"), RRPS_ALL[Key], RRPS_ALL[Mid Price], "")</f>
        <v>100.47750000000001</v>
      </c>
      <c r="EM273" s="6">
        <f>_xlfn.XLOOKUP(EM$1&amp;"|"&amp;TEXT($C273,"yyyymmdd"), RRPS_ALL[Key], RRPS_ALL[Mid Yield], "")</f>
        <v>1.164199</v>
      </c>
      <c r="EN273" s="6">
        <f>_xlfn.XLOOKUP(EN$1&amp;"|"&amp;TEXT($C273,"yyyymmdd"), RRPS_ALL[Key], RRPS_ALL[Dirty Mid], "")</f>
        <v>101.306667</v>
      </c>
      <c r="EO273" s="6">
        <f>_xlfn.XLOOKUP(EO$1&amp;"|"&amp;TEXT($C273,"yyyymmdd"), RRPS_ALL[Key], RRPS_ALL[Clean Price Mid], "")</f>
        <v>100.47750000000001</v>
      </c>
      <c r="EP273" s="6">
        <v>1.4999999999999999E-2</v>
      </c>
      <c r="EQ273" s="5">
        <v>45243</v>
      </c>
      <c r="ER273" s="6">
        <f t="shared" si="84"/>
        <v>1.4547945205479451</v>
      </c>
      <c r="ES273" s="7">
        <f>_xlfn.XLOOKUP(ES$1&amp;"|"&amp;TEXT($C273,"yyyymmdd"), RRPS_ALL[Key], RRPS_ALL[Yield to Maturity], "")</f>
        <v>1.4867870000000001</v>
      </c>
      <c r="ET273" s="6">
        <f>_xlfn.XLOOKUP(ET$1&amp;"|"&amp;TEXT($C273,"yyyymmdd"), RRPS_ALL[Key], RRPS_ALL[Mid Price], "")</f>
        <v>102.9335</v>
      </c>
      <c r="EU273" s="6">
        <f>_xlfn.XLOOKUP(EU$1&amp;"|"&amp;TEXT($C273,"yyyymmdd"), RRPS_ALL[Key], RRPS_ALL[Mid Yield], "")</f>
        <v>1.474448</v>
      </c>
      <c r="EV273" s="6">
        <f>_xlfn.XLOOKUP(EV$1&amp;"|"&amp;TEXT($C273,"yyyymmdd"), RRPS_ALL[Key], RRPS_ALL[Dirty Mid], "")</f>
        <v>103.072389</v>
      </c>
      <c r="EW273" s="6">
        <f>_xlfn.XLOOKUP(EW$1&amp;"|"&amp;TEXT($C273,"yyyymmdd"), RRPS_ALL[Key], RRPS_ALL[Clean Price Mid], "")</f>
        <v>102.9335</v>
      </c>
      <c r="EX273" s="6">
        <v>2.5000000000000001E-2</v>
      </c>
      <c r="EY273" s="5">
        <v>45789</v>
      </c>
      <c r="EZ273" s="6">
        <f t="shared" si="92"/>
        <v>2.9486652977412731</v>
      </c>
      <c r="FA273" s="7">
        <f>_xlfn.XLOOKUP(FA$1&amp;"|"&amp;TEXT($C273,"yyyymmdd"), RRPS_ALL[Key], RRPS_ALL[Yield to Maturity], "")</f>
        <v>1.509458</v>
      </c>
      <c r="FB273" s="6">
        <f>_xlfn.XLOOKUP(FB$1&amp;"|"&amp;TEXT($C273,"yyyymmdd"), RRPS_ALL[Key], RRPS_ALL[Mid Price], "")</f>
        <v>97.866</v>
      </c>
      <c r="FC273" s="6">
        <f>_xlfn.XLOOKUP(FC$1&amp;"|"&amp;TEXT($C273,"yyyymmdd"), RRPS_ALL[Key], RRPS_ALL[Mid Yield], "")</f>
        <v>1.4994860000000001</v>
      </c>
      <c r="FD273" s="6">
        <f>_xlfn.XLOOKUP(FD$1&amp;"|"&amp;TEXT($C273,"yyyymmdd"), RRPS_ALL[Key], RRPS_ALL[Dirty Mid], "")</f>
        <v>98.421555999999995</v>
      </c>
      <c r="FE273" s="6">
        <f>_xlfn.XLOOKUP(FE$1&amp;"|"&amp;TEXT($C273,"yyyymmdd"), RRPS_ALL[Key], RRPS_ALL[Clean Price Mid], "")</f>
        <v>97.866</v>
      </c>
      <c r="FF273" s="6">
        <v>0.01</v>
      </c>
      <c r="FG273" s="5">
        <v>46338</v>
      </c>
      <c r="FH273" s="6">
        <f t="shared" si="83"/>
        <v>4.452354874041621</v>
      </c>
      <c r="FI273" s="7">
        <f>_xlfn.XLOOKUP(FI$1&amp;"|"&amp;TEXT($C273,"yyyymmdd"), RRPS_ALL[Key], RRPS_ALL[Yield to Maturity], "")</f>
        <v>1.5456129999999999</v>
      </c>
      <c r="FJ273" s="6">
        <f>_xlfn.XLOOKUP(FJ$1&amp;"|"&amp;TEXT($C273,"yyyymmdd"), RRPS_ALL[Key], RRPS_ALL[Mid Price], "")</f>
        <v>95.582499999999996</v>
      </c>
      <c r="FK273" s="6">
        <f>_xlfn.XLOOKUP(FK$1&amp;"|"&amp;TEXT($C273,"yyyymmdd"), RRPS_ALL[Key], RRPS_ALL[Mid Yield], "")</f>
        <v>1.5332250000000001</v>
      </c>
      <c r="FL273" s="6">
        <f>_xlfn.XLOOKUP(FL$1&amp;"|"&amp;TEXT($C273,"yyyymmdd"), RRPS_ALL[Key], RRPS_ALL[Dirty Mid], "")</f>
        <v>95.624167</v>
      </c>
      <c r="FM273" s="6">
        <f>_xlfn.XLOOKUP(FM$1&amp;"|"&amp;TEXT($C273,"yyyymmdd"), RRPS_ALL[Key], RRPS_ALL[Clean Price Mid], "")</f>
        <v>95.582499999999996</v>
      </c>
      <c r="FN273" s="6">
        <v>7.4999999999999997E-3</v>
      </c>
      <c r="FO273" s="5">
        <v>46885</v>
      </c>
      <c r="FP273" s="6">
        <f t="shared" ref="FP273:FP304" si="93">YEARFRAC(C273,FO273,1)</f>
        <v>5.9487680876026596</v>
      </c>
      <c r="FQ273" s="7">
        <f>_xlfn.XLOOKUP(FQ$1&amp;"|"&amp;TEXT($C273,"yyyymmdd"), RRPS_ALL[Key], RRPS_ALL[Yield to Maturity], "")</f>
        <v>1.5650409999999999</v>
      </c>
      <c r="FR273" s="6">
        <f>_xlfn.XLOOKUP(FR$1&amp;"|"&amp;TEXT($C273,"yyyymmdd"), RRPS_ALL[Key], RRPS_ALL[Mid Price], "")</f>
        <v>94.414500000000004</v>
      </c>
      <c r="FS273" s="6">
        <f>_xlfn.XLOOKUP(FS$1&amp;"|"&amp;TEXT($C273,"yyyymmdd"), RRPS_ALL[Key], RRPS_ALL[Mid Yield], "")</f>
        <v>1.550074</v>
      </c>
      <c r="FT273" s="6">
        <f>_xlfn.XLOOKUP(FT$1&amp;"|"&amp;TEXT($C273,"yyyymmdd"), RRPS_ALL[Key], RRPS_ALL[Dirty Mid], "")</f>
        <v>94.831166999999994</v>
      </c>
      <c r="FU273" s="6">
        <f>_xlfn.XLOOKUP(FU$1&amp;"|"&amp;TEXT($C273,"yyyymmdd"), RRPS_ALL[Key], RRPS_ALL[Clean Price Mid], "")</f>
        <v>94.414500000000004</v>
      </c>
      <c r="FV273" s="6">
        <v>7.4999999999999997E-3</v>
      </c>
      <c r="FW273" s="5">
        <v>47434</v>
      </c>
      <c r="FX273" s="6">
        <f t="shared" si="86"/>
        <v>7.4524298425735793</v>
      </c>
      <c r="FY273" s="7">
        <f>_xlfn.XLOOKUP(FY$1&amp;"|"&amp;TEXT($C273,"yyyymmdd"), RRPS_ALL[Key], RRPS_ALL[Yield to Maturity], "")</f>
        <v>1.564554</v>
      </c>
      <c r="FZ273" s="6">
        <f>_xlfn.XLOOKUP(FZ$1&amp;"|"&amp;TEXT($C273,"yyyymmdd"), RRPS_ALL[Key], RRPS_ALL[Mid Price], "")</f>
        <v>88.163499999999999</v>
      </c>
      <c r="GA273" s="6">
        <f>_xlfn.XLOOKUP(GA$1&amp;"|"&amp;TEXT($C273,"yyyymmdd"), RRPS_ALL[Key], RRPS_ALL[Mid Yield], "")</f>
        <v>1.552635</v>
      </c>
      <c r="GB273" s="6">
        <f>_xlfn.XLOOKUP(GB$1&amp;"|"&amp;TEXT($C273,"yyyymmdd"), RRPS_ALL[Key], RRPS_ALL[Dirty Mid], "")</f>
        <v>88.170444000000003</v>
      </c>
      <c r="GC273" s="6">
        <f>_xlfn.XLOOKUP(GC$1&amp;"|"&amp;TEXT($C273,"yyyymmdd"), RRPS_ALL[Key], RRPS_ALL[Clean Price Mid], "")</f>
        <v>88.163499999999999</v>
      </c>
      <c r="GD273" s="6">
        <v>1.25E-3</v>
      </c>
      <c r="GE273" s="5">
        <v>47980</v>
      </c>
      <c r="GF273" s="6">
        <f t="shared" si="82"/>
        <v>8.9485213581599119</v>
      </c>
      <c r="GG273" s="7">
        <f>_xlfn.XLOOKUP(GG$1&amp;"|"&amp;TEXT($C273,"yyyymmdd"), RRPS_ALL[Key], RRPS_ALL[Yield to Maturity], "")</f>
        <v>1.8240270000000001</v>
      </c>
      <c r="GH273" s="6">
        <f>_xlfn.XLOOKUP(GH$1&amp;"|"&amp;TEXT($C273,"yyyymmdd"), RRPS_ALL[Key], RRPS_ALL[Mid Price], "")</f>
        <v>75.302000000000007</v>
      </c>
      <c r="GI273" s="6">
        <f>_xlfn.XLOOKUP(GI$1&amp;"|"&amp;TEXT($C273,"yyyymmdd"), RRPS_ALL[Key], RRPS_ALL[Mid Yield], "")</f>
        <v>1.798956</v>
      </c>
      <c r="GJ273" s="6">
        <f>_xlfn.XLOOKUP(GJ$1&amp;"|"&amp;TEXT($C273,"yyyymmdd"), RRPS_ALL[Key], RRPS_ALL[Dirty Mid], "")</f>
        <v>75.563111000000006</v>
      </c>
      <c r="GK273" s="6">
        <f>_xlfn.XLOOKUP(GK$1&amp;"|"&amp;TEXT($C273,"yyyymmdd"), RRPS_ALL[Key], RRPS_ALL[Clean Price Mid], "")</f>
        <v>75.302000000000007</v>
      </c>
      <c r="GL273" s="6">
        <v>5.0000000000000001E-3</v>
      </c>
      <c r="GM273" s="5">
        <v>53290</v>
      </c>
      <c r="GN273" s="6">
        <f t="shared" si="85"/>
        <v>23.485284052019164</v>
      </c>
      <c r="GO273" s="7">
        <f>_xlfn.XLOOKUP(GO$1&amp;"|"&amp;TEXT($C273,"yyyymmdd"), RRPS_ALL[Key], RRPS_ALL[Yield to Maturity], "")</f>
        <v>2.4220060000000001</v>
      </c>
      <c r="GP273" s="6">
        <f>_xlfn.XLOOKUP(GP$1&amp;"|"&amp;TEXT($C273,"yyyymmdd"), RRPS_ALL[Key], RRPS_ALL[Mid Price], "")</f>
        <v>13.383692</v>
      </c>
      <c r="GQ273" s="6">
        <f>_xlfn.XLOOKUP(GQ$1&amp;"|"&amp;TEXT($C273,"yyyymmdd"), RRPS_ALL[Key], RRPS_ALL[Mid Yield], "")</f>
        <v>2.3714770000000001</v>
      </c>
      <c r="GR273" s="6">
        <f>_xlfn.XLOOKUP(GR$1&amp;"|"&amp;TEXT($C273,"yyyymmdd"), RRPS_ALL[Key], RRPS_ALL[Dirty Mid], "")</f>
        <v>72.581791999999993</v>
      </c>
      <c r="GS273" s="6">
        <f>_xlfn.XLOOKUP(GS$1&amp;"|"&amp;TEXT($C273,"yyyymmdd"), RRPS_ALL[Key], RRPS_ALL[Clean Price Mid], "")</f>
        <v>71.287000000000006</v>
      </c>
      <c r="GT273" s="6">
        <v>1.375E-2</v>
      </c>
      <c r="GU273" s="5">
        <v>62632</v>
      </c>
      <c r="GV273" s="6">
        <f t="shared" si="90"/>
        <v>49.063629394370821</v>
      </c>
      <c r="GW273" s="7">
        <f>_xlfn.XLOOKUP(GW$1&amp;"|"&amp;TEXT($C273,"yyyymmdd"), RRPS_ALL[Key], RRPS_ALL[Yield to Maturity], "")</f>
        <v>1.558343</v>
      </c>
      <c r="GX273" s="6">
        <f>_xlfn.XLOOKUP(GX$1&amp;"|"&amp;TEXT($C273,"yyyymmdd"), RRPS_ALL[Key], RRPS_ALL[Mid Price], "")</f>
        <v>102.33450000000001</v>
      </c>
      <c r="GY273" s="6">
        <f>_xlfn.XLOOKUP(GY$1&amp;"|"&amp;TEXT($C273,"yyyymmdd"), RRPS_ALL[Key], RRPS_ALL[Mid Yield], "")</f>
        <v>1.5258229999999999</v>
      </c>
      <c r="GZ273" s="6">
        <f>_xlfn.XLOOKUP(GZ$1&amp;"|"&amp;TEXT($C273,"yyyymmdd"), RRPS_ALL[Key], RRPS_ALL[Dirty Mid], "")</f>
        <v>103.311583</v>
      </c>
      <c r="HA273" s="6">
        <f>_xlfn.XLOOKUP(HA$1&amp;"|"&amp;TEXT($C273,"yyyymmdd"), RRPS_ALL[Key], RRPS_ALL[Clean Price Mid], "")</f>
        <v>102.33450000000001</v>
      </c>
      <c r="HB273" s="6">
        <v>1.7500000000000002E-2</v>
      </c>
      <c r="HC273" s="5">
        <v>48894</v>
      </c>
      <c r="HD273" s="6">
        <f t="shared" ref="HD273:HD309" si="94">YEARFRAC(C273,HC273,1)</f>
        <v>11.449691991786448</v>
      </c>
    </row>
    <row r="274" spans="1:212" x14ac:dyDescent="0.2">
      <c r="A274">
        <v>2022</v>
      </c>
      <c r="B274">
        <v>6</v>
      </c>
      <c r="C274" s="5">
        <f t="shared" si="87"/>
        <v>44742</v>
      </c>
      <c r="D274" s="6">
        <v>0.15</v>
      </c>
      <c r="E274" s="7" t="str">
        <f>_xlfn.XLOOKUP(E$1&amp;"|"&amp;TEXT($C274,"yyyymmdd"), RRPS_ALL[Key], RRPS_ALL[Yield to Maturity], "")</f>
        <v/>
      </c>
      <c r="F274" s="6" t="str">
        <f>_xlfn.XLOOKUP(F$1&amp;"|"&amp;TEXT($C274,"yyyymmdd"), RRPS_ALL[Key], RRPS_ALL[Mid Price], "")</f>
        <v/>
      </c>
      <c r="G274" s="6" t="str">
        <f>_xlfn.XLOOKUP(G$1&amp;"|"&amp;TEXT($C274,"yyyymmdd"), RRPS_ALL[Key], RRPS_ALL[Mid Yield], "")</f>
        <v/>
      </c>
      <c r="H274" s="6" t="str">
        <f>_xlfn.XLOOKUP(H$1&amp;"|"&amp;TEXT($C274,"yyyymmdd"), RRPS_ALL[Key], RRPS_ALL[Dirty Mid], "")</f>
        <v/>
      </c>
      <c r="I274" s="6" t="str">
        <f>_xlfn.XLOOKUP(I$1&amp;"|"&amp;TEXT($C274,"yyyymmdd"), RRPS_ALL[Key], RRPS_ALL[Clean Price Mid], "")</f>
        <v/>
      </c>
      <c r="J274" s="6"/>
      <c r="K274" s="6"/>
      <c r="L274" s="6"/>
      <c r="M274" s="7" t="str">
        <f>_xlfn.XLOOKUP(M$1&amp;"|"&amp;TEXT($C274,"yyyymmdd"), RRPS_ALL[Key], RRPS_ALL[Yield to Maturity], "")</f>
        <v/>
      </c>
      <c r="N274" s="6" t="str">
        <f>_xlfn.XLOOKUP(N$1&amp;"|"&amp;TEXT($C274,"yyyymmdd"), RRPS_ALL[Key], RRPS_ALL[Mid Price], "")</f>
        <v/>
      </c>
      <c r="O274" s="6" t="str">
        <f>_xlfn.XLOOKUP(O$1&amp;"|"&amp;TEXT($C274,"yyyymmdd"), RRPS_ALL[Key], RRPS_ALL[Mid Yield], "")</f>
        <v/>
      </c>
      <c r="P274" s="6" t="str">
        <f>_xlfn.XLOOKUP(P$1&amp;"|"&amp;TEXT($C274,"yyyymmdd"), RRPS_ALL[Key], RRPS_ALL[Dirty Mid], "")</f>
        <v/>
      </c>
      <c r="Q274" s="6" t="str">
        <f>_xlfn.XLOOKUP(Q$1&amp;"|"&amp;TEXT($C274,"yyyymmdd"), RRPS_ALL[Key], RRPS_ALL[Clean Price Mid], "")</f>
        <v/>
      </c>
      <c r="R274" s="6"/>
      <c r="S274" s="6"/>
      <c r="T274" s="6"/>
      <c r="U274" s="7" t="str">
        <f>_xlfn.XLOOKUP(U$1&amp;"|"&amp;TEXT($C274,"yyyymmdd"), RRPS_ALL[Key], RRPS_ALL[Yield to Maturity], "")</f>
        <v/>
      </c>
      <c r="V274" s="6" t="str">
        <f>_xlfn.XLOOKUP(V$1&amp;"|"&amp;TEXT($C274,"yyyymmdd"), RRPS_ALL[Key], RRPS_ALL[Mid Price], "")</f>
        <v/>
      </c>
      <c r="W274" s="6" t="str">
        <f>_xlfn.XLOOKUP(W$1&amp;"|"&amp;TEXT($C274,"yyyymmdd"), RRPS_ALL[Key], RRPS_ALL[Mid Yield], "")</f>
        <v/>
      </c>
      <c r="X274" s="6" t="str">
        <f>_xlfn.XLOOKUP(X$1&amp;"|"&amp;TEXT($C274,"yyyymmdd"), RRPS_ALL[Key], RRPS_ALL[Dirty Mid], "")</f>
        <v/>
      </c>
      <c r="Y274" s="6" t="str">
        <f>_xlfn.XLOOKUP(Y$1&amp;"|"&amp;TEXT($C274,"yyyymmdd"), RRPS_ALL[Key], RRPS_ALL[Clean Price Mid], "")</f>
        <v/>
      </c>
      <c r="Z274" s="6"/>
      <c r="AA274" s="6"/>
      <c r="AB274" s="6"/>
      <c r="AC274" s="7" t="str">
        <f>_xlfn.XLOOKUP(AC$1&amp;"|"&amp;TEXT($C274,"yyyymmdd"), RRPS_ALL[Key], RRPS_ALL[Yield to Maturity], "")</f>
        <v/>
      </c>
      <c r="AD274" s="6" t="str">
        <f>_xlfn.XLOOKUP(AD$1&amp;"|"&amp;TEXT($C274,"yyyymmdd"), RRPS_ALL[Key], RRPS_ALL[Mid Price], "")</f>
        <v/>
      </c>
      <c r="AE274" s="6" t="str">
        <f>_xlfn.XLOOKUP(AE$1&amp;"|"&amp;TEXT($C274,"yyyymmdd"), RRPS_ALL[Key], RRPS_ALL[Mid Yield], "")</f>
        <v/>
      </c>
      <c r="AF274" s="6" t="str">
        <f>_xlfn.XLOOKUP(AF$1&amp;"|"&amp;TEXT($C274,"yyyymmdd"), RRPS_ALL[Key], RRPS_ALL[Dirty Mid], "")</f>
        <v/>
      </c>
      <c r="AG274" s="6" t="str">
        <f>_xlfn.XLOOKUP(AG$1&amp;"|"&amp;TEXT($C274,"yyyymmdd"), RRPS_ALL[Key], RRPS_ALL[Clean Price Mid], "")</f>
        <v/>
      </c>
      <c r="AH274" s="6"/>
      <c r="AI274" s="6"/>
      <c r="AJ274" s="6"/>
      <c r="AK274" s="7" t="str">
        <f>_xlfn.XLOOKUP(AK$1&amp;"|"&amp;TEXT($C274,"yyyymmdd"), RRPS_ALL[Key], RRPS_ALL[Yield to Maturity], "")</f>
        <v/>
      </c>
      <c r="AL274" s="6" t="str">
        <f>_xlfn.XLOOKUP(AL$1&amp;"|"&amp;TEXT($C274,"yyyymmdd"), RRPS_ALL[Key], RRPS_ALL[Mid Price], "")</f>
        <v/>
      </c>
      <c r="AM274" s="6" t="str">
        <f>_xlfn.XLOOKUP(AM$1&amp;"|"&amp;TEXT($C274,"yyyymmdd"), RRPS_ALL[Key], RRPS_ALL[Mid Yield], "")</f>
        <v/>
      </c>
      <c r="AN274" s="6" t="str">
        <f>_xlfn.XLOOKUP(AN$1&amp;"|"&amp;TEXT($C274,"yyyymmdd"), RRPS_ALL[Key], RRPS_ALL[Dirty Mid], "")</f>
        <v/>
      </c>
      <c r="AO274" s="6" t="str">
        <f>_xlfn.XLOOKUP(AO$1&amp;"|"&amp;TEXT($C274,"yyyymmdd"), RRPS_ALL[Key], RRPS_ALL[Clean Price Mid], "")</f>
        <v/>
      </c>
      <c r="AP274" s="6"/>
      <c r="AQ274" s="6"/>
      <c r="AR274" s="6"/>
      <c r="AS274" s="7" t="str">
        <f>_xlfn.XLOOKUP(AS$1&amp;"|"&amp;TEXT($C274,"yyyymmdd"), RRPS_ALL[Key], RRPS_ALL[Yield to Maturity], "")</f>
        <v/>
      </c>
      <c r="AT274" s="6" t="str">
        <f>_xlfn.XLOOKUP(AT$1&amp;"|"&amp;TEXT($C274,"yyyymmdd"), RRPS_ALL[Key], RRPS_ALL[Mid Price], "")</f>
        <v/>
      </c>
      <c r="AU274" s="6" t="str">
        <f>_xlfn.XLOOKUP(AU$1&amp;"|"&amp;TEXT($C274,"yyyymmdd"), RRPS_ALL[Key], RRPS_ALL[Mid Yield], "")</f>
        <v/>
      </c>
      <c r="AV274" s="6" t="str">
        <f>_xlfn.XLOOKUP(AV$1&amp;"|"&amp;TEXT($C274,"yyyymmdd"), RRPS_ALL[Key], RRPS_ALL[Dirty Mid], "")</f>
        <v/>
      </c>
      <c r="AW274" s="6" t="str">
        <f>_xlfn.XLOOKUP(AW$1&amp;"|"&amp;TEXT($C274,"yyyymmdd"), RRPS_ALL[Key], RRPS_ALL[Clean Price Mid], "")</f>
        <v/>
      </c>
      <c r="AX274" s="6"/>
      <c r="AY274" s="6"/>
      <c r="AZ274" s="6"/>
      <c r="BA274" s="7" t="str">
        <f>_xlfn.XLOOKUP(BA$1&amp;"|"&amp;TEXT($C274,"yyyymmdd"), RRPS_ALL[Key], RRPS_ALL[Yield to Maturity], "")</f>
        <v/>
      </c>
      <c r="BB274" s="6" t="str">
        <f>_xlfn.XLOOKUP(BB$1&amp;"|"&amp;TEXT($C274,"yyyymmdd"), RRPS_ALL[Key], RRPS_ALL[Mid Price], "")</f>
        <v/>
      </c>
      <c r="BC274" s="6" t="str">
        <f>_xlfn.XLOOKUP(BC$1&amp;"|"&amp;TEXT($C274,"yyyymmdd"), RRPS_ALL[Key], RRPS_ALL[Mid Yield], "")</f>
        <v/>
      </c>
      <c r="BD274" s="6" t="str">
        <f>_xlfn.XLOOKUP(BD$1&amp;"|"&amp;TEXT($C274,"yyyymmdd"), RRPS_ALL[Key], RRPS_ALL[Dirty Mid], "")</f>
        <v/>
      </c>
      <c r="BE274" s="6" t="str">
        <f>_xlfn.XLOOKUP(BE$1&amp;"|"&amp;TEXT($C274,"yyyymmdd"), RRPS_ALL[Key], RRPS_ALL[Clean Price Mid], "")</f>
        <v/>
      </c>
      <c r="BF274" s="6"/>
      <c r="BG274" s="6"/>
      <c r="BH274" s="6"/>
      <c r="BI274" s="7" t="str">
        <f>_xlfn.XLOOKUP(BI$1&amp;"|"&amp;TEXT($C274,"yyyymmdd"), RRPS_ALL[Key], RRPS_ALL[Yield to Maturity], "")</f>
        <v/>
      </c>
      <c r="BJ274" s="6" t="str">
        <f>_xlfn.XLOOKUP(BJ$1&amp;"|"&amp;TEXT($C274,"yyyymmdd"), RRPS_ALL[Key], RRPS_ALL[Mid Price], "")</f>
        <v/>
      </c>
      <c r="BK274" s="6" t="str">
        <f>_xlfn.XLOOKUP(BK$1&amp;"|"&amp;TEXT($C274,"yyyymmdd"), RRPS_ALL[Key], RRPS_ALL[Mid Yield], "")</f>
        <v/>
      </c>
      <c r="BL274" s="6" t="str">
        <f>_xlfn.XLOOKUP(BL$1&amp;"|"&amp;TEXT($C274,"yyyymmdd"), RRPS_ALL[Key], RRPS_ALL[Dirty Mid], "")</f>
        <v/>
      </c>
      <c r="BM274" s="6" t="str">
        <f>_xlfn.XLOOKUP(BM$1&amp;"|"&amp;TEXT($C274,"yyyymmdd"), RRPS_ALL[Key], RRPS_ALL[Clean Price Mid], "")</f>
        <v/>
      </c>
      <c r="BN274" s="6"/>
      <c r="BO274" s="6"/>
      <c r="BP274" s="6"/>
      <c r="BQ274" s="7" t="str">
        <f>_xlfn.XLOOKUP(BQ$1&amp;"|"&amp;TEXT($C274,"yyyymmdd"), RRPS_ALL[Key], RRPS_ALL[Yield to Maturity], "")</f>
        <v/>
      </c>
      <c r="BR274" s="6" t="str">
        <f>_xlfn.XLOOKUP(BR$1&amp;"|"&amp;TEXT($C274,"yyyymmdd"), RRPS_ALL[Key], RRPS_ALL[Mid Price], "")</f>
        <v/>
      </c>
      <c r="BS274" s="6" t="str">
        <f>_xlfn.XLOOKUP(BS$1&amp;"|"&amp;TEXT($C274,"yyyymmdd"), RRPS_ALL[Key], RRPS_ALL[Mid Yield], "")</f>
        <v/>
      </c>
      <c r="BT274" s="6" t="str">
        <f>_xlfn.XLOOKUP(BT$1&amp;"|"&amp;TEXT($C274,"yyyymmdd"), RRPS_ALL[Key], RRPS_ALL[Dirty Mid], "")</f>
        <v/>
      </c>
      <c r="BU274" s="6" t="str">
        <f>_xlfn.XLOOKUP(BU$1&amp;"|"&amp;TEXT($C274,"yyyymmdd"), RRPS_ALL[Key], RRPS_ALL[Clean Price Mid], "")</f>
        <v/>
      </c>
      <c r="BV274" s="6"/>
      <c r="BW274" s="6"/>
      <c r="BX274" s="6"/>
      <c r="BY274" s="7" t="str">
        <f>_xlfn.XLOOKUP(BY$1&amp;"|"&amp;TEXT($C274,"yyyymmdd"), RRPS_ALL[Key], RRPS_ALL[Yield to Maturity], "")</f>
        <v/>
      </c>
      <c r="BZ274" s="6" t="str">
        <f>_xlfn.XLOOKUP(BZ$1&amp;"|"&amp;TEXT($C274,"yyyymmdd"), RRPS_ALL[Key], RRPS_ALL[Mid Price], "")</f>
        <v/>
      </c>
      <c r="CA274" s="6" t="str">
        <f>_xlfn.XLOOKUP(CA$1&amp;"|"&amp;TEXT($C274,"yyyymmdd"), RRPS_ALL[Key], RRPS_ALL[Mid Yield], "")</f>
        <v/>
      </c>
      <c r="CB274" s="6" t="str">
        <f>_xlfn.XLOOKUP(CB$1&amp;"|"&amp;TEXT($C274,"yyyymmdd"), RRPS_ALL[Key], RRPS_ALL[Dirty Mid], "")</f>
        <v/>
      </c>
      <c r="CC274" s="6" t="str">
        <f>_xlfn.XLOOKUP(CC$1&amp;"|"&amp;TEXT($C274,"yyyymmdd"), RRPS_ALL[Key], RRPS_ALL[Clean Price Mid], "")</f>
        <v/>
      </c>
      <c r="CD274" s="6"/>
      <c r="CE274" s="6"/>
      <c r="CF274" s="6"/>
      <c r="CG274" s="7" t="str">
        <f>_xlfn.XLOOKUP(CG$1&amp;"|"&amp;TEXT($C274,"yyyymmdd"), RRPS_ALL[Key], RRPS_ALL[Yield to Maturity], "")</f>
        <v/>
      </c>
      <c r="CH274" s="6" t="str">
        <f>_xlfn.XLOOKUP(CH$1&amp;"|"&amp;TEXT($C274,"yyyymmdd"), RRPS_ALL[Key], RRPS_ALL[Mid Price], "")</f>
        <v/>
      </c>
      <c r="CI274" s="6" t="str">
        <f>_xlfn.XLOOKUP(CI$1&amp;"|"&amp;TEXT($C274,"yyyymmdd"), RRPS_ALL[Key], RRPS_ALL[Mid Yield], "")</f>
        <v/>
      </c>
      <c r="CJ274" s="6" t="str">
        <f>_xlfn.XLOOKUP(CJ$1&amp;"|"&amp;TEXT($C274,"yyyymmdd"), RRPS_ALL[Key], RRPS_ALL[Dirty Mid], "")</f>
        <v/>
      </c>
      <c r="CK274" s="6" t="str">
        <f>_xlfn.XLOOKUP(CK$1&amp;"|"&amp;TEXT($C274,"yyyymmdd"), RRPS_ALL[Key], RRPS_ALL[Clean Price Mid], "")</f>
        <v/>
      </c>
      <c r="CL274" s="6"/>
      <c r="CM274" s="6"/>
      <c r="CN274" s="6"/>
      <c r="CO274" s="7" t="str">
        <f>_xlfn.XLOOKUP(CO$1&amp;"|"&amp;TEXT($C274,"yyyymmdd"), RRPS_ALL[Key], RRPS_ALL[Yield to Maturity], "")</f>
        <v/>
      </c>
      <c r="CP274" s="6" t="str">
        <f>_xlfn.XLOOKUP(CP$1&amp;"|"&amp;TEXT($C274,"yyyymmdd"), RRPS_ALL[Key], RRPS_ALL[Mid Price], "")</f>
        <v/>
      </c>
      <c r="CQ274" s="6" t="str">
        <f>_xlfn.XLOOKUP(CQ$1&amp;"|"&amp;TEXT($C274,"yyyymmdd"), RRPS_ALL[Key], RRPS_ALL[Mid Yield], "")</f>
        <v/>
      </c>
      <c r="CR274" s="6" t="str">
        <f>_xlfn.XLOOKUP(CR$1&amp;"|"&amp;TEXT($C274,"yyyymmdd"), RRPS_ALL[Key], RRPS_ALL[Dirty Mid], "")</f>
        <v/>
      </c>
      <c r="CS274" s="6" t="str">
        <f>_xlfn.XLOOKUP(CS$1&amp;"|"&amp;TEXT($C274,"yyyymmdd"), RRPS_ALL[Key], RRPS_ALL[Clean Price Mid], "")</f>
        <v/>
      </c>
      <c r="CT274" s="6"/>
      <c r="CU274" s="6"/>
      <c r="CV274" s="6"/>
      <c r="CW274" s="7" t="str">
        <f>_xlfn.XLOOKUP(CW$1&amp;"|"&amp;TEXT($C274,"yyyymmdd"), RRPS_ALL[Key], RRPS_ALL[Yield to Maturity], "")</f>
        <v/>
      </c>
      <c r="CX274" s="6" t="str">
        <f>_xlfn.XLOOKUP(CX$1&amp;"|"&amp;TEXT($C274,"yyyymmdd"), RRPS_ALL[Key], RRPS_ALL[Mid Price], "")</f>
        <v/>
      </c>
      <c r="CY274" s="6" t="str">
        <f>_xlfn.XLOOKUP(CY$1&amp;"|"&amp;TEXT($C274,"yyyymmdd"), RRPS_ALL[Key], RRPS_ALL[Mid Yield], "")</f>
        <v/>
      </c>
      <c r="CZ274" s="6" t="str">
        <f>_xlfn.XLOOKUP(CZ$1&amp;"|"&amp;TEXT($C274,"yyyymmdd"), RRPS_ALL[Key], RRPS_ALL[Dirty Mid], "")</f>
        <v/>
      </c>
      <c r="DA274" s="6" t="str">
        <f>_xlfn.XLOOKUP(DA$1&amp;"|"&amp;TEXT($C274,"yyyymmdd"), RRPS_ALL[Key], RRPS_ALL[Clean Price Mid], "")</f>
        <v/>
      </c>
      <c r="DB274" s="6"/>
      <c r="DC274" s="6"/>
      <c r="DD274" s="6"/>
      <c r="DE274" s="7" t="str">
        <f>_xlfn.XLOOKUP(DE$1&amp;"|"&amp;TEXT($C274,"yyyymmdd"), RRPS_ALL[Key], RRPS_ALL[Yield to Maturity], "")</f>
        <v/>
      </c>
      <c r="DF274" s="6" t="str">
        <f>_xlfn.XLOOKUP(DF$1&amp;"|"&amp;TEXT($C274,"yyyymmdd"), RRPS_ALL[Key], RRPS_ALL[Mid Price], "")</f>
        <v/>
      </c>
      <c r="DG274" s="6" t="str">
        <f>_xlfn.XLOOKUP(DG$1&amp;"|"&amp;TEXT($C274,"yyyymmdd"), RRPS_ALL[Key], RRPS_ALL[Mid Yield], "")</f>
        <v/>
      </c>
      <c r="DH274" s="6" t="str">
        <f>_xlfn.XLOOKUP(DH$1&amp;"|"&amp;TEXT($C274,"yyyymmdd"), RRPS_ALL[Key], RRPS_ALL[Dirty Mid], "")</f>
        <v/>
      </c>
      <c r="DI274" s="6" t="str">
        <f>_xlfn.XLOOKUP(DI$1&amp;"|"&amp;TEXT($C274,"yyyymmdd"), RRPS_ALL[Key], RRPS_ALL[Clean Price Mid], "")</f>
        <v/>
      </c>
      <c r="DJ274" s="6"/>
      <c r="DK274" s="6"/>
      <c r="DL274" s="6"/>
      <c r="DM274" s="7">
        <f>_xlfn.XLOOKUP(DM$1&amp;"|"&amp;TEXT($C274,"yyyymmdd"), RRPS_ALL[Key], RRPS_ALL[Yield to Maturity], "")</f>
        <v>1.7561530000000001</v>
      </c>
      <c r="DN274" s="6">
        <f>_xlfn.XLOOKUP(DN$1&amp;"|"&amp;TEXT($C274,"yyyymmdd"), RRPS_ALL[Key], RRPS_ALL[Mid Price], "")</f>
        <v>125.51</v>
      </c>
      <c r="DO274" s="6">
        <f>_xlfn.XLOOKUP(DO$1&amp;"|"&amp;TEXT($C274,"yyyymmdd"), RRPS_ALL[Key], RRPS_ALL[Mid Yield], "")</f>
        <v>1.7310909999999999</v>
      </c>
      <c r="DP274" s="6">
        <f>_xlfn.XLOOKUP(DP$1&amp;"|"&amp;TEXT($C274,"yyyymmdd"), RRPS_ALL[Key], RRPS_ALL[Dirty Mid], "")</f>
        <v>126.423889</v>
      </c>
      <c r="DQ274" s="6">
        <f>_xlfn.XLOOKUP(DQ$1&amp;"|"&amp;TEXT($C274,"yyyymmdd"), RRPS_ALL[Key], RRPS_ALL[Clean Price Mid], "")</f>
        <v>125.51</v>
      </c>
      <c r="DR274" s="6">
        <v>3.5000000000000003E-2</v>
      </c>
      <c r="DS274" s="5">
        <v>50859</v>
      </c>
      <c r="DT274" s="6">
        <f t="shared" si="88"/>
        <v>16.748707027684819</v>
      </c>
      <c r="DU274" s="7" t="str">
        <f>_xlfn.XLOOKUP(DU$1&amp;"|"&amp;TEXT($C274,"yyyymmdd"), RRPS_ALL[Key], RRPS_ALL[Yield to Maturity], "")</f>
        <v/>
      </c>
      <c r="DV274" s="6" t="str">
        <f>_xlfn.XLOOKUP(DV$1&amp;"|"&amp;TEXT($C274,"yyyymmdd"), RRPS_ALL[Key], RRPS_ALL[Mid Price], "")</f>
        <v/>
      </c>
      <c r="DW274" s="6" t="str">
        <f>_xlfn.XLOOKUP(DW$1&amp;"|"&amp;TEXT($C274,"yyyymmdd"), RRPS_ALL[Key], RRPS_ALL[Mid Yield], "")</f>
        <v/>
      </c>
      <c r="DX274" s="6" t="str">
        <f>_xlfn.XLOOKUP(DX$1&amp;"|"&amp;TEXT($C274,"yyyymmdd"), RRPS_ALL[Key], RRPS_ALL[Dirty Mid], "")</f>
        <v/>
      </c>
      <c r="DY274" s="6" t="str">
        <f>_xlfn.XLOOKUP(DY$1&amp;"|"&amp;TEXT($C274,"yyyymmdd"), RRPS_ALL[Key], RRPS_ALL[Clean Price Mid], "")</f>
        <v/>
      </c>
      <c r="DZ274" s="6"/>
      <c r="EA274" s="6"/>
      <c r="EB274" s="6"/>
      <c r="EC274" s="7">
        <f>_xlfn.XLOOKUP(EC$1&amp;"|"&amp;TEXT($C274,"yyyymmdd"), RRPS_ALL[Key], RRPS_ALL[Yield to Maturity], "")</f>
        <v>1.690448</v>
      </c>
      <c r="ED274" s="6">
        <f>_xlfn.XLOOKUP(ED$1&amp;"|"&amp;TEXT($C274,"yyyymmdd"), RRPS_ALL[Key], RRPS_ALL[Mid Price], "")</f>
        <v>105.251</v>
      </c>
      <c r="EE274" s="6">
        <f>_xlfn.XLOOKUP(EE$1&amp;"|"&amp;TEXT($C274,"yyyymmdd"), RRPS_ALL[Key], RRPS_ALL[Mid Yield], "")</f>
        <v>1.6704019999999999</v>
      </c>
      <c r="EF274" s="6">
        <f>_xlfn.XLOOKUP(EF$1&amp;"|"&amp;TEXT($C274,"yyyymmdd"), RRPS_ALL[Key], RRPS_ALL[Dirty Mid], "")</f>
        <v>105.45725</v>
      </c>
      <c r="EG274" s="6">
        <f>_xlfn.XLOOKUP(EG$1&amp;"|"&amp;TEXT($C274,"yyyymmdd"), RRPS_ALL[Key], RRPS_ALL[Clean Price Mid], "")</f>
        <v>105.251</v>
      </c>
      <c r="EH274" s="6">
        <v>2.2499999999999999E-2</v>
      </c>
      <c r="EI274" s="5">
        <v>48366</v>
      </c>
      <c r="EJ274" s="6">
        <f t="shared" si="89"/>
        <v>9.9213539074166253</v>
      </c>
      <c r="EK274" s="7">
        <f>_xlfn.XLOOKUP(EK$1&amp;"|"&amp;TEXT($C274,"yyyymmdd"), RRPS_ALL[Key], RRPS_ALL[Yield to Maturity], "")</f>
        <v>1.64198</v>
      </c>
      <c r="EL274" s="6">
        <f>_xlfn.XLOOKUP(EL$1&amp;"|"&amp;TEXT($C274,"yyyymmdd"), RRPS_ALL[Key], RRPS_ALL[Mid Price], "")</f>
        <v>99.8215</v>
      </c>
      <c r="EM274" s="6">
        <f>_xlfn.XLOOKUP(EM$1&amp;"|"&amp;TEXT($C274,"yyyymmdd"), RRPS_ALL[Key], RRPS_ALL[Mid Yield], "")</f>
        <v>1.6322209999999999</v>
      </c>
      <c r="EN274" s="6">
        <f>_xlfn.XLOOKUP(EN$1&amp;"|"&amp;TEXT($C274,"yyyymmdd"), RRPS_ALL[Key], RRPS_ALL[Dirty Mid], "")</f>
        <v>100.78400000000001</v>
      </c>
      <c r="EO274" s="6">
        <f>_xlfn.XLOOKUP(EO$1&amp;"|"&amp;TEXT($C274,"yyyymmdd"), RRPS_ALL[Key], RRPS_ALL[Clean Price Mid], "")</f>
        <v>99.8215</v>
      </c>
      <c r="EP274" s="6">
        <v>1.4999999999999999E-2</v>
      </c>
      <c r="EQ274" s="5">
        <v>45243</v>
      </c>
      <c r="ER274" s="6">
        <f t="shared" si="84"/>
        <v>1.3726027397260274</v>
      </c>
      <c r="ES274" s="7">
        <f>_xlfn.XLOOKUP(ES$1&amp;"|"&amp;TEXT($C274,"yyyymmdd"), RRPS_ALL[Key], RRPS_ALL[Yield to Maturity], "")</f>
        <v>1.8958930000000001</v>
      </c>
      <c r="ET274" s="6">
        <f>_xlfn.XLOOKUP(ET$1&amp;"|"&amp;TEXT($C274,"yyyymmdd"), RRPS_ALL[Key], RRPS_ALL[Mid Price], "")</f>
        <v>101.696</v>
      </c>
      <c r="EU274" s="6">
        <f>_xlfn.XLOOKUP(EU$1&amp;"|"&amp;TEXT($C274,"yyyymmdd"), RRPS_ALL[Key], RRPS_ALL[Mid Yield], "")</f>
        <v>1.883338</v>
      </c>
      <c r="EV274" s="6">
        <f>_xlfn.XLOOKUP(EV$1&amp;"|"&amp;TEXT($C274,"yyyymmdd"), RRPS_ALL[Key], RRPS_ALL[Dirty Mid], "")</f>
        <v>102.05711100000001</v>
      </c>
      <c r="EW274" s="6">
        <f>_xlfn.XLOOKUP(EW$1&amp;"|"&amp;TEXT($C274,"yyyymmdd"), RRPS_ALL[Key], RRPS_ALL[Clean Price Mid], "")</f>
        <v>101.696</v>
      </c>
      <c r="EX274" s="6">
        <v>2.5000000000000001E-2</v>
      </c>
      <c r="EY274" s="5">
        <v>45789</v>
      </c>
      <c r="EZ274" s="6">
        <f t="shared" si="92"/>
        <v>2.8665297741273101</v>
      </c>
      <c r="FA274" s="7">
        <f>_xlfn.XLOOKUP(FA$1&amp;"|"&amp;TEXT($C274,"yyyymmdd"), RRPS_ALL[Key], RRPS_ALL[Yield to Maturity], "")</f>
        <v>1.8340179999999999</v>
      </c>
      <c r="FB274" s="6">
        <f>_xlfn.XLOOKUP(FB$1&amp;"|"&amp;TEXT($C274,"yyyymmdd"), RRPS_ALL[Key], RRPS_ALL[Mid Price], "")</f>
        <v>96.577500000000001</v>
      </c>
      <c r="FC274" s="6">
        <f>_xlfn.XLOOKUP(FC$1&amp;"|"&amp;TEXT($C274,"yyyymmdd"), RRPS_ALL[Key], RRPS_ALL[Mid Yield], "")</f>
        <v>1.8241700000000001</v>
      </c>
      <c r="FD274" s="6">
        <f>_xlfn.XLOOKUP(FD$1&amp;"|"&amp;TEXT($C274,"yyyymmdd"), RRPS_ALL[Key], RRPS_ALL[Dirty Mid], "")</f>
        <v>97.221943999999993</v>
      </c>
      <c r="FE274" s="6">
        <f>_xlfn.XLOOKUP(FE$1&amp;"|"&amp;TEXT($C274,"yyyymmdd"), RRPS_ALL[Key], RRPS_ALL[Clean Price Mid], "")</f>
        <v>96.577500000000001</v>
      </c>
      <c r="FF274" s="6">
        <v>0.01</v>
      </c>
      <c r="FG274" s="5">
        <v>46338</v>
      </c>
      <c r="FH274" s="6">
        <f t="shared" si="83"/>
        <v>4.3702081051478645</v>
      </c>
      <c r="FI274" s="7">
        <f>_xlfn.XLOOKUP(FI$1&amp;"|"&amp;TEXT($C274,"yyyymmdd"), RRPS_ALL[Key], RRPS_ALL[Yield to Maturity], "")</f>
        <v>1.803949</v>
      </c>
      <c r="FJ274" s="6">
        <f>_xlfn.XLOOKUP(FJ$1&amp;"|"&amp;TEXT($C274,"yyyymmdd"), RRPS_ALL[Key], RRPS_ALL[Mid Price], "")</f>
        <v>94.258499999999998</v>
      </c>
      <c r="FK274" s="6">
        <f>_xlfn.XLOOKUP(FK$1&amp;"|"&amp;TEXT($C274,"yyyymmdd"), RRPS_ALL[Key], RRPS_ALL[Mid Yield], "")</f>
        <v>1.7915430000000001</v>
      </c>
      <c r="FL274" s="6">
        <f>_xlfn.XLOOKUP(FL$1&amp;"|"&amp;TEXT($C274,"yyyymmdd"), RRPS_ALL[Key], RRPS_ALL[Dirty Mid], "")</f>
        <v>94.366833</v>
      </c>
      <c r="FM274" s="6">
        <f>_xlfn.XLOOKUP(FM$1&amp;"|"&amp;TEXT($C274,"yyyymmdd"), RRPS_ALL[Key], RRPS_ALL[Clean Price Mid], "")</f>
        <v>94.258499999999998</v>
      </c>
      <c r="FN274" s="6">
        <v>7.4999999999999997E-3</v>
      </c>
      <c r="FO274" s="5">
        <v>46885</v>
      </c>
      <c r="FP274" s="6">
        <f t="shared" si="93"/>
        <v>5.8666405944466176</v>
      </c>
      <c r="FQ274" s="7">
        <f>_xlfn.XLOOKUP(FQ$1&amp;"|"&amp;TEXT($C274,"yyyymmdd"), RRPS_ALL[Key], RRPS_ALL[Yield to Maturity], "")</f>
        <v>1.772187</v>
      </c>
      <c r="FR274" s="6">
        <f>_xlfn.XLOOKUP(FR$1&amp;"|"&amp;TEXT($C274,"yyyymmdd"), RRPS_ALL[Key], RRPS_ALL[Mid Price], "")</f>
        <v>93.105500000000006</v>
      </c>
      <c r="FS274" s="6">
        <f>_xlfn.XLOOKUP(FS$1&amp;"|"&amp;TEXT($C274,"yyyymmdd"), RRPS_ALL[Key], RRPS_ALL[Mid Yield], "")</f>
        <v>1.757255</v>
      </c>
      <c r="FT274" s="6">
        <f>_xlfn.XLOOKUP(FT$1&amp;"|"&amp;TEXT($C274,"yyyymmdd"), RRPS_ALL[Key], RRPS_ALL[Dirty Mid], "")</f>
        <v>93.588832999999994</v>
      </c>
      <c r="FU274" s="6">
        <f>_xlfn.XLOOKUP(FU$1&amp;"|"&amp;TEXT($C274,"yyyymmdd"), RRPS_ALL[Key], RRPS_ALL[Clean Price Mid], "")</f>
        <v>93.105500000000006</v>
      </c>
      <c r="FV274" s="6">
        <v>7.4999999999999997E-3</v>
      </c>
      <c r="FW274" s="5">
        <v>47434</v>
      </c>
      <c r="FX274" s="6">
        <f t="shared" si="86"/>
        <v>7.3702943189596164</v>
      </c>
      <c r="FY274" s="7">
        <f>_xlfn.XLOOKUP(FY$1&amp;"|"&amp;TEXT($C274,"yyyymmdd"), RRPS_ALL[Key], RRPS_ALL[Yield to Maturity], "")</f>
        <v>1.7477199999999999</v>
      </c>
      <c r="FZ274" s="6">
        <f>_xlfn.XLOOKUP(FZ$1&amp;"|"&amp;TEXT($C274,"yyyymmdd"), RRPS_ALL[Key], RRPS_ALL[Mid Price], "")</f>
        <v>86.883499999999998</v>
      </c>
      <c r="GA274" s="6">
        <f>_xlfn.XLOOKUP(GA$1&amp;"|"&amp;TEXT($C274,"yyyymmdd"), RRPS_ALL[Key], RRPS_ALL[Mid Yield], "")</f>
        <v>1.7357480000000001</v>
      </c>
      <c r="GB274" s="6">
        <f>_xlfn.XLOOKUP(GB$1&amp;"|"&amp;TEXT($C274,"yyyymmdd"), RRPS_ALL[Key], RRPS_ALL[Dirty Mid], "")</f>
        <v>86.901555999999999</v>
      </c>
      <c r="GC274" s="6">
        <f>_xlfn.XLOOKUP(GC$1&amp;"|"&amp;TEXT($C274,"yyyymmdd"), RRPS_ALL[Key], RRPS_ALL[Clean Price Mid], "")</f>
        <v>86.883499999999998</v>
      </c>
      <c r="GD274" s="6">
        <v>1.25E-3</v>
      </c>
      <c r="GE274" s="5">
        <v>47980</v>
      </c>
      <c r="GF274" s="6">
        <f t="shared" si="82"/>
        <v>8.8663745892661563</v>
      </c>
      <c r="GG274" s="7">
        <f>_xlfn.XLOOKUP(GG$1&amp;"|"&amp;TEXT($C274,"yyyymmdd"), RRPS_ALL[Key], RRPS_ALL[Yield to Maturity], "")</f>
        <v>1.830017</v>
      </c>
      <c r="GH274" s="6">
        <f>_xlfn.XLOOKUP(GH$1&amp;"|"&amp;TEXT($C274,"yyyymmdd"), RRPS_ALL[Key], RRPS_ALL[Mid Price], "")</f>
        <v>75.280500000000004</v>
      </c>
      <c r="GI274" s="6">
        <f>_xlfn.XLOOKUP(GI$1&amp;"|"&amp;TEXT($C274,"yyyymmdd"), RRPS_ALL[Key], RRPS_ALL[Mid Yield], "")</f>
        <v>1.804972</v>
      </c>
      <c r="GJ274" s="6">
        <f>_xlfn.XLOOKUP(GJ$1&amp;"|"&amp;TEXT($C274,"yyyymmdd"), RRPS_ALL[Key], RRPS_ALL[Dirty Mid], "")</f>
        <v>75.586055999999999</v>
      </c>
      <c r="GK274" s="6">
        <f>_xlfn.XLOOKUP(GK$1&amp;"|"&amp;TEXT($C274,"yyyymmdd"), RRPS_ALL[Key], RRPS_ALL[Clean Price Mid], "")</f>
        <v>75.280500000000004</v>
      </c>
      <c r="GL274" s="6">
        <v>5.0000000000000001E-3</v>
      </c>
      <c r="GM274" s="5">
        <v>53290</v>
      </c>
      <c r="GN274" s="6">
        <f t="shared" si="85"/>
        <v>23.4031485284052</v>
      </c>
      <c r="GO274" s="7">
        <f>_xlfn.XLOOKUP(GO$1&amp;"|"&amp;TEXT($C274,"yyyymmdd"), RRPS_ALL[Key], RRPS_ALL[Yield to Maturity], "")</f>
        <v>2.5500099999999999</v>
      </c>
      <c r="GP274" s="6">
        <f>_xlfn.XLOOKUP(GP$1&amp;"|"&amp;TEXT($C274,"yyyymmdd"), RRPS_ALL[Key], RRPS_ALL[Mid Price], "")</f>
        <v>13.342515000000001</v>
      </c>
      <c r="GQ274" s="6">
        <f>_xlfn.XLOOKUP(GQ$1&amp;"|"&amp;TEXT($C274,"yyyymmdd"), RRPS_ALL[Key], RRPS_ALL[Mid Yield], "")</f>
        <v>2.4995120000000002</v>
      </c>
      <c r="GR274" s="6">
        <f>_xlfn.XLOOKUP(GR$1&amp;"|"&amp;TEXT($C274,"yyyymmdd"), RRPS_ALL[Key], RRPS_ALL[Dirty Mid], "")</f>
        <v>68.482513999999995</v>
      </c>
      <c r="GS274" s="6">
        <f>_xlfn.XLOOKUP(GS$1&amp;"|"&amp;TEXT($C274,"yyyymmdd"), RRPS_ALL[Key], RRPS_ALL[Clean Price Mid], "")</f>
        <v>68.4405</v>
      </c>
      <c r="GT274" s="6">
        <v>1.375E-2</v>
      </c>
      <c r="GU274" s="5">
        <v>62632</v>
      </c>
      <c r="GV274" s="6">
        <f t="shared" si="90"/>
        <v>48.981491621947214</v>
      </c>
      <c r="GW274" s="7">
        <f>_xlfn.XLOOKUP(GW$1&amp;"|"&amp;TEXT($C274,"yyyymmdd"), RRPS_ALL[Key], RRPS_ALL[Yield to Maturity], "")</f>
        <v>1.85711</v>
      </c>
      <c r="GX274" s="6">
        <f>_xlfn.XLOOKUP(GX$1&amp;"|"&amp;TEXT($C274,"yyyymmdd"), RRPS_ALL[Key], RRPS_ALL[Mid Price], "")</f>
        <v>99.238</v>
      </c>
      <c r="GY274" s="6">
        <f>_xlfn.XLOOKUP(GY$1&amp;"|"&amp;TEXT($C274,"yyyymmdd"), RRPS_ALL[Key], RRPS_ALL[Mid Yield], "")</f>
        <v>1.8245640000000001</v>
      </c>
      <c r="GZ274" s="6">
        <f>_xlfn.XLOOKUP(GZ$1&amp;"|"&amp;TEXT($C274,"yyyymmdd"), RRPS_ALL[Key], RRPS_ALL[Dirty Mid], "")</f>
        <v>100.370639</v>
      </c>
      <c r="HA274" s="6">
        <f>_xlfn.XLOOKUP(HA$1&amp;"|"&amp;TEXT($C274,"yyyymmdd"), RRPS_ALL[Key], RRPS_ALL[Clean Price Mid], "")</f>
        <v>99.238</v>
      </c>
      <c r="HB274" s="6">
        <v>1.7500000000000002E-2</v>
      </c>
      <c r="HC274" s="5">
        <v>48894</v>
      </c>
      <c r="HD274" s="6">
        <f t="shared" si="94"/>
        <v>11.367556468172484</v>
      </c>
    </row>
    <row r="275" spans="1:212" x14ac:dyDescent="0.2">
      <c r="A275">
        <v>2022</v>
      </c>
      <c r="B275">
        <v>7</v>
      </c>
      <c r="C275" s="5">
        <f t="shared" si="87"/>
        <v>44773</v>
      </c>
      <c r="D275" s="6">
        <v>0.65</v>
      </c>
      <c r="E275" s="7" t="str">
        <f>_xlfn.XLOOKUP(E$1&amp;"|"&amp;TEXT($C275,"yyyymmdd"), RRPS_ALL[Key], RRPS_ALL[Yield to Maturity], "")</f>
        <v/>
      </c>
      <c r="F275" s="6" t="str">
        <f>_xlfn.XLOOKUP(F$1&amp;"|"&amp;TEXT($C275,"yyyymmdd"), RRPS_ALL[Key], RRPS_ALL[Mid Price], "")</f>
        <v/>
      </c>
      <c r="G275" s="6" t="str">
        <f>_xlfn.XLOOKUP(G$1&amp;"|"&amp;TEXT($C275,"yyyymmdd"), RRPS_ALL[Key], RRPS_ALL[Mid Yield], "")</f>
        <v/>
      </c>
      <c r="H275" s="6" t="str">
        <f>_xlfn.XLOOKUP(H$1&amp;"|"&amp;TEXT($C275,"yyyymmdd"), RRPS_ALL[Key], RRPS_ALL[Dirty Mid], "")</f>
        <v/>
      </c>
      <c r="I275" s="6" t="str">
        <f>_xlfn.XLOOKUP(I$1&amp;"|"&amp;TEXT($C275,"yyyymmdd"), RRPS_ALL[Key], RRPS_ALL[Clean Price Mid], "")</f>
        <v/>
      </c>
      <c r="J275" s="6"/>
      <c r="K275" s="6"/>
      <c r="L275" s="6"/>
      <c r="M275" s="7" t="str">
        <f>_xlfn.XLOOKUP(M$1&amp;"|"&amp;TEXT($C275,"yyyymmdd"), RRPS_ALL[Key], RRPS_ALL[Yield to Maturity], "")</f>
        <v/>
      </c>
      <c r="N275" s="6" t="str">
        <f>_xlfn.XLOOKUP(N$1&amp;"|"&amp;TEXT($C275,"yyyymmdd"), RRPS_ALL[Key], RRPS_ALL[Mid Price], "")</f>
        <v/>
      </c>
      <c r="O275" s="6" t="str">
        <f>_xlfn.XLOOKUP(O$1&amp;"|"&amp;TEXT($C275,"yyyymmdd"), RRPS_ALL[Key], RRPS_ALL[Mid Yield], "")</f>
        <v/>
      </c>
      <c r="P275" s="6" t="str">
        <f>_xlfn.XLOOKUP(P$1&amp;"|"&amp;TEXT($C275,"yyyymmdd"), RRPS_ALL[Key], RRPS_ALL[Dirty Mid], "")</f>
        <v/>
      </c>
      <c r="Q275" s="6" t="str">
        <f>_xlfn.XLOOKUP(Q$1&amp;"|"&amp;TEXT($C275,"yyyymmdd"), RRPS_ALL[Key], RRPS_ALL[Clean Price Mid], "")</f>
        <v/>
      </c>
      <c r="R275" s="6"/>
      <c r="S275" s="6"/>
      <c r="T275" s="6"/>
      <c r="U275" s="7" t="str">
        <f>_xlfn.XLOOKUP(U$1&amp;"|"&amp;TEXT($C275,"yyyymmdd"), RRPS_ALL[Key], RRPS_ALL[Yield to Maturity], "")</f>
        <v/>
      </c>
      <c r="V275" s="6" t="str">
        <f>_xlfn.XLOOKUP(V$1&amp;"|"&amp;TEXT($C275,"yyyymmdd"), RRPS_ALL[Key], RRPS_ALL[Mid Price], "")</f>
        <v/>
      </c>
      <c r="W275" s="6" t="str">
        <f>_xlfn.XLOOKUP(W$1&amp;"|"&amp;TEXT($C275,"yyyymmdd"), RRPS_ALL[Key], RRPS_ALL[Mid Yield], "")</f>
        <v/>
      </c>
      <c r="X275" s="6" t="str">
        <f>_xlfn.XLOOKUP(X$1&amp;"|"&amp;TEXT($C275,"yyyymmdd"), RRPS_ALL[Key], RRPS_ALL[Dirty Mid], "")</f>
        <v/>
      </c>
      <c r="Y275" s="6" t="str">
        <f>_xlfn.XLOOKUP(Y$1&amp;"|"&amp;TEXT($C275,"yyyymmdd"), RRPS_ALL[Key], RRPS_ALL[Clean Price Mid], "")</f>
        <v/>
      </c>
      <c r="Z275" s="6"/>
      <c r="AA275" s="6"/>
      <c r="AB275" s="6"/>
      <c r="AC275" s="7" t="str">
        <f>_xlfn.XLOOKUP(AC$1&amp;"|"&amp;TEXT($C275,"yyyymmdd"), RRPS_ALL[Key], RRPS_ALL[Yield to Maturity], "")</f>
        <v/>
      </c>
      <c r="AD275" s="6" t="str">
        <f>_xlfn.XLOOKUP(AD$1&amp;"|"&amp;TEXT($C275,"yyyymmdd"), RRPS_ALL[Key], RRPS_ALL[Mid Price], "")</f>
        <v/>
      </c>
      <c r="AE275" s="6" t="str">
        <f>_xlfn.XLOOKUP(AE$1&amp;"|"&amp;TEXT($C275,"yyyymmdd"), RRPS_ALL[Key], RRPS_ALL[Mid Yield], "")</f>
        <v/>
      </c>
      <c r="AF275" s="6" t="str">
        <f>_xlfn.XLOOKUP(AF$1&amp;"|"&amp;TEXT($C275,"yyyymmdd"), RRPS_ALL[Key], RRPS_ALL[Dirty Mid], "")</f>
        <v/>
      </c>
      <c r="AG275" s="6" t="str">
        <f>_xlfn.XLOOKUP(AG$1&amp;"|"&amp;TEXT($C275,"yyyymmdd"), RRPS_ALL[Key], RRPS_ALL[Clean Price Mid], "")</f>
        <v/>
      </c>
      <c r="AH275" s="6"/>
      <c r="AI275" s="6"/>
      <c r="AJ275" s="6"/>
      <c r="AK275" s="7" t="str">
        <f>_xlfn.XLOOKUP(AK$1&amp;"|"&amp;TEXT($C275,"yyyymmdd"), RRPS_ALL[Key], RRPS_ALL[Yield to Maturity], "")</f>
        <v/>
      </c>
      <c r="AL275" s="6" t="str">
        <f>_xlfn.XLOOKUP(AL$1&amp;"|"&amp;TEXT($C275,"yyyymmdd"), RRPS_ALL[Key], RRPS_ALL[Mid Price], "")</f>
        <v/>
      </c>
      <c r="AM275" s="6" t="str">
        <f>_xlfn.XLOOKUP(AM$1&amp;"|"&amp;TEXT($C275,"yyyymmdd"), RRPS_ALL[Key], RRPS_ALL[Mid Yield], "")</f>
        <v/>
      </c>
      <c r="AN275" s="6" t="str">
        <f>_xlfn.XLOOKUP(AN$1&amp;"|"&amp;TEXT($C275,"yyyymmdd"), RRPS_ALL[Key], RRPS_ALL[Dirty Mid], "")</f>
        <v/>
      </c>
      <c r="AO275" s="6" t="str">
        <f>_xlfn.XLOOKUP(AO$1&amp;"|"&amp;TEXT($C275,"yyyymmdd"), RRPS_ALL[Key], RRPS_ALL[Clean Price Mid], "")</f>
        <v/>
      </c>
      <c r="AP275" s="6"/>
      <c r="AQ275" s="6"/>
      <c r="AR275" s="6"/>
      <c r="AS275" s="7" t="str">
        <f>_xlfn.XLOOKUP(AS$1&amp;"|"&amp;TEXT($C275,"yyyymmdd"), RRPS_ALL[Key], RRPS_ALL[Yield to Maturity], "")</f>
        <v/>
      </c>
      <c r="AT275" s="6" t="str">
        <f>_xlfn.XLOOKUP(AT$1&amp;"|"&amp;TEXT($C275,"yyyymmdd"), RRPS_ALL[Key], RRPS_ALL[Mid Price], "")</f>
        <v/>
      </c>
      <c r="AU275" s="6" t="str">
        <f>_xlfn.XLOOKUP(AU$1&amp;"|"&amp;TEXT($C275,"yyyymmdd"), RRPS_ALL[Key], RRPS_ALL[Mid Yield], "")</f>
        <v/>
      </c>
      <c r="AV275" s="6" t="str">
        <f>_xlfn.XLOOKUP(AV$1&amp;"|"&amp;TEXT($C275,"yyyymmdd"), RRPS_ALL[Key], RRPS_ALL[Dirty Mid], "")</f>
        <v/>
      </c>
      <c r="AW275" s="6" t="str">
        <f>_xlfn.XLOOKUP(AW$1&amp;"|"&amp;TEXT($C275,"yyyymmdd"), RRPS_ALL[Key], RRPS_ALL[Clean Price Mid], "")</f>
        <v/>
      </c>
      <c r="AX275" s="6"/>
      <c r="AY275" s="6"/>
      <c r="AZ275" s="6"/>
      <c r="BA275" s="7" t="str">
        <f>_xlfn.XLOOKUP(BA$1&amp;"|"&amp;TEXT($C275,"yyyymmdd"), RRPS_ALL[Key], RRPS_ALL[Yield to Maturity], "")</f>
        <v/>
      </c>
      <c r="BB275" s="6" t="str">
        <f>_xlfn.XLOOKUP(BB$1&amp;"|"&amp;TEXT($C275,"yyyymmdd"), RRPS_ALL[Key], RRPS_ALL[Mid Price], "")</f>
        <v/>
      </c>
      <c r="BC275" s="6" t="str">
        <f>_xlfn.XLOOKUP(BC$1&amp;"|"&amp;TEXT($C275,"yyyymmdd"), RRPS_ALL[Key], RRPS_ALL[Mid Yield], "")</f>
        <v/>
      </c>
      <c r="BD275" s="6" t="str">
        <f>_xlfn.XLOOKUP(BD$1&amp;"|"&amp;TEXT($C275,"yyyymmdd"), RRPS_ALL[Key], RRPS_ALL[Dirty Mid], "")</f>
        <v/>
      </c>
      <c r="BE275" s="6" t="str">
        <f>_xlfn.XLOOKUP(BE$1&amp;"|"&amp;TEXT($C275,"yyyymmdd"), RRPS_ALL[Key], RRPS_ALL[Clean Price Mid], "")</f>
        <v/>
      </c>
      <c r="BF275" s="6"/>
      <c r="BG275" s="6"/>
      <c r="BH275" s="6"/>
      <c r="BI275" s="7" t="str">
        <f>_xlfn.XLOOKUP(BI$1&amp;"|"&amp;TEXT($C275,"yyyymmdd"), RRPS_ALL[Key], RRPS_ALL[Yield to Maturity], "")</f>
        <v/>
      </c>
      <c r="BJ275" s="6" t="str">
        <f>_xlfn.XLOOKUP(BJ$1&amp;"|"&amp;TEXT($C275,"yyyymmdd"), RRPS_ALL[Key], RRPS_ALL[Mid Price], "")</f>
        <v/>
      </c>
      <c r="BK275" s="6" t="str">
        <f>_xlfn.XLOOKUP(BK$1&amp;"|"&amp;TEXT($C275,"yyyymmdd"), RRPS_ALL[Key], RRPS_ALL[Mid Yield], "")</f>
        <v/>
      </c>
      <c r="BL275" s="6" t="str">
        <f>_xlfn.XLOOKUP(BL$1&amp;"|"&amp;TEXT($C275,"yyyymmdd"), RRPS_ALL[Key], RRPS_ALL[Dirty Mid], "")</f>
        <v/>
      </c>
      <c r="BM275" s="6" t="str">
        <f>_xlfn.XLOOKUP(BM$1&amp;"|"&amp;TEXT($C275,"yyyymmdd"), RRPS_ALL[Key], RRPS_ALL[Clean Price Mid], "")</f>
        <v/>
      </c>
      <c r="BN275" s="6"/>
      <c r="BO275" s="6"/>
      <c r="BP275" s="6"/>
      <c r="BQ275" s="7" t="str">
        <f>_xlfn.XLOOKUP(BQ$1&amp;"|"&amp;TEXT($C275,"yyyymmdd"), RRPS_ALL[Key], RRPS_ALL[Yield to Maturity], "")</f>
        <v/>
      </c>
      <c r="BR275" s="6" t="str">
        <f>_xlfn.XLOOKUP(BR$1&amp;"|"&amp;TEXT($C275,"yyyymmdd"), RRPS_ALL[Key], RRPS_ALL[Mid Price], "")</f>
        <v/>
      </c>
      <c r="BS275" s="6" t="str">
        <f>_xlfn.XLOOKUP(BS$1&amp;"|"&amp;TEXT($C275,"yyyymmdd"), RRPS_ALL[Key], RRPS_ALL[Mid Yield], "")</f>
        <v/>
      </c>
      <c r="BT275" s="6" t="str">
        <f>_xlfn.XLOOKUP(BT$1&amp;"|"&amp;TEXT($C275,"yyyymmdd"), RRPS_ALL[Key], RRPS_ALL[Dirty Mid], "")</f>
        <v/>
      </c>
      <c r="BU275" s="6" t="str">
        <f>_xlfn.XLOOKUP(BU$1&amp;"|"&amp;TEXT($C275,"yyyymmdd"), RRPS_ALL[Key], RRPS_ALL[Clean Price Mid], "")</f>
        <v/>
      </c>
      <c r="BV275" s="6"/>
      <c r="BW275" s="6"/>
      <c r="BX275" s="6"/>
      <c r="BY275" s="7" t="str">
        <f>_xlfn.XLOOKUP(BY$1&amp;"|"&amp;TEXT($C275,"yyyymmdd"), RRPS_ALL[Key], RRPS_ALL[Yield to Maturity], "")</f>
        <v/>
      </c>
      <c r="BZ275" s="6" t="str">
        <f>_xlfn.XLOOKUP(BZ$1&amp;"|"&amp;TEXT($C275,"yyyymmdd"), RRPS_ALL[Key], RRPS_ALL[Mid Price], "")</f>
        <v/>
      </c>
      <c r="CA275" s="6" t="str">
        <f>_xlfn.XLOOKUP(CA$1&amp;"|"&amp;TEXT($C275,"yyyymmdd"), RRPS_ALL[Key], RRPS_ALL[Mid Yield], "")</f>
        <v/>
      </c>
      <c r="CB275" s="6" t="str">
        <f>_xlfn.XLOOKUP(CB$1&amp;"|"&amp;TEXT($C275,"yyyymmdd"), RRPS_ALL[Key], RRPS_ALL[Dirty Mid], "")</f>
        <v/>
      </c>
      <c r="CC275" s="6" t="str">
        <f>_xlfn.XLOOKUP(CC$1&amp;"|"&amp;TEXT($C275,"yyyymmdd"), RRPS_ALL[Key], RRPS_ALL[Clean Price Mid], "")</f>
        <v/>
      </c>
      <c r="CD275" s="6"/>
      <c r="CE275" s="6"/>
      <c r="CF275" s="6"/>
      <c r="CG275" s="7" t="str">
        <f>_xlfn.XLOOKUP(CG$1&amp;"|"&amp;TEXT($C275,"yyyymmdd"), RRPS_ALL[Key], RRPS_ALL[Yield to Maturity], "")</f>
        <v/>
      </c>
      <c r="CH275" s="6" t="str">
        <f>_xlfn.XLOOKUP(CH$1&amp;"|"&amp;TEXT($C275,"yyyymmdd"), RRPS_ALL[Key], RRPS_ALL[Mid Price], "")</f>
        <v/>
      </c>
      <c r="CI275" s="6" t="str">
        <f>_xlfn.XLOOKUP(CI$1&amp;"|"&amp;TEXT($C275,"yyyymmdd"), RRPS_ALL[Key], RRPS_ALL[Mid Yield], "")</f>
        <v/>
      </c>
      <c r="CJ275" s="6" t="str">
        <f>_xlfn.XLOOKUP(CJ$1&amp;"|"&amp;TEXT($C275,"yyyymmdd"), RRPS_ALL[Key], RRPS_ALL[Dirty Mid], "")</f>
        <v/>
      </c>
      <c r="CK275" s="6" t="str">
        <f>_xlfn.XLOOKUP(CK$1&amp;"|"&amp;TEXT($C275,"yyyymmdd"), RRPS_ALL[Key], RRPS_ALL[Clean Price Mid], "")</f>
        <v/>
      </c>
      <c r="CL275" s="6"/>
      <c r="CM275" s="6"/>
      <c r="CN275" s="6"/>
      <c r="CO275" s="7" t="str">
        <f>_xlfn.XLOOKUP(CO$1&amp;"|"&amp;TEXT($C275,"yyyymmdd"), RRPS_ALL[Key], RRPS_ALL[Yield to Maturity], "")</f>
        <v/>
      </c>
      <c r="CP275" s="6" t="str">
        <f>_xlfn.XLOOKUP(CP$1&amp;"|"&amp;TEXT($C275,"yyyymmdd"), RRPS_ALL[Key], RRPS_ALL[Mid Price], "")</f>
        <v/>
      </c>
      <c r="CQ275" s="6" t="str">
        <f>_xlfn.XLOOKUP(CQ$1&amp;"|"&amp;TEXT($C275,"yyyymmdd"), RRPS_ALL[Key], RRPS_ALL[Mid Yield], "")</f>
        <v/>
      </c>
      <c r="CR275" s="6" t="str">
        <f>_xlfn.XLOOKUP(CR$1&amp;"|"&amp;TEXT($C275,"yyyymmdd"), RRPS_ALL[Key], RRPS_ALL[Dirty Mid], "")</f>
        <v/>
      </c>
      <c r="CS275" s="6" t="str">
        <f>_xlfn.XLOOKUP(CS$1&amp;"|"&amp;TEXT($C275,"yyyymmdd"), RRPS_ALL[Key], RRPS_ALL[Clean Price Mid], "")</f>
        <v/>
      </c>
      <c r="CT275" s="6"/>
      <c r="CU275" s="6"/>
      <c r="CV275" s="6"/>
      <c r="CW275" s="7" t="str">
        <f>_xlfn.XLOOKUP(CW$1&amp;"|"&amp;TEXT($C275,"yyyymmdd"), RRPS_ALL[Key], RRPS_ALL[Yield to Maturity], "")</f>
        <v/>
      </c>
      <c r="CX275" s="6" t="str">
        <f>_xlfn.XLOOKUP(CX$1&amp;"|"&amp;TEXT($C275,"yyyymmdd"), RRPS_ALL[Key], RRPS_ALL[Mid Price], "")</f>
        <v/>
      </c>
      <c r="CY275" s="6" t="str">
        <f>_xlfn.XLOOKUP(CY$1&amp;"|"&amp;TEXT($C275,"yyyymmdd"), RRPS_ALL[Key], RRPS_ALL[Mid Yield], "")</f>
        <v/>
      </c>
      <c r="CZ275" s="6" t="str">
        <f>_xlfn.XLOOKUP(CZ$1&amp;"|"&amp;TEXT($C275,"yyyymmdd"), RRPS_ALL[Key], RRPS_ALL[Dirty Mid], "")</f>
        <v/>
      </c>
      <c r="DA275" s="6" t="str">
        <f>_xlfn.XLOOKUP(DA$1&amp;"|"&amp;TEXT($C275,"yyyymmdd"), RRPS_ALL[Key], RRPS_ALL[Clean Price Mid], "")</f>
        <v/>
      </c>
      <c r="DB275" s="6"/>
      <c r="DC275" s="6"/>
      <c r="DD275" s="6"/>
      <c r="DE275" s="7" t="str">
        <f>_xlfn.XLOOKUP(DE$1&amp;"|"&amp;TEXT($C275,"yyyymmdd"), RRPS_ALL[Key], RRPS_ALL[Yield to Maturity], "")</f>
        <v/>
      </c>
      <c r="DF275" s="6" t="str">
        <f>_xlfn.XLOOKUP(DF$1&amp;"|"&amp;TEXT($C275,"yyyymmdd"), RRPS_ALL[Key], RRPS_ALL[Mid Price], "")</f>
        <v/>
      </c>
      <c r="DG275" s="6" t="str">
        <f>_xlfn.XLOOKUP(DG$1&amp;"|"&amp;TEXT($C275,"yyyymmdd"), RRPS_ALL[Key], RRPS_ALL[Mid Yield], "")</f>
        <v/>
      </c>
      <c r="DH275" s="6" t="str">
        <f>_xlfn.XLOOKUP(DH$1&amp;"|"&amp;TEXT($C275,"yyyymmdd"), RRPS_ALL[Key], RRPS_ALL[Dirty Mid], "")</f>
        <v/>
      </c>
      <c r="DI275" s="6" t="str">
        <f>_xlfn.XLOOKUP(DI$1&amp;"|"&amp;TEXT($C275,"yyyymmdd"), RRPS_ALL[Key], RRPS_ALL[Clean Price Mid], "")</f>
        <v/>
      </c>
      <c r="DJ275" s="6"/>
      <c r="DK275" s="6"/>
      <c r="DL275" s="6"/>
      <c r="DM275" s="7">
        <f>_xlfn.XLOOKUP(DM$1&amp;"|"&amp;TEXT($C275,"yyyymmdd"), RRPS_ALL[Key], RRPS_ALL[Yield to Maturity], "")</f>
        <v>1.421362</v>
      </c>
      <c r="DN275" s="6">
        <f>_xlfn.XLOOKUP(DN$1&amp;"|"&amp;TEXT($C275,"yyyymmdd"), RRPS_ALL[Key], RRPS_ALL[Mid Price], "")</f>
        <v>131.0735</v>
      </c>
      <c r="DO275" s="6">
        <f>_xlfn.XLOOKUP(DO$1&amp;"|"&amp;TEXT($C275,"yyyymmdd"), RRPS_ALL[Key], RRPS_ALL[Mid Yield], "")</f>
        <v>1.39635</v>
      </c>
      <c r="DP275" s="6">
        <f>_xlfn.XLOOKUP(DP$1&amp;"|"&amp;TEXT($C275,"yyyymmdd"), RRPS_ALL[Key], RRPS_ALL[Dirty Mid], "")</f>
        <v>132.25961100000001</v>
      </c>
      <c r="DQ275" s="6">
        <f>_xlfn.XLOOKUP(DQ$1&amp;"|"&amp;TEXT($C275,"yyyymmdd"), RRPS_ALL[Key], RRPS_ALL[Clean Price Mid], "")</f>
        <v>131.0735</v>
      </c>
      <c r="DR275" s="6">
        <v>3.5000000000000003E-2</v>
      </c>
      <c r="DS275" s="5">
        <v>50859</v>
      </c>
      <c r="DT275" s="6">
        <f t="shared" si="88"/>
        <v>16.663827198052935</v>
      </c>
      <c r="DU275" s="7" t="str">
        <f>_xlfn.XLOOKUP(DU$1&amp;"|"&amp;TEXT($C275,"yyyymmdd"), RRPS_ALL[Key], RRPS_ALL[Yield to Maturity], "")</f>
        <v/>
      </c>
      <c r="DV275" s="6" t="str">
        <f>_xlfn.XLOOKUP(DV$1&amp;"|"&amp;TEXT($C275,"yyyymmdd"), RRPS_ALL[Key], RRPS_ALL[Mid Price], "")</f>
        <v/>
      </c>
      <c r="DW275" s="6" t="str">
        <f>_xlfn.XLOOKUP(DW$1&amp;"|"&amp;TEXT($C275,"yyyymmdd"), RRPS_ALL[Key], RRPS_ALL[Mid Yield], "")</f>
        <v/>
      </c>
      <c r="DX275" s="6" t="str">
        <f>_xlfn.XLOOKUP(DX$1&amp;"|"&amp;TEXT($C275,"yyyymmdd"), RRPS_ALL[Key], RRPS_ALL[Dirty Mid], "")</f>
        <v/>
      </c>
      <c r="DY275" s="6" t="str">
        <f>_xlfn.XLOOKUP(DY$1&amp;"|"&amp;TEXT($C275,"yyyymmdd"), RRPS_ALL[Key], RRPS_ALL[Clean Price Mid], "")</f>
        <v/>
      </c>
      <c r="DZ275" s="6"/>
      <c r="EA275" s="6"/>
      <c r="EB275" s="6"/>
      <c r="EC275" s="7">
        <f>_xlfn.XLOOKUP(EC$1&amp;"|"&amp;TEXT($C275,"yyyymmdd"), RRPS_ALL[Key], RRPS_ALL[Yield to Maturity], "")</f>
        <v>1.3460939999999999</v>
      </c>
      <c r="ED275" s="6">
        <f>_xlfn.XLOOKUP(ED$1&amp;"|"&amp;TEXT($C275,"yyyymmdd"), RRPS_ALL[Key], RRPS_ALL[Mid Price], "")</f>
        <v>108.461</v>
      </c>
      <c r="EE275" s="6">
        <f>_xlfn.XLOOKUP(EE$1&amp;"|"&amp;TEXT($C275,"yyyymmdd"), RRPS_ALL[Key], RRPS_ALL[Mid Yield], "")</f>
        <v>1.326084</v>
      </c>
      <c r="EF275" s="6">
        <f>_xlfn.XLOOKUP(EF$1&amp;"|"&amp;TEXT($C275,"yyyymmdd"), RRPS_ALL[Key], RRPS_ALL[Dirty Mid], "")</f>
        <v>108.84225000000001</v>
      </c>
      <c r="EG275" s="6">
        <f>_xlfn.XLOOKUP(EG$1&amp;"|"&amp;TEXT($C275,"yyyymmdd"), RRPS_ALL[Key], RRPS_ALL[Clean Price Mid], "")</f>
        <v>108.461</v>
      </c>
      <c r="EH275" s="6">
        <v>2.2499999999999999E-2</v>
      </c>
      <c r="EI275" s="5">
        <v>48366</v>
      </c>
      <c r="EJ275" s="6">
        <f t="shared" si="89"/>
        <v>9.8364858138377311</v>
      </c>
      <c r="EK275" s="7">
        <f>_xlfn.XLOOKUP(EK$1&amp;"|"&amp;TEXT($C275,"yyyymmdd"), RRPS_ALL[Key], RRPS_ALL[Yield to Maturity], "")</f>
        <v>1.698572</v>
      </c>
      <c r="EL275" s="6">
        <f>_xlfn.XLOOKUP(EL$1&amp;"|"&amp;TEXT($C275,"yyyymmdd"), RRPS_ALL[Key], RRPS_ALL[Mid Price], "")</f>
        <v>99.760499999999993</v>
      </c>
      <c r="EM275" s="6">
        <f>_xlfn.XLOOKUP(EM$1&amp;"|"&amp;TEXT($C275,"yyyymmdd"), RRPS_ALL[Key], RRPS_ALL[Mid Yield], "")</f>
        <v>1.6890099999999999</v>
      </c>
      <c r="EN275" s="6">
        <f>_xlfn.XLOOKUP(EN$1&amp;"|"&amp;TEXT($C275,"yyyymmdd"), RRPS_ALL[Key], RRPS_ALL[Dirty Mid], "")</f>
        <v>100.83966700000001</v>
      </c>
      <c r="EO275" s="6">
        <f>_xlfn.XLOOKUP(EO$1&amp;"|"&amp;TEXT($C275,"yyyymmdd"), RRPS_ALL[Key], RRPS_ALL[Clean Price Mid], "")</f>
        <v>99.760499999999993</v>
      </c>
      <c r="EP275" s="6">
        <v>1.4999999999999999E-2</v>
      </c>
      <c r="EQ275" s="5">
        <v>45243</v>
      </c>
      <c r="ER275" s="6">
        <f t="shared" si="84"/>
        <v>1.2876712328767124</v>
      </c>
      <c r="ES275" s="7">
        <f>_xlfn.XLOOKUP(ES$1&amp;"|"&amp;TEXT($C275,"yyyymmdd"), RRPS_ALL[Key], RRPS_ALL[Yield to Maturity], "")</f>
        <v>1.7425219999999999</v>
      </c>
      <c r="ET275" s="6">
        <f>_xlfn.XLOOKUP(ET$1&amp;"|"&amp;TEXT($C275,"yyyymmdd"), RRPS_ALL[Key], RRPS_ALL[Mid Price], "")</f>
        <v>102.06699999999999</v>
      </c>
      <c r="EU275" s="6">
        <f>_xlfn.XLOOKUP(EU$1&amp;"|"&amp;TEXT($C275,"yyyymmdd"), RRPS_ALL[Key], RRPS_ALL[Mid Yield], "")</f>
        <v>1.730064</v>
      </c>
      <c r="EV275" s="6">
        <f>_xlfn.XLOOKUP(EV$1&amp;"|"&amp;TEXT($C275,"yyyymmdd"), RRPS_ALL[Key], RRPS_ALL[Dirty Mid], "")</f>
        <v>102.622556</v>
      </c>
      <c r="EW275" s="6">
        <f>_xlfn.XLOOKUP(EW$1&amp;"|"&amp;TEXT($C275,"yyyymmdd"), RRPS_ALL[Key], RRPS_ALL[Clean Price Mid], "")</f>
        <v>102.06699999999999</v>
      </c>
      <c r="EX275" s="6">
        <v>2.5000000000000001E-2</v>
      </c>
      <c r="EY275" s="5">
        <v>45789</v>
      </c>
      <c r="EZ275" s="6">
        <f t="shared" si="92"/>
        <v>2.7816563997262147</v>
      </c>
      <c r="FA275" s="7">
        <f>_xlfn.XLOOKUP(FA$1&amp;"|"&amp;TEXT($C275,"yyyymmdd"), RRPS_ALL[Key], RRPS_ALL[Yield to Maturity], "")</f>
        <v>1.575906</v>
      </c>
      <c r="FB275" s="6">
        <f>_xlfn.XLOOKUP(FB$1&amp;"|"&amp;TEXT($C275,"yyyymmdd"), RRPS_ALL[Key], RRPS_ALL[Mid Price], "")</f>
        <v>97.674499999999995</v>
      </c>
      <c r="FC275" s="6">
        <f>_xlfn.XLOOKUP(FC$1&amp;"|"&amp;TEXT($C275,"yyyymmdd"), RRPS_ALL[Key], RRPS_ALL[Mid Yield], "")</f>
        <v>1.5660210000000001</v>
      </c>
      <c r="FD275" s="6">
        <f>_xlfn.XLOOKUP(FD$1&amp;"|"&amp;TEXT($C275,"yyyymmdd"), RRPS_ALL[Key], RRPS_ALL[Dirty Mid], "")</f>
        <v>98.396721999999997</v>
      </c>
      <c r="FE275" s="6">
        <f>_xlfn.XLOOKUP(FE$1&amp;"|"&amp;TEXT($C275,"yyyymmdd"), RRPS_ALL[Key], RRPS_ALL[Clean Price Mid], "")</f>
        <v>97.674499999999995</v>
      </c>
      <c r="FF275" s="6">
        <v>0.01</v>
      </c>
      <c r="FG275" s="5">
        <v>46338</v>
      </c>
      <c r="FH275" s="6">
        <f t="shared" si="83"/>
        <v>4.2853231106243159</v>
      </c>
      <c r="FI275" s="7">
        <f>_xlfn.XLOOKUP(FI$1&amp;"|"&amp;TEXT($C275,"yyyymmdd"), RRPS_ALL[Key], RRPS_ALL[Yield to Maturity], "")</f>
        <v>1.4723539999999999</v>
      </c>
      <c r="FJ275" s="6">
        <f>_xlfn.XLOOKUP(FJ$1&amp;"|"&amp;TEXT($C275,"yyyymmdd"), RRPS_ALL[Key], RRPS_ALL[Mid Price], "")</f>
        <v>96.093000000000004</v>
      </c>
      <c r="FK275" s="6">
        <f>_xlfn.XLOOKUP(FK$1&amp;"|"&amp;TEXT($C275,"yyyymmdd"), RRPS_ALL[Key], RRPS_ALL[Mid Yield], "")</f>
        <v>1.4598819999999999</v>
      </c>
      <c r="FL275" s="6">
        <f>_xlfn.XLOOKUP(FL$1&amp;"|"&amp;TEXT($C275,"yyyymmdd"), RRPS_ALL[Key], RRPS_ALL[Dirty Mid], "")</f>
        <v>96.259666999999993</v>
      </c>
      <c r="FM275" s="6">
        <f>_xlfn.XLOOKUP(FM$1&amp;"|"&amp;TEXT($C275,"yyyymmdd"), RRPS_ALL[Key], RRPS_ALL[Clean Price Mid], "")</f>
        <v>96.093000000000004</v>
      </c>
      <c r="FN275" s="6">
        <v>7.4999999999999997E-3</v>
      </c>
      <c r="FO275" s="5">
        <v>46885</v>
      </c>
      <c r="FP275" s="6">
        <f t="shared" si="93"/>
        <v>5.7817755181853734</v>
      </c>
      <c r="FQ275" s="7">
        <f>_xlfn.XLOOKUP(FQ$1&amp;"|"&amp;TEXT($C275,"yyyymmdd"), RRPS_ALL[Key], RRPS_ALL[Yield to Maturity], "")</f>
        <v>1.438906</v>
      </c>
      <c r="FR275" s="6">
        <f>_xlfn.XLOOKUP(FR$1&amp;"|"&amp;TEXT($C275,"yyyymmdd"), RRPS_ALL[Key], RRPS_ALL[Mid Price], "")</f>
        <v>95.370999999999995</v>
      </c>
      <c r="FS275" s="6">
        <f>_xlfn.XLOOKUP(FS$1&amp;"|"&amp;TEXT($C275,"yyyymmdd"), RRPS_ALL[Key], RRPS_ALL[Mid Yield], "")</f>
        <v>1.4239299999999999</v>
      </c>
      <c r="FT275" s="6">
        <f>_xlfn.XLOOKUP(FT$1&amp;"|"&amp;TEXT($C275,"yyyymmdd"), RRPS_ALL[Key], RRPS_ALL[Dirty Mid], "")</f>
        <v>95.912666999999999</v>
      </c>
      <c r="FU275" s="6">
        <f>_xlfn.XLOOKUP(FU$1&amp;"|"&amp;TEXT($C275,"yyyymmdd"), RRPS_ALL[Key], RRPS_ALL[Clean Price Mid], "")</f>
        <v>95.370999999999995</v>
      </c>
      <c r="FV275" s="6">
        <v>7.4999999999999997E-3</v>
      </c>
      <c r="FW275" s="5">
        <v>47434</v>
      </c>
      <c r="FX275" s="6">
        <f t="shared" si="86"/>
        <v>7.2854209445585214</v>
      </c>
      <c r="FY275" s="7">
        <f>_xlfn.XLOOKUP(FY$1&amp;"|"&amp;TEXT($C275,"yyyymmdd"), RRPS_ALL[Key], RRPS_ALL[Yield to Maturity], "")</f>
        <v>1.404436</v>
      </c>
      <c r="FZ275" s="6">
        <f>_xlfn.XLOOKUP(FZ$1&amp;"|"&amp;TEXT($C275,"yyyymmdd"), RRPS_ALL[Key], RRPS_ALL[Mid Price], "")</f>
        <v>89.595500000000001</v>
      </c>
      <c r="GA275" s="6">
        <f>_xlfn.XLOOKUP(GA$1&amp;"|"&amp;TEXT($C275,"yyyymmdd"), RRPS_ALL[Key], RRPS_ALL[Mid Yield], "")</f>
        <v>1.392506</v>
      </c>
      <c r="GB275" s="6">
        <f>_xlfn.XLOOKUP(GB$1&amp;"|"&amp;TEXT($C275,"yyyymmdd"), RRPS_ALL[Key], RRPS_ALL[Dirty Mid], "")</f>
        <v>89.623277999999999</v>
      </c>
      <c r="GC275" s="6">
        <f>_xlfn.XLOOKUP(GC$1&amp;"|"&amp;TEXT($C275,"yyyymmdd"), RRPS_ALL[Key], RRPS_ALL[Clean Price Mid], "")</f>
        <v>89.595500000000001</v>
      </c>
      <c r="GD275" s="6">
        <v>1.25E-3</v>
      </c>
      <c r="GE275" s="5">
        <v>47980</v>
      </c>
      <c r="GF275" s="6">
        <f t="shared" si="82"/>
        <v>8.7814895947426077</v>
      </c>
      <c r="GG275" s="7">
        <f>_xlfn.XLOOKUP(GG$1&amp;"|"&amp;TEXT($C275,"yyyymmdd"), RRPS_ALL[Key], RRPS_ALL[Yield to Maturity], "")</f>
        <v>1.451004</v>
      </c>
      <c r="GH275" s="6">
        <f>_xlfn.XLOOKUP(GH$1&amp;"|"&amp;TEXT($C275,"yyyymmdd"), RRPS_ALL[Key], RRPS_ALL[Mid Price], "")</f>
        <v>81.745000000000005</v>
      </c>
      <c r="GI275" s="6">
        <f>_xlfn.XLOOKUP(GI$1&amp;"|"&amp;TEXT($C275,"yyyymmdd"), RRPS_ALL[Key], RRPS_ALL[Mid Yield], "")</f>
        <v>1.4259329999999999</v>
      </c>
      <c r="GJ275" s="6">
        <f>_xlfn.XLOOKUP(GJ$1&amp;"|"&amp;TEXT($C275,"yyyymmdd"), RRPS_ALL[Key], RRPS_ALL[Dirty Mid], "")</f>
        <v>82.089444</v>
      </c>
      <c r="GK275" s="6">
        <f>_xlfn.XLOOKUP(GK$1&amp;"|"&amp;TEXT($C275,"yyyymmdd"), RRPS_ALL[Key], RRPS_ALL[Clean Price Mid], "")</f>
        <v>81.745000000000005</v>
      </c>
      <c r="GL275" s="6">
        <v>5.0000000000000001E-3</v>
      </c>
      <c r="GM275" s="5">
        <v>53290</v>
      </c>
      <c r="GN275" s="6">
        <f t="shared" si="85"/>
        <v>23.318275154004105</v>
      </c>
      <c r="GO275" s="7">
        <f>_xlfn.XLOOKUP(GO$1&amp;"|"&amp;TEXT($C275,"yyyymmdd"), RRPS_ALL[Key], RRPS_ALL[Yield to Maturity], "")</f>
        <v>2.1780179999999998</v>
      </c>
      <c r="GP275" s="6">
        <f>_xlfn.XLOOKUP(GP$1&amp;"|"&amp;TEXT($C275,"yyyymmdd"), RRPS_ALL[Key], RRPS_ALL[Mid Price], "")</f>
        <v>14.007595</v>
      </c>
      <c r="GQ275" s="6">
        <f>_xlfn.XLOOKUP(GQ$1&amp;"|"&amp;TEXT($C275,"yyyymmdd"), RRPS_ALL[Key], RRPS_ALL[Mid Yield], "")</f>
        <v>2.1275080000000002</v>
      </c>
      <c r="GR275" s="6">
        <f>_xlfn.XLOOKUP(GR$1&amp;"|"&amp;TEXT($C275,"yyyymmdd"), RRPS_ALL[Key], RRPS_ALL[Dirty Mid], "")</f>
        <v>77.414457999999996</v>
      </c>
      <c r="GS275" s="6">
        <f>_xlfn.XLOOKUP(GS$1&amp;"|"&amp;TEXT($C275,"yyyymmdd"), RRPS_ALL[Key], RRPS_ALL[Clean Price Mid], "")</f>
        <v>77.265500000000003</v>
      </c>
      <c r="GT275" s="6">
        <v>1.375E-2</v>
      </c>
      <c r="GU275" s="5">
        <v>62632</v>
      </c>
      <c r="GV275" s="6">
        <f t="shared" si="90"/>
        <v>48.896615923776146</v>
      </c>
      <c r="GW275" s="7">
        <f>_xlfn.XLOOKUP(GW$1&amp;"|"&amp;TEXT($C275,"yyyymmdd"), RRPS_ALL[Key], RRPS_ALL[Yield to Maturity], "")</f>
        <v>1.3469249999999999</v>
      </c>
      <c r="GX275" s="6">
        <f>_xlfn.XLOOKUP(GX$1&amp;"|"&amp;TEXT($C275,"yyyymmdd"), RRPS_ALL[Key], RRPS_ALL[Mid Price], "")</f>
        <v>104.5355</v>
      </c>
      <c r="GY275" s="6">
        <f>_xlfn.XLOOKUP(GY$1&amp;"|"&amp;TEXT($C275,"yyyymmdd"), RRPS_ALL[Key], RRPS_ALL[Mid Yield], "")</f>
        <v>1.3143910000000001</v>
      </c>
      <c r="GZ275" s="6">
        <f>_xlfn.XLOOKUP(GZ$1&amp;"|"&amp;TEXT($C275,"yyyymmdd"), RRPS_ALL[Key], RRPS_ALL[Dirty Mid], "")</f>
        <v>105.80425</v>
      </c>
      <c r="HA275" s="6">
        <f>_xlfn.XLOOKUP(HA$1&amp;"|"&amp;TEXT($C275,"yyyymmdd"), RRPS_ALL[Key], RRPS_ALL[Clean Price Mid], "")</f>
        <v>104.5355</v>
      </c>
      <c r="HB275" s="6">
        <v>1.7500000000000002E-2</v>
      </c>
      <c r="HC275" s="5">
        <v>48894</v>
      </c>
      <c r="HD275" s="6">
        <f t="shared" si="94"/>
        <v>11.282683093771389</v>
      </c>
    </row>
    <row r="276" spans="1:212" x14ac:dyDescent="0.2">
      <c r="A276">
        <v>2022</v>
      </c>
      <c r="B276">
        <v>8</v>
      </c>
      <c r="C276" s="5">
        <f t="shared" si="87"/>
        <v>44804</v>
      </c>
      <c r="D276" s="6">
        <v>0.65</v>
      </c>
      <c r="E276" s="7" t="str">
        <f>_xlfn.XLOOKUP(E$1&amp;"|"&amp;TEXT($C276,"yyyymmdd"), RRPS_ALL[Key], RRPS_ALL[Yield to Maturity], "")</f>
        <v/>
      </c>
      <c r="F276" s="6" t="str">
        <f>_xlfn.XLOOKUP(F$1&amp;"|"&amp;TEXT($C276,"yyyymmdd"), RRPS_ALL[Key], RRPS_ALL[Mid Price], "")</f>
        <v/>
      </c>
      <c r="G276" s="6" t="str">
        <f>_xlfn.XLOOKUP(G$1&amp;"|"&amp;TEXT($C276,"yyyymmdd"), RRPS_ALL[Key], RRPS_ALL[Mid Yield], "")</f>
        <v/>
      </c>
      <c r="H276" s="6" t="str">
        <f>_xlfn.XLOOKUP(H$1&amp;"|"&amp;TEXT($C276,"yyyymmdd"), RRPS_ALL[Key], RRPS_ALL[Dirty Mid], "")</f>
        <v/>
      </c>
      <c r="I276" s="6" t="str">
        <f>_xlfn.XLOOKUP(I$1&amp;"|"&amp;TEXT($C276,"yyyymmdd"), RRPS_ALL[Key], RRPS_ALL[Clean Price Mid], "")</f>
        <v/>
      </c>
      <c r="J276" s="6"/>
      <c r="K276" s="6"/>
      <c r="L276" s="6"/>
      <c r="M276" s="7" t="str">
        <f>_xlfn.XLOOKUP(M$1&amp;"|"&amp;TEXT($C276,"yyyymmdd"), RRPS_ALL[Key], RRPS_ALL[Yield to Maturity], "")</f>
        <v/>
      </c>
      <c r="N276" s="6" t="str">
        <f>_xlfn.XLOOKUP(N$1&amp;"|"&amp;TEXT($C276,"yyyymmdd"), RRPS_ALL[Key], RRPS_ALL[Mid Price], "")</f>
        <v/>
      </c>
      <c r="O276" s="6" t="str">
        <f>_xlfn.XLOOKUP(O$1&amp;"|"&amp;TEXT($C276,"yyyymmdd"), RRPS_ALL[Key], RRPS_ALL[Mid Yield], "")</f>
        <v/>
      </c>
      <c r="P276" s="6" t="str">
        <f>_xlfn.XLOOKUP(P$1&amp;"|"&amp;TEXT($C276,"yyyymmdd"), RRPS_ALL[Key], RRPS_ALL[Dirty Mid], "")</f>
        <v/>
      </c>
      <c r="Q276" s="6" t="str">
        <f>_xlfn.XLOOKUP(Q$1&amp;"|"&amp;TEXT($C276,"yyyymmdd"), RRPS_ALL[Key], RRPS_ALL[Clean Price Mid], "")</f>
        <v/>
      </c>
      <c r="R276" s="6"/>
      <c r="S276" s="6"/>
      <c r="T276" s="6"/>
      <c r="U276" s="7" t="str">
        <f>_xlfn.XLOOKUP(U$1&amp;"|"&amp;TEXT($C276,"yyyymmdd"), RRPS_ALL[Key], RRPS_ALL[Yield to Maturity], "")</f>
        <v/>
      </c>
      <c r="V276" s="6" t="str">
        <f>_xlfn.XLOOKUP(V$1&amp;"|"&amp;TEXT($C276,"yyyymmdd"), RRPS_ALL[Key], RRPS_ALL[Mid Price], "")</f>
        <v/>
      </c>
      <c r="W276" s="6" t="str">
        <f>_xlfn.XLOOKUP(W$1&amp;"|"&amp;TEXT($C276,"yyyymmdd"), RRPS_ALL[Key], RRPS_ALL[Mid Yield], "")</f>
        <v/>
      </c>
      <c r="X276" s="6" t="str">
        <f>_xlfn.XLOOKUP(X$1&amp;"|"&amp;TEXT($C276,"yyyymmdd"), RRPS_ALL[Key], RRPS_ALL[Dirty Mid], "")</f>
        <v/>
      </c>
      <c r="Y276" s="6" t="str">
        <f>_xlfn.XLOOKUP(Y$1&amp;"|"&amp;TEXT($C276,"yyyymmdd"), RRPS_ALL[Key], RRPS_ALL[Clean Price Mid], "")</f>
        <v/>
      </c>
      <c r="Z276" s="6"/>
      <c r="AA276" s="6"/>
      <c r="AB276" s="6"/>
      <c r="AC276" s="7" t="str">
        <f>_xlfn.XLOOKUP(AC$1&amp;"|"&amp;TEXT($C276,"yyyymmdd"), RRPS_ALL[Key], RRPS_ALL[Yield to Maturity], "")</f>
        <v/>
      </c>
      <c r="AD276" s="6" t="str">
        <f>_xlfn.XLOOKUP(AD$1&amp;"|"&amp;TEXT($C276,"yyyymmdd"), RRPS_ALL[Key], RRPS_ALL[Mid Price], "")</f>
        <v/>
      </c>
      <c r="AE276" s="6" t="str">
        <f>_xlfn.XLOOKUP(AE$1&amp;"|"&amp;TEXT($C276,"yyyymmdd"), RRPS_ALL[Key], RRPS_ALL[Mid Yield], "")</f>
        <v/>
      </c>
      <c r="AF276" s="6" t="str">
        <f>_xlfn.XLOOKUP(AF$1&amp;"|"&amp;TEXT($C276,"yyyymmdd"), RRPS_ALL[Key], RRPS_ALL[Dirty Mid], "")</f>
        <v/>
      </c>
      <c r="AG276" s="6" t="str">
        <f>_xlfn.XLOOKUP(AG$1&amp;"|"&amp;TEXT($C276,"yyyymmdd"), RRPS_ALL[Key], RRPS_ALL[Clean Price Mid], "")</f>
        <v/>
      </c>
      <c r="AH276" s="6"/>
      <c r="AI276" s="6"/>
      <c r="AJ276" s="6"/>
      <c r="AK276" s="7" t="str">
        <f>_xlfn.XLOOKUP(AK$1&amp;"|"&amp;TEXT($C276,"yyyymmdd"), RRPS_ALL[Key], RRPS_ALL[Yield to Maturity], "")</f>
        <v/>
      </c>
      <c r="AL276" s="6" t="str">
        <f>_xlfn.XLOOKUP(AL$1&amp;"|"&amp;TEXT($C276,"yyyymmdd"), RRPS_ALL[Key], RRPS_ALL[Mid Price], "")</f>
        <v/>
      </c>
      <c r="AM276" s="6" t="str">
        <f>_xlfn.XLOOKUP(AM$1&amp;"|"&amp;TEXT($C276,"yyyymmdd"), RRPS_ALL[Key], RRPS_ALL[Mid Yield], "")</f>
        <v/>
      </c>
      <c r="AN276" s="6" t="str">
        <f>_xlfn.XLOOKUP(AN$1&amp;"|"&amp;TEXT($C276,"yyyymmdd"), RRPS_ALL[Key], RRPS_ALL[Dirty Mid], "")</f>
        <v/>
      </c>
      <c r="AO276" s="6" t="str">
        <f>_xlfn.XLOOKUP(AO$1&amp;"|"&amp;TEXT($C276,"yyyymmdd"), RRPS_ALL[Key], RRPS_ALL[Clean Price Mid], "")</f>
        <v/>
      </c>
      <c r="AP276" s="6"/>
      <c r="AQ276" s="6"/>
      <c r="AR276" s="6"/>
      <c r="AS276" s="7" t="str">
        <f>_xlfn.XLOOKUP(AS$1&amp;"|"&amp;TEXT($C276,"yyyymmdd"), RRPS_ALL[Key], RRPS_ALL[Yield to Maturity], "")</f>
        <v/>
      </c>
      <c r="AT276" s="6" t="str">
        <f>_xlfn.XLOOKUP(AT$1&amp;"|"&amp;TEXT($C276,"yyyymmdd"), RRPS_ALL[Key], RRPS_ALL[Mid Price], "")</f>
        <v/>
      </c>
      <c r="AU276" s="6" t="str">
        <f>_xlfn.XLOOKUP(AU$1&amp;"|"&amp;TEXT($C276,"yyyymmdd"), RRPS_ALL[Key], RRPS_ALL[Mid Yield], "")</f>
        <v/>
      </c>
      <c r="AV276" s="6" t="str">
        <f>_xlfn.XLOOKUP(AV$1&amp;"|"&amp;TEXT($C276,"yyyymmdd"), RRPS_ALL[Key], RRPS_ALL[Dirty Mid], "")</f>
        <v/>
      </c>
      <c r="AW276" s="6" t="str">
        <f>_xlfn.XLOOKUP(AW$1&amp;"|"&amp;TEXT($C276,"yyyymmdd"), RRPS_ALL[Key], RRPS_ALL[Clean Price Mid], "")</f>
        <v/>
      </c>
      <c r="AX276" s="6"/>
      <c r="AY276" s="6"/>
      <c r="AZ276" s="6"/>
      <c r="BA276" s="7" t="str">
        <f>_xlfn.XLOOKUP(BA$1&amp;"|"&amp;TEXT($C276,"yyyymmdd"), RRPS_ALL[Key], RRPS_ALL[Yield to Maturity], "")</f>
        <v/>
      </c>
      <c r="BB276" s="6" t="str">
        <f>_xlfn.XLOOKUP(BB$1&amp;"|"&amp;TEXT($C276,"yyyymmdd"), RRPS_ALL[Key], RRPS_ALL[Mid Price], "")</f>
        <v/>
      </c>
      <c r="BC276" s="6" t="str">
        <f>_xlfn.XLOOKUP(BC$1&amp;"|"&amp;TEXT($C276,"yyyymmdd"), RRPS_ALL[Key], RRPS_ALL[Mid Yield], "")</f>
        <v/>
      </c>
      <c r="BD276" s="6" t="str">
        <f>_xlfn.XLOOKUP(BD$1&amp;"|"&amp;TEXT($C276,"yyyymmdd"), RRPS_ALL[Key], RRPS_ALL[Dirty Mid], "")</f>
        <v/>
      </c>
      <c r="BE276" s="6" t="str">
        <f>_xlfn.XLOOKUP(BE$1&amp;"|"&amp;TEXT($C276,"yyyymmdd"), RRPS_ALL[Key], RRPS_ALL[Clean Price Mid], "")</f>
        <v/>
      </c>
      <c r="BF276" s="6"/>
      <c r="BG276" s="6"/>
      <c r="BH276" s="6"/>
      <c r="BI276" s="7" t="str">
        <f>_xlfn.XLOOKUP(BI$1&amp;"|"&amp;TEXT($C276,"yyyymmdd"), RRPS_ALL[Key], RRPS_ALL[Yield to Maturity], "")</f>
        <v/>
      </c>
      <c r="BJ276" s="6" t="str">
        <f>_xlfn.XLOOKUP(BJ$1&amp;"|"&amp;TEXT($C276,"yyyymmdd"), RRPS_ALL[Key], RRPS_ALL[Mid Price], "")</f>
        <v/>
      </c>
      <c r="BK276" s="6" t="str">
        <f>_xlfn.XLOOKUP(BK$1&amp;"|"&amp;TEXT($C276,"yyyymmdd"), RRPS_ALL[Key], RRPS_ALL[Mid Yield], "")</f>
        <v/>
      </c>
      <c r="BL276" s="6" t="str">
        <f>_xlfn.XLOOKUP(BL$1&amp;"|"&amp;TEXT($C276,"yyyymmdd"), RRPS_ALL[Key], RRPS_ALL[Dirty Mid], "")</f>
        <v/>
      </c>
      <c r="BM276" s="6" t="str">
        <f>_xlfn.XLOOKUP(BM$1&amp;"|"&amp;TEXT($C276,"yyyymmdd"), RRPS_ALL[Key], RRPS_ALL[Clean Price Mid], "")</f>
        <v/>
      </c>
      <c r="BN276" s="6"/>
      <c r="BO276" s="6"/>
      <c r="BP276" s="6"/>
      <c r="BQ276" s="7" t="str">
        <f>_xlfn.XLOOKUP(BQ$1&amp;"|"&amp;TEXT($C276,"yyyymmdd"), RRPS_ALL[Key], RRPS_ALL[Yield to Maturity], "")</f>
        <v/>
      </c>
      <c r="BR276" s="6" t="str">
        <f>_xlfn.XLOOKUP(BR$1&amp;"|"&amp;TEXT($C276,"yyyymmdd"), RRPS_ALL[Key], RRPS_ALL[Mid Price], "")</f>
        <v/>
      </c>
      <c r="BS276" s="6" t="str">
        <f>_xlfn.XLOOKUP(BS$1&amp;"|"&amp;TEXT($C276,"yyyymmdd"), RRPS_ALL[Key], RRPS_ALL[Mid Yield], "")</f>
        <v/>
      </c>
      <c r="BT276" s="6" t="str">
        <f>_xlfn.XLOOKUP(BT$1&amp;"|"&amp;TEXT($C276,"yyyymmdd"), RRPS_ALL[Key], RRPS_ALL[Dirty Mid], "")</f>
        <v/>
      </c>
      <c r="BU276" s="6" t="str">
        <f>_xlfn.XLOOKUP(BU$1&amp;"|"&amp;TEXT($C276,"yyyymmdd"), RRPS_ALL[Key], RRPS_ALL[Clean Price Mid], "")</f>
        <v/>
      </c>
      <c r="BV276" s="6"/>
      <c r="BW276" s="6"/>
      <c r="BX276" s="6"/>
      <c r="BY276" s="7" t="str">
        <f>_xlfn.XLOOKUP(BY$1&amp;"|"&amp;TEXT($C276,"yyyymmdd"), RRPS_ALL[Key], RRPS_ALL[Yield to Maturity], "")</f>
        <v/>
      </c>
      <c r="BZ276" s="6" t="str">
        <f>_xlfn.XLOOKUP(BZ$1&amp;"|"&amp;TEXT($C276,"yyyymmdd"), RRPS_ALL[Key], RRPS_ALL[Mid Price], "")</f>
        <v/>
      </c>
      <c r="CA276" s="6" t="str">
        <f>_xlfn.XLOOKUP(CA$1&amp;"|"&amp;TEXT($C276,"yyyymmdd"), RRPS_ALL[Key], RRPS_ALL[Mid Yield], "")</f>
        <v/>
      </c>
      <c r="CB276" s="6" t="str">
        <f>_xlfn.XLOOKUP(CB$1&amp;"|"&amp;TEXT($C276,"yyyymmdd"), RRPS_ALL[Key], RRPS_ALL[Dirty Mid], "")</f>
        <v/>
      </c>
      <c r="CC276" s="6" t="str">
        <f>_xlfn.XLOOKUP(CC$1&amp;"|"&amp;TEXT($C276,"yyyymmdd"), RRPS_ALL[Key], RRPS_ALL[Clean Price Mid], "")</f>
        <v/>
      </c>
      <c r="CD276" s="6"/>
      <c r="CE276" s="6"/>
      <c r="CF276" s="6"/>
      <c r="CG276" s="7" t="str">
        <f>_xlfn.XLOOKUP(CG$1&amp;"|"&amp;TEXT($C276,"yyyymmdd"), RRPS_ALL[Key], RRPS_ALL[Yield to Maturity], "")</f>
        <v/>
      </c>
      <c r="CH276" s="6" t="str">
        <f>_xlfn.XLOOKUP(CH$1&amp;"|"&amp;TEXT($C276,"yyyymmdd"), RRPS_ALL[Key], RRPS_ALL[Mid Price], "")</f>
        <v/>
      </c>
      <c r="CI276" s="6" t="str">
        <f>_xlfn.XLOOKUP(CI$1&amp;"|"&amp;TEXT($C276,"yyyymmdd"), RRPS_ALL[Key], RRPS_ALL[Mid Yield], "")</f>
        <v/>
      </c>
      <c r="CJ276" s="6" t="str">
        <f>_xlfn.XLOOKUP(CJ$1&amp;"|"&amp;TEXT($C276,"yyyymmdd"), RRPS_ALL[Key], RRPS_ALL[Dirty Mid], "")</f>
        <v/>
      </c>
      <c r="CK276" s="6" t="str">
        <f>_xlfn.XLOOKUP(CK$1&amp;"|"&amp;TEXT($C276,"yyyymmdd"), RRPS_ALL[Key], RRPS_ALL[Clean Price Mid], "")</f>
        <v/>
      </c>
      <c r="CL276" s="6"/>
      <c r="CM276" s="6"/>
      <c r="CN276" s="6"/>
      <c r="CO276" s="7" t="str">
        <f>_xlfn.XLOOKUP(CO$1&amp;"|"&amp;TEXT($C276,"yyyymmdd"), RRPS_ALL[Key], RRPS_ALL[Yield to Maturity], "")</f>
        <v/>
      </c>
      <c r="CP276" s="6" t="str">
        <f>_xlfn.XLOOKUP(CP$1&amp;"|"&amp;TEXT($C276,"yyyymmdd"), RRPS_ALL[Key], RRPS_ALL[Mid Price], "")</f>
        <v/>
      </c>
      <c r="CQ276" s="6" t="str">
        <f>_xlfn.XLOOKUP(CQ$1&amp;"|"&amp;TEXT($C276,"yyyymmdd"), RRPS_ALL[Key], RRPS_ALL[Mid Yield], "")</f>
        <v/>
      </c>
      <c r="CR276" s="6" t="str">
        <f>_xlfn.XLOOKUP(CR$1&amp;"|"&amp;TEXT($C276,"yyyymmdd"), RRPS_ALL[Key], RRPS_ALL[Dirty Mid], "")</f>
        <v/>
      </c>
      <c r="CS276" s="6" t="str">
        <f>_xlfn.XLOOKUP(CS$1&amp;"|"&amp;TEXT($C276,"yyyymmdd"), RRPS_ALL[Key], RRPS_ALL[Clean Price Mid], "")</f>
        <v/>
      </c>
      <c r="CT276" s="6"/>
      <c r="CU276" s="6"/>
      <c r="CV276" s="6"/>
      <c r="CW276" s="7" t="str">
        <f>_xlfn.XLOOKUP(CW$1&amp;"|"&amp;TEXT($C276,"yyyymmdd"), RRPS_ALL[Key], RRPS_ALL[Yield to Maturity], "")</f>
        <v/>
      </c>
      <c r="CX276" s="6" t="str">
        <f>_xlfn.XLOOKUP(CX$1&amp;"|"&amp;TEXT($C276,"yyyymmdd"), RRPS_ALL[Key], RRPS_ALL[Mid Price], "")</f>
        <v/>
      </c>
      <c r="CY276" s="6" t="str">
        <f>_xlfn.XLOOKUP(CY$1&amp;"|"&amp;TEXT($C276,"yyyymmdd"), RRPS_ALL[Key], RRPS_ALL[Mid Yield], "")</f>
        <v/>
      </c>
      <c r="CZ276" s="6" t="str">
        <f>_xlfn.XLOOKUP(CZ$1&amp;"|"&amp;TEXT($C276,"yyyymmdd"), RRPS_ALL[Key], RRPS_ALL[Dirty Mid], "")</f>
        <v/>
      </c>
      <c r="DA276" s="6" t="str">
        <f>_xlfn.XLOOKUP(DA$1&amp;"|"&amp;TEXT($C276,"yyyymmdd"), RRPS_ALL[Key], RRPS_ALL[Clean Price Mid], "")</f>
        <v/>
      </c>
      <c r="DB276" s="6"/>
      <c r="DC276" s="6"/>
      <c r="DD276" s="6"/>
      <c r="DE276" s="7" t="str">
        <f>_xlfn.XLOOKUP(DE$1&amp;"|"&amp;TEXT($C276,"yyyymmdd"), RRPS_ALL[Key], RRPS_ALL[Yield to Maturity], "")</f>
        <v/>
      </c>
      <c r="DF276" s="6" t="str">
        <f>_xlfn.XLOOKUP(DF$1&amp;"|"&amp;TEXT($C276,"yyyymmdd"), RRPS_ALL[Key], RRPS_ALL[Mid Price], "")</f>
        <v/>
      </c>
      <c r="DG276" s="6" t="str">
        <f>_xlfn.XLOOKUP(DG$1&amp;"|"&amp;TEXT($C276,"yyyymmdd"), RRPS_ALL[Key], RRPS_ALL[Mid Yield], "")</f>
        <v/>
      </c>
      <c r="DH276" s="6" t="str">
        <f>_xlfn.XLOOKUP(DH$1&amp;"|"&amp;TEXT($C276,"yyyymmdd"), RRPS_ALL[Key], RRPS_ALL[Dirty Mid], "")</f>
        <v/>
      </c>
      <c r="DI276" s="6" t="str">
        <f>_xlfn.XLOOKUP(DI$1&amp;"|"&amp;TEXT($C276,"yyyymmdd"), RRPS_ALL[Key], RRPS_ALL[Clean Price Mid], "")</f>
        <v/>
      </c>
      <c r="DJ276" s="6"/>
      <c r="DK276" s="6"/>
      <c r="DL276" s="6"/>
      <c r="DM276" s="7">
        <f>_xlfn.XLOOKUP(DM$1&amp;"|"&amp;TEXT($C276,"yyyymmdd"), RRPS_ALL[Key], RRPS_ALL[Yield to Maturity], "")</f>
        <v>1.8895690000000001</v>
      </c>
      <c r="DN276" s="6">
        <f>_xlfn.XLOOKUP(DN$1&amp;"|"&amp;TEXT($C276,"yyyymmdd"), RRPS_ALL[Key], RRPS_ALL[Mid Price], "")</f>
        <v>123.1315</v>
      </c>
      <c r="DO276" s="6">
        <f>_xlfn.XLOOKUP(DO$1&amp;"|"&amp;TEXT($C276,"yyyymmdd"), RRPS_ALL[Key], RRPS_ALL[Mid Yield], "")</f>
        <v>1.8645400000000001</v>
      </c>
      <c r="DP276" s="6">
        <f>_xlfn.XLOOKUP(DP$1&amp;"|"&amp;TEXT($C276,"yyyymmdd"), RRPS_ALL[Key], RRPS_ALL[Dirty Mid], "")</f>
        <v>124.609278</v>
      </c>
      <c r="DQ276" s="6">
        <f>_xlfn.XLOOKUP(DQ$1&amp;"|"&amp;TEXT($C276,"yyyymmdd"), RRPS_ALL[Key], RRPS_ALL[Clean Price Mid], "")</f>
        <v>123.1315</v>
      </c>
      <c r="DR276" s="6">
        <v>3.5000000000000003E-2</v>
      </c>
      <c r="DS276" s="5">
        <v>50859</v>
      </c>
      <c r="DT276" s="6">
        <f t="shared" si="88"/>
        <v>16.578947368421051</v>
      </c>
      <c r="DU276" s="7" t="str">
        <f>_xlfn.XLOOKUP(DU$1&amp;"|"&amp;TEXT($C276,"yyyymmdd"), RRPS_ALL[Key], RRPS_ALL[Yield to Maturity], "")</f>
        <v/>
      </c>
      <c r="DV276" s="6" t="str">
        <f>_xlfn.XLOOKUP(DV$1&amp;"|"&amp;TEXT($C276,"yyyymmdd"), RRPS_ALL[Key], RRPS_ALL[Mid Price], "")</f>
        <v/>
      </c>
      <c r="DW276" s="6" t="str">
        <f>_xlfn.XLOOKUP(DW$1&amp;"|"&amp;TEXT($C276,"yyyymmdd"), RRPS_ALL[Key], RRPS_ALL[Mid Yield], "")</f>
        <v/>
      </c>
      <c r="DX276" s="6" t="str">
        <f>_xlfn.XLOOKUP(DX$1&amp;"|"&amp;TEXT($C276,"yyyymmdd"), RRPS_ALL[Key], RRPS_ALL[Dirty Mid], "")</f>
        <v/>
      </c>
      <c r="DY276" s="6" t="str">
        <f>_xlfn.XLOOKUP(DY$1&amp;"|"&amp;TEXT($C276,"yyyymmdd"), RRPS_ALL[Key], RRPS_ALL[Clean Price Mid], "")</f>
        <v/>
      </c>
      <c r="DZ276" s="6"/>
      <c r="EA276" s="6"/>
      <c r="EB276" s="6"/>
      <c r="EC276" s="7">
        <f>_xlfn.XLOOKUP(EC$1&amp;"|"&amp;TEXT($C276,"yyyymmdd"), RRPS_ALL[Key], RRPS_ALL[Yield to Maturity], "")</f>
        <v>1.8760540000000001</v>
      </c>
      <c r="ED276" s="6">
        <f>_xlfn.XLOOKUP(ED$1&amp;"|"&amp;TEXT($C276,"yyyymmdd"), RRPS_ALL[Key], RRPS_ALL[Mid Price], "")</f>
        <v>103.4795</v>
      </c>
      <c r="EE276" s="6">
        <f>_xlfn.XLOOKUP(EE$1&amp;"|"&amp;TEXT($C276,"yyyymmdd"), RRPS_ALL[Key], RRPS_ALL[Mid Yield], "")</f>
        <v>1.8560840000000001</v>
      </c>
      <c r="EF276" s="6">
        <f>_xlfn.XLOOKUP(EF$1&amp;"|"&amp;TEXT($C276,"yyyymmdd"), RRPS_ALL[Key], RRPS_ALL[Dirty Mid], "")</f>
        <v>104.04825</v>
      </c>
      <c r="EG276" s="6">
        <f>_xlfn.XLOOKUP(EG$1&amp;"|"&amp;TEXT($C276,"yyyymmdd"), RRPS_ALL[Key], RRPS_ALL[Clean Price Mid], "")</f>
        <v>103.4795</v>
      </c>
      <c r="EH276" s="6">
        <v>2.2499999999999999E-2</v>
      </c>
      <c r="EI276" s="5">
        <v>48366</v>
      </c>
      <c r="EJ276" s="6">
        <f t="shared" si="89"/>
        <v>9.7516177202588352</v>
      </c>
      <c r="EK276" s="7">
        <f>_xlfn.XLOOKUP(EK$1&amp;"|"&amp;TEXT($C276,"yyyymmdd"), RRPS_ALL[Key], RRPS_ALL[Yield to Maturity], "")</f>
        <v>2.1588120000000002</v>
      </c>
      <c r="EL276" s="6">
        <f>_xlfn.XLOOKUP(EL$1&amp;"|"&amp;TEXT($C276,"yyyymmdd"), RRPS_ALL[Key], RRPS_ALL[Mid Price], "")</f>
        <v>99.238500000000002</v>
      </c>
      <c r="EM276" s="6">
        <f>_xlfn.XLOOKUP(EM$1&amp;"|"&amp;TEXT($C276,"yyyymmdd"), RRPS_ALL[Key], RRPS_ALL[Mid Yield], "")</f>
        <v>2.149349</v>
      </c>
      <c r="EN276" s="6">
        <f>_xlfn.XLOOKUP(EN$1&amp;"|"&amp;TEXT($C276,"yyyymmdd"), RRPS_ALL[Key], RRPS_ALL[Dirty Mid], "")</f>
        <v>100.442667</v>
      </c>
      <c r="EO276" s="6">
        <f>_xlfn.XLOOKUP(EO$1&amp;"|"&amp;TEXT($C276,"yyyymmdd"), RRPS_ALL[Key], RRPS_ALL[Clean Price Mid], "")</f>
        <v>99.238500000000002</v>
      </c>
      <c r="EP276" s="6">
        <v>1.4999999999999999E-2</v>
      </c>
      <c r="EQ276" s="5">
        <v>45243</v>
      </c>
      <c r="ER276" s="6">
        <f t="shared" si="84"/>
        <v>1.2027397260273973</v>
      </c>
      <c r="ES276" s="7">
        <f>_xlfn.XLOOKUP(ES$1&amp;"|"&amp;TEXT($C276,"yyyymmdd"), RRPS_ALL[Key], RRPS_ALL[Yield to Maturity], "")</f>
        <v>2.3685670000000001</v>
      </c>
      <c r="ET276" s="6">
        <f>_xlfn.XLOOKUP(ET$1&amp;"|"&amp;TEXT($C276,"yyyymmdd"), RRPS_ALL[Key], RRPS_ALL[Mid Price], "")</f>
        <v>100.3655</v>
      </c>
      <c r="EU276" s="6">
        <f>_xlfn.XLOOKUP(EU$1&amp;"|"&amp;TEXT($C276,"yyyymmdd"), RRPS_ALL[Key], RRPS_ALL[Mid Yield], "")</f>
        <v>2.3562120000000002</v>
      </c>
      <c r="EV276" s="6">
        <f>_xlfn.XLOOKUP(EV$1&amp;"|"&amp;TEXT($C276,"yyyymmdd"), RRPS_ALL[Key], RRPS_ALL[Dirty Mid], "")</f>
        <v>101.129389</v>
      </c>
      <c r="EW276" s="6">
        <f>_xlfn.XLOOKUP(EW$1&amp;"|"&amp;TEXT($C276,"yyyymmdd"), RRPS_ALL[Key], RRPS_ALL[Clean Price Mid], "")</f>
        <v>100.3655</v>
      </c>
      <c r="EX276" s="6">
        <v>2.5000000000000001E-2</v>
      </c>
      <c r="EY276" s="5">
        <v>45789</v>
      </c>
      <c r="EZ276" s="6">
        <f t="shared" si="92"/>
        <v>2.6967830253251197</v>
      </c>
      <c r="FA276" s="7">
        <f>_xlfn.XLOOKUP(FA$1&amp;"|"&amp;TEXT($C276,"yyyymmdd"), RRPS_ALL[Key], RRPS_ALL[Yield to Maturity], "")</f>
        <v>2.230699</v>
      </c>
      <c r="FB276" s="6">
        <f>_xlfn.XLOOKUP(FB$1&amp;"|"&amp;TEXT($C276,"yyyymmdd"), RRPS_ALL[Key], RRPS_ALL[Mid Price], "")</f>
        <v>95.160499999999999</v>
      </c>
      <c r="FC276" s="6">
        <f>_xlfn.XLOOKUP(FC$1&amp;"|"&amp;TEXT($C276,"yyyymmdd"), RRPS_ALL[Key], RRPS_ALL[Mid Yield], "")</f>
        <v>2.2208070000000002</v>
      </c>
      <c r="FD276" s="6">
        <f>_xlfn.XLOOKUP(FD$1&amp;"|"&amp;TEXT($C276,"yyyymmdd"), RRPS_ALL[Key], RRPS_ALL[Dirty Mid], "")</f>
        <v>95.966055999999995</v>
      </c>
      <c r="FE276" s="6">
        <f>_xlfn.XLOOKUP(FE$1&amp;"|"&amp;TEXT($C276,"yyyymmdd"), RRPS_ALL[Key], RRPS_ALL[Clean Price Mid], "")</f>
        <v>95.160499999999999</v>
      </c>
      <c r="FF276" s="6">
        <v>0.01</v>
      </c>
      <c r="FG276" s="5">
        <v>46338</v>
      </c>
      <c r="FH276" s="6">
        <f t="shared" si="83"/>
        <v>4.2004381161007665</v>
      </c>
      <c r="FI276" s="7">
        <f>_xlfn.XLOOKUP(FI$1&amp;"|"&amp;TEXT($C276,"yyyymmdd"), RRPS_ALL[Key], RRPS_ALL[Yield to Maturity], "")</f>
        <v>2.0971259999999998</v>
      </c>
      <c r="FJ276" s="6">
        <f>_xlfn.XLOOKUP(FJ$1&amp;"|"&amp;TEXT($C276,"yyyymmdd"), RRPS_ALL[Key], RRPS_ALL[Mid Price], "")</f>
        <v>92.901499999999999</v>
      </c>
      <c r="FK276" s="6">
        <f>_xlfn.XLOOKUP(FK$1&amp;"|"&amp;TEXT($C276,"yyyymmdd"), RRPS_ALL[Key], RRPS_ALL[Mid Yield], "")</f>
        <v>2.0847419999999999</v>
      </c>
      <c r="FL276" s="6">
        <f>_xlfn.XLOOKUP(FL$1&amp;"|"&amp;TEXT($C276,"yyyymmdd"), RRPS_ALL[Key], RRPS_ALL[Dirty Mid], "")</f>
        <v>93.130667000000003</v>
      </c>
      <c r="FM276" s="6">
        <f>_xlfn.XLOOKUP(FM$1&amp;"|"&amp;TEXT($C276,"yyyymmdd"), RRPS_ALL[Key], RRPS_ALL[Clean Price Mid], "")</f>
        <v>92.901499999999999</v>
      </c>
      <c r="FN276" s="6">
        <v>7.4999999999999997E-3</v>
      </c>
      <c r="FO276" s="5">
        <v>46885</v>
      </c>
      <c r="FP276" s="6">
        <f t="shared" si="93"/>
        <v>5.6969104419241301</v>
      </c>
      <c r="FQ276" s="7">
        <f>_xlfn.XLOOKUP(FQ$1&amp;"|"&amp;TEXT($C276,"yyyymmdd"), RRPS_ALL[Key], RRPS_ALL[Yield to Maturity], "")</f>
        <v>1.9972669999999999</v>
      </c>
      <c r="FR276" s="6">
        <f>_xlfn.XLOOKUP(FR$1&amp;"|"&amp;TEXT($C276,"yyyymmdd"), RRPS_ALL[Key], RRPS_ALL[Mid Price], "")</f>
        <v>91.811999999999998</v>
      </c>
      <c r="FS276" s="6">
        <f>_xlfn.XLOOKUP(FS$1&amp;"|"&amp;TEXT($C276,"yyyymmdd"), RRPS_ALL[Key], RRPS_ALL[Mid Yield], "")</f>
        <v>1.9822310000000001</v>
      </c>
      <c r="FT276" s="6">
        <f>_xlfn.XLOOKUP(FT$1&amp;"|"&amp;TEXT($C276,"yyyymmdd"), RRPS_ALL[Key], RRPS_ALL[Dirty Mid], "")</f>
        <v>92.416167000000002</v>
      </c>
      <c r="FU276" s="6">
        <f>_xlfn.XLOOKUP(FU$1&amp;"|"&amp;TEXT($C276,"yyyymmdd"), RRPS_ALL[Key], RRPS_ALL[Clean Price Mid], "")</f>
        <v>91.811999999999998</v>
      </c>
      <c r="FV276" s="6">
        <v>7.4999999999999997E-3</v>
      </c>
      <c r="FW276" s="5">
        <v>47434</v>
      </c>
      <c r="FX276" s="6">
        <f t="shared" si="86"/>
        <v>7.2005475701574264</v>
      </c>
      <c r="FY276" s="7">
        <f>_xlfn.XLOOKUP(FY$1&amp;"|"&amp;TEXT($C276,"yyyymmdd"), RRPS_ALL[Key], RRPS_ALL[Yield to Maturity], "")</f>
        <v>1.9627669999999999</v>
      </c>
      <c r="FZ276" s="6">
        <f>_xlfn.XLOOKUP(FZ$1&amp;"|"&amp;TEXT($C276,"yyyymmdd"), RRPS_ALL[Key], RRPS_ALL[Mid Price], "")</f>
        <v>85.528000000000006</v>
      </c>
      <c r="GA276" s="6">
        <f>_xlfn.XLOOKUP(GA$1&amp;"|"&amp;TEXT($C276,"yyyymmdd"), RRPS_ALL[Key], RRPS_ALL[Mid Yield], "")</f>
        <v>1.9507699999999999</v>
      </c>
      <c r="GB276" s="6">
        <f>_xlfn.XLOOKUP(GB$1&amp;"|"&amp;TEXT($C276,"yyyymmdd"), RRPS_ALL[Key], RRPS_ALL[Dirty Mid], "")</f>
        <v>85.566193999999996</v>
      </c>
      <c r="GC276" s="6">
        <f>_xlfn.XLOOKUP(GC$1&amp;"|"&amp;TEXT($C276,"yyyymmdd"), RRPS_ALL[Key], RRPS_ALL[Clean Price Mid], "")</f>
        <v>85.528000000000006</v>
      </c>
      <c r="GD276" s="6">
        <v>1.25E-3</v>
      </c>
      <c r="GE276" s="5">
        <v>47980</v>
      </c>
      <c r="GF276" s="6">
        <f t="shared" si="82"/>
        <v>8.6966046002190591</v>
      </c>
      <c r="GG276" s="7">
        <f>_xlfn.XLOOKUP(GG$1&amp;"|"&amp;TEXT($C276,"yyyymmdd"), RRPS_ALL[Key], RRPS_ALL[Yield to Maturity], "")</f>
        <v>1.9060299999999999</v>
      </c>
      <c r="GH276" s="6">
        <f>_xlfn.XLOOKUP(GH$1&amp;"|"&amp;TEXT($C276,"yyyymmdd"), RRPS_ALL[Key], RRPS_ALL[Mid Price], "")</f>
        <v>74.204499999999996</v>
      </c>
      <c r="GI276" s="6">
        <f>_xlfn.XLOOKUP(GI$1&amp;"|"&amp;TEXT($C276,"yyyymmdd"), RRPS_ALL[Key], RRPS_ALL[Mid Yield], "")</f>
        <v>1.8809940000000001</v>
      </c>
      <c r="GJ276" s="6">
        <f>_xlfn.XLOOKUP(GJ$1&amp;"|"&amp;TEXT($C276,"yyyymmdd"), RRPS_ALL[Key], RRPS_ALL[Dirty Mid], "")</f>
        <v>74.590610999999996</v>
      </c>
      <c r="GK276" s="6">
        <f>_xlfn.XLOOKUP(GK$1&amp;"|"&amp;TEXT($C276,"yyyymmdd"), RRPS_ALL[Key], RRPS_ALL[Clean Price Mid], "")</f>
        <v>74.204499999999996</v>
      </c>
      <c r="GL276" s="6">
        <v>5.0000000000000001E-3</v>
      </c>
      <c r="GM276" s="5">
        <v>53290</v>
      </c>
      <c r="GN276" s="6">
        <f t="shared" si="85"/>
        <v>23.23340177960301</v>
      </c>
      <c r="GO276" s="7">
        <f>_xlfn.XLOOKUP(GO$1&amp;"|"&amp;TEXT($C276,"yyyymmdd"), RRPS_ALL[Key], RRPS_ALL[Yield to Maturity], "")</f>
        <v>2.4359920000000002</v>
      </c>
      <c r="GP276" s="6">
        <f>_xlfn.XLOOKUP(GP$1&amp;"|"&amp;TEXT($C276,"yyyymmdd"), RRPS_ALL[Key], RRPS_ALL[Mid Price], "")</f>
        <v>13.459981000000001</v>
      </c>
      <c r="GQ276" s="6">
        <f>_xlfn.XLOOKUP(GQ$1&amp;"|"&amp;TEXT($C276,"yyyymmdd"), RRPS_ALL[Key], RRPS_ALL[Mid Yield], "")</f>
        <v>2.385475</v>
      </c>
      <c r="GR276" s="6">
        <f>_xlfn.XLOOKUP(GR$1&amp;"|"&amp;TEXT($C276,"yyyymmdd"), RRPS_ALL[Key], RRPS_ALL[Dirty Mid], "")</f>
        <v>71.305542000000003</v>
      </c>
      <c r="GS276" s="6">
        <f>_xlfn.XLOOKUP(GS$1&amp;"|"&amp;TEXT($C276,"yyyymmdd"), RRPS_ALL[Key], RRPS_ALL[Clean Price Mid], "")</f>
        <v>71.042000000000002</v>
      </c>
      <c r="GT276" s="6">
        <v>1.375E-2</v>
      </c>
      <c r="GU276" s="5">
        <v>62632</v>
      </c>
      <c r="GV276" s="6">
        <f t="shared" si="90"/>
        <v>48.811740225605078</v>
      </c>
      <c r="GW276" s="7">
        <f>_xlfn.XLOOKUP(GW$1&amp;"|"&amp;TEXT($C276,"yyyymmdd"), RRPS_ALL[Key], RRPS_ALL[Yield to Maturity], "")</f>
        <v>1.930415</v>
      </c>
      <c r="GX276" s="6">
        <f>_xlfn.XLOOKUP(GX$1&amp;"|"&amp;TEXT($C276,"yyyymmdd"), RRPS_ALL[Key], RRPS_ALL[Mid Price], "")</f>
        <v>98.519000000000005</v>
      </c>
      <c r="GY276" s="6">
        <f>_xlfn.XLOOKUP(GY$1&amp;"|"&amp;TEXT($C276,"yyyymmdd"), RRPS_ALL[Key], RRPS_ALL[Mid Yield], "")</f>
        <v>1.8978729999999999</v>
      </c>
      <c r="GZ276" s="6">
        <f>_xlfn.XLOOKUP(GZ$1&amp;"|"&amp;TEXT($C276,"yyyymmdd"), RRPS_ALL[Key], RRPS_ALL[Dirty Mid], "")</f>
        <v>99.933582999999999</v>
      </c>
      <c r="HA276" s="6">
        <f>_xlfn.XLOOKUP(HA$1&amp;"|"&amp;TEXT($C276,"yyyymmdd"), RRPS_ALL[Key], RRPS_ALL[Clean Price Mid], "")</f>
        <v>98.519000000000005</v>
      </c>
      <c r="HB276" s="6">
        <v>1.7500000000000002E-2</v>
      </c>
      <c r="HC276" s="5">
        <v>48894</v>
      </c>
      <c r="HD276" s="6">
        <f t="shared" si="94"/>
        <v>11.197809719370294</v>
      </c>
    </row>
    <row r="277" spans="1:212" x14ac:dyDescent="0.2">
      <c r="A277">
        <v>2022</v>
      </c>
      <c r="B277">
        <v>9</v>
      </c>
      <c r="C277" s="5">
        <f t="shared" si="87"/>
        <v>44834</v>
      </c>
      <c r="D277" s="6">
        <v>1.65</v>
      </c>
      <c r="E277" s="7" t="str">
        <f>_xlfn.XLOOKUP(E$1&amp;"|"&amp;TEXT($C277,"yyyymmdd"), RRPS_ALL[Key], RRPS_ALL[Yield to Maturity], "")</f>
        <v/>
      </c>
      <c r="F277" s="6" t="str">
        <f>_xlfn.XLOOKUP(F$1&amp;"|"&amp;TEXT($C277,"yyyymmdd"), RRPS_ALL[Key], RRPS_ALL[Mid Price], "")</f>
        <v/>
      </c>
      <c r="G277" s="6" t="str">
        <f>_xlfn.XLOOKUP(G$1&amp;"|"&amp;TEXT($C277,"yyyymmdd"), RRPS_ALL[Key], RRPS_ALL[Mid Yield], "")</f>
        <v/>
      </c>
      <c r="H277" s="6" t="str">
        <f>_xlfn.XLOOKUP(H$1&amp;"|"&amp;TEXT($C277,"yyyymmdd"), RRPS_ALL[Key], RRPS_ALL[Dirty Mid], "")</f>
        <v/>
      </c>
      <c r="I277" s="6" t="str">
        <f>_xlfn.XLOOKUP(I$1&amp;"|"&amp;TEXT($C277,"yyyymmdd"), RRPS_ALL[Key], RRPS_ALL[Clean Price Mid], "")</f>
        <v/>
      </c>
      <c r="J277" s="6"/>
      <c r="K277" s="6"/>
      <c r="L277" s="6"/>
      <c r="M277" s="7" t="str">
        <f>_xlfn.XLOOKUP(M$1&amp;"|"&amp;TEXT($C277,"yyyymmdd"), RRPS_ALL[Key], RRPS_ALL[Yield to Maturity], "")</f>
        <v/>
      </c>
      <c r="N277" s="6" t="str">
        <f>_xlfn.XLOOKUP(N$1&amp;"|"&amp;TEXT($C277,"yyyymmdd"), RRPS_ALL[Key], RRPS_ALL[Mid Price], "")</f>
        <v/>
      </c>
      <c r="O277" s="6" t="str">
        <f>_xlfn.XLOOKUP(O$1&amp;"|"&amp;TEXT($C277,"yyyymmdd"), RRPS_ALL[Key], RRPS_ALL[Mid Yield], "")</f>
        <v/>
      </c>
      <c r="P277" s="6" t="str">
        <f>_xlfn.XLOOKUP(P$1&amp;"|"&amp;TEXT($C277,"yyyymmdd"), RRPS_ALL[Key], RRPS_ALL[Dirty Mid], "")</f>
        <v/>
      </c>
      <c r="Q277" s="6" t="str">
        <f>_xlfn.XLOOKUP(Q$1&amp;"|"&amp;TEXT($C277,"yyyymmdd"), RRPS_ALL[Key], RRPS_ALL[Clean Price Mid], "")</f>
        <v/>
      </c>
      <c r="R277" s="6"/>
      <c r="S277" s="6"/>
      <c r="T277" s="6"/>
      <c r="U277" s="7" t="str">
        <f>_xlfn.XLOOKUP(U$1&amp;"|"&amp;TEXT($C277,"yyyymmdd"), RRPS_ALL[Key], RRPS_ALL[Yield to Maturity], "")</f>
        <v/>
      </c>
      <c r="V277" s="6" t="str">
        <f>_xlfn.XLOOKUP(V$1&amp;"|"&amp;TEXT($C277,"yyyymmdd"), RRPS_ALL[Key], RRPS_ALL[Mid Price], "")</f>
        <v/>
      </c>
      <c r="W277" s="6" t="str">
        <f>_xlfn.XLOOKUP(W$1&amp;"|"&amp;TEXT($C277,"yyyymmdd"), RRPS_ALL[Key], RRPS_ALL[Mid Yield], "")</f>
        <v/>
      </c>
      <c r="X277" s="6" t="str">
        <f>_xlfn.XLOOKUP(X$1&amp;"|"&amp;TEXT($C277,"yyyymmdd"), RRPS_ALL[Key], RRPS_ALL[Dirty Mid], "")</f>
        <v/>
      </c>
      <c r="Y277" s="6" t="str">
        <f>_xlfn.XLOOKUP(Y$1&amp;"|"&amp;TEXT($C277,"yyyymmdd"), RRPS_ALL[Key], RRPS_ALL[Clean Price Mid], "")</f>
        <v/>
      </c>
      <c r="Z277" s="6"/>
      <c r="AA277" s="6"/>
      <c r="AB277" s="6"/>
      <c r="AC277" s="7" t="str">
        <f>_xlfn.XLOOKUP(AC$1&amp;"|"&amp;TEXT($C277,"yyyymmdd"), RRPS_ALL[Key], RRPS_ALL[Yield to Maturity], "")</f>
        <v/>
      </c>
      <c r="AD277" s="6" t="str">
        <f>_xlfn.XLOOKUP(AD$1&amp;"|"&amp;TEXT($C277,"yyyymmdd"), RRPS_ALL[Key], RRPS_ALL[Mid Price], "")</f>
        <v/>
      </c>
      <c r="AE277" s="6" t="str">
        <f>_xlfn.XLOOKUP(AE$1&amp;"|"&amp;TEXT($C277,"yyyymmdd"), RRPS_ALL[Key], RRPS_ALL[Mid Yield], "")</f>
        <v/>
      </c>
      <c r="AF277" s="6" t="str">
        <f>_xlfn.XLOOKUP(AF$1&amp;"|"&amp;TEXT($C277,"yyyymmdd"), RRPS_ALL[Key], RRPS_ALL[Dirty Mid], "")</f>
        <v/>
      </c>
      <c r="AG277" s="6" t="str">
        <f>_xlfn.XLOOKUP(AG$1&amp;"|"&amp;TEXT($C277,"yyyymmdd"), RRPS_ALL[Key], RRPS_ALL[Clean Price Mid], "")</f>
        <v/>
      </c>
      <c r="AH277" s="6"/>
      <c r="AI277" s="6"/>
      <c r="AJ277" s="6"/>
      <c r="AK277" s="7" t="str">
        <f>_xlfn.XLOOKUP(AK$1&amp;"|"&amp;TEXT($C277,"yyyymmdd"), RRPS_ALL[Key], RRPS_ALL[Yield to Maturity], "")</f>
        <v/>
      </c>
      <c r="AL277" s="6" t="str">
        <f>_xlfn.XLOOKUP(AL$1&amp;"|"&amp;TEXT($C277,"yyyymmdd"), RRPS_ALL[Key], RRPS_ALL[Mid Price], "")</f>
        <v/>
      </c>
      <c r="AM277" s="6" t="str">
        <f>_xlfn.XLOOKUP(AM$1&amp;"|"&amp;TEXT($C277,"yyyymmdd"), RRPS_ALL[Key], RRPS_ALL[Mid Yield], "")</f>
        <v/>
      </c>
      <c r="AN277" s="6" t="str">
        <f>_xlfn.XLOOKUP(AN$1&amp;"|"&amp;TEXT($C277,"yyyymmdd"), RRPS_ALL[Key], RRPS_ALL[Dirty Mid], "")</f>
        <v/>
      </c>
      <c r="AO277" s="6" t="str">
        <f>_xlfn.XLOOKUP(AO$1&amp;"|"&amp;TEXT($C277,"yyyymmdd"), RRPS_ALL[Key], RRPS_ALL[Clean Price Mid], "")</f>
        <v/>
      </c>
      <c r="AP277" s="6"/>
      <c r="AQ277" s="6"/>
      <c r="AR277" s="6"/>
      <c r="AS277" s="7" t="str">
        <f>_xlfn.XLOOKUP(AS$1&amp;"|"&amp;TEXT($C277,"yyyymmdd"), RRPS_ALL[Key], RRPS_ALL[Yield to Maturity], "")</f>
        <v/>
      </c>
      <c r="AT277" s="6" t="str">
        <f>_xlfn.XLOOKUP(AT$1&amp;"|"&amp;TEXT($C277,"yyyymmdd"), RRPS_ALL[Key], RRPS_ALL[Mid Price], "")</f>
        <v/>
      </c>
      <c r="AU277" s="6" t="str">
        <f>_xlfn.XLOOKUP(AU$1&amp;"|"&amp;TEXT($C277,"yyyymmdd"), RRPS_ALL[Key], RRPS_ALL[Mid Yield], "")</f>
        <v/>
      </c>
      <c r="AV277" s="6" t="str">
        <f>_xlfn.XLOOKUP(AV$1&amp;"|"&amp;TEXT($C277,"yyyymmdd"), RRPS_ALL[Key], RRPS_ALL[Dirty Mid], "")</f>
        <v/>
      </c>
      <c r="AW277" s="6" t="str">
        <f>_xlfn.XLOOKUP(AW$1&amp;"|"&amp;TEXT($C277,"yyyymmdd"), RRPS_ALL[Key], RRPS_ALL[Clean Price Mid], "")</f>
        <v/>
      </c>
      <c r="AX277" s="6"/>
      <c r="AY277" s="6"/>
      <c r="AZ277" s="6"/>
      <c r="BA277" s="7" t="str">
        <f>_xlfn.XLOOKUP(BA$1&amp;"|"&amp;TEXT($C277,"yyyymmdd"), RRPS_ALL[Key], RRPS_ALL[Yield to Maturity], "")</f>
        <v/>
      </c>
      <c r="BB277" s="6" t="str">
        <f>_xlfn.XLOOKUP(BB$1&amp;"|"&amp;TEXT($C277,"yyyymmdd"), RRPS_ALL[Key], RRPS_ALL[Mid Price], "")</f>
        <v/>
      </c>
      <c r="BC277" s="6" t="str">
        <f>_xlfn.XLOOKUP(BC$1&amp;"|"&amp;TEXT($C277,"yyyymmdd"), RRPS_ALL[Key], RRPS_ALL[Mid Yield], "")</f>
        <v/>
      </c>
      <c r="BD277" s="6" t="str">
        <f>_xlfn.XLOOKUP(BD$1&amp;"|"&amp;TEXT($C277,"yyyymmdd"), RRPS_ALL[Key], RRPS_ALL[Dirty Mid], "")</f>
        <v/>
      </c>
      <c r="BE277" s="6" t="str">
        <f>_xlfn.XLOOKUP(BE$1&amp;"|"&amp;TEXT($C277,"yyyymmdd"), RRPS_ALL[Key], RRPS_ALL[Clean Price Mid], "")</f>
        <v/>
      </c>
      <c r="BF277" s="6"/>
      <c r="BG277" s="6"/>
      <c r="BH277" s="6"/>
      <c r="BI277" s="7" t="str">
        <f>_xlfn.XLOOKUP(BI$1&amp;"|"&amp;TEXT($C277,"yyyymmdd"), RRPS_ALL[Key], RRPS_ALL[Yield to Maturity], "")</f>
        <v/>
      </c>
      <c r="BJ277" s="6" t="str">
        <f>_xlfn.XLOOKUP(BJ$1&amp;"|"&amp;TEXT($C277,"yyyymmdd"), RRPS_ALL[Key], RRPS_ALL[Mid Price], "")</f>
        <v/>
      </c>
      <c r="BK277" s="6" t="str">
        <f>_xlfn.XLOOKUP(BK$1&amp;"|"&amp;TEXT($C277,"yyyymmdd"), RRPS_ALL[Key], RRPS_ALL[Mid Yield], "")</f>
        <v/>
      </c>
      <c r="BL277" s="6" t="str">
        <f>_xlfn.XLOOKUP(BL$1&amp;"|"&amp;TEXT($C277,"yyyymmdd"), RRPS_ALL[Key], RRPS_ALL[Dirty Mid], "")</f>
        <v/>
      </c>
      <c r="BM277" s="6" t="str">
        <f>_xlfn.XLOOKUP(BM$1&amp;"|"&amp;TEXT($C277,"yyyymmdd"), RRPS_ALL[Key], RRPS_ALL[Clean Price Mid], "")</f>
        <v/>
      </c>
      <c r="BN277" s="6"/>
      <c r="BO277" s="6"/>
      <c r="BP277" s="6"/>
      <c r="BQ277" s="7" t="str">
        <f>_xlfn.XLOOKUP(BQ$1&amp;"|"&amp;TEXT($C277,"yyyymmdd"), RRPS_ALL[Key], RRPS_ALL[Yield to Maturity], "")</f>
        <v/>
      </c>
      <c r="BR277" s="6" t="str">
        <f>_xlfn.XLOOKUP(BR$1&amp;"|"&amp;TEXT($C277,"yyyymmdd"), RRPS_ALL[Key], RRPS_ALL[Mid Price], "")</f>
        <v/>
      </c>
      <c r="BS277" s="6" t="str">
        <f>_xlfn.XLOOKUP(BS$1&amp;"|"&amp;TEXT($C277,"yyyymmdd"), RRPS_ALL[Key], RRPS_ALL[Mid Yield], "")</f>
        <v/>
      </c>
      <c r="BT277" s="6" t="str">
        <f>_xlfn.XLOOKUP(BT$1&amp;"|"&amp;TEXT($C277,"yyyymmdd"), RRPS_ALL[Key], RRPS_ALL[Dirty Mid], "")</f>
        <v/>
      </c>
      <c r="BU277" s="6" t="str">
        <f>_xlfn.XLOOKUP(BU$1&amp;"|"&amp;TEXT($C277,"yyyymmdd"), RRPS_ALL[Key], RRPS_ALL[Clean Price Mid], "")</f>
        <v/>
      </c>
      <c r="BV277" s="6"/>
      <c r="BW277" s="6"/>
      <c r="BX277" s="6"/>
      <c r="BY277" s="7" t="str">
        <f>_xlfn.XLOOKUP(BY$1&amp;"|"&amp;TEXT($C277,"yyyymmdd"), RRPS_ALL[Key], RRPS_ALL[Yield to Maturity], "")</f>
        <v/>
      </c>
      <c r="BZ277" s="6" t="str">
        <f>_xlfn.XLOOKUP(BZ$1&amp;"|"&amp;TEXT($C277,"yyyymmdd"), RRPS_ALL[Key], RRPS_ALL[Mid Price], "")</f>
        <v/>
      </c>
      <c r="CA277" s="6" t="str">
        <f>_xlfn.XLOOKUP(CA$1&amp;"|"&amp;TEXT($C277,"yyyymmdd"), RRPS_ALL[Key], RRPS_ALL[Mid Yield], "")</f>
        <v/>
      </c>
      <c r="CB277" s="6" t="str">
        <f>_xlfn.XLOOKUP(CB$1&amp;"|"&amp;TEXT($C277,"yyyymmdd"), RRPS_ALL[Key], RRPS_ALL[Dirty Mid], "")</f>
        <v/>
      </c>
      <c r="CC277" s="6" t="str">
        <f>_xlfn.XLOOKUP(CC$1&amp;"|"&amp;TEXT($C277,"yyyymmdd"), RRPS_ALL[Key], RRPS_ALL[Clean Price Mid], "")</f>
        <v/>
      </c>
      <c r="CD277" s="6"/>
      <c r="CE277" s="6"/>
      <c r="CF277" s="6"/>
      <c r="CG277" s="7" t="str">
        <f>_xlfn.XLOOKUP(CG$1&amp;"|"&amp;TEXT($C277,"yyyymmdd"), RRPS_ALL[Key], RRPS_ALL[Yield to Maturity], "")</f>
        <v/>
      </c>
      <c r="CH277" s="6" t="str">
        <f>_xlfn.XLOOKUP(CH$1&amp;"|"&amp;TEXT($C277,"yyyymmdd"), RRPS_ALL[Key], RRPS_ALL[Mid Price], "")</f>
        <v/>
      </c>
      <c r="CI277" s="6" t="str">
        <f>_xlfn.XLOOKUP(CI$1&amp;"|"&amp;TEXT($C277,"yyyymmdd"), RRPS_ALL[Key], RRPS_ALL[Mid Yield], "")</f>
        <v/>
      </c>
      <c r="CJ277" s="6" t="str">
        <f>_xlfn.XLOOKUP(CJ$1&amp;"|"&amp;TEXT($C277,"yyyymmdd"), RRPS_ALL[Key], RRPS_ALL[Dirty Mid], "")</f>
        <v/>
      </c>
      <c r="CK277" s="6" t="str">
        <f>_xlfn.XLOOKUP(CK$1&amp;"|"&amp;TEXT($C277,"yyyymmdd"), RRPS_ALL[Key], RRPS_ALL[Clean Price Mid], "")</f>
        <v/>
      </c>
      <c r="CL277" s="6"/>
      <c r="CM277" s="6"/>
      <c r="CN277" s="6"/>
      <c r="CO277" s="7" t="str">
        <f>_xlfn.XLOOKUP(CO$1&amp;"|"&amp;TEXT($C277,"yyyymmdd"), RRPS_ALL[Key], RRPS_ALL[Yield to Maturity], "")</f>
        <v/>
      </c>
      <c r="CP277" s="6" t="str">
        <f>_xlfn.XLOOKUP(CP$1&amp;"|"&amp;TEXT($C277,"yyyymmdd"), RRPS_ALL[Key], RRPS_ALL[Mid Price], "")</f>
        <v/>
      </c>
      <c r="CQ277" s="6" t="str">
        <f>_xlfn.XLOOKUP(CQ$1&amp;"|"&amp;TEXT($C277,"yyyymmdd"), RRPS_ALL[Key], RRPS_ALL[Mid Yield], "")</f>
        <v/>
      </c>
      <c r="CR277" s="6" t="str">
        <f>_xlfn.XLOOKUP(CR$1&amp;"|"&amp;TEXT($C277,"yyyymmdd"), RRPS_ALL[Key], RRPS_ALL[Dirty Mid], "")</f>
        <v/>
      </c>
      <c r="CS277" s="6" t="str">
        <f>_xlfn.XLOOKUP(CS$1&amp;"|"&amp;TEXT($C277,"yyyymmdd"), RRPS_ALL[Key], RRPS_ALL[Clean Price Mid], "")</f>
        <v/>
      </c>
      <c r="CT277" s="6"/>
      <c r="CU277" s="6"/>
      <c r="CV277" s="6"/>
      <c r="CW277" s="7" t="str">
        <f>_xlfn.XLOOKUP(CW$1&amp;"|"&amp;TEXT($C277,"yyyymmdd"), RRPS_ALL[Key], RRPS_ALL[Yield to Maturity], "")</f>
        <v/>
      </c>
      <c r="CX277" s="6" t="str">
        <f>_xlfn.XLOOKUP(CX$1&amp;"|"&amp;TEXT($C277,"yyyymmdd"), RRPS_ALL[Key], RRPS_ALL[Mid Price], "")</f>
        <v/>
      </c>
      <c r="CY277" s="6" t="str">
        <f>_xlfn.XLOOKUP(CY$1&amp;"|"&amp;TEXT($C277,"yyyymmdd"), RRPS_ALL[Key], RRPS_ALL[Mid Yield], "")</f>
        <v/>
      </c>
      <c r="CZ277" s="6" t="str">
        <f>_xlfn.XLOOKUP(CZ$1&amp;"|"&amp;TEXT($C277,"yyyymmdd"), RRPS_ALL[Key], RRPS_ALL[Dirty Mid], "")</f>
        <v/>
      </c>
      <c r="DA277" s="6" t="str">
        <f>_xlfn.XLOOKUP(DA$1&amp;"|"&amp;TEXT($C277,"yyyymmdd"), RRPS_ALL[Key], RRPS_ALL[Clean Price Mid], "")</f>
        <v/>
      </c>
      <c r="DB277" s="6"/>
      <c r="DC277" s="6"/>
      <c r="DD277" s="6"/>
      <c r="DE277" s="7" t="str">
        <f>_xlfn.XLOOKUP(DE$1&amp;"|"&amp;TEXT($C277,"yyyymmdd"), RRPS_ALL[Key], RRPS_ALL[Yield to Maturity], "")</f>
        <v/>
      </c>
      <c r="DF277" s="6" t="str">
        <f>_xlfn.XLOOKUP(DF$1&amp;"|"&amp;TEXT($C277,"yyyymmdd"), RRPS_ALL[Key], RRPS_ALL[Mid Price], "")</f>
        <v/>
      </c>
      <c r="DG277" s="6" t="str">
        <f>_xlfn.XLOOKUP(DG$1&amp;"|"&amp;TEXT($C277,"yyyymmdd"), RRPS_ALL[Key], RRPS_ALL[Mid Yield], "")</f>
        <v/>
      </c>
      <c r="DH277" s="6" t="str">
        <f>_xlfn.XLOOKUP(DH$1&amp;"|"&amp;TEXT($C277,"yyyymmdd"), RRPS_ALL[Key], RRPS_ALL[Dirty Mid], "")</f>
        <v/>
      </c>
      <c r="DI277" s="6" t="str">
        <f>_xlfn.XLOOKUP(DI$1&amp;"|"&amp;TEXT($C277,"yyyymmdd"), RRPS_ALL[Key], RRPS_ALL[Clean Price Mid], "")</f>
        <v/>
      </c>
      <c r="DJ277" s="6"/>
      <c r="DK277" s="6"/>
      <c r="DL277" s="6"/>
      <c r="DM277" s="7">
        <f>_xlfn.XLOOKUP(DM$1&amp;"|"&amp;TEXT($C277,"yyyymmdd"), RRPS_ALL[Key], RRPS_ALL[Yield to Maturity], "")</f>
        <v>2.1224769999999999</v>
      </c>
      <c r="DN277" s="6">
        <f>_xlfn.XLOOKUP(DN$1&amp;"|"&amp;TEXT($C277,"yyyymmdd"), RRPS_ALL[Key], RRPS_ALL[Mid Price], "")</f>
        <v>119.373</v>
      </c>
      <c r="DO277" s="6">
        <f>_xlfn.XLOOKUP(DO$1&amp;"|"&amp;TEXT($C277,"yyyymmdd"), RRPS_ALL[Key], RRPS_ALL[Mid Yield], "")</f>
        <v>2.0974189999999999</v>
      </c>
      <c r="DP277" s="6">
        <f>_xlfn.XLOOKUP(DP$1&amp;"|"&amp;TEXT($C277,"yyyymmdd"), RRPS_ALL[Key], RRPS_ALL[Dirty Mid], "")</f>
        <v>121.161889</v>
      </c>
      <c r="DQ277" s="6">
        <f>_xlfn.XLOOKUP(DQ$1&amp;"|"&amp;TEXT($C277,"yyyymmdd"), RRPS_ALL[Key], RRPS_ALL[Clean Price Mid], "")</f>
        <v>119.373</v>
      </c>
      <c r="DR277" s="6">
        <v>3.5000000000000003E-2</v>
      </c>
      <c r="DS277" s="5">
        <v>50859</v>
      </c>
      <c r="DT277" s="6">
        <f t="shared" si="88"/>
        <v>16.496805597809551</v>
      </c>
      <c r="DU277" s="7" t="str">
        <f>_xlfn.XLOOKUP(DU$1&amp;"|"&amp;TEXT($C277,"yyyymmdd"), RRPS_ALL[Key], RRPS_ALL[Yield to Maturity], "")</f>
        <v/>
      </c>
      <c r="DV277" s="6" t="str">
        <f>_xlfn.XLOOKUP(DV$1&amp;"|"&amp;TEXT($C277,"yyyymmdd"), RRPS_ALL[Key], RRPS_ALL[Mid Price], "")</f>
        <v/>
      </c>
      <c r="DW277" s="6" t="str">
        <f>_xlfn.XLOOKUP(DW$1&amp;"|"&amp;TEXT($C277,"yyyymmdd"), RRPS_ALL[Key], RRPS_ALL[Mid Yield], "")</f>
        <v/>
      </c>
      <c r="DX277" s="6" t="str">
        <f>_xlfn.XLOOKUP(DX$1&amp;"|"&amp;TEXT($C277,"yyyymmdd"), RRPS_ALL[Key], RRPS_ALL[Dirty Mid], "")</f>
        <v/>
      </c>
      <c r="DY277" s="6" t="str">
        <f>_xlfn.XLOOKUP(DY$1&amp;"|"&amp;TEXT($C277,"yyyymmdd"), RRPS_ALL[Key], RRPS_ALL[Clean Price Mid], "")</f>
        <v/>
      </c>
      <c r="DZ277" s="6"/>
      <c r="EA277" s="6"/>
      <c r="EB277" s="6"/>
      <c r="EC277" s="7">
        <f>_xlfn.XLOOKUP(EC$1&amp;"|"&amp;TEXT($C277,"yyyymmdd"), RRPS_ALL[Key], RRPS_ALL[Yield to Maturity], "")</f>
        <v>2.1433749999999998</v>
      </c>
      <c r="ED277" s="6">
        <f>_xlfn.XLOOKUP(ED$1&amp;"|"&amp;TEXT($C277,"yyyymmdd"), RRPS_ALL[Key], RRPS_ALL[Mid Price], "")</f>
        <v>101.09</v>
      </c>
      <c r="EE277" s="6">
        <f>_xlfn.XLOOKUP(EE$1&amp;"|"&amp;TEXT($C277,"yyyymmdd"), RRPS_ALL[Key], RRPS_ALL[Mid Yield], "")</f>
        <v>2.123373</v>
      </c>
      <c r="EF277" s="6">
        <f>_xlfn.XLOOKUP(EF$1&amp;"|"&amp;TEXT($C277,"yyyymmdd"), RRPS_ALL[Key], RRPS_ALL[Dirty Mid], "")</f>
        <v>101.85875</v>
      </c>
      <c r="EG277" s="6">
        <f>_xlfn.XLOOKUP(EG$1&amp;"|"&amp;TEXT($C277,"yyyymmdd"), RRPS_ALL[Key], RRPS_ALL[Clean Price Mid], "")</f>
        <v>101.09</v>
      </c>
      <c r="EH277" s="6">
        <v>2.2499999999999999E-2</v>
      </c>
      <c r="EI277" s="5">
        <v>48366</v>
      </c>
      <c r="EJ277" s="6">
        <f t="shared" si="89"/>
        <v>9.6694873071179703</v>
      </c>
      <c r="EK277" s="7">
        <f>_xlfn.XLOOKUP(EK$1&amp;"|"&amp;TEXT($C277,"yyyymmdd"), RRPS_ALL[Key], RRPS_ALL[Yield to Maturity], "")</f>
        <v>2.219684</v>
      </c>
      <c r="EL277" s="6">
        <f>_xlfn.XLOOKUP(EL$1&amp;"|"&amp;TEXT($C277,"yyyymmdd"), RRPS_ALL[Key], RRPS_ALL[Mid Price], "")</f>
        <v>99.23</v>
      </c>
      <c r="EM277" s="6">
        <f>_xlfn.XLOOKUP(EM$1&amp;"|"&amp;TEXT($C277,"yyyymmdd"), RRPS_ALL[Key], RRPS_ALL[Mid Yield], "")</f>
        <v>2.2094589999999998</v>
      </c>
      <c r="EN277" s="6">
        <f>_xlfn.XLOOKUP(EN$1&amp;"|"&amp;TEXT($C277,"yyyymmdd"), RRPS_ALL[Key], RRPS_ALL[Dirty Mid], "")</f>
        <v>100.5675</v>
      </c>
      <c r="EO277" s="6">
        <f>_xlfn.XLOOKUP(EO$1&amp;"|"&amp;TEXT($C277,"yyyymmdd"), RRPS_ALL[Key], RRPS_ALL[Clean Price Mid], "")</f>
        <v>99.23</v>
      </c>
      <c r="EP277" s="6">
        <v>1.4999999999999999E-2</v>
      </c>
      <c r="EQ277" s="5">
        <v>45243</v>
      </c>
      <c r="ER277" s="6">
        <f t="shared" si="84"/>
        <v>1.1205479452054794</v>
      </c>
      <c r="ES277" s="7">
        <f>_xlfn.XLOOKUP(ES$1&amp;"|"&amp;TEXT($C277,"yyyymmdd"), RRPS_ALL[Key], RRPS_ALL[Yield to Maturity], "")</f>
        <v>2.4610080000000001</v>
      </c>
      <c r="ET277" s="6">
        <f>_xlfn.XLOOKUP(ET$1&amp;"|"&amp;TEXT($C277,"yyyymmdd"), RRPS_ALL[Key], RRPS_ALL[Mid Price], "")</f>
        <v>100.121</v>
      </c>
      <c r="EU277" s="6">
        <f>_xlfn.XLOOKUP(EU$1&amp;"|"&amp;TEXT($C277,"yyyymmdd"), RRPS_ALL[Key], RRPS_ALL[Mid Yield], "")</f>
        <v>2.4486050000000001</v>
      </c>
      <c r="EV277" s="6">
        <f>_xlfn.XLOOKUP(EV$1&amp;"|"&amp;TEXT($C277,"yyyymmdd"), RRPS_ALL[Key], RRPS_ALL[Dirty Mid], "")</f>
        <v>101.107111</v>
      </c>
      <c r="EW277" s="6">
        <f>_xlfn.XLOOKUP(EW$1&amp;"|"&amp;TEXT($C277,"yyyymmdd"), RRPS_ALL[Key], RRPS_ALL[Clean Price Mid], "")</f>
        <v>100.121</v>
      </c>
      <c r="EX277" s="6">
        <v>2.5000000000000001E-2</v>
      </c>
      <c r="EY277" s="5">
        <v>45789</v>
      </c>
      <c r="EZ277" s="6">
        <f t="shared" si="92"/>
        <v>2.6146475017111568</v>
      </c>
      <c r="FA277" s="7">
        <f>_xlfn.XLOOKUP(FA$1&amp;"|"&amp;TEXT($C277,"yyyymmdd"), RRPS_ALL[Key], RRPS_ALL[Yield to Maturity], "")</f>
        <v>2.4323730000000001</v>
      </c>
      <c r="FB277" s="6">
        <f>_xlfn.XLOOKUP(FB$1&amp;"|"&amp;TEXT($C277,"yyyymmdd"), RRPS_ALL[Key], RRPS_ALL[Mid Price], "")</f>
        <v>94.503500000000003</v>
      </c>
      <c r="FC277" s="6">
        <f>_xlfn.XLOOKUP(FC$1&amp;"|"&amp;TEXT($C277,"yyyymmdd"), RRPS_ALL[Key], RRPS_ALL[Mid Yield], "")</f>
        <v>2.4224480000000002</v>
      </c>
      <c r="FD277" s="6">
        <f>_xlfn.XLOOKUP(FD$1&amp;"|"&amp;TEXT($C277,"yyyymmdd"), RRPS_ALL[Key], RRPS_ALL[Dirty Mid], "")</f>
        <v>95.397943999999995</v>
      </c>
      <c r="FE277" s="6">
        <f>_xlfn.XLOOKUP(FE$1&amp;"|"&amp;TEXT($C277,"yyyymmdd"), RRPS_ALL[Key], RRPS_ALL[Clean Price Mid], "")</f>
        <v>94.503500000000003</v>
      </c>
      <c r="FF277" s="6">
        <v>0.01</v>
      </c>
      <c r="FG277" s="5">
        <v>46338</v>
      </c>
      <c r="FH277" s="6">
        <f t="shared" si="83"/>
        <v>4.11829134720701</v>
      </c>
      <c r="FI277" s="7">
        <f>_xlfn.XLOOKUP(FI$1&amp;"|"&amp;TEXT($C277,"yyyymmdd"), RRPS_ALL[Key], RRPS_ALL[Yield to Maturity], "")</f>
        <v>2.3974489999999999</v>
      </c>
      <c r="FJ277" s="6">
        <f>_xlfn.XLOOKUP(FJ$1&amp;"|"&amp;TEXT($C277,"yyyymmdd"), RRPS_ALL[Key], RRPS_ALL[Mid Price], "")</f>
        <v>91.513499999999993</v>
      </c>
      <c r="FK277" s="6">
        <f>_xlfn.XLOOKUP(FK$1&amp;"|"&amp;TEXT($C277,"yyyymmdd"), RRPS_ALL[Key], RRPS_ALL[Mid Yield], "")</f>
        <v>2.385049</v>
      </c>
      <c r="FL277" s="6">
        <f>_xlfn.XLOOKUP(FL$1&amp;"|"&amp;TEXT($C277,"yyyymmdd"), RRPS_ALL[Key], RRPS_ALL[Dirty Mid], "")</f>
        <v>91.809332999999995</v>
      </c>
      <c r="FM277" s="6">
        <f>_xlfn.XLOOKUP(FM$1&amp;"|"&amp;TEXT($C277,"yyyymmdd"), RRPS_ALL[Key], RRPS_ALL[Clean Price Mid], "")</f>
        <v>91.513499999999993</v>
      </c>
      <c r="FN277" s="6">
        <v>7.4999999999999997E-3</v>
      </c>
      <c r="FO277" s="5">
        <v>46885</v>
      </c>
      <c r="FP277" s="6">
        <f t="shared" si="93"/>
        <v>5.614782948768088</v>
      </c>
      <c r="FQ277" s="7">
        <f>_xlfn.XLOOKUP(FQ$1&amp;"|"&amp;TEXT($C277,"yyyymmdd"), RRPS_ALL[Key], RRPS_ALL[Yield to Maturity], "")</f>
        <v>2.3403209999999999</v>
      </c>
      <c r="FR277" s="6">
        <f>_xlfn.XLOOKUP(FR$1&amp;"|"&amp;TEXT($C277,"yyyymmdd"), RRPS_ALL[Key], RRPS_ALL[Mid Price], "")</f>
        <v>89.790499999999994</v>
      </c>
      <c r="FS277" s="6">
        <f>_xlfn.XLOOKUP(FS$1&amp;"|"&amp;TEXT($C277,"yyyymmdd"), RRPS_ALL[Key], RRPS_ALL[Mid Yield], "")</f>
        <v>2.3253599999999999</v>
      </c>
      <c r="FT277" s="6">
        <f>_xlfn.XLOOKUP(FT$1&amp;"|"&amp;TEXT($C277,"yyyymmdd"), RRPS_ALL[Key], RRPS_ALL[Dirty Mid], "")</f>
        <v>90.461332999999996</v>
      </c>
      <c r="FU277" s="6">
        <f>_xlfn.XLOOKUP(FU$1&amp;"|"&amp;TEXT($C277,"yyyymmdd"), RRPS_ALL[Key], RRPS_ALL[Clean Price Mid], "")</f>
        <v>89.790499999999994</v>
      </c>
      <c r="FV277" s="6">
        <v>7.4999999999999997E-3</v>
      </c>
      <c r="FW277" s="5">
        <v>47434</v>
      </c>
      <c r="FX277" s="6">
        <f t="shared" si="86"/>
        <v>7.1184120465434635</v>
      </c>
      <c r="FY277" s="7">
        <f>_xlfn.XLOOKUP(FY$1&amp;"|"&amp;TEXT($C277,"yyyymmdd"), RRPS_ALL[Key], RRPS_ALL[Yield to Maturity], "")</f>
        <v>2.2477849999999999</v>
      </c>
      <c r="FZ277" s="6">
        <f>_xlfn.XLOOKUP(FZ$1&amp;"|"&amp;TEXT($C277,"yyyymmdd"), RRPS_ALL[Key], RRPS_ALL[Mid Price], "")</f>
        <v>83.641000000000005</v>
      </c>
      <c r="GA277" s="6">
        <f>_xlfn.XLOOKUP(GA$1&amp;"|"&amp;TEXT($C277,"yyyymmdd"), RRPS_ALL[Key], RRPS_ALL[Mid Yield], "")</f>
        <v>2.2357830000000001</v>
      </c>
      <c r="GB277" s="6">
        <f>_xlfn.XLOOKUP(GB$1&amp;"|"&amp;TEXT($C277,"yyyymmdd"), RRPS_ALL[Key], RRPS_ALL[Dirty Mid], "")</f>
        <v>83.690306000000007</v>
      </c>
      <c r="GC277" s="6">
        <f>_xlfn.XLOOKUP(GC$1&amp;"|"&amp;TEXT($C277,"yyyymmdd"), RRPS_ALL[Key], RRPS_ALL[Clean Price Mid], "")</f>
        <v>83.641000000000005</v>
      </c>
      <c r="GD277" s="6">
        <v>1.25E-3</v>
      </c>
      <c r="GE277" s="5">
        <v>47980</v>
      </c>
      <c r="GF277" s="6">
        <f t="shared" si="82"/>
        <v>8.6144578313253017</v>
      </c>
      <c r="GG277" s="7">
        <f>_xlfn.XLOOKUP(GG$1&amp;"|"&amp;TEXT($C277,"yyyymmdd"), RRPS_ALL[Key], RRPS_ALL[Yield to Maturity], "")</f>
        <v>2.0700189999999998</v>
      </c>
      <c r="GH277" s="6">
        <f>_xlfn.XLOOKUP(GH$1&amp;"|"&amp;TEXT($C277,"yyyymmdd"), RRPS_ALL[Key], RRPS_ALL[Mid Price], "")</f>
        <v>71.744</v>
      </c>
      <c r="GI277" s="6">
        <f>_xlfn.XLOOKUP(GI$1&amp;"|"&amp;TEXT($C277,"yyyymmdd"), RRPS_ALL[Key], RRPS_ALL[Mid Yield], "")</f>
        <v>2.04494</v>
      </c>
      <c r="GJ277" s="6">
        <f>_xlfn.XLOOKUP(GJ$1&amp;"|"&amp;TEXT($C277,"yyyymmdd"), RRPS_ALL[Key], RRPS_ALL[Dirty Mid], "")</f>
        <v>72.174555999999995</v>
      </c>
      <c r="GK277" s="6">
        <f>_xlfn.XLOOKUP(GK$1&amp;"|"&amp;TEXT($C277,"yyyymmdd"), RRPS_ALL[Key], RRPS_ALL[Clean Price Mid], "")</f>
        <v>71.744</v>
      </c>
      <c r="GL277" s="6">
        <v>5.0000000000000001E-3</v>
      </c>
      <c r="GM277" s="5">
        <v>53290</v>
      </c>
      <c r="GN277" s="6">
        <f t="shared" si="85"/>
        <v>23.15126625598905</v>
      </c>
      <c r="GO277" s="7">
        <f>_xlfn.XLOOKUP(GO$1&amp;"|"&amp;TEXT($C277,"yyyymmdd"), RRPS_ALL[Key], RRPS_ALL[Yield to Maturity], "")</f>
        <v>2.8099759999999998</v>
      </c>
      <c r="GP277" s="6">
        <f>_xlfn.XLOOKUP(GP$1&amp;"|"&amp;TEXT($C277,"yyyymmdd"), RRPS_ALL[Key], RRPS_ALL[Mid Price], "")</f>
        <v>12.688998</v>
      </c>
      <c r="GQ277" s="6">
        <f>_xlfn.XLOOKUP(GQ$1&amp;"|"&amp;TEXT($C277,"yyyymmdd"), RRPS_ALL[Key], RRPS_ALL[Mid Yield], "")</f>
        <v>2.7594509999999999</v>
      </c>
      <c r="GR277" s="6">
        <f>_xlfn.XLOOKUP(GR$1&amp;"|"&amp;TEXT($C277,"yyyymmdd"), RRPS_ALL[Key], RRPS_ALL[Dirty Mid], "")</f>
        <v>63.530763999999998</v>
      </c>
      <c r="GS277" s="6">
        <f>_xlfn.XLOOKUP(GS$1&amp;"|"&amp;TEXT($C277,"yyyymmdd"), RRPS_ALL[Key], RRPS_ALL[Clean Price Mid], "")</f>
        <v>63.145000000000003</v>
      </c>
      <c r="GT277" s="6">
        <v>1.375E-2</v>
      </c>
      <c r="GU277" s="5">
        <v>62632</v>
      </c>
      <c r="GV277" s="6">
        <f t="shared" si="90"/>
        <v>48.729602453181471</v>
      </c>
      <c r="GW277" s="7">
        <f>_xlfn.XLOOKUP(GW$1&amp;"|"&amp;TEXT($C277,"yyyymmdd"), RRPS_ALL[Key], RRPS_ALL[Yield to Maturity], "")</f>
        <v>2.2065109999999999</v>
      </c>
      <c r="GX277" s="6">
        <f>_xlfn.XLOOKUP(GX$1&amp;"|"&amp;TEXT($C277,"yyyymmdd"), RRPS_ALL[Key], RRPS_ALL[Mid Price], "")</f>
        <v>95.855999999999995</v>
      </c>
      <c r="GY277" s="6">
        <f>_xlfn.XLOOKUP(GY$1&amp;"|"&amp;TEXT($C277,"yyyymmdd"), RRPS_ALL[Key], RRPS_ALL[Mid Yield], "")</f>
        <v>2.1739389999999998</v>
      </c>
      <c r="GZ277" s="6">
        <f>_xlfn.XLOOKUP(GZ$1&amp;"|"&amp;TEXT($C277,"yyyymmdd"), RRPS_ALL[Key], RRPS_ALL[Dirty Mid], "")</f>
        <v>97.426139000000006</v>
      </c>
      <c r="HA277" s="6">
        <f>_xlfn.XLOOKUP(HA$1&amp;"|"&amp;TEXT($C277,"yyyymmdd"), RRPS_ALL[Key], RRPS_ALL[Clean Price Mid], "")</f>
        <v>95.855999999999995</v>
      </c>
      <c r="HB277" s="6">
        <v>1.7500000000000002E-2</v>
      </c>
      <c r="HC277" s="5">
        <v>48894</v>
      </c>
      <c r="HD277" s="6">
        <f t="shared" si="94"/>
        <v>11.115674195756331</v>
      </c>
    </row>
    <row r="278" spans="1:212" x14ac:dyDescent="0.2">
      <c r="A278">
        <v>2022</v>
      </c>
      <c r="B278">
        <v>10</v>
      </c>
      <c r="C278" s="5">
        <f t="shared" si="87"/>
        <v>44865</v>
      </c>
      <c r="D278" s="6">
        <v>1.65</v>
      </c>
      <c r="E278" s="7" t="str">
        <f>_xlfn.XLOOKUP(E$1&amp;"|"&amp;TEXT($C278,"yyyymmdd"), RRPS_ALL[Key], RRPS_ALL[Yield to Maturity], "")</f>
        <v/>
      </c>
      <c r="F278" s="6" t="str">
        <f>_xlfn.XLOOKUP(F$1&amp;"|"&amp;TEXT($C278,"yyyymmdd"), RRPS_ALL[Key], RRPS_ALL[Mid Price], "")</f>
        <v/>
      </c>
      <c r="G278" s="6" t="str">
        <f>_xlfn.XLOOKUP(G$1&amp;"|"&amp;TEXT($C278,"yyyymmdd"), RRPS_ALL[Key], RRPS_ALL[Mid Yield], "")</f>
        <v/>
      </c>
      <c r="H278" s="6" t="str">
        <f>_xlfn.XLOOKUP(H$1&amp;"|"&amp;TEXT($C278,"yyyymmdd"), RRPS_ALL[Key], RRPS_ALL[Dirty Mid], "")</f>
        <v/>
      </c>
      <c r="I278" s="6" t="str">
        <f>_xlfn.XLOOKUP(I$1&amp;"|"&amp;TEXT($C278,"yyyymmdd"), RRPS_ALL[Key], RRPS_ALL[Clean Price Mid], "")</f>
        <v/>
      </c>
      <c r="J278" s="6"/>
      <c r="K278" s="6"/>
      <c r="L278" s="6"/>
      <c r="M278" s="7" t="str">
        <f>_xlfn.XLOOKUP(M$1&amp;"|"&amp;TEXT($C278,"yyyymmdd"), RRPS_ALL[Key], RRPS_ALL[Yield to Maturity], "")</f>
        <v/>
      </c>
      <c r="N278" s="6" t="str">
        <f>_xlfn.XLOOKUP(N$1&amp;"|"&amp;TEXT($C278,"yyyymmdd"), RRPS_ALL[Key], RRPS_ALL[Mid Price], "")</f>
        <v/>
      </c>
      <c r="O278" s="6" t="str">
        <f>_xlfn.XLOOKUP(O$1&amp;"|"&amp;TEXT($C278,"yyyymmdd"), RRPS_ALL[Key], RRPS_ALL[Mid Yield], "")</f>
        <v/>
      </c>
      <c r="P278" s="6" t="str">
        <f>_xlfn.XLOOKUP(P$1&amp;"|"&amp;TEXT($C278,"yyyymmdd"), RRPS_ALL[Key], RRPS_ALL[Dirty Mid], "")</f>
        <v/>
      </c>
      <c r="Q278" s="6" t="str">
        <f>_xlfn.XLOOKUP(Q$1&amp;"|"&amp;TEXT($C278,"yyyymmdd"), RRPS_ALL[Key], RRPS_ALL[Clean Price Mid], "")</f>
        <v/>
      </c>
      <c r="R278" s="6"/>
      <c r="S278" s="6"/>
      <c r="T278" s="6"/>
      <c r="U278" s="7" t="str">
        <f>_xlfn.XLOOKUP(U$1&amp;"|"&amp;TEXT($C278,"yyyymmdd"), RRPS_ALL[Key], RRPS_ALL[Yield to Maturity], "")</f>
        <v/>
      </c>
      <c r="V278" s="6" t="str">
        <f>_xlfn.XLOOKUP(V$1&amp;"|"&amp;TEXT($C278,"yyyymmdd"), RRPS_ALL[Key], RRPS_ALL[Mid Price], "")</f>
        <v/>
      </c>
      <c r="W278" s="6" t="str">
        <f>_xlfn.XLOOKUP(W$1&amp;"|"&amp;TEXT($C278,"yyyymmdd"), RRPS_ALL[Key], RRPS_ALL[Mid Yield], "")</f>
        <v/>
      </c>
      <c r="X278" s="6" t="str">
        <f>_xlfn.XLOOKUP(X$1&amp;"|"&amp;TEXT($C278,"yyyymmdd"), RRPS_ALL[Key], RRPS_ALL[Dirty Mid], "")</f>
        <v/>
      </c>
      <c r="Y278" s="6" t="str">
        <f>_xlfn.XLOOKUP(Y$1&amp;"|"&amp;TEXT($C278,"yyyymmdd"), RRPS_ALL[Key], RRPS_ALL[Clean Price Mid], "")</f>
        <v/>
      </c>
      <c r="Z278" s="6"/>
      <c r="AA278" s="6"/>
      <c r="AB278" s="6"/>
      <c r="AC278" s="7" t="str">
        <f>_xlfn.XLOOKUP(AC$1&amp;"|"&amp;TEXT($C278,"yyyymmdd"), RRPS_ALL[Key], RRPS_ALL[Yield to Maturity], "")</f>
        <v/>
      </c>
      <c r="AD278" s="6" t="str">
        <f>_xlfn.XLOOKUP(AD$1&amp;"|"&amp;TEXT($C278,"yyyymmdd"), RRPS_ALL[Key], RRPS_ALL[Mid Price], "")</f>
        <v/>
      </c>
      <c r="AE278" s="6" t="str">
        <f>_xlfn.XLOOKUP(AE$1&amp;"|"&amp;TEXT($C278,"yyyymmdd"), RRPS_ALL[Key], RRPS_ALL[Mid Yield], "")</f>
        <v/>
      </c>
      <c r="AF278" s="6" t="str">
        <f>_xlfn.XLOOKUP(AF$1&amp;"|"&amp;TEXT($C278,"yyyymmdd"), RRPS_ALL[Key], RRPS_ALL[Dirty Mid], "")</f>
        <v/>
      </c>
      <c r="AG278" s="6" t="str">
        <f>_xlfn.XLOOKUP(AG$1&amp;"|"&amp;TEXT($C278,"yyyymmdd"), RRPS_ALL[Key], RRPS_ALL[Clean Price Mid], "")</f>
        <v/>
      </c>
      <c r="AH278" s="6"/>
      <c r="AI278" s="6"/>
      <c r="AJ278" s="6"/>
      <c r="AK278" s="7" t="str">
        <f>_xlfn.XLOOKUP(AK$1&amp;"|"&amp;TEXT($C278,"yyyymmdd"), RRPS_ALL[Key], RRPS_ALL[Yield to Maturity], "")</f>
        <v/>
      </c>
      <c r="AL278" s="6" t="str">
        <f>_xlfn.XLOOKUP(AL$1&amp;"|"&amp;TEXT($C278,"yyyymmdd"), RRPS_ALL[Key], RRPS_ALL[Mid Price], "")</f>
        <v/>
      </c>
      <c r="AM278" s="6" t="str">
        <f>_xlfn.XLOOKUP(AM$1&amp;"|"&amp;TEXT($C278,"yyyymmdd"), RRPS_ALL[Key], RRPS_ALL[Mid Yield], "")</f>
        <v/>
      </c>
      <c r="AN278" s="6" t="str">
        <f>_xlfn.XLOOKUP(AN$1&amp;"|"&amp;TEXT($C278,"yyyymmdd"), RRPS_ALL[Key], RRPS_ALL[Dirty Mid], "")</f>
        <v/>
      </c>
      <c r="AO278" s="6" t="str">
        <f>_xlfn.XLOOKUP(AO$1&amp;"|"&amp;TEXT($C278,"yyyymmdd"), RRPS_ALL[Key], RRPS_ALL[Clean Price Mid], "")</f>
        <v/>
      </c>
      <c r="AP278" s="6"/>
      <c r="AQ278" s="6"/>
      <c r="AR278" s="6"/>
      <c r="AS278" s="7" t="str">
        <f>_xlfn.XLOOKUP(AS$1&amp;"|"&amp;TEXT($C278,"yyyymmdd"), RRPS_ALL[Key], RRPS_ALL[Yield to Maturity], "")</f>
        <v/>
      </c>
      <c r="AT278" s="6" t="str">
        <f>_xlfn.XLOOKUP(AT$1&amp;"|"&amp;TEXT($C278,"yyyymmdd"), RRPS_ALL[Key], RRPS_ALL[Mid Price], "")</f>
        <v/>
      </c>
      <c r="AU278" s="6" t="str">
        <f>_xlfn.XLOOKUP(AU$1&amp;"|"&amp;TEXT($C278,"yyyymmdd"), RRPS_ALL[Key], RRPS_ALL[Mid Yield], "")</f>
        <v/>
      </c>
      <c r="AV278" s="6" t="str">
        <f>_xlfn.XLOOKUP(AV$1&amp;"|"&amp;TEXT($C278,"yyyymmdd"), RRPS_ALL[Key], RRPS_ALL[Dirty Mid], "")</f>
        <v/>
      </c>
      <c r="AW278" s="6" t="str">
        <f>_xlfn.XLOOKUP(AW$1&amp;"|"&amp;TEXT($C278,"yyyymmdd"), RRPS_ALL[Key], RRPS_ALL[Clean Price Mid], "")</f>
        <v/>
      </c>
      <c r="AX278" s="6"/>
      <c r="AY278" s="6"/>
      <c r="AZ278" s="6"/>
      <c r="BA278" s="7" t="str">
        <f>_xlfn.XLOOKUP(BA$1&amp;"|"&amp;TEXT($C278,"yyyymmdd"), RRPS_ALL[Key], RRPS_ALL[Yield to Maturity], "")</f>
        <v/>
      </c>
      <c r="BB278" s="6" t="str">
        <f>_xlfn.XLOOKUP(BB$1&amp;"|"&amp;TEXT($C278,"yyyymmdd"), RRPS_ALL[Key], RRPS_ALL[Mid Price], "")</f>
        <v/>
      </c>
      <c r="BC278" s="6" t="str">
        <f>_xlfn.XLOOKUP(BC$1&amp;"|"&amp;TEXT($C278,"yyyymmdd"), RRPS_ALL[Key], RRPS_ALL[Mid Yield], "")</f>
        <v/>
      </c>
      <c r="BD278" s="6" t="str">
        <f>_xlfn.XLOOKUP(BD$1&amp;"|"&amp;TEXT($C278,"yyyymmdd"), RRPS_ALL[Key], RRPS_ALL[Dirty Mid], "")</f>
        <v/>
      </c>
      <c r="BE278" s="6" t="str">
        <f>_xlfn.XLOOKUP(BE$1&amp;"|"&amp;TEXT($C278,"yyyymmdd"), RRPS_ALL[Key], RRPS_ALL[Clean Price Mid], "")</f>
        <v/>
      </c>
      <c r="BF278" s="6"/>
      <c r="BG278" s="6"/>
      <c r="BH278" s="6"/>
      <c r="BI278" s="7" t="str">
        <f>_xlfn.XLOOKUP(BI$1&amp;"|"&amp;TEXT($C278,"yyyymmdd"), RRPS_ALL[Key], RRPS_ALL[Yield to Maturity], "")</f>
        <v/>
      </c>
      <c r="BJ278" s="6" t="str">
        <f>_xlfn.XLOOKUP(BJ$1&amp;"|"&amp;TEXT($C278,"yyyymmdd"), RRPS_ALL[Key], RRPS_ALL[Mid Price], "")</f>
        <v/>
      </c>
      <c r="BK278" s="6" t="str">
        <f>_xlfn.XLOOKUP(BK$1&amp;"|"&amp;TEXT($C278,"yyyymmdd"), RRPS_ALL[Key], RRPS_ALL[Mid Yield], "")</f>
        <v/>
      </c>
      <c r="BL278" s="6" t="str">
        <f>_xlfn.XLOOKUP(BL$1&amp;"|"&amp;TEXT($C278,"yyyymmdd"), RRPS_ALL[Key], RRPS_ALL[Dirty Mid], "")</f>
        <v/>
      </c>
      <c r="BM278" s="6" t="str">
        <f>_xlfn.XLOOKUP(BM$1&amp;"|"&amp;TEXT($C278,"yyyymmdd"), RRPS_ALL[Key], RRPS_ALL[Clean Price Mid], "")</f>
        <v/>
      </c>
      <c r="BN278" s="6"/>
      <c r="BO278" s="6"/>
      <c r="BP278" s="6"/>
      <c r="BQ278" s="7" t="str">
        <f>_xlfn.XLOOKUP(BQ$1&amp;"|"&amp;TEXT($C278,"yyyymmdd"), RRPS_ALL[Key], RRPS_ALL[Yield to Maturity], "")</f>
        <v/>
      </c>
      <c r="BR278" s="6" t="str">
        <f>_xlfn.XLOOKUP(BR$1&amp;"|"&amp;TEXT($C278,"yyyymmdd"), RRPS_ALL[Key], RRPS_ALL[Mid Price], "")</f>
        <v/>
      </c>
      <c r="BS278" s="6" t="str">
        <f>_xlfn.XLOOKUP(BS$1&amp;"|"&amp;TEXT($C278,"yyyymmdd"), RRPS_ALL[Key], RRPS_ALL[Mid Yield], "")</f>
        <v/>
      </c>
      <c r="BT278" s="6" t="str">
        <f>_xlfn.XLOOKUP(BT$1&amp;"|"&amp;TEXT($C278,"yyyymmdd"), RRPS_ALL[Key], RRPS_ALL[Dirty Mid], "")</f>
        <v/>
      </c>
      <c r="BU278" s="6" t="str">
        <f>_xlfn.XLOOKUP(BU$1&amp;"|"&amp;TEXT($C278,"yyyymmdd"), RRPS_ALL[Key], RRPS_ALL[Clean Price Mid], "")</f>
        <v/>
      </c>
      <c r="BV278" s="6"/>
      <c r="BW278" s="6"/>
      <c r="BX278" s="6"/>
      <c r="BY278" s="7" t="str">
        <f>_xlfn.XLOOKUP(BY$1&amp;"|"&amp;TEXT($C278,"yyyymmdd"), RRPS_ALL[Key], RRPS_ALL[Yield to Maturity], "")</f>
        <v/>
      </c>
      <c r="BZ278" s="6" t="str">
        <f>_xlfn.XLOOKUP(BZ$1&amp;"|"&amp;TEXT($C278,"yyyymmdd"), RRPS_ALL[Key], RRPS_ALL[Mid Price], "")</f>
        <v/>
      </c>
      <c r="CA278" s="6" t="str">
        <f>_xlfn.XLOOKUP(CA$1&amp;"|"&amp;TEXT($C278,"yyyymmdd"), RRPS_ALL[Key], RRPS_ALL[Mid Yield], "")</f>
        <v/>
      </c>
      <c r="CB278" s="6" t="str">
        <f>_xlfn.XLOOKUP(CB$1&amp;"|"&amp;TEXT($C278,"yyyymmdd"), RRPS_ALL[Key], RRPS_ALL[Dirty Mid], "")</f>
        <v/>
      </c>
      <c r="CC278" s="6" t="str">
        <f>_xlfn.XLOOKUP(CC$1&amp;"|"&amp;TEXT($C278,"yyyymmdd"), RRPS_ALL[Key], RRPS_ALL[Clean Price Mid], "")</f>
        <v/>
      </c>
      <c r="CD278" s="6"/>
      <c r="CE278" s="6"/>
      <c r="CF278" s="6"/>
      <c r="CG278" s="7" t="str">
        <f>_xlfn.XLOOKUP(CG$1&amp;"|"&amp;TEXT($C278,"yyyymmdd"), RRPS_ALL[Key], RRPS_ALL[Yield to Maturity], "")</f>
        <v/>
      </c>
      <c r="CH278" s="6" t="str">
        <f>_xlfn.XLOOKUP(CH$1&amp;"|"&amp;TEXT($C278,"yyyymmdd"), RRPS_ALL[Key], RRPS_ALL[Mid Price], "")</f>
        <v/>
      </c>
      <c r="CI278" s="6" t="str">
        <f>_xlfn.XLOOKUP(CI$1&amp;"|"&amp;TEXT($C278,"yyyymmdd"), RRPS_ALL[Key], RRPS_ALL[Mid Yield], "")</f>
        <v/>
      </c>
      <c r="CJ278" s="6" t="str">
        <f>_xlfn.XLOOKUP(CJ$1&amp;"|"&amp;TEXT($C278,"yyyymmdd"), RRPS_ALL[Key], RRPS_ALL[Dirty Mid], "")</f>
        <v/>
      </c>
      <c r="CK278" s="6" t="str">
        <f>_xlfn.XLOOKUP(CK$1&amp;"|"&amp;TEXT($C278,"yyyymmdd"), RRPS_ALL[Key], RRPS_ALL[Clean Price Mid], "")</f>
        <v/>
      </c>
      <c r="CL278" s="6"/>
      <c r="CM278" s="6"/>
      <c r="CN278" s="6"/>
      <c r="CO278" s="7" t="str">
        <f>_xlfn.XLOOKUP(CO$1&amp;"|"&amp;TEXT($C278,"yyyymmdd"), RRPS_ALL[Key], RRPS_ALL[Yield to Maturity], "")</f>
        <v/>
      </c>
      <c r="CP278" s="6" t="str">
        <f>_xlfn.XLOOKUP(CP$1&amp;"|"&amp;TEXT($C278,"yyyymmdd"), RRPS_ALL[Key], RRPS_ALL[Mid Price], "")</f>
        <v/>
      </c>
      <c r="CQ278" s="6" t="str">
        <f>_xlfn.XLOOKUP(CQ$1&amp;"|"&amp;TEXT($C278,"yyyymmdd"), RRPS_ALL[Key], RRPS_ALL[Mid Yield], "")</f>
        <v/>
      </c>
      <c r="CR278" s="6" t="str">
        <f>_xlfn.XLOOKUP(CR$1&amp;"|"&amp;TEXT($C278,"yyyymmdd"), RRPS_ALL[Key], RRPS_ALL[Dirty Mid], "")</f>
        <v/>
      </c>
      <c r="CS278" s="6" t="str">
        <f>_xlfn.XLOOKUP(CS$1&amp;"|"&amp;TEXT($C278,"yyyymmdd"), RRPS_ALL[Key], RRPS_ALL[Clean Price Mid], "")</f>
        <v/>
      </c>
      <c r="CT278" s="6"/>
      <c r="CU278" s="6"/>
      <c r="CV278" s="6"/>
      <c r="CW278" s="7" t="str">
        <f>_xlfn.XLOOKUP(CW$1&amp;"|"&amp;TEXT($C278,"yyyymmdd"), RRPS_ALL[Key], RRPS_ALL[Yield to Maturity], "")</f>
        <v/>
      </c>
      <c r="CX278" s="6" t="str">
        <f>_xlfn.XLOOKUP(CX$1&amp;"|"&amp;TEXT($C278,"yyyymmdd"), RRPS_ALL[Key], RRPS_ALL[Mid Price], "")</f>
        <v/>
      </c>
      <c r="CY278" s="6" t="str">
        <f>_xlfn.XLOOKUP(CY$1&amp;"|"&amp;TEXT($C278,"yyyymmdd"), RRPS_ALL[Key], RRPS_ALL[Mid Yield], "")</f>
        <v/>
      </c>
      <c r="CZ278" s="6" t="str">
        <f>_xlfn.XLOOKUP(CZ$1&amp;"|"&amp;TEXT($C278,"yyyymmdd"), RRPS_ALL[Key], RRPS_ALL[Dirty Mid], "")</f>
        <v/>
      </c>
      <c r="DA278" s="6" t="str">
        <f>_xlfn.XLOOKUP(DA$1&amp;"|"&amp;TEXT($C278,"yyyymmdd"), RRPS_ALL[Key], RRPS_ALL[Clean Price Mid], "")</f>
        <v/>
      </c>
      <c r="DB278" s="6"/>
      <c r="DC278" s="6"/>
      <c r="DD278" s="6"/>
      <c r="DE278" s="7" t="str">
        <f>_xlfn.XLOOKUP(DE$1&amp;"|"&amp;TEXT($C278,"yyyymmdd"), RRPS_ALL[Key], RRPS_ALL[Yield to Maturity], "")</f>
        <v/>
      </c>
      <c r="DF278" s="6" t="str">
        <f>_xlfn.XLOOKUP(DF$1&amp;"|"&amp;TEXT($C278,"yyyymmdd"), RRPS_ALL[Key], RRPS_ALL[Mid Price], "")</f>
        <v/>
      </c>
      <c r="DG278" s="6" t="str">
        <f>_xlfn.XLOOKUP(DG$1&amp;"|"&amp;TEXT($C278,"yyyymmdd"), RRPS_ALL[Key], RRPS_ALL[Mid Yield], "")</f>
        <v/>
      </c>
      <c r="DH278" s="6" t="str">
        <f>_xlfn.XLOOKUP(DH$1&amp;"|"&amp;TEXT($C278,"yyyymmdd"), RRPS_ALL[Key], RRPS_ALL[Dirty Mid], "")</f>
        <v/>
      </c>
      <c r="DI278" s="6" t="str">
        <f>_xlfn.XLOOKUP(DI$1&amp;"|"&amp;TEXT($C278,"yyyymmdd"), RRPS_ALL[Key], RRPS_ALL[Clean Price Mid], "")</f>
        <v/>
      </c>
      <c r="DJ278" s="6"/>
      <c r="DK278" s="6"/>
      <c r="DL278" s="6"/>
      <c r="DM278" s="7">
        <f>_xlfn.XLOOKUP(DM$1&amp;"|"&amp;TEXT($C278,"yyyymmdd"), RRPS_ALL[Key], RRPS_ALL[Yield to Maturity], "")</f>
        <v>2.1279970000000001</v>
      </c>
      <c r="DN278" s="6">
        <f>_xlfn.XLOOKUP(DN$1&amp;"|"&amp;TEXT($C278,"yyyymmdd"), RRPS_ALL[Key], RRPS_ALL[Mid Price], "")</f>
        <v>119.212</v>
      </c>
      <c r="DO278" s="6">
        <f>_xlfn.XLOOKUP(DO$1&amp;"|"&amp;TEXT($C278,"yyyymmdd"), RRPS_ALL[Key], RRPS_ALL[Mid Yield], "")</f>
        <v>2.1029369999999998</v>
      </c>
      <c r="DP278" s="6">
        <f>_xlfn.XLOOKUP(DP$1&amp;"|"&amp;TEXT($C278,"yyyymmdd"), RRPS_ALL[Key], RRPS_ALL[Dirty Mid], "")</f>
        <v>121.273111</v>
      </c>
      <c r="DQ278" s="6">
        <f>_xlfn.XLOOKUP(DQ$1&amp;"|"&amp;TEXT($C278,"yyyymmdd"), RRPS_ALL[Key], RRPS_ALL[Clean Price Mid], "")</f>
        <v>119.212</v>
      </c>
      <c r="DR278" s="6">
        <v>3.5000000000000003E-2</v>
      </c>
      <c r="DS278" s="5">
        <v>50859</v>
      </c>
      <c r="DT278" s="6">
        <f t="shared" si="88"/>
        <v>16.411925768177671</v>
      </c>
      <c r="DU278" s="7" t="str">
        <f>_xlfn.XLOOKUP(DU$1&amp;"|"&amp;TEXT($C278,"yyyymmdd"), RRPS_ALL[Key], RRPS_ALL[Yield to Maturity], "")</f>
        <v/>
      </c>
      <c r="DV278" s="6" t="str">
        <f>_xlfn.XLOOKUP(DV$1&amp;"|"&amp;TEXT($C278,"yyyymmdd"), RRPS_ALL[Key], RRPS_ALL[Mid Price], "")</f>
        <v/>
      </c>
      <c r="DW278" s="6" t="str">
        <f>_xlfn.XLOOKUP(DW$1&amp;"|"&amp;TEXT($C278,"yyyymmdd"), RRPS_ALL[Key], RRPS_ALL[Mid Yield], "")</f>
        <v/>
      </c>
      <c r="DX278" s="6" t="str">
        <f>_xlfn.XLOOKUP(DX$1&amp;"|"&amp;TEXT($C278,"yyyymmdd"), RRPS_ALL[Key], RRPS_ALL[Dirty Mid], "")</f>
        <v/>
      </c>
      <c r="DY278" s="6" t="str">
        <f>_xlfn.XLOOKUP(DY$1&amp;"|"&amp;TEXT($C278,"yyyymmdd"), RRPS_ALL[Key], RRPS_ALL[Clean Price Mid], "")</f>
        <v/>
      </c>
      <c r="DZ278" s="6"/>
      <c r="EA278" s="6"/>
      <c r="EB278" s="6"/>
      <c r="EC278" s="7">
        <f>_xlfn.XLOOKUP(EC$1&amp;"|"&amp;TEXT($C278,"yyyymmdd"), RRPS_ALL[Key], RRPS_ALL[Yield to Maturity], "")</f>
        <v>2.1997369999999998</v>
      </c>
      <c r="ED278" s="6">
        <f>_xlfn.XLOOKUP(ED$1&amp;"|"&amp;TEXT($C278,"yyyymmdd"), RRPS_ALL[Key], RRPS_ALL[Mid Price], "")</f>
        <v>100.596</v>
      </c>
      <c r="EE278" s="6">
        <f>_xlfn.XLOOKUP(EE$1&amp;"|"&amp;TEXT($C278,"yyyymmdd"), RRPS_ALL[Key], RRPS_ALL[Mid Yield], "")</f>
        <v>2.1797070000000001</v>
      </c>
      <c r="EF278" s="6">
        <f>_xlfn.XLOOKUP(EF$1&amp;"|"&amp;TEXT($C278,"yyyymmdd"), RRPS_ALL[Key], RRPS_ALL[Dirty Mid], "")</f>
        <v>101.53975</v>
      </c>
      <c r="EG278" s="6">
        <f>_xlfn.XLOOKUP(EG$1&amp;"|"&amp;TEXT($C278,"yyyymmdd"), RRPS_ALL[Key], RRPS_ALL[Clean Price Mid], "")</f>
        <v>100.596</v>
      </c>
      <c r="EH278" s="6">
        <v>2.2499999999999999E-2</v>
      </c>
      <c r="EI278" s="5">
        <v>48366</v>
      </c>
      <c r="EJ278" s="6">
        <f t="shared" si="89"/>
        <v>9.5846192135390744</v>
      </c>
      <c r="EK278" s="7">
        <f>_xlfn.XLOOKUP(EK$1&amp;"|"&amp;TEXT($C278,"yyyymmdd"), RRPS_ALL[Key], RRPS_ALL[Yield to Maturity], "")</f>
        <v>2.2908569999999999</v>
      </c>
      <c r="EL278" s="6">
        <f>_xlfn.XLOOKUP(EL$1&amp;"|"&amp;TEXT($C278,"yyyymmdd"), RRPS_ALL[Key], RRPS_ALL[Mid Price], "")</f>
        <v>99.212999999999994</v>
      </c>
      <c r="EM278" s="6">
        <f>_xlfn.XLOOKUP(EM$1&amp;"|"&amp;TEXT($C278,"yyyymmdd"), RRPS_ALL[Key], RRPS_ALL[Mid Yield], "")</f>
        <v>2.280853</v>
      </c>
      <c r="EN278" s="6">
        <f>_xlfn.XLOOKUP(EN$1&amp;"|"&amp;TEXT($C278,"yyyymmdd"), RRPS_ALL[Key], RRPS_ALL[Dirty Mid], "")</f>
        <v>100.66716700000001</v>
      </c>
      <c r="EO278" s="6">
        <f>_xlfn.XLOOKUP(EO$1&amp;"|"&amp;TEXT($C278,"yyyymmdd"), RRPS_ALL[Key], RRPS_ALL[Clean Price Mid], "")</f>
        <v>99.212999999999994</v>
      </c>
      <c r="EP278" s="6">
        <v>1.4999999999999999E-2</v>
      </c>
      <c r="EQ278" s="5">
        <v>45243</v>
      </c>
      <c r="ER278" s="6">
        <f t="shared" si="84"/>
        <v>1.0356164383561643</v>
      </c>
      <c r="ES278" s="7">
        <f>_xlfn.XLOOKUP(ES$1&amp;"|"&amp;TEXT($C278,"yyyymmdd"), RRPS_ALL[Key], RRPS_ALL[Yield to Maturity], "")</f>
        <v>2.4345910000000002</v>
      </c>
      <c r="ET278" s="6">
        <f>_xlfn.XLOOKUP(ET$1&amp;"|"&amp;TEXT($C278,"yyyymmdd"), RRPS_ALL[Key], RRPS_ALL[Mid Price], "")</f>
        <v>100.1815</v>
      </c>
      <c r="EU278" s="6">
        <f>_xlfn.XLOOKUP(EU$1&amp;"|"&amp;TEXT($C278,"yyyymmdd"), RRPS_ALL[Key], RRPS_ALL[Mid Yield], "")</f>
        <v>2.4222419999999998</v>
      </c>
      <c r="EV278" s="6">
        <f>_xlfn.XLOOKUP(EV$1&amp;"|"&amp;TEXT($C278,"yyyymmdd"), RRPS_ALL[Key], RRPS_ALL[Dirty Mid], "")</f>
        <v>101.362056</v>
      </c>
      <c r="EW278" s="6">
        <f>_xlfn.XLOOKUP(EW$1&amp;"|"&amp;TEXT($C278,"yyyymmdd"), RRPS_ALL[Key], RRPS_ALL[Clean Price Mid], "")</f>
        <v>100.1815</v>
      </c>
      <c r="EX278" s="6">
        <v>2.5000000000000001E-2</v>
      </c>
      <c r="EY278" s="5">
        <v>45789</v>
      </c>
      <c r="EZ278" s="6">
        <f t="shared" si="92"/>
        <v>2.5297741273100618</v>
      </c>
      <c r="FA278" s="7">
        <f>_xlfn.XLOOKUP(FA$1&amp;"|"&amp;TEXT($C278,"yyyymmdd"), RRPS_ALL[Key], RRPS_ALL[Yield to Maturity], "")</f>
        <v>2.3946190000000001</v>
      </c>
      <c r="FB278" s="6">
        <f>_xlfn.XLOOKUP(FB$1&amp;"|"&amp;TEXT($C278,"yyyymmdd"), RRPS_ALL[Key], RRPS_ALL[Mid Price], "")</f>
        <v>94.741500000000002</v>
      </c>
      <c r="FC278" s="6">
        <f>_xlfn.XLOOKUP(FC$1&amp;"|"&amp;TEXT($C278,"yyyymmdd"), RRPS_ALL[Key], RRPS_ALL[Mid Yield], "")</f>
        <v>2.3848069999999999</v>
      </c>
      <c r="FD278" s="6">
        <f>_xlfn.XLOOKUP(FD$1&amp;"|"&amp;TEXT($C278,"yyyymmdd"), RRPS_ALL[Key], RRPS_ALL[Dirty Mid], "")</f>
        <v>95.713722000000004</v>
      </c>
      <c r="FE278" s="6">
        <f>_xlfn.XLOOKUP(FE$1&amp;"|"&amp;TEXT($C278,"yyyymmdd"), RRPS_ALL[Key], RRPS_ALL[Clean Price Mid], "")</f>
        <v>94.741500000000002</v>
      </c>
      <c r="FF278" s="6">
        <v>0.01</v>
      </c>
      <c r="FG278" s="5">
        <v>46338</v>
      </c>
      <c r="FH278" s="6">
        <f t="shared" si="83"/>
        <v>4.0334063526834614</v>
      </c>
      <c r="FI278" s="7">
        <f>_xlfn.XLOOKUP(FI$1&amp;"|"&amp;TEXT($C278,"yyyymmdd"), RRPS_ALL[Key], RRPS_ALL[Yield to Maturity], "")</f>
        <v>2.3641049999999999</v>
      </c>
      <c r="FJ278" s="6">
        <f>_xlfn.XLOOKUP(FJ$1&amp;"|"&amp;TEXT($C278,"yyyymmdd"), RRPS_ALL[Key], RRPS_ALL[Mid Price], "")</f>
        <v>91.786000000000001</v>
      </c>
      <c r="FK278" s="6">
        <f>_xlfn.XLOOKUP(FK$1&amp;"|"&amp;TEXT($C278,"yyyymmdd"), RRPS_ALL[Key], RRPS_ALL[Mid Yield], "")</f>
        <v>2.3515769999999998</v>
      </c>
      <c r="FL278" s="6">
        <f>_xlfn.XLOOKUP(FL$1&amp;"|"&amp;TEXT($C278,"yyyymmdd"), RRPS_ALL[Key], RRPS_ALL[Dirty Mid], "")</f>
        <v>92.140167000000005</v>
      </c>
      <c r="FM278" s="6">
        <f>_xlfn.XLOOKUP(FM$1&amp;"|"&amp;TEXT($C278,"yyyymmdd"), RRPS_ALL[Key], RRPS_ALL[Clean Price Mid], "")</f>
        <v>91.786000000000001</v>
      </c>
      <c r="FN278" s="6">
        <v>7.4999999999999997E-3</v>
      </c>
      <c r="FO278" s="5">
        <v>46885</v>
      </c>
      <c r="FP278" s="6">
        <f t="shared" si="93"/>
        <v>5.5299178725068439</v>
      </c>
      <c r="FQ278" s="7">
        <f>_xlfn.XLOOKUP(FQ$1&amp;"|"&amp;TEXT($C278,"yyyymmdd"), RRPS_ALL[Key], RRPS_ALL[Yield to Maturity], "")</f>
        <v>2.3198120000000002</v>
      </c>
      <c r="FR278" s="6">
        <f>_xlfn.XLOOKUP(FR$1&amp;"|"&amp;TEXT($C278,"yyyymmdd"), RRPS_ALL[Key], RRPS_ALL[Mid Price], "")</f>
        <v>90.017499999999998</v>
      </c>
      <c r="FS278" s="6">
        <f>_xlfn.XLOOKUP(FS$1&amp;"|"&amp;TEXT($C278,"yyyymmdd"), RRPS_ALL[Key], RRPS_ALL[Mid Yield], "")</f>
        <v>2.304897</v>
      </c>
      <c r="FT278" s="6">
        <f>_xlfn.XLOOKUP(FT$1&amp;"|"&amp;TEXT($C278,"yyyymmdd"), RRPS_ALL[Key], RRPS_ALL[Dirty Mid], "")</f>
        <v>90.746667000000002</v>
      </c>
      <c r="FU278" s="6">
        <f>_xlfn.XLOOKUP(FU$1&amp;"|"&amp;TEXT($C278,"yyyymmdd"), RRPS_ALL[Key], RRPS_ALL[Clean Price Mid], "")</f>
        <v>90.017499999999998</v>
      </c>
      <c r="FV278" s="6">
        <v>7.4999999999999997E-3</v>
      </c>
      <c r="FW278" s="5">
        <v>47434</v>
      </c>
      <c r="FX278" s="6">
        <f t="shared" si="86"/>
        <v>7.0335386721423685</v>
      </c>
      <c r="FY278" s="7">
        <f>_xlfn.XLOOKUP(FY$1&amp;"|"&amp;TEXT($C278,"yyyymmdd"), RRPS_ALL[Key], RRPS_ALL[Yield to Maturity], "")</f>
        <v>2.2593049999999999</v>
      </c>
      <c r="FZ278" s="6">
        <f>_xlfn.XLOOKUP(FZ$1&amp;"|"&amp;TEXT($C278,"yyyymmdd"), RRPS_ALL[Key], RRPS_ALL[Mid Price], "")</f>
        <v>83.695499999999996</v>
      </c>
      <c r="GA278" s="6">
        <f>_xlfn.XLOOKUP(GA$1&amp;"|"&amp;TEXT($C278,"yyyymmdd"), RRPS_ALL[Key], RRPS_ALL[Mid Yield], "")</f>
        <v>2.2473459999999998</v>
      </c>
      <c r="GB278" s="6">
        <f>_xlfn.XLOOKUP(GB$1&amp;"|"&amp;TEXT($C278,"yyyymmdd"), RRPS_ALL[Key], RRPS_ALL[Dirty Mid], "")</f>
        <v>83.754527999999993</v>
      </c>
      <c r="GC278" s="6">
        <f>_xlfn.XLOOKUP(GC$1&amp;"|"&amp;TEXT($C278,"yyyymmdd"), RRPS_ALL[Key], RRPS_ALL[Clean Price Mid], "")</f>
        <v>83.695499999999996</v>
      </c>
      <c r="GD278" s="6">
        <v>1.25E-3</v>
      </c>
      <c r="GE278" s="5">
        <v>47980</v>
      </c>
      <c r="GF278" s="6">
        <f t="shared" si="82"/>
        <v>8.5295728368017532</v>
      </c>
      <c r="GG278" s="7">
        <f>_xlfn.XLOOKUP(GG$1&amp;"|"&amp;TEXT($C278,"yyyymmdd"), RRPS_ALL[Key], RRPS_ALL[Yield to Maturity], "")</f>
        <v>2.0589970000000002</v>
      </c>
      <c r="GH278" s="6">
        <f>_xlfn.XLOOKUP(GH$1&amp;"|"&amp;TEXT($C278,"yyyymmdd"), RRPS_ALL[Key], RRPS_ALL[Mid Price], "")</f>
        <v>71.986000000000004</v>
      </c>
      <c r="GI278" s="6">
        <f>_xlfn.XLOOKUP(GI$1&amp;"|"&amp;TEXT($C278,"yyyymmdd"), RRPS_ALL[Key], RRPS_ALL[Mid Yield], "")</f>
        <v>2.0339309999999999</v>
      </c>
      <c r="GJ278" s="6">
        <f>_xlfn.XLOOKUP(GJ$1&amp;"|"&amp;TEXT($C278,"yyyymmdd"), RRPS_ALL[Key], RRPS_ALL[Dirty Mid], "")</f>
        <v>72.455444</v>
      </c>
      <c r="GK278" s="6">
        <f>_xlfn.XLOOKUP(GK$1&amp;"|"&amp;TEXT($C278,"yyyymmdd"), RRPS_ALL[Key], RRPS_ALL[Clean Price Mid], "")</f>
        <v>71.986000000000004</v>
      </c>
      <c r="GL278" s="6">
        <v>5.0000000000000001E-3</v>
      </c>
      <c r="GM278" s="5">
        <v>53290</v>
      </c>
      <c r="GN278" s="6">
        <f t="shared" si="85"/>
        <v>23.066392881587955</v>
      </c>
      <c r="GO278" s="7">
        <f>_xlfn.XLOOKUP(GO$1&amp;"|"&amp;TEXT($C278,"yyyymmdd"), RRPS_ALL[Key], RRPS_ALL[Yield to Maturity], "")</f>
        <v>2.6579899999999999</v>
      </c>
      <c r="GP278" s="6">
        <f>_xlfn.XLOOKUP(GP$1&amp;"|"&amp;TEXT($C278,"yyyymmdd"), RRPS_ALL[Key], RRPS_ALL[Mid Price], "")</f>
        <v>12.931647999999999</v>
      </c>
      <c r="GQ278" s="6">
        <f>_xlfn.XLOOKUP(GQ$1&amp;"|"&amp;TEXT($C278,"yyyymmdd"), RRPS_ALL[Key], RRPS_ALL[Mid Yield], "")</f>
        <v>2.6074860000000002</v>
      </c>
      <c r="GR278" s="6">
        <f>_xlfn.XLOOKUP(GR$1&amp;"|"&amp;TEXT($C278,"yyyymmdd"), RRPS_ALL[Key], RRPS_ALL[Dirty Mid], "")</f>
        <v>66.736208000000005</v>
      </c>
      <c r="GS278" s="6">
        <f>_xlfn.XLOOKUP(GS$1&amp;"|"&amp;TEXT($C278,"yyyymmdd"), RRPS_ALL[Key], RRPS_ALL[Clean Price Mid], "")</f>
        <v>66.243499999999997</v>
      </c>
      <c r="GT278" s="6">
        <v>1.375E-2</v>
      </c>
      <c r="GU278" s="5">
        <v>62632</v>
      </c>
      <c r="GV278" s="6">
        <f t="shared" si="90"/>
        <v>48.644726755010403</v>
      </c>
      <c r="GW278" s="7">
        <f>_xlfn.XLOOKUP(GW$1&amp;"|"&amp;TEXT($C278,"yyyymmdd"), RRPS_ALL[Key], RRPS_ALL[Yield to Maturity], "")</f>
        <v>2.1750989999999999</v>
      </c>
      <c r="GX278" s="6">
        <f>_xlfn.XLOOKUP(GX$1&amp;"|"&amp;TEXT($C278,"yyyymmdd"), RRPS_ALL[Key], RRPS_ALL[Mid Price], "")</f>
        <v>96.180999999999997</v>
      </c>
      <c r="GY278" s="6">
        <f>_xlfn.XLOOKUP(GY$1&amp;"|"&amp;TEXT($C278,"yyyymmdd"), RRPS_ALL[Key], RRPS_ALL[Mid Yield], "")</f>
        <v>2.14255</v>
      </c>
      <c r="GZ278" s="6">
        <f>_xlfn.XLOOKUP(GZ$1&amp;"|"&amp;TEXT($C278,"yyyymmdd"), RRPS_ALL[Key], RRPS_ALL[Dirty Mid], "")</f>
        <v>97.887249999999995</v>
      </c>
      <c r="HA278" s="6">
        <f>_xlfn.XLOOKUP(HA$1&amp;"|"&amp;TEXT($C278,"yyyymmdd"), RRPS_ALL[Key], RRPS_ALL[Clean Price Mid], "")</f>
        <v>96.180999999999997</v>
      </c>
      <c r="HB278" s="6">
        <v>1.7500000000000002E-2</v>
      </c>
      <c r="HC278" s="5">
        <v>48894</v>
      </c>
      <c r="HD278" s="6">
        <f t="shared" si="94"/>
        <v>11.030800821355236</v>
      </c>
    </row>
    <row r="279" spans="1:212" x14ac:dyDescent="0.2">
      <c r="A279">
        <v>2022</v>
      </c>
      <c r="B279">
        <v>11</v>
      </c>
      <c r="C279" s="5">
        <f t="shared" si="87"/>
        <v>44895</v>
      </c>
      <c r="D279" s="6">
        <v>2.4</v>
      </c>
      <c r="E279" s="7" t="str">
        <f>_xlfn.XLOOKUP(E$1&amp;"|"&amp;TEXT($C279,"yyyymmdd"), RRPS_ALL[Key], RRPS_ALL[Yield to Maturity], "")</f>
        <v/>
      </c>
      <c r="F279" s="6" t="str">
        <f>_xlfn.XLOOKUP(F$1&amp;"|"&amp;TEXT($C279,"yyyymmdd"), RRPS_ALL[Key], RRPS_ALL[Mid Price], "")</f>
        <v/>
      </c>
      <c r="G279" s="6" t="str">
        <f>_xlfn.XLOOKUP(G$1&amp;"|"&amp;TEXT($C279,"yyyymmdd"), RRPS_ALL[Key], RRPS_ALL[Mid Yield], "")</f>
        <v/>
      </c>
      <c r="H279" s="6" t="str">
        <f>_xlfn.XLOOKUP(H$1&amp;"|"&amp;TEXT($C279,"yyyymmdd"), RRPS_ALL[Key], RRPS_ALL[Dirty Mid], "")</f>
        <v/>
      </c>
      <c r="I279" s="6" t="str">
        <f>_xlfn.XLOOKUP(I$1&amp;"|"&amp;TEXT($C279,"yyyymmdd"), RRPS_ALL[Key], RRPS_ALL[Clean Price Mid], "")</f>
        <v/>
      </c>
      <c r="J279" s="6"/>
      <c r="K279" s="6"/>
      <c r="L279" s="6"/>
      <c r="M279" s="7" t="str">
        <f>_xlfn.XLOOKUP(M$1&amp;"|"&amp;TEXT($C279,"yyyymmdd"), RRPS_ALL[Key], RRPS_ALL[Yield to Maturity], "")</f>
        <v/>
      </c>
      <c r="N279" s="6" t="str">
        <f>_xlfn.XLOOKUP(N$1&amp;"|"&amp;TEXT($C279,"yyyymmdd"), RRPS_ALL[Key], RRPS_ALL[Mid Price], "")</f>
        <v/>
      </c>
      <c r="O279" s="6" t="str">
        <f>_xlfn.XLOOKUP(O$1&amp;"|"&amp;TEXT($C279,"yyyymmdd"), RRPS_ALL[Key], RRPS_ALL[Mid Yield], "")</f>
        <v/>
      </c>
      <c r="P279" s="6" t="str">
        <f>_xlfn.XLOOKUP(P$1&amp;"|"&amp;TEXT($C279,"yyyymmdd"), RRPS_ALL[Key], RRPS_ALL[Dirty Mid], "")</f>
        <v/>
      </c>
      <c r="Q279" s="6" t="str">
        <f>_xlfn.XLOOKUP(Q$1&amp;"|"&amp;TEXT($C279,"yyyymmdd"), RRPS_ALL[Key], RRPS_ALL[Clean Price Mid], "")</f>
        <v/>
      </c>
      <c r="R279" s="6"/>
      <c r="S279" s="6"/>
      <c r="T279" s="6"/>
      <c r="U279" s="7" t="str">
        <f>_xlfn.XLOOKUP(U$1&amp;"|"&amp;TEXT($C279,"yyyymmdd"), RRPS_ALL[Key], RRPS_ALL[Yield to Maturity], "")</f>
        <v/>
      </c>
      <c r="V279" s="6" t="str">
        <f>_xlfn.XLOOKUP(V$1&amp;"|"&amp;TEXT($C279,"yyyymmdd"), RRPS_ALL[Key], RRPS_ALL[Mid Price], "")</f>
        <v/>
      </c>
      <c r="W279" s="6" t="str">
        <f>_xlfn.XLOOKUP(W$1&amp;"|"&amp;TEXT($C279,"yyyymmdd"), RRPS_ALL[Key], RRPS_ALL[Mid Yield], "")</f>
        <v/>
      </c>
      <c r="X279" s="6" t="str">
        <f>_xlfn.XLOOKUP(X$1&amp;"|"&amp;TEXT($C279,"yyyymmdd"), RRPS_ALL[Key], RRPS_ALL[Dirty Mid], "")</f>
        <v/>
      </c>
      <c r="Y279" s="6" t="str">
        <f>_xlfn.XLOOKUP(Y$1&amp;"|"&amp;TEXT($C279,"yyyymmdd"), RRPS_ALL[Key], RRPS_ALL[Clean Price Mid], "")</f>
        <v/>
      </c>
      <c r="Z279" s="6"/>
      <c r="AA279" s="6"/>
      <c r="AB279" s="6"/>
      <c r="AC279" s="7" t="str">
        <f>_xlfn.XLOOKUP(AC$1&amp;"|"&amp;TEXT($C279,"yyyymmdd"), RRPS_ALL[Key], RRPS_ALL[Yield to Maturity], "")</f>
        <v/>
      </c>
      <c r="AD279" s="6" t="str">
        <f>_xlfn.XLOOKUP(AD$1&amp;"|"&amp;TEXT($C279,"yyyymmdd"), RRPS_ALL[Key], RRPS_ALL[Mid Price], "")</f>
        <v/>
      </c>
      <c r="AE279" s="6" t="str">
        <f>_xlfn.XLOOKUP(AE$1&amp;"|"&amp;TEXT($C279,"yyyymmdd"), RRPS_ALL[Key], RRPS_ALL[Mid Yield], "")</f>
        <v/>
      </c>
      <c r="AF279" s="6" t="str">
        <f>_xlfn.XLOOKUP(AF$1&amp;"|"&amp;TEXT($C279,"yyyymmdd"), RRPS_ALL[Key], RRPS_ALL[Dirty Mid], "")</f>
        <v/>
      </c>
      <c r="AG279" s="6" t="str">
        <f>_xlfn.XLOOKUP(AG$1&amp;"|"&amp;TEXT($C279,"yyyymmdd"), RRPS_ALL[Key], RRPS_ALL[Clean Price Mid], "")</f>
        <v/>
      </c>
      <c r="AH279" s="6"/>
      <c r="AI279" s="6"/>
      <c r="AJ279" s="6"/>
      <c r="AK279" s="7" t="str">
        <f>_xlfn.XLOOKUP(AK$1&amp;"|"&amp;TEXT($C279,"yyyymmdd"), RRPS_ALL[Key], RRPS_ALL[Yield to Maturity], "")</f>
        <v/>
      </c>
      <c r="AL279" s="6" t="str">
        <f>_xlfn.XLOOKUP(AL$1&amp;"|"&amp;TEXT($C279,"yyyymmdd"), RRPS_ALL[Key], RRPS_ALL[Mid Price], "")</f>
        <v/>
      </c>
      <c r="AM279" s="6" t="str">
        <f>_xlfn.XLOOKUP(AM$1&amp;"|"&amp;TEXT($C279,"yyyymmdd"), RRPS_ALL[Key], RRPS_ALL[Mid Yield], "")</f>
        <v/>
      </c>
      <c r="AN279" s="6" t="str">
        <f>_xlfn.XLOOKUP(AN$1&amp;"|"&amp;TEXT($C279,"yyyymmdd"), RRPS_ALL[Key], RRPS_ALL[Dirty Mid], "")</f>
        <v/>
      </c>
      <c r="AO279" s="6" t="str">
        <f>_xlfn.XLOOKUP(AO$1&amp;"|"&amp;TEXT($C279,"yyyymmdd"), RRPS_ALL[Key], RRPS_ALL[Clean Price Mid], "")</f>
        <v/>
      </c>
      <c r="AP279" s="6"/>
      <c r="AQ279" s="6"/>
      <c r="AR279" s="6"/>
      <c r="AS279" s="7" t="str">
        <f>_xlfn.XLOOKUP(AS$1&amp;"|"&amp;TEXT($C279,"yyyymmdd"), RRPS_ALL[Key], RRPS_ALL[Yield to Maturity], "")</f>
        <v/>
      </c>
      <c r="AT279" s="6" t="str">
        <f>_xlfn.XLOOKUP(AT$1&amp;"|"&amp;TEXT($C279,"yyyymmdd"), RRPS_ALL[Key], RRPS_ALL[Mid Price], "")</f>
        <v/>
      </c>
      <c r="AU279" s="6" t="str">
        <f>_xlfn.XLOOKUP(AU$1&amp;"|"&amp;TEXT($C279,"yyyymmdd"), RRPS_ALL[Key], RRPS_ALL[Mid Yield], "")</f>
        <v/>
      </c>
      <c r="AV279" s="6" t="str">
        <f>_xlfn.XLOOKUP(AV$1&amp;"|"&amp;TEXT($C279,"yyyymmdd"), RRPS_ALL[Key], RRPS_ALL[Dirty Mid], "")</f>
        <v/>
      </c>
      <c r="AW279" s="6" t="str">
        <f>_xlfn.XLOOKUP(AW$1&amp;"|"&amp;TEXT($C279,"yyyymmdd"), RRPS_ALL[Key], RRPS_ALL[Clean Price Mid], "")</f>
        <v/>
      </c>
      <c r="AX279" s="6"/>
      <c r="AY279" s="6"/>
      <c r="AZ279" s="6"/>
      <c r="BA279" s="7" t="str">
        <f>_xlfn.XLOOKUP(BA$1&amp;"|"&amp;TEXT($C279,"yyyymmdd"), RRPS_ALL[Key], RRPS_ALL[Yield to Maturity], "")</f>
        <v/>
      </c>
      <c r="BB279" s="6" t="str">
        <f>_xlfn.XLOOKUP(BB$1&amp;"|"&amp;TEXT($C279,"yyyymmdd"), RRPS_ALL[Key], RRPS_ALL[Mid Price], "")</f>
        <v/>
      </c>
      <c r="BC279" s="6" t="str">
        <f>_xlfn.XLOOKUP(BC$1&amp;"|"&amp;TEXT($C279,"yyyymmdd"), RRPS_ALL[Key], RRPS_ALL[Mid Yield], "")</f>
        <v/>
      </c>
      <c r="BD279" s="6" t="str">
        <f>_xlfn.XLOOKUP(BD$1&amp;"|"&amp;TEXT($C279,"yyyymmdd"), RRPS_ALL[Key], RRPS_ALL[Dirty Mid], "")</f>
        <v/>
      </c>
      <c r="BE279" s="6" t="str">
        <f>_xlfn.XLOOKUP(BE$1&amp;"|"&amp;TEXT($C279,"yyyymmdd"), RRPS_ALL[Key], RRPS_ALL[Clean Price Mid], "")</f>
        <v/>
      </c>
      <c r="BF279" s="6"/>
      <c r="BG279" s="6"/>
      <c r="BH279" s="6"/>
      <c r="BI279" s="7" t="str">
        <f>_xlfn.XLOOKUP(BI$1&amp;"|"&amp;TEXT($C279,"yyyymmdd"), RRPS_ALL[Key], RRPS_ALL[Yield to Maturity], "")</f>
        <v/>
      </c>
      <c r="BJ279" s="6" t="str">
        <f>_xlfn.XLOOKUP(BJ$1&amp;"|"&amp;TEXT($C279,"yyyymmdd"), RRPS_ALL[Key], RRPS_ALL[Mid Price], "")</f>
        <v/>
      </c>
      <c r="BK279" s="6" t="str">
        <f>_xlfn.XLOOKUP(BK$1&amp;"|"&amp;TEXT($C279,"yyyymmdd"), RRPS_ALL[Key], RRPS_ALL[Mid Yield], "")</f>
        <v/>
      </c>
      <c r="BL279" s="6" t="str">
        <f>_xlfn.XLOOKUP(BL$1&amp;"|"&amp;TEXT($C279,"yyyymmdd"), RRPS_ALL[Key], RRPS_ALL[Dirty Mid], "")</f>
        <v/>
      </c>
      <c r="BM279" s="6" t="str">
        <f>_xlfn.XLOOKUP(BM$1&amp;"|"&amp;TEXT($C279,"yyyymmdd"), RRPS_ALL[Key], RRPS_ALL[Clean Price Mid], "")</f>
        <v/>
      </c>
      <c r="BN279" s="6"/>
      <c r="BO279" s="6"/>
      <c r="BP279" s="6"/>
      <c r="BQ279" s="7" t="str">
        <f>_xlfn.XLOOKUP(BQ$1&amp;"|"&amp;TEXT($C279,"yyyymmdd"), RRPS_ALL[Key], RRPS_ALL[Yield to Maturity], "")</f>
        <v/>
      </c>
      <c r="BR279" s="6" t="str">
        <f>_xlfn.XLOOKUP(BR$1&amp;"|"&amp;TEXT($C279,"yyyymmdd"), RRPS_ALL[Key], RRPS_ALL[Mid Price], "")</f>
        <v/>
      </c>
      <c r="BS279" s="6" t="str">
        <f>_xlfn.XLOOKUP(BS$1&amp;"|"&amp;TEXT($C279,"yyyymmdd"), RRPS_ALL[Key], RRPS_ALL[Mid Yield], "")</f>
        <v/>
      </c>
      <c r="BT279" s="6" t="str">
        <f>_xlfn.XLOOKUP(BT$1&amp;"|"&amp;TEXT($C279,"yyyymmdd"), RRPS_ALL[Key], RRPS_ALL[Dirty Mid], "")</f>
        <v/>
      </c>
      <c r="BU279" s="6" t="str">
        <f>_xlfn.XLOOKUP(BU$1&amp;"|"&amp;TEXT($C279,"yyyymmdd"), RRPS_ALL[Key], RRPS_ALL[Clean Price Mid], "")</f>
        <v/>
      </c>
      <c r="BV279" s="6"/>
      <c r="BW279" s="6"/>
      <c r="BX279" s="6"/>
      <c r="BY279" s="7" t="str">
        <f>_xlfn.XLOOKUP(BY$1&amp;"|"&amp;TEXT($C279,"yyyymmdd"), RRPS_ALL[Key], RRPS_ALL[Yield to Maturity], "")</f>
        <v/>
      </c>
      <c r="BZ279" s="6" t="str">
        <f>_xlfn.XLOOKUP(BZ$1&amp;"|"&amp;TEXT($C279,"yyyymmdd"), RRPS_ALL[Key], RRPS_ALL[Mid Price], "")</f>
        <v/>
      </c>
      <c r="CA279" s="6" t="str">
        <f>_xlfn.XLOOKUP(CA$1&amp;"|"&amp;TEXT($C279,"yyyymmdd"), RRPS_ALL[Key], RRPS_ALL[Mid Yield], "")</f>
        <v/>
      </c>
      <c r="CB279" s="6" t="str">
        <f>_xlfn.XLOOKUP(CB$1&amp;"|"&amp;TEXT($C279,"yyyymmdd"), RRPS_ALL[Key], RRPS_ALL[Dirty Mid], "")</f>
        <v/>
      </c>
      <c r="CC279" s="6" t="str">
        <f>_xlfn.XLOOKUP(CC$1&amp;"|"&amp;TEXT($C279,"yyyymmdd"), RRPS_ALL[Key], RRPS_ALL[Clean Price Mid], "")</f>
        <v/>
      </c>
      <c r="CD279" s="6"/>
      <c r="CE279" s="6"/>
      <c r="CF279" s="6"/>
      <c r="CG279" s="7" t="str">
        <f>_xlfn.XLOOKUP(CG$1&amp;"|"&amp;TEXT($C279,"yyyymmdd"), RRPS_ALL[Key], RRPS_ALL[Yield to Maturity], "")</f>
        <v/>
      </c>
      <c r="CH279" s="6" t="str">
        <f>_xlfn.XLOOKUP(CH$1&amp;"|"&amp;TEXT($C279,"yyyymmdd"), RRPS_ALL[Key], RRPS_ALL[Mid Price], "")</f>
        <v/>
      </c>
      <c r="CI279" s="6" t="str">
        <f>_xlfn.XLOOKUP(CI$1&amp;"|"&amp;TEXT($C279,"yyyymmdd"), RRPS_ALL[Key], RRPS_ALL[Mid Yield], "")</f>
        <v/>
      </c>
      <c r="CJ279" s="6" t="str">
        <f>_xlfn.XLOOKUP(CJ$1&amp;"|"&amp;TEXT($C279,"yyyymmdd"), RRPS_ALL[Key], RRPS_ALL[Dirty Mid], "")</f>
        <v/>
      </c>
      <c r="CK279" s="6" t="str">
        <f>_xlfn.XLOOKUP(CK$1&amp;"|"&amp;TEXT($C279,"yyyymmdd"), RRPS_ALL[Key], RRPS_ALL[Clean Price Mid], "")</f>
        <v/>
      </c>
      <c r="CL279" s="6"/>
      <c r="CM279" s="6"/>
      <c r="CN279" s="6"/>
      <c r="CO279" s="7" t="str">
        <f>_xlfn.XLOOKUP(CO$1&amp;"|"&amp;TEXT($C279,"yyyymmdd"), RRPS_ALL[Key], RRPS_ALL[Yield to Maturity], "")</f>
        <v/>
      </c>
      <c r="CP279" s="6" t="str">
        <f>_xlfn.XLOOKUP(CP$1&amp;"|"&amp;TEXT($C279,"yyyymmdd"), RRPS_ALL[Key], RRPS_ALL[Mid Price], "")</f>
        <v/>
      </c>
      <c r="CQ279" s="6" t="str">
        <f>_xlfn.XLOOKUP(CQ$1&amp;"|"&amp;TEXT($C279,"yyyymmdd"), RRPS_ALL[Key], RRPS_ALL[Mid Yield], "")</f>
        <v/>
      </c>
      <c r="CR279" s="6" t="str">
        <f>_xlfn.XLOOKUP(CR$1&amp;"|"&amp;TEXT($C279,"yyyymmdd"), RRPS_ALL[Key], RRPS_ALL[Dirty Mid], "")</f>
        <v/>
      </c>
      <c r="CS279" s="6" t="str">
        <f>_xlfn.XLOOKUP(CS$1&amp;"|"&amp;TEXT($C279,"yyyymmdd"), RRPS_ALL[Key], RRPS_ALL[Clean Price Mid], "")</f>
        <v/>
      </c>
      <c r="CT279" s="6"/>
      <c r="CU279" s="6"/>
      <c r="CV279" s="6"/>
      <c r="CW279" s="7" t="str">
        <f>_xlfn.XLOOKUP(CW$1&amp;"|"&amp;TEXT($C279,"yyyymmdd"), RRPS_ALL[Key], RRPS_ALL[Yield to Maturity], "")</f>
        <v/>
      </c>
      <c r="CX279" s="6" t="str">
        <f>_xlfn.XLOOKUP(CX$1&amp;"|"&amp;TEXT($C279,"yyyymmdd"), RRPS_ALL[Key], RRPS_ALL[Mid Price], "")</f>
        <v/>
      </c>
      <c r="CY279" s="6" t="str">
        <f>_xlfn.XLOOKUP(CY$1&amp;"|"&amp;TEXT($C279,"yyyymmdd"), RRPS_ALL[Key], RRPS_ALL[Mid Yield], "")</f>
        <v/>
      </c>
      <c r="CZ279" s="6" t="str">
        <f>_xlfn.XLOOKUP(CZ$1&amp;"|"&amp;TEXT($C279,"yyyymmdd"), RRPS_ALL[Key], RRPS_ALL[Dirty Mid], "")</f>
        <v/>
      </c>
      <c r="DA279" s="6" t="str">
        <f>_xlfn.XLOOKUP(DA$1&amp;"|"&amp;TEXT($C279,"yyyymmdd"), RRPS_ALL[Key], RRPS_ALL[Clean Price Mid], "")</f>
        <v/>
      </c>
      <c r="DB279" s="6"/>
      <c r="DC279" s="6"/>
      <c r="DD279" s="6"/>
      <c r="DE279" s="7" t="str">
        <f>_xlfn.XLOOKUP(DE$1&amp;"|"&amp;TEXT($C279,"yyyymmdd"), RRPS_ALL[Key], RRPS_ALL[Yield to Maturity], "")</f>
        <v/>
      </c>
      <c r="DF279" s="6" t="str">
        <f>_xlfn.XLOOKUP(DF$1&amp;"|"&amp;TEXT($C279,"yyyymmdd"), RRPS_ALL[Key], RRPS_ALL[Mid Price], "")</f>
        <v/>
      </c>
      <c r="DG279" s="6" t="str">
        <f>_xlfn.XLOOKUP(DG$1&amp;"|"&amp;TEXT($C279,"yyyymmdd"), RRPS_ALL[Key], RRPS_ALL[Mid Yield], "")</f>
        <v/>
      </c>
      <c r="DH279" s="6" t="str">
        <f>_xlfn.XLOOKUP(DH$1&amp;"|"&amp;TEXT($C279,"yyyymmdd"), RRPS_ALL[Key], RRPS_ALL[Dirty Mid], "")</f>
        <v/>
      </c>
      <c r="DI279" s="6" t="str">
        <f>_xlfn.XLOOKUP(DI$1&amp;"|"&amp;TEXT($C279,"yyyymmdd"), RRPS_ALL[Key], RRPS_ALL[Clean Price Mid], "")</f>
        <v/>
      </c>
      <c r="DJ279" s="6"/>
      <c r="DK279" s="6"/>
      <c r="DL279" s="6"/>
      <c r="DM279" s="7">
        <f>_xlfn.XLOOKUP(DM$1&amp;"|"&amp;TEXT($C279,"yyyymmdd"), RRPS_ALL[Key], RRPS_ALL[Yield to Maturity], "")</f>
        <v>1.814851</v>
      </c>
      <c r="DN279" s="6">
        <f>_xlfn.XLOOKUP(DN$1&amp;"|"&amp;TEXT($C279,"yyyymmdd"), RRPS_ALL[Key], RRPS_ALL[Mid Price], "")</f>
        <v>124.02200000000001</v>
      </c>
      <c r="DO279" s="6">
        <f>_xlfn.XLOOKUP(DO$1&amp;"|"&amp;TEXT($C279,"yyyymmdd"), RRPS_ALL[Key], RRPS_ALL[Mid Yield], "")</f>
        <v>1.789812</v>
      </c>
      <c r="DP279" s="6">
        <f>_xlfn.XLOOKUP(DP$1&amp;"|"&amp;TEXT($C279,"yyyymmdd"), RRPS_ALL[Key], RRPS_ALL[Dirty Mid], "")</f>
        <v>126.37477800000001</v>
      </c>
      <c r="DQ279" s="6">
        <f>_xlfn.XLOOKUP(DQ$1&amp;"|"&amp;TEXT($C279,"yyyymmdd"), RRPS_ALL[Key], RRPS_ALL[Clean Price Mid], "")</f>
        <v>124.02200000000001</v>
      </c>
      <c r="DR279" s="6">
        <v>3.5000000000000003E-2</v>
      </c>
      <c r="DS279" s="5">
        <v>50859</v>
      </c>
      <c r="DT279" s="6">
        <f t="shared" si="88"/>
        <v>16.329783997566171</v>
      </c>
      <c r="DU279" s="7" t="str">
        <f>_xlfn.XLOOKUP(DU$1&amp;"|"&amp;TEXT($C279,"yyyymmdd"), RRPS_ALL[Key], RRPS_ALL[Yield to Maturity], "")</f>
        <v/>
      </c>
      <c r="DV279" s="6" t="str">
        <f>_xlfn.XLOOKUP(DV$1&amp;"|"&amp;TEXT($C279,"yyyymmdd"), RRPS_ALL[Key], RRPS_ALL[Mid Price], "")</f>
        <v/>
      </c>
      <c r="DW279" s="6" t="str">
        <f>_xlfn.XLOOKUP(DW$1&amp;"|"&amp;TEXT($C279,"yyyymmdd"), RRPS_ALL[Key], RRPS_ALL[Mid Yield], "")</f>
        <v/>
      </c>
      <c r="DX279" s="6" t="str">
        <f>_xlfn.XLOOKUP(DX$1&amp;"|"&amp;TEXT($C279,"yyyymmdd"), RRPS_ALL[Key], RRPS_ALL[Dirty Mid], "")</f>
        <v/>
      </c>
      <c r="DY279" s="6" t="str">
        <f>_xlfn.XLOOKUP(DY$1&amp;"|"&amp;TEXT($C279,"yyyymmdd"), RRPS_ALL[Key], RRPS_ALL[Clean Price Mid], "")</f>
        <v/>
      </c>
      <c r="DZ279" s="6"/>
      <c r="EA279" s="6"/>
      <c r="EB279" s="6"/>
      <c r="EC279" s="7">
        <f>_xlfn.XLOOKUP(EC$1&amp;"|"&amp;TEXT($C279,"yyyymmdd"), RRPS_ALL[Key], RRPS_ALL[Yield to Maturity], "")</f>
        <v>1.8709659999999999</v>
      </c>
      <c r="ED279" s="6">
        <f>_xlfn.XLOOKUP(ED$1&amp;"|"&amp;TEXT($C279,"yyyymmdd"), RRPS_ALL[Key], RRPS_ALL[Mid Price], "")</f>
        <v>103.441</v>
      </c>
      <c r="EE279" s="6">
        <f>_xlfn.XLOOKUP(EE$1&amp;"|"&amp;TEXT($C279,"yyyymmdd"), RRPS_ALL[Key], RRPS_ALL[Mid Yield], "")</f>
        <v>1.850973</v>
      </c>
      <c r="EF279" s="6">
        <f>_xlfn.XLOOKUP(EF$1&amp;"|"&amp;TEXT($C279,"yyyymmdd"), RRPS_ALL[Key], RRPS_ALL[Dirty Mid], "")</f>
        <v>104.57225</v>
      </c>
      <c r="EG279" s="6">
        <f>_xlfn.XLOOKUP(EG$1&amp;"|"&amp;TEXT($C279,"yyyymmdd"), RRPS_ALL[Key], RRPS_ALL[Clean Price Mid], "")</f>
        <v>103.441</v>
      </c>
      <c r="EH279" s="6">
        <v>2.2499999999999999E-2</v>
      </c>
      <c r="EI279" s="5">
        <v>48366</v>
      </c>
      <c r="EJ279" s="6">
        <f t="shared" si="89"/>
        <v>9.5024888003982078</v>
      </c>
      <c r="EK279" s="7">
        <f>_xlfn.XLOOKUP(EK$1&amp;"|"&amp;TEXT($C279,"yyyymmdd"), RRPS_ALL[Key], RRPS_ALL[Yield to Maturity], "")</f>
        <v>2.5772879999999998</v>
      </c>
      <c r="EL279" s="6">
        <f>_xlfn.XLOOKUP(EL$1&amp;"|"&amp;TEXT($C279,"yyyymmdd"), RRPS_ALL[Key], RRPS_ALL[Mid Price], "")</f>
        <v>99.010999999999996</v>
      </c>
      <c r="EM279" s="6">
        <f>_xlfn.XLOOKUP(EM$1&amp;"|"&amp;TEXT($C279,"yyyymmdd"), RRPS_ALL[Key], RRPS_ALL[Mid Yield], "")</f>
        <v>2.5674649999999999</v>
      </c>
      <c r="EN279" s="6">
        <f>_xlfn.XLOOKUP(EN$1&amp;"|"&amp;TEXT($C279,"yyyymmdd"), RRPS_ALL[Key], RRPS_ALL[Dirty Mid], "")</f>
        <v>99.090166999999994</v>
      </c>
      <c r="EO279" s="6">
        <f>_xlfn.XLOOKUP(EO$1&amp;"|"&amp;TEXT($C279,"yyyymmdd"), RRPS_ALL[Key], RRPS_ALL[Clean Price Mid], "")</f>
        <v>99.010999999999996</v>
      </c>
      <c r="EP279" s="6">
        <v>1.4999999999999999E-2</v>
      </c>
      <c r="EQ279" s="5">
        <v>45243</v>
      </c>
      <c r="ER279" s="6">
        <f t="shared" si="84"/>
        <v>0.95342465753424654</v>
      </c>
      <c r="ES279" s="7">
        <f>_xlfn.XLOOKUP(ES$1&amp;"|"&amp;TEXT($C279,"yyyymmdd"), RRPS_ALL[Key], RRPS_ALL[Yield to Maturity], "")</f>
        <v>2.4750209999999999</v>
      </c>
      <c r="ET279" s="6">
        <f>_xlfn.XLOOKUP(ET$1&amp;"|"&amp;TEXT($C279,"yyyymmdd"), RRPS_ALL[Key], RRPS_ALL[Mid Price], "")</f>
        <v>100.0805</v>
      </c>
      <c r="EU279" s="6">
        <f>_xlfn.XLOOKUP(EU$1&amp;"|"&amp;TEXT($C279,"yyyymmdd"), RRPS_ALL[Key], RRPS_ALL[Mid Yield], "")</f>
        <v>2.462672</v>
      </c>
      <c r="EV279" s="6">
        <f>_xlfn.XLOOKUP(EV$1&amp;"|"&amp;TEXT($C279,"yyyymmdd"), RRPS_ALL[Key], RRPS_ALL[Dirty Mid], "")</f>
        <v>101.46938900000001</v>
      </c>
      <c r="EW279" s="6">
        <f>_xlfn.XLOOKUP(EW$1&amp;"|"&amp;TEXT($C279,"yyyymmdd"), RRPS_ALL[Key], RRPS_ALL[Clean Price Mid], "")</f>
        <v>100.0805</v>
      </c>
      <c r="EX279" s="6">
        <v>2.5000000000000001E-2</v>
      </c>
      <c r="EY279" s="5">
        <v>45789</v>
      </c>
      <c r="EZ279" s="6">
        <f t="shared" si="92"/>
        <v>2.4476386036960984</v>
      </c>
      <c r="FA279" s="7">
        <f>_xlfn.XLOOKUP(FA$1&amp;"|"&amp;TEXT($C279,"yyyymmdd"), RRPS_ALL[Key], RRPS_ALL[Yield to Maturity], "")</f>
        <v>2.2310629999999998</v>
      </c>
      <c r="FB279" s="6">
        <f>_xlfn.XLOOKUP(FB$1&amp;"|"&amp;TEXT($C279,"yyyymmdd"), RRPS_ALL[Key], RRPS_ALL[Mid Price], "")</f>
        <v>95.436499999999995</v>
      </c>
      <c r="FC279" s="6">
        <f>_xlfn.XLOOKUP(FC$1&amp;"|"&amp;TEXT($C279,"yyyymmdd"), RRPS_ALL[Key], RRPS_ALL[Mid Yield], "")</f>
        <v>2.2211379999999998</v>
      </c>
      <c r="FD279" s="6">
        <f>_xlfn.XLOOKUP(FD$1&amp;"|"&amp;TEXT($C279,"yyyymmdd"), RRPS_ALL[Key], RRPS_ALL[Dirty Mid], "")</f>
        <v>95.492056000000005</v>
      </c>
      <c r="FE279" s="6">
        <f>_xlfn.XLOOKUP(FE$1&amp;"|"&amp;TEXT($C279,"yyyymmdd"), RRPS_ALL[Key], RRPS_ALL[Clean Price Mid], "")</f>
        <v>95.436499999999995</v>
      </c>
      <c r="FF279" s="6">
        <v>0.01</v>
      </c>
      <c r="FG279" s="5">
        <v>46338</v>
      </c>
      <c r="FH279" s="6">
        <f t="shared" si="83"/>
        <v>3.9512595837897044</v>
      </c>
      <c r="FI279" s="7">
        <f>_xlfn.XLOOKUP(FI$1&amp;"|"&amp;TEXT($C279,"yyyymmdd"), RRPS_ALL[Key], RRPS_ALL[Yield to Maturity], "")</f>
        <v>2.057369</v>
      </c>
      <c r="FJ279" s="6">
        <f>_xlfn.XLOOKUP(FJ$1&amp;"|"&amp;TEXT($C279,"yyyymmdd"), RRPS_ALL[Key], RRPS_ALL[Mid Price], "")</f>
        <v>93.39</v>
      </c>
      <c r="FK279" s="6">
        <f>_xlfn.XLOOKUP(FK$1&amp;"|"&amp;TEXT($C279,"yyyymmdd"), RRPS_ALL[Key], RRPS_ALL[Mid Yield], "")</f>
        <v>2.0449109999999999</v>
      </c>
      <c r="FL279" s="6">
        <f>_xlfn.XLOOKUP(FL$1&amp;"|"&amp;TEXT($C279,"yyyymmdd"), RRPS_ALL[Key], RRPS_ALL[Dirty Mid], "")</f>
        <v>93.806667000000004</v>
      </c>
      <c r="FM279" s="6">
        <f>_xlfn.XLOOKUP(FM$1&amp;"|"&amp;TEXT($C279,"yyyymmdd"), RRPS_ALL[Key], RRPS_ALL[Clean Price Mid], "")</f>
        <v>93.39</v>
      </c>
      <c r="FN279" s="6">
        <v>7.4999999999999997E-3</v>
      </c>
      <c r="FO279" s="5">
        <v>46885</v>
      </c>
      <c r="FP279" s="6">
        <f t="shared" si="93"/>
        <v>5.4477903793508018</v>
      </c>
      <c r="FQ279" s="7">
        <f>_xlfn.XLOOKUP(FQ$1&amp;"|"&amp;TEXT($C279,"yyyymmdd"), RRPS_ALL[Key], RRPS_ALL[Yield to Maturity], "")</f>
        <v>2.0123500000000001</v>
      </c>
      <c r="FR279" s="6">
        <f>_xlfn.XLOOKUP(FR$1&amp;"|"&amp;TEXT($C279,"yyyymmdd"), RRPS_ALL[Key], RRPS_ALL[Mid Price], "")</f>
        <v>91.986000000000004</v>
      </c>
      <c r="FS279" s="6">
        <f>_xlfn.XLOOKUP(FS$1&amp;"|"&amp;TEXT($C279,"yyyymmdd"), RRPS_ALL[Key], RRPS_ALL[Mid Yield], "")</f>
        <v>1.997306</v>
      </c>
      <c r="FT279" s="6">
        <f>_xlfn.XLOOKUP(FT$1&amp;"|"&amp;TEXT($C279,"yyyymmdd"), RRPS_ALL[Key], RRPS_ALL[Dirty Mid], "")</f>
        <v>92.027666999999994</v>
      </c>
      <c r="FU279" s="6">
        <f>_xlfn.XLOOKUP(FU$1&amp;"|"&amp;TEXT($C279,"yyyymmdd"), RRPS_ALL[Key], RRPS_ALL[Clean Price Mid], "")</f>
        <v>91.986000000000004</v>
      </c>
      <c r="FV279" s="6">
        <v>7.4999999999999997E-3</v>
      </c>
      <c r="FW279" s="5">
        <v>47434</v>
      </c>
      <c r="FX279" s="6">
        <f t="shared" si="86"/>
        <v>6.9514031485284056</v>
      </c>
      <c r="FY279" s="7">
        <f>_xlfn.XLOOKUP(FY$1&amp;"|"&amp;TEXT($C279,"yyyymmdd"), RRPS_ALL[Key], RRPS_ALL[Yield to Maturity], "")</f>
        <v>1.9281980000000001</v>
      </c>
      <c r="FZ279" s="6">
        <f>_xlfn.XLOOKUP(FZ$1&amp;"|"&amp;TEXT($C279,"yyyymmdd"), RRPS_ALL[Key], RRPS_ALL[Mid Price], "")</f>
        <v>86.156000000000006</v>
      </c>
      <c r="GA279" s="6">
        <f>_xlfn.XLOOKUP(GA$1&amp;"|"&amp;TEXT($C279,"yyyymmdd"), RRPS_ALL[Key], RRPS_ALL[Mid Yield], "")</f>
        <v>1.9162239999999999</v>
      </c>
      <c r="GB279" s="6">
        <f>_xlfn.XLOOKUP(GB$1&amp;"|"&amp;TEXT($C279,"yyyymmdd"), RRPS_ALL[Key], RRPS_ALL[Dirty Mid], "")</f>
        <v>86.225443999999996</v>
      </c>
      <c r="GC279" s="6">
        <f>_xlfn.XLOOKUP(GC$1&amp;"|"&amp;TEXT($C279,"yyyymmdd"), RRPS_ALL[Key], RRPS_ALL[Clean Price Mid], "")</f>
        <v>86.156000000000006</v>
      </c>
      <c r="GD279" s="6">
        <v>1.25E-3</v>
      </c>
      <c r="GE279" s="5">
        <v>47980</v>
      </c>
      <c r="GF279" s="6">
        <f t="shared" ref="GF279:GF310" si="95">YEARFRAC(C279,GE279,1)</f>
        <v>8.4474260679079958</v>
      </c>
      <c r="GG279" s="7">
        <f>_xlfn.XLOOKUP(GG$1&amp;"|"&amp;TEXT($C279,"yyyymmdd"), RRPS_ALL[Key], RRPS_ALL[Yield to Maturity], "")</f>
        <v>1.7689870000000001</v>
      </c>
      <c r="GH279" s="6">
        <f>_xlfn.XLOOKUP(GH$1&amp;"|"&amp;TEXT($C279,"yyyymmdd"), RRPS_ALL[Key], RRPS_ALL[Mid Price], "")</f>
        <v>76.615499999999997</v>
      </c>
      <c r="GI279" s="6">
        <f>_xlfn.XLOOKUP(GI$1&amp;"|"&amp;TEXT($C279,"yyyymmdd"), RRPS_ALL[Key], RRPS_ALL[Mid Yield], "")</f>
        <v>1.7439420000000001</v>
      </c>
      <c r="GJ279" s="6">
        <f>_xlfn.XLOOKUP(GJ$1&amp;"|"&amp;TEXT($C279,"yyyymmdd"), RRPS_ALL[Key], RRPS_ALL[Dirty Mid], "")</f>
        <v>76.626610999999997</v>
      </c>
      <c r="GK279" s="6">
        <f>_xlfn.XLOOKUP(GK$1&amp;"|"&amp;TEXT($C279,"yyyymmdd"), RRPS_ALL[Key], RRPS_ALL[Clean Price Mid], "")</f>
        <v>76.615499999999997</v>
      </c>
      <c r="GL279" s="6">
        <v>5.0000000000000001E-3</v>
      </c>
      <c r="GM279" s="5">
        <v>53290</v>
      </c>
      <c r="GN279" s="6">
        <f t="shared" si="85"/>
        <v>22.984257357973991</v>
      </c>
      <c r="GO279" s="7">
        <f>_xlfn.XLOOKUP(GO$1&amp;"|"&amp;TEXT($C279,"yyyymmdd"), RRPS_ALL[Key], RRPS_ALL[Yield to Maturity], "")</f>
        <v>2.502005</v>
      </c>
      <c r="GP279" s="6">
        <f>_xlfn.XLOOKUP(GP$1&amp;"|"&amp;TEXT($C279,"yyyymmdd"), RRPS_ALL[Key], RRPS_ALL[Mid Price], "")</f>
        <v>13.176842000000001</v>
      </c>
      <c r="GQ279" s="6">
        <f>_xlfn.XLOOKUP(GQ$1&amp;"|"&amp;TEXT($C279,"yyyymmdd"), RRPS_ALL[Key], RRPS_ALL[Mid Yield], "")</f>
        <v>2.4514819999999999</v>
      </c>
      <c r="GR279" s="6">
        <f>_xlfn.XLOOKUP(GR$1&amp;"|"&amp;TEXT($C279,"yyyymmdd"), RRPS_ALL[Key], RRPS_ALL[Dirty Mid], "")</f>
        <v>70.238292000000001</v>
      </c>
      <c r="GS279" s="6">
        <f>_xlfn.XLOOKUP(GS$1&amp;"|"&amp;TEXT($C279,"yyyymmdd"), RRPS_ALL[Key], RRPS_ALL[Clean Price Mid], "")</f>
        <v>69.631</v>
      </c>
      <c r="GT279" s="6">
        <v>1.375E-2</v>
      </c>
      <c r="GU279" s="5">
        <v>62632</v>
      </c>
      <c r="GV279" s="6">
        <f t="shared" si="90"/>
        <v>48.562588982586789</v>
      </c>
      <c r="GW279" s="7">
        <f>_xlfn.XLOOKUP(GW$1&amp;"|"&amp;TEXT($C279,"yyyymmdd"), RRPS_ALL[Key], RRPS_ALL[Yield to Maturity], "")</f>
        <v>1.820031</v>
      </c>
      <c r="GX279" s="6">
        <f>_xlfn.XLOOKUP(GX$1&amp;"|"&amp;TEXT($C279,"yyyymmdd"), RRPS_ALL[Key], RRPS_ALL[Mid Price], "")</f>
        <v>99.629499999999993</v>
      </c>
      <c r="GY279" s="6">
        <f>_xlfn.XLOOKUP(GY$1&amp;"|"&amp;TEXT($C279,"yyyymmdd"), RRPS_ALL[Key], RRPS_ALL[Mid Yield], "")</f>
        <v>1.7875460000000001</v>
      </c>
      <c r="GZ279" s="6">
        <f>_xlfn.XLOOKUP(GZ$1&amp;"|"&amp;TEXT($C279,"yyyymmdd"), RRPS_ALL[Key], RRPS_ALL[Dirty Mid], "")</f>
        <v>99.731583000000001</v>
      </c>
      <c r="HA279" s="6">
        <f>_xlfn.XLOOKUP(HA$1&amp;"|"&amp;TEXT($C279,"yyyymmdd"), RRPS_ALL[Key], RRPS_ALL[Clean Price Mid], "")</f>
        <v>99.629499999999993</v>
      </c>
      <c r="HB279" s="6">
        <v>1.7500000000000002E-2</v>
      </c>
      <c r="HC279" s="5">
        <v>48894</v>
      </c>
      <c r="HD279" s="6">
        <f t="shared" si="94"/>
        <v>10.948665297741274</v>
      </c>
    </row>
    <row r="280" spans="1:212" x14ac:dyDescent="0.2">
      <c r="A280">
        <v>2022</v>
      </c>
      <c r="B280">
        <v>12</v>
      </c>
      <c r="C280" s="5">
        <f t="shared" si="87"/>
        <v>44926</v>
      </c>
      <c r="D280" s="6">
        <v>2.4</v>
      </c>
      <c r="E280" s="7" t="str">
        <f>_xlfn.XLOOKUP(E$1&amp;"|"&amp;TEXT($C280,"yyyymmdd"), RRPS_ALL[Key], RRPS_ALL[Yield to Maturity], "")</f>
        <v/>
      </c>
      <c r="F280" s="6" t="str">
        <f>_xlfn.XLOOKUP(F$1&amp;"|"&amp;TEXT($C280,"yyyymmdd"), RRPS_ALL[Key], RRPS_ALL[Mid Price], "")</f>
        <v/>
      </c>
      <c r="G280" s="6" t="str">
        <f>_xlfn.XLOOKUP(G$1&amp;"|"&amp;TEXT($C280,"yyyymmdd"), RRPS_ALL[Key], RRPS_ALL[Mid Yield], "")</f>
        <v/>
      </c>
      <c r="H280" s="6" t="str">
        <f>_xlfn.XLOOKUP(H$1&amp;"|"&amp;TEXT($C280,"yyyymmdd"), RRPS_ALL[Key], RRPS_ALL[Dirty Mid], "")</f>
        <v/>
      </c>
      <c r="I280" s="6" t="str">
        <f>_xlfn.XLOOKUP(I$1&amp;"|"&amp;TEXT($C280,"yyyymmdd"), RRPS_ALL[Key], RRPS_ALL[Clean Price Mid], "")</f>
        <v/>
      </c>
      <c r="J280" s="6"/>
      <c r="K280" s="6"/>
      <c r="L280" s="6"/>
      <c r="M280" s="7" t="str">
        <f>_xlfn.XLOOKUP(M$1&amp;"|"&amp;TEXT($C280,"yyyymmdd"), RRPS_ALL[Key], RRPS_ALL[Yield to Maturity], "")</f>
        <v/>
      </c>
      <c r="N280" s="6" t="str">
        <f>_xlfn.XLOOKUP(N$1&amp;"|"&amp;TEXT($C280,"yyyymmdd"), RRPS_ALL[Key], RRPS_ALL[Mid Price], "")</f>
        <v/>
      </c>
      <c r="O280" s="6" t="str">
        <f>_xlfn.XLOOKUP(O$1&amp;"|"&amp;TEXT($C280,"yyyymmdd"), RRPS_ALL[Key], RRPS_ALL[Mid Yield], "")</f>
        <v/>
      </c>
      <c r="P280" s="6" t="str">
        <f>_xlfn.XLOOKUP(P$1&amp;"|"&amp;TEXT($C280,"yyyymmdd"), RRPS_ALL[Key], RRPS_ALL[Dirty Mid], "")</f>
        <v/>
      </c>
      <c r="Q280" s="6" t="str">
        <f>_xlfn.XLOOKUP(Q$1&amp;"|"&amp;TEXT($C280,"yyyymmdd"), RRPS_ALL[Key], RRPS_ALL[Clean Price Mid], "")</f>
        <v/>
      </c>
      <c r="R280" s="6"/>
      <c r="S280" s="6"/>
      <c r="T280" s="6"/>
      <c r="U280" s="7" t="str">
        <f>_xlfn.XLOOKUP(U$1&amp;"|"&amp;TEXT($C280,"yyyymmdd"), RRPS_ALL[Key], RRPS_ALL[Yield to Maturity], "")</f>
        <v/>
      </c>
      <c r="V280" s="6" t="str">
        <f>_xlfn.XLOOKUP(V$1&amp;"|"&amp;TEXT($C280,"yyyymmdd"), RRPS_ALL[Key], RRPS_ALL[Mid Price], "")</f>
        <v/>
      </c>
      <c r="W280" s="6" t="str">
        <f>_xlfn.XLOOKUP(W$1&amp;"|"&amp;TEXT($C280,"yyyymmdd"), RRPS_ALL[Key], RRPS_ALL[Mid Yield], "")</f>
        <v/>
      </c>
      <c r="X280" s="6" t="str">
        <f>_xlfn.XLOOKUP(X$1&amp;"|"&amp;TEXT($C280,"yyyymmdd"), RRPS_ALL[Key], RRPS_ALL[Dirty Mid], "")</f>
        <v/>
      </c>
      <c r="Y280" s="6" t="str">
        <f>_xlfn.XLOOKUP(Y$1&amp;"|"&amp;TEXT($C280,"yyyymmdd"), RRPS_ALL[Key], RRPS_ALL[Clean Price Mid], "")</f>
        <v/>
      </c>
      <c r="Z280" s="6"/>
      <c r="AA280" s="6"/>
      <c r="AB280" s="6"/>
      <c r="AC280" s="7" t="str">
        <f>_xlfn.XLOOKUP(AC$1&amp;"|"&amp;TEXT($C280,"yyyymmdd"), RRPS_ALL[Key], RRPS_ALL[Yield to Maturity], "")</f>
        <v/>
      </c>
      <c r="AD280" s="6" t="str">
        <f>_xlfn.XLOOKUP(AD$1&amp;"|"&amp;TEXT($C280,"yyyymmdd"), RRPS_ALL[Key], RRPS_ALL[Mid Price], "")</f>
        <v/>
      </c>
      <c r="AE280" s="6" t="str">
        <f>_xlfn.XLOOKUP(AE$1&amp;"|"&amp;TEXT($C280,"yyyymmdd"), RRPS_ALL[Key], RRPS_ALL[Mid Yield], "")</f>
        <v/>
      </c>
      <c r="AF280" s="6" t="str">
        <f>_xlfn.XLOOKUP(AF$1&amp;"|"&amp;TEXT($C280,"yyyymmdd"), RRPS_ALL[Key], RRPS_ALL[Dirty Mid], "")</f>
        <v/>
      </c>
      <c r="AG280" s="6" t="str">
        <f>_xlfn.XLOOKUP(AG$1&amp;"|"&amp;TEXT($C280,"yyyymmdd"), RRPS_ALL[Key], RRPS_ALL[Clean Price Mid], "")</f>
        <v/>
      </c>
      <c r="AH280" s="6"/>
      <c r="AI280" s="6"/>
      <c r="AJ280" s="6"/>
      <c r="AK280" s="7" t="str">
        <f>_xlfn.XLOOKUP(AK$1&amp;"|"&amp;TEXT($C280,"yyyymmdd"), RRPS_ALL[Key], RRPS_ALL[Yield to Maturity], "")</f>
        <v/>
      </c>
      <c r="AL280" s="6" t="str">
        <f>_xlfn.XLOOKUP(AL$1&amp;"|"&amp;TEXT($C280,"yyyymmdd"), RRPS_ALL[Key], RRPS_ALL[Mid Price], "")</f>
        <v/>
      </c>
      <c r="AM280" s="6" t="str">
        <f>_xlfn.XLOOKUP(AM$1&amp;"|"&amp;TEXT($C280,"yyyymmdd"), RRPS_ALL[Key], RRPS_ALL[Mid Yield], "")</f>
        <v/>
      </c>
      <c r="AN280" s="6" t="str">
        <f>_xlfn.XLOOKUP(AN$1&amp;"|"&amp;TEXT($C280,"yyyymmdd"), RRPS_ALL[Key], RRPS_ALL[Dirty Mid], "")</f>
        <v/>
      </c>
      <c r="AO280" s="6" t="str">
        <f>_xlfn.XLOOKUP(AO$1&amp;"|"&amp;TEXT($C280,"yyyymmdd"), RRPS_ALL[Key], RRPS_ALL[Clean Price Mid], "")</f>
        <v/>
      </c>
      <c r="AP280" s="6"/>
      <c r="AQ280" s="6"/>
      <c r="AR280" s="6"/>
      <c r="AS280" s="7" t="str">
        <f>_xlfn.XLOOKUP(AS$1&amp;"|"&amp;TEXT($C280,"yyyymmdd"), RRPS_ALL[Key], RRPS_ALL[Yield to Maturity], "")</f>
        <v/>
      </c>
      <c r="AT280" s="6" t="str">
        <f>_xlfn.XLOOKUP(AT$1&amp;"|"&amp;TEXT($C280,"yyyymmdd"), RRPS_ALL[Key], RRPS_ALL[Mid Price], "")</f>
        <v/>
      </c>
      <c r="AU280" s="6" t="str">
        <f>_xlfn.XLOOKUP(AU$1&amp;"|"&amp;TEXT($C280,"yyyymmdd"), RRPS_ALL[Key], RRPS_ALL[Mid Yield], "")</f>
        <v/>
      </c>
      <c r="AV280" s="6" t="str">
        <f>_xlfn.XLOOKUP(AV$1&amp;"|"&amp;TEXT($C280,"yyyymmdd"), RRPS_ALL[Key], RRPS_ALL[Dirty Mid], "")</f>
        <v/>
      </c>
      <c r="AW280" s="6" t="str">
        <f>_xlfn.XLOOKUP(AW$1&amp;"|"&amp;TEXT($C280,"yyyymmdd"), RRPS_ALL[Key], RRPS_ALL[Clean Price Mid], "")</f>
        <v/>
      </c>
      <c r="AX280" s="6"/>
      <c r="AY280" s="6"/>
      <c r="AZ280" s="6"/>
      <c r="BA280" s="7" t="str">
        <f>_xlfn.XLOOKUP(BA$1&amp;"|"&amp;TEXT($C280,"yyyymmdd"), RRPS_ALL[Key], RRPS_ALL[Yield to Maturity], "")</f>
        <v/>
      </c>
      <c r="BB280" s="6" t="str">
        <f>_xlfn.XLOOKUP(BB$1&amp;"|"&amp;TEXT($C280,"yyyymmdd"), RRPS_ALL[Key], RRPS_ALL[Mid Price], "")</f>
        <v/>
      </c>
      <c r="BC280" s="6" t="str">
        <f>_xlfn.XLOOKUP(BC$1&amp;"|"&amp;TEXT($C280,"yyyymmdd"), RRPS_ALL[Key], RRPS_ALL[Mid Yield], "")</f>
        <v/>
      </c>
      <c r="BD280" s="6" t="str">
        <f>_xlfn.XLOOKUP(BD$1&amp;"|"&amp;TEXT($C280,"yyyymmdd"), RRPS_ALL[Key], RRPS_ALL[Dirty Mid], "")</f>
        <v/>
      </c>
      <c r="BE280" s="6" t="str">
        <f>_xlfn.XLOOKUP(BE$1&amp;"|"&amp;TEXT($C280,"yyyymmdd"), RRPS_ALL[Key], RRPS_ALL[Clean Price Mid], "")</f>
        <v/>
      </c>
      <c r="BF280" s="6"/>
      <c r="BG280" s="6"/>
      <c r="BH280" s="6"/>
      <c r="BI280" s="7" t="str">
        <f>_xlfn.XLOOKUP(BI$1&amp;"|"&amp;TEXT($C280,"yyyymmdd"), RRPS_ALL[Key], RRPS_ALL[Yield to Maturity], "")</f>
        <v/>
      </c>
      <c r="BJ280" s="6" t="str">
        <f>_xlfn.XLOOKUP(BJ$1&amp;"|"&amp;TEXT($C280,"yyyymmdd"), RRPS_ALL[Key], RRPS_ALL[Mid Price], "")</f>
        <v/>
      </c>
      <c r="BK280" s="6" t="str">
        <f>_xlfn.XLOOKUP(BK$1&amp;"|"&amp;TEXT($C280,"yyyymmdd"), RRPS_ALL[Key], RRPS_ALL[Mid Yield], "")</f>
        <v/>
      </c>
      <c r="BL280" s="6" t="str">
        <f>_xlfn.XLOOKUP(BL$1&amp;"|"&amp;TEXT($C280,"yyyymmdd"), RRPS_ALL[Key], RRPS_ALL[Dirty Mid], "")</f>
        <v/>
      </c>
      <c r="BM280" s="6" t="str">
        <f>_xlfn.XLOOKUP(BM$1&amp;"|"&amp;TEXT($C280,"yyyymmdd"), RRPS_ALL[Key], RRPS_ALL[Clean Price Mid], "")</f>
        <v/>
      </c>
      <c r="BN280" s="6"/>
      <c r="BO280" s="6"/>
      <c r="BP280" s="6"/>
      <c r="BQ280" s="7" t="str">
        <f>_xlfn.XLOOKUP(BQ$1&amp;"|"&amp;TEXT($C280,"yyyymmdd"), RRPS_ALL[Key], RRPS_ALL[Yield to Maturity], "")</f>
        <v/>
      </c>
      <c r="BR280" s="6" t="str">
        <f>_xlfn.XLOOKUP(BR$1&amp;"|"&amp;TEXT($C280,"yyyymmdd"), RRPS_ALL[Key], RRPS_ALL[Mid Price], "")</f>
        <v/>
      </c>
      <c r="BS280" s="6" t="str">
        <f>_xlfn.XLOOKUP(BS$1&amp;"|"&amp;TEXT($C280,"yyyymmdd"), RRPS_ALL[Key], RRPS_ALL[Mid Yield], "")</f>
        <v/>
      </c>
      <c r="BT280" s="6" t="str">
        <f>_xlfn.XLOOKUP(BT$1&amp;"|"&amp;TEXT($C280,"yyyymmdd"), RRPS_ALL[Key], RRPS_ALL[Dirty Mid], "")</f>
        <v/>
      </c>
      <c r="BU280" s="6" t="str">
        <f>_xlfn.XLOOKUP(BU$1&amp;"|"&amp;TEXT($C280,"yyyymmdd"), RRPS_ALL[Key], RRPS_ALL[Clean Price Mid], "")</f>
        <v/>
      </c>
      <c r="BV280" s="6"/>
      <c r="BW280" s="6"/>
      <c r="BX280" s="6"/>
      <c r="BY280" s="7" t="str">
        <f>_xlfn.XLOOKUP(BY$1&amp;"|"&amp;TEXT($C280,"yyyymmdd"), RRPS_ALL[Key], RRPS_ALL[Yield to Maturity], "")</f>
        <v/>
      </c>
      <c r="BZ280" s="6" t="str">
        <f>_xlfn.XLOOKUP(BZ$1&amp;"|"&amp;TEXT($C280,"yyyymmdd"), RRPS_ALL[Key], RRPS_ALL[Mid Price], "")</f>
        <v/>
      </c>
      <c r="CA280" s="6" t="str">
        <f>_xlfn.XLOOKUP(CA$1&amp;"|"&amp;TEXT($C280,"yyyymmdd"), RRPS_ALL[Key], RRPS_ALL[Mid Yield], "")</f>
        <v/>
      </c>
      <c r="CB280" s="6" t="str">
        <f>_xlfn.XLOOKUP(CB$1&amp;"|"&amp;TEXT($C280,"yyyymmdd"), RRPS_ALL[Key], RRPS_ALL[Dirty Mid], "")</f>
        <v/>
      </c>
      <c r="CC280" s="6" t="str">
        <f>_xlfn.XLOOKUP(CC$1&amp;"|"&amp;TEXT($C280,"yyyymmdd"), RRPS_ALL[Key], RRPS_ALL[Clean Price Mid], "")</f>
        <v/>
      </c>
      <c r="CD280" s="6"/>
      <c r="CE280" s="6"/>
      <c r="CF280" s="6"/>
      <c r="CG280" s="7" t="str">
        <f>_xlfn.XLOOKUP(CG$1&amp;"|"&amp;TEXT($C280,"yyyymmdd"), RRPS_ALL[Key], RRPS_ALL[Yield to Maturity], "")</f>
        <v/>
      </c>
      <c r="CH280" s="6" t="str">
        <f>_xlfn.XLOOKUP(CH$1&amp;"|"&amp;TEXT($C280,"yyyymmdd"), RRPS_ALL[Key], RRPS_ALL[Mid Price], "")</f>
        <v/>
      </c>
      <c r="CI280" s="6" t="str">
        <f>_xlfn.XLOOKUP(CI$1&amp;"|"&amp;TEXT($C280,"yyyymmdd"), RRPS_ALL[Key], RRPS_ALL[Mid Yield], "")</f>
        <v/>
      </c>
      <c r="CJ280" s="6" t="str">
        <f>_xlfn.XLOOKUP(CJ$1&amp;"|"&amp;TEXT($C280,"yyyymmdd"), RRPS_ALL[Key], RRPS_ALL[Dirty Mid], "")</f>
        <v/>
      </c>
      <c r="CK280" s="6" t="str">
        <f>_xlfn.XLOOKUP(CK$1&amp;"|"&amp;TEXT($C280,"yyyymmdd"), RRPS_ALL[Key], RRPS_ALL[Clean Price Mid], "")</f>
        <v/>
      </c>
      <c r="CL280" s="6"/>
      <c r="CM280" s="6"/>
      <c r="CN280" s="6"/>
      <c r="CO280" s="7" t="str">
        <f>_xlfn.XLOOKUP(CO$1&amp;"|"&amp;TEXT($C280,"yyyymmdd"), RRPS_ALL[Key], RRPS_ALL[Yield to Maturity], "")</f>
        <v/>
      </c>
      <c r="CP280" s="6" t="str">
        <f>_xlfn.XLOOKUP(CP$1&amp;"|"&amp;TEXT($C280,"yyyymmdd"), RRPS_ALL[Key], RRPS_ALL[Mid Price], "")</f>
        <v/>
      </c>
      <c r="CQ280" s="6" t="str">
        <f>_xlfn.XLOOKUP(CQ$1&amp;"|"&amp;TEXT($C280,"yyyymmdd"), RRPS_ALL[Key], RRPS_ALL[Mid Yield], "")</f>
        <v/>
      </c>
      <c r="CR280" s="6" t="str">
        <f>_xlfn.XLOOKUP(CR$1&amp;"|"&amp;TEXT($C280,"yyyymmdd"), RRPS_ALL[Key], RRPS_ALL[Dirty Mid], "")</f>
        <v/>
      </c>
      <c r="CS280" s="6" t="str">
        <f>_xlfn.XLOOKUP(CS$1&amp;"|"&amp;TEXT($C280,"yyyymmdd"), RRPS_ALL[Key], RRPS_ALL[Clean Price Mid], "")</f>
        <v/>
      </c>
      <c r="CT280" s="6"/>
      <c r="CU280" s="6"/>
      <c r="CV280" s="6"/>
      <c r="CW280" s="7" t="str">
        <f>_xlfn.XLOOKUP(CW$1&amp;"|"&amp;TEXT($C280,"yyyymmdd"), RRPS_ALL[Key], RRPS_ALL[Yield to Maturity], "")</f>
        <v/>
      </c>
      <c r="CX280" s="6" t="str">
        <f>_xlfn.XLOOKUP(CX$1&amp;"|"&amp;TEXT($C280,"yyyymmdd"), RRPS_ALL[Key], RRPS_ALL[Mid Price], "")</f>
        <v/>
      </c>
      <c r="CY280" s="6" t="str">
        <f>_xlfn.XLOOKUP(CY$1&amp;"|"&amp;TEXT($C280,"yyyymmdd"), RRPS_ALL[Key], RRPS_ALL[Mid Yield], "")</f>
        <v/>
      </c>
      <c r="CZ280" s="6" t="str">
        <f>_xlfn.XLOOKUP(CZ$1&amp;"|"&amp;TEXT($C280,"yyyymmdd"), RRPS_ALL[Key], RRPS_ALL[Dirty Mid], "")</f>
        <v/>
      </c>
      <c r="DA280" s="6" t="str">
        <f>_xlfn.XLOOKUP(DA$1&amp;"|"&amp;TEXT($C280,"yyyymmdd"), RRPS_ALL[Key], RRPS_ALL[Clean Price Mid], "")</f>
        <v/>
      </c>
      <c r="DB280" s="6"/>
      <c r="DC280" s="6"/>
      <c r="DD280" s="6"/>
      <c r="DE280" s="7" t="str">
        <f>_xlfn.XLOOKUP(DE$1&amp;"|"&amp;TEXT($C280,"yyyymmdd"), RRPS_ALL[Key], RRPS_ALL[Yield to Maturity], "")</f>
        <v/>
      </c>
      <c r="DF280" s="6" t="str">
        <f>_xlfn.XLOOKUP(DF$1&amp;"|"&amp;TEXT($C280,"yyyymmdd"), RRPS_ALL[Key], RRPS_ALL[Mid Price], "")</f>
        <v/>
      </c>
      <c r="DG280" s="6" t="str">
        <f>_xlfn.XLOOKUP(DG$1&amp;"|"&amp;TEXT($C280,"yyyymmdd"), RRPS_ALL[Key], RRPS_ALL[Mid Yield], "")</f>
        <v/>
      </c>
      <c r="DH280" s="6" t="str">
        <f>_xlfn.XLOOKUP(DH$1&amp;"|"&amp;TEXT($C280,"yyyymmdd"), RRPS_ALL[Key], RRPS_ALL[Dirty Mid], "")</f>
        <v/>
      </c>
      <c r="DI280" s="6" t="str">
        <f>_xlfn.XLOOKUP(DI$1&amp;"|"&amp;TEXT($C280,"yyyymmdd"), RRPS_ALL[Key], RRPS_ALL[Clean Price Mid], "")</f>
        <v/>
      </c>
      <c r="DJ280" s="6"/>
      <c r="DK280" s="6"/>
      <c r="DL280" s="6"/>
      <c r="DM280" s="7">
        <f>_xlfn.XLOOKUP(DM$1&amp;"|"&amp;TEXT($C280,"yyyymmdd"), RRPS_ALL[Key], RRPS_ALL[Yield to Maturity], "")</f>
        <v>2.2917809999999998</v>
      </c>
      <c r="DN280" s="6">
        <f>_xlfn.XLOOKUP(DN$1&amp;"|"&amp;TEXT($C280,"yyyymmdd"), RRPS_ALL[Key], RRPS_ALL[Mid Price], "")</f>
        <v>116.5945</v>
      </c>
      <c r="DO280" s="6">
        <f>_xlfn.XLOOKUP(DO$1&amp;"|"&amp;TEXT($C280,"yyyymmdd"), RRPS_ALL[Key], RRPS_ALL[Mid Yield], "")</f>
        <v>2.266775</v>
      </c>
      <c r="DP280" s="6">
        <f>_xlfn.XLOOKUP(DP$1&amp;"|"&amp;TEXT($C280,"yyyymmdd"), RRPS_ALL[Key], RRPS_ALL[Dirty Mid], "")</f>
        <v>119.248667</v>
      </c>
      <c r="DQ280" s="6">
        <f>_xlfn.XLOOKUP(DQ$1&amp;"|"&amp;TEXT($C280,"yyyymmdd"), RRPS_ALL[Key], RRPS_ALL[Clean Price Mid], "")</f>
        <v>116.5945</v>
      </c>
      <c r="DR280" s="6">
        <v>3.5000000000000003E-2</v>
      </c>
      <c r="DS280" s="5">
        <v>50859</v>
      </c>
      <c r="DT280" s="6">
        <f t="shared" si="88"/>
        <v>16.244904167934287</v>
      </c>
      <c r="DU280" s="7" t="str">
        <f>_xlfn.XLOOKUP(DU$1&amp;"|"&amp;TEXT($C280,"yyyymmdd"), RRPS_ALL[Key], RRPS_ALL[Yield to Maturity], "")</f>
        <v/>
      </c>
      <c r="DV280" s="6" t="str">
        <f>_xlfn.XLOOKUP(DV$1&amp;"|"&amp;TEXT($C280,"yyyymmdd"), RRPS_ALL[Key], RRPS_ALL[Mid Price], "")</f>
        <v/>
      </c>
      <c r="DW280" s="6" t="str">
        <f>_xlfn.XLOOKUP(DW$1&amp;"|"&amp;TEXT($C280,"yyyymmdd"), RRPS_ALL[Key], RRPS_ALL[Mid Yield], "")</f>
        <v/>
      </c>
      <c r="DX280" s="6" t="str">
        <f>_xlfn.XLOOKUP(DX$1&amp;"|"&amp;TEXT($C280,"yyyymmdd"), RRPS_ALL[Key], RRPS_ALL[Dirty Mid], "")</f>
        <v/>
      </c>
      <c r="DY280" s="6" t="str">
        <f>_xlfn.XLOOKUP(DY$1&amp;"|"&amp;TEXT($C280,"yyyymmdd"), RRPS_ALL[Key], RRPS_ALL[Clean Price Mid], "")</f>
        <v/>
      </c>
      <c r="DZ280" s="6"/>
      <c r="EA280" s="6"/>
      <c r="EB280" s="6"/>
      <c r="EC280" s="7">
        <f>_xlfn.XLOOKUP(EC$1&amp;"|"&amp;TEXT($C280,"yyyymmdd"), RRPS_ALL[Key], RRPS_ALL[Yield to Maturity], "")</f>
        <v>2.4061949999999999</v>
      </c>
      <c r="ED280" s="6">
        <f>_xlfn.XLOOKUP(ED$1&amp;"|"&amp;TEXT($C280,"yyyymmdd"), RRPS_ALL[Key], RRPS_ALL[Mid Price], "")</f>
        <v>98.858000000000004</v>
      </c>
      <c r="EE280" s="6">
        <f>_xlfn.XLOOKUP(EE$1&amp;"|"&amp;TEXT($C280,"yyyymmdd"), RRPS_ALL[Key], RRPS_ALL[Mid Yield], "")</f>
        <v>2.3861460000000001</v>
      </c>
      <c r="EF280" s="6">
        <f>_xlfn.XLOOKUP(EF$1&amp;"|"&amp;TEXT($C280,"yyyymmdd"), RRPS_ALL[Key], RRPS_ALL[Dirty Mid], "")</f>
        <v>100.18300000000001</v>
      </c>
      <c r="EG280" s="6">
        <f>_xlfn.XLOOKUP(EG$1&amp;"|"&amp;TEXT($C280,"yyyymmdd"), RRPS_ALL[Key], RRPS_ALL[Clean Price Mid], "")</f>
        <v>98.858000000000004</v>
      </c>
      <c r="EH280" s="6">
        <v>2.2499999999999999E-2</v>
      </c>
      <c r="EI280" s="5">
        <v>48366</v>
      </c>
      <c r="EJ280" s="6">
        <f t="shared" si="89"/>
        <v>9.4176207068193136</v>
      </c>
      <c r="EK280" s="7">
        <f>_xlfn.XLOOKUP(EK$1&amp;"|"&amp;TEXT($C280,"yyyymmdd"), RRPS_ALL[Key], RRPS_ALL[Yield to Maturity], "")</f>
        <v>3.0465100000000001</v>
      </c>
      <c r="EL280" s="6">
        <f>_xlfn.XLOOKUP(EL$1&amp;"|"&amp;TEXT($C280,"yyyymmdd"), RRPS_ALL[Key], RRPS_ALL[Mid Price], "")</f>
        <v>98.705500000000001</v>
      </c>
      <c r="EM280" s="6">
        <f>_xlfn.XLOOKUP(EM$1&amp;"|"&amp;TEXT($C280,"yyyymmdd"), RRPS_ALL[Key], RRPS_ALL[Mid Yield], "")</f>
        <v>3.0368719999999998</v>
      </c>
      <c r="EN280" s="6">
        <f>_xlfn.XLOOKUP(EN$1&amp;"|"&amp;TEXT($C280,"yyyymmdd"), RRPS_ALL[Key], RRPS_ALL[Dirty Mid], "")</f>
        <v>98.913832999999997</v>
      </c>
      <c r="EO280" s="6">
        <f>_xlfn.XLOOKUP(EO$1&amp;"|"&amp;TEXT($C280,"yyyymmdd"), RRPS_ALL[Key], RRPS_ALL[Clean Price Mid], "")</f>
        <v>98.705500000000001</v>
      </c>
      <c r="EP280" s="6">
        <v>1.4999999999999999E-2</v>
      </c>
      <c r="EQ280" s="5">
        <v>45243</v>
      </c>
      <c r="ER280" s="6">
        <f t="shared" si="84"/>
        <v>0.86849315068493149</v>
      </c>
      <c r="ES280" s="7">
        <f>_xlfn.XLOOKUP(ES$1&amp;"|"&amp;TEXT($C280,"yyyymmdd"), RRPS_ALL[Key], RRPS_ALL[Yield to Maturity], "")</f>
        <v>2.8198460000000001</v>
      </c>
      <c r="ET280" s="6">
        <f>_xlfn.XLOOKUP(ET$1&amp;"|"&amp;TEXT($C280,"yyyymmdd"), RRPS_ALL[Key], RRPS_ALL[Mid Price], "")</f>
        <v>99.3</v>
      </c>
      <c r="EU280" s="6">
        <f>_xlfn.XLOOKUP(EU$1&amp;"|"&amp;TEXT($C280,"yyyymmdd"), RRPS_ALL[Key], RRPS_ALL[Mid Yield], "")</f>
        <v>2.8073610000000002</v>
      </c>
      <c r="EV280" s="6">
        <f>_xlfn.XLOOKUP(EV$1&amp;"|"&amp;TEXT($C280,"yyyymmdd"), RRPS_ALL[Key], RRPS_ALL[Dirty Mid], "")</f>
        <v>100.904167</v>
      </c>
      <c r="EW280" s="6">
        <f>_xlfn.XLOOKUP(EW$1&amp;"|"&amp;TEXT($C280,"yyyymmdd"), RRPS_ALL[Key], RRPS_ALL[Clean Price Mid], "")</f>
        <v>99.3</v>
      </c>
      <c r="EX280" s="6">
        <v>2.5000000000000001E-2</v>
      </c>
      <c r="EY280" s="5">
        <v>45789</v>
      </c>
      <c r="EZ280" s="6">
        <f t="shared" si="92"/>
        <v>2.3627652292950034</v>
      </c>
      <c r="FA280" s="7">
        <f>_xlfn.XLOOKUP(FA$1&amp;"|"&amp;TEXT($C280,"yyyymmdd"), RRPS_ALL[Key], RRPS_ALL[Yield to Maturity], "")</f>
        <v>2.6717430000000002</v>
      </c>
      <c r="FB280" s="6">
        <f>_xlfn.XLOOKUP(FB$1&amp;"|"&amp;TEXT($C280,"yyyymmdd"), RRPS_ALL[Key], RRPS_ALL[Mid Price], "")</f>
        <v>93.980999999999995</v>
      </c>
      <c r="FC280" s="6">
        <f>_xlfn.XLOOKUP(FC$1&amp;"|"&amp;TEXT($C280,"yyyymmdd"), RRPS_ALL[Key], RRPS_ALL[Mid Yield], "")</f>
        <v>2.6616870000000001</v>
      </c>
      <c r="FD280" s="6">
        <f>_xlfn.XLOOKUP(FD$1&amp;"|"&amp;TEXT($C280,"yyyymmdd"), RRPS_ALL[Key], RRPS_ALL[Dirty Mid], "")</f>
        <v>94.122667000000007</v>
      </c>
      <c r="FE280" s="6">
        <f>_xlfn.XLOOKUP(FE$1&amp;"|"&amp;TEXT($C280,"yyyymmdd"), RRPS_ALL[Key], RRPS_ALL[Clean Price Mid], "")</f>
        <v>93.980999999999995</v>
      </c>
      <c r="FF280" s="6">
        <v>0.01</v>
      </c>
      <c r="FG280" s="5">
        <v>46338</v>
      </c>
      <c r="FH280" s="6">
        <f t="shared" si="83"/>
        <v>3.8663745892661558</v>
      </c>
      <c r="FI280" s="7">
        <f>_xlfn.XLOOKUP(FI$1&amp;"|"&amp;TEXT($C280,"yyyymmdd"), RRPS_ALL[Key], RRPS_ALL[Yield to Maturity], "")</f>
        <v>2.5297779999999999</v>
      </c>
      <c r="FJ280" s="6">
        <f>_xlfn.XLOOKUP(FJ$1&amp;"|"&amp;TEXT($C280,"yyyymmdd"), RRPS_ALL[Key], RRPS_ALL[Mid Price], "")</f>
        <v>91.241500000000002</v>
      </c>
      <c r="FK280" s="6">
        <f>_xlfn.XLOOKUP(FK$1&amp;"|"&amp;TEXT($C280,"yyyymmdd"), RRPS_ALL[Key], RRPS_ALL[Mid Yield], "")</f>
        <v>2.517404</v>
      </c>
      <c r="FL280" s="6">
        <f>_xlfn.XLOOKUP(FL$1&amp;"|"&amp;TEXT($C280,"yyyymmdd"), RRPS_ALL[Key], RRPS_ALL[Dirty Mid], "")</f>
        <v>91.722750000000005</v>
      </c>
      <c r="FM280" s="6">
        <f>_xlfn.XLOOKUP(FM$1&amp;"|"&amp;TEXT($C280,"yyyymmdd"), RRPS_ALL[Key], RRPS_ALL[Clean Price Mid], "")</f>
        <v>91.241500000000002</v>
      </c>
      <c r="FN280" s="6">
        <v>7.4999999999999997E-3</v>
      </c>
      <c r="FO280" s="5">
        <v>46885</v>
      </c>
      <c r="FP280" s="6">
        <f t="shared" si="93"/>
        <v>5.3629253030895585</v>
      </c>
      <c r="FQ280" s="7">
        <f>_xlfn.XLOOKUP(FQ$1&amp;"|"&amp;TEXT($C280,"yyyymmdd"), RRPS_ALL[Key], RRPS_ALL[Yield to Maturity], "")</f>
        <v>2.4607049999999999</v>
      </c>
      <c r="FR280" s="6">
        <f>_xlfn.XLOOKUP(FR$1&amp;"|"&amp;TEXT($C280,"yyyymmdd"), RRPS_ALL[Key], RRPS_ALL[Mid Price], "")</f>
        <v>89.410499999999999</v>
      </c>
      <c r="FS280" s="6">
        <f>_xlfn.XLOOKUP(FS$1&amp;"|"&amp;TEXT($C280,"yyyymmdd"), RRPS_ALL[Key], RRPS_ALL[Mid Yield], "")</f>
        <v>2.4458199999999999</v>
      </c>
      <c r="FT280" s="6">
        <f>_xlfn.XLOOKUP(FT$1&amp;"|"&amp;TEXT($C280,"yyyymmdd"), RRPS_ALL[Key], RRPS_ALL[Dirty Mid], "")</f>
        <v>89.516750000000002</v>
      </c>
      <c r="FU280" s="6">
        <f>_xlfn.XLOOKUP(FU$1&amp;"|"&amp;TEXT($C280,"yyyymmdd"), RRPS_ALL[Key], RRPS_ALL[Clean Price Mid], "")</f>
        <v>89.410499999999999</v>
      </c>
      <c r="FV280" s="6">
        <v>7.4999999999999997E-3</v>
      </c>
      <c r="FW280" s="5">
        <v>47434</v>
      </c>
      <c r="FX280" s="6">
        <f t="shared" si="86"/>
        <v>6.8665297741273097</v>
      </c>
      <c r="FY280" s="7">
        <f>_xlfn.XLOOKUP(FY$1&amp;"|"&amp;TEXT($C280,"yyyymmdd"), RRPS_ALL[Key], RRPS_ALL[Yield to Maturity], "")</f>
        <v>2.4366219999999998</v>
      </c>
      <c r="FZ280" s="6">
        <f>_xlfn.XLOOKUP(FZ$1&amp;"|"&amp;TEXT($C280,"yyyymmdd"), RRPS_ALL[Key], RRPS_ALL[Mid Price], "")</f>
        <v>82.788499999999999</v>
      </c>
      <c r="GA280" s="6">
        <f>_xlfn.XLOOKUP(GA$1&amp;"|"&amp;TEXT($C280,"yyyymmdd"), RRPS_ALL[Key], RRPS_ALL[Mid Yield], "")</f>
        <v>2.424712</v>
      </c>
      <c r="GB280" s="6">
        <f>_xlfn.XLOOKUP(GB$1&amp;"|"&amp;TEXT($C280,"yyyymmdd"), RRPS_ALL[Key], RRPS_ALL[Dirty Mid], "")</f>
        <v>82.868707999999998</v>
      </c>
      <c r="GC280" s="6">
        <f>_xlfn.XLOOKUP(GC$1&amp;"|"&amp;TEXT($C280,"yyyymmdd"), RRPS_ALL[Key], RRPS_ALL[Clean Price Mid], "")</f>
        <v>82.788499999999999</v>
      </c>
      <c r="GD280" s="6">
        <v>1.25E-3</v>
      </c>
      <c r="GE280" s="5">
        <v>47980</v>
      </c>
      <c r="GF280" s="6">
        <f t="shared" si="95"/>
        <v>8.3625410733844472</v>
      </c>
      <c r="GG280" s="7">
        <f>_xlfn.XLOOKUP(GG$1&amp;"|"&amp;TEXT($C280,"yyyymmdd"), RRPS_ALL[Key], RRPS_ALL[Yield to Maturity], "")</f>
        <v>2.2330320000000001</v>
      </c>
      <c r="GH280" s="6">
        <f>_xlfn.XLOOKUP(GH$1&amp;"|"&amp;TEXT($C280,"yyyymmdd"), RRPS_ALL[Key], RRPS_ALL[Mid Price], "")</f>
        <v>69.5655</v>
      </c>
      <c r="GI280" s="6">
        <f>_xlfn.XLOOKUP(GI$1&amp;"|"&amp;TEXT($C280,"yyyymmdd"), RRPS_ALL[Key], RRPS_ALL[Mid Yield], "")</f>
        <v>2.208002</v>
      </c>
      <c r="GJ280" s="6">
        <f>_xlfn.XLOOKUP(GJ$1&amp;"|"&amp;TEXT($C280,"yyyymmdd"), RRPS_ALL[Key], RRPS_ALL[Dirty Mid], "")</f>
        <v>69.619667000000007</v>
      </c>
      <c r="GK280" s="6">
        <f>_xlfn.XLOOKUP(GK$1&amp;"|"&amp;TEXT($C280,"yyyymmdd"), RRPS_ALL[Key], RRPS_ALL[Clean Price Mid], "")</f>
        <v>69.5655</v>
      </c>
      <c r="GL280" s="6">
        <v>5.0000000000000001E-3</v>
      </c>
      <c r="GM280" s="5">
        <v>53290</v>
      </c>
      <c r="GN280" s="6">
        <f t="shared" si="85"/>
        <v>22.899383983572896</v>
      </c>
      <c r="GO280" s="7">
        <f>_xlfn.XLOOKUP(GO$1&amp;"|"&amp;TEXT($C280,"yyyymmdd"), RRPS_ALL[Key], RRPS_ALL[Yield to Maturity], "")</f>
        <v>2.9550260000000002</v>
      </c>
      <c r="GP280" s="6">
        <f>_xlfn.XLOOKUP(GP$1&amp;"|"&amp;TEXT($C280,"yyyymmdd"), RRPS_ALL[Key], RRPS_ALL[Mid Price], "")</f>
        <v>12.265262999999999</v>
      </c>
      <c r="GQ280" s="6">
        <f>_xlfn.XLOOKUP(GQ$1&amp;"|"&amp;TEXT($C280,"yyyymmdd"), RRPS_ALL[Key], RRPS_ALL[Mid Yield], "")</f>
        <v>2.9045169999999998</v>
      </c>
      <c r="GR280" s="6">
        <f>_xlfn.XLOOKUP(GR$1&amp;"|"&amp;TEXT($C280,"yyyymmdd"), RRPS_ALL[Key], RRPS_ALL[Dirty Mid], "")</f>
        <v>61.205694000000001</v>
      </c>
      <c r="GS280" s="6">
        <f>_xlfn.XLOOKUP(GS$1&amp;"|"&amp;TEXT($C280,"yyyymmdd"), RRPS_ALL[Key], RRPS_ALL[Clean Price Mid], "")</f>
        <v>60.48</v>
      </c>
      <c r="GT280" s="6">
        <v>1.375E-2</v>
      </c>
      <c r="GU280" s="5">
        <v>62632</v>
      </c>
      <c r="GV280" s="6">
        <f t="shared" si="90"/>
        <v>48.477713284415728</v>
      </c>
      <c r="GW280" s="7">
        <f>_xlfn.XLOOKUP(GW$1&amp;"|"&amp;TEXT($C280,"yyyymmdd"), RRPS_ALL[Key], RRPS_ALL[Yield to Maturity], "")</f>
        <v>2.3951690000000001</v>
      </c>
      <c r="GX280" s="6">
        <f>_xlfn.XLOOKUP(GX$1&amp;"|"&amp;TEXT($C280,"yyyymmdd"), RRPS_ALL[Key], RRPS_ALL[Mid Price], "")</f>
        <v>94.191500000000005</v>
      </c>
      <c r="GY280" s="6">
        <f>_xlfn.XLOOKUP(GY$1&amp;"|"&amp;TEXT($C280,"yyyymmdd"), RRPS_ALL[Key], RRPS_ALL[Mid Yield], "")</f>
        <v>2.3626689999999999</v>
      </c>
      <c r="GZ280" s="6">
        <f>_xlfn.XLOOKUP(GZ$1&amp;"|"&amp;TEXT($C280,"yyyymmdd"), RRPS_ALL[Key], RRPS_ALL[Dirty Mid], "")</f>
        <v>94.444277999999997</v>
      </c>
      <c r="HA280" s="6">
        <f>_xlfn.XLOOKUP(HA$1&amp;"|"&amp;TEXT($C280,"yyyymmdd"), RRPS_ALL[Key], RRPS_ALL[Clean Price Mid], "")</f>
        <v>94.191500000000005</v>
      </c>
      <c r="HB280" s="6">
        <v>1.7500000000000002E-2</v>
      </c>
      <c r="HC280" s="5">
        <v>48894</v>
      </c>
      <c r="HD280" s="6">
        <f t="shared" si="94"/>
        <v>10.863791923340179</v>
      </c>
    </row>
    <row r="281" spans="1:212" x14ac:dyDescent="0.2">
      <c r="A281">
        <v>2023</v>
      </c>
      <c r="B281">
        <v>1</v>
      </c>
      <c r="C281" s="5">
        <f t="shared" si="87"/>
        <v>44957</v>
      </c>
      <c r="D281" s="6">
        <v>2.4</v>
      </c>
      <c r="E281" s="7" t="str">
        <f>_xlfn.XLOOKUP(E$1&amp;"|"&amp;TEXT($C281,"yyyymmdd"), RRPS_ALL[Key], RRPS_ALL[Yield to Maturity], "")</f>
        <v/>
      </c>
      <c r="F281" s="6" t="str">
        <f>_xlfn.XLOOKUP(F$1&amp;"|"&amp;TEXT($C281,"yyyymmdd"), RRPS_ALL[Key], RRPS_ALL[Mid Price], "")</f>
        <v/>
      </c>
      <c r="G281" s="6" t="str">
        <f>_xlfn.XLOOKUP(G$1&amp;"|"&amp;TEXT($C281,"yyyymmdd"), RRPS_ALL[Key], RRPS_ALL[Mid Yield], "")</f>
        <v/>
      </c>
      <c r="H281" s="6" t="str">
        <f>_xlfn.XLOOKUP(H$1&amp;"|"&amp;TEXT($C281,"yyyymmdd"), RRPS_ALL[Key], RRPS_ALL[Dirty Mid], "")</f>
        <v/>
      </c>
      <c r="I281" s="6" t="str">
        <f>_xlfn.XLOOKUP(I$1&amp;"|"&amp;TEXT($C281,"yyyymmdd"), RRPS_ALL[Key], RRPS_ALL[Clean Price Mid], "")</f>
        <v/>
      </c>
      <c r="J281" s="6"/>
      <c r="K281" s="6"/>
      <c r="L281" s="6"/>
      <c r="M281" s="7" t="str">
        <f>_xlfn.XLOOKUP(M$1&amp;"|"&amp;TEXT($C281,"yyyymmdd"), RRPS_ALL[Key], RRPS_ALL[Yield to Maturity], "")</f>
        <v/>
      </c>
      <c r="N281" s="6" t="str">
        <f>_xlfn.XLOOKUP(N$1&amp;"|"&amp;TEXT($C281,"yyyymmdd"), RRPS_ALL[Key], RRPS_ALL[Mid Price], "")</f>
        <v/>
      </c>
      <c r="O281" s="6" t="str">
        <f>_xlfn.XLOOKUP(O$1&amp;"|"&amp;TEXT($C281,"yyyymmdd"), RRPS_ALL[Key], RRPS_ALL[Mid Yield], "")</f>
        <v/>
      </c>
      <c r="P281" s="6" t="str">
        <f>_xlfn.XLOOKUP(P$1&amp;"|"&amp;TEXT($C281,"yyyymmdd"), RRPS_ALL[Key], RRPS_ALL[Dirty Mid], "")</f>
        <v/>
      </c>
      <c r="Q281" s="6" t="str">
        <f>_xlfn.XLOOKUP(Q$1&amp;"|"&amp;TEXT($C281,"yyyymmdd"), RRPS_ALL[Key], RRPS_ALL[Clean Price Mid], "")</f>
        <v/>
      </c>
      <c r="R281" s="6"/>
      <c r="S281" s="6"/>
      <c r="T281" s="6"/>
      <c r="U281" s="7" t="str">
        <f>_xlfn.XLOOKUP(U$1&amp;"|"&amp;TEXT($C281,"yyyymmdd"), RRPS_ALL[Key], RRPS_ALL[Yield to Maturity], "")</f>
        <v/>
      </c>
      <c r="V281" s="6" t="str">
        <f>_xlfn.XLOOKUP(V$1&amp;"|"&amp;TEXT($C281,"yyyymmdd"), RRPS_ALL[Key], RRPS_ALL[Mid Price], "")</f>
        <v/>
      </c>
      <c r="W281" s="6" t="str">
        <f>_xlfn.XLOOKUP(W$1&amp;"|"&amp;TEXT($C281,"yyyymmdd"), RRPS_ALL[Key], RRPS_ALL[Mid Yield], "")</f>
        <v/>
      </c>
      <c r="X281" s="6" t="str">
        <f>_xlfn.XLOOKUP(X$1&amp;"|"&amp;TEXT($C281,"yyyymmdd"), RRPS_ALL[Key], RRPS_ALL[Dirty Mid], "")</f>
        <v/>
      </c>
      <c r="Y281" s="6" t="str">
        <f>_xlfn.XLOOKUP(Y$1&amp;"|"&amp;TEXT($C281,"yyyymmdd"), RRPS_ALL[Key], RRPS_ALL[Clean Price Mid], "")</f>
        <v/>
      </c>
      <c r="Z281" s="6"/>
      <c r="AA281" s="6"/>
      <c r="AB281" s="6"/>
      <c r="AC281" s="7" t="str">
        <f>_xlfn.XLOOKUP(AC$1&amp;"|"&amp;TEXT($C281,"yyyymmdd"), RRPS_ALL[Key], RRPS_ALL[Yield to Maturity], "")</f>
        <v/>
      </c>
      <c r="AD281" s="6" t="str">
        <f>_xlfn.XLOOKUP(AD$1&amp;"|"&amp;TEXT($C281,"yyyymmdd"), RRPS_ALL[Key], RRPS_ALL[Mid Price], "")</f>
        <v/>
      </c>
      <c r="AE281" s="6" t="str">
        <f>_xlfn.XLOOKUP(AE$1&amp;"|"&amp;TEXT($C281,"yyyymmdd"), RRPS_ALL[Key], RRPS_ALL[Mid Yield], "")</f>
        <v/>
      </c>
      <c r="AF281" s="6" t="str">
        <f>_xlfn.XLOOKUP(AF$1&amp;"|"&amp;TEXT($C281,"yyyymmdd"), RRPS_ALL[Key], RRPS_ALL[Dirty Mid], "")</f>
        <v/>
      </c>
      <c r="AG281" s="6" t="str">
        <f>_xlfn.XLOOKUP(AG$1&amp;"|"&amp;TEXT($C281,"yyyymmdd"), RRPS_ALL[Key], RRPS_ALL[Clean Price Mid], "")</f>
        <v/>
      </c>
      <c r="AH281" s="6"/>
      <c r="AI281" s="6"/>
      <c r="AJ281" s="6"/>
      <c r="AK281" s="7" t="str">
        <f>_xlfn.XLOOKUP(AK$1&amp;"|"&amp;TEXT($C281,"yyyymmdd"), RRPS_ALL[Key], RRPS_ALL[Yield to Maturity], "")</f>
        <v/>
      </c>
      <c r="AL281" s="6" t="str">
        <f>_xlfn.XLOOKUP(AL$1&amp;"|"&amp;TEXT($C281,"yyyymmdd"), RRPS_ALL[Key], RRPS_ALL[Mid Price], "")</f>
        <v/>
      </c>
      <c r="AM281" s="6" t="str">
        <f>_xlfn.XLOOKUP(AM$1&amp;"|"&amp;TEXT($C281,"yyyymmdd"), RRPS_ALL[Key], RRPS_ALL[Mid Yield], "")</f>
        <v/>
      </c>
      <c r="AN281" s="6" t="str">
        <f>_xlfn.XLOOKUP(AN$1&amp;"|"&amp;TEXT($C281,"yyyymmdd"), RRPS_ALL[Key], RRPS_ALL[Dirty Mid], "")</f>
        <v/>
      </c>
      <c r="AO281" s="6" t="str">
        <f>_xlfn.XLOOKUP(AO$1&amp;"|"&amp;TEXT($C281,"yyyymmdd"), RRPS_ALL[Key], RRPS_ALL[Clean Price Mid], "")</f>
        <v/>
      </c>
      <c r="AP281" s="6"/>
      <c r="AQ281" s="6"/>
      <c r="AR281" s="6"/>
      <c r="AS281" s="7" t="str">
        <f>_xlfn.XLOOKUP(AS$1&amp;"|"&amp;TEXT($C281,"yyyymmdd"), RRPS_ALL[Key], RRPS_ALL[Yield to Maturity], "")</f>
        <v/>
      </c>
      <c r="AT281" s="6" t="str">
        <f>_xlfn.XLOOKUP(AT$1&amp;"|"&amp;TEXT($C281,"yyyymmdd"), RRPS_ALL[Key], RRPS_ALL[Mid Price], "")</f>
        <v/>
      </c>
      <c r="AU281" s="6" t="str">
        <f>_xlfn.XLOOKUP(AU$1&amp;"|"&amp;TEXT($C281,"yyyymmdd"), RRPS_ALL[Key], RRPS_ALL[Mid Yield], "")</f>
        <v/>
      </c>
      <c r="AV281" s="6" t="str">
        <f>_xlfn.XLOOKUP(AV$1&amp;"|"&amp;TEXT($C281,"yyyymmdd"), RRPS_ALL[Key], RRPS_ALL[Dirty Mid], "")</f>
        <v/>
      </c>
      <c r="AW281" s="6" t="str">
        <f>_xlfn.XLOOKUP(AW$1&amp;"|"&amp;TEXT($C281,"yyyymmdd"), RRPS_ALL[Key], RRPS_ALL[Clean Price Mid], "")</f>
        <v/>
      </c>
      <c r="AX281" s="6"/>
      <c r="AY281" s="6"/>
      <c r="AZ281" s="6"/>
      <c r="BA281" s="7" t="str">
        <f>_xlfn.XLOOKUP(BA$1&amp;"|"&amp;TEXT($C281,"yyyymmdd"), RRPS_ALL[Key], RRPS_ALL[Yield to Maturity], "")</f>
        <v/>
      </c>
      <c r="BB281" s="6" t="str">
        <f>_xlfn.XLOOKUP(BB$1&amp;"|"&amp;TEXT($C281,"yyyymmdd"), RRPS_ALL[Key], RRPS_ALL[Mid Price], "")</f>
        <v/>
      </c>
      <c r="BC281" s="6" t="str">
        <f>_xlfn.XLOOKUP(BC$1&amp;"|"&amp;TEXT($C281,"yyyymmdd"), RRPS_ALL[Key], RRPS_ALL[Mid Yield], "")</f>
        <v/>
      </c>
      <c r="BD281" s="6" t="str">
        <f>_xlfn.XLOOKUP(BD$1&amp;"|"&amp;TEXT($C281,"yyyymmdd"), RRPS_ALL[Key], RRPS_ALL[Dirty Mid], "")</f>
        <v/>
      </c>
      <c r="BE281" s="6" t="str">
        <f>_xlfn.XLOOKUP(BE$1&amp;"|"&amp;TEXT($C281,"yyyymmdd"), RRPS_ALL[Key], RRPS_ALL[Clean Price Mid], "")</f>
        <v/>
      </c>
      <c r="BF281" s="6"/>
      <c r="BG281" s="6"/>
      <c r="BH281" s="6"/>
      <c r="BI281" s="7" t="str">
        <f>_xlfn.XLOOKUP(BI$1&amp;"|"&amp;TEXT($C281,"yyyymmdd"), RRPS_ALL[Key], RRPS_ALL[Yield to Maturity], "")</f>
        <v/>
      </c>
      <c r="BJ281" s="6" t="str">
        <f>_xlfn.XLOOKUP(BJ$1&amp;"|"&amp;TEXT($C281,"yyyymmdd"), RRPS_ALL[Key], RRPS_ALL[Mid Price], "")</f>
        <v/>
      </c>
      <c r="BK281" s="6" t="str">
        <f>_xlfn.XLOOKUP(BK$1&amp;"|"&amp;TEXT($C281,"yyyymmdd"), RRPS_ALL[Key], RRPS_ALL[Mid Yield], "")</f>
        <v/>
      </c>
      <c r="BL281" s="6" t="str">
        <f>_xlfn.XLOOKUP(BL$1&amp;"|"&amp;TEXT($C281,"yyyymmdd"), RRPS_ALL[Key], RRPS_ALL[Dirty Mid], "")</f>
        <v/>
      </c>
      <c r="BM281" s="6" t="str">
        <f>_xlfn.XLOOKUP(BM$1&amp;"|"&amp;TEXT($C281,"yyyymmdd"), RRPS_ALL[Key], RRPS_ALL[Clean Price Mid], "")</f>
        <v/>
      </c>
      <c r="BN281" s="6"/>
      <c r="BO281" s="6"/>
      <c r="BP281" s="6"/>
      <c r="BQ281" s="7" t="str">
        <f>_xlfn.XLOOKUP(BQ$1&amp;"|"&amp;TEXT($C281,"yyyymmdd"), RRPS_ALL[Key], RRPS_ALL[Yield to Maturity], "")</f>
        <v/>
      </c>
      <c r="BR281" s="6" t="str">
        <f>_xlfn.XLOOKUP(BR$1&amp;"|"&amp;TEXT($C281,"yyyymmdd"), RRPS_ALL[Key], RRPS_ALL[Mid Price], "")</f>
        <v/>
      </c>
      <c r="BS281" s="6" t="str">
        <f>_xlfn.XLOOKUP(BS$1&amp;"|"&amp;TEXT($C281,"yyyymmdd"), RRPS_ALL[Key], RRPS_ALL[Mid Yield], "")</f>
        <v/>
      </c>
      <c r="BT281" s="6" t="str">
        <f>_xlfn.XLOOKUP(BT$1&amp;"|"&amp;TEXT($C281,"yyyymmdd"), RRPS_ALL[Key], RRPS_ALL[Dirty Mid], "")</f>
        <v/>
      </c>
      <c r="BU281" s="6" t="str">
        <f>_xlfn.XLOOKUP(BU$1&amp;"|"&amp;TEXT($C281,"yyyymmdd"), RRPS_ALL[Key], RRPS_ALL[Clean Price Mid], "")</f>
        <v/>
      </c>
      <c r="BV281" s="6"/>
      <c r="BW281" s="6"/>
      <c r="BX281" s="6"/>
      <c r="BY281" s="7" t="str">
        <f>_xlfn.XLOOKUP(BY$1&amp;"|"&amp;TEXT($C281,"yyyymmdd"), RRPS_ALL[Key], RRPS_ALL[Yield to Maturity], "")</f>
        <v/>
      </c>
      <c r="BZ281" s="6" t="str">
        <f>_xlfn.XLOOKUP(BZ$1&amp;"|"&amp;TEXT($C281,"yyyymmdd"), RRPS_ALL[Key], RRPS_ALL[Mid Price], "")</f>
        <v/>
      </c>
      <c r="CA281" s="6" t="str">
        <f>_xlfn.XLOOKUP(CA$1&amp;"|"&amp;TEXT($C281,"yyyymmdd"), RRPS_ALL[Key], RRPS_ALL[Mid Yield], "")</f>
        <v/>
      </c>
      <c r="CB281" s="6" t="str">
        <f>_xlfn.XLOOKUP(CB$1&amp;"|"&amp;TEXT($C281,"yyyymmdd"), RRPS_ALL[Key], RRPS_ALL[Dirty Mid], "")</f>
        <v/>
      </c>
      <c r="CC281" s="6" t="str">
        <f>_xlfn.XLOOKUP(CC$1&amp;"|"&amp;TEXT($C281,"yyyymmdd"), RRPS_ALL[Key], RRPS_ALL[Clean Price Mid], "")</f>
        <v/>
      </c>
      <c r="CD281" s="6"/>
      <c r="CE281" s="6"/>
      <c r="CF281" s="6"/>
      <c r="CG281" s="7" t="str">
        <f>_xlfn.XLOOKUP(CG$1&amp;"|"&amp;TEXT($C281,"yyyymmdd"), RRPS_ALL[Key], RRPS_ALL[Yield to Maturity], "")</f>
        <v/>
      </c>
      <c r="CH281" s="6" t="str">
        <f>_xlfn.XLOOKUP(CH$1&amp;"|"&amp;TEXT($C281,"yyyymmdd"), RRPS_ALL[Key], RRPS_ALL[Mid Price], "")</f>
        <v/>
      </c>
      <c r="CI281" s="6" t="str">
        <f>_xlfn.XLOOKUP(CI$1&amp;"|"&amp;TEXT($C281,"yyyymmdd"), RRPS_ALL[Key], RRPS_ALL[Mid Yield], "")</f>
        <v/>
      </c>
      <c r="CJ281" s="6" t="str">
        <f>_xlfn.XLOOKUP(CJ$1&amp;"|"&amp;TEXT($C281,"yyyymmdd"), RRPS_ALL[Key], RRPS_ALL[Dirty Mid], "")</f>
        <v/>
      </c>
      <c r="CK281" s="6" t="str">
        <f>_xlfn.XLOOKUP(CK$1&amp;"|"&amp;TEXT($C281,"yyyymmdd"), RRPS_ALL[Key], RRPS_ALL[Clean Price Mid], "")</f>
        <v/>
      </c>
      <c r="CL281" s="6"/>
      <c r="CM281" s="6"/>
      <c r="CN281" s="6"/>
      <c r="CO281" s="7" t="str">
        <f>_xlfn.XLOOKUP(CO$1&amp;"|"&amp;TEXT($C281,"yyyymmdd"), RRPS_ALL[Key], RRPS_ALL[Yield to Maturity], "")</f>
        <v/>
      </c>
      <c r="CP281" s="6" t="str">
        <f>_xlfn.XLOOKUP(CP$1&amp;"|"&amp;TEXT($C281,"yyyymmdd"), RRPS_ALL[Key], RRPS_ALL[Mid Price], "")</f>
        <v/>
      </c>
      <c r="CQ281" s="6" t="str">
        <f>_xlfn.XLOOKUP(CQ$1&amp;"|"&amp;TEXT($C281,"yyyymmdd"), RRPS_ALL[Key], RRPS_ALL[Mid Yield], "")</f>
        <v/>
      </c>
      <c r="CR281" s="6" t="str">
        <f>_xlfn.XLOOKUP(CR$1&amp;"|"&amp;TEXT($C281,"yyyymmdd"), RRPS_ALL[Key], RRPS_ALL[Dirty Mid], "")</f>
        <v/>
      </c>
      <c r="CS281" s="6" t="str">
        <f>_xlfn.XLOOKUP(CS$1&amp;"|"&amp;TEXT($C281,"yyyymmdd"), RRPS_ALL[Key], RRPS_ALL[Clean Price Mid], "")</f>
        <v/>
      </c>
      <c r="CT281" s="6"/>
      <c r="CU281" s="6"/>
      <c r="CV281" s="6"/>
      <c r="CW281" s="7" t="str">
        <f>_xlfn.XLOOKUP(CW$1&amp;"|"&amp;TEXT($C281,"yyyymmdd"), RRPS_ALL[Key], RRPS_ALL[Yield to Maturity], "")</f>
        <v/>
      </c>
      <c r="CX281" s="6" t="str">
        <f>_xlfn.XLOOKUP(CX$1&amp;"|"&amp;TEXT($C281,"yyyymmdd"), RRPS_ALL[Key], RRPS_ALL[Mid Price], "")</f>
        <v/>
      </c>
      <c r="CY281" s="6" t="str">
        <f>_xlfn.XLOOKUP(CY$1&amp;"|"&amp;TEXT($C281,"yyyymmdd"), RRPS_ALL[Key], RRPS_ALL[Mid Yield], "")</f>
        <v/>
      </c>
      <c r="CZ281" s="6" t="str">
        <f>_xlfn.XLOOKUP(CZ$1&amp;"|"&amp;TEXT($C281,"yyyymmdd"), RRPS_ALL[Key], RRPS_ALL[Dirty Mid], "")</f>
        <v/>
      </c>
      <c r="DA281" s="6" t="str">
        <f>_xlfn.XLOOKUP(DA$1&amp;"|"&amp;TEXT($C281,"yyyymmdd"), RRPS_ALL[Key], RRPS_ALL[Clean Price Mid], "")</f>
        <v/>
      </c>
      <c r="DB281" s="6"/>
      <c r="DC281" s="6"/>
      <c r="DD281" s="6"/>
      <c r="DE281" s="7" t="str">
        <f>_xlfn.XLOOKUP(DE$1&amp;"|"&amp;TEXT($C281,"yyyymmdd"), RRPS_ALL[Key], RRPS_ALL[Yield to Maturity], "")</f>
        <v/>
      </c>
      <c r="DF281" s="6" t="str">
        <f>_xlfn.XLOOKUP(DF$1&amp;"|"&amp;TEXT($C281,"yyyymmdd"), RRPS_ALL[Key], RRPS_ALL[Mid Price], "")</f>
        <v/>
      </c>
      <c r="DG281" s="6" t="str">
        <f>_xlfn.XLOOKUP(DG$1&amp;"|"&amp;TEXT($C281,"yyyymmdd"), RRPS_ALL[Key], RRPS_ALL[Mid Yield], "")</f>
        <v/>
      </c>
      <c r="DH281" s="6" t="str">
        <f>_xlfn.XLOOKUP(DH$1&amp;"|"&amp;TEXT($C281,"yyyymmdd"), RRPS_ALL[Key], RRPS_ALL[Dirty Mid], "")</f>
        <v/>
      </c>
      <c r="DI281" s="6" t="str">
        <f>_xlfn.XLOOKUP(DI$1&amp;"|"&amp;TEXT($C281,"yyyymmdd"), RRPS_ALL[Key], RRPS_ALL[Clean Price Mid], "")</f>
        <v/>
      </c>
      <c r="DJ281" s="6"/>
      <c r="DK281" s="6"/>
      <c r="DL281" s="6"/>
      <c r="DM281" s="7">
        <f>_xlfn.XLOOKUP(DM$1&amp;"|"&amp;TEXT($C281,"yyyymmdd"), RRPS_ALL[Key], RRPS_ALL[Yield to Maturity], "")</f>
        <v>1.9936069999999999</v>
      </c>
      <c r="DN281" s="6">
        <f>_xlfn.XLOOKUP(DN$1&amp;"|"&amp;TEXT($C281,"yyyymmdd"), RRPS_ALL[Key], RRPS_ALL[Mid Price], "")</f>
        <v>121.01949999999999</v>
      </c>
      <c r="DO281" s="6">
        <f>_xlfn.XLOOKUP(DO$1&amp;"|"&amp;TEXT($C281,"yyyymmdd"), RRPS_ALL[Key], RRPS_ALL[Mid Yield], "")</f>
        <v>1.9685790000000001</v>
      </c>
      <c r="DP281" s="6">
        <f>_xlfn.XLOOKUP(DP$1&amp;"|"&amp;TEXT($C281,"yyyymmdd"), RRPS_ALL[Key], RRPS_ALL[Dirty Mid], "")</f>
        <v>123.955611</v>
      </c>
      <c r="DQ281" s="6">
        <f>_xlfn.XLOOKUP(DQ$1&amp;"|"&amp;TEXT($C281,"yyyymmdd"), RRPS_ALL[Key], RRPS_ALL[Clean Price Mid], "")</f>
        <v>121.01949999999999</v>
      </c>
      <c r="DR281" s="6">
        <v>3.5000000000000003E-2</v>
      </c>
      <c r="DS281" s="5">
        <v>50859</v>
      </c>
      <c r="DT281" s="6">
        <f t="shared" si="88"/>
        <v>16.159445965533902</v>
      </c>
      <c r="DU281" s="7" t="str">
        <f>_xlfn.XLOOKUP(DU$1&amp;"|"&amp;TEXT($C281,"yyyymmdd"), RRPS_ALL[Key], RRPS_ALL[Yield to Maturity], "")</f>
        <v/>
      </c>
      <c r="DV281" s="6" t="str">
        <f>_xlfn.XLOOKUP(DV$1&amp;"|"&amp;TEXT($C281,"yyyymmdd"), RRPS_ALL[Key], RRPS_ALL[Mid Price], "")</f>
        <v/>
      </c>
      <c r="DW281" s="6" t="str">
        <f>_xlfn.XLOOKUP(DW$1&amp;"|"&amp;TEXT($C281,"yyyymmdd"), RRPS_ALL[Key], RRPS_ALL[Mid Yield], "")</f>
        <v/>
      </c>
      <c r="DX281" s="6" t="str">
        <f>_xlfn.XLOOKUP(DX$1&amp;"|"&amp;TEXT($C281,"yyyymmdd"), RRPS_ALL[Key], RRPS_ALL[Dirty Mid], "")</f>
        <v/>
      </c>
      <c r="DY281" s="6" t="str">
        <f>_xlfn.XLOOKUP(DY$1&amp;"|"&amp;TEXT($C281,"yyyymmdd"), RRPS_ALL[Key], RRPS_ALL[Clean Price Mid], "")</f>
        <v/>
      </c>
      <c r="DZ281" s="6"/>
      <c r="EA281" s="6"/>
      <c r="EB281" s="6"/>
      <c r="EC281" s="7">
        <f>_xlfn.XLOOKUP(EC$1&amp;"|"&amp;TEXT($C281,"yyyymmdd"), RRPS_ALL[Key], RRPS_ALL[Yield to Maturity], "")</f>
        <v>2.0373999999999999</v>
      </c>
      <c r="ED281" s="6">
        <f>_xlfn.XLOOKUP(ED$1&amp;"|"&amp;TEXT($C281,"yyyymmdd"), RRPS_ALL[Key], RRPS_ALL[Mid Price], "")</f>
        <v>101.9555</v>
      </c>
      <c r="EE281" s="6">
        <f>_xlfn.XLOOKUP(EE$1&amp;"|"&amp;TEXT($C281,"yyyymmdd"), RRPS_ALL[Key], RRPS_ALL[Mid Yield], "")</f>
        <v>2.0174439999999998</v>
      </c>
      <c r="EF281" s="6">
        <f>_xlfn.XLOOKUP(EF$1&amp;"|"&amp;TEXT($C281,"yyyymmdd"), RRPS_ALL[Key], RRPS_ALL[Dirty Mid], "")</f>
        <v>103.46174999999999</v>
      </c>
      <c r="EG281" s="6">
        <f>_xlfn.XLOOKUP(EG$1&amp;"|"&amp;TEXT($C281,"yyyymmdd"), RRPS_ALL[Key], RRPS_ALL[Clean Price Mid], "")</f>
        <v>101.9555</v>
      </c>
      <c r="EH281" s="6">
        <v>2.2499999999999999E-2</v>
      </c>
      <c r="EI281" s="5">
        <v>48366</v>
      </c>
      <c r="EJ281" s="6">
        <f t="shared" si="89"/>
        <v>9.3320558445113608</v>
      </c>
      <c r="EK281" s="7">
        <f>_xlfn.XLOOKUP(EK$1&amp;"|"&amp;TEXT($C281,"yyyymmdd"), RRPS_ALL[Key], RRPS_ALL[Yield to Maturity], "")</f>
        <v>2.922609</v>
      </c>
      <c r="EL281" s="6">
        <f>_xlfn.XLOOKUP(EL$1&amp;"|"&amp;TEXT($C281,"yyyymmdd"), RRPS_ALL[Key], RRPS_ALL[Mid Price], "")</f>
        <v>98.914500000000004</v>
      </c>
      <c r="EM281" s="6">
        <f>_xlfn.XLOOKUP(EM$1&amp;"|"&amp;TEXT($C281,"yyyymmdd"), RRPS_ALL[Key], RRPS_ALL[Mid Yield], "")</f>
        <v>2.9133659999999999</v>
      </c>
      <c r="EN281" s="6">
        <f>_xlfn.XLOOKUP(EN$1&amp;"|"&amp;TEXT($C281,"yyyymmdd"), RRPS_ALL[Key], RRPS_ALL[Dirty Mid], "")</f>
        <v>99.243667000000002</v>
      </c>
      <c r="EO281" s="6">
        <f>_xlfn.XLOOKUP(EO$1&amp;"|"&amp;TEXT($C281,"yyyymmdd"), RRPS_ALL[Key], RRPS_ALL[Clean Price Mid], "")</f>
        <v>98.914500000000004</v>
      </c>
      <c r="EP281" s="6">
        <v>1.4999999999999999E-2</v>
      </c>
      <c r="EQ281" s="5">
        <v>45243</v>
      </c>
      <c r="ER281" s="6">
        <f t="shared" si="84"/>
        <v>0.78356164383561644</v>
      </c>
      <c r="ES281" s="7">
        <f>_xlfn.XLOOKUP(ES$1&amp;"|"&amp;TEXT($C281,"yyyymmdd"), RRPS_ALL[Key], RRPS_ALL[Yield to Maturity], "")</f>
        <v>2.5149780000000002</v>
      </c>
      <c r="ET281" s="6">
        <f>_xlfn.XLOOKUP(ET$1&amp;"|"&amp;TEXT($C281,"yyyymmdd"), RRPS_ALL[Key], RRPS_ALL[Mid Price], "")</f>
        <v>99.988500000000002</v>
      </c>
      <c r="EU281" s="6">
        <f>_xlfn.XLOOKUP(EU$1&amp;"|"&amp;TEXT($C281,"yyyymmdd"), RRPS_ALL[Key], RRPS_ALL[Mid Yield], "")</f>
        <v>2.5026470000000001</v>
      </c>
      <c r="EV281" s="6">
        <f>_xlfn.XLOOKUP(EV$1&amp;"|"&amp;TEXT($C281,"yyyymmdd"), RRPS_ALL[Key], RRPS_ALL[Dirty Mid], "")</f>
        <v>101.794056</v>
      </c>
      <c r="EW281" s="6">
        <f>_xlfn.XLOOKUP(EW$1&amp;"|"&amp;TEXT($C281,"yyyymmdd"), RRPS_ALL[Key], RRPS_ALL[Clean Price Mid], "")</f>
        <v>99.988500000000002</v>
      </c>
      <c r="EX281" s="6">
        <v>2.5000000000000001E-2</v>
      </c>
      <c r="EY281" s="5">
        <v>45789</v>
      </c>
      <c r="EZ281" s="6">
        <f t="shared" si="92"/>
        <v>2.277372262773723</v>
      </c>
      <c r="FA281" s="7">
        <f>_xlfn.XLOOKUP(FA$1&amp;"|"&amp;TEXT($C281,"yyyymmdd"), RRPS_ALL[Key], RRPS_ALL[Yield to Maturity], "")</f>
        <v>2.2874080000000001</v>
      </c>
      <c r="FB281" s="6">
        <f>_xlfn.XLOOKUP(FB$1&amp;"|"&amp;TEXT($C281,"yyyymmdd"), RRPS_ALL[Key], RRPS_ALL[Mid Price], "")</f>
        <v>95.424000000000007</v>
      </c>
      <c r="FC281" s="6">
        <f>_xlfn.XLOOKUP(FC$1&amp;"|"&amp;TEXT($C281,"yyyymmdd"), RRPS_ALL[Key], RRPS_ALL[Mid Yield], "")</f>
        <v>2.2773370000000002</v>
      </c>
      <c r="FD281" s="6">
        <f>_xlfn.XLOOKUP(FD$1&amp;"|"&amp;TEXT($C281,"yyyymmdd"), RRPS_ALL[Key], RRPS_ALL[Dirty Mid], "")</f>
        <v>95.646221999999995</v>
      </c>
      <c r="FE281" s="6">
        <f>_xlfn.XLOOKUP(FE$1&amp;"|"&amp;TEXT($C281,"yyyymmdd"), RRPS_ALL[Key], RRPS_ALL[Clean Price Mid], "")</f>
        <v>95.424000000000007</v>
      </c>
      <c r="FF281" s="6">
        <v>0.01</v>
      </c>
      <c r="FG281" s="5">
        <v>46338</v>
      </c>
      <c r="FH281" s="6">
        <f t="shared" si="83"/>
        <v>3.7809719370294319</v>
      </c>
      <c r="FI281" s="7">
        <f>_xlfn.XLOOKUP(FI$1&amp;"|"&amp;TEXT($C281,"yyyymmdd"), RRPS_ALL[Key], RRPS_ALL[Yield to Maturity], "")</f>
        <v>2.195989</v>
      </c>
      <c r="FJ281" s="6">
        <f>_xlfn.XLOOKUP(FJ$1&amp;"|"&amp;TEXT($C281,"yyyymmdd"), RRPS_ALL[Key], RRPS_ALL[Mid Price], "")</f>
        <v>92.924999999999997</v>
      </c>
      <c r="FK281" s="6">
        <f>_xlfn.XLOOKUP(FK$1&amp;"|"&amp;TEXT($C281,"yyyymmdd"), RRPS_ALL[Key], RRPS_ALL[Mid Yield], "")</f>
        <v>2.183487</v>
      </c>
      <c r="FL281" s="6">
        <f>_xlfn.XLOOKUP(FL$1&amp;"|"&amp;TEXT($C281,"yyyymmdd"), RRPS_ALL[Key], RRPS_ALL[Dirty Mid], "")</f>
        <v>93.466667000000001</v>
      </c>
      <c r="FM281" s="6">
        <f>_xlfn.XLOOKUP(FM$1&amp;"|"&amp;TEXT($C281,"yyyymmdd"), RRPS_ALL[Key], RRPS_ALL[Clean Price Mid], "")</f>
        <v>92.924999999999997</v>
      </c>
      <c r="FN281" s="6">
        <v>7.4999999999999997E-3</v>
      </c>
      <c r="FO281" s="5">
        <v>46885</v>
      </c>
      <c r="FP281" s="6">
        <f t="shared" si="93"/>
        <v>5.2773722627737225</v>
      </c>
      <c r="FQ281" s="7">
        <f>_xlfn.XLOOKUP(FQ$1&amp;"|"&amp;TEXT($C281,"yyyymmdd"), RRPS_ALL[Key], RRPS_ALL[Yield to Maturity], "")</f>
        <v>2.1222750000000001</v>
      </c>
      <c r="FR281" s="6">
        <f>_xlfn.XLOOKUP(FR$1&amp;"|"&amp;TEXT($C281,"yyyymmdd"), RRPS_ALL[Key], RRPS_ALL[Mid Price], "")</f>
        <v>91.509</v>
      </c>
      <c r="FS281" s="6">
        <f>_xlfn.XLOOKUP(FS$1&amp;"|"&amp;TEXT($C281,"yyyymmdd"), RRPS_ALL[Key], RRPS_ALL[Mid Yield], "")</f>
        <v>2.1072799999999998</v>
      </c>
      <c r="FT281" s="6">
        <f>_xlfn.XLOOKUP(FT$1&amp;"|"&amp;TEXT($C281,"yyyymmdd"), RRPS_ALL[Key], RRPS_ALL[Dirty Mid], "")</f>
        <v>91.675667000000004</v>
      </c>
      <c r="FU281" s="6">
        <f>_xlfn.XLOOKUP(FU$1&amp;"|"&amp;TEXT($C281,"yyyymmdd"), RRPS_ALL[Key], RRPS_ALL[Clean Price Mid], "")</f>
        <v>91.509</v>
      </c>
      <c r="FV281" s="6">
        <v>7.4999999999999997E-3</v>
      </c>
      <c r="FW281" s="5">
        <v>47434</v>
      </c>
      <c r="FX281" s="6">
        <f t="shared" si="86"/>
        <v>6.7809933515838878</v>
      </c>
      <c r="FY281" s="7">
        <f>_xlfn.XLOOKUP(FY$1&amp;"|"&amp;TEXT($C281,"yyyymmdd"), RRPS_ALL[Key], RRPS_ALL[Yield to Maturity], "")</f>
        <v>2.0869939999999998</v>
      </c>
      <c r="FZ281" s="6">
        <f>_xlfn.XLOOKUP(FZ$1&amp;"|"&amp;TEXT($C281,"yyyymmdd"), RRPS_ALL[Key], RRPS_ALL[Mid Price], "")</f>
        <v>85.307500000000005</v>
      </c>
      <c r="GA281" s="6">
        <f>_xlfn.XLOOKUP(GA$1&amp;"|"&amp;TEXT($C281,"yyyymmdd"), RRPS_ALL[Key], RRPS_ALL[Mid Yield], "")</f>
        <v>2.075075</v>
      </c>
      <c r="GB281" s="6">
        <f>_xlfn.XLOOKUP(GB$1&amp;"|"&amp;TEXT($C281,"yyyymmdd"), RRPS_ALL[Key], RRPS_ALL[Dirty Mid], "")</f>
        <v>85.397778000000002</v>
      </c>
      <c r="GC281" s="6">
        <f>_xlfn.XLOOKUP(GC$1&amp;"|"&amp;TEXT($C281,"yyyymmdd"), RRPS_ALL[Key], RRPS_ALL[Clean Price Mid], "")</f>
        <v>85.307500000000005</v>
      </c>
      <c r="GD281" s="6">
        <v>1.25E-3</v>
      </c>
      <c r="GE281" s="5">
        <v>47980</v>
      </c>
      <c r="GF281" s="6">
        <f t="shared" si="95"/>
        <v>8.277152418618801</v>
      </c>
      <c r="GG281" s="7">
        <f>_xlfn.XLOOKUP(GG$1&amp;"|"&amp;TEXT($C281,"yyyymmdd"), RRPS_ALL[Key], RRPS_ALL[Yield to Maturity], "")</f>
        <v>1.9569909999999999</v>
      </c>
      <c r="GH281" s="6">
        <f>_xlfn.XLOOKUP(GH$1&amp;"|"&amp;TEXT($C281,"yyyymmdd"), RRPS_ALL[Key], RRPS_ALL[Mid Price], "")</f>
        <v>73.783500000000004</v>
      </c>
      <c r="GI281" s="6">
        <f>_xlfn.XLOOKUP(GI$1&amp;"|"&amp;TEXT($C281,"yyyymmdd"), RRPS_ALL[Key], RRPS_ALL[Mid Yield], "")</f>
        <v>1.9319500000000001</v>
      </c>
      <c r="GJ281" s="6">
        <f>_xlfn.XLOOKUP(GJ$1&amp;"|"&amp;TEXT($C281,"yyyymmdd"), RRPS_ALL[Key], RRPS_ALL[Dirty Mid], "")</f>
        <v>73.877943999999999</v>
      </c>
      <c r="GK281" s="6">
        <f>_xlfn.XLOOKUP(GK$1&amp;"|"&amp;TEXT($C281,"yyyymmdd"), RRPS_ALL[Key], RRPS_ALL[Clean Price Mid], "")</f>
        <v>73.783500000000004</v>
      </c>
      <c r="GL281" s="6">
        <v>5.0000000000000001E-3</v>
      </c>
      <c r="GM281" s="5">
        <v>53290</v>
      </c>
      <c r="GN281" s="6">
        <f t="shared" si="85"/>
        <v>22.813831686703963</v>
      </c>
      <c r="GO281" s="7">
        <f>_xlfn.XLOOKUP(GO$1&amp;"|"&amp;TEXT($C281,"yyyymmdd"), RRPS_ALL[Key], RRPS_ALL[Yield to Maturity], "")</f>
        <v>2.5250119999999998</v>
      </c>
      <c r="GP281" s="6">
        <f>_xlfn.XLOOKUP(GP$1&amp;"|"&amp;TEXT($C281,"yyyymmdd"), RRPS_ALL[Key], RRPS_ALL[Mid Price], "")</f>
        <v>13.029636</v>
      </c>
      <c r="GQ281" s="6">
        <f>_xlfn.XLOOKUP(GQ$1&amp;"|"&amp;TEXT($C281,"yyyymmdd"), RRPS_ALL[Key], RRPS_ALL[Mid Yield], "")</f>
        <v>2.4744969999999999</v>
      </c>
      <c r="GR281" s="6">
        <f>_xlfn.XLOOKUP(GR$1&amp;"|"&amp;TEXT($C281,"yyyymmdd"), RRPS_ALL[Key], RRPS_ALL[Dirty Mid], "")</f>
        <v>70.013458</v>
      </c>
      <c r="GS281" s="6">
        <f>_xlfn.XLOOKUP(GS$1&amp;"|"&amp;TEXT($C281,"yyyymmdd"), RRPS_ALL[Key], RRPS_ALL[Clean Price Mid], "")</f>
        <v>69.177000000000007</v>
      </c>
      <c r="GT281" s="6">
        <v>1.375E-2</v>
      </c>
      <c r="GU281" s="5">
        <v>62632</v>
      </c>
      <c r="GV281" s="6">
        <f t="shared" si="90"/>
        <v>48.392188634966757</v>
      </c>
      <c r="GW281" s="7">
        <f>_xlfn.XLOOKUP(GW$1&amp;"|"&amp;TEXT($C281,"yyyymmdd"), RRPS_ALL[Key], RRPS_ALL[Yield to Maturity], "")</f>
        <v>2.1292930000000001</v>
      </c>
      <c r="GX281" s="6">
        <f>_xlfn.XLOOKUP(GX$1&amp;"|"&amp;TEXT($C281,"yyyymmdd"), RRPS_ALL[Key], RRPS_ALL[Mid Price], "")</f>
        <v>96.683499999999995</v>
      </c>
      <c r="GY281" s="6">
        <f>_xlfn.XLOOKUP(GY$1&amp;"|"&amp;TEXT($C281,"yyyymmdd"), RRPS_ALL[Key], RRPS_ALL[Mid Yield], "")</f>
        <v>2.0967980000000002</v>
      </c>
      <c r="GZ281" s="6">
        <f>_xlfn.XLOOKUP(GZ$1&amp;"|"&amp;TEXT($C281,"yyyymmdd"), RRPS_ALL[Key], RRPS_ALL[Dirty Mid], "")</f>
        <v>97.077250000000006</v>
      </c>
      <c r="HA281" s="6">
        <f>_xlfn.XLOOKUP(HA$1&amp;"|"&amp;TEXT($C281,"yyyymmdd"), RRPS_ALL[Key], RRPS_ALL[Clean Price Mid], "")</f>
        <v>96.683499999999995</v>
      </c>
      <c r="HB281" s="6">
        <v>1.7500000000000002E-2</v>
      </c>
      <c r="HC281" s="5">
        <v>48894</v>
      </c>
      <c r="HD281" s="6">
        <f t="shared" si="94"/>
        <v>10.778247884519661</v>
      </c>
    </row>
    <row r="282" spans="1:212" x14ac:dyDescent="0.2">
      <c r="A282">
        <v>2023</v>
      </c>
      <c r="B282">
        <v>2</v>
      </c>
      <c r="C282" s="5">
        <f t="shared" si="87"/>
        <v>44985</v>
      </c>
      <c r="D282" s="6">
        <v>2.9</v>
      </c>
      <c r="E282" s="7" t="str">
        <f>_xlfn.XLOOKUP(E$1&amp;"|"&amp;TEXT($C282,"yyyymmdd"), RRPS_ALL[Key], RRPS_ALL[Yield to Maturity], "")</f>
        <v/>
      </c>
      <c r="F282" s="6" t="str">
        <f>_xlfn.XLOOKUP(F$1&amp;"|"&amp;TEXT($C282,"yyyymmdd"), RRPS_ALL[Key], RRPS_ALL[Mid Price], "")</f>
        <v/>
      </c>
      <c r="G282" s="6" t="str">
        <f>_xlfn.XLOOKUP(G$1&amp;"|"&amp;TEXT($C282,"yyyymmdd"), RRPS_ALL[Key], RRPS_ALL[Mid Yield], "")</f>
        <v/>
      </c>
      <c r="H282" s="6" t="str">
        <f>_xlfn.XLOOKUP(H$1&amp;"|"&amp;TEXT($C282,"yyyymmdd"), RRPS_ALL[Key], RRPS_ALL[Dirty Mid], "")</f>
        <v/>
      </c>
      <c r="I282" s="6" t="str">
        <f>_xlfn.XLOOKUP(I$1&amp;"|"&amp;TEXT($C282,"yyyymmdd"), RRPS_ALL[Key], RRPS_ALL[Clean Price Mid], "")</f>
        <v/>
      </c>
      <c r="J282" s="6"/>
      <c r="K282" s="6"/>
      <c r="L282" s="6"/>
      <c r="M282" s="7" t="str">
        <f>_xlfn.XLOOKUP(M$1&amp;"|"&amp;TEXT($C282,"yyyymmdd"), RRPS_ALL[Key], RRPS_ALL[Yield to Maturity], "")</f>
        <v/>
      </c>
      <c r="N282" s="6" t="str">
        <f>_xlfn.XLOOKUP(N$1&amp;"|"&amp;TEXT($C282,"yyyymmdd"), RRPS_ALL[Key], RRPS_ALL[Mid Price], "")</f>
        <v/>
      </c>
      <c r="O282" s="6" t="str">
        <f>_xlfn.XLOOKUP(O$1&amp;"|"&amp;TEXT($C282,"yyyymmdd"), RRPS_ALL[Key], RRPS_ALL[Mid Yield], "")</f>
        <v/>
      </c>
      <c r="P282" s="6" t="str">
        <f>_xlfn.XLOOKUP(P$1&amp;"|"&amp;TEXT($C282,"yyyymmdd"), RRPS_ALL[Key], RRPS_ALL[Dirty Mid], "")</f>
        <v/>
      </c>
      <c r="Q282" s="6" t="str">
        <f>_xlfn.XLOOKUP(Q$1&amp;"|"&amp;TEXT($C282,"yyyymmdd"), RRPS_ALL[Key], RRPS_ALL[Clean Price Mid], "")</f>
        <v/>
      </c>
      <c r="R282" s="6"/>
      <c r="S282" s="6"/>
      <c r="T282" s="6"/>
      <c r="U282" s="7" t="str">
        <f>_xlfn.XLOOKUP(U$1&amp;"|"&amp;TEXT($C282,"yyyymmdd"), RRPS_ALL[Key], RRPS_ALL[Yield to Maturity], "")</f>
        <v/>
      </c>
      <c r="V282" s="6" t="str">
        <f>_xlfn.XLOOKUP(V$1&amp;"|"&amp;TEXT($C282,"yyyymmdd"), RRPS_ALL[Key], RRPS_ALL[Mid Price], "")</f>
        <v/>
      </c>
      <c r="W282" s="6" t="str">
        <f>_xlfn.XLOOKUP(W$1&amp;"|"&amp;TEXT($C282,"yyyymmdd"), RRPS_ALL[Key], RRPS_ALL[Mid Yield], "")</f>
        <v/>
      </c>
      <c r="X282" s="6" t="str">
        <f>_xlfn.XLOOKUP(X$1&amp;"|"&amp;TEXT($C282,"yyyymmdd"), RRPS_ALL[Key], RRPS_ALL[Dirty Mid], "")</f>
        <v/>
      </c>
      <c r="Y282" s="6" t="str">
        <f>_xlfn.XLOOKUP(Y$1&amp;"|"&amp;TEXT($C282,"yyyymmdd"), RRPS_ALL[Key], RRPS_ALL[Clean Price Mid], "")</f>
        <v/>
      </c>
      <c r="Z282" s="6"/>
      <c r="AA282" s="6"/>
      <c r="AB282" s="6"/>
      <c r="AC282" s="7" t="str">
        <f>_xlfn.XLOOKUP(AC$1&amp;"|"&amp;TEXT($C282,"yyyymmdd"), RRPS_ALL[Key], RRPS_ALL[Yield to Maturity], "")</f>
        <v/>
      </c>
      <c r="AD282" s="6" t="str">
        <f>_xlfn.XLOOKUP(AD$1&amp;"|"&amp;TEXT($C282,"yyyymmdd"), RRPS_ALL[Key], RRPS_ALL[Mid Price], "")</f>
        <v/>
      </c>
      <c r="AE282" s="6" t="str">
        <f>_xlfn.XLOOKUP(AE$1&amp;"|"&amp;TEXT($C282,"yyyymmdd"), RRPS_ALL[Key], RRPS_ALL[Mid Yield], "")</f>
        <v/>
      </c>
      <c r="AF282" s="6" t="str">
        <f>_xlfn.XLOOKUP(AF$1&amp;"|"&amp;TEXT($C282,"yyyymmdd"), RRPS_ALL[Key], RRPS_ALL[Dirty Mid], "")</f>
        <v/>
      </c>
      <c r="AG282" s="6" t="str">
        <f>_xlfn.XLOOKUP(AG$1&amp;"|"&amp;TEXT($C282,"yyyymmdd"), RRPS_ALL[Key], RRPS_ALL[Clean Price Mid], "")</f>
        <v/>
      </c>
      <c r="AH282" s="6"/>
      <c r="AI282" s="6"/>
      <c r="AJ282" s="6"/>
      <c r="AK282" s="7" t="str">
        <f>_xlfn.XLOOKUP(AK$1&amp;"|"&amp;TEXT($C282,"yyyymmdd"), RRPS_ALL[Key], RRPS_ALL[Yield to Maturity], "")</f>
        <v/>
      </c>
      <c r="AL282" s="6" t="str">
        <f>_xlfn.XLOOKUP(AL$1&amp;"|"&amp;TEXT($C282,"yyyymmdd"), RRPS_ALL[Key], RRPS_ALL[Mid Price], "")</f>
        <v/>
      </c>
      <c r="AM282" s="6" t="str">
        <f>_xlfn.XLOOKUP(AM$1&amp;"|"&amp;TEXT($C282,"yyyymmdd"), RRPS_ALL[Key], RRPS_ALL[Mid Yield], "")</f>
        <v/>
      </c>
      <c r="AN282" s="6" t="str">
        <f>_xlfn.XLOOKUP(AN$1&amp;"|"&amp;TEXT($C282,"yyyymmdd"), RRPS_ALL[Key], RRPS_ALL[Dirty Mid], "")</f>
        <v/>
      </c>
      <c r="AO282" s="6" t="str">
        <f>_xlfn.XLOOKUP(AO$1&amp;"|"&amp;TEXT($C282,"yyyymmdd"), RRPS_ALL[Key], RRPS_ALL[Clean Price Mid], "")</f>
        <v/>
      </c>
      <c r="AP282" s="6"/>
      <c r="AQ282" s="6"/>
      <c r="AR282" s="6"/>
      <c r="AS282" s="7" t="str">
        <f>_xlfn.XLOOKUP(AS$1&amp;"|"&amp;TEXT($C282,"yyyymmdd"), RRPS_ALL[Key], RRPS_ALL[Yield to Maturity], "")</f>
        <v/>
      </c>
      <c r="AT282" s="6" t="str">
        <f>_xlfn.XLOOKUP(AT$1&amp;"|"&amp;TEXT($C282,"yyyymmdd"), RRPS_ALL[Key], RRPS_ALL[Mid Price], "")</f>
        <v/>
      </c>
      <c r="AU282" s="6" t="str">
        <f>_xlfn.XLOOKUP(AU$1&amp;"|"&amp;TEXT($C282,"yyyymmdd"), RRPS_ALL[Key], RRPS_ALL[Mid Yield], "")</f>
        <v/>
      </c>
      <c r="AV282" s="6" t="str">
        <f>_xlfn.XLOOKUP(AV$1&amp;"|"&amp;TEXT($C282,"yyyymmdd"), RRPS_ALL[Key], RRPS_ALL[Dirty Mid], "")</f>
        <v/>
      </c>
      <c r="AW282" s="6" t="str">
        <f>_xlfn.XLOOKUP(AW$1&amp;"|"&amp;TEXT($C282,"yyyymmdd"), RRPS_ALL[Key], RRPS_ALL[Clean Price Mid], "")</f>
        <v/>
      </c>
      <c r="AX282" s="6"/>
      <c r="AY282" s="6"/>
      <c r="AZ282" s="6"/>
      <c r="BA282" s="7" t="str">
        <f>_xlfn.XLOOKUP(BA$1&amp;"|"&amp;TEXT($C282,"yyyymmdd"), RRPS_ALL[Key], RRPS_ALL[Yield to Maturity], "")</f>
        <v/>
      </c>
      <c r="BB282" s="6" t="str">
        <f>_xlfn.XLOOKUP(BB$1&amp;"|"&amp;TEXT($C282,"yyyymmdd"), RRPS_ALL[Key], RRPS_ALL[Mid Price], "")</f>
        <v/>
      </c>
      <c r="BC282" s="6" t="str">
        <f>_xlfn.XLOOKUP(BC$1&amp;"|"&amp;TEXT($C282,"yyyymmdd"), RRPS_ALL[Key], RRPS_ALL[Mid Yield], "")</f>
        <v/>
      </c>
      <c r="BD282" s="6" t="str">
        <f>_xlfn.XLOOKUP(BD$1&amp;"|"&amp;TEXT($C282,"yyyymmdd"), RRPS_ALL[Key], RRPS_ALL[Dirty Mid], "")</f>
        <v/>
      </c>
      <c r="BE282" s="6" t="str">
        <f>_xlfn.XLOOKUP(BE$1&amp;"|"&amp;TEXT($C282,"yyyymmdd"), RRPS_ALL[Key], RRPS_ALL[Clean Price Mid], "")</f>
        <v/>
      </c>
      <c r="BF282" s="6"/>
      <c r="BG282" s="6"/>
      <c r="BH282" s="6"/>
      <c r="BI282" s="7" t="str">
        <f>_xlfn.XLOOKUP(BI$1&amp;"|"&amp;TEXT($C282,"yyyymmdd"), RRPS_ALL[Key], RRPS_ALL[Yield to Maturity], "")</f>
        <v/>
      </c>
      <c r="BJ282" s="6" t="str">
        <f>_xlfn.XLOOKUP(BJ$1&amp;"|"&amp;TEXT($C282,"yyyymmdd"), RRPS_ALL[Key], RRPS_ALL[Mid Price], "")</f>
        <v/>
      </c>
      <c r="BK282" s="6" t="str">
        <f>_xlfn.XLOOKUP(BK$1&amp;"|"&amp;TEXT($C282,"yyyymmdd"), RRPS_ALL[Key], RRPS_ALL[Mid Yield], "")</f>
        <v/>
      </c>
      <c r="BL282" s="6" t="str">
        <f>_xlfn.XLOOKUP(BL$1&amp;"|"&amp;TEXT($C282,"yyyymmdd"), RRPS_ALL[Key], RRPS_ALL[Dirty Mid], "")</f>
        <v/>
      </c>
      <c r="BM282" s="6" t="str">
        <f>_xlfn.XLOOKUP(BM$1&amp;"|"&amp;TEXT($C282,"yyyymmdd"), RRPS_ALL[Key], RRPS_ALL[Clean Price Mid], "")</f>
        <v/>
      </c>
      <c r="BN282" s="6"/>
      <c r="BO282" s="6"/>
      <c r="BP282" s="6"/>
      <c r="BQ282" s="7" t="str">
        <f>_xlfn.XLOOKUP(BQ$1&amp;"|"&amp;TEXT($C282,"yyyymmdd"), RRPS_ALL[Key], RRPS_ALL[Yield to Maturity], "")</f>
        <v/>
      </c>
      <c r="BR282" s="6" t="str">
        <f>_xlfn.XLOOKUP(BR$1&amp;"|"&amp;TEXT($C282,"yyyymmdd"), RRPS_ALL[Key], RRPS_ALL[Mid Price], "")</f>
        <v/>
      </c>
      <c r="BS282" s="6" t="str">
        <f>_xlfn.XLOOKUP(BS$1&amp;"|"&amp;TEXT($C282,"yyyymmdd"), RRPS_ALL[Key], RRPS_ALL[Mid Yield], "")</f>
        <v/>
      </c>
      <c r="BT282" s="6" t="str">
        <f>_xlfn.XLOOKUP(BT$1&amp;"|"&amp;TEXT($C282,"yyyymmdd"), RRPS_ALL[Key], RRPS_ALL[Dirty Mid], "")</f>
        <v/>
      </c>
      <c r="BU282" s="6" t="str">
        <f>_xlfn.XLOOKUP(BU$1&amp;"|"&amp;TEXT($C282,"yyyymmdd"), RRPS_ALL[Key], RRPS_ALL[Clean Price Mid], "")</f>
        <v/>
      </c>
      <c r="BV282" s="6"/>
      <c r="BW282" s="6"/>
      <c r="BX282" s="6"/>
      <c r="BY282" s="7" t="str">
        <f>_xlfn.XLOOKUP(BY$1&amp;"|"&amp;TEXT($C282,"yyyymmdd"), RRPS_ALL[Key], RRPS_ALL[Yield to Maturity], "")</f>
        <v/>
      </c>
      <c r="BZ282" s="6" t="str">
        <f>_xlfn.XLOOKUP(BZ$1&amp;"|"&amp;TEXT($C282,"yyyymmdd"), RRPS_ALL[Key], RRPS_ALL[Mid Price], "")</f>
        <v/>
      </c>
      <c r="CA282" s="6" t="str">
        <f>_xlfn.XLOOKUP(CA$1&amp;"|"&amp;TEXT($C282,"yyyymmdd"), RRPS_ALL[Key], RRPS_ALL[Mid Yield], "")</f>
        <v/>
      </c>
      <c r="CB282" s="6" t="str">
        <f>_xlfn.XLOOKUP(CB$1&amp;"|"&amp;TEXT($C282,"yyyymmdd"), RRPS_ALL[Key], RRPS_ALL[Dirty Mid], "")</f>
        <v/>
      </c>
      <c r="CC282" s="6" t="str">
        <f>_xlfn.XLOOKUP(CC$1&amp;"|"&amp;TEXT($C282,"yyyymmdd"), RRPS_ALL[Key], RRPS_ALL[Clean Price Mid], "")</f>
        <v/>
      </c>
      <c r="CD282" s="6"/>
      <c r="CE282" s="6"/>
      <c r="CF282" s="6"/>
      <c r="CG282" s="7" t="str">
        <f>_xlfn.XLOOKUP(CG$1&amp;"|"&amp;TEXT($C282,"yyyymmdd"), RRPS_ALL[Key], RRPS_ALL[Yield to Maturity], "")</f>
        <v/>
      </c>
      <c r="CH282" s="6" t="str">
        <f>_xlfn.XLOOKUP(CH$1&amp;"|"&amp;TEXT($C282,"yyyymmdd"), RRPS_ALL[Key], RRPS_ALL[Mid Price], "")</f>
        <v/>
      </c>
      <c r="CI282" s="6" t="str">
        <f>_xlfn.XLOOKUP(CI$1&amp;"|"&amp;TEXT($C282,"yyyymmdd"), RRPS_ALL[Key], RRPS_ALL[Mid Yield], "")</f>
        <v/>
      </c>
      <c r="CJ282" s="6" t="str">
        <f>_xlfn.XLOOKUP(CJ$1&amp;"|"&amp;TEXT($C282,"yyyymmdd"), RRPS_ALL[Key], RRPS_ALL[Dirty Mid], "")</f>
        <v/>
      </c>
      <c r="CK282" s="6" t="str">
        <f>_xlfn.XLOOKUP(CK$1&amp;"|"&amp;TEXT($C282,"yyyymmdd"), RRPS_ALL[Key], RRPS_ALL[Clean Price Mid], "")</f>
        <v/>
      </c>
      <c r="CL282" s="6"/>
      <c r="CM282" s="6"/>
      <c r="CN282" s="6"/>
      <c r="CO282" s="7" t="str">
        <f>_xlfn.XLOOKUP(CO$1&amp;"|"&amp;TEXT($C282,"yyyymmdd"), RRPS_ALL[Key], RRPS_ALL[Yield to Maturity], "")</f>
        <v/>
      </c>
      <c r="CP282" s="6" t="str">
        <f>_xlfn.XLOOKUP(CP$1&amp;"|"&amp;TEXT($C282,"yyyymmdd"), RRPS_ALL[Key], RRPS_ALL[Mid Price], "")</f>
        <v/>
      </c>
      <c r="CQ282" s="6" t="str">
        <f>_xlfn.XLOOKUP(CQ$1&amp;"|"&amp;TEXT($C282,"yyyymmdd"), RRPS_ALL[Key], RRPS_ALL[Mid Yield], "")</f>
        <v/>
      </c>
      <c r="CR282" s="6" t="str">
        <f>_xlfn.XLOOKUP(CR$1&amp;"|"&amp;TEXT($C282,"yyyymmdd"), RRPS_ALL[Key], RRPS_ALL[Dirty Mid], "")</f>
        <v/>
      </c>
      <c r="CS282" s="6" t="str">
        <f>_xlfn.XLOOKUP(CS$1&amp;"|"&amp;TEXT($C282,"yyyymmdd"), RRPS_ALL[Key], RRPS_ALL[Clean Price Mid], "")</f>
        <v/>
      </c>
      <c r="CT282" s="6"/>
      <c r="CU282" s="6"/>
      <c r="CV282" s="6"/>
      <c r="CW282" s="7" t="str">
        <f>_xlfn.XLOOKUP(CW$1&amp;"|"&amp;TEXT($C282,"yyyymmdd"), RRPS_ALL[Key], RRPS_ALL[Yield to Maturity], "")</f>
        <v/>
      </c>
      <c r="CX282" s="6" t="str">
        <f>_xlfn.XLOOKUP(CX$1&amp;"|"&amp;TEXT($C282,"yyyymmdd"), RRPS_ALL[Key], RRPS_ALL[Mid Price], "")</f>
        <v/>
      </c>
      <c r="CY282" s="6" t="str">
        <f>_xlfn.XLOOKUP(CY$1&amp;"|"&amp;TEXT($C282,"yyyymmdd"), RRPS_ALL[Key], RRPS_ALL[Mid Yield], "")</f>
        <v/>
      </c>
      <c r="CZ282" s="6" t="str">
        <f>_xlfn.XLOOKUP(CZ$1&amp;"|"&amp;TEXT($C282,"yyyymmdd"), RRPS_ALL[Key], RRPS_ALL[Dirty Mid], "")</f>
        <v/>
      </c>
      <c r="DA282" s="6" t="str">
        <f>_xlfn.XLOOKUP(DA$1&amp;"|"&amp;TEXT($C282,"yyyymmdd"), RRPS_ALL[Key], RRPS_ALL[Clean Price Mid], "")</f>
        <v/>
      </c>
      <c r="DB282" s="6"/>
      <c r="DC282" s="6"/>
      <c r="DD282" s="6"/>
      <c r="DE282" s="7" t="str">
        <f>_xlfn.XLOOKUP(DE$1&amp;"|"&amp;TEXT($C282,"yyyymmdd"), RRPS_ALL[Key], RRPS_ALL[Yield to Maturity], "")</f>
        <v/>
      </c>
      <c r="DF282" s="6" t="str">
        <f>_xlfn.XLOOKUP(DF$1&amp;"|"&amp;TEXT($C282,"yyyymmdd"), RRPS_ALL[Key], RRPS_ALL[Mid Price], "")</f>
        <v/>
      </c>
      <c r="DG282" s="6" t="str">
        <f>_xlfn.XLOOKUP(DG$1&amp;"|"&amp;TEXT($C282,"yyyymmdd"), RRPS_ALL[Key], RRPS_ALL[Mid Yield], "")</f>
        <v/>
      </c>
      <c r="DH282" s="6" t="str">
        <f>_xlfn.XLOOKUP(DH$1&amp;"|"&amp;TEXT($C282,"yyyymmdd"), RRPS_ALL[Key], RRPS_ALL[Dirty Mid], "")</f>
        <v/>
      </c>
      <c r="DI282" s="6" t="str">
        <f>_xlfn.XLOOKUP(DI$1&amp;"|"&amp;TEXT($C282,"yyyymmdd"), RRPS_ALL[Key], RRPS_ALL[Clean Price Mid], "")</f>
        <v/>
      </c>
      <c r="DJ282" s="6"/>
      <c r="DK282" s="6"/>
      <c r="DL282" s="6"/>
      <c r="DM282" s="7">
        <f>_xlfn.XLOOKUP(DM$1&amp;"|"&amp;TEXT($C282,"yyyymmdd"), RRPS_ALL[Key], RRPS_ALL[Yield to Maturity], "")</f>
        <v>2.7252900000000002</v>
      </c>
      <c r="DN282" s="6">
        <f>_xlfn.XLOOKUP(DN$1&amp;"|"&amp;TEXT($C282,"yyyymmdd"), RRPS_ALL[Key], RRPS_ALL[Mid Price], "")</f>
        <v>110.3165</v>
      </c>
      <c r="DO282" s="6">
        <f>_xlfn.XLOOKUP(DO$1&amp;"|"&amp;TEXT($C282,"yyyymmdd"), RRPS_ALL[Key], RRPS_ALL[Mid Yield], "")</f>
        <v>2.7002890000000002</v>
      </c>
      <c r="DP282" s="6">
        <f>_xlfn.XLOOKUP(DP$1&amp;"|"&amp;TEXT($C282,"yyyymmdd"), RRPS_ALL[Key], RRPS_ALL[Dirty Mid], "")</f>
        <v>113.54427800000001</v>
      </c>
      <c r="DQ282" s="6">
        <f>_xlfn.XLOOKUP(DQ$1&amp;"|"&amp;TEXT($C282,"yyyymmdd"), RRPS_ALL[Key], RRPS_ALL[Clean Price Mid], "")</f>
        <v>110.3165</v>
      </c>
      <c r="DR282" s="6">
        <v>3.5000000000000003E-2</v>
      </c>
      <c r="DS282" s="5">
        <v>50859</v>
      </c>
      <c r="DT282" s="6">
        <f t="shared" si="88"/>
        <v>16.082783056852954</v>
      </c>
      <c r="DU282" s="7" t="str">
        <f>_xlfn.XLOOKUP(DU$1&amp;"|"&amp;TEXT($C282,"yyyymmdd"), RRPS_ALL[Key], RRPS_ALL[Yield to Maturity], "")</f>
        <v/>
      </c>
      <c r="DV282" s="6" t="str">
        <f>_xlfn.XLOOKUP(DV$1&amp;"|"&amp;TEXT($C282,"yyyymmdd"), RRPS_ALL[Key], RRPS_ALL[Mid Price], "")</f>
        <v/>
      </c>
      <c r="DW282" s="6" t="str">
        <f>_xlfn.XLOOKUP(DW$1&amp;"|"&amp;TEXT($C282,"yyyymmdd"), RRPS_ALL[Key], RRPS_ALL[Mid Yield], "")</f>
        <v/>
      </c>
      <c r="DX282" s="6" t="str">
        <f>_xlfn.XLOOKUP(DX$1&amp;"|"&amp;TEXT($C282,"yyyymmdd"), RRPS_ALL[Key], RRPS_ALL[Dirty Mid], "")</f>
        <v/>
      </c>
      <c r="DY282" s="6" t="str">
        <f>_xlfn.XLOOKUP(DY$1&amp;"|"&amp;TEXT($C282,"yyyymmdd"), RRPS_ALL[Key], RRPS_ALL[Clean Price Mid], "")</f>
        <v/>
      </c>
      <c r="DZ282" s="6"/>
      <c r="EA282" s="6"/>
      <c r="EB282" s="6"/>
      <c r="EC282" s="7">
        <f>_xlfn.XLOOKUP(EC$1&amp;"|"&amp;TEXT($C282,"yyyymmdd"), RRPS_ALL[Key], RRPS_ALL[Yield to Maturity], "")</f>
        <v>2.621337</v>
      </c>
      <c r="ED282" s="6">
        <f>_xlfn.XLOOKUP(ED$1&amp;"|"&amp;TEXT($C282,"yyyymmdd"), RRPS_ALL[Key], RRPS_ALL[Mid Price], "")</f>
        <v>97.14</v>
      </c>
      <c r="EE282" s="6">
        <f>_xlfn.XLOOKUP(EE$1&amp;"|"&amp;TEXT($C282,"yyyymmdd"), RRPS_ALL[Key], RRPS_ALL[Mid Yield], "")</f>
        <v>2.6012940000000002</v>
      </c>
      <c r="EF282" s="6">
        <f>_xlfn.XLOOKUP(EF$1&amp;"|"&amp;TEXT($C282,"yyyymmdd"), RRPS_ALL[Key], RRPS_ALL[Dirty Mid], "")</f>
        <v>98.833749999999995</v>
      </c>
      <c r="EG282" s="6">
        <f>_xlfn.XLOOKUP(EG$1&amp;"|"&amp;TEXT($C282,"yyyymmdd"), RRPS_ALL[Key], RRPS_ALL[Clean Price Mid], "")</f>
        <v>97.14</v>
      </c>
      <c r="EH282" s="6">
        <v>2.2499999999999999E-2</v>
      </c>
      <c r="EI282" s="5">
        <v>48366</v>
      </c>
      <c r="EJ282" s="6">
        <f t="shared" si="89"/>
        <v>9.2554065151929912</v>
      </c>
      <c r="EK282" s="7">
        <f>_xlfn.XLOOKUP(EK$1&amp;"|"&amp;TEXT($C282,"yyyymmdd"), RRPS_ALL[Key], RRPS_ALL[Yield to Maturity], "")</f>
        <v>3.537013</v>
      </c>
      <c r="EL282" s="6">
        <f>_xlfn.XLOOKUP(EL$1&amp;"|"&amp;TEXT($C282,"yyyymmdd"), RRPS_ALL[Key], RRPS_ALL[Mid Price], "")</f>
        <v>98.609499999999997</v>
      </c>
      <c r="EM282" s="6">
        <f>_xlfn.XLOOKUP(EM$1&amp;"|"&amp;TEXT($C282,"yyyymmdd"), RRPS_ALL[Key], RRPS_ALL[Mid Yield], "")</f>
        <v>3.5281120000000001</v>
      </c>
      <c r="EN282" s="6">
        <f>_xlfn.XLOOKUP(EN$1&amp;"|"&amp;TEXT($C282,"yyyymmdd"), RRPS_ALL[Key], RRPS_ALL[Dirty Mid], "")</f>
        <v>99.063666999999995</v>
      </c>
      <c r="EO282" s="6">
        <f>_xlfn.XLOOKUP(EO$1&amp;"|"&amp;TEXT($C282,"yyyymmdd"), RRPS_ALL[Key], RRPS_ALL[Clean Price Mid], "")</f>
        <v>98.609499999999997</v>
      </c>
      <c r="EP282" s="6">
        <v>1.4999999999999999E-2</v>
      </c>
      <c r="EQ282" s="5">
        <v>45243</v>
      </c>
      <c r="ER282" s="6">
        <f t="shared" si="84"/>
        <v>0.70684931506849313</v>
      </c>
      <c r="ES282" s="7">
        <f>_xlfn.XLOOKUP(ES$1&amp;"|"&amp;TEXT($C282,"yyyymmdd"), RRPS_ALL[Key], RRPS_ALL[Yield to Maturity], "")</f>
        <v>3.2105709999999998</v>
      </c>
      <c r="ET282" s="6">
        <f>_xlfn.XLOOKUP(ET$1&amp;"|"&amp;TEXT($C282,"yyyymmdd"), RRPS_ALL[Key], RRPS_ALL[Mid Price], "")</f>
        <v>98.537000000000006</v>
      </c>
      <c r="EU282" s="6">
        <f>_xlfn.XLOOKUP(EU$1&amp;"|"&amp;TEXT($C282,"yyyymmdd"), RRPS_ALL[Key], RRPS_ALL[Mid Yield], "")</f>
        <v>3.1979880000000001</v>
      </c>
      <c r="EV282" s="6">
        <f>_xlfn.XLOOKUP(EV$1&amp;"|"&amp;TEXT($C282,"yyyymmdd"), RRPS_ALL[Key], RRPS_ALL[Dirty Mid], "")</f>
        <v>100.550889</v>
      </c>
      <c r="EW282" s="6">
        <f>_xlfn.XLOOKUP(EW$1&amp;"|"&amp;TEXT($C282,"yyyymmdd"), RRPS_ALL[Key], RRPS_ALL[Clean Price Mid], "")</f>
        <v>98.537000000000006</v>
      </c>
      <c r="EX282" s="6">
        <v>2.5000000000000001E-2</v>
      </c>
      <c r="EY282" s="5">
        <v>45789</v>
      </c>
      <c r="EZ282" s="6">
        <f t="shared" si="92"/>
        <v>2.2007299270072993</v>
      </c>
      <c r="FA282" s="7">
        <f>_xlfn.XLOOKUP(FA$1&amp;"|"&amp;TEXT($C282,"yyyymmdd"), RRPS_ALL[Key], RRPS_ALL[Yield to Maturity], "")</f>
        <v>2.9812110000000001</v>
      </c>
      <c r="FB282" s="6">
        <f>_xlfn.XLOOKUP(FB$1&amp;"|"&amp;TEXT($C282,"yyyymmdd"), RRPS_ALL[Key], RRPS_ALL[Mid Price], "")</f>
        <v>93.194999999999993</v>
      </c>
      <c r="FC282" s="6">
        <f>_xlfn.XLOOKUP(FC$1&amp;"|"&amp;TEXT($C282,"yyyymmdd"), RRPS_ALL[Key], RRPS_ALL[Mid Yield], "")</f>
        <v>2.9712040000000002</v>
      </c>
      <c r="FD282" s="6">
        <f>_xlfn.XLOOKUP(FD$1&amp;"|"&amp;TEXT($C282,"yyyymmdd"), RRPS_ALL[Key], RRPS_ALL[Dirty Mid], "")</f>
        <v>93.500556000000003</v>
      </c>
      <c r="FE282" s="6">
        <f>_xlfn.XLOOKUP(FE$1&amp;"|"&amp;TEXT($C282,"yyyymmdd"), RRPS_ALL[Key], RRPS_ALL[Clean Price Mid], "")</f>
        <v>93.194999999999993</v>
      </c>
      <c r="FF282" s="6">
        <v>0.01</v>
      </c>
      <c r="FG282" s="5">
        <v>46338</v>
      </c>
      <c r="FH282" s="6">
        <f t="shared" si="83"/>
        <v>3.7043121149897331</v>
      </c>
      <c r="FI282" s="7">
        <f>_xlfn.XLOOKUP(FI$1&amp;"|"&amp;TEXT($C282,"yyyymmdd"), RRPS_ALL[Key], RRPS_ALL[Yield to Maturity], "")</f>
        <v>2.83094</v>
      </c>
      <c r="FJ282" s="6">
        <f>_xlfn.XLOOKUP(FJ$1&amp;"|"&amp;TEXT($C282,"yyyymmdd"), RRPS_ALL[Key], RRPS_ALL[Mid Price], "")</f>
        <v>90.132000000000005</v>
      </c>
      <c r="FK282" s="6">
        <f>_xlfn.XLOOKUP(FK$1&amp;"|"&amp;TEXT($C282,"yyyymmdd"), RRPS_ALL[Key], RRPS_ALL[Mid Yield], "")</f>
        <v>2.818432</v>
      </c>
      <c r="FL282" s="6">
        <f>_xlfn.XLOOKUP(FL$1&amp;"|"&amp;TEXT($C282,"yyyymmdd"), RRPS_ALL[Key], RRPS_ALL[Dirty Mid], "")</f>
        <v>90.736166999999995</v>
      </c>
      <c r="FM282" s="6">
        <f>_xlfn.XLOOKUP(FM$1&amp;"|"&amp;TEXT($C282,"yyyymmdd"), RRPS_ALL[Key], RRPS_ALL[Clean Price Mid], "")</f>
        <v>90.132000000000005</v>
      </c>
      <c r="FN282" s="6">
        <v>7.4999999999999997E-3</v>
      </c>
      <c r="FO282" s="5">
        <v>46885</v>
      </c>
      <c r="FP282" s="6">
        <f t="shared" si="93"/>
        <v>5.2007299270072993</v>
      </c>
      <c r="FQ282" s="7">
        <f>_xlfn.XLOOKUP(FQ$1&amp;"|"&amp;TEXT($C282,"yyyymmdd"), RRPS_ALL[Key], RRPS_ALL[Yield to Maturity], "")</f>
        <v>2.7342379999999999</v>
      </c>
      <c r="FR282" s="6">
        <f>_xlfn.XLOOKUP(FR$1&amp;"|"&amp;TEXT($C282,"yyyymmdd"), RRPS_ALL[Key], RRPS_ALL[Mid Price], "")</f>
        <v>88.091999999999999</v>
      </c>
      <c r="FS282" s="6">
        <f>_xlfn.XLOOKUP(FS$1&amp;"|"&amp;TEXT($C282,"yyyymmdd"), RRPS_ALL[Key], RRPS_ALL[Mid Yield], "")</f>
        <v>2.7192620000000001</v>
      </c>
      <c r="FT282" s="6">
        <f>_xlfn.XLOOKUP(FT$1&amp;"|"&amp;TEXT($C282,"yyyymmdd"), RRPS_ALL[Key], RRPS_ALL[Dirty Mid], "")</f>
        <v>88.321167000000003</v>
      </c>
      <c r="FU282" s="6">
        <f>_xlfn.XLOOKUP(FU$1&amp;"|"&amp;TEXT($C282,"yyyymmdd"), RRPS_ALL[Key], RRPS_ALL[Clean Price Mid], "")</f>
        <v>88.091999999999999</v>
      </c>
      <c r="FV282" s="6">
        <v>7.4999999999999997E-3</v>
      </c>
      <c r="FW282" s="5">
        <v>47434</v>
      </c>
      <c r="FX282" s="6">
        <f t="shared" si="86"/>
        <v>6.7043410246382482</v>
      </c>
      <c r="FY282" s="7">
        <f>_xlfn.XLOOKUP(FY$1&amp;"|"&amp;TEXT($C282,"yyyymmdd"), RRPS_ALL[Key], RRPS_ALL[Yield to Maturity], "")</f>
        <v>2.6710449999999999</v>
      </c>
      <c r="FZ282" s="6">
        <f>_xlfn.XLOOKUP(FZ$1&amp;"|"&amp;TEXT($C282,"yyyymmdd"), RRPS_ALL[Key], RRPS_ALL[Mid Price], "")</f>
        <v>81.5595</v>
      </c>
      <c r="GA282" s="6">
        <f>_xlfn.XLOOKUP(GA$1&amp;"|"&amp;TEXT($C282,"yyyymmdd"), RRPS_ALL[Key], RRPS_ALL[Mid Yield], "")</f>
        <v>2.6591499999999999</v>
      </c>
      <c r="GB282" s="6">
        <f>_xlfn.XLOOKUP(GB$1&amp;"|"&amp;TEXT($C282,"yyyymmdd"), RRPS_ALL[Key], RRPS_ALL[Dirty Mid], "")</f>
        <v>81.660194000000004</v>
      </c>
      <c r="GC282" s="6">
        <f>_xlfn.XLOOKUP(GC$1&amp;"|"&amp;TEXT($C282,"yyyymmdd"), RRPS_ALL[Key], RRPS_ALL[Clean Price Mid], "")</f>
        <v>81.5595</v>
      </c>
      <c r="GD282" s="6">
        <v>1.25E-3</v>
      </c>
      <c r="GE282" s="5">
        <v>47980</v>
      </c>
      <c r="GF282" s="6">
        <f t="shared" si="95"/>
        <v>8.2004867660480674</v>
      </c>
      <c r="GG282" s="7">
        <f>_xlfn.XLOOKUP(GG$1&amp;"|"&amp;TEXT($C282,"yyyymmdd"), RRPS_ALL[Key], RRPS_ALL[Yield to Maturity], "")</f>
        <v>2.7619690000000001</v>
      </c>
      <c r="GH282" s="6">
        <f>_xlfn.XLOOKUP(GH$1&amp;"|"&amp;TEXT($C282,"yyyymmdd"), RRPS_ALL[Key], RRPS_ALL[Mid Price], "")</f>
        <v>62.512999999999998</v>
      </c>
      <c r="GI282" s="6">
        <f>_xlfn.XLOOKUP(GI$1&amp;"|"&amp;TEXT($C282,"yyyymmdd"), RRPS_ALL[Key], RRPS_ALL[Mid Yield], "")</f>
        <v>2.7369180000000002</v>
      </c>
      <c r="GJ282" s="6">
        <f>_xlfn.XLOOKUP(GJ$1&amp;"|"&amp;TEXT($C282,"yyyymmdd"), RRPS_ALL[Key], RRPS_ALL[Dirty Mid], "")</f>
        <v>62.649110999999998</v>
      </c>
      <c r="GK282" s="6">
        <f>_xlfn.XLOOKUP(GK$1&amp;"|"&amp;TEXT($C282,"yyyymmdd"), RRPS_ALL[Key], RRPS_ALL[Clean Price Mid], "")</f>
        <v>62.512999999999998</v>
      </c>
      <c r="GL282" s="6">
        <v>5.0000000000000001E-3</v>
      </c>
      <c r="GM282" s="5">
        <v>53290</v>
      </c>
      <c r="GN282" s="6">
        <f t="shared" si="85"/>
        <v>22.737174145935008</v>
      </c>
      <c r="GO282" s="7">
        <f>_xlfn.XLOOKUP(GO$1&amp;"|"&amp;TEXT($C282,"yyyymmdd"), RRPS_ALL[Key], RRPS_ALL[Yield to Maturity], "")</f>
        <v>3.1959599999999999</v>
      </c>
      <c r="GP282" s="6">
        <f>_xlfn.XLOOKUP(GP$1&amp;"|"&amp;TEXT($C282,"yyyymmdd"), RRPS_ALL[Key], RRPS_ALL[Mid Price], "")</f>
        <v>11.716538999999999</v>
      </c>
      <c r="GQ282" s="6">
        <f>_xlfn.XLOOKUP(GQ$1&amp;"|"&amp;TEXT($C282,"yyyymmdd"), RRPS_ALL[Key], RRPS_ALL[Mid Yield], "")</f>
        <v>3.1454800000000001</v>
      </c>
      <c r="GR282" s="6">
        <f>_xlfn.XLOOKUP(GR$1&amp;"|"&amp;TEXT($C282,"yyyymmdd"), RRPS_ALL[Key], RRPS_ALL[Dirty Mid], "")</f>
        <v>57.268541999999997</v>
      </c>
      <c r="GS282" s="6">
        <f>_xlfn.XLOOKUP(GS$1&amp;"|"&amp;TEXT($C282,"yyyymmdd"), RRPS_ALL[Key], RRPS_ALL[Clean Price Mid], "")</f>
        <v>56.317500000000003</v>
      </c>
      <c r="GT282" s="6">
        <v>1.375E-2</v>
      </c>
      <c r="GU282" s="5">
        <v>62632</v>
      </c>
      <c r="GV282" s="6">
        <f t="shared" si="90"/>
        <v>48.315527742079681</v>
      </c>
      <c r="GW282" s="7">
        <f>_xlfn.XLOOKUP(GW$1&amp;"|"&amp;TEXT($C282,"yyyymmdd"), RRPS_ALL[Key], RRPS_ALL[Yield to Maturity], "")</f>
        <v>2.6814900000000002</v>
      </c>
      <c r="GX282" s="6">
        <f>_xlfn.XLOOKUP(GX$1&amp;"|"&amp;TEXT($C282,"yyyymmdd"), RRPS_ALL[Key], RRPS_ALL[Mid Price], "")</f>
        <v>91.719499999999996</v>
      </c>
      <c r="GY282" s="6">
        <f>_xlfn.XLOOKUP(GY$1&amp;"|"&amp;TEXT($C282,"yyyymmdd"), RRPS_ALL[Key], RRPS_ALL[Mid Yield], "")</f>
        <v>2.6489980000000002</v>
      </c>
      <c r="GZ282" s="6">
        <f>_xlfn.XLOOKUP(GZ$1&amp;"|"&amp;TEXT($C282,"yyyymmdd"), RRPS_ALL[Key], RRPS_ALL[Dirty Mid], "")</f>
        <v>92.259083000000004</v>
      </c>
      <c r="HA282" s="6">
        <f>_xlfn.XLOOKUP(HA$1&amp;"|"&amp;TEXT($C282,"yyyymmdd"), RRPS_ALL[Key], RRPS_ALL[Clean Price Mid], "")</f>
        <v>91.719499999999996</v>
      </c>
      <c r="HB282" s="6">
        <v>1.7500000000000002E-2</v>
      </c>
      <c r="HC282" s="5">
        <v>48894</v>
      </c>
      <c r="HD282" s="6">
        <f t="shared" si="94"/>
        <v>10.701592832254853</v>
      </c>
    </row>
    <row r="283" spans="1:212" x14ac:dyDescent="0.2">
      <c r="A283">
        <v>2023</v>
      </c>
      <c r="B283">
        <v>3</v>
      </c>
      <c r="C283" s="5">
        <f t="shared" si="87"/>
        <v>45016</v>
      </c>
      <c r="D283" s="6">
        <v>2.9</v>
      </c>
      <c r="E283" s="7" t="str">
        <f>_xlfn.XLOOKUP(E$1&amp;"|"&amp;TEXT($C283,"yyyymmdd"), RRPS_ALL[Key], RRPS_ALL[Yield to Maturity], "")</f>
        <v/>
      </c>
      <c r="F283" s="6" t="str">
        <f>_xlfn.XLOOKUP(F$1&amp;"|"&amp;TEXT($C283,"yyyymmdd"), RRPS_ALL[Key], RRPS_ALL[Mid Price], "")</f>
        <v/>
      </c>
      <c r="G283" s="6" t="str">
        <f>_xlfn.XLOOKUP(G$1&amp;"|"&amp;TEXT($C283,"yyyymmdd"), RRPS_ALL[Key], RRPS_ALL[Mid Yield], "")</f>
        <v/>
      </c>
      <c r="H283" s="6" t="str">
        <f>_xlfn.XLOOKUP(H$1&amp;"|"&amp;TEXT($C283,"yyyymmdd"), RRPS_ALL[Key], RRPS_ALL[Dirty Mid], "")</f>
        <v/>
      </c>
      <c r="I283" s="6" t="str">
        <f>_xlfn.XLOOKUP(I$1&amp;"|"&amp;TEXT($C283,"yyyymmdd"), RRPS_ALL[Key], RRPS_ALL[Clean Price Mid], "")</f>
        <v/>
      </c>
      <c r="J283" s="6"/>
      <c r="K283" s="6"/>
      <c r="L283" s="6"/>
      <c r="M283" s="7" t="str">
        <f>_xlfn.XLOOKUP(M$1&amp;"|"&amp;TEXT($C283,"yyyymmdd"), RRPS_ALL[Key], RRPS_ALL[Yield to Maturity], "")</f>
        <v/>
      </c>
      <c r="N283" s="6" t="str">
        <f>_xlfn.XLOOKUP(N$1&amp;"|"&amp;TEXT($C283,"yyyymmdd"), RRPS_ALL[Key], RRPS_ALL[Mid Price], "")</f>
        <v/>
      </c>
      <c r="O283" s="6" t="str">
        <f>_xlfn.XLOOKUP(O$1&amp;"|"&amp;TEXT($C283,"yyyymmdd"), RRPS_ALL[Key], RRPS_ALL[Mid Yield], "")</f>
        <v/>
      </c>
      <c r="P283" s="6" t="str">
        <f>_xlfn.XLOOKUP(P$1&amp;"|"&amp;TEXT($C283,"yyyymmdd"), RRPS_ALL[Key], RRPS_ALL[Dirty Mid], "")</f>
        <v/>
      </c>
      <c r="Q283" s="6" t="str">
        <f>_xlfn.XLOOKUP(Q$1&amp;"|"&amp;TEXT($C283,"yyyymmdd"), RRPS_ALL[Key], RRPS_ALL[Clean Price Mid], "")</f>
        <v/>
      </c>
      <c r="R283" s="6"/>
      <c r="S283" s="6"/>
      <c r="T283" s="6"/>
      <c r="U283" s="7" t="str">
        <f>_xlfn.XLOOKUP(U$1&amp;"|"&amp;TEXT($C283,"yyyymmdd"), RRPS_ALL[Key], RRPS_ALL[Yield to Maturity], "")</f>
        <v/>
      </c>
      <c r="V283" s="6" t="str">
        <f>_xlfn.XLOOKUP(V$1&amp;"|"&amp;TEXT($C283,"yyyymmdd"), RRPS_ALL[Key], RRPS_ALL[Mid Price], "")</f>
        <v/>
      </c>
      <c r="W283" s="6" t="str">
        <f>_xlfn.XLOOKUP(W$1&amp;"|"&amp;TEXT($C283,"yyyymmdd"), RRPS_ALL[Key], RRPS_ALL[Mid Yield], "")</f>
        <v/>
      </c>
      <c r="X283" s="6" t="str">
        <f>_xlfn.XLOOKUP(X$1&amp;"|"&amp;TEXT($C283,"yyyymmdd"), RRPS_ALL[Key], RRPS_ALL[Dirty Mid], "")</f>
        <v/>
      </c>
      <c r="Y283" s="6" t="str">
        <f>_xlfn.XLOOKUP(Y$1&amp;"|"&amp;TEXT($C283,"yyyymmdd"), RRPS_ALL[Key], RRPS_ALL[Clean Price Mid], "")</f>
        <v/>
      </c>
      <c r="Z283" s="6"/>
      <c r="AA283" s="6"/>
      <c r="AB283" s="6"/>
      <c r="AC283" s="7" t="str">
        <f>_xlfn.XLOOKUP(AC$1&amp;"|"&amp;TEXT($C283,"yyyymmdd"), RRPS_ALL[Key], RRPS_ALL[Yield to Maturity], "")</f>
        <v/>
      </c>
      <c r="AD283" s="6" t="str">
        <f>_xlfn.XLOOKUP(AD$1&amp;"|"&amp;TEXT($C283,"yyyymmdd"), RRPS_ALL[Key], RRPS_ALL[Mid Price], "")</f>
        <v/>
      </c>
      <c r="AE283" s="6" t="str">
        <f>_xlfn.XLOOKUP(AE$1&amp;"|"&amp;TEXT($C283,"yyyymmdd"), RRPS_ALL[Key], RRPS_ALL[Mid Yield], "")</f>
        <v/>
      </c>
      <c r="AF283" s="6" t="str">
        <f>_xlfn.XLOOKUP(AF$1&amp;"|"&amp;TEXT($C283,"yyyymmdd"), RRPS_ALL[Key], RRPS_ALL[Dirty Mid], "")</f>
        <v/>
      </c>
      <c r="AG283" s="6" t="str">
        <f>_xlfn.XLOOKUP(AG$1&amp;"|"&amp;TEXT($C283,"yyyymmdd"), RRPS_ALL[Key], RRPS_ALL[Clean Price Mid], "")</f>
        <v/>
      </c>
      <c r="AH283" s="6"/>
      <c r="AI283" s="6"/>
      <c r="AJ283" s="6"/>
      <c r="AK283" s="7" t="str">
        <f>_xlfn.XLOOKUP(AK$1&amp;"|"&amp;TEXT($C283,"yyyymmdd"), RRPS_ALL[Key], RRPS_ALL[Yield to Maturity], "")</f>
        <v/>
      </c>
      <c r="AL283" s="6" t="str">
        <f>_xlfn.XLOOKUP(AL$1&amp;"|"&amp;TEXT($C283,"yyyymmdd"), RRPS_ALL[Key], RRPS_ALL[Mid Price], "")</f>
        <v/>
      </c>
      <c r="AM283" s="6" t="str">
        <f>_xlfn.XLOOKUP(AM$1&amp;"|"&amp;TEXT($C283,"yyyymmdd"), RRPS_ALL[Key], RRPS_ALL[Mid Yield], "")</f>
        <v/>
      </c>
      <c r="AN283" s="6" t="str">
        <f>_xlfn.XLOOKUP(AN$1&amp;"|"&amp;TEXT($C283,"yyyymmdd"), RRPS_ALL[Key], RRPS_ALL[Dirty Mid], "")</f>
        <v/>
      </c>
      <c r="AO283" s="6" t="str">
        <f>_xlfn.XLOOKUP(AO$1&amp;"|"&amp;TEXT($C283,"yyyymmdd"), RRPS_ALL[Key], RRPS_ALL[Clean Price Mid], "")</f>
        <v/>
      </c>
      <c r="AP283" s="6"/>
      <c r="AQ283" s="6"/>
      <c r="AR283" s="6"/>
      <c r="AS283" s="7" t="str">
        <f>_xlfn.XLOOKUP(AS$1&amp;"|"&amp;TEXT($C283,"yyyymmdd"), RRPS_ALL[Key], RRPS_ALL[Yield to Maturity], "")</f>
        <v/>
      </c>
      <c r="AT283" s="6" t="str">
        <f>_xlfn.XLOOKUP(AT$1&amp;"|"&amp;TEXT($C283,"yyyymmdd"), RRPS_ALL[Key], RRPS_ALL[Mid Price], "")</f>
        <v/>
      </c>
      <c r="AU283" s="6" t="str">
        <f>_xlfn.XLOOKUP(AU$1&amp;"|"&amp;TEXT($C283,"yyyymmdd"), RRPS_ALL[Key], RRPS_ALL[Mid Yield], "")</f>
        <v/>
      </c>
      <c r="AV283" s="6" t="str">
        <f>_xlfn.XLOOKUP(AV$1&amp;"|"&amp;TEXT($C283,"yyyymmdd"), RRPS_ALL[Key], RRPS_ALL[Dirty Mid], "")</f>
        <v/>
      </c>
      <c r="AW283" s="6" t="str">
        <f>_xlfn.XLOOKUP(AW$1&amp;"|"&amp;TEXT($C283,"yyyymmdd"), RRPS_ALL[Key], RRPS_ALL[Clean Price Mid], "")</f>
        <v/>
      </c>
      <c r="AX283" s="6"/>
      <c r="AY283" s="6"/>
      <c r="AZ283" s="6"/>
      <c r="BA283" s="7" t="str">
        <f>_xlfn.XLOOKUP(BA$1&amp;"|"&amp;TEXT($C283,"yyyymmdd"), RRPS_ALL[Key], RRPS_ALL[Yield to Maturity], "")</f>
        <v/>
      </c>
      <c r="BB283" s="6" t="str">
        <f>_xlfn.XLOOKUP(BB$1&amp;"|"&amp;TEXT($C283,"yyyymmdd"), RRPS_ALL[Key], RRPS_ALL[Mid Price], "")</f>
        <v/>
      </c>
      <c r="BC283" s="6" t="str">
        <f>_xlfn.XLOOKUP(BC$1&amp;"|"&amp;TEXT($C283,"yyyymmdd"), RRPS_ALL[Key], RRPS_ALL[Mid Yield], "")</f>
        <v/>
      </c>
      <c r="BD283" s="6" t="str">
        <f>_xlfn.XLOOKUP(BD$1&amp;"|"&amp;TEXT($C283,"yyyymmdd"), RRPS_ALL[Key], RRPS_ALL[Dirty Mid], "")</f>
        <v/>
      </c>
      <c r="BE283" s="6" t="str">
        <f>_xlfn.XLOOKUP(BE$1&amp;"|"&amp;TEXT($C283,"yyyymmdd"), RRPS_ALL[Key], RRPS_ALL[Clean Price Mid], "")</f>
        <v/>
      </c>
      <c r="BF283" s="6"/>
      <c r="BG283" s="6"/>
      <c r="BH283" s="6"/>
      <c r="BI283" s="7" t="str">
        <f>_xlfn.XLOOKUP(BI$1&amp;"|"&amp;TEXT($C283,"yyyymmdd"), RRPS_ALL[Key], RRPS_ALL[Yield to Maturity], "")</f>
        <v/>
      </c>
      <c r="BJ283" s="6" t="str">
        <f>_xlfn.XLOOKUP(BJ$1&amp;"|"&amp;TEXT($C283,"yyyymmdd"), RRPS_ALL[Key], RRPS_ALL[Mid Price], "")</f>
        <v/>
      </c>
      <c r="BK283" s="6" t="str">
        <f>_xlfn.XLOOKUP(BK$1&amp;"|"&amp;TEXT($C283,"yyyymmdd"), RRPS_ALL[Key], RRPS_ALL[Mid Yield], "")</f>
        <v/>
      </c>
      <c r="BL283" s="6" t="str">
        <f>_xlfn.XLOOKUP(BL$1&amp;"|"&amp;TEXT($C283,"yyyymmdd"), RRPS_ALL[Key], RRPS_ALL[Dirty Mid], "")</f>
        <v/>
      </c>
      <c r="BM283" s="6" t="str">
        <f>_xlfn.XLOOKUP(BM$1&amp;"|"&amp;TEXT($C283,"yyyymmdd"), RRPS_ALL[Key], RRPS_ALL[Clean Price Mid], "")</f>
        <v/>
      </c>
      <c r="BN283" s="6"/>
      <c r="BO283" s="6"/>
      <c r="BP283" s="6"/>
      <c r="BQ283" s="7" t="str">
        <f>_xlfn.XLOOKUP(BQ$1&amp;"|"&amp;TEXT($C283,"yyyymmdd"), RRPS_ALL[Key], RRPS_ALL[Yield to Maturity], "")</f>
        <v/>
      </c>
      <c r="BR283" s="6" t="str">
        <f>_xlfn.XLOOKUP(BR$1&amp;"|"&amp;TEXT($C283,"yyyymmdd"), RRPS_ALL[Key], RRPS_ALL[Mid Price], "")</f>
        <v/>
      </c>
      <c r="BS283" s="6" t="str">
        <f>_xlfn.XLOOKUP(BS$1&amp;"|"&amp;TEXT($C283,"yyyymmdd"), RRPS_ALL[Key], RRPS_ALL[Mid Yield], "")</f>
        <v/>
      </c>
      <c r="BT283" s="6" t="str">
        <f>_xlfn.XLOOKUP(BT$1&amp;"|"&amp;TEXT($C283,"yyyymmdd"), RRPS_ALL[Key], RRPS_ALL[Dirty Mid], "")</f>
        <v/>
      </c>
      <c r="BU283" s="6" t="str">
        <f>_xlfn.XLOOKUP(BU$1&amp;"|"&amp;TEXT($C283,"yyyymmdd"), RRPS_ALL[Key], RRPS_ALL[Clean Price Mid], "")</f>
        <v/>
      </c>
      <c r="BV283" s="6"/>
      <c r="BW283" s="6"/>
      <c r="BX283" s="6"/>
      <c r="BY283" s="7" t="str">
        <f>_xlfn.XLOOKUP(BY$1&amp;"|"&amp;TEXT($C283,"yyyymmdd"), RRPS_ALL[Key], RRPS_ALL[Yield to Maturity], "")</f>
        <v/>
      </c>
      <c r="BZ283" s="6" t="str">
        <f>_xlfn.XLOOKUP(BZ$1&amp;"|"&amp;TEXT($C283,"yyyymmdd"), RRPS_ALL[Key], RRPS_ALL[Mid Price], "")</f>
        <v/>
      </c>
      <c r="CA283" s="6" t="str">
        <f>_xlfn.XLOOKUP(CA$1&amp;"|"&amp;TEXT($C283,"yyyymmdd"), RRPS_ALL[Key], RRPS_ALL[Mid Yield], "")</f>
        <v/>
      </c>
      <c r="CB283" s="6" t="str">
        <f>_xlfn.XLOOKUP(CB$1&amp;"|"&amp;TEXT($C283,"yyyymmdd"), RRPS_ALL[Key], RRPS_ALL[Dirty Mid], "")</f>
        <v/>
      </c>
      <c r="CC283" s="6" t="str">
        <f>_xlfn.XLOOKUP(CC$1&amp;"|"&amp;TEXT($C283,"yyyymmdd"), RRPS_ALL[Key], RRPS_ALL[Clean Price Mid], "")</f>
        <v/>
      </c>
      <c r="CD283" s="6"/>
      <c r="CE283" s="6"/>
      <c r="CF283" s="6"/>
      <c r="CG283" s="7" t="str">
        <f>_xlfn.XLOOKUP(CG$1&amp;"|"&amp;TEXT($C283,"yyyymmdd"), RRPS_ALL[Key], RRPS_ALL[Yield to Maturity], "")</f>
        <v/>
      </c>
      <c r="CH283" s="6" t="str">
        <f>_xlfn.XLOOKUP(CH$1&amp;"|"&amp;TEXT($C283,"yyyymmdd"), RRPS_ALL[Key], RRPS_ALL[Mid Price], "")</f>
        <v/>
      </c>
      <c r="CI283" s="6" t="str">
        <f>_xlfn.XLOOKUP(CI$1&amp;"|"&amp;TEXT($C283,"yyyymmdd"), RRPS_ALL[Key], RRPS_ALL[Mid Yield], "")</f>
        <v/>
      </c>
      <c r="CJ283" s="6" t="str">
        <f>_xlfn.XLOOKUP(CJ$1&amp;"|"&amp;TEXT($C283,"yyyymmdd"), RRPS_ALL[Key], RRPS_ALL[Dirty Mid], "")</f>
        <v/>
      </c>
      <c r="CK283" s="6" t="str">
        <f>_xlfn.XLOOKUP(CK$1&amp;"|"&amp;TEXT($C283,"yyyymmdd"), RRPS_ALL[Key], RRPS_ALL[Clean Price Mid], "")</f>
        <v/>
      </c>
      <c r="CL283" s="6"/>
      <c r="CM283" s="6"/>
      <c r="CN283" s="6"/>
      <c r="CO283" s="7" t="str">
        <f>_xlfn.XLOOKUP(CO$1&amp;"|"&amp;TEXT($C283,"yyyymmdd"), RRPS_ALL[Key], RRPS_ALL[Yield to Maturity], "")</f>
        <v/>
      </c>
      <c r="CP283" s="6" t="str">
        <f>_xlfn.XLOOKUP(CP$1&amp;"|"&amp;TEXT($C283,"yyyymmdd"), RRPS_ALL[Key], RRPS_ALL[Mid Price], "")</f>
        <v/>
      </c>
      <c r="CQ283" s="6" t="str">
        <f>_xlfn.XLOOKUP(CQ$1&amp;"|"&amp;TEXT($C283,"yyyymmdd"), RRPS_ALL[Key], RRPS_ALL[Mid Yield], "")</f>
        <v/>
      </c>
      <c r="CR283" s="6" t="str">
        <f>_xlfn.XLOOKUP(CR$1&amp;"|"&amp;TEXT($C283,"yyyymmdd"), RRPS_ALL[Key], RRPS_ALL[Dirty Mid], "")</f>
        <v/>
      </c>
      <c r="CS283" s="6" t="str">
        <f>_xlfn.XLOOKUP(CS$1&amp;"|"&amp;TEXT($C283,"yyyymmdd"), RRPS_ALL[Key], RRPS_ALL[Clean Price Mid], "")</f>
        <v/>
      </c>
      <c r="CT283" s="6"/>
      <c r="CU283" s="6"/>
      <c r="CV283" s="6"/>
      <c r="CW283" s="7" t="str">
        <f>_xlfn.XLOOKUP(CW$1&amp;"|"&amp;TEXT($C283,"yyyymmdd"), RRPS_ALL[Key], RRPS_ALL[Yield to Maturity], "")</f>
        <v/>
      </c>
      <c r="CX283" s="6" t="str">
        <f>_xlfn.XLOOKUP(CX$1&amp;"|"&amp;TEXT($C283,"yyyymmdd"), RRPS_ALL[Key], RRPS_ALL[Mid Price], "")</f>
        <v/>
      </c>
      <c r="CY283" s="6" t="str">
        <f>_xlfn.XLOOKUP(CY$1&amp;"|"&amp;TEXT($C283,"yyyymmdd"), RRPS_ALL[Key], RRPS_ALL[Mid Yield], "")</f>
        <v/>
      </c>
      <c r="CZ283" s="6" t="str">
        <f>_xlfn.XLOOKUP(CZ$1&amp;"|"&amp;TEXT($C283,"yyyymmdd"), RRPS_ALL[Key], RRPS_ALL[Dirty Mid], "")</f>
        <v/>
      </c>
      <c r="DA283" s="6" t="str">
        <f>_xlfn.XLOOKUP(DA$1&amp;"|"&amp;TEXT($C283,"yyyymmdd"), RRPS_ALL[Key], RRPS_ALL[Clean Price Mid], "")</f>
        <v/>
      </c>
      <c r="DB283" s="6"/>
      <c r="DC283" s="6"/>
      <c r="DD283" s="6"/>
      <c r="DE283" s="7" t="str">
        <f>_xlfn.XLOOKUP(DE$1&amp;"|"&amp;TEXT($C283,"yyyymmdd"), RRPS_ALL[Key], RRPS_ALL[Yield to Maturity], "")</f>
        <v/>
      </c>
      <c r="DF283" s="6" t="str">
        <f>_xlfn.XLOOKUP(DF$1&amp;"|"&amp;TEXT($C283,"yyyymmdd"), RRPS_ALL[Key], RRPS_ALL[Mid Price], "")</f>
        <v/>
      </c>
      <c r="DG283" s="6" t="str">
        <f>_xlfn.XLOOKUP(DG$1&amp;"|"&amp;TEXT($C283,"yyyymmdd"), RRPS_ALL[Key], RRPS_ALL[Mid Yield], "")</f>
        <v/>
      </c>
      <c r="DH283" s="6" t="str">
        <f>_xlfn.XLOOKUP(DH$1&amp;"|"&amp;TEXT($C283,"yyyymmdd"), RRPS_ALL[Key], RRPS_ALL[Dirty Mid], "")</f>
        <v/>
      </c>
      <c r="DI283" s="6" t="str">
        <f>_xlfn.XLOOKUP(DI$1&amp;"|"&amp;TEXT($C283,"yyyymmdd"), RRPS_ALL[Key], RRPS_ALL[Clean Price Mid], "")</f>
        <v/>
      </c>
      <c r="DJ283" s="6"/>
      <c r="DK283" s="6"/>
      <c r="DL283" s="6"/>
      <c r="DM283" s="7">
        <f>_xlfn.XLOOKUP(DM$1&amp;"|"&amp;TEXT($C283,"yyyymmdd"), RRPS_ALL[Key], RRPS_ALL[Yield to Maturity], "")</f>
        <v>2.3017949999999998</v>
      </c>
      <c r="DN283" s="6">
        <f>_xlfn.XLOOKUP(DN$1&amp;"|"&amp;TEXT($C283,"yyyymmdd"), RRPS_ALL[Key], RRPS_ALL[Mid Price], "")</f>
        <v>116.241</v>
      </c>
      <c r="DO283" s="6">
        <f>_xlfn.XLOOKUP(DO$1&amp;"|"&amp;TEXT($C283,"yyyymmdd"), RRPS_ALL[Key], RRPS_ALL[Mid Yield], "")</f>
        <v>2.2767309999999998</v>
      </c>
      <c r="DP283" s="6">
        <f>_xlfn.XLOOKUP(DP$1&amp;"|"&amp;TEXT($C283,"yyyymmdd"), RRPS_ALL[Key], RRPS_ALL[Dirty Mid], "")</f>
        <v>116.279889</v>
      </c>
      <c r="DQ283" s="6">
        <f>_xlfn.XLOOKUP(DQ$1&amp;"|"&amp;TEXT($C283,"yyyymmdd"), RRPS_ALL[Key], RRPS_ALL[Clean Price Mid], "")</f>
        <v>116.241</v>
      </c>
      <c r="DR283" s="6">
        <v>3.5000000000000003E-2</v>
      </c>
      <c r="DS283" s="5">
        <v>50859</v>
      </c>
      <c r="DT283" s="6">
        <f t="shared" si="88"/>
        <v>15.997906265099049</v>
      </c>
      <c r="DU283" s="7" t="str">
        <f>_xlfn.XLOOKUP(DU$1&amp;"|"&amp;TEXT($C283,"yyyymmdd"), RRPS_ALL[Key], RRPS_ALL[Yield to Maturity], "")</f>
        <v/>
      </c>
      <c r="DV283" s="6" t="str">
        <f>_xlfn.XLOOKUP(DV$1&amp;"|"&amp;TEXT($C283,"yyyymmdd"), RRPS_ALL[Key], RRPS_ALL[Mid Price], "")</f>
        <v/>
      </c>
      <c r="DW283" s="6" t="str">
        <f>_xlfn.XLOOKUP(DW$1&amp;"|"&amp;TEXT($C283,"yyyymmdd"), RRPS_ALL[Key], RRPS_ALL[Mid Yield], "")</f>
        <v/>
      </c>
      <c r="DX283" s="6" t="str">
        <f>_xlfn.XLOOKUP(DX$1&amp;"|"&amp;TEXT($C283,"yyyymmdd"), RRPS_ALL[Key], RRPS_ALL[Dirty Mid], "")</f>
        <v/>
      </c>
      <c r="DY283" s="6" t="str">
        <f>_xlfn.XLOOKUP(DY$1&amp;"|"&amp;TEXT($C283,"yyyymmdd"), RRPS_ALL[Key], RRPS_ALL[Clean Price Mid], "")</f>
        <v/>
      </c>
      <c r="DZ283" s="6"/>
      <c r="EA283" s="6"/>
      <c r="EB283" s="6"/>
      <c r="EC283" s="7">
        <f>_xlfn.XLOOKUP(EC$1&amp;"|"&amp;TEXT($C283,"yyyymmdd"), RRPS_ALL[Key], RRPS_ALL[Yield to Maturity], "")</f>
        <v>2.2308180000000002</v>
      </c>
      <c r="ED283" s="6">
        <f>_xlfn.XLOOKUP(ED$1&amp;"|"&amp;TEXT($C283,"yyyymmdd"), RRPS_ALL[Key], RRPS_ALL[Mid Price], "")</f>
        <v>100.3185</v>
      </c>
      <c r="EE283" s="6">
        <f>_xlfn.XLOOKUP(EE$1&amp;"|"&amp;TEXT($C283,"yyyymmdd"), RRPS_ALL[Key], RRPS_ALL[Mid Yield], "")</f>
        <v>2.2108620000000001</v>
      </c>
      <c r="EF283" s="6">
        <f>_xlfn.XLOOKUP(EF$1&amp;"|"&amp;TEXT($C283,"yyyymmdd"), RRPS_ALL[Key], RRPS_ALL[Dirty Mid], "")</f>
        <v>102.21225</v>
      </c>
      <c r="EG283" s="6">
        <f>_xlfn.XLOOKUP(EG$1&amp;"|"&amp;TEXT($C283,"yyyymmdd"), RRPS_ALL[Key], RRPS_ALL[Clean Price Mid], "")</f>
        <v>100.3185</v>
      </c>
      <c r="EH283" s="6">
        <v>2.2499999999999999E-2</v>
      </c>
      <c r="EI283" s="5">
        <v>48366</v>
      </c>
      <c r="EJ283" s="6">
        <f t="shared" si="89"/>
        <v>9.170544757733369</v>
      </c>
      <c r="EK283" s="7">
        <f>_xlfn.XLOOKUP(EK$1&amp;"|"&amp;TEXT($C283,"yyyymmdd"), RRPS_ALL[Key], RRPS_ALL[Yield to Maturity], "")</f>
        <v>3.544692</v>
      </c>
      <c r="EL283" s="6">
        <f>_xlfn.XLOOKUP(EL$1&amp;"|"&amp;TEXT($C283,"yyyymmdd"), RRPS_ALL[Key], RRPS_ALL[Mid Price], "")</f>
        <v>98.775999999999996</v>
      </c>
      <c r="EM283" s="6">
        <f>_xlfn.XLOOKUP(EM$1&amp;"|"&amp;TEXT($C283,"yyyymmdd"), RRPS_ALL[Key], RRPS_ALL[Mid Yield], "")</f>
        <v>3.5345520000000001</v>
      </c>
      <c r="EN283" s="6">
        <f>_xlfn.XLOOKUP(EN$1&amp;"|"&amp;TEXT($C283,"yyyymmdd"), RRPS_ALL[Key], RRPS_ALL[Dirty Mid], "")</f>
        <v>99.363500000000002</v>
      </c>
      <c r="EO283" s="6">
        <f>_xlfn.XLOOKUP(EO$1&amp;"|"&amp;TEXT($C283,"yyyymmdd"), RRPS_ALL[Key], RRPS_ALL[Clean Price Mid], "")</f>
        <v>98.775999999999996</v>
      </c>
      <c r="EP283" s="6">
        <v>1.4999999999999999E-2</v>
      </c>
      <c r="EQ283" s="5">
        <v>45243</v>
      </c>
      <c r="ER283" s="6">
        <f t="shared" si="84"/>
        <v>0.62191780821917808</v>
      </c>
      <c r="ES283" s="7">
        <f>_xlfn.XLOOKUP(ES$1&amp;"|"&amp;TEXT($C283,"yyyymmdd"), RRPS_ALL[Key], RRPS_ALL[Yield to Maturity], "")</f>
        <v>2.8550399999999998</v>
      </c>
      <c r="ET283" s="6">
        <f>_xlfn.XLOOKUP(ET$1&amp;"|"&amp;TEXT($C283,"yyyymmdd"), RRPS_ALL[Key], RRPS_ALL[Mid Price], "")</f>
        <v>99.305999999999997</v>
      </c>
      <c r="EU283" s="6">
        <f>_xlfn.XLOOKUP(EU$1&amp;"|"&amp;TEXT($C283,"yyyymmdd"), RRPS_ALL[Key], RRPS_ALL[Mid Yield], "")</f>
        <v>2.842581</v>
      </c>
      <c r="EV283" s="6">
        <f>_xlfn.XLOOKUP(EV$1&amp;"|"&amp;TEXT($C283,"yyyymmdd"), RRPS_ALL[Key], RRPS_ALL[Dirty Mid], "")</f>
        <v>101.54211100000001</v>
      </c>
      <c r="EW283" s="6">
        <f>_xlfn.XLOOKUP(EW$1&amp;"|"&amp;TEXT($C283,"yyyymmdd"), RRPS_ALL[Key], RRPS_ALL[Clean Price Mid], "")</f>
        <v>99.305999999999997</v>
      </c>
      <c r="EX283" s="6">
        <v>2.5000000000000001E-2</v>
      </c>
      <c r="EY283" s="5">
        <v>45789</v>
      </c>
      <c r="EZ283" s="6">
        <f t="shared" si="92"/>
        <v>2.1158759124087592</v>
      </c>
      <c r="FA283" s="7">
        <f>_xlfn.XLOOKUP(FA$1&amp;"|"&amp;TEXT($C283,"yyyymmdd"), RRPS_ALL[Key], RRPS_ALL[Yield to Maturity], "")</f>
        <v>2.539523</v>
      </c>
      <c r="FB283" s="6">
        <f>_xlfn.XLOOKUP(FB$1&amp;"|"&amp;TEXT($C283,"yyyymmdd"), RRPS_ALL[Key], RRPS_ALL[Mid Price], "")</f>
        <v>94.789000000000001</v>
      </c>
      <c r="FC283" s="6">
        <f>_xlfn.XLOOKUP(FC$1&amp;"|"&amp;TEXT($C283,"yyyymmdd"), RRPS_ALL[Key], RRPS_ALL[Mid Yield], "")</f>
        <v>2.5294919999999999</v>
      </c>
      <c r="FD283" s="6">
        <f>_xlfn.XLOOKUP(FD$1&amp;"|"&amp;TEXT($C283,"yyyymmdd"), RRPS_ALL[Key], RRPS_ALL[Dirty Mid], "")</f>
        <v>95.183443999999994</v>
      </c>
      <c r="FE283" s="6">
        <f>_xlfn.XLOOKUP(FE$1&amp;"|"&amp;TEXT($C283,"yyyymmdd"), RRPS_ALL[Key], RRPS_ALL[Clean Price Mid], "")</f>
        <v>94.789000000000001</v>
      </c>
      <c r="FF283" s="6">
        <v>0.01</v>
      </c>
      <c r="FG283" s="5">
        <v>46338</v>
      </c>
      <c r="FH283" s="6">
        <f t="shared" si="83"/>
        <v>3.6194387405886381</v>
      </c>
      <c r="FI283" s="7">
        <f>_xlfn.XLOOKUP(FI$1&amp;"|"&amp;TEXT($C283,"yyyymmdd"), RRPS_ALL[Key], RRPS_ALL[Yield to Maturity], "")</f>
        <v>2.358203</v>
      </c>
      <c r="FJ283" s="6">
        <f>_xlfn.XLOOKUP(FJ$1&amp;"|"&amp;TEXT($C283,"yyyymmdd"), RRPS_ALL[Key], RRPS_ALL[Mid Price], "")</f>
        <v>92.404499999999999</v>
      </c>
      <c r="FK283" s="6">
        <f>_xlfn.XLOOKUP(FK$1&amp;"|"&amp;TEXT($C283,"yyyymmdd"), RRPS_ALL[Key], RRPS_ALL[Mid Yield], "")</f>
        <v>2.3458540000000001</v>
      </c>
      <c r="FL283" s="6">
        <f>_xlfn.XLOOKUP(FL$1&amp;"|"&amp;TEXT($C283,"yyyymmdd"), RRPS_ALL[Key], RRPS_ALL[Dirty Mid], "")</f>
        <v>93.075333000000001</v>
      </c>
      <c r="FM283" s="6">
        <f>_xlfn.XLOOKUP(FM$1&amp;"|"&amp;TEXT($C283,"yyyymmdd"), RRPS_ALL[Key], RRPS_ALL[Clean Price Mid], "")</f>
        <v>92.404499999999999</v>
      </c>
      <c r="FN283" s="6">
        <v>7.4999999999999997E-3</v>
      </c>
      <c r="FO283" s="5">
        <v>46885</v>
      </c>
      <c r="FP283" s="6">
        <f t="shared" si="93"/>
        <v>5.1158759124087592</v>
      </c>
      <c r="FQ283" s="7">
        <f>_xlfn.XLOOKUP(FQ$1&amp;"|"&amp;TEXT($C283,"yyyymmdd"), RRPS_ALL[Key], RRPS_ALL[Yield to Maturity], "")</f>
        <v>2.36198</v>
      </c>
      <c r="FR283" s="6">
        <f>_xlfn.XLOOKUP(FR$1&amp;"|"&amp;TEXT($C283,"yyyymmdd"), RRPS_ALL[Key], RRPS_ALL[Mid Price], "")</f>
        <v>90.330500000000001</v>
      </c>
      <c r="FS283" s="6">
        <f>_xlfn.XLOOKUP(FS$1&amp;"|"&amp;TEXT($C283,"yyyymmdd"), RRPS_ALL[Key], RRPS_ALL[Mid Yield], "")</f>
        <v>2.347067</v>
      </c>
      <c r="FT283" s="6">
        <f>_xlfn.XLOOKUP(FT$1&amp;"|"&amp;TEXT($C283,"yyyymmdd"), RRPS_ALL[Key], RRPS_ALL[Dirty Mid], "")</f>
        <v>90.626333000000002</v>
      </c>
      <c r="FU283" s="6">
        <f>_xlfn.XLOOKUP(FU$1&amp;"|"&amp;TEXT($C283,"yyyymmdd"), RRPS_ALL[Key], RRPS_ALL[Clean Price Mid], "")</f>
        <v>90.330500000000001</v>
      </c>
      <c r="FV283" s="6">
        <v>7.4999999999999997E-3</v>
      </c>
      <c r="FW283" s="5">
        <v>47434</v>
      </c>
      <c r="FX283" s="6">
        <f t="shared" si="86"/>
        <v>6.619475948377004</v>
      </c>
      <c r="FY283" s="7">
        <f>_xlfn.XLOOKUP(FY$1&amp;"|"&amp;TEXT($C283,"yyyymmdd"), RRPS_ALL[Key], RRPS_ALL[Yield to Maturity], "")</f>
        <v>2.2270720000000002</v>
      </c>
      <c r="FZ283" s="6">
        <f>_xlfn.XLOOKUP(FZ$1&amp;"|"&amp;TEXT($C283,"yyyymmdd"), RRPS_ALL[Key], RRPS_ALL[Mid Price], "")</f>
        <v>84.647000000000006</v>
      </c>
      <c r="GA283" s="6">
        <f>_xlfn.XLOOKUP(GA$1&amp;"|"&amp;TEXT($C283,"yyyymmdd"), RRPS_ALL[Key], RRPS_ALL[Mid Yield], "")</f>
        <v>2.2150889999999999</v>
      </c>
      <c r="GB283" s="6">
        <f>_xlfn.XLOOKUP(GB$1&amp;"|"&amp;TEXT($C283,"yyyymmdd"), RRPS_ALL[Key], RRPS_ALL[Dirty Mid], "")</f>
        <v>84.758806000000007</v>
      </c>
      <c r="GC283" s="6">
        <f>_xlfn.XLOOKUP(GC$1&amp;"|"&amp;TEXT($C283,"yyyymmdd"), RRPS_ALL[Key], RRPS_ALL[Clean Price Mid], "")</f>
        <v>84.647000000000006</v>
      </c>
      <c r="GD283" s="6">
        <v>1.25E-3</v>
      </c>
      <c r="GE283" s="5">
        <v>47980</v>
      </c>
      <c r="GF283" s="6">
        <f t="shared" si="95"/>
        <v>8.1156069364161851</v>
      </c>
      <c r="GG283" s="7">
        <f>_xlfn.XLOOKUP(GG$1&amp;"|"&amp;TEXT($C283,"yyyymmdd"), RRPS_ALL[Key], RRPS_ALL[Yield to Maturity], "")</f>
        <v>2.3150210000000002</v>
      </c>
      <c r="GH283" s="6">
        <f>_xlfn.XLOOKUP(GH$1&amp;"|"&amp;TEXT($C283,"yyyymmdd"), RRPS_ALL[Key], RRPS_ALL[Mid Price], "")</f>
        <v>68.650499999999994</v>
      </c>
      <c r="GI283" s="6">
        <f>_xlfn.XLOOKUP(GI$1&amp;"|"&amp;TEXT($C283,"yyyymmdd"), RRPS_ALL[Key], RRPS_ALL[Mid Yield], "")</f>
        <v>2.2899959999999999</v>
      </c>
      <c r="GJ283" s="6">
        <f>_xlfn.XLOOKUP(GJ$1&amp;"|"&amp;TEXT($C283,"yyyymmdd"), RRPS_ALL[Key], RRPS_ALL[Dirty Mid], "")</f>
        <v>68.831056000000004</v>
      </c>
      <c r="GK283" s="6">
        <f>_xlfn.XLOOKUP(GK$1&amp;"|"&amp;TEXT($C283,"yyyymmdd"), RRPS_ALL[Key], RRPS_ALL[Clean Price Mid], "")</f>
        <v>68.650499999999994</v>
      </c>
      <c r="GL283" s="6">
        <v>5.0000000000000001E-3</v>
      </c>
      <c r="GM283" s="5">
        <v>53290</v>
      </c>
      <c r="GN283" s="6">
        <f t="shared" si="85"/>
        <v>22.652303297226521</v>
      </c>
      <c r="GO283" s="7">
        <f>_xlfn.XLOOKUP(GO$1&amp;"|"&amp;TEXT($C283,"yyyymmdd"), RRPS_ALL[Key], RRPS_ALL[Yield to Maturity], "")</f>
        <v>2.7169819999999998</v>
      </c>
      <c r="GP283" s="6">
        <f>_xlfn.XLOOKUP(GP$1&amp;"|"&amp;TEXT($C283,"yyyymmdd"), RRPS_ALL[Key], RRPS_ALL[Mid Price], "")</f>
        <v>12.562984</v>
      </c>
      <c r="GQ283" s="6">
        <f>_xlfn.XLOOKUP(GQ$1&amp;"|"&amp;TEXT($C283,"yyyymmdd"), RRPS_ALL[Key], RRPS_ALL[Mid Yield], "")</f>
        <v>2.666455</v>
      </c>
      <c r="GR283" s="6">
        <f>_xlfn.XLOOKUP(GR$1&amp;"|"&amp;TEXT($C283,"yyyymmdd"), RRPS_ALL[Key], RRPS_ALL[Dirty Mid], "")</f>
        <v>66.253264000000001</v>
      </c>
      <c r="GS283" s="6">
        <f>_xlfn.XLOOKUP(GS$1&amp;"|"&amp;TEXT($C283,"yyyymmdd"), RRPS_ALL[Key], RRPS_ALL[Clean Price Mid], "")</f>
        <v>65.180000000000007</v>
      </c>
      <c r="GT283" s="6">
        <v>1.375E-2</v>
      </c>
      <c r="GU283" s="5">
        <v>62632</v>
      </c>
      <c r="GV283" s="6">
        <f t="shared" si="90"/>
        <v>48.230653182097555</v>
      </c>
      <c r="GW283" s="7">
        <f>_xlfn.XLOOKUP(GW$1&amp;"|"&amp;TEXT($C283,"yyyymmdd"), RRPS_ALL[Key], RRPS_ALL[Yield to Maturity], "")</f>
        <v>2.2018420000000001</v>
      </c>
      <c r="GX283" s="6">
        <f>_xlfn.XLOOKUP(GX$1&amp;"|"&amp;TEXT($C283,"yyyymmdd"), RRPS_ALL[Key], RRPS_ALL[Mid Price], "")</f>
        <v>96.061999999999998</v>
      </c>
      <c r="GY283" s="6">
        <f>_xlfn.XLOOKUP(GY$1&amp;"|"&amp;TEXT($C283,"yyyymmdd"), RRPS_ALL[Key], RRPS_ALL[Mid Yield], "")</f>
        <v>2.169279</v>
      </c>
      <c r="GZ283" s="6">
        <f>_xlfn.XLOOKUP(GZ$1&amp;"|"&amp;TEXT($C283,"yyyymmdd"), RRPS_ALL[Key], RRPS_ALL[Dirty Mid], "")</f>
        <v>96.757138999999995</v>
      </c>
      <c r="HA283" s="6">
        <f>_xlfn.XLOOKUP(HA$1&amp;"|"&amp;TEXT($C283,"yyyymmdd"), RRPS_ALL[Key], RRPS_ALL[Clean Price Mid], "")</f>
        <v>96.061999999999998</v>
      </c>
      <c r="HB283" s="6">
        <v>1.7500000000000002E-2</v>
      </c>
      <c r="HC283" s="5">
        <v>48894</v>
      </c>
      <c r="HD283" s="6">
        <f t="shared" si="94"/>
        <v>10.616724738675959</v>
      </c>
    </row>
    <row r="284" spans="1:212" x14ac:dyDescent="0.2">
      <c r="A284">
        <v>2023</v>
      </c>
      <c r="B284">
        <v>4</v>
      </c>
      <c r="C284" s="5">
        <f t="shared" si="87"/>
        <v>45046</v>
      </c>
      <c r="D284" s="6">
        <v>2.9</v>
      </c>
      <c r="E284" s="7" t="str">
        <f>_xlfn.XLOOKUP(E$1&amp;"|"&amp;TEXT($C284,"yyyymmdd"), RRPS_ALL[Key], RRPS_ALL[Yield to Maturity], "")</f>
        <v/>
      </c>
      <c r="F284" s="6" t="str">
        <f>_xlfn.XLOOKUP(F$1&amp;"|"&amp;TEXT($C284,"yyyymmdd"), RRPS_ALL[Key], RRPS_ALL[Mid Price], "")</f>
        <v/>
      </c>
      <c r="G284" s="6" t="str">
        <f>_xlfn.XLOOKUP(G$1&amp;"|"&amp;TEXT($C284,"yyyymmdd"), RRPS_ALL[Key], RRPS_ALL[Mid Yield], "")</f>
        <v/>
      </c>
      <c r="H284" s="6" t="str">
        <f>_xlfn.XLOOKUP(H$1&amp;"|"&amp;TEXT($C284,"yyyymmdd"), RRPS_ALL[Key], RRPS_ALL[Dirty Mid], "")</f>
        <v/>
      </c>
      <c r="I284" s="6" t="str">
        <f>_xlfn.XLOOKUP(I$1&amp;"|"&amp;TEXT($C284,"yyyymmdd"), RRPS_ALL[Key], RRPS_ALL[Clean Price Mid], "")</f>
        <v/>
      </c>
      <c r="J284" s="6"/>
      <c r="K284" s="6"/>
      <c r="L284" s="6"/>
      <c r="M284" s="7" t="str">
        <f>_xlfn.XLOOKUP(M$1&amp;"|"&amp;TEXT($C284,"yyyymmdd"), RRPS_ALL[Key], RRPS_ALL[Yield to Maturity], "")</f>
        <v/>
      </c>
      <c r="N284" s="6" t="str">
        <f>_xlfn.XLOOKUP(N$1&amp;"|"&amp;TEXT($C284,"yyyymmdd"), RRPS_ALL[Key], RRPS_ALL[Mid Price], "")</f>
        <v/>
      </c>
      <c r="O284" s="6" t="str">
        <f>_xlfn.XLOOKUP(O$1&amp;"|"&amp;TEXT($C284,"yyyymmdd"), RRPS_ALL[Key], RRPS_ALL[Mid Yield], "")</f>
        <v/>
      </c>
      <c r="P284" s="6" t="str">
        <f>_xlfn.XLOOKUP(P$1&amp;"|"&amp;TEXT($C284,"yyyymmdd"), RRPS_ALL[Key], RRPS_ALL[Dirty Mid], "")</f>
        <v/>
      </c>
      <c r="Q284" s="6" t="str">
        <f>_xlfn.XLOOKUP(Q$1&amp;"|"&amp;TEXT($C284,"yyyymmdd"), RRPS_ALL[Key], RRPS_ALL[Clean Price Mid], "")</f>
        <v/>
      </c>
      <c r="R284" s="6"/>
      <c r="S284" s="6"/>
      <c r="T284" s="6"/>
      <c r="U284" s="7" t="str">
        <f>_xlfn.XLOOKUP(U$1&amp;"|"&amp;TEXT($C284,"yyyymmdd"), RRPS_ALL[Key], RRPS_ALL[Yield to Maturity], "")</f>
        <v/>
      </c>
      <c r="V284" s="6" t="str">
        <f>_xlfn.XLOOKUP(V$1&amp;"|"&amp;TEXT($C284,"yyyymmdd"), RRPS_ALL[Key], RRPS_ALL[Mid Price], "")</f>
        <v/>
      </c>
      <c r="W284" s="6" t="str">
        <f>_xlfn.XLOOKUP(W$1&amp;"|"&amp;TEXT($C284,"yyyymmdd"), RRPS_ALL[Key], RRPS_ALL[Mid Yield], "")</f>
        <v/>
      </c>
      <c r="X284" s="6" t="str">
        <f>_xlfn.XLOOKUP(X$1&amp;"|"&amp;TEXT($C284,"yyyymmdd"), RRPS_ALL[Key], RRPS_ALL[Dirty Mid], "")</f>
        <v/>
      </c>
      <c r="Y284" s="6" t="str">
        <f>_xlfn.XLOOKUP(Y$1&amp;"|"&amp;TEXT($C284,"yyyymmdd"), RRPS_ALL[Key], RRPS_ALL[Clean Price Mid], "")</f>
        <v/>
      </c>
      <c r="Z284" s="6"/>
      <c r="AA284" s="6"/>
      <c r="AB284" s="6"/>
      <c r="AC284" s="7" t="str">
        <f>_xlfn.XLOOKUP(AC$1&amp;"|"&amp;TEXT($C284,"yyyymmdd"), RRPS_ALL[Key], RRPS_ALL[Yield to Maturity], "")</f>
        <v/>
      </c>
      <c r="AD284" s="6" t="str">
        <f>_xlfn.XLOOKUP(AD$1&amp;"|"&amp;TEXT($C284,"yyyymmdd"), RRPS_ALL[Key], RRPS_ALL[Mid Price], "")</f>
        <v/>
      </c>
      <c r="AE284" s="6" t="str">
        <f>_xlfn.XLOOKUP(AE$1&amp;"|"&amp;TEXT($C284,"yyyymmdd"), RRPS_ALL[Key], RRPS_ALL[Mid Yield], "")</f>
        <v/>
      </c>
      <c r="AF284" s="6" t="str">
        <f>_xlfn.XLOOKUP(AF$1&amp;"|"&amp;TEXT($C284,"yyyymmdd"), RRPS_ALL[Key], RRPS_ALL[Dirty Mid], "")</f>
        <v/>
      </c>
      <c r="AG284" s="6" t="str">
        <f>_xlfn.XLOOKUP(AG$1&amp;"|"&amp;TEXT($C284,"yyyymmdd"), RRPS_ALL[Key], RRPS_ALL[Clean Price Mid], "")</f>
        <v/>
      </c>
      <c r="AH284" s="6"/>
      <c r="AI284" s="6"/>
      <c r="AJ284" s="6"/>
      <c r="AK284" s="7" t="str">
        <f>_xlfn.XLOOKUP(AK$1&amp;"|"&amp;TEXT($C284,"yyyymmdd"), RRPS_ALL[Key], RRPS_ALL[Yield to Maturity], "")</f>
        <v/>
      </c>
      <c r="AL284" s="6" t="str">
        <f>_xlfn.XLOOKUP(AL$1&amp;"|"&amp;TEXT($C284,"yyyymmdd"), RRPS_ALL[Key], RRPS_ALL[Mid Price], "")</f>
        <v/>
      </c>
      <c r="AM284" s="6" t="str">
        <f>_xlfn.XLOOKUP(AM$1&amp;"|"&amp;TEXT($C284,"yyyymmdd"), RRPS_ALL[Key], RRPS_ALL[Mid Yield], "")</f>
        <v/>
      </c>
      <c r="AN284" s="6" t="str">
        <f>_xlfn.XLOOKUP(AN$1&amp;"|"&amp;TEXT($C284,"yyyymmdd"), RRPS_ALL[Key], RRPS_ALL[Dirty Mid], "")</f>
        <v/>
      </c>
      <c r="AO284" s="6" t="str">
        <f>_xlfn.XLOOKUP(AO$1&amp;"|"&amp;TEXT($C284,"yyyymmdd"), RRPS_ALL[Key], RRPS_ALL[Clean Price Mid], "")</f>
        <v/>
      </c>
      <c r="AP284" s="6"/>
      <c r="AQ284" s="6"/>
      <c r="AR284" s="6"/>
      <c r="AS284" s="7" t="str">
        <f>_xlfn.XLOOKUP(AS$1&amp;"|"&amp;TEXT($C284,"yyyymmdd"), RRPS_ALL[Key], RRPS_ALL[Yield to Maturity], "")</f>
        <v/>
      </c>
      <c r="AT284" s="6" t="str">
        <f>_xlfn.XLOOKUP(AT$1&amp;"|"&amp;TEXT($C284,"yyyymmdd"), RRPS_ALL[Key], RRPS_ALL[Mid Price], "")</f>
        <v/>
      </c>
      <c r="AU284" s="6" t="str">
        <f>_xlfn.XLOOKUP(AU$1&amp;"|"&amp;TEXT($C284,"yyyymmdd"), RRPS_ALL[Key], RRPS_ALL[Mid Yield], "")</f>
        <v/>
      </c>
      <c r="AV284" s="6" t="str">
        <f>_xlfn.XLOOKUP(AV$1&amp;"|"&amp;TEXT($C284,"yyyymmdd"), RRPS_ALL[Key], RRPS_ALL[Dirty Mid], "")</f>
        <v/>
      </c>
      <c r="AW284" s="6" t="str">
        <f>_xlfn.XLOOKUP(AW$1&amp;"|"&amp;TEXT($C284,"yyyymmdd"), RRPS_ALL[Key], RRPS_ALL[Clean Price Mid], "")</f>
        <v/>
      </c>
      <c r="AX284" s="6"/>
      <c r="AY284" s="6"/>
      <c r="AZ284" s="6"/>
      <c r="BA284" s="7" t="str">
        <f>_xlfn.XLOOKUP(BA$1&amp;"|"&amp;TEXT($C284,"yyyymmdd"), RRPS_ALL[Key], RRPS_ALL[Yield to Maturity], "")</f>
        <v/>
      </c>
      <c r="BB284" s="6" t="str">
        <f>_xlfn.XLOOKUP(BB$1&amp;"|"&amp;TEXT($C284,"yyyymmdd"), RRPS_ALL[Key], RRPS_ALL[Mid Price], "")</f>
        <v/>
      </c>
      <c r="BC284" s="6" t="str">
        <f>_xlfn.XLOOKUP(BC$1&amp;"|"&amp;TEXT($C284,"yyyymmdd"), RRPS_ALL[Key], RRPS_ALL[Mid Yield], "")</f>
        <v/>
      </c>
      <c r="BD284" s="6" t="str">
        <f>_xlfn.XLOOKUP(BD$1&amp;"|"&amp;TEXT($C284,"yyyymmdd"), RRPS_ALL[Key], RRPS_ALL[Dirty Mid], "")</f>
        <v/>
      </c>
      <c r="BE284" s="6" t="str">
        <f>_xlfn.XLOOKUP(BE$1&amp;"|"&amp;TEXT($C284,"yyyymmdd"), RRPS_ALL[Key], RRPS_ALL[Clean Price Mid], "")</f>
        <v/>
      </c>
      <c r="BF284" s="6"/>
      <c r="BG284" s="6"/>
      <c r="BH284" s="6"/>
      <c r="BI284" s="7" t="str">
        <f>_xlfn.XLOOKUP(BI$1&amp;"|"&amp;TEXT($C284,"yyyymmdd"), RRPS_ALL[Key], RRPS_ALL[Yield to Maturity], "")</f>
        <v/>
      </c>
      <c r="BJ284" s="6" t="str">
        <f>_xlfn.XLOOKUP(BJ$1&amp;"|"&amp;TEXT($C284,"yyyymmdd"), RRPS_ALL[Key], RRPS_ALL[Mid Price], "")</f>
        <v/>
      </c>
      <c r="BK284" s="6" t="str">
        <f>_xlfn.XLOOKUP(BK$1&amp;"|"&amp;TEXT($C284,"yyyymmdd"), RRPS_ALL[Key], RRPS_ALL[Mid Yield], "")</f>
        <v/>
      </c>
      <c r="BL284" s="6" t="str">
        <f>_xlfn.XLOOKUP(BL$1&amp;"|"&amp;TEXT($C284,"yyyymmdd"), RRPS_ALL[Key], RRPS_ALL[Dirty Mid], "")</f>
        <v/>
      </c>
      <c r="BM284" s="6" t="str">
        <f>_xlfn.XLOOKUP(BM$1&amp;"|"&amp;TEXT($C284,"yyyymmdd"), RRPS_ALL[Key], RRPS_ALL[Clean Price Mid], "")</f>
        <v/>
      </c>
      <c r="BN284" s="6"/>
      <c r="BO284" s="6"/>
      <c r="BP284" s="6"/>
      <c r="BQ284" s="7" t="str">
        <f>_xlfn.XLOOKUP(BQ$1&amp;"|"&amp;TEXT($C284,"yyyymmdd"), RRPS_ALL[Key], RRPS_ALL[Yield to Maturity], "")</f>
        <v/>
      </c>
      <c r="BR284" s="6" t="str">
        <f>_xlfn.XLOOKUP(BR$1&amp;"|"&amp;TEXT($C284,"yyyymmdd"), RRPS_ALL[Key], RRPS_ALL[Mid Price], "")</f>
        <v/>
      </c>
      <c r="BS284" s="6" t="str">
        <f>_xlfn.XLOOKUP(BS$1&amp;"|"&amp;TEXT($C284,"yyyymmdd"), RRPS_ALL[Key], RRPS_ALL[Mid Yield], "")</f>
        <v/>
      </c>
      <c r="BT284" s="6" t="str">
        <f>_xlfn.XLOOKUP(BT$1&amp;"|"&amp;TEXT($C284,"yyyymmdd"), RRPS_ALL[Key], RRPS_ALL[Dirty Mid], "")</f>
        <v/>
      </c>
      <c r="BU284" s="6" t="str">
        <f>_xlfn.XLOOKUP(BU$1&amp;"|"&amp;TEXT($C284,"yyyymmdd"), RRPS_ALL[Key], RRPS_ALL[Clean Price Mid], "")</f>
        <v/>
      </c>
      <c r="BV284" s="6"/>
      <c r="BW284" s="6"/>
      <c r="BX284" s="6"/>
      <c r="BY284" s="7" t="str">
        <f>_xlfn.XLOOKUP(BY$1&amp;"|"&amp;TEXT($C284,"yyyymmdd"), RRPS_ALL[Key], RRPS_ALL[Yield to Maturity], "")</f>
        <v/>
      </c>
      <c r="BZ284" s="6" t="str">
        <f>_xlfn.XLOOKUP(BZ$1&amp;"|"&amp;TEXT($C284,"yyyymmdd"), RRPS_ALL[Key], RRPS_ALL[Mid Price], "")</f>
        <v/>
      </c>
      <c r="CA284" s="6" t="str">
        <f>_xlfn.XLOOKUP(CA$1&amp;"|"&amp;TEXT($C284,"yyyymmdd"), RRPS_ALL[Key], RRPS_ALL[Mid Yield], "")</f>
        <v/>
      </c>
      <c r="CB284" s="6" t="str">
        <f>_xlfn.XLOOKUP(CB$1&amp;"|"&amp;TEXT($C284,"yyyymmdd"), RRPS_ALL[Key], RRPS_ALL[Dirty Mid], "")</f>
        <v/>
      </c>
      <c r="CC284" s="6" t="str">
        <f>_xlfn.XLOOKUP(CC$1&amp;"|"&amp;TEXT($C284,"yyyymmdd"), RRPS_ALL[Key], RRPS_ALL[Clean Price Mid], "")</f>
        <v/>
      </c>
      <c r="CD284" s="6"/>
      <c r="CE284" s="6"/>
      <c r="CF284" s="6"/>
      <c r="CG284" s="7" t="str">
        <f>_xlfn.XLOOKUP(CG$1&amp;"|"&amp;TEXT($C284,"yyyymmdd"), RRPS_ALL[Key], RRPS_ALL[Yield to Maturity], "")</f>
        <v/>
      </c>
      <c r="CH284" s="6" t="str">
        <f>_xlfn.XLOOKUP(CH$1&amp;"|"&amp;TEXT($C284,"yyyymmdd"), RRPS_ALL[Key], RRPS_ALL[Mid Price], "")</f>
        <v/>
      </c>
      <c r="CI284" s="6" t="str">
        <f>_xlfn.XLOOKUP(CI$1&amp;"|"&amp;TEXT($C284,"yyyymmdd"), RRPS_ALL[Key], RRPS_ALL[Mid Yield], "")</f>
        <v/>
      </c>
      <c r="CJ284" s="6" t="str">
        <f>_xlfn.XLOOKUP(CJ$1&amp;"|"&amp;TEXT($C284,"yyyymmdd"), RRPS_ALL[Key], RRPS_ALL[Dirty Mid], "")</f>
        <v/>
      </c>
      <c r="CK284" s="6" t="str">
        <f>_xlfn.XLOOKUP(CK$1&amp;"|"&amp;TEXT($C284,"yyyymmdd"), RRPS_ALL[Key], RRPS_ALL[Clean Price Mid], "")</f>
        <v/>
      </c>
      <c r="CL284" s="6"/>
      <c r="CM284" s="6"/>
      <c r="CN284" s="6"/>
      <c r="CO284" s="7" t="str">
        <f>_xlfn.XLOOKUP(CO$1&amp;"|"&amp;TEXT($C284,"yyyymmdd"), RRPS_ALL[Key], RRPS_ALL[Yield to Maturity], "")</f>
        <v/>
      </c>
      <c r="CP284" s="6" t="str">
        <f>_xlfn.XLOOKUP(CP$1&amp;"|"&amp;TEXT($C284,"yyyymmdd"), RRPS_ALL[Key], RRPS_ALL[Mid Price], "")</f>
        <v/>
      </c>
      <c r="CQ284" s="6" t="str">
        <f>_xlfn.XLOOKUP(CQ$1&amp;"|"&amp;TEXT($C284,"yyyymmdd"), RRPS_ALL[Key], RRPS_ALL[Mid Yield], "")</f>
        <v/>
      </c>
      <c r="CR284" s="6" t="str">
        <f>_xlfn.XLOOKUP(CR$1&amp;"|"&amp;TEXT($C284,"yyyymmdd"), RRPS_ALL[Key], RRPS_ALL[Dirty Mid], "")</f>
        <v/>
      </c>
      <c r="CS284" s="6" t="str">
        <f>_xlfn.XLOOKUP(CS$1&amp;"|"&amp;TEXT($C284,"yyyymmdd"), RRPS_ALL[Key], RRPS_ALL[Clean Price Mid], "")</f>
        <v/>
      </c>
      <c r="CT284" s="6"/>
      <c r="CU284" s="6"/>
      <c r="CV284" s="6"/>
      <c r="CW284" s="7" t="str">
        <f>_xlfn.XLOOKUP(CW$1&amp;"|"&amp;TEXT($C284,"yyyymmdd"), RRPS_ALL[Key], RRPS_ALL[Yield to Maturity], "")</f>
        <v/>
      </c>
      <c r="CX284" s="6" t="str">
        <f>_xlfn.XLOOKUP(CX$1&amp;"|"&amp;TEXT($C284,"yyyymmdd"), RRPS_ALL[Key], RRPS_ALL[Mid Price], "")</f>
        <v/>
      </c>
      <c r="CY284" s="6" t="str">
        <f>_xlfn.XLOOKUP(CY$1&amp;"|"&amp;TEXT($C284,"yyyymmdd"), RRPS_ALL[Key], RRPS_ALL[Mid Yield], "")</f>
        <v/>
      </c>
      <c r="CZ284" s="6" t="str">
        <f>_xlfn.XLOOKUP(CZ$1&amp;"|"&amp;TEXT($C284,"yyyymmdd"), RRPS_ALL[Key], RRPS_ALL[Dirty Mid], "")</f>
        <v/>
      </c>
      <c r="DA284" s="6" t="str">
        <f>_xlfn.XLOOKUP(DA$1&amp;"|"&amp;TEXT($C284,"yyyymmdd"), RRPS_ALL[Key], RRPS_ALL[Clean Price Mid], "")</f>
        <v/>
      </c>
      <c r="DB284" s="6"/>
      <c r="DC284" s="6"/>
      <c r="DD284" s="6"/>
      <c r="DE284" s="7" t="str">
        <f>_xlfn.XLOOKUP(DE$1&amp;"|"&amp;TEXT($C284,"yyyymmdd"), RRPS_ALL[Key], RRPS_ALL[Yield to Maturity], "")</f>
        <v/>
      </c>
      <c r="DF284" s="6" t="str">
        <f>_xlfn.XLOOKUP(DF$1&amp;"|"&amp;TEXT($C284,"yyyymmdd"), RRPS_ALL[Key], RRPS_ALL[Mid Price], "")</f>
        <v/>
      </c>
      <c r="DG284" s="6" t="str">
        <f>_xlfn.XLOOKUP(DG$1&amp;"|"&amp;TEXT($C284,"yyyymmdd"), RRPS_ALL[Key], RRPS_ALL[Mid Yield], "")</f>
        <v/>
      </c>
      <c r="DH284" s="6" t="str">
        <f>_xlfn.XLOOKUP(DH$1&amp;"|"&amp;TEXT($C284,"yyyymmdd"), RRPS_ALL[Key], RRPS_ALL[Dirty Mid], "")</f>
        <v/>
      </c>
      <c r="DI284" s="6" t="str">
        <f>_xlfn.XLOOKUP(DI$1&amp;"|"&amp;TEXT($C284,"yyyymmdd"), RRPS_ALL[Key], RRPS_ALL[Clean Price Mid], "")</f>
        <v/>
      </c>
      <c r="DJ284" s="6"/>
      <c r="DK284" s="6"/>
      <c r="DL284" s="6"/>
      <c r="DM284" s="7">
        <f>_xlfn.XLOOKUP(DM$1&amp;"|"&amp;TEXT($C284,"yyyymmdd"), RRPS_ALL[Key], RRPS_ALL[Yield to Maturity], "")</f>
        <v>2.4877530000000001</v>
      </c>
      <c r="DN284" s="6">
        <f>_xlfn.XLOOKUP(DN$1&amp;"|"&amp;TEXT($C284,"yyyymmdd"), RRPS_ALL[Key], RRPS_ALL[Mid Price], "")</f>
        <v>113.514</v>
      </c>
      <c r="DO284" s="6">
        <f>_xlfn.XLOOKUP(DO$1&amp;"|"&amp;TEXT($C284,"yyyymmdd"), RRPS_ALL[Key], RRPS_ALL[Mid Yield], "")</f>
        <v>2.462707</v>
      </c>
      <c r="DP284" s="6">
        <f>_xlfn.XLOOKUP(DP$1&amp;"|"&amp;TEXT($C284,"yyyymmdd"), RRPS_ALL[Key], RRPS_ALL[Dirty Mid], "")</f>
        <v>113.834833</v>
      </c>
      <c r="DQ284" s="6">
        <f>_xlfn.XLOOKUP(DQ$1&amp;"|"&amp;TEXT($C284,"yyyymmdd"), RRPS_ALL[Key], RRPS_ALL[Clean Price Mid], "")</f>
        <v>113.514</v>
      </c>
      <c r="DR284" s="6">
        <v>3.5000000000000003E-2</v>
      </c>
      <c r="DS284" s="5">
        <v>50859</v>
      </c>
      <c r="DT284" s="6">
        <f t="shared" si="88"/>
        <v>15.915767434369464</v>
      </c>
      <c r="DU284" s="7" t="str">
        <f>_xlfn.XLOOKUP(DU$1&amp;"|"&amp;TEXT($C284,"yyyymmdd"), RRPS_ALL[Key], RRPS_ALL[Yield to Maturity], "")</f>
        <v/>
      </c>
      <c r="DV284" s="6" t="str">
        <f>_xlfn.XLOOKUP(DV$1&amp;"|"&amp;TEXT($C284,"yyyymmdd"), RRPS_ALL[Key], RRPS_ALL[Mid Price], "")</f>
        <v/>
      </c>
      <c r="DW284" s="6" t="str">
        <f>_xlfn.XLOOKUP(DW$1&amp;"|"&amp;TEXT($C284,"yyyymmdd"), RRPS_ALL[Key], RRPS_ALL[Mid Yield], "")</f>
        <v/>
      </c>
      <c r="DX284" s="6" t="str">
        <f>_xlfn.XLOOKUP(DX$1&amp;"|"&amp;TEXT($C284,"yyyymmdd"), RRPS_ALL[Key], RRPS_ALL[Dirty Mid], "")</f>
        <v/>
      </c>
      <c r="DY284" s="6" t="str">
        <f>_xlfn.XLOOKUP(DY$1&amp;"|"&amp;TEXT($C284,"yyyymmdd"), RRPS_ALL[Key], RRPS_ALL[Clean Price Mid], "")</f>
        <v/>
      </c>
      <c r="DZ284" s="6"/>
      <c r="EA284" s="6"/>
      <c r="EB284" s="6"/>
      <c r="EC284" s="7">
        <f>_xlfn.XLOOKUP(EC$1&amp;"|"&amp;TEXT($C284,"yyyymmdd"), RRPS_ALL[Key], RRPS_ALL[Yield to Maturity], "")</f>
        <v>2.3304119999999999</v>
      </c>
      <c r="ED284" s="6">
        <f>_xlfn.XLOOKUP(ED$1&amp;"|"&amp;TEXT($C284,"yyyymmdd"), RRPS_ALL[Key], RRPS_ALL[Mid Price], "")</f>
        <v>99.508499999999998</v>
      </c>
      <c r="EE284" s="6">
        <f>_xlfn.XLOOKUP(EE$1&amp;"|"&amp;TEXT($C284,"yyyymmdd"), RRPS_ALL[Key], RRPS_ALL[Mid Yield], "")</f>
        <v>2.3104740000000001</v>
      </c>
      <c r="EF284" s="6">
        <f>_xlfn.XLOOKUP(EF$1&amp;"|"&amp;TEXT($C284,"yyyymmdd"), RRPS_ALL[Key], RRPS_ALL[Dirty Mid], "")</f>
        <v>101.5835</v>
      </c>
      <c r="EG284" s="6">
        <f>_xlfn.XLOOKUP(EG$1&amp;"|"&amp;TEXT($C284,"yyyymmdd"), RRPS_ALL[Key], RRPS_ALL[Clean Price Mid], "")</f>
        <v>99.508499999999998</v>
      </c>
      <c r="EH284" s="6">
        <v>2.2499999999999999E-2</v>
      </c>
      <c r="EI284" s="5">
        <v>48366</v>
      </c>
      <c r="EJ284" s="6">
        <f t="shared" si="89"/>
        <v>9.0884204763208327</v>
      </c>
      <c r="EK284" s="7">
        <f>_xlfn.XLOOKUP(EK$1&amp;"|"&amp;TEXT($C284,"yyyymmdd"), RRPS_ALL[Key], RRPS_ALL[Yield to Maturity], "")</f>
        <v>3.4182090000000001</v>
      </c>
      <c r="EL284" s="6">
        <f>_xlfn.XLOOKUP(EL$1&amp;"|"&amp;TEXT($C284,"yyyymmdd"), RRPS_ALL[Key], RRPS_ALL[Mid Price], "")</f>
        <v>98.998000000000005</v>
      </c>
      <c r="EM284" s="6">
        <f>_xlfn.XLOOKUP(EM$1&amp;"|"&amp;TEXT($C284,"yyyymmdd"), RRPS_ALL[Key], RRPS_ALL[Mid Yield], "")</f>
        <v>3.4085359999999998</v>
      </c>
      <c r="EN284" s="6">
        <f>_xlfn.XLOOKUP(EN$1&amp;"|"&amp;TEXT($C284,"yyyymmdd"), RRPS_ALL[Key], RRPS_ALL[Dirty Mid], "")</f>
        <v>99.706333000000001</v>
      </c>
      <c r="EO284" s="6">
        <f>_xlfn.XLOOKUP(EO$1&amp;"|"&amp;TEXT($C284,"yyyymmdd"), RRPS_ALL[Key], RRPS_ALL[Clean Price Mid], "")</f>
        <v>98.998000000000005</v>
      </c>
      <c r="EP284" s="6">
        <v>1.4999999999999999E-2</v>
      </c>
      <c r="EQ284" s="5">
        <v>45243</v>
      </c>
      <c r="ER284" s="6">
        <f t="shared" si="84"/>
        <v>0.53972602739726028</v>
      </c>
      <c r="ES284" s="7">
        <f>_xlfn.XLOOKUP(ES$1&amp;"|"&amp;TEXT($C284,"yyyymmdd"), RRPS_ALL[Key], RRPS_ALL[Yield to Maturity], "")</f>
        <v>2.9058700000000002</v>
      </c>
      <c r="ET284" s="6">
        <f>_xlfn.XLOOKUP(ET$1&amp;"|"&amp;TEXT($C284,"yyyymmdd"), RRPS_ALL[Key], RRPS_ALL[Mid Price], "")</f>
        <v>99.236000000000004</v>
      </c>
      <c r="EU284" s="6">
        <f>_xlfn.XLOOKUP(EU$1&amp;"|"&amp;TEXT($C284,"yyyymmdd"), RRPS_ALL[Key], RRPS_ALL[Mid Yield], "")</f>
        <v>2.8934250000000001</v>
      </c>
      <c r="EV284" s="6">
        <f>_xlfn.XLOOKUP(EV$1&amp;"|"&amp;TEXT($C284,"yyyymmdd"), RRPS_ALL[Key], RRPS_ALL[Dirty Mid], "")</f>
        <v>101.6735</v>
      </c>
      <c r="EW284" s="6">
        <f>_xlfn.XLOOKUP(EW$1&amp;"|"&amp;TEXT($C284,"yyyymmdd"), RRPS_ALL[Key], RRPS_ALL[Clean Price Mid], "")</f>
        <v>99.236000000000004</v>
      </c>
      <c r="EX284" s="6">
        <v>2.5000000000000001E-2</v>
      </c>
      <c r="EY284" s="5">
        <v>45789</v>
      </c>
      <c r="EZ284" s="6">
        <f t="shared" si="92"/>
        <v>2.0337591240875912</v>
      </c>
      <c r="FA284" s="7">
        <f>_xlfn.XLOOKUP(FA$1&amp;"|"&amp;TEXT($C284,"yyyymmdd"), RRPS_ALL[Key], RRPS_ALL[Yield to Maturity], "")</f>
        <v>2.6200369999999999</v>
      </c>
      <c r="FB284" s="6">
        <f>_xlfn.XLOOKUP(FB$1&amp;"|"&amp;TEXT($C284,"yyyymmdd"), RRPS_ALL[Key], RRPS_ALL[Mid Price], "")</f>
        <v>94.641000000000005</v>
      </c>
      <c r="FC284" s="6">
        <f>_xlfn.XLOOKUP(FC$1&amp;"|"&amp;TEXT($C284,"yyyymmdd"), RRPS_ALL[Key], RRPS_ALL[Mid Yield], "")</f>
        <v>2.6100680000000001</v>
      </c>
      <c r="FD284" s="6">
        <f>_xlfn.XLOOKUP(FD$1&amp;"|"&amp;TEXT($C284,"yyyymmdd"), RRPS_ALL[Key], RRPS_ALL[Dirty Mid], "")</f>
        <v>95.116</v>
      </c>
      <c r="FE284" s="6">
        <f>_xlfn.XLOOKUP(FE$1&amp;"|"&amp;TEXT($C284,"yyyymmdd"), RRPS_ALL[Key], RRPS_ALL[Clean Price Mid], "")</f>
        <v>94.641000000000005</v>
      </c>
      <c r="FF284" s="6">
        <v>0.01</v>
      </c>
      <c r="FG284" s="5">
        <v>46338</v>
      </c>
      <c r="FH284" s="6">
        <f t="shared" si="83"/>
        <v>3.5373032169746748</v>
      </c>
      <c r="FI284" s="7">
        <f>_xlfn.XLOOKUP(FI$1&amp;"|"&amp;TEXT($C284,"yyyymmdd"), RRPS_ALL[Key], RRPS_ALL[Yield to Maturity], "")</f>
        <v>2.4410699999999999</v>
      </c>
      <c r="FJ284" s="6">
        <f>_xlfn.XLOOKUP(FJ$1&amp;"|"&amp;TEXT($C284,"yyyymmdd"), RRPS_ALL[Key], RRPS_ALL[Mid Price], "")</f>
        <v>92.148499999999999</v>
      </c>
      <c r="FK284" s="6">
        <f>_xlfn.XLOOKUP(FK$1&amp;"|"&amp;TEXT($C284,"yyyymmdd"), RRPS_ALL[Key], RRPS_ALL[Mid Yield], "")</f>
        <v>2.428706</v>
      </c>
      <c r="FL284" s="6">
        <f>_xlfn.XLOOKUP(FL$1&amp;"|"&amp;TEXT($C284,"yyyymmdd"), RRPS_ALL[Key], RRPS_ALL[Dirty Mid], "")</f>
        <v>92.879750000000001</v>
      </c>
      <c r="FM284" s="6">
        <f>_xlfn.XLOOKUP(FM$1&amp;"|"&amp;TEXT($C284,"yyyymmdd"), RRPS_ALL[Key], RRPS_ALL[Clean Price Mid], "")</f>
        <v>92.148499999999999</v>
      </c>
      <c r="FN284" s="6">
        <v>7.4999999999999997E-3</v>
      </c>
      <c r="FO284" s="5">
        <v>46885</v>
      </c>
      <c r="FP284" s="6">
        <f t="shared" si="93"/>
        <v>5.0337591240875916</v>
      </c>
      <c r="FQ284" s="7">
        <f>_xlfn.XLOOKUP(FQ$1&amp;"|"&amp;TEXT($C284,"yyyymmdd"), RRPS_ALL[Key], RRPS_ALL[Yield to Maturity], "")</f>
        <v>2.4290370000000001</v>
      </c>
      <c r="FR284" s="6">
        <f>_xlfn.XLOOKUP(FR$1&amp;"|"&amp;TEXT($C284,"yyyymmdd"), RRPS_ALL[Key], RRPS_ALL[Mid Price], "")</f>
        <v>90.061999999999998</v>
      </c>
      <c r="FS284" s="6">
        <f>_xlfn.XLOOKUP(FS$1&amp;"|"&amp;TEXT($C284,"yyyymmdd"), RRPS_ALL[Key], RRPS_ALL[Mid Yield], "")</f>
        <v>2.4140679999999999</v>
      </c>
      <c r="FT284" s="6">
        <f>_xlfn.XLOOKUP(FT$1&amp;"|"&amp;TEXT($C284,"yyyymmdd"), RRPS_ALL[Key], RRPS_ALL[Dirty Mid], "")</f>
        <v>90.41825</v>
      </c>
      <c r="FU284" s="6">
        <f>_xlfn.XLOOKUP(FU$1&amp;"|"&amp;TEXT($C284,"yyyymmdd"), RRPS_ALL[Key], RRPS_ALL[Clean Price Mid], "")</f>
        <v>90.061999999999998</v>
      </c>
      <c r="FV284" s="6">
        <v>7.4999999999999997E-3</v>
      </c>
      <c r="FW284" s="5">
        <v>47434</v>
      </c>
      <c r="FX284" s="6">
        <f t="shared" si="86"/>
        <v>6.537348455220962</v>
      </c>
      <c r="FY284" s="7">
        <f>_xlfn.XLOOKUP(FY$1&amp;"|"&amp;TEXT($C284,"yyyymmdd"), RRPS_ALL[Key], RRPS_ALL[Yield to Maturity], "")</f>
        <v>2.3286699999999998</v>
      </c>
      <c r="FZ284" s="6">
        <f>_xlfn.XLOOKUP(FZ$1&amp;"|"&amp;TEXT($C284,"yyyymmdd"), RRPS_ALL[Key], RRPS_ALL[Mid Price], "")</f>
        <v>84.117000000000004</v>
      </c>
      <c r="GA284" s="6">
        <f>_xlfn.XLOOKUP(GA$1&amp;"|"&amp;TEXT($C284,"yyyymmdd"), RRPS_ALL[Key], RRPS_ALL[Mid Yield], "")</f>
        <v>2.31663</v>
      </c>
      <c r="GB284" s="6">
        <f>_xlfn.XLOOKUP(GB$1&amp;"|"&amp;TEXT($C284,"yyyymmdd"), RRPS_ALL[Key], RRPS_ALL[Dirty Mid], "")</f>
        <v>84.238874999999993</v>
      </c>
      <c r="GC284" s="6">
        <f>_xlfn.XLOOKUP(GC$1&amp;"|"&amp;TEXT($C284,"yyyymmdd"), RRPS_ALL[Key], RRPS_ALL[Clean Price Mid], "")</f>
        <v>84.117000000000004</v>
      </c>
      <c r="GD284" s="6">
        <v>1.25E-3</v>
      </c>
      <c r="GE284" s="5">
        <v>47980</v>
      </c>
      <c r="GF284" s="6">
        <f t="shared" si="95"/>
        <v>8.0334651658046852</v>
      </c>
      <c r="GG284" s="7">
        <f>_xlfn.XLOOKUP(GG$1&amp;"|"&amp;TEXT($C284,"yyyymmdd"), RRPS_ALL[Key], RRPS_ALL[Yield to Maturity], "")</f>
        <v>2.4869409999999998</v>
      </c>
      <c r="GH284" s="6">
        <f>_xlfn.XLOOKUP(GH$1&amp;"|"&amp;TEXT($C284,"yyyymmdd"), RRPS_ALL[Key], RRPS_ALL[Mid Price], "")</f>
        <v>66.348500000000001</v>
      </c>
      <c r="GI284" s="6">
        <f>_xlfn.XLOOKUP(GI$1&amp;"|"&amp;TEXT($C284,"yyyymmdd"), RRPS_ALL[Key], RRPS_ALL[Mid Yield], "")</f>
        <v>2.4619080000000002</v>
      </c>
      <c r="GJ284" s="6">
        <f>_xlfn.XLOOKUP(GJ$1&amp;"|"&amp;TEXT($C284,"yyyymmdd"), RRPS_ALL[Key], RRPS_ALL[Dirty Mid], "")</f>
        <v>66.569333</v>
      </c>
      <c r="GK284" s="6">
        <f>_xlfn.XLOOKUP(GK$1&amp;"|"&amp;TEXT($C284,"yyyymmdd"), RRPS_ALL[Key], RRPS_ALL[Clean Price Mid], "")</f>
        <v>66.348500000000001</v>
      </c>
      <c r="GL284" s="6">
        <v>5.0000000000000001E-3</v>
      </c>
      <c r="GM284" s="5">
        <v>53290</v>
      </c>
      <c r="GN284" s="6">
        <f t="shared" si="85"/>
        <v>22.570170217831212</v>
      </c>
      <c r="GO284" s="7">
        <f>_xlfn.XLOOKUP(GO$1&amp;"|"&amp;TEXT($C284,"yyyymmdd"), RRPS_ALL[Key], RRPS_ALL[Yield to Maturity], "")</f>
        <v>2.8529770000000001</v>
      </c>
      <c r="GP284" s="6">
        <f>_xlfn.XLOOKUP(GP$1&amp;"|"&amp;TEXT($C284,"yyyymmdd"), RRPS_ALL[Key], RRPS_ALL[Mid Price], "")</f>
        <v>12.260077000000001</v>
      </c>
      <c r="GQ284" s="6">
        <f>_xlfn.XLOOKUP(GQ$1&amp;"|"&amp;TEXT($C284,"yyyymmdd"), RRPS_ALL[Key], RRPS_ALL[Mid Yield], "")</f>
        <v>2.8024710000000002</v>
      </c>
      <c r="GR284" s="6">
        <f>_xlfn.XLOOKUP(GR$1&amp;"|"&amp;TEXT($C284,"yyyymmdd"), RRPS_ALL[Key], RRPS_ALL[Dirty Mid], "")</f>
        <v>63.710028000000001</v>
      </c>
      <c r="GS284" s="6">
        <f>_xlfn.XLOOKUP(GS$1&amp;"|"&amp;TEXT($C284,"yyyymmdd"), RRPS_ALL[Key], RRPS_ALL[Clean Price Mid], "")</f>
        <v>62.526000000000003</v>
      </c>
      <c r="GT284" s="6">
        <v>1.375E-2</v>
      </c>
      <c r="GU284" s="5">
        <v>62632</v>
      </c>
      <c r="GV284" s="6">
        <f t="shared" si="90"/>
        <v>48.148516511147122</v>
      </c>
      <c r="GW284" s="7">
        <f>_xlfn.XLOOKUP(GW$1&amp;"|"&amp;TEXT($C284,"yyyymmdd"), RRPS_ALL[Key], RRPS_ALL[Yield to Maturity], "")</f>
        <v>2.3397830000000002</v>
      </c>
      <c r="GX284" s="6">
        <f>_xlfn.XLOOKUP(GX$1&amp;"|"&amp;TEXT($C284,"yyyymmdd"), RRPS_ALL[Key], RRPS_ALL[Mid Price], "")</f>
        <v>94.841499999999996</v>
      </c>
      <c r="GY284" s="6">
        <f>_xlfn.XLOOKUP(GY$1&amp;"|"&amp;TEXT($C284,"yyyymmdd"), RRPS_ALL[Key], RRPS_ALL[Mid Yield], "")</f>
        <v>2.3072870000000001</v>
      </c>
      <c r="GZ284" s="6">
        <f>_xlfn.XLOOKUP(GZ$1&amp;"|"&amp;TEXT($C284,"yyyymmdd"), RRPS_ALL[Key], RRPS_ALL[Dirty Mid], "")</f>
        <v>95.677610999999999</v>
      </c>
      <c r="HA284" s="6">
        <f>_xlfn.XLOOKUP(HA$1&amp;"|"&amp;TEXT($C284,"yyyymmdd"), RRPS_ALL[Key], RRPS_ALL[Clean Price Mid], "")</f>
        <v>94.841499999999996</v>
      </c>
      <c r="HB284" s="6">
        <v>1.7500000000000002E-2</v>
      </c>
      <c r="HC284" s="5">
        <v>48894</v>
      </c>
      <c r="HD284" s="6">
        <f t="shared" si="94"/>
        <v>10.534594325535092</v>
      </c>
    </row>
    <row r="285" spans="1:212" x14ac:dyDescent="0.2">
      <c r="A285">
        <v>2023</v>
      </c>
      <c r="B285">
        <v>5</v>
      </c>
      <c r="C285" s="5">
        <f t="shared" si="87"/>
        <v>45077</v>
      </c>
      <c r="D285" s="6">
        <v>3.4</v>
      </c>
      <c r="E285" s="7" t="str">
        <f>_xlfn.XLOOKUP(E$1&amp;"|"&amp;TEXT($C285,"yyyymmdd"), RRPS_ALL[Key], RRPS_ALL[Yield to Maturity], "")</f>
        <v/>
      </c>
      <c r="F285" s="6" t="str">
        <f>_xlfn.XLOOKUP(F$1&amp;"|"&amp;TEXT($C285,"yyyymmdd"), RRPS_ALL[Key], RRPS_ALL[Mid Price], "")</f>
        <v/>
      </c>
      <c r="G285" s="6" t="str">
        <f>_xlfn.XLOOKUP(G$1&amp;"|"&amp;TEXT($C285,"yyyymmdd"), RRPS_ALL[Key], RRPS_ALL[Mid Yield], "")</f>
        <v/>
      </c>
      <c r="H285" s="6" t="str">
        <f>_xlfn.XLOOKUP(H$1&amp;"|"&amp;TEXT($C285,"yyyymmdd"), RRPS_ALL[Key], RRPS_ALL[Dirty Mid], "")</f>
        <v/>
      </c>
      <c r="I285" s="6" t="str">
        <f>_xlfn.XLOOKUP(I$1&amp;"|"&amp;TEXT($C285,"yyyymmdd"), RRPS_ALL[Key], RRPS_ALL[Clean Price Mid], "")</f>
        <v/>
      </c>
      <c r="J285" s="6"/>
      <c r="K285" s="6"/>
      <c r="L285" s="6"/>
      <c r="M285" s="7" t="str">
        <f>_xlfn.XLOOKUP(M$1&amp;"|"&amp;TEXT($C285,"yyyymmdd"), RRPS_ALL[Key], RRPS_ALL[Yield to Maturity], "")</f>
        <v/>
      </c>
      <c r="N285" s="6" t="str">
        <f>_xlfn.XLOOKUP(N$1&amp;"|"&amp;TEXT($C285,"yyyymmdd"), RRPS_ALL[Key], RRPS_ALL[Mid Price], "")</f>
        <v/>
      </c>
      <c r="O285" s="6" t="str">
        <f>_xlfn.XLOOKUP(O$1&amp;"|"&amp;TEXT($C285,"yyyymmdd"), RRPS_ALL[Key], RRPS_ALL[Mid Yield], "")</f>
        <v/>
      </c>
      <c r="P285" s="6" t="str">
        <f>_xlfn.XLOOKUP(P$1&amp;"|"&amp;TEXT($C285,"yyyymmdd"), RRPS_ALL[Key], RRPS_ALL[Dirty Mid], "")</f>
        <v/>
      </c>
      <c r="Q285" s="6" t="str">
        <f>_xlfn.XLOOKUP(Q$1&amp;"|"&amp;TEXT($C285,"yyyymmdd"), RRPS_ALL[Key], RRPS_ALL[Clean Price Mid], "")</f>
        <v/>
      </c>
      <c r="R285" s="6"/>
      <c r="S285" s="6"/>
      <c r="T285" s="6"/>
      <c r="U285" s="7" t="str">
        <f>_xlfn.XLOOKUP(U$1&amp;"|"&amp;TEXT($C285,"yyyymmdd"), RRPS_ALL[Key], RRPS_ALL[Yield to Maturity], "")</f>
        <v/>
      </c>
      <c r="V285" s="6" t="str">
        <f>_xlfn.XLOOKUP(V$1&amp;"|"&amp;TEXT($C285,"yyyymmdd"), RRPS_ALL[Key], RRPS_ALL[Mid Price], "")</f>
        <v/>
      </c>
      <c r="W285" s="6" t="str">
        <f>_xlfn.XLOOKUP(W$1&amp;"|"&amp;TEXT($C285,"yyyymmdd"), RRPS_ALL[Key], RRPS_ALL[Mid Yield], "")</f>
        <v/>
      </c>
      <c r="X285" s="6" t="str">
        <f>_xlfn.XLOOKUP(X$1&amp;"|"&amp;TEXT($C285,"yyyymmdd"), RRPS_ALL[Key], RRPS_ALL[Dirty Mid], "")</f>
        <v/>
      </c>
      <c r="Y285" s="6" t="str">
        <f>_xlfn.XLOOKUP(Y$1&amp;"|"&amp;TEXT($C285,"yyyymmdd"), RRPS_ALL[Key], RRPS_ALL[Clean Price Mid], "")</f>
        <v/>
      </c>
      <c r="Z285" s="6"/>
      <c r="AA285" s="6"/>
      <c r="AB285" s="6"/>
      <c r="AC285" s="7" t="str">
        <f>_xlfn.XLOOKUP(AC$1&amp;"|"&amp;TEXT($C285,"yyyymmdd"), RRPS_ALL[Key], RRPS_ALL[Yield to Maturity], "")</f>
        <v/>
      </c>
      <c r="AD285" s="6" t="str">
        <f>_xlfn.XLOOKUP(AD$1&amp;"|"&amp;TEXT($C285,"yyyymmdd"), RRPS_ALL[Key], RRPS_ALL[Mid Price], "")</f>
        <v/>
      </c>
      <c r="AE285" s="6" t="str">
        <f>_xlfn.XLOOKUP(AE$1&amp;"|"&amp;TEXT($C285,"yyyymmdd"), RRPS_ALL[Key], RRPS_ALL[Mid Yield], "")</f>
        <v/>
      </c>
      <c r="AF285" s="6" t="str">
        <f>_xlfn.XLOOKUP(AF$1&amp;"|"&amp;TEXT($C285,"yyyymmdd"), RRPS_ALL[Key], RRPS_ALL[Dirty Mid], "")</f>
        <v/>
      </c>
      <c r="AG285" s="6" t="str">
        <f>_xlfn.XLOOKUP(AG$1&amp;"|"&amp;TEXT($C285,"yyyymmdd"), RRPS_ALL[Key], RRPS_ALL[Clean Price Mid], "")</f>
        <v/>
      </c>
      <c r="AH285" s="6"/>
      <c r="AI285" s="6"/>
      <c r="AJ285" s="6"/>
      <c r="AK285" s="7" t="str">
        <f>_xlfn.XLOOKUP(AK$1&amp;"|"&amp;TEXT($C285,"yyyymmdd"), RRPS_ALL[Key], RRPS_ALL[Yield to Maturity], "")</f>
        <v/>
      </c>
      <c r="AL285" s="6" t="str">
        <f>_xlfn.XLOOKUP(AL$1&amp;"|"&amp;TEXT($C285,"yyyymmdd"), RRPS_ALL[Key], RRPS_ALL[Mid Price], "")</f>
        <v/>
      </c>
      <c r="AM285" s="6" t="str">
        <f>_xlfn.XLOOKUP(AM$1&amp;"|"&amp;TEXT($C285,"yyyymmdd"), RRPS_ALL[Key], RRPS_ALL[Mid Yield], "")</f>
        <v/>
      </c>
      <c r="AN285" s="6" t="str">
        <f>_xlfn.XLOOKUP(AN$1&amp;"|"&amp;TEXT($C285,"yyyymmdd"), RRPS_ALL[Key], RRPS_ALL[Dirty Mid], "")</f>
        <v/>
      </c>
      <c r="AO285" s="6" t="str">
        <f>_xlfn.XLOOKUP(AO$1&amp;"|"&amp;TEXT($C285,"yyyymmdd"), RRPS_ALL[Key], RRPS_ALL[Clean Price Mid], "")</f>
        <v/>
      </c>
      <c r="AP285" s="6"/>
      <c r="AQ285" s="6"/>
      <c r="AR285" s="6"/>
      <c r="AS285" s="7" t="str">
        <f>_xlfn.XLOOKUP(AS$1&amp;"|"&amp;TEXT($C285,"yyyymmdd"), RRPS_ALL[Key], RRPS_ALL[Yield to Maturity], "")</f>
        <v/>
      </c>
      <c r="AT285" s="6" t="str">
        <f>_xlfn.XLOOKUP(AT$1&amp;"|"&amp;TEXT($C285,"yyyymmdd"), RRPS_ALL[Key], RRPS_ALL[Mid Price], "")</f>
        <v/>
      </c>
      <c r="AU285" s="6" t="str">
        <f>_xlfn.XLOOKUP(AU$1&amp;"|"&amp;TEXT($C285,"yyyymmdd"), RRPS_ALL[Key], RRPS_ALL[Mid Yield], "")</f>
        <v/>
      </c>
      <c r="AV285" s="6" t="str">
        <f>_xlfn.XLOOKUP(AV$1&amp;"|"&amp;TEXT($C285,"yyyymmdd"), RRPS_ALL[Key], RRPS_ALL[Dirty Mid], "")</f>
        <v/>
      </c>
      <c r="AW285" s="6" t="str">
        <f>_xlfn.XLOOKUP(AW$1&amp;"|"&amp;TEXT($C285,"yyyymmdd"), RRPS_ALL[Key], RRPS_ALL[Clean Price Mid], "")</f>
        <v/>
      </c>
      <c r="AX285" s="6"/>
      <c r="AY285" s="6"/>
      <c r="AZ285" s="6"/>
      <c r="BA285" s="7" t="str">
        <f>_xlfn.XLOOKUP(BA$1&amp;"|"&amp;TEXT($C285,"yyyymmdd"), RRPS_ALL[Key], RRPS_ALL[Yield to Maturity], "")</f>
        <v/>
      </c>
      <c r="BB285" s="6" t="str">
        <f>_xlfn.XLOOKUP(BB$1&amp;"|"&amp;TEXT($C285,"yyyymmdd"), RRPS_ALL[Key], RRPS_ALL[Mid Price], "")</f>
        <v/>
      </c>
      <c r="BC285" s="6" t="str">
        <f>_xlfn.XLOOKUP(BC$1&amp;"|"&amp;TEXT($C285,"yyyymmdd"), RRPS_ALL[Key], RRPS_ALL[Mid Yield], "")</f>
        <v/>
      </c>
      <c r="BD285" s="6" t="str">
        <f>_xlfn.XLOOKUP(BD$1&amp;"|"&amp;TEXT($C285,"yyyymmdd"), RRPS_ALL[Key], RRPS_ALL[Dirty Mid], "")</f>
        <v/>
      </c>
      <c r="BE285" s="6" t="str">
        <f>_xlfn.XLOOKUP(BE$1&amp;"|"&amp;TEXT($C285,"yyyymmdd"), RRPS_ALL[Key], RRPS_ALL[Clean Price Mid], "")</f>
        <v/>
      </c>
      <c r="BF285" s="6"/>
      <c r="BG285" s="6"/>
      <c r="BH285" s="6"/>
      <c r="BI285" s="7" t="str">
        <f>_xlfn.XLOOKUP(BI$1&amp;"|"&amp;TEXT($C285,"yyyymmdd"), RRPS_ALL[Key], RRPS_ALL[Yield to Maturity], "")</f>
        <v/>
      </c>
      <c r="BJ285" s="6" t="str">
        <f>_xlfn.XLOOKUP(BJ$1&amp;"|"&amp;TEXT($C285,"yyyymmdd"), RRPS_ALL[Key], RRPS_ALL[Mid Price], "")</f>
        <v/>
      </c>
      <c r="BK285" s="6" t="str">
        <f>_xlfn.XLOOKUP(BK$1&amp;"|"&amp;TEXT($C285,"yyyymmdd"), RRPS_ALL[Key], RRPS_ALL[Mid Yield], "")</f>
        <v/>
      </c>
      <c r="BL285" s="6" t="str">
        <f>_xlfn.XLOOKUP(BL$1&amp;"|"&amp;TEXT($C285,"yyyymmdd"), RRPS_ALL[Key], RRPS_ALL[Dirty Mid], "")</f>
        <v/>
      </c>
      <c r="BM285" s="6" t="str">
        <f>_xlfn.XLOOKUP(BM$1&amp;"|"&amp;TEXT($C285,"yyyymmdd"), RRPS_ALL[Key], RRPS_ALL[Clean Price Mid], "")</f>
        <v/>
      </c>
      <c r="BN285" s="6"/>
      <c r="BO285" s="6"/>
      <c r="BP285" s="6"/>
      <c r="BQ285" s="7" t="str">
        <f>_xlfn.XLOOKUP(BQ$1&amp;"|"&amp;TEXT($C285,"yyyymmdd"), RRPS_ALL[Key], RRPS_ALL[Yield to Maturity], "")</f>
        <v/>
      </c>
      <c r="BR285" s="6" t="str">
        <f>_xlfn.XLOOKUP(BR$1&amp;"|"&amp;TEXT($C285,"yyyymmdd"), RRPS_ALL[Key], RRPS_ALL[Mid Price], "")</f>
        <v/>
      </c>
      <c r="BS285" s="6" t="str">
        <f>_xlfn.XLOOKUP(BS$1&amp;"|"&amp;TEXT($C285,"yyyymmdd"), RRPS_ALL[Key], RRPS_ALL[Mid Yield], "")</f>
        <v/>
      </c>
      <c r="BT285" s="6" t="str">
        <f>_xlfn.XLOOKUP(BT$1&amp;"|"&amp;TEXT($C285,"yyyymmdd"), RRPS_ALL[Key], RRPS_ALL[Dirty Mid], "")</f>
        <v/>
      </c>
      <c r="BU285" s="6" t="str">
        <f>_xlfn.XLOOKUP(BU$1&amp;"|"&amp;TEXT($C285,"yyyymmdd"), RRPS_ALL[Key], RRPS_ALL[Clean Price Mid], "")</f>
        <v/>
      </c>
      <c r="BV285" s="6"/>
      <c r="BW285" s="6"/>
      <c r="BX285" s="6"/>
      <c r="BY285" s="7" t="str">
        <f>_xlfn.XLOOKUP(BY$1&amp;"|"&amp;TEXT($C285,"yyyymmdd"), RRPS_ALL[Key], RRPS_ALL[Yield to Maturity], "")</f>
        <v/>
      </c>
      <c r="BZ285" s="6" t="str">
        <f>_xlfn.XLOOKUP(BZ$1&amp;"|"&amp;TEXT($C285,"yyyymmdd"), RRPS_ALL[Key], RRPS_ALL[Mid Price], "")</f>
        <v/>
      </c>
      <c r="CA285" s="6" t="str">
        <f>_xlfn.XLOOKUP(CA$1&amp;"|"&amp;TEXT($C285,"yyyymmdd"), RRPS_ALL[Key], RRPS_ALL[Mid Yield], "")</f>
        <v/>
      </c>
      <c r="CB285" s="6" t="str">
        <f>_xlfn.XLOOKUP(CB$1&amp;"|"&amp;TEXT($C285,"yyyymmdd"), RRPS_ALL[Key], RRPS_ALL[Dirty Mid], "")</f>
        <v/>
      </c>
      <c r="CC285" s="6" t="str">
        <f>_xlfn.XLOOKUP(CC$1&amp;"|"&amp;TEXT($C285,"yyyymmdd"), RRPS_ALL[Key], RRPS_ALL[Clean Price Mid], "")</f>
        <v/>
      </c>
      <c r="CD285" s="6"/>
      <c r="CE285" s="6"/>
      <c r="CF285" s="6"/>
      <c r="CG285" s="7" t="str">
        <f>_xlfn.XLOOKUP(CG$1&amp;"|"&amp;TEXT($C285,"yyyymmdd"), RRPS_ALL[Key], RRPS_ALL[Yield to Maturity], "")</f>
        <v/>
      </c>
      <c r="CH285" s="6" t="str">
        <f>_xlfn.XLOOKUP(CH$1&amp;"|"&amp;TEXT($C285,"yyyymmdd"), RRPS_ALL[Key], RRPS_ALL[Mid Price], "")</f>
        <v/>
      </c>
      <c r="CI285" s="6" t="str">
        <f>_xlfn.XLOOKUP(CI$1&amp;"|"&amp;TEXT($C285,"yyyymmdd"), RRPS_ALL[Key], RRPS_ALL[Mid Yield], "")</f>
        <v/>
      </c>
      <c r="CJ285" s="6" t="str">
        <f>_xlfn.XLOOKUP(CJ$1&amp;"|"&amp;TEXT($C285,"yyyymmdd"), RRPS_ALL[Key], RRPS_ALL[Dirty Mid], "")</f>
        <v/>
      </c>
      <c r="CK285" s="6" t="str">
        <f>_xlfn.XLOOKUP(CK$1&amp;"|"&amp;TEXT($C285,"yyyymmdd"), RRPS_ALL[Key], RRPS_ALL[Clean Price Mid], "")</f>
        <v/>
      </c>
      <c r="CL285" s="6"/>
      <c r="CM285" s="6"/>
      <c r="CN285" s="6"/>
      <c r="CO285" s="7" t="str">
        <f>_xlfn.XLOOKUP(CO$1&amp;"|"&amp;TEXT($C285,"yyyymmdd"), RRPS_ALL[Key], RRPS_ALL[Yield to Maturity], "")</f>
        <v/>
      </c>
      <c r="CP285" s="6" t="str">
        <f>_xlfn.XLOOKUP(CP$1&amp;"|"&amp;TEXT($C285,"yyyymmdd"), RRPS_ALL[Key], RRPS_ALL[Mid Price], "")</f>
        <v/>
      </c>
      <c r="CQ285" s="6" t="str">
        <f>_xlfn.XLOOKUP(CQ$1&amp;"|"&amp;TEXT($C285,"yyyymmdd"), RRPS_ALL[Key], RRPS_ALL[Mid Yield], "")</f>
        <v/>
      </c>
      <c r="CR285" s="6" t="str">
        <f>_xlfn.XLOOKUP(CR$1&amp;"|"&amp;TEXT($C285,"yyyymmdd"), RRPS_ALL[Key], RRPS_ALL[Dirty Mid], "")</f>
        <v/>
      </c>
      <c r="CS285" s="6" t="str">
        <f>_xlfn.XLOOKUP(CS$1&amp;"|"&amp;TEXT($C285,"yyyymmdd"), RRPS_ALL[Key], RRPS_ALL[Clean Price Mid], "")</f>
        <v/>
      </c>
      <c r="CT285" s="6"/>
      <c r="CU285" s="6"/>
      <c r="CV285" s="6"/>
      <c r="CW285" s="7" t="str">
        <f>_xlfn.XLOOKUP(CW$1&amp;"|"&amp;TEXT($C285,"yyyymmdd"), RRPS_ALL[Key], RRPS_ALL[Yield to Maturity], "")</f>
        <v/>
      </c>
      <c r="CX285" s="6" t="str">
        <f>_xlfn.XLOOKUP(CX$1&amp;"|"&amp;TEXT($C285,"yyyymmdd"), RRPS_ALL[Key], RRPS_ALL[Mid Price], "")</f>
        <v/>
      </c>
      <c r="CY285" s="6" t="str">
        <f>_xlfn.XLOOKUP(CY$1&amp;"|"&amp;TEXT($C285,"yyyymmdd"), RRPS_ALL[Key], RRPS_ALL[Mid Yield], "")</f>
        <v/>
      </c>
      <c r="CZ285" s="6" t="str">
        <f>_xlfn.XLOOKUP(CZ$1&amp;"|"&amp;TEXT($C285,"yyyymmdd"), RRPS_ALL[Key], RRPS_ALL[Dirty Mid], "")</f>
        <v/>
      </c>
      <c r="DA285" s="6" t="str">
        <f>_xlfn.XLOOKUP(DA$1&amp;"|"&amp;TEXT($C285,"yyyymmdd"), RRPS_ALL[Key], RRPS_ALL[Clean Price Mid], "")</f>
        <v/>
      </c>
      <c r="DB285" s="6"/>
      <c r="DC285" s="6"/>
      <c r="DD285" s="6"/>
      <c r="DE285" s="7" t="str">
        <f>_xlfn.XLOOKUP(DE$1&amp;"|"&amp;TEXT($C285,"yyyymmdd"), RRPS_ALL[Key], RRPS_ALL[Yield to Maturity], "")</f>
        <v/>
      </c>
      <c r="DF285" s="6" t="str">
        <f>_xlfn.XLOOKUP(DF$1&amp;"|"&amp;TEXT($C285,"yyyymmdd"), RRPS_ALL[Key], RRPS_ALL[Mid Price], "")</f>
        <v/>
      </c>
      <c r="DG285" s="6" t="str">
        <f>_xlfn.XLOOKUP(DG$1&amp;"|"&amp;TEXT($C285,"yyyymmdd"), RRPS_ALL[Key], RRPS_ALL[Mid Yield], "")</f>
        <v/>
      </c>
      <c r="DH285" s="6" t="str">
        <f>_xlfn.XLOOKUP(DH$1&amp;"|"&amp;TEXT($C285,"yyyymmdd"), RRPS_ALL[Key], RRPS_ALL[Dirty Mid], "")</f>
        <v/>
      </c>
      <c r="DI285" s="6" t="str">
        <f>_xlfn.XLOOKUP(DI$1&amp;"|"&amp;TEXT($C285,"yyyymmdd"), RRPS_ALL[Key], RRPS_ALL[Clean Price Mid], "")</f>
        <v/>
      </c>
      <c r="DJ285" s="6"/>
      <c r="DK285" s="6"/>
      <c r="DL285" s="6"/>
      <c r="DM285" s="7">
        <f>_xlfn.XLOOKUP(DM$1&amp;"|"&amp;TEXT($C285,"yyyymmdd"), RRPS_ALL[Key], RRPS_ALL[Yield to Maturity], "")</f>
        <v>2.4559600000000001</v>
      </c>
      <c r="DN285" s="6">
        <f>_xlfn.XLOOKUP(DN$1&amp;"|"&amp;TEXT($C285,"yyyymmdd"), RRPS_ALL[Key], RRPS_ALL[Mid Price], "")</f>
        <v>113.902</v>
      </c>
      <c r="DO285" s="6">
        <f>_xlfn.XLOOKUP(DO$1&amp;"|"&amp;TEXT($C285,"yyyymmdd"), RRPS_ALL[Key], RRPS_ALL[Mid Yield], "")</f>
        <v>2.4309240000000001</v>
      </c>
      <c r="DP285" s="6">
        <f>_xlfn.XLOOKUP(DP$1&amp;"|"&amp;TEXT($C285,"yyyymmdd"), RRPS_ALL[Key], RRPS_ALL[Dirty Mid], "")</f>
        <v>114.504778</v>
      </c>
      <c r="DQ285" s="6">
        <f>_xlfn.XLOOKUP(DQ$1&amp;"|"&amp;TEXT($C285,"yyyymmdd"), RRPS_ALL[Key], RRPS_ALL[Clean Price Mid], "")</f>
        <v>113.902</v>
      </c>
      <c r="DR285" s="6">
        <v>3.5000000000000003E-2</v>
      </c>
      <c r="DS285" s="5">
        <v>50859</v>
      </c>
      <c r="DT285" s="6">
        <f t="shared" si="88"/>
        <v>15.830890642615557</v>
      </c>
      <c r="DU285" s="7" t="str">
        <f>_xlfn.XLOOKUP(DU$1&amp;"|"&amp;TEXT($C285,"yyyymmdd"), RRPS_ALL[Key], RRPS_ALL[Yield to Maturity], "")</f>
        <v/>
      </c>
      <c r="DV285" s="6" t="str">
        <f>_xlfn.XLOOKUP(DV$1&amp;"|"&amp;TEXT($C285,"yyyymmdd"), RRPS_ALL[Key], RRPS_ALL[Mid Price], "")</f>
        <v/>
      </c>
      <c r="DW285" s="6" t="str">
        <f>_xlfn.XLOOKUP(DW$1&amp;"|"&amp;TEXT($C285,"yyyymmdd"), RRPS_ALL[Key], RRPS_ALL[Mid Yield], "")</f>
        <v/>
      </c>
      <c r="DX285" s="6" t="str">
        <f>_xlfn.XLOOKUP(DX$1&amp;"|"&amp;TEXT($C285,"yyyymmdd"), RRPS_ALL[Key], RRPS_ALL[Dirty Mid], "")</f>
        <v/>
      </c>
      <c r="DY285" s="6" t="str">
        <f>_xlfn.XLOOKUP(DY$1&amp;"|"&amp;TEXT($C285,"yyyymmdd"), RRPS_ALL[Key], RRPS_ALL[Clean Price Mid], "")</f>
        <v/>
      </c>
      <c r="DZ285" s="6"/>
      <c r="EA285" s="6"/>
      <c r="EB285" s="6"/>
      <c r="EC285" s="7">
        <f>_xlfn.XLOOKUP(EC$1&amp;"|"&amp;TEXT($C285,"yyyymmdd"), RRPS_ALL[Key], RRPS_ALL[Yield to Maturity], "")</f>
        <v>2.3038270000000001</v>
      </c>
      <c r="ED285" s="6">
        <f>_xlfn.XLOOKUP(ED$1&amp;"|"&amp;TEXT($C285,"yyyymmdd"), RRPS_ALL[Key], RRPS_ALL[Mid Price], "")</f>
        <v>99.727999999999994</v>
      </c>
      <c r="EE285" s="6">
        <f>_xlfn.XLOOKUP(EE$1&amp;"|"&amp;TEXT($C285,"yyyymmdd"), RRPS_ALL[Key], RRPS_ALL[Mid Yield], "")</f>
        <v>2.2837779999999999</v>
      </c>
      <c r="EF285" s="6">
        <f>_xlfn.XLOOKUP(EF$1&amp;"|"&amp;TEXT($C285,"yyyymmdd"), RRPS_ALL[Key], RRPS_ALL[Dirty Mid], "")</f>
        <v>99.734250000000003</v>
      </c>
      <c r="EG285" s="6">
        <f>_xlfn.XLOOKUP(EG$1&amp;"|"&amp;TEXT($C285,"yyyymmdd"), RRPS_ALL[Key], RRPS_ALL[Clean Price Mid], "")</f>
        <v>99.727999999999994</v>
      </c>
      <c r="EH285" s="6">
        <v>2.2499999999999999E-2</v>
      </c>
      <c r="EI285" s="5">
        <v>48366</v>
      </c>
      <c r="EJ285" s="6">
        <f t="shared" si="89"/>
        <v>9.0035587188612105</v>
      </c>
      <c r="EK285" s="7">
        <f>_xlfn.XLOOKUP(EK$1&amp;"|"&amp;TEXT($C285,"yyyymmdd"), RRPS_ALL[Key], RRPS_ALL[Yield to Maturity], "")</f>
        <v>3.5444619999999998</v>
      </c>
      <c r="EL285" s="6">
        <f>_xlfn.XLOOKUP(EL$1&amp;"|"&amp;TEXT($C285,"yyyymmdd"), RRPS_ALL[Key], RRPS_ALL[Mid Price], "")</f>
        <v>99.091499999999996</v>
      </c>
      <c r="EM285" s="6">
        <f>_xlfn.XLOOKUP(EM$1&amp;"|"&amp;TEXT($C285,"yyyymmdd"), RRPS_ALL[Key], RRPS_ALL[Mid Yield], "")</f>
        <v>3.5353690000000002</v>
      </c>
      <c r="EN285" s="6">
        <f>_xlfn.XLOOKUP(EN$1&amp;"|"&amp;TEXT($C285,"yyyymmdd"), RRPS_ALL[Key], RRPS_ALL[Dirty Mid], "")</f>
        <v>99.920666999999995</v>
      </c>
      <c r="EO285" s="6">
        <f>_xlfn.XLOOKUP(EO$1&amp;"|"&amp;TEXT($C285,"yyyymmdd"), RRPS_ALL[Key], RRPS_ALL[Clean Price Mid], "")</f>
        <v>99.091499999999996</v>
      </c>
      <c r="EP285" s="6">
        <v>1.4999999999999999E-2</v>
      </c>
      <c r="EQ285" s="5">
        <v>45243</v>
      </c>
      <c r="ER285" s="6">
        <f t="shared" si="84"/>
        <v>0.45479452054794522</v>
      </c>
      <c r="ES285" s="7">
        <f>_xlfn.XLOOKUP(ES$1&amp;"|"&amp;TEXT($C285,"yyyymmdd"), RRPS_ALL[Key], RRPS_ALL[Yield to Maturity], "")</f>
        <v>2.9930539999999999</v>
      </c>
      <c r="ET285" s="6">
        <f>_xlfn.XLOOKUP(ET$1&amp;"|"&amp;TEXT($C285,"yyyymmdd"), RRPS_ALL[Key], RRPS_ALL[Mid Price], "")</f>
        <v>99.102999999999994</v>
      </c>
      <c r="EU285" s="6">
        <f>_xlfn.XLOOKUP(EU$1&amp;"|"&amp;TEXT($C285,"yyyymmdd"), RRPS_ALL[Key], RRPS_ALL[Mid Yield], "")</f>
        <v>2.9806210000000002</v>
      </c>
      <c r="EV285" s="6">
        <f>_xlfn.XLOOKUP(EV$1&amp;"|"&amp;TEXT($C285,"yyyymmdd"), RRPS_ALL[Key], RRPS_ALL[Dirty Mid], "")</f>
        <v>99.241889</v>
      </c>
      <c r="EW285" s="6">
        <f>_xlfn.XLOOKUP(EW$1&amp;"|"&amp;TEXT($C285,"yyyymmdd"), RRPS_ALL[Key], RRPS_ALL[Clean Price Mid], "")</f>
        <v>99.102999999999994</v>
      </c>
      <c r="EX285" s="6">
        <v>2.5000000000000001E-2</v>
      </c>
      <c r="EY285" s="5">
        <v>45789</v>
      </c>
      <c r="EZ285" s="6">
        <f t="shared" si="92"/>
        <v>1.9489051094890513</v>
      </c>
      <c r="FA285" s="7">
        <f>_xlfn.XLOOKUP(FA$1&amp;"|"&amp;TEXT($C285,"yyyymmdd"), RRPS_ALL[Key], RRPS_ALL[Yield to Maturity], "")</f>
        <v>2.6237780000000002</v>
      </c>
      <c r="FB285" s="6">
        <f>_xlfn.XLOOKUP(FB$1&amp;"|"&amp;TEXT($C285,"yyyymmdd"), RRPS_ALL[Key], RRPS_ALL[Mid Price], "")</f>
        <v>94.746499999999997</v>
      </c>
      <c r="FC285" s="6">
        <f>_xlfn.XLOOKUP(FC$1&amp;"|"&amp;TEXT($C285,"yyyymmdd"), RRPS_ALL[Key], RRPS_ALL[Mid Yield], "")</f>
        <v>2.6139100000000002</v>
      </c>
      <c r="FD285" s="6">
        <f>_xlfn.XLOOKUP(FD$1&amp;"|"&amp;TEXT($C285,"yyyymmdd"), RRPS_ALL[Key], RRPS_ALL[Dirty Mid], "")</f>
        <v>95.302055999999993</v>
      </c>
      <c r="FE285" s="6">
        <f>_xlfn.XLOOKUP(FE$1&amp;"|"&amp;TEXT($C285,"yyyymmdd"), RRPS_ALL[Key], RRPS_ALL[Clean Price Mid], "")</f>
        <v>94.746499999999997</v>
      </c>
      <c r="FF285" s="6">
        <v>0.01</v>
      </c>
      <c r="FG285" s="5">
        <v>46338</v>
      </c>
      <c r="FH285" s="6">
        <f t="shared" ref="FH285:FH316" si="96">YEARFRAC(C285,FG285,1)</f>
        <v>3.4524298425735798</v>
      </c>
      <c r="FI285" s="7">
        <f>_xlfn.XLOOKUP(FI$1&amp;"|"&amp;TEXT($C285,"yyyymmdd"), RRPS_ALL[Key], RRPS_ALL[Yield to Maturity], "")</f>
        <v>2.4392659999999999</v>
      </c>
      <c r="FJ285" s="6">
        <f>_xlfn.XLOOKUP(FJ$1&amp;"|"&amp;TEXT($C285,"yyyymmdd"), RRPS_ALL[Key], RRPS_ALL[Mid Price], "")</f>
        <v>92.275000000000006</v>
      </c>
      <c r="FK285" s="6">
        <f>_xlfn.XLOOKUP(FK$1&amp;"|"&amp;TEXT($C285,"yyyymmdd"), RRPS_ALL[Key], RRPS_ALL[Mid Yield], "")</f>
        <v>2.426723</v>
      </c>
      <c r="FL285" s="6">
        <f>_xlfn.XLOOKUP(FL$1&amp;"|"&amp;TEXT($C285,"yyyymmdd"), RRPS_ALL[Key], RRPS_ALL[Dirty Mid], "")</f>
        <v>92.316666999999995</v>
      </c>
      <c r="FM285" s="6">
        <f>_xlfn.XLOOKUP(FM$1&amp;"|"&amp;TEXT($C285,"yyyymmdd"), RRPS_ALL[Key], RRPS_ALL[Clean Price Mid], "")</f>
        <v>92.275000000000006</v>
      </c>
      <c r="FN285" s="6">
        <v>7.4999999999999997E-3</v>
      </c>
      <c r="FO285" s="5">
        <v>46885</v>
      </c>
      <c r="FP285" s="6">
        <f t="shared" si="93"/>
        <v>4.9489051094890515</v>
      </c>
      <c r="FQ285" s="7">
        <f>_xlfn.XLOOKUP(FQ$1&amp;"|"&amp;TEXT($C285,"yyyymmdd"), RRPS_ALL[Key], RRPS_ALL[Yield to Maturity], "")</f>
        <v>2.35738</v>
      </c>
      <c r="FR285" s="6">
        <f>_xlfn.XLOOKUP(FR$1&amp;"|"&amp;TEXT($C285,"yyyymmdd"), RRPS_ALL[Key], RRPS_ALL[Mid Price], "")</f>
        <v>90.5745</v>
      </c>
      <c r="FS285" s="6">
        <f>_xlfn.XLOOKUP(FS$1&amp;"|"&amp;TEXT($C285,"yyyymmdd"), RRPS_ALL[Key], RRPS_ALL[Mid Yield], "")</f>
        <v>2.3425050000000001</v>
      </c>
      <c r="FT285" s="6">
        <f>_xlfn.XLOOKUP(FT$1&amp;"|"&amp;TEXT($C285,"yyyymmdd"), RRPS_ALL[Key], RRPS_ALL[Dirty Mid], "")</f>
        <v>90.991167000000004</v>
      </c>
      <c r="FU285" s="6">
        <f>_xlfn.XLOOKUP(FU$1&amp;"|"&amp;TEXT($C285,"yyyymmdd"), RRPS_ALL[Key], RRPS_ALL[Clean Price Mid], "")</f>
        <v>90.5745</v>
      </c>
      <c r="FV285" s="6">
        <v>7.4999999999999997E-3</v>
      </c>
      <c r="FW285" s="5">
        <v>47434</v>
      </c>
      <c r="FX285" s="6">
        <f t="shared" si="86"/>
        <v>6.4524833789597187</v>
      </c>
      <c r="FY285" s="7">
        <f>_xlfn.XLOOKUP(FY$1&amp;"|"&amp;TEXT($C285,"yyyymmdd"), RRPS_ALL[Key], RRPS_ALL[Yield to Maturity], "")</f>
        <v>2.3065479999999998</v>
      </c>
      <c r="FZ285" s="6">
        <f>_xlfn.XLOOKUP(FZ$1&amp;"|"&amp;TEXT($C285,"yyyymmdd"), RRPS_ALL[Key], RRPS_ALL[Mid Price], "")</f>
        <v>84.406499999999994</v>
      </c>
      <c r="GA285" s="6">
        <f>_xlfn.XLOOKUP(GA$1&amp;"|"&amp;TEXT($C285,"yyyymmdd"), RRPS_ALL[Key], RRPS_ALL[Mid Yield], "")</f>
        <v>2.2945859999999998</v>
      </c>
      <c r="GB285" s="6">
        <f>_xlfn.XLOOKUP(GB$1&amp;"|"&amp;TEXT($C285,"yyyymmdd"), RRPS_ALL[Key], RRPS_ALL[Dirty Mid], "")</f>
        <v>84.413443999999998</v>
      </c>
      <c r="GC285" s="6">
        <f>_xlfn.XLOOKUP(GC$1&amp;"|"&amp;TEXT($C285,"yyyymmdd"), RRPS_ALL[Key], RRPS_ALL[Clean Price Mid], "")</f>
        <v>84.406499999999994</v>
      </c>
      <c r="GD285" s="6">
        <v>1.25E-3</v>
      </c>
      <c r="GE285" s="5">
        <v>47980</v>
      </c>
      <c r="GF285" s="6">
        <f t="shared" si="95"/>
        <v>7.9485853361728021</v>
      </c>
      <c r="GG285" s="7">
        <f>_xlfn.XLOOKUP(GG$1&amp;"|"&amp;TEXT($C285,"yyyymmdd"), RRPS_ALL[Key], RRPS_ALL[Yield to Maturity], "")</f>
        <v>2.4799869999999999</v>
      </c>
      <c r="GH285" s="6">
        <f>_xlfn.XLOOKUP(GH$1&amp;"|"&amp;TEXT($C285,"yyyymmdd"), RRPS_ALL[Key], RRPS_ALL[Mid Price], "")</f>
        <v>66.533500000000004</v>
      </c>
      <c r="GI285" s="6">
        <f>_xlfn.XLOOKUP(GI$1&amp;"|"&amp;TEXT($C285,"yyyymmdd"), RRPS_ALL[Key], RRPS_ALL[Mid Yield], "")</f>
        <v>2.4549460000000001</v>
      </c>
      <c r="GJ285" s="6">
        <f>_xlfn.XLOOKUP(GJ$1&amp;"|"&amp;TEXT($C285,"yyyymmdd"), RRPS_ALL[Key], RRPS_ALL[Dirty Mid], "")</f>
        <v>66.794611000000003</v>
      </c>
      <c r="GK285" s="6">
        <f>_xlfn.XLOOKUP(GK$1&amp;"|"&amp;TEXT($C285,"yyyymmdd"), RRPS_ALL[Key], RRPS_ALL[Clean Price Mid], "")</f>
        <v>66.533500000000004</v>
      </c>
      <c r="GL285" s="6">
        <v>5.0000000000000001E-3</v>
      </c>
      <c r="GM285" s="5">
        <v>53290</v>
      </c>
      <c r="GN285" s="6">
        <f t="shared" si="85"/>
        <v>22.485299369122725</v>
      </c>
      <c r="GO285" s="7">
        <f>_xlfn.XLOOKUP(GO$1&amp;"|"&amp;TEXT($C285,"yyyymmdd"), RRPS_ALL[Key], RRPS_ALL[Yield to Maturity], "")</f>
        <v>2.8499759999999998</v>
      </c>
      <c r="GP285" s="6">
        <f>_xlfn.XLOOKUP(GP$1&amp;"|"&amp;TEXT($C285,"yyyymmdd"), RRPS_ALL[Key], RRPS_ALL[Mid Price], "")</f>
        <v>12.218061000000001</v>
      </c>
      <c r="GQ285" s="6">
        <f>_xlfn.XLOOKUP(GQ$1&amp;"|"&amp;TEXT($C285,"yyyymmdd"), RRPS_ALL[Key], RRPS_ALL[Mid Yield], "")</f>
        <v>2.7994620000000001</v>
      </c>
      <c r="GR285" s="6">
        <f>_xlfn.XLOOKUP(GR$1&amp;"|"&amp;TEXT($C285,"yyyymmdd"), RRPS_ALL[Key], RRPS_ALL[Dirty Mid], "")</f>
        <v>63.909792000000003</v>
      </c>
      <c r="GS285" s="6">
        <f>_xlfn.XLOOKUP(GS$1&amp;"|"&amp;TEXT($C285,"yyyymmdd"), RRPS_ALL[Key], RRPS_ALL[Clean Price Mid], "")</f>
        <v>62.615000000000002</v>
      </c>
      <c r="GT285" s="6">
        <v>1.375E-2</v>
      </c>
      <c r="GU285" s="5">
        <v>62632</v>
      </c>
      <c r="GV285" s="6">
        <f t="shared" si="90"/>
        <v>48.063641951164996</v>
      </c>
      <c r="GW285" s="7">
        <f>_xlfn.XLOOKUP(GW$1&amp;"|"&amp;TEXT($C285,"yyyymmdd"), RRPS_ALL[Key], RRPS_ALL[Yield to Maturity], "")</f>
        <v>2.2663090000000001</v>
      </c>
      <c r="GX285" s="6">
        <f>_xlfn.XLOOKUP(GX$1&amp;"|"&amp;TEXT($C285,"yyyymmdd"), RRPS_ALL[Key], RRPS_ALL[Mid Price], "")</f>
        <v>95.534000000000006</v>
      </c>
      <c r="GY285" s="6">
        <f>_xlfn.XLOOKUP(GY$1&amp;"|"&amp;TEXT($C285,"yyyymmdd"), RRPS_ALL[Key], RRPS_ALL[Mid Yield], "")</f>
        <v>2.2337470000000001</v>
      </c>
      <c r="GZ285" s="6">
        <f>_xlfn.XLOOKUP(GZ$1&amp;"|"&amp;TEXT($C285,"yyyymmdd"), RRPS_ALL[Key], RRPS_ALL[Dirty Mid], "")</f>
        <v>96.511082999999999</v>
      </c>
      <c r="HA285" s="6">
        <f>_xlfn.XLOOKUP(HA$1&amp;"|"&amp;TEXT($C285,"yyyymmdd"), RRPS_ALL[Key], RRPS_ALL[Clean Price Mid], "")</f>
        <v>95.534000000000006</v>
      </c>
      <c r="HB285" s="6">
        <v>1.7500000000000002E-2</v>
      </c>
      <c r="HC285" s="5">
        <v>48894</v>
      </c>
      <c r="HD285" s="6">
        <f t="shared" si="94"/>
        <v>10.449726231956198</v>
      </c>
    </row>
    <row r="286" spans="1:212" x14ac:dyDescent="0.2">
      <c r="A286">
        <v>2023</v>
      </c>
      <c r="B286">
        <v>6</v>
      </c>
      <c r="C286" s="5">
        <f t="shared" si="87"/>
        <v>45107</v>
      </c>
      <c r="D286" s="6">
        <v>3.4</v>
      </c>
      <c r="E286" s="7" t="str">
        <f>_xlfn.XLOOKUP(E$1&amp;"|"&amp;TEXT($C286,"yyyymmdd"), RRPS_ALL[Key], RRPS_ALL[Yield to Maturity], "")</f>
        <v/>
      </c>
      <c r="F286" s="6" t="str">
        <f>_xlfn.XLOOKUP(F$1&amp;"|"&amp;TEXT($C286,"yyyymmdd"), RRPS_ALL[Key], RRPS_ALL[Mid Price], "")</f>
        <v/>
      </c>
      <c r="G286" s="6" t="str">
        <f>_xlfn.XLOOKUP(G$1&amp;"|"&amp;TEXT($C286,"yyyymmdd"), RRPS_ALL[Key], RRPS_ALL[Mid Yield], "")</f>
        <v/>
      </c>
      <c r="H286" s="6" t="str">
        <f>_xlfn.XLOOKUP(H$1&amp;"|"&amp;TEXT($C286,"yyyymmdd"), RRPS_ALL[Key], RRPS_ALL[Dirty Mid], "")</f>
        <v/>
      </c>
      <c r="I286" s="6" t="str">
        <f>_xlfn.XLOOKUP(I$1&amp;"|"&amp;TEXT($C286,"yyyymmdd"), RRPS_ALL[Key], RRPS_ALL[Clean Price Mid], "")</f>
        <v/>
      </c>
      <c r="J286" s="6"/>
      <c r="K286" s="6"/>
      <c r="L286" s="6"/>
      <c r="M286" s="7" t="str">
        <f>_xlfn.XLOOKUP(M$1&amp;"|"&amp;TEXT($C286,"yyyymmdd"), RRPS_ALL[Key], RRPS_ALL[Yield to Maturity], "")</f>
        <v/>
      </c>
      <c r="N286" s="6" t="str">
        <f>_xlfn.XLOOKUP(N$1&amp;"|"&amp;TEXT($C286,"yyyymmdd"), RRPS_ALL[Key], RRPS_ALL[Mid Price], "")</f>
        <v/>
      </c>
      <c r="O286" s="6" t="str">
        <f>_xlfn.XLOOKUP(O$1&amp;"|"&amp;TEXT($C286,"yyyymmdd"), RRPS_ALL[Key], RRPS_ALL[Mid Yield], "")</f>
        <v/>
      </c>
      <c r="P286" s="6" t="str">
        <f>_xlfn.XLOOKUP(P$1&amp;"|"&amp;TEXT($C286,"yyyymmdd"), RRPS_ALL[Key], RRPS_ALL[Dirty Mid], "")</f>
        <v/>
      </c>
      <c r="Q286" s="6" t="str">
        <f>_xlfn.XLOOKUP(Q$1&amp;"|"&amp;TEXT($C286,"yyyymmdd"), RRPS_ALL[Key], RRPS_ALL[Clean Price Mid], "")</f>
        <v/>
      </c>
      <c r="R286" s="6"/>
      <c r="S286" s="6"/>
      <c r="T286" s="6"/>
      <c r="U286" s="7" t="str">
        <f>_xlfn.XLOOKUP(U$1&amp;"|"&amp;TEXT($C286,"yyyymmdd"), RRPS_ALL[Key], RRPS_ALL[Yield to Maturity], "")</f>
        <v/>
      </c>
      <c r="V286" s="6" t="str">
        <f>_xlfn.XLOOKUP(V$1&amp;"|"&amp;TEXT($C286,"yyyymmdd"), RRPS_ALL[Key], RRPS_ALL[Mid Price], "")</f>
        <v/>
      </c>
      <c r="W286" s="6" t="str">
        <f>_xlfn.XLOOKUP(W$1&amp;"|"&amp;TEXT($C286,"yyyymmdd"), RRPS_ALL[Key], RRPS_ALL[Mid Yield], "")</f>
        <v/>
      </c>
      <c r="X286" s="6" t="str">
        <f>_xlfn.XLOOKUP(X$1&amp;"|"&amp;TEXT($C286,"yyyymmdd"), RRPS_ALL[Key], RRPS_ALL[Dirty Mid], "")</f>
        <v/>
      </c>
      <c r="Y286" s="6" t="str">
        <f>_xlfn.XLOOKUP(Y$1&amp;"|"&amp;TEXT($C286,"yyyymmdd"), RRPS_ALL[Key], RRPS_ALL[Clean Price Mid], "")</f>
        <v/>
      </c>
      <c r="Z286" s="6"/>
      <c r="AA286" s="6"/>
      <c r="AB286" s="6"/>
      <c r="AC286" s="7" t="str">
        <f>_xlfn.XLOOKUP(AC$1&amp;"|"&amp;TEXT($C286,"yyyymmdd"), RRPS_ALL[Key], RRPS_ALL[Yield to Maturity], "")</f>
        <v/>
      </c>
      <c r="AD286" s="6" t="str">
        <f>_xlfn.XLOOKUP(AD$1&amp;"|"&amp;TEXT($C286,"yyyymmdd"), RRPS_ALL[Key], RRPS_ALL[Mid Price], "")</f>
        <v/>
      </c>
      <c r="AE286" s="6" t="str">
        <f>_xlfn.XLOOKUP(AE$1&amp;"|"&amp;TEXT($C286,"yyyymmdd"), RRPS_ALL[Key], RRPS_ALL[Mid Yield], "")</f>
        <v/>
      </c>
      <c r="AF286" s="6" t="str">
        <f>_xlfn.XLOOKUP(AF$1&amp;"|"&amp;TEXT($C286,"yyyymmdd"), RRPS_ALL[Key], RRPS_ALL[Dirty Mid], "")</f>
        <v/>
      </c>
      <c r="AG286" s="6" t="str">
        <f>_xlfn.XLOOKUP(AG$1&amp;"|"&amp;TEXT($C286,"yyyymmdd"), RRPS_ALL[Key], RRPS_ALL[Clean Price Mid], "")</f>
        <v/>
      </c>
      <c r="AH286" s="6"/>
      <c r="AI286" s="6"/>
      <c r="AJ286" s="6"/>
      <c r="AK286" s="7" t="str">
        <f>_xlfn.XLOOKUP(AK$1&amp;"|"&amp;TEXT($C286,"yyyymmdd"), RRPS_ALL[Key], RRPS_ALL[Yield to Maturity], "")</f>
        <v/>
      </c>
      <c r="AL286" s="6" t="str">
        <f>_xlfn.XLOOKUP(AL$1&amp;"|"&amp;TEXT($C286,"yyyymmdd"), RRPS_ALL[Key], RRPS_ALL[Mid Price], "")</f>
        <v/>
      </c>
      <c r="AM286" s="6" t="str">
        <f>_xlfn.XLOOKUP(AM$1&amp;"|"&amp;TEXT($C286,"yyyymmdd"), RRPS_ALL[Key], RRPS_ALL[Mid Yield], "")</f>
        <v/>
      </c>
      <c r="AN286" s="6" t="str">
        <f>_xlfn.XLOOKUP(AN$1&amp;"|"&amp;TEXT($C286,"yyyymmdd"), RRPS_ALL[Key], RRPS_ALL[Dirty Mid], "")</f>
        <v/>
      </c>
      <c r="AO286" s="6" t="str">
        <f>_xlfn.XLOOKUP(AO$1&amp;"|"&amp;TEXT($C286,"yyyymmdd"), RRPS_ALL[Key], RRPS_ALL[Clean Price Mid], "")</f>
        <v/>
      </c>
      <c r="AP286" s="6"/>
      <c r="AQ286" s="6"/>
      <c r="AR286" s="6"/>
      <c r="AS286" s="7" t="str">
        <f>_xlfn.XLOOKUP(AS$1&amp;"|"&amp;TEXT($C286,"yyyymmdd"), RRPS_ALL[Key], RRPS_ALL[Yield to Maturity], "")</f>
        <v/>
      </c>
      <c r="AT286" s="6" t="str">
        <f>_xlfn.XLOOKUP(AT$1&amp;"|"&amp;TEXT($C286,"yyyymmdd"), RRPS_ALL[Key], RRPS_ALL[Mid Price], "")</f>
        <v/>
      </c>
      <c r="AU286" s="6" t="str">
        <f>_xlfn.XLOOKUP(AU$1&amp;"|"&amp;TEXT($C286,"yyyymmdd"), RRPS_ALL[Key], RRPS_ALL[Mid Yield], "")</f>
        <v/>
      </c>
      <c r="AV286" s="6" t="str">
        <f>_xlfn.XLOOKUP(AV$1&amp;"|"&amp;TEXT($C286,"yyyymmdd"), RRPS_ALL[Key], RRPS_ALL[Dirty Mid], "")</f>
        <v/>
      </c>
      <c r="AW286" s="6" t="str">
        <f>_xlfn.XLOOKUP(AW$1&amp;"|"&amp;TEXT($C286,"yyyymmdd"), RRPS_ALL[Key], RRPS_ALL[Clean Price Mid], "")</f>
        <v/>
      </c>
      <c r="AX286" s="6"/>
      <c r="AY286" s="6"/>
      <c r="AZ286" s="6"/>
      <c r="BA286" s="7" t="str">
        <f>_xlfn.XLOOKUP(BA$1&amp;"|"&amp;TEXT($C286,"yyyymmdd"), RRPS_ALL[Key], RRPS_ALL[Yield to Maturity], "")</f>
        <v/>
      </c>
      <c r="BB286" s="6" t="str">
        <f>_xlfn.XLOOKUP(BB$1&amp;"|"&amp;TEXT($C286,"yyyymmdd"), RRPS_ALL[Key], RRPS_ALL[Mid Price], "")</f>
        <v/>
      </c>
      <c r="BC286" s="6" t="str">
        <f>_xlfn.XLOOKUP(BC$1&amp;"|"&amp;TEXT($C286,"yyyymmdd"), RRPS_ALL[Key], RRPS_ALL[Mid Yield], "")</f>
        <v/>
      </c>
      <c r="BD286" s="6" t="str">
        <f>_xlfn.XLOOKUP(BD$1&amp;"|"&amp;TEXT($C286,"yyyymmdd"), RRPS_ALL[Key], RRPS_ALL[Dirty Mid], "")</f>
        <v/>
      </c>
      <c r="BE286" s="6" t="str">
        <f>_xlfn.XLOOKUP(BE$1&amp;"|"&amp;TEXT($C286,"yyyymmdd"), RRPS_ALL[Key], RRPS_ALL[Clean Price Mid], "")</f>
        <v/>
      </c>
      <c r="BF286" s="6"/>
      <c r="BG286" s="6"/>
      <c r="BH286" s="6"/>
      <c r="BI286" s="7" t="str">
        <f>_xlfn.XLOOKUP(BI$1&amp;"|"&amp;TEXT($C286,"yyyymmdd"), RRPS_ALL[Key], RRPS_ALL[Yield to Maturity], "")</f>
        <v/>
      </c>
      <c r="BJ286" s="6" t="str">
        <f>_xlfn.XLOOKUP(BJ$1&amp;"|"&amp;TEXT($C286,"yyyymmdd"), RRPS_ALL[Key], RRPS_ALL[Mid Price], "")</f>
        <v/>
      </c>
      <c r="BK286" s="6" t="str">
        <f>_xlfn.XLOOKUP(BK$1&amp;"|"&amp;TEXT($C286,"yyyymmdd"), RRPS_ALL[Key], RRPS_ALL[Mid Yield], "")</f>
        <v/>
      </c>
      <c r="BL286" s="6" t="str">
        <f>_xlfn.XLOOKUP(BL$1&amp;"|"&amp;TEXT($C286,"yyyymmdd"), RRPS_ALL[Key], RRPS_ALL[Dirty Mid], "")</f>
        <v/>
      </c>
      <c r="BM286" s="6" t="str">
        <f>_xlfn.XLOOKUP(BM$1&amp;"|"&amp;TEXT($C286,"yyyymmdd"), RRPS_ALL[Key], RRPS_ALL[Clean Price Mid], "")</f>
        <v/>
      </c>
      <c r="BN286" s="6"/>
      <c r="BO286" s="6"/>
      <c r="BP286" s="6"/>
      <c r="BQ286" s="7" t="str">
        <f>_xlfn.XLOOKUP(BQ$1&amp;"|"&amp;TEXT($C286,"yyyymmdd"), RRPS_ALL[Key], RRPS_ALL[Yield to Maturity], "")</f>
        <v/>
      </c>
      <c r="BR286" s="6" t="str">
        <f>_xlfn.XLOOKUP(BR$1&amp;"|"&amp;TEXT($C286,"yyyymmdd"), RRPS_ALL[Key], RRPS_ALL[Mid Price], "")</f>
        <v/>
      </c>
      <c r="BS286" s="6" t="str">
        <f>_xlfn.XLOOKUP(BS$1&amp;"|"&amp;TEXT($C286,"yyyymmdd"), RRPS_ALL[Key], RRPS_ALL[Mid Yield], "")</f>
        <v/>
      </c>
      <c r="BT286" s="6" t="str">
        <f>_xlfn.XLOOKUP(BT$1&amp;"|"&amp;TEXT($C286,"yyyymmdd"), RRPS_ALL[Key], RRPS_ALL[Dirty Mid], "")</f>
        <v/>
      </c>
      <c r="BU286" s="6" t="str">
        <f>_xlfn.XLOOKUP(BU$1&amp;"|"&amp;TEXT($C286,"yyyymmdd"), RRPS_ALL[Key], RRPS_ALL[Clean Price Mid], "")</f>
        <v/>
      </c>
      <c r="BV286" s="6"/>
      <c r="BW286" s="6"/>
      <c r="BX286" s="6"/>
      <c r="BY286" s="7" t="str">
        <f>_xlfn.XLOOKUP(BY$1&amp;"|"&amp;TEXT($C286,"yyyymmdd"), RRPS_ALL[Key], RRPS_ALL[Yield to Maturity], "")</f>
        <v/>
      </c>
      <c r="BZ286" s="6" t="str">
        <f>_xlfn.XLOOKUP(BZ$1&amp;"|"&amp;TEXT($C286,"yyyymmdd"), RRPS_ALL[Key], RRPS_ALL[Mid Price], "")</f>
        <v/>
      </c>
      <c r="CA286" s="6" t="str">
        <f>_xlfn.XLOOKUP(CA$1&amp;"|"&amp;TEXT($C286,"yyyymmdd"), RRPS_ALL[Key], RRPS_ALL[Mid Yield], "")</f>
        <v/>
      </c>
      <c r="CB286" s="6" t="str">
        <f>_xlfn.XLOOKUP(CB$1&amp;"|"&amp;TEXT($C286,"yyyymmdd"), RRPS_ALL[Key], RRPS_ALL[Dirty Mid], "")</f>
        <v/>
      </c>
      <c r="CC286" s="6" t="str">
        <f>_xlfn.XLOOKUP(CC$1&amp;"|"&amp;TEXT($C286,"yyyymmdd"), RRPS_ALL[Key], RRPS_ALL[Clean Price Mid], "")</f>
        <v/>
      </c>
      <c r="CD286" s="6"/>
      <c r="CE286" s="6"/>
      <c r="CF286" s="6"/>
      <c r="CG286" s="7" t="str">
        <f>_xlfn.XLOOKUP(CG$1&amp;"|"&amp;TEXT($C286,"yyyymmdd"), RRPS_ALL[Key], RRPS_ALL[Yield to Maturity], "")</f>
        <v/>
      </c>
      <c r="CH286" s="6" t="str">
        <f>_xlfn.XLOOKUP(CH$1&amp;"|"&amp;TEXT($C286,"yyyymmdd"), RRPS_ALL[Key], RRPS_ALL[Mid Price], "")</f>
        <v/>
      </c>
      <c r="CI286" s="6" t="str">
        <f>_xlfn.XLOOKUP(CI$1&amp;"|"&amp;TEXT($C286,"yyyymmdd"), RRPS_ALL[Key], RRPS_ALL[Mid Yield], "")</f>
        <v/>
      </c>
      <c r="CJ286" s="6" t="str">
        <f>_xlfn.XLOOKUP(CJ$1&amp;"|"&amp;TEXT($C286,"yyyymmdd"), RRPS_ALL[Key], RRPS_ALL[Dirty Mid], "")</f>
        <v/>
      </c>
      <c r="CK286" s="6" t="str">
        <f>_xlfn.XLOOKUP(CK$1&amp;"|"&amp;TEXT($C286,"yyyymmdd"), RRPS_ALL[Key], RRPS_ALL[Clean Price Mid], "")</f>
        <v/>
      </c>
      <c r="CL286" s="6"/>
      <c r="CM286" s="6"/>
      <c r="CN286" s="6"/>
      <c r="CO286" s="7" t="str">
        <f>_xlfn.XLOOKUP(CO$1&amp;"|"&amp;TEXT($C286,"yyyymmdd"), RRPS_ALL[Key], RRPS_ALL[Yield to Maturity], "")</f>
        <v/>
      </c>
      <c r="CP286" s="6" t="str">
        <f>_xlfn.XLOOKUP(CP$1&amp;"|"&amp;TEXT($C286,"yyyymmdd"), RRPS_ALL[Key], RRPS_ALL[Mid Price], "")</f>
        <v/>
      </c>
      <c r="CQ286" s="6" t="str">
        <f>_xlfn.XLOOKUP(CQ$1&amp;"|"&amp;TEXT($C286,"yyyymmdd"), RRPS_ALL[Key], RRPS_ALL[Mid Yield], "")</f>
        <v/>
      </c>
      <c r="CR286" s="6" t="str">
        <f>_xlfn.XLOOKUP(CR$1&amp;"|"&amp;TEXT($C286,"yyyymmdd"), RRPS_ALL[Key], RRPS_ALL[Dirty Mid], "")</f>
        <v/>
      </c>
      <c r="CS286" s="6" t="str">
        <f>_xlfn.XLOOKUP(CS$1&amp;"|"&amp;TEXT($C286,"yyyymmdd"), RRPS_ALL[Key], RRPS_ALL[Clean Price Mid], "")</f>
        <v/>
      </c>
      <c r="CT286" s="6"/>
      <c r="CU286" s="6"/>
      <c r="CV286" s="6"/>
      <c r="CW286" s="7" t="str">
        <f>_xlfn.XLOOKUP(CW$1&amp;"|"&amp;TEXT($C286,"yyyymmdd"), RRPS_ALL[Key], RRPS_ALL[Yield to Maturity], "")</f>
        <v/>
      </c>
      <c r="CX286" s="6" t="str">
        <f>_xlfn.XLOOKUP(CX$1&amp;"|"&amp;TEXT($C286,"yyyymmdd"), RRPS_ALL[Key], RRPS_ALL[Mid Price], "")</f>
        <v/>
      </c>
      <c r="CY286" s="6" t="str">
        <f>_xlfn.XLOOKUP(CY$1&amp;"|"&amp;TEXT($C286,"yyyymmdd"), RRPS_ALL[Key], RRPS_ALL[Mid Yield], "")</f>
        <v/>
      </c>
      <c r="CZ286" s="6" t="str">
        <f>_xlfn.XLOOKUP(CZ$1&amp;"|"&amp;TEXT($C286,"yyyymmdd"), RRPS_ALL[Key], RRPS_ALL[Dirty Mid], "")</f>
        <v/>
      </c>
      <c r="DA286" s="6" t="str">
        <f>_xlfn.XLOOKUP(DA$1&amp;"|"&amp;TEXT($C286,"yyyymmdd"), RRPS_ALL[Key], RRPS_ALL[Clean Price Mid], "")</f>
        <v/>
      </c>
      <c r="DB286" s="6"/>
      <c r="DC286" s="6"/>
      <c r="DD286" s="6"/>
      <c r="DE286" s="7" t="str">
        <f>_xlfn.XLOOKUP(DE$1&amp;"|"&amp;TEXT($C286,"yyyymmdd"), RRPS_ALL[Key], RRPS_ALL[Yield to Maturity], "")</f>
        <v/>
      </c>
      <c r="DF286" s="6" t="str">
        <f>_xlfn.XLOOKUP(DF$1&amp;"|"&amp;TEXT($C286,"yyyymmdd"), RRPS_ALL[Key], RRPS_ALL[Mid Price], "")</f>
        <v/>
      </c>
      <c r="DG286" s="6" t="str">
        <f>_xlfn.XLOOKUP(DG$1&amp;"|"&amp;TEXT($C286,"yyyymmdd"), RRPS_ALL[Key], RRPS_ALL[Mid Yield], "")</f>
        <v/>
      </c>
      <c r="DH286" s="6" t="str">
        <f>_xlfn.XLOOKUP(DH$1&amp;"|"&amp;TEXT($C286,"yyyymmdd"), RRPS_ALL[Key], RRPS_ALL[Dirty Mid], "")</f>
        <v/>
      </c>
      <c r="DI286" s="6" t="str">
        <f>_xlfn.XLOOKUP(DI$1&amp;"|"&amp;TEXT($C286,"yyyymmdd"), RRPS_ALL[Key], RRPS_ALL[Clean Price Mid], "")</f>
        <v/>
      </c>
      <c r="DJ286" s="6"/>
      <c r="DK286" s="6"/>
      <c r="DL286" s="6"/>
      <c r="DM286" s="7">
        <f>_xlfn.XLOOKUP(DM$1&amp;"|"&amp;TEXT($C286,"yyyymmdd"), RRPS_ALL[Key], RRPS_ALL[Yield to Maturity], "")</f>
        <v>2.6741429999999999</v>
      </c>
      <c r="DN286" s="6">
        <f>_xlfn.XLOOKUP(DN$1&amp;"|"&amp;TEXT($C286,"yyyymmdd"), RRPS_ALL[Key], RRPS_ALL[Mid Price], "")</f>
        <v>110.827</v>
      </c>
      <c r="DO286" s="6">
        <f>_xlfn.XLOOKUP(DO$1&amp;"|"&amp;TEXT($C286,"yyyymmdd"), RRPS_ALL[Key], RRPS_ALL[Mid Yield], "")</f>
        <v>2.649105</v>
      </c>
      <c r="DP286" s="6">
        <f>_xlfn.XLOOKUP(DP$1&amp;"|"&amp;TEXT($C286,"yyyymmdd"), RRPS_ALL[Key], RRPS_ALL[Dirty Mid], "")</f>
        <v>111.740889</v>
      </c>
      <c r="DQ286" s="6">
        <f>_xlfn.XLOOKUP(DQ$1&amp;"|"&amp;TEXT($C286,"yyyymmdd"), RRPS_ALL[Key], RRPS_ALL[Clean Price Mid], "")</f>
        <v>110.827</v>
      </c>
      <c r="DR286" s="6">
        <v>3.5000000000000003E-2</v>
      </c>
      <c r="DS286" s="5">
        <v>50859</v>
      </c>
      <c r="DT286" s="6">
        <f t="shared" si="88"/>
        <v>15.748751811885972</v>
      </c>
      <c r="DU286" s="7" t="str">
        <f>_xlfn.XLOOKUP(DU$1&amp;"|"&amp;TEXT($C286,"yyyymmdd"), RRPS_ALL[Key], RRPS_ALL[Yield to Maturity], "")</f>
        <v/>
      </c>
      <c r="DV286" s="6" t="str">
        <f>_xlfn.XLOOKUP(DV$1&amp;"|"&amp;TEXT($C286,"yyyymmdd"), RRPS_ALL[Key], RRPS_ALL[Mid Price], "")</f>
        <v/>
      </c>
      <c r="DW286" s="6" t="str">
        <f>_xlfn.XLOOKUP(DW$1&amp;"|"&amp;TEXT($C286,"yyyymmdd"), RRPS_ALL[Key], RRPS_ALL[Mid Yield], "")</f>
        <v/>
      </c>
      <c r="DX286" s="6" t="str">
        <f>_xlfn.XLOOKUP(DX$1&amp;"|"&amp;TEXT($C286,"yyyymmdd"), RRPS_ALL[Key], RRPS_ALL[Dirty Mid], "")</f>
        <v/>
      </c>
      <c r="DY286" s="6" t="str">
        <f>_xlfn.XLOOKUP(DY$1&amp;"|"&amp;TEXT($C286,"yyyymmdd"), RRPS_ALL[Key], RRPS_ALL[Clean Price Mid], "")</f>
        <v/>
      </c>
      <c r="DZ286" s="6"/>
      <c r="EA286" s="6"/>
      <c r="EB286" s="6"/>
      <c r="EC286" s="7">
        <f>_xlfn.XLOOKUP(EC$1&amp;"|"&amp;TEXT($C286,"yyyymmdd"), RRPS_ALL[Key], RRPS_ALL[Yield to Maturity], "")</f>
        <v>2.6499079999999999</v>
      </c>
      <c r="ED286" s="6">
        <f>_xlfn.XLOOKUP(ED$1&amp;"|"&amp;TEXT($C286,"yyyymmdd"), RRPS_ALL[Key], RRPS_ALL[Mid Price], "")</f>
        <v>97.015000000000001</v>
      </c>
      <c r="EE286" s="6">
        <f>_xlfn.XLOOKUP(EE$1&amp;"|"&amp;TEXT($C286,"yyyymmdd"), RRPS_ALL[Key], RRPS_ALL[Mid Yield], "")</f>
        <v>2.629921</v>
      </c>
      <c r="EF286" s="6">
        <f>_xlfn.XLOOKUP(EF$1&amp;"|"&amp;TEXT($C286,"yyyymmdd"), RRPS_ALL[Key], RRPS_ALL[Dirty Mid], "")</f>
        <v>97.221249999999998</v>
      </c>
      <c r="EG286" s="6">
        <f>_xlfn.XLOOKUP(EG$1&amp;"|"&amp;TEXT($C286,"yyyymmdd"), RRPS_ALL[Key], RRPS_ALL[Clean Price Mid], "")</f>
        <v>97.015000000000001</v>
      </c>
      <c r="EH286" s="6">
        <v>2.2499999999999999E-2</v>
      </c>
      <c r="EI286" s="5">
        <v>48366</v>
      </c>
      <c r="EJ286" s="6">
        <f t="shared" si="89"/>
        <v>8.9214344374486725</v>
      </c>
      <c r="EK286" s="7">
        <f>_xlfn.XLOOKUP(EK$1&amp;"|"&amp;TEXT($C286,"yyyymmdd"), RRPS_ALL[Key], RRPS_ALL[Yield to Maturity], "")</f>
        <v>3.46699</v>
      </c>
      <c r="EL286" s="6">
        <f>_xlfn.XLOOKUP(EL$1&amp;"|"&amp;TEXT($C286,"yyyymmdd"), RRPS_ALL[Key], RRPS_ALL[Mid Price], "")</f>
        <v>99.295500000000004</v>
      </c>
      <c r="EM286" s="6">
        <f>_xlfn.XLOOKUP(EM$1&amp;"|"&amp;TEXT($C286,"yyyymmdd"), RRPS_ALL[Key], RRPS_ALL[Mid Yield], "")</f>
        <v>3.4585360000000001</v>
      </c>
      <c r="EN286" s="6">
        <f>_xlfn.XLOOKUP(EN$1&amp;"|"&amp;TEXT($C286,"yyyymmdd"), RRPS_ALL[Key], RRPS_ALL[Dirty Mid], "")</f>
        <v>100.258</v>
      </c>
      <c r="EO286" s="6">
        <f>_xlfn.XLOOKUP(EO$1&amp;"|"&amp;TEXT($C286,"yyyymmdd"), RRPS_ALL[Key], RRPS_ALL[Clean Price Mid], "")</f>
        <v>99.295500000000004</v>
      </c>
      <c r="EP286" s="6">
        <v>1.4999999999999999E-2</v>
      </c>
      <c r="EQ286" s="5">
        <v>45243</v>
      </c>
      <c r="ER286" s="6">
        <f t="shared" ref="ER286:ER317" si="97">YEARFRAC(C286,EQ286,1)</f>
        <v>0.37260273972602742</v>
      </c>
      <c r="ES286" s="7">
        <f>_xlfn.XLOOKUP(ES$1&amp;"|"&amp;TEXT($C286,"yyyymmdd"), RRPS_ALL[Key], RRPS_ALL[Yield to Maturity], "")</f>
        <v>3.4643980000000001</v>
      </c>
      <c r="ET286" s="6">
        <f>_xlfn.XLOOKUP(ET$1&amp;"|"&amp;TEXT($C286,"yyyymmdd"), RRPS_ALL[Key], RRPS_ALL[Mid Price], "")</f>
        <v>98.311999999999998</v>
      </c>
      <c r="EU286" s="6">
        <f>_xlfn.XLOOKUP(EU$1&amp;"|"&amp;TEXT($C286,"yyyymmdd"), RRPS_ALL[Key], RRPS_ALL[Mid Yield], "")</f>
        <v>3.4517980000000001</v>
      </c>
      <c r="EV286" s="6">
        <f>_xlfn.XLOOKUP(EV$1&amp;"|"&amp;TEXT($C286,"yyyymmdd"), RRPS_ALL[Key], RRPS_ALL[Dirty Mid], "")</f>
        <v>98.673111000000006</v>
      </c>
      <c r="EW286" s="6">
        <f>_xlfn.XLOOKUP(EW$1&amp;"|"&amp;TEXT($C286,"yyyymmdd"), RRPS_ALL[Key], RRPS_ALL[Clean Price Mid], "")</f>
        <v>98.311999999999998</v>
      </c>
      <c r="EX286" s="6">
        <v>2.5000000000000001E-2</v>
      </c>
      <c r="EY286" s="5">
        <v>45789</v>
      </c>
      <c r="EZ286" s="6">
        <f t="shared" si="92"/>
        <v>1.8667883211678833</v>
      </c>
      <c r="FA286" s="7">
        <f>_xlfn.XLOOKUP(FA$1&amp;"|"&amp;TEXT($C286,"yyyymmdd"), RRPS_ALL[Key], RRPS_ALL[Yield to Maturity], "")</f>
        <v>3.1018210000000002</v>
      </c>
      <c r="FB286" s="6">
        <f>_xlfn.XLOOKUP(FB$1&amp;"|"&amp;TEXT($C286,"yyyymmdd"), RRPS_ALL[Key], RRPS_ALL[Mid Price], "")</f>
        <v>93.424999999999997</v>
      </c>
      <c r="FC286" s="6">
        <f>_xlfn.XLOOKUP(FC$1&amp;"|"&amp;TEXT($C286,"yyyymmdd"), RRPS_ALL[Key], RRPS_ALL[Mid Yield], "")</f>
        <v>3.0918369999999999</v>
      </c>
      <c r="FD286" s="6">
        <f>_xlfn.XLOOKUP(FD$1&amp;"|"&amp;TEXT($C286,"yyyymmdd"), RRPS_ALL[Key], RRPS_ALL[Dirty Mid], "")</f>
        <v>94.069444000000004</v>
      </c>
      <c r="FE286" s="6">
        <f>_xlfn.XLOOKUP(FE$1&amp;"|"&amp;TEXT($C286,"yyyymmdd"), RRPS_ALL[Key], RRPS_ALL[Clean Price Mid], "")</f>
        <v>93.424999999999997</v>
      </c>
      <c r="FF286" s="6">
        <v>0.01</v>
      </c>
      <c r="FG286" s="5">
        <v>46338</v>
      </c>
      <c r="FH286" s="6">
        <f t="shared" si="96"/>
        <v>3.3702943189596168</v>
      </c>
      <c r="FI286" s="7">
        <f>_xlfn.XLOOKUP(FI$1&amp;"|"&amp;TEXT($C286,"yyyymmdd"), RRPS_ALL[Key], RRPS_ALL[Yield to Maturity], "")</f>
        <v>2.8043450000000001</v>
      </c>
      <c r="FJ286" s="6">
        <f>_xlfn.XLOOKUP(FJ$1&amp;"|"&amp;TEXT($C286,"yyyymmdd"), RRPS_ALL[Key], RRPS_ALL[Mid Price], "")</f>
        <v>90.846000000000004</v>
      </c>
      <c r="FK286" s="6">
        <f>_xlfn.XLOOKUP(FK$1&amp;"|"&amp;TEXT($C286,"yyyymmdd"), RRPS_ALL[Key], RRPS_ALL[Mid Yield], "")</f>
        <v>2.7918020000000001</v>
      </c>
      <c r="FL286" s="6">
        <f>_xlfn.XLOOKUP(FL$1&amp;"|"&amp;TEXT($C286,"yyyymmdd"), RRPS_ALL[Key], RRPS_ALL[Dirty Mid], "")</f>
        <v>90.954333000000005</v>
      </c>
      <c r="FM286" s="6">
        <f>_xlfn.XLOOKUP(FM$1&amp;"|"&amp;TEXT($C286,"yyyymmdd"), RRPS_ALL[Key], RRPS_ALL[Clean Price Mid], "")</f>
        <v>90.846000000000004</v>
      </c>
      <c r="FN286" s="6">
        <v>7.4999999999999997E-3</v>
      </c>
      <c r="FO286" s="5">
        <v>46885</v>
      </c>
      <c r="FP286" s="6">
        <f t="shared" si="93"/>
        <v>4.8667883211678831</v>
      </c>
      <c r="FQ286" s="7">
        <f>_xlfn.XLOOKUP(FQ$1&amp;"|"&amp;TEXT($C286,"yyyymmdd"), RRPS_ALL[Key], RRPS_ALL[Yield to Maturity], "")</f>
        <v>2.7350140000000001</v>
      </c>
      <c r="FR286" s="6">
        <f>_xlfn.XLOOKUP(FR$1&amp;"|"&amp;TEXT($C286,"yyyymmdd"), RRPS_ALL[Key], RRPS_ALL[Mid Price], "")</f>
        <v>88.640500000000003</v>
      </c>
      <c r="FS286" s="6">
        <f>_xlfn.XLOOKUP(FS$1&amp;"|"&amp;TEXT($C286,"yyyymmdd"), RRPS_ALL[Key], RRPS_ALL[Mid Yield], "")</f>
        <v>2.7201050000000002</v>
      </c>
      <c r="FT286" s="6">
        <f>_xlfn.XLOOKUP(FT$1&amp;"|"&amp;TEXT($C286,"yyyymmdd"), RRPS_ALL[Key], RRPS_ALL[Dirty Mid], "")</f>
        <v>89.123833000000005</v>
      </c>
      <c r="FU286" s="6">
        <f>_xlfn.XLOOKUP(FU$1&amp;"|"&amp;TEXT($C286,"yyyymmdd"), RRPS_ALL[Key], RRPS_ALL[Clean Price Mid], "")</f>
        <v>88.640500000000003</v>
      </c>
      <c r="FV286" s="6">
        <v>7.4999999999999997E-3</v>
      </c>
      <c r="FW286" s="5">
        <v>47434</v>
      </c>
      <c r="FX286" s="6">
        <f t="shared" si="86"/>
        <v>6.3703558858036766</v>
      </c>
      <c r="FY286" s="7">
        <f>_xlfn.XLOOKUP(FY$1&amp;"|"&amp;TEXT($C286,"yyyymmdd"), RRPS_ALL[Key], RRPS_ALL[Yield to Maturity], "")</f>
        <v>2.5942970000000001</v>
      </c>
      <c r="FZ286" s="6">
        <f>_xlfn.XLOOKUP(FZ$1&amp;"|"&amp;TEXT($C286,"yyyymmdd"), RRPS_ALL[Key], RRPS_ALL[Mid Price], "")</f>
        <v>82.728499999999997</v>
      </c>
      <c r="GA286" s="6">
        <f>_xlfn.XLOOKUP(GA$1&amp;"|"&amp;TEXT($C286,"yyyymmdd"), RRPS_ALL[Key], RRPS_ALL[Mid Yield], "")</f>
        <v>2.582395</v>
      </c>
      <c r="GB286" s="6">
        <f>_xlfn.XLOOKUP(GB$1&amp;"|"&amp;TEXT($C286,"yyyymmdd"), RRPS_ALL[Key], RRPS_ALL[Dirty Mid], "")</f>
        <v>82.746555999999998</v>
      </c>
      <c r="GC286" s="6">
        <f>_xlfn.XLOOKUP(GC$1&amp;"|"&amp;TEXT($C286,"yyyymmdd"), RRPS_ALL[Key], RRPS_ALL[Clean Price Mid], "")</f>
        <v>82.728499999999997</v>
      </c>
      <c r="GD286" s="6">
        <v>1.25E-3</v>
      </c>
      <c r="GE286" s="5">
        <v>47980</v>
      </c>
      <c r="GF286" s="6">
        <f t="shared" si="95"/>
        <v>7.8664435655613021</v>
      </c>
      <c r="GG286" s="7">
        <f>_xlfn.XLOOKUP(GG$1&amp;"|"&amp;TEXT($C286,"yyyymmdd"), RRPS_ALL[Key], RRPS_ALL[Yield to Maturity], "")</f>
        <v>2.6550220000000002</v>
      </c>
      <c r="GH286" s="6">
        <f>_xlfn.XLOOKUP(GH$1&amp;"|"&amp;TEXT($C286,"yyyymmdd"), RRPS_ALL[Key], RRPS_ALL[Mid Price], "")</f>
        <v>64.3005</v>
      </c>
      <c r="GI286" s="6">
        <f>_xlfn.XLOOKUP(GI$1&amp;"|"&amp;TEXT($C286,"yyyymmdd"), RRPS_ALL[Key], RRPS_ALL[Mid Yield], "")</f>
        <v>2.630004</v>
      </c>
      <c r="GJ286" s="6">
        <f>_xlfn.XLOOKUP(GJ$1&amp;"|"&amp;TEXT($C286,"yyyymmdd"), RRPS_ALL[Key], RRPS_ALL[Dirty Mid], "")</f>
        <v>64.606055999999995</v>
      </c>
      <c r="GK286" s="6">
        <f>_xlfn.XLOOKUP(GK$1&amp;"|"&amp;TEXT($C286,"yyyymmdd"), RRPS_ALL[Key], RRPS_ALL[Clean Price Mid], "")</f>
        <v>64.3005</v>
      </c>
      <c r="GL286" s="6">
        <v>5.0000000000000001E-3</v>
      </c>
      <c r="GM286" s="5">
        <v>53290</v>
      </c>
      <c r="GN286" s="6">
        <f t="shared" si="85"/>
        <v>22.403166289727416</v>
      </c>
      <c r="GO286" s="7">
        <f>_xlfn.XLOOKUP(GO$1&amp;"|"&amp;TEXT($C286,"yyyymmdd"), RRPS_ALL[Key], RRPS_ALL[Yield to Maturity], "")</f>
        <v>2.9510130000000001</v>
      </c>
      <c r="GP286" s="6">
        <f>_xlfn.XLOOKUP(GP$1&amp;"|"&amp;TEXT($C286,"yyyymmdd"), RRPS_ALL[Key], RRPS_ALL[Mid Price], "")</f>
        <v>12.253329000000001</v>
      </c>
      <c r="GQ286" s="6">
        <f>_xlfn.XLOOKUP(GQ$1&amp;"|"&amp;TEXT($C286,"yyyymmdd"), RRPS_ALL[Key], RRPS_ALL[Mid Yield], "")</f>
        <v>2.9004910000000002</v>
      </c>
      <c r="GR286" s="6">
        <f>_xlfn.XLOOKUP(GR$1&amp;"|"&amp;TEXT($C286,"yyyymmdd"), RRPS_ALL[Key], RRPS_ALL[Dirty Mid], "")</f>
        <v>60.791013999999997</v>
      </c>
      <c r="GS286" s="6">
        <f>_xlfn.XLOOKUP(GS$1&amp;"|"&amp;TEXT($C286,"yyyymmdd"), RRPS_ALL[Key], RRPS_ALL[Clean Price Mid], "")</f>
        <v>60.749000000000002</v>
      </c>
      <c r="GT286" s="6">
        <v>1.375E-2</v>
      </c>
      <c r="GU286" s="5">
        <v>62632</v>
      </c>
      <c r="GV286" s="6">
        <f t="shared" si="90"/>
        <v>47.981505280214563</v>
      </c>
      <c r="GW286" s="7">
        <f>_xlfn.XLOOKUP(GW$1&amp;"|"&amp;TEXT($C286,"yyyymmdd"), RRPS_ALL[Key], RRPS_ALL[Yield to Maturity], "")</f>
        <v>2.5319950000000002</v>
      </c>
      <c r="GX286" s="6">
        <f>_xlfn.XLOOKUP(GX$1&amp;"|"&amp;TEXT($C286,"yyyymmdd"), RRPS_ALL[Key], RRPS_ALL[Mid Price], "")</f>
        <v>93.232500000000002</v>
      </c>
      <c r="GY286" s="6">
        <f>_xlfn.XLOOKUP(GY$1&amp;"|"&amp;TEXT($C286,"yyyymmdd"), RRPS_ALL[Key], RRPS_ALL[Mid Yield], "")</f>
        <v>2.4995090000000002</v>
      </c>
      <c r="GZ286" s="6">
        <f>_xlfn.XLOOKUP(GZ$1&amp;"|"&amp;TEXT($C286,"yyyymmdd"), RRPS_ALL[Key], RRPS_ALL[Dirty Mid], "")</f>
        <v>94.365138999999999</v>
      </c>
      <c r="HA286" s="6">
        <f>_xlfn.XLOOKUP(HA$1&amp;"|"&amp;TEXT($C286,"yyyymmdd"), RRPS_ALL[Key], RRPS_ALL[Clean Price Mid], "")</f>
        <v>93.232500000000002</v>
      </c>
      <c r="HB286" s="6">
        <v>1.7500000000000002E-2</v>
      </c>
      <c r="HC286" s="5">
        <v>48894</v>
      </c>
      <c r="HD286" s="6">
        <f t="shared" si="94"/>
        <v>10.367595818815332</v>
      </c>
    </row>
    <row r="287" spans="1:212" x14ac:dyDescent="0.2">
      <c r="A287">
        <v>2023</v>
      </c>
      <c r="B287">
        <v>7</v>
      </c>
      <c r="C287" s="5">
        <f t="shared" si="87"/>
        <v>45138</v>
      </c>
      <c r="D287" s="6">
        <v>3.65</v>
      </c>
      <c r="E287" s="7" t="str">
        <f>_xlfn.XLOOKUP(E$1&amp;"|"&amp;TEXT($C287,"yyyymmdd"), RRPS_ALL[Key], RRPS_ALL[Yield to Maturity], "")</f>
        <v/>
      </c>
      <c r="F287" s="6" t="str">
        <f>_xlfn.XLOOKUP(F$1&amp;"|"&amp;TEXT($C287,"yyyymmdd"), RRPS_ALL[Key], RRPS_ALL[Mid Price], "")</f>
        <v/>
      </c>
      <c r="G287" s="6" t="str">
        <f>_xlfn.XLOOKUP(G$1&amp;"|"&amp;TEXT($C287,"yyyymmdd"), RRPS_ALL[Key], RRPS_ALL[Mid Yield], "")</f>
        <v/>
      </c>
      <c r="H287" s="6" t="str">
        <f>_xlfn.XLOOKUP(H$1&amp;"|"&amp;TEXT($C287,"yyyymmdd"), RRPS_ALL[Key], RRPS_ALL[Dirty Mid], "")</f>
        <v/>
      </c>
      <c r="I287" s="6" t="str">
        <f>_xlfn.XLOOKUP(I$1&amp;"|"&amp;TEXT($C287,"yyyymmdd"), RRPS_ALL[Key], RRPS_ALL[Clean Price Mid], "")</f>
        <v/>
      </c>
      <c r="J287" s="6"/>
      <c r="K287" s="6"/>
      <c r="L287" s="6"/>
      <c r="M287" s="7" t="str">
        <f>_xlfn.XLOOKUP(M$1&amp;"|"&amp;TEXT($C287,"yyyymmdd"), RRPS_ALL[Key], RRPS_ALL[Yield to Maturity], "")</f>
        <v/>
      </c>
      <c r="N287" s="6" t="str">
        <f>_xlfn.XLOOKUP(N$1&amp;"|"&amp;TEXT($C287,"yyyymmdd"), RRPS_ALL[Key], RRPS_ALL[Mid Price], "")</f>
        <v/>
      </c>
      <c r="O287" s="6" t="str">
        <f>_xlfn.XLOOKUP(O$1&amp;"|"&amp;TEXT($C287,"yyyymmdd"), RRPS_ALL[Key], RRPS_ALL[Mid Yield], "")</f>
        <v/>
      </c>
      <c r="P287" s="6" t="str">
        <f>_xlfn.XLOOKUP(P$1&amp;"|"&amp;TEXT($C287,"yyyymmdd"), RRPS_ALL[Key], RRPS_ALL[Dirty Mid], "")</f>
        <v/>
      </c>
      <c r="Q287" s="6" t="str">
        <f>_xlfn.XLOOKUP(Q$1&amp;"|"&amp;TEXT($C287,"yyyymmdd"), RRPS_ALL[Key], RRPS_ALL[Clean Price Mid], "")</f>
        <v/>
      </c>
      <c r="R287" s="6"/>
      <c r="S287" s="6"/>
      <c r="T287" s="6"/>
      <c r="U287" s="7" t="str">
        <f>_xlfn.XLOOKUP(U$1&amp;"|"&amp;TEXT($C287,"yyyymmdd"), RRPS_ALL[Key], RRPS_ALL[Yield to Maturity], "")</f>
        <v/>
      </c>
      <c r="V287" s="6" t="str">
        <f>_xlfn.XLOOKUP(V$1&amp;"|"&amp;TEXT($C287,"yyyymmdd"), RRPS_ALL[Key], RRPS_ALL[Mid Price], "")</f>
        <v/>
      </c>
      <c r="W287" s="6" t="str">
        <f>_xlfn.XLOOKUP(W$1&amp;"|"&amp;TEXT($C287,"yyyymmdd"), RRPS_ALL[Key], RRPS_ALL[Mid Yield], "")</f>
        <v/>
      </c>
      <c r="X287" s="6" t="str">
        <f>_xlfn.XLOOKUP(X$1&amp;"|"&amp;TEXT($C287,"yyyymmdd"), RRPS_ALL[Key], RRPS_ALL[Dirty Mid], "")</f>
        <v/>
      </c>
      <c r="Y287" s="6" t="str">
        <f>_xlfn.XLOOKUP(Y$1&amp;"|"&amp;TEXT($C287,"yyyymmdd"), RRPS_ALL[Key], RRPS_ALL[Clean Price Mid], "")</f>
        <v/>
      </c>
      <c r="Z287" s="6"/>
      <c r="AA287" s="6"/>
      <c r="AB287" s="6"/>
      <c r="AC287" s="7" t="str">
        <f>_xlfn.XLOOKUP(AC$1&amp;"|"&amp;TEXT($C287,"yyyymmdd"), RRPS_ALL[Key], RRPS_ALL[Yield to Maturity], "")</f>
        <v/>
      </c>
      <c r="AD287" s="6" t="str">
        <f>_xlfn.XLOOKUP(AD$1&amp;"|"&amp;TEXT($C287,"yyyymmdd"), RRPS_ALL[Key], RRPS_ALL[Mid Price], "")</f>
        <v/>
      </c>
      <c r="AE287" s="6" t="str">
        <f>_xlfn.XLOOKUP(AE$1&amp;"|"&amp;TEXT($C287,"yyyymmdd"), RRPS_ALL[Key], RRPS_ALL[Mid Yield], "")</f>
        <v/>
      </c>
      <c r="AF287" s="6" t="str">
        <f>_xlfn.XLOOKUP(AF$1&amp;"|"&amp;TEXT($C287,"yyyymmdd"), RRPS_ALL[Key], RRPS_ALL[Dirty Mid], "")</f>
        <v/>
      </c>
      <c r="AG287" s="6" t="str">
        <f>_xlfn.XLOOKUP(AG$1&amp;"|"&amp;TEXT($C287,"yyyymmdd"), RRPS_ALL[Key], RRPS_ALL[Clean Price Mid], "")</f>
        <v/>
      </c>
      <c r="AH287" s="6"/>
      <c r="AI287" s="6"/>
      <c r="AJ287" s="6"/>
      <c r="AK287" s="7" t="str">
        <f>_xlfn.XLOOKUP(AK$1&amp;"|"&amp;TEXT($C287,"yyyymmdd"), RRPS_ALL[Key], RRPS_ALL[Yield to Maturity], "")</f>
        <v/>
      </c>
      <c r="AL287" s="6" t="str">
        <f>_xlfn.XLOOKUP(AL$1&amp;"|"&amp;TEXT($C287,"yyyymmdd"), RRPS_ALL[Key], RRPS_ALL[Mid Price], "")</f>
        <v/>
      </c>
      <c r="AM287" s="6" t="str">
        <f>_xlfn.XLOOKUP(AM$1&amp;"|"&amp;TEXT($C287,"yyyymmdd"), RRPS_ALL[Key], RRPS_ALL[Mid Yield], "")</f>
        <v/>
      </c>
      <c r="AN287" s="6" t="str">
        <f>_xlfn.XLOOKUP(AN$1&amp;"|"&amp;TEXT($C287,"yyyymmdd"), RRPS_ALL[Key], RRPS_ALL[Dirty Mid], "")</f>
        <v/>
      </c>
      <c r="AO287" s="6" t="str">
        <f>_xlfn.XLOOKUP(AO$1&amp;"|"&amp;TEXT($C287,"yyyymmdd"), RRPS_ALL[Key], RRPS_ALL[Clean Price Mid], "")</f>
        <v/>
      </c>
      <c r="AP287" s="6"/>
      <c r="AQ287" s="6"/>
      <c r="AR287" s="6"/>
      <c r="AS287" s="7" t="str">
        <f>_xlfn.XLOOKUP(AS$1&amp;"|"&amp;TEXT($C287,"yyyymmdd"), RRPS_ALL[Key], RRPS_ALL[Yield to Maturity], "")</f>
        <v/>
      </c>
      <c r="AT287" s="6" t="str">
        <f>_xlfn.XLOOKUP(AT$1&amp;"|"&amp;TEXT($C287,"yyyymmdd"), RRPS_ALL[Key], RRPS_ALL[Mid Price], "")</f>
        <v/>
      </c>
      <c r="AU287" s="6" t="str">
        <f>_xlfn.XLOOKUP(AU$1&amp;"|"&amp;TEXT($C287,"yyyymmdd"), RRPS_ALL[Key], RRPS_ALL[Mid Yield], "")</f>
        <v/>
      </c>
      <c r="AV287" s="6" t="str">
        <f>_xlfn.XLOOKUP(AV$1&amp;"|"&amp;TEXT($C287,"yyyymmdd"), RRPS_ALL[Key], RRPS_ALL[Dirty Mid], "")</f>
        <v/>
      </c>
      <c r="AW287" s="6" t="str">
        <f>_xlfn.XLOOKUP(AW$1&amp;"|"&amp;TEXT($C287,"yyyymmdd"), RRPS_ALL[Key], RRPS_ALL[Clean Price Mid], "")</f>
        <v/>
      </c>
      <c r="AX287" s="6"/>
      <c r="AY287" s="6"/>
      <c r="AZ287" s="6"/>
      <c r="BA287" s="7" t="str">
        <f>_xlfn.XLOOKUP(BA$1&amp;"|"&amp;TEXT($C287,"yyyymmdd"), RRPS_ALL[Key], RRPS_ALL[Yield to Maturity], "")</f>
        <v/>
      </c>
      <c r="BB287" s="6" t="str">
        <f>_xlfn.XLOOKUP(BB$1&amp;"|"&amp;TEXT($C287,"yyyymmdd"), RRPS_ALL[Key], RRPS_ALL[Mid Price], "")</f>
        <v/>
      </c>
      <c r="BC287" s="6" t="str">
        <f>_xlfn.XLOOKUP(BC$1&amp;"|"&amp;TEXT($C287,"yyyymmdd"), RRPS_ALL[Key], RRPS_ALL[Mid Yield], "")</f>
        <v/>
      </c>
      <c r="BD287" s="6" t="str">
        <f>_xlfn.XLOOKUP(BD$1&amp;"|"&amp;TEXT($C287,"yyyymmdd"), RRPS_ALL[Key], RRPS_ALL[Dirty Mid], "")</f>
        <v/>
      </c>
      <c r="BE287" s="6" t="str">
        <f>_xlfn.XLOOKUP(BE$1&amp;"|"&amp;TEXT($C287,"yyyymmdd"), RRPS_ALL[Key], RRPS_ALL[Clean Price Mid], "")</f>
        <v/>
      </c>
      <c r="BF287" s="6"/>
      <c r="BG287" s="6"/>
      <c r="BH287" s="6"/>
      <c r="BI287" s="7" t="str">
        <f>_xlfn.XLOOKUP(BI$1&amp;"|"&amp;TEXT($C287,"yyyymmdd"), RRPS_ALL[Key], RRPS_ALL[Yield to Maturity], "")</f>
        <v/>
      </c>
      <c r="BJ287" s="6" t="str">
        <f>_xlfn.XLOOKUP(BJ$1&amp;"|"&amp;TEXT($C287,"yyyymmdd"), RRPS_ALL[Key], RRPS_ALL[Mid Price], "")</f>
        <v/>
      </c>
      <c r="BK287" s="6" t="str">
        <f>_xlfn.XLOOKUP(BK$1&amp;"|"&amp;TEXT($C287,"yyyymmdd"), RRPS_ALL[Key], RRPS_ALL[Mid Yield], "")</f>
        <v/>
      </c>
      <c r="BL287" s="6" t="str">
        <f>_xlfn.XLOOKUP(BL$1&amp;"|"&amp;TEXT($C287,"yyyymmdd"), RRPS_ALL[Key], RRPS_ALL[Dirty Mid], "")</f>
        <v/>
      </c>
      <c r="BM287" s="6" t="str">
        <f>_xlfn.XLOOKUP(BM$1&amp;"|"&amp;TEXT($C287,"yyyymmdd"), RRPS_ALL[Key], RRPS_ALL[Clean Price Mid], "")</f>
        <v/>
      </c>
      <c r="BN287" s="6"/>
      <c r="BO287" s="6"/>
      <c r="BP287" s="6"/>
      <c r="BQ287" s="7" t="str">
        <f>_xlfn.XLOOKUP(BQ$1&amp;"|"&amp;TEXT($C287,"yyyymmdd"), RRPS_ALL[Key], RRPS_ALL[Yield to Maturity], "")</f>
        <v/>
      </c>
      <c r="BR287" s="6" t="str">
        <f>_xlfn.XLOOKUP(BR$1&amp;"|"&amp;TEXT($C287,"yyyymmdd"), RRPS_ALL[Key], RRPS_ALL[Mid Price], "")</f>
        <v/>
      </c>
      <c r="BS287" s="6" t="str">
        <f>_xlfn.XLOOKUP(BS$1&amp;"|"&amp;TEXT($C287,"yyyymmdd"), RRPS_ALL[Key], RRPS_ALL[Mid Yield], "")</f>
        <v/>
      </c>
      <c r="BT287" s="6" t="str">
        <f>_xlfn.XLOOKUP(BT$1&amp;"|"&amp;TEXT($C287,"yyyymmdd"), RRPS_ALL[Key], RRPS_ALL[Dirty Mid], "")</f>
        <v/>
      </c>
      <c r="BU287" s="6" t="str">
        <f>_xlfn.XLOOKUP(BU$1&amp;"|"&amp;TEXT($C287,"yyyymmdd"), RRPS_ALL[Key], RRPS_ALL[Clean Price Mid], "")</f>
        <v/>
      </c>
      <c r="BV287" s="6"/>
      <c r="BW287" s="6"/>
      <c r="BX287" s="6"/>
      <c r="BY287" s="7" t="str">
        <f>_xlfn.XLOOKUP(BY$1&amp;"|"&amp;TEXT($C287,"yyyymmdd"), RRPS_ALL[Key], RRPS_ALL[Yield to Maturity], "")</f>
        <v/>
      </c>
      <c r="BZ287" s="6" t="str">
        <f>_xlfn.XLOOKUP(BZ$1&amp;"|"&amp;TEXT($C287,"yyyymmdd"), RRPS_ALL[Key], RRPS_ALL[Mid Price], "")</f>
        <v/>
      </c>
      <c r="CA287" s="6" t="str">
        <f>_xlfn.XLOOKUP(CA$1&amp;"|"&amp;TEXT($C287,"yyyymmdd"), RRPS_ALL[Key], RRPS_ALL[Mid Yield], "")</f>
        <v/>
      </c>
      <c r="CB287" s="6" t="str">
        <f>_xlfn.XLOOKUP(CB$1&amp;"|"&amp;TEXT($C287,"yyyymmdd"), RRPS_ALL[Key], RRPS_ALL[Dirty Mid], "")</f>
        <v/>
      </c>
      <c r="CC287" s="6" t="str">
        <f>_xlfn.XLOOKUP(CC$1&amp;"|"&amp;TEXT($C287,"yyyymmdd"), RRPS_ALL[Key], RRPS_ALL[Clean Price Mid], "")</f>
        <v/>
      </c>
      <c r="CD287" s="6"/>
      <c r="CE287" s="6"/>
      <c r="CF287" s="6"/>
      <c r="CG287" s="7" t="str">
        <f>_xlfn.XLOOKUP(CG$1&amp;"|"&amp;TEXT($C287,"yyyymmdd"), RRPS_ALL[Key], RRPS_ALL[Yield to Maturity], "")</f>
        <v/>
      </c>
      <c r="CH287" s="6" t="str">
        <f>_xlfn.XLOOKUP(CH$1&amp;"|"&amp;TEXT($C287,"yyyymmdd"), RRPS_ALL[Key], RRPS_ALL[Mid Price], "")</f>
        <v/>
      </c>
      <c r="CI287" s="6" t="str">
        <f>_xlfn.XLOOKUP(CI$1&amp;"|"&amp;TEXT($C287,"yyyymmdd"), RRPS_ALL[Key], RRPS_ALL[Mid Yield], "")</f>
        <v/>
      </c>
      <c r="CJ287" s="6" t="str">
        <f>_xlfn.XLOOKUP(CJ$1&amp;"|"&amp;TEXT($C287,"yyyymmdd"), RRPS_ALL[Key], RRPS_ALL[Dirty Mid], "")</f>
        <v/>
      </c>
      <c r="CK287" s="6" t="str">
        <f>_xlfn.XLOOKUP(CK$1&amp;"|"&amp;TEXT($C287,"yyyymmdd"), RRPS_ALL[Key], RRPS_ALL[Clean Price Mid], "")</f>
        <v/>
      </c>
      <c r="CL287" s="6"/>
      <c r="CM287" s="6"/>
      <c r="CN287" s="6"/>
      <c r="CO287" s="7" t="str">
        <f>_xlfn.XLOOKUP(CO$1&amp;"|"&amp;TEXT($C287,"yyyymmdd"), RRPS_ALL[Key], RRPS_ALL[Yield to Maturity], "")</f>
        <v/>
      </c>
      <c r="CP287" s="6" t="str">
        <f>_xlfn.XLOOKUP(CP$1&amp;"|"&amp;TEXT($C287,"yyyymmdd"), RRPS_ALL[Key], RRPS_ALL[Mid Price], "")</f>
        <v/>
      </c>
      <c r="CQ287" s="6" t="str">
        <f>_xlfn.XLOOKUP(CQ$1&amp;"|"&amp;TEXT($C287,"yyyymmdd"), RRPS_ALL[Key], RRPS_ALL[Mid Yield], "")</f>
        <v/>
      </c>
      <c r="CR287" s="6" t="str">
        <f>_xlfn.XLOOKUP(CR$1&amp;"|"&amp;TEXT($C287,"yyyymmdd"), RRPS_ALL[Key], RRPS_ALL[Dirty Mid], "")</f>
        <v/>
      </c>
      <c r="CS287" s="6" t="str">
        <f>_xlfn.XLOOKUP(CS$1&amp;"|"&amp;TEXT($C287,"yyyymmdd"), RRPS_ALL[Key], RRPS_ALL[Clean Price Mid], "")</f>
        <v/>
      </c>
      <c r="CT287" s="6"/>
      <c r="CU287" s="6"/>
      <c r="CV287" s="6"/>
      <c r="CW287" s="7" t="str">
        <f>_xlfn.XLOOKUP(CW$1&amp;"|"&amp;TEXT($C287,"yyyymmdd"), RRPS_ALL[Key], RRPS_ALL[Yield to Maturity], "")</f>
        <v/>
      </c>
      <c r="CX287" s="6" t="str">
        <f>_xlfn.XLOOKUP(CX$1&amp;"|"&amp;TEXT($C287,"yyyymmdd"), RRPS_ALL[Key], RRPS_ALL[Mid Price], "")</f>
        <v/>
      </c>
      <c r="CY287" s="6" t="str">
        <f>_xlfn.XLOOKUP(CY$1&amp;"|"&amp;TEXT($C287,"yyyymmdd"), RRPS_ALL[Key], RRPS_ALL[Mid Yield], "")</f>
        <v/>
      </c>
      <c r="CZ287" s="6" t="str">
        <f>_xlfn.XLOOKUP(CZ$1&amp;"|"&amp;TEXT($C287,"yyyymmdd"), RRPS_ALL[Key], RRPS_ALL[Dirty Mid], "")</f>
        <v/>
      </c>
      <c r="DA287" s="6" t="str">
        <f>_xlfn.XLOOKUP(DA$1&amp;"|"&amp;TEXT($C287,"yyyymmdd"), RRPS_ALL[Key], RRPS_ALL[Clean Price Mid], "")</f>
        <v/>
      </c>
      <c r="DB287" s="6"/>
      <c r="DC287" s="6"/>
      <c r="DD287" s="6"/>
      <c r="DE287" s="7" t="str">
        <f>_xlfn.XLOOKUP(DE$1&amp;"|"&amp;TEXT($C287,"yyyymmdd"), RRPS_ALL[Key], RRPS_ALL[Yield to Maturity], "")</f>
        <v/>
      </c>
      <c r="DF287" s="6" t="str">
        <f>_xlfn.XLOOKUP(DF$1&amp;"|"&amp;TEXT($C287,"yyyymmdd"), RRPS_ALL[Key], RRPS_ALL[Mid Price], "")</f>
        <v/>
      </c>
      <c r="DG287" s="6" t="str">
        <f>_xlfn.XLOOKUP(DG$1&amp;"|"&amp;TEXT($C287,"yyyymmdd"), RRPS_ALL[Key], RRPS_ALL[Mid Yield], "")</f>
        <v/>
      </c>
      <c r="DH287" s="6" t="str">
        <f>_xlfn.XLOOKUP(DH$1&amp;"|"&amp;TEXT($C287,"yyyymmdd"), RRPS_ALL[Key], RRPS_ALL[Dirty Mid], "")</f>
        <v/>
      </c>
      <c r="DI287" s="6" t="str">
        <f>_xlfn.XLOOKUP(DI$1&amp;"|"&amp;TEXT($C287,"yyyymmdd"), RRPS_ALL[Key], RRPS_ALL[Clean Price Mid], "")</f>
        <v/>
      </c>
      <c r="DJ287" s="6"/>
      <c r="DK287" s="6"/>
      <c r="DL287" s="6"/>
      <c r="DM287" s="7">
        <f>_xlfn.XLOOKUP(DM$1&amp;"|"&amp;TEXT($C287,"yyyymmdd"), RRPS_ALL[Key], RRPS_ALL[Yield to Maturity], "")</f>
        <v>2.6265070000000001</v>
      </c>
      <c r="DN287" s="6">
        <f>_xlfn.XLOOKUP(DN$1&amp;"|"&amp;TEXT($C287,"yyyymmdd"), RRPS_ALL[Key], RRPS_ALL[Mid Price], "")</f>
        <v>111.428</v>
      </c>
      <c r="DO287" s="6">
        <f>_xlfn.XLOOKUP(DO$1&amp;"|"&amp;TEXT($C287,"yyyymmdd"), RRPS_ALL[Key], RRPS_ALL[Mid Yield], "")</f>
        <v>2.6014680000000001</v>
      </c>
      <c r="DP287" s="6">
        <f>_xlfn.XLOOKUP(DP$1&amp;"|"&amp;TEXT($C287,"yyyymmdd"), RRPS_ALL[Key], RRPS_ALL[Dirty Mid], "")</f>
        <v>112.61411099999999</v>
      </c>
      <c r="DQ287" s="6">
        <f>_xlfn.XLOOKUP(DQ$1&amp;"|"&amp;TEXT($C287,"yyyymmdd"), RRPS_ALL[Key], RRPS_ALL[Clean Price Mid], "")</f>
        <v>111.428</v>
      </c>
      <c r="DR287" s="6">
        <v>3.5000000000000003E-2</v>
      </c>
      <c r="DS287" s="5">
        <v>50859</v>
      </c>
      <c r="DT287" s="6">
        <f t="shared" si="88"/>
        <v>15.663875020132066</v>
      </c>
      <c r="DU287" s="7" t="str">
        <f>_xlfn.XLOOKUP(DU$1&amp;"|"&amp;TEXT($C287,"yyyymmdd"), RRPS_ALL[Key], RRPS_ALL[Yield to Maturity], "")</f>
        <v/>
      </c>
      <c r="DV287" s="6" t="str">
        <f>_xlfn.XLOOKUP(DV$1&amp;"|"&amp;TEXT($C287,"yyyymmdd"), RRPS_ALL[Key], RRPS_ALL[Mid Price], "")</f>
        <v/>
      </c>
      <c r="DW287" s="6" t="str">
        <f>_xlfn.XLOOKUP(DW$1&amp;"|"&amp;TEXT($C287,"yyyymmdd"), RRPS_ALL[Key], RRPS_ALL[Mid Yield], "")</f>
        <v/>
      </c>
      <c r="DX287" s="6" t="str">
        <f>_xlfn.XLOOKUP(DX$1&amp;"|"&amp;TEXT($C287,"yyyymmdd"), RRPS_ALL[Key], RRPS_ALL[Dirty Mid], "")</f>
        <v/>
      </c>
      <c r="DY287" s="6" t="str">
        <f>_xlfn.XLOOKUP(DY$1&amp;"|"&amp;TEXT($C287,"yyyymmdd"), RRPS_ALL[Key], RRPS_ALL[Clean Price Mid], "")</f>
        <v/>
      </c>
      <c r="DZ287" s="6"/>
      <c r="EA287" s="6"/>
      <c r="EB287" s="6"/>
      <c r="EC287" s="7">
        <f>_xlfn.XLOOKUP(EC$1&amp;"|"&amp;TEXT($C287,"yyyymmdd"), RRPS_ALL[Key], RRPS_ALL[Yield to Maturity], "")</f>
        <v>2.5863070000000001</v>
      </c>
      <c r="ED287" s="6">
        <f>_xlfn.XLOOKUP(ED$1&amp;"|"&amp;TEXT($C287,"yyyymmdd"), RRPS_ALL[Key], RRPS_ALL[Mid Price], "")</f>
        <v>97.525000000000006</v>
      </c>
      <c r="EE287" s="6">
        <f>_xlfn.XLOOKUP(EE$1&amp;"|"&amp;TEXT($C287,"yyyymmdd"), RRPS_ALL[Key], RRPS_ALL[Mid Yield], "")</f>
        <v>2.566287</v>
      </c>
      <c r="EF287" s="6">
        <f>_xlfn.XLOOKUP(EF$1&amp;"|"&amp;TEXT($C287,"yyyymmdd"), RRPS_ALL[Key], RRPS_ALL[Dirty Mid], "")</f>
        <v>97.90625</v>
      </c>
      <c r="EG287" s="6">
        <f>_xlfn.XLOOKUP(EG$1&amp;"|"&amp;TEXT($C287,"yyyymmdd"), RRPS_ALL[Key], RRPS_ALL[Clean Price Mid], "")</f>
        <v>97.525000000000006</v>
      </c>
      <c r="EH287" s="6">
        <v>2.2499999999999999E-2</v>
      </c>
      <c r="EI287" s="5">
        <v>48366</v>
      </c>
      <c r="EJ287" s="6">
        <f t="shared" si="89"/>
        <v>8.8365726799890503</v>
      </c>
      <c r="EK287" s="7">
        <f>_xlfn.XLOOKUP(EK$1&amp;"|"&amp;TEXT($C287,"yyyymmdd"), RRPS_ALL[Key], RRPS_ALL[Yield to Maturity], "")</f>
        <v>3.7323819999999999</v>
      </c>
      <c r="EL287" s="6">
        <f>_xlfn.XLOOKUP(EL$1&amp;"|"&amp;TEXT($C287,"yyyymmdd"), RRPS_ALL[Key], RRPS_ALL[Mid Price], "")</f>
        <v>99.372</v>
      </c>
      <c r="EM287" s="6">
        <f>_xlfn.XLOOKUP(EM$1&amp;"|"&amp;TEXT($C287,"yyyymmdd"), RRPS_ALL[Key], RRPS_ALL[Mid Yield], "")</f>
        <v>3.721625</v>
      </c>
      <c r="EN287" s="6">
        <f>_xlfn.XLOOKUP(EN$1&amp;"|"&amp;TEXT($C287,"yyyymmdd"), RRPS_ALL[Key], RRPS_ALL[Dirty Mid], "")</f>
        <v>100.451167</v>
      </c>
      <c r="EO287" s="6">
        <f>_xlfn.XLOOKUP(EO$1&amp;"|"&amp;TEXT($C287,"yyyymmdd"), RRPS_ALL[Key], RRPS_ALL[Clean Price Mid], "")</f>
        <v>99.372</v>
      </c>
      <c r="EP287" s="6">
        <v>1.4999999999999999E-2</v>
      </c>
      <c r="EQ287" s="5">
        <v>45243</v>
      </c>
      <c r="ER287" s="6">
        <f t="shared" si="97"/>
        <v>0.28767123287671231</v>
      </c>
      <c r="ES287" s="7">
        <f>_xlfn.XLOOKUP(ES$1&amp;"|"&amp;TEXT($C287,"yyyymmdd"), RRPS_ALL[Key], RRPS_ALL[Yield to Maturity], "")</f>
        <v>3.358476</v>
      </c>
      <c r="ET287" s="6">
        <f>_xlfn.XLOOKUP(ET$1&amp;"|"&amp;TEXT($C287,"yyyymmdd"), RRPS_ALL[Key], RRPS_ALL[Mid Price], "")</f>
        <v>98.555999999999997</v>
      </c>
      <c r="EU287" s="6">
        <f>_xlfn.XLOOKUP(EU$1&amp;"|"&amp;TEXT($C287,"yyyymmdd"), RRPS_ALL[Key], RRPS_ALL[Mid Yield], "")</f>
        <v>3.3459840000000001</v>
      </c>
      <c r="EV287" s="6">
        <f>_xlfn.XLOOKUP(EV$1&amp;"|"&amp;TEXT($C287,"yyyymmdd"), RRPS_ALL[Key], RRPS_ALL[Dirty Mid], "")</f>
        <v>99.111555999999993</v>
      </c>
      <c r="EW287" s="6">
        <f>_xlfn.XLOOKUP(EW$1&amp;"|"&amp;TEXT($C287,"yyyymmdd"), RRPS_ALL[Key], RRPS_ALL[Clean Price Mid], "")</f>
        <v>98.555999999999997</v>
      </c>
      <c r="EX287" s="6">
        <v>2.5000000000000001E-2</v>
      </c>
      <c r="EY287" s="5">
        <v>45789</v>
      </c>
      <c r="EZ287" s="6">
        <f t="shared" si="92"/>
        <v>1.7819343065693432</v>
      </c>
      <c r="FA287" s="7">
        <f>_xlfn.XLOOKUP(FA$1&amp;"|"&amp;TEXT($C287,"yyyymmdd"), RRPS_ALL[Key], RRPS_ALL[Yield to Maturity], "")</f>
        <v>2.9644379999999999</v>
      </c>
      <c r="FB287" s="6">
        <f>_xlfn.XLOOKUP(FB$1&amp;"|"&amp;TEXT($C287,"yyyymmdd"), RRPS_ALL[Key], RRPS_ALL[Mid Price], "")</f>
        <v>93.975499999999997</v>
      </c>
      <c r="FC287" s="6">
        <f>_xlfn.XLOOKUP(FC$1&amp;"|"&amp;TEXT($C287,"yyyymmdd"), RRPS_ALL[Key], RRPS_ALL[Mid Yield], "")</f>
        <v>2.9546329999999998</v>
      </c>
      <c r="FD287" s="6">
        <f>_xlfn.XLOOKUP(FD$1&amp;"|"&amp;TEXT($C287,"yyyymmdd"), RRPS_ALL[Key], RRPS_ALL[Dirty Mid], "")</f>
        <v>94.697721999999999</v>
      </c>
      <c r="FE287" s="6">
        <f>_xlfn.XLOOKUP(FE$1&amp;"|"&amp;TEXT($C287,"yyyymmdd"), RRPS_ALL[Key], RRPS_ALL[Clean Price Mid], "")</f>
        <v>93.975499999999997</v>
      </c>
      <c r="FF287" s="6">
        <v>0.01</v>
      </c>
      <c r="FG287" s="5">
        <v>46338</v>
      </c>
      <c r="FH287" s="6">
        <f t="shared" si="96"/>
        <v>3.2854209445585214</v>
      </c>
      <c r="FI287" s="7">
        <f>_xlfn.XLOOKUP(FI$1&amp;"|"&amp;TEXT($C287,"yyyymmdd"), RRPS_ALL[Key], RRPS_ALL[Yield to Maturity], "")</f>
        <v>2.710318</v>
      </c>
      <c r="FJ287" s="6">
        <f>_xlfn.XLOOKUP(FJ$1&amp;"|"&amp;TEXT($C287,"yyyymmdd"), RRPS_ALL[Key], RRPS_ALL[Mid Price], "")</f>
        <v>91.375500000000002</v>
      </c>
      <c r="FK287" s="6">
        <f>_xlfn.XLOOKUP(FK$1&amp;"|"&amp;TEXT($C287,"yyyymmdd"), RRPS_ALL[Key], RRPS_ALL[Mid Yield], "")</f>
        <v>2.6979000000000002</v>
      </c>
      <c r="FL287" s="6">
        <f>_xlfn.XLOOKUP(FL$1&amp;"|"&amp;TEXT($C287,"yyyymmdd"), RRPS_ALL[Key], RRPS_ALL[Dirty Mid], "")</f>
        <v>91.542167000000006</v>
      </c>
      <c r="FM287" s="6">
        <f>_xlfn.XLOOKUP(FM$1&amp;"|"&amp;TEXT($C287,"yyyymmdd"), RRPS_ALL[Key], RRPS_ALL[Clean Price Mid], "")</f>
        <v>91.375500000000002</v>
      </c>
      <c r="FN287" s="6">
        <v>7.4999999999999997E-3</v>
      </c>
      <c r="FO287" s="5">
        <v>46885</v>
      </c>
      <c r="FP287" s="6">
        <f t="shared" si="93"/>
        <v>4.7819343065693429</v>
      </c>
      <c r="FQ287" s="7">
        <f>_xlfn.XLOOKUP(FQ$1&amp;"|"&amp;TEXT($C287,"yyyymmdd"), RRPS_ALL[Key], RRPS_ALL[Yield to Maturity], "")</f>
        <v>2.6549179999999999</v>
      </c>
      <c r="FR287" s="6">
        <f>_xlfn.XLOOKUP(FR$1&amp;"|"&amp;TEXT($C287,"yyyymmdd"), RRPS_ALL[Key], RRPS_ALL[Mid Price], "")</f>
        <v>89.194999999999993</v>
      </c>
      <c r="FS287" s="6">
        <f>_xlfn.XLOOKUP(FS$1&amp;"|"&amp;TEXT($C287,"yyyymmdd"), RRPS_ALL[Key], RRPS_ALL[Mid Yield], "")</f>
        <v>2.6399360000000001</v>
      </c>
      <c r="FT287" s="6">
        <f>_xlfn.XLOOKUP(FT$1&amp;"|"&amp;TEXT($C287,"yyyymmdd"), RRPS_ALL[Key], RRPS_ALL[Dirty Mid], "")</f>
        <v>89.736666999999997</v>
      </c>
      <c r="FU287" s="6">
        <f>_xlfn.XLOOKUP(FU$1&amp;"|"&amp;TEXT($C287,"yyyymmdd"), RRPS_ALL[Key], RRPS_ALL[Clean Price Mid], "")</f>
        <v>89.194999999999993</v>
      </c>
      <c r="FV287" s="6">
        <v>7.4999999999999997E-3</v>
      </c>
      <c r="FW287" s="5">
        <v>47434</v>
      </c>
      <c r="FX287" s="6">
        <f t="shared" si="86"/>
        <v>6.2854908095424324</v>
      </c>
      <c r="FY287" s="7">
        <f>_xlfn.XLOOKUP(FY$1&amp;"|"&amp;TEXT($C287,"yyyymmdd"), RRPS_ALL[Key], RRPS_ALL[Yield to Maturity], "")</f>
        <v>2.5546920000000002</v>
      </c>
      <c r="FZ287" s="6">
        <f>_xlfn.XLOOKUP(FZ$1&amp;"|"&amp;TEXT($C287,"yyyymmdd"), RRPS_ALL[Key], RRPS_ALL[Mid Price], "")</f>
        <v>83.131500000000003</v>
      </c>
      <c r="GA287" s="6">
        <f>_xlfn.XLOOKUP(GA$1&amp;"|"&amp;TEXT($C287,"yyyymmdd"), RRPS_ALL[Key], RRPS_ALL[Mid Yield], "")</f>
        <v>2.542735</v>
      </c>
      <c r="GB287" s="6">
        <f>_xlfn.XLOOKUP(GB$1&amp;"|"&amp;TEXT($C287,"yyyymmdd"), RRPS_ALL[Key], RRPS_ALL[Dirty Mid], "")</f>
        <v>83.159278</v>
      </c>
      <c r="GC287" s="6">
        <f>_xlfn.XLOOKUP(GC$1&amp;"|"&amp;TEXT($C287,"yyyymmdd"), RRPS_ALL[Key], RRPS_ALL[Clean Price Mid], "")</f>
        <v>83.131500000000003</v>
      </c>
      <c r="GD287" s="6">
        <v>1.25E-3</v>
      </c>
      <c r="GE287" s="5">
        <v>47980</v>
      </c>
      <c r="GF287" s="6">
        <f t="shared" si="95"/>
        <v>7.781563735929419</v>
      </c>
      <c r="GG287" s="7">
        <f>_xlfn.XLOOKUP(GG$1&amp;"|"&amp;TEXT($C287,"yyyymmdd"), RRPS_ALL[Key], RRPS_ALL[Yield to Maturity], "")</f>
        <v>2.611008</v>
      </c>
      <c r="GH287" s="6">
        <f>_xlfn.XLOOKUP(GH$1&amp;"|"&amp;TEXT($C287,"yyyymmdd"), RRPS_ALL[Key], RRPS_ALL[Mid Price], "")</f>
        <v>64.969499999999996</v>
      </c>
      <c r="GI287" s="6">
        <f>_xlfn.XLOOKUP(GI$1&amp;"|"&amp;TEXT($C287,"yyyymmdd"), RRPS_ALL[Key], RRPS_ALL[Mid Yield], "")</f>
        <v>2.585963</v>
      </c>
      <c r="GJ287" s="6">
        <f>_xlfn.XLOOKUP(GJ$1&amp;"|"&amp;TEXT($C287,"yyyymmdd"), RRPS_ALL[Key], RRPS_ALL[Dirty Mid], "")</f>
        <v>65.313944000000006</v>
      </c>
      <c r="GK287" s="6">
        <f>_xlfn.XLOOKUP(GK$1&amp;"|"&amp;TEXT($C287,"yyyymmdd"), RRPS_ALL[Key], RRPS_ALL[Clean Price Mid], "")</f>
        <v>64.969499999999996</v>
      </c>
      <c r="GL287" s="6">
        <v>5.0000000000000001E-3</v>
      </c>
      <c r="GM287" s="5">
        <v>53290</v>
      </c>
      <c r="GN287" s="6">
        <f t="shared" ref="GN287:GN318" si="98">YEARFRAC(C287,GM287,1)</f>
        <v>22.318295441018929</v>
      </c>
      <c r="GO287" s="7">
        <f>_xlfn.XLOOKUP(GO$1&amp;"|"&amp;TEXT($C287,"yyyymmdd"), RRPS_ALL[Key], RRPS_ALL[Yield to Maturity], "")</f>
        <v>2.90198</v>
      </c>
      <c r="GP287" s="6">
        <f>_xlfn.XLOOKUP(GP$1&amp;"|"&amp;TEXT($C287,"yyyymmdd"), RRPS_ALL[Key], RRPS_ALL[Mid Price], "")</f>
        <v>12.295918</v>
      </c>
      <c r="GQ287" s="6">
        <f>_xlfn.XLOOKUP(GQ$1&amp;"|"&amp;TEXT($C287,"yyyymmdd"), RRPS_ALL[Key], RRPS_ALL[Mid Yield], "")</f>
        <v>2.8514750000000002</v>
      </c>
      <c r="GR287" s="6">
        <f>_xlfn.XLOOKUP(GR$1&amp;"|"&amp;TEXT($C287,"yyyymmdd"), RRPS_ALL[Key], RRPS_ALL[Dirty Mid], "")</f>
        <v>61.837958</v>
      </c>
      <c r="GS287" s="6">
        <f>_xlfn.XLOOKUP(GS$1&amp;"|"&amp;TEXT($C287,"yyyymmdd"), RRPS_ALL[Key], RRPS_ALL[Clean Price Mid], "")</f>
        <v>61.689</v>
      </c>
      <c r="GT287" s="6">
        <v>1.375E-2</v>
      </c>
      <c r="GU287" s="5">
        <v>62632</v>
      </c>
      <c r="GV287" s="6">
        <f t="shared" si="90"/>
        <v>47.896630720232444</v>
      </c>
      <c r="GW287" s="7">
        <f>_xlfn.XLOOKUP(GW$1&amp;"|"&amp;TEXT($C287,"yyyymmdd"), RRPS_ALL[Key], RRPS_ALL[Yield to Maturity], "")</f>
        <v>2.5685500000000001</v>
      </c>
      <c r="GX287" s="6">
        <f>_xlfn.XLOOKUP(GX$1&amp;"|"&amp;TEXT($C287,"yyyymmdd"), RRPS_ALL[Key], RRPS_ALL[Mid Price], "")</f>
        <v>92.963499999999996</v>
      </c>
      <c r="GY287" s="6">
        <f>_xlfn.XLOOKUP(GY$1&amp;"|"&amp;TEXT($C287,"yyyymmdd"), RRPS_ALL[Key], RRPS_ALL[Mid Yield], "")</f>
        <v>2.5360800000000001</v>
      </c>
      <c r="GZ287" s="6">
        <f>_xlfn.XLOOKUP(GZ$1&amp;"|"&amp;TEXT($C287,"yyyymmdd"), RRPS_ALL[Key], RRPS_ALL[Dirty Mid], "")</f>
        <v>94.232249999999993</v>
      </c>
      <c r="HA287" s="6">
        <f>_xlfn.XLOOKUP(HA$1&amp;"|"&amp;TEXT($C287,"yyyymmdd"), RRPS_ALL[Key], RRPS_ALL[Clean Price Mid], "")</f>
        <v>92.963499999999996</v>
      </c>
      <c r="HB287" s="6">
        <v>1.7500000000000002E-2</v>
      </c>
      <c r="HC287" s="5">
        <v>48894</v>
      </c>
      <c r="HD287" s="6">
        <f t="shared" si="94"/>
        <v>10.282727725236436</v>
      </c>
    </row>
    <row r="288" spans="1:212" x14ac:dyDescent="0.2">
      <c r="A288">
        <v>2023</v>
      </c>
      <c r="B288">
        <v>8</v>
      </c>
      <c r="C288" s="5">
        <f t="shared" si="87"/>
        <v>45169</v>
      </c>
      <c r="D288" s="6">
        <v>3.65</v>
      </c>
      <c r="E288" s="7" t="str">
        <f>_xlfn.XLOOKUP(E$1&amp;"|"&amp;TEXT($C288,"yyyymmdd"), RRPS_ALL[Key], RRPS_ALL[Yield to Maturity], "")</f>
        <v/>
      </c>
      <c r="F288" s="6" t="str">
        <f>_xlfn.XLOOKUP(F$1&amp;"|"&amp;TEXT($C288,"yyyymmdd"), RRPS_ALL[Key], RRPS_ALL[Mid Price], "")</f>
        <v/>
      </c>
      <c r="G288" s="6" t="str">
        <f>_xlfn.XLOOKUP(G$1&amp;"|"&amp;TEXT($C288,"yyyymmdd"), RRPS_ALL[Key], RRPS_ALL[Mid Yield], "")</f>
        <v/>
      </c>
      <c r="H288" s="6" t="str">
        <f>_xlfn.XLOOKUP(H$1&amp;"|"&amp;TEXT($C288,"yyyymmdd"), RRPS_ALL[Key], RRPS_ALL[Dirty Mid], "")</f>
        <v/>
      </c>
      <c r="I288" s="6" t="str">
        <f>_xlfn.XLOOKUP(I$1&amp;"|"&amp;TEXT($C288,"yyyymmdd"), RRPS_ALL[Key], RRPS_ALL[Clean Price Mid], "")</f>
        <v/>
      </c>
      <c r="J288" s="6"/>
      <c r="K288" s="6"/>
      <c r="L288" s="6"/>
      <c r="M288" s="7" t="str">
        <f>_xlfn.XLOOKUP(M$1&amp;"|"&amp;TEXT($C288,"yyyymmdd"), RRPS_ALL[Key], RRPS_ALL[Yield to Maturity], "")</f>
        <v/>
      </c>
      <c r="N288" s="6" t="str">
        <f>_xlfn.XLOOKUP(N$1&amp;"|"&amp;TEXT($C288,"yyyymmdd"), RRPS_ALL[Key], RRPS_ALL[Mid Price], "")</f>
        <v/>
      </c>
      <c r="O288" s="6" t="str">
        <f>_xlfn.XLOOKUP(O$1&amp;"|"&amp;TEXT($C288,"yyyymmdd"), RRPS_ALL[Key], RRPS_ALL[Mid Yield], "")</f>
        <v/>
      </c>
      <c r="P288" s="6" t="str">
        <f>_xlfn.XLOOKUP(P$1&amp;"|"&amp;TEXT($C288,"yyyymmdd"), RRPS_ALL[Key], RRPS_ALL[Dirty Mid], "")</f>
        <v/>
      </c>
      <c r="Q288" s="6" t="str">
        <f>_xlfn.XLOOKUP(Q$1&amp;"|"&amp;TEXT($C288,"yyyymmdd"), RRPS_ALL[Key], RRPS_ALL[Clean Price Mid], "")</f>
        <v/>
      </c>
      <c r="R288" s="6"/>
      <c r="S288" s="6"/>
      <c r="T288" s="6"/>
      <c r="U288" s="7" t="str">
        <f>_xlfn.XLOOKUP(U$1&amp;"|"&amp;TEXT($C288,"yyyymmdd"), RRPS_ALL[Key], RRPS_ALL[Yield to Maturity], "")</f>
        <v/>
      </c>
      <c r="V288" s="6" t="str">
        <f>_xlfn.XLOOKUP(V$1&amp;"|"&amp;TEXT($C288,"yyyymmdd"), RRPS_ALL[Key], RRPS_ALL[Mid Price], "")</f>
        <v/>
      </c>
      <c r="W288" s="6" t="str">
        <f>_xlfn.XLOOKUP(W$1&amp;"|"&amp;TEXT($C288,"yyyymmdd"), RRPS_ALL[Key], RRPS_ALL[Mid Yield], "")</f>
        <v/>
      </c>
      <c r="X288" s="6" t="str">
        <f>_xlfn.XLOOKUP(X$1&amp;"|"&amp;TEXT($C288,"yyyymmdd"), RRPS_ALL[Key], RRPS_ALL[Dirty Mid], "")</f>
        <v/>
      </c>
      <c r="Y288" s="6" t="str">
        <f>_xlfn.XLOOKUP(Y$1&amp;"|"&amp;TEXT($C288,"yyyymmdd"), RRPS_ALL[Key], RRPS_ALL[Clean Price Mid], "")</f>
        <v/>
      </c>
      <c r="Z288" s="6"/>
      <c r="AA288" s="6"/>
      <c r="AB288" s="6"/>
      <c r="AC288" s="7" t="str">
        <f>_xlfn.XLOOKUP(AC$1&amp;"|"&amp;TEXT($C288,"yyyymmdd"), RRPS_ALL[Key], RRPS_ALL[Yield to Maturity], "")</f>
        <v/>
      </c>
      <c r="AD288" s="6" t="str">
        <f>_xlfn.XLOOKUP(AD$1&amp;"|"&amp;TEXT($C288,"yyyymmdd"), RRPS_ALL[Key], RRPS_ALL[Mid Price], "")</f>
        <v/>
      </c>
      <c r="AE288" s="6" t="str">
        <f>_xlfn.XLOOKUP(AE$1&amp;"|"&amp;TEXT($C288,"yyyymmdd"), RRPS_ALL[Key], RRPS_ALL[Mid Yield], "")</f>
        <v/>
      </c>
      <c r="AF288" s="6" t="str">
        <f>_xlfn.XLOOKUP(AF$1&amp;"|"&amp;TEXT($C288,"yyyymmdd"), RRPS_ALL[Key], RRPS_ALL[Dirty Mid], "")</f>
        <v/>
      </c>
      <c r="AG288" s="6" t="str">
        <f>_xlfn.XLOOKUP(AG$1&amp;"|"&amp;TEXT($C288,"yyyymmdd"), RRPS_ALL[Key], RRPS_ALL[Clean Price Mid], "")</f>
        <v/>
      </c>
      <c r="AH288" s="6"/>
      <c r="AI288" s="6"/>
      <c r="AJ288" s="6"/>
      <c r="AK288" s="7" t="str">
        <f>_xlfn.XLOOKUP(AK$1&amp;"|"&amp;TEXT($C288,"yyyymmdd"), RRPS_ALL[Key], RRPS_ALL[Yield to Maturity], "")</f>
        <v/>
      </c>
      <c r="AL288" s="6" t="str">
        <f>_xlfn.XLOOKUP(AL$1&amp;"|"&amp;TEXT($C288,"yyyymmdd"), RRPS_ALL[Key], RRPS_ALL[Mid Price], "")</f>
        <v/>
      </c>
      <c r="AM288" s="6" t="str">
        <f>_xlfn.XLOOKUP(AM$1&amp;"|"&amp;TEXT($C288,"yyyymmdd"), RRPS_ALL[Key], RRPS_ALL[Mid Yield], "")</f>
        <v/>
      </c>
      <c r="AN288" s="6" t="str">
        <f>_xlfn.XLOOKUP(AN$1&amp;"|"&amp;TEXT($C288,"yyyymmdd"), RRPS_ALL[Key], RRPS_ALL[Dirty Mid], "")</f>
        <v/>
      </c>
      <c r="AO288" s="6" t="str">
        <f>_xlfn.XLOOKUP(AO$1&amp;"|"&amp;TEXT($C288,"yyyymmdd"), RRPS_ALL[Key], RRPS_ALL[Clean Price Mid], "")</f>
        <v/>
      </c>
      <c r="AP288" s="6"/>
      <c r="AQ288" s="6"/>
      <c r="AR288" s="6"/>
      <c r="AS288" s="7" t="str">
        <f>_xlfn.XLOOKUP(AS$1&amp;"|"&amp;TEXT($C288,"yyyymmdd"), RRPS_ALL[Key], RRPS_ALL[Yield to Maturity], "")</f>
        <v/>
      </c>
      <c r="AT288" s="6" t="str">
        <f>_xlfn.XLOOKUP(AT$1&amp;"|"&amp;TEXT($C288,"yyyymmdd"), RRPS_ALL[Key], RRPS_ALL[Mid Price], "")</f>
        <v/>
      </c>
      <c r="AU288" s="6" t="str">
        <f>_xlfn.XLOOKUP(AU$1&amp;"|"&amp;TEXT($C288,"yyyymmdd"), RRPS_ALL[Key], RRPS_ALL[Mid Yield], "")</f>
        <v/>
      </c>
      <c r="AV288" s="6" t="str">
        <f>_xlfn.XLOOKUP(AV$1&amp;"|"&amp;TEXT($C288,"yyyymmdd"), RRPS_ALL[Key], RRPS_ALL[Dirty Mid], "")</f>
        <v/>
      </c>
      <c r="AW288" s="6" t="str">
        <f>_xlfn.XLOOKUP(AW$1&amp;"|"&amp;TEXT($C288,"yyyymmdd"), RRPS_ALL[Key], RRPS_ALL[Clean Price Mid], "")</f>
        <v/>
      </c>
      <c r="AX288" s="6"/>
      <c r="AY288" s="6"/>
      <c r="AZ288" s="6"/>
      <c r="BA288" s="7" t="str">
        <f>_xlfn.XLOOKUP(BA$1&amp;"|"&amp;TEXT($C288,"yyyymmdd"), RRPS_ALL[Key], RRPS_ALL[Yield to Maturity], "")</f>
        <v/>
      </c>
      <c r="BB288" s="6" t="str">
        <f>_xlfn.XLOOKUP(BB$1&amp;"|"&amp;TEXT($C288,"yyyymmdd"), RRPS_ALL[Key], RRPS_ALL[Mid Price], "")</f>
        <v/>
      </c>
      <c r="BC288" s="6" t="str">
        <f>_xlfn.XLOOKUP(BC$1&amp;"|"&amp;TEXT($C288,"yyyymmdd"), RRPS_ALL[Key], RRPS_ALL[Mid Yield], "")</f>
        <v/>
      </c>
      <c r="BD288" s="6" t="str">
        <f>_xlfn.XLOOKUP(BD$1&amp;"|"&amp;TEXT($C288,"yyyymmdd"), RRPS_ALL[Key], RRPS_ALL[Dirty Mid], "")</f>
        <v/>
      </c>
      <c r="BE288" s="6" t="str">
        <f>_xlfn.XLOOKUP(BE$1&amp;"|"&amp;TEXT($C288,"yyyymmdd"), RRPS_ALL[Key], RRPS_ALL[Clean Price Mid], "")</f>
        <v/>
      </c>
      <c r="BF288" s="6"/>
      <c r="BG288" s="6"/>
      <c r="BH288" s="6"/>
      <c r="BI288" s="7" t="str">
        <f>_xlfn.XLOOKUP(BI$1&amp;"|"&amp;TEXT($C288,"yyyymmdd"), RRPS_ALL[Key], RRPS_ALL[Yield to Maturity], "")</f>
        <v/>
      </c>
      <c r="BJ288" s="6" t="str">
        <f>_xlfn.XLOOKUP(BJ$1&amp;"|"&amp;TEXT($C288,"yyyymmdd"), RRPS_ALL[Key], RRPS_ALL[Mid Price], "")</f>
        <v/>
      </c>
      <c r="BK288" s="6" t="str">
        <f>_xlfn.XLOOKUP(BK$1&amp;"|"&amp;TEXT($C288,"yyyymmdd"), RRPS_ALL[Key], RRPS_ALL[Mid Yield], "")</f>
        <v/>
      </c>
      <c r="BL288" s="6" t="str">
        <f>_xlfn.XLOOKUP(BL$1&amp;"|"&amp;TEXT($C288,"yyyymmdd"), RRPS_ALL[Key], RRPS_ALL[Dirty Mid], "")</f>
        <v/>
      </c>
      <c r="BM288" s="6" t="str">
        <f>_xlfn.XLOOKUP(BM$1&amp;"|"&amp;TEXT($C288,"yyyymmdd"), RRPS_ALL[Key], RRPS_ALL[Clean Price Mid], "")</f>
        <v/>
      </c>
      <c r="BN288" s="6"/>
      <c r="BO288" s="6"/>
      <c r="BP288" s="6"/>
      <c r="BQ288" s="7" t="str">
        <f>_xlfn.XLOOKUP(BQ$1&amp;"|"&amp;TEXT($C288,"yyyymmdd"), RRPS_ALL[Key], RRPS_ALL[Yield to Maturity], "")</f>
        <v/>
      </c>
      <c r="BR288" s="6" t="str">
        <f>_xlfn.XLOOKUP(BR$1&amp;"|"&amp;TEXT($C288,"yyyymmdd"), RRPS_ALL[Key], RRPS_ALL[Mid Price], "")</f>
        <v/>
      </c>
      <c r="BS288" s="6" t="str">
        <f>_xlfn.XLOOKUP(BS$1&amp;"|"&amp;TEXT($C288,"yyyymmdd"), RRPS_ALL[Key], RRPS_ALL[Mid Yield], "")</f>
        <v/>
      </c>
      <c r="BT288" s="6" t="str">
        <f>_xlfn.XLOOKUP(BT$1&amp;"|"&amp;TEXT($C288,"yyyymmdd"), RRPS_ALL[Key], RRPS_ALL[Dirty Mid], "")</f>
        <v/>
      </c>
      <c r="BU288" s="6" t="str">
        <f>_xlfn.XLOOKUP(BU$1&amp;"|"&amp;TEXT($C288,"yyyymmdd"), RRPS_ALL[Key], RRPS_ALL[Clean Price Mid], "")</f>
        <v/>
      </c>
      <c r="BV288" s="6"/>
      <c r="BW288" s="6"/>
      <c r="BX288" s="6"/>
      <c r="BY288" s="7" t="str">
        <f>_xlfn.XLOOKUP(BY$1&amp;"|"&amp;TEXT($C288,"yyyymmdd"), RRPS_ALL[Key], RRPS_ALL[Yield to Maturity], "")</f>
        <v/>
      </c>
      <c r="BZ288" s="6" t="str">
        <f>_xlfn.XLOOKUP(BZ$1&amp;"|"&amp;TEXT($C288,"yyyymmdd"), RRPS_ALL[Key], RRPS_ALL[Mid Price], "")</f>
        <v/>
      </c>
      <c r="CA288" s="6" t="str">
        <f>_xlfn.XLOOKUP(CA$1&amp;"|"&amp;TEXT($C288,"yyyymmdd"), RRPS_ALL[Key], RRPS_ALL[Mid Yield], "")</f>
        <v/>
      </c>
      <c r="CB288" s="6" t="str">
        <f>_xlfn.XLOOKUP(CB$1&amp;"|"&amp;TEXT($C288,"yyyymmdd"), RRPS_ALL[Key], RRPS_ALL[Dirty Mid], "")</f>
        <v/>
      </c>
      <c r="CC288" s="6" t="str">
        <f>_xlfn.XLOOKUP(CC$1&amp;"|"&amp;TEXT($C288,"yyyymmdd"), RRPS_ALL[Key], RRPS_ALL[Clean Price Mid], "")</f>
        <v/>
      </c>
      <c r="CD288" s="6"/>
      <c r="CE288" s="6"/>
      <c r="CF288" s="6"/>
      <c r="CG288" s="7" t="str">
        <f>_xlfn.XLOOKUP(CG$1&amp;"|"&amp;TEXT($C288,"yyyymmdd"), RRPS_ALL[Key], RRPS_ALL[Yield to Maturity], "")</f>
        <v/>
      </c>
      <c r="CH288" s="6" t="str">
        <f>_xlfn.XLOOKUP(CH$1&amp;"|"&amp;TEXT($C288,"yyyymmdd"), RRPS_ALL[Key], RRPS_ALL[Mid Price], "")</f>
        <v/>
      </c>
      <c r="CI288" s="6" t="str">
        <f>_xlfn.XLOOKUP(CI$1&amp;"|"&amp;TEXT($C288,"yyyymmdd"), RRPS_ALL[Key], RRPS_ALL[Mid Yield], "")</f>
        <v/>
      </c>
      <c r="CJ288" s="6" t="str">
        <f>_xlfn.XLOOKUP(CJ$1&amp;"|"&amp;TEXT($C288,"yyyymmdd"), RRPS_ALL[Key], RRPS_ALL[Dirty Mid], "")</f>
        <v/>
      </c>
      <c r="CK288" s="6" t="str">
        <f>_xlfn.XLOOKUP(CK$1&amp;"|"&amp;TEXT($C288,"yyyymmdd"), RRPS_ALL[Key], RRPS_ALL[Clean Price Mid], "")</f>
        <v/>
      </c>
      <c r="CL288" s="6"/>
      <c r="CM288" s="6"/>
      <c r="CN288" s="6"/>
      <c r="CO288" s="7" t="str">
        <f>_xlfn.XLOOKUP(CO$1&amp;"|"&amp;TEXT($C288,"yyyymmdd"), RRPS_ALL[Key], RRPS_ALL[Yield to Maturity], "")</f>
        <v/>
      </c>
      <c r="CP288" s="6" t="str">
        <f>_xlfn.XLOOKUP(CP$1&amp;"|"&amp;TEXT($C288,"yyyymmdd"), RRPS_ALL[Key], RRPS_ALL[Mid Price], "")</f>
        <v/>
      </c>
      <c r="CQ288" s="6" t="str">
        <f>_xlfn.XLOOKUP(CQ$1&amp;"|"&amp;TEXT($C288,"yyyymmdd"), RRPS_ALL[Key], RRPS_ALL[Mid Yield], "")</f>
        <v/>
      </c>
      <c r="CR288" s="6" t="str">
        <f>_xlfn.XLOOKUP(CR$1&amp;"|"&amp;TEXT($C288,"yyyymmdd"), RRPS_ALL[Key], RRPS_ALL[Dirty Mid], "")</f>
        <v/>
      </c>
      <c r="CS288" s="6" t="str">
        <f>_xlfn.XLOOKUP(CS$1&amp;"|"&amp;TEXT($C288,"yyyymmdd"), RRPS_ALL[Key], RRPS_ALL[Clean Price Mid], "")</f>
        <v/>
      </c>
      <c r="CT288" s="6"/>
      <c r="CU288" s="6"/>
      <c r="CV288" s="6"/>
      <c r="CW288" s="7" t="str">
        <f>_xlfn.XLOOKUP(CW$1&amp;"|"&amp;TEXT($C288,"yyyymmdd"), RRPS_ALL[Key], RRPS_ALL[Yield to Maturity], "")</f>
        <v/>
      </c>
      <c r="CX288" s="6" t="str">
        <f>_xlfn.XLOOKUP(CX$1&amp;"|"&amp;TEXT($C288,"yyyymmdd"), RRPS_ALL[Key], RRPS_ALL[Mid Price], "")</f>
        <v/>
      </c>
      <c r="CY288" s="6" t="str">
        <f>_xlfn.XLOOKUP(CY$1&amp;"|"&amp;TEXT($C288,"yyyymmdd"), RRPS_ALL[Key], RRPS_ALL[Mid Yield], "")</f>
        <v/>
      </c>
      <c r="CZ288" s="6" t="str">
        <f>_xlfn.XLOOKUP(CZ$1&amp;"|"&amp;TEXT($C288,"yyyymmdd"), RRPS_ALL[Key], RRPS_ALL[Dirty Mid], "")</f>
        <v/>
      </c>
      <c r="DA288" s="6" t="str">
        <f>_xlfn.XLOOKUP(DA$1&amp;"|"&amp;TEXT($C288,"yyyymmdd"), RRPS_ALL[Key], RRPS_ALL[Clean Price Mid], "")</f>
        <v/>
      </c>
      <c r="DB288" s="6"/>
      <c r="DC288" s="6"/>
      <c r="DD288" s="6"/>
      <c r="DE288" s="7" t="str">
        <f>_xlfn.XLOOKUP(DE$1&amp;"|"&amp;TEXT($C288,"yyyymmdd"), RRPS_ALL[Key], RRPS_ALL[Yield to Maturity], "")</f>
        <v/>
      </c>
      <c r="DF288" s="6" t="str">
        <f>_xlfn.XLOOKUP(DF$1&amp;"|"&amp;TEXT($C288,"yyyymmdd"), RRPS_ALL[Key], RRPS_ALL[Mid Price], "")</f>
        <v/>
      </c>
      <c r="DG288" s="6" t="str">
        <f>_xlfn.XLOOKUP(DG$1&amp;"|"&amp;TEXT($C288,"yyyymmdd"), RRPS_ALL[Key], RRPS_ALL[Mid Yield], "")</f>
        <v/>
      </c>
      <c r="DH288" s="6" t="str">
        <f>_xlfn.XLOOKUP(DH$1&amp;"|"&amp;TEXT($C288,"yyyymmdd"), RRPS_ALL[Key], RRPS_ALL[Dirty Mid], "")</f>
        <v/>
      </c>
      <c r="DI288" s="6" t="str">
        <f>_xlfn.XLOOKUP(DI$1&amp;"|"&amp;TEXT($C288,"yyyymmdd"), RRPS_ALL[Key], RRPS_ALL[Clean Price Mid], "")</f>
        <v/>
      </c>
      <c r="DJ288" s="6"/>
      <c r="DK288" s="6"/>
      <c r="DL288" s="6"/>
      <c r="DM288" s="7">
        <f>_xlfn.XLOOKUP(DM$1&amp;"|"&amp;TEXT($C288,"yyyymmdd"), RRPS_ALL[Key], RRPS_ALL[Yield to Maturity], "")</f>
        <v>2.83623</v>
      </c>
      <c r="DN288" s="6">
        <f>_xlfn.XLOOKUP(DN$1&amp;"|"&amp;TEXT($C288,"yyyymmdd"), RRPS_ALL[Key], RRPS_ALL[Mid Price], "")</f>
        <v>108.57899999999999</v>
      </c>
      <c r="DO288" s="6">
        <f>_xlfn.XLOOKUP(DO$1&amp;"|"&amp;TEXT($C288,"yyyymmdd"), RRPS_ALL[Key], RRPS_ALL[Mid Yield], "")</f>
        <v>2.811188</v>
      </c>
      <c r="DP288" s="6">
        <f>_xlfn.XLOOKUP(DP$1&amp;"|"&amp;TEXT($C288,"yyyymmdd"), RRPS_ALL[Key], RRPS_ALL[Dirty Mid], "")</f>
        <v>110.076222</v>
      </c>
      <c r="DQ288" s="6">
        <f>_xlfn.XLOOKUP(DQ$1&amp;"|"&amp;TEXT($C288,"yyyymmdd"), RRPS_ALL[Key], RRPS_ALL[Clean Price Mid], "")</f>
        <v>108.57899999999999</v>
      </c>
      <c r="DR288" s="6">
        <v>3.5000000000000003E-2</v>
      </c>
      <c r="DS288" s="5">
        <v>50859</v>
      </c>
      <c r="DT288" s="6">
        <f t="shared" si="88"/>
        <v>15.578998228378159</v>
      </c>
      <c r="DU288" s="7" t="str">
        <f>_xlfn.XLOOKUP(DU$1&amp;"|"&amp;TEXT($C288,"yyyymmdd"), RRPS_ALL[Key], RRPS_ALL[Yield to Maturity], "")</f>
        <v/>
      </c>
      <c r="DV288" s="6" t="str">
        <f>_xlfn.XLOOKUP(DV$1&amp;"|"&amp;TEXT($C288,"yyyymmdd"), RRPS_ALL[Key], RRPS_ALL[Mid Price], "")</f>
        <v/>
      </c>
      <c r="DW288" s="6" t="str">
        <f>_xlfn.XLOOKUP(DW$1&amp;"|"&amp;TEXT($C288,"yyyymmdd"), RRPS_ALL[Key], RRPS_ALL[Mid Yield], "")</f>
        <v/>
      </c>
      <c r="DX288" s="6" t="str">
        <f>_xlfn.XLOOKUP(DX$1&amp;"|"&amp;TEXT($C288,"yyyymmdd"), RRPS_ALL[Key], RRPS_ALL[Dirty Mid], "")</f>
        <v/>
      </c>
      <c r="DY288" s="6" t="str">
        <f>_xlfn.XLOOKUP(DY$1&amp;"|"&amp;TEXT($C288,"yyyymmdd"), RRPS_ALL[Key], RRPS_ALL[Clean Price Mid], "")</f>
        <v/>
      </c>
      <c r="DZ288" s="6"/>
      <c r="EA288" s="6"/>
      <c r="EB288" s="6"/>
      <c r="EC288" s="7">
        <f>_xlfn.XLOOKUP(EC$1&amp;"|"&amp;TEXT($C288,"yyyymmdd"), RRPS_ALL[Key], RRPS_ALL[Yield to Maturity], "")</f>
        <v>2.7744810000000002</v>
      </c>
      <c r="ED288" s="6">
        <f>_xlfn.XLOOKUP(ED$1&amp;"|"&amp;TEXT($C288,"yyyymmdd"), RRPS_ALL[Key], RRPS_ALL[Mid Price], "")</f>
        <v>96.122</v>
      </c>
      <c r="EE288" s="6">
        <f>_xlfn.XLOOKUP(EE$1&amp;"|"&amp;TEXT($C288,"yyyymmdd"), RRPS_ALL[Key], RRPS_ALL[Mid Yield], "")</f>
        <v>2.7544650000000002</v>
      </c>
      <c r="EF288" s="6">
        <f>_xlfn.XLOOKUP(EF$1&amp;"|"&amp;TEXT($C288,"yyyymmdd"), RRPS_ALL[Key], RRPS_ALL[Dirty Mid], "")</f>
        <v>96.703249999999997</v>
      </c>
      <c r="EG288" s="6">
        <f>_xlfn.XLOOKUP(EG$1&amp;"|"&amp;TEXT($C288,"yyyymmdd"), RRPS_ALL[Key], RRPS_ALL[Clean Price Mid], "")</f>
        <v>96.122</v>
      </c>
      <c r="EH288" s="6">
        <v>2.2499999999999999E-2</v>
      </c>
      <c r="EI288" s="5">
        <v>48366</v>
      </c>
      <c r="EJ288" s="6">
        <f t="shared" si="89"/>
        <v>8.7517109225294281</v>
      </c>
      <c r="EK288" s="7">
        <f>_xlfn.XLOOKUP(EK$1&amp;"|"&amp;TEXT($C288,"yyyymmdd"), RRPS_ALL[Key], RRPS_ALL[Yield to Maturity], "")</f>
        <v>3.803061</v>
      </c>
      <c r="EL288" s="6">
        <f>_xlfn.XLOOKUP(EL$1&amp;"|"&amp;TEXT($C288,"yyyymmdd"), RRPS_ALL[Key], RRPS_ALL[Mid Price], "")</f>
        <v>99.555000000000007</v>
      </c>
      <c r="EM288" s="6">
        <f>_xlfn.XLOOKUP(EM$1&amp;"|"&amp;TEXT($C288,"yyyymmdd"), RRPS_ALL[Key], RRPS_ALL[Mid Yield], "")</f>
        <v>3.7926310000000001</v>
      </c>
      <c r="EN288" s="6">
        <f>_xlfn.XLOOKUP(EN$1&amp;"|"&amp;TEXT($C288,"yyyymmdd"), RRPS_ALL[Key], RRPS_ALL[Dirty Mid], "")</f>
        <v>100.7675</v>
      </c>
      <c r="EO288" s="6">
        <f>_xlfn.XLOOKUP(EO$1&amp;"|"&amp;TEXT($C288,"yyyymmdd"), RRPS_ALL[Key], RRPS_ALL[Clean Price Mid], "")</f>
        <v>99.555000000000007</v>
      </c>
      <c r="EP288" s="6">
        <v>1.4999999999999999E-2</v>
      </c>
      <c r="EQ288" s="5">
        <v>45243</v>
      </c>
      <c r="ER288" s="6">
        <f t="shared" si="97"/>
        <v>0.20273972602739726</v>
      </c>
      <c r="ES288" s="7">
        <f>_xlfn.XLOOKUP(ES$1&amp;"|"&amp;TEXT($C288,"yyyymmdd"), RRPS_ALL[Key], RRPS_ALL[Yield to Maturity], "")</f>
        <v>3.4499209999999998</v>
      </c>
      <c r="ET288" s="6">
        <f>_xlfn.XLOOKUP(ET$1&amp;"|"&amp;TEXT($C288,"yyyymmdd"), RRPS_ALL[Key], RRPS_ALL[Mid Price], "")</f>
        <v>98.477999999999994</v>
      </c>
      <c r="EU288" s="6">
        <f>_xlfn.XLOOKUP(EU$1&amp;"|"&amp;TEXT($C288,"yyyymmdd"), RRPS_ALL[Key], RRPS_ALL[Mid Yield], "")</f>
        <v>3.437395</v>
      </c>
      <c r="EV288" s="6">
        <f>_xlfn.XLOOKUP(EV$1&amp;"|"&amp;TEXT($C288,"yyyymmdd"), RRPS_ALL[Key], RRPS_ALL[Dirty Mid], "")</f>
        <v>99.255778000000007</v>
      </c>
      <c r="EW288" s="6">
        <f>_xlfn.XLOOKUP(EW$1&amp;"|"&amp;TEXT($C288,"yyyymmdd"), RRPS_ALL[Key], RRPS_ALL[Clean Price Mid], "")</f>
        <v>98.477999999999994</v>
      </c>
      <c r="EX288" s="6">
        <v>2.5000000000000001E-2</v>
      </c>
      <c r="EY288" s="5">
        <v>45789</v>
      </c>
      <c r="EZ288" s="6">
        <f t="shared" si="92"/>
        <v>1.697080291970803</v>
      </c>
      <c r="FA288" s="7">
        <f>_xlfn.XLOOKUP(FA$1&amp;"|"&amp;TEXT($C288,"yyyymmdd"), RRPS_ALL[Key], RRPS_ALL[Yield to Maturity], "")</f>
        <v>3.1550129999999998</v>
      </c>
      <c r="FB288" s="6">
        <f>_xlfn.XLOOKUP(FB$1&amp;"|"&amp;TEXT($C288,"yyyymmdd"), RRPS_ALL[Key], RRPS_ALL[Mid Price], "")</f>
        <v>93.584500000000006</v>
      </c>
      <c r="FC288" s="6">
        <f>_xlfn.XLOOKUP(FC$1&amp;"|"&amp;TEXT($C288,"yyyymmdd"), RRPS_ALL[Key], RRPS_ALL[Mid Yield], "")</f>
        <v>3.1452270000000002</v>
      </c>
      <c r="FD288" s="6">
        <f>_xlfn.XLOOKUP(FD$1&amp;"|"&amp;TEXT($C288,"yyyymmdd"), RRPS_ALL[Key], RRPS_ALL[Dirty Mid], "")</f>
        <v>94.395611000000002</v>
      </c>
      <c r="FE288" s="6">
        <f>_xlfn.XLOOKUP(FE$1&amp;"|"&amp;TEXT($C288,"yyyymmdd"), RRPS_ALL[Key], RRPS_ALL[Clean Price Mid], "")</f>
        <v>93.584500000000006</v>
      </c>
      <c r="FF288" s="6">
        <v>0.01</v>
      </c>
      <c r="FG288" s="5">
        <v>46338</v>
      </c>
      <c r="FH288" s="6">
        <f t="shared" si="96"/>
        <v>3.2005475701574264</v>
      </c>
      <c r="FI288" s="7">
        <f>_xlfn.XLOOKUP(FI$1&amp;"|"&amp;TEXT($C288,"yyyymmdd"), RRPS_ALL[Key], RRPS_ALL[Yield to Maturity], "")</f>
        <v>2.890002</v>
      </c>
      <c r="FJ288" s="6">
        <f>_xlfn.XLOOKUP(FJ$1&amp;"|"&amp;TEXT($C288,"yyyymmdd"), RRPS_ALL[Key], RRPS_ALL[Mid Price], "")</f>
        <v>90.789000000000001</v>
      </c>
      <c r="FK288" s="6">
        <f>_xlfn.XLOOKUP(FK$1&amp;"|"&amp;TEXT($C288,"yyyymmdd"), RRPS_ALL[Key], RRPS_ALL[Mid Yield], "")</f>
        <v>2.8774950000000001</v>
      </c>
      <c r="FL288" s="6">
        <f>_xlfn.XLOOKUP(FL$1&amp;"|"&amp;TEXT($C288,"yyyymmdd"), RRPS_ALL[Key], RRPS_ALL[Dirty Mid], "")</f>
        <v>91.022333000000003</v>
      </c>
      <c r="FM288" s="6">
        <f>_xlfn.XLOOKUP(FM$1&amp;"|"&amp;TEXT($C288,"yyyymmdd"), RRPS_ALL[Key], RRPS_ALL[Clean Price Mid], "")</f>
        <v>90.789000000000001</v>
      </c>
      <c r="FN288" s="6">
        <v>7.4999999999999997E-3</v>
      </c>
      <c r="FO288" s="5">
        <v>46885</v>
      </c>
      <c r="FP288" s="6">
        <f t="shared" si="93"/>
        <v>4.6970802919708028</v>
      </c>
      <c r="FQ288" s="7">
        <f>_xlfn.XLOOKUP(FQ$1&amp;"|"&amp;TEXT($C288,"yyyymmdd"), RRPS_ALL[Key], RRPS_ALL[Yield to Maturity], "")</f>
        <v>2.8349989999999998</v>
      </c>
      <c r="FR288" s="6">
        <f>_xlfn.XLOOKUP(FR$1&amp;"|"&amp;TEXT($C288,"yyyymmdd"), RRPS_ALL[Key], RRPS_ALL[Mid Price], "")</f>
        <v>88.391999999999996</v>
      </c>
      <c r="FS288" s="6">
        <f>_xlfn.XLOOKUP(FS$1&amp;"|"&amp;TEXT($C288,"yyyymmdd"), RRPS_ALL[Key], RRPS_ALL[Mid Yield], "")</f>
        <v>2.8200240000000001</v>
      </c>
      <c r="FT288" s="6">
        <f>_xlfn.XLOOKUP(FT$1&amp;"|"&amp;TEXT($C288,"yyyymmdd"), RRPS_ALL[Key], RRPS_ALL[Dirty Mid], "")</f>
        <v>89.000332999999998</v>
      </c>
      <c r="FU288" s="6">
        <f>_xlfn.XLOOKUP(FU$1&amp;"|"&amp;TEXT($C288,"yyyymmdd"), RRPS_ALL[Key], RRPS_ALL[Clean Price Mid], "")</f>
        <v>88.391999999999996</v>
      </c>
      <c r="FV288" s="6">
        <v>7.4999999999999997E-3</v>
      </c>
      <c r="FW288" s="5">
        <v>47434</v>
      </c>
      <c r="FX288" s="6">
        <f t="shared" si="86"/>
        <v>6.2006257332811892</v>
      </c>
      <c r="FY288" s="7">
        <f>_xlfn.XLOOKUP(FY$1&amp;"|"&amp;TEXT($C288,"yyyymmdd"), RRPS_ALL[Key], RRPS_ALL[Yield to Maturity], "")</f>
        <v>2.7430080000000001</v>
      </c>
      <c r="FZ288" s="6">
        <f>_xlfn.XLOOKUP(FZ$1&amp;"|"&amp;TEXT($C288,"yyyymmdd"), RRPS_ALL[Key], RRPS_ALL[Mid Price], "")</f>
        <v>82.144499999999994</v>
      </c>
      <c r="GA288" s="6">
        <f>_xlfn.XLOOKUP(GA$1&amp;"|"&amp;TEXT($C288,"yyyymmdd"), RRPS_ALL[Key], RRPS_ALL[Mid Yield], "")</f>
        <v>2.7310720000000002</v>
      </c>
      <c r="GB288" s="6">
        <f>_xlfn.XLOOKUP(GB$1&amp;"|"&amp;TEXT($C288,"yyyymmdd"), RRPS_ALL[Key], RRPS_ALL[Dirty Mid], "")</f>
        <v>82.183389000000005</v>
      </c>
      <c r="GC288" s="6">
        <f>_xlfn.XLOOKUP(GC$1&amp;"|"&amp;TEXT($C288,"yyyymmdd"), RRPS_ALL[Key], RRPS_ALL[Clean Price Mid], "")</f>
        <v>82.144499999999994</v>
      </c>
      <c r="GD288" s="6">
        <v>1.25E-3</v>
      </c>
      <c r="GE288" s="5">
        <v>47980</v>
      </c>
      <c r="GF288" s="6">
        <f t="shared" si="95"/>
        <v>7.6966839062975358</v>
      </c>
      <c r="GG288" s="7">
        <f>_xlfn.XLOOKUP(GG$1&amp;"|"&amp;TEXT($C288,"yyyymmdd"), RRPS_ALL[Key], RRPS_ALL[Yield to Maturity], "")</f>
        <v>2.792017</v>
      </c>
      <c r="GH288" s="6">
        <f>_xlfn.XLOOKUP(GH$1&amp;"|"&amp;TEXT($C288,"yyyymmdd"), RRPS_ALL[Key], RRPS_ALL[Mid Price], "")</f>
        <v>62.740499999999997</v>
      </c>
      <c r="GI288" s="6">
        <f>_xlfn.XLOOKUP(GI$1&amp;"|"&amp;TEXT($C288,"yyyymmdd"), RRPS_ALL[Key], RRPS_ALL[Mid Yield], "")</f>
        <v>2.7670080000000001</v>
      </c>
      <c r="GJ288" s="6">
        <f>_xlfn.XLOOKUP(GJ$1&amp;"|"&amp;TEXT($C288,"yyyymmdd"), RRPS_ALL[Key], RRPS_ALL[Dirty Mid], "")</f>
        <v>63.129389000000003</v>
      </c>
      <c r="GK288" s="6">
        <f>_xlfn.XLOOKUP(GK$1&amp;"|"&amp;TEXT($C288,"yyyymmdd"), RRPS_ALL[Key], RRPS_ALL[Clean Price Mid], "")</f>
        <v>62.740499999999997</v>
      </c>
      <c r="GL288" s="6">
        <v>5.0000000000000001E-3</v>
      </c>
      <c r="GM288" s="5">
        <v>53290</v>
      </c>
      <c r="GN288" s="6">
        <f t="shared" si="98"/>
        <v>22.233424592310442</v>
      </c>
      <c r="GO288" s="7">
        <f>_xlfn.XLOOKUP(GO$1&amp;"|"&amp;TEXT($C288,"yyyymmdd"), RRPS_ALL[Key], RRPS_ALL[Yield to Maturity], "")</f>
        <v>3.0809540000000002</v>
      </c>
      <c r="GP288" s="6">
        <f>_xlfn.XLOOKUP(GP$1&amp;"|"&amp;TEXT($C288,"yyyymmdd"), RRPS_ALL[Key], RRPS_ALL[Mid Price], "")</f>
        <v>11.920061</v>
      </c>
      <c r="GQ288" s="6">
        <f>_xlfn.XLOOKUP(GQ$1&amp;"|"&amp;TEXT($C288,"yyyymmdd"), RRPS_ALL[Key], RRPS_ALL[Mid Yield], "")</f>
        <v>3.0304500000000001</v>
      </c>
      <c r="GR288" s="6">
        <f>_xlfn.XLOOKUP(GR$1&amp;"|"&amp;TEXT($C288,"yyyymmdd"), RRPS_ALL[Key], RRPS_ALL[Dirty Mid], "")</f>
        <v>58.751181000000003</v>
      </c>
      <c r="GS288" s="6">
        <f>_xlfn.XLOOKUP(GS$1&amp;"|"&amp;TEXT($C288,"yyyymmdd"), RRPS_ALL[Key], RRPS_ALL[Clean Price Mid], "")</f>
        <v>58.48</v>
      </c>
      <c r="GT288" s="6">
        <v>1.375E-2</v>
      </c>
      <c r="GU288" s="5">
        <v>62632</v>
      </c>
      <c r="GV288" s="6">
        <f t="shared" si="90"/>
        <v>47.811756160250319</v>
      </c>
      <c r="GW288" s="7">
        <f>_xlfn.XLOOKUP(GW$1&amp;"|"&amp;TEXT($C288,"yyyymmdd"), RRPS_ALL[Key], RRPS_ALL[Yield to Maturity], "")</f>
        <v>2.7353170000000002</v>
      </c>
      <c r="GX288" s="6">
        <f>_xlfn.XLOOKUP(GX$1&amp;"|"&amp;TEXT($C288,"yyyymmdd"), RRPS_ALL[Key], RRPS_ALL[Mid Price], "")</f>
        <v>91.611000000000004</v>
      </c>
      <c r="GY288" s="6">
        <f>_xlfn.XLOOKUP(GY$1&amp;"|"&amp;TEXT($C288,"yyyymmdd"), RRPS_ALL[Key], RRPS_ALL[Mid Yield], "")</f>
        <v>2.7027429999999999</v>
      </c>
      <c r="GZ288" s="6">
        <f>_xlfn.XLOOKUP(GZ$1&amp;"|"&amp;TEXT($C288,"yyyymmdd"), RRPS_ALL[Key], RRPS_ALL[Dirty Mid], "")</f>
        <v>93.035306000000006</v>
      </c>
      <c r="HA288" s="6">
        <f>_xlfn.XLOOKUP(HA$1&amp;"|"&amp;TEXT($C288,"yyyymmdd"), RRPS_ALL[Key], RRPS_ALL[Clean Price Mid], "")</f>
        <v>91.611000000000004</v>
      </c>
      <c r="HB288" s="6">
        <v>1.7500000000000002E-2</v>
      </c>
      <c r="HC288" s="5">
        <v>48894</v>
      </c>
      <c r="HD288" s="6">
        <f t="shared" si="94"/>
        <v>10.197859631657542</v>
      </c>
    </row>
    <row r="289" spans="1:212" x14ac:dyDescent="0.2">
      <c r="A289">
        <v>2023</v>
      </c>
      <c r="B289">
        <v>9</v>
      </c>
      <c r="C289" s="5">
        <f t="shared" si="87"/>
        <v>45199</v>
      </c>
      <c r="D289" s="6">
        <v>3.9</v>
      </c>
      <c r="E289" s="7" t="str">
        <f>_xlfn.XLOOKUP(E$1&amp;"|"&amp;TEXT($C289,"yyyymmdd"), RRPS_ALL[Key], RRPS_ALL[Yield to Maturity], "")</f>
        <v/>
      </c>
      <c r="F289" s="6" t="str">
        <f>_xlfn.XLOOKUP(F$1&amp;"|"&amp;TEXT($C289,"yyyymmdd"), RRPS_ALL[Key], RRPS_ALL[Mid Price], "")</f>
        <v/>
      </c>
      <c r="G289" s="6" t="str">
        <f>_xlfn.XLOOKUP(G$1&amp;"|"&amp;TEXT($C289,"yyyymmdd"), RRPS_ALL[Key], RRPS_ALL[Mid Yield], "")</f>
        <v/>
      </c>
      <c r="H289" s="6" t="str">
        <f>_xlfn.XLOOKUP(H$1&amp;"|"&amp;TEXT($C289,"yyyymmdd"), RRPS_ALL[Key], RRPS_ALL[Dirty Mid], "")</f>
        <v/>
      </c>
      <c r="I289" s="6" t="str">
        <f>_xlfn.XLOOKUP(I$1&amp;"|"&amp;TEXT($C289,"yyyymmdd"), RRPS_ALL[Key], RRPS_ALL[Clean Price Mid], "")</f>
        <v/>
      </c>
      <c r="J289" s="6"/>
      <c r="K289" s="6"/>
      <c r="L289" s="6"/>
      <c r="M289" s="7" t="str">
        <f>_xlfn.XLOOKUP(M$1&amp;"|"&amp;TEXT($C289,"yyyymmdd"), RRPS_ALL[Key], RRPS_ALL[Yield to Maturity], "")</f>
        <v/>
      </c>
      <c r="N289" s="6" t="str">
        <f>_xlfn.XLOOKUP(N$1&amp;"|"&amp;TEXT($C289,"yyyymmdd"), RRPS_ALL[Key], RRPS_ALL[Mid Price], "")</f>
        <v/>
      </c>
      <c r="O289" s="6" t="str">
        <f>_xlfn.XLOOKUP(O$1&amp;"|"&amp;TEXT($C289,"yyyymmdd"), RRPS_ALL[Key], RRPS_ALL[Mid Yield], "")</f>
        <v/>
      </c>
      <c r="P289" s="6" t="str">
        <f>_xlfn.XLOOKUP(P$1&amp;"|"&amp;TEXT($C289,"yyyymmdd"), RRPS_ALL[Key], RRPS_ALL[Dirty Mid], "")</f>
        <v/>
      </c>
      <c r="Q289" s="6" t="str">
        <f>_xlfn.XLOOKUP(Q$1&amp;"|"&amp;TEXT($C289,"yyyymmdd"), RRPS_ALL[Key], RRPS_ALL[Clean Price Mid], "")</f>
        <v/>
      </c>
      <c r="R289" s="6"/>
      <c r="S289" s="6"/>
      <c r="T289" s="6"/>
      <c r="U289" s="7" t="str">
        <f>_xlfn.XLOOKUP(U$1&amp;"|"&amp;TEXT($C289,"yyyymmdd"), RRPS_ALL[Key], RRPS_ALL[Yield to Maturity], "")</f>
        <v/>
      </c>
      <c r="V289" s="6" t="str">
        <f>_xlfn.XLOOKUP(V$1&amp;"|"&amp;TEXT($C289,"yyyymmdd"), RRPS_ALL[Key], RRPS_ALL[Mid Price], "")</f>
        <v/>
      </c>
      <c r="W289" s="6" t="str">
        <f>_xlfn.XLOOKUP(W$1&amp;"|"&amp;TEXT($C289,"yyyymmdd"), RRPS_ALL[Key], RRPS_ALL[Mid Yield], "")</f>
        <v/>
      </c>
      <c r="X289" s="6" t="str">
        <f>_xlfn.XLOOKUP(X$1&amp;"|"&amp;TEXT($C289,"yyyymmdd"), RRPS_ALL[Key], RRPS_ALL[Dirty Mid], "")</f>
        <v/>
      </c>
      <c r="Y289" s="6" t="str">
        <f>_xlfn.XLOOKUP(Y$1&amp;"|"&amp;TEXT($C289,"yyyymmdd"), RRPS_ALL[Key], RRPS_ALL[Clean Price Mid], "")</f>
        <v/>
      </c>
      <c r="Z289" s="6"/>
      <c r="AA289" s="6"/>
      <c r="AB289" s="6"/>
      <c r="AC289" s="7" t="str">
        <f>_xlfn.XLOOKUP(AC$1&amp;"|"&amp;TEXT($C289,"yyyymmdd"), RRPS_ALL[Key], RRPS_ALL[Yield to Maturity], "")</f>
        <v/>
      </c>
      <c r="AD289" s="6" t="str">
        <f>_xlfn.XLOOKUP(AD$1&amp;"|"&amp;TEXT($C289,"yyyymmdd"), RRPS_ALL[Key], RRPS_ALL[Mid Price], "")</f>
        <v/>
      </c>
      <c r="AE289" s="6" t="str">
        <f>_xlfn.XLOOKUP(AE$1&amp;"|"&amp;TEXT($C289,"yyyymmdd"), RRPS_ALL[Key], RRPS_ALL[Mid Yield], "")</f>
        <v/>
      </c>
      <c r="AF289" s="6" t="str">
        <f>_xlfn.XLOOKUP(AF$1&amp;"|"&amp;TEXT($C289,"yyyymmdd"), RRPS_ALL[Key], RRPS_ALL[Dirty Mid], "")</f>
        <v/>
      </c>
      <c r="AG289" s="6" t="str">
        <f>_xlfn.XLOOKUP(AG$1&amp;"|"&amp;TEXT($C289,"yyyymmdd"), RRPS_ALL[Key], RRPS_ALL[Clean Price Mid], "")</f>
        <v/>
      </c>
      <c r="AH289" s="6"/>
      <c r="AI289" s="6"/>
      <c r="AJ289" s="6"/>
      <c r="AK289" s="7" t="str">
        <f>_xlfn.XLOOKUP(AK$1&amp;"|"&amp;TEXT($C289,"yyyymmdd"), RRPS_ALL[Key], RRPS_ALL[Yield to Maturity], "")</f>
        <v/>
      </c>
      <c r="AL289" s="6" t="str">
        <f>_xlfn.XLOOKUP(AL$1&amp;"|"&amp;TEXT($C289,"yyyymmdd"), RRPS_ALL[Key], RRPS_ALL[Mid Price], "")</f>
        <v/>
      </c>
      <c r="AM289" s="6" t="str">
        <f>_xlfn.XLOOKUP(AM$1&amp;"|"&amp;TEXT($C289,"yyyymmdd"), RRPS_ALL[Key], RRPS_ALL[Mid Yield], "")</f>
        <v/>
      </c>
      <c r="AN289" s="6" t="str">
        <f>_xlfn.XLOOKUP(AN$1&amp;"|"&amp;TEXT($C289,"yyyymmdd"), RRPS_ALL[Key], RRPS_ALL[Dirty Mid], "")</f>
        <v/>
      </c>
      <c r="AO289" s="6" t="str">
        <f>_xlfn.XLOOKUP(AO$1&amp;"|"&amp;TEXT($C289,"yyyymmdd"), RRPS_ALL[Key], RRPS_ALL[Clean Price Mid], "")</f>
        <v/>
      </c>
      <c r="AP289" s="6"/>
      <c r="AQ289" s="6"/>
      <c r="AR289" s="6"/>
      <c r="AS289" s="7" t="str">
        <f>_xlfn.XLOOKUP(AS$1&amp;"|"&amp;TEXT($C289,"yyyymmdd"), RRPS_ALL[Key], RRPS_ALL[Yield to Maturity], "")</f>
        <v/>
      </c>
      <c r="AT289" s="6" t="str">
        <f>_xlfn.XLOOKUP(AT$1&amp;"|"&amp;TEXT($C289,"yyyymmdd"), RRPS_ALL[Key], RRPS_ALL[Mid Price], "")</f>
        <v/>
      </c>
      <c r="AU289" s="6" t="str">
        <f>_xlfn.XLOOKUP(AU$1&amp;"|"&amp;TEXT($C289,"yyyymmdd"), RRPS_ALL[Key], RRPS_ALL[Mid Yield], "")</f>
        <v/>
      </c>
      <c r="AV289" s="6" t="str">
        <f>_xlfn.XLOOKUP(AV$1&amp;"|"&amp;TEXT($C289,"yyyymmdd"), RRPS_ALL[Key], RRPS_ALL[Dirty Mid], "")</f>
        <v/>
      </c>
      <c r="AW289" s="6" t="str">
        <f>_xlfn.XLOOKUP(AW$1&amp;"|"&amp;TEXT($C289,"yyyymmdd"), RRPS_ALL[Key], RRPS_ALL[Clean Price Mid], "")</f>
        <v/>
      </c>
      <c r="AX289" s="6"/>
      <c r="AY289" s="6"/>
      <c r="AZ289" s="6"/>
      <c r="BA289" s="7" t="str">
        <f>_xlfn.XLOOKUP(BA$1&amp;"|"&amp;TEXT($C289,"yyyymmdd"), RRPS_ALL[Key], RRPS_ALL[Yield to Maturity], "")</f>
        <v/>
      </c>
      <c r="BB289" s="6" t="str">
        <f>_xlfn.XLOOKUP(BB$1&amp;"|"&amp;TEXT($C289,"yyyymmdd"), RRPS_ALL[Key], RRPS_ALL[Mid Price], "")</f>
        <v/>
      </c>
      <c r="BC289" s="6" t="str">
        <f>_xlfn.XLOOKUP(BC$1&amp;"|"&amp;TEXT($C289,"yyyymmdd"), RRPS_ALL[Key], RRPS_ALL[Mid Yield], "")</f>
        <v/>
      </c>
      <c r="BD289" s="6" t="str">
        <f>_xlfn.XLOOKUP(BD$1&amp;"|"&amp;TEXT($C289,"yyyymmdd"), RRPS_ALL[Key], RRPS_ALL[Dirty Mid], "")</f>
        <v/>
      </c>
      <c r="BE289" s="6" t="str">
        <f>_xlfn.XLOOKUP(BE$1&amp;"|"&amp;TEXT($C289,"yyyymmdd"), RRPS_ALL[Key], RRPS_ALL[Clean Price Mid], "")</f>
        <v/>
      </c>
      <c r="BF289" s="6"/>
      <c r="BG289" s="6"/>
      <c r="BH289" s="6"/>
      <c r="BI289" s="7" t="str">
        <f>_xlfn.XLOOKUP(BI$1&amp;"|"&amp;TEXT($C289,"yyyymmdd"), RRPS_ALL[Key], RRPS_ALL[Yield to Maturity], "")</f>
        <v/>
      </c>
      <c r="BJ289" s="6" t="str">
        <f>_xlfn.XLOOKUP(BJ$1&amp;"|"&amp;TEXT($C289,"yyyymmdd"), RRPS_ALL[Key], RRPS_ALL[Mid Price], "")</f>
        <v/>
      </c>
      <c r="BK289" s="6" t="str">
        <f>_xlfn.XLOOKUP(BK$1&amp;"|"&amp;TEXT($C289,"yyyymmdd"), RRPS_ALL[Key], RRPS_ALL[Mid Yield], "")</f>
        <v/>
      </c>
      <c r="BL289" s="6" t="str">
        <f>_xlfn.XLOOKUP(BL$1&amp;"|"&amp;TEXT($C289,"yyyymmdd"), RRPS_ALL[Key], RRPS_ALL[Dirty Mid], "")</f>
        <v/>
      </c>
      <c r="BM289" s="6" t="str">
        <f>_xlfn.XLOOKUP(BM$1&amp;"|"&amp;TEXT($C289,"yyyymmdd"), RRPS_ALL[Key], RRPS_ALL[Clean Price Mid], "")</f>
        <v/>
      </c>
      <c r="BN289" s="6"/>
      <c r="BO289" s="6"/>
      <c r="BP289" s="6"/>
      <c r="BQ289" s="7" t="str">
        <f>_xlfn.XLOOKUP(BQ$1&amp;"|"&amp;TEXT($C289,"yyyymmdd"), RRPS_ALL[Key], RRPS_ALL[Yield to Maturity], "")</f>
        <v/>
      </c>
      <c r="BR289" s="6" t="str">
        <f>_xlfn.XLOOKUP(BR$1&amp;"|"&amp;TEXT($C289,"yyyymmdd"), RRPS_ALL[Key], RRPS_ALL[Mid Price], "")</f>
        <v/>
      </c>
      <c r="BS289" s="6" t="str">
        <f>_xlfn.XLOOKUP(BS$1&amp;"|"&amp;TEXT($C289,"yyyymmdd"), RRPS_ALL[Key], RRPS_ALL[Mid Yield], "")</f>
        <v/>
      </c>
      <c r="BT289" s="6" t="str">
        <f>_xlfn.XLOOKUP(BT$1&amp;"|"&amp;TEXT($C289,"yyyymmdd"), RRPS_ALL[Key], RRPS_ALL[Dirty Mid], "")</f>
        <v/>
      </c>
      <c r="BU289" s="6" t="str">
        <f>_xlfn.XLOOKUP(BU$1&amp;"|"&amp;TEXT($C289,"yyyymmdd"), RRPS_ALL[Key], RRPS_ALL[Clean Price Mid], "")</f>
        <v/>
      </c>
      <c r="BV289" s="6"/>
      <c r="BW289" s="6"/>
      <c r="BX289" s="6"/>
      <c r="BY289" s="7" t="str">
        <f>_xlfn.XLOOKUP(BY$1&amp;"|"&amp;TEXT($C289,"yyyymmdd"), RRPS_ALL[Key], RRPS_ALL[Yield to Maturity], "")</f>
        <v/>
      </c>
      <c r="BZ289" s="6" t="str">
        <f>_xlfn.XLOOKUP(BZ$1&amp;"|"&amp;TEXT($C289,"yyyymmdd"), RRPS_ALL[Key], RRPS_ALL[Mid Price], "")</f>
        <v/>
      </c>
      <c r="CA289" s="6" t="str">
        <f>_xlfn.XLOOKUP(CA$1&amp;"|"&amp;TEXT($C289,"yyyymmdd"), RRPS_ALL[Key], RRPS_ALL[Mid Yield], "")</f>
        <v/>
      </c>
      <c r="CB289" s="6" t="str">
        <f>_xlfn.XLOOKUP(CB$1&amp;"|"&amp;TEXT($C289,"yyyymmdd"), RRPS_ALL[Key], RRPS_ALL[Dirty Mid], "")</f>
        <v/>
      </c>
      <c r="CC289" s="6" t="str">
        <f>_xlfn.XLOOKUP(CC$1&amp;"|"&amp;TEXT($C289,"yyyymmdd"), RRPS_ALL[Key], RRPS_ALL[Clean Price Mid], "")</f>
        <v/>
      </c>
      <c r="CD289" s="6"/>
      <c r="CE289" s="6"/>
      <c r="CF289" s="6"/>
      <c r="CG289" s="7" t="str">
        <f>_xlfn.XLOOKUP(CG$1&amp;"|"&amp;TEXT($C289,"yyyymmdd"), RRPS_ALL[Key], RRPS_ALL[Yield to Maturity], "")</f>
        <v/>
      </c>
      <c r="CH289" s="6" t="str">
        <f>_xlfn.XLOOKUP(CH$1&amp;"|"&amp;TEXT($C289,"yyyymmdd"), RRPS_ALL[Key], RRPS_ALL[Mid Price], "")</f>
        <v/>
      </c>
      <c r="CI289" s="6" t="str">
        <f>_xlfn.XLOOKUP(CI$1&amp;"|"&amp;TEXT($C289,"yyyymmdd"), RRPS_ALL[Key], RRPS_ALL[Mid Yield], "")</f>
        <v/>
      </c>
      <c r="CJ289" s="6" t="str">
        <f>_xlfn.XLOOKUP(CJ$1&amp;"|"&amp;TEXT($C289,"yyyymmdd"), RRPS_ALL[Key], RRPS_ALL[Dirty Mid], "")</f>
        <v/>
      </c>
      <c r="CK289" s="6" t="str">
        <f>_xlfn.XLOOKUP(CK$1&amp;"|"&amp;TEXT($C289,"yyyymmdd"), RRPS_ALL[Key], RRPS_ALL[Clean Price Mid], "")</f>
        <v/>
      </c>
      <c r="CL289" s="6"/>
      <c r="CM289" s="6"/>
      <c r="CN289" s="6"/>
      <c r="CO289" s="7" t="str">
        <f>_xlfn.XLOOKUP(CO$1&amp;"|"&amp;TEXT($C289,"yyyymmdd"), RRPS_ALL[Key], RRPS_ALL[Yield to Maturity], "")</f>
        <v/>
      </c>
      <c r="CP289" s="6" t="str">
        <f>_xlfn.XLOOKUP(CP$1&amp;"|"&amp;TEXT($C289,"yyyymmdd"), RRPS_ALL[Key], RRPS_ALL[Mid Price], "")</f>
        <v/>
      </c>
      <c r="CQ289" s="6" t="str">
        <f>_xlfn.XLOOKUP(CQ$1&amp;"|"&amp;TEXT($C289,"yyyymmdd"), RRPS_ALL[Key], RRPS_ALL[Mid Yield], "")</f>
        <v/>
      </c>
      <c r="CR289" s="6" t="str">
        <f>_xlfn.XLOOKUP(CR$1&amp;"|"&amp;TEXT($C289,"yyyymmdd"), RRPS_ALL[Key], RRPS_ALL[Dirty Mid], "")</f>
        <v/>
      </c>
      <c r="CS289" s="6" t="str">
        <f>_xlfn.XLOOKUP(CS$1&amp;"|"&amp;TEXT($C289,"yyyymmdd"), RRPS_ALL[Key], RRPS_ALL[Clean Price Mid], "")</f>
        <v/>
      </c>
      <c r="CT289" s="6"/>
      <c r="CU289" s="6"/>
      <c r="CV289" s="6"/>
      <c r="CW289" s="7" t="str">
        <f>_xlfn.XLOOKUP(CW$1&amp;"|"&amp;TEXT($C289,"yyyymmdd"), RRPS_ALL[Key], RRPS_ALL[Yield to Maturity], "")</f>
        <v/>
      </c>
      <c r="CX289" s="6" t="str">
        <f>_xlfn.XLOOKUP(CX$1&amp;"|"&amp;TEXT($C289,"yyyymmdd"), RRPS_ALL[Key], RRPS_ALL[Mid Price], "")</f>
        <v/>
      </c>
      <c r="CY289" s="6" t="str">
        <f>_xlfn.XLOOKUP(CY$1&amp;"|"&amp;TEXT($C289,"yyyymmdd"), RRPS_ALL[Key], RRPS_ALL[Mid Yield], "")</f>
        <v/>
      </c>
      <c r="CZ289" s="6" t="str">
        <f>_xlfn.XLOOKUP(CZ$1&amp;"|"&amp;TEXT($C289,"yyyymmdd"), RRPS_ALL[Key], RRPS_ALL[Dirty Mid], "")</f>
        <v/>
      </c>
      <c r="DA289" s="6" t="str">
        <f>_xlfn.XLOOKUP(DA$1&amp;"|"&amp;TEXT($C289,"yyyymmdd"), RRPS_ALL[Key], RRPS_ALL[Clean Price Mid], "")</f>
        <v/>
      </c>
      <c r="DB289" s="6"/>
      <c r="DC289" s="6"/>
      <c r="DD289" s="6"/>
      <c r="DE289" s="7" t="str">
        <f>_xlfn.XLOOKUP(DE$1&amp;"|"&amp;TEXT($C289,"yyyymmdd"), RRPS_ALL[Key], RRPS_ALL[Yield to Maturity], "")</f>
        <v/>
      </c>
      <c r="DF289" s="6" t="str">
        <f>_xlfn.XLOOKUP(DF$1&amp;"|"&amp;TEXT($C289,"yyyymmdd"), RRPS_ALL[Key], RRPS_ALL[Mid Price], "")</f>
        <v/>
      </c>
      <c r="DG289" s="6" t="str">
        <f>_xlfn.XLOOKUP(DG$1&amp;"|"&amp;TEXT($C289,"yyyymmdd"), RRPS_ALL[Key], RRPS_ALL[Mid Yield], "")</f>
        <v/>
      </c>
      <c r="DH289" s="6" t="str">
        <f>_xlfn.XLOOKUP(DH$1&amp;"|"&amp;TEXT($C289,"yyyymmdd"), RRPS_ALL[Key], RRPS_ALL[Dirty Mid], "")</f>
        <v/>
      </c>
      <c r="DI289" s="6" t="str">
        <f>_xlfn.XLOOKUP(DI$1&amp;"|"&amp;TEXT($C289,"yyyymmdd"), RRPS_ALL[Key], RRPS_ALL[Clean Price Mid], "")</f>
        <v/>
      </c>
      <c r="DJ289" s="6"/>
      <c r="DK289" s="6"/>
      <c r="DL289" s="6"/>
      <c r="DM289" s="7">
        <f>_xlfn.XLOOKUP(DM$1&amp;"|"&amp;TEXT($C289,"yyyymmdd"), RRPS_ALL[Key], RRPS_ALL[Yield to Maturity], "")</f>
        <v>2.999873</v>
      </c>
      <c r="DN289" s="6">
        <f>_xlfn.XLOOKUP(DN$1&amp;"|"&amp;TEXT($C289,"yyyymmdd"), RRPS_ALL[Key], RRPS_ALL[Mid Price], "")</f>
        <v>106.431</v>
      </c>
      <c r="DO289" s="6">
        <f>_xlfn.XLOOKUP(DO$1&amp;"|"&amp;TEXT($C289,"yyyymmdd"), RRPS_ALL[Key], RRPS_ALL[Mid Yield], "")</f>
        <v>2.9748139999999998</v>
      </c>
      <c r="DP289" s="6">
        <f>_xlfn.XLOOKUP(DP$1&amp;"|"&amp;TEXT($C289,"yyyymmdd"), RRPS_ALL[Key], RRPS_ALL[Dirty Mid], "")</f>
        <v>108.210167</v>
      </c>
      <c r="DQ289" s="6">
        <f>_xlfn.XLOOKUP(DQ$1&amp;"|"&amp;TEXT($C289,"yyyymmdd"), RRPS_ALL[Key], RRPS_ALL[Clean Price Mid], "")</f>
        <v>106.431</v>
      </c>
      <c r="DR289" s="6">
        <v>3.5000000000000003E-2</v>
      </c>
      <c r="DS289" s="5">
        <v>50859</v>
      </c>
      <c r="DT289" s="6">
        <f t="shared" si="88"/>
        <v>15.496859397648574</v>
      </c>
      <c r="DU289" s="7" t="str">
        <f>_xlfn.XLOOKUP(DU$1&amp;"|"&amp;TEXT($C289,"yyyymmdd"), RRPS_ALL[Key], RRPS_ALL[Yield to Maturity], "")</f>
        <v/>
      </c>
      <c r="DV289" s="6" t="str">
        <f>_xlfn.XLOOKUP(DV$1&amp;"|"&amp;TEXT($C289,"yyyymmdd"), RRPS_ALL[Key], RRPS_ALL[Mid Price], "")</f>
        <v/>
      </c>
      <c r="DW289" s="6" t="str">
        <f>_xlfn.XLOOKUP(DW$1&amp;"|"&amp;TEXT($C289,"yyyymmdd"), RRPS_ALL[Key], RRPS_ALL[Mid Yield], "")</f>
        <v/>
      </c>
      <c r="DX289" s="6" t="str">
        <f>_xlfn.XLOOKUP(DX$1&amp;"|"&amp;TEXT($C289,"yyyymmdd"), RRPS_ALL[Key], RRPS_ALL[Dirty Mid], "")</f>
        <v/>
      </c>
      <c r="DY289" s="6" t="str">
        <f>_xlfn.XLOOKUP(DY$1&amp;"|"&amp;TEXT($C289,"yyyymmdd"), RRPS_ALL[Key], RRPS_ALL[Clean Price Mid], "")</f>
        <v/>
      </c>
      <c r="DZ289" s="6"/>
      <c r="EA289" s="6"/>
      <c r="EB289" s="6"/>
      <c r="EC289" s="7">
        <f>_xlfn.XLOOKUP(EC$1&amp;"|"&amp;TEXT($C289,"yyyymmdd"), RRPS_ALL[Key], RRPS_ALL[Yield to Maturity], "")</f>
        <v>3.0266769999999998</v>
      </c>
      <c r="ED289" s="6">
        <f>_xlfn.XLOOKUP(ED$1&amp;"|"&amp;TEXT($C289,"yyyymmdd"), RRPS_ALL[Key], RRPS_ALL[Mid Price], "")</f>
        <v>94.297499999999999</v>
      </c>
      <c r="EE289" s="6">
        <f>_xlfn.XLOOKUP(EE$1&amp;"|"&amp;TEXT($C289,"yyyymmdd"), RRPS_ALL[Key], RRPS_ALL[Mid Yield], "")</f>
        <v>3.0067189999999999</v>
      </c>
      <c r="EF289" s="6">
        <f>_xlfn.XLOOKUP(EF$1&amp;"|"&amp;TEXT($C289,"yyyymmdd"), RRPS_ALL[Key], RRPS_ALL[Dirty Mid], "")</f>
        <v>95.06</v>
      </c>
      <c r="EG289" s="6">
        <f>_xlfn.XLOOKUP(EG$1&amp;"|"&amp;TEXT($C289,"yyyymmdd"), RRPS_ALL[Key], RRPS_ALL[Clean Price Mid], "")</f>
        <v>94.297499999999999</v>
      </c>
      <c r="EH289" s="6">
        <v>2.2499999999999999E-2</v>
      </c>
      <c r="EI289" s="5">
        <v>48366</v>
      </c>
      <c r="EJ289" s="6">
        <f t="shared" si="89"/>
        <v>8.66958664111689</v>
      </c>
      <c r="EK289" s="7">
        <f>_xlfn.XLOOKUP(EK$1&amp;"|"&amp;TEXT($C289,"yyyymmdd"), RRPS_ALL[Key], RRPS_ALL[Yield to Maturity], "")</f>
        <v>3.674051</v>
      </c>
      <c r="EL289" s="6">
        <f>_xlfn.XLOOKUP(EL$1&amp;"|"&amp;TEXT($C289,"yyyymmdd"), RRPS_ALL[Key], RRPS_ALL[Mid Price], "")</f>
        <v>99.754999999999995</v>
      </c>
      <c r="EM289" s="6">
        <f>_xlfn.XLOOKUP(EM$1&amp;"|"&amp;TEXT($C289,"yyyymmdd"), RRPS_ALL[Key], RRPS_ALL[Mid Yield], "")</f>
        <v>3.665111</v>
      </c>
      <c r="EN289" s="6">
        <f>_xlfn.XLOOKUP(EN$1&amp;"|"&amp;TEXT($C289,"yyyymmdd"), RRPS_ALL[Key], RRPS_ALL[Dirty Mid], "")</f>
        <v>101.08833300000001</v>
      </c>
      <c r="EO289" s="6">
        <f>_xlfn.XLOOKUP(EO$1&amp;"|"&amp;TEXT($C289,"yyyymmdd"), RRPS_ALL[Key], RRPS_ALL[Clean Price Mid], "")</f>
        <v>99.754999999999995</v>
      </c>
      <c r="EP289" s="6">
        <v>1.4999999999999999E-2</v>
      </c>
      <c r="EQ289" s="5">
        <v>45243</v>
      </c>
      <c r="ER289" s="6">
        <f t="shared" si="97"/>
        <v>0.12054794520547946</v>
      </c>
      <c r="ES289" s="7">
        <f>_xlfn.XLOOKUP(ES$1&amp;"|"&amp;TEXT($C289,"yyyymmdd"), RRPS_ALL[Key], RRPS_ALL[Yield to Maturity], "")</f>
        <v>3.5301650000000002</v>
      </c>
      <c r="ET289" s="6">
        <f>_xlfn.XLOOKUP(ET$1&amp;"|"&amp;TEXT($C289,"yyyymmdd"), RRPS_ALL[Key], RRPS_ALL[Mid Price], "")</f>
        <v>98.424999999999997</v>
      </c>
      <c r="EU289" s="6">
        <f>_xlfn.XLOOKUP(EU$1&amp;"|"&amp;TEXT($C289,"yyyymmdd"), RRPS_ALL[Key], RRPS_ALL[Mid Yield], "")</f>
        <v>3.5176690000000002</v>
      </c>
      <c r="EV289" s="6">
        <f>_xlfn.XLOOKUP(EV$1&amp;"|"&amp;TEXT($C289,"yyyymmdd"), RRPS_ALL[Key], RRPS_ALL[Dirty Mid], "")</f>
        <v>99.404167000000001</v>
      </c>
      <c r="EW289" s="6">
        <f>_xlfn.XLOOKUP(EW$1&amp;"|"&amp;TEXT($C289,"yyyymmdd"), RRPS_ALL[Key], RRPS_ALL[Clean Price Mid], "")</f>
        <v>98.424999999999997</v>
      </c>
      <c r="EX289" s="6">
        <v>2.5000000000000001E-2</v>
      </c>
      <c r="EY289" s="5">
        <v>45789</v>
      </c>
      <c r="EZ289" s="6">
        <f t="shared" si="92"/>
        <v>1.614963503649635</v>
      </c>
      <c r="FA289" s="7">
        <f>_xlfn.XLOOKUP(FA$1&amp;"|"&amp;TEXT($C289,"yyyymmdd"), RRPS_ALL[Key], RRPS_ALL[Yield to Maturity], "")</f>
        <v>3.277317</v>
      </c>
      <c r="FB289" s="6">
        <f>_xlfn.XLOOKUP(FB$1&amp;"|"&amp;TEXT($C289,"yyyymmdd"), RRPS_ALL[Key], RRPS_ALL[Mid Price], "")</f>
        <v>93.399000000000001</v>
      </c>
      <c r="FC289" s="6">
        <f>_xlfn.XLOOKUP(FC$1&amp;"|"&amp;TEXT($C289,"yyyymmdd"), RRPS_ALL[Key], RRPS_ALL[Mid Yield], "")</f>
        <v>3.2672479999999999</v>
      </c>
      <c r="FD289" s="6">
        <f>_xlfn.XLOOKUP(FD$1&amp;"|"&amp;TEXT($C289,"yyyymmdd"), RRPS_ALL[Key], RRPS_ALL[Dirty Mid], "")</f>
        <v>94.290666999999999</v>
      </c>
      <c r="FE289" s="6">
        <f>_xlfn.XLOOKUP(FE$1&amp;"|"&amp;TEXT($C289,"yyyymmdd"), RRPS_ALL[Key], RRPS_ALL[Clean Price Mid], "")</f>
        <v>93.399000000000001</v>
      </c>
      <c r="FF289" s="6">
        <v>0.01</v>
      </c>
      <c r="FG289" s="5">
        <v>46338</v>
      </c>
      <c r="FH289" s="6">
        <f t="shared" si="96"/>
        <v>3.1184120465434635</v>
      </c>
      <c r="FI289" s="7">
        <f>_xlfn.XLOOKUP(FI$1&amp;"|"&amp;TEXT($C289,"yyyymmdd"), RRPS_ALL[Key], RRPS_ALL[Yield to Maturity], "")</f>
        <v>3.1157319999999999</v>
      </c>
      <c r="FJ289" s="6">
        <f>_xlfn.XLOOKUP(FJ$1&amp;"|"&amp;TEXT($C289,"yyyymmdd"), RRPS_ALL[Key], RRPS_ALL[Mid Price], "")</f>
        <v>90.035499999999999</v>
      </c>
      <c r="FK289" s="6">
        <f>_xlfn.XLOOKUP(FK$1&amp;"|"&amp;TEXT($C289,"yyyymmdd"), RRPS_ALL[Key], RRPS_ALL[Mid Yield], "")</f>
        <v>3.10338</v>
      </c>
      <c r="FL289" s="6">
        <f>_xlfn.XLOOKUP(FL$1&amp;"|"&amp;TEXT($C289,"yyyymmdd"), RRPS_ALL[Key], RRPS_ALL[Dirty Mid], "")</f>
        <v>90.329250000000002</v>
      </c>
      <c r="FM289" s="6">
        <f>_xlfn.XLOOKUP(FM$1&amp;"|"&amp;TEXT($C289,"yyyymmdd"), RRPS_ALL[Key], RRPS_ALL[Clean Price Mid], "")</f>
        <v>90.035499999999999</v>
      </c>
      <c r="FN289" s="6">
        <v>7.4999999999999997E-3</v>
      </c>
      <c r="FO289" s="5">
        <v>46885</v>
      </c>
      <c r="FP289" s="6">
        <f t="shared" si="93"/>
        <v>4.6149635036496353</v>
      </c>
      <c r="FQ289" s="7">
        <f>_xlfn.XLOOKUP(FQ$1&amp;"|"&amp;TEXT($C289,"yyyymmdd"), RRPS_ALL[Key], RRPS_ALL[Yield to Maturity], "")</f>
        <v>3.0250569999999999</v>
      </c>
      <c r="FR289" s="6">
        <f>_xlfn.XLOOKUP(FR$1&amp;"|"&amp;TEXT($C289,"yyyymmdd"), RRPS_ALL[Key], RRPS_ALL[Mid Price], "")</f>
        <v>87.558499999999995</v>
      </c>
      <c r="FS289" s="6">
        <f>_xlfn.XLOOKUP(FS$1&amp;"|"&amp;TEXT($C289,"yyyymmdd"), RRPS_ALL[Key], RRPS_ALL[Mid Yield], "")</f>
        <v>3.0101079999999998</v>
      </c>
      <c r="FT289" s="6">
        <f>_xlfn.XLOOKUP(FT$1&amp;"|"&amp;TEXT($C289,"yyyymmdd"), RRPS_ALL[Key], RRPS_ALL[Dirty Mid], "")</f>
        <v>88.227249999999998</v>
      </c>
      <c r="FU289" s="6">
        <f>_xlfn.XLOOKUP(FU$1&amp;"|"&amp;TEXT($C289,"yyyymmdd"), RRPS_ALL[Key], RRPS_ALL[Clean Price Mid], "")</f>
        <v>87.558499999999995</v>
      </c>
      <c r="FV289" s="6">
        <v>7.4999999999999997E-3</v>
      </c>
      <c r="FW289" s="5">
        <v>47434</v>
      </c>
      <c r="FX289" s="6">
        <f t="shared" ref="FX289:FX320" si="99">YEARFRAC(C289,FW289,1)</f>
        <v>6.1184982401251471</v>
      </c>
      <c r="FY289" s="7">
        <f>_xlfn.XLOOKUP(FY$1&amp;"|"&amp;TEXT($C289,"yyyymmdd"), RRPS_ALL[Key], RRPS_ALL[Yield to Maturity], "")</f>
        <v>2.9478430000000002</v>
      </c>
      <c r="FZ289" s="6">
        <f>_xlfn.XLOOKUP(FZ$1&amp;"|"&amp;TEXT($C289,"yyyymmdd"), RRPS_ALL[Key], RRPS_ALL[Mid Price], "")</f>
        <v>81.080500000000001</v>
      </c>
      <c r="GA289" s="6">
        <f>_xlfn.XLOOKUP(GA$1&amp;"|"&amp;TEXT($C289,"yyyymmdd"), RRPS_ALL[Key], RRPS_ALL[Mid Yield], "")</f>
        <v>2.935934</v>
      </c>
      <c r="GB289" s="6">
        <f>_xlfn.XLOOKUP(GB$1&amp;"|"&amp;TEXT($C289,"yyyymmdd"), RRPS_ALL[Key], RRPS_ALL[Dirty Mid], "")</f>
        <v>81.129458</v>
      </c>
      <c r="GC289" s="6">
        <f>_xlfn.XLOOKUP(GC$1&amp;"|"&amp;TEXT($C289,"yyyymmdd"), RRPS_ALL[Key], RRPS_ALL[Clean Price Mid], "")</f>
        <v>81.080500000000001</v>
      </c>
      <c r="GD289" s="6">
        <v>1.25E-3</v>
      </c>
      <c r="GE289" s="5">
        <v>47980</v>
      </c>
      <c r="GF289" s="6">
        <f t="shared" si="95"/>
        <v>7.6145421356860359</v>
      </c>
      <c r="GG289" s="7">
        <f>_xlfn.XLOOKUP(GG$1&amp;"|"&amp;TEXT($C289,"yyyymmdd"), RRPS_ALL[Key], RRPS_ALL[Yield to Maturity], "")</f>
        <v>2.9800140000000002</v>
      </c>
      <c r="GH289" s="6">
        <f>_xlfn.XLOOKUP(GH$1&amp;"|"&amp;TEXT($C289,"yyyymmdd"), RRPS_ALL[Key], RRPS_ALL[Mid Price], "")</f>
        <v>60.517499999999998</v>
      </c>
      <c r="GI289" s="6">
        <f>_xlfn.XLOOKUP(GI$1&amp;"|"&amp;TEXT($C289,"yyyymmdd"), RRPS_ALL[Key], RRPS_ALL[Mid Yield], "")</f>
        <v>2.9549820000000002</v>
      </c>
      <c r="GJ289" s="6">
        <f>_xlfn.XLOOKUP(GJ$1&amp;"|"&amp;TEXT($C289,"yyyymmdd"), RRPS_ALL[Key], RRPS_ALL[Dirty Mid], "")</f>
        <v>60.946666999999998</v>
      </c>
      <c r="GK289" s="6">
        <f>_xlfn.XLOOKUP(GK$1&amp;"|"&amp;TEXT($C289,"yyyymmdd"), RRPS_ALL[Key], RRPS_ALL[Clean Price Mid], "")</f>
        <v>60.517499999999998</v>
      </c>
      <c r="GL289" s="6">
        <v>5.0000000000000001E-3</v>
      </c>
      <c r="GM289" s="5">
        <v>53290</v>
      </c>
      <c r="GN289" s="6">
        <f t="shared" si="98"/>
        <v>22.15129151291513</v>
      </c>
      <c r="GO289" s="7">
        <f>_xlfn.XLOOKUP(GO$1&amp;"|"&amp;TEXT($C289,"yyyymmdd"), RRPS_ALL[Key], RRPS_ALL[Yield to Maturity], "")</f>
        <v>3.2779950000000002</v>
      </c>
      <c r="GP289" s="6">
        <f>_xlfn.XLOOKUP(GP$1&amp;"|"&amp;TEXT($C289,"yyyymmdd"), RRPS_ALL[Key], RRPS_ALL[Mid Price], "")</f>
        <v>11.519605</v>
      </c>
      <c r="GQ289" s="6">
        <f>_xlfn.XLOOKUP(GQ$1&amp;"|"&amp;TEXT($C289,"yyyymmdd"), RRPS_ALL[Key], RRPS_ALL[Mid Yield], "")</f>
        <v>3.227519</v>
      </c>
      <c r="GR289" s="6">
        <f>_xlfn.XLOOKUP(GR$1&amp;"|"&amp;TEXT($C289,"yyyymmdd"), RRPS_ALL[Key], RRPS_ALL[Dirty Mid], "")</f>
        <v>55.585444000000003</v>
      </c>
      <c r="GS289" s="6">
        <f>_xlfn.XLOOKUP(GS$1&amp;"|"&amp;TEXT($C289,"yyyymmdd"), RRPS_ALL[Key], RRPS_ALL[Clean Price Mid], "")</f>
        <v>55.203499999999998</v>
      </c>
      <c r="GT289" s="6">
        <v>1.375E-2</v>
      </c>
      <c r="GU289" s="5">
        <v>62632</v>
      </c>
      <c r="GV289" s="6">
        <f t="shared" si="90"/>
        <v>47.729619489299886</v>
      </c>
      <c r="GW289" s="7">
        <f>_xlfn.XLOOKUP(GW$1&amp;"|"&amp;TEXT($C289,"yyyymmdd"), RRPS_ALL[Key], RRPS_ALL[Yield to Maturity], "")</f>
        <v>2.9290240000000001</v>
      </c>
      <c r="GX289" s="6">
        <f>_xlfn.XLOOKUP(GX$1&amp;"|"&amp;TEXT($C289,"yyyymmdd"), RRPS_ALL[Key], RRPS_ALL[Mid Price], "")</f>
        <v>90.076499999999996</v>
      </c>
      <c r="GY289" s="6">
        <f>_xlfn.XLOOKUP(GY$1&amp;"|"&amp;TEXT($C289,"yyyymmdd"), RRPS_ALL[Key], RRPS_ALL[Mid Yield], "")</f>
        <v>2.896544</v>
      </c>
      <c r="GZ289" s="6">
        <f>_xlfn.XLOOKUP(GZ$1&amp;"|"&amp;TEXT($C289,"yyyymmdd"), RRPS_ALL[Key], RRPS_ALL[Dirty Mid], "")</f>
        <v>91.641778000000002</v>
      </c>
      <c r="HA289" s="6">
        <f>_xlfn.XLOOKUP(HA$1&amp;"|"&amp;TEXT($C289,"yyyymmdd"), RRPS_ALL[Key], RRPS_ALL[Clean Price Mid], "")</f>
        <v>90.076499999999996</v>
      </c>
      <c r="HB289" s="6">
        <v>1.7500000000000002E-2</v>
      </c>
      <c r="HC289" s="5">
        <v>48894</v>
      </c>
      <c r="HD289" s="6">
        <f t="shared" si="94"/>
        <v>10.115729218516675</v>
      </c>
    </row>
    <row r="290" spans="1:212" x14ac:dyDescent="0.2">
      <c r="A290">
        <v>2023</v>
      </c>
      <c r="B290">
        <v>10</v>
      </c>
      <c r="C290" s="5">
        <f t="shared" ref="C290:C321" si="100">EOMONTH(DATE(A290,B290,1),0)</f>
        <v>45230</v>
      </c>
      <c r="D290" s="6">
        <v>3.9</v>
      </c>
      <c r="E290" s="7" t="str">
        <f>_xlfn.XLOOKUP(E$1&amp;"|"&amp;TEXT($C290,"yyyymmdd"), RRPS_ALL[Key], RRPS_ALL[Yield to Maturity], "")</f>
        <v/>
      </c>
      <c r="F290" s="6" t="str">
        <f>_xlfn.XLOOKUP(F$1&amp;"|"&amp;TEXT($C290,"yyyymmdd"), RRPS_ALL[Key], RRPS_ALL[Mid Price], "")</f>
        <v/>
      </c>
      <c r="G290" s="6" t="str">
        <f>_xlfn.XLOOKUP(G$1&amp;"|"&amp;TEXT($C290,"yyyymmdd"), RRPS_ALL[Key], RRPS_ALL[Mid Yield], "")</f>
        <v/>
      </c>
      <c r="H290" s="6" t="str">
        <f>_xlfn.XLOOKUP(H$1&amp;"|"&amp;TEXT($C290,"yyyymmdd"), RRPS_ALL[Key], RRPS_ALL[Dirty Mid], "")</f>
        <v/>
      </c>
      <c r="I290" s="6" t="str">
        <f>_xlfn.XLOOKUP(I$1&amp;"|"&amp;TEXT($C290,"yyyymmdd"), RRPS_ALL[Key], RRPS_ALL[Clean Price Mid], "")</f>
        <v/>
      </c>
      <c r="J290" s="6"/>
      <c r="K290" s="6"/>
      <c r="L290" s="6"/>
      <c r="M290" s="7" t="str">
        <f>_xlfn.XLOOKUP(M$1&amp;"|"&amp;TEXT($C290,"yyyymmdd"), RRPS_ALL[Key], RRPS_ALL[Yield to Maturity], "")</f>
        <v/>
      </c>
      <c r="N290" s="6" t="str">
        <f>_xlfn.XLOOKUP(N$1&amp;"|"&amp;TEXT($C290,"yyyymmdd"), RRPS_ALL[Key], RRPS_ALL[Mid Price], "")</f>
        <v/>
      </c>
      <c r="O290" s="6" t="str">
        <f>_xlfn.XLOOKUP(O$1&amp;"|"&amp;TEXT($C290,"yyyymmdd"), RRPS_ALL[Key], RRPS_ALL[Mid Yield], "")</f>
        <v/>
      </c>
      <c r="P290" s="6" t="str">
        <f>_xlfn.XLOOKUP(P$1&amp;"|"&amp;TEXT($C290,"yyyymmdd"), RRPS_ALL[Key], RRPS_ALL[Dirty Mid], "")</f>
        <v/>
      </c>
      <c r="Q290" s="6" t="str">
        <f>_xlfn.XLOOKUP(Q$1&amp;"|"&amp;TEXT($C290,"yyyymmdd"), RRPS_ALL[Key], RRPS_ALL[Clean Price Mid], "")</f>
        <v/>
      </c>
      <c r="R290" s="6"/>
      <c r="S290" s="6"/>
      <c r="T290" s="6"/>
      <c r="U290" s="7" t="str">
        <f>_xlfn.XLOOKUP(U$1&amp;"|"&amp;TEXT($C290,"yyyymmdd"), RRPS_ALL[Key], RRPS_ALL[Yield to Maturity], "")</f>
        <v/>
      </c>
      <c r="V290" s="6" t="str">
        <f>_xlfn.XLOOKUP(V$1&amp;"|"&amp;TEXT($C290,"yyyymmdd"), RRPS_ALL[Key], RRPS_ALL[Mid Price], "")</f>
        <v/>
      </c>
      <c r="W290" s="6" t="str">
        <f>_xlfn.XLOOKUP(W$1&amp;"|"&amp;TEXT($C290,"yyyymmdd"), RRPS_ALL[Key], RRPS_ALL[Mid Yield], "")</f>
        <v/>
      </c>
      <c r="X290" s="6" t="str">
        <f>_xlfn.XLOOKUP(X$1&amp;"|"&amp;TEXT($C290,"yyyymmdd"), RRPS_ALL[Key], RRPS_ALL[Dirty Mid], "")</f>
        <v/>
      </c>
      <c r="Y290" s="6" t="str">
        <f>_xlfn.XLOOKUP(Y$1&amp;"|"&amp;TEXT($C290,"yyyymmdd"), RRPS_ALL[Key], RRPS_ALL[Clean Price Mid], "")</f>
        <v/>
      </c>
      <c r="Z290" s="6"/>
      <c r="AA290" s="6"/>
      <c r="AB290" s="6"/>
      <c r="AC290" s="7" t="str">
        <f>_xlfn.XLOOKUP(AC$1&amp;"|"&amp;TEXT($C290,"yyyymmdd"), RRPS_ALL[Key], RRPS_ALL[Yield to Maturity], "")</f>
        <v/>
      </c>
      <c r="AD290" s="6" t="str">
        <f>_xlfn.XLOOKUP(AD$1&amp;"|"&amp;TEXT($C290,"yyyymmdd"), RRPS_ALL[Key], RRPS_ALL[Mid Price], "")</f>
        <v/>
      </c>
      <c r="AE290" s="6" t="str">
        <f>_xlfn.XLOOKUP(AE$1&amp;"|"&amp;TEXT($C290,"yyyymmdd"), RRPS_ALL[Key], RRPS_ALL[Mid Yield], "")</f>
        <v/>
      </c>
      <c r="AF290" s="6" t="str">
        <f>_xlfn.XLOOKUP(AF$1&amp;"|"&amp;TEXT($C290,"yyyymmdd"), RRPS_ALL[Key], RRPS_ALL[Dirty Mid], "")</f>
        <v/>
      </c>
      <c r="AG290" s="6" t="str">
        <f>_xlfn.XLOOKUP(AG$1&amp;"|"&amp;TEXT($C290,"yyyymmdd"), RRPS_ALL[Key], RRPS_ALL[Clean Price Mid], "")</f>
        <v/>
      </c>
      <c r="AH290" s="6"/>
      <c r="AI290" s="6"/>
      <c r="AJ290" s="6"/>
      <c r="AK290" s="7" t="str">
        <f>_xlfn.XLOOKUP(AK$1&amp;"|"&amp;TEXT($C290,"yyyymmdd"), RRPS_ALL[Key], RRPS_ALL[Yield to Maturity], "")</f>
        <v/>
      </c>
      <c r="AL290" s="6" t="str">
        <f>_xlfn.XLOOKUP(AL$1&amp;"|"&amp;TEXT($C290,"yyyymmdd"), RRPS_ALL[Key], RRPS_ALL[Mid Price], "")</f>
        <v/>
      </c>
      <c r="AM290" s="6" t="str">
        <f>_xlfn.XLOOKUP(AM$1&amp;"|"&amp;TEXT($C290,"yyyymmdd"), RRPS_ALL[Key], RRPS_ALL[Mid Yield], "")</f>
        <v/>
      </c>
      <c r="AN290" s="6" t="str">
        <f>_xlfn.XLOOKUP(AN$1&amp;"|"&amp;TEXT($C290,"yyyymmdd"), RRPS_ALL[Key], RRPS_ALL[Dirty Mid], "")</f>
        <v/>
      </c>
      <c r="AO290" s="6" t="str">
        <f>_xlfn.XLOOKUP(AO$1&amp;"|"&amp;TEXT($C290,"yyyymmdd"), RRPS_ALL[Key], RRPS_ALL[Clean Price Mid], "")</f>
        <v/>
      </c>
      <c r="AP290" s="6"/>
      <c r="AQ290" s="6"/>
      <c r="AR290" s="6"/>
      <c r="AS290" s="7" t="str">
        <f>_xlfn.XLOOKUP(AS$1&amp;"|"&amp;TEXT($C290,"yyyymmdd"), RRPS_ALL[Key], RRPS_ALL[Yield to Maturity], "")</f>
        <v/>
      </c>
      <c r="AT290" s="6" t="str">
        <f>_xlfn.XLOOKUP(AT$1&amp;"|"&amp;TEXT($C290,"yyyymmdd"), RRPS_ALL[Key], RRPS_ALL[Mid Price], "")</f>
        <v/>
      </c>
      <c r="AU290" s="6" t="str">
        <f>_xlfn.XLOOKUP(AU$1&amp;"|"&amp;TEXT($C290,"yyyymmdd"), RRPS_ALL[Key], RRPS_ALL[Mid Yield], "")</f>
        <v/>
      </c>
      <c r="AV290" s="6" t="str">
        <f>_xlfn.XLOOKUP(AV$1&amp;"|"&amp;TEXT($C290,"yyyymmdd"), RRPS_ALL[Key], RRPS_ALL[Dirty Mid], "")</f>
        <v/>
      </c>
      <c r="AW290" s="6" t="str">
        <f>_xlfn.XLOOKUP(AW$1&amp;"|"&amp;TEXT($C290,"yyyymmdd"), RRPS_ALL[Key], RRPS_ALL[Clean Price Mid], "")</f>
        <v/>
      </c>
      <c r="AX290" s="6"/>
      <c r="AY290" s="6"/>
      <c r="AZ290" s="6"/>
      <c r="BA290" s="7" t="str">
        <f>_xlfn.XLOOKUP(BA$1&amp;"|"&amp;TEXT($C290,"yyyymmdd"), RRPS_ALL[Key], RRPS_ALL[Yield to Maturity], "")</f>
        <v/>
      </c>
      <c r="BB290" s="6" t="str">
        <f>_xlfn.XLOOKUP(BB$1&amp;"|"&amp;TEXT($C290,"yyyymmdd"), RRPS_ALL[Key], RRPS_ALL[Mid Price], "")</f>
        <v/>
      </c>
      <c r="BC290" s="6" t="str">
        <f>_xlfn.XLOOKUP(BC$1&amp;"|"&amp;TEXT($C290,"yyyymmdd"), RRPS_ALL[Key], RRPS_ALL[Mid Yield], "")</f>
        <v/>
      </c>
      <c r="BD290" s="6" t="str">
        <f>_xlfn.XLOOKUP(BD$1&amp;"|"&amp;TEXT($C290,"yyyymmdd"), RRPS_ALL[Key], RRPS_ALL[Dirty Mid], "")</f>
        <v/>
      </c>
      <c r="BE290" s="6" t="str">
        <f>_xlfn.XLOOKUP(BE$1&amp;"|"&amp;TEXT($C290,"yyyymmdd"), RRPS_ALL[Key], RRPS_ALL[Clean Price Mid], "")</f>
        <v/>
      </c>
      <c r="BF290" s="6"/>
      <c r="BG290" s="6"/>
      <c r="BH290" s="6"/>
      <c r="BI290" s="7" t="str">
        <f>_xlfn.XLOOKUP(BI$1&amp;"|"&amp;TEXT($C290,"yyyymmdd"), RRPS_ALL[Key], RRPS_ALL[Yield to Maturity], "")</f>
        <v/>
      </c>
      <c r="BJ290" s="6" t="str">
        <f>_xlfn.XLOOKUP(BJ$1&amp;"|"&amp;TEXT($C290,"yyyymmdd"), RRPS_ALL[Key], RRPS_ALL[Mid Price], "")</f>
        <v/>
      </c>
      <c r="BK290" s="6" t="str">
        <f>_xlfn.XLOOKUP(BK$1&amp;"|"&amp;TEXT($C290,"yyyymmdd"), RRPS_ALL[Key], RRPS_ALL[Mid Yield], "")</f>
        <v/>
      </c>
      <c r="BL290" s="6" t="str">
        <f>_xlfn.XLOOKUP(BL$1&amp;"|"&amp;TEXT($C290,"yyyymmdd"), RRPS_ALL[Key], RRPS_ALL[Dirty Mid], "")</f>
        <v/>
      </c>
      <c r="BM290" s="6" t="str">
        <f>_xlfn.XLOOKUP(BM$1&amp;"|"&amp;TEXT($C290,"yyyymmdd"), RRPS_ALL[Key], RRPS_ALL[Clean Price Mid], "")</f>
        <v/>
      </c>
      <c r="BN290" s="6"/>
      <c r="BO290" s="6"/>
      <c r="BP290" s="6"/>
      <c r="BQ290" s="7" t="str">
        <f>_xlfn.XLOOKUP(BQ$1&amp;"|"&amp;TEXT($C290,"yyyymmdd"), RRPS_ALL[Key], RRPS_ALL[Yield to Maturity], "")</f>
        <v/>
      </c>
      <c r="BR290" s="6" t="str">
        <f>_xlfn.XLOOKUP(BR$1&amp;"|"&amp;TEXT($C290,"yyyymmdd"), RRPS_ALL[Key], RRPS_ALL[Mid Price], "")</f>
        <v/>
      </c>
      <c r="BS290" s="6" t="str">
        <f>_xlfn.XLOOKUP(BS$1&amp;"|"&amp;TEXT($C290,"yyyymmdd"), RRPS_ALL[Key], RRPS_ALL[Mid Yield], "")</f>
        <v/>
      </c>
      <c r="BT290" s="6" t="str">
        <f>_xlfn.XLOOKUP(BT$1&amp;"|"&amp;TEXT($C290,"yyyymmdd"), RRPS_ALL[Key], RRPS_ALL[Dirty Mid], "")</f>
        <v/>
      </c>
      <c r="BU290" s="6" t="str">
        <f>_xlfn.XLOOKUP(BU$1&amp;"|"&amp;TEXT($C290,"yyyymmdd"), RRPS_ALL[Key], RRPS_ALL[Clean Price Mid], "")</f>
        <v/>
      </c>
      <c r="BV290" s="6"/>
      <c r="BW290" s="6"/>
      <c r="BX290" s="6"/>
      <c r="BY290" s="7" t="str">
        <f>_xlfn.XLOOKUP(BY$1&amp;"|"&amp;TEXT($C290,"yyyymmdd"), RRPS_ALL[Key], RRPS_ALL[Yield to Maturity], "")</f>
        <v/>
      </c>
      <c r="BZ290" s="6" t="str">
        <f>_xlfn.XLOOKUP(BZ$1&amp;"|"&amp;TEXT($C290,"yyyymmdd"), RRPS_ALL[Key], RRPS_ALL[Mid Price], "")</f>
        <v/>
      </c>
      <c r="CA290" s="6" t="str">
        <f>_xlfn.XLOOKUP(CA$1&amp;"|"&amp;TEXT($C290,"yyyymmdd"), RRPS_ALL[Key], RRPS_ALL[Mid Yield], "")</f>
        <v/>
      </c>
      <c r="CB290" s="6" t="str">
        <f>_xlfn.XLOOKUP(CB$1&amp;"|"&amp;TEXT($C290,"yyyymmdd"), RRPS_ALL[Key], RRPS_ALL[Dirty Mid], "")</f>
        <v/>
      </c>
      <c r="CC290" s="6" t="str">
        <f>_xlfn.XLOOKUP(CC$1&amp;"|"&amp;TEXT($C290,"yyyymmdd"), RRPS_ALL[Key], RRPS_ALL[Clean Price Mid], "")</f>
        <v/>
      </c>
      <c r="CD290" s="6"/>
      <c r="CE290" s="6"/>
      <c r="CF290" s="6"/>
      <c r="CG290" s="7" t="str">
        <f>_xlfn.XLOOKUP(CG$1&amp;"|"&amp;TEXT($C290,"yyyymmdd"), RRPS_ALL[Key], RRPS_ALL[Yield to Maturity], "")</f>
        <v/>
      </c>
      <c r="CH290" s="6" t="str">
        <f>_xlfn.XLOOKUP(CH$1&amp;"|"&amp;TEXT($C290,"yyyymmdd"), RRPS_ALL[Key], RRPS_ALL[Mid Price], "")</f>
        <v/>
      </c>
      <c r="CI290" s="6" t="str">
        <f>_xlfn.XLOOKUP(CI$1&amp;"|"&amp;TEXT($C290,"yyyymmdd"), RRPS_ALL[Key], RRPS_ALL[Mid Yield], "")</f>
        <v/>
      </c>
      <c r="CJ290" s="6" t="str">
        <f>_xlfn.XLOOKUP(CJ$1&amp;"|"&amp;TEXT($C290,"yyyymmdd"), RRPS_ALL[Key], RRPS_ALL[Dirty Mid], "")</f>
        <v/>
      </c>
      <c r="CK290" s="6" t="str">
        <f>_xlfn.XLOOKUP(CK$1&amp;"|"&amp;TEXT($C290,"yyyymmdd"), RRPS_ALL[Key], RRPS_ALL[Clean Price Mid], "")</f>
        <v/>
      </c>
      <c r="CL290" s="6"/>
      <c r="CM290" s="6"/>
      <c r="CN290" s="6"/>
      <c r="CO290" s="7" t="str">
        <f>_xlfn.XLOOKUP(CO$1&amp;"|"&amp;TEXT($C290,"yyyymmdd"), RRPS_ALL[Key], RRPS_ALL[Yield to Maturity], "")</f>
        <v/>
      </c>
      <c r="CP290" s="6" t="str">
        <f>_xlfn.XLOOKUP(CP$1&amp;"|"&amp;TEXT($C290,"yyyymmdd"), RRPS_ALL[Key], RRPS_ALL[Mid Price], "")</f>
        <v/>
      </c>
      <c r="CQ290" s="6" t="str">
        <f>_xlfn.XLOOKUP(CQ$1&amp;"|"&amp;TEXT($C290,"yyyymmdd"), RRPS_ALL[Key], RRPS_ALL[Mid Yield], "")</f>
        <v/>
      </c>
      <c r="CR290" s="6" t="str">
        <f>_xlfn.XLOOKUP(CR$1&amp;"|"&amp;TEXT($C290,"yyyymmdd"), RRPS_ALL[Key], RRPS_ALL[Dirty Mid], "")</f>
        <v/>
      </c>
      <c r="CS290" s="6" t="str">
        <f>_xlfn.XLOOKUP(CS$1&amp;"|"&amp;TEXT($C290,"yyyymmdd"), RRPS_ALL[Key], RRPS_ALL[Clean Price Mid], "")</f>
        <v/>
      </c>
      <c r="CT290" s="6"/>
      <c r="CU290" s="6"/>
      <c r="CV290" s="6"/>
      <c r="CW290" s="7" t="str">
        <f>_xlfn.XLOOKUP(CW$1&amp;"|"&amp;TEXT($C290,"yyyymmdd"), RRPS_ALL[Key], RRPS_ALL[Yield to Maturity], "")</f>
        <v/>
      </c>
      <c r="CX290" s="6" t="str">
        <f>_xlfn.XLOOKUP(CX$1&amp;"|"&amp;TEXT($C290,"yyyymmdd"), RRPS_ALL[Key], RRPS_ALL[Mid Price], "")</f>
        <v/>
      </c>
      <c r="CY290" s="6" t="str">
        <f>_xlfn.XLOOKUP(CY$1&amp;"|"&amp;TEXT($C290,"yyyymmdd"), RRPS_ALL[Key], RRPS_ALL[Mid Yield], "")</f>
        <v/>
      </c>
      <c r="CZ290" s="6" t="str">
        <f>_xlfn.XLOOKUP(CZ$1&amp;"|"&amp;TEXT($C290,"yyyymmdd"), RRPS_ALL[Key], RRPS_ALL[Dirty Mid], "")</f>
        <v/>
      </c>
      <c r="DA290" s="6" t="str">
        <f>_xlfn.XLOOKUP(DA$1&amp;"|"&amp;TEXT($C290,"yyyymmdd"), RRPS_ALL[Key], RRPS_ALL[Clean Price Mid], "")</f>
        <v/>
      </c>
      <c r="DB290" s="6"/>
      <c r="DC290" s="6"/>
      <c r="DD290" s="6"/>
      <c r="DE290" s="7" t="str">
        <f>_xlfn.XLOOKUP(DE$1&amp;"|"&amp;TEXT($C290,"yyyymmdd"), RRPS_ALL[Key], RRPS_ALL[Yield to Maturity], "")</f>
        <v/>
      </c>
      <c r="DF290" s="6" t="str">
        <f>_xlfn.XLOOKUP(DF$1&amp;"|"&amp;TEXT($C290,"yyyymmdd"), RRPS_ALL[Key], RRPS_ALL[Mid Price], "")</f>
        <v/>
      </c>
      <c r="DG290" s="6" t="str">
        <f>_xlfn.XLOOKUP(DG$1&amp;"|"&amp;TEXT($C290,"yyyymmdd"), RRPS_ALL[Key], RRPS_ALL[Mid Yield], "")</f>
        <v/>
      </c>
      <c r="DH290" s="6" t="str">
        <f>_xlfn.XLOOKUP(DH$1&amp;"|"&amp;TEXT($C290,"yyyymmdd"), RRPS_ALL[Key], RRPS_ALL[Dirty Mid], "")</f>
        <v/>
      </c>
      <c r="DI290" s="6" t="str">
        <f>_xlfn.XLOOKUP(DI$1&amp;"|"&amp;TEXT($C290,"yyyymmdd"), RRPS_ALL[Key], RRPS_ALL[Clean Price Mid], "")</f>
        <v/>
      </c>
      <c r="DJ290" s="6"/>
      <c r="DK290" s="6"/>
      <c r="DL290" s="6"/>
      <c r="DM290" s="7">
        <f>_xlfn.XLOOKUP(DM$1&amp;"|"&amp;TEXT($C290,"yyyymmdd"), RRPS_ALL[Key], RRPS_ALL[Yield to Maturity], "")</f>
        <v>3.1828449999999999</v>
      </c>
      <c r="DN290" s="6">
        <f>_xlfn.XLOOKUP(DN$1&amp;"|"&amp;TEXT($C290,"yyyymmdd"), RRPS_ALL[Key], RRPS_ALL[Mid Price], "")</f>
        <v>104.11199999999999</v>
      </c>
      <c r="DO290" s="6">
        <f>_xlfn.XLOOKUP(DO$1&amp;"|"&amp;TEXT($C290,"yyyymmdd"), RRPS_ALL[Key], RRPS_ALL[Mid Yield], "")</f>
        <v>3.1578059999999999</v>
      </c>
      <c r="DP290" s="6">
        <f>_xlfn.XLOOKUP(DP$1&amp;"|"&amp;TEXT($C290,"yyyymmdd"), RRPS_ALL[Key], RRPS_ALL[Dirty Mid], "")</f>
        <v>106.17311100000001</v>
      </c>
      <c r="DQ290" s="6">
        <f>_xlfn.XLOOKUP(DQ$1&amp;"|"&amp;TEXT($C290,"yyyymmdd"), RRPS_ALL[Key], RRPS_ALL[Clean Price Mid], "")</f>
        <v>104.11199999999999</v>
      </c>
      <c r="DR290" s="6">
        <v>3.5000000000000003E-2</v>
      </c>
      <c r="DS290" s="5">
        <v>50859</v>
      </c>
      <c r="DT290" s="6">
        <f t="shared" si="88"/>
        <v>15.411982605894668</v>
      </c>
      <c r="DU290" s="7" t="str">
        <f>_xlfn.XLOOKUP(DU$1&amp;"|"&amp;TEXT($C290,"yyyymmdd"), RRPS_ALL[Key], RRPS_ALL[Yield to Maturity], "")</f>
        <v/>
      </c>
      <c r="DV290" s="6" t="str">
        <f>_xlfn.XLOOKUP(DV$1&amp;"|"&amp;TEXT($C290,"yyyymmdd"), RRPS_ALL[Key], RRPS_ALL[Mid Price], "")</f>
        <v/>
      </c>
      <c r="DW290" s="6" t="str">
        <f>_xlfn.XLOOKUP(DW$1&amp;"|"&amp;TEXT($C290,"yyyymmdd"), RRPS_ALL[Key], RRPS_ALL[Mid Yield], "")</f>
        <v/>
      </c>
      <c r="DX290" s="6" t="str">
        <f>_xlfn.XLOOKUP(DX$1&amp;"|"&amp;TEXT($C290,"yyyymmdd"), RRPS_ALL[Key], RRPS_ALL[Dirty Mid], "")</f>
        <v/>
      </c>
      <c r="DY290" s="6" t="str">
        <f>_xlfn.XLOOKUP(DY$1&amp;"|"&amp;TEXT($C290,"yyyymmdd"), RRPS_ALL[Key], RRPS_ALL[Clean Price Mid], "")</f>
        <v/>
      </c>
      <c r="DZ290" s="6"/>
      <c r="EA290" s="6"/>
      <c r="EB290" s="6"/>
      <c r="EC290" s="7">
        <f>_xlfn.XLOOKUP(EC$1&amp;"|"&amp;TEXT($C290,"yyyymmdd"), RRPS_ALL[Key], RRPS_ALL[Yield to Maturity], "")</f>
        <v>2.9658890000000002</v>
      </c>
      <c r="ED290" s="6">
        <f>_xlfn.XLOOKUP(ED$1&amp;"|"&amp;TEXT($C290,"yyyymmdd"), RRPS_ALL[Key], RRPS_ALL[Mid Price], "")</f>
        <v>94.783000000000001</v>
      </c>
      <c r="EE290" s="6">
        <f>_xlfn.XLOOKUP(EE$1&amp;"|"&amp;TEXT($C290,"yyyymmdd"), RRPS_ALL[Key], RRPS_ALL[Mid Yield], "")</f>
        <v>2.9458839999999999</v>
      </c>
      <c r="EF290" s="6">
        <f>_xlfn.XLOOKUP(EF$1&amp;"|"&amp;TEXT($C290,"yyyymmdd"), RRPS_ALL[Key], RRPS_ALL[Dirty Mid], "")</f>
        <v>95.726749999999996</v>
      </c>
      <c r="EG290" s="6">
        <f>_xlfn.XLOOKUP(EG$1&amp;"|"&amp;TEXT($C290,"yyyymmdd"), RRPS_ALL[Key], RRPS_ALL[Clean Price Mid], "")</f>
        <v>94.783000000000001</v>
      </c>
      <c r="EH290" s="6">
        <v>2.2499999999999999E-2</v>
      </c>
      <c r="EI290" s="5">
        <v>48366</v>
      </c>
      <c r="EJ290" s="6">
        <f t="shared" si="89"/>
        <v>8.5847248836572678</v>
      </c>
      <c r="EK290" s="7">
        <f>_xlfn.XLOOKUP(EK$1&amp;"|"&amp;TEXT($C290,"yyyymmdd"), RRPS_ALL[Key], RRPS_ALL[Yield to Maturity], "")</f>
        <v>3.8037890000000001</v>
      </c>
      <c r="EL290" s="6">
        <f>_xlfn.XLOOKUP(EL$1&amp;"|"&amp;TEXT($C290,"yyyymmdd"), RRPS_ALL[Key], RRPS_ALL[Mid Price], "")</f>
        <v>99.9285</v>
      </c>
      <c r="EM290" s="6">
        <f>_xlfn.XLOOKUP(EM$1&amp;"|"&amp;TEXT($C290,"yyyymmdd"), RRPS_ALL[Key], RRPS_ALL[Mid Yield], "")</f>
        <v>3.8037890000000001</v>
      </c>
      <c r="EN290" s="6">
        <f>_xlfn.XLOOKUP(EN$1&amp;"|"&amp;TEXT($C290,"yyyymmdd"), RRPS_ALL[Key], RRPS_ALL[Dirty Mid], "")</f>
        <v>101.382667</v>
      </c>
      <c r="EO290" s="6">
        <f>_xlfn.XLOOKUP(EO$1&amp;"|"&amp;TEXT($C290,"yyyymmdd"), RRPS_ALL[Key], RRPS_ALL[Clean Price Mid], "")</f>
        <v>99.9285</v>
      </c>
      <c r="EP290" s="6">
        <v>1.4999999999999999E-2</v>
      </c>
      <c r="EQ290" s="5">
        <v>45243</v>
      </c>
      <c r="ER290" s="6">
        <f t="shared" si="97"/>
        <v>3.5616438356164383E-2</v>
      </c>
      <c r="ES290" s="7">
        <f>_xlfn.XLOOKUP(ES$1&amp;"|"&amp;TEXT($C290,"yyyymmdd"), RRPS_ALL[Key], RRPS_ALL[Yield to Maturity], "")</f>
        <v>3.4664630000000001</v>
      </c>
      <c r="ET290" s="6">
        <f>_xlfn.XLOOKUP(ET$1&amp;"|"&amp;TEXT($C290,"yyyymmdd"), RRPS_ALL[Key], RRPS_ALL[Mid Price], "")</f>
        <v>98.593000000000004</v>
      </c>
      <c r="EU290" s="6">
        <f>_xlfn.XLOOKUP(EU$1&amp;"|"&amp;TEXT($C290,"yyyymmdd"), RRPS_ALL[Key], RRPS_ALL[Mid Yield], "")</f>
        <v>3.4540449999999998</v>
      </c>
      <c r="EV290" s="6">
        <f>_xlfn.XLOOKUP(EV$1&amp;"|"&amp;TEXT($C290,"yyyymmdd"), RRPS_ALL[Key], RRPS_ALL[Dirty Mid], "")</f>
        <v>99.773555999999999</v>
      </c>
      <c r="EW290" s="6">
        <f>_xlfn.XLOOKUP(EW$1&amp;"|"&amp;TEXT($C290,"yyyymmdd"), RRPS_ALL[Key], RRPS_ALL[Clean Price Mid], "")</f>
        <v>98.593000000000004</v>
      </c>
      <c r="EX290" s="6">
        <v>2.5000000000000001E-2</v>
      </c>
      <c r="EY290" s="5">
        <v>45789</v>
      </c>
      <c r="EZ290" s="6">
        <f t="shared" si="92"/>
        <v>1.5301094890510949</v>
      </c>
      <c r="FA290" s="7">
        <f>_xlfn.XLOOKUP(FA$1&amp;"|"&amp;TEXT($C290,"yyyymmdd"), RRPS_ALL[Key], RRPS_ALL[Yield to Maturity], "")</f>
        <v>3.1430370000000001</v>
      </c>
      <c r="FB290" s="6">
        <f>_xlfn.XLOOKUP(FB$1&amp;"|"&amp;TEXT($C290,"yyyymmdd"), RRPS_ALL[Key], RRPS_ALL[Mid Price], "")</f>
        <v>93.9285</v>
      </c>
      <c r="FC290" s="6">
        <f>_xlfn.XLOOKUP(FC$1&amp;"|"&amp;TEXT($C290,"yyyymmdd"), RRPS_ALL[Key], RRPS_ALL[Mid Yield], "")</f>
        <v>3.1331419999999999</v>
      </c>
      <c r="FD290" s="6">
        <f>_xlfn.XLOOKUP(FD$1&amp;"|"&amp;TEXT($C290,"yyyymmdd"), RRPS_ALL[Key], RRPS_ALL[Dirty Mid], "")</f>
        <v>94.900722000000002</v>
      </c>
      <c r="FE290" s="6">
        <f>_xlfn.XLOOKUP(FE$1&amp;"|"&amp;TEXT($C290,"yyyymmdd"), RRPS_ALL[Key], RRPS_ALL[Clean Price Mid], "")</f>
        <v>93.9285</v>
      </c>
      <c r="FF290" s="6">
        <v>0.01</v>
      </c>
      <c r="FG290" s="5">
        <v>46338</v>
      </c>
      <c r="FH290" s="6">
        <f t="shared" si="96"/>
        <v>3.0335386721423681</v>
      </c>
      <c r="FI290" s="7">
        <f>_xlfn.XLOOKUP(FI$1&amp;"|"&amp;TEXT($C290,"yyyymmdd"), RRPS_ALL[Key], RRPS_ALL[Yield to Maturity], "")</f>
        <v>2.9741240000000002</v>
      </c>
      <c r="FJ290" s="6">
        <f>_xlfn.XLOOKUP(FJ$1&amp;"|"&amp;TEXT($C290,"yyyymmdd"), RRPS_ALL[Key], RRPS_ALL[Mid Price], "")</f>
        <v>90.753</v>
      </c>
      <c r="FK290" s="6">
        <f>_xlfn.XLOOKUP(FK$1&amp;"|"&amp;TEXT($C290,"yyyymmdd"), RRPS_ALL[Key], RRPS_ALL[Mid Yield], "")</f>
        <v>2.9616739999999999</v>
      </c>
      <c r="FL290" s="6">
        <f>_xlfn.XLOOKUP(FL$1&amp;"|"&amp;TEXT($C290,"yyyymmdd"), RRPS_ALL[Key], RRPS_ALL[Dirty Mid], "")</f>
        <v>91.107167000000004</v>
      </c>
      <c r="FM290" s="6">
        <f>_xlfn.XLOOKUP(FM$1&amp;"|"&amp;TEXT($C290,"yyyymmdd"), RRPS_ALL[Key], RRPS_ALL[Clean Price Mid], "")</f>
        <v>90.753</v>
      </c>
      <c r="FN290" s="6">
        <v>7.4999999999999997E-3</v>
      </c>
      <c r="FO290" s="5">
        <v>46885</v>
      </c>
      <c r="FP290" s="6">
        <f t="shared" si="93"/>
        <v>4.5301094890510951</v>
      </c>
      <c r="FQ290" s="7">
        <f>_xlfn.XLOOKUP(FQ$1&amp;"|"&amp;TEXT($C290,"yyyymmdd"), RRPS_ALL[Key], RRPS_ALL[Yield to Maturity], "")</f>
        <v>2.921027</v>
      </c>
      <c r="FR290" s="6">
        <f>_xlfn.XLOOKUP(FR$1&amp;"|"&amp;TEXT($C290,"yyyymmdd"), RRPS_ALL[Key], RRPS_ALL[Mid Price], "")</f>
        <v>88.233999999999995</v>
      </c>
      <c r="FS290" s="6">
        <f>_xlfn.XLOOKUP(FS$1&amp;"|"&amp;TEXT($C290,"yyyymmdd"), RRPS_ALL[Key], RRPS_ALL[Mid Yield], "")</f>
        <v>2.906015</v>
      </c>
      <c r="FT290" s="6">
        <f>_xlfn.XLOOKUP(FT$1&amp;"|"&amp;TEXT($C290,"yyyymmdd"), RRPS_ALL[Key], RRPS_ALL[Dirty Mid], "")</f>
        <v>88.963166999999999</v>
      </c>
      <c r="FU290" s="6">
        <f>_xlfn.XLOOKUP(FU$1&amp;"|"&amp;TEXT($C290,"yyyymmdd"), RRPS_ALL[Key], RRPS_ALL[Clean Price Mid], "")</f>
        <v>88.233999999999995</v>
      </c>
      <c r="FV290" s="6">
        <v>7.4999999999999997E-3</v>
      </c>
      <c r="FW290" s="5">
        <v>47434</v>
      </c>
      <c r="FX290" s="6">
        <f t="shared" si="99"/>
        <v>6.0336331638639029</v>
      </c>
      <c r="FY290" s="7">
        <f>_xlfn.XLOOKUP(FY$1&amp;"|"&amp;TEXT($C290,"yyyymmdd"), RRPS_ALL[Key], RRPS_ALL[Yield to Maturity], "")</f>
        <v>2.9128400000000001</v>
      </c>
      <c r="FZ290" s="6">
        <f>_xlfn.XLOOKUP(FZ$1&amp;"|"&amp;TEXT($C290,"yyyymmdd"), RRPS_ALL[Key], RRPS_ALL[Mid Price], "")</f>
        <v>81.466999999999999</v>
      </c>
      <c r="GA290" s="6">
        <f>_xlfn.XLOOKUP(GA$1&amp;"|"&amp;TEXT($C290,"yyyymmdd"), RRPS_ALL[Key], RRPS_ALL[Mid Yield], "")</f>
        <v>2.9008660000000002</v>
      </c>
      <c r="GB290" s="6">
        <f>_xlfn.XLOOKUP(GB$1&amp;"|"&amp;TEXT($C290,"yyyymmdd"), RRPS_ALL[Key], RRPS_ALL[Dirty Mid], "")</f>
        <v>81.526027999999997</v>
      </c>
      <c r="GC290" s="6">
        <f>_xlfn.XLOOKUP(GC$1&amp;"|"&amp;TEXT($C290,"yyyymmdd"), RRPS_ALL[Key], RRPS_ALL[Clean Price Mid], "")</f>
        <v>81.466999999999999</v>
      </c>
      <c r="GD290" s="6">
        <v>1.25E-3</v>
      </c>
      <c r="GE290" s="5">
        <v>47980</v>
      </c>
      <c r="GF290" s="6">
        <f t="shared" si="95"/>
        <v>7.5296623060541528</v>
      </c>
      <c r="GG290" s="7">
        <f>_xlfn.XLOOKUP(GG$1&amp;"|"&amp;TEXT($C290,"yyyymmdd"), RRPS_ALL[Key], RRPS_ALL[Yield to Maturity], "")</f>
        <v>3.1159910000000002</v>
      </c>
      <c r="GH290" s="6">
        <f>_xlfn.XLOOKUP(GH$1&amp;"|"&amp;TEXT($C290,"yyyymmdd"), RRPS_ALL[Key], RRPS_ALL[Mid Price], "")</f>
        <v>59.002000000000002</v>
      </c>
      <c r="GI290" s="6">
        <f>_xlfn.XLOOKUP(GI$1&amp;"|"&amp;TEXT($C290,"yyyymmdd"), RRPS_ALL[Key], RRPS_ALL[Mid Yield], "")</f>
        <v>3.090932</v>
      </c>
      <c r="GJ290" s="6">
        <f>_xlfn.XLOOKUP(GJ$1&amp;"|"&amp;TEXT($C290,"yyyymmdd"), RRPS_ALL[Key], RRPS_ALL[Dirty Mid], "")</f>
        <v>59.471443999999998</v>
      </c>
      <c r="GK290" s="6">
        <f>_xlfn.XLOOKUP(GK$1&amp;"|"&amp;TEXT($C290,"yyyymmdd"), RRPS_ALL[Key], RRPS_ALL[Clean Price Mid], "")</f>
        <v>59.002000000000002</v>
      </c>
      <c r="GL290" s="6">
        <v>5.0000000000000001E-3</v>
      </c>
      <c r="GM290" s="5">
        <v>53290</v>
      </c>
      <c r="GN290" s="6">
        <f t="shared" si="98"/>
        <v>22.066420664206642</v>
      </c>
      <c r="GO290" s="7">
        <f>_xlfn.XLOOKUP(GO$1&amp;"|"&amp;TEXT($C290,"yyyymmdd"), RRPS_ALL[Key], RRPS_ALL[Yield to Maturity], "")</f>
        <v>3.3859889999999999</v>
      </c>
      <c r="GP290" s="6">
        <f>_xlfn.XLOOKUP(GP$1&amp;"|"&amp;TEXT($C290,"yyyymmdd"), RRPS_ALL[Key], RRPS_ALL[Mid Price], "")</f>
        <v>11.281288</v>
      </c>
      <c r="GQ290" s="6">
        <f>_xlfn.XLOOKUP(GQ$1&amp;"|"&amp;TEXT($C290,"yyyymmdd"), RRPS_ALL[Key], RRPS_ALL[Mid Yield], "")</f>
        <v>3.3355109999999999</v>
      </c>
      <c r="GR290" s="6">
        <f>_xlfn.XLOOKUP(GR$1&amp;"|"&amp;TEXT($C290,"yyyymmdd"), RRPS_ALL[Key], RRPS_ALL[Dirty Mid], "")</f>
        <v>54.023207999999997</v>
      </c>
      <c r="GS290" s="6">
        <f>_xlfn.XLOOKUP(GS$1&amp;"|"&amp;TEXT($C290,"yyyymmdd"), RRPS_ALL[Key], RRPS_ALL[Clean Price Mid], "")</f>
        <v>53.530500000000004</v>
      </c>
      <c r="GT290" s="6">
        <v>1.375E-2</v>
      </c>
      <c r="GU290" s="5">
        <v>62632</v>
      </c>
      <c r="GV290" s="6">
        <f t="shared" si="90"/>
        <v>47.64474492931776</v>
      </c>
      <c r="GW290" s="7">
        <f>_xlfn.XLOOKUP(GW$1&amp;"|"&amp;TEXT($C290,"yyyymmdd"), RRPS_ALL[Key], RRPS_ALL[Yield to Maturity], "")</f>
        <v>2.964664</v>
      </c>
      <c r="GX290" s="6">
        <f>_xlfn.XLOOKUP(GX$1&amp;"|"&amp;TEXT($C290,"yyyymmdd"), RRPS_ALL[Key], RRPS_ALL[Mid Price], "")</f>
        <v>89.858999999999995</v>
      </c>
      <c r="GY290" s="6">
        <f>_xlfn.XLOOKUP(GY$1&amp;"|"&amp;TEXT($C290,"yyyymmdd"), RRPS_ALL[Key], RRPS_ALL[Mid Yield], "")</f>
        <v>2.9320979999999999</v>
      </c>
      <c r="GZ290" s="6">
        <f>_xlfn.XLOOKUP(GZ$1&amp;"|"&amp;TEXT($C290,"yyyymmdd"), RRPS_ALL[Key], RRPS_ALL[Dirty Mid], "")</f>
        <v>91.565250000000006</v>
      </c>
      <c r="HA290" s="6">
        <f>_xlfn.XLOOKUP(HA$1&amp;"|"&amp;TEXT($C290,"yyyymmdd"), RRPS_ALL[Key], RRPS_ALL[Clean Price Mid], "")</f>
        <v>89.858999999999995</v>
      </c>
      <c r="HB290" s="6">
        <v>1.7500000000000002E-2</v>
      </c>
      <c r="HC290" s="5">
        <v>48894</v>
      </c>
      <c r="HD290" s="6">
        <f t="shared" si="94"/>
        <v>10.030861124937781</v>
      </c>
    </row>
    <row r="291" spans="1:212" x14ac:dyDescent="0.2">
      <c r="A291">
        <v>2023</v>
      </c>
      <c r="B291">
        <v>11</v>
      </c>
      <c r="C291" s="5">
        <f t="shared" si="100"/>
        <v>45260</v>
      </c>
      <c r="D291" s="6">
        <v>3.9</v>
      </c>
      <c r="E291" s="7" t="str">
        <f>_xlfn.XLOOKUP(E$1&amp;"|"&amp;TEXT($C291,"yyyymmdd"), RRPS_ALL[Key], RRPS_ALL[Yield to Maturity], "")</f>
        <v/>
      </c>
      <c r="F291" s="6" t="str">
        <f>_xlfn.XLOOKUP(F$1&amp;"|"&amp;TEXT($C291,"yyyymmdd"), RRPS_ALL[Key], RRPS_ALL[Mid Price], "")</f>
        <v/>
      </c>
      <c r="G291" s="6" t="str">
        <f>_xlfn.XLOOKUP(G$1&amp;"|"&amp;TEXT($C291,"yyyymmdd"), RRPS_ALL[Key], RRPS_ALL[Mid Yield], "")</f>
        <v/>
      </c>
      <c r="H291" s="6" t="str">
        <f>_xlfn.XLOOKUP(H$1&amp;"|"&amp;TEXT($C291,"yyyymmdd"), RRPS_ALL[Key], RRPS_ALL[Dirty Mid], "")</f>
        <v/>
      </c>
      <c r="I291" s="6" t="str">
        <f>_xlfn.XLOOKUP(I$1&amp;"|"&amp;TEXT($C291,"yyyymmdd"), RRPS_ALL[Key], RRPS_ALL[Clean Price Mid], "")</f>
        <v/>
      </c>
      <c r="J291" s="6"/>
      <c r="K291" s="6"/>
      <c r="L291" s="6"/>
      <c r="M291" s="7" t="str">
        <f>_xlfn.XLOOKUP(M$1&amp;"|"&amp;TEXT($C291,"yyyymmdd"), RRPS_ALL[Key], RRPS_ALL[Yield to Maturity], "")</f>
        <v/>
      </c>
      <c r="N291" s="6" t="str">
        <f>_xlfn.XLOOKUP(N$1&amp;"|"&amp;TEXT($C291,"yyyymmdd"), RRPS_ALL[Key], RRPS_ALL[Mid Price], "")</f>
        <v/>
      </c>
      <c r="O291" s="6" t="str">
        <f>_xlfn.XLOOKUP(O$1&amp;"|"&amp;TEXT($C291,"yyyymmdd"), RRPS_ALL[Key], RRPS_ALL[Mid Yield], "")</f>
        <v/>
      </c>
      <c r="P291" s="6" t="str">
        <f>_xlfn.XLOOKUP(P$1&amp;"|"&amp;TEXT($C291,"yyyymmdd"), RRPS_ALL[Key], RRPS_ALL[Dirty Mid], "")</f>
        <v/>
      </c>
      <c r="Q291" s="6" t="str">
        <f>_xlfn.XLOOKUP(Q$1&amp;"|"&amp;TEXT($C291,"yyyymmdd"), RRPS_ALL[Key], RRPS_ALL[Clean Price Mid], "")</f>
        <v/>
      </c>
      <c r="R291" s="6"/>
      <c r="S291" s="6"/>
      <c r="T291" s="6"/>
      <c r="U291" s="7" t="str">
        <f>_xlfn.XLOOKUP(U$1&amp;"|"&amp;TEXT($C291,"yyyymmdd"), RRPS_ALL[Key], RRPS_ALL[Yield to Maturity], "")</f>
        <v/>
      </c>
      <c r="V291" s="6" t="str">
        <f>_xlfn.XLOOKUP(V$1&amp;"|"&amp;TEXT($C291,"yyyymmdd"), RRPS_ALL[Key], RRPS_ALL[Mid Price], "")</f>
        <v/>
      </c>
      <c r="W291" s="6" t="str">
        <f>_xlfn.XLOOKUP(W$1&amp;"|"&amp;TEXT($C291,"yyyymmdd"), RRPS_ALL[Key], RRPS_ALL[Mid Yield], "")</f>
        <v/>
      </c>
      <c r="X291" s="6" t="str">
        <f>_xlfn.XLOOKUP(X$1&amp;"|"&amp;TEXT($C291,"yyyymmdd"), RRPS_ALL[Key], RRPS_ALL[Dirty Mid], "")</f>
        <v/>
      </c>
      <c r="Y291" s="6" t="str">
        <f>_xlfn.XLOOKUP(Y$1&amp;"|"&amp;TEXT($C291,"yyyymmdd"), RRPS_ALL[Key], RRPS_ALL[Clean Price Mid], "")</f>
        <v/>
      </c>
      <c r="Z291" s="6"/>
      <c r="AA291" s="6"/>
      <c r="AB291" s="6"/>
      <c r="AC291" s="7" t="str">
        <f>_xlfn.XLOOKUP(AC$1&amp;"|"&amp;TEXT($C291,"yyyymmdd"), RRPS_ALL[Key], RRPS_ALL[Yield to Maturity], "")</f>
        <v/>
      </c>
      <c r="AD291" s="6" t="str">
        <f>_xlfn.XLOOKUP(AD$1&amp;"|"&amp;TEXT($C291,"yyyymmdd"), RRPS_ALL[Key], RRPS_ALL[Mid Price], "")</f>
        <v/>
      </c>
      <c r="AE291" s="6" t="str">
        <f>_xlfn.XLOOKUP(AE$1&amp;"|"&amp;TEXT($C291,"yyyymmdd"), RRPS_ALL[Key], RRPS_ALL[Mid Yield], "")</f>
        <v/>
      </c>
      <c r="AF291" s="6" t="str">
        <f>_xlfn.XLOOKUP(AF$1&amp;"|"&amp;TEXT($C291,"yyyymmdd"), RRPS_ALL[Key], RRPS_ALL[Dirty Mid], "")</f>
        <v/>
      </c>
      <c r="AG291" s="6" t="str">
        <f>_xlfn.XLOOKUP(AG$1&amp;"|"&amp;TEXT($C291,"yyyymmdd"), RRPS_ALL[Key], RRPS_ALL[Clean Price Mid], "")</f>
        <v/>
      </c>
      <c r="AH291" s="6"/>
      <c r="AI291" s="6"/>
      <c r="AJ291" s="6"/>
      <c r="AK291" s="7" t="str">
        <f>_xlfn.XLOOKUP(AK$1&amp;"|"&amp;TEXT($C291,"yyyymmdd"), RRPS_ALL[Key], RRPS_ALL[Yield to Maturity], "")</f>
        <v/>
      </c>
      <c r="AL291" s="6" t="str">
        <f>_xlfn.XLOOKUP(AL$1&amp;"|"&amp;TEXT($C291,"yyyymmdd"), RRPS_ALL[Key], RRPS_ALL[Mid Price], "")</f>
        <v/>
      </c>
      <c r="AM291" s="6" t="str">
        <f>_xlfn.XLOOKUP(AM$1&amp;"|"&amp;TEXT($C291,"yyyymmdd"), RRPS_ALL[Key], RRPS_ALL[Mid Yield], "")</f>
        <v/>
      </c>
      <c r="AN291" s="6" t="str">
        <f>_xlfn.XLOOKUP(AN$1&amp;"|"&amp;TEXT($C291,"yyyymmdd"), RRPS_ALL[Key], RRPS_ALL[Dirty Mid], "")</f>
        <v/>
      </c>
      <c r="AO291" s="6" t="str">
        <f>_xlfn.XLOOKUP(AO$1&amp;"|"&amp;TEXT($C291,"yyyymmdd"), RRPS_ALL[Key], RRPS_ALL[Clean Price Mid], "")</f>
        <v/>
      </c>
      <c r="AP291" s="6"/>
      <c r="AQ291" s="6"/>
      <c r="AR291" s="6"/>
      <c r="AS291" s="7" t="str">
        <f>_xlfn.XLOOKUP(AS$1&amp;"|"&amp;TEXT($C291,"yyyymmdd"), RRPS_ALL[Key], RRPS_ALL[Yield to Maturity], "")</f>
        <v/>
      </c>
      <c r="AT291" s="6" t="str">
        <f>_xlfn.XLOOKUP(AT$1&amp;"|"&amp;TEXT($C291,"yyyymmdd"), RRPS_ALL[Key], RRPS_ALL[Mid Price], "")</f>
        <v/>
      </c>
      <c r="AU291" s="6" t="str">
        <f>_xlfn.XLOOKUP(AU$1&amp;"|"&amp;TEXT($C291,"yyyymmdd"), RRPS_ALL[Key], RRPS_ALL[Mid Yield], "")</f>
        <v/>
      </c>
      <c r="AV291" s="6" t="str">
        <f>_xlfn.XLOOKUP(AV$1&amp;"|"&amp;TEXT($C291,"yyyymmdd"), RRPS_ALL[Key], RRPS_ALL[Dirty Mid], "")</f>
        <v/>
      </c>
      <c r="AW291" s="6" t="str">
        <f>_xlfn.XLOOKUP(AW$1&amp;"|"&amp;TEXT($C291,"yyyymmdd"), RRPS_ALL[Key], RRPS_ALL[Clean Price Mid], "")</f>
        <v/>
      </c>
      <c r="AX291" s="6"/>
      <c r="AY291" s="6"/>
      <c r="AZ291" s="6"/>
      <c r="BA291" s="7" t="str">
        <f>_xlfn.XLOOKUP(BA$1&amp;"|"&amp;TEXT($C291,"yyyymmdd"), RRPS_ALL[Key], RRPS_ALL[Yield to Maturity], "")</f>
        <v/>
      </c>
      <c r="BB291" s="6" t="str">
        <f>_xlfn.XLOOKUP(BB$1&amp;"|"&amp;TEXT($C291,"yyyymmdd"), RRPS_ALL[Key], RRPS_ALL[Mid Price], "")</f>
        <v/>
      </c>
      <c r="BC291" s="6" t="str">
        <f>_xlfn.XLOOKUP(BC$1&amp;"|"&amp;TEXT($C291,"yyyymmdd"), RRPS_ALL[Key], RRPS_ALL[Mid Yield], "")</f>
        <v/>
      </c>
      <c r="BD291" s="6" t="str">
        <f>_xlfn.XLOOKUP(BD$1&amp;"|"&amp;TEXT($C291,"yyyymmdd"), RRPS_ALL[Key], RRPS_ALL[Dirty Mid], "")</f>
        <v/>
      </c>
      <c r="BE291" s="6" t="str">
        <f>_xlfn.XLOOKUP(BE$1&amp;"|"&amp;TEXT($C291,"yyyymmdd"), RRPS_ALL[Key], RRPS_ALL[Clean Price Mid], "")</f>
        <v/>
      </c>
      <c r="BF291" s="6"/>
      <c r="BG291" s="6"/>
      <c r="BH291" s="6"/>
      <c r="BI291" s="7" t="str">
        <f>_xlfn.XLOOKUP(BI$1&amp;"|"&amp;TEXT($C291,"yyyymmdd"), RRPS_ALL[Key], RRPS_ALL[Yield to Maturity], "")</f>
        <v/>
      </c>
      <c r="BJ291" s="6" t="str">
        <f>_xlfn.XLOOKUP(BJ$1&amp;"|"&amp;TEXT($C291,"yyyymmdd"), RRPS_ALL[Key], RRPS_ALL[Mid Price], "")</f>
        <v/>
      </c>
      <c r="BK291" s="6" t="str">
        <f>_xlfn.XLOOKUP(BK$1&amp;"|"&amp;TEXT($C291,"yyyymmdd"), RRPS_ALL[Key], RRPS_ALL[Mid Yield], "")</f>
        <v/>
      </c>
      <c r="BL291" s="6" t="str">
        <f>_xlfn.XLOOKUP(BL$1&amp;"|"&amp;TEXT($C291,"yyyymmdd"), RRPS_ALL[Key], RRPS_ALL[Dirty Mid], "")</f>
        <v/>
      </c>
      <c r="BM291" s="6" t="str">
        <f>_xlfn.XLOOKUP(BM$1&amp;"|"&amp;TEXT($C291,"yyyymmdd"), RRPS_ALL[Key], RRPS_ALL[Clean Price Mid], "")</f>
        <v/>
      </c>
      <c r="BN291" s="6"/>
      <c r="BO291" s="6"/>
      <c r="BP291" s="6"/>
      <c r="BQ291" s="7" t="str">
        <f>_xlfn.XLOOKUP(BQ$1&amp;"|"&amp;TEXT($C291,"yyyymmdd"), RRPS_ALL[Key], RRPS_ALL[Yield to Maturity], "")</f>
        <v/>
      </c>
      <c r="BR291" s="6" t="str">
        <f>_xlfn.XLOOKUP(BR$1&amp;"|"&amp;TEXT($C291,"yyyymmdd"), RRPS_ALL[Key], RRPS_ALL[Mid Price], "")</f>
        <v/>
      </c>
      <c r="BS291" s="6" t="str">
        <f>_xlfn.XLOOKUP(BS$1&amp;"|"&amp;TEXT($C291,"yyyymmdd"), RRPS_ALL[Key], RRPS_ALL[Mid Yield], "")</f>
        <v/>
      </c>
      <c r="BT291" s="6" t="str">
        <f>_xlfn.XLOOKUP(BT$1&amp;"|"&amp;TEXT($C291,"yyyymmdd"), RRPS_ALL[Key], RRPS_ALL[Dirty Mid], "")</f>
        <v/>
      </c>
      <c r="BU291" s="6" t="str">
        <f>_xlfn.XLOOKUP(BU$1&amp;"|"&amp;TEXT($C291,"yyyymmdd"), RRPS_ALL[Key], RRPS_ALL[Clean Price Mid], "")</f>
        <v/>
      </c>
      <c r="BV291" s="6"/>
      <c r="BW291" s="6"/>
      <c r="BX291" s="6"/>
      <c r="BY291" s="7" t="str">
        <f>_xlfn.XLOOKUP(BY$1&amp;"|"&amp;TEXT($C291,"yyyymmdd"), RRPS_ALL[Key], RRPS_ALL[Yield to Maturity], "")</f>
        <v/>
      </c>
      <c r="BZ291" s="6" t="str">
        <f>_xlfn.XLOOKUP(BZ$1&amp;"|"&amp;TEXT($C291,"yyyymmdd"), RRPS_ALL[Key], RRPS_ALL[Mid Price], "")</f>
        <v/>
      </c>
      <c r="CA291" s="6" t="str">
        <f>_xlfn.XLOOKUP(CA$1&amp;"|"&amp;TEXT($C291,"yyyymmdd"), RRPS_ALL[Key], RRPS_ALL[Mid Yield], "")</f>
        <v/>
      </c>
      <c r="CB291" s="6" t="str">
        <f>_xlfn.XLOOKUP(CB$1&amp;"|"&amp;TEXT($C291,"yyyymmdd"), RRPS_ALL[Key], RRPS_ALL[Dirty Mid], "")</f>
        <v/>
      </c>
      <c r="CC291" s="6" t="str">
        <f>_xlfn.XLOOKUP(CC$1&amp;"|"&amp;TEXT($C291,"yyyymmdd"), RRPS_ALL[Key], RRPS_ALL[Clean Price Mid], "")</f>
        <v/>
      </c>
      <c r="CD291" s="6"/>
      <c r="CE291" s="6"/>
      <c r="CF291" s="6"/>
      <c r="CG291" s="7" t="str">
        <f>_xlfn.XLOOKUP(CG$1&amp;"|"&amp;TEXT($C291,"yyyymmdd"), RRPS_ALL[Key], RRPS_ALL[Yield to Maturity], "")</f>
        <v/>
      </c>
      <c r="CH291" s="6" t="str">
        <f>_xlfn.XLOOKUP(CH$1&amp;"|"&amp;TEXT($C291,"yyyymmdd"), RRPS_ALL[Key], RRPS_ALL[Mid Price], "")</f>
        <v/>
      </c>
      <c r="CI291" s="6" t="str">
        <f>_xlfn.XLOOKUP(CI$1&amp;"|"&amp;TEXT($C291,"yyyymmdd"), RRPS_ALL[Key], RRPS_ALL[Mid Yield], "")</f>
        <v/>
      </c>
      <c r="CJ291" s="6" t="str">
        <f>_xlfn.XLOOKUP(CJ$1&amp;"|"&amp;TEXT($C291,"yyyymmdd"), RRPS_ALL[Key], RRPS_ALL[Dirty Mid], "")</f>
        <v/>
      </c>
      <c r="CK291" s="6" t="str">
        <f>_xlfn.XLOOKUP(CK$1&amp;"|"&amp;TEXT($C291,"yyyymmdd"), RRPS_ALL[Key], RRPS_ALL[Clean Price Mid], "")</f>
        <v/>
      </c>
      <c r="CL291" s="6"/>
      <c r="CM291" s="6"/>
      <c r="CN291" s="6"/>
      <c r="CO291" s="7" t="str">
        <f>_xlfn.XLOOKUP(CO$1&amp;"|"&amp;TEXT($C291,"yyyymmdd"), RRPS_ALL[Key], RRPS_ALL[Yield to Maturity], "")</f>
        <v/>
      </c>
      <c r="CP291" s="6" t="str">
        <f>_xlfn.XLOOKUP(CP$1&amp;"|"&amp;TEXT($C291,"yyyymmdd"), RRPS_ALL[Key], RRPS_ALL[Mid Price], "")</f>
        <v/>
      </c>
      <c r="CQ291" s="6" t="str">
        <f>_xlfn.XLOOKUP(CQ$1&amp;"|"&amp;TEXT($C291,"yyyymmdd"), RRPS_ALL[Key], RRPS_ALL[Mid Yield], "")</f>
        <v/>
      </c>
      <c r="CR291" s="6" t="str">
        <f>_xlfn.XLOOKUP(CR$1&amp;"|"&amp;TEXT($C291,"yyyymmdd"), RRPS_ALL[Key], RRPS_ALL[Dirty Mid], "")</f>
        <v/>
      </c>
      <c r="CS291" s="6" t="str">
        <f>_xlfn.XLOOKUP(CS$1&amp;"|"&amp;TEXT($C291,"yyyymmdd"), RRPS_ALL[Key], RRPS_ALL[Clean Price Mid], "")</f>
        <v/>
      </c>
      <c r="CT291" s="6"/>
      <c r="CU291" s="6"/>
      <c r="CV291" s="6"/>
      <c r="CW291" s="7" t="str">
        <f>_xlfn.XLOOKUP(CW$1&amp;"|"&amp;TEXT($C291,"yyyymmdd"), RRPS_ALL[Key], RRPS_ALL[Yield to Maturity], "")</f>
        <v/>
      </c>
      <c r="CX291" s="6" t="str">
        <f>_xlfn.XLOOKUP(CX$1&amp;"|"&amp;TEXT($C291,"yyyymmdd"), RRPS_ALL[Key], RRPS_ALL[Mid Price], "")</f>
        <v/>
      </c>
      <c r="CY291" s="6" t="str">
        <f>_xlfn.XLOOKUP(CY$1&amp;"|"&amp;TEXT($C291,"yyyymmdd"), RRPS_ALL[Key], RRPS_ALL[Mid Yield], "")</f>
        <v/>
      </c>
      <c r="CZ291" s="6" t="str">
        <f>_xlfn.XLOOKUP(CZ$1&amp;"|"&amp;TEXT($C291,"yyyymmdd"), RRPS_ALL[Key], RRPS_ALL[Dirty Mid], "")</f>
        <v/>
      </c>
      <c r="DA291" s="6" t="str">
        <f>_xlfn.XLOOKUP(DA$1&amp;"|"&amp;TEXT($C291,"yyyymmdd"), RRPS_ALL[Key], RRPS_ALL[Clean Price Mid], "")</f>
        <v/>
      </c>
      <c r="DB291" s="6"/>
      <c r="DC291" s="6"/>
      <c r="DD291" s="6"/>
      <c r="DE291" s="7" t="str">
        <f>_xlfn.XLOOKUP(DE$1&amp;"|"&amp;TEXT($C291,"yyyymmdd"), RRPS_ALL[Key], RRPS_ALL[Yield to Maturity], "")</f>
        <v/>
      </c>
      <c r="DF291" s="6" t="str">
        <f>_xlfn.XLOOKUP(DF$1&amp;"|"&amp;TEXT($C291,"yyyymmdd"), RRPS_ALL[Key], RRPS_ALL[Mid Price], "")</f>
        <v/>
      </c>
      <c r="DG291" s="6" t="str">
        <f>_xlfn.XLOOKUP(DG$1&amp;"|"&amp;TEXT($C291,"yyyymmdd"), RRPS_ALL[Key], RRPS_ALL[Mid Yield], "")</f>
        <v/>
      </c>
      <c r="DH291" s="6" t="str">
        <f>_xlfn.XLOOKUP(DH$1&amp;"|"&amp;TEXT($C291,"yyyymmdd"), RRPS_ALL[Key], RRPS_ALL[Dirty Mid], "")</f>
        <v/>
      </c>
      <c r="DI291" s="6" t="str">
        <f>_xlfn.XLOOKUP(DI$1&amp;"|"&amp;TEXT($C291,"yyyymmdd"), RRPS_ALL[Key], RRPS_ALL[Clean Price Mid], "")</f>
        <v/>
      </c>
      <c r="DJ291" s="6"/>
      <c r="DK291" s="6"/>
      <c r="DL291" s="6"/>
      <c r="DM291" s="7">
        <f>_xlfn.XLOOKUP(DM$1&amp;"|"&amp;TEXT($C291,"yyyymmdd"), RRPS_ALL[Key], RRPS_ALL[Yield to Maturity], "")</f>
        <v>2.7694109999999998</v>
      </c>
      <c r="DN291" s="6">
        <f>_xlfn.XLOOKUP(DN$1&amp;"|"&amp;TEXT($C291,"yyyymmdd"), RRPS_ALL[Key], RRPS_ALL[Mid Price], "")</f>
        <v>109.339</v>
      </c>
      <c r="DO291" s="6">
        <f>_xlfn.XLOOKUP(DO$1&amp;"|"&amp;TEXT($C291,"yyyymmdd"), RRPS_ALL[Key], RRPS_ALL[Mid Yield], "")</f>
        <v>2.744348</v>
      </c>
      <c r="DP291" s="6">
        <f>_xlfn.XLOOKUP(DP$1&amp;"|"&amp;TEXT($C291,"yyyymmdd"), RRPS_ALL[Key], RRPS_ALL[Dirty Mid], "")</f>
        <v>111.71122200000001</v>
      </c>
      <c r="DQ291" s="6">
        <f>_xlfn.XLOOKUP(DQ$1&amp;"|"&amp;TEXT($C291,"yyyymmdd"), RRPS_ALL[Key], RRPS_ALL[Clean Price Mid], "")</f>
        <v>109.339</v>
      </c>
      <c r="DR291" s="6">
        <v>3.5000000000000003E-2</v>
      </c>
      <c r="DS291" s="5">
        <v>50859</v>
      </c>
      <c r="DT291" s="6">
        <f t="shared" si="88"/>
        <v>15.329843775165083</v>
      </c>
      <c r="DU291" s="7" t="str">
        <f>_xlfn.XLOOKUP(DU$1&amp;"|"&amp;TEXT($C291,"yyyymmdd"), RRPS_ALL[Key], RRPS_ALL[Yield to Maturity], "")</f>
        <v/>
      </c>
      <c r="DV291" s="6" t="str">
        <f>_xlfn.XLOOKUP(DV$1&amp;"|"&amp;TEXT($C291,"yyyymmdd"), RRPS_ALL[Key], RRPS_ALL[Mid Price], "")</f>
        <v/>
      </c>
      <c r="DW291" s="6" t="str">
        <f>_xlfn.XLOOKUP(DW$1&amp;"|"&amp;TEXT($C291,"yyyymmdd"), RRPS_ALL[Key], RRPS_ALL[Mid Yield], "")</f>
        <v/>
      </c>
      <c r="DX291" s="6" t="str">
        <f>_xlfn.XLOOKUP(DX$1&amp;"|"&amp;TEXT($C291,"yyyymmdd"), RRPS_ALL[Key], RRPS_ALL[Dirty Mid], "")</f>
        <v/>
      </c>
      <c r="DY291" s="6" t="str">
        <f>_xlfn.XLOOKUP(DY$1&amp;"|"&amp;TEXT($C291,"yyyymmdd"), RRPS_ALL[Key], RRPS_ALL[Clean Price Mid], "")</f>
        <v/>
      </c>
      <c r="DZ291" s="6"/>
      <c r="EA291" s="6"/>
      <c r="EB291" s="6"/>
      <c r="EC291" s="7">
        <f>_xlfn.XLOOKUP(EC$1&amp;"|"&amp;TEXT($C291,"yyyymmdd"), RRPS_ALL[Key], RRPS_ALL[Yield to Maturity], "")</f>
        <v>2.6443669999999999</v>
      </c>
      <c r="ED291" s="6">
        <f>_xlfn.XLOOKUP(ED$1&amp;"|"&amp;TEXT($C291,"yyyymmdd"), RRPS_ALL[Key], RRPS_ALL[Mid Price], "")</f>
        <v>97.176000000000002</v>
      </c>
      <c r="EE291" s="6">
        <f>_xlfn.XLOOKUP(EE$1&amp;"|"&amp;TEXT($C291,"yyyymmdd"), RRPS_ALL[Key], RRPS_ALL[Mid Yield], "")</f>
        <v>2.624352</v>
      </c>
      <c r="EF291" s="6">
        <f>_xlfn.XLOOKUP(EF$1&amp;"|"&amp;TEXT($C291,"yyyymmdd"), RRPS_ALL[Key], RRPS_ALL[Dirty Mid], "")</f>
        <v>98.319749999999999</v>
      </c>
      <c r="EG291" s="6">
        <f>_xlfn.XLOOKUP(EG$1&amp;"|"&amp;TEXT($C291,"yyyymmdd"), RRPS_ALL[Key], RRPS_ALL[Clean Price Mid], "")</f>
        <v>97.176000000000002</v>
      </c>
      <c r="EH291" s="6">
        <v>2.2499999999999999E-2</v>
      </c>
      <c r="EI291" s="5">
        <v>48366</v>
      </c>
      <c r="EJ291" s="6">
        <f t="shared" si="89"/>
        <v>8.5026006022447298</v>
      </c>
      <c r="EK291" s="7">
        <f>_xlfn.XLOOKUP(EK$1&amp;"|"&amp;TEXT($C291,"yyyymmdd"), RRPS_ALL[Key], RRPS_ALL[Yield to Maturity], "")</f>
        <v>4.0204490000000002</v>
      </c>
      <c r="EL291" s="6">
        <f>_xlfn.XLOOKUP(EL$1&amp;"|"&amp;TEXT($C291,"yyyymmdd"), RRPS_ALL[Key], RRPS_ALL[Mid Price], "")</f>
        <v>99.992999999999995</v>
      </c>
      <c r="EM291" s="6">
        <f>_xlfn.XLOOKUP(EM$1&amp;"|"&amp;TEXT($C291,"yyyymmdd"), RRPS_ALL[Key], RRPS_ALL[Mid Yield], "")</f>
        <v>4.0204490000000002</v>
      </c>
      <c r="EN291" s="6">
        <f>_xlfn.XLOOKUP(EN$1&amp;"|"&amp;TEXT($C291,"yyyymmdd"), RRPS_ALL[Key], RRPS_ALL[Dirty Mid], "")</f>
        <v>99.988889</v>
      </c>
      <c r="EO291" s="6">
        <f>_xlfn.XLOOKUP(EO$1&amp;"|"&amp;TEXT($C291,"yyyymmdd"), RRPS_ALL[Key], RRPS_ALL[Clean Price Mid], "")</f>
        <v>99.993055999999996</v>
      </c>
      <c r="EP291" s="6">
        <v>1.4999999999999999E-2</v>
      </c>
      <c r="EQ291" s="5">
        <v>45243</v>
      </c>
      <c r="ER291" s="6">
        <f t="shared" si="97"/>
        <v>4.6575342465753428E-2</v>
      </c>
      <c r="ES291" s="7">
        <f>_xlfn.XLOOKUP(ES$1&amp;"|"&amp;TEXT($C291,"yyyymmdd"), RRPS_ALL[Key], RRPS_ALL[Yield to Maturity], "")</f>
        <v>3.2916400000000001</v>
      </c>
      <c r="ET291" s="6">
        <f>_xlfn.XLOOKUP(ET$1&amp;"|"&amp;TEXT($C291,"yyyymmdd"), RRPS_ALL[Key], RRPS_ALL[Mid Price], "")</f>
        <v>98.912000000000006</v>
      </c>
      <c r="EU291" s="6">
        <f>_xlfn.XLOOKUP(EU$1&amp;"|"&amp;TEXT($C291,"yyyymmdd"), RRPS_ALL[Key], RRPS_ALL[Mid Yield], "")</f>
        <v>3.2792629999999998</v>
      </c>
      <c r="EV291" s="6">
        <f>_xlfn.XLOOKUP(EV$1&amp;"|"&amp;TEXT($C291,"yyyymmdd"), RRPS_ALL[Key], RRPS_ALL[Dirty Mid], "")</f>
        <v>100.314778</v>
      </c>
      <c r="EW291" s="6">
        <f>_xlfn.XLOOKUP(EW$1&amp;"|"&amp;TEXT($C291,"yyyymmdd"), RRPS_ALL[Key], RRPS_ALL[Clean Price Mid], "")</f>
        <v>98.912000000000006</v>
      </c>
      <c r="EX291" s="6">
        <v>2.5000000000000001E-2</v>
      </c>
      <c r="EY291" s="5">
        <v>45789</v>
      </c>
      <c r="EZ291" s="6">
        <f t="shared" si="92"/>
        <v>1.4479927007299271</v>
      </c>
      <c r="FA291" s="7">
        <f>_xlfn.XLOOKUP(FA$1&amp;"|"&amp;TEXT($C291,"yyyymmdd"), RRPS_ALL[Key], RRPS_ALL[Yield to Maturity], "")</f>
        <v>2.8178619999999999</v>
      </c>
      <c r="FB291" s="6">
        <f>_xlfn.XLOOKUP(FB$1&amp;"|"&amp;TEXT($C291,"yyyymmdd"), RRPS_ALL[Key], RRPS_ALL[Mid Price], "")</f>
        <v>94.966999999999999</v>
      </c>
      <c r="FC291" s="6">
        <f>_xlfn.XLOOKUP(FC$1&amp;"|"&amp;TEXT($C291,"yyyymmdd"), RRPS_ALL[Key], RRPS_ALL[Mid Yield], "")</f>
        <v>2.8078159999999999</v>
      </c>
      <c r="FD291" s="6">
        <f>_xlfn.XLOOKUP(FD$1&amp;"|"&amp;TEXT($C291,"yyyymmdd"), RRPS_ALL[Key], RRPS_ALL[Dirty Mid], "")</f>
        <v>95.028110999999996</v>
      </c>
      <c r="FE291" s="6">
        <f>_xlfn.XLOOKUP(FE$1&amp;"|"&amp;TEXT($C291,"yyyymmdd"), RRPS_ALL[Key], RRPS_ALL[Clean Price Mid], "")</f>
        <v>94.966999999999999</v>
      </c>
      <c r="FF291" s="6">
        <v>0.01</v>
      </c>
      <c r="FG291" s="5">
        <v>46338</v>
      </c>
      <c r="FH291" s="6">
        <f t="shared" si="96"/>
        <v>2.9514031485284051</v>
      </c>
      <c r="FI291" s="7">
        <f>_xlfn.XLOOKUP(FI$1&amp;"|"&amp;TEXT($C291,"yyyymmdd"), RRPS_ALL[Key], RRPS_ALL[Yield to Maturity], "")</f>
        <v>2.624978</v>
      </c>
      <c r="FJ291" s="6">
        <f>_xlfn.XLOOKUP(FJ$1&amp;"|"&amp;TEXT($C291,"yyyymmdd"), RRPS_ALL[Key], RRPS_ALL[Mid Price], "")</f>
        <v>92.286000000000001</v>
      </c>
      <c r="FK291" s="6">
        <f>_xlfn.XLOOKUP(FK$1&amp;"|"&amp;TEXT($C291,"yyyymmdd"), RRPS_ALL[Key], RRPS_ALL[Mid Yield], "")</f>
        <v>2.6125379999999998</v>
      </c>
      <c r="FL291" s="6">
        <f>_xlfn.XLOOKUP(FL$1&amp;"|"&amp;TEXT($C291,"yyyymmdd"), RRPS_ALL[Key], RRPS_ALL[Dirty Mid], "")</f>
        <v>92.706833000000003</v>
      </c>
      <c r="FM291" s="6">
        <f>_xlfn.XLOOKUP(FM$1&amp;"|"&amp;TEXT($C291,"yyyymmdd"), RRPS_ALL[Key], RRPS_ALL[Clean Price Mid], "")</f>
        <v>92.286000000000001</v>
      </c>
      <c r="FN291" s="6">
        <v>7.4999999999999997E-3</v>
      </c>
      <c r="FO291" s="5">
        <v>46885</v>
      </c>
      <c r="FP291" s="6">
        <f t="shared" si="93"/>
        <v>4.4479927007299276</v>
      </c>
      <c r="FQ291" s="7">
        <f>_xlfn.XLOOKUP(FQ$1&amp;"|"&amp;TEXT($C291,"yyyymmdd"), RRPS_ALL[Key], RRPS_ALL[Yield to Maturity], "")</f>
        <v>2.620025</v>
      </c>
      <c r="FR291" s="6">
        <f>_xlfn.XLOOKUP(FR$1&amp;"|"&amp;TEXT($C291,"yyyymmdd"), RRPS_ALL[Key], RRPS_ALL[Mid Price], "")</f>
        <v>89.913499999999999</v>
      </c>
      <c r="FS291" s="6">
        <f>_xlfn.XLOOKUP(FS$1&amp;"|"&amp;TEXT($C291,"yyyymmdd"), RRPS_ALL[Key], RRPS_ALL[Mid Yield], "")</f>
        <v>2.6051259999999998</v>
      </c>
      <c r="FT291" s="6">
        <f>_xlfn.XLOOKUP(FT$1&amp;"|"&amp;TEXT($C291,"yyyymmdd"), RRPS_ALL[Key], RRPS_ALL[Dirty Mid], "")</f>
        <v>89.959333000000001</v>
      </c>
      <c r="FU291" s="6">
        <f>_xlfn.XLOOKUP(FU$1&amp;"|"&amp;TEXT($C291,"yyyymmdd"), RRPS_ALL[Key], RRPS_ALL[Clean Price Mid], "")</f>
        <v>89.913499999999999</v>
      </c>
      <c r="FV291" s="6">
        <v>7.4999999999999997E-3</v>
      </c>
      <c r="FW291" s="5">
        <v>47434</v>
      </c>
      <c r="FX291" s="6">
        <f t="shared" si="99"/>
        <v>5.9515056707078609</v>
      </c>
      <c r="FY291" s="7">
        <f>_xlfn.XLOOKUP(FY$1&amp;"|"&amp;TEXT($C291,"yyyymmdd"), RRPS_ALL[Key], RRPS_ALL[Yield to Maturity], "")</f>
        <v>2.5743819999999999</v>
      </c>
      <c r="FZ291" s="6">
        <f>_xlfn.XLOOKUP(FZ$1&amp;"|"&amp;TEXT($C291,"yyyymmdd"), RRPS_ALL[Key], RRPS_ALL[Mid Price], "")</f>
        <v>83.680499999999995</v>
      </c>
      <c r="GA291" s="6">
        <f>_xlfn.XLOOKUP(GA$1&amp;"|"&amp;TEXT($C291,"yyyymmdd"), RRPS_ALL[Key], RRPS_ALL[Mid Yield], "")</f>
        <v>2.5624600000000002</v>
      </c>
      <c r="GB291" s="6">
        <f>_xlfn.XLOOKUP(GB$1&amp;"|"&amp;TEXT($C291,"yyyymmdd"), RRPS_ALL[Key], RRPS_ALL[Dirty Mid], "")</f>
        <v>83.750639000000007</v>
      </c>
      <c r="GC291" s="6">
        <f>_xlfn.XLOOKUP(GC$1&amp;"|"&amp;TEXT($C291,"yyyymmdd"), RRPS_ALL[Key], RRPS_ALL[Clean Price Mid], "")</f>
        <v>83.680499999999995</v>
      </c>
      <c r="GD291" s="6">
        <v>1.25E-3</v>
      </c>
      <c r="GE291" s="5">
        <v>47980</v>
      </c>
      <c r="GF291" s="6">
        <f t="shared" si="95"/>
        <v>7.4475205354426528</v>
      </c>
      <c r="GG291" s="7">
        <f>_xlfn.XLOOKUP(GG$1&amp;"|"&amp;TEXT($C291,"yyyymmdd"), RRPS_ALL[Key], RRPS_ALL[Yield to Maturity], "")</f>
        <v>2.8270119999999999</v>
      </c>
      <c r="GH291" s="6">
        <f>_xlfn.XLOOKUP(GH$1&amp;"|"&amp;TEXT($C291,"yyyymmdd"), RRPS_ALL[Key], RRPS_ALL[Mid Price], "")</f>
        <v>62.609499999999997</v>
      </c>
      <c r="GI291" s="6">
        <f>_xlfn.XLOOKUP(GI$1&amp;"|"&amp;TEXT($C291,"yyyymmdd"), RRPS_ALL[Key], RRPS_ALL[Mid Yield], "")</f>
        <v>2.8019970000000001</v>
      </c>
      <c r="GJ291" s="6">
        <f>_xlfn.XLOOKUP(GJ$1&amp;"|"&amp;TEXT($C291,"yyyymmdd"), RRPS_ALL[Key], RRPS_ALL[Dirty Mid], "")</f>
        <v>62.623389000000003</v>
      </c>
      <c r="GK291" s="6">
        <f>_xlfn.XLOOKUP(GK$1&amp;"|"&amp;TEXT($C291,"yyyymmdd"), RRPS_ALL[Key], RRPS_ALL[Clean Price Mid], "")</f>
        <v>62.609499999999997</v>
      </c>
      <c r="GL291" s="6">
        <v>5.0000000000000001E-3</v>
      </c>
      <c r="GM291" s="5">
        <v>53290</v>
      </c>
      <c r="GN291" s="6">
        <f t="shared" si="98"/>
        <v>21.984287584811334</v>
      </c>
      <c r="GO291" s="7">
        <f>_xlfn.XLOOKUP(GO$1&amp;"|"&amp;TEXT($C291,"yyyymmdd"), RRPS_ALL[Key], RRPS_ALL[Yield to Maturity], "")</f>
        <v>3.0979709999999998</v>
      </c>
      <c r="GP291" s="6">
        <f>_xlfn.XLOOKUP(GP$1&amp;"|"&amp;TEXT($C291,"yyyymmdd"), RRPS_ALL[Key], RRPS_ALL[Mid Price], "")</f>
        <v>11.744516000000001</v>
      </c>
      <c r="GQ291" s="6">
        <f>_xlfn.XLOOKUP(GQ$1&amp;"|"&amp;TEXT($C291,"yyyymmdd"), RRPS_ALL[Key], RRPS_ALL[Mid Yield], "")</f>
        <v>3.0474929999999998</v>
      </c>
      <c r="GR291" s="6">
        <f>_xlfn.XLOOKUP(GR$1&amp;"|"&amp;TEXT($C291,"yyyymmdd"), RRPS_ALL[Key], RRPS_ALL[Dirty Mid], "")</f>
        <v>58.895431000000002</v>
      </c>
      <c r="GS291" s="6">
        <f>_xlfn.XLOOKUP(GS$1&amp;"|"&amp;TEXT($C291,"yyyymmdd"), RRPS_ALL[Key], RRPS_ALL[Clean Price Mid], "")</f>
        <v>58.280500000000004</v>
      </c>
      <c r="GT291" s="6">
        <v>1.375E-2</v>
      </c>
      <c r="GU291" s="5">
        <v>62632</v>
      </c>
      <c r="GV291" s="6">
        <f t="shared" si="90"/>
        <v>47.562608258367327</v>
      </c>
      <c r="GW291" s="7">
        <f>_xlfn.XLOOKUP(GW$1&amp;"|"&amp;TEXT($C291,"yyyymmdd"), RRPS_ALL[Key], RRPS_ALL[Yield to Maturity], "")</f>
        <v>2.6556109999999999</v>
      </c>
      <c r="GX291" s="6">
        <f>_xlfn.XLOOKUP(GX$1&amp;"|"&amp;TEXT($C291,"yyyymmdd"), RRPS_ALL[Key], RRPS_ALL[Mid Price], "")</f>
        <v>92.448499999999996</v>
      </c>
      <c r="GY291" s="6">
        <f>_xlfn.XLOOKUP(GY$1&amp;"|"&amp;TEXT($C291,"yyyymmdd"), RRPS_ALL[Key], RRPS_ALL[Mid Yield], "")</f>
        <v>2.6231170000000001</v>
      </c>
      <c r="GZ291" s="6">
        <f>_xlfn.XLOOKUP(GZ$1&amp;"|"&amp;TEXT($C291,"yyyymmdd"), RRPS_ALL[Key], RRPS_ALL[Dirty Mid], "")</f>
        <v>92.560305999999997</v>
      </c>
      <c r="HA291" s="6">
        <f>_xlfn.XLOOKUP(HA$1&amp;"|"&amp;TEXT($C291,"yyyymmdd"), RRPS_ALL[Key], RRPS_ALL[Clean Price Mid], "")</f>
        <v>92.448499999999996</v>
      </c>
      <c r="HB291" s="6">
        <v>1.7500000000000002E-2</v>
      </c>
      <c r="HC291" s="5">
        <v>48894</v>
      </c>
      <c r="HD291" s="6">
        <f t="shared" si="94"/>
        <v>9.9487307117969142</v>
      </c>
    </row>
    <row r="292" spans="1:212" x14ac:dyDescent="0.2">
      <c r="A292">
        <v>2023</v>
      </c>
      <c r="B292">
        <v>12</v>
      </c>
      <c r="C292" s="5">
        <f t="shared" si="100"/>
        <v>45291</v>
      </c>
      <c r="D292" s="6">
        <v>3.9</v>
      </c>
      <c r="E292" s="7" t="str">
        <f>_xlfn.XLOOKUP(E$1&amp;"|"&amp;TEXT($C292,"yyyymmdd"), RRPS_ALL[Key], RRPS_ALL[Yield to Maturity], "")</f>
        <v/>
      </c>
      <c r="F292" s="6" t="str">
        <f>_xlfn.XLOOKUP(F$1&amp;"|"&amp;TEXT($C292,"yyyymmdd"), RRPS_ALL[Key], RRPS_ALL[Mid Price], "")</f>
        <v/>
      </c>
      <c r="G292" s="6" t="str">
        <f>_xlfn.XLOOKUP(G$1&amp;"|"&amp;TEXT($C292,"yyyymmdd"), RRPS_ALL[Key], RRPS_ALL[Mid Yield], "")</f>
        <v/>
      </c>
      <c r="H292" s="6" t="str">
        <f>_xlfn.XLOOKUP(H$1&amp;"|"&amp;TEXT($C292,"yyyymmdd"), RRPS_ALL[Key], RRPS_ALL[Dirty Mid], "")</f>
        <v/>
      </c>
      <c r="I292" s="6" t="str">
        <f>_xlfn.XLOOKUP(I$1&amp;"|"&amp;TEXT($C292,"yyyymmdd"), RRPS_ALL[Key], RRPS_ALL[Clean Price Mid], "")</f>
        <v/>
      </c>
      <c r="J292" s="6"/>
      <c r="K292" s="6"/>
      <c r="L292" s="6"/>
      <c r="M292" s="7" t="str">
        <f>_xlfn.XLOOKUP(M$1&amp;"|"&amp;TEXT($C292,"yyyymmdd"), RRPS_ALL[Key], RRPS_ALL[Yield to Maturity], "")</f>
        <v/>
      </c>
      <c r="N292" s="6" t="str">
        <f>_xlfn.XLOOKUP(N$1&amp;"|"&amp;TEXT($C292,"yyyymmdd"), RRPS_ALL[Key], RRPS_ALL[Mid Price], "")</f>
        <v/>
      </c>
      <c r="O292" s="6" t="str">
        <f>_xlfn.XLOOKUP(O$1&amp;"|"&amp;TEXT($C292,"yyyymmdd"), RRPS_ALL[Key], RRPS_ALL[Mid Yield], "")</f>
        <v/>
      </c>
      <c r="P292" s="6" t="str">
        <f>_xlfn.XLOOKUP(P$1&amp;"|"&amp;TEXT($C292,"yyyymmdd"), RRPS_ALL[Key], RRPS_ALL[Dirty Mid], "")</f>
        <v/>
      </c>
      <c r="Q292" s="6" t="str">
        <f>_xlfn.XLOOKUP(Q$1&amp;"|"&amp;TEXT($C292,"yyyymmdd"), RRPS_ALL[Key], RRPS_ALL[Clean Price Mid], "")</f>
        <v/>
      </c>
      <c r="R292" s="6"/>
      <c r="S292" s="6"/>
      <c r="T292" s="6"/>
      <c r="U292" s="7" t="str">
        <f>_xlfn.XLOOKUP(U$1&amp;"|"&amp;TEXT($C292,"yyyymmdd"), RRPS_ALL[Key], RRPS_ALL[Yield to Maturity], "")</f>
        <v/>
      </c>
      <c r="V292" s="6" t="str">
        <f>_xlfn.XLOOKUP(V$1&amp;"|"&amp;TEXT($C292,"yyyymmdd"), RRPS_ALL[Key], RRPS_ALL[Mid Price], "")</f>
        <v/>
      </c>
      <c r="W292" s="6" t="str">
        <f>_xlfn.XLOOKUP(W$1&amp;"|"&amp;TEXT($C292,"yyyymmdd"), RRPS_ALL[Key], RRPS_ALL[Mid Yield], "")</f>
        <v/>
      </c>
      <c r="X292" s="6" t="str">
        <f>_xlfn.XLOOKUP(X$1&amp;"|"&amp;TEXT($C292,"yyyymmdd"), RRPS_ALL[Key], RRPS_ALL[Dirty Mid], "")</f>
        <v/>
      </c>
      <c r="Y292" s="6" t="str">
        <f>_xlfn.XLOOKUP(Y$1&amp;"|"&amp;TEXT($C292,"yyyymmdd"), RRPS_ALL[Key], RRPS_ALL[Clean Price Mid], "")</f>
        <v/>
      </c>
      <c r="Z292" s="6"/>
      <c r="AA292" s="6"/>
      <c r="AB292" s="6"/>
      <c r="AC292" s="7" t="str">
        <f>_xlfn.XLOOKUP(AC$1&amp;"|"&amp;TEXT($C292,"yyyymmdd"), RRPS_ALL[Key], RRPS_ALL[Yield to Maturity], "")</f>
        <v/>
      </c>
      <c r="AD292" s="6" t="str">
        <f>_xlfn.XLOOKUP(AD$1&amp;"|"&amp;TEXT($C292,"yyyymmdd"), RRPS_ALL[Key], RRPS_ALL[Mid Price], "")</f>
        <v/>
      </c>
      <c r="AE292" s="6" t="str">
        <f>_xlfn.XLOOKUP(AE$1&amp;"|"&amp;TEXT($C292,"yyyymmdd"), RRPS_ALL[Key], RRPS_ALL[Mid Yield], "")</f>
        <v/>
      </c>
      <c r="AF292" s="6" t="str">
        <f>_xlfn.XLOOKUP(AF$1&amp;"|"&amp;TEXT($C292,"yyyymmdd"), RRPS_ALL[Key], RRPS_ALL[Dirty Mid], "")</f>
        <v/>
      </c>
      <c r="AG292" s="6" t="str">
        <f>_xlfn.XLOOKUP(AG$1&amp;"|"&amp;TEXT($C292,"yyyymmdd"), RRPS_ALL[Key], RRPS_ALL[Clean Price Mid], "")</f>
        <v/>
      </c>
      <c r="AH292" s="6"/>
      <c r="AI292" s="6"/>
      <c r="AJ292" s="6"/>
      <c r="AK292" s="7" t="str">
        <f>_xlfn.XLOOKUP(AK$1&amp;"|"&amp;TEXT($C292,"yyyymmdd"), RRPS_ALL[Key], RRPS_ALL[Yield to Maturity], "")</f>
        <v/>
      </c>
      <c r="AL292" s="6" t="str">
        <f>_xlfn.XLOOKUP(AL$1&amp;"|"&amp;TEXT($C292,"yyyymmdd"), RRPS_ALL[Key], RRPS_ALL[Mid Price], "")</f>
        <v/>
      </c>
      <c r="AM292" s="6" t="str">
        <f>_xlfn.XLOOKUP(AM$1&amp;"|"&amp;TEXT($C292,"yyyymmdd"), RRPS_ALL[Key], RRPS_ALL[Mid Yield], "")</f>
        <v/>
      </c>
      <c r="AN292" s="6" t="str">
        <f>_xlfn.XLOOKUP(AN$1&amp;"|"&amp;TEXT($C292,"yyyymmdd"), RRPS_ALL[Key], RRPS_ALL[Dirty Mid], "")</f>
        <v/>
      </c>
      <c r="AO292" s="6" t="str">
        <f>_xlfn.XLOOKUP(AO$1&amp;"|"&amp;TEXT($C292,"yyyymmdd"), RRPS_ALL[Key], RRPS_ALL[Clean Price Mid], "")</f>
        <v/>
      </c>
      <c r="AP292" s="6"/>
      <c r="AQ292" s="6"/>
      <c r="AR292" s="6"/>
      <c r="AS292" s="7" t="str">
        <f>_xlfn.XLOOKUP(AS$1&amp;"|"&amp;TEXT($C292,"yyyymmdd"), RRPS_ALL[Key], RRPS_ALL[Yield to Maturity], "")</f>
        <v/>
      </c>
      <c r="AT292" s="6" t="str">
        <f>_xlfn.XLOOKUP(AT$1&amp;"|"&amp;TEXT($C292,"yyyymmdd"), RRPS_ALL[Key], RRPS_ALL[Mid Price], "")</f>
        <v/>
      </c>
      <c r="AU292" s="6" t="str">
        <f>_xlfn.XLOOKUP(AU$1&amp;"|"&amp;TEXT($C292,"yyyymmdd"), RRPS_ALL[Key], RRPS_ALL[Mid Yield], "")</f>
        <v/>
      </c>
      <c r="AV292" s="6" t="str">
        <f>_xlfn.XLOOKUP(AV$1&amp;"|"&amp;TEXT($C292,"yyyymmdd"), RRPS_ALL[Key], RRPS_ALL[Dirty Mid], "")</f>
        <v/>
      </c>
      <c r="AW292" s="6" t="str">
        <f>_xlfn.XLOOKUP(AW$1&amp;"|"&amp;TEXT($C292,"yyyymmdd"), RRPS_ALL[Key], RRPS_ALL[Clean Price Mid], "")</f>
        <v/>
      </c>
      <c r="AX292" s="6"/>
      <c r="AY292" s="6"/>
      <c r="AZ292" s="6"/>
      <c r="BA292" s="7" t="str">
        <f>_xlfn.XLOOKUP(BA$1&amp;"|"&amp;TEXT($C292,"yyyymmdd"), RRPS_ALL[Key], RRPS_ALL[Yield to Maturity], "")</f>
        <v/>
      </c>
      <c r="BB292" s="6" t="str">
        <f>_xlfn.XLOOKUP(BB$1&amp;"|"&amp;TEXT($C292,"yyyymmdd"), RRPS_ALL[Key], RRPS_ALL[Mid Price], "")</f>
        <v/>
      </c>
      <c r="BC292" s="6" t="str">
        <f>_xlfn.XLOOKUP(BC$1&amp;"|"&amp;TEXT($C292,"yyyymmdd"), RRPS_ALL[Key], RRPS_ALL[Mid Yield], "")</f>
        <v/>
      </c>
      <c r="BD292" s="6" t="str">
        <f>_xlfn.XLOOKUP(BD$1&amp;"|"&amp;TEXT($C292,"yyyymmdd"), RRPS_ALL[Key], RRPS_ALL[Dirty Mid], "")</f>
        <v/>
      </c>
      <c r="BE292" s="6" t="str">
        <f>_xlfn.XLOOKUP(BE$1&amp;"|"&amp;TEXT($C292,"yyyymmdd"), RRPS_ALL[Key], RRPS_ALL[Clean Price Mid], "")</f>
        <v/>
      </c>
      <c r="BF292" s="6"/>
      <c r="BG292" s="6"/>
      <c r="BH292" s="6"/>
      <c r="BI292" s="7" t="str">
        <f>_xlfn.XLOOKUP(BI$1&amp;"|"&amp;TEXT($C292,"yyyymmdd"), RRPS_ALL[Key], RRPS_ALL[Yield to Maturity], "")</f>
        <v/>
      </c>
      <c r="BJ292" s="6" t="str">
        <f>_xlfn.XLOOKUP(BJ$1&amp;"|"&amp;TEXT($C292,"yyyymmdd"), RRPS_ALL[Key], RRPS_ALL[Mid Price], "")</f>
        <v/>
      </c>
      <c r="BK292" s="6" t="str">
        <f>_xlfn.XLOOKUP(BK$1&amp;"|"&amp;TEXT($C292,"yyyymmdd"), RRPS_ALL[Key], RRPS_ALL[Mid Yield], "")</f>
        <v/>
      </c>
      <c r="BL292" s="6" t="str">
        <f>_xlfn.XLOOKUP(BL$1&amp;"|"&amp;TEXT($C292,"yyyymmdd"), RRPS_ALL[Key], RRPS_ALL[Dirty Mid], "")</f>
        <v/>
      </c>
      <c r="BM292" s="6" t="str">
        <f>_xlfn.XLOOKUP(BM$1&amp;"|"&amp;TEXT($C292,"yyyymmdd"), RRPS_ALL[Key], RRPS_ALL[Clean Price Mid], "")</f>
        <v/>
      </c>
      <c r="BN292" s="6"/>
      <c r="BO292" s="6"/>
      <c r="BP292" s="6"/>
      <c r="BQ292" s="7" t="str">
        <f>_xlfn.XLOOKUP(BQ$1&amp;"|"&amp;TEXT($C292,"yyyymmdd"), RRPS_ALL[Key], RRPS_ALL[Yield to Maturity], "")</f>
        <v/>
      </c>
      <c r="BR292" s="6" t="str">
        <f>_xlfn.XLOOKUP(BR$1&amp;"|"&amp;TEXT($C292,"yyyymmdd"), RRPS_ALL[Key], RRPS_ALL[Mid Price], "")</f>
        <v/>
      </c>
      <c r="BS292" s="6" t="str">
        <f>_xlfn.XLOOKUP(BS$1&amp;"|"&amp;TEXT($C292,"yyyymmdd"), RRPS_ALL[Key], RRPS_ALL[Mid Yield], "")</f>
        <v/>
      </c>
      <c r="BT292" s="6" t="str">
        <f>_xlfn.XLOOKUP(BT$1&amp;"|"&amp;TEXT($C292,"yyyymmdd"), RRPS_ALL[Key], RRPS_ALL[Dirty Mid], "")</f>
        <v/>
      </c>
      <c r="BU292" s="6" t="str">
        <f>_xlfn.XLOOKUP(BU$1&amp;"|"&amp;TEXT($C292,"yyyymmdd"), RRPS_ALL[Key], RRPS_ALL[Clean Price Mid], "")</f>
        <v/>
      </c>
      <c r="BV292" s="6"/>
      <c r="BW292" s="6"/>
      <c r="BX292" s="6"/>
      <c r="BY292" s="7" t="str">
        <f>_xlfn.XLOOKUP(BY$1&amp;"|"&amp;TEXT($C292,"yyyymmdd"), RRPS_ALL[Key], RRPS_ALL[Yield to Maturity], "")</f>
        <v/>
      </c>
      <c r="BZ292" s="6" t="str">
        <f>_xlfn.XLOOKUP(BZ$1&amp;"|"&amp;TEXT($C292,"yyyymmdd"), RRPS_ALL[Key], RRPS_ALL[Mid Price], "")</f>
        <v/>
      </c>
      <c r="CA292" s="6" t="str">
        <f>_xlfn.XLOOKUP(CA$1&amp;"|"&amp;TEXT($C292,"yyyymmdd"), RRPS_ALL[Key], RRPS_ALL[Mid Yield], "")</f>
        <v/>
      </c>
      <c r="CB292" s="6" t="str">
        <f>_xlfn.XLOOKUP(CB$1&amp;"|"&amp;TEXT($C292,"yyyymmdd"), RRPS_ALL[Key], RRPS_ALL[Dirty Mid], "")</f>
        <v/>
      </c>
      <c r="CC292" s="6" t="str">
        <f>_xlfn.XLOOKUP(CC$1&amp;"|"&amp;TEXT($C292,"yyyymmdd"), RRPS_ALL[Key], RRPS_ALL[Clean Price Mid], "")</f>
        <v/>
      </c>
      <c r="CD292" s="6"/>
      <c r="CE292" s="6"/>
      <c r="CF292" s="6"/>
      <c r="CG292" s="7" t="str">
        <f>_xlfn.XLOOKUP(CG$1&amp;"|"&amp;TEXT($C292,"yyyymmdd"), RRPS_ALL[Key], RRPS_ALL[Yield to Maturity], "")</f>
        <v/>
      </c>
      <c r="CH292" s="6" t="str">
        <f>_xlfn.XLOOKUP(CH$1&amp;"|"&amp;TEXT($C292,"yyyymmdd"), RRPS_ALL[Key], RRPS_ALL[Mid Price], "")</f>
        <v/>
      </c>
      <c r="CI292" s="6" t="str">
        <f>_xlfn.XLOOKUP(CI$1&amp;"|"&amp;TEXT($C292,"yyyymmdd"), RRPS_ALL[Key], RRPS_ALL[Mid Yield], "")</f>
        <v/>
      </c>
      <c r="CJ292" s="6" t="str">
        <f>_xlfn.XLOOKUP(CJ$1&amp;"|"&amp;TEXT($C292,"yyyymmdd"), RRPS_ALL[Key], RRPS_ALL[Dirty Mid], "")</f>
        <v/>
      </c>
      <c r="CK292" s="6" t="str">
        <f>_xlfn.XLOOKUP(CK$1&amp;"|"&amp;TEXT($C292,"yyyymmdd"), RRPS_ALL[Key], RRPS_ALL[Clean Price Mid], "")</f>
        <v/>
      </c>
      <c r="CL292" s="6"/>
      <c r="CM292" s="6"/>
      <c r="CN292" s="6"/>
      <c r="CO292" s="7" t="str">
        <f>_xlfn.XLOOKUP(CO$1&amp;"|"&amp;TEXT($C292,"yyyymmdd"), RRPS_ALL[Key], RRPS_ALL[Yield to Maturity], "")</f>
        <v/>
      </c>
      <c r="CP292" s="6" t="str">
        <f>_xlfn.XLOOKUP(CP$1&amp;"|"&amp;TEXT($C292,"yyyymmdd"), RRPS_ALL[Key], RRPS_ALL[Mid Price], "")</f>
        <v/>
      </c>
      <c r="CQ292" s="6" t="str">
        <f>_xlfn.XLOOKUP(CQ$1&amp;"|"&amp;TEXT($C292,"yyyymmdd"), RRPS_ALL[Key], RRPS_ALL[Mid Yield], "")</f>
        <v/>
      </c>
      <c r="CR292" s="6" t="str">
        <f>_xlfn.XLOOKUP(CR$1&amp;"|"&amp;TEXT($C292,"yyyymmdd"), RRPS_ALL[Key], RRPS_ALL[Dirty Mid], "")</f>
        <v/>
      </c>
      <c r="CS292" s="6" t="str">
        <f>_xlfn.XLOOKUP(CS$1&amp;"|"&amp;TEXT($C292,"yyyymmdd"), RRPS_ALL[Key], RRPS_ALL[Clean Price Mid], "")</f>
        <v/>
      </c>
      <c r="CT292" s="6"/>
      <c r="CU292" s="6"/>
      <c r="CV292" s="6"/>
      <c r="CW292" s="7" t="str">
        <f>_xlfn.XLOOKUP(CW$1&amp;"|"&amp;TEXT($C292,"yyyymmdd"), RRPS_ALL[Key], RRPS_ALL[Yield to Maturity], "")</f>
        <v/>
      </c>
      <c r="CX292" s="6" t="str">
        <f>_xlfn.XLOOKUP(CX$1&amp;"|"&amp;TEXT($C292,"yyyymmdd"), RRPS_ALL[Key], RRPS_ALL[Mid Price], "")</f>
        <v/>
      </c>
      <c r="CY292" s="6" t="str">
        <f>_xlfn.XLOOKUP(CY$1&amp;"|"&amp;TEXT($C292,"yyyymmdd"), RRPS_ALL[Key], RRPS_ALL[Mid Yield], "")</f>
        <v/>
      </c>
      <c r="CZ292" s="6" t="str">
        <f>_xlfn.XLOOKUP(CZ$1&amp;"|"&amp;TEXT($C292,"yyyymmdd"), RRPS_ALL[Key], RRPS_ALL[Dirty Mid], "")</f>
        <v/>
      </c>
      <c r="DA292" s="6" t="str">
        <f>_xlfn.XLOOKUP(DA$1&amp;"|"&amp;TEXT($C292,"yyyymmdd"), RRPS_ALL[Key], RRPS_ALL[Clean Price Mid], "")</f>
        <v/>
      </c>
      <c r="DB292" s="6"/>
      <c r="DC292" s="6"/>
      <c r="DD292" s="6"/>
      <c r="DE292" s="7" t="str">
        <f>_xlfn.XLOOKUP(DE$1&amp;"|"&amp;TEXT($C292,"yyyymmdd"), RRPS_ALL[Key], RRPS_ALL[Yield to Maturity], "")</f>
        <v/>
      </c>
      <c r="DF292" s="6" t="str">
        <f>_xlfn.XLOOKUP(DF$1&amp;"|"&amp;TEXT($C292,"yyyymmdd"), RRPS_ALL[Key], RRPS_ALL[Mid Price], "")</f>
        <v/>
      </c>
      <c r="DG292" s="6" t="str">
        <f>_xlfn.XLOOKUP(DG$1&amp;"|"&amp;TEXT($C292,"yyyymmdd"), RRPS_ALL[Key], RRPS_ALL[Mid Yield], "")</f>
        <v/>
      </c>
      <c r="DH292" s="6" t="str">
        <f>_xlfn.XLOOKUP(DH$1&amp;"|"&amp;TEXT($C292,"yyyymmdd"), RRPS_ALL[Key], RRPS_ALL[Dirty Mid], "")</f>
        <v/>
      </c>
      <c r="DI292" s="6" t="str">
        <f>_xlfn.XLOOKUP(DI$1&amp;"|"&amp;TEXT($C292,"yyyymmdd"), RRPS_ALL[Key], RRPS_ALL[Clean Price Mid], "")</f>
        <v/>
      </c>
      <c r="DJ292" s="6"/>
      <c r="DK292" s="6"/>
      <c r="DL292" s="6"/>
      <c r="DM292" s="7">
        <f>_xlfn.XLOOKUP(DM$1&amp;"|"&amp;TEXT($C292,"yyyymmdd"), RRPS_ALL[Key], RRPS_ALL[Yield to Maturity], "")</f>
        <v>2.2299730000000002</v>
      </c>
      <c r="DN292" s="6">
        <f>_xlfn.XLOOKUP(DN$1&amp;"|"&amp;TEXT($C292,"yyyymmdd"), RRPS_ALL[Key], RRPS_ALL[Mid Price], "")</f>
        <v>116.604</v>
      </c>
      <c r="DO292" s="6">
        <f>_xlfn.XLOOKUP(DO$1&amp;"|"&amp;TEXT($C292,"yyyymmdd"), RRPS_ALL[Key], RRPS_ALL[Mid Yield], "")</f>
        <v>2.2049289999999999</v>
      </c>
      <c r="DP292" s="6">
        <f>_xlfn.XLOOKUP(DP$1&amp;"|"&amp;TEXT($C292,"yyyymmdd"), RRPS_ALL[Key], RRPS_ALL[Dirty Mid], "")</f>
        <v>119.258167</v>
      </c>
      <c r="DQ292" s="6">
        <f>_xlfn.XLOOKUP(DQ$1&amp;"|"&amp;TEXT($C292,"yyyymmdd"), RRPS_ALL[Key], RRPS_ALL[Clean Price Mid], "")</f>
        <v>116.604</v>
      </c>
      <c r="DR292" s="6">
        <v>3.5000000000000003E-2</v>
      </c>
      <c r="DS292" s="5">
        <v>50859</v>
      </c>
      <c r="DT292" s="6">
        <f t="shared" ref="DT292:DT323" si="101">YEARFRAC(C292,DS292,1)</f>
        <v>15.244966983411176</v>
      </c>
      <c r="DU292" s="7" t="str">
        <f>_xlfn.XLOOKUP(DU$1&amp;"|"&amp;TEXT($C292,"yyyymmdd"), RRPS_ALL[Key], RRPS_ALL[Yield to Maturity], "")</f>
        <v/>
      </c>
      <c r="DV292" s="6" t="str">
        <f>_xlfn.XLOOKUP(DV$1&amp;"|"&amp;TEXT($C292,"yyyymmdd"), RRPS_ALL[Key], RRPS_ALL[Mid Price], "")</f>
        <v/>
      </c>
      <c r="DW292" s="6" t="str">
        <f>_xlfn.XLOOKUP(DW$1&amp;"|"&amp;TEXT($C292,"yyyymmdd"), RRPS_ALL[Key], RRPS_ALL[Mid Yield], "")</f>
        <v/>
      </c>
      <c r="DX292" s="6" t="str">
        <f>_xlfn.XLOOKUP(DX$1&amp;"|"&amp;TEXT($C292,"yyyymmdd"), RRPS_ALL[Key], RRPS_ALL[Dirty Mid], "")</f>
        <v/>
      </c>
      <c r="DY292" s="6" t="str">
        <f>_xlfn.XLOOKUP(DY$1&amp;"|"&amp;TEXT($C292,"yyyymmdd"), RRPS_ALL[Key], RRPS_ALL[Clean Price Mid], "")</f>
        <v/>
      </c>
      <c r="DZ292" s="6"/>
      <c r="EA292" s="6"/>
      <c r="EB292" s="6"/>
      <c r="EC292" s="7">
        <f>_xlfn.XLOOKUP(EC$1&amp;"|"&amp;TEXT($C292,"yyyymmdd"), RRPS_ALL[Key], RRPS_ALL[Yield to Maturity], "")</f>
        <v>2.032969</v>
      </c>
      <c r="ED292" s="6">
        <f>_xlfn.XLOOKUP(ED$1&amp;"|"&amp;TEXT($C292,"yyyymmdd"), RRPS_ALL[Key], RRPS_ALL[Mid Price], "")</f>
        <v>101.812</v>
      </c>
      <c r="EE292" s="6">
        <f>_xlfn.XLOOKUP(EE$1&amp;"|"&amp;TEXT($C292,"yyyymmdd"), RRPS_ALL[Key], RRPS_ALL[Mid Yield], "")</f>
        <v>2.0129549999999998</v>
      </c>
      <c r="EF292" s="6">
        <f>_xlfn.XLOOKUP(EF$1&amp;"|"&amp;TEXT($C292,"yyyymmdd"), RRPS_ALL[Key], RRPS_ALL[Dirty Mid], "")</f>
        <v>103.137</v>
      </c>
      <c r="EG292" s="6">
        <f>_xlfn.XLOOKUP(EG$1&amp;"|"&amp;TEXT($C292,"yyyymmdd"), RRPS_ALL[Key], RRPS_ALL[Clean Price Mid], "")</f>
        <v>101.812</v>
      </c>
      <c r="EH292" s="6">
        <v>2.2499999999999999E-2</v>
      </c>
      <c r="EI292" s="5">
        <v>48366</v>
      </c>
      <c r="EJ292" s="6">
        <f t="shared" si="89"/>
        <v>8.4177388447851076</v>
      </c>
      <c r="EK292" s="7" t="str">
        <f>_xlfn.XLOOKUP(EK$1&amp;"|"&amp;TEXT($C292,"yyyymmdd"), RRPS_ALL[Key], RRPS_ALL[Yield to Maturity], "")</f>
        <v/>
      </c>
      <c r="EL292" s="6" t="str">
        <f>_xlfn.XLOOKUP(EL$1&amp;"|"&amp;TEXT($C292,"yyyymmdd"), RRPS_ALL[Key], RRPS_ALL[Mid Price], "")</f>
        <v/>
      </c>
      <c r="EM292" s="6" t="str">
        <f>_xlfn.XLOOKUP(EM$1&amp;"|"&amp;TEXT($C292,"yyyymmdd"), RRPS_ALL[Key], RRPS_ALL[Mid Yield], "")</f>
        <v/>
      </c>
      <c r="EN292" s="6" t="str">
        <f>_xlfn.XLOOKUP(EN$1&amp;"|"&amp;TEXT($C292,"yyyymmdd"), RRPS_ALL[Key], RRPS_ALL[Dirty Mid], "")</f>
        <v/>
      </c>
      <c r="EO292" s="6" t="str">
        <f>_xlfn.XLOOKUP(EO$1&amp;"|"&amp;TEXT($C292,"yyyymmdd"), RRPS_ALL[Key], RRPS_ALL[Clean Price Mid], "")</f>
        <v/>
      </c>
      <c r="EP292" s="6"/>
      <c r="EQ292" s="6"/>
      <c r="ER292" s="6"/>
      <c r="ES292" s="7">
        <f>_xlfn.XLOOKUP(ES$1&amp;"|"&amp;TEXT($C292,"yyyymmdd"), RRPS_ALL[Key], RRPS_ALL[Yield to Maturity], "")</f>
        <v>2.9148360000000002</v>
      </c>
      <c r="ET292" s="6">
        <f>_xlfn.XLOOKUP(ET$1&amp;"|"&amp;TEXT($C292,"yyyymmdd"), RRPS_ALL[Key], RRPS_ALL[Mid Price], "")</f>
        <v>99.463499999999996</v>
      </c>
      <c r="EU292" s="6">
        <f>_xlfn.XLOOKUP(EU$1&amp;"|"&amp;TEXT($C292,"yyyymmdd"), RRPS_ALL[Key], RRPS_ALL[Mid Yield], "")</f>
        <v>2.9026209999999999</v>
      </c>
      <c r="EV292" s="6">
        <f>_xlfn.XLOOKUP(EV$1&amp;"|"&amp;TEXT($C292,"yyyymmdd"), RRPS_ALL[Key], RRPS_ALL[Dirty Mid], "")</f>
        <v>101.067667</v>
      </c>
      <c r="EW292" s="6">
        <f>_xlfn.XLOOKUP(EW$1&amp;"|"&amp;TEXT($C292,"yyyymmdd"), RRPS_ALL[Key], RRPS_ALL[Clean Price Mid], "")</f>
        <v>99.463499999999996</v>
      </c>
      <c r="EX292" s="6">
        <v>2.5000000000000001E-2</v>
      </c>
      <c r="EY292" s="5">
        <v>45789</v>
      </c>
      <c r="EZ292" s="6">
        <f t="shared" si="92"/>
        <v>1.363138686131387</v>
      </c>
      <c r="FA292" s="7">
        <f>_xlfn.XLOOKUP(FA$1&amp;"|"&amp;TEXT($C292,"yyyymmdd"), RRPS_ALL[Key], RRPS_ALL[Yield to Maturity], "")</f>
        <v>2.2849189999999999</v>
      </c>
      <c r="FB292" s="6">
        <f>_xlfn.XLOOKUP(FB$1&amp;"|"&amp;TEXT($C292,"yyyymmdd"), RRPS_ALL[Key], RRPS_ALL[Mid Price], "")</f>
        <v>96.508499999999998</v>
      </c>
      <c r="FC292" s="6">
        <f>_xlfn.XLOOKUP(FC$1&amp;"|"&amp;TEXT($C292,"yyyymmdd"), RRPS_ALL[Key], RRPS_ALL[Mid Yield], "")</f>
        <v>2.2751890000000001</v>
      </c>
      <c r="FD292" s="6">
        <f>_xlfn.XLOOKUP(FD$1&amp;"|"&amp;TEXT($C292,"yyyymmdd"), RRPS_ALL[Key], RRPS_ALL[Dirty Mid], "")</f>
        <v>96.650166999999996</v>
      </c>
      <c r="FE292" s="6">
        <f>_xlfn.XLOOKUP(FE$1&amp;"|"&amp;TEXT($C292,"yyyymmdd"), RRPS_ALL[Key], RRPS_ALL[Clean Price Mid], "")</f>
        <v>96.508499999999998</v>
      </c>
      <c r="FF292" s="6">
        <v>0.01</v>
      </c>
      <c r="FG292" s="5">
        <v>46338</v>
      </c>
      <c r="FH292" s="6">
        <f t="shared" si="96"/>
        <v>2.8665297741273101</v>
      </c>
      <c r="FI292" s="7">
        <f>_xlfn.XLOOKUP(FI$1&amp;"|"&amp;TEXT($C292,"yyyymmdd"), RRPS_ALL[Key], RRPS_ALL[Yield to Maturity], "")</f>
        <v>2.0579130000000001</v>
      </c>
      <c r="FJ292" s="6">
        <f>_xlfn.XLOOKUP(FJ$1&amp;"|"&amp;TEXT($C292,"yyyymmdd"), RRPS_ALL[Key], RRPS_ALL[Mid Price], "")</f>
        <v>94.649000000000001</v>
      </c>
      <c r="FK292" s="6">
        <f>_xlfn.XLOOKUP(FK$1&amp;"|"&amp;TEXT($C292,"yyyymmdd"), RRPS_ALL[Key], RRPS_ALL[Mid Yield], "")</f>
        <v>2.0453830000000002</v>
      </c>
      <c r="FL292" s="6">
        <f>_xlfn.XLOOKUP(FL$1&amp;"|"&amp;TEXT($C292,"yyyymmdd"), RRPS_ALL[Key], RRPS_ALL[Dirty Mid], "")</f>
        <v>95.130250000000004</v>
      </c>
      <c r="FM292" s="6">
        <f>_xlfn.XLOOKUP(FM$1&amp;"|"&amp;TEXT($C292,"yyyymmdd"), RRPS_ALL[Key], RRPS_ALL[Clean Price Mid], "")</f>
        <v>94.649000000000001</v>
      </c>
      <c r="FN292" s="6">
        <v>7.4999999999999997E-3</v>
      </c>
      <c r="FO292" s="5">
        <v>46885</v>
      </c>
      <c r="FP292" s="6">
        <f t="shared" si="93"/>
        <v>4.3631386861313874</v>
      </c>
      <c r="FQ292" s="7">
        <f>_xlfn.XLOOKUP(FQ$1&amp;"|"&amp;TEXT($C292,"yyyymmdd"), RRPS_ALL[Key], RRPS_ALL[Yield to Maturity], "")</f>
        <v>2.0030899999999998</v>
      </c>
      <c r="FR292" s="6">
        <f>_xlfn.XLOOKUP(FR$1&amp;"|"&amp;TEXT($C292,"yyyymmdd"), RRPS_ALL[Key], RRPS_ALL[Mid Price], "")</f>
        <v>93.215999999999994</v>
      </c>
      <c r="FS292" s="6">
        <f>_xlfn.XLOOKUP(FS$1&amp;"|"&amp;TEXT($C292,"yyyymmdd"), RRPS_ALL[Key], RRPS_ALL[Mid Yield], "")</f>
        <v>1.988049</v>
      </c>
      <c r="FT292" s="6">
        <f>_xlfn.XLOOKUP(FT$1&amp;"|"&amp;TEXT($C292,"yyyymmdd"), RRPS_ALL[Key], RRPS_ALL[Dirty Mid], "")</f>
        <v>93.322249999999997</v>
      </c>
      <c r="FU292" s="6">
        <f>_xlfn.XLOOKUP(FU$1&amp;"|"&amp;TEXT($C292,"yyyymmdd"), RRPS_ALL[Key], RRPS_ALL[Clean Price Mid], "")</f>
        <v>93.215999999999994</v>
      </c>
      <c r="FV292" s="6">
        <v>7.4999999999999997E-3</v>
      </c>
      <c r="FW292" s="5">
        <v>47434</v>
      </c>
      <c r="FX292" s="6">
        <f t="shared" si="99"/>
        <v>5.8666405944466176</v>
      </c>
      <c r="FY292" s="7">
        <f>_xlfn.XLOOKUP(FY$1&amp;"|"&amp;TEXT($C292,"yyyymmdd"), RRPS_ALL[Key], RRPS_ALL[Yield to Maturity], "")</f>
        <v>2.0079210000000001</v>
      </c>
      <c r="FZ292" s="6">
        <f>_xlfn.XLOOKUP(FZ$1&amp;"|"&amp;TEXT($C292,"yyyymmdd"), RRPS_ALL[Key], RRPS_ALL[Mid Price], "")</f>
        <v>87.313500000000005</v>
      </c>
      <c r="GA292" s="6">
        <f>_xlfn.XLOOKUP(GA$1&amp;"|"&amp;TEXT($C292,"yyyymmdd"), RRPS_ALL[Key], RRPS_ALL[Mid Yield], "")</f>
        <v>1.995957</v>
      </c>
      <c r="GB292" s="6">
        <f>_xlfn.XLOOKUP(GB$1&amp;"|"&amp;TEXT($C292,"yyyymmdd"), RRPS_ALL[Key], RRPS_ALL[Dirty Mid], "")</f>
        <v>87.393708000000004</v>
      </c>
      <c r="GC292" s="6">
        <f>_xlfn.XLOOKUP(GC$1&amp;"|"&amp;TEXT($C292,"yyyymmdd"), RRPS_ALL[Key], RRPS_ALL[Clean Price Mid], "")</f>
        <v>87.313500000000005</v>
      </c>
      <c r="GD292" s="6">
        <v>1.25E-3</v>
      </c>
      <c r="GE292" s="5">
        <v>47980</v>
      </c>
      <c r="GF292" s="6">
        <f t="shared" si="95"/>
        <v>7.3626407058107697</v>
      </c>
      <c r="GG292" s="7">
        <f>_xlfn.XLOOKUP(GG$1&amp;"|"&amp;TEXT($C292,"yyyymmdd"), RRPS_ALL[Key], RRPS_ALL[Yield to Maturity], "")</f>
        <v>2.2049690000000002</v>
      </c>
      <c r="GH292" s="6">
        <f>_xlfn.XLOOKUP(GH$1&amp;"|"&amp;TEXT($C292,"yyyymmdd"), RRPS_ALL[Key], RRPS_ALL[Mid Price], "")</f>
        <v>71.000500000000002</v>
      </c>
      <c r="GI292" s="6">
        <f>_xlfn.XLOOKUP(GI$1&amp;"|"&amp;TEXT($C292,"yyyymmdd"), RRPS_ALL[Key], RRPS_ALL[Mid Yield], "")</f>
        <v>2.1799309999999998</v>
      </c>
      <c r="GJ292" s="6">
        <f>_xlfn.XLOOKUP(GJ$1&amp;"|"&amp;TEXT($C292,"yyyymmdd"), RRPS_ALL[Key], RRPS_ALL[Dirty Mid], "")</f>
        <v>71.054666999999995</v>
      </c>
      <c r="GK292" s="6">
        <f>_xlfn.XLOOKUP(GK$1&amp;"|"&amp;TEXT($C292,"yyyymmdd"), RRPS_ALL[Key], RRPS_ALL[Clean Price Mid], "")</f>
        <v>71.000500000000002</v>
      </c>
      <c r="GL292" s="6">
        <v>5.0000000000000001E-3</v>
      </c>
      <c r="GM292" s="5">
        <v>53290</v>
      </c>
      <c r="GN292" s="6">
        <f t="shared" si="98"/>
        <v>21.899416736102847</v>
      </c>
      <c r="GO292" s="7">
        <f>_xlfn.XLOOKUP(GO$1&amp;"|"&amp;TEXT($C292,"yyyymmdd"), RRPS_ALL[Key], RRPS_ALL[Yield to Maturity], "")</f>
        <v>2.4800019999999998</v>
      </c>
      <c r="GP292" s="6">
        <f>_xlfn.XLOOKUP(GP$1&amp;"|"&amp;TEXT($C292,"yyyymmdd"), RRPS_ALL[Key], RRPS_ALL[Mid Price], "")</f>
        <v>12.799664</v>
      </c>
      <c r="GQ292" s="6">
        <f>_xlfn.XLOOKUP(GQ$1&amp;"|"&amp;TEXT($C292,"yyyymmdd"), RRPS_ALL[Key], RRPS_ALL[Mid Yield], "")</f>
        <v>2.4294799999999999</v>
      </c>
      <c r="GR292" s="6">
        <f>_xlfn.XLOOKUP(GR$1&amp;"|"&amp;TEXT($C292,"yyyymmdd"), RRPS_ALL[Key], RRPS_ALL[Dirty Mid], "")</f>
        <v>71.205693999999994</v>
      </c>
      <c r="GS292" s="6">
        <f>_xlfn.XLOOKUP(GS$1&amp;"|"&amp;TEXT($C292,"yyyymmdd"), RRPS_ALL[Key], RRPS_ALL[Clean Price Mid], "")</f>
        <v>70.48</v>
      </c>
      <c r="GT292" s="6">
        <v>1.375E-2</v>
      </c>
      <c r="GU292" s="5">
        <v>62632</v>
      </c>
      <c r="GV292" s="6">
        <f t="shared" si="90"/>
        <v>47.477733698385201</v>
      </c>
      <c r="GW292" s="7">
        <f>_xlfn.XLOOKUP(GW$1&amp;"|"&amp;TEXT($C292,"yyyymmdd"), RRPS_ALL[Key], RRPS_ALL[Yield to Maturity], "")</f>
        <v>2.0128740000000001</v>
      </c>
      <c r="GX292" s="6">
        <f>_xlfn.XLOOKUP(GX$1&amp;"|"&amp;TEXT($C292,"yyyymmdd"), RRPS_ALL[Key], RRPS_ALL[Mid Price], "")</f>
        <v>97.953999999999994</v>
      </c>
      <c r="GY292" s="6">
        <f>_xlfn.XLOOKUP(GY$1&amp;"|"&amp;TEXT($C292,"yyyymmdd"), RRPS_ALL[Key], RRPS_ALL[Mid Yield], "")</f>
        <v>1.9803200000000001</v>
      </c>
      <c r="GZ292" s="6">
        <f>_xlfn.XLOOKUP(GZ$1&amp;"|"&amp;TEXT($C292,"yyyymmdd"), RRPS_ALL[Key], RRPS_ALL[Dirty Mid], "")</f>
        <v>98.206778</v>
      </c>
      <c r="HA292" s="6">
        <f>_xlfn.XLOOKUP(HA$1&amp;"|"&amp;TEXT($C292,"yyyymmdd"), RRPS_ALL[Key], RRPS_ALL[Clean Price Mid], "")</f>
        <v>97.953999999999994</v>
      </c>
      <c r="HB292" s="6">
        <v>1.7500000000000002E-2</v>
      </c>
      <c r="HC292" s="5">
        <v>48894</v>
      </c>
      <c r="HD292" s="6">
        <f t="shared" si="94"/>
        <v>9.86386261821802</v>
      </c>
    </row>
    <row r="293" spans="1:212" x14ac:dyDescent="0.2">
      <c r="A293">
        <v>2024</v>
      </c>
      <c r="B293">
        <v>1</v>
      </c>
      <c r="C293" s="5">
        <f t="shared" si="100"/>
        <v>45322</v>
      </c>
      <c r="D293" s="6">
        <v>3.9</v>
      </c>
      <c r="E293" s="7" t="str">
        <f>_xlfn.XLOOKUP(E$1&amp;"|"&amp;TEXT($C293,"yyyymmdd"), RRPS_ALL[Key], RRPS_ALL[Yield to Maturity], "")</f>
        <v/>
      </c>
      <c r="F293" s="6" t="str">
        <f>_xlfn.XLOOKUP(F$1&amp;"|"&amp;TEXT($C293,"yyyymmdd"), RRPS_ALL[Key], RRPS_ALL[Mid Price], "")</f>
        <v/>
      </c>
      <c r="G293" s="6" t="str">
        <f>_xlfn.XLOOKUP(G$1&amp;"|"&amp;TEXT($C293,"yyyymmdd"), RRPS_ALL[Key], RRPS_ALL[Mid Yield], "")</f>
        <v/>
      </c>
      <c r="H293" s="6" t="str">
        <f>_xlfn.XLOOKUP(H$1&amp;"|"&amp;TEXT($C293,"yyyymmdd"), RRPS_ALL[Key], RRPS_ALL[Dirty Mid], "")</f>
        <v/>
      </c>
      <c r="I293" s="6" t="str">
        <f>_xlfn.XLOOKUP(I$1&amp;"|"&amp;TEXT($C293,"yyyymmdd"), RRPS_ALL[Key], RRPS_ALL[Clean Price Mid], "")</f>
        <v/>
      </c>
      <c r="J293" s="6"/>
      <c r="K293" s="6"/>
      <c r="L293" s="6"/>
      <c r="M293" s="7" t="str">
        <f>_xlfn.XLOOKUP(M$1&amp;"|"&amp;TEXT($C293,"yyyymmdd"), RRPS_ALL[Key], RRPS_ALL[Yield to Maturity], "")</f>
        <v/>
      </c>
      <c r="N293" s="6" t="str">
        <f>_xlfn.XLOOKUP(N$1&amp;"|"&amp;TEXT($C293,"yyyymmdd"), RRPS_ALL[Key], RRPS_ALL[Mid Price], "")</f>
        <v/>
      </c>
      <c r="O293" s="6" t="str">
        <f>_xlfn.XLOOKUP(O$1&amp;"|"&amp;TEXT($C293,"yyyymmdd"), RRPS_ALL[Key], RRPS_ALL[Mid Yield], "")</f>
        <v/>
      </c>
      <c r="P293" s="6" t="str">
        <f>_xlfn.XLOOKUP(P$1&amp;"|"&amp;TEXT($C293,"yyyymmdd"), RRPS_ALL[Key], RRPS_ALL[Dirty Mid], "")</f>
        <v/>
      </c>
      <c r="Q293" s="6" t="str">
        <f>_xlfn.XLOOKUP(Q$1&amp;"|"&amp;TEXT($C293,"yyyymmdd"), RRPS_ALL[Key], RRPS_ALL[Clean Price Mid], "")</f>
        <v/>
      </c>
      <c r="R293" s="6"/>
      <c r="S293" s="6"/>
      <c r="T293" s="6"/>
      <c r="U293" s="7" t="str">
        <f>_xlfn.XLOOKUP(U$1&amp;"|"&amp;TEXT($C293,"yyyymmdd"), RRPS_ALL[Key], RRPS_ALL[Yield to Maturity], "")</f>
        <v/>
      </c>
      <c r="V293" s="6" t="str">
        <f>_xlfn.XLOOKUP(V$1&amp;"|"&amp;TEXT($C293,"yyyymmdd"), RRPS_ALL[Key], RRPS_ALL[Mid Price], "")</f>
        <v/>
      </c>
      <c r="W293" s="6" t="str">
        <f>_xlfn.XLOOKUP(W$1&amp;"|"&amp;TEXT($C293,"yyyymmdd"), RRPS_ALL[Key], RRPS_ALL[Mid Yield], "")</f>
        <v/>
      </c>
      <c r="X293" s="6" t="str">
        <f>_xlfn.XLOOKUP(X$1&amp;"|"&amp;TEXT($C293,"yyyymmdd"), RRPS_ALL[Key], RRPS_ALL[Dirty Mid], "")</f>
        <v/>
      </c>
      <c r="Y293" s="6" t="str">
        <f>_xlfn.XLOOKUP(Y$1&amp;"|"&amp;TEXT($C293,"yyyymmdd"), RRPS_ALL[Key], RRPS_ALL[Clean Price Mid], "")</f>
        <v/>
      </c>
      <c r="Z293" s="6"/>
      <c r="AA293" s="6"/>
      <c r="AB293" s="6"/>
      <c r="AC293" s="7" t="str">
        <f>_xlfn.XLOOKUP(AC$1&amp;"|"&amp;TEXT($C293,"yyyymmdd"), RRPS_ALL[Key], RRPS_ALL[Yield to Maturity], "")</f>
        <v/>
      </c>
      <c r="AD293" s="6" t="str">
        <f>_xlfn.XLOOKUP(AD$1&amp;"|"&amp;TEXT($C293,"yyyymmdd"), RRPS_ALL[Key], RRPS_ALL[Mid Price], "")</f>
        <v/>
      </c>
      <c r="AE293" s="6" t="str">
        <f>_xlfn.XLOOKUP(AE$1&amp;"|"&amp;TEXT($C293,"yyyymmdd"), RRPS_ALL[Key], RRPS_ALL[Mid Yield], "")</f>
        <v/>
      </c>
      <c r="AF293" s="6" t="str">
        <f>_xlfn.XLOOKUP(AF$1&amp;"|"&amp;TEXT($C293,"yyyymmdd"), RRPS_ALL[Key], RRPS_ALL[Dirty Mid], "")</f>
        <v/>
      </c>
      <c r="AG293" s="6" t="str">
        <f>_xlfn.XLOOKUP(AG$1&amp;"|"&amp;TEXT($C293,"yyyymmdd"), RRPS_ALL[Key], RRPS_ALL[Clean Price Mid], "")</f>
        <v/>
      </c>
      <c r="AH293" s="6"/>
      <c r="AI293" s="6"/>
      <c r="AJ293" s="6"/>
      <c r="AK293" s="7" t="str">
        <f>_xlfn.XLOOKUP(AK$1&amp;"|"&amp;TEXT($C293,"yyyymmdd"), RRPS_ALL[Key], RRPS_ALL[Yield to Maturity], "")</f>
        <v/>
      </c>
      <c r="AL293" s="6" t="str">
        <f>_xlfn.XLOOKUP(AL$1&amp;"|"&amp;TEXT($C293,"yyyymmdd"), RRPS_ALL[Key], RRPS_ALL[Mid Price], "")</f>
        <v/>
      </c>
      <c r="AM293" s="6" t="str">
        <f>_xlfn.XLOOKUP(AM$1&amp;"|"&amp;TEXT($C293,"yyyymmdd"), RRPS_ALL[Key], RRPS_ALL[Mid Yield], "")</f>
        <v/>
      </c>
      <c r="AN293" s="6" t="str">
        <f>_xlfn.XLOOKUP(AN$1&amp;"|"&amp;TEXT($C293,"yyyymmdd"), RRPS_ALL[Key], RRPS_ALL[Dirty Mid], "")</f>
        <v/>
      </c>
      <c r="AO293" s="6" t="str">
        <f>_xlfn.XLOOKUP(AO$1&amp;"|"&amp;TEXT($C293,"yyyymmdd"), RRPS_ALL[Key], RRPS_ALL[Clean Price Mid], "")</f>
        <v/>
      </c>
      <c r="AP293" s="6"/>
      <c r="AQ293" s="6"/>
      <c r="AR293" s="6"/>
      <c r="AS293" s="7" t="str">
        <f>_xlfn.XLOOKUP(AS$1&amp;"|"&amp;TEXT($C293,"yyyymmdd"), RRPS_ALL[Key], RRPS_ALL[Yield to Maturity], "")</f>
        <v/>
      </c>
      <c r="AT293" s="6" t="str">
        <f>_xlfn.XLOOKUP(AT$1&amp;"|"&amp;TEXT($C293,"yyyymmdd"), RRPS_ALL[Key], RRPS_ALL[Mid Price], "")</f>
        <v/>
      </c>
      <c r="AU293" s="6" t="str">
        <f>_xlfn.XLOOKUP(AU$1&amp;"|"&amp;TEXT($C293,"yyyymmdd"), RRPS_ALL[Key], RRPS_ALL[Mid Yield], "")</f>
        <v/>
      </c>
      <c r="AV293" s="6" t="str">
        <f>_xlfn.XLOOKUP(AV$1&amp;"|"&amp;TEXT($C293,"yyyymmdd"), RRPS_ALL[Key], RRPS_ALL[Dirty Mid], "")</f>
        <v/>
      </c>
      <c r="AW293" s="6" t="str">
        <f>_xlfn.XLOOKUP(AW$1&amp;"|"&amp;TEXT($C293,"yyyymmdd"), RRPS_ALL[Key], RRPS_ALL[Clean Price Mid], "")</f>
        <v/>
      </c>
      <c r="AX293" s="6"/>
      <c r="AY293" s="6"/>
      <c r="AZ293" s="6"/>
      <c r="BA293" s="7" t="str">
        <f>_xlfn.XLOOKUP(BA$1&amp;"|"&amp;TEXT($C293,"yyyymmdd"), RRPS_ALL[Key], RRPS_ALL[Yield to Maturity], "")</f>
        <v/>
      </c>
      <c r="BB293" s="6" t="str">
        <f>_xlfn.XLOOKUP(BB$1&amp;"|"&amp;TEXT($C293,"yyyymmdd"), RRPS_ALL[Key], RRPS_ALL[Mid Price], "")</f>
        <v/>
      </c>
      <c r="BC293" s="6" t="str">
        <f>_xlfn.XLOOKUP(BC$1&amp;"|"&amp;TEXT($C293,"yyyymmdd"), RRPS_ALL[Key], RRPS_ALL[Mid Yield], "")</f>
        <v/>
      </c>
      <c r="BD293" s="6" t="str">
        <f>_xlfn.XLOOKUP(BD$1&amp;"|"&amp;TEXT($C293,"yyyymmdd"), RRPS_ALL[Key], RRPS_ALL[Dirty Mid], "")</f>
        <v/>
      </c>
      <c r="BE293" s="6" t="str">
        <f>_xlfn.XLOOKUP(BE$1&amp;"|"&amp;TEXT($C293,"yyyymmdd"), RRPS_ALL[Key], RRPS_ALL[Clean Price Mid], "")</f>
        <v/>
      </c>
      <c r="BF293" s="6"/>
      <c r="BG293" s="6"/>
      <c r="BH293" s="6"/>
      <c r="BI293" s="7" t="str">
        <f>_xlfn.XLOOKUP(BI$1&amp;"|"&amp;TEXT($C293,"yyyymmdd"), RRPS_ALL[Key], RRPS_ALL[Yield to Maturity], "")</f>
        <v/>
      </c>
      <c r="BJ293" s="6" t="str">
        <f>_xlfn.XLOOKUP(BJ$1&amp;"|"&amp;TEXT($C293,"yyyymmdd"), RRPS_ALL[Key], RRPS_ALL[Mid Price], "")</f>
        <v/>
      </c>
      <c r="BK293" s="6" t="str">
        <f>_xlfn.XLOOKUP(BK$1&amp;"|"&amp;TEXT($C293,"yyyymmdd"), RRPS_ALL[Key], RRPS_ALL[Mid Yield], "")</f>
        <v/>
      </c>
      <c r="BL293" s="6" t="str">
        <f>_xlfn.XLOOKUP(BL$1&amp;"|"&amp;TEXT($C293,"yyyymmdd"), RRPS_ALL[Key], RRPS_ALL[Dirty Mid], "")</f>
        <v/>
      </c>
      <c r="BM293" s="6" t="str">
        <f>_xlfn.XLOOKUP(BM$1&amp;"|"&amp;TEXT($C293,"yyyymmdd"), RRPS_ALL[Key], RRPS_ALL[Clean Price Mid], "")</f>
        <v/>
      </c>
      <c r="BN293" s="6"/>
      <c r="BO293" s="6"/>
      <c r="BP293" s="6"/>
      <c r="BQ293" s="7" t="str">
        <f>_xlfn.XLOOKUP(BQ$1&amp;"|"&amp;TEXT($C293,"yyyymmdd"), RRPS_ALL[Key], RRPS_ALL[Yield to Maturity], "")</f>
        <v/>
      </c>
      <c r="BR293" s="6" t="str">
        <f>_xlfn.XLOOKUP(BR$1&amp;"|"&amp;TEXT($C293,"yyyymmdd"), RRPS_ALL[Key], RRPS_ALL[Mid Price], "")</f>
        <v/>
      </c>
      <c r="BS293" s="6" t="str">
        <f>_xlfn.XLOOKUP(BS$1&amp;"|"&amp;TEXT($C293,"yyyymmdd"), RRPS_ALL[Key], RRPS_ALL[Mid Yield], "")</f>
        <v/>
      </c>
      <c r="BT293" s="6" t="str">
        <f>_xlfn.XLOOKUP(BT$1&amp;"|"&amp;TEXT($C293,"yyyymmdd"), RRPS_ALL[Key], RRPS_ALL[Dirty Mid], "")</f>
        <v/>
      </c>
      <c r="BU293" s="6" t="str">
        <f>_xlfn.XLOOKUP(BU$1&amp;"|"&amp;TEXT($C293,"yyyymmdd"), RRPS_ALL[Key], RRPS_ALL[Clean Price Mid], "")</f>
        <v/>
      </c>
      <c r="BV293" s="6"/>
      <c r="BW293" s="6"/>
      <c r="BX293" s="6"/>
      <c r="BY293" s="7" t="str">
        <f>_xlfn.XLOOKUP(BY$1&amp;"|"&amp;TEXT($C293,"yyyymmdd"), RRPS_ALL[Key], RRPS_ALL[Yield to Maturity], "")</f>
        <v/>
      </c>
      <c r="BZ293" s="6" t="str">
        <f>_xlfn.XLOOKUP(BZ$1&amp;"|"&amp;TEXT($C293,"yyyymmdd"), RRPS_ALL[Key], RRPS_ALL[Mid Price], "")</f>
        <v/>
      </c>
      <c r="CA293" s="6" t="str">
        <f>_xlfn.XLOOKUP(CA$1&amp;"|"&amp;TEXT($C293,"yyyymmdd"), RRPS_ALL[Key], RRPS_ALL[Mid Yield], "")</f>
        <v/>
      </c>
      <c r="CB293" s="6" t="str">
        <f>_xlfn.XLOOKUP(CB$1&amp;"|"&amp;TEXT($C293,"yyyymmdd"), RRPS_ALL[Key], RRPS_ALL[Dirty Mid], "")</f>
        <v/>
      </c>
      <c r="CC293" s="6" t="str">
        <f>_xlfn.XLOOKUP(CC$1&amp;"|"&amp;TEXT($C293,"yyyymmdd"), RRPS_ALL[Key], RRPS_ALL[Clean Price Mid], "")</f>
        <v/>
      </c>
      <c r="CD293" s="6"/>
      <c r="CE293" s="6"/>
      <c r="CF293" s="6"/>
      <c r="CG293" s="7" t="str">
        <f>_xlfn.XLOOKUP(CG$1&amp;"|"&amp;TEXT($C293,"yyyymmdd"), RRPS_ALL[Key], RRPS_ALL[Yield to Maturity], "")</f>
        <v/>
      </c>
      <c r="CH293" s="6" t="str">
        <f>_xlfn.XLOOKUP(CH$1&amp;"|"&amp;TEXT($C293,"yyyymmdd"), RRPS_ALL[Key], RRPS_ALL[Mid Price], "")</f>
        <v/>
      </c>
      <c r="CI293" s="6" t="str">
        <f>_xlfn.XLOOKUP(CI$1&amp;"|"&amp;TEXT($C293,"yyyymmdd"), RRPS_ALL[Key], RRPS_ALL[Mid Yield], "")</f>
        <v/>
      </c>
      <c r="CJ293" s="6" t="str">
        <f>_xlfn.XLOOKUP(CJ$1&amp;"|"&amp;TEXT($C293,"yyyymmdd"), RRPS_ALL[Key], RRPS_ALL[Dirty Mid], "")</f>
        <v/>
      </c>
      <c r="CK293" s="6" t="str">
        <f>_xlfn.XLOOKUP(CK$1&amp;"|"&amp;TEXT($C293,"yyyymmdd"), RRPS_ALL[Key], RRPS_ALL[Clean Price Mid], "")</f>
        <v/>
      </c>
      <c r="CL293" s="6"/>
      <c r="CM293" s="6"/>
      <c r="CN293" s="6"/>
      <c r="CO293" s="7" t="str">
        <f>_xlfn.XLOOKUP(CO$1&amp;"|"&amp;TEXT($C293,"yyyymmdd"), RRPS_ALL[Key], RRPS_ALL[Yield to Maturity], "")</f>
        <v/>
      </c>
      <c r="CP293" s="6" t="str">
        <f>_xlfn.XLOOKUP(CP$1&amp;"|"&amp;TEXT($C293,"yyyymmdd"), RRPS_ALL[Key], RRPS_ALL[Mid Price], "")</f>
        <v/>
      </c>
      <c r="CQ293" s="6" t="str">
        <f>_xlfn.XLOOKUP(CQ$1&amp;"|"&amp;TEXT($C293,"yyyymmdd"), RRPS_ALL[Key], RRPS_ALL[Mid Yield], "")</f>
        <v/>
      </c>
      <c r="CR293" s="6" t="str">
        <f>_xlfn.XLOOKUP(CR$1&amp;"|"&amp;TEXT($C293,"yyyymmdd"), RRPS_ALL[Key], RRPS_ALL[Dirty Mid], "")</f>
        <v/>
      </c>
      <c r="CS293" s="6" t="str">
        <f>_xlfn.XLOOKUP(CS$1&amp;"|"&amp;TEXT($C293,"yyyymmdd"), RRPS_ALL[Key], RRPS_ALL[Clean Price Mid], "")</f>
        <v/>
      </c>
      <c r="CT293" s="6"/>
      <c r="CU293" s="6"/>
      <c r="CV293" s="6"/>
      <c r="CW293" s="7" t="str">
        <f>_xlfn.XLOOKUP(CW$1&amp;"|"&amp;TEXT($C293,"yyyymmdd"), RRPS_ALL[Key], RRPS_ALL[Yield to Maturity], "")</f>
        <v/>
      </c>
      <c r="CX293" s="6" t="str">
        <f>_xlfn.XLOOKUP(CX$1&amp;"|"&amp;TEXT($C293,"yyyymmdd"), RRPS_ALL[Key], RRPS_ALL[Mid Price], "")</f>
        <v/>
      </c>
      <c r="CY293" s="6" t="str">
        <f>_xlfn.XLOOKUP(CY$1&amp;"|"&amp;TEXT($C293,"yyyymmdd"), RRPS_ALL[Key], RRPS_ALL[Mid Yield], "")</f>
        <v/>
      </c>
      <c r="CZ293" s="6" t="str">
        <f>_xlfn.XLOOKUP(CZ$1&amp;"|"&amp;TEXT($C293,"yyyymmdd"), RRPS_ALL[Key], RRPS_ALL[Dirty Mid], "")</f>
        <v/>
      </c>
      <c r="DA293" s="6" t="str">
        <f>_xlfn.XLOOKUP(DA$1&amp;"|"&amp;TEXT($C293,"yyyymmdd"), RRPS_ALL[Key], RRPS_ALL[Clean Price Mid], "")</f>
        <v/>
      </c>
      <c r="DB293" s="6"/>
      <c r="DC293" s="6"/>
      <c r="DD293" s="6"/>
      <c r="DE293" s="7" t="str">
        <f>_xlfn.XLOOKUP(DE$1&amp;"|"&amp;TEXT($C293,"yyyymmdd"), RRPS_ALL[Key], RRPS_ALL[Yield to Maturity], "")</f>
        <v/>
      </c>
      <c r="DF293" s="6" t="str">
        <f>_xlfn.XLOOKUP(DF$1&amp;"|"&amp;TEXT($C293,"yyyymmdd"), RRPS_ALL[Key], RRPS_ALL[Mid Price], "")</f>
        <v/>
      </c>
      <c r="DG293" s="6" t="str">
        <f>_xlfn.XLOOKUP(DG$1&amp;"|"&amp;TEXT($C293,"yyyymmdd"), RRPS_ALL[Key], RRPS_ALL[Mid Yield], "")</f>
        <v/>
      </c>
      <c r="DH293" s="6" t="str">
        <f>_xlfn.XLOOKUP(DH$1&amp;"|"&amp;TEXT($C293,"yyyymmdd"), RRPS_ALL[Key], RRPS_ALL[Dirty Mid], "")</f>
        <v/>
      </c>
      <c r="DI293" s="6" t="str">
        <f>_xlfn.XLOOKUP(DI$1&amp;"|"&amp;TEXT($C293,"yyyymmdd"), RRPS_ALL[Key], RRPS_ALL[Clean Price Mid], "")</f>
        <v/>
      </c>
      <c r="DJ293" s="6"/>
      <c r="DK293" s="6"/>
      <c r="DL293" s="6"/>
      <c r="DM293" s="7">
        <f>_xlfn.XLOOKUP(DM$1&amp;"|"&amp;TEXT($C293,"yyyymmdd"), RRPS_ALL[Key], RRPS_ALL[Yield to Maturity], "")</f>
        <v>2.3691610000000001</v>
      </c>
      <c r="DN293" s="6">
        <f>_xlfn.XLOOKUP(DN$1&amp;"|"&amp;TEXT($C293,"yyyymmdd"), RRPS_ALL[Key], RRPS_ALL[Mid Price], "")</f>
        <v>114.601</v>
      </c>
      <c r="DO293" s="6">
        <f>_xlfn.XLOOKUP(DO$1&amp;"|"&amp;TEXT($C293,"yyyymmdd"), RRPS_ALL[Key], RRPS_ALL[Mid Yield], "")</f>
        <v>2.3441320000000001</v>
      </c>
      <c r="DP293" s="6">
        <f>_xlfn.XLOOKUP(DP$1&amp;"|"&amp;TEXT($C293,"yyyymmdd"), RRPS_ALL[Key], RRPS_ALL[Dirty Mid], "")</f>
        <v>117.537111</v>
      </c>
      <c r="DQ293" s="6">
        <f>_xlfn.XLOOKUP(DQ$1&amp;"|"&amp;TEXT($C293,"yyyymmdd"), RRPS_ALL[Key], RRPS_ALL[Clean Price Mid], "")</f>
        <v>114.601</v>
      </c>
      <c r="DR293" s="6">
        <v>3.5000000000000003E-2</v>
      </c>
      <c r="DS293" s="5">
        <v>50859</v>
      </c>
      <c r="DT293" s="6">
        <f t="shared" si="101"/>
        <v>15.159479808350445</v>
      </c>
      <c r="DU293" s="7" t="str">
        <f>_xlfn.XLOOKUP(DU$1&amp;"|"&amp;TEXT($C293,"yyyymmdd"), RRPS_ALL[Key], RRPS_ALL[Yield to Maturity], "")</f>
        <v/>
      </c>
      <c r="DV293" s="6" t="str">
        <f>_xlfn.XLOOKUP(DV$1&amp;"|"&amp;TEXT($C293,"yyyymmdd"), RRPS_ALL[Key], RRPS_ALL[Mid Price], "")</f>
        <v/>
      </c>
      <c r="DW293" s="6" t="str">
        <f>_xlfn.XLOOKUP(DW$1&amp;"|"&amp;TEXT($C293,"yyyymmdd"), RRPS_ALL[Key], RRPS_ALL[Mid Yield], "")</f>
        <v/>
      </c>
      <c r="DX293" s="6" t="str">
        <f>_xlfn.XLOOKUP(DX$1&amp;"|"&amp;TEXT($C293,"yyyymmdd"), RRPS_ALL[Key], RRPS_ALL[Dirty Mid], "")</f>
        <v/>
      </c>
      <c r="DY293" s="6" t="str">
        <f>_xlfn.XLOOKUP(DY$1&amp;"|"&amp;TEXT($C293,"yyyymmdd"), RRPS_ALL[Key], RRPS_ALL[Clean Price Mid], "")</f>
        <v/>
      </c>
      <c r="DZ293" s="6"/>
      <c r="EA293" s="6"/>
      <c r="EB293" s="6"/>
      <c r="EC293" s="7">
        <f>_xlfn.XLOOKUP(EC$1&amp;"|"&amp;TEXT($C293,"yyyymmdd"), RRPS_ALL[Key], RRPS_ALL[Yield to Maturity], "")</f>
        <v>2.2082619999999999</v>
      </c>
      <c r="ED293" s="6">
        <f>_xlfn.XLOOKUP(ED$1&amp;"|"&amp;TEXT($C293,"yyyymmdd"), RRPS_ALL[Key], RRPS_ALL[Mid Price], "")</f>
        <v>100.4605</v>
      </c>
      <c r="EE293" s="6">
        <f>_xlfn.XLOOKUP(EE$1&amp;"|"&amp;TEXT($C293,"yyyymmdd"), RRPS_ALL[Key], RRPS_ALL[Mid Yield], "")</f>
        <v>2.1882799999999998</v>
      </c>
      <c r="EF293" s="6">
        <f>_xlfn.XLOOKUP(EF$1&amp;"|"&amp;TEXT($C293,"yyyymmdd"), RRPS_ALL[Key], RRPS_ALL[Dirty Mid], "")</f>
        <v>101.96675</v>
      </c>
      <c r="EG293" s="6">
        <f>_xlfn.XLOOKUP(EG$1&amp;"|"&amp;TEXT($C293,"yyyymmdd"), RRPS_ALL[Key], RRPS_ALL[Clean Price Mid], "")</f>
        <v>100.4605</v>
      </c>
      <c r="EH293" s="6">
        <v>2.2499999999999999E-2</v>
      </c>
      <c r="EI293" s="5">
        <v>48366</v>
      </c>
      <c r="EJ293" s="6">
        <f t="shared" ref="EJ293:EJ324" si="102">YEARFRAC(C293,EI293,1)</f>
        <v>8.3321167883211675</v>
      </c>
      <c r="EK293" s="7" t="str">
        <f>_xlfn.XLOOKUP(EK$1&amp;"|"&amp;TEXT($C293,"yyyymmdd"), RRPS_ALL[Key], RRPS_ALL[Yield to Maturity], "")</f>
        <v/>
      </c>
      <c r="EL293" s="6" t="str">
        <f>_xlfn.XLOOKUP(EL$1&amp;"|"&amp;TEXT($C293,"yyyymmdd"), RRPS_ALL[Key], RRPS_ALL[Mid Price], "")</f>
        <v/>
      </c>
      <c r="EM293" s="6" t="str">
        <f>_xlfn.XLOOKUP(EM$1&amp;"|"&amp;TEXT($C293,"yyyymmdd"), RRPS_ALL[Key], RRPS_ALL[Mid Yield], "")</f>
        <v/>
      </c>
      <c r="EN293" s="6" t="str">
        <f>_xlfn.XLOOKUP(EN$1&amp;"|"&amp;TEXT($C293,"yyyymmdd"), RRPS_ALL[Key], RRPS_ALL[Dirty Mid], "")</f>
        <v/>
      </c>
      <c r="EO293" s="6" t="str">
        <f>_xlfn.XLOOKUP(EO$1&amp;"|"&amp;TEXT($C293,"yyyymmdd"), RRPS_ALL[Key], RRPS_ALL[Clean Price Mid], "")</f>
        <v/>
      </c>
      <c r="EP293" s="6"/>
      <c r="EQ293" s="6"/>
      <c r="ER293" s="6"/>
      <c r="ES293" s="7">
        <f>_xlfn.XLOOKUP(ES$1&amp;"|"&amp;TEXT($C293,"yyyymmdd"), RRPS_ALL[Key], RRPS_ALL[Yield to Maturity], "")</f>
        <v>2.9795500000000001</v>
      </c>
      <c r="ET293" s="6">
        <f>_xlfn.XLOOKUP(ET$1&amp;"|"&amp;TEXT($C293,"yyyymmdd"), RRPS_ALL[Key], RRPS_ALL[Mid Price], "")</f>
        <v>99.415499999999994</v>
      </c>
      <c r="EU293" s="6">
        <f>_xlfn.XLOOKUP(EU$1&amp;"|"&amp;TEXT($C293,"yyyymmdd"), RRPS_ALL[Key], RRPS_ALL[Mid Yield], "")</f>
        <v>2.9673729999999998</v>
      </c>
      <c r="EV293" s="6">
        <f>_xlfn.XLOOKUP(EV$1&amp;"|"&amp;TEXT($C293,"yyyymmdd"), RRPS_ALL[Key], RRPS_ALL[Dirty Mid], "")</f>
        <v>101.221056</v>
      </c>
      <c r="EW293" s="6">
        <f>_xlfn.XLOOKUP(EW$1&amp;"|"&amp;TEXT($C293,"yyyymmdd"), RRPS_ALL[Key], RRPS_ALL[Clean Price Mid], "")</f>
        <v>99.415499999999994</v>
      </c>
      <c r="EX293" s="6">
        <v>2.5000000000000001E-2</v>
      </c>
      <c r="EY293" s="5">
        <v>45789</v>
      </c>
      <c r="EZ293" s="6">
        <f t="shared" si="92"/>
        <v>1.2777017783857729</v>
      </c>
      <c r="FA293" s="7">
        <f>_xlfn.XLOOKUP(FA$1&amp;"|"&amp;TEXT($C293,"yyyymmdd"), RRPS_ALL[Key], RRPS_ALL[Yield to Maturity], "")</f>
        <v>2.4053499999999999</v>
      </c>
      <c r="FB293" s="6">
        <f>_xlfn.XLOOKUP(FB$1&amp;"|"&amp;TEXT($C293,"yyyymmdd"), RRPS_ALL[Key], RRPS_ALL[Mid Price], "")</f>
        <v>96.290999999999997</v>
      </c>
      <c r="FC293" s="6">
        <f>_xlfn.XLOOKUP(FC$1&amp;"|"&amp;TEXT($C293,"yyyymmdd"), RRPS_ALL[Key], RRPS_ALL[Mid Yield], "")</f>
        <v>2.395308</v>
      </c>
      <c r="FD293" s="6">
        <f>_xlfn.XLOOKUP(FD$1&amp;"|"&amp;TEXT($C293,"yyyymmdd"), RRPS_ALL[Key], RRPS_ALL[Dirty Mid], "")</f>
        <v>96.513221999999999</v>
      </c>
      <c r="FE293" s="6">
        <f>_xlfn.XLOOKUP(FE$1&amp;"|"&amp;TEXT($C293,"yyyymmdd"), RRPS_ALL[Key], RRPS_ALL[Clean Price Mid], "")</f>
        <v>96.290999999999997</v>
      </c>
      <c r="FF293" s="6">
        <v>0.01</v>
      </c>
      <c r="FG293" s="5">
        <v>46338</v>
      </c>
      <c r="FH293" s="6">
        <f t="shared" si="96"/>
        <v>2.781021897810219</v>
      </c>
      <c r="FI293" s="7">
        <f>_xlfn.XLOOKUP(FI$1&amp;"|"&amp;TEXT($C293,"yyyymmdd"), RRPS_ALL[Key], RRPS_ALL[Yield to Maturity], "")</f>
        <v>2.2259060000000002</v>
      </c>
      <c r="FJ293" s="6">
        <f>_xlfn.XLOOKUP(FJ$1&amp;"|"&amp;TEXT($C293,"yyyymmdd"), RRPS_ALL[Key], RRPS_ALL[Mid Price], "")</f>
        <v>94.087500000000006</v>
      </c>
      <c r="FK293" s="6">
        <f>_xlfn.XLOOKUP(FK$1&amp;"|"&amp;TEXT($C293,"yyyymmdd"), RRPS_ALL[Key], RRPS_ALL[Mid Yield], "")</f>
        <v>2.2135590000000001</v>
      </c>
      <c r="FL293" s="6">
        <f>_xlfn.XLOOKUP(FL$1&amp;"|"&amp;TEXT($C293,"yyyymmdd"), RRPS_ALL[Key], RRPS_ALL[Dirty Mid], "")</f>
        <v>94.629166999999995</v>
      </c>
      <c r="FM293" s="6">
        <f>_xlfn.XLOOKUP(FM$1&amp;"|"&amp;TEXT($C293,"yyyymmdd"), RRPS_ALL[Key], RRPS_ALL[Clean Price Mid], "")</f>
        <v>94.087500000000006</v>
      </c>
      <c r="FN293" s="6">
        <v>7.4999999999999997E-3</v>
      </c>
      <c r="FO293" s="5">
        <v>46885</v>
      </c>
      <c r="FP293" s="6">
        <f t="shared" si="93"/>
        <v>4.277504105090312</v>
      </c>
      <c r="FQ293" s="7">
        <f>_xlfn.XLOOKUP(FQ$1&amp;"|"&amp;TEXT($C293,"yyyymmdd"), RRPS_ALL[Key], RRPS_ALL[Yield to Maturity], "")</f>
        <v>2.150728</v>
      </c>
      <c r="FR293" s="6">
        <f>_xlfn.XLOOKUP(FR$1&amp;"|"&amp;TEXT($C293,"yyyymmdd"), RRPS_ALL[Key], RRPS_ALL[Mid Price], "")</f>
        <v>92.540999999999997</v>
      </c>
      <c r="FS293" s="6">
        <f>_xlfn.XLOOKUP(FS$1&amp;"|"&amp;TEXT($C293,"yyyymmdd"), RRPS_ALL[Key], RRPS_ALL[Mid Yield], "")</f>
        <v>2.1357370000000002</v>
      </c>
      <c r="FT293" s="6">
        <f>_xlfn.XLOOKUP(FT$1&amp;"|"&amp;TEXT($C293,"yyyymmdd"), RRPS_ALL[Key], RRPS_ALL[Dirty Mid], "")</f>
        <v>92.707667000000001</v>
      </c>
      <c r="FU293" s="6">
        <f>_xlfn.XLOOKUP(FU$1&amp;"|"&amp;TEXT($C293,"yyyymmdd"), RRPS_ALL[Key], RRPS_ALL[Clean Price Mid], "")</f>
        <v>92.540999999999997</v>
      </c>
      <c r="FV293" s="6">
        <v>7.4999999999999997E-3</v>
      </c>
      <c r="FW293" s="5">
        <v>47434</v>
      </c>
      <c r="FX293" s="6">
        <f t="shared" si="99"/>
        <v>5.781021897810219</v>
      </c>
      <c r="FY293" s="7">
        <f>_xlfn.XLOOKUP(FY$1&amp;"|"&amp;TEXT($C293,"yyyymmdd"), RRPS_ALL[Key], RRPS_ALL[Yield to Maturity], "")</f>
        <v>2.1454469999999999</v>
      </c>
      <c r="FZ293" s="6">
        <f>_xlfn.XLOOKUP(FZ$1&amp;"|"&amp;TEXT($C293,"yyyymmdd"), RRPS_ALL[Key], RRPS_ALL[Mid Price], "")</f>
        <v>86.592500000000001</v>
      </c>
      <c r="GA293" s="6">
        <f>_xlfn.XLOOKUP(GA$1&amp;"|"&amp;TEXT($C293,"yyyymmdd"), RRPS_ALL[Key], RRPS_ALL[Mid Yield], "")</f>
        <v>2.1335600000000001</v>
      </c>
      <c r="GB293" s="6">
        <f>_xlfn.XLOOKUP(GB$1&amp;"|"&amp;TEXT($C293,"yyyymmdd"), RRPS_ALL[Key], RRPS_ALL[Dirty Mid], "")</f>
        <v>86.682777999999999</v>
      </c>
      <c r="GC293" s="6">
        <f>_xlfn.XLOOKUP(GC$1&amp;"|"&amp;TEXT($C293,"yyyymmdd"), RRPS_ALL[Key], RRPS_ALL[Clean Price Mid], "")</f>
        <v>86.592500000000001</v>
      </c>
      <c r="GD293" s="6">
        <v>1.25E-3</v>
      </c>
      <c r="GE293" s="5">
        <v>47980</v>
      </c>
      <c r="GF293" s="6">
        <f t="shared" si="95"/>
        <v>7.2772073921971252</v>
      </c>
      <c r="GG293" s="7">
        <f>_xlfn.XLOOKUP(GG$1&amp;"|"&amp;TEXT($C293,"yyyymmdd"), RRPS_ALL[Key], RRPS_ALL[Yield to Maturity], "")</f>
        <v>2.3740130000000002</v>
      </c>
      <c r="GH293" s="6">
        <f>_xlfn.XLOOKUP(GH$1&amp;"|"&amp;TEXT($C293,"yyyymmdd"), RRPS_ALL[Key], RRPS_ALL[Mid Price], "")</f>
        <v>68.722999999999999</v>
      </c>
      <c r="GI293" s="6">
        <f>_xlfn.XLOOKUP(GI$1&amp;"|"&amp;TEXT($C293,"yyyymmdd"), RRPS_ALL[Key], RRPS_ALL[Mid Yield], "")</f>
        <v>2.3489270000000002</v>
      </c>
      <c r="GJ293" s="6">
        <f>_xlfn.XLOOKUP(GJ$1&amp;"|"&amp;TEXT($C293,"yyyymmdd"), RRPS_ALL[Key], RRPS_ALL[Dirty Mid], "")</f>
        <v>68.817443999999995</v>
      </c>
      <c r="GK293" s="6">
        <f>_xlfn.XLOOKUP(GK$1&amp;"|"&amp;TEXT($C293,"yyyymmdd"), RRPS_ALL[Key], RRPS_ALL[Clean Price Mid], "")</f>
        <v>68.722999999999999</v>
      </c>
      <c r="GL293" s="6">
        <v>5.0000000000000001E-3</v>
      </c>
      <c r="GM293" s="5">
        <v>53290</v>
      </c>
      <c r="GN293" s="6">
        <f t="shared" si="98"/>
        <v>21.81383773021404</v>
      </c>
      <c r="GO293" s="7">
        <f>_xlfn.XLOOKUP(GO$1&amp;"|"&amp;TEXT($C293,"yyyymmdd"), RRPS_ALL[Key], RRPS_ALL[Yield to Maturity], "")</f>
        <v>2.670995</v>
      </c>
      <c r="GP293" s="6">
        <f>_xlfn.XLOOKUP(GP$1&amp;"|"&amp;TEXT($C293,"yyyymmdd"), RRPS_ALL[Key], RRPS_ALL[Mid Price], "")</f>
        <v>12.410634</v>
      </c>
      <c r="GQ293" s="6">
        <f>_xlfn.XLOOKUP(GQ$1&amp;"|"&amp;TEXT($C293,"yyyymmdd"), RRPS_ALL[Key], RRPS_ALL[Mid Yield], "")</f>
        <v>2.6205029999999998</v>
      </c>
      <c r="GR293" s="6">
        <f>_xlfn.XLOOKUP(GR$1&amp;"|"&amp;TEXT($C293,"yyyymmdd"), RRPS_ALL[Key], RRPS_ALL[Dirty Mid], "")</f>
        <v>67.252958000000007</v>
      </c>
      <c r="GS293" s="6">
        <f>_xlfn.XLOOKUP(GS$1&amp;"|"&amp;TEXT($C293,"yyyymmdd"), RRPS_ALL[Key], RRPS_ALL[Clean Price Mid], "")</f>
        <v>66.416499999999999</v>
      </c>
      <c r="GT293" s="6">
        <v>1.375E-2</v>
      </c>
      <c r="GU293" s="5">
        <v>62632</v>
      </c>
      <c r="GV293" s="6">
        <f t="shared" si="90"/>
        <v>47.392197125256672</v>
      </c>
      <c r="GW293" s="7">
        <f>_xlfn.XLOOKUP(GW$1&amp;"|"&amp;TEXT($C293,"yyyymmdd"), RRPS_ALL[Key], RRPS_ALL[Yield to Maturity], "")</f>
        <v>2.2210839999999998</v>
      </c>
      <c r="GX293" s="6">
        <f>_xlfn.XLOOKUP(GX$1&amp;"|"&amp;TEXT($C293,"yyyymmdd"), RRPS_ALL[Key], RRPS_ALL[Mid Price], "")</f>
        <v>96.174999999999997</v>
      </c>
      <c r="GY293" s="6">
        <f>_xlfn.XLOOKUP(GY$1&amp;"|"&amp;TEXT($C293,"yyyymmdd"), RRPS_ALL[Key], RRPS_ALL[Mid Yield], "")</f>
        <v>2.188523</v>
      </c>
      <c r="GZ293" s="6">
        <f>_xlfn.XLOOKUP(GZ$1&amp;"|"&amp;TEXT($C293,"yyyymmdd"), RRPS_ALL[Key], RRPS_ALL[Dirty Mid], "")</f>
        <v>96.568749999999994</v>
      </c>
      <c r="HA293" s="6">
        <f>_xlfn.XLOOKUP(HA$1&amp;"|"&amp;TEXT($C293,"yyyymmdd"), RRPS_ALL[Key], RRPS_ALL[Clean Price Mid], "")</f>
        <v>96.174999999999997</v>
      </c>
      <c r="HB293" s="6">
        <v>1.7500000000000002E-2</v>
      </c>
      <c r="HC293" s="5">
        <v>48894</v>
      </c>
      <c r="HD293" s="6">
        <f t="shared" si="94"/>
        <v>9.7782644401861489</v>
      </c>
    </row>
    <row r="294" spans="1:212" x14ac:dyDescent="0.2">
      <c r="A294">
        <v>2024</v>
      </c>
      <c r="B294">
        <v>2</v>
      </c>
      <c r="C294" s="5">
        <f t="shared" si="100"/>
        <v>45351</v>
      </c>
      <c r="D294" s="6">
        <v>3.9</v>
      </c>
      <c r="E294" s="7" t="str">
        <f>_xlfn.XLOOKUP(E$1&amp;"|"&amp;TEXT($C294,"yyyymmdd"), RRPS_ALL[Key], RRPS_ALL[Yield to Maturity], "")</f>
        <v/>
      </c>
      <c r="F294" s="6" t="str">
        <f>_xlfn.XLOOKUP(F$1&amp;"|"&amp;TEXT($C294,"yyyymmdd"), RRPS_ALL[Key], RRPS_ALL[Mid Price], "")</f>
        <v/>
      </c>
      <c r="G294" s="6" t="str">
        <f>_xlfn.XLOOKUP(G$1&amp;"|"&amp;TEXT($C294,"yyyymmdd"), RRPS_ALL[Key], RRPS_ALL[Mid Yield], "")</f>
        <v/>
      </c>
      <c r="H294" s="6" t="str">
        <f>_xlfn.XLOOKUP(H$1&amp;"|"&amp;TEXT($C294,"yyyymmdd"), RRPS_ALL[Key], RRPS_ALL[Dirty Mid], "")</f>
        <v/>
      </c>
      <c r="I294" s="6" t="str">
        <f>_xlfn.XLOOKUP(I$1&amp;"|"&amp;TEXT($C294,"yyyymmdd"), RRPS_ALL[Key], RRPS_ALL[Clean Price Mid], "")</f>
        <v/>
      </c>
      <c r="J294" s="6"/>
      <c r="K294" s="6"/>
      <c r="L294" s="6"/>
      <c r="M294" s="7" t="str">
        <f>_xlfn.XLOOKUP(M$1&amp;"|"&amp;TEXT($C294,"yyyymmdd"), RRPS_ALL[Key], RRPS_ALL[Yield to Maturity], "")</f>
        <v/>
      </c>
      <c r="N294" s="6" t="str">
        <f>_xlfn.XLOOKUP(N$1&amp;"|"&amp;TEXT($C294,"yyyymmdd"), RRPS_ALL[Key], RRPS_ALL[Mid Price], "")</f>
        <v/>
      </c>
      <c r="O294" s="6" t="str">
        <f>_xlfn.XLOOKUP(O$1&amp;"|"&amp;TEXT($C294,"yyyymmdd"), RRPS_ALL[Key], RRPS_ALL[Mid Yield], "")</f>
        <v/>
      </c>
      <c r="P294" s="6" t="str">
        <f>_xlfn.XLOOKUP(P$1&amp;"|"&amp;TEXT($C294,"yyyymmdd"), RRPS_ALL[Key], RRPS_ALL[Dirty Mid], "")</f>
        <v/>
      </c>
      <c r="Q294" s="6" t="str">
        <f>_xlfn.XLOOKUP(Q$1&amp;"|"&amp;TEXT($C294,"yyyymmdd"), RRPS_ALL[Key], RRPS_ALL[Clean Price Mid], "")</f>
        <v/>
      </c>
      <c r="R294" s="6"/>
      <c r="S294" s="6"/>
      <c r="T294" s="6"/>
      <c r="U294" s="7" t="str">
        <f>_xlfn.XLOOKUP(U$1&amp;"|"&amp;TEXT($C294,"yyyymmdd"), RRPS_ALL[Key], RRPS_ALL[Yield to Maturity], "")</f>
        <v/>
      </c>
      <c r="V294" s="6" t="str">
        <f>_xlfn.XLOOKUP(V$1&amp;"|"&amp;TEXT($C294,"yyyymmdd"), RRPS_ALL[Key], RRPS_ALL[Mid Price], "")</f>
        <v/>
      </c>
      <c r="W294" s="6" t="str">
        <f>_xlfn.XLOOKUP(W$1&amp;"|"&amp;TEXT($C294,"yyyymmdd"), RRPS_ALL[Key], RRPS_ALL[Mid Yield], "")</f>
        <v/>
      </c>
      <c r="X294" s="6" t="str">
        <f>_xlfn.XLOOKUP(X$1&amp;"|"&amp;TEXT($C294,"yyyymmdd"), RRPS_ALL[Key], RRPS_ALL[Dirty Mid], "")</f>
        <v/>
      </c>
      <c r="Y294" s="6" t="str">
        <f>_xlfn.XLOOKUP(Y$1&amp;"|"&amp;TEXT($C294,"yyyymmdd"), RRPS_ALL[Key], RRPS_ALL[Clean Price Mid], "")</f>
        <v/>
      </c>
      <c r="Z294" s="6"/>
      <c r="AA294" s="6"/>
      <c r="AB294" s="6"/>
      <c r="AC294" s="7" t="str">
        <f>_xlfn.XLOOKUP(AC$1&amp;"|"&amp;TEXT($C294,"yyyymmdd"), RRPS_ALL[Key], RRPS_ALL[Yield to Maturity], "")</f>
        <v/>
      </c>
      <c r="AD294" s="6" t="str">
        <f>_xlfn.XLOOKUP(AD$1&amp;"|"&amp;TEXT($C294,"yyyymmdd"), RRPS_ALL[Key], RRPS_ALL[Mid Price], "")</f>
        <v/>
      </c>
      <c r="AE294" s="6" t="str">
        <f>_xlfn.XLOOKUP(AE$1&amp;"|"&amp;TEXT($C294,"yyyymmdd"), RRPS_ALL[Key], RRPS_ALL[Mid Yield], "")</f>
        <v/>
      </c>
      <c r="AF294" s="6" t="str">
        <f>_xlfn.XLOOKUP(AF$1&amp;"|"&amp;TEXT($C294,"yyyymmdd"), RRPS_ALL[Key], RRPS_ALL[Dirty Mid], "")</f>
        <v/>
      </c>
      <c r="AG294" s="6" t="str">
        <f>_xlfn.XLOOKUP(AG$1&amp;"|"&amp;TEXT($C294,"yyyymmdd"), RRPS_ALL[Key], RRPS_ALL[Clean Price Mid], "")</f>
        <v/>
      </c>
      <c r="AH294" s="6"/>
      <c r="AI294" s="6"/>
      <c r="AJ294" s="6"/>
      <c r="AK294" s="7" t="str">
        <f>_xlfn.XLOOKUP(AK$1&amp;"|"&amp;TEXT($C294,"yyyymmdd"), RRPS_ALL[Key], RRPS_ALL[Yield to Maturity], "")</f>
        <v/>
      </c>
      <c r="AL294" s="6" t="str">
        <f>_xlfn.XLOOKUP(AL$1&amp;"|"&amp;TEXT($C294,"yyyymmdd"), RRPS_ALL[Key], RRPS_ALL[Mid Price], "")</f>
        <v/>
      </c>
      <c r="AM294" s="6" t="str">
        <f>_xlfn.XLOOKUP(AM$1&amp;"|"&amp;TEXT($C294,"yyyymmdd"), RRPS_ALL[Key], RRPS_ALL[Mid Yield], "")</f>
        <v/>
      </c>
      <c r="AN294" s="6" t="str">
        <f>_xlfn.XLOOKUP(AN$1&amp;"|"&amp;TEXT($C294,"yyyymmdd"), RRPS_ALL[Key], RRPS_ALL[Dirty Mid], "")</f>
        <v/>
      </c>
      <c r="AO294" s="6" t="str">
        <f>_xlfn.XLOOKUP(AO$1&amp;"|"&amp;TEXT($C294,"yyyymmdd"), RRPS_ALL[Key], RRPS_ALL[Clean Price Mid], "")</f>
        <v/>
      </c>
      <c r="AP294" s="6"/>
      <c r="AQ294" s="6"/>
      <c r="AR294" s="6"/>
      <c r="AS294" s="7" t="str">
        <f>_xlfn.XLOOKUP(AS$1&amp;"|"&amp;TEXT($C294,"yyyymmdd"), RRPS_ALL[Key], RRPS_ALL[Yield to Maturity], "")</f>
        <v/>
      </c>
      <c r="AT294" s="6" t="str">
        <f>_xlfn.XLOOKUP(AT$1&amp;"|"&amp;TEXT($C294,"yyyymmdd"), RRPS_ALL[Key], RRPS_ALL[Mid Price], "")</f>
        <v/>
      </c>
      <c r="AU294" s="6" t="str">
        <f>_xlfn.XLOOKUP(AU$1&amp;"|"&amp;TEXT($C294,"yyyymmdd"), RRPS_ALL[Key], RRPS_ALL[Mid Yield], "")</f>
        <v/>
      </c>
      <c r="AV294" s="6" t="str">
        <f>_xlfn.XLOOKUP(AV$1&amp;"|"&amp;TEXT($C294,"yyyymmdd"), RRPS_ALL[Key], RRPS_ALL[Dirty Mid], "")</f>
        <v/>
      </c>
      <c r="AW294" s="6" t="str">
        <f>_xlfn.XLOOKUP(AW$1&amp;"|"&amp;TEXT($C294,"yyyymmdd"), RRPS_ALL[Key], RRPS_ALL[Clean Price Mid], "")</f>
        <v/>
      </c>
      <c r="AX294" s="6"/>
      <c r="AY294" s="6"/>
      <c r="AZ294" s="6"/>
      <c r="BA294" s="7" t="str">
        <f>_xlfn.XLOOKUP(BA$1&amp;"|"&amp;TEXT($C294,"yyyymmdd"), RRPS_ALL[Key], RRPS_ALL[Yield to Maturity], "")</f>
        <v/>
      </c>
      <c r="BB294" s="6" t="str">
        <f>_xlfn.XLOOKUP(BB$1&amp;"|"&amp;TEXT($C294,"yyyymmdd"), RRPS_ALL[Key], RRPS_ALL[Mid Price], "")</f>
        <v/>
      </c>
      <c r="BC294" s="6" t="str">
        <f>_xlfn.XLOOKUP(BC$1&amp;"|"&amp;TEXT($C294,"yyyymmdd"), RRPS_ALL[Key], RRPS_ALL[Mid Yield], "")</f>
        <v/>
      </c>
      <c r="BD294" s="6" t="str">
        <f>_xlfn.XLOOKUP(BD$1&amp;"|"&amp;TEXT($C294,"yyyymmdd"), RRPS_ALL[Key], RRPS_ALL[Dirty Mid], "")</f>
        <v/>
      </c>
      <c r="BE294" s="6" t="str">
        <f>_xlfn.XLOOKUP(BE$1&amp;"|"&amp;TEXT($C294,"yyyymmdd"), RRPS_ALL[Key], RRPS_ALL[Clean Price Mid], "")</f>
        <v/>
      </c>
      <c r="BF294" s="6"/>
      <c r="BG294" s="6"/>
      <c r="BH294" s="6"/>
      <c r="BI294" s="7" t="str">
        <f>_xlfn.XLOOKUP(BI$1&amp;"|"&amp;TEXT($C294,"yyyymmdd"), RRPS_ALL[Key], RRPS_ALL[Yield to Maturity], "")</f>
        <v/>
      </c>
      <c r="BJ294" s="6" t="str">
        <f>_xlfn.XLOOKUP(BJ$1&amp;"|"&amp;TEXT($C294,"yyyymmdd"), RRPS_ALL[Key], RRPS_ALL[Mid Price], "")</f>
        <v/>
      </c>
      <c r="BK294" s="6" t="str">
        <f>_xlfn.XLOOKUP(BK$1&amp;"|"&amp;TEXT($C294,"yyyymmdd"), RRPS_ALL[Key], RRPS_ALL[Mid Yield], "")</f>
        <v/>
      </c>
      <c r="BL294" s="6" t="str">
        <f>_xlfn.XLOOKUP(BL$1&amp;"|"&amp;TEXT($C294,"yyyymmdd"), RRPS_ALL[Key], RRPS_ALL[Dirty Mid], "")</f>
        <v/>
      </c>
      <c r="BM294" s="6" t="str">
        <f>_xlfn.XLOOKUP(BM$1&amp;"|"&amp;TEXT($C294,"yyyymmdd"), RRPS_ALL[Key], RRPS_ALL[Clean Price Mid], "")</f>
        <v/>
      </c>
      <c r="BN294" s="6"/>
      <c r="BO294" s="6"/>
      <c r="BP294" s="6"/>
      <c r="BQ294" s="7" t="str">
        <f>_xlfn.XLOOKUP(BQ$1&amp;"|"&amp;TEXT($C294,"yyyymmdd"), RRPS_ALL[Key], RRPS_ALL[Yield to Maturity], "")</f>
        <v/>
      </c>
      <c r="BR294" s="6" t="str">
        <f>_xlfn.XLOOKUP(BR$1&amp;"|"&amp;TEXT($C294,"yyyymmdd"), RRPS_ALL[Key], RRPS_ALL[Mid Price], "")</f>
        <v/>
      </c>
      <c r="BS294" s="6" t="str">
        <f>_xlfn.XLOOKUP(BS$1&amp;"|"&amp;TEXT($C294,"yyyymmdd"), RRPS_ALL[Key], RRPS_ALL[Mid Yield], "")</f>
        <v/>
      </c>
      <c r="BT294" s="6" t="str">
        <f>_xlfn.XLOOKUP(BT$1&amp;"|"&amp;TEXT($C294,"yyyymmdd"), RRPS_ALL[Key], RRPS_ALL[Dirty Mid], "")</f>
        <v/>
      </c>
      <c r="BU294" s="6" t="str">
        <f>_xlfn.XLOOKUP(BU$1&amp;"|"&amp;TEXT($C294,"yyyymmdd"), RRPS_ALL[Key], RRPS_ALL[Clean Price Mid], "")</f>
        <v/>
      </c>
      <c r="BV294" s="6"/>
      <c r="BW294" s="6"/>
      <c r="BX294" s="6"/>
      <c r="BY294" s="7" t="str">
        <f>_xlfn.XLOOKUP(BY$1&amp;"|"&amp;TEXT($C294,"yyyymmdd"), RRPS_ALL[Key], RRPS_ALL[Yield to Maturity], "")</f>
        <v/>
      </c>
      <c r="BZ294" s="6" t="str">
        <f>_xlfn.XLOOKUP(BZ$1&amp;"|"&amp;TEXT($C294,"yyyymmdd"), RRPS_ALL[Key], RRPS_ALL[Mid Price], "")</f>
        <v/>
      </c>
      <c r="CA294" s="6" t="str">
        <f>_xlfn.XLOOKUP(CA$1&amp;"|"&amp;TEXT($C294,"yyyymmdd"), RRPS_ALL[Key], RRPS_ALL[Mid Yield], "")</f>
        <v/>
      </c>
      <c r="CB294" s="6" t="str">
        <f>_xlfn.XLOOKUP(CB$1&amp;"|"&amp;TEXT($C294,"yyyymmdd"), RRPS_ALL[Key], RRPS_ALL[Dirty Mid], "")</f>
        <v/>
      </c>
      <c r="CC294" s="6" t="str">
        <f>_xlfn.XLOOKUP(CC$1&amp;"|"&amp;TEXT($C294,"yyyymmdd"), RRPS_ALL[Key], RRPS_ALL[Clean Price Mid], "")</f>
        <v/>
      </c>
      <c r="CD294" s="6"/>
      <c r="CE294" s="6"/>
      <c r="CF294" s="6"/>
      <c r="CG294" s="7" t="str">
        <f>_xlfn.XLOOKUP(CG$1&amp;"|"&amp;TEXT($C294,"yyyymmdd"), RRPS_ALL[Key], RRPS_ALL[Yield to Maturity], "")</f>
        <v/>
      </c>
      <c r="CH294" s="6" t="str">
        <f>_xlfn.XLOOKUP(CH$1&amp;"|"&amp;TEXT($C294,"yyyymmdd"), RRPS_ALL[Key], RRPS_ALL[Mid Price], "")</f>
        <v/>
      </c>
      <c r="CI294" s="6" t="str">
        <f>_xlfn.XLOOKUP(CI$1&amp;"|"&amp;TEXT($C294,"yyyymmdd"), RRPS_ALL[Key], RRPS_ALL[Mid Yield], "")</f>
        <v/>
      </c>
      <c r="CJ294" s="6" t="str">
        <f>_xlfn.XLOOKUP(CJ$1&amp;"|"&amp;TEXT($C294,"yyyymmdd"), RRPS_ALL[Key], RRPS_ALL[Dirty Mid], "")</f>
        <v/>
      </c>
      <c r="CK294" s="6" t="str">
        <f>_xlfn.XLOOKUP(CK$1&amp;"|"&amp;TEXT($C294,"yyyymmdd"), RRPS_ALL[Key], RRPS_ALL[Clean Price Mid], "")</f>
        <v/>
      </c>
      <c r="CL294" s="6"/>
      <c r="CM294" s="6"/>
      <c r="CN294" s="6"/>
      <c r="CO294" s="7" t="str">
        <f>_xlfn.XLOOKUP(CO$1&amp;"|"&amp;TEXT($C294,"yyyymmdd"), RRPS_ALL[Key], RRPS_ALL[Yield to Maturity], "")</f>
        <v/>
      </c>
      <c r="CP294" s="6" t="str">
        <f>_xlfn.XLOOKUP(CP$1&amp;"|"&amp;TEXT($C294,"yyyymmdd"), RRPS_ALL[Key], RRPS_ALL[Mid Price], "")</f>
        <v/>
      </c>
      <c r="CQ294" s="6" t="str">
        <f>_xlfn.XLOOKUP(CQ$1&amp;"|"&amp;TEXT($C294,"yyyymmdd"), RRPS_ALL[Key], RRPS_ALL[Mid Yield], "")</f>
        <v/>
      </c>
      <c r="CR294" s="6" t="str">
        <f>_xlfn.XLOOKUP(CR$1&amp;"|"&amp;TEXT($C294,"yyyymmdd"), RRPS_ALL[Key], RRPS_ALL[Dirty Mid], "")</f>
        <v/>
      </c>
      <c r="CS294" s="6" t="str">
        <f>_xlfn.XLOOKUP(CS$1&amp;"|"&amp;TEXT($C294,"yyyymmdd"), RRPS_ALL[Key], RRPS_ALL[Clean Price Mid], "")</f>
        <v/>
      </c>
      <c r="CT294" s="6"/>
      <c r="CU294" s="6"/>
      <c r="CV294" s="6"/>
      <c r="CW294" s="7" t="str">
        <f>_xlfn.XLOOKUP(CW$1&amp;"|"&amp;TEXT($C294,"yyyymmdd"), RRPS_ALL[Key], RRPS_ALL[Yield to Maturity], "")</f>
        <v/>
      </c>
      <c r="CX294" s="6" t="str">
        <f>_xlfn.XLOOKUP(CX$1&amp;"|"&amp;TEXT($C294,"yyyymmdd"), RRPS_ALL[Key], RRPS_ALL[Mid Price], "")</f>
        <v/>
      </c>
      <c r="CY294" s="6" t="str">
        <f>_xlfn.XLOOKUP(CY$1&amp;"|"&amp;TEXT($C294,"yyyymmdd"), RRPS_ALL[Key], RRPS_ALL[Mid Yield], "")</f>
        <v/>
      </c>
      <c r="CZ294" s="6" t="str">
        <f>_xlfn.XLOOKUP(CZ$1&amp;"|"&amp;TEXT($C294,"yyyymmdd"), RRPS_ALL[Key], RRPS_ALL[Dirty Mid], "")</f>
        <v/>
      </c>
      <c r="DA294" s="6" t="str">
        <f>_xlfn.XLOOKUP(DA$1&amp;"|"&amp;TEXT($C294,"yyyymmdd"), RRPS_ALL[Key], RRPS_ALL[Clean Price Mid], "")</f>
        <v/>
      </c>
      <c r="DB294" s="6"/>
      <c r="DC294" s="6"/>
      <c r="DD294" s="6"/>
      <c r="DE294" s="7" t="str">
        <f>_xlfn.XLOOKUP(DE$1&amp;"|"&amp;TEXT($C294,"yyyymmdd"), RRPS_ALL[Key], RRPS_ALL[Yield to Maturity], "")</f>
        <v/>
      </c>
      <c r="DF294" s="6" t="str">
        <f>_xlfn.XLOOKUP(DF$1&amp;"|"&amp;TEXT($C294,"yyyymmdd"), RRPS_ALL[Key], RRPS_ALL[Mid Price], "")</f>
        <v/>
      </c>
      <c r="DG294" s="6" t="str">
        <f>_xlfn.XLOOKUP(DG$1&amp;"|"&amp;TEXT($C294,"yyyymmdd"), RRPS_ALL[Key], RRPS_ALL[Mid Yield], "")</f>
        <v/>
      </c>
      <c r="DH294" s="6" t="str">
        <f>_xlfn.XLOOKUP(DH$1&amp;"|"&amp;TEXT($C294,"yyyymmdd"), RRPS_ALL[Key], RRPS_ALL[Dirty Mid], "")</f>
        <v/>
      </c>
      <c r="DI294" s="6" t="str">
        <f>_xlfn.XLOOKUP(DI$1&amp;"|"&amp;TEXT($C294,"yyyymmdd"), RRPS_ALL[Key], RRPS_ALL[Clean Price Mid], "")</f>
        <v/>
      </c>
      <c r="DJ294" s="6"/>
      <c r="DK294" s="6"/>
      <c r="DL294" s="6"/>
      <c r="DM294" s="7">
        <f>_xlfn.XLOOKUP(DM$1&amp;"|"&amp;TEXT($C294,"yyyymmdd"), RRPS_ALL[Key], RRPS_ALL[Yield to Maturity], "")</f>
        <v>2.6844410000000001</v>
      </c>
      <c r="DN294" s="6">
        <f>_xlfn.XLOOKUP(DN$1&amp;"|"&amp;TEXT($C294,"yyyymmdd"), RRPS_ALL[Key], RRPS_ALL[Mid Price], "")</f>
        <v>110.324</v>
      </c>
      <c r="DO294" s="6">
        <f>_xlfn.XLOOKUP(DO$1&amp;"|"&amp;TEXT($C294,"yyyymmdd"), RRPS_ALL[Key], RRPS_ALL[Mid Yield], "")</f>
        <v>2.6594060000000002</v>
      </c>
      <c r="DP294" s="6">
        <f>_xlfn.XLOOKUP(DP$1&amp;"|"&amp;TEXT($C294,"yyyymmdd"), RRPS_ALL[Key], RRPS_ALL[Dirty Mid], "")</f>
        <v>113.57122200000001</v>
      </c>
      <c r="DQ294" s="6">
        <f>_xlfn.XLOOKUP(DQ$1&amp;"|"&amp;TEXT($C294,"yyyymmdd"), RRPS_ALL[Key], RRPS_ALL[Clean Price Mid], "")</f>
        <v>110.324</v>
      </c>
      <c r="DR294" s="6">
        <v>3.5000000000000003E-2</v>
      </c>
      <c r="DS294" s="5">
        <v>50859</v>
      </c>
      <c r="DT294" s="6">
        <f t="shared" si="101"/>
        <v>15.080082135523615</v>
      </c>
      <c r="DU294" s="7" t="str">
        <f>_xlfn.XLOOKUP(DU$1&amp;"|"&amp;TEXT($C294,"yyyymmdd"), RRPS_ALL[Key], RRPS_ALL[Yield to Maturity], "")</f>
        <v/>
      </c>
      <c r="DV294" s="6" t="str">
        <f>_xlfn.XLOOKUP(DV$1&amp;"|"&amp;TEXT($C294,"yyyymmdd"), RRPS_ALL[Key], RRPS_ALL[Mid Price], "")</f>
        <v/>
      </c>
      <c r="DW294" s="6" t="str">
        <f>_xlfn.XLOOKUP(DW$1&amp;"|"&amp;TEXT($C294,"yyyymmdd"), RRPS_ALL[Key], RRPS_ALL[Mid Yield], "")</f>
        <v/>
      </c>
      <c r="DX294" s="6" t="str">
        <f>_xlfn.XLOOKUP(DX$1&amp;"|"&amp;TEXT($C294,"yyyymmdd"), RRPS_ALL[Key], RRPS_ALL[Dirty Mid], "")</f>
        <v/>
      </c>
      <c r="DY294" s="6" t="str">
        <f>_xlfn.XLOOKUP(DY$1&amp;"|"&amp;TEXT($C294,"yyyymmdd"), RRPS_ALL[Key], RRPS_ALL[Clean Price Mid], "")</f>
        <v/>
      </c>
      <c r="DZ294" s="6"/>
      <c r="EA294" s="6"/>
      <c r="EB294" s="6"/>
      <c r="EC294" s="7">
        <f>_xlfn.XLOOKUP(EC$1&amp;"|"&amp;TEXT($C294,"yyyymmdd"), RRPS_ALL[Key], RRPS_ALL[Yield to Maturity], "")</f>
        <v>2.4814250000000002</v>
      </c>
      <c r="ED294" s="6">
        <f>_xlfn.XLOOKUP(ED$1&amp;"|"&amp;TEXT($C294,"yyyymmdd"), RRPS_ALL[Key], RRPS_ALL[Mid Price], "")</f>
        <v>98.435000000000002</v>
      </c>
      <c r="EE294" s="6">
        <f>_xlfn.XLOOKUP(EE$1&amp;"|"&amp;TEXT($C294,"yyyymmdd"), RRPS_ALL[Key], RRPS_ALL[Mid Yield], "")</f>
        <v>2.4614389999999999</v>
      </c>
      <c r="EF294" s="6">
        <f>_xlfn.XLOOKUP(EF$1&amp;"|"&amp;TEXT($C294,"yyyymmdd"), RRPS_ALL[Key], RRPS_ALL[Dirty Mid], "")</f>
        <v>100.14125</v>
      </c>
      <c r="EG294" s="6">
        <f>_xlfn.XLOOKUP(EG$1&amp;"|"&amp;TEXT($C294,"yyyymmdd"), RRPS_ALL[Key], RRPS_ALL[Clean Price Mid], "")</f>
        <v>98.435000000000002</v>
      </c>
      <c r="EH294" s="6">
        <v>2.2499999999999999E-2</v>
      </c>
      <c r="EI294" s="5">
        <v>48366</v>
      </c>
      <c r="EJ294" s="6">
        <f t="shared" si="102"/>
        <v>8.2527372262773735</v>
      </c>
      <c r="EK294" s="7" t="str">
        <f>_xlfn.XLOOKUP(EK$1&amp;"|"&amp;TEXT($C294,"yyyymmdd"), RRPS_ALL[Key], RRPS_ALL[Yield to Maturity], "")</f>
        <v/>
      </c>
      <c r="EL294" s="6" t="str">
        <f>_xlfn.XLOOKUP(EL$1&amp;"|"&amp;TEXT($C294,"yyyymmdd"), RRPS_ALL[Key], RRPS_ALL[Mid Price], "")</f>
        <v/>
      </c>
      <c r="EM294" s="6" t="str">
        <f>_xlfn.XLOOKUP(EM$1&amp;"|"&amp;TEXT($C294,"yyyymmdd"), RRPS_ALL[Key], RRPS_ALL[Mid Yield], "")</f>
        <v/>
      </c>
      <c r="EN294" s="6" t="str">
        <f>_xlfn.XLOOKUP(EN$1&amp;"|"&amp;TEXT($C294,"yyyymmdd"), RRPS_ALL[Key], RRPS_ALL[Dirty Mid], "")</f>
        <v/>
      </c>
      <c r="EO294" s="6" t="str">
        <f>_xlfn.XLOOKUP(EO$1&amp;"|"&amp;TEXT($C294,"yyyymmdd"), RRPS_ALL[Key], RRPS_ALL[Clean Price Mid], "")</f>
        <v/>
      </c>
      <c r="EP294" s="6"/>
      <c r="EQ294" s="6"/>
      <c r="ER294" s="6"/>
      <c r="ES294" s="7">
        <f>_xlfn.XLOOKUP(ES$1&amp;"|"&amp;TEXT($C294,"yyyymmdd"), RRPS_ALL[Key], RRPS_ALL[Yield to Maturity], "")</f>
        <v>3.2849409999999999</v>
      </c>
      <c r="ET294" s="6">
        <f>_xlfn.XLOOKUP(ET$1&amp;"|"&amp;TEXT($C294,"yyyymmdd"), RRPS_ALL[Key], RRPS_ALL[Mid Price], "")</f>
        <v>99.107500000000002</v>
      </c>
      <c r="EU294" s="6">
        <f>_xlfn.XLOOKUP(EU$1&amp;"|"&amp;TEXT($C294,"yyyymmdd"), RRPS_ALL[Key], RRPS_ALL[Mid Yield], "")</f>
        <v>3.2726609999999998</v>
      </c>
      <c r="EV294" s="6">
        <f>_xlfn.XLOOKUP(EV$1&amp;"|"&amp;TEXT($C294,"yyyymmdd"), RRPS_ALL[Key], RRPS_ALL[Dirty Mid], "")</f>
        <v>101.135278</v>
      </c>
      <c r="EW294" s="6">
        <f>_xlfn.XLOOKUP(EW$1&amp;"|"&amp;TEXT($C294,"yyyymmdd"), RRPS_ALL[Key], RRPS_ALL[Clean Price Mid], "")</f>
        <v>99.107500000000002</v>
      </c>
      <c r="EX294" s="6">
        <v>2.5000000000000001E-2</v>
      </c>
      <c r="EY294" s="5">
        <v>45789</v>
      </c>
      <c r="EZ294" s="6">
        <f t="shared" si="92"/>
        <v>1.198358413132695</v>
      </c>
      <c r="FA294" s="7">
        <f>_xlfn.XLOOKUP(FA$1&amp;"|"&amp;TEXT($C294,"yyyymmdd"), RRPS_ALL[Key], RRPS_ALL[Yield to Maturity], "")</f>
        <v>2.8030249999999999</v>
      </c>
      <c r="FB294" s="6">
        <f>_xlfn.XLOOKUP(FB$1&amp;"|"&amp;TEXT($C294,"yyyymmdd"), RRPS_ALL[Key], RRPS_ALL[Mid Price], "")</f>
        <v>95.414000000000001</v>
      </c>
      <c r="FC294" s="6">
        <f>_xlfn.XLOOKUP(FC$1&amp;"|"&amp;TEXT($C294,"yyyymmdd"), RRPS_ALL[Key], RRPS_ALL[Mid Yield], "")</f>
        <v>2.7929249999999999</v>
      </c>
      <c r="FD294" s="6">
        <f>_xlfn.XLOOKUP(FD$1&amp;"|"&amp;TEXT($C294,"yyyymmdd"), RRPS_ALL[Key], RRPS_ALL[Dirty Mid], "")</f>
        <v>95.725110999999998</v>
      </c>
      <c r="FE294" s="6">
        <f>_xlfn.XLOOKUP(FE$1&amp;"|"&amp;TEXT($C294,"yyyymmdd"), RRPS_ALL[Key], RRPS_ALL[Clean Price Mid], "")</f>
        <v>95.414000000000001</v>
      </c>
      <c r="FF294" s="6">
        <v>0.01</v>
      </c>
      <c r="FG294" s="5">
        <v>46338</v>
      </c>
      <c r="FH294" s="6">
        <f t="shared" si="96"/>
        <v>2.7016423357664237</v>
      </c>
      <c r="FI294" s="7">
        <f>_xlfn.XLOOKUP(FI$1&amp;"|"&amp;TEXT($C294,"yyyymmdd"), RRPS_ALL[Key], RRPS_ALL[Yield to Maturity], "")</f>
        <v>2.6050900000000001</v>
      </c>
      <c r="FJ294" s="6">
        <f>_xlfn.XLOOKUP(FJ$1&amp;"|"&amp;TEXT($C294,"yyyymmdd"), RRPS_ALL[Key], RRPS_ALL[Mid Price], "")</f>
        <v>92.772999999999996</v>
      </c>
      <c r="FK294" s="6">
        <f>_xlfn.XLOOKUP(FK$1&amp;"|"&amp;TEXT($C294,"yyyymmdd"), RRPS_ALL[Key], RRPS_ALL[Mid Yield], "")</f>
        <v>2.5925259999999999</v>
      </c>
      <c r="FL294" s="6">
        <f>_xlfn.XLOOKUP(FL$1&amp;"|"&amp;TEXT($C294,"yyyymmdd"), RRPS_ALL[Key], RRPS_ALL[Dirty Mid], "")</f>
        <v>93.381332999999998</v>
      </c>
      <c r="FM294" s="6">
        <f>_xlfn.XLOOKUP(FM$1&amp;"|"&amp;TEXT($C294,"yyyymmdd"), RRPS_ALL[Key], RRPS_ALL[Clean Price Mid], "")</f>
        <v>92.772999999999996</v>
      </c>
      <c r="FN294" s="6">
        <v>7.4999999999999997E-3</v>
      </c>
      <c r="FO294" s="5">
        <v>46885</v>
      </c>
      <c r="FP294" s="6">
        <f t="shared" si="93"/>
        <v>4.1981390257252329</v>
      </c>
      <c r="FQ294" s="7">
        <f>_xlfn.XLOOKUP(FQ$1&amp;"|"&amp;TEXT($C294,"yyyymmdd"), RRPS_ALL[Key], RRPS_ALL[Yield to Maturity], "")</f>
        <v>2.5049079999999999</v>
      </c>
      <c r="FR294" s="6">
        <f>_xlfn.XLOOKUP(FR$1&amp;"|"&amp;TEXT($C294,"yyyymmdd"), RRPS_ALL[Key], RRPS_ALL[Mid Price], "")</f>
        <v>90.874499999999998</v>
      </c>
      <c r="FS294" s="6">
        <f>_xlfn.XLOOKUP(FS$1&amp;"|"&amp;TEXT($C294,"yyyymmdd"), RRPS_ALL[Key], RRPS_ALL[Mid Yield], "")</f>
        <v>2.4899589999999998</v>
      </c>
      <c r="FT294" s="6">
        <f>_xlfn.XLOOKUP(FT$1&amp;"|"&amp;TEXT($C294,"yyyymmdd"), RRPS_ALL[Key], RRPS_ALL[Dirty Mid], "")</f>
        <v>91.107832999999999</v>
      </c>
      <c r="FU294" s="6">
        <f>_xlfn.XLOOKUP(FU$1&amp;"|"&amp;TEXT($C294,"yyyymmdd"), RRPS_ALL[Key], RRPS_ALL[Clean Price Mid], "")</f>
        <v>90.874499999999998</v>
      </c>
      <c r="FV294" s="6">
        <v>7.4999999999999997E-3</v>
      </c>
      <c r="FW294" s="5">
        <v>47434</v>
      </c>
      <c r="FX294" s="6">
        <f t="shared" si="99"/>
        <v>5.7016423357664241</v>
      </c>
      <c r="FY294" s="7">
        <f>_xlfn.XLOOKUP(FY$1&amp;"|"&amp;TEXT($C294,"yyyymmdd"), RRPS_ALL[Key], RRPS_ALL[Yield to Maturity], "")</f>
        <v>2.46855</v>
      </c>
      <c r="FZ294" s="6">
        <f>_xlfn.XLOOKUP(FZ$1&amp;"|"&amp;TEXT($C294,"yyyymmdd"), RRPS_ALL[Key], RRPS_ALL[Mid Price], "")</f>
        <v>84.805000000000007</v>
      </c>
      <c r="GA294" s="6">
        <f>_xlfn.XLOOKUP(GA$1&amp;"|"&amp;TEXT($C294,"yyyymmdd"), RRPS_ALL[Key], RRPS_ALL[Mid Yield], "")</f>
        <v>2.4565610000000002</v>
      </c>
      <c r="GB294" s="6">
        <f>_xlfn.XLOOKUP(GB$1&amp;"|"&amp;TEXT($C294,"yyyymmdd"), RRPS_ALL[Key], RRPS_ALL[Dirty Mid], "")</f>
        <v>84.906389000000004</v>
      </c>
      <c r="GC294" s="6">
        <f>_xlfn.XLOOKUP(GC$1&amp;"|"&amp;TEXT($C294,"yyyymmdd"), RRPS_ALL[Key], RRPS_ALL[Clean Price Mid], "")</f>
        <v>84.805000000000007</v>
      </c>
      <c r="GD294" s="6">
        <v>1.25E-3</v>
      </c>
      <c r="GE294" s="5">
        <v>47980</v>
      </c>
      <c r="GF294" s="6">
        <f t="shared" si="95"/>
        <v>7.1978097193702943</v>
      </c>
      <c r="GG294" s="7">
        <f>_xlfn.XLOOKUP(GG$1&amp;"|"&amp;TEXT($C294,"yyyymmdd"), RRPS_ALL[Key], RRPS_ALL[Yield to Maturity], "")</f>
        <v>2.658992</v>
      </c>
      <c r="GH294" s="6">
        <f>_xlfn.XLOOKUP(GH$1&amp;"|"&amp;TEXT($C294,"yyyymmdd"), RRPS_ALL[Key], RRPS_ALL[Mid Price], "")</f>
        <v>65.040499999999994</v>
      </c>
      <c r="GI294" s="6">
        <f>_xlfn.XLOOKUP(GI$1&amp;"|"&amp;TEXT($C294,"yyyymmdd"), RRPS_ALL[Key], RRPS_ALL[Mid Yield], "")</f>
        <v>2.6339600000000001</v>
      </c>
      <c r="GJ294" s="6">
        <f>_xlfn.XLOOKUP(GJ$1&amp;"|"&amp;TEXT($C294,"yyyymmdd"), RRPS_ALL[Key], RRPS_ALL[Dirty Mid], "")</f>
        <v>65.179389</v>
      </c>
      <c r="GK294" s="6">
        <f>_xlfn.XLOOKUP(GK$1&amp;"|"&amp;TEXT($C294,"yyyymmdd"), RRPS_ALL[Key], RRPS_ALL[Clean Price Mid], "")</f>
        <v>65.040499999999994</v>
      </c>
      <c r="GL294" s="6">
        <v>5.0000000000000001E-3</v>
      </c>
      <c r="GM294" s="5">
        <v>53290</v>
      </c>
      <c r="GN294" s="6">
        <f t="shared" si="98"/>
        <v>21.734444997511201</v>
      </c>
      <c r="GO294" s="7">
        <f>_xlfn.XLOOKUP(GO$1&amp;"|"&amp;TEXT($C294,"yyyymmdd"), RRPS_ALL[Key], RRPS_ALL[Yield to Maturity], "")</f>
        <v>2.9099930000000001</v>
      </c>
      <c r="GP294" s="6">
        <f>_xlfn.XLOOKUP(GP$1&amp;"|"&amp;TEXT($C294,"yyyymmdd"), RRPS_ALL[Key], RRPS_ALL[Mid Price], "")</f>
        <v>11.933579999999999</v>
      </c>
      <c r="GQ294" s="6">
        <f>_xlfn.XLOOKUP(GQ$1&amp;"|"&amp;TEXT($C294,"yyyymmdd"), RRPS_ALL[Key], RRPS_ALL[Mid Yield], "")</f>
        <v>2.8594750000000002</v>
      </c>
      <c r="GR294" s="6">
        <f>_xlfn.XLOOKUP(GR$1&amp;"|"&amp;TEXT($C294,"yyyymmdd"), RRPS_ALL[Key], RRPS_ALL[Dirty Mid], "")</f>
        <v>62.720680999999999</v>
      </c>
      <c r="GS294" s="6">
        <f>_xlfn.XLOOKUP(GS$1&amp;"|"&amp;TEXT($C294,"yyyymmdd"), RRPS_ALL[Key], RRPS_ALL[Clean Price Mid], "")</f>
        <v>61.762</v>
      </c>
      <c r="GT294" s="6">
        <v>1.375E-2</v>
      </c>
      <c r="GU294" s="5">
        <v>62632</v>
      </c>
      <c r="GV294" s="6">
        <f t="shared" si="90"/>
        <v>47.312799452429843</v>
      </c>
      <c r="GW294" s="7">
        <f>_xlfn.XLOOKUP(GW$1&amp;"|"&amp;TEXT($C294,"yyyymmdd"), RRPS_ALL[Key], RRPS_ALL[Yield to Maturity], "")</f>
        <v>2.4691149999999999</v>
      </c>
      <c r="GX294" s="6">
        <f>_xlfn.XLOOKUP(GX$1&amp;"|"&amp;TEXT($C294,"yyyymmdd"), RRPS_ALL[Key], RRPS_ALL[Mid Price], "")</f>
        <v>94.135000000000005</v>
      </c>
      <c r="GY294" s="6">
        <f>_xlfn.XLOOKUP(GY$1&amp;"|"&amp;TEXT($C294,"yyyymmdd"), RRPS_ALL[Key], RRPS_ALL[Mid Yield], "")</f>
        <v>2.4365489999999999</v>
      </c>
      <c r="GZ294" s="6">
        <f>_xlfn.XLOOKUP(GZ$1&amp;"|"&amp;TEXT($C294,"yyyymmdd"), RRPS_ALL[Key], RRPS_ALL[Dirty Mid], "")</f>
        <v>94.684306000000007</v>
      </c>
      <c r="HA294" s="6">
        <f>_xlfn.XLOOKUP(HA$1&amp;"|"&amp;TEXT($C294,"yyyymmdd"), RRPS_ALL[Key], RRPS_ALL[Clean Price Mid], "")</f>
        <v>94.135000000000005</v>
      </c>
      <c r="HB294" s="6">
        <v>1.7500000000000002E-2</v>
      </c>
      <c r="HC294" s="5">
        <v>48894</v>
      </c>
      <c r="HD294" s="6">
        <f t="shared" si="94"/>
        <v>9.6988776348206951</v>
      </c>
    </row>
    <row r="295" spans="1:212" x14ac:dyDescent="0.2">
      <c r="A295">
        <v>2024</v>
      </c>
      <c r="B295">
        <v>3</v>
      </c>
      <c r="C295" s="5">
        <f t="shared" si="100"/>
        <v>45382</v>
      </c>
      <c r="D295" s="6">
        <v>3.9</v>
      </c>
      <c r="E295" s="7" t="str">
        <f>_xlfn.XLOOKUP(E$1&amp;"|"&amp;TEXT($C295,"yyyymmdd"), RRPS_ALL[Key], RRPS_ALL[Yield to Maturity], "")</f>
        <v/>
      </c>
      <c r="F295" s="6" t="str">
        <f>_xlfn.XLOOKUP(F$1&amp;"|"&amp;TEXT($C295,"yyyymmdd"), RRPS_ALL[Key], RRPS_ALL[Mid Price], "")</f>
        <v/>
      </c>
      <c r="G295" s="6" t="str">
        <f>_xlfn.XLOOKUP(G$1&amp;"|"&amp;TEXT($C295,"yyyymmdd"), RRPS_ALL[Key], RRPS_ALL[Mid Yield], "")</f>
        <v/>
      </c>
      <c r="H295" s="6" t="str">
        <f>_xlfn.XLOOKUP(H$1&amp;"|"&amp;TEXT($C295,"yyyymmdd"), RRPS_ALL[Key], RRPS_ALL[Dirty Mid], "")</f>
        <v/>
      </c>
      <c r="I295" s="6" t="str">
        <f>_xlfn.XLOOKUP(I$1&amp;"|"&amp;TEXT($C295,"yyyymmdd"), RRPS_ALL[Key], RRPS_ALL[Clean Price Mid], "")</f>
        <v/>
      </c>
      <c r="J295" s="6"/>
      <c r="K295" s="6"/>
      <c r="L295" s="6"/>
      <c r="M295" s="7" t="str">
        <f>_xlfn.XLOOKUP(M$1&amp;"|"&amp;TEXT($C295,"yyyymmdd"), RRPS_ALL[Key], RRPS_ALL[Yield to Maturity], "")</f>
        <v/>
      </c>
      <c r="N295" s="6" t="str">
        <f>_xlfn.XLOOKUP(N$1&amp;"|"&amp;TEXT($C295,"yyyymmdd"), RRPS_ALL[Key], RRPS_ALL[Mid Price], "")</f>
        <v/>
      </c>
      <c r="O295" s="6" t="str">
        <f>_xlfn.XLOOKUP(O$1&amp;"|"&amp;TEXT($C295,"yyyymmdd"), RRPS_ALL[Key], RRPS_ALL[Mid Yield], "")</f>
        <v/>
      </c>
      <c r="P295" s="6" t="str">
        <f>_xlfn.XLOOKUP(P$1&amp;"|"&amp;TEXT($C295,"yyyymmdd"), RRPS_ALL[Key], RRPS_ALL[Dirty Mid], "")</f>
        <v/>
      </c>
      <c r="Q295" s="6" t="str">
        <f>_xlfn.XLOOKUP(Q$1&amp;"|"&amp;TEXT($C295,"yyyymmdd"), RRPS_ALL[Key], RRPS_ALL[Clean Price Mid], "")</f>
        <v/>
      </c>
      <c r="R295" s="6"/>
      <c r="S295" s="6"/>
      <c r="T295" s="6"/>
      <c r="U295" s="7" t="str">
        <f>_xlfn.XLOOKUP(U$1&amp;"|"&amp;TEXT($C295,"yyyymmdd"), RRPS_ALL[Key], RRPS_ALL[Yield to Maturity], "")</f>
        <v/>
      </c>
      <c r="V295" s="6" t="str">
        <f>_xlfn.XLOOKUP(V$1&amp;"|"&amp;TEXT($C295,"yyyymmdd"), RRPS_ALL[Key], RRPS_ALL[Mid Price], "")</f>
        <v/>
      </c>
      <c r="W295" s="6" t="str">
        <f>_xlfn.XLOOKUP(W$1&amp;"|"&amp;TEXT($C295,"yyyymmdd"), RRPS_ALL[Key], RRPS_ALL[Mid Yield], "")</f>
        <v/>
      </c>
      <c r="X295" s="6" t="str">
        <f>_xlfn.XLOOKUP(X$1&amp;"|"&amp;TEXT($C295,"yyyymmdd"), RRPS_ALL[Key], RRPS_ALL[Dirty Mid], "")</f>
        <v/>
      </c>
      <c r="Y295" s="6" t="str">
        <f>_xlfn.XLOOKUP(Y$1&amp;"|"&amp;TEXT($C295,"yyyymmdd"), RRPS_ALL[Key], RRPS_ALL[Clean Price Mid], "")</f>
        <v/>
      </c>
      <c r="Z295" s="6"/>
      <c r="AA295" s="6"/>
      <c r="AB295" s="6"/>
      <c r="AC295" s="7" t="str">
        <f>_xlfn.XLOOKUP(AC$1&amp;"|"&amp;TEXT($C295,"yyyymmdd"), RRPS_ALL[Key], RRPS_ALL[Yield to Maturity], "")</f>
        <v/>
      </c>
      <c r="AD295" s="6" t="str">
        <f>_xlfn.XLOOKUP(AD$1&amp;"|"&amp;TEXT($C295,"yyyymmdd"), RRPS_ALL[Key], RRPS_ALL[Mid Price], "")</f>
        <v/>
      </c>
      <c r="AE295" s="6" t="str">
        <f>_xlfn.XLOOKUP(AE$1&amp;"|"&amp;TEXT($C295,"yyyymmdd"), RRPS_ALL[Key], RRPS_ALL[Mid Yield], "")</f>
        <v/>
      </c>
      <c r="AF295" s="6" t="str">
        <f>_xlfn.XLOOKUP(AF$1&amp;"|"&amp;TEXT($C295,"yyyymmdd"), RRPS_ALL[Key], RRPS_ALL[Dirty Mid], "")</f>
        <v/>
      </c>
      <c r="AG295" s="6" t="str">
        <f>_xlfn.XLOOKUP(AG$1&amp;"|"&amp;TEXT($C295,"yyyymmdd"), RRPS_ALL[Key], RRPS_ALL[Clean Price Mid], "")</f>
        <v/>
      </c>
      <c r="AH295" s="6"/>
      <c r="AI295" s="6"/>
      <c r="AJ295" s="6"/>
      <c r="AK295" s="7" t="str">
        <f>_xlfn.XLOOKUP(AK$1&amp;"|"&amp;TEXT($C295,"yyyymmdd"), RRPS_ALL[Key], RRPS_ALL[Yield to Maturity], "")</f>
        <v/>
      </c>
      <c r="AL295" s="6" t="str">
        <f>_xlfn.XLOOKUP(AL$1&amp;"|"&amp;TEXT($C295,"yyyymmdd"), RRPS_ALL[Key], RRPS_ALL[Mid Price], "")</f>
        <v/>
      </c>
      <c r="AM295" s="6" t="str">
        <f>_xlfn.XLOOKUP(AM$1&amp;"|"&amp;TEXT($C295,"yyyymmdd"), RRPS_ALL[Key], RRPS_ALL[Mid Yield], "")</f>
        <v/>
      </c>
      <c r="AN295" s="6" t="str">
        <f>_xlfn.XLOOKUP(AN$1&amp;"|"&amp;TEXT($C295,"yyyymmdd"), RRPS_ALL[Key], RRPS_ALL[Dirty Mid], "")</f>
        <v/>
      </c>
      <c r="AO295" s="6" t="str">
        <f>_xlfn.XLOOKUP(AO$1&amp;"|"&amp;TEXT($C295,"yyyymmdd"), RRPS_ALL[Key], RRPS_ALL[Clean Price Mid], "")</f>
        <v/>
      </c>
      <c r="AP295" s="6"/>
      <c r="AQ295" s="6"/>
      <c r="AR295" s="6"/>
      <c r="AS295" s="7" t="str">
        <f>_xlfn.XLOOKUP(AS$1&amp;"|"&amp;TEXT($C295,"yyyymmdd"), RRPS_ALL[Key], RRPS_ALL[Yield to Maturity], "")</f>
        <v/>
      </c>
      <c r="AT295" s="6" t="str">
        <f>_xlfn.XLOOKUP(AT$1&amp;"|"&amp;TEXT($C295,"yyyymmdd"), RRPS_ALL[Key], RRPS_ALL[Mid Price], "")</f>
        <v/>
      </c>
      <c r="AU295" s="6" t="str">
        <f>_xlfn.XLOOKUP(AU$1&amp;"|"&amp;TEXT($C295,"yyyymmdd"), RRPS_ALL[Key], RRPS_ALL[Mid Yield], "")</f>
        <v/>
      </c>
      <c r="AV295" s="6" t="str">
        <f>_xlfn.XLOOKUP(AV$1&amp;"|"&amp;TEXT($C295,"yyyymmdd"), RRPS_ALL[Key], RRPS_ALL[Dirty Mid], "")</f>
        <v/>
      </c>
      <c r="AW295" s="6" t="str">
        <f>_xlfn.XLOOKUP(AW$1&amp;"|"&amp;TEXT($C295,"yyyymmdd"), RRPS_ALL[Key], RRPS_ALL[Clean Price Mid], "")</f>
        <v/>
      </c>
      <c r="AX295" s="6"/>
      <c r="AY295" s="6"/>
      <c r="AZ295" s="6"/>
      <c r="BA295" s="7" t="str">
        <f>_xlfn.XLOOKUP(BA$1&amp;"|"&amp;TEXT($C295,"yyyymmdd"), RRPS_ALL[Key], RRPS_ALL[Yield to Maturity], "")</f>
        <v/>
      </c>
      <c r="BB295" s="6" t="str">
        <f>_xlfn.XLOOKUP(BB$1&amp;"|"&amp;TEXT($C295,"yyyymmdd"), RRPS_ALL[Key], RRPS_ALL[Mid Price], "")</f>
        <v/>
      </c>
      <c r="BC295" s="6" t="str">
        <f>_xlfn.XLOOKUP(BC$1&amp;"|"&amp;TEXT($C295,"yyyymmdd"), RRPS_ALL[Key], RRPS_ALL[Mid Yield], "")</f>
        <v/>
      </c>
      <c r="BD295" s="6" t="str">
        <f>_xlfn.XLOOKUP(BD$1&amp;"|"&amp;TEXT($C295,"yyyymmdd"), RRPS_ALL[Key], RRPS_ALL[Dirty Mid], "")</f>
        <v/>
      </c>
      <c r="BE295" s="6" t="str">
        <f>_xlfn.XLOOKUP(BE$1&amp;"|"&amp;TEXT($C295,"yyyymmdd"), RRPS_ALL[Key], RRPS_ALL[Clean Price Mid], "")</f>
        <v/>
      </c>
      <c r="BF295" s="6"/>
      <c r="BG295" s="6"/>
      <c r="BH295" s="6"/>
      <c r="BI295" s="7" t="str">
        <f>_xlfn.XLOOKUP(BI$1&amp;"|"&amp;TEXT($C295,"yyyymmdd"), RRPS_ALL[Key], RRPS_ALL[Yield to Maturity], "")</f>
        <v/>
      </c>
      <c r="BJ295" s="6" t="str">
        <f>_xlfn.XLOOKUP(BJ$1&amp;"|"&amp;TEXT($C295,"yyyymmdd"), RRPS_ALL[Key], RRPS_ALL[Mid Price], "")</f>
        <v/>
      </c>
      <c r="BK295" s="6" t="str">
        <f>_xlfn.XLOOKUP(BK$1&amp;"|"&amp;TEXT($C295,"yyyymmdd"), RRPS_ALL[Key], RRPS_ALL[Mid Yield], "")</f>
        <v/>
      </c>
      <c r="BL295" s="6" t="str">
        <f>_xlfn.XLOOKUP(BL$1&amp;"|"&amp;TEXT($C295,"yyyymmdd"), RRPS_ALL[Key], RRPS_ALL[Dirty Mid], "")</f>
        <v/>
      </c>
      <c r="BM295" s="6" t="str">
        <f>_xlfn.XLOOKUP(BM$1&amp;"|"&amp;TEXT($C295,"yyyymmdd"), RRPS_ALL[Key], RRPS_ALL[Clean Price Mid], "")</f>
        <v/>
      </c>
      <c r="BN295" s="6"/>
      <c r="BO295" s="6"/>
      <c r="BP295" s="6"/>
      <c r="BQ295" s="7" t="str">
        <f>_xlfn.XLOOKUP(BQ$1&amp;"|"&amp;TEXT($C295,"yyyymmdd"), RRPS_ALL[Key], RRPS_ALL[Yield to Maturity], "")</f>
        <v/>
      </c>
      <c r="BR295" s="6" t="str">
        <f>_xlfn.XLOOKUP(BR$1&amp;"|"&amp;TEXT($C295,"yyyymmdd"), RRPS_ALL[Key], RRPS_ALL[Mid Price], "")</f>
        <v/>
      </c>
      <c r="BS295" s="6" t="str">
        <f>_xlfn.XLOOKUP(BS$1&amp;"|"&amp;TEXT($C295,"yyyymmdd"), RRPS_ALL[Key], RRPS_ALL[Mid Yield], "")</f>
        <v/>
      </c>
      <c r="BT295" s="6" t="str">
        <f>_xlfn.XLOOKUP(BT$1&amp;"|"&amp;TEXT($C295,"yyyymmdd"), RRPS_ALL[Key], RRPS_ALL[Dirty Mid], "")</f>
        <v/>
      </c>
      <c r="BU295" s="6" t="str">
        <f>_xlfn.XLOOKUP(BU$1&amp;"|"&amp;TEXT($C295,"yyyymmdd"), RRPS_ALL[Key], RRPS_ALL[Clean Price Mid], "")</f>
        <v/>
      </c>
      <c r="BV295" s="6"/>
      <c r="BW295" s="6"/>
      <c r="BX295" s="6"/>
      <c r="BY295" s="7" t="str">
        <f>_xlfn.XLOOKUP(BY$1&amp;"|"&amp;TEXT($C295,"yyyymmdd"), RRPS_ALL[Key], RRPS_ALL[Yield to Maturity], "")</f>
        <v/>
      </c>
      <c r="BZ295" s="6" t="str">
        <f>_xlfn.XLOOKUP(BZ$1&amp;"|"&amp;TEXT($C295,"yyyymmdd"), RRPS_ALL[Key], RRPS_ALL[Mid Price], "")</f>
        <v/>
      </c>
      <c r="CA295" s="6" t="str">
        <f>_xlfn.XLOOKUP(CA$1&amp;"|"&amp;TEXT($C295,"yyyymmdd"), RRPS_ALL[Key], RRPS_ALL[Mid Yield], "")</f>
        <v/>
      </c>
      <c r="CB295" s="6" t="str">
        <f>_xlfn.XLOOKUP(CB$1&amp;"|"&amp;TEXT($C295,"yyyymmdd"), RRPS_ALL[Key], RRPS_ALL[Dirty Mid], "")</f>
        <v/>
      </c>
      <c r="CC295" s="6" t="str">
        <f>_xlfn.XLOOKUP(CC$1&amp;"|"&amp;TEXT($C295,"yyyymmdd"), RRPS_ALL[Key], RRPS_ALL[Clean Price Mid], "")</f>
        <v/>
      </c>
      <c r="CD295" s="6"/>
      <c r="CE295" s="6"/>
      <c r="CF295" s="6"/>
      <c r="CG295" s="7" t="str">
        <f>_xlfn.XLOOKUP(CG$1&amp;"|"&amp;TEXT($C295,"yyyymmdd"), RRPS_ALL[Key], RRPS_ALL[Yield to Maturity], "")</f>
        <v/>
      </c>
      <c r="CH295" s="6" t="str">
        <f>_xlfn.XLOOKUP(CH$1&amp;"|"&amp;TEXT($C295,"yyyymmdd"), RRPS_ALL[Key], RRPS_ALL[Mid Price], "")</f>
        <v/>
      </c>
      <c r="CI295" s="6" t="str">
        <f>_xlfn.XLOOKUP(CI$1&amp;"|"&amp;TEXT($C295,"yyyymmdd"), RRPS_ALL[Key], RRPS_ALL[Mid Yield], "")</f>
        <v/>
      </c>
      <c r="CJ295" s="6" t="str">
        <f>_xlfn.XLOOKUP(CJ$1&amp;"|"&amp;TEXT($C295,"yyyymmdd"), RRPS_ALL[Key], RRPS_ALL[Dirty Mid], "")</f>
        <v/>
      </c>
      <c r="CK295" s="6" t="str">
        <f>_xlfn.XLOOKUP(CK$1&amp;"|"&amp;TEXT($C295,"yyyymmdd"), RRPS_ALL[Key], RRPS_ALL[Clean Price Mid], "")</f>
        <v/>
      </c>
      <c r="CL295" s="6"/>
      <c r="CM295" s="6"/>
      <c r="CN295" s="6"/>
      <c r="CO295" s="7" t="str">
        <f>_xlfn.XLOOKUP(CO$1&amp;"|"&amp;TEXT($C295,"yyyymmdd"), RRPS_ALL[Key], RRPS_ALL[Yield to Maturity], "")</f>
        <v/>
      </c>
      <c r="CP295" s="6" t="str">
        <f>_xlfn.XLOOKUP(CP$1&amp;"|"&amp;TEXT($C295,"yyyymmdd"), RRPS_ALL[Key], RRPS_ALL[Mid Price], "")</f>
        <v/>
      </c>
      <c r="CQ295" s="6" t="str">
        <f>_xlfn.XLOOKUP(CQ$1&amp;"|"&amp;TEXT($C295,"yyyymmdd"), RRPS_ALL[Key], RRPS_ALL[Mid Yield], "")</f>
        <v/>
      </c>
      <c r="CR295" s="6" t="str">
        <f>_xlfn.XLOOKUP(CR$1&amp;"|"&amp;TEXT($C295,"yyyymmdd"), RRPS_ALL[Key], RRPS_ALL[Dirty Mid], "")</f>
        <v/>
      </c>
      <c r="CS295" s="6" t="str">
        <f>_xlfn.XLOOKUP(CS$1&amp;"|"&amp;TEXT($C295,"yyyymmdd"), RRPS_ALL[Key], RRPS_ALL[Clean Price Mid], "")</f>
        <v/>
      </c>
      <c r="CT295" s="6"/>
      <c r="CU295" s="6"/>
      <c r="CV295" s="6"/>
      <c r="CW295" s="7" t="str">
        <f>_xlfn.XLOOKUP(CW$1&amp;"|"&amp;TEXT($C295,"yyyymmdd"), RRPS_ALL[Key], RRPS_ALL[Yield to Maturity], "")</f>
        <v/>
      </c>
      <c r="CX295" s="6" t="str">
        <f>_xlfn.XLOOKUP(CX$1&amp;"|"&amp;TEXT($C295,"yyyymmdd"), RRPS_ALL[Key], RRPS_ALL[Mid Price], "")</f>
        <v/>
      </c>
      <c r="CY295" s="6" t="str">
        <f>_xlfn.XLOOKUP(CY$1&amp;"|"&amp;TEXT($C295,"yyyymmdd"), RRPS_ALL[Key], RRPS_ALL[Mid Yield], "")</f>
        <v/>
      </c>
      <c r="CZ295" s="6" t="str">
        <f>_xlfn.XLOOKUP(CZ$1&amp;"|"&amp;TEXT($C295,"yyyymmdd"), RRPS_ALL[Key], RRPS_ALL[Dirty Mid], "")</f>
        <v/>
      </c>
      <c r="DA295" s="6" t="str">
        <f>_xlfn.XLOOKUP(DA$1&amp;"|"&amp;TEXT($C295,"yyyymmdd"), RRPS_ALL[Key], RRPS_ALL[Clean Price Mid], "")</f>
        <v/>
      </c>
      <c r="DB295" s="6"/>
      <c r="DC295" s="6"/>
      <c r="DD295" s="6"/>
      <c r="DE295" s="7" t="str">
        <f>_xlfn.XLOOKUP(DE$1&amp;"|"&amp;TEXT($C295,"yyyymmdd"), RRPS_ALL[Key], RRPS_ALL[Yield to Maturity], "")</f>
        <v/>
      </c>
      <c r="DF295" s="6" t="str">
        <f>_xlfn.XLOOKUP(DF$1&amp;"|"&amp;TEXT($C295,"yyyymmdd"), RRPS_ALL[Key], RRPS_ALL[Mid Price], "")</f>
        <v/>
      </c>
      <c r="DG295" s="6" t="str">
        <f>_xlfn.XLOOKUP(DG$1&amp;"|"&amp;TEXT($C295,"yyyymmdd"), RRPS_ALL[Key], RRPS_ALL[Mid Yield], "")</f>
        <v/>
      </c>
      <c r="DH295" s="6" t="str">
        <f>_xlfn.XLOOKUP(DH$1&amp;"|"&amp;TEXT($C295,"yyyymmdd"), RRPS_ALL[Key], RRPS_ALL[Dirty Mid], "")</f>
        <v/>
      </c>
      <c r="DI295" s="6" t="str">
        <f>_xlfn.XLOOKUP(DI$1&amp;"|"&amp;TEXT($C295,"yyyymmdd"), RRPS_ALL[Key], RRPS_ALL[Clean Price Mid], "")</f>
        <v/>
      </c>
      <c r="DJ295" s="6"/>
      <c r="DK295" s="6"/>
      <c r="DL295" s="6"/>
      <c r="DM295" s="7">
        <f>_xlfn.XLOOKUP(DM$1&amp;"|"&amp;TEXT($C295,"yyyymmdd"), RRPS_ALL[Key], RRPS_ALL[Yield to Maturity], "")</f>
        <v>2.5389729999999999</v>
      </c>
      <c r="DN295" s="6">
        <f>_xlfn.XLOOKUP(DN$1&amp;"|"&amp;TEXT($C295,"yyyymmdd"), RRPS_ALL[Key], RRPS_ALL[Mid Price], "")</f>
        <v>112.1905</v>
      </c>
      <c r="DO295" s="6">
        <f>_xlfn.XLOOKUP(DO$1&amp;"|"&amp;TEXT($C295,"yyyymmdd"), RRPS_ALL[Key], RRPS_ALL[Mid Yield], "")</f>
        <v>2.5139640000000001</v>
      </c>
      <c r="DP295" s="6">
        <f>_xlfn.XLOOKUP(DP$1&amp;"|"&amp;TEXT($C295,"yyyymmdd"), RRPS_ALL[Key], RRPS_ALL[Dirty Mid], "")</f>
        <v>112.219667</v>
      </c>
      <c r="DQ295" s="6">
        <f>_xlfn.XLOOKUP(DQ$1&amp;"|"&amp;TEXT($C295,"yyyymmdd"), RRPS_ALL[Key], RRPS_ALL[Clean Price Mid], "")</f>
        <v>112.1905</v>
      </c>
      <c r="DR295" s="6">
        <v>3.5000000000000003E-2</v>
      </c>
      <c r="DS295" s="5">
        <v>50859</v>
      </c>
      <c r="DT295" s="6">
        <f t="shared" si="101"/>
        <v>14.99520876112252</v>
      </c>
      <c r="DU295" s="7" t="str">
        <f>_xlfn.XLOOKUP(DU$1&amp;"|"&amp;TEXT($C295,"yyyymmdd"), RRPS_ALL[Key], RRPS_ALL[Yield to Maturity], "")</f>
        <v/>
      </c>
      <c r="DV295" s="6" t="str">
        <f>_xlfn.XLOOKUP(DV$1&amp;"|"&amp;TEXT($C295,"yyyymmdd"), RRPS_ALL[Key], RRPS_ALL[Mid Price], "")</f>
        <v/>
      </c>
      <c r="DW295" s="6" t="str">
        <f>_xlfn.XLOOKUP(DW$1&amp;"|"&amp;TEXT($C295,"yyyymmdd"), RRPS_ALL[Key], RRPS_ALL[Mid Yield], "")</f>
        <v/>
      </c>
      <c r="DX295" s="6" t="str">
        <f>_xlfn.XLOOKUP(DX$1&amp;"|"&amp;TEXT($C295,"yyyymmdd"), RRPS_ALL[Key], RRPS_ALL[Dirty Mid], "")</f>
        <v/>
      </c>
      <c r="DY295" s="6" t="str">
        <f>_xlfn.XLOOKUP(DY$1&amp;"|"&amp;TEXT($C295,"yyyymmdd"), RRPS_ALL[Key], RRPS_ALL[Clean Price Mid], "")</f>
        <v/>
      </c>
      <c r="DZ295" s="6"/>
      <c r="EA295" s="6"/>
      <c r="EB295" s="6"/>
      <c r="EC295" s="7">
        <f>_xlfn.XLOOKUP(EC$1&amp;"|"&amp;TEXT($C295,"yyyymmdd"), RRPS_ALL[Key], RRPS_ALL[Yield to Maturity], "")</f>
        <v>2.3300160000000001</v>
      </c>
      <c r="ED295" s="6">
        <f>_xlfn.XLOOKUP(ED$1&amp;"|"&amp;TEXT($C295,"yyyymmdd"), RRPS_ALL[Key], RRPS_ALL[Mid Price], "")</f>
        <v>99.555000000000007</v>
      </c>
      <c r="EE295" s="6">
        <f>_xlfn.XLOOKUP(EE$1&amp;"|"&amp;TEXT($C295,"yyyymmdd"), RRPS_ALL[Key], RRPS_ALL[Mid Yield], "")</f>
        <v>2.3099810000000001</v>
      </c>
      <c r="EF295" s="6">
        <f>_xlfn.XLOOKUP(EF$1&amp;"|"&amp;TEXT($C295,"yyyymmdd"), RRPS_ALL[Key], RRPS_ALL[Dirty Mid], "")</f>
        <v>101.4425</v>
      </c>
      <c r="EG295" s="6">
        <f>_xlfn.XLOOKUP(EG$1&amp;"|"&amp;TEXT($C295,"yyyymmdd"), RRPS_ALL[Key], RRPS_ALL[Clean Price Mid], "")</f>
        <v>99.555000000000007</v>
      </c>
      <c r="EH295" s="6">
        <v>2.2499999999999999E-2</v>
      </c>
      <c r="EI295" s="5">
        <v>48366</v>
      </c>
      <c r="EJ295" s="6">
        <f t="shared" si="102"/>
        <v>8.1678832116788325</v>
      </c>
      <c r="EK295" s="7" t="str">
        <f>_xlfn.XLOOKUP(EK$1&amp;"|"&amp;TEXT($C295,"yyyymmdd"), RRPS_ALL[Key], RRPS_ALL[Yield to Maturity], "")</f>
        <v/>
      </c>
      <c r="EL295" s="6" t="str">
        <f>_xlfn.XLOOKUP(EL$1&amp;"|"&amp;TEXT($C295,"yyyymmdd"), RRPS_ALL[Key], RRPS_ALL[Mid Price], "")</f>
        <v/>
      </c>
      <c r="EM295" s="6" t="str">
        <f>_xlfn.XLOOKUP(EM$1&amp;"|"&amp;TEXT($C295,"yyyymmdd"), RRPS_ALL[Key], RRPS_ALL[Mid Yield], "")</f>
        <v/>
      </c>
      <c r="EN295" s="6" t="str">
        <f>_xlfn.XLOOKUP(EN$1&amp;"|"&amp;TEXT($C295,"yyyymmdd"), RRPS_ALL[Key], RRPS_ALL[Dirty Mid], "")</f>
        <v/>
      </c>
      <c r="EO295" s="6" t="str">
        <f>_xlfn.XLOOKUP(EO$1&amp;"|"&amp;TEXT($C295,"yyyymmdd"), RRPS_ALL[Key], RRPS_ALL[Clean Price Mid], "")</f>
        <v/>
      </c>
      <c r="EP295" s="6"/>
      <c r="EQ295" s="6"/>
      <c r="ER295" s="6"/>
      <c r="ES295" s="7">
        <f>_xlfn.XLOOKUP(ES$1&amp;"|"&amp;TEXT($C295,"yyyymmdd"), RRPS_ALL[Key], RRPS_ALL[Yield to Maturity], "")</f>
        <v>3.2297359999999999</v>
      </c>
      <c r="ET295" s="6">
        <f>_xlfn.XLOOKUP(ET$1&amp;"|"&amp;TEXT($C295,"yyyymmdd"), RRPS_ALL[Key], RRPS_ALL[Mid Price], "")</f>
        <v>99.227500000000006</v>
      </c>
      <c r="EU295" s="6">
        <f>_xlfn.XLOOKUP(EU$1&amp;"|"&amp;TEXT($C295,"yyyymmdd"), RRPS_ALL[Key], RRPS_ALL[Mid Yield], "")</f>
        <v>3.2175310000000001</v>
      </c>
      <c r="EV295" s="6">
        <f>_xlfn.XLOOKUP(EV$1&amp;"|"&amp;TEXT($C295,"yyyymmdd"), RRPS_ALL[Key], RRPS_ALL[Dirty Mid], "")</f>
        <v>101.456667</v>
      </c>
      <c r="EW295" s="6">
        <f>_xlfn.XLOOKUP(EW$1&amp;"|"&amp;TEXT($C295,"yyyymmdd"), RRPS_ALL[Key], RRPS_ALL[Clean Price Mid], "")</f>
        <v>99.227500000000006</v>
      </c>
      <c r="EX295" s="6">
        <v>2.5000000000000001E-2</v>
      </c>
      <c r="EY295" s="5">
        <v>45789</v>
      </c>
      <c r="EZ295" s="6">
        <f t="shared" si="92"/>
        <v>1.1135430916552667</v>
      </c>
      <c r="FA295" s="7">
        <f>_xlfn.XLOOKUP(FA$1&amp;"|"&amp;TEXT($C295,"yyyymmdd"), RRPS_ALL[Key], RRPS_ALL[Yield to Maturity], "")</f>
        <v>2.6759940000000002</v>
      </c>
      <c r="FB295" s="6">
        <f>_xlfn.XLOOKUP(FB$1&amp;"|"&amp;TEXT($C295,"yyyymmdd"), RRPS_ALL[Key], RRPS_ALL[Mid Price], "")</f>
        <v>95.852000000000004</v>
      </c>
      <c r="FC295" s="6">
        <f>_xlfn.XLOOKUP(FC$1&amp;"|"&amp;TEXT($C295,"yyyymmdd"), RRPS_ALL[Key], RRPS_ALL[Mid Yield], "")</f>
        <v>2.666061</v>
      </c>
      <c r="FD295" s="6">
        <f>_xlfn.XLOOKUP(FD$1&amp;"|"&amp;TEXT($C295,"yyyymmdd"), RRPS_ALL[Key], RRPS_ALL[Dirty Mid], "")</f>
        <v>96.243667000000002</v>
      </c>
      <c r="FE295" s="6">
        <f>_xlfn.XLOOKUP(FE$1&amp;"|"&amp;TEXT($C295,"yyyymmdd"), RRPS_ALL[Key], RRPS_ALL[Clean Price Mid], "")</f>
        <v>95.852000000000004</v>
      </c>
      <c r="FF295" s="6">
        <v>0.01</v>
      </c>
      <c r="FG295" s="5">
        <v>46338</v>
      </c>
      <c r="FH295" s="6">
        <f t="shared" si="96"/>
        <v>2.6167883211678835</v>
      </c>
      <c r="FI295" s="7">
        <f>_xlfn.XLOOKUP(FI$1&amp;"|"&amp;TEXT($C295,"yyyymmdd"), RRPS_ALL[Key], RRPS_ALL[Yield to Maturity], "")</f>
        <v>2.4189919999999998</v>
      </c>
      <c r="FJ295" s="6">
        <f>_xlfn.XLOOKUP(FJ$1&amp;"|"&amp;TEXT($C295,"yyyymmdd"), RRPS_ALL[Key], RRPS_ALL[Mid Price], "")</f>
        <v>93.592500000000001</v>
      </c>
      <c r="FK295" s="6">
        <f>_xlfn.XLOOKUP(FK$1&amp;"|"&amp;TEXT($C295,"yyyymmdd"), RRPS_ALL[Key], RRPS_ALL[Mid Yield], "")</f>
        <v>2.40659</v>
      </c>
      <c r="FL295" s="6">
        <f>_xlfn.XLOOKUP(FL$1&amp;"|"&amp;TEXT($C295,"yyyymmdd"), RRPS_ALL[Key], RRPS_ALL[Dirty Mid], "")</f>
        <v>94.261250000000004</v>
      </c>
      <c r="FM295" s="6">
        <f>_xlfn.XLOOKUP(FM$1&amp;"|"&amp;TEXT($C295,"yyyymmdd"), RRPS_ALL[Key], RRPS_ALL[Clean Price Mid], "")</f>
        <v>93.592500000000001</v>
      </c>
      <c r="FN295" s="6">
        <v>7.4999999999999997E-3</v>
      </c>
      <c r="FO295" s="5">
        <v>46885</v>
      </c>
      <c r="FP295" s="6">
        <f t="shared" si="93"/>
        <v>4.1133004926108381</v>
      </c>
      <c r="FQ295" s="7">
        <f>_xlfn.XLOOKUP(FQ$1&amp;"|"&amp;TEXT($C295,"yyyymmdd"), RRPS_ALL[Key], RRPS_ALL[Yield to Maturity], "")</f>
        <v>2.325062</v>
      </c>
      <c r="FR295" s="6">
        <f>_xlfn.XLOOKUP(FR$1&amp;"|"&amp;TEXT($C295,"yyyymmdd"), RRPS_ALL[Key], RRPS_ALL[Mid Price], "")</f>
        <v>91.879000000000005</v>
      </c>
      <c r="FS295" s="6">
        <f>_xlfn.XLOOKUP(FS$1&amp;"|"&amp;TEXT($C295,"yyyymmdd"), RRPS_ALL[Key], RRPS_ALL[Mid Yield], "")</f>
        <v>2.3100969999999998</v>
      </c>
      <c r="FT295" s="6">
        <f>_xlfn.XLOOKUP(FT$1&amp;"|"&amp;TEXT($C295,"yyyymmdd"), RRPS_ALL[Key], RRPS_ALL[Dirty Mid], "")</f>
        <v>92.172749999999994</v>
      </c>
      <c r="FU295" s="6">
        <f>_xlfn.XLOOKUP(FU$1&amp;"|"&amp;TEXT($C295,"yyyymmdd"), RRPS_ALL[Key], RRPS_ALL[Clean Price Mid], "")</f>
        <v>91.879000000000005</v>
      </c>
      <c r="FV295" s="6">
        <v>7.4999999999999997E-3</v>
      </c>
      <c r="FW295" s="5">
        <v>47434</v>
      </c>
      <c r="FX295" s="6">
        <f t="shared" si="99"/>
        <v>5.6167883211678831</v>
      </c>
      <c r="FY295" s="7">
        <f>_xlfn.XLOOKUP(FY$1&amp;"|"&amp;TEXT($C295,"yyyymmdd"), RRPS_ALL[Key], RRPS_ALL[Yield to Maturity], "")</f>
        <v>2.3060209999999999</v>
      </c>
      <c r="FZ295" s="6">
        <f>_xlfn.XLOOKUP(FZ$1&amp;"|"&amp;TEXT($C295,"yyyymmdd"), RRPS_ALL[Key], RRPS_ALL[Mid Price], "")</f>
        <v>85.921499999999995</v>
      </c>
      <c r="GA295" s="6">
        <f>_xlfn.XLOOKUP(GA$1&amp;"|"&amp;TEXT($C295,"yyyymmdd"), RRPS_ALL[Key], RRPS_ALL[Mid Yield], "")</f>
        <v>2.2940740000000002</v>
      </c>
      <c r="GB295" s="6">
        <f>_xlfn.XLOOKUP(GB$1&amp;"|"&amp;TEXT($C295,"yyyymmdd"), RRPS_ALL[Key], RRPS_ALL[Dirty Mid], "")</f>
        <v>86.032957999999994</v>
      </c>
      <c r="GC295" s="6">
        <f>_xlfn.XLOOKUP(GC$1&amp;"|"&amp;TEXT($C295,"yyyymmdd"), RRPS_ALL[Key], RRPS_ALL[Clean Price Mid], "")</f>
        <v>85.921499999999995</v>
      </c>
      <c r="GD295" s="6">
        <v>1.25E-3</v>
      </c>
      <c r="GE295" s="5">
        <v>47980</v>
      </c>
      <c r="GF295" s="6">
        <f t="shared" si="95"/>
        <v>7.1129363449691994</v>
      </c>
      <c r="GG295" s="7">
        <f>_xlfn.XLOOKUP(GG$1&amp;"|"&amp;TEXT($C295,"yyyymmdd"), RRPS_ALL[Key], RRPS_ALL[Yield to Maturity], "")</f>
        <v>2.5799970000000001</v>
      </c>
      <c r="GH295" s="6">
        <f>_xlfn.XLOOKUP(GH$1&amp;"|"&amp;TEXT($C295,"yyyymmdd"), RRPS_ALL[Key], RRPS_ALL[Mid Price], "")</f>
        <v>66.159499999999994</v>
      </c>
      <c r="GI295" s="6">
        <f>_xlfn.XLOOKUP(GI$1&amp;"|"&amp;TEXT($C295,"yyyymmdd"), RRPS_ALL[Key], RRPS_ALL[Mid Yield], "")</f>
        <v>2.5549580000000001</v>
      </c>
      <c r="GJ295" s="6">
        <f>_xlfn.XLOOKUP(GJ$1&amp;"|"&amp;TEXT($C295,"yyyymmdd"), RRPS_ALL[Key], RRPS_ALL[Dirty Mid], "")</f>
        <v>66.338667000000001</v>
      </c>
      <c r="GK295" s="6">
        <f>_xlfn.XLOOKUP(GK$1&amp;"|"&amp;TEXT($C295,"yyyymmdd"), RRPS_ALL[Key], RRPS_ALL[Clean Price Mid], "")</f>
        <v>66.159499999999994</v>
      </c>
      <c r="GL295" s="6">
        <v>5.0000000000000001E-3</v>
      </c>
      <c r="GM295" s="5">
        <v>53290</v>
      </c>
      <c r="GN295" s="6">
        <f t="shared" si="98"/>
        <v>21.649576903932306</v>
      </c>
      <c r="GO295" s="7">
        <f>_xlfn.XLOOKUP(GO$1&amp;"|"&amp;TEXT($C295,"yyyymmdd"), RRPS_ALL[Key], RRPS_ALL[Yield to Maturity], "")</f>
        <v>2.806006</v>
      </c>
      <c r="GP295" s="6">
        <f>_xlfn.XLOOKUP(GP$1&amp;"|"&amp;TEXT($C295,"yyyymmdd"), RRPS_ALL[Key], RRPS_ALL[Mid Price], "")</f>
        <v>12.070214999999999</v>
      </c>
      <c r="GQ295" s="6">
        <f>_xlfn.XLOOKUP(GQ$1&amp;"|"&amp;TEXT($C295,"yyyymmdd"), RRPS_ALL[Key], RRPS_ALL[Mid Yield], "")</f>
        <v>2.7555239999999999</v>
      </c>
      <c r="GR295" s="6">
        <f>_xlfn.XLOOKUP(GR$1&amp;"|"&amp;TEXT($C295,"yyyymmdd"), RRPS_ALL[Key], RRPS_ALL[Dirty Mid], "")</f>
        <v>64.845944000000003</v>
      </c>
      <c r="GS295" s="6">
        <f>_xlfn.XLOOKUP(GS$1&amp;"|"&amp;TEXT($C295,"yyyymmdd"), RRPS_ALL[Key], RRPS_ALL[Clean Price Mid], "")</f>
        <v>63.776499999999999</v>
      </c>
      <c r="GT295" s="6">
        <v>1.375E-2</v>
      </c>
      <c r="GU295" s="5">
        <v>62632</v>
      </c>
      <c r="GV295" s="6">
        <f t="shared" si="90"/>
        <v>47.227926078028744</v>
      </c>
      <c r="GW295" s="7">
        <f>_xlfn.XLOOKUP(GW$1&amp;"|"&amp;TEXT($C295,"yyyymmdd"), RRPS_ALL[Key], RRPS_ALL[Yield to Maturity], "")</f>
        <v>2.394949</v>
      </c>
      <c r="GX295" s="6">
        <f>_xlfn.XLOOKUP(GX$1&amp;"|"&amp;TEXT($C295,"yyyymmdd"), RRPS_ALL[Key], RRPS_ALL[Mid Price], "")</f>
        <v>94.787000000000006</v>
      </c>
      <c r="GY295" s="6">
        <f>_xlfn.XLOOKUP(GY$1&amp;"|"&amp;TEXT($C295,"yyyymmdd"), RRPS_ALL[Key], RRPS_ALL[Mid Yield], "")</f>
        <v>2.3623949999999998</v>
      </c>
      <c r="GZ295" s="6">
        <f>_xlfn.XLOOKUP(GZ$1&amp;"|"&amp;TEXT($C295,"yyyymmdd"), RRPS_ALL[Key], RRPS_ALL[Dirty Mid], "")</f>
        <v>95.477277999999998</v>
      </c>
      <c r="HA295" s="6">
        <f>_xlfn.XLOOKUP(HA$1&amp;"|"&amp;TEXT($C295,"yyyymmdd"), RRPS_ALL[Key], RRPS_ALL[Clean Price Mid], "")</f>
        <v>94.787000000000006</v>
      </c>
      <c r="HB295" s="6">
        <v>1.7500000000000002E-2</v>
      </c>
      <c r="HC295" s="5">
        <v>48894</v>
      </c>
      <c r="HD295" s="6">
        <f t="shared" si="94"/>
        <v>9.6140158773610729</v>
      </c>
    </row>
    <row r="296" spans="1:212" x14ac:dyDescent="0.2">
      <c r="A296">
        <v>2024</v>
      </c>
      <c r="B296">
        <v>4</v>
      </c>
      <c r="C296" s="5">
        <f t="shared" si="100"/>
        <v>45412</v>
      </c>
      <c r="D296" s="6">
        <v>3.9</v>
      </c>
      <c r="E296" s="7" t="str">
        <f>_xlfn.XLOOKUP(E$1&amp;"|"&amp;TEXT($C296,"yyyymmdd"), RRPS_ALL[Key], RRPS_ALL[Yield to Maturity], "")</f>
        <v/>
      </c>
      <c r="F296" s="6" t="str">
        <f>_xlfn.XLOOKUP(F$1&amp;"|"&amp;TEXT($C296,"yyyymmdd"), RRPS_ALL[Key], RRPS_ALL[Mid Price], "")</f>
        <v/>
      </c>
      <c r="G296" s="6" t="str">
        <f>_xlfn.XLOOKUP(G$1&amp;"|"&amp;TEXT($C296,"yyyymmdd"), RRPS_ALL[Key], RRPS_ALL[Mid Yield], "")</f>
        <v/>
      </c>
      <c r="H296" s="6" t="str">
        <f>_xlfn.XLOOKUP(H$1&amp;"|"&amp;TEXT($C296,"yyyymmdd"), RRPS_ALL[Key], RRPS_ALL[Dirty Mid], "")</f>
        <v/>
      </c>
      <c r="I296" s="6" t="str">
        <f>_xlfn.XLOOKUP(I$1&amp;"|"&amp;TEXT($C296,"yyyymmdd"), RRPS_ALL[Key], RRPS_ALL[Clean Price Mid], "")</f>
        <v/>
      </c>
      <c r="J296" s="6"/>
      <c r="K296" s="6"/>
      <c r="L296" s="6"/>
      <c r="M296" s="7" t="str">
        <f>_xlfn.XLOOKUP(M$1&amp;"|"&amp;TEXT($C296,"yyyymmdd"), RRPS_ALL[Key], RRPS_ALL[Yield to Maturity], "")</f>
        <v/>
      </c>
      <c r="N296" s="6" t="str">
        <f>_xlfn.XLOOKUP(N$1&amp;"|"&amp;TEXT($C296,"yyyymmdd"), RRPS_ALL[Key], RRPS_ALL[Mid Price], "")</f>
        <v/>
      </c>
      <c r="O296" s="6" t="str">
        <f>_xlfn.XLOOKUP(O$1&amp;"|"&amp;TEXT($C296,"yyyymmdd"), RRPS_ALL[Key], RRPS_ALL[Mid Yield], "")</f>
        <v/>
      </c>
      <c r="P296" s="6" t="str">
        <f>_xlfn.XLOOKUP(P$1&amp;"|"&amp;TEXT($C296,"yyyymmdd"), RRPS_ALL[Key], RRPS_ALL[Dirty Mid], "")</f>
        <v/>
      </c>
      <c r="Q296" s="6" t="str">
        <f>_xlfn.XLOOKUP(Q$1&amp;"|"&amp;TEXT($C296,"yyyymmdd"), RRPS_ALL[Key], RRPS_ALL[Clean Price Mid], "")</f>
        <v/>
      </c>
      <c r="R296" s="6"/>
      <c r="S296" s="6"/>
      <c r="T296" s="6"/>
      <c r="U296" s="7" t="str">
        <f>_xlfn.XLOOKUP(U$1&amp;"|"&amp;TEXT($C296,"yyyymmdd"), RRPS_ALL[Key], RRPS_ALL[Yield to Maturity], "")</f>
        <v/>
      </c>
      <c r="V296" s="6" t="str">
        <f>_xlfn.XLOOKUP(V$1&amp;"|"&amp;TEXT($C296,"yyyymmdd"), RRPS_ALL[Key], RRPS_ALL[Mid Price], "")</f>
        <v/>
      </c>
      <c r="W296" s="6" t="str">
        <f>_xlfn.XLOOKUP(W$1&amp;"|"&amp;TEXT($C296,"yyyymmdd"), RRPS_ALL[Key], RRPS_ALL[Mid Yield], "")</f>
        <v/>
      </c>
      <c r="X296" s="6" t="str">
        <f>_xlfn.XLOOKUP(X$1&amp;"|"&amp;TEXT($C296,"yyyymmdd"), RRPS_ALL[Key], RRPS_ALL[Dirty Mid], "")</f>
        <v/>
      </c>
      <c r="Y296" s="6" t="str">
        <f>_xlfn.XLOOKUP(Y$1&amp;"|"&amp;TEXT($C296,"yyyymmdd"), RRPS_ALL[Key], RRPS_ALL[Clean Price Mid], "")</f>
        <v/>
      </c>
      <c r="Z296" s="6"/>
      <c r="AA296" s="6"/>
      <c r="AB296" s="6"/>
      <c r="AC296" s="7" t="str">
        <f>_xlfn.XLOOKUP(AC$1&amp;"|"&amp;TEXT($C296,"yyyymmdd"), RRPS_ALL[Key], RRPS_ALL[Yield to Maturity], "")</f>
        <v/>
      </c>
      <c r="AD296" s="6" t="str">
        <f>_xlfn.XLOOKUP(AD$1&amp;"|"&amp;TEXT($C296,"yyyymmdd"), RRPS_ALL[Key], RRPS_ALL[Mid Price], "")</f>
        <v/>
      </c>
      <c r="AE296" s="6" t="str">
        <f>_xlfn.XLOOKUP(AE$1&amp;"|"&amp;TEXT($C296,"yyyymmdd"), RRPS_ALL[Key], RRPS_ALL[Mid Yield], "")</f>
        <v/>
      </c>
      <c r="AF296" s="6" t="str">
        <f>_xlfn.XLOOKUP(AF$1&amp;"|"&amp;TEXT($C296,"yyyymmdd"), RRPS_ALL[Key], RRPS_ALL[Dirty Mid], "")</f>
        <v/>
      </c>
      <c r="AG296" s="6" t="str">
        <f>_xlfn.XLOOKUP(AG$1&amp;"|"&amp;TEXT($C296,"yyyymmdd"), RRPS_ALL[Key], RRPS_ALL[Clean Price Mid], "")</f>
        <v/>
      </c>
      <c r="AH296" s="6"/>
      <c r="AI296" s="6"/>
      <c r="AJ296" s="6"/>
      <c r="AK296" s="7" t="str">
        <f>_xlfn.XLOOKUP(AK$1&amp;"|"&amp;TEXT($C296,"yyyymmdd"), RRPS_ALL[Key], RRPS_ALL[Yield to Maturity], "")</f>
        <v/>
      </c>
      <c r="AL296" s="6" t="str">
        <f>_xlfn.XLOOKUP(AL$1&amp;"|"&amp;TEXT($C296,"yyyymmdd"), RRPS_ALL[Key], RRPS_ALL[Mid Price], "")</f>
        <v/>
      </c>
      <c r="AM296" s="6" t="str">
        <f>_xlfn.XLOOKUP(AM$1&amp;"|"&amp;TEXT($C296,"yyyymmdd"), RRPS_ALL[Key], RRPS_ALL[Mid Yield], "")</f>
        <v/>
      </c>
      <c r="AN296" s="6" t="str">
        <f>_xlfn.XLOOKUP(AN$1&amp;"|"&amp;TEXT($C296,"yyyymmdd"), RRPS_ALL[Key], RRPS_ALL[Dirty Mid], "")</f>
        <v/>
      </c>
      <c r="AO296" s="6" t="str">
        <f>_xlfn.XLOOKUP(AO$1&amp;"|"&amp;TEXT($C296,"yyyymmdd"), RRPS_ALL[Key], RRPS_ALL[Clean Price Mid], "")</f>
        <v/>
      </c>
      <c r="AP296" s="6"/>
      <c r="AQ296" s="6"/>
      <c r="AR296" s="6"/>
      <c r="AS296" s="7" t="str">
        <f>_xlfn.XLOOKUP(AS$1&amp;"|"&amp;TEXT($C296,"yyyymmdd"), RRPS_ALL[Key], RRPS_ALL[Yield to Maturity], "")</f>
        <v/>
      </c>
      <c r="AT296" s="6" t="str">
        <f>_xlfn.XLOOKUP(AT$1&amp;"|"&amp;TEXT($C296,"yyyymmdd"), RRPS_ALL[Key], RRPS_ALL[Mid Price], "")</f>
        <v/>
      </c>
      <c r="AU296" s="6" t="str">
        <f>_xlfn.XLOOKUP(AU$1&amp;"|"&amp;TEXT($C296,"yyyymmdd"), RRPS_ALL[Key], RRPS_ALL[Mid Yield], "")</f>
        <v/>
      </c>
      <c r="AV296" s="6" t="str">
        <f>_xlfn.XLOOKUP(AV$1&amp;"|"&amp;TEXT($C296,"yyyymmdd"), RRPS_ALL[Key], RRPS_ALL[Dirty Mid], "")</f>
        <v/>
      </c>
      <c r="AW296" s="6" t="str">
        <f>_xlfn.XLOOKUP(AW$1&amp;"|"&amp;TEXT($C296,"yyyymmdd"), RRPS_ALL[Key], RRPS_ALL[Clean Price Mid], "")</f>
        <v/>
      </c>
      <c r="AX296" s="6"/>
      <c r="AY296" s="6"/>
      <c r="AZ296" s="6"/>
      <c r="BA296" s="7" t="str">
        <f>_xlfn.XLOOKUP(BA$1&amp;"|"&amp;TEXT($C296,"yyyymmdd"), RRPS_ALL[Key], RRPS_ALL[Yield to Maturity], "")</f>
        <v/>
      </c>
      <c r="BB296" s="6" t="str">
        <f>_xlfn.XLOOKUP(BB$1&amp;"|"&amp;TEXT($C296,"yyyymmdd"), RRPS_ALL[Key], RRPS_ALL[Mid Price], "")</f>
        <v/>
      </c>
      <c r="BC296" s="6" t="str">
        <f>_xlfn.XLOOKUP(BC$1&amp;"|"&amp;TEXT($C296,"yyyymmdd"), RRPS_ALL[Key], RRPS_ALL[Mid Yield], "")</f>
        <v/>
      </c>
      <c r="BD296" s="6" t="str">
        <f>_xlfn.XLOOKUP(BD$1&amp;"|"&amp;TEXT($C296,"yyyymmdd"), RRPS_ALL[Key], RRPS_ALL[Dirty Mid], "")</f>
        <v/>
      </c>
      <c r="BE296" s="6" t="str">
        <f>_xlfn.XLOOKUP(BE$1&amp;"|"&amp;TEXT($C296,"yyyymmdd"), RRPS_ALL[Key], RRPS_ALL[Clean Price Mid], "")</f>
        <v/>
      </c>
      <c r="BF296" s="6"/>
      <c r="BG296" s="6"/>
      <c r="BH296" s="6"/>
      <c r="BI296" s="7" t="str">
        <f>_xlfn.XLOOKUP(BI$1&amp;"|"&amp;TEXT($C296,"yyyymmdd"), RRPS_ALL[Key], RRPS_ALL[Yield to Maturity], "")</f>
        <v/>
      </c>
      <c r="BJ296" s="6" t="str">
        <f>_xlfn.XLOOKUP(BJ$1&amp;"|"&amp;TEXT($C296,"yyyymmdd"), RRPS_ALL[Key], RRPS_ALL[Mid Price], "")</f>
        <v/>
      </c>
      <c r="BK296" s="6" t="str">
        <f>_xlfn.XLOOKUP(BK$1&amp;"|"&amp;TEXT($C296,"yyyymmdd"), RRPS_ALL[Key], RRPS_ALL[Mid Yield], "")</f>
        <v/>
      </c>
      <c r="BL296" s="6" t="str">
        <f>_xlfn.XLOOKUP(BL$1&amp;"|"&amp;TEXT($C296,"yyyymmdd"), RRPS_ALL[Key], RRPS_ALL[Dirty Mid], "")</f>
        <v/>
      </c>
      <c r="BM296" s="6" t="str">
        <f>_xlfn.XLOOKUP(BM$1&amp;"|"&amp;TEXT($C296,"yyyymmdd"), RRPS_ALL[Key], RRPS_ALL[Clean Price Mid], "")</f>
        <v/>
      </c>
      <c r="BN296" s="6"/>
      <c r="BO296" s="6"/>
      <c r="BP296" s="6"/>
      <c r="BQ296" s="7" t="str">
        <f>_xlfn.XLOOKUP(BQ$1&amp;"|"&amp;TEXT($C296,"yyyymmdd"), RRPS_ALL[Key], RRPS_ALL[Yield to Maturity], "")</f>
        <v/>
      </c>
      <c r="BR296" s="6" t="str">
        <f>_xlfn.XLOOKUP(BR$1&amp;"|"&amp;TEXT($C296,"yyyymmdd"), RRPS_ALL[Key], RRPS_ALL[Mid Price], "")</f>
        <v/>
      </c>
      <c r="BS296" s="6" t="str">
        <f>_xlfn.XLOOKUP(BS$1&amp;"|"&amp;TEXT($C296,"yyyymmdd"), RRPS_ALL[Key], RRPS_ALL[Mid Yield], "")</f>
        <v/>
      </c>
      <c r="BT296" s="6" t="str">
        <f>_xlfn.XLOOKUP(BT$1&amp;"|"&amp;TEXT($C296,"yyyymmdd"), RRPS_ALL[Key], RRPS_ALL[Dirty Mid], "")</f>
        <v/>
      </c>
      <c r="BU296" s="6" t="str">
        <f>_xlfn.XLOOKUP(BU$1&amp;"|"&amp;TEXT($C296,"yyyymmdd"), RRPS_ALL[Key], RRPS_ALL[Clean Price Mid], "")</f>
        <v/>
      </c>
      <c r="BV296" s="6"/>
      <c r="BW296" s="6"/>
      <c r="BX296" s="6"/>
      <c r="BY296" s="7" t="str">
        <f>_xlfn.XLOOKUP(BY$1&amp;"|"&amp;TEXT($C296,"yyyymmdd"), RRPS_ALL[Key], RRPS_ALL[Yield to Maturity], "")</f>
        <v/>
      </c>
      <c r="BZ296" s="6" t="str">
        <f>_xlfn.XLOOKUP(BZ$1&amp;"|"&amp;TEXT($C296,"yyyymmdd"), RRPS_ALL[Key], RRPS_ALL[Mid Price], "")</f>
        <v/>
      </c>
      <c r="CA296" s="6" t="str">
        <f>_xlfn.XLOOKUP(CA$1&amp;"|"&amp;TEXT($C296,"yyyymmdd"), RRPS_ALL[Key], RRPS_ALL[Mid Yield], "")</f>
        <v/>
      </c>
      <c r="CB296" s="6" t="str">
        <f>_xlfn.XLOOKUP(CB$1&amp;"|"&amp;TEXT($C296,"yyyymmdd"), RRPS_ALL[Key], RRPS_ALL[Dirty Mid], "")</f>
        <v/>
      </c>
      <c r="CC296" s="6" t="str">
        <f>_xlfn.XLOOKUP(CC$1&amp;"|"&amp;TEXT($C296,"yyyymmdd"), RRPS_ALL[Key], RRPS_ALL[Clean Price Mid], "")</f>
        <v/>
      </c>
      <c r="CD296" s="6"/>
      <c r="CE296" s="6"/>
      <c r="CF296" s="6"/>
      <c r="CG296" s="7" t="str">
        <f>_xlfn.XLOOKUP(CG$1&amp;"|"&amp;TEXT($C296,"yyyymmdd"), RRPS_ALL[Key], RRPS_ALL[Yield to Maturity], "")</f>
        <v/>
      </c>
      <c r="CH296" s="6" t="str">
        <f>_xlfn.XLOOKUP(CH$1&amp;"|"&amp;TEXT($C296,"yyyymmdd"), RRPS_ALL[Key], RRPS_ALL[Mid Price], "")</f>
        <v/>
      </c>
      <c r="CI296" s="6" t="str">
        <f>_xlfn.XLOOKUP(CI$1&amp;"|"&amp;TEXT($C296,"yyyymmdd"), RRPS_ALL[Key], RRPS_ALL[Mid Yield], "")</f>
        <v/>
      </c>
      <c r="CJ296" s="6" t="str">
        <f>_xlfn.XLOOKUP(CJ$1&amp;"|"&amp;TEXT($C296,"yyyymmdd"), RRPS_ALL[Key], RRPS_ALL[Dirty Mid], "")</f>
        <v/>
      </c>
      <c r="CK296" s="6" t="str">
        <f>_xlfn.XLOOKUP(CK$1&amp;"|"&amp;TEXT($C296,"yyyymmdd"), RRPS_ALL[Key], RRPS_ALL[Clean Price Mid], "")</f>
        <v/>
      </c>
      <c r="CL296" s="6"/>
      <c r="CM296" s="6"/>
      <c r="CN296" s="6"/>
      <c r="CO296" s="7" t="str">
        <f>_xlfn.XLOOKUP(CO$1&amp;"|"&amp;TEXT($C296,"yyyymmdd"), RRPS_ALL[Key], RRPS_ALL[Yield to Maturity], "")</f>
        <v/>
      </c>
      <c r="CP296" s="6" t="str">
        <f>_xlfn.XLOOKUP(CP$1&amp;"|"&amp;TEXT($C296,"yyyymmdd"), RRPS_ALL[Key], RRPS_ALL[Mid Price], "")</f>
        <v/>
      </c>
      <c r="CQ296" s="6" t="str">
        <f>_xlfn.XLOOKUP(CQ$1&amp;"|"&amp;TEXT($C296,"yyyymmdd"), RRPS_ALL[Key], RRPS_ALL[Mid Yield], "")</f>
        <v/>
      </c>
      <c r="CR296" s="6" t="str">
        <f>_xlfn.XLOOKUP(CR$1&amp;"|"&amp;TEXT($C296,"yyyymmdd"), RRPS_ALL[Key], RRPS_ALL[Dirty Mid], "")</f>
        <v/>
      </c>
      <c r="CS296" s="6" t="str">
        <f>_xlfn.XLOOKUP(CS$1&amp;"|"&amp;TEXT($C296,"yyyymmdd"), RRPS_ALL[Key], RRPS_ALL[Clean Price Mid], "")</f>
        <v/>
      </c>
      <c r="CT296" s="6"/>
      <c r="CU296" s="6"/>
      <c r="CV296" s="6"/>
      <c r="CW296" s="7" t="str">
        <f>_xlfn.XLOOKUP(CW$1&amp;"|"&amp;TEXT($C296,"yyyymmdd"), RRPS_ALL[Key], RRPS_ALL[Yield to Maturity], "")</f>
        <v/>
      </c>
      <c r="CX296" s="6" t="str">
        <f>_xlfn.XLOOKUP(CX$1&amp;"|"&amp;TEXT($C296,"yyyymmdd"), RRPS_ALL[Key], RRPS_ALL[Mid Price], "")</f>
        <v/>
      </c>
      <c r="CY296" s="6" t="str">
        <f>_xlfn.XLOOKUP(CY$1&amp;"|"&amp;TEXT($C296,"yyyymmdd"), RRPS_ALL[Key], RRPS_ALL[Mid Yield], "")</f>
        <v/>
      </c>
      <c r="CZ296" s="6" t="str">
        <f>_xlfn.XLOOKUP(CZ$1&amp;"|"&amp;TEXT($C296,"yyyymmdd"), RRPS_ALL[Key], RRPS_ALL[Dirty Mid], "")</f>
        <v/>
      </c>
      <c r="DA296" s="6" t="str">
        <f>_xlfn.XLOOKUP(DA$1&amp;"|"&amp;TEXT($C296,"yyyymmdd"), RRPS_ALL[Key], RRPS_ALL[Clean Price Mid], "")</f>
        <v/>
      </c>
      <c r="DB296" s="6"/>
      <c r="DC296" s="6"/>
      <c r="DD296" s="6"/>
      <c r="DE296" s="7" t="str">
        <f>_xlfn.XLOOKUP(DE$1&amp;"|"&amp;TEXT($C296,"yyyymmdd"), RRPS_ALL[Key], RRPS_ALL[Yield to Maturity], "")</f>
        <v/>
      </c>
      <c r="DF296" s="6" t="str">
        <f>_xlfn.XLOOKUP(DF$1&amp;"|"&amp;TEXT($C296,"yyyymmdd"), RRPS_ALL[Key], RRPS_ALL[Mid Price], "")</f>
        <v/>
      </c>
      <c r="DG296" s="6" t="str">
        <f>_xlfn.XLOOKUP(DG$1&amp;"|"&amp;TEXT($C296,"yyyymmdd"), RRPS_ALL[Key], RRPS_ALL[Mid Yield], "")</f>
        <v/>
      </c>
      <c r="DH296" s="6" t="str">
        <f>_xlfn.XLOOKUP(DH$1&amp;"|"&amp;TEXT($C296,"yyyymmdd"), RRPS_ALL[Key], RRPS_ALL[Dirty Mid], "")</f>
        <v/>
      </c>
      <c r="DI296" s="6" t="str">
        <f>_xlfn.XLOOKUP(DI$1&amp;"|"&amp;TEXT($C296,"yyyymmdd"), RRPS_ALL[Key], RRPS_ALL[Clean Price Mid], "")</f>
        <v/>
      </c>
      <c r="DJ296" s="6"/>
      <c r="DK296" s="6"/>
      <c r="DL296" s="6"/>
      <c r="DM296" s="7">
        <f>_xlfn.XLOOKUP(DM$1&amp;"|"&amp;TEXT($C296,"yyyymmdd"), RRPS_ALL[Key], RRPS_ALL[Yield to Maturity], "")</f>
        <v>2.6558109999999999</v>
      </c>
      <c r="DN296" s="6">
        <f>_xlfn.XLOOKUP(DN$1&amp;"|"&amp;TEXT($C296,"yyyymmdd"), RRPS_ALL[Key], RRPS_ALL[Mid Price], "")</f>
        <v>110.60250000000001</v>
      </c>
      <c r="DO296" s="6">
        <f>_xlfn.XLOOKUP(DO$1&amp;"|"&amp;TEXT($C296,"yyyymmdd"), RRPS_ALL[Key], RRPS_ALL[Mid Yield], "")</f>
        <v>2.6307969999999998</v>
      </c>
      <c r="DP296" s="6">
        <f>_xlfn.XLOOKUP(DP$1&amp;"|"&amp;TEXT($C296,"yyyymmdd"), RRPS_ALL[Key], RRPS_ALL[Dirty Mid], "")</f>
        <v>110.923333</v>
      </c>
      <c r="DQ296" s="6">
        <f>_xlfn.XLOOKUP(DQ$1&amp;"|"&amp;TEXT($C296,"yyyymmdd"), RRPS_ALL[Key], RRPS_ALL[Clean Price Mid], "")</f>
        <v>110.60250000000001</v>
      </c>
      <c r="DR296" s="6">
        <v>3.5000000000000003E-2</v>
      </c>
      <c r="DS296" s="5">
        <v>50859</v>
      </c>
      <c r="DT296" s="6">
        <f t="shared" si="101"/>
        <v>14.913073237508556</v>
      </c>
      <c r="DU296" s="7" t="str">
        <f>_xlfn.XLOOKUP(DU$1&amp;"|"&amp;TEXT($C296,"yyyymmdd"), RRPS_ALL[Key], RRPS_ALL[Yield to Maturity], "")</f>
        <v/>
      </c>
      <c r="DV296" s="6" t="str">
        <f>_xlfn.XLOOKUP(DV$1&amp;"|"&amp;TEXT($C296,"yyyymmdd"), RRPS_ALL[Key], RRPS_ALL[Mid Price], "")</f>
        <v/>
      </c>
      <c r="DW296" s="6" t="str">
        <f>_xlfn.XLOOKUP(DW$1&amp;"|"&amp;TEXT($C296,"yyyymmdd"), RRPS_ALL[Key], RRPS_ALL[Mid Yield], "")</f>
        <v/>
      </c>
      <c r="DX296" s="6" t="str">
        <f>_xlfn.XLOOKUP(DX$1&amp;"|"&amp;TEXT($C296,"yyyymmdd"), RRPS_ALL[Key], RRPS_ALL[Dirty Mid], "")</f>
        <v/>
      </c>
      <c r="DY296" s="6" t="str">
        <f>_xlfn.XLOOKUP(DY$1&amp;"|"&amp;TEXT($C296,"yyyymmdd"), RRPS_ALL[Key], RRPS_ALL[Clean Price Mid], "")</f>
        <v/>
      </c>
      <c r="DZ296" s="6"/>
      <c r="EA296" s="6"/>
      <c r="EB296" s="6"/>
      <c r="EC296" s="7">
        <f>_xlfn.XLOOKUP(EC$1&amp;"|"&amp;TEXT($C296,"yyyymmdd"), RRPS_ALL[Key], RRPS_ALL[Yield to Maturity], "")</f>
        <v>2.5327060000000001</v>
      </c>
      <c r="ED296" s="6">
        <f>_xlfn.XLOOKUP(ED$1&amp;"|"&amp;TEXT($C296,"yyyymmdd"), RRPS_ALL[Key], RRPS_ALL[Mid Price], "")</f>
        <v>98.099000000000004</v>
      </c>
      <c r="EE296" s="6">
        <f>_xlfn.XLOOKUP(EE$1&amp;"|"&amp;TEXT($C296,"yyyymmdd"), RRPS_ALL[Key], RRPS_ALL[Mid Yield], "")</f>
        <v>2.5126840000000001</v>
      </c>
      <c r="EF296" s="6">
        <f>_xlfn.XLOOKUP(EF$1&amp;"|"&amp;TEXT($C296,"yyyymmdd"), RRPS_ALL[Key], RRPS_ALL[Dirty Mid], "")</f>
        <v>100.17400000000001</v>
      </c>
      <c r="EG296" s="6">
        <f>_xlfn.XLOOKUP(EG$1&amp;"|"&amp;TEXT($C296,"yyyymmdd"), RRPS_ALL[Key], RRPS_ALL[Clean Price Mid], "")</f>
        <v>98.099000000000004</v>
      </c>
      <c r="EH296" s="6">
        <v>2.2499999999999999E-2</v>
      </c>
      <c r="EI296" s="5">
        <v>48366</v>
      </c>
      <c r="EJ296" s="6">
        <f t="shared" si="102"/>
        <v>8.0857664233576649</v>
      </c>
      <c r="EK296" s="7" t="str">
        <f>_xlfn.XLOOKUP(EK$1&amp;"|"&amp;TEXT($C296,"yyyymmdd"), RRPS_ALL[Key], RRPS_ALL[Yield to Maturity], "")</f>
        <v/>
      </c>
      <c r="EL296" s="6" t="str">
        <f>_xlfn.XLOOKUP(EL$1&amp;"|"&amp;TEXT($C296,"yyyymmdd"), RRPS_ALL[Key], RRPS_ALL[Mid Price], "")</f>
        <v/>
      </c>
      <c r="EM296" s="6" t="str">
        <f>_xlfn.XLOOKUP(EM$1&amp;"|"&amp;TEXT($C296,"yyyymmdd"), RRPS_ALL[Key], RRPS_ALL[Mid Yield], "")</f>
        <v/>
      </c>
      <c r="EN296" s="6" t="str">
        <f>_xlfn.XLOOKUP(EN$1&amp;"|"&amp;TEXT($C296,"yyyymmdd"), RRPS_ALL[Key], RRPS_ALL[Dirty Mid], "")</f>
        <v/>
      </c>
      <c r="EO296" s="6" t="str">
        <f>_xlfn.XLOOKUP(EO$1&amp;"|"&amp;TEXT($C296,"yyyymmdd"), RRPS_ALL[Key], RRPS_ALL[Clean Price Mid], "")</f>
        <v/>
      </c>
      <c r="EP296" s="6"/>
      <c r="EQ296" s="6"/>
      <c r="ER296" s="6"/>
      <c r="ES296" s="7">
        <f>_xlfn.XLOOKUP(ES$1&amp;"|"&amp;TEXT($C296,"yyyymmdd"), RRPS_ALL[Key], RRPS_ALL[Yield to Maturity], "")</f>
        <v>3.3757600000000001</v>
      </c>
      <c r="ET296" s="6">
        <f>_xlfn.XLOOKUP(ET$1&amp;"|"&amp;TEXT($C296,"yyyymmdd"), RRPS_ALL[Key], RRPS_ALL[Mid Price], "")</f>
        <v>99.143500000000003</v>
      </c>
      <c r="EU296" s="6">
        <f>_xlfn.XLOOKUP(EU$1&amp;"|"&amp;TEXT($C296,"yyyymmdd"), RRPS_ALL[Key], RRPS_ALL[Mid Yield], "")</f>
        <v>3.363553</v>
      </c>
      <c r="EV296" s="6">
        <f>_xlfn.XLOOKUP(EV$1&amp;"|"&amp;TEXT($C296,"yyyymmdd"), RRPS_ALL[Key], RRPS_ALL[Dirty Mid], "")</f>
        <v>101.581</v>
      </c>
      <c r="EW296" s="6">
        <f>_xlfn.XLOOKUP(EW$1&amp;"|"&amp;TEXT($C296,"yyyymmdd"), RRPS_ALL[Key], RRPS_ALL[Clean Price Mid], "")</f>
        <v>99.143500000000003</v>
      </c>
      <c r="EX296" s="6">
        <v>2.5000000000000001E-2</v>
      </c>
      <c r="EY296" s="5">
        <v>45789</v>
      </c>
      <c r="EZ296" s="6">
        <f t="shared" si="92"/>
        <v>1.0314637482900137</v>
      </c>
      <c r="FA296" s="7">
        <f>_xlfn.XLOOKUP(FA$1&amp;"|"&amp;TEXT($C296,"yyyymmdd"), RRPS_ALL[Key], RRPS_ALL[Yield to Maturity], "")</f>
        <v>2.9438339999999998</v>
      </c>
      <c r="FB296" s="6">
        <f>_xlfn.XLOOKUP(FB$1&amp;"|"&amp;TEXT($C296,"yyyymmdd"), RRPS_ALL[Key], RRPS_ALL[Mid Price], "")</f>
        <v>95.355000000000004</v>
      </c>
      <c r="FC296" s="6">
        <f>_xlfn.XLOOKUP(FC$1&amp;"|"&amp;TEXT($C296,"yyyymmdd"), RRPS_ALL[Key], RRPS_ALL[Mid Yield], "")</f>
        <v>2.9339279999999999</v>
      </c>
      <c r="FD296" s="6">
        <f>_xlfn.XLOOKUP(FD$1&amp;"|"&amp;TEXT($C296,"yyyymmdd"), RRPS_ALL[Key], RRPS_ALL[Dirty Mid], "")</f>
        <v>95.83</v>
      </c>
      <c r="FE296" s="6">
        <f>_xlfn.XLOOKUP(FE$1&amp;"|"&amp;TEXT($C296,"yyyymmdd"), RRPS_ALL[Key], RRPS_ALL[Clean Price Mid], "")</f>
        <v>95.355000000000004</v>
      </c>
      <c r="FF296" s="6">
        <v>0.01</v>
      </c>
      <c r="FG296" s="5">
        <v>46338</v>
      </c>
      <c r="FH296" s="6">
        <f t="shared" si="96"/>
        <v>2.5346715328467155</v>
      </c>
      <c r="FI296" s="7">
        <f>_xlfn.XLOOKUP(FI$1&amp;"|"&amp;TEXT($C296,"yyyymmdd"), RRPS_ALL[Key], RRPS_ALL[Yield to Maturity], "")</f>
        <v>2.6991320000000001</v>
      </c>
      <c r="FJ296" s="6">
        <f>_xlfn.XLOOKUP(FJ$1&amp;"|"&amp;TEXT($C296,"yyyymmdd"), RRPS_ALL[Key], RRPS_ALL[Mid Price], "")</f>
        <v>92.703999999999994</v>
      </c>
      <c r="FK296" s="6">
        <f>_xlfn.XLOOKUP(FK$1&amp;"|"&amp;TEXT($C296,"yyyymmdd"), RRPS_ALL[Key], RRPS_ALL[Mid Yield], "")</f>
        <v>2.686598</v>
      </c>
      <c r="FL296" s="6">
        <f>_xlfn.XLOOKUP(FL$1&amp;"|"&amp;TEXT($C296,"yyyymmdd"), RRPS_ALL[Key], RRPS_ALL[Dirty Mid], "")</f>
        <v>93.435249999999996</v>
      </c>
      <c r="FM296" s="6">
        <f>_xlfn.XLOOKUP(FM$1&amp;"|"&amp;TEXT($C296,"yyyymmdd"), RRPS_ALL[Key], RRPS_ALL[Clean Price Mid], "")</f>
        <v>92.703999999999994</v>
      </c>
      <c r="FN296" s="6">
        <v>7.4999999999999997E-3</v>
      </c>
      <c r="FO296" s="5">
        <v>46885</v>
      </c>
      <c r="FP296" s="6">
        <f t="shared" si="93"/>
        <v>4.0311986863711002</v>
      </c>
      <c r="FQ296" s="7">
        <f>_xlfn.XLOOKUP(FQ$1&amp;"|"&amp;TEXT($C296,"yyyymmdd"), RRPS_ALL[Key], RRPS_ALL[Yield to Maturity], "")</f>
        <v>2.515892</v>
      </c>
      <c r="FR296" s="6">
        <f>_xlfn.XLOOKUP(FR$1&amp;"|"&amp;TEXT($C296,"yyyymmdd"), RRPS_ALL[Key], RRPS_ALL[Mid Price], "")</f>
        <v>91.066500000000005</v>
      </c>
      <c r="FS296" s="6">
        <f>_xlfn.XLOOKUP(FS$1&amp;"|"&amp;TEXT($C296,"yyyymmdd"), RRPS_ALL[Key], RRPS_ALL[Mid Yield], "")</f>
        <v>2.500956</v>
      </c>
      <c r="FT296" s="6">
        <f>_xlfn.XLOOKUP(FT$1&amp;"|"&amp;TEXT($C296,"yyyymmdd"), RRPS_ALL[Key], RRPS_ALL[Dirty Mid], "")</f>
        <v>91.422749999999994</v>
      </c>
      <c r="FU296" s="6">
        <f>_xlfn.XLOOKUP(FU$1&amp;"|"&amp;TEXT($C296,"yyyymmdd"), RRPS_ALL[Key], RRPS_ALL[Clean Price Mid], "")</f>
        <v>91.066500000000005</v>
      </c>
      <c r="FV296" s="6">
        <v>7.4999999999999997E-3</v>
      </c>
      <c r="FW296" s="5">
        <v>47434</v>
      </c>
      <c r="FX296" s="6">
        <f t="shared" si="99"/>
        <v>5.5346715328467155</v>
      </c>
      <c r="FY296" s="7">
        <f>_xlfn.XLOOKUP(FY$1&amp;"|"&amp;TEXT($C296,"yyyymmdd"), RRPS_ALL[Key], RRPS_ALL[Yield to Maturity], "")</f>
        <v>2.4711750000000001</v>
      </c>
      <c r="FZ296" s="6">
        <f>_xlfn.XLOOKUP(FZ$1&amp;"|"&amp;TEXT($C296,"yyyymmdd"), RRPS_ALL[Key], RRPS_ALL[Mid Price], "")</f>
        <v>85.107500000000002</v>
      </c>
      <c r="GA296" s="6">
        <f>_xlfn.XLOOKUP(GA$1&amp;"|"&amp;TEXT($C296,"yyyymmdd"), RRPS_ALL[Key], RRPS_ALL[Mid Yield], "")</f>
        <v>2.459295</v>
      </c>
      <c r="GB296" s="6">
        <f>_xlfn.XLOOKUP(GB$1&amp;"|"&amp;TEXT($C296,"yyyymmdd"), RRPS_ALL[Key], RRPS_ALL[Dirty Mid], "")</f>
        <v>85.229375000000005</v>
      </c>
      <c r="GC296" s="6">
        <f>_xlfn.XLOOKUP(GC$1&amp;"|"&amp;TEXT($C296,"yyyymmdd"), RRPS_ALL[Key], RRPS_ALL[Clean Price Mid], "")</f>
        <v>85.107500000000002</v>
      </c>
      <c r="GD296" s="6">
        <v>1.25E-3</v>
      </c>
      <c r="GE296" s="5">
        <v>47980</v>
      </c>
      <c r="GF296" s="6">
        <f t="shared" si="95"/>
        <v>7.0308008213552364</v>
      </c>
      <c r="GG296" s="7">
        <f>_xlfn.XLOOKUP(GG$1&amp;"|"&amp;TEXT($C296,"yyyymmdd"), RRPS_ALL[Key], RRPS_ALL[Yield to Maturity], "")</f>
        <v>2.596975</v>
      </c>
      <c r="GH296" s="6">
        <f>_xlfn.XLOOKUP(GH$1&amp;"|"&amp;TEXT($C296,"yyyymmdd"), RRPS_ALL[Key], RRPS_ALL[Mid Price], "")</f>
        <v>66.036500000000004</v>
      </c>
      <c r="GI296" s="6">
        <f>_xlfn.XLOOKUP(GI$1&amp;"|"&amp;TEXT($C296,"yyyymmdd"), RRPS_ALL[Key], RRPS_ALL[Mid Yield], "")</f>
        <v>2.5719479999999999</v>
      </c>
      <c r="GJ296" s="6">
        <f>_xlfn.XLOOKUP(GJ$1&amp;"|"&amp;TEXT($C296,"yyyymmdd"), RRPS_ALL[Key], RRPS_ALL[Dirty Mid], "")</f>
        <v>66.257333000000003</v>
      </c>
      <c r="GK296" s="6">
        <f>_xlfn.XLOOKUP(GK$1&amp;"|"&amp;TEXT($C296,"yyyymmdd"), RRPS_ALL[Key], RRPS_ALL[Clean Price Mid], "")</f>
        <v>66.036500000000004</v>
      </c>
      <c r="GL296" s="6">
        <v>5.0000000000000001E-3</v>
      </c>
      <c r="GM296" s="5">
        <v>53290</v>
      </c>
      <c r="GN296" s="6">
        <f t="shared" si="98"/>
        <v>21.56744649079144</v>
      </c>
      <c r="GO296" s="7">
        <f>_xlfn.XLOOKUP(GO$1&amp;"|"&amp;TEXT($C296,"yyyymmdd"), RRPS_ALL[Key], RRPS_ALL[Yield to Maturity], "")</f>
        <v>3.0000049999999998</v>
      </c>
      <c r="GP296" s="6">
        <f>_xlfn.XLOOKUP(GP$1&amp;"|"&amp;TEXT($C296,"yyyymmdd"), RRPS_ALL[Key], RRPS_ALL[Mid Price], "")</f>
        <v>11.679519000000001</v>
      </c>
      <c r="GQ296" s="6">
        <f>_xlfn.XLOOKUP(GQ$1&amp;"|"&amp;TEXT($C296,"yyyymmdd"), RRPS_ALL[Key], RRPS_ALL[Mid Yield], "")</f>
        <v>2.9494989999999999</v>
      </c>
      <c r="GR296" s="6">
        <f>_xlfn.XLOOKUP(GR$1&amp;"|"&amp;TEXT($C296,"yyyymmdd"), RRPS_ALL[Key], RRPS_ALL[Dirty Mid], "")</f>
        <v>61.361027999999997</v>
      </c>
      <c r="GS296" s="6">
        <f>_xlfn.XLOOKUP(GS$1&amp;"|"&amp;TEXT($C296,"yyyymmdd"), RRPS_ALL[Key], RRPS_ALL[Clean Price Mid], "")</f>
        <v>60.177</v>
      </c>
      <c r="GT296" s="6">
        <v>1.375E-2</v>
      </c>
      <c r="GU296" s="5">
        <v>62632</v>
      </c>
      <c r="GV296" s="6">
        <f t="shared" si="90"/>
        <v>47.145790554414788</v>
      </c>
      <c r="GW296" s="7">
        <f>_xlfn.XLOOKUP(GW$1&amp;"|"&amp;TEXT($C296,"yyyymmdd"), RRPS_ALL[Key], RRPS_ALL[Yield to Maturity], "")</f>
        <v>2.487457</v>
      </c>
      <c r="GX296" s="6">
        <f>_xlfn.XLOOKUP(GX$1&amp;"|"&amp;TEXT($C296,"yyyymmdd"), RRPS_ALL[Key], RRPS_ALL[Mid Price], "")</f>
        <v>94.073499999999996</v>
      </c>
      <c r="GY296" s="6">
        <f>_xlfn.XLOOKUP(GY$1&amp;"|"&amp;TEXT($C296,"yyyymmdd"), RRPS_ALL[Key], RRPS_ALL[Mid Yield], "")</f>
        <v>2.4549690000000002</v>
      </c>
      <c r="GZ296" s="6">
        <f>_xlfn.XLOOKUP(GZ$1&amp;"|"&amp;TEXT($C296,"yyyymmdd"), RRPS_ALL[Key], RRPS_ALL[Dirty Mid], "")</f>
        <v>94.909610999999998</v>
      </c>
      <c r="HA296" s="6">
        <f>_xlfn.XLOOKUP(HA$1&amp;"|"&amp;TEXT($C296,"yyyymmdd"), RRPS_ALL[Key], RRPS_ALL[Clean Price Mid], "")</f>
        <v>94.073499999999996</v>
      </c>
      <c r="HB296" s="6">
        <v>1.7500000000000002E-2</v>
      </c>
      <c r="HC296" s="5">
        <v>48894</v>
      </c>
      <c r="HD296" s="6">
        <f t="shared" si="94"/>
        <v>9.5318915959485349</v>
      </c>
    </row>
    <row r="297" spans="1:212" x14ac:dyDescent="0.2">
      <c r="A297">
        <v>2024</v>
      </c>
      <c r="B297">
        <v>5</v>
      </c>
      <c r="C297" s="5">
        <f t="shared" si="100"/>
        <v>45443</v>
      </c>
      <c r="D297" s="6">
        <v>3.65</v>
      </c>
      <c r="E297" s="7" t="str">
        <f>_xlfn.XLOOKUP(E$1&amp;"|"&amp;TEXT($C297,"yyyymmdd"), RRPS_ALL[Key], RRPS_ALL[Yield to Maturity], "")</f>
        <v/>
      </c>
      <c r="F297" s="6" t="str">
        <f>_xlfn.XLOOKUP(F$1&amp;"|"&amp;TEXT($C297,"yyyymmdd"), RRPS_ALL[Key], RRPS_ALL[Mid Price], "")</f>
        <v/>
      </c>
      <c r="G297" s="6" t="str">
        <f>_xlfn.XLOOKUP(G$1&amp;"|"&amp;TEXT($C297,"yyyymmdd"), RRPS_ALL[Key], RRPS_ALL[Mid Yield], "")</f>
        <v/>
      </c>
      <c r="H297" s="6" t="str">
        <f>_xlfn.XLOOKUP(H$1&amp;"|"&amp;TEXT($C297,"yyyymmdd"), RRPS_ALL[Key], RRPS_ALL[Dirty Mid], "")</f>
        <v/>
      </c>
      <c r="I297" s="6" t="str">
        <f>_xlfn.XLOOKUP(I$1&amp;"|"&amp;TEXT($C297,"yyyymmdd"), RRPS_ALL[Key], RRPS_ALL[Clean Price Mid], "")</f>
        <v/>
      </c>
      <c r="J297" s="6"/>
      <c r="K297" s="6"/>
      <c r="L297" s="6"/>
      <c r="M297" s="7" t="str">
        <f>_xlfn.XLOOKUP(M$1&amp;"|"&amp;TEXT($C297,"yyyymmdd"), RRPS_ALL[Key], RRPS_ALL[Yield to Maturity], "")</f>
        <v/>
      </c>
      <c r="N297" s="6" t="str">
        <f>_xlfn.XLOOKUP(N$1&amp;"|"&amp;TEXT($C297,"yyyymmdd"), RRPS_ALL[Key], RRPS_ALL[Mid Price], "")</f>
        <v/>
      </c>
      <c r="O297" s="6" t="str">
        <f>_xlfn.XLOOKUP(O$1&amp;"|"&amp;TEXT($C297,"yyyymmdd"), RRPS_ALL[Key], RRPS_ALL[Mid Yield], "")</f>
        <v/>
      </c>
      <c r="P297" s="6" t="str">
        <f>_xlfn.XLOOKUP(P$1&amp;"|"&amp;TEXT($C297,"yyyymmdd"), RRPS_ALL[Key], RRPS_ALL[Dirty Mid], "")</f>
        <v/>
      </c>
      <c r="Q297" s="6" t="str">
        <f>_xlfn.XLOOKUP(Q$1&amp;"|"&amp;TEXT($C297,"yyyymmdd"), RRPS_ALL[Key], RRPS_ALL[Clean Price Mid], "")</f>
        <v/>
      </c>
      <c r="R297" s="6"/>
      <c r="S297" s="6"/>
      <c r="T297" s="6"/>
      <c r="U297" s="7" t="str">
        <f>_xlfn.XLOOKUP(U$1&amp;"|"&amp;TEXT($C297,"yyyymmdd"), RRPS_ALL[Key], RRPS_ALL[Yield to Maturity], "")</f>
        <v/>
      </c>
      <c r="V297" s="6" t="str">
        <f>_xlfn.XLOOKUP(V$1&amp;"|"&amp;TEXT($C297,"yyyymmdd"), RRPS_ALL[Key], RRPS_ALL[Mid Price], "")</f>
        <v/>
      </c>
      <c r="W297" s="6" t="str">
        <f>_xlfn.XLOOKUP(W$1&amp;"|"&amp;TEXT($C297,"yyyymmdd"), RRPS_ALL[Key], RRPS_ALL[Mid Yield], "")</f>
        <v/>
      </c>
      <c r="X297" s="6" t="str">
        <f>_xlfn.XLOOKUP(X$1&amp;"|"&amp;TEXT($C297,"yyyymmdd"), RRPS_ALL[Key], RRPS_ALL[Dirty Mid], "")</f>
        <v/>
      </c>
      <c r="Y297" s="6" t="str">
        <f>_xlfn.XLOOKUP(Y$1&amp;"|"&amp;TEXT($C297,"yyyymmdd"), RRPS_ALL[Key], RRPS_ALL[Clean Price Mid], "")</f>
        <v/>
      </c>
      <c r="Z297" s="6"/>
      <c r="AA297" s="6"/>
      <c r="AB297" s="6"/>
      <c r="AC297" s="7" t="str">
        <f>_xlfn.XLOOKUP(AC$1&amp;"|"&amp;TEXT($C297,"yyyymmdd"), RRPS_ALL[Key], RRPS_ALL[Yield to Maturity], "")</f>
        <v/>
      </c>
      <c r="AD297" s="6" t="str">
        <f>_xlfn.XLOOKUP(AD$1&amp;"|"&amp;TEXT($C297,"yyyymmdd"), RRPS_ALL[Key], RRPS_ALL[Mid Price], "")</f>
        <v/>
      </c>
      <c r="AE297" s="6" t="str">
        <f>_xlfn.XLOOKUP(AE$1&amp;"|"&amp;TEXT($C297,"yyyymmdd"), RRPS_ALL[Key], RRPS_ALL[Mid Yield], "")</f>
        <v/>
      </c>
      <c r="AF297" s="6" t="str">
        <f>_xlfn.XLOOKUP(AF$1&amp;"|"&amp;TEXT($C297,"yyyymmdd"), RRPS_ALL[Key], RRPS_ALL[Dirty Mid], "")</f>
        <v/>
      </c>
      <c r="AG297" s="6" t="str">
        <f>_xlfn.XLOOKUP(AG$1&amp;"|"&amp;TEXT($C297,"yyyymmdd"), RRPS_ALL[Key], RRPS_ALL[Clean Price Mid], "")</f>
        <v/>
      </c>
      <c r="AH297" s="6"/>
      <c r="AI297" s="6"/>
      <c r="AJ297" s="6"/>
      <c r="AK297" s="7" t="str">
        <f>_xlfn.XLOOKUP(AK$1&amp;"|"&amp;TEXT($C297,"yyyymmdd"), RRPS_ALL[Key], RRPS_ALL[Yield to Maturity], "")</f>
        <v/>
      </c>
      <c r="AL297" s="6" t="str">
        <f>_xlfn.XLOOKUP(AL$1&amp;"|"&amp;TEXT($C297,"yyyymmdd"), RRPS_ALL[Key], RRPS_ALL[Mid Price], "")</f>
        <v/>
      </c>
      <c r="AM297" s="6" t="str">
        <f>_xlfn.XLOOKUP(AM$1&amp;"|"&amp;TEXT($C297,"yyyymmdd"), RRPS_ALL[Key], RRPS_ALL[Mid Yield], "")</f>
        <v/>
      </c>
      <c r="AN297" s="6" t="str">
        <f>_xlfn.XLOOKUP(AN$1&amp;"|"&amp;TEXT($C297,"yyyymmdd"), RRPS_ALL[Key], RRPS_ALL[Dirty Mid], "")</f>
        <v/>
      </c>
      <c r="AO297" s="6" t="str">
        <f>_xlfn.XLOOKUP(AO$1&amp;"|"&amp;TEXT($C297,"yyyymmdd"), RRPS_ALL[Key], RRPS_ALL[Clean Price Mid], "")</f>
        <v/>
      </c>
      <c r="AP297" s="6"/>
      <c r="AQ297" s="6"/>
      <c r="AR297" s="6"/>
      <c r="AS297" s="7" t="str">
        <f>_xlfn.XLOOKUP(AS$1&amp;"|"&amp;TEXT($C297,"yyyymmdd"), RRPS_ALL[Key], RRPS_ALL[Yield to Maturity], "")</f>
        <v/>
      </c>
      <c r="AT297" s="6" t="str">
        <f>_xlfn.XLOOKUP(AT$1&amp;"|"&amp;TEXT($C297,"yyyymmdd"), RRPS_ALL[Key], RRPS_ALL[Mid Price], "")</f>
        <v/>
      </c>
      <c r="AU297" s="6" t="str">
        <f>_xlfn.XLOOKUP(AU$1&amp;"|"&amp;TEXT($C297,"yyyymmdd"), RRPS_ALL[Key], RRPS_ALL[Mid Yield], "")</f>
        <v/>
      </c>
      <c r="AV297" s="6" t="str">
        <f>_xlfn.XLOOKUP(AV$1&amp;"|"&amp;TEXT($C297,"yyyymmdd"), RRPS_ALL[Key], RRPS_ALL[Dirty Mid], "")</f>
        <v/>
      </c>
      <c r="AW297" s="6" t="str">
        <f>_xlfn.XLOOKUP(AW$1&amp;"|"&amp;TEXT($C297,"yyyymmdd"), RRPS_ALL[Key], RRPS_ALL[Clean Price Mid], "")</f>
        <v/>
      </c>
      <c r="AX297" s="6"/>
      <c r="AY297" s="6"/>
      <c r="AZ297" s="6"/>
      <c r="BA297" s="7" t="str">
        <f>_xlfn.XLOOKUP(BA$1&amp;"|"&amp;TEXT($C297,"yyyymmdd"), RRPS_ALL[Key], RRPS_ALL[Yield to Maturity], "")</f>
        <v/>
      </c>
      <c r="BB297" s="6" t="str">
        <f>_xlfn.XLOOKUP(BB$1&amp;"|"&amp;TEXT($C297,"yyyymmdd"), RRPS_ALL[Key], RRPS_ALL[Mid Price], "")</f>
        <v/>
      </c>
      <c r="BC297" s="6" t="str">
        <f>_xlfn.XLOOKUP(BC$1&amp;"|"&amp;TEXT($C297,"yyyymmdd"), RRPS_ALL[Key], RRPS_ALL[Mid Yield], "")</f>
        <v/>
      </c>
      <c r="BD297" s="6" t="str">
        <f>_xlfn.XLOOKUP(BD$1&amp;"|"&amp;TEXT($C297,"yyyymmdd"), RRPS_ALL[Key], RRPS_ALL[Dirty Mid], "")</f>
        <v/>
      </c>
      <c r="BE297" s="6" t="str">
        <f>_xlfn.XLOOKUP(BE$1&amp;"|"&amp;TEXT($C297,"yyyymmdd"), RRPS_ALL[Key], RRPS_ALL[Clean Price Mid], "")</f>
        <v/>
      </c>
      <c r="BF297" s="6"/>
      <c r="BG297" s="6"/>
      <c r="BH297" s="6"/>
      <c r="BI297" s="7" t="str">
        <f>_xlfn.XLOOKUP(BI$1&amp;"|"&amp;TEXT($C297,"yyyymmdd"), RRPS_ALL[Key], RRPS_ALL[Yield to Maturity], "")</f>
        <v/>
      </c>
      <c r="BJ297" s="6" t="str">
        <f>_xlfn.XLOOKUP(BJ$1&amp;"|"&amp;TEXT($C297,"yyyymmdd"), RRPS_ALL[Key], RRPS_ALL[Mid Price], "")</f>
        <v/>
      </c>
      <c r="BK297" s="6" t="str">
        <f>_xlfn.XLOOKUP(BK$1&amp;"|"&amp;TEXT($C297,"yyyymmdd"), RRPS_ALL[Key], RRPS_ALL[Mid Yield], "")</f>
        <v/>
      </c>
      <c r="BL297" s="6" t="str">
        <f>_xlfn.XLOOKUP(BL$1&amp;"|"&amp;TEXT($C297,"yyyymmdd"), RRPS_ALL[Key], RRPS_ALL[Dirty Mid], "")</f>
        <v/>
      </c>
      <c r="BM297" s="6" t="str">
        <f>_xlfn.XLOOKUP(BM$1&amp;"|"&amp;TEXT($C297,"yyyymmdd"), RRPS_ALL[Key], RRPS_ALL[Clean Price Mid], "")</f>
        <v/>
      </c>
      <c r="BN297" s="6"/>
      <c r="BO297" s="6"/>
      <c r="BP297" s="6"/>
      <c r="BQ297" s="7" t="str">
        <f>_xlfn.XLOOKUP(BQ$1&amp;"|"&amp;TEXT($C297,"yyyymmdd"), RRPS_ALL[Key], RRPS_ALL[Yield to Maturity], "")</f>
        <v/>
      </c>
      <c r="BR297" s="6" t="str">
        <f>_xlfn.XLOOKUP(BR$1&amp;"|"&amp;TEXT($C297,"yyyymmdd"), RRPS_ALL[Key], RRPS_ALL[Mid Price], "")</f>
        <v/>
      </c>
      <c r="BS297" s="6" t="str">
        <f>_xlfn.XLOOKUP(BS$1&amp;"|"&amp;TEXT($C297,"yyyymmdd"), RRPS_ALL[Key], RRPS_ALL[Mid Yield], "")</f>
        <v/>
      </c>
      <c r="BT297" s="6" t="str">
        <f>_xlfn.XLOOKUP(BT$1&amp;"|"&amp;TEXT($C297,"yyyymmdd"), RRPS_ALL[Key], RRPS_ALL[Dirty Mid], "")</f>
        <v/>
      </c>
      <c r="BU297" s="6" t="str">
        <f>_xlfn.XLOOKUP(BU$1&amp;"|"&amp;TEXT($C297,"yyyymmdd"), RRPS_ALL[Key], RRPS_ALL[Clean Price Mid], "")</f>
        <v/>
      </c>
      <c r="BV297" s="6"/>
      <c r="BW297" s="6"/>
      <c r="BX297" s="6"/>
      <c r="BY297" s="7" t="str">
        <f>_xlfn.XLOOKUP(BY$1&amp;"|"&amp;TEXT($C297,"yyyymmdd"), RRPS_ALL[Key], RRPS_ALL[Yield to Maturity], "")</f>
        <v/>
      </c>
      <c r="BZ297" s="6" t="str">
        <f>_xlfn.XLOOKUP(BZ$1&amp;"|"&amp;TEXT($C297,"yyyymmdd"), RRPS_ALL[Key], RRPS_ALL[Mid Price], "")</f>
        <v/>
      </c>
      <c r="CA297" s="6" t="str">
        <f>_xlfn.XLOOKUP(CA$1&amp;"|"&amp;TEXT($C297,"yyyymmdd"), RRPS_ALL[Key], RRPS_ALL[Mid Yield], "")</f>
        <v/>
      </c>
      <c r="CB297" s="6" t="str">
        <f>_xlfn.XLOOKUP(CB$1&amp;"|"&amp;TEXT($C297,"yyyymmdd"), RRPS_ALL[Key], RRPS_ALL[Dirty Mid], "")</f>
        <v/>
      </c>
      <c r="CC297" s="6" t="str">
        <f>_xlfn.XLOOKUP(CC$1&amp;"|"&amp;TEXT($C297,"yyyymmdd"), RRPS_ALL[Key], RRPS_ALL[Clean Price Mid], "")</f>
        <v/>
      </c>
      <c r="CD297" s="6"/>
      <c r="CE297" s="6"/>
      <c r="CF297" s="6"/>
      <c r="CG297" s="7" t="str">
        <f>_xlfn.XLOOKUP(CG$1&amp;"|"&amp;TEXT($C297,"yyyymmdd"), RRPS_ALL[Key], RRPS_ALL[Yield to Maturity], "")</f>
        <v/>
      </c>
      <c r="CH297" s="6" t="str">
        <f>_xlfn.XLOOKUP(CH$1&amp;"|"&amp;TEXT($C297,"yyyymmdd"), RRPS_ALL[Key], RRPS_ALL[Mid Price], "")</f>
        <v/>
      </c>
      <c r="CI297" s="6" t="str">
        <f>_xlfn.XLOOKUP(CI$1&amp;"|"&amp;TEXT($C297,"yyyymmdd"), RRPS_ALL[Key], RRPS_ALL[Mid Yield], "")</f>
        <v/>
      </c>
      <c r="CJ297" s="6" t="str">
        <f>_xlfn.XLOOKUP(CJ$1&amp;"|"&amp;TEXT($C297,"yyyymmdd"), RRPS_ALL[Key], RRPS_ALL[Dirty Mid], "")</f>
        <v/>
      </c>
      <c r="CK297" s="6" t="str">
        <f>_xlfn.XLOOKUP(CK$1&amp;"|"&amp;TEXT($C297,"yyyymmdd"), RRPS_ALL[Key], RRPS_ALL[Clean Price Mid], "")</f>
        <v/>
      </c>
      <c r="CL297" s="6"/>
      <c r="CM297" s="6"/>
      <c r="CN297" s="6"/>
      <c r="CO297" s="7" t="str">
        <f>_xlfn.XLOOKUP(CO$1&amp;"|"&amp;TEXT($C297,"yyyymmdd"), RRPS_ALL[Key], RRPS_ALL[Yield to Maturity], "")</f>
        <v/>
      </c>
      <c r="CP297" s="6" t="str">
        <f>_xlfn.XLOOKUP(CP$1&amp;"|"&amp;TEXT($C297,"yyyymmdd"), RRPS_ALL[Key], RRPS_ALL[Mid Price], "")</f>
        <v/>
      </c>
      <c r="CQ297" s="6" t="str">
        <f>_xlfn.XLOOKUP(CQ$1&amp;"|"&amp;TEXT($C297,"yyyymmdd"), RRPS_ALL[Key], RRPS_ALL[Mid Yield], "")</f>
        <v/>
      </c>
      <c r="CR297" s="6" t="str">
        <f>_xlfn.XLOOKUP(CR$1&amp;"|"&amp;TEXT($C297,"yyyymmdd"), RRPS_ALL[Key], RRPS_ALL[Dirty Mid], "")</f>
        <v/>
      </c>
      <c r="CS297" s="6" t="str">
        <f>_xlfn.XLOOKUP(CS$1&amp;"|"&amp;TEXT($C297,"yyyymmdd"), RRPS_ALL[Key], RRPS_ALL[Clean Price Mid], "")</f>
        <v/>
      </c>
      <c r="CT297" s="6"/>
      <c r="CU297" s="6"/>
      <c r="CV297" s="6"/>
      <c r="CW297" s="7" t="str">
        <f>_xlfn.XLOOKUP(CW$1&amp;"|"&amp;TEXT($C297,"yyyymmdd"), RRPS_ALL[Key], RRPS_ALL[Yield to Maturity], "")</f>
        <v/>
      </c>
      <c r="CX297" s="6" t="str">
        <f>_xlfn.XLOOKUP(CX$1&amp;"|"&amp;TEXT($C297,"yyyymmdd"), RRPS_ALL[Key], RRPS_ALL[Mid Price], "")</f>
        <v/>
      </c>
      <c r="CY297" s="6" t="str">
        <f>_xlfn.XLOOKUP(CY$1&amp;"|"&amp;TEXT($C297,"yyyymmdd"), RRPS_ALL[Key], RRPS_ALL[Mid Yield], "")</f>
        <v/>
      </c>
      <c r="CZ297" s="6" t="str">
        <f>_xlfn.XLOOKUP(CZ$1&amp;"|"&amp;TEXT($C297,"yyyymmdd"), RRPS_ALL[Key], RRPS_ALL[Dirty Mid], "")</f>
        <v/>
      </c>
      <c r="DA297" s="6" t="str">
        <f>_xlfn.XLOOKUP(DA$1&amp;"|"&amp;TEXT($C297,"yyyymmdd"), RRPS_ALL[Key], RRPS_ALL[Clean Price Mid], "")</f>
        <v/>
      </c>
      <c r="DB297" s="6"/>
      <c r="DC297" s="6"/>
      <c r="DD297" s="6"/>
      <c r="DE297" s="7" t="str">
        <f>_xlfn.XLOOKUP(DE$1&amp;"|"&amp;TEXT($C297,"yyyymmdd"), RRPS_ALL[Key], RRPS_ALL[Yield to Maturity], "")</f>
        <v/>
      </c>
      <c r="DF297" s="6" t="str">
        <f>_xlfn.XLOOKUP(DF$1&amp;"|"&amp;TEXT($C297,"yyyymmdd"), RRPS_ALL[Key], RRPS_ALL[Mid Price], "")</f>
        <v/>
      </c>
      <c r="DG297" s="6" t="str">
        <f>_xlfn.XLOOKUP(DG$1&amp;"|"&amp;TEXT($C297,"yyyymmdd"), RRPS_ALL[Key], RRPS_ALL[Mid Yield], "")</f>
        <v/>
      </c>
      <c r="DH297" s="6" t="str">
        <f>_xlfn.XLOOKUP(DH$1&amp;"|"&amp;TEXT($C297,"yyyymmdd"), RRPS_ALL[Key], RRPS_ALL[Dirty Mid], "")</f>
        <v/>
      </c>
      <c r="DI297" s="6" t="str">
        <f>_xlfn.XLOOKUP(DI$1&amp;"|"&amp;TEXT($C297,"yyyymmdd"), RRPS_ALL[Key], RRPS_ALL[Clean Price Mid], "")</f>
        <v/>
      </c>
      <c r="DJ297" s="6"/>
      <c r="DK297" s="6"/>
      <c r="DL297" s="6"/>
      <c r="DM297" s="7">
        <f>_xlfn.XLOOKUP(DM$1&amp;"|"&amp;TEXT($C297,"yyyymmdd"), RRPS_ALL[Key], RRPS_ALL[Yield to Maturity], "")</f>
        <v>2.4656920000000002</v>
      </c>
      <c r="DN297" s="6">
        <f>_xlfn.XLOOKUP(DN$1&amp;"|"&amp;TEXT($C297,"yyyymmdd"), RRPS_ALL[Key], RRPS_ALL[Mid Price], "")</f>
        <v>113.03749999999999</v>
      </c>
      <c r="DO297" s="6">
        <f>_xlfn.XLOOKUP(DO$1&amp;"|"&amp;TEXT($C297,"yyyymmdd"), RRPS_ALL[Key], RRPS_ALL[Mid Yield], "")</f>
        <v>2.4406979999999998</v>
      </c>
      <c r="DP297" s="6">
        <f>_xlfn.XLOOKUP(DP$1&amp;"|"&amp;TEXT($C297,"yyyymmdd"), RRPS_ALL[Key], RRPS_ALL[Dirty Mid], "")</f>
        <v>113.659722</v>
      </c>
      <c r="DQ297" s="6">
        <f>_xlfn.XLOOKUP(DQ$1&amp;"|"&amp;TEXT($C297,"yyyymmdd"), RRPS_ALL[Key], RRPS_ALL[Clean Price Mid], "")</f>
        <v>113.03749999999999</v>
      </c>
      <c r="DR297" s="6">
        <v>3.5000000000000003E-2</v>
      </c>
      <c r="DS297" s="5">
        <v>50859</v>
      </c>
      <c r="DT297" s="6">
        <f t="shared" si="101"/>
        <v>14.828199863107461</v>
      </c>
      <c r="DU297" s="7" t="str">
        <f>_xlfn.XLOOKUP(DU$1&amp;"|"&amp;TEXT($C297,"yyyymmdd"), RRPS_ALL[Key], RRPS_ALL[Yield to Maturity], "")</f>
        <v/>
      </c>
      <c r="DV297" s="6" t="str">
        <f>_xlfn.XLOOKUP(DV$1&amp;"|"&amp;TEXT($C297,"yyyymmdd"), RRPS_ALL[Key], RRPS_ALL[Mid Price], "")</f>
        <v/>
      </c>
      <c r="DW297" s="6" t="str">
        <f>_xlfn.XLOOKUP(DW$1&amp;"|"&amp;TEXT($C297,"yyyymmdd"), RRPS_ALL[Key], RRPS_ALL[Mid Yield], "")</f>
        <v/>
      </c>
      <c r="DX297" s="6" t="str">
        <f>_xlfn.XLOOKUP(DX$1&amp;"|"&amp;TEXT($C297,"yyyymmdd"), RRPS_ALL[Key], RRPS_ALL[Dirty Mid], "")</f>
        <v/>
      </c>
      <c r="DY297" s="6" t="str">
        <f>_xlfn.XLOOKUP(DY$1&amp;"|"&amp;TEXT($C297,"yyyymmdd"), RRPS_ALL[Key], RRPS_ALL[Clean Price Mid], "")</f>
        <v/>
      </c>
      <c r="DZ297" s="6"/>
      <c r="EA297" s="6"/>
      <c r="EB297" s="6"/>
      <c r="EC297" s="7">
        <f>_xlfn.XLOOKUP(EC$1&amp;"|"&amp;TEXT($C297,"yyyymmdd"), RRPS_ALL[Key], RRPS_ALL[Yield to Maturity], "")</f>
        <v>2.4760270000000002</v>
      </c>
      <c r="ED297" s="6">
        <f>_xlfn.XLOOKUP(ED$1&amp;"|"&amp;TEXT($C297,"yyyymmdd"), RRPS_ALL[Key], RRPS_ALL[Mid Price], "")</f>
        <v>98.521500000000003</v>
      </c>
      <c r="EE297" s="6">
        <f>_xlfn.XLOOKUP(EE$1&amp;"|"&amp;TEXT($C297,"yyyymmdd"), RRPS_ALL[Key], RRPS_ALL[Mid Yield], "")</f>
        <v>2.4560490000000001</v>
      </c>
      <c r="EF297" s="6">
        <f>_xlfn.XLOOKUP(EF$1&amp;"|"&amp;TEXT($C297,"yyyymmdd"), RRPS_ALL[Key], RRPS_ALL[Dirty Mid], "")</f>
        <v>98.54025</v>
      </c>
      <c r="EG297" s="6">
        <f>_xlfn.XLOOKUP(EG$1&amp;"|"&amp;TEXT($C297,"yyyymmdd"), RRPS_ALL[Key], RRPS_ALL[Clean Price Mid], "")</f>
        <v>98.521500000000003</v>
      </c>
      <c r="EH297" s="6">
        <v>2.2499999999999999E-2</v>
      </c>
      <c r="EI297" s="5">
        <v>48366</v>
      </c>
      <c r="EJ297" s="6">
        <f t="shared" si="102"/>
        <v>8.0009124087591239</v>
      </c>
      <c r="EK297" s="7" t="str">
        <f>_xlfn.XLOOKUP(EK$1&amp;"|"&amp;TEXT($C297,"yyyymmdd"), RRPS_ALL[Key], RRPS_ALL[Yield to Maturity], "")</f>
        <v/>
      </c>
      <c r="EL297" s="6" t="str">
        <f>_xlfn.XLOOKUP(EL$1&amp;"|"&amp;TEXT($C297,"yyyymmdd"), RRPS_ALL[Key], RRPS_ALL[Mid Price], "")</f>
        <v/>
      </c>
      <c r="EM297" s="6" t="str">
        <f>_xlfn.XLOOKUP(EM$1&amp;"|"&amp;TEXT($C297,"yyyymmdd"), RRPS_ALL[Key], RRPS_ALL[Mid Yield], "")</f>
        <v/>
      </c>
      <c r="EN297" s="6" t="str">
        <f>_xlfn.XLOOKUP(EN$1&amp;"|"&amp;TEXT($C297,"yyyymmdd"), RRPS_ALL[Key], RRPS_ALL[Dirty Mid], "")</f>
        <v/>
      </c>
      <c r="EO297" s="6" t="str">
        <f>_xlfn.XLOOKUP(EO$1&amp;"|"&amp;TEXT($C297,"yyyymmdd"), RRPS_ALL[Key], RRPS_ALL[Clean Price Mid], "")</f>
        <v/>
      </c>
      <c r="EP297" s="6"/>
      <c r="EQ297" s="6"/>
      <c r="ER297" s="6"/>
      <c r="ES297" s="7">
        <f>_xlfn.XLOOKUP(ES$1&amp;"|"&amp;TEXT($C297,"yyyymmdd"), RRPS_ALL[Key], RRPS_ALL[Yield to Maturity], "")</f>
        <v>3.2998569999999998</v>
      </c>
      <c r="ET297" s="6">
        <f>_xlfn.XLOOKUP(ET$1&amp;"|"&amp;TEXT($C297,"yyyymmdd"), RRPS_ALL[Key], RRPS_ALL[Mid Price], "")</f>
        <v>99.278499999999994</v>
      </c>
      <c r="EU297" s="6">
        <f>_xlfn.XLOOKUP(EU$1&amp;"|"&amp;TEXT($C297,"yyyymmdd"), RRPS_ALL[Key], RRPS_ALL[Mid Yield], "")</f>
        <v>3.2877079999999999</v>
      </c>
      <c r="EV297" s="6">
        <f>_xlfn.XLOOKUP(EV$1&amp;"|"&amp;TEXT($C297,"yyyymmdd"), RRPS_ALL[Key], RRPS_ALL[Dirty Mid], "")</f>
        <v>99.431278000000006</v>
      </c>
      <c r="EW297" s="6">
        <f>_xlfn.XLOOKUP(EW$1&amp;"|"&amp;TEXT($C297,"yyyymmdd"), RRPS_ALL[Key], RRPS_ALL[Clean Price Mid], "")</f>
        <v>99.278499999999994</v>
      </c>
      <c r="EX297" s="6">
        <v>2.5000000000000001E-2</v>
      </c>
      <c r="EY297" s="5">
        <v>45789</v>
      </c>
      <c r="EZ297" s="6">
        <f t="shared" si="92"/>
        <v>0.94794520547945205</v>
      </c>
      <c r="FA297" s="7">
        <f>_xlfn.XLOOKUP(FA$1&amp;"|"&amp;TEXT($C297,"yyyymmdd"), RRPS_ALL[Key], RRPS_ALL[Yield to Maturity], "")</f>
        <v>2.7745510000000002</v>
      </c>
      <c r="FB297" s="6">
        <f>_xlfn.XLOOKUP(FB$1&amp;"|"&amp;TEXT($C297,"yyyymmdd"), RRPS_ALL[Key], RRPS_ALL[Mid Price], "")</f>
        <v>95.889499999999998</v>
      </c>
      <c r="FC297" s="6">
        <f>_xlfn.XLOOKUP(FC$1&amp;"|"&amp;TEXT($C297,"yyyymmdd"), RRPS_ALL[Key], RRPS_ALL[Mid Yield], "")</f>
        <v>2.7648169999999999</v>
      </c>
      <c r="FD297" s="6">
        <f>_xlfn.XLOOKUP(FD$1&amp;"|"&amp;TEXT($C297,"yyyymmdd"), RRPS_ALL[Key], RRPS_ALL[Dirty Mid], "")</f>
        <v>96.450610999999995</v>
      </c>
      <c r="FE297" s="6">
        <f>_xlfn.XLOOKUP(FE$1&amp;"|"&amp;TEXT($C297,"yyyymmdd"), RRPS_ALL[Key], RRPS_ALL[Clean Price Mid], "")</f>
        <v>95.889499999999998</v>
      </c>
      <c r="FF297" s="6">
        <v>0.01</v>
      </c>
      <c r="FG297" s="5">
        <v>46338</v>
      </c>
      <c r="FH297" s="6">
        <f t="shared" si="96"/>
        <v>2.4498175182481754</v>
      </c>
      <c r="FI297" s="7">
        <f>_xlfn.XLOOKUP(FI$1&amp;"|"&amp;TEXT($C297,"yyyymmdd"), RRPS_ALL[Key], RRPS_ALL[Yield to Maturity], "")</f>
        <v>2.575504</v>
      </c>
      <c r="FJ297" s="6">
        <f>_xlfn.XLOOKUP(FJ$1&amp;"|"&amp;TEXT($C297,"yyyymmdd"), RRPS_ALL[Key], RRPS_ALL[Mid Price], "")</f>
        <v>93.288499999999999</v>
      </c>
      <c r="FK297" s="6">
        <f>_xlfn.XLOOKUP(FK$1&amp;"|"&amp;TEXT($C297,"yyyymmdd"), RRPS_ALL[Key], RRPS_ALL[Mid Yield], "")</f>
        <v>2.5630790000000001</v>
      </c>
      <c r="FL297" s="6">
        <f>_xlfn.XLOOKUP(FL$1&amp;"|"&amp;TEXT($C297,"yyyymmdd"), RRPS_ALL[Key], RRPS_ALL[Dirty Mid], "")</f>
        <v>93.334333000000001</v>
      </c>
      <c r="FM297" s="6">
        <f>_xlfn.XLOOKUP(FM$1&amp;"|"&amp;TEXT($C297,"yyyymmdd"), RRPS_ALL[Key], RRPS_ALL[Clean Price Mid], "")</f>
        <v>93.288499999999999</v>
      </c>
      <c r="FN297" s="6">
        <v>7.4999999999999997E-3</v>
      </c>
      <c r="FO297" s="5">
        <v>46885</v>
      </c>
      <c r="FP297" s="6">
        <f t="shared" si="93"/>
        <v>3.9463601532567054</v>
      </c>
      <c r="FQ297" s="7">
        <f>_xlfn.XLOOKUP(FQ$1&amp;"|"&amp;TEXT($C297,"yyyymmdd"), RRPS_ALL[Key], RRPS_ALL[Yield to Maturity], "")</f>
        <v>2.4799639999999998</v>
      </c>
      <c r="FR297" s="6">
        <f>_xlfn.XLOOKUP(FR$1&amp;"|"&amp;TEXT($C297,"yyyymmdd"), RRPS_ALL[Key], RRPS_ALL[Mid Price], "")</f>
        <v>91.367500000000007</v>
      </c>
      <c r="FS297" s="6">
        <f>_xlfn.XLOOKUP(FS$1&amp;"|"&amp;TEXT($C297,"yyyymmdd"), RRPS_ALL[Key], RRPS_ALL[Mid Yield], "")</f>
        <v>2.4650620000000001</v>
      </c>
      <c r="FT297" s="6">
        <f>_xlfn.XLOOKUP(FT$1&amp;"|"&amp;TEXT($C297,"yyyymmdd"), RRPS_ALL[Key], RRPS_ALL[Dirty Mid], "")</f>
        <v>91.788332999999994</v>
      </c>
      <c r="FU297" s="6">
        <f>_xlfn.XLOOKUP(FU$1&amp;"|"&amp;TEXT($C297,"yyyymmdd"), RRPS_ALL[Key], RRPS_ALL[Clean Price Mid], "")</f>
        <v>91.367500000000007</v>
      </c>
      <c r="FV297" s="6">
        <v>7.4999999999999997E-3</v>
      </c>
      <c r="FW297" s="5">
        <v>47434</v>
      </c>
      <c r="FX297" s="6">
        <f t="shared" si="99"/>
        <v>5.4498175182481754</v>
      </c>
      <c r="FY297" s="7">
        <f>_xlfn.XLOOKUP(FY$1&amp;"|"&amp;TEXT($C297,"yyyymmdd"), RRPS_ALL[Key], RRPS_ALL[Yield to Maturity], "")</f>
        <v>2.4375010000000001</v>
      </c>
      <c r="FZ297" s="6">
        <f>_xlfn.XLOOKUP(FZ$1&amp;"|"&amp;TEXT($C297,"yyyymmdd"), RRPS_ALL[Key], RRPS_ALL[Mid Price], "")</f>
        <v>85.468999999999994</v>
      </c>
      <c r="GA297" s="6">
        <f>_xlfn.XLOOKUP(GA$1&amp;"|"&amp;TEXT($C297,"yyyymmdd"), RRPS_ALL[Key], RRPS_ALL[Mid Yield], "")</f>
        <v>2.4255300000000002</v>
      </c>
      <c r="GB297" s="6">
        <f>_xlfn.XLOOKUP(GB$1&amp;"|"&amp;TEXT($C297,"yyyymmdd"), RRPS_ALL[Key], RRPS_ALL[Dirty Mid], "")</f>
        <v>85.476639000000006</v>
      </c>
      <c r="GC297" s="6">
        <f>_xlfn.XLOOKUP(GC$1&amp;"|"&amp;TEXT($C297,"yyyymmdd"), RRPS_ALL[Key], RRPS_ALL[Clean Price Mid], "")</f>
        <v>85.468999999999994</v>
      </c>
      <c r="GD297" s="6">
        <v>1.25E-3</v>
      </c>
      <c r="GE297" s="5">
        <v>47980</v>
      </c>
      <c r="GF297" s="6">
        <f t="shared" si="95"/>
        <v>6.9459274469541414</v>
      </c>
      <c r="GG297" s="7">
        <f>_xlfn.XLOOKUP(GG$1&amp;"|"&amp;TEXT($C297,"yyyymmdd"), RRPS_ALL[Key], RRPS_ALL[Yield to Maturity], "")</f>
        <v>2.5250149999999998</v>
      </c>
      <c r="GH297" s="6">
        <f>_xlfn.XLOOKUP(GH$1&amp;"|"&amp;TEXT($C297,"yyyymmdd"), RRPS_ALL[Key], RRPS_ALL[Mid Price], "")</f>
        <v>67.078000000000003</v>
      </c>
      <c r="GI297" s="6">
        <f>_xlfn.XLOOKUP(GI$1&amp;"|"&amp;TEXT($C297,"yyyymmdd"), RRPS_ALL[Key], RRPS_ALL[Mid Yield], "")</f>
        <v>2.4999389999999999</v>
      </c>
      <c r="GJ297" s="6">
        <f>_xlfn.XLOOKUP(GJ$1&amp;"|"&amp;TEXT($C297,"yyyymmdd"), RRPS_ALL[Key], RRPS_ALL[Dirty Mid], "")</f>
        <v>67.341888999999995</v>
      </c>
      <c r="GK297" s="6">
        <f>_xlfn.XLOOKUP(GK$1&amp;"|"&amp;TEXT($C297,"yyyymmdd"), RRPS_ALL[Key], RRPS_ALL[Clean Price Mid], "")</f>
        <v>67.078000000000003</v>
      </c>
      <c r="GL297" s="6">
        <v>5.0000000000000001E-3</v>
      </c>
      <c r="GM297" s="5">
        <v>53290</v>
      </c>
      <c r="GN297" s="6">
        <f t="shared" si="98"/>
        <v>21.482578397212546</v>
      </c>
      <c r="GO297" s="7">
        <f>_xlfn.XLOOKUP(GO$1&amp;"|"&amp;TEXT($C297,"yyyymmdd"), RRPS_ALL[Key], RRPS_ALL[Yield to Maturity], "")</f>
        <v>2.7949730000000002</v>
      </c>
      <c r="GP297" s="6">
        <f>_xlfn.XLOOKUP(GP$1&amp;"|"&amp;TEXT($C297,"yyyymmdd"), RRPS_ALL[Key], RRPS_ALL[Mid Price], "")</f>
        <v>11.989792</v>
      </c>
      <c r="GQ297" s="6">
        <f>_xlfn.XLOOKUP(GQ$1&amp;"|"&amp;TEXT($C297,"yyyymmdd"), RRPS_ALL[Key], RRPS_ALL[Mid Yield], "")</f>
        <v>2.7444649999999999</v>
      </c>
      <c r="GR297" s="6">
        <f>_xlfn.XLOOKUP(GR$1&amp;"|"&amp;TEXT($C297,"yyyymmdd"), RRPS_ALL[Key], RRPS_ALL[Dirty Mid], "")</f>
        <v>65.360431000000005</v>
      </c>
      <c r="GS297" s="6">
        <f>_xlfn.XLOOKUP(GS$1&amp;"|"&amp;TEXT($C297,"yyyymmdd"), RRPS_ALL[Key], RRPS_ALL[Clean Price Mid], "")</f>
        <v>64.058000000000007</v>
      </c>
      <c r="GT297" s="6">
        <v>1.375E-2</v>
      </c>
      <c r="GU297" s="5">
        <v>62632</v>
      </c>
      <c r="GV297" s="6">
        <f t="shared" si="90"/>
        <v>47.060917180013689</v>
      </c>
      <c r="GW297" s="7">
        <f>_xlfn.XLOOKUP(GW$1&amp;"|"&amp;TEXT($C297,"yyyymmdd"), RRPS_ALL[Key], RRPS_ALL[Yield to Maturity], "")</f>
        <v>2.4359359999999999</v>
      </c>
      <c r="GX297" s="6">
        <f>_xlfn.XLOOKUP(GX$1&amp;"|"&amp;TEXT($C297,"yyyymmdd"), RRPS_ALL[Key], RRPS_ALL[Mid Price], "")</f>
        <v>94.537000000000006</v>
      </c>
      <c r="GY297" s="6">
        <f>_xlfn.XLOOKUP(GY$1&amp;"|"&amp;TEXT($C297,"yyyymmdd"), RRPS_ALL[Key], RRPS_ALL[Mid Yield], "")</f>
        <v>2.4033609999999999</v>
      </c>
      <c r="GZ297" s="6">
        <f>_xlfn.XLOOKUP(GZ$1&amp;"|"&amp;TEXT($C297,"yyyymmdd"), RRPS_ALL[Key], RRPS_ALL[Dirty Mid], "")</f>
        <v>95.523805999999993</v>
      </c>
      <c r="HA297" s="6">
        <f>_xlfn.XLOOKUP(HA$1&amp;"|"&amp;TEXT($C297,"yyyymmdd"), RRPS_ALL[Key], RRPS_ALL[Clean Price Mid], "")</f>
        <v>94.537000000000006</v>
      </c>
      <c r="HB297" s="6">
        <v>1.7500000000000002E-2</v>
      </c>
      <c r="HC297" s="5">
        <v>48894</v>
      </c>
      <c r="HD297" s="6">
        <f t="shared" si="94"/>
        <v>9.4470298384889126</v>
      </c>
    </row>
    <row r="298" spans="1:212" x14ac:dyDescent="0.2">
      <c r="A298">
        <v>2024</v>
      </c>
      <c r="B298">
        <v>6</v>
      </c>
      <c r="C298" s="5">
        <f t="shared" si="100"/>
        <v>45473</v>
      </c>
      <c r="D298" s="6">
        <v>3.65</v>
      </c>
      <c r="E298" s="7" t="str">
        <f>_xlfn.XLOOKUP(E$1&amp;"|"&amp;TEXT($C298,"yyyymmdd"), RRPS_ALL[Key], RRPS_ALL[Yield to Maturity], "")</f>
        <v/>
      </c>
      <c r="F298" s="6" t="str">
        <f>_xlfn.XLOOKUP(F$1&amp;"|"&amp;TEXT($C298,"yyyymmdd"), RRPS_ALL[Key], RRPS_ALL[Mid Price], "")</f>
        <v/>
      </c>
      <c r="G298" s="6" t="str">
        <f>_xlfn.XLOOKUP(G$1&amp;"|"&amp;TEXT($C298,"yyyymmdd"), RRPS_ALL[Key], RRPS_ALL[Mid Yield], "")</f>
        <v/>
      </c>
      <c r="H298" s="6" t="str">
        <f>_xlfn.XLOOKUP(H$1&amp;"|"&amp;TEXT($C298,"yyyymmdd"), RRPS_ALL[Key], RRPS_ALL[Dirty Mid], "")</f>
        <v/>
      </c>
      <c r="I298" s="6" t="str">
        <f>_xlfn.XLOOKUP(I$1&amp;"|"&amp;TEXT($C298,"yyyymmdd"), RRPS_ALL[Key], RRPS_ALL[Clean Price Mid], "")</f>
        <v/>
      </c>
      <c r="J298" s="6"/>
      <c r="K298" s="6"/>
      <c r="L298" s="6"/>
      <c r="M298" s="7" t="str">
        <f>_xlfn.XLOOKUP(M$1&amp;"|"&amp;TEXT($C298,"yyyymmdd"), RRPS_ALL[Key], RRPS_ALL[Yield to Maturity], "")</f>
        <v/>
      </c>
      <c r="N298" s="6" t="str">
        <f>_xlfn.XLOOKUP(N$1&amp;"|"&amp;TEXT($C298,"yyyymmdd"), RRPS_ALL[Key], RRPS_ALL[Mid Price], "")</f>
        <v/>
      </c>
      <c r="O298" s="6" t="str">
        <f>_xlfn.XLOOKUP(O$1&amp;"|"&amp;TEXT($C298,"yyyymmdd"), RRPS_ALL[Key], RRPS_ALL[Mid Yield], "")</f>
        <v/>
      </c>
      <c r="P298" s="6" t="str">
        <f>_xlfn.XLOOKUP(P$1&amp;"|"&amp;TEXT($C298,"yyyymmdd"), RRPS_ALL[Key], RRPS_ALL[Dirty Mid], "")</f>
        <v/>
      </c>
      <c r="Q298" s="6" t="str">
        <f>_xlfn.XLOOKUP(Q$1&amp;"|"&amp;TEXT($C298,"yyyymmdd"), RRPS_ALL[Key], RRPS_ALL[Clean Price Mid], "")</f>
        <v/>
      </c>
      <c r="R298" s="6"/>
      <c r="S298" s="6"/>
      <c r="T298" s="6"/>
      <c r="U298" s="7" t="str">
        <f>_xlfn.XLOOKUP(U$1&amp;"|"&amp;TEXT($C298,"yyyymmdd"), RRPS_ALL[Key], RRPS_ALL[Yield to Maturity], "")</f>
        <v/>
      </c>
      <c r="V298" s="6" t="str">
        <f>_xlfn.XLOOKUP(V$1&amp;"|"&amp;TEXT($C298,"yyyymmdd"), RRPS_ALL[Key], RRPS_ALL[Mid Price], "")</f>
        <v/>
      </c>
      <c r="W298" s="6" t="str">
        <f>_xlfn.XLOOKUP(W$1&amp;"|"&amp;TEXT($C298,"yyyymmdd"), RRPS_ALL[Key], RRPS_ALL[Mid Yield], "")</f>
        <v/>
      </c>
      <c r="X298" s="6" t="str">
        <f>_xlfn.XLOOKUP(X$1&amp;"|"&amp;TEXT($C298,"yyyymmdd"), RRPS_ALL[Key], RRPS_ALL[Dirty Mid], "")</f>
        <v/>
      </c>
      <c r="Y298" s="6" t="str">
        <f>_xlfn.XLOOKUP(Y$1&amp;"|"&amp;TEXT($C298,"yyyymmdd"), RRPS_ALL[Key], RRPS_ALL[Clean Price Mid], "")</f>
        <v/>
      </c>
      <c r="Z298" s="6"/>
      <c r="AA298" s="6"/>
      <c r="AB298" s="6"/>
      <c r="AC298" s="7" t="str">
        <f>_xlfn.XLOOKUP(AC$1&amp;"|"&amp;TEXT($C298,"yyyymmdd"), RRPS_ALL[Key], RRPS_ALL[Yield to Maturity], "")</f>
        <v/>
      </c>
      <c r="AD298" s="6" t="str">
        <f>_xlfn.XLOOKUP(AD$1&amp;"|"&amp;TEXT($C298,"yyyymmdd"), RRPS_ALL[Key], RRPS_ALL[Mid Price], "")</f>
        <v/>
      </c>
      <c r="AE298" s="6" t="str">
        <f>_xlfn.XLOOKUP(AE$1&amp;"|"&amp;TEXT($C298,"yyyymmdd"), RRPS_ALL[Key], RRPS_ALL[Mid Yield], "")</f>
        <v/>
      </c>
      <c r="AF298" s="6" t="str">
        <f>_xlfn.XLOOKUP(AF$1&amp;"|"&amp;TEXT($C298,"yyyymmdd"), RRPS_ALL[Key], RRPS_ALL[Dirty Mid], "")</f>
        <v/>
      </c>
      <c r="AG298" s="6" t="str">
        <f>_xlfn.XLOOKUP(AG$1&amp;"|"&amp;TEXT($C298,"yyyymmdd"), RRPS_ALL[Key], RRPS_ALL[Clean Price Mid], "")</f>
        <v/>
      </c>
      <c r="AH298" s="6"/>
      <c r="AI298" s="6"/>
      <c r="AJ298" s="6"/>
      <c r="AK298" s="7" t="str">
        <f>_xlfn.XLOOKUP(AK$1&amp;"|"&amp;TEXT($C298,"yyyymmdd"), RRPS_ALL[Key], RRPS_ALL[Yield to Maturity], "")</f>
        <v/>
      </c>
      <c r="AL298" s="6" t="str">
        <f>_xlfn.XLOOKUP(AL$1&amp;"|"&amp;TEXT($C298,"yyyymmdd"), RRPS_ALL[Key], RRPS_ALL[Mid Price], "")</f>
        <v/>
      </c>
      <c r="AM298" s="6" t="str">
        <f>_xlfn.XLOOKUP(AM$1&amp;"|"&amp;TEXT($C298,"yyyymmdd"), RRPS_ALL[Key], RRPS_ALL[Mid Yield], "")</f>
        <v/>
      </c>
      <c r="AN298" s="6" t="str">
        <f>_xlfn.XLOOKUP(AN$1&amp;"|"&amp;TEXT($C298,"yyyymmdd"), RRPS_ALL[Key], RRPS_ALL[Dirty Mid], "")</f>
        <v/>
      </c>
      <c r="AO298" s="6" t="str">
        <f>_xlfn.XLOOKUP(AO$1&amp;"|"&amp;TEXT($C298,"yyyymmdd"), RRPS_ALL[Key], RRPS_ALL[Clean Price Mid], "")</f>
        <v/>
      </c>
      <c r="AP298" s="6"/>
      <c r="AQ298" s="6"/>
      <c r="AR298" s="6"/>
      <c r="AS298" s="7" t="str">
        <f>_xlfn.XLOOKUP(AS$1&amp;"|"&amp;TEXT($C298,"yyyymmdd"), RRPS_ALL[Key], RRPS_ALL[Yield to Maturity], "")</f>
        <v/>
      </c>
      <c r="AT298" s="6" t="str">
        <f>_xlfn.XLOOKUP(AT$1&amp;"|"&amp;TEXT($C298,"yyyymmdd"), RRPS_ALL[Key], RRPS_ALL[Mid Price], "")</f>
        <v/>
      </c>
      <c r="AU298" s="6" t="str">
        <f>_xlfn.XLOOKUP(AU$1&amp;"|"&amp;TEXT($C298,"yyyymmdd"), RRPS_ALL[Key], RRPS_ALL[Mid Yield], "")</f>
        <v/>
      </c>
      <c r="AV298" s="6" t="str">
        <f>_xlfn.XLOOKUP(AV$1&amp;"|"&amp;TEXT($C298,"yyyymmdd"), RRPS_ALL[Key], RRPS_ALL[Dirty Mid], "")</f>
        <v/>
      </c>
      <c r="AW298" s="6" t="str">
        <f>_xlfn.XLOOKUP(AW$1&amp;"|"&amp;TEXT($C298,"yyyymmdd"), RRPS_ALL[Key], RRPS_ALL[Clean Price Mid], "")</f>
        <v/>
      </c>
      <c r="AX298" s="6"/>
      <c r="AY298" s="6"/>
      <c r="AZ298" s="6"/>
      <c r="BA298" s="7" t="str">
        <f>_xlfn.XLOOKUP(BA$1&amp;"|"&amp;TEXT($C298,"yyyymmdd"), RRPS_ALL[Key], RRPS_ALL[Yield to Maturity], "")</f>
        <v/>
      </c>
      <c r="BB298" s="6" t="str">
        <f>_xlfn.XLOOKUP(BB$1&amp;"|"&amp;TEXT($C298,"yyyymmdd"), RRPS_ALL[Key], RRPS_ALL[Mid Price], "")</f>
        <v/>
      </c>
      <c r="BC298" s="6" t="str">
        <f>_xlfn.XLOOKUP(BC$1&amp;"|"&amp;TEXT($C298,"yyyymmdd"), RRPS_ALL[Key], RRPS_ALL[Mid Yield], "")</f>
        <v/>
      </c>
      <c r="BD298" s="6" t="str">
        <f>_xlfn.XLOOKUP(BD$1&amp;"|"&amp;TEXT($C298,"yyyymmdd"), RRPS_ALL[Key], RRPS_ALL[Dirty Mid], "")</f>
        <v/>
      </c>
      <c r="BE298" s="6" t="str">
        <f>_xlfn.XLOOKUP(BE$1&amp;"|"&amp;TEXT($C298,"yyyymmdd"), RRPS_ALL[Key], RRPS_ALL[Clean Price Mid], "")</f>
        <v/>
      </c>
      <c r="BF298" s="6"/>
      <c r="BG298" s="6"/>
      <c r="BH298" s="6"/>
      <c r="BI298" s="7" t="str">
        <f>_xlfn.XLOOKUP(BI$1&amp;"|"&amp;TEXT($C298,"yyyymmdd"), RRPS_ALL[Key], RRPS_ALL[Yield to Maturity], "")</f>
        <v/>
      </c>
      <c r="BJ298" s="6" t="str">
        <f>_xlfn.XLOOKUP(BJ$1&amp;"|"&amp;TEXT($C298,"yyyymmdd"), RRPS_ALL[Key], RRPS_ALL[Mid Price], "")</f>
        <v/>
      </c>
      <c r="BK298" s="6" t="str">
        <f>_xlfn.XLOOKUP(BK$1&amp;"|"&amp;TEXT($C298,"yyyymmdd"), RRPS_ALL[Key], RRPS_ALL[Mid Yield], "")</f>
        <v/>
      </c>
      <c r="BL298" s="6" t="str">
        <f>_xlfn.XLOOKUP(BL$1&amp;"|"&amp;TEXT($C298,"yyyymmdd"), RRPS_ALL[Key], RRPS_ALL[Dirty Mid], "")</f>
        <v/>
      </c>
      <c r="BM298" s="6" t="str">
        <f>_xlfn.XLOOKUP(BM$1&amp;"|"&amp;TEXT($C298,"yyyymmdd"), RRPS_ALL[Key], RRPS_ALL[Clean Price Mid], "")</f>
        <v/>
      </c>
      <c r="BN298" s="6"/>
      <c r="BO298" s="6"/>
      <c r="BP298" s="6"/>
      <c r="BQ298" s="7" t="str">
        <f>_xlfn.XLOOKUP(BQ$1&amp;"|"&amp;TEXT($C298,"yyyymmdd"), RRPS_ALL[Key], RRPS_ALL[Yield to Maturity], "")</f>
        <v/>
      </c>
      <c r="BR298" s="6" t="str">
        <f>_xlfn.XLOOKUP(BR$1&amp;"|"&amp;TEXT($C298,"yyyymmdd"), RRPS_ALL[Key], RRPS_ALL[Mid Price], "")</f>
        <v/>
      </c>
      <c r="BS298" s="6" t="str">
        <f>_xlfn.XLOOKUP(BS$1&amp;"|"&amp;TEXT($C298,"yyyymmdd"), RRPS_ALL[Key], RRPS_ALL[Mid Yield], "")</f>
        <v/>
      </c>
      <c r="BT298" s="6" t="str">
        <f>_xlfn.XLOOKUP(BT$1&amp;"|"&amp;TEXT($C298,"yyyymmdd"), RRPS_ALL[Key], RRPS_ALL[Dirty Mid], "")</f>
        <v/>
      </c>
      <c r="BU298" s="6" t="str">
        <f>_xlfn.XLOOKUP(BU$1&amp;"|"&amp;TEXT($C298,"yyyymmdd"), RRPS_ALL[Key], RRPS_ALL[Clean Price Mid], "")</f>
        <v/>
      </c>
      <c r="BV298" s="6"/>
      <c r="BW298" s="6"/>
      <c r="BX298" s="6"/>
      <c r="BY298" s="7" t="str">
        <f>_xlfn.XLOOKUP(BY$1&amp;"|"&amp;TEXT($C298,"yyyymmdd"), RRPS_ALL[Key], RRPS_ALL[Yield to Maturity], "")</f>
        <v/>
      </c>
      <c r="BZ298" s="6" t="str">
        <f>_xlfn.XLOOKUP(BZ$1&amp;"|"&amp;TEXT($C298,"yyyymmdd"), RRPS_ALL[Key], RRPS_ALL[Mid Price], "")</f>
        <v/>
      </c>
      <c r="CA298" s="6" t="str">
        <f>_xlfn.XLOOKUP(CA$1&amp;"|"&amp;TEXT($C298,"yyyymmdd"), RRPS_ALL[Key], RRPS_ALL[Mid Yield], "")</f>
        <v/>
      </c>
      <c r="CB298" s="6" t="str">
        <f>_xlfn.XLOOKUP(CB$1&amp;"|"&amp;TEXT($C298,"yyyymmdd"), RRPS_ALL[Key], RRPS_ALL[Dirty Mid], "")</f>
        <v/>
      </c>
      <c r="CC298" s="6" t="str">
        <f>_xlfn.XLOOKUP(CC$1&amp;"|"&amp;TEXT($C298,"yyyymmdd"), RRPS_ALL[Key], RRPS_ALL[Clean Price Mid], "")</f>
        <v/>
      </c>
      <c r="CD298" s="6"/>
      <c r="CE298" s="6"/>
      <c r="CF298" s="6"/>
      <c r="CG298" s="7" t="str">
        <f>_xlfn.XLOOKUP(CG$1&amp;"|"&amp;TEXT($C298,"yyyymmdd"), RRPS_ALL[Key], RRPS_ALL[Yield to Maturity], "")</f>
        <v/>
      </c>
      <c r="CH298" s="6" t="str">
        <f>_xlfn.XLOOKUP(CH$1&amp;"|"&amp;TEXT($C298,"yyyymmdd"), RRPS_ALL[Key], RRPS_ALL[Mid Price], "")</f>
        <v/>
      </c>
      <c r="CI298" s="6" t="str">
        <f>_xlfn.XLOOKUP(CI$1&amp;"|"&amp;TEXT($C298,"yyyymmdd"), RRPS_ALL[Key], RRPS_ALL[Mid Yield], "")</f>
        <v/>
      </c>
      <c r="CJ298" s="6" t="str">
        <f>_xlfn.XLOOKUP(CJ$1&amp;"|"&amp;TEXT($C298,"yyyymmdd"), RRPS_ALL[Key], RRPS_ALL[Dirty Mid], "")</f>
        <v/>
      </c>
      <c r="CK298" s="6" t="str">
        <f>_xlfn.XLOOKUP(CK$1&amp;"|"&amp;TEXT($C298,"yyyymmdd"), RRPS_ALL[Key], RRPS_ALL[Clean Price Mid], "")</f>
        <v/>
      </c>
      <c r="CL298" s="6"/>
      <c r="CM298" s="6"/>
      <c r="CN298" s="6"/>
      <c r="CO298" s="7" t="str">
        <f>_xlfn.XLOOKUP(CO$1&amp;"|"&amp;TEXT($C298,"yyyymmdd"), RRPS_ALL[Key], RRPS_ALL[Yield to Maturity], "")</f>
        <v/>
      </c>
      <c r="CP298" s="6" t="str">
        <f>_xlfn.XLOOKUP(CP$1&amp;"|"&amp;TEXT($C298,"yyyymmdd"), RRPS_ALL[Key], RRPS_ALL[Mid Price], "")</f>
        <v/>
      </c>
      <c r="CQ298" s="6" t="str">
        <f>_xlfn.XLOOKUP(CQ$1&amp;"|"&amp;TEXT($C298,"yyyymmdd"), RRPS_ALL[Key], RRPS_ALL[Mid Yield], "")</f>
        <v/>
      </c>
      <c r="CR298" s="6" t="str">
        <f>_xlfn.XLOOKUP(CR$1&amp;"|"&amp;TEXT($C298,"yyyymmdd"), RRPS_ALL[Key], RRPS_ALL[Dirty Mid], "")</f>
        <v/>
      </c>
      <c r="CS298" s="6" t="str">
        <f>_xlfn.XLOOKUP(CS$1&amp;"|"&amp;TEXT($C298,"yyyymmdd"), RRPS_ALL[Key], RRPS_ALL[Clean Price Mid], "")</f>
        <v/>
      </c>
      <c r="CT298" s="6"/>
      <c r="CU298" s="6"/>
      <c r="CV298" s="6"/>
      <c r="CW298" s="7" t="str">
        <f>_xlfn.XLOOKUP(CW$1&amp;"|"&amp;TEXT($C298,"yyyymmdd"), RRPS_ALL[Key], RRPS_ALL[Yield to Maturity], "")</f>
        <v/>
      </c>
      <c r="CX298" s="6" t="str">
        <f>_xlfn.XLOOKUP(CX$1&amp;"|"&amp;TEXT($C298,"yyyymmdd"), RRPS_ALL[Key], RRPS_ALL[Mid Price], "")</f>
        <v/>
      </c>
      <c r="CY298" s="6" t="str">
        <f>_xlfn.XLOOKUP(CY$1&amp;"|"&amp;TEXT($C298,"yyyymmdd"), RRPS_ALL[Key], RRPS_ALL[Mid Yield], "")</f>
        <v/>
      </c>
      <c r="CZ298" s="6" t="str">
        <f>_xlfn.XLOOKUP(CZ$1&amp;"|"&amp;TEXT($C298,"yyyymmdd"), RRPS_ALL[Key], RRPS_ALL[Dirty Mid], "")</f>
        <v/>
      </c>
      <c r="DA298" s="6" t="str">
        <f>_xlfn.XLOOKUP(DA$1&amp;"|"&amp;TEXT($C298,"yyyymmdd"), RRPS_ALL[Key], RRPS_ALL[Clean Price Mid], "")</f>
        <v/>
      </c>
      <c r="DB298" s="6"/>
      <c r="DC298" s="6"/>
      <c r="DD298" s="6"/>
      <c r="DE298" s="7" t="str">
        <f>_xlfn.XLOOKUP(DE$1&amp;"|"&amp;TEXT($C298,"yyyymmdd"), RRPS_ALL[Key], RRPS_ALL[Yield to Maturity], "")</f>
        <v/>
      </c>
      <c r="DF298" s="6" t="str">
        <f>_xlfn.XLOOKUP(DF$1&amp;"|"&amp;TEXT($C298,"yyyymmdd"), RRPS_ALL[Key], RRPS_ALL[Mid Price], "")</f>
        <v/>
      </c>
      <c r="DG298" s="6" t="str">
        <f>_xlfn.XLOOKUP(DG$1&amp;"|"&amp;TEXT($C298,"yyyymmdd"), RRPS_ALL[Key], RRPS_ALL[Mid Yield], "")</f>
        <v/>
      </c>
      <c r="DH298" s="6" t="str">
        <f>_xlfn.XLOOKUP(DH$1&amp;"|"&amp;TEXT($C298,"yyyymmdd"), RRPS_ALL[Key], RRPS_ALL[Dirty Mid], "")</f>
        <v/>
      </c>
      <c r="DI298" s="6" t="str">
        <f>_xlfn.XLOOKUP(DI$1&amp;"|"&amp;TEXT($C298,"yyyymmdd"), RRPS_ALL[Key], RRPS_ALL[Clean Price Mid], "")</f>
        <v/>
      </c>
      <c r="DJ298" s="6"/>
      <c r="DK298" s="6"/>
      <c r="DL298" s="6"/>
      <c r="DM298" s="7">
        <f>_xlfn.XLOOKUP(DM$1&amp;"|"&amp;TEXT($C298,"yyyymmdd"), RRPS_ALL[Key], RRPS_ALL[Yield to Maturity], "")</f>
        <v>2.3097940000000001</v>
      </c>
      <c r="DN298" s="6">
        <f>_xlfn.XLOOKUP(DN$1&amp;"|"&amp;TEXT($C298,"yyyymmdd"), RRPS_ALL[Key], RRPS_ALL[Mid Price], "")</f>
        <v>115.0605</v>
      </c>
      <c r="DO298" s="6">
        <f>_xlfn.XLOOKUP(DO$1&amp;"|"&amp;TEXT($C298,"yyyymmdd"), RRPS_ALL[Key], RRPS_ALL[Mid Yield], "")</f>
        <v>2.2847900000000001</v>
      </c>
      <c r="DP298" s="6">
        <f>_xlfn.XLOOKUP(DP$1&amp;"|"&amp;TEXT($C298,"yyyymmdd"), RRPS_ALL[Key], RRPS_ALL[Dirty Mid], "")</f>
        <v>115.954944</v>
      </c>
      <c r="DQ298" s="6">
        <f>_xlfn.XLOOKUP(DQ$1&amp;"|"&amp;TEXT($C298,"yyyymmdd"), RRPS_ALL[Key], RRPS_ALL[Clean Price Mid], "")</f>
        <v>115.0605</v>
      </c>
      <c r="DR298" s="6">
        <v>3.5000000000000003E-2</v>
      </c>
      <c r="DS298" s="5">
        <v>50859</v>
      </c>
      <c r="DT298" s="6">
        <f t="shared" si="101"/>
        <v>14.746064339493497</v>
      </c>
      <c r="DU298" s="7" t="str">
        <f>_xlfn.XLOOKUP(DU$1&amp;"|"&amp;TEXT($C298,"yyyymmdd"), RRPS_ALL[Key], RRPS_ALL[Yield to Maturity], "")</f>
        <v/>
      </c>
      <c r="DV298" s="6" t="str">
        <f>_xlfn.XLOOKUP(DV$1&amp;"|"&amp;TEXT($C298,"yyyymmdd"), RRPS_ALL[Key], RRPS_ALL[Mid Price], "")</f>
        <v/>
      </c>
      <c r="DW298" s="6" t="str">
        <f>_xlfn.XLOOKUP(DW$1&amp;"|"&amp;TEXT($C298,"yyyymmdd"), RRPS_ALL[Key], RRPS_ALL[Mid Yield], "")</f>
        <v/>
      </c>
      <c r="DX298" s="6" t="str">
        <f>_xlfn.XLOOKUP(DX$1&amp;"|"&amp;TEXT($C298,"yyyymmdd"), RRPS_ALL[Key], RRPS_ALL[Dirty Mid], "")</f>
        <v/>
      </c>
      <c r="DY298" s="6" t="str">
        <f>_xlfn.XLOOKUP(DY$1&amp;"|"&amp;TEXT($C298,"yyyymmdd"), RRPS_ALL[Key], RRPS_ALL[Clean Price Mid], "")</f>
        <v/>
      </c>
      <c r="DZ298" s="6"/>
      <c r="EA298" s="6"/>
      <c r="EB298" s="6"/>
      <c r="EC298" s="7">
        <f>_xlfn.XLOOKUP(EC$1&amp;"|"&amp;TEXT($C298,"yyyymmdd"), RRPS_ALL[Key], RRPS_ALL[Yield to Maturity], "")</f>
        <v>2.204529</v>
      </c>
      <c r="ED298" s="6">
        <f>_xlfn.XLOOKUP(ED$1&amp;"|"&amp;TEXT($C298,"yyyymmdd"), RRPS_ALL[Key], RRPS_ALL[Mid Price], "")</f>
        <v>100.4695</v>
      </c>
      <c r="EE298" s="6">
        <f>_xlfn.XLOOKUP(EE$1&amp;"|"&amp;TEXT($C298,"yyyymmdd"), RRPS_ALL[Key], RRPS_ALL[Mid Yield], "")</f>
        <v>2.184558</v>
      </c>
      <c r="EF298" s="6">
        <f>_xlfn.XLOOKUP(EF$1&amp;"|"&amp;TEXT($C298,"yyyymmdd"), RRPS_ALL[Key], RRPS_ALL[Dirty Mid], "")</f>
        <v>100.66325000000001</v>
      </c>
      <c r="EG298" s="6">
        <f>_xlfn.XLOOKUP(EG$1&amp;"|"&amp;TEXT($C298,"yyyymmdd"), RRPS_ALL[Key], RRPS_ALL[Clean Price Mid], "")</f>
        <v>100.4695</v>
      </c>
      <c r="EH298" s="6">
        <v>2.2499999999999999E-2</v>
      </c>
      <c r="EI298" s="5">
        <v>48366</v>
      </c>
      <c r="EJ298" s="6">
        <f t="shared" si="102"/>
        <v>7.9187956204379564</v>
      </c>
      <c r="EK298" s="7" t="str">
        <f>_xlfn.XLOOKUP(EK$1&amp;"|"&amp;TEXT($C298,"yyyymmdd"), RRPS_ALL[Key], RRPS_ALL[Yield to Maturity], "")</f>
        <v/>
      </c>
      <c r="EL298" s="6" t="str">
        <f>_xlfn.XLOOKUP(EL$1&amp;"|"&amp;TEXT($C298,"yyyymmdd"), RRPS_ALL[Key], RRPS_ALL[Mid Price], "")</f>
        <v/>
      </c>
      <c r="EM298" s="6" t="str">
        <f>_xlfn.XLOOKUP(EM$1&amp;"|"&amp;TEXT($C298,"yyyymmdd"), RRPS_ALL[Key], RRPS_ALL[Mid Yield], "")</f>
        <v/>
      </c>
      <c r="EN298" s="6" t="str">
        <f>_xlfn.XLOOKUP(EN$1&amp;"|"&amp;TEXT($C298,"yyyymmdd"), RRPS_ALL[Key], RRPS_ALL[Dirty Mid], "")</f>
        <v/>
      </c>
      <c r="EO298" s="6" t="str">
        <f>_xlfn.XLOOKUP(EO$1&amp;"|"&amp;TEXT($C298,"yyyymmdd"), RRPS_ALL[Key], RRPS_ALL[Clean Price Mid], "")</f>
        <v/>
      </c>
      <c r="EP298" s="6"/>
      <c r="EQ298" s="6"/>
      <c r="ER298" s="6"/>
      <c r="ES298" s="7">
        <f>_xlfn.XLOOKUP(ES$1&amp;"|"&amp;TEXT($C298,"yyyymmdd"), RRPS_ALL[Key], RRPS_ALL[Yield to Maturity], "")</f>
        <v>3.1642130000000002</v>
      </c>
      <c r="ET298" s="6">
        <f>_xlfn.XLOOKUP(ET$1&amp;"|"&amp;TEXT($C298,"yyyymmdd"), RRPS_ALL[Key], RRPS_ALL[Mid Price], "")</f>
        <v>99.444500000000005</v>
      </c>
      <c r="EU298" s="6">
        <f>_xlfn.XLOOKUP(EU$1&amp;"|"&amp;TEXT($C298,"yyyymmdd"), RRPS_ALL[Key], RRPS_ALL[Mid Yield], "")</f>
        <v>3.1522589999999999</v>
      </c>
      <c r="EV298" s="6">
        <f>_xlfn.XLOOKUP(EV$1&amp;"|"&amp;TEXT($C298,"yyyymmdd"), RRPS_ALL[Key], RRPS_ALL[Dirty Mid], "")</f>
        <v>99.791721999999993</v>
      </c>
      <c r="EW298" s="6">
        <f>_xlfn.XLOOKUP(EW$1&amp;"|"&amp;TEXT($C298,"yyyymmdd"), RRPS_ALL[Key], RRPS_ALL[Clean Price Mid], "")</f>
        <v>99.444500000000005</v>
      </c>
      <c r="EX298" s="6">
        <v>2.5000000000000001E-2</v>
      </c>
      <c r="EY298" s="5">
        <v>45789</v>
      </c>
      <c r="EZ298" s="6">
        <f t="shared" si="92"/>
        <v>0.86575342465753424</v>
      </c>
      <c r="FA298" s="7">
        <f>_xlfn.XLOOKUP(FA$1&amp;"|"&amp;TEXT($C298,"yyyymmdd"), RRPS_ALL[Key], RRPS_ALL[Yield to Maturity], "")</f>
        <v>2.4381249999999999</v>
      </c>
      <c r="FB298" s="6">
        <f>_xlfn.XLOOKUP(FB$1&amp;"|"&amp;TEXT($C298,"yyyymmdd"), RRPS_ALL[Key], RRPS_ALL[Mid Price], "")</f>
        <v>96.757999999999996</v>
      </c>
      <c r="FC298" s="6">
        <f>_xlfn.XLOOKUP(FC$1&amp;"|"&amp;TEXT($C298,"yyyymmdd"), RRPS_ALL[Key], RRPS_ALL[Mid Yield], "")</f>
        <v>2.4281969999999999</v>
      </c>
      <c r="FD298" s="6">
        <f>_xlfn.XLOOKUP(FD$1&amp;"|"&amp;TEXT($C298,"yyyymmdd"), RRPS_ALL[Key], RRPS_ALL[Dirty Mid], "")</f>
        <v>97.396889000000002</v>
      </c>
      <c r="FE298" s="6">
        <f>_xlfn.XLOOKUP(FE$1&amp;"|"&amp;TEXT($C298,"yyyymmdd"), RRPS_ALL[Key], RRPS_ALL[Clean Price Mid], "")</f>
        <v>96.757999999999996</v>
      </c>
      <c r="FF298" s="6">
        <v>0.01</v>
      </c>
      <c r="FG298" s="5">
        <v>46338</v>
      </c>
      <c r="FH298" s="6">
        <f t="shared" si="96"/>
        <v>2.3677007299270074</v>
      </c>
      <c r="FI298" s="7">
        <f>_xlfn.XLOOKUP(FI$1&amp;"|"&amp;TEXT($C298,"yyyymmdd"), RRPS_ALL[Key], RRPS_ALL[Yield to Maturity], "")</f>
        <v>2.24594</v>
      </c>
      <c r="FJ298" s="6">
        <f>_xlfn.XLOOKUP(FJ$1&amp;"|"&amp;TEXT($C298,"yyyymmdd"), RRPS_ALL[Key], RRPS_ALL[Mid Price], "")</f>
        <v>94.569000000000003</v>
      </c>
      <c r="FK298" s="6">
        <f>_xlfn.XLOOKUP(FK$1&amp;"|"&amp;TEXT($C298,"yyyymmdd"), RRPS_ALL[Key], RRPS_ALL[Mid Yield], "")</f>
        <v>2.233482</v>
      </c>
      <c r="FL298" s="6">
        <f>_xlfn.XLOOKUP(FL$1&amp;"|"&amp;TEXT($C298,"yyyymmdd"), RRPS_ALL[Key], RRPS_ALL[Dirty Mid], "")</f>
        <v>94.673167000000007</v>
      </c>
      <c r="FM298" s="6">
        <f>_xlfn.XLOOKUP(FM$1&amp;"|"&amp;TEXT($C298,"yyyymmdd"), RRPS_ALL[Key], RRPS_ALL[Clean Price Mid], "")</f>
        <v>94.569000000000003</v>
      </c>
      <c r="FN298" s="6">
        <v>7.4999999999999997E-3</v>
      </c>
      <c r="FO298" s="5">
        <v>46885</v>
      </c>
      <c r="FP298" s="6">
        <f t="shared" si="93"/>
        <v>3.864258347016968</v>
      </c>
      <c r="FQ298" s="7">
        <f>_xlfn.XLOOKUP(FQ$1&amp;"|"&amp;TEXT($C298,"yyyymmdd"), RRPS_ALL[Key], RRPS_ALL[Yield to Maturity], "")</f>
        <v>2.1986150000000002</v>
      </c>
      <c r="FR298" s="6">
        <f>_xlfn.XLOOKUP(FR$1&amp;"|"&amp;TEXT($C298,"yyyymmdd"), RRPS_ALL[Key], RRPS_ALL[Mid Price], "")</f>
        <v>92.819000000000003</v>
      </c>
      <c r="FS298" s="6">
        <f>_xlfn.XLOOKUP(FS$1&amp;"|"&amp;TEXT($C298,"yyyymmdd"), RRPS_ALL[Key], RRPS_ALL[Mid Yield], "")</f>
        <v>2.183573</v>
      </c>
      <c r="FT298" s="6">
        <f>_xlfn.XLOOKUP(FT$1&amp;"|"&amp;TEXT($C298,"yyyymmdd"), RRPS_ALL[Key], RRPS_ALL[Dirty Mid], "")</f>
        <v>93.298167000000007</v>
      </c>
      <c r="FU298" s="6">
        <f>_xlfn.XLOOKUP(FU$1&amp;"|"&amp;TEXT($C298,"yyyymmdd"), RRPS_ALL[Key], RRPS_ALL[Clean Price Mid], "")</f>
        <v>92.819000000000003</v>
      </c>
      <c r="FV298" s="6">
        <v>7.4999999999999997E-3</v>
      </c>
      <c r="FW298" s="5">
        <v>47434</v>
      </c>
      <c r="FX298" s="6">
        <f t="shared" si="99"/>
        <v>5.3677007299270079</v>
      </c>
      <c r="FY298" s="7">
        <f>_xlfn.XLOOKUP(FY$1&amp;"|"&amp;TEXT($C298,"yyyymmdd"), RRPS_ALL[Key], RRPS_ALL[Yield to Maturity], "")</f>
        <v>2.1696270000000002</v>
      </c>
      <c r="FZ298" s="6">
        <f>_xlfn.XLOOKUP(FZ$1&amp;"|"&amp;TEXT($C298,"yyyymmdd"), RRPS_ALL[Key], RRPS_ALL[Mid Price], "")</f>
        <v>87.165000000000006</v>
      </c>
      <c r="GA298" s="6">
        <f>_xlfn.XLOOKUP(GA$1&amp;"|"&amp;TEXT($C298,"yyyymmdd"), RRPS_ALL[Key], RRPS_ALL[Mid Yield], "")</f>
        <v>2.157616</v>
      </c>
      <c r="GB298" s="6">
        <f>_xlfn.XLOOKUP(GB$1&amp;"|"&amp;TEXT($C298,"yyyymmdd"), RRPS_ALL[Key], RRPS_ALL[Dirty Mid], "")</f>
        <v>87.182361</v>
      </c>
      <c r="GC298" s="6">
        <f>_xlfn.XLOOKUP(GC$1&amp;"|"&amp;TEXT($C298,"yyyymmdd"), RRPS_ALL[Key], RRPS_ALL[Clean Price Mid], "")</f>
        <v>87.165000000000006</v>
      </c>
      <c r="GD298" s="6">
        <v>1.25E-3</v>
      </c>
      <c r="GE298" s="5">
        <v>47980</v>
      </c>
      <c r="GF298" s="6">
        <f t="shared" si="95"/>
        <v>6.8637919233401776</v>
      </c>
      <c r="GG298" s="7">
        <f>_xlfn.XLOOKUP(GG$1&amp;"|"&amp;TEXT($C298,"yyyymmdd"), RRPS_ALL[Key], RRPS_ALL[Yield to Maturity], "")</f>
        <v>2.2869999999999999</v>
      </c>
      <c r="GH298" s="6">
        <f>_xlfn.XLOOKUP(GH$1&amp;"|"&amp;TEXT($C298,"yyyymmdd"), RRPS_ALL[Key], RRPS_ALL[Mid Price], "")</f>
        <v>70.374499999999998</v>
      </c>
      <c r="GI298" s="6">
        <f>_xlfn.XLOOKUP(GI$1&amp;"|"&amp;TEXT($C298,"yyyymmdd"), RRPS_ALL[Key], RRPS_ALL[Mid Yield], "")</f>
        <v>2.261962</v>
      </c>
      <c r="GJ298" s="6">
        <f>_xlfn.XLOOKUP(GJ$1&amp;"|"&amp;TEXT($C298,"yyyymmdd"), RRPS_ALL[Key], RRPS_ALL[Dirty Mid], "")</f>
        <v>70.677278000000001</v>
      </c>
      <c r="GK298" s="6">
        <f>_xlfn.XLOOKUP(GK$1&amp;"|"&amp;TEXT($C298,"yyyymmdd"), RRPS_ALL[Key], RRPS_ALL[Clean Price Mid], "")</f>
        <v>70.374499999999998</v>
      </c>
      <c r="GL298" s="6">
        <v>5.0000000000000001E-3</v>
      </c>
      <c r="GM298" s="5">
        <v>53290</v>
      </c>
      <c r="GN298" s="6">
        <f t="shared" si="98"/>
        <v>21.400447984071679</v>
      </c>
      <c r="GO298" s="7">
        <f>_xlfn.XLOOKUP(GO$1&amp;"|"&amp;TEXT($C298,"yyyymmdd"), RRPS_ALL[Key], RRPS_ALL[Yield to Maturity], "")</f>
        <v>2.5389930000000001</v>
      </c>
      <c r="GP298" s="6">
        <f>_xlfn.XLOOKUP(GP$1&amp;"|"&amp;TEXT($C298,"yyyymmdd"), RRPS_ALL[Key], RRPS_ALL[Mid Price], "")</f>
        <v>12.641658</v>
      </c>
      <c r="GQ298" s="6">
        <f>_xlfn.XLOOKUP(GQ$1&amp;"|"&amp;TEXT($C298,"yyyymmdd"), RRPS_ALL[Key], RRPS_ALL[Mid Yield], "")</f>
        <v>2.4885000000000002</v>
      </c>
      <c r="GR298" s="6">
        <f>_xlfn.XLOOKUP(GR$1&amp;"|"&amp;TEXT($C298,"yyyymmdd"), RRPS_ALL[Key], RRPS_ALL[Dirty Mid], "")</f>
        <v>69.390874999999994</v>
      </c>
      <c r="GS298" s="6">
        <f>_xlfn.XLOOKUP(GS$1&amp;"|"&amp;TEXT($C298,"yyyymmdd"), RRPS_ALL[Key], RRPS_ALL[Clean Price Mid], "")</f>
        <v>69.356499999999997</v>
      </c>
      <c r="GT298" s="6">
        <v>1.375E-2</v>
      </c>
      <c r="GU298" s="5">
        <v>62632</v>
      </c>
      <c r="GV298" s="6">
        <f t="shared" si="90"/>
        <v>46.978781656399725</v>
      </c>
      <c r="GW298" s="7">
        <f>_xlfn.XLOOKUP(GW$1&amp;"|"&amp;TEXT($C298,"yyyymmdd"), RRPS_ALL[Key], RRPS_ALL[Yield to Maturity], "")</f>
        <v>2.2036389999999999</v>
      </c>
      <c r="GX298" s="6">
        <f>_xlfn.XLOOKUP(GX$1&amp;"|"&amp;TEXT($C298,"yyyymmdd"), RRPS_ALL[Key], RRPS_ALL[Mid Price], "")</f>
        <v>96.463999999999999</v>
      </c>
      <c r="GY298" s="6">
        <f>_xlfn.XLOOKUP(GY$1&amp;"|"&amp;TEXT($C298,"yyyymmdd"), RRPS_ALL[Key], RRPS_ALL[Mid Yield], "")</f>
        <v>2.1710859999999998</v>
      </c>
      <c r="GZ298" s="6">
        <f>_xlfn.XLOOKUP(GZ$1&amp;"|"&amp;TEXT($C298,"yyyymmdd"), RRPS_ALL[Key], RRPS_ALL[Dirty Mid], "")</f>
        <v>97.586917</v>
      </c>
      <c r="HA298" s="6">
        <f>_xlfn.XLOOKUP(HA$1&amp;"|"&amp;TEXT($C298,"yyyymmdd"), RRPS_ALL[Key], RRPS_ALL[Clean Price Mid], "")</f>
        <v>96.463999999999999</v>
      </c>
      <c r="HB298" s="6">
        <v>1.7500000000000002E-2</v>
      </c>
      <c r="HC298" s="5">
        <v>48894</v>
      </c>
      <c r="HD298" s="6">
        <f t="shared" si="94"/>
        <v>9.3649055570763746</v>
      </c>
    </row>
    <row r="299" spans="1:212" x14ac:dyDescent="0.2">
      <c r="A299">
        <v>2024</v>
      </c>
      <c r="B299">
        <v>7</v>
      </c>
      <c r="C299" s="5">
        <f t="shared" si="100"/>
        <v>45504</v>
      </c>
      <c r="D299" s="6">
        <v>3.65</v>
      </c>
      <c r="E299" s="7" t="str">
        <f>_xlfn.XLOOKUP(E$1&amp;"|"&amp;TEXT($C299,"yyyymmdd"), RRPS_ALL[Key], RRPS_ALL[Yield to Maturity], "")</f>
        <v/>
      </c>
      <c r="F299" s="6" t="str">
        <f>_xlfn.XLOOKUP(F$1&amp;"|"&amp;TEXT($C299,"yyyymmdd"), RRPS_ALL[Key], RRPS_ALL[Mid Price], "")</f>
        <v/>
      </c>
      <c r="G299" s="6" t="str">
        <f>_xlfn.XLOOKUP(G$1&amp;"|"&amp;TEXT($C299,"yyyymmdd"), RRPS_ALL[Key], RRPS_ALL[Mid Yield], "")</f>
        <v/>
      </c>
      <c r="H299" s="6" t="str">
        <f>_xlfn.XLOOKUP(H$1&amp;"|"&amp;TEXT($C299,"yyyymmdd"), RRPS_ALL[Key], RRPS_ALL[Dirty Mid], "")</f>
        <v/>
      </c>
      <c r="I299" s="6" t="str">
        <f>_xlfn.XLOOKUP(I$1&amp;"|"&amp;TEXT($C299,"yyyymmdd"), RRPS_ALL[Key], RRPS_ALL[Clean Price Mid], "")</f>
        <v/>
      </c>
      <c r="J299" s="6"/>
      <c r="K299" s="6"/>
      <c r="L299" s="6"/>
      <c r="M299" s="7" t="str">
        <f>_xlfn.XLOOKUP(M$1&amp;"|"&amp;TEXT($C299,"yyyymmdd"), RRPS_ALL[Key], RRPS_ALL[Yield to Maturity], "")</f>
        <v/>
      </c>
      <c r="N299" s="6" t="str">
        <f>_xlfn.XLOOKUP(N$1&amp;"|"&amp;TEXT($C299,"yyyymmdd"), RRPS_ALL[Key], RRPS_ALL[Mid Price], "")</f>
        <v/>
      </c>
      <c r="O299" s="6" t="str">
        <f>_xlfn.XLOOKUP(O$1&amp;"|"&amp;TEXT($C299,"yyyymmdd"), RRPS_ALL[Key], RRPS_ALL[Mid Yield], "")</f>
        <v/>
      </c>
      <c r="P299" s="6" t="str">
        <f>_xlfn.XLOOKUP(P$1&amp;"|"&amp;TEXT($C299,"yyyymmdd"), RRPS_ALL[Key], RRPS_ALL[Dirty Mid], "")</f>
        <v/>
      </c>
      <c r="Q299" s="6" t="str">
        <f>_xlfn.XLOOKUP(Q$1&amp;"|"&amp;TEXT($C299,"yyyymmdd"), RRPS_ALL[Key], RRPS_ALL[Clean Price Mid], "")</f>
        <v/>
      </c>
      <c r="R299" s="6"/>
      <c r="S299" s="6"/>
      <c r="T299" s="6"/>
      <c r="U299" s="7" t="str">
        <f>_xlfn.XLOOKUP(U$1&amp;"|"&amp;TEXT($C299,"yyyymmdd"), RRPS_ALL[Key], RRPS_ALL[Yield to Maturity], "")</f>
        <v/>
      </c>
      <c r="V299" s="6" t="str">
        <f>_xlfn.XLOOKUP(V$1&amp;"|"&amp;TEXT($C299,"yyyymmdd"), RRPS_ALL[Key], RRPS_ALL[Mid Price], "")</f>
        <v/>
      </c>
      <c r="W299" s="6" t="str">
        <f>_xlfn.XLOOKUP(W$1&amp;"|"&amp;TEXT($C299,"yyyymmdd"), RRPS_ALL[Key], RRPS_ALL[Mid Yield], "")</f>
        <v/>
      </c>
      <c r="X299" s="6" t="str">
        <f>_xlfn.XLOOKUP(X$1&amp;"|"&amp;TEXT($C299,"yyyymmdd"), RRPS_ALL[Key], RRPS_ALL[Dirty Mid], "")</f>
        <v/>
      </c>
      <c r="Y299" s="6" t="str">
        <f>_xlfn.XLOOKUP(Y$1&amp;"|"&amp;TEXT($C299,"yyyymmdd"), RRPS_ALL[Key], RRPS_ALL[Clean Price Mid], "")</f>
        <v/>
      </c>
      <c r="Z299" s="6"/>
      <c r="AA299" s="6"/>
      <c r="AB299" s="6"/>
      <c r="AC299" s="7" t="str">
        <f>_xlfn.XLOOKUP(AC$1&amp;"|"&amp;TEXT($C299,"yyyymmdd"), RRPS_ALL[Key], RRPS_ALL[Yield to Maturity], "")</f>
        <v/>
      </c>
      <c r="AD299" s="6" t="str">
        <f>_xlfn.XLOOKUP(AD$1&amp;"|"&amp;TEXT($C299,"yyyymmdd"), RRPS_ALL[Key], RRPS_ALL[Mid Price], "")</f>
        <v/>
      </c>
      <c r="AE299" s="6" t="str">
        <f>_xlfn.XLOOKUP(AE$1&amp;"|"&amp;TEXT($C299,"yyyymmdd"), RRPS_ALL[Key], RRPS_ALL[Mid Yield], "")</f>
        <v/>
      </c>
      <c r="AF299" s="6" t="str">
        <f>_xlfn.XLOOKUP(AF$1&amp;"|"&amp;TEXT($C299,"yyyymmdd"), RRPS_ALL[Key], RRPS_ALL[Dirty Mid], "")</f>
        <v/>
      </c>
      <c r="AG299" s="6" t="str">
        <f>_xlfn.XLOOKUP(AG$1&amp;"|"&amp;TEXT($C299,"yyyymmdd"), RRPS_ALL[Key], RRPS_ALL[Clean Price Mid], "")</f>
        <v/>
      </c>
      <c r="AH299" s="6"/>
      <c r="AI299" s="6"/>
      <c r="AJ299" s="6"/>
      <c r="AK299" s="7" t="str">
        <f>_xlfn.XLOOKUP(AK$1&amp;"|"&amp;TEXT($C299,"yyyymmdd"), RRPS_ALL[Key], RRPS_ALL[Yield to Maturity], "")</f>
        <v/>
      </c>
      <c r="AL299" s="6" t="str">
        <f>_xlfn.XLOOKUP(AL$1&amp;"|"&amp;TEXT($C299,"yyyymmdd"), RRPS_ALL[Key], RRPS_ALL[Mid Price], "")</f>
        <v/>
      </c>
      <c r="AM299" s="6" t="str">
        <f>_xlfn.XLOOKUP(AM$1&amp;"|"&amp;TEXT($C299,"yyyymmdd"), RRPS_ALL[Key], RRPS_ALL[Mid Yield], "")</f>
        <v/>
      </c>
      <c r="AN299" s="6" t="str">
        <f>_xlfn.XLOOKUP(AN$1&amp;"|"&amp;TEXT($C299,"yyyymmdd"), RRPS_ALL[Key], RRPS_ALL[Dirty Mid], "")</f>
        <v/>
      </c>
      <c r="AO299" s="6" t="str">
        <f>_xlfn.XLOOKUP(AO$1&amp;"|"&amp;TEXT($C299,"yyyymmdd"), RRPS_ALL[Key], RRPS_ALL[Clean Price Mid], "")</f>
        <v/>
      </c>
      <c r="AP299" s="6"/>
      <c r="AQ299" s="6"/>
      <c r="AR299" s="6"/>
      <c r="AS299" s="7" t="str">
        <f>_xlfn.XLOOKUP(AS$1&amp;"|"&amp;TEXT($C299,"yyyymmdd"), RRPS_ALL[Key], RRPS_ALL[Yield to Maturity], "")</f>
        <v/>
      </c>
      <c r="AT299" s="6" t="str">
        <f>_xlfn.XLOOKUP(AT$1&amp;"|"&amp;TEXT($C299,"yyyymmdd"), RRPS_ALL[Key], RRPS_ALL[Mid Price], "")</f>
        <v/>
      </c>
      <c r="AU299" s="6" t="str">
        <f>_xlfn.XLOOKUP(AU$1&amp;"|"&amp;TEXT($C299,"yyyymmdd"), RRPS_ALL[Key], RRPS_ALL[Mid Yield], "")</f>
        <v/>
      </c>
      <c r="AV299" s="6" t="str">
        <f>_xlfn.XLOOKUP(AV$1&amp;"|"&amp;TEXT($C299,"yyyymmdd"), RRPS_ALL[Key], RRPS_ALL[Dirty Mid], "")</f>
        <v/>
      </c>
      <c r="AW299" s="6" t="str">
        <f>_xlfn.XLOOKUP(AW$1&amp;"|"&amp;TEXT($C299,"yyyymmdd"), RRPS_ALL[Key], RRPS_ALL[Clean Price Mid], "")</f>
        <v/>
      </c>
      <c r="AX299" s="6"/>
      <c r="AY299" s="6"/>
      <c r="AZ299" s="6"/>
      <c r="BA299" s="7" t="str">
        <f>_xlfn.XLOOKUP(BA$1&amp;"|"&amp;TEXT($C299,"yyyymmdd"), RRPS_ALL[Key], RRPS_ALL[Yield to Maturity], "")</f>
        <v/>
      </c>
      <c r="BB299" s="6" t="str">
        <f>_xlfn.XLOOKUP(BB$1&amp;"|"&amp;TEXT($C299,"yyyymmdd"), RRPS_ALL[Key], RRPS_ALL[Mid Price], "")</f>
        <v/>
      </c>
      <c r="BC299" s="6" t="str">
        <f>_xlfn.XLOOKUP(BC$1&amp;"|"&amp;TEXT($C299,"yyyymmdd"), RRPS_ALL[Key], RRPS_ALL[Mid Yield], "")</f>
        <v/>
      </c>
      <c r="BD299" s="6" t="str">
        <f>_xlfn.XLOOKUP(BD$1&amp;"|"&amp;TEXT($C299,"yyyymmdd"), RRPS_ALL[Key], RRPS_ALL[Dirty Mid], "")</f>
        <v/>
      </c>
      <c r="BE299" s="6" t="str">
        <f>_xlfn.XLOOKUP(BE$1&amp;"|"&amp;TEXT($C299,"yyyymmdd"), RRPS_ALL[Key], RRPS_ALL[Clean Price Mid], "")</f>
        <v/>
      </c>
      <c r="BF299" s="6"/>
      <c r="BG299" s="6"/>
      <c r="BH299" s="6"/>
      <c r="BI299" s="7" t="str">
        <f>_xlfn.XLOOKUP(BI$1&amp;"|"&amp;TEXT($C299,"yyyymmdd"), RRPS_ALL[Key], RRPS_ALL[Yield to Maturity], "")</f>
        <v/>
      </c>
      <c r="BJ299" s="6" t="str">
        <f>_xlfn.XLOOKUP(BJ$1&amp;"|"&amp;TEXT($C299,"yyyymmdd"), RRPS_ALL[Key], RRPS_ALL[Mid Price], "")</f>
        <v/>
      </c>
      <c r="BK299" s="6" t="str">
        <f>_xlfn.XLOOKUP(BK$1&amp;"|"&amp;TEXT($C299,"yyyymmdd"), RRPS_ALL[Key], RRPS_ALL[Mid Yield], "")</f>
        <v/>
      </c>
      <c r="BL299" s="6" t="str">
        <f>_xlfn.XLOOKUP(BL$1&amp;"|"&amp;TEXT($C299,"yyyymmdd"), RRPS_ALL[Key], RRPS_ALL[Dirty Mid], "")</f>
        <v/>
      </c>
      <c r="BM299" s="6" t="str">
        <f>_xlfn.XLOOKUP(BM$1&amp;"|"&amp;TEXT($C299,"yyyymmdd"), RRPS_ALL[Key], RRPS_ALL[Clean Price Mid], "")</f>
        <v/>
      </c>
      <c r="BN299" s="6"/>
      <c r="BO299" s="6"/>
      <c r="BP299" s="6"/>
      <c r="BQ299" s="7" t="str">
        <f>_xlfn.XLOOKUP(BQ$1&amp;"|"&amp;TEXT($C299,"yyyymmdd"), RRPS_ALL[Key], RRPS_ALL[Yield to Maturity], "")</f>
        <v/>
      </c>
      <c r="BR299" s="6" t="str">
        <f>_xlfn.XLOOKUP(BR$1&amp;"|"&amp;TEXT($C299,"yyyymmdd"), RRPS_ALL[Key], RRPS_ALL[Mid Price], "")</f>
        <v/>
      </c>
      <c r="BS299" s="6" t="str">
        <f>_xlfn.XLOOKUP(BS$1&amp;"|"&amp;TEXT($C299,"yyyymmdd"), RRPS_ALL[Key], RRPS_ALL[Mid Yield], "")</f>
        <v/>
      </c>
      <c r="BT299" s="6" t="str">
        <f>_xlfn.XLOOKUP(BT$1&amp;"|"&amp;TEXT($C299,"yyyymmdd"), RRPS_ALL[Key], RRPS_ALL[Dirty Mid], "")</f>
        <v/>
      </c>
      <c r="BU299" s="6" t="str">
        <f>_xlfn.XLOOKUP(BU$1&amp;"|"&amp;TEXT($C299,"yyyymmdd"), RRPS_ALL[Key], RRPS_ALL[Clean Price Mid], "")</f>
        <v/>
      </c>
      <c r="BV299" s="6"/>
      <c r="BW299" s="6"/>
      <c r="BX299" s="6"/>
      <c r="BY299" s="7" t="str">
        <f>_xlfn.XLOOKUP(BY$1&amp;"|"&amp;TEXT($C299,"yyyymmdd"), RRPS_ALL[Key], RRPS_ALL[Yield to Maturity], "")</f>
        <v/>
      </c>
      <c r="BZ299" s="6" t="str">
        <f>_xlfn.XLOOKUP(BZ$1&amp;"|"&amp;TEXT($C299,"yyyymmdd"), RRPS_ALL[Key], RRPS_ALL[Mid Price], "")</f>
        <v/>
      </c>
      <c r="CA299" s="6" t="str">
        <f>_xlfn.XLOOKUP(CA$1&amp;"|"&amp;TEXT($C299,"yyyymmdd"), RRPS_ALL[Key], RRPS_ALL[Mid Yield], "")</f>
        <v/>
      </c>
      <c r="CB299" s="6" t="str">
        <f>_xlfn.XLOOKUP(CB$1&amp;"|"&amp;TEXT($C299,"yyyymmdd"), RRPS_ALL[Key], RRPS_ALL[Dirty Mid], "")</f>
        <v/>
      </c>
      <c r="CC299" s="6" t="str">
        <f>_xlfn.XLOOKUP(CC$1&amp;"|"&amp;TEXT($C299,"yyyymmdd"), RRPS_ALL[Key], RRPS_ALL[Clean Price Mid], "")</f>
        <v/>
      </c>
      <c r="CD299" s="6"/>
      <c r="CE299" s="6"/>
      <c r="CF299" s="6"/>
      <c r="CG299" s="7" t="str">
        <f>_xlfn.XLOOKUP(CG$1&amp;"|"&amp;TEXT($C299,"yyyymmdd"), RRPS_ALL[Key], RRPS_ALL[Yield to Maturity], "")</f>
        <v/>
      </c>
      <c r="CH299" s="6" t="str">
        <f>_xlfn.XLOOKUP(CH$1&amp;"|"&amp;TEXT($C299,"yyyymmdd"), RRPS_ALL[Key], RRPS_ALL[Mid Price], "")</f>
        <v/>
      </c>
      <c r="CI299" s="6" t="str">
        <f>_xlfn.XLOOKUP(CI$1&amp;"|"&amp;TEXT($C299,"yyyymmdd"), RRPS_ALL[Key], RRPS_ALL[Mid Yield], "")</f>
        <v/>
      </c>
      <c r="CJ299" s="6" t="str">
        <f>_xlfn.XLOOKUP(CJ$1&amp;"|"&amp;TEXT($C299,"yyyymmdd"), RRPS_ALL[Key], RRPS_ALL[Dirty Mid], "")</f>
        <v/>
      </c>
      <c r="CK299" s="6" t="str">
        <f>_xlfn.XLOOKUP(CK$1&amp;"|"&amp;TEXT($C299,"yyyymmdd"), RRPS_ALL[Key], RRPS_ALL[Clean Price Mid], "")</f>
        <v/>
      </c>
      <c r="CL299" s="6"/>
      <c r="CM299" s="6"/>
      <c r="CN299" s="6"/>
      <c r="CO299" s="7" t="str">
        <f>_xlfn.XLOOKUP(CO$1&amp;"|"&amp;TEXT($C299,"yyyymmdd"), RRPS_ALL[Key], RRPS_ALL[Yield to Maturity], "")</f>
        <v/>
      </c>
      <c r="CP299" s="6" t="str">
        <f>_xlfn.XLOOKUP(CP$1&amp;"|"&amp;TEXT($C299,"yyyymmdd"), RRPS_ALL[Key], RRPS_ALL[Mid Price], "")</f>
        <v/>
      </c>
      <c r="CQ299" s="6" t="str">
        <f>_xlfn.XLOOKUP(CQ$1&amp;"|"&amp;TEXT($C299,"yyyymmdd"), RRPS_ALL[Key], RRPS_ALL[Mid Yield], "")</f>
        <v/>
      </c>
      <c r="CR299" s="6" t="str">
        <f>_xlfn.XLOOKUP(CR$1&amp;"|"&amp;TEXT($C299,"yyyymmdd"), RRPS_ALL[Key], RRPS_ALL[Dirty Mid], "")</f>
        <v/>
      </c>
      <c r="CS299" s="6" t="str">
        <f>_xlfn.XLOOKUP(CS$1&amp;"|"&amp;TEXT($C299,"yyyymmdd"), RRPS_ALL[Key], RRPS_ALL[Clean Price Mid], "")</f>
        <v/>
      </c>
      <c r="CT299" s="6"/>
      <c r="CU299" s="6"/>
      <c r="CV299" s="6"/>
      <c r="CW299" s="7" t="str">
        <f>_xlfn.XLOOKUP(CW$1&amp;"|"&amp;TEXT($C299,"yyyymmdd"), RRPS_ALL[Key], RRPS_ALL[Yield to Maturity], "")</f>
        <v/>
      </c>
      <c r="CX299" s="6" t="str">
        <f>_xlfn.XLOOKUP(CX$1&amp;"|"&amp;TEXT($C299,"yyyymmdd"), RRPS_ALL[Key], RRPS_ALL[Mid Price], "")</f>
        <v/>
      </c>
      <c r="CY299" s="6" t="str">
        <f>_xlfn.XLOOKUP(CY$1&amp;"|"&amp;TEXT($C299,"yyyymmdd"), RRPS_ALL[Key], RRPS_ALL[Mid Yield], "")</f>
        <v/>
      </c>
      <c r="CZ299" s="6" t="str">
        <f>_xlfn.XLOOKUP(CZ$1&amp;"|"&amp;TEXT($C299,"yyyymmdd"), RRPS_ALL[Key], RRPS_ALL[Dirty Mid], "")</f>
        <v/>
      </c>
      <c r="DA299" s="6" t="str">
        <f>_xlfn.XLOOKUP(DA$1&amp;"|"&amp;TEXT($C299,"yyyymmdd"), RRPS_ALL[Key], RRPS_ALL[Clean Price Mid], "")</f>
        <v/>
      </c>
      <c r="DB299" s="6"/>
      <c r="DC299" s="6"/>
      <c r="DD299" s="6"/>
      <c r="DE299" s="7" t="str">
        <f>_xlfn.XLOOKUP(DE$1&amp;"|"&amp;TEXT($C299,"yyyymmdd"), RRPS_ALL[Key], RRPS_ALL[Yield to Maturity], "")</f>
        <v/>
      </c>
      <c r="DF299" s="6" t="str">
        <f>_xlfn.XLOOKUP(DF$1&amp;"|"&amp;TEXT($C299,"yyyymmdd"), RRPS_ALL[Key], RRPS_ALL[Mid Price], "")</f>
        <v/>
      </c>
      <c r="DG299" s="6" t="str">
        <f>_xlfn.XLOOKUP(DG$1&amp;"|"&amp;TEXT($C299,"yyyymmdd"), RRPS_ALL[Key], RRPS_ALL[Mid Yield], "")</f>
        <v/>
      </c>
      <c r="DH299" s="6" t="str">
        <f>_xlfn.XLOOKUP(DH$1&amp;"|"&amp;TEXT($C299,"yyyymmdd"), RRPS_ALL[Key], RRPS_ALL[Dirty Mid], "")</f>
        <v/>
      </c>
      <c r="DI299" s="6" t="str">
        <f>_xlfn.XLOOKUP(DI$1&amp;"|"&amp;TEXT($C299,"yyyymmdd"), RRPS_ALL[Key], RRPS_ALL[Clean Price Mid], "")</f>
        <v/>
      </c>
      <c r="DJ299" s="6"/>
      <c r="DK299" s="6"/>
      <c r="DL299" s="6"/>
      <c r="DM299" s="7">
        <f>_xlfn.XLOOKUP(DM$1&amp;"|"&amp;TEXT($C299,"yyyymmdd"), RRPS_ALL[Key], RRPS_ALL[Yield to Maturity], "")</f>
        <v>2.1294279999999999</v>
      </c>
      <c r="DN299" s="6">
        <f>_xlfn.XLOOKUP(DN$1&amp;"|"&amp;TEXT($C299,"yyyymmdd"), RRPS_ALL[Key], RRPS_ALL[Mid Price], "")</f>
        <v>117.4415</v>
      </c>
      <c r="DO299" s="6">
        <f>_xlfn.XLOOKUP(DO$1&amp;"|"&amp;TEXT($C299,"yyyymmdd"), RRPS_ALL[Key], RRPS_ALL[Mid Yield], "")</f>
        <v>2.1044239999999999</v>
      </c>
      <c r="DP299" s="6">
        <f>_xlfn.XLOOKUP(DP$1&amp;"|"&amp;TEXT($C299,"yyyymmdd"), RRPS_ALL[Key], RRPS_ALL[Dirty Mid], "")</f>
        <v>118.627611</v>
      </c>
      <c r="DQ299" s="6">
        <f>_xlfn.XLOOKUP(DQ$1&amp;"|"&amp;TEXT($C299,"yyyymmdd"), RRPS_ALL[Key], RRPS_ALL[Clean Price Mid], "")</f>
        <v>117.4415</v>
      </c>
      <c r="DR299" s="6">
        <v>3.5000000000000003E-2</v>
      </c>
      <c r="DS299" s="5">
        <v>50859</v>
      </c>
      <c r="DT299" s="6">
        <f t="shared" si="101"/>
        <v>14.661190965092402</v>
      </c>
      <c r="DU299" s="7" t="str">
        <f>_xlfn.XLOOKUP(DU$1&amp;"|"&amp;TEXT($C299,"yyyymmdd"), RRPS_ALL[Key], RRPS_ALL[Yield to Maturity], "")</f>
        <v/>
      </c>
      <c r="DV299" s="6" t="str">
        <f>_xlfn.XLOOKUP(DV$1&amp;"|"&amp;TEXT($C299,"yyyymmdd"), RRPS_ALL[Key], RRPS_ALL[Mid Price], "")</f>
        <v/>
      </c>
      <c r="DW299" s="6" t="str">
        <f>_xlfn.XLOOKUP(DW$1&amp;"|"&amp;TEXT($C299,"yyyymmdd"), RRPS_ALL[Key], RRPS_ALL[Mid Yield], "")</f>
        <v/>
      </c>
      <c r="DX299" s="6" t="str">
        <f>_xlfn.XLOOKUP(DX$1&amp;"|"&amp;TEXT($C299,"yyyymmdd"), RRPS_ALL[Key], RRPS_ALL[Dirty Mid], "")</f>
        <v/>
      </c>
      <c r="DY299" s="6" t="str">
        <f>_xlfn.XLOOKUP(DY$1&amp;"|"&amp;TEXT($C299,"yyyymmdd"), RRPS_ALL[Key], RRPS_ALL[Clean Price Mid], "")</f>
        <v/>
      </c>
      <c r="DZ299" s="6"/>
      <c r="EA299" s="6"/>
      <c r="EB299" s="6"/>
      <c r="EC299" s="7">
        <f>_xlfn.XLOOKUP(EC$1&amp;"|"&amp;TEXT($C299,"yyyymmdd"), RRPS_ALL[Key], RRPS_ALL[Yield to Maturity], "")</f>
        <v>1.9605840000000001</v>
      </c>
      <c r="ED299" s="6">
        <f>_xlfn.XLOOKUP(ED$1&amp;"|"&amp;TEXT($C299,"yyyymmdd"), RRPS_ALL[Key], RRPS_ALL[Mid Price], "")</f>
        <v>102.22499999999999</v>
      </c>
      <c r="EE299" s="6">
        <f>_xlfn.XLOOKUP(EE$1&amp;"|"&amp;TEXT($C299,"yyyymmdd"), RRPS_ALL[Key], RRPS_ALL[Mid Yield], "")</f>
        <v>1.9405570000000001</v>
      </c>
      <c r="EF299" s="6">
        <f>_xlfn.XLOOKUP(EF$1&amp;"|"&amp;TEXT($C299,"yyyymmdd"), RRPS_ALL[Key], RRPS_ALL[Dirty Mid], "")</f>
        <v>102.60625</v>
      </c>
      <c r="EG299" s="6">
        <f>_xlfn.XLOOKUP(EG$1&amp;"|"&amp;TEXT($C299,"yyyymmdd"), RRPS_ALL[Key], RRPS_ALL[Clean Price Mid], "")</f>
        <v>102.22499999999999</v>
      </c>
      <c r="EH299" s="6">
        <v>2.2499999999999999E-2</v>
      </c>
      <c r="EI299" s="5">
        <v>48366</v>
      </c>
      <c r="EJ299" s="6">
        <f t="shared" si="102"/>
        <v>7.8339416058394162</v>
      </c>
      <c r="EK299" s="7" t="str">
        <f>_xlfn.XLOOKUP(EK$1&amp;"|"&amp;TEXT($C299,"yyyymmdd"), RRPS_ALL[Key], RRPS_ALL[Yield to Maturity], "")</f>
        <v/>
      </c>
      <c r="EL299" s="6" t="str">
        <f>_xlfn.XLOOKUP(EL$1&amp;"|"&amp;TEXT($C299,"yyyymmdd"), RRPS_ALL[Key], RRPS_ALL[Mid Price], "")</f>
        <v/>
      </c>
      <c r="EM299" s="6" t="str">
        <f>_xlfn.XLOOKUP(EM$1&amp;"|"&amp;TEXT($C299,"yyyymmdd"), RRPS_ALL[Key], RRPS_ALL[Mid Yield], "")</f>
        <v/>
      </c>
      <c r="EN299" s="6" t="str">
        <f>_xlfn.XLOOKUP(EN$1&amp;"|"&amp;TEXT($C299,"yyyymmdd"), RRPS_ALL[Key], RRPS_ALL[Dirty Mid], "")</f>
        <v/>
      </c>
      <c r="EO299" s="6" t="str">
        <f>_xlfn.XLOOKUP(EO$1&amp;"|"&amp;TEXT($C299,"yyyymmdd"), RRPS_ALL[Key], RRPS_ALL[Clean Price Mid], "")</f>
        <v/>
      </c>
      <c r="EP299" s="6"/>
      <c r="EQ299" s="6"/>
      <c r="ER299" s="6"/>
      <c r="ES299" s="7">
        <f>_xlfn.XLOOKUP(ES$1&amp;"|"&amp;TEXT($C299,"yyyymmdd"), RRPS_ALL[Key], RRPS_ALL[Yield to Maturity], "")</f>
        <v>2.955762</v>
      </c>
      <c r="ET299" s="6">
        <f>_xlfn.XLOOKUP(ET$1&amp;"|"&amp;TEXT($C299,"yyyymmdd"), RRPS_ALL[Key], RRPS_ALL[Mid Price], "")</f>
        <v>99.650499999999994</v>
      </c>
      <c r="EU299" s="6">
        <f>_xlfn.XLOOKUP(EU$1&amp;"|"&amp;TEXT($C299,"yyyymmdd"), RRPS_ALL[Key], RRPS_ALL[Mid Yield], "")</f>
        <v>2.9439489999999999</v>
      </c>
      <c r="EV299" s="6">
        <f>_xlfn.XLOOKUP(EV$1&amp;"|"&amp;TEXT($C299,"yyyymmdd"), RRPS_ALL[Key], RRPS_ALL[Dirty Mid], "")</f>
        <v>100.206056</v>
      </c>
      <c r="EW299" s="6">
        <f>_xlfn.XLOOKUP(EW$1&amp;"|"&amp;TEXT($C299,"yyyymmdd"), RRPS_ALL[Key], RRPS_ALL[Clean Price Mid], "")</f>
        <v>99.650499999999994</v>
      </c>
      <c r="EX299" s="6">
        <v>2.5000000000000001E-2</v>
      </c>
      <c r="EY299" s="5">
        <v>45789</v>
      </c>
      <c r="EZ299" s="6">
        <f t="shared" si="92"/>
        <v>0.78082191780821919</v>
      </c>
      <c r="FA299" s="7">
        <f>_xlfn.XLOOKUP(FA$1&amp;"|"&amp;TEXT($C299,"yyyymmdd"), RRPS_ALL[Key], RRPS_ALL[Yield to Maturity], "")</f>
        <v>2.162947</v>
      </c>
      <c r="FB299" s="6">
        <f>_xlfn.XLOOKUP(FB$1&amp;"|"&amp;TEXT($C299,"yyyymmdd"), RRPS_ALL[Key], RRPS_ALL[Mid Price], "")</f>
        <v>97.461500000000001</v>
      </c>
      <c r="FC299" s="6">
        <f>_xlfn.XLOOKUP(FC$1&amp;"|"&amp;TEXT($C299,"yyyymmdd"), RRPS_ALL[Key], RRPS_ALL[Mid Yield], "")</f>
        <v>2.1532239999999998</v>
      </c>
      <c r="FD299" s="6">
        <f>_xlfn.XLOOKUP(FD$1&amp;"|"&amp;TEXT($C299,"yyyymmdd"), RRPS_ALL[Key], RRPS_ALL[Dirty Mid], "")</f>
        <v>98.183722000000003</v>
      </c>
      <c r="FE299" s="6">
        <f>_xlfn.XLOOKUP(FE$1&amp;"|"&amp;TEXT($C299,"yyyymmdd"), RRPS_ALL[Key], RRPS_ALL[Clean Price Mid], "")</f>
        <v>97.461500000000001</v>
      </c>
      <c r="FF299" s="6">
        <v>0.01</v>
      </c>
      <c r="FG299" s="5">
        <v>46338</v>
      </c>
      <c r="FH299" s="6">
        <f t="shared" si="96"/>
        <v>2.2828467153284673</v>
      </c>
      <c r="FI299" s="7">
        <f>_xlfn.XLOOKUP(FI$1&amp;"|"&amp;TEXT($C299,"yyyymmdd"), RRPS_ALL[Key], RRPS_ALL[Yield to Maturity], "")</f>
        <v>1.972221</v>
      </c>
      <c r="FJ299" s="6">
        <f>_xlfn.XLOOKUP(FJ$1&amp;"|"&amp;TEXT($C299,"yyyymmdd"), RRPS_ALL[Key], RRPS_ALL[Mid Price], "")</f>
        <v>95.635000000000005</v>
      </c>
      <c r="FK299" s="6">
        <f>_xlfn.XLOOKUP(FK$1&amp;"|"&amp;TEXT($C299,"yyyymmdd"), RRPS_ALL[Key], RRPS_ALL[Mid Yield], "")</f>
        <v>1.95967</v>
      </c>
      <c r="FL299" s="6">
        <f>_xlfn.XLOOKUP(FL$1&amp;"|"&amp;TEXT($C299,"yyyymmdd"), RRPS_ALL[Key], RRPS_ALL[Dirty Mid], "")</f>
        <v>95.801666999999995</v>
      </c>
      <c r="FM299" s="6">
        <f>_xlfn.XLOOKUP(FM$1&amp;"|"&amp;TEXT($C299,"yyyymmdd"), RRPS_ALL[Key], RRPS_ALL[Clean Price Mid], "")</f>
        <v>95.635000000000005</v>
      </c>
      <c r="FN299" s="6">
        <v>7.4999999999999997E-3</v>
      </c>
      <c r="FO299" s="5">
        <v>46885</v>
      </c>
      <c r="FP299" s="6">
        <f t="shared" si="93"/>
        <v>3.7794198139025728</v>
      </c>
      <c r="FQ299" s="7">
        <f>_xlfn.XLOOKUP(FQ$1&amp;"|"&amp;TEXT($C299,"yyyymmdd"), RRPS_ALL[Key], RRPS_ALL[Yield to Maturity], "")</f>
        <v>1.9250119999999999</v>
      </c>
      <c r="FR299" s="6">
        <f>_xlfn.XLOOKUP(FR$1&amp;"|"&amp;TEXT($C299,"yyyymmdd"), RRPS_ALL[Key], RRPS_ALL[Mid Price], "")</f>
        <v>94.227000000000004</v>
      </c>
      <c r="FS299" s="6">
        <f>_xlfn.XLOOKUP(FS$1&amp;"|"&amp;TEXT($C299,"yyyymmdd"), RRPS_ALL[Key], RRPS_ALL[Mid Yield], "")</f>
        <v>1.9100079999999999</v>
      </c>
      <c r="FT299" s="6">
        <f>_xlfn.XLOOKUP(FT$1&amp;"|"&amp;TEXT($C299,"yyyymmdd"), RRPS_ALL[Key], RRPS_ALL[Dirty Mid], "")</f>
        <v>94.768666999999994</v>
      </c>
      <c r="FU299" s="6">
        <f>_xlfn.XLOOKUP(FU$1&amp;"|"&amp;TEXT($C299,"yyyymmdd"), RRPS_ALL[Key], RRPS_ALL[Clean Price Mid], "")</f>
        <v>94.227000000000004</v>
      </c>
      <c r="FV299" s="6">
        <v>7.4999999999999997E-3</v>
      </c>
      <c r="FW299" s="5">
        <v>47434</v>
      </c>
      <c r="FX299" s="6">
        <f t="shared" si="99"/>
        <v>5.2828467153284677</v>
      </c>
      <c r="FY299" s="7">
        <f>_xlfn.XLOOKUP(FY$1&amp;"|"&amp;TEXT($C299,"yyyymmdd"), RRPS_ALL[Key], RRPS_ALL[Yield to Maturity], "")</f>
        <v>1.9299360000000001</v>
      </c>
      <c r="FZ299" s="6">
        <f>_xlfn.XLOOKUP(FZ$1&amp;"|"&amp;TEXT($C299,"yyyymmdd"), RRPS_ALL[Key], RRPS_ALL[Mid Price], "")</f>
        <v>88.705500000000001</v>
      </c>
      <c r="GA299" s="6">
        <f>_xlfn.XLOOKUP(GA$1&amp;"|"&amp;TEXT($C299,"yyyymmdd"), RRPS_ALL[Key], RRPS_ALL[Mid Yield], "")</f>
        <v>1.918018</v>
      </c>
      <c r="GB299" s="6">
        <f>_xlfn.XLOOKUP(GB$1&amp;"|"&amp;TEXT($C299,"yyyymmdd"), RRPS_ALL[Key], RRPS_ALL[Dirty Mid], "")</f>
        <v>88.733277999999999</v>
      </c>
      <c r="GC299" s="6">
        <f>_xlfn.XLOOKUP(GC$1&amp;"|"&amp;TEXT($C299,"yyyymmdd"), RRPS_ALL[Key], RRPS_ALL[Clean Price Mid], "")</f>
        <v>88.705500000000001</v>
      </c>
      <c r="GD299" s="6">
        <v>1.25E-3</v>
      </c>
      <c r="GE299" s="5">
        <v>47980</v>
      </c>
      <c r="GF299" s="6">
        <f t="shared" si="95"/>
        <v>6.7789185489390826</v>
      </c>
      <c r="GG299" s="7">
        <f>_xlfn.XLOOKUP(GG$1&amp;"|"&amp;TEXT($C299,"yyyymmdd"), RRPS_ALL[Key], RRPS_ALL[Yield to Maturity], "")</f>
        <v>2.140031</v>
      </c>
      <c r="GH299" s="6">
        <f>_xlfn.XLOOKUP(GH$1&amp;"|"&amp;TEXT($C299,"yyyymmdd"), RRPS_ALL[Key], RRPS_ALL[Mid Price], "")</f>
        <v>72.522499999999994</v>
      </c>
      <c r="GI299" s="6">
        <f>_xlfn.XLOOKUP(GI$1&amp;"|"&amp;TEXT($C299,"yyyymmdd"), RRPS_ALL[Key], RRPS_ALL[Mid Yield], "")</f>
        <v>2.1150069999999999</v>
      </c>
      <c r="GJ299" s="6">
        <f>_xlfn.XLOOKUP(GJ$1&amp;"|"&amp;TEXT($C299,"yyyymmdd"), RRPS_ALL[Key], RRPS_ALL[Dirty Mid], "")</f>
        <v>72.866944000000004</v>
      </c>
      <c r="GK299" s="6">
        <f>_xlfn.XLOOKUP(GK$1&amp;"|"&amp;TEXT($C299,"yyyymmdd"), RRPS_ALL[Key], RRPS_ALL[Clean Price Mid], "")</f>
        <v>72.522499999999994</v>
      </c>
      <c r="GL299" s="6">
        <v>5.0000000000000001E-3</v>
      </c>
      <c r="GM299" s="5">
        <v>53290</v>
      </c>
      <c r="GN299" s="6">
        <f t="shared" si="98"/>
        <v>21.315579890492785</v>
      </c>
      <c r="GO299" s="7">
        <f>_xlfn.XLOOKUP(GO$1&amp;"|"&amp;TEXT($C299,"yyyymmdd"), RRPS_ALL[Key], RRPS_ALL[Yield to Maturity], "")</f>
        <v>2.4000170000000001</v>
      </c>
      <c r="GP299" s="6">
        <f>_xlfn.XLOOKUP(GP$1&amp;"|"&amp;TEXT($C299,"yyyymmdd"), RRPS_ALL[Key], RRPS_ALL[Mid Price], "")</f>
        <v>12.826573</v>
      </c>
      <c r="GQ299" s="6">
        <f>_xlfn.XLOOKUP(GQ$1&amp;"|"&amp;TEXT($C299,"yyyymmdd"), RRPS_ALL[Key], RRPS_ALL[Mid Yield], "")</f>
        <v>2.3495020000000002</v>
      </c>
      <c r="GR299" s="6">
        <f>_xlfn.XLOOKUP(GR$1&amp;"|"&amp;TEXT($C299,"yyyymmdd"), RRPS_ALL[Key], RRPS_ALL[Dirty Mid], "")</f>
        <v>72.629958000000002</v>
      </c>
      <c r="GS299" s="6">
        <f>_xlfn.XLOOKUP(GS$1&amp;"|"&amp;TEXT($C299,"yyyymmdd"), RRPS_ALL[Key], RRPS_ALL[Clean Price Mid], "")</f>
        <v>72.480999999999995</v>
      </c>
      <c r="GT299" s="6">
        <v>1.375E-2</v>
      </c>
      <c r="GU299" s="5">
        <v>62632</v>
      </c>
      <c r="GV299" s="6">
        <f t="shared" si="90"/>
        <v>46.893908281998634</v>
      </c>
      <c r="GW299" s="7">
        <f>_xlfn.XLOOKUP(GW$1&amp;"|"&amp;TEXT($C299,"yyyymmdd"), RRPS_ALL[Key], RRPS_ALL[Yield to Maturity], "")</f>
        <v>2.0170469999999998</v>
      </c>
      <c r="GX299" s="6">
        <f>_xlfn.XLOOKUP(GX$1&amp;"|"&amp;TEXT($C299,"yyyymmdd"), RRPS_ALL[Key], RRPS_ALL[Mid Price], "")</f>
        <v>98.028000000000006</v>
      </c>
      <c r="GY299" s="6">
        <f>_xlfn.XLOOKUP(GY$1&amp;"|"&amp;TEXT($C299,"yyyymmdd"), RRPS_ALL[Key], RRPS_ALL[Mid Yield], "")</f>
        <v>1.984469</v>
      </c>
      <c r="GZ299" s="6">
        <f>_xlfn.XLOOKUP(GZ$1&amp;"|"&amp;TEXT($C299,"yyyymmdd"), RRPS_ALL[Key], RRPS_ALL[Dirty Mid], "")</f>
        <v>99.296750000000003</v>
      </c>
      <c r="HA299" s="6">
        <f>_xlfn.XLOOKUP(HA$1&amp;"|"&amp;TEXT($C299,"yyyymmdd"), RRPS_ALL[Key], RRPS_ALL[Clean Price Mid], "")</f>
        <v>98.028000000000006</v>
      </c>
      <c r="HB299" s="6">
        <v>1.7500000000000002E-2</v>
      </c>
      <c r="HC299" s="5">
        <v>48894</v>
      </c>
      <c r="HD299" s="6">
        <f t="shared" si="94"/>
        <v>9.2800437996167524</v>
      </c>
    </row>
    <row r="300" spans="1:212" x14ac:dyDescent="0.2">
      <c r="A300">
        <v>2024</v>
      </c>
      <c r="B300">
        <v>8</v>
      </c>
      <c r="C300" s="5">
        <f t="shared" si="100"/>
        <v>45535</v>
      </c>
      <c r="D300" s="6">
        <v>3.4</v>
      </c>
      <c r="E300" s="7" t="str">
        <f>_xlfn.XLOOKUP(E$1&amp;"|"&amp;TEXT($C300,"yyyymmdd"), RRPS_ALL[Key], RRPS_ALL[Yield to Maturity], "")</f>
        <v/>
      </c>
      <c r="F300" s="6" t="str">
        <f>_xlfn.XLOOKUP(F$1&amp;"|"&amp;TEXT($C300,"yyyymmdd"), RRPS_ALL[Key], RRPS_ALL[Mid Price], "")</f>
        <v/>
      </c>
      <c r="G300" s="6" t="str">
        <f>_xlfn.XLOOKUP(G$1&amp;"|"&amp;TEXT($C300,"yyyymmdd"), RRPS_ALL[Key], RRPS_ALL[Mid Yield], "")</f>
        <v/>
      </c>
      <c r="H300" s="6" t="str">
        <f>_xlfn.XLOOKUP(H$1&amp;"|"&amp;TEXT($C300,"yyyymmdd"), RRPS_ALL[Key], RRPS_ALL[Dirty Mid], "")</f>
        <v/>
      </c>
      <c r="I300" s="6" t="str">
        <f>_xlfn.XLOOKUP(I$1&amp;"|"&amp;TEXT($C300,"yyyymmdd"), RRPS_ALL[Key], RRPS_ALL[Clean Price Mid], "")</f>
        <v/>
      </c>
      <c r="J300" s="6"/>
      <c r="K300" s="6"/>
      <c r="L300" s="6"/>
      <c r="M300" s="7" t="str">
        <f>_xlfn.XLOOKUP(M$1&amp;"|"&amp;TEXT($C300,"yyyymmdd"), RRPS_ALL[Key], RRPS_ALL[Yield to Maturity], "")</f>
        <v/>
      </c>
      <c r="N300" s="6" t="str">
        <f>_xlfn.XLOOKUP(N$1&amp;"|"&amp;TEXT($C300,"yyyymmdd"), RRPS_ALL[Key], RRPS_ALL[Mid Price], "")</f>
        <v/>
      </c>
      <c r="O300" s="6" t="str">
        <f>_xlfn.XLOOKUP(O$1&amp;"|"&amp;TEXT($C300,"yyyymmdd"), RRPS_ALL[Key], RRPS_ALL[Mid Yield], "")</f>
        <v/>
      </c>
      <c r="P300" s="6" t="str">
        <f>_xlfn.XLOOKUP(P$1&amp;"|"&amp;TEXT($C300,"yyyymmdd"), RRPS_ALL[Key], RRPS_ALL[Dirty Mid], "")</f>
        <v/>
      </c>
      <c r="Q300" s="6" t="str">
        <f>_xlfn.XLOOKUP(Q$1&amp;"|"&amp;TEXT($C300,"yyyymmdd"), RRPS_ALL[Key], RRPS_ALL[Clean Price Mid], "")</f>
        <v/>
      </c>
      <c r="R300" s="6"/>
      <c r="S300" s="6"/>
      <c r="T300" s="6"/>
      <c r="U300" s="7" t="str">
        <f>_xlfn.XLOOKUP(U$1&amp;"|"&amp;TEXT($C300,"yyyymmdd"), RRPS_ALL[Key], RRPS_ALL[Yield to Maturity], "")</f>
        <v/>
      </c>
      <c r="V300" s="6" t="str">
        <f>_xlfn.XLOOKUP(V$1&amp;"|"&amp;TEXT($C300,"yyyymmdd"), RRPS_ALL[Key], RRPS_ALL[Mid Price], "")</f>
        <v/>
      </c>
      <c r="W300" s="6" t="str">
        <f>_xlfn.XLOOKUP(W$1&amp;"|"&amp;TEXT($C300,"yyyymmdd"), RRPS_ALL[Key], RRPS_ALL[Mid Yield], "")</f>
        <v/>
      </c>
      <c r="X300" s="6" t="str">
        <f>_xlfn.XLOOKUP(X$1&amp;"|"&amp;TEXT($C300,"yyyymmdd"), RRPS_ALL[Key], RRPS_ALL[Dirty Mid], "")</f>
        <v/>
      </c>
      <c r="Y300" s="6" t="str">
        <f>_xlfn.XLOOKUP(Y$1&amp;"|"&amp;TEXT($C300,"yyyymmdd"), RRPS_ALL[Key], RRPS_ALL[Clean Price Mid], "")</f>
        <v/>
      </c>
      <c r="Z300" s="6"/>
      <c r="AA300" s="6"/>
      <c r="AB300" s="6"/>
      <c r="AC300" s="7" t="str">
        <f>_xlfn.XLOOKUP(AC$1&amp;"|"&amp;TEXT($C300,"yyyymmdd"), RRPS_ALL[Key], RRPS_ALL[Yield to Maturity], "")</f>
        <v/>
      </c>
      <c r="AD300" s="6" t="str">
        <f>_xlfn.XLOOKUP(AD$1&amp;"|"&amp;TEXT($C300,"yyyymmdd"), RRPS_ALL[Key], RRPS_ALL[Mid Price], "")</f>
        <v/>
      </c>
      <c r="AE300" s="6" t="str">
        <f>_xlfn.XLOOKUP(AE$1&amp;"|"&amp;TEXT($C300,"yyyymmdd"), RRPS_ALL[Key], RRPS_ALL[Mid Yield], "")</f>
        <v/>
      </c>
      <c r="AF300" s="6" t="str">
        <f>_xlfn.XLOOKUP(AF$1&amp;"|"&amp;TEXT($C300,"yyyymmdd"), RRPS_ALL[Key], RRPS_ALL[Dirty Mid], "")</f>
        <v/>
      </c>
      <c r="AG300" s="6" t="str">
        <f>_xlfn.XLOOKUP(AG$1&amp;"|"&amp;TEXT($C300,"yyyymmdd"), RRPS_ALL[Key], RRPS_ALL[Clean Price Mid], "")</f>
        <v/>
      </c>
      <c r="AH300" s="6"/>
      <c r="AI300" s="6"/>
      <c r="AJ300" s="6"/>
      <c r="AK300" s="7" t="str">
        <f>_xlfn.XLOOKUP(AK$1&amp;"|"&amp;TEXT($C300,"yyyymmdd"), RRPS_ALL[Key], RRPS_ALL[Yield to Maturity], "")</f>
        <v/>
      </c>
      <c r="AL300" s="6" t="str">
        <f>_xlfn.XLOOKUP(AL$1&amp;"|"&amp;TEXT($C300,"yyyymmdd"), RRPS_ALL[Key], RRPS_ALL[Mid Price], "")</f>
        <v/>
      </c>
      <c r="AM300" s="6" t="str">
        <f>_xlfn.XLOOKUP(AM$1&amp;"|"&amp;TEXT($C300,"yyyymmdd"), RRPS_ALL[Key], RRPS_ALL[Mid Yield], "")</f>
        <v/>
      </c>
      <c r="AN300" s="6" t="str">
        <f>_xlfn.XLOOKUP(AN$1&amp;"|"&amp;TEXT($C300,"yyyymmdd"), RRPS_ALL[Key], RRPS_ALL[Dirty Mid], "")</f>
        <v/>
      </c>
      <c r="AO300" s="6" t="str">
        <f>_xlfn.XLOOKUP(AO$1&amp;"|"&amp;TEXT($C300,"yyyymmdd"), RRPS_ALL[Key], RRPS_ALL[Clean Price Mid], "")</f>
        <v/>
      </c>
      <c r="AP300" s="6"/>
      <c r="AQ300" s="6"/>
      <c r="AR300" s="6"/>
      <c r="AS300" s="7" t="str">
        <f>_xlfn.XLOOKUP(AS$1&amp;"|"&amp;TEXT($C300,"yyyymmdd"), RRPS_ALL[Key], RRPS_ALL[Yield to Maturity], "")</f>
        <v/>
      </c>
      <c r="AT300" s="6" t="str">
        <f>_xlfn.XLOOKUP(AT$1&amp;"|"&amp;TEXT($C300,"yyyymmdd"), RRPS_ALL[Key], RRPS_ALL[Mid Price], "")</f>
        <v/>
      </c>
      <c r="AU300" s="6" t="str">
        <f>_xlfn.XLOOKUP(AU$1&amp;"|"&amp;TEXT($C300,"yyyymmdd"), RRPS_ALL[Key], RRPS_ALL[Mid Yield], "")</f>
        <v/>
      </c>
      <c r="AV300" s="6" t="str">
        <f>_xlfn.XLOOKUP(AV$1&amp;"|"&amp;TEXT($C300,"yyyymmdd"), RRPS_ALL[Key], RRPS_ALL[Dirty Mid], "")</f>
        <v/>
      </c>
      <c r="AW300" s="6" t="str">
        <f>_xlfn.XLOOKUP(AW$1&amp;"|"&amp;TEXT($C300,"yyyymmdd"), RRPS_ALL[Key], RRPS_ALL[Clean Price Mid], "")</f>
        <v/>
      </c>
      <c r="AX300" s="6"/>
      <c r="AY300" s="6"/>
      <c r="AZ300" s="6"/>
      <c r="BA300" s="7" t="str">
        <f>_xlfn.XLOOKUP(BA$1&amp;"|"&amp;TEXT($C300,"yyyymmdd"), RRPS_ALL[Key], RRPS_ALL[Yield to Maturity], "")</f>
        <v/>
      </c>
      <c r="BB300" s="6" t="str">
        <f>_xlfn.XLOOKUP(BB$1&amp;"|"&amp;TEXT($C300,"yyyymmdd"), RRPS_ALL[Key], RRPS_ALL[Mid Price], "")</f>
        <v/>
      </c>
      <c r="BC300" s="6" t="str">
        <f>_xlfn.XLOOKUP(BC$1&amp;"|"&amp;TEXT($C300,"yyyymmdd"), RRPS_ALL[Key], RRPS_ALL[Mid Yield], "")</f>
        <v/>
      </c>
      <c r="BD300" s="6" t="str">
        <f>_xlfn.XLOOKUP(BD$1&amp;"|"&amp;TEXT($C300,"yyyymmdd"), RRPS_ALL[Key], RRPS_ALL[Dirty Mid], "")</f>
        <v/>
      </c>
      <c r="BE300" s="6" t="str">
        <f>_xlfn.XLOOKUP(BE$1&amp;"|"&amp;TEXT($C300,"yyyymmdd"), RRPS_ALL[Key], RRPS_ALL[Clean Price Mid], "")</f>
        <v/>
      </c>
      <c r="BF300" s="6"/>
      <c r="BG300" s="6"/>
      <c r="BH300" s="6"/>
      <c r="BI300" s="7" t="str">
        <f>_xlfn.XLOOKUP(BI$1&amp;"|"&amp;TEXT($C300,"yyyymmdd"), RRPS_ALL[Key], RRPS_ALL[Yield to Maturity], "")</f>
        <v/>
      </c>
      <c r="BJ300" s="6" t="str">
        <f>_xlfn.XLOOKUP(BJ$1&amp;"|"&amp;TEXT($C300,"yyyymmdd"), RRPS_ALL[Key], RRPS_ALL[Mid Price], "")</f>
        <v/>
      </c>
      <c r="BK300" s="6" t="str">
        <f>_xlfn.XLOOKUP(BK$1&amp;"|"&amp;TEXT($C300,"yyyymmdd"), RRPS_ALL[Key], RRPS_ALL[Mid Yield], "")</f>
        <v/>
      </c>
      <c r="BL300" s="6" t="str">
        <f>_xlfn.XLOOKUP(BL$1&amp;"|"&amp;TEXT($C300,"yyyymmdd"), RRPS_ALL[Key], RRPS_ALL[Dirty Mid], "")</f>
        <v/>
      </c>
      <c r="BM300" s="6" t="str">
        <f>_xlfn.XLOOKUP(BM$1&amp;"|"&amp;TEXT($C300,"yyyymmdd"), RRPS_ALL[Key], RRPS_ALL[Clean Price Mid], "")</f>
        <v/>
      </c>
      <c r="BN300" s="6"/>
      <c r="BO300" s="6"/>
      <c r="BP300" s="6"/>
      <c r="BQ300" s="7" t="str">
        <f>_xlfn.XLOOKUP(BQ$1&amp;"|"&amp;TEXT($C300,"yyyymmdd"), RRPS_ALL[Key], RRPS_ALL[Yield to Maturity], "")</f>
        <v/>
      </c>
      <c r="BR300" s="6" t="str">
        <f>_xlfn.XLOOKUP(BR$1&amp;"|"&amp;TEXT($C300,"yyyymmdd"), RRPS_ALL[Key], RRPS_ALL[Mid Price], "")</f>
        <v/>
      </c>
      <c r="BS300" s="6" t="str">
        <f>_xlfn.XLOOKUP(BS$1&amp;"|"&amp;TEXT($C300,"yyyymmdd"), RRPS_ALL[Key], RRPS_ALL[Mid Yield], "")</f>
        <v/>
      </c>
      <c r="BT300" s="6" t="str">
        <f>_xlfn.XLOOKUP(BT$1&amp;"|"&amp;TEXT($C300,"yyyymmdd"), RRPS_ALL[Key], RRPS_ALL[Dirty Mid], "")</f>
        <v/>
      </c>
      <c r="BU300" s="6" t="str">
        <f>_xlfn.XLOOKUP(BU$1&amp;"|"&amp;TEXT($C300,"yyyymmdd"), RRPS_ALL[Key], RRPS_ALL[Clean Price Mid], "")</f>
        <v/>
      </c>
      <c r="BV300" s="6"/>
      <c r="BW300" s="6"/>
      <c r="BX300" s="6"/>
      <c r="BY300" s="7" t="str">
        <f>_xlfn.XLOOKUP(BY$1&amp;"|"&amp;TEXT($C300,"yyyymmdd"), RRPS_ALL[Key], RRPS_ALL[Yield to Maturity], "")</f>
        <v/>
      </c>
      <c r="BZ300" s="6" t="str">
        <f>_xlfn.XLOOKUP(BZ$1&amp;"|"&amp;TEXT($C300,"yyyymmdd"), RRPS_ALL[Key], RRPS_ALL[Mid Price], "")</f>
        <v/>
      </c>
      <c r="CA300" s="6" t="str">
        <f>_xlfn.XLOOKUP(CA$1&amp;"|"&amp;TEXT($C300,"yyyymmdd"), RRPS_ALL[Key], RRPS_ALL[Mid Yield], "")</f>
        <v/>
      </c>
      <c r="CB300" s="6" t="str">
        <f>_xlfn.XLOOKUP(CB$1&amp;"|"&amp;TEXT($C300,"yyyymmdd"), RRPS_ALL[Key], RRPS_ALL[Dirty Mid], "")</f>
        <v/>
      </c>
      <c r="CC300" s="6" t="str">
        <f>_xlfn.XLOOKUP(CC$1&amp;"|"&amp;TEXT($C300,"yyyymmdd"), RRPS_ALL[Key], RRPS_ALL[Clean Price Mid], "")</f>
        <v/>
      </c>
      <c r="CD300" s="6"/>
      <c r="CE300" s="6"/>
      <c r="CF300" s="6"/>
      <c r="CG300" s="7" t="str">
        <f>_xlfn.XLOOKUP(CG$1&amp;"|"&amp;TEXT($C300,"yyyymmdd"), RRPS_ALL[Key], RRPS_ALL[Yield to Maturity], "")</f>
        <v/>
      </c>
      <c r="CH300" s="6" t="str">
        <f>_xlfn.XLOOKUP(CH$1&amp;"|"&amp;TEXT($C300,"yyyymmdd"), RRPS_ALL[Key], RRPS_ALL[Mid Price], "")</f>
        <v/>
      </c>
      <c r="CI300" s="6" t="str">
        <f>_xlfn.XLOOKUP(CI$1&amp;"|"&amp;TEXT($C300,"yyyymmdd"), RRPS_ALL[Key], RRPS_ALL[Mid Yield], "")</f>
        <v/>
      </c>
      <c r="CJ300" s="6" t="str">
        <f>_xlfn.XLOOKUP(CJ$1&amp;"|"&amp;TEXT($C300,"yyyymmdd"), RRPS_ALL[Key], RRPS_ALL[Dirty Mid], "")</f>
        <v/>
      </c>
      <c r="CK300" s="6" t="str">
        <f>_xlfn.XLOOKUP(CK$1&amp;"|"&amp;TEXT($C300,"yyyymmdd"), RRPS_ALL[Key], RRPS_ALL[Clean Price Mid], "")</f>
        <v/>
      </c>
      <c r="CL300" s="6"/>
      <c r="CM300" s="6"/>
      <c r="CN300" s="6"/>
      <c r="CO300" s="7" t="str">
        <f>_xlfn.XLOOKUP(CO$1&amp;"|"&amp;TEXT($C300,"yyyymmdd"), RRPS_ALL[Key], RRPS_ALL[Yield to Maturity], "")</f>
        <v/>
      </c>
      <c r="CP300" s="6" t="str">
        <f>_xlfn.XLOOKUP(CP$1&amp;"|"&amp;TEXT($C300,"yyyymmdd"), RRPS_ALL[Key], RRPS_ALL[Mid Price], "")</f>
        <v/>
      </c>
      <c r="CQ300" s="6" t="str">
        <f>_xlfn.XLOOKUP(CQ$1&amp;"|"&amp;TEXT($C300,"yyyymmdd"), RRPS_ALL[Key], RRPS_ALL[Mid Yield], "")</f>
        <v/>
      </c>
      <c r="CR300" s="6" t="str">
        <f>_xlfn.XLOOKUP(CR$1&amp;"|"&amp;TEXT($C300,"yyyymmdd"), RRPS_ALL[Key], RRPS_ALL[Dirty Mid], "")</f>
        <v/>
      </c>
      <c r="CS300" s="6" t="str">
        <f>_xlfn.XLOOKUP(CS$1&amp;"|"&amp;TEXT($C300,"yyyymmdd"), RRPS_ALL[Key], RRPS_ALL[Clean Price Mid], "")</f>
        <v/>
      </c>
      <c r="CT300" s="6"/>
      <c r="CU300" s="6"/>
      <c r="CV300" s="6"/>
      <c r="CW300" s="7" t="str">
        <f>_xlfn.XLOOKUP(CW$1&amp;"|"&amp;TEXT($C300,"yyyymmdd"), RRPS_ALL[Key], RRPS_ALL[Yield to Maturity], "")</f>
        <v/>
      </c>
      <c r="CX300" s="6" t="str">
        <f>_xlfn.XLOOKUP(CX$1&amp;"|"&amp;TEXT($C300,"yyyymmdd"), RRPS_ALL[Key], RRPS_ALL[Mid Price], "")</f>
        <v/>
      </c>
      <c r="CY300" s="6" t="str">
        <f>_xlfn.XLOOKUP(CY$1&amp;"|"&amp;TEXT($C300,"yyyymmdd"), RRPS_ALL[Key], RRPS_ALL[Mid Yield], "")</f>
        <v/>
      </c>
      <c r="CZ300" s="6" t="str">
        <f>_xlfn.XLOOKUP(CZ$1&amp;"|"&amp;TEXT($C300,"yyyymmdd"), RRPS_ALL[Key], RRPS_ALL[Dirty Mid], "")</f>
        <v/>
      </c>
      <c r="DA300" s="6" t="str">
        <f>_xlfn.XLOOKUP(DA$1&amp;"|"&amp;TEXT($C300,"yyyymmdd"), RRPS_ALL[Key], RRPS_ALL[Clean Price Mid], "")</f>
        <v/>
      </c>
      <c r="DB300" s="6"/>
      <c r="DC300" s="6"/>
      <c r="DD300" s="6"/>
      <c r="DE300" s="7" t="str">
        <f>_xlfn.XLOOKUP(DE$1&amp;"|"&amp;TEXT($C300,"yyyymmdd"), RRPS_ALL[Key], RRPS_ALL[Yield to Maturity], "")</f>
        <v/>
      </c>
      <c r="DF300" s="6" t="str">
        <f>_xlfn.XLOOKUP(DF$1&amp;"|"&amp;TEXT($C300,"yyyymmdd"), RRPS_ALL[Key], RRPS_ALL[Mid Price], "")</f>
        <v/>
      </c>
      <c r="DG300" s="6" t="str">
        <f>_xlfn.XLOOKUP(DG$1&amp;"|"&amp;TEXT($C300,"yyyymmdd"), RRPS_ALL[Key], RRPS_ALL[Mid Yield], "")</f>
        <v/>
      </c>
      <c r="DH300" s="6" t="str">
        <f>_xlfn.XLOOKUP(DH$1&amp;"|"&amp;TEXT($C300,"yyyymmdd"), RRPS_ALL[Key], RRPS_ALL[Dirty Mid], "")</f>
        <v/>
      </c>
      <c r="DI300" s="6" t="str">
        <f>_xlfn.XLOOKUP(DI$1&amp;"|"&amp;TEXT($C300,"yyyymmdd"), RRPS_ALL[Key], RRPS_ALL[Clean Price Mid], "")</f>
        <v/>
      </c>
      <c r="DJ300" s="6"/>
      <c r="DK300" s="6"/>
      <c r="DL300" s="6"/>
      <c r="DM300" s="7">
        <f>_xlfn.XLOOKUP(DM$1&amp;"|"&amp;TEXT($C300,"yyyymmdd"), RRPS_ALL[Key], RRPS_ALL[Yield to Maturity], "")</f>
        <v>2.2089059999999998</v>
      </c>
      <c r="DN300" s="6">
        <f>_xlfn.XLOOKUP(DN$1&amp;"|"&amp;TEXT($C300,"yyyymmdd"), RRPS_ALL[Key], RRPS_ALL[Mid Price], "")</f>
        <v>116.27</v>
      </c>
      <c r="DO300" s="6">
        <f>_xlfn.XLOOKUP(DO$1&amp;"|"&amp;TEXT($C300,"yyyymmdd"), RRPS_ALL[Key], RRPS_ALL[Mid Yield], "")</f>
        <v>2.1838489999999999</v>
      </c>
      <c r="DP300" s="6">
        <f>_xlfn.XLOOKUP(DP$1&amp;"|"&amp;TEXT($C300,"yyyymmdd"), RRPS_ALL[Key], RRPS_ALL[Dirty Mid], "")</f>
        <v>117.75749999999999</v>
      </c>
      <c r="DQ300" s="6">
        <f>_xlfn.XLOOKUP(DQ$1&amp;"|"&amp;TEXT($C300,"yyyymmdd"), RRPS_ALL[Key], RRPS_ALL[Clean Price Mid], "")</f>
        <v>116.27</v>
      </c>
      <c r="DR300" s="6">
        <v>3.5000000000000003E-2</v>
      </c>
      <c r="DS300" s="5">
        <v>50859</v>
      </c>
      <c r="DT300" s="6">
        <f t="shared" si="101"/>
        <v>14.576317590691307</v>
      </c>
      <c r="DU300" s="7" t="str">
        <f>_xlfn.XLOOKUP(DU$1&amp;"|"&amp;TEXT($C300,"yyyymmdd"), RRPS_ALL[Key], RRPS_ALL[Yield to Maturity], "")</f>
        <v/>
      </c>
      <c r="DV300" s="6" t="str">
        <f>_xlfn.XLOOKUP(DV$1&amp;"|"&amp;TEXT($C300,"yyyymmdd"), RRPS_ALL[Key], RRPS_ALL[Mid Price], "")</f>
        <v/>
      </c>
      <c r="DW300" s="6" t="str">
        <f>_xlfn.XLOOKUP(DW$1&amp;"|"&amp;TEXT($C300,"yyyymmdd"), RRPS_ALL[Key], RRPS_ALL[Mid Yield], "")</f>
        <v/>
      </c>
      <c r="DX300" s="6" t="str">
        <f>_xlfn.XLOOKUP(DX$1&amp;"|"&amp;TEXT($C300,"yyyymmdd"), RRPS_ALL[Key], RRPS_ALL[Dirty Mid], "")</f>
        <v/>
      </c>
      <c r="DY300" s="6" t="str">
        <f>_xlfn.XLOOKUP(DY$1&amp;"|"&amp;TEXT($C300,"yyyymmdd"), RRPS_ALL[Key], RRPS_ALL[Clean Price Mid], "")</f>
        <v/>
      </c>
      <c r="DZ300" s="6"/>
      <c r="EA300" s="6"/>
      <c r="EB300" s="6"/>
      <c r="EC300" s="7">
        <f>_xlfn.XLOOKUP(EC$1&amp;"|"&amp;TEXT($C300,"yyyymmdd"), RRPS_ALL[Key], RRPS_ALL[Yield to Maturity], "")</f>
        <v>1.958879</v>
      </c>
      <c r="ED300" s="6">
        <f>_xlfn.XLOOKUP(ED$1&amp;"|"&amp;TEXT($C300,"yyyymmdd"), RRPS_ALL[Key], RRPS_ALL[Mid Price], "")</f>
        <v>102.2135</v>
      </c>
      <c r="EE300" s="6">
        <f>_xlfn.XLOOKUP(EE$1&amp;"|"&amp;TEXT($C300,"yyyymmdd"), RRPS_ALL[Key], RRPS_ALL[Mid Yield], "")</f>
        <v>1.9389240000000001</v>
      </c>
      <c r="EF300" s="6">
        <f>_xlfn.XLOOKUP(EF$1&amp;"|"&amp;TEXT($C300,"yyyymmdd"), RRPS_ALL[Key], RRPS_ALL[Dirty Mid], "")</f>
        <v>102.7885</v>
      </c>
      <c r="EG300" s="6">
        <f>_xlfn.XLOOKUP(EG$1&amp;"|"&amp;TEXT($C300,"yyyymmdd"), RRPS_ALL[Key], RRPS_ALL[Clean Price Mid], "")</f>
        <v>102.2135</v>
      </c>
      <c r="EH300" s="6">
        <v>2.2499999999999999E-2</v>
      </c>
      <c r="EI300" s="5">
        <v>48366</v>
      </c>
      <c r="EJ300" s="6">
        <f t="shared" si="102"/>
        <v>7.7490875912408761</v>
      </c>
      <c r="EK300" s="7" t="str">
        <f>_xlfn.XLOOKUP(EK$1&amp;"|"&amp;TEXT($C300,"yyyymmdd"), RRPS_ALL[Key], RRPS_ALL[Yield to Maturity], "")</f>
        <v/>
      </c>
      <c r="EL300" s="6" t="str">
        <f>_xlfn.XLOOKUP(EL$1&amp;"|"&amp;TEXT($C300,"yyyymmdd"), RRPS_ALL[Key], RRPS_ALL[Mid Price], "")</f>
        <v/>
      </c>
      <c r="EM300" s="6" t="str">
        <f>_xlfn.XLOOKUP(EM$1&amp;"|"&amp;TEXT($C300,"yyyymmdd"), RRPS_ALL[Key], RRPS_ALL[Mid Yield], "")</f>
        <v/>
      </c>
      <c r="EN300" s="6" t="str">
        <f>_xlfn.XLOOKUP(EN$1&amp;"|"&amp;TEXT($C300,"yyyymmdd"), RRPS_ALL[Key], RRPS_ALL[Dirty Mid], "")</f>
        <v/>
      </c>
      <c r="EO300" s="6" t="str">
        <f>_xlfn.XLOOKUP(EO$1&amp;"|"&amp;TEXT($C300,"yyyymmdd"), RRPS_ALL[Key], RRPS_ALL[Clean Price Mid], "")</f>
        <v/>
      </c>
      <c r="EP300" s="6"/>
      <c r="EQ300" s="6"/>
      <c r="ER300" s="6"/>
      <c r="ES300" s="7">
        <f>_xlfn.XLOOKUP(ES$1&amp;"|"&amp;TEXT($C300,"yyyymmdd"), RRPS_ALL[Key], RRPS_ALL[Yield to Maturity], "")</f>
        <v>2.6313430000000002</v>
      </c>
      <c r="ET300" s="6">
        <f>_xlfn.XLOOKUP(ET$1&amp;"|"&amp;TEXT($C300,"yyyymmdd"), RRPS_ALL[Key], RRPS_ALL[Mid Price], "")</f>
        <v>99.905500000000004</v>
      </c>
      <c r="EU300" s="6">
        <f>_xlfn.XLOOKUP(EU$1&amp;"|"&amp;TEXT($C300,"yyyymmdd"), RRPS_ALL[Key], RRPS_ALL[Mid Yield], "")</f>
        <v>2.6196449999999998</v>
      </c>
      <c r="EV300" s="6">
        <f>_xlfn.XLOOKUP(EV$1&amp;"|"&amp;TEXT($C300,"yyyymmdd"), RRPS_ALL[Key], RRPS_ALL[Dirty Mid], "")</f>
        <v>100.676333</v>
      </c>
      <c r="EW300" s="6">
        <f>_xlfn.XLOOKUP(EW$1&amp;"|"&amp;TEXT($C300,"yyyymmdd"), RRPS_ALL[Key], RRPS_ALL[Clean Price Mid], "")</f>
        <v>99.905500000000004</v>
      </c>
      <c r="EX300" s="6">
        <v>2.5000000000000001E-2</v>
      </c>
      <c r="EY300" s="5">
        <v>45789</v>
      </c>
      <c r="EZ300" s="6">
        <f t="shared" si="92"/>
        <v>0.69589041095890414</v>
      </c>
      <c r="FA300" s="7">
        <f>_xlfn.XLOOKUP(FA$1&amp;"|"&amp;TEXT($C300,"yyyymmdd"), RRPS_ALL[Key], RRPS_ALL[Yield to Maturity], "")</f>
        <v>1.8815569999999999</v>
      </c>
      <c r="FB300" s="6">
        <f>_xlfn.XLOOKUP(FB$1&amp;"|"&amp;TEXT($C300,"yyyymmdd"), RRPS_ALL[Key], RRPS_ALL[Mid Price], "")</f>
        <v>98.144000000000005</v>
      </c>
      <c r="FC300" s="6">
        <f>_xlfn.XLOOKUP(FC$1&amp;"|"&amp;TEXT($C300,"yyyymmdd"), RRPS_ALL[Key], RRPS_ALL[Mid Yield], "")</f>
        <v>1.8715539999999999</v>
      </c>
      <c r="FD300" s="6">
        <f>_xlfn.XLOOKUP(FD$1&amp;"|"&amp;TEXT($C300,"yyyymmdd"), RRPS_ALL[Key], RRPS_ALL[Dirty Mid], "")</f>
        <v>98.952332999999996</v>
      </c>
      <c r="FE300" s="6">
        <f>_xlfn.XLOOKUP(FE$1&amp;"|"&amp;TEXT($C300,"yyyymmdd"), RRPS_ALL[Key], RRPS_ALL[Clean Price Mid], "")</f>
        <v>98.144000000000005</v>
      </c>
      <c r="FF300" s="6">
        <v>0.01</v>
      </c>
      <c r="FG300" s="5">
        <v>46338</v>
      </c>
      <c r="FH300" s="6">
        <f t="shared" si="96"/>
        <v>2.1979927007299271</v>
      </c>
      <c r="FI300" s="7">
        <f>_xlfn.XLOOKUP(FI$1&amp;"|"&amp;TEXT($C300,"yyyymmdd"), RRPS_ALL[Key], RRPS_ALL[Yield to Maturity], "")</f>
        <v>1.8152140000000001</v>
      </c>
      <c r="FJ300" s="6">
        <f>_xlfn.XLOOKUP(FJ$1&amp;"|"&amp;TEXT($C300,"yyyymmdd"), RRPS_ALL[Key], RRPS_ALL[Mid Price], "")</f>
        <v>96.271000000000001</v>
      </c>
      <c r="FK300" s="6">
        <f>_xlfn.XLOOKUP(FK$1&amp;"|"&amp;TEXT($C300,"yyyymmdd"), RRPS_ALL[Key], RRPS_ALL[Mid Yield], "")</f>
        <v>1.80277</v>
      </c>
      <c r="FL300" s="6">
        <f>_xlfn.XLOOKUP(FL$1&amp;"|"&amp;TEXT($C300,"yyyymmdd"), RRPS_ALL[Key], RRPS_ALL[Dirty Mid], "")</f>
        <v>96.502250000000004</v>
      </c>
      <c r="FM300" s="6">
        <f>_xlfn.XLOOKUP(FM$1&amp;"|"&amp;TEXT($C300,"yyyymmdd"), RRPS_ALL[Key], RRPS_ALL[Clean Price Mid], "")</f>
        <v>96.271000000000001</v>
      </c>
      <c r="FN300" s="6">
        <v>7.4999999999999997E-3</v>
      </c>
      <c r="FO300" s="5">
        <v>46885</v>
      </c>
      <c r="FP300" s="6">
        <f t="shared" si="93"/>
        <v>3.6945812807881775</v>
      </c>
      <c r="FQ300" s="7">
        <f>_xlfn.XLOOKUP(FQ$1&amp;"|"&amp;TEXT($C300,"yyyymmdd"), RRPS_ALL[Key], RRPS_ALL[Yield to Maturity], "")</f>
        <v>1.8599490000000001</v>
      </c>
      <c r="FR300" s="6">
        <f>_xlfn.XLOOKUP(FR$1&amp;"|"&amp;TEXT($C300,"yyyymmdd"), RRPS_ALL[Key], RRPS_ALL[Mid Price], "")</f>
        <v>94.625</v>
      </c>
      <c r="FS300" s="6">
        <f>_xlfn.XLOOKUP(FS$1&amp;"|"&amp;TEXT($C300,"yyyymmdd"), RRPS_ALL[Key], RRPS_ALL[Mid Yield], "")</f>
        <v>1.844986</v>
      </c>
      <c r="FT300" s="6">
        <f>_xlfn.XLOOKUP(FT$1&amp;"|"&amp;TEXT($C300,"yyyymmdd"), RRPS_ALL[Key], RRPS_ALL[Dirty Mid], "")</f>
        <v>95.231250000000003</v>
      </c>
      <c r="FU300" s="6">
        <f>_xlfn.XLOOKUP(FU$1&amp;"|"&amp;TEXT($C300,"yyyymmdd"), RRPS_ALL[Key], RRPS_ALL[Clean Price Mid], "")</f>
        <v>94.625</v>
      </c>
      <c r="FV300" s="6">
        <v>7.4999999999999997E-3</v>
      </c>
      <c r="FW300" s="5">
        <v>47434</v>
      </c>
      <c r="FX300" s="6">
        <f t="shared" si="99"/>
        <v>5.1979927007299276</v>
      </c>
      <c r="FY300" s="7">
        <f>_xlfn.XLOOKUP(FY$1&amp;"|"&amp;TEXT($C300,"yyyymmdd"), RRPS_ALL[Key], RRPS_ALL[Yield to Maturity], "")</f>
        <v>1.9069259999999999</v>
      </c>
      <c r="FZ300" s="6">
        <f>_xlfn.XLOOKUP(FZ$1&amp;"|"&amp;TEXT($C300,"yyyymmdd"), RRPS_ALL[Key], RRPS_ALL[Mid Price], "")</f>
        <v>88.974000000000004</v>
      </c>
      <c r="GA300" s="6">
        <f>_xlfn.XLOOKUP(GA$1&amp;"|"&amp;TEXT($C300,"yyyymmdd"), RRPS_ALL[Key], RRPS_ALL[Mid Yield], "")</f>
        <v>1.894895</v>
      </c>
      <c r="GB300" s="6">
        <f>_xlfn.XLOOKUP(GB$1&amp;"|"&amp;TEXT($C300,"yyyymmdd"), RRPS_ALL[Key], RRPS_ALL[Dirty Mid], "")</f>
        <v>89.012541999999996</v>
      </c>
      <c r="GC300" s="6">
        <f>_xlfn.XLOOKUP(GC$1&amp;"|"&amp;TEXT($C300,"yyyymmdd"), RRPS_ALL[Key], RRPS_ALL[Clean Price Mid], "")</f>
        <v>88.974000000000004</v>
      </c>
      <c r="GD300" s="6">
        <v>1.25E-3</v>
      </c>
      <c r="GE300" s="5">
        <v>47980</v>
      </c>
      <c r="GF300" s="6">
        <f t="shared" si="95"/>
        <v>6.6940451745379876</v>
      </c>
      <c r="GG300" s="7">
        <f>_xlfn.XLOOKUP(GG$1&amp;"|"&amp;TEXT($C300,"yyyymmdd"), RRPS_ALL[Key], RRPS_ALL[Yield to Maturity], "")</f>
        <v>2.2469800000000002</v>
      </c>
      <c r="GH300" s="6">
        <f>_xlfn.XLOOKUP(GH$1&amp;"|"&amp;TEXT($C300,"yyyymmdd"), RRPS_ALL[Key], RRPS_ALL[Mid Price], "")</f>
        <v>71.110500000000002</v>
      </c>
      <c r="GI300" s="6">
        <f>_xlfn.XLOOKUP(GI$1&amp;"|"&amp;TEXT($C300,"yyyymmdd"), RRPS_ALL[Key], RRPS_ALL[Mid Yield], "")</f>
        <v>2.221965</v>
      </c>
      <c r="GJ300" s="6">
        <f>_xlfn.XLOOKUP(GJ$1&amp;"|"&amp;TEXT($C300,"yyyymmdd"), RRPS_ALL[Key], RRPS_ALL[Dirty Mid], "")</f>
        <v>71.498000000000005</v>
      </c>
      <c r="GK300" s="6">
        <f>_xlfn.XLOOKUP(GK$1&amp;"|"&amp;TEXT($C300,"yyyymmdd"), RRPS_ALL[Key], RRPS_ALL[Clean Price Mid], "")</f>
        <v>71.110500000000002</v>
      </c>
      <c r="GL300" s="6">
        <v>5.0000000000000001E-3</v>
      </c>
      <c r="GM300" s="5">
        <v>53290</v>
      </c>
      <c r="GN300" s="6">
        <f t="shared" si="98"/>
        <v>21.230711796913887</v>
      </c>
      <c r="GO300" s="7">
        <f>_xlfn.XLOOKUP(GO$1&amp;"|"&amp;TEXT($C300,"yyyymmdd"), RRPS_ALL[Key], RRPS_ALL[Yield to Maturity], "")</f>
        <v>2.5420050000000001</v>
      </c>
      <c r="GP300" s="6">
        <f>_xlfn.XLOOKUP(GP$1&amp;"|"&amp;TEXT($C300,"yyyymmdd"), RRPS_ALL[Key], RRPS_ALL[Mid Price], "")</f>
        <v>12.532499</v>
      </c>
      <c r="GQ300" s="6">
        <f>_xlfn.XLOOKUP(GQ$1&amp;"|"&amp;TEXT($C300,"yyyymmdd"), RRPS_ALL[Key], RRPS_ALL[Mid Yield], "")</f>
        <v>2.4914869999999998</v>
      </c>
      <c r="GR300" s="6">
        <f>_xlfn.XLOOKUP(GR$1&amp;"|"&amp;TEXT($C300,"yyyymmdd"), RRPS_ALL[Key], RRPS_ALL[Dirty Mid], "")</f>
        <v>69.615360999999993</v>
      </c>
      <c r="GS300" s="6">
        <f>_xlfn.XLOOKUP(GS$1&amp;"|"&amp;TEXT($C300,"yyyymmdd"), RRPS_ALL[Key], RRPS_ALL[Clean Price Mid], "")</f>
        <v>69.347999999999999</v>
      </c>
      <c r="GT300" s="6">
        <v>1.375E-2</v>
      </c>
      <c r="GU300" s="5">
        <v>62632</v>
      </c>
      <c r="GV300" s="6">
        <f t="shared" si="90"/>
        <v>46.809034907597535</v>
      </c>
      <c r="GW300" s="7">
        <f>_xlfn.XLOOKUP(GW$1&amp;"|"&amp;TEXT($C300,"yyyymmdd"), RRPS_ALL[Key], RRPS_ALL[Yield to Maturity], "")</f>
        <v>2.020794</v>
      </c>
      <c r="GX300" s="6">
        <f>_xlfn.XLOOKUP(GX$1&amp;"|"&amp;TEXT($C300,"yyyymmdd"), RRPS_ALL[Key], RRPS_ALL[Mid Price], "")</f>
        <v>98.014499999999998</v>
      </c>
      <c r="GY300" s="6">
        <f>_xlfn.XLOOKUP(GY$1&amp;"|"&amp;TEXT($C300,"yyyymmdd"), RRPS_ALL[Key], RRPS_ALL[Mid Yield], "")</f>
        <v>1.9882930000000001</v>
      </c>
      <c r="GZ300" s="6">
        <f>_xlfn.XLOOKUP(GZ$1&amp;"|"&amp;TEXT($C300,"yyyymmdd"), RRPS_ALL[Key], RRPS_ALL[Dirty Mid], "")</f>
        <v>99.433943999999997</v>
      </c>
      <c r="HA300" s="6">
        <f>_xlfn.XLOOKUP(HA$1&amp;"|"&amp;TEXT($C300,"yyyymmdd"), RRPS_ALL[Key], RRPS_ALL[Clean Price Mid], "")</f>
        <v>98.014499999999998</v>
      </c>
      <c r="HB300" s="6">
        <v>1.7500000000000002E-2</v>
      </c>
      <c r="HC300" s="5">
        <v>48894</v>
      </c>
      <c r="HD300" s="6">
        <f t="shared" si="94"/>
        <v>9.1951820421571302</v>
      </c>
    </row>
    <row r="301" spans="1:212" x14ac:dyDescent="0.2">
      <c r="A301">
        <v>2024</v>
      </c>
      <c r="B301">
        <v>9</v>
      </c>
      <c r="C301" s="5">
        <f t="shared" si="100"/>
        <v>45565</v>
      </c>
      <c r="D301" s="6">
        <v>3.4</v>
      </c>
      <c r="E301" s="7" t="str">
        <f>_xlfn.XLOOKUP(E$1&amp;"|"&amp;TEXT($C301,"yyyymmdd"), RRPS_ALL[Key], RRPS_ALL[Yield to Maturity], "")</f>
        <v/>
      </c>
      <c r="F301" s="6" t="str">
        <f>_xlfn.XLOOKUP(F$1&amp;"|"&amp;TEXT($C301,"yyyymmdd"), RRPS_ALL[Key], RRPS_ALL[Mid Price], "")</f>
        <v/>
      </c>
      <c r="G301" s="6" t="str">
        <f>_xlfn.XLOOKUP(G$1&amp;"|"&amp;TEXT($C301,"yyyymmdd"), RRPS_ALL[Key], RRPS_ALL[Mid Yield], "")</f>
        <v/>
      </c>
      <c r="H301" s="6" t="str">
        <f>_xlfn.XLOOKUP(H$1&amp;"|"&amp;TEXT($C301,"yyyymmdd"), RRPS_ALL[Key], RRPS_ALL[Dirty Mid], "")</f>
        <v/>
      </c>
      <c r="I301" s="6" t="str">
        <f>_xlfn.XLOOKUP(I$1&amp;"|"&amp;TEXT($C301,"yyyymmdd"), RRPS_ALL[Key], RRPS_ALL[Clean Price Mid], "")</f>
        <v/>
      </c>
      <c r="J301" s="6"/>
      <c r="K301" s="6"/>
      <c r="L301" s="6"/>
      <c r="M301" s="7" t="str">
        <f>_xlfn.XLOOKUP(M$1&amp;"|"&amp;TEXT($C301,"yyyymmdd"), RRPS_ALL[Key], RRPS_ALL[Yield to Maturity], "")</f>
        <v/>
      </c>
      <c r="N301" s="6" t="str">
        <f>_xlfn.XLOOKUP(N$1&amp;"|"&amp;TEXT($C301,"yyyymmdd"), RRPS_ALL[Key], RRPS_ALL[Mid Price], "")</f>
        <v/>
      </c>
      <c r="O301" s="6" t="str">
        <f>_xlfn.XLOOKUP(O$1&amp;"|"&amp;TEXT($C301,"yyyymmdd"), RRPS_ALL[Key], RRPS_ALL[Mid Yield], "")</f>
        <v/>
      </c>
      <c r="P301" s="6" t="str">
        <f>_xlfn.XLOOKUP(P$1&amp;"|"&amp;TEXT($C301,"yyyymmdd"), RRPS_ALL[Key], RRPS_ALL[Dirty Mid], "")</f>
        <v/>
      </c>
      <c r="Q301" s="6" t="str">
        <f>_xlfn.XLOOKUP(Q$1&amp;"|"&amp;TEXT($C301,"yyyymmdd"), RRPS_ALL[Key], RRPS_ALL[Clean Price Mid], "")</f>
        <v/>
      </c>
      <c r="R301" s="6"/>
      <c r="S301" s="6"/>
      <c r="T301" s="6"/>
      <c r="U301" s="7" t="str">
        <f>_xlfn.XLOOKUP(U$1&amp;"|"&amp;TEXT($C301,"yyyymmdd"), RRPS_ALL[Key], RRPS_ALL[Yield to Maturity], "")</f>
        <v/>
      </c>
      <c r="V301" s="6" t="str">
        <f>_xlfn.XLOOKUP(V$1&amp;"|"&amp;TEXT($C301,"yyyymmdd"), RRPS_ALL[Key], RRPS_ALL[Mid Price], "")</f>
        <v/>
      </c>
      <c r="W301" s="6" t="str">
        <f>_xlfn.XLOOKUP(W$1&amp;"|"&amp;TEXT($C301,"yyyymmdd"), RRPS_ALL[Key], RRPS_ALL[Mid Yield], "")</f>
        <v/>
      </c>
      <c r="X301" s="6" t="str">
        <f>_xlfn.XLOOKUP(X$1&amp;"|"&amp;TEXT($C301,"yyyymmdd"), RRPS_ALL[Key], RRPS_ALL[Dirty Mid], "")</f>
        <v/>
      </c>
      <c r="Y301" s="6" t="str">
        <f>_xlfn.XLOOKUP(Y$1&amp;"|"&amp;TEXT($C301,"yyyymmdd"), RRPS_ALL[Key], RRPS_ALL[Clean Price Mid], "")</f>
        <v/>
      </c>
      <c r="Z301" s="6"/>
      <c r="AA301" s="6"/>
      <c r="AB301" s="6"/>
      <c r="AC301" s="7" t="str">
        <f>_xlfn.XLOOKUP(AC$1&amp;"|"&amp;TEXT($C301,"yyyymmdd"), RRPS_ALL[Key], RRPS_ALL[Yield to Maturity], "")</f>
        <v/>
      </c>
      <c r="AD301" s="6" t="str">
        <f>_xlfn.XLOOKUP(AD$1&amp;"|"&amp;TEXT($C301,"yyyymmdd"), RRPS_ALL[Key], RRPS_ALL[Mid Price], "")</f>
        <v/>
      </c>
      <c r="AE301" s="6" t="str">
        <f>_xlfn.XLOOKUP(AE$1&amp;"|"&amp;TEXT($C301,"yyyymmdd"), RRPS_ALL[Key], RRPS_ALL[Mid Yield], "")</f>
        <v/>
      </c>
      <c r="AF301" s="6" t="str">
        <f>_xlfn.XLOOKUP(AF$1&amp;"|"&amp;TEXT($C301,"yyyymmdd"), RRPS_ALL[Key], RRPS_ALL[Dirty Mid], "")</f>
        <v/>
      </c>
      <c r="AG301" s="6" t="str">
        <f>_xlfn.XLOOKUP(AG$1&amp;"|"&amp;TEXT($C301,"yyyymmdd"), RRPS_ALL[Key], RRPS_ALL[Clean Price Mid], "")</f>
        <v/>
      </c>
      <c r="AH301" s="6"/>
      <c r="AI301" s="6"/>
      <c r="AJ301" s="6"/>
      <c r="AK301" s="7" t="str">
        <f>_xlfn.XLOOKUP(AK$1&amp;"|"&amp;TEXT($C301,"yyyymmdd"), RRPS_ALL[Key], RRPS_ALL[Yield to Maturity], "")</f>
        <v/>
      </c>
      <c r="AL301" s="6" t="str">
        <f>_xlfn.XLOOKUP(AL$1&amp;"|"&amp;TEXT($C301,"yyyymmdd"), RRPS_ALL[Key], RRPS_ALL[Mid Price], "")</f>
        <v/>
      </c>
      <c r="AM301" s="6" t="str">
        <f>_xlfn.XLOOKUP(AM$1&amp;"|"&amp;TEXT($C301,"yyyymmdd"), RRPS_ALL[Key], RRPS_ALL[Mid Yield], "")</f>
        <v/>
      </c>
      <c r="AN301" s="6" t="str">
        <f>_xlfn.XLOOKUP(AN$1&amp;"|"&amp;TEXT($C301,"yyyymmdd"), RRPS_ALL[Key], RRPS_ALL[Dirty Mid], "")</f>
        <v/>
      </c>
      <c r="AO301" s="6" t="str">
        <f>_xlfn.XLOOKUP(AO$1&amp;"|"&amp;TEXT($C301,"yyyymmdd"), RRPS_ALL[Key], RRPS_ALL[Clean Price Mid], "")</f>
        <v/>
      </c>
      <c r="AP301" s="6"/>
      <c r="AQ301" s="6"/>
      <c r="AR301" s="6"/>
      <c r="AS301" s="7" t="str">
        <f>_xlfn.XLOOKUP(AS$1&amp;"|"&amp;TEXT($C301,"yyyymmdd"), RRPS_ALL[Key], RRPS_ALL[Yield to Maturity], "")</f>
        <v/>
      </c>
      <c r="AT301" s="6" t="str">
        <f>_xlfn.XLOOKUP(AT$1&amp;"|"&amp;TEXT($C301,"yyyymmdd"), RRPS_ALL[Key], RRPS_ALL[Mid Price], "")</f>
        <v/>
      </c>
      <c r="AU301" s="6" t="str">
        <f>_xlfn.XLOOKUP(AU$1&amp;"|"&amp;TEXT($C301,"yyyymmdd"), RRPS_ALL[Key], RRPS_ALL[Mid Yield], "")</f>
        <v/>
      </c>
      <c r="AV301" s="6" t="str">
        <f>_xlfn.XLOOKUP(AV$1&amp;"|"&amp;TEXT($C301,"yyyymmdd"), RRPS_ALL[Key], RRPS_ALL[Dirty Mid], "")</f>
        <v/>
      </c>
      <c r="AW301" s="6" t="str">
        <f>_xlfn.XLOOKUP(AW$1&amp;"|"&amp;TEXT($C301,"yyyymmdd"), RRPS_ALL[Key], RRPS_ALL[Clean Price Mid], "")</f>
        <v/>
      </c>
      <c r="AX301" s="6"/>
      <c r="AY301" s="6"/>
      <c r="AZ301" s="6"/>
      <c r="BA301" s="7" t="str">
        <f>_xlfn.XLOOKUP(BA$1&amp;"|"&amp;TEXT($C301,"yyyymmdd"), RRPS_ALL[Key], RRPS_ALL[Yield to Maturity], "")</f>
        <v/>
      </c>
      <c r="BB301" s="6" t="str">
        <f>_xlfn.XLOOKUP(BB$1&amp;"|"&amp;TEXT($C301,"yyyymmdd"), RRPS_ALL[Key], RRPS_ALL[Mid Price], "")</f>
        <v/>
      </c>
      <c r="BC301" s="6" t="str">
        <f>_xlfn.XLOOKUP(BC$1&amp;"|"&amp;TEXT($C301,"yyyymmdd"), RRPS_ALL[Key], RRPS_ALL[Mid Yield], "")</f>
        <v/>
      </c>
      <c r="BD301" s="6" t="str">
        <f>_xlfn.XLOOKUP(BD$1&amp;"|"&amp;TEXT($C301,"yyyymmdd"), RRPS_ALL[Key], RRPS_ALL[Dirty Mid], "")</f>
        <v/>
      </c>
      <c r="BE301" s="6" t="str">
        <f>_xlfn.XLOOKUP(BE$1&amp;"|"&amp;TEXT($C301,"yyyymmdd"), RRPS_ALL[Key], RRPS_ALL[Clean Price Mid], "")</f>
        <v/>
      </c>
      <c r="BF301" s="6"/>
      <c r="BG301" s="6"/>
      <c r="BH301" s="6"/>
      <c r="BI301" s="7" t="str">
        <f>_xlfn.XLOOKUP(BI$1&amp;"|"&amp;TEXT($C301,"yyyymmdd"), RRPS_ALL[Key], RRPS_ALL[Yield to Maturity], "")</f>
        <v/>
      </c>
      <c r="BJ301" s="6" t="str">
        <f>_xlfn.XLOOKUP(BJ$1&amp;"|"&amp;TEXT($C301,"yyyymmdd"), RRPS_ALL[Key], RRPS_ALL[Mid Price], "")</f>
        <v/>
      </c>
      <c r="BK301" s="6" t="str">
        <f>_xlfn.XLOOKUP(BK$1&amp;"|"&amp;TEXT($C301,"yyyymmdd"), RRPS_ALL[Key], RRPS_ALL[Mid Yield], "")</f>
        <v/>
      </c>
      <c r="BL301" s="6" t="str">
        <f>_xlfn.XLOOKUP(BL$1&amp;"|"&amp;TEXT($C301,"yyyymmdd"), RRPS_ALL[Key], RRPS_ALL[Dirty Mid], "")</f>
        <v/>
      </c>
      <c r="BM301" s="6" t="str">
        <f>_xlfn.XLOOKUP(BM$1&amp;"|"&amp;TEXT($C301,"yyyymmdd"), RRPS_ALL[Key], RRPS_ALL[Clean Price Mid], "")</f>
        <v/>
      </c>
      <c r="BN301" s="6"/>
      <c r="BO301" s="6"/>
      <c r="BP301" s="6"/>
      <c r="BQ301" s="7" t="str">
        <f>_xlfn.XLOOKUP(BQ$1&amp;"|"&amp;TEXT($C301,"yyyymmdd"), RRPS_ALL[Key], RRPS_ALL[Yield to Maturity], "")</f>
        <v/>
      </c>
      <c r="BR301" s="6" t="str">
        <f>_xlfn.XLOOKUP(BR$1&amp;"|"&amp;TEXT($C301,"yyyymmdd"), RRPS_ALL[Key], RRPS_ALL[Mid Price], "")</f>
        <v/>
      </c>
      <c r="BS301" s="6" t="str">
        <f>_xlfn.XLOOKUP(BS$1&amp;"|"&amp;TEXT($C301,"yyyymmdd"), RRPS_ALL[Key], RRPS_ALL[Mid Yield], "")</f>
        <v/>
      </c>
      <c r="BT301" s="6" t="str">
        <f>_xlfn.XLOOKUP(BT$1&amp;"|"&amp;TEXT($C301,"yyyymmdd"), RRPS_ALL[Key], RRPS_ALL[Dirty Mid], "")</f>
        <v/>
      </c>
      <c r="BU301" s="6" t="str">
        <f>_xlfn.XLOOKUP(BU$1&amp;"|"&amp;TEXT($C301,"yyyymmdd"), RRPS_ALL[Key], RRPS_ALL[Clean Price Mid], "")</f>
        <v/>
      </c>
      <c r="BV301" s="6"/>
      <c r="BW301" s="6"/>
      <c r="BX301" s="6"/>
      <c r="BY301" s="7" t="str">
        <f>_xlfn.XLOOKUP(BY$1&amp;"|"&amp;TEXT($C301,"yyyymmdd"), RRPS_ALL[Key], RRPS_ALL[Yield to Maturity], "")</f>
        <v/>
      </c>
      <c r="BZ301" s="6" t="str">
        <f>_xlfn.XLOOKUP(BZ$1&amp;"|"&amp;TEXT($C301,"yyyymmdd"), RRPS_ALL[Key], RRPS_ALL[Mid Price], "")</f>
        <v/>
      </c>
      <c r="CA301" s="6" t="str">
        <f>_xlfn.XLOOKUP(CA$1&amp;"|"&amp;TEXT($C301,"yyyymmdd"), RRPS_ALL[Key], RRPS_ALL[Mid Yield], "")</f>
        <v/>
      </c>
      <c r="CB301" s="6" t="str">
        <f>_xlfn.XLOOKUP(CB$1&amp;"|"&amp;TEXT($C301,"yyyymmdd"), RRPS_ALL[Key], RRPS_ALL[Dirty Mid], "")</f>
        <v/>
      </c>
      <c r="CC301" s="6" t="str">
        <f>_xlfn.XLOOKUP(CC$1&amp;"|"&amp;TEXT($C301,"yyyymmdd"), RRPS_ALL[Key], RRPS_ALL[Clean Price Mid], "")</f>
        <v/>
      </c>
      <c r="CD301" s="6"/>
      <c r="CE301" s="6"/>
      <c r="CF301" s="6"/>
      <c r="CG301" s="7" t="str">
        <f>_xlfn.XLOOKUP(CG$1&amp;"|"&amp;TEXT($C301,"yyyymmdd"), RRPS_ALL[Key], RRPS_ALL[Yield to Maturity], "")</f>
        <v/>
      </c>
      <c r="CH301" s="6" t="str">
        <f>_xlfn.XLOOKUP(CH$1&amp;"|"&amp;TEXT($C301,"yyyymmdd"), RRPS_ALL[Key], RRPS_ALL[Mid Price], "")</f>
        <v/>
      </c>
      <c r="CI301" s="6" t="str">
        <f>_xlfn.XLOOKUP(CI$1&amp;"|"&amp;TEXT($C301,"yyyymmdd"), RRPS_ALL[Key], RRPS_ALL[Mid Yield], "")</f>
        <v/>
      </c>
      <c r="CJ301" s="6" t="str">
        <f>_xlfn.XLOOKUP(CJ$1&amp;"|"&amp;TEXT($C301,"yyyymmdd"), RRPS_ALL[Key], RRPS_ALL[Dirty Mid], "")</f>
        <v/>
      </c>
      <c r="CK301" s="6" t="str">
        <f>_xlfn.XLOOKUP(CK$1&amp;"|"&amp;TEXT($C301,"yyyymmdd"), RRPS_ALL[Key], RRPS_ALL[Clean Price Mid], "")</f>
        <v/>
      </c>
      <c r="CL301" s="6"/>
      <c r="CM301" s="6"/>
      <c r="CN301" s="6"/>
      <c r="CO301" s="7" t="str">
        <f>_xlfn.XLOOKUP(CO$1&amp;"|"&amp;TEXT($C301,"yyyymmdd"), RRPS_ALL[Key], RRPS_ALL[Yield to Maturity], "")</f>
        <v/>
      </c>
      <c r="CP301" s="6" t="str">
        <f>_xlfn.XLOOKUP(CP$1&amp;"|"&amp;TEXT($C301,"yyyymmdd"), RRPS_ALL[Key], RRPS_ALL[Mid Price], "")</f>
        <v/>
      </c>
      <c r="CQ301" s="6" t="str">
        <f>_xlfn.XLOOKUP(CQ$1&amp;"|"&amp;TEXT($C301,"yyyymmdd"), RRPS_ALL[Key], RRPS_ALL[Mid Yield], "")</f>
        <v/>
      </c>
      <c r="CR301" s="6" t="str">
        <f>_xlfn.XLOOKUP(CR$1&amp;"|"&amp;TEXT($C301,"yyyymmdd"), RRPS_ALL[Key], RRPS_ALL[Dirty Mid], "")</f>
        <v/>
      </c>
      <c r="CS301" s="6" t="str">
        <f>_xlfn.XLOOKUP(CS$1&amp;"|"&amp;TEXT($C301,"yyyymmdd"), RRPS_ALL[Key], RRPS_ALL[Clean Price Mid], "")</f>
        <v/>
      </c>
      <c r="CT301" s="6"/>
      <c r="CU301" s="6"/>
      <c r="CV301" s="6"/>
      <c r="CW301" s="7" t="str">
        <f>_xlfn.XLOOKUP(CW$1&amp;"|"&amp;TEXT($C301,"yyyymmdd"), RRPS_ALL[Key], RRPS_ALL[Yield to Maturity], "")</f>
        <v/>
      </c>
      <c r="CX301" s="6" t="str">
        <f>_xlfn.XLOOKUP(CX$1&amp;"|"&amp;TEXT($C301,"yyyymmdd"), RRPS_ALL[Key], RRPS_ALL[Mid Price], "")</f>
        <v/>
      </c>
      <c r="CY301" s="6" t="str">
        <f>_xlfn.XLOOKUP(CY$1&amp;"|"&amp;TEXT($C301,"yyyymmdd"), RRPS_ALL[Key], RRPS_ALL[Mid Yield], "")</f>
        <v/>
      </c>
      <c r="CZ301" s="6" t="str">
        <f>_xlfn.XLOOKUP(CZ$1&amp;"|"&amp;TEXT($C301,"yyyymmdd"), RRPS_ALL[Key], RRPS_ALL[Dirty Mid], "")</f>
        <v/>
      </c>
      <c r="DA301" s="6" t="str">
        <f>_xlfn.XLOOKUP(DA$1&amp;"|"&amp;TEXT($C301,"yyyymmdd"), RRPS_ALL[Key], RRPS_ALL[Clean Price Mid], "")</f>
        <v/>
      </c>
      <c r="DB301" s="6"/>
      <c r="DC301" s="6"/>
      <c r="DD301" s="6"/>
      <c r="DE301" s="7" t="str">
        <f>_xlfn.XLOOKUP(DE$1&amp;"|"&amp;TEXT($C301,"yyyymmdd"), RRPS_ALL[Key], RRPS_ALL[Yield to Maturity], "")</f>
        <v/>
      </c>
      <c r="DF301" s="6" t="str">
        <f>_xlfn.XLOOKUP(DF$1&amp;"|"&amp;TEXT($C301,"yyyymmdd"), RRPS_ALL[Key], RRPS_ALL[Mid Price], "")</f>
        <v/>
      </c>
      <c r="DG301" s="6" t="str">
        <f>_xlfn.XLOOKUP(DG$1&amp;"|"&amp;TEXT($C301,"yyyymmdd"), RRPS_ALL[Key], RRPS_ALL[Mid Yield], "")</f>
        <v/>
      </c>
      <c r="DH301" s="6" t="str">
        <f>_xlfn.XLOOKUP(DH$1&amp;"|"&amp;TEXT($C301,"yyyymmdd"), RRPS_ALL[Key], RRPS_ALL[Dirty Mid], "")</f>
        <v/>
      </c>
      <c r="DI301" s="6" t="str">
        <f>_xlfn.XLOOKUP(DI$1&amp;"|"&amp;TEXT($C301,"yyyymmdd"), RRPS_ALL[Key], RRPS_ALL[Clean Price Mid], "")</f>
        <v/>
      </c>
      <c r="DJ301" s="6"/>
      <c r="DK301" s="6"/>
      <c r="DL301" s="6"/>
      <c r="DM301" s="7">
        <f>_xlfn.XLOOKUP(DM$1&amp;"|"&amp;TEXT($C301,"yyyymmdd"), RRPS_ALL[Key], RRPS_ALL[Yield to Maturity], "")</f>
        <v>2.189797</v>
      </c>
      <c r="DN301" s="6">
        <f>_xlfn.XLOOKUP(DN$1&amp;"|"&amp;TEXT($C301,"yyyymmdd"), RRPS_ALL[Key], RRPS_ALL[Mid Price], "")</f>
        <v>116.45099999999999</v>
      </c>
      <c r="DO301" s="6">
        <f>_xlfn.XLOOKUP(DO$1&amp;"|"&amp;TEXT($C301,"yyyymmdd"), RRPS_ALL[Key], RRPS_ALL[Mid Yield], "")</f>
        <v>2.1647530000000001</v>
      </c>
      <c r="DP301" s="6">
        <f>_xlfn.XLOOKUP(DP$1&amp;"|"&amp;TEXT($C301,"yyyymmdd"), RRPS_ALL[Key], RRPS_ALL[Dirty Mid], "")</f>
        <v>118.220444</v>
      </c>
      <c r="DQ301" s="6">
        <f>_xlfn.XLOOKUP(DQ$1&amp;"|"&amp;TEXT($C301,"yyyymmdd"), RRPS_ALL[Key], RRPS_ALL[Clean Price Mid], "")</f>
        <v>116.45099999999999</v>
      </c>
      <c r="DR301" s="6">
        <v>3.5000000000000003E-2</v>
      </c>
      <c r="DS301" s="5">
        <v>50859</v>
      </c>
      <c r="DT301" s="6">
        <f t="shared" si="101"/>
        <v>14.494182067077345</v>
      </c>
      <c r="DU301" s="7" t="str">
        <f>_xlfn.XLOOKUP(DU$1&amp;"|"&amp;TEXT($C301,"yyyymmdd"), RRPS_ALL[Key], RRPS_ALL[Yield to Maturity], "")</f>
        <v/>
      </c>
      <c r="DV301" s="6" t="str">
        <f>_xlfn.XLOOKUP(DV$1&amp;"|"&amp;TEXT($C301,"yyyymmdd"), RRPS_ALL[Key], RRPS_ALL[Mid Price], "")</f>
        <v/>
      </c>
      <c r="DW301" s="6" t="str">
        <f>_xlfn.XLOOKUP(DW$1&amp;"|"&amp;TEXT($C301,"yyyymmdd"), RRPS_ALL[Key], RRPS_ALL[Mid Yield], "")</f>
        <v/>
      </c>
      <c r="DX301" s="6" t="str">
        <f>_xlfn.XLOOKUP(DX$1&amp;"|"&amp;TEXT($C301,"yyyymmdd"), RRPS_ALL[Key], RRPS_ALL[Dirty Mid], "")</f>
        <v/>
      </c>
      <c r="DY301" s="6" t="str">
        <f>_xlfn.XLOOKUP(DY$1&amp;"|"&amp;TEXT($C301,"yyyymmdd"), RRPS_ALL[Key], RRPS_ALL[Clean Price Mid], "")</f>
        <v/>
      </c>
      <c r="DZ301" s="6"/>
      <c r="EA301" s="6"/>
      <c r="EB301" s="6"/>
      <c r="EC301" s="7">
        <f>_xlfn.XLOOKUP(EC$1&amp;"|"&amp;TEXT($C301,"yyyymmdd"), RRPS_ALL[Key], RRPS_ALL[Yield to Maturity], "")</f>
        <v>1.879213</v>
      </c>
      <c r="ED301" s="6">
        <f>_xlfn.XLOOKUP(ED$1&amp;"|"&amp;TEXT($C301,"yyyymmdd"), RRPS_ALL[Key], RRPS_ALL[Mid Price], "")</f>
        <v>102.76300000000001</v>
      </c>
      <c r="EE301" s="6">
        <f>_xlfn.XLOOKUP(EE$1&amp;"|"&amp;TEXT($C301,"yyyymmdd"), RRPS_ALL[Key], RRPS_ALL[Mid Yield], "")</f>
        <v>1.8591960000000001</v>
      </c>
      <c r="EF301" s="6">
        <f>_xlfn.XLOOKUP(EF$1&amp;"|"&amp;TEXT($C301,"yyyymmdd"), RRPS_ALL[Key], RRPS_ALL[Dirty Mid], "")</f>
        <v>103.51925</v>
      </c>
      <c r="EG301" s="6">
        <f>_xlfn.XLOOKUP(EG$1&amp;"|"&amp;TEXT($C301,"yyyymmdd"), RRPS_ALL[Key], RRPS_ALL[Clean Price Mid], "")</f>
        <v>102.76300000000001</v>
      </c>
      <c r="EH301" s="6">
        <v>2.2499999999999999E-2</v>
      </c>
      <c r="EI301" s="5">
        <v>48366</v>
      </c>
      <c r="EJ301" s="6">
        <f t="shared" si="102"/>
        <v>7.6669708029197086</v>
      </c>
      <c r="EK301" s="7" t="str">
        <f>_xlfn.XLOOKUP(EK$1&amp;"|"&amp;TEXT($C301,"yyyymmdd"), RRPS_ALL[Key], RRPS_ALL[Yield to Maturity], "")</f>
        <v/>
      </c>
      <c r="EL301" s="6" t="str">
        <f>_xlfn.XLOOKUP(EL$1&amp;"|"&amp;TEXT($C301,"yyyymmdd"), RRPS_ALL[Key], RRPS_ALL[Mid Price], "")</f>
        <v/>
      </c>
      <c r="EM301" s="6" t="str">
        <f>_xlfn.XLOOKUP(EM$1&amp;"|"&amp;TEXT($C301,"yyyymmdd"), RRPS_ALL[Key], RRPS_ALL[Mid Yield], "")</f>
        <v/>
      </c>
      <c r="EN301" s="6" t="str">
        <f>_xlfn.XLOOKUP(EN$1&amp;"|"&amp;TEXT($C301,"yyyymmdd"), RRPS_ALL[Key], RRPS_ALL[Dirty Mid], "")</f>
        <v/>
      </c>
      <c r="EO301" s="6" t="str">
        <f>_xlfn.XLOOKUP(EO$1&amp;"|"&amp;TEXT($C301,"yyyymmdd"), RRPS_ALL[Key], RRPS_ALL[Clean Price Mid], "")</f>
        <v/>
      </c>
      <c r="EP301" s="6"/>
      <c r="EQ301" s="6"/>
      <c r="ER301" s="6"/>
      <c r="ES301" s="7">
        <f>_xlfn.XLOOKUP(ES$1&amp;"|"&amp;TEXT($C301,"yyyymmdd"), RRPS_ALL[Key], RRPS_ALL[Yield to Maturity], "")</f>
        <v>2.5006089999999999</v>
      </c>
      <c r="ET301" s="6">
        <f>_xlfn.XLOOKUP(ET$1&amp;"|"&amp;TEXT($C301,"yyyymmdd"), RRPS_ALL[Key], RRPS_ALL[Mid Price], "")</f>
        <v>99.992500000000007</v>
      </c>
      <c r="EU301" s="6">
        <f>_xlfn.XLOOKUP(EU$1&amp;"|"&amp;TEXT($C301,"yyyymmdd"), RRPS_ALL[Key], RRPS_ALL[Mid Yield], "")</f>
        <v>2.4890910000000002</v>
      </c>
      <c r="EV301" s="6">
        <f>_xlfn.XLOOKUP(EV$1&amp;"|"&amp;TEXT($C301,"yyyymmdd"), RRPS_ALL[Key], RRPS_ALL[Dirty Mid], "")</f>
        <v>100.96472199999999</v>
      </c>
      <c r="EW301" s="6">
        <f>_xlfn.XLOOKUP(EW$1&amp;"|"&amp;TEXT($C301,"yyyymmdd"), RRPS_ALL[Key], RRPS_ALL[Clean Price Mid], "")</f>
        <v>99.992500000000007</v>
      </c>
      <c r="EX301" s="6">
        <v>2.5000000000000001E-2</v>
      </c>
      <c r="EY301" s="5">
        <v>45789</v>
      </c>
      <c r="EZ301" s="6">
        <f t="shared" ref="EZ301:EZ332" si="103">YEARFRAC(C301,EY301,1)</f>
        <v>0.61369863013698633</v>
      </c>
      <c r="FA301" s="7">
        <f>_xlfn.XLOOKUP(FA$1&amp;"|"&amp;TEXT($C301,"yyyymmdd"), RRPS_ALL[Key], RRPS_ALL[Yield to Maturity], "")</f>
        <v>1.7135530000000001</v>
      </c>
      <c r="FB301" s="6">
        <f>_xlfn.XLOOKUP(FB$1&amp;"|"&amp;TEXT($C301,"yyyymmdd"), RRPS_ALL[Key], RRPS_ALL[Mid Price], "")</f>
        <v>98.552499999999995</v>
      </c>
      <c r="FC301" s="6">
        <f>_xlfn.XLOOKUP(FC$1&amp;"|"&amp;TEXT($C301,"yyyymmdd"), RRPS_ALL[Key], RRPS_ALL[Mid Yield], "")</f>
        <v>1.7037230000000001</v>
      </c>
      <c r="FD301" s="6">
        <f>_xlfn.XLOOKUP(FD$1&amp;"|"&amp;TEXT($C301,"yyyymmdd"), RRPS_ALL[Key], RRPS_ALL[Dirty Mid], "")</f>
        <v>99.441389000000001</v>
      </c>
      <c r="FE301" s="6">
        <f>_xlfn.XLOOKUP(FE$1&amp;"|"&amp;TEXT($C301,"yyyymmdd"), RRPS_ALL[Key], RRPS_ALL[Clean Price Mid], "")</f>
        <v>98.552499999999995</v>
      </c>
      <c r="FF301" s="6">
        <v>0.01</v>
      </c>
      <c r="FG301" s="5">
        <v>46338</v>
      </c>
      <c r="FH301" s="6">
        <f t="shared" si="96"/>
        <v>2.1158759124087592</v>
      </c>
      <c r="FI301" s="7">
        <f>_xlfn.XLOOKUP(FI$1&amp;"|"&amp;TEXT($C301,"yyyymmdd"), RRPS_ALL[Key], RRPS_ALL[Yield to Maturity], "")</f>
        <v>1.6765589999999999</v>
      </c>
      <c r="FJ301" s="6">
        <f>_xlfn.XLOOKUP(FJ$1&amp;"|"&amp;TEXT($C301,"yyyymmdd"), RRPS_ALL[Key], RRPS_ALL[Mid Price], "")</f>
        <v>96.820499999999996</v>
      </c>
      <c r="FK301" s="6">
        <f>_xlfn.XLOOKUP(FK$1&amp;"|"&amp;TEXT($C301,"yyyymmdd"), RRPS_ALL[Key], RRPS_ALL[Mid Yield], "")</f>
        <v>1.6642239999999999</v>
      </c>
      <c r="FL301" s="6">
        <f>_xlfn.XLOOKUP(FL$1&amp;"|"&amp;TEXT($C301,"yyyymmdd"), RRPS_ALL[Key], RRPS_ALL[Dirty Mid], "")</f>
        <v>97.112166999999999</v>
      </c>
      <c r="FM301" s="6">
        <f>_xlfn.XLOOKUP(FM$1&amp;"|"&amp;TEXT($C301,"yyyymmdd"), RRPS_ALL[Key], RRPS_ALL[Clean Price Mid], "")</f>
        <v>96.820499999999996</v>
      </c>
      <c r="FN301" s="6">
        <v>7.4999999999999997E-3</v>
      </c>
      <c r="FO301" s="5">
        <v>46885</v>
      </c>
      <c r="FP301" s="6">
        <f t="shared" si="93"/>
        <v>3.6124794745484401</v>
      </c>
      <c r="FQ301" s="7">
        <f>_xlfn.XLOOKUP(FQ$1&amp;"|"&amp;TEXT($C301,"yyyymmdd"), RRPS_ALL[Key], RRPS_ALL[Yield to Maturity], "")</f>
        <v>1.7286760000000001</v>
      </c>
      <c r="FR301" s="6">
        <f>_xlfn.XLOOKUP(FR$1&amp;"|"&amp;TEXT($C301,"yyyymmdd"), RRPS_ALL[Key], RRPS_ALL[Mid Price], "")</f>
        <v>95.3215</v>
      </c>
      <c r="FS301" s="6">
        <f>_xlfn.XLOOKUP(FS$1&amp;"|"&amp;TEXT($C301,"yyyymmdd"), RRPS_ALL[Key], RRPS_ALL[Mid Yield], "")</f>
        <v>1.713824</v>
      </c>
      <c r="FT301" s="6">
        <f>_xlfn.XLOOKUP(FT$1&amp;"|"&amp;TEXT($C301,"yyyymmdd"), RRPS_ALL[Key], RRPS_ALL[Dirty Mid], "")</f>
        <v>95.988167000000004</v>
      </c>
      <c r="FU301" s="6">
        <f>_xlfn.XLOOKUP(FU$1&amp;"|"&amp;TEXT($C301,"yyyymmdd"), RRPS_ALL[Key], RRPS_ALL[Clean Price Mid], "")</f>
        <v>95.3215</v>
      </c>
      <c r="FV301" s="6">
        <v>7.4999999999999997E-3</v>
      </c>
      <c r="FW301" s="5">
        <v>47434</v>
      </c>
      <c r="FX301" s="6">
        <f t="shared" si="99"/>
        <v>5.1158759124087592</v>
      </c>
      <c r="FY301" s="7">
        <f>_xlfn.XLOOKUP(FY$1&amp;"|"&amp;TEXT($C301,"yyyymmdd"), RRPS_ALL[Key], RRPS_ALL[Yield to Maturity], "")</f>
        <v>1.815026</v>
      </c>
      <c r="FZ301" s="6">
        <f>_xlfn.XLOOKUP(FZ$1&amp;"|"&amp;TEXT($C301,"yyyymmdd"), RRPS_ALL[Key], RRPS_ALL[Mid Price], "")</f>
        <v>89.629499999999993</v>
      </c>
      <c r="GA301" s="6">
        <f>_xlfn.XLOOKUP(GA$1&amp;"|"&amp;TEXT($C301,"yyyymmdd"), RRPS_ALL[Key], RRPS_ALL[Mid Yield], "")</f>
        <v>1.8031219999999999</v>
      </c>
      <c r="GB301" s="6">
        <f>_xlfn.XLOOKUP(GB$1&amp;"|"&amp;TEXT($C301,"yyyymmdd"), RRPS_ALL[Key], RRPS_ALL[Dirty Mid], "")</f>
        <v>89.678111000000001</v>
      </c>
      <c r="GC301" s="6">
        <f>_xlfn.XLOOKUP(GC$1&amp;"|"&amp;TEXT($C301,"yyyymmdd"), RRPS_ALL[Key], RRPS_ALL[Clean Price Mid], "")</f>
        <v>89.629499999999993</v>
      </c>
      <c r="GD301" s="6">
        <v>1.25E-3</v>
      </c>
      <c r="GE301" s="5">
        <v>47980</v>
      </c>
      <c r="GF301" s="6">
        <f t="shared" si="95"/>
        <v>6.6119096509240247</v>
      </c>
      <c r="GG301" s="7">
        <f>_xlfn.XLOOKUP(GG$1&amp;"|"&amp;TEXT($C301,"yyyymmdd"), RRPS_ALL[Key], RRPS_ALL[Yield to Maturity], "")</f>
        <v>2.2340070000000001</v>
      </c>
      <c r="GH301" s="6">
        <f>_xlfn.XLOOKUP(GH$1&amp;"|"&amp;TEXT($C301,"yyyymmdd"), RRPS_ALL[Key], RRPS_ALL[Mid Price], "")</f>
        <v>71.376999999999995</v>
      </c>
      <c r="GI301" s="6">
        <f>_xlfn.XLOOKUP(GI$1&amp;"|"&amp;TEXT($C301,"yyyymmdd"), RRPS_ALL[Key], RRPS_ALL[Mid Yield], "")</f>
        <v>2.2089310000000002</v>
      </c>
      <c r="GJ301" s="6">
        <f>_xlfn.XLOOKUP(GJ$1&amp;"|"&amp;TEXT($C301,"yyyymmdd"), RRPS_ALL[Key], RRPS_ALL[Dirty Mid], "")</f>
        <v>71.804777999999999</v>
      </c>
      <c r="GK301" s="6">
        <f>_xlfn.XLOOKUP(GK$1&amp;"|"&amp;TEXT($C301,"yyyymmdd"), RRPS_ALL[Key], RRPS_ALL[Clean Price Mid], "")</f>
        <v>71.376999999999995</v>
      </c>
      <c r="GL301" s="6">
        <v>5.0000000000000001E-3</v>
      </c>
      <c r="GM301" s="5">
        <v>53290</v>
      </c>
      <c r="GN301" s="6">
        <f t="shared" si="98"/>
        <v>21.148581383773024</v>
      </c>
      <c r="GO301" s="7">
        <f>_xlfn.XLOOKUP(GO$1&amp;"|"&amp;TEXT($C301,"yyyymmdd"), RRPS_ALL[Key], RRPS_ALL[Yield to Maturity], "")</f>
        <v>2.512</v>
      </c>
      <c r="GP301" s="6">
        <f>_xlfn.XLOOKUP(GP$1&amp;"|"&amp;TEXT($C301,"yyyymmdd"), RRPS_ALL[Key], RRPS_ALL[Mid Price], "")</f>
        <v>12.533944999999999</v>
      </c>
      <c r="GQ301" s="6">
        <f>_xlfn.XLOOKUP(GQ$1&amp;"|"&amp;TEXT($C301,"yyyymmdd"), RRPS_ALL[Key], RRPS_ALL[Mid Yield], "")</f>
        <v>2.4615130000000001</v>
      </c>
      <c r="GR301" s="6">
        <f>_xlfn.XLOOKUP(GR$1&amp;"|"&amp;TEXT($C301,"yyyymmdd"), RRPS_ALL[Key], RRPS_ALL[Dirty Mid], "")</f>
        <v>70.405625000000001</v>
      </c>
      <c r="GS301" s="6">
        <f>_xlfn.XLOOKUP(GS$1&amp;"|"&amp;TEXT($C301,"yyyymmdd"), RRPS_ALL[Key], RRPS_ALL[Clean Price Mid], "")</f>
        <v>70.027500000000003</v>
      </c>
      <c r="GT301" s="6">
        <v>1.375E-2</v>
      </c>
      <c r="GU301" s="5">
        <v>62632</v>
      </c>
      <c r="GV301" s="6">
        <f t="shared" si="90"/>
        <v>46.726899383983572</v>
      </c>
      <c r="GW301" s="7">
        <f>_xlfn.XLOOKUP(GW$1&amp;"|"&amp;TEXT($C301,"yyyymmdd"), RRPS_ALL[Key], RRPS_ALL[Yield to Maturity], "")</f>
        <v>1.945973</v>
      </c>
      <c r="GX301" s="6">
        <f>_xlfn.XLOOKUP(GX$1&amp;"|"&amp;TEXT($C301,"yyyymmdd"), RRPS_ALL[Key], RRPS_ALL[Mid Price], "")</f>
        <v>98.644000000000005</v>
      </c>
      <c r="GY301" s="6">
        <f>_xlfn.XLOOKUP(GY$1&amp;"|"&amp;TEXT($C301,"yyyymmdd"), RRPS_ALL[Key], RRPS_ALL[Mid Yield], "")</f>
        <v>1.9134469999999999</v>
      </c>
      <c r="GZ301" s="6">
        <f>_xlfn.XLOOKUP(GZ$1&amp;"|"&amp;TEXT($C301,"yyyymmdd"), RRPS_ALL[Key], RRPS_ALL[Dirty Mid], "")</f>
        <v>100.20441700000001</v>
      </c>
      <c r="HA301" s="6">
        <f>_xlfn.XLOOKUP(HA$1&amp;"|"&amp;TEXT($C301,"yyyymmdd"), RRPS_ALL[Key], RRPS_ALL[Clean Price Mid], "")</f>
        <v>98.644000000000005</v>
      </c>
      <c r="HB301" s="6">
        <v>1.7500000000000002E-2</v>
      </c>
      <c r="HC301" s="5">
        <v>48894</v>
      </c>
      <c r="HD301" s="6">
        <f t="shared" si="94"/>
        <v>9.1130577607445939</v>
      </c>
    </row>
    <row r="302" spans="1:212" x14ac:dyDescent="0.2">
      <c r="A302">
        <v>2024</v>
      </c>
      <c r="B302">
        <v>10</v>
      </c>
      <c r="C302" s="5">
        <f t="shared" si="100"/>
        <v>45596</v>
      </c>
      <c r="D302" s="6">
        <v>3.15</v>
      </c>
      <c r="E302" s="7" t="str">
        <f>_xlfn.XLOOKUP(E$1&amp;"|"&amp;TEXT($C302,"yyyymmdd"), RRPS_ALL[Key], RRPS_ALL[Yield to Maturity], "")</f>
        <v/>
      </c>
      <c r="F302" s="6" t="str">
        <f>_xlfn.XLOOKUP(F$1&amp;"|"&amp;TEXT($C302,"yyyymmdd"), RRPS_ALL[Key], RRPS_ALL[Mid Price], "")</f>
        <v/>
      </c>
      <c r="G302" s="6" t="str">
        <f>_xlfn.XLOOKUP(G$1&amp;"|"&amp;TEXT($C302,"yyyymmdd"), RRPS_ALL[Key], RRPS_ALL[Mid Yield], "")</f>
        <v/>
      </c>
      <c r="H302" s="6" t="str">
        <f>_xlfn.XLOOKUP(H$1&amp;"|"&amp;TEXT($C302,"yyyymmdd"), RRPS_ALL[Key], RRPS_ALL[Dirty Mid], "")</f>
        <v/>
      </c>
      <c r="I302" s="6" t="str">
        <f>_xlfn.XLOOKUP(I$1&amp;"|"&amp;TEXT($C302,"yyyymmdd"), RRPS_ALL[Key], RRPS_ALL[Clean Price Mid], "")</f>
        <v/>
      </c>
      <c r="J302" s="6"/>
      <c r="K302" s="6"/>
      <c r="L302" s="6"/>
      <c r="M302" s="7" t="str">
        <f>_xlfn.XLOOKUP(M$1&amp;"|"&amp;TEXT($C302,"yyyymmdd"), RRPS_ALL[Key], RRPS_ALL[Yield to Maturity], "")</f>
        <v/>
      </c>
      <c r="N302" s="6" t="str">
        <f>_xlfn.XLOOKUP(N$1&amp;"|"&amp;TEXT($C302,"yyyymmdd"), RRPS_ALL[Key], RRPS_ALL[Mid Price], "")</f>
        <v/>
      </c>
      <c r="O302" s="6" t="str">
        <f>_xlfn.XLOOKUP(O$1&amp;"|"&amp;TEXT($C302,"yyyymmdd"), RRPS_ALL[Key], RRPS_ALL[Mid Yield], "")</f>
        <v/>
      </c>
      <c r="P302" s="6" t="str">
        <f>_xlfn.XLOOKUP(P$1&amp;"|"&amp;TEXT($C302,"yyyymmdd"), RRPS_ALL[Key], RRPS_ALL[Dirty Mid], "")</f>
        <v/>
      </c>
      <c r="Q302" s="6" t="str">
        <f>_xlfn.XLOOKUP(Q$1&amp;"|"&amp;TEXT($C302,"yyyymmdd"), RRPS_ALL[Key], RRPS_ALL[Clean Price Mid], "")</f>
        <v/>
      </c>
      <c r="R302" s="6"/>
      <c r="S302" s="6"/>
      <c r="T302" s="6"/>
      <c r="U302" s="7" t="str">
        <f>_xlfn.XLOOKUP(U$1&amp;"|"&amp;TEXT($C302,"yyyymmdd"), RRPS_ALL[Key], RRPS_ALL[Yield to Maturity], "")</f>
        <v/>
      </c>
      <c r="V302" s="6" t="str">
        <f>_xlfn.XLOOKUP(V$1&amp;"|"&amp;TEXT($C302,"yyyymmdd"), RRPS_ALL[Key], RRPS_ALL[Mid Price], "")</f>
        <v/>
      </c>
      <c r="W302" s="6" t="str">
        <f>_xlfn.XLOOKUP(W$1&amp;"|"&amp;TEXT($C302,"yyyymmdd"), RRPS_ALL[Key], RRPS_ALL[Mid Yield], "")</f>
        <v/>
      </c>
      <c r="X302" s="6" t="str">
        <f>_xlfn.XLOOKUP(X$1&amp;"|"&amp;TEXT($C302,"yyyymmdd"), RRPS_ALL[Key], RRPS_ALL[Dirty Mid], "")</f>
        <v/>
      </c>
      <c r="Y302" s="6" t="str">
        <f>_xlfn.XLOOKUP(Y$1&amp;"|"&amp;TEXT($C302,"yyyymmdd"), RRPS_ALL[Key], RRPS_ALL[Clean Price Mid], "")</f>
        <v/>
      </c>
      <c r="Z302" s="6"/>
      <c r="AA302" s="6"/>
      <c r="AB302" s="6"/>
      <c r="AC302" s="7" t="str">
        <f>_xlfn.XLOOKUP(AC$1&amp;"|"&amp;TEXT($C302,"yyyymmdd"), RRPS_ALL[Key], RRPS_ALL[Yield to Maturity], "")</f>
        <v/>
      </c>
      <c r="AD302" s="6" t="str">
        <f>_xlfn.XLOOKUP(AD$1&amp;"|"&amp;TEXT($C302,"yyyymmdd"), RRPS_ALL[Key], RRPS_ALL[Mid Price], "")</f>
        <v/>
      </c>
      <c r="AE302" s="6" t="str">
        <f>_xlfn.XLOOKUP(AE$1&amp;"|"&amp;TEXT($C302,"yyyymmdd"), RRPS_ALL[Key], RRPS_ALL[Mid Yield], "")</f>
        <v/>
      </c>
      <c r="AF302" s="6" t="str">
        <f>_xlfn.XLOOKUP(AF$1&amp;"|"&amp;TEXT($C302,"yyyymmdd"), RRPS_ALL[Key], RRPS_ALL[Dirty Mid], "")</f>
        <v/>
      </c>
      <c r="AG302" s="6" t="str">
        <f>_xlfn.XLOOKUP(AG$1&amp;"|"&amp;TEXT($C302,"yyyymmdd"), RRPS_ALL[Key], RRPS_ALL[Clean Price Mid], "")</f>
        <v/>
      </c>
      <c r="AH302" s="6"/>
      <c r="AI302" s="6"/>
      <c r="AJ302" s="6"/>
      <c r="AK302" s="7" t="str">
        <f>_xlfn.XLOOKUP(AK$1&amp;"|"&amp;TEXT($C302,"yyyymmdd"), RRPS_ALL[Key], RRPS_ALL[Yield to Maturity], "")</f>
        <v/>
      </c>
      <c r="AL302" s="6" t="str">
        <f>_xlfn.XLOOKUP(AL$1&amp;"|"&amp;TEXT($C302,"yyyymmdd"), RRPS_ALL[Key], RRPS_ALL[Mid Price], "")</f>
        <v/>
      </c>
      <c r="AM302" s="6" t="str">
        <f>_xlfn.XLOOKUP(AM$1&amp;"|"&amp;TEXT($C302,"yyyymmdd"), RRPS_ALL[Key], RRPS_ALL[Mid Yield], "")</f>
        <v/>
      </c>
      <c r="AN302" s="6" t="str">
        <f>_xlfn.XLOOKUP(AN$1&amp;"|"&amp;TEXT($C302,"yyyymmdd"), RRPS_ALL[Key], RRPS_ALL[Dirty Mid], "")</f>
        <v/>
      </c>
      <c r="AO302" s="6" t="str">
        <f>_xlfn.XLOOKUP(AO$1&amp;"|"&amp;TEXT($C302,"yyyymmdd"), RRPS_ALL[Key], RRPS_ALL[Clean Price Mid], "")</f>
        <v/>
      </c>
      <c r="AP302" s="6"/>
      <c r="AQ302" s="6"/>
      <c r="AR302" s="6"/>
      <c r="AS302" s="7" t="str">
        <f>_xlfn.XLOOKUP(AS$1&amp;"|"&amp;TEXT($C302,"yyyymmdd"), RRPS_ALL[Key], RRPS_ALL[Yield to Maturity], "")</f>
        <v/>
      </c>
      <c r="AT302" s="6" t="str">
        <f>_xlfn.XLOOKUP(AT$1&amp;"|"&amp;TEXT($C302,"yyyymmdd"), RRPS_ALL[Key], RRPS_ALL[Mid Price], "")</f>
        <v/>
      </c>
      <c r="AU302" s="6" t="str">
        <f>_xlfn.XLOOKUP(AU$1&amp;"|"&amp;TEXT($C302,"yyyymmdd"), RRPS_ALL[Key], RRPS_ALL[Mid Yield], "")</f>
        <v/>
      </c>
      <c r="AV302" s="6" t="str">
        <f>_xlfn.XLOOKUP(AV$1&amp;"|"&amp;TEXT($C302,"yyyymmdd"), RRPS_ALL[Key], RRPS_ALL[Dirty Mid], "")</f>
        <v/>
      </c>
      <c r="AW302" s="6" t="str">
        <f>_xlfn.XLOOKUP(AW$1&amp;"|"&amp;TEXT($C302,"yyyymmdd"), RRPS_ALL[Key], RRPS_ALL[Clean Price Mid], "")</f>
        <v/>
      </c>
      <c r="AX302" s="6"/>
      <c r="AY302" s="6"/>
      <c r="AZ302" s="6"/>
      <c r="BA302" s="7" t="str">
        <f>_xlfn.XLOOKUP(BA$1&amp;"|"&amp;TEXT($C302,"yyyymmdd"), RRPS_ALL[Key], RRPS_ALL[Yield to Maturity], "")</f>
        <v/>
      </c>
      <c r="BB302" s="6" t="str">
        <f>_xlfn.XLOOKUP(BB$1&amp;"|"&amp;TEXT($C302,"yyyymmdd"), RRPS_ALL[Key], RRPS_ALL[Mid Price], "")</f>
        <v/>
      </c>
      <c r="BC302" s="6" t="str">
        <f>_xlfn.XLOOKUP(BC$1&amp;"|"&amp;TEXT($C302,"yyyymmdd"), RRPS_ALL[Key], RRPS_ALL[Mid Yield], "")</f>
        <v/>
      </c>
      <c r="BD302" s="6" t="str">
        <f>_xlfn.XLOOKUP(BD$1&amp;"|"&amp;TEXT($C302,"yyyymmdd"), RRPS_ALL[Key], RRPS_ALL[Dirty Mid], "")</f>
        <v/>
      </c>
      <c r="BE302" s="6" t="str">
        <f>_xlfn.XLOOKUP(BE$1&amp;"|"&amp;TEXT($C302,"yyyymmdd"), RRPS_ALL[Key], RRPS_ALL[Clean Price Mid], "")</f>
        <v/>
      </c>
      <c r="BF302" s="6"/>
      <c r="BG302" s="6"/>
      <c r="BH302" s="6"/>
      <c r="BI302" s="7" t="str">
        <f>_xlfn.XLOOKUP(BI$1&amp;"|"&amp;TEXT($C302,"yyyymmdd"), RRPS_ALL[Key], RRPS_ALL[Yield to Maturity], "")</f>
        <v/>
      </c>
      <c r="BJ302" s="6" t="str">
        <f>_xlfn.XLOOKUP(BJ$1&amp;"|"&amp;TEXT($C302,"yyyymmdd"), RRPS_ALL[Key], RRPS_ALL[Mid Price], "")</f>
        <v/>
      </c>
      <c r="BK302" s="6" t="str">
        <f>_xlfn.XLOOKUP(BK$1&amp;"|"&amp;TEXT($C302,"yyyymmdd"), RRPS_ALL[Key], RRPS_ALL[Mid Yield], "")</f>
        <v/>
      </c>
      <c r="BL302" s="6" t="str">
        <f>_xlfn.XLOOKUP(BL$1&amp;"|"&amp;TEXT($C302,"yyyymmdd"), RRPS_ALL[Key], RRPS_ALL[Dirty Mid], "")</f>
        <v/>
      </c>
      <c r="BM302" s="6" t="str">
        <f>_xlfn.XLOOKUP(BM$1&amp;"|"&amp;TEXT($C302,"yyyymmdd"), RRPS_ALL[Key], RRPS_ALL[Clean Price Mid], "")</f>
        <v/>
      </c>
      <c r="BN302" s="6"/>
      <c r="BO302" s="6"/>
      <c r="BP302" s="6"/>
      <c r="BQ302" s="7" t="str">
        <f>_xlfn.XLOOKUP(BQ$1&amp;"|"&amp;TEXT($C302,"yyyymmdd"), RRPS_ALL[Key], RRPS_ALL[Yield to Maturity], "")</f>
        <v/>
      </c>
      <c r="BR302" s="6" t="str">
        <f>_xlfn.XLOOKUP(BR$1&amp;"|"&amp;TEXT($C302,"yyyymmdd"), RRPS_ALL[Key], RRPS_ALL[Mid Price], "")</f>
        <v/>
      </c>
      <c r="BS302" s="6" t="str">
        <f>_xlfn.XLOOKUP(BS$1&amp;"|"&amp;TEXT($C302,"yyyymmdd"), RRPS_ALL[Key], RRPS_ALL[Mid Yield], "")</f>
        <v/>
      </c>
      <c r="BT302" s="6" t="str">
        <f>_xlfn.XLOOKUP(BT$1&amp;"|"&amp;TEXT($C302,"yyyymmdd"), RRPS_ALL[Key], RRPS_ALL[Dirty Mid], "")</f>
        <v/>
      </c>
      <c r="BU302" s="6" t="str">
        <f>_xlfn.XLOOKUP(BU$1&amp;"|"&amp;TEXT($C302,"yyyymmdd"), RRPS_ALL[Key], RRPS_ALL[Clean Price Mid], "")</f>
        <v/>
      </c>
      <c r="BV302" s="6"/>
      <c r="BW302" s="6"/>
      <c r="BX302" s="6"/>
      <c r="BY302" s="7" t="str">
        <f>_xlfn.XLOOKUP(BY$1&amp;"|"&amp;TEXT($C302,"yyyymmdd"), RRPS_ALL[Key], RRPS_ALL[Yield to Maturity], "")</f>
        <v/>
      </c>
      <c r="BZ302" s="6" t="str">
        <f>_xlfn.XLOOKUP(BZ$1&amp;"|"&amp;TEXT($C302,"yyyymmdd"), RRPS_ALL[Key], RRPS_ALL[Mid Price], "")</f>
        <v/>
      </c>
      <c r="CA302" s="6" t="str">
        <f>_xlfn.XLOOKUP(CA$1&amp;"|"&amp;TEXT($C302,"yyyymmdd"), RRPS_ALL[Key], RRPS_ALL[Mid Yield], "")</f>
        <v/>
      </c>
      <c r="CB302" s="6" t="str">
        <f>_xlfn.XLOOKUP(CB$1&amp;"|"&amp;TEXT($C302,"yyyymmdd"), RRPS_ALL[Key], RRPS_ALL[Dirty Mid], "")</f>
        <v/>
      </c>
      <c r="CC302" s="6" t="str">
        <f>_xlfn.XLOOKUP(CC$1&amp;"|"&amp;TEXT($C302,"yyyymmdd"), RRPS_ALL[Key], RRPS_ALL[Clean Price Mid], "")</f>
        <v/>
      </c>
      <c r="CD302" s="6"/>
      <c r="CE302" s="6"/>
      <c r="CF302" s="6"/>
      <c r="CG302" s="7" t="str">
        <f>_xlfn.XLOOKUP(CG$1&amp;"|"&amp;TEXT($C302,"yyyymmdd"), RRPS_ALL[Key], RRPS_ALL[Yield to Maturity], "")</f>
        <v/>
      </c>
      <c r="CH302" s="6" t="str">
        <f>_xlfn.XLOOKUP(CH$1&amp;"|"&amp;TEXT($C302,"yyyymmdd"), RRPS_ALL[Key], RRPS_ALL[Mid Price], "")</f>
        <v/>
      </c>
      <c r="CI302" s="6" t="str">
        <f>_xlfn.XLOOKUP(CI$1&amp;"|"&amp;TEXT($C302,"yyyymmdd"), RRPS_ALL[Key], RRPS_ALL[Mid Yield], "")</f>
        <v/>
      </c>
      <c r="CJ302" s="6" t="str">
        <f>_xlfn.XLOOKUP(CJ$1&amp;"|"&amp;TEXT($C302,"yyyymmdd"), RRPS_ALL[Key], RRPS_ALL[Dirty Mid], "")</f>
        <v/>
      </c>
      <c r="CK302" s="6" t="str">
        <f>_xlfn.XLOOKUP(CK$1&amp;"|"&amp;TEXT($C302,"yyyymmdd"), RRPS_ALL[Key], RRPS_ALL[Clean Price Mid], "")</f>
        <v/>
      </c>
      <c r="CL302" s="6"/>
      <c r="CM302" s="6"/>
      <c r="CN302" s="6"/>
      <c r="CO302" s="7" t="str">
        <f>_xlfn.XLOOKUP(CO$1&amp;"|"&amp;TEXT($C302,"yyyymmdd"), RRPS_ALL[Key], RRPS_ALL[Yield to Maturity], "")</f>
        <v/>
      </c>
      <c r="CP302" s="6" t="str">
        <f>_xlfn.XLOOKUP(CP$1&amp;"|"&amp;TEXT($C302,"yyyymmdd"), RRPS_ALL[Key], RRPS_ALL[Mid Price], "")</f>
        <v/>
      </c>
      <c r="CQ302" s="6" t="str">
        <f>_xlfn.XLOOKUP(CQ$1&amp;"|"&amp;TEXT($C302,"yyyymmdd"), RRPS_ALL[Key], RRPS_ALL[Mid Yield], "")</f>
        <v/>
      </c>
      <c r="CR302" s="6" t="str">
        <f>_xlfn.XLOOKUP(CR$1&amp;"|"&amp;TEXT($C302,"yyyymmdd"), RRPS_ALL[Key], RRPS_ALL[Dirty Mid], "")</f>
        <v/>
      </c>
      <c r="CS302" s="6" t="str">
        <f>_xlfn.XLOOKUP(CS$1&amp;"|"&amp;TEXT($C302,"yyyymmdd"), RRPS_ALL[Key], RRPS_ALL[Clean Price Mid], "")</f>
        <v/>
      </c>
      <c r="CT302" s="6"/>
      <c r="CU302" s="6"/>
      <c r="CV302" s="6"/>
      <c r="CW302" s="7" t="str">
        <f>_xlfn.XLOOKUP(CW$1&amp;"|"&amp;TEXT($C302,"yyyymmdd"), RRPS_ALL[Key], RRPS_ALL[Yield to Maturity], "")</f>
        <v/>
      </c>
      <c r="CX302" s="6" t="str">
        <f>_xlfn.XLOOKUP(CX$1&amp;"|"&amp;TEXT($C302,"yyyymmdd"), RRPS_ALL[Key], RRPS_ALL[Mid Price], "")</f>
        <v/>
      </c>
      <c r="CY302" s="6" t="str">
        <f>_xlfn.XLOOKUP(CY$1&amp;"|"&amp;TEXT($C302,"yyyymmdd"), RRPS_ALL[Key], RRPS_ALL[Mid Yield], "")</f>
        <v/>
      </c>
      <c r="CZ302" s="6" t="str">
        <f>_xlfn.XLOOKUP(CZ$1&amp;"|"&amp;TEXT($C302,"yyyymmdd"), RRPS_ALL[Key], RRPS_ALL[Dirty Mid], "")</f>
        <v/>
      </c>
      <c r="DA302" s="6" t="str">
        <f>_xlfn.XLOOKUP(DA$1&amp;"|"&amp;TEXT($C302,"yyyymmdd"), RRPS_ALL[Key], RRPS_ALL[Clean Price Mid], "")</f>
        <v/>
      </c>
      <c r="DB302" s="6"/>
      <c r="DC302" s="6"/>
      <c r="DD302" s="6"/>
      <c r="DE302" s="7" t="str">
        <f>_xlfn.XLOOKUP(DE$1&amp;"|"&amp;TEXT($C302,"yyyymmdd"), RRPS_ALL[Key], RRPS_ALL[Yield to Maturity], "")</f>
        <v/>
      </c>
      <c r="DF302" s="6" t="str">
        <f>_xlfn.XLOOKUP(DF$1&amp;"|"&amp;TEXT($C302,"yyyymmdd"), RRPS_ALL[Key], RRPS_ALL[Mid Price], "")</f>
        <v/>
      </c>
      <c r="DG302" s="6" t="str">
        <f>_xlfn.XLOOKUP(DG$1&amp;"|"&amp;TEXT($C302,"yyyymmdd"), RRPS_ALL[Key], RRPS_ALL[Mid Yield], "")</f>
        <v/>
      </c>
      <c r="DH302" s="6" t="str">
        <f>_xlfn.XLOOKUP(DH$1&amp;"|"&amp;TEXT($C302,"yyyymmdd"), RRPS_ALL[Key], RRPS_ALL[Dirty Mid], "")</f>
        <v/>
      </c>
      <c r="DI302" s="6" t="str">
        <f>_xlfn.XLOOKUP(DI$1&amp;"|"&amp;TEXT($C302,"yyyymmdd"), RRPS_ALL[Key], RRPS_ALL[Clean Price Mid], "")</f>
        <v/>
      </c>
      <c r="DJ302" s="6"/>
      <c r="DK302" s="6"/>
      <c r="DL302" s="6"/>
      <c r="DM302" s="7">
        <f>_xlfn.XLOOKUP(DM$1&amp;"|"&amp;TEXT($C302,"yyyymmdd"), RRPS_ALL[Key], RRPS_ALL[Yield to Maturity], "")</f>
        <v>2.2890290000000002</v>
      </c>
      <c r="DN302" s="6">
        <f>_xlfn.XLOOKUP(DN$1&amp;"|"&amp;TEXT($C302,"yyyymmdd"), RRPS_ALL[Key], RRPS_ALL[Mid Price], "")</f>
        <v>115.04049999999999</v>
      </c>
      <c r="DO302" s="6">
        <f>_xlfn.XLOOKUP(DO$1&amp;"|"&amp;TEXT($C302,"yyyymmdd"), RRPS_ALL[Key], RRPS_ALL[Mid Yield], "")</f>
        <v>2.2640180000000001</v>
      </c>
      <c r="DP302" s="6">
        <f>_xlfn.XLOOKUP(DP$1&amp;"|"&amp;TEXT($C302,"yyyymmdd"), RRPS_ALL[Key], RRPS_ALL[Dirty Mid], "")</f>
        <v>117.121056</v>
      </c>
      <c r="DQ302" s="6">
        <f>_xlfn.XLOOKUP(DQ$1&amp;"|"&amp;TEXT($C302,"yyyymmdd"), RRPS_ALL[Key], RRPS_ALL[Clean Price Mid], "")</f>
        <v>115.04049999999999</v>
      </c>
      <c r="DR302" s="6">
        <v>3.5000000000000003E-2</v>
      </c>
      <c r="DS302" s="5">
        <v>50859</v>
      </c>
      <c r="DT302" s="6">
        <f t="shared" si="101"/>
        <v>14.40930869267625</v>
      </c>
      <c r="DU302" s="7" t="str">
        <f>_xlfn.XLOOKUP(DU$1&amp;"|"&amp;TEXT($C302,"yyyymmdd"), RRPS_ALL[Key], RRPS_ALL[Yield to Maturity], "")</f>
        <v/>
      </c>
      <c r="DV302" s="6" t="str">
        <f>_xlfn.XLOOKUP(DV$1&amp;"|"&amp;TEXT($C302,"yyyymmdd"), RRPS_ALL[Key], RRPS_ALL[Mid Price], "")</f>
        <v/>
      </c>
      <c r="DW302" s="6" t="str">
        <f>_xlfn.XLOOKUP(DW$1&amp;"|"&amp;TEXT($C302,"yyyymmdd"), RRPS_ALL[Key], RRPS_ALL[Mid Yield], "")</f>
        <v/>
      </c>
      <c r="DX302" s="6" t="str">
        <f>_xlfn.XLOOKUP(DX$1&amp;"|"&amp;TEXT($C302,"yyyymmdd"), RRPS_ALL[Key], RRPS_ALL[Dirty Mid], "")</f>
        <v/>
      </c>
      <c r="DY302" s="6" t="str">
        <f>_xlfn.XLOOKUP(DY$1&amp;"|"&amp;TEXT($C302,"yyyymmdd"), RRPS_ALL[Key], RRPS_ALL[Clean Price Mid], "")</f>
        <v/>
      </c>
      <c r="DZ302" s="6"/>
      <c r="EA302" s="6"/>
      <c r="EB302" s="6"/>
      <c r="EC302" s="7">
        <f>_xlfn.XLOOKUP(EC$1&amp;"|"&amp;TEXT($C302,"yyyymmdd"), RRPS_ALL[Key], RRPS_ALL[Yield to Maturity], "")</f>
        <v>2.058494</v>
      </c>
      <c r="ED302" s="6">
        <f>_xlfn.XLOOKUP(ED$1&amp;"|"&amp;TEXT($C302,"yyyymmdd"), RRPS_ALL[Key], RRPS_ALL[Mid Price], "")</f>
        <v>101.46550000000001</v>
      </c>
      <c r="EE302" s="6">
        <f>_xlfn.XLOOKUP(EE$1&amp;"|"&amp;TEXT($C302,"yyyymmdd"), RRPS_ALL[Key], RRPS_ALL[Mid Yield], "")</f>
        <v>2.0385260000000001</v>
      </c>
      <c r="EF302" s="6">
        <f>_xlfn.XLOOKUP(EF$1&amp;"|"&amp;TEXT($C302,"yyyymmdd"), RRPS_ALL[Key], RRPS_ALL[Dirty Mid], "")</f>
        <v>102.42175</v>
      </c>
      <c r="EG302" s="6">
        <f>_xlfn.XLOOKUP(EG$1&amp;"|"&amp;TEXT($C302,"yyyymmdd"), RRPS_ALL[Key], RRPS_ALL[Clean Price Mid], "")</f>
        <v>101.46550000000001</v>
      </c>
      <c r="EH302" s="6">
        <v>2.2499999999999999E-2</v>
      </c>
      <c r="EI302" s="5">
        <v>48366</v>
      </c>
      <c r="EJ302" s="6">
        <f t="shared" si="102"/>
        <v>7.5821167883211684</v>
      </c>
      <c r="EK302" s="7" t="str">
        <f>_xlfn.XLOOKUP(EK$1&amp;"|"&amp;TEXT($C302,"yyyymmdd"), RRPS_ALL[Key], RRPS_ALL[Yield to Maturity], "")</f>
        <v/>
      </c>
      <c r="EL302" s="6" t="str">
        <f>_xlfn.XLOOKUP(EL$1&amp;"|"&amp;TEXT($C302,"yyyymmdd"), RRPS_ALL[Key], RRPS_ALL[Mid Price], "")</f>
        <v/>
      </c>
      <c r="EM302" s="6" t="str">
        <f>_xlfn.XLOOKUP(EM$1&amp;"|"&amp;TEXT($C302,"yyyymmdd"), RRPS_ALL[Key], RRPS_ALL[Mid Yield], "")</f>
        <v/>
      </c>
      <c r="EN302" s="6" t="str">
        <f>_xlfn.XLOOKUP(EN$1&amp;"|"&amp;TEXT($C302,"yyyymmdd"), RRPS_ALL[Key], RRPS_ALL[Dirty Mid], "")</f>
        <v/>
      </c>
      <c r="EO302" s="6" t="str">
        <f>_xlfn.XLOOKUP(EO$1&amp;"|"&amp;TEXT($C302,"yyyymmdd"), RRPS_ALL[Key], RRPS_ALL[Clean Price Mid], "")</f>
        <v/>
      </c>
      <c r="EP302" s="6"/>
      <c r="EQ302" s="6"/>
      <c r="ER302" s="6"/>
      <c r="ES302" s="7">
        <f>_xlfn.XLOOKUP(ES$1&amp;"|"&amp;TEXT($C302,"yyyymmdd"), RRPS_ALL[Key], RRPS_ALL[Yield to Maturity], "")</f>
        <v>2.4455770000000001</v>
      </c>
      <c r="ET302" s="6">
        <f>_xlfn.XLOOKUP(ET$1&amp;"|"&amp;TEXT($C302,"yyyymmdd"), RRPS_ALL[Key], RRPS_ALL[Mid Price], "")</f>
        <v>100.01949999999999</v>
      </c>
      <c r="EU302" s="6">
        <f>_xlfn.XLOOKUP(EU$1&amp;"|"&amp;TEXT($C302,"yyyymmdd"), RRPS_ALL[Key], RRPS_ALL[Mid Yield], "")</f>
        <v>2.4340809999999999</v>
      </c>
      <c r="EV302" s="6">
        <f>_xlfn.XLOOKUP(EV$1&amp;"|"&amp;TEXT($C302,"yyyymmdd"), RRPS_ALL[Key], RRPS_ALL[Dirty Mid], "")</f>
        <v>101.213944</v>
      </c>
      <c r="EW302" s="6">
        <f>_xlfn.XLOOKUP(EW$1&amp;"|"&amp;TEXT($C302,"yyyymmdd"), RRPS_ALL[Key], RRPS_ALL[Clean Price Mid], "")</f>
        <v>100.01949999999999</v>
      </c>
      <c r="EX302" s="6">
        <v>2.5000000000000001E-2</v>
      </c>
      <c r="EY302" s="5">
        <v>45789</v>
      </c>
      <c r="EZ302" s="6">
        <f t="shared" si="103"/>
        <v>0.52876712328767128</v>
      </c>
      <c r="FA302" s="7">
        <f>_xlfn.XLOOKUP(FA$1&amp;"|"&amp;TEXT($C302,"yyyymmdd"), RRPS_ALL[Key], RRPS_ALL[Yield to Maturity], "")</f>
        <v>1.852986</v>
      </c>
      <c r="FB302" s="6">
        <f>_xlfn.XLOOKUP(FB$1&amp;"|"&amp;TEXT($C302,"yyyymmdd"), RRPS_ALL[Key], RRPS_ALL[Mid Price], "")</f>
        <v>98.341499999999996</v>
      </c>
      <c r="FC302" s="6">
        <f>_xlfn.XLOOKUP(FC$1&amp;"|"&amp;TEXT($C302,"yyyymmdd"), RRPS_ALL[Key], RRPS_ALL[Mid Yield], "")</f>
        <v>1.843205</v>
      </c>
      <c r="FD302" s="6">
        <f>_xlfn.XLOOKUP(FD$1&amp;"|"&amp;TEXT($C302,"yyyymmdd"), RRPS_ALL[Key], RRPS_ALL[Dirty Mid], "")</f>
        <v>99.319277999999997</v>
      </c>
      <c r="FE302" s="6">
        <f>_xlfn.XLOOKUP(FE$1&amp;"|"&amp;TEXT($C302,"yyyymmdd"), RRPS_ALL[Key], RRPS_ALL[Clean Price Mid], "")</f>
        <v>98.341499999999996</v>
      </c>
      <c r="FF302" s="6">
        <v>0.01</v>
      </c>
      <c r="FG302" s="5">
        <v>46338</v>
      </c>
      <c r="FH302" s="6">
        <f t="shared" si="96"/>
        <v>2.031021897810219</v>
      </c>
      <c r="FI302" s="7">
        <f>_xlfn.XLOOKUP(FI$1&amp;"|"&amp;TEXT($C302,"yyyymmdd"), RRPS_ALL[Key], RRPS_ALL[Yield to Maturity], "")</f>
        <v>1.902369</v>
      </c>
      <c r="FJ302" s="6">
        <f>_xlfn.XLOOKUP(FJ$1&amp;"|"&amp;TEXT($C302,"yyyymmdd"), RRPS_ALL[Key], RRPS_ALL[Mid Price], "")</f>
        <v>96.149000000000001</v>
      </c>
      <c r="FK302" s="6">
        <f>_xlfn.XLOOKUP(FK$1&amp;"|"&amp;TEXT($C302,"yyyymmdd"), RRPS_ALL[Key], RRPS_ALL[Mid Yield], "")</f>
        <v>1.889915</v>
      </c>
      <c r="FL302" s="6">
        <f>_xlfn.XLOOKUP(FL$1&amp;"|"&amp;TEXT($C302,"yyyymmdd"), RRPS_ALL[Key], RRPS_ALL[Dirty Mid], "")</f>
        <v>96.507333000000003</v>
      </c>
      <c r="FM302" s="6">
        <f>_xlfn.XLOOKUP(FM$1&amp;"|"&amp;TEXT($C302,"yyyymmdd"), RRPS_ALL[Key], RRPS_ALL[Clean Price Mid], "")</f>
        <v>96.149000000000001</v>
      </c>
      <c r="FN302" s="6">
        <v>7.4999999999999997E-3</v>
      </c>
      <c r="FO302" s="5">
        <v>46885</v>
      </c>
      <c r="FP302" s="6">
        <f t="shared" si="93"/>
        <v>3.5276409414340453</v>
      </c>
      <c r="FQ302" s="7">
        <f>_xlfn.XLOOKUP(FQ$1&amp;"|"&amp;TEXT($C302,"yyyymmdd"), RRPS_ALL[Key], RRPS_ALL[Yield to Maturity], "")</f>
        <v>1.9549190000000001</v>
      </c>
      <c r="FR302" s="6">
        <f>_xlfn.XLOOKUP(FR$1&amp;"|"&amp;TEXT($C302,"yyyymmdd"), RRPS_ALL[Key], RRPS_ALL[Mid Price], "")</f>
        <v>94.357500000000002</v>
      </c>
      <c r="FS302" s="6">
        <f>_xlfn.XLOOKUP(FS$1&amp;"|"&amp;TEXT($C302,"yyyymmdd"), RRPS_ALL[Key], RRPS_ALL[Mid Yield], "")</f>
        <v>1.940056</v>
      </c>
      <c r="FT302" s="6">
        <f>_xlfn.XLOOKUP(FT$1&amp;"|"&amp;TEXT($C302,"yyyymmdd"), RRPS_ALL[Key], RRPS_ALL[Dirty Mid], "")</f>
        <v>95.090833000000003</v>
      </c>
      <c r="FU302" s="6">
        <f>_xlfn.XLOOKUP(FU$1&amp;"|"&amp;TEXT($C302,"yyyymmdd"), RRPS_ALL[Key], RRPS_ALL[Clean Price Mid], "")</f>
        <v>94.357500000000002</v>
      </c>
      <c r="FV302" s="6">
        <v>7.4999999999999997E-3</v>
      </c>
      <c r="FW302" s="5">
        <v>47434</v>
      </c>
      <c r="FX302" s="6">
        <f t="shared" si="99"/>
        <v>5.031021897810219</v>
      </c>
      <c r="FY302" s="7">
        <f>_xlfn.XLOOKUP(FY$1&amp;"|"&amp;TEXT($C302,"yyyymmdd"), RRPS_ALL[Key], RRPS_ALL[Yield to Maturity], "")</f>
        <v>2.017995</v>
      </c>
      <c r="FZ302" s="6">
        <f>_xlfn.XLOOKUP(FZ$1&amp;"|"&amp;TEXT($C302,"yyyymmdd"), RRPS_ALL[Key], RRPS_ALL[Mid Price], "")</f>
        <v>88.606499999999997</v>
      </c>
      <c r="GA302" s="6">
        <f>_xlfn.XLOOKUP(GA$1&amp;"|"&amp;TEXT($C302,"yyyymmdd"), RRPS_ALL[Key], RRPS_ALL[Mid Yield], "")</f>
        <v>2.0061200000000001</v>
      </c>
      <c r="GB302" s="6">
        <f>_xlfn.XLOOKUP(GB$1&amp;"|"&amp;TEXT($C302,"yyyymmdd"), RRPS_ALL[Key], RRPS_ALL[Dirty Mid], "")</f>
        <v>88.666222000000005</v>
      </c>
      <c r="GC302" s="6">
        <f>_xlfn.XLOOKUP(GC$1&amp;"|"&amp;TEXT($C302,"yyyymmdd"), RRPS_ALL[Key], RRPS_ALL[Clean Price Mid], "")</f>
        <v>88.606499999999997</v>
      </c>
      <c r="GD302" s="6">
        <v>1.25E-3</v>
      </c>
      <c r="GE302" s="5">
        <v>47980</v>
      </c>
      <c r="GF302" s="6">
        <f t="shared" si="95"/>
        <v>6.5270362765229297</v>
      </c>
      <c r="GG302" s="7">
        <f>_xlfn.XLOOKUP(GG$1&amp;"|"&amp;TEXT($C302,"yyyymmdd"), RRPS_ALL[Key], RRPS_ALL[Yield to Maturity], "")</f>
        <v>2.3270270000000002</v>
      </c>
      <c r="GH302" s="6">
        <f>_xlfn.XLOOKUP(GH$1&amp;"|"&amp;TEXT($C302,"yyyymmdd"), RRPS_ALL[Key], RRPS_ALL[Mid Price], "")</f>
        <v>70.197000000000003</v>
      </c>
      <c r="GI302" s="6">
        <f>_xlfn.XLOOKUP(GI$1&amp;"|"&amp;TEXT($C302,"yyyymmdd"), RRPS_ALL[Key], RRPS_ALL[Mid Yield], "")</f>
        <v>2.3019790000000002</v>
      </c>
      <c r="GJ302" s="6">
        <f>_xlfn.XLOOKUP(GJ$1&amp;"|"&amp;TEXT($C302,"yyyymmdd"), RRPS_ALL[Key], RRPS_ALL[Dirty Mid], "")</f>
        <v>70.669222000000005</v>
      </c>
      <c r="GK302" s="6">
        <f>_xlfn.XLOOKUP(GK$1&amp;"|"&amp;TEXT($C302,"yyyymmdd"), RRPS_ALL[Key], RRPS_ALL[Clean Price Mid], "")</f>
        <v>70.197000000000003</v>
      </c>
      <c r="GL302" s="6">
        <v>5.0000000000000001E-3</v>
      </c>
      <c r="GM302" s="5">
        <v>53290</v>
      </c>
      <c r="GN302" s="6">
        <f t="shared" si="98"/>
        <v>21.063713290194126</v>
      </c>
      <c r="GO302" s="7">
        <f>_xlfn.XLOOKUP(GO$1&amp;"|"&amp;TEXT($C302,"yyyymmdd"), RRPS_ALL[Key], RRPS_ALL[Yield to Maturity], "")</f>
        <v>2.5951379999999999</v>
      </c>
      <c r="GP302" s="6">
        <f>_xlfn.XLOOKUP(GP$1&amp;"|"&amp;TEXT($C302,"yyyymmdd"), RRPS_ALL[Key], RRPS_ALL[Mid Price], "")</f>
        <v>12.339492</v>
      </c>
      <c r="GQ302" s="6">
        <f>_xlfn.XLOOKUP(GQ$1&amp;"|"&amp;TEXT($C302,"yyyymmdd"), RRPS_ALL[Key], RRPS_ALL[Mid Yield], "")</f>
        <v>2.5446599999999999</v>
      </c>
      <c r="GR302" s="6">
        <f>_xlfn.XLOOKUP(GR$1&amp;"|"&amp;TEXT($C302,"yyyymmdd"), RRPS_ALL[Key], RRPS_ALL[Dirty Mid], "")</f>
        <v>68.770847000000003</v>
      </c>
      <c r="GS302" s="6">
        <f>_xlfn.XLOOKUP(GS$1&amp;"|"&amp;TEXT($C302,"yyyymmdd"), RRPS_ALL[Key], RRPS_ALL[Clean Price Mid], "")</f>
        <v>68.270499999999998</v>
      </c>
      <c r="GT302" s="6">
        <v>1.375E-2</v>
      </c>
      <c r="GU302" s="5">
        <v>62632</v>
      </c>
      <c r="GV302" s="6">
        <f t="shared" si="90"/>
        <v>46.64202600958248</v>
      </c>
      <c r="GW302" s="7">
        <f>_xlfn.XLOOKUP(GW$1&amp;"|"&amp;TEXT($C302,"yyyymmdd"), RRPS_ALL[Key], RRPS_ALL[Yield to Maturity], "")</f>
        <v>2.1019830000000002</v>
      </c>
      <c r="GX302" s="6">
        <f>_xlfn.XLOOKUP(GX$1&amp;"|"&amp;TEXT($C302,"yyyymmdd"), RRPS_ALL[Key], RRPS_ALL[Mid Price], "")</f>
        <v>97.396000000000001</v>
      </c>
      <c r="GY302" s="6">
        <f>_xlfn.XLOOKUP(GY$1&amp;"|"&amp;TEXT($C302,"yyyymmdd"), RRPS_ALL[Key], RRPS_ALL[Mid Yield], "")</f>
        <v>2.0694180000000002</v>
      </c>
      <c r="GZ302" s="6">
        <f>_xlfn.XLOOKUP(GZ$1&amp;"|"&amp;TEXT($C302,"yyyymmdd"), RRPS_ALL[Key], RRPS_ALL[Dirty Mid], "")</f>
        <v>99.111971999999994</v>
      </c>
      <c r="HA302" s="6">
        <f>_xlfn.XLOOKUP(HA$1&amp;"|"&amp;TEXT($C302,"yyyymmdd"), RRPS_ALL[Key], RRPS_ALL[Clean Price Mid], "")</f>
        <v>97.396000000000001</v>
      </c>
      <c r="HB302" s="6">
        <v>1.7500000000000002E-2</v>
      </c>
      <c r="HC302" s="5">
        <v>48894</v>
      </c>
      <c r="HD302" s="6">
        <f t="shared" si="94"/>
        <v>9.0281960032849717</v>
      </c>
    </row>
    <row r="303" spans="1:212" x14ac:dyDescent="0.2">
      <c r="A303">
        <v>2024</v>
      </c>
      <c r="B303">
        <v>11</v>
      </c>
      <c r="C303" s="5">
        <f t="shared" si="100"/>
        <v>45626</v>
      </c>
      <c r="D303" s="6">
        <v>2.65</v>
      </c>
      <c r="E303" s="7" t="str">
        <f>_xlfn.XLOOKUP(E$1&amp;"|"&amp;TEXT($C303,"yyyymmdd"), RRPS_ALL[Key], RRPS_ALL[Yield to Maturity], "")</f>
        <v/>
      </c>
      <c r="F303" s="6" t="str">
        <f>_xlfn.XLOOKUP(F$1&amp;"|"&amp;TEXT($C303,"yyyymmdd"), RRPS_ALL[Key], RRPS_ALL[Mid Price], "")</f>
        <v/>
      </c>
      <c r="G303" s="6" t="str">
        <f>_xlfn.XLOOKUP(G$1&amp;"|"&amp;TEXT($C303,"yyyymmdd"), RRPS_ALL[Key], RRPS_ALL[Mid Yield], "")</f>
        <v/>
      </c>
      <c r="H303" s="6" t="str">
        <f>_xlfn.XLOOKUP(H$1&amp;"|"&amp;TEXT($C303,"yyyymmdd"), RRPS_ALL[Key], RRPS_ALL[Dirty Mid], "")</f>
        <v/>
      </c>
      <c r="I303" s="6" t="str">
        <f>_xlfn.XLOOKUP(I$1&amp;"|"&amp;TEXT($C303,"yyyymmdd"), RRPS_ALL[Key], RRPS_ALL[Clean Price Mid], "")</f>
        <v/>
      </c>
      <c r="J303" s="6"/>
      <c r="K303" s="6"/>
      <c r="L303" s="6"/>
      <c r="M303" s="7" t="str">
        <f>_xlfn.XLOOKUP(M$1&amp;"|"&amp;TEXT($C303,"yyyymmdd"), RRPS_ALL[Key], RRPS_ALL[Yield to Maturity], "")</f>
        <v/>
      </c>
      <c r="N303" s="6" t="str">
        <f>_xlfn.XLOOKUP(N$1&amp;"|"&amp;TEXT($C303,"yyyymmdd"), RRPS_ALL[Key], RRPS_ALL[Mid Price], "")</f>
        <v/>
      </c>
      <c r="O303" s="6" t="str">
        <f>_xlfn.XLOOKUP(O$1&amp;"|"&amp;TEXT($C303,"yyyymmdd"), RRPS_ALL[Key], RRPS_ALL[Mid Yield], "")</f>
        <v/>
      </c>
      <c r="P303" s="6" t="str">
        <f>_xlfn.XLOOKUP(P$1&amp;"|"&amp;TEXT($C303,"yyyymmdd"), RRPS_ALL[Key], RRPS_ALL[Dirty Mid], "")</f>
        <v/>
      </c>
      <c r="Q303" s="6" t="str">
        <f>_xlfn.XLOOKUP(Q$1&amp;"|"&amp;TEXT($C303,"yyyymmdd"), RRPS_ALL[Key], RRPS_ALL[Clean Price Mid], "")</f>
        <v/>
      </c>
      <c r="R303" s="6"/>
      <c r="S303" s="6"/>
      <c r="T303" s="6"/>
      <c r="U303" s="7" t="str">
        <f>_xlfn.XLOOKUP(U$1&amp;"|"&amp;TEXT($C303,"yyyymmdd"), RRPS_ALL[Key], RRPS_ALL[Yield to Maturity], "")</f>
        <v/>
      </c>
      <c r="V303" s="6" t="str">
        <f>_xlfn.XLOOKUP(V$1&amp;"|"&amp;TEXT($C303,"yyyymmdd"), RRPS_ALL[Key], RRPS_ALL[Mid Price], "")</f>
        <v/>
      </c>
      <c r="W303" s="6" t="str">
        <f>_xlfn.XLOOKUP(W$1&amp;"|"&amp;TEXT($C303,"yyyymmdd"), RRPS_ALL[Key], RRPS_ALL[Mid Yield], "")</f>
        <v/>
      </c>
      <c r="X303" s="6" t="str">
        <f>_xlfn.XLOOKUP(X$1&amp;"|"&amp;TEXT($C303,"yyyymmdd"), RRPS_ALL[Key], RRPS_ALL[Dirty Mid], "")</f>
        <v/>
      </c>
      <c r="Y303" s="6" t="str">
        <f>_xlfn.XLOOKUP(Y$1&amp;"|"&amp;TEXT($C303,"yyyymmdd"), RRPS_ALL[Key], RRPS_ALL[Clean Price Mid], "")</f>
        <v/>
      </c>
      <c r="Z303" s="6"/>
      <c r="AA303" s="6"/>
      <c r="AB303" s="6"/>
      <c r="AC303" s="7" t="str">
        <f>_xlfn.XLOOKUP(AC$1&amp;"|"&amp;TEXT($C303,"yyyymmdd"), RRPS_ALL[Key], RRPS_ALL[Yield to Maturity], "")</f>
        <v/>
      </c>
      <c r="AD303" s="6" t="str">
        <f>_xlfn.XLOOKUP(AD$1&amp;"|"&amp;TEXT($C303,"yyyymmdd"), RRPS_ALL[Key], RRPS_ALL[Mid Price], "")</f>
        <v/>
      </c>
      <c r="AE303" s="6" t="str">
        <f>_xlfn.XLOOKUP(AE$1&amp;"|"&amp;TEXT($C303,"yyyymmdd"), RRPS_ALL[Key], RRPS_ALL[Mid Yield], "")</f>
        <v/>
      </c>
      <c r="AF303" s="6" t="str">
        <f>_xlfn.XLOOKUP(AF$1&amp;"|"&amp;TEXT($C303,"yyyymmdd"), RRPS_ALL[Key], RRPS_ALL[Dirty Mid], "")</f>
        <v/>
      </c>
      <c r="AG303" s="6" t="str">
        <f>_xlfn.XLOOKUP(AG$1&amp;"|"&amp;TEXT($C303,"yyyymmdd"), RRPS_ALL[Key], RRPS_ALL[Clean Price Mid], "")</f>
        <v/>
      </c>
      <c r="AH303" s="6"/>
      <c r="AI303" s="6"/>
      <c r="AJ303" s="6"/>
      <c r="AK303" s="7" t="str">
        <f>_xlfn.XLOOKUP(AK$1&amp;"|"&amp;TEXT($C303,"yyyymmdd"), RRPS_ALL[Key], RRPS_ALL[Yield to Maturity], "")</f>
        <v/>
      </c>
      <c r="AL303" s="6" t="str">
        <f>_xlfn.XLOOKUP(AL$1&amp;"|"&amp;TEXT($C303,"yyyymmdd"), RRPS_ALL[Key], RRPS_ALL[Mid Price], "")</f>
        <v/>
      </c>
      <c r="AM303" s="6" t="str">
        <f>_xlfn.XLOOKUP(AM$1&amp;"|"&amp;TEXT($C303,"yyyymmdd"), RRPS_ALL[Key], RRPS_ALL[Mid Yield], "")</f>
        <v/>
      </c>
      <c r="AN303" s="6" t="str">
        <f>_xlfn.XLOOKUP(AN$1&amp;"|"&amp;TEXT($C303,"yyyymmdd"), RRPS_ALL[Key], RRPS_ALL[Dirty Mid], "")</f>
        <v/>
      </c>
      <c r="AO303" s="6" t="str">
        <f>_xlfn.XLOOKUP(AO$1&amp;"|"&amp;TEXT($C303,"yyyymmdd"), RRPS_ALL[Key], RRPS_ALL[Clean Price Mid], "")</f>
        <v/>
      </c>
      <c r="AP303" s="6"/>
      <c r="AQ303" s="6"/>
      <c r="AR303" s="6"/>
      <c r="AS303" s="7" t="str">
        <f>_xlfn.XLOOKUP(AS$1&amp;"|"&amp;TEXT($C303,"yyyymmdd"), RRPS_ALL[Key], RRPS_ALL[Yield to Maturity], "")</f>
        <v/>
      </c>
      <c r="AT303" s="6" t="str">
        <f>_xlfn.XLOOKUP(AT$1&amp;"|"&amp;TEXT($C303,"yyyymmdd"), RRPS_ALL[Key], RRPS_ALL[Mid Price], "")</f>
        <v/>
      </c>
      <c r="AU303" s="6" t="str">
        <f>_xlfn.XLOOKUP(AU$1&amp;"|"&amp;TEXT($C303,"yyyymmdd"), RRPS_ALL[Key], RRPS_ALL[Mid Yield], "")</f>
        <v/>
      </c>
      <c r="AV303" s="6" t="str">
        <f>_xlfn.XLOOKUP(AV$1&amp;"|"&amp;TEXT($C303,"yyyymmdd"), RRPS_ALL[Key], RRPS_ALL[Dirty Mid], "")</f>
        <v/>
      </c>
      <c r="AW303" s="6" t="str">
        <f>_xlfn.XLOOKUP(AW$1&amp;"|"&amp;TEXT($C303,"yyyymmdd"), RRPS_ALL[Key], RRPS_ALL[Clean Price Mid], "")</f>
        <v/>
      </c>
      <c r="AX303" s="6"/>
      <c r="AY303" s="6"/>
      <c r="AZ303" s="6"/>
      <c r="BA303" s="7" t="str">
        <f>_xlfn.XLOOKUP(BA$1&amp;"|"&amp;TEXT($C303,"yyyymmdd"), RRPS_ALL[Key], RRPS_ALL[Yield to Maturity], "")</f>
        <v/>
      </c>
      <c r="BB303" s="6" t="str">
        <f>_xlfn.XLOOKUP(BB$1&amp;"|"&amp;TEXT($C303,"yyyymmdd"), RRPS_ALL[Key], RRPS_ALL[Mid Price], "")</f>
        <v/>
      </c>
      <c r="BC303" s="6" t="str">
        <f>_xlfn.XLOOKUP(BC$1&amp;"|"&amp;TEXT($C303,"yyyymmdd"), RRPS_ALL[Key], RRPS_ALL[Mid Yield], "")</f>
        <v/>
      </c>
      <c r="BD303" s="6" t="str">
        <f>_xlfn.XLOOKUP(BD$1&amp;"|"&amp;TEXT($C303,"yyyymmdd"), RRPS_ALL[Key], RRPS_ALL[Dirty Mid], "")</f>
        <v/>
      </c>
      <c r="BE303" s="6" t="str">
        <f>_xlfn.XLOOKUP(BE$1&amp;"|"&amp;TEXT($C303,"yyyymmdd"), RRPS_ALL[Key], RRPS_ALL[Clean Price Mid], "")</f>
        <v/>
      </c>
      <c r="BF303" s="6"/>
      <c r="BG303" s="6"/>
      <c r="BH303" s="6"/>
      <c r="BI303" s="7" t="str">
        <f>_xlfn.XLOOKUP(BI$1&amp;"|"&amp;TEXT($C303,"yyyymmdd"), RRPS_ALL[Key], RRPS_ALL[Yield to Maturity], "")</f>
        <v/>
      </c>
      <c r="BJ303" s="6" t="str">
        <f>_xlfn.XLOOKUP(BJ$1&amp;"|"&amp;TEXT($C303,"yyyymmdd"), RRPS_ALL[Key], RRPS_ALL[Mid Price], "")</f>
        <v/>
      </c>
      <c r="BK303" s="6" t="str">
        <f>_xlfn.XLOOKUP(BK$1&amp;"|"&amp;TEXT($C303,"yyyymmdd"), RRPS_ALL[Key], RRPS_ALL[Mid Yield], "")</f>
        <v/>
      </c>
      <c r="BL303" s="6" t="str">
        <f>_xlfn.XLOOKUP(BL$1&amp;"|"&amp;TEXT($C303,"yyyymmdd"), RRPS_ALL[Key], RRPS_ALL[Dirty Mid], "")</f>
        <v/>
      </c>
      <c r="BM303" s="6" t="str">
        <f>_xlfn.XLOOKUP(BM$1&amp;"|"&amp;TEXT($C303,"yyyymmdd"), RRPS_ALL[Key], RRPS_ALL[Clean Price Mid], "")</f>
        <v/>
      </c>
      <c r="BN303" s="6"/>
      <c r="BO303" s="6"/>
      <c r="BP303" s="6"/>
      <c r="BQ303" s="7" t="str">
        <f>_xlfn.XLOOKUP(BQ$1&amp;"|"&amp;TEXT($C303,"yyyymmdd"), RRPS_ALL[Key], RRPS_ALL[Yield to Maturity], "")</f>
        <v/>
      </c>
      <c r="BR303" s="6" t="str">
        <f>_xlfn.XLOOKUP(BR$1&amp;"|"&amp;TEXT($C303,"yyyymmdd"), RRPS_ALL[Key], RRPS_ALL[Mid Price], "")</f>
        <v/>
      </c>
      <c r="BS303" s="6" t="str">
        <f>_xlfn.XLOOKUP(BS$1&amp;"|"&amp;TEXT($C303,"yyyymmdd"), RRPS_ALL[Key], RRPS_ALL[Mid Yield], "")</f>
        <v/>
      </c>
      <c r="BT303" s="6" t="str">
        <f>_xlfn.XLOOKUP(BT$1&amp;"|"&amp;TEXT($C303,"yyyymmdd"), RRPS_ALL[Key], RRPS_ALL[Dirty Mid], "")</f>
        <v/>
      </c>
      <c r="BU303" s="6" t="str">
        <f>_xlfn.XLOOKUP(BU$1&amp;"|"&amp;TEXT($C303,"yyyymmdd"), RRPS_ALL[Key], RRPS_ALL[Clean Price Mid], "")</f>
        <v/>
      </c>
      <c r="BV303" s="6"/>
      <c r="BW303" s="6"/>
      <c r="BX303" s="6"/>
      <c r="BY303" s="7" t="str">
        <f>_xlfn.XLOOKUP(BY$1&amp;"|"&amp;TEXT($C303,"yyyymmdd"), RRPS_ALL[Key], RRPS_ALL[Yield to Maturity], "")</f>
        <v/>
      </c>
      <c r="BZ303" s="6" t="str">
        <f>_xlfn.XLOOKUP(BZ$1&amp;"|"&amp;TEXT($C303,"yyyymmdd"), RRPS_ALL[Key], RRPS_ALL[Mid Price], "")</f>
        <v/>
      </c>
      <c r="CA303" s="6" t="str">
        <f>_xlfn.XLOOKUP(CA$1&amp;"|"&amp;TEXT($C303,"yyyymmdd"), RRPS_ALL[Key], RRPS_ALL[Mid Yield], "")</f>
        <v/>
      </c>
      <c r="CB303" s="6" t="str">
        <f>_xlfn.XLOOKUP(CB$1&amp;"|"&amp;TEXT($C303,"yyyymmdd"), RRPS_ALL[Key], RRPS_ALL[Dirty Mid], "")</f>
        <v/>
      </c>
      <c r="CC303" s="6" t="str">
        <f>_xlfn.XLOOKUP(CC$1&amp;"|"&amp;TEXT($C303,"yyyymmdd"), RRPS_ALL[Key], RRPS_ALL[Clean Price Mid], "")</f>
        <v/>
      </c>
      <c r="CD303" s="6"/>
      <c r="CE303" s="6"/>
      <c r="CF303" s="6"/>
      <c r="CG303" s="7" t="str">
        <f>_xlfn.XLOOKUP(CG$1&amp;"|"&amp;TEXT($C303,"yyyymmdd"), RRPS_ALL[Key], RRPS_ALL[Yield to Maturity], "")</f>
        <v/>
      </c>
      <c r="CH303" s="6" t="str">
        <f>_xlfn.XLOOKUP(CH$1&amp;"|"&amp;TEXT($C303,"yyyymmdd"), RRPS_ALL[Key], RRPS_ALL[Mid Price], "")</f>
        <v/>
      </c>
      <c r="CI303" s="6" t="str">
        <f>_xlfn.XLOOKUP(CI$1&amp;"|"&amp;TEXT($C303,"yyyymmdd"), RRPS_ALL[Key], RRPS_ALL[Mid Yield], "")</f>
        <v/>
      </c>
      <c r="CJ303" s="6" t="str">
        <f>_xlfn.XLOOKUP(CJ$1&amp;"|"&amp;TEXT($C303,"yyyymmdd"), RRPS_ALL[Key], RRPS_ALL[Dirty Mid], "")</f>
        <v/>
      </c>
      <c r="CK303" s="6" t="str">
        <f>_xlfn.XLOOKUP(CK$1&amp;"|"&amp;TEXT($C303,"yyyymmdd"), RRPS_ALL[Key], RRPS_ALL[Clean Price Mid], "")</f>
        <v/>
      </c>
      <c r="CL303" s="6"/>
      <c r="CM303" s="6"/>
      <c r="CN303" s="6"/>
      <c r="CO303" s="7" t="str">
        <f>_xlfn.XLOOKUP(CO$1&amp;"|"&amp;TEXT($C303,"yyyymmdd"), RRPS_ALL[Key], RRPS_ALL[Yield to Maturity], "")</f>
        <v/>
      </c>
      <c r="CP303" s="6" t="str">
        <f>_xlfn.XLOOKUP(CP$1&amp;"|"&amp;TEXT($C303,"yyyymmdd"), RRPS_ALL[Key], RRPS_ALL[Mid Price], "")</f>
        <v/>
      </c>
      <c r="CQ303" s="6" t="str">
        <f>_xlfn.XLOOKUP(CQ$1&amp;"|"&amp;TEXT($C303,"yyyymmdd"), RRPS_ALL[Key], RRPS_ALL[Mid Yield], "")</f>
        <v/>
      </c>
      <c r="CR303" s="6" t="str">
        <f>_xlfn.XLOOKUP(CR$1&amp;"|"&amp;TEXT($C303,"yyyymmdd"), RRPS_ALL[Key], RRPS_ALL[Dirty Mid], "")</f>
        <v/>
      </c>
      <c r="CS303" s="6" t="str">
        <f>_xlfn.XLOOKUP(CS$1&amp;"|"&amp;TEXT($C303,"yyyymmdd"), RRPS_ALL[Key], RRPS_ALL[Clean Price Mid], "")</f>
        <v/>
      </c>
      <c r="CT303" s="6"/>
      <c r="CU303" s="6"/>
      <c r="CV303" s="6"/>
      <c r="CW303" s="7" t="str">
        <f>_xlfn.XLOOKUP(CW$1&amp;"|"&amp;TEXT($C303,"yyyymmdd"), RRPS_ALL[Key], RRPS_ALL[Yield to Maturity], "")</f>
        <v/>
      </c>
      <c r="CX303" s="6" t="str">
        <f>_xlfn.XLOOKUP(CX$1&amp;"|"&amp;TEXT($C303,"yyyymmdd"), RRPS_ALL[Key], RRPS_ALL[Mid Price], "")</f>
        <v/>
      </c>
      <c r="CY303" s="6" t="str">
        <f>_xlfn.XLOOKUP(CY$1&amp;"|"&amp;TEXT($C303,"yyyymmdd"), RRPS_ALL[Key], RRPS_ALL[Mid Yield], "")</f>
        <v/>
      </c>
      <c r="CZ303" s="6" t="str">
        <f>_xlfn.XLOOKUP(CZ$1&amp;"|"&amp;TEXT($C303,"yyyymmdd"), RRPS_ALL[Key], RRPS_ALL[Dirty Mid], "")</f>
        <v/>
      </c>
      <c r="DA303" s="6" t="str">
        <f>_xlfn.XLOOKUP(DA$1&amp;"|"&amp;TEXT($C303,"yyyymmdd"), RRPS_ALL[Key], RRPS_ALL[Clean Price Mid], "")</f>
        <v/>
      </c>
      <c r="DB303" s="6"/>
      <c r="DC303" s="6"/>
      <c r="DD303" s="6"/>
      <c r="DE303" s="7" t="str">
        <f>_xlfn.XLOOKUP(DE$1&amp;"|"&amp;TEXT($C303,"yyyymmdd"), RRPS_ALL[Key], RRPS_ALL[Yield to Maturity], "")</f>
        <v/>
      </c>
      <c r="DF303" s="6" t="str">
        <f>_xlfn.XLOOKUP(DF$1&amp;"|"&amp;TEXT($C303,"yyyymmdd"), RRPS_ALL[Key], RRPS_ALL[Mid Price], "")</f>
        <v/>
      </c>
      <c r="DG303" s="6" t="str">
        <f>_xlfn.XLOOKUP(DG$1&amp;"|"&amp;TEXT($C303,"yyyymmdd"), RRPS_ALL[Key], RRPS_ALL[Mid Yield], "")</f>
        <v/>
      </c>
      <c r="DH303" s="6" t="str">
        <f>_xlfn.XLOOKUP(DH$1&amp;"|"&amp;TEXT($C303,"yyyymmdd"), RRPS_ALL[Key], RRPS_ALL[Dirty Mid], "")</f>
        <v/>
      </c>
      <c r="DI303" s="6" t="str">
        <f>_xlfn.XLOOKUP(DI$1&amp;"|"&amp;TEXT($C303,"yyyymmdd"), RRPS_ALL[Key], RRPS_ALL[Clean Price Mid], "")</f>
        <v/>
      </c>
      <c r="DJ303" s="6"/>
      <c r="DK303" s="6"/>
      <c r="DL303" s="6"/>
      <c r="DM303" s="7">
        <f>_xlfn.XLOOKUP(DM$1&amp;"|"&amp;TEXT($C303,"yyyymmdd"), RRPS_ALL[Key], RRPS_ALL[Yield to Maturity], "")</f>
        <v>2.055714</v>
      </c>
      <c r="DN303" s="6">
        <f>_xlfn.XLOOKUP(DN$1&amp;"|"&amp;TEXT($C303,"yyyymmdd"), RRPS_ALL[Key], RRPS_ALL[Mid Price], "")</f>
        <v>118.0975</v>
      </c>
      <c r="DO303" s="6">
        <f>_xlfn.XLOOKUP(DO$1&amp;"|"&amp;TEXT($C303,"yyyymmdd"), RRPS_ALL[Key], RRPS_ALL[Mid Yield], "")</f>
        <v>2.030716</v>
      </c>
      <c r="DP303" s="6">
        <f>_xlfn.XLOOKUP(DP$1&amp;"|"&amp;TEXT($C303,"yyyymmdd"), RRPS_ALL[Key], RRPS_ALL[Dirty Mid], "")</f>
        <v>120.46</v>
      </c>
      <c r="DQ303" s="6">
        <f>_xlfn.XLOOKUP(DQ$1&amp;"|"&amp;TEXT($C303,"yyyymmdd"), RRPS_ALL[Key], RRPS_ALL[Clean Price Mid], "")</f>
        <v>118.0975</v>
      </c>
      <c r="DR303" s="6">
        <v>3.5000000000000003E-2</v>
      </c>
      <c r="DS303" s="5">
        <v>50859</v>
      </c>
      <c r="DT303" s="6">
        <f t="shared" si="101"/>
        <v>14.327173169062286</v>
      </c>
      <c r="DU303" s="7" t="str">
        <f>_xlfn.XLOOKUP(DU$1&amp;"|"&amp;TEXT($C303,"yyyymmdd"), RRPS_ALL[Key], RRPS_ALL[Yield to Maturity], "")</f>
        <v/>
      </c>
      <c r="DV303" s="6" t="str">
        <f>_xlfn.XLOOKUP(DV$1&amp;"|"&amp;TEXT($C303,"yyyymmdd"), RRPS_ALL[Key], RRPS_ALL[Mid Price], "")</f>
        <v/>
      </c>
      <c r="DW303" s="6" t="str">
        <f>_xlfn.XLOOKUP(DW$1&amp;"|"&amp;TEXT($C303,"yyyymmdd"), RRPS_ALL[Key], RRPS_ALL[Mid Yield], "")</f>
        <v/>
      </c>
      <c r="DX303" s="6" t="str">
        <f>_xlfn.XLOOKUP(DX$1&amp;"|"&amp;TEXT($C303,"yyyymmdd"), RRPS_ALL[Key], RRPS_ALL[Dirty Mid], "")</f>
        <v/>
      </c>
      <c r="DY303" s="6" t="str">
        <f>_xlfn.XLOOKUP(DY$1&amp;"|"&amp;TEXT($C303,"yyyymmdd"), RRPS_ALL[Key], RRPS_ALL[Clean Price Mid], "")</f>
        <v/>
      </c>
      <c r="DZ303" s="6"/>
      <c r="EA303" s="6"/>
      <c r="EB303" s="6"/>
      <c r="EC303" s="7">
        <f>_xlfn.XLOOKUP(EC$1&amp;"|"&amp;TEXT($C303,"yyyymmdd"), RRPS_ALL[Key], RRPS_ALL[Yield to Maturity], "")</f>
        <v>1.8476220000000001</v>
      </c>
      <c r="ED303" s="6">
        <f>_xlfn.XLOOKUP(ED$1&amp;"|"&amp;TEXT($C303,"yyyymmdd"), RRPS_ALL[Key], RRPS_ALL[Mid Price], "")</f>
        <v>102.9285</v>
      </c>
      <c r="EE303" s="6">
        <f>_xlfn.XLOOKUP(EE$1&amp;"|"&amp;TEXT($C303,"yyyymmdd"), RRPS_ALL[Key], RRPS_ALL[Mid Yield], "")</f>
        <v>1.8276559999999999</v>
      </c>
      <c r="EF303" s="6">
        <f>_xlfn.XLOOKUP(EF$1&amp;"|"&amp;TEXT($C303,"yyyymmdd"), RRPS_ALL[Key], RRPS_ALL[Dirty Mid], "")</f>
        <v>104.066</v>
      </c>
      <c r="EG303" s="6">
        <f>_xlfn.XLOOKUP(EG$1&amp;"|"&amp;TEXT($C303,"yyyymmdd"), RRPS_ALL[Key], RRPS_ALL[Clean Price Mid], "")</f>
        <v>102.9285</v>
      </c>
      <c r="EH303" s="6">
        <v>2.2499999999999999E-2</v>
      </c>
      <c r="EI303" s="5">
        <v>48366</v>
      </c>
      <c r="EJ303" s="6">
        <f t="shared" si="102"/>
        <v>7.5</v>
      </c>
      <c r="EK303" s="7" t="str">
        <f>_xlfn.XLOOKUP(EK$1&amp;"|"&amp;TEXT($C303,"yyyymmdd"), RRPS_ALL[Key], RRPS_ALL[Yield to Maturity], "")</f>
        <v/>
      </c>
      <c r="EL303" s="6" t="str">
        <f>_xlfn.XLOOKUP(EL$1&amp;"|"&amp;TEXT($C303,"yyyymmdd"), RRPS_ALL[Key], RRPS_ALL[Mid Price], "")</f>
        <v/>
      </c>
      <c r="EM303" s="6" t="str">
        <f>_xlfn.XLOOKUP(EM$1&amp;"|"&amp;TEXT($C303,"yyyymmdd"), RRPS_ALL[Key], RRPS_ALL[Mid Yield], "")</f>
        <v/>
      </c>
      <c r="EN303" s="6" t="str">
        <f>_xlfn.XLOOKUP(EN$1&amp;"|"&amp;TEXT($C303,"yyyymmdd"), RRPS_ALL[Key], RRPS_ALL[Dirty Mid], "")</f>
        <v/>
      </c>
      <c r="EO303" s="6" t="str">
        <f>_xlfn.XLOOKUP(EO$1&amp;"|"&amp;TEXT($C303,"yyyymmdd"), RRPS_ALL[Key], RRPS_ALL[Clean Price Mid], "")</f>
        <v/>
      </c>
      <c r="EP303" s="6"/>
      <c r="EQ303" s="6"/>
      <c r="ER303" s="6"/>
      <c r="ES303" s="7">
        <f>_xlfn.XLOOKUP(ES$1&amp;"|"&amp;TEXT($C303,"yyyymmdd"), RRPS_ALL[Key], RRPS_ALL[Yield to Maturity], "")</f>
        <v>2.3009200000000001</v>
      </c>
      <c r="ET303" s="6">
        <f>_xlfn.XLOOKUP(ET$1&amp;"|"&amp;TEXT($C303,"yyyymmdd"), RRPS_ALL[Key], RRPS_ALL[Mid Price], "")</f>
        <v>100.07850000000001</v>
      </c>
      <c r="EU303" s="6">
        <f>_xlfn.XLOOKUP(EU$1&amp;"|"&amp;TEXT($C303,"yyyymmdd"), RRPS_ALL[Key], RRPS_ALL[Mid Yield], "")</f>
        <v>2.2896510000000001</v>
      </c>
      <c r="EV303" s="6">
        <f>_xlfn.XLOOKUP(EV$1&amp;"|"&amp;TEXT($C303,"yyyymmdd"), RRPS_ALL[Key], RRPS_ALL[Dirty Mid], "")</f>
        <v>101.474333</v>
      </c>
      <c r="EW303" s="6">
        <f>_xlfn.XLOOKUP(EW$1&amp;"|"&amp;TEXT($C303,"yyyymmdd"), RRPS_ALL[Key], RRPS_ALL[Clean Price Mid], "")</f>
        <v>100.07850000000001</v>
      </c>
      <c r="EX303" s="6">
        <v>2.5000000000000001E-2</v>
      </c>
      <c r="EY303" s="5">
        <v>45789</v>
      </c>
      <c r="EZ303" s="6">
        <f t="shared" si="103"/>
        <v>0.44657534246575342</v>
      </c>
      <c r="FA303" s="7">
        <f>_xlfn.XLOOKUP(FA$1&amp;"|"&amp;TEXT($C303,"yyyymmdd"), RRPS_ALL[Key], RRPS_ALL[Yield to Maturity], "")</f>
        <v>1.6465110000000001</v>
      </c>
      <c r="FB303" s="6">
        <f>_xlfn.XLOOKUP(FB$1&amp;"|"&amp;TEXT($C303,"yyyymmdd"), RRPS_ALL[Key], RRPS_ALL[Mid Price], "")</f>
        <v>98.793000000000006</v>
      </c>
      <c r="FC303" s="6">
        <f>_xlfn.XLOOKUP(FC$1&amp;"|"&amp;TEXT($C303,"yyyymmdd"), RRPS_ALL[Key], RRPS_ALL[Mid Yield], "")</f>
        <v>1.636396</v>
      </c>
      <c r="FD303" s="6">
        <f>_xlfn.XLOOKUP(FD$1&amp;"|"&amp;TEXT($C303,"yyyymmdd"), RRPS_ALL[Key], RRPS_ALL[Dirty Mid], "")</f>
        <v>98.851332999999997</v>
      </c>
      <c r="FE303" s="6">
        <f>_xlfn.XLOOKUP(FE$1&amp;"|"&amp;TEXT($C303,"yyyymmdd"), RRPS_ALL[Key], RRPS_ALL[Clean Price Mid], "")</f>
        <v>98.793000000000006</v>
      </c>
      <c r="FF303" s="6">
        <v>0.01</v>
      </c>
      <c r="FG303" s="5">
        <v>46338</v>
      </c>
      <c r="FH303" s="6">
        <f t="shared" si="96"/>
        <v>1.9489051094890513</v>
      </c>
      <c r="FI303" s="7">
        <f>_xlfn.XLOOKUP(FI$1&amp;"|"&amp;TEXT($C303,"yyyymmdd"), RRPS_ALL[Key], RRPS_ALL[Yield to Maturity], "")</f>
        <v>1.659273</v>
      </c>
      <c r="FJ303" s="6">
        <f>_xlfn.XLOOKUP(FJ$1&amp;"|"&amp;TEXT($C303,"yyyymmdd"), RRPS_ALL[Key], RRPS_ALL[Mid Price], "")</f>
        <v>97.021500000000003</v>
      </c>
      <c r="FK303" s="6">
        <f>_xlfn.XLOOKUP(FK$1&amp;"|"&amp;TEXT($C303,"yyyymmdd"), RRPS_ALL[Key], RRPS_ALL[Mid Yield], "")</f>
        <v>1.646984</v>
      </c>
      <c r="FL303" s="6">
        <f>_xlfn.XLOOKUP(FL$1&amp;"|"&amp;TEXT($C303,"yyyymmdd"), RRPS_ALL[Key], RRPS_ALL[Dirty Mid], "")</f>
        <v>97.440250000000006</v>
      </c>
      <c r="FM303" s="6">
        <f>_xlfn.XLOOKUP(FM$1&amp;"|"&amp;TEXT($C303,"yyyymmdd"), RRPS_ALL[Key], RRPS_ALL[Clean Price Mid], "")</f>
        <v>97.021500000000003</v>
      </c>
      <c r="FN303" s="6">
        <v>7.4999999999999997E-3</v>
      </c>
      <c r="FO303" s="5">
        <v>46885</v>
      </c>
      <c r="FP303" s="6">
        <f t="shared" si="93"/>
        <v>3.4455391351943079</v>
      </c>
      <c r="FQ303" s="7">
        <f>_xlfn.XLOOKUP(FQ$1&amp;"|"&amp;TEXT($C303,"yyyymmdd"), RRPS_ALL[Key], RRPS_ALL[Yield to Maturity], "")</f>
        <v>1.769935</v>
      </c>
      <c r="FR303" s="6">
        <f>_xlfn.XLOOKUP(FR$1&amp;"|"&amp;TEXT($C303,"yyyymmdd"), RRPS_ALL[Key], RRPS_ALL[Mid Price], "")</f>
        <v>95.282499999999999</v>
      </c>
      <c r="FS303" s="6">
        <f>_xlfn.XLOOKUP(FS$1&amp;"|"&amp;TEXT($C303,"yyyymmdd"), RRPS_ALL[Key], RRPS_ALL[Mid Yield], "")</f>
        <v>1.75501</v>
      </c>
      <c r="FT303" s="6">
        <f>_xlfn.XLOOKUP(FT$1&amp;"|"&amp;TEXT($C303,"yyyymmdd"), RRPS_ALL[Key], RRPS_ALL[Dirty Mid], "")</f>
        <v>95.326250000000002</v>
      </c>
      <c r="FU303" s="6">
        <f>_xlfn.XLOOKUP(FU$1&amp;"|"&amp;TEXT($C303,"yyyymmdd"), RRPS_ALL[Key], RRPS_ALL[Clean Price Mid], "")</f>
        <v>95.282499999999999</v>
      </c>
      <c r="FV303" s="6">
        <v>7.4999999999999997E-3</v>
      </c>
      <c r="FW303" s="5">
        <v>47434</v>
      </c>
      <c r="FX303" s="6">
        <f t="shared" si="99"/>
        <v>4.9489051094890515</v>
      </c>
      <c r="FY303" s="7">
        <f>_xlfn.XLOOKUP(FY$1&amp;"|"&amp;TEXT($C303,"yyyymmdd"), RRPS_ALL[Key], RRPS_ALL[Yield to Maturity], "")</f>
        <v>1.8260430000000001</v>
      </c>
      <c r="FZ303" s="6">
        <f>_xlfn.XLOOKUP(FZ$1&amp;"|"&amp;TEXT($C303,"yyyymmdd"), RRPS_ALL[Key], RRPS_ALL[Mid Price], "")</f>
        <v>89.817999999999998</v>
      </c>
      <c r="GA303" s="6">
        <f>_xlfn.XLOOKUP(GA$1&amp;"|"&amp;TEXT($C303,"yyyymmdd"), RRPS_ALL[Key], RRPS_ALL[Mid Yield], "")</f>
        <v>1.8140289999999999</v>
      </c>
      <c r="GB303" s="6">
        <f>_xlfn.XLOOKUP(GB$1&amp;"|"&amp;TEXT($C303,"yyyymmdd"), RRPS_ALL[Key], RRPS_ALL[Dirty Mid], "")</f>
        <v>89.887792000000005</v>
      </c>
      <c r="GC303" s="6">
        <f>_xlfn.XLOOKUP(GC$1&amp;"|"&amp;TEXT($C303,"yyyymmdd"), RRPS_ALL[Key], RRPS_ALL[Clean Price Mid], "")</f>
        <v>89.817999999999998</v>
      </c>
      <c r="GD303" s="6">
        <v>1.25E-3</v>
      </c>
      <c r="GE303" s="5">
        <v>47980</v>
      </c>
      <c r="GF303" s="6">
        <f t="shared" si="95"/>
        <v>6.4449007529089668</v>
      </c>
      <c r="GG303" s="7">
        <f>_xlfn.XLOOKUP(GG$1&amp;"|"&amp;TEXT($C303,"yyyymmdd"), RRPS_ALL[Key], RRPS_ALL[Yield to Maturity], "")</f>
        <v>2.2050459999999998</v>
      </c>
      <c r="GH303" s="6">
        <f>_xlfn.XLOOKUP(GH$1&amp;"|"&amp;TEXT($C303,"yyyymmdd"), RRPS_ALL[Key], RRPS_ALL[Mid Price], "")</f>
        <v>71.959500000000006</v>
      </c>
      <c r="GI303" s="6">
        <f>_xlfn.XLOOKUP(GI$1&amp;"|"&amp;TEXT($C303,"yyyymmdd"), RRPS_ALL[Key], RRPS_ALL[Mid Yield], "")</f>
        <v>2.1800009999999999</v>
      </c>
      <c r="GJ303" s="6">
        <f>_xlfn.XLOOKUP(GJ$1&amp;"|"&amp;TEXT($C303,"yyyymmdd"), RRPS_ALL[Key], RRPS_ALL[Dirty Mid], "")</f>
        <v>71.971999999999994</v>
      </c>
      <c r="GK303" s="6">
        <f>_xlfn.XLOOKUP(GK$1&amp;"|"&amp;TEXT($C303,"yyyymmdd"), RRPS_ALL[Key], RRPS_ALL[Clean Price Mid], "")</f>
        <v>71.959500000000006</v>
      </c>
      <c r="GL303" s="6">
        <v>5.0000000000000001E-3</v>
      </c>
      <c r="GM303" s="5">
        <v>53290</v>
      </c>
      <c r="GN303" s="6">
        <f t="shared" si="98"/>
        <v>20.98158287705326</v>
      </c>
      <c r="GO303" s="7">
        <f>_xlfn.XLOOKUP(GO$1&amp;"|"&amp;TEXT($C303,"yyyymmdd"), RRPS_ALL[Key], RRPS_ALL[Yield to Maturity], "")</f>
        <v>2.4949590000000001</v>
      </c>
      <c r="GP303" s="6">
        <f>_xlfn.XLOOKUP(GP$1&amp;"|"&amp;TEXT($C303,"yyyymmdd"), RRPS_ALL[Key], RRPS_ALL[Mid Price], "")</f>
        <v>12.459009999999999</v>
      </c>
      <c r="GQ303" s="6">
        <f>_xlfn.XLOOKUP(GQ$1&amp;"|"&amp;TEXT($C303,"yyyymmdd"), RRPS_ALL[Key], RRPS_ALL[Mid Yield], "")</f>
        <v>2.444483</v>
      </c>
      <c r="GR303" s="6">
        <f>_xlfn.XLOOKUP(GR$1&amp;"|"&amp;TEXT($C303,"yyyymmdd"), RRPS_ALL[Key], RRPS_ALL[Dirty Mid], "")</f>
        <v>71.069610999999995</v>
      </c>
      <c r="GS303" s="6">
        <f>_xlfn.XLOOKUP(GS$1&amp;"|"&amp;TEXT($C303,"yyyymmdd"), RRPS_ALL[Key], RRPS_ALL[Clean Price Mid], "")</f>
        <v>70.458500000000001</v>
      </c>
      <c r="GT303" s="6">
        <v>1.375E-2</v>
      </c>
      <c r="GU303" s="5">
        <v>62632</v>
      </c>
      <c r="GV303" s="6">
        <f t="shared" si="90"/>
        <v>46.559890485968516</v>
      </c>
      <c r="GW303" s="7">
        <f>_xlfn.XLOOKUP(GW$1&amp;"|"&amp;TEXT($C303,"yyyymmdd"), RRPS_ALL[Key], RRPS_ALL[Yield to Maturity], "")</f>
        <v>1.9030309999999999</v>
      </c>
      <c r="GX303" s="6">
        <f>_xlfn.XLOOKUP(GX$1&amp;"|"&amp;TEXT($C303,"yyyymmdd"), RRPS_ALL[Key], RRPS_ALL[Mid Price], "")</f>
        <v>99.015500000000003</v>
      </c>
      <c r="GY303" s="6">
        <f>_xlfn.XLOOKUP(GY$1&amp;"|"&amp;TEXT($C303,"yyyymmdd"), RRPS_ALL[Key], RRPS_ALL[Mid Yield], "")</f>
        <v>1.870573</v>
      </c>
      <c r="GZ303" s="6">
        <f>_xlfn.XLOOKUP(GZ$1&amp;"|"&amp;TEXT($C303,"yyyymmdd"), RRPS_ALL[Key], RRPS_ALL[Dirty Mid], "")</f>
        <v>99.122444000000002</v>
      </c>
      <c r="HA303" s="6">
        <f>_xlfn.XLOOKUP(HA$1&amp;"|"&amp;TEXT($C303,"yyyymmdd"), RRPS_ALL[Key], RRPS_ALL[Clean Price Mid], "")</f>
        <v>99.015500000000003</v>
      </c>
      <c r="HB303" s="6">
        <v>1.7500000000000002E-2</v>
      </c>
      <c r="HC303" s="5">
        <v>48894</v>
      </c>
      <c r="HD303" s="6">
        <f t="shared" si="94"/>
        <v>8.9460717218724337</v>
      </c>
    </row>
    <row r="304" spans="1:212" x14ac:dyDescent="0.2">
      <c r="A304">
        <v>2024</v>
      </c>
      <c r="B304">
        <v>12</v>
      </c>
      <c r="C304" s="5">
        <f t="shared" si="100"/>
        <v>45657</v>
      </c>
      <c r="D304" s="6">
        <v>2.65</v>
      </c>
      <c r="E304" s="7" t="str">
        <f>_xlfn.XLOOKUP(E$1&amp;"|"&amp;TEXT($C304,"yyyymmdd"), RRPS_ALL[Key], RRPS_ALL[Yield to Maturity], "")</f>
        <v/>
      </c>
      <c r="F304" s="6" t="str">
        <f>_xlfn.XLOOKUP(F$1&amp;"|"&amp;TEXT($C304,"yyyymmdd"), RRPS_ALL[Key], RRPS_ALL[Mid Price], "")</f>
        <v/>
      </c>
      <c r="G304" s="6" t="str">
        <f>_xlfn.XLOOKUP(G$1&amp;"|"&amp;TEXT($C304,"yyyymmdd"), RRPS_ALL[Key], RRPS_ALL[Mid Yield], "")</f>
        <v/>
      </c>
      <c r="H304" s="6" t="str">
        <f>_xlfn.XLOOKUP(H$1&amp;"|"&amp;TEXT($C304,"yyyymmdd"), RRPS_ALL[Key], RRPS_ALL[Dirty Mid], "")</f>
        <v/>
      </c>
      <c r="I304" s="6" t="str">
        <f>_xlfn.XLOOKUP(I$1&amp;"|"&amp;TEXT($C304,"yyyymmdd"), RRPS_ALL[Key], RRPS_ALL[Clean Price Mid], "")</f>
        <v/>
      </c>
      <c r="J304" s="6"/>
      <c r="K304" s="6"/>
      <c r="L304" s="6"/>
      <c r="M304" s="7" t="str">
        <f>_xlfn.XLOOKUP(M$1&amp;"|"&amp;TEXT($C304,"yyyymmdd"), RRPS_ALL[Key], RRPS_ALL[Yield to Maturity], "")</f>
        <v/>
      </c>
      <c r="N304" s="6" t="str">
        <f>_xlfn.XLOOKUP(N$1&amp;"|"&amp;TEXT($C304,"yyyymmdd"), RRPS_ALL[Key], RRPS_ALL[Mid Price], "")</f>
        <v/>
      </c>
      <c r="O304" s="6" t="str">
        <f>_xlfn.XLOOKUP(O$1&amp;"|"&amp;TEXT($C304,"yyyymmdd"), RRPS_ALL[Key], RRPS_ALL[Mid Yield], "")</f>
        <v/>
      </c>
      <c r="P304" s="6" t="str">
        <f>_xlfn.XLOOKUP(P$1&amp;"|"&amp;TEXT($C304,"yyyymmdd"), RRPS_ALL[Key], RRPS_ALL[Dirty Mid], "")</f>
        <v/>
      </c>
      <c r="Q304" s="6" t="str">
        <f>_xlfn.XLOOKUP(Q$1&amp;"|"&amp;TEXT($C304,"yyyymmdd"), RRPS_ALL[Key], RRPS_ALL[Clean Price Mid], "")</f>
        <v/>
      </c>
      <c r="R304" s="6"/>
      <c r="S304" s="6"/>
      <c r="T304" s="6"/>
      <c r="U304" s="7" t="str">
        <f>_xlfn.XLOOKUP(U$1&amp;"|"&amp;TEXT($C304,"yyyymmdd"), RRPS_ALL[Key], RRPS_ALL[Yield to Maturity], "")</f>
        <v/>
      </c>
      <c r="V304" s="6" t="str">
        <f>_xlfn.XLOOKUP(V$1&amp;"|"&amp;TEXT($C304,"yyyymmdd"), RRPS_ALL[Key], RRPS_ALL[Mid Price], "")</f>
        <v/>
      </c>
      <c r="W304" s="6" t="str">
        <f>_xlfn.XLOOKUP(W$1&amp;"|"&amp;TEXT($C304,"yyyymmdd"), RRPS_ALL[Key], RRPS_ALL[Mid Yield], "")</f>
        <v/>
      </c>
      <c r="X304" s="6" t="str">
        <f>_xlfn.XLOOKUP(X$1&amp;"|"&amp;TEXT($C304,"yyyymmdd"), RRPS_ALL[Key], RRPS_ALL[Dirty Mid], "")</f>
        <v/>
      </c>
      <c r="Y304" s="6" t="str">
        <f>_xlfn.XLOOKUP(Y$1&amp;"|"&amp;TEXT($C304,"yyyymmdd"), RRPS_ALL[Key], RRPS_ALL[Clean Price Mid], "")</f>
        <v/>
      </c>
      <c r="Z304" s="6"/>
      <c r="AA304" s="6"/>
      <c r="AB304" s="6"/>
      <c r="AC304" s="7" t="str">
        <f>_xlfn.XLOOKUP(AC$1&amp;"|"&amp;TEXT($C304,"yyyymmdd"), RRPS_ALL[Key], RRPS_ALL[Yield to Maturity], "")</f>
        <v/>
      </c>
      <c r="AD304" s="6" t="str">
        <f>_xlfn.XLOOKUP(AD$1&amp;"|"&amp;TEXT($C304,"yyyymmdd"), RRPS_ALL[Key], RRPS_ALL[Mid Price], "")</f>
        <v/>
      </c>
      <c r="AE304" s="6" t="str">
        <f>_xlfn.XLOOKUP(AE$1&amp;"|"&amp;TEXT($C304,"yyyymmdd"), RRPS_ALL[Key], RRPS_ALL[Mid Yield], "")</f>
        <v/>
      </c>
      <c r="AF304" s="6" t="str">
        <f>_xlfn.XLOOKUP(AF$1&amp;"|"&amp;TEXT($C304,"yyyymmdd"), RRPS_ALL[Key], RRPS_ALL[Dirty Mid], "")</f>
        <v/>
      </c>
      <c r="AG304" s="6" t="str">
        <f>_xlfn.XLOOKUP(AG$1&amp;"|"&amp;TEXT($C304,"yyyymmdd"), RRPS_ALL[Key], RRPS_ALL[Clean Price Mid], "")</f>
        <v/>
      </c>
      <c r="AH304" s="6"/>
      <c r="AI304" s="6"/>
      <c r="AJ304" s="6"/>
      <c r="AK304" s="7" t="str">
        <f>_xlfn.XLOOKUP(AK$1&amp;"|"&amp;TEXT($C304,"yyyymmdd"), RRPS_ALL[Key], RRPS_ALL[Yield to Maturity], "")</f>
        <v/>
      </c>
      <c r="AL304" s="6" t="str">
        <f>_xlfn.XLOOKUP(AL$1&amp;"|"&amp;TEXT($C304,"yyyymmdd"), RRPS_ALL[Key], RRPS_ALL[Mid Price], "")</f>
        <v/>
      </c>
      <c r="AM304" s="6" t="str">
        <f>_xlfn.XLOOKUP(AM$1&amp;"|"&amp;TEXT($C304,"yyyymmdd"), RRPS_ALL[Key], RRPS_ALL[Mid Yield], "")</f>
        <v/>
      </c>
      <c r="AN304" s="6" t="str">
        <f>_xlfn.XLOOKUP(AN$1&amp;"|"&amp;TEXT($C304,"yyyymmdd"), RRPS_ALL[Key], RRPS_ALL[Dirty Mid], "")</f>
        <v/>
      </c>
      <c r="AO304" s="6" t="str">
        <f>_xlfn.XLOOKUP(AO$1&amp;"|"&amp;TEXT($C304,"yyyymmdd"), RRPS_ALL[Key], RRPS_ALL[Clean Price Mid], "")</f>
        <v/>
      </c>
      <c r="AP304" s="6"/>
      <c r="AQ304" s="6"/>
      <c r="AR304" s="6"/>
      <c r="AS304" s="7" t="str">
        <f>_xlfn.XLOOKUP(AS$1&amp;"|"&amp;TEXT($C304,"yyyymmdd"), RRPS_ALL[Key], RRPS_ALL[Yield to Maturity], "")</f>
        <v/>
      </c>
      <c r="AT304" s="6" t="str">
        <f>_xlfn.XLOOKUP(AT$1&amp;"|"&amp;TEXT($C304,"yyyymmdd"), RRPS_ALL[Key], RRPS_ALL[Mid Price], "")</f>
        <v/>
      </c>
      <c r="AU304" s="6" t="str">
        <f>_xlfn.XLOOKUP(AU$1&amp;"|"&amp;TEXT($C304,"yyyymmdd"), RRPS_ALL[Key], RRPS_ALL[Mid Yield], "")</f>
        <v/>
      </c>
      <c r="AV304" s="6" t="str">
        <f>_xlfn.XLOOKUP(AV$1&amp;"|"&amp;TEXT($C304,"yyyymmdd"), RRPS_ALL[Key], RRPS_ALL[Dirty Mid], "")</f>
        <v/>
      </c>
      <c r="AW304" s="6" t="str">
        <f>_xlfn.XLOOKUP(AW$1&amp;"|"&amp;TEXT($C304,"yyyymmdd"), RRPS_ALL[Key], RRPS_ALL[Clean Price Mid], "")</f>
        <v/>
      </c>
      <c r="AX304" s="6"/>
      <c r="AY304" s="6"/>
      <c r="AZ304" s="6"/>
      <c r="BA304" s="7" t="str">
        <f>_xlfn.XLOOKUP(BA$1&amp;"|"&amp;TEXT($C304,"yyyymmdd"), RRPS_ALL[Key], RRPS_ALL[Yield to Maturity], "")</f>
        <v/>
      </c>
      <c r="BB304" s="6" t="str">
        <f>_xlfn.XLOOKUP(BB$1&amp;"|"&amp;TEXT($C304,"yyyymmdd"), RRPS_ALL[Key], RRPS_ALL[Mid Price], "")</f>
        <v/>
      </c>
      <c r="BC304" s="6" t="str">
        <f>_xlfn.XLOOKUP(BC$1&amp;"|"&amp;TEXT($C304,"yyyymmdd"), RRPS_ALL[Key], RRPS_ALL[Mid Yield], "")</f>
        <v/>
      </c>
      <c r="BD304" s="6" t="str">
        <f>_xlfn.XLOOKUP(BD$1&amp;"|"&amp;TEXT($C304,"yyyymmdd"), RRPS_ALL[Key], RRPS_ALL[Dirty Mid], "")</f>
        <v/>
      </c>
      <c r="BE304" s="6" t="str">
        <f>_xlfn.XLOOKUP(BE$1&amp;"|"&amp;TEXT($C304,"yyyymmdd"), RRPS_ALL[Key], RRPS_ALL[Clean Price Mid], "")</f>
        <v/>
      </c>
      <c r="BF304" s="6"/>
      <c r="BG304" s="6"/>
      <c r="BH304" s="6"/>
      <c r="BI304" s="7" t="str">
        <f>_xlfn.XLOOKUP(BI$1&amp;"|"&amp;TEXT($C304,"yyyymmdd"), RRPS_ALL[Key], RRPS_ALL[Yield to Maturity], "")</f>
        <v/>
      </c>
      <c r="BJ304" s="6" t="str">
        <f>_xlfn.XLOOKUP(BJ$1&amp;"|"&amp;TEXT($C304,"yyyymmdd"), RRPS_ALL[Key], RRPS_ALL[Mid Price], "")</f>
        <v/>
      </c>
      <c r="BK304" s="6" t="str">
        <f>_xlfn.XLOOKUP(BK$1&amp;"|"&amp;TEXT($C304,"yyyymmdd"), RRPS_ALL[Key], RRPS_ALL[Mid Yield], "")</f>
        <v/>
      </c>
      <c r="BL304" s="6" t="str">
        <f>_xlfn.XLOOKUP(BL$1&amp;"|"&amp;TEXT($C304,"yyyymmdd"), RRPS_ALL[Key], RRPS_ALL[Dirty Mid], "")</f>
        <v/>
      </c>
      <c r="BM304" s="6" t="str">
        <f>_xlfn.XLOOKUP(BM$1&amp;"|"&amp;TEXT($C304,"yyyymmdd"), RRPS_ALL[Key], RRPS_ALL[Clean Price Mid], "")</f>
        <v/>
      </c>
      <c r="BN304" s="6"/>
      <c r="BO304" s="6"/>
      <c r="BP304" s="6"/>
      <c r="BQ304" s="7" t="str">
        <f>_xlfn.XLOOKUP(BQ$1&amp;"|"&amp;TEXT($C304,"yyyymmdd"), RRPS_ALL[Key], RRPS_ALL[Yield to Maturity], "")</f>
        <v/>
      </c>
      <c r="BR304" s="6" t="str">
        <f>_xlfn.XLOOKUP(BR$1&amp;"|"&amp;TEXT($C304,"yyyymmdd"), RRPS_ALL[Key], RRPS_ALL[Mid Price], "")</f>
        <v/>
      </c>
      <c r="BS304" s="6" t="str">
        <f>_xlfn.XLOOKUP(BS$1&amp;"|"&amp;TEXT($C304,"yyyymmdd"), RRPS_ALL[Key], RRPS_ALL[Mid Yield], "")</f>
        <v/>
      </c>
      <c r="BT304" s="6" t="str">
        <f>_xlfn.XLOOKUP(BT$1&amp;"|"&amp;TEXT($C304,"yyyymmdd"), RRPS_ALL[Key], RRPS_ALL[Dirty Mid], "")</f>
        <v/>
      </c>
      <c r="BU304" s="6" t="str">
        <f>_xlfn.XLOOKUP(BU$1&amp;"|"&amp;TEXT($C304,"yyyymmdd"), RRPS_ALL[Key], RRPS_ALL[Clean Price Mid], "")</f>
        <v/>
      </c>
      <c r="BV304" s="6"/>
      <c r="BW304" s="6"/>
      <c r="BX304" s="6"/>
      <c r="BY304" s="7" t="str">
        <f>_xlfn.XLOOKUP(BY$1&amp;"|"&amp;TEXT($C304,"yyyymmdd"), RRPS_ALL[Key], RRPS_ALL[Yield to Maturity], "")</f>
        <v/>
      </c>
      <c r="BZ304" s="6" t="str">
        <f>_xlfn.XLOOKUP(BZ$1&amp;"|"&amp;TEXT($C304,"yyyymmdd"), RRPS_ALL[Key], RRPS_ALL[Mid Price], "")</f>
        <v/>
      </c>
      <c r="CA304" s="6" t="str">
        <f>_xlfn.XLOOKUP(CA$1&amp;"|"&amp;TEXT($C304,"yyyymmdd"), RRPS_ALL[Key], RRPS_ALL[Mid Yield], "")</f>
        <v/>
      </c>
      <c r="CB304" s="6" t="str">
        <f>_xlfn.XLOOKUP(CB$1&amp;"|"&amp;TEXT($C304,"yyyymmdd"), RRPS_ALL[Key], RRPS_ALL[Dirty Mid], "")</f>
        <v/>
      </c>
      <c r="CC304" s="6" t="str">
        <f>_xlfn.XLOOKUP(CC$1&amp;"|"&amp;TEXT($C304,"yyyymmdd"), RRPS_ALL[Key], RRPS_ALL[Clean Price Mid], "")</f>
        <v/>
      </c>
      <c r="CD304" s="6"/>
      <c r="CE304" s="6"/>
      <c r="CF304" s="6"/>
      <c r="CG304" s="7" t="str">
        <f>_xlfn.XLOOKUP(CG$1&amp;"|"&amp;TEXT($C304,"yyyymmdd"), RRPS_ALL[Key], RRPS_ALL[Yield to Maturity], "")</f>
        <v/>
      </c>
      <c r="CH304" s="6" t="str">
        <f>_xlfn.XLOOKUP(CH$1&amp;"|"&amp;TEXT($C304,"yyyymmdd"), RRPS_ALL[Key], RRPS_ALL[Mid Price], "")</f>
        <v/>
      </c>
      <c r="CI304" s="6" t="str">
        <f>_xlfn.XLOOKUP(CI$1&amp;"|"&amp;TEXT($C304,"yyyymmdd"), RRPS_ALL[Key], RRPS_ALL[Mid Yield], "")</f>
        <v/>
      </c>
      <c r="CJ304" s="6" t="str">
        <f>_xlfn.XLOOKUP(CJ$1&amp;"|"&amp;TEXT($C304,"yyyymmdd"), RRPS_ALL[Key], RRPS_ALL[Dirty Mid], "")</f>
        <v/>
      </c>
      <c r="CK304" s="6" t="str">
        <f>_xlfn.XLOOKUP(CK$1&amp;"|"&amp;TEXT($C304,"yyyymmdd"), RRPS_ALL[Key], RRPS_ALL[Clean Price Mid], "")</f>
        <v/>
      </c>
      <c r="CL304" s="6"/>
      <c r="CM304" s="6"/>
      <c r="CN304" s="6"/>
      <c r="CO304" s="7" t="str">
        <f>_xlfn.XLOOKUP(CO$1&amp;"|"&amp;TEXT($C304,"yyyymmdd"), RRPS_ALL[Key], RRPS_ALL[Yield to Maturity], "")</f>
        <v/>
      </c>
      <c r="CP304" s="6" t="str">
        <f>_xlfn.XLOOKUP(CP$1&amp;"|"&amp;TEXT($C304,"yyyymmdd"), RRPS_ALL[Key], RRPS_ALL[Mid Price], "")</f>
        <v/>
      </c>
      <c r="CQ304" s="6" t="str">
        <f>_xlfn.XLOOKUP(CQ$1&amp;"|"&amp;TEXT($C304,"yyyymmdd"), RRPS_ALL[Key], RRPS_ALL[Mid Yield], "")</f>
        <v/>
      </c>
      <c r="CR304" s="6" t="str">
        <f>_xlfn.XLOOKUP(CR$1&amp;"|"&amp;TEXT($C304,"yyyymmdd"), RRPS_ALL[Key], RRPS_ALL[Dirty Mid], "")</f>
        <v/>
      </c>
      <c r="CS304" s="6" t="str">
        <f>_xlfn.XLOOKUP(CS$1&amp;"|"&amp;TEXT($C304,"yyyymmdd"), RRPS_ALL[Key], RRPS_ALL[Clean Price Mid], "")</f>
        <v/>
      </c>
      <c r="CT304" s="6"/>
      <c r="CU304" s="6"/>
      <c r="CV304" s="6"/>
      <c r="CW304" s="7" t="str">
        <f>_xlfn.XLOOKUP(CW$1&amp;"|"&amp;TEXT($C304,"yyyymmdd"), RRPS_ALL[Key], RRPS_ALL[Yield to Maturity], "")</f>
        <v/>
      </c>
      <c r="CX304" s="6" t="str">
        <f>_xlfn.XLOOKUP(CX$1&amp;"|"&amp;TEXT($C304,"yyyymmdd"), RRPS_ALL[Key], RRPS_ALL[Mid Price], "")</f>
        <v/>
      </c>
      <c r="CY304" s="6" t="str">
        <f>_xlfn.XLOOKUP(CY$1&amp;"|"&amp;TEXT($C304,"yyyymmdd"), RRPS_ALL[Key], RRPS_ALL[Mid Yield], "")</f>
        <v/>
      </c>
      <c r="CZ304" s="6" t="str">
        <f>_xlfn.XLOOKUP(CZ$1&amp;"|"&amp;TEXT($C304,"yyyymmdd"), RRPS_ALL[Key], RRPS_ALL[Dirty Mid], "")</f>
        <v/>
      </c>
      <c r="DA304" s="6" t="str">
        <f>_xlfn.XLOOKUP(DA$1&amp;"|"&amp;TEXT($C304,"yyyymmdd"), RRPS_ALL[Key], RRPS_ALL[Clean Price Mid], "")</f>
        <v/>
      </c>
      <c r="DB304" s="6"/>
      <c r="DC304" s="6"/>
      <c r="DD304" s="6"/>
      <c r="DE304" s="7" t="str">
        <f>_xlfn.XLOOKUP(DE$1&amp;"|"&amp;TEXT($C304,"yyyymmdd"), RRPS_ALL[Key], RRPS_ALL[Yield to Maturity], "")</f>
        <v/>
      </c>
      <c r="DF304" s="6" t="str">
        <f>_xlfn.XLOOKUP(DF$1&amp;"|"&amp;TEXT($C304,"yyyymmdd"), RRPS_ALL[Key], RRPS_ALL[Mid Price], "")</f>
        <v/>
      </c>
      <c r="DG304" s="6" t="str">
        <f>_xlfn.XLOOKUP(DG$1&amp;"|"&amp;TEXT($C304,"yyyymmdd"), RRPS_ALL[Key], RRPS_ALL[Mid Yield], "")</f>
        <v/>
      </c>
      <c r="DH304" s="6" t="str">
        <f>_xlfn.XLOOKUP(DH$1&amp;"|"&amp;TEXT($C304,"yyyymmdd"), RRPS_ALL[Key], RRPS_ALL[Dirty Mid], "")</f>
        <v/>
      </c>
      <c r="DI304" s="6" t="str">
        <f>_xlfn.XLOOKUP(DI$1&amp;"|"&amp;TEXT($C304,"yyyymmdd"), RRPS_ALL[Key], RRPS_ALL[Clean Price Mid], "")</f>
        <v/>
      </c>
      <c r="DJ304" s="6"/>
      <c r="DK304" s="6"/>
      <c r="DL304" s="6"/>
      <c r="DM304" s="7">
        <f>_xlfn.XLOOKUP(DM$1&amp;"|"&amp;TEXT($C304,"yyyymmdd"), RRPS_ALL[Key], RRPS_ALL[Yield to Maturity], "")</f>
        <v>2.5796250000000001</v>
      </c>
      <c r="DN304" s="6">
        <f>_xlfn.XLOOKUP(DN$1&amp;"|"&amp;TEXT($C304,"yyyymmdd"), RRPS_ALL[Key], RRPS_ALL[Mid Price], "")</f>
        <v>111.161</v>
      </c>
      <c r="DO304" s="6">
        <f>_xlfn.XLOOKUP(DO$1&amp;"|"&amp;TEXT($C304,"yyyymmdd"), RRPS_ALL[Key], RRPS_ALL[Mid Yield], "")</f>
        <v>2.5545840000000002</v>
      </c>
      <c r="DP304" s="6">
        <f>_xlfn.XLOOKUP(DP$1&amp;"|"&amp;TEXT($C304,"yyyymmdd"), RRPS_ALL[Key], RRPS_ALL[Dirty Mid], "")</f>
        <v>113.815167</v>
      </c>
      <c r="DQ304" s="6">
        <f>_xlfn.XLOOKUP(DQ$1&amp;"|"&amp;TEXT($C304,"yyyymmdd"), RRPS_ALL[Key], RRPS_ALL[Clean Price Mid], "")</f>
        <v>111.161</v>
      </c>
      <c r="DR304" s="6">
        <v>3.5000000000000003E-2</v>
      </c>
      <c r="DS304" s="5">
        <v>50859</v>
      </c>
      <c r="DT304" s="6">
        <f t="shared" si="101"/>
        <v>14.242299794661191</v>
      </c>
      <c r="DU304" s="7" t="str">
        <f>_xlfn.XLOOKUP(DU$1&amp;"|"&amp;TEXT($C304,"yyyymmdd"), RRPS_ALL[Key], RRPS_ALL[Yield to Maturity], "")</f>
        <v/>
      </c>
      <c r="DV304" s="6" t="str">
        <f>_xlfn.XLOOKUP(DV$1&amp;"|"&amp;TEXT($C304,"yyyymmdd"), RRPS_ALL[Key], RRPS_ALL[Mid Price], "")</f>
        <v/>
      </c>
      <c r="DW304" s="6" t="str">
        <f>_xlfn.XLOOKUP(DW$1&amp;"|"&amp;TEXT($C304,"yyyymmdd"), RRPS_ALL[Key], RRPS_ALL[Mid Yield], "")</f>
        <v/>
      </c>
      <c r="DX304" s="6" t="str">
        <f>_xlfn.XLOOKUP(DX$1&amp;"|"&amp;TEXT($C304,"yyyymmdd"), RRPS_ALL[Key], RRPS_ALL[Dirty Mid], "")</f>
        <v/>
      </c>
      <c r="DY304" s="6" t="str">
        <f>_xlfn.XLOOKUP(DY$1&amp;"|"&amp;TEXT($C304,"yyyymmdd"), RRPS_ALL[Key], RRPS_ALL[Clean Price Mid], "")</f>
        <v/>
      </c>
      <c r="DZ304" s="6"/>
      <c r="EA304" s="6"/>
      <c r="EB304" s="6"/>
      <c r="EC304" s="7">
        <f>_xlfn.XLOOKUP(EC$1&amp;"|"&amp;TEXT($C304,"yyyymmdd"), RRPS_ALL[Key], RRPS_ALL[Yield to Maturity], "")</f>
        <v>2.3647309999999999</v>
      </c>
      <c r="ED304" s="6">
        <f>_xlfn.XLOOKUP(ED$1&amp;"|"&amp;TEXT($C304,"yyyymmdd"), RRPS_ALL[Key], RRPS_ALL[Mid Price], "")</f>
        <v>99.355999999999995</v>
      </c>
      <c r="EE304" s="6">
        <f>_xlfn.XLOOKUP(EE$1&amp;"|"&amp;TEXT($C304,"yyyymmdd"), RRPS_ALL[Key], RRPS_ALL[Mid Yield], "")</f>
        <v>2.3447390000000001</v>
      </c>
      <c r="EF304" s="6">
        <f>_xlfn.XLOOKUP(EF$1&amp;"|"&amp;TEXT($C304,"yyyymmdd"), RRPS_ALL[Key], RRPS_ALL[Dirty Mid], "")</f>
        <v>100.681</v>
      </c>
      <c r="EG304" s="6">
        <f>_xlfn.XLOOKUP(EG$1&amp;"|"&amp;TEXT($C304,"yyyymmdd"), RRPS_ALL[Key], RRPS_ALL[Clean Price Mid], "")</f>
        <v>99.355999999999995</v>
      </c>
      <c r="EH304" s="6">
        <v>2.2499999999999999E-2</v>
      </c>
      <c r="EI304" s="5">
        <v>48366</v>
      </c>
      <c r="EJ304" s="6">
        <f t="shared" si="102"/>
        <v>7.4151459854014599</v>
      </c>
      <c r="EK304" s="7" t="str">
        <f>_xlfn.XLOOKUP(EK$1&amp;"|"&amp;TEXT($C304,"yyyymmdd"), RRPS_ALL[Key], RRPS_ALL[Yield to Maturity], "")</f>
        <v/>
      </c>
      <c r="EL304" s="6" t="str">
        <f>_xlfn.XLOOKUP(EL$1&amp;"|"&amp;TEXT($C304,"yyyymmdd"), RRPS_ALL[Key], RRPS_ALL[Mid Price], "")</f>
        <v/>
      </c>
      <c r="EM304" s="6" t="str">
        <f>_xlfn.XLOOKUP(EM$1&amp;"|"&amp;TEXT($C304,"yyyymmdd"), RRPS_ALL[Key], RRPS_ALL[Mid Yield], "")</f>
        <v/>
      </c>
      <c r="EN304" s="6" t="str">
        <f>_xlfn.XLOOKUP(EN$1&amp;"|"&amp;TEXT($C304,"yyyymmdd"), RRPS_ALL[Key], RRPS_ALL[Dirty Mid], "")</f>
        <v/>
      </c>
      <c r="EO304" s="6" t="str">
        <f>_xlfn.XLOOKUP(EO$1&amp;"|"&amp;TEXT($C304,"yyyymmdd"), RRPS_ALL[Key], RRPS_ALL[Clean Price Mid], "")</f>
        <v/>
      </c>
      <c r="EP304" s="6"/>
      <c r="EQ304" s="6"/>
      <c r="ER304" s="6"/>
      <c r="ES304" s="7">
        <f>_xlfn.XLOOKUP(ES$1&amp;"|"&amp;TEXT($C304,"yyyymmdd"), RRPS_ALL[Key], RRPS_ALL[Yield to Maturity], "")</f>
        <v>2.4272830000000001</v>
      </c>
      <c r="ET304" s="6">
        <f>_xlfn.XLOOKUP(ET$1&amp;"|"&amp;TEXT($C304,"yyyymmdd"), RRPS_ALL[Key], RRPS_ALL[Mid Price], "")</f>
        <v>100.01649999999999</v>
      </c>
      <c r="EU304" s="6">
        <f>_xlfn.XLOOKUP(EU$1&amp;"|"&amp;TEXT($C304,"yyyymmdd"), RRPS_ALL[Key], RRPS_ALL[Mid Yield], "")</f>
        <v>2.4162020000000002</v>
      </c>
      <c r="EV304" s="6">
        <f>_xlfn.XLOOKUP(EV$1&amp;"|"&amp;TEXT($C304,"yyyymmdd"), RRPS_ALL[Key], RRPS_ALL[Dirty Mid], "")</f>
        <v>101.620667</v>
      </c>
      <c r="EW304" s="6">
        <f>_xlfn.XLOOKUP(EW$1&amp;"|"&amp;TEXT($C304,"yyyymmdd"), RRPS_ALL[Key], RRPS_ALL[Clean Price Mid], "")</f>
        <v>100.01649999999999</v>
      </c>
      <c r="EX304" s="6">
        <v>2.5000000000000001E-2</v>
      </c>
      <c r="EY304" s="5">
        <v>45789</v>
      </c>
      <c r="EZ304" s="6">
        <f t="shared" si="103"/>
        <v>0.36164383561643837</v>
      </c>
      <c r="FA304" s="7">
        <f>_xlfn.XLOOKUP(FA$1&amp;"|"&amp;TEXT($C304,"yyyymmdd"), RRPS_ALL[Key], RRPS_ALL[Yield to Maturity], "")</f>
        <v>2.0810439999999999</v>
      </c>
      <c r="FB304" s="6">
        <f>_xlfn.XLOOKUP(FB$1&amp;"|"&amp;TEXT($C304,"yyyymmdd"), RRPS_ALL[Key], RRPS_ALL[Mid Price], "")</f>
        <v>98.066000000000003</v>
      </c>
      <c r="FC304" s="6">
        <f>_xlfn.XLOOKUP(FC$1&amp;"|"&amp;TEXT($C304,"yyyymmdd"), RRPS_ALL[Key], RRPS_ALL[Mid Yield], "")</f>
        <v>2.0709209999999998</v>
      </c>
      <c r="FD304" s="6">
        <f>_xlfn.XLOOKUP(FD$1&amp;"|"&amp;TEXT($C304,"yyyymmdd"), RRPS_ALL[Key], RRPS_ALL[Dirty Mid], "")</f>
        <v>98.207667000000001</v>
      </c>
      <c r="FE304" s="6">
        <f>_xlfn.XLOOKUP(FE$1&amp;"|"&amp;TEXT($C304,"yyyymmdd"), RRPS_ALL[Key], RRPS_ALL[Clean Price Mid], "")</f>
        <v>98.066000000000003</v>
      </c>
      <c r="FF304" s="6">
        <v>0.01</v>
      </c>
      <c r="FG304" s="5">
        <v>46338</v>
      </c>
      <c r="FH304" s="6">
        <f t="shared" si="96"/>
        <v>1.8640510948905111</v>
      </c>
      <c r="FI304" s="7">
        <f>_xlfn.XLOOKUP(FI$1&amp;"|"&amp;TEXT($C304,"yyyymmdd"), RRPS_ALL[Key], RRPS_ALL[Yield to Maturity], "")</f>
        <v>2.1229010000000001</v>
      </c>
      <c r="FJ304" s="6">
        <f>_xlfn.XLOOKUP(FJ$1&amp;"|"&amp;TEXT($C304,"yyyymmdd"), RRPS_ALL[Key], RRPS_ALL[Mid Price], "")</f>
        <v>95.632000000000005</v>
      </c>
      <c r="FK304" s="6">
        <f>_xlfn.XLOOKUP(FK$1&amp;"|"&amp;TEXT($C304,"yyyymmdd"), RRPS_ALL[Key], RRPS_ALL[Mid Yield], "")</f>
        <v>2.1103900000000002</v>
      </c>
      <c r="FL304" s="6">
        <f>_xlfn.XLOOKUP(FL$1&amp;"|"&amp;TEXT($C304,"yyyymmdd"), RRPS_ALL[Key], RRPS_ALL[Dirty Mid], "")</f>
        <v>96.113249999999994</v>
      </c>
      <c r="FM304" s="6">
        <f>_xlfn.XLOOKUP(FM$1&amp;"|"&amp;TEXT($C304,"yyyymmdd"), RRPS_ALL[Key], RRPS_ALL[Clean Price Mid], "")</f>
        <v>95.632000000000005</v>
      </c>
      <c r="FN304" s="6">
        <v>7.4999999999999997E-3</v>
      </c>
      <c r="FO304" s="5">
        <v>46885</v>
      </c>
      <c r="FP304" s="6">
        <f t="shared" si="93"/>
        <v>3.3607006020799126</v>
      </c>
      <c r="FQ304" s="7">
        <f>_xlfn.XLOOKUP(FQ$1&amp;"|"&amp;TEXT($C304,"yyyymmdd"), RRPS_ALL[Key], RRPS_ALL[Yield to Maturity], "")</f>
        <v>2.195087</v>
      </c>
      <c r="FR304" s="6">
        <f>_xlfn.XLOOKUP(FR$1&amp;"|"&amp;TEXT($C304,"yyyymmdd"), RRPS_ALL[Key], RRPS_ALL[Mid Price], "")</f>
        <v>93.473500000000001</v>
      </c>
      <c r="FS304" s="6">
        <f>_xlfn.XLOOKUP(FS$1&amp;"|"&amp;TEXT($C304,"yyyymmdd"), RRPS_ALL[Key], RRPS_ALL[Mid Yield], "")</f>
        <v>2.180237</v>
      </c>
      <c r="FT304" s="6">
        <f>_xlfn.XLOOKUP(FT$1&amp;"|"&amp;TEXT($C304,"yyyymmdd"), RRPS_ALL[Key], RRPS_ALL[Dirty Mid], "")</f>
        <v>93.579750000000004</v>
      </c>
      <c r="FU304" s="6">
        <f>_xlfn.XLOOKUP(FU$1&amp;"|"&amp;TEXT($C304,"yyyymmdd"), RRPS_ALL[Key], RRPS_ALL[Clean Price Mid], "")</f>
        <v>93.473500000000001</v>
      </c>
      <c r="FV304" s="6">
        <v>7.4999999999999997E-3</v>
      </c>
      <c r="FW304" s="5">
        <v>47434</v>
      </c>
      <c r="FX304" s="6">
        <f t="shared" si="99"/>
        <v>4.8640510948905114</v>
      </c>
      <c r="FY304" s="7">
        <f>_xlfn.XLOOKUP(FY$1&amp;"|"&amp;TEXT($C304,"yyyymmdd"), RRPS_ALL[Key], RRPS_ALL[Yield to Maturity], "")</f>
        <v>2.291013</v>
      </c>
      <c r="FZ304" s="6">
        <f>_xlfn.XLOOKUP(FZ$1&amp;"|"&amp;TEXT($C304,"yyyymmdd"), RRPS_ALL[Key], RRPS_ALL[Mid Price], "")</f>
        <v>87.382999999999996</v>
      </c>
      <c r="GA304" s="6">
        <f>_xlfn.XLOOKUP(GA$1&amp;"|"&amp;TEXT($C304,"yyyymmdd"), RRPS_ALL[Key], RRPS_ALL[Mid Yield], "")</f>
        <v>2.2789990000000002</v>
      </c>
      <c r="GB304" s="6">
        <f>_xlfn.XLOOKUP(GB$1&amp;"|"&amp;TEXT($C304,"yyyymmdd"), RRPS_ALL[Key], RRPS_ALL[Dirty Mid], "")</f>
        <v>87.463207999999995</v>
      </c>
      <c r="GC304" s="6">
        <f>_xlfn.XLOOKUP(GC$1&amp;"|"&amp;TEXT($C304,"yyyymmdd"), RRPS_ALL[Key], RRPS_ALL[Clean Price Mid], "")</f>
        <v>87.382999999999996</v>
      </c>
      <c r="GD304" s="6">
        <v>1.25E-3</v>
      </c>
      <c r="GE304" s="5">
        <v>47980</v>
      </c>
      <c r="GF304" s="6">
        <f t="shared" si="95"/>
        <v>6.3600273785078709</v>
      </c>
      <c r="GG304" s="7">
        <f>_xlfn.XLOOKUP(GG$1&amp;"|"&amp;TEXT($C304,"yyyymmdd"), RRPS_ALL[Key], RRPS_ALL[Yield to Maturity], "")</f>
        <v>2.556972</v>
      </c>
      <c r="GH304" s="6">
        <f>_xlfn.XLOOKUP(GH$1&amp;"|"&amp;TEXT($C304,"yyyymmdd"), RRPS_ALL[Key], RRPS_ALL[Mid Price], "")</f>
        <v>67.346000000000004</v>
      </c>
      <c r="GI304" s="6">
        <f>_xlfn.XLOOKUP(GI$1&amp;"|"&amp;TEXT($C304,"yyyymmdd"), RRPS_ALL[Key], RRPS_ALL[Mid Yield], "")</f>
        <v>2.531892</v>
      </c>
      <c r="GJ304" s="6">
        <f>_xlfn.XLOOKUP(GJ$1&amp;"|"&amp;TEXT($C304,"yyyymmdd"), RRPS_ALL[Key], RRPS_ALL[Dirty Mid], "")</f>
        <v>67.400166999999996</v>
      </c>
      <c r="GK304" s="6">
        <f>_xlfn.XLOOKUP(GK$1&amp;"|"&amp;TEXT($C304,"yyyymmdd"), RRPS_ALL[Key], RRPS_ALL[Clean Price Mid], "")</f>
        <v>67.346000000000004</v>
      </c>
      <c r="GL304" s="6">
        <v>5.0000000000000001E-3</v>
      </c>
      <c r="GM304" s="5">
        <v>53290</v>
      </c>
      <c r="GN304" s="6">
        <f t="shared" si="98"/>
        <v>20.896714783474366</v>
      </c>
      <c r="GO304" s="7">
        <f>_xlfn.XLOOKUP(GO$1&amp;"|"&amp;TEXT($C304,"yyyymmdd"), RRPS_ALL[Key], RRPS_ALL[Yield to Maturity], "")</f>
        <v>2.8279890000000001</v>
      </c>
      <c r="GP304" s="6">
        <f>_xlfn.XLOOKUP(GP$1&amp;"|"&amp;TEXT($C304,"yyyymmdd"), RRPS_ALL[Key], RRPS_ALL[Mid Price], "")</f>
        <v>11.850137999999999</v>
      </c>
      <c r="GQ304" s="6">
        <f>_xlfn.XLOOKUP(GQ$1&amp;"|"&amp;TEXT($C304,"yyyymmdd"), RRPS_ALL[Key], RRPS_ALL[Mid Yield], "")</f>
        <v>2.7775020000000001</v>
      </c>
      <c r="GR304" s="6">
        <f>_xlfn.XLOOKUP(GR$1&amp;"|"&amp;TEXT($C304,"yyyymmdd"), RRPS_ALL[Key], RRPS_ALL[Dirty Mid], "")</f>
        <v>64.361694</v>
      </c>
      <c r="GS304" s="6">
        <f>_xlfn.XLOOKUP(GS$1&amp;"|"&amp;TEXT($C304,"yyyymmdd"), RRPS_ALL[Key], RRPS_ALL[Clean Price Mid], "")</f>
        <v>63.636000000000003</v>
      </c>
      <c r="GT304" s="6">
        <v>1.375E-2</v>
      </c>
      <c r="GU304" s="5">
        <v>62632</v>
      </c>
      <c r="GV304" s="6">
        <f t="shared" si="90"/>
        <v>46.475017111567418</v>
      </c>
      <c r="GW304" s="7">
        <f>_xlfn.XLOOKUP(GW$1&amp;"|"&amp;TEXT($C304,"yyyymmdd"), RRPS_ALL[Key], RRPS_ALL[Yield to Maturity], "")</f>
        <v>2.4270659999999999</v>
      </c>
      <c r="GX304" s="6">
        <f>_xlfn.XLOOKUP(GX$1&amp;"|"&amp;TEXT($C304,"yyyymmdd"), RRPS_ALL[Key], RRPS_ALL[Mid Price], "")</f>
        <v>94.909000000000006</v>
      </c>
      <c r="GY304" s="6">
        <f>_xlfn.XLOOKUP(GY$1&amp;"|"&amp;TEXT($C304,"yyyymmdd"), RRPS_ALL[Key], RRPS_ALL[Mid Yield], "")</f>
        <v>2.3945050000000001</v>
      </c>
      <c r="GZ304" s="6">
        <f>_xlfn.XLOOKUP(GZ$1&amp;"|"&amp;TEXT($C304,"yyyymmdd"), RRPS_ALL[Key], RRPS_ALL[Dirty Mid], "")</f>
        <v>95.161777999999998</v>
      </c>
      <c r="HA304" s="6">
        <f>_xlfn.XLOOKUP(HA$1&amp;"|"&amp;TEXT($C304,"yyyymmdd"), RRPS_ALL[Key], RRPS_ALL[Clean Price Mid], "")</f>
        <v>94.909000000000006</v>
      </c>
      <c r="HB304" s="6">
        <v>1.7500000000000002E-2</v>
      </c>
      <c r="HC304" s="5">
        <v>48894</v>
      </c>
      <c r="HD304" s="6">
        <f t="shared" si="94"/>
        <v>8.8612099644128115</v>
      </c>
    </row>
    <row r="305" spans="1:212" x14ac:dyDescent="0.2">
      <c r="A305">
        <v>2025</v>
      </c>
      <c r="B305">
        <v>1</v>
      </c>
      <c r="C305" s="5">
        <f t="shared" si="100"/>
        <v>45688</v>
      </c>
      <c r="D305" s="6">
        <v>2.4</v>
      </c>
      <c r="E305" s="7" t="str">
        <f>_xlfn.XLOOKUP(E$1&amp;"|"&amp;TEXT($C305,"yyyymmdd"), RRPS_ALL[Key], RRPS_ALL[Yield to Maturity], "")</f>
        <v/>
      </c>
      <c r="F305" s="6" t="str">
        <f>_xlfn.XLOOKUP(F$1&amp;"|"&amp;TEXT($C305,"yyyymmdd"), RRPS_ALL[Key], RRPS_ALL[Mid Price], "")</f>
        <v/>
      </c>
      <c r="G305" s="6" t="str">
        <f>_xlfn.XLOOKUP(G$1&amp;"|"&amp;TEXT($C305,"yyyymmdd"), RRPS_ALL[Key], RRPS_ALL[Mid Yield], "")</f>
        <v/>
      </c>
      <c r="H305" s="6" t="str">
        <f>_xlfn.XLOOKUP(H$1&amp;"|"&amp;TEXT($C305,"yyyymmdd"), RRPS_ALL[Key], RRPS_ALL[Dirty Mid], "")</f>
        <v/>
      </c>
      <c r="I305" s="6" t="str">
        <f>_xlfn.XLOOKUP(I$1&amp;"|"&amp;TEXT($C305,"yyyymmdd"), RRPS_ALL[Key], RRPS_ALL[Clean Price Mid], "")</f>
        <v/>
      </c>
      <c r="J305" s="6"/>
      <c r="K305" s="6"/>
      <c r="L305" s="6"/>
      <c r="M305" s="7" t="str">
        <f>_xlfn.XLOOKUP(M$1&amp;"|"&amp;TEXT($C305,"yyyymmdd"), RRPS_ALL[Key], RRPS_ALL[Yield to Maturity], "")</f>
        <v/>
      </c>
      <c r="N305" s="6" t="str">
        <f>_xlfn.XLOOKUP(N$1&amp;"|"&amp;TEXT($C305,"yyyymmdd"), RRPS_ALL[Key], RRPS_ALL[Mid Price], "")</f>
        <v/>
      </c>
      <c r="O305" s="6" t="str">
        <f>_xlfn.XLOOKUP(O$1&amp;"|"&amp;TEXT($C305,"yyyymmdd"), RRPS_ALL[Key], RRPS_ALL[Mid Yield], "")</f>
        <v/>
      </c>
      <c r="P305" s="6" t="str">
        <f>_xlfn.XLOOKUP(P$1&amp;"|"&amp;TEXT($C305,"yyyymmdd"), RRPS_ALL[Key], RRPS_ALL[Dirty Mid], "")</f>
        <v/>
      </c>
      <c r="Q305" s="6" t="str">
        <f>_xlfn.XLOOKUP(Q$1&amp;"|"&amp;TEXT($C305,"yyyymmdd"), RRPS_ALL[Key], RRPS_ALL[Clean Price Mid], "")</f>
        <v/>
      </c>
      <c r="R305" s="6"/>
      <c r="S305" s="6"/>
      <c r="T305" s="6"/>
      <c r="U305" s="7" t="str">
        <f>_xlfn.XLOOKUP(U$1&amp;"|"&amp;TEXT($C305,"yyyymmdd"), RRPS_ALL[Key], RRPS_ALL[Yield to Maturity], "")</f>
        <v/>
      </c>
      <c r="V305" s="6" t="str">
        <f>_xlfn.XLOOKUP(V$1&amp;"|"&amp;TEXT($C305,"yyyymmdd"), RRPS_ALL[Key], RRPS_ALL[Mid Price], "")</f>
        <v/>
      </c>
      <c r="W305" s="6" t="str">
        <f>_xlfn.XLOOKUP(W$1&amp;"|"&amp;TEXT($C305,"yyyymmdd"), RRPS_ALL[Key], RRPS_ALL[Mid Yield], "")</f>
        <v/>
      </c>
      <c r="X305" s="6" t="str">
        <f>_xlfn.XLOOKUP(X$1&amp;"|"&amp;TEXT($C305,"yyyymmdd"), RRPS_ALL[Key], RRPS_ALL[Dirty Mid], "")</f>
        <v/>
      </c>
      <c r="Y305" s="6" t="str">
        <f>_xlfn.XLOOKUP(Y$1&amp;"|"&amp;TEXT($C305,"yyyymmdd"), RRPS_ALL[Key], RRPS_ALL[Clean Price Mid], "")</f>
        <v/>
      </c>
      <c r="Z305" s="6"/>
      <c r="AA305" s="6"/>
      <c r="AB305" s="6"/>
      <c r="AC305" s="7" t="str">
        <f>_xlfn.XLOOKUP(AC$1&amp;"|"&amp;TEXT($C305,"yyyymmdd"), RRPS_ALL[Key], RRPS_ALL[Yield to Maturity], "")</f>
        <v/>
      </c>
      <c r="AD305" s="6" t="str">
        <f>_xlfn.XLOOKUP(AD$1&amp;"|"&amp;TEXT($C305,"yyyymmdd"), RRPS_ALL[Key], RRPS_ALL[Mid Price], "")</f>
        <v/>
      </c>
      <c r="AE305" s="6" t="str">
        <f>_xlfn.XLOOKUP(AE$1&amp;"|"&amp;TEXT($C305,"yyyymmdd"), RRPS_ALL[Key], RRPS_ALL[Mid Yield], "")</f>
        <v/>
      </c>
      <c r="AF305" s="6" t="str">
        <f>_xlfn.XLOOKUP(AF$1&amp;"|"&amp;TEXT($C305,"yyyymmdd"), RRPS_ALL[Key], RRPS_ALL[Dirty Mid], "")</f>
        <v/>
      </c>
      <c r="AG305" s="6" t="str">
        <f>_xlfn.XLOOKUP(AG$1&amp;"|"&amp;TEXT($C305,"yyyymmdd"), RRPS_ALL[Key], RRPS_ALL[Clean Price Mid], "")</f>
        <v/>
      </c>
      <c r="AH305" s="6"/>
      <c r="AI305" s="6"/>
      <c r="AJ305" s="6"/>
      <c r="AK305" s="7" t="str">
        <f>_xlfn.XLOOKUP(AK$1&amp;"|"&amp;TEXT($C305,"yyyymmdd"), RRPS_ALL[Key], RRPS_ALL[Yield to Maturity], "")</f>
        <v/>
      </c>
      <c r="AL305" s="6" t="str">
        <f>_xlfn.XLOOKUP(AL$1&amp;"|"&amp;TEXT($C305,"yyyymmdd"), RRPS_ALL[Key], RRPS_ALL[Mid Price], "")</f>
        <v/>
      </c>
      <c r="AM305" s="6" t="str">
        <f>_xlfn.XLOOKUP(AM$1&amp;"|"&amp;TEXT($C305,"yyyymmdd"), RRPS_ALL[Key], RRPS_ALL[Mid Yield], "")</f>
        <v/>
      </c>
      <c r="AN305" s="6" t="str">
        <f>_xlfn.XLOOKUP(AN$1&amp;"|"&amp;TEXT($C305,"yyyymmdd"), RRPS_ALL[Key], RRPS_ALL[Dirty Mid], "")</f>
        <v/>
      </c>
      <c r="AO305" s="6" t="str">
        <f>_xlfn.XLOOKUP(AO$1&amp;"|"&amp;TEXT($C305,"yyyymmdd"), RRPS_ALL[Key], RRPS_ALL[Clean Price Mid], "")</f>
        <v/>
      </c>
      <c r="AP305" s="6"/>
      <c r="AQ305" s="6"/>
      <c r="AR305" s="6"/>
      <c r="AS305" s="7" t="str">
        <f>_xlfn.XLOOKUP(AS$1&amp;"|"&amp;TEXT($C305,"yyyymmdd"), RRPS_ALL[Key], RRPS_ALL[Yield to Maturity], "")</f>
        <v/>
      </c>
      <c r="AT305" s="6" t="str">
        <f>_xlfn.XLOOKUP(AT$1&amp;"|"&amp;TEXT($C305,"yyyymmdd"), RRPS_ALL[Key], RRPS_ALL[Mid Price], "")</f>
        <v/>
      </c>
      <c r="AU305" s="6" t="str">
        <f>_xlfn.XLOOKUP(AU$1&amp;"|"&amp;TEXT($C305,"yyyymmdd"), RRPS_ALL[Key], RRPS_ALL[Mid Yield], "")</f>
        <v/>
      </c>
      <c r="AV305" s="6" t="str">
        <f>_xlfn.XLOOKUP(AV$1&amp;"|"&amp;TEXT($C305,"yyyymmdd"), RRPS_ALL[Key], RRPS_ALL[Dirty Mid], "")</f>
        <v/>
      </c>
      <c r="AW305" s="6" t="str">
        <f>_xlfn.XLOOKUP(AW$1&amp;"|"&amp;TEXT($C305,"yyyymmdd"), RRPS_ALL[Key], RRPS_ALL[Clean Price Mid], "")</f>
        <v/>
      </c>
      <c r="AX305" s="6"/>
      <c r="AY305" s="6"/>
      <c r="AZ305" s="6"/>
      <c r="BA305" s="7" t="str">
        <f>_xlfn.XLOOKUP(BA$1&amp;"|"&amp;TEXT($C305,"yyyymmdd"), RRPS_ALL[Key], RRPS_ALL[Yield to Maturity], "")</f>
        <v/>
      </c>
      <c r="BB305" s="6" t="str">
        <f>_xlfn.XLOOKUP(BB$1&amp;"|"&amp;TEXT($C305,"yyyymmdd"), RRPS_ALL[Key], RRPS_ALL[Mid Price], "")</f>
        <v/>
      </c>
      <c r="BC305" s="6" t="str">
        <f>_xlfn.XLOOKUP(BC$1&amp;"|"&amp;TEXT($C305,"yyyymmdd"), RRPS_ALL[Key], RRPS_ALL[Mid Yield], "")</f>
        <v/>
      </c>
      <c r="BD305" s="6" t="str">
        <f>_xlfn.XLOOKUP(BD$1&amp;"|"&amp;TEXT($C305,"yyyymmdd"), RRPS_ALL[Key], RRPS_ALL[Dirty Mid], "")</f>
        <v/>
      </c>
      <c r="BE305" s="6" t="str">
        <f>_xlfn.XLOOKUP(BE$1&amp;"|"&amp;TEXT($C305,"yyyymmdd"), RRPS_ALL[Key], RRPS_ALL[Clean Price Mid], "")</f>
        <v/>
      </c>
      <c r="BF305" s="6"/>
      <c r="BG305" s="6"/>
      <c r="BH305" s="6"/>
      <c r="BI305" s="7" t="str">
        <f>_xlfn.XLOOKUP(BI$1&amp;"|"&amp;TEXT($C305,"yyyymmdd"), RRPS_ALL[Key], RRPS_ALL[Yield to Maturity], "")</f>
        <v/>
      </c>
      <c r="BJ305" s="6" t="str">
        <f>_xlfn.XLOOKUP(BJ$1&amp;"|"&amp;TEXT($C305,"yyyymmdd"), RRPS_ALL[Key], RRPS_ALL[Mid Price], "")</f>
        <v/>
      </c>
      <c r="BK305" s="6" t="str">
        <f>_xlfn.XLOOKUP(BK$1&amp;"|"&amp;TEXT($C305,"yyyymmdd"), RRPS_ALL[Key], RRPS_ALL[Mid Yield], "")</f>
        <v/>
      </c>
      <c r="BL305" s="6" t="str">
        <f>_xlfn.XLOOKUP(BL$1&amp;"|"&amp;TEXT($C305,"yyyymmdd"), RRPS_ALL[Key], RRPS_ALL[Dirty Mid], "")</f>
        <v/>
      </c>
      <c r="BM305" s="6" t="str">
        <f>_xlfn.XLOOKUP(BM$1&amp;"|"&amp;TEXT($C305,"yyyymmdd"), RRPS_ALL[Key], RRPS_ALL[Clean Price Mid], "")</f>
        <v/>
      </c>
      <c r="BN305" s="6"/>
      <c r="BO305" s="6"/>
      <c r="BP305" s="6"/>
      <c r="BQ305" s="7" t="str">
        <f>_xlfn.XLOOKUP(BQ$1&amp;"|"&amp;TEXT($C305,"yyyymmdd"), RRPS_ALL[Key], RRPS_ALL[Yield to Maturity], "")</f>
        <v/>
      </c>
      <c r="BR305" s="6" t="str">
        <f>_xlfn.XLOOKUP(BR$1&amp;"|"&amp;TEXT($C305,"yyyymmdd"), RRPS_ALL[Key], RRPS_ALL[Mid Price], "")</f>
        <v/>
      </c>
      <c r="BS305" s="6" t="str">
        <f>_xlfn.XLOOKUP(BS$1&amp;"|"&amp;TEXT($C305,"yyyymmdd"), RRPS_ALL[Key], RRPS_ALL[Mid Yield], "")</f>
        <v/>
      </c>
      <c r="BT305" s="6" t="str">
        <f>_xlfn.XLOOKUP(BT$1&amp;"|"&amp;TEXT($C305,"yyyymmdd"), RRPS_ALL[Key], RRPS_ALL[Dirty Mid], "")</f>
        <v/>
      </c>
      <c r="BU305" s="6" t="str">
        <f>_xlfn.XLOOKUP(BU$1&amp;"|"&amp;TEXT($C305,"yyyymmdd"), RRPS_ALL[Key], RRPS_ALL[Clean Price Mid], "")</f>
        <v/>
      </c>
      <c r="BV305" s="6"/>
      <c r="BW305" s="6"/>
      <c r="BX305" s="6"/>
      <c r="BY305" s="7" t="str">
        <f>_xlfn.XLOOKUP(BY$1&amp;"|"&amp;TEXT($C305,"yyyymmdd"), RRPS_ALL[Key], RRPS_ALL[Yield to Maturity], "")</f>
        <v/>
      </c>
      <c r="BZ305" s="6" t="str">
        <f>_xlfn.XLOOKUP(BZ$1&amp;"|"&amp;TEXT($C305,"yyyymmdd"), RRPS_ALL[Key], RRPS_ALL[Mid Price], "")</f>
        <v/>
      </c>
      <c r="CA305" s="6" t="str">
        <f>_xlfn.XLOOKUP(CA$1&amp;"|"&amp;TEXT($C305,"yyyymmdd"), RRPS_ALL[Key], RRPS_ALL[Mid Yield], "")</f>
        <v/>
      </c>
      <c r="CB305" s="6" t="str">
        <f>_xlfn.XLOOKUP(CB$1&amp;"|"&amp;TEXT($C305,"yyyymmdd"), RRPS_ALL[Key], RRPS_ALL[Dirty Mid], "")</f>
        <v/>
      </c>
      <c r="CC305" s="6" t="str">
        <f>_xlfn.XLOOKUP(CC$1&amp;"|"&amp;TEXT($C305,"yyyymmdd"), RRPS_ALL[Key], RRPS_ALL[Clean Price Mid], "")</f>
        <v/>
      </c>
      <c r="CD305" s="6"/>
      <c r="CE305" s="6"/>
      <c r="CF305" s="6"/>
      <c r="CG305" s="7" t="str">
        <f>_xlfn.XLOOKUP(CG$1&amp;"|"&amp;TEXT($C305,"yyyymmdd"), RRPS_ALL[Key], RRPS_ALL[Yield to Maturity], "")</f>
        <v/>
      </c>
      <c r="CH305" s="6" t="str">
        <f>_xlfn.XLOOKUP(CH$1&amp;"|"&amp;TEXT($C305,"yyyymmdd"), RRPS_ALL[Key], RRPS_ALL[Mid Price], "")</f>
        <v/>
      </c>
      <c r="CI305" s="6" t="str">
        <f>_xlfn.XLOOKUP(CI$1&amp;"|"&amp;TEXT($C305,"yyyymmdd"), RRPS_ALL[Key], RRPS_ALL[Mid Yield], "")</f>
        <v/>
      </c>
      <c r="CJ305" s="6" t="str">
        <f>_xlfn.XLOOKUP(CJ$1&amp;"|"&amp;TEXT($C305,"yyyymmdd"), RRPS_ALL[Key], RRPS_ALL[Dirty Mid], "")</f>
        <v/>
      </c>
      <c r="CK305" s="6" t="str">
        <f>_xlfn.XLOOKUP(CK$1&amp;"|"&amp;TEXT($C305,"yyyymmdd"), RRPS_ALL[Key], RRPS_ALL[Clean Price Mid], "")</f>
        <v/>
      </c>
      <c r="CL305" s="6"/>
      <c r="CM305" s="6"/>
      <c r="CN305" s="6"/>
      <c r="CO305" s="7" t="str">
        <f>_xlfn.XLOOKUP(CO$1&amp;"|"&amp;TEXT($C305,"yyyymmdd"), RRPS_ALL[Key], RRPS_ALL[Yield to Maturity], "")</f>
        <v/>
      </c>
      <c r="CP305" s="6" t="str">
        <f>_xlfn.XLOOKUP(CP$1&amp;"|"&amp;TEXT($C305,"yyyymmdd"), RRPS_ALL[Key], RRPS_ALL[Mid Price], "")</f>
        <v/>
      </c>
      <c r="CQ305" s="6" t="str">
        <f>_xlfn.XLOOKUP(CQ$1&amp;"|"&amp;TEXT($C305,"yyyymmdd"), RRPS_ALL[Key], RRPS_ALL[Mid Yield], "")</f>
        <v/>
      </c>
      <c r="CR305" s="6" t="str">
        <f>_xlfn.XLOOKUP(CR$1&amp;"|"&amp;TEXT($C305,"yyyymmdd"), RRPS_ALL[Key], RRPS_ALL[Dirty Mid], "")</f>
        <v/>
      </c>
      <c r="CS305" s="6" t="str">
        <f>_xlfn.XLOOKUP(CS$1&amp;"|"&amp;TEXT($C305,"yyyymmdd"), RRPS_ALL[Key], RRPS_ALL[Clean Price Mid], "")</f>
        <v/>
      </c>
      <c r="CT305" s="6"/>
      <c r="CU305" s="6"/>
      <c r="CV305" s="6"/>
      <c r="CW305" s="7" t="str">
        <f>_xlfn.XLOOKUP(CW$1&amp;"|"&amp;TEXT($C305,"yyyymmdd"), RRPS_ALL[Key], RRPS_ALL[Yield to Maturity], "")</f>
        <v/>
      </c>
      <c r="CX305" s="6" t="str">
        <f>_xlfn.XLOOKUP(CX$1&amp;"|"&amp;TEXT($C305,"yyyymmdd"), RRPS_ALL[Key], RRPS_ALL[Mid Price], "")</f>
        <v/>
      </c>
      <c r="CY305" s="6" t="str">
        <f>_xlfn.XLOOKUP(CY$1&amp;"|"&amp;TEXT($C305,"yyyymmdd"), RRPS_ALL[Key], RRPS_ALL[Mid Yield], "")</f>
        <v/>
      </c>
      <c r="CZ305" s="6" t="str">
        <f>_xlfn.XLOOKUP(CZ$1&amp;"|"&amp;TEXT($C305,"yyyymmdd"), RRPS_ALL[Key], RRPS_ALL[Dirty Mid], "")</f>
        <v/>
      </c>
      <c r="DA305" s="6" t="str">
        <f>_xlfn.XLOOKUP(DA$1&amp;"|"&amp;TEXT($C305,"yyyymmdd"), RRPS_ALL[Key], RRPS_ALL[Clean Price Mid], "")</f>
        <v/>
      </c>
      <c r="DB305" s="6"/>
      <c r="DC305" s="6"/>
      <c r="DD305" s="6"/>
      <c r="DE305" s="7" t="str">
        <f>_xlfn.XLOOKUP(DE$1&amp;"|"&amp;TEXT($C305,"yyyymmdd"), RRPS_ALL[Key], RRPS_ALL[Yield to Maturity], "")</f>
        <v/>
      </c>
      <c r="DF305" s="6" t="str">
        <f>_xlfn.XLOOKUP(DF$1&amp;"|"&amp;TEXT($C305,"yyyymmdd"), RRPS_ALL[Key], RRPS_ALL[Mid Price], "")</f>
        <v/>
      </c>
      <c r="DG305" s="6" t="str">
        <f>_xlfn.XLOOKUP(DG$1&amp;"|"&amp;TEXT($C305,"yyyymmdd"), RRPS_ALL[Key], RRPS_ALL[Mid Yield], "")</f>
        <v/>
      </c>
      <c r="DH305" s="6" t="str">
        <f>_xlfn.XLOOKUP(DH$1&amp;"|"&amp;TEXT($C305,"yyyymmdd"), RRPS_ALL[Key], RRPS_ALL[Dirty Mid], "")</f>
        <v/>
      </c>
      <c r="DI305" s="6" t="str">
        <f>_xlfn.XLOOKUP(DI$1&amp;"|"&amp;TEXT($C305,"yyyymmdd"), RRPS_ALL[Key], RRPS_ALL[Clean Price Mid], "")</f>
        <v/>
      </c>
      <c r="DJ305" s="6"/>
      <c r="DK305" s="6"/>
      <c r="DL305" s="6"/>
      <c r="DM305" s="7">
        <f>_xlfn.XLOOKUP(DM$1&amp;"|"&amp;TEXT($C305,"yyyymmdd"), RRPS_ALL[Key], RRPS_ALL[Yield to Maturity], "")</f>
        <v>2.4278740000000001</v>
      </c>
      <c r="DN305" s="6">
        <f>_xlfn.XLOOKUP(DN$1&amp;"|"&amp;TEXT($C305,"yyyymmdd"), RRPS_ALL[Key], RRPS_ALL[Mid Price], "")</f>
        <v>113.029</v>
      </c>
      <c r="DO305" s="6">
        <f>_xlfn.XLOOKUP(DO$1&amp;"|"&amp;TEXT($C305,"yyyymmdd"), RRPS_ALL[Key], RRPS_ALL[Mid Yield], "")</f>
        <v>2.402825</v>
      </c>
      <c r="DP305" s="6">
        <f>_xlfn.XLOOKUP(DP$1&amp;"|"&amp;TEXT($C305,"yyyymmdd"), RRPS_ALL[Key], RRPS_ALL[Dirty Mid], "")</f>
        <v>115.984556</v>
      </c>
      <c r="DQ305" s="6">
        <f>_xlfn.XLOOKUP(DQ$1&amp;"|"&amp;TEXT($C305,"yyyymmdd"), RRPS_ALL[Key], RRPS_ALL[Clean Price Mid], "")</f>
        <v>113.029</v>
      </c>
      <c r="DR305" s="6">
        <v>3.5000000000000003E-2</v>
      </c>
      <c r="DS305" s="5">
        <v>50859</v>
      </c>
      <c r="DT305" s="6">
        <f t="shared" si="101"/>
        <v>14.15936473165389</v>
      </c>
      <c r="DU305" s="7" t="str">
        <f>_xlfn.XLOOKUP(DU$1&amp;"|"&amp;TEXT($C305,"yyyymmdd"), RRPS_ALL[Key], RRPS_ALL[Yield to Maturity], "")</f>
        <v/>
      </c>
      <c r="DV305" s="6" t="str">
        <f>_xlfn.XLOOKUP(DV$1&amp;"|"&amp;TEXT($C305,"yyyymmdd"), RRPS_ALL[Key], RRPS_ALL[Mid Price], "")</f>
        <v/>
      </c>
      <c r="DW305" s="6" t="str">
        <f>_xlfn.XLOOKUP(DW$1&amp;"|"&amp;TEXT($C305,"yyyymmdd"), RRPS_ALL[Key], RRPS_ALL[Mid Yield], "")</f>
        <v/>
      </c>
      <c r="DX305" s="6" t="str">
        <f>_xlfn.XLOOKUP(DX$1&amp;"|"&amp;TEXT($C305,"yyyymmdd"), RRPS_ALL[Key], RRPS_ALL[Dirty Mid], "")</f>
        <v/>
      </c>
      <c r="DY305" s="6" t="str">
        <f>_xlfn.XLOOKUP(DY$1&amp;"|"&amp;TEXT($C305,"yyyymmdd"), RRPS_ALL[Key], RRPS_ALL[Clean Price Mid], "")</f>
        <v/>
      </c>
      <c r="DZ305" s="6"/>
      <c r="EA305" s="6"/>
      <c r="EB305" s="6"/>
      <c r="EC305" s="7">
        <f>_xlfn.XLOOKUP(EC$1&amp;"|"&amp;TEXT($C305,"yyyymmdd"), RRPS_ALL[Key], RRPS_ALL[Yield to Maturity], "")</f>
        <v>2.133518</v>
      </c>
      <c r="ED305" s="6">
        <f>_xlfn.XLOOKUP(ED$1&amp;"|"&amp;TEXT($C305,"yyyymmdd"), RRPS_ALL[Key], RRPS_ALL[Mid Price], "")</f>
        <v>100.91200000000001</v>
      </c>
      <c r="EE305" s="6">
        <f>_xlfn.XLOOKUP(EE$1&amp;"|"&amp;TEXT($C305,"yyyymmdd"), RRPS_ALL[Key], RRPS_ALL[Mid Yield], "")</f>
        <v>2.113531</v>
      </c>
      <c r="EF305" s="6">
        <f>_xlfn.XLOOKUP(EF$1&amp;"|"&amp;TEXT($C305,"yyyymmdd"), RRPS_ALL[Key], RRPS_ALL[Dirty Mid], "")</f>
        <v>102.43075</v>
      </c>
      <c r="EG305" s="6">
        <f>_xlfn.XLOOKUP(EG$1&amp;"|"&amp;TEXT($C305,"yyyymmdd"), RRPS_ALL[Key], RRPS_ALL[Clean Price Mid], "")</f>
        <v>100.91200000000001</v>
      </c>
      <c r="EH305" s="6">
        <v>2.2499999999999999E-2</v>
      </c>
      <c r="EI305" s="5">
        <v>48366</v>
      </c>
      <c r="EJ305" s="6">
        <f t="shared" si="102"/>
        <v>7.3319644079397674</v>
      </c>
      <c r="EK305" s="7" t="str">
        <f>_xlfn.XLOOKUP(EK$1&amp;"|"&amp;TEXT($C305,"yyyymmdd"), RRPS_ALL[Key], RRPS_ALL[Yield to Maturity], "")</f>
        <v/>
      </c>
      <c r="EL305" s="6" t="str">
        <f>_xlfn.XLOOKUP(EL$1&amp;"|"&amp;TEXT($C305,"yyyymmdd"), RRPS_ALL[Key], RRPS_ALL[Mid Price], "")</f>
        <v/>
      </c>
      <c r="EM305" s="6" t="str">
        <f>_xlfn.XLOOKUP(EM$1&amp;"|"&amp;TEXT($C305,"yyyymmdd"), RRPS_ALL[Key], RRPS_ALL[Mid Yield], "")</f>
        <v/>
      </c>
      <c r="EN305" s="6" t="str">
        <f>_xlfn.XLOOKUP(EN$1&amp;"|"&amp;TEXT($C305,"yyyymmdd"), RRPS_ALL[Key], RRPS_ALL[Dirty Mid], "")</f>
        <v/>
      </c>
      <c r="EO305" s="6" t="str">
        <f>_xlfn.XLOOKUP(EO$1&amp;"|"&amp;TEXT($C305,"yyyymmdd"), RRPS_ALL[Key], RRPS_ALL[Clean Price Mid], "")</f>
        <v/>
      </c>
      <c r="EP305" s="6"/>
      <c r="EQ305" s="6"/>
      <c r="ER305" s="6"/>
      <c r="ES305" s="7">
        <f>_xlfn.XLOOKUP(ES$1&amp;"|"&amp;TEXT($C305,"yyyymmdd"), RRPS_ALL[Key], RRPS_ALL[Yield to Maturity], "")</f>
        <v>2.2955899999999998</v>
      </c>
      <c r="ET305" s="6">
        <f>_xlfn.XLOOKUP(ET$1&amp;"|"&amp;TEXT($C305,"yyyymmdd"), RRPS_ALL[Key], RRPS_ALL[Mid Price], "")</f>
        <v>100.0475</v>
      </c>
      <c r="EU305" s="6">
        <f>_xlfn.XLOOKUP(EU$1&amp;"|"&amp;TEXT($C305,"yyyymmdd"), RRPS_ALL[Key], RRPS_ALL[Mid Yield], "")</f>
        <v>2.2847040000000001</v>
      </c>
      <c r="EV305" s="6">
        <f>_xlfn.XLOOKUP(EV$1&amp;"|"&amp;TEXT($C305,"yyyymmdd"), RRPS_ALL[Key], RRPS_ALL[Dirty Mid], "")</f>
        <v>101.866944</v>
      </c>
      <c r="EW305" s="6">
        <f>_xlfn.XLOOKUP(EW$1&amp;"|"&amp;TEXT($C305,"yyyymmdd"), RRPS_ALL[Key], RRPS_ALL[Clean Price Mid], "")</f>
        <v>100.0475</v>
      </c>
      <c r="EX305" s="6">
        <v>2.5000000000000001E-2</v>
      </c>
      <c r="EY305" s="5">
        <v>45789</v>
      </c>
      <c r="EZ305" s="6">
        <f t="shared" si="103"/>
        <v>0.27671232876712326</v>
      </c>
      <c r="FA305" s="7">
        <f>_xlfn.XLOOKUP(FA$1&amp;"|"&amp;TEXT($C305,"yyyymmdd"), RRPS_ALL[Key], RRPS_ALL[Yield to Maturity], "")</f>
        <v>1.868001</v>
      </c>
      <c r="FB305" s="6">
        <f>_xlfn.XLOOKUP(FB$1&amp;"|"&amp;TEXT($C305,"yyyymmdd"), RRPS_ALL[Key], RRPS_ALL[Mid Price], "")</f>
        <v>98.516000000000005</v>
      </c>
      <c r="FC305" s="6">
        <f>_xlfn.XLOOKUP(FC$1&amp;"|"&amp;TEXT($C305,"yyyymmdd"), RRPS_ALL[Key], RRPS_ALL[Mid Yield], "")</f>
        <v>1.8580479999999999</v>
      </c>
      <c r="FD305" s="6">
        <f>_xlfn.XLOOKUP(FD$1&amp;"|"&amp;TEXT($C305,"yyyymmdd"), RRPS_ALL[Key], RRPS_ALL[Dirty Mid], "")</f>
        <v>98.743778000000006</v>
      </c>
      <c r="FE305" s="6">
        <f>_xlfn.XLOOKUP(FE$1&amp;"|"&amp;TEXT($C305,"yyyymmdd"), RRPS_ALL[Key], RRPS_ALL[Clean Price Mid], "")</f>
        <v>98.516000000000005</v>
      </c>
      <c r="FF305" s="6">
        <v>0.01</v>
      </c>
      <c r="FG305" s="5">
        <v>46338</v>
      </c>
      <c r="FH305" s="6">
        <f t="shared" si="96"/>
        <v>1.7808219178082192</v>
      </c>
      <c r="FI305" s="7">
        <f>_xlfn.XLOOKUP(FI$1&amp;"|"&amp;TEXT($C305,"yyyymmdd"), RRPS_ALL[Key], RRPS_ALL[Yield to Maturity], "")</f>
        <v>1.9199870000000001</v>
      </c>
      <c r="FJ305" s="6">
        <f>_xlfn.XLOOKUP(FJ$1&amp;"|"&amp;TEXT($C305,"yyyymmdd"), RRPS_ALL[Key], RRPS_ALL[Mid Price], "")</f>
        <v>96.360500000000002</v>
      </c>
      <c r="FK305" s="6">
        <f>_xlfn.XLOOKUP(FK$1&amp;"|"&amp;TEXT($C305,"yyyymmdd"), RRPS_ALL[Key], RRPS_ALL[Mid Yield], "")</f>
        <v>1.907599</v>
      </c>
      <c r="FL305" s="6">
        <f>_xlfn.XLOOKUP(FL$1&amp;"|"&amp;TEXT($C305,"yyyymmdd"), RRPS_ALL[Key], RRPS_ALL[Dirty Mid], "")</f>
        <v>96.906333000000004</v>
      </c>
      <c r="FM305" s="6">
        <f>_xlfn.XLOOKUP(FM$1&amp;"|"&amp;TEXT($C305,"yyyymmdd"), RRPS_ALL[Key], RRPS_ALL[Clean Price Mid], "")</f>
        <v>96.360500000000002</v>
      </c>
      <c r="FN305" s="6">
        <v>7.4999999999999997E-3</v>
      </c>
      <c r="FO305" s="5">
        <v>46885</v>
      </c>
      <c r="FP305" s="6">
        <f t="shared" ref="FP305:FP336" si="104">YEARFRAC(C305,FO305,1)</f>
        <v>3.2772073921971252</v>
      </c>
      <c r="FQ305" s="7">
        <f>_xlfn.XLOOKUP(FQ$1&amp;"|"&amp;TEXT($C305,"yyyymmdd"), RRPS_ALL[Key], RRPS_ALL[Yield to Maturity], "")</f>
        <v>2.005007</v>
      </c>
      <c r="FR305" s="6">
        <f>_xlfn.XLOOKUP(FR$1&amp;"|"&amp;TEXT($C305,"yyyymmdd"), RRPS_ALL[Key], RRPS_ALL[Mid Price], "")</f>
        <v>94.406499999999994</v>
      </c>
      <c r="FS305" s="6">
        <f>_xlfn.XLOOKUP(FS$1&amp;"|"&amp;TEXT($C305,"yyyymmdd"), RRPS_ALL[Key], RRPS_ALL[Mid Yield], "")</f>
        <v>1.990073</v>
      </c>
      <c r="FT305" s="6">
        <f>_xlfn.XLOOKUP(FT$1&amp;"|"&amp;TEXT($C305,"yyyymmdd"), RRPS_ALL[Key], RRPS_ALL[Dirty Mid], "")</f>
        <v>94.577332999999996</v>
      </c>
      <c r="FU305" s="6">
        <f>_xlfn.XLOOKUP(FU$1&amp;"|"&amp;TEXT($C305,"yyyymmdd"), RRPS_ALL[Key], RRPS_ALL[Clean Price Mid], "")</f>
        <v>94.406499999999994</v>
      </c>
      <c r="FV305" s="6">
        <v>7.4999999999999997E-3</v>
      </c>
      <c r="FW305" s="5">
        <v>47434</v>
      </c>
      <c r="FX305" s="6">
        <f t="shared" si="99"/>
        <v>4.7809419496166488</v>
      </c>
      <c r="FY305" s="7">
        <f>_xlfn.XLOOKUP(FY$1&amp;"|"&amp;TEXT($C305,"yyyymmdd"), RRPS_ALL[Key], RRPS_ALL[Yield to Maturity], "")</f>
        <v>2.0700919999999998</v>
      </c>
      <c r="FZ305" s="6">
        <f>_xlfn.XLOOKUP(FZ$1&amp;"|"&amp;TEXT($C305,"yyyymmdd"), RRPS_ALL[Key], RRPS_ALL[Mid Price], "")</f>
        <v>88.733000000000004</v>
      </c>
      <c r="GA305" s="6">
        <f>_xlfn.XLOOKUP(GA$1&amp;"|"&amp;TEXT($C305,"yyyymmdd"), RRPS_ALL[Key], RRPS_ALL[Mid Yield], "")</f>
        <v>2.058125</v>
      </c>
      <c r="GB305" s="6">
        <f>_xlfn.XLOOKUP(GB$1&amp;"|"&amp;TEXT($C305,"yyyymmdd"), RRPS_ALL[Key], RRPS_ALL[Dirty Mid], "")</f>
        <v>88.823971999999998</v>
      </c>
      <c r="GC305" s="6">
        <f>_xlfn.XLOOKUP(GC$1&amp;"|"&amp;TEXT($C305,"yyyymmdd"), RRPS_ALL[Key], RRPS_ALL[Clean Price Mid], "")</f>
        <v>88.733000000000004</v>
      </c>
      <c r="GD305" s="6">
        <v>1.25E-3</v>
      </c>
      <c r="GE305" s="5">
        <v>47980</v>
      </c>
      <c r="GF305" s="6">
        <f t="shared" si="95"/>
        <v>6.276995305164319</v>
      </c>
      <c r="GG305" s="7">
        <f>_xlfn.XLOOKUP(GG$1&amp;"|"&amp;TEXT($C305,"yyyymmdd"), RRPS_ALL[Key], RRPS_ALL[Yield to Maturity], "")</f>
        <v>2.499009</v>
      </c>
      <c r="GH305" s="6">
        <f>_xlfn.XLOOKUP(GH$1&amp;"|"&amp;TEXT($C305,"yyyymmdd"), RRPS_ALL[Key], RRPS_ALL[Mid Price], "")</f>
        <v>68.197000000000003</v>
      </c>
      <c r="GI305" s="6">
        <f>_xlfn.XLOOKUP(GI$1&amp;"|"&amp;TEXT($C305,"yyyymmdd"), RRPS_ALL[Key], RRPS_ALL[Mid Yield], "")</f>
        <v>2.4739420000000001</v>
      </c>
      <c r="GJ305" s="6">
        <f>_xlfn.XLOOKUP(GJ$1&amp;"|"&amp;TEXT($C305,"yyyymmdd"), RRPS_ALL[Key], RRPS_ALL[Dirty Mid], "")</f>
        <v>68.294222000000005</v>
      </c>
      <c r="GK305" s="6">
        <f>_xlfn.XLOOKUP(GK$1&amp;"|"&amp;TEXT($C305,"yyyymmdd"), RRPS_ALL[Key], RRPS_ALL[Clean Price Mid], "")</f>
        <v>68.197000000000003</v>
      </c>
      <c r="GL305" s="6">
        <v>5.0000000000000001E-3</v>
      </c>
      <c r="GM305" s="5">
        <v>53290</v>
      </c>
      <c r="GN305" s="6">
        <f t="shared" si="98"/>
        <v>20.813820078226858</v>
      </c>
      <c r="GO305" s="7">
        <f>_xlfn.XLOOKUP(GO$1&amp;"|"&amp;TEXT($C305,"yyyymmdd"), RRPS_ALL[Key], RRPS_ALL[Yield to Maturity], "")</f>
        <v>2.8020049999999999</v>
      </c>
      <c r="GP305" s="6">
        <f>_xlfn.XLOOKUP(GP$1&amp;"|"&amp;TEXT($C305,"yyyymmdd"), RRPS_ALL[Key], RRPS_ALL[Mid Price], "")</f>
        <v>11.84305</v>
      </c>
      <c r="GQ305" s="6">
        <f>_xlfn.XLOOKUP(GQ$1&amp;"|"&amp;TEXT($C305,"yyyymmdd"), RRPS_ALL[Key], RRPS_ALL[Mid Yield], "")</f>
        <v>2.7514970000000001</v>
      </c>
      <c r="GR305" s="6">
        <f>_xlfn.XLOOKUP(GR$1&amp;"|"&amp;TEXT($C305,"yyyymmdd"), RRPS_ALL[Key], RRPS_ALL[Dirty Mid], "")</f>
        <v>65.016097000000002</v>
      </c>
      <c r="GS305" s="6">
        <f>_xlfn.XLOOKUP(GS$1&amp;"|"&amp;TEXT($C305,"yyyymmdd"), RRPS_ALL[Key], RRPS_ALL[Clean Price Mid], "")</f>
        <v>64.171999999999997</v>
      </c>
      <c r="GT305" s="6">
        <v>1.375E-2</v>
      </c>
      <c r="GU305" s="5">
        <v>62632</v>
      </c>
      <c r="GV305" s="6">
        <f t="shared" si="90"/>
        <v>46.392170569730865</v>
      </c>
      <c r="GW305" s="7">
        <f>_xlfn.XLOOKUP(GW$1&amp;"|"&amp;TEXT($C305,"yyyymmdd"), RRPS_ALL[Key], RRPS_ALL[Yield to Maturity], "")</f>
        <v>2.1909540000000001</v>
      </c>
      <c r="GX305" s="6">
        <f>_xlfn.XLOOKUP(GX$1&amp;"|"&amp;TEXT($C305,"yyyymmdd"), RRPS_ALL[Key], RRPS_ALL[Mid Price], "")</f>
        <v>96.765500000000003</v>
      </c>
      <c r="GY305" s="6">
        <f>_xlfn.XLOOKUP(GY$1&amp;"|"&amp;TEXT($C305,"yyyymmdd"), RRPS_ALL[Key], RRPS_ALL[Mid Yield], "")</f>
        <v>2.1584449999999999</v>
      </c>
      <c r="GZ305" s="6">
        <f>_xlfn.XLOOKUP(GZ$1&amp;"|"&amp;TEXT($C305,"yyyymmdd"), RRPS_ALL[Key], RRPS_ALL[Dirty Mid], "")</f>
        <v>97.168971999999997</v>
      </c>
      <c r="HA305" s="6">
        <f>_xlfn.XLOOKUP(HA$1&amp;"|"&amp;TEXT($C305,"yyyymmdd"), RRPS_ALL[Key], RRPS_ALL[Clean Price Mid], "")</f>
        <v>96.765500000000003</v>
      </c>
      <c r="HB305" s="6">
        <v>1.7500000000000002E-2</v>
      </c>
      <c r="HC305" s="5">
        <v>48894</v>
      </c>
      <c r="HD305" s="6">
        <f t="shared" si="94"/>
        <v>8.7782172193489494</v>
      </c>
    </row>
    <row r="306" spans="1:212" x14ac:dyDescent="0.2">
      <c r="A306">
        <v>2025</v>
      </c>
      <c r="B306">
        <v>2</v>
      </c>
      <c r="C306" s="5">
        <f t="shared" si="100"/>
        <v>45716</v>
      </c>
      <c r="D306" s="6">
        <v>2.15</v>
      </c>
      <c r="E306" s="7" t="str">
        <f>_xlfn.XLOOKUP(E$1&amp;"|"&amp;TEXT($C306,"yyyymmdd"), RRPS_ALL[Key], RRPS_ALL[Yield to Maturity], "")</f>
        <v/>
      </c>
      <c r="F306" s="6" t="str">
        <f>_xlfn.XLOOKUP(F$1&amp;"|"&amp;TEXT($C306,"yyyymmdd"), RRPS_ALL[Key], RRPS_ALL[Mid Price], "")</f>
        <v/>
      </c>
      <c r="G306" s="6" t="str">
        <f>_xlfn.XLOOKUP(G$1&amp;"|"&amp;TEXT($C306,"yyyymmdd"), RRPS_ALL[Key], RRPS_ALL[Mid Yield], "")</f>
        <v/>
      </c>
      <c r="H306" s="6" t="str">
        <f>_xlfn.XLOOKUP(H$1&amp;"|"&amp;TEXT($C306,"yyyymmdd"), RRPS_ALL[Key], RRPS_ALL[Dirty Mid], "")</f>
        <v/>
      </c>
      <c r="I306" s="6" t="str">
        <f>_xlfn.XLOOKUP(I$1&amp;"|"&amp;TEXT($C306,"yyyymmdd"), RRPS_ALL[Key], RRPS_ALL[Clean Price Mid], "")</f>
        <v/>
      </c>
      <c r="J306" s="6"/>
      <c r="K306" s="6"/>
      <c r="L306" s="6"/>
      <c r="M306" s="7" t="str">
        <f>_xlfn.XLOOKUP(M$1&amp;"|"&amp;TEXT($C306,"yyyymmdd"), RRPS_ALL[Key], RRPS_ALL[Yield to Maturity], "")</f>
        <v/>
      </c>
      <c r="N306" s="6" t="str">
        <f>_xlfn.XLOOKUP(N$1&amp;"|"&amp;TEXT($C306,"yyyymmdd"), RRPS_ALL[Key], RRPS_ALL[Mid Price], "")</f>
        <v/>
      </c>
      <c r="O306" s="6" t="str">
        <f>_xlfn.XLOOKUP(O$1&amp;"|"&amp;TEXT($C306,"yyyymmdd"), RRPS_ALL[Key], RRPS_ALL[Mid Yield], "")</f>
        <v/>
      </c>
      <c r="P306" s="6" t="str">
        <f>_xlfn.XLOOKUP(P$1&amp;"|"&amp;TEXT($C306,"yyyymmdd"), RRPS_ALL[Key], RRPS_ALL[Dirty Mid], "")</f>
        <v/>
      </c>
      <c r="Q306" s="6" t="str">
        <f>_xlfn.XLOOKUP(Q$1&amp;"|"&amp;TEXT($C306,"yyyymmdd"), RRPS_ALL[Key], RRPS_ALL[Clean Price Mid], "")</f>
        <v/>
      </c>
      <c r="R306" s="6"/>
      <c r="S306" s="6"/>
      <c r="T306" s="6"/>
      <c r="U306" s="7" t="str">
        <f>_xlfn.XLOOKUP(U$1&amp;"|"&amp;TEXT($C306,"yyyymmdd"), RRPS_ALL[Key], RRPS_ALL[Yield to Maturity], "")</f>
        <v/>
      </c>
      <c r="V306" s="6" t="str">
        <f>_xlfn.XLOOKUP(V$1&amp;"|"&amp;TEXT($C306,"yyyymmdd"), RRPS_ALL[Key], RRPS_ALL[Mid Price], "")</f>
        <v/>
      </c>
      <c r="W306" s="6" t="str">
        <f>_xlfn.XLOOKUP(W$1&amp;"|"&amp;TEXT($C306,"yyyymmdd"), RRPS_ALL[Key], RRPS_ALL[Mid Yield], "")</f>
        <v/>
      </c>
      <c r="X306" s="6" t="str">
        <f>_xlfn.XLOOKUP(X$1&amp;"|"&amp;TEXT($C306,"yyyymmdd"), RRPS_ALL[Key], RRPS_ALL[Dirty Mid], "")</f>
        <v/>
      </c>
      <c r="Y306" s="6" t="str">
        <f>_xlfn.XLOOKUP(Y$1&amp;"|"&amp;TEXT($C306,"yyyymmdd"), RRPS_ALL[Key], RRPS_ALL[Clean Price Mid], "")</f>
        <v/>
      </c>
      <c r="Z306" s="6"/>
      <c r="AA306" s="6"/>
      <c r="AB306" s="6"/>
      <c r="AC306" s="7" t="str">
        <f>_xlfn.XLOOKUP(AC$1&amp;"|"&amp;TEXT($C306,"yyyymmdd"), RRPS_ALL[Key], RRPS_ALL[Yield to Maturity], "")</f>
        <v/>
      </c>
      <c r="AD306" s="6" t="str">
        <f>_xlfn.XLOOKUP(AD$1&amp;"|"&amp;TEXT($C306,"yyyymmdd"), RRPS_ALL[Key], RRPS_ALL[Mid Price], "")</f>
        <v/>
      </c>
      <c r="AE306" s="6" t="str">
        <f>_xlfn.XLOOKUP(AE$1&amp;"|"&amp;TEXT($C306,"yyyymmdd"), RRPS_ALL[Key], RRPS_ALL[Mid Yield], "")</f>
        <v/>
      </c>
      <c r="AF306" s="6" t="str">
        <f>_xlfn.XLOOKUP(AF$1&amp;"|"&amp;TEXT($C306,"yyyymmdd"), RRPS_ALL[Key], RRPS_ALL[Dirty Mid], "")</f>
        <v/>
      </c>
      <c r="AG306" s="6" t="str">
        <f>_xlfn.XLOOKUP(AG$1&amp;"|"&amp;TEXT($C306,"yyyymmdd"), RRPS_ALL[Key], RRPS_ALL[Clean Price Mid], "")</f>
        <v/>
      </c>
      <c r="AH306" s="6"/>
      <c r="AI306" s="6"/>
      <c r="AJ306" s="6"/>
      <c r="AK306" s="7" t="str">
        <f>_xlfn.XLOOKUP(AK$1&amp;"|"&amp;TEXT($C306,"yyyymmdd"), RRPS_ALL[Key], RRPS_ALL[Yield to Maturity], "")</f>
        <v/>
      </c>
      <c r="AL306" s="6" t="str">
        <f>_xlfn.XLOOKUP(AL$1&amp;"|"&amp;TEXT($C306,"yyyymmdd"), RRPS_ALL[Key], RRPS_ALL[Mid Price], "")</f>
        <v/>
      </c>
      <c r="AM306" s="6" t="str">
        <f>_xlfn.XLOOKUP(AM$1&amp;"|"&amp;TEXT($C306,"yyyymmdd"), RRPS_ALL[Key], RRPS_ALL[Mid Yield], "")</f>
        <v/>
      </c>
      <c r="AN306" s="6" t="str">
        <f>_xlfn.XLOOKUP(AN$1&amp;"|"&amp;TEXT($C306,"yyyymmdd"), RRPS_ALL[Key], RRPS_ALL[Dirty Mid], "")</f>
        <v/>
      </c>
      <c r="AO306" s="6" t="str">
        <f>_xlfn.XLOOKUP(AO$1&amp;"|"&amp;TEXT($C306,"yyyymmdd"), RRPS_ALL[Key], RRPS_ALL[Clean Price Mid], "")</f>
        <v/>
      </c>
      <c r="AP306" s="6"/>
      <c r="AQ306" s="6"/>
      <c r="AR306" s="6"/>
      <c r="AS306" s="7" t="str">
        <f>_xlfn.XLOOKUP(AS$1&amp;"|"&amp;TEXT($C306,"yyyymmdd"), RRPS_ALL[Key], RRPS_ALL[Yield to Maturity], "")</f>
        <v/>
      </c>
      <c r="AT306" s="6" t="str">
        <f>_xlfn.XLOOKUP(AT$1&amp;"|"&amp;TEXT($C306,"yyyymmdd"), RRPS_ALL[Key], RRPS_ALL[Mid Price], "")</f>
        <v/>
      </c>
      <c r="AU306" s="6" t="str">
        <f>_xlfn.XLOOKUP(AU$1&amp;"|"&amp;TEXT($C306,"yyyymmdd"), RRPS_ALL[Key], RRPS_ALL[Mid Yield], "")</f>
        <v/>
      </c>
      <c r="AV306" s="6" t="str">
        <f>_xlfn.XLOOKUP(AV$1&amp;"|"&amp;TEXT($C306,"yyyymmdd"), RRPS_ALL[Key], RRPS_ALL[Dirty Mid], "")</f>
        <v/>
      </c>
      <c r="AW306" s="6" t="str">
        <f>_xlfn.XLOOKUP(AW$1&amp;"|"&amp;TEXT($C306,"yyyymmdd"), RRPS_ALL[Key], RRPS_ALL[Clean Price Mid], "")</f>
        <v/>
      </c>
      <c r="AX306" s="6"/>
      <c r="AY306" s="6"/>
      <c r="AZ306" s="6"/>
      <c r="BA306" s="7" t="str">
        <f>_xlfn.XLOOKUP(BA$1&amp;"|"&amp;TEXT($C306,"yyyymmdd"), RRPS_ALL[Key], RRPS_ALL[Yield to Maturity], "")</f>
        <v/>
      </c>
      <c r="BB306" s="6" t="str">
        <f>_xlfn.XLOOKUP(BB$1&amp;"|"&amp;TEXT($C306,"yyyymmdd"), RRPS_ALL[Key], RRPS_ALL[Mid Price], "")</f>
        <v/>
      </c>
      <c r="BC306" s="6" t="str">
        <f>_xlfn.XLOOKUP(BC$1&amp;"|"&amp;TEXT($C306,"yyyymmdd"), RRPS_ALL[Key], RRPS_ALL[Mid Yield], "")</f>
        <v/>
      </c>
      <c r="BD306" s="6" t="str">
        <f>_xlfn.XLOOKUP(BD$1&amp;"|"&amp;TEXT($C306,"yyyymmdd"), RRPS_ALL[Key], RRPS_ALL[Dirty Mid], "")</f>
        <v/>
      </c>
      <c r="BE306" s="6" t="str">
        <f>_xlfn.XLOOKUP(BE$1&amp;"|"&amp;TEXT($C306,"yyyymmdd"), RRPS_ALL[Key], RRPS_ALL[Clean Price Mid], "")</f>
        <v/>
      </c>
      <c r="BF306" s="6"/>
      <c r="BG306" s="6"/>
      <c r="BH306" s="6"/>
      <c r="BI306" s="7" t="str">
        <f>_xlfn.XLOOKUP(BI$1&amp;"|"&amp;TEXT($C306,"yyyymmdd"), RRPS_ALL[Key], RRPS_ALL[Yield to Maturity], "")</f>
        <v/>
      </c>
      <c r="BJ306" s="6" t="str">
        <f>_xlfn.XLOOKUP(BJ$1&amp;"|"&amp;TEXT($C306,"yyyymmdd"), RRPS_ALL[Key], RRPS_ALL[Mid Price], "")</f>
        <v/>
      </c>
      <c r="BK306" s="6" t="str">
        <f>_xlfn.XLOOKUP(BK$1&amp;"|"&amp;TEXT($C306,"yyyymmdd"), RRPS_ALL[Key], RRPS_ALL[Mid Yield], "")</f>
        <v/>
      </c>
      <c r="BL306" s="6" t="str">
        <f>_xlfn.XLOOKUP(BL$1&amp;"|"&amp;TEXT($C306,"yyyymmdd"), RRPS_ALL[Key], RRPS_ALL[Dirty Mid], "")</f>
        <v/>
      </c>
      <c r="BM306" s="6" t="str">
        <f>_xlfn.XLOOKUP(BM$1&amp;"|"&amp;TEXT($C306,"yyyymmdd"), RRPS_ALL[Key], RRPS_ALL[Clean Price Mid], "")</f>
        <v/>
      </c>
      <c r="BN306" s="6"/>
      <c r="BO306" s="6"/>
      <c r="BP306" s="6"/>
      <c r="BQ306" s="7" t="str">
        <f>_xlfn.XLOOKUP(BQ$1&amp;"|"&amp;TEXT($C306,"yyyymmdd"), RRPS_ALL[Key], RRPS_ALL[Yield to Maturity], "")</f>
        <v/>
      </c>
      <c r="BR306" s="6" t="str">
        <f>_xlfn.XLOOKUP(BR$1&amp;"|"&amp;TEXT($C306,"yyyymmdd"), RRPS_ALL[Key], RRPS_ALL[Mid Price], "")</f>
        <v/>
      </c>
      <c r="BS306" s="6" t="str">
        <f>_xlfn.XLOOKUP(BS$1&amp;"|"&amp;TEXT($C306,"yyyymmdd"), RRPS_ALL[Key], RRPS_ALL[Mid Yield], "")</f>
        <v/>
      </c>
      <c r="BT306" s="6" t="str">
        <f>_xlfn.XLOOKUP(BT$1&amp;"|"&amp;TEXT($C306,"yyyymmdd"), RRPS_ALL[Key], RRPS_ALL[Dirty Mid], "")</f>
        <v/>
      </c>
      <c r="BU306" s="6" t="str">
        <f>_xlfn.XLOOKUP(BU$1&amp;"|"&amp;TEXT($C306,"yyyymmdd"), RRPS_ALL[Key], RRPS_ALL[Clean Price Mid], "")</f>
        <v/>
      </c>
      <c r="BV306" s="6"/>
      <c r="BW306" s="6"/>
      <c r="BX306" s="6"/>
      <c r="BY306" s="7" t="str">
        <f>_xlfn.XLOOKUP(BY$1&amp;"|"&amp;TEXT($C306,"yyyymmdd"), RRPS_ALL[Key], RRPS_ALL[Yield to Maturity], "")</f>
        <v/>
      </c>
      <c r="BZ306" s="6" t="str">
        <f>_xlfn.XLOOKUP(BZ$1&amp;"|"&amp;TEXT($C306,"yyyymmdd"), RRPS_ALL[Key], RRPS_ALL[Mid Price], "")</f>
        <v/>
      </c>
      <c r="CA306" s="6" t="str">
        <f>_xlfn.XLOOKUP(CA$1&amp;"|"&amp;TEXT($C306,"yyyymmdd"), RRPS_ALL[Key], RRPS_ALL[Mid Yield], "")</f>
        <v/>
      </c>
      <c r="CB306" s="6" t="str">
        <f>_xlfn.XLOOKUP(CB$1&amp;"|"&amp;TEXT($C306,"yyyymmdd"), RRPS_ALL[Key], RRPS_ALL[Dirty Mid], "")</f>
        <v/>
      </c>
      <c r="CC306" s="6" t="str">
        <f>_xlfn.XLOOKUP(CC$1&amp;"|"&amp;TEXT($C306,"yyyymmdd"), RRPS_ALL[Key], RRPS_ALL[Clean Price Mid], "")</f>
        <v/>
      </c>
      <c r="CD306" s="6"/>
      <c r="CE306" s="6"/>
      <c r="CF306" s="6"/>
      <c r="CG306" s="7" t="str">
        <f>_xlfn.XLOOKUP(CG$1&amp;"|"&amp;TEXT($C306,"yyyymmdd"), RRPS_ALL[Key], RRPS_ALL[Yield to Maturity], "")</f>
        <v/>
      </c>
      <c r="CH306" s="6" t="str">
        <f>_xlfn.XLOOKUP(CH$1&amp;"|"&amp;TEXT($C306,"yyyymmdd"), RRPS_ALL[Key], RRPS_ALL[Mid Price], "")</f>
        <v/>
      </c>
      <c r="CI306" s="6" t="str">
        <f>_xlfn.XLOOKUP(CI$1&amp;"|"&amp;TEXT($C306,"yyyymmdd"), RRPS_ALL[Key], RRPS_ALL[Mid Yield], "")</f>
        <v/>
      </c>
      <c r="CJ306" s="6" t="str">
        <f>_xlfn.XLOOKUP(CJ$1&amp;"|"&amp;TEXT($C306,"yyyymmdd"), RRPS_ALL[Key], RRPS_ALL[Dirty Mid], "")</f>
        <v/>
      </c>
      <c r="CK306" s="6" t="str">
        <f>_xlfn.XLOOKUP(CK$1&amp;"|"&amp;TEXT($C306,"yyyymmdd"), RRPS_ALL[Key], RRPS_ALL[Clean Price Mid], "")</f>
        <v/>
      </c>
      <c r="CL306" s="6"/>
      <c r="CM306" s="6"/>
      <c r="CN306" s="6"/>
      <c r="CO306" s="7" t="str">
        <f>_xlfn.XLOOKUP(CO$1&amp;"|"&amp;TEXT($C306,"yyyymmdd"), RRPS_ALL[Key], RRPS_ALL[Yield to Maturity], "")</f>
        <v/>
      </c>
      <c r="CP306" s="6" t="str">
        <f>_xlfn.XLOOKUP(CP$1&amp;"|"&amp;TEXT($C306,"yyyymmdd"), RRPS_ALL[Key], RRPS_ALL[Mid Price], "")</f>
        <v/>
      </c>
      <c r="CQ306" s="6" t="str">
        <f>_xlfn.XLOOKUP(CQ$1&amp;"|"&amp;TEXT($C306,"yyyymmdd"), RRPS_ALL[Key], RRPS_ALL[Mid Yield], "")</f>
        <v/>
      </c>
      <c r="CR306" s="6" t="str">
        <f>_xlfn.XLOOKUP(CR$1&amp;"|"&amp;TEXT($C306,"yyyymmdd"), RRPS_ALL[Key], RRPS_ALL[Dirty Mid], "")</f>
        <v/>
      </c>
      <c r="CS306" s="6" t="str">
        <f>_xlfn.XLOOKUP(CS$1&amp;"|"&amp;TEXT($C306,"yyyymmdd"), RRPS_ALL[Key], RRPS_ALL[Clean Price Mid], "")</f>
        <v/>
      </c>
      <c r="CT306" s="6"/>
      <c r="CU306" s="6"/>
      <c r="CV306" s="6"/>
      <c r="CW306" s="7" t="str">
        <f>_xlfn.XLOOKUP(CW$1&amp;"|"&amp;TEXT($C306,"yyyymmdd"), RRPS_ALL[Key], RRPS_ALL[Yield to Maturity], "")</f>
        <v/>
      </c>
      <c r="CX306" s="6" t="str">
        <f>_xlfn.XLOOKUP(CX$1&amp;"|"&amp;TEXT($C306,"yyyymmdd"), RRPS_ALL[Key], RRPS_ALL[Mid Price], "")</f>
        <v/>
      </c>
      <c r="CY306" s="6" t="str">
        <f>_xlfn.XLOOKUP(CY$1&amp;"|"&amp;TEXT($C306,"yyyymmdd"), RRPS_ALL[Key], RRPS_ALL[Mid Yield], "")</f>
        <v/>
      </c>
      <c r="CZ306" s="6" t="str">
        <f>_xlfn.XLOOKUP(CZ$1&amp;"|"&amp;TEXT($C306,"yyyymmdd"), RRPS_ALL[Key], RRPS_ALL[Dirty Mid], "")</f>
        <v/>
      </c>
      <c r="DA306" s="6" t="str">
        <f>_xlfn.XLOOKUP(DA$1&amp;"|"&amp;TEXT($C306,"yyyymmdd"), RRPS_ALL[Key], RRPS_ALL[Clean Price Mid], "")</f>
        <v/>
      </c>
      <c r="DB306" s="6"/>
      <c r="DC306" s="6"/>
      <c r="DD306" s="6"/>
      <c r="DE306" s="7" t="str">
        <f>_xlfn.XLOOKUP(DE$1&amp;"|"&amp;TEXT($C306,"yyyymmdd"), RRPS_ALL[Key], RRPS_ALL[Yield to Maturity], "")</f>
        <v/>
      </c>
      <c r="DF306" s="6" t="str">
        <f>_xlfn.XLOOKUP(DF$1&amp;"|"&amp;TEXT($C306,"yyyymmdd"), RRPS_ALL[Key], RRPS_ALL[Mid Price], "")</f>
        <v/>
      </c>
      <c r="DG306" s="6" t="str">
        <f>_xlfn.XLOOKUP(DG$1&amp;"|"&amp;TEXT($C306,"yyyymmdd"), RRPS_ALL[Key], RRPS_ALL[Mid Yield], "")</f>
        <v/>
      </c>
      <c r="DH306" s="6" t="str">
        <f>_xlfn.XLOOKUP(DH$1&amp;"|"&amp;TEXT($C306,"yyyymmdd"), RRPS_ALL[Key], RRPS_ALL[Dirty Mid], "")</f>
        <v/>
      </c>
      <c r="DI306" s="6" t="str">
        <f>_xlfn.XLOOKUP(DI$1&amp;"|"&amp;TEXT($C306,"yyyymmdd"), RRPS_ALL[Key], RRPS_ALL[Clean Price Mid], "")</f>
        <v/>
      </c>
      <c r="DJ306" s="6"/>
      <c r="DK306" s="6"/>
      <c r="DL306" s="6"/>
      <c r="DM306" s="7">
        <f>_xlfn.XLOOKUP(DM$1&amp;"|"&amp;TEXT($C306,"yyyymmdd"), RRPS_ALL[Key], RRPS_ALL[Yield to Maturity], "")</f>
        <v>2.397567</v>
      </c>
      <c r="DN306" s="6">
        <f>_xlfn.XLOOKUP(DN$1&amp;"|"&amp;TEXT($C306,"yyyymmdd"), RRPS_ALL[Key], RRPS_ALL[Mid Price], "")</f>
        <v>113.3535</v>
      </c>
      <c r="DO306" s="6">
        <f>_xlfn.XLOOKUP(DO$1&amp;"|"&amp;TEXT($C306,"yyyymmdd"), RRPS_ALL[Key], RRPS_ALL[Mid Yield], "")</f>
        <v>2.3725640000000001</v>
      </c>
      <c r="DP306" s="6">
        <f>_xlfn.XLOOKUP(DP$1&amp;"|"&amp;TEXT($C306,"yyyymmdd"), RRPS_ALL[Key], RRPS_ALL[Dirty Mid], "")</f>
        <v>116.600722</v>
      </c>
      <c r="DQ306" s="6">
        <f>_xlfn.XLOOKUP(DQ$1&amp;"|"&amp;TEXT($C306,"yyyymmdd"), RRPS_ALL[Key], RRPS_ALL[Clean Price Mid], "")</f>
        <v>113.3535</v>
      </c>
      <c r="DR306" s="6">
        <v>3.5000000000000003E-2</v>
      </c>
      <c r="DS306" s="5">
        <v>50859</v>
      </c>
      <c r="DT306" s="6">
        <f t="shared" si="101"/>
        <v>14.082694414019716</v>
      </c>
      <c r="DU306" s="7" t="str">
        <f>_xlfn.XLOOKUP(DU$1&amp;"|"&amp;TEXT($C306,"yyyymmdd"), RRPS_ALL[Key], RRPS_ALL[Yield to Maturity], "")</f>
        <v/>
      </c>
      <c r="DV306" s="6" t="str">
        <f>_xlfn.XLOOKUP(DV$1&amp;"|"&amp;TEXT($C306,"yyyymmdd"), RRPS_ALL[Key], RRPS_ALL[Mid Price], "")</f>
        <v/>
      </c>
      <c r="DW306" s="6" t="str">
        <f>_xlfn.XLOOKUP(DW$1&amp;"|"&amp;TEXT($C306,"yyyymmdd"), RRPS_ALL[Key], RRPS_ALL[Mid Yield], "")</f>
        <v/>
      </c>
      <c r="DX306" s="6" t="str">
        <f>_xlfn.XLOOKUP(DX$1&amp;"|"&amp;TEXT($C306,"yyyymmdd"), RRPS_ALL[Key], RRPS_ALL[Dirty Mid], "")</f>
        <v/>
      </c>
      <c r="DY306" s="6" t="str">
        <f>_xlfn.XLOOKUP(DY$1&amp;"|"&amp;TEXT($C306,"yyyymmdd"), RRPS_ALL[Key], RRPS_ALL[Clean Price Mid], "")</f>
        <v/>
      </c>
      <c r="DZ306" s="6"/>
      <c r="EA306" s="6"/>
      <c r="EB306" s="6"/>
      <c r="EC306" s="7">
        <f>_xlfn.XLOOKUP(EC$1&amp;"|"&amp;TEXT($C306,"yyyymmdd"), RRPS_ALL[Key], RRPS_ALL[Yield to Maturity], "")</f>
        <v>2.267909</v>
      </c>
      <c r="ED306" s="6">
        <f>_xlfn.XLOOKUP(ED$1&amp;"|"&amp;TEXT($C306,"yyyymmdd"), RRPS_ALL[Key], RRPS_ALL[Mid Price], "")</f>
        <v>100.0095</v>
      </c>
      <c r="EE306" s="6">
        <f>_xlfn.XLOOKUP(EE$1&amp;"|"&amp;TEXT($C306,"yyyymmdd"), RRPS_ALL[Key], RRPS_ALL[Mid Yield], "")</f>
        <v>2.2479450000000001</v>
      </c>
      <c r="EF306" s="6">
        <f>_xlfn.XLOOKUP(EF$1&amp;"|"&amp;TEXT($C306,"yyyymmdd"), RRPS_ALL[Key], RRPS_ALL[Dirty Mid], "")</f>
        <v>101.71575</v>
      </c>
      <c r="EG306" s="6">
        <f>_xlfn.XLOOKUP(EG$1&amp;"|"&amp;TEXT($C306,"yyyymmdd"), RRPS_ALL[Key], RRPS_ALL[Clean Price Mid], "")</f>
        <v>100.0095</v>
      </c>
      <c r="EH306" s="6">
        <v>2.2499999999999999E-2</v>
      </c>
      <c r="EI306" s="5">
        <v>48366</v>
      </c>
      <c r="EJ306" s="6">
        <f t="shared" si="102"/>
        <v>7.2553045859000687</v>
      </c>
      <c r="EK306" s="7" t="str">
        <f>_xlfn.XLOOKUP(EK$1&amp;"|"&amp;TEXT($C306,"yyyymmdd"), RRPS_ALL[Key], RRPS_ALL[Yield to Maturity], "")</f>
        <v/>
      </c>
      <c r="EL306" s="6" t="str">
        <f>_xlfn.XLOOKUP(EL$1&amp;"|"&amp;TEXT($C306,"yyyymmdd"), RRPS_ALL[Key], RRPS_ALL[Mid Price], "")</f>
        <v/>
      </c>
      <c r="EM306" s="6" t="str">
        <f>_xlfn.XLOOKUP(EM$1&amp;"|"&amp;TEXT($C306,"yyyymmdd"), RRPS_ALL[Key], RRPS_ALL[Mid Yield], "")</f>
        <v/>
      </c>
      <c r="EN306" s="6" t="str">
        <f>_xlfn.XLOOKUP(EN$1&amp;"|"&amp;TEXT($C306,"yyyymmdd"), RRPS_ALL[Key], RRPS_ALL[Dirty Mid], "")</f>
        <v/>
      </c>
      <c r="EO306" s="6" t="str">
        <f>_xlfn.XLOOKUP(EO$1&amp;"|"&amp;TEXT($C306,"yyyymmdd"), RRPS_ALL[Key], RRPS_ALL[Clean Price Mid], "")</f>
        <v/>
      </c>
      <c r="EP306" s="6"/>
      <c r="EQ306" s="6"/>
      <c r="ER306" s="6"/>
      <c r="ES306" s="7">
        <f>_xlfn.XLOOKUP(ES$1&amp;"|"&amp;TEXT($C306,"yyyymmdd"), RRPS_ALL[Key], RRPS_ALL[Yield to Maturity], "")</f>
        <v>2.2731330000000001</v>
      </c>
      <c r="ET306" s="6">
        <f>_xlfn.XLOOKUP(ET$1&amp;"|"&amp;TEXT($C306,"yyyymmdd"), RRPS_ALL[Key], RRPS_ALL[Mid Price], "")</f>
        <v>100.0365</v>
      </c>
      <c r="EU306" s="6">
        <f>_xlfn.XLOOKUP(EU$1&amp;"|"&amp;TEXT($C306,"yyyymmdd"), RRPS_ALL[Key], RRPS_ALL[Mid Yield], "")</f>
        <v>2.2627139999999999</v>
      </c>
      <c r="EV306" s="6">
        <f>_xlfn.XLOOKUP(EV$1&amp;"|"&amp;TEXT($C306,"yyyymmdd"), RRPS_ALL[Key], RRPS_ALL[Dirty Mid], "")</f>
        <v>102.064278</v>
      </c>
      <c r="EW306" s="6">
        <f>_xlfn.XLOOKUP(EW$1&amp;"|"&amp;TEXT($C306,"yyyymmdd"), RRPS_ALL[Key], RRPS_ALL[Clean Price Mid], "")</f>
        <v>100.0365</v>
      </c>
      <c r="EX306" s="6">
        <v>2.5000000000000001E-2</v>
      </c>
      <c r="EY306" s="5">
        <v>45789</v>
      </c>
      <c r="EZ306" s="6">
        <f t="shared" si="103"/>
        <v>0.2</v>
      </c>
      <c r="FA306" s="7">
        <f>_xlfn.XLOOKUP(FA$1&amp;"|"&amp;TEXT($C306,"yyyymmdd"), RRPS_ALL[Key], RRPS_ALL[Yield to Maturity], "")</f>
        <v>2.0747740000000001</v>
      </c>
      <c r="FB306" s="6">
        <f>_xlfn.XLOOKUP(FB$1&amp;"|"&amp;TEXT($C306,"yyyymmdd"), RRPS_ALL[Key], RRPS_ALL[Mid Price], "")</f>
        <v>98.248000000000005</v>
      </c>
      <c r="FC306" s="6">
        <f>_xlfn.XLOOKUP(FC$1&amp;"|"&amp;TEXT($C306,"yyyymmdd"), RRPS_ALL[Key], RRPS_ALL[Mid Yield], "")</f>
        <v>2.0649039999999999</v>
      </c>
      <c r="FD306" s="6">
        <f>_xlfn.XLOOKUP(FD$1&amp;"|"&amp;TEXT($C306,"yyyymmdd"), RRPS_ALL[Key], RRPS_ALL[Dirty Mid], "")</f>
        <v>98.559111000000001</v>
      </c>
      <c r="FE306" s="6">
        <f>_xlfn.XLOOKUP(FE$1&amp;"|"&amp;TEXT($C306,"yyyymmdd"), RRPS_ALL[Key], RRPS_ALL[Clean Price Mid], "")</f>
        <v>98.248000000000005</v>
      </c>
      <c r="FF306" s="6">
        <v>0.01</v>
      </c>
      <c r="FG306" s="5">
        <v>46338</v>
      </c>
      <c r="FH306" s="6">
        <f t="shared" si="96"/>
        <v>1.704109589041096</v>
      </c>
      <c r="FI306" s="7">
        <f>_xlfn.XLOOKUP(FI$1&amp;"|"&amp;TEXT($C306,"yyyymmdd"), RRPS_ALL[Key], RRPS_ALL[Yield to Maturity], "")</f>
        <v>2.0870380000000002</v>
      </c>
      <c r="FJ306" s="6">
        <f>_xlfn.XLOOKUP(FJ$1&amp;"|"&amp;TEXT($C306,"yyyymmdd"), RRPS_ALL[Key], RRPS_ALL[Mid Price], "")</f>
        <v>95.951999999999998</v>
      </c>
      <c r="FK306" s="6">
        <f>_xlfn.XLOOKUP(FK$1&amp;"|"&amp;TEXT($C306,"yyyymmdd"), RRPS_ALL[Key], RRPS_ALL[Mid Yield], "")</f>
        <v>2.0745909999999999</v>
      </c>
      <c r="FL306" s="6">
        <f>_xlfn.XLOOKUP(FL$1&amp;"|"&amp;TEXT($C306,"yyyymmdd"), RRPS_ALL[Key], RRPS_ALL[Dirty Mid], "")</f>
        <v>96.560333</v>
      </c>
      <c r="FM306" s="6">
        <f>_xlfn.XLOOKUP(FM$1&amp;"|"&amp;TEXT($C306,"yyyymmdd"), RRPS_ALL[Key], RRPS_ALL[Clean Price Mid], "")</f>
        <v>95.951999999999998</v>
      </c>
      <c r="FN306" s="6">
        <v>7.4999999999999997E-3</v>
      </c>
      <c r="FO306" s="5">
        <v>46885</v>
      </c>
      <c r="FP306" s="6">
        <f t="shared" si="104"/>
        <v>3.2005475701574264</v>
      </c>
      <c r="FQ306" s="7">
        <f>_xlfn.XLOOKUP(FQ$1&amp;"|"&amp;TEXT($C306,"yyyymmdd"), RRPS_ALL[Key], RRPS_ALL[Yield to Maturity], "")</f>
        <v>2.070065</v>
      </c>
      <c r="FR306" s="6">
        <f>_xlfn.XLOOKUP(FR$1&amp;"|"&amp;TEXT($C306,"yyyymmdd"), RRPS_ALL[Key], RRPS_ALL[Mid Price], "")</f>
        <v>94.221000000000004</v>
      </c>
      <c r="FS306" s="6">
        <f>_xlfn.XLOOKUP(FS$1&amp;"|"&amp;TEXT($C306,"yyyymmdd"), RRPS_ALL[Key], RRPS_ALL[Mid Yield], "")</f>
        <v>2.0550660000000001</v>
      </c>
      <c r="FT306" s="6">
        <f>_xlfn.XLOOKUP(FT$1&amp;"|"&amp;TEXT($C306,"yyyymmdd"), RRPS_ALL[Key], RRPS_ALL[Dirty Mid], "")</f>
        <v>94.454333000000005</v>
      </c>
      <c r="FU306" s="6">
        <f>_xlfn.XLOOKUP(FU$1&amp;"|"&amp;TEXT($C306,"yyyymmdd"), RRPS_ALL[Key], RRPS_ALL[Clean Price Mid], "")</f>
        <v>94.221000000000004</v>
      </c>
      <c r="FV306" s="6">
        <v>7.4999999999999997E-3</v>
      </c>
      <c r="FW306" s="5">
        <v>47434</v>
      </c>
      <c r="FX306" s="6">
        <f t="shared" si="99"/>
        <v>4.7042716319824756</v>
      </c>
      <c r="FY306" s="7">
        <f>_xlfn.XLOOKUP(FY$1&amp;"|"&amp;TEXT($C306,"yyyymmdd"), RRPS_ALL[Key], RRPS_ALL[Yield to Maturity], "")</f>
        <v>2.1460020000000002</v>
      </c>
      <c r="FZ306" s="6">
        <f>_xlfn.XLOOKUP(FZ$1&amp;"|"&amp;TEXT($C306,"yyyymmdd"), RRPS_ALL[Key], RRPS_ALL[Mid Price], "")</f>
        <v>88.466999999999999</v>
      </c>
      <c r="GA306" s="6">
        <f>_xlfn.XLOOKUP(GA$1&amp;"|"&amp;TEXT($C306,"yyyymmdd"), RRPS_ALL[Key], RRPS_ALL[Mid Yield], "")</f>
        <v>2.1340170000000001</v>
      </c>
      <c r="GB306" s="6">
        <f>_xlfn.XLOOKUP(GB$1&amp;"|"&amp;TEXT($C306,"yyyymmdd"), RRPS_ALL[Key], RRPS_ALL[Dirty Mid], "")</f>
        <v>88.568388999999996</v>
      </c>
      <c r="GC306" s="6">
        <f>_xlfn.XLOOKUP(GC$1&amp;"|"&amp;TEXT($C306,"yyyymmdd"), RRPS_ALL[Key], RRPS_ALL[Clean Price Mid], "")</f>
        <v>88.466999999999999</v>
      </c>
      <c r="GD306" s="6">
        <v>1.25E-3</v>
      </c>
      <c r="GE306" s="5">
        <v>47980</v>
      </c>
      <c r="GF306" s="6">
        <f t="shared" si="95"/>
        <v>6.2003129890453827</v>
      </c>
      <c r="GG306" s="7">
        <f>_xlfn.XLOOKUP(GG$1&amp;"|"&amp;TEXT($C306,"yyyymmdd"), RRPS_ALL[Key], RRPS_ALL[Yield to Maturity], "")</f>
        <v>2.534033</v>
      </c>
      <c r="GH306" s="6">
        <f>_xlfn.XLOOKUP(GH$1&amp;"|"&amp;TEXT($C306,"yyyymmdd"), RRPS_ALL[Key], RRPS_ALL[Mid Price], "")</f>
        <v>67.841999999999999</v>
      </c>
      <c r="GI306" s="6">
        <f>_xlfn.XLOOKUP(GI$1&amp;"|"&amp;TEXT($C306,"yyyymmdd"), RRPS_ALL[Key], RRPS_ALL[Mid Yield], "")</f>
        <v>2.5089610000000002</v>
      </c>
      <c r="GJ306" s="6">
        <f>_xlfn.XLOOKUP(GJ$1&amp;"|"&amp;TEXT($C306,"yyyymmdd"), RRPS_ALL[Key], RRPS_ALL[Dirty Mid], "")</f>
        <v>67.980889000000005</v>
      </c>
      <c r="GK306" s="6">
        <f>_xlfn.XLOOKUP(GK$1&amp;"|"&amp;TEXT($C306,"yyyymmdd"), RRPS_ALL[Key], RRPS_ALL[Clean Price Mid], "")</f>
        <v>67.841999999999999</v>
      </c>
      <c r="GL306" s="6">
        <v>5.0000000000000001E-3</v>
      </c>
      <c r="GM306" s="5">
        <v>53290</v>
      </c>
      <c r="GN306" s="6">
        <f t="shared" si="98"/>
        <v>20.737157757496739</v>
      </c>
      <c r="GO306" s="7">
        <f>_xlfn.XLOOKUP(GO$1&amp;"|"&amp;TEXT($C306,"yyyymmdd"), RRPS_ALL[Key], RRPS_ALL[Yield to Maturity], "")</f>
        <v>2.8169819999999999</v>
      </c>
      <c r="GP306" s="6">
        <f>_xlfn.XLOOKUP(GP$1&amp;"|"&amp;TEXT($C306,"yyyymmdd"), RRPS_ALL[Key], RRPS_ALL[Mid Price], "")</f>
        <v>11.769194000000001</v>
      </c>
      <c r="GQ306" s="6">
        <f>_xlfn.XLOOKUP(GQ$1&amp;"|"&amp;TEXT($C306,"yyyymmdd"), RRPS_ALL[Key], RRPS_ALL[Mid Yield], "")</f>
        <v>2.7665160000000002</v>
      </c>
      <c r="GR306" s="6">
        <f>_xlfn.XLOOKUP(GR$1&amp;"|"&amp;TEXT($C306,"yyyymmdd"), RRPS_ALL[Key], RRPS_ALL[Dirty Mid], "")</f>
        <v>64.873181000000002</v>
      </c>
      <c r="GS306" s="6">
        <f>_xlfn.XLOOKUP(GS$1&amp;"|"&amp;TEXT($C306,"yyyymmdd"), RRPS_ALL[Key], RRPS_ALL[Clean Price Mid], "")</f>
        <v>63.914499999999997</v>
      </c>
      <c r="GT306" s="6">
        <v>1.375E-2</v>
      </c>
      <c r="GU306" s="5">
        <v>62632</v>
      </c>
      <c r="GV306" s="6">
        <f t="shared" si="90"/>
        <v>46.315507398345567</v>
      </c>
      <c r="GW306" s="7">
        <f>_xlfn.XLOOKUP(GW$1&amp;"|"&amp;TEXT($C306,"yyyymmdd"), RRPS_ALL[Key], RRPS_ALL[Yield to Maturity], "")</f>
        <v>2.3160280000000002</v>
      </c>
      <c r="GX306" s="6">
        <f>_xlfn.XLOOKUP(GX$1&amp;"|"&amp;TEXT($C306,"yyyymmdd"), RRPS_ALL[Key], RRPS_ALL[Mid Price], "")</f>
        <v>95.835499999999996</v>
      </c>
      <c r="GY306" s="6">
        <f>_xlfn.XLOOKUP(GY$1&amp;"|"&amp;TEXT($C306,"yyyymmdd"), RRPS_ALL[Key], RRPS_ALL[Mid Yield], "")</f>
        <v>2.2835179999999999</v>
      </c>
      <c r="GZ306" s="6">
        <f>_xlfn.XLOOKUP(GZ$1&amp;"|"&amp;TEXT($C306,"yyyymmdd"), RRPS_ALL[Key], RRPS_ALL[Dirty Mid], "")</f>
        <v>96.384805999999998</v>
      </c>
      <c r="HA306" s="6">
        <f>_xlfn.XLOOKUP(HA$1&amp;"|"&amp;TEXT($C306,"yyyymmdd"), RRPS_ALL[Key], RRPS_ALL[Clean Price Mid], "")</f>
        <v>95.835499999999996</v>
      </c>
      <c r="HB306" s="6">
        <v>1.7500000000000002E-2</v>
      </c>
      <c r="HC306" s="5">
        <v>48894</v>
      </c>
      <c r="HD306" s="6">
        <f t="shared" si="94"/>
        <v>8.7015515667782175</v>
      </c>
    </row>
    <row r="307" spans="1:212" x14ac:dyDescent="0.2">
      <c r="A307">
        <v>2025</v>
      </c>
      <c r="B307">
        <v>3</v>
      </c>
      <c r="C307" s="5">
        <f t="shared" si="100"/>
        <v>45747</v>
      </c>
      <c r="D307" s="6">
        <v>2.15</v>
      </c>
      <c r="E307" s="7" t="str">
        <f>_xlfn.XLOOKUP(E$1&amp;"|"&amp;TEXT($C307,"yyyymmdd"), RRPS_ALL[Key], RRPS_ALL[Yield to Maturity], "")</f>
        <v/>
      </c>
      <c r="F307" s="6" t="str">
        <f>_xlfn.XLOOKUP(F$1&amp;"|"&amp;TEXT($C307,"yyyymmdd"), RRPS_ALL[Key], RRPS_ALL[Mid Price], "")</f>
        <v/>
      </c>
      <c r="G307" s="6" t="str">
        <f>_xlfn.XLOOKUP(G$1&amp;"|"&amp;TEXT($C307,"yyyymmdd"), RRPS_ALL[Key], RRPS_ALL[Mid Yield], "")</f>
        <v/>
      </c>
      <c r="H307" s="6" t="str">
        <f>_xlfn.XLOOKUP(H$1&amp;"|"&amp;TEXT($C307,"yyyymmdd"), RRPS_ALL[Key], RRPS_ALL[Dirty Mid], "")</f>
        <v/>
      </c>
      <c r="I307" s="6" t="str">
        <f>_xlfn.XLOOKUP(I$1&amp;"|"&amp;TEXT($C307,"yyyymmdd"), RRPS_ALL[Key], RRPS_ALL[Clean Price Mid], "")</f>
        <v/>
      </c>
      <c r="J307" s="6"/>
      <c r="K307" s="6"/>
      <c r="L307" s="6"/>
      <c r="M307" s="7" t="str">
        <f>_xlfn.XLOOKUP(M$1&amp;"|"&amp;TEXT($C307,"yyyymmdd"), RRPS_ALL[Key], RRPS_ALL[Yield to Maturity], "")</f>
        <v/>
      </c>
      <c r="N307" s="6" t="str">
        <f>_xlfn.XLOOKUP(N$1&amp;"|"&amp;TEXT($C307,"yyyymmdd"), RRPS_ALL[Key], RRPS_ALL[Mid Price], "")</f>
        <v/>
      </c>
      <c r="O307" s="6" t="str">
        <f>_xlfn.XLOOKUP(O$1&amp;"|"&amp;TEXT($C307,"yyyymmdd"), RRPS_ALL[Key], RRPS_ALL[Mid Yield], "")</f>
        <v/>
      </c>
      <c r="P307" s="6" t="str">
        <f>_xlfn.XLOOKUP(P$1&amp;"|"&amp;TEXT($C307,"yyyymmdd"), RRPS_ALL[Key], RRPS_ALL[Dirty Mid], "")</f>
        <v/>
      </c>
      <c r="Q307" s="6" t="str">
        <f>_xlfn.XLOOKUP(Q$1&amp;"|"&amp;TEXT($C307,"yyyymmdd"), RRPS_ALL[Key], RRPS_ALL[Clean Price Mid], "")</f>
        <v/>
      </c>
      <c r="R307" s="6"/>
      <c r="S307" s="6"/>
      <c r="T307" s="6"/>
      <c r="U307" s="7" t="str">
        <f>_xlfn.XLOOKUP(U$1&amp;"|"&amp;TEXT($C307,"yyyymmdd"), RRPS_ALL[Key], RRPS_ALL[Yield to Maturity], "")</f>
        <v/>
      </c>
      <c r="V307" s="6" t="str">
        <f>_xlfn.XLOOKUP(V$1&amp;"|"&amp;TEXT($C307,"yyyymmdd"), RRPS_ALL[Key], RRPS_ALL[Mid Price], "")</f>
        <v/>
      </c>
      <c r="W307" s="6" t="str">
        <f>_xlfn.XLOOKUP(W$1&amp;"|"&amp;TEXT($C307,"yyyymmdd"), RRPS_ALL[Key], RRPS_ALL[Mid Yield], "")</f>
        <v/>
      </c>
      <c r="X307" s="6" t="str">
        <f>_xlfn.XLOOKUP(X$1&amp;"|"&amp;TEXT($C307,"yyyymmdd"), RRPS_ALL[Key], RRPS_ALL[Dirty Mid], "")</f>
        <v/>
      </c>
      <c r="Y307" s="6" t="str">
        <f>_xlfn.XLOOKUP(Y$1&amp;"|"&amp;TEXT($C307,"yyyymmdd"), RRPS_ALL[Key], RRPS_ALL[Clean Price Mid], "")</f>
        <v/>
      </c>
      <c r="Z307" s="6"/>
      <c r="AA307" s="6"/>
      <c r="AB307" s="6"/>
      <c r="AC307" s="7" t="str">
        <f>_xlfn.XLOOKUP(AC$1&amp;"|"&amp;TEXT($C307,"yyyymmdd"), RRPS_ALL[Key], RRPS_ALL[Yield to Maturity], "")</f>
        <v/>
      </c>
      <c r="AD307" s="6" t="str">
        <f>_xlfn.XLOOKUP(AD$1&amp;"|"&amp;TEXT($C307,"yyyymmdd"), RRPS_ALL[Key], RRPS_ALL[Mid Price], "")</f>
        <v/>
      </c>
      <c r="AE307" s="6" t="str">
        <f>_xlfn.XLOOKUP(AE$1&amp;"|"&amp;TEXT($C307,"yyyymmdd"), RRPS_ALL[Key], RRPS_ALL[Mid Yield], "")</f>
        <v/>
      </c>
      <c r="AF307" s="6" t="str">
        <f>_xlfn.XLOOKUP(AF$1&amp;"|"&amp;TEXT($C307,"yyyymmdd"), RRPS_ALL[Key], RRPS_ALL[Dirty Mid], "")</f>
        <v/>
      </c>
      <c r="AG307" s="6" t="str">
        <f>_xlfn.XLOOKUP(AG$1&amp;"|"&amp;TEXT($C307,"yyyymmdd"), RRPS_ALL[Key], RRPS_ALL[Clean Price Mid], "")</f>
        <v/>
      </c>
      <c r="AH307" s="6"/>
      <c r="AI307" s="6"/>
      <c r="AJ307" s="6"/>
      <c r="AK307" s="7" t="str">
        <f>_xlfn.XLOOKUP(AK$1&amp;"|"&amp;TEXT($C307,"yyyymmdd"), RRPS_ALL[Key], RRPS_ALL[Yield to Maturity], "")</f>
        <v/>
      </c>
      <c r="AL307" s="6" t="str">
        <f>_xlfn.XLOOKUP(AL$1&amp;"|"&amp;TEXT($C307,"yyyymmdd"), RRPS_ALL[Key], RRPS_ALL[Mid Price], "")</f>
        <v/>
      </c>
      <c r="AM307" s="6" t="str">
        <f>_xlfn.XLOOKUP(AM$1&amp;"|"&amp;TEXT($C307,"yyyymmdd"), RRPS_ALL[Key], RRPS_ALL[Mid Yield], "")</f>
        <v/>
      </c>
      <c r="AN307" s="6" t="str">
        <f>_xlfn.XLOOKUP(AN$1&amp;"|"&amp;TEXT($C307,"yyyymmdd"), RRPS_ALL[Key], RRPS_ALL[Dirty Mid], "")</f>
        <v/>
      </c>
      <c r="AO307" s="6" t="str">
        <f>_xlfn.XLOOKUP(AO$1&amp;"|"&amp;TEXT($C307,"yyyymmdd"), RRPS_ALL[Key], RRPS_ALL[Clean Price Mid], "")</f>
        <v/>
      </c>
      <c r="AP307" s="6"/>
      <c r="AQ307" s="6"/>
      <c r="AR307" s="6"/>
      <c r="AS307" s="7" t="str">
        <f>_xlfn.XLOOKUP(AS$1&amp;"|"&amp;TEXT($C307,"yyyymmdd"), RRPS_ALL[Key], RRPS_ALL[Yield to Maturity], "")</f>
        <v/>
      </c>
      <c r="AT307" s="6" t="str">
        <f>_xlfn.XLOOKUP(AT$1&amp;"|"&amp;TEXT($C307,"yyyymmdd"), RRPS_ALL[Key], RRPS_ALL[Mid Price], "")</f>
        <v/>
      </c>
      <c r="AU307" s="6" t="str">
        <f>_xlfn.XLOOKUP(AU$1&amp;"|"&amp;TEXT($C307,"yyyymmdd"), RRPS_ALL[Key], RRPS_ALL[Mid Yield], "")</f>
        <v/>
      </c>
      <c r="AV307" s="6" t="str">
        <f>_xlfn.XLOOKUP(AV$1&amp;"|"&amp;TEXT($C307,"yyyymmdd"), RRPS_ALL[Key], RRPS_ALL[Dirty Mid], "")</f>
        <v/>
      </c>
      <c r="AW307" s="6" t="str">
        <f>_xlfn.XLOOKUP(AW$1&amp;"|"&amp;TEXT($C307,"yyyymmdd"), RRPS_ALL[Key], RRPS_ALL[Clean Price Mid], "")</f>
        <v/>
      </c>
      <c r="AX307" s="6"/>
      <c r="AY307" s="6"/>
      <c r="AZ307" s="6"/>
      <c r="BA307" s="7" t="str">
        <f>_xlfn.XLOOKUP(BA$1&amp;"|"&amp;TEXT($C307,"yyyymmdd"), RRPS_ALL[Key], RRPS_ALL[Yield to Maturity], "")</f>
        <v/>
      </c>
      <c r="BB307" s="6" t="str">
        <f>_xlfn.XLOOKUP(BB$1&amp;"|"&amp;TEXT($C307,"yyyymmdd"), RRPS_ALL[Key], RRPS_ALL[Mid Price], "")</f>
        <v/>
      </c>
      <c r="BC307" s="6" t="str">
        <f>_xlfn.XLOOKUP(BC$1&amp;"|"&amp;TEXT($C307,"yyyymmdd"), RRPS_ALL[Key], RRPS_ALL[Mid Yield], "")</f>
        <v/>
      </c>
      <c r="BD307" s="6" t="str">
        <f>_xlfn.XLOOKUP(BD$1&amp;"|"&amp;TEXT($C307,"yyyymmdd"), RRPS_ALL[Key], RRPS_ALL[Dirty Mid], "")</f>
        <v/>
      </c>
      <c r="BE307" s="6" t="str">
        <f>_xlfn.XLOOKUP(BE$1&amp;"|"&amp;TEXT($C307,"yyyymmdd"), RRPS_ALL[Key], RRPS_ALL[Clean Price Mid], "")</f>
        <v/>
      </c>
      <c r="BF307" s="6"/>
      <c r="BG307" s="6"/>
      <c r="BH307" s="6"/>
      <c r="BI307" s="7" t="str">
        <f>_xlfn.XLOOKUP(BI$1&amp;"|"&amp;TEXT($C307,"yyyymmdd"), RRPS_ALL[Key], RRPS_ALL[Yield to Maturity], "")</f>
        <v/>
      </c>
      <c r="BJ307" s="6" t="str">
        <f>_xlfn.XLOOKUP(BJ$1&amp;"|"&amp;TEXT($C307,"yyyymmdd"), RRPS_ALL[Key], RRPS_ALL[Mid Price], "")</f>
        <v/>
      </c>
      <c r="BK307" s="6" t="str">
        <f>_xlfn.XLOOKUP(BK$1&amp;"|"&amp;TEXT($C307,"yyyymmdd"), RRPS_ALL[Key], RRPS_ALL[Mid Yield], "")</f>
        <v/>
      </c>
      <c r="BL307" s="6" t="str">
        <f>_xlfn.XLOOKUP(BL$1&amp;"|"&amp;TEXT($C307,"yyyymmdd"), RRPS_ALL[Key], RRPS_ALL[Dirty Mid], "")</f>
        <v/>
      </c>
      <c r="BM307" s="6" t="str">
        <f>_xlfn.XLOOKUP(BM$1&amp;"|"&amp;TEXT($C307,"yyyymmdd"), RRPS_ALL[Key], RRPS_ALL[Clean Price Mid], "")</f>
        <v/>
      </c>
      <c r="BN307" s="6"/>
      <c r="BO307" s="6"/>
      <c r="BP307" s="6"/>
      <c r="BQ307" s="7" t="str">
        <f>_xlfn.XLOOKUP(BQ$1&amp;"|"&amp;TEXT($C307,"yyyymmdd"), RRPS_ALL[Key], RRPS_ALL[Yield to Maturity], "")</f>
        <v/>
      </c>
      <c r="BR307" s="6" t="str">
        <f>_xlfn.XLOOKUP(BR$1&amp;"|"&amp;TEXT($C307,"yyyymmdd"), RRPS_ALL[Key], RRPS_ALL[Mid Price], "")</f>
        <v/>
      </c>
      <c r="BS307" s="6" t="str">
        <f>_xlfn.XLOOKUP(BS$1&amp;"|"&amp;TEXT($C307,"yyyymmdd"), RRPS_ALL[Key], RRPS_ALL[Mid Yield], "")</f>
        <v/>
      </c>
      <c r="BT307" s="6" t="str">
        <f>_xlfn.XLOOKUP(BT$1&amp;"|"&amp;TEXT($C307,"yyyymmdd"), RRPS_ALL[Key], RRPS_ALL[Dirty Mid], "")</f>
        <v/>
      </c>
      <c r="BU307" s="6" t="str">
        <f>_xlfn.XLOOKUP(BU$1&amp;"|"&amp;TEXT($C307,"yyyymmdd"), RRPS_ALL[Key], RRPS_ALL[Clean Price Mid], "")</f>
        <v/>
      </c>
      <c r="BV307" s="6"/>
      <c r="BW307" s="6"/>
      <c r="BX307" s="6"/>
      <c r="BY307" s="7" t="str">
        <f>_xlfn.XLOOKUP(BY$1&amp;"|"&amp;TEXT($C307,"yyyymmdd"), RRPS_ALL[Key], RRPS_ALL[Yield to Maturity], "")</f>
        <v/>
      </c>
      <c r="BZ307" s="6" t="str">
        <f>_xlfn.XLOOKUP(BZ$1&amp;"|"&amp;TEXT($C307,"yyyymmdd"), RRPS_ALL[Key], RRPS_ALL[Mid Price], "")</f>
        <v/>
      </c>
      <c r="CA307" s="6" t="str">
        <f>_xlfn.XLOOKUP(CA$1&amp;"|"&amp;TEXT($C307,"yyyymmdd"), RRPS_ALL[Key], RRPS_ALL[Mid Yield], "")</f>
        <v/>
      </c>
      <c r="CB307" s="6" t="str">
        <f>_xlfn.XLOOKUP(CB$1&amp;"|"&amp;TEXT($C307,"yyyymmdd"), RRPS_ALL[Key], RRPS_ALL[Dirty Mid], "")</f>
        <v/>
      </c>
      <c r="CC307" s="6" t="str">
        <f>_xlfn.XLOOKUP(CC$1&amp;"|"&amp;TEXT($C307,"yyyymmdd"), RRPS_ALL[Key], RRPS_ALL[Clean Price Mid], "")</f>
        <v/>
      </c>
      <c r="CD307" s="6"/>
      <c r="CE307" s="6"/>
      <c r="CF307" s="6"/>
      <c r="CG307" s="7" t="str">
        <f>_xlfn.XLOOKUP(CG$1&amp;"|"&amp;TEXT($C307,"yyyymmdd"), RRPS_ALL[Key], RRPS_ALL[Yield to Maturity], "")</f>
        <v/>
      </c>
      <c r="CH307" s="6" t="str">
        <f>_xlfn.XLOOKUP(CH$1&amp;"|"&amp;TEXT($C307,"yyyymmdd"), RRPS_ALL[Key], RRPS_ALL[Mid Price], "")</f>
        <v/>
      </c>
      <c r="CI307" s="6" t="str">
        <f>_xlfn.XLOOKUP(CI$1&amp;"|"&amp;TEXT($C307,"yyyymmdd"), RRPS_ALL[Key], RRPS_ALL[Mid Yield], "")</f>
        <v/>
      </c>
      <c r="CJ307" s="6" t="str">
        <f>_xlfn.XLOOKUP(CJ$1&amp;"|"&amp;TEXT($C307,"yyyymmdd"), RRPS_ALL[Key], RRPS_ALL[Dirty Mid], "")</f>
        <v/>
      </c>
      <c r="CK307" s="6" t="str">
        <f>_xlfn.XLOOKUP(CK$1&amp;"|"&amp;TEXT($C307,"yyyymmdd"), RRPS_ALL[Key], RRPS_ALL[Clean Price Mid], "")</f>
        <v/>
      </c>
      <c r="CL307" s="6"/>
      <c r="CM307" s="6"/>
      <c r="CN307" s="6"/>
      <c r="CO307" s="7" t="str">
        <f>_xlfn.XLOOKUP(CO$1&amp;"|"&amp;TEXT($C307,"yyyymmdd"), RRPS_ALL[Key], RRPS_ALL[Yield to Maturity], "")</f>
        <v/>
      </c>
      <c r="CP307" s="6" t="str">
        <f>_xlfn.XLOOKUP(CP$1&amp;"|"&amp;TEXT($C307,"yyyymmdd"), RRPS_ALL[Key], RRPS_ALL[Mid Price], "")</f>
        <v/>
      </c>
      <c r="CQ307" s="6" t="str">
        <f>_xlfn.XLOOKUP(CQ$1&amp;"|"&amp;TEXT($C307,"yyyymmdd"), RRPS_ALL[Key], RRPS_ALL[Mid Yield], "")</f>
        <v/>
      </c>
      <c r="CR307" s="6" t="str">
        <f>_xlfn.XLOOKUP(CR$1&amp;"|"&amp;TEXT($C307,"yyyymmdd"), RRPS_ALL[Key], RRPS_ALL[Dirty Mid], "")</f>
        <v/>
      </c>
      <c r="CS307" s="6" t="str">
        <f>_xlfn.XLOOKUP(CS$1&amp;"|"&amp;TEXT($C307,"yyyymmdd"), RRPS_ALL[Key], RRPS_ALL[Clean Price Mid], "")</f>
        <v/>
      </c>
      <c r="CT307" s="6"/>
      <c r="CU307" s="6"/>
      <c r="CV307" s="6"/>
      <c r="CW307" s="7" t="str">
        <f>_xlfn.XLOOKUP(CW$1&amp;"|"&amp;TEXT($C307,"yyyymmdd"), RRPS_ALL[Key], RRPS_ALL[Yield to Maturity], "")</f>
        <v/>
      </c>
      <c r="CX307" s="6" t="str">
        <f>_xlfn.XLOOKUP(CX$1&amp;"|"&amp;TEXT($C307,"yyyymmdd"), RRPS_ALL[Key], RRPS_ALL[Mid Price], "")</f>
        <v/>
      </c>
      <c r="CY307" s="6" t="str">
        <f>_xlfn.XLOOKUP(CY$1&amp;"|"&amp;TEXT($C307,"yyyymmdd"), RRPS_ALL[Key], RRPS_ALL[Mid Yield], "")</f>
        <v/>
      </c>
      <c r="CZ307" s="6" t="str">
        <f>_xlfn.XLOOKUP(CZ$1&amp;"|"&amp;TEXT($C307,"yyyymmdd"), RRPS_ALL[Key], RRPS_ALL[Dirty Mid], "")</f>
        <v/>
      </c>
      <c r="DA307" s="6" t="str">
        <f>_xlfn.XLOOKUP(DA$1&amp;"|"&amp;TEXT($C307,"yyyymmdd"), RRPS_ALL[Key], RRPS_ALL[Clean Price Mid], "")</f>
        <v/>
      </c>
      <c r="DB307" s="6"/>
      <c r="DC307" s="6"/>
      <c r="DD307" s="6"/>
      <c r="DE307" s="7" t="str">
        <f>_xlfn.XLOOKUP(DE$1&amp;"|"&amp;TEXT($C307,"yyyymmdd"), RRPS_ALL[Key], RRPS_ALL[Yield to Maturity], "")</f>
        <v/>
      </c>
      <c r="DF307" s="6" t="str">
        <f>_xlfn.XLOOKUP(DF$1&amp;"|"&amp;TEXT($C307,"yyyymmdd"), RRPS_ALL[Key], RRPS_ALL[Mid Price], "")</f>
        <v/>
      </c>
      <c r="DG307" s="6" t="str">
        <f>_xlfn.XLOOKUP(DG$1&amp;"|"&amp;TEXT($C307,"yyyymmdd"), RRPS_ALL[Key], RRPS_ALL[Mid Yield], "")</f>
        <v/>
      </c>
      <c r="DH307" s="6" t="str">
        <f>_xlfn.XLOOKUP(DH$1&amp;"|"&amp;TEXT($C307,"yyyymmdd"), RRPS_ALL[Key], RRPS_ALL[Dirty Mid], "")</f>
        <v/>
      </c>
      <c r="DI307" s="6" t="str">
        <f>_xlfn.XLOOKUP(DI$1&amp;"|"&amp;TEXT($C307,"yyyymmdd"), RRPS_ALL[Key], RRPS_ALL[Clean Price Mid], "")</f>
        <v/>
      </c>
      <c r="DJ307" s="6"/>
      <c r="DK307" s="6"/>
      <c r="DL307" s="6"/>
      <c r="DM307" s="7">
        <f>_xlfn.XLOOKUP(DM$1&amp;"|"&amp;TEXT($C307,"yyyymmdd"), RRPS_ALL[Key], RRPS_ALL[Yield to Maturity], "")</f>
        <v>2.7754750000000001</v>
      </c>
      <c r="DN307" s="6">
        <f>_xlfn.XLOOKUP(DN$1&amp;"|"&amp;TEXT($C307,"yyyymmdd"), RRPS_ALL[Key], RRPS_ALL[Mid Price], "")</f>
        <v>108.61</v>
      </c>
      <c r="DO307" s="6">
        <f>_xlfn.XLOOKUP(DO$1&amp;"|"&amp;TEXT($C307,"yyyymmdd"), RRPS_ALL[Key], RRPS_ALL[Mid Yield], "")</f>
        <v>2.750429</v>
      </c>
      <c r="DP307" s="6">
        <f>_xlfn.XLOOKUP(DP$1&amp;"|"&amp;TEXT($C307,"yyyymmdd"), RRPS_ALL[Key], RRPS_ALL[Dirty Mid], "")</f>
        <v>108.62944400000001</v>
      </c>
      <c r="DQ307" s="6">
        <f>_xlfn.XLOOKUP(DQ$1&amp;"|"&amp;TEXT($C307,"yyyymmdd"), RRPS_ALL[Key], RRPS_ALL[Clean Price Mid], "")</f>
        <v>108.61</v>
      </c>
      <c r="DR307" s="6">
        <v>3.5000000000000003E-2</v>
      </c>
      <c r="DS307" s="5">
        <v>50859</v>
      </c>
      <c r="DT307" s="6">
        <f t="shared" si="101"/>
        <v>13.997809419496168</v>
      </c>
      <c r="DU307" s="7" t="str">
        <f>_xlfn.XLOOKUP(DU$1&amp;"|"&amp;TEXT($C307,"yyyymmdd"), RRPS_ALL[Key], RRPS_ALL[Yield to Maturity], "")</f>
        <v/>
      </c>
      <c r="DV307" s="6" t="str">
        <f>_xlfn.XLOOKUP(DV$1&amp;"|"&amp;TEXT($C307,"yyyymmdd"), RRPS_ALL[Key], RRPS_ALL[Mid Price], "")</f>
        <v/>
      </c>
      <c r="DW307" s="6" t="str">
        <f>_xlfn.XLOOKUP(DW$1&amp;"|"&amp;TEXT($C307,"yyyymmdd"), RRPS_ALL[Key], RRPS_ALL[Mid Yield], "")</f>
        <v/>
      </c>
      <c r="DX307" s="6" t="str">
        <f>_xlfn.XLOOKUP(DX$1&amp;"|"&amp;TEXT($C307,"yyyymmdd"), RRPS_ALL[Key], RRPS_ALL[Dirty Mid], "")</f>
        <v/>
      </c>
      <c r="DY307" s="6" t="str">
        <f>_xlfn.XLOOKUP(DY$1&amp;"|"&amp;TEXT($C307,"yyyymmdd"), RRPS_ALL[Key], RRPS_ALL[Clean Price Mid], "")</f>
        <v/>
      </c>
      <c r="DZ307" s="6"/>
      <c r="EA307" s="6"/>
      <c r="EB307" s="6"/>
      <c r="EC307" s="7">
        <f>_xlfn.XLOOKUP(EC$1&amp;"|"&amp;TEXT($C307,"yyyymmdd"), RRPS_ALL[Key], RRPS_ALL[Yield to Maturity], "")</f>
        <v>2.5072969999999999</v>
      </c>
      <c r="ED307" s="6">
        <f>_xlfn.XLOOKUP(ED$1&amp;"|"&amp;TEXT($C307,"yyyymmdd"), RRPS_ALL[Key], RRPS_ALL[Mid Price], "")</f>
        <v>98.456500000000005</v>
      </c>
      <c r="EE307" s="6">
        <f>_xlfn.XLOOKUP(EE$1&amp;"|"&amp;TEXT($C307,"yyyymmdd"), RRPS_ALL[Key], RRPS_ALL[Mid Yield], "")</f>
        <v>2.4873750000000001</v>
      </c>
      <c r="EF307" s="6">
        <f>_xlfn.XLOOKUP(EF$1&amp;"|"&amp;TEXT($C307,"yyyymmdd"), RRPS_ALL[Key], RRPS_ALL[Dirty Mid], "")</f>
        <v>100.33775</v>
      </c>
      <c r="EG307" s="6">
        <f>_xlfn.XLOOKUP(EG$1&amp;"|"&amp;TEXT($C307,"yyyymmdd"), RRPS_ALL[Key], RRPS_ALL[Clean Price Mid], "")</f>
        <v>98.456500000000005</v>
      </c>
      <c r="EH307" s="6">
        <v>2.2499999999999999E-2</v>
      </c>
      <c r="EI307" s="5">
        <v>48366</v>
      </c>
      <c r="EJ307" s="6">
        <f t="shared" si="102"/>
        <v>7.1704312114989737</v>
      </c>
      <c r="EK307" s="7" t="str">
        <f>_xlfn.XLOOKUP(EK$1&amp;"|"&amp;TEXT($C307,"yyyymmdd"), RRPS_ALL[Key], RRPS_ALL[Yield to Maturity], "")</f>
        <v/>
      </c>
      <c r="EL307" s="6" t="str">
        <f>_xlfn.XLOOKUP(EL$1&amp;"|"&amp;TEXT($C307,"yyyymmdd"), RRPS_ALL[Key], RRPS_ALL[Mid Price], "")</f>
        <v/>
      </c>
      <c r="EM307" s="6" t="str">
        <f>_xlfn.XLOOKUP(EM$1&amp;"|"&amp;TEXT($C307,"yyyymmdd"), RRPS_ALL[Key], RRPS_ALL[Mid Yield], "")</f>
        <v/>
      </c>
      <c r="EN307" s="6" t="str">
        <f>_xlfn.XLOOKUP(EN$1&amp;"|"&amp;TEXT($C307,"yyyymmdd"), RRPS_ALL[Key], RRPS_ALL[Dirty Mid], "")</f>
        <v/>
      </c>
      <c r="EO307" s="6" t="str">
        <f>_xlfn.XLOOKUP(EO$1&amp;"|"&amp;TEXT($C307,"yyyymmdd"), RRPS_ALL[Key], RRPS_ALL[Clean Price Mid], "")</f>
        <v/>
      </c>
      <c r="EP307" s="6"/>
      <c r="EQ307" s="6"/>
      <c r="ER307" s="6"/>
      <c r="ES307" s="7">
        <f>_xlfn.XLOOKUP(ES$1&amp;"|"&amp;TEXT($C307,"yyyymmdd"), RRPS_ALL[Key], RRPS_ALL[Yield to Maturity], "")</f>
        <v>2.2249989999999999</v>
      </c>
      <c r="ET307" s="6">
        <f>_xlfn.XLOOKUP(ET$1&amp;"|"&amp;TEXT($C307,"yyyymmdd"), RRPS_ALL[Key], RRPS_ALL[Mid Price], "")</f>
        <v>100.0265</v>
      </c>
      <c r="EU307" s="6">
        <f>_xlfn.XLOOKUP(EU$1&amp;"|"&amp;TEXT($C307,"yyyymmdd"), RRPS_ALL[Key], RRPS_ALL[Mid Yield], "")</f>
        <v>2.2161749999999998</v>
      </c>
      <c r="EV307" s="6">
        <f>_xlfn.XLOOKUP(EV$1&amp;"|"&amp;TEXT($C307,"yyyymmdd"), RRPS_ALL[Key], RRPS_ALL[Dirty Mid], "")</f>
        <v>102.248722</v>
      </c>
      <c r="EW307" s="6">
        <f>_xlfn.XLOOKUP(EW$1&amp;"|"&amp;TEXT($C307,"yyyymmdd"), RRPS_ALL[Key], RRPS_ALL[Clean Price Mid], "")</f>
        <v>100.0265</v>
      </c>
      <c r="EX307" s="6">
        <v>2.5000000000000001E-2</v>
      </c>
      <c r="EY307" s="5">
        <v>45789</v>
      </c>
      <c r="EZ307" s="6">
        <f t="shared" si="103"/>
        <v>0.11506849315068493</v>
      </c>
      <c r="FA307" s="7">
        <f>_xlfn.XLOOKUP(FA$1&amp;"|"&amp;TEXT($C307,"yyyymmdd"), RRPS_ALL[Key], RRPS_ALL[Yield to Maturity], "")</f>
        <v>2.2014119999999999</v>
      </c>
      <c r="FB307" s="6">
        <f>_xlfn.XLOOKUP(FB$1&amp;"|"&amp;TEXT($C307,"yyyymmdd"), RRPS_ALL[Key], RRPS_ALL[Mid Price], "")</f>
        <v>98.131500000000003</v>
      </c>
      <c r="FC307" s="6">
        <f>_xlfn.XLOOKUP(FC$1&amp;"|"&amp;TEXT($C307,"yyyymmdd"), RRPS_ALL[Key], RRPS_ALL[Mid Yield], "")</f>
        <v>2.1916929999999999</v>
      </c>
      <c r="FD307" s="6">
        <f>_xlfn.XLOOKUP(FD$1&amp;"|"&amp;TEXT($C307,"yyyymmdd"), RRPS_ALL[Key], RRPS_ALL[Dirty Mid], "")</f>
        <v>98.520388999999994</v>
      </c>
      <c r="FE307" s="6">
        <f>_xlfn.XLOOKUP(FE$1&amp;"|"&amp;TEXT($C307,"yyyymmdd"), RRPS_ALL[Key], RRPS_ALL[Clean Price Mid], "")</f>
        <v>98.131500000000003</v>
      </c>
      <c r="FF307" s="6">
        <v>0.01</v>
      </c>
      <c r="FG307" s="5">
        <v>46338</v>
      </c>
      <c r="FH307" s="6">
        <f t="shared" si="96"/>
        <v>1.6191780821917807</v>
      </c>
      <c r="FI307" s="7">
        <f>_xlfn.XLOOKUP(FI$1&amp;"|"&amp;TEXT($C307,"yyyymmdd"), RRPS_ALL[Key], RRPS_ALL[Yield to Maturity], "")</f>
        <v>2.263992</v>
      </c>
      <c r="FJ307" s="6">
        <f>_xlfn.XLOOKUP(FJ$1&amp;"|"&amp;TEXT($C307,"yyyymmdd"), RRPS_ALL[Key], RRPS_ALL[Mid Price], "")</f>
        <v>95.536000000000001</v>
      </c>
      <c r="FK307" s="6">
        <f>_xlfn.XLOOKUP(FK$1&amp;"|"&amp;TEXT($C307,"yyyymmdd"), RRPS_ALL[Key], RRPS_ALL[Mid Yield], "")</f>
        <v>2.251506</v>
      </c>
      <c r="FL307" s="6">
        <f>_xlfn.XLOOKUP(FL$1&amp;"|"&amp;TEXT($C307,"yyyymmdd"), RRPS_ALL[Key], RRPS_ALL[Dirty Mid], "")</f>
        <v>96.202667000000005</v>
      </c>
      <c r="FM307" s="6">
        <f>_xlfn.XLOOKUP(FM$1&amp;"|"&amp;TEXT($C307,"yyyymmdd"), RRPS_ALL[Key], RRPS_ALL[Clean Price Mid], "")</f>
        <v>95.536000000000001</v>
      </c>
      <c r="FN307" s="6">
        <v>7.4999999999999997E-3</v>
      </c>
      <c r="FO307" s="5">
        <v>46885</v>
      </c>
      <c r="FP307" s="6">
        <f t="shared" si="104"/>
        <v>3.1156741957563314</v>
      </c>
      <c r="FQ307" s="7">
        <f>_xlfn.XLOOKUP(FQ$1&amp;"|"&amp;TEXT($C307,"yyyymmdd"), RRPS_ALL[Key], RRPS_ALL[Yield to Maturity], "")</f>
        <v>2.3651089999999999</v>
      </c>
      <c r="FR307" s="6">
        <f>_xlfn.XLOOKUP(FR$1&amp;"|"&amp;TEXT($C307,"yyyymmdd"), RRPS_ALL[Key], RRPS_ALL[Mid Price], "")</f>
        <v>93.081999999999994</v>
      </c>
      <c r="FS307" s="6">
        <f>_xlfn.XLOOKUP(FS$1&amp;"|"&amp;TEXT($C307,"yyyymmdd"), RRPS_ALL[Key], RRPS_ALL[Mid Yield], "")</f>
        <v>2.3501129999999999</v>
      </c>
      <c r="FT307" s="6">
        <f>_xlfn.XLOOKUP(FT$1&amp;"|"&amp;TEXT($C307,"yyyymmdd"), RRPS_ALL[Key], RRPS_ALL[Dirty Mid], "")</f>
        <v>93.373666999999998</v>
      </c>
      <c r="FU307" s="6">
        <f>_xlfn.XLOOKUP(FU$1&amp;"|"&amp;TEXT($C307,"yyyymmdd"), RRPS_ALL[Key], RRPS_ALL[Clean Price Mid], "")</f>
        <v>93.081999999999994</v>
      </c>
      <c r="FV307" s="6">
        <v>7.4999999999999997E-3</v>
      </c>
      <c r="FW307" s="5">
        <v>47434</v>
      </c>
      <c r="FX307" s="6">
        <f t="shared" si="99"/>
        <v>4.619386637458927</v>
      </c>
      <c r="FY307" s="7">
        <f>_xlfn.XLOOKUP(FY$1&amp;"|"&amp;TEXT($C307,"yyyymmdd"), RRPS_ALL[Key], RRPS_ALL[Yield to Maturity], "")</f>
        <v>2.4400580000000001</v>
      </c>
      <c r="FZ307" s="6">
        <f>_xlfn.XLOOKUP(FZ$1&amp;"|"&amp;TEXT($C307,"yyyymmdd"), RRPS_ALL[Key], RRPS_ALL[Mid Price], "")</f>
        <v>87.064999999999998</v>
      </c>
      <c r="GA307" s="6">
        <f>_xlfn.XLOOKUP(GA$1&amp;"|"&amp;TEXT($C307,"yyyymmdd"), RRPS_ALL[Key], RRPS_ALL[Mid Yield], "")</f>
        <v>2.4280759999999999</v>
      </c>
      <c r="GB307" s="6">
        <f>_xlfn.XLOOKUP(GB$1&amp;"|"&amp;TEXT($C307,"yyyymmdd"), RRPS_ALL[Key], RRPS_ALL[Dirty Mid], "")</f>
        <v>87.176111000000006</v>
      </c>
      <c r="GC307" s="6">
        <f>_xlfn.XLOOKUP(GC$1&amp;"|"&amp;TEXT($C307,"yyyymmdd"), RRPS_ALL[Key], RRPS_ALL[Clean Price Mid], "")</f>
        <v>87.064999999999998</v>
      </c>
      <c r="GD307" s="6">
        <v>1.25E-3</v>
      </c>
      <c r="GE307" s="5">
        <v>47980</v>
      </c>
      <c r="GF307" s="6">
        <f t="shared" si="95"/>
        <v>6.1154147104851324</v>
      </c>
      <c r="GG307" s="7">
        <f>_xlfn.XLOOKUP(GG$1&amp;"|"&amp;TEXT($C307,"yyyymmdd"), RRPS_ALL[Key], RRPS_ALL[Yield to Maturity], "")</f>
        <v>2.845987</v>
      </c>
      <c r="GH307" s="6">
        <f>_xlfn.XLOOKUP(GH$1&amp;"|"&amp;TEXT($C307,"yyyymmdd"), RRPS_ALL[Key], RRPS_ALL[Mid Price], "")</f>
        <v>64.052000000000007</v>
      </c>
      <c r="GI307" s="6">
        <f>_xlfn.XLOOKUP(GI$1&amp;"|"&amp;TEXT($C307,"yyyymmdd"), RRPS_ALL[Key], RRPS_ALL[Mid Yield], "")</f>
        <v>2.8209379999999999</v>
      </c>
      <c r="GJ307" s="6">
        <f>_xlfn.XLOOKUP(GJ$1&amp;"|"&amp;TEXT($C307,"yyyymmdd"), RRPS_ALL[Key], RRPS_ALL[Dirty Mid], "")</f>
        <v>64.229777999999996</v>
      </c>
      <c r="GK307" s="6">
        <f>_xlfn.XLOOKUP(GK$1&amp;"|"&amp;TEXT($C307,"yyyymmdd"), RRPS_ALL[Key], RRPS_ALL[Clean Price Mid], "")</f>
        <v>64.052000000000007</v>
      </c>
      <c r="GL307" s="6">
        <v>5.0000000000000001E-3</v>
      </c>
      <c r="GM307" s="5">
        <v>53290</v>
      </c>
      <c r="GN307" s="6">
        <f t="shared" si="98"/>
        <v>20.652281616688395</v>
      </c>
      <c r="GO307" s="7">
        <f>_xlfn.XLOOKUP(GO$1&amp;"|"&amp;TEXT($C307,"yyyymmdd"), RRPS_ALL[Key], RRPS_ALL[Yield to Maturity], "")</f>
        <v>3.1750470000000002</v>
      </c>
      <c r="GP307" s="6">
        <f>_xlfn.XLOOKUP(GP$1&amp;"|"&amp;TEXT($C307,"yyyymmdd"), RRPS_ALL[Key], RRPS_ALL[Mid Price], "")</f>
        <v>11.129248</v>
      </c>
      <c r="GQ307" s="6">
        <f>_xlfn.XLOOKUP(GQ$1&amp;"|"&amp;TEXT($C307,"yyyymmdd"), RRPS_ALL[Key], RRPS_ALL[Mid Yield], "")</f>
        <v>3.1245560000000001</v>
      </c>
      <c r="GR307" s="6">
        <f>_xlfn.XLOOKUP(GR$1&amp;"|"&amp;TEXT($C307,"yyyymmdd"), RRPS_ALL[Key], RRPS_ALL[Dirty Mid], "")</f>
        <v>58.572625000000002</v>
      </c>
      <c r="GS307" s="6">
        <f>_xlfn.XLOOKUP(GS$1&amp;"|"&amp;TEXT($C307,"yyyymmdd"), RRPS_ALL[Key], RRPS_ALL[Clean Price Mid], "")</f>
        <v>57.506999999999998</v>
      </c>
      <c r="GT307" s="6">
        <v>1.375E-2</v>
      </c>
      <c r="GU307" s="5">
        <v>62632</v>
      </c>
      <c r="GV307" s="6">
        <f t="shared" si="90"/>
        <v>46.230630315740413</v>
      </c>
      <c r="GW307" s="7">
        <f>_xlfn.XLOOKUP(GW$1&amp;"|"&amp;TEXT($C307,"yyyymmdd"), RRPS_ALL[Key], RRPS_ALL[Yield to Maturity], "")</f>
        <v>2.576632</v>
      </c>
      <c r="GX307" s="6">
        <f>_xlfn.XLOOKUP(GX$1&amp;"|"&amp;TEXT($C307,"yyyymmdd"), RRPS_ALL[Key], RRPS_ALL[Mid Price], "")</f>
        <v>93.924499999999995</v>
      </c>
      <c r="GY307" s="6">
        <f>_xlfn.XLOOKUP(GY$1&amp;"|"&amp;TEXT($C307,"yyyymmdd"), RRPS_ALL[Key], RRPS_ALL[Mid Yield], "")</f>
        <v>2.5441600000000002</v>
      </c>
      <c r="GZ307" s="6">
        <f>_xlfn.XLOOKUP(GZ$1&amp;"|"&amp;TEXT($C307,"yyyymmdd"), RRPS_ALL[Key], RRPS_ALL[Dirty Mid], "")</f>
        <v>94.609916999999996</v>
      </c>
      <c r="HA307" s="6">
        <f>_xlfn.XLOOKUP(HA$1&amp;"|"&amp;TEXT($C307,"yyyymmdd"), RRPS_ALL[Key], RRPS_ALL[Clean Price Mid], "")</f>
        <v>93.924499999999995</v>
      </c>
      <c r="HB307" s="6">
        <v>1.7500000000000002E-2</v>
      </c>
      <c r="HC307" s="5">
        <v>48894</v>
      </c>
      <c r="HD307" s="6">
        <f t="shared" si="94"/>
        <v>8.6166717371463335</v>
      </c>
    </row>
    <row r="308" spans="1:212" x14ac:dyDescent="0.2">
      <c r="A308">
        <v>2025</v>
      </c>
      <c r="B308">
        <v>4</v>
      </c>
      <c r="C308" s="5">
        <f t="shared" si="100"/>
        <v>45777</v>
      </c>
      <c r="D308" s="6">
        <v>2.15</v>
      </c>
      <c r="E308" s="7" t="str">
        <f>_xlfn.XLOOKUP(E$1&amp;"|"&amp;TEXT($C308,"yyyymmdd"), RRPS_ALL[Key], RRPS_ALL[Yield to Maturity], "")</f>
        <v/>
      </c>
      <c r="F308" s="6" t="str">
        <f>_xlfn.XLOOKUP(F$1&amp;"|"&amp;TEXT($C308,"yyyymmdd"), RRPS_ALL[Key], RRPS_ALL[Mid Price], "")</f>
        <v/>
      </c>
      <c r="G308" s="6" t="str">
        <f>_xlfn.XLOOKUP(G$1&amp;"|"&amp;TEXT($C308,"yyyymmdd"), RRPS_ALL[Key], RRPS_ALL[Mid Yield], "")</f>
        <v/>
      </c>
      <c r="H308" s="6" t="str">
        <f>_xlfn.XLOOKUP(H$1&amp;"|"&amp;TEXT($C308,"yyyymmdd"), RRPS_ALL[Key], RRPS_ALL[Dirty Mid], "")</f>
        <v/>
      </c>
      <c r="I308" s="6" t="str">
        <f>_xlfn.XLOOKUP(I$1&amp;"|"&amp;TEXT($C308,"yyyymmdd"), RRPS_ALL[Key], RRPS_ALL[Clean Price Mid], "")</f>
        <v/>
      </c>
      <c r="J308" s="6"/>
      <c r="K308" s="6"/>
      <c r="L308" s="6"/>
      <c r="M308" s="7" t="str">
        <f>_xlfn.XLOOKUP(M$1&amp;"|"&amp;TEXT($C308,"yyyymmdd"), RRPS_ALL[Key], RRPS_ALL[Yield to Maturity], "")</f>
        <v/>
      </c>
      <c r="N308" s="6" t="str">
        <f>_xlfn.XLOOKUP(N$1&amp;"|"&amp;TEXT($C308,"yyyymmdd"), RRPS_ALL[Key], RRPS_ALL[Mid Price], "")</f>
        <v/>
      </c>
      <c r="O308" s="6" t="str">
        <f>_xlfn.XLOOKUP(O$1&amp;"|"&amp;TEXT($C308,"yyyymmdd"), RRPS_ALL[Key], RRPS_ALL[Mid Yield], "")</f>
        <v/>
      </c>
      <c r="P308" s="6" t="str">
        <f>_xlfn.XLOOKUP(P$1&amp;"|"&amp;TEXT($C308,"yyyymmdd"), RRPS_ALL[Key], RRPS_ALL[Dirty Mid], "")</f>
        <v/>
      </c>
      <c r="Q308" s="6" t="str">
        <f>_xlfn.XLOOKUP(Q$1&amp;"|"&amp;TEXT($C308,"yyyymmdd"), RRPS_ALL[Key], RRPS_ALL[Clean Price Mid], "")</f>
        <v/>
      </c>
      <c r="R308" s="6"/>
      <c r="S308" s="6"/>
      <c r="T308" s="6"/>
      <c r="U308" s="7" t="str">
        <f>_xlfn.XLOOKUP(U$1&amp;"|"&amp;TEXT($C308,"yyyymmdd"), RRPS_ALL[Key], RRPS_ALL[Yield to Maturity], "")</f>
        <v/>
      </c>
      <c r="V308" s="6" t="str">
        <f>_xlfn.XLOOKUP(V$1&amp;"|"&amp;TEXT($C308,"yyyymmdd"), RRPS_ALL[Key], RRPS_ALL[Mid Price], "")</f>
        <v/>
      </c>
      <c r="W308" s="6" t="str">
        <f>_xlfn.XLOOKUP(W$1&amp;"|"&amp;TEXT($C308,"yyyymmdd"), RRPS_ALL[Key], RRPS_ALL[Mid Yield], "")</f>
        <v/>
      </c>
      <c r="X308" s="6" t="str">
        <f>_xlfn.XLOOKUP(X$1&amp;"|"&amp;TEXT($C308,"yyyymmdd"), RRPS_ALL[Key], RRPS_ALL[Dirty Mid], "")</f>
        <v/>
      </c>
      <c r="Y308" s="6" t="str">
        <f>_xlfn.XLOOKUP(Y$1&amp;"|"&amp;TEXT($C308,"yyyymmdd"), RRPS_ALL[Key], RRPS_ALL[Clean Price Mid], "")</f>
        <v/>
      </c>
      <c r="Z308" s="6"/>
      <c r="AA308" s="6"/>
      <c r="AB308" s="6"/>
      <c r="AC308" s="7" t="str">
        <f>_xlfn.XLOOKUP(AC$1&amp;"|"&amp;TEXT($C308,"yyyymmdd"), RRPS_ALL[Key], RRPS_ALL[Yield to Maturity], "")</f>
        <v/>
      </c>
      <c r="AD308" s="6" t="str">
        <f>_xlfn.XLOOKUP(AD$1&amp;"|"&amp;TEXT($C308,"yyyymmdd"), RRPS_ALL[Key], RRPS_ALL[Mid Price], "")</f>
        <v/>
      </c>
      <c r="AE308" s="6" t="str">
        <f>_xlfn.XLOOKUP(AE$1&amp;"|"&amp;TEXT($C308,"yyyymmdd"), RRPS_ALL[Key], RRPS_ALL[Mid Yield], "")</f>
        <v/>
      </c>
      <c r="AF308" s="6" t="str">
        <f>_xlfn.XLOOKUP(AF$1&amp;"|"&amp;TEXT($C308,"yyyymmdd"), RRPS_ALL[Key], RRPS_ALL[Dirty Mid], "")</f>
        <v/>
      </c>
      <c r="AG308" s="6" t="str">
        <f>_xlfn.XLOOKUP(AG$1&amp;"|"&amp;TEXT($C308,"yyyymmdd"), RRPS_ALL[Key], RRPS_ALL[Clean Price Mid], "")</f>
        <v/>
      </c>
      <c r="AH308" s="6"/>
      <c r="AI308" s="6"/>
      <c r="AJ308" s="6"/>
      <c r="AK308" s="7" t="str">
        <f>_xlfn.XLOOKUP(AK$1&amp;"|"&amp;TEXT($C308,"yyyymmdd"), RRPS_ALL[Key], RRPS_ALL[Yield to Maturity], "")</f>
        <v/>
      </c>
      <c r="AL308" s="6" t="str">
        <f>_xlfn.XLOOKUP(AL$1&amp;"|"&amp;TEXT($C308,"yyyymmdd"), RRPS_ALL[Key], RRPS_ALL[Mid Price], "")</f>
        <v/>
      </c>
      <c r="AM308" s="6" t="str">
        <f>_xlfn.XLOOKUP(AM$1&amp;"|"&amp;TEXT($C308,"yyyymmdd"), RRPS_ALL[Key], RRPS_ALL[Mid Yield], "")</f>
        <v/>
      </c>
      <c r="AN308" s="6" t="str">
        <f>_xlfn.XLOOKUP(AN$1&amp;"|"&amp;TEXT($C308,"yyyymmdd"), RRPS_ALL[Key], RRPS_ALL[Dirty Mid], "")</f>
        <v/>
      </c>
      <c r="AO308" s="6" t="str">
        <f>_xlfn.XLOOKUP(AO$1&amp;"|"&amp;TEXT($C308,"yyyymmdd"), RRPS_ALL[Key], RRPS_ALL[Clean Price Mid], "")</f>
        <v/>
      </c>
      <c r="AP308" s="6"/>
      <c r="AQ308" s="6"/>
      <c r="AR308" s="6"/>
      <c r="AS308" s="7" t="str">
        <f>_xlfn.XLOOKUP(AS$1&amp;"|"&amp;TEXT($C308,"yyyymmdd"), RRPS_ALL[Key], RRPS_ALL[Yield to Maturity], "")</f>
        <v/>
      </c>
      <c r="AT308" s="6" t="str">
        <f>_xlfn.XLOOKUP(AT$1&amp;"|"&amp;TEXT($C308,"yyyymmdd"), RRPS_ALL[Key], RRPS_ALL[Mid Price], "")</f>
        <v/>
      </c>
      <c r="AU308" s="6" t="str">
        <f>_xlfn.XLOOKUP(AU$1&amp;"|"&amp;TEXT($C308,"yyyymmdd"), RRPS_ALL[Key], RRPS_ALL[Mid Yield], "")</f>
        <v/>
      </c>
      <c r="AV308" s="6" t="str">
        <f>_xlfn.XLOOKUP(AV$1&amp;"|"&amp;TEXT($C308,"yyyymmdd"), RRPS_ALL[Key], RRPS_ALL[Dirty Mid], "")</f>
        <v/>
      </c>
      <c r="AW308" s="6" t="str">
        <f>_xlfn.XLOOKUP(AW$1&amp;"|"&amp;TEXT($C308,"yyyymmdd"), RRPS_ALL[Key], RRPS_ALL[Clean Price Mid], "")</f>
        <v/>
      </c>
      <c r="AX308" s="6"/>
      <c r="AY308" s="6"/>
      <c r="AZ308" s="6"/>
      <c r="BA308" s="7" t="str">
        <f>_xlfn.XLOOKUP(BA$1&amp;"|"&amp;TEXT($C308,"yyyymmdd"), RRPS_ALL[Key], RRPS_ALL[Yield to Maturity], "")</f>
        <v/>
      </c>
      <c r="BB308" s="6" t="str">
        <f>_xlfn.XLOOKUP(BB$1&amp;"|"&amp;TEXT($C308,"yyyymmdd"), RRPS_ALL[Key], RRPS_ALL[Mid Price], "")</f>
        <v/>
      </c>
      <c r="BC308" s="6" t="str">
        <f>_xlfn.XLOOKUP(BC$1&amp;"|"&amp;TEXT($C308,"yyyymmdd"), RRPS_ALL[Key], RRPS_ALL[Mid Yield], "")</f>
        <v/>
      </c>
      <c r="BD308" s="6" t="str">
        <f>_xlfn.XLOOKUP(BD$1&amp;"|"&amp;TEXT($C308,"yyyymmdd"), RRPS_ALL[Key], RRPS_ALL[Dirty Mid], "")</f>
        <v/>
      </c>
      <c r="BE308" s="6" t="str">
        <f>_xlfn.XLOOKUP(BE$1&amp;"|"&amp;TEXT($C308,"yyyymmdd"), RRPS_ALL[Key], RRPS_ALL[Clean Price Mid], "")</f>
        <v/>
      </c>
      <c r="BF308" s="6"/>
      <c r="BG308" s="6"/>
      <c r="BH308" s="6"/>
      <c r="BI308" s="7" t="str">
        <f>_xlfn.XLOOKUP(BI$1&amp;"|"&amp;TEXT($C308,"yyyymmdd"), RRPS_ALL[Key], RRPS_ALL[Yield to Maturity], "")</f>
        <v/>
      </c>
      <c r="BJ308" s="6" t="str">
        <f>_xlfn.XLOOKUP(BJ$1&amp;"|"&amp;TEXT($C308,"yyyymmdd"), RRPS_ALL[Key], RRPS_ALL[Mid Price], "")</f>
        <v/>
      </c>
      <c r="BK308" s="6" t="str">
        <f>_xlfn.XLOOKUP(BK$1&amp;"|"&amp;TEXT($C308,"yyyymmdd"), RRPS_ALL[Key], RRPS_ALL[Mid Yield], "")</f>
        <v/>
      </c>
      <c r="BL308" s="6" t="str">
        <f>_xlfn.XLOOKUP(BL$1&amp;"|"&amp;TEXT($C308,"yyyymmdd"), RRPS_ALL[Key], RRPS_ALL[Dirty Mid], "")</f>
        <v/>
      </c>
      <c r="BM308" s="6" t="str">
        <f>_xlfn.XLOOKUP(BM$1&amp;"|"&amp;TEXT($C308,"yyyymmdd"), RRPS_ALL[Key], RRPS_ALL[Clean Price Mid], "")</f>
        <v/>
      </c>
      <c r="BN308" s="6"/>
      <c r="BO308" s="6"/>
      <c r="BP308" s="6"/>
      <c r="BQ308" s="7" t="str">
        <f>_xlfn.XLOOKUP(BQ$1&amp;"|"&amp;TEXT($C308,"yyyymmdd"), RRPS_ALL[Key], RRPS_ALL[Yield to Maturity], "")</f>
        <v/>
      </c>
      <c r="BR308" s="6" t="str">
        <f>_xlfn.XLOOKUP(BR$1&amp;"|"&amp;TEXT($C308,"yyyymmdd"), RRPS_ALL[Key], RRPS_ALL[Mid Price], "")</f>
        <v/>
      </c>
      <c r="BS308" s="6" t="str">
        <f>_xlfn.XLOOKUP(BS$1&amp;"|"&amp;TEXT($C308,"yyyymmdd"), RRPS_ALL[Key], RRPS_ALL[Mid Yield], "")</f>
        <v/>
      </c>
      <c r="BT308" s="6" t="str">
        <f>_xlfn.XLOOKUP(BT$1&amp;"|"&amp;TEXT($C308,"yyyymmdd"), RRPS_ALL[Key], RRPS_ALL[Dirty Mid], "")</f>
        <v/>
      </c>
      <c r="BU308" s="6" t="str">
        <f>_xlfn.XLOOKUP(BU$1&amp;"|"&amp;TEXT($C308,"yyyymmdd"), RRPS_ALL[Key], RRPS_ALL[Clean Price Mid], "")</f>
        <v/>
      </c>
      <c r="BV308" s="6"/>
      <c r="BW308" s="6"/>
      <c r="BX308" s="6"/>
      <c r="BY308" s="7" t="str">
        <f>_xlfn.XLOOKUP(BY$1&amp;"|"&amp;TEXT($C308,"yyyymmdd"), RRPS_ALL[Key], RRPS_ALL[Yield to Maturity], "")</f>
        <v/>
      </c>
      <c r="BZ308" s="6" t="str">
        <f>_xlfn.XLOOKUP(BZ$1&amp;"|"&amp;TEXT($C308,"yyyymmdd"), RRPS_ALL[Key], RRPS_ALL[Mid Price], "")</f>
        <v/>
      </c>
      <c r="CA308" s="6" t="str">
        <f>_xlfn.XLOOKUP(CA$1&amp;"|"&amp;TEXT($C308,"yyyymmdd"), RRPS_ALL[Key], RRPS_ALL[Mid Yield], "")</f>
        <v/>
      </c>
      <c r="CB308" s="6" t="str">
        <f>_xlfn.XLOOKUP(CB$1&amp;"|"&amp;TEXT($C308,"yyyymmdd"), RRPS_ALL[Key], RRPS_ALL[Dirty Mid], "")</f>
        <v/>
      </c>
      <c r="CC308" s="6" t="str">
        <f>_xlfn.XLOOKUP(CC$1&amp;"|"&amp;TEXT($C308,"yyyymmdd"), RRPS_ALL[Key], RRPS_ALL[Clean Price Mid], "")</f>
        <v/>
      </c>
      <c r="CD308" s="6"/>
      <c r="CE308" s="6"/>
      <c r="CF308" s="6"/>
      <c r="CG308" s="7" t="str">
        <f>_xlfn.XLOOKUP(CG$1&amp;"|"&amp;TEXT($C308,"yyyymmdd"), RRPS_ALL[Key], RRPS_ALL[Yield to Maturity], "")</f>
        <v/>
      </c>
      <c r="CH308" s="6" t="str">
        <f>_xlfn.XLOOKUP(CH$1&amp;"|"&amp;TEXT($C308,"yyyymmdd"), RRPS_ALL[Key], RRPS_ALL[Mid Price], "")</f>
        <v/>
      </c>
      <c r="CI308" s="6" t="str">
        <f>_xlfn.XLOOKUP(CI$1&amp;"|"&amp;TEXT($C308,"yyyymmdd"), RRPS_ALL[Key], RRPS_ALL[Mid Yield], "")</f>
        <v/>
      </c>
      <c r="CJ308" s="6" t="str">
        <f>_xlfn.XLOOKUP(CJ$1&amp;"|"&amp;TEXT($C308,"yyyymmdd"), RRPS_ALL[Key], RRPS_ALL[Dirty Mid], "")</f>
        <v/>
      </c>
      <c r="CK308" s="6" t="str">
        <f>_xlfn.XLOOKUP(CK$1&amp;"|"&amp;TEXT($C308,"yyyymmdd"), RRPS_ALL[Key], RRPS_ALL[Clean Price Mid], "")</f>
        <v/>
      </c>
      <c r="CL308" s="6"/>
      <c r="CM308" s="6"/>
      <c r="CN308" s="6"/>
      <c r="CO308" s="7" t="str">
        <f>_xlfn.XLOOKUP(CO$1&amp;"|"&amp;TEXT($C308,"yyyymmdd"), RRPS_ALL[Key], RRPS_ALL[Yield to Maturity], "")</f>
        <v/>
      </c>
      <c r="CP308" s="6" t="str">
        <f>_xlfn.XLOOKUP(CP$1&amp;"|"&amp;TEXT($C308,"yyyymmdd"), RRPS_ALL[Key], RRPS_ALL[Mid Price], "")</f>
        <v/>
      </c>
      <c r="CQ308" s="6" t="str">
        <f>_xlfn.XLOOKUP(CQ$1&amp;"|"&amp;TEXT($C308,"yyyymmdd"), RRPS_ALL[Key], RRPS_ALL[Mid Yield], "")</f>
        <v/>
      </c>
      <c r="CR308" s="6" t="str">
        <f>_xlfn.XLOOKUP(CR$1&amp;"|"&amp;TEXT($C308,"yyyymmdd"), RRPS_ALL[Key], RRPS_ALL[Dirty Mid], "")</f>
        <v/>
      </c>
      <c r="CS308" s="6" t="str">
        <f>_xlfn.XLOOKUP(CS$1&amp;"|"&amp;TEXT($C308,"yyyymmdd"), RRPS_ALL[Key], RRPS_ALL[Clean Price Mid], "")</f>
        <v/>
      </c>
      <c r="CT308" s="6"/>
      <c r="CU308" s="6"/>
      <c r="CV308" s="6"/>
      <c r="CW308" s="7" t="str">
        <f>_xlfn.XLOOKUP(CW$1&amp;"|"&amp;TEXT($C308,"yyyymmdd"), RRPS_ALL[Key], RRPS_ALL[Yield to Maturity], "")</f>
        <v/>
      </c>
      <c r="CX308" s="6" t="str">
        <f>_xlfn.XLOOKUP(CX$1&amp;"|"&amp;TEXT($C308,"yyyymmdd"), RRPS_ALL[Key], RRPS_ALL[Mid Price], "")</f>
        <v/>
      </c>
      <c r="CY308" s="6" t="str">
        <f>_xlfn.XLOOKUP(CY$1&amp;"|"&amp;TEXT($C308,"yyyymmdd"), RRPS_ALL[Key], RRPS_ALL[Mid Yield], "")</f>
        <v/>
      </c>
      <c r="CZ308" s="6" t="str">
        <f>_xlfn.XLOOKUP(CZ$1&amp;"|"&amp;TEXT($C308,"yyyymmdd"), RRPS_ALL[Key], RRPS_ALL[Dirty Mid], "")</f>
        <v/>
      </c>
      <c r="DA308" s="6" t="str">
        <f>_xlfn.XLOOKUP(DA$1&amp;"|"&amp;TEXT($C308,"yyyymmdd"), RRPS_ALL[Key], RRPS_ALL[Clean Price Mid], "")</f>
        <v/>
      </c>
      <c r="DB308" s="6"/>
      <c r="DC308" s="6"/>
      <c r="DD308" s="6"/>
      <c r="DE308" s="7" t="str">
        <f>_xlfn.XLOOKUP(DE$1&amp;"|"&amp;TEXT($C308,"yyyymmdd"), RRPS_ALL[Key], RRPS_ALL[Yield to Maturity], "")</f>
        <v/>
      </c>
      <c r="DF308" s="6" t="str">
        <f>_xlfn.XLOOKUP(DF$1&amp;"|"&amp;TEXT($C308,"yyyymmdd"), RRPS_ALL[Key], RRPS_ALL[Mid Price], "")</f>
        <v/>
      </c>
      <c r="DG308" s="6" t="str">
        <f>_xlfn.XLOOKUP(DG$1&amp;"|"&amp;TEXT($C308,"yyyymmdd"), RRPS_ALL[Key], RRPS_ALL[Mid Yield], "")</f>
        <v/>
      </c>
      <c r="DH308" s="6" t="str">
        <f>_xlfn.XLOOKUP(DH$1&amp;"|"&amp;TEXT($C308,"yyyymmdd"), RRPS_ALL[Key], RRPS_ALL[Dirty Mid], "")</f>
        <v/>
      </c>
      <c r="DI308" s="6" t="str">
        <f>_xlfn.XLOOKUP(DI$1&amp;"|"&amp;TEXT($C308,"yyyymmdd"), RRPS_ALL[Key], RRPS_ALL[Clean Price Mid], "")</f>
        <v/>
      </c>
      <c r="DJ308" s="6"/>
      <c r="DK308" s="6"/>
      <c r="DL308" s="6"/>
      <c r="DM308" s="7">
        <f>_xlfn.XLOOKUP(DM$1&amp;"|"&amp;TEXT($C308,"yyyymmdd"), RRPS_ALL[Key], RRPS_ALL[Yield to Maturity], "")</f>
        <v>2.4991219999999998</v>
      </c>
      <c r="DN308" s="6">
        <f>_xlfn.XLOOKUP(DN$1&amp;"|"&amp;TEXT($C308,"yyyymmdd"), RRPS_ALL[Key], RRPS_ALL[Mid Price], "")</f>
        <v>111.9415</v>
      </c>
      <c r="DO308" s="6">
        <f>_xlfn.XLOOKUP(DO$1&amp;"|"&amp;TEXT($C308,"yyyymmdd"), RRPS_ALL[Key], RRPS_ALL[Mid Yield], "")</f>
        <v>2.4741360000000001</v>
      </c>
      <c r="DP308" s="6">
        <f>_xlfn.XLOOKUP(DP$1&amp;"|"&amp;TEXT($C308,"yyyymmdd"), RRPS_ALL[Key], RRPS_ALL[Dirty Mid], "")</f>
        <v>112.281778</v>
      </c>
      <c r="DQ308" s="6">
        <f>_xlfn.XLOOKUP(DQ$1&amp;"|"&amp;TEXT($C308,"yyyymmdd"), RRPS_ALL[Key], RRPS_ALL[Clean Price Mid], "")</f>
        <v>111.9415</v>
      </c>
      <c r="DR308" s="6">
        <v>3.5000000000000003E-2</v>
      </c>
      <c r="DS308" s="5">
        <v>50859</v>
      </c>
      <c r="DT308" s="6">
        <f t="shared" si="101"/>
        <v>13.91566265060241</v>
      </c>
      <c r="DU308" s="7" t="str">
        <f>_xlfn.XLOOKUP(DU$1&amp;"|"&amp;TEXT($C308,"yyyymmdd"), RRPS_ALL[Key], RRPS_ALL[Yield to Maturity], "")</f>
        <v/>
      </c>
      <c r="DV308" s="6" t="str">
        <f>_xlfn.XLOOKUP(DV$1&amp;"|"&amp;TEXT($C308,"yyyymmdd"), RRPS_ALL[Key], RRPS_ALL[Mid Price], "")</f>
        <v/>
      </c>
      <c r="DW308" s="6" t="str">
        <f>_xlfn.XLOOKUP(DW$1&amp;"|"&amp;TEXT($C308,"yyyymmdd"), RRPS_ALL[Key], RRPS_ALL[Mid Yield], "")</f>
        <v/>
      </c>
      <c r="DX308" s="6" t="str">
        <f>_xlfn.XLOOKUP(DX$1&amp;"|"&amp;TEXT($C308,"yyyymmdd"), RRPS_ALL[Key], RRPS_ALL[Dirty Mid], "")</f>
        <v/>
      </c>
      <c r="DY308" s="6" t="str">
        <f>_xlfn.XLOOKUP(DY$1&amp;"|"&amp;TEXT($C308,"yyyymmdd"), RRPS_ALL[Key], RRPS_ALL[Clean Price Mid], "")</f>
        <v/>
      </c>
      <c r="DZ308" s="6"/>
      <c r="EA308" s="6"/>
      <c r="EB308" s="6"/>
      <c r="EC308" s="7">
        <f>_xlfn.XLOOKUP(EC$1&amp;"|"&amp;TEXT($C308,"yyyymmdd"), RRPS_ALL[Key], RRPS_ALL[Yield to Maturity], "")</f>
        <v>2.1650390000000002</v>
      </c>
      <c r="ED308" s="6">
        <f>_xlfn.XLOOKUP(ED$1&amp;"|"&amp;TEXT($C308,"yyyymmdd"), RRPS_ALL[Key], RRPS_ALL[Mid Price], "")</f>
        <v>100.68049999999999</v>
      </c>
      <c r="EE308" s="6">
        <f>_xlfn.XLOOKUP(EE$1&amp;"|"&amp;TEXT($C308,"yyyymmdd"), RRPS_ALL[Key], RRPS_ALL[Mid Yield], "")</f>
        <v>2.1450990000000001</v>
      </c>
      <c r="EF308" s="6">
        <f>_xlfn.XLOOKUP(EF$1&amp;"|"&amp;TEXT($C308,"yyyymmdd"), RRPS_ALL[Key], RRPS_ALL[Dirty Mid], "")</f>
        <v>102.768</v>
      </c>
      <c r="EG308" s="6">
        <f>_xlfn.XLOOKUP(EG$1&amp;"|"&amp;TEXT($C308,"yyyymmdd"), RRPS_ALL[Key], RRPS_ALL[Clean Price Mid], "")</f>
        <v>100.68049999999999</v>
      </c>
      <c r="EH308" s="6">
        <v>2.2499999999999999E-2</v>
      </c>
      <c r="EI308" s="5">
        <v>48366</v>
      </c>
      <c r="EJ308" s="6">
        <f t="shared" si="102"/>
        <v>7.0882956878850099</v>
      </c>
      <c r="EK308" s="7" t="str">
        <f>_xlfn.XLOOKUP(EK$1&amp;"|"&amp;TEXT($C308,"yyyymmdd"), RRPS_ALL[Key], RRPS_ALL[Yield to Maturity], "")</f>
        <v/>
      </c>
      <c r="EL308" s="6" t="str">
        <f>_xlfn.XLOOKUP(EL$1&amp;"|"&amp;TEXT($C308,"yyyymmdd"), RRPS_ALL[Key], RRPS_ALL[Mid Price], "")</f>
        <v/>
      </c>
      <c r="EM308" s="6" t="str">
        <f>_xlfn.XLOOKUP(EM$1&amp;"|"&amp;TEXT($C308,"yyyymmdd"), RRPS_ALL[Key], RRPS_ALL[Mid Yield], "")</f>
        <v/>
      </c>
      <c r="EN308" s="6" t="str">
        <f>_xlfn.XLOOKUP(EN$1&amp;"|"&amp;TEXT($C308,"yyyymmdd"), RRPS_ALL[Key], RRPS_ALL[Dirty Mid], "")</f>
        <v/>
      </c>
      <c r="EO308" s="6" t="str">
        <f>_xlfn.XLOOKUP(EO$1&amp;"|"&amp;TEXT($C308,"yyyymmdd"), RRPS_ALL[Key], RRPS_ALL[Clean Price Mid], "")</f>
        <v/>
      </c>
      <c r="EP308" s="6"/>
      <c r="EQ308" s="6"/>
      <c r="ER308" s="6"/>
      <c r="ES308" s="7">
        <f>_xlfn.XLOOKUP(ES$1&amp;"|"&amp;TEXT($C308,"yyyymmdd"), RRPS_ALL[Key], RRPS_ALL[Yield to Maturity], "")</f>
        <v>2.1890849999999999</v>
      </c>
      <c r="ET308" s="6">
        <f>_xlfn.XLOOKUP(ET$1&amp;"|"&amp;TEXT($C308,"yyyymmdd"), RRPS_ALL[Key], RRPS_ALL[Mid Price], "")</f>
        <v>100.005</v>
      </c>
      <c r="EU308" s="6">
        <f>_xlfn.XLOOKUP(EU$1&amp;"|"&amp;TEXT($C308,"yyyymmdd"), RRPS_ALL[Key], RRPS_ALL[Mid Yield], "")</f>
        <v>2.1890849999999999</v>
      </c>
      <c r="EV308" s="6">
        <f>_xlfn.XLOOKUP(EV$1&amp;"|"&amp;TEXT($C308,"yyyymmdd"), RRPS_ALL[Key], RRPS_ALL[Dirty Mid], "")</f>
        <v>102.45688699999999</v>
      </c>
      <c r="EW308" s="6">
        <f>_xlfn.XLOOKUP(EW$1&amp;"|"&amp;TEXT($C308,"yyyymmdd"), RRPS_ALL[Key], RRPS_ALL[Clean Price Mid], "")</f>
        <v>100.005498</v>
      </c>
      <c r="EX308" s="6">
        <v>2.5000000000000001E-2</v>
      </c>
      <c r="EY308" s="5">
        <v>45789</v>
      </c>
      <c r="EZ308" s="6">
        <f t="shared" si="103"/>
        <v>3.287671232876712E-2</v>
      </c>
      <c r="FA308" s="7">
        <f>_xlfn.XLOOKUP(FA$1&amp;"|"&amp;TEXT($C308,"yyyymmdd"), RRPS_ALL[Key], RRPS_ALL[Yield to Maturity], "")</f>
        <v>1.849758</v>
      </c>
      <c r="FB308" s="6">
        <f>_xlfn.XLOOKUP(FB$1&amp;"|"&amp;TEXT($C308,"yyyymmdd"), RRPS_ALL[Key], RRPS_ALL[Mid Price], "")</f>
        <v>98.750500000000002</v>
      </c>
      <c r="FC308" s="6">
        <f>_xlfn.XLOOKUP(FC$1&amp;"|"&amp;TEXT($C308,"yyyymmdd"), RRPS_ALL[Key], RRPS_ALL[Mid Yield], "")</f>
        <v>1.840238</v>
      </c>
      <c r="FD308" s="6">
        <f>_xlfn.XLOOKUP(FD$1&amp;"|"&amp;TEXT($C308,"yyyymmdd"), RRPS_ALL[Key], RRPS_ALL[Dirty Mid], "")</f>
        <v>99.231055999999995</v>
      </c>
      <c r="FE308" s="6">
        <f>_xlfn.XLOOKUP(FE$1&amp;"|"&amp;TEXT($C308,"yyyymmdd"), RRPS_ALL[Key], RRPS_ALL[Clean Price Mid], "")</f>
        <v>98.750500000000002</v>
      </c>
      <c r="FF308" s="6">
        <v>0.01</v>
      </c>
      <c r="FG308" s="5">
        <v>46338</v>
      </c>
      <c r="FH308" s="6">
        <f t="shared" si="96"/>
        <v>1.536986301369863</v>
      </c>
      <c r="FI308" s="7">
        <f>_xlfn.XLOOKUP(FI$1&amp;"|"&amp;TEXT($C308,"yyyymmdd"), RRPS_ALL[Key], RRPS_ALL[Yield to Maturity], "")</f>
        <v>1.89015</v>
      </c>
      <c r="FJ308" s="6">
        <f>_xlfn.XLOOKUP(FJ$1&amp;"|"&amp;TEXT($C308,"yyyymmdd"), RRPS_ALL[Key], RRPS_ALL[Mid Price], "")</f>
        <v>96.719499999999996</v>
      </c>
      <c r="FK308" s="6">
        <f>_xlfn.XLOOKUP(FK$1&amp;"|"&amp;TEXT($C308,"yyyymmdd"), RRPS_ALL[Key], RRPS_ALL[Mid Yield], "")</f>
        <v>1.8778429999999999</v>
      </c>
      <c r="FL308" s="6">
        <f>_xlfn.XLOOKUP(FL$1&amp;"|"&amp;TEXT($C308,"yyyymmdd"), RRPS_ALL[Key], RRPS_ALL[Dirty Mid], "")</f>
        <v>97.454916999999995</v>
      </c>
      <c r="FM308" s="6">
        <f>_xlfn.XLOOKUP(FM$1&amp;"|"&amp;TEXT($C308,"yyyymmdd"), RRPS_ALL[Key], RRPS_ALL[Clean Price Mid], "")</f>
        <v>96.719499999999996</v>
      </c>
      <c r="FN308" s="6">
        <v>7.4999999999999997E-3</v>
      </c>
      <c r="FO308" s="5">
        <v>46885</v>
      </c>
      <c r="FP308" s="6">
        <f t="shared" si="104"/>
        <v>3.0335386721423681</v>
      </c>
      <c r="FQ308" s="7">
        <f>_xlfn.XLOOKUP(FQ$1&amp;"|"&amp;TEXT($C308,"yyyymmdd"), RRPS_ALL[Key], RRPS_ALL[Yield to Maturity], "")</f>
        <v>1.995069</v>
      </c>
      <c r="FR308" s="6">
        <f>_xlfn.XLOOKUP(FR$1&amp;"|"&amp;TEXT($C308,"yyyymmdd"), RRPS_ALL[Key], RRPS_ALL[Mid Price], "")</f>
        <v>94.73</v>
      </c>
      <c r="FS308" s="6">
        <f>_xlfn.XLOOKUP(FS$1&amp;"|"&amp;TEXT($C308,"yyyymmdd"), RRPS_ALL[Key], RRPS_ALL[Mid Yield], "")</f>
        <v>1.980097</v>
      </c>
      <c r="FT308" s="6">
        <f>_xlfn.XLOOKUP(FT$1&amp;"|"&amp;TEXT($C308,"yyyymmdd"), RRPS_ALL[Key], RRPS_ALL[Dirty Mid], "")</f>
        <v>95.090417000000002</v>
      </c>
      <c r="FU308" s="6">
        <f>_xlfn.XLOOKUP(FU$1&amp;"|"&amp;TEXT($C308,"yyyymmdd"), RRPS_ALL[Key], RRPS_ALL[Clean Price Mid], "")</f>
        <v>94.73</v>
      </c>
      <c r="FV308" s="6">
        <v>7.4999999999999997E-3</v>
      </c>
      <c r="FW308" s="5">
        <v>47434</v>
      </c>
      <c r="FX308" s="6">
        <f t="shared" si="99"/>
        <v>4.5372398685651696</v>
      </c>
      <c r="FY308" s="7">
        <f>_xlfn.XLOOKUP(FY$1&amp;"|"&amp;TEXT($C308,"yyyymmdd"), RRPS_ALL[Key], RRPS_ALL[Yield to Maturity], "")</f>
        <v>2.0940400000000001</v>
      </c>
      <c r="FZ308" s="6">
        <f>_xlfn.XLOOKUP(FZ$1&amp;"|"&amp;TEXT($C308,"yyyymmdd"), RRPS_ALL[Key], RRPS_ALL[Mid Price], "")</f>
        <v>89.034999999999997</v>
      </c>
      <c r="GA308" s="6">
        <f>_xlfn.XLOOKUP(GA$1&amp;"|"&amp;TEXT($C308,"yyyymmdd"), RRPS_ALL[Key], RRPS_ALL[Mid Yield], "")</f>
        <v>2.0819939999999999</v>
      </c>
      <c r="GB308" s="6">
        <f>_xlfn.XLOOKUP(GB$1&amp;"|"&amp;TEXT($C308,"yyyymmdd"), RRPS_ALL[Key], RRPS_ALL[Dirty Mid], "")</f>
        <v>89.157568999999995</v>
      </c>
      <c r="GC308" s="6">
        <f>_xlfn.XLOOKUP(GC$1&amp;"|"&amp;TEXT($C308,"yyyymmdd"), RRPS_ALL[Key], RRPS_ALL[Clean Price Mid], "")</f>
        <v>89.034999999999997</v>
      </c>
      <c r="GD308" s="6">
        <v>1.25E-3</v>
      </c>
      <c r="GE308" s="5">
        <v>47980</v>
      </c>
      <c r="GF308" s="6">
        <f t="shared" si="95"/>
        <v>6.0332550860719873</v>
      </c>
      <c r="GG308" s="7">
        <f>_xlfn.XLOOKUP(GG$1&amp;"|"&amp;TEXT($C308,"yyyymmdd"), RRPS_ALL[Key], RRPS_ALL[Yield to Maturity], "")</f>
        <v>2.5690390000000001</v>
      </c>
      <c r="GH308" s="6">
        <f>_xlfn.XLOOKUP(GH$1&amp;"|"&amp;TEXT($C308,"yyyymmdd"), RRPS_ALL[Key], RRPS_ALL[Mid Price], "")</f>
        <v>67.596000000000004</v>
      </c>
      <c r="GI308" s="6">
        <f>_xlfn.XLOOKUP(GI$1&amp;"|"&amp;TEXT($C308,"yyyymmdd"), RRPS_ALL[Key], RRPS_ALL[Mid Yield], "")</f>
        <v>2.5439859999999999</v>
      </c>
      <c r="GJ308" s="6">
        <f>_xlfn.XLOOKUP(GJ$1&amp;"|"&amp;TEXT($C308,"yyyymmdd"), RRPS_ALL[Key], RRPS_ALL[Dirty Mid], "")</f>
        <v>67.819610999999995</v>
      </c>
      <c r="GK308" s="6">
        <f>_xlfn.XLOOKUP(GK$1&amp;"|"&amp;TEXT($C308,"yyyymmdd"), RRPS_ALL[Key], RRPS_ALL[Clean Price Mid], "")</f>
        <v>67.596000000000004</v>
      </c>
      <c r="GL308" s="6">
        <v>5.0000000000000001E-3</v>
      </c>
      <c r="GM308" s="5">
        <v>53290</v>
      </c>
      <c r="GN308" s="6">
        <f t="shared" si="98"/>
        <v>20.570143415906127</v>
      </c>
      <c r="GO308" s="7">
        <f>_xlfn.XLOOKUP(GO$1&amp;"|"&amp;TEXT($C308,"yyyymmdd"), RRPS_ALL[Key], RRPS_ALL[Yield to Maturity], "")</f>
        <v>2.935168</v>
      </c>
      <c r="GP308" s="6">
        <f>_xlfn.XLOOKUP(GP$1&amp;"|"&amp;TEXT($C308,"yyyymmdd"), RRPS_ALL[Key], RRPS_ALL[Mid Price], "")</f>
        <v>11.474694</v>
      </c>
      <c r="GQ308" s="6">
        <f>_xlfn.XLOOKUP(GQ$1&amp;"|"&amp;TEXT($C308,"yyyymmdd"), RRPS_ALL[Key], RRPS_ALL[Mid Yield], "")</f>
        <v>2.884706</v>
      </c>
      <c r="GR308" s="6">
        <f>_xlfn.XLOOKUP(GR$1&amp;"|"&amp;TEXT($C308,"yyyymmdd"), RRPS_ALL[Key], RRPS_ALL[Dirty Mid], "")</f>
        <v>62.948166999999998</v>
      </c>
      <c r="GS308" s="6">
        <f>_xlfn.XLOOKUP(GS$1&amp;"|"&amp;TEXT($C308,"yyyymmdd"), RRPS_ALL[Key], RRPS_ALL[Clean Price Mid], "")</f>
        <v>61.756500000000003</v>
      </c>
      <c r="GT308" s="6">
        <v>1.375E-2</v>
      </c>
      <c r="GU308" s="5">
        <v>62632</v>
      </c>
      <c r="GV308" s="6">
        <f t="shared" si="90"/>
        <v>46.148491203541887</v>
      </c>
      <c r="GW308" s="7">
        <f>_xlfn.XLOOKUP(GW$1&amp;"|"&amp;TEXT($C308,"yyyymmdd"), RRPS_ALL[Key], RRPS_ALL[Yield to Maturity], "")</f>
        <v>2.2300149999999999</v>
      </c>
      <c r="GX308" s="6">
        <f>_xlfn.XLOOKUP(GX$1&amp;"|"&amp;TEXT($C308,"yyyymmdd"), RRPS_ALL[Key], RRPS_ALL[Mid Price], "")</f>
        <v>96.554000000000002</v>
      </c>
      <c r="GY308" s="6">
        <f>_xlfn.XLOOKUP(GY$1&amp;"|"&amp;TEXT($C308,"yyyymmdd"), RRPS_ALL[Key], RRPS_ALL[Mid Yield], "")</f>
        <v>2.19746</v>
      </c>
      <c r="GZ308" s="6">
        <f>_xlfn.XLOOKUP(GZ$1&amp;"|"&amp;TEXT($C308,"yyyymmdd"), RRPS_ALL[Key], RRPS_ALL[Dirty Mid], "")</f>
        <v>97.399833000000001</v>
      </c>
      <c r="HA308" s="6">
        <f>_xlfn.XLOOKUP(HA$1&amp;"|"&amp;TEXT($C308,"yyyymmdd"), RRPS_ALL[Key], RRPS_ALL[Clean Price Mid], "")</f>
        <v>96.554000000000002</v>
      </c>
      <c r="HB308" s="6">
        <v>1.7500000000000002E-2</v>
      </c>
      <c r="HC308" s="5">
        <v>48894</v>
      </c>
      <c r="HD308" s="6">
        <f t="shared" si="94"/>
        <v>8.5345299665348335</v>
      </c>
    </row>
    <row r="309" spans="1:212" x14ac:dyDescent="0.2">
      <c r="A309">
        <v>2025</v>
      </c>
      <c r="B309">
        <v>5</v>
      </c>
      <c r="C309" s="5">
        <f t="shared" si="100"/>
        <v>45808</v>
      </c>
      <c r="D309" s="6">
        <v>2.15</v>
      </c>
      <c r="E309" s="7" t="str">
        <f>_xlfn.XLOOKUP(E$1&amp;"|"&amp;TEXT($C309,"yyyymmdd"), RRPS_ALL[Key], RRPS_ALL[Yield to Maturity], "")</f>
        <v/>
      </c>
      <c r="F309" s="6" t="str">
        <f>_xlfn.XLOOKUP(F$1&amp;"|"&amp;TEXT($C309,"yyyymmdd"), RRPS_ALL[Key], RRPS_ALL[Mid Price], "")</f>
        <v/>
      </c>
      <c r="G309" s="6" t="str">
        <f>_xlfn.XLOOKUP(G$1&amp;"|"&amp;TEXT($C309,"yyyymmdd"), RRPS_ALL[Key], RRPS_ALL[Mid Yield], "")</f>
        <v/>
      </c>
      <c r="H309" s="6" t="str">
        <f>_xlfn.XLOOKUP(H$1&amp;"|"&amp;TEXT($C309,"yyyymmdd"), RRPS_ALL[Key], RRPS_ALL[Dirty Mid], "")</f>
        <v/>
      </c>
      <c r="I309" s="6" t="str">
        <f>_xlfn.XLOOKUP(I$1&amp;"|"&amp;TEXT($C309,"yyyymmdd"), RRPS_ALL[Key], RRPS_ALL[Clean Price Mid], "")</f>
        <v/>
      </c>
      <c r="J309" s="6"/>
      <c r="K309" s="6"/>
      <c r="L309" s="6"/>
      <c r="M309" s="7" t="str">
        <f>_xlfn.XLOOKUP(M$1&amp;"|"&amp;TEXT($C309,"yyyymmdd"), RRPS_ALL[Key], RRPS_ALL[Yield to Maturity], "")</f>
        <v/>
      </c>
      <c r="N309" s="6" t="str">
        <f>_xlfn.XLOOKUP(N$1&amp;"|"&amp;TEXT($C309,"yyyymmdd"), RRPS_ALL[Key], RRPS_ALL[Mid Price], "")</f>
        <v/>
      </c>
      <c r="O309" s="6" t="str">
        <f>_xlfn.XLOOKUP(O$1&amp;"|"&amp;TEXT($C309,"yyyymmdd"), RRPS_ALL[Key], RRPS_ALL[Mid Yield], "")</f>
        <v/>
      </c>
      <c r="P309" s="6" t="str">
        <f>_xlfn.XLOOKUP(P$1&amp;"|"&amp;TEXT($C309,"yyyymmdd"), RRPS_ALL[Key], RRPS_ALL[Dirty Mid], "")</f>
        <v/>
      </c>
      <c r="Q309" s="6" t="str">
        <f>_xlfn.XLOOKUP(Q$1&amp;"|"&amp;TEXT($C309,"yyyymmdd"), RRPS_ALL[Key], RRPS_ALL[Clean Price Mid], "")</f>
        <v/>
      </c>
      <c r="R309" s="6"/>
      <c r="S309" s="6"/>
      <c r="T309" s="6"/>
      <c r="U309" s="7" t="str">
        <f>_xlfn.XLOOKUP(U$1&amp;"|"&amp;TEXT($C309,"yyyymmdd"), RRPS_ALL[Key], RRPS_ALL[Yield to Maturity], "")</f>
        <v/>
      </c>
      <c r="V309" s="6" t="str">
        <f>_xlfn.XLOOKUP(V$1&amp;"|"&amp;TEXT($C309,"yyyymmdd"), RRPS_ALL[Key], RRPS_ALL[Mid Price], "")</f>
        <v/>
      </c>
      <c r="W309" s="6" t="str">
        <f>_xlfn.XLOOKUP(W$1&amp;"|"&amp;TEXT($C309,"yyyymmdd"), RRPS_ALL[Key], RRPS_ALL[Mid Yield], "")</f>
        <v/>
      </c>
      <c r="X309" s="6" t="str">
        <f>_xlfn.XLOOKUP(X$1&amp;"|"&amp;TEXT($C309,"yyyymmdd"), RRPS_ALL[Key], RRPS_ALL[Dirty Mid], "")</f>
        <v/>
      </c>
      <c r="Y309" s="6" t="str">
        <f>_xlfn.XLOOKUP(Y$1&amp;"|"&amp;TEXT($C309,"yyyymmdd"), RRPS_ALL[Key], RRPS_ALL[Clean Price Mid], "")</f>
        <v/>
      </c>
      <c r="Z309" s="6"/>
      <c r="AA309" s="6"/>
      <c r="AB309" s="6"/>
      <c r="AC309" s="7" t="str">
        <f>_xlfn.XLOOKUP(AC$1&amp;"|"&amp;TEXT($C309,"yyyymmdd"), RRPS_ALL[Key], RRPS_ALL[Yield to Maturity], "")</f>
        <v/>
      </c>
      <c r="AD309" s="6" t="str">
        <f>_xlfn.XLOOKUP(AD$1&amp;"|"&amp;TEXT($C309,"yyyymmdd"), RRPS_ALL[Key], RRPS_ALL[Mid Price], "")</f>
        <v/>
      </c>
      <c r="AE309" s="6" t="str">
        <f>_xlfn.XLOOKUP(AE$1&amp;"|"&amp;TEXT($C309,"yyyymmdd"), RRPS_ALL[Key], RRPS_ALL[Mid Yield], "")</f>
        <v/>
      </c>
      <c r="AF309" s="6" t="str">
        <f>_xlfn.XLOOKUP(AF$1&amp;"|"&amp;TEXT($C309,"yyyymmdd"), RRPS_ALL[Key], RRPS_ALL[Dirty Mid], "")</f>
        <v/>
      </c>
      <c r="AG309" s="6" t="str">
        <f>_xlfn.XLOOKUP(AG$1&amp;"|"&amp;TEXT($C309,"yyyymmdd"), RRPS_ALL[Key], RRPS_ALL[Clean Price Mid], "")</f>
        <v/>
      </c>
      <c r="AH309" s="6"/>
      <c r="AI309" s="6"/>
      <c r="AJ309" s="6"/>
      <c r="AK309" s="7" t="str">
        <f>_xlfn.XLOOKUP(AK$1&amp;"|"&amp;TEXT($C309,"yyyymmdd"), RRPS_ALL[Key], RRPS_ALL[Yield to Maturity], "")</f>
        <v/>
      </c>
      <c r="AL309" s="6" t="str">
        <f>_xlfn.XLOOKUP(AL$1&amp;"|"&amp;TEXT($C309,"yyyymmdd"), RRPS_ALL[Key], RRPS_ALL[Mid Price], "")</f>
        <v/>
      </c>
      <c r="AM309" s="6" t="str">
        <f>_xlfn.XLOOKUP(AM$1&amp;"|"&amp;TEXT($C309,"yyyymmdd"), RRPS_ALL[Key], RRPS_ALL[Mid Yield], "")</f>
        <v/>
      </c>
      <c r="AN309" s="6" t="str">
        <f>_xlfn.XLOOKUP(AN$1&amp;"|"&amp;TEXT($C309,"yyyymmdd"), RRPS_ALL[Key], RRPS_ALL[Dirty Mid], "")</f>
        <v/>
      </c>
      <c r="AO309" s="6" t="str">
        <f>_xlfn.XLOOKUP(AO$1&amp;"|"&amp;TEXT($C309,"yyyymmdd"), RRPS_ALL[Key], RRPS_ALL[Clean Price Mid], "")</f>
        <v/>
      </c>
      <c r="AP309" s="6"/>
      <c r="AQ309" s="6"/>
      <c r="AR309" s="6"/>
      <c r="AS309" s="7" t="str">
        <f>_xlfn.XLOOKUP(AS$1&amp;"|"&amp;TEXT($C309,"yyyymmdd"), RRPS_ALL[Key], RRPS_ALL[Yield to Maturity], "")</f>
        <v/>
      </c>
      <c r="AT309" s="6" t="str">
        <f>_xlfn.XLOOKUP(AT$1&amp;"|"&amp;TEXT($C309,"yyyymmdd"), RRPS_ALL[Key], RRPS_ALL[Mid Price], "")</f>
        <v/>
      </c>
      <c r="AU309" s="6" t="str">
        <f>_xlfn.XLOOKUP(AU$1&amp;"|"&amp;TEXT($C309,"yyyymmdd"), RRPS_ALL[Key], RRPS_ALL[Mid Yield], "")</f>
        <v/>
      </c>
      <c r="AV309" s="6" t="str">
        <f>_xlfn.XLOOKUP(AV$1&amp;"|"&amp;TEXT($C309,"yyyymmdd"), RRPS_ALL[Key], RRPS_ALL[Dirty Mid], "")</f>
        <v/>
      </c>
      <c r="AW309" s="6" t="str">
        <f>_xlfn.XLOOKUP(AW$1&amp;"|"&amp;TEXT($C309,"yyyymmdd"), RRPS_ALL[Key], RRPS_ALL[Clean Price Mid], "")</f>
        <v/>
      </c>
      <c r="AX309" s="6"/>
      <c r="AY309" s="6"/>
      <c r="AZ309" s="6"/>
      <c r="BA309" s="7" t="str">
        <f>_xlfn.XLOOKUP(BA$1&amp;"|"&amp;TEXT($C309,"yyyymmdd"), RRPS_ALL[Key], RRPS_ALL[Yield to Maturity], "")</f>
        <v/>
      </c>
      <c r="BB309" s="6" t="str">
        <f>_xlfn.XLOOKUP(BB$1&amp;"|"&amp;TEXT($C309,"yyyymmdd"), RRPS_ALL[Key], RRPS_ALL[Mid Price], "")</f>
        <v/>
      </c>
      <c r="BC309" s="6" t="str">
        <f>_xlfn.XLOOKUP(BC$1&amp;"|"&amp;TEXT($C309,"yyyymmdd"), RRPS_ALL[Key], RRPS_ALL[Mid Yield], "")</f>
        <v/>
      </c>
      <c r="BD309" s="6" t="str">
        <f>_xlfn.XLOOKUP(BD$1&amp;"|"&amp;TEXT($C309,"yyyymmdd"), RRPS_ALL[Key], RRPS_ALL[Dirty Mid], "")</f>
        <v/>
      </c>
      <c r="BE309" s="6" t="str">
        <f>_xlfn.XLOOKUP(BE$1&amp;"|"&amp;TEXT($C309,"yyyymmdd"), RRPS_ALL[Key], RRPS_ALL[Clean Price Mid], "")</f>
        <v/>
      </c>
      <c r="BF309" s="6"/>
      <c r="BG309" s="6"/>
      <c r="BH309" s="6"/>
      <c r="BI309" s="7" t="str">
        <f>_xlfn.XLOOKUP(BI$1&amp;"|"&amp;TEXT($C309,"yyyymmdd"), RRPS_ALL[Key], RRPS_ALL[Yield to Maturity], "")</f>
        <v/>
      </c>
      <c r="BJ309" s="6" t="str">
        <f>_xlfn.XLOOKUP(BJ$1&amp;"|"&amp;TEXT($C309,"yyyymmdd"), RRPS_ALL[Key], RRPS_ALL[Mid Price], "")</f>
        <v/>
      </c>
      <c r="BK309" s="6" t="str">
        <f>_xlfn.XLOOKUP(BK$1&amp;"|"&amp;TEXT($C309,"yyyymmdd"), RRPS_ALL[Key], RRPS_ALL[Mid Yield], "")</f>
        <v/>
      </c>
      <c r="BL309" s="6" t="str">
        <f>_xlfn.XLOOKUP(BL$1&amp;"|"&amp;TEXT($C309,"yyyymmdd"), RRPS_ALL[Key], RRPS_ALL[Dirty Mid], "")</f>
        <v/>
      </c>
      <c r="BM309" s="6" t="str">
        <f>_xlfn.XLOOKUP(BM$1&amp;"|"&amp;TEXT($C309,"yyyymmdd"), RRPS_ALL[Key], RRPS_ALL[Clean Price Mid], "")</f>
        <v/>
      </c>
      <c r="BN309" s="6"/>
      <c r="BO309" s="6"/>
      <c r="BP309" s="6"/>
      <c r="BQ309" s="7" t="str">
        <f>_xlfn.XLOOKUP(BQ$1&amp;"|"&amp;TEXT($C309,"yyyymmdd"), RRPS_ALL[Key], RRPS_ALL[Yield to Maturity], "")</f>
        <v/>
      </c>
      <c r="BR309" s="6" t="str">
        <f>_xlfn.XLOOKUP(BR$1&amp;"|"&amp;TEXT($C309,"yyyymmdd"), RRPS_ALL[Key], RRPS_ALL[Mid Price], "")</f>
        <v/>
      </c>
      <c r="BS309" s="6" t="str">
        <f>_xlfn.XLOOKUP(BS$1&amp;"|"&amp;TEXT($C309,"yyyymmdd"), RRPS_ALL[Key], RRPS_ALL[Mid Yield], "")</f>
        <v/>
      </c>
      <c r="BT309" s="6" t="str">
        <f>_xlfn.XLOOKUP(BT$1&amp;"|"&amp;TEXT($C309,"yyyymmdd"), RRPS_ALL[Key], RRPS_ALL[Dirty Mid], "")</f>
        <v/>
      </c>
      <c r="BU309" s="6" t="str">
        <f>_xlfn.XLOOKUP(BU$1&amp;"|"&amp;TEXT($C309,"yyyymmdd"), RRPS_ALL[Key], RRPS_ALL[Clean Price Mid], "")</f>
        <v/>
      </c>
      <c r="BV309" s="6"/>
      <c r="BW309" s="6"/>
      <c r="BX309" s="6"/>
      <c r="BY309" s="7" t="str">
        <f>_xlfn.XLOOKUP(BY$1&amp;"|"&amp;TEXT($C309,"yyyymmdd"), RRPS_ALL[Key], RRPS_ALL[Yield to Maturity], "")</f>
        <v/>
      </c>
      <c r="BZ309" s="6" t="str">
        <f>_xlfn.XLOOKUP(BZ$1&amp;"|"&amp;TEXT($C309,"yyyymmdd"), RRPS_ALL[Key], RRPS_ALL[Mid Price], "")</f>
        <v/>
      </c>
      <c r="CA309" s="6" t="str">
        <f>_xlfn.XLOOKUP(CA$1&amp;"|"&amp;TEXT($C309,"yyyymmdd"), RRPS_ALL[Key], RRPS_ALL[Mid Yield], "")</f>
        <v/>
      </c>
      <c r="CB309" s="6" t="str">
        <f>_xlfn.XLOOKUP(CB$1&amp;"|"&amp;TEXT($C309,"yyyymmdd"), RRPS_ALL[Key], RRPS_ALL[Dirty Mid], "")</f>
        <v/>
      </c>
      <c r="CC309" s="6" t="str">
        <f>_xlfn.XLOOKUP(CC$1&amp;"|"&amp;TEXT($C309,"yyyymmdd"), RRPS_ALL[Key], RRPS_ALL[Clean Price Mid], "")</f>
        <v/>
      </c>
      <c r="CD309" s="6"/>
      <c r="CE309" s="6"/>
      <c r="CF309" s="6"/>
      <c r="CG309" s="7" t="str">
        <f>_xlfn.XLOOKUP(CG$1&amp;"|"&amp;TEXT($C309,"yyyymmdd"), RRPS_ALL[Key], RRPS_ALL[Yield to Maturity], "")</f>
        <v/>
      </c>
      <c r="CH309" s="6" t="str">
        <f>_xlfn.XLOOKUP(CH$1&amp;"|"&amp;TEXT($C309,"yyyymmdd"), RRPS_ALL[Key], RRPS_ALL[Mid Price], "")</f>
        <v/>
      </c>
      <c r="CI309" s="6" t="str">
        <f>_xlfn.XLOOKUP(CI$1&amp;"|"&amp;TEXT($C309,"yyyymmdd"), RRPS_ALL[Key], RRPS_ALL[Mid Yield], "")</f>
        <v/>
      </c>
      <c r="CJ309" s="6" t="str">
        <f>_xlfn.XLOOKUP(CJ$1&amp;"|"&amp;TEXT($C309,"yyyymmdd"), RRPS_ALL[Key], RRPS_ALL[Dirty Mid], "")</f>
        <v/>
      </c>
      <c r="CK309" s="6" t="str">
        <f>_xlfn.XLOOKUP(CK$1&amp;"|"&amp;TEXT($C309,"yyyymmdd"), RRPS_ALL[Key], RRPS_ALL[Clean Price Mid], "")</f>
        <v/>
      </c>
      <c r="CL309" s="6"/>
      <c r="CM309" s="6"/>
      <c r="CN309" s="6"/>
      <c r="CO309" s="7" t="str">
        <f>_xlfn.XLOOKUP(CO$1&amp;"|"&amp;TEXT($C309,"yyyymmdd"), RRPS_ALL[Key], RRPS_ALL[Yield to Maturity], "")</f>
        <v/>
      </c>
      <c r="CP309" s="6" t="str">
        <f>_xlfn.XLOOKUP(CP$1&amp;"|"&amp;TEXT($C309,"yyyymmdd"), RRPS_ALL[Key], RRPS_ALL[Mid Price], "")</f>
        <v/>
      </c>
      <c r="CQ309" s="6" t="str">
        <f>_xlfn.XLOOKUP(CQ$1&amp;"|"&amp;TEXT($C309,"yyyymmdd"), RRPS_ALL[Key], RRPS_ALL[Mid Yield], "")</f>
        <v/>
      </c>
      <c r="CR309" s="6" t="str">
        <f>_xlfn.XLOOKUP(CR$1&amp;"|"&amp;TEXT($C309,"yyyymmdd"), RRPS_ALL[Key], RRPS_ALL[Dirty Mid], "")</f>
        <v/>
      </c>
      <c r="CS309" s="6" t="str">
        <f>_xlfn.XLOOKUP(CS$1&amp;"|"&amp;TEXT($C309,"yyyymmdd"), RRPS_ALL[Key], RRPS_ALL[Clean Price Mid], "")</f>
        <v/>
      </c>
      <c r="CT309" s="6"/>
      <c r="CU309" s="6"/>
      <c r="CV309" s="6"/>
      <c r="CW309" s="7" t="str">
        <f>_xlfn.XLOOKUP(CW$1&amp;"|"&amp;TEXT($C309,"yyyymmdd"), RRPS_ALL[Key], RRPS_ALL[Yield to Maturity], "")</f>
        <v/>
      </c>
      <c r="CX309" s="6" t="str">
        <f>_xlfn.XLOOKUP(CX$1&amp;"|"&amp;TEXT($C309,"yyyymmdd"), RRPS_ALL[Key], RRPS_ALL[Mid Price], "")</f>
        <v/>
      </c>
      <c r="CY309" s="6" t="str">
        <f>_xlfn.XLOOKUP(CY$1&amp;"|"&amp;TEXT($C309,"yyyymmdd"), RRPS_ALL[Key], RRPS_ALL[Mid Yield], "")</f>
        <v/>
      </c>
      <c r="CZ309" s="6" t="str">
        <f>_xlfn.XLOOKUP(CZ$1&amp;"|"&amp;TEXT($C309,"yyyymmdd"), RRPS_ALL[Key], RRPS_ALL[Dirty Mid], "")</f>
        <v/>
      </c>
      <c r="DA309" s="6" t="str">
        <f>_xlfn.XLOOKUP(DA$1&amp;"|"&amp;TEXT($C309,"yyyymmdd"), RRPS_ALL[Key], RRPS_ALL[Clean Price Mid], "")</f>
        <v/>
      </c>
      <c r="DB309" s="6"/>
      <c r="DC309" s="6"/>
      <c r="DD309" s="6"/>
      <c r="DE309" s="7" t="str">
        <f>_xlfn.XLOOKUP(DE$1&amp;"|"&amp;TEXT($C309,"yyyymmdd"), RRPS_ALL[Key], RRPS_ALL[Yield to Maturity], "")</f>
        <v/>
      </c>
      <c r="DF309" s="6" t="str">
        <f>_xlfn.XLOOKUP(DF$1&amp;"|"&amp;TEXT($C309,"yyyymmdd"), RRPS_ALL[Key], RRPS_ALL[Mid Price], "")</f>
        <v/>
      </c>
      <c r="DG309" s="6" t="str">
        <f>_xlfn.XLOOKUP(DG$1&amp;"|"&amp;TEXT($C309,"yyyymmdd"), RRPS_ALL[Key], RRPS_ALL[Mid Yield], "")</f>
        <v/>
      </c>
      <c r="DH309" s="6" t="str">
        <f>_xlfn.XLOOKUP(DH$1&amp;"|"&amp;TEXT($C309,"yyyymmdd"), RRPS_ALL[Key], RRPS_ALL[Dirty Mid], "")</f>
        <v/>
      </c>
      <c r="DI309" s="6" t="str">
        <f>_xlfn.XLOOKUP(DI$1&amp;"|"&amp;TEXT($C309,"yyyymmdd"), RRPS_ALL[Key], RRPS_ALL[Clean Price Mid], "")</f>
        <v/>
      </c>
      <c r="DJ309" s="6"/>
      <c r="DK309" s="6"/>
      <c r="DL309" s="6"/>
      <c r="DM309" s="7">
        <f>_xlfn.XLOOKUP(DM$1&amp;"|"&amp;TEXT($C309,"yyyymmdd"), RRPS_ALL[Key], RRPS_ALL[Yield to Maturity], "")</f>
        <v>2.4908730000000001</v>
      </c>
      <c r="DN309" s="6">
        <f>_xlfn.XLOOKUP(DN$1&amp;"|"&amp;TEXT($C309,"yyyymmdd"), RRPS_ALL[Key], RRPS_ALL[Mid Price], "")</f>
        <v>111.9855</v>
      </c>
      <c r="DO309" s="6">
        <f>_xlfn.XLOOKUP(DO$1&amp;"|"&amp;TEXT($C309,"yyyymmdd"), RRPS_ALL[Key], RRPS_ALL[Mid Yield], "")</f>
        <v>2.4658720000000001</v>
      </c>
      <c r="DP309" s="6">
        <f>_xlfn.XLOOKUP(DP$1&amp;"|"&amp;TEXT($C309,"yyyymmdd"), RRPS_ALL[Key], RRPS_ALL[Dirty Mid], "")</f>
        <v>112.598</v>
      </c>
      <c r="DQ309" s="6">
        <f>_xlfn.XLOOKUP(DQ$1&amp;"|"&amp;TEXT($C309,"yyyymmdd"), RRPS_ALL[Key], RRPS_ALL[Clean Price Mid], "")</f>
        <v>111.9855</v>
      </c>
      <c r="DR309" s="6">
        <v>3.5000000000000003E-2</v>
      </c>
      <c r="DS309" s="5">
        <v>50859</v>
      </c>
      <c r="DT309" s="6">
        <f t="shared" si="101"/>
        <v>13.830777656078862</v>
      </c>
      <c r="DU309" s="7" t="str">
        <f>_xlfn.XLOOKUP(DU$1&amp;"|"&amp;TEXT($C309,"yyyymmdd"), RRPS_ALL[Key], RRPS_ALL[Yield to Maturity], "")</f>
        <v/>
      </c>
      <c r="DV309" s="6" t="str">
        <f>_xlfn.XLOOKUP(DV$1&amp;"|"&amp;TEXT($C309,"yyyymmdd"), RRPS_ALL[Key], RRPS_ALL[Mid Price], "")</f>
        <v/>
      </c>
      <c r="DW309" s="6" t="str">
        <f>_xlfn.XLOOKUP(DW$1&amp;"|"&amp;TEXT($C309,"yyyymmdd"), RRPS_ALL[Key], RRPS_ALL[Mid Yield], "")</f>
        <v/>
      </c>
      <c r="DX309" s="6" t="str">
        <f>_xlfn.XLOOKUP(DX$1&amp;"|"&amp;TEXT($C309,"yyyymmdd"), RRPS_ALL[Key], RRPS_ALL[Dirty Mid], "")</f>
        <v/>
      </c>
      <c r="DY309" s="6" t="str">
        <f>_xlfn.XLOOKUP(DY$1&amp;"|"&amp;TEXT($C309,"yyyymmdd"), RRPS_ALL[Key], RRPS_ALL[Clean Price Mid], "")</f>
        <v/>
      </c>
      <c r="DZ309" s="6"/>
      <c r="EA309" s="6"/>
      <c r="EB309" s="6"/>
      <c r="EC309" s="7">
        <f>_xlfn.XLOOKUP(EC$1&amp;"|"&amp;TEXT($C309,"yyyymmdd"), RRPS_ALL[Key], RRPS_ALL[Yield to Maturity], "")</f>
        <v>2.1557149999999998</v>
      </c>
      <c r="ED309" s="6">
        <f>_xlfn.XLOOKUP(ED$1&amp;"|"&amp;TEXT($C309,"yyyymmdd"), RRPS_ALL[Key], RRPS_ALL[Mid Price], "")</f>
        <v>100.735</v>
      </c>
      <c r="EE309" s="6">
        <f>_xlfn.XLOOKUP(EE$1&amp;"|"&amp;TEXT($C309,"yyyymmdd"), RRPS_ALL[Key], RRPS_ALL[Mid Yield], "")</f>
        <v>2.1357360000000001</v>
      </c>
      <c r="EF309" s="6">
        <f>_xlfn.XLOOKUP(EF$1&amp;"|"&amp;TEXT($C309,"yyyymmdd"), RRPS_ALL[Key], RRPS_ALL[Dirty Mid], "")</f>
        <v>100.7475</v>
      </c>
      <c r="EG309" s="6">
        <f>_xlfn.XLOOKUP(EG$1&amp;"|"&amp;TEXT($C309,"yyyymmdd"), RRPS_ALL[Key], RRPS_ALL[Clean Price Mid], "")</f>
        <v>100.735</v>
      </c>
      <c r="EH309" s="6">
        <v>2.2499999999999999E-2</v>
      </c>
      <c r="EI309" s="5">
        <v>48366</v>
      </c>
      <c r="EJ309" s="6">
        <f t="shared" si="102"/>
        <v>7.0034223134839149</v>
      </c>
      <c r="EK309" s="7" t="str">
        <f>_xlfn.XLOOKUP(EK$1&amp;"|"&amp;TEXT($C309,"yyyymmdd"), RRPS_ALL[Key], RRPS_ALL[Yield to Maturity], "")</f>
        <v/>
      </c>
      <c r="EL309" s="6" t="str">
        <f>_xlfn.XLOOKUP(EL$1&amp;"|"&amp;TEXT($C309,"yyyymmdd"), RRPS_ALL[Key], RRPS_ALL[Mid Price], "")</f>
        <v/>
      </c>
      <c r="EM309" s="6" t="str">
        <f>_xlfn.XLOOKUP(EM$1&amp;"|"&amp;TEXT($C309,"yyyymmdd"), RRPS_ALL[Key], RRPS_ALL[Mid Yield], "")</f>
        <v/>
      </c>
      <c r="EN309" s="6" t="str">
        <f>_xlfn.XLOOKUP(EN$1&amp;"|"&amp;TEXT($C309,"yyyymmdd"), RRPS_ALL[Key], RRPS_ALL[Dirty Mid], "")</f>
        <v/>
      </c>
      <c r="EO309" s="6" t="str">
        <f>_xlfn.XLOOKUP(EO$1&amp;"|"&amp;TEXT($C309,"yyyymmdd"), RRPS_ALL[Key], RRPS_ALL[Clean Price Mid], "")</f>
        <v/>
      </c>
      <c r="EP309" s="6"/>
      <c r="EQ309" s="6"/>
      <c r="ER309" s="6"/>
      <c r="ES309" s="7">
        <f>_xlfn.XLOOKUP(ES$1&amp;"|"&amp;TEXT($C309,"yyyymmdd"), RRPS_ALL[Key], RRPS_ALL[Yield to Maturity], "")</f>
        <v>2.1401270000000001</v>
      </c>
      <c r="ET309" s="6">
        <f>_xlfn.XLOOKUP(ET$1&amp;"|"&amp;TEXT($C309,"yyyymmdd"), RRPS_ALL[Key], RRPS_ALL[Mid Price], "")</f>
        <v>100.001</v>
      </c>
      <c r="EU309" s="6">
        <f>_xlfn.XLOOKUP(EU$1&amp;"|"&amp;TEXT($C309,"yyyymmdd"), RRPS_ALL[Key], RRPS_ALL[Mid Yield], "")</f>
        <v>2.1401270000000001</v>
      </c>
      <c r="EV309" s="6">
        <f>_xlfn.XLOOKUP(EV$1&amp;"|"&amp;TEXT($C309,"yyyymmdd"), RRPS_ALL[Key], RRPS_ALL[Dirty Mid], "")</f>
        <v>99.994124999999997</v>
      </c>
      <c r="EW309" s="6">
        <f>_xlfn.XLOOKUP(EW$1&amp;"|"&amp;TEXT($C309,"yyyymmdd"), RRPS_ALL[Key], RRPS_ALL[Clean Price Mid], "")</f>
        <v>100.001069</v>
      </c>
      <c r="EX309" s="6">
        <v>2.5000000000000001E-2</v>
      </c>
      <c r="EY309" s="5">
        <v>45789</v>
      </c>
      <c r="EZ309" s="6">
        <f t="shared" si="103"/>
        <v>5.2054794520547946E-2</v>
      </c>
      <c r="FA309" s="7">
        <f>_xlfn.XLOOKUP(FA$1&amp;"|"&amp;TEXT($C309,"yyyymmdd"), RRPS_ALL[Key], RRPS_ALL[Yield to Maturity], "")</f>
        <v>1.888269</v>
      </c>
      <c r="FB309" s="6">
        <f>_xlfn.XLOOKUP(FB$1&amp;"|"&amp;TEXT($C309,"yyyymmdd"), RRPS_ALL[Key], RRPS_ALL[Mid Price], "")</f>
        <v>98.76</v>
      </c>
      <c r="FC309" s="6">
        <f>_xlfn.XLOOKUP(FC$1&amp;"|"&amp;TEXT($C309,"yyyymmdd"), RRPS_ALL[Key], RRPS_ALL[Mid Yield], "")</f>
        <v>1.8782369999999999</v>
      </c>
      <c r="FD309" s="6">
        <f>_xlfn.XLOOKUP(FD$1&amp;"|"&amp;TEXT($C309,"yyyymmdd"), RRPS_ALL[Key], RRPS_ALL[Dirty Mid], "")</f>
        <v>99.318332999999996</v>
      </c>
      <c r="FE309" s="6">
        <f>_xlfn.XLOOKUP(FE$1&amp;"|"&amp;TEXT($C309,"yyyymmdd"), RRPS_ALL[Key], RRPS_ALL[Clean Price Mid], "")</f>
        <v>98.76</v>
      </c>
      <c r="FF309" s="6">
        <v>0.01</v>
      </c>
      <c r="FG309" s="5">
        <v>46338</v>
      </c>
      <c r="FH309" s="6">
        <f t="shared" si="96"/>
        <v>1.452054794520548</v>
      </c>
      <c r="FI309" s="7">
        <f>_xlfn.XLOOKUP(FI$1&amp;"|"&amp;TEXT($C309,"yyyymmdd"), RRPS_ALL[Key], RRPS_ALL[Yield to Maturity], "")</f>
        <v>1.873148</v>
      </c>
      <c r="FJ309" s="6">
        <f>_xlfn.XLOOKUP(FJ$1&amp;"|"&amp;TEXT($C309,"yyyymmdd"), RRPS_ALL[Key], RRPS_ALL[Mid Price], "")</f>
        <v>96.848500000000001</v>
      </c>
      <c r="FK309" s="6">
        <f>_xlfn.XLOOKUP(FK$1&amp;"|"&amp;TEXT($C309,"yyyymmdd"), RRPS_ALL[Key], RRPS_ALL[Mid Yield], "")</f>
        <v>1.8609</v>
      </c>
      <c r="FL309" s="6">
        <f>_xlfn.XLOOKUP(FL$1&amp;"|"&amp;TEXT($C309,"yyyymmdd"), RRPS_ALL[Key], RRPS_ALL[Dirty Mid], "")</f>
        <v>96.892250000000004</v>
      </c>
      <c r="FM309" s="6">
        <f>_xlfn.XLOOKUP(FM$1&amp;"|"&amp;TEXT($C309,"yyyymmdd"), RRPS_ALL[Key], RRPS_ALL[Clean Price Mid], "")</f>
        <v>96.848500000000001</v>
      </c>
      <c r="FN309" s="6">
        <v>7.4999999999999997E-3</v>
      </c>
      <c r="FO309" s="5">
        <v>46885</v>
      </c>
      <c r="FP309" s="6">
        <f t="shared" si="104"/>
        <v>2.9486652977412731</v>
      </c>
      <c r="FQ309" s="7">
        <f>_xlfn.XLOOKUP(FQ$1&amp;"|"&amp;TEXT($C309,"yyyymmdd"), RRPS_ALL[Key], RRPS_ALL[Yield to Maturity], "")</f>
        <v>1.9901070000000001</v>
      </c>
      <c r="FR309" s="6">
        <f>_xlfn.XLOOKUP(FR$1&amp;"|"&amp;TEXT($C309,"yyyymmdd"), RRPS_ALL[Key], RRPS_ALL[Mid Price], "")</f>
        <v>94.837000000000003</v>
      </c>
      <c r="FS309" s="6">
        <f>_xlfn.XLOOKUP(FS$1&amp;"|"&amp;TEXT($C309,"yyyymmdd"), RRPS_ALL[Key], RRPS_ALL[Mid Yield], "")</f>
        <v>1.975141</v>
      </c>
      <c r="FT309" s="6">
        <f>_xlfn.XLOOKUP(FT$1&amp;"|"&amp;TEXT($C309,"yyyymmdd"), RRPS_ALL[Key], RRPS_ALL[Dirty Mid], "")</f>
        <v>95.255750000000006</v>
      </c>
      <c r="FU309" s="6">
        <f>_xlfn.XLOOKUP(FU$1&amp;"|"&amp;TEXT($C309,"yyyymmdd"), RRPS_ALL[Key], RRPS_ALL[Clean Price Mid], "")</f>
        <v>94.837000000000003</v>
      </c>
      <c r="FV309" s="6">
        <v>7.4999999999999997E-3</v>
      </c>
      <c r="FW309" s="5">
        <v>47434</v>
      </c>
      <c r="FX309" s="6">
        <f t="shared" si="99"/>
        <v>4.452354874041621</v>
      </c>
      <c r="FY309" s="7">
        <f>_xlfn.XLOOKUP(FY$1&amp;"|"&amp;TEXT($C309,"yyyymmdd"), RRPS_ALL[Key], RRPS_ALL[Yield to Maturity], "")</f>
        <v>2.0700400000000001</v>
      </c>
      <c r="FZ309" s="6">
        <f>_xlfn.XLOOKUP(FZ$1&amp;"|"&amp;TEXT($C309,"yyyymmdd"), RRPS_ALL[Key], RRPS_ALL[Mid Price], "")</f>
        <v>89.292000000000002</v>
      </c>
      <c r="GA309" s="6">
        <f>_xlfn.XLOOKUP(GA$1&amp;"|"&amp;TEXT($C309,"yyyymmdd"), RRPS_ALL[Key], RRPS_ALL[Mid Yield], "")</f>
        <v>2.0580690000000001</v>
      </c>
      <c r="GB309" s="6">
        <f>_xlfn.XLOOKUP(GB$1&amp;"|"&amp;TEXT($C309,"yyyymmdd"), RRPS_ALL[Key], RRPS_ALL[Dirty Mid], "")</f>
        <v>89.299291999999994</v>
      </c>
      <c r="GC309" s="6">
        <f>_xlfn.XLOOKUP(GC$1&amp;"|"&amp;TEXT($C309,"yyyymmdd"), RRPS_ALL[Key], RRPS_ALL[Clean Price Mid], "")</f>
        <v>89.292000000000002</v>
      </c>
      <c r="GD309" s="6">
        <v>1.25E-3</v>
      </c>
      <c r="GE309" s="5">
        <v>47980</v>
      </c>
      <c r="GF309" s="6">
        <f t="shared" si="95"/>
        <v>5.948356807511737</v>
      </c>
      <c r="GG309" s="7">
        <f>_xlfn.XLOOKUP(GG$1&amp;"|"&amp;TEXT($C309,"yyyymmdd"), RRPS_ALL[Key], RRPS_ALL[Yield to Maturity], "")</f>
        <v>2.573032</v>
      </c>
      <c r="GH309" s="6">
        <f>_xlfn.XLOOKUP(GH$1&amp;"|"&amp;TEXT($C309,"yyyymmdd"), RRPS_ALL[Key], RRPS_ALL[Mid Price], "")</f>
        <v>67.638999999999996</v>
      </c>
      <c r="GI309" s="6">
        <f>_xlfn.XLOOKUP(GI$1&amp;"|"&amp;TEXT($C309,"yyyymmdd"), RRPS_ALL[Key], RRPS_ALL[Mid Yield], "")</f>
        <v>2.547984</v>
      </c>
      <c r="GJ309" s="6">
        <f>_xlfn.XLOOKUP(GJ$1&amp;"|"&amp;TEXT($C309,"yyyymmdd"), RRPS_ALL[Key], RRPS_ALL[Dirty Mid], "")</f>
        <v>67.901499999999999</v>
      </c>
      <c r="GK309" s="6">
        <f>_xlfn.XLOOKUP(GK$1&amp;"|"&amp;TEXT($C309,"yyyymmdd"), RRPS_ALL[Key], RRPS_ALL[Clean Price Mid], "")</f>
        <v>67.638999999999996</v>
      </c>
      <c r="GL309" s="6">
        <v>5.0000000000000001E-3</v>
      </c>
      <c r="GM309" s="5">
        <v>53290</v>
      </c>
      <c r="GN309" s="6">
        <f t="shared" si="98"/>
        <v>20.485267275097783</v>
      </c>
      <c r="GO309" s="7">
        <f>_xlfn.XLOOKUP(GO$1&amp;"|"&amp;TEXT($C309,"yyyymmdd"), RRPS_ALL[Key], RRPS_ALL[Yield to Maturity], "")</f>
        <v>2.968045</v>
      </c>
      <c r="GP309" s="6">
        <f>_xlfn.XLOOKUP(GP$1&amp;"|"&amp;TEXT($C309,"yyyymmdd"), RRPS_ALL[Key], RRPS_ALL[Mid Price], "")</f>
        <v>11.375838</v>
      </c>
      <c r="GQ309" s="6">
        <f>_xlfn.XLOOKUP(GQ$1&amp;"|"&amp;TEXT($C309,"yyyymmdd"), RRPS_ALL[Key], RRPS_ALL[Mid Yield], "")</f>
        <v>2.9175740000000001</v>
      </c>
      <c r="GR309" s="6">
        <f>_xlfn.XLOOKUP(GR$1&amp;"|"&amp;TEXT($C309,"yyyymmdd"), RRPS_ALL[Key], RRPS_ALL[Dirty Mid], "")</f>
        <v>62.487110999999999</v>
      </c>
      <c r="GS309" s="6">
        <f>_xlfn.XLOOKUP(GS$1&amp;"|"&amp;TEXT($C309,"yyyymmdd"), RRPS_ALL[Key], RRPS_ALL[Clean Price Mid], "")</f>
        <v>61.188499999999998</v>
      </c>
      <c r="GT309" s="6">
        <v>1.375E-2</v>
      </c>
      <c r="GU309" s="5">
        <v>62632</v>
      </c>
      <c r="GV309" s="6">
        <f t="shared" si="90"/>
        <v>46.063614120936734</v>
      </c>
      <c r="GW309" s="7">
        <f>_xlfn.XLOOKUP(GW$1&amp;"|"&amp;TEXT($C309,"yyyymmdd"), RRPS_ALL[Key], RRPS_ALL[Yield to Maturity], "")</f>
        <v>2.2455479999999999</v>
      </c>
      <c r="GX309" s="6">
        <f>_xlfn.XLOOKUP(GX$1&amp;"|"&amp;TEXT($C309,"yyyymmdd"), RRPS_ALL[Key], RRPS_ALL[Mid Price], "")</f>
        <v>96.466499999999996</v>
      </c>
      <c r="GY309" s="6">
        <f>_xlfn.XLOOKUP(GY$1&amp;"|"&amp;TEXT($C309,"yyyymmdd"), RRPS_ALL[Key], RRPS_ALL[Mid Yield], "")</f>
        <v>2.213082</v>
      </c>
      <c r="GZ309" s="6">
        <f>_xlfn.XLOOKUP(GZ$1&amp;"|"&amp;TEXT($C309,"yyyymmdd"), RRPS_ALL[Key], RRPS_ALL[Dirty Mid], "")</f>
        <v>97.448443999999995</v>
      </c>
      <c r="HA309" s="6">
        <f>_xlfn.XLOOKUP(HA$1&amp;"|"&amp;TEXT($C309,"yyyymmdd"), RRPS_ALL[Key], RRPS_ALL[Clean Price Mid], "")</f>
        <v>96.466499999999996</v>
      </c>
      <c r="HB309" s="6">
        <v>1.7500000000000002E-2</v>
      </c>
      <c r="HC309" s="5">
        <v>48894</v>
      </c>
      <c r="HD309" s="6">
        <f t="shared" si="94"/>
        <v>8.4496501369029513</v>
      </c>
    </row>
    <row r="310" spans="1:212" x14ac:dyDescent="0.2">
      <c r="A310">
        <v>2025</v>
      </c>
      <c r="B310">
        <v>6</v>
      </c>
      <c r="C310" s="5">
        <f t="shared" si="100"/>
        <v>45838</v>
      </c>
      <c r="D310" s="6">
        <v>1.9</v>
      </c>
      <c r="E310" s="7" t="str">
        <f>_xlfn.XLOOKUP(E$1&amp;"|"&amp;TEXT($C310,"yyyymmdd"), RRPS_ALL[Key], RRPS_ALL[Yield to Maturity], "")</f>
        <v/>
      </c>
      <c r="F310" s="6" t="str">
        <f>_xlfn.XLOOKUP(F$1&amp;"|"&amp;TEXT($C310,"yyyymmdd"), RRPS_ALL[Key], RRPS_ALL[Mid Price], "")</f>
        <v/>
      </c>
      <c r="G310" s="6" t="str">
        <f>_xlfn.XLOOKUP(G$1&amp;"|"&amp;TEXT($C310,"yyyymmdd"), RRPS_ALL[Key], RRPS_ALL[Mid Yield], "")</f>
        <v/>
      </c>
      <c r="H310" s="6" t="str">
        <f>_xlfn.XLOOKUP(H$1&amp;"|"&amp;TEXT($C310,"yyyymmdd"), RRPS_ALL[Key], RRPS_ALL[Dirty Mid], "")</f>
        <v/>
      </c>
      <c r="I310" s="6" t="str">
        <f>_xlfn.XLOOKUP(I$1&amp;"|"&amp;TEXT($C310,"yyyymmdd"), RRPS_ALL[Key], RRPS_ALL[Clean Price Mid], "")</f>
        <v/>
      </c>
      <c r="M310" s="7" t="str">
        <f>_xlfn.XLOOKUP(M$1&amp;"|"&amp;TEXT($C310,"yyyymmdd"), RRPS_ALL[Key], RRPS_ALL[Yield to Maturity], "")</f>
        <v/>
      </c>
      <c r="N310" s="6" t="str">
        <f>_xlfn.XLOOKUP(N$1&amp;"|"&amp;TEXT($C310,"yyyymmdd"), RRPS_ALL[Key], RRPS_ALL[Mid Price], "")</f>
        <v/>
      </c>
      <c r="O310" s="6" t="str">
        <f>_xlfn.XLOOKUP(O$1&amp;"|"&amp;TEXT($C310,"yyyymmdd"), RRPS_ALL[Key], RRPS_ALL[Mid Yield], "")</f>
        <v/>
      </c>
      <c r="P310" s="6" t="str">
        <f>_xlfn.XLOOKUP(P$1&amp;"|"&amp;TEXT($C310,"yyyymmdd"), RRPS_ALL[Key], RRPS_ALL[Dirty Mid], "")</f>
        <v/>
      </c>
      <c r="Q310" s="6" t="str">
        <f>_xlfn.XLOOKUP(Q$1&amp;"|"&amp;TEXT($C310,"yyyymmdd"), RRPS_ALL[Key], RRPS_ALL[Clean Price Mid], "")</f>
        <v/>
      </c>
      <c r="U310" s="7" t="str">
        <f>_xlfn.XLOOKUP(U$1&amp;"|"&amp;TEXT($C310,"yyyymmdd"), RRPS_ALL[Key], RRPS_ALL[Yield to Maturity], "")</f>
        <v/>
      </c>
      <c r="V310" s="6" t="str">
        <f>_xlfn.XLOOKUP(V$1&amp;"|"&amp;TEXT($C310,"yyyymmdd"), RRPS_ALL[Key], RRPS_ALL[Mid Price], "")</f>
        <v/>
      </c>
      <c r="W310" s="6" t="str">
        <f>_xlfn.XLOOKUP(W$1&amp;"|"&amp;TEXT($C310,"yyyymmdd"), RRPS_ALL[Key], RRPS_ALL[Mid Yield], "")</f>
        <v/>
      </c>
      <c r="X310" s="6" t="str">
        <f>_xlfn.XLOOKUP(X$1&amp;"|"&amp;TEXT($C310,"yyyymmdd"), RRPS_ALL[Key], RRPS_ALL[Dirty Mid], "")</f>
        <v/>
      </c>
      <c r="Y310" s="6" t="str">
        <f>_xlfn.XLOOKUP(Y$1&amp;"|"&amp;TEXT($C310,"yyyymmdd"), RRPS_ALL[Key], RRPS_ALL[Clean Price Mid], "")</f>
        <v/>
      </c>
      <c r="AC310" s="7" t="str">
        <f>_xlfn.XLOOKUP(AC$1&amp;"|"&amp;TEXT($C310,"yyyymmdd"), RRPS_ALL[Key], RRPS_ALL[Yield to Maturity], "")</f>
        <v/>
      </c>
      <c r="AD310" s="6" t="str">
        <f>_xlfn.XLOOKUP(AD$1&amp;"|"&amp;TEXT($C310,"yyyymmdd"), RRPS_ALL[Key], RRPS_ALL[Mid Price], "")</f>
        <v/>
      </c>
      <c r="AE310" s="6" t="str">
        <f>_xlfn.XLOOKUP(AE$1&amp;"|"&amp;TEXT($C310,"yyyymmdd"), RRPS_ALL[Key], RRPS_ALL[Mid Yield], "")</f>
        <v/>
      </c>
      <c r="AF310" s="6" t="str">
        <f>_xlfn.XLOOKUP(AF$1&amp;"|"&amp;TEXT($C310,"yyyymmdd"), RRPS_ALL[Key], RRPS_ALL[Dirty Mid], "")</f>
        <v/>
      </c>
      <c r="AG310" s="6" t="str">
        <f>_xlfn.XLOOKUP(AG$1&amp;"|"&amp;TEXT($C310,"yyyymmdd"), RRPS_ALL[Key], RRPS_ALL[Clean Price Mid], "")</f>
        <v/>
      </c>
      <c r="AK310" s="7" t="str">
        <f>_xlfn.XLOOKUP(AK$1&amp;"|"&amp;TEXT($C310,"yyyymmdd"), RRPS_ALL[Key], RRPS_ALL[Yield to Maturity], "")</f>
        <v/>
      </c>
      <c r="AL310" s="6" t="str">
        <f>_xlfn.XLOOKUP(AL$1&amp;"|"&amp;TEXT($C310,"yyyymmdd"), RRPS_ALL[Key], RRPS_ALL[Mid Price], "")</f>
        <v/>
      </c>
      <c r="AM310" s="6" t="str">
        <f>_xlfn.XLOOKUP(AM$1&amp;"|"&amp;TEXT($C310,"yyyymmdd"), RRPS_ALL[Key], RRPS_ALL[Mid Yield], "")</f>
        <v/>
      </c>
      <c r="AN310" s="6" t="str">
        <f>_xlfn.XLOOKUP(AN$1&amp;"|"&amp;TEXT($C310,"yyyymmdd"), RRPS_ALL[Key], RRPS_ALL[Dirty Mid], "")</f>
        <v/>
      </c>
      <c r="AO310" s="6" t="str">
        <f>_xlfn.XLOOKUP(AO$1&amp;"|"&amp;TEXT($C310,"yyyymmdd"), RRPS_ALL[Key], RRPS_ALL[Clean Price Mid], "")</f>
        <v/>
      </c>
      <c r="AS310" s="7" t="str">
        <f>_xlfn.XLOOKUP(AS$1&amp;"|"&amp;TEXT($C310,"yyyymmdd"), RRPS_ALL[Key], RRPS_ALL[Yield to Maturity], "")</f>
        <v/>
      </c>
      <c r="AT310" s="6" t="str">
        <f>_xlfn.XLOOKUP(AT$1&amp;"|"&amp;TEXT($C310,"yyyymmdd"), RRPS_ALL[Key], RRPS_ALL[Mid Price], "")</f>
        <v/>
      </c>
      <c r="AU310" s="6" t="str">
        <f>_xlfn.XLOOKUP(AU$1&amp;"|"&amp;TEXT($C310,"yyyymmdd"), RRPS_ALL[Key], RRPS_ALL[Mid Yield], "")</f>
        <v/>
      </c>
      <c r="AV310" s="6" t="str">
        <f>_xlfn.XLOOKUP(AV$1&amp;"|"&amp;TEXT($C310,"yyyymmdd"), RRPS_ALL[Key], RRPS_ALL[Dirty Mid], "")</f>
        <v/>
      </c>
      <c r="AW310" s="6" t="str">
        <f>_xlfn.XLOOKUP(AW$1&amp;"|"&amp;TEXT($C310,"yyyymmdd"), RRPS_ALL[Key], RRPS_ALL[Clean Price Mid], "")</f>
        <v/>
      </c>
      <c r="BA310" s="7" t="str">
        <f>_xlfn.XLOOKUP(BA$1&amp;"|"&amp;TEXT($C310,"yyyymmdd"), RRPS_ALL[Key], RRPS_ALL[Yield to Maturity], "")</f>
        <v/>
      </c>
      <c r="BB310" s="6" t="str">
        <f>_xlfn.XLOOKUP(BB$1&amp;"|"&amp;TEXT($C310,"yyyymmdd"), RRPS_ALL[Key], RRPS_ALL[Mid Price], "")</f>
        <v/>
      </c>
      <c r="BC310" s="6" t="str">
        <f>_xlfn.XLOOKUP(BC$1&amp;"|"&amp;TEXT($C310,"yyyymmdd"), RRPS_ALL[Key], RRPS_ALL[Mid Yield], "")</f>
        <v/>
      </c>
      <c r="BD310" s="6" t="str">
        <f>_xlfn.XLOOKUP(BD$1&amp;"|"&amp;TEXT($C310,"yyyymmdd"), RRPS_ALL[Key], RRPS_ALL[Dirty Mid], "")</f>
        <v/>
      </c>
      <c r="BE310" s="6" t="str">
        <f>_xlfn.XLOOKUP(BE$1&amp;"|"&amp;TEXT($C310,"yyyymmdd"), RRPS_ALL[Key], RRPS_ALL[Clean Price Mid], "")</f>
        <v/>
      </c>
      <c r="BI310" s="7" t="str">
        <f>_xlfn.XLOOKUP(BI$1&amp;"|"&amp;TEXT($C310,"yyyymmdd"), RRPS_ALL[Key], RRPS_ALL[Yield to Maturity], "")</f>
        <v/>
      </c>
      <c r="BJ310" s="6" t="str">
        <f>_xlfn.XLOOKUP(BJ$1&amp;"|"&amp;TEXT($C310,"yyyymmdd"), RRPS_ALL[Key], RRPS_ALL[Mid Price], "")</f>
        <v/>
      </c>
      <c r="BK310" s="6" t="str">
        <f>_xlfn.XLOOKUP(BK$1&amp;"|"&amp;TEXT($C310,"yyyymmdd"), RRPS_ALL[Key], RRPS_ALL[Mid Yield], "")</f>
        <v/>
      </c>
      <c r="BL310" s="6" t="str">
        <f>_xlfn.XLOOKUP(BL$1&amp;"|"&amp;TEXT($C310,"yyyymmdd"), RRPS_ALL[Key], RRPS_ALL[Dirty Mid], "")</f>
        <v/>
      </c>
      <c r="BM310" s="6" t="str">
        <f>_xlfn.XLOOKUP(BM$1&amp;"|"&amp;TEXT($C310,"yyyymmdd"), RRPS_ALL[Key], RRPS_ALL[Clean Price Mid], "")</f>
        <v/>
      </c>
      <c r="BQ310" s="7" t="str">
        <f>_xlfn.XLOOKUP(BQ$1&amp;"|"&amp;TEXT($C310,"yyyymmdd"), RRPS_ALL[Key], RRPS_ALL[Yield to Maturity], "")</f>
        <v/>
      </c>
      <c r="BR310" s="6" t="str">
        <f>_xlfn.XLOOKUP(BR$1&amp;"|"&amp;TEXT($C310,"yyyymmdd"), RRPS_ALL[Key], RRPS_ALL[Mid Price], "")</f>
        <v/>
      </c>
      <c r="BS310" s="6" t="str">
        <f>_xlfn.XLOOKUP(BS$1&amp;"|"&amp;TEXT($C310,"yyyymmdd"), RRPS_ALL[Key], RRPS_ALL[Mid Yield], "")</f>
        <v/>
      </c>
      <c r="BT310" s="6" t="str">
        <f>_xlfn.XLOOKUP(BT$1&amp;"|"&amp;TEXT($C310,"yyyymmdd"), RRPS_ALL[Key], RRPS_ALL[Dirty Mid], "")</f>
        <v/>
      </c>
      <c r="BU310" s="6" t="str">
        <f>_xlfn.XLOOKUP(BU$1&amp;"|"&amp;TEXT($C310,"yyyymmdd"), RRPS_ALL[Key], RRPS_ALL[Clean Price Mid], "")</f>
        <v/>
      </c>
      <c r="BY310" s="7" t="str">
        <f>_xlfn.XLOOKUP(BY$1&amp;"|"&amp;TEXT($C310,"yyyymmdd"), RRPS_ALL[Key], RRPS_ALL[Yield to Maturity], "")</f>
        <v/>
      </c>
      <c r="BZ310" s="6" t="str">
        <f>_xlfn.XLOOKUP(BZ$1&amp;"|"&amp;TEXT($C310,"yyyymmdd"), RRPS_ALL[Key], RRPS_ALL[Mid Price], "")</f>
        <v/>
      </c>
      <c r="CA310" s="6" t="str">
        <f>_xlfn.XLOOKUP(CA$1&amp;"|"&amp;TEXT($C310,"yyyymmdd"), RRPS_ALL[Key], RRPS_ALL[Mid Yield], "")</f>
        <v/>
      </c>
      <c r="CB310" s="6" t="str">
        <f>_xlfn.XLOOKUP(CB$1&amp;"|"&amp;TEXT($C310,"yyyymmdd"), RRPS_ALL[Key], RRPS_ALL[Dirty Mid], "")</f>
        <v/>
      </c>
      <c r="CC310" s="6" t="str">
        <f>_xlfn.XLOOKUP(CC$1&amp;"|"&amp;TEXT($C310,"yyyymmdd"), RRPS_ALL[Key], RRPS_ALL[Clean Price Mid], "")</f>
        <v/>
      </c>
      <c r="CG310" s="7" t="str">
        <f>_xlfn.XLOOKUP(CG$1&amp;"|"&amp;TEXT($C310,"yyyymmdd"), RRPS_ALL[Key], RRPS_ALL[Yield to Maturity], "")</f>
        <v/>
      </c>
      <c r="CH310" s="6" t="str">
        <f>_xlfn.XLOOKUP(CH$1&amp;"|"&amp;TEXT($C310,"yyyymmdd"), RRPS_ALL[Key], RRPS_ALL[Mid Price], "")</f>
        <v/>
      </c>
      <c r="CI310" s="6" t="str">
        <f>_xlfn.XLOOKUP(CI$1&amp;"|"&amp;TEXT($C310,"yyyymmdd"), RRPS_ALL[Key], RRPS_ALL[Mid Yield], "")</f>
        <v/>
      </c>
      <c r="CJ310" s="6" t="str">
        <f>_xlfn.XLOOKUP(CJ$1&amp;"|"&amp;TEXT($C310,"yyyymmdd"), RRPS_ALL[Key], RRPS_ALL[Dirty Mid], "")</f>
        <v/>
      </c>
      <c r="CK310" s="6" t="str">
        <f>_xlfn.XLOOKUP(CK$1&amp;"|"&amp;TEXT($C310,"yyyymmdd"), RRPS_ALL[Key], RRPS_ALL[Clean Price Mid], "")</f>
        <v/>
      </c>
      <c r="CO310" s="7" t="str">
        <f>_xlfn.XLOOKUP(CO$1&amp;"|"&amp;TEXT($C310,"yyyymmdd"), RRPS_ALL[Key], RRPS_ALL[Yield to Maturity], "")</f>
        <v/>
      </c>
      <c r="CP310" s="6" t="str">
        <f>_xlfn.XLOOKUP(CP$1&amp;"|"&amp;TEXT($C310,"yyyymmdd"), RRPS_ALL[Key], RRPS_ALL[Mid Price], "")</f>
        <v/>
      </c>
      <c r="CQ310" s="6" t="str">
        <f>_xlfn.XLOOKUP(CQ$1&amp;"|"&amp;TEXT($C310,"yyyymmdd"), RRPS_ALL[Key], RRPS_ALL[Mid Yield], "")</f>
        <v/>
      </c>
      <c r="CR310" s="6" t="str">
        <f>_xlfn.XLOOKUP(CR$1&amp;"|"&amp;TEXT($C310,"yyyymmdd"), RRPS_ALL[Key], RRPS_ALL[Dirty Mid], "")</f>
        <v/>
      </c>
      <c r="CS310" s="6" t="str">
        <f>_xlfn.XLOOKUP(CS$1&amp;"|"&amp;TEXT($C310,"yyyymmdd"), RRPS_ALL[Key], RRPS_ALL[Clean Price Mid], "")</f>
        <v/>
      </c>
      <c r="CW310" s="7" t="str">
        <f>_xlfn.XLOOKUP(CW$1&amp;"|"&amp;TEXT($C310,"yyyymmdd"), RRPS_ALL[Key], RRPS_ALL[Yield to Maturity], "")</f>
        <v/>
      </c>
      <c r="CX310" s="6" t="str">
        <f>_xlfn.XLOOKUP(CX$1&amp;"|"&amp;TEXT($C310,"yyyymmdd"), RRPS_ALL[Key], RRPS_ALL[Mid Price], "")</f>
        <v/>
      </c>
      <c r="CY310" s="6" t="str">
        <f>_xlfn.XLOOKUP(CY$1&amp;"|"&amp;TEXT($C310,"yyyymmdd"), RRPS_ALL[Key], RRPS_ALL[Mid Yield], "")</f>
        <v/>
      </c>
      <c r="CZ310" s="6" t="str">
        <f>_xlfn.XLOOKUP(CZ$1&amp;"|"&amp;TEXT($C310,"yyyymmdd"), RRPS_ALL[Key], RRPS_ALL[Dirty Mid], "")</f>
        <v/>
      </c>
      <c r="DA310" s="6" t="str">
        <f>_xlfn.XLOOKUP(DA$1&amp;"|"&amp;TEXT($C310,"yyyymmdd"), RRPS_ALL[Key], RRPS_ALL[Clean Price Mid], "")</f>
        <v/>
      </c>
      <c r="DE310" s="7" t="str">
        <f>_xlfn.XLOOKUP(DE$1&amp;"|"&amp;TEXT($C310,"yyyymmdd"), RRPS_ALL[Key], RRPS_ALL[Yield to Maturity], "")</f>
        <v/>
      </c>
      <c r="DF310" s="6" t="str">
        <f>_xlfn.XLOOKUP(DF$1&amp;"|"&amp;TEXT($C310,"yyyymmdd"), RRPS_ALL[Key], RRPS_ALL[Mid Price], "")</f>
        <v/>
      </c>
      <c r="DG310" s="6" t="str">
        <f>_xlfn.XLOOKUP(DG$1&amp;"|"&amp;TEXT($C310,"yyyymmdd"), RRPS_ALL[Key], RRPS_ALL[Mid Yield], "")</f>
        <v/>
      </c>
      <c r="DH310" s="6" t="str">
        <f>_xlfn.XLOOKUP(DH$1&amp;"|"&amp;TEXT($C310,"yyyymmdd"), RRPS_ALL[Key], RRPS_ALL[Dirty Mid], "")</f>
        <v/>
      </c>
      <c r="DI310" s="6" t="str">
        <f>_xlfn.XLOOKUP(DI$1&amp;"|"&amp;TEXT($C310,"yyyymmdd"), RRPS_ALL[Key], RRPS_ALL[Clean Price Mid], "")</f>
        <v/>
      </c>
      <c r="DM310" s="7">
        <f>_xlfn.XLOOKUP(DM$1&amp;"|"&amp;TEXT($C310,"yyyymmdd"), RRPS_ALL[Key], RRPS_ALL[Yield to Maturity], "")</f>
        <v>2.4335059999999999</v>
      </c>
      <c r="DN310" s="6">
        <f>_xlfn.XLOOKUP(DN$1&amp;"|"&amp;TEXT($C310,"yyyymmdd"), RRPS_ALL[Key], RRPS_ALL[Mid Price], "")</f>
        <v>112.6365</v>
      </c>
      <c r="DO310" s="6">
        <f>_xlfn.XLOOKUP(DO$1&amp;"|"&amp;TEXT($C310,"yyyymmdd"), RRPS_ALL[Key], RRPS_ALL[Mid Yield], "")</f>
        <v>2.408487</v>
      </c>
      <c r="DP310" s="6">
        <f>_xlfn.XLOOKUP(DP$1&amp;"|"&amp;TEXT($C310,"yyyymmdd"), RRPS_ALL[Key], RRPS_ALL[Dirty Mid], "")</f>
        <v>113.53094400000001</v>
      </c>
      <c r="DQ310" s="6">
        <f>_xlfn.XLOOKUP(DQ$1&amp;"|"&amp;TEXT($C310,"yyyymmdd"), RRPS_ALL[Key], RRPS_ALL[Clean Price Mid], "")</f>
        <v>112.6365</v>
      </c>
      <c r="DR310" s="6">
        <v>3.5000000000000003E-2</v>
      </c>
      <c r="DS310" s="5">
        <v>50859</v>
      </c>
      <c r="DT310" s="6">
        <f t="shared" ref="DT310:DT317" si="105">YEARFRAC(C310,DS310,1)</f>
        <v>13.748630887185104</v>
      </c>
      <c r="DU310" s="7" t="str">
        <f>_xlfn.XLOOKUP(DU$1&amp;"|"&amp;TEXT($C310,"yyyymmdd"), RRPS_ALL[Key], RRPS_ALL[Yield to Maturity], "")</f>
        <v/>
      </c>
      <c r="DV310" s="6" t="str">
        <f>_xlfn.XLOOKUP(DV$1&amp;"|"&amp;TEXT($C310,"yyyymmdd"), RRPS_ALL[Key], RRPS_ALL[Mid Price], "")</f>
        <v/>
      </c>
      <c r="DW310" s="6" t="str">
        <f>_xlfn.XLOOKUP(DW$1&amp;"|"&amp;TEXT($C310,"yyyymmdd"), RRPS_ALL[Key], RRPS_ALL[Mid Yield], "")</f>
        <v/>
      </c>
      <c r="DX310" s="6" t="str">
        <f>_xlfn.XLOOKUP(DX$1&amp;"|"&amp;TEXT($C310,"yyyymmdd"), RRPS_ALL[Key], RRPS_ALL[Dirty Mid], "")</f>
        <v/>
      </c>
      <c r="DY310" s="6" t="str">
        <f>_xlfn.XLOOKUP(DY$1&amp;"|"&amp;TEXT($C310,"yyyymmdd"), RRPS_ALL[Key], RRPS_ALL[Clean Price Mid], "")</f>
        <v/>
      </c>
      <c r="EC310" s="7">
        <f>_xlfn.XLOOKUP(EC$1&amp;"|"&amp;TEXT($C310,"yyyymmdd"), RRPS_ALL[Key], RRPS_ALL[Yield to Maturity], "")</f>
        <v>2.086776</v>
      </c>
      <c r="ED310" s="6">
        <f>_xlfn.XLOOKUP(ED$1&amp;"|"&amp;TEXT($C310,"yyyymmdd"), RRPS_ALL[Key], RRPS_ALL[Mid Price], "")</f>
        <v>101.1675</v>
      </c>
      <c r="EE310" s="6">
        <f>_xlfn.XLOOKUP(EE$1&amp;"|"&amp;TEXT($C310,"yyyymmdd"), RRPS_ALL[Key], RRPS_ALL[Mid Yield], "")</f>
        <v>2.0668440000000001</v>
      </c>
      <c r="EF310" s="6">
        <f>_xlfn.XLOOKUP(EF$1&amp;"|"&amp;TEXT($C310,"yyyymmdd"), RRPS_ALL[Key], RRPS_ALL[Dirty Mid], "")</f>
        <v>101.36125</v>
      </c>
      <c r="EG310" s="6">
        <f>_xlfn.XLOOKUP(EG$1&amp;"|"&amp;TEXT($C310,"yyyymmdd"), RRPS_ALL[Key], RRPS_ALL[Clean Price Mid], "")</f>
        <v>101.1675</v>
      </c>
      <c r="EH310" s="6">
        <v>2.2499999999999999E-2</v>
      </c>
      <c r="EI310" s="5">
        <v>48366</v>
      </c>
      <c r="EJ310" s="6">
        <f t="shared" ref="EJ310:EJ317" si="106">YEARFRAC(C310,EI310,1)</f>
        <v>6.9212867898699519</v>
      </c>
      <c r="EK310" s="7" t="str">
        <f>_xlfn.XLOOKUP(EK$1&amp;"|"&amp;TEXT($C310,"yyyymmdd"), RRPS_ALL[Key], RRPS_ALL[Yield to Maturity], "")</f>
        <v/>
      </c>
      <c r="EL310" s="6" t="str">
        <f>_xlfn.XLOOKUP(EL$1&amp;"|"&amp;TEXT($C310,"yyyymmdd"), RRPS_ALL[Key], RRPS_ALL[Mid Price], "")</f>
        <v/>
      </c>
      <c r="EM310" s="6" t="str">
        <f>_xlfn.XLOOKUP(EM$1&amp;"|"&amp;TEXT($C310,"yyyymmdd"), RRPS_ALL[Key], RRPS_ALL[Mid Yield], "")</f>
        <v/>
      </c>
      <c r="EN310" s="6" t="str">
        <f>_xlfn.XLOOKUP(EN$1&amp;"|"&amp;TEXT($C310,"yyyymmdd"), RRPS_ALL[Key], RRPS_ALL[Dirty Mid], "")</f>
        <v/>
      </c>
      <c r="EO310" s="6" t="str">
        <f>_xlfn.XLOOKUP(EO$1&amp;"|"&amp;TEXT($C310,"yyyymmdd"), RRPS_ALL[Key], RRPS_ALL[Clean Price Mid], "")</f>
        <v/>
      </c>
      <c r="ES310" s="7" t="str">
        <f>_xlfn.XLOOKUP(ES$1&amp;"|"&amp;TEXT($C310,"yyyymmdd"), RRPS_ALL[Key], RRPS_ALL[Yield to Maturity], "")</f>
        <v/>
      </c>
      <c r="ET310" s="6" t="str">
        <f>_xlfn.XLOOKUP(ET$1&amp;"|"&amp;TEXT($C310,"yyyymmdd"), RRPS_ALL[Key], RRPS_ALL[Mid Price], "")</f>
        <v/>
      </c>
      <c r="EU310" s="6" t="str">
        <f>_xlfn.XLOOKUP(EU$1&amp;"|"&amp;TEXT($C310,"yyyymmdd"), RRPS_ALL[Key], RRPS_ALL[Mid Yield], "")</f>
        <v/>
      </c>
      <c r="EV310" s="6" t="str">
        <f>_xlfn.XLOOKUP(EV$1&amp;"|"&amp;TEXT($C310,"yyyymmdd"), RRPS_ALL[Key], RRPS_ALL[Dirty Mid], "")</f>
        <v/>
      </c>
      <c r="EW310" s="6" t="str">
        <f>_xlfn.XLOOKUP(EW$1&amp;"|"&amp;TEXT($C310,"yyyymmdd"), RRPS_ALL[Key], RRPS_ALL[Clean Price Mid], "")</f>
        <v/>
      </c>
      <c r="FA310" s="7">
        <f>_xlfn.XLOOKUP(FA$1&amp;"|"&amp;TEXT($C310,"yyyymmdd"), RRPS_ALL[Key], RRPS_ALL[Yield to Maturity], "")</f>
        <v>1.7151320000000001</v>
      </c>
      <c r="FB310" s="6">
        <f>_xlfn.XLOOKUP(FB$1&amp;"|"&amp;TEXT($C310,"yyyymmdd"), RRPS_ALL[Key], RRPS_ALL[Mid Price], "")</f>
        <v>99.057000000000002</v>
      </c>
      <c r="FC310" s="6">
        <f>_xlfn.XLOOKUP(FC$1&amp;"|"&amp;TEXT($C310,"yyyymmdd"), RRPS_ALL[Key], RRPS_ALL[Mid Yield], "")</f>
        <v>1.7053149999999999</v>
      </c>
      <c r="FD310" s="6">
        <f>_xlfn.XLOOKUP(FD$1&amp;"|"&amp;TEXT($C310,"yyyymmdd"), RRPS_ALL[Key], RRPS_ALL[Dirty Mid], "")</f>
        <v>99.695888999999994</v>
      </c>
      <c r="FE310" s="6">
        <f>_xlfn.XLOOKUP(FE$1&amp;"|"&amp;TEXT($C310,"yyyymmdd"), RRPS_ALL[Key], RRPS_ALL[Clean Price Mid], "")</f>
        <v>99.057000000000002</v>
      </c>
      <c r="FF310" s="6">
        <v>0.01</v>
      </c>
      <c r="FG310" s="5">
        <v>46338</v>
      </c>
      <c r="FH310" s="6">
        <f t="shared" ref="FH310:FH317" si="107">YEARFRAC(C310,FG310,1)</f>
        <v>1.3698630136986301</v>
      </c>
      <c r="FI310" s="7">
        <f>_xlfn.XLOOKUP(FI$1&amp;"|"&amp;TEXT($C310,"yyyymmdd"), RRPS_ALL[Key], RRPS_ALL[Yield to Maturity], "")</f>
        <v>1.7084550000000001</v>
      </c>
      <c r="FJ310" s="6">
        <f>_xlfn.XLOOKUP(FJ$1&amp;"|"&amp;TEXT($C310,"yyyymmdd"), RRPS_ALL[Key], RRPS_ALL[Mid Price], "")</f>
        <v>97.379000000000005</v>
      </c>
      <c r="FK310" s="6">
        <f>_xlfn.XLOOKUP(FK$1&amp;"|"&amp;TEXT($C310,"yyyymmdd"), RRPS_ALL[Key], RRPS_ALL[Mid Yield], "")</f>
        <v>1.695956</v>
      </c>
      <c r="FL310" s="6">
        <f>_xlfn.XLOOKUP(FL$1&amp;"|"&amp;TEXT($C310,"yyyymmdd"), RRPS_ALL[Key], RRPS_ALL[Dirty Mid], "")</f>
        <v>97.483166999999995</v>
      </c>
      <c r="FM310" s="6">
        <f>_xlfn.XLOOKUP(FM$1&amp;"|"&amp;TEXT($C310,"yyyymmdd"), RRPS_ALL[Key], RRPS_ALL[Clean Price Mid], "")</f>
        <v>97.379000000000005</v>
      </c>
      <c r="FN310" s="6">
        <v>7.4999999999999997E-3</v>
      </c>
      <c r="FO310" s="5">
        <v>46885</v>
      </c>
      <c r="FP310" s="6">
        <f t="shared" ref="FP310:FP317" si="108">YEARFRAC(C310,FO310,1)</f>
        <v>2.8665297741273101</v>
      </c>
      <c r="FQ310" s="7">
        <f>_xlfn.XLOOKUP(FQ$1&amp;"|"&amp;TEXT($C310,"yyyymmdd"), RRPS_ALL[Key], RRPS_ALL[Yield to Maturity], "")</f>
        <v>1.8299510000000001</v>
      </c>
      <c r="FR310" s="6">
        <f>_xlfn.XLOOKUP(FR$1&amp;"|"&amp;TEXT($C310,"yyyymmdd"), RRPS_ALL[Key], RRPS_ALL[Mid Price], "")</f>
        <v>95.5715</v>
      </c>
      <c r="FS310" s="6">
        <f>_xlfn.XLOOKUP(FS$1&amp;"|"&amp;TEXT($C310,"yyyymmdd"), RRPS_ALL[Key], RRPS_ALL[Mid Yield], "")</f>
        <v>1.815102</v>
      </c>
      <c r="FT310" s="6">
        <f>_xlfn.XLOOKUP(FT$1&amp;"|"&amp;TEXT($C310,"yyyymmdd"), RRPS_ALL[Key], RRPS_ALL[Dirty Mid], "")</f>
        <v>96.050667000000004</v>
      </c>
      <c r="FU310" s="6">
        <f>_xlfn.XLOOKUP(FU$1&amp;"|"&amp;TEXT($C310,"yyyymmdd"), RRPS_ALL[Key], RRPS_ALL[Clean Price Mid], "")</f>
        <v>95.5715</v>
      </c>
      <c r="FV310" s="6">
        <v>7.4999999999999997E-3</v>
      </c>
      <c r="FW310" s="5">
        <v>47434</v>
      </c>
      <c r="FX310" s="6">
        <f t="shared" ref="FX310:FX317" si="109">YEARFRAC(C310,FW310,1)</f>
        <v>4.3702081051478645</v>
      </c>
      <c r="FY310" s="7">
        <f>_xlfn.XLOOKUP(FY$1&amp;"|"&amp;TEXT($C310,"yyyymmdd"), RRPS_ALL[Key], RRPS_ALL[Yield to Maturity], "")</f>
        <v>1.969568</v>
      </c>
      <c r="FZ310" s="6">
        <f>_xlfn.XLOOKUP(FZ$1&amp;"|"&amp;TEXT($C310,"yyyymmdd"), RRPS_ALL[Key], RRPS_ALL[Mid Price], "")</f>
        <v>89.944999999999993</v>
      </c>
      <c r="GA310" s="6">
        <f>_xlfn.XLOOKUP(GA$1&amp;"|"&amp;TEXT($C310,"yyyymmdd"), RRPS_ALL[Key], RRPS_ALL[Mid Yield], "")</f>
        <v>1.9575340000000001</v>
      </c>
      <c r="GB310" s="6">
        <f>_xlfn.XLOOKUP(GB$1&amp;"|"&amp;TEXT($C310,"yyyymmdd"), RRPS_ALL[Key], RRPS_ALL[Dirty Mid], "")</f>
        <v>89.962361000000001</v>
      </c>
      <c r="GC310" s="6">
        <f>_xlfn.XLOOKUP(GC$1&amp;"|"&amp;TEXT($C310,"yyyymmdd"), RRPS_ALL[Key], RRPS_ALL[Clean Price Mid], "")</f>
        <v>89.944999999999993</v>
      </c>
      <c r="GD310" s="6">
        <v>1.25E-3</v>
      </c>
      <c r="GE310" s="5">
        <v>47980</v>
      </c>
      <c r="GF310" s="6">
        <f t="shared" ref="GF310:GF317" si="110">YEARFRAC(C310,GE310,1)</f>
        <v>5.8661971830985911</v>
      </c>
      <c r="GG310" s="7">
        <f>_xlfn.XLOOKUP(GG$1&amp;"|"&amp;TEXT($C310,"yyyymmdd"), RRPS_ALL[Key], RRPS_ALL[Yield to Maturity], "")</f>
        <v>2.510961</v>
      </c>
      <c r="GH310" s="6">
        <f>_xlfn.XLOOKUP(GH$1&amp;"|"&amp;TEXT($C310,"yyyymmdd"), RRPS_ALL[Key], RRPS_ALL[Mid Price], "")</f>
        <v>68.527500000000003</v>
      </c>
      <c r="GI310" s="6">
        <f>_xlfn.XLOOKUP(GI$1&amp;"|"&amp;TEXT($C310,"yyyymmdd"), RRPS_ALL[Key], RRPS_ALL[Mid Yield], "")</f>
        <v>2.485941</v>
      </c>
      <c r="GJ310" s="6">
        <f>_xlfn.XLOOKUP(GJ$1&amp;"|"&amp;TEXT($C310,"yyyymmdd"), RRPS_ALL[Key], RRPS_ALL[Dirty Mid], "")</f>
        <v>68.830278000000007</v>
      </c>
      <c r="GK310" s="6">
        <f>_xlfn.XLOOKUP(GK$1&amp;"|"&amp;TEXT($C310,"yyyymmdd"), RRPS_ALL[Key], RRPS_ALL[Clean Price Mid], "")</f>
        <v>68.527500000000003</v>
      </c>
      <c r="GL310" s="6">
        <v>5.0000000000000001E-3</v>
      </c>
      <c r="GM310" s="5">
        <v>53290</v>
      </c>
      <c r="GN310" s="6">
        <f t="shared" ref="GN310:GN317" si="111">YEARFRAC(C310,GM310,1)</f>
        <v>20.403129074315515</v>
      </c>
      <c r="GO310" s="7">
        <f>_xlfn.XLOOKUP(GO$1&amp;"|"&amp;TEXT($C310,"yyyymmdd"), RRPS_ALL[Key], RRPS_ALL[Yield to Maturity], "")</f>
        <v>2.840074</v>
      </c>
      <c r="GP310" s="6">
        <f>_xlfn.XLOOKUP(GP$1&amp;"|"&amp;TEXT($C310,"yyyymmdd"), RRPS_ALL[Key], RRPS_ALL[Mid Price], "")</f>
        <v>11.793784</v>
      </c>
      <c r="GQ310" s="6">
        <f>_xlfn.XLOOKUP(GQ$1&amp;"|"&amp;TEXT($C310,"yyyymmdd"), RRPS_ALL[Key], RRPS_ALL[Mid Yield], "")</f>
        <v>2.7895840000000001</v>
      </c>
      <c r="GR310" s="6">
        <f>_xlfn.XLOOKUP(GR$1&amp;"|"&amp;TEXT($C310,"yyyymmdd"), RRPS_ALL[Key], RRPS_ALL[Dirty Mid], "")</f>
        <v>63.637374999999999</v>
      </c>
      <c r="GS310" s="6">
        <f>_xlfn.XLOOKUP(GS$1&amp;"|"&amp;TEXT($C310,"yyyymmdd"), RRPS_ALL[Key], RRPS_ALL[Clean Price Mid], "")</f>
        <v>63.603000000000002</v>
      </c>
      <c r="GT310" s="6">
        <v>1.375E-2</v>
      </c>
      <c r="GU310" s="5">
        <v>62632</v>
      </c>
      <c r="GV310" s="6">
        <f t="shared" ref="GV310:GV317" si="112">YEARFRAC(C310,GU310,1)</f>
        <v>45.981475008738201</v>
      </c>
      <c r="GW310" s="7">
        <f>_xlfn.XLOOKUP(GW$1&amp;"|"&amp;TEXT($C310,"yyyymmdd"), RRPS_ALL[Key], RRPS_ALL[Yield to Maturity], "")</f>
        <v>2.194858</v>
      </c>
      <c r="GX310" s="6">
        <f>_xlfn.XLOOKUP(GX$1&amp;"|"&amp;TEXT($C310,"yyyymmdd"), RRPS_ALL[Key], RRPS_ALL[Mid Price], "")</f>
        <v>96.873500000000007</v>
      </c>
      <c r="GY310" s="6">
        <f>_xlfn.XLOOKUP(GY$1&amp;"|"&amp;TEXT($C310,"yyyymmdd"), RRPS_ALL[Key], RRPS_ALL[Mid Yield], "")</f>
        <v>2.1623950000000001</v>
      </c>
      <c r="GZ310" s="6">
        <f>_xlfn.XLOOKUP(GZ$1&amp;"|"&amp;TEXT($C310,"yyyymmdd"), RRPS_ALL[Key], RRPS_ALL[Dirty Mid], "")</f>
        <v>97.996416999999994</v>
      </c>
      <c r="HA310" s="6">
        <f>_xlfn.XLOOKUP(HA$1&amp;"|"&amp;TEXT($C310,"yyyymmdd"), RRPS_ALL[Key], RRPS_ALL[Clean Price Mid], "")</f>
        <v>96.873500000000007</v>
      </c>
      <c r="HB310" s="6">
        <v>1.7500000000000002E-2</v>
      </c>
      <c r="HC310" s="5">
        <v>48894</v>
      </c>
      <c r="HD310" s="6">
        <f t="shared" ref="HD310:HD317" si="113">YEARFRAC(C310,HC310,1)</f>
        <v>8.3675083662914513</v>
      </c>
    </row>
    <row r="311" spans="1:212" x14ac:dyDescent="0.2">
      <c r="A311">
        <v>2025</v>
      </c>
      <c r="B311">
        <v>7</v>
      </c>
      <c r="C311" s="5">
        <f t="shared" si="100"/>
        <v>45869</v>
      </c>
      <c r="D311" s="6">
        <v>1.9</v>
      </c>
      <c r="E311" s="7" t="str">
        <f>_xlfn.XLOOKUP(E$1&amp;"|"&amp;TEXT($C311,"yyyymmdd"), RRPS_ALL[Key], RRPS_ALL[Yield to Maturity], "")</f>
        <v/>
      </c>
      <c r="F311" s="6" t="str">
        <f>_xlfn.XLOOKUP(F$1&amp;"|"&amp;TEXT($C311,"yyyymmdd"), RRPS_ALL[Key], RRPS_ALL[Mid Price], "")</f>
        <v/>
      </c>
      <c r="G311" s="6" t="str">
        <f>_xlfn.XLOOKUP(G$1&amp;"|"&amp;TEXT($C311,"yyyymmdd"), RRPS_ALL[Key], RRPS_ALL[Mid Yield], "")</f>
        <v/>
      </c>
      <c r="H311" s="6" t="str">
        <f>_xlfn.XLOOKUP(H$1&amp;"|"&amp;TEXT($C311,"yyyymmdd"), RRPS_ALL[Key], RRPS_ALL[Dirty Mid], "")</f>
        <v/>
      </c>
      <c r="I311" s="6" t="str">
        <f>_xlfn.XLOOKUP(I$1&amp;"|"&amp;TEXT($C311,"yyyymmdd"), RRPS_ALL[Key], RRPS_ALL[Clean Price Mid], "")</f>
        <v/>
      </c>
      <c r="M311" s="7" t="str">
        <f>_xlfn.XLOOKUP(M$1&amp;"|"&amp;TEXT($C311,"yyyymmdd"), RRPS_ALL[Key], RRPS_ALL[Yield to Maturity], "")</f>
        <v/>
      </c>
      <c r="N311" s="6" t="str">
        <f>_xlfn.XLOOKUP(N$1&amp;"|"&amp;TEXT($C311,"yyyymmdd"), RRPS_ALL[Key], RRPS_ALL[Mid Price], "")</f>
        <v/>
      </c>
      <c r="O311" s="6" t="str">
        <f>_xlfn.XLOOKUP(O$1&amp;"|"&amp;TEXT($C311,"yyyymmdd"), RRPS_ALL[Key], RRPS_ALL[Mid Yield], "")</f>
        <v/>
      </c>
      <c r="P311" s="6" t="str">
        <f>_xlfn.XLOOKUP(P$1&amp;"|"&amp;TEXT($C311,"yyyymmdd"), RRPS_ALL[Key], RRPS_ALL[Dirty Mid], "")</f>
        <v/>
      </c>
      <c r="Q311" s="6" t="str">
        <f>_xlfn.XLOOKUP(Q$1&amp;"|"&amp;TEXT($C311,"yyyymmdd"), RRPS_ALL[Key], RRPS_ALL[Clean Price Mid], "")</f>
        <v/>
      </c>
      <c r="U311" s="7" t="str">
        <f>_xlfn.XLOOKUP(U$1&amp;"|"&amp;TEXT($C311,"yyyymmdd"), RRPS_ALL[Key], RRPS_ALL[Yield to Maturity], "")</f>
        <v/>
      </c>
      <c r="V311" s="6" t="str">
        <f>_xlfn.XLOOKUP(V$1&amp;"|"&amp;TEXT($C311,"yyyymmdd"), RRPS_ALL[Key], RRPS_ALL[Mid Price], "")</f>
        <v/>
      </c>
      <c r="W311" s="6" t="str">
        <f>_xlfn.XLOOKUP(W$1&amp;"|"&amp;TEXT($C311,"yyyymmdd"), RRPS_ALL[Key], RRPS_ALL[Mid Yield], "")</f>
        <v/>
      </c>
      <c r="X311" s="6" t="str">
        <f>_xlfn.XLOOKUP(X$1&amp;"|"&amp;TEXT($C311,"yyyymmdd"), RRPS_ALL[Key], RRPS_ALL[Dirty Mid], "")</f>
        <v/>
      </c>
      <c r="Y311" s="6" t="str">
        <f>_xlfn.XLOOKUP(Y$1&amp;"|"&amp;TEXT($C311,"yyyymmdd"), RRPS_ALL[Key], RRPS_ALL[Clean Price Mid], "")</f>
        <v/>
      </c>
      <c r="AC311" s="7" t="str">
        <f>_xlfn.XLOOKUP(AC$1&amp;"|"&amp;TEXT($C311,"yyyymmdd"), RRPS_ALL[Key], RRPS_ALL[Yield to Maturity], "")</f>
        <v/>
      </c>
      <c r="AD311" s="6" t="str">
        <f>_xlfn.XLOOKUP(AD$1&amp;"|"&amp;TEXT($C311,"yyyymmdd"), RRPS_ALL[Key], RRPS_ALL[Mid Price], "")</f>
        <v/>
      </c>
      <c r="AE311" s="6" t="str">
        <f>_xlfn.XLOOKUP(AE$1&amp;"|"&amp;TEXT($C311,"yyyymmdd"), RRPS_ALL[Key], RRPS_ALL[Mid Yield], "")</f>
        <v/>
      </c>
      <c r="AF311" s="6" t="str">
        <f>_xlfn.XLOOKUP(AF$1&amp;"|"&amp;TEXT($C311,"yyyymmdd"), RRPS_ALL[Key], RRPS_ALL[Dirty Mid], "")</f>
        <v/>
      </c>
      <c r="AG311" s="6" t="str">
        <f>_xlfn.XLOOKUP(AG$1&amp;"|"&amp;TEXT($C311,"yyyymmdd"), RRPS_ALL[Key], RRPS_ALL[Clean Price Mid], "")</f>
        <v/>
      </c>
      <c r="AK311" s="7" t="str">
        <f>_xlfn.XLOOKUP(AK$1&amp;"|"&amp;TEXT($C311,"yyyymmdd"), RRPS_ALL[Key], RRPS_ALL[Yield to Maturity], "")</f>
        <v/>
      </c>
      <c r="AL311" s="6" t="str">
        <f>_xlfn.XLOOKUP(AL$1&amp;"|"&amp;TEXT($C311,"yyyymmdd"), RRPS_ALL[Key], RRPS_ALL[Mid Price], "")</f>
        <v/>
      </c>
      <c r="AM311" s="6" t="str">
        <f>_xlfn.XLOOKUP(AM$1&amp;"|"&amp;TEXT($C311,"yyyymmdd"), RRPS_ALL[Key], RRPS_ALL[Mid Yield], "")</f>
        <v/>
      </c>
      <c r="AN311" s="6" t="str">
        <f>_xlfn.XLOOKUP(AN$1&amp;"|"&amp;TEXT($C311,"yyyymmdd"), RRPS_ALL[Key], RRPS_ALL[Dirty Mid], "")</f>
        <v/>
      </c>
      <c r="AO311" s="6" t="str">
        <f>_xlfn.XLOOKUP(AO$1&amp;"|"&amp;TEXT($C311,"yyyymmdd"), RRPS_ALL[Key], RRPS_ALL[Clean Price Mid], "")</f>
        <v/>
      </c>
      <c r="AS311" s="7" t="str">
        <f>_xlfn.XLOOKUP(AS$1&amp;"|"&amp;TEXT($C311,"yyyymmdd"), RRPS_ALL[Key], RRPS_ALL[Yield to Maturity], "")</f>
        <v/>
      </c>
      <c r="AT311" s="6" t="str">
        <f>_xlfn.XLOOKUP(AT$1&amp;"|"&amp;TEXT($C311,"yyyymmdd"), RRPS_ALL[Key], RRPS_ALL[Mid Price], "")</f>
        <v/>
      </c>
      <c r="AU311" s="6" t="str">
        <f>_xlfn.XLOOKUP(AU$1&amp;"|"&amp;TEXT($C311,"yyyymmdd"), RRPS_ALL[Key], RRPS_ALL[Mid Yield], "")</f>
        <v/>
      </c>
      <c r="AV311" s="6" t="str">
        <f>_xlfn.XLOOKUP(AV$1&amp;"|"&amp;TEXT($C311,"yyyymmdd"), RRPS_ALL[Key], RRPS_ALL[Dirty Mid], "")</f>
        <v/>
      </c>
      <c r="AW311" s="6" t="str">
        <f>_xlfn.XLOOKUP(AW$1&amp;"|"&amp;TEXT($C311,"yyyymmdd"), RRPS_ALL[Key], RRPS_ALL[Clean Price Mid], "")</f>
        <v/>
      </c>
      <c r="BA311" s="7" t="str">
        <f>_xlfn.XLOOKUP(BA$1&amp;"|"&amp;TEXT($C311,"yyyymmdd"), RRPS_ALL[Key], RRPS_ALL[Yield to Maturity], "")</f>
        <v/>
      </c>
      <c r="BB311" s="6" t="str">
        <f>_xlfn.XLOOKUP(BB$1&amp;"|"&amp;TEXT($C311,"yyyymmdd"), RRPS_ALL[Key], RRPS_ALL[Mid Price], "")</f>
        <v/>
      </c>
      <c r="BC311" s="6" t="str">
        <f>_xlfn.XLOOKUP(BC$1&amp;"|"&amp;TEXT($C311,"yyyymmdd"), RRPS_ALL[Key], RRPS_ALL[Mid Yield], "")</f>
        <v/>
      </c>
      <c r="BD311" s="6" t="str">
        <f>_xlfn.XLOOKUP(BD$1&amp;"|"&amp;TEXT($C311,"yyyymmdd"), RRPS_ALL[Key], RRPS_ALL[Dirty Mid], "")</f>
        <v/>
      </c>
      <c r="BE311" s="6" t="str">
        <f>_xlfn.XLOOKUP(BE$1&amp;"|"&amp;TEXT($C311,"yyyymmdd"), RRPS_ALL[Key], RRPS_ALL[Clean Price Mid], "")</f>
        <v/>
      </c>
      <c r="BI311" s="7" t="str">
        <f>_xlfn.XLOOKUP(BI$1&amp;"|"&amp;TEXT($C311,"yyyymmdd"), RRPS_ALL[Key], RRPS_ALL[Yield to Maturity], "")</f>
        <v/>
      </c>
      <c r="BJ311" s="6" t="str">
        <f>_xlfn.XLOOKUP(BJ$1&amp;"|"&amp;TEXT($C311,"yyyymmdd"), RRPS_ALL[Key], RRPS_ALL[Mid Price], "")</f>
        <v/>
      </c>
      <c r="BK311" s="6" t="str">
        <f>_xlfn.XLOOKUP(BK$1&amp;"|"&amp;TEXT($C311,"yyyymmdd"), RRPS_ALL[Key], RRPS_ALL[Mid Yield], "")</f>
        <v/>
      </c>
      <c r="BL311" s="6" t="str">
        <f>_xlfn.XLOOKUP(BL$1&amp;"|"&amp;TEXT($C311,"yyyymmdd"), RRPS_ALL[Key], RRPS_ALL[Dirty Mid], "")</f>
        <v/>
      </c>
      <c r="BM311" s="6" t="str">
        <f>_xlfn.XLOOKUP(BM$1&amp;"|"&amp;TEXT($C311,"yyyymmdd"), RRPS_ALL[Key], RRPS_ALL[Clean Price Mid], "")</f>
        <v/>
      </c>
      <c r="BQ311" s="7" t="str">
        <f>_xlfn.XLOOKUP(BQ$1&amp;"|"&amp;TEXT($C311,"yyyymmdd"), RRPS_ALL[Key], RRPS_ALL[Yield to Maturity], "")</f>
        <v/>
      </c>
      <c r="BR311" s="6" t="str">
        <f>_xlfn.XLOOKUP(BR$1&amp;"|"&amp;TEXT($C311,"yyyymmdd"), RRPS_ALL[Key], RRPS_ALL[Mid Price], "")</f>
        <v/>
      </c>
      <c r="BS311" s="6" t="str">
        <f>_xlfn.XLOOKUP(BS$1&amp;"|"&amp;TEXT($C311,"yyyymmdd"), RRPS_ALL[Key], RRPS_ALL[Mid Yield], "")</f>
        <v/>
      </c>
      <c r="BT311" s="6" t="str">
        <f>_xlfn.XLOOKUP(BT$1&amp;"|"&amp;TEXT($C311,"yyyymmdd"), RRPS_ALL[Key], RRPS_ALL[Dirty Mid], "")</f>
        <v/>
      </c>
      <c r="BU311" s="6" t="str">
        <f>_xlfn.XLOOKUP(BU$1&amp;"|"&amp;TEXT($C311,"yyyymmdd"), RRPS_ALL[Key], RRPS_ALL[Clean Price Mid], "")</f>
        <v/>
      </c>
      <c r="BY311" s="7" t="str">
        <f>_xlfn.XLOOKUP(BY$1&amp;"|"&amp;TEXT($C311,"yyyymmdd"), RRPS_ALL[Key], RRPS_ALL[Yield to Maturity], "")</f>
        <v/>
      </c>
      <c r="BZ311" s="6" t="str">
        <f>_xlfn.XLOOKUP(BZ$1&amp;"|"&amp;TEXT($C311,"yyyymmdd"), RRPS_ALL[Key], RRPS_ALL[Mid Price], "")</f>
        <v/>
      </c>
      <c r="CA311" s="6" t="str">
        <f>_xlfn.XLOOKUP(CA$1&amp;"|"&amp;TEXT($C311,"yyyymmdd"), RRPS_ALL[Key], RRPS_ALL[Mid Yield], "")</f>
        <v/>
      </c>
      <c r="CB311" s="6" t="str">
        <f>_xlfn.XLOOKUP(CB$1&amp;"|"&amp;TEXT($C311,"yyyymmdd"), RRPS_ALL[Key], RRPS_ALL[Dirty Mid], "")</f>
        <v/>
      </c>
      <c r="CC311" s="6" t="str">
        <f>_xlfn.XLOOKUP(CC$1&amp;"|"&amp;TEXT($C311,"yyyymmdd"), RRPS_ALL[Key], RRPS_ALL[Clean Price Mid], "")</f>
        <v/>
      </c>
      <c r="CG311" s="7" t="str">
        <f>_xlfn.XLOOKUP(CG$1&amp;"|"&amp;TEXT($C311,"yyyymmdd"), RRPS_ALL[Key], RRPS_ALL[Yield to Maturity], "")</f>
        <v/>
      </c>
      <c r="CH311" s="6" t="str">
        <f>_xlfn.XLOOKUP(CH$1&amp;"|"&amp;TEXT($C311,"yyyymmdd"), RRPS_ALL[Key], RRPS_ALL[Mid Price], "")</f>
        <v/>
      </c>
      <c r="CI311" s="6" t="str">
        <f>_xlfn.XLOOKUP(CI$1&amp;"|"&amp;TEXT($C311,"yyyymmdd"), RRPS_ALL[Key], RRPS_ALL[Mid Yield], "")</f>
        <v/>
      </c>
      <c r="CJ311" s="6" t="str">
        <f>_xlfn.XLOOKUP(CJ$1&amp;"|"&amp;TEXT($C311,"yyyymmdd"), RRPS_ALL[Key], RRPS_ALL[Dirty Mid], "")</f>
        <v/>
      </c>
      <c r="CK311" s="6" t="str">
        <f>_xlfn.XLOOKUP(CK$1&amp;"|"&amp;TEXT($C311,"yyyymmdd"), RRPS_ALL[Key], RRPS_ALL[Clean Price Mid], "")</f>
        <v/>
      </c>
      <c r="CO311" s="7" t="str">
        <f>_xlfn.XLOOKUP(CO$1&amp;"|"&amp;TEXT($C311,"yyyymmdd"), RRPS_ALL[Key], RRPS_ALL[Yield to Maturity], "")</f>
        <v/>
      </c>
      <c r="CP311" s="6" t="str">
        <f>_xlfn.XLOOKUP(CP$1&amp;"|"&amp;TEXT($C311,"yyyymmdd"), RRPS_ALL[Key], RRPS_ALL[Mid Price], "")</f>
        <v/>
      </c>
      <c r="CQ311" s="6" t="str">
        <f>_xlfn.XLOOKUP(CQ$1&amp;"|"&amp;TEXT($C311,"yyyymmdd"), RRPS_ALL[Key], RRPS_ALL[Mid Yield], "")</f>
        <v/>
      </c>
      <c r="CR311" s="6" t="str">
        <f>_xlfn.XLOOKUP(CR$1&amp;"|"&amp;TEXT($C311,"yyyymmdd"), RRPS_ALL[Key], RRPS_ALL[Dirty Mid], "")</f>
        <v/>
      </c>
      <c r="CS311" s="6" t="str">
        <f>_xlfn.XLOOKUP(CS$1&amp;"|"&amp;TEXT($C311,"yyyymmdd"), RRPS_ALL[Key], RRPS_ALL[Clean Price Mid], "")</f>
        <v/>
      </c>
      <c r="CW311" s="7" t="str">
        <f>_xlfn.XLOOKUP(CW$1&amp;"|"&amp;TEXT($C311,"yyyymmdd"), RRPS_ALL[Key], RRPS_ALL[Yield to Maturity], "")</f>
        <v/>
      </c>
      <c r="CX311" s="6" t="str">
        <f>_xlfn.XLOOKUP(CX$1&amp;"|"&amp;TEXT($C311,"yyyymmdd"), RRPS_ALL[Key], RRPS_ALL[Mid Price], "")</f>
        <v/>
      </c>
      <c r="CY311" s="6" t="str">
        <f>_xlfn.XLOOKUP(CY$1&amp;"|"&amp;TEXT($C311,"yyyymmdd"), RRPS_ALL[Key], RRPS_ALL[Mid Yield], "")</f>
        <v/>
      </c>
      <c r="CZ311" s="6" t="str">
        <f>_xlfn.XLOOKUP(CZ$1&amp;"|"&amp;TEXT($C311,"yyyymmdd"), RRPS_ALL[Key], RRPS_ALL[Dirty Mid], "")</f>
        <v/>
      </c>
      <c r="DA311" s="6" t="str">
        <f>_xlfn.XLOOKUP(DA$1&amp;"|"&amp;TEXT($C311,"yyyymmdd"), RRPS_ALL[Key], RRPS_ALL[Clean Price Mid], "")</f>
        <v/>
      </c>
      <c r="DE311" s="7" t="str">
        <f>_xlfn.XLOOKUP(DE$1&amp;"|"&amp;TEXT($C311,"yyyymmdd"), RRPS_ALL[Key], RRPS_ALL[Yield to Maturity], "")</f>
        <v/>
      </c>
      <c r="DF311" s="6" t="str">
        <f>_xlfn.XLOOKUP(DF$1&amp;"|"&amp;TEXT($C311,"yyyymmdd"), RRPS_ALL[Key], RRPS_ALL[Mid Price], "")</f>
        <v/>
      </c>
      <c r="DG311" s="6" t="str">
        <f>_xlfn.XLOOKUP(DG$1&amp;"|"&amp;TEXT($C311,"yyyymmdd"), RRPS_ALL[Key], RRPS_ALL[Mid Yield], "")</f>
        <v/>
      </c>
      <c r="DH311" s="6" t="str">
        <f>_xlfn.XLOOKUP(DH$1&amp;"|"&amp;TEXT($C311,"yyyymmdd"), RRPS_ALL[Key], RRPS_ALL[Dirty Mid], "")</f>
        <v/>
      </c>
      <c r="DI311" s="6" t="str">
        <f>_xlfn.XLOOKUP(DI$1&amp;"|"&amp;TEXT($C311,"yyyymmdd"), RRPS_ALL[Key], RRPS_ALL[Clean Price Mid], "")</f>
        <v/>
      </c>
      <c r="DM311" s="7">
        <f>_xlfn.XLOOKUP(DM$1&amp;"|"&amp;TEXT($C311,"yyyymmdd"), RRPS_ALL[Key], RRPS_ALL[Yield to Maturity], "")</f>
        <v>2.6304400000000001</v>
      </c>
      <c r="DN311" s="6">
        <f>_xlfn.XLOOKUP(DN$1&amp;"|"&amp;TEXT($C311,"yyyymmdd"), RRPS_ALL[Key], RRPS_ALL[Mid Price], "")</f>
        <v>110.15949999999999</v>
      </c>
      <c r="DO311" s="6">
        <f>_xlfn.XLOOKUP(DO$1&amp;"|"&amp;TEXT($C311,"yyyymmdd"), RRPS_ALL[Key], RRPS_ALL[Mid Yield], "")</f>
        <v>2.6054360000000001</v>
      </c>
      <c r="DP311" s="6">
        <f>_xlfn.XLOOKUP(DP$1&amp;"|"&amp;TEXT($C311,"yyyymmdd"), RRPS_ALL[Key], RRPS_ALL[Dirty Mid], "")</f>
        <v>111.365056</v>
      </c>
      <c r="DQ311" s="6">
        <f>_xlfn.XLOOKUP(DQ$1&amp;"|"&amp;TEXT($C311,"yyyymmdd"), RRPS_ALL[Key], RRPS_ALL[Clean Price Mid], "")</f>
        <v>110.15949999999999</v>
      </c>
      <c r="DR311" s="6">
        <v>3.5000000000000003E-2</v>
      </c>
      <c r="DS311" s="5">
        <v>50859</v>
      </c>
      <c r="DT311" s="6">
        <f t="shared" si="105"/>
        <v>13.663745892661556</v>
      </c>
      <c r="DU311" s="7" t="str">
        <f>_xlfn.XLOOKUP(DU$1&amp;"|"&amp;TEXT($C311,"yyyymmdd"), RRPS_ALL[Key], RRPS_ALL[Yield to Maturity], "")</f>
        <v/>
      </c>
      <c r="DV311" s="6" t="str">
        <f>_xlfn.XLOOKUP(DV$1&amp;"|"&amp;TEXT($C311,"yyyymmdd"), RRPS_ALL[Key], RRPS_ALL[Mid Price], "")</f>
        <v/>
      </c>
      <c r="DW311" s="6" t="str">
        <f>_xlfn.XLOOKUP(DW$1&amp;"|"&amp;TEXT($C311,"yyyymmdd"), RRPS_ALL[Key], RRPS_ALL[Mid Yield], "")</f>
        <v/>
      </c>
      <c r="DX311" s="6" t="str">
        <f>_xlfn.XLOOKUP(DX$1&amp;"|"&amp;TEXT($C311,"yyyymmdd"), RRPS_ALL[Key], RRPS_ALL[Dirty Mid], "")</f>
        <v/>
      </c>
      <c r="DY311" s="6" t="str">
        <f>_xlfn.XLOOKUP(DY$1&amp;"|"&amp;TEXT($C311,"yyyymmdd"), RRPS_ALL[Key], RRPS_ALL[Clean Price Mid], "")</f>
        <v/>
      </c>
      <c r="EC311" s="7">
        <f>_xlfn.XLOOKUP(EC$1&amp;"|"&amp;TEXT($C311,"yyyymmdd"), RRPS_ALL[Key], RRPS_ALL[Yield to Maturity], "")</f>
        <v>2.312154</v>
      </c>
      <c r="ED311" s="6">
        <f>_xlfn.XLOOKUP(ED$1&amp;"|"&amp;TEXT($C311,"yyyymmdd"), RRPS_ALL[Key], RRPS_ALL[Mid Price], "")</f>
        <v>99.733000000000004</v>
      </c>
      <c r="EE311" s="6">
        <f>_xlfn.XLOOKUP(EE$1&amp;"|"&amp;TEXT($C311,"yyyymmdd"), RRPS_ALL[Key], RRPS_ALL[Mid Yield], "")</f>
        <v>2.292119</v>
      </c>
      <c r="EF311" s="6">
        <f>_xlfn.XLOOKUP(EF$1&amp;"|"&amp;TEXT($C311,"yyyymmdd"), RRPS_ALL[Key], RRPS_ALL[Dirty Mid], "")</f>
        <v>100.12675</v>
      </c>
      <c r="EG311" s="6">
        <f>_xlfn.XLOOKUP(EG$1&amp;"|"&amp;TEXT($C311,"yyyymmdd"), RRPS_ALL[Key], RRPS_ALL[Clean Price Mid], "")</f>
        <v>99.733000000000004</v>
      </c>
      <c r="EH311" s="6">
        <v>2.2499999999999999E-2</v>
      </c>
      <c r="EI311" s="5">
        <v>48366</v>
      </c>
      <c r="EJ311" s="6">
        <f t="shared" si="106"/>
        <v>6.8364134154688569</v>
      </c>
      <c r="EK311" s="7" t="str">
        <f>_xlfn.XLOOKUP(EK$1&amp;"|"&amp;TEXT($C311,"yyyymmdd"), RRPS_ALL[Key], RRPS_ALL[Yield to Maturity], "")</f>
        <v/>
      </c>
      <c r="EL311" s="6" t="str">
        <f>_xlfn.XLOOKUP(EL$1&amp;"|"&amp;TEXT($C311,"yyyymmdd"), RRPS_ALL[Key], RRPS_ALL[Mid Price], "")</f>
        <v/>
      </c>
      <c r="EM311" s="6" t="str">
        <f>_xlfn.XLOOKUP(EM$1&amp;"|"&amp;TEXT($C311,"yyyymmdd"), RRPS_ALL[Key], RRPS_ALL[Mid Yield], "")</f>
        <v/>
      </c>
      <c r="EN311" s="6" t="str">
        <f>_xlfn.XLOOKUP(EN$1&amp;"|"&amp;TEXT($C311,"yyyymmdd"), RRPS_ALL[Key], RRPS_ALL[Dirty Mid], "")</f>
        <v/>
      </c>
      <c r="EO311" s="6" t="str">
        <f>_xlfn.XLOOKUP(EO$1&amp;"|"&amp;TEXT($C311,"yyyymmdd"), RRPS_ALL[Key], RRPS_ALL[Clean Price Mid], "")</f>
        <v/>
      </c>
      <c r="ES311" s="7" t="str">
        <f>_xlfn.XLOOKUP(ES$1&amp;"|"&amp;TEXT($C311,"yyyymmdd"), RRPS_ALL[Key], RRPS_ALL[Yield to Maturity], "")</f>
        <v/>
      </c>
      <c r="ET311" s="6" t="str">
        <f>_xlfn.XLOOKUP(ET$1&amp;"|"&amp;TEXT($C311,"yyyymmdd"), RRPS_ALL[Key], RRPS_ALL[Mid Price], "")</f>
        <v/>
      </c>
      <c r="EU311" s="6" t="str">
        <f>_xlfn.XLOOKUP(EU$1&amp;"|"&amp;TEXT($C311,"yyyymmdd"), RRPS_ALL[Key], RRPS_ALL[Mid Yield], "")</f>
        <v/>
      </c>
      <c r="EV311" s="6" t="str">
        <f>_xlfn.XLOOKUP(EV$1&amp;"|"&amp;TEXT($C311,"yyyymmdd"), RRPS_ALL[Key], RRPS_ALL[Dirty Mid], "")</f>
        <v/>
      </c>
      <c r="EW311" s="6" t="str">
        <f>_xlfn.XLOOKUP(EW$1&amp;"|"&amp;TEXT($C311,"yyyymmdd"), RRPS_ALL[Key], RRPS_ALL[Clean Price Mid], "")</f>
        <v/>
      </c>
      <c r="FA311" s="7">
        <f>_xlfn.XLOOKUP(FA$1&amp;"|"&amp;TEXT($C311,"yyyymmdd"), RRPS_ALL[Key], RRPS_ALL[Yield to Maturity], "")</f>
        <v>1.979781</v>
      </c>
      <c r="FB311" s="6">
        <f>_xlfn.XLOOKUP(FB$1&amp;"|"&amp;TEXT($C311,"yyyymmdd"), RRPS_ALL[Key], RRPS_ALL[Mid Price], "")</f>
        <v>98.791499999999999</v>
      </c>
      <c r="FC311" s="6">
        <f>_xlfn.XLOOKUP(FC$1&amp;"|"&amp;TEXT($C311,"yyyymmdd"), RRPS_ALL[Key], RRPS_ALL[Mid Yield], "")</f>
        <v>1.9700390000000001</v>
      </c>
      <c r="FD311" s="6">
        <f>_xlfn.XLOOKUP(FD$1&amp;"|"&amp;TEXT($C311,"yyyymmdd"), RRPS_ALL[Key], RRPS_ALL[Dirty Mid], "")</f>
        <v>99.519278</v>
      </c>
      <c r="FE311" s="6">
        <f>_xlfn.XLOOKUP(FE$1&amp;"|"&amp;TEXT($C311,"yyyymmdd"), RRPS_ALL[Key], RRPS_ALL[Clean Price Mid], "")</f>
        <v>98.791499999999999</v>
      </c>
      <c r="FF311" s="6">
        <v>0.01</v>
      </c>
      <c r="FG311" s="5">
        <v>46338</v>
      </c>
      <c r="FH311" s="6">
        <f t="shared" si="107"/>
        <v>1.284931506849315</v>
      </c>
      <c r="FI311" s="7">
        <f>_xlfn.XLOOKUP(FI$1&amp;"|"&amp;TEXT($C311,"yyyymmdd"), RRPS_ALL[Key], RRPS_ALL[Yield to Maturity], "")</f>
        <v>1.952188</v>
      </c>
      <c r="FJ311" s="6">
        <f>_xlfn.XLOOKUP(FJ$1&amp;"|"&amp;TEXT($C311,"yyyymmdd"), RRPS_ALL[Key], RRPS_ALL[Mid Price], "")</f>
        <v>96.817499999999995</v>
      </c>
      <c r="FK311" s="6">
        <f>_xlfn.XLOOKUP(FK$1&amp;"|"&amp;TEXT($C311,"yyyymmdd"), RRPS_ALL[Key], RRPS_ALL[Mid Yield], "")</f>
        <v>1.939953</v>
      </c>
      <c r="FL311" s="6">
        <f>_xlfn.XLOOKUP(FL$1&amp;"|"&amp;TEXT($C311,"yyyymmdd"), RRPS_ALL[Key], RRPS_ALL[Dirty Mid], "")</f>
        <v>96.988332999999997</v>
      </c>
      <c r="FM311" s="6">
        <f>_xlfn.XLOOKUP(FM$1&amp;"|"&amp;TEXT($C311,"yyyymmdd"), RRPS_ALL[Key], RRPS_ALL[Clean Price Mid], "")</f>
        <v>96.817499999999995</v>
      </c>
      <c r="FN311" s="6">
        <v>7.4999999999999997E-3</v>
      </c>
      <c r="FO311" s="5">
        <v>46885</v>
      </c>
      <c r="FP311" s="6">
        <f t="shared" si="108"/>
        <v>2.7816563997262147</v>
      </c>
      <c r="FQ311" s="7">
        <f>_xlfn.XLOOKUP(FQ$1&amp;"|"&amp;TEXT($C311,"yyyymmdd"), RRPS_ALL[Key], RRPS_ALL[Yield to Maturity], "")</f>
        <v>2.060044</v>
      </c>
      <c r="FR311" s="6">
        <f>_xlfn.XLOOKUP(FR$1&amp;"|"&amp;TEXT($C311,"yyyymmdd"), RRPS_ALL[Key], RRPS_ALL[Mid Price], "")</f>
        <v>94.751999999999995</v>
      </c>
      <c r="FS311" s="6">
        <f>_xlfn.XLOOKUP(FS$1&amp;"|"&amp;TEXT($C311,"yyyymmdd"), RRPS_ALL[Key], RRPS_ALL[Mid Yield], "")</f>
        <v>2.0449799999999998</v>
      </c>
      <c r="FT311" s="6">
        <f>_xlfn.XLOOKUP(FT$1&amp;"|"&amp;TEXT($C311,"yyyymmdd"), RRPS_ALL[Key], RRPS_ALL[Dirty Mid], "")</f>
        <v>95.297832999999997</v>
      </c>
      <c r="FU311" s="6">
        <f>_xlfn.XLOOKUP(FU$1&amp;"|"&amp;TEXT($C311,"yyyymmdd"), RRPS_ALL[Key], RRPS_ALL[Clean Price Mid], "")</f>
        <v>94.751999999999995</v>
      </c>
      <c r="FV311" s="6">
        <v>7.4999999999999997E-3</v>
      </c>
      <c r="FW311" s="5">
        <v>47434</v>
      </c>
      <c r="FX311" s="6">
        <f t="shared" si="109"/>
        <v>4.2853231106243159</v>
      </c>
      <c r="FY311" s="7">
        <f>_xlfn.XLOOKUP(FY$1&amp;"|"&amp;TEXT($C311,"yyyymmdd"), RRPS_ALL[Key], RRPS_ALL[Yield to Maturity], "")</f>
        <v>2.181851</v>
      </c>
      <c r="FZ311" s="6">
        <f>_xlfn.XLOOKUP(FZ$1&amp;"|"&amp;TEXT($C311,"yyyymmdd"), RRPS_ALL[Key], RRPS_ALL[Mid Price], "")</f>
        <v>89.016999999999996</v>
      </c>
      <c r="GA311" s="6">
        <f>_xlfn.XLOOKUP(GA$1&amp;"|"&amp;TEXT($C311,"yyyymmdd"), RRPS_ALL[Key], RRPS_ALL[Mid Yield], "")</f>
        <v>2.1698780000000002</v>
      </c>
      <c r="GB311" s="6">
        <f>_xlfn.XLOOKUP(GB$1&amp;"|"&amp;TEXT($C311,"yyyymmdd"), RRPS_ALL[Key], RRPS_ALL[Dirty Mid], "")</f>
        <v>89.045472000000004</v>
      </c>
      <c r="GC311" s="6">
        <f>_xlfn.XLOOKUP(GC$1&amp;"|"&amp;TEXT($C311,"yyyymmdd"), RRPS_ALL[Key], RRPS_ALL[Clean Price Mid], "")</f>
        <v>89.016999999999996</v>
      </c>
      <c r="GD311" s="6">
        <v>1.25E-3</v>
      </c>
      <c r="GE311" s="5">
        <v>47980</v>
      </c>
      <c r="GF311" s="6">
        <f t="shared" si="110"/>
        <v>5.7812989045383407</v>
      </c>
      <c r="GG311" s="7">
        <f>_xlfn.XLOOKUP(GG$1&amp;"|"&amp;TEXT($C311,"yyyymmdd"), RRPS_ALL[Key], RRPS_ALL[Yield to Maturity], "")</f>
        <v>2.7229869999999998</v>
      </c>
      <c r="GH311" s="6">
        <f>_xlfn.XLOOKUP(GH$1&amp;"|"&amp;TEXT($C311,"yyyymmdd"), RRPS_ALL[Key], RRPS_ALL[Mid Price], "")</f>
        <v>65.979500000000002</v>
      </c>
      <c r="GI311" s="6">
        <f>_xlfn.XLOOKUP(GI$1&amp;"|"&amp;TEXT($C311,"yyyymmdd"), RRPS_ALL[Key], RRPS_ALL[Mid Yield], "")</f>
        <v>2.6979440000000001</v>
      </c>
      <c r="GJ311" s="6">
        <f>_xlfn.XLOOKUP(GJ$1&amp;"|"&amp;TEXT($C311,"yyyymmdd"), RRPS_ALL[Key], RRPS_ALL[Dirty Mid], "")</f>
        <v>66.326722000000004</v>
      </c>
      <c r="GK311" s="6">
        <f>_xlfn.XLOOKUP(GK$1&amp;"|"&amp;TEXT($C311,"yyyymmdd"), RRPS_ALL[Key], RRPS_ALL[Clean Price Mid], "")</f>
        <v>65.979500000000002</v>
      </c>
      <c r="GL311" s="6">
        <v>5.0000000000000001E-3</v>
      </c>
      <c r="GM311" s="5">
        <v>53290</v>
      </c>
      <c r="GN311" s="6">
        <f t="shared" si="111"/>
        <v>20.318252933507171</v>
      </c>
      <c r="GO311" s="7">
        <f>_xlfn.XLOOKUP(GO$1&amp;"|"&amp;TEXT($C311,"yyyymmdd"), RRPS_ALL[Key], RRPS_ALL[Yield to Maturity], "")</f>
        <v>3.0682040000000002</v>
      </c>
      <c r="GP311" s="6">
        <f>_xlfn.XLOOKUP(GP$1&amp;"|"&amp;TEXT($C311,"yyyymmdd"), RRPS_ALL[Key], RRPS_ALL[Mid Price], "")</f>
        <v>11.376321000000001</v>
      </c>
      <c r="GQ311" s="6">
        <f>_xlfn.XLOOKUP(GQ$1&amp;"|"&amp;TEXT($C311,"yyyymmdd"), RRPS_ALL[Key], RRPS_ALL[Mid Yield], "")</f>
        <v>3.0177019999999999</v>
      </c>
      <c r="GR311" s="6">
        <f>_xlfn.XLOOKUP(GR$1&amp;"|"&amp;TEXT($C311,"yyyymmdd"), RRPS_ALL[Key], RRPS_ALL[Dirty Mid], "")</f>
        <v>59.631596999999999</v>
      </c>
      <c r="GS311" s="6">
        <f>_xlfn.XLOOKUP(GS$1&amp;"|"&amp;TEXT($C311,"yyyymmdd"), RRPS_ALL[Key], RRPS_ALL[Clean Price Mid], "")</f>
        <v>59.475000000000001</v>
      </c>
      <c r="GT311" s="6">
        <v>1.375E-2</v>
      </c>
      <c r="GU311" s="5">
        <v>62632</v>
      </c>
      <c r="GV311" s="6">
        <f t="shared" si="112"/>
        <v>45.896597926133055</v>
      </c>
      <c r="GW311" s="7">
        <f>_xlfn.XLOOKUP(GW$1&amp;"|"&amp;TEXT($C311,"yyyymmdd"), RRPS_ALL[Key], RRPS_ALL[Yield to Maturity], "")</f>
        <v>2.3395079999999999</v>
      </c>
      <c r="GX311" s="6">
        <f>_xlfn.XLOOKUP(GX$1&amp;"|"&amp;TEXT($C311,"yyyymmdd"), RRPS_ALL[Key], RRPS_ALL[Mid Price], "")</f>
        <v>95.846500000000006</v>
      </c>
      <c r="GY311" s="6">
        <f>_xlfn.XLOOKUP(GY$1&amp;"|"&amp;TEXT($C311,"yyyymmdd"), RRPS_ALL[Key], RRPS_ALL[Mid Yield], "")</f>
        <v>2.306997</v>
      </c>
      <c r="GZ311" s="6">
        <f>_xlfn.XLOOKUP(GZ$1&amp;"|"&amp;TEXT($C311,"yyyymmdd"), RRPS_ALL[Key], RRPS_ALL[Dirty Mid], "")</f>
        <v>97.124972</v>
      </c>
      <c r="HA311" s="6">
        <f>_xlfn.XLOOKUP(HA$1&amp;"|"&amp;TEXT($C311,"yyyymmdd"), RRPS_ALL[Key], RRPS_ALL[Clean Price Mid], "")</f>
        <v>95.846500000000006</v>
      </c>
      <c r="HB311" s="6">
        <v>1.7500000000000002E-2</v>
      </c>
      <c r="HC311" s="5">
        <v>48894</v>
      </c>
      <c r="HD311" s="6">
        <f t="shared" si="113"/>
        <v>8.2826285366595673</v>
      </c>
    </row>
    <row r="312" spans="1:212" x14ac:dyDescent="0.2">
      <c r="A312">
        <v>2025</v>
      </c>
      <c r="B312">
        <v>8</v>
      </c>
      <c r="C312" s="5">
        <f t="shared" si="100"/>
        <v>45900</v>
      </c>
      <c r="D312" s="6">
        <v>1.9</v>
      </c>
      <c r="E312" s="7" t="str">
        <f>_xlfn.XLOOKUP(E$1&amp;"|"&amp;TEXT($C312,"yyyymmdd"), RRPS_ALL[Key], RRPS_ALL[Yield to Maturity], "")</f>
        <v/>
      </c>
      <c r="F312" s="6" t="str">
        <f>_xlfn.XLOOKUP(F$1&amp;"|"&amp;TEXT($C312,"yyyymmdd"), RRPS_ALL[Key], RRPS_ALL[Mid Price], "")</f>
        <v/>
      </c>
      <c r="G312" s="6" t="str">
        <f>_xlfn.XLOOKUP(G$1&amp;"|"&amp;TEXT($C312,"yyyymmdd"), RRPS_ALL[Key], RRPS_ALL[Mid Yield], "")</f>
        <v/>
      </c>
      <c r="H312" s="6" t="str">
        <f>_xlfn.XLOOKUP(H$1&amp;"|"&amp;TEXT($C312,"yyyymmdd"), RRPS_ALL[Key], RRPS_ALL[Dirty Mid], "")</f>
        <v/>
      </c>
      <c r="I312" s="6" t="str">
        <f>_xlfn.XLOOKUP(I$1&amp;"|"&amp;TEXT($C312,"yyyymmdd"), RRPS_ALL[Key], RRPS_ALL[Clean Price Mid], "")</f>
        <v/>
      </c>
      <c r="M312" s="7" t="str">
        <f>_xlfn.XLOOKUP(M$1&amp;"|"&amp;TEXT($C312,"yyyymmdd"), RRPS_ALL[Key], RRPS_ALL[Yield to Maturity], "")</f>
        <v/>
      </c>
      <c r="N312" s="6" t="str">
        <f>_xlfn.XLOOKUP(N$1&amp;"|"&amp;TEXT($C312,"yyyymmdd"), RRPS_ALL[Key], RRPS_ALL[Mid Price], "")</f>
        <v/>
      </c>
      <c r="O312" s="6" t="str">
        <f>_xlfn.XLOOKUP(O$1&amp;"|"&amp;TEXT($C312,"yyyymmdd"), RRPS_ALL[Key], RRPS_ALL[Mid Yield], "")</f>
        <v/>
      </c>
      <c r="P312" s="6" t="str">
        <f>_xlfn.XLOOKUP(P$1&amp;"|"&amp;TEXT($C312,"yyyymmdd"), RRPS_ALL[Key], RRPS_ALL[Dirty Mid], "")</f>
        <v/>
      </c>
      <c r="Q312" s="6" t="str">
        <f>_xlfn.XLOOKUP(Q$1&amp;"|"&amp;TEXT($C312,"yyyymmdd"), RRPS_ALL[Key], RRPS_ALL[Clean Price Mid], "")</f>
        <v/>
      </c>
      <c r="U312" s="7" t="str">
        <f>_xlfn.XLOOKUP(U$1&amp;"|"&amp;TEXT($C312,"yyyymmdd"), RRPS_ALL[Key], RRPS_ALL[Yield to Maturity], "")</f>
        <v/>
      </c>
      <c r="V312" s="6" t="str">
        <f>_xlfn.XLOOKUP(V$1&amp;"|"&amp;TEXT($C312,"yyyymmdd"), RRPS_ALL[Key], RRPS_ALL[Mid Price], "")</f>
        <v/>
      </c>
      <c r="W312" s="6" t="str">
        <f>_xlfn.XLOOKUP(W$1&amp;"|"&amp;TEXT($C312,"yyyymmdd"), RRPS_ALL[Key], RRPS_ALL[Mid Yield], "")</f>
        <v/>
      </c>
      <c r="X312" s="6" t="str">
        <f>_xlfn.XLOOKUP(X$1&amp;"|"&amp;TEXT($C312,"yyyymmdd"), RRPS_ALL[Key], RRPS_ALL[Dirty Mid], "")</f>
        <v/>
      </c>
      <c r="Y312" s="6" t="str">
        <f>_xlfn.XLOOKUP(Y$1&amp;"|"&amp;TEXT($C312,"yyyymmdd"), RRPS_ALL[Key], RRPS_ALL[Clean Price Mid], "")</f>
        <v/>
      </c>
      <c r="AC312" s="7" t="str">
        <f>_xlfn.XLOOKUP(AC$1&amp;"|"&amp;TEXT($C312,"yyyymmdd"), RRPS_ALL[Key], RRPS_ALL[Yield to Maturity], "")</f>
        <v/>
      </c>
      <c r="AD312" s="6" t="str">
        <f>_xlfn.XLOOKUP(AD$1&amp;"|"&amp;TEXT($C312,"yyyymmdd"), RRPS_ALL[Key], RRPS_ALL[Mid Price], "")</f>
        <v/>
      </c>
      <c r="AE312" s="6" t="str">
        <f>_xlfn.XLOOKUP(AE$1&amp;"|"&amp;TEXT($C312,"yyyymmdd"), RRPS_ALL[Key], RRPS_ALL[Mid Yield], "")</f>
        <v/>
      </c>
      <c r="AF312" s="6" t="str">
        <f>_xlfn.XLOOKUP(AF$1&amp;"|"&amp;TEXT($C312,"yyyymmdd"), RRPS_ALL[Key], RRPS_ALL[Dirty Mid], "")</f>
        <v/>
      </c>
      <c r="AG312" s="6" t="str">
        <f>_xlfn.XLOOKUP(AG$1&amp;"|"&amp;TEXT($C312,"yyyymmdd"), RRPS_ALL[Key], RRPS_ALL[Clean Price Mid], "")</f>
        <v/>
      </c>
      <c r="AK312" s="7" t="str">
        <f>_xlfn.XLOOKUP(AK$1&amp;"|"&amp;TEXT($C312,"yyyymmdd"), RRPS_ALL[Key], RRPS_ALL[Yield to Maturity], "")</f>
        <v/>
      </c>
      <c r="AL312" s="6" t="str">
        <f>_xlfn.XLOOKUP(AL$1&amp;"|"&amp;TEXT($C312,"yyyymmdd"), RRPS_ALL[Key], RRPS_ALL[Mid Price], "")</f>
        <v/>
      </c>
      <c r="AM312" s="6" t="str">
        <f>_xlfn.XLOOKUP(AM$1&amp;"|"&amp;TEXT($C312,"yyyymmdd"), RRPS_ALL[Key], RRPS_ALL[Mid Yield], "")</f>
        <v/>
      </c>
      <c r="AN312" s="6" t="str">
        <f>_xlfn.XLOOKUP(AN$1&amp;"|"&amp;TEXT($C312,"yyyymmdd"), RRPS_ALL[Key], RRPS_ALL[Dirty Mid], "")</f>
        <v/>
      </c>
      <c r="AO312" s="6" t="str">
        <f>_xlfn.XLOOKUP(AO$1&amp;"|"&amp;TEXT($C312,"yyyymmdd"), RRPS_ALL[Key], RRPS_ALL[Clean Price Mid], "")</f>
        <v/>
      </c>
      <c r="AS312" s="7" t="str">
        <f>_xlfn.XLOOKUP(AS$1&amp;"|"&amp;TEXT($C312,"yyyymmdd"), RRPS_ALL[Key], RRPS_ALL[Yield to Maturity], "")</f>
        <v/>
      </c>
      <c r="AT312" s="6" t="str">
        <f>_xlfn.XLOOKUP(AT$1&amp;"|"&amp;TEXT($C312,"yyyymmdd"), RRPS_ALL[Key], RRPS_ALL[Mid Price], "")</f>
        <v/>
      </c>
      <c r="AU312" s="6" t="str">
        <f>_xlfn.XLOOKUP(AU$1&amp;"|"&amp;TEXT($C312,"yyyymmdd"), RRPS_ALL[Key], RRPS_ALL[Mid Yield], "")</f>
        <v/>
      </c>
      <c r="AV312" s="6" t="str">
        <f>_xlfn.XLOOKUP(AV$1&amp;"|"&amp;TEXT($C312,"yyyymmdd"), RRPS_ALL[Key], RRPS_ALL[Dirty Mid], "")</f>
        <v/>
      </c>
      <c r="AW312" s="6" t="str">
        <f>_xlfn.XLOOKUP(AW$1&amp;"|"&amp;TEXT($C312,"yyyymmdd"), RRPS_ALL[Key], RRPS_ALL[Clean Price Mid], "")</f>
        <v/>
      </c>
      <c r="BA312" s="7" t="str">
        <f>_xlfn.XLOOKUP(BA$1&amp;"|"&amp;TEXT($C312,"yyyymmdd"), RRPS_ALL[Key], RRPS_ALL[Yield to Maturity], "")</f>
        <v/>
      </c>
      <c r="BB312" s="6" t="str">
        <f>_xlfn.XLOOKUP(BB$1&amp;"|"&amp;TEXT($C312,"yyyymmdd"), RRPS_ALL[Key], RRPS_ALL[Mid Price], "")</f>
        <v/>
      </c>
      <c r="BC312" s="6" t="str">
        <f>_xlfn.XLOOKUP(BC$1&amp;"|"&amp;TEXT($C312,"yyyymmdd"), RRPS_ALL[Key], RRPS_ALL[Mid Yield], "")</f>
        <v/>
      </c>
      <c r="BD312" s="6" t="str">
        <f>_xlfn.XLOOKUP(BD$1&amp;"|"&amp;TEXT($C312,"yyyymmdd"), RRPS_ALL[Key], RRPS_ALL[Dirty Mid], "")</f>
        <v/>
      </c>
      <c r="BE312" s="6" t="str">
        <f>_xlfn.XLOOKUP(BE$1&amp;"|"&amp;TEXT($C312,"yyyymmdd"), RRPS_ALL[Key], RRPS_ALL[Clean Price Mid], "")</f>
        <v/>
      </c>
      <c r="BI312" s="7" t="str">
        <f>_xlfn.XLOOKUP(BI$1&amp;"|"&amp;TEXT($C312,"yyyymmdd"), RRPS_ALL[Key], RRPS_ALL[Yield to Maturity], "")</f>
        <v/>
      </c>
      <c r="BJ312" s="6" t="str">
        <f>_xlfn.XLOOKUP(BJ$1&amp;"|"&amp;TEXT($C312,"yyyymmdd"), RRPS_ALL[Key], RRPS_ALL[Mid Price], "")</f>
        <v/>
      </c>
      <c r="BK312" s="6" t="str">
        <f>_xlfn.XLOOKUP(BK$1&amp;"|"&amp;TEXT($C312,"yyyymmdd"), RRPS_ALL[Key], RRPS_ALL[Mid Yield], "")</f>
        <v/>
      </c>
      <c r="BL312" s="6" t="str">
        <f>_xlfn.XLOOKUP(BL$1&amp;"|"&amp;TEXT($C312,"yyyymmdd"), RRPS_ALL[Key], RRPS_ALL[Dirty Mid], "")</f>
        <v/>
      </c>
      <c r="BM312" s="6" t="str">
        <f>_xlfn.XLOOKUP(BM$1&amp;"|"&amp;TEXT($C312,"yyyymmdd"), RRPS_ALL[Key], RRPS_ALL[Clean Price Mid], "")</f>
        <v/>
      </c>
      <c r="BQ312" s="7" t="str">
        <f>_xlfn.XLOOKUP(BQ$1&amp;"|"&amp;TEXT($C312,"yyyymmdd"), RRPS_ALL[Key], RRPS_ALL[Yield to Maturity], "")</f>
        <v/>
      </c>
      <c r="BR312" s="6" t="str">
        <f>_xlfn.XLOOKUP(BR$1&amp;"|"&amp;TEXT($C312,"yyyymmdd"), RRPS_ALL[Key], RRPS_ALL[Mid Price], "")</f>
        <v/>
      </c>
      <c r="BS312" s="6" t="str">
        <f>_xlfn.XLOOKUP(BS$1&amp;"|"&amp;TEXT($C312,"yyyymmdd"), RRPS_ALL[Key], RRPS_ALL[Mid Yield], "")</f>
        <v/>
      </c>
      <c r="BT312" s="6" t="str">
        <f>_xlfn.XLOOKUP(BT$1&amp;"|"&amp;TEXT($C312,"yyyymmdd"), RRPS_ALL[Key], RRPS_ALL[Dirty Mid], "")</f>
        <v/>
      </c>
      <c r="BU312" s="6" t="str">
        <f>_xlfn.XLOOKUP(BU$1&amp;"|"&amp;TEXT($C312,"yyyymmdd"), RRPS_ALL[Key], RRPS_ALL[Clean Price Mid], "")</f>
        <v/>
      </c>
      <c r="BY312" s="7" t="str">
        <f>_xlfn.XLOOKUP(BY$1&amp;"|"&amp;TEXT($C312,"yyyymmdd"), RRPS_ALL[Key], RRPS_ALL[Yield to Maturity], "")</f>
        <v/>
      </c>
      <c r="BZ312" s="6" t="str">
        <f>_xlfn.XLOOKUP(BZ$1&amp;"|"&amp;TEXT($C312,"yyyymmdd"), RRPS_ALL[Key], RRPS_ALL[Mid Price], "")</f>
        <v/>
      </c>
      <c r="CA312" s="6" t="str">
        <f>_xlfn.XLOOKUP(CA$1&amp;"|"&amp;TEXT($C312,"yyyymmdd"), RRPS_ALL[Key], RRPS_ALL[Mid Yield], "")</f>
        <v/>
      </c>
      <c r="CB312" s="6" t="str">
        <f>_xlfn.XLOOKUP(CB$1&amp;"|"&amp;TEXT($C312,"yyyymmdd"), RRPS_ALL[Key], RRPS_ALL[Dirty Mid], "")</f>
        <v/>
      </c>
      <c r="CC312" s="6" t="str">
        <f>_xlfn.XLOOKUP(CC$1&amp;"|"&amp;TEXT($C312,"yyyymmdd"), RRPS_ALL[Key], RRPS_ALL[Clean Price Mid], "")</f>
        <v/>
      </c>
      <c r="CG312" s="7" t="str">
        <f>_xlfn.XLOOKUP(CG$1&amp;"|"&amp;TEXT($C312,"yyyymmdd"), RRPS_ALL[Key], RRPS_ALL[Yield to Maturity], "")</f>
        <v/>
      </c>
      <c r="CH312" s="6" t="str">
        <f>_xlfn.XLOOKUP(CH$1&amp;"|"&amp;TEXT($C312,"yyyymmdd"), RRPS_ALL[Key], RRPS_ALL[Mid Price], "")</f>
        <v/>
      </c>
      <c r="CI312" s="6" t="str">
        <f>_xlfn.XLOOKUP(CI$1&amp;"|"&amp;TEXT($C312,"yyyymmdd"), RRPS_ALL[Key], RRPS_ALL[Mid Yield], "")</f>
        <v/>
      </c>
      <c r="CJ312" s="6" t="str">
        <f>_xlfn.XLOOKUP(CJ$1&amp;"|"&amp;TEXT($C312,"yyyymmdd"), RRPS_ALL[Key], RRPS_ALL[Dirty Mid], "")</f>
        <v/>
      </c>
      <c r="CK312" s="6" t="str">
        <f>_xlfn.XLOOKUP(CK$1&amp;"|"&amp;TEXT($C312,"yyyymmdd"), RRPS_ALL[Key], RRPS_ALL[Clean Price Mid], "")</f>
        <v/>
      </c>
      <c r="CO312" s="7" t="str">
        <f>_xlfn.XLOOKUP(CO$1&amp;"|"&amp;TEXT($C312,"yyyymmdd"), RRPS_ALL[Key], RRPS_ALL[Yield to Maturity], "")</f>
        <v/>
      </c>
      <c r="CP312" s="6" t="str">
        <f>_xlfn.XLOOKUP(CP$1&amp;"|"&amp;TEXT($C312,"yyyymmdd"), RRPS_ALL[Key], RRPS_ALL[Mid Price], "")</f>
        <v/>
      </c>
      <c r="CQ312" s="6" t="str">
        <f>_xlfn.XLOOKUP(CQ$1&amp;"|"&amp;TEXT($C312,"yyyymmdd"), RRPS_ALL[Key], RRPS_ALL[Mid Yield], "")</f>
        <v/>
      </c>
      <c r="CR312" s="6" t="str">
        <f>_xlfn.XLOOKUP(CR$1&amp;"|"&amp;TEXT($C312,"yyyymmdd"), RRPS_ALL[Key], RRPS_ALL[Dirty Mid], "")</f>
        <v/>
      </c>
      <c r="CS312" s="6" t="str">
        <f>_xlfn.XLOOKUP(CS$1&amp;"|"&amp;TEXT($C312,"yyyymmdd"), RRPS_ALL[Key], RRPS_ALL[Clean Price Mid], "")</f>
        <v/>
      </c>
      <c r="CW312" s="7" t="str">
        <f>_xlfn.XLOOKUP(CW$1&amp;"|"&amp;TEXT($C312,"yyyymmdd"), RRPS_ALL[Key], RRPS_ALL[Yield to Maturity], "")</f>
        <v/>
      </c>
      <c r="CX312" s="6" t="str">
        <f>_xlfn.XLOOKUP(CX$1&amp;"|"&amp;TEXT($C312,"yyyymmdd"), RRPS_ALL[Key], RRPS_ALL[Mid Price], "")</f>
        <v/>
      </c>
      <c r="CY312" s="6" t="str">
        <f>_xlfn.XLOOKUP(CY$1&amp;"|"&amp;TEXT($C312,"yyyymmdd"), RRPS_ALL[Key], RRPS_ALL[Mid Yield], "")</f>
        <v/>
      </c>
      <c r="CZ312" s="6" t="str">
        <f>_xlfn.XLOOKUP(CZ$1&amp;"|"&amp;TEXT($C312,"yyyymmdd"), RRPS_ALL[Key], RRPS_ALL[Dirty Mid], "")</f>
        <v/>
      </c>
      <c r="DA312" s="6" t="str">
        <f>_xlfn.XLOOKUP(DA$1&amp;"|"&amp;TEXT($C312,"yyyymmdd"), RRPS_ALL[Key], RRPS_ALL[Clean Price Mid], "")</f>
        <v/>
      </c>
      <c r="DE312" s="7" t="str">
        <f>_xlfn.XLOOKUP(DE$1&amp;"|"&amp;TEXT($C312,"yyyymmdd"), RRPS_ALL[Key], RRPS_ALL[Yield to Maturity], "")</f>
        <v/>
      </c>
      <c r="DF312" s="6" t="str">
        <f>_xlfn.XLOOKUP(DF$1&amp;"|"&amp;TEXT($C312,"yyyymmdd"), RRPS_ALL[Key], RRPS_ALL[Mid Price], "")</f>
        <v/>
      </c>
      <c r="DG312" s="6" t="str">
        <f>_xlfn.XLOOKUP(DG$1&amp;"|"&amp;TEXT($C312,"yyyymmdd"), RRPS_ALL[Key], RRPS_ALL[Mid Yield], "")</f>
        <v/>
      </c>
      <c r="DH312" s="6" t="str">
        <f>_xlfn.XLOOKUP(DH$1&amp;"|"&amp;TEXT($C312,"yyyymmdd"), RRPS_ALL[Key], RRPS_ALL[Dirty Mid], "")</f>
        <v/>
      </c>
      <c r="DI312" s="6" t="str">
        <f>_xlfn.XLOOKUP(DI$1&amp;"|"&amp;TEXT($C312,"yyyymmdd"), RRPS_ALL[Key], RRPS_ALL[Clean Price Mid], "")</f>
        <v/>
      </c>
      <c r="DM312" s="7">
        <f>_xlfn.XLOOKUP(DM$1&amp;"|"&amp;TEXT($C312,"yyyymmdd"), RRPS_ALL[Key], RRPS_ALL[Yield to Maturity], "")</f>
        <v>2.6880480000000002</v>
      </c>
      <c r="DN312" s="6">
        <f>_xlfn.XLOOKUP(DN$1&amp;"|"&amp;TEXT($C312,"yyyymmdd"), RRPS_ALL[Key], RRPS_ALL[Mid Price], "")</f>
        <v>109.42149999999999</v>
      </c>
      <c r="DO312" s="6">
        <f>_xlfn.XLOOKUP(DO$1&amp;"|"&amp;TEXT($C312,"yyyymmdd"), RRPS_ALL[Key], RRPS_ALL[Mid Yield], "")</f>
        <v>2.6630639999999999</v>
      </c>
      <c r="DP312" s="6">
        <f>_xlfn.XLOOKUP(DP$1&amp;"|"&amp;TEXT($C312,"yyyymmdd"), RRPS_ALL[Key], RRPS_ALL[Dirty Mid], "")</f>
        <v>110.899278</v>
      </c>
      <c r="DQ312" s="6">
        <f>_xlfn.XLOOKUP(DQ$1&amp;"|"&amp;TEXT($C312,"yyyymmdd"), RRPS_ALL[Key], RRPS_ALL[Clean Price Mid], "")</f>
        <v>109.42149999999999</v>
      </c>
      <c r="DR312" s="6">
        <v>3.5000000000000003E-2</v>
      </c>
      <c r="DS312" s="5">
        <v>50859</v>
      </c>
      <c r="DT312" s="6">
        <f t="shared" si="105"/>
        <v>13.578860898138007</v>
      </c>
      <c r="DU312" s="7" t="str">
        <f>_xlfn.XLOOKUP(DU$1&amp;"|"&amp;TEXT($C312,"yyyymmdd"), RRPS_ALL[Key], RRPS_ALL[Yield to Maturity], "")</f>
        <v/>
      </c>
      <c r="DV312" s="6" t="str">
        <f>_xlfn.XLOOKUP(DV$1&amp;"|"&amp;TEXT($C312,"yyyymmdd"), RRPS_ALL[Key], RRPS_ALL[Mid Price], "")</f>
        <v/>
      </c>
      <c r="DW312" s="6" t="str">
        <f>_xlfn.XLOOKUP(DW$1&amp;"|"&amp;TEXT($C312,"yyyymmdd"), RRPS_ALL[Key], RRPS_ALL[Mid Yield], "")</f>
        <v/>
      </c>
      <c r="DX312" s="6" t="str">
        <f>_xlfn.XLOOKUP(DX$1&amp;"|"&amp;TEXT($C312,"yyyymmdd"), RRPS_ALL[Key], RRPS_ALL[Dirty Mid], "")</f>
        <v/>
      </c>
      <c r="DY312" s="6" t="str">
        <f>_xlfn.XLOOKUP(DY$1&amp;"|"&amp;TEXT($C312,"yyyymmdd"), RRPS_ALL[Key], RRPS_ALL[Clean Price Mid], "")</f>
        <v/>
      </c>
      <c r="EC312" s="7">
        <f>_xlfn.XLOOKUP(EC$1&amp;"|"&amp;TEXT($C312,"yyyymmdd"), RRPS_ALL[Key], RRPS_ALL[Yield to Maturity], "")</f>
        <v>2.3025859999999998</v>
      </c>
      <c r="ED312" s="6">
        <f>_xlfn.XLOOKUP(ED$1&amp;"|"&amp;TEXT($C312,"yyyymmdd"), RRPS_ALL[Key], RRPS_ALL[Mid Price], "")</f>
        <v>99.793499999999995</v>
      </c>
      <c r="EE312" s="6">
        <f>_xlfn.XLOOKUP(EE$1&amp;"|"&amp;TEXT($C312,"yyyymmdd"), RRPS_ALL[Key], RRPS_ALL[Mid Yield], "")</f>
        <v>2.2826770000000001</v>
      </c>
      <c r="EF312" s="6">
        <f>_xlfn.XLOOKUP(EF$1&amp;"|"&amp;TEXT($C312,"yyyymmdd"), RRPS_ALL[Key], RRPS_ALL[Dirty Mid], "")</f>
        <v>100.36225</v>
      </c>
      <c r="EG312" s="6">
        <f>_xlfn.XLOOKUP(EG$1&amp;"|"&amp;TEXT($C312,"yyyymmdd"), RRPS_ALL[Key], RRPS_ALL[Clean Price Mid], "")</f>
        <v>99.793499999999995</v>
      </c>
      <c r="EH312" s="6">
        <v>2.2499999999999999E-2</v>
      </c>
      <c r="EI312" s="5">
        <v>48366</v>
      </c>
      <c r="EJ312" s="6">
        <f t="shared" si="106"/>
        <v>6.751540041067762</v>
      </c>
      <c r="EK312" s="7" t="str">
        <f>_xlfn.XLOOKUP(EK$1&amp;"|"&amp;TEXT($C312,"yyyymmdd"), RRPS_ALL[Key], RRPS_ALL[Yield to Maturity], "")</f>
        <v/>
      </c>
      <c r="EL312" s="6" t="str">
        <f>_xlfn.XLOOKUP(EL$1&amp;"|"&amp;TEXT($C312,"yyyymmdd"), RRPS_ALL[Key], RRPS_ALL[Mid Price], "")</f>
        <v/>
      </c>
      <c r="EM312" s="6" t="str">
        <f>_xlfn.XLOOKUP(EM$1&amp;"|"&amp;TEXT($C312,"yyyymmdd"), RRPS_ALL[Key], RRPS_ALL[Mid Yield], "")</f>
        <v/>
      </c>
      <c r="EN312" s="6" t="str">
        <f>_xlfn.XLOOKUP(EN$1&amp;"|"&amp;TEXT($C312,"yyyymmdd"), RRPS_ALL[Key], RRPS_ALL[Dirty Mid], "")</f>
        <v/>
      </c>
      <c r="EO312" s="6" t="str">
        <f>_xlfn.XLOOKUP(EO$1&amp;"|"&amp;TEXT($C312,"yyyymmdd"), RRPS_ALL[Key], RRPS_ALL[Clean Price Mid], "")</f>
        <v/>
      </c>
      <c r="ES312" s="7" t="str">
        <f>_xlfn.XLOOKUP(ES$1&amp;"|"&amp;TEXT($C312,"yyyymmdd"), RRPS_ALL[Key], RRPS_ALL[Yield to Maturity], "")</f>
        <v/>
      </c>
      <c r="ET312" s="6" t="str">
        <f>_xlfn.XLOOKUP(ET$1&amp;"|"&amp;TEXT($C312,"yyyymmdd"), RRPS_ALL[Key], RRPS_ALL[Mid Price], "")</f>
        <v/>
      </c>
      <c r="EU312" s="6" t="str">
        <f>_xlfn.XLOOKUP(EU$1&amp;"|"&amp;TEXT($C312,"yyyymmdd"), RRPS_ALL[Key], RRPS_ALL[Mid Yield], "")</f>
        <v/>
      </c>
      <c r="EV312" s="6" t="str">
        <f>_xlfn.XLOOKUP(EV$1&amp;"|"&amp;TEXT($C312,"yyyymmdd"), RRPS_ALL[Key], RRPS_ALL[Dirty Mid], "")</f>
        <v/>
      </c>
      <c r="EW312" s="6" t="str">
        <f>_xlfn.XLOOKUP(EW$1&amp;"|"&amp;TEXT($C312,"yyyymmdd"), RRPS_ALL[Key], RRPS_ALL[Clean Price Mid], "")</f>
        <v/>
      </c>
      <c r="FA312" s="7">
        <f>_xlfn.XLOOKUP(FA$1&amp;"|"&amp;TEXT($C312,"yyyymmdd"), RRPS_ALL[Key], RRPS_ALL[Yield to Maturity], "")</f>
        <v>1.8978349999999999</v>
      </c>
      <c r="FB312" s="6">
        <f>_xlfn.XLOOKUP(FB$1&amp;"|"&amp;TEXT($C312,"yyyymmdd"), RRPS_ALL[Key], RRPS_ALL[Mid Price], "")</f>
        <v>98.959500000000006</v>
      </c>
      <c r="FC312" s="6">
        <f>_xlfn.XLOOKUP(FC$1&amp;"|"&amp;TEXT($C312,"yyyymmdd"), RRPS_ALL[Key], RRPS_ALL[Mid Yield], "")</f>
        <v>1.8883490000000001</v>
      </c>
      <c r="FD312" s="6">
        <f>_xlfn.XLOOKUP(FD$1&amp;"|"&amp;TEXT($C312,"yyyymmdd"), RRPS_ALL[Key], RRPS_ALL[Dirty Mid], "")</f>
        <v>99.765056000000001</v>
      </c>
      <c r="FE312" s="6">
        <f>_xlfn.XLOOKUP(FE$1&amp;"|"&amp;TEXT($C312,"yyyymmdd"), RRPS_ALL[Key], RRPS_ALL[Clean Price Mid], "")</f>
        <v>98.959500000000006</v>
      </c>
      <c r="FF312" s="6">
        <v>0.01</v>
      </c>
      <c r="FG312" s="5">
        <v>46338</v>
      </c>
      <c r="FH312" s="6">
        <f t="shared" si="107"/>
        <v>1.2</v>
      </c>
      <c r="FI312" s="7">
        <f>_xlfn.XLOOKUP(FI$1&amp;"|"&amp;TEXT($C312,"yyyymmdd"), RRPS_ALL[Key], RRPS_ALL[Yield to Maturity], "")</f>
        <v>1.860215</v>
      </c>
      <c r="FJ312" s="6">
        <f>_xlfn.XLOOKUP(FJ$1&amp;"|"&amp;TEXT($C312,"yyyymmdd"), RRPS_ALL[Key], RRPS_ALL[Mid Price], "")</f>
        <v>97.138999999999996</v>
      </c>
      <c r="FK312" s="6">
        <f>_xlfn.XLOOKUP(FK$1&amp;"|"&amp;TEXT($C312,"yyyymmdd"), RRPS_ALL[Key], RRPS_ALL[Mid Yield], "")</f>
        <v>1.8476840000000001</v>
      </c>
      <c r="FL312" s="6">
        <f>_xlfn.XLOOKUP(FL$1&amp;"|"&amp;TEXT($C312,"yyyymmdd"), RRPS_ALL[Key], RRPS_ALL[Dirty Mid], "")</f>
        <v>97.368167</v>
      </c>
      <c r="FM312" s="6">
        <f>_xlfn.XLOOKUP(FM$1&amp;"|"&amp;TEXT($C312,"yyyymmdd"), RRPS_ALL[Key], RRPS_ALL[Clean Price Mid], "")</f>
        <v>97.138999999999996</v>
      </c>
      <c r="FN312" s="6">
        <v>7.4999999999999997E-3</v>
      </c>
      <c r="FO312" s="5">
        <v>46885</v>
      </c>
      <c r="FP312" s="6">
        <f t="shared" si="108"/>
        <v>2.6967830253251197</v>
      </c>
      <c r="FQ312" s="7">
        <f>_xlfn.XLOOKUP(FQ$1&amp;"|"&amp;TEXT($C312,"yyyymmdd"), RRPS_ALL[Key], RRPS_ALL[Yield to Maturity], "")</f>
        <v>1.9798750000000001</v>
      </c>
      <c r="FR312" s="6">
        <f>_xlfn.XLOOKUP(FR$1&amp;"|"&amp;TEXT($C312,"yyyymmdd"), RRPS_ALL[Key], RRPS_ALL[Mid Price], "")</f>
        <v>95.153000000000006</v>
      </c>
      <c r="FS312" s="6">
        <f>_xlfn.XLOOKUP(FS$1&amp;"|"&amp;TEXT($C312,"yyyymmdd"), RRPS_ALL[Key], RRPS_ALL[Mid Yield], "")</f>
        <v>1.964871</v>
      </c>
      <c r="FT312" s="6">
        <f>_xlfn.XLOOKUP(FT$1&amp;"|"&amp;TEXT($C312,"yyyymmdd"), RRPS_ALL[Key], RRPS_ALL[Dirty Mid], "")</f>
        <v>95.757166999999995</v>
      </c>
      <c r="FU312" s="6">
        <f>_xlfn.XLOOKUP(FU$1&amp;"|"&amp;TEXT($C312,"yyyymmdd"), RRPS_ALL[Key], RRPS_ALL[Clean Price Mid], "")</f>
        <v>95.153000000000006</v>
      </c>
      <c r="FV312" s="6">
        <v>7.4999999999999997E-3</v>
      </c>
      <c r="FW312" s="5">
        <v>47434</v>
      </c>
      <c r="FX312" s="6">
        <f t="shared" si="109"/>
        <v>4.2004381161007665</v>
      </c>
      <c r="FY312" s="7">
        <f>_xlfn.XLOOKUP(FY$1&amp;"|"&amp;TEXT($C312,"yyyymmdd"), RRPS_ALL[Key], RRPS_ALL[Yield to Maturity], "")</f>
        <v>2.1259489999999999</v>
      </c>
      <c r="FZ312" s="6">
        <f>_xlfn.XLOOKUP(FZ$1&amp;"|"&amp;TEXT($C312,"yyyymmdd"), RRPS_ALL[Key], RRPS_ALL[Mid Price], "")</f>
        <v>89.433499999999995</v>
      </c>
      <c r="GA312" s="6">
        <f>_xlfn.XLOOKUP(GA$1&amp;"|"&amp;TEXT($C312,"yyyymmdd"), RRPS_ALL[Key], RRPS_ALL[Mid Yield], "")</f>
        <v>2.114077</v>
      </c>
      <c r="GB312" s="6">
        <f>_xlfn.XLOOKUP(GB$1&amp;"|"&amp;TEXT($C312,"yyyymmdd"), RRPS_ALL[Key], RRPS_ALL[Dirty Mid], "")</f>
        <v>89.471693999999999</v>
      </c>
      <c r="GC312" s="6">
        <f>_xlfn.XLOOKUP(GC$1&amp;"|"&amp;TEXT($C312,"yyyymmdd"), RRPS_ALL[Key], RRPS_ALL[Clean Price Mid], "")</f>
        <v>89.433499999999995</v>
      </c>
      <c r="GD312" s="6">
        <v>1.25E-3</v>
      </c>
      <c r="GE312" s="5">
        <v>47980</v>
      </c>
      <c r="GF312" s="6">
        <f t="shared" si="110"/>
        <v>5.6964006259780904</v>
      </c>
      <c r="GG312" s="7">
        <f>_xlfn.XLOOKUP(GG$1&amp;"|"&amp;TEXT($C312,"yyyymmdd"), RRPS_ALL[Key], RRPS_ALL[Yield to Maturity], "")</f>
        <v>2.799976</v>
      </c>
      <c r="GH312" s="6">
        <f>_xlfn.XLOOKUP(GH$1&amp;"|"&amp;TEXT($C312,"yyyymmdd"), RRPS_ALL[Key], RRPS_ALL[Mid Price], "")</f>
        <v>65.144000000000005</v>
      </c>
      <c r="GI312" s="6">
        <f>_xlfn.XLOOKUP(GI$1&amp;"|"&amp;TEXT($C312,"yyyymmdd"), RRPS_ALL[Key], RRPS_ALL[Mid Yield], "")</f>
        <v>2.774905</v>
      </c>
      <c r="GJ312" s="6">
        <f>_xlfn.XLOOKUP(GJ$1&amp;"|"&amp;TEXT($C312,"yyyymmdd"), RRPS_ALL[Key], RRPS_ALL[Dirty Mid], "")</f>
        <v>65.530111000000005</v>
      </c>
      <c r="GK312" s="6">
        <f>_xlfn.XLOOKUP(GK$1&amp;"|"&amp;TEXT($C312,"yyyymmdd"), RRPS_ALL[Key], RRPS_ALL[Clean Price Mid], "")</f>
        <v>65.144000000000005</v>
      </c>
      <c r="GL312" s="6">
        <v>5.0000000000000001E-3</v>
      </c>
      <c r="GM312" s="5">
        <v>53290</v>
      </c>
      <c r="GN312" s="6">
        <f t="shared" si="111"/>
        <v>20.233376792698827</v>
      </c>
      <c r="GO312" s="7">
        <f>_xlfn.XLOOKUP(GO$1&amp;"|"&amp;TEXT($C312,"yyyymmdd"), RRPS_ALL[Key], RRPS_ALL[Yield to Maturity], "")</f>
        <v>3.1780789999999999</v>
      </c>
      <c r="GP312" s="6">
        <f>_xlfn.XLOOKUP(GP$1&amp;"|"&amp;TEXT($C312,"yyyymmdd"), RRPS_ALL[Key], RRPS_ALL[Mid Price], "")</f>
        <v>11.156496000000001</v>
      </c>
      <c r="GQ312" s="6">
        <f>_xlfn.XLOOKUP(GQ$1&amp;"|"&amp;TEXT($C312,"yyyymmdd"), RRPS_ALL[Key], RRPS_ALL[Mid Yield], "")</f>
        <v>3.1275879999999998</v>
      </c>
      <c r="GR312" s="6">
        <f>_xlfn.XLOOKUP(GR$1&amp;"|"&amp;TEXT($C312,"yyyymmdd"), RRPS_ALL[Key], RRPS_ALL[Dirty Mid], "")</f>
        <v>57.894542000000001</v>
      </c>
      <c r="GS312" s="6">
        <f>_xlfn.XLOOKUP(GS$1&amp;"|"&amp;TEXT($C312,"yyyymmdd"), RRPS_ALL[Key], RRPS_ALL[Clean Price Mid], "")</f>
        <v>57.631</v>
      </c>
      <c r="GT312" s="6">
        <v>1.375E-2</v>
      </c>
      <c r="GU312" s="5">
        <v>62632</v>
      </c>
      <c r="GV312" s="6">
        <f t="shared" si="112"/>
        <v>45.811720843527901</v>
      </c>
      <c r="GW312" s="7">
        <f>_xlfn.XLOOKUP(GW$1&amp;"|"&amp;TEXT($C312,"yyyymmdd"), RRPS_ALL[Key], RRPS_ALL[Yield to Maturity], "")</f>
        <v>2.3900250000000001</v>
      </c>
      <c r="GX312" s="6">
        <f>_xlfn.XLOOKUP(GX$1&amp;"|"&amp;TEXT($C312,"yyyymmdd"), RRPS_ALL[Key], RRPS_ALL[Mid Price], "")</f>
        <v>95.519000000000005</v>
      </c>
      <c r="GY312" s="6">
        <f>_xlfn.XLOOKUP(GY$1&amp;"|"&amp;TEXT($C312,"yyyymmdd"), RRPS_ALL[Key], RRPS_ALL[Mid Yield], "")</f>
        <v>2.3575119999999998</v>
      </c>
      <c r="GZ312" s="6">
        <f>_xlfn.XLOOKUP(GZ$1&amp;"|"&amp;TEXT($C312,"yyyymmdd"), RRPS_ALL[Key], RRPS_ALL[Dirty Mid], "")</f>
        <v>96.933582999999999</v>
      </c>
      <c r="HA312" s="6">
        <f>_xlfn.XLOOKUP(HA$1&amp;"|"&amp;TEXT($C312,"yyyymmdd"), RRPS_ALL[Key], RRPS_ALL[Clean Price Mid], "")</f>
        <v>95.519000000000005</v>
      </c>
      <c r="HB312" s="6">
        <v>1.7500000000000002E-2</v>
      </c>
      <c r="HC312" s="5">
        <v>48894</v>
      </c>
      <c r="HD312" s="6">
        <f t="shared" si="113"/>
        <v>8.1977487070276851</v>
      </c>
    </row>
    <row r="313" spans="1:212" x14ac:dyDescent="0.2">
      <c r="A313">
        <v>2025</v>
      </c>
      <c r="B313">
        <v>9</v>
      </c>
      <c r="C313" s="5">
        <f t="shared" si="100"/>
        <v>45930</v>
      </c>
      <c r="D313" s="6">
        <v>1.9</v>
      </c>
      <c r="E313" s="7" t="str">
        <f>_xlfn.XLOOKUP(E$1&amp;"|"&amp;TEXT($C313,"yyyymmdd"), RRPS_ALL[Key], RRPS_ALL[Yield to Maturity], "")</f>
        <v/>
      </c>
      <c r="F313" s="6" t="str">
        <f>_xlfn.XLOOKUP(F$1&amp;"|"&amp;TEXT($C313,"yyyymmdd"), RRPS_ALL[Key], RRPS_ALL[Mid Price], "")</f>
        <v/>
      </c>
      <c r="G313" s="6" t="str">
        <f>_xlfn.XLOOKUP(G$1&amp;"|"&amp;TEXT($C313,"yyyymmdd"), RRPS_ALL[Key], RRPS_ALL[Mid Yield], "")</f>
        <v/>
      </c>
      <c r="H313" s="6" t="str">
        <f>_xlfn.XLOOKUP(H$1&amp;"|"&amp;TEXT($C313,"yyyymmdd"), RRPS_ALL[Key], RRPS_ALL[Dirty Mid], "")</f>
        <v/>
      </c>
      <c r="I313" s="6" t="str">
        <f>_xlfn.XLOOKUP(I$1&amp;"|"&amp;TEXT($C313,"yyyymmdd"), RRPS_ALL[Key], RRPS_ALL[Clean Price Mid], "")</f>
        <v/>
      </c>
      <c r="M313" s="7" t="str">
        <f>_xlfn.XLOOKUP(M$1&amp;"|"&amp;TEXT($C313,"yyyymmdd"), RRPS_ALL[Key], RRPS_ALL[Yield to Maturity], "")</f>
        <v/>
      </c>
      <c r="N313" s="6" t="str">
        <f>_xlfn.XLOOKUP(N$1&amp;"|"&amp;TEXT($C313,"yyyymmdd"), RRPS_ALL[Key], RRPS_ALL[Mid Price], "")</f>
        <v/>
      </c>
      <c r="O313" s="6" t="str">
        <f>_xlfn.XLOOKUP(O$1&amp;"|"&amp;TEXT($C313,"yyyymmdd"), RRPS_ALL[Key], RRPS_ALL[Mid Yield], "")</f>
        <v/>
      </c>
      <c r="P313" s="6" t="str">
        <f>_xlfn.XLOOKUP(P$1&amp;"|"&amp;TEXT($C313,"yyyymmdd"), RRPS_ALL[Key], RRPS_ALL[Dirty Mid], "")</f>
        <v/>
      </c>
      <c r="Q313" s="6" t="str">
        <f>_xlfn.XLOOKUP(Q$1&amp;"|"&amp;TEXT($C313,"yyyymmdd"), RRPS_ALL[Key], RRPS_ALL[Clean Price Mid], "")</f>
        <v/>
      </c>
      <c r="U313" s="7" t="str">
        <f>_xlfn.XLOOKUP(U$1&amp;"|"&amp;TEXT($C313,"yyyymmdd"), RRPS_ALL[Key], RRPS_ALL[Yield to Maturity], "")</f>
        <v/>
      </c>
      <c r="V313" s="6" t="str">
        <f>_xlfn.XLOOKUP(V$1&amp;"|"&amp;TEXT($C313,"yyyymmdd"), RRPS_ALL[Key], RRPS_ALL[Mid Price], "")</f>
        <v/>
      </c>
      <c r="W313" s="6" t="str">
        <f>_xlfn.XLOOKUP(W$1&amp;"|"&amp;TEXT($C313,"yyyymmdd"), RRPS_ALL[Key], RRPS_ALL[Mid Yield], "")</f>
        <v/>
      </c>
      <c r="X313" s="6" t="str">
        <f>_xlfn.XLOOKUP(X$1&amp;"|"&amp;TEXT($C313,"yyyymmdd"), RRPS_ALL[Key], RRPS_ALL[Dirty Mid], "")</f>
        <v/>
      </c>
      <c r="Y313" s="6" t="str">
        <f>_xlfn.XLOOKUP(Y$1&amp;"|"&amp;TEXT($C313,"yyyymmdd"), RRPS_ALL[Key], RRPS_ALL[Clean Price Mid], "")</f>
        <v/>
      </c>
      <c r="AC313" s="7" t="str">
        <f>_xlfn.XLOOKUP(AC$1&amp;"|"&amp;TEXT($C313,"yyyymmdd"), RRPS_ALL[Key], RRPS_ALL[Yield to Maturity], "")</f>
        <v/>
      </c>
      <c r="AD313" s="6" t="str">
        <f>_xlfn.XLOOKUP(AD$1&amp;"|"&amp;TEXT($C313,"yyyymmdd"), RRPS_ALL[Key], RRPS_ALL[Mid Price], "")</f>
        <v/>
      </c>
      <c r="AE313" s="6" t="str">
        <f>_xlfn.XLOOKUP(AE$1&amp;"|"&amp;TEXT($C313,"yyyymmdd"), RRPS_ALL[Key], RRPS_ALL[Mid Yield], "")</f>
        <v/>
      </c>
      <c r="AF313" s="6" t="str">
        <f>_xlfn.XLOOKUP(AF$1&amp;"|"&amp;TEXT($C313,"yyyymmdd"), RRPS_ALL[Key], RRPS_ALL[Dirty Mid], "")</f>
        <v/>
      </c>
      <c r="AG313" s="6" t="str">
        <f>_xlfn.XLOOKUP(AG$1&amp;"|"&amp;TEXT($C313,"yyyymmdd"), RRPS_ALL[Key], RRPS_ALL[Clean Price Mid], "")</f>
        <v/>
      </c>
      <c r="AK313" s="7" t="str">
        <f>_xlfn.XLOOKUP(AK$1&amp;"|"&amp;TEXT($C313,"yyyymmdd"), RRPS_ALL[Key], RRPS_ALL[Yield to Maturity], "")</f>
        <v/>
      </c>
      <c r="AL313" s="6" t="str">
        <f>_xlfn.XLOOKUP(AL$1&amp;"|"&amp;TEXT($C313,"yyyymmdd"), RRPS_ALL[Key], RRPS_ALL[Mid Price], "")</f>
        <v/>
      </c>
      <c r="AM313" s="6" t="str">
        <f>_xlfn.XLOOKUP(AM$1&amp;"|"&amp;TEXT($C313,"yyyymmdd"), RRPS_ALL[Key], RRPS_ALL[Mid Yield], "")</f>
        <v/>
      </c>
      <c r="AN313" s="6" t="str">
        <f>_xlfn.XLOOKUP(AN$1&amp;"|"&amp;TEXT($C313,"yyyymmdd"), RRPS_ALL[Key], RRPS_ALL[Dirty Mid], "")</f>
        <v/>
      </c>
      <c r="AO313" s="6" t="str">
        <f>_xlfn.XLOOKUP(AO$1&amp;"|"&amp;TEXT($C313,"yyyymmdd"), RRPS_ALL[Key], RRPS_ALL[Clean Price Mid], "")</f>
        <v/>
      </c>
      <c r="AS313" s="7" t="str">
        <f>_xlfn.XLOOKUP(AS$1&amp;"|"&amp;TEXT($C313,"yyyymmdd"), RRPS_ALL[Key], RRPS_ALL[Yield to Maturity], "")</f>
        <v/>
      </c>
      <c r="AT313" s="6" t="str">
        <f>_xlfn.XLOOKUP(AT$1&amp;"|"&amp;TEXT($C313,"yyyymmdd"), RRPS_ALL[Key], RRPS_ALL[Mid Price], "")</f>
        <v/>
      </c>
      <c r="AU313" s="6" t="str">
        <f>_xlfn.XLOOKUP(AU$1&amp;"|"&amp;TEXT($C313,"yyyymmdd"), RRPS_ALL[Key], RRPS_ALL[Mid Yield], "")</f>
        <v/>
      </c>
      <c r="AV313" s="6" t="str">
        <f>_xlfn.XLOOKUP(AV$1&amp;"|"&amp;TEXT($C313,"yyyymmdd"), RRPS_ALL[Key], RRPS_ALL[Dirty Mid], "")</f>
        <v/>
      </c>
      <c r="AW313" s="6" t="str">
        <f>_xlfn.XLOOKUP(AW$1&amp;"|"&amp;TEXT($C313,"yyyymmdd"), RRPS_ALL[Key], RRPS_ALL[Clean Price Mid], "")</f>
        <v/>
      </c>
      <c r="BA313" s="7" t="str">
        <f>_xlfn.XLOOKUP(BA$1&amp;"|"&amp;TEXT($C313,"yyyymmdd"), RRPS_ALL[Key], RRPS_ALL[Yield to Maturity], "")</f>
        <v/>
      </c>
      <c r="BB313" s="6" t="str">
        <f>_xlfn.XLOOKUP(BB$1&amp;"|"&amp;TEXT($C313,"yyyymmdd"), RRPS_ALL[Key], RRPS_ALL[Mid Price], "")</f>
        <v/>
      </c>
      <c r="BC313" s="6" t="str">
        <f>_xlfn.XLOOKUP(BC$1&amp;"|"&amp;TEXT($C313,"yyyymmdd"), RRPS_ALL[Key], RRPS_ALL[Mid Yield], "")</f>
        <v/>
      </c>
      <c r="BD313" s="6" t="str">
        <f>_xlfn.XLOOKUP(BD$1&amp;"|"&amp;TEXT($C313,"yyyymmdd"), RRPS_ALL[Key], RRPS_ALL[Dirty Mid], "")</f>
        <v/>
      </c>
      <c r="BE313" s="6" t="str">
        <f>_xlfn.XLOOKUP(BE$1&amp;"|"&amp;TEXT($C313,"yyyymmdd"), RRPS_ALL[Key], RRPS_ALL[Clean Price Mid], "")</f>
        <v/>
      </c>
      <c r="BI313" s="7" t="str">
        <f>_xlfn.XLOOKUP(BI$1&amp;"|"&amp;TEXT($C313,"yyyymmdd"), RRPS_ALL[Key], RRPS_ALL[Yield to Maturity], "")</f>
        <v/>
      </c>
      <c r="BJ313" s="6" t="str">
        <f>_xlfn.XLOOKUP(BJ$1&amp;"|"&amp;TEXT($C313,"yyyymmdd"), RRPS_ALL[Key], RRPS_ALL[Mid Price], "")</f>
        <v/>
      </c>
      <c r="BK313" s="6" t="str">
        <f>_xlfn.XLOOKUP(BK$1&amp;"|"&amp;TEXT($C313,"yyyymmdd"), RRPS_ALL[Key], RRPS_ALL[Mid Yield], "")</f>
        <v/>
      </c>
      <c r="BL313" s="6" t="str">
        <f>_xlfn.XLOOKUP(BL$1&amp;"|"&amp;TEXT($C313,"yyyymmdd"), RRPS_ALL[Key], RRPS_ALL[Dirty Mid], "")</f>
        <v/>
      </c>
      <c r="BM313" s="6" t="str">
        <f>_xlfn.XLOOKUP(BM$1&amp;"|"&amp;TEXT($C313,"yyyymmdd"), RRPS_ALL[Key], RRPS_ALL[Clean Price Mid], "")</f>
        <v/>
      </c>
      <c r="BQ313" s="7" t="str">
        <f>_xlfn.XLOOKUP(BQ$1&amp;"|"&amp;TEXT($C313,"yyyymmdd"), RRPS_ALL[Key], RRPS_ALL[Yield to Maturity], "")</f>
        <v/>
      </c>
      <c r="BR313" s="6" t="str">
        <f>_xlfn.XLOOKUP(BR$1&amp;"|"&amp;TEXT($C313,"yyyymmdd"), RRPS_ALL[Key], RRPS_ALL[Mid Price], "")</f>
        <v/>
      </c>
      <c r="BS313" s="6" t="str">
        <f>_xlfn.XLOOKUP(BS$1&amp;"|"&amp;TEXT($C313,"yyyymmdd"), RRPS_ALL[Key], RRPS_ALL[Mid Yield], "")</f>
        <v/>
      </c>
      <c r="BT313" s="6" t="str">
        <f>_xlfn.XLOOKUP(BT$1&amp;"|"&amp;TEXT($C313,"yyyymmdd"), RRPS_ALL[Key], RRPS_ALL[Dirty Mid], "")</f>
        <v/>
      </c>
      <c r="BU313" s="6" t="str">
        <f>_xlfn.XLOOKUP(BU$1&amp;"|"&amp;TEXT($C313,"yyyymmdd"), RRPS_ALL[Key], RRPS_ALL[Clean Price Mid], "")</f>
        <v/>
      </c>
      <c r="BY313" s="7" t="str">
        <f>_xlfn.XLOOKUP(BY$1&amp;"|"&amp;TEXT($C313,"yyyymmdd"), RRPS_ALL[Key], RRPS_ALL[Yield to Maturity], "")</f>
        <v/>
      </c>
      <c r="BZ313" s="6" t="str">
        <f>_xlfn.XLOOKUP(BZ$1&amp;"|"&amp;TEXT($C313,"yyyymmdd"), RRPS_ALL[Key], RRPS_ALL[Mid Price], "")</f>
        <v/>
      </c>
      <c r="CA313" s="6" t="str">
        <f>_xlfn.XLOOKUP(CA$1&amp;"|"&amp;TEXT($C313,"yyyymmdd"), RRPS_ALL[Key], RRPS_ALL[Mid Yield], "")</f>
        <v/>
      </c>
      <c r="CB313" s="6" t="str">
        <f>_xlfn.XLOOKUP(CB$1&amp;"|"&amp;TEXT($C313,"yyyymmdd"), RRPS_ALL[Key], RRPS_ALL[Dirty Mid], "")</f>
        <v/>
      </c>
      <c r="CC313" s="6" t="str">
        <f>_xlfn.XLOOKUP(CC$1&amp;"|"&amp;TEXT($C313,"yyyymmdd"), RRPS_ALL[Key], RRPS_ALL[Clean Price Mid], "")</f>
        <v/>
      </c>
      <c r="CG313" s="7" t="str">
        <f>_xlfn.XLOOKUP(CG$1&amp;"|"&amp;TEXT($C313,"yyyymmdd"), RRPS_ALL[Key], RRPS_ALL[Yield to Maturity], "")</f>
        <v/>
      </c>
      <c r="CH313" s="6" t="str">
        <f>_xlfn.XLOOKUP(CH$1&amp;"|"&amp;TEXT($C313,"yyyymmdd"), RRPS_ALL[Key], RRPS_ALL[Mid Price], "")</f>
        <v/>
      </c>
      <c r="CI313" s="6" t="str">
        <f>_xlfn.XLOOKUP(CI$1&amp;"|"&amp;TEXT($C313,"yyyymmdd"), RRPS_ALL[Key], RRPS_ALL[Mid Yield], "")</f>
        <v/>
      </c>
      <c r="CJ313" s="6" t="str">
        <f>_xlfn.XLOOKUP(CJ$1&amp;"|"&amp;TEXT($C313,"yyyymmdd"), RRPS_ALL[Key], RRPS_ALL[Dirty Mid], "")</f>
        <v/>
      </c>
      <c r="CK313" s="6" t="str">
        <f>_xlfn.XLOOKUP(CK$1&amp;"|"&amp;TEXT($C313,"yyyymmdd"), RRPS_ALL[Key], RRPS_ALL[Clean Price Mid], "")</f>
        <v/>
      </c>
      <c r="CO313" s="7" t="str">
        <f>_xlfn.XLOOKUP(CO$1&amp;"|"&amp;TEXT($C313,"yyyymmdd"), RRPS_ALL[Key], RRPS_ALL[Yield to Maturity], "")</f>
        <v/>
      </c>
      <c r="CP313" s="6" t="str">
        <f>_xlfn.XLOOKUP(CP$1&amp;"|"&amp;TEXT($C313,"yyyymmdd"), RRPS_ALL[Key], RRPS_ALL[Mid Price], "")</f>
        <v/>
      </c>
      <c r="CQ313" s="6" t="str">
        <f>_xlfn.XLOOKUP(CQ$1&amp;"|"&amp;TEXT($C313,"yyyymmdd"), RRPS_ALL[Key], RRPS_ALL[Mid Yield], "")</f>
        <v/>
      </c>
      <c r="CR313" s="6" t="str">
        <f>_xlfn.XLOOKUP(CR$1&amp;"|"&amp;TEXT($C313,"yyyymmdd"), RRPS_ALL[Key], RRPS_ALL[Dirty Mid], "")</f>
        <v/>
      </c>
      <c r="CS313" s="6" t="str">
        <f>_xlfn.XLOOKUP(CS$1&amp;"|"&amp;TEXT($C313,"yyyymmdd"), RRPS_ALL[Key], RRPS_ALL[Clean Price Mid], "")</f>
        <v/>
      </c>
      <c r="CW313" s="7" t="str">
        <f>_xlfn.XLOOKUP(CW$1&amp;"|"&amp;TEXT($C313,"yyyymmdd"), RRPS_ALL[Key], RRPS_ALL[Yield to Maturity], "")</f>
        <v/>
      </c>
      <c r="CX313" s="6" t="str">
        <f>_xlfn.XLOOKUP(CX$1&amp;"|"&amp;TEXT($C313,"yyyymmdd"), RRPS_ALL[Key], RRPS_ALL[Mid Price], "")</f>
        <v/>
      </c>
      <c r="CY313" s="6" t="str">
        <f>_xlfn.XLOOKUP(CY$1&amp;"|"&amp;TEXT($C313,"yyyymmdd"), RRPS_ALL[Key], RRPS_ALL[Mid Yield], "")</f>
        <v/>
      </c>
      <c r="CZ313" s="6" t="str">
        <f>_xlfn.XLOOKUP(CZ$1&amp;"|"&amp;TEXT($C313,"yyyymmdd"), RRPS_ALL[Key], RRPS_ALL[Dirty Mid], "")</f>
        <v/>
      </c>
      <c r="DA313" s="6" t="str">
        <f>_xlfn.XLOOKUP(DA$1&amp;"|"&amp;TEXT($C313,"yyyymmdd"), RRPS_ALL[Key], RRPS_ALL[Clean Price Mid], "")</f>
        <v/>
      </c>
      <c r="DE313" s="7" t="str">
        <f>_xlfn.XLOOKUP(DE$1&amp;"|"&amp;TEXT($C313,"yyyymmdd"), RRPS_ALL[Key], RRPS_ALL[Yield to Maturity], "")</f>
        <v/>
      </c>
      <c r="DF313" s="6" t="str">
        <f>_xlfn.XLOOKUP(DF$1&amp;"|"&amp;TEXT($C313,"yyyymmdd"), RRPS_ALL[Key], RRPS_ALL[Mid Price], "")</f>
        <v/>
      </c>
      <c r="DG313" s="6" t="str">
        <f>_xlfn.XLOOKUP(DG$1&amp;"|"&amp;TEXT($C313,"yyyymmdd"), RRPS_ALL[Key], RRPS_ALL[Mid Yield], "")</f>
        <v/>
      </c>
      <c r="DH313" s="6" t="str">
        <f>_xlfn.XLOOKUP(DH$1&amp;"|"&amp;TEXT($C313,"yyyymmdd"), RRPS_ALL[Key], RRPS_ALL[Dirty Mid], "")</f>
        <v/>
      </c>
      <c r="DI313" s="6" t="str">
        <f>_xlfn.XLOOKUP(DI$1&amp;"|"&amp;TEXT($C313,"yyyymmdd"), RRPS_ALL[Key], RRPS_ALL[Clean Price Mid], "")</f>
        <v/>
      </c>
      <c r="DM313" s="7">
        <f>_xlfn.XLOOKUP(DM$1&amp;"|"&amp;TEXT($C313,"yyyymmdd"), RRPS_ALL[Key], RRPS_ALL[Yield to Maturity], "")</f>
        <v>2.8193069999999998</v>
      </c>
      <c r="DN313" s="6">
        <f>_xlfn.XLOOKUP(DN$1&amp;"|"&amp;TEXT($C313,"yyyymmdd"), RRPS_ALL[Key], RRPS_ALL[Mid Price], "")</f>
        <v>107.83199999999999</v>
      </c>
      <c r="DO313" s="6">
        <f>_xlfn.XLOOKUP(DO$1&amp;"|"&amp;TEXT($C313,"yyyymmdd"), RRPS_ALL[Key], RRPS_ALL[Mid Yield], "")</f>
        <v>2.7942659999999999</v>
      </c>
      <c r="DP313" s="6">
        <f>_xlfn.XLOOKUP(DP$1&amp;"|"&amp;TEXT($C313,"yyyymmdd"), RRPS_ALL[Key], RRPS_ALL[Dirty Mid], "")</f>
        <v>109.601444</v>
      </c>
      <c r="DQ313" s="6">
        <f>_xlfn.XLOOKUP(DQ$1&amp;"|"&amp;TEXT($C313,"yyyymmdd"), RRPS_ALL[Key], RRPS_ALL[Clean Price Mid], "")</f>
        <v>107.83199999999999</v>
      </c>
      <c r="DR313" s="6">
        <v>3.5000000000000003E-2</v>
      </c>
      <c r="DS313" s="5">
        <v>50859</v>
      </c>
      <c r="DT313" s="6">
        <f t="shared" si="105"/>
        <v>13.49671412924425</v>
      </c>
      <c r="DU313" s="7" t="str">
        <f>_xlfn.XLOOKUP(DU$1&amp;"|"&amp;TEXT($C313,"yyyymmdd"), RRPS_ALL[Key], RRPS_ALL[Yield to Maturity], "")</f>
        <v/>
      </c>
      <c r="DV313" s="6" t="str">
        <f>_xlfn.XLOOKUP(DV$1&amp;"|"&amp;TEXT($C313,"yyyymmdd"), RRPS_ALL[Key], RRPS_ALL[Mid Price], "")</f>
        <v/>
      </c>
      <c r="DW313" s="6" t="str">
        <f>_xlfn.XLOOKUP(DW$1&amp;"|"&amp;TEXT($C313,"yyyymmdd"), RRPS_ALL[Key], RRPS_ALL[Mid Yield], "")</f>
        <v/>
      </c>
      <c r="DX313" s="6" t="str">
        <f>_xlfn.XLOOKUP(DX$1&amp;"|"&amp;TEXT($C313,"yyyymmdd"), RRPS_ALL[Key], RRPS_ALL[Dirty Mid], "")</f>
        <v/>
      </c>
      <c r="DY313" s="6" t="str">
        <f>_xlfn.XLOOKUP(DY$1&amp;"|"&amp;TEXT($C313,"yyyymmdd"), RRPS_ALL[Key], RRPS_ALL[Clean Price Mid], "")</f>
        <v/>
      </c>
      <c r="EC313" s="7">
        <f>_xlfn.XLOOKUP(EC$1&amp;"|"&amp;TEXT($C313,"yyyymmdd"), RRPS_ALL[Key], RRPS_ALL[Yield to Maturity], "")</f>
        <v>2.352786</v>
      </c>
      <c r="ED313" s="6">
        <f>_xlfn.XLOOKUP(ED$1&amp;"|"&amp;TEXT($C313,"yyyymmdd"), RRPS_ALL[Key], RRPS_ALL[Mid Price], "")</f>
        <v>99.489000000000004</v>
      </c>
      <c r="EE313" s="6">
        <f>_xlfn.XLOOKUP(EE$1&amp;"|"&amp;TEXT($C313,"yyyymmdd"), RRPS_ALL[Key], RRPS_ALL[Mid Yield], "")</f>
        <v>2.3327390000000001</v>
      </c>
      <c r="EF313" s="6">
        <f>_xlfn.XLOOKUP(EF$1&amp;"|"&amp;TEXT($C313,"yyyymmdd"), RRPS_ALL[Key], RRPS_ALL[Dirty Mid], "")</f>
        <v>100.24525</v>
      </c>
      <c r="EG313" s="6">
        <f>_xlfn.XLOOKUP(EG$1&amp;"|"&amp;TEXT($C313,"yyyymmdd"), RRPS_ALL[Key], RRPS_ALL[Clean Price Mid], "")</f>
        <v>99.489000000000004</v>
      </c>
      <c r="EH313" s="6">
        <v>2.2499999999999999E-2</v>
      </c>
      <c r="EI313" s="5">
        <v>48366</v>
      </c>
      <c r="EJ313" s="6">
        <f t="shared" si="106"/>
        <v>6.669404517453799</v>
      </c>
      <c r="EK313" s="7" t="str">
        <f>_xlfn.XLOOKUP(EK$1&amp;"|"&amp;TEXT($C313,"yyyymmdd"), RRPS_ALL[Key], RRPS_ALL[Yield to Maturity], "")</f>
        <v/>
      </c>
      <c r="EL313" s="6" t="str">
        <f>_xlfn.XLOOKUP(EL$1&amp;"|"&amp;TEXT($C313,"yyyymmdd"), RRPS_ALL[Key], RRPS_ALL[Mid Price], "")</f>
        <v/>
      </c>
      <c r="EM313" s="6" t="str">
        <f>_xlfn.XLOOKUP(EM$1&amp;"|"&amp;TEXT($C313,"yyyymmdd"), RRPS_ALL[Key], RRPS_ALL[Mid Yield], "")</f>
        <v/>
      </c>
      <c r="EN313" s="6" t="str">
        <f>_xlfn.XLOOKUP(EN$1&amp;"|"&amp;TEXT($C313,"yyyymmdd"), RRPS_ALL[Key], RRPS_ALL[Dirty Mid], "")</f>
        <v/>
      </c>
      <c r="EO313" s="6" t="str">
        <f>_xlfn.XLOOKUP(EO$1&amp;"|"&amp;TEXT($C313,"yyyymmdd"), RRPS_ALL[Key], RRPS_ALL[Clean Price Mid], "")</f>
        <v/>
      </c>
      <c r="ES313" s="7" t="str">
        <f>_xlfn.XLOOKUP(ES$1&amp;"|"&amp;TEXT($C313,"yyyymmdd"), RRPS_ALL[Key], RRPS_ALL[Yield to Maturity], "")</f>
        <v/>
      </c>
      <c r="ET313" s="6" t="str">
        <f>_xlfn.XLOOKUP(ET$1&amp;"|"&amp;TEXT($C313,"yyyymmdd"), RRPS_ALL[Key], RRPS_ALL[Mid Price], "")</f>
        <v/>
      </c>
      <c r="EU313" s="6" t="str">
        <f>_xlfn.XLOOKUP(EU$1&amp;"|"&amp;TEXT($C313,"yyyymmdd"), RRPS_ALL[Key], RRPS_ALL[Mid Yield], "")</f>
        <v/>
      </c>
      <c r="EV313" s="6" t="str">
        <f>_xlfn.XLOOKUP(EV$1&amp;"|"&amp;TEXT($C313,"yyyymmdd"), RRPS_ALL[Key], RRPS_ALL[Dirty Mid], "")</f>
        <v/>
      </c>
      <c r="EW313" s="6" t="str">
        <f>_xlfn.XLOOKUP(EW$1&amp;"|"&amp;TEXT($C313,"yyyymmdd"), RRPS_ALL[Key], RRPS_ALL[Clean Price Mid], "")</f>
        <v/>
      </c>
      <c r="FA313" s="7">
        <f>_xlfn.XLOOKUP(FA$1&amp;"|"&amp;TEXT($C313,"yyyymmdd"), RRPS_ALL[Key], RRPS_ALL[Yield to Maturity], "")</f>
        <v>1.909019</v>
      </c>
      <c r="FB313" s="6">
        <f>_xlfn.XLOOKUP(FB$1&amp;"|"&amp;TEXT($C313,"yyyymmdd"), RRPS_ALL[Key], RRPS_ALL[Mid Price], "")</f>
        <v>99.02</v>
      </c>
      <c r="FC313" s="6">
        <f>_xlfn.XLOOKUP(FC$1&amp;"|"&amp;TEXT($C313,"yyyymmdd"), RRPS_ALL[Key], RRPS_ALL[Mid Yield], "")</f>
        <v>1.8988290000000001</v>
      </c>
      <c r="FD313" s="6">
        <f>_xlfn.XLOOKUP(FD$1&amp;"|"&amp;TEXT($C313,"yyyymmdd"), RRPS_ALL[Key], RRPS_ALL[Dirty Mid], "")</f>
        <v>99.908889000000002</v>
      </c>
      <c r="FE313" s="6">
        <f>_xlfn.XLOOKUP(FE$1&amp;"|"&amp;TEXT($C313,"yyyymmdd"), RRPS_ALL[Key], RRPS_ALL[Clean Price Mid], "")</f>
        <v>99.02</v>
      </c>
      <c r="FF313" s="6">
        <v>0.01</v>
      </c>
      <c r="FG313" s="5">
        <v>46338</v>
      </c>
      <c r="FH313" s="6">
        <f t="shared" si="107"/>
        <v>1.1178082191780823</v>
      </c>
      <c r="FI313" s="7">
        <f>_xlfn.XLOOKUP(FI$1&amp;"|"&amp;TEXT($C313,"yyyymmdd"), RRPS_ALL[Key], RRPS_ALL[Yield to Maturity], "")</f>
        <v>1.920069</v>
      </c>
      <c r="FJ313" s="6">
        <f>_xlfn.XLOOKUP(FJ$1&amp;"|"&amp;TEXT($C313,"yyyymmdd"), RRPS_ALL[Key], RRPS_ALL[Mid Price], "")</f>
        <v>97.076999999999998</v>
      </c>
      <c r="FK313" s="6">
        <f>_xlfn.XLOOKUP(FK$1&amp;"|"&amp;TEXT($C313,"yyyymmdd"), RRPS_ALL[Key], RRPS_ALL[Mid Yield], "")</f>
        <v>1.9075310000000001</v>
      </c>
      <c r="FL313" s="6">
        <f>_xlfn.XLOOKUP(FL$1&amp;"|"&amp;TEXT($C313,"yyyymmdd"), RRPS_ALL[Key], RRPS_ALL[Dirty Mid], "")</f>
        <v>97.368667000000002</v>
      </c>
      <c r="FM313" s="6">
        <f>_xlfn.XLOOKUP(FM$1&amp;"|"&amp;TEXT($C313,"yyyymmdd"), RRPS_ALL[Key], RRPS_ALL[Clean Price Mid], "")</f>
        <v>97.076999999999998</v>
      </c>
      <c r="FN313" s="6">
        <v>7.4999999999999997E-3</v>
      </c>
      <c r="FO313" s="5">
        <v>46885</v>
      </c>
      <c r="FP313" s="6">
        <f t="shared" si="108"/>
        <v>2.6146475017111568</v>
      </c>
      <c r="FQ313" s="7">
        <f>_xlfn.XLOOKUP(FQ$1&amp;"|"&amp;TEXT($C313,"yyyymmdd"), RRPS_ALL[Key], RRPS_ALL[Yield to Maturity], "")</f>
        <v>2.0699920000000001</v>
      </c>
      <c r="FR313" s="6">
        <f>_xlfn.XLOOKUP(FR$1&amp;"|"&amp;TEXT($C313,"yyyymmdd"), RRPS_ALL[Key], RRPS_ALL[Mid Price], "")</f>
        <v>94.904499999999999</v>
      </c>
      <c r="FS313" s="6">
        <f>_xlfn.XLOOKUP(FS$1&amp;"|"&amp;TEXT($C313,"yyyymmdd"), RRPS_ALL[Key], RRPS_ALL[Mid Yield], "")</f>
        <v>2.055164</v>
      </c>
      <c r="FT313" s="6">
        <f>_xlfn.XLOOKUP(FT$1&amp;"|"&amp;TEXT($C313,"yyyymmdd"), RRPS_ALL[Key], RRPS_ALL[Dirty Mid], "")</f>
        <v>95.571167000000003</v>
      </c>
      <c r="FU313" s="6">
        <f>_xlfn.XLOOKUP(FU$1&amp;"|"&amp;TEXT($C313,"yyyymmdd"), RRPS_ALL[Key], RRPS_ALL[Clean Price Mid], "")</f>
        <v>94.904499999999999</v>
      </c>
      <c r="FV313" s="6">
        <v>7.4999999999999997E-3</v>
      </c>
      <c r="FW313" s="5">
        <v>47434</v>
      </c>
      <c r="FX313" s="6">
        <f t="shared" si="109"/>
        <v>4.11829134720701</v>
      </c>
      <c r="FY313" s="7">
        <f>_xlfn.XLOOKUP(FY$1&amp;"|"&amp;TEXT($C313,"yyyymmdd"), RRPS_ALL[Key], RRPS_ALL[Yield to Maturity], "")</f>
        <v>2.2256800000000001</v>
      </c>
      <c r="FZ313" s="6">
        <f>_xlfn.XLOOKUP(FZ$1&amp;"|"&amp;TEXT($C313,"yyyymmdd"), RRPS_ALL[Key], RRPS_ALL[Mid Price], "")</f>
        <v>89.091499999999996</v>
      </c>
      <c r="GA313" s="6">
        <f>_xlfn.XLOOKUP(GA$1&amp;"|"&amp;TEXT($C313,"yyyymmdd"), RRPS_ALL[Key], RRPS_ALL[Mid Yield], "")</f>
        <v>2.2137799999999999</v>
      </c>
      <c r="GB313" s="6">
        <f>_xlfn.XLOOKUP(GB$1&amp;"|"&amp;TEXT($C313,"yyyymmdd"), RRPS_ALL[Key], RRPS_ALL[Dirty Mid], "")</f>
        <v>89.140111000000005</v>
      </c>
      <c r="GC313" s="6">
        <f>_xlfn.XLOOKUP(GC$1&amp;"|"&amp;TEXT($C313,"yyyymmdd"), RRPS_ALL[Key], RRPS_ALL[Clean Price Mid], "")</f>
        <v>89.091499999999996</v>
      </c>
      <c r="GD313" s="6">
        <v>1.25E-3</v>
      </c>
      <c r="GE313" s="5">
        <v>47980</v>
      </c>
      <c r="GF313" s="6">
        <f t="shared" si="110"/>
        <v>5.6142410015649444</v>
      </c>
      <c r="GG313" s="7">
        <f>_xlfn.XLOOKUP(GG$1&amp;"|"&amp;TEXT($C313,"yyyymmdd"), RRPS_ALL[Key], RRPS_ALL[Yield to Maturity], "")</f>
        <v>2.9030130000000001</v>
      </c>
      <c r="GH313" s="6">
        <f>_xlfn.XLOOKUP(GH$1&amp;"|"&amp;TEXT($C313,"yyyymmdd"), RRPS_ALL[Key], RRPS_ALL[Mid Price], "")</f>
        <v>64.027000000000001</v>
      </c>
      <c r="GI313" s="6">
        <f>_xlfn.XLOOKUP(GI$1&amp;"|"&amp;TEXT($C313,"yyyymmdd"), RRPS_ALL[Key], RRPS_ALL[Mid Yield], "")</f>
        <v>2.877958</v>
      </c>
      <c r="GJ313" s="6">
        <f>_xlfn.XLOOKUP(GJ$1&amp;"|"&amp;TEXT($C313,"yyyymmdd"), RRPS_ALL[Key], RRPS_ALL[Dirty Mid], "")</f>
        <v>64.454778000000005</v>
      </c>
      <c r="GK313" s="6">
        <f>_xlfn.XLOOKUP(GK$1&amp;"|"&amp;TEXT($C313,"yyyymmdd"), RRPS_ALL[Key], RRPS_ALL[Clean Price Mid], "")</f>
        <v>64.027000000000001</v>
      </c>
      <c r="GL313" s="6">
        <v>5.0000000000000001E-3</v>
      </c>
      <c r="GM313" s="5">
        <v>53290</v>
      </c>
      <c r="GN313" s="6">
        <f t="shared" si="111"/>
        <v>20.15123859191656</v>
      </c>
      <c r="GO313" s="7">
        <f>_xlfn.XLOOKUP(GO$1&amp;"|"&amp;TEXT($C313,"yyyymmdd"), RRPS_ALL[Key], RRPS_ALL[Yield to Maturity], "")</f>
        <v>3.2650619999999999</v>
      </c>
      <c r="GP313" s="6">
        <f>_xlfn.XLOOKUP(GP$1&amp;"|"&amp;TEXT($C313,"yyyymmdd"), RRPS_ALL[Key], RRPS_ALL[Mid Price], "")</f>
        <v>10.97125</v>
      </c>
      <c r="GQ313" s="6">
        <f>_xlfn.XLOOKUP(GQ$1&amp;"|"&amp;TEXT($C313,"yyyymmdd"), RRPS_ALL[Key], RRPS_ALL[Mid Yield], "")</f>
        <v>3.2145779999999999</v>
      </c>
      <c r="GR313" s="6">
        <f>_xlfn.XLOOKUP(GR$1&amp;"|"&amp;TEXT($C313,"yyyymmdd"), RRPS_ALL[Key], RRPS_ALL[Dirty Mid], "")</f>
        <v>56.615124999999999</v>
      </c>
      <c r="GS313" s="6">
        <f>_xlfn.XLOOKUP(GS$1&amp;"|"&amp;TEXT($C313,"yyyymmdd"), RRPS_ALL[Key], RRPS_ALL[Clean Price Mid], "")</f>
        <v>56.237000000000002</v>
      </c>
      <c r="GT313" s="6">
        <v>1.375E-2</v>
      </c>
      <c r="GU313" s="5">
        <v>62632</v>
      </c>
      <c r="GV313" s="6">
        <f t="shared" si="112"/>
        <v>45.729581731329368</v>
      </c>
      <c r="GW313" s="7">
        <f>_xlfn.XLOOKUP(GW$1&amp;"|"&amp;TEXT($C313,"yyyymmdd"), RRPS_ALL[Key], RRPS_ALL[Yield to Maturity], "")</f>
        <v>2.5069110000000001</v>
      </c>
      <c r="GX313" s="6">
        <f>_xlfn.XLOOKUP(GX$1&amp;"|"&amp;TEXT($C313,"yyyymmdd"), RRPS_ALL[Key], RRPS_ALL[Mid Price], "")</f>
        <v>94.734999999999999</v>
      </c>
      <c r="GY313" s="6">
        <f>_xlfn.XLOOKUP(GY$1&amp;"|"&amp;TEXT($C313,"yyyymmdd"), RRPS_ALL[Key], RRPS_ALL[Mid Yield], "")</f>
        <v>2.4743339999999998</v>
      </c>
      <c r="GZ313" s="6">
        <f>_xlfn.XLOOKUP(GZ$1&amp;"|"&amp;TEXT($C313,"yyyymmdd"), RRPS_ALL[Key], RRPS_ALL[Dirty Mid], "")</f>
        <v>96.295417</v>
      </c>
      <c r="HA313" s="6">
        <f>_xlfn.XLOOKUP(HA$1&amp;"|"&amp;TEXT($C313,"yyyymmdd"), RRPS_ALL[Key], RRPS_ALL[Clean Price Mid], "")</f>
        <v>94.734999999999999</v>
      </c>
      <c r="HB313" s="6">
        <v>1.7500000000000002E-2</v>
      </c>
      <c r="HC313" s="5">
        <v>48894</v>
      </c>
      <c r="HD313" s="6">
        <f t="shared" si="113"/>
        <v>8.1156069364161851</v>
      </c>
    </row>
    <row r="314" spans="1:212" x14ac:dyDescent="0.2">
      <c r="A314">
        <v>2025</v>
      </c>
      <c r="B314">
        <v>10</v>
      </c>
      <c r="C314" s="5">
        <f t="shared" si="100"/>
        <v>45961</v>
      </c>
      <c r="D314" s="6">
        <v>1.65</v>
      </c>
      <c r="E314" s="7" t="str">
        <f>_xlfn.XLOOKUP(E$1&amp;"|"&amp;TEXT($C314,"yyyymmdd"), RRPS_ALL[Key], RRPS_ALL[Yield to Maturity], "")</f>
        <v/>
      </c>
      <c r="F314" s="6" t="str">
        <f>_xlfn.XLOOKUP(F$1&amp;"|"&amp;TEXT($C314,"yyyymmdd"), RRPS_ALL[Key], RRPS_ALL[Mid Price], "")</f>
        <v/>
      </c>
      <c r="G314" s="6" t="str">
        <f>_xlfn.XLOOKUP(G$1&amp;"|"&amp;TEXT($C314,"yyyymmdd"), RRPS_ALL[Key], RRPS_ALL[Mid Yield], "")</f>
        <v/>
      </c>
      <c r="H314" s="6" t="str">
        <f>_xlfn.XLOOKUP(H$1&amp;"|"&amp;TEXT($C314,"yyyymmdd"), RRPS_ALL[Key], RRPS_ALL[Dirty Mid], "")</f>
        <v/>
      </c>
      <c r="I314" s="6" t="str">
        <f>_xlfn.XLOOKUP(I$1&amp;"|"&amp;TEXT($C314,"yyyymmdd"), RRPS_ALL[Key], RRPS_ALL[Clean Price Mid], "")</f>
        <v/>
      </c>
      <c r="M314" s="7" t="str">
        <f>_xlfn.XLOOKUP(M$1&amp;"|"&amp;TEXT($C314,"yyyymmdd"), RRPS_ALL[Key], RRPS_ALL[Yield to Maturity], "")</f>
        <v/>
      </c>
      <c r="N314" s="6" t="str">
        <f>_xlfn.XLOOKUP(N$1&amp;"|"&amp;TEXT($C314,"yyyymmdd"), RRPS_ALL[Key], RRPS_ALL[Mid Price], "")</f>
        <v/>
      </c>
      <c r="O314" s="6" t="str">
        <f>_xlfn.XLOOKUP(O$1&amp;"|"&amp;TEXT($C314,"yyyymmdd"), RRPS_ALL[Key], RRPS_ALL[Mid Yield], "")</f>
        <v/>
      </c>
      <c r="P314" s="6" t="str">
        <f>_xlfn.XLOOKUP(P$1&amp;"|"&amp;TEXT($C314,"yyyymmdd"), RRPS_ALL[Key], RRPS_ALL[Dirty Mid], "")</f>
        <v/>
      </c>
      <c r="Q314" s="6" t="str">
        <f>_xlfn.XLOOKUP(Q$1&amp;"|"&amp;TEXT($C314,"yyyymmdd"), RRPS_ALL[Key], RRPS_ALL[Clean Price Mid], "")</f>
        <v/>
      </c>
      <c r="U314" s="7" t="str">
        <f>_xlfn.XLOOKUP(U$1&amp;"|"&amp;TEXT($C314,"yyyymmdd"), RRPS_ALL[Key], RRPS_ALL[Yield to Maturity], "")</f>
        <v/>
      </c>
      <c r="V314" s="6" t="str">
        <f>_xlfn.XLOOKUP(V$1&amp;"|"&amp;TEXT($C314,"yyyymmdd"), RRPS_ALL[Key], RRPS_ALL[Mid Price], "")</f>
        <v/>
      </c>
      <c r="W314" s="6" t="str">
        <f>_xlfn.XLOOKUP(W$1&amp;"|"&amp;TEXT($C314,"yyyymmdd"), RRPS_ALL[Key], RRPS_ALL[Mid Yield], "")</f>
        <v/>
      </c>
      <c r="X314" s="6" t="str">
        <f>_xlfn.XLOOKUP(X$1&amp;"|"&amp;TEXT($C314,"yyyymmdd"), RRPS_ALL[Key], RRPS_ALL[Dirty Mid], "")</f>
        <v/>
      </c>
      <c r="Y314" s="6" t="str">
        <f>_xlfn.XLOOKUP(Y$1&amp;"|"&amp;TEXT($C314,"yyyymmdd"), RRPS_ALL[Key], RRPS_ALL[Clean Price Mid], "")</f>
        <v/>
      </c>
      <c r="AC314" s="7" t="str">
        <f>_xlfn.XLOOKUP(AC$1&amp;"|"&amp;TEXT($C314,"yyyymmdd"), RRPS_ALL[Key], RRPS_ALL[Yield to Maturity], "")</f>
        <v/>
      </c>
      <c r="AD314" s="6" t="str">
        <f>_xlfn.XLOOKUP(AD$1&amp;"|"&amp;TEXT($C314,"yyyymmdd"), RRPS_ALL[Key], RRPS_ALL[Mid Price], "")</f>
        <v/>
      </c>
      <c r="AE314" s="6" t="str">
        <f>_xlfn.XLOOKUP(AE$1&amp;"|"&amp;TEXT($C314,"yyyymmdd"), RRPS_ALL[Key], RRPS_ALL[Mid Yield], "")</f>
        <v/>
      </c>
      <c r="AF314" s="6" t="str">
        <f>_xlfn.XLOOKUP(AF$1&amp;"|"&amp;TEXT($C314,"yyyymmdd"), RRPS_ALL[Key], RRPS_ALL[Dirty Mid], "")</f>
        <v/>
      </c>
      <c r="AG314" s="6" t="str">
        <f>_xlfn.XLOOKUP(AG$1&amp;"|"&amp;TEXT($C314,"yyyymmdd"), RRPS_ALL[Key], RRPS_ALL[Clean Price Mid], "")</f>
        <v/>
      </c>
      <c r="AK314" s="7" t="str">
        <f>_xlfn.XLOOKUP(AK$1&amp;"|"&amp;TEXT($C314,"yyyymmdd"), RRPS_ALL[Key], RRPS_ALL[Yield to Maturity], "")</f>
        <v/>
      </c>
      <c r="AL314" s="6" t="str">
        <f>_xlfn.XLOOKUP(AL$1&amp;"|"&amp;TEXT($C314,"yyyymmdd"), RRPS_ALL[Key], RRPS_ALL[Mid Price], "")</f>
        <v/>
      </c>
      <c r="AM314" s="6" t="str">
        <f>_xlfn.XLOOKUP(AM$1&amp;"|"&amp;TEXT($C314,"yyyymmdd"), RRPS_ALL[Key], RRPS_ALL[Mid Yield], "")</f>
        <v/>
      </c>
      <c r="AN314" s="6" t="str">
        <f>_xlfn.XLOOKUP(AN$1&amp;"|"&amp;TEXT($C314,"yyyymmdd"), RRPS_ALL[Key], RRPS_ALL[Dirty Mid], "")</f>
        <v/>
      </c>
      <c r="AO314" s="6" t="str">
        <f>_xlfn.XLOOKUP(AO$1&amp;"|"&amp;TEXT($C314,"yyyymmdd"), RRPS_ALL[Key], RRPS_ALL[Clean Price Mid], "")</f>
        <v/>
      </c>
      <c r="AS314" s="7" t="str">
        <f>_xlfn.XLOOKUP(AS$1&amp;"|"&amp;TEXT($C314,"yyyymmdd"), RRPS_ALL[Key], RRPS_ALL[Yield to Maturity], "")</f>
        <v/>
      </c>
      <c r="AT314" s="6" t="str">
        <f>_xlfn.XLOOKUP(AT$1&amp;"|"&amp;TEXT($C314,"yyyymmdd"), RRPS_ALL[Key], RRPS_ALL[Mid Price], "")</f>
        <v/>
      </c>
      <c r="AU314" s="6" t="str">
        <f>_xlfn.XLOOKUP(AU$1&amp;"|"&amp;TEXT($C314,"yyyymmdd"), RRPS_ALL[Key], RRPS_ALL[Mid Yield], "")</f>
        <v/>
      </c>
      <c r="AV314" s="6" t="str">
        <f>_xlfn.XLOOKUP(AV$1&amp;"|"&amp;TEXT($C314,"yyyymmdd"), RRPS_ALL[Key], RRPS_ALL[Dirty Mid], "")</f>
        <v/>
      </c>
      <c r="AW314" s="6" t="str">
        <f>_xlfn.XLOOKUP(AW$1&amp;"|"&amp;TEXT($C314,"yyyymmdd"), RRPS_ALL[Key], RRPS_ALL[Clean Price Mid], "")</f>
        <v/>
      </c>
      <c r="BA314" s="7" t="str">
        <f>_xlfn.XLOOKUP(BA$1&amp;"|"&amp;TEXT($C314,"yyyymmdd"), RRPS_ALL[Key], RRPS_ALL[Yield to Maturity], "")</f>
        <v/>
      </c>
      <c r="BB314" s="6" t="str">
        <f>_xlfn.XLOOKUP(BB$1&amp;"|"&amp;TEXT($C314,"yyyymmdd"), RRPS_ALL[Key], RRPS_ALL[Mid Price], "")</f>
        <v/>
      </c>
      <c r="BC314" s="6" t="str">
        <f>_xlfn.XLOOKUP(BC$1&amp;"|"&amp;TEXT($C314,"yyyymmdd"), RRPS_ALL[Key], RRPS_ALL[Mid Yield], "")</f>
        <v/>
      </c>
      <c r="BD314" s="6" t="str">
        <f>_xlfn.XLOOKUP(BD$1&amp;"|"&amp;TEXT($C314,"yyyymmdd"), RRPS_ALL[Key], RRPS_ALL[Dirty Mid], "")</f>
        <v/>
      </c>
      <c r="BE314" s="6" t="str">
        <f>_xlfn.XLOOKUP(BE$1&amp;"|"&amp;TEXT($C314,"yyyymmdd"), RRPS_ALL[Key], RRPS_ALL[Clean Price Mid], "")</f>
        <v/>
      </c>
      <c r="BI314" s="7" t="str">
        <f>_xlfn.XLOOKUP(BI$1&amp;"|"&amp;TEXT($C314,"yyyymmdd"), RRPS_ALL[Key], RRPS_ALL[Yield to Maturity], "")</f>
        <v/>
      </c>
      <c r="BJ314" s="6" t="str">
        <f>_xlfn.XLOOKUP(BJ$1&amp;"|"&amp;TEXT($C314,"yyyymmdd"), RRPS_ALL[Key], RRPS_ALL[Mid Price], "")</f>
        <v/>
      </c>
      <c r="BK314" s="6" t="str">
        <f>_xlfn.XLOOKUP(BK$1&amp;"|"&amp;TEXT($C314,"yyyymmdd"), RRPS_ALL[Key], RRPS_ALL[Mid Yield], "")</f>
        <v/>
      </c>
      <c r="BL314" s="6" t="str">
        <f>_xlfn.XLOOKUP(BL$1&amp;"|"&amp;TEXT($C314,"yyyymmdd"), RRPS_ALL[Key], RRPS_ALL[Dirty Mid], "")</f>
        <v/>
      </c>
      <c r="BM314" s="6" t="str">
        <f>_xlfn.XLOOKUP(BM$1&amp;"|"&amp;TEXT($C314,"yyyymmdd"), RRPS_ALL[Key], RRPS_ALL[Clean Price Mid], "")</f>
        <v/>
      </c>
      <c r="BQ314" s="7" t="str">
        <f>_xlfn.XLOOKUP(BQ$1&amp;"|"&amp;TEXT($C314,"yyyymmdd"), RRPS_ALL[Key], RRPS_ALL[Yield to Maturity], "")</f>
        <v/>
      </c>
      <c r="BR314" s="6" t="str">
        <f>_xlfn.XLOOKUP(BR$1&amp;"|"&amp;TEXT($C314,"yyyymmdd"), RRPS_ALL[Key], RRPS_ALL[Mid Price], "")</f>
        <v/>
      </c>
      <c r="BS314" s="6" t="str">
        <f>_xlfn.XLOOKUP(BS$1&amp;"|"&amp;TEXT($C314,"yyyymmdd"), RRPS_ALL[Key], RRPS_ALL[Mid Yield], "")</f>
        <v/>
      </c>
      <c r="BT314" s="6" t="str">
        <f>_xlfn.XLOOKUP(BT$1&amp;"|"&amp;TEXT($C314,"yyyymmdd"), RRPS_ALL[Key], RRPS_ALL[Dirty Mid], "")</f>
        <v/>
      </c>
      <c r="BU314" s="6" t="str">
        <f>_xlfn.XLOOKUP(BU$1&amp;"|"&amp;TEXT($C314,"yyyymmdd"), RRPS_ALL[Key], RRPS_ALL[Clean Price Mid], "")</f>
        <v/>
      </c>
      <c r="BY314" s="7" t="str">
        <f>_xlfn.XLOOKUP(BY$1&amp;"|"&amp;TEXT($C314,"yyyymmdd"), RRPS_ALL[Key], RRPS_ALL[Yield to Maturity], "")</f>
        <v/>
      </c>
      <c r="BZ314" s="6" t="str">
        <f>_xlfn.XLOOKUP(BZ$1&amp;"|"&amp;TEXT($C314,"yyyymmdd"), RRPS_ALL[Key], RRPS_ALL[Mid Price], "")</f>
        <v/>
      </c>
      <c r="CA314" s="6" t="str">
        <f>_xlfn.XLOOKUP(CA$1&amp;"|"&amp;TEXT($C314,"yyyymmdd"), RRPS_ALL[Key], RRPS_ALL[Mid Yield], "")</f>
        <v/>
      </c>
      <c r="CB314" s="6" t="str">
        <f>_xlfn.XLOOKUP(CB$1&amp;"|"&amp;TEXT($C314,"yyyymmdd"), RRPS_ALL[Key], RRPS_ALL[Dirty Mid], "")</f>
        <v/>
      </c>
      <c r="CC314" s="6" t="str">
        <f>_xlfn.XLOOKUP(CC$1&amp;"|"&amp;TEXT($C314,"yyyymmdd"), RRPS_ALL[Key], RRPS_ALL[Clean Price Mid], "")</f>
        <v/>
      </c>
      <c r="CG314" s="7" t="str">
        <f>_xlfn.XLOOKUP(CG$1&amp;"|"&amp;TEXT($C314,"yyyymmdd"), RRPS_ALL[Key], RRPS_ALL[Yield to Maturity], "")</f>
        <v/>
      </c>
      <c r="CH314" s="6" t="str">
        <f>_xlfn.XLOOKUP(CH$1&amp;"|"&amp;TEXT($C314,"yyyymmdd"), RRPS_ALL[Key], RRPS_ALL[Mid Price], "")</f>
        <v/>
      </c>
      <c r="CI314" s="6" t="str">
        <f>_xlfn.XLOOKUP(CI$1&amp;"|"&amp;TEXT($C314,"yyyymmdd"), RRPS_ALL[Key], RRPS_ALL[Mid Yield], "")</f>
        <v/>
      </c>
      <c r="CJ314" s="6" t="str">
        <f>_xlfn.XLOOKUP(CJ$1&amp;"|"&amp;TEXT($C314,"yyyymmdd"), RRPS_ALL[Key], RRPS_ALL[Dirty Mid], "")</f>
        <v/>
      </c>
      <c r="CK314" s="6" t="str">
        <f>_xlfn.XLOOKUP(CK$1&amp;"|"&amp;TEXT($C314,"yyyymmdd"), RRPS_ALL[Key], RRPS_ALL[Clean Price Mid], "")</f>
        <v/>
      </c>
      <c r="CO314" s="7" t="str">
        <f>_xlfn.XLOOKUP(CO$1&amp;"|"&amp;TEXT($C314,"yyyymmdd"), RRPS_ALL[Key], RRPS_ALL[Yield to Maturity], "")</f>
        <v/>
      </c>
      <c r="CP314" s="6" t="str">
        <f>_xlfn.XLOOKUP(CP$1&amp;"|"&amp;TEXT($C314,"yyyymmdd"), RRPS_ALL[Key], RRPS_ALL[Mid Price], "")</f>
        <v/>
      </c>
      <c r="CQ314" s="6" t="str">
        <f>_xlfn.XLOOKUP(CQ$1&amp;"|"&amp;TEXT($C314,"yyyymmdd"), RRPS_ALL[Key], RRPS_ALL[Mid Yield], "")</f>
        <v/>
      </c>
      <c r="CR314" s="6" t="str">
        <f>_xlfn.XLOOKUP(CR$1&amp;"|"&amp;TEXT($C314,"yyyymmdd"), RRPS_ALL[Key], RRPS_ALL[Dirty Mid], "")</f>
        <v/>
      </c>
      <c r="CS314" s="6" t="str">
        <f>_xlfn.XLOOKUP(CS$1&amp;"|"&amp;TEXT($C314,"yyyymmdd"), RRPS_ALL[Key], RRPS_ALL[Clean Price Mid], "")</f>
        <v/>
      </c>
      <c r="CW314" s="7" t="str">
        <f>_xlfn.XLOOKUP(CW$1&amp;"|"&amp;TEXT($C314,"yyyymmdd"), RRPS_ALL[Key], RRPS_ALL[Yield to Maturity], "")</f>
        <v/>
      </c>
      <c r="CX314" s="6" t="str">
        <f>_xlfn.XLOOKUP(CX$1&amp;"|"&amp;TEXT($C314,"yyyymmdd"), RRPS_ALL[Key], RRPS_ALL[Mid Price], "")</f>
        <v/>
      </c>
      <c r="CY314" s="6" t="str">
        <f>_xlfn.XLOOKUP(CY$1&amp;"|"&amp;TEXT($C314,"yyyymmdd"), RRPS_ALL[Key], RRPS_ALL[Mid Yield], "")</f>
        <v/>
      </c>
      <c r="CZ314" s="6" t="str">
        <f>_xlfn.XLOOKUP(CZ$1&amp;"|"&amp;TEXT($C314,"yyyymmdd"), RRPS_ALL[Key], RRPS_ALL[Dirty Mid], "")</f>
        <v/>
      </c>
      <c r="DA314" s="6" t="str">
        <f>_xlfn.XLOOKUP(DA$1&amp;"|"&amp;TEXT($C314,"yyyymmdd"), RRPS_ALL[Key], RRPS_ALL[Clean Price Mid], "")</f>
        <v/>
      </c>
      <c r="DE314" s="7" t="str">
        <f>_xlfn.XLOOKUP(DE$1&amp;"|"&amp;TEXT($C314,"yyyymmdd"), RRPS_ALL[Key], RRPS_ALL[Yield to Maturity], "")</f>
        <v/>
      </c>
      <c r="DF314" s="6" t="str">
        <f>_xlfn.XLOOKUP(DF$1&amp;"|"&amp;TEXT($C314,"yyyymmdd"), RRPS_ALL[Key], RRPS_ALL[Mid Price], "")</f>
        <v/>
      </c>
      <c r="DG314" s="6" t="str">
        <f>_xlfn.XLOOKUP(DG$1&amp;"|"&amp;TEXT($C314,"yyyymmdd"), RRPS_ALL[Key], RRPS_ALL[Mid Yield], "")</f>
        <v/>
      </c>
      <c r="DH314" s="6" t="str">
        <f>_xlfn.XLOOKUP(DH$1&amp;"|"&amp;TEXT($C314,"yyyymmdd"), RRPS_ALL[Key], RRPS_ALL[Dirty Mid], "")</f>
        <v/>
      </c>
      <c r="DI314" s="6" t="str">
        <f>_xlfn.XLOOKUP(DI$1&amp;"|"&amp;TEXT($C314,"yyyymmdd"), RRPS_ALL[Key], RRPS_ALL[Clean Price Mid], "")</f>
        <v/>
      </c>
      <c r="DM314" s="7">
        <f>_xlfn.XLOOKUP(DM$1&amp;"|"&amp;TEXT($C314,"yyyymmdd"), RRPS_ALL[Key], RRPS_ALL[Yield to Maturity], "")</f>
        <v>2.7477269999999998</v>
      </c>
      <c r="DN314" s="6">
        <f>_xlfn.XLOOKUP(DN$1&amp;"|"&amp;TEXT($C314,"yyyymmdd"), RRPS_ALL[Key], RRPS_ALL[Mid Price], "")</f>
        <v>108.622</v>
      </c>
      <c r="DO314" s="6">
        <f>_xlfn.XLOOKUP(DO$1&amp;"|"&amp;TEXT($C314,"yyyymmdd"), RRPS_ALL[Key], RRPS_ALL[Mid Yield], "")</f>
        <v>2.7226910000000002</v>
      </c>
      <c r="DP314" s="6">
        <f>_xlfn.XLOOKUP(DP$1&amp;"|"&amp;TEXT($C314,"yyyymmdd"), RRPS_ALL[Key], RRPS_ALL[Dirty Mid], "")</f>
        <v>110.702556</v>
      </c>
      <c r="DQ314" s="6">
        <f>_xlfn.XLOOKUP(DQ$1&amp;"|"&amp;TEXT($C314,"yyyymmdd"), RRPS_ALL[Key], RRPS_ALL[Clean Price Mid], "")</f>
        <v>108.622</v>
      </c>
      <c r="DR314" s="6">
        <v>3.5000000000000003E-2</v>
      </c>
      <c r="DS314" s="5">
        <v>50859</v>
      </c>
      <c r="DT314" s="6">
        <f t="shared" si="105"/>
        <v>13.411829134720701</v>
      </c>
      <c r="DU314" s="7" t="str">
        <f>_xlfn.XLOOKUP(DU$1&amp;"|"&amp;TEXT($C314,"yyyymmdd"), RRPS_ALL[Key], RRPS_ALL[Yield to Maturity], "")</f>
        <v/>
      </c>
      <c r="DV314" s="6" t="str">
        <f>_xlfn.XLOOKUP(DV$1&amp;"|"&amp;TEXT($C314,"yyyymmdd"), RRPS_ALL[Key], RRPS_ALL[Mid Price], "")</f>
        <v/>
      </c>
      <c r="DW314" s="6" t="str">
        <f>_xlfn.XLOOKUP(DW$1&amp;"|"&amp;TEXT($C314,"yyyymmdd"), RRPS_ALL[Key], RRPS_ALL[Mid Yield], "")</f>
        <v/>
      </c>
      <c r="DX314" s="6" t="str">
        <f>_xlfn.XLOOKUP(DX$1&amp;"|"&amp;TEXT($C314,"yyyymmdd"), RRPS_ALL[Key], RRPS_ALL[Dirty Mid], "")</f>
        <v/>
      </c>
      <c r="DY314" s="6" t="str">
        <f>_xlfn.XLOOKUP(DY$1&amp;"|"&amp;TEXT($C314,"yyyymmdd"), RRPS_ALL[Key], RRPS_ALL[Clean Price Mid], "")</f>
        <v/>
      </c>
      <c r="EC314" s="7">
        <f>_xlfn.XLOOKUP(EC$1&amp;"|"&amp;TEXT($C314,"yyyymmdd"), RRPS_ALL[Key], RRPS_ALL[Yield to Maturity], "")</f>
        <v>2.2993130000000002</v>
      </c>
      <c r="ED314" s="6">
        <f>_xlfn.XLOOKUP(ED$1&amp;"|"&amp;TEXT($C314,"yyyymmdd"), RRPS_ALL[Key], RRPS_ALL[Mid Price], "")</f>
        <v>99.816999999999993</v>
      </c>
      <c r="EE314" s="6">
        <f>_xlfn.XLOOKUP(EE$1&amp;"|"&amp;TEXT($C314,"yyyymmdd"), RRPS_ALL[Key], RRPS_ALL[Mid Yield], "")</f>
        <v>2.279261</v>
      </c>
      <c r="EF314" s="6">
        <f>_xlfn.XLOOKUP(EF$1&amp;"|"&amp;TEXT($C314,"yyyymmdd"), RRPS_ALL[Key], RRPS_ALL[Dirty Mid], "")</f>
        <v>100.77325</v>
      </c>
      <c r="EG314" s="6">
        <f>_xlfn.XLOOKUP(EG$1&amp;"|"&amp;TEXT($C314,"yyyymmdd"), RRPS_ALL[Key], RRPS_ALL[Clean Price Mid], "")</f>
        <v>99.816999999999993</v>
      </c>
      <c r="EH314" s="6">
        <v>2.2499999999999999E-2</v>
      </c>
      <c r="EI314" s="5">
        <v>48366</v>
      </c>
      <c r="EJ314" s="6">
        <f t="shared" si="106"/>
        <v>6.584531143052704</v>
      </c>
      <c r="EK314" s="7" t="str">
        <f>_xlfn.XLOOKUP(EK$1&amp;"|"&amp;TEXT($C314,"yyyymmdd"), RRPS_ALL[Key], RRPS_ALL[Yield to Maturity], "")</f>
        <v/>
      </c>
      <c r="EL314" s="6" t="str">
        <f>_xlfn.XLOOKUP(EL$1&amp;"|"&amp;TEXT($C314,"yyyymmdd"), RRPS_ALL[Key], RRPS_ALL[Mid Price], "")</f>
        <v/>
      </c>
      <c r="EM314" s="6" t="str">
        <f>_xlfn.XLOOKUP(EM$1&amp;"|"&amp;TEXT($C314,"yyyymmdd"), RRPS_ALL[Key], RRPS_ALL[Mid Yield], "")</f>
        <v/>
      </c>
      <c r="EN314" s="6" t="str">
        <f>_xlfn.XLOOKUP(EN$1&amp;"|"&amp;TEXT($C314,"yyyymmdd"), RRPS_ALL[Key], RRPS_ALL[Dirty Mid], "")</f>
        <v/>
      </c>
      <c r="EO314" s="6" t="str">
        <f>_xlfn.XLOOKUP(EO$1&amp;"|"&amp;TEXT($C314,"yyyymmdd"), RRPS_ALL[Key], RRPS_ALL[Clean Price Mid], "")</f>
        <v/>
      </c>
      <c r="ES314" s="7" t="str">
        <f>_xlfn.XLOOKUP(ES$1&amp;"|"&amp;TEXT($C314,"yyyymmdd"), RRPS_ALL[Key], RRPS_ALL[Yield to Maturity], "")</f>
        <v/>
      </c>
      <c r="ET314" s="6" t="str">
        <f>_xlfn.XLOOKUP(ET$1&amp;"|"&amp;TEXT($C314,"yyyymmdd"), RRPS_ALL[Key], RRPS_ALL[Mid Price], "")</f>
        <v/>
      </c>
      <c r="EU314" s="6" t="str">
        <f>_xlfn.XLOOKUP(EU$1&amp;"|"&amp;TEXT($C314,"yyyymmdd"), RRPS_ALL[Key], RRPS_ALL[Mid Yield], "")</f>
        <v/>
      </c>
      <c r="EV314" s="6" t="str">
        <f>_xlfn.XLOOKUP(EV$1&amp;"|"&amp;TEXT($C314,"yyyymmdd"), RRPS_ALL[Key], RRPS_ALL[Dirty Mid], "")</f>
        <v/>
      </c>
      <c r="EW314" s="6" t="str">
        <f>_xlfn.XLOOKUP(EW$1&amp;"|"&amp;TEXT($C314,"yyyymmdd"), RRPS_ALL[Key], RRPS_ALL[Clean Price Mid], "")</f>
        <v/>
      </c>
      <c r="FA314" s="7">
        <f>_xlfn.XLOOKUP(FA$1&amp;"|"&amp;TEXT($C314,"yyyymmdd"), RRPS_ALL[Key], RRPS_ALL[Yield to Maturity], "")</f>
        <v>1.9474389999999999</v>
      </c>
      <c r="FB314" s="6">
        <f>_xlfn.XLOOKUP(FB$1&amp;"|"&amp;TEXT($C314,"yyyymmdd"), RRPS_ALL[Key], RRPS_ALL[Mid Price], "")</f>
        <v>99.06</v>
      </c>
      <c r="FC314" s="6">
        <f>_xlfn.XLOOKUP(FC$1&amp;"|"&amp;TEXT($C314,"yyyymmdd"), RRPS_ALL[Key], RRPS_ALL[Mid Yield], "")</f>
        <v>1.937371</v>
      </c>
      <c r="FD314" s="6">
        <f>_xlfn.XLOOKUP(FD$1&amp;"|"&amp;TEXT($C314,"yyyymmdd"), RRPS_ALL[Key], RRPS_ALL[Dirty Mid], "")</f>
        <v>100.037778</v>
      </c>
      <c r="FE314" s="6">
        <f>_xlfn.XLOOKUP(FE$1&amp;"|"&amp;TEXT($C314,"yyyymmdd"), RRPS_ALL[Key], RRPS_ALL[Clean Price Mid], "")</f>
        <v>99.06</v>
      </c>
      <c r="FF314" s="6">
        <v>0.01</v>
      </c>
      <c r="FG314" s="5">
        <v>46338</v>
      </c>
      <c r="FH314" s="6">
        <f t="shared" si="107"/>
        <v>1.0328767123287672</v>
      </c>
      <c r="FI314" s="7">
        <f>_xlfn.XLOOKUP(FI$1&amp;"|"&amp;TEXT($C314,"yyyymmdd"), RRPS_ALL[Key], RRPS_ALL[Yield to Maturity], "")</f>
        <v>1.9447639999999999</v>
      </c>
      <c r="FJ314" s="6">
        <f>_xlfn.XLOOKUP(FJ$1&amp;"|"&amp;TEXT($C314,"yyyymmdd"), RRPS_ALL[Key], RRPS_ALL[Mid Price], "")</f>
        <v>97.114999999999995</v>
      </c>
      <c r="FK314" s="6">
        <f>_xlfn.XLOOKUP(FK$1&amp;"|"&amp;TEXT($C314,"yyyymmdd"), RRPS_ALL[Key], RRPS_ALL[Mid Yield], "")</f>
        <v>1.93221</v>
      </c>
      <c r="FL314" s="6">
        <f>_xlfn.XLOOKUP(FL$1&amp;"|"&amp;TEXT($C314,"yyyymmdd"), RRPS_ALL[Key], RRPS_ALL[Dirty Mid], "")</f>
        <v>97.473332999999997</v>
      </c>
      <c r="FM314" s="6">
        <f>_xlfn.XLOOKUP(FM$1&amp;"|"&amp;TEXT($C314,"yyyymmdd"), RRPS_ALL[Key], RRPS_ALL[Clean Price Mid], "")</f>
        <v>97.114999999999995</v>
      </c>
      <c r="FN314" s="6">
        <v>7.4999999999999997E-3</v>
      </c>
      <c r="FO314" s="5">
        <v>46885</v>
      </c>
      <c r="FP314" s="6">
        <f t="shared" si="108"/>
        <v>2.5297741273100618</v>
      </c>
      <c r="FQ314" s="7">
        <f>_xlfn.XLOOKUP(FQ$1&amp;"|"&amp;TEXT($C314,"yyyymmdd"), RRPS_ALL[Key], RRPS_ALL[Yield to Maturity], "")</f>
        <v>2.0660569999999998</v>
      </c>
      <c r="FR314" s="6">
        <f>_xlfn.XLOOKUP(FR$1&amp;"|"&amp;TEXT($C314,"yyyymmdd"), RRPS_ALL[Key], RRPS_ALL[Mid Price], "")</f>
        <v>95.025499999999994</v>
      </c>
      <c r="FS314" s="6">
        <f>_xlfn.XLOOKUP(FS$1&amp;"|"&amp;TEXT($C314,"yyyymmdd"), RRPS_ALL[Key], RRPS_ALL[Mid Yield], "")</f>
        <v>2.0511949999999999</v>
      </c>
      <c r="FT314" s="6">
        <f>_xlfn.XLOOKUP(FT$1&amp;"|"&amp;TEXT($C314,"yyyymmdd"), RRPS_ALL[Key], RRPS_ALL[Dirty Mid], "")</f>
        <v>95.758832999999996</v>
      </c>
      <c r="FU314" s="6">
        <f>_xlfn.XLOOKUP(FU$1&amp;"|"&amp;TEXT($C314,"yyyymmdd"), RRPS_ALL[Key], RRPS_ALL[Clean Price Mid], "")</f>
        <v>95.025499999999994</v>
      </c>
      <c r="FV314" s="6">
        <v>7.4999999999999997E-3</v>
      </c>
      <c r="FW314" s="5">
        <v>47434</v>
      </c>
      <c r="FX314" s="6">
        <f t="shared" si="109"/>
        <v>4.0334063526834614</v>
      </c>
      <c r="FY314" s="7">
        <f>_xlfn.XLOOKUP(FY$1&amp;"|"&amp;TEXT($C314,"yyyymmdd"), RRPS_ALL[Key], RRPS_ALL[Yield to Maturity], "")</f>
        <v>2.2099440000000001</v>
      </c>
      <c r="FZ314" s="6">
        <f>_xlfn.XLOOKUP(FZ$1&amp;"|"&amp;TEXT($C314,"yyyymmdd"), RRPS_ALL[Key], RRPS_ALL[Mid Price], "")</f>
        <v>89.329499999999996</v>
      </c>
      <c r="GA314" s="6">
        <f>_xlfn.XLOOKUP(GA$1&amp;"|"&amp;TEXT($C314,"yyyymmdd"), RRPS_ALL[Key], RRPS_ALL[Mid Yield], "")</f>
        <v>2.1980949999999999</v>
      </c>
      <c r="GB314" s="6">
        <f>_xlfn.XLOOKUP(GB$1&amp;"|"&amp;TEXT($C314,"yyyymmdd"), RRPS_ALL[Key], RRPS_ALL[Dirty Mid], "")</f>
        <v>89.389222000000004</v>
      </c>
      <c r="GC314" s="6">
        <f>_xlfn.XLOOKUP(GC$1&amp;"|"&amp;TEXT($C314,"yyyymmdd"), RRPS_ALL[Key], RRPS_ALL[Clean Price Mid], "")</f>
        <v>89.329499999999996</v>
      </c>
      <c r="GD314" s="6">
        <v>1.25E-3</v>
      </c>
      <c r="GE314" s="5">
        <v>47980</v>
      </c>
      <c r="GF314" s="6">
        <f t="shared" si="110"/>
        <v>5.5293427230046941</v>
      </c>
      <c r="GG314" s="7">
        <f>_xlfn.XLOOKUP(GG$1&amp;"|"&amp;TEXT($C314,"yyyymmdd"), RRPS_ALL[Key], RRPS_ALL[Yield to Maturity], "")</f>
        <v>2.8149989999999998</v>
      </c>
      <c r="GH314" s="6">
        <f>_xlfn.XLOOKUP(GH$1&amp;"|"&amp;TEXT($C314,"yyyymmdd"), RRPS_ALL[Key], RRPS_ALL[Mid Price], "")</f>
        <v>65.1875</v>
      </c>
      <c r="GI314" s="6">
        <f>_xlfn.XLOOKUP(GI$1&amp;"|"&amp;TEXT($C314,"yyyymmdd"), RRPS_ALL[Key], RRPS_ALL[Mid Yield], "")</f>
        <v>2.7899929999999999</v>
      </c>
      <c r="GJ314" s="6">
        <f>_xlfn.XLOOKUP(GJ$1&amp;"|"&amp;TEXT($C314,"yyyymmdd"), RRPS_ALL[Key], RRPS_ALL[Dirty Mid], "")</f>
        <v>65.659722000000002</v>
      </c>
      <c r="GK314" s="6">
        <f>_xlfn.XLOOKUP(GK$1&amp;"|"&amp;TEXT($C314,"yyyymmdd"), RRPS_ALL[Key], RRPS_ALL[Clean Price Mid], "")</f>
        <v>65.1875</v>
      </c>
      <c r="GL314" s="6">
        <v>5.0000000000000001E-3</v>
      </c>
      <c r="GM314" s="5">
        <v>53290</v>
      </c>
      <c r="GN314" s="6">
        <f t="shared" si="111"/>
        <v>20.066362451108212</v>
      </c>
      <c r="GO314" s="7">
        <f>_xlfn.XLOOKUP(GO$1&amp;"|"&amp;TEXT($C314,"yyyymmdd"), RRPS_ALL[Key], RRPS_ALL[Yield to Maturity], "")</f>
        <v>3.126096</v>
      </c>
      <c r="GP314" s="6">
        <f>_xlfn.XLOOKUP(GP$1&amp;"|"&amp;TEXT($C314,"yyyymmdd"), RRPS_ALL[Key], RRPS_ALL[Mid Price], "")</f>
        <v>11.141683</v>
      </c>
      <c r="GQ314" s="6">
        <f>_xlfn.XLOOKUP(GQ$1&amp;"|"&amp;TEXT($C314,"yyyymmdd"), RRPS_ALL[Key], RRPS_ALL[Mid Yield], "")</f>
        <v>3.0756420000000002</v>
      </c>
      <c r="GR314" s="6">
        <f>_xlfn.XLOOKUP(GR$1&amp;"|"&amp;TEXT($C314,"yyyymmdd"), RRPS_ALL[Key], RRPS_ALL[Dirty Mid], "")</f>
        <v>59.078847000000003</v>
      </c>
      <c r="GS314" s="6">
        <f>_xlfn.XLOOKUP(GS$1&amp;"|"&amp;TEXT($C314,"yyyymmdd"), RRPS_ALL[Key], RRPS_ALL[Clean Price Mid], "")</f>
        <v>58.578499999999998</v>
      </c>
      <c r="GT314" s="6">
        <v>1.375E-2</v>
      </c>
      <c r="GU314" s="5">
        <v>62632</v>
      </c>
      <c r="GV314" s="6">
        <f t="shared" si="112"/>
        <v>45.644704648724222</v>
      </c>
      <c r="GW314" s="7">
        <f>_xlfn.XLOOKUP(GW$1&amp;"|"&amp;TEXT($C314,"yyyymmdd"), RRPS_ALL[Key], RRPS_ALL[Yield to Maturity], "")</f>
        <v>2.4270770000000002</v>
      </c>
      <c r="GX314" s="6">
        <f>_xlfn.XLOOKUP(GX$1&amp;"|"&amp;TEXT($C314,"yyyymmdd"), RRPS_ALL[Key], RRPS_ALL[Mid Price], "")</f>
        <v>95.346999999999994</v>
      </c>
      <c r="GY314" s="6">
        <f>_xlfn.XLOOKUP(GY$1&amp;"|"&amp;TEXT($C314,"yyyymmdd"), RRPS_ALL[Key], RRPS_ALL[Mid Yield], "")</f>
        <v>2.394549</v>
      </c>
      <c r="GZ314" s="6">
        <f>_xlfn.XLOOKUP(GZ$1&amp;"|"&amp;TEXT($C314,"yyyymmdd"), RRPS_ALL[Key], RRPS_ALL[Dirty Mid], "")</f>
        <v>97.062972000000002</v>
      </c>
      <c r="HA314" s="6">
        <f>_xlfn.XLOOKUP(HA$1&amp;"|"&amp;TEXT($C314,"yyyymmdd"), RRPS_ALL[Key], RRPS_ALL[Clean Price Mid], "")</f>
        <v>95.346999999999994</v>
      </c>
      <c r="HB314" s="6">
        <v>1.7500000000000002E-2</v>
      </c>
      <c r="HC314" s="5">
        <v>48894</v>
      </c>
      <c r="HD314" s="6">
        <f t="shared" si="113"/>
        <v>8.0307271067843011</v>
      </c>
    </row>
    <row r="315" spans="1:212" x14ac:dyDescent="0.2">
      <c r="A315">
        <v>2025</v>
      </c>
      <c r="B315">
        <v>11</v>
      </c>
      <c r="C315" s="5">
        <f t="shared" si="100"/>
        <v>45991</v>
      </c>
      <c r="D315" s="6">
        <v>1.65</v>
      </c>
      <c r="E315" s="7" t="str">
        <f>_xlfn.XLOOKUP(E$1&amp;"|"&amp;TEXT($C315,"yyyymmdd"), RRPS_ALL[Key], RRPS_ALL[Yield to Maturity], "")</f>
        <v/>
      </c>
      <c r="F315" s="6" t="str">
        <f>_xlfn.XLOOKUP(F$1&amp;"|"&amp;TEXT($C315,"yyyymmdd"), RRPS_ALL[Key], RRPS_ALL[Mid Price], "")</f>
        <v/>
      </c>
      <c r="G315" s="6" t="str">
        <f>_xlfn.XLOOKUP(G$1&amp;"|"&amp;TEXT($C315,"yyyymmdd"), RRPS_ALL[Key], RRPS_ALL[Mid Yield], "")</f>
        <v/>
      </c>
      <c r="H315" s="6" t="str">
        <f>_xlfn.XLOOKUP(H$1&amp;"|"&amp;TEXT($C315,"yyyymmdd"), RRPS_ALL[Key], RRPS_ALL[Dirty Mid], "")</f>
        <v/>
      </c>
      <c r="I315" s="6" t="str">
        <f>_xlfn.XLOOKUP(I$1&amp;"|"&amp;TEXT($C315,"yyyymmdd"), RRPS_ALL[Key], RRPS_ALL[Clean Price Mid], "")</f>
        <v/>
      </c>
      <c r="M315" s="7" t="str">
        <f>_xlfn.XLOOKUP(M$1&amp;"|"&amp;TEXT($C315,"yyyymmdd"), RRPS_ALL[Key], RRPS_ALL[Yield to Maturity], "")</f>
        <v/>
      </c>
      <c r="N315" s="6" t="str">
        <f>_xlfn.XLOOKUP(N$1&amp;"|"&amp;TEXT($C315,"yyyymmdd"), RRPS_ALL[Key], RRPS_ALL[Mid Price], "")</f>
        <v/>
      </c>
      <c r="O315" s="6" t="str">
        <f>_xlfn.XLOOKUP(O$1&amp;"|"&amp;TEXT($C315,"yyyymmdd"), RRPS_ALL[Key], RRPS_ALL[Mid Yield], "")</f>
        <v/>
      </c>
      <c r="P315" s="6" t="str">
        <f>_xlfn.XLOOKUP(P$1&amp;"|"&amp;TEXT($C315,"yyyymmdd"), RRPS_ALL[Key], RRPS_ALL[Dirty Mid], "")</f>
        <v/>
      </c>
      <c r="Q315" s="6" t="str">
        <f>_xlfn.XLOOKUP(Q$1&amp;"|"&amp;TEXT($C315,"yyyymmdd"), RRPS_ALL[Key], RRPS_ALL[Clean Price Mid], "")</f>
        <v/>
      </c>
      <c r="U315" s="7" t="str">
        <f>_xlfn.XLOOKUP(U$1&amp;"|"&amp;TEXT($C315,"yyyymmdd"), RRPS_ALL[Key], RRPS_ALL[Yield to Maturity], "")</f>
        <v/>
      </c>
      <c r="V315" s="6" t="str">
        <f>_xlfn.XLOOKUP(V$1&amp;"|"&amp;TEXT($C315,"yyyymmdd"), RRPS_ALL[Key], RRPS_ALL[Mid Price], "")</f>
        <v/>
      </c>
      <c r="W315" s="6" t="str">
        <f>_xlfn.XLOOKUP(W$1&amp;"|"&amp;TEXT($C315,"yyyymmdd"), RRPS_ALL[Key], RRPS_ALL[Mid Yield], "")</f>
        <v/>
      </c>
      <c r="X315" s="6" t="str">
        <f>_xlfn.XLOOKUP(X$1&amp;"|"&amp;TEXT($C315,"yyyymmdd"), RRPS_ALL[Key], RRPS_ALL[Dirty Mid], "")</f>
        <v/>
      </c>
      <c r="Y315" s="6" t="str">
        <f>_xlfn.XLOOKUP(Y$1&amp;"|"&amp;TEXT($C315,"yyyymmdd"), RRPS_ALL[Key], RRPS_ALL[Clean Price Mid], "")</f>
        <v/>
      </c>
      <c r="AC315" s="7" t="str">
        <f>_xlfn.XLOOKUP(AC$1&amp;"|"&amp;TEXT($C315,"yyyymmdd"), RRPS_ALL[Key], RRPS_ALL[Yield to Maturity], "")</f>
        <v/>
      </c>
      <c r="AD315" s="6" t="str">
        <f>_xlfn.XLOOKUP(AD$1&amp;"|"&amp;TEXT($C315,"yyyymmdd"), RRPS_ALL[Key], RRPS_ALL[Mid Price], "")</f>
        <v/>
      </c>
      <c r="AE315" s="6" t="str">
        <f>_xlfn.XLOOKUP(AE$1&amp;"|"&amp;TEXT($C315,"yyyymmdd"), RRPS_ALL[Key], RRPS_ALL[Mid Yield], "")</f>
        <v/>
      </c>
      <c r="AF315" s="6" t="str">
        <f>_xlfn.XLOOKUP(AF$1&amp;"|"&amp;TEXT($C315,"yyyymmdd"), RRPS_ALL[Key], RRPS_ALL[Dirty Mid], "")</f>
        <v/>
      </c>
      <c r="AG315" s="6" t="str">
        <f>_xlfn.XLOOKUP(AG$1&amp;"|"&amp;TEXT($C315,"yyyymmdd"), RRPS_ALL[Key], RRPS_ALL[Clean Price Mid], "")</f>
        <v/>
      </c>
      <c r="AK315" s="7" t="str">
        <f>_xlfn.XLOOKUP(AK$1&amp;"|"&amp;TEXT($C315,"yyyymmdd"), RRPS_ALL[Key], RRPS_ALL[Yield to Maturity], "")</f>
        <v/>
      </c>
      <c r="AL315" s="6" t="str">
        <f>_xlfn.XLOOKUP(AL$1&amp;"|"&amp;TEXT($C315,"yyyymmdd"), RRPS_ALL[Key], RRPS_ALL[Mid Price], "")</f>
        <v/>
      </c>
      <c r="AM315" s="6" t="str">
        <f>_xlfn.XLOOKUP(AM$1&amp;"|"&amp;TEXT($C315,"yyyymmdd"), RRPS_ALL[Key], RRPS_ALL[Mid Yield], "")</f>
        <v/>
      </c>
      <c r="AN315" s="6" t="str">
        <f>_xlfn.XLOOKUP(AN$1&amp;"|"&amp;TEXT($C315,"yyyymmdd"), RRPS_ALL[Key], RRPS_ALL[Dirty Mid], "")</f>
        <v/>
      </c>
      <c r="AO315" s="6" t="str">
        <f>_xlfn.XLOOKUP(AO$1&amp;"|"&amp;TEXT($C315,"yyyymmdd"), RRPS_ALL[Key], RRPS_ALL[Clean Price Mid], "")</f>
        <v/>
      </c>
      <c r="AS315" s="7" t="str">
        <f>_xlfn.XLOOKUP(AS$1&amp;"|"&amp;TEXT($C315,"yyyymmdd"), RRPS_ALL[Key], RRPS_ALL[Yield to Maturity], "")</f>
        <v/>
      </c>
      <c r="AT315" s="6" t="str">
        <f>_xlfn.XLOOKUP(AT$1&amp;"|"&amp;TEXT($C315,"yyyymmdd"), RRPS_ALL[Key], RRPS_ALL[Mid Price], "")</f>
        <v/>
      </c>
      <c r="AU315" s="6" t="str">
        <f>_xlfn.XLOOKUP(AU$1&amp;"|"&amp;TEXT($C315,"yyyymmdd"), RRPS_ALL[Key], RRPS_ALL[Mid Yield], "")</f>
        <v/>
      </c>
      <c r="AV315" s="6" t="str">
        <f>_xlfn.XLOOKUP(AV$1&amp;"|"&amp;TEXT($C315,"yyyymmdd"), RRPS_ALL[Key], RRPS_ALL[Dirty Mid], "")</f>
        <v/>
      </c>
      <c r="AW315" s="6" t="str">
        <f>_xlfn.XLOOKUP(AW$1&amp;"|"&amp;TEXT($C315,"yyyymmdd"), RRPS_ALL[Key], RRPS_ALL[Clean Price Mid], "")</f>
        <v/>
      </c>
      <c r="BA315" s="7" t="str">
        <f>_xlfn.XLOOKUP(BA$1&amp;"|"&amp;TEXT($C315,"yyyymmdd"), RRPS_ALL[Key], RRPS_ALL[Yield to Maturity], "")</f>
        <v/>
      </c>
      <c r="BB315" s="6" t="str">
        <f>_xlfn.XLOOKUP(BB$1&amp;"|"&amp;TEXT($C315,"yyyymmdd"), RRPS_ALL[Key], RRPS_ALL[Mid Price], "")</f>
        <v/>
      </c>
      <c r="BC315" s="6" t="str">
        <f>_xlfn.XLOOKUP(BC$1&amp;"|"&amp;TEXT($C315,"yyyymmdd"), RRPS_ALL[Key], RRPS_ALL[Mid Yield], "")</f>
        <v/>
      </c>
      <c r="BD315" s="6" t="str">
        <f>_xlfn.XLOOKUP(BD$1&amp;"|"&amp;TEXT($C315,"yyyymmdd"), RRPS_ALL[Key], RRPS_ALL[Dirty Mid], "")</f>
        <v/>
      </c>
      <c r="BE315" s="6" t="str">
        <f>_xlfn.XLOOKUP(BE$1&amp;"|"&amp;TEXT($C315,"yyyymmdd"), RRPS_ALL[Key], RRPS_ALL[Clean Price Mid], "")</f>
        <v/>
      </c>
      <c r="BI315" s="7" t="str">
        <f>_xlfn.XLOOKUP(BI$1&amp;"|"&amp;TEXT($C315,"yyyymmdd"), RRPS_ALL[Key], RRPS_ALL[Yield to Maturity], "")</f>
        <v/>
      </c>
      <c r="BJ315" s="6" t="str">
        <f>_xlfn.XLOOKUP(BJ$1&amp;"|"&amp;TEXT($C315,"yyyymmdd"), RRPS_ALL[Key], RRPS_ALL[Mid Price], "")</f>
        <v/>
      </c>
      <c r="BK315" s="6" t="str">
        <f>_xlfn.XLOOKUP(BK$1&amp;"|"&amp;TEXT($C315,"yyyymmdd"), RRPS_ALL[Key], RRPS_ALL[Mid Yield], "")</f>
        <v/>
      </c>
      <c r="BL315" s="6" t="str">
        <f>_xlfn.XLOOKUP(BL$1&amp;"|"&amp;TEXT($C315,"yyyymmdd"), RRPS_ALL[Key], RRPS_ALL[Dirty Mid], "")</f>
        <v/>
      </c>
      <c r="BM315" s="6" t="str">
        <f>_xlfn.XLOOKUP(BM$1&amp;"|"&amp;TEXT($C315,"yyyymmdd"), RRPS_ALL[Key], RRPS_ALL[Clean Price Mid], "")</f>
        <v/>
      </c>
      <c r="BQ315" s="7" t="str">
        <f>_xlfn.XLOOKUP(BQ$1&amp;"|"&amp;TEXT($C315,"yyyymmdd"), RRPS_ALL[Key], RRPS_ALL[Yield to Maturity], "")</f>
        <v/>
      </c>
      <c r="BR315" s="6" t="str">
        <f>_xlfn.XLOOKUP(BR$1&amp;"|"&amp;TEXT($C315,"yyyymmdd"), RRPS_ALL[Key], RRPS_ALL[Mid Price], "")</f>
        <v/>
      </c>
      <c r="BS315" s="6" t="str">
        <f>_xlfn.XLOOKUP(BS$1&amp;"|"&amp;TEXT($C315,"yyyymmdd"), RRPS_ALL[Key], RRPS_ALL[Mid Yield], "")</f>
        <v/>
      </c>
      <c r="BT315" s="6" t="str">
        <f>_xlfn.XLOOKUP(BT$1&amp;"|"&amp;TEXT($C315,"yyyymmdd"), RRPS_ALL[Key], RRPS_ALL[Dirty Mid], "")</f>
        <v/>
      </c>
      <c r="BU315" s="6" t="str">
        <f>_xlfn.XLOOKUP(BU$1&amp;"|"&amp;TEXT($C315,"yyyymmdd"), RRPS_ALL[Key], RRPS_ALL[Clean Price Mid], "")</f>
        <v/>
      </c>
      <c r="BY315" s="7" t="str">
        <f>_xlfn.XLOOKUP(BY$1&amp;"|"&amp;TEXT($C315,"yyyymmdd"), RRPS_ALL[Key], RRPS_ALL[Yield to Maturity], "")</f>
        <v/>
      </c>
      <c r="BZ315" s="6" t="str">
        <f>_xlfn.XLOOKUP(BZ$1&amp;"|"&amp;TEXT($C315,"yyyymmdd"), RRPS_ALL[Key], RRPS_ALL[Mid Price], "")</f>
        <v/>
      </c>
      <c r="CA315" s="6" t="str">
        <f>_xlfn.XLOOKUP(CA$1&amp;"|"&amp;TEXT($C315,"yyyymmdd"), RRPS_ALL[Key], RRPS_ALL[Mid Yield], "")</f>
        <v/>
      </c>
      <c r="CB315" s="6" t="str">
        <f>_xlfn.XLOOKUP(CB$1&amp;"|"&amp;TEXT($C315,"yyyymmdd"), RRPS_ALL[Key], RRPS_ALL[Dirty Mid], "")</f>
        <v/>
      </c>
      <c r="CC315" s="6" t="str">
        <f>_xlfn.XLOOKUP(CC$1&amp;"|"&amp;TEXT($C315,"yyyymmdd"), RRPS_ALL[Key], RRPS_ALL[Clean Price Mid], "")</f>
        <v/>
      </c>
      <c r="CG315" s="7" t="str">
        <f>_xlfn.XLOOKUP(CG$1&amp;"|"&amp;TEXT($C315,"yyyymmdd"), RRPS_ALL[Key], RRPS_ALL[Yield to Maturity], "")</f>
        <v/>
      </c>
      <c r="CH315" s="6" t="str">
        <f>_xlfn.XLOOKUP(CH$1&amp;"|"&amp;TEXT($C315,"yyyymmdd"), RRPS_ALL[Key], RRPS_ALL[Mid Price], "")</f>
        <v/>
      </c>
      <c r="CI315" s="6" t="str">
        <f>_xlfn.XLOOKUP(CI$1&amp;"|"&amp;TEXT($C315,"yyyymmdd"), RRPS_ALL[Key], RRPS_ALL[Mid Yield], "")</f>
        <v/>
      </c>
      <c r="CJ315" s="6" t="str">
        <f>_xlfn.XLOOKUP(CJ$1&amp;"|"&amp;TEXT($C315,"yyyymmdd"), RRPS_ALL[Key], RRPS_ALL[Dirty Mid], "")</f>
        <v/>
      </c>
      <c r="CK315" s="6" t="str">
        <f>_xlfn.XLOOKUP(CK$1&amp;"|"&amp;TEXT($C315,"yyyymmdd"), RRPS_ALL[Key], RRPS_ALL[Clean Price Mid], "")</f>
        <v/>
      </c>
      <c r="CO315" s="7" t="str">
        <f>_xlfn.XLOOKUP(CO$1&amp;"|"&amp;TEXT($C315,"yyyymmdd"), RRPS_ALL[Key], RRPS_ALL[Yield to Maturity], "")</f>
        <v/>
      </c>
      <c r="CP315" s="6" t="str">
        <f>_xlfn.XLOOKUP(CP$1&amp;"|"&amp;TEXT($C315,"yyyymmdd"), RRPS_ALL[Key], RRPS_ALL[Mid Price], "")</f>
        <v/>
      </c>
      <c r="CQ315" s="6" t="str">
        <f>_xlfn.XLOOKUP(CQ$1&amp;"|"&amp;TEXT($C315,"yyyymmdd"), RRPS_ALL[Key], RRPS_ALL[Mid Yield], "")</f>
        <v/>
      </c>
      <c r="CR315" s="6" t="str">
        <f>_xlfn.XLOOKUP(CR$1&amp;"|"&amp;TEXT($C315,"yyyymmdd"), RRPS_ALL[Key], RRPS_ALL[Dirty Mid], "")</f>
        <v/>
      </c>
      <c r="CS315" s="6" t="str">
        <f>_xlfn.XLOOKUP(CS$1&amp;"|"&amp;TEXT($C315,"yyyymmdd"), RRPS_ALL[Key], RRPS_ALL[Clean Price Mid], "")</f>
        <v/>
      </c>
      <c r="CW315" s="7" t="str">
        <f>_xlfn.XLOOKUP(CW$1&amp;"|"&amp;TEXT($C315,"yyyymmdd"), RRPS_ALL[Key], RRPS_ALL[Yield to Maturity], "")</f>
        <v/>
      </c>
      <c r="CX315" s="6" t="str">
        <f>_xlfn.XLOOKUP(CX$1&amp;"|"&amp;TEXT($C315,"yyyymmdd"), RRPS_ALL[Key], RRPS_ALL[Mid Price], "")</f>
        <v/>
      </c>
      <c r="CY315" s="6" t="str">
        <f>_xlfn.XLOOKUP(CY$1&amp;"|"&amp;TEXT($C315,"yyyymmdd"), RRPS_ALL[Key], RRPS_ALL[Mid Yield], "")</f>
        <v/>
      </c>
      <c r="CZ315" s="6" t="str">
        <f>_xlfn.XLOOKUP(CZ$1&amp;"|"&amp;TEXT($C315,"yyyymmdd"), RRPS_ALL[Key], RRPS_ALL[Dirty Mid], "")</f>
        <v/>
      </c>
      <c r="DA315" s="6" t="str">
        <f>_xlfn.XLOOKUP(DA$1&amp;"|"&amp;TEXT($C315,"yyyymmdd"), RRPS_ALL[Key], RRPS_ALL[Clean Price Mid], "")</f>
        <v/>
      </c>
      <c r="DE315" s="7" t="str">
        <f>_xlfn.XLOOKUP(DE$1&amp;"|"&amp;TEXT($C315,"yyyymmdd"), RRPS_ALL[Key], RRPS_ALL[Yield to Maturity], "")</f>
        <v/>
      </c>
      <c r="DF315" s="6" t="str">
        <f>_xlfn.XLOOKUP(DF$1&amp;"|"&amp;TEXT($C315,"yyyymmdd"), RRPS_ALL[Key], RRPS_ALL[Mid Price], "")</f>
        <v/>
      </c>
      <c r="DG315" s="6" t="str">
        <f>_xlfn.XLOOKUP(DG$1&amp;"|"&amp;TEXT($C315,"yyyymmdd"), RRPS_ALL[Key], RRPS_ALL[Mid Yield], "")</f>
        <v/>
      </c>
      <c r="DH315" s="6" t="str">
        <f>_xlfn.XLOOKUP(DH$1&amp;"|"&amp;TEXT($C315,"yyyymmdd"), RRPS_ALL[Key], RRPS_ALL[Dirty Mid], "")</f>
        <v/>
      </c>
      <c r="DI315" s="6" t="str">
        <f>_xlfn.XLOOKUP(DI$1&amp;"|"&amp;TEXT($C315,"yyyymmdd"), RRPS_ALL[Key], RRPS_ALL[Clean Price Mid], "")</f>
        <v/>
      </c>
      <c r="DM315" s="7">
        <f>_xlfn.XLOOKUP(DM$1&amp;"|"&amp;TEXT($C315,"yyyymmdd"), RRPS_ALL[Key], RRPS_ALL[Yield to Maturity], "")</f>
        <v>2.8531300000000002</v>
      </c>
      <c r="DN315" s="6">
        <f>_xlfn.XLOOKUP(DN$1&amp;"|"&amp;TEXT($C315,"yyyymmdd"), RRPS_ALL[Key], RRPS_ALL[Mid Price], "")</f>
        <v>107.36450000000001</v>
      </c>
      <c r="DO315" s="6">
        <f>_xlfn.XLOOKUP(DO$1&amp;"|"&amp;TEXT($C315,"yyyymmdd"), RRPS_ALL[Key], RRPS_ALL[Mid Yield], "")</f>
        <v>2.8281429999999999</v>
      </c>
      <c r="DP315" s="6">
        <f>_xlfn.XLOOKUP(DP$1&amp;"|"&amp;TEXT($C315,"yyyymmdd"), RRPS_ALL[Key], RRPS_ALL[Dirty Mid], "")</f>
        <v>109.71727799999999</v>
      </c>
      <c r="DQ315" s="6">
        <f>_xlfn.XLOOKUP(DQ$1&amp;"|"&amp;TEXT($C315,"yyyymmdd"), RRPS_ALL[Key], RRPS_ALL[Clean Price Mid], "")</f>
        <v>107.36450000000001</v>
      </c>
      <c r="DR315" s="6">
        <v>3.5000000000000003E-2</v>
      </c>
      <c r="DS315" s="5">
        <v>50859</v>
      </c>
      <c r="DT315" s="6">
        <f t="shared" si="105"/>
        <v>13.329682365826944</v>
      </c>
      <c r="DU315" s="7" t="str">
        <f>_xlfn.XLOOKUP(DU$1&amp;"|"&amp;TEXT($C315,"yyyymmdd"), RRPS_ALL[Key], RRPS_ALL[Yield to Maturity], "")</f>
        <v/>
      </c>
      <c r="DV315" s="6" t="str">
        <f>_xlfn.XLOOKUP(DV$1&amp;"|"&amp;TEXT($C315,"yyyymmdd"), RRPS_ALL[Key], RRPS_ALL[Mid Price], "")</f>
        <v/>
      </c>
      <c r="DW315" s="6" t="str">
        <f>_xlfn.XLOOKUP(DW$1&amp;"|"&amp;TEXT($C315,"yyyymmdd"), RRPS_ALL[Key], RRPS_ALL[Mid Yield], "")</f>
        <v/>
      </c>
      <c r="DX315" s="6" t="str">
        <f>_xlfn.XLOOKUP(DX$1&amp;"|"&amp;TEXT($C315,"yyyymmdd"), RRPS_ALL[Key], RRPS_ALL[Dirty Mid], "")</f>
        <v/>
      </c>
      <c r="DY315" s="6" t="str">
        <f>_xlfn.XLOOKUP(DY$1&amp;"|"&amp;TEXT($C315,"yyyymmdd"), RRPS_ALL[Key], RRPS_ALL[Clean Price Mid], "")</f>
        <v/>
      </c>
      <c r="EC315" s="7">
        <f>_xlfn.XLOOKUP(EC$1&amp;"|"&amp;TEXT($C315,"yyyymmdd"), RRPS_ALL[Key], RRPS_ALL[Yield to Maturity], "")</f>
        <v>2.4768509999999999</v>
      </c>
      <c r="ED315" s="6">
        <f>_xlfn.XLOOKUP(ED$1&amp;"|"&amp;TEXT($C315,"yyyymmdd"), RRPS_ALL[Key], RRPS_ALL[Mid Price], "")</f>
        <v>98.765000000000001</v>
      </c>
      <c r="EE315" s="6">
        <f>_xlfn.XLOOKUP(EE$1&amp;"|"&amp;TEXT($C315,"yyyymmdd"), RRPS_ALL[Key], RRPS_ALL[Mid Yield], "")</f>
        <v>2.4568270000000001</v>
      </c>
      <c r="EF315" s="6">
        <f>_xlfn.XLOOKUP(EF$1&amp;"|"&amp;TEXT($C315,"yyyymmdd"), RRPS_ALL[Key], RRPS_ALL[Dirty Mid], "")</f>
        <v>99.896249999999995</v>
      </c>
      <c r="EG315" s="6">
        <f>_xlfn.XLOOKUP(EG$1&amp;"|"&amp;TEXT($C315,"yyyymmdd"), RRPS_ALL[Key], RRPS_ALL[Clean Price Mid], "")</f>
        <v>98.765000000000001</v>
      </c>
      <c r="EH315" s="6">
        <v>2.2499999999999999E-2</v>
      </c>
      <c r="EI315" s="5">
        <v>48366</v>
      </c>
      <c r="EJ315" s="6">
        <f t="shared" si="106"/>
        <v>6.5023956194387402</v>
      </c>
      <c r="EK315" s="7" t="str">
        <f>_xlfn.XLOOKUP(EK$1&amp;"|"&amp;TEXT($C315,"yyyymmdd"), RRPS_ALL[Key], RRPS_ALL[Yield to Maturity], "")</f>
        <v/>
      </c>
      <c r="EL315" s="6" t="str">
        <f>_xlfn.XLOOKUP(EL$1&amp;"|"&amp;TEXT($C315,"yyyymmdd"), RRPS_ALL[Key], RRPS_ALL[Mid Price], "")</f>
        <v/>
      </c>
      <c r="EM315" s="6" t="str">
        <f>_xlfn.XLOOKUP(EM$1&amp;"|"&amp;TEXT($C315,"yyyymmdd"), RRPS_ALL[Key], RRPS_ALL[Mid Yield], "")</f>
        <v/>
      </c>
      <c r="EN315" s="6" t="str">
        <f>_xlfn.XLOOKUP(EN$1&amp;"|"&amp;TEXT($C315,"yyyymmdd"), RRPS_ALL[Key], RRPS_ALL[Dirty Mid], "")</f>
        <v/>
      </c>
      <c r="EO315" s="6" t="str">
        <f>_xlfn.XLOOKUP(EO$1&amp;"|"&amp;TEXT($C315,"yyyymmdd"), RRPS_ALL[Key], RRPS_ALL[Clean Price Mid], "")</f>
        <v/>
      </c>
      <c r="ES315" s="7" t="str">
        <f>_xlfn.XLOOKUP(ES$1&amp;"|"&amp;TEXT($C315,"yyyymmdd"), RRPS_ALL[Key], RRPS_ALL[Yield to Maturity], "")</f>
        <v/>
      </c>
      <c r="ET315" s="6" t="str">
        <f>_xlfn.XLOOKUP(ET$1&amp;"|"&amp;TEXT($C315,"yyyymmdd"), RRPS_ALL[Key], RRPS_ALL[Mid Price], "")</f>
        <v/>
      </c>
      <c r="EU315" s="6" t="str">
        <f>_xlfn.XLOOKUP(EU$1&amp;"|"&amp;TEXT($C315,"yyyymmdd"), RRPS_ALL[Key], RRPS_ALL[Mid Yield], "")</f>
        <v/>
      </c>
      <c r="EV315" s="6" t="str">
        <f>_xlfn.XLOOKUP(EV$1&amp;"|"&amp;TEXT($C315,"yyyymmdd"), RRPS_ALL[Key], RRPS_ALL[Dirty Mid], "")</f>
        <v/>
      </c>
      <c r="EW315" s="6" t="str">
        <f>_xlfn.XLOOKUP(EW$1&amp;"|"&amp;TEXT($C315,"yyyymmdd"), RRPS_ALL[Key], RRPS_ALL[Clean Price Mid], "")</f>
        <v/>
      </c>
      <c r="FA315" s="7">
        <f>_xlfn.XLOOKUP(FA$1&amp;"|"&amp;TEXT($C315,"yyyymmdd"), RRPS_ALL[Key], RRPS_ALL[Yield to Maturity], "")</f>
        <v>2.0054789999999998</v>
      </c>
      <c r="FB315" s="6">
        <f>_xlfn.XLOOKUP(FB$1&amp;"|"&amp;TEXT($C315,"yyyymmdd"), RRPS_ALL[Key], RRPS_ALL[Mid Price], "")</f>
        <v>99.075999999999993</v>
      </c>
      <c r="FC315" s="6">
        <f>_xlfn.XLOOKUP(FC$1&amp;"|"&amp;TEXT($C315,"yyyymmdd"), RRPS_ALL[Key], RRPS_ALL[Mid Yield], "")</f>
        <v>1.995684</v>
      </c>
      <c r="FD315" s="6">
        <f>_xlfn.XLOOKUP(FD$1&amp;"|"&amp;TEXT($C315,"yyyymmdd"), RRPS_ALL[Key], RRPS_ALL[Dirty Mid], "")</f>
        <v>99.131556000000003</v>
      </c>
      <c r="FE315" s="6">
        <f>_xlfn.XLOOKUP(FE$1&amp;"|"&amp;TEXT($C315,"yyyymmdd"), RRPS_ALL[Key], RRPS_ALL[Clean Price Mid], "")</f>
        <v>99.075999999999993</v>
      </c>
      <c r="FF315" s="6">
        <v>0.01</v>
      </c>
      <c r="FG315" s="5">
        <v>46338</v>
      </c>
      <c r="FH315" s="6">
        <f t="shared" si="107"/>
        <v>0.9506849315068493</v>
      </c>
      <c r="FI315" s="7">
        <f>_xlfn.XLOOKUP(FI$1&amp;"|"&amp;TEXT($C315,"yyyymmdd"), RRPS_ALL[Key], RRPS_ALL[Yield to Maturity], "")</f>
        <v>2.0752139999999999</v>
      </c>
      <c r="FJ315" s="6">
        <f>_xlfn.XLOOKUP(FJ$1&amp;"|"&amp;TEXT($C315,"yyyymmdd"), RRPS_ALL[Key], RRPS_ALL[Mid Price], "")</f>
        <v>96.9</v>
      </c>
      <c r="FK315" s="6">
        <f>_xlfn.XLOOKUP(FK$1&amp;"|"&amp;TEXT($C315,"yyyymmdd"), RRPS_ALL[Key], RRPS_ALL[Mid Yield], "")</f>
        <v>2.0626519999999999</v>
      </c>
      <c r="FL315" s="6">
        <f>_xlfn.XLOOKUP(FL$1&amp;"|"&amp;TEXT($C315,"yyyymmdd"), RRPS_ALL[Key], RRPS_ALL[Dirty Mid], "")</f>
        <v>97.316666999999995</v>
      </c>
      <c r="FM315" s="6">
        <f>_xlfn.XLOOKUP(FM$1&amp;"|"&amp;TEXT($C315,"yyyymmdd"), RRPS_ALL[Key], RRPS_ALL[Clean Price Mid], "")</f>
        <v>96.9</v>
      </c>
      <c r="FN315" s="6">
        <v>7.4999999999999997E-3</v>
      </c>
      <c r="FO315" s="5">
        <v>46885</v>
      </c>
      <c r="FP315" s="6">
        <f t="shared" si="108"/>
        <v>2.4476386036960984</v>
      </c>
      <c r="FQ315" s="7">
        <f>_xlfn.XLOOKUP(FQ$1&amp;"|"&amp;TEXT($C315,"yyyymmdd"), RRPS_ALL[Key], RRPS_ALL[Yield to Maturity], "")</f>
        <v>2.2299829999999998</v>
      </c>
      <c r="FR315" s="6">
        <f>_xlfn.XLOOKUP(FR$1&amp;"|"&amp;TEXT($C315,"yyyymmdd"), RRPS_ALL[Key], RRPS_ALL[Mid Price], "")</f>
        <v>94.524000000000001</v>
      </c>
      <c r="FS315" s="6">
        <f>_xlfn.XLOOKUP(FS$1&amp;"|"&amp;TEXT($C315,"yyyymmdd"), RRPS_ALL[Key], RRPS_ALL[Mid Yield], "")</f>
        <v>2.2150059999999998</v>
      </c>
      <c r="FT315" s="6">
        <f>_xlfn.XLOOKUP(FT$1&amp;"|"&amp;TEXT($C315,"yyyymmdd"), RRPS_ALL[Key], RRPS_ALL[Dirty Mid], "")</f>
        <v>94.565667000000005</v>
      </c>
      <c r="FU315" s="6">
        <f>_xlfn.XLOOKUP(FU$1&amp;"|"&amp;TEXT($C315,"yyyymmdd"), RRPS_ALL[Key], RRPS_ALL[Clean Price Mid], "")</f>
        <v>94.524000000000001</v>
      </c>
      <c r="FV315" s="6">
        <v>7.4999999999999997E-3</v>
      </c>
      <c r="FW315" s="5">
        <v>47434</v>
      </c>
      <c r="FX315" s="6">
        <f t="shared" si="109"/>
        <v>3.9512595837897044</v>
      </c>
      <c r="FY315" s="7">
        <f>_xlfn.XLOOKUP(FY$1&amp;"|"&amp;TEXT($C315,"yyyymmdd"), RRPS_ALL[Key], RRPS_ALL[Yield to Maturity], "")</f>
        <v>2.391286</v>
      </c>
      <c r="FZ315" s="6">
        <f>_xlfn.XLOOKUP(FZ$1&amp;"|"&amp;TEXT($C315,"yyyymmdd"), RRPS_ALL[Key], RRPS_ALL[Mid Price], "")</f>
        <v>88.614500000000007</v>
      </c>
      <c r="GA315" s="6">
        <f>_xlfn.XLOOKUP(GA$1&amp;"|"&amp;TEXT($C315,"yyyymmdd"), RRPS_ALL[Key], RRPS_ALL[Mid Yield], "")</f>
        <v>2.3793630000000001</v>
      </c>
      <c r="GB315" s="6">
        <f>_xlfn.XLOOKUP(GB$1&amp;"|"&amp;TEXT($C315,"yyyymmdd"), RRPS_ALL[Key], RRPS_ALL[Dirty Mid], "")</f>
        <v>88.683943999999997</v>
      </c>
      <c r="GC315" s="6">
        <f>_xlfn.XLOOKUP(GC$1&amp;"|"&amp;TEXT($C315,"yyyymmdd"), RRPS_ALL[Key], RRPS_ALL[Clean Price Mid], "")</f>
        <v>88.614500000000007</v>
      </c>
      <c r="GD315" s="6">
        <v>1.25E-3</v>
      </c>
      <c r="GE315" s="5">
        <v>47980</v>
      </c>
      <c r="GF315" s="6">
        <f t="shared" si="110"/>
        <v>5.447183098591549</v>
      </c>
      <c r="GG315" s="7">
        <f>_xlfn.XLOOKUP(GG$1&amp;"|"&amp;TEXT($C315,"yyyymmdd"), RRPS_ALL[Key], RRPS_ALL[Yield to Maturity], "")</f>
        <v>2.9884210000000002</v>
      </c>
      <c r="GH315" s="6">
        <f>_xlfn.XLOOKUP(GH$1&amp;"|"&amp;TEXT($C315,"yyyymmdd"), RRPS_ALL[Key], RRPS_ALL[Mid Price], "")</f>
        <v>63.256999999999998</v>
      </c>
      <c r="GI315" s="6">
        <f>_xlfn.XLOOKUP(GI$1&amp;"|"&amp;TEXT($C315,"yyyymmdd"), RRPS_ALL[Key], RRPS_ALL[Mid Yield], "")</f>
        <v>2.9633509999999998</v>
      </c>
      <c r="GJ315" s="6">
        <f>_xlfn.XLOOKUP(GJ$1&amp;"|"&amp;TEXT($C315,"yyyymmdd"), RRPS_ALL[Key], RRPS_ALL[Dirty Mid], "")</f>
        <v>63.268110999999998</v>
      </c>
      <c r="GK315" s="6">
        <f>_xlfn.XLOOKUP(GK$1&amp;"|"&amp;TEXT($C315,"yyyymmdd"), RRPS_ALL[Key], RRPS_ALL[Clean Price Mid], "")</f>
        <v>63.256999999999998</v>
      </c>
      <c r="GL315" s="6">
        <v>5.0000000000000001E-3</v>
      </c>
      <c r="GM315" s="5">
        <v>53290</v>
      </c>
      <c r="GN315" s="6">
        <f t="shared" si="111"/>
        <v>19.984224250325944</v>
      </c>
      <c r="GO315" s="7">
        <f>_xlfn.XLOOKUP(GO$1&amp;"|"&amp;TEXT($C315,"yyyymmdd"), RRPS_ALL[Key], RRPS_ALL[Yield to Maturity], "")</f>
        <v>3.2601040000000001</v>
      </c>
      <c r="GP315" s="6">
        <f>_xlfn.XLOOKUP(GP$1&amp;"|"&amp;TEXT($C315,"yyyymmdd"), RRPS_ALL[Key], RRPS_ALL[Mid Price], "")</f>
        <v>10.886208</v>
      </c>
      <c r="GQ315" s="6">
        <f>_xlfn.XLOOKUP(GQ$1&amp;"|"&amp;TEXT($C315,"yyyymmdd"), RRPS_ALL[Key], RRPS_ALL[Mid Yield], "")</f>
        <v>3.2096360000000002</v>
      </c>
      <c r="GR315" s="6">
        <f>_xlfn.XLOOKUP(GR$1&amp;"|"&amp;TEXT($C315,"yyyymmdd"), RRPS_ALL[Key], RRPS_ALL[Dirty Mid], "")</f>
        <v>56.994292000000002</v>
      </c>
      <c r="GS315" s="6">
        <f>_xlfn.XLOOKUP(GS$1&amp;"|"&amp;TEXT($C315,"yyyymmdd"), RRPS_ALL[Key], RRPS_ALL[Clean Price Mid], "")</f>
        <v>56.387</v>
      </c>
      <c r="GT315" s="6">
        <v>1.375E-2</v>
      </c>
      <c r="GU315" s="5">
        <v>62632</v>
      </c>
      <c r="GV315" s="6">
        <f t="shared" si="112"/>
        <v>45.562565536525689</v>
      </c>
      <c r="GW315" s="7">
        <f>_xlfn.XLOOKUP(GW$1&amp;"|"&amp;TEXT($C315,"yyyymmdd"), RRPS_ALL[Key], RRPS_ALL[Yield to Maturity], "")</f>
        <v>2.5839180000000002</v>
      </c>
      <c r="GX315" s="6">
        <f>_xlfn.XLOOKUP(GX$1&amp;"|"&amp;TEXT($C315,"yyyymmdd"), RRPS_ALL[Key], RRPS_ALL[Mid Price], "")</f>
        <v>94.302999999999997</v>
      </c>
      <c r="GY315" s="6">
        <f>_xlfn.XLOOKUP(GY$1&amp;"|"&amp;TEXT($C315,"yyyymmdd"), RRPS_ALL[Key], RRPS_ALL[Mid Yield], "")</f>
        <v>2.5513970000000001</v>
      </c>
      <c r="GZ315" s="6">
        <f>_xlfn.XLOOKUP(GZ$1&amp;"|"&amp;TEXT($C315,"yyyymmdd"), RRPS_ALL[Key], RRPS_ALL[Dirty Mid], "")</f>
        <v>94.405083000000005</v>
      </c>
      <c r="HA315" s="6">
        <f>_xlfn.XLOOKUP(HA$1&amp;"|"&amp;TEXT($C315,"yyyymmdd"), RRPS_ALL[Key], RRPS_ALL[Clean Price Mid], "")</f>
        <v>94.302999999999997</v>
      </c>
      <c r="HB315" s="6">
        <v>1.7500000000000002E-2</v>
      </c>
      <c r="HC315" s="5">
        <v>48894</v>
      </c>
      <c r="HD315" s="6">
        <f t="shared" si="113"/>
        <v>7.9485853361728021</v>
      </c>
    </row>
    <row r="316" spans="1:212" x14ac:dyDescent="0.2">
      <c r="A316">
        <v>2025</v>
      </c>
      <c r="B316">
        <v>12</v>
      </c>
      <c r="C316" s="5">
        <f t="shared" si="100"/>
        <v>46022</v>
      </c>
      <c r="D316" s="6">
        <v>1.65</v>
      </c>
      <c r="E316" s="7" t="str">
        <f>_xlfn.XLOOKUP(E$1&amp;"|"&amp;TEXT($C316,"yyyymmdd"), RRPS_ALL[Key], RRPS_ALL[Yield to Maturity], "")</f>
        <v/>
      </c>
      <c r="F316" s="6" t="str">
        <f>_xlfn.XLOOKUP(F$1&amp;"|"&amp;TEXT($C316,"yyyymmdd"), RRPS_ALL[Key], RRPS_ALL[Mid Price], "")</f>
        <v/>
      </c>
      <c r="G316" s="6" t="str">
        <f>_xlfn.XLOOKUP(G$1&amp;"|"&amp;TEXT($C316,"yyyymmdd"), RRPS_ALL[Key], RRPS_ALL[Mid Yield], "")</f>
        <v/>
      </c>
      <c r="H316" s="6" t="str">
        <f>_xlfn.XLOOKUP(H$1&amp;"|"&amp;TEXT($C316,"yyyymmdd"), RRPS_ALL[Key], RRPS_ALL[Dirty Mid], "")</f>
        <v/>
      </c>
      <c r="I316" s="6" t="str">
        <f>_xlfn.XLOOKUP(I$1&amp;"|"&amp;TEXT($C316,"yyyymmdd"), RRPS_ALL[Key], RRPS_ALL[Clean Price Mid], "")</f>
        <v/>
      </c>
      <c r="M316" s="7" t="str">
        <f>_xlfn.XLOOKUP(M$1&amp;"|"&amp;TEXT($C316,"yyyymmdd"), RRPS_ALL[Key], RRPS_ALL[Yield to Maturity], "")</f>
        <v/>
      </c>
      <c r="N316" s="6" t="str">
        <f>_xlfn.XLOOKUP(N$1&amp;"|"&amp;TEXT($C316,"yyyymmdd"), RRPS_ALL[Key], RRPS_ALL[Mid Price], "")</f>
        <v/>
      </c>
      <c r="O316" s="6" t="str">
        <f>_xlfn.XLOOKUP(O$1&amp;"|"&amp;TEXT($C316,"yyyymmdd"), RRPS_ALL[Key], RRPS_ALL[Mid Yield], "")</f>
        <v/>
      </c>
      <c r="P316" s="6" t="str">
        <f>_xlfn.XLOOKUP(P$1&amp;"|"&amp;TEXT($C316,"yyyymmdd"), RRPS_ALL[Key], RRPS_ALL[Dirty Mid], "")</f>
        <v/>
      </c>
      <c r="Q316" s="6" t="str">
        <f>_xlfn.XLOOKUP(Q$1&amp;"|"&amp;TEXT($C316,"yyyymmdd"), RRPS_ALL[Key], RRPS_ALL[Clean Price Mid], "")</f>
        <v/>
      </c>
      <c r="U316" s="7" t="str">
        <f>_xlfn.XLOOKUP(U$1&amp;"|"&amp;TEXT($C316,"yyyymmdd"), RRPS_ALL[Key], RRPS_ALL[Yield to Maturity], "")</f>
        <v/>
      </c>
      <c r="V316" s="6" t="str">
        <f>_xlfn.XLOOKUP(V$1&amp;"|"&amp;TEXT($C316,"yyyymmdd"), RRPS_ALL[Key], RRPS_ALL[Mid Price], "")</f>
        <v/>
      </c>
      <c r="W316" s="6" t="str">
        <f>_xlfn.XLOOKUP(W$1&amp;"|"&amp;TEXT($C316,"yyyymmdd"), RRPS_ALL[Key], RRPS_ALL[Mid Yield], "")</f>
        <v/>
      </c>
      <c r="X316" s="6" t="str">
        <f>_xlfn.XLOOKUP(X$1&amp;"|"&amp;TEXT($C316,"yyyymmdd"), RRPS_ALL[Key], RRPS_ALL[Dirty Mid], "")</f>
        <v/>
      </c>
      <c r="Y316" s="6" t="str">
        <f>_xlfn.XLOOKUP(Y$1&amp;"|"&amp;TEXT($C316,"yyyymmdd"), RRPS_ALL[Key], RRPS_ALL[Clean Price Mid], "")</f>
        <v/>
      </c>
      <c r="AC316" s="7" t="str">
        <f>_xlfn.XLOOKUP(AC$1&amp;"|"&amp;TEXT($C316,"yyyymmdd"), RRPS_ALL[Key], RRPS_ALL[Yield to Maturity], "")</f>
        <v/>
      </c>
      <c r="AD316" s="6" t="str">
        <f>_xlfn.XLOOKUP(AD$1&amp;"|"&amp;TEXT($C316,"yyyymmdd"), RRPS_ALL[Key], RRPS_ALL[Mid Price], "")</f>
        <v/>
      </c>
      <c r="AE316" s="6" t="str">
        <f>_xlfn.XLOOKUP(AE$1&amp;"|"&amp;TEXT($C316,"yyyymmdd"), RRPS_ALL[Key], RRPS_ALL[Mid Yield], "")</f>
        <v/>
      </c>
      <c r="AF316" s="6" t="str">
        <f>_xlfn.XLOOKUP(AF$1&amp;"|"&amp;TEXT($C316,"yyyymmdd"), RRPS_ALL[Key], RRPS_ALL[Dirty Mid], "")</f>
        <v/>
      </c>
      <c r="AG316" s="6" t="str">
        <f>_xlfn.XLOOKUP(AG$1&amp;"|"&amp;TEXT($C316,"yyyymmdd"), RRPS_ALL[Key], RRPS_ALL[Clean Price Mid], "")</f>
        <v/>
      </c>
      <c r="AK316" s="7" t="str">
        <f>_xlfn.XLOOKUP(AK$1&amp;"|"&amp;TEXT($C316,"yyyymmdd"), RRPS_ALL[Key], RRPS_ALL[Yield to Maturity], "")</f>
        <v/>
      </c>
      <c r="AL316" s="6" t="str">
        <f>_xlfn.XLOOKUP(AL$1&amp;"|"&amp;TEXT($C316,"yyyymmdd"), RRPS_ALL[Key], RRPS_ALL[Mid Price], "")</f>
        <v/>
      </c>
      <c r="AM316" s="6" t="str">
        <f>_xlfn.XLOOKUP(AM$1&amp;"|"&amp;TEXT($C316,"yyyymmdd"), RRPS_ALL[Key], RRPS_ALL[Mid Yield], "")</f>
        <v/>
      </c>
      <c r="AN316" s="6" t="str">
        <f>_xlfn.XLOOKUP(AN$1&amp;"|"&amp;TEXT($C316,"yyyymmdd"), RRPS_ALL[Key], RRPS_ALL[Dirty Mid], "")</f>
        <v/>
      </c>
      <c r="AO316" s="6" t="str">
        <f>_xlfn.XLOOKUP(AO$1&amp;"|"&amp;TEXT($C316,"yyyymmdd"), RRPS_ALL[Key], RRPS_ALL[Clean Price Mid], "")</f>
        <v/>
      </c>
      <c r="AS316" s="7" t="str">
        <f>_xlfn.XLOOKUP(AS$1&amp;"|"&amp;TEXT($C316,"yyyymmdd"), RRPS_ALL[Key], RRPS_ALL[Yield to Maturity], "")</f>
        <v/>
      </c>
      <c r="AT316" s="6" t="str">
        <f>_xlfn.XLOOKUP(AT$1&amp;"|"&amp;TEXT($C316,"yyyymmdd"), RRPS_ALL[Key], RRPS_ALL[Mid Price], "")</f>
        <v/>
      </c>
      <c r="AU316" s="6" t="str">
        <f>_xlfn.XLOOKUP(AU$1&amp;"|"&amp;TEXT($C316,"yyyymmdd"), RRPS_ALL[Key], RRPS_ALL[Mid Yield], "")</f>
        <v/>
      </c>
      <c r="AV316" s="6" t="str">
        <f>_xlfn.XLOOKUP(AV$1&amp;"|"&amp;TEXT($C316,"yyyymmdd"), RRPS_ALL[Key], RRPS_ALL[Dirty Mid], "")</f>
        <v/>
      </c>
      <c r="AW316" s="6" t="str">
        <f>_xlfn.XLOOKUP(AW$1&amp;"|"&amp;TEXT($C316,"yyyymmdd"), RRPS_ALL[Key], RRPS_ALL[Clean Price Mid], "")</f>
        <v/>
      </c>
      <c r="BA316" s="7" t="str">
        <f>_xlfn.XLOOKUP(BA$1&amp;"|"&amp;TEXT($C316,"yyyymmdd"), RRPS_ALL[Key], RRPS_ALL[Yield to Maturity], "")</f>
        <v/>
      </c>
      <c r="BB316" s="6" t="str">
        <f>_xlfn.XLOOKUP(BB$1&amp;"|"&amp;TEXT($C316,"yyyymmdd"), RRPS_ALL[Key], RRPS_ALL[Mid Price], "")</f>
        <v/>
      </c>
      <c r="BC316" s="6" t="str">
        <f>_xlfn.XLOOKUP(BC$1&amp;"|"&amp;TEXT($C316,"yyyymmdd"), RRPS_ALL[Key], RRPS_ALL[Mid Yield], "")</f>
        <v/>
      </c>
      <c r="BD316" s="6" t="str">
        <f>_xlfn.XLOOKUP(BD$1&amp;"|"&amp;TEXT($C316,"yyyymmdd"), RRPS_ALL[Key], RRPS_ALL[Dirty Mid], "")</f>
        <v/>
      </c>
      <c r="BE316" s="6" t="str">
        <f>_xlfn.XLOOKUP(BE$1&amp;"|"&amp;TEXT($C316,"yyyymmdd"), RRPS_ALL[Key], RRPS_ALL[Clean Price Mid], "")</f>
        <v/>
      </c>
      <c r="BI316" s="7" t="str">
        <f>_xlfn.XLOOKUP(BI$1&amp;"|"&amp;TEXT($C316,"yyyymmdd"), RRPS_ALL[Key], RRPS_ALL[Yield to Maturity], "")</f>
        <v/>
      </c>
      <c r="BJ316" s="6" t="str">
        <f>_xlfn.XLOOKUP(BJ$1&amp;"|"&amp;TEXT($C316,"yyyymmdd"), RRPS_ALL[Key], RRPS_ALL[Mid Price], "")</f>
        <v/>
      </c>
      <c r="BK316" s="6" t="str">
        <f>_xlfn.XLOOKUP(BK$1&amp;"|"&amp;TEXT($C316,"yyyymmdd"), RRPS_ALL[Key], RRPS_ALL[Mid Yield], "")</f>
        <v/>
      </c>
      <c r="BL316" s="6" t="str">
        <f>_xlfn.XLOOKUP(BL$1&amp;"|"&amp;TEXT($C316,"yyyymmdd"), RRPS_ALL[Key], RRPS_ALL[Dirty Mid], "")</f>
        <v/>
      </c>
      <c r="BM316" s="6" t="str">
        <f>_xlfn.XLOOKUP(BM$1&amp;"|"&amp;TEXT($C316,"yyyymmdd"), RRPS_ALL[Key], RRPS_ALL[Clean Price Mid], "")</f>
        <v/>
      </c>
      <c r="BQ316" s="7" t="str">
        <f>_xlfn.XLOOKUP(BQ$1&amp;"|"&amp;TEXT($C316,"yyyymmdd"), RRPS_ALL[Key], RRPS_ALL[Yield to Maturity], "")</f>
        <v/>
      </c>
      <c r="BR316" s="6" t="str">
        <f>_xlfn.XLOOKUP(BR$1&amp;"|"&amp;TEXT($C316,"yyyymmdd"), RRPS_ALL[Key], RRPS_ALL[Mid Price], "")</f>
        <v/>
      </c>
      <c r="BS316" s="6" t="str">
        <f>_xlfn.XLOOKUP(BS$1&amp;"|"&amp;TEXT($C316,"yyyymmdd"), RRPS_ALL[Key], RRPS_ALL[Mid Yield], "")</f>
        <v/>
      </c>
      <c r="BT316" s="6" t="str">
        <f>_xlfn.XLOOKUP(BT$1&amp;"|"&amp;TEXT($C316,"yyyymmdd"), RRPS_ALL[Key], RRPS_ALL[Dirty Mid], "")</f>
        <v/>
      </c>
      <c r="BU316" s="6" t="str">
        <f>_xlfn.XLOOKUP(BU$1&amp;"|"&amp;TEXT($C316,"yyyymmdd"), RRPS_ALL[Key], RRPS_ALL[Clean Price Mid], "")</f>
        <v/>
      </c>
      <c r="BY316" s="7" t="str">
        <f>_xlfn.XLOOKUP(BY$1&amp;"|"&amp;TEXT($C316,"yyyymmdd"), RRPS_ALL[Key], RRPS_ALL[Yield to Maturity], "")</f>
        <v/>
      </c>
      <c r="BZ316" s="6" t="str">
        <f>_xlfn.XLOOKUP(BZ$1&amp;"|"&amp;TEXT($C316,"yyyymmdd"), RRPS_ALL[Key], RRPS_ALL[Mid Price], "")</f>
        <v/>
      </c>
      <c r="CA316" s="6" t="str">
        <f>_xlfn.XLOOKUP(CA$1&amp;"|"&amp;TEXT($C316,"yyyymmdd"), RRPS_ALL[Key], RRPS_ALL[Mid Yield], "")</f>
        <v/>
      </c>
      <c r="CB316" s="6" t="str">
        <f>_xlfn.XLOOKUP(CB$1&amp;"|"&amp;TEXT($C316,"yyyymmdd"), RRPS_ALL[Key], RRPS_ALL[Dirty Mid], "")</f>
        <v/>
      </c>
      <c r="CC316" s="6" t="str">
        <f>_xlfn.XLOOKUP(CC$1&amp;"|"&amp;TEXT($C316,"yyyymmdd"), RRPS_ALL[Key], RRPS_ALL[Clean Price Mid], "")</f>
        <v/>
      </c>
      <c r="CG316" s="7" t="str">
        <f>_xlfn.XLOOKUP(CG$1&amp;"|"&amp;TEXT($C316,"yyyymmdd"), RRPS_ALL[Key], RRPS_ALL[Yield to Maturity], "")</f>
        <v/>
      </c>
      <c r="CH316" s="6" t="str">
        <f>_xlfn.XLOOKUP(CH$1&amp;"|"&amp;TEXT($C316,"yyyymmdd"), RRPS_ALL[Key], RRPS_ALL[Mid Price], "")</f>
        <v/>
      </c>
      <c r="CI316" s="6" t="str">
        <f>_xlfn.XLOOKUP(CI$1&amp;"|"&amp;TEXT($C316,"yyyymmdd"), RRPS_ALL[Key], RRPS_ALL[Mid Yield], "")</f>
        <v/>
      </c>
      <c r="CJ316" s="6" t="str">
        <f>_xlfn.XLOOKUP(CJ$1&amp;"|"&amp;TEXT($C316,"yyyymmdd"), RRPS_ALL[Key], RRPS_ALL[Dirty Mid], "")</f>
        <v/>
      </c>
      <c r="CK316" s="6" t="str">
        <f>_xlfn.XLOOKUP(CK$1&amp;"|"&amp;TEXT($C316,"yyyymmdd"), RRPS_ALL[Key], RRPS_ALL[Clean Price Mid], "")</f>
        <v/>
      </c>
      <c r="CO316" s="7" t="str">
        <f>_xlfn.XLOOKUP(CO$1&amp;"|"&amp;TEXT($C316,"yyyymmdd"), RRPS_ALL[Key], RRPS_ALL[Yield to Maturity], "")</f>
        <v/>
      </c>
      <c r="CP316" s="6" t="str">
        <f>_xlfn.XLOOKUP(CP$1&amp;"|"&amp;TEXT($C316,"yyyymmdd"), RRPS_ALL[Key], RRPS_ALL[Mid Price], "")</f>
        <v/>
      </c>
      <c r="CQ316" s="6" t="str">
        <f>_xlfn.XLOOKUP(CQ$1&amp;"|"&amp;TEXT($C316,"yyyymmdd"), RRPS_ALL[Key], RRPS_ALL[Mid Yield], "")</f>
        <v/>
      </c>
      <c r="CR316" s="6" t="str">
        <f>_xlfn.XLOOKUP(CR$1&amp;"|"&amp;TEXT($C316,"yyyymmdd"), RRPS_ALL[Key], RRPS_ALL[Dirty Mid], "")</f>
        <v/>
      </c>
      <c r="CS316" s="6" t="str">
        <f>_xlfn.XLOOKUP(CS$1&amp;"|"&amp;TEXT($C316,"yyyymmdd"), RRPS_ALL[Key], RRPS_ALL[Clean Price Mid], "")</f>
        <v/>
      </c>
      <c r="CW316" s="7" t="str">
        <f>_xlfn.XLOOKUP(CW$1&amp;"|"&amp;TEXT($C316,"yyyymmdd"), RRPS_ALL[Key], RRPS_ALL[Yield to Maturity], "")</f>
        <v/>
      </c>
      <c r="CX316" s="6" t="str">
        <f>_xlfn.XLOOKUP(CX$1&amp;"|"&amp;TEXT($C316,"yyyymmdd"), RRPS_ALL[Key], RRPS_ALL[Mid Price], "")</f>
        <v/>
      </c>
      <c r="CY316" s="6" t="str">
        <f>_xlfn.XLOOKUP(CY$1&amp;"|"&amp;TEXT($C316,"yyyymmdd"), RRPS_ALL[Key], RRPS_ALL[Mid Yield], "")</f>
        <v/>
      </c>
      <c r="CZ316" s="6" t="str">
        <f>_xlfn.XLOOKUP(CZ$1&amp;"|"&amp;TEXT($C316,"yyyymmdd"), RRPS_ALL[Key], RRPS_ALL[Dirty Mid], "")</f>
        <v/>
      </c>
      <c r="DA316" s="6" t="str">
        <f>_xlfn.XLOOKUP(DA$1&amp;"|"&amp;TEXT($C316,"yyyymmdd"), RRPS_ALL[Key], RRPS_ALL[Clean Price Mid], "")</f>
        <v/>
      </c>
      <c r="DE316" s="7" t="str">
        <f>_xlfn.XLOOKUP(DE$1&amp;"|"&amp;TEXT($C316,"yyyymmdd"), RRPS_ALL[Key], RRPS_ALL[Yield to Maturity], "")</f>
        <v/>
      </c>
      <c r="DF316" s="6" t="str">
        <f>_xlfn.XLOOKUP(DF$1&amp;"|"&amp;TEXT($C316,"yyyymmdd"), RRPS_ALL[Key], RRPS_ALL[Mid Price], "")</f>
        <v/>
      </c>
      <c r="DG316" s="6" t="str">
        <f>_xlfn.XLOOKUP(DG$1&amp;"|"&amp;TEXT($C316,"yyyymmdd"), RRPS_ALL[Key], RRPS_ALL[Mid Yield], "")</f>
        <v/>
      </c>
      <c r="DH316" s="6" t="str">
        <f>_xlfn.XLOOKUP(DH$1&amp;"|"&amp;TEXT($C316,"yyyymmdd"), RRPS_ALL[Key], RRPS_ALL[Dirty Mid], "")</f>
        <v/>
      </c>
      <c r="DI316" s="6" t="str">
        <f>_xlfn.XLOOKUP(DI$1&amp;"|"&amp;TEXT($C316,"yyyymmdd"), RRPS_ALL[Key], RRPS_ALL[Clean Price Mid], "")</f>
        <v/>
      </c>
      <c r="DM316" s="7">
        <f>_xlfn.XLOOKUP(DM$1&amp;"|"&amp;TEXT($C316,"yyyymmdd"), RRPS_ALL[Key], RRPS_ALL[Yield to Maturity], "")</f>
        <v>2.873821</v>
      </c>
      <c r="DN316" s="6">
        <f>_xlfn.XLOOKUP(DN$1&amp;"|"&amp;TEXT($C316,"yyyymmdd"), RRPS_ALL[Key], RRPS_ALL[Mid Price], "")</f>
        <v>107.089</v>
      </c>
      <c r="DO316" s="6">
        <f>_xlfn.XLOOKUP(DO$1&amp;"|"&amp;TEXT($C316,"yyyymmdd"), RRPS_ALL[Key], RRPS_ALL[Mid Yield], "")</f>
        <v>2.8487930000000001</v>
      </c>
      <c r="DP316" s="6">
        <f>_xlfn.XLOOKUP(DP$1&amp;"|"&amp;TEXT($C316,"yyyymmdd"), RRPS_ALL[Key], RRPS_ALL[Dirty Mid], "")</f>
        <v>109.76261100000001</v>
      </c>
      <c r="DQ316" s="6">
        <f>_xlfn.XLOOKUP(DQ$1&amp;"|"&amp;TEXT($C316,"yyyymmdd"), RRPS_ALL[Key], RRPS_ALL[Clean Price Mid], "")</f>
        <v>107.089</v>
      </c>
      <c r="DR316" s="6">
        <v>3.5000000000000003E-2</v>
      </c>
      <c r="DS316" s="5">
        <v>50859</v>
      </c>
      <c r="DT316" s="6">
        <f t="shared" si="105"/>
        <v>13.244797371303395</v>
      </c>
      <c r="DU316" s="7" t="str">
        <f>_xlfn.XLOOKUP(DU$1&amp;"|"&amp;TEXT($C316,"yyyymmdd"), RRPS_ALL[Key], RRPS_ALL[Yield to Maturity], "")</f>
        <v/>
      </c>
      <c r="DV316" s="6" t="str">
        <f>_xlfn.XLOOKUP(DV$1&amp;"|"&amp;TEXT($C316,"yyyymmdd"), RRPS_ALL[Key], RRPS_ALL[Mid Price], "")</f>
        <v/>
      </c>
      <c r="DW316" s="6" t="str">
        <f>_xlfn.XLOOKUP(DW$1&amp;"|"&amp;TEXT($C316,"yyyymmdd"), RRPS_ALL[Key], RRPS_ALL[Mid Yield], "")</f>
        <v/>
      </c>
      <c r="DX316" s="6" t="str">
        <f>_xlfn.XLOOKUP(DX$1&amp;"|"&amp;TEXT($C316,"yyyymmdd"), RRPS_ALL[Key], RRPS_ALL[Dirty Mid], "")</f>
        <v/>
      </c>
      <c r="DY316" s="6" t="str">
        <f>_xlfn.XLOOKUP(DY$1&amp;"|"&amp;TEXT($C316,"yyyymmdd"), RRPS_ALL[Key], RRPS_ALL[Clean Price Mid], "")</f>
        <v/>
      </c>
      <c r="EC316" s="7">
        <f>_xlfn.XLOOKUP(EC$1&amp;"|"&amp;TEXT($C316,"yyyymmdd"), RRPS_ALL[Key], RRPS_ALL[Yield to Maturity], "")</f>
        <v>2.5112649999999999</v>
      </c>
      <c r="ED316" s="6">
        <f>_xlfn.XLOOKUP(ED$1&amp;"|"&amp;TEXT($C316,"yyyymmdd"), RRPS_ALL[Key], RRPS_ALL[Mid Price], "")</f>
        <v>98.581000000000003</v>
      </c>
      <c r="EE316" s="6">
        <f>_xlfn.XLOOKUP(EE$1&amp;"|"&amp;TEXT($C316,"yyyymmdd"), RRPS_ALL[Key], RRPS_ALL[Mid Yield], "")</f>
        <v>2.4912730000000001</v>
      </c>
      <c r="EF316" s="6">
        <f>_xlfn.XLOOKUP(EF$1&amp;"|"&amp;TEXT($C316,"yyyymmdd"), RRPS_ALL[Key], RRPS_ALL[Dirty Mid], "")</f>
        <v>99.918499999999995</v>
      </c>
      <c r="EG316" s="6">
        <f>_xlfn.XLOOKUP(EG$1&amp;"|"&amp;TEXT($C316,"yyyymmdd"), RRPS_ALL[Key], RRPS_ALL[Clean Price Mid], "")</f>
        <v>98.581000000000003</v>
      </c>
      <c r="EH316" s="6">
        <v>2.2499999999999999E-2</v>
      </c>
      <c r="EI316" s="5">
        <v>48366</v>
      </c>
      <c r="EJ316" s="6">
        <f t="shared" si="106"/>
        <v>6.4175222450376452</v>
      </c>
      <c r="EK316" s="7" t="str">
        <f>_xlfn.XLOOKUP(EK$1&amp;"|"&amp;TEXT($C316,"yyyymmdd"), RRPS_ALL[Key], RRPS_ALL[Yield to Maturity], "")</f>
        <v/>
      </c>
      <c r="EL316" s="6" t="str">
        <f>_xlfn.XLOOKUP(EL$1&amp;"|"&amp;TEXT($C316,"yyyymmdd"), RRPS_ALL[Key], RRPS_ALL[Mid Price], "")</f>
        <v/>
      </c>
      <c r="EM316" s="6" t="str">
        <f>_xlfn.XLOOKUP(EM$1&amp;"|"&amp;TEXT($C316,"yyyymmdd"), RRPS_ALL[Key], RRPS_ALL[Mid Yield], "")</f>
        <v/>
      </c>
      <c r="EN316" s="6" t="str">
        <f>_xlfn.XLOOKUP(EN$1&amp;"|"&amp;TEXT($C316,"yyyymmdd"), RRPS_ALL[Key], RRPS_ALL[Dirty Mid], "")</f>
        <v/>
      </c>
      <c r="EO316" s="6" t="str">
        <f>_xlfn.XLOOKUP(EO$1&amp;"|"&amp;TEXT($C316,"yyyymmdd"), RRPS_ALL[Key], RRPS_ALL[Clean Price Mid], "")</f>
        <v/>
      </c>
      <c r="ES316" s="7" t="str">
        <f>_xlfn.XLOOKUP(ES$1&amp;"|"&amp;TEXT($C316,"yyyymmdd"), RRPS_ALL[Key], RRPS_ALL[Yield to Maturity], "")</f>
        <v/>
      </c>
      <c r="ET316" s="6" t="str">
        <f>_xlfn.XLOOKUP(ET$1&amp;"|"&amp;TEXT($C316,"yyyymmdd"), RRPS_ALL[Key], RRPS_ALL[Mid Price], "")</f>
        <v/>
      </c>
      <c r="EU316" s="6" t="str">
        <f>_xlfn.XLOOKUP(EU$1&amp;"|"&amp;TEXT($C316,"yyyymmdd"), RRPS_ALL[Key], RRPS_ALL[Mid Yield], "")</f>
        <v/>
      </c>
      <c r="EV316" s="6" t="str">
        <f>_xlfn.XLOOKUP(EV$1&amp;"|"&amp;TEXT($C316,"yyyymmdd"), RRPS_ALL[Key], RRPS_ALL[Dirty Mid], "")</f>
        <v/>
      </c>
      <c r="EW316" s="6" t="str">
        <f>_xlfn.XLOOKUP(EW$1&amp;"|"&amp;TEXT($C316,"yyyymmdd"), RRPS_ALL[Key], RRPS_ALL[Clean Price Mid], "")</f>
        <v/>
      </c>
      <c r="FA316" s="7">
        <f>_xlfn.XLOOKUP(FA$1&amp;"|"&amp;TEXT($C316,"yyyymmdd"), RRPS_ALL[Key], RRPS_ALL[Yield to Maturity], "")</f>
        <v>2.0409120000000001</v>
      </c>
      <c r="FB316" s="6">
        <f>_xlfn.XLOOKUP(FB$1&amp;"|"&amp;TEXT($C316,"yyyymmdd"), RRPS_ALL[Key], RRPS_ALL[Mid Price], "")</f>
        <v>99.133499999999998</v>
      </c>
      <c r="FC316" s="6">
        <f>_xlfn.XLOOKUP(FC$1&amp;"|"&amp;TEXT($C316,"yyyymmdd"), RRPS_ALL[Key], RRPS_ALL[Mid Yield], "")</f>
        <v>2.031298</v>
      </c>
      <c r="FD316" s="6">
        <f>_xlfn.XLOOKUP(FD$1&amp;"|"&amp;TEXT($C316,"yyyymmdd"), RRPS_ALL[Key], RRPS_ALL[Dirty Mid], "")</f>
        <v>99.280721999999997</v>
      </c>
      <c r="FE316" s="6">
        <f>_xlfn.XLOOKUP(FE$1&amp;"|"&amp;TEXT($C316,"yyyymmdd"), RRPS_ALL[Key], RRPS_ALL[Clean Price Mid], "")</f>
        <v>99.133499999999998</v>
      </c>
      <c r="FF316" s="6">
        <v>0.01</v>
      </c>
      <c r="FG316" s="5">
        <v>46338</v>
      </c>
      <c r="FH316" s="6">
        <f t="shared" si="107"/>
        <v>0.86575342465753424</v>
      </c>
      <c r="FI316" s="7">
        <f>_xlfn.XLOOKUP(FI$1&amp;"|"&amp;TEXT($C316,"yyyymmdd"), RRPS_ALL[Key], RRPS_ALL[Yield to Maturity], "")</f>
        <v>2.1110099999999998</v>
      </c>
      <c r="FJ316" s="6">
        <f>_xlfn.XLOOKUP(FJ$1&amp;"|"&amp;TEXT($C316,"yyyymmdd"), RRPS_ALL[Key], RRPS_ALL[Mid Price], "")</f>
        <v>96.933999999999997</v>
      </c>
      <c r="FK316" s="6">
        <f>_xlfn.XLOOKUP(FK$1&amp;"|"&amp;TEXT($C316,"yyyymmdd"), RRPS_ALL[Key], RRPS_ALL[Mid Yield], "")</f>
        <v>2.0984129999999999</v>
      </c>
      <c r="FL316" s="6">
        <f>_xlfn.XLOOKUP(FL$1&amp;"|"&amp;TEXT($C316,"yyyymmdd"), RRPS_ALL[Key], RRPS_ALL[Dirty Mid], "")</f>
        <v>97.419416999999996</v>
      </c>
      <c r="FM316" s="6">
        <f>_xlfn.XLOOKUP(FM$1&amp;"|"&amp;TEXT($C316,"yyyymmdd"), RRPS_ALL[Key], RRPS_ALL[Clean Price Mid], "")</f>
        <v>96.933999999999997</v>
      </c>
      <c r="FN316" s="6">
        <v>7.4999999999999997E-3</v>
      </c>
      <c r="FO316" s="5">
        <v>46885</v>
      </c>
      <c r="FP316" s="6">
        <f t="shared" si="108"/>
        <v>2.3627652292950034</v>
      </c>
      <c r="FQ316" s="7">
        <f>_xlfn.XLOOKUP(FQ$1&amp;"|"&amp;TEXT($C316,"yyyymmdd"), RRPS_ALL[Key], RRPS_ALL[Yield to Maturity], "")</f>
        <v>2.2698670000000001</v>
      </c>
      <c r="FR316" s="6">
        <f>_xlfn.XLOOKUP(FR$1&amp;"|"&amp;TEXT($C316,"yyyymmdd"), RRPS_ALL[Key], RRPS_ALL[Mid Price], "")</f>
        <v>94.504999999999995</v>
      </c>
      <c r="FS316" s="6">
        <f>_xlfn.XLOOKUP(FS$1&amp;"|"&amp;TEXT($C316,"yyyymmdd"), RRPS_ALL[Key], RRPS_ALL[Mid Yield], "")</f>
        <v>2.2548149999999998</v>
      </c>
      <c r="FT316" s="6">
        <f>_xlfn.XLOOKUP(FT$1&amp;"|"&amp;TEXT($C316,"yyyymmdd"), RRPS_ALL[Key], RRPS_ALL[Dirty Mid], "")</f>
        <v>94.615416999999994</v>
      </c>
      <c r="FU316" s="6">
        <f>_xlfn.XLOOKUP(FU$1&amp;"|"&amp;TEXT($C316,"yyyymmdd"), RRPS_ALL[Key], RRPS_ALL[Clean Price Mid], "")</f>
        <v>94.504999999999995</v>
      </c>
      <c r="FV316" s="6">
        <v>7.4999999999999997E-3</v>
      </c>
      <c r="FW316" s="5">
        <v>47434</v>
      </c>
      <c r="FX316" s="6">
        <f t="shared" si="109"/>
        <v>3.8663745892661558</v>
      </c>
      <c r="FY316" s="7">
        <f>_xlfn.XLOOKUP(FY$1&amp;"|"&amp;TEXT($C316,"yyyymmdd"), RRPS_ALL[Key], RRPS_ALL[Yield to Maturity], "")</f>
        <v>2.4085329999999998</v>
      </c>
      <c r="FZ316" s="6">
        <f>_xlfn.XLOOKUP(FZ$1&amp;"|"&amp;TEXT($C316,"yyyymmdd"), RRPS_ALL[Key], RRPS_ALL[Mid Price], "")</f>
        <v>88.714500000000001</v>
      </c>
      <c r="GA316" s="6">
        <f>_xlfn.XLOOKUP(GA$1&amp;"|"&amp;TEXT($C316,"yyyymmdd"), RRPS_ALL[Key], RRPS_ALL[Mid Yield], "")</f>
        <v>2.3966349999999998</v>
      </c>
      <c r="GB316" s="6">
        <f>_xlfn.XLOOKUP(GB$1&amp;"|"&amp;TEXT($C316,"yyyymmdd"), RRPS_ALL[Key], RRPS_ALL[Dirty Mid], "")</f>
        <v>88.795402999999993</v>
      </c>
      <c r="GC316" s="6">
        <f>_xlfn.XLOOKUP(GC$1&amp;"|"&amp;TEXT($C316,"yyyymmdd"), RRPS_ALL[Key], RRPS_ALL[Clean Price Mid], "")</f>
        <v>88.714500000000001</v>
      </c>
      <c r="GD316" s="6">
        <v>1.25E-3</v>
      </c>
      <c r="GE316" s="5">
        <v>47980</v>
      </c>
      <c r="GF316" s="6">
        <f t="shared" si="110"/>
        <v>5.3622848200312987</v>
      </c>
      <c r="GG316" s="7">
        <f>_xlfn.XLOOKUP(GG$1&amp;"|"&amp;TEXT($C316,"yyyymmdd"), RRPS_ALL[Key], RRPS_ALL[Yield to Maturity], "")</f>
        <v>2.963069</v>
      </c>
      <c r="GH316" s="6">
        <f>_xlfn.XLOOKUP(GH$1&amp;"|"&amp;TEXT($C316,"yyyymmdd"), RRPS_ALL[Key], RRPS_ALL[Mid Price], "")</f>
        <v>63.672499999999999</v>
      </c>
      <c r="GI316" s="6">
        <f>_xlfn.XLOOKUP(GI$1&amp;"|"&amp;TEXT($C316,"yyyymmdd"), RRPS_ALL[Key], RRPS_ALL[Mid Yield], "")</f>
        <v>2.9380700000000002</v>
      </c>
      <c r="GJ316" s="6">
        <f>_xlfn.XLOOKUP(GJ$1&amp;"|"&amp;TEXT($C316,"yyyymmdd"), RRPS_ALL[Key], RRPS_ALL[Dirty Mid], "")</f>
        <v>63.729444000000001</v>
      </c>
      <c r="GK316" s="6">
        <f>_xlfn.XLOOKUP(GK$1&amp;"|"&amp;TEXT($C316,"yyyymmdd"), RRPS_ALL[Key], RRPS_ALL[Clean Price Mid], "")</f>
        <v>63.672499999999999</v>
      </c>
      <c r="GL316" s="6">
        <v>5.0000000000000001E-3</v>
      </c>
      <c r="GM316" s="5">
        <v>53290</v>
      </c>
      <c r="GN316" s="6">
        <f t="shared" si="111"/>
        <v>19.8993481095176</v>
      </c>
      <c r="GO316" s="7">
        <f>_xlfn.XLOOKUP(GO$1&amp;"|"&amp;TEXT($C316,"yyyymmdd"), RRPS_ALL[Key], RRPS_ALL[Yield to Maturity], "")</f>
        <v>3.3152189999999999</v>
      </c>
      <c r="GP316" s="6">
        <f>_xlfn.XLOOKUP(GP$1&amp;"|"&amp;TEXT($C316,"yyyymmdd"), RRPS_ALL[Key], RRPS_ALL[Mid Price], "")</f>
        <v>10.748728</v>
      </c>
      <c r="GQ316" s="6">
        <f>_xlfn.XLOOKUP(GQ$1&amp;"|"&amp;TEXT($C316,"yyyymmdd"), RRPS_ALL[Key], RRPS_ALL[Mid Yield], "")</f>
        <v>3.2647409999999999</v>
      </c>
      <c r="GR316" s="6">
        <f>_xlfn.XLOOKUP(GR$1&amp;"|"&amp;TEXT($C316,"yyyymmdd"), RRPS_ALL[Key], RRPS_ALL[Dirty Mid], "")</f>
        <v>56.278333000000003</v>
      </c>
      <c r="GS316" s="6">
        <f>_xlfn.XLOOKUP(GS$1&amp;"|"&amp;TEXT($C316,"yyyymmdd"), RRPS_ALL[Key], RRPS_ALL[Clean Price Mid], "")</f>
        <v>55.545000000000002</v>
      </c>
      <c r="GT316" s="6">
        <v>1.375E-2</v>
      </c>
      <c r="GU316" s="5">
        <v>62632</v>
      </c>
      <c r="GV316" s="6">
        <f t="shared" si="112"/>
        <v>45.477688453920543</v>
      </c>
      <c r="GW316" s="7">
        <f>_xlfn.XLOOKUP(GW$1&amp;"|"&amp;TEXT($C316,"yyyymmdd"), RRPS_ALL[Key], RRPS_ALL[Yield to Maturity], "")</f>
        <v>2.600463</v>
      </c>
      <c r="GX316" s="6">
        <f>_xlfn.XLOOKUP(GX$1&amp;"|"&amp;TEXT($C316,"yyyymmdd"), RRPS_ALL[Key], RRPS_ALL[Mid Price], "")</f>
        <v>94.248500000000007</v>
      </c>
      <c r="GY316" s="6">
        <f>_xlfn.XLOOKUP(GY$1&amp;"|"&amp;TEXT($C316,"yyyymmdd"), RRPS_ALL[Key], RRPS_ALL[Mid Yield], "")</f>
        <v>2.5680109999999998</v>
      </c>
      <c r="GZ316" s="6">
        <f>_xlfn.XLOOKUP(GZ$1&amp;"|"&amp;TEXT($C316,"yyyymmdd"), RRPS_ALL[Key], RRPS_ALL[Dirty Mid], "")</f>
        <v>94.510999999999996</v>
      </c>
      <c r="HA316" s="6">
        <f>_xlfn.XLOOKUP(HA$1&amp;"|"&amp;TEXT($C316,"yyyymmdd"), RRPS_ALL[Key], RRPS_ALL[Clean Price Mid], "")</f>
        <v>94.248500000000007</v>
      </c>
      <c r="HB316" s="6">
        <v>1.7500000000000002E-2</v>
      </c>
      <c r="HC316" s="5">
        <v>48894</v>
      </c>
      <c r="HD316" s="6">
        <f t="shared" si="113"/>
        <v>7.8637055065409189</v>
      </c>
    </row>
    <row r="317" spans="1:212" x14ac:dyDescent="0.2">
      <c r="A317">
        <v>2026</v>
      </c>
      <c r="B317">
        <v>1</v>
      </c>
      <c r="C317" s="5">
        <f t="shared" si="100"/>
        <v>46053</v>
      </c>
      <c r="D317" s="6">
        <v>1.65</v>
      </c>
      <c r="E317" s="7" t="str">
        <f>_xlfn.XLOOKUP(E$1&amp;"|"&amp;TEXT($C317,"yyyymmdd"), RRPS_ALL[Key], RRPS_ALL[Yield to Maturity], "")</f>
        <v/>
      </c>
      <c r="F317" s="6" t="str">
        <f>_xlfn.XLOOKUP(F$1&amp;"|"&amp;TEXT($C317,"yyyymmdd"), RRPS_ALL[Key], RRPS_ALL[Mid Price], "")</f>
        <v/>
      </c>
      <c r="G317" s="6" t="str">
        <f>_xlfn.XLOOKUP(G$1&amp;"|"&amp;TEXT($C317,"yyyymmdd"), RRPS_ALL[Key], RRPS_ALL[Mid Yield], "")</f>
        <v/>
      </c>
      <c r="H317" s="6" t="str">
        <f>_xlfn.XLOOKUP(H$1&amp;"|"&amp;TEXT($C317,"yyyymmdd"), RRPS_ALL[Key], RRPS_ALL[Dirty Mid], "")</f>
        <v/>
      </c>
      <c r="I317" s="6" t="str">
        <f>_xlfn.XLOOKUP(I$1&amp;"|"&amp;TEXT($C317,"yyyymmdd"), RRPS_ALL[Key], RRPS_ALL[Clean Price Mid], "")</f>
        <v/>
      </c>
      <c r="M317" s="7" t="str">
        <f>_xlfn.XLOOKUP(M$1&amp;"|"&amp;TEXT($C317,"yyyymmdd"), RRPS_ALL[Key], RRPS_ALL[Yield to Maturity], "")</f>
        <v/>
      </c>
      <c r="N317" s="6" t="str">
        <f>_xlfn.XLOOKUP(N$1&amp;"|"&amp;TEXT($C317,"yyyymmdd"), RRPS_ALL[Key], RRPS_ALL[Mid Price], "")</f>
        <v/>
      </c>
      <c r="O317" s="6" t="str">
        <f>_xlfn.XLOOKUP(O$1&amp;"|"&amp;TEXT($C317,"yyyymmdd"), RRPS_ALL[Key], RRPS_ALL[Mid Yield], "")</f>
        <v/>
      </c>
      <c r="P317" s="6" t="str">
        <f>_xlfn.XLOOKUP(P$1&amp;"|"&amp;TEXT($C317,"yyyymmdd"), RRPS_ALL[Key], RRPS_ALL[Dirty Mid], "")</f>
        <v/>
      </c>
      <c r="Q317" s="6" t="str">
        <f>_xlfn.XLOOKUP(Q$1&amp;"|"&amp;TEXT($C317,"yyyymmdd"), RRPS_ALL[Key], RRPS_ALL[Clean Price Mid], "")</f>
        <v/>
      </c>
      <c r="U317" s="7" t="str">
        <f>_xlfn.XLOOKUP(U$1&amp;"|"&amp;TEXT($C317,"yyyymmdd"), RRPS_ALL[Key], RRPS_ALL[Yield to Maturity], "")</f>
        <v/>
      </c>
      <c r="V317" s="6" t="str">
        <f>_xlfn.XLOOKUP(V$1&amp;"|"&amp;TEXT($C317,"yyyymmdd"), RRPS_ALL[Key], RRPS_ALL[Mid Price], "")</f>
        <v/>
      </c>
      <c r="W317" s="6" t="str">
        <f>_xlfn.XLOOKUP(W$1&amp;"|"&amp;TEXT($C317,"yyyymmdd"), RRPS_ALL[Key], RRPS_ALL[Mid Yield], "")</f>
        <v/>
      </c>
      <c r="X317" s="6" t="str">
        <f>_xlfn.XLOOKUP(X$1&amp;"|"&amp;TEXT($C317,"yyyymmdd"), RRPS_ALL[Key], RRPS_ALL[Dirty Mid], "")</f>
        <v/>
      </c>
      <c r="Y317" s="6" t="str">
        <f>_xlfn.XLOOKUP(Y$1&amp;"|"&amp;TEXT($C317,"yyyymmdd"), RRPS_ALL[Key], RRPS_ALL[Clean Price Mid], "")</f>
        <v/>
      </c>
      <c r="AC317" s="7" t="str">
        <f>_xlfn.XLOOKUP(AC$1&amp;"|"&amp;TEXT($C317,"yyyymmdd"), RRPS_ALL[Key], RRPS_ALL[Yield to Maturity], "")</f>
        <v/>
      </c>
      <c r="AD317" s="6" t="str">
        <f>_xlfn.XLOOKUP(AD$1&amp;"|"&amp;TEXT($C317,"yyyymmdd"), RRPS_ALL[Key], RRPS_ALL[Mid Price], "")</f>
        <v/>
      </c>
      <c r="AE317" s="6" t="str">
        <f>_xlfn.XLOOKUP(AE$1&amp;"|"&amp;TEXT($C317,"yyyymmdd"), RRPS_ALL[Key], RRPS_ALL[Mid Yield], "")</f>
        <v/>
      </c>
      <c r="AF317" s="6" t="str">
        <f>_xlfn.XLOOKUP(AF$1&amp;"|"&amp;TEXT($C317,"yyyymmdd"), RRPS_ALL[Key], RRPS_ALL[Dirty Mid], "")</f>
        <v/>
      </c>
      <c r="AG317" s="6" t="str">
        <f>_xlfn.XLOOKUP(AG$1&amp;"|"&amp;TEXT($C317,"yyyymmdd"), RRPS_ALL[Key], RRPS_ALL[Clean Price Mid], "")</f>
        <v/>
      </c>
      <c r="AK317" s="7" t="str">
        <f>_xlfn.XLOOKUP(AK$1&amp;"|"&amp;TEXT($C317,"yyyymmdd"), RRPS_ALL[Key], RRPS_ALL[Yield to Maturity], "")</f>
        <v/>
      </c>
      <c r="AL317" s="6" t="str">
        <f>_xlfn.XLOOKUP(AL$1&amp;"|"&amp;TEXT($C317,"yyyymmdd"), RRPS_ALL[Key], RRPS_ALL[Mid Price], "")</f>
        <v/>
      </c>
      <c r="AM317" s="6" t="str">
        <f>_xlfn.XLOOKUP(AM$1&amp;"|"&amp;TEXT($C317,"yyyymmdd"), RRPS_ALL[Key], RRPS_ALL[Mid Yield], "")</f>
        <v/>
      </c>
      <c r="AN317" s="6" t="str">
        <f>_xlfn.XLOOKUP(AN$1&amp;"|"&amp;TEXT($C317,"yyyymmdd"), RRPS_ALL[Key], RRPS_ALL[Dirty Mid], "")</f>
        <v/>
      </c>
      <c r="AO317" s="6" t="str">
        <f>_xlfn.XLOOKUP(AO$1&amp;"|"&amp;TEXT($C317,"yyyymmdd"), RRPS_ALL[Key], RRPS_ALL[Clean Price Mid], "")</f>
        <v/>
      </c>
      <c r="AS317" s="7" t="str">
        <f>_xlfn.XLOOKUP(AS$1&amp;"|"&amp;TEXT($C317,"yyyymmdd"), RRPS_ALL[Key], RRPS_ALL[Yield to Maturity], "")</f>
        <v/>
      </c>
      <c r="AT317" s="6" t="str">
        <f>_xlfn.XLOOKUP(AT$1&amp;"|"&amp;TEXT($C317,"yyyymmdd"), RRPS_ALL[Key], RRPS_ALL[Mid Price], "")</f>
        <v/>
      </c>
      <c r="AU317" s="6" t="str">
        <f>_xlfn.XLOOKUP(AU$1&amp;"|"&amp;TEXT($C317,"yyyymmdd"), RRPS_ALL[Key], RRPS_ALL[Mid Yield], "")</f>
        <v/>
      </c>
      <c r="AV317" s="6" t="str">
        <f>_xlfn.XLOOKUP(AV$1&amp;"|"&amp;TEXT($C317,"yyyymmdd"), RRPS_ALL[Key], RRPS_ALL[Dirty Mid], "")</f>
        <v/>
      </c>
      <c r="AW317" s="6" t="str">
        <f>_xlfn.XLOOKUP(AW$1&amp;"|"&amp;TEXT($C317,"yyyymmdd"), RRPS_ALL[Key], RRPS_ALL[Clean Price Mid], "")</f>
        <v/>
      </c>
      <c r="BA317" s="7" t="str">
        <f>_xlfn.XLOOKUP(BA$1&amp;"|"&amp;TEXT($C317,"yyyymmdd"), RRPS_ALL[Key], RRPS_ALL[Yield to Maturity], "")</f>
        <v/>
      </c>
      <c r="BB317" s="6" t="str">
        <f>_xlfn.XLOOKUP(BB$1&amp;"|"&amp;TEXT($C317,"yyyymmdd"), RRPS_ALL[Key], RRPS_ALL[Mid Price], "")</f>
        <v/>
      </c>
      <c r="BC317" s="6" t="str">
        <f>_xlfn.XLOOKUP(BC$1&amp;"|"&amp;TEXT($C317,"yyyymmdd"), RRPS_ALL[Key], RRPS_ALL[Mid Yield], "")</f>
        <v/>
      </c>
      <c r="BD317" s="6" t="str">
        <f>_xlfn.XLOOKUP(BD$1&amp;"|"&amp;TEXT($C317,"yyyymmdd"), RRPS_ALL[Key], RRPS_ALL[Dirty Mid], "")</f>
        <v/>
      </c>
      <c r="BE317" s="6" t="str">
        <f>_xlfn.XLOOKUP(BE$1&amp;"|"&amp;TEXT($C317,"yyyymmdd"), RRPS_ALL[Key], RRPS_ALL[Clean Price Mid], "")</f>
        <v/>
      </c>
      <c r="BI317" s="7" t="str">
        <f>_xlfn.XLOOKUP(BI$1&amp;"|"&amp;TEXT($C317,"yyyymmdd"), RRPS_ALL[Key], RRPS_ALL[Yield to Maturity], "")</f>
        <v/>
      </c>
      <c r="BJ317" s="6" t="str">
        <f>_xlfn.XLOOKUP(BJ$1&amp;"|"&amp;TEXT($C317,"yyyymmdd"), RRPS_ALL[Key], RRPS_ALL[Mid Price], "")</f>
        <v/>
      </c>
      <c r="BK317" s="6" t="str">
        <f>_xlfn.XLOOKUP(BK$1&amp;"|"&amp;TEXT($C317,"yyyymmdd"), RRPS_ALL[Key], RRPS_ALL[Mid Yield], "")</f>
        <v/>
      </c>
      <c r="BL317" s="6" t="str">
        <f>_xlfn.XLOOKUP(BL$1&amp;"|"&amp;TEXT($C317,"yyyymmdd"), RRPS_ALL[Key], RRPS_ALL[Dirty Mid], "")</f>
        <v/>
      </c>
      <c r="BM317" s="6" t="str">
        <f>_xlfn.XLOOKUP(BM$1&amp;"|"&amp;TEXT($C317,"yyyymmdd"), RRPS_ALL[Key], RRPS_ALL[Clean Price Mid], "")</f>
        <v/>
      </c>
      <c r="BQ317" s="7" t="str">
        <f>_xlfn.XLOOKUP(BQ$1&amp;"|"&amp;TEXT($C317,"yyyymmdd"), RRPS_ALL[Key], RRPS_ALL[Yield to Maturity], "")</f>
        <v/>
      </c>
      <c r="BR317" s="6" t="str">
        <f>_xlfn.XLOOKUP(BR$1&amp;"|"&amp;TEXT($C317,"yyyymmdd"), RRPS_ALL[Key], RRPS_ALL[Mid Price], "")</f>
        <v/>
      </c>
      <c r="BS317" s="6" t="str">
        <f>_xlfn.XLOOKUP(BS$1&amp;"|"&amp;TEXT($C317,"yyyymmdd"), RRPS_ALL[Key], RRPS_ALL[Mid Yield], "")</f>
        <v/>
      </c>
      <c r="BT317" s="6" t="str">
        <f>_xlfn.XLOOKUP(BT$1&amp;"|"&amp;TEXT($C317,"yyyymmdd"), RRPS_ALL[Key], RRPS_ALL[Dirty Mid], "")</f>
        <v/>
      </c>
      <c r="BU317" s="6" t="str">
        <f>_xlfn.XLOOKUP(BU$1&amp;"|"&amp;TEXT($C317,"yyyymmdd"), RRPS_ALL[Key], RRPS_ALL[Clean Price Mid], "")</f>
        <v/>
      </c>
      <c r="BY317" s="7" t="str">
        <f>_xlfn.XLOOKUP(BY$1&amp;"|"&amp;TEXT($C317,"yyyymmdd"), RRPS_ALL[Key], RRPS_ALL[Yield to Maturity], "")</f>
        <v/>
      </c>
      <c r="BZ317" s="6" t="str">
        <f>_xlfn.XLOOKUP(BZ$1&amp;"|"&amp;TEXT($C317,"yyyymmdd"), RRPS_ALL[Key], RRPS_ALL[Mid Price], "")</f>
        <v/>
      </c>
      <c r="CA317" s="6" t="str">
        <f>_xlfn.XLOOKUP(CA$1&amp;"|"&amp;TEXT($C317,"yyyymmdd"), RRPS_ALL[Key], RRPS_ALL[Mid Yield], "")</f>
        <v/>
      </c>
      <c r="CB317" s="6" t="str">
        <f>_xlfn.XLOOKUP(CB$1&amp;"|"&amp;TEXT($C317,"yyyymmdd"), RRPS_ALL[Key], RRPS_ALL[Dirty Mid], "")</f>
        <v/>
      </c>
      <c r="CC317" s="6" t="str">
        <f>_xlfn.XLOOKUP(CC$1&amp;"|"&amp;TEXT($C317,"yyyymmdd"), RRPS_ALL[Key], RRPS_ALL[Clean Price Mid], "")</f>
        <v/>
      </c>
      <c r="CG317" s="7" t="str">
        <f>_xlfn.XLOOKUP(CG$1&amp;"|"&amp;TEXT($C317,"yyyymmdd"), RRPS_ALL[Key], RRPS_ALL[Yield to Maturity], "")</f>
        <v/>
      </c>
      <c r="CH317" s="6" t="str">
        <f>_xlfn.XLOOKUP(CH$1&amp;"|"&amp;TEXT($C317,"yyyymmdd"), RRPS_ALL[Key], RRPS_ALL[Mid Price], "")</f>
        <v/>
      </c>
      <c r="CI317" s="6" t="str">
        <f>_xlfn.XLOOKUP(CI$1&amp;"|"&amp;TEXT($C317,"yyyymmdd"), RRPS_ALL[Key], RRPS_ALL[Mid Yield], "")</f>
        <v/>
      </c>
      <c r="CJ317" s="6" t="str">
        <f>_xlfn.XLOOKUP(CJ$1&amp;"|"&amp;TEXT($C317,"yyyymmdd"), RRPS_ALL[Key], RRPS_ALL[Dirty Mid], "")</f>
        <v/>
      </c>
      <c r="CK317" s="6" t="str">
        <f>_xlfn.XLOOKUP(CK$1&amp;"|"&amp;TEXT($C317,"yyyymmdd"), RRPS_ALL[Key], RRPS_ALL[Clean Price Mid], "")</f>
        <v/>
      </c>
      <c r="CO317" s="7" t="str">
        <f>_xlfn.XLOOKUP(CO$1&amp;"|"&amp;TEXT($C317,"yyyymmdd"), RRPS_ALL[Key], RRPS_ALL[Yield to Maturity], "")</f>
        <v/>
      </c>
      <c r="CP317" s="6" t="str">
        <f>_xlfn.XLOOKUP(CP$1&amp;"|"&amp;TEXT($C317,"yyyymmdd"), RRPS_ALL[Key], RRPS_ALL[Mid Price], "")</f>
        <v/>
      </c>
      <c r="CQ317" s="6" t="str">
        <f>_xlfn.XLOOKUP(CQ$1&amp;"|"&amp;TEXT($C317,"yyyymmdd"), RRPS_ALL[Key], RRPS_ALL[Mid Yield], "")</f>
        <v/>
      </c>
      <c r="CR317" s="6" t="str">
        <f>_xlfn.XLOOKUP(CR$1&amp;"|"&amp;TEXT($C317,"yyyymmdd"), RRPS_ALL[Key], RRPS_ALL[Dirty Mid], "")</f>
        <v/>
      </c>
      <c r="CS317" s="6" t="str">
        <f>_xlfn.XLOOKUP(CS$1&amp;"|"&amp;TEXT($C317,"yyyymmdd"), RRPS_ALL[Key], RRPS_ALL[Clean Price Mid], "")</f>
        <v/>
      </c>
      <c r="CW317" s="7" t="str">
        <f>_xlfn.XLOOKUP(CW$1&amp;"|"&amp;TEXT($C317,"yyyymmdd"), RRPS_ALL[Key], RRPS_ALL[Yield to Maturity], "")</f>
        <v/>
      </c>
      <c r="CX317" s="6" t="str">
        <f>_xlfn.XLOOKUP(CX$1&amp;"|"&amp;TEXT($C317,"yyyymmdd"), RRPS_ALL[Key], RRPS_ALL[Mid Price], "")</f>
        <v/>
      </c>
      <c r="CY317" s="6" t="str">
        <f>_xlfn.XLOOKUP(CY$1&amp;"|"&amp;TEXT($C317,"yyyymmdd"), RRPS_ALL[Key], RRPS_ALL[Mid Yield], "")</f>
        <v/>
      </c>
      <c r="CZ317" s="6" t="str">
        <f>_xlfn.XLOOKUP(CZ$1&amp;"|"&amp;TEXT($C317,"yyyymmdd"), RRPS_ALL[Key], RRPS_ALL[Dirty Mid], "")</f>
        <v/>
      </c>
      <c r="DA317" s="6" t="str">
        <f>_xlfn.XLOOKUP(DA$1&amp;"|"&amp;TEXT($C317,"yyyymmdd"), RRPS_ALL[Key], RRPS_ALL[Clean Price Mid], "")</f>
        <v/>
      </c>
      <c r="DE317" s="7" t="str">
        <f>_xlfn.XLOOKUP(DE$1&amp;"|"&amp;TEXT($C317,"yyyymmdd"), RRPS_ALL[Key], RRPS_ALL[Yield to Maturity], "")</f>
        <v/>
      </c>
      <c r="DF317" s="6" t="str">
        <f>_xlfn.XLOOKUP(DF$1&amp;"|"&amp;TEXT($C317,"yyyymmdd"), RRPS_ALL[Key], RRPS_ALL[Mid Price], "")</f>
        <v/>
      </c>
      <c r="DG317" s="6" t="str">
        <f>_xlfn.XLOOKUP(DG$1&amp;"|"&amp;TEXT($C317,"yyyymmdd"), RRPS_ALL[Key], RRPS_ALL[Mid Yield], "")</f>
        <v/>
      </c>
      <c r="DH317" s="6" t="str">
        <f>_xlfn.XLOOKUP(DH$1&amp;"|"&amp;TEXT($C317,"yyyymmdd"), RRPS_ALL[Key], RRPS_ALL[Dirty Mid], "")</f>
        <v/>
      </c>
      <c r="DI317" s="6" t="str">
        <f>_xlfn.XLOOKUP(DI$1&amp;"|"&amp;TEXT($C317,"yyyymmdd"), RRPS_ALL[Key], RRPS_ALL[Clean Price Mid], "")</f>
        <v/>
      </c>
      <c r="DM317" s="7">
        <f>_xlfn.XLOOKUP(DM$1&amp;"|"&amp;TEXT($C317,"yyyymmdd"), RRPS_ALL[Key], RRPS_ALL[Yield to Maturity], "")</f>
        <v>3.0143659999999999</v>
      </c>
      <c r="DN317" s="6">
        <f>_xlfn.XLOOKUP(DN$1&amp;"|"&amp;TEXT($C317,"yyyymmdd"), RRPS_ALL[Key], RRPS_ALL[Mid Price], "")</f>
        <v>105.2735</v>
      </c>
      <c r="DO317" s="6">
        <f>_xlfn.XLOOKUP(DO$1&amp;"|"&amp;TEXT($C317,"yyyymmdd"), RRPS_ALL[Key], RRPS_ALL[Mid Yield], "")</f>
        <v>3.0086279999999999</v>
      </c>
      <c r="DP317" s="6">
        <f>_xlfn.XLOOKUP(DP$1&amp;"|"&amp;TEXT($C317,"yyyymmdd"), RRPS_ALL[Key], RRPS_ALL[Dirty Mid], "")</f>
        <v>108.36577800000001</v>
      </c>
      <c r="DQ317" s="6">
        <f>_xlfn.XLOOKUP(DQ$1&amp;"|"&amp;TEXT($C317,"yyyymmdd"), RRPS_ALL[Key], RRPS_ALL[Clean Price Mid], "")</f>
        <v>105.488</v>
      </c>
      <c r="DR317" s="6">
        <v>3.5000000000000003E-2</v>
      </c>
      <c r="DS317" s="5">
        <v>50859</v>
      </c>
      <c r="DT317" s="6">
        <f t="shared" si="105"/>
        <v>13.159397613925288</v>
      </c>
      <c r="DU317" s="7" t="str">
        <f>_xlfn.XLOOKUP(DU$1&amp;"|"&amp;TEXT($C317,"yyyymmdd"), RRPS_ALL[Key], RRPS_ALL[Yield to Maturity], "")</f>
        <v/>
      </c>
      <c r="DV317" s="6" t="str">
        <f>_xlfn.XLOOKUP(DV$1&amp;"|"&amp;TEXT($C317,"yyyymmdd"), RRPS_ALL[Key], RRPS_ALL[Mid Price], "")</f>
        <v/>
      </c>
      <c r="DW317" s="6" t="str">
        <f>_xlfn.XLOOKUP(DW$1&amp;"|"&amp;TEXT($C317,"yyyymmdd"), RRPS_ALL[Key], RRPS_ALL[Mid Yield], "")</f>
        <v/>
      </c>
      <c r="DX317" s="6" t="str">
        <f>_xlfn.XLOOKUP(DX$1&amp;"|"&amp;TEXT($C317,"yyyymmdd"), RRPS_ALL[Key], RRPS_ALL[Dirty Mid], "")</f>
        <v/>
      </c>
      <c r="DY317" s="6" t="str">
        <f>_xlfn.XLOOKUP(DY$1&amp;"|"&amp;TEXT($C317,"yyyymmdd"), RRPS_ALL[Key], RRPS_ALL[Clean Price Mid], "")</f>
        <v/>
      </c>
      <c r="EC317" s="7">
        <f>_xlfn.XLOOKUP(EC$1&amp;"|"&amp;TEXT($C317,"yyyymmdd"), RRPS_ALL[Key], RRPS_ALL[Yield to Maturity], "")</f>
        <v>2.5449160000000002</v>
      </c>
      <c r="ED317" s="6">
        <f>_xlfn.XLOOKUP(ED$1&amp;"|"&amp;TEXT($C317,"yyyymmdd"), RRPS_ALL[Key], RRPS_ALL[Mid Price], "")</f>
        <v>98.427999999999997</v>
      </c>
      <c r="EE317" s="6">
        <f>_xlfn.XLOOKUP(EE$1&amp;"|"&amp;TEXT($C317,"yyyymmdd"), RRPS_ALL[Key], RRPS_ALL[Mid Yield], "")</f>
        <v>2.5201579999999999</v>
      </c>
      <c r="EF317" s="6">
        <f>_xlfn.XLOOKUP(EF$1&amp;"|"&amp;TEXT($C317,"yyyymmdd"), RRPS_ALL[Key], RRPS_ALL[Dirty Mid], "")</f>
        <v>99.868750000000006</v>
      </c>
      <c r="EG317" s="6">
        <f>_xlfn.XLOOKUP(EG$1&amp;"|"&amp;TEXT($C317,"yyyymmdd"), RRPS_ALL[Key], RRPS_ALL[Clean Price Mid], "")</f>
        <v>98.4</v>
      </c>
      <c r="EH317" s="6">
        <v>2.2499999999999999E-2</v>
      </c>
      <c r="EI317" s="5">
        <v>48366</v>
      </c>
      <c r="EJ317" s="6">
        <f t="shared" si="106"/>
        <v>6.3320297223308568</v>
      </c>
      <c r="EK317" s="7" t="str">
        <f>_xlfn.XLOOKUP(EK$1&amp;"|"&amp;TEXT($C317,"yyyymmdd"), RRPS_ALL[Key], RRPS_ALL[Yield to Maturity], "")</f>
        <v/>
      </c>
      <c r="EL317" s="6" t="str">
        <f>_xlfn.XLOOKUP(EL$1&amp;"|"&amp;TEXT($C317,"yyyymmdd"), RRPS_ALL[Key], RRPS_ALL[Mid Price], "")</f>
        <v/>
      </c>
      <c r="EM317" s="6" t="str">
        <f>_xlfn.XLOOKUP(EM$1&amp;"|"&amp;TEXT($C317,"yyyymmdd"), RRPS_ALL[Key], RRPS_ALL[Mid Yield], "")</f>
        <v/>
      </c>
      <c r="EN317" s="6" t="str">
        <f>_xlfn.XLOOKUP(EN$1&amp;"|"&amp;TEXT($C317,"yyyymmdd"), RRPS_ALL[Key], RRPS_ALL[Dirty Mid], "")</f>
        <v/>
      </c>
      <c r="EO317" s="6" t="str">
        <f>_xlfn.XLOOKUP(EO$1&amp;"|"&amp;TEXT($C317,"yyyymmdd"), RRPS_ALL[Key], RRPS_ALL[Clean Price Mid], "")</f>
        <v/>
      </c>
      <c r="ES317" s="7" t="str">
        <f>_xlfn.XLOOKUP(ES$1&amp;"|"&amp;TEXT($C317,"yyyymmdd"), RRPS_ALL[Key], RRPS_ALL[Yield to Maturity], "")</f>
        <v/>
      </c>
      <c r="ET317" s="6" t="str">
        <f>_xlfn.XLOOKUP(ET$1&amp;"|"&amp;TEXT($C317,"yyyymmdd"), RRPS_ALL[Key], RRPS_ALL[Mid Price], "")</f>
        <v/>
      </c>
      <c r="EU317" s="6" t="str">
        <f>_xlfn.XLOOKUP(EU$1&amp;"|"&amp;TEXT($C317,"yyyymmdd"), RRPS_ALL[Key], RRPS_ALL[Mid Yield], "")</f>
        <v/>
      </c>
      <c r="EV317" s="6" t="str">
        <f>_xlfn.XLOOKUP(EV$1&amp;"|"&amp;TEXT($C317,"yyyymmdd"), RRPS_ALL[Key], RRPS_ALL[Dirty Mid], "")</f>
        <v/>
      </c>
      <c r="EW317" s="6" t="str">
        <f>_xlfn.XLOOKUP(EW$1&amp;"|"&amp;TEXT($C317,"yyyymmdd"), RRPS_ALL[Key], RRPS_ALL[Clean Price Mid], "")</f>
        <v/>
      </c>
      <c r="FA317" s="7">
        <f>_xlfn.XLOOKUP(FA$1&amp;"|"&amp;TEXT($C317,"yyyymmdd"), RRPS_ALL[Key], RRPS_ALL[Yield to Maturity], "")</f>
        <v>2.042157</v>
      </c>
      <c r="FB317" s="6">
        <f>_xlfn.XLOOKUP(FB$1&amp;"|"&amp;TEXT($C317,"yyyymmdd"), RRPS_ALL[Key], RRPS_ALL[Mid Price], "")</f>
        <v>99.182500000000005</v>
      </c>
      <c r="FC317" s="6">
        <f>_xlfn.XLOOKUP(FC$1&amp;"|"&amp;TEXT($C317,"yyyymmdd"), RRPS_ALL[Key], RRPS_ALL[Mid Yield], "")</f>
        <v>2.0447760000000001</v>
      </c>
      <c r="FD317" s="6">
        <f>_xlfn.XLOOKUP(FD$1&amp;"|"&amp;TEXT($C317,"yyyymmdd"), RRPS_ALL[Key], RRPS_ALL[Dirty Mid], "")</f>
        <v>99.395555999999999</v>
      </c>
      <c r="FE317" s="6">
        <f>_xlfn.XLOOKUP(FE$1&amp;"|"&amp;TEXT($C317,"yyyymmdd"), RRPS_ALL[Key], RRPS_ALL[Clean Price Mid], "")</f>
        <v>99.19</v>
      </c>
      <c r="FF317" s="6">
        <v>0.01</v>
      </c>
      <c r="FG317" s="5">
        <v>46338</v>
      </c>
      <c r="FH317" s="6">
        <f t="shared" si="107"/>
        <v>0.78082191780821919</v>
      </c>
      <c r="FI317" s="7">
        <f>_xlfn.XLOOKUP(FI$1&amp;"|"&amp;TEXT($C317,"yyyymmdd"), RRPS_ALL[Key], RRPS_ALL[Yield to Maturity], "")</f>
        <v>2.0875110000000001</v>
      </c>
      <c r="FJ317" s="6">
        <f>_xlfn.XLOOKUP(FJ$1&amp;"|"&amp;TEXT($C317,"yyyymmdd"), RRPS_ALL[Key], RRPS_ALL[Mid Price], "")</f>
        <v>97.004999999999995</v>
      </c>
      <c r="FK317" s="6">
        <f>_xlfn.XLOOKUP(FK$1&amp;"|"&amp;TEXT($C317,"yyyymmdd"), RRPS_ALL[Key], RRPS_ALL[Mid Yield], "")</f>
        <v>2.1015470000000001</v>
      </c>
      <c r="FL317" s="6">
        <f>_xlfn.XLOOKUP(FL$1&amp;"|"&amp;TEXT($C317,"yyyymmdd"), RRPS_ALL[Key], RRPS_ALL[Dirty Mid], "")</f>
        <v>97.588166999999999</v>
      </c>
      <c r="FM317" s="6">
        <f>_xlfn.XLOOKUP(FM$1&amp;"|"&amp;TEXT($C317,"yyyymmdd"), RRPS_ALL[Key], RRPS_ALL[Clean Price Mid], "")</f>
        <v>97.058999999999997</v>
      </c>
      <c r="FN317" s="6">
        <v>7.4999999999999997E-3</v>
      </c>
      <c r="FO317" s="5">
        <v>46885</v>
      </c>
      <c r="FP317" s="6">
        <f t="shared" si="108"/>
        <v>2.277372262773723</v>
      </c>
      <c r="FQ317" s="7">
        <f>_xlfn.XLOOKUP(FQ$1&amp;"|"&amp;TEXT($C317,"yyyymmdd"), RRPS_ALL[Key], RRPS_ALL[Yield to Maturity], "")</f>
        <v>2.2624170000000001</v>
      </c>
      <c r="FR317" s="6">
        <f>_xlfn.XLOOKUP(FR$1&amp;"|"&amp;TEXT($C317,"yyyymmdd"), RRPS_ALL[Key], RRPS_ALL[Mid Price], "")</f>
        <v>94.506</v>
      </c>
      <c r="FS317" s="6">
        <f>_xlfn.XLOOKUP(FS$1&amp;"|"&amp;TEXT($C317,"yyyymmdd"), RRPS_ALL[Key], RRPS_ALL[Mid Yield], "")</f>
        <v>2.2785120000000001</v>
      </c>
      <c r="FT317" s="6">
        <f>_xlfn.XLOOKUP(FT$1&amp;"|"&amp;TEXT($C317,"yyyymmdd"), RRPS_ALL[Key], RRPS_ALL[Dirty Mid], "")</f>
        <v>94.764167</v>
      </c>
      <c r="FU317" s="6">
        <f>_xlfn.XLOOKUP(FU$1&amp;"|"&amp;TEXT($C317,"yyyymmdd"), RRPS_ALL[Key], RRPS_ALL[Clean Price Mid], "")</f>
        <v>94.61</v>
      </c>
      <c r="FV317" s="6">
        <v>7.4999999999999997E-3</v>
      </c>
      <c r="FW317" s="5">
        <v>47434</v>
      </c>
      <c r="FX317" s="6">
        <f t="shared" si="109"/>
        <v>3.7809719370294319</v>
      </c>
      <c r="FY317" s="7">
        <f>_xlfn.XLOOKUP(FY$1&amp;"|"&amp;TEXT($C317,"yyyymmdd"), RRPS_ALL[Key], RRPS_ALL[Yield to Maturity], "")</f>
        <v>2.4365250000000001</v>
      </c>
      <c r="FZ317" s="6">
        <f>_xlfn.XLOOKUP(FZ$1&amp;"|"&amp;TEXT($C317,"yyyymmdd"), RRPS_ALL[Key], RRPS_ALL[Mid Price], "")</f>
        <v>88.653999999999996</v>
      </c>
      <c r="GA317" s="6">
        <f>_xlfn.XLOOKUP(GA$1&amp;"|"&amp;TEXT($C317,"yyyymmdd"), RRPS_ALL[Key], RRPS_ALL[Mid Yield], "")</f>
        <v>2.4362629999999998</v>
      </c>
      <c r="GB317" s="6">
        <f>_xlfn.XLOOKUP(GB$1&amp;"|"&amp;TEXT($C317,"yyyymmdd"), RRPS_ALL[Key], RRPS_ALL[Dirty Mid], "")</f>
        <v>88.790194</v>
      </c>
      <c r="GC317" s="6">
        <f>_xlfn.XLOOKUP(GC$1&amp;"|"&amp;TEXT($C317,"yyyymmdd"), RRPS_ALL[Key], RRPS_ALL[Clean Price Mid], "")</f>
        <v>88.701999999999998</v>
      </c>
      <c r="GD317" s="6">
        <v>1.25E-3</v>
      </c>
      <c r="GE317" s="5">
        <v>47980</v>
      </c>
      <c r="GF317" s="6">
        <f t="shared" si="110"/>
        <v>5.27704244637152</v>
      </c>
      <c r="GG317" s="7">
        <f>_xlfn.XLOOKUP(GG$1&amp;"|"&amp;TEXT($C317,"yyyymmdd"), RRPS_ALL[Key], RRPS_ALL[Yield to Maturity], "")</f>
        <v>3.1178319999999999</v>
      </c>
      <c r="GH317" s="6">
        <f>_xlfn.XLOOKUP(GH$1&amp;"|"&amp;TEXT($C317,"yyyymmdd"), RRPS_ALL[Key], RRPS_ALL[Mid Price], "")</f>
        <v>61.850999999999999</v>
      </c>
      <c r="GI317" s="6">
        <f>_xlfn.XLOOKUP(GI$1&amp;"|"&amp;TEXT($C317,"yyyymmdd"), RRPS_ALL[Key], RRPS_ALL[Mid Yield], "")</f>
        <v>3.1059580000000002</v>
      </c>
      <c r="GJ317" s="6">
        <f>_xlfn.XLOOKUP(GJ$1&amp;"|"&amp;TEXT($C317,"yyyymmdd"), RRPS_ALL[Key], RRPS_ALL[Dirty Mid], "")</f>
        <v>62.079611</v>
      </c>
      <c r="GK317" s="6">
        <f>_xlfn.XLOOKUP(GK$1&amp;"|"&amp;TEXT($C317,"yyyymmdd"), RRPS_ALL[Key], RRPS_ALL[Clean Price Mid], "")</f>
        <v>61.993499999999997</v>
      </c>
      <c r="GL317" s="6">
        <v>5.0000000000000001E-3</v>
      </c>
      <c r="GM317" s="5">
        <v>53290</v>
      </c>
      <c r="GN317" s="6">
        <f t="shared" si="111"/>
        <v>19.813826146475016</v>
      </c>
      <c r="GO317" s="7">
        <f>_xlfn.XLOOKUP(GO$1&amp;"|"&amp;TEXT($C317,"yyyymmdd"), RRPS_ALL[Key], RRPS_ALL[Yield to Maturity], "")</f>
        <v>3.432023</v>
      </c>
      <c r="GP317" s="6">
        <f>_xlfn.XLOOKUP(GP$1&amp;"|"&amp;TEXT($C317,"yyyymmdd"), RRPS_ALL[Key], RRPS_ALL[Mid Price], "")</f>
        <v>10.53375</v>
      </c>
      <c r="GQ317" s="6">
        <f>_xlfn.XLOOKUP(GQ$1&amp;"|"&amp;TEXT($C317,"yyyymmdd"), RRPS_ALL[Key], RRPS_ALL[Mid Yield], "")</f>
        <v>3.3950109999999998</v>
      </c>
      <c r="GR317" s="6">
        <f>_xlfn.XLOOKUP(GR$1&amp;"|"&amp;TEXT($C317,"yyyymmdd"), RRPS_ALL[Key], RRPS_ALL[Dirty Mid], "")</f>
        <v>54.577041999999999</v>
      </c>
      <c r="GS317" s="6">
        <f>_xlfn.XLOOKUP(GS$1&amp;"|"&amp;TEXT($C317,"yyyymmdd"), RRPS_ALL[Key], RRPS_ALL[Clean Price Mid], "")</f>
        <v>53.763500000000001</v>
      </c>
      <c r="GT317" s="6">
        <v>1.375E-2</v>
      </c>
      <c r="GU317" s="5">
        <v>62632</v>
      </c>
      <c r="GV317" s="6">
        <f t="shared" si="112"/>
        <v>45.392179036962084</v>
      </c>
      <c r="GW317" s="7">
        <f>_xlfn.XLOOKUP(GW$1&amp;"|"&amp;TEXT($C317,"yyyymmdd"), RRPS_ALL[Key], RRPS_ALL[Yield to Maturity], "")</f>
        <v>2.6744659999999998</v>
      </c>
      <c r="GX317" s="6">
        <f>_xlfn.XLOOKUP(GX$1&amp;"|"&amp;TEXT($C317,"yyyymmdd"), RRPS_ALL[Key], RRPS_ALL[Mid Price], "")</f>
        <v>93.698499999999996</v>
      </c>
      <c r="GY317" s="6">
        <f>_xlfn.XLOOKUP(GY$1&amp;"|"&amp;TEXT($C317,"yyyymmdd"), RRPS_ALL[Key], RRPS_ALL[Mid Yield], "")</f>
        <v>2.655745</v>
      </c>
      <c r="GZ317" s="6">
        <f>_xlfn.XLOOKUP(GZ$1&amp;"|"&amp;TEXT($C317,"yyyymmdd"), RRPS_ALL[Key], RRPS_ALL[Dirty Mid], "")</f>
        <v>94.153582999999998</v>
      </c>
      <c r="HA317" s="6">
        <f>_xlfn.XLOOKUP(HA$1&amp;"|"&amp;TEXT($C317,"yyyymmdd"), RRPS_ALL[Key], RRPS_ALL[Clean Price Mid], "")</f>
        <v>93.789000000000001</v>
      </c>
      <c r="HB317" s="6">
        <v>1.7500000000000002E-2</v>
      </c>
      <c r="HC317" s="5">
        <v>48894</v>
      </c>
      <c r="HD317" s="6">
        <f t="shared" si="113"/>
        <v>7.7782340862422998</v>
      </c>
    </row>
    <row r="318" spans="1:212" s="18" customFormat="1" x14ac:dyDescent="0.2"/>
    <row r="319" spans="1:212" x14ac:dyDescent="0.2">
      <c r="C319" s="5"/>
      <c r="E319" s="6"/>
      <c r="F319" s="6"/>
      <c r="G319" s="6"/>
      <c r="H319" s="6"/>
      <c r="I319" s="6"/>
    </row>
    <row r="320" spans="1:212" x14ac:dyDescent="0.2">
      <c r="C320" s="5"/>
      <c r="E320" s="6"/>
      <c r="F320" s="6"/>
      <c r="G320" s="6"/>
      <c r="H320" s="6"/>
      <c r="I320" s="6"/>
    </row>
    <row r="321" spans="3:9" x14ac:dyDescent="0.2">
      <c r="C321" s="5"/>
      <c r="E321" s="6"/>
      <c r="F321" s="6"/>
      <c r="G321" s="6"/>
      <c r="H321" s="6"/>
      <c r="I321" s="6"/>
    </row>
    <row r="322" spans="3:9" x14ac:dyDescent="0.2">
      <c r="C322" s="5"/>
      <c r="E322" s="6"/>
      <c r="F322" s="6"/>
      <c r="G322" s="6"/>
      <c r="H322" s="6"/>
      <c r="I322" s="6"/>
    </row>
    <row r="323" spans="3:9" x14ac:dyDescent="0.2">
      <c r="C323" s="5"/>
      <c r="E323" s="6"/>
      <c r="F323" s="6"/>
      <c r="G323" s="6"/>
      <c r="H323" s="6"/>
      <c r="I323" s="6"/>
    </row>
    <row r="324" spans="3:9" x14ac:dyDescent="0.2">
      <c r="C324" s="5"/>
      <c r="E324" s="6"/>
      <c r="F324" s="6"/>
      <c r="G324" s="6"/>
      <c r="H324" s="6"/>
      <c r="I324" s="6"/>
    </row>
    <row r="325" spans="3:9" x14ac:dyDescent="0.2">
      <c r="C325" s="5"/>
      <c r="E325" s="6"/>
      <c r="F325" s="6"/>
      <c r="G325" s="6"/>
      <c r="H325" s="6"/>
      <c r="I325" s="6"/>
    </row>
    <row r="326" spans="3:9" x14ac:dyDescent="0.2">
      <c r="C326" s="5"/>
      <c r="E326" s="6"/>
      <c r="F326" s="6"/>
      <c r="G326" s="6"/>
      <c r="H326" s="6"/>
      <c r="I326" s="6"/>
    </row>
    <row r="327" spans="3:9" x14ac:dyDescent="0.2">
      <c r="C327" s="5"/>
      <c r="E327" s="6"/>
      <c r="F327" s="6"/>
      <c r="G327" s="6"/>
      <c r="H327" s="6"/>
      <c r="I327" s="6"/>
    </row>
    <row r="328" spans="3:9" x14ac:dyDescent="0.2">
      <c r="C328" s="5"/>
      <c r="E328" s="6"/>
      <c r="F328" s="6"/>
      <c r="G328" s="6"/>
      <c r="H328" s="6"/>
      <c r="I328" s="6"/>
    </row>
    <row r="329" spans="3:9" x14ac:dyDescent="0.2">
      <c r="C329" s="5"/>
      <c r="E329" s="6" t="str">
        <f>_xlfn.XLOOKUP($E$1&amp;"|"&amp;TEXT($C329,"yyyymmdd"), RRPS_ALL[Key], RRPS_ALL[Yield to Maturity], "")</f>
        <v/>
      </c>
      <c r="F329" s="6" t="str">
        <f>_xlfn.XLOOKUP($E$1&amp;"|"&amp;TEXT($C329,"yyyymmdd"), RRPS_ALL[Key], RRPS_ALL[Mid Price], "")</f>
        <v/>
      </c>
      <c r="G329" s="6" t="str">
        <f>_xlfn.XLOOKUP($E$1&amp;"|"&amp;TEXT($C329,"yyyymmdd"), RRPS_ALL[Key], RRPS_ALL[Mid Yield], "")</f>
        <v/>
      </c>
      <c r="H329" s="6" t="str">
        <f>_xlfn.XLOOKUP($E$1&amp;"|"&amp;TEXT($C329,"yyyymmdd"), RRPS_ALL[Key], RRPS_ALL[Dirty Mid], "")</f>
        <v/>
      </c>
      <c r="I329" s="6" t="str">
        <f>_xlfn.XLOOKUP($E$1&amp;"|"&amp;TEXT($C329,"yyyymmdd"), RRPS_ALL[Key], RRPS_ALL[Clean Price Mid], "")</f>
        <v/>
      </c>
    </row>
    <row r="330" spans="3:9" x14ac:dyDescent="0.2">
      <c r="C330" s="5"/>
      <c r="E330" s="6" t="str">
        <f>_xlfn.XLOOKUP($E$1&amp;"|"&amp;TEXT($C330,"yyyymmdd"), RRPS_ALL[Key], RRPS_ALL[Yield to Maturity], "")</f>
        <v/>
      </c>
      <c r="F330" s="6" t="str">
        <f>_xlfn.XLOOKUP($E$1&amp;"|"&amp;TEXT($C330,"yyyymmdd"), RRPS_ALL[Key], RRPS_ALL[Mid Price], "")</f>
        <v/>
      </c>
      <c r="G330" s="6" t="str">
        <f>_xlfn.XLOOKUP($E$1&amp;"|"&amp;TEXT($C330,"yyyymmdd"), RRPS_ALL[Key], RRPS_ALL[Mid Yield], "")</f>
        <v/>
      </c>
      <c r="H330" s="6" t="str">
        <f>_xlfn.XLOOKUP($E$1&amp;"|"&amp;TEXT($C330,"yyyymmdd"), RRPS_ALL[Key], RRPS_ALL[Dirty Mid], "")</f>
        <v/>
      </c>
      <c r="I330" s="6" t="str">
        <f>_xlfn.XLOOKUP($E$1&amp;"|"&amp;TEXT($C330,"yyyymmdd"), RRPS_ALL[Key], RRPS_ALL[Clean Price Mid], "")</f>
        <v/>
      </c>
    </row>
    <row r="331" spans="3:9" x14ac:dyDescent="0.2">
      <c r="C331" s="5"/>
      <c r="E331" s="6" t="str">
        <f>_xlfn.XLOOKUP($E$1&amp;"|"&amp;TEXT($C331,"yyyymmdd"), RRPS_ALL[Key], RRPS_ALL[Yield to Maturity], "")</f>
        <v/>
      </c>
      <c r="F331" s="6" t="str">
        <f>_xlfn.XLOOKUP($E$1&amp;"|"&amp;TEXT($C331,"yyyymmdd"), RRPS_ALL[Key], RRPS_ALL[Mid Price], "")</f>
        <v/>
      </c>
      <c r="G331" s="6" t="str">
        <f>_xlfn.XLOOKUP($E$1&amp;"|"&amp;TEXT($C331,"yyyymmdd"), RRPS_ALL[Key], RRPS_ALL[Mid Yield], "")</f>
        <v/>
      </c>
      <c r="H331" s="6" t="str">
        <f>_xlfn.XLOOKUP($E$1&amp;"|"&amp;TEXT($C331,"yyyymmdd"), RRPS_ALL[Key], RRPS_ALL[Dirty Mid], "")</f>
        <v/>
      </c>
      <c r="I331" s="6" t="str">
        <f>_xlfn.XLOOKUP($E$1&amp;"|"&amp;TEXT($C331,"yyyymmdd"), RRPS_ALL[Key], RRPS_ALL[Clean Price Mid], "")</f>
        <v/>
      </c>
    </row>
    <row r="332" spans="3:9" x14ac:dyDescent="0.2">
      <c r="C332" s="5"/>
      <c r="E332" s="6" t="str">
        <f>_xlfn.XLOOKUP($E$1&amp;"|"&amp;TEXT($C332,"yyyymmdd"), RRPS_ALL[Key], RRPS_ALL[Yield to Maturity], "")</f>
        <v/>
      </c>
      <c r="F332" s="6" t="str">
        <f>_xlfn.XLOOKUP($E$1&amp;"|"&amp;TEXT($C332,"yyyymmdd"), RRPS_ALL[Key], RRPS_ALL[Mid Price], "")</f>
        <v/>
      </c>
      <c r="G332" s="6" t="str">
        <f>_xlfn.XLOOKUP($E$1&amp;"|"&amp;TEXT($C332,"yyyymmdd"), RRPS_ALL[Key], RRPS_ALL[Mid Yield], "")</f>
        <v/>
      </c>
      <c r="H332" s="6" t="str">
        <f>_xlfn.XLOOKUP($E$1&amp;"|"&amp;TEXT($C332,"yyyymmdd"), RRPS_ALL[Key], RRPS_ALL[Dirty Mid], "")</f>
        <v/>
      </c>
      <c r="I332" s="6" t="str">
        <f>_xlfn.XLOOKUP($E$1&amp;"|"&amp;TEXT($C332,"yyyymmdd"), RRPS_ALL[Key], RRPS_ALL[Clean Price Mid], "")</f>
        <v/>
      </c>
    </row>
    <row r="333" spans="3:9" x14ac:dyDescent="0.2">
      <c r="C333" s="5"/>
      <c r="E333" s="6" t="str">
        <f>_xlfn.XLOOKUP($E$1&amp;"|"&amp;TEXT($C333,"yyyymmdd"), RRPS_ALL[Key], RRPS_ALL[Yield to Maturity], "")</f>
        <v/>
      </c>
      <c r="F333" s="6" t="str">
        <f>_xlfn.XLOOKUP($E$1&amp;"|"&amp;TEXT($C333,"yyyymmdd"), RRPS_ALL[Key], RRPS_ALL[Mid Price], "")</f>
        <v/>
      </c>
      <c r="G333" s="6" t="str">
        <f>_xlfn.XLOOKUP($E$1&amp;"|"&amp;TEXT($C333,"yyyymmdd"), RRPS_ALL[Key], RRPS_ALL[Mid Yield], "")</f>
        <v/>
      </c>
      <c r="H333" s="6" t="str">
        <f>_xlfn.XLOOKUP($E$1&amp;"|"&amp;TEXT($C333,"yyyymmdd"), RRPS_ALL[Key], RRPS_ALL[Dirty Mid], "")</f>
        <v/>
      </c>
      <c r="I333" s="6" t="str">
        <f>_xlfn.XLOOKUP($E$1&amp;"|"&amp;TEXT($C333,"yyyymmdd"), RRPS_ALL[Key], RRPS_ALL[Clean Price Mid], "")</f>
        <v/>
      </c>
    </row>
    <row r="334" spans="3:9" x14ac:dyDescent="0.2">
      <c r="C334" s="5"/>
      <c r="E334" s="6" t="str">
        <f>_xlfn.XLOOKUP($E$1&amp;"|"&amp;TEXT($C334,"yyyymmdd"), RRPS_ALL[Key], RRPS_ALL[Yield to Maturity], "")</f>
        <v/>
      </c>
      <c r="F334" s="6" t="str">
        <f>_xlfn.XLOOKUP($E$1&amp;"|"&amp;TEXT($C334,"yyyymmdd"), RRPS_ALL[Key], RRPS_ALL[Mid Price], "")</f>
        <v/>
      </c>
      <c r="G334" s="6" t="str">
        <f>_xlfn.XLOOKUP($E$1&amp;"|"&amp;TEXT($C334,"yyyymmdd"), RRPS_ALL[Key], RRPS_ALL[Mid Yield], "")</f>
        <v/>
      </c>
      <c r="H334" s="6" t="str">
        <f>_xlfn.XLOOKUP($E$1&amp;"|"&amp;TEXT($C334,"yyyymmdd"), RRPS_ALL[Key], RRPS_ALL[Dirty Mid], "")</f>
        <v/>
      </c>
      <c r="I334" s="6" t="str">
        <f>_xlfn.XLOOKUP($E$1&amp;"|"&amp;TEXT($C334,"yyyymmdd"), RRPS_ALL[Key], RRPS_ALL[Clean Price Mid], "")</f>
        <v/>
      </c>
    </row>
    <row r="335" spans="3:9" x14ac:dyDescent="0.2">
      <c r="C335" s="5"/>
      <c r="E335" s="6" t="str">
        <f>_xlfn.XLOOKUP($E$1&amp;"|"&amp;TEXT($C335,"yyyymmdd"), RRPS_ALL[Key], RRPS_ALL[Yield to Maturity], "")</f>
        <v/>
      </c>
      <c r="F335" s="6" t="str">
        <f>_xlfn.XLOOKUP($E$1&amp;"|"&amp;TEXT($C335,"yyyymmdd"), RRPS_ALL[Key], RRPS_ALL[Mid Price], "")</f>
        <v/>
      </c>
      <c r="G335" s="6" t="str">
        <f>_xlfn.XLOOKUP($E$1&amp;"|"&amp;TEXT($C335,"yyyymmdd"), RRPS_ALL[Key], RRPS_ALL[Mid Yield], "")</f>
        <v/>
      </c>
      <c r="H335" s="6" t="str">
        <f>_xlfn.XLOOKUP($E$1&amp;"|"&amp;TEXT($C335,"yyyymmdd"), RRPS_ALL[Key], RRPS_ALL[Dirty Mid], "")</f>
        <v/>
      </c>
      <c r="I335" s="6" t="str">
        <f>_xlfn.XLOOKUP($E$1&amp;"|"&amp;TEXT($C335,"yyyymmdd"), RRPS_ALL[Key], RRPS_ALL[Clean Price Mid], "")</f>
        <v/>
      </c>
    </row>
    <row r="336" spans="3:9" x14ac:dyDescent="0.2">
      <c r="E336" s="6" t="str">
        <f>_xlfn.XLOOKUP($E$1&amp;"|"&amp;TEXT($C336,"yyyymmdd"), RRPS_ALL[Key], RRPS_ALL[Yield to Maturity], "")</f>
        <v/>
      </c>
      <c r="F336" s="6" t="str">
        <f>_xlfn.XLOOKUP($E$1&amp;"|"&amp;TEXT($C336,"yyyymmdd"), RRPS_ALL[Key], RRPS_ALL[Mid Price], "")</f>
        <v/>
      </c>
      <c r="G336" s="6" t="str">
        <f>_xlfn.XLOOKUP($E$1&amp;"|"&amp;TEXT($C336,"yyyymmdd"), RRPS_ALL[Key], RRPS_ALL[Mid Yield], "")</f>
        <v/>
      </c>
      <c r="H336" s="6" t="str">
        <f>_xlfn.XLOOKUP($E$1&amp;"|"&amp;TEXT($C336,"yyyymmdd"), RRPS_ALL[Key], RRPS_ALL[Dirty Mid], "")</f>
        <v/>
      </c>
      <c r="I336" s="6" t="str">
        <f>_xlfn.XLOOKUP($E$1&amp;"|"&amp;TEXT($C336,"yyyymmdd"), RRPS_ALL[Key], RRPS_ALL[Clean Price Mid], "")</f>
        <v/>
      </c>
    </row>
    <row r="337" spans="5:9" x14ac:dyDescent="0.2">
      <c r="E337" s="6" t="str">
        <f>_xlfn.XLOOKUP($E$1&amp;"|"&amp;TEXT($C337,"yyyymmdd"), RRPS_ALL[Key], RRPS_ALL[Yield to Maturity], "")</f>
        <v/>
      </c>
      <c r="F337" s="6" t="str">
        <f>_xlfn.XLOOKUP($E$1&amp;"|"&amp;TEXT($C337,"yyyymmdd"), RRPS_ALL[Key], RRPS_ALL[Mid Price], "")</f>
        <v/>
      </c>
      <c r="G337" s="6" t="str">
        <f>_xlfn.XLOOKUP($E$1&amp;"|"&amp;TEXT($C337,"yyyymmdd"), RRPS_ALL[Key], RRPS_ALL[Mid Yield], "")</f>
        <v/>
      </c>
      <c r="H337" s="6" t="str">
        <f>_xlfn.XLOOKUP($E$1&amp;"|"&amp;TEXT($C337,"yyyymmdd"), RRPS_ALL[Key], RRPS_ALL[Dirty Mid], "")</f>
        <v/>
      </c>
      <c r="I337" s="6" t="str">
        <f>_xlfn.XLOOKUP($E$1&amp;"|"&amp;TEXT($C337,"yyyymmdd"), RRPS_ALL[Key], RRPS_ALL[Clean Price Mid], "")</f>
        <v/>
      </c>
    </row>
    <row r="338" spans="5:9" x14ac:dyDescent="0.2">
      <c r="E338" s="6" t="str">
        <f>_xlfn.XLOOKUP($E$1&amp;"|"&amp;TEXT($C338,"yyyymmdd"), RRPS_ALL[Key], RRPS_ALL[Yield to Maturity], "")</f>
        <v/>
      </c>
      <c r="F338" s="6" t="str">
        <f>_xlfn.XLOOKUP($E$1&amp;"|"&amp;TEXT($C338,"yyyymmdd"), RRPS_ALL[Key], RRPS_ALL[Mid Price], "")</f>
        <v/>
      </c>
      <c r="G338" s="6" t="str">
        <f>_xlfn.XLOOKUP($E$1&amp;"|"&amp;TEXT($C338,"yyyymmdd"), RRPS_ALL[Key], RRPS_ALL[Mid Yield], "")</f>
        <v/>
      </c>
      <c r="H338" s="6" t="str">
        <f>_xlfn.XLOOKUP($E$1&amp;"|"&amp;TEXT($C338,"yyyymmdd"), RRPS_ALL[Key], RRPS_ALL[Dirty Mid], "")</f>
        <v/>
      </c>
      <c r="I338" s="6" t="str">
        <f>_xlfn.XLOOKUP($E$1&amp;"|"&amp;TEXT($C338,"yyyymmdd"), RRPS_ALL[Key], RRPS_ALL[Clean Price Mid], "")</f>
        <v/>
      </c>
    </row>
    <row r="339" spans="5:9" x14ac:dyDescent="0.2">
      <c r="E339" s="6" t="str">
        <f>_xlfn.XLOOKUP($E$1&amp;"|"&amp;TEXT($C339,"yyyymmdd"), RRPS_ALL[Key], RRPS_ALL[Yield to Maturity], "")</f>
        <v/>
      </c>
      <c r="F339" s="6" t="str">
        <f>_xlfn.XLOOKUP($E$1&amp;"|"&amp;TEXT($C339,"yyyymmdd"), RRPS_ALL[Key], RRPS_ALL[Mid Price], "")</f>
        <v/>
      </c>
      <c r="G339" s="6" t="str">
        <f>_xlfn.XLOOKUP($E$1&amp;"|"&amp;TEXT($C339,"yyyymmdd"), RRPS_ALL[Key], RRPS_ALL[Mid Yield], "")</f>
        <v/>
      </c>
      <c r="H339" s="6" t="str">
        <f>_xlfn.XLOOKUP($E$1&amp;"|"&amp;TEXT($C339,"yyyymmdd"), RRPS_ALL[Key], RRPS_ALL[Dirty Mid], "")</f>
        <v/>
      </c>
      <c r="I339" s="6" t="str">
        <f>_xlfn.XLOOKUP($E$1&amp;"|"&amp;TEXT($C339,"yyyymmdd"), RRPS_ALL[Key], RRPS_ALL[Clean Price Mid], "")</f>
        <v/>
      </c>
    </row>
    <row r="340" spans="5:9" x14ac:dyDescent="0.2">
      <c r="E340" s="6" t="str">
        <f>_xlfn.XLOOKUP($E$1&amp;"|"&amp;TEXT($C340,"yyyymmdd"), RRPS_ALL[Key], RRPS_ALL[Yield to Maturity], "")</f>
        <v/>
      </c>
      <c r="F340" s="6" t="str">
        <f>_xlfn.XLOOKUP($E$1&amp;"|"&amp;TEXT($C340,"yyyymmdd"), RRPS_ALL[Key], RRPS_ALL[Mid Price], "")</f>
        <v/>
      </c>
      <c r="G340" s="6" t="str">
        <f>_xlfn.XLOOKUP($E$1&amp;"|"&amp;TEXT($C340,"yyyymmdd"), RRPS_ALL[Key], RRPS_ALL[Mid Yield], "")</f>
        <v/>
      </c>
      <c r="H340" s="6" t="str">
        <f>_xlfn.XLOOKUP($E$1&amp;"|"&amp;TEXT($C340,"yyyymmdd"), RRPS_ALL[Key], RRPS_ALL[Dirty Mid], "")</f>
        <v/>
      </c>
      <c r="I340" s="6" t="str">
        <f>_xlfn.XLOOKUP($E$1&amp;"|"&amp;TEXT($C340,"yyyymmdd"), RRPS_ALL[Key], RRPS_ALL[Clean Price Mid], "")</f>
        <v/>
      </c>
    </row>
    <row r="341" spans="5:9" x14ac:dyDescent="0.2">
      <c r="E341" s="6" t="str">
        <f>_xlfn.XLOOKUP($E$1&amp;"|"&amp;TEXT($C341,"yyyymmdd"), RRPS_ALL[Key], RRPS_ALL[Yield to Maturity], "")</f>
        <v/>
      </c>
      <c r="F341" s="6" t="str">
        <f>_xlfn.XLOOKUP($E$1&amp;"|"&amp;TEXT($C341,"yyyymmdd"), RRPS_ALL[Key], RRPS_ALL[Mid Price], "")</f>
        <v/>
      </c>
      <c r="G341" s="6" t="str">
        <f>_xlfn.XLOOKUP($E$1&amp;"|"&amp;TEXT($C341,"yyyymmdd"), RRPS_ALL[Key], RRPS_ALL[Mid Yield], "")</f>
        <v/>
      </c>
      <c r="H341" s="6" t="str">
        <f>_xlfn.XLOOKUP($E$1&amp;"|"&amp;TEXT($C341,"yyyymmdd"), RRPS_ALL[Key], RRPS_ALL[Dirty Mid], "")</f>
        <v/>
      </c>
      <c r="I341" s="6" t="str">
        <f>_xlfn.XLOOKUP($E$1&amp;"|"&amp;TEXT($C341,"yyyymmdd"), RRPS_ALL[Key], RRPS_ALL[Clean Price Mid], "")</f>
        <v/>
      </c>
    </row>
    <row r="342" spans="5:9" x14ac:dyDescent="0.2">
      <c r="E342" s="6" t="str">
        <f>_xlfn.XLOOKUP($E$1&amp;"|"&amp;TEXT($C342,"yyyymmdd"), RRPS_ALL[Key], RRPS_ALL[Yield to Maturity], "")</f>
        <v/>
      </c>
      <c r="F342" s="6" t="str">
        <f>_xlfn.XLOOKUP($E$1&amp;"|"&amp;TEXT($C342,"yyyymmdd"), RRPS_ALL[Key], RRPS_ALL[Mid Price], "")</f>
        <v/>
      </c>
      <c r="G342" s="6" t="str">
        <f>_xlfn.XLOOKUP($E$1&amp;"|"&amp;TEXT($C342,"yyyymmdd"), RRPS_ALL[Key], RRPS_ALL[Mid Yield], "")</f>
        <v/>
      </c>
      <c r="H342" s="6" t="str">
        <f>_xlfn.XLOOKUP($E$1&amp;"|"&amp;TEXT($C342,"yyyymmdd"), RRPS_ALL[Key], RRPS_ALL[Dirty Mid], "")</f>
        <v/>
      </c>
      <c r="I342" s="6" t="str">
        <f>_xlfn.XLOOKUP($E$1&amp;"|"&amp;TEXT($C342,"yyyymmdd"), RRPS_ALL[Key], RRPS_ALL[Clean Price Mid], "")</f>
        <v/>
      </c>
    </row>
    <row r="343" spans="5:9" x14ac:dyDescent="0.2">
      <c r="E343" s="6" t="str">
        <f>_xlfn.XLOOKUP($E$1&amp;"|"&amp;TEXT($C343,"yyyymmdd"), RRPS_ALL[Key], RRPS_ALL[Yield to Maturity], "")</f>
        <v/>
      </c>
      <c r="F343" s="6" t="str">
        <f>_xlfn.XLOOKUP($E$1&amp;"|"&amp;TEXT($C343,"yyyymmdd"), RRPS_ALL[Key], RRPS_ALL[Mid Price], "")</f>
        <v/>
      </c>
      <c r="G343" s="6" t="str">
        <f>_xlfn.XLOOKUP($E$1&amp;"|"&amp;TEXT($C343,"yyyymmdd"), RRPS_ALL[Key], RRPS_ALL[Mid Yield], "")</f>
        <v/>
      </c>
      <c r="H343" s="6" t="str">
        <f>_xlfn.XLOOKUP($E$1&amp;"|"&amp;TEXT($C343,"yyyymmdd"), RRPS_ALL[Key], RRPS_ALL[Dirty Mid], "")</f>
        <v/>
      </c>
      <c r="I343" s="6" t="str">
        <f>_xlfn.XLOOKUP($E$1&amp;"|"&amp;TEXT($C343,"yyyymmdd"), RRPS_ALL[Key], RRPS_ALL[Clean Price Mid], "")</f>
        <v/>
      </c>
    </row>
    <row r="344" spans="5:9" x14ac:dyDescent="0.2">
      <c r="E344" s="6" t="str">
        <f>_xlfn.XLOOKUP($E$1&amp;"|"&amp;TEXT($C344,"yyyymmdd"), RRPS_ALL[Key], RRPS_ALL[Yield to Maturity], "")</f>
        <v/>
      </c>
      <c r="F344" s="6" t="str">
        <f>_xlfn.XLOOKUP($E$1&amp;"|"&amp;TEXT($C344,"yyyymmdd"), RRPS_ALL[Key], RRPS_ALL[Mid Price], "")</f>
        <v/>
      </c>
      <c r="G344" s="6" t="str">
        <f>_xlfn.XLOOKUP($E$1&amp;"|"&amp;TEXT($C344,"yyyymmdd"), RRPS_ALL[Key], RRPS_ALL[Mid Yield], "")</f>
        <v/>
      </c>
      <c r="H344" s="6" t="str">
        <f>_xlfn.XLOOKUP($E$1&amp;"|"&amp;TEXT($C344,"yyyymmdd"), RRPS_ALL[Key], RRPS_ALL[Dirty Mid], "")</f>
        <v/>
      </c>
      <c r="I344" s="6" t="str">
        <f>_xlfn.XLOOKUP($E$1&amp;"|"&amp;TEXT($C344,"yyyymmdd"), RRPS_ALL[Key], RRPS_ALL[Clean Price Mid], "")</f>
        <v/>
      </c>
    </row>
    <row r="345" spans="5:9" x14ac:dyDescent="0.2">
      <c r="E345" s="6" t="str">
        <f>_xlfn.XLOOKUP($E$1&amp;"|"&amp;TEXT($C345,"yyyymmdd"), RRPS_ALL[Key], RRPS_ALL[Yield to Maturity], "")</f>
        <v/>
      </c>
      <c r="F345" s="6" t="str">
        <f>_xlfn.XLOOKUP($E$1&amp;"|"&amp;TEXT($C345,"yyyymmdd"), RRPS_ALL[Key], RRPS_ALL[Mid Price], "")</f>
        <v/>
      </c>
      <c r="G345" s="6" t="str">
        <f>_xlfn.XLOOKUP($E$1&amp;"|"&amp;TEXT($C345,"yyyymmdd"), RRPS_ALL[Key], RRPS_ALL[Mid Yield], "")</f>
        <v/>
      </c>
      <c r="H345" s="6" t="str">
        <f>_xlfn.XLOOKUP($E$1&amp;"|"&amp;TEXT($C345,"yyyymmdd"), RRPS_ALL[Key], RRPS_ALL[Dirty Mid], "")</f>
        <v/>
      </c>
      <c r="I345" s="6" t="str">
        <f>_xlfn.XLOOKUP($E$1&amp;"|"&amp;TEXT($C345,"yyyymmdd"), RRPS_ALL[Key], RRPS_ALL[Clean Price Mid], "")</f>
        <v/>
      </c>
    </row>
    <row r="346" spans="5:9" x14ac:dyDescent="0.2">
      <c r="E346" s="6" t="str">
        <f>_xlfn.XLOOKUP($E$1&amp;"|"&amp;TEXT($C346,"yyyymmdd"), RRPS_ALL[Key], RRPS_ALL[Yield to Maturity], "")</f>
        <v/>
      </c>
      <c r="F346" s="6" t="str">
        <f>_xlfn.XLOOKUP($E$1&amp;"|"&amp;TEXT($C346,"yyyymmdd"), RRPS_ALL[Key], RRPS_ALL[Mid Price], "")</f>
        <v/>
      </c>
      <c r="G346" s="6" t="str">
        <f>_xlfn.XLOOKUP($E$1&amp;"|"&amp;TEXT($C346,"yyyymmdd"), RRPS_ALL[Key], RRPS_ALL[Mid Yield], "")</f>
        <v/>
      </c>
      <c r="H346" s="6" t="str">
        <f>_xlfn.XLOOKUP($E$1&amp;"|"&amp;TEXT($C346,"yyyymmdd"), RRPS_ALL[Key], RRPS_ALL[Dirty Mid], "")</f>
        <v/>
      </c>
      <c r="I346" s="6" t="str">
        <f>_xlfn.XLOOKUP($E$1&amp;"|"&amp;TEXT($C346,"yyyymmdd"), RRPS_ALL[Key], RRPS_ALL[Clean Price Mid], "")</f>
        <v/>
      </c>
    </row>
    <row r="347" spans="5:9" x14ac:dyDescent="0.2">
      <c r="E347" s="6" t="str">
        <f>_xlfn.XLOOKUP($E$1&amp;"|"&amp;TEXT($C347,"yyyymmdd"), RRPS_ALL[Key], RRPS_ALL[Yield to Maturity], "")</f>
        <v/>
      </c>
      <c r="F347" s="6" t="str">
        <f>_xlfn.XLOOKUP($E$1&amp;"|"&amp;TEXT($C347,"yyyymmdd"), RRPS_ALL[Key], RRPS_ALL[Mid Price], "")</f>
        <v/>
      </c>
      <c r="G347" s="6" t="str">
        <f>_xlfn.XLOOKUP($E$1&amp;"|"&amp;TEXT($C347,"yyyymmdd"), RRPS_ALL[Key], RRPS_ALL[Mid Yield], "")</f>
        <v/>
      </c>
      <c r="H347" s="6" t="str">
        <f>_xlfn.XLOOKUP($E$1&amp;"|"&amp;TEXT($C347,"yyyymmdd"), RRPS_ALL[Key], RRPS_ALL[Dirty Mid], "")</f>
        <v/>
      </c>
      <c r="I347" s="6" t="str">
        <f>_xlfn.XLOOKUP($E$1&amp;"|"&amp;TEXT($C347,"yyyymmdd"), RRPS_ALL[Key], RRPS_ALL[Clean Price Mid], "")</f>
        <v/>
      </c>
    </row>
    <row r="348" spans="5:9" x14ac:dyDescent="0.2">
      <c r="E348" s="6" t="str">
        <f>_xlfn.XLOOKUP($E$1&amp;"|"&amp;TEXT($C348,"yyyymmdd"), RRPS_ALL[Key], RRPS_ALL[Yield to Maturity], "")</f>
        <v/>
      </c>
      <c r="F348" s="6" t="str">
        <f>_xlfn.XLOOKUP($E$1&amp;"|"&amp;TEXT($C348,"yyyymmdd"), RRPS_ALL[Key], RRPS_ALL[Mid Price], "")</f>
        <v/>
      </c>
      <c r="G348" s="6" t="str">
        <f>_xlfn.XLOOKUP($E$1&amp;"|"&amp;TEXT($C348,"yyyymmdd"), RRPS_ALL[Key], RRPS_ALL[Mid Yield], "")</f>
        <v/>
      </c>
      <c r="H348" s="6" t="str">
        <f>_xlfn.XLOOKUP($E$1&amp;"|"&amp;TEXT($C348,"yyyymmdd"), RRPS_ALL[Key], RRPS_ALL[Dirty Mid], "")</f>
        <v/>
      </c>
      <c r="I348" s="6" t="str">
        <f>_xlfn.XLOOKUP($E$1&amp;"|"&amp;TEXT($C348,"yyyymmdd"), RRPS_ALL[Key], RRPS_ALL[Clean Price Mid], "")</f>
        <v/>
      </c>
    </row>
    <row r="349" spans="5:9" x14ac:dyDescent="0.2">
      <c r="E349" s="6" t="str">
        <f>_xlfn.XLOOKUP($E$1&amp;"|"&amp;TEXT($C349,"yyyymmdd"), RRPS_ALL[Key], RRPS_ALL[Yield to Maturity], "")</f>
        <v/>
      </c>
      <c r="F349" s="6" t="str">
        <f>_xlfn.XLOOKUP($E$1&amp;"|"&amp;TEXT($C349,"yyyymmdd"), RRPS_ALL[Key], RRPS_ALL[Mid Price], "")</f>
        <v/>
      </c>
      <c r="G349" s="6" t="str">
        <f>_xlfn.XLOOKUP($E$1&amp;"|"&amp;TEXT($C349,"yyyymmdd"), RRPS_ALL[Key], RRPS_ALL[Mid Yield], "")</f>
        <v/>
      </c>
      <c r="H349" s="6" t="str">
        <f>_xlfn.XLOOKUP($E$1&amp;"|"&amp;TEXT($C349,"yyyymmdd"), RRPS_ALL[Key], RRPS_ALL[Dirty Mid], "")</f>
        <v/>
      </c>
      <c r="I349" s="6" t="str">
        <f>_xlfn.XLOOKUP($E$1&amp;"|"&amp;TEXT($C349,"yyyymmdd"), RRPS_ALL[Key], RRPS_ALL[Clean Price Mid], "")</f>
        <v/>
      </c>
    </row>
    <row r="350" spans="5:9" x14ac:dyDescent="0.2">
      <c r="E350" s="6" t="str">
        <f>_xlfn.XLOOKUP($E$1&amp;"|"&amp;TEXT($C350,"yyyymmdd"), RRPS_ALL[Key], RRPS_ALL[Yield to Maturity], "")</f>
        <v/>
      </c>
      <c r="F350" s="6" t="str">
        <f>_xlfn.XLOOKUP($E$1&amp;"|"&amp;TEXT($C350,"yyyymmdd"), RRPS_ALL[Key], RRPS_ALL[Mid Price], "")</f>
        <v/>
      </c>
      <c r="G350" s="6" t="str">
        <f>_xlfn.XLOOKUP($E$1&amp;"|"&amp;TEXT($C350,"yyyymmdd"), RRPS_ALL[Key], RRPS_ALL[Mid Yield], "")</f>
        <v/>
      </c>
      <c r="H350" s="6" t="str">
        <f>_xlfn.XLOOKUP($E$1&amp;"|"&amp;TEXT($C350,"yyyymmdd"), RRPS_ALL[Key], RRPS_ALL[Dirty Mid], "")</f>
        <v/>
      </c>
      <c r="I350" s="6" t="str">
        <f>_xlfn.XLOOKUP($E$1&amp;"|"&amp;TEXT($C350,"yyyymmdd"), RRPS_ALL[Key], RRPS_ALL[Clean Price Mid], "")</f>
        <v/>
      </c>
    </row>
    <row r="351" spans="5:9" x14ac:dyDescent="0.2">
      <c r="E351" s="6" t="str">
        <f>_xlfn.XLOOKUP($E$1&amp;"|"&amp;TEXT($C351,"yyyymmdd"), RRPS_ALL[Key], RRPS_ALL[Yield to Maturity], "")</f>
        <v/>
      </c>
      <c r="F351" s="6" t="str">
        <f>_xlfn.XLOOKUP($E$1&amp;"|"&amp;TEXT($C351,"yyyymmdd"), RRPS_ALL[Key], RRPS_ALL[Mid Price], "")</f>
        <v/>
      </c>
      <c r="G351" s="6" t="str">
        <f>_xlfn.XLOOKUP($E$1&amp;"|"&amp;TEXT($C351,"yyyymmdd"), RRPS_ALL[Key], RRPS_ALL[Mid Yield], "")</f>
        <v/>
      </c>
      <c r="H351" s="6" t="str">
        <f>_xlfn.XLOOKUP($E$1&amp;"|"&amp;TEXT($C351,"yyyymmdd"), RRPS_ALL[Key], RRPS_ALL[Dirty Mid], "")</f>
        <v/>
      </c>
      <c r="I351" s="6" t="str">
        <f>_xlfn.XLOOKUP($E$1&amp;"|"&amp;TEXT($C351,"yyyymmdd"), RRPS_ALL[Key], RRPS_ALL[Clean Price Mid], "")</f>
        <v/>
      </c>
    </row>
    <row r="352" spans="5:9" x14ac:dyDescent="0.2">
      <c r="E352" s="6" t="str">
        <f>_xlfn.XLOOKUP($E$1&amp;"|"&amp;TEXT($C352,"yyyymmdd"), RRPS_ALL[Key], RRPS_ALL[Yield to Maturity], "")</f>
        <v/>
      </c>
      <c r="F352" s="6" t="str">
        <f>_xlfn.XLOOKUP($E$1&amp;"|"&amp;TEXT($C352,"yyyymmdd"), RRPS_ALL[Key], RRPS_ALL[Mid Price], "")</f>
        <v/>
      </c>
      <c r="G352" s="6" t="str">
        <f>_xlfn.XLOOKUP($E$1&amp;"|"&amp;TEXT($C352,"yyyymmdd"), RRPS_ALL[Key], RRPS_ALL[Mid Yield], "")</f>
        <v/>
      </c>
      <c r="H352" s="6" t="str">
        <f>_xlfn.XLOOKUP($E$1&amp;"|"&amp;TEXT($C352,"yyyymmdd"), RRPS_ALL[Key], RRPS_ALL[Dirty Mid], "")</f>
        <v/>
      </c>
      <c r="I352" s="6" t="str">
        <f>_xlfn.XLOOKUP($E$1&amp;"|"&amp;TEXT($C352,"yyyymmdd"), RRPS_ALL[Key], RRPS_ALL[Clean Price Mid], "")</f>
        <v/>
      </c>
    </row>
    <row r="353" spans="5:9" x14ac:dyDescent="0.2">
      <c r="E353" s="6" t="str">
        <f>_xlfn.XLOOKUP($E$1&amp;"|"&amp;TEXT($C353,"yyyymmdd"), RRPS_ALL[Key], RRPS_ALL[Yield to Maturity], "")</f>
        <v/>
      </c>
      <c r="F353" s="6" t="str">
        <f>_xlfn.XLOOKUP($E$1&amp;"|"&amp;TEXT($C353,"yyyymmdd"), RRPS_ALL[Key], RRPS_ALL[Mid Price], "")</f>
        <v/>
      </c>
      <c r="G353" s="6" t="str">
        <f>_xlfn.XLOOKUP($E$1&amp;"|"&amp;TEXT($C353,"yyyymmdd"), RRPS_ALL[Key], RRPS_ALL[Mid Yield], "")</f>
        <v/>
      </c>
      <c r="H353" s="6" t="str">
        <f>_xlfn.XLOOKUP($E$1&amp;"|"&amp;TEXT($C353,"yyyymmdd"), RRPS_ALL[Key], RRPS_ALL[Dirty Mid], "")</f>
        <v/>
      </c>
      <c r="I353" s="6" t="str">
        <f>_xlfn.XLOOKUP($E$1&amp;"|"&amp;TEXT($C353,"yyyymmdd"), RRPS_ALL[Key], RRPS_ALL[Clean Price Mid], "")</f>
        <v/>
      </c>
    </row>
    <row r="354" spans="5:9" x14ac:dyDescent="0.2">
      <c r="E354" s="6" t="str">
        <f>_xlfn.XLOOKUP($E$1&amp;"|"&amp;TEXT($C354,"yyyymmdd"), RRPS_ALL[Key], RRPS_ALL[Yield to Maturity], "")</f>
        <v/>
      </c>
      <c r="F354" s="6" t="str">
        <f>_xlfn.XLOOKUP($E$1&amp;"|"&amp;TEXT($C354,"yyyymmdd"), RRPS_ALL[Key], RRPS_ALL[Mid Price], "")</f>
        <v/>
      </c>
      <c r="G354" s="6" t="str">
        <f>_xlfn.XLOOKUP($E$1&amp;"|"&amp;TEXT($C354,"yyyymmdd"), RRPS_ALL[Key], RRPS_ALL[Mid Yield], "")</f>
        <v/>
      </c>
      <c r="H354" s="6" t="str">
        <f>_xlfn.XLOOKUP($E$1&amp;"|"&amp;TEXT($C354,"yyyymmdd"), RRPS_ALL[Key], RRPS_ALL[Dirty Mid], "")</f>
        <v/>
      </c>
      <c r="I354" s="6" t="str">
        <f>_xlfn.XLOOKUP($E$1&amp;"|"&amp;TEXT($C354,"yyyymmdd"), RRPS_ALL[Key], RRPS_ALL[Clean Price Mid], "")</f>
        <v/>
      </c>
    </row>
    <row r="355" spans="5:9" x14ac:dyDescent="0.2">
      <c r="E355" s="6" t="str">
        <f>_xlfn.XLOOKUP($E$1&amp;"|"&amp;TEXT($C355,"yyyymmdd"), RRPS_ALL[Key], RRPS_ALL[Yield to Maturity], "")</f>
        <v/>
      </c>
      <c r="F355" s="6" t="str">
        <f>_xlfn.XLOOKUP($E$1&amp;"|"&amp;TEXT($C355,"yyyymmdd"), RRPS_ALL[Key], RRPS_ALL[Mid Price], "")</f>
        <v/>
      </c>
      <c r="G355" s="6" t="str">
        <f>_xlfn.XLOOKUP($E$1&amp;"|"&amp;TEXT($C355,"yyyymmdd"), RRPS_ALL[Key], RRPS_ALL[Mid Yield], "")</f>
        <v/>
      </c>
      <c r="H355" s="6" t="str">
        <f>_xlfn.XLOOKUP($E$1&amp;"|"&amp;TEXT($C355,"yyyymmdd"), RRPS_ALL[Key], RRPS_ALL[Dirty Mid], "")</f>
        <v/>
      </c>
      <c r="I355" s="6" t="str">
        <f>_xlfn.XLOOKUP($E$1&amp;"|"&amp;TEXT($C355,"yyyymmdd"), RRPS_ALL[Key], RRPS_ALL[Clean Price Mid], "")</f>
        <v/>
      </c>
    </row>
    <row r="356" spans="5:9" x14ac:dyDescent="0.2">
      <c r="E356" s="6" t="str">
        <f>_xlfn.XLOOKUP($E$1&amp;"|"&amp;TEXT($C356,"yyyymmdd"), RRPS_ALL[Key], RRPS_ALL[Yield to Maturity], "")</f>
        <v/>
      </c>
      <c r="F356" s="6" t="str">
        <f>_xlfn.XLOOKUP($E$1&amp;"|"&amp;TEXT($C356,"yyyymmdd"), RRPS_ALL[Key], RRPS_ALL[Mid Price], "")</f>
        <v/>
      </c>
      <c r="G356" s="6" t="str">
        <f>_xlfn.XLOOKUP($E$1&amp;"|"&amp;TEXT($C356,"yyyymmdd"), RRPS_ALL[Key], RRPS_ALL[Mid Yield], "")</f>
        <v/>
      </c>
      <c r="H356" s="6" t="str">
        <f>_xlfn.XLOOKUP($E$1&amp;"|"&amp;TEXT($C356,"yyyymmdd"), RRPS_ALL[Key], RRPS_ALL[Dirty Mid], "")</f>
        <v/>
      </c>
      <c r="I356" s="6" t="str">
        <f>_xlfn.XLOOKUP($E$1&amp;"|"&amp;TEXT($C356,"yyyymmdd"), RRPS_ALL[Key], RRPS_ALL[Clean Price Mid], "")</f>
        <v/>
      </c>
    </row>
    <row r="357" spans="5:9" x14ac:dyDescent="0.2">
      <c r="E357" s="6" t="str">
        <f>_xlfn.XLOOKUP($E$1&amp;"|"&amp;TEXT($C357,"yyyymmdd"), RRPS_ALL[Key], RRPS_ALL[Yield to Maturity], "")</f>
        <v/>
      </c>
      <c r="F357" s="6" t="str">
        <f>_xlfn.XLOOKUP($E$1&amp;"|"&amp;TEXT($C357,"yyyymmdd"), RRPS_ALL[Key], RRPS_ALL[Mid Price], "")</f>
        <v/>
      </c>
      <c r="G357" s="6" t="str">
        <f>_xlfn.XLOOKUP($E$1&amp;"|"&amp;TEXT($C357,"yyyymmdd"), RRPS_ALL[Key], RRPS_ALL[Mid Yield], "")</f>
        <v/>
      </c>
      <c r="H357" s="6" t="str">
        <f>_xlfn.XLOOKUP($E$1&amp;"|"&amp;TEXT($C357,"yyyymmdd"), RRPS_ALL[Key], RRPS_ALL[Dirty Mid], "")</f>
        <v/>
      </c>
      <c r="I357" s="6" t="str">
        <f>_xlfn.XLOOKUP($E$1&amp;"|"&amp;TEXT($C357,"yyyymmdd"), RRPS_ALL[Key], RRPS_ALL[Clean Price Mid], "")</f>
        <v/>
      </c>
    </row>
    <row r="358" spans="5:9" x14ac:dyDescent="0.2">
      <c r="E358" s="6" t="str">
        <f>_xlfn.XLOOKUP($E$1&amp;"|"&amp;TEXT($C358,"yyyymmdd"), RRPS_ALL[Key], RRPS_ALL[Yield to Maturity], "")</f>
        <v/>
      </c>
      <c r="F358" s="6" t="str">
        <f>_xlfn.XLOOKUP($E$1&amp;"|"&amp;TEXT($C358,"yyyymmdd"), RRPS_ALL[Key], RRPS_ALL[Mid Price], "")</f>
        <v/>
      </c>
      <c r="G358" s="6" t="str">
        <f>_xlfn.XLOOKUP($E$1&amp;"|"&amp;TEXT($C358,"yyyymmdd"), RRPS_ALL[Key], RRPS_ALL[Mid Yield], "")</f>
        <v/>
      </c>
      <c r="H358" s="6" t="str">
        <f>_xlfn.XLOOKUP($E$1&amp;"|"&amp;TEXT($C358,"yyyymmdd"), RRPS_ALL[Key], RRPS_ALL[Dirty Mid], "")</f>
        <v/>
      </c>
      <c r="I358" s="6" t="str">
        <f>_xlfn.XLOOKUP($E$1&amp;"|"&amp;TEXT($C358,"yyyymmdd"), RRPS_ALL[Key], RRPS_ALL[Clean Price Mid], "")</f>
        <v/>
      </c>
    </row>
    <row r="359" spans="5:9" x14ac:dyDescent="0.2">
      <c r="E359" s="6" t="str">
        <f>_xlfn.XLOOKUP($E$1&amp;"|"&amp;TEXT($C359,"yyyymmdd"), RRPS_ALL[Key], RRPS_ALL[Yield to Maturity], "")</f>
        <v/>
      </c>
      <c r="F359" s="6" t="str">
        <f>_xlfn.XLOOKUP($E$1&amp;"|"&amp;TEXT($C359,"yyyymmdd"), RRPS_ALL[Key], RRPS_ALL[Mid Price], "")</f>
        <v/>
      </c>
      <c r="G359" s="6" t="str">
        <f>_xlfn.XLOOKUP($E$1&amp;"|"&amp;TEXT($C359,"yyyymmdd"), RRPS_ALL[Key], RRPS_ALL[Mid Yield], "")</f>
        <v/>
      </c>
      <c r="H359" s="6" t="str">
        <f>_xlfn.XLOOKUP($E$1&amp;"|"&amp;TEXT($C359,"yyyymmdd"), RRPS_ALL[Key], RRPS_ALL[Dirty Mid], "")</f>
        <v/>
      </c>
      <c r="I359" s="6" t="str">
        <f>_xlfn.XLOOKUP($E$1&amp;"|"&amp;TEXT($C359,"yyyymmdd"), RRPS_ALL[Key], RRPS_ALL[Clean Price Mid], "")</f>
        <v/>
      </c>
    </row>
    <row r="360" spans="5:9" x14ac:dyDescent="0.2">
      <c r="E360" s="6" t="str">
        <f>_xlfn.XLOOKUP($E$1&amp;"|"&amp;TEXT($C360,"yyyymmdd"), RRPS_ALL[Key], RRPS_ALL[Yield to Maturity], "")</f>
        <v/>
      </c>
      <c r="F360" s="6" t="str">
        <f>_xlfn.XLOOKUP($E$1&amp;"|"&amp;TEXT($C360,"yyyymmdd"), RRPS_ALL[Key], RRPS_ALL[Mid Price], "")</f>
        <v/>
      </c>
      <c r="G360" s="6" t="str">
        <f>_xlfn.XLOOKUP($E$1&amp;"|"&amp;TEXT($C360,"yyyymmdd"), RRPS_ALL[Key], RRPS_ALL[Mid Yield], "")</f>
        <v/>
      </c>
      <c r="H360" s="6" t="str">
        <f>_xlfn.XLOOKUP($E$1&amp;"|"&amp;TEXT($C360,"yyyymmdd"), RRPS_ALL[Key], RRPS_ALL[Dirty Mid], "")</f>
        <v/>
      </c>
      <c r="I360" s="6" t="str">
        <f>_xlfn.XLOOKUP($E$1&amp;"|"&amp;TEXT($C360,"yyyymmdd"), RRPS_ALL[Key], RRPS_ALL[Clean Price Mid], "")</f>
        <v/>
      </c>
    </row>
    <row r="361" spans="5:9" x14ac:dyDescent="0.2">
      <c r="E361" s="6" t="str">
        <f>_xlfn.XLOOKUP($E$1&amp;"|"&amp;TEXT($C361,"yyyymmdd"), RRPS_ALL[Key], RRPS_ALL[Yield to Maturity], "")</f>
        <v/>
      </c>
      <c r="F361" s="6" t="str">
        <f>_xlfn.XLOOKUP($E$1&amp;"|"&amp;TEXT($C361,"yyyymmdd"), RRPS_ALL[Key], RRPS_ALL[Mid Price], "")</f>
        <v/>
      </c>
      <c r="G361" s="6" t="str">
        <f>_xlfn.XLOOKUP($E$1&amp;"|"&amp;TEXT($C361,"yyyymmdd"), RRPS_ALL[Key], RRPS_ALL[Mid Yield], "")</f>
        <v/>
      </c>
      <c r="H361" s="6" t="str">
        <f>_xlfn.XLOOKUP($E$1&amp;"|"&amp;TEXT($C361,"yyyymmdd"), RRPS_ALL[Key], RRPS_ALL[Dirty Mid], "")</f>
        <v/>
      </c>
      <c r="I361" s="6" t="str">
        <f>_xlfn.XLOOKUP($E$1&amp;"|"&amp;TEXT($C361,"yyyymmdd"), RRPS_ALL[Key], RRPS_ALL[Clean Price Mid], "")</f>
        <v/>
      </c>
    </row>
    <row r="362" spans="5:9" x14ac:dyDescent="0.2">
      <c r="E362" s="6" t="str">
        <f>_xlfn.XLOOKUP($E$1&amp;"|"&amp;TEXT($C362,"yyyymmdd"), RRPS_ALL[Key], RRPS_ALL[Yield to Maturity], "")</f>
        <v/>
      </c>
      <c r="F362" s="6" t="str">
        <f>_xlfn.XLOOKUP($E$1&amp;"|"&amp;TEXT($C362,"yyyymmdd"), RRPS_ALL[Key], RRPS_ALL[Mid Price], "")</f>
        <v/>
      </c>
      <c r="G362" s="6" t="str">
        <f>_xlfn.XLOOKUP($E$1&amp;"|"&amp;TEXT($C362,"yyyymmdd"), RRPS_ALL[Key], RRPS_ALL[Mid Yield], "")</f>
        <v/>
      </c>
      <c r="H362" s="6" t="str">
        <f>_xlfn.XLOOKUP($E$1&amp;"|"&amp;TEXT($C362,"yyyymmdd"), RRPS_ALL[Key], RRPS_ALL[Dirty Mid], "")</f>
        <v/>
      </c>
      <c r="I362" s="6" t="str">
        <f>_xlfn.XLOOKUP($E$1&amp;"|"&amp;TEXT($C362,"yyyymmdd"), RRPS_ALL[Key], RRPS_ALL[Clean Price Mid], "")</f>
        <v/>
      </c>
    </row>
    <row r="363" spans="5:9" x14ac:dyDescent="0.2">
      <c r="E363" s="6" t="str">
        <f>_xlfn.XLOOKUP($E$1&amp;"|"&amp;TEXT($C363,"yyyymmdd"), RRPS_ALL[Key], RRPS_ALL[Yield to Maturity], "")</f>
        <v/>
      </c>
      <c r="F363" s="6" t="str">
        <f>_xlfn.XLOOKUP($E$1&amp;"|"&amp;TEXT($C363,"yyyymmdd"), RRPS_ALL[Key], RRPS_ALL[Mid Price], "")</f>
        <v/>
      </c>
      <c r="G363" s="6" t="str">
        <f>_xlfn.XLOOKUP($E$1&amp;"|"&amp;TEXT($C363,"yyyymmdd"), RRPS_ALL[Key], RRPS_ALL[Mid Yield], "")</f>
        <v/>
      </c>
      <c r="H363" s="6" t="str">
        <f>_xlfn.XLOOKUP($E$1&amp;"|"&amp;TEXT($C363,"yyyymmdd"), RRPS_ALL[Key], RRPS_ALL[Dirty Mid], "")</f>
        <v/>
      </c>
      <c r="I363" s="6" t="str">
        <f>_xlfn.XLOOKUP($E$1&amp;"|"&amp;TEXT($C363,"yyyymmdd"), RRPS_ALL[Key], RRPS_ALL[Clean Price Mid], "")</f>
        <v/>
      </c>
    </row>
    <row r="364" spans="5:9" x14ac:dyDescent="0.2">
      <c r="E364" s="6" t="str">
        <f>_xlfn.XLOOKUP($E$1&amp;"|"&amp;TEXT($C364,"yyyymmdd"), RRPS_ALL[Key], RRPS_ALL[Yield to Maturity], "")</f>
        <v/>
      </c>
      <c r="F364" s="6" t="str">
        <f>_xlfn.XLOOKUP($E$1&amp;"|"&amp;TEXT($C364,"yyyymmdd"), RRPS_ALL[Key], RRPS_ALL[Mid Price], "")</f>
        <v/>
      </c>
      <c r="G364" s="6" t="str">
        <f>_xlfn.XLOOKUP($E$1&amp;"|"&amp;TEXT($C364,"yyyymmdd"), RRPS_ALL[Key], RRPS_ALL[Mid Yield], "")</f>
        <v/>
      </c>
      <c r="H364" s="6" t="str">
        <f>_xlfn.XLOOKUP($E$1&amp;"|"&amp;TEXT($C364,"yyyymmdd"), RRPS_ALL[Key], RRPS_ALL[Dirty Mid], "")</f>
        <v/>
      </c>
      <c r="I364" s="6" t="str">
        <f>_xlfn.XLOOKUP($E$1&amp;"|"&amp;TEXT($C364,"yyyymmdd"), RRPS_ALL[Key], RRPS_ALL[Clean Price Mid], "")</f>
        <v/>
      </c>
    </row>
    <row r="365" spans="5:9" x14ac:dyDescent="0.2">
      <c r="E365" s="6" t="str">
        <f>_xlfn.XLOOKUP($E$1&amp;"|"&amp;TEXT($C365,"yyyymmdd"), RRPS_ALL[Key], RRPS_ALL[Yield to Maturity], "")</f>
        <v/>
      </c>
      <c r="F365" s="6" t="str">
        <f>_xlfn.XLOOKUP($E$1&amp;"|"&amp;TEXT($C365,"yyyymmdd"), RRPS_ALL[Key], RRPS_ALL[Mid Price], "")</f>
        <v/>
      </c>
      <c r="G365" s="6" t="str">
        <f>_xlfn.XLOOKUP($E$1&amp;"|"&amp;TEXT($C365,"yyyymmdd"), RRPS_ALL[Key], RRPS_ALL[Mid Yield], "")</f>
        <v/>
      </c>
      <c r="H365" s="6" t="str">
        <f>_xlfn.XLOOKUP($E$1&amp;"|"&amp;TEXT($C365,"yyyymmdd"), RRPS_ALL[Key], RRPS_ALL[Dirty Mid], "")</f>
        <v/>
      </c>
      <c r="I365" s="6" t="str">
        <f>_xlfn.XLOOKUP($E$1&amp;"|"&amp;TEXT($C365,"yyyymmdd"), RRPS_ALL[Key], RRPS_ALL[Clean Price Mid], "")</f>
        <v/>
      </c>
    </row>
    <row r="366" spans="5:9" x14ac:dyDescent="0.2">
      <c r="E366" s="6" t="str">
        <f>_xlfn.XLOOKUP($E$1&amp;"|"&amp;TEXT($C366,"yyyymmdd"), RRPS_ALL[Key], RRPS_ALL[Yield to Maturity], "")</f>
        <v/>
      </c>
      <c r="F366" s="6" t="str">
        <f>_xlfn.XLOOKUP($E$1&amp;"|"&amp;TEXT($C366,"yyyymmdd"), RRPS_ALL[Key], RRPS_ALL[Mid Price], "")</f>
        <v/>
      </c>
      <c r="G366" s="6" t="str">
        <f>_xlfn.XLOOKUP($E$1&amp;"|"&amp;TEXT($C366,"yyyymmdd"), RRPS_ALL[Key], RRPS_ALL[Mid Yield], "")</f>
        <v/>
      </c>
      <c r="H366" s="6" t="str">
        <f>_xlfn.XLOOKUP($E$1&amp;"|"&amp;TEXT($C366,"yyyymmdd"), RRPS_ALL[Key], RRPS_ALL[Dirty Mid], "")</f>
        <v/>
      </c>
      <c r="I366" s="6" t="str">
        <f>_xlfn.XLOOKUP($E$1&amp;"|"&amp;TEXT($C366,"yyyymmdd"), RRPS_ALL[Key], RRPS_ALL[Clean Price Mid], "")</f>
        <v/>
      </c>
    </row>
    <row r="367" spans="5:9" x14ac:dyDescent="0.2">
      <c r="E367" s="6" t="str">
        <f>_xlfn.XLOOKUP($E$1&amp;"|"&amp;TEXT($C367,"yyyymmdd"), RRPS_ALL[Key], RRPS_ALL[Yield to Maturity], "")</f>
        <v/>
      </c>
      <c r="F367" s="6" t="str">
        <f>_xlfn.XLOOKUP($E$1&amp;"|"&amp;TEXT($C367,"yyyymmdd"), RRPS_ALL[Key], RRPS_ALL[Mid Price], "")</f>
        <v/>
      </c>
      <c r="G367" s="6" t="str">
        <f>_xlfn.XLOOKUP($E$1&amp;"|"&amp;TEXT($C367,"yyyymmdd"), RRPS_ALL[Key], RRPS_ALL[Mid Yield], "")</f>
        <v/>
      </c>
      <c r="H367" s="6" t="str">
        <f>_xlfn.XLOOKUP($E$1&amp;"|"&amp;TEXT($C367,"yyyymmdd"), RRPS_ALL[Key], RRPS_ALL[Dirty Mid], "")</f>
        <v/>
      </c>
      <c r="I367" s="6" t="str">
        <f>_xlfn.XLOOKUP($E$1&amp;"|"&amp;TEXT($C367,"yyyymmdd"), RRPS_ALL[Key], RRPS_ALL[Clean Price Mid], "")</f>
        <v/>
      </c>
    </row>
    <row r="368" spans="5:9" x14ac:dyDescent="0.2">
      <c r="E368" s="6" t="str">
        <f>_xlfn.XLOOKUP($E$1&amp;"|"&amp;TEXT($C368,"yyyymmdd"), RRPS_ALL[Key], RRPS_ALL[Yield to Maturity], "")</f>
        <v/>
      </c>
      <c r="F368" s="6" t="str">
        <f>_xlfn.XLOOKUP($E$1&amp;"|"&amp;TEXT($C368,"yyyymmdd"), RRPS_ALL[Key], RRPS_ALL[Mid Price], "")</f>
        <v/>
      </c>
      <c r="G368" s="6" t="str">
        <f>_xlfn.XLOOKUP($E$1&amp;"|"&amp;TEXT($C368,"yyyymmdd"), RRPS_ALL[Key], RRPS_ALL[Mid Yield], "")</f>
        <v/>
      </c>
      <c r="H368" s="6" t="str">
        <f>_xlfn.XLOOKUP($E$1&amp;"|"&amp;TEXT($C368,"yyyymmdd"), RRPS_ALL[Key], RRPS_ALL[Dirty Mid], "")</f>
        <v/>
      </c>
      <c r="I368" s="6" t="str">
        <f>_xlfn.XLOOKUP($E$1&amp;"|"&amp;TEXT($C368,"yyyymmdd"), RRPS_ALL[Key], RRPS_ALL[Clean Price Mid], "")</f>
        <v/>
      </c>
    </row>
    <row r="369" spans="5:9" x14ac:dyDescent="0.2">
      <c r="E369" s="6" t="str">
        <f>_xlfn.XLOOKUP($E$1&amp;"|"&amp;TEXT($C369,"yyyymmdd"), RRPS_ALL[Key], RRPS_ALL[Yield to Maturity], "")</f>
        <v/>
      </c>
      <c r="F369" s="6" t="str">
        <f>_xlfn.XLOOKUP($E$1&amp;"|"&amp;TEXT($C369,"yyyymmdd"), RRPS_ALL[Key], RRPS_ALL[Mid Price], "")</f>
        <v/>
      </c>
      <c r="G369" s="6" t="str">
        <f>_xlfn.XLOOKUP($E$1&amp;"|"&amp;TEXT($C369,"yyyymmdd"), RRPS_ALL[Key], RRPS_ALL[Mid Yield], "")</f>
        <v/>
      </c>
      <c r="H369" s="6" t="str">
        <f>_xlfn.XLOOKUP($E$1&amp;"|"&amp;TEXT($C369,"yyyymmdd"), RRPS_ALL[Key], RRPS_ALL[Dirty Mid], "")</f>
        <v/>
      </c>
      <c r="I369" s="6" t="str">
        <f>_xlfn.XLOOKUP($E$1&amp;"|"&amp;TEXT($C369,"yyyymmdd"), RRPS_ALL[Key], RRPS_ALL[Clean Price Mid], "")</f>
        <v/>
      </c>
    </row>
    <row r="370" spans="5:9" x14ac:dyDescent="0.2">
      <c r="E370" s="6" t="str">
        <f>_xlfn.XLOOKUP($E$1&amp;"|"&amp;TEXT($C370,"yyyymmdd"), RRPS_ALL[Key], RRPS_ALL[Yield to Maturity], "")</f>
        <v/>
      </c>
      <c r="F370" s="6" t="str">
        <f>_xlfn.XLOOKUP($E$1&amp;"|"&amp;TEXT($C370,"yyyymmdd"), RRPS_ALL[Key], RRPS_ALL[Mid Price], "")</f>
        <v/>
      </c>
      <c r="G370" s="6" t="str">
        <f>_xlfn.XLOOKUP($E$1&amp;"|"&amp;TEXT($C370,"yyyymmdd"), RRPS_ALL[Key], RRPS_ALL[Mid Yield], "")</f>
        <v/>
      </c>
      <c r="H370" s="6" t="str">
        <f>_xlfn.XLOOKUP($E$1&amp;"|"&amp;TEXT($C370,"yyyymmdd"), RRPS_ALL[Key], RRPS_ALL[Dirty Mid], "")</f>
        <v/>
      </c>
      <c r="I370" s="6" t="str">
        <f>_xlfn.XLOOKUP($E$1&amp;"|"&amp;TEXT($C370,"yyyymmdd"), RRPS_ALL[Key], RRPS_ALL[Clean Price Mid], "")</f>
        <v/>
      </c>
    </row>
    <row r="371" spans="5:9" x14ac:dyDescent="0.2">
      <c r="E371" s="6" t="str">
        <f>_xlfn.XLOOKUP($E$1&amp;"|"&amp;TEXT($C371,"yyyymmdd"), RRPS_ALL[Key], RRPS_ALL[Yield to Maturity], "")</f>
        <v/>
      </c>
      <c r="F371" s="6" t="str">
        <f>_xlfn.XLOOKUP($E$1&amp;"|"&amp;TEXT($C371,"yyyymmdd"), RRPS_ALL[Key], RRPS_ALL[Mid Price], "")</f>
        <v/>
      </c>
      <c r="G371" s="6" t="str">
        <f>_xlfn.XLOOKUP($E$1&amp;"|"&amp;TEXT($C371,"yyyymmdd"), RRPS_ALL[Key], RRPS_ALL[Mid Yield], "")</f>
        <v/>
      </c>
      <c r="H371" s="6" t="str">
        <f>_xlfn.XLOOKUP($E$1&amp;"|"&amp;TEXT($C371,"yyyymmdd"), RRPS_ALL[Key], RRPS_ALL[Dirty Mid], "")</f>
        <v/>
      </c>
      <c r="I371" s="6" t="str">
        <f>_xlfn.XLOOKUP($E$1&amp;"|"&amp;TEXT($C371,"yyyymmdd"), RRPS_ALL[Key], RRPS_ALL[Clean Price Mid], "")</f>
        <v/>
      </c>
    </row>
    <row r="372" spans="5:9" x14ac:dyDescent="0.2">
      <c r="E372" s="6" t="str">
        <f>_xlfn.XLOOKUP($E$1&amp;"|"&amp;TEXT($C372,"yyyymmdd"), RRPS_ALL[Key], RRPS_ALL[Yield to Maturity], "")</f>
        <v/>
      </c>
      <c r="F372" s="6" t="str">
        <f>_xlfn.XLOOKUP($E$1&amp;"|"&amp;TEXT($C372,"yyyymmdd"), RRPS_ALL[Key], RRPS_ALL[Mid Price], "")</f>
        <v/>
      </c>
      <c r="G372" s="6" t="str">
        <f>_xlfn.XLOOKUP($E$1&amp;"|"&amp;TEXT($C372,"yyyymmdd"), RRPS_ALL[Key], RRPS_ALL[Mid Yield], "")</f>
        <v/>
      </c>
      <c r="H372" s="6" t="str">
        <f>_xlfn.XLOOKUP($E$1&amp;"|"&amp;TEXT($C372,"yyyymmdd"), RRPS_ALL[Key], RRPS_ALL[Dirty Mid], "")</f>
        <v/>
      </c>
      <c r="I372" s="6" t="str">
        <f>_xlfn.XLOOKUP($E$1&amp;"|"&amp;TEXT($C372,"yyyymmdd"), RRPS_ALL[Key], RRPS_ALL[Clean Price Mid], "")</f>
        <v/>
      </c>
    </row>
    <row r="373" spans="5:9" x14ac:dyDescent="0.2">
      <c r="E373" s="6" t="str">
        <f>_xlfn.XLOOKUP($E$1&amp;"|"&amp;TEXT($C373,"yyyymmdd"), RRPS_ALL[Key], RRPS_ALL[Yield to Maturity], "")</f>
        <v/>
      </c>
      <c r="F373" s="6" t="str">
        <f>_xlfn.XLOOKUP($E$1&amp;"|"&amp;TEXT($C373,"yyyymmdd"), RRPS_ALL[Key], RRPS_ALL[Mid Price], "")</f>
        <v/>
      </c>
      <c r="G373" s="6" t="str">
        <f>_xlfn.XLOOKUP($E$1&amp;"|"&amp;TEXT($C373,"yyyymmdd"), RRPS_ALL[Key], RRPS_ALL[Mid Yield], "")</f>
        <v/>
      </c>
      <c r="H373" s="6" t="str">
        <f>_xlfn.XLOOKUP($E$1&amp;"|"&amp;TEXT($C373,"yyyymmdd"), RRPS_ALL[Key], RRPS_ALL[Dirty Mid], "")</f>
        <v/>
      </c>
      <c r="I373" s="6" t="str">
        <f>_xlfn.XLOOKUP($E$1&amp;"|"&amp;TEXT($C373,"yyyymmdd"), RRPS_ALL[Key], RRPS_ALL[Clean Price Mid], "")</f>
        <v/>
      </c>
    </row>
    <row r="374" spans="5:9" x14ac:dyDescent="0.2">
      <c r="E374" s="6" t="str">
        <f>_xlfn.XLOOKUP($E$1&amp;"|"&amp;TEXT($C374,"yyyymmdd"), RRPS_ALL[Key], RRPS_ALL[Yield to Maturity], "")</f>
        <v/>
      </c>
      <c r="F374" s="6" t="str">
        <f>_xlfn.XLOOKUP($E$1&amp;"|"&amp;TEXT($C374,"yyyymmdd"), RRPS_ALL[Key], RRPS_ALL[Mid Price], "")</f>
        <v/>
      </c>
      <c r="G374" s="6" t="str">
        <f>_xlfn.XLOOKUP($E$1&amp;"|"&amp;TEXT($C374,"yyyymmdd"), RRPS_ALL[Key], RRPS_ALL[Mid Yield], "")</f>
        <v/>
      </c>
      <c r="H374" s="6" t="str">
        <f>_xlfn.XLOOKUP($E$1&amp;"|"&amp;TEXT($C374,"yyyymmdd"), RRPS_ALL[Key], RRPS_ALL[Dirty Mid], "")</f>
        <v/>
      </c>
      <c r="I374" s="6" t="str">
        <f>_xlfn.XLOOKUP($E$1&amp;"|"&amp;TEXT($C374,"yyyymmdd"), RRPS_ALL[Key], RRPS_ALL[Clean Price Mid], "")</f>
        <v/>
      </c>
    </row>
    <row r="375" spans="5:9" x14ac:dyDescent="0.2">
      <c r="E375" s="6" t="str">
        <f>_xlfn.XLOOKUP($E$1&amp;"|"&amp;TEXT($C375,"yyyymmdd"), RRPS_ALL[Key], RRPS_ALL[Yield to Maturity], "")</f>
        <v/>
      </c>
      <c r="F375" s="6" t="str">
        <f>_xlfn.XLOOKUP($E$1&amp;"|"&amp;TEXT($C375,"yyyymmdd"), RRPS_ALL[Key], RRPS_ALL[Mid Price], "")</f>
        <v/>
      </c>
      <c r="G375" s="6" t="str">
        <f>_xlfn.XLOOKUP($E$1&amp;"|"&amp;TEXT($C375,"yyyymmdd"), RRPS_ALL[Key], RRPS_ALL[Mid Yield], "")</f>
        <v/>
      </c>
      <c r="H375" s="6" t="str">
        <f>_xlfn.XLOOKUP($E$1&amp;"|"&amp;TEXT($C375,"yyyymmdd"), RRPS_ALL[Key], RRPS_ALL[Dirty Mid], "")</f>
        <v/>
      </c>
      <c r="I375" s="6" t="str">
        <f>_xlfn.XLOOKUP($E$1&amp;"|"&amp;TEXT($C375,"yyyymmdd"), RRPS_ALL[Key], RRPS_ALL[Clean Price Mid], "")</f>
        <v/>
      </c>
    </row>
    <row r="376" spans="5:9" x14ac:dyDescent="0.2">
      <c r="E376" s="6" t="str">
        <f>_xlfn.XLOOKUP($E$1&amp;"|"&amp;TEXT($C376,"yyyymmdd"), RRPS_ALL[Key], RRPS_ALL[Yield to Maturity], "")</f>
        <v/>
      </c>
      <c r="F376" s="6" t="str">
        <f>_xlfn.XLOOKUP($E$1&amp;"|"&amp;TEXT($C376,"yyyymmdd"), RRPS_ALL[Key], RRPS_ALL[Mid Price], "")</f>
        <v/>
      </c>
      <c r="G376" s="6" t="str">
        <f>_xlfn.XLOOKUP($E$1&amp;"|"&amp;TEXT($C376,"yyyymmdd"), RRPS_ALL[Key], RRPS_ALL[Mid Yield], "")</f>
        <v/>
      </c>
      <c r="H376" s="6" t="str">
        <f>_xlfn.XLOOKUP($E$1&amp;"|"&amp;TEXT($C376,"yyyymmdd"), RRPS_ALL[Key], RRPS_ALL[Dirty Mid], "")</f>
        <v/>
      </c>
      <c r="I376" s="6" t="str">
        <f>_xlfn.XLOOKUP($E$1&amp;"|"&amp;TEXT($C376,"yyyymmdd"), RRPS_ALL[Key], RRPS_ALL[Clean Price Mid], "")</f>
        <v/>
      </c>
    </row>
    <row r="377" spans="5:9" x14ac:dyDescent="0.2">
      <c r="E377" s="6" t="str">
        <f>_xlfn.XLOOKUP($E$1&amp;"|"&amp;TEXT($C377,"yyyymmdd"), RRPS_ALL[Key], RRPS_ALL[Yield to Maturity], "")</f>
        <v/>
      </c>
      <c r="F377" s="6" t="str">
        <f>_xlfn.XLOOKUP($E$1&amp;"|"&amp;TEXT($C377,"yyyymmdd"), RRPS_ALL[Key], RRPS_ALL[Mid Price], "")</f>
        <v/>
      </c>
      <c r="G377" s="6" t="str">
        <f>_xlfn.XLOOKUP($E$1&amp;"|"&amp;TEXT($C377,"yyyymmdd"), RRPS_ALL[Key], RRPS_ALL[Mid Yield], "")</f>
        <v/>
      </c>
      <c r="H377" s="6" t="str">
        <f>_xlfn.XLOOKUP($E$1&amp;"|"&amp;TEXT($C377,"yyyymmdd"), RRPS_ALL[Key], RRPS_ALL[Dirty Mid], "")</f>
        <v/>
      </c>
      <c r="I377" s="6" t="str">
        <f>_xlfn.XLOOKUP($E$1&amp;"|"&amp;TEXT($C377,"yyyymmdd"), RRPS_ALL[Key], RRPS_ALL[Clean Price Mid], "")</f>
        <v/>
      </c>
    </row>
    <row r="378" spans="5:9" x14ac:dyDescent="0.2">
      <c r="E378" s="6" t="str">
        <f>_xlfn.XLOOKUP($E$1&amp;"|"&amp;TEXT($C378,"yyyymmdd"), RRPS_ALL[Key], RRPS_ALL[Yield to Maturity], "")</f>
        <v/>
      </c>
      <c r="F378" s="6" t="str">
        <f>_xlfn.XLOOKUP($E$1&amp;"|"&amp;TEXT($C378,"yyyymmdd"), RRPS_ALL[Key], RRPS_ALL[Mid Price], "")</f>
        <v/>
      </c>
      <c r="G378" s="6" t="str">
        <f>_xlfn.XLOOKUP($E$1&amp;"|"&amp;TEXT($C378,"yyyymmdd"), RRPS_ALL[Key], RRPS_ALL[Mid Yield], "")</f>
        <v/>
      </c>
      <c r="H378" s="6" t="str">
        <f>_xlfn.XLOOKUP($E$1&amp;"|"&amp;TEXT($C378,"yyyymmdd"), RRPS_ALL[Key], RRPS_ALL[Dirty Mid], "")</f>
        <v/>
      </c>
      <c r="I378" s="6" t="str">
        <f>_xlfn.XLOOKUP($E$1&amp;"|"&amp;TEXT($C378,"yyyymmdd"), RRPS_ALL[Key], RRPS_ALL[Clean Price Mid], "")</f>
        <v/>
      </c>
    </row>
    <row r="379" spans="5:9" x14ac:dyDescent="0.2">
      <c r="E379" s="6" t="str">
        <f>_xlfn.XLOOKUP($E$1&amp;"|"&amp;TEXT($C379,"yyyymmdd"), RRPS_ALL[Key], RRPS_ALL[Yield to Maturity], "")</f>
        <v/>
      </c>
      <c r="F379" s="6" t="str">
        <f>_xlfn.XLOOKUP($E$1&amp;"|"&amp;TEXT($C379,"yyyymmdd"), RRPS_ALL[Key], RRPS_ALL[Mid Price], "")</f>
        <v/>
      </c>
      <c r="G379" s="6" t="str">
        <f>_xlfn.XLOOKUP($E$1&amp;"|"&amp;TEXT($C379,"yyyymmdd"), RRPS_ALL[Key], RRPS_ALL[Mid Yield], "")</f>
        <v/>
      </c>
      <c r="H379" s="6" t="str">
        <f>_xlfn.XLOOKUP($E$1&amp;"|"&amp;TEXT($C379,"yyyymmdd"), RRPS_ALL[Key], RRPS_ALL[Dirty Mid], "")</f>
        <v/>
      </c>
      <c r="I379" s="6" t="str">
        <f>_xlfn.XLOOKUP($E$1&amp;"|"&amp;TEXT($C379,"yyyymmdd"), RRPS_ALL[Key], RRPS_ALL[Clean Price Mid], "")</f>
        <v/>
      </c>
    </row>
    <row r="380" spans="5:9" x14ac:dyDescent="0.2">
      <c r="E380" s="6" t="str">
        <f>_xlfn.XLOOKUP($E$1&amp;"|"&amp;TEXT($C380,"yyyymmdd"), RRPS_ALL[Key], RRPS_ALL[Yield to Maturity], "")</f>
        <v/>
      </c>
      <c r="F380" s="6" t="str">
        <f>_xlfn.XLOOKUP($E$1&amp;"|"&amp;TEXT($C380,"yyyymmdd"), RRPS_ALL[Key], RRPS_ALL[Mid Price], "")</f>
        <v/>
      </c>
      <c r="G380" s="6" t="str">
        <f>_xlfn.XLOOKUP($E$1&amp;"|"&amp;TEXT($C380,"yyyymmdd"), RRPS_ALL[Key], RRPS_ALL[Mid Yield], "")</f>
        <v/>
      </c>
      <c r="H380" s="6" t="str">
        <f>_xlfn.XLOOKUP($E$1&amp;"|"&amp;TEXT($C380,"yyyymmdd"), RRPS_ALL[Key], RRPS_ALL[Dirty Mid], "")</f>
        <v/>
      </c>
      <c r="I380" s="6" t="str">
        <f>_xlfn.XLOOKUP($E$1&amp;"|"&amp;TEXT($C380,"yyyymmdd"), RRPS_ALL[Key], RRPS_ALL[Clean Price Mid], "")</f>
        <v/>
      </c>
    </row>
    <row r="381" spans="5:9" x14ac:dyDescent="0.2">
      <c r="E381" s="6" t="str">
        <f>_xlfn.XLOOKUP($E$1&amp;"|"&amp;TEXT($C381,"yyyymmdd"), RRPS_ALL[Key], RRPS_ALL[Yield to Maturity], "")</f>
        <v/>
      </c>
      <c r="F381" s="6" t="str">
        <f>_xlfn.XLOOKUP($E$1&amp;"|"&amp;TEXT($C381,"yyyymmdd"), RRPS_ALL[Key], RRPS_ALL[Mid Price], "")</f>
        <v/>
      </c>
      <c r="G381" s="6" t="str">
        <f>_xlfn.XLOOKUP($E$1&amp;"|"&amp;TEXT($C381,"yyyymmdd"), RRPS_ALL[Key], RRPS_ALL[Mid Yield], "")</f>
        <v/>
      </c>
      <c r="H381" s="6" t="str">
        <f>_xlfn.XLOOKUP($E$1&amp;"|"&amp;TEXT($C381,"yyyymmdd"), RRPS_ALL[Key], RRPS_ALL[Dirty Mid], "")</f>
        <v/>
      </c>
      <c r="I381" s="6" t="str">
        <f>_xlfn.XLOOKUP($E$1&amp;"|"&amp;TEXT($C381,"yyyymmdd"), RRPS_ALL[Key], RRPS_ALL[Clean Price Mid], "")</f>
        <v/>
      </c>
    </row>
    <row r="382" spans="5:9" x14ac:dyDescent="0.2">
      <c r="E382" s="6" t="str">
        <f>_xlfn.XLOOKUP($E$1&amp;"|"&amp;TEXT($C382,"yyyymmdd"), RRPS_ALL[Key], RRPS_ALL[Yield to Maturity], "")</f>
        <v/>
      </c>
      <c r="F382" s="6" t="str">
        <f>_xlfn.XLOOKUP($E$1&amp;"|"&amp;TEXT($C382,"yyyymmdd"), RRPS_ALL[Key], RRPS_ALL[Mid Price], "")</f>
        <v/>
      </c>
      <c r="G382" s="6" t="str">
        <f>_xlfn.XLOOKUP($E$1&amp;"|"&amp;TEXT($C382,"yyyymmdd"), RRPS_ALL[Key], RRPS_ALL[Mid Yield], "")</f>
        <v/>
      </c>
      <c r="H382" s="6" t="str">
        <f>_xlfn.XLOOKUP($E$1&amp;"|"&amp;TEXT($C382,"yyyymmdd"), RRPS_ALL[Key], RRPS_ALL[Dirty Mid], "")</f>
        <v/>
      </c>
      <c r="I382" s="6" t="str">
        <f>_xlfn.XLOOKUP($E$1&amp;"|"&amp;TEXT($C382,"yyyymmdd"), RRPS_ALL[Key], RRPS_ALL[Clean Price Mid], "")</f>
        <v/>
      </c>
    </row>
    <row r="383" spans="5:9" x14ac:dyDescent="0.2">
      <c r="E383" s="6" t="str">
        <f>_xlfn.XLOOKUP($E$1&amp;"|"&amp;TEXT($C383,"yyyymmdd"), RRPS_ALL[Key], RRPS_ALL[Yield to Maturity], "")</f>
        <v/>
      </c>
      <c r="F383" s="6" t="str">
        <f>_xlfn.XLOOKUP($E$1&amp;"|"&amp;TEXT($C383,"yyyymmdd"), RRPS_ALL[Key], RRPS_ALL[Mid Price], "")</f>
        <v/>
      </c>
      <c r="G383" s="6" t="str">
        <f>_xlfn.XLOOKUP($E$1&amp;"|"&amp;TEXT($C383,"yyyymmdd"), RRPS_ALL[Key], RRPS_ALL[Mid Yield], "")</f>
        <v/>
      </c>
      <c r="H383" s="6" t="str">
        <f>_xlfn.XLOOKUP($E$1&amp;"|"&amp;TEXT($C383,"yyyymmdd"), RRPS_ALL[Key], RRPS_ALL[Dirty Mid], "")</f>
        <v/>
      </c>
      <c r="I383" s="6" t="str">
        <f>_xlfn.XLOOKUP($E$1&amp;"|"&amp;TEXT($C383,"yyyymmdd"), RRPS_ALL[Key], RRPS_ALL[Clean Price Mid], "")</f>
        <v/>
      </c>
    </row>
    <row r="384" spans="5:9" x14ac:dyDescent="0.2">
      <c r="E384" s="6" t="str">
        <f>_xlfn.XLOOKUP($E$1&amp;"|"&amp;TEXT($C384,"yyyymmdd"), RRPS_ALL[Key], RRPS_ALL[Yield to Maturity], "")</f>
        <v/>
      </c>
      <c r="F384" s="6" t="str">
        <f>_xlfn.XLOOKUP($E$1&amp;"|"&amp;TEXT($C384,"yyyymmdd"), RRPS_ALL[Key], RRPS_ALL[Mid Price], "")</f>
        <v/>
      </c>
      <c r="G384" s="6" t="str">
        <f>_xlfn.XLOOKUP($E$1&amp;"|"&amp;TEXT($C384,"yyyymmdd"), RRPS_ALL[Key], RRPS_ALL[Mid Yield], "")</f>
        <v/>
      </c>
      <c r="H384" s="6" t="str">
        <f>_xlfn.XLOOKUP($E$1&amp;"|"&amp;TEXT($C384,"yyyymmdd"), RRPS_ALL[Key], RRPS_ALL[Dirty Mid], "")</f>
        <v/>
      </c>
      <c r="I384" s="6" t="str">
        <f>_xlfn.XLOOKUP($E$1&amp;"|"&amp;TEXT($C384,"yyyymmdd"), RRPS_ALL[Key], RRPS_ALL[Clean Price Mid], "")</f>
        <v/>
      </c>
    </row>
    <row r="385" spans="5:9" x14ac:dyDescent="0.2">
      <c r="E385" s="6" t="str">
        <f>_xlfn.XLOOKUP($E$1&amp;"|"&amp;TEXT($C385,"yyyymmdd"), RRPS_ALL[Key], RRPS_ALL[Yield to Maturity], "")</f>
        <v/>
      </c>
      <c r="F385" s="6" t="str">
        <f>_xlfn.XLOOKUP($E$1&amp;"|"&amp;TEXT($C385,"yyyymmdd"), RRPS_ALL[Key], RRPS_ALL[Mid Price], "")</f>
        <v/>
      </c>
      <c r="G385" s="6" t="str">
        <f>_xlfn.XLOOKUP($E$1&amp;"|"&amp;TEXT($C385,"yyyymmdd"), RRPS_ALL[Key], RRPS_ALL[Mid Yield], "")</f>
        <v/>
      </c>
      <c r="H385" s="6" t="str">
        <f>_xlfn.XLOOKUP($E$1&amp;"|"&amp;TEXT($C385,"yyyymmdd"), RRPS_ALL[Key], RRPS_ALL[Dirty Mid], "")</f>
        <v/>
      </c>
      <c r="I385" s="6" t="str">
        <f>_xlfn.XLOOKUP($E$1&amp;"|"&amp;TEXT($C385,"yyyymmdd"), RRPS_ALL[Key], RRPS_ALL[Clean Price Mid], "")</f>
        <v/>
      </c>
    </row>
    <row r="386" spans="5:9" x14ac:dyDescent="0.2">
      <c r="E386" s="6" t="str">
        <f>_xlfn.XLOOKUP($E$1&amp;"|"&amp;TEXT($C386,"yyyymmdd"), RRPS_ALL[Key], RRPS_ALL[Yield to Maturity], "")</f>
        <v/>
      </c>
      <c r="F386" s="6" t="str">
        <f>_xlfn.XLOOKUP($E$1&amp;"|"&amp;TEXT($C386,"yyyymmdd"), RRPS_ALL[Key], RRPS_ALL[Mid Price], "")</f>
        <v/>
      </c>
      <c r="G386" s="6" t="str">
        <f>_xlfn.XLOOKUP($E$1&amp;"|"&amp;TEXT($C386,"yyyymmdd"), RRPS_ALL[Key], RRPS_ALL[Mid Yield], "")</f>
        <v/>
      </c>
      <c r="H386" s="6" t="str">
        <f>_xlfn.XLOOKUP($E$1&amp;"|"&amp;TEXT($C386,"yyyymmdd"), RRPS_ALL[Key], RRPS_ALL[Dirty Mid], "")</f>
        <v/>
      </c>
      <c r="I386" s="6" t="str">
        <f>_xlfn.XLOOKUP($E$1&amp;"|"&amp;TEXT($C386,"yyyymmdd"), RRPS_ALL[Key], RRPS_ALL[Clean Price Mid], "")</f>
        <v/>
      </c>
    </row>
    <row r="387" spans="5:9" x14ac:dyDescent="0.2">
      <c r="E387" s="6" t="str">
        <f>_xlfn.XLOOKUP($E$1&amp;"|"&amp;TEXT($C387,"yyyymmdd"), RRPS_ALL[Key], RRPS_ALL[Yield to Maturity], "")</f>
        <v/>
      </c>
      <c r="F387" s="6" t="str">
        <f>_xlfn.XLOOKUP($E$1&amp;"|"&amp;TEXT($C387,"yyyymmdd"), RRPS_ALL[Key], RRPS_ALL[Mid Price], "")</f>
        <v/>
      </c>
      <c r="G387" s="6" t="str">
        <f>_xlfn.XLOOKUP($E$1&amp;"|"&amp;TEXT($C387,"yyyymmdd"), RRPS_ALL[Key], RRPS_ALL[Mid Yield], "")</f>
        <v/>
      </c>
      <c r="H387" s="6" t="str">
        <f>_xlfn.XLOOKUP($E$1&amp;"|"&amp;TEXT($C387,"yyyymmdd"), RRPS_ALL[Key], RRPS_ALL[Dirty Mid], "")</f>
        <v/>
      </c>
      <c r="I387" s="6" t="str">
        <f>_xlfn.XLOOKUP($E$1&amp;"|"&amp;TEXT($C387,"yyyymmdd"), RRPS_ALL[Key], RRPS_ALL[Clean Price Mid], "")</f>
        <v/>
      </c>
    </row>
    <row r="388" spans="5:9" x14ac:dyDescent="0.2">
      <c r="E388" s="6" t="str">
        <f>_xlfn.XLOOKUP($E$1&amp;"|"&amp;TEXT($C388,"yyyymmdd"), RRPS_ALL[Key], RRPS_ALL[Yield to Maturity], "")</f>
        <v/>
      </c>
      <c r="F388" s="6" t="str">
        <f>_xlfn.XLOOKUP($E$1&amp;"|"&amp;TEXT($C388,"yyyymmdd"), RRPS_ALL[Key], RRPS_ALL[Mid Price], "")</f>
        <v/>
      </c>
      <c r="G388" s="6" t="str">
        <f>_xlfn.XLOOKUP($E$1&amp;"|"&amp;TEXT($C388,"yyyymmdd"), RRPS_ALL[Key], RRPS_ALL[Mid Yield], "")</f>
        <v/>
      </c>
      <c r="H388" s="6" t="str">
        <f>_xlfn.XLOOKUP($E$1&amp;"|"&amp;TEXT($C388,"yyyymmdd"), RRPS_ALL[Key], RRPS_ALL[Dirty Mid], "")</f>
        <v/>
      </c>
      <c r="I388" s="6" t="str">
        <f>_xlfn.XLOOKUP($E$1&amp;"|"&amp;TEXT($C388,"yyyymmdd"), RRPS_ALL[Key], RRPS_ALL[Clean Price Mid], "")</f>
        <v/>
      </c>
    </row>
    <row r="389" spans="5:9" x14ac:dyDescent="0.2">
      <c r="E389" s="6" t="str">
        <f>_xlfn.XLOOKUP($E$1&amp;"|"&amp;TEXT($C389,"yyyymmdd"), RRPS_ALL[Key], RRPS_ALL[Yield to Maturity], "")</f>
        <v/>
      </c>
      <c r="F389" s="6" t="str">
        <f>_xlfn.XLOOKUP($E$1&amp;"|"&amp;TEXT($C389,"yyyymmdd"), RRPS_ALL[Key], RRPS_ALL[Mid Price], "")</f>
        <v/>
      </c>
      <c r="G389" s="6" t="str">
        <f>_xlfn.XLOOKUP($E$1&amp;"|"&amp;TEXT($C389,"yyyymmdd"), RRPS_ALL[Key], RRPS_ALL[Mid Yield], "")</f>
        <v/>
      </c>
      <c r="H389" s="6" t="str">
        <f>_xlfn.XLOOKUP($E$1&amp;"|"&amp;TEXT($C389,"yyyymmdd"), RRPS_ALL[Key], RRPS_ALL[Dirty Mid], "")</f>
        <v/>
      </c>
      <c r="I389" s="6" t="str">
        <f>_xlfn.XLOOKUP($E$1&amp;"|"&amp;TEXT($C389,"yyyymmdd"), RRPS_ALL[Key], RRPS_ALL[Clean Price Mid], "")</f>
        <v/>
      </c>
    </row>
    <row r="390" spans="5:9" x14ac:dyDescent="0.2">
      <c r="E390" s="6" t="str">
        <f>_xlfn.XLOOKUP($E$1&amp;"|"&amp;TEXT($C390,"yyyymmdd"), RRPS_ALL[Key], RRPS_ALL[Yield to Maturity], "")</f>
        <v/>
      </c>
      <c r="F390" s="6" t="str">
        <f>_xlfn.XLOOKUP($E$1&amp;"|"&amp;TEXT($C390,"yyyymmdd"), RRPS_ALL[Key], RRPS_ALL[Mid Price], "")</f>
        <v/>
      </c>
      <c r="G390" s="6" t="str">
        <f>_xlfn.XLOOKUP($E$1&amp;"|"&amp;TEXT($C390,"yyyymmdd"), RRPS_ALL[Key], RRPS_ALL[Mid Yield], "")</f>
        <v/>
      </c>
      <c r="H390" s="6" t="str">
        <f>_xlfn.XLOOKUP($E$1&amp;"|"&amp;TEXT($C390,"yyyymmdd"), RRPS_ALL[Key], RRPS_ALL[Dirty Mid], "")</f>
        <v/>
      </c>
      <c r="I390" s="6" t="str">
        <f>_xlfn.XLOOKUP($E$1&amp;"|"&amp;TEXT($C390,"yyyymmdd"), RRPS_ALL[Key], RRPS_ALL[Clean Price Mid], "")</f>
        <v/>
      </c>
    </row>
    <row r="391" spans="5:9" x14ac:dyDescent="0.2">
      <c r="E391" s="6" t="str">
        <f>_xlfn.XLOOKUP($E$1&amp;"|"&amp;TEXT($C391,"yyyymmdd"), RRPS_ALL[Key], RRPS_ALL[Yield to Maturity], "")</f>
        <v/>
      </c>
      <c r="F391" s="6" t="str">
        <f>_xlfn.XLOOKUP($E$1&amp;"|"&amp;TEXT($C391,"yyyymmdd"), RRPS_ALL[Key], RRPS_ALL[Mid Price], "")</f>
        <v/>
      </c>
      <c r="G391" s="6" t="str">
        <f>_xlfn.XLOOKUP($E$1&amp;"|"&amp;TEXT($C391,"yyyymmdd"), RRPS_ALL[Key], RRPS_ALL[Mid Yield], "")</f>
        <v/>
      </c>
      <c r="H391" s="6" t="str">
        <f>_xlfn.XLOOKUP($E$1&amp;"|"&amp;TEXT($C391,"yyyymmdd"), RRPS_ALL[Key], RRPS_ALL[Dirty Mid], "")</f>
        <v/>
      </c>
      <c r="I391" s="6" t="str">
        <f>_xlfn.XLOOKUP($E$1&amp;"|"&amp;TEXT($C391,"yyyymmdd"), RRPS_ALL[Key], RRPS_ALL[Clean Price Mid], "")</f>
        <v/>
      </c>
    </row>
    <row r="392" spans="5:9" x14ac:dyDescent="0.2">
      <c r="E392" s="6" t="str">
        <f>_xlfn.XLOOKUP($E$1&amp;"|"&amp;TEXT($C392,"yyyymmdd"), RRPS_ALL[Key], RRPS_ALL[Yield to Maturity], "")</f>
        <v/>
      </c>
      <c r="F392" s="6" t="str">
        <f>_xlfn.XLOOKUP($E$1&amp;"|"&amp;TEXT($C392,"yyyymmdd"), RRPS_ALL[Key], RRPS_ALL[Mid Price], "")</f>
        <v/>
      </c>
      <c r="G392" s="6" t="str">
        <f>_xlfn.XLOOKUP($E$1&amp;"|"&amp;TEXT($C392,"yyyymmdd"), RRPS_ALL[Key], RRPS_ALL[Mid Yield], "")</f>
        <v/>
      </c>
      <c r="H392" s="6" t="str">
        <f>_xlfn.XLOOKUP($E$1&amp;"|"&amp;TEXT($C392,"yyyymmdd"), RRPS_ALL[Key], RRPS_ALL[Dirty Mid], "")</f>
        <v/>
      </c>
      <c r="I392" s="6" t="str">
        <f>_xlfn.XLOOKUP($E$1&amp;"|"&amp;TEXT($C392,"yyyymmdd"), RRPS_ALL[Key], RRPS_ALL[Clean Price Mid], "")</f>
        <v/>
      </c>
    </row>
    <row r="393" spans="5:9" x14ac:dyDescent="0.2">
      <c r="E393" s="6" t="str">
        <f>_xlfn.XLOOKUP($E$1&amp;"|"&amp;TEXT($C393,"yyyymmdd"), RRPS_ALL[Key], RRPS_ALL[Yield to Maturity], "")</f>
        <v/>
      </c>
      <c r="F393" s="6" t="str">
        <f>_xlfn.XLOOKUP($E$1&amp;"|"&amp;TEXT($C393,"yyyymmdd"), RRPS_ALL[Key], RRPS_ALL[Mid Price], "")</f>
        <v/>
      </c>
      <c r="G393" s="6" t="str">
        <f>_xlfn.XLOOKUP($E$1&amp;"|"&amp;TEXT($C393,"yyyymmdd"), RRPS_ALL[Key], RRPS_ALL[Mid Yield], "")</f>
        <v/>
      </c>
      <c r="H393" s="6" t="str">
        <f>_xlfn.XLOOKUP($E$1&amp;"|"&amp;TEXT($C393,"yyyymmdd"), RRPS_ALL[Key], RRPS_ALL[Dirty Mid], "")</f>
        <v/>
      </c>
      <c r="I393" s="6" t="str">
        <f>_xlfn.XLOOKUP($E$1&amp;"|"&amp;TEXT($C393,"yyyymmdd"), RRPS_ALL[Key], RRPS_ALL[Clean Price Mid], "")</f>
        <v/>
      </c>
    </row>
    <row r="394" spans="5:9" x14ac:dyDescent="0.2">
      <c r="E394" s="6" t="str">
        <f>_xlfn.XLOOKUP($E$1&amp;"|"&amp;TEXT($C394,"yyyymmdd"), RRPS_ALL[Key], RRPS_ALL[Yield to Maturity], "")</f>
        <v/>
      </c>
    </row>
    <row r="395" spans="5:9" x14ac:dyDescent="0.2">
      <c r="E395" s="6" t="str">
        <f>_xlfn.XLOOKUP($E$1&amp;"|"&amp;TEXT($C395,"yyyymmdd"), RRPS_ALL[Key], RRPS_ALL[Yield to Maturity], "")</f>
        <v/>
      </c>
    </row>
    <row r="396" spans="5:9" x14ac:dyDescent="0.2">
      <c r="E396" s="6" t="str">
        <f>_xlfn.XLOOKUP($E$1&amp;"|"&amp;TEXT($C396,"yyyymmdd"), RRPS_ALL[Key], RRPS_ALL[Yield to Maturity], "")</f>
        <v/>
      </c>
    </row>
    <row r="397" spans="5:9" x14ac:dyDescent="0.2">
      <c r="E397" s="6" t="str">
        <f>_xlfn.XLOOKUP($E$1&amp;"|"&amp;TEXT($C397,"yyyymmdd"), RRPS_ALL[Key], RRPS_ALL[Yield to Maturity], "")</f>
        <v/>
      </c>
    </row>
    <row r="398" spans="5:9" x14ac:dyDescent="0.2">
      <c r="E398" s="6" t="str">
        <f>_xlfn.XLOOKUP($E$1&amp;"|"&amp;TEXT($C398,"yyyymmdd"), RRPS_ALL[Key], RRPS_ALL[Yield to Maturity], "")</f>
        <v/>
      </c>
    </row>
    <row r="399" spans="5:9" x14ac:dyDescent="0.2">
      <c r="E399" s="6" t="str">
        <f>_xlfn.XLOOKUP($E$1&amp;"|"&amp;TEXT($C399,"yyyymmdd"), RRPS_ALL[Key], RRPS_ALL[Yield to Maturity], "")</f>
        <v/>
      </c>
    </row>
    <row r="400" spans="5:9" x14ac:dyDescent="0.2">
      <c r="E400" s="6" t="str">
        <f>_xlfn.XLOOKUP($E$1&amp;"|"&amp;TEXT($C400,"yyyymmdd"), RRPS_ALL[Key], RRPS_ALL[Yield to Maturity], "")</f>
        <v/>
      </c>
    </row>
    <row r="401" spans="5:5" x14ac:dyDescent="0.2">
      <c r="E401" s="6" t="str">
        <f>_xlfn.XLOOKUP($E$1&amp;"|"&amp;TEXT($C401,"yyyymmdd"), RRPS_ALL[Key], RRPS_ALL[Yield to Maturity], "")</f>
        <v/>
      </c>
    </row>
    <row r="402" spans="5:5" x14ac:dyDescent="0.2">
      <c r="E402" s="6" t="str">
        <f>_xlfn.XLOOKUP($E$1&amp;"|"&amp;TEXT($C402,"yyyymmdd"), RRPS_ALL[Key], RRPS_ALL[Yield to Maturity], "")</f>
        <v/>
      </c>
    </row>
    <row r="403" spans="5:5" x14ac:dyDescent="0.2">
      <c r="E403" s="6" t="str">
        <f>_xlfn.XLOOKUP($E$1&amp;"|"&amp;TEXT($C403,"yyyymmdd"), RRPS_ALL[Key], RRPS_ALL[Yield to Maturity], "")</f>
        <v/>
      </c>
    </row>
    <row r="404" spans="5:5" x14ac:dyDescent="0.2">
      <c r="E404" s="6" t="str">
        <f>_xlfn.XLOOKUP($E$1&amp;"|"&amp;TEXT($C404,"yyyymmdd"), RRPS_ALL[Key], RRPS_ALL[Yield to Maturity], "")</f>
        <v/>
      </c>
    </row>
    <row r="405" spans="5:5" x14ac:dyDescent="0.2">
      <c r="E405" s="6" t="str">
        <f>_xlfn.XLOOKUP($E$1&amp;"|"&amp;TEXT($C405,"yyyymmdd"), RRPS_ALL[Key], RRPS_ALL[Yield to Maturity], "")</f>
        <v/>
      </c>
    </row>
    <row r="406" spans="5:5" x14ac:dyDescent="0.2">
      <c r="E406" s="6" t="str">
        <f>_xlfn.XLOOKUP($E$1&amp;"|"&amp;TEXT($C406,"yyyymmdd"), RRPS_ALL[Key], RRPS_ALL[Yield to Maturity], "")</f>
        <v/>
      </c>
    </row>
    <row r="407" spans="5:5" x14ac:dyDescent="0.2">
      <c r="E407" s="6" t="str">
        <f>_xlfn.XLOOKUP($E$1&amp;"|"&amp;TEXT($C407,"yyyymmdd"), RRPS_ALL[Key], RRPS_ALL[Yield to Maturity], "")</f>
        <v/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D317"/>
  <sheetViews>
    <sheetView showGridLines="0" tabSelected="1" zoomScale="80" zoomScaleNormal="80" workbookViewId="0">
      <selection activeCell="H234" sqref="H234"/>
    </sheetView>
  </sheetViews>
  <sheetFormatPr baseColWidth="10" defaultRowHeight="16" x14ac:dyDescent="0.2"/>
  <sheetData>
    <row r="1" spans="1:108" s="8" customFormat="1" x14ac:dyDescent="0.2">
      <c r="D1" s="19"/>
      <c r="E1" s="17" t="s">
        <v>346</v>
      </c>
      <c r="F1" s="17" t="s">
        <v>346</v>
      </c>
      <c r="G1" s="17" t="s">
        <v>346</v>
      </c>
      <c r="H1" s="17" t="s">
        <v>346</v>
      </c>
      <c r="I1" s="17" t="s">
        <v>346</v>
      </c>
      <c r="J1" s="14" t="s">
        <v>346</v>
      </c>
      <c r="K1" s="14" t="s">
        <v>346</v>
      </c>
      <c r="L1" s="14" t="s">
        <v>346</v>
      </c>
      <c r="M1" s="17" t="s">
        <v>331</v>
      </c>
      <c r="N1" s="17" t="s">
        <v>331</v>
      </c>
      <c r="O1" s="17" t="s">
        <v>331</v>
      </c>
      <c r="P1" s="17" t="s">
        <v>331</v>
      </c>
      <c r="Q1" s="17" t="s">
        <v>331</v>
      </c>
      <c r="R1" s="14" t="s">
        <v>331</v>
      </c>
      <c r="S1" s="14" t="s">
        <v>331</v>
      </c>
      <c r="T1" s="14" t="s">
        <v>331</v>
      </c>
      <c r="U1" s="17" t="s">
        <v>321</v>
      </c>
      <c r="V1" s="17" t="s">
        <v>321</v>
      </c>
      <c r="W1" s="17" t="s">
        <v>321</v>
      </c>
      <c r="X1" s="17" t="s">
        <v>321</v>
      </c>
      <c r="Y1" s="17" t="s">
        <v>321</v>
      </c>
      <c r="Z1" s="14" t="s">
        <v>321</v>
      </c>
      <c r="AA1" s="14" t="s">
        <v>321</v>
      </c>
      <c r="AB1" s="14" t="s">
        <v>321</v>
      </c>
      <c r="AC1" s="17" t="s">
        <v>338</v>
      </c>
      <c r="AD1" s="17" t="s">
        <v>338</v>
      </c>
      <c r="AE1" s="17" t="s">
        <v>338</v>
      </c>
      <c r="AF1" s="17" t="s">
        <v>338</v>
      </c>
      <c r="AG1" s="17" t="s">
        <v>338</v>
      </c>
      <c r="AH1" s="14" t="s">
        <v>338</v>
      </c>
      <c r="AI1" s="14" t="s">
        <v>338</v>
      </c>
      <c r="AJ1" s="14" t="s">
        <v>338</v>
      </c>
      <c r="AK1" s="17" t="s">
        <v>342</v>
      </c>
      <c r="AL1" s="17" t="s">
        <v>342</v>
      </c>
      <c r="AM1" s="17" t="s">
        <v>342</v>
      </c>
      <c r="AN1" s="17" t="s">
        <v>342</v>
      </c>
      <c r="AO1" s="17" t="s">
        <v>342</v>
      </c>
      <c r="AP1" s="14" t="s">
        <v>342</v>
      </c>
      <c r="AQ1" s="14" t="s">
        <v>342</v>
      </c>
      <c r="AR1" s="14" t="s">
        <v>342</v>
      </c>
      <c r="AS1" s="17" t="s">
        <v>336</v>
      </c>
      <c r="AT1" s="17" t="s">
        <v>336</v>
      </c>
      <c r="AU1" s="17" t="s">
        <v>336</v>
      </c>
      <c r="AV1" s="17" t="s">
        <v>336</v>
      </c>
      <c r="AW1" s="17" t="s">
        <v>336</v>
      </c>
      <c r="AX1" s="14" t="s">
        <v>336</v>
      </c>
      <c r="AY1" s="14" t="s">
        <v>336</v>
      </c>
      <c r="AZ1" s="14" t="s">
        <v>336</v>
      </c>
      <c r="BA1" s="17" t="s">
        <v>329</v>
      </c>
      <c r="BB1" s="17" t="s">
        <v>329</v>
      </c>
      <c r="BC1" s="17" t="s">
        <v>329</v>
      </c>
      <c r="BD1" s="17" t="s">
        <v>329</v>
      </c>
      <c r="BE1" s="17" t="s">
        <v>329</v>
      </c>
      <c r="BF1" s="14" t="s">
        <v>329</v>
      </c>
      <c r="BG1" s="14" t="s">
        <v>329</v>
      </c>
      <c r="BH1" s="14" t="s">
        <v>329</v>
      </c>
      <c r="BI1" s="17" t="s">
        <v>326</v>
      </c>
      <c r="BJ1" s="17" t="s">
        <v>326</v>
      </c>
      <c r="BK1" s="17" t="s">
        <v>326</v>
      </c>
      <c r="BL1" s="17" t="s">
        <v>326</v>
      </c>
      <c r="BM1" s="17" t="s">
        <v>326</v>
      </c>
      <c r="BN1" s="14" t="s">
        <v>326</v>
      </c>
      <c r="BO1" s="14" t="s">
        <v>326</v>
      </c>
      <c r="BP1" s="14" t="s">
        <v>326</v>
      </c>
      <c r="BQ1" s="17" t="s">
        <v>333</v>
      </c>
      <c r="BR1" s="17" t="s">
        <v>333</v>
      </c>
      <c r="BS1" s="17" t="s">
        <v>333</v>
      </c>
      <c r="BT1" s="17" t="s">
        <v>333</v>
      </c>
      <c r="BU1" s="17" t="s">
        <v>333</v>
      </c>
      <c r="BV1" s="14" t="s">
        <v>333</v>
      </c>
      <c r="BW1" s="14" t="s">
        <v>333</v>
      </c>
      <c r="BX1" s="14" t="s">
        <v>333</v>
      </c>
      <c r="BY1" s="17" t="s">
        <v>316</v>
      </c>
      <c r="BZ1" s="17" t="s">
        <v>316</v>
      </c>
      <c r="CA1" s="17" t="s">
        <v>316</v>
      </c>
      <c r="CB1" s="17" t="s">
        <v>316</v>
      </c>
      <c r="CC1" s="17" t="s">
        <v>316</v>
      </c>
      <c r="CD1" s="14" t="s">
        <v>316</v>
      </c>
      <c r="CE1" s="14" t="s">
        <v>316</v>
      </c>
      <c r="CF1" s="14" t="s">
        <v>316</v>
      </c>
      <c r="CG1" s="17" t="s">
        <v>325</v>
      </c>
      <c r="CH1" s="17" t="s">
        <v>325</v>
      </c>
      <c r="CI1" s="17" t="s">
        <v>325</v>
      </c>
      <c r="CJ1" s="17" t="s">
        <v>325</v>
      </c>
      <c r="CK1" s="17" t="s">
        <v>325</v>
      </c>
      <c r="CL1" s="14" t="s">
        <v>325</v>
      </c>
      <c r="CM1" s="14" t="s">
        <v>325</v>
      </c>
      <c r="CN1" s="14" t="s">
        <v>325</v>
      </c>
      <c r="CO1" s="17" t="s">
        <v>323</v>
      </c>
      <c r="CP1" s="17" t="s">
        <v>323</v>
      </c>
      <c r="CQ1" s="17" t="s">
        <v>323</v>
      </c>
      <c r="CR1" s="17" t="s">
        <v>323</v>
      </c>
      <c r="CS1" s="17" t="s">
        <v>323</v>
      </c>
      <c r="CT1" s="14" t="s">
        <v>323</v>
      </c>
      <c r="CU1" s="14" t="s">
        <v>323</v>
      </c>
      <c r="CV1" s="14" t="s">
        <v>323</v>
      </c>
      <c r="CW1" s="17" t="s">
        <v>319</v>
      </c>
      <c r="CX1" s="17" t="s">
        <v>319</v>
      </c>
      <c r="CY1" s="17" t="s">
        <v>319</v>
      </c>
      <c r="CZ1" s="17" t="s">
        <v>319</v>
      </c>
      <c r="DA1" s="17" t="s">
        <v>319</v>
      </c>
      <c r="DB1" s="8" t="s">
        <v>319</v>
      </c>
      <c r="DC1" s="8" t="s">
        <v>319</v>
      </c>
      <c r="DD1" s="8" t="s">
        <v>319</v>
      </c>
    </row>
    <row r="2" spans="1:108" x14ac:dyDescent="0.2">
      <c r="A2" s="2" t="s">
        <v>34</v>
      </c>
      <c r="B2" s="2" t="s">
        <v>35</v>
      </c>
      <c r="C2" s="2" t="s">
        <v>36</v>
      </c>
      <c r="D2" s="19" t="s">
        <v>33</v>
      </c>
      <c r="E2" s="9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2" t="s">
        <v>38</v>
      </c>
      <c r="K2" s="2" t="s">
        <v>39</v>
      </c>
      <c r="L2" s="2" t="s">
        <v>40</v>
      </c>
      <c r="M2" s="9" t="s">
        <v>55</v>
      </c>
      <c r="N2" s="10" t="s">
        <v>56</v>
      </c>
      <c r="O2" s="10" t="s">
        <v>57</v>
      </c>
      <c r="P2" s="10" t="s">
        <v>58</v>
      </c>
      <c r="Q2" s="10" t="s">
        <v>59</v>
      </c>
      <c r="R2" s="2" t="s">
        <v>38</v>
      </c>
      <c r="S2" s="2" t="s">
        <v>39</v>
      </c>
      <c r="T2" s="2" t="s">
        <v>40</v>
      </c>
      <c r="U2" s="9" t="s">
        <v>55</v>
      </c>
      <c r="V2" s="10" t="s">
        <v>56</v>
      </c>
      <c r="W2" s="10" t="s">
        <v>57</v>
      </c>
      <c r="X2" s="10" t="s">
        <v>58</v>
      </c>
      <c r="Y2" s="10" t="s">
        <v>59</v>
      </c>
      <c r="Z2" s="2" t="s">
        <v>38</v>
      </c>
      <c r="AA2" s="2" t="s">
        <v>39</v>
      </c>
      <c r="AB2" s="2" t="s">
        <v>40</v>
      </c>
      <c r="AC2" s="9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2" t="s">
        <v>38</v>
      </c>
      <c r="AI2" s="2" t="s">
        <v>39</v>
      </c>
      <c r="AJ2" s="2" t="s">
        <v>40</v>
      </c>
      <c r="AK2" s="9" t="s">
        <v>55</v>
      </c>
      <c r="AL2" s="10" t="s">
        <v>56</v>
      </c>
      <c r="AM2" s="10" t="s">
        <v>57</v>
      </c>
      <c r="AN2" s="10" t="s">
        <v>58</v>
      </c>
      <c r="AO2" s="10" t="s">
        <v>59</v>
      </c>
      <c r="AP2" s="2" t="s">
        <v>38</v>
      </c>
      <c r="AQ2" s="2" t="s">
        <v>39</v>
      </c>
      <c r="AR2" s="2" t="s">
        <v>40</v>
      </c>
      <c r="AS2" s="9" t="s">
        <v>55</v>
      </c>
      <c r="AT2" s="10" t="s">
        <v>56</v>
      </c>
      <c r="AU2" s="10" t="s">
        <v>57</v>
      </c>
      <c r="AV2" s="10" t="s">
        <v>58</v>
      </c>
      <c r="AW2" s="10" t="s">
        <v>59</v>
      </c>
      <c r="AX2" s="2" t="s">
        <v>38</v>
      </c>
      <c r="AY2" s="2" t="s">
        <v>39</v>
      </c>
      <c r="AZ2" s="2" t="s">
        <v>40</v>
      </c>
      <c r="BA2" s="9" t="s">
        <v>55</v>
      </c>
      <c r="BB2" s="10" t="s">
        <v>56</v>
      </c>
      <c r="BC2" s="10" t="s">
        <v>57</v>
      </c>
      <c r="BD2" s="10" t="s">
        <v>58</v>
      </c>
      <c r="BE2" s="10" t="s">
        <v>59</v>
      </c>
      <c r="BF2" s="2" t="s">
        <v>38</v>
      </c>
      <c r="BG2" s="2" t="s">
        <v>39</v>
      </c>
      <c r="BH2" s="2" t="s">
        <v>40</v>
      </c>
      <c r="BI2" s="9" t="s">
        <v>55</v>
      </c>
      <c r="BJ2" s="10" t="s">
        <v>56</v>
      </c>
      <c r="BK2" s="10" t="s">
        <v>57</v>
      </c>
      <c r="BL2" s="10" t="s">
        <v>58</v>
      </c>
      <c r="BM2" s="10" t="s">
        <v>59</v>
      </c>
      <c r="BN2" s="2" t="s">
        <v>38</v>
      </c>
      <c r="BO2" s="2" t="s">
        <v>39</v>
      </c>
      <c r="BP2" s="2" t="s">
        <v>40</v>
      </c>
      <c r="BQ2" s="9" t="s">
        <v>55</v>
      </c>
      <c r="BR2" s="10" t="s">
        <v>56</v>
      </c>
      <c r="BS2" s="10" t="s">
        <v>57</v>
      </c>
      <c r="BT2" s="10" t="s">
        <v>58</v>
      </c>
      <c r="BU2" s="10" t="s">
        <v>59</v>
      </c>
      <c r="BV2" s="2" t="s">
        <v>38</v>
      </c>
      <c r="BW2" s="2" t="s">
        <v>39</v>
      </c>
      <c r="BX2" s="2" t="s">
        <v>40</v>
      </c>
      <c r="BY2" s="9" t="s">
        <v>55</v>
      </c>
      <c r="BZ2" s="10" t="s">
        <v>56</v>
      </c>
      <c r="CA2" s="10" t="s">
        <v>57</v>
      </c>
      <c r="CB2" s="10" t="s">
        <v>58</v>
      </c>
      <c r="CC2" s="10" t="s">
        <v>59</v>
      </c>
      <c r="CD2" s="2" t="s">
        <v>38</v>
      </c>
      <c r="CE2" s="2" t="s">
        <v>39</v>
      </c>
      <c r="CF2" s="2" t="s">
        <v>40</v>
      </c>
      <c r="CG2" s="9" t="s">
        <v>55</v>
      </c>
      <c r="CH2" s="10" t="s">
        <v>56</v>
      </c>
      <c r="CI2" s="10" t="s">
        <v>57</v>
      </c>
      <c r="CJ2" s="10" t="s">
        <v>58</v>
      </c>
      <c r="CK2" s="10" t="s">
        <v>59</v>
      </c>
      <c r="CL2" s="2" t="s">
        <v>38</v>
      </c>
      <c r="CM2" s="2" t="s">
        <v>39</v>
      </c>
      <c r="CN2" s="2" t="s">
        <v>40</v>
      </c>
      <c r="CO2" s="9" t="s">
        <v>55</v>
      </c>
      <c r="CP2" s="10" t="s">
        <v>56</v>
      </c>
      <c r="CQ2" s="10" t="s">
        <v>57</v>
      </c>
      <c r="CR2" s="10" t="s">
        <v>58</v>
      </c>
      <c r="CS2" s="10" t="s">
        <v>59</v>
      </c>
      <c r="CT2" s="2" t="s">
        <v>38</v>
      </c>
      <c r="CU2" s="2" t="s">
        <v>39</v>
      </c>
      <c r="CV2" s="2" t="s">
        <v>40</v>
      </c>
      <c r="CW2" s="9" t="s">
        <v>55</v>
      </c>
      <c r="CX2" s="10" t="s">
        <v>56</v>
      </c>
      <c r="CY2" s="10" t="s">
        <v>57</v>
      </c>
      <c r="CZ2" s="10" t="s">
        <v>58</v>
      </c>
      <c r="DA2" s="10" t="s">
        <v>59</v>
      </c>
      <c r="DB2" s="2" t="s">
        <v>38</v>
      </c>
      <c r="DC2" s="2" t="s">
        <v>39</v>
      </c>
      <c r="DD2" s="2" t="s">
        <v>40</v>
      </c>
    </row>
    <row r="3" spans="1:108" x14ac:dyDescent="0.2">
      <c r="A3">
        <v>1999</v>
      </c>
      <c r="B3">
        <v>11</v>
      </c>
      <c r="C3" s="5">
        <f t="shared" ref="C3:C65" si="0">EOMONTH(DATE(A3,B3,1),0)</f>
        <v>36494</v>
      </c>
      <c r="D3" s="6">
        <v>2.75</v>
      </c>
      <c r="E3" s="7" t="str">
        <f>_xlfn.XLOOKUP(E$1&amp;"|"&amp;TEXT($C3,"yyyymmdd"), RRPS_ALL[Key], RRPS_ALL[Yield to Maturity], "")</f>
        <v/>
      </c>
      <c r="F3" s="6" t="str">
        <f>_xlfn.XLOOKUP(F$1&amp;"|"&amp;TEXT($C3,"yyyymmdd"), RRPS_ALL[Key], RRPS_ALL[Mid Price], "")</f>
        <v/>
      </c>
      <c r="G3" s="6" t="str">
        <f>_xlfn.XLOOKUP(G$1&amp;"|"&amp;TEXT($C3,"yyyymmdd"), RRPS_ALL[Key], RRPS_ALL[Mid Yield], "")</f>
        <v/>
      </c>
      <c r="H3" s="6" t="str">
        <f>_xlfn.XLOOKUP(H$1&amp;"|"&amp;TEXT($C3,"yyyymmdd"), RRPS_ALL[Key], RRPS_ALL[Dirty Mid], "")</f>
        <v/>
      </c>
      <c r="I3" s="6" t="str">
        <f>_xlfn.XLOOKUP(I$1&amp;"|"&amp;TEXT($C3,"yyyymmdd"), RRPS_ALL[Key], RRPS_ALL[Clean Price Mid], "")</f>
        <v/>
      </c>
      <c r="J3" s="6"/>
      <c r="K3" s="5"/>
      <c r="L3" s="6"/>
      <c r="M3" s="7" t="str">
        <f>_xlfn.XLOOKUP(M$1&amp;"|"&amp;TEXT($C3,"yyyymmdd"), RRPS_ALL[Key], RRPS_ALL[Yield to Maturity], "")</f>
        <v/>
      </c>
      <c r="N3" s="6" t="str">
        <f>_xlfn.XLOOKUP(N$1&amp;"|"&amp;TEXT($C3,"yyyymmdd"), RRPS_ALL[Key], RRPS_ALL[Mid Price], "")</f>
        <v/>
      </c>
      <c r="O3" s="6" t="str">
        <f>_xlfn.XLOOKUP(O$1&amp;"|"&amp;TEXT($C3,"yyyymmdd"), RRPS_ALL[Key], RRPS_ALL[Mid Yield], "")</f>
        <v/>
      </c>
      <c r="P3" s="6" t="str">
        <f>_xlfn.XLOOKUP(P$1&amp;"|"&amp;TEXT($C3,"yyyymmdd"), RRPS_ALL[Key], RRPS_ALL[Dirty Mid], "")</f>
        <v/>
      </c>
      <c r="Q3" s="6" t="str">
        <f>_xlfn.XLOOKUP(Q$1&amp;"|"&amp;TEXT($C3,"yyyymmdd"), RRPS_ALL[Key], RRPS_ALL[Clean Price Mid], "")</f>
        <v/>
      </c>
      <c r="R3" s="6"/>
      <c r="S3" s="5"/>
      <c r="T3" s="6"/>
      <c r="U3" s="7" t="str">
        <f>_xlfn.XLOOKUP(U$1&amp;"|"&amp;TEXT($C3,"yyyymmdd"), RRPS_ALL[Key], RRPS_ALL[Yield to Maturity], "")</f>
        <v/>
      </c>
      <c r="V3" s="6" t="str">
        <f>_xlfn.XLOOKUP(V$1&amp;"|"&amp;TEXT($C3,"yyyymmdd"), RRPS_ALL[Key], RRPS_ALL[Mid Price], "")</f>
        <v/>
      </c>
      <c r="W3" s="6" t="str">
        <f>_xlfn.XLOOKUP(W$1&amp;"|"&amp;TEXT($C3,"yyyymmdd"), RRPS_ALL[Key], RRPS_ALL[Mid Yield], "")</f>
        <v/>
      </c>
      <c r="X3" s="6" t="str">
        <f>_xlfn.XLOOKUP(X$1&amp;"|"&amp;TEXT($C3,"yyyymmdd"), RRPS_ALL[Key], RRPS_ALL[Dirty Mid], "")</f>
        <v/>
      </c>
      <c r="Y3" s="6" t="str">
        <f>_xlfn.XLOOKUP(Y$1&amp;"|"&amp;TEXT($C3,"yyyymmdd"), RRPS_ALL[Key], RRPS_ALL[Clean Price Mid], "")</f>
        <v/>
      </c>
      <c r="Z3" s="6"/>
      <c r="AA3" s="5"/>
      <c r="AB3" s="6"/>
      <c r="AC3" s="7" t="str">
        <f>_xlfn.XLOOKUP(AC$1&amp;"|"&amp;TEXT($C3,"yyyymmdd"), RRPS_ALL[Key], RRPS_ALL[Yield to Maturity], "")</f>
        <v/>
      </c>
      <c r="AD3" s="6" t="str">
        <f>_xlfn.XLOOKUP(AD$1&amp;"|"&amp;TEXT($C3,"yyyymmdd"), RRPS_ALL[Key], RRPS_ALL[Mid Price], "")</f>
        <v/>
      </c>
      <c r="AE3" s="6" t="str">
        <f>_xlfn.XLOOKUP(AE$1&amp;"|"&amp;TEXT($C3,"yyyymmdd"), RRPS_ALL[Key], RRPS_ALL[Mid Yield], "")</f>
        <v/>
      </c>
      <c r="AF3" s="6" t="str">
        <f>_xlfn.XLOOKUP(AF$1&amp;"|"&amp;TEXT($C3,"yyyymmdd"), RRPS_ALL[Key], RRPS_ALL[Dirty Mid], "")</f>
        <v/>
      </c>
      <c r="AG3" s="6" t="str">
        <f>_xlfn.XLOOKUP(AG$1&amp;"|"&amp;TEXT($C3,"yyyymmdd"), RRPS_ALL[Key], RRPS_ALL[Clean Price Mid], "")</f>
        <v/>
      </c>
      <c r="AH3" s="6"/>
      <c r="AI3" s="5"/>
      <c r="AJ3" s="6"/>
      <c r="AK3" s="7" t="str">
        <f>_xlfn.XLOOKUP(AK$1&amp;"|"&amp;TEXT($C3,"yyyymmdd"), RRPS_ALL[Key], RRPS_ALL[Yield to Maturity], "")</f>
        <v/>
      </c>
      <c r="AL3" s="6" t="str">
        <f>_xlfn.XLOOKUP(AL$1&amp;"|"&amp;TEXT($C3,"yyyymmdd"), RRPS_ALL[Key], RRPS_ALL[Mid Price], "")</f>
        <v/>
      </c>
      <c r="AM3" s="6" t="str">
        <f>_xlfn.XLOOKUP(AM$1&amp;"|"&amp;TEXT($C3,"yyyymmdd"), RRPS_ALL[Key], RRPS_ALL[Mid Yield], "")</f>
        <v/>
      </c>
      <c r="AN3" s="6" t="str">
        <f>_xlfn.XLOOKUP(AN$1&amp;"|"&amp;TEXT($C3,"yyyymmdd"), RRPS_ALL[Key], RRPS_ALL[Dirty Mid], "")</f>
        <v/>
      </c>
      <c r="AO3" s="6" t="str">
        <f>_xlfn.XLOOKUP(AO$1&amp;"|"&amp;TEXT($C3,"yyyymmdd"), RRPS_ALL[Key], RRPS_ALL[Clean Price Mid], "")</f>
        <v/>
      </c>
      <c r="AP3" s="6"/>
      <c r="AQ3" s="6"/>
      <c r="AR3" s="6"/>
      <c r="AS3" s="7" t="str">
        <f>_xlfn.XLOOKUP(AS$1&amp;"|"&amp;TEXT($C3,"yyyymmdd"), RRPS_ALL[Key], RRPS_ALL[Yield to Maturity], "")</f>
        <v/>
      </c>
      <c r="AT3" s="6" t="str">
        <f>_xlfn.XLOOKUP(AT$1&amp;"|"&amp;TEXT($C3,"yyyymmdd"), RRPS_ALL[Key], RRPS_ALL[Mid Price], "")</f>
        <v/>
      </c>
      <c r="AU3" s="6" t="str">
        <f>_xlfn.XLOOKUP(AU$1&amp;"|"&amp;TEXT($C3,"yyyymmdd"), RRPS_ALL[Key], RRPS_ALL[Mid Yield], "")</f>
        <v/>
      </c>
      <c r="AV3" s="6" t="str">
        <f>_xlfn.XLOOKUP(AV$1&amp;"|"&amp;TEXT($C3,"yyyymmdd"), RRPS_ALL[Key], RRPS_ALL[Dirty Mid], "")</f>
        <v/>
      </c>
      <c r="AW3" s="6" t="str">
        <f>_xlfn.XLOOKUP(AW$1&amp;"|"&amp;TEXT($C3,"yyyymmdd"), RRPS_ALL[Key], RRPS_ALL[Clean Price Mid], "")</f>
        <v/>
      </c>
      <c r="AX3" s="6"/>
      <c r="AY3" s="6"/>
      <c r="AZ3" s="6"/>
      <c r="BA3" s="7" t="str">
        <f>_xlfn.XLOOKUP(BA$1&amp;"|"&amp;TEXT($C3,"yyyymmdd"), RRPS_ALL[Key], RRPS_ALL[Yield to Maturity], "")</f>
        <v/>
      </c>
      <c r="BB3" s="6" t="str">
        <f>_xlfn.XLOOKUP(BB$1&amp;"|"&amp;TEXT($C3,"yyyymmdd"), RRPS_ALL[Key], RRPS_ALL[Mid Price], "")</f>
        <v/>
      </c>
      <c r="BC3" s="6" t="str">
        <f>_xlfn.XLOOKUP(BC$1&amp;"|"&amp;TEXT($C3,"yyyymmdd"), RRPS_ALL[Key], RRPS_ALL[Mid Yield], "")</f>
        <v/>
      </c>
      <c r="BD3" s="6" t="str">
        <f>_xlfn.XLOOKUP(BD$1&amp;"|"&amp;TEXT($C3,"yyyymmdd"), RRPS_ALL[Key], RRPS_ALL[Dirty Mid], "")</f>
        <v/>
      </c>
      <c r="BE3" s="6" t="str">
        <f>_xlfn.XLOOKUP(BE$1&amp;"|"&amp;TEXT($C3,"yyyymmdd"), RRPS_ALL[Key], RRPS_ALL[Clean Price Mid], "")</f>
        <v/>
      </c>
      <c r="BF3" s="6"/>
      <c r="BG3" s="6"/>
      <c r="BH3" s="6"/>
      <c r="BI3" s="7" t="str">
        <f>_xlfn.XLOOKUP(BI$1&amp;"|"&amp;TEXT($C3,"yyyymmdd"), RRPS_ALL[Key], RRPS_ALL[Yield to Maturity], "")</f>
        <v/>
      </c>
      <c r="BJ3" s="6" t="str">
        <f>_xlfn.XLOOKUP(BJ$1&amp;"|"&amp;TEXT($C3,"yyyymmdd"), RRPS_ALL[Key], RRPS_ALL[Mid Price], "")</f>
        <v/>
      </c>
      <c r="BK3" s="6" t="str">
        <f>_xlfn.XLOOKUP(BK$1&amp;"|"&amp;TEXT($C3,"yyyymmdd"), RRPS_ALL[Key], RRPS_ALL[Mid Yield], "")</f>
        <v/>
      </c>
      <c r="BL3" s="6" t="str">
        <f>_xlfn.XLOOKUP(BL$1&amp;"|"&amp;TEXT($C3,"yyyymmdd"), RRPS_ALL[Key], RRPS_ALL[Dirty Mid], "")</f>
        <v/>
      </c>
      <c r="BM3" s="6" t="str">
        <f>_xlfn.XLOOKUP(BM$1&amp;"|"&amp;TEXT($C3,"yyyymmdd"), RRPS_ALL[Key], RRPS_ALL[Clean Price Mid], "")</f>
        <v/>
      </c>
      <c r="BN3" s="6"/>
      <c r="BO3" s="6"/>
      <c r="BP3" s="6"/>
      <c r="BQ3" s="7" t="str">
        <f>_xlfn.XLOOKUP(BQ$1&amp;"|"&amp;TEXT($C3,"yyyymmdd"), RRPS_ALL[Key], RRPS_ALL[Yield to Maturity], "")</f>
        <v/>
      </c>
      <c r="BR3" s="6" t="str">
        <f>_xlfn.XLOOKUP(BR$1&amp;"|"&amp;TEXT($C3,"yyyymmdd"), RRPS_ALL[Key], RRPS_ALL[Mid Price], "")</f>
        <v/>
      </c>
      <c r="BS3" s="6" t="str">
        <f>_xlfn.XLOOKUP(BS$1&amp;"|"&amp;TEXT($C3,"yyyymmdd"), RRPS_ALL[Key], RRPS_ALL[Mid Yield], "")</f>
        <v/>
      </c>
      <c r="BT3" s="6" t="str">
        <f>_xlfn.XLOOKUP(BT$1&amp;"|"&amp;TEXT($C3,"yyyymmdd"), RRPS_ALL[Key], RRPS_ALL[Dirty Mid], "")</f>
        <v/>
      </c>
      <c r="BU3" s="6" t="str">
        <f>_xlfn.XLOOKUP(BU$1&amp;"|"&amp;TEXT($C3,"yyyymmdd"), RRPS_ALL[Key], RRPS_ALL[Clean Price Mid], "")</f>
        <v/>
      </c>
      <c r="BV3" s="6"/>
      <c r="BW3" s="6"/>
      <c r="BX3" s="6"/>
      <c r="BY3" s="7" t="str">
        <f>_xlfn.XLOOKUP(BY$1&amp;"|"&amp;TEXT($C3,"yyyymmdd"), RRPS_ALL[Key], RRPS_ALL[Yield to Maturity], "")</f>
        <v/>
      </c>
      <c r="BZ3" s="6" t="str">
        <f>_xlfn.XLOOKUP(BZ$1&amp;"|"&amp;TEXT($C3,"yyyymmdd"), RRPS_ALL[Key], RRPS_ALL[Mid Price], "")</f>
        <v/>
      </c>
      <c r="CA3" s="6" t="str">
        <f>_xlfn.XLOOKUP(CA$1&amp;"|"&amp;TEXT($C3,"yyyymmdd"), RRPS_ALL[Key], RRPS_ALL[Mid Yield], "")</f>
        <v/>
      </c>
      <c r="CB3" s="6" t="str">
        <f>_xlfn.XLOOKUP(CB$1&amp;"|"&amp;TEXT($C3,"yyyymmdd"), RRPS_ALL[Key], RRPS_ALL[Dirty Mid], "")</f>
        <v/>
      </c>
      <c r="CC3" s="6" t="str">
        <f>_xlfn.XLOOKUP(CC$1&amp;"|"&amp;TEXT($C3,"yyyymmdd"), RRPS_ALL[Key], RRPS_ALL[Clean Price Mid], "")</f>
        <v/>
      </c>
      <c r="CD3" s="6"/>
      <c r="CE3" s="6"/>
      <c r="CF3" s="6"/>
      <c r="CG3" s="7" t="str">
        <f>_xlfn.XLOOKUP(CG$1&amp;"|"&amp;TEXT($C3,"yyyymmdd"), RRPS_ALL[Key], RRPS_ALL[Yield to Maturity], "")</f>
        <v/>
      </c>
      <c r="CH3" s="6" t="str">
        <f>_xlfn.XLOOKUP(CH$1&amp;"|"&amp;TEXT($C3,"yyyymmdd"), RRPS_ALL[Key], RRPS_ALL[Mid Price], "")</f>
        <v/>
      </c>
      <c r="CI3" s="6" t="str">
        <f>_xlfn.XLOOKUP(CI$1&amp;"|"&amp;TEXT($C3,"yyyymmdd"), RRPS_ALL[Key], RRPS_ALL[Mid Yield], "")</f>
        <v/>
      </c>
      <c r="CJ3" s="6" t="str">
        <f>_xlfn.XLOOKUP(CJ$1&amp;"|"&amp;TEXT($C3,"yyyymmdd"), RRPS_ALL[Key], RRPS_ALL[Dirty Mid], "")</f>
        <v/>
      </c>
      <c r="CK3" s="6" t="str">
        <f>_xlfn.XLOOKUP(CK$1&amp;"|"&amp;TEXT($C3,"yyyymmdd"), RRPS_ALL[Key], RRPS_ALL[Clean Price Mid], "")</f>
        <v/>
      </c>
      <c r="CL3" s="6"/>
      <c r="CM3" s="6"/>
      <c r="CN3" s="6"/>
      <c r="CO3" s="7" t="str">
        <f>_xlfn.XLOOKUP(CO$1&amp;"|"&amp;TEXT($C3,"yyyymmdd"), RRPS_ALL[Key], RRPS_ALL[Yield to Maturity], "")</f>
        <v/>
      </c>
      <c r="CP3" s="6" t="str">
        <f>_xlfn.XLOOKUP(CP$1&amp;"|"&amp;TEXT($C3,"yyyymmdd"), RRPS_ALL[Key], RRPS_ALL[Mid Price], "")</f>
        <v/>
      </c>
      <c r="CQ3" s="6" t="str">
        <f>_xlfn.XLOOKUP(CQ$1&amp;"|"&amp;TEXT($C3,"yyyymmdd"), RRPS_ALL[Key], RRPS_ALL[Mid Yield], "")</f>
        <v/>
      </c>
      <c r="CR3" s="6" t="str">
        <f>_xlfn.XLOOKUP(CR$1&amp;"|"&amp;TEXT($C3,"yyyymmdd"), RRPS_ALL[Key], RRPS_ALL[Dirty Mid], "")</f>
        <v/>
      </c>
      <c r="CS3" s="6" t="str">
        <f>_xlfn.XLOOKUP(CS$1&amp;"|"&amp;TEXT($C3,"yyyymmdd"), RRPS_ALL[Key], RRPS_ALL[Clean Price Mid], "")</f>
        <v/>
      </c>
      <c r="CT3" s="6"/>
      <c r="CU3" s="6"/>
      <c r="CV3" s="6"/>
      <c r="CW3" s="7" t="str">
        <f>_xlfn.XLOOKUP(CW$1&amp;"|"&amp;TEXT($C3,"yyyymmdd"), RRPS_ALL[Key], RRPS_ALL[Yield to Maturity], "")</f>
        <v/>
      </c>
      <c r="CX3" s="6" t="str">
        <f>_xlfn.XLOOKUP(CX$1&amp;"|"&amp;TEXT($C3,"yyyymmdd"), RRPS_ALL[Key], RRPS_ALL[Mid Price], "")</f>
        <v/>
      </c>
      <c r="CY3" s="6" t="str">
        <f>_xlfn.XLOOKUP(CY$1&amp;"|"&amp;TEXT($C3,"yyyymmdd"), RRPS_ALL[Key], RRPS_ALL[Mid Yield], "")</f>
        <v/>
      </c>
      <c r="CZ3" s="6" t="str">
        <f>_xlfn.XLOOKUP(CZ$1&amp;"|"&amp;TEXT($C3,"yyyymmdd"), RRPS_ALL[Key], RRPS_ALL[Dirty Mid], "")</f>
        <v/>
      </c>
      <c r="DA3" s="6" t="str">
        <f>_xlfn.XLOOKUP(DA$1&amp;"|"&amp;TEXT($C3,"yyyymmdd"), RRPS_ALL[Key], RRPS_ALL[Clean Price Mid], "")</f>
        <v/>
      </c>
    </row>
    <row r="4" spans="1:108" x14ac:dyDescent="0.2">
      <c r="A4">
        <v>1999</v>
      </c>
      <c r="B4">
        <v>12</v>
      </c>
      <c r="C4" s="5">
        <f t="shared" si="0"/>
        <v>36525</v>
      </c>
      <c r="D4" s="6">
        <v>2.75</v>
      </c>
      <c r="E4" s="7" t="str">
        <f>_xlfn.XLOOKUP(E$1&amp;"|"&amp;TEXT($C4,"yyyymmdd"), RRPS_ALL[Key], RRPS_ALL[Yield to Maturity], "")</f>
        <v/>
      </c>
      <c r="F4" s="6" t="str">
        <f>_xlfn.XLOOKUP(F$1&amp;"|"&amp;TEXT($C4,"yyyymmdd"), RRPS_ALL[Key], RRPS_ALL[Mid Price], "")</f>
        <v/>
      </c>
      <c r="G4" s="6" t="str">
        <f>_xlfn.XLOOKUP(G$1&amp;"|"&amp;TEXT($C4,"yyyymmdd"), RRPS_ALL[Key], RRPS_ALL[Mid Yield], "")</f>
        <v/>
      </c>
      <c r="H4" s="6" t="str">
        <f>_xlfn.XLOOKUP(H$1&amp;"|"&amp;TEXT($C4,"yyyymmdd"), RRPS_ALL[Key], RRPS_ALL[Dirty Mid], "")</f>
        <v/>
      </c>
      <c r="I4" s="6" t="str">
        <f>_xlfn.XLOOKUP(I$1&amp;"|"&amp;TEXT($C4,"yyyymmdd"), RRPS_ALL[Key], RRPS_ALL[Clean Price Mid], "")</f>
        <v/>
      </c>
      <c r="J4" s="6"/>
      <c r="K4" s="5"/>
      <c r="L4" s="6"/>
      <c r="M4" s="7" t="str">
        <f>_xlfn.XLOOKUP(M$1&amp;"|"&amp;TEXT($C4,"yyyymmdd"), RRPS_ALL[Key], RRPS_ALL[Yield to Maturity], "")</f>
        <v/>
      </c>
      <c r="N4" s="6" t="str">
        <f>_xlfn.XLOOKUP(N$1&amp;"|"&amp;TEXT($C4,"yyyymmdd"), RRPS_ALL[Key], RRPS_ALL[Mid Price], "")</f>
        <v/>
      </c>
      <c r="O4" s="6" t="str">
        <f>_xlfn.XLOOKUP(O$1&amp;"|"&amp;TEXT($C4,"yyyymmdd"), RRPS_ALL[Key], RRPS_ALL[Mid Yield], "")</f>
        <v/>
      </c>
      <c r="P4" s="6" t="str">
        <f>_xlfn.XLOOKUP(P$1&amp;"|"&amp;TEXT($C4,"yyyymmdd"), RRPS_ALL[Key], RRPS_ALL[Dirty Mid], "")</f>
        <v/>
      </c>
      <c r="Q4" s="6" t="str">
        <f>_xlfn.XLOOKUP(Q$1&amp;"|"&amp;TEXT($C4,"yyyymmdd"), RRPS_ALL[Key], RRPS_ALL[Clean Price Mid], "")</f>
        <v/>
      </c>
      <c r="R4" s="6"/>
      <c r="S4" s="5"/>
      <c r="T4" s="6"/>
      <c r="U4" s="7" t="str">
        <f>_xlfn.XLOOKUP(U$1&amp;"|"&amp;TEXT($C4,"yyyymmdd"), RRPS_ALL[Key], RRPS_ALL[Yield to Maturity], "")</f>
        <v/>
      </c>
      <c r="V4" s="6" t="str">
        <f>_xlfn.XLOOKUP(V$1&amp;"|"&amp;TEXT($C4,"yyyymmdd"), RRPS_ALL[Key], RRPS_ALL[Mid Price], "")</f>
        <v/>
      </c>
      <c r="W4" s="6" t="str">
        <f>_xlfn.XLOOKUP(W$1&amp;"|"&amp;TEXT($C4,"yyyymmdd"), RRPS_ALL[Key], RRPS_ALL[Mid Yield], "")</f>
        <v/>
      </c>
      <c r="X4" s="6" t="str">
        <f>_xlfn.XLOOKUP(X$1&amp;"|"&amp;TEXT($C4,"yyyymmdd"), RRPS_ALL[Key], RRPS_ALL[Dirty Mid], "")</f>
        <v/>
      </c>
      <c r="Y4" s="6" t="str">
        <f>_xlfn.XLOOKUP(Y$1&amp;"|"&amp;TEXT($C4,"yyyymmdd"), RRPS_ALL[Key], RRPS_ALL[Clean Price Mid], "")</f>
        <v/>
      </c>
      <c r="Z4" s="6"/>
      <c r="AA4" s="5"/>
      <c r="AB4" s="6"/>
      <c r="AC4" s="7" t="str">
        <f>_xlfn.XLOOKUP(AC$1&amp;"|"&amp;TEXT($C4,"yyyymmdd"), RRPS_ALL[Key], RRPS_ALL[Yield to Maturity], "")</f>
        <v/>
      </c>
      <c r="AD4" s="6" t="str">
        <f>_xlfn.XLOOKUP(AD$1&amp;"|"&amp;TEXT($C4,"yyyymmdd"), RRPS_ALL[Key], RRPS_ALL[Mid Price], "")</f>
        <v/>
      </c>
      <c r="AE4" s="6" t="str">
        <f>_xlfn.XLOOKUP(AE$1&amp;"|"&amp;TEXT($C4,"yyyymmdd"), RRPS_ALL[Key], RRPS_ALL[Mid Yield], "")</f>
        <v/>
      </c>
      <c r="AF4" s="6" t="str">
        <f>_xlfn.XLOOKUP(AF$1&amp;"|"&amp;TEXT($C4,"yyyymmdd"), RRPS_ALL[Key], RRPS_ALL[Dirty Mid], "")</f>
        <v/>
      </c>
      <c r="AG4" s="6" t="str">
        <f>_xlfn.XLOOKUP(AG$1&amp;"|"&amp;TEXT($C4,"yyyymmdd"), RRPS_ALL[Key], RRPS_ALL[Clean Price Mid], "")</f>
        <v/>
      </c>
      <c r="AH4" s="6"/>
      <c r="AI4" s="5"/>
      <c r="AJ4" s="6"/>
      <c r="AK4" s="7" t="str">
        <f>_xlfn.XLOOKUP(AK$1&amp;"|"&amp;TEXT($C4,"yyyymmdd"), RRPS_ALL[Key], RRPS_ALL[Yield to Maturity], "")</f>
        <v/>
      </c>
      <c r="AL4" s="6" t="str">
        <f>_xlfn.XLOOKUP(AL$1&amp;"|"&amp;TEXT($C4,"yyyymmdd"), RRPS_ALL[Key], RRPS_ALL[Mid Price], "")</f>
        <v/>
      </c>
      <c r="AM4" s="6" t="str">
        <f>_xlfn.XLOOKUP(AM$1&amp;"|"&amp;TEXT($C4,"yyyymmdd"), RRPS_ALL[Key], RRPS_ALL[Mid Yield], "")</f>
        <v/>
      </c>
      <c r="AN4" s="6" t="str">
        <f>_xlfn.XLOOKUP(AN$1&amp;"|"&amp;TEXT($C4,"yyyymmdd"), RRPS_ALL[Key], RRPS_ALL[Dirty Mid], "")</f>
        <v/>
      </c>
      <c r="AO4" s="6" t="str">
        <f>_xlfn.XLOOKUP(AO$1&amp;"|"&amp;TEXT($C4,"yyyymmdd"), RRPS_ALL[Key], RRPS_ALL[Clean Price Mid], "")</f>
        <v/>
      </c>
      <c r="AP4" s="6"/>
      <c r="AQ4" s="6"/>
      <c r="AR4" s="6"/>
      <c r="AS4" s="7" t="str">
        <f>_xlfn.XLOOKUP(AS$1&amp;"|"&amp;TEXT($C4,"yyyymmdd"), RRPS_ALL[Key], RRPS_ALL[Yield to Maturity], "")</f>
        <v/>
      </c>
      <c r="AT4" s="6" t="str">
        <f>_xlfn.XLOOKUP(AT$1&amp;"|"&amp;TEXT($C4,"yyyymmdd"), RRPS_ALL[Key], RRPS_ALL[Mid Price], "")</f>
        <v/>
      </c>
      <c r="AU4" s="6" t="str">
        <f>_xlfn.XLOOKUP(AU$1&amp;"|"&amp;TEXT($C4,"yyyymmdd"), RRPS_ALL[Key], RRPS_ALL[Mid Yield], "")</f>
        <v/>
      </c>
      <c r="AV4" s="6" t="str">
        <f>_xlfn.XLOOKUP(AV$1&amp;"|"&amp;TEXT($C4,"yyyymmdd"), RRPS_ALL[Key], RRPS_ALL[Dirty Mid], "")</f>
        <v/>
      </c>
      <c r="AW4" s="6" t="str">
        <f>_xlfn.XLOOKUP(AW$1&amp;"|"&amp;TEXT($C4,"yyyymmdd"), RRPS_ALL[Key], RRPS_ALL[Clean Price Mid], "")</f>
        <v/>
      </c>
      <c r="AX4" s="6"/>
      <c r="AY4" s="6"/>
      <c r="AZ4" s="6"/>
      <c r="BA4" s="7" t="str">
        <f>_xlfn.XLOOKUP(BA$1&amp;"|"&amp;TEXT($C4,"yyyymmdd"), RRPS_ALL[Key], RRPS_ALL[Yield to Maturity], "")</f>
        <v/>
      </c>
      <c r="BB4" s="6" t="str">
        <f>_xlfn.XLOOKUP(BB$1&amp;"|"&amp;TEXT($C4,"yyyymmdd"), RRPS_ALL[Key], RRPS_ALL[Mid Price], "")</f>
        <v/>
      </c>
      <c r="BC4" s="6" t="str">
        <f>_xlfn.XLOOKUP(BC$1&amp;"|"&amp;TEXT($C4,"yyyymmdd"), RRPS_ALL[Key], RRPS_ALL[Mid Yield], "")</f>
        <v/>
      </c>
      <c r="BD4" s="6" t="str">
        <f>_xlfn.XLOOKUP(BD$1&amp;"|"&amp;TEXT($C4,"yyyymmdd"), RRPS_ALL[Key], RRPS_ALL[Dirty Mid], "")</f>
        <v/>
      </c>
      <c r="BE4" s="6" t="str">
        <f>_xlfn.XLOOKUP(BE$1&amp;"|"&amp;TEXT($C4,"yyyymmdd"), RRPS_ALL[Key], RRPS_ALL[Clean Price Mid], "")</f>
        <v/>
      </c>
      <c r="BF4" s="6"/>
      <c r="BG4" s="6"/>
      <c r="BH4" s="6"/>
      <c r="BI4" s="7" t="str">
        <f>_xlfn.XLOOKUP(BI$1&amp;"|"&amp;TEXT($C4,"yyyymmdd"), RRPS_ALL[Key], RRPS_ALL[Yield to Maturity], "")</f>
        <v/>
      </c>
      <c r="BJ4" s="6" t="str">
        <f>_xlfn.XLOOKUP(BJ$1&amp;"|"&amp;TEXT($C4,"yyyymmdd"), RRPS_ALL[Key], RRPS_ALL[Mid Price], "")</f>
        <v/>
      </c>
      <c r="BK4" s="6" t="str">
        <f>_xlfn.XLOOKUP(BK$1&amp;"|"&amp;TEXT($C4,"yyyymmdd"), RRPS_ALL[Key], RRPS_ALL[Mid Yield], "")</f>
        <v/>
      </c>
      <c r="BL4" s="6" t="str">
        <f>_xlfn.XLOOKUP(BL$1&amp;"|"&amp;TEXT($C4,"yyyymmdd"), RRPS_ALL[Key], RRPS_ALL[Dirty Mid], "")</f>
        <v/>
      </c>
      <c r="BM4" s="6" t="str">
        <f>_xlfn.XLOOKUP(BM$1&amp;"|"&amp;TEXT($C4,"yyyymmdd"), RRPS_ALL[Key], RRPS_ALL[Clean Price Mid], "")</f>
        <v/>
      </c>
      <c r="BN4" s="6"/>
      <c r="BO4" s="6"/>
      <c r="BP4" s="6"/>
      <c r="BQ4" s="7" t="str">
        <f>_xlfn.XLOOKUP(BQ$1&amp;"|"&amp;TEXT($C4,"yyyymmdd"), RRPS_ALL[Key], RRPS_ALL[Yield to Maturity], "")</f>
        <v/>
      </c>
      <c r="BR4" s="6" t="str">
        <f>_xlfn.XLOOKUP(BR$1&amp;"|"&amp;TEXT($C4,"yyyymmdd"), RRPS_ALL[Key], RRPS_ALL[Mid Price], "")</f>
        <v/>
      </c>
      <c r="BS4" s="6" t="str">
        <f>_xlfn.XLOOKUP(BS$1&amp;"|"&amp;TEXT($C4,"yyyymmdd"), RRPS_ALL[Key], RRPS_ALL[Mid Yield], "")</f>
        <v/>
      </c>
      <c r="BT4" s="6" t="str">
        <f>_xlfn.XLOOKUP(BT$1&amp;"|"&amp;TEXT($C4,"yyyymmdd"), RRPS_ALL[Key], RRPS_ALL[Dirty Mid], "")</f>
        <v/>
      </c>
      <c r="BU4" s="6" t="str">
        <f>_xlfn.XLOOKUP(BU$1&amp;"|"&amp;TEXT($C4,"yyyymmdd"), RRPS_ALL[Key], RRPS_ALL[Clean Price Mid], "")</f>
        <v/>
      </c>
      <c r="BV4" s="6"/>
      <c r="BW4" s="6"/>
      <c r="BX4" s="6"/>
      <c r="BY4" s="7" t="str">
        <f>_xlfn.XLOOKUP(BY$1&amp;"|"&amp;TEXT($C4,"yyyymmdd"), RRPS_ALL[Key], RRPS_ALL[Yield to Maturity], "")</f>
        <v/>
      </c>
      <c r="BZ4" s="6" t="str">
        <f>_xlfn.XLOOKUP(BZ$1&amp;"|"&amp;TEXT($C4,"yyyymmdd"), RRPS_ALL[Key], RRPS_ALL[Mid Price], "")</f>
        <v/>
      </c>
      <c r="CA4" s="6" t="str">
        <f>_xlfn.XLOOKUP(CA$1&amp;"|"&amp;TEXT($C4,"yyyymmdd"), RRPS_ALL[Key], RRPS_ALL[Mid Yield], "")</f>
        <v/>
      </c>
      <c r="CB4" s="6" t="str">
        <f>_xlfn.XLOOKUP(CB$1&amp;"|"&amp;TEXT($C4,"yyyymmdd"), RRPS_ALL[Key], RRPS_ALL[Dirty Mid], "")</f>
        <v/>
      </c>
      <c r="CC4" s="6" t="str">
        <f>_xlfn.XLOOKUP(CC$1&amp;"|"&amp;TEXT($C4,"yyyymmdd"), RRPS_ALL[Key], RRPS_ALL[Clean Price Mid], "")</f>
        <v/>
      </c>
      <c r="CD4" s="6"/>
      <c r="CE4" s="6"/>
      <c r="CF4" s="6"/>
      <c r="CG4" s="7" t="str">
        <f>_xlfn.XLOOKUP(CG$1&amp;"|"&amp;TEXT($C4,"yyyymmdd"), RRPS_ALL[Key], RRPS_ALL[Yield to Maturity], "")</f>
        <v/>
      </c>
      <c r="CH4" s="6" t="str">
        <f>_xlfn.XLOOKUP(CH$1&amp;"|"&amp;TEXT($C4,"yyyymmdd"), RRPS_ALL[Key], RRPS_ALL[Mid Price], "")</f>
        <v/>
      </c>
      <c r="CI4" s="6" t="str">
        <f>_xlfn.XLOOKUP(CI$1&amp;"|"&amp;TEXT($C4,"yyyymmdd"), RRPS_ALL[Key], RRPS_ALL[Mid Yield], "")</f>
        <v/>
      </c>
      <c r="CJ4" s="6" t="str">
        <f>_xlfn.XLOOKUP(CJ$1&amp;"|"&amp;TEXT($C4,"yyyymmdd"), RRPS_ALL[Key], RRPS_ALL[Dirty Mid], "")</f>
        <v/>
      </c>
      <c r="CK4" s="6" t="str">
        <f>_xlfn.XLOOKUP(CK$1&amp;"|"&amp;TEXT($C4,"yyyymmdd"), RRPS_ALL[Key], RRPS_ALL[Clean Price Mid], "")</f>
        <v/>
      </c>
      <c r="CL4" s="6"/>
      <c r="CM4" s="6"/>
      <c r="CN4" s="6"/>
      <c r="CO4" s="7" t="str">
        <f>_xlfn.XLOOKUP(CO$1&amp;"|"&amp;TEXT($C4,"yyyymmdd"), RRPS_ALL[Key], RRPS_ALL[Yield to Maturity], "")</f>
        <v/>
      </c>
      <c r="CP4" s="6" t="str">
        <f>_xlfn.XLOOKUP(CP$1&amp;"|"&amp;TEXT($C4,"yyyymmdd"), RRPS_ALL[Key], RRPS_ALL[Mid Price], "")</f>
        <v/>
      </c>
      <c r="CQ4" s="6" t="str">
        <f>_xlfn.XLOOKUP(CQ$1&amp;"|"&amp;TEXT($C4,"yyyymmdd"), RRPS_ALL[Key], RRPS_ALL[Mid Yield], "")</f>
        <v/>
      </c>
      <c r="CR4" s="6" t="str">
        <f>_xlfn.XLOOKUP(CR$1&amp;"|"&amp;TEXT($C4,"yyyymmdd"), RRPS_ALL[Key], RRPS_ALL[Dirty Mid], "")</f>
        <v/>
      </c>
      <c r="CS4" s="6" t="str">
        <f>_xlfn.XLOOKUP(CS$1&amp;"|"&amp;TEXT($C4,"yyyymmdd"), RRPS_ALL[Key], RRPS_ALL[Clean Price Mid], "")</f>
        <v/>
      </c>
      <c r="CT4" s="6"/>
      <c r="CU4" s="6"/>
      <c r="CV4" s="6"/>
      <c r="CW4" s="7" t="str">
        <f>_xlfn.XLOOKUP(CW$1&amp;"|"&amp;TEXT($C4,"yyyymmdd"), RRPS_ALL[Key], RRPS_ALL[Yield to Maturity], "")</f>
        <v/>
      </c>
      <c r="CX4" s="6" t="str">
        <f>_xlfn.XLOOKUP(CX$1&amp;"|"&amp;TEXT($C4,"yyyymmdd"), RRPS_ALL[Key], RRPS_ALL[Mid Price], "")</f>
        <v/>
      </c>
      <c r="CY4" s="6" t="str">
        <f>_xlfn.XLOOKUP(CY$1&amp;"|"&amp;TEXT($C4,"yyyymmdd"), RRPS_ALL[Key], RRPS_ALL[Mid Yield], "")</f>
        <v/>
      </c>
      <c r="CZ4" s="6" t="str">
        <f>_xlfn.XLOOKUP(CZ$1&amp;"|"&amp;TEXT($C4,"yyyymmdd"), RRPS_ALL[Key], RRPS_ALL[Dirty Mid], "")</f>
        <v/>
      </c>
      <c r="DA4" s="6" t="str">
        <f>_xlfn.XLOOKUP(DA$1&amp;"|"&amp;TEXT($C4,"yyyymmdd"), RRPS_ALL[Key], RRPS_ALL[Clean Price Mid], "")</f>
        <v/>
      </c>
    </row>
    <row r="5" spans="1:108" x14ac:dyDescent="0.2">
      <c r="A5">
        <v>2000</v>
      </c>
      <c r="B5">
        <v>1</v>
      </c>
      <c r="C5" s="5">
        <f t="shared" si="0"/>
        <v>36556</v>
      </c>
      <c r="D5" s="6">
        <v>2.75</v>
      </c>
      <c r="E5" s="7" t="str">
        <f>_xlfn.XLOOKUP(E$1&amp;"|"&amp;TEXT($C5,"yyyymmdd"), RRPS_ALL[Key], RRPS_ALL[Yield to Maturity], "")</f>
        <v/>
      </c>
      <c r="F5" s="6" t="str">
        <f>_xlfn.XLOOKUP(F$1&amp;"|"&amp;TEXT($C5,"yyyymmdd"), RRPS_ALL[Key], RRPS_ALL[Mid Price], "")</f>
        <v/>
      </c>
      <c r="G5" s="6" t="str">
        <f>_xlfn.XLOOKUP(G$1&amp;"|"&amp;TEXT($C5,"yyyymmdd"), RRPS_ALL[Key], RRPS_ALL[Mid Yield], "")</f>
        <v/>
      </c>
      <c r="H5" s="6" t="str">
        <f>_xlfn.XLOOKUP(H$1&amp;"|"&amp;TEXT($C5,"yyyymmdd"), RRPS_ALL[Key], RRPS_ALL[Dirty Mid], "")</f>
        <v/>
      </c>
      <c r="I5" s="6" t="str">
        <f>_xlfn.XLOOKUP(I$1&amp;"|"&amp;TEXT($C5,"yyyymmdd"), RRPS_ALL[Key], RRPS_ALL[Clean Price Mid], "")</f>
        <v/>
      </c>
      <c r="J5" s="6"/>
      <c r="K5" s="5"/>
      <c r="L5" s="6"/>
      <c r="M5" s="7" t="str">
        <f>_xlfn.XLOOKUP(M$1&amp;"|"&amp;TEXT($C5,"yyyymmdd"), RRPS_ALL[Key], RRPS_ALL[Yield to Maturity], "")</f>
        <v/>
      </c>
      <c r="N5" s="6" t="str">
        <f>_xlfn.XLOOKUP(N$1&amp;"|"&amp;TEXT($C5,"yyyymmdd"), RRPS_ALL[Key], RRPS_ALL[Mid Price], "")</f>
        <v/>
      </c>
      <c r="O5" s="6" t="str">
        <f>_xlfn.XLOOKUP(O$1&amp;"|"&amp;TEXT($C5,"yyyymmdd"), RRPS_ALL[Key], RRPS_ALL[Mid Yield], "")</f>
        <v/>
      </c>
      <c r="P5" s="6" t="str">
        <f>_xlfn.XLOOKUP(P$1&amp;"|"&amp;TEXT($C5,"yyyymmdd"), RRPS_ALL[Key], RRPS_ALL[Dirty Mid], "")</f>
        <v/>
      </c>
      <c r="Q5" s="6" t="str">
        <f>_xlfn.XLOOKUP(Q$1&amp;"|"&amp;TEXT($C5,"yyyymmdd"), RRPS_ALL[Key], RRPS_ALL[Clean Price Mid], "")</f>
        <v/>
      </c>
      <c r="R5" s="6"/>
      <c r="S5" s="5"/>
      <c r="T5" s="6"/>
      <c r="U5" s="7" t="str">
        <f>_xlfn.XLOOKUP(U$1&amp;"|"&amp;TEXT($C5,"yyyymmdd"), RRPS_ALL[Key], RRPS_ALL[Yield to Maturity], "")</f>
        <v/>
      </c>
      <c r="V5" s="6" t="str">
        <f>_xlfn.XLOOKUP(V$1&amp;"|"&amp;TEXT($C5,"yyyymmdd"), RRPS_ALL[Key], RRPS_ALL[Mid Price], "")</f>
        <v/>
      </c>
      <c r="W5" s="6" t="str">
        <f>_xlfn.XLOOKUP(W$1&amp;"|"&amp;TEXT($C5,"yyyymmdd"), RRPS_ALL[Key], RRPS_ALL[Mid Yield], "")</f>
        <v/>
      </c>
      <c r="X5" s="6" t="str">
        <f>_xlfn.XLOOKUP(X$1&amp;"|"&amp;TEXT($C5,"yyyymmdd"), RRPS_ALL[Key], RRPS_ALL[Dirty Mid], "")</f>
        <v/>
      </c>
      <c r="Y5" s="6" t="str">
        <f>_xlfn.XLOOKUP(Y$1&amp;"|"&amp;TEXT($C5,"yyyymmdd"), RRPS_ALL[Key], RRPS_ALL[Clean Price Mid], "")</f>
        <v/>
      </c>
      <c r="Z5" s="6"/>
      <c r="AA5" s="5"/>
      <c r="AB5" s="6"/>
      <c r="AC5" s="7" t="str">
        <f>_xlfn.XLOOKUP(AC$1&amp;"|"&amp;TEXT($C5,"yyyymmdd"), RRPS_ALL[Key], RRPS_ALL[Yield to Maturity], "")</f>
        <v/>
      </c>
      <c r="AD5" s="6" t="str">
        <f>_xlfn.XLOOKUP(AD$1&amp;"|"&amp;TEXT($C5,"yyyymmdd"), RRPS_ALL[Key], RRPS_ALL[Mid Price], "")</f>
        <v/>
      </c>
      <c r="AE5" s="6" t="str">
        <f>_xlfn.XLOOKUP(AE$1&amp;"|"&amp;TEXT($C5,"yyyymmdd"), RRPS_ALL[Key], RRPS_ALL[Mid Yield], "")</f>
        <v/>
      </c>
      <c r="AF5" s="6" t="str">
        <f>_xlfn.XLOOKUP(AF$1&amp;"|"&amp;TEXT($C5,"yyyymmdd"), RRPS_ALL[Key], RRPS_ALL[Dirty Mid], "")</f>
        <v/>
      </c>
      <c r="AG5" s="6" t="str">
        <f>_xlfn.XLOOKUP(AG$1&amp;"|"&amp;TEXT($C5,"yyyymmdd"), RRPS_ALL[Key], RRPS_ALL[Clean Price Mid], "")</f>
        <v/>
      </c>
      <c r="AH5" s="6"/>
      <c r="AI5" s="5"/>
      <c r="AJ5" s="6"/>
      <c r="AK5" s="7" t="str">
        <f>_xlfn.XLOOKUP(AK$1&amp;"|"&amp;TEXT($C5,"yyyymmdd"), RRPS_ALL[Key], RRPS_ALL[Yield to Maturity], "")</f>
        <v/>
      </c>
      <c r="AL5" s="6" t="str">
        <f>_xlfn.XLOOKUP(AL$1&amp;"|"&amp;TEXT($C5,"yyyymmdd"), RRPS_ALL[Key], RRPS_ALL[Mid Price], "")</f>
        <v/>
      </c>
      <c r="AM5" s="6" t="str">
        <f>_xlfn.XLOOKUP(AM$1&amp;"|"&amp;TEXT($C5,"yyyymmdd"), RRPS_ALL[Key], RRPS_ALL[Mid Yield], "")</f>
        <v/>
      </c>
      <c r="AN5" s="6" t="str">
        <f>_xlfn.XLOOKUP(AN$1&amp;"|"&amp;TEXT($C5,"yyyymmdd"), RRPS_ALL[Key], RRPS_ALL[Dirty Mid], "")</f>
        <v/>
      </c>
      <c r="AO5" s="6" t="str">
        <f>_xlfn.XLOOKUP(AO$1&amp;"|"&amp;TEXT($C5,"yyyymmdd"), RRPS_ALL[Key], RRPS_ALL[Clean Price Mid], "")</f>
        <v/>
      </c>
      <c r="AP5" s="6"/>
      <c r="AQ5" s="6"/>
      <c r="AR5" s="6"/>
      <c r="AS5" s="7" t="str">
        <f>_xlfn.XLOOKUP(AS$1&amp;"|"&amp;TEXT($C5,"yyyymmdd"), RRPS_ALL[Key], RRPS_ALL[Yield to Maturity], "")</f>
        <v/>
      </c>
      <c r="AT5" s="6" t="str">
        <f>_xlfn.XLOOKUP(AT$1&amp;"|"&amp;TEXT($C5,"yyyymmdd"), RRPS_ALL[Key], RRPS_ALL[Mid Price], "")</f>
        <v/>
      </c>
      <c r="AU5" s="6" t="str">
        <f>_xlfn.XLOOKUP(AU$1&amp;"|"&amp;TEXT($C5,"yyyymmdd"), RRPS_ALL[Key], RRPS_ALL[Mid Yield], "")</f>
        <v/>
      </c>
      <c r="AV5" s="6" t="str">
        <f>_xlfn.XLOOKUP(AV$1&amp;"|"&amp;TEXT($C5,"yyyymmdd"), RRPS_ALL[Key], RRPS_ALL[Dirty Mid], "")</f>
        <v/>
      </c>
      <c r="AW5" s="6" t="str">
        <f>_xlfn.XLOOKUP(AW$1&amp;"|"&amp;TEXT($C5,"yyyymmdd"), RRPS_ALL[Key], RRPS_ALL[Clean Price Mid], "")</f>
        <v/>
      </c>
      <c r="AX5" s="6"/>
      <c r="AY5" s="6"/>
      <c r="AZ5" s="6"/>
      <c r="BA5" s="7" t="str">
        <f>_xlfn.XLOOKUP(BA$1&amp;"|"&amp;TEXT($C5,"yyyymmdd"), RRPS_ALL[Key], RRPS_ALL[Yield to Maturity], "")</f>
        <v/>
      </c>
      <c r="BB5" s="6" t="str">
        <f>_xlfn.XLOOKUP(BB$1&amp;"|"&amp;TEXT($C5,"yyyymmdd"), RRPS_ALL[Key], RRPS_ALL[Mid Price], "")</f>
        <v/>
      </c>
      <c r="BC5" s="6" t="str">
        <f>_xlfn.XLOOKUP(BC$1&amp;"|"&amp;TEXT($C5,"yyyymmdd"), RRPS_ALL[Key], RRPS_ALL[Mid Yield], "")</f>
        <v/>
      </c>
      <c r="BD5" s="6" t="str">
        <f>_xlfn.XLOOKUP(BD$1&amp;"|"&amp;TEXT($C5,"yyyymmdd"), RRPS_ALL[Key], RRPS_ALL[Dirty Mid], "")</f>
        <v/>
      </c>
      <c r="BE5" s="6" t="str">
        <f>_xlfn.XLOOKUP(BE$1&amp;"|"&amp;TEXT($C5,"yyyymmdd"), RRPS_ALL[Key], RRPS_ALL[Clean Price Mid], "")</f>
        <v/>
      </c>
      <c r="BF5" s="6"/>
      <c r="BG5" s="6"/>
      <c r="BH5" s="6"/>
      <c r="BI5" s="7" t="str">
        <f>_xlfn.XLOOKUP(BI$1&amp;"|"&amp;TEXT($C5,"yyyymmdd"), RRPS_ALL[Key], RRPS_ALL[Yield to Maturity], "")</f>
        <v/>
      </c>
      <c r="BJ5" s="6" t="str">
        <f>_xlfn.XLOOKUP(BJ$1&amp;"|"&amp;TEXT($C5,"yyyymmdd"), RRPS_ALL[Key], RRPS_ALL[Mid Price], "")</f>
        <v/>
      </c>
      <c r="BK5" s="6" t="str">
        <f>_xlfn.XLOOKUP(BK$1&amp;"|"&amp;TEXT($C5,"yyyymmdd"), RRPS_ALL[Key], RRPS_ALL[Mid Yield], "")</f>
        <v/>
      </c>
      <c r="BL5" s="6" t="str">
        <f>_xlfn.XLOOKUP(BL$1&amp;"|"&amp;TEXT($C5,"yyyymmdd"), RRPS_ALL[Key], RRPS_ALL[Dirty Mid], "")</f>
        <v/>
      </c>
      <c r="BM5" s="6" t="str">
        <f>_xlfn.XLOOKUP(BM$1&amp;"|"&amp;TEXT($C5,"yyyymmdd"), RRPS_ALL[Key], RRPS_ALL[Clean Price Mid], "")</f>
        <v/>
      </c>
      <c r="BN5" s="6"/>
      <c r="BO5" s="6"/>
      <c r="BP5" s="6"/>
      <c r="BQ5" s="7" t="str">
        <f>_xlfn.XLOOKUP(BQ$1&amp;"|"&amp;TEXT($C5,"yyyymmdd"), RRPS_ALL[Key], RRPS_ALL[Yield to Maturity], "")</f>
        <v/>
      </c>
      <c r="BR5" s="6" t="str">
        <f>_xlfn.XLOOKUP(BR$1&amp;"|"&amp;TEXT($C5,"yyyymmdd"), RRPS_ALL[Key], RRPS_ALL[Mid Price], "")</f>
        <v/>
      </c>
      <c r="BS5" s="6" t="str">
        <f>_xlfn.XLOOKUP(BS$1&amp;"|"&amp;TEXT($C5,"yyyymmdd"), RRPS_ALL[Key], RRPS_ALL[Mid Yield], "")</f>
        <v/>
      </c>
      <c r="BT5" s="6" t="str">
        <f>_xlfn.XLOOKUP(BT$1&amp;"|"&amp;TEXT($C5,"yyyymmdd"), RRPS_ALL[Key], RRPS_ALL[Dirty Mid], "")</f>
        <v/>
      </c>
      <c r="BU5" s="6" t="str">
        <f>_xlfn.XLOOKUP(BU$1&amp;"|"&amp;TEXT($C5,"yyyymmdd"), RRPS_ALL[Key], RRPS_ALL[Clean Price Mid], "")</f>
        <v/>
      </c>
      <c r="BV5" s="6"/>
      <c r="BW5" s="6"/>
      <c r="BX5" s="6"/>
      <c r="BY5" s="7" t="str">
        <f>_xlfn.XLOOKUP(BY$1&amp;"|"&amp;TEXT($C5,"yyyymmdd"), RRPS_ALL[Key], RRPS_ALL[Yield to Maturity], "")</f>
        <v/>
      </c>
      <c r="BZ5" s="6" t="str">
        <f>_xlfn.XLOOKUP(BZ$1&amp;"|"&amp;TEXT($C5,"yyyymmdd"), RRPS_ALL[Key], RRPS_ALL[Mid Price], "")</f>
        <v/>
      </c>
      <c r="CA5" s="6" t="str">
        <f>_xlfn.XLOOKUP(CA$1&amp;"|"&amp;TEXT($C5,"yyyymmdd"), RRPS_ALL[Key], RRPS_ALL[Mid Yield], "")</f>
        <v/>
      </c>
      <c r="CB5" s="6" t="str">
        <f>_xlfn.XLOOKUP(CB$1&amp;"|"&amp;TEXT($C5,"yyyymmdd"), RRPS_ALL[Key], RRPS_ALL[Dirty Mid], "")</f>
        <v/>
      </c>
      <c r="CC5" s="6" t="str">
        <f>_xlfn.XLOOKUP(CC$1&amp;"|"&amp;TEXT($C5,"yyyymmdd"), RRPS_ALL[Key], RRPS_ALL[Clean Price Mid], "")</f>
        <v/>
      </c>
      <c r="CD5" s="6"/>
      <c r="CE5" s="6"/>
      <c r="CF5" s="6"/>
      <c r="CG5" s="7" t="str">
        <f>_xlfn.XLOOKUP(CG$1&amp;"|"&amp;TEXT($C5,"yyyymmdd"), RRPS_ALL[Key], RRPS_ALL[Yield to Maturity], "")</f>
        <v/>
      </c>
      <c r="CH5" s="6" t="str">
        <f>_xlfn.XLOOKUP(CH$1&amp;"|"&amp;TEXT($C5,"yyyymmdd"), RRPS_ALL[Key], RRPS_ALL[Mid Price], "")</f>
        <v/>
      </c>
      <c r="CI5" s="6" t="str">
        <f>_xlfn.XLOOKUP(CI$1&amp;"|"&amp;TEXT($C5,"yyyymmdd"), RRPS_ALL[Key], RRPS_ALL[Mid Yield], "")</f>
        <v/>
      </c>
      <c r="CJ5" s="6" t="str">
        <f>_xlfn.XLOOKUP(CJ$1&amp;"|"&amp;TEXT($C5,"yyyymmdd"), RRPS_ALL[Key], RRPS_ALL[Dirty Mid], "")</f>
        <v/>
      </c>
      <c r="CK5" s="6" t="str">
        <f>_xlfn.XLOOKUP(CK$1&amp;"|"&amp;TEXT($C5,"yyyymmdd"), RRPS_ALL[Key], RRPS_ALL[Clean Price Mid], "")</f>
        <v/>
      </c>
      <c r="CL5" s="6"/>
      <c r="CM5" s="6"/>
      <c r="CN5" s="6"/>
      <c r="CO5" s="7" t="str">
        <f>_xlfn.XLOOKUP(CO$1&amp;"|"&amp;TEXT($C5,"yyyymmdd"), RRPS_ALL[Key], RRPS_ALL[Yield to Maturity], "")</f>
        <v/>
      </c>
      <c r="CP5" s="6" t="str">
        <f>_xlfn.XLOOKUP(CP$1&amp;"|"&amp;TEXT($C5,"yyyymmdd"), RRPS_ALL[Key], RRPS_ALL[Mid Price], "")</f>
        <v/>
      </c>
      <c r="CQ5" s="6" t="str">
        <f>_xlfn.XLOOKUP(CQ$1&amp;"|"&amp;TEXT($C5,"yyyymmdd"), RRPS_ALL[Key], RRPS_ALL[Mid Yield], "")</f>
        <v/>
      </c>
      <c r="CR5" s="6" t="str">
        <f>_xlfn.XLOOKUP(CR$1&amp;"|"&amp;TEXT($C5,"yyyymmdd"), RRPS_ALL[Key], RRPS_ALL[Dirty Mid], "")</f>
        <v/>
      </c>
      <c r="CS5" s="6" t="str">
        <f>_xlfn.XLOOKUP(CS$1&amp;"|"&amp;TEXT($C5,"yyyymmdd"), RRPS_ALL[Key], RRPS_ALL[Clean Price Mid], "")</f>
        <v/>
      </c>
      <c r="CT5" s="6"/>
      <c r="CU5" s="6"/>
      <c r="CV5" s="6"/>
      <c r="CW5" s="7" t="str">
        <f>_xlfn.XLOOKUP(CW$1&amp;"|"&amp;TEXT($C5,"yyyymmdd"), RRPS_ALL[Key], RRPS_ALL[Yield to Maturity], "")</f>
        <v/>
      </c>
      <c r="CX5" s="6" t="str">
        <f>_xlfn.XLOOKUP(CX$1&amp;"|"&amp;TEXT($C5,"yyyymmdd"), RRPS_ALL[Key], RRPS_ALL[Mid Price], "")</f>
        <v/>
      </c>
      <c r="CY5" s="6" t="str">
        <f>_xlfn.XLOOKUP(CY$1&amp;"|"&amp;TEXT($C5,"yyyymmdd"), RRPS_ALL[Key], RRPS_ALL[Mid Yield], "")</f>
        <v/>
      </c>
      <c r="CZ5" s="6" t="str">
        <f>_xlfn.XLOOKUP(CZ$1&amp;"|"&amp;TEXT($C5,"yyyymmdd"), RRPS_ALL[Key], RRPS_ALL[Dirty Mid], "")</f>
        <v/>
      </c>
      <c r="DA5" s="6" t="str">
        <f>_xlfn.XLOOKUP(DA$1&amp;"|"&amp;TEXT($C5,"yyyymmdd"), RRPS_ALL[Key], RRPS_ALL[Clean Price Mid], "")</f>
        <v/>
      </c>
    </row>
    <row r="6" spans="1:108" x14ac:dyDescent="0.2">
      <c r="A6">
        <v>2000</v>
      </c>
      <c r="B6">
        <v>2</v>
      </c>
      <c r="C6" s="5">
        <f t="shared" si="0"/>
        <v>36585</v>
      </c>
      <c r="D6" s="6">
        <v>2.75</v>
      </c>
      <c r="E6" s="7" t="str">
        <f>_xlfn.XLOOKUP(E$1&amp;"|"&amp;TEXT($C6,"yyyymmdd"), RRPS_ALL[Key], RRPS_ALL[Yield to Maturity], "")</f>
        <v/>
      </c>
      <c r="F6" s="6" t="str">
        <f>_xlfn.XLOOKUP(F$1&amp;"|"&amp;TEXT($C6,"yyyymmdd"), RRPS_ALL[Key], RRPS_ALL[Mid Price], "")</f>
        <v/>
      </c>
      <c r="G6" s="6" t="str">
        <f>_xlfn.XLOOKUP(G$1&amp;"|"&amp;TEXT($C6,"yyyymmdd"), RRPS_ALL[Key], RRPS_ALL[Mid Yield], "")</f>
        <v/>
      </c>
      <c r="H6" s="6" t="str">
        <f>_xlfn.XLOOKUP(H$1&amp;"|"&amp;TEXT($C6,"yyyymmdd"), RRPS_ALL[Key], RRPS_ALL[Dirty Mid], "")</f>
        <v/>
      </c>
      <c r="I6" s="6" t="str">
        <f>_xlfn.XLOOKUP(I$1&amp;"|"&amp;TEXT($C6,"yyyymmdd"), RRPS_ALL[Key], RRPS_ALL[Clean Price Mid], "")</f>
        <v/>
      </c>
      <c r="J6" s="6"/>
      <c r="K6" s="5"/>
      <c r="L6" s="6"/>
      <c r="M6" s="7" t="str">
        <f>_xlfn.XLOOKUP(M$1&amp;"|"&amp;TEXT($C6,"yyyymmdd"), RRPS_ALL[Key], RRPS_ALL[Yield to Maturity], "")</f>
        <v/>
      </c>
      <c r="N6" s="6" t="str">
        <f>_xlfn.XLOOKUP(N$1&amp;"|"&amp;TEXT($C6,"yyyymmdd"), RRPS_ALL[Key], RRPS_ALL[Mid Price], "")</f>
        <v/>
      </c>
      <c r="O6" s="6" t="str">
        <f>_xlfn.XLOOKUP(O$1&amp;"|"&amp;TEXT($C6,"yyyymmdd"), RRPS_ALL[Key], RRPS_ALL[Mid Yield], "")</f>
        <v/>
      </c>
      <c r="P6" s="6" t="str">
        <f>_xlfn.XLOOKUP(P$1&amp;"|"&amp;TEXT($C6,"yyyymmdd"), RRPS_ALL[Key], RRPS_ALL[Dirty Mid], "")</f>
        <v/>
      </c>
      <c r="Q6" s="6" t="str">
        <f>_xlfn.XLOOKUP(Q$1&amp;"|"&amp;TEXT($C6,"yyyymmdd"), RRPS_ALL[Key], RRPS_ALL[Clean Price Mid], "")</f>
        <v/>
      </c>
      <c r="R6" s="6"/>
      <c r="S6" s="5"/>
      <c r="T6" s="6"/>
      <c r="U6" s="7" t="str">
        <f>_xlfn.XLOOKUP(U$1&amp;"|"&amp;TEXT($C6,"yyyymmdd"), RRPS_ALL[Key], RRPS_ALL[Yield to Maturity], "")</f>
        <v/>
      </c>
      <c r="V6" s="6" t="str">
        <f>_xlfn.XLOOKUP(V$1&amp;"|"&amp;TEXT($C6,"yyyymmdd"), RRPS_ALL[Key], RRPS_ALL[Mid Price], "")</f>
        <v/>
      </c>
      <c r="W6" s="6" t="str">
        <f>_xlfn.XLOOKUP(W$1&amp;"|"&amp;TEXT($C6,"yyyymmdd"), RRPS_ALL[Key], RRPS_ALL[Mid Yield], "")</f>
        <v/>
      </c>
      <c r="X6" s="6" t="str">
        <f>_xlfn.XLOOKUP(X$1&amp;"|"&amp;TEXT($C6,"yyyymmdd"), RRPS_ALL[Key], RRPS_ALL[Dirty Mid], "")</f>
        <v/>
      </c>
      <c r="Y6" s="6" t="str">
        <f>_xlfn.XLOOKUP(Y$1&amp;"|"&amp;TEXT($C6,"yyyymmdd"), RRPS_ALL[Key], RRPS_ALL[Clean Price Mid], "")</f>
        <v/>
      </c>
      <c r="Z6" s="6"/>
      <c r="AA6" s="5"/>
      <c r="AB6" s="6"/>
      <c r="AC6" s="7" t="str">
        <f>_xlfn.XLOOKUP(AC$1&amp;"|"&amp;TEXT($C6,"yyyymmdd"), RRPS_ALL[Key], RRPS_ALL[Yield to Maturity], "")</f>
        <v/>
      </c>
      <c r="AD6" s="6" t="str">
        <f>_xlfn.XLOOKUP(AD$1&amp;"|"&amp;TEXT($C6,"yyyymmdd"), RRPS_ALL[Key], RRPS_ALL[Mid Price], "")</f>
        <v/>
      </c>
      <c r="AE6" s="6" t="str">
        <f>_xlfn.XLOOKUP(AE$1&amp;"|"&amp;TEXT($C6,"yyyymmdd"), RRPS_ALL[Key], RRPS_ALL[Mid Yield], "")</f>
        <v/>
      </c>
      <c r="AF6" s="6" t="str">
        <f>_xlfn.XLOOKUP(AF$1&amp;"|"&amp;TEXT($C6,"yyyymmdd"), RRPS_ALL[Key], RRPS_ALL[Dirty Mid], "")</f>
        <v/>
      </c>
      <c r="AG6" s="6" t="str">
        <f>_xlfn.XLOOKUP(AG$1&amp;"|"&amp;TEXT($C6,"yyyymmdd"), RRPS_ALL[Key], RRPS_ALL[Clean Price Mid], "")</f>
        <v/>
      </c>
      <c r="AH6" s="6"/>
      <c r="AI6" s="5"/>
      <c r="AJ6" s="6"/>
      <c r="AK6" s="7" t="str">
        <f>_xlfn.XLOOKUP(AK$1&amp;"|"&amp;TEXT($C6,"yyyymmdd"), RRPS_ALL[Key], RRPS_ALL[Yield to Maturity], "")</f>
        <v/>
      </c>
      <c r="AL6" s="6" t="str">
        <f>_xlfn.XLOOKUP(AL$1&amp;"|"&amp;TEXT($C6,"yyyymmdd"), RRPS_ALL[Key], RRPS_ALL[Mid Price], "")</f>
        <v/>
      </c>
      <c r="AM6" s="6" t="str">
        <f>_xlfn.XLOOKUP(AM$1&amp;"|"&amp;TEXT($C6,"yyyymmdd"), RRPS_ALL[Key], RRPS_ALL[Mid Yield], "")</f>
        <v/>
      </c>
      <c r="AN6" s="6" t="str">
        <f>_xlfn.XLOOKUP(AN$1&amp;"|"&amp;TEXT($C6,"yyyymmdd"), RRPS_ALL[Key], RRPS_ALL[Dirty Mid], "")</f>
        <v/>
      </c>
      <c r="AO6" s="6" t="str">
        <f>_xlfn.XLOOKUP(AO$1&amp;"|"&amp;TEXT($C6,"yyyymmdd"), RRPS_ALL[Key], RRPS_ALL[Clean Price Mid], "")</f>
        <v/>
      </c>
      <c r="AP6" s="6"/>
      <c r="AQ6" s="6"/>
      <c r="AR6" s="6"/>
      <c r="AS6" s="7" t="str">
        <f>_xlfn.XLOOKUP(AS$1&amp;"|"&amp;TEXT($C6,"yyyymmdd"), RRPS_ALL[Key], RRPS_ALL[Yield to Maturity], "")</f>
        <v/>
      </c>
      <c r="AT6" s="6" t="str">
        <f>_xlfn.XLOOKUP(AT$1&amp;"|"&amp;TEXT($C6,"yyyymmdd"), RRPS_ALL[Key], RRPS_ALL[Mid Price], "")</f>
        <v/>
      </c>
      <c r="AU6" s="6" t="str">
        <f>_xlfn.XLOOKUP(AU$1&amp;"|"&amp;TEXT($C6,"yyyymmdd"), RRPS_ALL[Key], RRPS_ALL[Mid Yield], "")</f>
        <v/>
      </c>
      <c r="AV6" s="6" t="str">
        <f>_xlfn.XLOOKUP(AV$1&amp;"|"&amp;TEXT($C6,"yyyymmdd"), RRPS_ALL[Key], RRPS_ALL[Dirty Mid], "")</f>
        <v/>
      </c>
      <c r="AW6" s="6" t="str">
        <f>_xlfn.XLOOKUP(AW$1&amp;"|"&amp;TEXT($C6,"yyyymmdd"), RRPS_ALL[Key], RRPS_ALL[Clean Price Mid], "")</f>
        <v/>
      </c>
      <c r="AX6" s="6"/>
      <c r="AY6" s="6"/>
      <c r="AZ6" s="6"/>
      <c r="BA6" s="7" t="str">
        <f>_xlfn.XLOOKUP(BA$1&amp;"|"&amp;TEXT($C6,"yyyymmdd"), RRPS_ALL[Key], RRPS_ALL[Yield to Maturity], "")</f>
        <v/>
      </c>
      <c r="BB6" s="6" t="str">
        <f>_xlfn.XLOOKUP(BB$1&amp;"|"&amp;TEXT($C6,"yyyymmdd"), RRPS_ALL[Key], RRPS_ALL[Mid Price], "")</f>
        <v/>
      </c>
      <c r="BC6" s="6" t="str">
        <f>_xlfn.XLOOKUP(BC$1&amp;"|"&amp;TEXT($C6,"yyyymmdd"), RRPS_ALL[Key], RRPS_ALL[Mid Yield], "")</f>
        <v/>
      </c>
      <c r="BD6" s="6" t="str">
        <f>_xlfn.XLOOKUP(BD$1&amp;"|"&amp;TEXT($C6,"yyyymmdd"), RRPS_ALL[Key], RRPS_ALL[Dirty Mid], "")</f>
        <v/>
      </c>
      <c r="BE6" s="6" t="str">
        <f>_xlfn.XLOOKUP(BE$1&amp;"|"&amp;TEXT($C6,"yyyymmdd"), RRPS_ALL[Key], RRPS_ALL[Clean Price Mid], "")</f>
        <v/>
      </c>
      <c r="BF6" s="6"/>
      <c r="BG6" s="6"/>
      <c r="BH6" s="6"/>
      <c r="BI6" s="7" t="str">
        <f>_xlfn.XLOOKUP(BI$1&amp;"|"&amp;TEXT($C6,"yyyymmdd"), RRPS_ALL[Key], RRPS_ALL[Yield to Maturity], "")</f>
        <v/>
      </c>
      <c r="BJ6" s="6" t="str">
        <f>_xlfn.XLOOKUP(BJ$1&amp;"|"&amp;TEXT($C6,"yyyymmdd"), RRPS_ALL[Key], RRPS_ALL[Mid Price], "")</f>
        <v/>
      </c>
      <c r="BK6" s="6" t="str">
        <f>_xlfn.XLOOKUP(BK$1&amp;"|"&amp;TEXT($C6,"yyyymmdd"), RRPS_ALL[Key], RRPS_ALL[Mid Yield], "")</f>
        <v/>
      </c>
      <c r="BL6" s="6" t="str">
        <f>_xlfn.XLOOKUP(BL$1&amp;"|"&amp;TEXT($C6,"yyyymmdd"), RRPS_ALL[Key], RRPS_ALL[Dirty Mid], "")</f>
        <v/>
      </c>
      <c r="BM6" s="6" t="str">
        <f>_xlfn.XLOOKUP(BM$1&amp;"|"&amp;TEXT($C6,"yyyymmdd"), RRPS_ALL[Key], RRPS_ALL[Clean Price Mid], "")</f>
        <v/>
      </c>
      <c r="BN6" s="6"/>
      <c r="BO6" s="6"/>
      <c r="BP6" s="6"/>
      <c r="BQ6" s="7" t="str">
        <f>_xlfn.XLOOKUP(BQ$1&amp;"|"&amp;TEXT($C6,"yyyymmdd"), RRPS_ALL[Key], RRPS_ALL[Yield to Maturity], "")</f>
        <v/>
      </c>
      <c r="BR6" s="6" t="str">
        <f>_xlfn.XLOOKUP(BR$1&amp;"|"&amp;TEXT($C6,"yyyymmdd"), RRPS_ALL[Key], RRPS_ALL[Mid Price], "")</f>
        <v/>
      </c>
      <c r="BS6" s="6" t="str">
        <f>_xlfn.XLOOKUP(BS$1&amp;"|"&amp;TEXT($C6,"yyyymmdd"), RRPS_ALL[Key], RRPS_ALL[Mid Yield], "")</f>
        <v/>
      </c>
      <c r="BT6" s="6" t="str">
        <f>_xlfn.XLOOKUP(BT$1&amp;"|"&amp;TEXT($C6,"yyyymmdd"), RRPS_ALL[Key], RRPS_ALL[Dirty Mid], "")</f>
        <v/>
      </c>
      <c r="BU6" s="6" t="str">
        <f>_xlfn.XLOOKUP(BU$1&amp;"|"&amp;TEXT($C6,"yyyymmdd"), RRPS_ALL[Key], RRPS_ALL[Clean Price Mid], "")</f>
        <v/>
      </c>
      <c r="BV6" s="6"/>
      <c r="BW6" s="6"/>
      <c r="BX6" s="6"/>
      <c r="BY6" s="7" t="str">
        <f>_xlfn.XLOOKUP(BY$1&amp;"|"&amp;TEXT($C6,"yyyymmdd"), RRPS_ALL[Key], RRPS_ALL[Yield to Maturity], "")</f>
        <v/>
      </c>
      <c r="BZ6" s="6" t="str">
        <f>_xlfn.XLOOKUP(BZ$1&amp;"|"&amp;TEXT($C6,"yyyymmdd"), RRPS_ALL[Key], RRPS_ALL[Mid Price], "")</f>
        <v/>
      </c>
      <c r="CA6" s="6" t="str">
        <f>_xlfn.XLOOKUP(CA$1&amp;"|"&amp;TEXT($C6,"yyyymmdd"), RRPS_ALL[Key], RRPS_ALL[Mid Yield], "")</f>
        <v/>
      </c>
      <c r="CB6" s="6" t="str">
        <f>_xlfn.XLOOKUP(CB$1&amp;"|"&amp;TEXT($C6,"yyyymmdd"), RRPS_ALL[Key], RRPS_ALL[Dirty Mid], "")</f>
        <v/>
      </c>
      <c r="CC6" s="6" t="str">
        <f>_xlfn.XLOOKUP(CC$1&amp;"|"&amp;TEXT($C6,"yyyymmdd"), RRPS_ALL[Key], RRPS_ALL[Clean Price Mid], "")</f>
        <v/>
      </c>
      <c r="CD6" s="6"/>
      <c r="CE6" s="6"/>
      <c r="CF6" s="6"/>
      <c r="CG6" s="7" t="str">
        <f>_xlfn.XLOOKUP(CG$1&amp;"|"&amp;TEXT($C6,"yyyymmdd"), RRPS_ALL[Key], RRPS_ALL[Yield to Maturity], "")</f>
        <v/>
      </c>
      <c r="CH6" s="6" t="str">
        <f>_xlfn.XLOOKUP(CH$1&amp;"|"&amp;TEXT($C6,"yyyymmdd"), RRPS_ALL[Key], RRPS_ALL[Mid Price], "")</f>
        <v/>
      </c>
      <c r="CI6" s="6" t="str">
        <f>_xlfn.XLOOKUP(CI$1&amp;"|"&amp;TEXT($C6,"yyyymmdd"), RRPS_ALL[Key], RRPS_ALL[Mid Yield], "")</f>
        <v/>
      </c>
      <c r="CJ6" s="6" t="str">
        <f>_xlfn.XLOOKUP(CJ$1&amp;"|"&amp;TEXT($C6,"yyyymmdd"), RRPS_ALL[Key], RRPS_ALL[Dirty Mid], "")</f>
        <v/>
      </c>
      <c r="CK6" s="6" t="str">
        <f>_xlfn.XLOOKUP(CK$1&amp;"|"&amp;TEXT($C6,"yyyymmdd"), RRPS_ALL[Key], RRPS_ALL[Clean Price Mid], "")</f>
        <v/>
      </c>
      <c r="CL6" s="6"/>
      <c r="CM6" s="6"/>
      <c r="CN6" s="6"/>
      <c r="CO6" s="7" t="str">
        <f>_xlfn.XLOOKUP(CO$1&amp;"|"&amp;TEXT($C6,"yyyymmdd"), RRPS_ALL[Key], RRPS_ALL[Yield to Maturity], "")</f>
        <v/>
      </c>
      <c r="CP6" s="6" t="str">
        <f>_xlfn.XLOOKUP(CP$1&amp;"|"&amp;TEXT($C6,"yyyymmdd"), RRPS_ALL[Key], RRPS_ALL[Mid Price], "")</f>
        <v/>
      </c>
      <c r="CQ6" s="6" t="str">
        <f>_xlfn.XLOOKUP(CQ$1&amp;"|"&amp;TEXT($C6,"yyyymmdd"), RRPS_ALL[Key], RRPS_ALL[Mid Yield], "")</f>
        <v/>
      </c>
      <c r="CR6" s="6" t="str">
        <f>_xlfn.XLOOKUP(CR$1&amp;"|"&amp;TEXT($C6,"yyyymmdd"), RRPS_ALL[Key], RRPS_ALL[Dirty Mid], "")</f>
        <v/>
      </c>
      <c r="CS6" s="6" t="str">
        <f>_xlfn.XLOOKUP(CS$1&amp;"|"&amp;TEXT($C6,"yyyymmdd"), RRPS_ALL[Key], RRPS_ALL[Clean Price Mid], "")</f>
        <v/>
      </c>
      <c r="CT6" s="6"/>
      <c r="CU6" s="6"/>
      <c r="CV6" s="6"/>
      <c r="CW6" s="7" t="str">
        <f>_xlfn.XLOOKUP(CW$1&amp;"|"&amp;TEXT($C6,"yyyymmdd"), RRPS_ALL[Key], RRPS_ALL[Yield to Maturity], "")</f>
        <v/>
      </c>
      <c r="CX6" s="6" t="str">
        <f>_xlfn.XLOOKUP(CX$1&amp;"|"&amp;TEXT($C6,"yyyymmdd"), RRPS_ALL[Key], RRPS_ALL[Mid Price], "")</f>
        <v/>
      </c>
      <c r="CY6" s="6" t="str">
        <f>_xlfn.XLOOKUP(CY$1&amp;"|"&amp;TEXT($C6,"yyyymmdd"), RRPS_ALL[Key], RRPS_ALL[Mid Yield], "")</f>
        <v/>
      </c>
      <c r="CZ6" s="6" t="str">
        <f>_xlfn.XLOOKUP(CZ$1&amp;"|"&amp;TEXT($C6,"yyyymmdd"), RRPS_ALL[Key], RRPS_ALL[Dirty Mid], "")</f>
        <v/>
      </c>
      <c r="DA6" s="6" t="str">
        <f>_xlfn.XLOOKUP(DA$1&amp;"|"&amp;TEXT($C6,"yyyymmdd"), RRPS_ALL[Key], RRPS_ALL[Clean Price Mid], "")</f>
        <v/>
      </c>
    </row>
    <row r="7" spans="1:108" x14ac:dyDescent="0.2">
      <c r="A7">
        <v>2000</v>
      </c>
      <c r="B7">
        <v>3</v>
      </c>
      <c r="C7" s="5">
        <f t="shared" si="0"/>
        <v>36616</v>
      </c>
      <c r="D7" s="6">
        <v>2.75</v>
      </c>
      <c r="E7" s="7" t="str">
        <f>_xlfn.XLOOKUP(E$1&amp;"|"&amp;TEXT($C7,"yyyymmdd"), RRPS_ALL[Key], RRPS_ALL[Yield to Maturity], "")</f>
        <v/>
      </c>
      <c r="F7" s="6" t="str">
        <f>_xlfn.XLOOKUP(F$1&amp;"|"&amp;TEXT($C7,"yyyymmdd"), RRPS_ALL[Key], RRPS_ALL[Mid Price], "")</f>
        <v/>
      </c>
      <c r="G7" s="6" t="str">
        <f>_xlfn.XLOOKUP(G$1&amp;"|"&amp;TEXT($C7,"yyyymmdd"), RRPS_ALL[Key], RRPS_ALL[Mid Yield], "")</f>
        <v/>
      </c>
      <c r="H7" s="6" t="str">
        <f>_xlfn.XLOOKUP(H$1&amp;"|"&amp;TEXT($C7,"yyyymmdd"), RRPS_ALL[Key], RRPS_ALL[Dirty Mid], "")</f>
        <v/>
      </c>
      <c r="I7" s="6" t="str">
        <f>_xlfn.XLOOKUP(I$1&amp;"|"&amp;TEXT($C7,"yyyymmdd"), RRPS_ALL[Key], RRPS_ALL[Clean Price Mid], "")</f>
        <v/>
      </c>
      <c r="J7" s="6"/>
      <c r="K7" s="5"/>
      <c r="L7" s="6"/>
      <c r="M7" s="7" t="str">
        <f>_xlfn.XLOOKUP(M$1&amp;"|"&amp;TEXT($C7,"yyyymmdd"), RRPS_ALL[Key], RRPS_ALL[Yield to Maturity], "")</f>
        <v/>
      </c>
      <c r="N7" s="6" t="str">
        <f>_xlfn.XLOOKUP(N$1&amp;"|"&amp;TEXT($C7,"yyyymmdd"), RRPS_ALL[Key], RRPS_ALL[Mid Price], "")</f>
        <v/>
      </c>
      <c r="O7" s="6" t="str">
        <f>_xlfn.XLOOKUP(O$1&amp;"|"&amp;TEXT($C7,"yyyymmdd"), RRPS_ALL[Key], RRPS_ALL[Mid Yield], "")</f>
        <v/>
      </c>
      <c r="P7" s="6" t="str">
        <f>_xlfn.XLOOKUP(P$1&amp;"|"&amp;TEXT($C7,"yyyymmdd"), RRPS_ALL[Key], RRPS_ALL[Dirty Mid], "")</f>
        <v/>
      </c>
      <c r="Q7" s="6" t="str">
        <f>_xlfn.XLOOKUP(Q$1&amp;"|"&amp;TEXT($C7,"yyyymmdd"), RRPS_ALL[Key], RRPS_ALL[Clean Price Mid], "")</f>
        <v/>
      </c>
      <c r="R7" s="6"/>
      <c r="S7" s="5"/>
      <c r="T7" s="6"/>
      <c r="U7" s="7" t="str">
        <f>_xlfn.XLOOKUP(U$1&amp;"|"&amp;TEXT($C7,"yyyymmdd"), RRPS_ALL[Key], RRPS_ALL[Yield to Maturity], "")</f>
        <v/>
      </c>
      <c r="V7" s="6" t="str">
        <f>_xlfn.XLOOKUP(V$1&amp;"|"&amp;TEXT($C7,"yyyymmdd"), RRPS_ALL[Key], RRPS_ALL[Mid Price], "")</f>
        <v/>
      </c>
      <c r="W7" s="6" t="str">
        <f>_xlfn.XLOOKUP(W$1&amp;"|"&amp;TEXT($C7,"yyyymmdd"), RRPS_ALL[Key], RRPS_ALL[Mid Yield], "")</f>
        <v/>
      </c>
      <c r="X7" s="6" t="str">
        <f>_xlfn.XLOOKUP(X$1&amp;"|"&amp;TEXT($C7,"yyyymmdd"), RRPS_ALL[Key], RRPS_ALL[Dirty Mid], "")</f>
        <v/>
      </c>
      <c r="Y7" s="6" t="str">
        <f>_xlfn.XLOOKUP(Y$1&amp;"|"&amp;TEXT($C7,"yyyymmdd"), RRPS_ALL[Key], RRPS_ALL[Clean Price Mid], "")</f>
        <v/>
      </c>
      <c r="Z7" s="6"/>
      <c r="AA7" s="5"/>
      <c r="AB7" s="6"/>
      <c r="AC7" s="7" t="str">
        <f>_xlfn.XLOOKUP(AC$1&amp;"|"&amp;TEXT($C7,"yyyymmdd"), RRPS_ALL[Key], RRPS_ALL[Yield to Maturity], "")</f>
        <v/>
      </c>
      <c r="AD7" s="6" t="str">
        <f>_xlfn.XLOOKUP(AD$1&amp;"|"&amp;TEXT($C7,"yyyymmdd"), RRPS_ALL[Key], RRPS_ALL[Mid Price], "")</f>
        <v/>
      </c>
      <c r="AE7" s="6" t="str">
        <f>_xlfn.XLOOKUP(AE$1&amp;"|"&amp;TEXT($C7,"yyyymmdd"), RRPS_ALL[Key], RRPS_ALL[Mid Yield], "")</f>
        <v/>
      </c>
      <c r="AF7" s="6" t="str">
        <f>_xlfn.XLOOKUP(AF$1&amp;"|"&amp;TEXT($C7,"yyyymmdd"), RRPS_ALL[Key], RRPS_ALL[Dirty Mid], "")</f>
        <v/>
      </c>
      <c r="AG7" s="6" t="str">
        <f>_xlfn.XLOOKUP(AG$1&amp;"|"&amp;TEXT($C7,"yyyymmdd"), RRPS_ALL[Key], RRPS_ALL[Clean Price Mid], "")</f>
        <v/>
      </c>
      <c r="AH7" s="6"/>
      <c r="AI7" s="5"/>
      <c r="AJ7" s="6"/>
      <c r="AK7" s="7" t="str">
        <f>_xlfn.XLOOKUP(AK$1&amp;"|"&amp;TEXT($C7,"yyyymmdd"), RRPS_ALL[Key], RRPS_ALL[Yield to Maturity], "")</f>
        <v/>
      </c>
      <c r="AL7" s="6" t="str">
        <f>_xlfn.XLOOKUP(AL$1&amp;"|"&amp;TEXT($C7,"yyyymmdd"), RRPS_ALL[Key], RRPS_ALL[Mid Price], "")</f>
        <v/>
      </c>
      <c r="AM7" s="6" t="str">
        <f>_xlfn.XLOOKUP(AM$1&amp;"|"&amp;TEXT($C7,"yyyymmdd"), RRPS_ALL[Key], RRPS_ALL[Mid Yield], "")</f>
        <v/>
      </c>
      <c r="AN7" s="6" t="str">
        <f>_xlfn.XLOOKUP(AN$1&amp;"|"&amp;TEXT($C7,"yyyymmdd"), RRPS_ALL[Key], RRPS_ALL[Dirty Mid], "")</f>
        <v/>
      </c>
      <c r="AO7" s="6" t="str">
        <f>_xlfn.XLOOKUP(AO$1&amp;"|"&amp;TEXT($C7,"yyyymmdd"), RRPS_ALL[Key], RRPS_ALL[Clean Price Mid], "")</f>
        <v/>
      </c>
      <c r="AP7" s="6"/>
      <c r="AQ7" s="6"/>
      <c r="AR7" s="6"/>
      <c r="AS7" s="7" t="str">
        <f>_xlfn.XLOOKUP(AS$1&amp;"|"&amp;TEXT($C7,"yyyymmdd"), RRPS_ALL[Key], RRPS_ALL[Yield to Maturity], "")</f>
        <v/>
      </c>
      <c r="AT7" s="6" t="str">
        <f>_xlfn.XLOOKUP(AT$1&amp;"|"&amp;TEXT($C7,"yyyymmdd"), RRPS_ALL[Key], RRPS_ALL[Mid Price], "")</f>
        <v/>
      </c>
      <c r="AU7" s="6" t="str">
        <f>_xlfn.XLOOKUP(AU$1&amp;"|"&amp;TEXT($C7,"yyyymmdd"), RRPS_ALL[Key], RRPS_ALL[Mid Yield], "")</f>
        <v/>
      </c>
      <c r="AV7" s="6" t="str">
        <f>_xlfn.XLOOKUP(AV$1&amp;"|"&amp;TEXT($C7,"yyyymmdd"), RRPS_ALL[Key], RRPS_ALL[Dirty Mid], "")</f>
        <v/>
      </c>
      <c r="AW7" s="6" t="str">
        <f>_xlfn.XLOOKUP(AW$1&amp;"|"&amp;TEXT($C7,"yyyymmdd"), RRPS_ALL[Key], RRPS_ALL[Clean Price Mid], "")</f>
        <v/>
      </c>
      <c r="AX7" s="6"/>
      <c r="AY7" s="6"/>
      <c r="AZ7" s="6"/>
      <c r="BA7" s="7" t="str">
        <f>_xlfn.XLOOKUP(BA$1&amp;"|"&amp;TEXT($C7,"yyyymmdd"), RRPS_ALL[Key], RRPS_ALL[Yield to Maturity], "")</f>
        <v/>
      </c>
      <c r="BB7" s="6" t="str">
        <f>_xlfn.XLOOKUP(BB$1&amp;"|"&amp;TEXT($C7,"yyyymmdd"), RRPS_ALL[Key], RRPS_ALL[Mid Price], "")</f>
        <v/>
      </c>
      <c r="BC7" s="6" t="str">
        <f>_xlfn.XLOOKUP(BC$1&amp;"|"&amp;TEXT($C7,"yyyymmdd"), RRPS_ALL[Key], RRPS_ALL[Mid Yield], "")</f>
        <v/>
      </c>
      <c r="BD7" s="6" t="str">
        <f>_xlfn.XLOOKUP(BD$1&amp;"|"&amp;TEXT($C7,"yyyymmdd"), RRPS_ALL[Key], RRPS_ALL[Dirty Mid], "")</f>
        <v/>
      </c>
      <c r="BE7" s="6" t="str">
        <f>_xlfn.XLOOKUP(BE$1&amp;"|"&amp;TEXT($C7,"yyyymmdd"), RRPS_ALL[Key], RRPS_ALL[Clean Price Mid], "")</f>
        <v/>
      </c>
      <c r="BF7" s="6"/>
      <c r="BG7" s="6"/>
      <c r="BH7" s="6"/>
      <c r="BI7" s="7" t="str">
        <f>_xlfn.XLOOKUP(BI$1&amp;"|"&amp;TEXT($C7,"yyyymmdd"), RRPS_ALL[Key], RRPS_ALL[Yield to Maturity], "")</f>
        <v/>
      </c>
      <c r="BJ7" s="6" t="str">
        <f>_xlfn.XLOOKUP(BJ$1&amp;"|"&amp;TEXT($C7,"yyyymmdd"), RRPS_ALL[Key], RRPS_ALL[Mid Price], "")</f>
        <v/>
      </c>
      <c r="BK7" s="6" t="str">
        <f>_xlfn.XLOOKUP(BK$1&amp;"|"&amp;TEXT($C7,"yyyymmdd"), RRPS_ALL[Key], RRPS_ALL[Mid Yield], "")</f>
        <v/>
      </c>
      <c r="BL7" s="6" t="str">
        <f>_xlfn.XLOOKUP(BL$1&amp;"|"&amp;TEXT($C7,"yyyymmdd"), RRPS_ALL[Key], RRPS_ALL[Dirty Mid], "")</f>
        <v/>
      </c>
      <c r="BM7" s="6" t="str">
        <f>_xlfn.XLOOKUP(BM$1&amp;"|"&amp;TEXT($C7,"yyyymmdd"), RRPS_ALL[Key], RRPS_ALL[Clean Price Mid], "")</f>
        <v/>
      </c>
      <c r="BN7" s="6"/>
      <c r="BO7" s="6"/>
      <c r="BP7" s="6"/>
      <c r="BQ7" s="7" t="str">
        <f>_xlfn.XLOOKUP(BQ$1&amp;"|"&amp;TEXT($C7,"yyyymmdd"), RRPS_ALL[Key], RRPS_ALL[Yield to Maturity], "")</f>
        <v/>
      </c>
      <c r="BR7" s="6" t="str">
        <f>_xlfn.XLOOKUP(BR$1&amp;"|"&amp;TEXT($C7,"yyyymmdd"), RRPS_ALL[Key], RRPS_ALL[Mid Price], "")</f>
        <v/>
      </c>
      <c r="BS7" s="6" t="str">
        <f>_xlfn.XLOOKUP(BS$1&amp;"|"&amp;TEXT($C7,"yyyymmdd"), RRPS_ALL[Key], RRPS_ALL[Mid Yield], "")</f>
        <v/>
      </c>
      <c r="BT7" s="6" t="str">
        <f>_xlfn.XLOOKUP(BT$1&amp;"|"&amp;TEXT($C7,"yyyymmdd"), RRPS_ALL[Key], RRPS_ALL[Dirty Mid], "")</f>
        <v/>
      </c>
      <c r="BU7" s="6" t="str">
        <f>_xlfn.XLOOKUP(BU$1&amp;"|"&amp;TEXT($C7,"yyyymmdd"), RRPS_ALL[Key], RRPS_ALL[Clean Price Mid], "")</f>
        <v/>
      </c>
      <c r="BV7" s="6"/>
      <c r="BW7" s="6"/>
      <c r="BX7" s="6"/>
      <c r="BY7" s="7" t="str">
        <f>_xlfn.XLOOKUP(BY$1&amp;"|"&amp;TEXT($C7,"yyyymmdd"), RRPS_ALL[Key], RRPS_ALL[Yield to Maturity], "")</f>
        <v/>
      </c>
      <c r="BZ7" s="6" t="str">
        <f>_xlfn.XLOOKUP(BZ$1&amp;"|"&amp;TEXT($C7,"yyyymmdd"), RRPS_ALL[Key], RRPS_ALL[Mid Price], "")</f>
        <v/>
      </c>
      <c r="CA7" s="6" t="str">
        <f>_xlfn.XLOOKUP(CA$1&amp;"|"&amp;TEXT($C7,"yyyymmdd"), RRPS_ALL[Key], RRPS_ALL[Mid Yield], "")</f>
        <v/>
      </c>
      <c r="CB7" s="6" t="str">
        <f>_xlfn.XLOOKUP(CB$1&amp;"|"&amp;TEXT($C7,"yyyymmdd"), RRPS_ALL[Key], RRPS_ALL[Dirty Mid], "")</f>
        <v/>
      </c>
      <c r="CC7" s="6" t="str">
        <f>_xlfn.XLOOKUP(CC$1&amp;"|"&amp;TEXT($C7,"yyyymmdd"), RRPS_ALL[Key], RRPS_ALL[Clean Price Mid], "")</f>
        <v/>
      </c>
      <c r="CD7" s="6"/>
      <c r="CE7" s="6"/>
      <c r="CF7" s="6"/>
      <c r="CG7" s="7" t="str">
        <f>_xlfn.XLOOKUP(CG$1&amp;"|"&amp;TEXT($C7,"yyyymmdd"), RRPS_ALL[Key], RRPS_ALL[Yield to Maturity], "")</f>
        <v/>
      </c>
      <c r="CH7" s="6" t="str">
        <f>_xlfn.XLOOKUP(CH$1&amp;"|"&amp;TEXT($C7,"yyyymmdd"), RRPS_ALL[Key], RRPS_ALL[Mid Price], "")</f>
        <v/>
      </c>
      <c r="CI7" s="6" t="str">
        <f>_xlfn.XLOOKUP(CI$1&amp;"|"&amp;TEXT($C7,"yyyymmdd"), RRPS_ALL[Key], RRPS_ALL[Mid Yield], "")</f>
        <v/>
      </c>
      <c r="CJ7" s="6" t="str">
        <f>_xlfn.XLOOKUP(CJ$1&amp;"|"&amp;TEXT($C7,"yyyymmdd"), RRPS_ALL[Key], RRPS_ALL[Dirty Mid], "")</f>
        <v/>
      </c>
      <c r="CK7" s="6" t="str">
        <f>_xlfn.XLOOKUP(CK$1&amp;"|"&amp;TEXT($C7,"yyyymmdd"), RRPS_ALL[Key], RRPS_ALL[Clean Price Mid], "")</f>
        <v/>
      </c>
      <c r="CL7" s="6"/>
      <c r="CM7" s="6"/>
      <c r="CN7" s="6"/>
      <c r="CO7" s="7" t="str">
        <f>_xlfn.XLOOKUP(CO$1&amp;"|"&amp;TEXT($C7,"yyyymmdd"), RRPS_ALL[Key], RRPS_ALL[Yield to Maturity], "")</f>
        <v/>
      </c>
      <c r="CP7" s="6" t="str">
        <f>_xlfn.XLOOKUP(CP$1&amp;"|"&amp;TEXT($C7,"yyyymmdd"), RRPS_ALL[Key], RRPS_ALL[Mid Price], "")</f>
        <v/>
      </c>
      <c r="CQ7" s="6" t="str">
        <f>_xlfn.XLOOKUP(CQ$1&amp;"|"&amp;TEXT($C7,"yyyymmdd"), RRPS_ALL[Key], RRPS_ALL[Mid Yield], "")</f>
        <v/>
      </c>
      <c r="CR7" s="6" t="str">
        <f>_xlfn.XLOOKUP(CR$1&amp;"|"&amp;TEXT($C7,"yyyymmdd"), RRPS_ALL[Key], RRPS_ALL[Dirty Mid], "")</f>
        <v/>
      </c>
      <c r="CS7" s="6" t="str">
        <f>_xlfn.XLOOKUP(CS$1&amp;"|"&amp;TEXT($C7,"yyyymmdd"), RRPS_ALL[Key], RRPS_ALL[Clean Price Mid], "")</f>
        <v/>
      </c>
      <c r="CT7" s="6"/>
      <c r="CU7" s="6"/>
      <c r="CV7" s="6"/>
      <c r="CW7" s="7" t="str">
        <f>_xlfn.XLOOKUP(CW$1&amp;"|"&amp;TEXT($C7,"yyyymmdd"), RRPS_ALL[Key], RRPS_ALL[Yield to Maturity], "")</f>
        <v/>
      </c>
      <c r="CX7" s="6" t="str">
        <f>_xlfn.XLOOKUP(CX$1&amp;"|"&amp;TEXT($C7,"yyyymmdd"), RRPS_ALL[Key], RRPS_ALL[Mid Price], "")</f>
        <v/>
      </c>
      <c r="CY7" s="6" t="str">
        <f>_xlfn.XLOOKUP(CY$1&amp;"|"&amp;TEXT($C7,"yyyymmdd"), RRPS_ALL[Key], RRPS_ALL[Mid Yield], "")</f>
        <v/>
      </c>
      <c r="CZ7" s="6" t="str">
        <f>_xlfn.XLOOKUP(CZ$1&amp;"|"&amp;TEXT($C7,"yyyymmdd"), RRPS_ALL[Key], RRPS_ALL[Dirty Mid], "")</f>
        <v/>
      </c>
      <c r="DA7" s="6" t="str">
        <f>_xlfn.XLOOKUP(DA$1&amp;"|"&amp;TEXT($C7,"yyyymmdd"), RRPS_ALL[Key], RRPS_ALL[Clean Price Mid], "")</f>
        <v/>
      </c>
    </row>
    <row r="8" spans="1:108" x14ac:dyDescent="0.2">
      <c r="A8">
        <v>2000</v>
      </c>
      <c r="B8">
        <v>4</v>
      </c>
      <c r="C8" s="5">
        <f t="shared" si="0"/>
        <v>36646</v>
      </c>
      <c r="D8" s="6">
        <v>2.75</v>
      </c>
      <c r="E8" s="7" t="str">
        <f>_xlfn.XLOOKUP(E$1&amp;"|"&amp;TEXT($C8,"yyyymmdd"), RRPS_ALL[Key], RRPS_ALL[Yield to Maturity], "")</f>
        <v/>
      </c>
      <c r="F8" s="6" t="str">
        <f>_xlfn.XLOOKUP(F$1&amp;"|"&amp;TEXT($C8,"yyyymmdd"), RRPS_ALL[Key], RRPS_ALL[Mid Price], "")</f>
        <v/>
      </c>
      <c r="G8" s="6" t="str">
        <f>_xlfn.XLOOKUP(G$1&amp;"|"&amp;TEXT($C8,"yyyymmdd"), RRPS_ALL[Key], RRPS_ALL[Mid Yield], "")</f>
        <v/>
      </c>
      <c r="H8" s="6" t="str">
        <f>_xlfn.XLOOKUP(H$1&amp;"|"&amp;TEXT($C8,"yyyymmdd"), RRPS_ALL[Key], RRPS_ALL[Dirty Mid], "")</f>
        <v/>
      </c>
      <c r="I8" s="6" t="str">
        <f>_xlfn.XLOOKUP(I$1&amp;"|"&amp;TEXT($C8,"yyyymmdd"), RRPS_ALL[Key], RRPS_ALL[Clean Price Mid], "")</f>
        <v/>
      </c>
      <c r="J8" s="6"/>
      <c r="K8" s="5"/>
      <c r="L8" s="6"/>
      <c r="M8" s="7" t="str">
        <f>_xlfn.XLOOKUP(M$1&amp;"|"&amp;TEXT($C8,"yyyymmdd"), RRPS_ALL[Key], RRPS_ALL[Yield to Maturity], "")</f>
        <v/>
      </c>
      <c r="N8" s="6" t="str">
        <f>_xlfn.XLOOKUP(N$1&amp;"|"&amp;TEXT($C8,"yyyymmdd"), RRPS_ALL[Key], RRPS_ALL[Mid Price], "")</f>
        <v/>
      </c>
      <c r="O8" s="6" t="str">
        <f>_xlfn.XLOOKUP(O$1&amp;"|"&amp;TEXT($C8,"yyyymmdd"), RRPS_ALL[Key], RRPS_ALL[Mid Yield], "")</f>
        <v/>
      </c>
      <c r="P8" s="6" t="str">
        <f>_xlfn.XLOOKUP(P$1&amp;"|"&amp;TEXT($C8,"yyyymmdd"), RRPS_ALL[Key], RRPS_ALL[Dirty Mid], "")</f>
        <v/>
      </c>
      <c r="Q8" s="6" t="str">
        <f>_xlfn.XLOOKUP(Q$1&amp;"|"&amp;TEXT($C8,"yyyymmdd"), RRPS_ALL[Key], RRPS_ALL[Clean Price Mid], "")</f>
        <v/>
      </c>
      <c r="R8" s="6"/>
      <c r="S8" s="5"/>
      <c r="T8" s="6"/>
      <c r="U8" s="7" t="str">
        <f>_xlfn.XLOOKUP(U$1&amp;"|"&amp;TEXT($C8,"yyyymmdd"), RRPS_ALL[Key], RRPS_ALL[Yield to Maturity], "")</f>
        <v/>
      </c>
      <c r="V8" s="6" t="str">
        <f>_xlfn.XLOOKUP(V$1&amp;"|"&amp;TEXT($C8,"yyyymmdd"), RRPS_ALL[Key], RRPS_ALL[Mid Price], "")</f>
        <v/>
      </c>
      <c r="W8" s="6" t="str">
        <f>_xlfn.XLOOKUP(W$1&amp;"|"&amp;TEXT($C8,"yyyymmdd"), RRPS_ALL[Key], RRPS_ALL[Mid Yield], "")</f>
        <v/>
      </c>
      <c r="X8" s="6" t="str">
        <f>_xlfn.XLOOKUP(X$1&amp;"|"&amp;TEXT($C8,"yyyymmdd"), RRPS_ALL[Key], RRPS_ALL[Dirty Mid], "")</f>
        <v/>
      </c>
      <c r="Y8" s="6" t="str">
        <f>_xlfn.XLOOKUP(Y$1&amp;"|"&amp;TEXT($C8,"yyyymmdd"), RRPS_ALL[Key], RRPS_ALL[Clean Price Mid], "")</f>
        <v/>
      </c>
      <c r="Z8" s="6"/>
      <c r="AA8" s="5"/>
      <c r="AB8" s="6"/>
      <c r="AC8" s="7" t="str">
        <f>_xlfn.XLOOKUP(AC$1&amp;"|"&amp;TEXT($C8,"yyyymmdd"), RRPS_ALL[Key], RRPS_ALL[Yield to Maturity], "")</f>
        <v/>
      </c>
      <c r="AD8" s="6" t="str">
        <f>_xlfn.XLOOKUP(AD$1&amp;"|"&amp;TEXT($C8,"yyyymmdd"), RRPS_ALL[Key], RRPS_ALL[Mid Price], "")</f>
        <v/>
      </c>
      <c r="AE8" s="6" t="str">
        <f>_xlfn.XLOOKUP(AE$1&amp;"|"&amp;TEXT($C8,"yyyymmdd"), RRPS_ALL[Key], RRPS_ALL[Mid Yield], "")</f>
        <v/>
      </c>
      <c r="AF8" s="6" t="str">
        <f>_xlfn.XLOOKUP(AF$1&amp;"|"&amp;TEXT($C8,"yyyymmdd"), RRPS_ALL[Key], RRPS_ALL[Dirty Mid], "")</f>
        <v/>
      </c>
      <c r="AG8" s="6" t="str">
        <f>_xlfn.XLOOKUP(AG$1&amp;"|"&amp;TEXT($C8,"yyyymmdd"), RRPS_ALL[Key], RRPS_ALL[Clean Price Mid], "")</f>
        <v/>
      </c>
      <c r="AH8" s="6"/>
      <c r="AI8" s="5"/>
      <c r="AJ8" s="6"/>
      <c r="AK8" s="7" t="str">
        <f>_xlfn.XLOOKUP(AK$1&amp;"|"&amp;TEXT($C8,"yyyymmdd"), RRPS_ALL[Key], RRPS_ALL[Yield to Maturity], "")</f>
        <v/>
      </c>
      <c r="AL8" s="6" t="str">
        <f>_xlfn.XLOOKUP(AL$1&amp;"|"&amp;TEXT($C8,"yyyymmdd"), RRPS_ALL[Key], RRPS_ALL[Mid Price], "")</f>
        <v/>
      </c>
      <c r="AM8" s="6" t="str">
        <f>_xlfn.XLOOKUP(AM$1&amp;"|"&amp;TEXT($C8,"yyyymmdd"), RRPS_ALL[Key], RRPS_ALL[Mid Yield], "")</f>
        <v/>
      </c>
      <c r="AN8" s="6" t="str">
        <f>_xlfn.XLOOKUP(AN$1&amp;"|"&amp;TEXT($C8,"yyyymmdd"), RRPS_ALL[Key], RRPS_ALL[Dirty Mid], "")</f>
        <v/>
      </c>
      <c r="AO8" s="6" t="str">
        <f>_xlfn.XLOOKUP(AO$1&amp;"|"&amp;TEXT($C8,"yyyymmdd"), RRPS_ALL[Key], RRPS_ALL[Clean Price Mid], "")</f>
        <v/>
      </c>
      <c r="AP8" s="6"/>
      <c r="AQ8" s="6"/>
      <c r="AR8" s="6"/>
      <c r="AS8" s="7" t="str">
        <f>_xlfn.XLOOKUP(AS$1&amp;"|"&amp;TEXT($C8,"yyyymmdd"), RRPS_ALL[Key], RRPS_ALL[Yield to Maturity], "")</f>
        <v/>
      </c>
      <c r="AT8" s="6" t="str">
        <f>_xlfn.XLOOKUP(AT$1&amp;"|"&amp;TEXT($C8,"yyyymmdd"), RRPS_ALL[Key], RRPS_ALL[Mid Price], "")</f>
        <v/>
      </c>
      <c r="AU8" s="6" t="str">
        <f>_xlfn.XLOOKUP(AU$1&amp;"|"&amp;TEXT($C8,"yyyymmdd"), RRPS_ALL[Key], RRPS_ALL[Mid Yield], "")</f>
        <v/>
      </c>
      <c r="AV8" s="6" t="str">
        <f>_xlfn.XLOOKUP(AV$1&amp;"|"&amp;TEXT($C8,"yyyymmdd"), RRPS_ALL[Key], RRPS_ALL[Dirty Mid], "")</f>
        <v/>
      </c>
      <c r="AW8" s="6" t="str">
        <f>_xlfn.XLOOKUP(AW$1&amp;"|"&amp;TEXT($C8,"yyyymmdd"), RRPS_ALL[Key], RRPS_ALL[Clean Price Mid], "")</f>
        <v/>
      </c>
      <c r="AX8" s="6"/>
      <c r="AY8" s="6"/>
      <c r="AZ8" s="6"/>
      <c r="BA8" s="7" t="str">
        <f>_xlfn.XLOOKUP(BA$1&amp;"|"&amp;TEXT($C8,"yyyymmdd"), RRPS_ALL[Key], RRPS_ALL[Yield to Maturity], "")</f>
        <v/>
      </c>
      <c r="BB8" s="6" t="str">
        <f>_xlfn.XLOOKUP(BB$1&amp;"|"&amp;TEXT($C8,"yyyymmdd"), RRPS_ALL[Key], RRPS_ALL[Mid Price], "")</f>
        <v/>
      </c>
      <c r="BC8" s="6" t="str">
        <f>_xlfn.XLOOKUP(BC$1&amp;"|"&amp;TEXT($C8,"yyyymmdd"), RRPS_ALL[Key], RRPS_ALL[Mid Yield], "")</f>
        <v/>
      </c>
      <c r="BD8" s="6" t="str">
        <f>_xlfn.XLOOKUP(BD$1&amp;"|"&amp;TEXT($C8,"yyyymmdd"), RRPS_ALL[Key], RRPS_ALL[Dirty Mid], "")</f>
        <v/>
      </c>
      <c r="BE8" s="6" t="str">
        <f>_xlfn.XLOOKUP(BE$1&amp;"|"&amp;TEXT($C8,"yyyymmdd"), RRPS_ALL[Key], RRPS_ALL[Clean Price Mid], "")</f>
        <v/>
      </c>
      <c r="BF8" s="6"/>
      <c r="BG8" s="6"/>
      <c r="BH8" s="6"/>
      <c r="BI8" s="7" t="str">
        <f>_xlfn.XLOOKUP(BI$1&amp;"|"&amp;TEXT($C8,"yyyymmdd"), RRPS_ALL[Key], RRPS_ALL[Yield to Maturity], "")</f>
        <v/>
      </c>
      <c r="BJ8" s="6" t="str">
        <f>_xlfn.XLOOKUP(BJ$1&amp;"|"&amp;TEXT($C8,"yyyymmdd"), RRPS_ALL[Key], RRPS_ALL[Mid Price], "")</f>
        <v/>
      </c>
      <c r="BK8" s="6" t="str">
        <f>_xlfn.XLOOKUP(BK$1&amp;"|"&amp;TEXT($C8,"yyyymmdd"), RRPS_ALL[Key], RRPS_ALL[Mid Yield], "")</f>
        <v/>
      </c>
      <c r="BL8" s="6" t="str">
        <f>_xlfn.XLOOKUP(BL$1&amp;"|"&amp;TEXT($C8,"yyyymmdd"), RRPS_ALL[Key], RRPS_ALL[Dirty Mid], "")</f>
        <v/>
      </c>
      <c r="BM8" s="6" t="str">
        <f>_xlfn.XLOOKUP(BM$1&amp;"|"&amp;TEXT($C8,"yyyymmdd"), RRPS_ALL[Key], RRPS_ALL[Clean Price Mid], "")</f>
        <v/>
      </c>
      <c r="BN8" s="6"/>
      <c r="BO8" s="6"/>
      <c r="BP8" s="6"/>
      <c r="BQ8" s="7" t="str">
        <f>_xlfn.XLOOKUP(BQ$1&amp;"|"&amp;TEXT($C8,"yyyymmdd"), RRPS_ALL[Key], RRPS_ALL[Yield to Maturity], "")</f>
        <v/>
      </c>
      <c r="BR8" s="6" t="str">
        <f>_xlfn.XLOOKUP(BR$1&amp;"|"&amp;TEXT($C8,"yyyymmdd"), RRPS_ALL[Key], RRPS_ALL[Mid Price], "")</f>
        <v/>
      </c>
      <c r="BS8" s="6" t="str">
        <f>_xlfn.XLOOKUP(BS$1&amp;"|"&amp;TEXT($C8,"yyyymmdd"), RRPS_ALL[Key], RRPS_ALL[Mid Yield], "")</f>
        <v/>
      </c>
      <c r="BT8" s="6" t="str">
        <f>_xlfn.XLOOKUP(BT$1&amp;"|"&amp;TEXT($C8,"yyyymmdd"), RRPS_ALL[Key], RRPS_ALL[Dirty Mid], "")</f>
        <v/>
      </c>
      <c r="BU8" s="6" t="str">
        <f>_xlfn.XLOOKUP(BU$1&amp;"|"&amp;TEXT($C8,"yyyymmdd"), RRPS_ALL[Key], RRPS_ALL[Clean Price Mid], "")</f>
        <v/>
      </c>
      <c r="BV8" s="6"/>
      <c r="BW8" s="6"/>
      <c r="BX8" s="6"/>
      <c r="BY8" s="7" t="str">
        <f>_xlfn.XLOOKUP(BY$1&amp;"|"&amp;TEXT($C8,"yyyymmdd"), RRPS_ALL[Key], RRPS_ALL[Yield to Maturity], "")</f>
        <v/>
      </c>
      <c r="BZ8" s="6" t="str">
        <f>_xlfn.XLOOKUP(BZ$1&amp;"|"&amp;TEXT($C8,"yyyymmdd"), RRPS_ALL[Key], RRPS_ALL[Mid Price], "")</f>
        <v/>
      </c>
      <c r="CA8" s="6" t="str">
        <f>_xlfn.XLOOKUP(CA$1&amp;"|"&amp;TEXT($C8,"yyyymmdd"), RRPS_ALL[Key], RRPS_ALL[Mid Yield], "")</f>
        <v/>
      </c>
      <c r="CB8" s="6" t="str">
        <f>_xlfn.XLOOKUP(CB$1&amp;"|"&amp;TEXT($C8,"yyyymmdd"), RRPS_ALL[Key], RRPS_ALL[Dirty Mid], "")</f>
        <v/>
      </c>
      <c r="CC8" s="6" t="str">
        <f>_xlfn.XLOOKUP(CC$1&amp;"|"&amp;TEXT($C8,"yyyymmdd"), RRPS_ALL[Key], RRPS_ALL[Clean Price Mid], "")</f>
        <v/>
      </c>
      <c r="CD8" s="6"/>
      <c r="CE8" s="6"/>
      <c r="CF8" s="6"/>
      <c r="CG8" s="7" t="str">
        <f>_xlfn.XLOOKUP(CG$1&amp;"|"&amp;TEXT($C8,"yyyymmdd"), RRPS_ALL[Key], RRPS_ALL[Yield to Maturity], "")</f>
        <v/>
      </c>
      <c r="CH8" s="6" t="str">
        <f>_xlfn.XLOOKUP(CH$1&amp;"|"&amp;TEXT($C8,"yyyymmdd"), RRPS_ALL[Key], RRPS_ALL[Mid Price], "")</f>
        <v/>
      </c>
      <c r="CI8" s="6" t="str">
        <f>_xlfn.XLOOKUP(CI$1&amp;"|"&amp;TEXT($C8,"yyyymmdd"), RRPS_ALL[Key], RRPS_ALL[Mid Yield], "")</f>
        <v/>
      </c>
      <c r="CJ8" s="6" t="str">
        <f>_xlfn.XLOOKUP(CJ$1&amp;"|"&amp;TEXT($C8,"yyyymmdd"), RRPS_ALL[Key], RRPS_ALL[Dirty Mid], "")</f>
        <v/>
      </c>
      <c r="CK8" s="6" t="str">
        <f>_xlfn.XLOOKUP(CK$1&amp;"|"&amp;TEXT($C8,"yyyymmdd"), RRPS_ALL[Key], RRPS_ALL[Clean Price Mid], "")</f>
        <v/>
      </c>
      <c r="CL8" s="6"/>
      <c r="CM8" s="6"/>
      <c r="CN8" s="6"/>
      <c r="CO8" s="7" t="str">
        <f>_xlfn.XLOOKUP(CO$1&amp;"|"&amp;TEXT($C8,"yyyymmdd"), RRPS_ALL[Key], RRPS_ALL[Yield to Maturity], "")</f>
        <v/>
      </c>
      <c r="CP8" s="6" t="str">
        <f>_xlfn.XLOOKUP(CP$1&amp;"|"&amp;TEXT($C8,"yyyymmdd"), RRPS_ALL[Key], RRPS_ALL[Mid Price], "")</f>
        <v/>
      </c>
      <c r="CQ8" s="6" t="str">
        <f>_xlfn.XLOOKUP(CQ$1&amp;"|"&amp;TEXT($C8,"yyyymmdd"), RRPS_ALL[Key], RRPS_ALL[Mid Yield], "")</f>
        <v/>
      </c>
      <c r="CR8" s="6" t="str">
        <f>_xlfn.XLOOKUP(CR$1&amp;"|"&amp;TEXT($C8,"yyyymmdd"), RRPS_ALL[Key], RRPS_ALL[Dirty Mid], "")</f>
        <v/>
      </c>
      <c r="CS8" s="6" t="str">
        <f>_xlfn.XLOOKUP(CS$1&amp;"|"&amp;TEXT($C8,"yyyymmdd"), RRPS_ALL[Key], RRPS_ALL[Clean Price Mid], "")</f>
        <v/>
      </c>
      <c r="CT8" s="6"/>
      <c r="CU8" s="6"/>
      <c r="CV8" s="6"/>
      <c r="CW8" s="7" t="str">
        <f>_xlfn.XLOOKUP(CW$1&amp;"|"&amp;TEXT($C8,"yyyymmdd"), RRPS_ALL[Key], RRPS_ALL[Yield to Maturity], "")</f>
        <v/>
      </c>
      <c r="CX8" s="6" t="str">
        <f>_xlfn.XLOOKUP(CX$1&amp;"|"&amp;TEXT($C8,"yyyymmdd"), RRPS_ALL[Key], RRPS_ALL[Mid Price], "")</f>
        <v/>
      </c>
      <c r="CY8" s="6" t="str">
        <f>_xlfn.XLOOKUP(CY$1&amp;"|"&amp;TEXT($C8,"yyyymmdd"), RRPS_ALL[Key], RRPS_ALL[Mid Yield], "")</f>
        <v/>
      </c>
      <c r="CZ8" s="6" t="str">
        <f>_xlfn.XLOOKUP(CZ$1&amp;"|"&amp;TEXT($C8,"yyyymmdd"), RRPS_ALL[Key], RRPS_ALL[Dirty Mid], "")</f>
        <v/>
      </c>
      <c r="DA8" s="6" t="str">
        <f>_xlfn.XLOOKUP(DA$1&amp;"|"&amp;TEXT($C8,"yyyymmdd"), RRPS_ALL[Key], RRPS_ALL[Clean Price Mid], "")</f>
        <v/>
      </c>
    </row>
    <row r="9" spans="1:108" x14ac:dyDescent="0.2">
      <c r="A9">
        <v>2000</v>
      </c>
      <c r="B9">
        <v>5</v>
      </c>
      <c r="C9" s="5">
        <f t="shared" si="0"/>
        <v>36677</v>
      </c>
      <c r="D9" s="6">
        <v>2.75</v>
      </c>
      <c r="E9" s="7" t="str">
        <f>_xlfn.XLOOKUP(E$1&amp;"|"&amp;TEXT($C9,"yyyymmdd"), RRPS_ALL[Key], RRPS_ALL[Yield to Maturity], "")</f>
        <v/>
      </c>
      <c r="F9" s="6" t="str">
        <f>_xlfn.XLOOKUP(F$1&amp;"|"&amp;TEXT($C9,"yyyymmdd"), RRPS_ALL[Key], RRPS_ALL[Mid Price], "")</f>
        <v/>
      </c>
      <c r="G9" s="6" t="str">
        <f>_xlfn.XLOOKUP(G$1&amp;"|"&amp;TEXT($C9,"yyyymmdd"), RRPS_ALL[Key], RRPS_ALL[Mid Yield], "")</f>
        <v/>
      </c>
      <c r="H9" s="6" t="str">
        <f>_xlfn.XLOOKUP(H$1&amp;"|"&amp;TEXT($C9,"yyyymmdd"), RRPS_ALL[Key], RRPS_ALL[Dirty Mid], "")</f>
        <v/>
      </c>
      <c r="I9" s="6" t="str">
        <f>_xlfn.XLOOKUP(I$1&amp;"|"&amp;TEXT($C9,"yyyymmdd"), RRPS_ALL[Key], RRPS_ALL[Clean Price Mid], "")</f>
        <v/>
      </c>
      <c r="J9" s="6"/>
      <c r="K9" s="5"/>
      <c r="L9" s="6"/>
      <c r="M9" s="7" t="str">
        <f>_xlfn.XLOOKUP(M$1&amp;"|"&amp;TEXT($C9,"yyyymmdd"), RRPS_ALL[Key], RRPS_ALL[Yield to Maturity], "")</f>
        <v/>
      </c>
      <c r="N9" s="6" t="str">
        <f>_xlfn.XLOOKUP(N$1&amp;"|"&amp;TEXT($C9,"yyyymmdd"), RRPS_ALL[Key], RRPS_ALL[Mid Price], "")</f>
        <v/>
      </c>
      <c r="O9" s="6" t="str">
        <f>_xlfn.XLOOKUP(O$1&amp;"|"&amp;TEXT($C9,"yyyymmdd"), RRPS_ALL[Key], RRPS_ALL[Mid Yield], "")</f>
        <v/>
      </c>
      <c r="P9" s="6" t="str">
        <f>_xlfn.XLOOKUP(P$1&amp;"|"&amp;TEXT($C9,"yyyymmdd"), RRPS_ALL[Key], RRPS_ALL[Dirty Mid], "")</f>
        <v/>
      </c>
      <c r="Q9" s="6" t="str">
        <f>_xlfn.XLOOKUP(Q$1&amp;"|"&amp;TEXT($C9,"yyyymmdd"), RRPS_ALL[Key], RRPS_ALL[Clean Price Mid], "")</f>
        <v/>
      </c>
      <c r="R9" s="6"/>
      <c r="S9" s="5"/>
      <c r="T9" s="6"/>
      <c r="U9" s="7" t="str">
        <f>_xlfn.XLOOKUP(U$1&amp;"|"&amp;TEXT($C9,"yyyymmdd"), RRPS_ALL[Key], RRPS_ALL[Yield to Maturity], "")</f>
        <v/>
      </c>
      <c r="V9" s="6" t="str">
        <f>_xlfn.XLOOKUP(V$1&amp;"|"&amp;TEXT($C9,"yyyymmdd"), RRPS_ALL[Key], RRPS_ALL[Mid Price], "")</f>
        <v/>
      </c>
      <c r="W9" s="6" t="str">
        <f>_xlfn.XLOOKUP(W$1&amp;"|"&amp;TEXT($C9,"yyyymmdd"), RRPS_ALL[Key], RRPS_ALL[Mid Yield], "")</f>
        <v/>
      </c>
      <c r="X9" s="6" t="str">
        <f>_xlfn.XLOOKUP(X$1&amp;"|"&amp;TEXT($C9,"yyyymmdd"), RRPS_ALL[Key], RRPS_ALL[Dirty Mid], "")</f>
        <v/>
      </c>
      <c r="Y9" s="6" t="str">
        <f>_xlfn.XLOOKUP(Y$1&amp;"|"&amp;TEXT($C9,"yyyymmdd"), RRPS_ALL[Key], RRPS_ALL[Clean Price Mid], "")</f>
        <v/>
      </c>
      <c r="Z9" s="6"/>
      <c r="AA9" s="5"/>
      <c r="AB9" s="6"/>
      <c r="AC9" s="7" t="str">
        <f>_xlfn.XLOOKUP(AC$1&amp;"|"&amp;TEXT($C9,"yyyymmdd"), RRPS_ALL[Key], RRPS_ALL[Yield to Maturity], "")</f>
        <v/>
      </c>
      <c r="AD9" s="6" t="str">
        <f>_xlfn.XLOOKUP(AD$1&amp;"|"&amp;TEXT($C9,"yyyymmdd"), RRPS_ALL[Key], RRPS_ALL[Mid Price], "")</f>
        <v/>
      </c>
      <c r="AE9" s="6" t="str">
        <f>_xlfn.XLOOKUP(AE$1&amp;"|"&amp;TEXT($C9,"yyyymmdd"), RRPS_ALL[Key], RRPS_ALL[Mid Yield], "")</f>
        <v/>
      </c>
      <c r="AF9" s="6" t="str">
        <f>_xlfn.XLOOKUP(AF$1&amp;"|"&amp;TEXT($C9,"yyyymmdd"), RRPS_ALL[Key], RRPS_ALL[Dirty Mid], "")</f>
        <v/>
      </c>
      <c r="AG9" s="6" t="str">
        <f>_xlfn.XLOOKUP(AG$1&amp;"|"&amp;TEXT($C9,"yyyymmdd"), RRPS_ALL[Key], RRPS_ALL[Clean Price Mid], "")</f>
        <v/>
      </c>
      <c r="AH9" s="6"/>
      <c r="AI9" s="5"/>
      <c r="AJ9" s="6"/>
      <c r="AK9" s="7" t="str">
        <f>_xlfn.XLOOKUP(AK$1&amp;"|"&amp;TEXT($C9,"yyyymmdd"), RRPS_ALL[Key], RRPS_ALL[Yield to Maturity], "")</f>
        <v/>
      </c>
      <c r="AL9" s="6" t="str">
        <f>_xlfn.XLOOKUP(AL$1&amp;"|"&amp;TEXT($C9,"yyyymmdd"), RRPS_ALL[Key], RRPS_ALL[Mid Price], "")</f>
        <v/>
      </c>
      <c r="AM9" s="6" t="str">
        <f>_xlfn.XLOOKUP(AM$1&amp;"|"&amp;TEXT($C9,"yyyymmdd"), RRPS_ALL[Key], RRPS_ALL[Mid Yield], "")</f>
        <v/>
      </c>
      <c r="AN9" s="6" t="str">
        <f>_xlfn.XLOOKUP(AN$1&amp;"|"&amp;TEXT($C9,"yyyymmdd"), RRPS_ALL[Key], RRPS_ALL[Dirty Mid], "")</f>
        <v/>
      </c>
      <c r="AO9" s="6" t="str">
        <f>_xlfn.XLOOKUP(AO$1&amp;"|"&amp;TEXT($C9,"yyyymmdd"), RRPS_ALL[Key], RRPS_ALL[Clean Price Mid], "")</f>
        <v/>
      </c>
      <c r="AP9" s="6"/>
      <c r="AQ9" s="6"/>
      <c r="AR9" s="6"/>
      <c r="AS9" s="7" t="str">
        <f>_xlfn.XLOOKUP(AS$1&amp;"|"&amp;TEXT($C9,"yyyymmdd"), RRPS_ALL[Key], RRPS_ALL[Yield to Maturity], "")</f>
        <v/>
      </c>
      <c r="AT9" s="6" t="str">
        <f>_xlfn.XLOOKUP(AT$1&amp;"|"&amp;TEXT($C9,"yyyymmdd"), RRPS_ALL[Key], RRPS_ALL[Mid Price], "")</f>
        <v/>
      </c>
      <c r="AU9" s="6" t="str">
        <f>_xlfn.XLOOKUP(AU$1&amp;"|"&amp;TEXT($C9,"yyyymmdd"), RRPS_ALL[Key], RRPS_ALL[Mid Yield], "")</f>
        <v/>
      </c>
      <c r="AV9" s="6" t="str">
        <f>_xlfn.XLOOKUP(AV$1&amp;"|"&amp;TEXT($C9,"yyyymmdd"), RRPS_ALL[Key], RRPS_ALL[Dirty Mid], "")</f>
        <v/>
      </c>
      <c r="AW9" s="6" t="str">
        <f>_xlfn.XLOOKUP(AW$1&amp;"|"&amp;TEXT($C9,"yyyymmdd"), RRPS_ALL[Key], RRPS_ALL[Clean Price Mid], "")</f>
        <v/>
      </c>
      <c r="AX9" s="6"/>
      <c r="AY9" s="6"/>
      <c r="AZ9" s="6"/>
      <c r="BA9" s="7" t="str">
        <f>_xlfn.XLOOKUP(BA$1&amp;"|"&amp;TEXT($C9,"yyyymmdd"), RRPS_ALL[Key], RRPS_ALL[Yield to Maturity], "")</f>
        <v/>
      </c>
      <c r="BB9" s="6" t="str">
        <f>_xlfn.XLOOKUP(BB$1&amp;"|"&amp;TEXT($C9,"yyyymmdd"), RRPS_ALL[Key], RRPS_ALL[Mid Price], "")</f>
        <v/>
      </c>
      <c r="BC9" s="6" t="str">
        <f>_xlfn.XLOOKUP(BC$1&amp;"|"&amp;TEXT($C9,"yyyymmdd"), RRPS_ALL[Key], RRPS_ALL[Mid Yield], "")</f>
        <v/>
      </c>
      <c r="BD9" s="6" t="str">
        <f>_xlfn.XLOOKUP(BD$1&amp;"|"&amp;TEXT($C9,"yyyymmdd"), RRPS_ALL[Key], RRPS_ALL[Dirty Mid], "")</f>
        <v/>
      </c>
      <c r="BE9" s="6" t="str">
        <f>_xlfn.XLOOKUP(BE$1&amp;"|"&amp;TEXT($C9,"yyyymmdd"), RRPS_ALL[Key], RRPS_ALL[Clean Price Mid], "")</f>
        <v/>
      </c>
      <c r="BF9" s="6"/>
      <c r="BG9" s="6"/>
      <c r="BH9" s="6"/>
      <c r="BI9" s="7" t="str">
        <f>_xlfn.XLOOKUP(BI$1&amp;"|"&amp;TEXT($C9,"yyyymmdd"), RRPS_ALL[Key], RRPS_ALL[Yield to Maturity], "")</f>
        <v/>
      </c>
      <c r="BJ9" s="6" t="str">
        <f>_xlfn.XLOOKUP(BJ$1&amp;"|"&amp;TEXT($C9,"yyyymmdd"), RRPS_ALL[Key], RRPS_ALL[Mid Price], "")</f>
        <v/>
      </c>
      <c r="BK9" s="6" t="str">
        <f>_xlfn.XLOOKUP(BK$1&amp;"|"&amp;TEXT($C9,"yyyymmdd"), RRPS_ALL[Key], RRPS_ALL[Mid Yield], "")</f>
        <v/>
      </c>
      <c r="BL9" s="6" t="str">
        <f>_xlfn.XLOOKUP(BL$1&amp;"|"&amp;TEXT($C9,"yyyymmdd"), RRPS_ALL[Key], RRPS_ALL[Dirty Mid], "")</f>
        <v/>
      </c>
      <c r="BM9" s="6" t="str">
        <f>_xlfn.XLOOKUP(BM$1&amp;"|"&amp;TEXT($C9,"yyyymmdd"), RRPS_ALL[Key], RRPS_ALL[Clean Price Mid], "")</f>
        <v/>
      </c>
      <c r="BN9" s="6"/>
      <c r="BO9" s="6"/>
      <c r="BP9" s="6"/>
      <c r="BQ9" s="7" t="str">
        <f>_xlfn.XLOOKUP(BQ$1&amp;"|"&amp;TEXT($C9,"yyyymmdd"), RRPS_ALL[Key], RRPS_ALL[Yield to Maturity], "")</f>
        <v/>
      </c>
      <c r="BR9" s="6" t="str">
        <f>_xlfn.XLOOKUP(BR$1&amp;"|"&amp;TEXT($C9,"yyyymmdd"), RRPS_ALL[Key], RRPS_ALL[Mid Price], "")</f>
        <v/>
      </c>
      <c r="BS9" s="6" t="str">
        <f>_xlfn.XLOOKUP(BS$1&amp;"|"&amp;TEXT($C9,"yyyymmdd"), RRPS_ALL[Key], RRPS_ALL[Mid Yield], "")</f>
        <v/>
      </c>
      <c r="BT9" s="6" t="str">
        <f>_xlfn.XLOOKUP(BT$1&amp;"|"&amp;TEXT($C9,"yyyymmdd"), RRPS_ALL[Key], RRPS_ALL[Dirty Mid], "")</f>
        <v/>
      </c>
      <c r="BU9" s="6" t="str">
        <f>_xlfn.XLOOKUP(BU$1&amp;"|"&amp;TEXT($C9,"yyyymmdd"), RRPS_ALL[Key], RRPS_ALL[Clean Price Mid], "")</f>
        <v/>
      </c>
      <c r="BV9" s="6"/>
      <c r="BW9" s="6"/>
      <c r="BX9" s="6"/>
      <c r="BY9" s="7" t="str">
        <f>_xlfn.XLOOKUP(BY$1&amp;"|"&amp;TEXT($C9,"yyyymmdd"), RRPS_ALL[Key], RRPS_ALL[Yield to Maturity], "")</f>
        <v/>
      </c>
      <c r="BZ9" s="6" t="str">
        <f>_xlfn.XLOOKUP(BZ$1&amp;"|"&amp;TEXT($C9,"yyyymmdd"), RRPS_ALL[Key], RRPS_ALL[Mid Price], "")</f>
        <v/>
      </c>
      <c r="CA9" s="6" t="str">
        <f>_xlfn.XLOOKUP(CA$1&amp;"|"&amp;TEXT($C9,"yyyymmdd"), RRPS_ALL[Key], RRPS_ALL[Mid Yield], "")</f>
        <v/>
      </c>
      <c r="CB9" s="6" t="str">
        <f>_xlfn.XLOOKUP(CB$1&amp;"|"&amp;TEXT($C9,"yyyymmdd"), RRPS_ALL[Key], RRPS_ALL[Dirty Mid], "")</f>
        <v/>
      </c>
      <c r="CC9" s="6" t="str">
        <f>_xlfn.XLOOKUP(CC$1&amp;"|"&amp;TEXT($C9,"yyyymmdd"), RRPS_ALL[Key], RRPS_ALL[Clean Price Mid], "")</f>
        <v/>
      </c>
      <c r="CD9" s="6"/>
      <c r="CE9" s="6"/>
      <c r="CF9" s="6"/>
      <c r="CG9" s="7" t="str">
        <f>_xlfn.XLOOKUP(CG$1&amp;"|"&amp;TEXT($C9,"yyyymmdd"), RRPS_ALL[Key], RRPS_ALL[Yield to Maturity], "")</f>
        <v/>
      </c>
      <c r="CH9" s="6" t="str">
        <f>_xlfn.XLOOKUP(CH$1&amp;"|"&amp;TEXT($C9,"yyyymmdd"), RRPS_ALL[Key], RRPS_ALL[Mid Price], "")</f>
        <v/>
      </c>
      <c r="CI9" s="6" t="str">
        <f>_xlfn.XLOOKUP(CI$1&amp;"|"&amp;TEXT($C9,"yyyymmdd"), RRPS_ALL[Key], RRPS_ALL[Mid Yield], "")</f>
        <v/>
      </c>
      <c r="CJ9" s="6" t="str">
        <f>_xlfn.XLOOKUP(CJ$1&amp;"|"&amp;TEXT($C9,"yyyymmdd"), RRPS_ALL[Key], RRPS_ALL[Dirty Mid], "")</f>
        <v/>
      </c>
      <c r="CK9" s="6" t="str">
        <f>_xlfn.XLOOKUP(CK$1&amp;"|"&amp;TEXT($C9,"yyyymmdd"), RRPS_ALL[Key], RRPS_ALL[Clean Price Mid], "")</f>
        <v/>
      </c>
      <c r="CL9" s="6"/>
      <c r="CM9" s="6"/>
      <c r="CN9" s="6"/>
      <c r="CO9" s="7" t="str">
        <f>_xlfn.XLOOKUP(CO$1&amp;"|"&amp;TEXT($C9,"yyyymmdd"), RRPS_ALL[Key], RRPS_ALL[Yield to Maturity], "")</f>
        <v/>
      </c>
      <c r="CP9" s="6" t="str">
        <f>_xlfn.XLOOKUP(CP$1&amp;"|"&amp;TEXT($C9,"yyyymmdd"), RRPS_ALL[Key], RRPS_ALL[Mid Price], "")</f>
        <v/>
      </c>
      <c r="CQ9" s="6" t="str">
        <f>_xlfn.XLOOKUP(CQ$1&amp;"|"&amp;TEXT($C9,"yyyymmdd"), RRPS_ALL[Key], RRPS_ALL[Mid Yield], "")</f>
        <v/>
      </c>
      <c r="CR9" s="6" t="str">
        <f>_xlfn.XLOOKUP(CR$1&amp;"|"&amp;TEXT($C9,"yyyymmdd"), RRPS_ALL[Key], RRPS_ALL[Dirty Mid], "")</f>
        <v/>
      </c>
      <c r="CS9" s="6" t="str">
        <f>_xlfn.XLOOKUP(CS$1&amp;"|"&amp;TEXT($C9,"yyyymmdd"), RRPS_ALL[Key], RRPS_ALL[Clean Price Mid], "")</f>
        <v/>
      </c>
      <c r="CT9" s="6"/>
      <c r="CU9" s="6"/>
      <c r="CV9" s="6"/>
      <c r="CW9" s="7" t="str">
        <f>_xlfn.XLOOKUP(CW$1&amp;"|"&amp;TEXT($C9,"yyyymmdd"), RRPS_ALL[Key], RRPS_ALL[Yield to Maturity], "")</f>
        <v/>
      </c>
      <c r="CX9" s="6" t="str">
        <f>_xlfn.XLOOKUP(CX$1&amp;"|"&amp;TEXT($C9,"yyyymmdd"), RRPS_ALL[Key], RRPS_ALL[Mid Price], "")</f>
        <v/>
      </c>
      <c r="CY9" s="6" t="str">
        <f>_xlfn.XLOOKUP(CY$1&amp;"|"&amp;TEXT($C9,"yyyymmdd"), RRPS_ALL[Key], RRPS_ALL[Mid Yield], "")</f>
        <v/>
      </c>
      <c r="CZ9" s="6" t="str">
        <f>_xlfn.XLOOKUP(CZ$1&amp;"|"&amp;TEXT($C9,"yyyymmdd"), RRPS_ALL[Key], RRPS_ALL[Dirty Mid], "")</f>
        <v/>
      </c>
      <c r="DA9" s="6" t="str">
        <f>_xlfn.XLOOKUP(DA$1&amp;"|"&amp;TEXT($C9,"yyyymmdd"), RRPS_ALL[Key], RRPS_ALL[Clean Price Mid], "")</f>
        <v/>
      </c>
    </row>
    <row r="10" spans="1:108" x14ac:dyDescent="0.2">
      <c r="A10">
        <v>2000</v>
      </c>
      <c r="B10">
        <v>6</v>
      </c>
      <c r="C10" s="5">
        <f t="shared" si="0"/>
        <v>36707</v>
      </c>
      <c r="D10" s="6">
        <v>2.75</v>
      </c>
      <c r="E10" s="7" t="str">
        <f>_xlfn.XLOOKUP(E$1&amp;"|"&amp;TEXT($C10,"yyyymmdd"), RRPS_ALL[Key], RRPS_ALL[Yield to Maturity], "")</f>
        <v/>
      </c>
      <c r="F10" s="6" t="str">
        <f>_xlfn.XLOOKUP(F$1&amp;"|"&amp;TEXT($C10,"yyyymmdd"), RRPS_ALL[Key], RRPS_ALL[Mid Price], "")</f>
        <v/>
      </c>
      <c r="G10" s="6" t="str">
        <f>_xlfn.XLOOKUP(G$1&amp;"|"&amp;TEXT($C10,"yyyymmdd"), RRPS_ALL[Key], RRPS_ALL[Mid Yield], "")</f>
        <v/>
      </c>
      <c r="H10" s="6" t="str">
        <f>_xlfn.XLOOKUP(H$1&amp;"|"&amp;TEXT($C10,"yyyymmdd"), RRPS_ALL[Key], RRPS_ALL[Dirty Mid], "")</f>
        <v/>
      </c>
      <c r="I10" s="6" t="str">
        <f>_xlfn.XLOOKUP(I$1&amp;"|"&amp;TEXT($C10,"yyyymmdd"), RRPS_ALL[Key], RRPS_ALL[Clean Price Mid], "")</f>
        <v/>
      </c>
      <c r="J10" s="6"/>
      <c r="K10" s="5"/>
      <c r="L10" s="6"/>
      <c r="M10" s="7" t="str">
        <f>_xlfn.XLOOKUP(M$1&amp;"|"&amp;TEXT($C10,"yyyymmdd"), RRPS_ALL[Key], RRPS_ALL[Yield to Maturity], "")</f>
        <v/>
      </c>
      <c r="N10" s="6" t="str">
        <f>_xlfn.XLOOKUP(N$1&amp;"|"&amp;TEXT($C10,"yyyymmdd"), RRPS_ALL[Key], RRPS_ALL[Mid Price], "")</f>
        <v/>
      </c>
      <c r="O10" s="6" t="str">
        <f>_xlfn.XLOOKUP(O$1&amp;"|"&amp;TEXT($C10,"yyyymmdd"), RRPS_ALL[Key], RRPS_ALL[Mid Yield], "")</f>
        <v/>
      </c>
      <c r="P10" s="6" t="str">
        <f>_xlfn.XLOOKUP(P$1&amp;"|"&amp;TEXT($C10,"yyyymmdd"), RRPS_ALL[Key], RRPS_ALL[Dirty Mid], "")</f>
        <v/>
      </c>
      <c r="Q10" s="6" t="str">
        <f>_xlfn.XLOOKUP(Q$1&amp;"|"&amp;TEXT($C10,"yyyymmdd"), RRPS_ALL[Key], RRPS_ALL[Clean Price Mid], "")</f>
        <v/>
      </c>
      <c r="R10" s="6"/>
      <c r="S10" s="5"/>
      <c r="T10" s="6"/>
      <c r="U10" s="7" t="str">
        <f>_xlfn.XLOOKUP(U$1&amp;"|"&amp;TEXT($C10,"yyyymmdd"), RRPS_ALL[Key], RRPS_ALL[Yield to Maturity], "")</f>
        <v/>
      </c>
      <c r="V10" s="6" t="str">
        <f>_xlfn.XLOOKUP(V$1&amp;"|"&amp;TEXT($C10,"yyyymmdd"), RRPS_ALL[Key], RRPS_ALL[Mid Price], "")</f>
        <v/>
      </c>
      <c r="W10" s="6" t="str">
        <f>_xlfn.XLOOKUP(W$1&amp;"|"&amp;TEXT($C10,"yyyymmdd"), RRPS_ALL[Key], RRPS_ALL[Mid Yield], "")</f>
        <v/>
      </c>
      <c r="X10" s="6" t="str">
        <f>_xlfn.XLOOKUP(X$1&amp;"|"&amp;TEXT($C10,"yyyymmdd"), RRPS_ALL[Key], RRPS_ALL[Dirty Mid], "")</f>
        <v/>
      </c>
      <c r="Y10" s="6" t="str">
        <f>_xlfn.XLOOKUP(Y$1&amp;"|"&amp;TEXT($C10,"yyyymmdd"), RRPS_ALL[Key], RRPS_ALL[Clean Price Mid], "")</f>
        <v/>
      </c>
      <c r="Z10" s="6"/>
      <c r="AA10" s="5"/>
      <c r="AB10" s="6"/>
      <c r="AC10" s="7" t="str">
        <f>_xlfn.XLOOKUP(AC$1&amp;"|"&amp;TEXT($C10,"yyyymmdd"), RRPS_ALL[Key], RRPS_ALL[Yield to Maturity], "")</f>
        <v/>
      </c>
      <c r="AD10" s="6" t="str">
        <f>_xlfn.XLOOKUP(AD$1&amp;"|"&amp;TEXT($C10,"yyyymmdd"), RRPS_ALL[Key], RRPS_ALL[Mid Price], "")</f>
        <v/>
      </c>
      <c r="AE10" s="6" t="str">
        <f>_xlfn.XLOOKUP(AE$1&amp;"|"&amp;TEXT($C10,"yyyymmdd"), RRPS_ALL[Key], RRPS_ALL[Mid Yield], "")</f>
        <v/>
      </c>
      <c r="AF10" s="6" t="str">
        <f>_xlfn.XLOOKUP(AF$1&amp;"|"&amp;TEXT($C10,"yyyymmdd"), RRPS_ALL[Key], RRPS_ALL[Dirty Mid], "")</f>
        <v/>
      </c>
      <c r="AG10" s="6" t="str">
        <f>_xlfn.XLOOKUP(AG$1&amp;"|"&amp;TEXT($C10,"yyyymmdd"), RRPS_ALL[Key], RRPS_ALL[Clean Price Mid], "")</f>
        <v/>
      </c>
      <c r="AH10" s="6"/>
      <c r="AI10" s="5"/>
      <c r="AJ10" s="6"/>
      <c r="AK10" s="7" t="str">
        <f>_xlfn.XLOOKUP(AK$1&amp;"|"&amp;TEXT($C10,"yyyymmdd"), RRPS_ALL[Key], RRPS_ALL[Yield to Maturity], "")</f>
        <v/>
      </c>
      <c r="AL10" s="6" t="str">
        <f>_xlfn.XLOOKUP(AL$1&amp;"|"&amp;TEXT($C10,"yyyymmdd"), RRPS_ALL[Key], RRPS_ALL[Mid Price], "")</f>
        <v/>
      </c>
      <c r="AM10" s="6" t="str">
        <f>_xlfn.XLOOKUP(AM$1&amp;"|"&amp;TEXT($C10,"yyyymmdd"), RRPS_ALL[Key], RRPS_ALL[Mid Yield], "")</f>
        <v/>
      </c>
      <c r="AN10" s="6" t="str">
        <f>_xlfn.XLOOKUP(AN$1&amp;"|"&amp;TEXT($C10,"yyyymmdd"), RRPS_ALL[Key], RRPS_ALL[Dirty Mid], "")</f>
        <v/>
      </c>
      <c r="AO10" s="6" t="str">
        <f>_xlfn.XLOOKUP(AO$1&amp;"|"&amp;TEXT($C10,"yyyymmdd"), RRPS_ALL[Key], RRPS_ALL[Clean Price Mid], "")</f>
        <v/>
      </c>
      <c r="AP10" s="6"/>
      <c r="AQ10" s="6"/>
      <c r="AR10" s="6"/>
      <c r="AS10" s="7" t="str">
        <f>_xlfn.XLOOKUP(AS$1&amp;"|"&amp;TEXT($C10,"yyyymmdd"), RRPS_ALL[Key], RRPS_ALL[Yield to Maturity], "")</f>
        <v/>
      </c>
      <c r="AT10" s="6" t="str">
        <f>_xlfn.XLOOKUP(AT$1&amp;"|"&amp;TEXT($C10,"yyyymmdd"), RRPS_ALL[Key], RRPS_ALL[Mid Price], "")</f>
        <v/>
      </c>
      <c r="AU10" s="6" t="str">
        <f>_xlfn.XLOOKUP(AU$1&amp;"|"&amp;TEXT($C10,"yyyymmdd"), RRPS_ALL[Key], RRPS_ALL[Mid Yield], "")</f>
        <v/>
      </c>
      <c r="AV10" s="6" t="str">
        <f>_xlfn.XLOOKUP(AV$1&amp;"|"&amp;TEXT($C10,"yyyymmdd"), RRPS_ALL[Key], RRPS_ALL[Dirty Mid], "")</f>
        <v/>
      </c>
      <c r="AW10" s="6" t="str">
        <f>_xlfn.XLOOKUP(AW$1&amp;"|"&amp;TEXT($C10,"yyyymmdd"), RRPS_ALL[Key], RRPS_ALL[Clean Price Mid], "")</f>
        <v/>
      </c>
      <c r="AX10" s="6"/>
      <c r="AY10" s="6"/>
      <c r="AZ10" s="6"/>
      <c r="BA10" s="7" t="str">
        <f>_xlfn.XLOOKUP(BA$1&amp;"|"&amp;TEXT($C10,"yyyymmdd"), RRPS_ALL[Key], RRPS_ALL[Yield to Maturity], "")</f>
        <v/>
      </c>
      <c r="BB10" s="6" t="str">
        <f>_xlfn.XLOOKUP(BB$1&amp;"|"&amp;TEXT($C10,"yyyymmdd"), RRPS_ALL[Key], RRPS_ALL[Mid Price], "")</f>
        <v/>
      </c>
      <c r="BC10" s="6" t="str">
        <f>_xlfn.XLOOKUP(BC$1&amp;"|"&amp;TEXT($C10,"yyyymmdd"), RRPS_ALL[Key], RRPS_ALL[Mid Yield], "")</f>
        <v/>
      </c>
      <c r="BD10" s="6" t="str">
        <f>_xlfn.XLOOKUP(BD$1&amp;"|"&amp;TEXT($C10,"yyyymmdd"), RRPS_ALL[Key], RRPS_ALL[Dirty Mid], "")</f>
        <v/>
      </c>
      <c r="BE10" s="6" t="str">
        <f>_xlfn.XLOOKUP(BE$1&amp;"|"&amp;TEXT($C10,"yyyymmdd"), RRPS_ALL[Key], RRPS_ALL[Clean Price Mid], "")</f>
        <v/>
      </c>
      <c r="BF10" s="6"/>
      <c r="BG10" s="6"/>
      <c r="BH10" s="6"/>
      <c r="BI10" s="7" t="str">
        <f>_xlfn.XLOOKUP(BI$1&amp;"|"&amp;TEXT($C10,"yyyymmdd"), RRPS_ALL[Key], RRPS_ALL[Yield to Maturity], "")</f>
        <v/>
      </c>
      <c r="BJ10" s="6" t="str">
        <f>_xlfn.XLOOKUP(BJ$1&amp;"|"&amp;TEXT($C10,"yyyymmdd"), RRPS_ALL[Key], RRPS_ALL[Mid Price], "")</f>
        <v/>
      </c>
      <c r="BK10" s="6" t="str">
        <f>_xlfn.XLOOKUP(BK$1&amp;"|"&amp;TEXT($C10,"yyyymmdd"), RRPS_ALL[Key], RRPS_ALL[Mid Yield], "")</f>
        <v/>
      </c>
      <c r="BL10" s="6" t="str">
        <f>_xlfn.XLOOKUP(BL$1&amp;"|"&amp;TEXT($C10,"yyyymmdd"), RRPS_ALL[Key], RRPS_ALL[Dirty Mid], "")</f>
        <v/>
      </c>
      <c r="BM10" s="6" t="str">
        <f>_xlfn.XLOOKUP(BM$1&amp;"|"&amp;TEXT($C10,"yyyymmdd"), RRPS_ALL[Key], RRPS_ALL[Clean Price Mid], "")</f>
        <v/>
      </c>
      <c r="BN10" s="6"/>
      <c r="BO10" s="6"/>
      <c r="BP10" s="6"/>
      <c r="BQ10" s="7" t="str">
        <f>_xlfn.XLOOKUP(BQ$1&amp;"|"&amp;TEXT($C10,"yyyymmdd"), RRPS_ALL[Key], RRPS_ALL[Yield to Maturity], "")</f>
        <v/>
      </c>
      <c r="BR10" s="6" t="str">
        <f>_xlfn.XLOOKUP(BR$1&amp;"|"&amp;TEXT($C10,"yyyymmdd"), RRPS_ALL[Key], RRPS_ALL[Mid Price], "")</f>
        <v/>
      </c>
      <c r="BS10" s="6" t="str">
        <f>_xlfn.XLOOKUP(BS$1&amp;"|"&amp;TEXT($C10,"yyyymmdd"), RRPS_ALL[Key], RRPS_ALL[Mid Yield], "")</f>
        <v/>
      </c>
      <c r="BT10" s="6" t="str">
        <f>_xlfn.XLOOKUP(BT$1&amp;"|"&amp;TEXT($C10,"yyyymmdd"), RRPS_ALL[Key], RRPS_ALL[Dirty Mid], "")</f>
        <v/>
      </c>
      <c r="BU10" s="6" t="str">
        <f>_xlfn.XLOOKUP(BU$1&amp;"|"&amp;TEXT($C10,"yyyymmdd"), RRPS_ALL[Key], RRPS_ALL[Clean Price Mid], "")</f>
        <v/>
      </c>
      <c r="BV10" s="6"/>
      <c r="BW10" s="6"/>
      <c r="BX10" s="6"/>
      <c r="BY10" s="7" t="str">
        <f>_xlfn.XLOOKUP(BY$1&amp;"|"&amp;TEXT($C10,"yyyymmdd"), RRPS_ALL[Key], RRPS_ALL[Yield to Maturity], "")</f>
        <v/>
      </c>
      <c r="BZ10" s="6" t="str">
        <f>_xlfn.XLOOKUP(BZ$1&amp;"|"&amp;TEXT($C10,"yyyymmdd"), RRPS_ALL[Key], RRPS_ALL[Mid Price], "")</f>
        <v/>
      </c>
      <c r="CA10" s="6" t="str">
        <f>_xlfn.XLOOKUP(CA$1&amp;"|"&amp;TEXT($C10,"yyyymmdd"), RRPS_ALL[Key], RRPS_ALL[Mid Yield], "")</f>
        <v/>
      </c>
      <c r="CB10" s="6" t="str">
        <f>_xlfn.XLOOKUP(CB$1&amp;"|"&amp;TEXT($C10,"yyyymmdd"), RRPS_ALL[Key], RRPS_ALL[Dirty Mid], "")</f>
        <v/>
      </c>
      <c r="CC10" s="6" t="str">
        <f>_xlfn.XLOOKUP(CC$1&amp;"|"&amp;TEXT($C10,"yyyymmdd"), RRPS_ALL[Key], RRPS_ALL[Clean Price Mid], "")</f>
        <v/>
      </c>
      <c r="CD10" s="6"/>
      <c r="CE10" s="6"/>
      <c r="CF10" s="6"/>
      <c r="CG10" s="7" t="str">
        <f>_xlfn.XLOOKUP(CG$1&amp;"|"&amp;TEXT($C10,"yyyymmdd"), RRPS_ALL[Key], RRPS_ALL[Yield to Maturity], "")</f>
        <v/>
      </c>
      <c r="CH10" s="6" t="str">
        <f>_xlfn.XLOOKUP(CH$1&amp;"|"&amp;TEXT($C10,"yyyymmdd"), RRPS_ALL[Key], RRPS_ALL[Mid Price], "")</f>
        <v/>
      </c>
      <c r="CI10" s="6" t="str">
        <f>_xlfn.XLOOKUP(CI$1&amp;"|"&amp;TEXT($C10,"yyyymmdd"), RRPS_ALL[Key], RRPS_ALL[Mid Yield], "")</f>
        <v/>
      </c>
      <c r="CJ10" s="6" t="str">
        <f>_xlfn.XLOOKUP(CJ$1&amp;"|"&amp;TEXT($C10,"yyyymmdd"), RRPS_ALL[Key], RRPS_ALL[Dirty Mid], "")</f>
        <v/>
      </c>
      <c r="CK10" s="6" t="str">
        <f>_xlfn.XLOOKUP(CK$1&amp;"|"&amp;TEXT($C10,"yyyymmdd"), RRPS_ALL[Key], RRPS_ALL[Clean Price Mid], "")</f>
        <v/>
      </c>
      <c r="CL10" s="6"/>
      <c r="CM10" s="6"/>
      <c r="CN10" s="6"/>
      <c r="CO10" s="7" t="str">
        <f>_xlfn.XLOOKUP(CO$1&amp;"|"&amp;TEXT($C10,"yyyymmdd"), RRPS_ALL[Key], RRPS_ALL[Yield to Maturity], "")</f>
        <v/>
      </c>
      <c r="CP10" s="6" t="str">
        <f>_xlfn.XLOOKUP(CP$1&amp;"|"&amp;TEXT($C10,"yyyymmdd"), RRPS_ALL[Key], RRPS_ALL[Mid Price], "")</f>
        <v/>
      </c>
      <c r="CQ10" s="6" t="str">
        <f>_xlfn.XLOOKUP(CQ$1&amp;"|"&amp;TEXT($C10,"yyyymmdd"), RRPS_ALL[Key], RRPS_ALL[Mid Yield], "")</f>
        <v/>
      </c>
      <c r="CR10" s="6" t="str">
        <f>_xlfn.XLOOKUP(CR$1&amp;"|"&amp;TEXT($C10,"yyyymmdd"), RRPS_ALL[Key], RRPS_ALL[Dirty Mid], "")</f>
        <v/>
      </c>
      <c r="CS10" s="6" t="str">
        <f>_xlfn.XLOOKUP(CS$1&amp;"|"&amp;TEXT($C10,"yyyymmdd"), RRPS_ALL[Key], RRPS_ALL[Clean Price Mid], "")</f>
        <v/>
      </c>
      <c r="CT10" s="6"/>
      <c r="CU10" s="6"/>
      <c r="CV10" s="6"/>
      <c r="CW10" s="7" t="str">
        <f>_xlfn.XLOOKUP(CW$1&amp;"|"&amp;TEXT($C10,"yyyymmdd"), RRPS_ALL[Key], RRPS_ALL[Yield to Maturity], "")</f>
        <v/>
      </c>
      <c r="CX10" s="6" t="str">
        <f>_xlfn.XLOOKUP(CX$1&amp;"|"&amp;TEXT($C10,"yyyymmdd"), RRPS_ALL[Key], RRPS_ALL[Mid Price], "")</f>
        <v/>
      </c>
      <c r="CY10" s="6" t="str">
        <f>_xlfn.XLOOKUP(CY$1&amp;"|"&amp;TEXT($C10,"yyyymmdd"), RRPS_ALL[Key], RRPS_ALL[Mid Yield], "")</f>
        <v/>
      </c>
      <c r="CZ10" s="6" t="str">
        <f>_xlfn.XLOOKUP(CZ$1&amp;"|"&amp;TEXT($C10,"yyyymmdd"), RRPS_ALL[Key], RRPS_ALL[Dirty Mid], "")</f>
        <v/>
      </c>
      <c r="DA10" s="6" t="str">
        <f>_xlfn.XLOOKUP(DA$1&amp;"|"&amp;TEXT($C10,"yyyymmdd"), RRPS_ALL[Key], RRPS_ALL[Clean Price Mid], "")</f>
        <v/>
      </c>
    </row>
    <row r="11" spans="1:108" x14ac:dyDescent="0.2">
      <c r="A11">
        <v>2000</v>
      </c>
      <c r="B11">
        <v>7</v>
      </c>
      <c r="C11" s="5">
        <f t="shared" si="0"/>
        <v>36738</v>
      </c>
      <c r="D11" s="6">
        <v>2.75</v>
      </c>
      <c r="E11" s="7" t="str">
        <f>_xlfn.XLOOKUP(E$1&amp;"|"&amp;TEXT($C11,"yyyymmdd"), RRPS_ALL[Key], RRPS_ALL[Yield to Maturity], "")</f>
        <v/>
      </c>
      <c r="F11" s="6" t="str">
        <f>_xlfn.XLOOKUP(F$1&amp;"|"&amp;TEXT($C11,"yyyymmdd"), RRPS_ALL[Key], RRPS_ALL[Mid Price], "")</f>
        <v/>
      </c>
      <c r="G11" s="6" t="str">
        <f>_xlfn.XLOOKUP(G$1&amp;"|"&amp;TEXT($C11,"yyyymmdd"), RRPS_ALL[Key], RRPS_ALL[Mid Yield], "")</f>
        <v/>
      </c>
      <c r="H11" s="6" t="str">
        <f>_xlfn.XLOOKUP(H$1&amp;"|"&amp;TEXT($C11,"yyyymmdd"), RRPS_ALL[Key], RRPS_ALL[Dirty Mid], "")</f>
        <v/>
      </c>
      <c r="I11" s="6" t="str">
        <f>_xlfn.XLOOKUP(I$1&amp;"|"&amp;TEXT($C11,"yyyymmdd"), RRPS_ALL[Key], RRPS_ALL[Clean Price Mid], "")</f>
        <v/>
      </c>
      <c r="J11" s="6"/>
      <c r="K11" s="5"/>
      <c r="L11" s="6"/>
      <c r="M11" s="7" t="str">
        <f>_xlfn.XLOOKUP(M$1&amp;"|"&amp;TEXT($C11,"yyyymmdd"), RRPS_ALL[Key], RRPS_ALL[Yield to Maturity], "")</f>
        <v/>
      </c>
      <c r="N11" s="6" t="str">
        <f>_xlfn.XLOOKUP(N$1&amp;"|"&amp;TEXT($C11,"yyyymmdd"), RRPS_ALL[Key], RRPS_ALL[Mid Price], "")</f>
        <v/>
      </c>
      <c r="O11" s="6" t="str">
        <f>_xlfn.XLOOKUP(O$1&amp;"|"&amp;TEXT($C11,"yyyymmdd"), RRPS_ALL[Key], RRPS_ALL[Mid Yield], "")</f>
        <v/>
      </c>
      <c r="P11" s="6" t="str">
        <f>_xlfn.XLOOKUP(P$1&amp;"|"&amp;TEXT($C11,"yyyymmdd"), RRPS_ALL[Key], RRPS_ALL[Dirty Mid], "")</f>
        <v/>
      </c>
      <c r="Q11" s="6" t="str">
        <f>_xlfn.XLOOKUP(Q$1&amp;"|"&amp;TEXT($C11,"yyyymmdd"), RRPS_ALL[Key], RRPS_ALL[Clean Price Mid], "")</f>
        <v/>
      </c>
      <c r="R11" s="6"/>
      <c r="S11" s="5"/>
      <c r="T11" s="6"/>
      <c r="U11" s="7" t="str">
        <f>_xlfn.XLOOKUP(U$1&amp;"|"&amp;TEXT($C11,"yyyymmdd"), RRPS_ALL[Key], RRPS_ALL[Yield to Maturity], "")</f>
        <v/>
      </c>
      <c r="V11" s="6" t="str">
        <f>_xlfn.XLOOKUP(V$1&amp;"|"&amp;TEXT($C11,"yyyymmdd"), RRPS_ALL[Key], RRPS_ALL[Mid Price], "")</f>
        <v/>
      </c>
      <c r="W11" s="6" t="str">
        <f>_xlfn.XLOOKUP(W$1&amp;"|"&amp;TEXT($C11,"yyyymmdd"), RRPS_ALL[Key], RRPS_ALL[Mid Yield], "")</f>
        <v/>
      </c>
      <c r="X11" s="6" t="str">
        <f>_xlfn.XLOOKUP(X$1&amp;"|"&amp;TEXT($C11,"yyyymmdd"), RRPS_ALL[Key], RRPS_ALL[Dirty Mid], "")</f>
        <v/>
      </c>
      <c r="Y11" s="6" t="str">
        <f>_xlfn.XLOOKUP(Y$1&amp;"|"&amp;TEXT($C11,"yyyymmdd"), RRPS_ALL[Key], RRPS_ALL[Clean Price Mid], "")</f>
        <v/>
      </c>
      <c r="Z11" s="6"/>
      <c r="AA11" s="5"/>
      <c r="AB11" s="6"/>
      <c r="AC11" s="7" t="str">
        <f>_xlfn.XLOOKUP(AC$1&amp;"|"&amp;TEXT($C11,"yyyymmdd"), RRPS_ALL[Key], RRPS_ALL[Yield to Maturity], "")</f>
        <v/>
      </c>
      <c r="AD11" s="6" t="str">
        <f>_xlfn.XLOOKUP(AD$1&amp;"|"&amp;TEXT($C11,"yyyymmdd"), RRPS_ALL[Key], RRPS_ALL[Mid Price], "")</f>
        <v/>
      </c>
      <c r="AE11" s="6" t="str">
        <f>_xlfn.XLOOKUP(AE$1&amp;"|"&amp;TEXT($C11,"yyyymmdd"), RRPS_ALL[Key], RRPS_ALL[Mid Yield], "")</f>
        <v/>
      </c>
      <c r="AF11" s="6" t="str">
        <f>_xlfn.XLOOKUP(AF$1&amp;"|"&amp;TEXT($C11,"yyyymmdd"), RRPS_ALL[Key], RRPS_ALL[Dirty Mid], "")</f>
        <v/>
      </c>
      <c r="AG11" s="6" t="str">
        <f>_xlfn.XLOOKUP(AG$1&amp;"|"&amp;TEXT($C11,"yyyymmdd"), RRPS_ALL[Key], RRPS_ALL[Clean Price Mid], "")</f>
        <v/>
      </c>
      <c r="AH11" s="6"/>
      <c r="AI11" s="5"/>
      <c r="AJ11" s="6"/>
      <c r="AK11" s="7" t="str">
        <f>_xlfn.XLOOKUP(AK$1&amp;"|"&amp;TEXT($C11,"yyyymmdd"), RRPS_ALL[Key], RRPS_ALL[Yield to Maturity], "")</f>
        <v/>
      </c>
      <c r="AL11" s="6" t="str">
        <f>_xlfn.XLOOKUP(AL$1&amp;"|"&amp;TEXT($C11,"yyyymmdd"), RRPS_ALL[Key], RRPS_ALL[Mid Price], "")</f>
        <v/>
      </c>
      <c r="AM11" s="6" t="str">
        <f>_xlfn.XLOOKUP(AM$1&amp;"|"&amp;TEXT($C11,"yyyymmdd"), RRPS_ALL[Key], RRPS_ALL[Mid Yield], "")</f>
        <v/>
      </c>
      <c r="AN11" s="6" t="str">
        <f>_xlfn.XLOOKUP(AN$1&amp;"|"&amp;TEXT($C11,"yyyymmdd"), RRPS_ALL[Key], RRPS_ALL[Dirty Mid], "")</f>
        <v/>
      </c>
      <c r="AO11" s="6" t="str">
        <f>_xlfn.XLOOKUP(AO$1&amp;"|"&amp;TEXT($C11,"yyyymmdd"), RRPS_ALL[Key], RRPS_ALL[Clean Price Mid], "")</f>
        <v/>
      </c>
      <c r="AP11" s="6"/>
      <c r="AQ11" s="6"/>
      <c r="AR11" s="6"/>
      <c r="AS11" s="7" t="str">
        <f>_xlfn.XLOOKUP(AS$1&amp;"|"&amp;TEXT($C11,"yyyymmdd"), RRPS_ALL[Key], RRPS_ALL[Yield to Maturity], "")</f>
        <v/>
      </c>
      <c r="AT11" s="6" t="str">
        <f>_xlfn.XLOOKUP(AT$1&amp;"|"&amp;TEXT($C11,"yyyymmdd"), RRPS_ALL[Key], RRPS_ALL[Mid Price], "")</f>
        <v/>
      </c>
      <c r="AU11" s="6" t="str">
        <f>_xlfn.XLOOKUP(AU$1&amp;"|"&amp;TEXT($C11,"yyyymmdd"), RRPS_ALL[Key], RRPS_ALL[Mid Yield], "")</f>
        <v/>
      </c>
      <c r="AV11" s="6" t="str">
        <f>_xlfn.XLOOKUP(AV$1&amp;"|"&amp;TEXT($C11,"yyyymmdd"), RRPS_ALL[Key], RRPS_ALL[Dirty Mid], "")</f>
        <v/>
      </c>
      <c r="AW11" s="6" t="str">
        <f>_xlfn.XLOOKUP(AW$1&amp;"|"&amp;TEXT($C11,"yyyymmdd"), RRPS_ALL[Key], RRPS_ALL[Clean Price Mid], "")</f>
        <v/>
      </c>
      <c r="AX11" s="6"/>
      <c r="AY11" s="6"/>
      <c r="AZ11" s="6"/>
      <c r="BA11" s="7" t="str">
        <f>_xlfn.XLOOKUP(BA$1&amp;"|"&amp;TEXT($C11,"yyyymmdd"), RRPS_ALL[Key], RRPS_ALL[Yield to Maturity], "")</f>
        <v/>
      </c>
      <c r="BB11" s="6" t="str">
        <f>_xlfn.XLOOKUP(BB$1&amp;"|"&amp;TEXT($C11,"yyyymmdd"), RRPS_ALL[Key], RRPS_ALL[Mid Price], "")</f>
        <v/>
      </c>
      <c r="BC11" s="6" t="str">
        <f>_xlfn.XLOOKUP(BC$1&amp;"|"&amp;TEXT($C11,"yyyymmdd"), RRPS_ALL[Key], RRPS_ALL[Mid Yield], "")</f>
        <v/>
      </c>
      <c r="BD11" s="6" t="str">
        <f>_xlfn.XLOOKUP(BD$1&amp;"|"&amp;TEXT($C11,"yyyymmdd"), RRPS_ALL[Key], RRPS_ALL[Dirty Mid], "")</f>
        <v/>
      </c>
      <c r="BE11" s="6" t="str">
        <f>_xlfn.XLOOKUP(BE$1&amp;"|"&amp;TEXT($C11,"yyyymmdd"), RRPS_ALL[Key], RRPS_ALL[Clean Price Mid], "")</f>
        <v/>
      </c>
      <c r="BF11" s="6"/>
      <c r="BG11" s="6"/>
      <c r="BH11" s="6"/>
      <c r="BI11" s="7" t="str">
        <f>_xlfn.XLOOKUP(BI$1&amp;"|"&amp;TEXT($C11,"yyyymmdd"), RRPS_ALL[Key], RRPS_ALL[Yield to Maturity], "")</f>
        <v/>
      </c>
      <c r="BJ11" s="6" t="str">
        <f>_xlfn.XLOOKUP(BJ$1&amp;"|"&amp;TEXT($C11,"yyyymmdd"), RRPS_ALL[Key], RRPS_ALL[Mid Price], "")</f>
        <v/>
      </c>
      <c r="BK11" s="6" t="str">
        <f>_xlfn.XLOOKUP(BK$1&amp;"|"&amp;TEXT($C11,"yyyymmdd"), RRPS_ALL[Key], RRPS_ALL[Mid Yield], "")</f>
        <v/>
      </c>
      <c r="BL11" s="6" t="str">
        <f>_xlfn.XLOOKUP(BL$1&amp;"|"&amp;TEXT($C11,"yyyymmdd"), RRPS_ALL[Key], RRPS_ALL[Dirty Mid], "")</f>
        <v/>
      </c>
      <c r="BM11" s="6" t="str">
        <f>_xlfn.XLOOKUP(BM$1&amp;"|"&amp;TEXT($C11,"yyyymmdd"), RRPS_ALL[Key], RRPS_ALL[Clean Price Mid], "")</f>
        <v/>
      </c>
      <c r="BN11" s="6"/>
      <c r="BO11" s="6"/>
      <c r="BP11" s="6"/>
      <c r="BQ11" s="7" t="str">
        <f>_xlfn.XLOOKUP(BQ$1&amp;"|"&amp;TEXT($C11,"yyyymmdd"), RRPS_ALL[Key], RRPS_ALL[Yield to Maturity], "")</f>
        <v/>
      </c>
      <c r="BR11" s="6" t="str">
        <f>_xlfn.XLOOKUP(BR$1&amp;"|"&amp;TEXT($C11,"yyyymmdd"), RRPS_ALL[Key], RRPS_ALL[Mid Price], "")</f>
        <v/>
      </c>
      <c r="BS11" s="6" t="str">
        <f>_xlfn.XLOOKUP(BS$1&amp;"|"&amp;TEXT($C11,"yyyymmdd"), RRPS_ALL[Key], RRPS_ALL[Mid Yield], "")</f>
        <v/>
      </c>
      <c r="BT11" s="6" t="str">
        <f>_xlfn.XLOOKUP(BT$1&amp;"|"&amp;TEXT($C11,"yyyymmdd"), RRPS_ALL[Key], RRPS_ALL[Dirty Mid], "")</f>
        <v/>
      </c>
      <c r="BU11" s="6" t="str">
        <f>_xlfn.XLOOKUP(BU$1&amp;"|"&amp;TEXT($C11,"yyyymmdd"), RRPS_ALL[Key], RRPS_ALL[Clean Price Mid], "")</f>
        <v/>
      </c>
      <c r="BV11" s="6"/>
      <c r="BW11" s="6"/>
      <c r="BX11" s="6"/>
      <c r="BY11" s="7" t="str">
        <f>_xlfn.XLOOKUP(BY$1&amp;"|"&amp;TEXT($C11,"yyyymmdd"), RRPS_ALL[Key], RRPS_ALL[Yield to Maturity], "")</f>
        <v/>
      </c>
      <c r="BZ11" s="6" t="str">
        <f>_xlfn.XLOOKUP(BZ$1&amp;"|"&amp;TEXT($C11,"yyyymmdd"), RRPS_ALL[Key], RRPS_ALL[Mid Price], "")</f>
        <v/>
      </c>
      <c r="CA11" s="6" t="str">
        <f>_xlfn.XLOOKUP(CA$1&amp;"|"&amp;TEXT($C11,"yyyymmdd"), RRPS_ALL[Key], RRPS_ALL[Mid Yield], "")</f>
        <v/>
      </c>
      <c r="CB11" s="6" t="str">
        <f>_xlfn.XLOOKUP(CB$1&amp;"|"&amp;TEXT($C11,"yyyymmdd"), RRPS_ALL[Key], RRPS_ALL[Dirty Mid], "")</f>
        <v/>
      </c>
      <c r="CC11" s="6" t="str">
        <f>_xlfn.XLOOKUP(CC$1&amp;"|"&amp;TEXT($C11,"yyyymmdd"), RRPS_ALL[Key], RRPS_ALL[Clean Price Mid], "")</f>
        <v/>
      </c>
      <c r="CD11" s="6"/>
      <c r="CE11" s="6"/>
      <c r="CF11" s="6"/>
      <c r="CG11" s="7" t="str">
        <f>_xlfn.XLOOKUP(CG$1&amp;"|"&amp;TEXT($C11,"yyyymmdd"), RRPS_ALL[Key], RRPS_ALL[Yield to Maturity], "")</f>
        <v/>
      </c>
      <c r="CH11" s="6" t="str">
        <f>_xlfn.XLOOKUP(CH$1&amp;"|"&amp;TEXT($C11,"yyyymmdd"), RRPS_ALL[Key], RRPS_ALL[Mid Price], "")</f>
        <v/>
      </c>
      <c r="CI11" s="6" t="str">
        <f>_xlfn.XLOOKUP(CI$1&amp;"|"&amp;TEXT($C11,"yyyymmdd"), RRPS_ALL[Key], RRPS_ALL[Mid Yield], "")</f>
        <v/>
      </c>
      <c r="CJ11" s="6" t="str">
        <f>_xlfn.XLOOKUP(CJ$1&amp;"|"&amp;TEXT($C11,"yyyymmdd"), RRPS_ALL[Key], RRPS_ALL[Dirty Mid], "")</f>
        <v/>
      </c>
      <c r="CK11" s="6" t="str">
        <f>_xlfn.XLOOKUP(CK$1&amp;"|"&amp;TEXT($C11,"yyyymmdd"), RRPS_ALL[Key], RRPS_ALL[Clean Price Mid], "")</f>
        <v/>
      </c>
      <c r="CL11" s="6"/>
      <c r="CM11" s="6"/>
      <c r="CN11" s="6"/>
      <c r="CO11" s="7" t="str">
        <f>_xlfn.XLOOKUP(CO$1&amp;"|"&amp;TEXT($C11,"yyyymmdd"), RRPS_ALL[Key], RRPS_ALL[Yield to Maturity], "")</f>
        <v/>
      </c>
      <c r="CP11" s="6" t="str">
        <f>_xlfn.XLOOKUP(CP$1&amp;"|"&amp;TEXT($C11,"yyyymmdd"), RRPS_ALL[Key], RRPS_ALL[Mid Price], "")</f>
        <v/>
      </c>
      <c r="CQ11" s="6" t="str">
        <f>_xlfn.XLOOKUP(CQ$1&amp;"|"&amp;TEXT($C11,"yyyymmdd"), RRPS_ALL[Key], RRPS_ALL[Mid Yield], "")</f>
        <v/>
      </c>
      <c r="CR11" s="6" t="str">
        <f>_xlfn.XLOOKUP(CR$1&amp;"|"&amp;TEXT($C11,"yyyymmdd"), RRPS_ALL[Key], RRPS_ALL[Dirty Mid], "")</f>
        <v/>
      </c>
      <c r="CS11" s="6" t="str">
        <f>_xlfn.XLOOKUP(CS$1&amp;"|"&amp;TEXT($C11,"yyyymmdd"), RRPS_ALL[Key], RRPS_ALL[Clean Price Mid], "")</f>
        <v/>
      </c>
      <c r="CT11" s="6"/>
      <c r="CU11" s="6"/>
      <c r="CV11" s="6"/>
      <c r="CW11" s="7" t="str">
        <f>_xlfn.XLOOKUP(CW$1&amp;"|"&amp;TEXT($C11,"yyyymmdd"), RRPS_ALL[Key], RRPS_ALL[Yield to Maturity], "")</f>
        <v/>
      </c>
      <c r="CX11" s="6" t="str">
        <f>_xlfn.XLOOKUP(CX$1&amp;"|"&amp;TEXT($C11,"yyyymmdd"), RRPS_ALL[Key], RRPS_ALL[Mid Price], "")</f>
        <v/>
      </c>
      <c r="CY11" s="6" t="str">
        <f>_xlfn.XLOOKUP(CY$1&amp;"|"&amp;TEXT($C11,"yyyymmdd"), RRPS_ALL[Key], RRPS_ALL[Mid Yield], "")</f>
        <v/>
      </c>
      <c r="CZ11" s="6" t="str">
        <f>_xlfn.XLOOKUP(CZ$1&amp;"|"&amp;TEXT($C11,"yyyymmdd"), RRPS_ALL[Key], RRPS_ALL[Dirty Mid], "")</f>
        <v/>
      </c>
      <c r="DA11" s="6" t="str">
        <f>_xlfn.XLOOKUP(DA$1&amp;"|"&amp;TEXT($C11,"yyyymmdd"), RRPS_ALL[Key], RRPS_ALL[Clean Price Mid], "")</f>
        <v/>
      </c>
    </row>
    <row r="12" spans="1:108" x14ac:dyDescent="0.2">
      <c r="A12">
        <v>2000</v>
      </c>
      <c r="B12">
        <v>8</v>
      </c>
      <c r="C12" s="5">
        <f t="shared" si="0"/>
        <v>36769</v>
      </c>
      <c r="D12" s="6">
        <v>2.75</v>
      </c>
      <c r="E12" s="7" t="str">
        <f>_xlfn.XLOOKUP(E$1&amp;"|"&amp;TEXT($C12,"yyyymmdd"), RRPS_ALL[Key], RRPS_ALL[Yield to Maturity], "")</f>
        <v/>
      </c>
      <c r="F12" s="6" t="str">
        <f>_xlfn.XLOOKUP(F$1&amp;"|"&amp;TEXT($C12,"yyyymmdd"), RRPS_ALL[Key], RRPS_ALL[Mid Price], "")</f>
        <v/>
      </c>
      <c r="G12" s="6" t="str">
        <f>_xlfn.XLOOKUP(G$1&amp;"|"&amp;TEXT($C12,"yyyymmdd"), RRPS_ALL[Key], RRPS_ALL[Mid Yield], "")</f>
        <v/>
      </c>
      <c r="H12" s="6" t="str">
        <f>_xlfn.XLOOKUP(H$1&amp;"|"&amp;TEXT($C12,"yyyymmdd"), RRPS_ALL[Key], RRPS_ALL[Dirty Mid], "")</f>
        <v/>
      </c>
      <c r="I12" s="6" t="str">
        <f>_xlfn.XLOOKUP(I$1&amp;"|"&amp;TEXT($C12,"yyyymmdd"), RRPS_ALL[Key], RRPS_ALL[Clean Price Mid], "")</f>
        <v/>
      </c>
      <c r="J12" s="6"/>
      <c r="K12" s="5"/>
      <c r="L12" s="6"/>
      <c r="M12" s="7" t="str">
        <f>_xlfn.XLOOKUP(M$1&amp;"|"&amp;TEXT($C12,"yyyymmdd"), RRPS_ALL[Key], RRPS_ALL[Yield to Maturity], "")</f>
        <v/>
      </c>
      <c r="N12" s="6" t="str">
        <f>_xlfn.XLOOKUP(N$1&amp;"|"&amp;TEXT($C12,"yyyymmdd"), RRPS_ALL[Key], RRPS_ALL[Mid Price], "")</f>
        <v/>
      </c>
      <c r="O12" s="6" t="str">
        <f>_xlfn.XLOOKUP(O$1&amp;"|"&amp;TEXT($C12,"yyyymmdd"), RRPS_ALL[Key], RRPS_ALL[Mid Yield], "")</f>
        <v/>
      </c>
      <c r="P12" s="6" t="str">
        <f>_xlfn.XLOOKUP(P$1&amp;"|"&amp;TEXT($C12,"yyyymmdd"), RRPS_ALL[Key], RRPS_ALL[Dirty Mid], "")</f>
        <v/>
      </c>
      <c r="Q12" s="6" t="str">
        <f>_xlfn.XLOOKUP(Q$1&amp;"|"&amp;TEXT($C12,"yyyymmdd"), RRPS_ALL[Key], RRPS_ALL[Clean Price Mid], "")</f>
        <v/>
      </c>
      <c r="R12" s="6"/>
      <c r="S12" s="5"/>
      <c r="T12" s="6"/>
      <c r="U12" s="7" t="str">
        <f>_xlfn.XLOOKUP(U$1&amp;"|"&amp;TEXT($C12,"yyyymmdd"), RRPS_ALL[Key], RRPS_ALL[Yield to Maturity], "")</f>
        <v/>
      </c>
      <c r="V12" s="6" t="str">
        <f>_xlfn.XLOOKUP(V$1&amp;"|"&amp;TEXT($C12,"yyyymmdd"), RRPS_ALL[Key], RRPS_ALL[Mid Price], "")</f>
        <v/>
      </c>
      <c r="W12" s="6" t="str">
        <f>_xlfn.XLOOKUP(W$1&amp;"|"&amp;TEXT($C12,"yyyymmdd"), RRPS_ALL[Key], RRPS_ALL[Mid Yield], "")</f>
        <v/>
      </c>
      <c r="X12" s="6" t="str">
        <f>_xlfn.XLOOKUP(X$1&amp;"|"&amp;TEXT($C12,"yyyymmdd"), RRPS_ALL[Key], RRPS_ALL[Dirty Mid], "")</f>
        <v/>
      </c>
      <c r="Y12" s="6" t="str">
        <f>_xlfn.XLOOKUP(Y$1&amp;"|"&amp;TEXT($C12,"yyyymmdd"), RRPS_ALL[Key], RRPS_ALL[Clean Price Mid], "")</f>
        <v/>
      </c>
      <c r="Z12" s="6"/>
      <c r="AA12" s="5"/>
      <c r="AB12" s="6"/>
      <c r="AC12" s="7" t="str">
        <f>_xlfn.XLOOKUP(AC$1&amp;"|"&amp;TEXT($C12,"yyyymmdd"), RRPS_ALL[Key], RRPS_ALL[Yield to Maturity], "")</f>
        <v/>
      </c>
      <c r="AD12" s="6" t="str">
        <f>_xlfn.XLOOKUP(AD$1&amp;"|"&amp;TEXT($C12,"yyyymmdd"), RRPS_ALL[Key], RRPS_ALL[Mid Price], "")</f>
        <v/>
      </c>
      <c r="AE12" s="6" t="str">
        <f>_xlfn.XLOOKUP(AE$1&amp;"|"&amp;TEXT($C12,"yyyymmdd"), RRPS_ALL[Key], RRPS_ALL[Mid Yield], "")</f>
        <v/>
      </c>
      <c r="AF12" s="6" t="str">
        <f>_xlfn.XLOOKUP(AF$1&amp;"|"&amp;TEXT($C12,"yyyymmdd"), RRPS_ALL[Key], RRPS_ALL[Dirty Mid], "")</f>
        <v/>
      </c>
      <c r="AG12" s="6" t="str">
        <f>_xlfn.XLOOKUP(AG$1&amp;"|"&amp;TEXT($C12,"yyyymmdd"), RRPS_ALL[Key], RRPS_ALL[Clean Price Mid], "")</f>
        <v/>
      </c>
      <c r="AH12" s="6"/>
      <c r="AI12" s="5"/>
      <c r="AJ12" s="6"/>
      <c r="AK12" s="7" t="str">
        <f>_xlfn.XLOOKUP(AK$1&amp;"|"&amp;TEXT($C12,"yyyymmdd"), RRPS_ALL[Key], RRPS_ALL[Yield to Maturity], "")</f>
        <v/>
      </c>
      <c r="AL12" s="6" t="str">
        <f>_xlfn.XLOOKUP(AL$1&amp;"|"&amp;TEXT($C12,"yyyymmdd"), RRPS_ALL[Key], RRPS_ALL[Mid Price], "")</f>
        <v/>
      </c>
      <c r="AM12" s="6" t="str">
        <f>_xlfn.XLOOKUP(AM$1&amp;"|"&amp;TEXT($C12,"yyyymmdd"), RRPS_ALL[Key], RRPS_ALL[Mid Yield], "")</f>
        <v/>
      </c>
      <c r="AN12" s="6" t="str">
        <f>_xlfn.XLOOKUP(AN$1&amp;"|"&amp;TEXT($C12,"yyyymmdd"), RRPS_ALL[Key], RRPS_ALL[Dirty Mid], "")</f>
        <v/>
      </c>
      <c r="AO12" s="6" t="str">
        <f>_xlfn.XLOOKUP(AO$1&amp;"|"&amp;TEXT($C12,"yyyymmdd"), RRPS_ALL[Key], RRPS_ALL[Clean Price Mid], "")</f>
        <v/>
      </c>
      <c r="AP12" s="6"/>
      <c r="AQ12" s="6"/>
      <c r="AR12" s="6"/>
      <c r="AS12" s="7" t="str">
        <f>_xlfn.XLOOKUP(AS$1&amp;"|"&amp;TEXT($C12,"yyyymmdd"), RRPS_ALL[Key], RRPS_ALL[Yield to Maturity], "")</f>
        <v/>
      </c>
      <c r="AT12" s="6" t="str">
        <f>_xlfn.XLOOKUP(AT$1&amp;"|"&amp;TEXT($C12,"yyyymmdd"), RRPS_ALL[Key], RRPS_ALL[Mid Price], "")</f>
        <v/>
      </c>
      <c r="AU12" s="6" t="str">
        <f>_xlfn.XLOOKUP(AU$1&amp;"|"&amp;TEXT($C12,"yyyymmdd"), RRPS_ALL[Key], RRPS_ALL[Mid Yield], "")</f>
        <v/>
      </c>
      <c r="AV12" s="6" t="str">
        <f>_xlfn.XLOOKUP(AV$1&amp;"|"&amp;TEXT($C12,"yyyymmdd"), RRPS_ALL[Key], RRPS_ALL[Dirty Mid], "")</f>
        <v/>
      </c>
      <c r="AW12" s="6" t="str">
        <f>_xlfn.XLOOKUP(AW$1&amp;"|"&amp;TEXT($C12,"yyyymmdd"), RRPS_ALL[Key], RRPS_ALL[Clean Price Mid], "")</f>
        <v/>
      </c>
      <c r="AX12" s="6"/>
      <c r="AY12" s="6"/>
      <c r="AZ12" s="6"/>
      <c r="BA12" s="7" t="str">
        <f>_xlfn.XLOOKUP(BA$1&amp;"|"&amp;TEXT($C12,"yyyymmdd"), RRPS_ALL[Key], RRPS_ALL[Yield to Maturity], "")</f>
        <v/>
      </c>
      <c r="BB12" s="6" t="str">
        <f>_xlfn.XLOOKUP(BB$1&amp;"|"&amp;TEXT($C12,"yyyymmdd"), RRPS_ALL[Key], RRPS_ALL[Mid Price], "")</f>
        <v/>
      </c>
      <c r="BC12" s="6" t="str">
        <f>_xlfn.XLOOKUP(BC$1&amp;"|"&amp;TEXT($C12,"yyyymmdd"), RRPS_ALL[Key], RRPS_ALL[Mid Yield], "")</f>
        <v/>
      </c>
      <c r="BD12" s="6" t="str">
        <f>_xlfn.XLOOKUP(BD$1&amp;"|"&amp;TEXT($C12,"yyyymmdd"), RRPS_ALL[Key], RRPS_ALL[Dirty Mid], "")</f>
        <v/>
      </c>
      <c r="BE12" s="6" t="str">
        <f>_xlfn.XLOOKUP(BE$1&amp;"|"&amp;TEXT($C12,"yyyymmdd"), RRPS_ALL[Key], RRPS_ALL[Clean Price Mid], "")</f>
        <v/>
      </c>
      <c r="BF12" s="6"/>
      <c r="BG12" s="6"/>
      <c r="BH12" s="6"/>
      <c r="BI12" s="7" t="str">
        <f>_xlfn.XLOOKUP(BI$1&amp;"|"&amp;TEXT($C12,"yyyymmdd"), RRPS_ALL[Key], RRPS_ALL[Yield to Maturity], "")</f>
        <v/>
      </c>
      <c r="BJ12" s="6" t="str">
        <f>_xlfn.XLOOKUP(BJ$1&amp;"|"&amp;TEXT($C12,"yyyymmdd"), RRPS_ALL[Key], RRPS_ALL[Mid Price], "")</f>
        <v/>
      </c>
      <c r="BK12" s="6" t="str">
        <f>_xlfn.XLOOKUP(BK$1&amp;"|"&amp;TEXT($C12,"yyyymmdd"), RRPS_ALL[Key], RRPS_ALL[Mid Yield], "")</f>
        <v/>
      </c>
      <c r="BL12" s="6" t="str">
        <f>_xlfn.XLOOKUP(BL$1&amp;"|"&amp;TEXT($C12,"yyyymmdd"), RRPS_ALL[Key], RRPS_ALL[Dirty Mid], "")</f>
        <v/>
      </c>
      <c r="BM12" s="6" t="str">
        <f>_xlfn.XLOOKUP(BM$1&amp;"|"&amp;TEXT($C12,"yyyymmdd"), RRPS_ALL[Key], RRPS_ALL[Clean Price Mid], "")</f>
        <v/>
      </c>
      <c r="BN12" s="6"/>
      <c r="BO12" s="6"/>
      <c r="BP12" s="6"/>
      <c r="BQ12" s="7" t="str">
        <f>_xlfn.XLOOKUP(BQ$1&amp;"|"&amp;TEXT($C12,"yyyymmdd"), RRPS_ALL[Key], RRPS_ALL[Yield to Maturity], "")</f>
        <v/>
      </c>
      <c r="BR12" s="6" t="str">
        <f>_xlfn.XLOOKUP(BR$1&amp;"|"&amp;TEXT($C12,"yyyymmdd"), RRPS_ALL[Key], RRPS_ALL[Mid Price], "")</f>
        <v/>
      </c>
      <c r="BS12" s="6" t="str">
        <f>_xlfn.XLOOKUP(BS$1&amp;"|"&amp;TEXT($C12,"yyyymmdd"), RRPS_ALL[Key], RRPS_ALL[Mid Yield], "")</f>
        <v/>
      </c>
      <c r="BT12" s="6" t="str">
        <f>_xlfn.XLOOKUP(BT$1&amp;"|"&amp;TEXT($C12,"yyyymmdd"), RRPS_ALL[Key], RRPS_ALL[Dirty Mid], "")</f>
        <v/>
      </c>
      <c r="BU12" s="6" t="str">
        <f>_xlfn.XLOOKUP(BU$1&amp;"|"&amp;TEXT($C12,"yyyymmdd"), RRPS_ALL[Key], RRPS_ALL[Clean Price Mid], "")</f>
        <v/>
      </c>
      <c r="BV12" s="6"/>
      <c r="BW12" s="6"/>
      <c r="BX12" s="6"/>
      <c r="BY12" s="7" t="str">
        <f>_xlfn.XLOOKUP(BY$1&amp;"|"&amp;TEXT($C12,"yyyymmdd"), RRPS_ALL[Key], RRPS_ALL[Yield to Maturity], "")</f>
        <v/>
      </c>
      <c r="BZ12" s="6" t="str">
        <f>_xlfn.XLOOKUP(BZ$1&amp;"|"&amp;TEXT($C12,"yyyymmdd"), RRPS_ALL[Key], RRPS_ALL[Mid Price], "")</f>
        <v/>
      </c>
      <c r="CA12" s="6" t="str">
        <f>_xlfn.XLOOKUP(CA$1&amp;"|"&amp;TEXT($C12,"yyyymmdd"), RRPS_ALL[Key], RRPS_ALL[Mid Yield], "")</f>
        <v/>
      </c>
      <c r="CB12" s="6" t="str">
        <f>_xlfn.XLOOKUP(CB$1&amp;"|"&amp;TEXT($C12,"yyyymmdd"), RRPS_ALL[Key], RRPS_ALL[Dirty Mid], "")</f>
        <v/>
      </c>
      <c r="CC12" s="6" t="str">
        <f>_xlfn.XLOOKUP(CC$1&amp;"|"&amp;TEXT($C12,"yyyymmdd"), RRPS_ALL[Key], RRPS_ALL[Clean Price Mid], "")</f>
        <v/>
      </c>
      <c r="CD12" s="6"/>
      <c r="CE12" s="6"/>
      <c r="CF12" s="6"/>
      <c r="CG12" s="7" t="str">
        <f>_xlfn.XLOOKUP(CG$1&amp;"|"&amp;TEXT($C12,"yyyymmdd"), RRPS_ALL[Key], RRPS_ALL[Yield to Maturity], "")</f>
        <v/>
      </c>
      <c r="CH12" s="6" t="str">
        <f>_xlfn.XLOOKUP(CH$1&amp;"|"&amp;TEXT($C12,"yyyymmdd"), RRPS_ALL[Key], RRPS_ALL[Mid Price], "")</f>
        <v/>
      </c>
      <c r="CI12" s="6" t="str">
        <f>_xlfn.XLOOKUP(CI$1&amp;"|"&amp;TEXT($C12,"yyyymmdd"), RRPS_ALL[Key], RRPS_ALL[Mid Yield], "")</f>
        <v/>
      </c>
      <c r="CJ12" s="6" t="str">
        <f>_xlfn.XLOOKUP(CJ$1&amp;"|"&amp;TEXT($C12,"yyyymmdd"), RRPS_ALL[Key], RRPS_ALL[Dirty Mid], "")</f>
        <v/>
      </c>
      <c r="CK12" s="6" t="str">
        <f>_xlfn.XLOOKUP(CK$1&amp;"|"&amp;TEXT($C12,"yyyymmdd"), RRPS_ALL[Key], RRPS_ALL[Clean Price Mid], "")</f>
        <v/>
      </c>
      <c r="CL12" s="6"/>
      <c r="CM12" s="6"/>
      <c r="CN12" s="6"/>
      <c r="CO12" s="7" t="str">
        <f>_xlfn.XLOOKUP(CO$1&amp;"|"&amp;TEXT($C12,"yyyymmdd"), RRPS_ALL[Key], RRPS_ALL[Yield to Maturity], "")</f>
        <v/>
      </c>
      <c r="CP12" s="6" t="str">
        <f>_xlfn.XLOOKUP(CP$1&amp;"|"&amp;TEXT($C12,"yyyymmdd"), RRPS_ALL[Key], RRPS_ALL[Mid Price], "")</f>
        <v/>
      </c>
      <c r="CQ12" s="6" t="str">
        <f>_xlfn.XLOOKUP(CQ$1&amp;"|"&amp;TEXT($C12,"yyyymmdd"), RRPS_ALL[Key], RRPS_ALL[Mid Yield], "")</f>
        <v/>
      </c>
      <c r="CR12" s="6" t="str">
        <f>_xlfn.XLOOKUP(CR$1&amp;"|"&amp;TEXT($C12,"yyyymmdd"), RRPS_ALL[Key], RRPS_ALL[Dirty Mid], "")</f>
        <v/>
      </c>
      <c r="CS12" s="6" t="str">
        <f>_xlfn.XLOOKUP(CS$1&amp;"|"&amp;TEXT($C12,"yyyymmdd"), RRPS_ALL[Key], RRPS_ALL[Clean Price Mid], "")</f>
        <v/>
      </c>
      <c r="CT12" s="6"/>
      <c r="CU12" s="6"/>
      <c r="CV12" s="6"/>
      <c r="CW12" s="7" t="str">
        <f>_xlfn.XLOOKUP(CW$1&amp;"|"&amp;TEXT($C12,"yyyymmdd"), RRPS_ALL[Key], RRPS_ALL[Yield to Maturity], "")</f>
        <v/>
      </c>
      <c r="CX12" s="6" t="str">
        <f>_xlfn.XLOOKUP(CX$1&amp;"|"&amp;TEXT($C12,"yyyymmdd"), RRPS_ALL[Key], RRPS_ALL[Mid Price], "")</f>
        <v/>
      </c>
      <c r="CY12" s="6" t="str">
        <f>_xlfn.XLOOKUP(CY$1&amp;"|"&amp;TEXT($C12,"yyyymmdd"), RRPS_ALL[Key], RRPS_ALL[Mid Yield], "")</f>
        <v/>
      </c>
      <c r="CZ12" s="6" t="str">
        <f>_xlfn.XLOOKUP(CZ$1&amp;"|"&amp;TEXT($C12,"yyyymmdd"), RRPS_ALL[Key], RRPS_ALL[Dirty Mid], "")</f>
        <v/>
      </c>
      <c r="DA12" s="6" t="str">
        <f>_xlfn.XLOOKUP(DA$1&amp;"|"&amp;TEXT($C12,"yyyymmdd"), RRPS_ALL[Key], RRPS_ALL[Clean Price Mid], "")</f>
        <v/>
      </c>
    </row>
    <row r="13" spans="1:108" x14ac:dyDescent="0.2">
      <c r="A13">
        <v>2000</v>
      </c>
      <c r="B13">
        <v>9</v>
      </c>
      <c r="C13" s="5">
        <f t="shared" si="0"/>
        <v>36799</v>
      </c>
      <c r="D13" s="6">
        <v>2.75</v>
      </c>
      <c r="E13" s="7" t="str">
        <f>_xlfn.XLOOKUP(E$1&amp;"|"&amp;TEXT($C13,"yyyymmdd"), RRPS_ALL[Key], RRPS_ALL[Yield to Maturity], "")</f>
        <v/>
      </c>
      <c r="F13" s="6" t="str">
        <f>_xlfn.XLOOKUP(F$1&amp;"|"&amp;TEXT($C13,"yyyymmdd"), RRPS_ALL[Key], RRPS_ALL[Mid Price], "")</f>
        <v/>
      </c>
      <c r="G13" s="6" t="str">
        <f>_xlfn.XLOOKUP(G$1&amp;"|"&amp;TEXT($C13,"yyyymmdd"), RRPS_ALL[Key], RRPS_ALL[Mid Yield], "")</f>
        <v/>
      </c>
      <c r="H13" s="6" t="str">
        <f>_xlfn.XLOOKUP(H$1&amp;"|"&amp;TEXT($C13,"yyyymmdd"), RRPS_ALL[Key], RRPS_ALL[Dirty Mid], "")</f>
        <v/>
      </c>
      <c r="I13" s="6" t="str">
        <f>_xlfn.XLOOKUP(I$1&amp;"|"&amp;TEXT($C13,"yyyymmdd"), RRPS_ALL[Key], RRPS_ALL[Clean Price Mid], "")</f>
        <v/>
      </c>
      <c r="J13" s="6"/>
      <c r="K13" s="5"/>
      <c r="L13" s="6"/>
      <c r="M13" s="7" t="str">
        <f>_xlfn.XLOOKUP(M$1&amp;"|"&amp;TEXT($C13,"yyyymmdd"), RRPS_ALL[Key], RRPS_ALL[Yield to Maturity], "")</f>
        <v/>
      </c>
      <c r="N13" s="6" t="str">
        <f>_xlfn.XLOOKUP(N$1&amp;"|"&amp;TEXT($C13,"yyyymmdd"), RRPS_ALL[Key], RRPS_ALL[Mid Price], "")</f>
        <v/>
      </c>
      <c r="O13" s="6" t="str">
        <f>_xlfn.XLOOKUP(O$1&amp;"|"&amp;TEXT($C13,"yyyymmdd"), RRPS_ALL[Key], RRPS_ALL[Mid Yield], "")</f>
        <v/>
      </c>
      <c r="P13" s="6" t="str">
        <f>_xlfn.XLOOKUP(P$1&amp;"|"&amp;TEXT($C13,"yyyymmdd"), RRPS_ALL[Key], RRPS_ALL[Dirty Mid], "")</f>
        <v/>
      </c>
      <c r="Q13" s="6" t="str">
        <f>_xlfn.XLOOKUP(Q$1&amp;"|"&amp;TEXT($C13,"yyyymmdd"), RRPS_ALL[Key], RRPS_ALL[Clean Price Mid], "")</f>
        <v/>
      </c>
      <c r="R13" s="6"/>
      <c r="S13" s="5"/>
      <c r="T13" s="6"/>
      <c r="U13" s="7" t="str">
        <f>_xlfn.XLOOKUP(U$1&amp;"|"&amp;TEXT($C13,"yyyymmdd"), RRPS_ALL[Key], RRPS_ALL[Yield to Maturity], "")</f>
        <v/>
      </c>
      <c r="V13" s="6" t="str">
        <f>_xlfn.XLOOKUP(V$1&amp;"|"&amp;TEXT($C13,"yyyymmdd"), RRPS_ALL[Key], RRPS_ALL[Mid Price], "")</f>
        <v/>
      </c>
      <c r="W13" s="6" t="str">
        <f>_xlfn.XLOOKUP(W$1&amp;"|"&amp;TEXT($C13,"yyyymmdd"), RRPS_ALL[Key], RRPS_ALL[Mid Yield], "")</f>
        <v/>
      </c>
      <c r="X13" s="6" t="str">
        <f>_xlfn.XLOOKUP(X$1&amp;"|"&amp;TEXT($C13,"yyyymmdd"), RRPS_ALL[Key], RRPS_ALL[Dirty Mid], "")</f>
        <v/>
      </c>
      <c r="Y13" s="6" t="str">
        <f>_xlfn.XLOOKUP(Y$1&amp;"|"&amp;TEXT($C13,"yyyymmdd"), RRPS_ALL[Key], RRPS_ALL[Clean Price Mid], "")</f>
        <v/>
      </c>
      <c r="Z13" s="6"/>
      <c r="AA13" s="5"/>
      <c r="AB13" s="6"/>
      <c r="AC13" s="7" t="str">
        <f>_xlfn.XLOOKUP(AC$1&amp;"|"&amp;TEXT($C13,"yyyymmdd"), RRPS_ALL[Key], RRPS_ALL[Yield to Maturity], "")</f>
        <v/>
      </c>
      <c r="AD13" s="6" t="str">
        <f>_xlfn.XLOOKUP(AD$1&amp;"|"&amp;TEXT($C13,"yyyymmdd"), RRPS_ALL[Key], RRPS_ALL[Mid Price], "")</f>
        <v/>
      </c>
      <c r="AE13" s="6" t="str">
        <f>_xlfn.XLOOKUP(AE$1&amp;"|"&amp;TEXT($C13,"yyyymmdd"), RRPS_ALL[Key], RRPS_ALL[Mid Yield], "")</f>
        <v/>
      </c>
      <c r="AF13" s="6" t="str">
        <f>_xlfn.XLOOKUP(AF$1&amp;"|"&amp;TEXT($C13,"yyyymmdd"), RRPS_ALL[Key], RRPS_ALL[Dirty Mid], "")</f>
        <v/>
      </c>
      <c r="AG13" s="6" t="str">
        <f>_xlfn.XLOOKUP(AG$1&amp;"|"&amp;TEXT($C13,"yyyymmdd"), RRPS_ALL[Key], RRPS_ALL[Clean Price Mid], "")</f>
        <v/>
      </c>
      <c r="AH13" s="6"/>
      <c r="AI13" s="5"/>
      <c r="AJ13" s="6"/>
      <c r="AK13" s="7" t="str">
        <f>_xlfn.XLOOKUP(AK$1&amp;"|"&amp;TEXT($C13,"yyyymmdd"), RRPS_ALL[Key], RRPS_ALL[Yield to Maturity], "")</f>
        <v/>
      </c>
      <c r="AL13" s="6" t="str">
        <f>_xlfn.XLOOKUP(AL$1&amp;"|"&amp;TEXT($C13,"yyyymmdd"), RRPS_ALL[Key], RRPS_ALL[Mid Price], "")</f>
        <v/>
      </c>
      <c r="AM13" s="6" t="str">
        <f>_xlfn.XLOOKUP(AM$1&amp;"|"&amp;TEXT($C13,"yyyymmdd"), RRPS_ALL[Key], RRPS_ALL[Mid Yield], "")</f>
        <v/>
      </c>
      <c r="AN13" s="6" t="str">
        <f>_xlfn.XLOOKUP(AN$1&amp;"|"&amp;TEXT($C13,"yyyymmdd"), RRPS_ALL[Key], RRPS_ALL[Dirty Mid], "")</f>
        <v/>
      </c>
      <c r="AO13" s="6" t="str">
        <f>_xlfn.XLOOKUP(AO$1&amp;"|"&amp;TEXT($C13,"yyyymmdd"), RRPS_ALL[Key], RRPS_ALL[Clean Price Mid], "")</f>
        <v/>
      </c>
      <c r="AP13" s="6"/>
      <c r="AQ13" s="6"/>
      <c r="AR13" s="6"/>
      <c r="AS13" s="7" t="str">
        <f>_xlfn.XLOOKUP(AS$1&amp;"|"&amp;TEXT($C13,"yyyymmdd"), RRPS_ALL[Key], RRPS_ALL[Yield to Maturity], "")</f>
        <v/>
      </c>
      <c r="AT13" s="6" t="str">
        <f>_xlfn.XLOOKUP(AT$1&amp;"|"&amp;TEXT($C13,"yyyymmdd"), RRPS_ALL[Key], RRPS_ALL[Mid Price], "")</f>
        <v/>
      </c>
      <c r="AU13" s="6" t="str">
        <f>_xlfn.XLOOKUP(AU$1&amp;"|"&amp;TEXT($C13,"yyyymmdd"), RRPS_ALL[Key], RRPS_ALL[Mid Yield], "")</f>
        <v/>
      </c>
      <c r="AV13" s="6" t="str">
        <f>_xlfn.XLOOKUP(AV$1&amp;"|"&amp;TEXT($C13,"yyyymmdd"), RRPS_ALL[Key], RRPS_ALL[Dirty Mid], "")</f>
        <v/>
      </c>
      <c r="AW13" s="6" t="str">
        <f>_xlfn.XLOOKUP(AW$1&amp;"|"&amp;TEXT($C13,"yyyymmdd"), RRPS_ALL[Key], RRPS_ALL[Clean Price Mid], "")</f>
        <v/>
      </c>
      <c r="AX13" s="6"/>
      <c r="AY13" s="6"/>
      <c r="AZ13" s="6"/>
      <c r="BA13" s="7" t="str">
        <f>_xlfn.XLOOKUP(BA$1&amp;"|"&amp;TEXT($C13,"yyyymmdd"), RRPS_ALL[Key], RRPS_ALL[Yield to Maturity], "")</f>
        <v/>
      </c>
      <c r="BB13" s="6" t="str">
        <f>_xlfn.XLOOKUP(BB$1&amp;"|"&amp;TEXT($C13,"yyyymmdd"), RRPS_ALL[Key], RRPS_ALL[Mid Price], "")</f>
        <v/>
      </c>
      <c r="BC13" s="6" t="str">
        <f>_xlfn.XLOOKUP(BC$1&amp;"|"&amp;TEXT($C13,"yyyymmdd"), RRPS_ALL[Key], RRPS_ALL[Mid Yield], "")</f>
        <v/>
      </c>
      <c r="BD13" s="6" t="str">
        <f>_xlfn.XLOOKUP(BD$1&amp;"|"&amp;TEXT($C13,"yyyymmdd"), RRPS_ALL[Key], RRPS_ALL[Dirty Mid], "")</f>
        <v/>
      </c>
      <c r="BE13" s="6" t="str">
        <f>_xlfn.XLOOKUP(BE$1&amp;"|"&amp;TEXT($C13,"yyyymmdd"), RRPS_ALL[Key], RRPS_ALL[Clean Price Mid], "")</f>
        <v/>
      </c>
      <c r="BF13" s="6"/>
      <c r="BG13" s="6"/>
      <c r="BH13" s="6"/>
      <c r="BI13" s="7" t="str">
        <f>_xlfn.XLOOKUP(BI$1&amp;"|"&amp;TEXT($C13,"yyyymmdd"), RRPS_ALL[Key], RRPS_ALL[Yield to Maturity], "")</f>
        <v/>
      </c>
      <c r="BJ13" s="6" t="str">
        <f>_xlfn.XLOOKUP(BJ$1&amp;"|"&amp;TEXT($C13,"yyyymmdd"), RRPS_ALL[Key], RRPS_ALL[Mid Price], "")</f>
        <v/>
      </c>
      <c r="BK13" s="6" t="str">
        <f>_xlfn.XLOOKUP(BK$1&amp;"|"&amp;TEXT($C13,"yyyymmdd"), RRPS_ALL[Key], RRPS_ALL[Mid Yield], "")</f>
        <v/>
      </c>
      <c r="BL13" s="6" t="str">
        <f>_xlfn.XLOOKUP(BL$1&amp;"|"&amp;TEXT($C13,"yyyymmdd"), RRPS_ALL[Key], RRPS_ALL[Dirty Mid], "")</f>
        <v/>
      </c>
      <c r="BM13" s="6" t="str">
        <f>_xlfn.XLOOKUP(BM$1&amp;"|"&amp;TEXT($C13,"yyyymmdd"), RRPS_ALL[Key], RRPS_ALL[Clean Price Mid], "")</f>
        <v/>
      </c>
      <c r="BN13" s="6"/>
      <c r="BO13" s="6"/>
      <c r="BP13" s="6"/>
      <c r="BQ13" s="7" t="str">
        <f>_xlfn.XLOOKUP(BQ$1&amp;"|"&amp;TEXT($C13,"yyyymmdd"), RRPS_ALL[Key], RRPS_ALL[Yield to Maturity], "")</f>
        <v/>
      </c>
      <c r="BR13" s="6" t="str">
        <f>_xlfn.XLOOKUP(BR$1&amp;"|"&amp;TEXT($C13,"yyyymmdd"), RRPS_ALL[Key], RRPS_ALL[Mid Price], "")</f>
        <v/>
      </c>
      <c r="BS13" s="6" t="str">
        <f>_xlfn.XLOOKUP(BS$1&amp;"|"&amp;TEXT($C13,"yyyymmdd"), RRPS_ALL[Key], RRPS_ALL[Mid Yield], "")</f>
        <v/>
      </c>
      <c r="BT13" s="6" t="str">
        <f>_xlfn.XLOOKUP(BT$1&amp;"|"&amp;TEXT($C13,"yyyymmdd"), RRPS_ALL[Key], RRPS_ALL[Dirty Mid], "")</f>
        <v/>
      </c>
      <c r="BU13" s="6" t="str">
        <f>_xlfn.XLOOKUP(BU$1&amp;"|"&amp;TEXT($C13,"yyyymmdd"), RRPS_ALL[Key], RRPS_ALL[Clean Price Mid], "")</f>
        <v/>
      </c>
      <c r="BV13" s="6"/>
      <c r="BW13" s="6"/>
      <c r="BX13" s="6"/>
      <c r="BY13" s="7" t="str">
        <f>_xlfn.XLOOKUP(BY$1&amp;"|"&amp;TEXT($C13,"yyyymmdd"), RRPS_ALL[Key], RRPS_ALL[Yield to Maturity], "")</f>
        <v/>
      </c>
      <c r="BZ13" s="6" t="str">
        <f>_xlfn.XLOOKUP(BZ$1&amp;"|"&amp;TEXT($C13,"yyyymmdd"), RRPS_ALL[Key], RRPS_ALL[Mid Price], "")</f>
        <v/>
      </c>
      <c r="CA13" s="6" t="str">
        <f>_xlfn.XLOOKUP(CA$1&amp;"|"&amp;TEXT($C13,"yyyymmdd"), RRPS_ALL[Key], RRPS_ALL[Mid Yield], "")</f>
        <v/>
      </c>
      <c r="CB13" s="6" t="str">
        <f>_xlfn.XLOOKUP(CB$1&amp;"|"&amp;TEXT($C13,"yyyymmdd"), RRPS_ALL[Key], RRPS_ALL[Dirty Mid], "")</f>
        <v/>
      </c>
      <c r="CC13" s="6" t="str">
        <f>_xlfn.XLOOKUP(CC$1&amp;"|"&amp;TEXT($C13,"yyyymmdd"), RRPS_ALL[Key], RRPS_ALL[Clean Price Mid], "")</f>
        <v/>
      </c>
      <c r="CD13" s="6"/>
      <c r="CE13" s="6"/>
      <c r="CF13" s="6"/>
      <c r="CG13" s="7" t="str">
        <f>_xlfn.XLOOKUP(CG$1&amp;"|"&amp;TEXT($C13,"yyyymmdd"), RRPS_ALL[Key], RRPS_ALL[Yield to Maturity], "")</f>
        <v/>
      </c>
      <c r="CH13" s="6" t="str">
        <f>_xlfn.XLOOKUP(CH$1&amp;"|"&amp;TEXT($C13,"yyyymmdd"), RRPS_ALL[Key], RRPS_ALL[Mid Price], "")</f>
        <v/>
      </c>
      <c r="CI13" s="6" t="str">
        <f>_xlfn.XLOOKUP(CI$1&amp;"|"&amp;TEXT($C13,"yyyymmdd"), RRPS_ALL[Key], RRPS_ALL[Mid Yield], "")</f>
        <v/>
      </c>
      <c r="CJ13" s="6" t="str">
        <f>_xlfn.XLOOKUP(CJ$1&amp;"|"&amp;TEXT($C13,"yyyymmdd"), RRPS_ALL[Key], RRPS_ALL[Dirty Mid], "")</f>
        <v/>
      </c>
      <c r="CK13" s="6" t="str">
        <f>_xlfn.XLOOKUP(CK$1&amp;"|"&amp;TEXT($C13,"yyyymmdd"), RRPS_ALL[Key], RRPS_ALL[Clean Price Mid], "")</f>
        <v/>
      </c>
      <c r="CL13" s="6"/>
      <c r="CM13" s="6"/>
      <c r="CN13" s="6"/>
      <c r="CO13" s="7" t="str">
        <f>_xlfn.XLOOKUP(CO$1&amp;"|"&amp;TEXT($C13,"yyyymmdd"), RRPS_ALL[Key], RRPS_ALL[Yield to Maturity], "")</f>
        <v/>
      </c>
      <c r="CP13" s="6" t="str">
        <f>_xlfn.XLOOKUP(CP$1&amp;"|"&amp;TEXT($C13,"yyyymmdd"), RRPS_ALL[Key], RRPS_ALL[Mid Price], "")</f>
        <v/>
      </c>
      <c r="CQ13" s="6" t="str">
        <f>_xlfn.XLOOKUP(CQ$1&amp;"|"&amp;TEXT($C13,"yyyymmdd"), RRPS_ALL[Key], RRPS_ALL[Mid Yield], "")</f>
        <v/>
      </c>
      <c r="CR13" s="6" t="str">
        <f>_xlfn.XLOOKUP(CR$1&amp;"|"&amp;TEXT($C13,"yyyymmdd"), RRPS_ALL[Key], RRPS_ALL[Dirty Mid], "")</f>
        <v/>
      </c>
      <c r="CS13" s="6" t="str">
        <f>_xlfn.XLOOKUP(CS$1&amp;"|"&amp;TEXT($C13,"yyyymmdd"), RRPS_ALL[Key], RRPS_ALL[Clean Price Mid], "")</f>
        <v/>
      </c>
      <c r="CT13" s="6"/>
      <c r="CU13" s="6"/>
      <c r="CV13" s="6"/>
      <c r="CW13" s="7" t="str">
        <f>_xlfn.XLOOKUP(CW$1&amp;"|"&amp;TEXT($C13,"yyyymmdd"), RRPS_ALL[Key], RRPS_ALL[Yield to Maturity], "")</f>
        <v/>
      </c>
      <c r="CX13" s="6" t="str">
        <f>_xlfn.XLOOKUP(CX$1&amp;"|"&amp;TEXT($C13,"yyyymmdd"), RRPS_ALL[Key], RRPS_ALL[Mid Price], "")</f>
        <v/>
      </c>
      <c r="CY13" s="6" t="str">
        <f>_xlfn.XLOOKUP(CY$1&amp;"|"&amp;TEXT($C13,"yyyymmdd"), RRPS_ALL[Key], RRPS_ALL[Mid Yield], "")</f>
        <v/>
      </c>
      <c r="CZ13" s="6" t="str">
        <f>_xlfn.XLOOKUP(CZ$1&amp;"|"&amp;TEXT($C13,"yyyymmdd"), RRPS_ALL[Key], RRPS_ALL[Dirty Mid], "")</f>
        <v/>
      </c>
      <c r="DA13" s="6" t="str">
        <f>_xlfn.XLOOKUP(DA$1&amp;"|"&amp;TEXT($C13,"yyyymmdd"), RRPS_ALL[Key], RRPS_ALL[Clean Price Mid], "")</f>
        <v/>
      </c>
    </row>
    <row r="14" spans="1:108" x14ac:dyDescent="0.2">
      <c r="A14">
        <v>2000</v>
      </c>
      <c r="B14">
        <v>10</v>
      </c>
      <c r="C14" s="5">
        <f t="shared" si="0"/>
        <v>36830</v>
      </c>
      <c r="D14" s="6">
        <v>2.75</v>
      </c>
      <c r="E14" s="7" t="str">
        <f>_xlfn.XLOOKUP(E$1&amp;"|"&amp;TEXT($C14,"yyyymmdd"), RRPS_ALL[Key], RRPS_ALL[Yield to Maturity], "")</f>
        <v/>
      </c>
      <c r="F14" s="6" t="str">
        <f>_xlfn.XLOOKUP(F$1&amp;"|"&amp;TEXT($C14,"yyyymmdd"), RRPS_ALL[Key], RRPS_ALL[Mid Price], "")</f>
        <v/>
      </c>
      <c r="G14" s="6" t="str">
        <f>_xlfn.XLOOKUP(G$1&amp;"|"&amp;TEXT($C14,"yyyymmdd"), RRPS_ALL[Key], RRPS_ALL[Mid Yield], "")</f>
        <v/>
      </c>
      <c r="H14" s="6" t="str">
        <f>_xlfn.XLOOKUP(H$1&amp;"|"&amp;TEXT($C14,"yyyymmdd"), RRPS_ALL[Key], RRPS_ALL[Dirty Mid], "")</f>
        <v/>
      </c>
      <c r="I14" s="6" t="str">
        <f>_xlfn.XLOOKUP(I$1&amp;"|"&amp;TEXT($C14,"yyyymmdd"), RRPS_ALL[Key], RRPS_ALL[Clean Price Mid], "")</f>
        <v/>
      </c>
      <c r="J14" s="6"/>
      <c r="K14" s="5"/>
      <c r="L14" s="6"/>
      <c r="M14" s="7" t="str">
        <f>_xlfn.XLOOKUP(M$1&amp;"|"&amp;TEXT($C14,"yyyymmdd"), RRPS_ALL[Key], RRPS_ALL[Yield to Maturity], "")</f>
        <v/>
      </c>
      <c r="N14" s="6" t="str">
        <f>_xlfn.XLOOKUP(N$1&amp;"|"&amp;TEXT($C14,"yyyymmdd"), RRPS_ALL[Key], RRPS_ALL[Mid Price], "")</f>
        <v/>
      </c>
      <c r="O14" s="6" t="str">
        <f>_xlfn.XLOOKUP(O$1&amp;"|"&amp;TEXT($C14,"yyyymmdd"), RRPS_ALL[Key], RRPS_ALL[Mid Yield], "")</f>
        <v/>
      </c>
      <c r="P14" s="6" t="str">
        <f>_xlfn.XLOOKUP(P$1&amp;"|"&amp;TEXT($C14,"yyyymmdd"), RRPS_ALL[Key], RRPS_ALL[Dirty Mid], "")</f>
        <v/>
      </c>
      <c r="Q14" s="6" t="str">
        <f>_xlfn.XLOOKUP(Q$1&amp;"|"&amp;TEXT($C14,"yyyymmdd"), RRPS_ALL[Key], RRPS_ALL[Clean Price Mid], "")</f>
        <v/>
      </c>
      <c r="R14" s="6"/>
      <c r="S14" s="5"/>
      <c r="T14" s="6"/>
      <c r="U14" s="7" t="str">
        <f>_xlfn.XLOOKUP(U$1&amp;"|"&amp;TEXT($C14,"yyyymmdd"), RRPS_ALL[Key], RRPS_ALL[Yield to Maturity], "")</f>
        <v/>
      </c>
      <c r="V14" s="6" t="str">
        <f>_xlfn.XLOOKUP(V$1&amp;"|"&amp;TEXT($C14,"yyyymmdd"), RRPS_ALL[Key], RRPS_ALL[Mid Price], "")</f>
        <v/>
      </c>
      <c r="W14" s="6" t="str">
        <f>_xlfn.XLOOKUP(W$1&amp;"|"&amp;TEXT($C14,"yyyymmdd"), RRPS_ALL[Key], RRPS_ALL[Mid Yield], "")</f>
        <v/>
      </c>
      <c r="X14" s="6" t="str">
        <f>_xlfn.XLOOKUP(X$1&amp;"|"&amp;TEXT($C14,"yyyymmdd"), RRPS_ALL[Key], RRPS_ALL[Dirty Mid], "")</f>
        <v/>
      </c>
      <c r="Y14" s="6" t="str">
        <f>_xlfn.XLOOKUP(Y$1&amp;"|"&amp;TEXT($C14,"yyyymmdd"), RRPS_ALL[Key], RRPS_ALL[Clean Price Mid], "")</f>
        <v/>
      </c>
      <c r="Z14" s="6"/>
      <c r="AA14" s="5"/>
      <c r="AB14" s="6"/>
      <c r="AC14" s="7" t="str">
        <f>_xlfn.XLOOKUP(AC$1&amp;"|"&amp;TEXT($C14,"yyyymmdd"), RRPS_ALL[Key], RRPS_ALL[Yield to Maturity], "")</f>
        <v/>
      </c>
      <c r="AD14" s="6" t="str">
        <f>_xlfn.XLOOKUP(AD$1&amp;"|"&amp;TEXT($C14,"yyyymmdd"), RRPS_ALL[Key], RRPS_ALL[Mid Price], "")</f>
        <v/>
      </c>
      <c r="AE14" s="6" t="str">
        <f>_xlfn.XLOOKUP(AE$1&amp;"|"&amp;TEXT($C14,"yyyymmdd"), RRPS_ALL[Key], RRPS_ALL[Mid Yield], "")</f>
        <v/>
      </c>
      <c r="AF14" s="6" t="str">
        <f>_xlfn.XLOOKUP(AF$1&amp;"|"&amp;TEXT($C14,"yyyymmdd"), RRPS_ALL[Key], RRPS_ALL[Dirty Mid], "")</f>
        <v/>
      </c>
      <c r="AG14" s="6" t="str">
        <f>_xlfn.XLOOKUP(AG$1&amp;"|"&amp;TEXT($C14,"yyyymmdd"), RRPS_ALL[Key], RRPS_ALL[Clean Price Mid], "")</f>
        <v/>
      </c>
      <c r="AH14" s="6"/>
      <c r="AI14" s="5"/>
      <c r="AJ14" s="6"/>
      <c r="AK14" s="7" t="str">
        <f>_xlfn.XLOOKUP(AK$1&amp;"|"&amp;TEXT($C14,"yyyymmdd"), RRPS_ALL[Key], RRPS_ALL[Yield to Maturity], "")</f>
        <v/>
      </c>
      <c r="AL14" s="6" t="str">
        <f>_xlfn.XLOOKUP(AL$1&amp;"|"&amp;TEXT($C14,"yyyymmdd"), RRPS_ALL[Key], RRPS_ALL[Mid Price], "")</f>
        <v/>
      </c>
      <c r="AM14" s="6" t="str">
        <f>_xlfn.XLOOKUP(AM$1&amp;"|"&amp;TEXT($C14,"yyyymmdd"), RRPS_ALL[Key], RRPS_ALL[Mid Yield], "")</f>
        <v/>
      </c>
      <c r="AN14" s="6" t="str">
        <f>_xlfn.XLOOKUP(AN$1&amp;"|"&amp;TEXT($C14,"yyyymmdd"), RRPS_ALL[Key], RRPS_ALL[Dirty Mid], "")</f>
        <v/>
      </c>
      <c r="AO14" s="6" t="str">
        <f>_xlfn.XLOOKUP(AO$1&amp;"|"&amp;TEXT($C14,"yyyymmdd"), RRPS_ALL[Key], RRPS_ALL[Clean Price Mid], "")</f>
        <v/>
      </c>
      <c r="AP14" s="6"/>
      <c r="AQ14" s="6"/>
      <c r="AR14" s="6"/>
      <c r="AS14" s="7" t="str">
        <f>_xlfn.XLOOKUP(AS$1&amp;"|"&amp;TEXT($C14,"yyyymmdd"), RRPS_ALL[Key], RRPS_ALL[Yield to Maturity], "")</f>
        <v/>
      </c>
      <c r="AT14" s="6" t="str">
        <f>_xlfn.XLOOKUP(AT$1&amp;"|"&amp;TEXT($C14,"yyyymmdd"), RRPS_ALL[Key], RRPS_ALL[Mid Price], "")</f>
        <v/>
      </c>
      <c r="AU14" s="6" t="str">
        <f>_xlfn.XLOOKUP(AU$1&amp;"|"&amp;TEXT($C14,"yyyymmdd"), RRPS_ALL[Key], RRPS_ALL[Mid Yield], "")</f>
        <v/>
      </c>
      <c r="AV14" s="6" t="str">
        <f>_xlfn.XLOOKUP(AV$1&amp;"|"&amp;TEXT($C14,"yyyymmdd"), RRPS_ALL[Key], RRPS_ALL[Dirty Mid], "")</f>
        <v/>
      </c>
      <c r="AW14" s="6" t="str">
        <f>_xlfn.XLOOKUP(AW$1&amp;"|"&amp;TEXT($C14,"yyyymmdd"), RRPS_ALL[Key], RRPS_ALL[Clean Price Mid], "")</f>
        <v/>
      </c>
      <c r="AX14" s="6"/>
      <c r="AY14" s="6"/>
      <c r="AZ14" s="6"/>
      <c r="BA14" s="7" t="str">
        <f>_xlfn.XLOOKUP(BA$1&amp;"|"&amp;TEXT($C14,"yyyymmdd"), RRPS_ALL[Key], RRPS_ALL[Yield to Maturity], "")</f>
        <v/>
      </c>
      <c r="BB14" s="6" t="str">
        <f>_xlfn.XLOOKUP(BB$1&amp;"|"&amp;TEXT($C14,"yyyymmdd"), RRPS_ALL[Key], RRPS_ALL[Mid Price], "")</f>
        <v/>
      </c>
      <c r="BC14" s="6" t="str">
        <f>_xlfn.XLOOKUP(BC$1&amp;"|"&amp;TEXT($C14,"yyyymmdd"), RRPS_ALL[Key], RRPS_ALL[Mid Yield], "")</f>
        <v/>
      </c>
      <c r="BD14" s="6" t="str">
        <f>_xlfn.XLOOKUP(BD$1&amp;"|"&amp;TEXT($C14,"yyyymmdd"), RRPS_ALL[Key], RRPS_ALL[Dirty Mid], "")</f>
        <v/>
      </c>
      <c r="BE14" s="6" t="str">
        <f>_xlfn.XLOOKUP(BE$1&amp;"|"&amp;TEXT($C14,"yyyymmdd"), RRPS_ALL[Key], RRPS_ALL[Clean Price Mid], "")</f>
        <v/>
      </c>
      <c r="BF14" s="6"/>
      <c r="BG14" s="6"/>
      <c r="BH14" s="6"/>
      <c r="BI14" s="7" t="str">
        <f>_xlfn.XLOOKUP(BI$1&amp;"|"&amp;TEXT($C14,"yyyymmdd"), RRPS_ALL[Key], RRPS_ALL[Yield to Maturity], "")</f>
        <v/>
      </c>
      <c r="BJ14" s="6" t="str">
        <f>_xlfn.XLOOKUP(BJ$1&amp;"|"&amp;TEXT($C14,"yyyymmdd"), RRPS_ALL[Key], RRPS_ALL[Mid Price], "")</f>
        <v/>
      </c>
      <c r="BK14" s="6" t="str">
        <f>_xlfn.XLOOKUP(BK$1&amp;"|"&amp;TEXT($C14,"yyyymmdd"), RRPS_ALL[Key], RRPS_ALL[Mid Yield], "")</f>
        <v/>
      </c>
      <c r="BL14" s="6" t="str">
        <f>_xlfn.XLOOKUP(BL$1&amp;"|"&amp;TEXT($C14,"yyyymmdd"), RRPS_ALL[Key], RRPS_ALL[Dirty Mid], "")</f>
        <v/>
      </c>
      <c r="BM14" s="6" t="str">
        <f>_xlfn.XLOOKUP(BM$1&amp;"|"&amp;TEXT($C14,"yyyymmdd"), RRPS_ALL[Key], RRPS_ALL[Clean Price Mid], "")</f>
        <v/>
      </c>
      <c r="BN14" s="6"/>
      <c r="BO14" s="6"/>
      <c r="BP14" s="6"/>
      <c r="BQ14" s="7" t="str">
        <f>_xlfn.XLOOKUP(BQ$1&amp;"|"&amp;TEXT($C14,"yyyymmdd"), RRPS_ALL[Key], RRPS_ALL[Yield to Maturity], "")</f>
        <v/>
      </c>
      <c r="BR14" s="6" t="str">
        <f>_xlfn.XLOOKUP(BR$1&amp;"|"&amp;TEXT($C14,"yyyymmdd"), RRPS_ALL[Key], RRPS_ALL[Mid Price], "")</f>
        <v/>
      </c>
      <c r="BS14" s="6" t="str">
        <f>_xlfn.XLOOKUP(BS$1&amp;"|"&amp;TEXT($C14,"yyyymmdd"), RRPS_ALL[Key], RRPS_ALL[Mid Yield], "")</f>
        <v/>
      </c>
      <c r="BT14" s="6" t="str">
        <f>_xlfn.XLOOKUP(BT$1&amp;"|"&amp;TEXT($C14,"yyyymmdd"), RRPS_ALL[Key], RRPS_ALL[Dirty Mid], "")</f>
        <v/>
      </c>
      <c r="BU14" s="6" t="str">
        <f>_xlfn.XLOOKUP(BU$1&amp;"|"&amp;TEXT($C14,"yyyymmdd"), RRPS_ALL[Key], RRPS_ALL[Clean Price Mid], "")</f>
        <v/>
      </c>
      <c r="BV14" s="6"/>
      <c r="BW14" s="6"/>
      <c r="BX14" s="6"/>
      <c r="BY14" s="7" t="str">
        <f>_xlfn.XLOOKUP(BY$1&amp;"|"&amp;TEXT($C14,"yyyymmdd"), RRPS_ALL[Key], RRPS_ALL[Yield to Maturity], "")</f>
        <v/>
      </c>
      <c r="BZ14" s="6" t="str">
        <f>_xlfn.XLOOKUP(BZ$1&amp;"|"&amp;TEXT($C14,"yyyymmdd"), RRPS_ALL[Key], RRPS_ALL[Mid Price], "")</f>
        <v/>
      </c>
      <c r="CA14" s="6" t="str">
        <f>_xlfn.XLOOKUP(CA$1&amp;"|"&amp;TEXT($C14,"yyyymmdd"), RRPS_ALL[Key], RRPS_ALL[Mid Yield], "")</f>
        <v/>
      </c>
      <c r="CB14" s="6" t="str">
        <f>_xlfn.XLOOKUP(CB$1&amp;"|"&amp;TEXT($C14,"yyyymmdd"), RRPS_ALL[Key], RRPS_ALL[Dirty Mid], "")</f>
        <v/>
      </c>
      <c r="CC14" s="6" t="str">
        <f>_xlfn.XLOOKUP(CC$1&amp;"|"&amp;TEXT($C14,"yyyymmdd"), RRPS_ALL[Key], RRPS_ALL[Clean Price Mid], "")</f>
        <v/>
      </c>
      <c r="CD14" s="6"/>
      <c r="CE14" s="6"/>
      <c r="CF14" s="6"/>
      <c r="CG14" s="7" t="str">
        <f>_xlfn.XLOOKUP(CG$1&amp;"|"&amp;TEXT($C14,"yyyymmdd"), RRPS_ALL[Key], RRPS_ALL[Yield to Maturity], "")</f>
        <v/>
      </c>
      <c r="CH14" s="6" t="str">
        <f>_xlfn.XLOOKUP(CH$1&amp;"|"&amp;TEXT($C14,"yyyymmdd"), RRPS_ALL[Key], RRPS_ALL[Mid Price], "")</f>
        <v/>
      </c>
      <c r="CI14" s="6" t="str">
        <f>_xlfn.XLOOKUP(CI$1&amp;"|"&amp;TEXT($C14,"yyyymmdd"), RRPS_ALL[Key], RRPS_ALL[Mid Yield], "")</f>
        <v/>
      </c>
      <c r="CJ14" s="6" t="str">
        <f>_xlfn.XLOOKUP(CJ$1&amp;"|"&amp;TEXT($C14,"yyyymmdd"), RRPS_ALL[Key], RRPS_ALL[Dirty Mid], "")</f>
        <v/>
      </c>
      <c r="CK14" s="6" t="str">
        <f>_xlfn.XLOOKUP(CK$1&amp;"|"&amp;TEXT($C14,"yyyymmdd"), RRPS_ALL[Key], RRPS_ALL[Clean Price Mid], "")</f>
        <v/>
      </c>
      <c r="CL14" s="6"/>
      <c r="CM14" s="6"/>
      <c r="CN14" s="6"/>
      <c r="CO14" s="7" t="str">
        <f>_xlfn.XLOOKUP(CO$1&amp;"|"&amp;TEXT($C14,"yyyymmdd"), RRPS_ALL[Key], RRPS_ALL[Yield to Maturity], "")</f>
        <v/>
      </c>
      <c r="CP14" s="6" t="str">
        <f>_xlfn.XLOOKUP(CP$1&amp;"|"&amp;TEXT($C14,"yyyymmdd"), RRPS_ALL[Key], RRPS_ALL[Mid Price], "")</f>
        <v/>
      </c>
      <c r="CQ14" s="6" t="str">
        <f>_xlfn.XLOOKUP(CQ$1&amp;"|"&amp;TEXT($C14,"yyyymmdd"), RRPS_ALL[Key], RRPS_ALL[Mid Yield], "")</f>
        <v/>
      </c>
      <c r="CR14" s="6" t="str">
        <f>_xlfn.XLOOKUP(CR$1&amp;"|"&amp;TEXT($C14,"yyyymmdd"), RRPS_ALL[Key], RRPS_ALL[Dirty Mid], "")</f>
        <v/>
      </c>
      <c r="CS14" s="6" t="str">
        <f>_xlfn.XLOOKUP(CS$1&amp;"|"&amp;TEXT($C14,"yyyymmdd"), RRPS_ALL[Key], RRPS_ALL[Clean Price Mid], "")</f>
        <v/>
      </c>
      <c r="CT14" s="6"/>
      <c r="CU14" s="6"/>
      <c r="CV14" s="6"/>
      <c r="CW14" s="7" t="str">
        <f>_xlfn.XLOOKUP(CW$1&amp;"|"&amp;TEXT($C14,"yyyymmdd"), RRPS_ALL[Key], RRPS_ALL[Yield to Maturity], "")</f>
        <v/>
      </c>
      <c r="CX14" s="6" t="str">
        <f>_xlfn.XLOOKUP(CX$1&amp;"|"&amp;TEXT($C14,"yyyymmdd"), RRPS_ALL[Key], RRPS_ALL[Mid Price], "")</f>
        <v/>
      </c>
      <c r="CY14" s="6" t="str">
        <f>_xlfn.XLOOKUP(CY$1&amp;"|"&amp;TEXT($C14,"yyyymmdd"), RRPS_ALL[Key], RRPS_ALL[Mid Yield], "")</f>
        <v/>
      </c>
      <c r="CZ14" s="6" t="str">
        <f>_xlfn.XLOOKUP(CZ$1&amp;"|"&amp;TEXT($C14,"yyyymmdd"), RRPS_ALL[Key], RRPS_ALL[Dirty Mid], "")</f>
        <v/>
      </c>
      <c r="DA14" s="6" t="str">
        <f>_xlfn.XLOOKUP(DA$1&amp;"|"&amp;TEXT($C14,"yyyymmdd"), RRPS_ALL[Key], RRPS_ALL[Clean Price Mid], "")</f>
        <v/>
      </c>
    </row>
    <row r="15" spans="1:108" x14ac:dyDescent="0.2">
      <c r="A15">
        <v>2000</v>
      </c>
      <c r="B15">
        <v>11</v>
      </c>
      <c r="C15" s="5">
        <f t="shared" si="0"/>
        <v>36860</v>
      </c>
      <c r="D15" s="6">
        <v>2.75</v>
      </c>
      <c r="E15" s="7">
        <f>_xlfn.XLOOKUP(E$1&amp;"|"&amp;TEXT($C15,"yyyymmdd"), RRPS_ALL[Key], RRPS_ALL[Yield to Maturity], "")</f>
        <v>2.6989999999999998</v>
      </c>
      <c r="F15" s="6">
        <f>_xlfn.XLOOKUP(F$1&amp;"|"&amp;TEXT($C15,"yyyymmdd"), RRPS_ALL[Key], RRPS_ALL[Mid Price], "")</f>
        <v>0</v>
      </c>
      <c r="G15" s="6">
        <f>_xlfn.XLOOKUP(G$1&amp;"|"&amp;TEXT($C15,"yyyymmdd"), RRPS_ALL[Key], RRPS_ALL[Mid Yield], "")</f>
        <v>0</v>
      </c>
      <c r="H15" s="6">
        <f>_xlfn.XLOOKUP(H$1&amp;"|"&amp;TEXT($C15,"yyyymmdd"), RRPS_ALL[Key], RRPS_ALL[Dirty Mid], "")</f>
        <v>0</v>
      </c>
      <c r="I15" s="6">
        <f>_xlfn.XLOOKUP(I$1&amp;"|"&amp;TEXT($C15,"yyyymmdd"), RRPS_ALL[Key], RRPS_ALL[Clean Price Mid], "")</f>
        <v>0</v>
      </c>
      <c r="J15" s="6">
        <v>0.04</v>
      </c>
      <c r="K15" s="5">
        <v>39783</v>
      </c>
      <c r="L15" s="6">
        <f t="shared" ref="L15:L23" si="1">YEARFRAC($C15,K15,1)</f>
        <v>8.0009124087591239</v>
      </c>
      <c r="M15" s="7" t="str">
        <f>_xlfn.XLOOKUP(M$1&amp;"|"&amp;TEXT($C15,"yyyymmdd"), RRPS_ALL[Key], RRPS_ALL[Yield to Maturity], "")</f>
        <v/>
      </c>
      <c r="N15" s="6" t="str">
        <f>_xlfn.XLOOKUP(N$1&amp;"|"&amp;TEXT($C15,"yyyymmdd"), RRPS_ALL[Key], RRPS_ALL[Mid Price], "")</f>
        <v/>
      </c>
      <c r="O15" s="6" t="str">
        <f>_xlfn.XLOOKUP(O$1&amp;"|"&amp;TEXT($C15,"yyyymmdd"), RRPS_ALL[Key], RRPS_ALL[Mid Yield], "")</f>
        <v/>
      </c>
      <c r="P15" s="6" t="str">
        <f>_xlfn.XLOOKUP(P$1&amp;"|"&amp;TEXT($C15,"yyyymmdd"), RRPS_ALL[Key], RRPS_ALL[Dirty Mid], "")</f>
        <v/>
      </c>
      <c r="Q15" s="6" t="str">
        <f>_xlfn.XLOOKUP(Q$1&amp;"|"&amp;TEXT($C15,"yyyymmdd"), RRPS_ALL[Key], RRPS_ALL[Clean Price Mid], "")</f>
        <v/>
      </c>
      <c r="R15" s="6"/>
      <c r="S15" s="5"/>
      <c r="T15" s="6"/>
      <c r="U15" s="7" t="str">
        <f>_xlfn.XLOOKUP(U$1&amp;"|"&amp;TEXT($C15,"yyyymmdd"), RRPS_ALL[Key], RRPS_ALL[Yield to Maturity], "")</f>
        <v/>
      </c>
      <c r="V15" s="6" t="str">
        <f>_xlfn.XLOOKUP(V$1&amp;"|"&amp;TEXT($C15,"yyyymmdd"), RRPS_ALL[Key], RRPS_ALL[Mid Price], "")</f>
        <v/>
      </c>
      <c r="W15" s="6" t="str">
        <f>_xlfn.XLOOKUP(W$1&amp;"|"&amp;TEXT($C15,"yyyymmdd"), RRPS_ALL[Key], RRPS_ALL[Mid Yield], "")</f>
        <v/>
      </c>
      <c r="X15" s="6" t="str">
        <f>_xlfn.XLOOKUP(X$1&amp;"|"&amp;TEXT($C15,"yyyymmdd"), RRPS_ALL[Key], RRPS_ALL[Dirty Mid], "")</f>
        <v/>
      </c>
      <c r="Y15" s="6" t="str">
        <f>_xlfn.XLOOKUP(Y$1&amp;"|"&amp;TEXT($C15,"yyyymmdd"), RRPS_ALL[Key], RRPS_ALL[Clean Price Mid], "")</f>
        <v/>
      </c>
      <c r="Z15" s="6"/>
      <c r="AA15" s="5"/>
      <c r="AB15" s="6"/>
      <c r="AC15" s="7" t="str">
        <f>_xlfn.XLOOKUP(AC$1&amp;"|"&amp;TEXT($C15,"yyyymmdd"), RRPS_ALL[Key], RRPS_ALL[Yield to Maturity], "")</f>
        <v/>
      </c>
      <c r="AD15" s="6" t="str">
        <f>_xlfn.XLOOKUP(AD$1&amp;"|"&amp;TEXT($C15,"yyyymmdd"), RRPS_ALL[Key], RRPS_ALL[Mid Price], "")</f>
        <v/>
      </c>
      <c r="AE15" s="6" t="str">
        <f>_xlfn.XLOOKUP(AE$1&amp;"|"&amp;TEXT($C15,"yyyymmdd"), RRPS_ALL[Key], RRPS_ALL[Mid Yield], "")</f>
        <v/>
      </c>
      <c r="AF15" s="6" t="str">
        <f>_xlfn.XLOOKUP(AF$1&amp;"|"&amp;TEXT($C15,"yyyymmdd"), RRPS_ALL[Key], RRPS_ALL[Dirty Mid], "")</f>
        <v/>
      </c>
      <c r="AG15" s="6" t="str">
        <f>_xlfn.XLOOKUP(AG$1&amp;"|"&amp;TEXT($C15,"yyyymmdd"), RRPS_ALL[Key], RRPS_ALL[Clean Price Mid], "")</f>
        <v/>
      </c>
      <c r="AH15" s="6"/>
      <c r="AI15" s="5"/>
      <c r="AJ15" s="6"/>
      <c r="AK15" s="7" t="str">
        <f>_xlfn.XLOOKUP(AK$1&amp;"|"&amp;TEXT($C15,"yyyymmdd"), RRPS_ALL[Key], RRPS_ALL[Yield to Maturity], "")</f>
        <v/>
      </c>
      <c r="AL15" s="6" t="str">
        <f>_xlfn.XLOOKUP(AL$1&amp;"|"&amp;TEXT($C15,"yyyymmdd"), RRPS_ALL[Key], RRPS_ALL[Mid Price], "")</f>
        <v/>
      </c>
      <c r="AM15" s="6" t="str">
        <f>_xlfn.XLOOKUP(AM$1&amp;"|"&amp;TEXT($C15,"yyyymmdd"), RRPS_ALL[Key], RRPS_ALL[Mid Yield], "")</f>
        <v/>
      </c>
      <c r="AN15" s="6" t="str">
        <f>_xlfn.XLOOKUP(AN$1&amp;"|"&amp;TEXT($C15,"yyyymmdd"), RRPS_ALL[Key], RRPS_ALL[Dirty Mid], "")</f>
        <v/>
      </c>
      <c r="AO15" s="6" t="str">
        <f>_xlfn.XLOOKUP(AO$1&amp;"|"&amp;TEXT($C15,"yyyymmdd"), RRPS_ALL[Key], RRPS_ALL[Clean Price Mid], "")</f>
        <v/>
      </c>
      <c r="AP15" s="6"/>
      <c r="AQ15" s="6"/>
      <c r="AR15" s="6"/>
      <c r="AS15" s="7" t="str">
        <f>_xlfn.XLOOKUP(AS$1&amp;"|"&amp;TEXT($C15,"yyyymmdd"), RRPS_ALL[Key], RRPS_ALL[Yield to Maturity], "")</f>
        <v/>
      </c>
      <c r="AT15" s="6" t="str">
        <f>_xlfn.XLOOKUP(AT$1&amp;"|"&amp;TEXT($C15,"yyyymmdd"), RRPS_ALL[Key], RRPS_ALL[Mid Price], "")</f>
        <v/>
      </c>
      <c r="AU15" s="6" t="str">
        <f>_xlfn.XLOOKUP(AU$1&amp;"|"&amp;TEXT($C15,"yyyymmdd"), RRPS_ALL[Key], RRPS_ALL[Mid Yield], "")</f>
        <v/>
      </c>
      <c r="AV15" s="6" t="str">
        <f>_xlfn.XLOOKUP(AV$1&amp;"|"&amp;TEXT($C15,"yyyymmdd"), RRPS_ALL[Key], RRPS_ALL[Dirty Mid], "")</f>
        <v/>
      </c>
      <c r="AW15" s="6" t="str">
        <f>_xlfn.XLOOKUP(AW$1&amp;"|"&amp;TEXT($C15,"yyyymmdd"), RRPS_ALL[Key], RRPS_ALL[Clean Price Mid], "")</f>
        <v/>
      </c>
      <c r="AX15" s="6"/>
      <c r="AY15" s="6"/>
      <c r="AZ15" s="6"/>
      <c r="BA15" s="7" t="str">
        <f>_xlfn.XLOOKUP(BA$1&amp;"|"&amp;TEXT($C15,"yyyymmdd"), RRPS_ALL[Key], RRPS_ALL[Yield to Maturity], "")</f>
        <v/>
      </c>
      <c r="BB15" s="6" t="str">
        <f>_xlfn.XLOOKUP(BB$1&amp;"|"&amp;TEXT($C15,"yyyymmdd"), RRPS_ALL[Key], RRPS_ALL[Mid Price], "")</f>
        <v/>
      </c>
      <c r="BC15" s="6" t="str">
        <f>_xlfn.XLOOKUP(BC$1&amp;"|"&amp;TEXT($C15,"yyyymmdd"), RRPS_ALL[Key], RRPS_ALL[Mid Yield], "")</f>
        <v/>
      </c>
      <c r="BD15" s="6" t="str">
        <f>_xlfn.XLOOKUP(BD$1&amp;"|"&amp;TEXT($C15,"yyyymmdd"), RRPS_ALL[Key], RRPS_ALL[Dirty Mid], "")</f>
        <v/>
      </c>
      <c r="BE15" s="6" t="str">
        <f>_xlfn.XLOOKUP(BE$1&amp;"|"&amp;TEXT($C15,"yyyymmdd"), RRPS_ALL[Key], RRPS_ALL[Clean Price Mid], "")</f>
        <v/>
      </c>
      <c r="BF15" s="6"/>
      <c r="BG15" s="6"/>
      <c r="BH15" s="6"/>
      <c r="BI15" s="7" t="str">
        <f>_xlfn.XLOOKUP(BI$1&amp;"|"&amp;TEXT($C15,"yyyymmdd"), RRPS_ALL[Key], RRPS_ALL[Yield to Maturity], "")</f>
        <v/>
      </c>
      <c r="BJ15" s="6" t="str">
        <f>_xlfn.XLOOKUP(BJ$1&amp;"|"&amp;TEXT($C15,"yyyymmdd"), RRPS_ALL[Key], RRPS_ALL[Mid Price], "")</f>
        <v/>
      </c>
      <c r="BK15" s="6" t="str">
        <f>_xlfn.XLOOKUP(BK$1&amp;"|"&amp;TEXT($C15,"yyyymmdd"), RRPS_ALL[Key], RRPS_ALL[Mid Yield], "")</f>
        <v/>
      </c>
      <c r="BL15" s="6" t="str">
        <f>_xlfn.XLOOKUP(BL$1&amp;"|"&amp;TEXT($C15,"yyyymmdd"), RRPS_ALL[Key], RRPS_ALL[Dirty Mid], "")</f>
        <v/>
      </c>
      <c r="BM15" s="6" t="str">
        <f>_xlfn.XLOOKUP(BM$1&amp;"|"&amp;TEXT($C15,"yyyymmdd"), RRPS_ALL[Key], RRPS_ALL[Clean Price Mid], "")</f>
        <v/>
      </c>
      <c r="BN15" s="6"/>
      <c r="BO15" s="6"/>
      <c r="BP15" s="6"/>
      <c r="BQ15" s="7" t="str">
        <f>_xlfn.XLOOKUP(BQ$1&amp;"|"&amp;TEXT($C15,"yyyymmdd"), RRPS_ALL[Key], RRPS_ALL[Yield to Maturity], "")</f>
        <v/>
      </c>
      <c r="BR15" s="6" t="str">
        <f>_xlfn.XLOOKUP(BR$1&amp;"|"&amp;TEXT($C15,"yyyymmdd"), RRPS_ALL[Key], RRPS_ALL[Mid Price], "")</f>
        <v/>
      </c>
      <c r="BS15" s="6" t="str">
        <f>_xlfn.XLOOKUP(BS$1&amp;"|"&amp;TEXT($C15,"yyyymmdd"), RRPS_ALL[Key], RRPS_ALL[Mid Yield], "")</f>
        <v/>
      </c>
      <c r="BT15" s="6" t="str">
        <f>_xlfn.XLOOKUP(BT$1&amp;"|"&amp;TEXT($C15,"yyyymmdd"), RRPS_ALL[Key], RRPS_ALL[Dirty Mid], "")</f>
        <v/>
      </c>
      <c r="BU15" s="6" t="str">
        <f>_xlfn.XLOOKUP(BU$1&amp;"|"&amp;TEXT($C15,"yyyymmdd"), RRPS_ALL[Key], RRPS_ALL[Clean Price Mid], "")</f>
        <v/>
      </c>
      <c r="BV15" s="6"/>
      <c r="BW15" s="6"/>
      <c r="BX15" s="6"/>
      <c r="BY15" s="7" t="str">
        <f>_xlfn.XLOOKUP(BY$1&amp;"|"&amp;TEXT($C15,"yyyymmdd"), RRPS_ALL[Key], RRPS_ALL[Yield to Maturity], "")</f>
        <v/>
      </c>
      <c r="BZ15" s="6" t="str">
        <f>_xlfn.XLOOKUP(BZ$1&amp;"|"&amp;TEXT($C15,"yyyymmdd"), RRPS_ALL[Key], RRPS_ALL[Mid Price], "")</f>
        <v/>
      </c>
      <c r="CA15" s="6" t="str">
        <f>_xlfn.XLOOKUP(CA$1&amp;"|"&amp;TEXT($C15,"yyyymmdd"), RRPS_ALL[Key], RRPS_ALL[Mid Yield], "")</f>
        <v/>
      </c>
      <c r="CB15" s="6" t="str">
        <f>_xlfn.XLOOKUP(CB$1&amp;"|"&amp;TEXT($C15,"yyyymmdd"), RRPS_ALL[Key], RRPS_ALL[Dirty Mid], "")</f>
        <v/>
      </c>
      <c r="CC15" s="6" t="str">
        <f>_xlfn.XLOOKUP(CC$1&amp;"|"&amp;TEXT($C15,"yyyymmdd"), RRPS_ALL[Key], RRPS_ALL[Clean Price Mid], "")</f>
        <v/>
      </c>
      <c r="CD15" s="6"/>
      <c r="CE15" s="6"/>
      <c r="CF15" s="6"/>
      <c r="CG15" s="7" t="str">
        <f>_xlfn.XLOOKUP(CG$1&amp;"|"&amp;TEXT($C15,"yyyymmdd"), RRPS_ALL[Key], RRPS_ALL[Yield to Maturity], "")</f>
        <v/>
      </c>
      <c r="CH15" s="6" t="str">
        <f>_xlfn.XLOOKUP(CH$1&amp;"|"&amp;TEXT($C15,"yyyymmdd"), RRPS_ALL[Key], RRPS_ALL[Mid Price], "")</f>
        <v/>
      </c>
      <c r="CI15" s="6" t="str">
        <f>_xlfn.XLOOKUP(CI$1&amp;"|"&amp;TEXT($C15,"yyyymmdd"), RRPS_ALL[Key], RRPS_ALL[Mid Yield], "")</f>
        <v/>
      </c>
      <c r="CJ15" s="6" t="str">
        <f>_xlfn.XLOOKUP(CJ$1&amp;"|"&amp;TEXT($C15,"yyyymmdd"), RRPS_ALL[Key], RRPS_ALL[Dirty Mid], "")</f>
        <v/>
      </c>
      <c r="CK15" s="6" t="str">
        <f>_xlfn.XLOOKUP(CK$1&amp;"|"&amp;TEXT($C15,"yyyymmdd"), RRPS_ALL[Key], RRPS_ALL[Clean Price Mid], "")</f>
        <v/>
      </c>
      <c r="CL15" s="6"/>
      <c r="CM15" s="6"/>
      <c r="CN15" s="6"/>
      <c r="CO15" s="7" t="str">
        <f>_xlfn.XLOOKUP(CO$1&amp;"|"&amp;TEXT($C15,"yyyymmdd"), RRPS_ALL[Key], RRPS_ALL[Yield to Maturity], "")</f>
        <v/>
      </c>
      <c r="CP15" s="6" t="str">
        <f>_xlfn.XLOOKUP(CP$1&amp;"|"&amp;TEXT($C15,"yyyymmdd"), RRPS_ALL[Key], RRPS_ALL[Mid Price], "")</f>
        <v/>
      </c>
      <c r="CQ15" s="6" t="str">
        <f>_xlfn.XLOOKUP(CQ$1&amp;"|"&amp;TEXT($C15,"yyyymmdd"), RRPS_ALL[Key], RRPS_ALL[Mid Yield], "")</f>
        <v/>
      </c>
      <c r="CR15" s="6" t="str">
        <f>_xlfn.XLOOKUP(CR$1&amp;"|"&amp;TEXT($C15,"yyyymmdd"), RRPS_ALL[Key], RRPS_ALL[Dirty Mid], "")</f>
        <v/>
      </c>
      <c r="CS15" s="6" t="str">
        <f>_xlfn.XLOOKUP(CS$1&amp;"|"&amp;TEXT($C15,"yyyymmdd"), RRPS_ALL[Key], RRPS_ALL[Clean Price Mid], "")</f>
        <v/>
      </c>
      <c r="CT15" s="6"/>
      <c r="CU15" s="6"/>
      <c r="CV15" s="6"/>
      <c r="CW15" s="7" t="str">
        <f>_xlfn.XLOOKUP(CW$1&amp;"|"&amp;TEXT($C15,"yyyymmdd"), RRPS_ALL[Key], RRPS_ALL[Yield to Maturity], "")</f>
        <v/>
      </c>
      <c r="CX15" s="6" t="str">
        <f>_xlfn.XLOOKUP(CX$1&amp;"|"&amp;TEXT($C15,"yyyymmdd"), RRPS_ALL[Key], RRPS_ALL[Mid Price], "")</f>
        <v/>
      </c>
      <c r="CY15" s="6" t="str">
        <f>_xlfn.XLOOKUP(CY$1&amp;"|"&amp;TEXT($C15,"yyyymmdd"), RRPS_ALL[Key], RRPS_ALL[Mid Yield], "")</f>
        <v/>
      </c>
      <c r="CZ15" s="6" t="str">
        <f>_xlfn.XLOOKUP(CZ$1&amp;"|"&amp;TEXT($C15,"yyyymmdd"), RRPS_ALL[Key], RRPS_ALL[Dirty Mid], "")</f>
        <v/>
      </c>
      <c r="DA15" s="6" t="str">
        <f>_xlfn.XLOOKUP(DA$1&amp;"|"&amp;TEXT($C15,"yyyymmdd"), RRPS_ALL[Key], RRPS_ALL[Clean Price Mid], "")</f>
        <v/>
      </c>
    </row>
    <row r="16" spans="1:108" x14ac:dyDescent="0.2">
      <c r="A16">
        <v>2000</v>
      </c>
      <c r="B16">
        <v>12</v>
      </c>
      <c r="C16" s="5">
        <f t="shared" si="0"/>
        <v>36891</v>
      </c>
      <c r="D16" s="6">
        <v>3.25</v>
      </c>
      <c r="E16" s="7">
        <f>_xlfn.XLOOKUP(E$1&amp;"|"&amp;TEXT($C16,"yyyymmdd"), RRPS_ALL[Key], RRPS_ALL[Yield to Maturity], "")</f>
        <v>2.4830000000000001</v>
      </c>
      <c r="F16" s="6">
        <f>_xlfn.XLOOKUP(F$1&amp;"|"&amp;TEXT($C16,"yyyymmdd"), RRPS_ALL[Key], RRPS_ALL[Mid Price], "")</f>
        <v>0</v>
      </c>
      <c r="G16" s="6">
        <f>_xlfn.XLOOKUP(G$1&amp;"|"&amp;TEXT($C16,"yyyymmdd"), RRPS_ALL[Key], RRPS_ALL[Mid Yield], "")</f>
        <v>0</v>
      </c>
      <c r="H16" s="6">
        <f>_xlfn.XLOOKUP(H$1&amp;"|"&amp;TEXT($C16,"yyyymmdd"), RRPS_ALL[Key], RRPS_ALL[Dirty Mid], "")</f>
        <v>0</v>
      </c>
      <c r="I16" s="6">
        <f>_xlfn.XLOOKUP(I$1&amp;"|"&amp;TEXT($C16,"yyyymmdd"), RRPS_ALL[Key], RRPS_ALL[Clean Price Mid], "")</f>
        <v>0</v>
      </c>
      <c r="J16" s="6">
        <v>0.04</v>
      </c>
      <c r="K16" s="5">
        <v>39783</v>
      </c>
      <c r="L16" s="6">
        <f t="shared" si="1"/>
        <v>7.9160583941605847</v>
      </c>
      <c r="M16" s="7" t="str">
        <f>_xlfn.XLOOKUP(M$1&amp;"|"&amp;TEXT($C16,"yyyymmdd"), RRPS_ALL[Key], RRPS_ALL[Yield to Maturity], "")</f>
        <v/>
      </c>
      <c r="N16" s="6" t="str">
        <f>_xlfn.XLOOKUP(N$1&amp;"|"&amp;TEXT($C16,"yyyymmdd"), RRPS_ALL[Key], RRPS_ALL[Mid Price], "")</f>
        <v/>
      </c>
      <c r="O16" s="6" t="str">
        <f>_xlfn.XLOOKUP(O$1&amp;"|"&amp;TEXT($C16,"yyyymmdd"), RRPS_ALL[Key], RRPS_ALL[Mid Yield], "")</f>
        <v/>
      </c>
      <c r="P16" s="6" t="str">
        <f>_xlfn.XLOOKUP(P$1&amp;"|"&amp;TEXT($C16,"yyyymmdd"), RRPS_ALL[Key], RRPS_ALL[Dirty Mid], "")</f>
        <v/>
      </c>
      <c r="Q16" s="6" t="str">
        <f>_xlfn.XLOOKUP(Q$1&amp;"|"&amp;TEXT($C16,"yyyymmdd"), RRPS_ALL[Key], RRPS_ALL[Clean Price Mid], "")</f>
        <v/>
      </c>
      <c r="R16" s="6"/>
      <c r="S16" s="5"/>
      <c r="T16" s="6"/>
      <c r="U16" s="7" t="str">
        <f>_xlfn.XLOOKUP(U$1&amp;"|"&amp;TEXT($C16,"yyyymmdd"), RRPS_ALL[Key], RRPS_ALL[Yield to Maturity], "")</f>
        <v/>
      </c>
      <c r="V16" s="6" t="str">
        <f>_xlfn.XLOOKUP(V$1&amp;"|"&amp;TEXT($C16,"yyyymmdd"), RRPS_ALL[Key], RRPS_ALL[Mid Price], "")</f>
        <v/>
      </c>
      <c r="W16" s="6" t="str">
        <f>_xlfn.XLOOKUP(W$1&amp;"|"&amp;TEXT($C16,"yyyymmdd"), RRPS_ALL[Key], RRPS_ALL[Mid Yield], "")</f>
        <v/>
      </c>
      <c r="X16" s="6" t="str">
        <f>_xlfn.XLOOKUP(X$1&amp;"|"&amp;TEXT($C16,"yyyymmdd"), RRPS_ALL[Key], RRPS_ALL[Dirty Mid], "")</f>
        <v/>
      </c>
      <c r="Y16" s="6" t="str">
        <f>_xlfn.XLOOKUP(Y$1&amp;"|"&amp;TEXT($C16,"yyyymmdd"), RRPS_ALL[Key], RRPS_ALL[Clean Price Mid], "")</f>
        <v/>
      </c>
      <c r="Z16" s="6"/>
      <c r="AA16" s="5"/>
      <c r="AB16" s="6"/>
      <c r="AC16" s="7" t="str">
        <f>_xlfn.XLOOKUP(AC$1&amp;"|"&amp;TEXT($C16,"yyyymmdd"), RRPS_ALL[Key], RRPS_ALL[Yield to Maturity], "")</f>
        <v/>
      </c>
      <c r="AD16" s="6" t="str">
        <f>_xlfn.XLOOKUP(AD$1&amp;"|"&amp;TEXT($C16,"yyyymmdd"), RRPS_ALL[Key], RRPS_ALL[Mid Price], "")</f>
        <v/>
      </c>
      <c r="AE16" s="6" t="str">
        <f>_xlfn.XLOOKUP(AE$1&amp;"|"&amp;TEXT($C16,"yyyymmdd"), RRPS_ALL[Key], RRPS_ALL[Mid Yield], "")</f>
        <v/>
      </c>
      <c r="AF16" s="6" t="str">
        <f>_xlfn.XLOOKUP(AF$1&amp;"|"&amp;TEXT($C16,"yyyymmdd"), RRPS_ALL[Key], RRPS_ALL[Dirty Mid], "")</f>
        <v/>
      </c>
      <c r="AG16" s="6" t="str">
        <f>_xlfn.XLOOKUP(AG$1&amp;"|"&amp;TEXT($C16,"yyyymmdd"), RRPS_ALL[Key], RRPS_ALL[Clean Price Mid], "")</f>
        <v/>
      </c>
      <c r="AH16" s="6"/>
      <c r="AI16" s="5"/>
      <c r="AJ16" s="6"/>
      <c r="AK16" s="7" t="str">
        <f>_xlfn.XLOOKUP(AK$1&amp;"|"&amp;TEXT($C16,"yyyymmdd"), RRPS_ALL[Key], RRPS_ALL[Yield to Maturity], "")</f>
        <v/>
      </c>
      <c r="AL16" s="6" t="str">
        <f>_xlfn.XLOOKUP(AL$1&amp;"|"&amp;TEXT($C16,"yyyymmdd"), RRPS_ALL[Key], RRPS_ALL[Mid Price], "")</f>
        <v/>
      </c>
      <c r="AM16" s="6" t="str">
        <f>_xlfn.XLOOKUP(AM$1&amp;"|"&amp;TEXT($C16,"yyyymmdd"), RRPS_ALL[Key], RRPS_ALL[Mid Yield], "")</f>
        <v/>
      </c>
      <c r="AN16" s="6" t="str">
        <f>_xlfn.XLOOKUP(AN$1&amp;"|"&amp;TEXT($C16,"yyyymmdd"), RRPS_ALL[Key], RRPS_ALL[Dirty Mid], "")</f>
        <v/>
      </c>
      <c r="AO16" s="6" t="str">
        <f>_xlfn.XLOOKUP(AO$1&amp;"|"&amp;TEXT($C16,"yyyymmdd"), RRPS_ALL[Key], RRPS_ALL[Clean Price Mid], "")</f>
        <v/>
      </c>
      <c r="AP16" s="6"/>
      <c r="AQ16" s="6"/>
      <c r="AR16" s="6"/>
      <c r="AS16" s="7" t="str">
        <f>_xlfn.XLOOKUP(AS$1&amp;"|"&amp;TEXT($C16,"yyyymmdd"), RRPS_ALL[Key], RRPS_ALL[Yield to Maturity], "")</f>
        <v/>
      </c>
      <c r="AT16" s="6" t="str">
        <f>_xlfn.XLOOKUP(AT$1&amp;"|"&amp;TEXT($C16,"yyyymmdd"), RRPS_ALL[Key], RRPS_ALL[Mid Price], "")</f>
        <v/>
      </c>
      <c r="AU16" s="6" t="str">
        <f>_xlfn.XLOOKUP(AU$1&amp;"|"&amp;TEXT($C16,"yyyymmdd"), RRPS_ALL[Key], RRPS_ALL[Mid Yield], "")</f>
        <v/>
      </c>
      <c r="AV16" s="6" t="str">
        <f>_xlfn.XLOOKUP(AV$1&amp;"|"&amp;TEXT($C16,"yyyymmdd"), RRPS_ALL[Key], RRPS_ALL[Dirty Mid], "")</f>
        <v/>
      </c>
      <c r="AW16" s="6" t="str">
        <f>_xlfn.XLOOKUP(AW$1&amp;"|"&amp;TEXT($C16,"yyyymmdd"), RRPS_ALL[Key], RRPS_ALL[Clean Price Mid], "")</f>
        <v/>
      </c>
      <c r="AX16" s="6"/>
      <c r="AY16" s="6"/>
      <c r="AZ16" s="6"/>
      <c r="BA16" s="7" t="str">
        <f>_xlfn.XLOOKUP(BA$1&amp;"|"&amp;TEXT($C16,"yyyymmdd"), RRPS_ALL[Key], RRPS_ALL[Yield to Maturity], "")</f>
        <v/>
      </c>
      <c r="BB16" s="6" t="str">
        <f>_xlfn.XLOOKUP(BB$1&amp;"|"&amp;TEXT($C16,"yyyymmdd"), RRPS_ALL[Key], RRPS_ALL[Mid Price], "")</f>
        <v/>
      </c>
      <c r="BC16" s="6" t="str">
        <f>_xlfn.XLOOKUP(BC$1&amp;"|"&amp;TEXT($C16,"yyyymmdd"), RRPS_ALL[Key], RRPS_ALL[Mid Yield], "")</f>
        <v/>
      </c>
      <c r="BD16" s="6" t="str">
        <f>_xlfn.XLOOKUP(BD$1&amp;"|"&amp;TEXT($C16,"yyyymmdd"), RRPS_ALL[Key], RRPS_ALL[Dirty Mid], "")</f>
        <v/>
      </c>
      <c r="BE16" s="6" t="str">
        <f>_xlfn.XLOOKUP(BE$1&amp;"|"&amp;TEXT($C16,"yyyymmdd"), RRPS_ALL[Key], RRPS_ALL[Clean Price Mid], "")</f>
        <v/>
      </c>
      <c r="BF16" s="6"/>
      <c r="BG16" s="6"/>
      <c r="BH16" s="6"/>
      <c r="BI16" s="7" t="str">
        <f>_xlfn.XLOOKUP(BI$1&amp;"|"&amp;TEXT($C16,"yyyymmdd"), RRPS_ALL[Key], RRPS_ALL[Yield to Maturity], "")</f>
        <v/>
      </c>
      <c r="BJ16" s="6" t="str">
        <f>_xlfn.XLOOKUP(BJ$1&amp;"|"&amp;TEXT($C16,"yyyymmdd"), RRPS_ALL[Key], RRPS_ALL[Mid Price], "")</f>
        <v/>
      </c>
      <c r="BK16" s="6" t="str">
        <f>_xlfn.XLOOKUP(BK$1&amp;"|"&amp;TEXT($C16,"yyyymmdd"), RRPS_ALL[Key], RRPS_ALL[Mid Yield], "")</f>
        <v/>
      </c>
      <c r="BL16" s="6" t="str">
        <f>_xlfn.XLOOKUP(BL$1&amp;"|"&amp;TEXT($C16,"yyyymmdd"), RRPS_ALL[Key], RRPS_ALL[Dirty Mid], "")</f>
        <v/>
      </c>
      <c r="BM16" s="6" t="str">
        <f>_xlfn.XLOOKUP(BM$1&amp;"|"&amp;TEXT($C16,"yyyymmdd"), RRPS_ALL[Key], RRPS_ALL[Clean Price Mid], "")</f>
        <v/>
      </c>
      <c r="BN16" s="6"/>
      <c r="BO16" s="6"/>
      <c r="BP16" s="6"/>
      <c r="BQ16" s="7" t="str">
        <f>_xlfn.XLOOKUP(BQ$1&amp;"|"&amp;TEXT($C16,"yyyymmdd"), RRPS_ALL[Key], RRPS_ALL[Yield to Maturity], "")</f>
        <v/>
      </c>
      <c r="BR16" s="6" t="str">
        <f>_xlfn.XLOOKUP(BR$1&amp;"|"&amp;TEXT($C16,"yyyymmdd"), RRPS_ALL[Key], RRPS_ALL[Mid Price], "")</f>
        <v/>
      </c>
      <c r="BS16" s="6" t="str">
        <f>_xlfn.XLOOKUP(BS$1&amp;"|"&amp;TEXT($C16,"yyyymmdd"), RRPS_ALL[Key], RRPS_ALL[Mid Yield], "")</f>
        <v/>
      </c>
      <c r="BT16" s="6" t="str">
        <f>_xlfn.XLOOKUP(BT$1&amp;"|"&amp;TEXT($C16,"yyyymmdd"), RRPS_ALL[Key], RRPS_ALL[Dirty Mid], "")</f>
        <v/>
      </c>
      <c r="BU16" s="6" t="str">
        <f>_xlfn.XLOOKUP(BU$1&amp;"|"&amp;TEXT($C16,"yyyymmdd"), RRPS_ALL[Key], RRPS_ALL[Clean Price Mid], "")</f>
        <v/>
      </c>
      <c r="BV16" s="6"/>
      <c r="BW16" s="6"/>
      <c r="BX16" s="6"/>
      <c r="BY16" s="7" t="str">
        <f>_xlfn.XLOOKUP(BY$1&amp;"|"&amp;TEXT($C16,"yyyymmdd"), RRPS_ALL[Key], RRPS_ALL[Yield to Maturity], "")</f>
        <v/>
      </c>
      <c r="BZ16" s="6" t="str">
        <f>_xlfn.XLOOKUP(BZ$1&amp;"|"&amp;TEXT($C16,"yyyymmdd"), RRPS_ALL[Key], RRPS_ALL[Mid Price], "")</f>
        <v/>
      </c>
      <c r="CA16" s="6" t="str">
        <f>_xlfn.XLOOKUP(CA$1&amp;"|"&amp;TEXT($C16,"yyyymmdd"), RRPS_ALL[Key], RRPS_ALL[Mid Yield], "")</f>
        <v/>
      </c>
      <c r="CB16" s="6" t="str">
        <f>_xlfn.XLOOKUP(CB$1&amp;"|"&amp;TEXT($C16,"yyyymmdd"), RRPS_ALL[Key], RRPS_ALL[Dirty Mid], "")</f>
        <v/>
      </c>
      <c r="CC16" s="6" t="str">
        <f>_xlfn.XLOOKUP(CC$1&amp;"|"&amp;TEXT($C16,"yyyymmdd"), RRPS_ALL[Key], RRPS_ALL[Clean Price Mid], "")</f>
        <v/>
      </c>
      <c r="CD16" s="6"/>
      <c r="CE16" s="6"/>
      <c r="CF16" s="6"/>
      <c r="CG16" s="7" t="str">
        <f>_xlfn.XLOOKUP(CG$1&amp;"|"&amp;TEXT($C16,"yyyymmdd"), RRPS_ALL[Key], RRPS_ALL[Yield to Maturity], "")</f>
        <v/>
      </c>
      <c r="CH16" s="6" t="str">
        <f>_xlfn.XLOOKUP(CH$1&amp;"|"&amp;TEXT($C16,"yyyymmdd"), RRPS_ALL[Key], RRPS_ALL[Mid Price], "")</f>
        <v/>
      </c>
      <c r="CI16" s="6" t="str">
        <f>_xlfn.XLOOKUP(CI$1&amp;"|"&amp;TEXT($C16,"yyyymmdd"), RRPS_ALL[Key], RRPS_ALL[Mid Yield], "")</f>
        <v/>
      </c>
      <c r="CJ16" s="6" t="str">
        <f>_xlfn.XLOOKUP(CJ$1&amp;"|"&amp;TEXT($C16,"yyyymmdd"), RRPS_ALL[Key], RRPS_ALL[Dirty Mid], "")</f>
        <v/>
      </c>
      <c r="CK16" s="6" t="str">
        <f>_xlfn.XLOOKUP(CK$1&amp;"|"&amp;TEXT($C16,"yyyymmdd"), RRPS_ALL[Key], RRPS_ALL[Clean Price Mid], "")</f>
        <v/>
      </c>
      <c r="CL16" s="6"/>
      <c r="CM16" s="6"/>
      <c r="CN16" s="6"/>
      <c r="CO16" s="7" t="str">
        <f>_xlfn.XLOOKUP(CO$1&amp;"|"&amp;TEXT($C16,"yyyymmdd"), RRPS_ALL[Key], RRPS_ALL[Yield to Maturity], "")</f>
        <v/>
      </c>
      <c r="CP16" s="6" t="str">
        <f>_xlfn.XLOOKUP(CP$1&amp;"|"&amp;TEXT($C16,"yyyymmdd"), RRPS_ALL[Key], RRPS_ALL[Mid Price], "")</f>
        <v/>
      </c>
      <c r="CQ16" s="6" t="str">
        <f>_xlfn.XLOOKUP(CQ$1&amp;"|"&amp;TEXT($C16,"yyyymmdd"), RRPS_ALL[Key], RRPS_ALL[Mid Yield], "")</f>
        <v/>
      </c>
      <c r="CR16" s="6" t="str">
        <f>_xlfn.XLOOKUP(CR$1&amp;"|"&amp;TEXT($C16,"yyyymmdd"), RRPS_ALL[Key], RRPS_ALL[Dirty Mid], "")</f>
        <v/>
      </c>
      <c r="CS16" s="6" t="str">
        <f>_xlfn.XLOOKUP(CS$1&amp;"|"&amp;TEXT($C16,"yyyymmdd"), RRPS_ALL[Key], RRPS_ALL[Clean Price Mid], "")</f>
        <v/>
      </c>
      <c r="CT16" s="6"/>
      <c r="CU16" s="6"/>
      <c r="CV16" s="6"/>
      <c r="CW16" s="7" t="str">
        <f>_xlfn.XLOOKUP(CW$1&amp;"|"&amp;TEXT($C16,"yyyymmdd"), RRPS_ALL[Key], RRPS_ALL[Yield to Maturity], "")</f>
        <v/>
      </c>
      <c r="CX16" s="6" t="str">
        <f>_xlfn.XLOOKUP(CX$1&amp;"|"&amp;TEXT($C16,"yyyymmdd"), RRPS_ALL[Key], RRPS_ALL[Mid Price], "")</f>
        <v/>
      </c>
      <c r="CY16" s="6" t="str">
        <f>_xlfn.XLOOKUP(CY$1&amp;"|"&amp;TEXT($C16,"yyyymmdd"), RRPS_ALL[Key], RRPS_ALL[Mid Yield], "")</f>
        <v/>
      </c>
      <c r="CZ16" s="6" t="str">
        <f>_xlfn.XLOOKUP(CZ$1&amp;"|"&amp;TEXT($C16,"yyyymmdd"), RRPS_ALL[Key], RRPS_ALL[Dirty Mid], "")</f>
        <v/>
      </c>
      <c r="DA16" s="6" t="str">
        <f>_xlfn.XLOOKUP(DA$1&amp;"|"&amp;TEXT($C16,"yyyymmdd"), RRPS_ALL[Key], RRPS_ALL[Clean Price Mid], "")</f>
        <v/>
      </c>
    </row>
    <row r="17" spans="1:105" x14ac:dyDescent="0.2">
      <c r="A17">
        <v>2001</v>
      </c>
      <c r="B17">
        <v>1</v>
      </c>
      <c r="C17" s="5">
        <f t="shared" si="0"/>
        <v>36922</v>
      </c>
      <c r="D17" s="6">
        <v>3.25</v>
      </c>
      <c r="E17" s="7" t="str">
        <f>_xlfn.XLOOKUP(E$1&amp;"|"&amp;TEXT($C17,"yyyymmdd"), RRPS_ALL[Key], RRPS_ALL[Yield to Maturity], "")</f>
        <v/>
      </c>
      <c r="F17" s="6" t="str">
        <f>_xlfn.XLOOKUP(F$1&amp;"|"&amp;TEXT($C17,"yyyymmdd"), RRPS_ALL[Key], RRPS_ALL[Mid Price], "")</f>
        <v/>
      </c>
      <c r="G17" s="6" t="str">
        <f>_xlfn.XLOOKUP(G$1&amp;"|"&amp;TEXT($C17,"yyyymmdd"), RRPS_ALL[Key], RRPS_ALL[Mid Yield], "")</f>
        <v/>
      </c>
      <c r="H17" s="6" t="str">
        <f>_xlfn.XLOOKUP(H$1&amp;"|"&amp;TEXT($C17,"yyyymmdd"), RRPS_ALL[Key], RRPS_ALL[Dirty Mid], "")</f>
        <v/>
      </c>
      <c r="I17" s="6" t="str">
        <f>_xlfn.XLOOKUP(I$1&amp;"|"&amp;TEXT($C17,"yyyymmdd"), RRPS_ALL[Key], RRPS_ALL[Clean Price Mid], "")</f>
        <v/>
      </c>
      <c r="J17" s="6"/>
      <c r="K17" s="5"/>
      <c r="L17" s="6"/>
      <c r="M17" s="7" t="str">
        <f>_xlfn.XLOOKUP(M$1&amp;"|"&amp;TEXT($C17,"yyyymmdd"), RRPS_ALL[Key], RRPS_ALL[Yield to Maturity], "")</f>
        <v/>
      </c>
      <c r="N17" s="6" t="str">
        <f>_xlfn.XLOOKUP(N$1&amp;"|"&amp;TEXT($C17,"yyyymmdd"), RRPS_ALL[Key], RRPS_ALL[Mid Price], "")</f>
        <v/>
      </c>
      <c r="O17" s="6" t="str">
        <f>_xlfn.XLOOKUP(O$1&amp;"|"&amp;TEXT($C17,"yyyymmdd"), RRPS_ALL[Key], RRPS_ALL[Mid Yield], "")</f>
        <v/>
      </c>
      <c r="P17" s="6" t="str">
        <f>_xlfn.XLOOKUP(P$1&amp;"|"&amp;TEXT($C17,"yyyymmdd"), RRPS_ALL[Key], RRPS_ALL[Dirty Mid], "")</f>
        <v/>
      </c>
      <c r="Q17" s="6" t="str">
        <f>_xlfn.XLOOKUP(Q$1&amp;"|"&amp;TEXT($C17,"yyyymmdd"), RRPS_ALL[Key], RRPS_ALL[Clean Price Mid], "")</f>
        <v/>
      </c>
      <c r="R17" s="6"/>
      <c r="S17" s="5"/>
      <c r="T17" s="6"/>
      <c r="U17" s="7" t="str">
        <f>_xlfn.XLOOKUP(U$1&amp;"|"&amp;TEXT($C17,"yyyymmdd"), RRPS_ALL[Key], RRPS_ALL[Yield to Maturity], "")</f>
        <v/>
      </c>
      <c r="V17" s="6" t="str">
        <f>_xlfn.XLOOKUP(V$1&amp;"|"&amp;TEXT($C17,"yyyymmdd"), RRPS_ALL[Key], RRPS_ALL[Mid Price], "")</f>
        <v/>
      </c>
      <c r="W17" s="6" t="str">
        <f>_xlfn.XLOOKUP(W$1&amp;"|"&amp;TEXT($C17,"yyyymmdd"), RRPS_ALL[Key], RRPS_ALL[Mid Yield], "")</f>
        <v/>
      </c>
      <c r="X17" s="6" t="str">
        <f>_xlfn.XLOOKUP(X$1&amp;"|"&amp;TEXT($C17,"yyyymmdd"), RRPS_ALL[Key], RRPS_ALL[Dirty Mid], "")</f>
        <v/>
      </c>
      <c r="Y17" s="6" t="str">
        <f>_xlfn.XLOOKUP(Y$1&amp;"|"&amp;TEXT($C17,"yyyymmdd"), RRPS_ALL[Key], RRPS_ALL[Clean Price Mid], "")</f>
        <v/>
      </c>
      <c r="Z17" s="6"/>
      <c r="AA17" s="5"/>
      <c r="AB17" s="6"/>
      <c r="AC17" s="7" t="str">
        <f>_xlfn.XLOOKUP(AC$1&amp;"|"&amp;TEXT($C17,"yyyymmdd"), RRPS_ALL[Key], RRPS_ALL[Yield to Maturity], "")</f>
        <v/>
      </c>
      <c r="AD17" s="6" t="str">
        <f>_xlfn.XLOOKUP(AD$1&amp;"|"&amp;TEXT($C17,"yyyymmdd"), RRPS_ALL[Key], RRPS_ALL[Mid Price], "")</f>
        <v/>
      </c>
      <c r="AE17" s="6" t="str">
        <f>_xlfn.XLOOKUP(AE$1&amp;"|"&amp;TEXT($C17,"yyyymmdd"), RRPS_ALL[Key], RRPS_ALL[Mid Yield], "")</f>
        <v/>
      </c>
      <c r="AF17" s="6" t="str">
        <f>_xlfn.XLOOKUP(AF$1&amp;"|"&amp;TEXT($C17,"yyyymmdd"), RRPS_ALL[Key], RRPS_ALL[Dirty Mid], "")</f>
        <v/>
      </c>
      <c r="AG17" s="6" t="str">
        <f>_xlfn.XLOOKUP(AG$1&amp;"|"&amp;TEXT($C17,"yyyymmdd"), RRPS_ALL[Key], RRPS_ALL[Clean Price Mid], "")</f>
        <v/>
      </c>
      <c r="AH17" s="6"/>
      <c r="AI17" s="5"/>
      <c r="AJ17" s="6"/>
      <c r="AK17" s="7" t="str">
        <f>_xlfn.XLOOKUP(AK$1&amp;"|"&amp;TEXT($C17,"yyyymmdd"), RRPS_ALL[Key], RRPS_ALL[Yield to Maturity], "")</f>
        <v/>
      </c>
      <c r="AL17" s="6" t="str">
        <f>_xlfn.XLOOKUP(AL$1&amp;"|"&amp;TEXT($C17,"yyyymmdd"), RRPS_ALL[Key], RRPS_ALL[Mid Price], "")</f>
        <v/>
      </c>
      <c r="AM17" s="6" t="str">
        <f>_xlfn.XLOOKUP(AM$1&amp;"|"&amp;TEXT($C17,"yyyymmdd"), RRPS_ALL[Key], RRPS_ALL[Mid Yield], "")</f>
        <v/>
      </c>
      <c r="AN17" s="6" t="str">
        <f>_xlfn.XLOOKUP(AN$1&amp;"|"&amp;TEXT($C17,"yyyymmdd"), RRPS_ALL[Key], RRPS_ALL[Dirty Mid], "")</f>
        <v/>
      </c>
      <c r="AO17" s="6" t="str">
        <f>_xlfn.XLOOKUP(AO$1&amp;"|"&amp;TEXT($C17,"yyyymmdd"), RRPS_ALL[Key], RRPS_ALL[Clean Price Mid], "")</f>
        <v/>
      </c>
      <c r="AP17" s="6"/>
      <c r="AQ17" s="6"/>
      <c r="AR17" s="6"/>
      <c r="AS17" s="7" t="str">
        <f>_xlfn.XLOOKUP(AS$1&amp;"|"&amp;TEXT($C17,"yyyymmdd"), RRPS_ALL[Key], RRPS_ALL[Yield to Maturity], "")</f>
        <v/>
      </c>
      <c r="AT17" s="6" t="str">
        <f>_xlfn.XLOOKUP(AT$1&amp;"|"&amp;TEXT($C17,"yyyymmdd"), RRPS_ALL[Key], RRPS_ALL[Mid Price], "")</f>
        <v/>
      </c>
      <c r="AU17" s="6" t="str">
        <f>_xlfn.XLOOKUP(AU$1&amp;"|"&amp;TEXT($C17,"yyyymmdd"), RRPS_ALL[Key], RRPS_ALL[Mid Yield], "")</f>
        <v/>
      </c>
      <c r="AV17" s="6" t="str">
        <f>_xlfn.XLOOKUP(AV$1&amp;"|"&amp;TEXT($C17,"yyyymmdd"), RRPS_ALL[Key], RRPS_ALL[Dirty Mid], "")</f>
        <v/>
      </c>
      <c r="AW17" s="6" t="str">
        <f>_xlfn.XLOOKUP(AW$1&amp;"|"&amp;TEXT($C17,"yyyymmdd"), RRPS_ALL[Key], RRPS_ALL[Clean Price Mid], "")</f>
        <v/>
      </c>
      <c r="AX17" s="6"/>
      <c r="AY17" s="6"/>
      <c r="AZ17" s="6"/>
      <c r="BA17" s="7" t="str">
        <f>_xlfn.XLOOKUP(BA$1&amp;"|"&amp;TEXT($C17,"yyyymmdd"), RRPS_ALL[Key], RRPS_ALL[Yield to Maturity], "")</f>
        <v/>
      </c>
      <c r="BB17" s="6" t="str">
        <f>_xlfn.XLOOKUP(BB$1&amp;"|"&amp;TEXT($C17,"yyyymmdd"), RRPS_ALL[Key], RRPS_ALL[Mid Price], "")</f>
        <v/>
      </c>
      <c r="BC17" s="6" t="str">
        <f>_xlfn.XLOOKUP(BC$1&amp;"|"&amp;TEXT($C17,"yyyymmdd"), RRPS_ALL[Key], RRPS_ALL[Mid Yield], "")</f>
        <v/>
      </c>
      <c r="BD17" s="6" t="str">
        <f>_xlfn.XLOOKUP(BD$1&amp;"|"&amp;TEXT($C17,"yyyymmdd"), RRPS_ALL[Key], RRPS_ALL[Dirty Mid], "")</f>
        <v/>
      </c>
      <c r="BE17" s="6" t="str">
        <f>_xlfn.XLOOKUP(BE$1&amp;"|"&amp;TEXT($C17,"yyyymmdd"), RRPS_ALL[Key], RRPS_ALL[Clean Price Mid], "")</f>
        <v/>
      </c>
      <c r="BF17" s="6"/>
      <c r="BG17" s="6"/>
      <c r="BH17" s="6"/>
      <c r="BI17" s="7" t="str">
        <f>_xlfn.XLOOKUP(BI$1&amp;"|"&amp;TEXT($C17,"yyyymmdd"), RRPS_ALL[Key], RRPS_ALL[Yield to Maturity], "")</f>
        <v/>
      </c>
      <c r="BJ17" s="6" t="str">
        <f>_xlfn.XLOOKUP(BJ$1&amp;"|"&amp;TEXT($C17,"yyyymmdd"), RRPS_ALL[Key], RRPS_ALL[Mid Price], "")</f>
        <v/>
      </c>
      <c r="BK17" s="6" t="str">
        <f>_xlfn.XLOOKUP(BK$1&amp;"|"&amp;TEXT($C17,"yyyymmdd"), RRPS_ALL[Key], RRPS_ALL[Mid Yield], "")</f>
        <v/>
      </c>
      <c r="BL17" s="6" t="str">
        <f>_xlfn.XLOOKUP(BL$1&amp;"|"&amp;TEXT($C17,"yyyymmdd"), RRPS_ALL[Key], RRPS_ALL[Dirty Mid], "")</f>
        <v/>
      </c>
      <c r="BM17" s="6" t="str">
        <f>_xlfn.XLOOKUP(BM$1&amp;"|"&amp;TEXT($C17,"yyyymmdd"), RRPS_ALL[Key], RRPS_ALL[Clean Price Mid], "")</f>
        <v/>
      </c>
      <c r="BN17" s="6"/>
      <c r="BO17" s="6"/>
      <c r="BP17" s="6"/>
      <c r="BQ17" s="7" t="str">
        <f>_xlfn.XLOOKUP(BQ$1&amp;"|"&amp;TEXT($C17,"yyyymmdd"), RRPS_ALL[Key], RRPS_ALL[Yield to Maturity], "")</f>
        <v/>
      </c>
      <c r="BR17" s="6" t="str">
        <f>_xlfn.XLOOKUP(BR$1&amp;"|"&amp;TEXT($C17,"yyyymmdd"), RRPS_ALL[Key], RRPS_ALL[Mid Price], "")</f>
        <v/>
      </c>
      <c r="BS17" s="6" t="str">
        <f>_xlfn.XLOOKUP(BS$1&amp;"|"&amp;TEXT($C17,"yyyymmdd"), RRPS_ALL[Key], RRPS_ALL[Mid Yield], "")</f>
        <v/>
      </c>
      <c r="BT17" s="6" t="str">
        <f>_xlfn.XLOOKUP(BT$1&amp;"|"&amp;TEXT($C17,"yyyymmdd"), RRPS_ALL[Key], RRPS_ALL[Dirty Mid], "")</f>
        <v/>
      </c>
      <c r="BU17" s="6" t="str">
        <f>_xlfn.XLOOKUP(BU$1&amp;"|"&amp;TEXT($C17,"yyyymmdd"), RRPS_ALL[Key], RRPS_ALL[Clean Price Mid], "")</f>
        <v/>
      </c>
      <c r="BV17" s="6"/>
      <c r="BW17" s="6"/>
      <c r="BX17" s="6"/>
      <c r="BY17" s="7" t="str">
        <f>_xlfn.XLOOKUP(BY$1&amp;"|"&amp;TEXT($C17,"yyyymmdd"), RRPS_ALL[Key], RRPS_ALL[Yield to Maturity], "")</f>
        <v/>
      </c>
      <c r="BZ17" s="6" t="str">
        <f>_xlfn.XLOOKUP(BZ$1&amp;"|"&amp;TEXT($C17,"yyyymmdd"), RRPS_ALL[Key], RRPS_ALL[Mid Price], "")</f>
        <v/>
      </c>
      <c r="CA17" s="6" t="str">
        <f>_xlfn.XLOOKUP(CA$1&amp;"|"&amp;TEXT($C17,"yyyymmdd"), RRPS_ALL[Key], RRPS_ALL[Mid Yield], "")</f>
        <v/>
      </c>
      <c r="CB17" s="6" t="str">
        <f>_xlfn.XLOOKUP(CB$1&amp;"|"&amp;TEXT($C17,"yyyymmdd"), RRPS_ALL[Key], RRPS_ALL[Dirty Mid], "")</f>
        <v/>
      </c>
      <c r="CC17" s="6" t="str">
        <f>_xlfn.XLOOKUP(CC$1&amp;"|"&amp;TEXT($C17,"yyyymmdd"), RRPS_ALL[Key], RRPS_ALL[Clean Price Mid], "")</f>
        <v/>
      </c>
      <c r="CD17" s="6"/>
      <c r="CE17" s="6"/>
      <c r="CF17" s="6"/>
      <c r="CG17" s="7" t="str">
        <f>_xlfn.XLOOKUP(CG$1&amp;"|"&amp;TEXT($C17,"yyyymmdd"), RRPS_ALL[Key], RRPS_ALL[Yield to Maturity], "")</f>
        <v/>
      </c>
      <c r="CH17" s="6" t="str">
        <f>_xlfn.XLOOKUP(CH$1&amp;"|"&amp;TEXT($C17,"yyyymmdd"), RRPS_ALL[Key], RRPS_ALL[Mid Price], "")</f>
        <v/>
      </c>
      <c r="CI17" s="6" t="str">
        <f>_xlfn.XLOOKUP(CI$1&amp;"|"&amp;TEXT($C17,"yyyymmdd"), RRPS_ALL[Key], RRPS_ALL[Mid Yield], "")</f>
        <v/>
      </c>
      <c r="CJ17" s="6" t="str">
        <f>_xlfn.XLOOKUP(CJ$1&amp;"|"&amp;TEXT($C17,"yyyymmdd"), RRPS_ALL[Key], RRPS_ALL[Dirty Mid], "")</f>
        <v/>
      </c>
      <c r="CK17" s="6" t="str">
        <f>_xlfn.XLOOKUP(CK$1&amp;"|"&amp;TEXT($C17,"yyyymmdd"), RRPS_ALL[Key], RRPS_ALL[Clean Price Mid], "")</f>
        <v/>
      </c>
      <c r="CL17" s="6"/>
      <c r="CM17" s="6"/>
      <c r="CN17" s="6"/>
      <c r="CO17" s="7" t="str">
        <f>_xlfn.XLOOKUP(CO$1&amp;"|"&amp;TEXT($C17,"yyyymmdd"), RRPS_ALL[Key], RRPS_ALL[Yield to Maturity], "")</f>
        <v/>
      </c>
      <c r="CP17" s="6" t="str">
        <f>_xlfn.XLOOKUP(CP$1&amp;"|"&amp;TEXT($C17,"yyyymmdd"), RRPS_ALL[Key], RRPS_ALL[Mid Price], "")</f>
        <v/>
      </c>
      <c r="CQ17" s="6" t="str">
        <f>_xlfn.XLOOKUP(CQ$1&amp;"|"&amp;TEXT($C17,"yyyymmdd"), RRPS_ALL[Key], RRPS_ALL[Mid Yield], "")</f>
        <v/>
      </c>
      <c r="CR17" s="6" t="str">
        <f>_xlfn.XLOOKUP(CR$1&amp;"|"&amp;TEXT($C17,"yyyymmdd"), RRPS_ALL[Key], RRPS_ALL[Dirty Mid], "")</f>
        <v/>
      </c>
      <c r="CS17" s="6" t="str">
        <f>_xlfn.XLOOKUP(CS$1&amp;"|"&amp;TEXT($C17,"yyyymmdd"), RRPS_ALL[Key], RRPS_ALL[Clean Price Mid], "")</f>
        <v/>
      </c>
      <c r="CT17" s="6"/>
      <c r="CU17" s="6"/>
      <c r="CV17" s="6"/>
      <c r="CW17" s="7" t="str">
        <f>_xlfn.XLOOKUP(CW$1&amp;"|"&amp;TEXT($C17,"yyyymmdd"), RRPS_ALL[Key], RRPS_ALL[Yield to Maturity], "")</f>
        <v/>
      </c>
      <c r="CX17" s="6" t="str">
        <f>_xlfn.XLOOKUP(CX$1&amp;"|"&amp;TEXT($C17,"yyyymmdd"), RRPS_ALL[Key], RRPS_ALL[Mid Price], "")</f>
        <v/>
      </c>
      <c r="CY17" s="6" t="str">
        <f>_xlfn.XLOOKUP(CY$1&amp;"|"&amp;TEXT($C17,"yyyymmdd"), RRPS_ALL[Key], RRPS_ALL[Mid Yield], "")</f>
        <v/>
      </c>
      <c r="CZ17" s="6" t="str">
        <f>_xlfn.XLOOKUP(CZ$1&amp;"|"&amp;TEXT($C17,"yyyymmdd"), RRPS_ALL[Key], RRPS_ALL[Dirty Mid], "")</f>
        <v/>
      </c>
      <c r="DA17" s="6" t="str">
        <f>_xlfn.XLOOKUP(DA$1&amp;"|"&amp;TEXT($C17,"yyyymmdd"), RRPS_ALL[Key], RRPS_ALL[Clean Price Mid], "")</f>
        <v/>
      </c>
    </row>
    <row r="18" spans="1:105" x14ac:dyDescent="0.2">
      <c r="A18">
        <v>2001</v>
      </c>
      <c r="B18">
        <v>2</v>
      </c>
      <c r="C18" s="5">
        <f t="shared" si="0"/>
        <v>36950</v>
      </c>
      <c r="D18" s="6">
        <v>3.25</v>
      </c>
      <c r="E18" s="7">
        <f>_xlfn.XLOOKUP(E$1&amp;"|"&amp;TEXT($C18,"yyyymmdd"), RRPS_ALL[Key], RRPS_ALL[Yield to Maturity], "")</f>
        <v>2.395</v>
      </c>
      <c r="F18" s="6">
        <f>_xlfn.XLOOKUP(F$1&amp;"|"&amp;TEXT($C18,"yyyymmdd"), RRPS_ALL[Key], RRPS_ALL[Mid Price], "")</f>
        <v>0</v>
      </c>
      <c r="G18" s="6">
        <f>_xlfn.XLOOKUP(G$1&amp;"|"&amp;TEXT($C18,"yyyymmdd"), RRPS_ALL[Key], RRPS_ALL[Mid Yield], "")</f>
        <v>0</v>
      </c>
      <c r="H18" s="6">
        <f>_xlfn.XLOOKUP(H$1&amp;"|"&amp;TEXT($C18,"yyyymmdd"), RRPS_ALL[Key], RRPS_ALL[Dirty Mid], "")</f>
        <v>0</v>
      </c>
      <c r="I18" s="6">
        <f>_xlfn.XLOOKUP(I$1&amp;"|"&amp;TEXT($C18,"yyyymmdd"), RRPS_ALL[Key], RRPS_ALL[Clean Price Mid], "")</f>
        <v>0</v>
      </c>
      <c r="J18" s="6">
        <v>0.04</v>
      </c>
      <c r="K18" s="5">
        <v>39783</v>
      </c>
      <c r="L18" s="6">
        <f t="shared" si="1"/>
        <v>7.7563312799452433</v>
      </c>
      <c r="M18" s="7" t="str">
        <f>_xlfn.XLOOKUP(M$1&amp;"|"&amp;TEXT($C18,"yyyymmdd"), RRPS_ALL[Key], RRPS_ALL[Yield to Maturity], "")</f>
        <v/>
      </c>
      <c r="N18" s="6" t="str">
        <f>_xlfn.XLOOKUP(N$1&amp;"|"&amp;TEXT($C18,"yyyymmdd"), RRPS_ALL[Key], RRPS_ALL[Mid Price], "")</f>
        <v/>
      </c>
      <c r="O18" s="6" t="str">
        <f>_xlfn.XLOOKUP(O$1&amp;"|"&amp;TEXT($C18,"yyyymmdd"), RRPS_ALL[Key], RRPS_ALL[Mid Yield], "")</f>
        <v/>
      </c>
      <c r="P18" s="6" t="str">
        <f>_xlfn.XLOOKUP(P$1&amp;"|"&amp;TEXT($C18,"yyyymmdd"), RRPS_ALL[Key], RRPS_ALL[Dirty Mid], "")</f>
        <v/>
      </c>
      <c r="Q18" s="6" t="str">
        <f>_xlfn.XLOOKUP(Q$1&amp;"|"&amp;TEXT($C18,"yyyymmdd"), RRPS_ALL[Key], RRPS_ALL[Clean Price Mid], "")</f>
        <v/>
      </c>
      <c r="R18" s="6"/>
      <c r="S18" s="5"/>
      <c r="T18" s="6"/>
      <c r="U18" s="7">
        <f>_xlfn.XLOOKUP(U$1&amp;"|"&amp;TEXT($C18,"yyyymmdd"), RRPS_ALL[Key], RRPS_ALL[Yield to Maturity], "")</f>
        <v>3.5089999999999999</v>
      </c>
      <c r="V18" s="6">
        <f>_xlfn.XLOOKUP(V$1&amp;"|"&amp;TEXT($C18,"yyyymmdd"), RRPS_ALL[Key], RRPS_ALL[Mid Price], "")</f>
        <v>0</v>
      </c>
      <c r="W18" s="6">
        <f>_xlfn.XLOOKUP(W$1&amp;"|"&amp;TEXT($C18,"yyyymmdd"), RRPS_ALL[Key], RRPS_ALL[Mid Yield], "")</f>
        <v>0</v>
      </c>
      <c r="X18" s="6">
        <f>_xlfn.XLOOKUP(X$1&amp;"|"&amp;TEXT($C18,"yyyymmdd"), RRPS_ALL[Key], RRPS_ALL[Dirty Mid], "")</f>
        <v>0</v>
      </c>
      <c r="Y18" s="6">
        <f>_xlfn.XLOOKUP(Y$1&amp;"|"&amp;TEXT($C18,"yyyymmdd"), RRPS_ALL[Key], RRPS_ALL[Clean Price Mid], "")</f>
        <v>0</v>
      </c>
      <c r="Z18" s="6">
        <v>3.5000000000000003E-2</v>
      </c>
      <c r="AA18" s="5">
        <v>47088</v>
      </c>
      <c r="AB18" s="6">
        <f t="shared" ref="AB18:AB48" si="2">YEARFRAC($C18,AA18,1)</f>
        <v>27.756331279945243</v>
      </c>
      <c r="AC18" s="7" t="str">
        <f>_xlfn.XLOOKUP(AC$1&amp;"|"&amp;TEXT($C18,"yyyymmdd"), RRPS_ALL[Key], RRPS_ALL[Yield to Maturity], "")</f>
        <v/>
      </c>
      <c r="AD18" s="6" t="str">
        <f>_xlfn.XLOOKUP(AD$1&amp;"|"&amp;TEXT($C18,"yyyymmdd"), RRPS_ALL[Key], RRPS_ALL[Mid Price], "")</f>
        <v/>
      </c>
      <c r="AE18" s="6" t="str">
        <f>_xlfn.XLOOKUP(AE$1&amp;"|"&amp;TEXT($C18,"yyyymmdd"), RRPS_ALL[Key], RRPS_ALL[Mid Yield], "")</f>
        <v/>
      </c>
      <c r="AF18" s="6" t="str">
        <f>_xlfn.XLOOKUP(AF$1&amp;"|"&amp;TEXT($C18,"yyyymmdd"), RRPS_ALL[Key], RRPS_ALL[Dirty Mid], "")</f>
        <v/>
      </c>
      <c r="AG18" s="6" t="str">
        <f>_xlfn.XLOOKUP(AG$1&amp;"|"&amp;TEXT($C18,"yyyymmdd"), RRPS_ALL[Key], RRPS_ALL[Clean Price Mid], "")</f>
        <v/>
      </c>
      <c r="AH18" s="6"/>
      <c r="AI18" s="5"/>
      <c r="AJ18" s="6"/>
      <c r="AK18" s="7" t="str">
        <f>_xlfn.XLOOKUP(AK$1&amp;"|"&amp;TEXT($C18,"yyyymmdd"), RRPS_ALL[Key], RRPS_ALL[Yield to Maturity], "")</f>
        <v/>
      </c>
      <c r="AL18" s="6" t="str">
        <f>_xlfn.XLOOKUP(AL$1&amp;"|"&amp;TEXT($C18,"yyyymmdd"), RRPS_ALL[Key], RRPS_ALL[Mid Price], "")</f>
        <v/>
      </c>
      <c r="AM18" s="6" t="str">
        <f>_xlfn.XLOOKUP(AM$1&amp;"|"&amp;TEXT($C18,"yyyymmdd"), RRPS_ALL[Key], RRPS_ALL[Mid Yield], "")</f>
        <v/>
      </c>
      <c r="AN18" s="6" t="str">
        <f>_xlfn.XLOOKUP(AN$1&amp;"|"&amp;TEXT($C18,"yyyymmdd"), RRPS_ALL[Key], RRPS_ALL[Dirty Mid], "")</f>
        <v/>
      </c>
      <c r="AO18" s="6" t="str">
        <f>_xlfn.XLOOKUP(AO$1&amp;"|"&amp;TEXT($C18,"yyyymmdd"), RRPS_ALL[Key], RRPS_ALL[Clean Price Mid], "")</f>
        <v/>
      </c>
      <c r="AP18" s="6"/>
      <c r="AQ18" s="6"/>
      <c r="AR18" s="6"/>
      <c r="AS18" s="7" t="str">
        <f>_xlfn.XLOOKUP(AS$1&amp;"|"&amp;TEXT($C18,"yyyymmdd"), RRPS_ALL[Key], RRPS_ALL[Yield to Maturity], "")</f>
        <v/>
      </c>
      <c r="AT18" s="6" t="str">
        <f>_xlfn.XLOOKUP(AT$1&amp;"|"&amp;TEXT($C18,"yyyymmdd"), RRPS_ALL[Key], RRPS_ALL[Mid Price], "")</f>
        <v/>
      </c>
      <c r="AU18" s="6" t="str">
        <f>_xlfn.XLOOKUP(AU$1&amp;"|"&amp;TEXT($C18,"yyyymmdd"), RRPS_ALL[Key], RRPS_ALL[Mid Yield], "")</f>
        <v/>
      </c>
      <c r="AV18" s="6" t="str">
        <f>_xlfn.XLOOKUP(AV$1&amp;"|"&amp;TEXT($C18,"yyyymmdd"), RRPS_ALL[Key], RRPS_ALL[Dirty Mid], "")</f>
        <v/>
      </c>
      <c r="AW18" s="6" t="str">
        <f>_xlfn.XLOOKUP(AW$1&amp;"|"&amp;TEXT($C18,"yyyymmdd"), RRPS_ALL[Key], RRPS_ALL[Clean Price Mid], "")</f>
        <v/>
      </c>
      <c r="AX18" s="6"/>
      <c r="AY18" s="6"/>
      <c r="AZ18" s="6"/>
      <c r="BA18" s="7" t="str">
        <f>_xlfn.XLOOKUP(BA$1&amp;"|"&amp;TEXT($C18,"yyyymmdd"), RRPS_ALL[Key], RRPS_ALL[Yield to Maturity], "")</f>
        <v/>
      </c>
      <c r="BB18" s="6" t="str">
        <f>_xlfn.XLOOKUP(BB$1&amp;"|"&amp;TEXT($C18,"yyyymmdd"), RRPS_ALL[Key], RRPS_ALL[Mid Price], "")</f>
        <v/>
      </c>
      <c r="BC18" s="6" t="str">
        <f>_xlfn.XLOOKUP(BC$1&amp;"|"&amp;TEXT($C18,"yyyymmdd"), RRPS_ALL[Key], RRPS_ALL[Mid Yield], "")</f>
        <v/>
      </c>
      <c r="BD18" s="6" t="str">
        <f>_xlfn.XLOOKUP(BD$1&amp;"|"&amp;TEXT($C18,"yyyymmdd"), RRPS_ALL[Key], RRPS_ALL[Dirty Mid], "")</f>
        <v/>
      </c>
      <c r="BE18" s="6" t="str">
        <f>_xlfn.XLOOKUP(BE$1&amp;"|"&amp;TEXT($C18,"yyyymmdd"), RRPS_ALL[Key], RRPS_ALL[Clean Price Mid], "")</f>
        <v/>
      </c>
      <c r="BF18" s="6"/>
      <c r="BG18" s="6"/>
      <c r="BH18" s="6"/>
      <c r="BI18" s="7" t="str">
        <f>_xlfn.XLOOKUP(BI$1&amp;"|"&amp;TEXT($C18,"yyyymmdd"), RRPS_ALL[Key], RRPS_ALL[Yield to Maturity], "")</f>
        <v/>
      </c>
      <c r="BJ18" s="6" t="str">
        <f>_xlfn.XLOOKUP(BJ$1&amp;"|"&amp;TEXT($C18,"yyyymmdd"), RRPS_ALL[Key], RRPS_ALL[Mid Price], "")</f>
        <v/>
      </c>
      <c r="BK18" s="6" t="str">
        <f>_xlfn.XLOOKUP(BK$1&amp;"|"&amp;TEXT($C18,"yyyymmdd"), RRPS_ALL[Key], RRPS_ALL[Mid Yield], "")</f>
        <v/>
      </c>
      <c r="BL18" s="6" t="str">
        <f>_xlfn.XLOOKUP(BL$1&amp;"|"&amp;TEXT($C18,"yyyymmdd"), RRPS_ALL[Key], RRPS_ALL[Dirty Mid], "")</f>
        <v/>
      </c>
      <c r="BM18" s="6" t="str">
        <f>_xlfn.XLOOKUP(BM$1&amp;"|"&amp;TEXT($C18,"yyyymmdd"), RRPS_ALL[Key], RRPS_ALL[Clean Price Mid], "")</f>
        <v/>
      </c>
      <c r="BN18" s="6"/>
      <c r="BO18" s="6"/>
      <c r="BP18" s="6"/>
      <c r="BQ18" s="7" t="str">
        <f>_xlfn.XLOOKUP(BQ$1&amp;"|"&amp;TEXT($C18,"yyyymmdd"), RRPS_ALL[Key], RRPS_ALL[Yield to Maturity], "")</f>
        <v/>
      </c>
      <c r="BR18" s="6" t="str">
        <f>_xlfn.XLOOKUP(BR$1&amp;"|"&amp;TEXT($C18,"yyyymmdd"), RRPS_ALL[Key], RRPS_ALL[Mid Price], "")</f>
        <v/>
      </c>
      <c r="BS18" s="6" t="str">
        <f>_xlfn.XLOOKUP(BS$1&amp;"|"&amp;TEXT($C18,"yyyymmdd"), RRPS_ALL[Key], RRPS_ALL[Mid Yield], "")</f>
        <v/>
      </c>
      <c r="BT18" s="6" t="str">
        <f>_xlfn.XLOOKUP(BT$1&amp;"|"&amp;TEXT($C18,"yyyymmdd"), RRPS_ALL[Key], RRPS_ALL[Dirty Mid], "")</f>
        <v/>
      </c>
      <c r="BU18" s="6" t="str">
        <f>_xlfn.XLOOKUP(BU$1&amp;"|"&amp;TEXT($C18,"yyyymmdd"), RRPS_ALL[Key], RRPS_ALL[Clean Price Mid], "")</f>
        <v/>
      </c>
      <c r="BV18" s="6"/>
      <c r="BW18" s="6"/>
      <c r="BX18" s="6"/>
      <c r="BY18" s="7" t="str">
        <f>_xlfn.XLOOKUP(BY$1&amp;"|"&amp;TEXT($C18,"yyyymmdd"), RRPS_ALL[Key], RRPS_ALL[Yield to Maturity], "")</f>
        <v/>
      </c>
      <c r="BZ18" s="6" t="str">
        <f>_xlfn.XLOOKUP(BZ$1&amp;"|"&amp;TEXT($C18,"yyyymmdd"), RRPS_ALL[Key], RRPS_ALL[Mid Price], "")</f>
        <v/>
      </c>
      <c r="CA18" s="6" t="str">
        <f>_xlfn.XLOOKUP(CA$1&amp;"|"&amp;TEXT($C18,"yyyymmdd"), RRPS_ALL[Key], RRPS_ALL[Mid Yield], "")</f>
        <v/>
      </c>
      <c r="CB18" s="6" t="str">
        <f>_xlfn.XLOOKUP(CB$1&amp;"|"&amp;TEXT($C18,"yyyymmdd"), RRPS_ALL[Key], RRPS_ALL[Dirty Mid], "")</f>
        <v/>
      </c>
      <c r="CC18" s="6" t="str">
        <f>_xlfn.XLOOKUP(CC$1&amp;"|"&amp;TEXT($C18,"yyyymmdd"), RRPS_ALL[Key], RRPS_ALL[Clean Price Mid], "")</f>
        <v/>
      </c>
      <c r="CD18" s="6"/>
      <c r="CE18" s="6"/>
      <c r="CF18" s="6"/>
      <c r="CG18" s="7" t="str">
        <f>_xlfn.XLOOKUP(CG$1&amp;"|"&amp;TEXT($C18,"yyyymmdd"), RRPS_ALL[Key], RRPS_ALL[Yield to Maturity], "")</f>
        <v/>
      </c>
      <c r="CH18" s="6" t="str">
        <f>_xlfn.XLOOKUP(CH$1&amp;"|"&amp;TEXT($C18,"yyyymmdd"), RRPS_ALL[Key], RRPS_ALL[Mid Price], "")</f>
        <v/>
      </c>
      <c r="CI18" s="6" t="str">
        <f>_xlfn.XLOOKUP(CI$1&amp;"|"&amp;TEXT($C18,"yyyymmdd"), RRPS_ALL[Key], RRPS_ALL[Mid Yield], "")</f>
        <v/>
      </c>
      <c r="CJ18" s="6" t="str">
        <f>_xlfn.XLOOKUP(CJ$1&amp;"|"&amp;TEXT($C18,"yyyymmdd"), RRPS_ALL[Key], RRPS_ALL[Dirty Mid], "")</f>
        <v/>
      </c>
      <c r="CK18" s="6" t="str">
        <f>_xlfn.XLOOKUP(CK$1&amp;"|"&amp;TEXT($C18,"yyyymmdd"), RRPS_ALL[Key], RRPS_ALL[Clean Price Mid], "")</f>
        <v/>
      </c>
      <c r="CL18" s="6"/>
      <c r="CM18" s="6"/>
      <c r="CN18" s="6"/>
      <c r="CO18" s="7" t="str">
        <f>_xlfn.XLOOKUP(CO$1&amp;"|"&amp;TEXT($C18,"yyyymmdd"), RRPS_ALL[Key], RRPS_ALL[Yield to Maturity], "")</f>
        <v/>
      </c>
      <c r="CP18" s="6" t="str">
        <f>_xlfn.XLOOKUP(CP$1&amp;"|"&amp;TEXT($C18,"yyyymmdd"), RRPS_ALL[Key], RRPS_ALL[Mid Price], "")</f>
        <v/>
      </c>
      <c r="CQ18" s="6" t="str">
        <f>_xlfn.XLOOKUP(CQ$1&amp;"|"&amp;TEXT($C18,"yyyymmdd"), RRPS_ALL[Key], RRPS_ALL[Mid Yield], "")</f>
        <v/>
      </c>
      <c r="CR18" s="6" t="str">
        <f>_xlfn.XLOOKUP(CR$1&amp;"|"&amp;TEXT($C18,"yyyymmdd"), RRPS_ALL[Key], RRPS_ALL[Dirty Mid], "")</f>
        <v/>
      </c>
      <c r="CS18" s="6" t="str">
        <f>_xlfn.XLOOKUP(CS$1&amp;"|"&amp;TEXT($C18,"yyyymmdd"), RRPS_ALL[Key], RRPS_ALL[Clean Price Mid], "")</f>
        <v/>
      </c>
      <c r="CT18" s="6"/>
      <c r="CU18" s="6"/>
      <c r="CV18" s="6"/>
      <c r="CW18" s="7" t="str">
        <f>_xlfn.XLOOKUP(CW$1&amp;"|"&amp;TEXT($C18,"yyyymmdd"), RRPS_ALL[Key], RRPS_ALL[Yield to Maturity], "")</f>
        <v/>
      </c>
      <c r="CX18" s="6" t="str">
        <f>_xlfn.XLOOKUP(CX$1&amp;"|"&amp;TEXT($C18,"yyyymmdd"), RRPS_ALL[Key], RRPS_ALL[Mid Price], "")</f>
        <v/>
      </c>
      <c r="CY18" s="6" t="str">
        <f>_xlfn.XLOOKUP(CY$1&amp;"|"&amp;TEXT($C18,"yyyymmdd"), RRPS_ALL[Key], RRPS_ALL[Mid Yield], "")</f>
        <v/>
      </c>
      <c r="CZ18" s="6" t="str">
        <f>_xlfn.XLOOKUP(CZ$1&amp;"|"&amp;TEXT($C18,"yyyymmdd"), RRPS_ALL[Key], RRPS_ALL[Dirty Mid], "")</f>
        <v/>
      </c>
      <c r="DA18" s="6" t="str">
        <f>_xlfn.XLOOKUP(DA$1&amp;"|"&amp;TEXT($C18,"yyyymmdd"), RRPS_ALL[Key], RRPS_ALL[Clean Price Mid], "")</f>
        <v/>
      </c>
    </row>
    <row r="19" spans="1:105" x14ac:dyDescent="0.2">
      <c r="A19">
        <v>2001</v>
      </c>
      <c r="B19">
        <v>3</v>
      </c>
      <c r="C19" s="5">
        <f t="shared" si="0"/>
        <v>36981</v>
      </c>
      <c r="D19" s="6">
        <v>3.25</v>
      </c>
      <c r="E19" s="7">
        <f>_xlfn.XLOOKUP(E$1&amp;"|"&amp;TEXT($C19,"yyyymmdd"), RRPS_ALL[Key], RRPS_ALL[Yield to Maturity], "")</f>
        <v>2.2330000000000001</v>
      </c>
      <c r="F19" s="6">
        <f>_xlfn.XLOOKUP(F$1&amp;"|"&amp;TEXT($C19,"yyyymmdd"), RRPS_ALL[Key], RRPS_ALL[Mid Price], "")</f>
        <v>0</v>
      </c>
      <c r="G19" s="6">
        <f>_xlfn.XLOOKUP(G$1&amp;"|"&amp;TEXT($C19,"yyyymmdd"), RRPS_ALL[Key], RRPS_ALL[Mid Yield], "")</f>
        <v>0</v>
      </c>
      <c r="H19" s="6">
        <f>_xlfn.XLOOKUP(H$1&amp;"|"&amp;TEXT($C19,"yyyymmdd"), RRPS_ALL[Key], RRPS_ALL[Dirty Mid], "")</f>
        <v>0</v>
      </c>
      <c r="I19" s="6">
        <f>_xlfn.XLOOKUP(I$1&amp;"|"&amp;TEXT($C19,"yyyymmdd"), RRPS_ALL[Key], RRPS_ALL[Clean Price Mid], "")</f>
        <v>0</v>
      </c>
      <c r="J19" s="6">
        <v>0.04</v>
      </c>
      <c r="K19" s="5">
        <v>39783</v>
      </c>
      <c r="L19" s="6">
        <f t="shared" si="1"/>
        <v>7.6714579055441474</v>
      </c>
      <c r="M19" s="7" t="str">
        <f>_xlfn.XLOOKUP(M$1&amp;"|"&amp;TEXT($C19,"yyyymmdd"), RRPS_ALL[Key], RRPS_ALL[Yield to Maturity], "")</f>
        <v/>
      </c>
      <c r="N19" s="6" t="str">
        <f>_xlfn.XLOOKUP(N$1&amp;"|"&amp;TEXT($C19,"yyyymmdd"), RRPS_ALL[Key], RRPS_ALL[Mid Price], "")</f>
        <v/>
      </c>
      <c r="O19" s="6" t="str">
        <f>_xlfn.XLOOKUP(O$1&amp;"|"&amp;TEXT($C19,"yyyymmdd"), RRPS_ALL[Key], RRPS_ALL[Mid Yield], "")</f>
        <v/>
      </c>
      <c r="P19" s="6" t="str">
        <f>_xlfn.XLOOKUP(P$1&amp;"|"&amp;TEXT($C19,"yyyymmdd"), RRPS_ALL[Key], RRPS_ALL[Dirty Mid], "")</f>
        <v/>
      </c>
      <c r="Q19" s="6" t="str">
        <f>_xlfn.XLOOKUP(Q$1&amp;"|"&amp;TEXT($C19,"yyyymmdd"), RRPS_ALL[Key], RRPS_ALL[Clean Price Mid], "")</f>
        <v/>
      </c>
      <c r="R19" s="6"/>
      <c r="S19" s="5"/>
      <c r="T19" s="6"/>
      <c r="U19" s="7" t="str">
        <f>_xlfn.XLOOKUP(U$1&amp;"|"&amp;TEXT($C19,"yyyymmdd"), RRPS_ALL[Key], RRPS_ALL[Yield to Maturity], "")</f>
        <v/>
      </c>
      <c r="V19" s="6" t="str">
        <f>_xlfn.XLOOKUP(V$1&amp;"|"&amp;TEXT($C19,"yyyymmdd"), RRPS_ALL[Key], RRPS_ALL[Mid Price], "")</f>
        <v/>
      </c>
      <c r="W19" s="6" t="str">
        <f>_xlfn.XLOOKUP(W$1&amp;"|"&amp;TEXT($C19,"yyyymmdd"), RRPS_ALL[Key], RRPS_ALL[Mid Yield], "")</f>
        <v/>
      </c>
      <c r="X19" s="6" t="str">
        <f>_xlfn.XLOOKUP(X$1&amp;"|"&amp;TEXT($C19,"yyyymmdd"), RRPS_ALL[Key], RRPS_ALL[Dirty Mid], "")</f>
        <v/>
      </c>
      <c r="Y19" s="6" t="str">
        <f>_xlfn.XLOOKUP(Y$1&amp;"|"&amp;TEXT($C19,"yyyymmdd"), RRPS_ALL[Key], RRPS_ALL[Clean Price Mid], "")</f>
        <v/>
      </c>
      <c r="Z19" s="6"/>
      <c r="AA19" s="5"/>
      <c r="AB19" s="6"/>
      <c r="AC19" s="7" t="str">
        <f>_xlfn.XLOOKUP(AC$1&amp;"|"&amp;TEXT($C19,"yyyymmdd"), RRPS_ALL[Key], RRPS_ALL[Yield to Maturity], "")</f>
        <v/>
      </c>
      <c r="AD19" s="6" t="str">
        <f>_xlfn.XLOOKUP(AD$1&amp;"|"&amp;TEXT($C19,"yyyymmdd"), RRPS_ALL[Key], RRPS_ALL[Mid Price], "")</f>
        <v/>
      </c>
      <c r="AE19" s="6" t="str">
        <f>_xlfn.XLOOKUP(AE$1&amp;"|"&amp;TEXT($C19,"yyyymmdd"), RRPS_ALL[Key], RRPS_ALL[Mid Yield], "")</f>
        <v/>
      </c>
      <c r="AF19" s="6" t="str">
        <f>_xlfn.XLOOKUP(AF$1&amp;"|"&amp;TEXT($C19,"yyyymmdd"), RRPS_ALL[Key], RRPS_ALL[Dirty Mid], "")</f>
        <v/>
      </c>
      <c r="AG19" s="6" t="str">
        <f>_xlfn.XLOOKUP(AG$1&amp;"|"&amp;TEXT($C19,"yyyymmdd"), RRPS_ALL[Key], RRPS_ALL[Clean Price Mid], "")</f>
        <v/>
      </c>
      <c r="AH19" s="6"/>
      <c r="AI19" s="5"/>
      <c r="AJ19" s="6"/>
      <c r="AK19" s="7" t="str">
        <f>_xlfn.XLOOKUP(AK$1&amp;"|"&amp;TEXT($C19,"yyyymmdd"), RRPS_ALL[Key], RRPS_ALL[Yield to Maturity], "")</f>
        <v/>
      </c>
      <c r="AL19" s="6" t="str">
        <f>_xlfn.XLOOKUP(AL$1&amp;"|"&amp;TEXT($C19,"yyyymmdd"), RRPS_ALL[Key], RRPS_ALL[Mid Price], "")</f>
        <v/>
      </c>
      <c r="AM19" s="6" t="str">
        <f>_xlfn.XLOOKUP(AM$1&amp;"|"&amp;TEXT($C19,"yyyymmdd"), RRPS_ALL[Key], RRPS_ALL[Mid Yield], "")</f>
        <v/>
      </c>
      <c r="AN19" s="6" t="str">
        <f>_xlfn.XLOOKUP(AN$1&amp;"|"&amp;TEXT($C19,"yyyymmdd"), RRPS_ALL[Key], RRPS_ALL[Dirty Mid], "")</f>
        <v/>
      </c>
      <c r="AO19" s="6" t="str">
        <f>_xlfn.XLOOKUP(AO$1&amp;"|"&amp;TEXT($C19,"yyyymmdd"), RRPS_ALL[Key], RRPS_ALL[Clean Price Mid], "")</f>
        <v/>
      </c>
      <c r="AP19" s="6"/>
      <c r="AQ19" s="6"/>
      <c r="AR19" s="6"/>
      <c r="AS19" s="7" t="str">
        <f>_xlfn.XLOOKUP(AS$1&amp;"|"&amp;TEXT($C19,"yyyymmdd"), RRPS_ALL[Key], RRPS_ALL[Yield to Maturity], "")</f>
        <v/>
      </c>
      <c r="AT19" s="6" t="str">
        <f>_xlfn.XLOOKUP(AT$1&amp;"|"&amp;TEXT($C19,"yyyymmdd"), RRPS_ALL[Key], RRPS_ALL[Mid Price], "")</f>
        <v/>
      </c>
      <c r="AU19" s="6" t="str">
        <f>_xlfn.XLOOKUP(AU$1&amp;"|"&amp;TEXT($C19,"yyyymmdd"), RRPS_ALL[Key], RRPS_ALL[Mid Yield], "")</f>
        <v/>
      </c>
      <c r="AV19" s="6" t="str">
        <f>_xlfn.XLOOKUP(AV$1&amp;"|"&amp;TEXT($C19,"yyyymmdd"), RRPS_ALL[Key], RRPS_ALL[Dirty Mid], "")</f>
        <v/>
      </c>
      <c r="AW19" s="6" t="str">
        <f>_xlfn.XLOOKUP(AW$1&amp;"|"&amp;TEXT($C19,"yyyymmdd"), RRPS_ALL[Key], RRPS_ALL[Clean Price Mid], "")</f>
        <v/>
      </c>
      <c r="AX19" s="6"/>
      <c r="AY19" s="6"/>
      <c r="AZ19" s="6"/>
      <c r="BA19" s="7" t="str">
        <f>_xlfn.XLOOKUP(BA$1&amp;"|"&amp;TEXT($C19,"yyyymmdd"), RRPS_ALL[Key], RRPS_ALL[Yield to Maturity], "")</f>
        <v/>
      </c>
      <c r="BB19" s="6" t="str">
        <f>_xlfn.XLOOKUP(BB$1&amp;"|"&amp;TEXT($C19,"yyyymmdd"), RRPS_ALL[Key], RRPS_ALL[Mid Price], "")</f>
        <v/>
      </c>
      <c r="BC19" s="6" t="str">
        <f>_xlfn.XLOOKUP(BC$1&amp;"|"&amp;TEXT($C19,"yyyymmdd"), RRPS_ALL[Key], RRPS_ALL[Mid Yield], "")</f>
        <v/>
      </c>
      <c r="BD19" s="6" t="str">
        <f>_xlfn.XLOOKUP(BD$1&amp;"|"&amp;TEXT($C19,"yyyymmdd"), RRPS_ALL[Key], RRPS_ALL[Dirty Mid], "")</f>
        <v/>
      </c>
      <c r="BE19" s="6" t="str">
        <f>_xlfn.XLOOKUP(BE$1&amp;"|"&amp;TEXT($C19,"yyyymmdd"), RRPS_ALL[Key], RRPS_ALL[Clean Price Mid], "")</f>
        <v/>
      </c>
      <c r="BF19" s="6"/>
      <c r="BG19" s="6"/>
      <c r="BH19" s="6"/>
      <c r="BI19" s="7" t="str">
        <f>_xlfn.XLOOKUP(BI$1&amp;"|"&amp;TEXT($C19,"yyyymmdd"), RRPS_ALL[Key], RRPS_ALL[Yield to Maturity], "")</f>
        <v/>
      </c>
      <c r="BJ19" s="6" t="str">
        <f>_xlfn.XLOOKUP(BJ$1&amp;"|"&amp;TEXT($C19,"yyyymmdd"), RRPS_ALL[Key], RRPS_ALL[Mid Price], "")</f>
        <v/>
      </c>
      <c r="BK19" s="6" t="str">
        <f>_xlfn.XLOOKUP(BK$1&amp;"|"&amp;TEXT($C19,"yyyymmdd"), RRPS_ALL[Key], RRPS_ALL[Mid Yield], "")</f>
        <v/>
      </c>
      <c r="BL19" s="6" t="str">
        <f>_xlfn.XLOOKUP(BL$1&amp;"|"&amp;TEXT($C19,"yyyymmdd"), RRPS_ALL[Key], RRPS_ALL[Dirty Mid], "")</f>
        <v/>
      </c>
      <c r="BM19" s="6" t="str">
        <f>_xlfn.XLOOKUP(BM$1&amp;"|"&amp;TEXT($C19,"yyyymmdd"), RRPS_ALL[Key], RRPS_ALL[Clean Price Mid], "")</f>
        <v/>
      </c>
      <c r="BN19" s="6"/>
      <c r="BO19" s="6"/>
      <c r="BP19" s="6"/>
      <c r="BQ19" s="7" t="str">
        <f>_xlfn.XLOOKUP(BQ$1&amp;"|"&amp;TEXT($C19,"yyyymmdd"), RRPS_ALL[Key], RRPS_ALL[Yield to Maturity], "")</f>
        <v/>
      </c>
      <c r="BR19" s="6" t="str">
        <f>_xlfn.XLOOKUP(BR$1&amp;"|"&amp;TEXT($C19,"yyyymmdd"), RRPS_ALL[Key], RRPS_ALL[Mid Price], "")</f>
        <v/>
      </c>
      <c r="BS19" s="6" t="str">
        <f>_xlfn.XLOOKUP(BS$1&amp;"|"&amp;TEXT($C19,"yyyymmdd"), RRPS_ALL[Key], RRPS_ALL[Mid Yield], "")</f>
        <v/>
      </c>
      <c r="BT19" s="6" t="str">
        <f>_xlfn.XLOOKUP(BT$1&amp;"|"&amp;TEXT($C19,"yyyymmdd"), RRPS_ALL[Key], RRPS_ALL[Dirty Mid], "")</f>
        <v/>
      </c>
      <c r="BU19" s="6" t="str">
        <f>_xlfn.XLOOKUP(BU$1&amp;"|"&amp;TEXT($C19,"yyyymmdd"), RRPS_ALL[Key], RRPS_ALL[Clean Price Mid], "")</f>
        <v/>
      </c>
      <c r="BV19" s="6"/>
      <c r="BW19" s="6"/>
      <c r="BX19" s="6"/>
      <c r="BY19" s="7" t="str">
        <f>_xlfn.XLOOKUP(BY$1&amp;"|"&amp;TEXT($C19,"yyyymmdd"), RRPS_ALL[Key], RRPS_ALL[Yield to Maturity], "")</f>
        <v/>
      </c>
      <c r="BZ19" s="6" t="str">
        <f>_xlfn.XLOOKUP(BZ$1&amp;"|"&amp;TEXT($C19,"yyyymmdd"), RRPS_ALL[Key], RRPS_ALL[Mid Price], "")</f>
        <v/>
      </c>
      <c r="CA19" s="6" t="str">
        <f>_xlfn.XLOOKUP(CA$1&amp;"|"&amp;TEXT($C19,"yyyymmdd"), RRPS_ALL[Key], RRPS_ALL[Mid Yield], "")</f>
        <v/>
      </c>
      <c r="CB19" s="6" t="str">
        <f>_xlfn.XLOOKUP(CB$1&amp;"|"&amp;TEXT($C19,"yyyymmdd"), RRPS_ALL[Key], RRPS_ALL[Dirty Mid], "")</f>
        <v/>
      </c>
      <c r="CC19" s="6" t="str">
        <f>_xlfn.XLOOKUP(CC$1&amp;"|"&amp;TEXT($C19,"yyyymmdd"), RRPS_ALL[Key], RRPS_ALL[Clean Price Mid], "")</f>
        <v/>
      </c>
      <c r="CD19" s="6"/>
      <c r="CE19" s="6"/>
      <c r="CF19" s="6"/>
      <c r="CG19" s="7" t="str">
        <f>_xlfn.XLOOKUP(CG$1&amp;"|"&amp;TEXT($C19,"yyyymmdd"), RRPS_ALL[Key], RRPS_ALL[Yield to Maturity], "")</f>
        <v/>
      </c>
      <c r="CH19" s="6" t="str">
        <f>_xlfn.XLOOKUP(CH$1&amp;"|"&amp;TEXT($C19,"yyyymmdd"), RRPS_ALL[Key], RRPS_ALL[Mid Price], "")</f>
        <v/>
      </c>
      <c r="CI19" s="6" t="str">
        <f>_xlfn.XLOOKUP(CI$1&amp;"|"&amp;TEXT($C19,"yyyymmdd"), RRPS_ALL[Key], RRPS_ALL[Mid Yield], "")</f>
        <v/>
      </c>
      <c r="CJ19" s="6" t="str">
        <f>_xlfn.XLOOKUP(CJ$1&amp;"|"&amp;TEXT($C19,"yyyymmdd"), RRPS_ALL[Key], RRPS_ALL[Dirty Mid], "")</f>
        <v/>
      </c>
      <c r="CK19" s="6" t="str">
        <f>_xlfn.XLOOKUP(CK$1&amp;"|"&amp;TEXT($C19,"yyyymmdd"), RRPS_ALL[Key], RRPS_ALL[Clean Price Mid], "")</f>
        <v/>
      </c>
      <c r="CL19" s="6"/>
      <c r="CM19" s="6"/>
      <c r="CN19" s="6"/>
      <c r="CO19" s="7" t="str">
        <f>_xlfn.XLOOKUP(CO$1&amp;"|"&amp;TEXT($C19,"yyyymmdd"), RRPS_ALL[Key], RRPS_ALL[Yield to Maturity], "")</f>
        <v/>
      </c>
      <c r="CP19" s="6" t="str">
        <f>_xlfn.XLOOKUP(CP$1&amp;"|"&amp;TEXT($C19,"yyyymmdd"), RRPS_ALL[Key], RRPS_ALL[Mid Price], "")</f>
        <v/>
      </c>
      <c r="CQ19" s="6" t="str">
        <f>_xlfn.XLOOKUP(CQ$1&amp;"|"&amp;TEXT($C19,"yyyymmdd"), RRPS_ALL[Key], RRPS_ALL[Mid Yield], "")</f>
        <v/>
      </c>
      <c r="CR19" s="6" t="str">
        <f>_xlfn.XLOOKUP(CR$1&amp;"|"&amp;TEXT($C19,"yyyymmdd"), RRPS_ALL[Key], RRPS_ALL[Dirty Mid], "")</f>
        <v/>
      </c>
      <c r="CS19" s="6" t="str">
        <f>_xlfn.XLOOKUP(CS$1&amp;"|"&amp;TEXT($C19,"yyyymmdd"), RRPS_ALL[Key], RRPS_ALL[Clean Price Mid], "")</f>
        <v/>
      </c>
      <c r="CT19" s="6"/>
      <c r="CU19" s="6"/>
      <c r="CV19" s="6"/>
      <c r="CW19" s="7" t="str">
        <f>_xlfn.XLOOKUP(CW$1&amp;"|"&amp;TEXT($C19,"yyyymmdd"), RRPS_ALL[Key], RRPS_ALL[Yield to Maturity], "")</f>
        <v/>
      </c>
      <c r="CX19" s="6" t="str">
        <f>_xlfn.XLOOKUP(CX$1&amp;"|"&amp;TEXT($C19,"yyyymmdd"), RRPS_ALL[Key], RRPS_ALL[Mid Price], "")</f>
        <v/>
      </c>
      <c r="CY19" s="6" t="str">
        <f>_xlfn.XLOOKUP(CY$1&amp;"|"&amp;TEXT($C19,"yyyymmdd"), RRPS_ALL[Key], RRPS_ALL[Mid Yield], "")</f>
        <v/>
      </c>
      <c r="CZ19" s="6" t="str">
        <f>_xlfn.XLOOKUP(CZ$1&amp;"|"&amp;TEXT($C19,"yyyymmdd"), RRPS_ALL[Key], RRPS_ALL[Dirty Mid], "")</f>
        <v/>
      </c>
      <c r="DA19" s="6" t="str">
        <f>_xlfn.XLOOKUP(DA$1&amp;"|"&amp;TEXT($C19,"yyyymmdd"), RRPS_ALL[Key], RRPS_ALL[Clean Price Mid], "")</f>
        <v/>
      </c>
    </row>
    <row r="20" spans="1:105" x14ac:dyDescent="0.2">
      <c r="A20">
        <v>2001</v>
      </c>
      <c r="B20">
        <v>4</v>
      </c>
      <c r="C20" s="5">
        <f t="shared" si="0"/>
        <v>37011</v>
      </c>
      <c r="D20" s="6">
        <v>3.25</v>
      </c>
      <c r="E20" s="7">
        <f>_xlfn.XLOOKUP(E$1&amp;"|"&amp;TEXT($C20,"yyyymmdd"), RRPS_ALL[Key], RRPS_ALL[Yield to Maturity], "")</f>
        <v>2.3109999999999999</v>
      </c>
      <c r="F20" s="6">
        <f>_xlfn.XLOOKUP(F$1&amp;"|"&amp;TEXT($C20,"yyyymmdd"), RRPS_ALL[Key], RRPS_ALL[Mid Price], "")</f>
        <v>0</v>
      </c>
      <c r="G20" s="6">
        <f>_xlfn.XLOOKUP(G$1&amp;"|"&amp;TEXT($C20,"yyyymmdd"), RRPS_ALL[Key], RRPS_ALL[Mid Yield], "")</f>
        <v>0</v>
      </c>
      <c r="H20" s="6">
        <f>_xlfn.XLOOKUP(H$1&amp;"|"&amp;TEXT($C20,"yyyymmdd"), RRPS_ALL[Key], RRPS_ALL[Dirty Mid], "")</f>
        <v>0</v>
      </c>
      <c r="I20" s="6">
        <f>_xlfn.XLOOKUP(I$1&amp;"|"&amp;TEXT($C20,"yyyymmdd"), RRPS_ALL[Key], RRPS_ALL[Clean Price Mid], "")</f>
        <v>0</v>
      </c>
      <c r="J20" s="6">
        <v>0.04</v>
      </c>
      <c r="K20" s="5">
        <v>39783</v>
      </c>
      <c r="L20" s="6">
        <f t="shared" si="1"/>
        <v>7.5893223819301845</v>
      </c>
      <c r="M20" s="7" t="str">
        <f>_xlfn.XLOOKUP(M$1&amp;"|"&amp;TEXT($C20,"yyyymmdd"), RRPS_ALL[Key], RRPS_ALL[Yield to Maturity], "")</f>
        <v/>
      </c>
      <c r="N20" s="6" t="str">
        <f>_xlfn.XLOOKUP(N$1&amp;"|"&amp;TEXT($C20,"yyyymmdd"), RRPS_ALL[Key], RRPS_ALL[Mid Price], "")</f>
        <v/>
      </c>
      <c r="O20" s="6" t="str">
        <f>_xlfn.XLOOKUP(O$1&amp;"|"&amp;TEXT($C20,"yyyymmdd"), RRPS_ALL[Key], RRPS_ALL[Mid Yield], "")</f>
        <v/>
      </c>
      <c r="P20" s="6" t="str">
        <f>_xlfn.XLOOKUP(P$1&amp;"|"&amp;TEXT($C20,"yyyymmdd"), RRPS_ALL[Key], RRPS_ALL[Dirty Mid], "")</f>
        <v/>
      </c>
      <c r="Q20" s="6" t="str">
        <f>_xlfn.XLOOKUP(Q$1&amp;"|"&amp;TEXT($C20,"yyyymmdd"), RRPS_ALL[Key], RRPS_ALL[Clean Price Mid], "")</f>
        <v/>
      </c>
      <c r="R20" s="6"/>
      <c r="S20" s="5"/>
      <c r="T20" s="6"/>
      <c r="U20" s="7" t="str">
        <f>_xlfn.XLOOKUP(U$1&amp;"|"&amp;TEXT($C20,"yyyymmdd"), RRPS_ALL[Key], RRPS_ALL[Yield to Maturity], "")</f>
        <v/>
      </c>
      <c r="V20" s="6" t="str">
        <f>_xlfn.XLOOKUP(V$1&amp;"|"&amp;TEXT($C20,"yyyymmdd"), RRPS_ALL[Key], RRPS_ALL[Mid Price], "")</f>
        <v/>
      </c>
      <c r="W20" s="6" t="str">
        <f>_xlfn.XLOOKUP(W$1&amp;"|"&amp;TEXT($C20,"yyyymmdd"), RRPS_ALL[Key], RRPS_ALL[Mid Yield], "")</f>
        <v/>
      </c>
      <c r="X20" s="6" t="str">
        <f>_xlfn.XLOOKUP(X$1&amp;"|"&amp;TEXT($C20,"yyyymmdd"), RRPS_ALL[Key], RRPS_ALL[Dirty Mid], "")</f>
        <v/>
      </c>
      <c r="Y20" s="6" t="str">
        <f>_xlfn.XLOOKUP(Y$1&amp;"|"&amp;TEXT($C20,"yyyymmdd"), RRPS_ALL[Key], RRPS_ALL[Clean Price Mid], "")</f>
        <v/>
      </c>
      <c r="Z20" s="6"/>
      <c r="AA20" s="5"/>
      <c r="AB20" s="6"/>
      <c r="AC20" s="7" t="str">
        <f>_xlfn.XLOOKUP(AC$1&amp;"|"&amp;TEXT($C20,"yyyymmdd"), RRPS_ALL[Key], RRPS_ALL[Yield to Maturity], "")</f>
        <v/>
      </c>
      <c r="AD20" s="6" t="str">
        <f>_xlfn.XLOOKUP(AD$1&amp;"|"&amp;TEXT($C20,"yyyymmdd"), RRPS_ALL[Key], RRPS_ALL[Mid Price], "")</f>
        <v/>
      </c>
      <c r="AE20" s="6" t="str">
        <f>_xlfn.XLOOKUP(AE$1&amp;"|"&amp;TEXT($C20,"yyyymmdd"), RRPS_ALL[Key], RRPS_ALL[Mid Yield], "")</f>
        <v/>
      </c>
      <c r="AF20" s="6" t="str">
        <f>_xlfn.XLOOKUP(AF$1&amp;"|"&amp;TEXT($C20,"yyyymmdd"), RRPS_ALL[Key], RRPS_ALL[Dirty Mid], "")</f>
        <v/>
      </c>
      <c r="AG20" s="6" t="str">
        <f>_xlfn.XLOOKUP(AG$1&amp;"|"&amp;TEXT($C20,"yyyymmdd"), RRPS_ALL[Key], RRPS_ALL[Clean Price Mid], "")</f>
        <v/>
      </c>
      <c r="AH20" s="6"/>
      <c r="AI20" s="5"/>
      <c r="AJ20" s="6"/>
      <c r="AK20" s="7" t="str">
        <f>_xlfn.XLOOKUP(AK$1&amp;"|"&amp;TEXT($C20,"yyyymmdd"), RRPS_ALL[Key], RRPS_ALL[Yield to Maturity], "")</f>
        <v/>
      </c>
      <c r="AL20" s="6" t="str">
        <f>_xlfn.XLOOKUP(AL$1&amp;"|"&amp;TEXT($C20,"yyyymmdd"), RRPS_ALL[Key], RRPS_ALL[Mid Price], "")</f>
        <v/>
      </c>
      <c r="AM20" s="6" t="str">
        <f>_xlfn.XLOOKUP(AM$1&amp;"|"&amp;TEXT($C20,"yyyymmdd"), RRPS_ALL[Key], RRPS_ALL[Mid Yield], "")</f>
        <v/>
      </c>
      <c r="AN20" s="6" t="str">
        <f>_xlfn.XLOOKUP(AN$1&amp;"|"&amp;TEXT($C20,"yyyymmdd"), RRPS_ALL[Key], RRPS_ALL[Dirty Mid], "")</f>
        <v/>
      </c>
      <c r="AO20" s="6" t="str">
        <f>_xlfn.XLOOKUP(AO$1&amp;"|"&amp;TEXT($C20,"yyyymmdd"), RRPS_ALL[Key], RRPS_ALL[Clean Price Mid], "")</f>
        <v/>
      </c>
      <c r="AP20" s="6"/>
      <c r="AQ20" s="6"/>
      <c r="AR20" s="6"/>
      <c r="AS20" s="7" t="str">
        <f>_xlfn.XLOOKUP(AS$1&amp;"|"&amp;TEXT($C20,"yyyymmdd"), RRPS_ALL[Key], RRPS_ALL[Yield to Maturity], "")</f>
        <v/>
      </c>
      <c r="AT20" s="6" t="str">
        <f>_xlfn.XLOOKUP(AT$1&amp;"|"&amp;TEXT($C20,"yyyymmdd"), RRPS_ALL[Key], RRPS_ALL[Mid Price], "")</f>
        <v/>
      </c>
      <c r="AU20" s="6" t="str">
        <f>_xlfn.XLOOKUP(AU$1&amp;"|"&amp;TEXT($C20,"yyyymmdd"), RRPS_ALL[Key], RRPS_ALL[Mid Yield], "")</f>
        <v/>
      </c>
      <c r="AV20" s="6" t="str">
        <f>_xlfn.XLOOKUP(AV$1&amp;"|"&amp;TEXT($C20,"yyyymmdd"), RRPS_ALL[Key], RRPS_ALL[Dirty Mid], "")</f>
        <v/>
      </c>
      <c r="AW20" s="6" t="str">
        <f>_xlfn.XLOOKUP(AW$1&amp;"|"&amp;TEXT($C20,"yyyymmdd"), RRPS_ALL[Key], RRPS_ALL[Clean Price Mid], "")</f>
        <v/>
      </c>
      <c r="AX20" s="6"/>
      <c r="AY20" s="6"/>
      <c r="AZ20" s="6"/>
      <c r="BA20" s="7" t="str">
        <f>_xlfn.XLOOKUP(BA$1&amp;"|"&amp;TEXT($C20,"yyyymmdd"), RRPS_ALL[Key], RRPS_ALL[Yield to Maturity], "")</f>
        <v/>
      </c>
      <c r="BB20" s="6" t="str">
        <f>_xlfn.XLOOKUP(BB$1&amp;"|"&amp;TEXT($C20,"yyyymmdd"), RRPS_ALL[Key], RRPS_ALL[Mid Price], "")</f>
        <v/>
      </c>
      <c r="BC20" s="6" t="str">
        <f>_xlfn.XLOOKUP(BC$1&amp;"|"&amp;TEXT($C20,"yyyymmdd"), RRPS_ALL[Key], RRPS_ALL[Mid Yield], "")</f>
        <v/>
      </c>
      <c r="BD20" s="6" t="str">
        <f>_xlfn.XLOOKUP(BD$1&amp;"|"&amp;TEXT($C20,"yyyymmdd"), RRPS_ALL[Key], RRPS_ALL[Dirty Mid], "")</f>
        <v/>
      </c>
      <c r="BE20" s="6" t="str">
        <f>_xlfn.XLOOKUP(BE$1&amp;"|"&amp;TEXT($C20,"yyyymmdd"), RRPS_ALL[Key], RRPS_ALL[Clean Price Mid], "")</f>
        <v/>
      </c>
      <c r="BF20" s="6"/>
      <c r="BG20" s="6"/>
      <c r="BH20" s="6"/>
      <c r="BI20" s="7" t="str">
        <f>_xlfn.XLOOKUP(BI$1&amp;"|"&amp;TEXT($C20,"yyyymmdd"), RRPS_ALL[Key], RRPS_ALL[Yield to Maturity], "")</f>
        <v/>
      </c>
      <c r="BJ20" s="6" t="str">
        <f>_xlfn.XLOOKUP(BJ$1&amp;"|"&amp;TEXT($C20,"yyyymmdd"), RRPS_ALL[Key], RRPS_ALL[Mid Price], "")</f>
        <v/>
      </c>
      <c r="BK20" s="6" t="str">
        <f>_xlfn.XLOOKUP(BK$1&amp;"|"&amp;TEXT($C20,"yyyymmdd"), RRPS_ALL[Key], RRPS_ALL[Mid Yield], "")</f>
        <v/>
      </c>
      <c r="BL20" s="6" t="str">
        <f>_xlfn.XLOOKUP(BL$1&amp;"|"&amp;TEXT($C20,"yyyymmdd"), RRPS_ALL[Key], RRPS_ALL[Dirty Mid], "")</f>
        <v/>
      </c>
      <c r="BM20" s="6" t="str">
        <f>_xlfn.XLOOKUP(BM$1&amp;"|"&amp;TEXT($C20,"yyyymmdd"), RRPS_ALL[Key], RRPS_ALL[Clean Price Mid], "")</f>
        <v/>
      </c>
      <c r="BN20" s="6"/>
      <c r="BO20" s="6"/>
      <c r="BP20" s="6"/>
      <c r="BQ20" s="7" t="str">
        <f>_xlfn.XLOOKUP(BQ$1&amp;"|"&amp;TEXT($C20,"yyyymmdd"), RRPS_ALL[Key], RRPS_ALL[Yield to Maturity], "")</f>
        <v/>
      </c>
      <c r="BR20" s="6" t="str">
        <f>_xlfn.XLOOKUP(BR$1&amp;"|"&amp;TEXT($C20,"yyyymmdd"), RRPS_ALL[Key], RRPS_ALL[Mid Price], "")</f>
        <v/>
      </c>
      <c r="BS20" s="6" t="str">
        <f>_xlfn.XLOOKUP(BS$1&amp;"|"&amp;TEXT($C20,"yyyymmdd"), RRPS_ALL[Key], RRPS_ALL[Mid Yield], "")</f>
        <v/>
      </c>
      <c r="BT20" s="6" t="str">
        <f>_xlfn.XLOOKUP(BT$1&amp;"|"&amp;TEXT($C20,"yyyymmdd"), RRPS_ALL[Key], RRPS_ALL[Dirty Mid], "")</f>
        <v/>
      </c>
      <c r="BU20" s="6" t="str">
        <f>_xlfn.XLOOKUP(BU$1&amp;"|"&amp;TEXT($C20,"yyyymmdd"), RRPS_ALL[Key], RRPS_ALL[Clean Price Mid], "")</f>
        <v/>
      </c>
      <c r="BV20" s="6"/>
      <c r="BW20" s="6"/>
      <c r="BX20" s="6"/>
      <c r="BY20" s="7" t="str">
        <f>_xlfn.XLOOKUP(BY$1&amp;"|"&amp;TEXT($C20,"yyyymmdd"), RRPS_ALL[Key], RRPS_ALL[Yield to Maturity], "")</f>
        <v/>
      </c>
      <c r="BZ20" s="6" t="str">
        <f>_xlfn.XLOOKUP(BZ$1&amp;"|"&amp;TEXT($C20,"yyyymmdd"), RRPS_ALL[Key], RRPS_ALL[Mid Price], "")</f>
        <v/>
      </c>
      <c r="CA20" s="6" t="str">
        <f>_xlfn.XLOOKUP(CA$1&amp;"|"&amp;TEXT($C20,"yyyymmdd"), RRPS_ALL[Key], RRPS_ALL[Mid Yield], "")</f>
        <v/>
      </c>
      <c r="CB20" s="6" t="str">
        <f>_xlfn.XLOOKUP(CB$1&amp;"|"&amp;TEXT($C20,"yyyymmdd"), RRPS_ALL[Key], RRPS_ALL[Dirty Mid], "")</f>
        <v/>
      </c>
      <c r="CC20" s="6" t="str">
        <f>_xlfn.XLOOKUP(CC$1&amp;"|"&amp;TEXT($C20,"yyyymmdd"), RRPS_ALL[Key], RRPS_ALL[Clean Price Mid], "")</f>
        <v/>
      </c>
      <c r="CD20" s="6"/>
      <c r="CE20" s="6"/>
      <c r="CF20" s="6"/>
      <c r="CG20" s="7" t="str">
        <f>_xlfn.XLOOKUP(CG$1&amp;"|"&amp;TEXT($C20,"yyyymmdd"), RRPS_ALL[Key], RRPS_ALL[Yield to Maturity], "")</f>
        <v/>
      </c>
      <c r="CH20" s="6" t="str">
        <f>_xlfn.XLOOKUP(CH$1&amp;"|"&amp;TEXT($C20,"yyyymmdd"), RRPS_ALL[Key], RRPS_ALL[Mid Price], "")</f>
        <v/>
      </c>
      <c r="CI20" s="6" t="str">
        <f>_xlfn.XLOOKUP(CI$1&amp;"|"&amp;TEXT($C20,"yyyymmdd"), RRPS_ALL[Key], RRPS_ALL[Mid Yield], "")</f>
        <v/>
      </c>
      <c r="CJ20" s="6" t="str">
        <f>_xlfn.XLOOKUP(CJ$1&amp;"|"&amp;TEXT($C20,"yyyymmdd"), RRPS_ALL[Key], RRPS_ALL[Dirty Mid], "")</f>
        <v/>
      </c>
      <c r="CK20" s="6" t="str">
        <f>_xlfn.XLOOKUP(CK$1&amp;"|"&amp;TEXT($C20,"yyyymmdd"), RRPS_ALL[Key], RRPS_ALL[Clean Price Mid], "")</f>
        <v/>
      </c>
      <c r="CL20" s="6"/>
      <c r="CM20" s="6"/>
      <c r="CN20" s="6"/>
      <c r="CO20" s="7" t="str">
        <f>_xlfn.XLOOKUP(CO$1&amp;"|"&amp;TEXT($C20,"yyyymmdd"), RRPS_ALL[Key], RRPS_ALL[Yield to Maturity], "")</f>
        <v/>
      </c>
      <c r="CP20" s="6" t="str">
        <f>_xlfn.XLOOKUP(CP$1&amp;"|"&amp;TEXT($C20,"yyyymmdd"), RRPS_ALL[Key], RRPS_ALL[Mid Price], "")</f>
        <v/>
      </c>
      <c r="CQ20" s="6" t="str">
        <f>_xlfn.XLOOKUP(CQ$1&amp;"|"&amp;TEXT($C20,"yyyymmdd"), RRPS_ALL[Key], RRPS_ALL[Mid Yield], "")</f>
        <v/>
      </c>
      <c r="CR20" s="6" t="str">
        <f>_xlfn.XLOOKUP(CR$1&amp;"|"&amp;TEXT($C20,"yyyymmdd"), RRPS_ALL[Key], RRPS_ALL[Dirty Mid], "")</f>
        <v/>
      </c>
      <c r="CS20" s="6" t="str">
        <f>_xlfn.XLOOKUP(CS$1&amp;"|"&amp;TEXT($C20,"yyyymmdd"), RRPS_ALL[Key], RRPS_ALL[Clean Price Mid], "")</f>
        <v/>
      </c>
      <c r="CT20" s="6"/>
      <c r="CU20" s="6"/>
      <c r="CV20" s="6"/>
      <c r="CW20" s="7" t="str">
        <f>_xlfn.XLOOKUP(CW$1&amp;"|"&amp;TEXT($C20,"yyyymmdd"), RRPS_ALL[Key], RRPS_ALL[Yield to Maturity], "")</f>
        <v/>
      </c>
      <c r="CX20" s="6" t="str">
        <f>_xlfn.XLOOKUP(CX$1&amp;"|"&amp;TEXT($C20,"yyyymmdd"), RRPS_ALL[Key], RRPS_ALL[Mid Price], "")</f>
        <v/>
      </c>
      <c r="CY20" s="6" t="str">
        <f>_xlfn.XLOOKUP(CY$1&amp;"|"&amp;TEXT($C20,"yyyymmdd"), RRPS_ALL[Key], RRPS_ALL[Mid Yield], "")</f>
        <v/>
      </c>
      <c r="CZ20" s="6" t="str">
        <f>_xlfn.XLOOKUP(CZ$1&amp;"|"&amp;TEXT($C20,"yyyymmdd"), RRPS_ALL[Key], RRPS_ALL[Dirty Mid], "")</f>
        <v/>
      </c>
      <c r="DA20" s="6" t="str">
        <f>_xlfn.XLOOKUP(DA$1&amp;"|"&amp;TEXT($C20,"yyyymmdd"), RRPS_ALL[Key], RRPS_ALL[Clean Price Mid], "")</f>
        <v/>
      </c>
    </row>
    <row r="21" spans="1:105" x14ac:dyDescent="0.2">
      <c r="A21">
        <v>2001</v>
      </c>
      <c r="B21">
        <v>5</v>
      </c>
      <c r="C21" s="5">
        <f t="shared" si="0"/>
        <v>37042</v>
      </c>
      <c r="D21" s="6">
        <v>3.25</v>
      </c>
      <c r="E21" s="7">
        <f>_xlfn.XLOOKUP(E$1&amp;"|"&amp;TEXT($C21,"yyyymmdd"), RRPS_ALL[Key], RRPS_ALL[Yield to Maturity], "")</f>
        <v>2.2280000000000002</v>
      </c>
      <c r="F21" s="6">
        <f>_xlfn.XLOOKUP(F$1&amp;"|"&amp;TEXT($C21,"yyyymmdd"), RRPS_ALL[Key], RRPS_ALL[Mid Price], "")</f>
        <v>0</v>
      </c>
      <c r="G21" s="6">
        <f>_xlfn.XLOOKUP(G$1&amp;"|"&amp;TEXT($C21,"yyyymmdd"), RRPS_ALL[Key], RRPS_ALL[Mid Yield], "")</f>
        <v>0</v>
      </c>
      <c r="H21" s="6">
        <f>_xlfn.XLOOKUP(H$1&amp;"|"&amp;TEXT($C21,"yyyymmdd"), RRPS_ALL[Key], RRPS_ALL[Dirty Mid], "")</f>
        <v>0</v>
      </c>
      <c r="I21" s="6">
        <f>_xlfn.XLOOKUP(I$1&amp;"|"&amp;TEXT($C21,"yyyymmdd"), RRPS_ALL[Key], RRPS_ALL[Clean Price Mid], "")</f>
        <v>0</v>
      </c>
      <c r="J21" s="6">
        <v>0.04</v>
      </c>
      <c r="K21" s="5">
        <v>39783</v>
      </c>
      <c r="L21" s="6">
        <f t="shared" si="1"/>
        <v>7.5044490075290895</v>
      </c>
      <c r="M21" s="7" t="str">
        <f>_xlfn.XLOOKUP(M$1&amp;"|"&amp;TEXT($C21,"yyyymmdd"), RRPS_ALL[Key], RRPS_ALL[Yield to Maturity], "")</f>
        <v/>
      </c>
      <c r="N21" s="6" t="str">
        <f>_xlfn.XLOOKUP(N$1&amp;"|"&amp;TEXT($C21,"yyyymmdd"), RRPS_ALL[Key], RRPS_ALL[Mid Price], "")</f>
        <v/>
      </c>
      <c r="O21" s="6" t="str">
        <f>_xlfn.XLOOKUP(O$1&amp;"|"&amp;TEXT($C21,"yyyymmdd"), RRPS_ALL[Key], RRPS_ALL[Mid Yield], "")</f>
        <v/>
      </c>
      <c r="P21" s="6" t="str">
        <f>_xlfn.XLOOKUP(P$1&amp;"|"&amp;TEXT($C21,"yyyymmdd"), RRPS_ALL[Key], RRPS_ALL[Dirty Mid], "")</f>
        <v/>
      </c>
      <c r="Q21" s="6" t="str">
        <f>_xlfn.XLOOKUP(Q$1&amp;"|"&amp;TEXT($C21,"yyyymmdd"), RRPS_ALL[Key], RRPS_ALL[Clean Price Mid], "")</f>
        <v/>
      </c>
      <c r="R21" s="6"/>
      <c r="S21" s="5"/>
      <c r="T21" s="6"/>
      <c r="U21" s="7">
        <f>_xlfn.XLOOKUP(U$1&amp;"|"&amp;TEXT($C21,"yyyymmdd"), RRPS_ALL[Key], RRPS_ALL[Yield to Maturity], "")</f>
        <v>3.5910000000000002</v>
      </c>
      <c r="V21" s="6">
        <f>_xlfn.XLOOKUP(V$1&amp;"|"&amp;TEXT($C21,"yyyymmdd"), RRPS_ALL[Key], RRPS_ALL[Mid Price], "")</f>
        <v>0</v>
      </c>
      <c r="W21" s="6">
        <f>_xlfn.XLOOKUP(W$1&amp;"|"&amp;TEXT($C21,"yyyymmdd"), RRPS_ALL[Key], RRPS_ALL[Mid Yield], "")</f>
        <v>0</v>
      </c>
      <c r="X21" s="6">
        <f>_xlfn.XLOOKUP(X$1&amp;"|"&amp;TEXT($C21,"yyyymmdd"), RRPS_ALL[Key], RRPS_ALL[Dirty Mid], "")</f>
        <v>0</v>
      </c>
      <c r="Y21" s="6">
        <f>_xlfn.XLOOKUP(Y$1&amp;"|"&amp;TEXT($C21,"yyyymmdd"), RRPS_ALL[Key], RRPS_ALL[Clean Price Mid], "")</f>
        <v>0</v>
      </c>
      <c r="Z21" s="6">
        <v>3.5000000000000003E-2</v>
      </c>
      <c r="AA21" s="5">
        <v>47088</v>
      </c>
      <c r="AB21" s="6">
        <f t="shared" si="2"/>
        <v>27.504449007529089</v>
      </c>
      <c r="AC21" s="7" t="str">
        <f>_xlfn.XLOOKUP(AC$1&amp;"|"&amp;TEXT($C21,"yyyymmdd"), RRPS_ALL[Key], RRPS_ALL[Yield to Maturity], "")</f>
        <v/>
      </c>
      <c r="AD21" s="6" t="str">
        <f>_xlfn.XLOOKUP(AD$1&amp;"|"&amp;TEXT($C21,"yyyymmdd"), RRPS_ALL[Key], RRPS_ALL[Mid Price], "")</f>
        <v/>
      </c>
      <c r="AE21" s="6" t="str">
        <f>_xlfn.XLOOKUP(AE$1&amp;"|"&amp;TEXT($C21,"yyyymmdd"), RRPS_ALL[Key], RRPS_ALL[Mid Yield], "")</f>
        <v/>
      </c>
      <c r="AF21" s="6" t="str">
        <f>_xlfn.XLOOKUP(AF$1&amp;"|"&amp;TEXT($C21,"yyyymmdd"), RRPS_ALL[Key], RRPS_ALL[Dirty Mid], "")</f>
        <v/>
      </c>
      <c r="AG21" s="6" t="str">
        <f>_xlfn.XLOOKUP(AG$1&amp;"|"&amp;TEXT($C21,"yyyymmdd"), RRPS_ALL[Key], RRPS_ALL[Clean Price Mid], "")</f>
        <v/>
      </c>
      <c r="AH21" s="6"/>
      <c r="AI21" s="5"/>
      <c r="AJ21" s="6"/>
      <c r="AK21" s="7" t="str">
        <f>_xlfn.XLOOKUP(AK$1&amp;"|"&amp;TEXT($C21,"yyyymmdd"), RRPS_ALL[Key], RRPS_ALL[Yield to Maturity], "")</f>
        <v/>
      </c>
      <c r="AL21" s="6" t="str">
        <f>_xlfn.XLOOKUP(AL$1&amp;"|"&amp;TEXT($C21,"yyyymmdd"), RRPS_ALL[Key], RRPS_ALL[Mid Price], "")</f>
        <v/>
      </c>
      <c r="AM21" s="6" t="str">
        <f>_xlfn.XLOOKUP(AM$1&amp;"|"&amp;TEXT($C21,"yyyymmdd"), RRPS_ALL[Key], RRPS_ALL[Mid Yield], "")</f>
        <v/>
      </c>
      <c r="AN21" s="6" t="str">
        <f>_xlfn.XLOOKUP(AN$1&amp;"|"&amp;TEXT($C21,"yyyymmdd"), RRPS_ALL[Key], RRPS_ALL[Dirty Mid], "")</f>
        <v/>
      </c>
      <c r="AO21" s="6" t="str">
        <f>_xlfn.XLOOKUP(AO$1&amp;"|"&amp;TEXT($C21,"yyyymmdd"), RRPS_ALL[Key], RRPS_ALL[Clean Price Mid], "")</f>
        <v/>
      </c>
      <c r="AP21" s="6"/>
      <c r="AQ21" s="6"/>
      <c r="AR21" s="6"/>
      <c r="AS21" s="7" t="str">
        <f>_xlfn.XLOOKUP(AS$1&amp;"|"&amp;TEXT($C21,"yyyymmdd"), RRPS_ALL[Key], RRPS_ALL[Yield to Maturity], "")</f>
        <v/>
      </c>
      <c r="AT21" s="6" t="str">
        <f>_xlfn.XLOOKUP(AT$1&amp;"|"&amp;TEXT($C21,"yyyymmdd"), RRPS_ALL[Key], RRPS_ALL[Mid Price], "")</f>
        <v/>
      </c>
      <c r="AU21" s="6" t="str">
        <f>_xlfn.XLOOKUP(AU$1&amp;"|"&amp;TEXT($C21,"yyyymmdd"), RRPS_ALL[Key], RRPS_ALL[Mid Yield], "")</f>
        <v/>
      </c>
      <c r="AV21" s="6" t="str">
        <f>_xlfn.XLOOKUP(AV$1&amp;"|"&amp;TEXT($C21,"yyyymmdd"), RRPS_ALL[Key], RRPS_ALL[Dirty Mid], "")</f>
        <v/>
      </c>
      <c r="AW21" s="6" t="str">
        <f>_xlfn.XLOOKUP(AW$1&amp;"|"&amp;TEXT($C21,"yyyymmdd"), RRPS_ALL[Key], RRPS_ALL[Clean Price Mid], "")</f>
        <v/>
      </c>
      <c r="AX21" s="6"/>
      <c r="AY21" s="6"/>
      <c r="AZ21" s="6"/>
      <c r="BA21" s="7" t="str">
        <f>_xlfn.XLOOKUP(BA$1&amp;"|"&amp;TEXT($C21,"yyyymmdd"), RRPS_ALL[Key], RRPS_ALL[Yield to Maturity], "")</f>
        <v/>
      </c>
      <c r="BB21" s="6" t="str">
        <f>_xlfn.XLOOKUP(BB$1&amp;"|"&amp;TEXT($C21,"yyyymmdd"), RRPS_ALL[Key], RRPS_ALL[Mid Price], "")</f>
        <v/>
      </c>
      <c r="BC21" s="6" t="str">
        <f>_xlfn.XLOOKUP(BC$1&amp;"|"&amp;TEXT($C21,"yyyymmdd"), RRPS_ALL[Key], RRPS_ALL[Mid Yield], "")</f>
        <v/>
      </c>
      <c r="BD21" s="6" t="str">
        <f>_xlfn.XLOOKUP(BD$1&amp;"|"&amp;TEXT($C21,"yyyymmdd"), RRPS_ALL[Key], RRPS_ALL[Dirty Mid], "")</f>
        <v/>
      </c>
      <c r="BE21" s="6" t="str">
        <f>_xlfn.XLOOKUP(BE$1&amp;"|"&amp;TEXT($C21,"yyyymmdd"), RRPS_ALL[Key], RRPS_ALL[Clean Price Mid], "")</f>
        <v/>
      </c>
      <c r="BF21" s="6"/>
      <c r="BG21" s="6"/>
      <c r="BH21" s="6"/>
      <c r="BI21" s="7" t="str">
        <f>_xlfn.XLOOKUP(BI$1&amp;"|"&amp;TEXT($C21,"yyyymmdd"), RRPS_ALL[Key], RRPS_ALL[Yield to Maturity], "")</f>
        <v/>
      </c>
      <c r="BJ21" s="6" t="str">
        <f>_xlfn.XLOOKUP(BJ$1&amp;"|"&amp;TEXT($C21,"yyyymmdd"), RRPS_ALL[Key], RRPS_ALL[Mid Price], "")</f>
        <v/>
      </c>
      <c r="BK21" s="6" t="str">
        <f>_xlfn.XLOOKUP(BK$1&amp;"|"&amp;TEXT($C21,"yyyymmdd"), RRPS_ALL[Key], RRPS_ALL[Mid Yield], "")</f>
        <v/>
      </c>
      <c r="BL21" s="6" t="str">
        <f>_xlfn.XLOOKUP(BL$1&amp;"|"&amp;TEXT($C21,"yyyymmdd"), RRPS_ALL[Key], RRPS_ALL[Dirty Mid], "")</f>
        <v/>
      </c>
      <c r="BM21" s="6" t="str">
        <f>_xlfn.XLOOKUP(BM$1&amp;"|"&amp;TEXT($C21,"yyyymmdd"), RRPS_ALL[Key], RRPS_ALL[Clean Price Mid], "")</f>
        <v/>
      </c>
      <c r="BN21" s="6"/>
      <c r="BO21" s="6"/>
      <c r="BP21" s="6"/>
      <c r="BQ21" s="7" t="str">
        <f>_xlfn.XLOOKUP(BQ$1&amp;"|"&amp;TEXT($C21,"yyyymmdd"), RRPS_ALL[Key], RRPS_ALL[Yield to Maturity], "")</f>
        <v/>
      </c>
      <c r="BR21" s="6" t="str">
        <f>_xlfn.XLOOKUP(BR$1&amp;"|"&amp;TEXT($C21,"yyyymmdd"), RRPS_ALL[Key], RRPS_ALL[Mid Price], "")</f>
        <v/>
      </c>
      <c r="BS21" s="6" t="str">
        <f>_xlfn.XLOOKUP(BS$1&amp;"|"&amp;TEXT($C21,"yyyymmdd"), RRPS_ALL[Key], RRPS_ALL[Mid Yield], "")</f>
        <v/>
      </c>
      <c r="BT21" s="6" t="str">
        <f>_xlfn.XLOOKUP(BT$1&amp;"|"&amp;TEXT($C21,"yyyymmdd"), RRPS_ALL[Key], RRPS_ALL[Dirty Mid], "")</f>
        <v/>
      </c>
      <c r="BU21" s="6" t="str">
        <f>_xlfn.XLOOKUP(BU$1&amp;"|"&amp;TEXT($C21,"yyyymmdd"), RRPS_ALL[Key], RRPS_ALL[Clean Price Mid], "")</f>
        <v/>
      </c>
      <c r="BV21" s="6"/>
      <c r="BW21" s="6"/>
      <c r="BX21" s="6"/>
      <c r="BY21" s="7" t="str">
        <f>_xlfn.XLOOKUP(BY$1&amp;"|"&amp;TEXT($C21,"yyyymmdd"), RRPS_ALL[Key], RRPS_ALL[Yield to Maturity], "")</f>
        <v/>
      </c>
      <c r="BZ21" s="6" t="str">
        <f>_xlfn.XLOOKUP(BZ$1&amp;"|"&amp;TEXT($C21,"yyyymmdd"), RRPS_ALL[Key], RRPS_ALL[Mid Price], "")</f>
        <v/>
      </c>
      <c r="CA21" s="6" t="str">
        <f>_xlfn.XLOOKUP(CA$1&amp;"|"&amp;TEXT($C21,"yyyymmdd"), RRPS_ALL[Key], RRPS_ALL[Mid Yield], "")</f>
        <v/>
      </c>
      <c r="CB21" s="6" t="str">
        <f>_xlfn.XLOOKUP(CB$1&amp;"|"&amp;TEXT($C21,"yyyymmdd"), RRPS_ALL[Key], RRPS_ALL[Dirty Mid], "")</f>
        <v/>
      </c>
      <c r="CC21" s="6" t="str">
        <f>_xlfn.XLOOKUP(CC$1&amp;"|"&amp;TEXT($C21,"yyyymmdd"), RRPS_ALL[Key], RRPS_ALL[Clean Price Mid], "")</f>
        <v/>
      </c>
      <c r="CD21" s="6"/>
      <c r="CE21" s="6"/>
      <c r="CF21" s="6"/>
      <c r="CG21" s="7" t="str">
        <f>_xlfn.XLOOKUP(CG$1&amp;"|"&amp;TEXT($C21,"yyyymmdd"), RRPS_ALL[Key], RRPS_ALL[Yield to Maturity], "")</f>
        <v/>
      </c>
      <c r="CH21" s="6" t="str">
        <f>_xlfn.XLOOKUP(CH$1&amp;"|"&amp;TEXT($C21,"yyyymmdd"), RRPS_ALL[Key], RRPS_ALL[Mid Price], "")</f>
        <v/>
      </c>
      <c r="CI21" s="6" t="str">
        <f>_xlfn.XLOOKUP(CI$1&amp;"|"&amp;TEXT($C21,"yyyymmdd"), RRPS_ALL[Key], RRPS_ALL[Mid Yield], "")</f>
        <v/>
      </c>
      <c r="CJ21" s="6" t="str">
        <f>_xlfn.XLOOKUP(CJ$1&amp;"|"&amp;TEXT($C21,"yyyymmdd"), RRPS_ALL[Key], RRPS_ALL[Dirty Mid], "")</f>
        <v/>
      </c>
      <c r="CK21" s="6" t="str">
        <f>_xlfn.XLOOKUP(CK$1&amp;"|"&amp;TEXT($C21,"yyyymmdd"), RRPS_ALL[Key], RRPS_ALL[Clean Price Mid], "")</f>
        <v/>
      </c>
      <c r="CL21" s="6"/>
      <c r="CM21" s="6"/>
      <c r="CN21" s="6"/>
      <c r="CO21" s="7" t="str">
        <f>_xlfn.XLOOKUP(CO$1&amp;"|"&amp;TEXT($C21,"yyyymmdd"), RRPS_ALL[Key], RRPS_ALL[Yield to Maturity], "")</f>
        <v/>
      </c>
      <c r="CP21" s="6" t="str">
        <f>_xlfn.XLOOKUP(CP$1&amp;"|"&amp;TEXT($C21,"yyyymmdd"), RRPS_ALL[Key], RRPS_ALL[Mid Price], "")</f>
        <v/>
      </c>
      <c r="CQ21" s="6" t="str">
        <f>_xlfn.XLOOKUP(CQ$1&amp;"|"&amp;TEXT($C21,"yyyymmdd"), RRPS_ALL[Key], RRPS_ALL[Mid Yield], "")</f>
        <v/>
      </c>
      <c r="CR21" s="6" t="str">
        <f>_xlfn.XLOOKUP(CR$1&amp;"|"&amp;TEXT($C21,"yyyymmdd"), RRPS_ALL[Key], RRPS_ALL[Dirty Mid], "")</f>
        <v/>
      </c>
      <c r="CS21" s="6" t="str">
        <f>_xlfn.XLOOKUP(CS$1&amp;"|"&amp;TEXT($C21,"yyyymmdd"), RRPS_ALL[Key], RRPS_ALL[Clean Price Mid], "")</f>
        <v/>
      </c>
      <c r="CT21" s="6"/>
      <c r="CU21" s="6"/>
      <c r="CV21" s="6"/>
      <c r="CW21" s="7" t="str">
        <f>_xlfn.XLOOKUP(CW$1&amp;"|"&amp;TEXT($C21,"yyyymmdd"), RRPS_ALL[Key], RRPS_ALL[Yield to Maturity], "")</f>
        <v/>
      </c>
      <c r="CX21" s="6" t="str">
        <f>_xlfn.XLOOKUP(CX$1&amp;"|"&amp;TEXT($C21,"yyyymmdd"), RRPS_ALL[Key], RRPS_ALL[Mid Price], "")</f>
        <v/>
      </c>
      <c r="CY21" s="6" t="str">
        <f>_xlfn.XLOOKUP(CY$1&amp;"|"&amp;TEXT($C21,"yyyymmdd"), RRPS_ALL[Key], RRPS_ALL[Mid Yield], "")</f>
        <v/>
      </c>
      <c r="CZ21" s="6" t="str">
        <f>_xlfn.XLOOKUP(CZ$1&amp;"|"&amp;TEXT($C21,"yyyymmdd"), RRPS_ALL[Key], RRPS_ALL[Dirty Mid], "")</f>
        <v/>
      </c>
      <c r="DA21" s="6" t="str">
        <f>_xlfn.XLOOKUP(DA$1&amp;"|"&amp;TEXT($C21,"yyyymmdd"), RRPS_ALL[Key], RRPS_ALL[Clean Price Mid], "")</f>
        <v/>
      </c>
    </row>
    <row r="22" spans="1:105" x14ac:dyDescent="0.2">
      <c r="A22">
        <v>2001</v>
      </c>
      <c r="B22">
        <v>6</v>
      </c>
      <c r="C22" s="5">
        <f t="shared" si="0"/>
        <v>37072</v>
      </c>
      <c r="D22" s="6">
        <v>3.25</v>
      </c>
      <c r="E22" s="7">
        <f>_xlfn.XLOOKUP(E$1&amp;"|"&amp;TEXT($C22,"yyyymmdd"), RRPS_ALL[Key], RRPS_ALL[Yield to Maturity], "")</f>
        <v>2.2069999999999999</v>
      </c>
      <c r="F22" s="6">
        <f>_xlfn.XLOOKUP(F$1&amp;"|"&amp;TEXT($C22,"yyyymmdd"), RRPS_ALL[Key], RRPS_ALL[Mid Price], "")</f>
        <v>0</v>
      </c>
      <c r="G22" s="6">
        <f>_xlfn.XLOOKUP(G$1&amp;"|"&amp;TEXT($C22,"yyyymmdd"), RRPS_ALL[Key], RRPS_ALL[Mid Yield], "")</f>
        <v>0</v>
      </c>
      <c r="H22" s="6">
        <f>_xlfn.XLOOKUP(H$1&amp;"|"&amp;TEXT($C22,"yyyymmdd"), RRPS_ALL[Key], RRPS_ALL[Dirty Mid], "")</f>
        <v>0</v>
      </c>
      <c r="I22" s="6">
        <f>_xlfn.XLOOKUP(I$1&amp;"|"&amp;TEXT($C22,"yyyymmdd"), RRPS_ALL[Key], RRPS_ALL[Clean Price Mid], "")</f>
        <v>0</v>
      </c>
      <c r="J22" s="6">
        <v>0.04</v>
      </c>
      <c r="K22" s="5">
        <v>39783</v>
      </c>
      <c r="L22" s="6">
        <f t="shared" si="1"/>
        <v>7.4223134839151266</v>
      </c>
      <c r="M22" s="7" t="str">
        <f>_xlfn.XLOOKUP(M$1&amp;"|"&amp;TEXT($C22,"yyyymmdd"), RRPS_ALL[Key], RRPS_ALL[Yield to Maturity], "")</f>
        <v/>
      </c>
      <c r="N22" s="6" t="str">
        <f>_xlfn.XLOOKUP(N$1&amp;"|"&amp;TEXT($C22,"yyyymmdd"), RRPS_ALL[Key], RRPS_ALL[Mid Price], "")</f>
        <v/>
      </c>
      <c r="O22" s="6" t="str">
        <f>_xlfn.XLOOKUP(O$1&amp;"|"&amp;TEXT($C22,"yyyymmdd"), RRPS_ALL[Key], RRPS_ALL[Mid Yield], "")</f>
        <v/>
      </c>
      <c r="P22" s="6" t="str">
        <f>_xlfn.XLOOKUP(P$1&amp;"|"&amp;TEXT($C22,"yyyymmdd"), RRPS_ALL[Key], RRPS_ALL[Dirty Mid], "")</f>
        <v/>
      </c>
      <c r="Q22" s="6" t="str">
        <f>_xlfn.XLOOKUP(Q$1&amp;"|"&amp;TEXT($C22,"yyyymmdd"), RRPS_ALL[Key], RRPS_ALL[Clean Price Mid], "")</f>
        <v/>
      </c>
      <c r="R22" s="6"/>
      <c r="S22" s="5"/>
      <c r="T22" s="6"/>
      <c r="U22" s="7">
        <f>_xlfn.XLOOKUP(U$1&amp;"|"&amp;TEXT($C22,"yyyymmdd"), RRPS_ALL[Key], RRPS_ALL[Yield to Maturity], "")</f>
        <v>3.6429999999999998</v>
      </c>
      <c r="V22" s="6">
        <f>_xlfn.XLOOKUP(V$1&amp;"|"&amp;TEXT($C22,"yyyymmdd"), RRPS_ALL[Key], RRPS_ALL[Mid Price], "")</f>
        <v>0</v>
      </c>
      <c r="W22" s="6">
        <f>_xlfn.XLOOKUP(W$1&amp;"|"&amp;TEXT($C22,"yyyymmdd"), RRPS_ALL[Key], RRPS_ALL[Mid Yield], "")</f>
        <v>0</v>
      </c>
      <c r="X22" s="6">
        <f>_xlfn.XLOOKUP(X$1&amp;"|"&amp;TEXT($C22,"yyyymmdd"), RRPS_ALL[Key], RRPS_ALL[Dirty Mid], "")</f>
        <v>0</v>
      </c>
      <c r="Y22" s="6">
        <f>_xlfn.XLOOKUP(Y$1&amp;"|"&amp;TEXT($C22,"yyyymmdd"), RRPS_ALL[Key], RRPS_ALL[Clean Price Mid], "")</f>
        <v>0</v>
      </c>
      <c r="Z22" s="6">
        <v>3.5000000000000003E-2</v>
      </c>
      <c r="AA22" s="5">
        <v>47088</v>
      </c>
      <c r="AB22" s="6">
        <f t="shared" si="2"/>
        <v>27.422313483915126</v>
      </c>
      <c r="AC22" s="7">
        <f>_xlfn.XLOOKUP(AC$1&amp;"|"&amp;TEXT($C22,"yyyymmdd"), RRPS_ALL[Key], RRPS_ALL[Yield to Maturity], "")</f>
        <v>3.399</v>
      </c>
      <c r="AD22" s="6">
        <f>_xlfn.XLOOKUP(AD$1&amp;"|"&amp;TEXT($C22,"yyyymmdd"), RRPS_ALL[Key], RRPS_ALL[Mid Price], "")</f>
        <v>0</v>
      </c>
      <c r="AE22" s="6">
        <f>_xlfn.XLOOKUP(AE$1&amp;"|"&amp;TEXT($C22,"yyyymmdd"), RRPS_ALL[Key], RRPS_ALL[Mid Yield], "")</f>
        <v>0</v>
      </c>
      <c r="AF22" s="6">
        <f>_xlfn.XLOOKUP(AF$1&amp;"|"&amp;TEXT($C22,"yyyymmdd"), RRPS_ALL[Key], RRPS_ALL[Dirty Mid], "")</f>
        <v>1.93472</v>
      </c>
      <c r="AG22" s="6">
        <f>_xlfn.XLOOKUP(AG$1&amp;"|"&amp;TEXT($C22,"yyyymmdd"), RRPS_ALL[Key], RRPS_ALL[Clean Price Mid], "")</f>
        <v>11.388579999999999</v>
      </c>
      <c r="AH22" s="6">
        <v>3.5000000000000003E-2</v>
      </c>
      <c r="AI22" s="5">
        <v>42339</v>
      </c>
      <c r="AJ22" s="6">
        <f t="shared" ref="AJ22:AJ28" si="3">YEARFRAC($C22,AI22,1)</f>
        <v>14.422234392113911</v>
      </c>
      <c r="AK22" s="7" t="str">
        <f>_xlfn.XLOOKUP(AK$1&amp;"|"&amp;TEXT($C22,"yyyymmdd"), RRPS_ALL[Key], RRPS_ALL[Yield to Maturity], "")</f>
        <v/>
      </c>
      <c r="AL22" s="6" t="str">
        <f>_xlfn.XLOOKUP(AL$1&amp;"|"&amp;TEXT($C22,"yyyymmdd"), RRPS_ALL[Key], RRPS_ALL[Mid Price], "")</f>
        <v/>
      </c>
      <c r="AM22" s="6" t="str">
        <f>_xlfn.XLOOKUP(AM$1&amp;"|"&amp;TEXT($C22,"yyyymmdd"), RRPS_ALL[Key], RRPS_ALL[Mid Yield], "")</f>
        <v/>
      </c>
      <c r="AN22" s="6" t="str">
        <f>_xlfn.XLOOKUP(AN$1&amp;"|"&amp;TEXT($C22,"yyyymmdd"), RRPS_ALL[Key], RRPS_ALL[Dirty Mid], "")</f>
        <v/>
      </c>
      <c r="AO22" s="6" t="str">
        <f>_xlfn.XLOOKUP(AO$1&amp;"|"&amp;TEXT($C22,"yyyymmdd"), RRPS_ALL[Key], RRPS_ALL[Clean Price Mid], "")</f>
        <v/>
      </c>
      <c r="AP22" s="6"/>
      <c r="AQ22" s="6"/>
      <c r="AR22" s="6"/>
      <c r="AS22" s="7" t="str">
        <f>_xlfn.XLOOKUP(AS$1&amp;"|"&amp;TEXT($C22,"yyyymmdd"), RRPS_ALL[Key], RRPS_ALL[Yield to Maturity], "")</f>
        <v/>
      </c>
      <c r="AT22" s="6" t="str">
        <f>_xlfn.XLOOKUP(AT$1&amp;"|"&amp;TEXT($C22,"yyyymmdd"), RRPS_ALL[Key], RRPS_ALL[Mid Price], "")</f>
        <v/>
      </c>
      <c r="AU22" s="6" t="str">
        <f>_xlfn.XLOOKUP(AU$1&amp;"|"&amp;TEXT($C22,"yyyymmdd"), RRPS_ALL[Key], RRPS_ALL[Mid Yield], "")</f>
        <v/>
      </c>
      <c r="AV22" s="6" t="str">
        <f>_xlfn.XLOOKUP(AV$1&amp;"|"&amp;TEXT($C22,"yyyymmdd"), RRPS_ALL[Key], RRPS_ALL[Dirty Mid], "")</f>
        <v/>
      </c>
      <c r="AW22" s="6" t="str">
        <f>_xlfn.XLOOKUP(AW$1&amp;"|"&amp;TEXT($C22,"yyyymmdd"), RRPS_ALL[Key], RRPS_ALL[Clean Price Mid], "")</f>
        <v/>
      </c>
      <c r="AX22" s="6"/>
      <c r="AY22" s="6"/>
      <c r="AZ22" s="6"/>
      <c r="BA22" s="7" t="str">
        <f>_xlfn.XLOOKUP(BA$1&amp;"|"&amp;TEXT($C22,"yyyymmdd"), RRPS_ALL[Key], RRPS_ALL[Yield to Maturity], "")</f>
        <v/>
      </c>
      <c r="BB22" s="6" t="str">
        <f>_xlfn.XLOOKUP(BB$1&amp;"|"&amp;TEXT($C22,"yyyymmdd"), RRPS_ALL[Key], RRPS_ALL[Mid Price], "")</f>
        <v/>
      </c>
      <c r="BC22" s="6" t="str">
        <f>_xlfn.XLOOKUP(BC$1&amp;"|"&amp;TEXT($C22,"yyyymmdd"), RRPS_ALL[Key], RRPS_ALL[Mid Yield], "")</f>
        <v/>
      </c>
      <c r="BD22" s="6" t="str">
        <f>_xlfn.XLOOKUP(BD$1&amp;"|"&amp;TEXT($C22,"yyyymmdd"), RRPS_ALL[Key], RRPS_ALL[Dirty Mid], "")</f>
        <v/>
      </c>
      <c r="BE22" s="6" t="str">
        <f>_xlfn.XLOOKUP(BE$1&amp;"|"&amp;TEXT($C22,"yyyymmdd"), RRPS_ALL[Key], RRPS_ALL[Clean Price Mid], "")</f>
        <v/>
      </c>
      <c r="BF22" s="6"/>
      <c r="BG22" s="6"/>
      <c r="BH22" s="6"/>
      <c r="BI22" s="7" t="str">
        <f>_xlfn.XLOOKUP(BI$1&amp;"|"&amp;TEXT($C22,"yyyymmdd"), RRPS_ALL[Key], RRPS_ALL[Yield to Maturity], "")</f>
        <v/>
      </c>
      <c r="BJ22" s="6" t="str">
        <f>_xlfn.XLOOKUP(BJ$1&amp;"|"&amp;TEXT($C22,"yyyymmdd"), RRPS_ALL[Key], RRPS_ALL[Mid Price], "")</f>
        <v/>
      </c>
      <c r="BK22" s="6" t="str">
        <f>_xlfn.XLOOKUP(BK$1&amp;"|"&amp;TEXT($C22,"yyyymmdd"), RRPS_ALL[Key], RRPS_ALL[Mid Yield], "")</f>
        <v/>
      </c>
      <c r="BL22" s="6" t="str">
        <f>_xlfn.XLOOKUP(BL$1&amp;"|"&amp;TEXT($C22,"yyyymmdd"), RRPS_ALL[Key], RRPS_ALL[Dirty Mid], "")</f>
        <v/>
      </c>
      <c r="BM22" s="6" t="str">
        <f>_xlfn.XLOOKUP(BM$1&amp;"|"&amp;TEXT($C22,"yyyymmdd"), RRPS_ALL[Key], RRPS_ALL[Clean Price Mid], "")</f>
        <v/>
      </c>
      <c r="BN22" s="6"/>
      <c r="BO22" s="6"/>
      <c r="BP22" s="6"/>
      <c r="BQ22" s="7" t="str">
        <f>_xlfn.XLOOKUP(BQ$1&amp;"|"&amp;TEXT($C22,"yyyymmdd"), RRPS_ALL[Key], RRPS_ALL[Yield to Maturity], "")</f>
        <v/>
      </c>
      <c r="BR22" s="6" t="str">
        <f>_xlfn.XLOOKUP(BR$1&amp;"|"&amp;TEXT($C22,"yyyymmdd"), RRPS_ALL[Key], RRPS_ALL[Mid Price], "")</f>
        <v/>
      </c>
      <c r="BS22" s="6" t="str">
        <f>_xlfn.XLOOKUP(BS$1&amp;"|"&amp;TEXT($C22,"yyyymmdd"), RRPS_ALL[Key], RRPS_ALL[Mid Yield], "")</f>
        <v/>
      </c>
      <c r="BT22" s="6" t="str">
        <f>_xlfn.XLOOKUP(BT$1&amp;"|"&amp;TEXT($C22,"yyyymmdd"), RRPS_ALL[Key], RRPS_ALL[Dirty Mid], "")</f>
        <v/>
      </c>
      <c r="BU22" s="6" t="str">
        <f>_xlfn.XLOOKUP(BU$1&amp;"|"&amp;TEXT($C22,"yyyymmdd"), RRPS_ALL[Key], RRPS_ALL[Clean Price Mid], "")</f>
        <v/>
      </c>
      <c r="BV22" s="6"/>
      <c r="BW22" s="6"/>
      <c r="BX22" s="6"/>
      <c r="BY22" s="7" t="str">
        <f>_xlfn.XLOOKUP(BY$1&amp;"|"&amp;TEXT($C22,"yyyymmdd"), RRPS_ALL[Key], RRPS_ALL[Yield to Maturity], "")</f>
        <v/>
      </c>
      <c r="BZ22" s="6" t="str">
        <f>_xlfn.XLOOKUP(BZ$1&amp;"|"&amp;TEXT($C22,"yyyymmdd"), RRPS_ALL[Key], RRPS_ALL[Mid Price], "")</f>
        <v/>
      </c>
      <c r="CA22" s="6" t="str">
        <f>_xlfn.XLOOKUP(CA$1&amp;"|"&amp;TEXT($C22,"yyyymmdd"), RRPS_ALL[Key], RRPS_ALL[Mid Yield], "")</f>
        <v/>
      </c>
      <c r="CB22" s="6" t="str">
        <f>_xlfn.XLOOKUP(CB$1&amp;"|"&amp;TEXT($C22,"yyyymmdd"), RRPS_ALL[Key], RRPS_ALL[Dirty Mid], "")</f>
        <v/>
      </c>
      <c r="CC22" s="6" t="str">
        <f>_xlfn.XLOOKUP(CC$1&amp;"|"&amp;TEXT($C22,"yyyymmdd"), RRPS_ALL[Key], RRPS_ALL[Clean Price Mid], "")</f>
        <v/>
      </c>
      <c r="CD22" s="6"/>
      <c r="CE22" s="6"/>
      <c r="CF22" s="6"/>
      <c r="CG22" s="7" t="str">
        <f>_xlfn.XLOOKUP(CG$1&amp;"|"&amp;TEXT($C22,"yyyymmdd"), RRPS_ALL[Key], RRPS_ALL[Yield to Maturity], "")</f>
        <v/>
      </c>
      <c r="CH22" s="6" t="str">
        <f>_xlfn.XLOOKUP(CH$1&amp;"|"&amp;TEXT($C22,"yyyymmdd"), RRPS_ALL[Key], RRPS_ALL[Mid Price], "")</f>
        <v/>
      </c>
      <c r="CI22" s="6" t="str">
        <f>_xlfn.XLOOKUP(CI$1&amp;"|"&amp;TEXT($C22,"yyyymmdd"), RRPS_ALL[Key], RRPS_ALL[Mid Yield], "")</f>
        <v/>
      </c>
      <c r="CJ22" s="6" t="str">
        <f>_xlfn.XLOOKUP(CJ$1&amp;"|"&amp;TEXT($C22,"yyyymmdd"), RRPS_ALL[Key], RRPS_ALL[Dirty Mid], "")</f>
        <v/>
      </c>
      <c r="CK22" s="6" t="str">
        <f>_xlfn.XLOOKUP(CK$1&amp;"|"&amp;TEXT($C22,"yyyymmdd"), RRPS_ALL[Key], RRPS_ALL[Clean Price Mid], "")</f>
        <v/>
      </c>
      <c r="CL22" s="6"/>
      <c r="CM22" s="6"/>
      <c r="CN22" s="6"/>
      <c r="CO22" s="7" t="str">
        <f>_xlfn.XLOOKUP(CO$1&amp;"|"&amp;TEXT($C22,"yyyymmdd"), RRPS_ALL[Key], RRPS_ALL[Yield to Maturity], "")</f>
        <v/>
      </c>
      <c r="CP22" s="6" t="str">
        <f>_xlfn.XLOOKUP(CP$1&amp;"|"&amp;TEXT($C22,"yyyymmdd"), RRPS_ALL[Key], RRPS_ALL[Mid Price], "")</f>
        <v/>
      </c>
      <c r="CQ22" s="6" t="str">
        <f>_xlfn.XLOOKUP(CQ$1&amp;"|"&amp;TEXT($C22,"yyyymmdd"), RRPS_ALL[Key], RRPS_ALL[Mid Yield], "")</f>
        <v/>
      </c>
      <c r="CR22" s="6" t="str">
        <f>_xlfn.XLOOKUP(CR$1&amp;"|"&amp;TEXT($C22,"yyyymmdd"), RRPS_ALL[Key], RRPS_ALL[Dirty Mid], "")</f>
        <v/>
      </c>
      <c r="CS22" s="6" t="str">
        <f>_xlfn.XLOOKUP(CS$1&amp;"|"&amp;TEXT($C22,"yyyymmdd"), RRPS_ALL[Key], RRPS_ALL[Clean Price Mid], "")</f>
        <v/>
      </c>
      <c r="CT22" s="6"/>
      <c r="CU22" s="6"/>
      <c r="CV22" s="6"/>
      <c r="CW22" s="7" t="str">
        <f>_xlfn.XLOOKUP(CW$1&amp;"|"&amp;TEXT($C22,"yyyymmdd"), RRPS_ALL[Key], RRPS_ALL[Yield to Maturity], "")</f>
        <v/>
      </c>
      <c r="CX22" s="6" t="str">
        <f>_xlfn.XLOOKUP(CX$1&amp;"|"&amp;TEXT($C22,"yyyymmdd"), RRPS_ALL[Key], RRPS_ALL[Mid Price], "")</f>
        <v/>
      </c>
      <c r="CY22" s="6" t="str">
        <f>_xlfn.XLOOKUP(CY$1&amp;"|"&amp;TEXT($C22,"yyyymmdd"), RRPS_ALL[Key], RRPS_ALL[Mid Yield], "")</f>
        <v/>
      </c>
      <c r="CZ22" s="6" t="str">
        <f>_xlfn.XLOOKUP(CZ$1&amp;"|"&amp;TEXT($C22,"yyyymmdd"), RRPS_ALL[Key], RRPS_ALL[Dirty Mid], "")</f>
        <v/>
      </c>
      <c r="DA22" s="6" t="str">
        <f>_xlfn.XLOOKUP(DA$1&amp;"|"&amp;TEXT($C22,"yyyymmdd"), RRPS_ALL[Key], RRPS_ALL[Clean Price Mid], "")</f>
        <v/>
      </c>
    </row>
    <row r="23" spans="1:105" x14ac:dyDescent="0.2">
      <c r="A23">
        <v>2001</v>
      </c>
      <c r="B23">
        <v>7</v>
      </c>
      <c r="C23" s="5">
        <f t="shared" si="0"/>
        <v>37103</v>
      </c>
      <c r="D23" s="6">
        <v>3.5</v>
      </c>
      <c r="E23" s="7">
        <f>_xlfn.XLOOKUP(E$1&amp;"|"&amp;TEXT($C23,"yyyymmdd"), RRPS_ALL[Key], RRPS_ALL[Yield to Maturity], "")</f>
        <v>2.2530000000000001</v>
      </c>
      <c r="F23" s="6">
        <f>_xlfn.XLOOKUP(F$1&amp;"|"&amp;TEXT($C23,"yyyymmdd"), RRPS_ALL[Key], RRPS_ALL[Mid Price], "")</f>
        <v>0</v>
      </c>
      <c r="G23" s="6">
        <f>_xlfn.XLOOKUP(G$1&amp;"|"&amp;TEXT($C23,"yyyymmdd"), RRPS_ALL[Key], RRPS_ALL[Mid Yield], "")</f>
        <v>0</v>
      </c>
      <c r="H23" s="6">
        <f>_xlfn.XLOOKUP(H$1&amp;"|"&amp;TEXT($C23,"yyyymmdd"), RRPS_ALL[Key], RRPS_ALL[Dirty Mid], "")</f>
        <v>0</v>
      </c>
      <c r="I23" s="6">
        <f>_xlfn.XLOOKUP(I$1&amp;"|"&amp;TEXT($C23,"yyyymmdd"), RRPS_ALL[Key], RRPS_ALL[Clean Price Mid], "")</f>
        <v>0</v>
      </c>
      <c r="J23" s="6">
        <v>0.04</v>
      </c>
      <c r="K23" s="5">
        <v>39783</v>
      </c>
      <c r="L23" s="6">
        <f t="shared" si="1"/>
        <v>7.3374401095140316</v>
      </c>
      <c r="M23" s="7" t="str">
        <f>_xlfn.XLOOKUP(M$1&amp;"|"&amp;TEXT($C23,"yyyymmdd"), RRPS_ALL[Key], RRPS_ALL[Yield to Maturity], "")</f>
        <v/>
      </c>
      <c r="N23" s="6" t="str">
        <f>_xlfn.XLOOKUP(N$1&amp;"|"&amp;TEXT($C23,"yyyymmdd"), RRPS_ALL[Key], RRPS_ALL[Mid Price], "")</f>
        <v/>
      </c>
      <c r="O23" s="6" t="str">
        <f>_xlfn.XLOOKUP(O$1&amp;"|"&amp;TEXT($C23,"yyyymmdd"), RRPS_ALL[Key], RRPS_ALL[Mid Yield], "")</f>
        <v/>
      </c>
      <c r="P23" s="6" t="str">
        <f>_xlfn.XLOOKUP(P$1&amp;"|"&amp;TEXT($C23,"yyyymmdd"), RRPS_ALL[Key], RRPS_ALL[Dirty Mid], "")</f>
        <v/>
      </c>
      <c r="Q23" s="6" t="str">
        <f>_xlfn.XLOOKUP(Q$1&amp;"|"&amp;TEXT($C23,"yyyymmdd"), RRPS_ALL[Key], RRPS_ALL[Clean Price Mid], "")</f>
        <v/>
      </c>
      <c r="R23" s="6"/>
      <c r="S23" s="5"/>
      <c r="T23" s="6"/>
      <c r="U23" s="7" t="str">
        <f>_xlfn.XLOOKUP(U$1&amp;"|"&amp;TEXT($C23,"yyyymmdd"), RRPS_ALL[Key], RRPS_ALL[Yield to Maturity], "")</f>
        <v/>
      </c>
      <c r="V23" s="6" t="str">
        <f>_xlfn.XLOOKUP(V$1&amp;"|"&amp;TEXT($C23,"yyyymmdd"), RRPS_ALL[Key], RRPS_ALL[Mid Price], "")</f>
        <v/>
      </c>
      <c r="W23" s="6" t="str">
        <f>_xlfn.XLOOKUP(W$1&amp;"|"&amp;TEXT($C23,"yyyymmdd"), RRPS_ALL[Key], RRPS_ALL[Mid Yield], "")</f>
        <v/>
      </c>
      <c r="X23" s="6" t="str">
        <f>_xlfn.XLOOKUP(X$1&amp;"|"&amp;TEXT($C23,"yyyymmdd"), RRPS_ALL[Key], RRPS_ALL[Dirty Mid], "")</f>
        <v/>
      </c>
      <c r="Y23" s="6" t="str">
        <f>_xlfn.XLOOKUP(Y$1&amp;"|"&amp;TEXT($C23,"yyyymmdd"), RRPS_ALL[Key], RRPS_ALL[Clean Price Mid], "")</f>
        <v/>
      </c>
      <c r="Z23" s="6"/>
      <c r="AA23" s="5"/>
      <c r="AB23" s="6"/>
      <c r="AC23" s="7" t="str">
        <f>_xlfn.XLOOKUP(AC$1&amp;"|"&amp;TEXT($C23,"yyyymmdd"), RRPS_ALL[Key], RRPS_ALL[Yield to Maturity], "")</f>
        <v/>
      </c>
      <c r="AD23" s="6" t="str">
        <f>_xlfn.XLOOKUP(AD$1&amp;"|"&amp;TEXT($C23,"yyyymmdd"), RRPS_ALL[Key], RRPS_ALL[Mid Price], "")</f>
        <v/>
      </c>
      <c r="AE23" s="6" t="str">
        <f>_xlfn.XLOOKUP(AE$1&amp;"|"&amp;TEXT($C23,"yyyymmdd"), RRPS_ALL[Key], RRPS_ALL[Mid Yield], "")</f>
        <v/>
      </c>
      <c r="AF23" s="6" t="str">
        <f>_xlfn.XLOOKUP(AF$1&amp;"|"&amp;TEXT($C23,"yyyymmdd"), RRPS_ALL[Key], RRPS_ALL[Dirty Mid], "")</f>
        <v/>
      </c>
      <c r="AG23" s="6" t="str">
        <f>_xlfn.XLOOKUP(AG$1&amp;"|"&amp;TEXT($C23,"yyyymmdd"), RRPS_ALL[Key], RRPS_ALL[Clean Price Mid], "")</f>
        <v/>
      </c>
      <c r="AH23" s="6"/>
      <c r="AI23" s="5"/>
      <c r="AJ23" s="6"/>
      <c r="AK23" s="7" t="str">
        <f>_xlfn.XLOOKUP(AK$1&amp;"|"&amp;TEXT($C23,"yyyymmdd"), RRPS_ALL[Key], RRPS_ALL[Yield to Maturity], "")</f>
        <v/>
      </c>
      <c r="AL23" s="6" t="str">
        <f>_xlfn.XLOOKUP(AL$1&amp;"|"&amp;TEXT($C23,"yyyymmdd"), RRPS_ALL[Key], RRPS_ALL[Mid Price], "")</f>
        <v/>
      </c>
      <c r="AM23" s="6" t="str">
        <f>_xlfn.XLOOKUP(AM$1&amp;"|"&amp;TEXT($C23,"yyyymmdd"), RRPS_ALL[Key], RRPS_ALL[Mid Yield], "")</f>
        <v/>
      </c>
      <c r="AN23" s="6" t="str">
        <f>_xlfn.XLOOKUP(AN$1&amp;"|"&amp;TEXT($C23,"yyyymmdd"), RRPS_ALL[Key], RRPS_ALL[Dirty Mid], "")</f>
        <v/>
      </c>
      <c r="AO23" s="6" t="str">
        <f>_xlfn.XLOOKUP(AO$1&amp;"|"&amp;TEXT($C23,"yyyymmdd"), RRPS_ALL[Key], RRPS_ALL[Clean Price Mid], "")</f>
        <v/>
      </c>
      <c r="AP23" s="6"/>
      <c r="AQ23" s="6"/>
      <c r="AR23" s="6"/>
      <c r="AS23" s="7" t="str">
        <f>_xlfn.XLOOKUP(AS$1&amp;"|"&amp;TEXT($C23,"yyyymmdd"), RRPS_ALL[Key], RRPS_ALL[Yield to Maturity], "")</f>
        <v/>
      </c>
      <c r="AT23" s="6" t="str">
        <f>_xlfn.XLOOKUP(AT$1&amp;"|"&amp;TEXT($C23,"yyyymmdd"), RRPS_ALL[Key], RRPS_ALL[Mid Price], "")</f>
        <v/>
      </c>
      <c r="AU23" s="6" t="str">
        <f>_xlfn.XLOOKUP(AU$1&amp;"|"&amp;TEXT($C23,"yyyymmdd"), RRPS_ALL[Key], RRPS_ALL[Mid Yield], "")</f>
        <v/>
      </c>
      <c r="AV23" s="6" t="str">
        <f>_xlfn.XLOOKUP(AV$1&amp;"|"&amp;TEXT($C23,"yyyymmdd"), RRPS_ALL[Key], RRPS_ALL[Dirty Mid], "")</f>
        <v/>
      </c>
      <c r="AW23" s="6" t="str">
        <f>_xlfn.XLOOKUP(AW$1&amp;"|"&amp;TEXT($C23,"yyyymmdd"), RRPS_ALL[Key], RRPS_ALL[Clean Price Mid], "")</f>
        <v/>
      </c>
      <c r="AX23" s="6"/>
      <c r="AY23" s="6"/>
      <c r="AZ23" s="6"/>
      <c r="BA23" s="7" t="str">
        <f>_xlfn.XLOOKUP(BA$1&amp;"|"&amp;TEXT($C23,"yyyymmdd"), RRPS_ALL[Key], RRPS_ALL[Yield to Maturity], "")</f>
        <v/>
      </c>
      <c r="BB23" s="6" t="str">
        <f>_xlfn.XLOOKUP(BB$1&amp;"|"&amp;TEXT($C23,"yyyymmdd"), RRPS_ALL[Key], RRPS_ALL[Mid Price], "")</f>
        <v/>
      </c>
      <c r="BC23" s="6" t="str">
        <f>_xlfn.XLOOKUP(BC$1&amp;"|"&amp;TEXT($C23,"yyyymmdd"), RRPS_ALL[Key], RRPS_ALL[Mid Yield], "")</f>
        <v/>
      </c>
      <c r="BD23" s="6" t="str">
        <f>_xlfn.XLOOKUP(BD$1&amp;"|"&amp;TEXT($C23,"yyyymmdd"), RRPS_ALL[Key], RRPS_ALL[Dirty Mid], "")</f>
        <v/>
      </c>
      <c r="BE23" s="6" t="str">
        <f>_xlfn.XLOOKUP(BE$1&amp;"|"&amp;TEXT($C23,"yyyymmdd"), RRPS_ALL[Key], RRPS_ALL[Clean Price Mid], "")</f>
        <v/>
      </c>
      <c r="BF23" s="6"/>
      <c r="BG23" s="6"/>
      <c r="BH23" s="6"/>
      <c r="BI23" s="7" t="str">
        <f>_xlfn.XLOOKUP(BI$1&amp;"|"&amp;TEXT($C23,"yyyymmdd"), RRPS_ALL[Key], RRPS_ALL[Yield to Maturity], "")</f>
        <v/>
      </c>
      <c r="BJ23" s="6" t="str">
        <f>_xlfn.XLOOKUP(BJ$1&amp;"|"&amp;TEXT($C23,"yyyymmdd"), RRPS_ALL[Key], RRPS_ALL[Mid Price], "")</f>
        <v/>
      </c>
      <c r="BK23" s="6" t="str">
        <f>_xlfn.XLOOKUP(BK$1&amp;"|"&amp;TEXT($C23,"yyyymmdd"), RRPS_ALL[Key], RRPS_ALL[Mid Yield], "")</f>
        <v/>
      </c>
      <c r="BL23" s="6" t="str">
        <f>_xlfn.XLOOKUP(BL$1&amp;"|"&amp;TEXT($C23,"yyyymmdd"), RRPS_ALL[Key], RRPS_ALL[Dirty Mid], "")</f>
        <v/>
      </c>
      <c r="BM23" s="6" t="str">
        <f>_xlfn.XLOOKUP(BM$1&amp;"|"&amp;TEXT($C23,"yyyymmdd"), RRPS_ALL[Key], RRPS_ALL[Clean Price Mid], "")</f>
        <v/>
      </c>
      <c r="BN23" s="6"/>
      <c r="BO23" s="6"/>
      <c r="BP23" s="6"/>
      <c r="BQ23" s="7" t="str">
        <f>_xlfn.XLOOKUP(BQ$1&amp;"|"&amp;TEXT($C23,"yyyymmdd"), RRPS_ALL[Key], RRPS_ALL[Yield to Maturity], "")</f>
        <v/>
      </c>
      <c r="BR23" s="6" t="str">
        <f>_xlfn.XLOOKUP(BR$1&amp;"|"&amp;TEXT($C23,"yyyymmdd"), RRPS_ALL[Key], RRPS_ALL[Mid Price], "")</f>
        <v/>
      </c>
      <c r="BS23" s="6" t="str">
        <f>_xlfn.XLOOKUP(BS$1&amp;"|"&amp;TEXT($C23,"yyyymmdd"), RRPS_ALL[Key], RRPS_ALL[Mid Yield], "")</f>
        <v/>
      </c>
      <c r="BT23" s="6" t="str">
        <f>_xlfn.XLOOKUP(BT$1&amp;"|"&amp;TEXT($C23,"yyyymmdd"), RRPS_ALL[Key], RRPS_ALL[Dirty Mid], "")</f>
        <v/>
      </c>
      <c r="BU23" s="6" t="str">
        <f>_xlfn.XLOOKUP(BU$1&amp;"|"&amp;TEXT($C23,"yyyymmdd"), RRPS_ALL[Key], RRPS_ALL[Clean Price Mid], "")</f>
        <v/>
      </c>
      <c r="BV23" s="6"/>
      <c r="BW23" s="6"/>
      <c r="BX23" s="6"/>
      <c r="BY23" s="7" t="str">
        <f>_xlfn.XLOOKUP(BY$1&amp;"|"&amp;TEXT($C23,"yyyymmdd"), RRPS_ALL[Key], RRPS_ALL[Yield to Maturity], "")</f>
        <v/>
      </c>
      <c r="BZ23" s="6" t="str">
        <f>_xlfn.XLOOKUP(BZ$1&amp;"|"&amp;TEXT($C23,"yyyymmdd"), RRPS_ALL[Key], RRPS_ALL[Mid Price], "")</f>
        <v/>
      </c>
      <c r="CA23" s="6" t="str">
        <f>_xlfn.XLOOKUP(CA$1&amp;"|"&amp;TEXT($C23,"yyyymmdd"), RRPS_ALL[Key], RRPS_ALL[Mid Yield], "")</f>
        <v/>
      </c>
      <c r="CB23" s="6" t="str">
        <f>_xlfn.XLOOKUP(CB$1&amp;"|"&amp;TEXT($C23,"yyyymmdd"), RRPS_ALL[Key], RRPS_ALL[Dirty Mid], "")</f>
        <v/>
      </c>
      <c r="CC23" s="6" t="str">
        <f>_xlfn.XLOOKUP(CC$1&amp;"|"&amp;TEXT($C23,"yyyymmdd"), RRPS_ALL[Key], RRPS_ALL[Clean Price Mid], "")</f>
        <v/>
      </c>
      <c r="CD23" s="6"/>
      <c r="CE23" s="6"/>
      <c r="CF23" s="6"/>
      <c r="CG23" s="7" t="str">
        <f>_xlfn.XLOOKUP(CG$1&amp;"|"&amp;TEXT($C23,"yyyymmdd"), RRPS_ALL[Key], RRPS_ALL[Yield to Maturity], "")</f>
        <v/>
      </c>
      <c r="CH23" s="6" t="str">
        <f>_xlfn.XLOOKUP(CH$1&amp;"|"&amp;TEXT($C23,"yyyymmdd"), RRPS_ALL[Key], RRPS_ALL[Mid Price], "")</f>
        <v/>
      </c>
      <c r="CI23" s="6" t="str">
        <f>_xlfn.XLOOKUP(CI$1&amp;"|"&amp;TEXT($C23,"yyyymmdd"), RRPS_ALL[Key], RRPS_ALL[Mid Yield], "")</f>
        <v/>
      </c>
      <c r="CJ23" s="6" t="str">
        <f>_xlfn.XLOOKUP(CJ$1&amp;"|"&amp;TEXT($C23,"yyyymmdd"), RRPS_ALL[Key], RRPS_ALL[Dirty Mid], "")</f>
        <v/>
      </c>
      <c r="CK23" s="6" t="str">
        <f>_xlfn.XLOOKUP(CK$1&amp;"|"&amp;TEXT($C23,"yyyymmdd"), RRPS_ALL[Key], RRPS_ALL[Clean Price Mid], "")</f>
        <v/>
      </c>
      <c r="CL23" s="6"/>
      <c r="CM23" s="6"/>
      <c r="CN23" s="6"/>
      <c r="CO23" s="7" t="str">
        <f>_xlfn.XLOOKUP(CO$1&amp;"|"&amp;TEXT($C23,"yyyymmdd"), RRPS_ALL[Key], RRPS_ALL[Yield to Maturity], "")</f>
        <v/>
      </c>
      <c r="CP23" s="6" t="str">
        <f>_xlfn.XLOOKUP(CP$1&amp;"|"&amp;TEXT($C23,"yyyymmdd"), RRPS_ALL[Key], RRPS_ALL[Mid Price], "")</f>
        <v/>
      </c>
      <c r="CQ23" s="6" t="str">
        <f>_xlfn.XLOOKUP(CQ$1&amp;"|"&amp;TEXT($C23,"yyyymmdd"), RRPS_ALL[Key], RRPS_ALL[Mid Yield], "")</f>
        <v/>
      </c>
      <c r="CR23" s="6" t="str">
        <f>_xlfn.XLOOKUP(CR$1&amp;"|"&amp;TEXT($C23,"yyyymmdd"), RRPS_ALL[Key], RRPS_ALL[Dirty Mid], "")</f>
        <v/>
      </c>
      <c r="CS23" s="6" t="str">
        <f>_xlfn.XLOOKUP(CS$1&amp;"|"&amp;TEXT($C23,"yyyymmdd"), RRPS_ALL[Key], RRPS_ALL[Clean Price Mid], "")</f>
        <v/>
      </c>
      <c r="CT23" s="6"/>
      <c r="CU23" s="6"/>
      <c r="CV23" s="6"/>
      <c r="CW23" s="7" t="str">
        <f>_xlfn.XLOOKUP(CW$1&amp;"|"&amp;TEXT($C23,"yyyymmdd"), RRPS_ALL[Key], RRPS_ALL[Yield to Maturity], "")</f>
        <v/>
      </c>
      <c r="CX23" s="6" t="str">
        <f>_xlfn.XLOOKUP(CX$1&amp;"|"&amp;TEXT($C23,"yyyymmdd"), RRPS_ALL[Key], RRPS_ALL[Mid Price], "")</f>
        <v/>
      </c>
      <c r="CY23" s="6" t="str">
        <f>_xlfn.XLOOKUP(CY$1&amp;"|"&amp;TEXT($C23,"yyyymmdd"), RRPS_ALL[Key], RRPS_ALL[Mid Yield], "")</f>
        <v/>
      </c>
      <c r="CZ23" s="6" t="str">
        <f>_xlfn.XLOOKUP(CZ$1&amp;"|"&amp;TEXT($C23,"yyyymmdd"), RRPS_ALL[Key], RRPS_ALL[Dirty Mid], "")</f>
        <v/>
      </c>
      <c r="DA23" s="6" t="str">
        <f>_xlfn.XLOOKUP(DA$1&amp;"|"&amp;TEXT($C23,"yyyymmdd"), RRPS_ALL[Key], RRPS_ALL[Clean Price Mid], "")</f>
        <v/>
      </c>
    </row>
    <row r="24" spans="1:105" x14ac:dyDescent="0.2">
      <c r="A24">
        <v>2001</v>
      </c>
      <c r="B24">
        <v>8</v>
      </c>
      <c r="C24" s="5">
        <f t="shared" si="0"/>
        <v>37134</v>
      </c>
      <c r="D24" s="6">
        <v>3.5</v>
      </c>
      <c r="E24" s="7" t="str">
        <f>_xlfn.XLOOKUP(E$1&amp;"|"&amp;TEXT($C24,"yyyymmdd"), RRPS_ALL[Key], RRPS_ALL[Yield to Maturity], "")</f>
        <v/>
      </c>
      <c r="F24" s="6" t="str">
        <f>_xlfn.XLOOKUP(F$1&amp;"|"&amp;TEXT($C24,"yyyymmdd"), RRPS_ALL[Key], RRPS_ALL[Mid Price], "")</f>
        <v/>
      </c>
      <c r="G24" s="6" t="str">
        <f>_xlfn.XLOOKUP(G$1&amp;"|"&amp;TEXT($C24,"yyyymmdd"), RRPS_ALL[Key], RRPS_ALL[Mid Yield], "")</f>
        <v/>
      </c>
      <c r="H24" s="6" t="str">
        <f>_xlfn.XLOOKUP(H$1&amp;"|"&amp;TEXT($C24,"yyyymmdd"), RRPS_ALL[Key], RRPS_ALL[Dirty Mid], "")</f>
        <v/>
      </c>
      <c r="I24" s="6" t="str">
        <f>_xlfn.XLOOKUP(I$1&amp;"|"&amp;TEXT($C24,"yyyymmdd"), RRPS_ALL[Key], RRPS_ALL[Clean Price Mid], "")</f>
        <v/>
      </c>
      <c r="J24" s="6"/>
      <c r="K24" s="5"/>
      <c r="L24" s="6"/>
      <c r="M24" s="7" t="str">
        <f>_xlfn.XLOOKUP(M$1&amp;"|"&amp;TEXT($C24,"yyyymmdd"), RRPS_ALL[Key], RRPS_ALL[Yield to Maturity], "")</f>
        <v/>
      </c>
      <c r="N24" s="6" t="str">
        <f>_xlfn.XLOOKUP(N$1&amp;"|"&amp;TEXT($C24,"yyyymmdd"), RRPS_ALL[Key], RRPS_ALL[Mid Price], "")</f>
        <v/>
      </c>
      <c r="O24" s="6" t="str">
        <f>_xlfn.XLOOKUP(O$1&amp;"|"&amp;TEXT($C24,"yyyymmdd"), RRPS_ALL[Key], RRPS_ALL[Mid Yield], "")</f>
        <v/>
      </c>
      <c r="P24" s="6" t="str">
        <f>_xlfn.XLOOKUP(P$1&amp;"|"&amp;TEXT($C24,"yyyymmdd"), RRPS_ALL[Key], RRPS_ALL[Dirty Mid], "")</f>
        <v/>
      </c>
      <c r="Q24" s="6" t="str">
        <f>_xlfn.XLOOKUP(Q$1&amp;"|"&amp;TEXT($C24,"yyyymmdd"), RRPS_ALL[Key], RRPS_ALL[Clean Price Mid], "")</f>
        <v/>
      </c>
      <c r="R24" s="6"/>
      <c r="S24" s="5"/>
      <c r="T24" s="6"/>
      <c r="U24" s="7" t="str">
        <f>_xlfn.XLOOKUP(U$1&amp;"|"&amp;TEXT($C24,"yyyymmdd"), RRPS_ALL[Key], RRPS_ALL[Yield to Maturity], "")</f>
        <v/>
      </c>
      <c r="V24" s="6" t="str">
        <f>_xlfn.XLOOKUP(V$1&amp;"|"&amp;TEXT($C24,"yyyymmdd"), RRPS_ALL[Key], RRPS_ALL[Mid Price], "")</f>
        <v/>
      </c>
      <c r="W24" s="6" t="str">
        <f>_xlfn.XLOOKUP(W$1&amp;"|"&amp;TEXT($C24,"yyyymmdd"), RRPS_ALL[Key], RRPS_ALL[Mid Yield], "")</f>
        <v/>
      </c>
      <c r="X24" s="6" t="str">
        <f>_xlfn.XLOOKUP(X$1&amp;"|"&amp;TEXT($C24,"yyyymmdd"), RRPS_ALL[Key], RRPS_ALL[Dirty Mid], "")</f>
        <v/>
      </c>
      <c r="Y24" s="6" t="str">
        <f>_xlfn.XLOOKUP(Y$1&amp;"|"&amp;TEXT($C24,"yyyymmdd"), RRPS_ALL[Key], RRPS_ALL[Clean Price Mid], "")</f>
        <v/>
      </c>
      <c r="Z24" s="6"/>
      <c r="AA24" s="5"/>
      <c r="AB24" s="6"/>
      <c r="AC24" s="7" t="str">
        <f>_xlfn.XLOOKUP(AC$1&amp;"|"&amp;TEXT($C24,"yyyymmdd"), RRPS_ALL[Key], RRPS_ALL[Yield to Maturity], "")</f>
        <v/>
      </c>
      <c r="AD24" s="6" t="str">
        <f>_xlfn.XLOOKUP(AD$1&amp;"|"&amp;TEXT($C24,"yyyymmdd"), RRPS_ALL[Key], RRPS_ALL[Mid Price], "")</f>
        <v/>
      </c>
      <c r="AE24" s="6" t="str">
        <f>_xlfn.XLOOKUP(AE$1&amp;"|"&amp;TEXT($C24,"yyyymmdd"), RRPS_ALL[Key], RRPS_ALL[Mid Yield], "")</f>
        <v/>
      </c>
      <c r="AF24" s="6" t="str">
        <f>_xlfn.XLOOKUP(AF$1&amp;"|"&amp;TEXT($C24,"yyyymmdd"), RRPS_ALL[Key], RRPS_ALL[Dirty Mid], "")</f>
        <v/>
      </c>
      <c r="AG24" s="6" t="str">
        <f>_xlfn.XLOOKUP(AG$1&amp;"|"&amp;TEXT($C24,"yyyymmdd"), RRPS_ALL[Key], RRPS_ALL[Clean Price Mid], "")</f>
        <v/>
      </c>
      <c r="AH24" s="6"/>
      <c r="AI24" s="5"/>
      <c r="AJ24" s="6"/>
      <c r="AK24" s="7" t="str">
        <f>_xlfn.XLOOKUP(AK$1&amp;"|"&amp;TEXT($C24,"yyyymmdd"), RRPS_ALL[Key], RRPS_ALL[Yield to Maturity], "")</f>
        <v/>
      </c>
      <c r="AL24" s="6" t="str">
        <f>_xlfn.XLOOKUP(AL$1&amp;"|"&amp;TEXT($C24,"yyyymmdd"), RRPS_ALL[Key], RRPS_ALL[Mid Price], "")</f>
        <v/>
      </c>
      <c r="AM24" s="6" t="str">
        <f>_xlfn.XLOOKUP(AM$1&amp;"|"&amp;TEXT($C24,"yyyymmdd"), RRPS_ALL[Key], RRPS_ALL[Mid Yield], "")</f>
        <v/>
      </c>
      <c r="AN24" s="6" t="str">
        <f>_xlfn.XLOOKUP(AN$1&amp;"|"&amp;TEXT($C24,"yyyymmdd"), RRPS_ALL[Key], RRPS_ALL[Dirty Mid], "")</f>
        <v/>
      </c>
      <c r="AO24" s="6" t="str">
        <f>_xlfn.XLOOKUP(AO$1&amp;"|"&amp;TEXT($C24,"yyyymmdd"), RRPS_ALL[Key], RRPS_ALL[Clean Price Mid], "")</f>
        <v/>
      </c>
      <c r="AP24" s="6"/>
      <c r="AQ24" s="6"/>
      <c r="AR24" s="6"/>
      <c r="AS24" s="7" t="str">
        <f>_xlfn.XLOOKUP(AS$1&amp;"|"&amp;TEXT($C24,"yyyymmdd"), RRPS_ALL[Key], RRPS_ALL[Yield to Maturity], "")</f>
        <v/>
      </c>
      <c r="AT24" s="6" t="str">
        <f>_xlfn.XLOOKUP(AT$1&amp;"|"&amp;TEXT($C24,"yyyymmdd"), RRPS_ALL[Key], RRPS_ALL[Mid Price], "")</f>
        <v/>
      </c>
      <c r="AU24" s="6" t="str">
        <f>_xlfn.XLOOKUP(AU$1&amp;"|"&amp;TEXT($C24,"yyyymmdd"), RRPS_ALL[Key], RRPS_ALL[Mid Yield], "")</f>
        <v/>
      </c>
      <c r="AV24" s="6" t="str">
        <f>_xlfn.XLOOKUP(AV$1&amp;"|"&amp;TEXT($C24,"yyyymmdd"), RRPS_ALL[Key], RRPS_ALL[Dirty Mid], "")</f>
        <v/>
      </c>
      <c r="AW24" s="6" t="str">
        <f>_xlfn.XLOOKUP(AW$1&amp;"|"&amp;TEXT($C24,"yyyymmdd"), RRPS_ALL[Key], RRPS_ALL[Clean Price Mid], "")</f>
        <v/>
      </c>
      <c r="AX24" s="6"/>
      <c r="AY24" s="6"/>
      <c r="AZ24" s="6"/>
      <c r="BA24" s="7" t="str">
        <f>_xlfn.XLOOKUP(BA$1&amp;"|"&amp;TEXT($C24,"yyyymmdd"), RRPS_ALL[Key], RRPS_ALL[Yield to Maturity], "")</f>
        <v/>
      </c>
      <c r="BB24" s="6" t="str">
        <f>_xlfn.XLOOKUP(BB$1&amp;"|"&amp;TEXT($C24,"yyyymmdd"), RRPS_ALL[Key], RRPS_ALL[Mid Price], "")</f>
        <v/>
      </c>
      <c r="BC24" s="6" t="str">
        <f>_xlfn.XLOOKUP(BC$1&amp;"|"&amp;TEXT($C24,"yyyymmdd"), RRPS_ALL[Key], RRPS_ALL[Mid Yield], "")</f>
        <v/>
      </c>
      <c r="BD24" s="6" t="str">
        <f>_xlfn.XLOOKUP(BD$1&amp;"|"&amp;TEXT($C24,"yyyymmdd"), RRPS_ALL[Key], RRPS_ALL[Dirty Mid], "")</f>
        <v/>
      </c>
      <c r="BE24" s="6" t="str">
        <f>_xlfn.XLOOKUP(BE$1&amp;"|"&amp;TEXT($C24,"yyyymmdd"), RRPS_ALL[Key], RRPS_ALL[Clean Price Mid], "")</f>
        <v/>
      </c>
      <c r="BF24" s="6"/>
      <c r="BG24" s="6"/>
      <c r="BH24" s="6"/>
      <c r="BI24" s="7" t="str">
        <f>_xlfn.XLOOKUP(BI$1&amp;"|"&amp;TEXT($C24,"yyyymmdd"), RRPS_ALL[Key], RRPS_ALL[Yield to Maturity], "")</f>
        <v/>
      </c>
      <c r="BJ24" s="6" t="str">
        <f>_xlfn.XLOOKUP(BJ$1&amp;"|"&amp;TEXT($C24,"yyyymmdd"), RRPS_ALL[Key], RRPS_ALL[Mid Price], "")</f>
        <v/>
      </c>
      <c r="BK24" s="6" t="str">
        <f>_xlfn.XLOOKUP(BK$1&amp;"|"&amp;TEXT($C24,"yyyymmdd"), RRPS_ALL[Key], RRPS_ALL[Mid Yield], "")</f>
        <v/>
      </c>
      <c r="BL24" s="6" t="str">
        <f>_xlfn.XLOOKUP(BL$1&amp;"|"&amp;TEXT($C24,"yyyymmdd"), RRPS_ALL[Key], RRPS_ALL[Dirty Mid], "")</f>
        <v/>
      </c>
      <c r="BM24" s="6" t="str">
        <f>_xlfn.XLOOKUP(BM$1&amp;"|"&amp;TEXT($C24,"yyyymmdd"), RRPS_ALL[Key], RRPS_ALL[Clean Price Mid], "")</f>
        <v/>
      </c>
      <c r="BN24" s="6"/>
      <c r="BO24" s="6"/>
      <c r="BP24" s="6"/>
      <c r="BQ24" s="7" t="str">
        <f>_xlfn.XLOOKUP(BQ$1&amp;"|"&amp;TEXT($C24,"yyyymmdd"), RRPS_ALL[Key], RRPS_ALL[Yield to Maturity], "")</f>
        <v/>
      </c>
      <c r="BR24" s="6" t="str">
        <f>_xlfn.XLOOKUP(BR$1&amp;"|"&amp;TEXT($C24,"yyyymmdd"), RRPS_ALL[Key], RRPS_ALL[Mid Price], "")</f>
        <v/>
      </c>
      <c r="BS24" s="6" t="str">
        <f>_xlfn.XLOOKUP(BS$1&amp;"|"&amp;TEXT($C24,"yyyymmdd"), RRPS_ALL[Key], RRPS_ALL[Mid Yield], "")</f>
        <v/>
      </c>
      <c r="BT24" s="6" t="str">
        <f>_xlfn.XLOOKUP(BT$1&amp;"|"&amp;TEXT($C24,"yyyymmdd"), RRPS_ALL[Key], RRPS_ALL[Dirty Mid], "")</f>
        <v/>
      </c>
      <c r="BU24" s="6" t="str">
        <f>_xlfn.XLOOKUP(BU$1&amp;"|"&amp;TEXT($C24,"yyyymmdd"), RRPS_ALL[Key], RRPS_ALL[Clean Price Mid], "")</f>
        <v/>
      </c>
      <c r="BV24" s="6"/>
      <c r="BW24" s="6"/>
      <c r="BX24" s="6"/>
      <c r="BY24" s="7" t="str">
        <f>_xlfn.XLOOKUP(BY$1&amp;"|"&amp;TEXT($C24,"yyyymmdd"), RRPS_ALL[Key], RRPS_ALL[Yield to Maturity], "")</f>
        <v/>
      </c>
      <c r="BZ24" s="6" t="str">
        <f>_xlfn.XLOOKUP(BZ$1&amp;"|"&amp;TEXT($C24,"yyyymmdd"), RRPS_ALL[Key], RRPS_ALL[Mid Price], "")</f>
        <v/>
      </c>
      <c r="CA24" s="6" t="str">
        <f>_xlfn.XLOOKUP(CA$1&amp;"|"&amp;TEXT($C24,"yyyymmdd"), RRPS_ALL[Key], RRPS_ALL[Mid Yield], "")</f>
        <v/>
      </c>
      <c r="CB24" s="6" t="str">
        <f>_xlfn.XLOOKUP(CB$1&amp;"|"&amp;TEXT($C24,"yyyymmdd"), RRPS_ALL[Key], RRPS_ALL[Dirty Mid], "")</f>
        <v/>
      </c>
      <c r="CC24" s="6" t="str">
        <f>_xlfn.XLOOKUP(CC$1&amp;"|"&amp;TEXT($C24,"yyyymmdd"), RRPS_ALL[Key], RRPS_ALL[Clean Price Mid], "")</f>
        <v/>
      </c>
      <c r="CD24" s="6"/>
      <c r="CE24" s="6"/>
      <c r="CF24" s="6"/>
      <c r="CG24" s="7" t="str">
        <f>_xlfn.XLOOKUP(CG$1&amp;"|"&amp;TEXT($C24,"yyyymmdd"), RRPS_ALL[Key], RRPS_ALL[Yield to Maturity], "")</f>
        <v/>
      </c>
      <c r="CH24" s="6" t="str">
        <f>_xlfn.XLOOKUP(CH$1&amp;"|"&amp;TEXT($C24,"yyyymmdd"), RRPS_ALL[Key], RRPS_ALL[Mid Price], "")</f>
        <v/>
      </c>
      <c r="CI24" s="6" t="str">
        <f>_xlfn.XLOOKUP(CI$1&amp;"|"&amp;TEXT($C24,"yyyymmdd"), RRPS_ALL[Key], RRPS_ALL[Mid Yield], "")</f>
        <v/>
      </c>
      <c r="CJ24" s="6" t="str">
        <f>_xlfn.XLOOKUP(CJ$1&amp;"|"&amp;TEXT($C24,"yyyymmdd"), RRPS_ALL[Key], RRPS_ALL[Dirty Mid], "")</f>
        <v/>
      </c>
      <c r="CK24" s="6" t="str">
        <f>_xlfn.XLOOKUP(CK$1&amp;"|"&amp;TEXT($C24,"yyyymmdd"), RRPS_ALL[Key], RRPS_ALL[Clean Price Mid], "")</f>
        <v/>
      </c>
      <c r="CL24" s="6"/>
      <c r="CM24" s="6"/>
      <c r="CN24" s="6"/>
      <c r="CO24" s="7" t="str">
        <f>_xlfn.XLOOKUP(CO$1&amp;"|"&amp;TEXT($C24,"yyyymmdd"), RRPS_ALL[Key], RRPS_ALL[Yield to Maturity], "")</f>
        <v/>
      </c>
      <c r="CP24" s="6" t="str">
        <f>_xlfn.XLOOKUP(CP$1&amp;"|"&amp;TEXT($C24,"yyyymmdd"), RRPS_ALL[Key], RRPS_ALL[Mid Price], "")</f>
        <v/>
      </c>
      <c r="CQ24" s="6" t="str">
        <f>_xlfn.XLOOKUP(CQ$1&amp;"|"&amp;TEXT($C24,"yyyymmdd"), RRPS_ALL[Key], RRPS_ALL[Mid Yield], "")</f>
        <v/>
      </c>
      <c r="CR24" s="6" t="str">
        <f>_xlfn.XLOOKUP(CR$1&amp;"|"&amp;TEXT($C24,"yyyymmdd"), RRPS_ALL[Key], RRPS_ALL[Dirty Mid], "")</f>
        <v/>
      </c>
      <c r="CS24" s="6" t="str">
        <f>_xlfn.XLOOKUP(CS$1&amp;"|"&amp;TEXT($C24,"yyyymmdd"), RRPS_ALL[Key], RRPS_ALL[Clean Price Mid], "")</f>
        <v/>
      </c>
      <c r="CT24" s="6"/>
      <c r="CU24" s="6"/>
      <c r="CV24" s="6"/>
      <c r="CW24" s="7" t="str">
        <f>_xlfn.XLOOKUP(CW$1&amp;"|"&amp;TEXT($C24,"yyyymmdd"), RRPS_ALL[Key], RRPS_ALL[Yield to Maturity], "")</f>
        <v/>
      </c>
      <c r="CX24" s="6" t="str">
        <f>_xlfn.XLOOKUP(CX$1&amp;"|"&amp;TEXT($C24,"yyyymmdd"), RRPS_ALL[Key], RRPS_ALL[Mid Price], "")</f>
        <v/>
      </c>
      <c r="CY24" s="6" t="str">
        <f>_xlfn.XLOOKUP(CY$1&amp;"|"&amp;TEXT($C24,"yyyymmdd"), RRPS_ALL[Key], RRPS_ALL[Mid Yield], "")</f>
        <v/>
      </c>
      <c r="CZ24" s="6" t="str">
        <f>_xlfn.XLOOKUP(CZ$1&amp;"|"&amp;TEXT($C24,"yyyymmdd"), RRPS_ALL[Key], RRPS_ALL[Dirty Mid], "")</f>
        <v/>
      </c>
      <c r="DA24" s="6" t="str">
        <f>_xlfn.XLOOKUP(DA$1&amp;"|"&amp;TEXT($C24,"yyyymmdd"), RRPS_ALL[Key], RRPS_ALL[Clean Price Mid], "")</f>
        <v/>
      </c>
    </row>
    <row r="25" spans="1:105" x14ac:dyDescent="0.2">
      <c r="A25">
        <v>2001</v>
      </c>
      <c r="B25">
        <v>9</v>
      </c>
      <c r="C25" s="5">
        <f t="shared" si="0"/>
        <v>37164</v>
      </c>
      <c r="D25" s="6">
        <v>3</v>
      </c>
      <c r="E25" s="7">
        <f>_xlfn.XLOOKUP(E$1&amp;"|"&amp;TEXT($C25,"yyyymmdd"), RRPS_ALL[Key], RRPS_ALL[Yield to Maturity], "")</f>
        <v>1.984</v>
      </c>
      <c r="F25" s="6">
        <f>_xlfn.XLOOKUP(F$1&amp;"|"&amp;TEXT($C25,"yyyymmdd"), RRPS_ALL[Key], RRPS_ALL[Mid Price], "")</f>
        <v>0</v>
      </c>
      <c r="G25" s="6">
        <f>_xlfn.XLOOKUP(G$1&amp;"|"&amp;TEXT($C25,"yyyymmdd"), RRPS_ALL[Key], RRPS_ALL[Mid Yield], "")</f>
        <v>0</v>
      </c>
      <c r="H25" s="6">
        <f>_xlfn.XLOOKUP(H$1&amp;"|"&amp;TEXT($C25,"yyyymmdd"), RRPS_ALL[Key], RRPS_ALL[Dirty Mid], "")</f>
        <v>0</v>
      </c>
      <c r="I25" s="6">
        <f>_xlfn.XLOOKUP(I$1&amp;"|"&amp;TEXT($C25,"yyyymmdd"), RRPS_ALL[Key], RRPS_ALL[Clean Price Mid], "")</f>
        <v>0</v>
      </c>
      <c r="J25" s="6">
        <v>0.04</v>
      </c>
      <c r="K25" s="5">
        <v>39783</v>
      </c>
      <c r="L25" s="6">
        <f t="shared" ref="L25:L48" si="4">YEARFRAC($C25,K25,1)</f>
        <v>7.1704312114989737</v>
      </c>
      <c r="M25" s="7" t="str">
        <f>_xlfn.XLOOKUP(M$1&amp;"|"&amp;TEXT($C25,"yyyymmdd"), RRPS_ALL[Key], RRPS_ALL[Yield to Maturity], "")</f>
        <v/>
      </c>
      <c r="N25" s="6" t="str">
        <f>_xlfn.XLOOKUP(N$1&amp;"|"&amp;TEXT($C25,"yyyymmdd"), RRPS_ALL[Key], RRPS_ALL[Mid Price], "")</f>
        <v/>
      </c>
      <c r="O25" s="6" t="str">
        <f>_xlfn.XLOOKUP(O$1&amp;"|"&amp;TEXT($C25,"yyyymmdd"), RRPS_ALL[Key], RRPS_ALL[Mid Yield], "")</f>
        <v/>
      </c>
      <c r="P25" s="6" t="str">
        <f>_xlfn.XLOOKUP(P$1&amp;"|"&amp;TEXT($C25,"yyyymmdd"), RRPS_ALL[Key], RRPS_ALL[Dirty Mid], "")</f>
        <v/>
      </c>
      <c r="Q25" s="6" t="str">
        <f>_xlfn.XLOOKUP(Q$1&amp;"|"&amp;TEXT($C25,"yyyymmdd"), RRPS_ALL[Key], RRPS_ALL[Clean Price Mid], "")</f>
        <v/>
      </c>
      <c r="R25" s="6"/>
      <c r="S25" s="5"/>
      <c r="T25" s="6"/>
      <c r="U25" s="7">
        <f>_xlfn.XLOOKUP(U$1&amp;"|"&amp;TEXT($C25,"yyyymmdd"), RRPS_ALL[Key], RRPS_ALL[Yield to Maturity], "")</f>
        <v>3.637</v>
      </c>
      <c r="V25" s="6">
        <f>_xlfn.XLOOKUP(V$1&amp;"|"&amp;TEXT($C25,"yyyymmdd"), RRPS_ALL[Key], RRPS_ALL[Mid Price], "")</f>
        <v>0</v>
      </c>
      <c r="W25" s="6">
        <f>_xlfn.XLOOKUP(W$1&amp;"|"&amp;TEXT($C25,"yyyymmdd"), RRPS_ALL[Key], RRPS_ALL[Mid Yield], "")</f>
        <v>0</v>
      </c>
      <c r="X25" s="6">
        <f>_xlfn.XLOOKUP(X$1&amp;"|"&amp;TEXT($C25,"yyyymmdd"), RRPS_ALL[Key], RRPS_ALL[Dirty Mid], "")</f>
        <v>0</v>
      </c>
      <c r="Y25" s="6">
        <f>_xlfn.XLOOKUP(Y$1&amp;"|"&amp;TEXT($C25,"yyyymmdd"), RRPS_ALL[Key], RRPS_ALL[Clean Price Mid], "")</f>
        <v>0</v>
      </c>
      <c r="Z25" s="6">
        <v>3.5000000000000003E-2</v>
      </c>
      <c r="AA25" s="5">
        <v>47088</v>
      </c>
      <c r="AB25" s="6">
        <f t="shared" si="2"/>
        <v>27.170431211498972</v>
      </c>
      <c r="AC25" s="7" t="str">
        <f>_xlfn.XLOOKUP(AC$1&amp;"|"&amp;TEXT($C25,"yyyymmdd"), RRPS_ALL[Key], RRPS_ALL[Yield to Maturity], "")</f>
        <v/>
      </c>
      <c r="AD25" s="6" t="str">
        <f>_xlfn.XLOOKUP(AD$1&amp;"|"&amp;TEXT($C25,"yyyymmdd"), RRPS_ALL[Key], RRPS_ALL[Mid Price], "")</f>
        <v/>
      </c>
      <c r="AE25" s="6" t="str">
        <f>_xlfn.XLOOKUP(AE$1&amp;"|"&amp;TEXT($C25,"yyyymmdd"), RRPS_ALL[Key], RRPS_ALL[Mid Yield], "")</f>
        <v/>
      </c>
      <c r="AF25" s="6" t="str">
        <f>_xlfn.XLOOKUP(AF$1&amp;"|"&amp;TEXT($C25,"yyyymmdd"), RRPS_ALL[Key], RRPS_ALL[Dirty Mid], "")</f>
        <v/>
      </c>
      <c r="AG25" s="6" t="str">
        <f>_xlfn.XLOOKUP(AG$1&amp;"|"&amp;TEXT($C25,"yyyymmdd"), RRPS_ALL[Key], RRPS_ALL[Clean Price Mid], "")</f>
        <v/>
      </c>
      <c r="AH25" s="6"/>
      <c r="AI25" s="5"/>
      <c r="AJ25" s="6"/>
      <c r="AK25" s="7" t="str">
        <f>_xlfn.XLOOKUP(AK$1&amp;"|"&amp;TEXT($C25,"yyyymmdd"), RRPS_ALL[Key], RRPS_ALL[Yield to Maturity], "")</f>
        <v/>
      </c>
      <c r="AL25" s="6" t="str">
        <f>_xlfn.XLOOKUP(AL$1&amp;"|"&amp;TEXT($C25,"yyyymmdd"), RRPS_ALL[Key], RRPS_ALL[Mid Price], "")</f>
        <v/>
      </c>
      <c r="AM25" s="6" t="str">
        <f>_xlfn.XLOOKUP(AM$1&amp;"|"&amp;TEXT($C25,"yyyymmdd"), RRPS_ALL[Key], RRPS_ALL[Mid Yield], "")</f>
        <v/>
      </c>
      <c r="AN25" s="6" t="str">
        <f>_xlfn.XLOOKUP(AN$1&amp;"|"&amp;TEXT($C25,"yyyymmdd"), RRPS_ALL[Key], RRPS_ALL[Dirty Mid], "")</f>
        <v/>
      </c>
      <c r="AO25" s="6" t="str">
        <f>_xlfn.XLOOKUP(AO$1&amp;"|"&amp;TEXT($C25,"yyyymmdd"), RRPS_ALL[Key], RRPS_ALL[Clean Price Mid], "")</f>
        <v/>
      </c>
      <c r="AP25" s="6"/>
      <c r="AQ25" s="6"/>
      <c r="AR25" s="6"/>
      <c r="AS25" s="7" t="str">
        <f>_xlfn.XLOOKUP(AS$1&amp;"|"&amp;TEXT($C25,"yyyymmdd"), RRPS_ALL[Key], RRPS_ALL[Yield to Maturity], "")</f>
        <v/>
      </c>
      <c r="AT25" s="6" t="str">
        <f>_xlfn.XLOOKUP(AT$1&amp;"|"&amp;TEXT($C25,"yyyymmdd"), RRPS_ALL[Key], RRPS_ALL[Mid Price], "")</f>
        <v/>
      </c>
      <c r="AU25" s="6" t="str">
        <f>_xlfn.XLOOKUP(AU$1&amp;"|"&amp;TEXT($C25,"yyyymmdd"), RRPS_ALL[Key], RRPS_ALL[Mid Yield], "")</f>
        <v/>
      </c>
      <c r="AV25" s="6" t="str">
        <f>_xlfn.XLOOKUP(AV$1&amp;"|"&amp;TEXT($C25,"yyyymmdd"), RRPS_ALL[Key], RRPS_ALL[Dirty Mid], "")</f>
        <v/>
      </c>
      <c r="AW25" s="6" t="str">
        <f>_xlfn.XLOOKUP(AW$1&amp;"|"&amp;TEXT($C25,"yyyymmdd"), RRPS_ALL[Key], RRPS_ALL[Clean Price Mid], "")</f>
        <v/>
      </c>
      <c r="AX25" s="6"/>
      <c r="AY25" s="6"/>
      <c r="AZ25" s="6"/>
      <c r="BA25" s="7" t="str">
        <f>_xlfn.XLOOKUP(BA$1&amp;"|"&amp;TEXT($C25,"yyyymmdd"), RRPS_ALL[Key], RRPS_ALL[Yield to Maturity], "")</f>
        <v/>
      </c>
      <c r="BB25" s="6" t="str">
        <f>_xlfn.XLOOKUP(BB$1&amp;"|"&amp;TEXT($C25,"yyyymmdd"), RRPS_ALL[Key], RRPS_ALL[Mid Price], "")</f>
        <v/>
      </c>
      <c r="BC25" s="6" t="str">
        <f>_xlfn.XLOOKUP(BC$1&amp;"|"&amp;TEXT($C25,"yyyymmdd"), RRPS_ALL[Key], RRPS_ALL[Mid Yield], "")</f>
        <v/>
      </c>
      <c r="BD25" s="6" t="str">
        <f>_xlfn.XLOOKUP(BD$1&amp;"|"&amp;TEXT($C25,"yyyymmdd"), RRPS_ALL[Key], RRPS_ALL[Dirty Mid], "")</f>
        <v/>
      </c>
      <c r="BE25" s="6" t="str">
        <f>_xlfn.XLOOKUP(BE$1&amp;"|"&amp;TEXT($C25,"yyyymmdd"), RRPS_ALL[Key], RRPS_ALL[Clean Price Mid], "")</f>
        <v/>
      </c>
      <c r="BF25" s="6"/>
      <c r="BG25" s="6"/>
      <c r="BH25" s="6"/>
      <c r="BI25" s="7" t="str">
        <f>_xlfn.XLOOKUP(BI$1&amp;"|"&amp;TEXT($C25,"yyyymmdd"), RRPS_ALL[Key], RRPS_ALL[Yield to Maturity], "")</f>
        <v/>
      </c>
      <c r="BJ25" s="6" t="str">
        <f>_xlfn.XLOOKUP(BJ$1&amp;"|"&amp;TEXT($C25,"yyyymmdd"), RRPS_ALL[Key], RRPS_ALL[Mid Price], "")</f>
        <v/>
      </c>
      <c r="BK25" s="6" t="str">
        <f>_xlfn.XLOOKUP(BK$1&amp;"|"&amp;TEXT($C25,"yyyymmdd"), RRPS_ALL[Key], RRPS_ALL[Mid Yield], "")</f>
        <v/>
      </c>
      <c r="BL25" s="6" t="str">
        <f>_xlfn.XLOOKUP(BL$1&amp;"|"&amp;TEXT($C25,"yyyymmdd"), RRPS_ALL[Key], RRPS_ALL[Dirty Mid], "")</f>
        <v/>
      </c>
      <c r="BM25" s="6" t="str">
        <f>_xlfn.XLOOKUP(BM$1&amp;"|"&amp;TEXT($C25,"yyyymmdd"), RRPS_ALL[Key], RRPS_ALL[Clean Price Mid], "")</f>
        <v/>
      </c>
      <c r="BN25" s="6"/>
      <c r="BO25" s="6"/>
      <c r="BP25" s="6"/>
      <c r="BQ25" s="7" t="str">
        <f>_xlfn.XLOOKUP(BQ$1&amp;"|"&amp;TEXT($C25,"yyyymmdd"), RRPS_ALL[Key], RRPS_ALL[Yield to Maturity], "")</f>
        <v/>
      </c>
      <c r="BR25" s="6" t="str">
        <f>_xlfn.XLOOKUP(BR$1&amp;"|"&amp;TEXT($C25,"yyyymmdd"), RRPS_ALL[Key], RRPS_ALL[Mid Price], "")</f>
        <v/>
      </c>
      <c r="BS25" s="6" t="str">
        <f>_xlfn.XLOOKUP(BS$1&amp;"|"&amp;TEXT($C25,"yyyymmdd"), RRPS_ALL[Key], RRPS_ALL[Mid Yield], "")</f>
        <v/>
      </c>
      <c r="BT25" s="6" t="str">
        <f>_xlfn.XLOOKUP(BT$1&amp;"|"&amp;TEXT($C25,"yyyymmdd"), RRPS_ALL[Key], RRPS_ALL[Dirty Mid], "")</f>
        <v/>
      </c>
      <c r="BU25" s="6" t="str">
        <f>_xlfn.XLOOKUP(BU$1&amp;"|"&amp;TEXT($C25,"yyyymmdd"), RRPS_ALL[Key], RRPS_ALL[Clean Price Mid], "")</f>
        <v/>
      </c>
      <c r="BV25" s="6"/>
      <c r="BW25" s="6"/>
      <c r="BX25" s="6"/>
      <c r="BY25" s="7" t="str">
        <f>_xlfn.XLOOKUP(BY$1&amp;"|"&amp;TEXT($C25,"yyyymmdd"), RRPS_ALL[Key], RRPS_ALL[Yield to Maturity], "")</f>
        <v/>
      </c>
      <c r="BZ25" s="6" t="str">
        <f>_xlfn.XLOOKUP(BZ$1&amp;"|"&amp;TEXT($C25,"yyyymmdd"), RRPS_ALL[Key], RRPS_ALL[Mid Price], "")</f>
        <v/>
      </c>
      <c r="CA25" s="6" t="str">
        <f>_xlfn.XLOOKUP(CA$1&amp;"|"&amp;TEXT($C25,"yyyymmdd"), RRPS_ALL[Key], RRPS_ALL[Mid Yield], "")</f>
        <v/>
      </c>
      <c r="CB25" s="6" t="str">
        <f>_xlfn.XLOOKUP(CB$1&amp;"|"&amp;TEXT($C25,"yyyymmdd"), RRPS_ALL[Key], RRPS_ALL[Dirty Mid], "")</f>
        <v/>
      </c>
      <c r="CC25" s="6" t="str">
        <f>_xlfn.XLOOKUP(CC$1&amp;"|"&amp;TEXT($C25,"yyyymmdd"), RRPS_ALL[Key], RRPS_ALL[Clean Price Mid], "")</f>
        <v/>
      </c>
      <c r="CD25" s="6"/>
      <c r="CE25" s="6"/>
      <c r="CF25" s="6"/>
      <c r="CG25" s="7" t="str">
        <f>_xlfn.XLOOKUP(CG$1&amp;"|"&amp;TEXT($C25,"yyyymmdd"), RRPS_ALL[Key], RRPS_ALL[Yield to Maturity], "")</f>
        <v/>
      </c>
      <c r="CH25" s="6" t="str">
        <f>_xlfn.XLOOKUP(CH$1&amp;"|"&amp;TEXT($C25,"yyyymmdd"), RRPS_ALL[Key], RRPS_ALL[Mid Price], "")</f>
        <v/>
      </c>
      <c r="CI25" s="6" t="str">
        <f>_xlfn.XLOOKUP(CI$1&amp;"|"&amp;TEXT($C25,"yyyymmdd"), RRPS_ALL[Key], RRPS_ALL[Mid Yield], "")</f>
        <v/>
      </c>
      <c r="CJ25" s="6" t="str">
        <f>_xlfn.XLOOKUP(CJ$1&amp;"|"&amp;TEXT($C25,"yyyymmdd"), RRPS_ALL[Key], RRPS_ALL[Dirty Mid], "")</f>
        <v/>
      </c>
      <c r="CK25" s="6" t="str">
        <f>_xlfn.XLOOKUP(CK$1&amp;"|"&amp;TEXT($C25,"yyyymmdd"), RRPS_ALL[Key], RRPS_ALL[Clean Price Mid], "")</f>
        <v/>
      </c>
      <c r="CL25" s="6"/>
      <c r="CM25" s="6"/>
      <c r="CN25" s="6"/>
      <c r="CO25" s="7" t="str">
        <f>_xlfn.XLOOKUP(CO$1&amp;"|"&amp;TEXT($C25,"yyyymmdd"), RRPS_ALL[Key], RRPS_ALL[Yield to Maturity], "")</f>
        <v/>
      </c>
      <c r="CP25" s="6" t="str">
        <f>_xlfn.XLOOKUP(CP$1&amp;"|"&amp;TEXT($C25,"yyyymmdd"), RRPS_ALL[Key], RRPS_ALL[Mid Price], "")</f>
        <v/>
      </c>
      <c r="CQ25" s="6" t="str">
        <f>_xlfn.XLOOKUP(CQ$1&amp;"|"&amp;TEXT($C25,"yyyymmdd"), RRPS_ALL[Key], RRPS_ALL[Mid Yield], "")</f>
        <v/>
      </c>
      <c r="CR25" s="6" t="str">
        <f>_xlfn.XLOOKUP(CR$1&amp;"|"&amp;TEXT($C25,"yyyymmdd"), RRPS_ALL[Key], RRPS_ALL[Dirty Mid], "")</f>
        <v/>
      </c>
      <c r="CS25" s="6" t="str">
        <f>_xlfn.XLOOKUP(CS$1&amp;"|"&amp;TEXT($C25,"yyyymmdd"), RRPS_ALL[Key], RRPS_ALL[Clean Price Mid], "")</f>
        <v/>
      </c>
      <c r="CT25" s="6"/>
      <c r="CU25" s="6"/>
      <c r="CV25" s="6"/>
      <c r="CW25" s="7" t="str">
        <f>_xlfn.XLOOKUP(CW$1&amp;"|"&amp;TEXT($C25,"yyyymmdd"), RRPS_ALL[Key], RRPS_ALL[Yield to Maturity], "")</f>
        <v/>
      </c>
      <c r="CX25" s="6" t="str">
        <f>_xlfn.XLOOKUP(CX$1&amp;"|"&amp;TEXT($C25,"yyyymmdd"), RRPS_ALL[Key], RRPS_ALL[Mid Price], "")</f>
        <v/>
      </c>
      <c r="CY25" s="6" t="str">
        <f>_xlfn.XLOOKUP(CY$1&amp;"|"&amp;TEXT($C25,"yyyymmdd"), RRPS_ALL[Key], RRPS_ALL[Mid Yield], "")</f>
        <v/>
      </c>
      <c r="CZ25" s="6" t="str">
        <f>_xlfn.XLOOKUP(CZ$1&amp;"|"&amp;TEXT($C25,"yyyymmdd"), RRPS_ALL[Key], RRPS_ALL[Dirty Mid], "")</f>
        <v/>
      </c>
      <c r="DA25" s="6" t="str">
        <f>_xlfn.XLOOKUP(DA$1&amp;"|"&amp;TEXT($C25,"yyyymmdd"), RRPS_ALL[Key], RRPS_ALL[Clean Price Mid], "")</f>
        <v/>
      </c>
    </row>
    <row r="26" spans="1:105" x14ac:dyDescent="0.2">
      <c r="A26">
        <v>2001</v>
      </c>
      <c r="B26">
        <v>10</v>
      </c>
      <c r="C26" s="5">
        <f t="shared" si="0"/>
        <v>37195</v>
      </c>
      <c r="D26" s="6">
        <v>3</v>
      </c>
      <c r="E26" s="7">
        <f>_xlfn.XLOOKUP(E$1&amp;"|"&amp;TEXT($C26,"yyyymmdd"), RRPS_ALL[Key], RRPS_ALL[Yield to Maturity], "")</f>
        <v>1.835</v>
      </c>
      <c r="F26" s="6">
        <f>_xlfn.XLOOKUP(F$1&amp;"|"&amp;TEXT($C26,"yyyymmdd"), RRPS_ALL[Key], RRPS_ALL[Mid Price], "")</f>
        <v>0</v>
      </c>
      <c r="G26" s="6">
        <f>_xlfn.XLOOKUP(G$1&amp;"|"&amp;TEXT($C26,"yyyymmdd"), RRPS_ALL[Key], RRPS_ALL[Mid Yield], "")</f>
        <v>0</v>
      </c>
      <c r="H26" s="6">
        <f>_xlfn.XLOOKUP(H$1&amp;"|"&amp;TEXT($C26,"yyyymmdd"), RRPS_ALL[Key], RRPS_ALL[Dirty Mid], "")</f>
        <v>0</v>
      </c>
      <c r="I26" s="6">
        <f>_xlfn.XLOOKUP(I$1&amp;"|"&amp;TEXT($C26,"yyyymmdd"), RRPS_ALL[Key], RRPS_ALL[Clean Price Mid], "")</f>
        <v>0</v>
      </c>
      <c r="J26" s="6">
        <v>0.04</v>
      </c>
      <c r="K26" s="5">
        <v>39783</v>
      </c>
      <c r="L26" s="6">
        <f t="shared" si="4"/>
        <v>7.0855578370978778</v>
      </c>
      <c r="M26" s="7" t="str">
        <f>_xlfn.XLOOKUP(M$1&amp;"|"&amp;TEXT($C26,"yyyymmdd"), RRPS_ALL[Key], RRPS_ALL[Yield to Maturity], "")</f>
        <v/>
      </c>
      <c r="N26" s="6" t="str">
        <f>_xlfn.XLOOKUP(N$1&amp;"|"&amp;TEXT($C26,"yyyymmdd"), RRPS_ALL[Key], RRPS_ALL[Mid Price], "")</f>
        <v/>
      </c>
      <c r="O26" s="6" t="str">
        <f>_xlfn.XLOOKUP(O$1&amp;"|"&amp;TEXT($C26,"yyyymmdd"), RRPS_ALL[Key], RRPS_ALL[Mid Yield], "")</f>
        <v/>
      </c>
      <c r="P26" s="6" t="str">
        <f>_xlfn.XLOOKUP(P$1&amp;"|"&amp;TEXT($C26,"yyyymmdd"), RRPS_ALL[Key], RRPS_ALL[Dirty Mid], "")</f>
        <v/>
      </c>
      <c r="Q26" s="6" t="str">
        <f>_xlfn.XLOOKUP(Q$1&amp;"|"&amp;TEXT($C26,"yyyymmdd"), RRPS_ALL[Key], RRPS_ALL[Clean Price Mid], "")</f>
        <v/>
      </c>
      <c r="R26" s="6"/>
      <c r="S26" s="5"/>
      <c r="T26" s="6"/>
      <c r="U26" s="7">
        <f>_xlfn.XLOOKUP(U$1&amp;"|"&amp;TEXT($C26,"yyyymmdd"), RRPS_ALL[Key], RRPS_ALL[Yield to Maturity], "")</f>
        <v>3.6669999999999998</v>
      </c>
      <c r="V26" s="6">
        <f>_xlfn.XLOOKUP(V$1&amp;"|"&amp;TEXT($C26,"yyyymmdd"), RRPS_ALL[Key], RRPS_ALL[Mid Price], "")</f>
        <v>0</v>
      </c>
      <c r="W26" s="6">
        <f>_xlfn.XLOOKUP(W$1&amp;"|"&amp;TEXT($C26,"yyyymmdd"), RRPS_ALL[Key], RRPS_ALL[Mid Yield], "")</f>
        <v>0</v>
      </c>
      <c r="X26" s="6">
        <f>_xlfn.XLOOKUP(X$1&amp;"|"&amp;TEXT($C26,"yyyymmdd"), RRPS_ALL[Key], RRPS_ALL[Dirty Mid], "")</f>
        <v>0</v>
      </c>
      <c r="Y26" s="6">
        <f>_xlfn.XLOOKUP(Y$1&amp;"|"&amp;TEXT($C26,"yyyymmdd"), RRPS_ALL[Key], RRPS_ALL[Clean Price Mid], "")</f>
        <v>0</v>
      </c>
      <c r="Z26" s="6">
        <v>3.5000000000000003E-2</v>
      </c>
      <c r="AA26" s="5">
        <v>47088</v>
      </c>
      <c r="AB26" s="6">
        <f t="shared" si="2"/>
        <v>27.085557837097877</v>
      </c>
      <c r="AC26" s="7">
        <f>_xlfn.XLOOKUP(AC$1&amp;"|"&amp;TEXT($C26,"yyyymmdd"), RRPS_ALL[Key], RRPS_ALL[Yield to Maturity], "")</f>
        <v>3.3319999999999999</v>
      </c>
      <c r="AD26" s="6">
        <f>_xlfn.XLOOKUP(AD$1&amp;"|"&amp;TEXT($C26,"yyyymmdd"), RRPS_ALL[Key], RRPS_ALL[Mid Price], "")</f>
        <v>0</v>
      </c>
      <c r="AE26" s="6">
        <f>_xlfn.XLOOKUP(AE$1&amp;"|"&amp;TEXT($C26,"yyyymmdd"), RRPS_ALL[Key], RRPS_ALL[Mid Yield], "")</f>
        <v>0</v>
      </c>
      <c r="AF26" s="6">
        <f>_xlfn.XLOOKUP(AF$1&amp;"|"&amp;TEXT($C26,"yyyymmdd"), RRPS_ALL[Key], RRPS_ALL[Dirty Mid], "")</f>
        <v>3.1208300000000002</v>
      </c>
      <c r="AG26" s="6">
        <f>_xlfn.XLOOKUP(AG$1&amp;"|"&amp;TEXT($C26,"yyyymmdd"), RRPS_ALL[Key], RRPS_ALL[Clean Price Mid], "")</f>
        <v>11.063549999999999</v>
      </c>
      <c r="AH26" s="6">
        <v>3.5000000000000003E-2</v>
      </c>
      <c r="AI26" s="5">
        <v>42339</v>
      </c>
      <c r="AJ26" s="6">
        <f t="shared" si="3"/>
        <v>14.085432639649508</v>
      </c>
      <c r="AK26" s="7" t="str">
        <f>_xlfn.XLOOKUP(AK$1&amp;"|"&amp;TEXT($C26,"yyyymmdd"), RRPS_ALL[Key], RRPS_ALL[Yield to Maturity], "")</f>
        <v/>
      </c>
      <c r="AL26" s="6" t="str">
        <f>_xlfn.XLOOKUP(AL$1&amp;"|"&amp;TEXT($C26,"yyyymmdd"), RRPS_ALL[Key], RRPS_ALL[Mid Price], "")</f>
        <v/>
      </c>
      <c r="AM26" s="6" t="str">
        <f>_xlfn.XLOOKUP(AM$1&amp;"|"&amp;TEXT($C26,"yyyymmdd"), RRPS_ALL[Key], RRPS_ALL[Mid Yield], "")</f>
        <v/>
      </c>
      <c r="AN26" s="6" t="str">
        <f>_xlfn.XLOOKUP(AN$1&amp;"|"&amp;TEXT($C26,"yyyymmdd"), RRPS_ALL[Key], RRPS_ALL[Dirty Mid], "")</f>
        <v/>
      </c>
      <c r="AO26" s="6" t="str">
        <f>_xlfn.XLOOKUP(AO$1&amp;"|"&amp;TEXT($C26,"yyyymmdd"), RRPS_ALL[Key], RRPS_ALL[Clean Price Mid], "")</f>
        <v/>
      </c>
      <c r="AP26" s="6"/>
      <c r="AQ26" s="6"/>
      <c r="AR26" s="6"/>
      <c r="AS26" s="7" t="str">
        <f>_xlfn.XLOOKUP(AS$1&amp;"|"&amp;TEXT($C26,"yyyymmdd"), RRPS_ALL[Key], RRPS_ALL[Yield to Maturity], "")</f>
        <v/>
      </c>
      <c r="AT26" s="6" t="str">
        <f>_xlfn.XLOOKUP(AT$1&amp;"|"&amp;TEXT($C26,"yyyymmdd"), RRPS_ALL[Key], RRPS_ALL[Mid Price], "")</f>
        <v/>
      </c>
      <c r="AU26" s="6" t="str">
        <f>_xlfn.XLOOKUP(AU$1&amp;"|"&amp;TEXT($C26,"yyyymmdd"), RRPS_ALL[Key], RRPS_ALL[Mid Yield], "")</f>
        <v/>
      </c>
      <c r="AV26" s="6" t="str">
        <f>_xlfn.XLOOKUP(AV$1&amp;"|"&amp;TEXT($C26,"yyyymmdd"), RRPS_ALL[Key], RRPS_ALL[Dirty Mid], "")</f>
        <v/>
      </c>
      <c r="AW26" s="6" t="str">
        <f>_xlfn.XLOOKUP(AW$1&amp;"|"&amp;TEXT($C26,"yyyymmdd"), RRPS_ALL[Key], RRPS_ALL[Clean Price Mid], "")</f>
        <v/>
      </c>
      <c r="AX26" s="6"/>
      <c r="AY26" s="6"/>
      <c r="AZ26" s="6"/>
      <c r="BA26" s="7" t="str">
        <f>_xlfn.XLOOKUP(BA$1&amp;"|"&amp;TEXT($C26,"yyyymmdd"), RRPS_ALL[Key], RRPS_ALL[Yield to Maturity], "")</f>
        <v/>
      </c>
      <c r="BB26" s="6" t="str">
        <f>_xlfn.XLOOKUP(BB$1&amp;"|"&amp;TEXT($C26,"yyyymmdd"), RRPS_ALL[Key], RRPS_ALL[Mid Price], "")</f>
        <v/>
      </c>
      <c r="BC26" s="6" t="str">
        <f>_xlfn.XLOOKUP(BC$1&amp;"|"&amp;TEXT($C26,"yyyymmdd"), RRPS_ALL[Key], RRPS_ALL[Mid Yield], "")</f>
        <v/>
      </c>
      <c r="BD26" s="6" t="str">
        <f>_xlfn.XLOOKUP(BD$1&amp;"|"&amp;TEXT($C26,"yyyymmdd"), RRPS_ALL[Key], RRPS_ALL[Dirty Mid], "")</f>
        <v/>
      </c>
      <c r="BE26" s="6" t="str">
        <f>_xlfn.XLOOKUP(BE$1&amp;"|"&amp;TEXT($C26,"yyyymmdd"), RRPS_ALL[Key], RRPS_ALL[Clean Price Mid], "")</f>
        <v/>
      </c>
      <c r="BF26" s="6"/>
      <c r="BG26" s="6"/>
      <c r="BH26" s="6"/>
      <c r="BI26" s="7" t="str">
        <f>_xlfn.XLOOKUP(BI$1&amp;"|"&amp;TEXT($C26,"yyyymmdd"), RRPS_ALL[Key], RRPS_ALL[Yield to Maturity], "")</f>
        <v/>
      </c>
      <c r="BJ26" s="6" t="str">
        <f>_xlfn.XLOOKUP(BJ$1&amp;"|"&amp;TEXT($C26,"yyyymmdd"), RRPS_ALL[Key], RRPS_ALL[Mid Price], "")</f>
        <v/>
      </c>
      <c r="BK26" s="6" t="str">
        <f>_xlfn.XLOOKUP(BK$1&amp;"|"&amp;TEXT($C26,"yyyymmdd"), RRPS_ALL[Key], RRPS_ALL[Mid Yield], "")</f>
        <v/>
      </c>
      <c r="BL26" s="6" t="str">
        <f>_xlfn.XLOOKUP(BL$1&amp;"|"&amp;TEXT($C26,"yyyymmdd"), RRPS_ALL[Key], RRPS_ALL[Dirty Mid], "")</f>
        <v/>
      </c>
      <c r="BM26" s="6" t="str">
        <f>_xlfn.XLOOKUP(BM$1&amp;"|"&amp;TEXT($C26,"yyyymmdd"), RRPS_ALL[Key], RRPS_ALL[Clean Price Mid], "")</f>
        <v/>
      </c>
      <c r="BN26" s="6"/>
      <c r="BO26" s="6"/>
      <c r="BP26" s="6"/>
      <c r="BQ26" s="7" t="str">
        <f>_xlfn.XLOOKUP(BQ$1&amp;"|"&amp;TEXT($C26,"yyyymmdd"), RRPS_ALL[Key], RRPS_ALL[Yield to Maturity], "")</f>
        <v/>
      </c>
      <c r="BR26" s="6" t="str">
        <f>_xlfn.XLOOKUP(BR$1&amp;"|"&amp;TEXT($C26,"yyyymmdd"), RRPS_ALL[Key], RRPS_ALL[Mid Price], "")</f>
        <v/>
      </c>
      <c r="BS26" s="6" t="str">
        <f>_xlfn.XLOOKUP(BS$1&amp;"|"&amp;TEXT($C26,"yyyymmdd"), RRPS_ALL[Key], RRPS_ALL[Mid Yield], "")</f>
        <v/>
      </c>
      <c r="BT26" s="6" t="str">
        <f>_xlfn.XLOOKUP(BT$1&amp;"|"&amp;TEXT($C26,"yyyymmdd"), RRPS_ALL[Key], RRPS_ALL[Dirty Mid], "")</f>
        <v/>
      </c>
      <c r="BU26" s="6" t="str">
        <f>_xlfn.XLOOKUP(BU$1&amp;"|"&amp;TEXT($C26,"yyyymmdd"), RRPS_ALL[Key], RRPS_ALL[Clean Price Mid], "")</f>
        <v/>
      </c>
      <c r="BV26" s="6"/>
      <c r="BW26" s="6"/>
      <c r="BX26" s="6"/>
      <c r="BY26" s="7" t="str">
        <f>_xlfn.XLOOKUP(BY$1&amp;"|"&amp;TEXT($C26,"yyyymmdd"), RRPS_ALL[Key], RRPS_ALL[Yield to Maturity], "")</f>
        <v/>
      </c>
      <c r="BZ26" s="6" t="str">
        <f>_xlfn.XLOOKUP(BZ$1&amp;"|"&amp;TEXT($C26,"yyyymmdd"), RRPS_ALL[Key], RRPS_ALL[Mid Price], "")</f>
        <v/>
      </c>
      <c r="CA26" s="6" t="str">
        <f>_xlfn.XLOOKUP(CA$1&amp;"|"&amp;TEXT($C26,"yyyymmdd"), RRPS_ALL[Key], RRPS_ALL[Mid Yield], "")</f>
        <v/>
      </c>
      <c r="CB26" s="6" t="str">
        <f>_xlfn.XLOOKUP(CB$1&amp;"|"&amp;TEXT($C26,"yyyymmdd"), RRPS_ALL[Key], RRPS_ALL[Dirty Mid], "")</f>
        <v/>
      </c>
      <c r="CC26" s="6" t="str">
        <f>_xlfn.XLOOKUP(CC$1&amp;"|"&amp;TEXT($C26,"yyyymmdd"), RRPS_ALL[Key], RRPS_ALL[Clean Price Mid], "")</f>
        <v/>
      </c>
      <c r="CD26" s="6"/>
      <c r="CE26" s="6"/>
      <c r="CF26" s="6"/>
      <c r="CG26" s="7" t="str">
        <f>_xlfn.XLOOKUP(CG$1&amp;"|"&amp;TEXT($C26,"yyyymmdd"), RRPS_ALL[Key], RRPS_ALL[Yield to Maturity], "")</f>
        <v/>
      </c>
      <c r="CH26" s="6" t="str">
        <f>_xlfn.XLOOKUP(CH$1&amp;"|"&amp;TEXT($C26,"yyyymmdd"), RRPS_ALL[Key], RRPS_ALL[Mid Price], "")</f>
        <v/>
      </c>
      <c r="CI26" s="6" t="str">
        <f>_xlfn.XLOOKUP(CI$1&amp;"|"&amp;TEXT($C26,"yyyymmdd"), RRPS_ALL[Key], RRPS_ALL[Mid Yield], "")</f>
        <v/>
      </c>
      <c r="CJ26" s="6" t="str">
        <f>_xlfn.XLOOKUP(CJ$1&amp;"|"&amp;TEXT($C26,"yyyymmdd"), RRPS_ALL[Key], RRPS_ALL[Dirty Mid], "")</f>
        <v/>
      </c>
      <c r="CK26" s="6" t="str">
        <f>_xlfn.XLOOKUP(CK$1&amp;"|"&amp;TEXT($C26,"yyyymmdd"), RRPS_ALL[Key], RRPS_ALL[Clean Price Mid], "")</f>
        <v/>
      </c>
      <c r="CL26" s="6"/>
      <c r="CM26" s="6"/>
      <c r="CN26" s="6"/>
      <c r="CO26" s="7" t="str">
        <f>_xlfn.XLOOKUP(CO$1&amp;"|"&amp;TEXT($C26,"yyyymmdd"), RRPS_ALL[Key], RRPS_ALL[Yield to Maturity], "")</f>
        <v/>
      </c>
      <c r="CP26" s="6" t="str">
        <f>_xlfn.XLOOKUP(CP$1&amp;"|"&amp;TEXT($C26,"yyyymmdd"), RRPS_ALL[Key], RRPS_ALL[Mid Price], "")</f>
        <v/>
      </c>
      <c r="CQ26" s="6" t="str">
        <f>_xlfn.XLOOKUP(CQ$1&amp;"|"&amp;TEXT($C26,"yyyymmdd"), RRPS_ALL[Key], RRPS_ALL[Mid Yield], "")</f>
        <v/>
      </c>
      <c r="CR26" s="6" t="str">
        <f>_xlfn.XLOOKUP(CR$1&amp;"|"&amp;TEXT($C26,"yyyymmdd"), RRPS_ALL[Key], RRPS_ALL[Dirty Mid], "")</f>
        <v/>
      </c>
      <c r="CS26" s="6" t="str">
        <f>_xlfn.XLOOKUP(CS$1&amp;"|"&amp;TEXT($C26,"yyyymmdd"), RRPS_ALL[Key], RRPS_ALL[Clean Price Mid], "")</f>
        <v/>
      </c>
      <c r="CT26" s="6"/>
      <c r="CU26" s="6"/>
      <c r="CV26" s="6"/>
      <c r="CW26" s="7" t="str">
        <f>_xlfn.XLOOKUP(CW$1&amp;"|"&amp;TEXT($C26,"yyyymmdd"), RRPS_ALL[Key], RRPS_ALL[Yield to Maturity], "")</f>
        <v/>
      </c>
      <c r="CX26" s="6" t="str">
        <f>_xlfn.XLOOKUP(CX$1&amp;"|"&amp;TEXT($C26,"yyyymmdd"), RRPS_ALL[Key], RRPS_ALL[Mid Price], "")</f>
        <v/>
      </c>
      <c r="CY26" s="6" t="str">
        <f>_xlfn.XLOOKUP(CY$1&amp;"|"&amp;TEXT($C26,"yyyymmdd"), RRPS_ALL[Key], RRPS_ALL[Mid Yield], "")</f>
        <v/>
      </c>
      <c r="CZ26" s="6" t="str">
        <f>_xlfn.XLOOKUP(CZ$1&amp;"|"&amp;TEXT($C26,"yyyymmdd"), RRPS_ALL[Key], RRPS_ALL[Dirty Mid], "")</f>
        <v/>
      </c>
      <c r="DA26" s="6" t="str">
        <f>_xlfn.XLOOKUP(DA$1&amp;"|"&amp;TEXT($C26,"yyyymmdd"), RRPS_ALL[Key], RRPS_ALL[Clean Price Mid], "")</f>
        <v/>
      </c>
    </row>
    <row r="27" spans="1:105" x14ac:dyDescent="0.2">
      <c r="A27">
        <v>2001</v>
      </c>
      <c r="B27">
        <v>11</v>
      </c>
      <c r="C27" s="5">
        <f t="shared" si="0"/>
        <v>37225</v>
      </c>
      <c r="D27" s="6">
        <v>3</v>
      </c>
      <c r="E27" s="7">
        <f>_xlfn.XLOOKUP(E$1&amp;"|"&amp;TEXT($C27,"yyyymmdd"), RRPS_ALL[Key], RRPS_ALL[Yield to Maturity], "")</f>
        <v>1.9079999999999999</v>
      </c>
      <c r="F27" s="6">
        <f>_xlfn.XLOOKUP(F$1&amp;"|"&amp;TEXT($C27,"yyyymmdd"), RRPS_ALL[Key], RRPS_ALL[Mid Price], "")</f>
        <v>0</v>
      </c>
      <c r="G27" s="6">
        <f>_xlfn.XLOOKUP(G$1&amp;"|"&amp;TEXT($C27,"yyyymmdd"), RRPS_ALL[Key], RRPS_ALL[Mid Yield], "")</f>
        <v>0</v>
      </c>
      <c r="H27" s="6">
        <f>_xlfn.XLOOKUP(H$1&amp;"|"&amp;TEXT($C27,"yyyymmdd"), RRPS_ALL[Key], RRPS_ALL[Dirty Mid], "")</f>
        <v>0</v>
      </c>
      <c r="I27" s="6">
        <f>_xlfn.XLOOKUP(I$1&amp;"|"&amp;TEXT($C27,"yyyymmdd"), RRPS_ALL[Key], RRPS_ALL[Clean Price Mid], "")</f>
        <v>0</v>
      </c>
      <c r="J27" s="6">
        <v>0.04</v>
      </c>
      <c r="K27" s="5">
        <v>39783</v>
      </c>
      <c r="L27" s="6">
        <f t="shared" si="4"/>
        <v>7.0034223134839149</v>
      </c>
      <c r="M27" s="7" t="str">
        <f>_xlfn.XLOOKUP(M$1&amp;"|"&amp;TEXT($C27,"yyyymmdd"), RRPS_ALL[Key], RRPS_ALL[Yield to Maturity], "")</f>
        <v/>
      </c>
      <c r="N27" s="6" t="str">
        <f>_xlfn.XLOOKUP(N$1&amp;"|"&amp;TEXT($C27,"yyyymmdd"), RRPS_ALL[Key], RRPS_ALL[Mid Price], "")</f>
        <v/>
      </c>
      <c r="O27" s="6" t="str">
        <f>_xlfn.XLOOKUP(O$1&amp;"|"&amp;TEXT($C27,"yyyymmdd"), RRPS_ALL[Key], RRPS_ALL[Mid Yield], "")</f>
        <v/>
      </c>
      <c r="P27" s="6" t="str">
        <f>_xlfn.XLOOKUP(P$1&amp;"|"&amp;TEXT($C27,"yyyymmdd"), RRPS_ALL[Key], RRPS_ALL[Dirty Mid], "")</f>
        <v/>
      </c>
      <c r="Q27" s="6" t="str">
        <f>_xlfn.XLOOKUP(Q$1&amp;"|"&amp;TEXT($C27,"yyyymmdd"), RRPS_ALL[Key], RRPS_ALL[Clean Price Mid], "")</f>
        <v/>
      </c>
      <c r="R27" s="6"/>
      <c r="S27" s="5"/>
      <c r="T27" s="6"/>
      <c r="U27" s="7">
        <f>_xlfn.XLOOKUP(U$1&amp;"|"&amp;TEXT($C27,"yyyymmdd"), RRPS_ALL[Key], RRPS_ALL[Yield to Maturity], "")</f>
        <v>3.581</v>
      </c>
      <c r="V27" s="6">
        <f>_xlfn.XLOOKUP(V$1&amp;"|"&amp;TEXT($C27,"yyyymmdd"), RRPS_ALL[Key], RRPS_ALL[Mid Price], "")</f>
        <v>0</v>
      </c>
      <c r="W27" s="6">
        <f>_xlfn.XLOOKUP(W$1&amp;"|"&amp;TEXT($C27,"yyyymmdd"), RRPS_ALL[Key], RRPS_ALL[Mid Yield], "")</f>
        <v>0</v>
      </c>
      <c r="X27" s="6">
        <f>_xlfn.XLOOKUP(X$1&amp;"|"&amp;TEXT($C27,"yyyymmdd"), RRPS_ALL[Key], RRPS_ALL[Dirty Mid], "")</f>
        <v>0</v>
      </c>
      <c r="Y27" s="6">
        <f>_xlfn.XLOOKUP(Y$1&amp;"|"&amp;TEXT($C27,"yyyymmdd"), RRPS_ALL[Key], RRPS_ALL[Clean Price Mid], "")</f>
        <v>0</v>
      </c>
      <c r="Z27" s="6">
        <v>3.5000000000000003E-2</v>
      </c>
      <c r="AA27" s="5">
        <v>47088</v>
      </c>
      <c r="AB27" s="6">
        <f t="shared" si="2"/>
        <v>27.003422313483917</v>
      </c>
      <c r="AC27" s="7">
        <f>_xlfn.XLOOKUP(AC$1&amp;"|"&amp;TEXT($C27,"yyyymmdd"), RRPS_ALL[Key], RRPS_ALL[Yield to Maturity], "")</f>
        <v>3.2360000000000002</v>
      </c>
      <c r="AD27" s="6">
        <f>_xlfn.XLOOKUP(AD$1&amp;"|"&amp;TEXT($C27,"yyyymmdd"), RRPS_ALL[Key], RRPS_ALL[Mid Price], "")</f>
        <v>0</v>
      </c>
      <c r="AE27" s="6">
        <f>_xlfn.XLOOKUP(AE$1&amp;"|"&amp;TEXT($C27,"yyyymmdd"), RRPS_ALL[Key], RRPS_ALL[Mid Yield], "")</f>
        <v>0</v>
      </c>
      <c r="AF27" s="6">
        <f>_xlfn.XLOOKUP(AF$1&amp;"|"&amp;TEXT($C27,"yyyymmdd"), RRPS_ALL[Key], RRPS_ALL[Dirty Mid], "")</f>
        <v>3.4708299999999999</v>
      </c>
      <c r="AG27" s="6">
        <f>_xlfn.XLOOKUP(AG$1&amp;"|"&amp;TEXT($C27,"yyyymmdd"), RRPS_ALL[Key], RRPS_ALL[Clean Price Mid], "")</f>
        <v>10.98338</v>
      </c>
      <c r="AH27" s="6">
        <v>3.5000000000000003E-2</v>
      </c>
      <c r="AI27" s="5">
        <v>42339</v>
      </c>
      <c r="AJ27" s="6">
        <f t="shared" si="3"/>
        <v>14.00328587075575</v>
      </c>
      <c r="AK27" s="7" t="str">
        <f>_xlfn.XLOOKUP(AK$1&amp;"|"&amp;TEXT($C27,"yyyymmdd"), RRPS_ALL[Key], RRPS_ALL[Yield to Maturity], "")</f>
        <v/>
      </c>
      <c r="AL27" s="6" t="str">
        <f>_xlfn.XLOOKUP(AL$1&amp;"|"&amp;TEXT($C27,"yyyymmdd"), RRPS_ALL[Key], RRPS_ALL[Mid Price], "")</f>
        <v/>
      </c>
      <c r="AM27" s="6" t="str">
        <f>_xlfn.XLOOKUP(AM$1&amp;"|"&amp;TEXT($C27,"yyyymmdd"), RRPS_ALL[Key], RRPS_ALL[Mid Yield], "")</f>
        <v/>
      </c>
      <c r="AN27" s="6" t="str">
        <f>_xlfn.XLOOKUP(AN$1&amp;"|"&amp;TEXT($C27,"yyyymmdd"), RRPS_ALL[Key], RRPS_ALL[Dirty Mid], "")</f>
        <v/>
      </c>
      <c r="AO27" s="6" t="str">
        <f>_xlfn.XLOOKUP(AO$1&amp;"|"&amp;TEXT($C27,"yyyymmdd"), RRPS_ALL[Key], RRPS_ALL[Clean Price Mid], "")</f>
        <v/>
      </c>
      <c r="AP27" s="6"/>
      <c r="AQ27" s="6"/>
      <c r="AR27" s="6"/>
      <c r="AS27" s="7" t="str">
        <f>_xlfn.XLOOKUP(AS$1&amp;"|"&amp;TEXT($C27,"yyyymmdd"), RRPS_ALL[Key], RRPS_ALL[Yield to Maturity], "")</f>
        <v/>
      </c>
      <c r="AT27" s="6" t="str">
        <f>_xlfn.XLOOKUP(AT$1&amp;"|"&amp;TEXT($C27,"yyyymmdd"), RRPS_ALL[Key], RRPS_ALL[Mid Price], "")</f>
        <v/>
      </c>
      <c r="AU27" s="6" t="str">
        <f>_xlfn.XLOOKUP(AU$1&amp;"|"&amp;TEXT($C27,"yyyymmdd"), RRPS_ALL[Key], RRPS_ALL[Mid Yield], "")</f>
        <v/>
      </c>
      <c r="AV27" s="6" t="str">
        <f>_xlfn.XLOOKUP(AV$1&amp;"|"&amp;TEXT($C27,"yyyymmdd"), RRPS_ALL[Key], RRPS_ALL[Dirty Mid], "")</f>
        <v/>
      </c>
      <c r="AW27" s="6" t="str">
        <f>_xlfn.XLOOKUP(AW$1&amp;"|"&amp;TEXT($C27,"yyyymmdd"), RRPS_ALL[Key], RRPS_ALL[Clean Price Mid], "")</f>
        <v/>
      </c>
      <c r="AX27" s="6"/>
      <c r="AY27" s="6"/>
      <c r="AZ27" s="6"/>
      <c r="BA27" s="7" t="str">
        <f>_xlfn.XLOOKUP(BA$1&amp;"|"&amp;TEXT($C27,"yyyymmdd"), RRPS_ALL[Key], RRPS_ALL[Yield to Maturity], "")</f>
        <v/>
      </c>
      <c r="BB27" s="6" t="str">
        <f>_xlfn.XLOOKUP(BB$1&amp;"|"&amp;TEXT($C27,"yyyymmdd"), RRPS_ALL[Key], RRPS_ALL[Mid Price], "")</f>
        <v/>
      </c>
      <c r="BC27" s="6" t="str">
        <f>_xlfn.XLOOKUP(BC$1&amp;"|"&amp;TEXT($C27,"yyyymmdd"), RRPS_ALL[Key], RRPS_ALL[Mid Yield], "")</f>
        <v/>
      </c>
      <c r="BD27" s="6" t="str">
        <f>_xlfn.XLOOKUP(BD$1&amp;"|"&amp;TEXT($C27,"yyyymmdd"), RRPS_ALL[Key], RRPS_ALL[Dirty Mid], "")</f>
        <v/>
      </c>
      <c r="BE27" s="6" t="str">
        <f>_xlfn.XLOOKUP(BE$1&amp;"|"&amp;TEXT($C27,"yyyymmdd"), RRPS_ALL[Key], RRPS_ALL[Clean Price Mid], "")</f>
        <v/>
      </c>
      <c r="BF27" s="6"/>
      <c r="BG27" s="6"/>
      <c r="BH27" s="6"/>
      <c r="BI27" s="7" t="str">
        <f>_xlfn.XLOOKUP(BI$1&amp;"|"&amp;TEXT($C27,"yyyymmdd"), RRPS_ALL[Key], RRPS_ALL[Yield to Maturity], "")</f>
        <v/>
      </c>
      <c r="BJ27" s="6" t="str">
        <f>_xlfn.XLOOKUP(BJ$1&amp;"|"&amp;TEXT($C27,"yyyymmdd"), RRPS_ALL[Key], RRPS_ALL[Mid Price], "")</f>
        <v/>
      </c>
      <c r="BK27" s="6" t="str">
        <f>_xlfn.XLOOKUP(BK$1&amp;"|"&amp;TEXT($C27,"yyyymmdd"), RRPS_ALL[Key], RRPS_ALL[Mid Yield], "")</f>
        <v/>
      </c>
      <c r="BL27" s="6" t="str">
        <f>_xlfn.XLOOKUP(BL$1&amp;"|"&amp;TEXT($C27,"yyyymmdd"), RRPS_ALL[Key], RRPS_ALL[Dirty Mid], "")</f>
        <v/>
      </c>
      <c r="BM27" s="6" t="str">
        <f>_xlfn.XLOOKUP(BM$1&amp;"|"&amp;TEXT($C27,"yyyymmdd"), RRPS_ALL[Key], RRPS_ALL[Clean Price Mid], "")</f>
        <v/>
      </c>
      <c r="BN27" s="6"/>
      <c r="BO27" s="6"/>
      <c r="BP27" s="6"/>
      <c r="BQ27" s="7" t="str">
        <f>_xlfn.XLOOKUP(BQ$1&amp;"|"&amp;TEXT($C27,"yyyymmdd"), RRPS_ALL[Key], RRPS_ALL[Yield to Maturity], "")</f>
        <v/>
      </c>
      <c r="BR27" s="6" t="str">
        <f>_xlfn.XLOOKUP(BR$1&amp;"|"&amp;TEXT($C27,"yyyymmdd"), RRPS_ALL[Key], RRPS_ALL[Mid Price], "")</f>
        <v/>
      </c>
      <c r="BS27" s="6" t="str">
        <f>_xlfn.XLOOKUP(BS$1&amp;"|"&amp;TEXT($C27,"yyyymmdd"), RRPS_ALL[Key], RRPS_ALL[Mid Yield], "")</f>
        <v/>
      </c>
      <c r="BT27" s="6" t="str">
        <f>_xlfn.XLOOKUP(BT$1&amp;"|"&amp;TEXT($C27,"yyyymmdd"), RRPS_ALL[Key], RRPS_ALL[Dirty Mid], "")</f>
        <v/>
      </c>
      <c r="BU27" s="6" t="str">
        <f>_xlfn.XLOOKUP(BU$1&amp;"|"&amp;TEXT($C27,"yyyymmdd"), RRPS_ALL[Key], RRPS_ALL[Clean Price Mid], "")</f>
        <v/>
      </c>
      <c r="BV27" s="6"/>
      <c r="BW27" s="6"/>
      <c r="BX27" s="6"/>
      <c r="BY27" s="7" t="str">
        <f>_xlfn.XLOOKUP(BY$1&amp;"|"&amp;TEXT($C27,"yyyymmdd"), RRPS_ALL[Key], RRPS_ALL[Yield to Maturity], "")</f>
        <v/>
      </c>
      <c r="BZ27" s="6" t="str">
        <f>_xlfn.XLOOKUP(BZ$1&amp;"|"&amp;TEXT($C27,"yyyymmdd"), RRPS_ALL[Key], RRPS_ALL[Mid Price], "")</f>
        <v/>
      </c>
      <c r="CA27" s="6" t="str">
        <f>_xlfn.XLOOKUP(CA$1&amp;"|"&amp;TEXT($C27,"yyyymmdd"), RRPS_ALL[Key], RRPS_ALL[Mid Yield], "")</f>
        <v/>
      </c>
      <c r="CB27" s="6" t="str">
        <f>_xlfn.XLOOKUP(CB$1&amp;"|"&amp;TEXT($C27,"yyyymmdd"), RRPS_ALL[Key], RRPS_ALL[Dirty Mid], "")</f>
        <v/>
      </c>
      <c r="CC27" s="6" t="str">
        <f>_xlfn.XLOOKUP(CC$1&amp;"|"&amp;TEXT($C27,"yyyymmdd"), RRPS_ALL[Key], RRPS_ALL[Clean Price Mid], "")</f>
        <v/>
      </c>
      <c r="CD27" s="6"/>
      <c r="CE27" s="6"/>
      <c r="CF27" s="6"/>
      <c r="CG27" s="7" t="str">
        <f>_xlfn.XLOOKUP(CG$1&amp;"|"&amp;TEXT($C27,"yyyymmdd"), RRPS_ALL[Key], RRPS_ALL[Yield to Maturity], "")</f>
        <v/>
      </c>
      <c r="CH27" s="6" t="str">
        <f>_xlfn.XLOOKUP(CH$1&amp;"|"&amp;TEXT($C27,"yyyymmdd"), RRPS_ALL[Key], RRPS_ALL[Mid Price], "")</f>
        <v/>
      </c>
      <c r="CI27" s="6" t="str">
        <f>_xlfn.XLOOKUP(CI$1&amp;"|"&amp;TEXT($C27,"yyyymmdd"), RRPS_ALL[Key], RRPS_ALL[Mid Yield], "")</f>
        <v/>
      </c>
      <c r="CJ27" s="6" t="str">
        <f>_xlfn.XLOOKUP(CJ$1&amp;"|"&amp;TEXT($C27,"yyyymmdd"), RRPS_ALL[Key], RRPS_ALL[Dirty Mid], "")</f>
        <v/>
      </c>
      <c r="CK27" s="6" t="str">
        <f>_xlfn.XLOOKUP(CK$1&amp;"|"&amp;TEXT($C27,"yyyymmdd"), RRPS_ALL[Key], RRPS_ALL[Clean Price Mid], "")</f>
        <v/>
      </c>
      <c r="CL27" s="6"/>
      <c r="CM27" s="6"/>
      <c r="CN27" s="6"/>
      <c r="CO27" s="7" t="str">
        <f>_xlfn.XLOOKUP(CO$1&amp;"|"&amp;TEXT($C27,"yyyymmdd"), RRPS_ALL[Key], RRPS_ALL[Yield to Maturity], "")</f>
        <v/>
      </c>
      <c r="CP27" s="6" t="str">
        <f>_xlfn.XLOOKUP(CP$1&amp;"|"&amp;TEXT($C27,"yyyymmdd"), RRPS_ALL[Key], RRPS_ALL[Mid Price], "")</f>
        <v/>
      </c>
      <c r="CQ27" s="6" t="str">
        <f>_xlfn.XLOOKUP(CQ$1&amp;"|"&amp;TEXT($C27,"yyyymmdd"), RRPS_ALL[Key], RRPS_ALL[Mid Yield], "")</f>
        <v/>
      </c>
      <c r="CR27" s="6" t="str">
        <f>_xlfn.XLOOKUP(CR$1&amp;"|"&amp;TEXT($C27,"yyyymmdd"), RRPS_ALL[Key], RRPS_ALL[Dirty Mid], "")</f>
        <v/>
      </c>
      <c r="CS27" s="6" t="str">
        <f>_xlfn.XLOOKUP(CS$1&amp;"|"&amp;TEXT($C27,"yyyymmdd"), RRPS_ALL[Key], RRPS_ALL[Clean Price Mid], "")</f>
        <v/>
      </c>
      <c r="CT27" s="6"/>
      <c r="CU27" s="6"/>
      <c r="CV27" s="6"/>
      <c r="CW27" s="7" t="str">
        <f>_xlfn.XLOOKUP(CW$1&amp;"|"&amp;TEXT($C27,"yyyymmdd"), RRPS_ALL[Key], RRPS_ALL[Yield to Maturity], "")</f>
        <v/>
      </c>
      <c r="CX27" s="6" t="str">
        <f>_xlfn.XLOOKUP(CX$1&amp;"|"&amp;TEXT($C27,"yyyymmdd"), RRPS_ALL[Key], RRPS_ALL[Mid Price], "")</f>
        <v/>
      </c>
      <c r="CY27" s="6" t="str">
        <f>_xlfn.XLOOKUP(CY$1&amp;"|"&amp;TEXT($C27,"yyyymmdd"), RRPS_ALL[Key], RRPS_ALL[Mid Yield], "")</f>
        <v/>
      </c>
      <c r="CZ27" s="6" t="str">
        <f>_xlfn.XLOOKUP(CZ$1&amp;"|"&amp;TEXT($C27,"yyyymmdd"), RRPS_ALL[Key], RRPS_ALL[Dirty Mid], "")</f>
        <v/>
      </c>
      <c r="DA27" s="6" t="str">
        <f>_xlfn.XLOOKUP(DA$1&amp;"|"&amp;TEXT($C27,"yyyymmdd"), RRPS_ALL[Key], RRPS_ALL[Clean Price Mid], "")</f>
        <v/>
      </c>
    </row>
    <row r="28" spans="1:105" x14ac:dyDescent="0.2">
      <c r="A28">
        <v>2001</v>
      </c>
      <c r="B28">
        <v>12</v>
      </c>
      <c r="C28" s="5">
        <f t="shared" si="0"/>
        <v>37256</v>
      </c>
      <c r="D28" s="6">
        <v>3</v>
      </c>
      <c r="E28" s="7">
        <f>_xlfn.XLOOKUP(E$1&amp;"|"&amp;TEXT($C28,"yyyymmdd"), RRPS_ALL[Key], RRPS_ALL[Yield to Maturity], "")</f>
        <v>2.0150000000000001</v>
      </c>
      <c r="F28" s="6">
        <f>_xlfn.XLOOKUP(F$1&amp;"|"&amp;TEXT($C28,"yyyymmdd"), RRPS_ALL[Key], RRPS_ALL[Mid Price], "")</f>
        <v>0</v>
      </c>
      <c r="G28" s="6">
        <f>_xlfn.XLOOKUP(G$1&amp;"|"&amp;TEXT($C28,"yyyymmdd"), RRPS_ALL[Key], RRPS_ALL[Mid Yield], "")</f>
        <v>0</v>
      </c>
      <c r="H28" s="6">
        <f>_xlfn.XLOOKUP(H$1&amp;"|"&amp;TEXT($C28,"yyyymmdd"), RRPS_ALL[Key], RRPS_ALL[Dirty Mid], "")</f>
        <v>0</v>
      </c>
      <c r="I28" s="6">
        <f>_xlfn.XLOOKUP(I$1&amp;"|"&amp;TEXT($C28,"yyyymmdd"), RRPS_ALL[Key], RRPS_ALL[Clean Price Mid], "")</f>
        <v>0</v>
      </c>
      <c r="J28" s="6">
        <v>0.04</v>
      </c>
      <c r="K28" s="5">
        <v>39783</v>
      </c>
      <c r="L28" s="6">
        <f t="shared" si="4"/>
        <v>6.9185489390828199</v>
      </c>
      <c r="M28" s="7" t="str">
        <f>_xlfn.XLOOKUP(M$1&amp;"|"&amp;TEXT($C28,"yyyymmdd"), RRPS_ALL[Key], RRPS_ALL[Yield to Maturity], "")</f>
        <v/>
      </c>
      <c r="N28" s="6" t="str">
        <f>_xlfn.XLOOKUP(N$1&amp;"|"&amp;TEXT($C28,"yyyymmdd"), RRPS_ALL[Key], RRPS_ALL[Mid Price], "")</f>
        <v/>
      </c>
      <c r="O28" s="6" t="str">
        <f>_xlfn.XLOOKUP(O$1&amp;"|"&amp;TEXT($C28,"yyyymmdd"), RRPS_ALL[Key], RRPS_ALL[Mid Yield], "")</f>
        <v/>
      </c>
      <c r="P28" s="6" t="str">
        <f>_xlfn.XLOOKUP(P$1&amp;"|"&amp;TEXT($C28,"yyyymmdd"), RRPS_ALL[Key], RRPS_ALL[Dirty Mid], "")</f>
        <v/>
      </c>
      <c r="Q28" s="6" t="str">
        <f>_xlfn.XLOOKUP(Q$1&amp;"|"&amp;TEXT($C28,"yyyymmdd"), RRPS_ALL[Key], RRPS_ALL[Clean Price Mid], "")</f>
        <v/>
      </c>
      <c r="R28" s="6"/>
      <c r="S28" s="5"/>
      <c r="T28" s="6"/>
      <c r="U28" s="7">
        <f>_xlfn.XLOOKUP(U$1&amp;"|"&amp;TEXT($C28,"yyyymmdd"), RRPS_ALL[Key], RRPS_ALL[Yield to Maturity], "")</f>
        <v>3.6480000000000001</v>
      </c>
      <c r="V28" s="6">
        <f>_xlfn.XLOOKUP(V$1&amp;"|"&amp;TEXT($C28,"yyyymmdd"), RRPS_ALL[Key], RRPS_ALL[Mid Price], "")</f>
        <v>0</v>
      </c>
      <c r="W28" s="6">
        <f>_xlfn.XLOOKUP(W$1&amp;"|"&amp;TEXT($C28,"yyyymmdd"), RRPS_ALL[Key], RRPS_ALL[Mid Yield], "")</f>
        <v>0</v>
      </c>
      <c r="X28" s="6">
        <f>_xlfn.XLOOKUP(X$1&amp;"|"&amp;TEXT($C28,"yyyymmdd"), RRPS_ALL[Key], RRPS_ALL[Dirty Mid], "")</f>
        <v>0</v>
      </c>
      <c r="Y28" s="6">
        <f>_xlfn.XLOOKUP(Y$1&amp;"|"&amp;TEXT($C28,"yyyymmdd"), RRPS_ALL[Key], RRPS_ALL[Clean Price Mid], "")</f>
        <v>0</v>
      </c>
      <c r="Z28" s="6">
        <v>3.5000000000000003E-2</v>
      </c>
      <c r="AA28" s="5">
        <v>47088</v>
      </c>
      <c r="AB28" s="6">
        <f t="shared" si="2"/>
        <v>26.918548939082822</v>
      </c>
      <c r="AC28" s="7">
        <f>_xlfn.XLOOKUP(AC$1&amp;"|"&amp;TEXT($C28,"yyyymmdd"), RRPS_ALL[Key], RRPS_ALL[Yield to Maturity], "")</f>
        <v>3.2490000000000001</v>
      </c>
      <c r="AD28" s="6">
        <f>_xlfn.XLOOKUP(AD$1&amp;"|"&amp;TEXT($C28,"yyyymmdd"), RRPS_ALL[Key], RRPS_ALL[Mid Price], "")</f>
        <v>0</v>
      </c>
      <c r="AE28" s="6">
        <f>_xlfn.XLOOKUP(AE$1&amp;"|"&amp;TEXT($C28,"yyyymmdd"), RRPS_ALL[Key], RRPS_ALL[Mid Yield], "")</f>
        <v>0</v>
      </c>
      <c r="AF28" s="6">
        <f>_xlfn.XLOOKUP(AF$1&amp;"|"&amp;TEXT($C28,"yyyymmdd"), RRPS_ALL[Key], RRPS_ALL[Dirty Mid], "")</f>
        <v>0.26250000000000001</v>
      </c>
      <c r="AG28" s="6">
        <f>_xlfn.XLOOKUP(AG$1&amp;"|"&amp;TEXT($C28,"yyyymmdd"), RRPS_ALL[Key], RRPS_ALL[Clean Price Mid], "")</f>
        <v>11.27088</v>
      </c>
      <c r="AH28" s="6">
        <v>3.5000000000000003E-2</v>
      </c>
      <c r="AI28" s="5">
        <v>42339</v>
      </c>
      <c r="AJ28" s="6">
        <f t="shared" si="3"/>
        <v>13.918400876232202</v>
      </c>
      <c r="AK28" s="7" t="str">
        <f>_xlfn.XLOOKUP(AK$1&amp;"|"&amp;TEXT($C28,"yyyymmdd"), RRPS_ALL[Key], RRPS_ALL[Yield to Maturity], "")</f>
        <v/>
      </c>
      <c r="AL28" s="6" t="str">
        <f>_xlfn.XLOOKUP(AL$1&amp;"|"&amp;TEXT($C28,"yyyymmdd"), RRPS_ALL[Key], RRPS_ALL[Mid Price], "")</f>
        <v/>
      </c>
      <c r="AM28" s="6" t="str">
        <f>_xlfn.XLOOKUP(AM$1&amp;"|"&amp;TEXT($C28,"yyyymmdd"), RRPS_ALL[Key], RRPS_ALL[Mid Yield], "")</f>
        <v/>
      </c>
      <c r="AN28" s="6" t="str">
        <f>_xlfn.XLOOKUP(AN$1&amp;"|"&amp;TEXT($C28,"yyyymmdd"), RRPS_ALL[Key], RRPS_ALL[Dirty Mid], "")</f>
        <v/>
      </c>
      <c r="AO28" s="6" t="str">
        <f>_xlfn.XLOOKUP(AO$1&amp;"|"&amp;TEXT($C28,"yyyymmdd"), RRPS_ALL[Key], RRPS_ALL[Clean Price Mid], "")</f>
        <v/>
      </c>
      <c r="AP28" s="6"/>
      <c r="AQ28" s="6"/>
      <c r="AR28" s="6"/>
      <c r="AS28" s="7" t="str">
        <f>_xlfn.XLOOKUP(AS$1&amp;"|"&amp;TEXT($C28,"yyyymmdd"), RRPS_ALL[Key], RRPS_ALL[Yield to Maturity], "")</f>
        <v/>
      </c>
      <c r="AT28" s="6" t="str">
        <f>_xlfn.XLOOKUP(AT$1&amp;"|"&amp;TEXT($C28,"yyyymmdd"), RRPS_ALL[Key], RRPS_ALL[Mid Price], "")</f>
        <v/>
      </c>
      <c r="AU28" s="6" t="str">
        <f>_xlfn.XLOOKUP(AU$1&amp;"|"&amp;TEXT($C28,"yyyymmdd"), RRPS_ALL[Key], RRPS_ALL[Mid Yield], "")</f>
        <v/>
      </c>
      <c r="AV28" s="6" t="str">
        <f>_xlfn.XLOOKUP(AV$1&amp;"|"&amp;TEXT($C28,"yyyymmdd"), RRPS_ALL[Key], RRPS_ALL[Dirty Mid], "")</f>
        <v/>
      </c>
      <c r="AW28" s="6" t="str">
        <f>_xlfn.XLOOKUP(AW$1&amp;"|"&amp;TEXT($C28,"yyyymmdd"), RRPS_ALL[Key], RRPS_ALL[Clean Price Mid], "")</f>
        <v/>
      </c>
      <c r="AX28" s="6"/>
      <c r="AY28" s="6"/>
      <c r="AZ28" s="6"/>
      <c r="BA28" s="7" t="str">
        <f>_xlfn.XLOOKUP(BA$1&amp;"|"&amp;TEXT($C28,"yyyymmdd"), RRPS_ALL[Key], RRPS_ALL[Yield to Maturity], "")</f>
        <v/>
      </c>
      <c r="BB28" s="6" t="str">
        <f>_xlfn.XLOOKUP(BB$1&amp;"|"&amp;TEXT($C28,"yyyymmdd"), RRPS_ALL[Key], RRPS_ALL[Mid Price], "")</f>
        <v/>
      </c>
      <c r="BC28" s="6" t="str">
        <f>_xlfn.XLOOKUP(BC$1&amp;"|"&amp;TEXT($C28,"yyyymmdd"), RRPS_ALL[Key], RRPS_ALL[Mid Yield], "")</f>
        <v/>
      </c>
      <c r="BD28" s="6" t="str">
        <f>_xlfn.XLOOKUP(BD$1&amp;"|"&amp;TEXT($C28,"yyyymmdd"), RRPS_ALL[Key], RRPS_ALL[Dirty Mid], "")</f>
        <v/>
      </c>
      <c r="BE28" s="6" t="str">
        <f>_xlfn.XLOOKUP(BE$1&amp;"|"&amp;TEXT($C28,"yyyymmdd"), RRPS_ALL[Key], RRPS_ALL[Clean Price Mid], "")</f>
        <v/>
      </c>
      <c r="BF28" s="6"/>
      <c r="BG28" s="6"/>
      <c r="BH28" s="6"/>
      <c r="BI28" s="7" t="str">
        <f>_xlfn.XLOOKUP(BI$1&amp;"|"&amp;TEXT($C28,"yyyymmdd"), RRPS_ALL[Key], RRPS_ALL[Yield to Maturity], "")</f>
        <v/>
      </c>
      <c r="BJ28" s="6" t="str">
        <f>_xlfn.XLOOKUP(BJ$1&amp;"|"&amp;TEXT($C28,"yyyymmdd"), RRPS_ALL[Key], RRPS_ALL[Mid Price], "")</f>
        <v/>
      </c>
      <c r="BK28" s="6" t="str">
        <f>_xlfn.XLOOKUP(BK$1&amp;"|"&amp;TEXT($C28,"yyyymmdd"), RRPS_ALL[Key], RRPS_ALL[Mid Yield], "")</f>
        <v/>
      </c>
      <c r="BL28" s="6" t="str">
        <f>_xlfn.XLOOKUP(BL$1&amp;"|"&amp;TEXT($C28,"yyyymmdd"), RRPS_ALL[Key], RRPS_ALL[Dirty Mid], "")</f>
        <v/>
      </c>
      <c r="BM28" s="6" t="str">
        <f>_xlfn.XLOOKUP(BM$1&amp;"|"&amp;TEXT($C28,"yyyymmdd"), RRPS_ALL[Key], RRPS_ALL[Clean Price Mid], "")</f>
        <v/>
      </c>
      <c r="BN28" s="6"/>
      <c r="BO28" s="6"/>
      <c r="BP28" s="6"/>
      <c r="BQ28" s="7" t="str">
        <f>_xlfn.XLOOKUP(BQ$1&amp;"|"&amp;TEXT($C28,"yyyymmdd"), RRPS_ALL[Key], RRPS_ALL[Yield to Maturity], "")</f>
        <v/>
      </c>
      <c r="BR28" s="6" t="str">
        <f>_xlfn.XLOOKUP(BR$1&amp;"|"&amp;TEXT($C28,"yyyymmdd"), RRPS_ALL[Key], RRPS_ALL[Mid Price], "")</f>
        <v/>
      </c>
      <c r="BS28" s="6" t="str">
        <f>_xlfn.XLOOKUP(BS$1&amp;"|"&amp;TEXT($C28,"yyyymmdd"), RRPS_ALL[Key], RRPS_ALL[Mid Yield], "")</f>
        <v/>
      </c>
      <c r="BT28" s="6" t="str">
        <f>_xlfn.XLOOKUP(BT$1&amp;"|"&amp;TEXT($C28,"yyyymmdd"), RRPS_ALL[Key], RRPS_ALL[Dirty Mid], "")</f>
        <v/>
      </c>
      <c r="BU28" s="6" t="str">
        <f>_xlfn.XLOOKUP(BU$1&amp;"|"&amp;TEXT($C28,"yyyymmdd"), RRPS_ALL[Key], RRPS_ALL[Clean Price Mid], "")</f>
        <v/>
      </c>
      <c r="BV28" s="6"/>
      <c r="BW28" s="6"/>
      <c r="BX28" s="6"/>
      <c r="BY28" s="7" t="str">
        <f>_xlfn.XLOOKUP(BY$1&amp;"|"&amp;TEXT($C28,"yyyymmdd"), RRPS_ALL[Key], RRPS_ALL[Yield to Maturity], "")</f>
        <v/>
      </c>
      <c r="BZ28" s="6" t="str">
        <f>_xlfn.XLOOKUP(BZ$1&amp;"|"&amp;TEXT($C28,"yyyymmdd"), RRPS_ALL[Key], RRPS_ALL[Mid Price], "")</f>
        <v/>
      </c>
      <c r="CA28" s="6" t="str">
        <f>_xlfn.XLOOKUP(CA$1&amp;"|"&amp;TEXT($C28,"yyyymmdd"), RRPS_ALL[Key], RRPS_ALL[Mid Yield], "")</f>
        <v/>
      </c>
      <c r="CB28" s="6" t="str">
        <f>_xlfn.XLOOKUP(CB$1&amp;"|"&amp;TEXT($C28,"yyyymmdd"), RRPS_ALL[Key], RRPS_ALL[Dirty Mid], "")</f>
        <v/>
      </c>
      <c r="CC28" s="6" t="str">
        <f>_xlfn.XLOOKUP(CC$1&amp;"|"&amp;TEXT($C28,"yyyymmdd"), RRPS_ALL[Key], RRPS_ALL[Clean Price Mid], "")</f>
        <v/>
      </c>
      <c r="CD28" s="6"/>
      <c r="CE28" s="6"/>
      <c r="CF28" s="6"/>
      <c r="CG28" s="7" t="str">
        <f>_xlfn.XLOOKUP(CG$1&amp;"|"&amp;TEXT($C28,"yyyymmdd"), RRPS_ALL[Key], RRPS_ALL[Yield to Maturity], "")</f>
        <v/>
      </c>
      <c r="CH28" s="6" t="str">
        <f>_xlfn.XLOOKUP(CH$1&amp;"|"&amp;TEXT($C28,"yyyymmdd"), RRPS_ALL[Key], RRPS_ALL[Mid Price], "")</f>
        <v/>
      </c>
      <c r="CI28" s="6" t="str">
        <f>_xlfn.XLOOKUP(CI$1&amp;"|"&amp;TEXT($C28,"yyyymmdd"), RRPS_ALL[Key], RRPS_ALL[Mid Yield], "")</f>
        <v/>
      </c>
      <c r="CJ28" s="6" t="str">
        <f>_xlfn.XLOOKUP(CJ$1&amp;"|"&amp;TEXT($C28,"yyyymmdd"), RRPS_ALL[Key], RRPS_ALL[Dirty Mid], "")</f>
        <v/>
      </c>
      <c r="CK28" s="6" t="str">
        <f>_xlfn.XLOOKUP(CK$1&amp;"|"&amp;TEXT($C28,"yyyymmdd"), RRPS_ALL[Key], RRPS_ALL[Clean Price Mid], "")</f>
        <v/>
      </c>
      <c r="CL28" s="6"/>
      <c r="CM28" s="6"/>
      <c r="CN28" s="6"/>
      <c r="CO28" s="7" t="str">
        <f>_xlfn.XLOOKUP(CO$1&amp;"|"&amp;TEXT($C28,"yyyymmdd"), RRPS_ALL[Key], RRPS_ALL[Yield to Maturity], "")</f>
        <v/>
      </c>
      <c r="CP28" s="6" t="str">
        <f>_xlfn.XLOOKUP(CP$1&amp;"|"&amp;TEXT($C28,"yyyymmdd"), RRPS_ALL[Key], RRPS_ALL[Mid Price], "")</f>
        <v/>
      </c>
      <c r="CQ28" s="6" t="str">
        <f>_xlfn.XLOOKUP(CQ$1&amp;"|"&amp;TEXT($C28,"yyyymmdd"), RRPS_ALL[Key], RRPS_ALL[Mid Yield], "")</f>
        <v/>
      </c>
      <c r="CR28" s="6" t="str">
        <f>_xlfn.XLOOKUP(CR$1&amp;"|"&amp;TEXT($C28,"yyyymmdd"), RRPS_ALL[Key], RRPS_ALL[Dirty Mid], "")</f>
        <v/>
      </c>
      <c r="CS28" s="6" t="str">
        <f>_xlfn.XLOOKUP(CS$1&amp;"|"&amp;TEXT($C28,"yyyymmdd"), RRPS_ALL[Key], RRPS_ALL[Clean Price Mid], "")</f>
        <v/>
      </c>
      <c r="CT28" s="6"/>
      <c r="CU28" s="6"/>
      <c r="CV28" s="6"/>
      <c r="CW28" s="7" t="str">
        <f>_xlfn.XLOOKUP(CW$1&amp;"|"&amp;TEXT($C28,"yyyymmdd"), RRPS_ALL[Key], RRPS_ALL[Yield to Maturity], "")</f>
        <v/>
      </c>
      <c r="CX28" s="6" t="str">
        <f>_xlfn.XLOOKUP(CX$1&amp;"|"&amp;TEXT($C28,"yyyymmdd"), RRPS_ALL[Key], RRPS_ALL[Mid Price], "")</f>
        <v/>
      </c>
      <c r="CY28" s="6" t="str">
        <f>_xlfn.XLOOKUP(CY$1&amp;"|"&amp;TEXT($C28,"yyyymmdd"), RRPS_ALL[Key], RRPS_ALL[Mid Yield], "")</f>
        <v/>
      </c>
      <c r="CZ28" s="6" t="str">
        <f>_xlfn.XLOOKUP(CZ$1&amp;"|"&amp;TEXT($C28,"yyyymmdd"), RRPS_ALL[Key], RRPS_ALL[Dirty Mid], "")</f>
        <v/>
      </c>
      <c r="DA28" s="6" t="str">
        <f>_xlfn.XLOOKUP(DA$1&amp;"|"&amp;TEXT($C28,"yyyymmdd"), RRPS_ALL[Key], RRPS_ALL[Clean Price Mid], "")</f>
        <v/>
      </c>
    </row>
    <row r="29" spans="1:105" x14ac:dyDescent="0.2">
      <c r="A29">
        <v>2002</v>
      </c>
      <c r="B29">
        <v>1</v>
      </c>
      <c r="C29" s="5">
        <f t="shared" si="0"/>
        <v>37287</v>
      </c>
      <c r="D29" s="6">
        <v>3</v>
      </c>
      <c r="E29" s="7">
        <f>_xlfn.XLOOKUP(E$1&amp;"|"&amp;TEXT($C29,"yyyymmdd"), RRPS_ALL[Key], RRPS_ALL[Yield to Maturity], "")</f>
        <v>1.845</v>
      </c>
      <c r="F29" s="6">
        <f>_xlfn.XLOOKUP(F$1&amp;"|"&amp;TEXT($C29,"yyyymmdd"), RRPS_ALL[Key], RRPS_ALL[Mid Price], "")</f>
        <v>0</v>
      </c>
      <c r="G29" s="6">
        <f>_xlfn.XLOOKUP(G$1&amp;"|"&amp;TEXT($C29,"yyyymmdd"), RRPS_ALL[Key], RRPS_ALL[Mid Yield], "")</f>
        <v>0</v>
      </c>
      <c r="H29" s="6">
        <f>_xlfn.XLOOKUP(H$1&amp;"|"&amp;TEXT($C29,"yyyymmdd"), RRPS_ALL[Key], RRPS_ALL[Dirty Mid], "")</f>
        <v>0</v>
      </c>
      <c r="I29" s="6">
        <f>_xlfn.XLOOKUP(I$1&amp;"|"&amp;TEXT($C29,"yyyymmdd"), RRPS_ALL[Key], RRPS_ALL[Clean Price Mid], "")</f>
        <v>0</v>
      </c>
      <c r="J29" s="6">
        <v>0.04</v>
      </c>
      <c r="K29" s="5">
        <v>39783</v>
      </c>
      <c r="L29" s="6">
        <f t="shared" si="4"/>
        <v>6.8330074305827146</v>
      </c>
      <c r="M29" s="7" t="str">
        <f>_xlfn.XLOOKUP(M$1&amp;"|"&amp;TEXT($C29,"yyyymmdd"), RRPS_ALL[Key], RRPS_ALL[Yield to Maturity], "")</f>
        <v/>
      </c>
      <c r="N29" s="6" t="str">
        <f>_xlfn.XLOOKUP(N$1&amp;"|"&amp;TEXT($C29,"yyyymmdd"), RRPS_ALL[Key], RRPS_ALL[Mid Price], "")</f>
        <v/>
      </c>
      <c r="O29" s="6" t="str">
        <f>_xlfn.XLOOKUP(O$1&amp;"|"&amp;TEXT($C29,"yyyymmdd"), RRPS_ALL[Key], RRPS_ALL[Mid Yield], "")</f>
        <v/>
      </c>
      <c r="P29" s="6" t="str">
        <f>_xlfn.XLOOKUP(P$1&amp;"|"&amp;TEXT($C29,"yyyymmdd"), RRPS_ALL[Key], RRPS_ALL[Dirty Mid], "")</f>
        <v/>
      </c>
      <c r="Q29" s="6" t="str">
        <f>_xlfn.XLOOKUP(Q$1&amp;"|"&amp;TEXT($C29,"yyyymmdd"), RRPS_ALL[Key], RRPS_ALL[Clean Price Mid], "")</f>
        <v/>
      </c>
      <c r="R29" s="6"/>
      <c r="S29" s="5"/>
      <c r="T29" s="6"/>
      <c r="U29" s="7">
        <f>_xlfn.XLOOKUP(U$1&amp;"|"&amp;TEXT($C29,"yyyymmdd"), RRPS_ALL[Key], RRPS_ALL[Yield to Maturity], "")</f>
        <v>3.5379999999999998</v>
      </c>
      <c r="V29" s="6">
        <f>_xlfn.XLOOKUP(V$1&amp;"|"&amp;TEXT($C29,"yyyymmdd"), RRPS_ALL[Key], RRPS_ALL[Mid Price], "")</f>
        <v>0</v>
      </c>
      <c r="W29" s="6">
        <f>_xlfn.XLOOKUP(W$1&amp;"|"&amp;TEXT($C29,"yyyymmdd"), RRPS_ALL[Key], RRPS_ALL[Mid Yield], "")</f>
        <v>0</v>
      </c>
      <c r="X29" s="6">
        <f>_xlfn.XLOOKUP(X$1&amp;"|"&amp;TEXT($C29,"yyyymmdd"), RRPS_ALL[Key], RRPS_ALL[Dirty Mid], "")</f>
        <v>0</v>
      </c>
      <c r="Y29" s="6">
        <f>_xlfn.XLOOKUP(Y$1&amp;"|"&amp;TEXT($C29,"yyyymmdd"), RRPS_ALL[Key], RRPS_ALL[Clean Price Mid], "")</f>
        <v>0</v>
      </c>
      <c r="Z29" s="6">
        <v>3.5000000000000003E-2</v>
      </c>
      <c r="AA29" s="5">
        <v>47088</v>
      </c>
      <c r="AB29" s="6">
        <f t="shared" si="2"/>
        <v>26.832995335631718</v>
      </c>
      <c r="AC29" s="7">
        <f>_xlfn.XLOOKUP(AC$1&amp;"|"&amp;TEXT($C29,"yyyymmdd"), RRPS_ALL[Key], RRPS_ALL[Yield to Maturity], "")</f>
        <v>3.2109999999999999</v>
      </c>
      <c r="AD29" s="6">
        <f>_xlfn.XLOOKUP(AD$1&amp;"|"&amp;TEXT($C29,"yyyymmdd"), RRPS_ALL[Key], RRPS_ALL[Mid Price], "")</f>
        <v>0</v>
      </c>
      <c r="AE29" s="6">
        <f>_xlfn.XLOOKUP(AE$1&amp;"|"&amp;TEXT($C29,"yyyymmdd"), RRPS_ALL[Key], RRPS_ALL[Mid Yield], "")</f>
        <v>0</v>
      </c>
      <c r="AF29" s="6">
        <f>_xlfn.XLOOKUP(AF$1&amp;"|"&amp;TEXT($C29,"yyyymmdd"), RRPS_ALL[Key], RRPS_ALL[Dirty Mid], "")</f>
        <v>0.58333000000000002</v>
      </c>
      <c r="AG29" s="6">
        <f>_xlfn.XLOOKUP(AG$1&amp;"|"&amp;TEXT($C29,"yyyymmdd"), RRPS_ALL[Key], RRPS_ALL[Clean Price Mid], "")</f>
        <v>11.188510000000001</v>
      </c>
      <c r="AH29" s="6">
        <v>3.5000000000000003E-2</v>
      </c>
      <c r="AI29" s="5">
        <v>42339</v>
      </c>
      <c r="AJ29" s="6">
        <f t="shared" ref="AJ29:AJ48" si="5">YEARFRAC($C29,AI29,1)</f>
        <v>13.832974770193625</v>
      </c>
      <c r="AK29" s="7" t="str">
        <f>_xlfn.XLOOKUP(AK$1&amp;"|"&amp;TEXT($C29,"yyyymmdd"), RRPS_ALL[Key], RRPS_ALL[Yield to Maturity], "")</f>
        <v/>
      </c>
      <c r="AL29" s="6" t="str">
        <f>_xlfn.XLOOKUP(AL$1&amp;"|"&amp;TEXT($C29,"yyyymmdd"), RRPS_ALL[Key], RRPS_ALL[Mid Price], "")</f>
        <v/>
      </c>
      <c r="AM29" s="6" t="str">
        <f>_xlfn.XLOOKUP(AM$1&amp;"|"&amp;TEXT($C29,"yyyymmdd"), RRPS_ALL[Key], RRPS_ALL[Mid Yield], "")</f>
        <v/>
      </c>
      <c r="AN29" s="6" t="str">
        <f>_xlfn.XLOOKUP(AN$1&amp;"|"&amp;TEXT($C29,"yyyymmdd"), RRPS_ALL[Key], RRPS_ALL[Dirty Mid], "")</f>
        <v/>
      </c>
      <c r="AO29" s="6" t="str">
        <f>_xlfn.XLOOKUP(AO$1&amp;"|"&amp;TEXT($C29,"yyyymmdd"), RRPS_ALL[Key], RRPS_ALL[Clean Price Mid], "")</f>
        <v/>
      </c>
      <c r="AP29" s="6"/>
      <c r="AQ29" s="6"/>
      <c r="AR29" s="6"/>
      <c r="AS29" s="7" t="str">
        <f>_xlfn.XLOOKUP(AS$1&amp;"|"&amp;TEXT($C29,"yyyymmdd"), RRPS_ALL[Key], RRPS_ALL[Yield to Maturity], "")</f>
        <v/>
      </c>
      <c r="AT29" s="6" t="str">
        <f>_xlfn.XLOOKUP(AT$1&amp;"|"&amp;TEXT($C29,"yyyymmdd"), RRPS_ALL[Key], RRPS_ALL[Mid Price], "")</f>
        <v/>
      </c>
      <c r="AU29" s="6" t="str">
        <f>_xlfn.XLOOKUP(AU$1&amp;"|"&amp;TEXT($C29,"yyyymmdd"), RRPS_ALL[Key], RRPS_ALL[Mid Yield], "")</f>
        <v/>
      </c>
      <c r="AV29" s="6" t="str">
        <f>_xlfn.XLOOKUP(AV$1&amp;"|"&amp;TEXT($C29,"yyyymmdd"), RRPS_ALL[Key], RRPS_ALL[Dirty Mid], "")</f>
        <v/>
      </c>
      <c r="AW29" s="6" t="str">
        <f>_xlfn.XLOOKUP(AW$1&amp;"|"&amp;TEXT($C29,"yyyymmdd"), RRPS_ALL[Key], RRPS_ALL[Clean Price Mid], "")</f>
        <v/>
      </c>
      <c r="AX29" s="6"/>
      <c r="AY29" s="6"/>
      <c r="AZ29" s="6"/>
      <c r="BA29" s="7" t="str">
        <f>_xlfn.XLOOKUP(BA$1&amp;"|"&amp;TEXT($C29,"yyyymmdd"), RRPS_ALL[Key], RRPS_ALL[Yield to Maturity], "")</f>
        <v/>
      </c>
      <c r="BB29" s="6" t="str">
        <f>_xlfn.XLOOKUP(BB$1&amp;"|"&amp;TEXT($C29,"yyyymmdd"), RRPS_ALL[Key], RRPS_ALL[Mid Price], "")</f>
        <v/>
      </c>
      <c r="BC29" s="6" t="str">
        <f>_xlfn.XLOOKUP(BC$1&amp;"|"&amp;TEXT($C29,"yyyymmdd"), RRPS_ALL[Key], RRPS_ALL[Mid Yield], "")</f>
        <v/>
      </c>
      <c r="BD29" s="6" t="str">
        <f>_xlfn.XLOOKUP(BD$1&amp;"|"&amp;TEXT($C29,"yyyymmdd"), RRPS_ALL[Key], RRPS_ALL[Dirty Mid], "")</f>
        <v/>
      </c>
      <c r="BE29" s="6" t="str">
        <f>_xlfn.XLOOKUP(BE$1&amp;"|"&amp;TEXT($C29,"yyyymmdd"), RRPS_ALL[Key], RRPS_ALL[Clean Price Mid], "")</f>
        <v/>
      </c>
      <c r="BF29" s="6"/>
      <c r="BG29" s="6"/>
      <c r="BH29" s="6"/>
      <c r="BI29" s="7" t="str">
        <f>_xlfn.XLOOKUP(BI$1&amp;"|"&amp;TEXT($C29,"yyyymmdd"), RRPS_ALL[Key], RRPS_ALL[Yield to Maturity], "")</f>
        <v/>
      </c>
      <c r="BJ29" s="6" t="str">
        <f>_xlfn.XLOOKUP(BJ$1&amp;"|"&amp;TEXT($C29,"yyyymmdd"), RRPS_ALL[Key], RRPS_ALL[Mid Price], "")</f>
        <v/>
      </c>
      <c r="BK29" s="6" t="str">
        <f>_xlfn.XLOOKUP(BK$1&amp;"|"&amp;TEXT($C29,"yyyymmdd"), RRPS_ALL[Key], RRPS_ALL[Mid Yield], "")</f>
        <v/>
      </c>
      <c r="BL29" s="6" t="str">
        <f>_xlfn.XLOOKUP(BL$1&amp;"|"&amp;TEXT($C29,"yyyymmdd"), RRPS_ALL[Key], RRPS_ALL[Dirty Mid], "")</f>
        <v/>
      </c>
      <c r="BM29" s="6" t="str">
        <f>_xlfn.XLOOKUP(BM$1&amp;"|"&amp;TEXT($C29,"yyyymmdd"), RRPS_ALL[Key], RRPS_ALL[Clean Price Mid], "")</f>
        <v/>
      </c>
      <c r="BN29" s="6"/>
      <c r="BO29" s="6"/>
      <c r="BP29" s="6"/>
      <c r="BQ29" s="7" t="str">
        <f>_xlfn.XLOOKUP(BQ$1&amp;"|"&amp;TEXT($C29,"yyyymmdd"), RRPS_ALL[Key], RRPS_ALL[Yield to Maturity], "")</f>
        <v/>
      </c>
      <c r="BR29" s="6" t="str">
        <f>_xlfn.XLOOKUP(BR$1&amp;"|"&amp;TEXT($C29,"yyyymmdd"), RRPS_ALL[Key], RRPS_ALL[Mid Price], "")</f>
        <v/>
      </c>
      <c r="BS29" s="6" t="str">
        <f>_xlfn.XLOOKUP(BS$1&amp;"|"&amp;TEXT($C29,"yyyymmdd"), RRPS_ALL[Key], RRPS_ALL[Mid Yield], "")</f>
        <v/>
      </c>
      <c r="BT29" s="6" t="str">
        <f>_xlfn.XLOOKUP(BT$1&amp;"|"&amp;TEXT($C29,"yyyymmdd"), RRPS_ALL[Key], RRPS_ALL[Dirty Mid], "")</f>
        <v/>
      </c>
      <c r="BU29" s="6" t="str">
        <f>_xlfn.XLOOKUP(BU$1&amp;"|"&amp;TEXT($C29,"yyyymmdd"), RRPS_ALL[Key], RRPS_ALL[Clean Price Mid], "")</f>
        <v/>
      </c>
      <c r="BV29" s="6"/>
      <c r="BW29" s="6"/>
      <c r="BX29" s="6"/>
      <c r="BY29" s="7" t="str">
        <f>_xlfn.XLOOKUP(BY$1&amp;"|"&amp;TEXT($C29,"yyyymmdd"), RRPS_ALL[Key], RRPS_ALL[Yield to Maturity], "")</f>
        <v/>
      </c>
      <c r="BZ29" s="6" t="str">
        <f>_xlfn.XLOOKUP(BZ$1&amp;"|"&amp;TEXT($C29,"yyyymmdd"), RRPS_ALL[Key], RRPS_ALL[Mid Price], "")</f>
        <v/>
      </c>
      <c r="CA29" s="6" t="str">
        <f>_xlfn.XLOOKUP(CA$1&amp;"|"&amp;TEXT($C29,"yyyymmdd"), RRPS_ALL[Key], RRPS_ALL[Mid Yield], "")</f>
        <v/>
      </c>
      <c r="CB29" s="6" t="str">
        <f>_xlfn.XLOOKUP(CB$1&amp;"|"&amp;TEXT($C29,"yyyymmdd"), RRPS_ALL[Key], RRPS_ALL[Dirty Mid], "")</f>
        <v/>
      </c>
      <c r="CC29" s="6" t="str">
        <f>_xlfn.XLOOKUP(CC$1&amp;"|"&amp;TEXT($C29,"yyyymmdd"), RRPS_ALL[Key], RRPS_ALL[Clean Price Mid], "")</f>
        <v/>
      </c>
      <c r="CD29" s="6"/>
      <c r="CE29" s="6"/>
      <c r="CF29" s="6"/>
      <c r="CG29" s="7" t="str">
        <f>_xlfn.XLOOKUP(CG$1&amp;"|"&amp;TEXT($C29,"yyyymmdd"), RRPS_ALL[Key], RRPS_ALL[Yield to Maturity], "")</f>
        <v/>
      </c>
      <c r="CH29" s="6" t="str">
        <f>_xlfn.XLOOKUP(CH$1&amp;"|"&amp;TEXT($C29,"yyyymmdd"), RRPS_ALL[Key], RRPS_ALL[Mid Price], "")</f>
        <v/>
      </c>
      <c r="CI29" s="6" t="str">
        <f>_xlfn.XLOOKUP(CI$1&amp;"|"&amp;TEXT($C29,"yyyymmdd"), RRPS_ALL[Key], RRPS_ALL[Mid Yield], "")</f>
        <v/>
      </c>
      <c r="CJ29" s="6" t="str">
        <f>_xlfn.XLOOKUP(CJ$1&amp;"|"&amp;TEXT($C29,"yyyymmdd"), RRPS_ALL[Key], RRPS_ALL[Dirty Mid], "")</f>
        <v/>
      </c>
      <c r="CK29" s="6" t="str">
        <f>_xlfn.XLOOKUP(CK$1&amp;"|"&amp;TEXT($C29,"yyyymmdd"), RRPS_ALL[Key], RRPS_ALL[Clean Price Mid], "")</f>
        <v/>
      </c>
      <c r="CL29" s="6"/>
      <c r="CM29" s="6"/>
      <c r="CN29" s="6"/>
      <c r="CO29" s="7" t="str">
        <f>_xlfn.XLOOKUP(CO$1&amp;"|"&amp;TEXT($C29,"yyyymmdd"), RRPS_ALL[Key], RRPS_ALL[Yield to Maturity], "")</f>
        <v/>
      </c>
      <c r="CP29" s="6" t="str">
        <f>_xlfn.XLOOKUP(CP$1&amp;"|"&amp;TEXT($C29,"yyyymmdd"), RRPS_ALL[Key], RRPS_ALL[Mid Price], "")</f>
        <v/>
      </c>
      <c r="CQ29" s="6" t="str">
        <f>_xlfn.XLOOKUP(CQ$1&amp;"|"&amp;TEXT($C29,"yyyymmdd"), RRPS_ALL[Key], RRPS_ALL[Mid Yield], "")</f>
        <v/>
      </c>
      <c r="CR29" s="6" t="str">
        <f>_xlfn.XLOOKUP(CR$1&amp;"|"&amp;TEXT($C29,"yyyymmdd"), RRPS_ALL[Key], RRPS_ALL[Dirty Mid], "")</f>
        <v/>
      </c>
      <c r="CS29" s="6" t="str">
        <f>_xlfn.XLOOKUP(CS$1&amp;"|"&amp;TEXT($C29,"yyyymmdd"), RRPS_ALL[Key], RRPS_ALL[Clean Price Mid], "")</f>
        <v/>
      </c>
      <c r="CT29" s="6"/>
      <c r="CU29" s="6"/>
      <c r="CV29" s="6"/>
      <c r="CW29" s="7" t="str">
        <f>_xlfn.XLOOKUP(CW$1&amp;"|"&amp;TEXT($C29,"yyyymmdd"), RRPS_ALL[Key], RRPS_ALL[Yield to Maturity], "")</f>
        <v/>
      </c>
      <c r="CX29" s="6" t="str">
        <f>_xlfn.XLOOKUP(CX$1&amp;"|"&amp;TEXT($C29,"yyyymmdd"), RRPS_ALL[Key], RRPS_ALL[Mid Price], "")</f>
        <v/>
      </c>
      <c r="CY29" s="6" t="str">
        <f>_xlfn.XLOOKUP(CY$1&amp;"|"&amp;TEXT($C29,"yyyymmdd"), RRPS_ALL[Key], RRPS_ALL[Mid Yield], "")</f>
        <v/>
      </c>
      <c r="CZ29" s="6" t="str">
        <f>_xlfn.XLOOKUP(CZ$1&amp;"|"&amp;TEXT($C29,"yyyymmdd"), RRPS_ALL[Key], RRPS_ALL[Dirty Mid], "")</f>
        <v/>
      </c>
      <c r="DA29" s="6" t="str">
        <f>_xlfn.XLOOKUP(DA$1&amp;"|"&amp;TEXT($C29,"yyyymmdd"), RRPS_ALL[Key], RRPS_ALL[Clean Price Mid], "")</f>
        <v/>
      </c>
    </row>
    <row r="30" spans="1:105" x14ac:dyDescent="0.2">
      <c r="A30">
        <v>2002</v>
      </c>
      <c r="B30">
        <v>2</v>
      </c>
      <c r="C30" s="5">
        <f t="shared" si="0"/>
        <v>37315</v>
      </c>
      <c r="D30" s="6">
        <v>3</v>
      </c>
      <c r="E30" s="7">
        <f>_xlfn.XLOOKUP(E$1&amp;"|"&amp;TEXT($C30,"yyyymmdd"), RRPS_ALL[Key], RRPS_ALL[Yield to Maturity], "")</f>
        <v>1.802</v>
      </c>
      <c r="F30" s="6">
        <f>_xlfn.XLOOKUP(F$1&amp;"|"&amp;TEXT($C30,"yyyymmdd"), RRPS_ALL[Key], RRPS_ALL[Mid Price], "")</f>
        <v>0</v>
      </c>
      <c r="G30" s="6">
        <f>_xlfn.XLOOKUP(G$1&amp;"|"&amp;TEXT($C30,"yyyymmdd"), RRPS_ALL[Key], RRPS_ALL[Mid Yield], "")</f>
        <v>0</v>
      </c>
      <c r="H30" s="6">
        <f>_xlfn.XLOOKUP(H$1&amp;"|"&amp;TEXT($C30,"yyyymmdd"), RRPS_ALL[Key], RRPS_ALL[Dirty Mid], "")</f>
        <v>0</v>
      </c>
      <c r="I30" s="6">
        <f>_xlfn.XLOOKUP(I$1&amp;"|"&amp;TEXT($C30,"yyyymmdd"), RRPS_ALL[Key], RRPS_ALL[Clean Price Mid], "")</f>
        <v>0</v>
      </c>
      <c r="J30" s="6">
        <v>0.04</v>
      </c>
      <c r="K30" s="5">
        <v>39783</v>
      </c>
      <c r="L30" s="6">
        <f t="shared" si="4"/>
        <v>6.756355103637075</v>
      </c>
      <c r="M30" s="7" t="str">
        <f>_xlfn.XLOOKUP(M$1&amp;"|"&amp;TEXT($C30,"yyyymmdd"), RRPS_ALL[Key], RRPS_ALL[Yield to Maturity], "")</f>
        <v/>
      </c>
      <c r="N30" s="6" t="str">
        <f>_xlfn.XLOOKUP(N$1&amp;"|"&amp;TEXT($C30,"yyyymmdd"), RRPS_ALL[Key], RRPS_ALL[Mid Price], "")</f>
        <v/>
      </c>
      <c r="O30" s="6" t="str">
        <f>_xlfn.XLOOKUP(O$1&amp;"|"&amp;TEXT($C30,"yyyymmdd"), RRPS_ALL[Key], RRPS_ALL[Mid Yield], "")</f>
        <v/>
      </c>
      <c r="P30" s="6" t="str">
        <f>_xlfn.XLOOKUP(P$1&amp;"|"&amp;TEXT($C30,"yyyymmdd"), RRPS_ALL[Key], RRPS_ALL[Dirty Mid], "")</f>
        <v/>
      </c>
      <c r="Q30" s="6" t="str">
        <f>_xlfn.XLOOKUP(Q$1&amp;"|"&amp;TEXT($C30,"yyyymmdd"), RRPS_ALL[Key], RRPS_ALL[Clean Price Mid], "")</f>
        <v/>
      </c>
      <c r="R30" s="6"/>
      <c r="S30" s="5"/>
      <c r="T30" s="6"/>
      <c r="U30" s="7">
        <f>_xlfn.XLOOKUP(U$1&amp;"|"&amp;TEXT($C30,"yyyymmdd"), RRPS_ALL[Key], RRPS_ALL[Yield to Maturity], "")</f>
        <v>3.544</v>
      </c>
      <c r="V30" s="6">
        <f>_xlfn.XLOOKUP(V$1&amp;"|"&amp;TEXT($C30,"yyyymmdd"), RRPS_ALL[Key], RRPS_ALL[Mid Price], "")</f>
        <v>0</v>
      </c>
      <c r="W30" s="6">
        <f>_xlfn.XLOOKUP(W$1&amp;"|"&amp;TEXT($C30,"yyyymmdd"), RRPS_ALL[Key], RRPS_ALL[Mid Yield], "")</f>
        <v>0</v>
      </c>
      <c r="X30" s="6">
        <f>_xlfn.XLOOKUP(X$1&amp;"|"&amp;TEXT($C30,"yyyymmdd"), RRPS_ALL[Key], RRPS_ALL[Dirty Mid], "")</f>
        <v>0</v>
      </c>
      <c r="Y30" s="6">
        <f>_xlfn.XLOOKUP(Y$1&amp;"|"&amp;TEXT($C30,"yyyymmdd"), RRPS_ALL[Key], RRPS_ALL[Clean Price Mid], "")</f>
        <v>0</v>
      </c>
      <c r="Z30" s="6">
        <v>3.5000000000000003E-2</v>
      </c>
      <c r="AA30" s="5">
        <v>47088</v>
      </c>
      <c r="AB30" s="6">
        <f t="shared" si="2"/>
        <v>26.756337456905296</v>
      </c>
      <c r="AC30" s="7">
        <f>_xlfn.XLOOKUP(AC$1&amp;"|"&amp;TEXT($C30,"yyyymmdd"), RRPS_ALL[Key], RRPS_ALL[Yield to Maturity], "")</f>
        <v>3.2290000000000001</v>
      </c>
      <c r="AD30" s="6">
        <f>_xlfn.XLOOKUP(AD$1&amp;"|"&amp;TEXT($C30,"yyyymmdd"), RRPS_ALL[Key], RRPS_ALL[Mid Price], "")</f>
        <v>0</v>
      </c>
      <c r="AE30" s="6">
        <f>_xlfn.XLOOKUP(AE$1&amp;"|"&amp;TEXT($C30,"yyyymmdd"), RRPS_ALL[Key], RRPS_ALL[Mid Yield], "")</f>
        <v>0</v>
      </c>
      <c r="AF30" s="6">
        <f>_xlfn.XLOOKUP(AF$1&amp;"|"&amp;TEXT($C30,"yyyymmdd"), RRPS_ALL[Key], RRPS_ALL[Dirty Mid], "")</f>
        <v>0.84582999999999997</v>
      </c>
      <c r="AG30" s="6">
        <f>_xlfn.XLOOKUP(AG$1&amp;"|"&amp;TEXT($C30,"yyyymmdd"), RRPS_ALL[Key], RRPS_ALL[Clean Price Mid], "")</f>
        <v>11.10763</v>
      </c>
      <c r="AH30" s="6">
        <v>3.5000000000000003E-2</v>
      </c>
      <c r="AI30" s="5">
        <v>42339</v>
      </c>
      <c r="AJ30" s="6">
        <f t="shared" si="5"/>
        <v>13.756307451593976</v>
      </c>
      <c r="AK30" s="7" t="str">
        <f>_xlfn.XLOOKUP(AK$1&amp;"|"&amp;TEXT($C30,"yyyymmdd"), RRPS_ALL[Key], RRPS_ALL[Yield to Maturity], "")</f>
        <v/>
      </c>
      <c r="AL30" s="6" t="str">
        <f>_xlfn.XLOOKUP(AL$1&amp;"|"&amp;TEXT($C30,"yyyymmdd"), RRPS_ALL[Key], RRPS_ALL[Mid Price], "")</f>
        <v/>
      </c>
      <c r="AM30" s="6" t="str">
        <f>_xlfn.XLOOKUP(AM$1&amp;"|"&amp;TEXT($C30,"yyyymmdd"), RRPS_ALL[Key], RRPS_ALL[Mid Yield], "")</f>
        <v/>
      </c>
      <c r="AN30" s="6" t="str">
        <f>_xlfn.XLOOKUP(AN$1&amp;"|"&amp;TEXT($C30,"yyyymmdd"), RRPS_ALL[Key], RRPS_ALL[Dirty Mid], "")</f>
        <v/>
      </c>
      <c r="AO30" s="6" t="str">
        <f>_xlfn.XLOOKUP(AO$1&amp;"|"&amp;TEXT($C30,"yyyymmdd"), RRPS_ALL[Key], RRPS_ALL[Clean Price Mid], "")</f>
        <v/>
      </c>
      <c r="AP30" s="6"/>
      <c r="AQ30" s="6"/>
      <c r="AR30" s="6"/>
      <c r="AS30" s="7" t="str">
        <f>_xlfn.XLOOKUP(AS$1&amp;"|"&amp;TEXT($C30,"yyyymmdd"), RRPS_ALL[Key], RRPS_ALL[Yield to Maturity], "")</f>
        <v/>
      </c>
      <c r="AT30" s="6" t="str">
        <f>_xlfn.XLOOKUP(AT$1&amp;"|"&amp;TEXT($C30,"yyyymmdd"), RRPS_ALL[Key], RRPS_ALL[Mid Price], "")</f>
        <v/>
      </c>
      <c r="AU30" s="6" t="str">
        <f>_xlfn.XLOOKUP(AU$1&amp;"|"&amp;TEXT($C30,"yyyymmdd"), RRPS_ALL[Key], RRPS_ALL[Mid Yield], "")</f>
        <v/>
      </c>
      <c r="AV30" s="6" t="str">
        <f>_xlfn.XLOOKUP(AV$1&amp;"|"&amp;TEXT($C30,"yyyymmdd"), RRPS_ALL[Key], RRPS_ALL[Dirty Mid], "")</f>
        <v/>
      </c>
      <c r="AW30" s="6" t="str">
        <f>_xlfn.XLOOKUP(AW$1&amp;"|"&amp;TEXT($C30,"yyyymmdd"), RRPS_ALL[Key], RRPS_ALL[Clean Price Mid], "")</f>
        <v/>
      </c>
      <c r="AX30" s="6"/>
      <c r="AY30" s="6"/>
      <c r="AZ30" s="6"/>
      <c r="BA30" s="7" t="str">
        <f>_xlfn.XLOOKUP(BA$1&amp;"|"&amp;TEXT($C30,"yyyymmdd"), RRPS_ALL[Key], RRPS_ALL[Yield to Maturity], "")</f>
        <v/>
      </c>
      <c r="BB30" s="6" t="str">
        <f>_xlfn.XLOOKUP(BB$1&amp;"|"&amp;TEXT($C30,"yyyymmdd"), RRPS_ALL[Key], RRPS_ALL[Mid Price], "")</f>
        <v/>
      </c>
      <c r="BC30" s="6" t="str">
        <f>_xlfn.XLOOKUP(BC$1&amp;"|"&amp;TEXT($C30,"yyyymmdd"), RRPS_ALL[Key], RRPS_ALL[Mid Yield], "")</f>
        <v/>
      </c>
      <c r="BD30" s="6" t="str">
        <f>_xlfn.XLOOKUP(BD$1&amp;"|"&amp;TEXT($C30,"yyyymmdd"), RRPS_ALL[Key], RRPS_ALL[Dirty Mid], "")</f>
        <v/>
      </c>
      <c r="BE30" s="6" t="str">
        <f>_xlfn.XLOOKUP(BE$1&amp;"|"&amp;TEXT($C30,"yyyymmdd"), RRPS_ALL[Key], RRPS_ALL[Clean Price Mid], "")</f>
        <v/>
      </c>
      <c r="BF30" s="6"/>
      <c r="BG30" s="6"/>
      <c r="BH30" s="6"/>
      <c r="BI30" s="7" t="str">
        <f>_xlfn.XLOOKUP(BI$1&amp;"|"&amp;TEXT($C30,"yyyymmdd"), RRPS_ALL[Key], RRPS_ALL[Yield to Maturity], "")</f>
        <v/>
      </c>
      <c r="BJ30" s="6" t="str">
        <f>_xlfn.XLOOKUP(BJ$1&amp;"|"&amp;TEXT($C30,"yyyymmdd"), RRPS_ALL[Key], RRPS_ALL[Mid Price], "")</f>
        <v/>
      </c>
      <c r="BK30" s="6" t="str">
        <f>_xlfn.XLOOKUP(BK$1&amp;"|"&amp;TEXT($C30,"yyyymmdd"), RRPS_ALL[Key], RRPS_ALL[Mid Yield], "")</f>
        <v/>
      </c>
      <c r="BL30" s="6" t="str">
        <f>_xlfn.XLOOKUP(BL$1&amp;"|"&amp;TEXT($C30,"yyyymmdd"), RRPS_ALL[Key], RRPS_ALL[Dirty Mid], "")</f>
        <v/>
      </c>
      <c r="BM30" s="6" t="str">
        <f>_xlfn.XLOOKUP(BM$1&amp;"|"&amp;TEXT($C30,"yyyymmdd"), RRPS_ALL[Key], RRPS_ALL[Clean Price Mid], "")</f>
        <v/>
      </c>
      <c r="BN30" s="6"/>
      <c r="BO30" s="6"/>
      <c r="BP30" s="6"/>
      <c r="BQ30" s="7" t="str">
        <f>_xlfn.XLOOKUP(BQ$1&amp;"|"&amp;TEXT($C30,"yyyymmdd"), RRPS_ALL[Key], RRPS_ALL[Yield to Maturity], "")</f>
        <v/>
      </c>
      <c r="BR30" s="6" t="str">
        <f>_xlfn.XLOOKUP(BR$1&amp;"|"&amp;TEXT($C30,"yyyymmdd"), RRPS_ALL[Key], RRPS_ALL[Mid Price], "")</f>
        <v/>
      </c>
      <c r="BS30" s="6" t="str">
        <f>_xlfn.XLOOKUP(BS$1&amp;"|"&amp;TEXT($C30,"yyyymmdd"), RRPS_ALL[Key], RRPS_ALL[Mid Yield], "")</f>
        <v/>
      </c>
      <c r="BT30" s="6" t="str">
        <f>_xlfn.XLOOKUP(BT$1&amp;"|"&amp;TEXT($C30,"yyyymmdd"), RRPS_ALL[Key], RRPS_ALL[Dirty Mid], "")</f>
        <v/>
      </c>
      <c r="BU30" s="6" t="str">
        <f>_xlfn.XLOOKUP(BU$1&amp;"|"&amp;TEXT($C30,"yyyymmdd"), RRPS_ALL[Key], RRPS_ALL[Clean Price Mid], "")</f>
        <v/>
      </c>
      <c r="BV30" s="6"/>
      <c r="BW30" s="6"/>
      <c r="BX30" s="6"/>
      <c r="BY30" s="7" t="str">
        <f>_xlfn.XLOOKUP(BY$1&amp;"|"&amp;TEXT($C30,"yyyymmdd"), RRPS_ALL[Key], RRPS_ALL[Yield to Maturity], "")</f>
        <v/>
      </c>
      <c r="BZ30" s="6" t="str">
        <f>_xlfn.XLOOKUP(BZ$1&amp;"|"&amp;TEXT($C30,"yyyymmdd"), RRPS_ALL[Key], RRPS_ALL[Mid Price], "")</f>
        <v/>
      </c>
      <c r="CA30" s="6" t="str">
        <f>_xlfn.XLOOKUP(CA$1&amp;"|"&amp;TEXT($C30,"yyyymmdd"), RRPS_ALL[Key], RRPS_ALL[Mid Yield], "")</f>
        <v/>
      </c>
      <c r="CB30" s="6" t="str">
        <f>_xlfn.XLOOKUP(CB$1&amp;"|"&amp;TEXT($C30,"yyyymmdd"), RRPS_ALL[Key], RRPS_ALL[Dirty Mid], "")</f>
        <v/>
      </c>
      <c r="CC30" s="6" t="str">
        <f>_xlfn.XLOOKUP(CC$1&amp;"|"&amp;TEXT($C30,"yyyymmdd"), RRPS_ALL[Key], RRPS_ALL[Clean Price Mid], "")</f>
        <v/>
      </c>
      <c r="CD30" s="6"/>
      <c r="CE30" s="6"/>
      <c r="CF30" s="6"/>
      <c r="CG30" s="7" t="str">
        <f>_xlfn.XLOOKUP(CG$1&amp;"|"&amp;TEXT($C30,"yyyymmdd"), RRPS_ALL[Key], RRPS_ALL[Yield to Maturity], "")</f>
        <v/>
      </c>
      <c r="CH30" s="6" t="str">
        <f>_xlfn.XLOOKUP(CH$1&amp;"|"&amp;TEXT($C30,"yyyymmdd"), RRPS_ALL[Key], RRPS_ALL[Mid Price], "")</f>
        <v/>
      </c>
      <c r="CI30" s="6" t="str">
        <f>_xlfn.XLOOKUP(CI$1&amp;"|"&amp;TEXT($C30,"yyyymmdd"), RRPS_ALL[Key], RRPS_ALL[Mid Yield], "")</f>
        <v/>
      </c>
      <c r="CJ30" s="6" t="str">
        <f>_xlfn.XLOOKUP(CJ$1&amp;"|"&amp;TEXT($C30,"yyyymmdd"), RRPS_ALL[Key], RRPS_ALL[Dirty Mid], "")</f>
        <v/>
      </c>
      <c r="CK30" s="6" t="str">
        <f>_xlfn.XLOOKUP(CK$1&amp;"|"&amp;TEXT($C30,"yyyymmdd"), RRPS_ALL[Key], RRPS_ALL[Clean Price Mid], "")</f>
        <v/>
      </c>
      <c r="CL30" s="6"/>
      <c r="CM30" s="6"/>
      <c r="CN30" s="6"/>
      <c r="CO30" s="7" t="str">
        <f>_xlfn.XLOOKUP(CO$1&amp;"|"&amp;TEXT($C30,"yyyymmdd"), RRPS_ALL[Key], RRPS_ALL[Yield to Maturity], "")</f>
        <v/>
      </c>
      <c r="CP30" s="6" t="str">
        <f>_xlfn.XLOOKUP(CP$1&amp;"|"&amp;TEXT($C30,"yyyymmdd"), RRPS_ALL[Key], RRPS_ALL[Mid Price], "")</f>
        <v/>
      </c>
      <c r="CQ30" s="6" t="str">
        <f>_xlfn.XLOOKUP(CQ$1&amp;"|"&amp;TEXT($C30,"yyyymmdd"), RRPS_ALL[Key], RRPS_ALL[Mid Yield], "")</f>
        <v/>
      </c>
      <c r="CR30" s="6" t="str">
        <f>_xlfn.XLOOKUP(CR$1&amp;"|"&amp;TEXT($C30,"yyyymmdd"), RRPS_ALL[Key], RRPS_ALL[Dirty Mid], "")</f>
        <v/>
      </c>
      <c r="CS30" s="6" t="str">
        <f>_xlfn.XLOOKUP(CS$1&amp;"|"&amp;TEXT($C30,"yyyymmdd"), RRPS_ALL[Key], RRPS_ALL[Clean Price Mid], "")</f>
        <v/>
      </c>
      <c r="CT30" s="6"/>
      <c r="CU30" s="6"/>
      <c r="CV30" s="6"/>
      <c r="CW30" s="7" t="str">
        <f>_xlfn.XLOOKUP(CW$1&amp;"|"&amp;TEXT($C30,"yyyymmdd"), RRPS_ALL[Key], RRPS_ALL[Yield to Maturity], "")</f>
        <v/>
      </c>
      <c r="CX30" s="6" t="str">
        <f>_xlfn.XLOOKUP(CX$1&amp;"|"&amp;TEXT($C30,"yyyymmdd"), RRPS_ALL[Key], RRPS_ALL[Mid Price], "")</f>
        <v/>
      </c>
      <c r="CY30" s="6" t="str">
        <f>_xlfn.XLOOKUP(CY$1&amp;"|"&amp;TEXT($C30,"yyyymmdd"), RRPS_ALL[Key], RRPS_ALL[Mid Yield], "")</f>
        <v/>
      </c>
      <c r="CZ30" s="6" t="str">
        <f>_xlfn.XLOOKUP(CZ$1&amp;"|"&amp;TEXT($C30,"yyyymmdd"), RRPS_ALL[Key], RRPS_ALL[Dirty Mid], "")</f>
        <v/>
      </c>
      <c r="DA30" s="6" t="str">
        <f>_xlfn.XLOOKUP(DA$1&amp;"|"&amp;TEXT($C30,"yyyymmdd"), RRPS_ALL[Key], RRPS_ALL[Clean Price Mid], "")</f>
        <v/>
      </c>
    </row>
    <row r="31" spans="1:105" x14ac:dyDescent="0.2">
      <c r="A31">
        <v>2002</v>
      </c>
      <c r="B31">
        <v>3</v>
      </c>
      <c r="C31" s="5">
        <f t="shared" si="0"/>
        <v>37346</v>
      </c>
      <c r="D31" s="6">
        <v>3.25</v>
      </c>
      <c r="E31" s="7">
        <f>_xlfn.XLOOKUP(E$1&amp;"|"&amp;TEXT($C31,"yyyymmdd"), RRPS_ALL[Key], RRPS_ALL[Yield to Maturity], "")</f>
        <v>1.9359999999999999</v>
      </c>
      <c r="F31" s="6">
        <f>_xlfn.XLOOKUP(F$1&amp;"|"&amp;TEXT($C31,"yyyymmdd"), RRPS_ALL[Key], RRPS_ALL[Mid Price], "")</f>
        <v>0</v>
      </c>
      <c r="G31" s="6">
        <f>_xlfn.XLOOKUP(G$1&amp;"|"&amp;TEXT($C31,"yyyymmdd"), RRPS_ALL[Key], RRPS_ALL[Mid Yield], "")</f>
        <v>0</v>
      </c>
      <c r="H31" s="6">
        <f>_xlfn.XLOOKUP(H$1&amp;"|"&amp;TEXT($C31,"yyyymmdd"), RRPS_ALL[Key], RRPS_ALL[Dirty Mid], "")</f>
        <v>0</v>
      </c>
      <c r="I31" s="6">
        <f>_xlfn.XLOOKUP(I$1&amp;"|"&amp;TEXT($C31,"yyyymmdd"), RRPS_ALL[Key], RRPS_ALL[Clean Price Mid], "")</f>
        <v>0</v>
      </c>
      <c r="J31" s="6">
        <v>0.04</v>
      </c>
      <c r="K31" s="5">
        <v>39783</v>
      </c>
      <c r="L31" s="6">
        <f t="shared" si="4"/>
        <v>6.6714900273758309</v>
      </c>
      <c r="M31" s="7" t="str">
        <f>_xlfn.XLOOKUP(M$1&amp;"|"&amp;TEXT($C31,"yyyymmdd"), RRPS_ALL[Key], RRPS_ALL[Yield to Maturity], "")</f>
        <v/>
      </c>
      <c r="N31" s="6" t="str">
        <f>_xlfn.XLOOKUP(N$1&amp;"|"&amp;TEXT($C31,"yyyymmdd"), RRPS_ALL[Key], RRPS_ALL[Mid Price], "")</f>
        <v/>
      </c>
      <c r="O31" s="6" t="str">
        <f>_xlfn.XLOOKUP(O$1&amp;"|"&amp;TEXT($C31,"yyyymmdd"), RRPS_ALL[Key], RRPS_ALL[Mid Yield], "")</f>
        <v/>
      </c>
      <c r="P31" s="6" t="str">
        <f>_xlfn.XLOOKUP(P$1&amp;"|"&amp;TEXT($C31,"yyyymmdd"), RRPS_ALL[Key], RRPS_ALL[Dirty Mid], "")</f>
        <v/>
      </c>
      <c r="Q31" s="6" t="str">
        <f>_xlfn.XLOOKUP(Q$1&amp;"|"&amp;TEXT($C31,"yyyymmdd"), RRPS_ALL[Key], RRPS_ALL[Clean Price Mid], "")</f>
        <v/>
      </c>
      <c r="R31" s="6"/>
      <c r="S31" s="5"/>
      <c r="T31" s="6"/>
      <c r="U31" s="7">
        <f>_xlfn.XLOOKUP(U$1&amp;"|"&amp;TEXT($C31,"yyyymmdd"), RRPS_ALL[Key], RRPS_ALL[Yield to Maturity], "")</f>
        <v>3.605</v>
      </c>
      <c r="V31" s="6">
        <f>_xlfn.XLOOKUP(V$1&amp;"|"&amp;TEXT($C31,"yyyymmdd"), RRPS_ALL[Key], RRPS_ALL[Mid Price], "")</f>
        <v>0</v>
      </c>
      <c r="W31" s="6">
        <f>_xlfn.XLOOKUP(W$1&amp;"|"&amp;TEXT($C31,"yyyymmdd"), RRPS_ALL[Key], RRPS_ALL[Mid Yield], "")</f>
        <v>0</v>
      </c>
      <c r="X31" s="6">
        <f>_xlfn.XLOOKUP(X$1&amp;"|"&amp;TEXT($C31,"yyyymmdd"), RRPS_ALL[Key], RRPS_ALL[Dirty Mid], "")</f>
        <v>0</v>
      </c>
      <c r="Y31" s="6">
        <f>_xlfn.XLOOKUP(Y$1&amp;"|"&amp;TEXT($C31,"yyyymmdd"), RRPS_ALL[Key], RRPS_ALL[Clean Price Mid], "")</f>
        <v>0</v>
      </c>
      <c r="Z31" s="6">
        <v>3.5000000000000003E-2</v>
      </c>
      <c r="AA31" s="5">
        <v>47088</v>
      </c>
      <c r="AB31" s="6">
        <f t="shared" si="2"/>
        <v>26.671466234029609</v>
      </c>
      <c r="AC31" s="7">
        <f>_xlfn.XLOOKUP(AC$1&amp;"|"&amp;TEXT($C31,"yyyymmdd"), RRPS_ALL[Key], RRPS_ALL[Yield to Maturity], "")</f>
        <v>2.8570000000000002</v>
      </c>
      <c r="AD31" s="6">
        <f>_xlfn.XLOOKUP(AD$1&amp;"|"&amp;TEXT($C31,"yyyymmdd"), RRPS_ALL[Key], RRPS_ALL[Mid Price], "")</f>
        <v>0</v>
      </c>
      <c r="AE31" s="6">
        <f>_xlfn.XLOOKUP(AE$1&amp;"|"&amp;TEXT($C31,"yyyymmdd"), RRPS_ALL[Key], RRPS_ALL[Mid Yield], "")</f>
        <v>0</v>
      </c>
      <c r="AF31" s="6">
        <f>_xlfn.XLOOKUP(AF$1&amp;"|"&amp;TEXT($C31,"yyyymmdd"), RRPS_ALL[Key], RRPS_ALL[Dirty Mid], "")</f>
        <v>1.1375</v>
      </c>
      <c r="AG31" s="6">
        <f>_xlfn.XLOOKUP(AG$1&amp;"|"&amp;TEXT($C31,"yyyymmdd"), RRPS_ALL[Key], RRPS_ALL[Clean Price Mid], "")</f>
        <v>11.0875</v>
      </c>
      <c r="AH31" s="6">
        <v>3.5000000000000003E-2</v>
      </c>
      <c r="AI31" s="5">
        <v>42339</v>
      </c>
      <c r="AJ31" s="6">
        <f t="shared" si="5"/>
        <v>13.67142577743008</v>
      </c>
      <c r="AK31" s="7" t="str">
        <f>_xlfn.XLOOKUP(AK$1&amp;"|"&amp;TEXT($C31,"yyyymmdd"), RRPS_ALL[Key], RRPS_ALL[Yield to Maturity], "")</f>
        <v/>
      </c>
      <c r="AL31" s="6" t="str">
        <f>_xlfn.XLOOKUP(AL$1&amp;"|"&amp;TEXT($C31,"yyyymmdd"), RRPS_ALL[Key], RRPS_ALL[Mid Price], "")</f>
        <v/>
      </c>
      <c r="AM31" s="6" t="str">
        <f>_xlfn.XLOOKUP(AM$1&amp;"|"&amp;TEXT($C31,"yyyymmdd"), RRPS_ALL[Key], RRPS_ALL[Mid Yield], "")</f>
        <v/>
      </c>
      <c r="AN31" s="6" t="str">
        <f>_xlfn.XLOOKUP(AN$1&amp;"|"&amp;TEXT($C31,"yyyymmdd"), RRPS_ALL[Key], RRPS_ALL[Dirty Mid], "")</f>
        <v/>
      </c>
      <c r="AO31" s="6" t="str">
        <f>_xlfn.XLOOKUP(AO$1&amp;"|"&amp;TEXT($C31,"yyyymmdd"), RRPS_ALL[Key], RRPS_ALL[Clean Price Mid], "")</f>
        <v/>
      </c>
      <c r="AP31" s="6"/>
      <c r="AQ31" s="6"/>
      <c r="AR31" s="6"/>
      <c r="AS31" s="7" t="str">
        <f>_xlfn.XLOOKUP(AS$1&amp;"|"&amp;TEXT($C31,"yyyymmdd"), RRPS_ALL[Key], RRPS_ALL[Yield to Maturity], "")</f>
        <v/>
      </c>
      <c r="AT31" s="6" t="str">
        <f>_xlfn.XLOOKUP(AT$1&amp;"|"&amp;TEXT($C31,"yyyymmdd"), RRPS_ALL[Key], RRPS_ALL[Mid Price], "")</f>
        <v/>
      </c>
      <c r="AU31" s="6" t="str">
        <f>_xlfn.XLOOKUP(AU$1&amp;"|"&amp;TEXT($C31,"yyyymmdd"), RRPS_ALL[Key], RRPS_ALL[Mid Yield], "")</f>
        <v/>
      </c>
      <c r="AV31" s="6" t="str">
        <f>_xlfn.XLOOKUP(AV$1&amp;"|"&amp;TEXT($C31,"yyyymmdd"), RRPS_ALL[Key], RRPS_ALL[Dirty Mid], "")</f>
        <v/>
      </c>
      <c r="AW31" s="6" t="str">
        <f>_xlfn.XLOOKUP(AW$1&amp;"|"&amp;TEXT($C31,"yyyymmdd"), RRPS_ALL[Key], RRPS_ALL[Clean Price Mid], "")</f>
        <v/>
      </c>
      <c r="AX31" s="6"/>
      <c r="AY31" s="6"/>
      <c r="AZ31" s="6"/>
      <c r="BA31" s="7" t="str">
        <f>_xlfn.XLOOKUP(BA$1&amp;"|"&amp;TEXT($C31,"yyyymmdd"), RRPS_ALL[Key], RRPS_ALL[Yield to Maturity], "")</f>
        <v/>
      </c>
      <c r="BB31" s="6" t="str">
        <f>_xlfn.XLOOKUP(BB$1&amp;"|"&amp;TEXT($C31,"yyyymmdd"), RRPS_ALL[Key], RRPS_ALL[Mid Price], "")</f>
        <v/>
      </c>
      <c r="BC31" s="6" t="str">
        <f>_xlfn.XLOOKUP(BC$1&amp;"|"&amp;TEXT($C31,"yyyymmdd"), RRPS_ALL[Key], RRPS_ALL[Mid Yield], "")</f>
        <v/>
      </c>
      <c r="BD31" s="6" t="str">
        <f>_xlfn.XLOOKUP(BD$1&amp;"|"&amp;TEXT($C31,"yyyymmdd"), RRPS_ALL[Key], RRPS_ALL[Dirty Mid], "")</f>
        <v/>
      </c>
      <c r="BE31" s="6" t="str">
        <f>_xlfn.XLOOKUP(BE$1&amp;"|"&amp;TEXT($C31,"yyyymmdd"), RRPS_ALL[Key], RRPS_ALL[Clean Price Mid], "")</f>
        <v/>
      </c>
      <c r="BF31" s="6"/>
      <c r="BG31" s="6"/>
      <c r="BH31" s="6"/>
      <c r="BI31" s="7" t="str">
        <f>_xlfn.XLOOKUP(BI$1&amp;"|"&amp;TEXT($C31,"yyyymmdd"), RRPS_ALL[Key], RRPS_ALL[Yield to Maturity], "")</f>
        <v/>
      </c>
      <c r="BJ31" s="6" t="str">
        <f>_xlfn.XLOOKUP(BJ$1&amp;"|"&amp;TEXT($C31,"yyyymmdd"), RRPS_ALL[Key], RRPS_ALL[Mid Price], "")</f>
        <v/>
      </c>
      <c r="BK31" s="6" t="str">
        <f>_xlfn.XLOOKUP(BK$1&amp;"|"&amp;TEXT($C31,"yyyymmdd"), RRPS_ALL[Key], RRPS_ALL[Mid Yield], "")</f>
        <v/>
      </c>
      <c r="BL31" s="6" t="str">
        <f>_xlfn.XLOOKUP(BL$1&amp;"|"&amp;TEXT($C31,"yyyymmdd"), RRPS_ALL[Key], RRPS_ALL[Dirty Mid], "")</f>
        <v/>
      </c>
      <c r="BM31" s="6" t="str">
        <f>_xlfn.XLOOKUP(BM$1&amp;"|"&amp;TEXT($C31,"yyyymmdd"), RRPS_ALL[Key], RRPS_ALL[Clean Price Mid], "")</f>
        <v/>
      </c>
      <c r="BN31" s="6"/>
      <c r="BO31" s="6"/>
      <c r="BP31" s="6"/>
      <c r="BQ31" s="7" t="str">
        <f>_xlfn.XLOOKUP(BQ$1&amp;"|"&amp;TEXT($C31,"yyyymmdd"), RRPS_ALL[Key], RRPS_ALL[Yield to Maturity], "")</f>
        <v/>
      </c>
      <c r="BR31" s="6" t="str">
        <f>_xlfn.XLOOKUP(BR$1&amp;"|"&amp;TEXT($C31,"yyyymmdd"), RRPS_ALL[Key], RRPS_ALL[Mid Price], "")</f>
        <v/>
      </c>
      <c r="BS31" s="6" t="str">
        <f>_xlfn.XLOOKUP(BS$1&amp;"|"&amp;TEXT($C31,"yyyymmdd"), RRPS_ALL[Key], RRPS_ALL[Mid Yield], "")</f>
        <v/>
      </c>
      <c r="BT31" s="6" t="str">
        <f>_xlfn.XLOOKUP(BT$1&amp;"|"&amp;TEXT($C31,"yyyymmdd"), RRPS_ALL[Key], RRPS_ALL[Dirty Mid], "")</f>
        <v/>
      </c>
      <c r="BU31" s="6" t="str">
        <f>_xlfn.XLOOKUP(BU$1&amp;"|"&amp;TEXT($C31,"yyyymmdd"), RRPS_ALL[Key], RRPS_ALL[Clean Price Mid], "")</f>
        <v/>
      </c>
      <c r="BV31" s="6"/>
      <c r="BW31" s="6"/>
      <c r="BX31" s="6"/>
      <c r="BY31" s="7" t="str">
        <f>_xlfn.XLOOKUP(BY$1&amp;"|"&amp;TEXT($C31,"yyyymmdd"), RRPS_ALL[Key], RRPS_ALL[Yield to Maturity], "")</f>
        <v/>
      </c>
      <c r="BZ31" s="6" t="str">
        <f>_xlfn.XLOOKUP(BZ$1&amp;"|"&amp;TEXT($C31,"yyyymmdd"), RRPS_ALL[Key], RRPS_ALL[Mid Price], "")</f>
        <v/>
      </c>
      <c r="CA31" s="6" t="str">
        <f>_xlfn.XLOOKUP(CA$1&amp;"|"&amp;TEXT($C31,"yyyymmdd"), RRPS_ALL[Key], RRPS_ALL[Mid Yield], "")</f>
        <v/>
      </c>
      <c r="CB31" s="6" t="str">
        <f>_xlfn.XLOOKUP(CB$1&amp;"|"&amp;TEXT($C31,"yyyymmdd"), RRPS_ALL[Key], RRPS_ALL[Dirty Mid], "")</f>
        <v/>
      </c>
      <c r="CC31" s="6" t="str">
        <f>_xlfn.XLOOKUP(CC$1&amp;"|"&amp;TEXT($C31,"yyyymmdd"), RRPS_ALL[Key], RRPS_ALL[Clean Price Mid], "")</f>
        <v/>
      </c>
      <c r="CD31" s="6"/>
      <c r="CE31" s="6"/>
      <c r="CF31" s="6"/>
      <c r="CG31" s="7" t="str">
        <f>_xlfn.XLOOKUP(CG$1&amp;"|"&amp;TEXT($C31,"yyyymmdd"), RRPS_ALL[Key], RRPS_ALL[Yield to Maturity], "")</f>
        <v/>
      </c>
      <c r="CH31" s="6" t="str">
        <f>_xlfn.XLOOKUP(CH$1&amp;"|"&amp;TEXT($C31,"yyyymmdd"), RRPS_ALL[Key], RRPS_ALL[Mid Price], "")</f>
        <v/>
      </c>
      <c r="CI31" s="6" t="str">
        <f>_xlfn.XLOOKUP(CI$1&amp;"|"&amp;TEXT($C31,"yyyymmdd"), RRPS_ALL[Key], RRPS_ALL[Mid Yield], "")</f>
        <v/>
      </c>
      <c r="CJ31" s="6" t="str">
        <f>_xlfn.XLOOKUP(CJ$1&amp;"|"&amp;TEXT($C31,"yyyymmdd"), RRPS_ALL[Key], RRPS_ALL[Dirty Mid], "")</f>
        <v/>
      </c>
      <c r="CK31" s="6" t="str">
        <f>_xlfn.XLOOKUP(CK$1&amp;"|"&amp;TEXT($C31,"yyyymmdd"), RRPS_ALL[Key], RRPS_ALL[Clean Price Mid], "")</f>
        <v/>
      </c>
      <c r="CL31" s="6"/>
      <c r="CM31" s="6"/>
      <c r="CN31" s="6"/>
      <c r="CO31" s="7" t="str">
        <f>_xlfn.XLOOKUP(CO$1&amp;"|"&amp;TEXT($C31,"yyyymmdd"), RRPS_ALL[Key], RRPS_ALL[Yield to Maturity], "")</f>
        <v/>
      </c>
      <c r="CP31" s="6" t="str">
        <f>_xlfn.XLOOKUP(CP$1&amp;"|"&amp;TEXT($C31,"yyyymmdd"), RRPS_ALL[Key], RRPS_ALL[Mid Price], "")</f>
        <v/>
      </c>
      <c r="CQ31" s="6" t="str">
        <f>_xlfn.XLOOKUP(CQ$1&amp;"|"&amp;TEXT($C31,"yyyymmdd"), RRPS_ALL[Key], RRPS_ALL[Mid Yield], "")</f>
        <v/>
      </c>
      <c r="CR31" s="6" t="str">
        <f>_xlfn.XLOOKUP(CR$1&amp;"|"&amp;TEXT($C31,"yyyymmdd"), RRPS_ALL[Key], RRPS_ALL[Dirty Mid], "")</f>
        <v/>
      </c>
      <c r="CS31" s="6" t="str">
        <f>_xlfn.XLOOKUP(CS$1&amp;"|"&amp;TEXT($C31,"yyyymmdd"), RRPS_ALL[Key], RRPS_ALL[Clean Price Mid], "")</f>
        <v/>
      </c>
      <c r="CT31" s="6"/>
      <c r="CU31" s="6"/>
      <c r="CV31" s="6"/>
      <c r="CW31" s="7" t="str">
        <f>_xlfn.XLOOKUP(CW$1&amp;"|"&amp;TEXT($C31,"yyyymmdd"), RRPS_ALL[Key], RRPS_ALL[Yield to Maturity], "")</f>
        <v/>
      </c>
      <c r="CX31" s="6" t="str">
        <f>_xlfn.XLOOKUP(CX$1&amp;"|"&amp;TEXT($C31,"yyyymmdd"), RRPS_ALL[Key], RRPS_ALL[Mid Price], "")</f>
        <v/>
      </c>
      <c r="CY31" s="6" t="str">
        <f>_xlfn.XLOOKUP(CY$1&amp;"|"&amp;TEXT($C31,"yyyymmdd"), RRPS_ALL[Key], RRPS_ALL[Mid Yield], "")</f>
        <v/>
      </c>
      <c r="CZ31" s="6" t="str">
        <f>_xlfn.XLOOKUP(CZ$1&amp;"|"&amp;TEXT($C31,"yyyymmdd"), RRPS_ALL[Key], RRPS_ALL[Dirty Mid], "")</f>
        <v/>
      </c>
      <c r="DA31" s="6" t="str">
        <f>_xlfn.XLOOKUP(DA$1&amp;"|"&amp;TEXT($C31,"yyyymmdd"), RRPS_ALL[Key], RRPS_ALL[Clean Price Mid], "")</f>
        <v/>
      </c>
    </row>
    <row r="32" spans="1:105" x14ac:dyDescent="0.2">
      <c r="A32">
        <v>2002</v>
      </c>
      <c r="B32">
        <v>4</v>
      </c>
      <c r="C32" s="5">
        <f t="shared" si="0"/>
        <v>37376</v>
      </c>
      <c r="D32" s="6">
        <v>3.25</v>
      </c>
      <c r="E32" s="7">
        <f>_xlfn.XLOOKUP(E$1&amp;"|"&amp;TEXT($C32,"yyyymmdd"), RRPS_ALL[Key], RRPS_ALL[Yield to Maturity], "")</f>
        <v>1.7070000000000001</v>
      </c>
      <c r="F32" s="6">
        <f>_xlfn.XLOOKUP(F$1&amp;"|"&amp;TEXT($C32,"yyyymmdd"), RRPS_ALL[Key], RRPS_ALL[Mid Price], "")</f>
        <v>0</v>
      </c>
      <c r="G32" s="6">
        <f>_xlfn.XLOOKUP(G$1&amp;"|"&amp;TEXT($C32,"yyyymmdd"), RRPS_ALL[Key], RRPS_ALL[Mid Yield], "")</f>
        <v>0</v>
      </c>
      <c r="H32" s="6">
        <f>_xlfn.XLOOKUP(H$1&amp;"|"&amp;TEXT($C32,"yyyymmdd"), RRPS_ALL[Key], RRPS_ALL[Dirty Mid], "")</f>
        <v>0</v>
      </c>
      <c r="I32" s="6">
        <f>_xlfn.XLOOKUP(I$1&amp;"|"&amp;TEXT($C32,"yyyymmdd"), RRPS_ALL[Key], RRPS_ALL[Clean Price Mid], "")</f>
        <v>0</v>
      </c>
      <c r="J32" s="6">
        <v>0.04</v>
      </c>
      <c r="K32" s="5">
        <v>39783</v>
      </c>
      <c r="L32" s="6">
        <f t="shared" si="4"/>
        <v>6.5893625342197888</v>
      </c>
      <c r="M32" s="7" t="str">
        <f>_xlfn.XLOOKUP(M$1&amp;"|"&amp;TEXT($C32,"yyyymmdd"), RRPS_ALL[Key], RRPS_ALL[Yield to Maturity], "")</f>
        <v/>
      </c>
      <c r="N32" s="6" t="str">
        <f>_xlfn.XLOOKUP(N$1&amp;"|"&amp;TEXT($C32,"yyyymmdd"), RRPS_ALL[Key], RRPS_ALL[Mid Price], "")</f>
        <v/>
      </c>
      <c r="O32" s="6" t="str">
        <f>_xlfn.XLOOKUP(O$1&amp;"|"&amp;TEXT($C32,"yyyymmdd"), RRPS_ALL[Key], RRPS_ALL[Mid Yield], "")</f>
        <v/>
      </c>
      <c r="P32" s="6" t="str">
        <f>_xlfn.XLOOKUP(P$1&amp;"|"&amp;TEXT($C32,"yyyymmdd"), RRPS_ALL[Key], RRPS_ALL[Dirty Mid], "")</f>
        <v/>
      </c>
      <c r="Q32" s="6" t="str">
        <f>_xlfn.XLOOKUP(Q$1&amp;"|"&amp;TEXT($C32,"yyyymmdd"), RRPS_ALL[Key], RRPS_ALL[Clean Price Mid], "")</f>
        <v/>
      </c>
      <c r="R32" s="6"/>
      <c r="S32" s="5"/>
      <c r="T32" s="6"/>
      <c r="U32" s="7">
        <f>_xlfn.XLOOKUP(U$1&amp;"|"&amp;TEXT($C32,"yyyymmdd"), RRPS_ALL[Key], RRPS_ALL[Yield to Maturity], "")</f>
        <v>3.431</v>
      </c>
      <c r="V32" s="6">
        <f>_xlfn.XLOOKUP(V$1&amp;"|"&amp;TEXT($C32,"yyyymmdd"), RRPS_ALL[Key], RRPS_ALL[Mid Price], "")</f>
        <v>0</v>
      </c>
      <c r="W32" s="6">
        <f>_xlfn.XLOOKUP(W$1&amp;"|"&amp;TEXT($C32,"yyyymmdd"), RRPS_ALL[Key], RRPS_ALL[Mid Yield], "")</f>
        <v>0</v>
      </c>
      <c r="X32" s="6">
        <f>_xlfn.XLOOKUP(X$1&amp;"|"&amp;TEXT($C32,"yyyymmdd"), RRPS_ALL[Key], RRPS_ALL[Dirty Mid], "")</f>
        <v>0</v>
      </c>
      <c r="Y32" s="6">
        <f>_xlfn.XLOOKUP(Y$1&amp;"|"&amp;TEXT($C32,"yyyymmdd"), RRPS_ALL[Key], RRPS_ALL[Clean Price Mid], "")</f>
        <v>0</v>
      </c>
      <c r="Z32" s="6">
        <v>3.5000000000000003E-2</v>
      </c>
      <c r="AA32" s="5">
        <v>47088</v>
      </c>
      <c r="AB32" s="6">
        <f t="shared" si="2"/>
        <v>26.589332792537011</v>
      </c>
      <c r="AC32" s="7">
        <f>_xlfn.XLOOKUP(AC$1&amp;"|"&amp;TEXT($C32,"yyyymmdd"), RRPS_ALL[Key], RRPS_ALL[Yield to Maturity], "")</f>
        <v>3.16</v>
      </c>
      <c r="AD32" s="6">
        <f>_xlfn.XLOOKUP(AD$1&amp;"|"&amp;TEXT($C32,"yyyymmdd"), RRPS_ALL[Key], RRPS_ALL[Mid Price], "")</f>
        <v>0</v>
      </c>
      <c r="AE32" s="6">
        <f>_xlfn.XLOOKUP(AE$1&amp;"|"&amp;TEXT($C32,"yyyymmdd"), RRPS_ALL[Key], RRPS_ALL[Mid Yield], "")</f>
        <v>0</v>
      </c>
      <c r="AF32" s="6">
        <f>_xlfn.XLOOKUP(AF$1&amp;"|"&amp;TEXT($C32,"yyyymmdd"), RRPS_ALL[Key], RRPS_ALL[Dirty Mid], "")</f>
        <v>1.4</v>
      </c>
      <c r="AG32" s="6">
        <f>_xlfn.XLOOKUP(AG$1&amp;"|"&amp;TEXT($C32,"yyyymmdd"), RRPS_ALL[Key], RRPS_ALL[Clean Price Mid], "")</f>
        <v>10.961130000000001</v>
      </c>
      <c r="AH32" s="6">
        <v>3.5000000000000003E-2</v>
      </c>
      <c r="AI32" s="5">
        <v>42339</v>
      </c>
      <c r="AJ32" s="6">
        <f t="shared" si="5"/>
        <v>13.589282221787601</v>
      </c>
      <c r="AK32" s="7" t="str">
        <f>_xlfn.XLOOKUP(AK$1&amp;"|"&amp;TEXT($C32,"yyyymmdd"), RRPS_ALL[Key], RRPS_ALL[Yield to Maturity], "")</f>
        <v/>
      </c>
      <c r="AL32" s="6" t="str">
        <f>_xlfn.XLOOKUP(AL$1&amp;"|"&amp;TEXT($C32,"yyyymmdd"), RRPS_ALL[Key], RRPS_ALL[Mid Price], "")</f>
        <v/>
      </c>
      <c r="AM32" s="6" t="str">
        <f>_xlfn.XLOOKUP(AM$1&amp;"|"&amp;TEXT($C32,"yyyymmdd"), RRPS_ALL[Key], RRPS_ALL[Mid Yield], "")</f>
        <v/>
      </c>
      <c r="AN32" s="6" t="str">
        <f>_xlfn.XLOOKUP(AN$1&amp;"|"&amp;TEXT($C32,"yyyymmdd"), RRPS_ALL[Key], RRPS_ALL[Dirty Mid], "")</f>
        <v/>
      </c>
      <c r="AO32" s="6" t="str">
        <f>_xlfn.XLOOKUP(AO$1&amp;"|"&amp;TEXT($C32,"yyyymmdd"), RRPS_ALL[Key], RRPS_ALL[Clean Price Mid], "")</f>
        <v/>
      </c>
      <c r="AP32" s="6"/>
      <c r="AQ32" s="6"/>
      <c r="AR32" s="6"/>
      <c r="AS32" s="7" t="str">
        <f>_xlfn.XLOOKUP(AS$1&amp;"|"&amp;TEXT($C32,"yyyymmdd"), RRPS_ALL[Key], RRPS_ALL[Yield to Maturity], "")</f>
        <v/>
      </c>
      <c r="AT32" s="6" t="str">
        <f>_xlfn.XLOOKUP(AT$1&amp;"|"&amp;TEXT($C32,"yyyymmdd"), RRPS_ALL[Key], RRPS_ALL[Mid Price], "")</f>
        <v/>
      </c>
      <c r="AU32" s="6" t="str">
        <f>_xlfn.XLOOKUP(AU$1&amp;"|"&amp;TEXT($C32,"yyyymmdd"), RRPS_ALL[Key], RRPS_ALL[Mid Yield], "")</f>
        <v/>
      </c>
      <c r="AV32" s="6" t="str">
        <f>_xlfn.XLOOKUP(AV$1&amp;"|"&amp;TEXT($C32,"yyyymmdd"), RRPS_ALL[Key], RRPS_ALL[Dirty Mid], "")</f>
        <v/>
      </c>
      <c r="AW32" s="6" t="str">
        <f>_xlfn.XLOOKUP(AW$1&amp;"|"&amp;TEXT($C32,"yyyymmdd"), RRPS_ALL[Key], RRPS_ALL[Clean Price Mid], "")</f>
        <v/>
      </c>
      <c r="AX32" s="6"/>
      <c r="AY32" s="6"/>
      <c r="AZ32" s="6"/>
      <c r="BA32" s="7" t="str">
        <f>_xlfn.XLOOKUP(BA$1&amp;"|"&amp;TEXT($C32,"yyyymmdd"), RRPS_ALL[Key], RRPS_ALL[Yield to Maturity], "")</f>
        <v/>
      </c>
      <c r="BB32" s="6" t="str">
        <f>_xlfn.XLOOKUP(BB$1&amp;"|"&amp;TEXT($C32,"yyyymmdd"), RRPS_ALL[Key], RRPS_ALL[Mid Price], "")</f>
        <v/>
      </c>
      <c r="BC32" s="6" t="str">
        <f>_xlfn.XLOOKUP(BC$1&amp;"|"&amp;TEXT($C32,"yyyymmdd"), RRPS_ALL[Key], RRPS_ALL[Mid Yield], "")</f>
        <v/>
      </c>
      <c r="BD32" s="6" t="str">
        <f>_xlfn.XLOOKUP(BD$1&amp;"|"&amp;TEXT($C32,"yyyymmdd"), RRPS_ALL[Key], RRPS_ALL[Dirty Mid], "")</f>
        <v/>
      </c>
      <c r="BE32" s="6" t="str">
        <f>_xlfn.XLOOKUP(BE$1&amp;"|"&amp;TEXT($C32,"yyyymmdd"), RRPS_ALL[Key], RRPS_ALL[Clean Price Mid], "")</f>
        <v/>
      </c>
      <c r="BF32" s="6"/>
      <c r="BG32" s="6"/>
      <c r="BH32" s="6"/>
      <c r="BI32" s="7" t="str">
        <f>_xlfn.XLOOKUP(BI$1&amp;"|"&amp;TEXT($C32,"yyyymmdd"), RRPS_ALL[Key], RRPS_ALL[Yield to Maturity], "")</f>
        <v/>
      </c>
      <c r="BJ32" s="6" t="str">
        <f>_xlfn.XLOOKUP(BJ$1&amp;"|"&amp;TEXT($C32,"yyyymmdd"), RRPS_ALL[Key], RRPS_ALL[Mid Price], "")</f>
        <v/>
      </c>
      <c r="BK32" s="6" t="str">
        <f>_xlfn.XLOOKUP(BK$1&amp;"|"&amp;TEXT($C32,"yyyymmdd"), RRPS_ALL[Key], RRPS_ALL[Mid Yield], "")</f>
        <v/>
      </c>
      <c r="BL32" s="6" t="str">
        <f>_xlfn.XLOOKUP(BL$1&amp;"|"&amp;TEXT($C32,"yyyymmdd"), RRPS_ALL[Key], RRPS_ALL[Dirty Mid], "")</f>
        <v/>
      </c>
      <c r="BM32" s="6" t="str">
        <f>_xlfn.XLOOKUP(BM$1&amp;"|"&amp;TEXT($C32,"yyyymmdd"), RRPS_ALL[Key], RRPS_ALL[Clean Price Mid], "")</f>
        <v/>
      </c>
      <c r="BN32" s="6"/>
      <c r="BO32" s="6"/>
      <c r="BP32" s="6"/>
      <c r="BQ32" s="7" t="str">
        <f>_xlfn.XLOOKUP(BQ$1&amp;"|"&amp;TEXT($C32,"yyyymmdd"), RRPS_ALL[Key], RRPS_ALL[Yield to Maturity], "")</f>
        <v/>
      </c>
      <c r="BR32" s="6" t="str">
        <f>_xlfn.XLOOKUP(BR$1&amp;"|"&amp;TEXT($C32,"yyyymmdd"), RRPS_ALL[Key], RRPS_ALL[Mid Price], "")</f>
        <v/>
      </c>
      <c r="BS32" s="6" t="str">
        <f>_xlfn.XLOOKUP(BS$1&amp;"|"&amp;TEXT($C32,"yyyymmdd"), RRPS_ALL[Key], RRPS_ALL[Mid Yield], "")</f>
        <v/>
      </c>
      <c r="BT32" s="6" t="str">
        <f>_xlfn.XLOOKUP(BT$1&amp;"|"&amp;TEXT($C32,"yyyymmdd"), RRPS_ALL[Key], RRPS_ALL[Dirty Mid], "")</f>
        <v/>
      </c>
      <c r="BU32" s="6" t="str">
        <f>_xlfn.XLOOKUP(BU$1&amp;"|"&amp;TEXT($C32,"yyyymmdd"), RRPS_ALL[Key], RRPS_ALL[Clean Price Mid], "")</f>
        <v/>
      </c>
      <c r="BV32" s="6"/>
      <c r="BW32" s="6"/>
      <c r="BX32" s="6"/>
      <c r="BY32" s="7" t="str">
        <f>_xlfn.XLOOKUP(BY$1&amp;"|"&amp;TEXT($C32,"yyyymmdd"), RRPS_ALL[Key], RRPS_ALL[Yield to Maturity], "")</f>
        <v/>
      </c>
      <c r="BZ32" s="6" t="str">
        <f>_xlfn.XLOOKUP(BZ$1&amp;"|"&amp;TEXT($C32,"yyyymmdd"), RRPS_ALL[Key], RRPS_ALL[Mid Price], "")</f>
        <v/>
      </c>
      <c r="CA32" s="6" t="str">
        <f>_xlfn.XLOOKUP(CA$1&amp;"|"&amp;TEXT($C32,"yyyymmdd"), RRPS_ALL[Key], RRPS_ALL[Mid Yield], "")</f>
        <v/>
      </c>
      <c r="CB32" s="6" t="str">
        <f>_xlfn.XLOOKUP(CB$1&amp;"|"&amp;TEXT($C32,"yyyymmdd"), RRPS_ALL[Key], RRPS_ALL[Dirty Mid], "")</f>
        <v/>
      </c>
      <c r="CC32" s="6" t="str">
        <f>_xlfn.XLOOKUP(CC$1&amp;"|"&amp;TEXT($C32,"yyyymmdd"), RRPS_ALL[Key], RRPS_ALL[Clean Price Mid], "")</f>
        <v/>
      </c>
      <c r="CD32" s="6"/>
      <c r="CE32" s="6"/>
      <c r="CF32" s="6"/>
      <c r="CG32" s="7" t="str">
        <f>_xlfn.XLOOKUP(CG$1&amp;"|"&amp;TEXT($C32,"yyyymmdd"), RRPS_ALL[Key], RRPS_ALL[Yield to Maturity], "")</f>
        <v/>
      </c>
      <c r="CH32" s="6" t="str">
        <f>_xlfn.XLOOKUP(CH$1&amp;"|"&amp;TEXT($C32,"yyyymmdd"), RRPS_ALL[Key], RRPS_ALL[Mid Price], "")</f>
        <v/>
      </c>
      <c r="CI32" s="6" t="str">
        <f>_xlfn.XLOOKUP(CI$1&amp;"|"&amp;TEXT($C32,"yyyymmdd"), RRPS_ALL[Key], RRPS_ALL[Mid Yield], "")</f>
        <v/>
      </c>
      <c r="CJ32" s="6" t="str">
        <f>_xlfn.XLOOKUP(CJ$1&amp;"|"&amp;TEXT($C32,"yyyymmdd"), RRPS_ALL[Key], RRPS_ALL[Dirty Mid], "")</f>
        <v/>
      </c>
      <c r="CK32" s="6" t="str">
        <f>_xlfn.XLOOKUP(CK$1&amp;"|"&amp;TEXT($C32,"yyyymmdd"), RRPS_ALL[Key], RRPS_ALL[Clean Price Mid], "")</f>
        <v/>
      </c>
      <c r="CL32" s="6"/>
      <c r="CM32" s="6"/>
      <c r="CN32" s="6"/>
      <c r="CO32" s="7" t="str">
        <f>_xlfn.XLOOKUP(CO$1&amp;"|"&amp;TEXT($C32,"yyyymmdd"), RRPS_ALL[Key], RRPS_ALL[Yield to Maturity], "")</f>
        <v/>
      </c>
      <c r="CP32" s="6" t="str">
        <f>_xlfn.XLOOKUP(CP$1&amp;"|"&amp;TEXT($C32,"yyyymmdd"), RRPS_ALL[Key], RRPS_ALL[Mid Price], "")</f>
        <v/>
      </c>
      <c r="CQ32" s="6" t="str">
        <f>_xlfn.XLOOKUP(CQ$1&amp;"|"&amp;TEXT($C32,"yyyymmdd"), RRPS_ALL[Key], RRPS_ALL[Mid Yield], "")</f>
        <v/>
      </c>
      <c r="CR32" s="6" t="str">
        <f>_xlfn.XLOOKUP(CR$1&amp;"|"&amp;TEXT($C32,"yyyymmdd"), RRPS_ALL[Key], RRPS_ALL[Dirty Mid], "")</f>
        <v/>
      </c>
      <c r="CS32" s="6" t="str">
        <f>_xlfn.XLOOKUP(CS$1&amp;"|"&amp;TEXT($C32,"yyyymmdd"), RRPS_ALL[Key], RRPS_ALL[Clean Price Mid], "")</f>
        <v/>
      </c>
      <c r="CT32" s="6"/>
      <c r="CU32" s="6"/>
      <c r="CV32" s="6"/>
      <c r="CW32" s="7" t="str">
        <f>_xlfn.XLOOKUP(CW$1&amp;"|"&amp;TEXT($C32,"yyyymmdd"), RRPS_ALL[Key], RRPS_ALL[Yield to Maturity], "")</f>
        <v/>
      </c>
      <c r="CX32" s="6" t="str">
        <f>_xlfn.XLOOKUP(CX$1&amp;"|"&amp;TEXT($C32,"yyyymmdd"), RRPS_ALL[Key], RRPS_ALL[Mid Price], "")</f>
        <v/>
      </c>
      <c r="CY32" s="6" t="str">
        <f>_xlfn.XLOOKUP(CY$1&amp;"|"&amp;TEXT($C32,"yyyymmdd"), RRPS_ALL[Key], RRPS_ALL[Mid Yield], "")</f>
        <v/>
      </c>
      <c r="CZ32" s="6" t="str">
        <f>_xlfn.XLOOKUP(CZ$1&amp;"|"&amp;TEXT($C32,"yyyymmdd"), RRPS_ALL[Key], RRPS_ALL[Dirty Mid], "")</f>
        <v/>
      </c>
      <c r="DA32" s="6" t="str">
        <f>_xlfn.XLOOKUP(DA$1&amp;"|"&amp;TEXT($C32,"yyyymmdd"), RRPS_ALL[Key], RRPS_ALL[Clean Price Mid], "")</f>
        <v/>
      </c>
    </row>
    <row r="33" spans="1:105" x14ac:dyDescent="0.2">
      <c r="A33">
        <v>2002</v>
      </c>
      <c r="B33">
        <v>5</v>
      </c>
      <c r="C33" s="5">
        <f t="shared" si="0"/>
        <v>37407</v>
      </c>
      <c r="D33" s="6">
        <v>3.5</v>
      </c>
      <c r="E33" s="7">
        <f>_xlfn.XLOOKUP(E$1&amp;"|"&amp;TEXT($C33,"yyyymmdd"), RRPS_ALL[Key], RRPS_ALL[Yield to Maturity], "")</f>
        <v>1.587</v>
      </c>
      <c r="F33" s="6">
        <f>_xlfn.XLOOKUP(F$1&amp;"|"&amp;TEXT($C33,"yyyymmdd"), RRPS_ALL[Key], RRPS_ALL[Mid Price], "")</f>
        <v>0</v>
      </c>
      <c r="G33" s="6">
        <f>_xlfn.XLOOKUP(G$1&amp;"|"&amp;TEXT($C33,"yyyymmdd"), RRPS_ALL[Key], RRPS_ALL[Mid Yield], "")</f>
        <v>0</v>
      </c>
      <c r="H33" s="6">
        <f>_xlfn.XLOOKUP(H$1&amp;"|"&amp;TEXT($C33,"yyyymmdd"), RRPS_ALL[Key], RRPS_ALL[Dirty Mid], "")</f>
        <v>0</v>
      </c>
      <c r="I33" s="6">
        <f>_xlfn.XLOOKUP(I$1&amp;"|"&amp;TEXT($C33,"yyyymmdd"), RRPS_ALL[Key], RRPS_ALL[Clean Price Mid], "")</f>
        <v>0</v>
      </c>
      <c r="J33" s="6">
        <v>0.04</v>
      </c>
      <c r="K33" s="5">
        <v>39783</v>
      </c>
      <c r="L33" s="6">
        <f t="shared" si="4"/>
        <v>6.5044974579585455</v>
      </c>
      <c r="M33" s="7" t="str">
        <f>_xlfn.XLOOKUP(M$1&amp;"|"&amp;TEXT($C33,"yyyymmdd"), RRPS_ALL[Key], RRPS_ALL[Yield to Maturity], "")</f>
        <v/>
      </c>
      <c r="N33" s="6" t="str">
        <f>_xlfn.XLOOKUP(N$1&amp;"|"&amp;TEXT($C33,"yyyymmdd"), RRPS_ALL[Key], RRPS_ALL[Mid Price], "")</f>
        <v/>
      </c>
      <c r="O33" s="6" t="str">
        <f>_xlfn.XLOOKUP(O$1&amp;"|"&amp;TEXT($C33,"yyyymmdd"), RRPS_ALL[Key], RRPS_ALL[Mid Yield], "")</f>
        <v/>
      </c>
      <c r="P33" s="6" t="str">
        <f>_xlfn.XLOOKUP(P$1&amp;"|"&amp;TEXT($C33,"yyyymmdd"), RRPS_ALL[Key], RRPS_ALL[Dirty Mid], "")</f>
        <v/>
      </c>
      <c r="Q33" s="6" t="str">
        <f>_xlfn.XLOOKUP(Q$1&amp;"|"&amp;TEXT($C33,"yyyymmdd"), RRPS_ALL[Key], RRPS_ALL[Clean Price Mid], "")</f>
        <v/>
      </c>
      <c r="R33" s="6"/>
      <c r="S33" s="5"/>
      <c r="T33" s="6"/>
      <c r="U33" s="7">
        <f>_xlfn.XLOOKUP(U$1&amp;"|"&amp;TEXT($C33,"yyyymmdd"), RRPS_ALL[Key], RRPS_ALL[Yield to Maturity], "")</f>
        <v>3.4390000000000001</v>
      </c>
      <c r="V33" s="6">
        <f>_xlfn.XLOOKUP(V$1&amp;"|"&amp;TEXT($C33,"yyyymmdd"), RRPS_ALL[Key], RRPS_ALL[Mid Price], "")</f>
        <v>0</v>
      </c>
      <c r="W33" s="6">
        <f>_xlfn.XLOOKUP(W$1&amp;"|"&amp;TEXT($C33,"yyyymmdd"), RRPS_ALL[Key], RRPS_ALL[Mid Yield], "")</f>
        <v>0</v>
      </c>
      <c r="X33" s="6">
        <f>_xlfn.XLOOKUP(X$1&amp;"|"&amp;TEXT($C33,"yyyymmdd"), RRPS_ALL[Key], RRPS_ALL[Dirty Mid], "")</f>
        <v>0</v>
      </c>
      <c r="Y33" s="6">
        <f>_xlfn.XLOOKUP(Y$1&amp;"|"&amp;TEXT($C33,"yyyymmdd"), RRPS_ALL[Key], RRPS_ALL[Clean Price Mid], "")</f>
        <v>0</v>
      </c>
      <c r="Z33" s="6">
        <v>3.5000000000000003E-2</v>
      </c>
      <c r="AA33" s="5">
        <v>47088</v>
      </c>
      <c r="AB33" s="6">
        <f t="shared" si="2"/>
        <v>26.504461569661327</v>
      </c>
      <c r="AC33" s="7">
        <f>_xlfn.XLOOKUP(AC$1&amp;"|"&amp;TEXT($C33,"yyyymmdd"), RRPS_ALL[Key], RRPS_ALL[Yield to Maturity], "")</f>
        <v>3.0960000000000001</v>
      </c>
      <c r="AD33" s="6">
        <f>_xlfn.XLOOKUP(AD$1&amp;"|"&amp;TEXT($C33,"yyyymmdd"), RRPS_ALL[Key], RRPS_ALL[Mid Price], "")</f>
        <v>0</v>
      </c>
      <c r="AE33" s="6">
        <f>_xlfn.XLOOKUP(AE$1&amp;"|"&amp;TEXT($C33,"yyyymmdd"), RRPS_ALL[Key], RRPS_ALL[Mid Yield], "")</f>
        <v>0</v>
      </c>
      <c r="AF33" s="6">
        <f>_xlfn.XLOOKUP(AF$1&amp;"|"&amp;TEXT($C33,"yyyymmdd"), RRPS_ALL[Key], RRPS_ALL[Dirty Mid], "")</f>
        <v>1.75</v>
      </c>
      <c r="AG33" s="6">
        <f>_xlfn.XLOOKUP(AG$1&amp;"|"&amp;TEXT($C33,"yyyymmdd"), RRPS_ALL[Key], RRPS_ALL[Clean Price Mid], "")</f>
        <v>10.87477</v>
      </c>
      <c r="AH33" s="6">
        <v>3.5000000000000003E-2</v>
      </c>
      <c r="AI33" s="5">
        <v>42339</v>
      </c>
      <c r="AJ33" s="6">
        <f t="shared" si="5"/>
        <v>13.504400547623703</v>
      </c>
      <c r="AK33" s="7" t="str">
        <f>_xlfn.XLOOKUP(AK$1&amp;"|"&amp;TEXT($C33,"yyyymmdd"), RRPS_ALL[Key], RRPS_ALL[Yield to Maturity], "")</f>
        <v/>
      </c>
      <c r="AL33" s="6" t="str">
        <f>_xlfn.XLOOKUP(AL$1&amp;"|"&amp;TEXT($C33,"yyyymmdd"), RRPS_ALL[Key], RRPS_ALL[Mid Price], "")</f>
        <v/>
      </c>
      <c r="AM33" s="6" t="str">
        <f>_xlfn.XLOOKUP(AM$1&amp;"|"&amp;TEXT($C33,"yyyymmdd"), RRPS_ALL[Key], RRPS_ALL[Mid Yield], "")</f>
        <v/>
      </c>
      <c r="AN33" s="6" t="str">
        <f>_xlfn.XLOOKUP(AN$1&amp;"|"&amp;TEXT($C33,"yyyymmdd"), RRPS_ALL[Key], RRPS_ALL[Dirty Mid], "")</f>
        <v/>
      </c>
      <c r="AO33" s="6" t="str">
        <f>_xlfn.XLOOKUP(AO$1&amp;"|"&amp;TEXT($C33,"yyyymmdd"), RRPS_ALL[Key], RRPS_ALL[Clean Price Mid], "")</f>
        <v/>
      </c>
      <c r="AP33" s="6"/>
      <c r="AQ33" s="6"/>
      <c r="AR33" s="6"/>
      <c r="AS33" s="7" t="str">
        <f>_xlfn.XLOOKUP(AS$1&amp;"|"&amp;TEXT($C33,"yyyymmdd"), RRPS_ALL[Key], RRPS_ALL[Yield to Maturity], "")</f>
        <v/>
      </c>
      <c r="AT33" s="6" t="str">
        <f>_xlfn.XLOOKUP(AT$1&amp;"|"&amp;TEXT($C33,"yyyymmdd"), RRPS_ALL[Key], RRPS_ALL[Mid Price], "")</f>
        <v/>
      </c>
      <c r="AU33" s="6" t="str">
        <f>_xlfn.XLOOKUP(AU$1&amp;"|"&amp;TEXT($C33,"yyyymmdd"), RRPS_ALL[Key], RRPS_ALL[Mid Yield], "")</f>
        <v/>
      </c>
      <c r="AV33" s="6" t="str">
        <f>_xlfn.XLOOKUP(AV$1&amp;"|"&amp;TEXT($C33,"yyyymmdd"), RRPS_ALL[Key], RRPS_ALL[Dirty Mid], "")</f>
        <v/>
      </c>
      <c r="AW33" s="6" t="str">
        <f>_xlfn.XLOOKUP(AW$1&amp;"|"&amp;TEXT($C33,"yyyymmdd"), RRPS_ALL[Key], RRPS_ALL[Clean Price Mid], "")</f>
        <v/>
      </c>
      <c r="AX33" s="6"/>
      <c r="AY33" s="6"/>
      <c r="AZ33" s="6"/>
      <c r="BA33" s="7" t="str">
        <f>_xlfn.XLOOKUP(BA$1&amp;"|"&amp;TEXT($C33,"yyyymmdd"), RRPS_ALL[Key], RRPS_ALL[Yield to Maturity], "")</f>
        <v/>
      </c>
      <c r="BB33" s="6" t="str">
        <f>_xlfn.XLOOKUP(BB$1&amp;"|"&amp;TEXT($C33,"yyyymmdd"), RRPS_ALL[Key], RRPS_ALL[Mid Price], "")</f>
        <v/>
      </c>
      <c r="BC33" s="6" t="str">
        <f>_xlfn.XLOOKUP(BC$1&amp;"|"&amp;TEXT($C33,"yyyymmdd"), RRPS_ALL[Key], RRPS_ALL[Mid Yield], "")</f>
        <v/>
      </c>
      <c r="BD33" s="6" t="str">
        <f>_xlfn.XLOOKUP(BD$1&amp;"|"&amp;TEXT($C33,"yyyymmdd"), RRPS_ALL[Key], RRPS_ALL[Dirty Mid], "")</f>
        <v/>
      </c>
      <c r="BE33" s="6" t="str">
        <f>_xlfn.XLOOKUP(BE$1&amp;"|"&amp;TEXT($C33,"yyyymmdd"), RRPS_ALL[Key], RRPS_ALL[Clean Price Mid], "")</f>
        <v/>
      </c>
      <c r="BF33" s="6"/>
      <c r="BG33" s="6"/>
      <c r="BH33" s="6"/>
      <c r="BI33" s="7" t="str">
        <f>_xlfn.XLOOKUP(BI$1&amp;"|"&amp;TEXT($C33,"yyyymmdd"), RRPS_ALL[Key], RRPS_ALL[Yield to Maturity], "")</f>
        <v/>
      </c>
      <c r="BJ33" s="6" t="str">
        <f>_xlfn.XLOOKUP(BJ$1&amp;"|"&amp;TEXT($C33,"yyyymmdd"), RRPS_ALL[Key], RRPS_ALL[Mid Price], "")</f>
        <v/>
      </c>
      <c r="BK33" s="6" t="str">
        <f>_xlfn.XLOOKUP(BK$1&amp;"|"&amp;TEXT($C33,"yyyymmdd"), RRPS_ALL[Key], RRPS_ALL[Mid Yield], "")</f>
        <v/>
      </c>
      <c r="BL33" s="6" t="str">
        <f>_xlfn.XLOOKUP(BL$1&amp;"|"&amp;TEXT($C33,"yyyymmdd"), RRPS_ALL[Key], RRPS_ALL[Dirty Mid], "")</f>
        <v/>
      </c>
      <c r="BM33" s="6" t="str">
        <f>_xlfn.XLOOKUP(BM$1&amp;"|"&amp;TEXT($C33,"yyyymmdd"), RRPS_ALL[Key], RRPS_ALL[Clean Price Mid], "")</f>
        <v/>
      </c>
      <c r="BN33" s="6"/>
      <c r="BO33" s="6"/>
      <c r="BP33" s="6"/>
      <c r="BQ33" s="7" t="str">
        <f>_xlfn.XLOOKUP(BQ$1&amp;"|"&amp;TEXT($C33,"yyyymmdd"), RRPS_ALL[Key], RRPS_ALL[Yield to Maturity], "")</f>
        <v/>
      </c>
      <c r="BR33" s="6" t="str">
        <f>_xlfn.XLOOKUP(BR$1&amp;"|"&amp;TEXT($C33,"yyyymmdd"), RRPS_ALL[Key], RRPS_ALL[Mid Price], "")</f>
        <v/>
      </c>
      <c r="BS33" s="6" t="str">
        <f>_xlfn.XLOOKUP(BS$1&amp;"|"&amp;TEXT($C33,"yyyymmdd"), RRPS_ALL[Key], RRPS_ALL[Mid Yield], "")</f>
        <v/>
      </c>
      <c r="BT33" s="6" t="str">
        <f>_xlfn.XLOOKUP(BT$1&amp;"|"&amp;TEXT($C33,"yyyymmdd"), RRPS_ALL[Key], RRPS_ALL[Dirty Mid], "")</f>
        <v/>
      </c>
      <c r="BU33" s="6" t="str">
        <f>_xlfn.XLOOKUP(BU$1&amp;"|"&amp;TEXT($C33,"yyyymmdd"), RRPS_ALL[Key], RRPS_ALL[Clean Price Mid], "")</f>
        <v/>
      </c>
      <c r="BV33" s="6"/>
      <c r="BW33" s="6"/>
      <c r="BX33" s="6"/>
      <c r="BY33" s="7" t="str">
        <f>_xlfn.XLOOKUP(BY$1&amp;"|"&amp;TEXT($C33,"yyyymmdd"), RRPS_ALL[Key], RRPS_ALL[Yield to Maturity], "")</f>
        <v/>
      </c>
      <c r="BZ33" s="6" t="str">
        <f>_xlfn.XLOOKUP(BZ$1&amp;"|"&amp;TEXT($C33,"yyyymmdd"), RRPS_ALL[Key], RRPS_ALL[Mid Price], "")</f>
        <v/>
      </c>
      <c r="CA33" s="6" t="str">
        <f>_xlfn.XLOOKUP(CA$1&amp;"|"&amp;TEXT($C33,"yyyymmdd"), RRPS_ALL[Key], RRPS_ALL[Mid Yield], "")</f>
        <v/>
      </c>
      <c r="CB33" s="6" t="str">
        <f>_xlfn.XLOOKUP(CB$1&amp;"|"&amp;TEXT($C33,"yyyymmdd"), RRPS_ALL[Key], RRPS_ALL[Dirty Mid], "")</f>
        <v/>
      </c>
      <c r="CC33" s="6" t="str">
        <f>_xlfn.XLOOKUP(CC$1&amp;"|"&amp;TEXT($C33,"yyyymmdd"), RRPS_ALL[Key], RRPS_ALL[Clean Price Mid], "")</f>
        <v/>
      </c>
      <c r="CD33" s="6"/>
      <c r="CE33" s="6"/>
      <c r="CF33" s="6"/>
      <c r="CG33" s="7" t="str">
        <f>_xlfn.XLOOKUP(CG$1&amp;"|"&amp;TEXT($C33,"yyyymmdd"), RRPS_ALL[Key], RRPS_ALL[Yield to Maturity], "")</f>
        <v/>
      </c>
      <c r="CH33" s="6" t="str">
        <f>_xlfn.XLOOKUP(CH$1&amp;"|"&amp;TEXT($C33,"yyyymmdd"), RRPS_ALL[Key], RRPS_ALL[Mid Price], "")</f>
        <v/>
      </c>
      <c r="CI33" s="6" t="str">
        <f>_xlfn.XLOOKUP(CI$1&amp;"|"&amp;TEXT($C33,"yyyymmdd"), RRPS_ALL[Key], RRPS_ALL[Mid Yield], "")</f>
        <v/>
      </c>
      <c r="CJ33" s="6" t="str">
        <f>_xlfn.XLOOKUP(CJ$1&amp;"|"&amp;TEXT($C33,"yyyymmdd"), RRPS_ALL[Key], RRPS_ALL[Dirty Mid], "")</f>
        <v/>
      </c>
      <c r="CK33" s="6" t="str">
        <f>_xlfn.XLOOKUP(CK$1&amp;"|"&amp;TEXT($C33,"yyyymmdd"), RRPS_ALL[Key], RRPS_ALL[Clean Price Mid], "")</f>
        <v/>
      </c>
      <c r="CL33" s="6"/>
      <c r="CM33" s="6"/>
      <c r="CN33" s="6"/>
      <c r="CO33" s="7" t="str">
        <f>_xlfn.XLOOKUP(CO$1&amp;"|"&amp;TEXT($C33,"yyyymmdd"), RRPS_ALL[Key], RRPS_ALL[Yield to Maturity], "")</f>
        <v/>
      </c>
      <c r="CP33" s="6" t="str">
        <f>_xlfn.XLOOKUP(CP$1&amp;"|"&amp;TEXT($C33,"yyyymmdd"), RRPS_ALL[Key], RRPS_ALL[Mid Price], "")</f>
        <v/>
      </c>
      <c r="CQ33" s="6" t="str">
        <f>_xlfn.XLOOKUP(CQ$1&amp;"|"&amp;TEXT($C33,"yyyymmdd"), RRPS_ALL[Key], RRPS_ALL[Mid Yield], "")</f>
        <v/>
      </c>
      <c r="CR33" s="6" t="str">
        <f>_xlfn.XLOOKUP(CR$1&amp;"|"&amp;TEXT($C33,"yyyymmdd"), RRPS_ALL[Key], RRPS_ALL[Dirty Mid], "")</f>
        <v/>
      </c>
      <c r="CS33" s="6" t="str">
        <f>_xlfn.XLOOKUP(CS$1&amp;"|"&amp;TEXT($C33,"yyyymmdd"), RRPS_ALL[Key], RRPS_ALL[Clean Price Mid], "")</f>
        <v/>
      </c>
      <c r="CT33" s="6"/>
      <c r="CU33" s="6"/>
      <c r="CV33" s="6"/>
      <c r="CW33" s="7" t="str">
        <f>_xlfn.XLOOKUP(CW$1&amp;"|"&amp;TEXT($C33,"yyyymmdd"), RRPS_ALL[Key], RRPS_ALL[Yield to Maturity], "")</f>
        <v/>
      </c>
      <c r="CX33" s="6" t="str">
        <f>_xlfn.XLOOKUP(CX$1&amp;"|"&amp;TEXT($C33,"yyyymmdd"), RRPS_ALL[Key], RRPS_ALL[Mid Price], "")</f>
        <v/>
      </c>
      <c r="CY33" s="6" t="str">
        <f>_xlfn.XLOOKUP(CY$1&amp;"|"&amp;TEXT($C33,"yyyymmdd"), RRPS_ALL[Key], RRPS_ALL[Mid Yield], "")</f>
        <v/>
      </c>
      <c r="CZ33" s="6" t="str">
        <f>_xlfn.XLOOKUP(CZ$1&amp;"|"&amp;TEXT($C33,"yyyymmdd"), RRPS_ALL[Key], RRPS_ALL[Dirty Mid], "")</f>
        <v/>
      </c>
      <c r="DA33" s="6" t="str">
        <f>_xlfn.XLOOKUP(DA$1&amp;"|"&amp;TEXT($C33,"yyyymmdd"), RRPS_ALL[Key], RRPS_ALL[Clean Price Mid], "")</f>
        <v/>
      </c>
    </row>
    <row r="34" spans="1:105" x14ac:dyDescent="0.2">
      <c r="A34">
        <v>2002</v>
      </c>
      <c r="B34">
        <v>6</v>
      </c>
      <c r="C34" s="5">
        <f t="shared" si="0"/>
        <v>37437</v>
      </c>
      <c r="D34" s="6">
        <v>3.5</v>
      </c>
      <c r="E34" s="7">
        <f>_xlfn.XLOOKUP(E$1&amp;"|"&amp;TEXT($C34,"yyyymmdd"), RRPS_ALL[Key], RRPS_ALL[Yield to Maturity], "")</f>
        <v>1.5089999999999999</v>
      </c>
      <c r="F34" s="6">
        <f>_xlfn.XLOOKUP(F$1&amp;"|"&amp;TEXT($C34,"yyyymmdd"), RRPS_ALL[Key], RRPS_ALL[Mid Price], "")</f>
        <v>0</v>
      </c>
      <c r="G34" s="6">
        <f>_xlfn.XLOOKUP(G$1&amp;"|"&amp;TEXT($C34,"yyyymmdd"), RRPS_ALL[Key], RRPS_ALL[Mid Yield], "")</f>
        <v>0</v>
      </c>
      <c r="H34" s="6">
        <f>_xlfn.XLOOKUP(H$1&amp;"|"&amp;TEXT($C34,"yyyymmdd"), RRPS_ALL[Key], RRPS_ALL[Dirty Mid], "")</f>
        <v>0</v>
      </c>
      <c r="I34" s="6">
        <f>_xlfn.XLOOKUP(I$1&amp;"|"&amp;TEXT($C34,"yyyymmdd"), RRPS_ALL[Key], RRPS_ALL[Clean Price Mid], "")</f>
        <v>0</v>
      </c>
      <c r="J34" s="6">
        <v>0.04</v>
      </c>
      <c r="K34" s="5">
        <v>39783</v>
      </c>
      <c r="L34" s="6">
        <f t="shared" si="4"/>
        <v>6.4223699648025034</v>
      </c>
      <c r="M34" s="7">
        <f>_xlfn.XLOOKUP(M$1&amp;"|"&amp;TEXT($C34,"yyyymmdd"), RRPS_ALL[Key], RRPS_ALL[Yield to Maturity], "")</f>
        <v>37.334564999999998</v>
      </c>
      <c r="N34" s="6">
        <f>_xlfn.XLOOKUP(N$1&amp;"|"&amp;TEXT($C34,"yyyymmdd"), RRPS_ALL[Key], RRPS_ALL[Mid Price], "")</f>
        <v>137.601</v>
      </c>
      <c r="O34" s="6">
        <f>_xlfn.XLOOKUP(O$1&amp;"|"&amp;TEXT($C34,"yyyymmdd"), RRPS_ALL[Key], RRPS_ALL[Mid Yield], "")</f>
        <v>37.334564999999998</v>
      </c>
      <c r="P34" s="6">
        <f>_xlfn.XLOOKUP(P$1&amp;"|"&amp;TEXT($C34,"yyyymmdd"), RRPS_ALL[Key], RRPS_ALL[Dirty Mid], "")</f>
        <v>137.585838</v>
      </c>
      <c r="Q34" s="6">
        <f>_xlfn.XLOOKUP(Q$1&amp;"|"&amp;TEXT($C34,"yyyymmdd"), RRPS_ALL[Key], RRPS_ALL[Clean Price Mid], "")</f>
        <v>137.60113899999999</v>
      </c>
      <c r="R34" s="6">
        <v>0.04</v>
      </c>
      <c r="S34" s="5">
        <v>44166</v>
      </c>
      <c r="T34" s="6">
        <f t="shared" ref="T34:T93" si="6">YEARFRAC($C34,S34,1)</f>
        <v>18.422334293948129</v>
      </c>
      <c r="U34" s="7">
        <f>_xlfn.XLOOKUP(U$1&amp;"|"&amp;TEXT($C34,"yyyymmdd"), RRPS_ALL[Key], RRPS_ALL[Yield to Maturity], "")</f>
        <v>3.3820000000000001</v>
      </c>
      <c r="V34" s="6">
        <f>_xlfn.XLOOKUP(V$1&amp;"|"&amp;TEXT($C34,"yyyymmdd"), RRPS_ALL[Key], RRPS_ALL[Mid Price], "")</f>
        <v>0</v>
      </c>
      <c r="W34" s="6">
        <f>_xlfn.XLOOKUP(W$1&amp;"|"&amp;TEXT($C34,"yyyymmdd"), RRPS_ALL[Key], RRPS_ALL[Mid Yield], "")</f>
        <v>0</v>
      </c>
      <c r="X34" s="6">
        <f>_xlfn.XLOOKUP(X$1&amp;"|"&amp;TEXT($C34,"yyyymmdd"), RRPS_ALL[Key], RRPS_ALL[Dirty Mid], "")</f>
        <v>0</v>
      </c>
      <c r="Y34" s="6">
        <f>_xlfn.XLOOKUP(Y$1&amp;"|"&amp;TEXT($C34,"yyyymmdd"), RRPS_ALL[Key], RRPS_ALL[Clean Price Mid], "")</f>
        <v>0</v>
      </c>
      <c r="Z34" s="6">
        <v>3.5000000000000003E-2</v>
      </c>
      <c r="AA34" s="5">
        <v>47088</v>
      </c>
      <c r="AB34" s="6">
        <f t="shared" si="2"/>
        <v>26.422328128168729</v>
      </c>
      <c r="AC34" s="7">
        <f>_xlfn.XLOOKUP(AC$1&amp;"|"&amp;TEXT($C34,"yyyymmdd"), RRPS_ALL[Key], RRPS_ALL[Yield to Maturity], "")</f>
        <v>2.9929999999999999</v>
      </c>
      <c r="AD34" s="6">
        <f>_xlfn.XLOOKUP(AD$1&amp;"|"&amp;TEXT($C34,"yyyymmdd"), RRPS_ALL[Key], RRPS_ALL[Mid Price], "")</f>
        <v>0</v>
      </c>
      <c r="AE34" s="6">
        <f>_xlfn.XLOOKUP(AE$1&amp;"|"&amp;TEXT($C34,"yyyymmdd"), RRPS_ALL[Key], RRPS_ALL[Mid Yield], "")</f>
        <v>0</v>
      </c>
      <c r="AF34" s="6">
        <f>_xlfn.XLOOKUP(AF$1&amp;"|"&amp;TEXT($C34,"yyyymmdd"), RRPS_ALL[Key], RRPS_ALL[Dirty Mid], "")</f>
        <v>2.0125000000000002</v>
      </c>
      <c r="AG34" s="6">
        <f>_xlfn.XLOOKUP(AG$1&amp;"|"&amp;TEXT($C34,"yyyymmdd"), RRPS_ALL[Key], RRPS_ALL[Clean Price Mid], "")</f>
        <v>10.814539999999999</v>
      </c>
      <c r="AH34" s="6">
        <v>3.5000000000000003E-2</v>
      </c>
      <c r="AI34" s="5">
        <v>42339</v>
      </c>
      <c r="AJ34" s="6">
        <f t="shared" si="5"/>
        <v>13.422256991981223</v>
      </c>
      <c r="AK34" s="7" t="str">
        <f>_xlfn.XLOOKUP(AK$1&amp;"|"&amp;TEXT($C34,"yyyymmdd"), RRPS_ALL[Key], RRPS_ALL[Yield to Maturity], "")</f>
        <v/>
      </c>
      <c r="AL34" s="6" t="str">
        <f>_xlfn.XLOOKUP(AL$1&amp;"|"&amp;TEXT($C34,"yyyymmdd"), RRPS_ALL[Key], RRPS_ALL[Mid Price], "")</f>
        <v/>
      </c>
      <c r="AM34" s="6" t="str">
        <f>_xlfn.XLOOKUP(AM$1&amp;"|"&amp;TEXT($C34,"yyyymmdd"), RRPS_ALL[Key], RRPS_ALL[Mid Yield], "")</f>
        <v/>
      </c>
      <c r="AN34" s="6" t="str">
        <f>_xlfn.XLOOKUP(AN$1&amp;"|"&amp;TEXT($C34,"yyyymmdd"), RRPS_ALL[Key], RRPS_ALL[Dirty Mid], "")</f>
        <v/>
      </c>
      <c r="AO34" s="6" t="str">
        <f>_xlfn.XLOOKUP(AO$1&amp;"|"&amp;TEXT($C34,"yyyymmdd"), RRPS_ALL[Key], RRPS_ALL[Clean Price Mid], "")</f>
        <v/>
      </c>
      <c r="AP34" s="6"/>
      <c r="AQ34" s="6"/>
      <c r="AR34" s="6"/>
      <c r="AS34" s="7" t="str">
        <f>_xlfn.XLOOKUP(AS$1&amp;"|"&amp;TEXT($C34,"yyyymmdd"), RRPS_ALL[Key], RRPS_ALL[Yield to Maturity], "")</f>
        <v/>
      </c>
      <c r="AT34" s="6" t="str">
        <f>_xlfn.XLOOKUP(AT$1&amp;"|"&amp;TEXT($C34,"yyyymmdd"), RRPS_ALL[Key], RRPS_ALL[Mid Price], "")</f>
        <v/>
      </c>
      <c r="AU34" s="6" t="str">
        <f>_xlfn.XLOOKUP(AU$1&amp;"|"&amp;TEXT($C34,"yyyymmdd"), RRPS_ALL[Key], RRPS_ALL[Mid Yield], "")</f>
        <v/>
      </c>
      <c r="AV34" s="6" t="str">
        <f>_xlfn.XLOOKUP(AV$1&amp;"|"&amp;TEXT($C34,"yyyymmdd"), RRPS_ALL[Key], RRPS_ALL[Dirty Mid], "")</f>
        <v/>
      </c>
      <c r="AW34" s="6" t="str">
        <f>_xlfn.XLOOKUP(AW$1&amp;"|"&amp;TEXT($C34,"yyyymmdd"), RRPS_ALL[Key], RRPS_ALL[Clean Price Mid], "")</f>
        <v/>
      </c>
      <c r="AX34" s="6"/>
      <c r="AY34" s="6"/>
      <c r="AZ34" s="6"/>
      <c r="BA34" s="7" t="str">
        <f>_xlfn.XLOOKUP(BA$1&amp;"|"&amp;TEXT($C34,"yyyymmdd"), RRPS_ALL[Key], RRPS_ALL[Yield to Maturity], "")</f>
        <v/>
      </c>
      <c r="BB34" s="6" t="str">
        <f>_xlfn.XLOOKUP(BB$1&amp;"|"&amp;TEXT($C34,"yyyymmdd"), RRPS_ALL[Key], RRPS_ALL[Mid Price], "")</f>
        <v/>
      </c>
      <c r="BC34" s="6" t="str">
        <f>_xlfn.XLOOKUP(BC$1&amp;"|"&amp;TEXT($C34,"yyyymmdd"), RRPS_ALL[Key], RRPS_ALL[Mid Yield], "")</f>
        <v/>
      </c>
      <c r="BD34" s="6" t="str">
        <f>_xlfn.XLOOKUP(BD$1&amp;"|"&amp;TEXT($C34,"yyyymmdd"), RRPS_ALL[Key], RRPS_ALL[Dirty Mid], "")</f>
        <v/>
      </c>
      <c r="BE34" s="6" t="str">
        <f>_xlfn.XLOOKUP(BE$1&amp;"|"&amp;TEXT($C34,"yyyymmdd"), RRPS_ALL[Key], RRPS_ALL[Clean Price Mid], "")</f>
        <v/>
      </c>
      <c r="BF34" s="6"/>
      <c r="BG34" s="6"/>
      <c r="BH34" s="6"/>
      <c r="BI34" s="7" t="str">
        <f>_xlfn.XLOOKUP(BI$1&amp;"|"&amp;TEXT($C34,"yyyymmdd"), RRPS_ALL[Key], RRPS_ALL[Yield to Maturity], "")</f>
        <v/>
      </c>
      <c r="BJ34" s="6" t="str">
        <f>_xlfn.XLOOKUP(BJ$1&amp;"|"&amp;TEXT($C34,"yyyymmdd"), RRPS_ALL[Key], RRPS_ALL[Mid Price], "")</f>
        <v/>
      </c>
      <c r="BK34" s="6" t="str">
        <f>_xlfn.XLOOKUP(BK$1&amp;"|"&amp;TEXT($C34,"yyyymmdd"), RRPS_ALL[Key], RRPS_ALL[Mid Yield], "")</f>
        <v/>
      </c>
      <c r="BL34" s="6" t="str">
        <f>_xlfn.XLOOKUP(BL$1&amp;"|"&amp;TEXT($C34,"yyyymmdd"), RRPS_ALL[Key], RRPS_ALL[Dirty Mid], "")</f>
        <v/>
      </c>
      <c r="BM34" s="6" t="str">
        <f>_xlfn.XLOOKUP(BM$1&amp;"|"&amp;TEXT($C34,"yyyymmdd"), RRPS_ALL[Key], RRPS_ALL[Clean Price Mid], "")</f>
        <v/>
      </c>
      <c r="BN34" s="6"/>
      <c r="BO34" s="6"/>
      <c r="BP34" s="6"/>
      <c r="BQ34" s="7" t="str">
        <f>_xlfn.XLOOKUP(BQ$1&amp;"|"&amp;TEXT($C34,"yyyymmdd"), RRPS_ALL[Key], RRPS_ALL[Yield to Maturity], "")</f>
        <v/>
      </c>
      <c r="BR34" s="6" t="str">
        <f>_xlfn.XLOOKUP(BR$1&amp;"|"&amp;TEXT($C34,"yyyymmdd"), RRPS_ALL[Key], RRPS_ALL[Mid Price], "")</f>
        <v/>
      </c>
      <c r="BS34" s="6" t="str">
        <f>_xlfn.XLOOKUP(BS$1&amp;"|"&amp;TEXT($C34,"yyyymmdd"), RRPS_ALL[Key], RRPS_ALL[Mid Yield], "")</f>
        <v/>
      </c>
      <c r="BT34" s="6" t="str">
        <f>_xlfn.XLOOKUP(BT$1&amp;"|"&amp;TEXT($C34,"yyyymmdd"), RRPS_ALL[Key], RRPS_ALL[Dirty Mid], "")</f>
        <v/>
      </c>
      <c r="BU34" s="6" t="str">
        <f>_xlfn.XLOOKUP(BU$1&amp;"|"&amp;TEXT($C34,"yyyymmdd"), RRPS_ALL[Key], RRPS_ALL[Clean Price Mid], "")</f>
        <v/>
      </c>
      <c r="BV34" s="6"/>
      <c r="BW34" s="6"/>
      <c r="BX34" s="6"/>
      <c r="BY34" s="7" t="str">
        <f>_xlfn.XLOOKUP(BY$1&amp;"|"&amp;TEXT($C34,"yyyymmdd"), RRPS_ALL[Key], RRPS_ALL[Yield to Maturity], "")</f>
        <v/>
      </c>
      <c r="BZ34" s="6" t="str">
        <f>_xlfn.XLOOKUP(BZ$1&amp;"|"&amp;TEXT($C34,"yyyymmdd"), RRPS_ALL[Key], RRPS_ALL[Mid Price], "")</f>
        <v/>
      </c>
      <c r="CA34" s="6" t="str">
        <f>_xlfn.XLOOKUP(CA$1&amp;"|"&amp;TEXT($C34,"yyyymmdd"), RRPS_ALL[Key], RRPS_ALL[Mid Yield], "")</f>
        <v/>
      </c>
      <c r="CB34" s="6" t="str">
        <f>_xlfn.XLOOKUP(CB$1&amp;"|"&amp;TEXT($C34,"yyyymmdd"), RRPS_ALL[Key], RRPS_ALL[Dirty Mid], "")</f>
        <v/>
      </c>
      <c r="CC34" s="6" t="str">
        <f>_xlfn.XLOOKUP(CC$1&amp;"|"&amp;TEXT($C34,"yyyymmdd"), RRPS_ALL[Key], RRPS_ALL[Clean Price Mid], "")</f>
        <v/>
      </c>
      <c r="CD34" s="6"/>
      <c r="CE34" s="6"/>
      <c r="CF34" s="6"/>
      <c r="CG34" s="7" t="str">
        <f>_xlfn.XLOOKUP(CG$1&amp;"|"&amp;TEXT($C34,"yyyymmdd"), RRPS_ALL[Key], RRPS_ALL[Yield to Maturity], "")</f>
        <v/>
      </c>
      <c r="CH34" s="6" t="str">
        <f>_xlfn.XLOOKUP(CH$1&amp;"|"&amp;TEXT($C34,"yyyymmdd"), RRPS_ALL[Key], RRPS_ALL[Mid Price], "")</f>
        <v/>
      </c>
      <c r="CI34" s="6" t="str">
        <f>_xlfn.XLOOKUP(CI$1&amp;"|"&amp;TEXT($C34,"yyyymmdd"), RRPS_ALL[Key], RRPS_ALL[Mid Yield], "")</f>
        <v/>
      </c>
      <c r="CJ34" s="6" t="str">
        <f>_xlfn.XLOOKUP(CJ$1&amp;"|"&amp;TEXT($C34,"yyyymmdd"), RRPS_ALL[Key], RRPS_ALL[Dirty Mid], "")</f>
        <v/>
      </c>
      <c r="CK34" s="6" t="str">
        <f>_xlfn.XLOOKUP(CK$1&amp;"|"&amp;TEXT($C34,"yyyymmdd"), RRPS_ALL[Key], RRPS_ALL[Clean Price Mid], "")</f>
        <v/>
      </c>
      <c r="CL34" s="6"/>
      <c r="CM34" s="6"/>
      <c r="CN34" s="6"/>
      <c r="CO34" s="7" t="str">
        <f>_xlfn.XLOOKUP(CO$1&amp;"|"&amp;TEXT($C34,"yyyymmdd"), RRPS_ALL[Key], RRPS_ALL[Yield to Maturity], "")</f>
        <v/>
      </c>
      <c r="CP34" s="6" t="str">
        <f>_xlfn.XLOOKUP(CP$1&amp;"|"&amp;TEXT($C34,"yyyymmdd"), RRPS_ALL[Key], RRPS_ALL[Mid Price], "")</f>
        <v/>
      </c>
      <c r="CQ34" s="6" t="str">
        <f>_xlfn.XLOOKUP(CQ$1&amp;"|"&amp;TEXT($C34,"yyyymmdd"), RRPS_ALL[Key], RRPS_ALL[Mid Yield], "")</f>
        <v/>
      </c>
      <c r="CR34" s="6" t="str">
        <f>_xlfn.XLOOKUP(CR$1&amp;"|"&amp;TEXT($C34,"yyyymmdd"), RRPS_ALL[Key], RRPS_ALL[Dirty Mid], "")</f>
        <v/>
      </c>
      <c r="CS34" s="6" t="str">
        <f>_xlfn.XLOOKUP(CS$1&amp;"|"&amp;TEXT($C34,"yyyymmdd"), RRPS_ALL[Key], RRPS_ALL[Clean Price Mid], "")</f>
        <v/>
      </c>
      <c r="CT34" s="6"/>
      <c r="CU34" s="6"/>
      <c r="CV34" s="6"/>
      <c r="CW34" s="7" t="str">
        <f>_xlfn.XLOOKUP(CW$1&amp;"|"&amp;TEXT($C34,"yyyymmdd"), RRPS_ALL[Key], RRPS_ALL[Yield to Maturity], "")</f>
        <v/>
      </c>
      <c r="CX34" s="6" t="str">
        <f>_xlfn.XLOOKUP(CX$1&amp;"|"&amp;TEXT($C34,"yyyymmdd"), RRPS_ALL[Key], RRPS_ALL[Mid Price], "")</f>
        <v/>
      </c>
      <c r="CY34" s="6" t="str">
        <f>_xlfn.XLOOKUP(CY$1&amp;"|"&amp;TEXT($C34,"yyyymmdd"), RRPS_ALL[Key], RRPS_ALL[Mid Yield], "")</f>
        <v/>
      </c>
      <c r="CZ34" s="6" t="str">
        <f>_xlfn.XLOOKUP(CZ$1&amp;"|"&amp;TEXT($C34,"yyyymmdd"), RRPS_ALL[Key], RRPS_ALL[Dirty Mid], "")</f>
        <v/>
      </c>
      <c r="DA34" s="6" t="str">
        <f>_xlfn.XLOOKUP(DA$1&amp;"|"&amp;TEXT($C34,"yyyymmdd"), RRPS_ALL[Key], RRPS_ALL[Clean Price Mid], "")</f>
        <v/>
      </c>
    </row>
    <row r="35" spans="1:105" x14ac:dyDescent="0.2">
      <c r="A35">
        <v>2002</v>
      </c>
      <c r="B35">
        <v>7</v>
      </c>
      <c r="C35" s="5">
        <f t="shared" si="0"/>
        <v>37468</v>
      </c>
      <c r="D35" s="6">
        <v>3.5</v>
      </c>
      <c r="E35" s="7">
        <f>_xlfn.XLOOKUP(E$1&amp;"|"&amp;TEXT($C35,"yyyymmdd"), RRPS_ALL[Key], RRPS_ALL[Yield to Maturity], "")</f>
        <v>1.395</v>
      </c>
      <c r="F35" s="6">
        <f>_xlfn.XLOOKUP(F$1&amp;"|"&amp;TEXT($C35,"yyyymmdd"), RRPS_ALL[Key], RRPS_ALL[Mid Price], "")</f>
        <v>0</v>
      </c>
      <c r="G35" s="6">
        <f>_xlfn.XLOOKUP(G$1&amp;"|"&amp;TEXT($C35,"yyyymmdd"), RRPS_ALL[Key], RRPS_ALL[Mid Yield], "")</f>
        <v>0</v>
      </c>
      <c r="H35" s="6">
        <f>_xlfn.XLOOKUP(H$1&amp;"|"&amp;TEXT($C35,"yyyymmdd"), RRPS_ALL[Key], RRPS_ALL[Dirty Mid], "")</f>
        <v>0</v>
      </c>
      <c r="I35" s="6">
        <f>_xlfn.XLOOKUP(I$1&amp;"|"&amp;TEXT($C35,"yyyymmdd"), RRPS_ALL[Key], RRPS_ALL[Clean Price Mid], "")</f>
        <v>0</v>
      </c>
      <c r="J35" s="6">
        <v>0.04</v>
      </c>
      <c r="K35" s="5">
        <v>39783</v>
      </c>
      <c r="L35" s="6">
        <f t="shared" si="4"/>
        <v>6.3375048885412593</v>
      </c>
      <c r="M35" s="7">
        <f>_xlfn.XLOOKUP(M$1&amp;"|"&amp;TEXT($C35,"yyyymmdd"), RRPS_ALL[Key], RRPS_ALL[Yield to Maturity], "")</f>
        <v>-1.9005449999999999</v>
      </c>
      <c r="N35" s="6">
        <f>_xlfn.XLOOKUP(N$1&amp;"|"&amp;TEXT($C35,"yyyymmdd"), RRPS_ALL[Key], RRPS_ALL[Mid Price], "")</f>
        <v>138.06800000000001</v>
      </c>
      <c r="O35" s="6">
        <f>_xlfn.XLOOKUP(O$1&amp;"|"&amp;TEXT($C35,"yyyymmdd"), RRPS_ALL[Key], RRPS_ALL[Mid Yield], "")</f>
        <v>-1.9269769999999999</v>
      </c>
      <c r="P35" s="6">
        <f>_xlfn.XLOOKUP(P$1&amp;"|"&amp;TEXT($C35,"yyyymmdd"), RRPS_ALL[Key], RRPS_ALL[Dirty Mid], "")</f>
        <v>143.13741899999999</v>
      </c>
      <c r="Q35" s="6">
        <f>_xlfn.XLOOKUP(Q$1&amp;"|"&amp;TEXT($C35,"yyyymmdd"), RRPS_ALL[Key], RRPS_ALL[Clean Price Mid], "")</f>
        <v>138.06800000000001</v>
      </c>
      <c r="R35" s="6">
        <v>0.04</v>
      </c>
      <c r="S35" s="5">
        <v>44166</v>
      </c>
      <c r="T35" s="6">
        <f t="shared" si="6"/>
        <v>18.337463976945244</v>
      </c>
      <c r="U35" s="7">
        <f>_xlfn.XLOOKUP(U$1&amp;"|"&amp;TEXT($C35,"yyyymmdd"), RRPS_ALL[Key], RRPS_ALL[Yield to Maturity], "")</f>
        <v>3.21</v>
      </c>
      <c r="V35" s="6">
        <f>_xlfn.XLOOKUP(V$1&amp;"|"&amp;TEXT($C35,"yyyymmdd"), RRPS_ALL[Key], RRPS_ALL[Mid Price], "")</f>
        <v>0</v>
      </c>
      <c r="W35" s="6">
        <f>_xlfn.XLOOKUP(W$1&amp;"|"&amp;TEXT($C35,"yyyymmdd"), RRPS_ALL[Key], RRPS_ALL[Mid Yield], "")</f>
        <v>0</v>
      </c>
      <c r="X35" s="6">
        <f>_xlfn.XLOOKUP(X$1&amp;"|"&amp;TEXT($C35,"yyyymmdd"), RRPS_ALL[Key], RRPS_ALL[Dirty Mid], "")</f>
        <v>0</v>
      </c>
      <c r="Y35" s="6">
        <f>_xlfn.XLOOKUP(Y$1&amp;"|"&amp;TEXT($C35,"yyyymmdd"), RRPS_ALL[Key], RRPS_ALL[Clean Price Mid], "")</f>
        <v>0</v>
      </c>
      <c r="Z35" s="6">
        <v>3.5000000000000003E-2</v>
      </c>
      <c r="AA35" s="5">
        <v>47088</v>
      </c>
      <c r="AB35" s="6">
        <f t="shared" si="2"/>
        <v>26.337456905293045</v>
      </c>
      <c r="AC35" s="7">
        <f>_xlfn.XLOOKUP(AC$1&amp;"|"&amp;TEXT($C35,"yyyymmdd"), RRPS_ALL[Key], RRPS_ALL[Yield to Maturity], "")</f>
        <v>2.8660000000000001</v>
      </c>
      <c r="AD35" s="6">
        <f>_xlfn.XLOOKUP(AD$1&amp;"|"&amp;TEXT($C35,"yyyymmdd"), RRPS_ALL[Key], RRPS_ALL[Mid Price], "")</f>
        <v>0</v>
      </c>
      <c r="AE35" s="6">
        <f>_xlfn.XLOOKUP(AE$1&amp;"|"&amp;TEXT($C35,"yyyymmdd"), RRPS_ALL[Key], RRPS_ALL[Mid Yield], "")</f>
        <v>0</v>
      </c>
      <c r="AF35" s="6">
        <f>_xlfn.XLOOKUP(AF$1&amp;"|"&amp;TEXT($C35,"yyyymmdd"), RRPS_ALL[Key], RRPS_ALL[Dirty Mid], "")</f>
        <v>2.3138899999999998</v>
      </c>
      <c r="AG35" s="6">
        <f>_xlfn.XLOOKUP(AG$1&amp;"|"&amp;TEXT($C35,"yyyymmdd"), RRPS_ALL[Key], RRPS_ALL[Clean Price Mid], "")</f>
        <v>10.74971</v>
      </c>
      <c r="AH35" s="6">
        <v>3.5000000000000003E-2</v>
      </c>
      <c r="AI35" s="5">
        <v>42339</v>
      </c>
      <c r="AJ35" s="6">
        <f t="shared" si="5"/>
        <v>13.337375317817328</v>
      </c>
      <c r="AK35" s="7" t="str">
        <f>_xlfn.XLOOKUP(AK$1&amp;"|"&amp;TEXT($C35,"yyyymmdd"), RRPS_ALL[Key], RRPS_ALL[Yield to Maturity], "")</f>
        <v/>
      </c>
      <c r="AL35" s="6" t="str">
        <f>_xlfn.XLOOKUP(AL$1&amp;"|"&amp;TEXT($C35,"yyyymmdd"), RRPS_ALL[Key], RRPS_ALL[Mid Price], "")</f>
        <v/>
      </c>
      <c r="AM35" s="6" t="str">
        <f>_xlfn.XLOOKUP(AM$1&amp;"|"&amp;TEXT($C35,"yyyymmdd"), RRPS_ALL[Key], RRPS_ALL[Mid Yield], "")</f>
        <v/>
      </c>
      <c r="AN35" s="6" t="str">
        <f>_xlfn.XLOOKUP(AN$1&amp;"|"&amp;TEXT($C35,"yyyymmdd"), RRPS_ALL[Key], RRPS_ALL[Dirty Mid], "")</f>
        <v/>
      </c>
      <c r="AO35" s="6" t="str">
        <f>_xlfn.XLOOKUP(AO$1&amp;"|"&amp;TEXT($C35,"yyyymmdd"), RRPS_ALL[Key], RRPS_ALL[Clean Price Mid], "")</f>
        <v/>
      </c>
      <c r="AP35" s="6"/>
      <c r="AQ35" s="6"/>
      <c r="AR35" s="6"/>
      <c r="AS35" s="7" t="str">
        <f>_xlfn.XLOOKUP(AS$1&amp;"|"&amp;TEXT($C35,"yyyymmdd"), RRPS_ALL[Key], RRPS_ALL[Yield to Maturity], "")</f>
        <v/>
      </c>
      <c r="AT35" s="6" t="str">
        <f>_xlfn.XLOOKUP(AT$1&amp;"|"&amp;TEXT($C35,"yyyymmdd"), RRPS_ALL[Key], RRPS_ALL[Mid Price], "")</f>
        <v/>
      </c>
      <c r="AU35" s="6" t="str">
        <f>_xlfn.XLOOKUP(AU$1&amp;"|"&amp;TEXT($C35,"yyyymmdd"), RRPS_ALL[Key], RRPS_ALL[Mid Yield], "")</f>
        <v/>
      </c>
      <c r="AV35" s="6" t="str">
        <f>_xlfn.XLOOKUP(AV$1&amp;"|"&amp;TEXT($C35,"yyyymmdd"), RRPS_ALL[Key], RRPS_ALL[Dirty Mid], "")</f>
        <v/>
      </c>
      <c r="AW35" s="6" t="str">
        <f>_xlfn.XLOOKUP(AW$1&amp;"|"&amp;TEXT($C35,"yyyymmdd"), RRPS_ALL[Key], RRPS_ALL[Clean Price Mid], "")</f>
        <v/>
      </c>
      <c r="AX35" s="6"/>
      <c r="AY35" s="6"/>
      <c r="AZ35" s="6"/>
      <c r="BA35" s="7" t="str">
        <f>_xlfn.XLOOKUP(BA$1&amp;"|"&amp;TEXT($C35,"yyyymmdd"), RRPS_ALL[Key], RRPS_ALL[Yield to Maturity], "")</f>
        <v/>
      </c>
      <c r="BB35" s="6" t="str">
        <f>_xlfn.XLOOKUP(BB$1&amp;"|"&amp;TEXT($C35,"yyyymmdd"), RRPS_ALL[Key], RRPS_ALL[Mid Price], "")</f>
        <v/>
      </c>
      <c r="BC35" s="6" t="str">
        <f>_xlfn.XLOOKUP(BC$1&amp;"|"&amp;TEXT($C35,"yyyymmdd"), RRPS_ALL[Key], RRPS_ALL[Mid Yield], "")</f>
        <v/>
      </c>
      <c r="BD35" s="6" t="str">
        <f>_xlfn.XLOOKUP(BD$1&amp;"|"&amp;TEXT($C35,"yyyymmdd"), RRPS_ALL[Key], RRPS_ALL[Dirty Mid], "")</f>
        <v/>
      </c>
      <c r="BE35" s="6" t="str">
        <f>_xlfn.XLOOKUP(BE$1&amp;"|"&amp;TEXT($C35,"yyyymmdd"), RRPS_ALL[Key], RRPS_ALL[Clean Price Mid], "")</f>
        <v/>
      </c>
      <c r="BF35" s="6"/>
      <c r="BG35" s="6"/>
      <c r="BH35" s="6"/>
      <c r="BI35" s="7" t="str">
        <f>_xlfn.XLOOKUP(BI$1&amp;"|"&amp;TEXT($C35,"yyyymmdd"), RRPS_ALL[Key], RRPS_ALL[Yield to Maturity], "")</f>
        <v/>
      </c>
      <c r="BJ35" s="6" t="str">
        <f>_xlfn.XLOOKUP(BJ$1&amp;"|"&amp;TEXT($C35,"yyyymmdd"), RRPS_ALL[Key], RRPS_ALL[Mid Price], "")</f>
        <v/>
      </c>
      <c r="BK35" s="6" t="str">
        <f>_xlfn.XLOOKUP(BK$1&amp;"|"&amp;TEXT($C35,"yyyymmdd"), RRPS_ALL[Key], RRPS_ALL[Mid Yield], "")</f>
        <v/>
      </c>
      <c r="BL35" s="6" t="str">
        <f>_xlfn.XLOOKUP(BL$1&amp;"|"&amp;TEXT($C35,"yyyymmdd"), RRPS_ALL[Key], RRPS_ALL[Dirty Mid], "")</f>
        <v/>
      </c>
      <c r="BM35" s="6" t="str">
        <f>_xlfn.XLOOKUP(BM$1&amp;"|"&amp;TEXT($C35,"yyyymmdd"), RRPS_ALL[Key], RRPS_ALL[Clean Price Mid], "")</f>
        <v/>
      </c>
      <c r="BN35" s="6"/>
      <c r="BO35" s="6"/>
      <c r="BP35" s="6"/>
      <c r="BQ35" s="7" t="str">
        <f>_xlfn.XLOOKUP(BQ$1&amp;"|"&amp;TEXT($C35,"yyyymmdd"), RRPS_ALL[Key], RRPS_ALL[Yield to Maturity], "")</f>
        <v/>
      </c>
      <c r="BR35" s="6" t="str">
        <f>_xlfn.XLOOKUP(BR$1&amp;"|"&amp;TEXT($C35,"yyyymmdd"), RRPS_ALL[Key], RRPS_ALL[Mid Price], "")</f>
        <v/>
      </c>
      <c r="BS35" s="6" t="str">
        <f>_xlfn.XLOOKUP(BS$1&amp;"|"&amp;TEXT($C35,"yyyymmdd"), RRPS_ALL[Key], RRPS_ALL[Mid Yield], "")</f>
        <v/>
      </c>
      <c r="BT35" s="6" t="str">
        <f>_xlfn.XLOOKUP(BT$1&amp;"|"&amp;TEXT($C35,"yyyymmdd"), RRPS_ALL[Key], RRPS_ALL[Dirty Mid], "")</f>
        <v/>
      </c>
      <c r="BU35" s="6" t="str">
        <f>_xlfn.XLOOKUP(BU$1&amp;"|"&amp;TEXT($C35,"yyyymmdd"), RRPS_ALL[Key], RRPS_ALL[Clean Price Mid], "")</f>
        <v/>
      </c>
      <c r="BV35" s="6"/>
      <c r="BW35" s="6"/>
      <c r="BX35" s="6"/>
      <c r="BY35" s="7" t="str">
        <f>_xlfn.XLOOKUP(BY$1&amp;"|"&amp;TEXT($C35,"yyyymmdd"), RRPS_ALL[Key], RRPS_ALL[Yield to Maturity], "")</f>
        <v/>
      </c>
      <c r="BZ35" s="6" t="str">
        <f>_xlfn.XLOOKUP(BZ$1&amp;"|"&amp;TEXT($C35,"yyyymmdd"), RRPS_ALL[Key], RRPS_ALL[Mid Price], "")</f>
        <v/>
      </c>
      <c r="CA35" s="6" t="str">
        <f>_xlfn.XLOOKUP(CA$1&amp;"|"&amp;TEXT($C35,"yyyymmdd"), RRPS_ALL[Key], RRPS_ALL[Mid Yield], "")</f>
        <v/>
      </c>
      <c r="CB35" s="6" t="str">
        <f>_xlfn.XLOOKUP(CB$1&amp;"|"&amp;TEXT($C35,"yyyymmdd"), RRPS_ALL[Key], RRPS_ALL[Dirty Mid], "")</f>
        <v/>
      </c>
      <c r="CC35" s="6" t="str">
        <f>_xlfn.XLOOKUP(CC$1&amp;"|"&amp;TEXT($C35,"yyyymmdd"), RRPS_ALL[Key], RRPS_ALL[Clean Price Mid], "")</f>
        <v/>
      </c>
      <c r="CD35" s="6"/>
      <c r="CE35" s="6"/>
      <c r="CF35" s="6"/>
      <c r="CG35" s="7" t="str">
        <f>_xlfn.XLOOKUP(CG$1&amp;"|"&amp;TEXT($C35,"yyyymmdd"), RRPS_ALL[Key], RRPS_ALL[Yield to Maturity], "")</f>
        <v/>
      </c>
      <c r="CH35" s="6" t="str">
        <f>_xlfn.XLOOKUP(CH$1&amp;"|"&amp;TEXT($C35,"yyyymmdd"), RRPS_ALL[Key], RRPS_ALL[Mid Price], "")</f>
        <v/>
      </c>
      <c r="CI35" s="6" t="str">
        <f>_xlfn.XLOOKUP(CI$1&amp;"|"&amp;TEXT($C35,"yyyymmdd"), RRPS_ALL[Key], RRPS_ALL[Mid Yield], "")</f>
        <v/>
      </c>
      <c r="CJ35" s="6" t="str">
        <f>_xlfn.XLOOKUP(CJ$1&amp;"|"&amp;TEXT($C35,"yyyymmdd"), RRPS_ALL[Key], RRPS_ALL[Dirty Mid], "")</f>
        <v/>
      </c>
      <c r="CK35" s="6" t="str">
        <f>_xlfn.XLOOKUP(CK$1&amp;"|"&amp;TEXT($C35,"yyyymmdd"), RRPS_ALL[Key], RRPS_ALL[Clean Price Mid], "")</f>
        <v/>
      </c>
      <c r="CL35" s="6"/>
      <c r="CM35" s="6"/>
      <c r="CN35" s="6"/>
      <c r="CO35" s="7" t="str">
        <f>_xlfn.XLOOKUP(CO$1&amp;"|"&amp;TEXT($C35,"yyyymmdd"), RRPS_ALL[Key], RRPS_ALL[Yield to Maturity], "")</f>
        <v/>
      </c>
      <c r="CP35" s="6" t="str">
        <f>_xlfn.XLOOKUP(CP$1&amp;"|"&amp;TEXT($C35,"yyyymmdd"), RRPS_ALL[Key], RRPS_ALL[Mid Price], "")</f>
        <v/>
      </c>
      <c r="CQ35" s="6" t="str">
        <f>_xlfn.XLOOKUP(CQ$1&amp;"|"&amp;TEXT($C35,"yyyymmdd"), RRPS_ALL[Key], RRPS_ALL[Mid Yield], "")</f>
        <v/>
      </c>
      <c r="CR35" s="6" t="str">
        <f>_xlfn.XLOOKUP(CR$1&amp;"|"&amp;TEXT($C35,"yyyymmdd"), RRPS_ALL[Key], RRPS_ALL[Dirty Mid], "")</f>
        <v/>
      </c>
      <c r="CS35" s="6" t="str">
        <f>_xlfn.XLOOKUP(CS$1&amp;"|"&amp;TEXT($C35,"yyyymmdd"), RRPS_ALL[Key], RRPS_ALL[Clean Price Mid], "")</f>
        <v/>
      </c>
      <c r="CT35" s="6"/>
      <c r="CU35" s="6"/>
      <c r="CV35" s="6"/>
      <c r="CW35" s="7" t="str">
        <f>_xlfn.XLOOKUP(CW$1&amp;"|"&amp;TEXT($C35,"yyyymmdd"), RRPS_ALL[Key], RRPS_ALL[Yield to Maturity], "")</f>
        <v/>
      </c>
      <c r="CX35" s="6" t="str">
        <f>_xlfn.XLOOKUP(CX$1&amp;"|"&amp;TEXT($C35,"yyyymmdd"), RRPS_ALL[Key], RRPS_ALL[Mid Price], "")</f>
        <v/>
      </c>
      <c r="CY35" s="6" t="str">
        <f>_xlfn.XLOOKUP(CY$1&amp;"|"&amp;TEXT($C35,"yyyymmdd"), RRPS_ALL[Key], RRPS_ALL[Mid Yield], "")</f>
        <v/>
      </c>
      <c r="CZ35" s="6" t="str">
        <f>_xlfn.XLOOKUP(CZ$1&amp;"|"&amp;TEXT($C35,"yyyymmdd"), RRPS_ALL[Key], RRPS_ALL[Dirty Mid], "")</f>
        <v/>
      </c>
      <c r="DA35" s="6" t="str">
        <f>_xlfn.XLOOKUP(DA$1&amp;"|"&amp;TEXT($C35,"yyyymmdd"), RRPS_ALL[Key], RRPS_ALL[Clean Price Mid], "")</f>
        <v/>
      </c>
    </row>
    <row r="36" spans="1:105" x14ac:dyDescent="0.2">
      <c r="A36">
        <v>2002</v>
      </c>
      <c r="B36">
        <v>8</v>
      </c>
      <c r="C36" s="5">
        <f t="shared" si="0"/>
        <v>37499</v>
      </c>
      <c r="D36" s="6">
        <v>3.5</v>
      </c>
      <c r="E36" s="7">
        <f>_xlfn.XLOOKUP(E$1&amp;"|"&amp;TEXT($C36,"yyyymmdd"), RRPS_ALL[Key], RRPS_ALL[Yield to Maturity], "")</f>
        <v>1.3440000000000001</v>
      </c>
      <c r="F36" s="6">
        <f>_xlfn.XLOOKUP(F$1&amp;"|"&amp;TEXT($C36,"yyyymmdd"), RRPS_ALL[Key], RRPS_ALL[Mid Price], "")</f>
        <v>0</v>
      </c>
      <c r="G36" s="6">
        <f>_xlfn.XLOOKUP(G$1&amp;"|"&amp;TEXT($C36,"yyyymmdd"), RRPS_ALL[Key], RRPS_ALL[Mid Yield], "")</f>
        <v>0</v>
      </c>
      <c r="H36" s="6">
        <f>_xlfn.XLOOKUP(H$1&amp;"|"&amp;TEXT($C36,"yyyymmdd"), RRPS_ALL[Key], RRPS_ALL[Dirty Mid], "")</f>
        <v>0</v>
      </c>
      <c r="I36" s="6">
        <f>_xlfn.XLOOKUP(I$1&amp;"|"&amp;TEXT($C36,"yyyymmdd"), RRPS_ALL[Key], RRPS_ALL[Clean Price Mid], "")</f>
        <v>0</v>
      </c>
      <c r="J36" s="6">
        <v>0.04</v>
      </c>
      <c r="K36" s="5">
        <v>39783</v>
      </c>
      <c r="L36" s="6">
        <f t="shared" si="4"/>
        <v>6.252639812280016</v>
      </c>
      <c r="M36" s="7">
        <f>_xlfn.XLOOKUP(M$1&amp;"|"&amp;TEXT($C36,"yyyymmdd"), RRPS_ALL[Key], RRPS_ALL[Yield to Maturity], "")</f>
        <v>-5.8434340000000002</v>
      </c>
      <c r="N36" s="6">
        <f>_xlfn.XLOOKUP(N$1&amp;"|"&amp;TEXT($C36,"yyyymmdd"), RRPS_ALL[Key], RRPS_ALL[Mid Price], "")</f>
        <v>138.952</v>
      </c>
      <c r="O36" s="6">
        <f>_xlfn.XLOOKUP(O$1&amp;"|"&amp;TEXT($C36,"yyyymmdd"), RRPS_ALL[Key], RRPS_ALL[Mid Yield], "")</f>
        <v>-5.8674489999999997</v>
      </c>
      <c r="P36" s="6">
        <f>_xlfn.XLOOKUP(P$1&amp;"|"&amp;TEXT($C36,"yyyymmdd"), RRPS_ALL[Key], RRPS_ALL[Dirty Mid], "")</f>
        <v>143.52188200000001</v>
      </c>
      <c r="Q36" s="6">
        <f>_xlfn.XLOOKUP(Q$1&amp;"|"&amp;TEXT($C36,"yyyymmdd"), RRPS_ALL[Key], RRPS_ALL[Clean Price Mid], "")</f>
        <v>138.952</v>
      </c>
      <c r="R36" s="6">
        <v>0.04</v>
      </c>
      <c r="S36" s="5">
        <v>44166</v>
      </c>
      <c r="T36" s="6">
        <f t="shared" si="6"/>
        <v>18.252593659942363</v>
      </c>
      <c r="U36" s="7">
        <f>_xlfn.XLOOKUP(U$1&amp;"|"&amp;TEXT($C36,"yyyymmdd"), RRPS_ALL[Key], RRPS_ALL[Yield to Maturity], "")</f>
        <v>3.1219999999999999</v>
      </c>
      <c r="V36" s="6">
        <f>_xlfn.XLOOKUP(V$1&amp;"|"&amp;TEXT($C36,"yyyymmdd"), RRPS_ALL[Key], RRPS_ALL[Mid Price], "")</f>
        <v>0</v>
      </c>
      <c r="W36" s="6">
        <f>_xlfn.XLOOKUP(W$1&amp;"|"&amp;TEXT($C36,"yyyymmdd"), RRPS_ALL[Key], RRPS_ALL[Mid Yield], "")</f>
        <v>0</v>
      </c>
      <c r="X36" s="6">
        <f>_xlfn.XLOOKUP(X$1&amp;"|"&amp;TEXT($C36,"yyyymmdd"), RRPS_ALL[Key], RRPS_ALL[Dirty Mid], "")</f>
        <v>0</v>
      </c>
      <c r="Y36" s="6">
        <f>_xlfn.XLOOKUP(Y$1&amp;"|"&amp;TEXT($C36,"yyyymmdd"), RRPS_ALL[Key], RRPS_ALL[Clean Price Mid], "")</f>
        <v>0</v>
      </c>
      <c r="Z36" s="6">
        <v>3.5000000000000003E-2</v>
      </c>
      <c r="AA36" s="5">
        <v>47088</v>
      </c>
      <c r="AB36" s="6">
        <f t="shared" si="2"/>
        <v>26.252585682417362</v>
      </c>
      <c r="AC36" s="7">
        <f>_xlfn.XLOOKUP(AC$1&amp;"|"&amp;TEXT($C36,"yyyymmdd"), RRPS_ALL[Key], RRPS_ALL[Yield to Maturity], "")</f>
        <v>2.7879999999999998</v>
      </c>
      <c r="AD36" s="6">
        <f>_xlfn.XLOOKUP(AD$1&amp;"|"&amp;TEXT($C36,"yyyymmdd"), RRPS_ALL[Key], RRPS_ALL[Mid Price], "")</f>
        <v>0</v>
      </c>
      <c r="AE36" s="6">
        <f>_xlfn.XLOOKUP(AE$1&amp;"|"&amp;TEXT($C36,"yyyymmdd"), RRPS_ALL[Key], RRPS_ALL[Mid Yield], "")</f>
        <v>0</v>
      </c>
      <c r="AF36" s="6">
        <f>_xlfn.XLOOKUP(AF$1&amp;"|"&amp;TEXT($C36,"yyyymmdd"), RRPS_ALL[Key], RRPS_ALL[Dirty Mid], "")</f>
        <v>2.6152799999999998</v>
      </c>
      <c r="AG36" s="6">
        <f>_xlfn.XLOOKUP(AG$1&amp;"|"&amp;TEXT($C36,"yyyymmdd"), RRPS_ALL[Key], RRPS_ALL[Clean Price Mid], "")</f>
        <v>10.676780000000001</v>
      </c>
      <c r="AH36" s="6">
        <v>3.5000000000000003E-2</v>
      </c>
      <c r="AI36" s="5">
        <v>42339</v>
      </c>
      <c r="AJ36" s="6">
        <f t="shared" si="5"/>
        <v>13.252493643653432</v>
      </c>
      <c r="AK36" s="7" t="str">
        <f>_xlfn.XLOOKUP(AK$1&amp;"|"&amp;TEXT($C36,"yyyymmdd"), RRPS_ALL[Key], RRPS_ALL[Yield to Maturity], "")</f>
        <v/>
      </c>
      <c r="AL36" s="6" t="str">
        <f>_xlfn.XLOOKUP(AL$1&amp;"|"&amp;TEXT($C36,"yyyymmdd"), RRPS_ALL[Key], RRPS_ALL[Mid Price], "")</f>
        <v/>
      </c>
      <c r="AM36" s="6" t="str">
        <f>_xlfn.XLOOKUP(AM$1&amp;"|"&amp;TEXT($C36,"yyyymmdd"), RRPS_ALL[Key], RRPS_ALL[Mid Yield], "")</f>
        <v/>
      </c>
      <c r="AN36" s="6" t="str">
        <f>_xlfn.XLOOKUP(AN$1&amp;"|"&amp;TEXT($C36,"yyyymmdd"), RRPS_ALL[Key], RRPS_ALL[Dirty Mid], "")</f>
        <v/>
      </c>
      <c r="AO36" s="6" t="str">
        <f>_xlfn.XLOOKUP(AO$1&amp;"|"&amp;TEXT($C36,"yyyymmdd"), RRPS_ALL[Key], RRPS_ALL[Clean Price Mid], "")</f>
        <v/>
      </c>
      <c r="AP36" s="6"/>
      <c r="AQ36" s="6"/>
      <c r="AR36" s="6"/>
      <c r="AS36" s="7" t="str">
        <f>_xlfn.XLOOKUP(AS$1&amp;"|"&amp;TEXT($C36,"yyyymmdd"), RRPS_ALL[Key], RRPS_ALL[Yield to Maturity], "")</f>
        <v/>
      </c>
      <c r="AT36" s="6" t="str">
        <f>_xlfn.XLOOKUP(AT$1&amp;"|"&amp;TEXT($C36,"yyyymmdd"), RRPS_ALL[Key], RRPS_ALL[Mid Price], "")</f>
        <v/>
      </c>
      <c r="AU36" s="6" t="str">
        <f>_xlfn.XLOOKUP(AU$1&amp;"|"&amp;TEXT($C36,"yyyymmdd"), RRPS_ALL[Key], RRPS_ALL[Mid Yield], "")</f>
        <v/>
      </c>
      <c r="AV36" s="6" t="str">
        <f>_xlfn.XLOOKUP(AV$1&amp;"|"&amp;TEXT($C36,"yyyymmdd"), RRPS_ALL[Key], RRPS_ALL[Dirty Mid], "")</f>
        <v/>
      </c>
      <c r="AW36" s="6" t="str">
        <f>_xlfn.XLOOKUP(AW$1&amp;"|"&amp;TEXT($C36,"yyyymmdd"), RRPS_ALL[Key], RRPS_ALL[Clean Price Mid], "")</f>
        <v/>
      </c>
      <c r="AX36" s="6"/>
      <c r="AY36" s="6"/>
      <c r="AZ36" s="6"/>
      <c r="BA36" s="7" t="str">
        <f>_xlfn.XLOOKUP(BA$1&amp;"|"&amp;TEXT($C36,"yyyymmdd"), RRPS_ALL[Key], RRPS_ALL[Yield to Maturity], "")</f>
        <v/>
      </c>
      <c r="BB36" s="6" t="str">
        <f>_xlfn.XLOOKUP(BB$1&amp;"|"&amp;TEXT($C36,"yyyymmdd"), RRPS_ALL[Key], RRPS_ALL[Mid Price], "")</f>
        <v/>
      </c>
      <c r="BC36" s="6" t="str">
        <f>_xlfn.XLOOKUP(BC$1&amp;"|"&amp;TEXT($C36,"yyyymmdd"), RRPS_ALL[Key], RRPS_ALL[Mid Yield], "")</f>
        <v/>
      </c>
      <c r="BD36" s="6" t="str">
        <f>_xlfn.XLOOKUP(BD$1&amp;"|"&amp;TEXT($C36,"yyyymmdd"), RRPS_ALL[Key], RRPS_ALL[Dirty Mid], "")</f>
        <v/>
      </c>
      <c r="BE36" s="6" t="str">
        <f>_xlfn.XLOOKUP(BE$1&amp;"|"&amp;TEXT($C36,"yyyymmdd"), RRPS_ALL[Key], RRPS_ALL[Clean Price Mid], "")</f>
        <v/>
      </c>
      <c r="BF36" s="6"/>
      <c r="BG36" s="6"/>
      <c r="BH36" s="6"/>
      <c r="BI36" s="7" t="str">
        <f>_xlfn.XLOOKUP(BI$1&amp;"|"&amp;TEXT($C36,"yyyymmdd"), RRPS_ALL[Key], RRPS_ALL[Yield to Maturity], "")</f>
        <v/>
      </c>
      <c r="BJ36" s="6" t="str">
        <f>_xlfn.XLOOKUP(BJ$1&amp;"|"&amp;TEXT($C36,"yyyymmdd"), RRPS_ALL[Key], RRPS_ALL[Mid Price], "")</f>
        <v/>
      </c>
      <c r="BK36" s="6" t="str">
        <f>_xlfn.XLOOKUP(BK$1&amp;"|"&amp;TEXT($C36,"yyyymmdd"), RRPS_ALL[Key], RRPS_ALL[Mid Yield], "")</f>
        <v/>
      </c>
      <c r="BL36" s="6" t="str">
        <f>_xlfn.XLOOKUP(BL$1&amp;"|"&amp;TEXT($C36,"yyyymmdd"), RRPS_ALL[Key], RRPS_ALL[Dirty Mid], "")</f>
        <v/>
      </c>
      <c r="BM36" s="6" t="str">
        <f>_xlfn.XLOOKUP(BM$1&amp;"|"&amp;TEXT($C36,"yyyymmdd"), RRPS_ALL[Key], RRPS_ALL[Clean Price Mid], "")</f>
        <v/>
      </c>
      <c r="BN36" s="6"/>
      <c r="BO36" s="6"/>
      <c r="BP36" s="6"/>
      <c r="BQ36" s="7" t="str">
        <f>_xlfn.XLOOKUP(BQ$1&amp;"|"&amp;TEXT($C36,"yyyymmdd"), RRPS_ALL[Key], RRPS_ALL[Yield to Maturity], "")</f>
        <v/>
      </c>
      <c r="BR36" s="6" t="str">
        <f>_xlfn.XLOOKUP(BR$1&amp;"|"&amp;TEXT($C36,"yyyymmdd"), RRPS_ALL[Key], RRPS_ALL[Mid Price], "")</f>
        <v/>
      </c>
      <c r="BS36" s="6" t="str">
        <f>_xlfn.XLOOKUP(BS$1&amp;"|"&amp;TEXT($C36,"yyyymmdd"), RRPS_ALL[Key], RRPS_ALL[Mid Yield], "")</f>
        <v/>
      </c>
      <c r="BT36" s="6" t="str">
        <f>_xlfn.XLOOKUP(BT$1&amp;"|"&amp;TEXT($C36,"yyyymmdd"), RRPS_ALL[Key], RRPS_ALL[Dirty Mid], "")</f>
        <v/>
      </c>
      <c r="BU36" s="6" t="str">
        <f>_xlfn.XLOOKUP(BU$1&amp;"|"&amp;TEXT($C36,"yyyymmdd"), RRPS_ALL[Key], RRPS_ALL[Clean Price Mid], "")</f>
        <v/>
      </c>
      <c r="BV36" s="6"/>
      <c r="BW36" s="6"/>
      <c r="BX36" s="6"/>
      <c r="BY36" s="7" t="str">
        <f>_xlfn.XLOOKUP(BY$1&amp;"|"&amp;TEXT($C36,"yyyymmdd"), RRPS_ALL[Key], RRPS_ALL[Yield to Maturity], "")</f>
        <v/>
      </c>
      <c r="BZ36" s="6" t="str">
        <f>_xlfn.XLOOKUP(BZ$1&amp;"|"&amp;TEXT($C36,"yyyymmdd"), RRPS_ALL[Key], RRPS_ALL[Mid Price], "")</f>
        <v/>
      </c>
      <c r="CA36" s="6" t="str">
        <f>_xlfn.XLOOKUP(CA$1&amp;"|"&amp;TEXT($C36,"yyyymmdd"), RRPS_ALL[Key], RRPS_ALL[Mid Yield], "")</f>
        <v/>
      </c>
      <c r="CB36" s="6" t="str">
        <f>_xlfn.XLOOKUP(CB$1&amp;"|"&amp;TEXT($C36,"yyyymmdd"), RRPS_ALL[Key], RRPS_ALL[Dirty Mid], "")</f>
        <v/>
      </c>
      <c r="CC36" s="6" t="str">
        <f>_xlfn.XLOOKUP(CC$1&amp;"|"&amp;TEXT($C36,"yyyymmdd"), RRPS_ALL[Key], RRPS_ALL[Clean Price Mid], "")</f>
        <v/>
      </c>
      <c r="CD36" s="6"/>
      <c r="CE36" s="6"/>
      <c r="CF36" s="6"/>
      <c r="CG36" s="7" t="str">
        <f>_xlfn.XLOOKUP(CG$1&amp;"|"&amp;TEXT($C36,"yyyymmdd"), RRPS_ALL[Key], RRPS_ALL[Yield to Maturity], "")</f>
        <v/>
      </c>
      <c r="CH36" s="6" t="str">
        <f>_xlfn.XLOOKUP(CH$1&amp;"|"&amp;TEXT($C36,"yyyymmdd"), RRPS_ALL[Key], RRPS_ALL[Mid Price], "")</f>
        <v/>
      </c>
      <c r="CI36" s="6" t="str">
        <f>_xlfn.XLOOKUP(CI$1&amp;"|"&amp;TEXT($C36,"yyyymmdd"), RRPS_ALL[Key], RRPS_ALL[Mid Yield], "")</f>
        <v/>
      </c>
      <c r="CJ36" s="6" t="str">
        <f>_xlfn.XLOOKUP(CJ$1&amp;"|"&amp;TEXT($C36,"yyyymmdd"), RRPS_ALL[Key], RRPS_ALL[Dirty Mid], "")</f>
        <v/>
      </c>
      <c r="CK36" s="6" t="str">
        <f>_xlfn.XLOOKUP(CK$1&amp;"|"&amp;TEXT($C36,"yyyymmdd"), RRPS_ALL[Key], RRPS_ALL[Clean Price Mid], "")</f>
        <v/>
      </c>
      <c r="CL36" s="6"/>
      <c r="CM36" s="6"/>
      <c r="CN36" s="6"/>
      <c r="CO36" s="7" t="str">
        <f>_xlfn.XLOOKUP(CO$1&amp;"|"&amp;TEXT($C36,"yyyymmdd"), RRPS_ALL[Key], RRPS_ALL[Yield to Maturity], "")</f>
        <v/>
      </c>
      <c r="CP36" s="6" t="str">
        <f>_xlfn.XLOOKUP(CP$1&amp;"|"&amp;TEXT($C36,"yyyymmdd"), RRPS_ALL[Key], RRPS_ALL[Mid Price], "")</f>
        <v/>
      </c>
      <c r="CQ36" s="6" t="str">
        <f>_xlfn.XLOOKUP(CQ$1&amp;"|"&amp;TEXT($C36,"yyyymmdd"), RRPS_ALL[Key], RRPS_ALL[Mid Yield], "")</f>
        <v/>
      </c>
      <c r="CR36" s="6" t="str">
        <f>_xlfn.XLOOKUP(CR$1&amp;"|"&amp;TEXT($C36,"yyyymmdd"), RRPS_ALL[Key], RRPS_ALL[Dirty Mid], "")</f>
        <v/>
      </c>
      <c r="CS36" s="6" t="str">
        <f>_xlfn.XLOOKUP(CS$1&amp;"|"&amp;TEXT($C36,"yyyymmdd"), RRPS_ALL[Key], RRPS_ALL[Clean Price Mid], "")</f>
        <v/>
      </c>
      <c r="CT36" s="6"/>
      <c r="CU36" s="6"/>
      <c r="CV36" s="6"/>
      <c r="CW36" s="7" t="str">
        <f>_xlfn.XLOOKUP(CW$1&amp;"|"&amp;TEXT($C36,"yyyymmdd"), RRPS_ALL[Key], RRPS_ALL[Yield to Maturity], "")</f>
        <v/>
      </c>
      <c r="CX36" s="6" t="str">
        <f>_xlfn.XLOOKUP(CX$1&amp;"|"&amp;TEXT($C36,"yyyymmdd"), RRPS_ALL[Key], RRPS_ALL[Mid Price], "")</f>
        <v/>
      </c>
      <c r="CY36" s="6" t="str">
        <f>_xlfn.XLOOKUP(CY$1&amp;"|"&amp;TEXT($C36,"yyyymmdd"), RRPS_ALL[Key], RRPS_ALL[Mid Yield], "")</f>
        <v/>
      </c>
      <c r="CZ36" s="6" t="str">
        <f>_xlfn.XLOOKUP(CZ$1&amp;"|"&amp;TEXT($C36,"yyyymmdd"), RRPS_ALL[Key], RRPS_ALL[Dirty Mid], "")</f>
        <v/>
      </c>
      <c r="DA36" s="6" t="str">
        <f>_xlfn.XLOOKUP(DA$1&amp;"|"&amp;TEXT($C36,"yyyymmdd"), RRPS_ALL[Key], RRPS_ALL[Clean Price Mid], "")</f>
        <v/>
      </c>
    </row>
    <row r="37" spans="1:105" x14ac:dyDescent="0.2">
      <c r="A37">
        <v>2002</v>
      </c>
      <c r="B37">
        <v>9</v>
      </c>
      <c r="C37" s="5">
        <f t="shared" si="0"/>
        <v>37529</v>
      </c>
      <c r="D37" s="6">
        <v>3.5</v>
      </c>
      <c r="E37" s="7">
        <f>_xlfn.XLOOKUP(E$1&amp;"|"&amp;TEXT($C37,"yyyymmdd"), RRPS_ALL[Key], RRPS_ALL[Yield to Maturity], "")</f>
        <v>0.89300000000000002</v>
      </c>
      <c r="F37" s="6">
        <f>_xlfn.XLOOKUP(F$1&amp;"|"&amp;TEXT($C37,"yyyymmdd"), RRPS_ALL[Key], RRPS_ALL[Mid Price], "")</f>
        <v>0</v>
      </c>
      <c r="G37" s="6">
        <f>_xlfn.XLOOKUP(G$1&amp;"|"&amp;TEXT($C37,"yyyymmdd"), RRPS_ALL[Key], RRPS_ALL[Mid Yield], "")</f>
        <v>0</v>
      </c>
      <c r="H37" s="6">
        <f>_xlfn.XLOOKUP(H$1&amp;"|"&amp;TEXT($C37,"yyyymmdd"), RRPS_ALL[Key], RRPS_ALL[Dirty Mid], "")</f>
        <v>0</v>
      </c>
      <c r="I37" s="6">
        <f>_xlfn.XLOOKUP(I$1&amp;"|"&amp;TEXT($C37,"yyyymmdd"), RRPS_ALL[Key], RRPS_ALL[Clean Price Mid], "")</f>
        <v>0</v>
      </c>
      <c r="J37" s="6">
        <v>0.04</v>
      </c>
      <c r="K37" s="5">
        <v>39783</v>
      </c>
      <c r="L37" s="6">
        <f t="shared" si="4"/>
        <v>6.1705123191239739</v>
      </c>
      <c r="M37" s="7">
        <f>_xlfn.XLOOKUP(M$1&amp;"|"&amp;TEXT($C37,"yyyymmdd"), RRPS_ALL[Key], RRPS_ALL[Yield to Maturity], "")</f>
        <v>-5.8712289999999996</v>
      </c>
      <c r="N37" s="6">
        <f>_xlfn.XLOOKUP(N$1&amp;"|"&amp;TEXT($C37,"yyyymmdd"), RRPS_ALL[Key], RRPS_ALL[Mid Price], "")</f>
        <v>139.34450000000001</v>
      </c>
      <c r="O37" s="6">
        <f>_xlfn.XLOOKUP(O$1&amp;"|"&amp;TEXT($C37,"yyyymmdd"), RRPS_ALL[Key], RRPS_ALL[Mid Yield], "")</f>
        <v>-5.8951169999999999</v>
      </c>
      <c r="P37" s="6">
        <f>_xlfn.XLOOKUP(P$1&amp;"|"&amp;TEXT($C37,"yyyymmdd"), RRPS_ALL[Key], RRPS_ALL[Dirty Mid], "")</f>
        <v>143.43545599999999</v>
      </c>
      <c r="Q37" s="6">
        <f>_xlfn.XLOOKUP(Q$1&amp;"|"&amp;TEXT($C37,"yyyymmdd"), RRPS_ALL[Key], RRPS_ALL[Clean Price Mid], "")</f>
        <v>139.34450000000001</v>
      </c>
      <c r="R37" s="6">
        <v>0.04</v>
      </c>
      <c r="S37" s="5">
        <v>44166</v>
      </c>
      <c r="T37" s="6">
        <f t="shared" si="6"/>
        <v>18.170461095100865</v>
      </c>
      <c r="U37" s="7">
        <f>_xlfn.XLOOKUP(U$1&amp;"|"&amp;TEXT($C37,"yyyymmdd"), RRPS_ALL[Key], RRPS_ALL[Yield to Maturity], "")</f>
        <v>2.927</v>
      </c>
      <c r="V37" s="6">
        <f>_xlfn.XLOOKUP(V$1&amp;"|"&amp;TEXT($C37,"yyyymmdd"), RRPS_ALL[Key], RRPS_ALL[Mid Price], "")</f>
        <v>0</v>
      </c>
      <c r="W37" s="6">
        <f>_xlfn.XLOOKUP(W$1&amp;"|"&amp;TEXT($C37,"yyyymmdd"), RRPS_ALL[Key], RRPS_ALL[Mid Yield], "")</f>
        <v>0</v>
      </c>
      <c r="X37" s="6">
        <f>_xlfn.XLOOKUP(X$1&amp;"|"&amp;TEXT($C37,"yyyymmdd"), RRPS_ALL[Key], RRPS_ALL[Dirty Mid], "")</f>
        <v>0</v>
      </c>
      <c r="Y37" s="6">
        <f>_xlfn.XLOOKUP(Y$1&amp;"|"&amp;TEXT($C37,"yyyymmdd"), RRPS_ALL[Key], RRPS_ALL[Clean Price Mid], "")</f>
        <v>0</v>
      </c>
      <c r="Z37" s="6">
        <v>3.5000000000000003E-2</v>
      </c>
      <c r="AA37" s="5">
        <v>47088</v>
      </c>
      <c r="AB37" s="6">
        <f t="shared" si="2"/>
        <v>26.170452240924764</v>
      </c>
      <c r="AC37" s="7">
        <f>_xlfn.XLOOKUP(AC$1&amp;"|"&amp;TEXT($C37,"yyyymmdd"), RRPS_ALL[Key], RRPS_ALL[Yield to Maturity], "")</f>
        <v>2.468</v>
      </c>
      <c r="AD37" s="6">
        <f>_xlfn.XLOOKUP(AD$1&amp;"|"&amp;TEXT($C37,"yyyymmdd"), RRPS_ALL[Key], RRPS_ALL[Mid Price], "")</f>
        <v>0</v>
      </c>
      <c r="AE37" s="6">
        <f>_xlfn.XLOOKUP(AE$1&amp;"|"&amp;TEXT($C37,"yyyymmdd"), RRPS_ALL[Key], RRPS_ALL[Mid Yield], "")</f>
        <v>0</v>
      </c>
      <c r="AF37" s="6">
        <f>_xlfn.XLOOKUP(AF$1&amp;"|"&amp;TEXT($C37,"yyyymmdd"), RRPS_ALL[Key], RRPS_ALL[Dirty Mid], "")</f>
        <v>2.9361100000000002</v>
      </c>
      <c r="AG37" s="6">
        <f>_xlfn.XLOOKUP(AG$1&amp;"|"&amp;TEXT($C37,"yyyymmdd"), RRPS_ALL[Key], RRPS_ALL[Clean Price Mid], "")</f>
        <v>10.638389999999999</v>
      </c>
      <c r="AH37" s="6">
        <v>3.5000000000000003E-2</v>
      </c>
      <c r="AI37" s="5">
        <v>42339</v>
      </c>
      <c r="AJ37" s="6">
        <f t="shared" si="5"/>
        <v>13.170350088010952</v>
      </c>
      <c r="AK37" s="7" t="str">
        <f>_xlfn.XLOOKUP(AK$1&amp;"|"&amp;TEXT($C37,"yyyymmdd"), RRPS_ALL[Key], RRPS_ALL[Yield to Maturity], "")</f>
        <v/>
      </c>
      <c r="AL37" s="6" t="str">
        <f>_xlfn.XLOOKUP(AL$1&amp;"|"&amp;TEXT($C37,"yyyymmdd"), RRPS_ALL[Key], RRPS_ALL[Mid Price], "")</f>
        <v/>
      </c>
      <c r="AM37" s="6" t="str">
        <f>_xlfn.XLOOKUP(AM$1&amp;"|"&amp;TEXT($C37,"yyyymmdd"), RRPS_ALL[Key], RRPS_ALL[Mid Yield], "")</f>
        <v/>
      </c>
      <c r="AN37" s="6" t="str">
        <f>_xlfn.XLOOKUP(AN$1&amp;"|"&amp;TEXT($C37,"yyyymmdd"), RRPS_ALL[Key], RRPS_ALL[Dirty Mid], "")</f>
        <v/>
      </c>
      <c r="AO37" s="6" t="str">
        <f>_xlfn.XLOOKUP(AO$1&amp;"|"&amp;TEXT($C37,"yyyymmdd"), RRPS_ALL[Key], RRPS_ALL[Clean Price Mid], "")</f>
        <v/>
      </c>
      <c r="AP37" s="6"/>
      <c r="AQ37" s="6"/>
      <c r="AR37" s="6"/>
      <c r="AS37" s="7" t="str">
        <f>_xlfn.XLOOKUP(AS$1&amp;"|"&amp;TEXT($C37,"yyyymmdd"), RRPS_ALL[Key], RRPS_ALL[Yield to Maturity], "")</f>
        <v/>
      </c>
      <c r="AT37" s="6" t="str">
        <f>_xlfn.XLOOKUP(AT$1&amp;"|"&amp;TEXT($C37,"yyyymmdd"), RRPS_ALL[Key], RRPS_ALL[Mid Price], "")</f>
        <v/>
      </c>
      <c r="AU37" s="6" t="str">
        <f>_xlfn.XLOOKUP(AU$1&amp;"|"&amp;TEXT($C37,"yyyymmdd"), RRPS_ALL[Key], RRPS_ALL[Mid Yield], "")</f>
        <v/>
      </c>
      <c r="AV37" s="6" t="str">
        <f>_xlfn.XLOOKUP(AV$1&amp;"|"&amp;TEXT($C37,"yyyymmdd"), RRPS_ALL[Key], RRPS_ALL[Dirty Mid], "")</f>
        <v/>
      </c>
      <c r="AW37" s="6" t="str">
        <f>_xlfn.XLOOKUP(AW$1&amp;"|"&amp;TEXT($C37,"yyyymmdd"), RRPS_ALL[Key], RRPS_ALL[Clean Price Mid], "")</f>
        <v/>
      </c>
      <c r="AX37" s="6"/>
      <c r="AY37" s="6"/>
      <c r="AZ37" s="6"/>
      <c r="BA37" s="7" t="str">
        <f>_xlfn.XLOOKUP(BA$1&amp;"|"&amp;TEXT($C37,"yyyymmdd"), RRPS_ALL[Key], RRPS_ALL[Yield to Maturity], "")</f>
        <v/>
      </c>
      <c r="BB37" s="6" t="str">
        <f>_xlfn.XLOOKUP(BB$1&amp;"|"&amp;TEXT($C37,"yyyymmdd"), RRPS_ALL[Key], RRPS_ALL[Mid Price], "")</f>
        <v/>
      </c>
      <c r="BC37" s="6" t="str">
        <f>_xlfn.XLOOKUP(BC$1&amp;"|"&amp;TEXT($C37,"yyyymmdd"), RRPS_ALL[Key], RRPS_ALL[Mid Yield], "")</f>
        <v/>
      </c>
      <c r="BD37" s="6" t="str">
        <f>_xlfn.XLOOKUP(BD$1&amp;"|"&amp;TEXT($C37,"yyyymmdd"), RRPS_ALL[Key], RRPS_ALL[Dirty Mid], "")</f>
        <v/>
      </c>
      <c r="BE37" s="6" t="str">
        <f>_xlfn.XLOOKUP(BE$1&amp;"|"&amp;TEXT($C37,"yyyymmdd"), RRPS_ALL[Key], RRPS_ALL[Clean Price Mid], "")</f>
        <v/>
      </c>
      <c r="BF37" s="6"/>
      <c r="BG37" s="6"/>
      <c r="BH37" s="6"/>
      <c r="BI37" s="7" t="str">
        <f>_xlfn.XLOOKUP(BI$1&amp;"|"&amp;TEXT($C37,"yyyymmdd"), RRPS_ALL[Key], RRPS_ALL[Yield to Maturity], "")</f>
        <v/>
      </c>
      <c r="BJ37" s="6" t="str">
        <f>_xlfn.XLOOKUP(BJ$1&amp;"|"&amp;TEXT($C37,"yyyymmdd"), RRPS_ALL[Key], RRPS_ALL[Mid Price], "")</f>
        <v/>
      </c>
      <c r="BK37" s="6" t="str">
        <f>_xlfn.XLOOKUP(BK$1&amp;"|"&amp;TEXT($C37,"yyyymmdd"), RRPS_ALL[Key], RRPS_ALL[Mid Yield], "")</f>
        <v/>
      </c>
      <c r="BL37" s="6" t="str">
        <f>_xlfn.XLOOKUP(BL$1&amp;"|"&amp;TEXT($C37,"yyyymmdd"), RRPS_ALL[Key], RRPS_ALL[Dirty Mid], "")</f>
        <v/>
      </c>
      <c r="BM37" s="6" t="str">
        <f>_xlfn.XLOOKUP(BM$1&amp;"|"&amp;TEXT($C37,"yyyymmdd"), RRPS_ALL[Key], RRPS_ALL[Clean Price Mid], "")</f>
        <v/>
      </c>
      <c r="BN37" s="6"/>
      <c r="BO37" s="6"/>
      <c r="BP37" s="6"/>
      <c r="BQ37" s="7" t="str">
        <f>_xlfn.XLOOKUP(BQ$1&amp;"|"&amp;TEXT($C37,"yyyymmdd"), RRPS_ALL[Key], RRPS_ALL[Yield to Maturity], "")</f>
        <v/>
      </c>
      <c r="BR37" s="6" t="str">
        <f>_xlfn.XLOOKUP(BR$1&amp;"|"&amp;TEXT($C37,"yyyymmdd"), RRPS_ALL[Key], RRPS_ALL[Mid Price], "")</f>
        <v/>
      </c>
      <c r="BS37" s="6" t="str">
        <f>_xlfn.XLOOKUP(BS$1&amp;"|"&amp;TEXT($C37,"yyyymmdd"), RRPS_ALL[Key], RRPS_ALL[Mid Yield], "")</f>
        <v/>
      </c>
      <c r="BT37" s="6" t="str">
        <f>_xlfn.XLOOKUP(BT$1&amp;"|"&amp;TEXT($C37,"yyyymmdd"), RRPS_ALL[Key], RRPS_ALL[Dirty Mid], "")</f>
        <v/>
      </c>
      <c r="BU37" s="6" t="str">
        <f>_xlfn.XLOOKUP(BU$1&amp;"|"&amp;TEXT($C37,"yyyymmdd"), RRPS_ALL[Key], RRPS_ALL[Clean Price Mid], "")</f>
        <v/>
      </c>
      <c r="BV37" s="6"/>
      <c r="BW37" s="6"/>
      <c r="BX37" s="6"/>
      <c r="BY37" s="7" t="str">
        <f>_xlfn.XLOOKUP(BY$1&amp;"|"&amp;TEXT($C37,"yyyymmdd"), RRPS_ALL[Key], RRPS_ALL[Yield to Maturity], "")</f>
        <v/>
      </c>
      <c r="BZ37" s="6" t="str">
        <f>_xlfn.XLOOKUP(BZ$1&amp;"|"&amp;TEXT($C37,"yyyymmdd"), RRPS_ALL[Key], RRPS_ALL[Mid Price], "")</f>
        <v/>
      </c>
      <c r="CA37" s="6" t="str">
        <f>_xlfn.XLOOKUP(CA$1&amp;"|"&amp;TEXT($C37,"yyyymmdd"), RRPS_ALL[Key], RRPS_ALL[Mid Yield], "")</f>
        <v/>
      </c>
      <c r="CB37" s="6" t="str">
        <f>_xlfn.XLOOKUP(CB$1&amp;"|"&amp;TEXT($C37,"yyyymmdd"), RRPS_ALL[Key], RRPS_ALL[Dirty Mid], "")</f>
        <v/>
      </c>
      <c r="CC37" s="6" t="str">
        <f>_xlfn.XLOOKUP(CC$1&amp;"|"&amp;TEXT($C37,"yyyymmdd"), RRPS_ALL[Key], RRPS_ALL[Clean Price Mid], "")</f>
        <v/>
      </c>
      <c r="CD37" s="6"/>
      <c r="CE37" s="6"/>
      <c r="CF37" s="6"/>
      <c r="CG37" s="7" t="str">
        <f>_xlfn.XLOOKUP(CG$1&amp;"|"&amp;TEXT($C37,"yyyymmdd"), RRPS_ALL[Key], RRPS_ALL[Yield to Maturity], "")</f>
        <v/>
      </c>
      <c r="CH37" s="6" t="str">
        <f>_xlfn.XLOOKUP(CH$1&amp;"|"&amp;TEXT($C37,"yyyymmdd"), RRPS_ALL[Key], RRPS_ALL[Mid Price], "")</f>
        <v/>
      </c>
      <c r="CI37" s="6" t="str">
        <f>_xlfn.XLOOKUP(CI$1&amp;"|"&amp;TEXT($C37,"yyyymmdd"), RRPS_ALL[Key], RRPS_ALL[Mid Yield], "")</f>
        <v/>
      </c>
      <c r="CJ37" s="6" t="str">
        <f>_xlfn.XLOOKUP(CJ$1&amp;"|"&amp;TEXT($C37,"yyyymmdd"), RRPS_ALL[Key], RRPS_ALL[Dirty Mid], "")</f>
        <v/>
      </c>
      <c r="CK37" s="6" t="str">
        <f>_xlfn.XLOOKUP(CK$1&amp;"|"&amp;TEXT($C37,"yyyymmdd"), RRPS_ALL[Key], RRPS_ALL[Clean Price Mid], "")</f>
        <v/>
      </c>
      <c r="CL37" s="6"/>
      <c r="CM37" s="6"/>
      <c r="CN37" s="6"/>
      <c r="CO37" s="7" t="str">
        <f>_xlfn.XLOOKUP(CO$1&amp;"|"&amp;TEXT($C37,"yyyymmdd"), RRPS_ALL[Key], RRPS_ALL[Yield to Maturity], "")</f>
        <v/>
      </c>
      <c r="CP37" s="6" t="str">
        <f>_xlfn.XLOOKUP(CP$1&amp;"|"&amp;TEXT($C37,"yyyymmdd"), RRPS_ALL[Key], RRPS_ALL[Mid Price], "")</f>
        <v/>
      </c>
      <c r="CQ37" s="6" t="str">
        <f>_xlfn.XLOOKUP(CQ$1&amp;"|"&amp;TEXT($C37,"yyyymmdd"), RRPS_ALL[Key], RRPS_ALL[Mid Yield], "")</f>
        <v/>
      </c>
      <c r="CR37" s="6" t="str">
        <f>_xlfn.XLOOKUP(CR$1&amp;"|"&amp;TEXT($C37,"yyyymmdd"), RRPS_ALL[Key], RRPS_ALL[Dirty Mid], "")</f>
        <v/>
      </c>
      <c r="CS37" s="6" t="str">
        <f>_xlfn.XLOOKUP(CS$1&amp;"|"&amp;TEXT($C37,"yyyymmdd"), RRPS_ALL[Key], RRPS_ALL[Clean Price Mid], "")</f>
        <v/>
      </c>
      <c r="CT37" s="6"/>
      <c r="CU37" s="6"/>
      <c r="CV37" s="6"/>
      <c r="CW37" s="7" t="str">
        <f>_xlfn.XLOOKUP(CW$1&amp;"|"&amp;TEXT($C37,"yyyymmdd"), RRPS_ALL[Key], RRPS_ALL[Yield to Maturity], "")</f>
        <v/>
      </c>
      <c r="CX37" s="6" t="str">
        <f>_xlfn.XLOOKUP(CX$1&amp;"|"&amp;TEXT($C37,"yyyymmdd"), RRPS_ALL[Key], RRPS_ALL[Mid Price], "")</f>
        <v/>
      </c>
      <c r="CY37" s="6" t="str">
        <f>_xlfn.XLOOKUP(CY$1&amp;"|"&amp;TEXT($C37,"yyyymmdd"), RRPS_ALL[Key], RRPS_ALL[Mid Yield], "")</f>
        <v/>
      </c>
      <c r="CZ37" s="6" t="str">
        <f>_xlfn.XLOOKUP(CZ$1&amp;"|"&amp;TEXT($C37,"yyyymmdd"), RRPS_ALL[Key], RRPS_ALL[Dirty Mid], "")</f>
        <v/>
      </c>
      <c r="DA37" s="6" t="str">
        <f>_xlfn.XLOOKUP(DA$1&amp;"|"&amp;TEXT($C37,"yyyymmdd"), RRPS_ALL[Key], RRPS_ALL[Clean Price Mid], "")</f>
        <v/>
      </c>
    </row>
    <row r="38" spans="1:105" x14ac:dyDescent="0.2">
      <c r="A38">
        <v>2002</v>
      </c>
      <c r="B38">
        <v>10</v>
      </c>
      <c r="C38" s="5">
        <f t="shared" si="0"/>
        <v>37560</v>
      </c>
      <c r="D38" s="6">
        <v>3.5</v>
      </c>
      <c r="E38" s="7">
        <f>_xlfn.XLOOKUP(E$1&amp;"|"&amp;TEXT($C38,"yyyymmdd"), RRPS_ALL[Key], RRPS_ALL[Yield to Maturity], "")</f>
        <v>1.024</v>
      </c>
      <c r="F38" s="6">
        <f>_xlfn.XLOOKUP(F$1&amp;"|"&amp;TEXT($C38,"yyyymmdd"), RRPS_ALL[Key], RRPS_ALL[Mid Price], "")</f>
        <v>0</v>
      </c>
      <c r="G38" s="6">
        <f>_xlfn.XLOOKUP(G$1&amp;"|"&amp;TEXT($C38,"yyyymmdd"), RRPS_ALL[Key], RRPS_ALL[Mid Yield], "")</f>
        <v>0</v>
      </c>
      <c r="H38" s="6">
        <f>_xlfn.XLOOKUP(H$1&amp;"|"&amp;TEXT($C38,"yyyymmdd"), RRPS_ALL[Key], RRPS_ALL[Dirty Mid], "")</f>
        <v>0</v>
      </c>
      <c r="I38" s="6">
        <f>_xlfn.XLOOKUP(I$1&amp;"|"&amp;TEXT($C38,"yyyymmdd"), RRPS_ALL[Key], RRPS_ALL[Clean Price Mid], "")</f>
        <v>0</v>
      </c>
      <c r="J38" s="6">
        <v>0.04</v>
      </c>
      <c r="K38" s="5">
        <v>39783</v>
      </c>
      <c r="L38" s="6">
        <f t="shared" si="4"/>
        <v>6.0856472428627297</v>
      </c>
      <c r="M38" s="7" t="str">
        <f>_xlfn.XLOOKUP(M$1&amp;"|"&amp;TEXT($C38,"yyyymmdd"), RRPS_ALL[Key], RRPS_ALL[Yield to Maturity], "")</f>
        <v/>
      </c>
      <c r="N38" s="6" t="str">
        <f>_xlfn.XLOOKUP(N$1&amp;"|"&amp;TEXT($C38,"yyyymmdd"), RRPS_ALL[Key], RRPS_ALL[Mid Price], "")</f>
        <v/>
      </c>
      <c r="O38" s="6" t="str">
        <f>_xlfn.XLOOKUP(O$1&amp;"|"&amp;TEXT($C38,"yyyymmdd"), RRPS_ALL[Key], RRPS_ALL[Mid Yield], "")</f>
        <v/>
      </c>
      <c r="P38" s="6" t="str">
        <f>_xlfn.XLOOKUP(P$1&amp;"|"&amp;TEXT($C38,"yyyymmdd"), RRPS_ALL[Key], RRPS_ALL[Dirty Mid], "")</f>
        <v/>
      </c>
      <c r="Q38" s="6" t="str">
        <f>_xlfn.XLOOKUP(Q$1&amp;"|"&amp;TEXT($C38,"yyyymmdd"), RRPS_ALL[Key], RRPS_ALL[Clean Price Mid], "")</f>
        <v/>
      </c>
      <c r="R38" s="6"/>
      <c r="S38" s="5"/>
      <c r="T38" s="6"/>
      <c r="U38" s="7">
        <f>_xlfn.XLOOKUP(U$1&amp;"|"&amp;TEXT($C38,"yyyymmdd"), RRPS_ALL[Key], RRPS_ALL[Yield to Maturity], "")</f>
        <v>3.0680000000000001</v>
      </c>
      <c r="V38" s="6">
        <f>_xlfn.XLOOKUP(V$1&amp;"|"&amp;TEXT($C38,"yyyymmdd"), RRPS_ALL[Key], RRPS_ALL[Mid Price], "")</f>
        <v>0</v>
      </c>
      <c r="W38" s="6">
        <f>_xlfn.XLOOKUP(W$1&amp;"|"&amp;TEXT($C38,"yyyymmdd"), RRPS_ALL[Key], RRPS_ALL[Mid Yield], "")</f>
        <v>0</v>
      </c>
      <c r="X38" s="6">
        <f>_xlfn.XLOOKUP(X$1&amp;"|"&amp;TEXT($C38,"yyyymmdd"), RRPS_ALL[Key], RRPS_ALL[Dirty Mid], "")</f>
        <v>0</v>
      </c>
      <c r="Y38" s="6">
        <f>_xlfn.XLOOKUP(Y$1&amp;"|"&amp;TEXT($C38,"yyyymmdd"), RRPS_ALL[Key], RRPS_ALL[Clean Price Mid], "")</f>
        <v>0</v>
      </c>
      <c r="Z38" s="6">
        <v>3.5000000000000003E-2</v>
      </c>
      <c r="AA38" s="5">
        <v>47088</v>
      </c>
      <c r="AB38" s="6">
        <f t="shared" si="2"/>
        <v>26.08558101804908</v>
      </c>
      <c r="AC38" s="7">
        <f>_xlfn.XLOOKUP(AC$1&amp;"|"&amp;TEXT($C38,"yyyymmdd"), RRPS_ALL[Key], RRPS_ALL[Yield to Maturity], "")</f>
        <v>2.5179999999999998</v>
      </c>
      <c r="AD38" s="6">
        <f>_xlfn.XLOOKUP(AD$1&amp;"|"&amp;TEXT($C38,"yyyymmdd"), RRPS_ALL[Key], RRPS_ALL[Mid Price], "")</f>
        <v>0</v>
      </c>
      <c r="AE38" s="6">
        <f>_xlfn.XLOOKUP(AE$1&amp;"|"&amp;TEXT($C38,"yyyymmdd"), RRPS_ALL[Key], RRPS_ALL[Mid Yield], "")</f>
        <v>0</v>
      </c>
      <c r="AF38" s="6">
        <f>_xlfn.XLOOKUP(AF$1&amp;"|"&amp;TEXT($C38,"yyyymmdd"), RRPS_ALL[Key], RRPS_ALL[Dirty Mid], "")</f>
        <v>3.19861</v>
      </c>
      <c r="AG38" s="6">
        <f>_xlfn.XLOOKUP(AG$1&amp;"|"&amp;TEXT($C38,"yyyymmdd"), RRPS_ALL[Key], RRPS_ALL[Clean Price Mid], "")</f>
        <v>10.55514</v>
      </c>
      <c r="AH38" s="6">
        <v>3.5000000000000003E-2</v>
      </c>
      <c r="AI38" s="5">
        <v>42339</v>
      </c>
      <c r="AJ38" s="6">
        <f t="shared" si="5"/>
        <v>13.085468413847057</v>
      </c>
      <c r="AK38" s="7" t="str">
        <f>_xlfn.XLOOKUP(AK$1&amp;"|"&amp;TEXT($C38,"yyyymmdd"), RRPS_ALL[Key], RRPS_ALL[Yield to Maturity], "")</f>
        <v/>
      </c>
      <c r="AL38" s="6" t="str">
        <f>_xlfn.XLOOKUP(AL$1&amp;"|"&amp;TEXT($C38,"yyyymmdd"), RRPS_ALL[Key], RRPS_ALL[Mid Price], "")</f>
        <v/>
      </c>
      <c r="AM38" s="6" t="str">
        <f>_xlfn.XLOOKUP(AM$1&amp;"|"&amp;TEXT($C38,"yyyymmdd"), RRPS_ALL[Key], RRPS_ALL[Mid Yield], "")</f>
        <v/>
      </c>
      <c r="AN38" s="6" t="str">
        <f>_xlfn.XLOOKUP(AN$1&amp;"|"&amp;TEXT($C38,"yyyymmdd"), RRPS_ALL[Key], RRPS_ALL[Dirty Mid], "")</f>
        <v/>
      </c>
      <c r="AO38" s="6" t="str">
        <f>_xlfn.XLOOKUP(AO$1&amp;"|"&amp;TEXT($C38,"yyyymmdd"), RRPS_ALL[Key], RRPS_ALL[Clean Price Mid], "")</f>
        <v/>
      </c>
      <c r="AP38" s="6"/>
      <c r="AQ38" s="6"/>
      <c r="AR38" s="6"/>
      <c r="AS38" s="7" t="str">
        <f>_xlfn.XLOOKUP(AS$1&amp;"|"&amp;TEXT($C38,"yyyymmdd"), RRPS_ALL[Key], RRPS_ALL[Yield to Maturity], "")</f>
        <v/>
      </c>
      <c r="AT38" s="6" t="str">
        <f>_xlfn.XLOOKUP(AT$1&amp;"|"&amp;TEXT($C38,"yyyymmdd"), RRPS_ALL[Key], RRPS_ALL[Mid Price], "")</f>
        <v/>
      </c>
      <c r="AU38" s="6" t="str">
        <f>_xlfn.XLOOKUP(AU$1&amp;"|"&amp;TEXT($C38,"yyyymmdd"), RRPS_ALL[Key], RRPS_ALL[Mid Yield], "")</f>
        <v/>
      </c>
      <c r="AV38" s="6" t="str">
        <f>_xlfn.XLOOKUP(AV$1&amp;"|"&amp;TEXT($C38,"yyyymmdd"), RRPS_ALL[Key], RRPS_ALL[Dirty Mid], "")</f>
        <v/>
      </c>
      <c r="AW38" s="6" t="str">
        <f>_xlfn.XLOOKUP(AW$1&amp;"|"&amp;TEXT($C38,"yyyymmdd"), RRPS_ALL[Key], RRPS_ALL[Clean Price Mid], "")</f>
        <v/>
      </c>
      <c r="AX38" s="6"/>
      <c r="AY38" s="6"/>
      <c r="AZ38" s="6"/>
      <c r="BA38" s="7" t="str">
        <f>_xlfn.XLOOKUP(BA$1&amp;"|"&amp;TEXT($C38,"yyyymmdd"), RRPS_ALL[Key], RRPS_ALL[Yield to Maturity], "")</f>
        <v/>
      </c>
      <c r="BB38" s="6" t="str">
        <f>_xlfn.XLOOKUP(BB$1&amp;"|"&amp;TEXT($C38,"yyyymmdd"), RRPS_ALL[Key], RRPS_ALL[Mid Price], "")</f>
        <v/>
      </c>
      <c r="BC38" s="6" t="str">
        <f>_xlfn.XLOOKUP(BC$1&amp;"|"&amp;TEXT($C38,"yyyymmdd"), RRPS_ALL[Key], RRPS_ALL[Mid Yield], "")</f>
        <v/>
      </c>
      <c r="BD38" s="6" t="str">
        <f>_xlfn.XLOOKUP(BD$1&amp;"|"&amp;TEXT($C38,"yyyymmdd"), RRPS_ALL[Key], RRPS_ALL[Dirty Mid], "")</f>
        <v/>
      </c>
      <c r="BE38" s="6" t="str">
        <f>_xlfn.XLOOKUP(BE$1&amp;"|"&amp;TEXT($C38,"yyyymmdd"), RRPS_ALL[Key], RRPS_ALL[Clean Price Mid], "")</f>
        <v/>
      </c>
      <c r="BF38" s="6"/>
      <c r="BG38" s="6"/>
      <c r="BH38" s="6"/>
      <c r="BI38" s="7" t="str">
        <f>_xlfn.XLOOKUP(BI$1&amp;"|"&amp;TEXT($C38,"yyyymmdd"), RRPS_ALL[Key], RRPS_ALL[Yield to Maturity], "")</f>
        <v/>
      </c>
      <c r="BJ38" s="6" t="str">
        <f>_xlfn.XLOOKUP(BJ$1&amp;"|"&amp;TEXT($C38,"yyyymmdd"), RRPS_ALL[Key], RRPS_ALL[Mid Price], "")</f>
        <v/>
      </c>
      <c r="BK38" s="6" t="str">
        <f>_xlfn.XLOOKUP(BK$1&amp;"|"&amp;TEXT($C38,"yyyymmdd"), RRPS_ALL[Key], RRPS_ALL[Mid Yield], "")</f>
        <v/>
      </c>
      <c r="BL38" s="6" t="str">
        <f>_xlfn.XLOOKUP(BL$1&amp;"|"&amp;TEXT($C38,"yyyymmdd"), RRPS_ALL[Key], RRPS_ALL[Dirty Mid], "")</f>
        <v/>
      </c>
      <c r="BM38" s="6" t="str">
        <f>_xlfn.XLOOKUP(BM$1&amp;"|"&amp;TEXT($C38,"yyyymmdd"), RRPS_ALL[Key], RRPS_ALL[Clean Price Mid], "")</f>
        <v/>
      </c>
      <c r="BN38" s="6"/>
      <c r="BO38" s="6"/>
      <c r="BP38" s="6"/>
      <c r="BQ38" s="7" t="str">
        <f>_xlfn.XLOOKUP(BQ$1&amp;"|"&amp;TEXT($C38,"yyyymmdd"), RRPS_ALL[Key], RRPS_ALL[Yield to Maturity], "")</f>
        <v/>
      </c>
      <c r="BR38" s="6" t="str">
        <f>_xlfn.XLOOKUP(BR$1&amp;"|"&amp;TEXT($C38,"yyyymmdd"), RRPS_ALL[Key], RRPS_ALL[Mid Price], "")</f>
        <v/>
      </c>
      <c r="BS38" s="6" t="str">
        <f>_xlfn.XLOOKUP(BS$1&amp;"|"&amp;TEXT($C38,"yyyymmdd"), RRPS_ALL[Key], RRPS_ALL[Mid Yield], "")</f>
        <v/>
      </c>
      <c r="BT38" s="6" t="str">
        <f>_xlfn.XLOOKUP(BT$1&amp;"|"&amp;TEXT($C38,"yyyymmdd"), RRPS_ALL[Key], RRPS_ALL[Dirty Mid], "")</f>
        <v/>
      </c>
      <c r="BU38" s="6" t="str">
        <f>_xlfn.XLOOKUP(BU$1&amp;"|"&amp;TEXT($C38,"yyyymmdd"), RRPS_ALL[Key], RRPS_ALL[Clean Price Mid], "")</f>
        <v/>
      </c>
      <c r="BV38" s="6"/>
      <c r="BW38" s="6"/>
      <c r="BX38" s="6"/>
      <c r="BY38" s="7" t="str">
        <f>_xlfn.XLOOKUP(BY$1&amp;"|"&amp;TEXT($C38,"yyyymmdd"), RRPS_ALL[Key], RRPS_ALL[Yield to Maturity], "")</f>
        <v/>
      </c>
      <c r="BZ38" s="6" t="str">
        <f>_xlfn.XLOOKUP(BZ$1&amp;"|"&amp;TEXT($C38,"yyyymmdd"), RRPS_ALL[Key], RRPS_ALL[Mid Price], "")</f>
        <v/>
      </c>
      <c r="CA38" s="6" t="str">
        <f>_xlfn.XLOOKUP(CA$1&amp;"|"&amp;TEXT($C38,"yyyymmdd"), RRPS_ALL[Key], RRPS_ALL[Mid Yield], "")</f>
        <v/>
      </c>
      <c r="CB38" s="6" t="str">
        <f>_xlfn.XLOOKUP(CB$1&amp;"|"&amp;TEXT($C38,"yyyymmdd"), RRPS_ALL[Key], RRPS_ALL[Dirty Mid], "")</f>
        <v/>
      </c>
      <c r="CC38" s="6" t="str">
        <f>_xlfn.XLOOKUP(CC$1&amp;"|"&amp;TEXT($C38,"yyyymmdd"), RRPS_ALL[Key], RRPS_ALL[Clean Price Mid], "")</f>
        <v/>
      </c>
      <c r="CD38" s="6"/>
      <c r="CE38" s="6"/>
      <c r="CF38" s="6"/>
      <c r="CG38" s="7" t="str">
        <f>_xlfn.XLOOKUP(CG$1&amp;"|"&amp;TEXT($C38,"yyyymmdd"), RRPS_ALL[Key], RRPS_ALL[Yield to Maturity], "")</f>
        <v/>
      </c>
      <c r="CH38" s="6" t="str">
        <f>_xlfn.XLOOKUP(CH$1&amp;"|"&amp;TEXT($C38,"yyyymmdd"), RRPS_ALL[Key], RRPS_ALL[Mid Price], "")</f>
        <v/>
      </c>
      <c r="CI38" s="6" t="str">
        <f>_xlfn.XLOOKUP(CI$1&amp;"|"&amp;TEXT($C38,"yyyymmdd"), RRPS_ALL[Key], RRPS_ALL[Mid Yield], "")</f>
        <v/>
      </c>
      <c r="CJ38" s="6" t="str">
        <f>_xlfn.XLOOKUP(CJ$1&amp;"|"&amp;TEXT($C38,"yyyymmdd"), RRPS_ALL[Key], RRPS_ALL[Dirty Mid], "")</f>
        <v/>
      </c>
      <c r="CK38" s="6" t="str">
        <f>_xlfn.XLOOKUP(CK$1&amp;"|"&amp;TEXT($C38,"yyyymmdd"), RRPS_ALL[Key], RRPS_ALL[Clean Price Mid], "")</f>
        <v/>
      </c>
      <c r="CL38" s="6"/>
      <c r="CM38" s="6"/>
      <c r="CN38" s="6"/>
      <c r="CO38" s="7" t="str">
        <f>_xlfn.XLOOKUP(CO$1&amp;"|"&amp;TEXT($C38,"yyyymmdd"), RRPS_ALL[Key], RRPS_ALL[Yield to Maturity], "")</f>
        <v/>
      </c>
      <c r="CP38" s="6" t="str">
        <f>_xlfn.XLOOKUP(CP$1&amp;"|"&amp;TEXT($C38,"yyyymmdd"), RRPS_ALL[Key], RRPS_ALL[Mid Price], "")</f>
        <v/>
      </c>
      <c r="CQ38" s="6" t="str">
        <f>_xlfn.XLOOKUP(CQ$1&amp;"|"&amp;TEXT($C38,"yyyymmdd"), RRPS_ALL[Key], RRPS_ALL[Mid Yield], "")</f>
        <v/>
      </c>
      <c r="CR38" s="6" t="str">
        <f>_xlfn.XLOOKUP(CR$1&amp;"|"&amp;TEXT($C38,"yyyymmdd"), RRPS_ALL[Key], RRPS_ALL[Dirty Mid], "")</f>
        <v/>
      </c>
      <c r="CS38" s="6" t="str">
        <f>_xlfn.XLOOKUP(CS$1&amp;"|"&amp;TEXT($C38,"yyyymmdd"), RRPS_ALL[Key], RRPS_ALL[Clean Price Mid], "")</f>
        <v/>
      </c>
      <c r="CT38" s="6"/>
      <c r="CU38" s="6"/>
      <c r="CV38" s="6"/>
      <c r="CW38" s="7" t="str">
        <f>_xlfn.XLOOKUP(CW$1&amp;"|"&amp;TEXT($C38,"yyyymmdd"), RRPS_ALL[Key], RRPS_ALL[Yield to Maturity], "")</f>
        <v/>
      </c>
      <c r="CX38" s="6" t="str">
        <f>_xlfn.XLOOKUP(CX$1&amp;"|"&amp;TEXT($C38,"yyyymmdd"), RRPS_ALL[Key], RRPS_ALL[Mid Price], "")</f>
        <v/>
      </c>
      <c r="CY38" s="6" t="str">
        <f>_xlfn.XLOOKUP(CY$1&amp;"|"&amp;TEXT($C38,"yyyymmdd"), RRPS_ALL[Key], RRPS_ALL[Mid Yield], "")</f>
        <v/>
      </c>
      <c r="CZ38" s="6" t="str">
        <f>_xlfn.XLOOKUP(CZ$1&amp;"|"&amp;TEXT($C38,"yyyymmdd"), RRPS_ALL[Key], RRPS_ALL[Dirty Mid], "")</f>
        <v/>
      </c>
      <c r="DA38" s="6" t="str">
        <f>_xlfn.XLOOKUP(DA$1&amp;"|"&amp;TEXT($C38,"yyyymmdd"), RRPS_ALL[Key], RRPS_ALL[Clean Price Mid], "")</f>
        <v/>
      </c>
    </row>
    <row r="39" spans="1:105" x14ac:dyDescent="0.2">
      <c r="A39">
        <v>2002</v>
      </c>
      <c r="B39">
        <v>11</v>
      </c>
      <c r="C39" s="5">
        <f t="shared" si="0"/>
        <v>37590</v>
      </c>
      <c r="D39" s="6">
        <v>3.25</v>
      </c>
      <c r="E39" s="7">
        <f>_xlfn.XLOOKUP(E$1&amp;"|"&amp;TEXT($C39,"yyyymmdd"), RRPS_ALL[Key], RRPS_ALL[Yield to Maturity], "")</f>
        <v>0.78600000000000003</v>
      </c>
      <c r="F39" s="6">
        <f>_xlfn.XLOOKUP(F$1&amp;"|"&amp;TEXT($C39,"yyyymmdd"), RRPS_ALL[Key], RRPS_ALL[Mid Price], "")</f>
        <v>0</v>
      </c>
      <c r="G39" s="6">
        <f>_xlfn.XLOOKUP(G$1&amp;"|"&amp;TEXT($C39,"yyyymmdd"), RRPS_ALL[Key], RRPS_ALL[Mid Yield], "")</f>
        <v>0</v>
      </c>
      <c r="H39" s="6">
        <f>_xlfn.XLOOKUP(H$1&amp;"|"&amp;TEXT($C39,"yyyymmdd"), RRPS_ALL[Key], RRPS_ALL[Dirty Mid], "")</f>
        <v>0</v>
      </c>
      <c r="I39" s="6">
        <f>_xlfn.XLOOKUP(I$1&amp;"|"&amp;TEXT($C39,"yyyymmdd"), RRPS_ALL[Key], RRPS_ALL[Clean Price Mid], "")</f>
        <v>0</v>
      </c>
      <c r="J39" s="6">
        <v>0.04</v>
      </c>
      <c r="K39" s="5">
        <v>39783</v>
      </c>
      <c r="L39" s="6">
        <f t="shared" si="4"/>
        <v>6.0035197497066877</v>
      </c>
      <c r="M39" s="7">
        <f>_xlfn.XLOOKUP(M$1&amp;"|"&amp;TEXT($C39,"yyyymmdd"), RRPS_ALL[Key], RRPS_ALL[Yield to Maturity], "")</f>
        <v>-2.6931020000000001</v>
      </c>
      <c r="N39" s="6">
        <f>_xlfn.XLOOKUP(N$1&amp;"|"&amp;TEXT($C39,"yyyymmdd"), RRPS_ALL[Key], RRPS_ALL[Mid Price], "")</f>
        <v>139.24600000000001</v>
      </c>
      <c r="O39" s="6">
        <f>_xlfn.XLOOKUP(O$1&amp;"|"&amp;TEXT($C39,"yyyymmdd"), RRPS_ALL[Key], RRPS_ALL[Mid Yield], "")</f>
        <v>-2.7182379999999999</v>
      </c>
      <c r="P39" s="6">
        <f>_xlfn.XLOOKUP(P$1&amp;"|"&amp;TEXT($C39,"yyyymmdd"), RRPS_ALL[Key], RRPS_ALL[Dirty Mid], "")</f>
        <v>142.923427</v>
      </c>
      <c r="Q39" s="6">
        <f>_xlfn.XLOOKUP(Q$1&amp;"|"&amp;TEXT($C39,"yyyymmdd"), RRPS_ALL[Key], RRPS_ALL[Clean Price Mid], "")</f>
        <v>139.24600000000001</v>
      </c>
      <c r="R39" s="6">
        <v>0.04</v>
      </c>
      <c r="S39" s="5">
        <v>44166</v>
      </c>
      <c r="T39" s="6">
        <f t="shared" si="6"/>
        <v>18.003458213256486</v>
      </c>
      <c r="U39" s="7">
        <f>_xlfn.XLOOKUP(U$1&amp;"|"&amp;TEXT($C39,"yyyymmdd"), RRPS_ALL[Key], RRPS_ALL[Yield to Maturity], "")</f>
        <v>2.9540000000000002</v>
      </c>
      <c r="V39" s="6">
        <f>_xlfn.XLOOKUP(V$1&amp;"|"&amp;TEXT($C39,"yyyymmdd"), RRPS_ALL[Key], RRPS_ALL[Mid Price], "")</f>
        <v>0</v>
      </c>
      <c r="W39" s="6">
        <f>_xlfn.XLOOKUP(W$1&amp;"|"&amp;TEXT($C39,"yyyymmdd"), RRPS_ALL[Key], RRPS_ALL[Mid Yield], "")</f>
        <v>0</v>
      </c>
      <c r="X39" s="6">
        <f>_xlfn.XLOOKUP(X$1&amp;"|"&amp;TEXT($C39,"yyyymmdd"), RRPS_ALL[Key], RRPS_ALL[Dirty Mid], "")</f>
        <v>0</v>
      </c>
      <c r="Y39" s="6">
        <f>_xlfn.XLOOKUP(Y$1&amp;"|"&amp;TEXT($C39,"yyyymmdd"), RRPS_ALL[Key], RRPS_ALL[Clean Price Mid], "")</f>
        <v>0</v>
      </c>
      <c r="Z39" s="6">
        <v>3.5000000000000003E-2</v>
      </c>
      <c r="AA39" s="5">
        <v>47088</v>
      </c>
      <c r="AB39" s="6">
        <f t="shared" si="2"/>
        <v>26.003447576556482</v>
      </c>
      <c r="AC39" s="7">
        <f>_xlfn.XLOOKUP(AC$1&amp;"|"&amp;TEXT($C39,"yyyymmdd"), RRPS_ALL[Key], RRPS_ALL[Yield to Maturity], "")</f>
        <v>2.512</v>
      </c>
      <c r="AD39" s="6">
        <f>_xlfn.XLOOKUP(AD$1&amp;"|"&amp;TEXT($C39,"yyyymmdd"), RRPS_ALL[Key], RRPS_ALL[Mid Price], "")</f>
        <v>0</v>
      </c>
      <c r="AE39" s="6">
        <f>_xlfn.XLOOKUP(AE$1&amp;"|"&amp;TEXT($C39,"yyyymmdd"), RRPS_ALL[Key], RRPS_ALL[Mid Yield], "")</f>
        <v>0</v>
      </c>
      <c r="AF39" s="6">
        <f>_xlfn.XLOOKUP(AF$1&amp;"|"&amp;TEXT($C39,"yyyymmdd"), RRPS_ALL[Key], RRPS_ALL[Dirty Mid], "")</f>
        <v>2.9170000000000001E-2</v>
      </c>
      <c r="AG39" s="6">
        <f>_xlfn.XLOOKUP(AG$1&amp;"|"&amp;TEXT($C39,"yyyymmdd"), RRPS_ALL[Key], RRPS_ALL[Clean Price Mid], "")</f>
        <v>10.79233</v>
      </c>
      <c r="AH39" s="6">
        <v>3.5000000000000003E-2</v>
      </c>
      <c r="AI39" s="5">
        <v>42339</v>
      </c>
      <c r="AJ39" s="6">
        <f t="shared" si="5"/>
        <v>13.003324858204577</v>
      </c>
      <c r="AK39" s="7" t="str">
        <f>_xlfn.XLOOKUP(AK$1&amp;"|"&amp;TEXT($C39,"yyyymmdd"), RRPS_ALL[Key], RRPS_ALL[Yield to Maturity], "")</f>
        <v/>
      </c>
      <c r="AL39" s="6" t="str">
        <f>_xlfn.XLOOKUP(AL$1&amp;"|"&amp;TEXT($C39,"yyyymmdd"), RRPS_ALL[Key], RRPS_ALL[Mid Price], "")</f>
        <v/>
      </c>
      <c r="AM39" s="6" t="str">
        <f>_xlfn.XLOOKUP(AM$1&amp;"|"&amp;TEXT($C39,"yyyymmdd"), RRPS_ALL[Key], RRPS_ALL[Mid Yield], "")</f>
        <v/>
      </c>
      <c r="AN39" s="6" t="str">
        <f>_xlfn.XLOOKUP(AN$1&amp;"|"&amp;TEXT($C39,"yyyymmdd"), RRPS_ALL[Key], RRPS_ALL[Dirty Mid], "")</f>
        <v/>
      </c>
      <c r="AO39" s="6" t="str">
        <f>_xlfn.XLOOKUP(AO$1&amp;"|"&amp;TEXT($C39,"yyyymmdd"), RRPS_ALL[Key], RRPS_ALL[Clean Price Mid], "")</f>
        <v/>
      </c>
      <c r="AP39" s="6"/>
      <c r="AQ39" s="6"/>
      <c r="AR39" s="6"/>
      <c r="AS39" s="7" t="str">
        <f>_xlfn.XLOOKUP(AS$1&amp;"|"&amp;TEXT($C39,"yyyymmdd"), RRPS_ALL[Key], RRPS_ALL[Yield to Maturity], "")</f>
        <v/>
      </c>
      <c r="AT39" s="6" t="str">
        <f>_xlfn.XLOOKUP(AT$1&amp;"|"&amp;TEXT($C39,"yyyymmdd"), RRPS_ALL[Key], RRPS_ALL[Mid Price], "")</f>
        <v/>
      </c>
      <c r="AU39" s="6" t="str">
        <f>_xlfn.XLOOKUP(AU$1&amp;"|"&amp;TEXT($C39,"yyyymmdd"), RRPS_ALL[Key], RRPS_ALL[Mid Yield], "")</f>
        <v/>
      </c>
      <c r="AV39" s="6" t="str">
        <f>_xlfn.XLOOKUP(AV$1&amp;"|"&amp;TEXT($C39,"yyyymmdd"), RRPS_ALL[Key], RRPS_ALL[Dirty Mid], "")</f>
        <v/>
      </c>
      <c r="AW39" s="6" t="str">
        <f>_xlfn.XLOOKUP(AW$1&amp;"|"&amp;TEXT($C39,"yyyymmdd"), RRPS_ALL[Key], RRPS_ALL[Clean Price Mid], "")</f>
        <v/>
      </c>
      <c r="AX39" s="6"/>
      <c r="AY39" s="6"/>
      <c r="AZ39" s="6"/>
      <c r="BA39" s="7" t="str">
        <f>_xlfn.XLOOKUP(BA$1&amp;"|"&amp;TEXT($C39,"yyyymmdd"), RRPS_ALL[Key], RRPS_ALL[Yield to Maturity], "")</f>
        <v/>
      </c>
      <c r="BB39" s="6" t="str">
        <f>_xlfn.XLOOKUP(BB$1&amp;"|"&amp;TEXT($C39,"yyyymmdd"), RRPS_ALL[Key], RRPS_ALL[Mid Price], "")</f>
        <v/>
      </c>
      <c r="BC39" s="6" t="str">
        <f>_xlfn.XLOOKUP(BC$1&amp;"|"&amp;TEXT($C39,"yyyymmdd"), RRPS_ALL[Key], RRPS_ALL[Mid Yield], "")</f>
        <v/>
      </c>
      <c r="BD39" s="6" t="str">
        <f>_xlfn.XLOOKUP(BD$1&amp;"|"&amp;TEXT($C39,"yyyymmdd"), RRPS_ALL[Key], RRPS_ALL[Dirty Mid], "")</f>
        <v/>
      </c>
      <c r="BE39" s="6" t="str">
        <f>_xlfn.XLOOKUP(BE$1&amp;"|"&amp;TEXT($C39,"yyyymmdd"), RRPS_ALL[Key], RRPS_ALL[Clean Price Mid], "")</f>
        <v/>
      </c>
      <c r="BF39" s="6"/>
      <c r="BG39" s="6"/>
      <c r="BH39" s="6"/>
      <c r="BI39" s="7" t="str">
        <f>_xlfn.XLOOKUP(BI$1&amp;"|"&amp;TEXT($C39,"yyyymmdd"), RRPS_ALL[Key], RRPS_ALL[Yield to Maturity], "")</f>
        <v/>
      </c>
      <c r="BJ39" s="6" t="str">
        <f>_xlfn.XLOOKUP(BJ$1&amp;"|"&amp;TEXT($C39,"yyyymmdd"), RRPS_ALL[Key], RRPS_ALL[Mid Price], "")</f>
        <v/>
      </c>
      <c r="BK39" s="6" t="str">
        <f>_xlfn.XLOOKUP(BK$1&amp;"|"&amp;TEXT($C39,"yyyymmdd"), RRPS_ALL[Key], RRPS_ALL[Mid Yield], "")</f>
        <v/>
      </c>
      <c r="BL39" s="6" t="str">
        <f>_xlfn.XLOOKUP(BL$1&amp;"|"&amp;TEXT($C39,"yyyymmdd"), RRPS_ALL[Key], RRPS_ALL[Dirty Mid], "")</f>
        <v/>
      </c>
      <c r="BM39" s="6" t="str">
        <f>_xlfn.XLOOKUP(BM$1&amp;"|"&amp;TEXT($C39,"yyyymmdd"), RRPS_ALL[Key], RRPS_ALL[Clean Price Mid], "")</f>
        <v/>
      </c>
      <c r="BN39" s="6"/>
      <c r="BO39" s="6"/>
      <c r="BP39" s="6"/>
      <c r="BQ39" s="7" t="str">
        <f>_xlfn.XLOOKUP(BQ$1&amp;"|"&amp;TEXT($C39,"yyyymmdd"), RRPS_ALL[Key], RRPS_ALL[Yield to Maturity], "")</f>
        <v/>
      </c>
      <c r="BR39" s="6" t="str">
        <f>_xlfn.XLOOKUP(BR$1&amp;"|"&amp;TEXT($C39,"yyyymmdd"), RRPS_ALL[Key], RRPS_ALL[Mid Price], "")</f>
        <v/>
      </c>
      <c r="BS39" s="6" t="str">
        <f>_xlfn.XLOOKUP(BS$1&amp;"|"&amp;TEXT($C39,"yyyymmdd"), RRPS_ALL[Key], RRPS_ALL[Mid Yield], "")</f>
        <v/>
      </c>
      <c r="BT39" s="6" t="str">
        <f>_xlfn.XLOOKUP(BT$1&amp;"|"&amp;TEXT($C39,"yyyymmdd"), RRPS_ALL[Key], RRPS_ALL[Dirty Mid], "")</f>
        <v/>
      </c>
      <c r="BU39" s="6" t="str">
        <f>_xlfn.XLOOKUP(BU$1&amp;"|"&amp;TEXT($C39,"yyyymmdd"), RRPS_ALL[Key], RRPS_ALL[Clean Price Mid], "")</f>
        <v/>
      </c>
      <c r="BV39" s="6"/>
      <c r="BW39" s="6"/>
      <c r="BX39" s="6"/>
      <c r="BY39" s="7" t="str">
        <f>_xlfn.XLOOKUP(BY$1&amp;"|"&amp;TEXT($C39,"yyyymmdd"), RRPS_ALL[Key], RRPS_ALL[Yield to Maturity], "")</f>
        <v/>
      </c>
      <c r="BZ39" s="6" t="str">
        <f>_xlfn.XLOOKUP(BZ$1&amp;"|"&amp;TEXT($C39,"yyyymmdd"), RRPS_ALL[Key], RRPS_ALL[Mid Price], "")</f>
        <v/>
      </c>
      <c r="CA39" s="6" t="str">
        <f>_xlfn.XLOOKUP(CA$1&amp;"|"&amp;TEXT($C39,"yyyymmdd"), RRPS_ALL[Key], RRPS_ALL[Mid Yield], "")</f>
        <v/>
      </c>
      <c r="CB39" s="6" t="str">
        <f>_xlfn.XLOOKUP(CB$1&amp;"|"&amp;TEXT($C39,"yyyymmdd"), RRPS_ALL[Key], RRPS_ALL[Dirty Mid], "")</f>
        <v/>
      </c>
      <c r="CC39" s="6" t="str">
        <f>_xlfn.XLOOKUP(CC$1&amp;"|"&amp;TEXT($C39,"yyyymmdd"), RRPS_ALL[Key], RRPS_ALL[Clean Price Mid], "")</f>
        <v/>
      </c>
      <c r="CD39" s="6"/>
      <c r="CE39" s="6"/>
      <c r="CF39" s="6"/>
      <c r="CG39" s="7" t="str">
        <f>_xlfn.XLOOKUP(CG$1&amp;"|"&amp;TEXT($C39,"yyyymmdd"), RRPS_ALL[Key], RRPS_ALL[Yield to Maturity], "")</f>
        <v/>
      </c>
      <c r="CH39" s="6" t="str">
        <f>_xlfn.XLOOKUP(CH$1&amp;"|"&amp;TEXT($C39,"yyyymmdd"), RRPS_ALL[Key], RRPS_ALL[Mid Price], "")</f>
        <v/>
      </c>
      <c r="CI39" s="6" t="str">
        <f>_xlfn.XLOOKUP(CI$1&amp;"|"&amp;TEXT($C39,"yyyymmdd"), RRPS_ALL[Key], RRPS_ALL[Mid Yield], "")</f>
        <v/>
      </c>
      <c r="CJ39" s="6" t="str">
        <f>_xlfn.XLOOKUP(CJ$1&amp;"|"&amp;TEXT($C39,"yyyymmdd"), RRPS_ALL[Key], RRPS_ALL[Dirty Mid], "")</f>
        <v/>
      </c>
      <c r="CK39" s="6" t="str">
        <f>_xlfn.XLOOKUP(CK$1&amp;"|"&amp;TEXT($C39,"yyyymmdd"), RRPS_ALL[Key], RRPS_ALL[Clean Price Mid], "")</f>
        <v/>
      </c>
      <c r="CL39" s="6"/>
      <c r="CM39" s="6"/>
      <c r="CN39" s="6"/>
      <c r="CO39" s="7" t="str">
        <f>_xlfn.XLOOKUP(CO$1&amp;"|"&amp;TEXT($C39,"yyyymmdd"), RRPS_ALL[Key], RRPS_ALL[Yield to Maturity], "")</f>
        <v/>
      </c>
      <c r="CP39" s="6" t="str">
        <f>_xlfn.XLOOKUP(CP$1&amp;"|"&amp;TEXT($C39,"yyyymmdd"), RRPS_ALL[Key], RRPS_ALL[Mid Price], "")</f>
        <v/>
      </c>
      <c r="CQ39" s="6" t="str">
        <f>_xlfn.XLOOKUP(CQ$1&amp;"|"&amp;TEXT($C39,"yyyymmdd"), RRPS_ALL[Key], RRPS_ALL[Mid Yield], "")</f>
        <v/>
      </c>
      <c r="CR39" s="6" t="str">
        <f>_xlfn.XLOOKUP(CR$1&amp;"|"&amp;TEXT($C39,"yyyymmdd"), RRPS_ALL[Key], RRPS_ALL[Dirty Mid], "")</f>
        <v/>
      </c>
      <c r="CS39" s="6" t="str">
        <f>_xlfn.XLOOKUP(CS$1&amp;"|"&amp;TEXT($C39,"yyyymmdd"), RRPS_ALL[Key], RRPS_ALL[Clean Price Mid], "")</f>
        <v/>
      </c>
      <c r="CT39" s="6"/>
      <c r="CU39" s="6"/>
      <c r="CV39" s="6"/>
      <c r="CW39" s="7" t="str">
        <f>_xlfn.XLOOKUP(CW$1&amp;"|"&amp;TEXT($C39,"yyyymmdd"), RRPS_ALL[Key], RRPS_ALL[Yield to Maturity], "")</f>
        <v/>
      </c>
      <c r="CX39" s="6" t="str">
        <f>_xlfn.XLOOKUP(CX$1&amp;"|"&amp;TEXT($C39,"yyyymmdd"), RRPS_ALL[Key], RRPS_ALL[Mid Price], "")</f>
        <v/>
      </c>
      <c r="CY39" s="6" t="str">
        <f>_xlfn.XLOOKUP(CY$1&amp;"|"&amp;TEXT($C39,"yyyymmdd"), RRPS_ALL[Key], RRPS_ALL[Mid Yield], "")</f>
        <v/>
      </c>
      <c r="CZ39" s="6" t="str">
        <f>_xlfn.XLOOKUP(CZ$1&amp;"|"&amp;TEXT($C39,"yyyymmdd"), RRPS_ALL[Key], RRPS_ALL[Dirty Mid], "")</f>
        <v/>
      </c>
      <c r="DA39" s="6" t="str">
        <f>_xlfn.XLOOKUP(DA$1&amp;"|"&amp;TEXT($C39,"yyyymmdd"), RRPS_ALL[Key], RRPS_ALL[Clean Price Mid], "")</f>
        <v/>
      </c>
    </row>
    <row r="40" spans="1:105" x14ac:dyDescent="0.2">
      <c r="A40">
        <v>2002</v>
      </c>
      <c r="B40">
        <v>12</v>
      </c>
      <c r="C40" s="5">
        <f t="shared" si="0"/>
        <v>37621</v>
      </c>
      <c r="D40" s="6">
        <v>3</v>
      </c>
      <c r="E40" s="7">
        <f>_xlfn.XLOOKUP(E$1&amp;"|"&amp;TEXT($C40,"yyyymmdd"), RRPS_ALL[Key], RRPS_ALL[Yield to Maturity], "")</f>
        <v>0.53</v>
      </c>
      <c r="F40" s="6">
        <f>_xlfn.XLOOKUP(F$1&amp;"|"&amp;TEXT($C40,"yyyymmdd"), RRPS_ALL[Key], RRPS_ALL[Mid Price], "")</f>
        <v>0</v>
      </c>
      <c r="G40" s="6">
        <f>_xlfn.XLOOKUP(G$1&amp;"|"&amp;TEXT($C40,"yyyymmdd"), RRPS_ALL[Key], RRPS_ALL[Mid Yield], "")</f>
        <v>0</v>
      </c>
      <c r="H40" s="6">
        <f>_xlfn.XLOOKUP(H$1&amp;"|"&amp;TEXT($C40,"yyyymmdd"), RRPS_ALL[Key], RRPS_ALL[Dirty Mid], "")</f>
        <v>0</v>
      </c>
      <c r="I40" s="6">
        <f>_xlfn.XLOOKUP(I$1&amp;"|"&amp;TEXT($C40,"yyyymmdd"), RRPS_ALL[Key], RRPS_ALL[Clean Price Mid], "")</f>
        <v>0</v>
      </c>
      <c r="J40" s="6">
        <v>0.04</v>
      </c>
      <c r="K40" s="5">
        <v>39783</v>
      </c>
      <c r="L40" s="6">
        <f t="shared" si="4"/>
        <v>5.9186546734454444</v>
      </c>
      <c r="M40" s="7">
        <f>_xlfn.XLOOKUP(M$1&amp;"|"&amp;TEXT($C40,"yyyymmdd"), RRPS_ALL[Key], RRPS_ALL[Yield to Maturity], "")</f>
        <v>-1.339629</v>
      </c>
      <c r="N40" s="6">
        <f>_xlfn.XLOOKUP(N$1&amp;"|"&amp;TEXT($C40,"yyyymmdd"), RRPS_ALL[Key], RRPS_ALL[Mid Price], "")</f>
        <v>139.50200000000001</v>
      </c>
      <c r="O40" s="6">
        <f>_xlfn.XLOOKUP(O$1&amp;"|"&amp;TEXT($C40,"yyyymmdd"), RRPS_ALL[Key], RRPS_ALL[Mid Yield], "")</f>
        <v>-1.364684</v>
      </c>
      <c r="P40" s="6">
        <f>_xlfn.XLOOKUP(P$1&amp;"|"&amp;TEXT($C40,"yyyymmdd"), RRPS_ALL[Key], RRPS_ALL[Dirty Mid], "")</f>
        <v>142.70061899999999</v>
      </c>
      <c r="Q40" s="6">
        <f>_xlfn.XLOOKUP(Q$1&amp;"|"&amp;TEXT($C40,"yyyymmdd"), RRPS_ALL[Key], RRPS_ALL[Clean Price Mid], "")</f>
        <v>139.50200000000001</v>
      </c>
      <c r="R40" s="6">
        <v>0.04</v>
      </c>
      <c r="S40" s="5">
        <v>44166</v>
      </c>
      <c r="T40" s="6">
        <f t="shared" si="6"/>
        <v>17.918587896253602</v>
      </c>
      <c r="U40" s="7">
        <f>_xlfn.XLOOKUP(U$1&amp;"|"&amp;TEXT($C40,"yyyymmdd"), RRPS_ALL[Key], RRPS_ALL[Yield to Maturity], "")</f>
        <v>2.6880000000000002</v>
      </c>
      <c r="V40" s="6">
        <f>_xlfn.XLOOKUP(V$1&amp;"|"&amp;TEXT($C40,"yyyymmdd"), RRPS_ALL[Key], RRPS_ALL[Mid Price], "")</f>
        <v>0</v>
      </c>
      <c r="W40" s="6">
        <f>_xlfn.XLOOKUP(W$1&amp;"|"&amp;TEXT($C40,"yyyymmdd"), RRPS_ALL[Key], RRPS_ALL[Mid Yield], "")</f>
        <v>0</v>
      </c>
      <c r="X40" s="6">
        <f>_xlfn.XLOOKUP(X$1&amp;"|"&amp;TEXT($C40,"yyyymmdd"), RRPS_ALL[Key], RRPS_ALL[Dirty Mid], "")</f>
        <v>0</v>
      </c>
      <c r="Y40" s="6">
        <f>_xlfn.XLOOKUP(Y$1&amp;"|"&amp;TEXT($C40,"yyyymmdd"), RRPS_ALL[Key], RRPS_ALL[Clean Price Mid], "")</f>
        <v>0</v>
      </c>
      <c r="Z40" s="6">
        <v>3.5000000000000003E-2</v>
      </c>
      <c r="AA40" s="5">
        <v>47088</v>
      </c>
      <c r="AB40" s="6">
        <f t="shared" si="2"/>
        <v>25.918576353680795</v>
      </c>
      <c r="AC40" s="7">
        <f>_xlfn.XLOOKUP(AC$1&amp;"|"&amp;TEXT($C40,"yyyymmdd"), RRPS_ALL[Key], RRPS_ALL[Yield to Maturity], "")</f>
        <v>2.2610000000000001</v>
      </c>
      <c r="AD40" s="6">
        <f>_xlfn.XLOOKUP(AD$1&amp;"|"&amp;TEXT($C40,"yyyymmdd"), RRPS_ALL[Key], RRPS_ALL[Mid Price], "")</f>
        <v>0</v>
      </c>
      <c r="AE40" s="6">
        <f>_xlfn.XLOOKUP(AE$1&amp;"|"&amp;TEXT($C40,"yyyymmdd"), RRPS_ALL[Key], RRPS_ALL[Mid Yield], "")</f>
        <v>0</v>
      </c>
      <c r="AF40" s="6">
        <f>_xlfn.XLOOKUP(AF$1&amp;"|"&amp;TEXT($C40,"yyyymmdd"), RRPS_ALL[Key], RRPS_ALL[Dirty Mid], "")</f>
        <v>0.31111</v>
      </c>
      <c r="AG40" s="6">
        <f>_xlfn.XLOOKUP(AG$1&amp;"|"&amp;TEXT($C40,"yyyymmdd"), RRPS_ALL[Key], RRPS_ALL[Clean Price Mid], "")</f>
        <v>10.74573</v>
      </c>
      <c r="AH40" s="6">
        <v>3.5000000000000003E-2</v>
      </c>
      <c r="AI40" s="5">
        <v>42339</v>
      </c>
      <c r="AJ40" s="6">
        <f t="shared" si="5"/>
        <v>12.918443184040679</v>
      </c>
      <c r="AK40" s="7" t="str">
        <f>_xlfn.XLOOKUP(AK$1&amp;"|"&amp;TEXT($C40,"yyyymmdd"), RRPS_ALL[Key], RRPS_ALL[Yield to Maturity], "")</f>
        <v/>
      </c>
      <c r="AL40" s="6" t="str">
        <f>_xlfn.XLOOKUP(AL$1&amp;"|"&amp;TEXT($C40,"yyyymmdd"), RRPS_ALL[Key], RRPS_ALL[Mid Price], "")</f>
        <v/>
      </c>
      <c r="AM40" s="6" t="str">
        <f>_xlfn.XLOOKUP(AM$1&amp;"|"&amp;TEXT($C40,"yyyymmdd"), RRPS_ALL[Key], RRPS_ALL[Mid Yield], "")</f>
        <v/>
      </c>
      <c r="AN40" s="6" t="str">
        <f>_xlfn.XLOOKUP(AN$1&amp;"|"&amp;TEXT($C40,"yyyymmdd"), RRPS_ALL[Key], RRPS_ALL[Dirty Mid], "")</f>
        <v/>
      </c>
      <c r="AO40" s="6" t="str">
        <f>_xlfn.XLOOKUP(AO$1&amp;"|"&amp;TEXT($C40,"yyyymmdd"), RRPS_ALL[Key], RRPS_ALL[Clean Price Mid], "")</f>
        <v/>
      </c>
      <c r="AP40" s="6"/>
      <c r="AQ40" s="6"/>
      <c r="AR40" s="6"/>
      <c r="AS40" s="7" t="str">
        <f>_xlfn.XLOOKUP(AS$1&amp;"|"&amp;TEXT($C40,"yyyymmdd"), RRPS_ALL[Key], RRPS_ALL[Yield to Maturity], "")</f>
        <v/>
      </c>
      <c r="AT40" s="6" t="str">
        <f>_xlfn.XLOOKUP(AT$1&amp;"|"&amp;TEXT($C40,"yyyymmdd"), RRPS_ALL[Key], RRPS_ALL[Mid Price], "")</f>
        <v/>
      </c>
      <c r="AU40" s="6" t="str">
        <f>_xlfn.XLOOKUP(AU$1&amp;"|"&amp;TEXT($C40,"yyyymmdd"), RRPS_ALL[Key], RRPS_ALL[Mid Yield], "")</f>
        <v/>
      </c>
      <c r="AV40" s="6" t="str">
        <f>_xlfn.XLOOKUP(AV$1&amp;"|"&amp;TEXT($C40,"yyyymmdd"), RRPS_ALL[Key], RRPS_ALL[Dirty Mid], "")</f>
        <v/>
      </c>
      <c r="AW40" s="6" t="str">
        <f>_xlfn.XLOOKUP(AW$1&amp;"|"&amp;TEXT($C40,"yyyymmdd"), RRPS_ALL[Key], RRPS_ALL[Clean Price Mid], "")</f>
        <v/>
      </c>
      <c r="AX40" s="6"/>
      <c r="AY40" s="6"/>
      <c r="AZ40" s="6"/>
      <c r="BA40" s="7" t="str">
        <f>_xlfn.XLOOKUP(BA$1&amp;"|"&amp;TEXT($C40,"yyyymmdd"), RRPS_ALL[Key], RRPS_ALL[Yield to Maturity], "")</f>
        <v/>
      </c>
      <c r="BB40" s="6" t="str">
        <f>_xlfn.XLOOKUP(BB$1&amp;"|"&amp;TEXT($C40,"yyyymmdd"), RRPS_ALL[Key], RRPS_ALL[Mid Price], "")</f>
        <v/>
      </c>
      <c r="BC40" s="6" t="str">
        <f>_xlfn.XLOOKUP(BC$1&amp;"|"&amp;TEXT($C40,"yyyymmdd"), RRPS_ALL[Key], RRPS_ALL[Mid Yield], "")</f>
        <v/>
      </c>
      <c r="BD40" s="6" t="str">
        <f>_xlfn.XLOOKUP(BD$1&amp;"|"&amp;TEXT($C40,"yyyymmdd"), RRPS_ALL[Key], RRPS_ALL[Dirty Mid], "")</f>
        <v/>
      </c>
      <c r="BE40" s="6" t="str">
        <f>_xlfn.XLOOKUP(BE$1&amp;"|"&amp;TEXT($C40,"yyyymmdd"), RRPS_ALL[Key], RRPS_ALL[Clean Price Mid], "")</f>
        <v/>
      </c>
      <c r="BF40" s="6"/>
      <c r="BG40" s="6"/>
      <c r="BH40" s="6"/>
      <c r="BI40" s="7" t="str">
        <f>_xlfn.XLOOKUP(BI$1&amp;"|"&amp;TEXT($C40,"yyyymmdd"), RRPS_ALL[Key], RRPS_ALL[Yield to Maturity], "")</f>
        <v/>
      </c>
      <c r="BJ40" s="6" t="str">
        <f>_xlfn.XLOOKUP(BJ$1&amp;"|"&amp;TEXT($C40,"yyyymmdd"), RRPS_ALL[Key], RRPS_ALL[Mid Price], "")</f>
        <v/>
      </c>
      <c r="BK40" s="6" t="str">
        <f>_xlfn.XLOOKUP(BK$1&amp;"|"&amp;TEXT($C40,"yyyymmdd"), RRPS_ALL[Key], RRPS_ALL[Mid Yield], "")</f>
        <v/>
      </c>
      <c r="BL40" s="6" t="str">
        <f>_xlfn.XLOOKUP(BL$1&amp;"|"&amp;TEXT($C40,"yyyymmdd"), RRPS_ALL[Key], RRPS_ALL[Dirty Mid], "")</f>
        <v/>
      </c>
      <c r="BM40" s="6" t="str">
        <f>_xlfn.XLOOKUP(BM$1&amp;"|"&amp;TEXT($C40,"yyyymmdd"), RRPS_ALL[Key], RRPS_ALL[Clean Price Mid], "")</f>
        <v/>
      </c>
      <c r="BN40" s="6"/>
      <c r="BO40" s="6"/>
      <c r="BP40" s="6"/>
      <c r="BQ40" s="7" t="str">
        <f>_xlfn.XLOOKUP(BQ$1&amp;"|"&amp;TEXT($C40,"yyyymmdd"), RRPS_ALL[Key], RRPS_ALL[Yield to Maturity], "")</f>
        <v/>
      </c>
      <c r="BR40" s="6" t="str">
        <f>_xlfn.XLOOKUP(BR$1&amp;"|"&amp;TEXT($C40,"yyyymmdd"), RRPS_ALL[Key], RRPS_ALL[Mid Price], "")</f>
        <v/>
      </c>
      <c r="BS40" s="6" t="str">
        <f>_xlfn.XLOOKUP(BS$1&amp;"|"&amp;TEXT($C40,"yyyymmdd"), RRPS_ALL[Key], RRPS_ALL[Mid Yield], "")</f>
        <v/>
      </c>
      <c r="BT40" s="6" t="str">
        <f>_xlfn.XLOOKUP(BT$1&amp;"|"&amp;TEXT($C40,"yyyymmdd"), RRPS_ALL[Key], RRPS_ALL[Dirty Mid], "")</f>
        <v/>
      </c>
      <c r="BU40" s="6" t="str">
        <f>_xlfn.XLOOKUP(BU$1&amp;"|"&amp;TEXT($C40,"yyyymmdd"), RRPS_ALL[Key], RRPS_ALL[Clean Price Mid], "")</f>
        <v/>
      </c>
      <c r="BV40" s="6"/>
      <c r="BW40" s="6"/>
      <c r="BX40" s="6"/>
      <c r="BY40" s="7" t="str">
        <f>_xlfn.XLOOKUP(BY$1&amp;"|"&amp;TEXT($C40,"yyyymmdd"), RRPS_ALL[Key], RRPS_ALL[Yield to Maturity], "")</f>
        <v/>
      </c>
      <c r="BZ40" s="6" t="str">
        <f>_xlfn.XLOOKUP(BZ$1&amp;"|"&amp;TEXT($C40,"yyyymmdd"), RRPS_ALL[Key], RRPS_ALL[Mid Price], "")</f>
        <v/>
      </c>
      <c r="CA40" s="6" t="str">
        <f>_xlfn.XLOOKUP(CA$1&amp;"|"&amp;TEXT($C40,"yyyymmdd"), RRPS_ALL[Key], RRPS_ALL[Mid Yield], "")</f>
        <v/>
      </c>
      <c r="CB40" s="6" t="str">
        <f>_xlfn.XLOOKUP(CB$1&amp;"|"&amp;TEXT($C40,"yyyymmdd"), RRPS_ALL[Key], RRPS_ALL[Dirty Mid], "")</f>
        <v/>
      </c>
      <c r="CC40" s="6" t="str">
        <f>_xlfn.XLOOKUP(CC$1&amp;"|"&amp;TEXT($C40,"yyyymmdd"), RRPS_ALL[Key], RRPS_ALL[Clean Price Mid], "")</f>
        <v/>
      </c>
      <c r="CD40" s="6"/>
      <c r="CE40" s="6"/>
      <c r="CF40" s="6"/>
      <c r="CG40" s="7" t="str">
        <f>_xlfn.XLOOKUP(CG$1&amp;"|"&amp;TEXT($C40,"yyyymmdd"), RRPS_ALL[Key], RRPS_ALL[Yield to Maturity], "")</f>
        <v/>
      </c>
      <c r="CH40" s="6" t="str">
        <f>_xlfn.XLOOKUP(CH$1&amp;"|"&amp;TEXT($C40,"yyyymmdd"), RRPS_ALL[Key], RRPS_ALL[Mid Price], "")</f>
        <v/>
      </c>
      <c r="CI40" s="6" t="str">
        <f>_xlfn.XLOOKUP(CI$1&amp;"|"&amp;TEXT($C40,"yyyymmdd"), RRPS_ALL[Key], RRPS_ALL[Mid Yield], "")</f>
        <v/>
      </c>
      <c r="CJ40" s="6" t="str">
        <f>_xlfn.XLOOKUP(CJ$1&amp;"|"&amp;TEXT($C40,"yyyymmdd"), RRPS_ALL[Key], RRPS_ALL[Dirty Mid], "")</f>
        <v/>
      </c>
      <c r="CK40" s="6" t="str">
        <f>_xlfn.XLOOKUP(CK$1&amp;"|"&amp;TEXT($C40,"yyyymmdd"), RRPS_ALL[Key], RRPS_ALL[Clean Price Mid], "")</f>
        <v/>
      </c>
      <c r="CL40" s="6"/>
      <c r="CM40" s="6"/>
      <c r="CN40" s="6"/>
      <c r="CO40" s="7" t="str">
        <f>_xlfn.XLOOKUP(CO$1&amp;"|"&amp;TEXT($C40,"yyyymmdd"), RRPS_ALL[Key], RRPS_ALL[Yield to Maturity], "")</f>
        <v/>
      </c>
      <c r="CP40" s="6" t="str">
        <f>_xlfn.XLOOKUP(CP$1&amp;"|"&amp;TEXT($C40,"yyyymmdd"), RRPS_ALL[Key], RRPS_ALL[Mid Price], "")</f>
        <v/>
      </c>
      <c r="CQ40" s="6" t="str">
        <f>_xlfn.XLOOKUP(CQ$1&amp;"|"&amp;TEXT($C40,"yyyymmdd"), RRPS_ALL[Key], RRPS_ALL[Mid Yield], "")</f>
        <v/>
      </c>
      <c r="CR40" s="6" t="str">
        <f>_xlfn.XLOOKUP(CR$1&amp;"|"&amp;TEXT($C40,"yyyymmdd"), RRPS_ALL[Key], RRPS_ALL[Dirty Mid], "")</f>
        <v/>
      </c>
      <c r="CS40" s="6" t="str">
        <f>_xlfn.XLOOKUP(CS$1&amp;"|"&amp;TEXT($C40,"yyyymmdd"), RRPS_ALL[Key], RRPS_ALL[Clean Price Mid], "")</f>
        <v/>
      </c>
      <c r="CT40" s="6"/>
      <c r="CU40" s="6"/>
      <c r="CV40" s="6"/>
      <c r="CW40" s="7" t="str">
        <f>_xlfn.XLOOKUP(CW$1&amp;"|"&amp;TEXT($C40,"yyyymmdd"), RRPS_ALL[Key], RRPS_ALL[Yield to Maturity], "")</f>
        <v/>
      </c>
      <c r="CX40" s="6" t="str">
        <f>_xlfn.XLOOKUP(CX$1&amp;"|"&amp;TEXT($C40,"yyyymmdd"), RRPS_ALL[Key], RRPS_ALL[Mid Price], "")</f>
        <v/>
      </c>
      <c r="CY40" s="6" t="str">
        <f>_xlfn.XLOOKUP(CY$1&amp;"|"&amp;TEXT($C40,"yyyymmdd"), RRPS_ALL[Key], RRPS_ALL[Mid Yield], "")</f>
        <v/>
      </c>
      <c r="CZ40" s="6" t="str">
        <f>_xlfn.XLOOKUP(CZ$1&amp;"|"&amp;TEXT($C40,"yyyymmdd"), RRPS_ALL[Key], RRPS_ALL[Dirty Mid], "")</f>
        <v/>
      </c>
      <c r="DA40" s="6" t="str">
        <f>_xlfn.XLOOKUP(DA$1&amp;"|"&amp;TEXT($C40,"yyyymmdd"), RRPS_ALL[Key], RRPS_ALL[Clean Price Mid], "")</f>
        <v/>
      </c>
    </row>
    <row r="41" spans="1:105" x14ac:dyDescent="0.2">
      <c r="A41">
        <v>2003</v>
      </c>
      <c r="B41">
        <v>1</v>
      </c>
      <c r="C41" s="5">
        <f t="shared" si="0"/>
        <v>37652</v>
      </c>
      <c r="D41" s="6">
        <v>3</v>
      </c>
      <c r="E41" s="7">
        <f>_xlfn.XLOOKUP(E$1&amp;"|"&amp;TEXT($C41,"yyyymmdd"), RRPS_ALL[Key], RRPS_ALL[Yield to Maturity], "")</f>
        <v>0.13400000000000001</v>
      </c>
      <c r="F41" s="6">
        <f>_xlfn.XLOOKUP(F$1&amp;"|"&amp;TEXT($C41,"yyyymmdd"), RRPS_ALL[Key], RRPS_ALL[Mid Price], "")</f>
        <v>0</v>
      </c>
      <c r="G41" s="6">
        <f>_xlfn.XLOOKUP(G$1&amp;"|"&amp;TEXT($C41,"yyyymmdd"), RRPS_ALL[Key], RRPS_ALL[Mid Yield], "")</f>
        <v>0</v>
      </c>
      <c r="H41" s="6">
        <f>_xlfn.XLOOKUP(H$1&amp;"|"&amp;TEXT($C41,"yyyymmdd"), RRPS_ALL[Key], RRPS_ALL[Dirty Mid], "")</f>
        <v>0</v>
      </c>
      <c r="I41" s="6">
        <f>_xlfn.XLOOKUP(I$1&amp;"|"&amp;TEXT($C41,"yyyymmdd"), RRPS_ALL[Key], RRPS_ALL[Clean Price Mid], "")</f>
        <v>0</v>
      </c>
      <c r="J41" s="6">
        <v>0.04</v>
      </c>
      <c r="K41" s="5">
        <v>39783</v>
      </c>
      <c r="L41" s="6">
        <f t="shared" si="4"/>
        <v>5.8330291970802923</v>
      </c>
      <c r="M41" s="7">
        <f>_xlfn.XLOOKUP(M$1&amp;"|"&amp;TEXT($C41,"yyyymmdd"), RRPS_ALL[Key], RRPS_ALL[Yield to Maturity], "")</f>
        <v>-1.3421320000000001</v>
      </c>
      <c r="N41" s="6">
        <f>_xlfn.XLOOKUP(N$1&amp;"|"&amp;TEXT($C41,"yyyymmdd"), RRPS_ALL[Key], RRPS_ALL[Mid Price], "")</f>
        <v>139.548</v>
      </c>
      <c r="O41" s="6">
        <f>_xlfn.XLOOKUP(O$1&amp;"|"&amp;TEXT($C41,"yyyymmdd"), RRPS_ALL[Key], RRPS_ALL[Mid Yield], "")</f>
        <v>-1.3672329999999999</v>
      </c>
      <c r="P41" s="6">
        <f>_xlfn.XLOOKUP(P$1&amp;"|"&amp;TEXT($C41,"yyyymmdd"), RRPS_ALL[Key], RRPS_ALL[Dirty Mid], "")</f>
        <v>142.280597</v>
      </c>
      <c r="Q41" s="6">
        <f>_xlfn.XLOOKUP(Q$1&amp;"|"&amp;TEXT($C41,"yyyymmdd"), RRPS_ALL[Key], RRPS_ALL[Clean Price Mid], "")</f>
        <v>139.548</v>
      </c>
      <c r="R41" s="6">
        <v>0.04</v>
      </c>
      <c r="S41" s="5">
        <v>44166</v>
      </c>
      <c r="T41" s="6">
        <f t="shared" si="6"/>
        <v>17.833003802281368</v>
      </c>
      <c r="U41" s="7">
        <f>_xlfn.XLOOKUP(U$1&amp;"|"&amp;TEXT($C41,"yyyymmdd"), RRPS_ALL[Key], RRPS_ALL[Yield to Maturity], "")</f>
        <v>2.4790000000000001</v>
      </c>
      <c r="V41" s="6">
        <f>_xlfn.XLOOKUP(V$1&amp;"|"&amp;TEXT($C41,"yyyymmdd"), RRPS_ALL[Key], RRPS_ALL[Mid Price], "")</f>
        <v>0</v>
      </c>
      <c r="W41" s="6">
        <f>_xlfn.XLOOKUP(W$1&amp;"|"&amp;TEXT($C41,"yyyymmdd"), RRPS_ALL[Key], RRPS_ALL[Mid Yield], "")</f>
        <v>0</v>
      </c>
      <c r="X41" s="6">
        <f>_xlfn.XLOOKUP(X$1&amp;"|"&amp;TEXT($C41,"yyyymmdd"), RRPS_ALL[Key], RRPS_ALL[Dirty Mid], "")</f>
        <v>0</v>
      </c>
      <c r="Y41" s="6">
        <f>_xlfn.XLOOKUP(Y$1&amp;"|"&amp;TEXT($C41,"yyyymmdd"), RRPS_ALL[Key], RRPS_ALL[Clean Price Mid], "")</f>
        <v>0</v>
      </c>
      <c r="Z41" s="6">
        <v>3.5000000000000003E-2</v>
      </c>
      <c r="AA41" s="5">
        <v>47088</v>
      </c>
      <c r="AB41" s="6">
        <f t="shared" si="2"/>
        <v>25.83299989470359</v>
      </c>
      <c r="AC41" s="7">
        <f>_xlfn.XLOOKUP(AC$1&amp;"|"&amp;TEXT($C41,"yyyymmdd"), RRPS_ALL[Key], RRPS_ALL[Yield to Maturity], "")</f>
        <v>2.0169999999999999</v>
      </c>
      <c r="AD41" s="6">
        <f>_xlfn.XLOOKUP(AD$1&amp;"|"&amp;TEXT($C41,"yyyymmdd"), RRPS_ALL[Key], RRPS_ALL[Mid Price], "")</f>
        <v>0</v>
      </c>
      <c r="AE41" s="6">
        <f>_xlfn.XLOOKUP(AE$1&amp;"|"&amp;TEXT($C41,"yyyymmdd"), RRPS_ALL[Key], RRPS_ALL[Mid Yield], "")</f>
        <v>0</v>
      </c>
      <c r="AF41" s="6">
        <f>_xlfn.XLOOKUP(AF$1&amp;"|"&amp;TEXT($C41,"yyyymmdd"), RRPS_ALL[Key], RRPS_ALL[Dirty Mid], "")</f>
        <v>0.62222</v>
      </c>
      <c r="AG41" s="6">
        <f>_xlfn.XLOOKUP(AG$1&amp;"|"&amp;TEXT($C41,"yyyymmdd"), RRPS_ALL[Key], RRPS_ALL[Clean Price Mid], "")</f>
        <v>10.689539999999999</v>
      </c>
      <c r="AH41" s="6">
        <v>3.5000000000000003E-2</v>
      </c>
      <c r="AI41" s="5">
        <v>42339</v>
      </c>
      <c r="AJ41" s="6">
        <f t="shared" si="5"/>
        <v>12.832982308340354</v>
      </c>
      <c r="AK41" s="7" t="str">
        <f>_xlfn.XLOOKUP(AK$1&amp;"|"&amp;TEXT($C41,"yyyymmdd"), RRPS_ALL[Key], RRPS_ALL[Yield to Maturity], "")</f>
        <v/>
      </c>
      <c r="AL41" s="6" t="str">
        <f>_xlfn.XLOOKUP(AL$1&amp;"|"&amp;TEXT($C41,"yyyymmdd"), RRPS_ALL[Key], RRPS_ALL[Mid Price], "")</f>
        <v/>
      </c>
      <c r="AM41" s="6" t="str">
        <f>_xlfn.XLOOKUP(AM$1&amp;"|"&amp;TEXT($C41,"yyyymmdd"), RRPS_ALL[Key], RRPS_ALL[Mid Yield], "")</f>
        <v/>
      </c>
      <c r="AN41" s="6" t="str">
        <f>_xlfn.XLOOKUP(AN$1&amp;"|"&amp;TEXT($C41,"yyyymmdd"), RRPS_ALL[Key], RRPS_ALL[Dirty Mid], "")</f>
        <v/>
      </c>
      <c r="AO41" s="6" t="str">
        <f>_xlfn.XLOOKUP(AO$1&amp;"|"&amp;TEXT($C41,"yyyymmdd"), RRPS_ALL[Key], RRPS_ALL[Clean Price Mid], "")</f>
        <v/>
      </c>
      <c r="AP41" s="6"/>
      <c r="AQ41" s="6"/>
      <c r="AR41" s="6"/>
      <c r="AS41" s="7" t="str">
        <f>_xlfn.XLOOKUP(AS$1&amp;"|"&amp;TEXT($C41,"yyyymmdd"), RRPS_ALL[Key], RRPS_ALL[Yield to Maturity], "")</f>
        <v/>
      </c>
      <c r="AT41" s="6" t="str">
        <f>_xlfn.XLOOKUP(AT$1&amp;"|"&amp;TEXT($C41,"yyyymmdd"), RRPS_ALL[Key], RRPS_ALL[Mid Price], "")</f>
        <v/>
      </c>
      <c r="AU41" s="6" t="str">
        <f>_xlfn.XLOOKUP(AU$1&amp;"|"&amp;TEXT($C41,"yyyymmdd"), RRPS_ALL[Key], RRPS_ALL[Mid Yield], "")</f>
        <v/>
      </c>
      <c r="AV41" s="6" t="str">
        <f>_xlfn.XLOOKUP(AV$1&amp;"|"&amp;TEXT($C41,"yyyymmdd"), RRPS_ALL[Key], RRPS_ALL[Dirty Mid], "")</f>
        <v/>
      </c>
      <c r="AW41" s="6" t="str">
        <f>_xlfn.XLOOKUP(AW$1&amp;"|"&amp;TEXT($C41,"yyyymmdd"), RRPS_ALL[Key], RRPS_ALL[Clean Price Mid], "")</f>
        <v/>
      </c>
      <c r="AX41" s="6"/>
      <c r="AY41" s="6"/>
      <c r="AZ41" s="6"/>
      <c r="BA41" s="7" t="str">
        <f>_xlfn.XLOOKUP(BA$1&amp;"|"&amp;TEXT($C41,"yyyymmdd"), RRPS_ALL[Key], RRPS_ALL[Yield to Maturity], "")</f>
        <v/>
      </c>
      <c r="BB41" s="6" t="str">
        <f>_xlfn.XLOOKUP(BB$1&amp;"|"&amp;TEXT($C41,"yyyymmdd"), RRPS_ALL[Key], RRPS_ALL[Mid Price], "")</f>
        <v/>
      </c>
      <c r="BC41" s="6" t="str">
        <f>_xlfn.XLOOKUP(BC$1&amp;"|"&amp;TEXT($C41,"yyyymmdd"), RRPS_ALL[Key], RRPS_ALL[Mid Yield], "")</f>
        <v/>
      </c>
      <c r="BD41" s="6" t="str">
        <f>_xlfn.XLOOKUP(BD$1&amp;"|"&amp;TEXT($C41,"yyyymmdd"), RRPS_ALL[Key], RRPS_ALL[Dirty Mid], "")</f>
        <v/>
      </c>
      <c r="BE41" s="6" t="str">
        <f>_xlfn.XLOOKUP(BE$1&amp;"|"&amp;TEXT($C41,"yyyymmdd"), RRPS_ALL[Key], RRPS_ALL[Clean Price Mid], "")</f>
        <v/>
      </c>
      <c r="BF41" s="6"/>
      <c r="BG41" s="6"/>
      <c r="BH41" s="6"/>
      <c r="BI41" s="7" t="str">
        <f>_xlfn.XLOOKUP(BI$1&amp;"|"&amp;TEXT($C41,"yyyymmdd"), RRPS_ALL[Key], RRPS_ALL[Yield to Maturity], "")</f>
        <v/>
      </c>
      <c r="BJ41" s="6" t="str">
        <f>_xlfn.XLOOKUP(BJ$1&amp;"|"&amp;TEXT($C41,"yyyymmdd"), RRPS_ALL[Key], RRPS_ALL[Mid Price], "")</f>
        <v/>
      </c>
      <c r="BK41" s="6" t="str">
        <f>_xlfn.XLOOKUP(BK$1&amp;"|"&amp;TEXT($C41,"yyyymmdd"), RRPS_ALL[Key], RRPS_ALL[Mid Yield], "")</f>
        <v/>
      </c>
      <c r="BL41" s="6" t="str">
        <f>_xlfn.XLOOKUP(BL$1&amp;"|"&amp;TEXT($C41,"yyyymmdd"), RRPS_ALL[Key], RRPS_ALL[Dirty Mid], "")</f>
        <v/>
      </c>
      <c r="BM41" s="6" t="str">
        <f>_xlfn.XLOOKUP(BM$1&amp;"|"&amp;TEXT($C41,"yyyymmdd"), RRPS_ALL[Key], RRPS_ALL[Clean Price Mid], "")</f>
        <v/>
      </c>
      <c r="BN41" s="6"/>
      <c r="BO41" s="6"/>
      <c r="BP41" s="6"/>
      <c r="BQ41" s="7" t="str">
        <f>_xlfn.XLOOKUP(BQ$1&amp;"|"&amp;TEXT($C41,"yyyymmdd"), RRPS_ALL[Key], RRPS_ALL[Yield to Maturity], "")</f>
        <v/>
      </c>
      <c r="BR41" s="6" t="str">
        <f>_xlfn.XLOOKUP(BR$1&amp;"|"&amp;TEXT($C41,"yyyymmdd"), RRPS_ALL[Key], RRPS_ALL[Mid Price], "")</f>
        <v/>
      </c>
      <c r="BS41" s="6" t="str">
        <f>_xlfn.XLOOKUP(BS$1&amp;"|"&amp;TEXT($C41,"yyyymmdd"), RRPS_ALL[Key], RRPS_ALL[Mid Yield], "")</f>
        <v/>
      </c>
      <c r="BT41" s="6" t="str">
        <f>_xlfn.XLOOKUP(BT$1&amp;"|"&amp;TEXT($C41,"yyyymmdd"), RRPS_ALL[Key], RRPS_ALL[Dirty Mid], "")</f>
        <v/>
      </c>
      <c r="BU41" s="6" t="str">
        <f>_xlfn.XLOOKUP(BU$1&amp;"|"&amp;TEXT($C41,"yyyymmdd"), RRPS_ALL[Key], RRPS_ALL[Clean Price Mid], "")</f>
        <v/>
      </c>
      <c r="BV41" s="6"/>
      <c r="BW41" s="6"/>
      <c r="BX41" s="6"/>
      <c r="BY41" s="7" t="str">
        <f>_xlfn.XLOOKUP(BY$1&amp;"|"&amp;TEXT($C41,"yyyymmdd"), RRPS_ALL[Key], RRPS_ALL[Yield to Maturity], "")</f>
        <v/>
      </c>
      <c r="BZ41" s="6" t="str">
        <f>_xlfn.XLOOKUP(BZ$1&amp;"|"&amp;TEXT($C41,"yyyymmdd"), RRPS_ALL[Key], RRPS_ALL[Mid Price], "")</f>
        <v/>
      </c>
      <c r="CA41" s="6" t="str">
        <f>_xlfn.XLOOKUP(CA$1&amp;"|"&amp;TEXT($C41,"yyyymmdd"), RRPS_ALL[Key], RRPS_ALL[Mid Yield], "")</f>
        <v/>
      </c>
      <c r="CB41" s="6" t="str">
        <f>_xlfn.XLOOKUP(CB$1&amp;"|"&amp;TEXT($C41,"yyyymmdd"), RRPS_ALL[Key], RRPS_ALL[Dirty Mid], "")</f>
        <v/>
      </c>
      <c r="CC41" s="6" t="str">
        <f>_xlfn.XLOOKUP(CC$1&amp;"|"&amp;TEXT($C41,"yyyymmdd"), RRPS_ALL[Key], RRPS_ALL[Clean Price Mid], "")</f>
        <v/>
      </c>
      <c r="CD41" s="6"/>
      <c r="CE41" s="6"/>
      <c r="CF41" s="6"/>
      <c r="CG41" s="7" t="str">
        <f>_xlfn.XLOOKUP(CG$1&amp;"|"&amp;TEXT($C41,"yyyymmdd"), RRPS_ALL[Key], RRPS_ALL[Yield to Maturity], "")</f>
        <v/>
      </c>
      <c r="CH41" s="6" t="str">
        <f>_xlfn.XLOOKUP(CH$1&amp;"|"&amp;TEXT($C41,"yyyymmdd"), RRPS_ALL[Key], RRPS_ALL[Mid Price], "")</f>
        <v/>
      </c>
      <c r="CI41" s="6" t="str">
        <f>_xlfn.XLOOKUP(CI$1&amp;"|"&amp;TEXT($C41,"yyyymmdd"), RRPS_ALL[Key], RRPS_ALL[Mid Yield], "")</f>
        <v/>
      </c>
      <c r="CJ41" s="6" t="str">
        <f>_xlfn.XLOOKUP(CJ$1&amp;"|"&amp;TEXT($C41,"yyyymmdd"), RRPS_ALL[Key], RRPS_ALL[Dirty Mid], "")</f>
        <v/>
      </c>
      <c r="CK41" s="6" t="str">
        <f>_xlfn.XLOOKUP(CK$1&amp;"|"&amp;TEXT($C41,"yyyymmdd"), RRPS_ALL[Key], RRPS_ALL[Clean Price Mid], "")</f>
        <v/>
      </c>
      <c r="CL41" s="6"/>
      <c r="CM41" s="6"/>
      <c r="CN41" s="6"/>
      <c r="CO41" s="7" t="str">
        <f>_xlfn.XLOOKUP(CO$1&amp;"|"&amp;TEXT($C41,"yyyymmdd"), RRPS_ALL[Key], RRPS_ALL[Yield to Maturity], "")</f>
        <v/>
      </c>
      <c r="CP41" s="6" t="str">
        <f>_xlfn.XLOOKUP(CP$1&amp;"|"&amp;TEXT($C41,"yyyymmdd"), RRPS_ALL[Key], RRPS_ALL[Mid Price], "")</f>
        <v/>
      </c>
      <c r="CQ41" s="6" t="str">
        <f>_xlfn.XLOOKUP(CQ$1&amp;"|"&amp;TEXT($C41,"yyyymmdd"), RRPS_ALL[Key], RRPS_ALL[Mid Yield], "")</f>
        <v/>
      </c>
      <c r="CR41" s="6" t="str">
        <f>_xlfn.XLOOKUP(CR$1&amp;"|"&amp;TEXT($C41,"yyyymmdd"), RRPS_ALL[Key], RRPS_ALL[Dirty Mid], "")</f>
        <v/>
      </c>
      <c r="CS41" s="6" t="str">
        <f>_xlfn.XLOOKUP(CS$1&amp;"|"&amp;TEXT($C41,"yyyymmdd"), RRPS_ALL[Key], RRPS_ALL[Clean Price Mid], "")</f>
        <v/>
      </c>
      <c r="CT41" s="6"/>
      <c r="CU41" s="6"/>
      <c r="CV41" s="6"/>
      <c r="CW41" s="7" t="str">
        <f>_xlfn.XLOOKUP(CW$1&amp;"|"&amp;TEXT($C41,"yyyymmdd"), RRPS_ALL[Key], RRPS_ALL[Yield to Maturity], "")</f>
        <v/>
      </c>
      <c r="CX41" s="6" t="str">
        <f>_xlfn.XLOOKUP(CX$1&amp;"|"&amp;TEXT($C41,"yyyymmdd"), RRPS_ALL[Key], RRPS_ALL[Mid Price], "")</f>
        <v/>
      </c>
      <c r="CY41" s="6" t="str">
        <f>_xlfn.XLOOKUP(CY$1&amp;"|"&amp;TEXT($C41,"yyyymmdd"), RRPS_ALL[Key], RRPS_ALL[Mid Yield], "")</f>
        <v/>
      </c>
      <c r="CZ41" s="6" t="str">
        <f>_xlfn.XLOOKUP(CZ$1&amp;"|"&amp;TEXT($C41,"yyyymmdd"), RRPS_ALL[Key], RRPS_ALL[Dirty Mid], "")</f>
        <v/>
      </c>
      <c r="DA41" s="6" t="str">
        <f>_xlfn.XLOOKUP(DA$1&amp;"|"&amp;TEXT($C41,"yyyymmdd"), RRPS_ALL[Key], RRPS_ALL[Clean Price Mid], "")</f>
        <v/>
      </c>
    </row>
    <row r="42" spans="1:105" x14ac:dyDescent="0.2">
      <c r="A42">
        <v>2003</v>
      </c>
      <c r="B42">
        <v>2</v>
      </c>
      <c r="C42" s="5">
        <f t="shared" si="0"/>
        <v>37680</v>
      </c>
      <c r="D42" s="6">
        <v>3</v>
      </c>
      <c r="E42" s="7">
        <f>_xlfn.XLOOKUP(E$1&amp;"|"&amp;TEXT($C42,"yyyymmdd"), RRPS_ALL[Key], RRPS_ALL[Yield to Maturity], "")</f>
        <v>1.7000000000000001E-2</v>
      </c>
      <c r="F42" s="6">
        <f>_xlfn.XLOOKUP(F$1&amp;"|"&amp;TEXT($C42,"yyyymmdd"), RRPS_ALL[Key], RRPS_ALL[Mid Price], "")</f>
        <v>0</v>
      </c>
      <c r="G42" s="6">
        <f>_xlfn.XLOOKUP(G$1&amp;"|"&amp;TEXT($C42,"yyyymmdd"), RRPS_ALL[Key], RRPS_ALL[Mid Yield], "")</f>
        <v>0</v>
      </c>
      <c r="H42" s="6">
        <f>_xlfn.XLOOKUP(H$1&amp;"|"&amp;TEXT($C42,"yyyymmdd"), RRPS_ALL[Key], RRPS_ALL[Dirty Mid], "")</f>
        <v>0</v>
      </c>
      <c r="I42" s="6">
        <f>_xlfn.XLOOKUP(I$1&amp;"|"&amp;TEXT($C42,"yyyymmdd"), RRPS_ALL[Key], RRPS_ALL[Clean Price Mid], "")</f>
        <v>0</v>
      </c>
      <c r="J42" s="6">
        <v>0.04</v>
      </c>
      <c r="K42" s="5">
        <v>39783</v>
      </c>
      <c r="L42" s="6">
        <f t="shared" si="4"/>
        <v>5.7563868613138691</v>
      </c>
      <c r="M42" s="7">
        <f>_xlfn.XLOOKUP(M$1&amp;"|"&amp;TEXT($C42,"yyyymmdd"), RRPS_ALL[Key], RRPS_ALL[Yield to Maturity], "")</f>
        <v>0.167542</v>
      </c>
      <c r="N42" s="6">
        <f>_xlfn.XLOOKUP(N$1&amp;"|"&amp;TEXT($C42,"yyyymmdd"), RRPS_ALL[Key], RRPS_ALL[Mid Price], "")</f>
        <v>140.51650000000001</v>
      </c>
      <c r="O42" s="6">
        <f>_xlfn.XLOOKUP(O$1&amp;"|"&amp;TEXT($C42,"yyyymmdd"), RRPS_ALL[Key], RRPS_ALL[Mid Yield], "")</f>
        <v>0.143038</v>
      </c>
      <c r="P42" s="6">
        <f>_xlfn.XLOOKUP(P$1&amp;"|"&amp;TEXT($C42,"yyyymmdd"), RRPS_ALL[Key], RRPS_ALL[Dirty Mid], "")</f>
        <v>142.86903799999999</v>
      </c>
      <c r="Q42" s="6">
        <f>_xlfn.XLOOKUP(Q$1&amp;"|"&amp;TEXT($C42,"yyyymmdd"), RRPS_ALL[Key], RRPS_ALL[Clean Price Mid], "")</f>
        <v>140.51650000000001</v>
      </c>
      <c r="R42" s="6">
        <v>0.04</v>
      </c>
      <c r="S42" s="5">
        <v>44166</v>
      </c>
      <c r="T42" s="6">
        <f t="shared" si="6"/>
        <v>17.756349809885933</v>
      </c>
      <c r="U42" s="7">
        <f>_xlfn.XLOOKUP(U$1&amp;"|"&amp;TEXT($C42,"yyyymmdd"), RRPS_ALL[Key], RRPS_ALL[Yield to Maturity], "")</f>
        <v>2.3969999999999998</v>
      </c>
      <c r="V42" s="6">
        <f>_xlfn.XLOOKUP(V$1&amp;"|"&amp;TEXT($C42,"yyyymmdd"), RRPS_ALL[Key], RRPS_ALL[Mid Price], "")</f>
        <v>0</v>
      </c>
      <c r="W42" s="6">
        <f>_xlfn.XLOOKUP(W$1&amp;"|"&amp;TEXT($C42,"yyyymmdd"), RRPS_ALL[Key], RRPS_ALL[Mid Yield], "")</f>
        <v>0</v>
      </c>
      <c r="X42" s="6">
        <f>_xlfn.XLOOKUP(X$1&amp;"|"&amp;TEXT($C42,"yyyymmdd"), RRPS_ALL[Key], RRPS_ALL[Dirty Mid], "")</f>
        <v>0</v>
      </c>
      <c r="Y42" s="6">
        <f>_xlfn.XLOOKUP(Y$1&amp;"|"&amp;TEXT($C42,"yyyymmdd"), RRPS_ALL[Key], RRPS_ALL[Clean Price Mid], "")</f>
        <v>0</v>
      </c>
      <c r="Z42" s="6">
        <v>3.5000000000000003E-2</v>
      </c>
      <c r="AA42" s="5">
        <v>47088</v>
      </c>
      <c r="AB42" s="6">
        <f t="shared" si="2"/>
        <v>25.756344108665893</v>
      </c>
      <c r="AC42" s="7">
        <f>_xlfn.XLOOKUP(AC$1&amp;"|"&amp;TEXT($C42,"yyyymmdd"), RRPS_ALL[Key], RRPS_ALL[Yield to Maturity], "")</f>
        <v>1.968</v>
      </c>
      <c r="AD42" s="6">
        <f>_xlfn.XLOOKUP(AD$1&amp;"|"&amp;TEXT($C42,"yyyymmdd"), RRPS_ALL[Key], RRPS_ALL[Mid Price], "")</f>
        <v>0</v>
      </c>
      <c r="AE42" s="6">
        <f>_xlfn.XLOOKUP(AE$1&amp;"|"&amp;TEXT($C42,"yyyymmdd"), RRPS_ALL[Key], RRPS_ALL[Mid Yield], "")</f>
        <v>0</v>
      </c>
      <c r="AF42" s="6">
        <f>_xlfn.XLOOKUP(AF$1&amp;"|"&amp;TEXT($C42,"yyyymmdd"), RRPS_ALL[Key], RRPS_ALL[Dirty Mid], "")</f>
        <v>0.7</v>
      </c>
      <c r="AG42" s="6">
        <f>_xlfn.XLOOKUP(AG$1&amp;"|"&amp;TEXT($C42,"yyyymmdd"), RRPS_ALL[Key], RRPS_ALL[Clean Price Mid], "")</f>
        <v>10.67375</v>
      </c>
      <c r="AH42" s="6">
        <v>3.5000000000000003E-2</v>
      </c>
      <c r="AI42" s="5">
        <v>42339</v>
      </c>
      <c r="AJ42" s="6">
        <f t="shared" si="5"/>
        <v>12.756318449873632</v>
      </c>
      <c r="AK42" s="7" t="str">
        <f>_xlfn.XLOOKUP(AK$1&amp;"|"&amp;TEXT($C42,"yyyymmdd"), RRPS_ALL[Key], RRPS_ALL[Yield to Maturity], "")</f>
        <v/>
      </c>
      <c r="AL42" s="6" t="str">
        <f>_xlfn.XLOOKUP(AL$1&amp;"|"&amp;TEXT($C42,"yyyymmdd"), RRPS_ALL[Key], RRPS_ALL[Mid Price], "")</f>
        <v/>
      </c>
      <c r="AM42" s="6" t="str">
        <f>_xlfn.XLOOKUP(AM$1&amp;"|"&amp;TEXT($C42,"yyyymmdd"), RRPS_ALL[Key], RRPS_ALL[Mid Yield], "")</f>
        <v/>
      </c>
      <c r="AN42" s="6" t="str">
        <f>_xlfn.XLOOKUP(AN$1&amp;"|"&amp;TEXT($C42,"yyyymmdd"), RRPS_ALL[Key], RRPS_ALL[Dirty Mid], "")</f>
        <v/>
      </c>
      <c r="AO42" s="6" t="str">
        <f>_xlfn.XLOOKUP(AO$1&amp;"|"&amp;TEXT($C42,"yyyymmdd"), RRPS_ALL[Key], RRPS_ALL[Clean Price Mid], "")</f>
        <v/>
      </c>
      <c r="AP42" s="6"/>
      <c r="AQ42" s="6"/>
      <c r="AR42" s="6"/>
      <c r="AS42" s="7" t="str">
        <f>_xlfn.XLOOKUP(AS$1&amp;"|"&amp;TEXT($C42,"yyyymmdd"), RRPS_ALL[Key], RRPS_ALL[Yield to Maturity], "")</f>
        <v/>
      </c>
      <c r="AT42" s="6" t="str">
        <f>_xlfn.XLOOKUP(AT$1&amp;"|"&amp;TEXT($C42,"yyyymmdd"), RRPS_ALL[Key], RRPS_ALL[Mid Price], "")</f>
        <v/>
      </c>
      <c r="AU42" s="6" t="str">
        <f>_xlfn.XLOOKUP(AU$1&amp;"|"&amp;TEXT($C42,"yyyymmdd"), RRPS_ALL[Key], RRPS_ALL[Mid Yield], "")</f>
        <v/>
      </c>
      <c r="AV42" s="6" t="str">
        <f>_xlfn.XLOOKUP(AV$1&amp;"|"&amp;TEXT($C42,"yyyymmdd"), RRPS_ALL[Key], RRPS_ALL[Dirty Mid], "")</f>
        <v/>
      </c>
      <c r="AW42" s="6" t="str">
        <f>_xlfn.XLOOKUP(AW$1&amp;"|"&amp;TEXT($C42,"yyyymmdd"), RRPS_ALL[Key], RRPS_ALL[Clean Price Mid], "")</f>
        <v/>
      </c>
      <c r="AX42" s="6"/>
      <c r="AY42" s="6"/>
      <c r="AZ42" s="6"/>
      <c r="BA42" s="7" t="str">
        <f>_xlfn.XLOOKUP(BA$1&amp;"|"&amp;TEXT($C42,"yyyymmdd"), RRPS_ALL[Key], RRPS_ALL[Yield to Maturity], "")</f>
        <v/>
      </c>
      <c r="BB42" s="6" t="str">
        <f>_xlfn.XLOOKUP(BB$1&amp;"|"&amp;TEXT($C42,"yyyymmdd"), RRPS_ALL[Key], RRPS_ALL[Mid Price], "")</f>
        <v/>
      </c>
      <c r="BC42" s="6" t="str">
        <f>_xlfn.XLOOKUP(BC$1&amp;"|"&amp;TEXT($C42,"yyyymmdd"), RRPS_ALL[Key], RRPS_ALL[Mid Yield], "")</f>
        <v/>
      </c>
      <c r="BD42" s="6" t="str">
        <f>_xlfn.XLOOKUP(BD$1&amp;"|"&amp;TEXT($C42,"yyyymmdd"), RRPS_ALL[Key], RRPS_ALL[Dirty Mid], "")</f>
        <v/>
      </c>
      <c r="BE42" s="6" t="str">
        <f>_xlfn.XLOOKUP(BE$1&amp;"|"&amp;TEXT($C42,"yyyymmdd"), RRPS_ALL[Key], RRPS_ALL[Clean Price Mid], "")</f>
        <v/>
      </c>
      <c r="BF42" s="6"/>
      <c r="BG42" s="6"/>
      <c r="BH42" s="6"/>
      <c r="BI42" s="7" t="str">
        <f>_xlfn.XLOOKUP(BI$1&amp;"|"&amp;TEXT($C42,"yyyymmdd"), RRPS_ALL[Key], RRPS_ALL[Yield to Maturity], "")</f>
        <v/>
      </c>
      <c r="BJ42" s="6" t="str">
        <f>_xlfn.XLOOKUP(BJ$1&amp;"|"&amp;TEXT($C42,"yyyymmdd"), RRPS_ALL[Key], RRPS_ALL[Mid Price], "")</f>
        <v/>
      </c>
      <c r="BK42" s="6" t="str">
        <f>_xlfn.XLOOKUP(BK$1&amp;"|"&amp;TEXT($C42,"yyyymmdd"), RRPS_ALL[Key], RRPS_ALL[Mid Yield], "")</f>
        <v/>
      </c>
      <c r="BL42" s="6" t="str">
        <f>_xlfn.XLOOKUP(BL$1&amp;"|"&amp;TEXT($C42,"yyyymmdd"), RRPS_ALL[Key], RRPS_ALL[Dirty Mid], "")</f>
        <v/>
      </c>
      <c r="BM42" s="6" t="str">
        <f>_xlfn.XLOOKUP(BM$1&amp;"|"&amp;TEXT($C42,"yyyymmdd"), RRPS_ALL[Key], RRPS_ALL[Clean Price Mid], "")</f>
        <v/>
      </c>
      <c r="BN42" s="6"/>
      <c r="BO42" s="6"/>
      <c r="BP42" s="6"/>
      <c r="BQ42" s="7" t="str">
        <f>_xlfn.XLOOKUP(BQ$1&amp;"|"&amp;TEXT($C42,"yyyymmdd"), RRPS_ALL[Key], RRPS_ALL[Yield to Maturity], "")</f>
        <v/>
      </c>
      <c r="BR42" s="6" t="str">
        <f>_xlfn.XLOOKUP(BR$1&amp;"|"&amp;TEXT($C42,"yyyymmdd"), RRPS_ALL[Key], RRPS_ALL[Mid Price], "")</f>
        <v/>
      </c>
      <c r="BS42" s="6" t="str">
        <f>_xlfn.XLOOKUP(BS$1&amp;"|"&amp;TEXT($C42,"yyyymmdd"), RRPS_ALL[Key], RRPS_ALL[Mid Yield], "")</f>
        <v/>
      </c>
      <c r="BT42" s="6" t="str">
        <f>_xlfn.XLOOKUP(BT$1&amp;"|"&amp;TEXT($C42,"yyyymmdd"), RRPS_ALL[Key], RRPS_ALL[Dirty Mid], "")</f>
        <v/>
      </c>
      <c r="BU42" s="6" t="str">
        <f>_xlfn.XLOOKUP(BU$1&amp;"|"&amp;TEXT($C42,"yyyymmdd"), RRPS_ALL[Key], RRPS_ALL[Clean Price Mid], "")</f>
        <v/>
      </c>
      <c r="BV42" s="6"/>
      <c r="BW42" s="6"/>
      <c r="BX42" s="6"/>
      <c r="BY42" s="7" t="str">
        <f>_xlfn.XLOOKUP(BY$1&amp;"|"&amp;TEXT($C42,"yyyymmdd"), RRPS_ALL[Key], RRPS_ALL[Yield to Maturity], "")</f>
        <v/>
      </c>
      <c r="BZ42" s="6" t="str">
        <f>_xlfn.XLOOKUP(BZ$1&amp;"|"&amp;TEXT($C42,"yyyymmdd"), RRPS_ALL[Key], RRPS_ALL[Mid Price], "")</f>
        <v/>
      </c>
      <c r="CA42" s="6" t="str">
        <f>_xlfn.XLOOKUP(CA$1&amp;"|"&amp;TEXT($C42,"yyyymmdd"), RRPS_ALL[Key], RRPS_ALL[Mid Yield], "")</f>
        <v/>
      </c>
      <c r="CB42" s="6" t="str">
        <f>_xlfn.XLOOKUP(CB$1&amp;"|"&amp;TEXT($C42,"yyyymmdd"), RRPS_ALL[Key], RRPS_ALL[Dirty Mid], "")</f>
        <v/>
      </c>
      <c r="CC42" s="6" t="str">
        <f>_xlfn.XLOOKUP(CC$1&amp;"|"&amp;TEXT($C42,"yyyymmdd"), RRPS_ALL[Key], RRPS_ALL[Clean Price Mid], "")</f>
        <v/>
      </c>
      <c r="CD42" s="6"/>
      <c r="CE42" s="6"/>
      <c r="CF42" s="6"/>
      <c r="CG42" s="7" t="str">
        <f>_xlfn.XLOOKUP(CG$1&amp;"|"&amp;TEXT($C42,"yyyymmdd"), RRPS_ALL[Key], RRPS_ALL[Yield to Maturity], "")</f>
        <v/>
      </c>
      <c r="CH42" s="6" t="str">
        <f>_xlfn.XLOOKUP(CH$1&amp;"|"&amp;TEXT($C42,"yyyymmdd"), RRPS_ALL[Key], RRPS_ALL[Mid Price], "")</f>
        <v/>
      </c>
      <c r="CI42" s="6" t="str">
        <f>_xlfn.XLOOKUP(CI$1&amp;"|"&amp;TEXT($C42,"yyyymmdd"), RRPS_ALL[Key], RRPS_ALL[Mid Yield], "")</f>
        <v/>
      </c>
      <c r="CJ42" s="6" t="str">
        <f>_xlfn.XLOOKUP(CJ$1&amp;"|"&amp;TEXT($C42,"yyyymmdd"), RRPS_ALL[Key], RRPS_ALL[Dirty Mid], "")</f>
        <v/>
      </c>
      <c r="CK42" s="6" t="str">
        <f>_xlfn.XLOOKUP(CK$1&amp;"|"&amp;TEXT($C42,"yyyymmdd"), RRPS_ALL[Key], RRPS_ALL[Clean Price Mid], "")</f>
        <v/>
      </c>
      <c r="CL42" s="6"/>
      <c r="CM42" s="6"/>
      <c r="CN42" s="6"/>
      <c r="CO42" s="7" t="str">
        <f>_xlfn.XLOOKUP(CO$1&amp;"|"&amp;TEXT($C42,"yyyymmdd"), RRPS_ALL[Key], RRPS_ALL[Yield to Maturity], "")</f>
        <v/>
      </c>
      <c r="CP42" s="6" t="str">
        <f>_xlfn.XLOOKUP(CP$1&amp;"|"&amp;TEXT($C42,"yyyymmdd"), RRPS_ALL[Key], RRPS_ALL[Mid Price], "")</f>
        <v/>
      </c>
      <c r="CQ42" s="6" t="str">
        <f>_xlfn.XLOOKUP(CQ$1&amp;"|"&amp;TEXT($C42,"yyyymmdd"), RRPS_ALL[Key], RRPS_ALL[Mid Yield], "")</f>
        <v/>
      </c>
      <c r="CR42" s="6" t="str">
        <f>_xlfn.XLOOKUP(CR$1&amp;"|"&amp;TEXT($C42,"yyyymmdd"), RRPS_ALL[Key], RRPS_ALL[Dirty Mid], "")</f>
        <v/>
      </c>
      <c r="CS42" s="6" t="str">
        <f>_xlfn.XLOOKUP(CS$1&amp;"|"&amp;TEXT($C42,"yyyymmdd"), RRPS_ALL[Key], RRPS_ALL[Clean Price Mid], "")</f>
        <v/>
      </c>
      <c r="CT42" s="6"/>
      <c r="CU42" s="6"/>
      <c r="CV42" s="6"/>
      <c r="CW42" s="7" t="str">
        <f>_xlfn.XLOOKUP(CW$1&amp;"|"&amp;TEXT($C42,"yyyymmdd"), RRPS_ALL[Key], RRPS_ALL[Yield to Maturity], "")</f>
        <v/>
      </c>
      <c r="CX42" s="6" t="str">
        <f>_xlfn.XLOOKUP(CX$1&amp;"|"&amp;TEXT($C42,"yyyymmdd"), RRPS_ALL[Key], RRPS_ALL[Mid Price], "")</f>
        <v/>
      </c>
      <c r="CY42" s="6" t="str">
        <f>_xlfn.XLOOKUP(CY$1&amp;"|"&amp;TEXT($C42,"yyyymmdd"), RRPS_ALL[Key], RRPS_ALL[Mid Yield], "")</f>
        <v/>
      </c>
      <c r="CZ42" s="6" t="str">
        <f>_xlfn.XLOOKUP(CZ$1&amp;"|"&amp;TEXT($C42,"yyyymmdd"), RRPS_ALL[Key], RRPS_ALL[Dirty Mid], "")</f>
        <v/>
      </c>
      <c r="DA42" s="6" t="str">
        <f>_xlfn.XLOOKUP(DA$1&amp;"|"&amp;TEXT($C42,"yyyymmdd"), RRPS_ALL[Key], RRPS_ALL[Clean Price Mid], "")</f>
        <v/>
      </c>
    </row>
    <row r="43" spans="1:105" x14ac:dyDescent="0.2">
      <c r="A43">
        <v>2003</v>
      </c>
      <c r="B43">
        <v>3</v>
      </c>
      <c r="C43" s="5">
        <f t="shared" si="0"/>
        <v>37711</v>
      </c>
      <c r="D43" s="6">
        <v>2.75</v>
      </c>
      <c r="E43" s="7" t="str">
        <f>_xlfn.XLOOKUP(E$1&amp;"|"&amp;TEXT($C43,"yyyymmdd"), RRPS_ALL[Key], RRPS_ALL[Yield to Maturity], "")</f>
        <v/>
      </c>
      <c r="F43" s="6" t="str">
        <f>_xlfn.XLOOKUP(F$1&amp;"|"&amp;TEXT($C43,"yyyymmdd"), RRPS_ALL[Key], RRPS_ALL[Mid Price], "")</f>
        <v/>
      </c>
      <c r="G43" s="6" t="str">
        <f>_xlfn.XLOOKUP(G$1&amp;"|"&amp;TEXT($C43,"yyyymmdd"), RRPS_ALL[Key], RRPS_ALL[Mid Yield], "")</f>
        <v/>
      </c>
      <c r="H43" s="6" t="str">
        <f>_xlfn.XLOOKUP(H$1&amp;"|"&amp;TEXT($C43,"yyyymmdd"), RRPS_ALL[Key], RRPS_ALL[Dirty Mid], "")</f>
        <v/>
      </c>
      <c r="I43" s="6" t="str">
        <f>_xlfn.XLOOKUP(I$1&amp;"|"&amp;TEXT($C43,"yyyymmdd"), RRPS_ALL[Key], RRPS_ALL[Clean Price Mid], "")</f>
        <v/>
      </c>
      <c r="J43" s="6"/>
      <c r="K43" s="5"/>
      <c r="L43" s="6"/>
      <c r="M43" s="7"/>
      <c r="N43" s="6"/>
      <c r="O43" s="6"/>
      <c r="P43" s="6"/>
      <c r="Q43" s="6"/>
      <c r="R43" s="6"/>
      <c r="S43" s="5"/>
      <c r="T43" s="6"/>
      <c r="U43" s="7"/>
      <c r="V43" s="6"/>
      <c r="W43" s="6"/>
      <c r="X43" s="6"/>
      <c r="Y43" s="6"/>
      <c r="Z43" s="6"/>
      <c r="AA43" s="5"/>
      <c r="AB43" s="6"/>
      <c r="AC43" s="7"/>
      <c r="AD43" s="6"/>
      <c r="AE43" s="6"/>
      <c r="AF43" s="6"/>
      <c r="AG43" s="6"/>
      <c r="AH43" s="6"/>
      <c r="AI43" s="5"/>
      <c r="AJ43" s="6"/>
      <c r="AK43" s="7" t="str">
        <f>_xlfn.XLOOKUP(AK$1&amp;"|"&amp;TEXT($C43,"yyyymmdd"), RRPS_ALL[Key], RRPS_ALL[Yield to Maturity], "")</f>
        <v/>
      </c>
      <c r="AL43" s="6" t="str">
        <f>_xlfn.XLOOKUP(AL$1&amp;"|"&amp;TEXT($C43,"yyyymmdd"), RRPS_ALL[Key], RRPS_ALL[Mid Price], "")</f>
        <v/>
      </c>
      <c r="AM43" s="6" t="str">
        <f>_xlfn.XLOOKUP(AM$1&amp;"|"&amp;TEXT($C43,"yyyymmdd"), RRPS_ALL[Key], RRPS_ALL[Mid Yield], "")</f>
        <v/>
      </c>
      <c r="AN43" s="6" t="str">
        <f>_xlfn.XLOOKUP(AN$1&amp;"|"&amp;TEXT($C43,"yyyymmdd"), RRPS_ALL[Key], RRPS_ALL[Dirty Mid], "")</f>
        <v/>
      </c>
      <c r="AO43" s="6" t="str">
        <f>_xlfn.XLOOKUP(AO$1&amp;"|"&amp;TEXT($C43,"yyyymmdd"), RRPS_ALL[Key], RRPS_ALL[Clean Price Mid], "")</f>
        <v/>
      </c>
      <c r="AP43" s="6"/>
      <c r="AQ43" s="6"/>
      <c r="AR43" s="6"/>
      <c r="AS43" s="7" t="str">
        <f>_xlfn.XLOOKUP(AS$1&amp;"|"&amp;TEXT($C43,"yyyymmdd"), RRPS_ALL[Key], RRPS_ALL[Yield to Maturity], "")</f>
        <v/>
      </c>
      <c r="AT43" s="6" t="str">
        <f>_xlfn.XLOOKUP(AT$1&amp;"|"&amp;TEXT($C43,"yyyymmdd"), RRPS_ALL[Key], RRPS_ALL[Mid Price], "")</f>
        <v/>
      </c>
      <c r="AU43" s="6" t="str">
        <f>_xlfn.XLOOKUP(AU$1&amp;"|"&amp;TEXT($C43,"yyyymmdd"), RRPS_ALL[Key], RRPS_ALL[Mid Yield], "")</f>
        <v/>
      </c>
      <c r="AV43" s="6" t="str">
        <f>_xlfn.XLOOKUP(AV$1&amp;"|"&amp;TEXT($C43,"yyyymmdd"), RRPS_ALL[Key], RRPS_ALL[Dirty Mid], "")</f>
        <v/>
      </c>
      <c r="AW43" s="6" t="str">
        <f>_xlfn.XLOOKUP(AW$1&amp;"|"&amp;TEXT($C43,"yyyymmdd"), RRPS_ALL[Key], RRPS_ALL[Clean Price Mid], "")</f>
        <v/>
      </c>
      <c r="AX43" s="6"/>
      <c r="AY43" s="6"/>
      <c r="AZ43" s="6"/>
      <c r="BA43" s="7" t="str">
        <f>_xlfn.XLOOKUP(BA$1&amp;"|"&amp;TEXT($C43,"yyyymmdd"), RRPS_ALL[Key], RRPS_ALL[Yield to Maturity], "")</f>
        <v/>
      </c>
      <c r="BB43" s="6" t="str">
        <f>_xlfn.XLOOKUP(BB$1&amp;"|"&amp;TEXT($C43,"yyyymmdd"), RRPS_ALL[Key], RRPS_ALL[Mid Price], "")</f>
        <v/>
      </c>
      <c r="BC43" s="6" t="str">
        <f>_xlfn.XLOOKUP(BC$1&amp;"|"&amp;TEXT($C43,"yyyymmdd"), RRPS_ALL[Key], RRPS_ALL[Mid Yield], "")</f>
        <v/>
      </c>
      <c r="BD43" s="6" t="str">
        <f>_xlfn.XLOOKUP(BD$1&amp;"|"&amp;TEXT($C43,"yyyymmdd"), RRPS_ALL[Key], RRPS_ALL[Dirty Mid], "")</f>
        <v/>
      </c>
      <c r="BE43" s="6" t="str">
        <f>_xlfn.XLOOKUP(BE$1&amp;"|"&amp;TEXT($C43,"yyyymmdd"), RRPS_ALL[Key], RRPS_ALL[Clean Price Mid], "")</f>
        <v/>
      </c>
      <c r="BF43" s="6"/>
      <c r="BG43" s="6"/>
      <c r="BH43" s="6"/>
      <c r="BI43" s="7" t="str">
        <f>_xlfn.XLOOKUP(BI$1&amp;"|"&amp;TEXT($C43,"yyyymmdd"), RRPS_ALL[Key], RRPS_ALL[Yield to Maturity], "")</f>
        <v/>
      </c>
      <c r="BJ43" s="6" t="str">
        <f>_xlfn.XLOOKUP(BJ$1&amp;"|"&amp;TEXT($C43,"yyyymmdd"), RRPS_ALL[Key], RRPS_ALL[Mid Price], "")</f>
        <v/>
      </c>
      <c r="BK43" s="6" t="str">
        <f>_xlfn.XLOOKUP(BK$1&amp;"|"&amp;TEXT($C43,"yyyymmdd"), RRPS_ALL[Key], RRPS_ALL[Mid Yield], "")</f>
        <v/>
      </c>
      <c r="BL43" s="6" t="str">
        <f>_xlfn.XLOOKUP(BL$1&amp;"|"&amp;TEXT($C43,"yyyymmdd"), RRPS_ALL[Key], RRPS_ALL[Dirty Mid], "")</f>
        <v/>
      </c>
      <c r="BM43" s="6" t="str">
        <f>_xlfn.XLOOKUP(BM$1&amp;"|"&amp;TEXT($C43,"yyyymmdd"), RRPS_ALL[Key], RRPS_ALL[Clean Price Mid], "")</f>
        <v/>
      </c>
      <c r="BN43" s="6"/>
      <c r="BO43" s="6"/>
      <c r="BP43" s="6"/>
      <c r="BQ43" s="7" t="str">
        <f>_xlfn.XLOOKUP(BQ$1&amp;"|"&amp;TEXT($C43,"yyyymmdd"), RRPS_ALL[Key], RRPS_ALL[Yield to Maturity], "")</f>
        <v/>
      </c>
      <c r="BR43" s="6" t="str">
        <f>_xlfn.XLOOKUP(BR$1&amp;"|"&amp;TEXT($C43,"yyyymmdd"), RRPS_ALL[Key], RRPS_ALL[Mid Price], "")</f>
        <v/>
      </c>
      <c r="BS43" s="6" t="str">
        <f>_xlfn.XLOOKUP(BS$1&amp;"|"&amp;TEXT($C43,"yyyymmdd"), RRPS_ALL[Key], RRPS_ALL[Mid Yield], "")</f>
        <v/>
      </c>
      <c r="BT43" s="6" t="str">
        <f>_xlfn.XLOOKUP(BT$1&amp;"|"&amp;TEXT($C43,"yyyymmdd"), RRPS_ALL[Key], RRPS_ALL[Dirty Mid], "")</f>
        <v/>
      </c>
      <c r="BU43" s="6" t="str">
        <f>_xlfn.XLOOKUP(BU$1&amp;"|"&amp;TEXT($C43,"yyyymmdd"), RRPS_ALL[Key], RRPS_ALL[Clean Price Mid], "")</f>
        <v/>
      </c>
      <c r="BV43" s="6"/>
      <c r="BW43" s="6"/>
      <c r="BX43" s="6"/>
      <c r="BY43" s="7" t="str">
        <f>_xlfn.XLOOKUP(BY$1&amp;"|"&amp;TEXT($C43,"yyyymmdd"), RRPS_ALL[Key], RRPS_ALL[Yield to Maturity], "")</f>
        <v/>
      </c>
      <c r="BZ43" s="6" t="str">
        <f>_xlfn.XLOOKUP(BZ$1&amp;"|"&amp;TEXT($C43,"yyyymmdd"), RRPS_ALL[Key], RRPS_ALL[Mid Price], "")</f>
        <v/>
      </c>
      <c r="CA43" s="6" t="str">
        <f>_xlfn.XLOOKUP(CA$1&amp;"|"&amp;TEXT($C43,"yyyymmdd"), RRPS_ALL[Key], RRPS_ALL[Mid Yield], "")</f>
        <v/>
      </c>
      <c r="CB43" s="6" t="str">
        <f>_xlfn.XLOOKUP(CB$1&amp;"|"&amp;TEXT($C43,"yyyymmdd"), RRPS_ALL[Key], RRPS_ALL[Dirty Mid], "")</f>
        <v/>
      </c>
      <c r="CC43" s="6" t="str">
        <f>_xlfn.XLOOKUP(CC$1&amp;"|"&amp;TEXT($C43,"yyyymmdd"), RRPS_ALL[Key], RRPS_ALL[Clean Price Mid], "")</f>
        <v/>
      </c>
      <c r="CD43" s="6"/>
      <c r="CE43" s="6"/>
      <c r="CF43" s="6"/>
      <c r="CG43" s="7" t="str">
        <f>_xlfn.XLOOKUP(CG$1&amp;"|"&amp;TEXT($C43,"yyyymmdd"), RRPS_ALL[Key], RRPS_ALL[Yield to Maturity], "")</f>
        <v/>
      </c>
      <c r="CH43" s="6" t="str">
        <f>_xlfn.XLOOKUP(CH$1&amp;"|"&amp;TEXT($C43,"yyyymmdd"), RRPS_ALL[Key], RRPS_ALL[Mid Price], "")</f>
        <v/>
      </c>
      <c r="CI43" s="6" t="str">
        <f>_xlfn.XLOOKUP(CI$1&amp;"|"&amp;TEXT($C43,"yyyymmdd"), RRPS_ALL[Key], RRPS_ALL[Mid Yield], "")</f>
        <v/>
      </c>
      <c r="CJ43" s="6" t="str">
        <f>_xlfn.XLOOKUP(CJ$1&amp;"|"&amp;TEXT($C43,"yyyymmdd"), RRPS_ALL[Key], RRPS_ALL[Dirty Mid], "")</f>
        <v/>
      </c>
      <c r="CK43" s="6" t="str">
        <f>_xlfn.XLOOKUP(CK$1&amp;"|"&amp;TEXT($C43,"yyyymmdd"), RRPS_ALL[Key], RRPS_ALL[Clean Price Mid], "")</f>
        <v/>
      </c>
      <c r="CL43" s="6"/>
      <c r="CM43" s="6"/>
      <c r="CN43" s="6"/>
      <c r="CO43" s="7" t="str">
        <f>_xlfn.XLOOKUP(CO$1&amp;"|"&amp;TEXT($C43,"yyyymmdd"), RRPS_ALL[Key], RRPS_ALL[Yield to Maturity], "")</f>
        <v/>
      </c>
      <c r="CP43" s="6" t="str">
        <f>_xlfn.XLOOKUP(CP$1&amp;"|"&amp;TEXT($C43,"yyyymmdd"), RRPS_ALL[Key], RRPS_ALL[Mid Price], "")</f>
        <v/>
      </c>
      <c r="CQ43" s="6" t="str">
        <f>_xlfn.XLOOKUP(CQ$1&amp;"|"&amp;TEXT($C43,"yyyymmdd"), RRPS_ALL[Key], RRPS_ALL[Mid Yield], "")</f>
        <v/>
      </c>
      <c r="CR43" s="6" t="str">
        <f>_xlfn.XLOOKUP(CR$1&amp;"|"&amp;TEXT($C43,"yyyymmdd"), RRPS_ALL[Key], RRPS_ALL[Dirty Mid], "")</f>
        <v/>
      </c>
      <c r="CS43" s="6" t="str">
        <f>_xlfn.XLOOKUP(CS$1&amp;"|"&amp;TEXT($C43,"yyyymmdd"), RRPS_ALL[Key], RRPS_ALL[Clean Price Mid], "")</f>
        <v/>
      </c>
      <c r="CT43" s="6"/>
      <c r="CU43" s="6"/>
      <c r="CV43" s="6"/>
      <c r="CW43" s="7" t="str">
        <f>_xlfn.XLOOKUP(CW$1&amp;"|"&amp;TEXT($C43,"yyyymmdd"), RRPS_ALL[Key], RRPS_ALL[Yield to Maturity], "")</f>
        <v/>
      </c>
      <c r="CX43" s="6" t="str">
        <f>_xlfn.XLOOKUP(CX$1&amp;"|"&amp;TEXT($C43,"yyyymmdd"), RRPS_ALL[Key], RRPS_ALL[Mid Price], "")</f>
        <v/>
      </c>
      <c r="CY43" s="6" t="str">
        <f>_xlfn.XLOOKUP(CY$1&amp;"|"&amp;TEXT($C43,"yyyymmdd"), RRPS_ALL[Key], RRPS_ALL[Mid Yield], "")</f>
        <v/>
      </c>
      <c r="CZ43" s="6" t="str">
        <f>_xlfn.XLOOKUP(CZ$1&amp;"|"&amp;TEXT($C43,"yyyymmdd"), RRPS_ALL[Key], RRPS_ALL[Dirty Mid], "")</f>
        <v/>
      </c>
      <c r="DA43" s="6" t="str">
        <f>_xlfn.XLOOKUP(DA$1&amp;"|"&amp;TEXT($C43,"yyyymmdd"), RRPS_ALL[Key], RRPS_ALL[Clean Price Mid], "")</f>
        <v/>
      </c>
    </row>
    <row r="44" spans="1:105" x14ac:dyDescent="0.2">
      <c r="A44">
        <v>2003</v>
      </c>
      <c r="B44">
        <v>4</v>
      </c>
      <c r="C44" s="5">
        <f t="shared" si="0"/>
        <v>37741</v>
      </c>
      <c r="D44" s="6">
        <v>2.75</v>
      </c>
      <c r="E44" s="7" t="str">
        <f>_xlfn.XLOOKUP(E$1&amp;"|"&amp;TEXT($C44,"yyyymmdd"), RRPS_ALL[Key], RRPS_ALL[Yield to Maturity], "")</f>
        <v/>
      </c>
      <c r="F44" s="6" t="str">
        <f>_xlfn.XLOOKUP(F$1&amp;"|"&amp;TEXT($C44,"yyyymmdd"), RRPS_ALL[Key], RRPS_ALL[Mid Price], "")</f>
        <v/>
      </c>
      <c r="G44" s="6" t="str">
        <f>_xlfn.XLOOKUP(G$1&amp;"|"&amp;TEXT($C44,"yyyymmdd"), RRPS_ALL[Key], RRPS_ALL[Mid Yield], "")</f>
        <v/>
      </c>
      <c r="H44" s="6" t="str">
        <f>_xlfn.XLOOKUP(H$1&amp;"|"&amp;TEXT($C44,"yyyymmdd"), RRPS_ALL[Key], RRPS_ALL[Dirty Mid], "")</f>
        <v/>
      </c>
      <c r="I44" s="6" t="str">
        <f>_xlfn.XLOOKUP(I$1&amp;"|"&amp;TEXT($C44,"yyyymmdd"), RRPS_ALL[Key], RRPS_ALL[Clean Price Mid], "")</f>
        <v/>
      </c>
      <c r="J44" s="6"/>
      <c r="K44" s="5"/>
      <c r="L44" s="6"/>
      <c r="M44" s="7"/>
      <c r="N44" s="6"/>
      <c r="O44" s="6"/>
      <c r="P44" s="6"/>
      <c r="Q44" s="6"/>
      <c r="R44" s="6"/>
      <c r="S44" s="5"/>
      <c r="T44" s="6"/>
      <c r="U44" s="7"/>
      <c r="V44" s="6"/>
      <c r="W44" s="6"/>
      <c r="X44" s="6"/>
      <c r="Y44" s="6"/>
      <c r="Z44" s="6"/>
      <c r="AA44" s="5"/>
      <c r="AB44" s="6"/>
      <c r="AC44" s="7"/>
      <c r="AD44" s="6"/>
      <c r="AE44" s="6"/>
      <c r="AF44" s="6"/>
      <c r="AG44" s="6"/>
      <c r="AH44" s="6"/>
      <c r="AI44" s="5"/>
      <c r="AJ44" s="6"/>
      <c r="AK44" s="7" t="str">
        <f>_xlfn.XLOOKUP(AK$1&amp;"|"&amp;TEXT($C44,"yyyymmdd"), RRPS_ALL[Key], RRPS_ALL[Yield to Maturity], "")</f>
        <v/>
      </c>
      <c r="AL44" s="6" t="str">
        <f>_xlfn.XLOOKUP(AL$1&amp;"|"&amp;TEXT($C44,"yyyymmdd"), RRPS_ALL[Key], RRPS_ALL[Mid Price], "")</f>
        <v/>
      </c>
      <c r="AM44" s="6" t="str">
        <f>_xlfn.XLOOKUP(AM$1&amp;"|"&amp;TEXT($C44,"yyyymmdd"), RRPS_ALL[Key], RRPS_ALL[Mid Yield], "")</f>
        <v/>
      </c>
      <c r="AN44" s="6" t="str">
        <f>_xlfn.XLOOKUP(AN$1&amp;"|"&amp;TEXT($C44,"yyyymmdd"), RRPS_ALL[Key], RRPS_ALL[Dirty Mid], "")</f>
        <v/>
      </c>
      <c r="AO44" s="6" t="str">
        <f>_xlfn.XLOOKUP(AO$1&amp;"|"&amp;TEXT($C44,"yyyymmdd"), RRPS_ALL[Key], RRPS_ALL[Clean Price Mid], "")</f>
        <v/>
      </c>
      <c r="AP44" s="6"/>
      <c r="AQ44" s="6"/>
      <c r="AR44" s="6"/>
      <c r="AS44" s="7" t="str">
        <f>_xlfn.XLOOKUP(AS$1&amp;"|"&amp;TEXT($C44,"yyyymmdd"), RRPS_ALL[Key], RRPS_ALL[Yield to Maturity], "")</f>
        <v/>
      </c>
      <c r="AT44" s="6" t="str">
        <f>_xlfn.XLOOKUP(AT$1&amp;"|"&amp;TEXT($C44,"yyyymmdd"), RRPS_ALL[Key], RRPS_ALL[Mid Price], "")</f>
        <v/>
      </c>
      <c r="AU44" s="6" t="str">
        <f>_xlfn.XLOOKUP(AU$1&amp;"|"&amp;TEXT($C44,"yyyymmdd"), RRPS_ALL[Key], RRPS_ALL[Mid Yield], "")</f>
        <v/>
      </c>
      <c r="AV44" s="6" t="str">
        <f>_xlfn.XLOOKUP(AV$1&amp;"|"&amp;TEXT($C44,"yyyymmdd"), RRPS_ALL[Key], RRPS_ALL[Dirty Mid], "")</f>
        <v/>
      </c>
      <c r="AW44" s="6" t="str">
        <f>_xlfn.XLOOKUP(AW$1&amp;"|"&amp;TEXT($C44,"yyyymmdd"), RRPS_ALL[Key], RRPS_ALL[Clean Price Mid], "")</f>
        <v/>
      </c>
      <c r="AX44" s="6"/>
      <c r="AY44" s="6"/>
      <c r="AZ44" s="6"/>
      <c r="BA44" s="7" t="str">
        <f>_xlfn.XLOOKUP(BA$1&amp;"|"&amp;TEXT($C44,"yyyymmdd"), RRPS_ALL[Key], RRPS_ALL[Yield to Maturity], "")</f>
        <v/>
      </c>
      <c r="BB44" s="6" t="str">
        <f>_xlfn.XLOOKUP(BB$1&amp;"|"&amp;TEXT($C44,"yyyymmdd"), RRPS_ALL[Key], RRPS_ALL[Mid Price], "")</f>
        <v/>
      </c>
      <c r="BC44" s="6" t="str">
        <f>_xlfn.XLOOKUP(BC$1&amp;"|"&amp;TEXT($C44,"yyyymmdd"), RRPS_ALL[Key], RRPS_ALL[Mid Yield], "")</f>
        <v/>
      </c>
      <c r="BD44" s="6" t="str">
        <f>_xlfn.XLOOKUP(BD$1&amp;"|"&amp;TEXT($C44,"yyyymmdd"), RRPS_ALL[Key], RRPS_ALL[Dirty Mid], "")</f>
        <v/>
      </c>
      <c r="BE44" s="6" t="str">
        <f>_xlfn.XLOOKUP(BE$1&amp;"|"&amp;TEXT($C44,"yyyymmdd"), RRPS_ALL[Key], RRPS_ALL[Clean Price Mid], "")</f>
        <v/>
      </c>
      <c r="BF44" s="6"/>
      <c r="BG44" s="6"/>
      <c r="BH44" s="6"/>
      <c r="BI44" s="7" t="str">
        <f>_xlfn.XLOOKUP(BI$1&amp;"|"&amp;TEXT($C44,"yyyymmdd"), RRPS_ALL[Key], RRPS_ALL[Yield to Maturity], "")</f>
        <v/>
      </c>
      <c r="BJ44" s="6" t="str">
        <f>_xlfn.XLOOKUP(BJ$1&amp;"|"&amp;TEXT($C44,"yyyymmdd"), RRPS_ALL[Key], RRPS_ALL[Mid Price], "")</f>
        <v/>
      </c>
      <c r="BK44" s="6" t="str">
        <f>_xlfn.XLOOKUP(BK$1&amp;"|"&amp;TEXT($C44,"yyyymmdd"), RRPS_ALL[Key], RRPS_ALL[Mid Yield], "")</f>
        <v/>
      </c>
      <c r="BL44" s="6" t="str">
        <f>_xlfn.XLOOKUP(BL$1&amp;"|"&amp;TEXT($C44,"yyyymmdd"), RRPS_ALL[Key], RRPS_ALL[Dirty Mid], "")</f>
        <v/>
      </c>
      <c r="BM44" s="6" t="str">
        <f>_xlfn.XLOOKUP(BM$1&amp;"|"&amp;TEXT($C44,"yyyymmdd"), RRPS_ALL[Key], RRPS_ALL[Clean Price Mid], "")</f>
        <v/>
      </c>
      <c r="BN44" s="6"/>
      <c r="BO44" s="6"/>
      <c r="BP44" s="6"/>
      <c r="BQ44" s="7" t="str">
        <f>_xlfn.XLOOKUP(BQ$1&amp;"|"&amp;TEXT($C44,"yyyymmdd"), RRPS_ALL[Key], RRPS_ALL[Yield to Maturity], "")</f>
        <v/>
      </c>
      <c r="BR44" s="6" t="str">
        <f>_xlfn.XLOOKUP(BR$1&amp;"|"&amp;TEXT($C44,"yyyymmdd"), RRPS_ALL[Key], RRPS_ALL[Mid Price], "")</f>
        <v/>
      </c>
      <c r="BS44" s="6" t="str">
        <f>_xlfn.XLOOKUP(BS$1&amp;"|"&amp;TEXT($C44,"yyyymmdd"), RRPS_ALL[Key], RRPS_ALL[Mid Yield], "")</f>
        <v/>
      </c>
      <c r="BT44" s="6" t="str">
        <f>_xlfn.XLOOKUP(BT$1&amp;"|"&amp;TEXT($C44,"yyyymmdd"), RRPS_ALL[Key], RRPS_ALL[Dirty Mid], "")</f>
        <v/>
      </c>
      <c r="BU44" s="6" t="str">
        <f>_xlfn.XLOOKUP(BU$1&amp;"|"&amp;TEXT($C44,"yyyymmdd"), RRPS_ALL[Key], RRPS_ALL[Clean Price Mid], "")</f>
        <v/>
      </c>
      <c r="BV44" s="6"/>
      <c r="BW44" s="6"/>
      <c r="BX44" s="6"/>
      <c r="BY44" s="7" t="str">
        <f>_xlfn.XLOOKUP(BY$1&amp;"|"&amp;TEXT($C44,"yyyymmdd"), RRPS_ALL[Key], RRPS_ALL[Yield to Maturity], "")</f>
        <v/>
      </c>
      <c r="BZ44" s="6" t="str">
        <f>_xlfn.XLOOKUP(BZ$1&amp;"|"&amp;TEXT($C44,"yyyymmdd"), RRPS_ALL[Key], RRPS_ALL[Mid Price], "")</f>
        <v/>
      </c>
      <c r="CA44" s="6" t="str">
        <f>_xlfn.XLOOKUP(CA$1&amp;"|"&amp;TEXT($C44,"yyyymmdd"), RRPS_ALL[Key], RRPS_ALL[Mid Yield], "")</f>
        <v/>
      </c>
      <c r="CB44" s="6" t="str">
        <f>_xlfn.XLOOKUP(CB$1&amp;"|"&amp;TEXT($C44,"yyyymmdd"), RRPS_ALL[Key], RRPS_ALL[Dirty Mid], "")</f>
        <v/>
      </c>
      <c r="CC44" s="6" t="str">
        <f>_xlfn.XLOOKUP(CC$1&amp;"|"&amp;TEXT($C44,"yyyymmdd"), RRPS_ALL[Key], RRPS_ALL[Clean Price Mid], "")</f>
        <v/>
      </c>
      <c r="CD44" s="6"/>
      <c r="CE44" s="6"/>
      <c r="CF44" s="6"/>
      <c r="CG44" s="7" t="str">
        <f>_xlfn.XLOOKUP(CG$1&amp;"|"&amp;TEXT($C44,"yyyymmdd"), RRPS_ALL[Key], RRPS_ALL[Yield to Maturity], "")</f>
        <v/>
      </c>
      <c r="CH44" s="6" t="str">
        <f>_xlfn.XLOOKUP(CH$1&amp;"|"&amp;TEXT($C44,"yyyymmdd"), RRPS_ALL[Key], RRPS_ALL[Mid Price], "")</f>
        <v/>
      </c>
      <c r="CI44" s="6" t="str">
        <f>_xlfn.XLOOKUP(CI$1&amp;"|"&amp;TEXT($C44,"yyyymmdd"), RRPS_ALL[Key], RRPS_ALL[Mid Yield], "")</f>
        <v/>
      </c>
      <c r="CJ44" s="6" t="str">
        <f>_xlfn.XLOOKUP(CJ$1&amp;"|"&amp;TEXT($C44,"yyyymmdd"), RRPS_ALL[Key], RRPS_ALL[Dirty Mid], "")</f>
        <v/>
      </c>
      <c r="CK44" s="6" t="str">
        <f>_xlfn.XLOOKUP(CK$1&amp;"|"&amp;TEXT($C44,"yyyymmdd"), RRPS_ALL[Key], RRPS_ALL[Clean Price Mid], "")</f>
        <v/>
      </c>
      <c r="CL44" s="6"/>
      <c r="CM44" s="6"/>
      <c r="CN44" s="6"/>
      <c r="CO44" s="7" t="str">
        <f>_xlfn.XLOOKUP(CO$1&amp;"|"&amp;TEXT($C44,"yyyymmdd"), RRPS_ALL[Key], RRPS_ALL[Yield to Maturity], "")</f>
        <v/>
      </c>
      <c r="CP44" s="6" t="str">
        <f>_xlfn.XLOOKUP(CP$1&amp;"|"&amp;TEXT($C44,"yyyymmdd"), RRPS_ALL[Key], RRPS_ALL[Mid Price], "")</f>
        <v/>
      </c>
      <c r="CQ44" s="6" t="str">
        <f>_xlfn.XLOOKUP(CQ$1&amp;"|"&amp;TEXT($C44,"yyyymmdd"), RRPS_ALL[Key], RRPS_ALL[Mid Yield], "")</f>
        <v/>
      </c>
      <c r="CR44" s="6" t="str">
        <f>_xlfn.XLOOKUP(CR$1&amp;"|"&amp;TEXT($C44,"yyyymmdd"), RRPS_ALL[Key], RRPS_ALL[Dirty Mid], "")</f>
        <v/>
      </c>
      <c r="CS44" s="6" t="str">
        <f>_xlfn.XLOOKUP(CS$1&amp;"|"&amp;TEXT($C44,"yyyymmdd"), RRPS_ALL[Key], RRPS_ALL[Clean Price Mid], "")</f>
        <v/>
      </c>
      <c r="CT44" s="6"/>
      <c r="CU44" s="6"/>
      <c r="CV44" s="6"/>
      <c r="CW44" s="7" t="str">
        <f>_xlfn.XLOOKUP(CW$1&amp;"|"&amp;TEXT($C44,"yyyymmdd"), RRPS_ALL[Key], RRPS_ALL[Yield to Maturity], "")</f>
        <v/>
      </c>
      <c r="CX44" s="6" t="str">
        <f>_xlfn.XLOOKUP(CX$1&amp;"|"&amp;TEXT($C44,"yyyymmdd"), RRPS_ALL[Key], RRPS_ALL[Mid Price], "")</f>
        <v/>
      </c>
      <c r="CY44" s="6" t="str">
        <f>_xlfn.XLOOKUP(CY$1&amp;"|"&amp;TEXT($C44,"yyyymmdd"), RRPS_ALL[Key], RRPS_ALL[Mid Yield], "")</f>
        <v/>
      </c>
      <c r="CZ44" s="6" t="str">
        <f>_xlfn.XLOOKUP(CZ$1&amp;"|"&amp;TEXT($C44,"yyyymmdd"), RRPS_ALL[Key], RRPS_ALL[Dirty Mid], "")</f>
        <v/>
      </c>
      <c r="DA44" s="6" t="str">
        <f>_xlfn.XLOOKUP(DA$1&amp;"|"&amp;TEXT($C44,"yyyymmdd"), RRPS_ALL[Key], RRPS_ALL[Clean Price Mid], "")</f>
        <v/>
      </c>
    </row>
    <row r="45" spans="1:105" x14ac:dyDescent="0.2">
      <c r="A45">
        <v>2003</v>
      </c>
      <c r="B45">
        <v>5</v>
      </c>
      <c r="C45" s="5">
        <f t="shared" si="0"/>
        <v>37772</v>
      </c>
      <c r="D45" s="6">
        <v>2.75</v>
      </c>
      <c r="E45" s="7" t="str">
        <f>_xlfn.XLOOKUP(E$1&amp;"|"&amp;TEXT($C45,"yyyymmdd"), RRPS_ALL[Key], RRPS_ALL[Yield to Maturity], "")</f>
        <v/>
      </c>
      <c r="F45" s="6" t="str">
        <f>_xlfn.XLOOKUP(F$1&amp;"|"&amp;TEXT($C45,"yyyymmdd"), RRPS_ALL[Key], RRPS_ALL[Mid Price], "")</f>
        <v/>
      </c>
      <c r="G45" s="6" t="str">
        <f>_xlfn.XLOOKUP(G$1&amp;"|"&amp;TEXT($C45,"yyyymmdd"), RRPS_ALL[Key], RRPS_ALL[Mid Yield], "")</f>
        <v/>
      </c>
      <c r="H45" s="6" t="str">
        <f>_xlfn.XLOOKUP(H$1&amp;"|"&amp;TEXT($C45,"yyyymmdd"), RRPS_ALL[Key], RRPS_ALL[Dirty Mid], "")</f>
        <v/>
      </c>
      <c r="I45" s="6" t="str">
        <f>_xlfn.XLOOKUP(I$1&amp;"|"&amp;TEXT($C45,"yyyymmdd"), RRPS_ALL[Key], RRPS_ALL[Clean Price Mid], "")</f>
        <v/>
      </c>
      <c r="J45" s="6"/>
      <c r="K45" s="5"/>
      <c r="L45" s="6"/>
      <c r="M45" s="7"/>
      <c r="N45" s="6"/>
      <c r="O45" s="6"/>
      <c r="P45" s="6"/>
      <c r="Q45" s="6"/>
      <c r="R45" s="6"/>
      <c r="S45" s="5"/>
      <c r="T45" s="6"/>
      <c r="U45" s="7"/>
      <c r="V45" s="6"/>
      <c r="W45" s="6"/>
      <c r="X45" s="6"/>
      <c r="Y45" s="6"/>
      <c r="Z45" s="6"/>
      <c r="AA45" s="5"/>
      <c r="AB45" s="6"/>
      <c r="AC45" s="7"/>
      <c r="AD45" s="6"/>
      <c r="AE45" s="6"/>
      <c r="AF45" s="6"/>
      <c r="AG45" s="6"/>
      <c r="AH45" s="6"/>
      <c r="AI45" s="5"/>
      <c r="AJ45" s="6"/>
      <c r="AK45" s="7" t="str">
        <f>_xlfn.XLOOKUP(AK$1&amp;"|"&amp;TEXT($C45,"yyyymmdd"), RRPS_ALL[Key], RRPS_ALL[Yield to Maturity], "")</f>
        <v/>
      </c>
      <c r="AL45" s="6" t="str">
        <f>_xlfn.XLOOKUP(AL$1&amp;"|"&amp;TEXT($C45,"yyyymmdd"), RRPS_ALL[Key], RRPS_ALL[Mid Price], "")</f>
        <v/>
      </c>
      <c r="AM45" s="6" t="str">
        <f>_xlfn.XLOOKUP(AM$1&amp;"|"&amp;TEXT($C45,"yyyymmdd"), RRPS_ALL[Key], RRPS_ALL[Mid Yield], "")</f>
        <v/>
      </c>
      <c r="AN45" s="6" t="str">
        <f>_xlfn.XLOOKUP(AN$1&amp;"|"&amp;TEXT($C45,"yyyymmdd"), RRPS_ALL[Key], RRPS_ALL[Dirty Mid], "")</f>
        <v/>
      </c>
      <c r="AO45" s="6" t="str">
        <f>_xlfn.XLOOKUP(AO$1&amp;"|"&amp;TEXT($C45,"yyyymmdd"), RRPS_ALL[Key], RRPS_ALL[Clean Price Mid], "")</f>
        <v/>
      </c>
      <c r="AP45" s="6"/>
      <c r="AQ45" s="6"/>
      <c r="AR45" s="6"/>
      <c r="AS45" s="7" t="str">
        <f>_xlfn.XLOOKUP(AS$1&amp;"|"&amp;TEXT($C45,"yyyymmdd"), RRPS_ALL[Key], RRPS_ALL[Yield to Maturity], "")</f>
        <v/>
      </c>
      <c r="AT45" s="6" t="str">
        <f>_xlfn.XLOOKUP(AT$1&amp;"|"&amp;TEXT($C45,"yyyymmdd"), RRPS_ALL[Key], RRPS_ALL[Mid Price], "")</f>
        <v/>
      </c>
      <c r="AU45" s="6" t="str">
        <f>_xlfn.XLOOKUP(AU$1&amp;"|"&amp;TEXT($C45,"yyyymmdd"), RRPS_ALL[Key], RRPS_ALL[Mid Yield], "")</f>
        <v/>
      </c>
      <c r="AV45" s="6" t="str">
        <f>_xlfn.XLOOKUP(AV$1&amp;"|"&amp;TEXT($C45,"yyyymmdd"), RRPS_ALL[Key], RRPS_ALL[Dirty Mid], "")</f>
        <v/>
      </c>
      <c r="AW45" s="6" t="str">
        <f>_xlfn.XLOOKUP(AW$1&amp;"|"&amp;TEXT($C45,"yyyymmdd"), RRPS_ALL[Key], RRPS_ALL[Clean Price Mid], "")</f>
        <v/>
      </c>
      <c r="AX45" s="6"/>
      <c r="AY45" s="6"/>
      <c r="AZ45" s="6"/>
      <c r="BA45" s="7" t="str">
        <f>_xlfn.XLOOKUP(BA$1&amp;"|"&amp;TEXT($C45,"yyyymmdd"), RRPS_ALL[Key], RRPS_ALL[Yield to Maturity], "")</f>
        <v/>
      </c>
      <c r="BB45" s="6" t="str">
        <f>_xlfn.XLOOKUP(BB$1&amp;"|"&amp;TEXT($C45,"yyyymmdd"), RRPS_ALL[Key], RRPS_ALL[Mid Price], "")</f>
        <v/>
      </c>
      <c r="BC45" s="6" t="str">
        <f>_xlfn.XLOOKUP(BC$1&amp;"|"&amp;TEXT($C45,"yyyymmdd"), RRPS_ALL[Key], RRPS_ALL[Mid Yield], "")</f>
        <v/>
      </c>
      <c r="BD45" s="6" t="str">
        <f>_xlfn.XLOOKUP(BD$1&amp;"|"&amp;TEXT($C45,"yyyymmdd"), RRPS_ALL[Key], RRPS_ALL[Dirty Mid], "")</f>
        <v/>
      </c>
      <c r="BE45" s="6" t="str">
        <f>_xlfn.XLOOKUP(BE$1&amp;"|"&amp;TEXT($C45,"yyyymmdd"), RRPS_ALL[Key], RRPS_ALL[Clean Price Mid], "")</f>
        <v/>
      </c>
      <c r="BF45" s="6"/>
      <c r="BG45" s="6"/>
      <c r="BH45" s="6"/>
      <c r="BI45" s="7" t="str">
        <f>_xlfn.XLOOKUP(BI$1&amp;"|"&amp;TEXT($C45,"yyyymmdd"), RRPS_ALL[Key], RRPS_ALL[Yield to Maturity], "")</f>
        <v/>
      </c>
      <c r="BJ45" s="6" t="str">
        <f>_xlfn.XLOOKUP(BJ$1&amp;"|"&amp;TEXT($C45,"yyyymmdd"), RRPS_ALL[Key], RRPS_ALL[Mid Price], "")</f>
        <v/>
      </c>
      <c r="BK45" s="6" t="str">
        <f>_xlfn.XLOOKUP(BK$1&amp;"|"&amp;TEXT($C45,"yyyymmdd"), RRPS_ALL[Key], RRPS_ALL[Mid Yield], "")</f>
        <v/>
      </c>
      <c r="BL45" s="6" t="str">
        <f>_xlfn.XLOOKUP(BL$1&amp;"|"&amp;TEXT($C45,"yyyymmdd"), RRPS_ALL[Key], RRPS_ALL[Dirty Mid], "")</f>
        <v/>
      </c>
      <c r="BM45" s="6" t="str">
        <f>_xlfn.XLOOKUP(BM$1&amp;"|"&amp;TEXT($C45,"yyyymmdd"), RRPS_ALL[Key], RRPS_ALL[Clean Price Mid], "")</f>
        <v/>
      </c>
      <c r="BN45" s="6"/>
      <c r="BO45" s="6"/>
      <c r="BP45" s="6"/>
      <c r="BQ45" s="7" t="str">
        <f>_xlfn.XLOOKUP(BQ$1&amp;"|"&amp;TEXT($C45,"yyyymmdd"), RRPS_ALL[Key], RRPS_ALL[Yield to Maturity], "")</f>
        <v/>
      </c>
      <c r="BR45" s="6" t="str">
        <f>_xlfn.XLOOKUP(BR$1&amp;"|"&amp;TEXT($C45,"yyyymmdd"), RRPS_ALL[Key], RRPS_ALL[Mid Price], "")</f>
        <v/>
      </c>
      <c r="BS45" s="6" t="str">
        <f>_xlfn.XLOOKUP(BS$1&amp;"|"&amp;TEXT($C45,"yyyymmdd"), RRPS_ALL[Key], RRPS_ALL[Mid Yield], "")</f>
        <v/>
      </c>
      <c r="BT45" s="6" t="str">
        <f>_xlfn.XLOOKUP(BT$1&amp;"|"&amp;TEXT($C45,"yyyymmdd"), RRPS_ALL[Key], RRPS_ALL[Dirty Mid], "")</f>
        <v/>
      </c>
      <c r="BU45" s="6" t="str">
        <f>_xlfn.XLOOKUP(BU$1&amp;"|"&amp;TEXT($C45,"yyyymmdd"), RRPS_ALL[Key], RRPS_ALL[Clean Price Mid], "")</f>
        <v/>
      </c>
      <c r="BV45" s="6"/>
      <c r="BW45" s="6"/>
      <c r="BX45" s="6"/>
      <c r="BY45" s="7" t="str">
        <f>_xlfn.XLOOKUP(BY$1&amp;"|"&amp;TEXT($C45,"yyyymmdd"), RRPS_ALL[Key], RRPS_ALL[Yield to Maturity], "")</f>
        <v/>
      </c>
      <c r="BZ45" s="6" t="str">
        <f>_xlfn.XLOOKUP(BZ$1&amp;"|"&amp;TEXT($C45,"yyyymmdd"), RRPS_ALL[Key], RRPS_ALL[Mid Price], "")</f>
        <v/>
      </c>
      <c r="CA45" s="6" t="str">
        <f>_xlfn.XLOOKUP(CA$1&amp;"|"&amp;TEXT($C45,"yyyymmdd"), RRPS_ALL[Key], RRPS_ALL[Mid Yield], "")</f>
        <v/>
      </c>
      <c r="CB45" s="6" t="str">
        <f>_xlfn.XLOOKUP(CB$1&amp;"|"&amp;TEXT($C45,"yyyymmdd"), RRPS_ALL[Key], RRPS_ALL[Dirty Mid], "")</f>
        <v/>
      </c>
      <c r="CC45" s="6" t="str">
        <f>_xlfn.XLOOKUP(CC$1&amp;"|"&amp;TEXT($C45,"yyyymmdd"), RRPS_ALL[Key], RRPS_ALL[Clean Price Mid], "")</f>
        <v/>
      </c>
      <c r="CD45" s="6"/>
      <c r="CE45" s="6"/>
      <c r="CF45" s="6"/>
      <c r="CG45" s="7" t="str">
        <f>_xlfn.XLOOKUP(CG$1&amp;"|"&amp;TEXT($C45,"yyyymmdd"), RRPS_ALL[Key], RRPS_ALL[Yield to Maturity], "")</f>
        <v/>
      </c>
      <c r="CH45" s="6" t="str">
        <f>_xlfn.XLOOKUP(CH$1&amp;"|"&amp;TEXT($C45,"yyyymmdd"), RRPS_ALL[Key], RRPS_ALL[Mid Price], "")</f>
        <v/>
      </c>
      <c r="CI45" s="6" t="str">
        <f>_xlfn.XLOOKUP(CI$1&amp;"|"&amp;TEXT($C45,"yyyymmdd"), RRPS_ALL[Key], RRPS_ALL[Mid Yield], "")</f>
        <v/>
      </c>
      <c r="CJ45" s="6" t="str">
        <f>_xlfn.XLOOKUP(CJ$1&amp;"|"&amp;TEXT($C45,"yyyymmdd"), RRPS_ALL[Key], RRPS_ALL[Dirty Mid], "")</f>
        <v/>
      </c>
      <c r="CK45" s="6" t="str">
        <f>_xlfn.XLOOKUP(CK$1&amp;"|"&amp;TEXT($C45,"yyyymmdd"), RRPS_ALL[Key], RRPS_ALL[Clean Price Mid], "")</f>
        <v/>
      </c>
      <c r="CL45" s="6"/>
      <c r="CM45" s="6"/>
      <c r="CN45" s="6"/>
      <c r="CO45" s="7" t="str">
        <f>_xlfn.XLOOKUP(CO$1&amp;"|"&amp;TEXT($C45,"yyyymmdd"), RRPS_ALL[Key], RRPS_ALL[Yield to Maturity], "")</f>
        <v/>
      </c>
      <c r="CP45" s="6" t="str">
        <f>_xlfn.XLOOKUP(CP$1&amp;"|"&amp;TEXT($C45,"yyyymmdd"), RRPS_ALL[Key], RRPS_ALL[Mid Price], "")</f>
        <v/>
      </c>
      <c r="CQ45" s="6" t="str">
        <f>_xlfn.XLOOKUP(CQ$1&amp;"|"&amp;TEXT($C45,"yyyymmdd"), RRPS_ALL[Key], RRPS_ALL[Mid Yield], "")</f>
        <v/>
      </c>
      <c r="CR45" s="6" t="str">
        <f>_xlfn.XLOOKUP(CR$1&amp;"|"&amp;TEXT($C45,"yyyymmdd"), RRPS_ALL[Key], RRPS_ALL[Dirty Mid], "")</f>
        <v/>
      </c>
      <c r="CS45" s="6" t="str">
        <f>_xlfn.XLOOKUP(CS$1&amp;"|"&amp;TEXT($C45,"yyyymmdd"), RRPS_ALL[Key], RRPS_ALL[Clean Price Mid], "")</f>
        <v/>
      </c>
      <c r="CT45" s="6"/>
      <c r="CU45" s="6"/>
      <c r="CV45" s="6"/>
      <c r="CW45" s="7" t="str">
        <f>_xlfn.XLOOKUP(CW$1&amp;"|"&amp;TEXT($C45,"yyyymmdd"), RRPS_ALL[Key], RRPS_ALL[Yield to Maturity], "")</f>
        <v/>
      </c>
      <c r="CX45" s="6" t="str">
        <f>_xlfn.XLOOKUP(CX$1&amp;"|"&amp;TEXT($C45,"yyyymmdd"), RRPS_ALL[Key], RRPS_ALL[Mid Price], "")</f>
        <v/>
      </c>
      <c r="CY45" s="6" t="str">
        <f>_xlfn.XLOOKUP(CY$1&amp;"|"&amp;TEXT($C45,"yyyymmdd"), RRPS_ALL[Key], RRPS_ALL[Mid Yield], "")</f>
        <v/>
      </c>
      <c r="CZ45" s="6" t="str">
        <f>_xlfn.XLOOKUP(CZ$1&amp;"|"&amp;TEXT($C45,"yyyymmdd"), RRPS_ALL[Key], RRPS_ALL[Dirty Mid], "")</f>
        <v/>
      </c>
      <c r="DA45" s="6" t="str">
        <f>_xlfn.XLOOKUP(DA$1&amp;"|"&amp;TEXT($C45,"yyyymmdd"), RRPS_ALL[Key], RRPS_ALL[Clean Price Mid], "")</f>
        <v/>
      </c>
    </row>
    <row r="46" spans="1:105" x14ac:dyDescent="0.2">
      <c r="A46">
        <v>2003</v>
      </c>
      <c r="B46">
        <v>6</v>
      </c>
      <c r="C46" s="5">
        <f t="shared" si="0"/>
        <v>37802</v>
      </c>
      <c r="D46" s="6">
        <v>2.25</v>
      </c>
      <c r="E46" s="7" t="str">
        <f>_xlfn.XLOOKUP(E$1&amp;"|"&amp;TEXT($C46,"yyyymmdd"), RRPS_ALL[Key], RRPS_ALL[Yield to Maturity], "")</f>
        <v/>
      </c>
      <c r="F46" s="6" t="str">
        <f>_xlfn.XLOOKUP(F$1&amp;"|"&amp;TEXT($C46,"yyyymmdd"), RRPS_ALL[Key], RRPS_ALL[Mid Price], "")</f>
        <v/>
      </c>
      <c r="G46" s="6" t="str">
        <f>_xlfn.XLOOKUP(G$1&amp;"|"&amp;TEXT($C46,"yyyymmdd"), RRPS_ALL[Key], RRPS_ALL[Mid Yield], "")</f>
        <v/>
      </c>
      <c r="H46" s="6" t="str">
        <f>_xlfn.XLOOKUP(H$1&amp;"|"&amp;TEXT($C46,"yyyymmdd"), RRPS_ALL[Key], RRPS_ALL[Dirty Mid], "")</f>
        <v/>
      </c>
      <c r="I46" s="6" t="str">
        <f>_xlfn.XLOOKUP(I$1&amp;"|"&amp;TEXT($C46,"yyyymmdd"), RRPS_ALL[Key], RRPS_ALL[Clean Price Mid], "")</f>
        <v/>
      </c>
      <c r="J46" s="6"/>
      <c r="K46" s="5"/>
      <c r="L46" s="6"/>
      <c r="M46" s="7"/>
      <c r="N46" s="6"/>
      <c r="O46" s="6"/>
      <c r="P46" s="6"/>
      <c r="Q46" s="6"/>
      <c r="R46" s="6"/>
      <c r="S46" s="5"/>
      <c r="T46" s="6"/>
      <c r="U46" s="7"/>
      <c r="V46" s="6"/>
      <c r="W46" s="6"/>
      <c r="X46" s="6"/>
      <c r="Y46" s="6"/>
      <c r="Z46" s="6"/>
      <c r="AA46" s="5"/>
      <c r="AB46" s="6"/>
      <c r="AC46" s="7"/>
      <c r="AD46" s="6"/>
      <c r="AE46" s="6"/>
      <c r="AF46" s="6"/>
      <c r="AG46" s="6"/>
      <c r="AH46" s="6"/>
      <c r="AI46" s="5"/>
      <c r="AJ46" s="6"/>
      <c r="AK46" s="7" t="str">
        <f>_xlfn.XLOOKUP(AK$1&amp;"|"&amp;TEXT($C46,"yyyymmdd"), RRPS_ALL[Key], RRPS_ALL[Yield to Maturity], "")</f>
        <v/>
      </c>
      <c r="AL46" s="6" t="str">
        <f>_xlfn.XLOOKUP(AL$1&amp;"|"&amp;TEXT($C46,"yyyymmdd"), RRPS_ALL[Key], RRPS_ALL[Mid Price], "")</f>
        <v/>
      </c>
      <c r="AM46" s="6" t="str">
        <f>_xlfn.XLOOKUP(AM$1&amp;"|"&amp;TEXT($C46,"yyyymmdd"), RRPS_ALL[Key], RRPS_ALL[Mid Yield], "")</f>
        <v/>
      </c>
      <c r="AN46" s="6" t="str">
        <f>_xlfn.XLOOKUP(AN$1&amp;"|"&amp;TEXT($C46,"yyyymmdd"), RRPS_ALL[Key], RRPS_ALL[Dirty Mid], "")</f>
        <v/>
      </c>
      <c r="AO46" s="6" t="str">
        <f>_xlfn.XLOOKUP(AO$1&amp;"|"&amp;TEXT($C46,"yyyymmdd"), RRPS_ALL[Key], RRPS_ALL[Clean Price Mid], "")</f>
        <v/>
      </c>
      <c r="AP46" s="6"/>
      <c r="AQ46" s="6"/>
      <c r="AR46" s="6"/>
      <c r="AS46" s="7" t="str">
        <f>_xlfn.XLOOKUP(AS$1&amp;"|"&amp;TEXT($C46,"yyyymmdd"), RRPS_ALL[Key], RRPS_ALL[Yield to Maturity], "")</f>
        <v/>
      </c>
      <c r="AT46" s="6" t="str">
        <f>_xlfn.XLOOKUP(AT$1&amp;"|"&amp;TEXT($C46,"yyyymmdd"), RRPS_ALL[Key], RRPS_ALL[Mid Price], "")</f>
        <v/>
      </c>
      <c r="AU46" s="6" t="str">
        <f>_xlfn.XLOOKUP(AU$1&amp;"|"&amp;TEXT($C46,"yyyymmdd"), RRPS_ALL[Key], RRPS_ALL[Mid Yield], "")</f>
        <v/>
      </c>
      <c r="AV46" s="6" t="str">
        <f>_xlfn.XLOOKUP(AV$1&amp;"|"&amp;TEXT($C46,"yyyymmdd"), RRPS_ALL[Key], RRPS_ALL[Dirty Mid], "")</f>
        <v/>
      </c>
      <c r="AW46" s="6" t="str">
        <f>_xlfn.XLOOKUP(AW$1&amp;"|"&amp;TEXT($C46,"yyyymmdd"), RRPS_ALL[Key], RRPS_ALL[Clean Price Mid], "")</f>
        <v/>
      </c>
      <c r="AX46" s="6"/>
      <c r="AY46" s="6"/>
      <c r="AZ46" s="6"/>
      <c r="BA46" s="7" t="str">
        <f>_xlfn.XLOOKUP(BA$1&amp;"|"&amp;TEXT($C46,"yyyymmdd"), RRPS_ALL[Key], RRPS_ALL[Yield to Maturity], "")</f>
        <v/>
      </c>
      <c r="BB46" s="6" t="str">
        <f>_xlfn.XLOOKUP(BB$1&amp;"|"&amp;TEXT($C46,"yyyymmdd"), RRPS_ALL[Key], RRPS_ALL[Mid Price], "")</f>
        <v/>
      </c>
      <c r="BC46" s="6" t="str">
        <f>_xlfn.XLOOKUP(BC$1&amp;"|"&amp;TEXT($C46,"yyyymmdd"), RRPS_ALL[Key], RRPS_ALL[Mid Yield], "")</f>
        <v/>
      </c>
      <c r="BD46" s="6" t="str">
        <f>_xlfn.XLOOKUP(BD$1&amp;"|"&amp;TEXT($C46,"yyyymmdd"), RRPS_ALL[Key], RRPS_ALL[Dirty Mid], "")</f>
        <v/>
      </c>
      <c r="BE46" s="6" t="str">
        <f>_xlfn.XLOOKUP(BE$1&amp;"|"&amp;TEXT($C46,"yyyymmdd"), RRPS_ALL[Key], RRPS_ALL[Clean Price Mid], "")</f>
        <v/>
      </c>
      <c r="BF46" s="6"/>
      <c r="BG46" s="6"/>
      <c r="BH46" s="6"/>
      <c r="BI46" s="7" t="str">
        <f>_xlfn.XLOOKUP(BI$1&amp;"|"&amp;TEXT($C46,"yyyymmdd"), RRPS_ALL[Key], RRPS_ALL[Yield to Maturity], "")</f>
        <v/>
      </c>
      <c r="BJ46" s="6" t="str">
        <f>_xlfn.XLOOKUP(BJ$1&amp;"|"&amp;TEXT($C46,"yyyymmdd"), RRPS_ALL[Key], RRPS_ALL[Mid Price], "")</f>
        <v/>
      </c>
      <c r="BK46" s="6" t="str">
        <f>_xlfn.XLOOKUP(BK$1&amp;"|"&amp;TEXT($C46,"yyyymmdd"), RRPS_ALL[Key], RRPS_ALL[Mid Yield], "")</f>
        <v/>
      </c>
      <c r="BL46" s="6" t="str">
        <f>_xlfn.XLOOKUP(BL$1&amp;"|"&amp;TEXT($C46,"yyyymmdd"), RRPS_ALL[Key], RRPS_ALL[Dirty Mid], "")</f>
        <v/>
      </c>
      <c r="BM46" s="6" t="str">
        <f>_xlfn.XLOOKUP(BM$1&amp;"|"&amp;TEXT($C46,"yyyymmdd"), RRPS_ALL[Key], RRPS_ALL[Clean Price Mid], "")</f>
        <v/>
      </c>
      <c r="BN46" s="6"/>
      <c r="BO46" s="6"/>
      <c r="BP46" s="6"/>
      <c r="BQ46" s="7" t="str">
        <f>_xlfn.XLOOKUP(BQ$1&amp;"|"&amp;TEXT($C46,"yyyymmdd"), RRPS_ALL[Key], RRPS_ALL[Yield to Maturity], "")</f>
        <v/>
      </c>
      <c r="BR46" s="6" t="str">
        <f>_xlfn.XLOOKUP(BR$1&amp;"|"&amp;TEXT($C46,"yyyymmdd"), RRPS_ALL[Key], RRPS_ALL[Mid Price], "")</f>
        <v/>
      </c>
      <c r="BS46" s="6" t="str">
        <f>_xlfn.XLOOKUP(BS$1&amp;"|"&amp;TEXT($C46,"yyyymmdd"), RRPS_ALL[Key], RRPS_ALL[Mid Yield], "")</f>
        <v/>
      </c>
      <c r="BT46" s="6" t="str">
        <f>_xlfn.XLOOKUP(BT$1&amp;"|"&amp;TEXT($C46,"yyyymmdd"), RRPS_ALL[Key], RRPS_ALL[Dirty Mid], "")</f>
        <v/>
      </c>
      <c r="BU46" s="6" t="str">
        <f>_xlfn.XLOOKUP(BU$1&amp;"|"&amp;TEXT($C46,"yyyymmdd"), RRPS_ALL[Key], RRPS_ALL[Clean Price Mid], "")</f>
        <v/>
      </c>
      <c r="BV46" s="6"/>
      <c r="BW46" s="6"/>
      <c r="BX46" s="6"/>
      <c r="BY46" s="7" t="str">
        <f>_xlfn.XLOOKUP(BY$1&amp;"|"&amp;TEXT($C46,"yyyymmdd"), RRPS_ALL[Key], RRPS_ALL[Yield to Maturity], "")</f>
        <v/>
      </c>
      <c r="BZ46" s="6" t="str">
        <f>_xlfn.XLOOKUP(BZ$1&amp;"|"&amp;TEXT($C46,"yyyymmdd"), RRPS_ALL[Key], RRPS_ALL[Mid Price], "")</f>
        <v/>
      </c>
      <c r="CA46" s="6" t="str">
        <f>_xlfn.XLOOKUP(CA$1&amp;"|"&amp;TEXT($C46,"yyyymmdd"), RRPS_ALL[Key], RRPS_ALL[Mid Yield], "")</f>
        <v/>
      </c>
      <c r="CB46" s="6" t="str">
        <f>_xlfn.XLOOKUP(CB$1&amp;"|"&amp;TEXT($C46,"yyyymmdd"), RRPS_ALL[Key], RRPS_ALL[Dirty Mid], "")</f>
        <v/>
      </c>
      <c r="CC46" s="6" t="str">
        <f>_xlfn.XLOOKUP(CC$1&amp;"|"&amp;TEXT($C46,"yyyymmdd"), RRPS_ALL[Key], RRPS_ALL[Clean Price Mid], "")</f>
        <v/>
      </c>
      <c r="CD46" s="6"/>
      <c r="CE46" s="6"/>
      <c r="CF46" s="6"/>
      <c r="CG46" s="7" t="str">
        <f>_xlfn.XLOOKUP(CG$1&amp;"|"&amp;TEXT($C46,"yyyymmdd"), RRPS_ALL[Key], RRPS_ALL[Yield to Maturity], "")</f>
        <v/>
      </c>
      <c r="CH46" s="6" t="str">
        <f>_xlfn.XLOOKUP(CH$1&amp;"|"&amp;TEXT($C46,"yyyymmdd"), RRPS_ALL[Key], RRPS_ALL[Mid Price], "")</f>
        <v/>
      </c>
      <c r="CI46" s="6" t="str">
        <f>_xlfn.XLOOKUP(CI$1&amp;"|"&amp;TEXT($C46,"yyyymmdd"), RRPS_ALL[Key], RRPS_ALL[Mid Yield], "")</f>
        <v/>
      </c>
      <c r="CJ46" s="6" t="str">
        <f>_xlfn.XLOOKUP(CJ$1&amp;"|"&amp;TEXT($C46,"yyyymmdd"), RRPS_ALL[Key], RRPS_ALL[Dirty Mid], "")</f>
        <v/>
      </c>
      <c r="CK46" s="6" t="str">
        <f>_xlfn.XLOOKUP(CK$1&amp;"|"&amp;TEXT($C46,"yyyymmdd"), RRPS_ALL[Key], RRPS_ALL[Clean Price Mid], "")</f>
        <v/>
      </c>
      <c r="CL46" s="6"/>
      <c r="CM46" s="6"/>
      <c r="CN46" s="6"/>
      <c r="CO46" s="7" t="str">
        <f>_xlfn.XLOOKUP(CO$1&amp;"|"&amp;TEXT($C46,"yyyymmdd"), RRPS_ALL[Key], RRPS_ALL[Yield to Maturity], "")</f>
        <v/>
      </c>
      <c r="CP46" s="6" t="str">
        <f>_xlfn.XLOOKUP(CP$1&amp;"|"&amp;TEXT($C46,"yyyymmdd"), RRPS_ALL[Key], RRPS_ALL[Mid Price], "")</f>
        <v/>
      </c>
      <c r="CQ46" s="6" t="str">
        <f>_xlfn.XLOOKUP(CQ$1&amp;"|"&amp;TEXT($C46,"yyyymmdd"), RRPS_ALL[Key], RRPS_ALL[Mid Yield], "")</f>
        <v/>
      </c>
      <c r="CR46" s="6" t="str">
        <f>_xlfn.XLOOKUP(CR$1&amp;"|"&amp;TEXT($C46,"yyyymmdd"), RRPS_ALL[Key], RRPS_ALL[Dirty Mid], "")</f>
        <v/>
      </c>
      <c r="CS46" s="6" t="str">
        <f>_xlfn.XLOOKUP(CS$1&amp;"|"&amp;TEXT($C46,"yyyymmdd"), RRPS_ALL[Key], RRPS_ALL[Clean Price Mid], "")</f>
        <v/>
      </c>
      <c r="CT46" s="6"/>
      <c r="CU46" s="6"/>
      <c r="CV46" s="6"/>
      <c r="CW46" s="7" t="str">
        <f>_xlfn.XLOOKUP(CW$1&amp;"|"&amp;TEXT($C46,"yyyymmdd"), RRPS_ALL[Key], RRPS_ALL[Yield to Maturity], "")</f>
        <v/>
      </c>
      <c r="CX46" s="6" t="str">
        <f>_xlfn.XLOOKUP(CX$1&amp;"|"&amp;TEXT($C46,"yyyymmdd"), RRPS_ALL[Key], RRPS_ALL[Mid Price], "")</f>
        <v/>
      </c>
      <c r="CY46" s="6" t="str">
        <f>_xlfn.XLOOKUP(CY$1&amp;"|"&amp;TEXT($C46,"yyyymmdd"), RRPS_ALL[Key], RRPS_ALL[Mid Yield], "")</f>
        <v/>
      </c>
      <c r="CZ46" s="6" t="str">
        <f>_xlfn.XLOOKUP(CZ$1&amp;"|"&amp;TEXT($C46,"yyyymmdd"), RRPS_ALL[Key], RRPS_ALL[Dirty Mid], "")</f>
        <v/>
      </c>
      <c r="DA46" s="6" t="str">
        <f>_xlfn.XLOOKUP(DA$1&amp;"|"&amp;TEXT($C46,"yyyymmdd"), RRPS_ALL[Key], RRPS_ALL[Clean Price Mid], "")</f>
        <v/>
      </c>
    </row>
    <row r="47" spans="1:105" x14ac:dyDescent="0.2">
      <c r="A47">
        <v>2003</v>
      </c>
      <c r="B47">
        <v>7</v>
      </c>
      <c r="C47" s="5">
        <f t="shared" si="0"/>
        <v>37833</v>
      </c>
      <c r="D47" s="6">
        <v>2</v>
      </c>
      <c r="E47" s="7" t="str">
        <f>_xlfn.XLOOKUP(E$1&amp;"|"&amp;TEXT($C47,"yyyymmdd"), RRPS_ALL[Key], RRPS_ALL[Yield to Maturity], "")</f>
        <v/>
      </c>
      <c r="F47" s="6" t="str">
        <f>_xlfn.XLOOKUP(F$1&amp;"|"&amp;TEXT($C47,"yyyymmdd"), RRPS_ALL[Key], RRPS_ALL[Mid Price], "")</f>
        <v/>
      </c>
      <c r="G47" s="6" t="str">
        <f>_xlfn.XLOOKUP(G$1&amp;"|"&amp;TEXT($C47,"yyyymmdd"), RRPS_ALL[Key], RRPS_ALL[Mid Yield], "")</f>
        <v/>
      </c>
      <c r="H47" s="6" t="str">
        <f>_xlfn.XLOOKUP(H$1&amp;"|"&amp;TEXT($C47,"yyyymmdd"), RRPS_ALL[Key], RRPS_ALL[Dirty Mid], "")</f>
        <v/>
      </c>
      <c r="I47" s="6" t="str">
        <f>_xlfn.XLOOKUP(I$1&amp;"|"&amp;TEXT($C47,"yyyymmdd"), RRPS_ALL[Key], RRPS_ALL[Clean Price Mid], "")</f>
        <v/>
      </c>
      <c r="J47" s="6"/>
      <c r="K47" s="5"/>
      <c r="L47" s="6"/>
      <c r="M47" s="7"/>
      <c r="N47" s="6"/>
      <c r="O47" s="6"/>
      <c r="P47" s="6"/>
      <c r="Q47" s="6"/>
      <c r="R47" s="6"/>
      <c r="S47" s="5"/>
      <c r="T47" s="6"/>
      <c r="U47" s="7"/>
      <c r="V47" s="6"/>
      <c r="W47" s="6"/>
      <c r="X47" s="6"/>
      <c r="Y47" s="6"/>
      <c r="Z47" s="6"/>
      <c r="AA47" s="5"/>
      <c r="AB47" s="6"/>
      <c r="AC47" s="7"/>
      <c r="AD47" s="6"/>
      <c r="AE47" s="6"/>
      <c r="AF47" s="6"/>
      <c r="AG47" s="6"/>
      <c r="AH47" s="6"/>
      <c r="AI47" s="5"/>
      <c r="AJ47" s="6"/>
      <c r="AK47" s="7" t="str">
        <f>_xlfn.XLOOKUP(AK$1&amp;"|"&amp;TEXT($C47,"yyyymmdd"), RRPS_ALL[Key], RRPS_ALL[Yield to Maturity], "")</f>
        <v/>
      </c>
      <c r="AL47" s="6" t="str">
        <f>_xlfn.XLOOKUP(AL$1&amp;"|"&amp;TEXT($C47,"yyyymmdd"), RRPS_ALL[Key], RRPS_ALL[Mid Price], "")</f>
        <v/>
      </c>
      <c r="AM47" s="6" t="str">
        <f>_xlfn.XLOOKUP(AM$1&amp;"|"&amp;TEXT($C47,"yyyymmdd"), RRPS_ALL[Key], RRPS_ALL[Mid Yield], "")</f>
        <v/>
      </c>
      <c r="AN47" s="6" t="str">
        <f>_xlfn.XLOOKUP(AN$1&amp;"|"&amp;TEXT($C47,"yyyymmdd"), RRPS_ALL[Key], RRPS_ALL[Dirty Mid], "")</f>
        <v/>
      </c>
      <c r="AO47" s="6" t="str">
        <f>_xlfn.XLOOKUP(AO$1&amp;"|"&amp;TEXT($C47,"yyyymmdd"), RRPS_ALL[Key], RRPS_ALL[Clean Price Mid], "")</f>
        <v/>
      </c>
      <c r="AP47" s="6"/>
      <c r="AQ47" s="6"/>
      <c r="AR47" s="6"/>
      <c r="AS47" s="7" t="str">
        <f>_xlfn.XLOOKUP(AS$1&amp;"|"&amp;TEXT($C47,"yyyymmdd"), RRPS_ALL[Key], RRPS_ALL[Yield to Maturity], "")</f>
        <v/>
      </c>
      <c r="AT47" s="6" t="str">
        <f>_xlfn.XLOOKUP(AT$1&amp;"|"&amp;TEXT($C47,"yyyymmdd"), RRPS_ALL[Key], RRPS_ALL[Mid Price], "")</f>
        <v/>
      </c>
      <c r="AU47" s="6" t="str">
        <f>_xlfn.XLOOKUP(AU$1&amp;"|"&amp;TEXT($C47,"yyyymmdd"), RRPS_ALL[Key], RRPS_ALL[Mid Yield], "")</f>
        <v/>
      </c>
      <c r="AV47" s="6" t="str">
        <f>_xlfn.XLOOKUP(AV$1&amp;"|"&amp;TEXT($C47,"yyyymmdd"), RRPS_ALL[Key], RRPS_ALL[Dirty Mid], "")</f>
        <v/>
      </c>
      <c r="AW47" s="6" t="str">
        <f>_xlfn.XLOOKUP(AW$1&amp;"|"&amp;TEXT($C47,"yyyymmdd"), RRPS_ALL[Key], RRPS_ALL[Clean Price Mid], "")</f>
        <v/>
      </c>
      <c r="AX47" s="6"/>
      <c r="AY47" s="6"/>
      <c r="AZ47" s="6"/>
      <c r="BA47" s="7" t="str">
        <f>_xlfn.XLOOKUP(BA$1&amp;"|"&amp;TEXT($C47,"yyyymmdd"), RRPS_ALL[Key], RRPS_ALL[Yield to Maturity], "")</f>
        <v/>
      </c>
      <c r="BB47" s="6" t="str">
        <f>_xlfn.XLOOKUP(BB$1&amp;"|"&amp;TEXT($C47,"yyyymmdd"), RRPS_ALL[Key], RRPS_ALL[Mid Price], "")</f>
        <v/>
      </c>
      <c r="BC47" s="6" t="str">
        <f>_xlfn.XLOOKUP(BC$1&amp;"|"&amp;TEXT($C47,"yyyymmdd"), RRPS_ALL[Key], RRPS_ALL[Mid Yield], "")</f>
        <v/>
      </c>
      <c r="BD47" s="6" t="str">
        <f>_xlfn.XLOOKUP(BD$1&amp;"|"&amp;TEXT($C47,"yyyymmdd"), RRPS_ALL[Key], RRPS_ALL[Dirty Mid], "")</f>
        <v/>
      </c>
      <c r="BE47" s="6" t="str">
        <f>_xlfn.XLOOKUP(BE$1&amp;"|"&amp;TEXT($C47,"yyyymmdd"), RRPS_ALL[Key], RRPS_ALL[Clean Price Mid], "")</f>
        <v/>
      </c>
      <c r="BF47" s="6"/>
      <c r="BG47" s="6"/>
      <c r="BH47" s="6"/>
      <c r="BI47" s="7" t="str">
        <f>_xlfn.XLOOKUP(BI$1&amp;"|"&amp;TEXT($C47,"yyyymmdd"), RRPS_ALL[Key], RRPS_ALL[Yield to Maturity], "")</f>
        <v/>
      </c>
      <c r="BJ47" s="6" t="str">
        <f>_xlfn.XLOOKUP(BJ$1&amp;"|"&amp;TEXT($C47,"yyyymmdd"), RRPS_ALL[Key], RRPS_ALL[Mid Price], "")</f>
        <v/>
      </c>
      <c r="BK47" s="6" t="str">
        <f>_xlfn.XLOOKUP(BK$1&amp;"|"&amp;TEXT($C47,"yyyymmdd"), RRPS_ALL[Key], RRPS_ALL[Mid Yield], "")</f>
        <v/>
      </c>
      <c r="BL47" s="6" t="str">
        <f>_xlfn.XLOOKUP(BL$1&amp;"|"&amp;TEXT($C47,"yyyymmdd"), RRPS_ALL[Key], RRPS_ALL[Dirty Mid], "")</f>
        <v/>
      </c>
      <c r="BM47" s="6" t="str">
        <f>_xlfn.XLOOKUP(BM$1&amp;"|"&amp;TEXT($C47,"yyyymmdd"), RRPS_ALL[Key], RRPS_ALL[Clean Price Mid], "")</f>
        <v/>
      </c>
      <c r="BN47" s="6"/>
      <c r="BO47" s="6"/>
      <c r="BP47" s="6"/>
      <c r="BQ47" s="7" t="str">
        <f>_xlfn.XLOOKUP(BQ$1&amp;"|"&amp;TEXT($C47,"yyyymmdd"), RRPS_ALL[Key], RRPS_ALL[Yield to Maturity], "")</f>
        <v/>
      </c>
      <c r="BR47" s="6" t="str">
        <f>_xlfn.XLOOKUP(BR$1&amp;"|"&amp;TEXT($C47,"yyyymmdd"), RRPS_ALL[Key], RRPS_ALL[Mid Price], "")</f>
        <v/>
      </c>
      <c r="BS47" s="6" t="str">
        <f>_xlfn.XLOOKUP(BS$1&amp;"|"&amp;TEXT($C47,"yyyymmdd"), RRPS_ALL[Key], RRPS_ALL[Mid Yield], "")</f>
        <v/>
      </c>
      <c r="BT47" s="6" t="str">
        <f>_xlfn.XLOOKUP(BT$1&amp;"|"&amp;TEXT($C47,"yyyymmdd"), RRPS_ALL[Key], RRPS_ALL[Dirty Mid], "")</f>
        <v/>
      </c>
      <c r="BU47" s="6" t="str">
        <f>_xlfn.XLOOKUP(BU$1&amp;"|"&amp;TEXT($C47,"yyyymmdd"), RRPS_ALL[Key], RRPS_ALL[Clean Price Mid], "")</f>
        <v/>
      </c>
      <c r="BV47" s="6"/>
      <c r="BW47" s="6"/>
      <c r="BX47" s="6"/>
      <c r="BY47" s="7" t="str">
        <f>_xlfn.XLOOKUP(BY$1&amp;"|"&amp;TEXT($C47,"yyyymmdd"), RRPS_ALL[Key], RRPS_ALL[Yield to Maturity], "")</f>
        <v/>
      </c>
      <c r="BZ47" s="6" t="str">
        <f>_xlfn.XLOOKUP(BZ$1&amp;"|"&amp;TEXT($C47,"yyyymmdd"), RRPS_ALL[Key], RRPS_ALL[Mid Price], "")</f>
        <v/>
      </c>
      <c r="CA47" s="6" t="str">
        <f>_xlfn.XLOOKUP(CA$1&amp;"|"&amp;TEXT($C47,"yyyymmdd"), RRPS_ALL[Key], RRPS_ALL[Mid Yield], "")</f>
        <v/>
      </c>
      <c r="CB47" s="6" t="str">
        <f>_xlfn.XLOOKUP(CB$1&amp;"|"&amp;TEXT($C47,"yyyymmdd"), RRPS_ALL[Key], RRPS_ALL[Dirty Mid], "")</f>
        <v/>
      </c>
      <c r="CC47" s="6" t="str">
        <f>_xlfn.XLOOKUP(CC$1&amp;"|"&amp;TEXT($C47,"yyyymmdd"), RRPS_ALL[Key], RRPS_ALL[Clean Price Mid], "")</f>
        <v/>
      </c>
      <c r="CD47" s="6"/>
      <c r="CE47" s="6"/>
      <c r="CF47" s="6"/>
      <c r="CG47" s="7" t="str">
        <f>_xlfn.XLOOKUP(CG$1&amp;"|"&amp;TEXT($C47,"yyyymmdd"), RRPS_ALL[Key], RRPS_ALL[Yield to Maturity], "")</f>
        <v/>
      </c>
      <c r="CH47" s="6" t="str">
        <f>_xlfn.XLOOKUP(CH$1&amp;"|"&amp;TEXT($C47,"yyyymmdd"), RRPS_ALL[Key], RRPS_ALL[Mid Price], "")</f>
        <v/>
      </c>
      <c r="CI47" s="6" t="str">
        <f>_xlfn.XLOOKUP(CI$1&amp;"|"&amp;TEXT($C47,"yyyymmdd"), RRPS_ALL[Key], RRPS_ALL[Mid Yield], "")</f>
        <v/>
      </c>
      <c r="CJ47" s="6" t="str">
        <f>_xlfn.XLOOKUP(CJ$1&amp;"|"&amp;TEXT($C47,"yyyymmdd"), RRPS_ALL[Key], RRPS_ALL[Dirty Mid], "")</f>
        <v/>
      </c>
      <c r="CK47" s="6" t="str">
        <f>_xlfn.XLOOKUP(CK$1&amp;"|"&amp;TEXT($C47,"yyyymmdd"), RRPS_ALL[Key], RRPS_ALL[Clean Price Mid], "")</f>
        <v/>
      </c>
      <c r="CL47" s="6"/>
      <c r="CM47" s="6"/>
      <c r="CN47" s="6"/>
      <c r="CO47" s="7" t="str">
        <f>_xlfn.XLOOKUP(CO$1&amp;"|"&amp;TEXT($C47,"yyyymmdd"), RRPS_ALL[Key], RRPS_ALL[Yield to Maturity], "")</f>
        <v/>
      </c>
      <c r="CP47" s="6" t="str">
        <f>_xlfn.XLOOKUP(CP$1&amp;"|"&amp;TEXT($C47,"yyyymmdd"), RRPS_ALL[Key], RRPS_ALL[Mid Price], "")</f>
        <v/>
      </c>
      <c r="CQ47" s="6" t="str">
        <f>_xlfn.XLOOKUP(CQ$1&amp;"|"&amp;TEXT($C47,"yyyymmdd"), RRPS_ALL[Key], RRPS_ALL[Mid Yield], "")</f>
        <v/>
      </c>
      <c r="CR47" s="6" t="str">
        <f>_xlfn.XLOOKUP(CR$1&amp;"|"&amp;TEXT($C47,"yyyymmdd"), RRPS_ALL[Key], RRPS_ALL[Dirty Mid], "")</f>
        <v/>
      </c>
      <c r="CS47" s="6" t="str">
        <f>_xlfn.XLOOKUP(CS$1&amp;"|"&amp;TEXT($C47,"yyyymmdd"), RRPS_ALL[Key], RRPS_ALL[Clean Price Mid], "")</f>
        <v/>
      </c>
      <c r="CT47" s="6"/>
      <c r="CU47" s="6"/>
      <c r="CV47" s="6"/>
      <c r="CW47" s="7" t="str">
        <f>_xlfn.XLOOKUP(CW$1&amp;"|"&amp;TEXT($C47,"yyyymmdd"), RRPS_ALL[Key], RRPS_ALL[Yield to Maturity], "")</f>
        <v/>
      </c>
      <c r="CX47" s="6" t="str">
        <f>_xlfn.XLOOKUP(CX$1&amp;"|"&amp;TEXT($C47,"yyyymmdd"), RRPS_ALL[Key], RRPS_ALL[Mid Price], "")</f>
        <v/>
      </c>
      <c r="CY47" s="6" t="str">
        <f>_xlfn.XLOOKUP(CY$1&amp;"|"&amp;TEXT($C47,"yyyymmdd"), RRPS_ALL[Key], RRPS_ALL[Mid Yield], "")</f>
        <v/>
      </c>
      <c r="CZ47" s="6" t="str">
        <f>_xlfn.XLOOKUP(CZ$1&amp;"|"&amp;TEXT($C47,"yyyymmdd"), RRPS_ALL[Key], RRPS_ALL[Dirty Mid], "")</f>
        <v/>
      </c>
      <c r="DA47" s="6" t="str">
        <f>_xlfn.XLOOKUP(DA$1&amp;"|"&amp;TEXT($C47,"yyyymmdd"), RRPS_ALL[Key], RRPS_ALL[Clean Price Mid], "")</f>
        <v/>
      </c>
    </row>
    <row r="48" spans="1:105" x14ac:dyDescent="0.2">
      <c r="A48">
        <v>2003</v>
      </c>
      <c r="B48">
        <v>8</v>
      </c>
      <c r="C48" s="5">
        <f t="shared" si="0"/>
        <v>37864</v>
      </c>
      <c r="D48" s="6">
        <v>2</v>
      </c>
      <c r="E48" s="7">
        <f>_xlfn.XLOOKUP(E$1&amp;"|"&amp;TEXT($C48,"yyyymmdd"), RRPS_ALL[Key], RRPS_ALL[Yield to Maturity], "")</f>
        <v>2.4140000000000001</v>
      </c>
      <c r="F48" s="6">
        <f>_xlfn.XLOOKUP(F$1&amp;"|"&amp;TEXT($C48,"yyyymmdd"), RRPS_ALL[Key], RRPS_ALL[Mid Price], "")</f>
        <v>0</v>
      </c>
      <c r="G48" s="6">
        <f>_xlfn.XLOOKUP(G$1&amp;"|"&amp;TEXT($C48,"yyyymmdd"), RRPS_ALL[Key], RRPS_ALL[Mid Yield], "")</f>
        <v>0</v>
      </c>
      <c r="H48" s="6">
        <f>_xlfn.XLOOKUP(H$1&amp;"|"&amp;TEXT($C48,"yyyymmdd"), RRPS_ALL[Key], RRPS_ALL[Dirty Mid], "")</f>
        <v>0</v>
      </c>
      <c r="I48" s="6">
        <f>_xlfn.XLOOKUP(I$1&amp;"|"&amp;TEXT($C48,"yyyymmdd"), RRPS_ALL[Key], RRPS_ALL[Clean Price Mid], "")</f>
        <v>0</v>
      </c>
      <c r="J48" s="6">
        <v>0.04</v>
      </c>
      <c r="K48" s="5">
        <v>39783</v>
      </c>
      <c r="L48" s="6">
        <f t="shared" si="4"/>
        <v>5.2527372262773726</v>
      </c>
      <c r="M48" s="7">
        <f>_xlfn.XLOOKUP(M$1&amp;"|"&amp;TEXT($C48,"yyyymmdd"), RRPS_ALL[Key], RRPS_ALL[Yield to Maturity], "")</f>
        <v>0.16658999999999999</v>
      </c>
      <c r="N48" s="6">
        <f>_xlfn.XLOOKUP(N$1&amp;"|"&amp;TEXT($C48,"yyyymmdd"), RRPS_ALL[Key], RRPS_ALL[Mid Price], "")</f>
        <v>140.75649999999999</v>
      </c>
      <c r="O48" s="6">
        <f>_xlfn.XLOOKUP(O$1&amp;"|"&amp;TEXT($C48,"yyyymmdd"), RRPS_ALL[Key], RRPS_ALL[Mid Yield], "")</f>
        <v>0.14225599999999999</v>
      </c>
      <c r="P48" s="6">
        <f>_xlfn.XLOOKUP(P$1&amp;"|"&amp;TEXT($C48,"yyyymmdd"), RRPS_ALL[Key], RRPS_ALL[Dirty Mid], "")</f>
        <v>142.601696</v>
      </c>
      <c r="Q48" s="6">
        <f>_xlfn.XLOOKUP(Q$1&amp;"|"&amp;TEXT($C48,"yyyymmdd"), RRPS_ALL[Key], RRPS_ALL[Clean Price Mid], "")</f>
        <v>140.75649999999999</v>
      </c>
      <c r="R48" s="6">
        <v>0.04</v>
      </c>
      <c r="S48" s="5">
        <v>44166</v>
      </c>
      <c r="T48" s="6">
        <f t="shared" si="6"/>
        <v>17.252623574144486</v>
      </c>
      <c r="U48" s="7">
        <f>_xlfn.XLOOKUP(U$1&amp;"|"&amp;TEXT($C48,"yyyymmdd"), RRPS_ALL[Key], RRPS_ALL[Yield to Maturity], "")</f>
        <v>3.0009999999999999</v>
      </c>
      <c r="V48" s="6">
        <f>_xlfn.XLOOKUP(V$1&amp;"|"&amp;TEXT($C48,"yyyymmdd"), RRPS_ALL[Key], RRPS_ALL[Mid Price], "")</f>
        <v>0</v>
      </c>
      <c r="W48" s="6">
        <f>_xlfn.XLOOKUP(W$1&amp;"|"&amp;TEXT($C48,"yyyymmdd"), RRPS_ALL[Key], RRPS_ALL[Mid Yield], "")</f>
        <v>0</v>
      </c>
      <c r="X48" s="6">
        <f>_xlfn.XLOOKUP(X$1&amp;"|"&amp;TEXT($C48,"yyyymmdd"), RRPS_ALL[Key], RRPS_ALL[Dirty Mid], "")</f>
        <v>0</v>
      </c>
      <c r="Y48" s="6">
        <f>_xlfn.XLOOKUP(Y$1&amp;"|"&amp;TEXT($C48,"yyyymmdd"), RRPS_ALL[Key], RRPS_ALL[Clean Price Mid], "")</f>
        <v>0</v>
      </c>
      <c r="Z48" s="6">
        <v>3.5000000000000003E-2</v>
      </c>
      <c r="AA48" s="5">
        <v>47088</v>
      </c>
      <c r="AB48" s="6">
        <f t="shared" si="2"/>
        <v>25.252606086132463</v>
      </c>
      <c r="AC48" s="7">
        <f>_xlfn.XLOOKUP(AC$1&amp;"|"&amp;TEXT($C48,"yyyymmdd"), RRPS_ALL[Key], RRPS_ALL[Yield to Maturity], "")</f>
        <v>2.8679999999999999</v>
      </c>
      <c r="AD48" s="6">
        <f>_xlfn.XLOOKUP(AD$1&amp;"|"&amp;TEXT($C48,"yyyymmdd"), RRPS_ALL[Key], RRPS_ALL[Mid Price], "")</f>
        <v>0</v>
      </c>
      <c r="AE48" s="6">
        <f>_xlfn.XLOOKUP(AE$1&amp;"|"&amp;TEXT($C48,"yyyymmdd"), RRPS_ALL[Key], RRPS_ALL[Mid Yield], "")</f>
        <v>0</v>
      </c>
      <c r="AF48" s="6">
        <f>_xlfn.XLOOKUP(AF$1&amp;"|"&amp;TEXT($C48,"yyyymmdd"), RRPS_ALL[Key], RRPS_ALL[Dirty Mid], "")</f>
        <v>0</v>
      </c>
      <c r="AG48" s="6">
        <f>_xlfn.XLOOKUP(AG$1&amp;"|"&amp;TEXT($C48,"yyyymmdd"), RRPS_ALL[Key], RRPS_ALL[Clean Price Mid], "")</f>
        <v>0</v>
      </c>
      <c r="AH48" s="6">
        <v>3.5000000000000003E-2</v>
      </c>
      <c r="AI48" s="5">
        <v>42339</v>
      </c>
      <c r="AJ48" s="6">
        <f t="shared" si="5"/>
        <v>12.252527379949452</v>
      </c>
      <c r="AK48" s="7" t="str">
        <f>_xlfn.XLOOKUP(AK$1&amp;"|"&amp;TEXT($C48,"yyyymmdd"), RRPS_ALL[Key], RRPS_ALL[Yield to Maturity], "")</f>
        <v/>
      </c>
      <c r="AL48" s="6" t="str">
        <f>_xlfn.XLOOKUP(AL$1&amp;"|"&amp;TEXT($C48,"yyyymmdd"), RRPS_ALL[Key], RRPS_ALL[Mid Price], "")</f>
        <v/>
      </c>
      <c r="AM48" s="6" t="str">
        <f>_xlfn.XLOOKUP(AM$1&amp;"|"&amp;TEXT($C48,"yyyymmdd"), RRPS_ALL[Key], RRPS_ALL[Mid Yield], "")</f>
        <v/>
      </c>
      <c r="AN48" s="6" t="str">
        <f>_xlfn.XLOOKUP(AN$1&amp;"|"&amp;TEXT($C48,"yyyymmdd"), RRPS_ALL[Key], RRPS_ALL[Dirty Mid], "")</f>
        <v/>
      </c>
      <c r="AO48" s="6" t="str">
        <f>_xlfn.XLOOKUP(AO$1&amp;"|"&amp;TEXT($C48,"yyyymmdd"), RRPS_ALL[Key], RRPS_ALL[Clean Price Mid], "")</f>
        <v/>
      </c>
      <c r="AP48" s="6"/>
      <c r="AQ48" s="6"/>
      <c r="AR48" s="6"/>
      <c r="AS48" s="7" t="str">
        <f>_xlfn.XLOOKUP(AS$1&amp;"|"&amp;TEXT($C48,"yyyymmdd"), RRPS_ALL[Key], RRPS_ALL[Yield to Maturity], "")</f>
        <v/>
      </c>
      <c r="AT48" s="6" t="str">
        <f>_xlfn.XLOOKUP(AT$1&amp;"|"&amp;TEXT($C48,"yyyymmdd"), RRPS_ALL[Key], RRPS_ALL[Mid Price], "")</f>
        <v/>
      </c>
      <c r="AU48" s="6" t="str">
        <f>_xlfn.XLOOKUP(AU$1&amp;"|"&amp;TEXT($C48,"yyyymmdd"), RRPS_ALL[Key], RRPS_ALL[Mid Yield], "")</f>
        <v/>
      </c>
      <c r="AV48" s="6" t="str">
        <f>_xlfn.XLOOKUP(AV$1&amp;"|"&amp;TEXT($C48,"yyyymmdd"), RRPS_ALL[Key], RRPS_ALL[Dirty Mid], "")</f>
        <v/>
      </c>
      <c r="AW48" s="6" t="str">
        <f>_xlfn.XLOOKUP(AW$1&amp;"|"&amp;TEXT($C48,"yyyymmdd"), RRPS_ALL[Key], RRPS_ALL[Clean Price Mid], "")</f>
        <v/>
      </c>
      <c r="AX48" s="6"/>
      <c r="AY48" s="6"/>
      <c r="AZ48" s="6"/>
      <c r="BA48" s="7" t="str">
        <f>_xlfn.XLOOKUP(BA$1&amp;"|"&amp;TEXT($C48,"yyyymmdd"), RRPS_ALL[Key], RRPS_ALL[Yield to Maturity], "")</f>
        <v/>
      </c>
      <c r="BB48" s="6" t="str">
        <f>_xlfn.XLOOKUP(BB$1&amp;"|"&amp;TEXT($C48,"yyyymmdd"), RRPS_ALL[Key], RRPS_ALL[Mid Price], "")</f>
        <v/>
      </c>
      <c r="BC48" s="6" t="str">
        <f>_xlfn.XLOOKUP(BC$1&amp;"|"&amp;TEXT($C48,"yyyymmdd"), RRPS_ALL[Key], RRPS_ALL[Mid Yield], "")</f>
        <v/>
      </c>
      <c r="BD48" s="6" t="str">
        <f>_xlfn.XLOOKUP(BD$1&amp;"|"&amp;TEXT($C48,"yyyymmdd"), RRPS_ALL[Key], RRPS_ALL[Dirty Mid], "")</f>
        <v/>
      </c>
      <c r="BE48" s="6" t="str">
        <f>_xlfn.XLOOKUP(BE$1&amp;"|"&amp;TEXT($C48,"yyyymmdd"), RRPS_ALL[Key], RRPS_ALL[Clean Price Mid], "")</f>
        <v/>
      </c>
      <c r="BF48" s="6"/>
      <c r="BG48" s="6"/>
      <c r="BH48" s="6"/>
      <c r="BI48" s="7" t="str">
        <f>_xlfn.XLOOKUP(BI$1&amp;"|"&amp;TEXT($C48,"yyyymmdd"), RRPS_ALL[Key], RRPS_ALL[Yield to Maturity], "")</f>
        <v/>
      </c>
      <c r="BJ48" s="6" t="str">
        <f>_xlfn.XLOOKUP(BJ$1&amp;"|"&amp;TEXT($C48,"yyyymmdd"), RRPS_ALL[Key], RRPS_ALL[Mid Price], "")</f>
        <v/>
      </c>
      <c r="BK48" s="6" t="str">
        <f>_xlfn.XLOOKUP(BK$1&amp;"|"&amp;TEXT($C48,"yyyymmdd"), RRPS_ALL[Key], RRPS_ALL[Mid Yield], "")</f>
        <v/>
      </c>
      <c r="BL48" s="6" t="str">
        <f>_xlfn.XLOOKUP(BL$1&amp;"|"&amp;TEXT($C48,"yyyymmdd"), RRPS_ALL[Key], RRPS_ALL[Dirty Mid], "")</f>
        <v/>
      </c>
      <c r="BM48" s="6" t="str">
        <f>_xlfn.XLOOKUP(BM$1&amp;"|"&amp;TEXT($C48,"yyyymmdd"), RRPS_ALL[Key], RRPS_ALL[Clean Price Mid], "")</f>
        <v/>
      </c>
      <c r="BN48" s="6"/>
      <c r="BO48" s="6"/>
      <c r="BP48" s="6"/>
      <c r="BQ48" s="7" t="str">
        <f>_xlfn.XLOOKUP(BQ$1&amp;"|"&amp;TEXT($C48,"yyyymmdd"), RRPS_ALL[Key], RRPS_ALL[Yield to Maturity], "")</f>
        <v/>
      </c>
      <c r="BR48" s="6" t="str">
        <f>_xlfn.XLOOKUP(BR$1&amp;"|"&amp;TEXT($C48,"yyyymmdd"), RRPS_ALL[Key], RRPS_ALL[Mid Price], "")</f>
        <v/>
      </c>
      <c r="BS48" s="6" t="str">
        <f>_xlfn.XLOOKUP(BS$1&amp;"|"&amp;TEXT($C48,"yyyymmdd"), RRPS_ALL[Key], RRPS_ALL[Mid Yield], "")</f>
        <v/>
      </c>
      <c r="BT48" s="6" t="str">
        <f>_xlfn.XLOOKUP(BT$1&amp;"|"&amp;TEXT($C48,"yyyymmdd"), RRPS_ALL[Key], RRPS_ALL[Dirty Mid], "")</f>
        <v/>
      </c>
      <c r="BU48" s="6" t="str">
        <f>_xlfn.XLOOKUP(BU$1&amp;"|"&amp;TEXT($C48,"yyyymmdd"), RRPS_ALL[Key], RRPS_ALL[Clean Price Mid], "")</f>
        <v/>
      </c>
      <c r="BV48" s="6"/>
      <c r="BW48" s="6"/>
      <c r="BX48" s="6"/>
      <c r="BY48" s="7" t="str">
        <f>_xlfn.XLOOKUP(BY$1&amp;"|"&amp;TEXT($C48,"yyyymmdd"), RRPS_ALL[Key], RRPS_ALL[Yield to Maturity], "")</f>
        <v/>
      </c>
      <c r="BZ48" s="6" t="str">
        <f>_xlfn.XLOOKUP(BZ$1&amp;"|"&amp;TEXT($C48,"yyyymmdd"), RRPS_ALL[Key], RRPS_ALL[Mid Price], "")</f>
        <v/>
      </c>
      <c r="CA48" s="6" t="str">
        <f>_xlfn.XLOOKUP(CA$1&amp;"|"&amp;TEXT($C48,"yyyymmdd"), RRPS_ALL[Key], RRPS_ALL[Mid Yield], "")</f>
        <v/>
      </c>
      <c r="CB48" s="6" t="str">
        <f>_xlfn.XLOOKUP(CB$1&amp;"|"&amp;TEXT($C48,"yyyymmdd"), RRPS_ALL[Key], RRPS_ALL[Dirty Mid], "")</f>
        <v/>
      </c>
      <c r="CC48" s="6" t="str">
        <f>_xlfn.XLOOKUP(CC$1&amp;"|"&amp;TEXT($C48,"yyyymmdd"), RRPS_ALL[Key], RRPS_ALL[Clean Price Mid], "")</f>
        <v/>
      </c>
      <c r="CD48" s="6"/>
      <c r="CE48" s="6"/>
      <c r="CF48" s="6"/>
      <c r="CG48" s="7" t="str">
        <f>_xlfn.XLOOKUP(CG$1&amp;"|"&amp;TEXT($C48,"yyyymmdd"), RRPS_ALL[Key], RRPS_ALL[Yield to Maturity], "")</f>
        <v/>
      </c>
      <c r="CH48" s="6" t="str">
        <f>_xlfn.XLOOKUP(CH$1&amp;"|"&amp;TEXT($C48,"yyyymmdd"), RRPS_ALL[Key], RRPS_ALL[Mid Price], "")</f>
        <v/>
      </c>
      <c r="CI48" s="6" t="str">
        <f>_xlfn.XLOOKUP(CI$1&amp;"|"&amp;TEXT($C48,"yyyymmdd"), RRPS_ALL[Key], RRPS_ALL[Mid Yield], "")</f>
        <v/>
      </c>
      <c r="CJ48" s="6" t="str">
        <f>_xlfn.XLOOKUP(CJ$1&amp;"|"&amp;TEXT($C48,"yyyymmdd"), RRPS_ALL[Key], RRPS_ALL[Dirty Mid], "")</f>
        <v/>
      </c>
      <c r="CK48" s="6" t="str">
        <f>_xlfn.XLOOKUP(CK$1&amp;"|"&amp;TEXT($C48,"yyyymmdd"), RRPS_ALL[Key], RRPS_ALL[Clean Price Mid], "")</f>
        <v/>
      </c>
      <c r="CL48" s="6"/>
      <c r="CM48" s="6"/>
      <c r="CN48" s="6"/>
      <c r="CO48" s="7" t="str">
        <f>_xlfn.XLOOKUP(CO$1&amp;"|"&amp;TEXT($C48,"yyyymmdd"), RRPS_ALL[Key], RRPS_ALL[Yield to Maturity], "")</f>
        <v/>
      </c>
      <c r="CP48" s="6" t="str">
        <f>_xlfn.XLOOKUP(CP$1&amp;"|"&amp;TEXT($C48,"yyyymmdd"), RRPS_ALL[Key], RRPS_ALL[Mid Price], "")</f>
        <v/>
      </c>
      <c r="CQ48" s="6" t="str">
        <f>_xlfn.XLOOKUP(CQ$1&amp;"|"&amp;TEXT($C48,"yyyymmdd"), RRPS_ALL[Key], RRPS_ALL[Mid Yield], "")</f>
        <v/>
      </c>
      <c r="CR48" s="6" t="str">
        <f>_xlfn.XLOOKUP(CR$1&amp;"|"&amp;TEXT($C48,"yyyymmdd"), RRPS_ALL[Key], RRPS_ALL[Dirty Mid], "")</f>
        <v/>
      </c>
      <c r="CS48" s="6" t="str">
        <f>_xlfn.XLOOKUP(CS$1&amp;"|"&amp;TEXT($C48,"yyyymmdd"), RRPS_ALL[Key], RRPS_ALL[Clean Price Mid], "")</f>
        <v/>
      </c>
      <c r="CT48" s="6"/>
      <c r="CU48" s="6"/>
      <c r="CV48" s="6"/>
      <c r="CW48" s="7" t="str">
        <f>_xlfn.XLOOKUP(CW$1&amp;"|"&amp;TEXT($C48,"yyyymmdd"), RRPS_ALL[Key], RRPS_ALL[Yield to Maturity], "")</f>
        <v/>
      </c>
      <c r="CX48" s="6" t="str">
        <f>_xlfn.XLOOKUP(CX$1&amp;"|"&amp;TEXT($C48,"yyyymmdd"), RRPS_ALL[Key], RRPS_ALL[Mid Price], "")</f>
        <v/>
      </c>
      <c r="CY48" s="6" t="str">
        <f>_xlfn.XLOOKUP(CY$1&amp;"|"&amp;TEXT($C48,"yyyymmdd"), RRPS_ALL[Key], RRPS_ALL[Mid Yield], "")</f>
        <v/>
      </c>
      <c r="CZ48" s="6" t="str">
        <f>_xlfn.XLOOKUP(CZ$1&amp;"|"&amp;TEXT($C48,"yyyymmdd"), RRPS_ALL[Key], RRPS_ALL[Dirty Mid], "")</f>
        <v/>
      </c>
      <c r="DA48" s="6" t="str">
        <f>_xlfn.XLOOKUP(DA$1&amp;"|"&amp;TEXT($C48,"yyyymmdd"), RRPS_ALL[Key], RRPS_ALL[Clean Price Mid], "")</f>
        <v/>
      </c>
    </row>
    <row r="49" spans="1:105" x14ac:dyDescent="0.2">
      <c r="A49">
        <v>2003</v>
      </c>
      <c r="B49">
        <v>9</v>
      </c>
      <c r="C49" s="5">
        <f t="shared" si="0"/>
        <v>37894</v>
      </c>
      <c r="D49" s="6">
        <v>2</v>
      </c>
      <c r="E49" s="7" t="str">
        <f>_xlfn.XLOOKUP(E$1&amp;"|"&amp;TEXT($C49,"yyyymmdd"), RRPS_ALL[Key], RRPS_ALL[Yield to Maturity], "")</f>
        <v/>
      </c>
      <c r="F49" s="6" t="str">
        <f>_xlfn.XLOOKUP(F$1&amp;"|"&amp;TEXT($C49,"yyyymmdd"), RRPS_ALL[Key], RRPS_ALL[Mid Price], "")</f>
        <v/>
      </c>
      <c r="G49" s="6" t="str">
        <f>_xlfn.XLOOKUP(G$1&amp;"|"&amp;TEXT($C49,"yyyymmdd"), RRPS_ALL[Key], RRPS_ALL[Mid Yield], "")</f>
        <v/>
      </c>
      <c r="H49" s="6" t="str">
        <f>_xlfn.XLOOKUP(H$1&amp;"|"&amp;TEXT($C49,"yyyymmdd"), RRPS_ALL[Key], RRPS_ALL[Dirty Mid], "")</f>
        <v/>
      </c>
      <c r="I49" s="6" t="str">
        <f>_xlfn.XLOOKUP(I$1&amp;"|"&amp;TEXT($C49,"yyyymmdd"), RRPS_ALL[Key], RRPS_ALL[Clean Price Mid], "")</f>
        <v/>
      </c>
      <c r="J49" s="6"/>
      <c r="K49" s="5"/>
      <c r="L49" s="6"/>
      <c r="M49" s="7"/>
      <c r="N49" s="6"/>
      <c r="O49" s="6"/>
      <c r="P49" s="6"/>
      <c r="Q49" s="6"/>
      <c r="R49" s="6"/>
      <c r="S49" s="5"/>
      <c r="T49" s="6"/>
      <c r="U49" s="7"/>
      <c r="V49" s="6"/>
      <c r="W49" s="6"/>
      <c r="X49" s="6"/>
      <c r="Y49" s="6"/>
      <c r="Z49" s="6"/>
      <c r="AA49" s="5"/>
      <c r="AB49" s="6"/>
      <c r="AC49" s="7"/>
      <c r="AD49" s="6" t="str">
        <f>_xlfn.XLOOKUP(AD$1&amp;"|"&amp;TEXT($C49,"yyyymmdd"), RRPS_ALL[Key], RRPS_ALL[Mid Price], "")</f>
        <v/>
      </c>
      <c r="AE49" s="6" t="str">
        <f>_xlfn.XLOOKUP(AE$1&amp;"|"&amp;TEXT($C49,"yyyymmdd"), RRPS_ALL[Key], RRPS_ALL[Mid Yield], "")</f>
        <v/>
      </c>
      <c r="AF49" s="6" t="str">
        <f>_xlfn.XLOOKUP(AF$1&amp;"|"&amp;TEXT($C49,"yyyymmdd"), RRPS_ALL[Key], RRPS_ALL[Dirty Mid], "")</f>
        <v/>
      </c>
      <c r="AG49" s="6" t="str">
        <f>_xlfn.XLOOKUP(AG$1&amp;"|"&amp;TEXT($C49,"yyyymmdd"), RRPS_ALL[Key], RRPS_ALL[Clean Price Mid], "")</f>
        <v/>
      </c>
      <c r="AH49" s="6"/>
      <c r="AI49" s="5"/>
      <c r="AJ49" s="6"/>
      <c r="AK49" s="7" t="str">
        <f>_xlfn.XLOOKUP(AK$1&amp;"|"&amp;TEXT($C49,"yyyymmdd"), RRPS_ALL[Key], RRPS_ALL[Yield to Maturity], "")</f>
        <v/>
      </c>
      <c r="AL49" s="6" t="str">
        <f>_xlfn.XLOOKUP(AL$1&amp;"|"&amp;TEXT($C49,"yyyymmdd"), RRPS_ALL[Key], RRPS_ALL[Mid Price], "")</f>
        <v/>
      </c>
      <c r="AM49" s="6" t="str">
        <f>_xlfn.XLOOKUP(AM$1&amp;"|"&amp;TEXT($C49,"yyyymmdd"), RRPS_ALL[Key], RRPS_ALL[Mid Yield], "")</f>
        <v/>
      </c>
      <c r="AN49" s="6" t="str">
        <f>_xlfn.XLOOKUP(AN$1&amp;"|"&amp;TEXT($C49,"yyyymmdd"), RRPS_ALL[Key], RRPS_ALL[Dirty Mid], "")</f>
        <v/>
      </c>
      <c r="AO49" s="6" t="str">
        <f>_xlfn.XLOOKUP(AO$1&amp;"|"&amp;TEXT($C49,"yyyymmdd"), RRPS_ALL[Key], RRPS_ALL[Clean Price Mid], "")</f>
        <v/>
      </c>
      <c r="AP49" s="6"/>
      <c r="AQ49" s="6"/>
      <c r="AR49" s="6"/>
      <c r="AS49" s="7" t="str">
        <f>_xlfn.XLOOKUP(AS$1&amp;"|"&amp;TEXT($C49,"yyyymmdd"), RRPS_ALL[Key], RRPS_ALL[Yield to Maturity], "")</f>
        <v/>
      </c>
      <c r="AT49" s="6" t="str">
        <f>_xlfn.XLOOKUP(AT$1&amp;"|"&amp;TEXT($C49,"yyyymmdd"), RRPS_ALL[Key], RRPS_ALL[Mid Price], "")</f>
        <v/>
      </c>
      <c r="AU49" s="6" t="str">
        <f>_xlfn.XLOOKUP(AU$1&amp;"|"&amp;TEXT($C49,"yyyymmdd"), RRPS_ALL[Key], RRPS_ALL[Mid Yield], "")</f>
        <v/>
      </c>
      <c r="AV49" s="6" t="str">
        <f>_xlfn.XLOOKUP(AV$1&amp;"|"&amp;TEXT($C49,"yyyymmdd"), RRPS_ALL[Key], RRPS_ALL[Dirty Mid], "")</f>
        <v/>
      </c>
      <c r="AW49" s="6" t="str">
        <f>_xlfn.XLOOKUP(AW$1&amp;"|"&amp;TEXT($C49,"yyyymmdd"), RRPS_ALL[Key], RRPS_ALL[Clean Price Mid], "")</f>
        <v/>
      </c>
      <c r="AX49" s="6"/>
      <c r="AY49" s="6"/>
      <c r="AZ49" s="6"/>
      <c r="BA49" s="7" t="str">
        <f>_xlfn.XLOOKUP(BA$1&amp;"|"&amp;TEXT($C49,"yyyymmdd"), RRPS_ALL[Key], RRPS_ALL[Yield to Maturity], "")</f>
        <v/>
      </c>
      <c r="BB49" s="6" t="str">
        <f>_xlfn.XLOOKUP(BB$1&amp;"|"&amp;TEXT($C49,"yyyymmdd"), RRPS_ALL[Key], RRPS_ALL[Mid Price], "")</f>
        <v/>
      </c>
      <c r="BC49" s="6" t="str">
        <f>_xlfn.XLOOKUP(BC$1&amp;"|"&amp;TEXT($C49,"yyyymmdd"), RRPS_ALL[Key], RRPS_ALL[Mid Yield], "")</f>
        <v/>
      </c>
      <c r="BD49" s="6" t="str">
        <f>_xlfn.XLOOKUP(BD$1&amp;"|"&amp;TEXT($C49,"yyyymmdd"), RRPS_ALL[Key], RRPS_ALL[Dirty Mid], "")</f>
        <v/>
      </c>
      <c r="BE49" s="6" t="str">
        <f>_xlfn.XLOOKUP(BE$1&amp;"|"&amp;TEXT($C49,"yyyymmdd"), RRPS_ALL[Key], RRPS_ALL[Clean Price Mid], "")</f>
        <v/>
      </c>
      <c r="BF49" s="6"/>
      <c r="BG49" s="6"/>
      <c r="BH49" s="6"/>
      <c r="BI49" s="7" t="str">
        <f>_xlfn.XLOOKUP(BI$1&amp;"|"&amp;TEXT($C49,"yyyymmdd"), RRPS_ALL[Key], RRPS_ALL[Yield to Maturity], "")</f>
        <v/>
      </c>
      <c r="BJ49" s="6" t="str">
        <f>_xlfn.XLOOKUP(BJ$1&amp;"|"&amp;TEXT($C49,"yyyymmdd"), RRPS_ALL[Key], RRPS_ALL[Mid Price], "")</f>
        <v/>
      </c>
      <c r="BK49" s="6" t="str">
        <f>_xlfn.XLOOKUP(BK$1&amp;"|"&amp;TEXT($C49,"yyyymmdd"), RRPS_ALL[Key], RRPS_ALL[Mid Yield], "")</f>
        <v/>
      </c>
      <c r="BL49" s="6" t="str">
        <f>_xlfn.XLOOKUP(BL$1&amp;"|"&amp;TEXT($C49,"yyyymmdd"), RRPS_ALL[Key], RRPS_ALL[Dirty Mid], "")</f>
        <v/>
      </c>
      <c r="BM49" s="6" t="str">
        <f>_xlfn.XLOOKUP(BM$1&amp;"|"&amp;TEXT($C49,"yyyymmdd"), RRPS_ALL[Key], RRPS_ALL[Clean Price Mid], "")</f>
        <v/>
      </c>
      <c r="BN49" s="6"/>
      <c r="BO49" s="6"/>
      <c r="BP49" s="6"/>
      <c r="BQ49" s="7" t="str">
        <f>_xlfn.XLOOKUP(BQ$1&amp;"|"&amp;TEXT($C49,"yyyymmdd"), RRPS_ALL[Key], RRPS_ALL[Yield to Maturity], "")</f>
        <v/>
      </c>
      <c r="BR49" s="6" t="str">
        <f>_xlfn.XLOOKUP(BR$1&amp;"|"&amp;TEXT($C49,"yyyymmdd"), RRPS_ALL[Key], RRPS_ALL[Mid Price], "")</f>
        <v/>
      </c>
      <c r="BS49" s="6" t="str">
        <f>_xlfn.XLOOKUP(BS$1&amp;"|"&amp;TEXT($C49,"yyyymmdd"), RRPS_ALL[Key], RRPS_ALL[Mid Yield], "")</f>
        <v/>
      </c>
      <c r="BT49" s="6" t="str">
        <f>_xlfn.XLOOKUP(BT$1&amp;"|"&amp;TEXT($C49,"yyyymmdd"), RRPS_ALL[Key], RRPS_ALL[Dirty Mid], "")</f>
        <v/>
      </c>
      <c r="BU49" s="6" t="str">
        <f>_xlfn.XLOOKUP(BU$1&amp;"|"&amp;TEXT($C49,"yyyymmdd"), RRPS_ALL[Key], RRPS_ALL[Clean Price Mid], "")</f>
        <v/>
      </c>
      <c r="BV49" s="6"/>
      <c r="BW49" s="6"/>
      <c r="BX49" s="6"/>
      <c r="BY49" s="7" t="str">
        <f>_xlfn.XLOOKUP(BY$1&amp;"|"&amp;TEXT($C49,"yyyymmdd"), RRPS_ALL[Key], RRPS_ALL[Yield to Maturity], "")</f>
        <v/>
      </c>
      <c r="BZ49" s="6" t="str">
        <f>_xlfn.XLOOKUP(BZ$1&amp;"|"&amp;TEXT($C49,"yyyymmdd"), RRPS_ALL[Key], RRPS_ALL[Mid Price], "")</f>
        <v/>
      </c>
      <c r="CA49" s="6" t="str">
        <f>_xlfn.XLOOKUP(CA$1&amp;"|"&amp;TEXT($C49,"yyyymmdd"), RRPS_ALL[Key], RRPS_ALL[Mid Yield], "")</f>
        <v/>
      </c>
      <c r="CB49" s="6" t="str">
        <f>_xlfn.XLOOKUP(CB$1&amp;"|"&amp;TEXT($C49,"yyyymmdd"), RRPS_ALL[Key], RRPS_ALL[Dirty Mid], "")</f>
        <v/>
      </c>
      <c r="CC49" s="6" t="str">
        <f>_xlfn.XLOOKUP(CC$1&amp;"|"&amp;TEXT($C49,"yyyymmdd"), RRPS_ALL[Key], RRPS_ALL[Clean Price Mid], "")</f>
        <v/>
      </c>
      <c r="CD49" s="6"/>
      <c r="CE49" s="6"/>
      <c r="CF49" s="6"/>
      <c r="CG49" s="7" t="str">
        <f>_xlfn.XLOOKUP(CG$1&amp;"|"&amp;TEXT($C49,"yyyymmdd"), RRPS_ALL[Key], RRPS_ALL[Yield to Maturity], "")</f>
        <v/>
      </c>
      <c r="CH49" s="6" t="str">
        <f>_xlfn.XLOOKUP(CH$1&amp;"|"&amp;TEXT($C49,"yyyymmdd"), RRPS_ALL[Key], RRPS_ALL[Mid Price], "")</f>
        <v/>
      </c>
      <c r="CI49" s="6" t="str">
        <f>_xlfn.XLOOKUP(CI$1&amp;"|"&amp;TEXT($C49,"yyyymmdd"), RRPS_ALL[Key], RRPS_ALL[Mid Yield], "")</f>
        <v/>
      </c>
      <c r="CJ49" s="6" t="str">
        <f>_xlfn.XLOOKUP(CJ$1&amp;"|"&amp;TEXT($C49,"yyyymmdd"), RRPS_ALL[Key], RRPS_ALL[Dirty Mid], "")</f>
        <v/>
      </c>
      <c r="CK49" s="6" t="str">
        <f>_xlfn.XLOOKUP(CK$1&amp;"|"&amp;TEXT($C49,"yyyymmdd"), RRPS_ALL[Key], RRPS_ALL[Clean Price Mid], "")</f>
        <v/>
      </c>
      <c r="CL49" s="6"/>
      <c r="CM49" s="6"/>
      <c r="CN49" s="6"/>
      <c r="CO49" s="7" t="str">
        <f>_xlfn.XLOOKUP(CO$1&amp;"|"&amp;TEXT($C49,"yyyymmdd"), RRPS_ALL[Key], RRPS_ALL[Yield to Maturity], "")</f>
        <v/>
      </c>
      <c r="CP49" s="6" t="str">
        <f>_xlfn.XLOOKUP(CP$1&amp;"|"&amp;TEXT($C49,"yyyymmdd"), RRPS_ALL[Key], RRPS_ALL[Mid Price], "")</f>
        <v/>
      </c>
      <c r="CQ49" s="6" t="str">
        <f>_xlfn.XLOOKUP(CQ$1&amp;"|"&amp;TEXT($C49,"yyyymmdd"), RRPS_ALL[Key], RRPS_ALL[Mid Yield], "")</f>
        <v/>
      </c>
      <c r="CR49" s="6" t="str">
        <f>_xlfn.XLOOKUP(CR$1&amp;"|"&amp;TEXT($C49,"yyyymmdd"), RRPS_ALL[Key], RRPS_ALL[Dirty Mid], "")</f>
        <v/>
      </c>
      <c r="CS49" s="6" t="str">
        <f>_xlfn.XLOOKUP(CS$1&amp;"|"&amp;TEXT($C49,"yyyymmdd"), RRPS_ALL[Key], RRPS_ALL[Clean Price Mid], "")</f>
        <v/>
      </c>
      <c r="CT49" s="6"/>
      <c r="CU49" s="6"/>
      <c r="CV49" s="6"/>
      <c r="CW49" s="7" t="str">
        <f>_xlfn.XLOOKUP(CW$1&amp;"|"&amp;TEXT($C49,"yyyymmdd"), RRPS_ALL[Key], RRPS_ALL[Yield to Maturity], "")</f>
        <v/>
      </c>
      <c r="CX49" s="6" t="str">
        <f>_xlfn.XLOOKUP(CX$1&amp;"|"&amp;TEXT($C49,"yyyymmdd"), RRPS_ALL[Key], RRPS_ALL[Mid Price], "")</f>
        <v/>
      </c>
      <c r="CY49" s="6" t="str">
        <f>_xlfn.XLOOKUP(CY$1&amp;"|"&amp;TEXT($C49,"yyyymmdd"), RRPS_ALL[Key], RRPS_ALL[Mid Yield], "")</f>
        <v/>
      </c>
      <c r="CZ49" s="6" t="str">
        <f>_xlfn.XLOOKUP(CZ$1&amp;"|"&amp;TEXT($C49,"yyyymmdd"), RRPS_ALL[Key], RRPS_ALL[Dirty Mid], "")</f>
        <v/>
      </c>
      <c r="DA49" s="6" t="str">
        <f>_xlfn.XLOOKUP(DA$1&amp;"|"&amp;TEXT($C49,"yyyymmdd"), RRPS_ALL[Key], RRPS_ALL[Clean Price Mid], "")</f>
        <v/>
      </c>
    </row>
    <row r="50" spans="1:105" x14ac:dyDescent="0.2">
      <c r="A50">
        <v>2003</v>
      </c>
      <c r="B50">
        <v>10</v>
      </c>
      <c r="C50" s="5">
        <f t="shared" si="0"/>
        <v>37925</v>
      </c>
      <c r="D50" s="6">
        <v>2</v>
      </c>
      <c r="E50" s="7" t="str">
        <f>_xlfn.XLOOKUP(E$1&amp;"|"&amp;TEXT($C50,"yyyymmdd"), RRPS_ALL[Key], RRPS_ALL[Yield to Maturity], "")</f>
        <v/>
      </c>
      <c r="F50" s="6" t="str">
        <f>_xlfn.XLOOKUP(F$1&amp;"|"&amp;TEXT($C50,"yyyymmdd"), RRPS_ALL[Key], RRPS_ALL[Mid Price], "")</f>
        <v/>
      </c>
      <c r="G50" s="6" t="str">
        <f>_xlfn.XLOOKUP(G$1&amp;"|"&amp;TEXT($C50,"yyyymmdd"), RRPS_ALL[Key], RRPS_ALL[Mid Yield], "")</f>
        <v/>
      </c>
      <c r="H50" s="6" t="str">
        <f>_xlfn.XLOOKUP(H$1&amp;"|"&amp;TEXT($C50,"yyyymmdd"), RRPS_ALL[Key], RRPS_ALL[Dirty Mid], "")</f>
        <v/>
      </c>
      <c r="I50" s="6" t="str">
        <f>_xlfn.XLOOKUP(I$1&amp;"|"&amp;TEXT($C50,"yyyymmdd"), RRPS_ALL[Key], RRPS_ALL[Clean Price Mid], "")</f>
        <v/>
      </c>
      <c r="J50" s="6"/>
      <c r="K50" s="5"/>
      <c r="L50" s="6"/>
      <c r="M50" s="7"/>
      <c r="N50" s="6"/>
      <c r="O50" s="6"/>
      <c r="P50" s="6"/>
      <c r="Q50" s="6"/>
      <c r="R50" s="6"/>
      <c r="S50" s="5"/>
      <c r="T50" s="6"/>
      <c r="U50" s="7"/>
      <c r="V50" s="6"/>
      <c r="W50" s="6"/>
      <c r="X50" s="6"/>
      <c r="Y50" s="6"/>
      <c r="Z50" s="6"/>
      <c r="AA50" s="5"/>
      <c r="AB50" s="6"/>
      <c r="AC50" s="7"/>
      <c r="AD50" s="6" t="str">
        <f>_xlfn.XLOOKUP(AD$1&amp;"|"&amp;TEXT($C50,"yyyymmdd"), RRPS_ALL[Key], RRPS_ALL[Mid Price], "")</f>
        <v/>
      </c>
      <c r="AE50" s="6" t="str">
        <f>_xlfn.XLOOKUP(AE$1&amp;"|"&amp;TEXT($C50,"yyyymmdd"), RRPS_ALL[Key], RRPS_ALL[Mid Yield], "")</f>
        <v/>
      </c>
      <c r="AF50" s="6" t="str">
        <f>_xlfn.XLOOKUP(AF$1&amp;"|"&amp;TEXT($C50,"yyyymmdd"), RRPS_ALL[Key], RRPS_ALL[Dirty Mid], "")</f>
        <v/>
      </c>
      <c r="AG50" s="6" t="str">
        <f>_xlfn.XLOOKUP(AG$1&amp;"|"&amp;TEXT($C50,"yyyymmdd"), RRPS_ALL[Key], RRPS_ALL[Clean Price Mid], "")</f>
        <v/>
      </c>
      <c r="AH50" s="6"/>
      <c r="AI50" s="5"/>
      <c r="AJ50" s="6"/>
      <c r="AK50" s="7" t="str">
        <f>_xlfn.XLOOKUP(AK$1&amp;"|"&amp;TEXT($C50,"yyyymmdd"), RRPS_ALL[Key], RRPS_ALL[Yield to Maturity], "")</f>
        <v/>
      </c>
      <c r="AL50" s="6" t="str">
        <f>_xlfn.XLOOKUP(AL$1&amp;"|"&amp;TEXT($C50,"yyyymmdd"), RRPS_ALL[Key], RRPS_ALL[Mid Price], "")</f>
        <v/>
      </c>
      <c r="AM50" s="6" t="str">
        <f>_xlfn.XLOOKUP(AM$1&amp;"|"&amp;TEXT($C50,"yyyymmdd"), RRPS_ALL[Key], RRPS_ALL[Mid Yield], "")</f>
        <v/>
      </c>
      <c r="AN50" s="6" t="str">
        <f>_xlfn.XLOOKUP(AN$1&amp;"|"&amp;TEXT($C50,"yyyymmdd"), RRPS_ALL[Key], RRPS_ALL[Dirty Mid], "")</f>
        <v/>
      </c>
      <c r="AO50" s="6" t="str">
        <f>_xlfn.XLOOKUP(AO$1&amp;"|"&amp;TEXT($C50,"yyyymmdd"), RRPS_ALL[Key], RRPS_ALL[Clean Price Mid], "")</f>
        <v/>
      </c>
      <c r="AP50" s="6"/>
      <c r="AQ50" s="6"/>
      <c r="AR50" s="6"/>
      <c r="AS50" s="7" t="str">
        <f>_xlfn.XLOOKUP(AS$1&amp;"|"&amp;TEXT($C50,"yyyymmdd"), RRPS_ALL[Key], RRPS_ALL[Yield to Maturity], "")</f>
        <v/>
      </c>
      <c r="AT50" s="6" t="str">
        <f>_xlfn.XLOOKUP(AT$1&amp;"|"&amp;TEXT($C50,"yyyymmdd"), RRPS_ALL[Key], RRPS_ALL[Mid Price], "")</f>
        <v/>
      </c>
      <c r="AU50" s="6" t="str">
        <f>_xlfn.XLOOKUP(AU$1&amp;"|"&amp;TEXT($C50,"yyyymmdd"), RRPS_ALL[Key], RRPS_ALL[Mid Yield], "")</f>
        <v/>
      </c>
      <c r="AV50" s="6" t="str">
        <f>_xlfn.XLOOKUP(AV$1&amp;"|"&amp;TEXT($C50,"yyyymmdd"), RRPS_ALL[Key], RRPS_ALL[Dirty Mid], "")</f>
        <v/>
      </c>
      <c r="AW50" s="6" t="str">
        <f>_xlfn.XLOOKUP(AW$1&amp;"|"&amp;TEXT($C50,"yyyymmdd"), RRPS_ALL[Key], RRPS_ALL[Clean Price Mid], "")</f>
        <v/>
      </c>
      <c r="AX50" s="6"/>
      <c r="AY50" s="6"/>
      <c r="AZ50" s="6"/>
      <c r="BA50" s="7" t="str">
        <f>_xlfn.XLOOKUP(BA$1&amp;"|"&amp;TEXT($C50,"yyyymmdd"), RRPS_ALL[Key], RRPS_ALL[Yield to Maturity], "")</f>
        <v/>
      </c>
      <c r="BB50" s="6" t="str">
        <f>_xlfn.XLOOKUP(BB$1&amp;"|"&amp;TEXT($C50,"yyyymmdd"), RRPS_ALL[Key], RRPS_ALL[Mid Price], "")</f>
        <v/>
      </c>
      <c r="BC50" s="6" t="str">
        <f>_xlfn.XLOOKUP(BC$1&amp;"|"&amp;TEXT($C50,"yyyymmdd"), RRPS_ALL[Key], RRPS_ALL[Mid Yield], "")</f>
        <v/>
      </c>
      <c r="BD50" s="6" t="str">
        <f>_xlfn.XLOOKUP(BD$1&amp;"|"&amp;TEXT($C50,"yyyymmdd"), RRPS_ALL[Key], RRPS_ALL[Dirty Mid], "")</f>
        <v/>
      </c>
      <c r="BE50" s="6" t="str">
        <f>_xlfn.XLOOKUP(BE$1&amp;"|"&amp;TEXT($C50,"yyyymmdd"), RRPS_ALL[Key], RRPS_ALL[Clean Price Mid], "")</f>
        <v/>
      </c>
      <c r="BF50" s="6"/>
      <c r="BG50" s="6"/>
      <c r="BH50" s="6"/>
      <c r="BI50" s="7" t="str">
        <f>_xlfn.XLOOKUP(BI$1&amp;"|"&amp;TEXT($C50,"yyyymmdd"), RRPS_ALL[Key], RRPS_ALL[Yield to Maturity], "")</f>
        <v/>
      </c>
      <c r="BJ50" s="6" t="str">
        <f>_xlfn.XLOOKUP(BJ$1&amp;"|"&amp;TEXT($C50,"yyyymmdd"), RRPS_ALL[Key], RRPS_ALL[Mid Price], "")</f>
        <v/>
      </c>
      <c r="BK50" s="6" t="str">
        <f>_xlfn.XLOOKUP(BK$1&amp;"|"&amp;TEXT($C50,"yyyymmdd"), RRPS_ALL[Key], RRPS_ALL[Mid Yield], "")</f>
        <v/>
      </c>
      <c r="BL50" s="6" t="str">
        <f>_xlfn.XLOOKUP(BL$1&amp;"|"&amp;TEXT($C50,"yyyymmdd"), RRPS_ALL[Key], RRPS_ALL[Dirty Mid], "")</f>
        <v/>
      </c>
      <c r="BM50" s="6" t="str">
        <f>_xlfn.XLOOKUP(BM$1&amp;"|"&amp;TEXT($C50,"yyyymmdd"), RRPS_ALL[Key], RRPS_ALL[Clean Price Mid], "")</f>
        <v/>
      </c>
      <c r="BN50" s="6"/>
      <c r="BO50" s="6"/>
      <c r="BP50" s="6"/>
      <c r="BQ50" s="7" t="str">
        <f>_xlfn.XLOOKUP(BQ$1&amp;"|"&amp;TEXT($C50,"yyyymmdd"), RRPS_ALL[Key], RRPS_ALL[Yield to Maturity], "")</f>
        <v/>
      </c>
      <c r="BR50" s="6" t="str">
        <f>_xlfn.XLOOKUP(BR$1&amp;"|"&amp;TEXT($C50,"yyyymmdd"), RRPS_ALL[Key], RRPS_ALL[Mid Price], "")</f>
        <v/>
      </c>
      <c r="BS50" s="6" t="str">
        <f>_xlfn.XLOOKUP(BS$1&amp;"|"&amp;TEXT($C50,"yyyymmdd"), RRPS_ALL[Key], RRPS_ALL[Mid Yield], "")</f>
        <v/>
      </c>
      <c r="BT50" s="6" t="str">
        <f>_xlfn.XLOOKUP(BT$1&amp;"|"&amp;TEXT($C50,"yyyymmdd"), RRPS_ALL[Key], RRPS_ALL[Dirty Mid], "")</f>
        <v/>
      </c>
      <c r="BU50" s="6" t="str">
        <f>_xlfn.XLOOKUP(BU$1&amp;"|"&amp;TEXT($C50,"yyyymmdd"), RRPS_ALL[Key], RRPS_ALL[Clean Price Mid], "")</f>
        <v/>
      </c>
      <c r="BV50" s="6"/>
      <c r="BW50" s="6"/>
      <c r="BX50" s="6"/>
      <c r="BY50" s="7" t="str">
        <f>_xlfn.XLOOKUP(BY$1&amp;"|"&amp;TEXT($C50,"yyyymmdd"), RRPS_ALL[Key], RRPS_ALL[Yield to Maturity], "")</f>
        <v/>
      </c>
      <c r="BZ50" s="6" t="str">
        <f>_xlfn.XLOOKUP(BZ$1&amp;"|"&amp;TEXT($C50,"yyyymmdd"), RRPS_ALL[Key], RRPS_ALL[Mid Price], "")</f>
        <v/>
      </c>
      <c r="CA50" s="6" t="str">
        <f>_xlfn.XLOOKUP(CA$1&amp;"|"&amp;TEXT($C50,"yyyymmdd"), RRPS_ALL[Key], RRPS_ALL[Mid Yield], "")</f>
        <v/>
      </c>
      <c r="CB50" s="6" t="str">
        <f>_xlfn.XLOOKUP(CB$1&amp;"|"&amp;TEXT($C50,"yyyymmdd"), RRPS_ALL[Key], RRPS_ALL[Dirty Mid], "")</f>
        <v/>
      </c>
      <c r="CC50" s="6" t="str">
        <f>_xlfn.XLOOKUP(CC$1&amp;"|"&amp;TEXT($C50,"yyyymmdd"), RRPS_ALL[Key], RRPS_ALL[Clean Price Mid], "")</f>
        <v/>
      </c>
      <c r="CD50" s="6"/>
      <c r="CE50" s="6"/>
      <c r="CF50" s="6"/>
      <c r="CG50" s="7" t="str">
        <f>_xlfn.XLOOKUP(CG$1&amp;"|"&amp;TEXT($C50,"yyyymmdd"), RRPS_ALL[Key], RRPS_ALL[Yield to Maturity], "")</f>
        <v/>
      </c>
      <c r="CH50" s="6" t="str">
        <f>_xlfn.XLOOKUP(CH$1&amp;"|"&amp;TEXT($C50,"yyyymmdd"), RRPS_ALL[Key], RRPS_ALL[Mid Price], "")</f>
        <v/>
      </c>
      <c r="CI50" s="6" t="str">
        <f>_xlfn.XLOOKUP(CI$1&amp;"|"&amp;TEXT($C50,"yyyymmdd"), RRPS_ALL[Key], RRPS_ALL[Mid Yield], "")</f>
        <v/>
      </c>
      <c r="CJ50" s="6" t="str">
        <f>_xlfn.XLOOKUP(CJ$1&amp;"|"&amp;TEXT($C50,"yyyymmdd"), RRPS_ALL[Key], RRPS_ALL[Dirty Mid], "")</f>
        <v/>
      </c>
      <c r="CK50" s="6" t="str">
        <f>_xlfn.XLOOKUP(CK$1&amp;"|"&amp;TEXT($C50,"yyyymmdd"), RRPS_ALL[Key], RRPS_ALL[Clean Price Mid], "")</f>
        <v/>
      </c>
      <c r="CL50" s="6"/>
      <c r="CM50" s="6"/>
      <c r="CN50" s="6"/>
      <c r="CO50" s="7" t="str">
        <f>_xlfn.XLOOKUP(CO$1&amp;"|"&amp;TEXT($C50,"yyyymmdd"), RRPS_ALL[Key], RRPS_ALL[Yield to Maturity], "")</f>
        <v/>
      </c>
      <c r="CP50" s="6" t="str">
        <f>_xlfn.XLOOKUP(CP$1&amp;"|"&amp;TEXT($C50,"yyyymmdd"), RRPS_ALL[Key], RRPS_ALL[Mid Price], "")</f>
        <v/>
      </c>
      <c r="CQ50" s="6" t="str">
        <f>_xlfn.XLOOKUP(CQ$1&amp;"|"&amp;TEXT($C50,"yyyymmdd"), RRPS_ALL[Key], RRPS_ALL[Mid Yield], "")</f>
        <v/>
      </c>
      <c r="CR50" s="6" t="str">
        <f>_xlfn.XLOOKUP(CR$1&amp;"|"&amp;TEXT($C50,"yyyymmdd"), RRPS_ALL[Key], RRPS_ALL[Dirty Mid], "")</f>
        <v/>
      </c>
      <c r="CS50" s="6" t="str">
        <f>_xlfn.XLOOKUP(CS$1&amp;"|"&amp;TEXT($C50,"yyyymmdd"), RRPS_ALL[Key], RRPS_ALL[Clean Price Mid], "")</f>
        <v/>
      </c>
      <c r="CT50" s="6"/>
      <c r="CU50" s="6"/>
      <c r="CV50" s="6"/>
      <c r="CW50" s="7" t="str">
        <f>_xlfn.XLOOKUP(CW$1&amp;"|"&amp;TEXT($C50,"yyyymmdd"), RRPS_ALL[Key], RRPS_ALL[Yield to Maturity], "")</f>
        <v/>
      </c>
      <c r="CX50" s="6" t="str">
        <f>_xlfn.XLOOKUP(CX$1&amp;"|"&amp;TEXT($C50,"yyyymmdd"), RRPS_ALL[Key], RRPS_ALL[Mid Price], "")</f>
        <v/>
      </c>
      <c r="CY50" s="6" t="str">
        <f>_xlfn.XLOOKUP(CY$1&amp;"|"&amp;TEXT($C50,"yyyymmdd"), RRPS_ALL[Key], RRPS_ALL[Mid Yield], "")</f>
        <v/>
      </c>
      <c r="CZ50" s="6" t="str">
        <f>_xlfn.XLOOKUP(CZ$1&amp;"|"&amp;TEXT($C50,"yyyymmdd"), RRPS_ALL[Key], RRPS_ALL[Dirty Mid], "")</f>
        <v/>
      </c>
      <c r="DA50" s="6" t="str">
        <f>_xlfn.XLOOKUP(DA$1&amp;"|"&amp;TEXT($C50,"yyyymmdd"), RRPS_ALL[Key], RRPS_ALL[Clean Price Mid], "")</f>
        <v/>
      </c>
    </row>
    <row r="51" spans="1:105" x14ac:dyDescent="0.2">
      <c r="A51">
        <v>2003</v>
      </c>
      <c r="B51">
        <v>11</v>
      </c>
      <c r="C51" s="5">
        <f t="shared" si="0"/>
        <v>37955</v>
      </c>
      <c r="D51" s="6">
        <v>2</v>
      </c>
      <c r="E51" s="7" t="str">
        <f>_xlfn.XLOOKUP(E$1&amp;"|"&amp;TEXT($C51,"yyyymmdd"), RRPS_ALL[Key], RRPS_ALL[Yield to Maturity], "")</f>
        <v/>
      </c>
      <c r="F51" s="6" t="str">
        <f>_xlfn.XLOOKUP(F$1&amp;"|"&amp;TEXT($C51,"yyyymmdd"), RRPS_ALL[Key], RRPS_ALL[Mid Price], "")</f>
        <v/>
      </c>
      <c r="G51" s="6" t="str">
        <f>_xlfn.XLOOKUP(G$1&amp;"|"&amp;TEXT($C51,"yyyymmdd"), RRPS_ALL[Key], RRPS_ALL[Mid Yield], "")</f>
        <v/>
      </c>
      <c r="H51" s="6" t="str">
        <f>_xlfn.XLOOKUP(H$1&amp;"|"&amp;TEXT($C51,"yyyymmdd"), RRPS_ALL[Key], RRPS_ALL[Dirty Mid], "")</f>
        <v/>
      </c>
      <c r="I51" s="6" t="str">
        <f>_xlfn.XLOOKUP(I$1&amp;"|"&amp;TEXT($C51,"yyyymmdd"), RRPS_ALL[Key], RRPS_ALL[Clean Price Mid], "")</f>
        <v/>
      </c>
      <c r="J51" s="6"/>
      <c r="K51" s="5"/>
      <c r="L51" s="6"/>
      <c r="M51" s="7"/>
      <c r="N51" s="6"/>
      <c r="O51" s="6"/>
      <c r="P51" s="6"/>
      <c r="Q51" s="6"/>
      <c r="R51" s="6"/>
      <c r="S51" s="5"/>
      <c r="T51" s="6"/>
      <c r="U51" s="7"/>
      <c r="V51" s="6"/>
      <c r="W51" s="6"/>
      <c r="X51" s="6"/>
      <c r="Y51" s="6"/>
      <c r="Z51" s="6"/>
      <c r="AA51" s="5"/>
      <c r="AB51" s="6"/>
      <c r="AC51" s="7"/>
      <c r="AD51" s="6" t="str">
        <f>_xlfn.XLOOKUP(AD$1&amp;"|"&amp;TEXT($C51,"yyyymmdd"), RRPS_ALL[Key], RRPS_ALL[Mid Price], "")</f>
        <v/>
      </c>
      <c r="AE51" s="6" t="str">
        <f>_xlfn.XLOOKUP(AE$1&amp;"|"&amp;TEXT($C51,"yyyymmdd"), RRPS_ALL[Key], RRPS_ALL[Mid Yield], "")</f>
        <v/>
      </c>
      <c r="AF51" s="6" t="str">
        <f>_xlfn.XLOOKUP(AF$1&amp;"|"&amp;TEXT($C51,"yyyymmdd"), RRPS_ALL[Key], RRPS_ALL[Dirty Mid], "")</f>
        <v/>
      </c>
      <c r="AG51" s="6" t="str">
        <f>_xlfn.XLOOKUP(AG$1&amp;"|"&amp;TEXT($C51,"yyyymmdd"), RRPS_ALL[Key], RRPS_ALL[Clean Price Mid], "")</f>
        <v/>
      </c>
      <c r="AH51" s="6"/>
      <c r="AI51" s="5"/>
      <c r="AJ51" s="6"/>
      <c r="AK51" s="7" t="str">
        <f>_xlfn.XLOOKUP(AK$1&amp;"|"&amp;TEXT($C51,"yyyymmdd"), RRPS_ALL[Key], RRPS_ALL[Yield to Maturity], "")</f>
        <v/>
      </c>
      <c r="AL51" s="6" t="str">
        <f>_xlfn.XLOOKUP(AL$1&amp;"|"&amp;TEXT($C51,"yyyymmdd"), RRPS_ALL[Key], RRPS_ALL[Mid Price], "")</f>
        <v/>
      </c>
      <c r="AM51" s="6" t="str">
        <f>_xlfn.XLOOKUP(AM$1&amp;"|"&amp;TEXT($C51,"yyyymmdd"), RRPS_ALL[Key], RRPS_ALL[Mid Yield], "")</f>
        <v/>
      </c>
      <c r="AN51" s="6" t="str">
        <f>_xlfn.XLOOKUP(AN$1&amp;"|"&amp;TEXT($C51,"yyyymmdd"), RRPS_ALL[Key], RRPS_ALL[Dirty Mid], "")</f>
        <v/>
      </c>
      <c r="AO51" s="6" t="str">
        <f>_xlfn.XLOOKUP(AO$1&amp;"|"&amp;TEXT($C51,"yyyymmdd"), RRPS_ALL[Key], RRPS_ALL[Clean Price Mid], "")</f>
        <v/>
      </c>
      <c r="AP51" s="6"/>
      <c r="AQ51" s="6"/>
      <c r="AR51" s="6"/>
      <c r="AS51" s="7" t="str">
        <f>_xlfn.XLOOKUP(AS$1&amp;"|"&amp;TEXT($C51,"yyyymmdd"), RRPS_ALL[Key], RRPS_ALL[Yield to Maturity], "")</f>
        <v/>
      </c>
      <c r="AT51" s="6" t="str">
        <f>_xlfn.XLOOKUP(AT$1&amp;"|"&amp;TEXT($C51,"yyyymmdd"), RRPS_ALL[Key], RRPS_ALL[Mid Price], "")</f>
        <v/>
      </c>
      <c r="AU51" s="6" t="str">
        <f>_xlfn.XLOOKUP(AU$1&amp;"|"&amp;TEXT($C51,"yyyymmdd"), RRPS_ALL[Key], RRPS_ALL[Mid Yield], "")</f>
        <v/>
      </c>
      <c r="AV51" s="6" t="str">
        <f>_xlfn.XLOOKUP(AV$1&amp;"|"&amp;TEXT($C51,"yyyymmdd"), RRPS_ALL[Key], RRPS_ALL[Dirty Mid], "")</f>
        <v/>
      </c>
      <c r="AW51" s="6" t="str">
        <f>_xlfn.XLOOKUP(AW$1&amp;"|"&amp;TEXT($C51,"yyyymmdd"), RRPS_ALL[Key], RRPS_ALL[Clean Price Mid], "")</f>
        <v/>
      </c>
      <c r="AX51" s="6"/>
      <c r="AY51" s="6"/>
      <c r="AZ51" s="6"/>
      <c r="BA51" s="7" t="str">
        <f>_xlfn.XLOOKUP(BA$1&amp;"|"&amp;TEXT($C51,"yyyymmdd"), RRPS_ALL[Key], RRPS_ALL[Yield to Maturity], "")</f>
        <v/>
      </c>
      <c r="BB51" s="6" t="str">
        <f>_xlfn.XLOOKUP(BB$1&amp;"|"&amp;TEXT($C51,"yyyymmdd"), RRPS_ALL[Key], RRPS_ALL[Mid Price], "")</f>
        <v/>
      </c>
      <c r="BC51" s="6" t="str">
        <f>_xlfn.XLOOKUP(BC$1&amp;"|"&amp;TEXT($C51,"yyyymmdd"), RRPS_ALL[Key], RRPS_ALL[Mid Yield], "")</f>
        <v/>
      </c>
      <c r="BD51" s="6" t="str">
        <f>_xlfn.XLOOKUP(BD$1&amp;"|"&amp;TEXT($C51,"yyyymmdd"), RRPS_ALL[Key], RRPS_ALL[Dirty Mid], "")</f>
        <v/>
      </c>
      <c r="BE51" s="6" t="str">
        <f>_xlfn.XLOOKUP(BE$1&amp;"|"&amp;TEXT($C51,"yyyymmdd"), RRPS_ALL[Key], RRPS_ALL[Clean Price Mid], "")</f>
        <v/>
      </c>
      <c r="BF51" s="6"/>
      <c r="BG51" s="6"/>
      <c r="BH51" s="6"/>
      <c r="BI51" s="7" t="str">
        <f>_xlfn.XLOOKUP(BI$1&amp;"|"&amp;TEXT($C51,"yyyymmdd"), RRPS_ALL[Key], RRPS_ALL[Yield to Maturity], "")</f>
        <v/>
      </c>
      <c r="BJ51" s="6" t="str">
        <f>_xlfn.XLOOKUP(BJ$1&amp;"|"&amp;TEXT($C51,"yyyymmdd"), RRPS_ALL[Key], RRPS_ALL[Mid Price], "")</f>
        <v/>
      </c>
      <c r="BK51" s="6" t="str">
        <f>_xlfn.XLOOKUP(BK$1&amp;"|"&amp;TEXT($C51,"yyyymmdd"), RRPS_ALL[Key], RRPS_ALL[Mid Yield], "")</f>
        <v/>
      </c>
      <c r="BL51" s="6" t="str">
        <f>_xlfn.XLOOKUP(BL$1&amp;"|"&amp;TEXT($C51,"yyyymmdd"), RRPS_ALL[Key], RRPS_ALL[Dirty Mid], "")</f>
        <v/>
      </c>
      <c r="BM51" s="6" t="str">
        <f>_xlfn.XLOOKUP(BM$1&amp;"|"&amp;TEXT($C51,"yyyymmdd"), RRPS_ALL[Key], RRPS_ALL[Clean Price Mid], "")</f>
        <v/>
      </c>
      <c r="BN51" s="6"/>
      <c r="BO51" s="6"/>
      <c r="BP51" s="6"/>
      <c r="BQ51" s="7" t="str">
        <f>_xlfn.XLOOKUP(BQ$1&amp;"|"&amp;TEXT($C51,"yyyymmdd"), RRPS_ALL[Key], RRPS_ALL[Yield to Maturity], "")</f>
        <v/>
      </c>
      <c r="BR51" s="6" t="str">
        <f>_xlfn.XLOOKUP(BR$1&amp;"|"&amp;TEXT($C51,"yyyymmdd"), RRPS_ALL[Key], RRPS_ALL[Mid Price], "")</f>
        <v/>
      </c>
      <c r="BS51" s="6" t="str">
        <f>_xlfn.XLOOKUP(BS$1&amp;"|"&amp;TEXT($C51,"yyyymmdd"), RRPS_ALL[Key], RRPS_ALL[Mid Yield], "")</f>
        <v/>
      </c>
      <c r="BT51" s="6" t="str">
        <f>_xlfn.XLOOKUP(BT$1&amp;"|"&amp;TEXT($C51,"yyyymmdd"), RRPS_ALL[Key], RRPS_ALL[Dirty Mid], "")</f>
        <v/>
      </c>
      <c r="BU51" s="6" t="str">
        <f>_xlfn.XLOOKUP(BU$1&amp;"|"&amp;TEXT($C51,"yyyymmdd"), RRPS_ALL[Key], RRPS_ALL[Clean Price Mid], "")</f>
        <v/>
      </c>
      <c r="BV51" s="6"/>
      <c r="BW51" s="6"/>
      <c r="BX51" s="6"/>
      <c r="BY51" s="7" t="str">
        <f>_xlfn.XLOOKUP(BY$1&amp;"|"&amp;TEXT($C51,"yyyymmdd"), RRPS_ALL[Key], RRPS_ALL[Yield to Maturity], "")</f>
        <v/>
      </c>
      <c r="BZ51" s="6" t="str">
        <f>_xlfn.XLOOKUP(BZ$1&amp;"|"&amp;TEXT($C51,"yyyymmdd"), RRPS_ALL[Key], RRPS_ALL[Mid Price], "")</f>
        <v/>
      </c>
      <c r="CA51" s="6" t="str">
        <f>_xlfn.XLOOKUP(CA$1&amp;"|"&amp;TEXT($C51,"yyyymmdd"), RRPS_ALL[Key], RRPS_ALL[Mid Yield], "")</f>
        <v/>
      </c>
      <c r="CB51" s="6" t="str">
        <f>_xlfn.XLOOKUP(CB$1&amp;"|"&amp;TEXT($C51,"yyyymmdd"), RRPS_ALL[Key], RRPS_ALL[Dirty Mid], "")</f>
        <v/>
      </c>
      <c r="CC51" s="6" t="str">
        <f>_xlfn.XLOOKUP(CC$1&amp;"|"&amp;TEXT($C51,"yyyymmdd"), RRPS_ALL[Key], RRPS_ALL[Clean Price Mid], "")</f>
        <v/>
      </c>
      <c r="CD51" s="6"/>
      <c r="CE51" s="6"/>
      <c r="CF51" s="6"/>
      <c r="CG51" s="7" t="str">
        <f>_xlfn.XLOOKUP(CG$1&amp;"|"&amp;TEXT($C51,"yyyymmdd"), RRPS_ALL[Key], RRPS_ALL[Yield to Maturity], "")</f>
        <v/>
      </c>
      <c r="CH51" s="6" t="str">
        <f>_xlfn.XLOOKUP(CH$1&amp;"|"&amp;TEXT($C51,"yyyymmdd"), RRPS_ALL[Key], RRPS_ALL[Mid Price], "")</f>
        <v/>
      </c>
      <c r="CI51" s="6" t="str">
        <f>_xlfn.XLOOKUP(CI$1&amp;"|"&amp;TEXT($C51,"yyyymmdd"), RRPS_ALL[Key], RRPS_ALL[Mid Yield], "")</f>
        <v/>
      </c>
      <c r="CJ51" s="6" t="str">
        <f>_xlfn.XLOOKUP(CJ$1&amp;"|"&amp;TEXT($C51,"yyyymmdd"), RRPS_ALL[Key], RRPS_ALL[Dirty Mid], "")</f>
        <v/>
      </c>
      <c r="CK51" s="6" t="str">
        <f>_xlfn.XLOOKUP(CK$1&amp;"|"&amp;TEXT($C51,"yyyymmdd"), RRPS_ALL[Key], RRPS_ALL[Clean Price Mid], "")</f>
        <v/>
      </c>
      <c r="CL51" s="6"/>
      <c r="CM51" s="6"/>
      <c r="CN51" s="6"/>
      <c r="CO51" s="7" t="str">
        <f>_xlfn.XLOOKUP(CO$1&amp;"|"&amp;TEXT($C51,"yyyymmdd"), RRPS_ALL[Key], RRPS_ALL[Yield to Maturity], "")</f>
        <v/>
      </c>
      <c r="CP51" s="6" t="str">
        <f>_xlfn.XLOOKUP(CP$1&amp;"|"&amp;TEXT($C51,"yyyymmdd"), RRPS_ALL[Key], RRPS_ALL[Mid Price], "")</f>
        <v/>
      </c>
      <c r="CQ51" s="6" t="str">
        <f>_xlfn.XLOOKUP(CQ$1&amp;"|"&amp;TEXT($C51,"yyyymmdd"), RRPS_ALL[Key], RRPS_ALL[Mid Yield], "")</f>
        <v/>
      </c>
      <c r="CR51" s="6" t="str">
        <f>_xlfn.XLOOKUP(CR$1&amp;"|"&amp;TEXT($C51,"yyyymmdd"), RRPS_ALL[Key], RRPS_ALL[Dirty Mid], "")</f>
        <v/>
      </c>
      <c r="CS51" s="6" t="str">
        <f>_xlfn.XLOOKUP(CS$1&amp;"|"&amp;TEXT($C51,"yyyymmdd"), RRPS_ALL[Key], RRPS_ALL[Clean Price Mid], "")</f>
        <v/>
      </c>
      <c r="CT51" s="6"/>
      <c r="CU51" s="6"/>
      <c r="CV51" s="6"/>
      <c r="CW51" s="7" t="str">
        <f>_xlfn.XLOOKUP(CW$1&amp;"|"&amp;TEXT($C51,"yyyymmdd"), RRPS_ALL[Key], RRPS_ALL[Yield to Maturity], "")</f>
        <v/>
      </c>
      <c r="CX51" s="6" t="str">
        <f>_xlfn.XLOOKUP(CX$1&amp;"|"&amp;TEXT($C51,"yyyymmdd"), RRPS_ALL[Key], RRPS_ALL[Mid Price], "")</f>
        <v/>
      </c>
      <c r="CY51" s="6" t="str">
        <f>_xlfn.XLOOKUP(CY$1&amp;"|"&amp;TEXT($C51,"yyyymmdd"), RRPS_ALL[Key], RRPS_ALL[Mid Yield], "")</f>
        <v/>
      </c>
      <c r="CZ51" s="6" t="str">
        <f>_xlfn.XLOOKUP(CZ$1&amp;"|"&amp;TEXT($C51,"yyyymmdd"), RRPS_ALL[Key], RRPS_ALL[Dirty Mid], "")</f>
        <v/>
      </c>
      <c r="DA51" s="6" t="str">
        <f>_xlfn.XLOOKUP(DA$1&amp;"|"&amp;TEXT($C51,"yyyymmdd"), RRPS_ALL[Key], RRPS_ALL[Clean Price Mid], "")</f>
        <v/>
      </c>
    </row>
    <row r="52" spans="1:105" x14ac:dyDescent="0.2">
      <c r="A52">
        <v>2003</v>
      </c>
      <c r="B52">
        <v>12</v>
      </c>
      <c r="C52" s="5">
        <f t="shared" si="0"/>
        <v>37986</v>
      </c>
      <c r="D52" s="6">
        <v>2</v>
      </c>
      <c r="E52" s="7" t="str">
        <f>_xlfn.XLOOKUP(E$1&amp;"|"&amp;TEXT($C52,"yyyymmdd"), RRPS_ALL[Key], RRPS_ALL[Yield to Maturity], "")</f>
        <v/>
      </c>
      <c r="F52" s="6" t="str">
        <f>_xlfn.XLOOKUP(F$1&amp;"|"&amp;TEXT($C52,"yyyymmdd"), RRPS_ALL[Key], RRPS_ALL[Mid Price], "")</f>
        <v/>
      </c>
      <c r="G52" s="6" t="str">
        <f>_xlfn.XLOOKUP(G$1&amp;"|"&amp;TEXT($C52,"yyyymmdd"), RRPS_ALL[Key], RRPS_ALL[Mid Yield], "")</f>
        <v/>
      </c>
      <c r="H52" s="6" t="str">
        <f>_xlfn.XLOOKUP(H$1&amp;"|"&amp;TEXT($C52,"yyyymmdd"), RRPS_ALL[Key], RRPS_ALL[Dirty Mid], "")</f>
        <v/>
      </c>
      <c r="I52" s="6" t="str">
        <f>_xlfn.XLOOKUP(I$1&amp;"|"&amp;TEXT($C52,"yyyymmdd"), RRPS_ALL[Key], RRPS_ALL[Clean Price Mid], "")</f>
        <v/>
      </c>
      <c r="J52" s="6"/>
      <c r="K52" s="5"/>
      <c r="L52" s="6"/>
      <c r="M52" s="7"/>
      <c r="N52" s="6"/>
      <c r="O52" s="6"/>
      <c r="P52" s="6"/>
      <c r="Q52" s="6"/>
      <c r="R52" s="6"/>
      <c r="S52" s="5"/>
      <c r="T52" s="6"/>
      <c r="U52" s="7"/>
      <c r="V52" s="6"/>
      <c r="W52" s="6"/>
      <c r="X52" s="6"/>
      <c r="Y52" s="6"/>
      <c r="Z52" s="6"/>
      <c r="AA52" s="5"/>
      <c r="AB52" s="6"/>
      <c r="AC52" s="7"/>
      <c r="AD52" s="6" t="str">
        <f>_xlfn.XLOOKUP(AD$1&amp;"|"&amp;TEXT($C52,"yyyymmdd"), RRPS_ALL[Key], RRPS_ALL[Mid Price], "")</f>
        <v/>
      </c>
      <c r="AE52" s="6" t="str">
        <f>_xlfn.XLOOKUP(AE$1&amp;"|"&amp;TEXT($C52,"yyyymmdd"), RRPS_ALL[Key], RRPS_ALL[Mid Yield], "")</f>
        <v/>
      </c>
      <c r="AF52" s="6" t="str">
        <f>_xlfn.XLOOKUP(AF$1&amp;"|"&amp;TEXT($C52,"yyyymmdd"), RRPS_ALL[Key], RRPS_ALL[Dirty Mid], "")</f>
        <v/>
      </c>
      <c r="AG52" s="6" t="str">
        <f>_xlfn.XLOOKUP(AG$1&amp;"|"&amp;TEXT($C52,"yyyymmdd"), RRPS_ALL[Key], RRPS_ALL[Clean Price Mid], "")</f>
        <v/>
      </c>
      <c r="AH52" s="6"/>
      <c r="AI52" s="5"/>
      <c r="AJ52" s="6"/>
      <c r="AK52" s="7" t="str">
        <f>_xlfn.XLOOKUP(AK$1&amp;"|"&amp;TEXT($C52,"yyyymmdd"), RRPS_ALL[Key], RRPS_ALL[Yield to Maturity], "")</f>
        <v/>
      </c>
      <c r="AL52" s="6" t="str">
        <f>_xlfn.XLOOKUP(AL$1&amp;"|"&amp;TEXT($C52,"yyyymmdd"), RRPS_ALL[Key], RRPS_ALL[Mid Price], "")</f>
        <v/>
      </c>
      <c r="AM52" s="6" t="str">
        <f>_xlfn.XLOOKUP(AM$1&amp;"|"&amp;TEXT($C52,"yyyymmdd"), RRPS_ALL[Key], RRPS_ALL[Mid Yield], "")</f>
        <v/>
      </c>
      <c r="AN52" s="6" t="str">
        <f>_xlfn.XLOOKUP(AN$1&amp;"|"&amp;TEXT($C52,"yyyymmdd"), RRPS_ALL[Key], RRPS_ALL[Dirty Mid], "")</f>
        <v/>
      </c>
      <c r="AO52" s="6" t="str">
        <f>_xlfn.XLOOKUP(AO$1&amp;"|"&amp;TEXT($C52,"yyyymmdd"), RRPS_ALL[Key], RRPS_ALL[Clean Price Mid], "")</f>
        <v/>
      </c>
      <c r="AP52" s="6"/>
      <c r="AQ52" s="6"/>
      <c r="AR52" s="6"/>
      <c r="AS52" s="7" t="str">
        <f>_xlfn.XLOOKUP(AS$1&amp;"|"&amp;TEXT($C52,"yyyymmdd"), RRPS_ALL[Key], RRPS_ALL[Yield to Maturity], "")</f>
        <v/>
      </c>
      <c r="AT52" s="6" t="str">
        <f>_xlfn.XLOOKUP(AT$1&amp;"|"&amp;TEXT($C52,"yyyymmdd"), RRPS_ALL[Key], RRPS_ALL[Mid Price], "")</f>
        <v/>
      </c>
      <c r="AU52" s="6" t="str">
        <f>_xlfn.XLOOKUP(AU$1&amp;"|"&amp;TEXT($C52,"yyyymmdd"), RRPS_ALL[Key], RRPS_ALL[Mid Yield], "")</f>
        <v/>
      </c>
      <c r="AV52" s="6" t="str">
        <f>_xlfn.XLOOKUP(AV$1&amp;"|"&amp;TEXT($C52,"yyyymmdd"), RRPS_ALL[Key], RRPS_ALL[Dirty Mid], "")</f>
        <v/>
      </c>
      <c r="AW52" s="6" t="str">
        <f>_xlfn.XLOOKUP(AW$1&amp;"|"&amp;TEXT($C52,"yyyymmdd"), RRPS_ALL[Key], RRPS_ALL[Clean Price Mid], "")</f>
        <v/>
      </c>
      <c r="AX52" s="6"/>
      <c r="AY52" s="6"/>
      <c r="AZ52" s="6"/>
      <c r="BA52" s="7" t="str">
        <f>_xlfn.XLOOKUP(BA$1&amp;"|"&amp;TEXT($C52,"yyyymmdd"), RRPS_ALL[Key], RRPS_ALL[Yield to Maturity], "")</f>
        <v/>
      </c>
      <c r="BB52" s="6" t="str">
        <f>_xlfn.XLOOKUP(BB$1&amp;"|"&amp;TEXT($C52,"yyyymmdd"), RRPS_ALL[Key], RRPS_ALL[Mid Price], "")</f>
        <v/>
      </c>
      <c r="BC52" s="6" t="str">
        <f>_xlfn.XLOOKUP(BC$1&amp;"|"&amp;TEXT($C52,"yyyymmdd"), RRPS_ALL[Key], RRPS_ALL[Mid Yield], "")</f>
        <v/>
      </c>
      <c r="BD52" s="6" t="str">
        <f>_xlfn.XLOOKUP(BD$1&amp;"|"&amp;TEXT($C52,"yyyymmdd"), RRPS_ALL[Key], RRPS_ALL[Dirty Mid], "")</f>
        <v/>
      </c>
      <c r="BE52" s="6" t="str">
        <f>_xlfn.XLOOKUP(BE$1&amp;"|"&amp;TEXT($C52,"yyyymmdd"), RRPS_ALL[Key], RRPS_ALL[Clean Price Mid], "")</f>
        <v/>
      </c>
      <c r="BF52" s="6"/>
      <c r="BG52" s="6"/>
      <c r="BH52" s="6"/>
      <c r="BI52" s="7" t="str">
        <f>_xlfn.XLOOKUP(BI$1&amp;"|"&amp;TEXT($C52,"yyyymmdd"), RRPS_ALL[Key], RRPS_ALL[Yield to Maturity], "")</f>
        <v/>
      </c>
      <c r="BJ52" s="6" t="str">
        <f>_xlfn.XLOOKUP(BJ$1&amp;"|"&amp;TEXT($C52,"yyyymmdd"), RRPS_ALL[Key], RRPS_ALL[Mid Price], "")</f>
        <v/>
      </c>
      <c r="BK52" s="6" t="str">
        <f>_xlfn.XLOOKUP(BK$1&amp;"|"&amp;TEXT($C52,"yyyymmdd"), RRPS_ALL[Key], RRPS_ALL[Mid Yield], "")</f>
        <v/>
      </c>
      <c r="BL52" s="6" t="str">
        <f>_xlfn.XLOOKUP(BL$1&amp;"|"&amp;TEXT($C52,"yyyymmdd"), RRPS_ALL[Key], RRPS_ALL[Dirty Mid], "")</f>
        <v/>
      </c>
      <c r="BM52" s="6" t="str">
        <f>_xlfn.XLOOKUP(BM$1&amp;"|"&amp;TEXT($C52,"yyyymmdd"), RRPS_ALL[Key], RRPS_ALL[Clean Price Mid], "")</f>
        <v/>
      </c>
      <c r="BN52" s="6"/>
      <c r="BO52" s="6"/>
      <c r="BP52" s="6"/>
      <c r="BQ52" s="7" t="str">
        <f>_xlfn.XLOOKUP(BQ$1&amp;"|"&amp;TEXT($C52,"yyyymmdd"), RRPS_ALL[Key], RRPS_ALL[Yield to Maturity], "")</f>
        <v/>
      </c>
      <c r="BR52" s="6" t="str">
        <f>_xlfn.XLOOKUP(BR$1&amp;"|"&amp;TEXT($C52,"yyyymmdd"), RRPS_ALL[Key], RRPS_ALL[Mid Price], "")</f>
        <v/>
      </c>
      <c r="BS52" s="6" t="str">
        <f>_xlfn.XLOOKUP(BS$1&amp;"|"&amp;TEXT($C52,"yyyymmdd"), RRPS_ALL[Key], RRPS_ALL[Mid Yield], "")</f>
        <v/>
      </c>
      <c r="BT52" s="6" t="str">
        <f>_xlfn.XLOOKUP(BT$1&amp;"|"&amp;TEXT($C52,"yyyymmdd"), RRPS_ALL[Key], RRPS_ALL[Dirty Mid], "")</f>
        <v/>
      </c>
      <c r="BU52" s="6" t="str">
        <f>_xlfn.XLOOKUP(BU$1&amp;"|"&amp;TEXT($C52,"yyyymmdd"), RRPS_ALL[Key], RRPS_ALL[Clean Price Mid], "")</f>
        <v/>
      </c>
      <c r="BV52" s="6"/>
      <c r="BW52" s="6"/>
      <c r="BX52" s="6"/>
      <c r="BY52" s="7" t="str">
        <f>_xlfn.XLOOKUP(BY$1&amp;"|"&amp;TEXT($C52,"yyyymmdd"), RRPS_ALL[Key], RRPS_ALL[Yield to Maturity], "")</f>
        <v/>
      </c>
      <c r="BZ52" s="6" t="str">
        <f>_xlfn.XLOOKUP(BZ$1&amp;"|"&amp;TEXT($C52,"yyyymmdd"), RRPS_ALL[Key], RRPS_ALL[Mid Price], "")</f>
        <v/>
      </c>
      <c r="CA52" s="6" t="str">
        <f>_xlfn.XLOOKUP(CA$1&amp;"|"&amp;TEXT($C52,"yyyymmdd"), RRPS_ALL[Key], RRPS_ALL[Mid Yield], "")</f>
        <v/>
      </c>
      <c r="CB52" s="6" t="str">
        <f>_xlfn.XLOOKUP(CB$1&amp;"|"&amp;TEXT($C52,"yyyymmdd"), RRPS_ALL[Key], RRPS_ALL[Dirty Mid], "")</f>
        <v/>
      </c>
      <c r="CC52" s="6" t="str">
        <f>_xlfn.XLOOKUP(CC$1&amp;"|"&amp;TEXT($C52,"yyyymmdd"), RRPS_ALL[Key], RRPS_ALL[Clean Price Mid], "")</f>
        <v/>
      </c>
      <c r="CD52" s="6"/>
      <c r="CE52" s="6"/>
      <c r="CF52" s="6"/>
      <c r="CG52" s="7" t="str">
        <f>_xlfn.XLOOKUP(CG$1&amp;"|"&amp;TEXT($C52,"yyyymmdd"), RRPS_ALL[Key], RRPS_ALL[Yield to Maturity], "")</f>
        <v/>
      </c>
      <c r="CH52" s="6" t="str">
        <f>_xlfn.XLOOKUP(CH$1&amp;"|"&amp;TEXT($C52,"yyyymmdd"), RRPS_ALL[Key], RRPS_ALL[Mid Price], "")</f>
        <v/>
      </c>
      <c r="CI52" s="6" t="str">
        <f>_xlfn.XLOOKUP(CI$1&amp;"|"&amp;TEXT($C52,"yyyymmdd"), RRPS_ALL[Key], RRPS_ALL[Mid Yield], "")</f>
        <v/>
      </c>
      <c r="CJ52" s="6" t="str">
        <f>_xlfn.XLOOKUP(CJ$1&amp;"|"&amp;TEXT($C52,"yyyymmdd"), RRPS_ALL[Key], RRPS_ALL[Dirty Mid], "")</f>
        <v/>
      </c>
      <c r="CK52" s="6" t="str">
        <f>_xlfn.XLOOKUP(CK$1&amp;"|"&amp;TEXT($C52,"yyyymmdd"), RRPS_ALL[Key], RRPS_ALL[Clean Price Mid], "")</f>
        <v/>
      </c>
      <c r="CL52" s="6"/>
      <c r="CM52" s="6"/>
      <c r="CN52" s="6"/>
      <c r="CO52" s="7" t="str">
        <f>_xlfn.XLOOKUP(CO$1&amp;"|"&amp;TEXT($C52,"yyyymmdd"), RRPS_ALL[Key], RRPS_ALL[Yield to Maturity], "")</f>
        <v/>
      </c>
      <c r="CP52" s="6" t="str">
        <f>_xlfn.XLOOKUP(CP$1&amp;"|"&amp;TEXT($C52,"yyyymmdd"), RRPS_ALL[Key], RRPS_ALL[Mid Price], "")</f>
        <v/>
      </c>
      <c r="CQ52" s="6" t="str">
        <f>_xlfn.XLOOKUP(CQ$1&amp;"|"&amp;TEXT($C52,"yyyymmdd"), RRPS_ALL[Key], RRPS_ALL[Mid Yield], "")</f>
        <v/>
      </c>
      <c r="CR52" s="6" t="str">
        <f>_xlfn.XLOOKUP(CR$1&amp;"|"&amp;TEXT($C52,"yyyymmdd"), RRPS_ALL[Key], RRPS_ALL[Dirty Mid], "")</f>
        <v/>
      </c>
      <c r="CS52" s="6" t="str">
        <f>_xlfn.XLOOKUP(CS$1&amp;"|"&amp;TEXT($C52,"yyyymmdd"), RRPS_ALL[Key], RRPS_ALL[Clean Price Mid], "")</f>
        <v/>
      </c>
      <c r="CT52" s="6"/>
      <c r="CU52" s="6"/>
      <c r="CV52" s="6"/>
      <c r="CW52" s="7" t="str">
        <f>_xlfn.XLOOKUP(CW$1&amp;"|"&amp;TEXT($C52,"yyyymmdd"), RRPS_ALL[Key], RRPS_ALL[Yield to Maturity], "")</f>
        <v/>
      </c>
      <c r="CX52" s="6" t="str">
        <f>_xlfn.XLOOKUP(CX$1&amp;"|"&amp;TEXT($C52,"yyyymmdd"), RRPS_ALL[Key], RRPS_ALL[Mid Price], "")</f>
        <v/>
      </c>
      <c r="CY52" s="6" t="str">
        <f>_xlfn.XLOOKUP(CY$1&amp;"|"&amp;TEXT($C52,"yyyymmdd"), RRPS_ALL[Key], RRPS_ALL[Mid Yield], "")</f>
        <v/>
      </c>
      <c r="CZ52" s="6" t="str">
        <f>_xlfn.XLOOKUP(CZ$1&amp;"|"&amp;TEXT($C52,"yyyymmdd"), RRPS_ALL[Key], RRPS_ALL[Dirty Mid], "")</f>
        <v/>
      </c>
      <c r="DA52" s="6" t="str">
        <f>_xlfn.XLOOKUP(DA$1&amp;"|"&amp;TEXT($C52,"yyyymmdd"), RRPS_ALL[Key], RRPS_ALL[Clean Price Mid], "")</f>
        <v/>
      </c>
    </row>
    <row r="53" spans="1:105" x14ac:dyDescent="0.2">
      <c r="A53">
        <v>2004</v>
      </c>
      <c r="B53">
        <v>1</v>
      </c>
      <c r="C53" s="5">
        <f t="shared" si="0"/>
        <v>38017</v>
      </c>
      <c r="D53" s="6">
        <v>2</v>
      </c>
      <c r="E53" s="7" t="str">
        <f>_xlfn.XLOOKUP(E$1&amp;"|"&amp;TEXT($C53,"yyyymmdd"), RRPS_ALL[Key], RRPS_ALL[Yield to Maturity], "")</f>
        <v/>
      </c>
      <c r="F53" s="6" t="str">
        <f>_xlfn.XLOOKUP(F$1&amp;"|"&amp;TEXT($C53,"yyyymmdd"), RRPS_ALL[Key], RRPS_ALL[Mid Price], "")</f>
        <v/>
      </c>
      <c r="G53" s="6" t="str">
        <f>_xlfn.XLOOKUP(G$1&amp;"|"&amp;TEXT($C53,"yyyymmdd"), RRPS_ALL[Key], RRPS_ALL[Mid Yield], "")</f>
        <v/>
      </c>
      <c r="H53" s="6" t="str">
        <f>_xlfn.XLOOKUP(H$1&amp;"|"&amp;TEXT($C53,"yyyymmdd"), RRPS_ALL[Key], RRPS_ALL[Dirty Mid], "")</f>
        <v/>
      </c>
      <c r="I53" s="6" t="str">
        <f>_xlfn.XLOOKUP(I$1&amp;"|"&amp;TEXT($C53,"yyyymmdd"), RRPS_ALL[Key], RRPS_ALL[Clean Price Mid], "")</f>
        <v/>
      </c>
      <c r="J53" s="6"/>
      <c r="K53" s="5"/>
      <c r="L53" s="6"/>
      <c r="M53" s="7"/>
      <c r="N53" s="6"/>
      <c r="O53" s="6"/>
      <c r="P53" s="6"/>
      <c r="Q53" s="6"/>
      <c r="R53" s="6"/>
      <c r="S53" s="5"/>
      <c r="T53" s="6"/>
      <c r="U53" s="7"/>
      <c r="V53" s="6"/>
      <c r="W53" s="6"/>
      <c r="X53" s="6"/>
      <c r="Y53" s="6"/>
      <c r="Z53" s="6"/>
      <c r="AA53" s="5"/>
      <c r="AB53" s="6"/>
      <c r="AC53" s="7"/>
      <c r="AD53" s="6" t="str">
        <f>_xlfn.XLOOKUP(AD$1&amp;"|"&amp;TEXT($C53,"yyyymmdd"), RRPS_ALL[Key], RRPS_ALL[Mid Price], "")</f>
        <v/>
      </c>
      <c r="AE53" s="6" t="str">
        <f>_xlfn.XLOOKUP(AE$1&amp;"|"&amp;TEXT($C53,"yyyymmdd"), RRPS_ALL[Key], RRPS_ALL[Mid Yield], "")</f>
        <v/>
      </c>
      <c r="AF53" s="6" t="str">
        <f>_xlfn.XLOOKUP(AF$1&amp;"|"&amp;TEXT($C53,"yyyymmdd"), RRPS_ALL[Key], RRPS_ALL[Dirty Mid], "")</f>
        <v/>
      </c>
      <c r="AG53" s="6" t="str">
        <f>_xlfn.XLOOKUP(AG$1&amp;"|"&amp;TEXT($C53,"yyyymmdd"), RRPS_ALL[Key], RRPS_ALL[Clean Price Mid], "")</f>
        <v/>
      </c>
      <c r="AH53" s="6"/>
      <c r="AI53" s="5"/>
      <c r="AJ53" s="6"/>
      <c r="AK53" s="7" t="str">
        <f>_xlfn.XLOOKUP(AK$1&amp;"|"&amp;TEXT($C53,"yyyymmdd"), RRPS_ALL[Key], RRPS_ALL[Yield to Maturity], "")</f>
        <v/>
      </c>
      <c r="AL53" s="6" t="str">
        <f>_xlfn.XLOOKUP(AL$1&amp;"|"&amp;TEXT($C53,"yyyymmdd"), RRPS_ALL[Key], RRPS_ALL[Mid Price], "")</f>
        <v/>
      </c>
      <c r="AM53" s="6" t="str">
        <f>_xlfn.XLOOKUP(AM$1&amp;"|"&amp;TEXT($C53,"yyyymmdd"), RRPS_ALL[Key], RRPS_ALL[Mid Yield], "")</f>
        <v/>
      </c>
      <c r="AN53" s="6" t="str">
        <f>_xlfn.XLOOKUP(AN$1&amp;"|"&amp;TEXT($C53,"yyyymmdd"), RRPS_ALL[Key], RRPS_ALL[Dirty Mid], "")</f>
        <v/>
      </c>
      <c r="AO53" s="6" t="str">
        <f>_xlfn.XLOOKUP(AO$1&amp;"|"&amp;TEXT($C53,"yyyymmdd"), RRPS_ALL[Key], RRPS_ALL[Clean Price Mid], "")</f>
        <v/>
      </c>
      <c r="AP53" s="6"/>
      <c r="AQ53" s="6"/>
      <c r="AR53" s="6"/>
      <c r="AS53" s="7" t="str">
        <f>_xlfn.XLOOKUP(AS$1&amp;"|"&amp;TEXT($C53,"yyyymmdd"), RRPS_ALL[Key], RRPS_ALL[Yield to Maturity], "")</f>
        <v/>
      </c>
      <c r="AT53" s="6" t="str">
        <f>_xlfn.XLOOKUP(AT$1&amp;"|"&amp;TEXT($C53,"yyyymmdd"), RRPS_ALL[Key], RRPS_ALL[Mid Price], "")</f>
        <v/>
      </c>
      <c r="AU53" s="6" t="str">
        <f>_xlfn.XLOOKUP(AU$1&amp;"|"&amp;TEXT($C53,"yyyymmdd"), RRPS_ALL[Key], RRPS_ALL[Mid Yield], "")</f>
        <v/>
      </c>
      <c r="AV53" s="6" t="str">
        <f>_xlfn.XLOOKUP(AV$1&amp;"|"&amp;TEXT($C53,"yyyymmdd"), RRPS_ALL[Key], RRPS_ALL[Dirty Mid], "")</f>
        <v/>
      </c>
      <c r="AW53" s="6" t="str">
        <f>_xlfn.XLOOKUP(AW$1&amp;"|"&amp;TEXT($C53,"yyyymmdd"), RRPS_ALL[Key], RRPS_ALL[Clean Price Mid], "")</f>
        <v/>
      </c>
      <c r="AX53" s="6"/>
      <c r="AY53" s="6"/>
      <c r="AZ53" s="6"/>
      <c r="BA53" s="7" t="str">
        <f>_xlfn.XLOOKUP(BA$1&amp;"|"&amp;TEXT($C53,"yyyymmdd"), RRPS_ALL[Key], RRPS_ALL[Yield to Maturity], "")</f>
        <v/>
      </c>
      <c r="BB53" s="6" t="str">
        <f>_xlfn.XLOOKUP(BB$1&amp;"|"&amp;TEXT($C53,"yyyymmdd"), RRPS_ALL[Key], RRPS_ALL[Mid Price], "")</f>
        <v/>
      </c>
      <c r="BC53" s="6" t="str">
        <f>_xlfn.XLOOKUP(BC$1&amp;"|"&amp;TEXT($C53,"yyyymmdd"), RRPS_ALL[Key], RRPS_ALL[Mid Yield], "")</f>
        <v/>
      </c>
      <c r="BD53" s="6" t="str">
        <f>_xlfn.XLOOKUP(BD$1&amp;"|"&amp;TEXT($C53,"yyyymmdd"), RRPS_ALL[Key], RRPS_ALL[Dirty Mid], "")</f>
        <v/>
      </c>
      <c r="BE53" s="6" t="str">
        <f>_xlfn.XLOOKUP(BE$1&amp;"|"&amp;TEXT($C53,"yyyymmdd"), RRPS_ALL[Key], RRPS_ALL[Clean Price Mid], "")</f>
        <v/>
      </c>
      <c r="BF53" s="6"/>
      <c r="BG53" s="6"/>
      <c r="BH53" s="6"/>
      <c r="BI53" s="7" t="str">
        <f>_xlfn.XLOOKUP(BI$1&amp;"|"&amp;TEXT($C53,"yyyymmdd"), RRPS_ALL[Key], RRPS_ALL[Yield to Maturity], "")</f>
        <v/>
      </c>
      <c r="BJ53" s="6" t="str">
        <f>_xlfn.XLOOKUP(BJ$1&amp;"|"&amp;TEXT($C53,"yyyymmdd"), RRPS_ALL[Key], RRPS_ALL[Mid Price], "")</f>
        <v/>
      </c>
      <c r="BK53" s="6" t="str">
        <f>_xlfn.XLOOKUP(BK$1&amp;"|"&amp;TEXT($C53,"yyyymmdd"), RRPS_ALL[Key], RRPS_ALL[Mid Yield], "")</f>
        <v/>
      </c>
      <c r="BL53" s="6" t="str">
        <f>_xlfn.XLOOKUP(BL$1&amp;"|"&amp;TEXT($C53,"yyyymmdd"), RRPS_ALL[Key], RRPS_ALL[Dirty Mid], "")</f>
        <v/>
      </c>
      <c r="BM53" s="6" t="str">
        <f>_xlfn.XLOOKUP(BM$1&amp;"|"&amp;TEXT($C53,"yyyymmdd"), RRPS_ALL[Key], RRPS_ALL[Clean Price Mid], "")</f>
        <v/>
      </c>
      <c r="BN53" s="6"/>
      <c r="BO53" s="6"/>
      <c r="BP53" s="6"/>
      <c r="BQ53" s="7" t="str">
        <f>_xlfn.XLOOKUP(BQ$1&amp;"|"&amp;TEXT($C53,"yyyymmdd"), RRPS_ALL[Key], RRPS_ALL[Yield to Maturity], "")</f>
        <v/>
      </c>
      <c r="BR53" s="6" t="str">
        <f>_xlfn.XLOOKUP(BR$1&amp;"|"&amp;TEXT($C53,"yyyymmdd"), RRPS_ALL[Key], RRPS_ALL[Mid Price], "")</f>
        <v/>
      </c>
      <c r="BS53" s="6" t="str">
        <f>_xlfn.XLOOKUP(BS$1&amp;"|"&amp;TEXT($C53,"yyyymmdd"), RRPS_ALL[Key], RRPS_ALL[Mid Yield], "")</f>
        <v/>
      </c>
      <c r="BT53" s="6" t="str">
        <f>_xlfn.XLOOKUP(BT$1&amp;"|"&amp;TEXT($C53,"yyyymmdd"), RRPS_ALL[Key], RRPS_ALL[Dirty Mid], "")</f>
        <v/>
      </c>
      <c r="BU53" s="6" t="str">
        <f>_xlfn.XLOOKUP(BU$1&amp;"|"&amp;TEXT($C53,"yyyymmdd"), RRPS_ALL[Key], RRPS_ALL[Clean Price Mid], "")</f>
        <v/>
      </c>
      <c r="BV53" s="6"/>
      <c r="BW53" s="6"/>
      <c r="BX53" s="6"/>
      <c r="BY53" s="7" t="str">
        <f>_xlfn.XLOOKUP(BY$1&amp;"|"&amp;TEXT($C53,"yyyymmdd"), RRPS_ALL[Key], RRPS_ALL[Yield to Maturity], "")</f>
        <v/>
      </c>
      <c r="BZ53" s="6" t="str">
        <f>_xlfn.XLOOKUP(BZ$1&amp;"|"&amp;TEXT($C53,"yyyymmdd"), RRPS_ALL[Key], RRPS_ALL[Mid Price], "")</f>
        <v/>
      </c>
      <c r="CA53" s="6" t="str">
        <f>_xlfn.XLOOKUP(CA$1&amp;"|"&amp;TEXT($C53,"yyyymmdd"), RRPS_ALL[Key], RRPS_ALL[Mid Yield], "")</f>
        <v/>
      </c>
      <c r="CB53" s="6" t="str">
        <f>_xlfn.XLOOKUP(CB$1&amp;"|"&amp;TEXT($C53,"yyyymmdd"), RRPS_ALL[Key], RRPS_ALL[Dirty Mid], "")</f>
        <v/>
      </c>
      <c r="CC53" s="6" t="str">
        <f>_xlfn.XLOOKUP(CC$1&amp;"|"&amp;TEXT($C53,"yyyymmdd"), RRPS_ALL[Key], RRPS_ALL[Clean Price Mid], "")</f>
        <v/>
      </c>
      <c r="CD53" s="6"/>
      <c r="CE53" s="6"/>
      <c r="CF53" s="6"/>
      <c r="CG53" s="7" t="str">
        <f>_xlfn.XLOOKUP(CG$1&amp;"|"&amp;TEXT($C53,"yyyymmdd"), RRPS_ALL[Key], RRPS_ALL[Yield to Maturity], "")</f>
        <v/>
      </c>
      <c r="CH53" s="6" t="str">
        <f>_xlfn.XLOOKUP(CH$1&amp;"|"&amp;TEXT($C53,"yyyymmdd"), RRPS_ALL[Key], RRPS_ALL[Mid Price], "")</f>
        <v/>
      </c>
      <c r="CI53" s="6" t="str">
        <f>_xlfn.XLOOKUP(CI$1&amp;"|"&amp;TEXT($C53,"yyyymmdd"), RRPS_ALL[Key], RRPS_ALL[Mid Yield], "")</f>
        <v/>
      </c>
      <c r="CJ53" s="6" t="str">
        <f>_xlfn.XLOOKUP(CJ$1&amp;"|"&amp;TEXT($C53,"yyyymmdd"), RRPS_ALL[Key], RRPS_ALL[Dirty Mid], "")</f>
        <v/>
      </c>
      <c r="CK53" s="6" t="str">
        <f>_xlfn.XLOOKUP(CK$1&amp;"|"&amp;TEXT($C53,"yyyymmdd"), RRPS_ALL[Key], RRPS_ALL[Clean Price Mid], "")</f>
        <v/>
      </c>
      <c r="CL53" s="6"/>
      <c r="CM53" s="6"/>
      <c r="CN53" s="6"/>
      <c r="CO53" s="7" t="str">
        <f>_xlfn.XLOOKUP(CO$1&amp;"|"&amp;TEXT($C53,"yyyymmdd"), RRPS_ALL[Key], RRPS_ALL[Yield to Maturity], "")</f>
        <v/>
      </c>
      <c r="CP53" s="6" t="str">
        <f>_xlfn.XLOOKUP(CP$1&amp;"|"&amp;TEXT($C53,"yyyymmdd"), RRPS_ALL[Key], RRPS_ALL[Mid Price], "")</f>
        <v/>
      </c>
      <c r="CQ53" s="6" t="str">
        <f>_xlfn.XLOOKUP(CQ$1&amp;"|"&amp;TEXT($C53,"yyyymmdd"), RRPS_ALL[Key], RRPS_ALL[Mid Yield], "")</f>
        <v/>
      </c>
      <c r="CR53" s="6" t="str">
        <f>_xlfn.XLOOKUP(CR$1&amp;"|"&amp;TEXT($C53,"yyyymmdd"), RRPS_ALL[Key], RRPS_ALL[Dirty Mid], "")</f>
        <v/>
      </c>
      <c r="CS53" s="6" t="str">
        <f>_xlfn.XLOOKUP(CS$1&amp;"|"&amp;TEXT($C53,"yyyymmdd"), RRPS_ALL[Key], RRPS_ALL[Clean Price Mid], "")</f>
        <v/>
      </c>
      <c r="CT53" s="6"/>
      <c r="CU53" s="6"/>
      <c r="CV53" s="6"/>
      <c r="CW53" s="7" t="str">
        <f>_xlfn.XLOOKUP(CW$1&amp;"|"&amp;TEXT($C53,"yyyymmdd"), RRPS_ALL[Key], RRPS_ALL[Yield to Maturity], "")</f>
        <v/>
      </c>
      <c r="CX53" s="6" t="str">
        <f>_xlfn.XLOOKUP(CX$1&amp;"|"&amp;TEXT($C53,"yyyymmdd"), RRPS_ALL[Key], RRPS_ALL[Mid Price], "")</f>
        <v/>
      </c>
      <c r="CY53" s="6" t="str">
        <f>_xlfn.XLOOKUP(CY$1&amp;"|"&amp;TEXT($C53,"yyyymmdd"), RRPS_ALL[Key], RRPS_ALL[Mid Yield], "")</f>
        <v/>
      </c>
      <c r="CZ53" s="6" t="str">
        <f>_xlfn.XLOOKUP(CZ$1&amp;"|"&amp;TEXT($C53,"yyyymmdd"), RRPS_ALL[Key], RRPS_ALL[Dirty Mid], "")</f>
        <v/>
      </c>
      <c r="DA53" s="6" t="str">
        <f>_xlfn.XLOOKUP(DA$1&amp;"|"&amp;TEXT($C53,"yyyymmdd"), RRPS_ALL[Key], RRPS_ALL[Clean Price Mid], "")</f>
        <v/>
      </c>
    </row>
    <row r="54" spans="1:105" x14ac:dyDescent="0.2">
      <c r="A54">
        <v>2004</v>
      </c>
      <c r="B54">
        <v>2</v>
      </c>
      <c r="C54" s="5">
        <f t="shared" si="0"/>
        <v>38046</v>
      </c>
      <c r="D54" s="6">
        <v>1.75</v>
      </c>
      <c r="E54" s="7" t="str">
        <f>_xlfn.XLOOKUP(E$1&amp;"|"&amp;TEXT($C54,"yyyymmdd"), RRPS_ALL[Key], RRPS_ALL[Yield to Maturity], "")</f>
        <v/>
      </c>
      <c r="F54" s="6" t="str">
        <f>_xlfn.XLOOKUP(F$1&amp;"|"&amp;TEXT($C54,"yyyymmdd"), RRPS_ALL[Key], RRPS_ALL[Mid Price], "")</f>
        <v/>
      </c>
      <c r="G54" s="6" t="str">
        <f>_xlfn.XLOOKUP(G$1&amp;"|"&amp;TEXT($C54,"yyyymmdd"), RRPS_ALL[Key], RRPS_ALL[Mid Yield], "")</f>
        <v/>
      </c>
      <c r="H54" s="6" t="str">
        <f>_xlfn.XLOOKUP(H$1&amp;"|"&amp;TEXT($C54,"yyyymmdd"), RRPS_ALL[Key], RRPS_ALL[Dirty Mid], "")</f>
        <v/>
      </c>
      <c r="I54" s="6" t="str">
        <f>_xlfn.XLOOKUP(I$1&amp;"|"&amp;TEXT($C54,"yyyymmdd"), RRPS_ALL[Key], RRPS_ALL[Clean Price Mid], "")</f>
        <v/>
      </c>
      <c r="J54" s="6"/>
      <c r="K54" s="5"/>
      <c r="L54" s="6"/>
      <c r="M54" s="7"/>
      <c r="N54" s="6"/>
      <c r="O54" s="6"/>
      <c r="P54" s="6"/>
      <c r="Q54" s="6"/>
      <c r="R54" s="6"/>
      <c r="S54" s="5"/>
      <c r="T54" s="6"/>
      <c r="U54" s="7"/>
      <c r="V54" s="6"/>
      <c r="W54" s="6"/>
      <c r="X54" s="6"/>
      <c r="Y54" s="6"/>
      <c r="Z54" s="6"/>
      <c r="AA54" s="5"/>
      <c r="AB54" s="6"/>
      <c r="AC54" s="7"/>
      <c r="AD54" s="6" t="str">
        <f>_xlfn.XLOOKUP(AD$1&amp;"|"&amp;TEXT($C54,"yyyymmdd"), RRPS_ALL[Key], RRPS_ALL[Mid Price], "")</f>
        <v/>
      </c>
      <c r="AE54" s="6" t="str">
        <f>_xlfn.XLOOKUP(AE$1&amp;"|"&amp;TEXT($C54,"yyyymmdd"), RRPS_ALL[Key], RRPS_ALL[Mid Yield], "")</f>
        <v/>
      </c>
      <c r="AF54" s="6" t="str">
        <f>_xlfn.XLOOKUP(AF$1&amp;"|"&amp;TEXT($C54,"yyyymmdd"), RRPS_ALL[Key], RRPS_ALL[Dirty Mid], "")</f>
        <v/>
      </c>
      <c r="AG54" s="6" t="str">
        <f>_xlfn.XLOOKUP(AG$1&amp;"|"&amp;TEXT($C54,"yyyymmdd"), RRPS_ALL[Key], RRPS_ALL[Clean Price Mid], "")</f>
        <v/>
      </c>
      <c r="AH54" s="6"/>
      <c r="AI54" s="5"/>
      <c r="AJ54" s="6"/>
      <c r="AK54" s="7" t="str">
        <f>_xlfn.XLOOKUP(AK$1&amp;"|"&amp;TEXT($C54,"yyyymmdd"), RRPS_ALL[Key], RRPS_ALL[Yield to Maturity], "")</f>
        <v/>
      </c>
      <c r="AL54" s="6" t="str">
        <f>_xlfn.XLOOKUP(AL$1&amp;"|"&amp;TEXT($C54,"yyyymmdd"), RRPS_ALL[Key], RRPS_ALL[Mid Price], "")</f>
        <v/>
      </c>
      <c r="AM54" s="6" t="str">
        <f>_xlfn.XLOOKUP(AM$1&amp;"|"&amp;TEXT($C54,"yyyymmdd"), RRPS_ALL[Key], RRPS_ALL[Mid Yield], "")</f>
        <v/>
      </c>
      <c r="AN54" s="6" t="str">
        <f>_xlfn.XLOOKUP(AN$1&amp;"|"&amp;TEXT($C54,"yyyymmdd"), RRPS_ALL[Key], RRPS_ALL[Dirty Mid], "")</f>
        <v/>
      </c>
      <c r="AO54" s="6" t="str">
        <f>_xlfn.XLOOKUP(AO$1&amp;"|"&amp;TEXT($C54,"yyyymmdd"), RRPS_ALL[Key], RRPS_ALL[Clean Price Mid], "")</f>
        <v/>
      </c>
      <c r="AP54" s="6"/>
      <c r="AQ54" s="6"/>
      <c r="AR54" s="6"/>
      <c r="AS54" s="7" t="str">
        <f>_xlfn.XLOOKUP(AS$1&amp;"|"&amp;TEXT($C54,"yyyymmdd"), RRPS_ALL[Key], RRPS_ALL[Yield to Maturity], "")</f>
        <v/>
      </c>
      <c r="AT54" s="6" t="str">
        <f>_xlfn.XLOOKUP(AT$1&amp;"|"&amp;TEXT($C54,"yyyymmdd"), RRPS_ALL[Key], RRPS_ALL[Mid Price], "")</f>
        <v/>
      </c>
      <c r="AU54" s="6" t="str">
        <f>_xlfn.XLOOKUP(AU$1&amp;"|"&amp;TEXT($C54,"yyyymmdd"), RRPS_ALL[Key], RRPS_ALL[Mid Yield], "")</f>
        <v/>
      </c>
      <c r="AV54" s="6" t="str">
        <f>_xlfn.XLOOKUP(AV$1&amp;"|"&amp;TEXT($C54,"yyyymmdd"), RRPS_ALL[Key], RRPS_ALL[Dirty Mid], "")</f>
        <v/>
      </c>
      <c r="AW54" s="6" t="str">
        <f>_xlfn.XLOOKUP(AW$1&amp;"|"&amp;TEXT($C54,"yyyymmdd"), RRPS_ALL[Key], RRPS_ALL[Clean Price Mid], "")</f>
        <v/>
      </c>
      <c r="AX54" s="6"/>
      <c r="AY54" s="6"/>
      <c r="AZ54" s="6"/>
      <c r="BA54" s="7" t="str">
        <f>_xlfn.XLOOKUP(BA$1&amp;"|"&amp;TEXT($C54,"yyyymmdd"), RRPS_ALL[Key], RRPS_ALL[Yield to Maturity], "")</f>
        <v/>
      </c>
      <c r="BB54" s="6" t="str">
        <f>_xlfn.XLOOKUP(BB$1&amp;"|"&amp;TEXT($C54,"yyyymmdd"), RRPS_ALL[Key], RRPS_ALL[Mid Price], "")</f>
        <v/>
      </c>
      <c r="BC54" s="6" t="str">
        <f>_xlfn.XLOOKUP(BC$1&amp;"|"&amp;TEXT($C54,"yyyymmdd"), RRPS_ALL[Key], RRPS_ALL[Mid Yield], "")</f>
        <v/>
      </c>
      <c r="BD54" s="6" t="str">
        <f>_xlfn.XLOOKUP(BD$1&amp;"|"&amp;TEXT($C54,"yyyymmdd"), RRPS_ALL[Key], RRPS_ALL[Dirty Mid], "")</f>
        <v/>
      </c>
      <c r="BE54" s="6" t="str">
        <f>_xlfn.XLOOKUP(BE$1&amp;"|"&amp;TEXT($C54,"yyyymmdd"), RRPS_ALL[Key], RRPS_ALL[Clean Price Mid], "")</f>
        <v/>
      </c>
      <c r="BF54" s="6"/>
      <c r="BG54" s="6"/>
      <c r="BH54" s="6"/>
      <c r="BI54" s="7" t="str">
        <f>_xlfn.XLOOKUP(BI$1&amp;"|"&amp;TEXT($C54,"yyyymmdd"), RRPS_ALL[Key], RRPS_ALL[Yield to Maturity], "")</f>
        <v/>
      </c>
      <c r="BJ54" s="6" t="str">
        <f>_xlfn.XLOOKUP(BJ$1&amp;"|"&amp;TEXT($C54,"yyyymmdd"), RRPS_ALL[Key], RRPS_ALL[Mid Price], "")</f>
        <v/>
      </c>
      <c r="BK54" s="6" t="str">
        <f>_xlfn.XLOOKUP(BK$1&amp;"|"&amp;TEXT($C54,"yyyymmdd"), RRPS_ALL[Key], RRPS_ALL[Mid Yield], "")</f>
        <v/>
      </c>
      <c r="BL54" s="6" t="str">
        <f>_xlfn.XLOOKUP(BL$1&amp;"|"&amp;TEXT($C54,"yyyymmdd"), RRPS_ALL[Key], RRPS_ALL[Dirty Mid], "")</f>
        <v/>
      </c>
      <c r="BM54" s="6" t="str">
        <f>_xlfn.XLOOKUP(BM$1&amp;"|"&amp;TEXT($C54,"yyyymmdd"), RRPS_ALL[Key], RRPS_ALL[Clean Price Mid], "")</f>
        <v/>
      </c>
      <c r="BN54" s="6"/>
      <c r="BO54" s="6"/>
      <c r="BP54" s="6"/>
      <c r="BQ54" s="7" t="str">
        <f>_xlfn.XLOOKUP(BQ$1&amp;"|"&amp;TEXT($C54,"yyyymmdd"), RRPS_ALL[Key], RRPS_ALL[Yield to Maturity], "")</f>
        <v/>
      </c>
      <c r="BR54" s="6" t="str">
        <f>_xlfn.XLOOKUP(BR$1&amp;"|"&amp;TEXT($C54,"yyyymmdd"), RRPS_ALL[Key], RRPS_ALL[Mid Price], "")</f>
        <v/>
      </c>
      <c r="BS54" s="6" t="str">
        <f>_xlfn.XLOOKUP(BS$1&amp;"|"&amp;TEXT($C54,"yyyymmdd"), RRPS_ALL[Key], RRPS_ALL[Mid Yield], "")</f>
        <v/>
      </c>
      <c r="BT54" s="6" t="str">
        <f>_xlfn.XLOOKUP(BT$1&amp;"|"&amp;TEXT($C54,"yyyymmdd"), RRPS_ALL[Key], RRPS_ALL[Dirty Mid], "")</f>
        <v/>
      </c>
      <c r="BU54" s="6" t="str">
        <f>_xlfn.XLOOKUP(BU$1&amp;"|"&amp;TEXT($C54,"yyyymmdd"), RRPS_ALL[Key], RRPS_ALL[Clean Price Mid], "")</f>
        <v/>
      </c>
      <c r="BV54" s="6"/>
      <c r="BW54" s="6"/>
      <c r="BX54" s="6"/>
      <c r="BY54" s="7" t="str">
        <f>_xlfn.XLOOKUP(BY$1&amp;"|"&amp;TEXT($C54,"yyyymmdd"), RRPS_ALL[Key], RRPS_ALL[Yield to Maturity], "")</f>
        <v/>
      </c>
      <c r="BZ54" s="6" t="str">
        <f>_xlfn.XLOOKUP(BZ$1&amp;"|"&amp;TEXT($C54,"yyyymmdd"), RRPS_ALL[Key], RRPS_ALL[Mid Price], "")</f>
        <v/>
      </c>
      <c r="CA54" s="6" t="str">
        <f>_xlfn.XLOOKUP(CA$1&amp;"|"&amp;TEXT($C54,"yyyymmdd"), RRPS_ALL[Key], RRPS_ALL[Mid Yield], "")</f>
        <v/>
      </c>
      <c r="CB54" s="6" t="str">
        <f>_xlfn.XLOOKUP(CB$1&amp;"|"&amp;TEXT($C54,"yyyymmdd"), RRPS_ALL[Key], RRPS_ALL[Dirty Mid], "")</f>
        <v/>
      </c>
      <c r="CC54" s="6" t="str">
        <f>_xlfn.XLOOKUP(CC$1&amp;"|"&amp;TEXT($C54,"yyyymmdd"), RRPS_ALL[Key], RRPS_ALL[Clean Price Mid], "")</f>
        <v/>
      </c>
      <c r="CD54" s="6"/>
      <c r="CE54" s="6"/>
      <c r="CF54" s="6"/>
      <c r="CG54" s="7" t="str">
        <f>_xlfn.XLOOKUP(CG$1&amp;"|"&amp;TEXT($C54,"yyyymmdd"), RRPS_ALL[Key], RRPS_ALL[Yield to Maturity], "")</f>
        <v/>
      </c>
      <c r="CH54" s="6" t="str">
        <f>_xlfn.XLOOKUP(CH$1&amp;"|"&amp;TEXT($C54,"yyyymmdd"), RRPS_ALL[Key], RRPS_ALL[Mid Price], "")</f>
        <v/>
      </c>
      <c r="CI54" s="6" t="str">
        <f>_xlfn.XLOOKUP(CI$1&amp;"|"&amp;TEXT($C54,"yyyymmdd"), RRPS_ALL[Key], RRPS_ALL[Mid Yield], "")</f>
        <v/>
      </c>
      <c r="CJ54" s="6" t="str">
        <f>_xlfn.XLOOKUP(CJ$1&amp;"|"&amp;TEXT($C54,"yyyymmdd"), RRPS_ALL[Key], RRPS_ALL[Dirty Mid], "")</f>
        <v/>
      </c>
      <c r="CK54" s="6" t="str">
        <f>_xlfn.XLOOKUP(CK$1&amp;"|"&amp;TEXT($C54,"yyyymmdd"), RRPS_ALL[Key], RRPS_ALL[Clean Price Mid], "")</f>
        <v/>
      </c>
      <c r="CL54" s="6"/>
      <c r="CM54" s="6"/>
      <c r="CN54" s="6"/>
      <c r="CO54" s="7" t="str">
        <f>_xlfn.XLOOKUP(CO$1&amp;"|"&amp;TEXT($C54,"yyyymmdd"), RRPS_ALL[Key], RRPS_ALL[Yield to Maturity], "")</f>
        <v/>
      </c>
      <c r="CP54" s="6" t="str">
        <f>_xlfn.XLOOKUP(CP$1&amp;"|"&amp;TEXT($C54,"yyyymmdd"), RRPS_ALL[Key], RRPS_ALL[Mid Price], "")</f>
        <v/>
      </c>
      <c r="CQ54" s="6" t="str">
        <f>_xlfn.XLOOKUP(CQ$1&amp;"|"&amp;TEXT($C54,"yyyymmdd"), RRPS_ALL[Key], RRPS_ALL[Mid Yield], "")</f>
        <v/>
      </c>
      <c r="CR54" s="6" t="str">
        <f>_xlfn.XLOOKUP(CR$1&amp;"|"&amp;TEXT($C54,"yyyymmdd"), RRPS_ALL[Key], RRPS_ALL[Dirty Mid], "")</f>
        <v/>
      </c>
      <c r="CS54" s="6" t="str">
        <f>_xlfn.XLOOKUP(CS$1&amp;"|"&amp;TEXT($C54,"yyyymmdd"), RRPS_ALL[Key], RRPS_ALL[Clean Price Mid], "")</f>
        <v/>
      </c>
      <c r="CT54" s="6"/>
      <c r="CU54" s="6"/>
      <c r="CV54" s="6"/>
      <c r="CW54" s="7" t="str">
        <f>_xlfn.XLOOKUP(CW$1&amp;"|"&amp;TEXT($C54,"yyyymmdd"), RRPS_ALL[Key], RRPS_ALL[Yield to Maturity], "")</f>
        <v/>
      </c>
      <c r="CX54" s="6" t="str">
        <f>_xlfn.XLOOKUP(CX$1&amp;"|"&amp;TEXT($C54,"yyyymmdd"), RRPS_ALL[Key], RRPS_ALL[Mid Price], "")</f>
        <v/>
      </c>
      <c r="CY54" s="6" t="str">
        <f>_xlfn.XLOOKUP(CY$1&amp;"|"&amp;TEXT($C54,"yyyymmdd"), RRPS_ALL[Key], RRPS_ALL[Mid Yield], "")</f>
        <v/>
      </c>
      <c r="CZ54" s="6" t="str">
        <f>_xlfn.XLOOKUP(CZ$1&amp;"|"&amp;TEXT($C54,"yyyymmdd"), RRPS_ALL[Key], RRPS_ALL[Dirty Mid], "")</f>
        <v/>
      </c>
      <c r="DA54" s="6" t="str">
        <f>_xlfn.XLOOKUP(DA$1&amp;"|"&amp;TEXT($C54,"yyyymmdd"), RRPS_ALL[Key], RRPS_ALL[Clean Price Mid], "")</f>
        <v/>
      </c>
    </row>
    <row r="55" spans="1:105" x14ac:dyDescent="0.2">
      <c r="A55">
        <v>2004</v>
      </c>
      <c r="B55">
        <v>3</v>
      </c>
      <c r="C55" s="5">
        <f t="shared" si="0"/>
        <v>38077</v>
      </c>
      <c r="D55" s="6">
        <v>1.75</v>
      </c>
      <c r="E55" s="7" t="str">
        <f>_xlfn.XLOOKUP(E$1&amp;"|"&amp;TEXT($C55,"yyyymmdd"), RRPS_ALL[Key], RRPS_ALL[Yield to Maturity], "")</f>
        <v/>
      </c>
      <c r="F55" s="6" t="str">
        <f>_xlfn.XLOOKUP(F$1&amp;"|"&amp;TEXT($C55,"yyyymmdd"), RRPS_ALL[Key], RRPS_ALL[Mid Price], "")</f>
        <v/>
      </c>
      <c r="G55" s="6" t="str">
        <f>_xlfn.XLOOKUP(G$1&amp;"|"&amp;TEXT($C55,"yyyymmdd"), RRPS_ALL[Key], RRPS_ALL[Mid Yield], "")</f>
        <v/>
      </c>
      <c r="H55" s="6" t="str">
        <f>_xlfn.XLOOKUP(H$1&amp;"|"&amp;TEXT($C55,"yyyymmdd"), RRPS_ALL[Key], RRPS_ALL[Dirty Mid], "")</f>
        <v/>
      </c>
      <c r="I55" s="6" t="str">
        <f>_xlfn.XLOOKUP(I$1&amp;"|"&amp;TEXT($C55,"yyyymmdd"), RRPS_ALL[Key], RRPS_ALL[Clean Price Mid], "")</f>
        <v/>
      </c>
      <c r="J55" s="6"/>
      <c r="K55" s="5"/>
      <c r="L55" s="6"/>
      <c r="M55" s="7"/>
      <c r="N55" s="6"/>
      <c r="O55" s="6"/>
      <c r="P55" s="6"/>
      <c r="Q55" s="6"/>
      <c r="R55" s="6"/>
      <c r="S55" s="5"/>
      <c r="T55" s="6"/>
      <c r="U55" s="7"/>
      <c r="V55" s="6"/>
      <c r="W55" s="6"/>
      <c r="X55" s="6"/>
      <c r="Y55" s="6"/>
      <c r="Z55" s="6"/>
      <c r="AA55" s="5"/>
      <c r="AB55" s="6"/>
      <c r="AC55" s="7"/>
      <c r="AD55" s="6" t="str">
        <f>_xlfn.XLOOKUP(AD$1&amp;"|"&amp;TEXT($C55,"yyyymmdd"), RRPS_ALL[Key], RRPS_ALL[Mid Price], "")</f>
        <v/>
      </c>
      <c r="AE55" s="6" t="str">
        <f>_xlfn.XLOOKUP(AE$1&amp;"|"&amp;TEXT($C55,"yyyymmdd"), RRPS_ALL[Key], RRPS_ALL[Mid Yield], "")</f>
        <v/>
      </c>
      <c r="AF55" s="6" t="str">
        <f>_xlfn.XLOOKUP(AF$1&amp;"|"&amp;TEXT($C55,"yyyymmdd"), RRPS_ALL[Key], RRPS_ALL[Dirty Mid], "")</f>
        <v/>
      </c>
      <c r="AG55" s="6" t="str">
        <f>_xlfn.XLOOKUP(AG$1&amp;"|"&amp;TEXT($C55,"yyyymmdd"), RRPS_ALL[Key], RRPS_ALL[Clean Price Mid], "")</f>
        <v/>
      </c>
      <c r="AH55" s="6"/>
      <c r="AI55" s="5"/>
      <c r="AJ55" s="6"/>
      <c r="AK55" s="7" t="str">
        <f>_xlfn.XLOOKUP(AK$1&amp;"|"&amp;TEXT($C55,"yyyymmdd"), RRPS_ALL[Key], RRPS_ALL[Yield to Maturity], "")</f>
        <v/>
      </c>
      <c r="AL55" s="6" t="str">
        <f>_xlfn.XLOOKUP(AL$1&amp;"|"&amp;TEXT($C55,"yyyymmdd"), RRPS_ALL[Key], RRPS_ALL[Mid Price], "")</f>
        <v/>
      </c>
      <c r="AM55" s="6" t="str">
        <f>_xlfn.XLOOKUP(AM$1&amp;"|"&amp;TEXT($C55,"yyyymmdd"), RRPS_ALL[Key], RRPS_ALL[Mid Yield], "")</f>
        <v/>
      </c>
      <c r="AN55" s="6" t="str">
        <f>_xlfn.XLOOKUP(AN$1&amp;"|"&amp;TEXT($C55,"yyyymmdd"), RRPS_ALL[Key], RRPS_ALL[Dirty Mid], "")</f>
        <v/>
      </c>
      <c r="AO55" s="6" t="str">
        <f>_xlfn.XLOOKUP(AO$1&amp;"|"&amp;TEXT($C55,"yyyymmdd"), RRPS_ALL[Key], RRPS_ALL[Clean Price Mid], "")</f>
        <v/>
      </c>
      <c r="AP55" s="6"/>
      <c r="AQ55" s="6"/>
      <c r="AR55" s="6"/>
      <c r="AS55" s="7" t="str">
        <f>_xlfn.XLOOKUP(AS$1&amp;"|"&amp;TEXT($C55,"yyyymmdd"), RRPS_ALL[Key], RRPS_ALL[Yield to Maturity], "")</f>
        <v/>
      </c>
      <c r="AT55" s="6" t="str">
        <f>_xlfn.XLOOKUP(AT$1&amp;"|"&amp;TEXT($C55,"yyyymmdd"), RRPS_ALL[Key], RRPS_ALL[Mid Price], "")</f>
        <v/>
      </c>
      <c r="AU55" s="6" t="str">
        <f>_xlfn.XLOOKUP(AU$1&amp;"|"&amp;TEXT($C55,"yyyymmdd"), RRPS_ALL[Key], RRPS_ALL[Mid Yield], "")</f>
        <v/>
      </c>
      <c r="AV55" s="6" t="str">
        <f>_xlfn.XLOOKUP(AV$1&amp;"|"&amp;TEXT($C55,"yyyymmdd"), RRPS_ALL[Key], RRPS_ALL[Dirty Mid], "")</f>
        <v/>
      </c>
      <c r="AW55" s="6" t="str">
        <f>_xlfn.XLOOKUP(AW$1&amp;"|"&amp;TEXT($C55,"yyyymmdd"), RRPS_ALL[Key], RRPS_ALL[Clean Price Mid], "")</f>
        <v/>
      </c>
      <c r="AX55" s="6"/>
      <c r="AY55" s="6"/>
      <c r="AZ55" s="6"/>
      <c r="BA55" s="7" t="str">
        <f>_xlfn.XLOOKUP(BA$1&amp;"|"&amp;TEXT($C55,"yyyymmdd"), RRPS_ALL[Key], RRPS_ALL[Yield to Maturity], "")</f>
        <v/>
      </c>
      <c r="BB55" s="6" t="str">
        <f>_xlfn.XLOOKUP(BB$1&amp;"|"&amp;TEXT($C55,"yyyymmdd"), RRPS_ALL[Key], RRPS_ALL[Mid Price], "")</f>
        <v/>
      </c>
      <c r="BC55" s="6" t="str">
        <f>_xlfn.XLOOKUP(BC$1&amp;"|"&amp;TEXT($C55,"yyyymmdd"), RRPS_ALL[Key], RRPS_ALL[Mid Yield], "")</f>
        <v/>
      </c>
      <c r="BD55" s="6" t="str">
        <f>_xlfn.XLOOKUP(BD$1&amp;"|"&amp;TEXT($C55,"yyyymmdd"), RRPS_ALL[Key], RRPS_ALL[Dirty Mid], "")</f>
        <v/>
      </c>
      <c r="BE55" s="6" t="str">
        <f>_xlfn.XLOOKUP(BE$1&amp;"|"&amp;TEXT($C55,"yyyymmdd"), RRPS_ALL[Key], RRPS_ALL[Clean Price Mid], "")</f>
        <v/>
      </c>
      <c r="BF55" s="6"/>
      <c r="BG55" s="6"/>
      <c r="BH55" s="6"/>
      <c r="BI55" s="7" t="str">
        <f>_xlfn.XLOOKUP(BI$1&amp;"|"&amp;TEXT($C55,"yyyymmdd"), RRPS_ALL[Key], RRPS_ALL[Yield to Maturity], "")</f>
        <v/>
      </c>
      <c r="BJ55" s="6" t="str">
        <f>_xlfn.XLOOKUP(BJ$1&amp;"|"&amp;TEXT($C55,"yyyymmdd"), RRPS_ALL[Key], RRPS_ALL[Mid Price], "")</f>
        <v/>
      </c>
      <c r="BK55" s="6" t="str">
        <f>_xlfn.XLOOKUP(BK$1&amp;"|"&amp;TEXT($C55,"yyyymmdd"), RRPS_ALL[Key], RRPS_ALL[Mid Yield], "")</f>
        <v/>
      </c>
      <c r="BL55" s="6" t="str">
        <f>_xlfn.XLOOKUP(BL$1&amp;"|"&amp;TEXT($C55,"yyyymmdd"), RRPS_ALL[Key], RRPS_ALL[Dirty Mid], "")</f>
        <v/>
      </c>
      <c r="BM55" s="6" t="str">
        <f>_xlfn.XLOOKUP(BM$1&amp;"|"&amp;TEXT($C55,"yyyymmdd"), RRPS_ALL[Key], RRPS_ALL[Clean Price Mid], "")</f>
        <v/>
      </c>
      <c r="BN55" s="6"/>
      <c r="BO55" s="6"/>
      <c r="BP55" s="6"/>
      <c r="BQ55" s="7" t="str">
        <f>_xlfn.XLOOKUP(BQ$1&amp;"|"&amp;TEXT($C55,"yyyymmdd"), RRPS_ALL[Key], RRPS_ALL[Yield to Maturity], "")</f>
        <v/>
      </c>
      <c r="BR55" s="6" t="str">
        <f>_xlfn.XLOOKUP(BR$1&amp;"|"&amp;TEXT($C55,"yyyymmdd"), RRPS_ALL[Key], RRPS_ALL[Mid Price], "")</f>
        <v/>
      </c>
      <c r="BS55" s="6" t="str">
        <f>_xlfn.XLOOKUP(BS$1&amp;"|"&amp;TEXT($C55,"yyyymmdd"), RRPS_ALL[Key], RRPS_ALL[Mid Yield], "")</f>
        <v/>
      </c>
      <c r="BT55" s="6" t="str">
        <f>_xlfn.XLOOKUP(BT$1&amp;"|"&amp;TEXT($C55,"yyyymmdd"), RRPS_ALL[Key], RRPS_ALL[Dirty Mid], "")</f>
        <v/>
      </c>
      <c r="BU55" s="6" t="str">
        <f>_xlfn.XLOOKUP(BU$1&amp;"|"&amp;TEXT($C55,"yyyymmdd"), RRPS_ALL[Key], RRPS_ALL[Clean Price Mid], "")</f>
        <v/>
      </c>
      <c r="BV55" s="6"/>
      <c r="BW55" s="6"/>
      <c r="BX55" s="6"/>
      <c r="BY55" s="7" t="str">
        <f>_xlfn.XLOOKUP(BY$1&amp;"|"&amp;TEXT($C55,"yyyymmdd"), RRPS_ALL[Key], RRPS_ALL[Yield to Maturity], "")</f>
        <v/>
      </c>
      <c r="BZ55" s="6" t="str">
        <f>_xlfn.XLOOKUP(BZ$1&amp;"|"&amp;TEXT($C55,"yyyymmdd"), RRPS_ALL[Key], RRPS_ALL[Mid Price], "")</f>
        <v/>
      </c>
      <c r="CA55" s="6" t="str">
        <f>_xlfn.XLOOKUP(CA$1&amp;"|"&amp;TEXT($C55,"yyyymmdd"), RRPS_ALL[Key], RRPS_ALL[Mid Yield], "")</f>
        <v/>
      </c>
      <c r="CB55" s="6" t="str">
        <f>_xlfn.XLOOKUP(CB$1&amp;"|"&amp;TEXT($C55,"yyyymmdd"), RRPS_ALL[Key], RRPS_ALL[Dirty Mid], "")</f>
        <v/>
      </c>
      <c r="CC55" s="6" t="str">
        <f>_xlfn.XLOOKUP(CC$1&amp;"|"&amp;TEXT($C55,"yyyymmdd"), RRPS_ALL[Key], RRPS_ALL[Clean Price Mid], "")</f>
        <v/>
      </c>
      <c r="CD55" s="6"/>
      <c r="CE55" s="6"/>
      <c r="CF55" s="6"/>
      <c r="CG55" s="7" t="str">
        <f>_xlfn.XLOOKUP(CG$1&amp;"|"&amp;TEXT($C55,"yyyymmdd"), RRPS_ALL[Key], RRPS_ALL[Yield to Maturity], "")</f>
        <v/>
      </c>
      <c r="CH55" s="6" t="str">
        <f>_xlfn.XLOOKUP(CH$1&amp;"|"&amp;TEXT($C55,"yyyymmdd"), RRPS_ALL[Key], RRPS_ALL[Mid Price], "")</f>
        <v/>
      </c>
      <c r="CI55" s="6" t="str">
        <f>_xlfn.XLOOKUP(CI$1&amp;"|"&amp;TEXT($C55,"yyyymmdd"), RRPS_ALL[Key], RRPS_ALL[Mid Yield], "")</f>
        <v/>
      </c>
      <c r="CJ55" s="6" t="str">
        <f>_xlfn.XLOOKUP(CJ$1&amp;"|"&amp;TEXT($C55,"yyyymmdd"), RRPS_ALL[Key], RRPS_ALL[Dirty Mid], "")</f>
        <v/>
      </c>
      <c r="CK55" s="6" t="str">
        <f>_xlfn.XLOOKUP(CK$1&amp;"|"&amp;TEXT($C55,"yyyymmdd"), RRPS_ALL[Key], RRPS_ALL[Clean Price Mid], "")</f>
        <v/>
      </c>
      <c r="CL55" s="6"/>
      <c r="CM55" s="6"/>
      <c r="CN55" s="6"/>
      <c r="CO55" s="7" t="str">
        <f>_xlfn.XLOOKUP(CO$1&amp;"|"&amp;TEXT($C55,"yyyymmdd"), RRPS_ALL[Key], RRPS_ALL[Yield to Maturity], "")</f>
        <v/>
      </c>
      <c r="CP55" s="6" t="str">
        <f>_xlfn.XLOOKUP(CP$1&amp;"|"&amp;TEXT($C55,"yyyymmdd"), RRPS_ALL[Key], RRPS_ALL[Mid Price], "")</f>
        <v/>
      </c>
      <c r="CQ55" s="6" t="str">
        <f>_xlfn.XLOOKUP(CQ$1&amp;"|"&amp;TEXT($C55,"yyyymmdd"), RRPS_ALL[Key], RRPS_ALL[Mid Yield], "")</f>
        <v/>
      </c>
      <c r="CR55" s="6" t="str">
        <f>_xlfn.XLOOKUP(CR$1&amp;"|"&amp;TEXT($C55,"yyyymmdd"), RRPS_ALL[Key], RRPS_ALL[Dirty Mid], "")</f>
        <v/>
      </c>
      <c r="CS55" s="6" t="str">
        <f>_xlfn.XLOOKUP(CS$1&amp;"|"&amp;TEXT($C55,"yyyymmdd"), RRPS_ALL[Key], RRPS_ALL[Clean Price Mid], "")</f>
        <v/>
      </c>
      <c r="CT55" s="6"/>
      <c r="CU55" s="6"/>
      <c r="CV55" s="6"/>
      <c r="CW55" s="7" t="str">
        <f>_xlfn.XLOOKUP(CW$1&amp;"|"&amp;TEXT($C55,"yyyymmdd"), RRPS_ALL[Key], RRPS_ALL[Yield to Maturity], "")</f>
        <v/>
      </c>
      <c r="CX55" s="6" t="str">
        <f>_xlfn.XLOOKUP(CX$1&amp;"|"&amp;TEXT($C55,"yyyymmdd"), RRPS_ALL[Key], RRPS_ALL[Mid Price], "")</f>
        <v/>
      </c>
      <c r="CY55" s="6" t="str">
        <f>_xlfn.XLOOKUP(CY$1&amp;"|"&amp;TEXT($C55,"yyyymmdd"), RRPS_ALL[Key], RRPS_ALL[Mid Yield], "")</f>
        <v/>
      </c>
      <c r="CZ55" s="6" t="str">
        <f>_xlfn.XLOOKUP(CZ$1&amp;"|"&amp;TEXT($C55,"yyyymmdd"), RRPS_ALL[Key], RRPS_ALL[Dirty Mid], "")</f>
        <v/>
      </c>
      <c r="DA55" s="6" t="str">
        <f>_xlfn.XLOOKUP(DA$1&amp;"|"&amp;TEXT($C55,"yyyymmdd"), RRPS_ALL[Key], RRPS_ALL[Clean Price Mid], "")</f>
        <v/>
      </c>
    </row>
    <row r="56" spans="1:105" x14ac:dyDescent="0.2">
      <c r="A56">
        <v>2004</v>
      </c>
      <c r="B56">
        <v>4</v>
      </c>
      <c r="C56" s="5">
        <f t="shared" si="0"/>
        <v>38107</v>
      </c>
      <c r="D56" s="6">
        <v>1.25</v>
      </c>
      <c r="E56" s="7" t="str">
        <f>_xlfn.XLOOKUP(E$1&amp;"|"&amp;TEXT($C56,"yyyymmdd"), RRPS_ALL[Key], RRPS_ALL[Yield to Maturity], "")</f>
        <v/>
      </c>
      <c r="F56" s="6" t="str">
        <f>_xlfn.XLOOKUP(F$1&amp;"|"&amp;TEXT($C56,"yyyymmdd"), RRPS_ALL[Key], RRPS_ALL[Mid Price], "")</f>
        <v/>
      </c>
      <c r="G56" s="6" t="str">
        <f>_xlfn.XLOOKUP(G$1&amp;"|"&amp;TEXT($C56,"yyyymmdd"), RRPS_ALL[Key], RRPS_ALL[Mid Yield], "")</f>
        <v/>
      </c>
      <c r="H56" s="6" t="str">
        <f>_xlfn.XLOOKUP(H$1&amp;"|"&amp;TEXT($C56,"yyyymmdd"), RRPS_ALL[Key], RRPS_ALL[Dirty Mid], "")</f>
        <v/>
      </c>
      <c r="I56" s="6" t="str">
        <f>_xlfn.XLOOKUP(I$1&amp;"|"&amp;TEXT($C56,"yyyymmdd"), RRPS_ALL[Key], RRPS_ALL[Clean Price Mid], "")</f>
        <v/>
      </c>
      <c r="J56" s="6"/>
      <c r="K56" s="5"/>
      <c r="L56" s="6"/>
      <c r="M56" s="7"/>
      <c r="N56" s="6"/>
      <c r="O56" s="6"/>
      <c r="P56" s="6"/>
      <c r="Q56" s="6"/>
      <c r="R56" s="6"/>
      <c r="S56" s="5"/>
      <c r="T56" s="6"/>
      <c r="U56" s="7"/>
      <c r="V56" s="6"/>
      <c r="W56" s="6"/>
      <c r="X56" s="6"/>
      <c r="Y56" s="6"/>
      <c r="Z56" s="6"/>
      <c r="AA56" s="5"/>
      <c r="AB56" s="6"/>
      <c r="AC56" s="7"/>
      <c r="AD56" s="6" t="str">
        <f>_xlfn.XLOOKUP(AD$1&amp;"|"&amp;TEXT($C56,"yyyymmdd"), RRPS_ALL[Key], RRPS_ALL[Mid Price], "")</f>
        <v/>
      </c>
      <c r="AE56" s="6" t="str">
        <f>_xlfn.XLOOKUP(AE$1&amp;"|"&amp;TEXT($C56,"yyyymmdd"), RRPS_ALL[Key], RRPS_ALL[Mid Yield], "")</f>
        <v/>
      </c>
      <c r="AF56" s="6" t="str">
        <f>_xlfn.XLOOKUP(AF$1&amp;"|"&amp;TEXT($C56,"yyyymmdd"), RRPS_ALL[Key], RRPS_ALL[Dirty Mid], "")</f>
        <v/>
      </c>
      <c r="AG56" s="6" t="str">
        <f>_xlfn.XLOOKUP(AG$1&amp;"|"&amp;TEXT($C56,"yyyymmdd"), RRPS_ALL[Key], RRPS_ALL[Clean Price Mid], "")</f>
        <v/>
      </c>
      <c r="AH56" s="6"/>
      <c r="AI56" s="5"/>
      <c r="AJ56" s="6"/>
      <c r="AK56" s="7" t="str">
        <f>_xlfn.XLOOKUP(AK$1&amp;"|"&amp;TEXT($C56,"yyyymmdd"), RRPS_ALL[Key], RRPS_ALL[Yield to Maturity], "")</f>
        <v/>
      </c>
      <c r="AL56" s="6" t="str">
        <f>_xlfn.XLOOKUP(AL$1&amp;"|"&amp;TEXT($C56,"yyyymmdd"), RRPS_ALL[Key], RRPS_ALL[Mid Price], "")</f>
        <v/>
      </c>
      <c r="AM56" s="6" t="str">
        <f>_xlfn.XLOOKUP(AM$1&amp;"|"&amp;TEXT($C56,"yyyymmdd"), RRPS_ALL[Key], RRPS_ALL[Mid Yield], "")</f>
        <v/>
      </c>
      <c r="AN56" s="6" t="str">
        <f>_xlfn.XLOOKUP(AN$1&amp;"|"&amp;TEXT($C56,"yyyymmdd"), RRPS_ALL[Key], RRPS_ALL[Dirty Mid], "")</f>
        <v/>
      </c>
      <c r="AO56" s="6" t="str">
        <f>_xlfn.XLOOKUP(AO$1&amp;"|"&amp;TEXT($C56,"yyyymmdd"), RRPS_ALL[Key], RRPS_ALL[Clean Price Mid], "")</f>
        <v/>
      </c>
      <c r="AP56" s="6"/>
      <c r="AQ56" s="6"/>
      <c r="AR56" s="6"/>
      <c r="AS56" s="7" t="str">
        <f>_xlfn.XLOOKUP(AS$1&amp;"|"&amp;TEXT($C56,"yyyymmdd"), RRPS_ALL[Key], RRPS_ALL[Yield to Maturity], "")</f>
        <v/>
      </c>
      <c r="AT56" s="6" t="str">
        <f>_xlfn.XLOOKUP(AT$1&amp;"|"&amp;TEXT($C56,"yyyymmdd"), RRPS_ALL[Key], RRPS_ALL[Mid Price], "")</f>
        <v/>
      </c>
      <c r="AU56" s="6" t="str">
        <f>_xlfn.XLOOKUP(AU$1&amp;"|"&amp;TEXT($C56,"yyyymmdd"), RRPS_ALL[Key], RRPS_ALL[Mid Yield], "")</f>
        <v/>
      </c>
      <c r="AV56" s="6" t="str">
        <f>_xlfn.XLOOKUP(AV$1&amp;"|"&amp;TEXT($C56,"yyyymmdd"), RRPS_ALL[Key], RRPS_ALL[Dirty Mid], "")</f>
        <v/>
      </c>
      <c r="AW56" s="6" t="str">
        <f>_xlfn.XLOOKUP(AW$1&amp;"|"&amp;TEXT($C56,"yyyymmdd"), RRPS_ALL[Key], RRPS_ALL[Clean Price Mid], "")</f>
        <v/>
      </c>
      <c r="AX56" s="6"/>
      <c r="AY56" s="6"/>
      <c r="AZ56" s="6"/>
      <c r="BA56" s="7" t="str">
        <f>_xlfn.XLOOKUP(BA$1&amp;"|"&amp;TEXT($C56,"yyyymmdd"), RRPS_ALL[Key], RRPS_ALL[Yield to Maturity], "")</f>
        <v/>
      </c>
      <c r="BB56" s="6" t="str">
        <f>_xlfn.XLOOKUP(BB$1&amp;"|"&amp;TEXT($C56,"yyyymmdd"), RRPS_ALL[Key], RRPS_ALL[Mid Price], "")</f>
        <v/>
      </c>
      <c r="BC56" s="6" t="str">
        <f>_xlfn.XLOOKUP(BC$1&amp;"|"&amp;TEXT($C56,"yyyymmdd"), RRPS_ALL[Key], RRPS_ALL[Mid Yield], "")</f>
        <v/>
      </c>
      <c r="BD56" s="6" t="str">
        <f>_xlfn.XLOOKUP(BD$1&amp;"|"&amp;TEXT($C56,"yyyymmdd"), RRPS_ALL[Key], RRPS_ALL[Dirty Mid], "")</f>
        <v/>
      </c>
      <c r="BE56" s="6" t="str">
        <f>_xlfn.XLOOKUP(BE$1&amp;"|"&amp;TEXT($C56,"yyyymmdd"), RRPS_ALL[Key], RRPS_ALL[Clean Price Mid], "")</f>
        <v/>
      </c>
      <c r="BF56" s="6"/>
      <c r="BG56" s="6"/>
      <c r="BH56" s="6"/>
      <c r="BI56" s="7" t="str">
        <f>_xlfn.XLOOKUP(BI$1&amp;"|"&amp;TEXT($C56,"yyyymmdd"), RRPS_ALL[Key], RRPS_ALL[Yield to Maturity], "")</f>
        <v/>
      </c>
      <c r="BJ56" s="6" t="str">
        <f>_xlfn.XLOOKUP(BJ$1&amp;"|"&amp;TEXT($C56,"yyyymmdd"), RRPS_ALL[Key], RRPS_ALL[Mid Price], "")</f>
        <v/>
      </c>
      <c r="BK56" s="6" t="str">
        <f>_xlfn.XLOOKUP(BK$1&amp;"|"&amp;TEXT($C56,"yyyymmdd"), RRPS_ALL[Key], RRPS_ALL[Mid Yield], "")</f>
        <v/>
      </c>
      <c r="BL56" s="6" t="str">
        <f>_xlfn.XLOOKUP(BL$1&amp;"|"&amp;TEXT($C56,"yyyymmdd"), RRPS_ALL[Key], RRPS_ALL[Dirty Mid], "")</f>
        <v/>
      </c>
      <c r="BM56" s="6" t="str">
        <f>_xlfn.XLOOKUP(BM$1&amp;"|"&amp;TEXT($C56,"yyyymmdd"), RRPS_ALL[Key], RRPS_ALL[Clean Price Mid], "")</f>
        <v/>
      </c>
      <c r="BN56" s="6"/>
      <c r="BO56" s="6"/>
      <c r="BP56" s="6"/>
      <c r="BQ56" s="7" t="str">
        <f>_xlfn.XLOOKUP(BQ$1&amp;"|"&amp;TEXT($C56,"yyyymmdd"), RRPS_ALL[Key], RRPS_ALL[Yield to Maturity], "")</f>
        <v/>
      </c>
      <c r="BR56" s="6" t="str">
        <f>_xlfn.XLOOKUP(BR$1&amp;"|"&amp;TEXT($C56,"yyyymmdd"), RRPS_ALL[Key], RRPS_ALL[Mid Price], "")</f>
        <v/>
      </c>
      <c r="BS56" s="6" t="str">
        <f>_xlfn.XLOOKUP(BS$1&amp;"|"&amp;TEXT($C56,"yyyymmdd"), RRPS_ALL[Key], RRPS_ALL[Mid Yield], "")</f>
        <v/>
      </c>
      <c r="BT56" s="6" t="str">
        <f>_xlfn.XLOOKUP(BT$1&amp;"|"&amp;TEXT($C56,"yyyymmdd"), RRPS_ALL[Key], RRPS_ALL[Dirty Mid], "")</f>
        <v/>
      </c>
      <c r="BU56" s="6" t="str">
        <f>_xlfn.XLOOKUP(BU$1&amp;"|"&amp;TEXT($C56,"yyyymmdd"), RRPS_ALL[Key], RRPS_ALL[Clean Price Mid], "")</f>
        <v/>
      </c>
      <c r="BV56" s="6"/>
      <c r="BW56" s="6"/>
      <c r="BX56" s="6"/>
      <c r="BY56" s="7" t="str">
        <f>_xlfn.XLOOKUP(BY$1&amp;"|"&amp;TEXT($C56,"yyyymmdd"), RRPS_ALL[Key], RRPS_ALL[Yield to Maturity], "")</f>
        <v/>
      </c>
      <c r="BZ56" s="6" t="str">
        <f>_xlfn.XLOOKUP(BZ$1&amp;"|"&amp;TEXT($C56,"yyyymmdd"), RRPS_ALL[Key], RRPS_ALL[Mid Price], "")</f>
        <v/>
      </c>
      <c r="CA56" s="6" t="str">
        <f>_xlfn.XLOOKUP(CA$1&amp;"|"&amp;TEXT($C56,"yyyymmdd"), RRPS_ALL[Key], RRPS_ALL[Mid Yield], "")</f>
        <v/>
      </c>
      <c r="CB56" s="6" t="str">
        <f>_xlfn.XLOOKUP(CB$1&amp;"|"&amp;TEXT($C56,"yyyymmdd"), RRPS_ALL[Key], RRPS_ALL[Dirty Mid], "")</f>
        <v/>
      </c>
      <c r="CC56" s="6" t="str">
        <f>_xlfn.XLOOKUP(CC$1&amp;"|"&amp;TEXT($C56,"yyyymmdd"), RRPS_ALL[Key], RRPS_ALL[Clean Price Mid], "")</f>
        <v/>
      </c>
      <c r="CD56" s="6"/>
      <c r="CE56" s="6"/>
      <c r="CF56" s="6"/>
      <c r="CG56" s="7" t="str">
        <f>_xlfn.XLOOKUP(CG$1&amp;"|"&amp;TEXT($C56,"yyyymmdd"), RRPS_ALL[Key], RRPS_ALL[Yield to Maturity], "")</f>
        <v/>
      </c>
      <c r="CH56" s="6" t="str">
        <f>_xlfn.XLOOKUP(CH$1&amp;"|"&amp;TEXT($C56,"yyyymmdd"), RRPS_ALL[Key], RRPS_ALL[Mid Price], "")</f>
        <v/>
      </c>
      <c r="CI56" s="6" t="str">
        <f>_xlfn.XLOOKUP(CI$1&amp;"|"&amp;TEXT($C56,"yyyymmdd"), RRPS_ALL[Key], RRPS_ALL[Mid Yield], "")</f>
        <v/>
      </c>
      <c r="CJ56" s="6" t="str">
        <f>_xlfn.XLOOKUP(CJ$1&amp;"|"&amp;TEXT($C56,"yyyymmdd"), RRPS_ALL[Key], RRPS_ALL[Dirty Mid], "")</f>
        <v/>
      </c>
      <c r="CK56" s="6" t="str">
        <f>_xlfn.XLOOKUP(CK$1&amp;"|"&amp;TEXT($C56,"yyyymmdd"), RRPS_ALL[Key], RRPS_ALL[Clean Price Mid], "")</f>
        <v/>
      </c>
      <c r="CL56" s="6"/>
      <c r="CM56" s="6"/>
      <c r="CN56" s="6"/>
      <c r="CO56" s="7" t="str">
        <f>_xlfn.XLOOKUP(CO$1&amp;"|"&amp;TEXT($C56,"yyyymmdd"), RRPS_ALL[Key], RRPS_ALL[Yield to Maturity], "")</f>
        <v/>
      </c>
      <c r="CP56" s="6" t="str">
        <f>_xlfn.XLOOKUP(CP$1&amp;"|"&amp;TEXT($C56,"yyyymmdd"), RRPS_ALL[Key], RRPS_ALL[Mid Price], "")</f>
        <v/>
      </c>
      <c r="CQ56" s="6" t="str">
        <f>_xlfn.XLOOKUP(CQ$1&amp;"|"&amp;TEXT($C56,"yyyymmdd"), RRPS_ALL[Key], RRPS_ALL[Mid Yield], "")</f>
        <v/>
      </c>
      <c r="CR56" s="6" t="str">
        <f>_xlfn.XLOOKUP(CR$1&amp;"|"&amp;TEXT($C56,"yyyymmdd"), RRPS_ALL[Key], RRPS_ALL[Dirty Mid], "")</f>
        <v/>
      </c>
      <c r="CS56" s="6" t="str">
        <f>_xlfn.XLOOKUP(CS$1&amp;"|"&amp;TEXT($C56,"yyyymmdd"), RRPS_ALL[Key], RRPS_ALL[Clean Price Mid], "")</f>
        <v/>
      </c>
      <c r="CT56" s="6"/>
      <c r="CU56" s="6"/>
      <c r="CV56" s="6"/>
      <c r="CW56" s="7" t="str">
        <f>_xlfn.XLOOKUP(CW$1&amp;"|"&amp;TEXT($C56,"yyyymmdd"), RRPS_ALL[Key], RRPS_ALL[Yield to Maturity], "")</f>
        <v/>
      </c>
      <c r="CX56" s="6" t="str">
        <f>_xlfn.XLOOKUP(CX$1&amp;"|"&amp;TEXT($C56,"yyyymmdd"), RRPS_ALL[Key], RRPS_ALL[Mid Price], "")</f>
        <v/>
      </c>
      <c r="CY56" s="6" t="str">
        <f>_xlfn.XLOOKUP(CY$1&amp;"|"&amp;TEXT($C56,"yyyymmdd"), RRPS_ALL[Key], RRPS_ALL[Mid Yield], "")</f>
        <v/>
      </c>
      <c r="CZ56" s="6" t="str">
        <f>_xlfn.XLOOKUP(CZ$1&amp;"|"&amp;TEXT($C56,"yyyymmdd"), RRPS_ALL[Key], RRPS_ALL[Dirty Mid], "")</f>
        <v/>
      </c>
      <c r="DA56" s="6" t="str">
        <f>_xlfn.XLOOKUP(DA$1&amp;"|"&amp;TEXT($C56,"yyyymmdd"), RRPS_ALL[Key], RRPS_ALL[Clean Price Mid], "")</f>
        <v/>
      </c>
    </row>
    <row r="57" spans="1:105" x14ac:dyDescent="0.2">
      <c r="A57">
        <v>2004</v>
      </c>
      <c r="B57">
        <v>5</v>
      </c>
      <c r="C57" s="5">
        <f t="shared" si="0"/>
        <v>38138</v>
      </c>
      <c r="D57" s="6">
        <v>1.25</v>
      </c>
      <c r="E57" s="7" t="str">
        <f>_xlfn.XLOOKUP(E$1&amp;"|"&amp;TEXT($C57,"yyyymmdd"), RRPS_ALL[Key], RRPS_ALL[Yield to Maturity], "")</f>
        <v/>
      </c>
      <c r="F57" s="6" t="str">
        <f>_xlfn.XLOOKUP(F$1&amp;"|"&amp;TEXT($C57,"yyyymmdd"), RRPS_ALL[Key], RRPS_ALL[Mid Price], "")</f>
        <v/>
      </c>
      <c r="G57" s="6" t="str">
        <f>_xlfn.XLOOKUP(G$1&amp;"|"&amp;TEXT($C57,"yyyymmdd"), RRPS_ALL[Key], RRPS_ALL[Mid Yield], "")</f>
        <v/>
      </c>
      <c r="H57" s="6" t="str">
        <f>_xlfn.XLOOKUP(H$1&amp;"|"&amp;TEXT($C57,"yyyymmdd"), RRPS_ALL[Key], RRPS_ALL[Dirty Mid], "")</f>
        <v/>
      </c>
      <c r="I57" s="6" t="str">
        <f>_xlfn.XLOOKUP(I$1&amp;"|"&amp;TEXT($C57,"yyyymmdd"), RRPS_ALL[Key], RRPS_ALL[Clean Price Mid], "")</f>
        <v/>
      </c>
      <c r="J57" s="6"/>
      <c r="K57" s="5"/>
      <c r="L57" s="6"/>
      <c r="M57" s="7"/>
      <c r="N57" s="6"/>
      <c r="O57" s="6"/>
      <c r="P57" s="6"/>
      <c r="Q57" s="6"/>
      <c r="R57" s="6"/>
      <c r="S57" s="5"/>
      <c r="T57" s="6"/>
      <c r="U57" s="7"/>
      <c r="V57" s="6"/>
      <c r="W57" s="6"/>
      <c r="X57" s="6"/>
      <c r="Y57" s="6"/>
      <c r="Z57" s="6"/>
      <c r="AA57" s="5"/>
      <c r="AB57" s="6"/>
      <c r="AC57" s="7"/>
      <c r="AD57" s="6" t="str">
        <f>_xlfn.XLOOKUP(AD$1&amp;"|"&amp;TEXT($C57,"yyyymmdd"), RRPS_ALL[Key], RRPS_ALL[Mid Price], "")</f>
        <v/>
      </c>
      <c r="AE57" s="6" t="str">
        <f>_xlfn.XLOOKUP(AE$1&amp;"|"&amp;TEXT($C57,"yyyymmdd"), RRPS_ALL[Key], RRPS_ALL[Mid Yield], "")</f>
        <v/>
      </c>
      <c r="AF57" s="6" t="str">
        <f>_xlfn.XLOOKUP(AF$1&amp;"|"&amp;TEXT($C57,"yyyymmdd"), RRPS_ALL[Key], RRPS_ALL[Dirty Mid], "")</f>
        <v/>
      </c>
      <c r="AG57" s="6" t="str">
        <f>_xlfn.XLOOKUP(AG$1&amp;"|"&amp;TEXT($C57,"yyyymmdd"), RRPS_ALL[Key], RRPS_ALL[Clean Price Mid], "")</f>
        <v/>
      </c>
      <c r="AH57" s="6"/>
      <c r="AI57" s="5"/>
      <c r="AJ57" s="6"/>
      <c r="AK57" s="7" t="str">
        <f>_xlfn.XLOOKUP(AK$1&amp;"|"&amp;TEXT($C57,"yyyymmdd"), RRPS_ALL[Key], RRPS_ALL[Yield to Maturity], "")</f>
        <v/>
      </c>
      <c r="AL57" s="6" t="str">
        <f>_xlfn.XLOOKUP(AL$1&amp;"|"&amp;TEXT($C57,"yyyymmdd"), RRPS_ALL[Key], RRPS_ALL[Mid Price], "")</f>
        <v/>
      </c>
      <c r="AM57" s="6" t="str">
        <f>_xlfn.XLOOKUP(AM$1&amp;"|"&amp;TEXT($C57,"yyyymmdd"), RRPS_ALL[Key], RRPS_ALL[Mid Yield], "")</f>
        <v/>
      </c>
      <c r="AN57" s="6" t="str">
        <f>_xlfn.XLOOKUP(AN$1&amp;"|"&amp;TEXT($C57,"yyyymmdd"), RRPS_ALL[Key], RRPS_ALL[Dirty Mid], "")</f>
        <v/>
      </c>
      <c r="AO57" s="6" t="str">
        <f>_xlfn.XLOOKUP(AO$1&amp;"|"&amp;TEXT($C57,"yyyymmdd"), RRPS_ALL[Key], RRPS_ALL[Clean Price Mid], "")</f>
        <v/>
      </c>
      <c r="AP57" s="6"/>
      <c r="AQ57" s="6"/>
      <c r="AR57" s="6"/>
      <c r="AS57" s="7" t="str">
        <f>_xlfn.XLOOKUP(AS$1&amp;"|"&amp;TEXT($C57,"yyyymmdd"), RRPS_ALL[Key], RRPS_ALL[Yield to Maturity], "")</f>
        <v/>
      </c>
      <c r="AT57" s="6" t="str">
        <f>_xlfn.XLOOKUP(AT$1&amp;"|"&amp;TEXT($C57,"yyyymmdd"), RRPS_ALL[Key], RRPS_ALL[Mid Price], "")</f>
        <v/>
      </c>
      <c r="AU57" s="6" t="str">
        <f>_xlfn.XLOOKUP(AU$1&amp;"|"&amp;TEXT($C57,"yyyymmdd"), RRPS_ALL[Key], RRPS_ALL[Mid Yield], "")</f>
        <v/>
      </c>
      <c r="AV57" s="6" t="str">
        <f>_xlfn.XLOOKUP(AV$1&amp;"|"&amp;TEXT($C57,"yyyymmdd"), RRPS_ALL[Key], RRPS_ALL[Dirty Mid], "")</f>
        <v/>
      </c>
      <c r="AW57" s="6" t="str">
        <f>_xlfn.XLOOKUP(AW$1&amp;"|"&amp;TEXT($C57,"yyyymmdd"), RRPS_ALL[Key], RRPS_ALL[Clean Price Mid], "")</f>
        <v/>
      </c>
      <c r="AX57" s="6"/>
      <c r="AY57" s="6"/>
      <c r="AZ57" s="6"/>
      <c r="BA57" s="7" t="str">
        <f>_xlfn.XLOOKUP(BA$1&amp;"|"&amp;TEXT($C57,"yyyymmdd"), RRPS_ALL[Key], RRPS_ALL[Yield to Maturity], "")</f>
        <v/>
      </c>
      <c r="BB57" s="6" t="str">
        <f>_xlfn.XLOOKUP(BB$1&amp;"|"&amp;TEXT($C57,"yyyymmdd"), RRPS_ALL[Key], RRPS_ALL[Mid Price], "")</f>
        <v/>
      </c>
      <c r="BC57" s="6" t="str">
        <f>_xlfn.XLOOKUP(BC$1&amp;"|"&amp;TEXT($C57,"yyyymmdd"), RRPS_ALL[Key], RRPS_ALL[Mid Yield], "")</f>
        <v/>
      </c>
      <c r="BD57" s="6" t="str">
        <f>_xlfn.XLOOKUP(BD$1&amp;"|"&amp;TEXT($C57,"yyyymmdd"), RRPS_ALL[Key], RRPS_ALL[Dirty Mid], "")</f>
        <v/>
      </c>
      <c r="BE57" s="6" t="str">
        <f>_xlfn.XLOOKUP(BE$1&amp;"|"&amp;TEXT($C57,"yyyymmdd"), RRPS_ALL[Key], RRPS_ALL[Clean Price Mid], "")</f>
        <v/>
      </c>
      <c r="BF57" s="6"/>
      <c r="BG57" s="6"/>
      <c r="BH57" s="6"/>
      <c r="BI57" s="7" t="str">
        <f>_xlfn.XLOOKUP(BI$1&amp;"|"&amp;TEXT($C57,"yyyymmdd"), RRPS_ALL[Key], RRPS_ALL[Yield to Maturity], "")</f>
        <v/>
      </c>
      <c r="BJ57" s="6" t="str">
        <f>_xlfn.XLOOKUP(BJ$1&amp;"|"&amp;TEXT($C57,"yyyymmdd"), RRPS_ALL[Key], RRPS_ALL[Mid Price], "")</f>
        <v/>
      </c>
      <c r="BK57" s="6" t="str">
        <f>_xlfn.XLOOKUP(BK$1&amp;"|"&amp;TEXT($C57,"yyyymmdd"), RRPS_ALL[Key], RRPS_ALL[Mid Yield], "")</f>
        <v/>
      </c>
      <c r="BL57" s="6" t="str">
        <f>_xlfn.XLOOKUP(BL$1&amp;"|"&amp;TEXT($C57,"yyyymmdd"), RRPS_ALL[Key], RRPS_ALL[Dirty Mid], "")</f>
        <v/>
      </c>
      <c r="BM57" s="6" t="str">
        <f>_xlfn.XLOOKUP(BM$1&amp;"|"&amp;TEXT($C57,"yyyymmdd"), RRPS_ALL[Key], RRPS_ALL[Clean Price Mid], "")</f>
        <v/>
      </c>
      <c r="BN57" s="6"/>
      <c r="BO57" s="6"/>
      <c r="BP57" s="6"/>
      <c r="BQ57" s="7" t="str">
        <f>_xlfn.XLOOKUP(BQ$1&amp;"|"&amp;TEXT($C57,"yyyymmdd"), RRPS_ALL[Key], RRPS_ALL[Yield to Maturity], "")</f>
        <v/>
      </c>
      <c r="BR57" s="6" t="str">
        <f>_xlfn.XLOOKUP(BR$1&amp;"|"&amp;TEXT($C57,"yyyymmdd"), RRPS_ALL[Key], RRPS_ALL[Mid Price], "")</f>
        <v/>
      </c>
      <c r="BS57" s="6" t="str">
        <f>_xlfn.XLOOKUP(BS$1&amp;"|"&amp;TEXT($C57,"yyyymmdd"), RRPS_ALL[Key], RRPS_ALL[Mid Yield], "")</f>
        <v/>
      </c>
      <c r="BT57" s="6" t="str">
        <f>_xlfn.XLOOKUP(BT$1&amp;"|"&amp;TEXT($C57,"yyyymmdd"), RRPS_ALL[Key], RRPS_ALL[Dirty Mid], "")</f>
        <v/>
      </c>
      <c r="BU57" s="6" t="str">
        <f>_xlfn.XLOOKUP(BU$1&amp;"|"&amp;TEXT($C57,"yyyymmdd"), RRPS_ALL[Key], RRPS_ALL[Clean Price Mid], "")</f>
        <v/>
      </c>
      <c r="BV57" s="6"/>
      <c r="BW57" s="6"/>
      <c r="BX57" s="6"/>
      <c r="BY57" s="7" t="str">
        <f>_xlfn.XLOOKUP(BY$1&amp;"|"&amp;TEXT($C57,"yyyymmdd"), RRPS_ALL[Key], RRPS_ALL[Yield to Maturity], "")</f>
        <v/>
      </c>
      <c r="BZ57" s="6" t="str">
        <f>_xlfn.XLOOKUP(BZ$1&amp;"|"&amp;TEXT($C57,"yyyymmdd"), RRPS_ALL[Key], RRPS_ALL[Mid Price], "")</f>
        <v/>
      </c>
      <c r="CA57" s="6" t="str">
        <f>_xlfn.XLOOKUP(CA$1&amp;"|"&amp;TEXT($C57,"yyyymmdd"), RRPS_ALL[Key], RRPS_ALL[Mid Yield], "")</f>
        <v/>
      </c>
      <c r="CB57" s="6" t="str">
        <f>_xlfn.XLOOKUP(CB$1&amp;"|"&amp;TEXT($C57,"yyyymmdd"), RRPS_ALL[Key], RRPS_ALL[Dirty Mid], "")</f>
        <v/>
      </c>
      <c r="CC57" s="6" t="str">
        <f>_xlfn.XLOOKUP(CC$1&amp;"|"&amp;TEXT($C57,"yyyymmdd"), RRPS_ALL[Key], RRPS_ALL[Clean Price Mid], "")</f>
        <v/>
      </c>
      <c r="CD57" s="6"/>
      <c r="CE57" s="6"/>
      <c r="CF57" s="6"/>
      <c r="CG57" s="7" t="str">
        <f>_xlfn.XLOOKUP(CG$1&amp;"|"&amp;TEXT($C57,"yyyymmdd"), RRPS_ALL[Key], RRPS_ALL[Yield to Maturity], "")</f>
        <v/>
      </c>
      <c r="CH57" s="6" t="str">
        <f>_xlfn.XLOOKUP(CH$1&amp;"|"&amp;TEXT($C57,"yyyymmdd"), RRPS_ALL[Key], RRPS_ALL[Mid Price], "")</f>
        <v/>
      </c>
      <c r="CI57" s="6" t="str">
        <f>_xlfn.XLOOKUP(CI$1&amp;"|"&amp;TEXT($C57,"yyyymmdd"), RRPS_ALL[Key], RRPS_ALL[Mid Yield], "")</f>
        <v/>
      </c>
      <c r="CJ57" s="6" t="str">
        <f>_xlfn.XLOOKUP(CJ$1&amp;"|"&amp;TEXT($C57,"yyyymmdd"), RRPS_ALL[Key], RRPS_ALL[Dirty Mid], "")</f>
        <v/>
      </c>
      <c r="CK57" s="6" t="str">
        <f>_xlfn.XLOOKUP(CK$1&amp;"|"&amp;TEXT($C57,"yyyymmdd"), RRPS_ALL[Key], RRPS_ALL[Clean Price Mid], "")</f>
        <v/>
      </c>
      <c r="CL57" s="6"/>
      <c r="CM57" s="6"/>
      <c r="CN57" s="6"/>
      <c r="CO57" s="7" t="str">
        <f>_xlfn.XLOOKUP(CO$1&amp;"|"&amp;TEXT($C57,"yyyymmdd"), RRPS_ALL[Key], RRPS_ALL[Yield to Maturity], "")</f>
        <v/>
      </c>
      <c r="CP57" s="6" t="str">
        <f>_xlfn.XLOOKUP(CP$1&amp;"|"&amp;TEXT($C57,"yyyymmdd"), RRPS_ALL[Key], RRPS_ALL[Mid Price], "")</f>
        <v/>
      </c>
      <c r="CQ57" s="6" t="str">
        <f>_xlfn.XLOOKUP(CQ$1&amp;"|"&amp;TEXT($C57,"yyyymmdd"), RRPS_ALL[Key], RRPS_ALL[Mid Yield], "")</f>
        <v/>
      </c>
      <c r="CR57" s="6" t="str">
        <f>_xlfn.XLOOKUP(CR$1&amp;"|"&amp;TEXT($C57,"yyyymmdd"), RRPS_ALL[Key], RRPS_ALL[Dirty Mid], "")</f>
        <v/>
      </c>
      <c r="CS57" s="6" t="str">
        <f>_xlfn.XLOOKUP(CS$1&amp;"|"&amp;TEXT($C57,"yyyymmdd"), RRPS_ALL[Key], RRPS_ALL[Clean Price Mid], "")</f>
        <v/>
      </c>
      <c r="CT57" s="6"/>
      <c r="CU57" s="6"/>
      <c r="CV57" s="6"/>
      <c r="CW57" s="7" t="str">
        <f>_xlfn.XLOOKUP(CW$1&amp;"|"&amp;TEXT($C57,"yyyymmdd"), RRPS_ALL[Key], RRPS_ALL[Yield to Maturity], "")</f>
        <v/>
      </c>
      <c r="CX57" s="6" t="str">
        <f>_xlfn.XLOOKUP(CX$1&amp;"|"&amp;TEXT($C57,"yyyymmdd"), RRPS_ALL[Key], RRPS_ALL[Mid Price], "")</f>
        <v/>
      </c>
      <c r="CY57" s="6" t="str">
        <f>_xlfn.XLOOKUP(CY$1&amp;"|"&amp;TEXT($C57,"yyyymmdd"), RRPS_ALL[Key], RRPS_ALL[Mid Yield], "")</f>
        <v/>
      </c>
      <c r="CZ57" s="6" t="str">
        <f>_xlfn.XLOOKUP(CZ$1&amp;"|"&amp;TEXT($C57,"yyyymmdd"), RRPS_ALL[Key], RRPS_ALL[Dirty Mid], "")</f>
        <v/>
      </c>
      <c r="DA57" s="6" t="str">
        <f>_xlfn.XLOOKUP(DA$1&amp;"|"&amp;TEXT($C57,"yyyymmdd"), RRPS_ALL[Key], RRPS_ALL[Clean Price Mid], "")</f>
        <v/>
      </c>
    </row>
    <row r="58" spans="1:105" x14ac:dyDescent="0.2">
      <c r="A58">
        <v>2004</v>
      </c>
      <c r="B58">
        <v>6</v>
      </c>
      <c r="C58" s="5">
        <f t="shared" si="0"/>
        <v>38168</v>
      </c>
      <c r="D58" s="6">
        <v>1.25</v>
      </c>
      <c r="E58" s="7" t="str">
        <f>_xlfn.XLOOKUP(E$1&amp;"|"&amp;TEXT($C58,"yyyymmdd"), RRPS_ALL[Key], RRPS_ALL[Yield to Maturity], "")</f>
        <v/>
      </c>
      <c r="F58" s="6" t="str">
        <f>_xlfn.XLOOKUP(F$1&amp;"|"&amp;TEXT($C58,"yyyymmdd"), RRPS_ALL[Key], RRPS_ALL[Mid Price], "")</f>
        <v/>
      </c>
      <c r="G58" s="6" t="str">
        <f>_xlfn.XLOOKUP(G$1&amp;"|"&amp;TEXT($C58,"yyyymmdd"), RRPS_ALL[Key], RRPS_ALL[Mid Yield], "")</f>
        <v/>
      </c>
      <c r="H58" s="6" t="str">
        <f>_xlfn.XLOOKUP(H$1&amp;"|"&amp;TEXT($C58,"yyyymmdd"), RRPS_ALL[Key], RRPS_ALL[Dirty Mid], "")</f>
        <v/>
      </c>
      <c r="I58" s="6" t="str">
        <f>_xlfn.XLOOKUP(I$1&amp;"|"&amp;TEXT($C58,"yyyymmdd"), RRPS_ALL[Key], RRPS_ALL[Clean Price Mid], "")</f>
        <v/>
      </c>
      <c r="J58" s="6"/>
      <c r="K58" s="5"/>
      <c r="L58" s="6"/>
      <c r="M58" s="7"/>
      <c r="N58" s="6"/>
      <c r="O58" s="6"/>
      <c r="P58" s="6"/>
      <c r="Q58" s="6"/>
      <c r="R58" s="6"/>
      <c r="S58" s="5"/>
      <c r="T58" s="6"/>
      <c r="U58" s="7"/>
      <c r="V58" s="6"/>
      <c r="W58" s="6"/>
      <c r="X58" s="6"/>
      <c r="Y58" s="6"/>
      <c r="Z58" s="6"/>
      <c r="AA58" s="5"/>
      <c r="AB58" s="6"/>
      <c r="AC58" s="7"/>
      <c r="AD58" s="6" t="str">
        <f>_xlfn.XLOOKUP(AD$1&amp;"|"&amp;TEXT($C58,"yyyymmdd"), RRPS_ALL[Key], RRPS_ALL[Mid Price], "")</f>
        <v/>
      </c>
      <c r="AE58" s="6" t="str">
        <f>_xlfn.XLOOKUP(AE$1&amp;"|"&amp;TEXT($C58,"yyyymmdd"), RRPS_ALL[Key], RRPS_ALL[Mid Yield], "")</f>
        <v/>
      </c>
      <c r="AF58" s="6" t="str">
        <f>_xlfn.XLOOKUP(AF$1&amp;"|"&amp;TEXT($C58,"yyyymmdd"), RRPS_ALL[Key], RRPS_ALL[Dirty Mid], "")</f>
        <v/>
      </c>
      <c r="AG58" s="6" t="str">
        <f>_xlfn.XLOOKUP(AG$1&amp;"|"&amp;TEXT($C58,"yyyymmdd"), RRPS_ALL[Key], RRPS_ALL[Clean Price Mid], "")</f>
        <v/>
      </c>
      <c r="AH58" s="6"/>
      <c r="AI58" s="5"/>
      <c r="AJ58" s="6"/>
      <c r="AK58" s="7" t="str">
        <f>_xlfn.XLOOKUP(AK$1&amp;"|"&amp;TEXT($C58,"yyyymmdd"), RRPS_ALL[Key], RRPS_ALL[Yield to Maturity], "")</f>
        <v/>
      </c>
      <c r="AL58" s="6" t="str">
        <f>_xlfn.XLOOKUP(AL$1&amp;"|"&amp;TEXT($C58,"yyyymmdd"), RRPS_ALL[Key], RRPS_ALL[Mid Price], "")</f>
        <v/>
      </c>
      <c r="AM58" s="6" t="str">
        <f>_xlfn.XLOOKUP(AM$1&amp;"|"&amp;TEXT($C58,"yyyymmdd"), RRPS_ALL[Key], RRPS_ALL[Mid Yield], "")</f>
        <v/>
      </c>
      <c r="AN58" s="6" t="str">
        <f>_xlfn.XLOOKUP(AN$1&amp;"|"&amp;TEXT($C58,"yyyymmdd"), RRPS_ALL[Key], RRPS_ALL[Dirty Mid], "")</f>
        <v/>
      </c>
      <c r="AO58" s="6" t="str">
        <f>_xlfn.XLOOKUP(AO$1&amp;"|"&amp;TEXT($C58,"yyyymmdd"), RRPS_ALL[Key], RRPS_ALL[Clean Price Mid], "")</f>
        <v/>
      </c>
      <c r="AP58" s="6"/>
      <c r="AQ58" s="6"/>
      <c r="AR58" s="6"/>
      <c r="AS58" s="7" t="str">
        <f>_xlfn.XLOOKUP(AS$1&amp;"|"&amp;TEXT($C58,"yyyymmdd"), RRPS_ALL[Key], RRPS_ALL[Yield to Maturity], "")</f>
        <v/>
      </c>
      <c r="AT58" s="6" t="str">
        <f>_xlfn.XLOOKUP(AT$1&amp;"|"&amp;TEXT($C58,"yyyymmdd"), RRPS_ALL[Key], RRPS_ALL[Mid Price], "")</f>
        <v/>
      </c>
      <c r="AU58" s="6" t="str">
        <f>_xlfn.XLOOKUP(AU$1&amp;"|"&amp;TEXT($C58,"yyyymmdd"), RRPS_ALL[Key], RRPS_ALL[Mid Yield], "")</f>
        <v/>
      </c>
      <c r="AV58" s="6" t="str">
        <f>_xlfn.XLOOKUP(AV$1&amp;"|"&amp;TEXT($C58,"yyyymmdd"), RRPS_ALL[Key], RRPS_ALL[Dirty Mid], "")</f>
        <v/>
      </c>
      <c r="AW58" s="6" t="str">
        <f>_xlfn.XLOOKUP(AW$1&amp;"|"&amp;TEXT($C58,"yyyymmdd"), RRPS_ALL[Key], RRPS_ALL[Clean Price Mid], "")</f>
        <v/>
      </c>
      <c r="AX58" s="6"/>
      <c r="AY58" s="6"/>
      <c r="AZ58" s="6"/>
      <c r="BA58" s="7" t="str">
        <f>_xlfn.XLOOKUP(BA$1&amp;"|"&amp;TEXT($C58,"yyyymmdd"), RRPS_ALL[Key], RRPS_ALL[Yield to Maturity], "")</f>
        <v/>
      </c>
      <c r="BB58" s="6" t="str">
        <f>_xlfn.XLOOKUP(BB$1&amp;"|"&amp;TEXT($C58,"yyyymmdd"), RRPS_ALL[Key], RRPS_ALL[Mid Price], "")</f>
        <v/>
      </c>
      <c r="BC58" s="6" t="str">
        <f>_xlfn.XLOOKUP(BC$1&amp;"|"&amp;TEXT($C58,"yyyymmdd"), RRPS_ALL[Key], RRPS_ALL[Mid Yield], "")</f>
        <v/>
      </c>
      <c r="BD58" s="6" t="str">
        <f>_xlfn.XLOOKUP(BD$1&amp;"|"&amp;TEXT($C58,"yyyymmdd"), RRPS_ALL[Key], RRPS_ALL[Dirty Mid], "")</f>
        <v/>
      </c>
      <c r="BE58" s="6" t="str">
        <f>_xlfn.XLOOKUP(BE$1&amp;"|"&amp;TEXT($C58,"yyyymmdd"), RRPS_ALL[Key], RRPS_ALL[Clean Price Mid], "")</f>
        <v/>
      </c>
      <c r="BF58" s="6"/>
      <c r="BG58" s="6"/>
      <c r="BH58" s="6"/>
      <c r="BI58" s="7" t="str">
        <f>_xlfn.XLOOKUP(BI$1&amp;"|"&amp;TEXT($C58,"yyyymmdd"), RRPS_ALL[Key], RRPS_ALL[Yield to Maturity], "")</f>
        <v/>
      </c>
      <c r="BJ58" s="6" t="str">
        <f>_xlfn.XLOOKUP(BJ$1&amp;"|"&amp;TEXT($C58,"yyyymmdd"), RRPS_ALL[Key], RRPS_ALL[Mid Price], "")</f>
        <v/>
      </c>
      <c r="BK58" s="6" t="str">
        <f>_xlfn.XLOOKUP(BK$1&amp;"|"&amp;TEXT($C58,"yyyymmdd"), RRPS_ALL[Key], RRPS_ALL[Mid Yield], "")</f>
        <v/>
      </c>
      <c r="BL58" s="6" t="str">
        <f>_xlfn.XLOOKUP(BL$1&amp;"|"&amp;TEXT($C58,"yyyymmdd"), RRPS_ALL[Key], RRPS_ALL[Dirty Mid], "")</f>
        <v/>
      </c>
      <c r="BM58" s="6" t="str">
        <f>_xlfn.XLOOKUP(BM$1&amp;"|"&amp;TEXT($C58,"yyyymmdd"), RRPS_ALL[Key], RRPS_ALL[Clean Price Mid], "")</f>
        <v/>
      </c>
      <c r="BN58" s="6"/>
      <c r="BO58" s="6"/>
      <c r="BP58" s="6"/>
      <c r="BQ58" s="7" t="str">
        <f>_xlfn.XLOOKUP(BQ$1&amp;"|"&amp;TEXT($C58,"yyyymmdd"), RRPS_ALL[Key], RRPS_ALL[Yield to Maturity], "")</f>
        <v/>
      </c>
      <c r="BR58" s="6" t="str">
        <f>_xlfn.XLOOKUP(BR$1&amp;"|"&amp;TEXT($C58,"yyyymmdd"), RRPS_ALL[Key], RRPS_ALL[Mid Price], "")</f>
        <v/>
      </c>
      <c r="BS58" s="6" t="str">
        <f>_xlfn.XLOOKUP(BS$1&amp;"|"&amp;TEXT($C58,"yyyymmdd"), RRPS_ALL[Key], RRPS_ALL[Mid Yield], "")</f>
        <v/>
      </c>
      <c r="BT58" s="6" t="str">
        <f>_xlfn.XLOOKUP(BT$1&amp;"|"&amp;TEXT($C58,"yyyymmdd"), RRPS_ALL[Key], RRPS_ALL[Dirty Mid], "")</f>
        <v/>
      </c>
      <c r="BU58" s="6" t="str">
        <f>_xlfn.XLOOKUP(BU$1&amp;"|"&amp;TEXT($C58,"yyyymmdd"), RRPS_ALL[Key], RRPS_ALL[Clean Price Mid], "")</f>
        <v/>
      </c>
      <c r="BV58" s="6"/>
      <c r="BW58" s="6"/>
      <c r="BX58" s="6"/>
      <c r="BY58" s="7" t="str">
        <f>_xlfn.XLOOKUP(BY$1&amp;"|"&amp;TEXT($C58,"yyyymmdd"), RRPS_ALL[Key], RRPS_ALL[Yield to Maturity], "")</f>
        <v/>
      </c>
      <c r="BZ58" s="6" t="str">
        <f>_xlfn.XLOOKUP(BZ$1&amp;"|"&amp;TEXT($C58,"yyyymmdd"), RRPS_ALL[Key], RRPS_ALL[Mid Price], "")</f>
        <v/>
      </c>
      <c r="CA58" s="6" t="str">
        <f>_xlfn.XLOOKUP(CA$1&amp;"|"&amp;TEXT($C58,"yyyymmdd"), RRPS_ALL[Key], RRPS_ALL[Mid Yield], "")</f>
        <v/>
      </c>
      <c r="CB58" s="6" t="str">
        <f>_xlfn.XLOOKUP(CB$1&amp;"|"&amp;TEXT($C58,"yyyymmdd"), RRPS_ALL[Key], RRPS_ALL[Dirty Mid], "")</f>
        <v/>
      </c>
      <c r="CC58" s="6" t="str">
        <f>_xlfn.XLOOKUP(CC$1&amp;"|"&amp;TEXT($C58,"yyyymmdd"), RRPS_ALL[Key], RRPS_ALL[Clean Price Mid], "")</f>
        <v/>
      </c>
      <c r="CD58" s="6"/>
      <c r="CE58" s="6"/>
      <c r="CF58" s="6"/>
      <c r="CG58" s="7" t="str">
        <f>_xlfn.XLOOKUP(CG$1&amp;"|"&amp;TEXT($C58,"yyyymmdd"), RRPS_ALL[Key], RRPS_ALL[Yield to Maturity], "")</f>
        <v/>
      </c>
      <c r="CH58" s="6" t="str">
        <f>_xlfn.XLOOKUP(CH$1&amp;"|"&amp;TEXT($C58,"yyyymmdd"), RRPS_ALL[Key], RRPS_ALL[Mid Price], "")</f>
        <v/>
      </c>
      <c r="CI58" s="6" t="str">
        <f>_xlfn.XLOOKUP(CI$1&amp;"|"&amp;TEXT($C58,"yyyymmdd"), RRPS_ALL[Key], RRPS_ALL[Mid Yield], "")</f>
        <v/>
      </c>
      <c r="CJ58" s="6" t="str">
        <f>_xlfn.XLOOKUP(CJ$1&amp;"|"&amp;TEXT($C58,"yyyymmdd"), RRPS_ALL[Key], RRPS_ALL[Dirty Mid], "")</f>
        <v/>
      </c>
      <c r="CK58" s="6" t="str">
        <f>_xlfn.XLOOKUP(CK$1&amp;"|"&amp;TEXT($C58,"yyyymmdd"), RRPS_ALL[Key], RRPS_ALL[Clean Price Mid], "")</f>
        <v/>
      </c>
      <c r="CL58" s="6"/>
      <c r="CM58" s="6"/>
      <c r="CN58" s="6"/>
      <c r="CO58" s="7" t="str">
        <f>_xlfn.XLOOKUP(CO$1&amp;"|"&amp;TEXT($C58,"yyyymmdd"), RRPS_ALL[Key], RRPS_ALL[Yield to Maturity], "")</f>
        <v/>
      </c>
      <c r="CP58" s="6" t="str">
        <f>_xlfn.XLOOKUP(CP$1&amp;"|"&amp;TEXT($C58,"yyyymmdd"), RRPS_ALL[Key], RRPS_ALL[Mid Price], "")</f>
        <v/>
      </c>
      <c r="CQ58" s="6" t="str">
        <f>_xlfn.XLOOKUP(CQ$1&amp;"|"&amp;TEXT($C58,"yyyymmdd"), RRPS_ALL[Key], RRPS_ALL[Mid Yield], "")</f>
        <v/>
      </c>
      <c r="CR58" s="6" t="str">
        <f>_xlfn.XLOOKUP(CR$1&amp;"|"&amp;TEXT($C58,"yyyymmdd"), RRPS_ALL[Key], RRPS_ALL[Dirty Mid], "")</f>
        <v/>
      </c>
      <c r="CS58" s="6" t="str">
        <f>_xlfn.XLOOKUP(CS$1&amp;"|"&amp;TEXT($C58,"yyyymmdd"), RRPS_ALL[Key], RRPS_ALL[Clean Price Mid], "")</f>
        <v/>
      </c>
      <c r="CT58" s="6"/>
      <c r="CU58" s="6"/>
      <c r="CV58" s="6"/>
      <c r="CW58" s="7" t="str">
        <f>_xlfn.XLOOKUP(CW$1&amp;"|"&amp;TEXT($C58,"yyyymmdd"), RRPS_ALL[Key], RRPS_ALL[Yield to Maturity], "")</f>
        <v/>
      </c>
      <c r="CX58" s="6" t="str">
        <f>_xlfn.XLOOKUP(CX$1&amp;"|"&amp;TEXT($C58,"yyyymmdd"), RRPS_ALL[Key], RRPS_ALL[Mid Price], "")</f>
        <v/>
      </c>
      <c r="CY58" s="6" t="str">
        <f>_xlfn.XLOOKUP(CY$1&amp;"|"&amp;TEXT($C58,"yyyymmdd"), RRPS_ALL[Key], RRPS_ALL[Mid Yield], "")</f>
        <v/>
      </c>
      <c r="CZ58" s="6" t="str">
        <f>_xlfn.XLOOKUP(CZ$1&amp;"|"&amp;TEXT($C58,"yyyymmdd"), RRPS_ALL[Key], RRPS_ALL[Dirty Mid], "")</f>
        <v/>
      </c>
      <c r="DA58" s="6" t="str">
        <f>_xlfn.XLOOKUP(DA$1&amp;"|"&amp;TEXT($C58,"yyyymmdd"), RRPS_ALL[Key], RRPS_ALL[Clean Price Mid], "")</f>
        <v/>
      </c>
    </row>
    <row r="59" spans="1:105" x14ac:dyDescent="0.2">
      <c r="A59">
        <v>2004</v>
      </c>
      <c r="B59">
        <v>7</v>
      </c>
      <c r="C59" s="5">
        <f t="shared" si="0"/>
        <v>38199</v>
      </c>
      <c r="D59" s="6">
        <v>1.25</v>
      </c>
      <c r="E59" s="7" t="str">
        <f>_xlfn.XLOOKUP(E$1&amp;"|"&amp;TEXT($C59,"yyyymmdd"), RRPS_ALL[Key], RRPS_ALL[Yield to Maturity], "")</f>
        <v/>
      </c>
      <c r="F59" s="6" t="str">
        <f>_xlfn.XLOOKUP(F$1&amp;"|"&amp;TEXT($C59,"yyyymmdd"), RRPS_ALL[Key], RRPS_ALL[Mid Price], "")</f>
        <v/>
      </c>
      <c r="G59" s="6" t="str">
        <f>_xlfn.XLOOKUP(G$1&amp;"|"&amp;TEXT($C59,"yyyymmdd"), RRPS_ALL[Key], RRPS_ALL[Mid Yield], "")</f>
        <v/>
      </c>
      <c r="H59" s="6" t="str">
        <f>_xlfn.XLOOKUP(H$1&amp;"|"&amp;TEXT($C59,"yyyymmdd"), RRPS_ALL[Key], RRPS_ALL[Dirty Mid], "")</f>
        <v/>
      </c>
      <c r="I59" s="6" t="str">
        <f>_xlfn.XLOOKUP(I$1&amp;"|"&amp;TEXT($C59,"yyyymmdd"), RRPS_ALL[Key], RRPS_ALL[Clean Price Mid], "")</f>
        <v/>
      </c>
      <c r="J59" s="6"/>
      <c r="K59" s="5"/>
      <c r="L59" s="6"/>
      <c r="M59" s="7"/>
      <c r="N59" s="6"/>
      <c r="O59" s="6"/>
      <c r="P59" s="6"/>
      <c r="Q59" s="6"/>
      <c r="R59" s="6"/>
      <c r="S59" s="5"/>
      <c r="T59" s="6"/>
      <c r="U59" s="7"/>
      <c r="V59" s="6"/>
      <c r="W59" s="6"/>
      <c r="X59" s="6"/>
      <c r="Y59" s="6"/>
      <c r="Z59" s="6"/>
      <c r="AA59" s="5"/>
      <c r="AB59" s="6"/>
      <c r="AC59" s="7"/>
      <c r="AD59" s="6" t="str">
        <f>_xlfn.XLOOKUP(AD$1&amp;"|"&amp;TEXT($C59,"yyyymmdd"), RRPS_ALL[Key], RRPS_ALL[Mid Price], "")</f>
        <v/>
      </c>
      <c r="AE59" s="6" t="str">
        <f>_xlfn.XLOOKUP(AE$1&amp;"|"&amp;TEXT($C59,"yyyymmdd"), RRPS_ALL[Key], RRPS_ALL[Mid Yield], "")</f>
        <v/>
      </c>
      <c r="AF59" s="6" t="str">
        <f>_xlfn.XLOOKUP(AF$1&amp;"|"&amp;TEXT($C59,"yyyymmdd"), RRPS_ALL[Key], RRPS_ALL[Dirty Mid], "")</f>
        <v/>
      </c>
      <c r="AG59" s="6" t="str">
        <f>_xlfn.XLOOKUP(AG$1&amp;"|"&amp;TEXT($C59,"yyyymmdd"), RRPS_ALL[Key], RRPS_ALL[Clean Price Mid], "")</f>
        <v/>
      </c>
      <c r="AH59" s="6"/>
      <c r="AI59" s="5"/>
      <c r="AJ59" s="6"/>
      <c r="AK59" s="7" t="str">
        <f>_xlfn.XLOOKUP(AK$1&amp;"|"&amp;TEXT($C59,"yyyymmdd"), RRPS_ALL[Key], RRPS_ALL[Yield to Maturity], "")</f>
        <v/>
      </c>
      <c r="AL59" s="6" t="str">
        <f>_xlfn.XLOOKUP(AL$1&amp;"|"&amp;TEXT($C59,"yyyymmdd"), RRPS_ALL[Key], RRPS_ALL[Mid Price], "")</f>
        <v/>
      </c>
      <c r="AM59" s="6" t="str">
        <f>_xlfn.XLOOKUP(AM$1&amp;"|"&amp;TEXT($C59,"yyyymmdd"), RRPS_ALL[Key], RRPS_ALL[Mid Yield], "")</f>
        <v/>
      </c>
      <c r="AN59" s="6" t="str">
        <f>_xlfn.XLOOKUP(AN$1&amp;"|"&amp;TEXT($C59,"yyyymmdd"), RRPS_ALL[Key], RRPS_ALL[Dirty Mid], "")</f>
        <v/>
      </c>
      <c r="AO59" s="6" t="str">
        <f>_xlfn.XLOOKUP(AO$1&amp;"|"&amp;TEXT($C59,"yyyymmdd"), RRPS_ALL[Key], RRPS_ALL[Clean Price Mid], "")</f>
        <v/>
      </c>
      <c r="AP59" s="6"/>
      <c r="AQ59" s="6"/>
      <c r="AR59" s="6"/>
      <c r="AS59" s="7" t="str">
        <f>_xlfn.XLOOKUP(AS$1&amp;"|"&amp;TEXT($C59,"yyyymmdd"), RRPS_ALL[Key], RRPS_ALL[Yield to Maturity], "")</f>
        <v/>
      </c>
      <c r="AT59" s="6" t="str">
        <f>_xlfn.XLOOKUP(AT$1&amp;"|"&amp;TEXT($C59,"yyyymmdd"), RRPS_ALL[Key], RRPS_ALL[Mid Price], "")</f>
        <v/>
      </c>
      <c r="AU59" s="6" t="str">
        <f>_xlfn.XLOOKUP(AU$1&amp;"|"&amp;TEXT($C59,"yyyymmdd"), RRPS_ALL[Key], RRPS_ALL[Mid Yield], "")</f>
        <v/>
      </c>
      <c r="AV59" s="6" t="str">
        <f>_xlfn.XLOOKUP(AV$1&amp;"|"&amp;TEXT($C59,"yyyymmdd"), RRPS_ALL[Key], RRPS_ALL[Dirty Mid], "")</f>
        <v/>
      </c>
      <c r="AW59" s="6" t="str">
        <f>_xlfn.XLOOKUP(AW$1&amp;"|"&amp;TEXT($C59,"yyyymmdd"), RRPS_ALL[Key], RRPS_ALL[Clean Price Mid], "")</f>
        <v/>
      </c>
      <c r="AX59" s="6"/>
      <c r="AY59" s="6"/>
      <c r="AZ59" s="6"/>
      <c r="BA59" s="7" t="str">
        <f>_xlfn.XLOOKUP(BA$1&amp;"|"&amp;TEXT($C59,"yyyymmdd"), RRPS_ALL[Key], RRPS_ALL[Yield to Maturity], "")</f>
        <v/>
      </c>
      <c r="BB59" s="6" t="str">
        <f>_xlfn.XLOOKUP(BB$1&amp;"|"&amp;TEXT($C59,"yyyymmdd"), RRPS_ALL[Key], RRPS_ALL[Mid Price], "")</f>
        <v/>
      </c>
      <c r="BC59" s="6" t="str">
        <f>_xlfn.XLOOKUP(BC$1&amp;"|"&amp;TEXT($C59,"yyyymmdd"), RRPS_ALL[Key], RRPS_ALL[Mid Yield], "")</f>
        <v/>
      </c>
      <c r="BD59" s="6" t="str">
        <f>_xlfn.XLOOKUP(BD$1&amp;"|"&amp;TEXT($C59,"yyyymmdd"), RRPS_ALL[Key], RRPS_ALL[Dirty Mid], "")</f>
        <v/>
      </c>
      <c r="BE59" s="6" t="str">
        <f>_xlfn.XLOOKUP(BE$1&amp;"|"&amp;TEXT($C59,"yyyymmdd"), RRPS_ALL[Key], RRPS_ALL[Clean Price Mid], "")</f>
        <v/>
      </c>
      <c r="BF59" s="6"/>
      <c r="BG59" s="6"/>
      <c r="BH59" s="6"/>
      <c r="BI59" s="7" t="str">
        <f>_xlfn.XLOOKUP(BI$1&amp;"|"&amp;TEXT($C59,"yyyymmdd"), RRPS_ALL[Key], RRPS_ALL[Yield to Maturity], "")</f>
        <v/>
      </c>
      <c r="BJ59" s="6" t="str">
        <f>_xlfn.XLOOKUP(BJ$1&amp;"|"&amp;TEXT($C59,"yyyymmdd"), RRPS_ALL[Key], RRPS_ALL[Mid Price], "")</f>
        <v/>
      </c>
      <c r="BK59" s="6" t="str">
        <f>_xlfn.XLOOKUP(BK$1&amp;"|"&amp;TEXT($C59,"yyyymmdd"), RRPS_ALL[Key], RRPS_ALL[Mid Yield], "")</f>
        <v/>
      </c>
      <c r="BL59" s="6" t="str">
        <f>_xlfn.XLOOKUP(BL$1&amp;"|"&amp;TEXT($C59,"yyyymmdd"), RRPS_ALL[Key], RRPS_ALL[Dirty Mid], "")</f>
        <v/>
      </c>
      <c r="BM59" s="6" t="str">
        <f>_xlfn.XLOOKUP(BM$1&amp;"|"&amp;TEXT($C59,"yyyymmdd"), RRPS_ALL[Key], RRPS_ALL[Clean Price Mid], "")</f>
        <v/>
      </c>
      <c r="BN59" s="6"/>
      <c r="BO59" s="6"/>
      <c r="BP59" s="6"/>
      <c r="BQ59" s="7" t="str">
        <f>_xlfn.XLOOKUP(BQ$1&amp;"|"&amp;TEXT($C59,"yyyymmdd"), RRPS_ALL[Key], RRPS_ALL[Yield to Maturity], "")</f>
        <v/>
      </c>
      <c r="BR59" s="6" t="str">
        <f>_xlfn.XLOOKUP(BR$1&amp;"|"&amp;TEXT($C59,"yyyymmdd"), RRPS_ALL[Key], RRPS_ALL[Mid Price], "")</f>
        <v/>
      </c>
      <c r="BS59" s="6" t="str">
        <f>_xlfn.XLOOKUP(BS$1&amp;"|"&amp;TEXT($C59,"yyyymmdd"), RRPS_ALL[Key], RRPS_ALL[Mid Yield], "")</f>
        <v/>
      </c>
      <c r="BT59" s="6" t="str">
        <f>_xlfn.XLOOKUP(BT$1&amp;"|"&amp;TEXT($C59,"yyyymmdd"), RRPS_ALL[Key], RRPS_ALL[Dirty Mid], "")</f>
        <v/>
      </c>
      <c r="BU59" s="6" t="str">
        <f>_xlfn.XLOOKUP(BU$1&amp;"|"&amp;TEXT($C59,"yyyymmdd"), RRPS_ALL[Key], RRPS_ALL[Clean Price Mid], "")</f>
        <v/>
      </c>
      <c r="BV59" s="6"/>
      <c r="BW59" s="6"/>
      <c r="BX59" s="6"/>
      <c r="BY59" s="7" t="str">
        <f>_xlfn.XLOOKUP(BY$1&amp;"|"&amp;TEXT($C59,"yyyymmdd"), RRPS_ALL[Key], RRPS_ALL[Yield to Maturity], "")</f>
        <v/>
      </c>
      <c r="BZ59" s="6" t="str">
        <f>_xlfn.XLOOKUP(BZ$1&amp;"|"&amp;TEXT($C59,"yyyymmdd"), RRPS_ALL[Key], RRPS_ALL[Mid Price], "")</f>
        <v/>
      </c>
      <c r="CA59" s="6" t="str">
        <f>_xlfn.XLOOKUP(CA$1&amp;"|"&amp;TEXT($C59,"yyyymmdd"), RRPS_ALL[Key], RRPS_ALL[Mid Yield], "")</f>
        <v/>
      </c>
      <c r="CB59" s="6" t="str">
        <f>_xlfn.XLOOKUP(CB$1&amp;"|"&amp;TEXT($C59,"yyyymmdd"), RRPS_ALL[Key], RRPS_ALL[Dirty Mid], "")</f>
        <v/>
      </c>
      <c r="CC59" s="6" t="str">
        <f>_xlfn.XLOOKUP(CC$1&amp;"|"&amp;TEXT($C59,"yyyymmdd"), RRPS_ALL[Key], RRPS_ALL[Clean Price Mid], "")</f>
        <v/>
      </c>
      <c r="CD59" s="6"/>
      <c r="CE59" s="6"/>
      <c r="CF59" s="6"/>
      <c r="CG59" s="7" t="str">
        <f>_xlfn.XLOOKUP(CG$1&amp;"|"&amp;TEXT($C59,"yyyymmdd"), RRPS_ALL[Key], RRPS_ALL[Yield to Maturity], "")</f>
        <v/>
      </c>
      <c r="CH59" s="6" t="str">
        <f>_xlfn.XLOOKUP(CH$1&amp;"|"&amp;TEXT($C59,"yyyymmdd"), RRPS_ALL[Key], RRPS_ALL[Mid Price], "")</f>
        <v/>
      </c>
      <c r="CI59" s="6" t="str">
        <f>_xlfn.XLOOKUP(CI$1&amp;"|"&amp;TEXT($C59,"yyyymmdd"), RRPS_ALL[Key], RRPS_ALL[Mid Yield], "")</f>
        <v/>
      </c>
      <c r="CJ59" s="6" t="str">
        <f>_xlfn.XLOOKUP(CJ$1&amp;"|"&amp;TEXT($C59,"yyyymmdd"), RRPS_ALL[Key], RRPS_ALL[Dirty Mid], "")</f>
        <v/>
      </c>
      <c r="CK59" s="6" t="str">
        <f>_xlfn.XLOOKUP(CK$1&amp;"|"&amp;TEXT($C59,"yyyymmdd"), RRPS_ALL[Key], RRPS_ALL[Clean Price Mid], "")</f>
        <v/>
      </c>
      <c r="CL59" s="6"/>
      <c r="CM59" s="6"/>
      <c r="CN59" s="6"/>
      <c r="CO59" s="7" t="str">
        <f>_xlfn.XLOOKUP(CO$1&amp;"|"&amp;TEXT($C59,"yyyymmdd"), RRPS_ALL[Key], RRPS_ALL[Yield to Maturity], "")</f>
        <v/>
      </c>
      <c r="CP59" s="6" t="str">
        <f>_xlfn.XLOOKUP(CP$1&amp;"|"&amp;TEXT($C59,"yyyymmdd"), RRPS_ALL[Key], RRPS_ALL[Mid Price], "")</f>
        <v/>
      </c>
      <c r="CQ59" s="6" t="str">
        <f>_xlfn.XLOOKUP(CQ$1&amp;"|"&amp;TEXT($C59,"yyyymmdd"), RRPS_ALL[Key], RRPS_ALL[Mid Yield], "")</f>
        <v/>
      </c>
      <c r="CR59" s="6" t="str">
        <f>_xlfn.XLOOKUP(CR$1&amp;"|"&amp;TEXT($C59,"yyyymmdd"), RRPS_ALL[Key], RRPS_ALL[Dirty Mid], "")</f>
        <v/>
      </c>
      <c r="CS59" s="6" t="str">
        <f>_xlfn.XLOOKUP(CS$1&amp;"|"&amp;TEXT($C59,"yyyymmdd"), RRPS_ALL[Key], RRPS_ALL[Clean Price Mid], "")</f>
        <v/>
      </c>
      <c r="CT59" s="6"/>
      <c r="CU59" s="6"/>
      <c r="CV59" s="6"/>
      <c r="CW59" s="7" t="str">
        <f>_xlfn.XLOOKUP(CW$1&amp;"|"&amp;TEXT($C59,"yyyymmdd"), RRPS_ALL[Key], RRPS_ALL[Yield to Maturity], "")</f>
        <v/>
      </c>
      <c r="CX59" s="6" t="str">
        <f>_xlfn.XLOOKUP(CX$1&amp;"|"&amp;TEXT($C59,"yyyymmdd"), RRPS_ALL[Key], RRPS_ALL[Mid Price], "")</f>
        <v/>
      </c>
      <c r="CY59" s="6" t="str">
        <f>_xlfn.XLOOKUP(CY$1&amp;"|"&amp;TEXT($C59,"yyyymmdd"), RRPS_ALL[Key], RRPS_ALL[Mid Yield], "")</f>
        <v/>
      </c>
      <c r="CZ59" s="6" t="str">
        <f>_xlfn.XLOOKUP(CZ$1&amp;"|"&amp;TEXT($C59,"yyyymmdd"), RRPS_ALL[Key], RRPS_ALL[Dirty Mid], "")</f>
        <v/>
      </c>
      <c r="DA59" s="6" t="str">
        <f>_xlfn.XLOOKUP(DA$1&amp;"|"&amp;TEXT($C59,"yyyymmdd"), RRPS_ALL[Key], RRPS_ALL[Clean Price Mid], "")</f>
        <v/>
      </c>
    </row>
    <row r="60" spans="1:105" x14ac:dyDescent="0.2">
      <c r="A60">
        <v>2004</v>
      </c>
      <c r="B60">
        <v>8</v>
      </c>
      <c r="C60" s="5">
        <f t="shared" si="0"/>
        <v>38230</v>
      </c>
      <c r="D60" s="6">
        <v>1.25</v>
      </c>
      <c r="E60" s="7" t="str">
        <f>_xlfn.XLOOKUP(E$1&amp;"|"&amp;TEXT($C60,"yyyymmdd"), RRPS_ALL[Key], RRPS_ALL[Yield to Maturity], "")</f>
        <v/>
      </c>
      <c r="F60" s="6" t="str">
        <f>_xlfn.XLOOKUP(F$1&amp;"|"&amp;TEXT($C60,"yyyymmdd"), RRPS_ALL[Key], RRPS_ALL[Mid Price], "")</f>
        <v/>
      </c>
      <c r="G60" s="6" t="str">
        <f>_xlfn.XLOOKUP(G$1&amp;"|"&amp;TEXT($C60,"yyyymmdd"), RRPS_ALL[Key], RRPS_ALL[Mid Yield], "")</f>
        <v/>
      </c>
      <c r="H60" s="6" t="str">
        <f>_xlfn.XLOOKUP(H$1&amp;"|"&amp;TEXT($C60,"yyyymmdd"), RRPS_ALL[Key], RRPS_ALL[Dirty Mid], "")</f>
        <v/>
      </c>
      <c r="I60" s="6" t="str">
        <f>_xlfn.XLOOKUP(I$1&amp;"|"&amp;TEXT($C60,"yyyymmdd"), RRPS_ALL[Key], RRPS_ALL[Clean Price Mid], "")</f>
        <v/>
      </c>
      <c r="J60" s="6"/>
      <c r="K60" s="5"/>
      <c r="L60" s="6"/>
      <c r="M60" s="7"/>
      <c r="N60" s="6"/>
      <c r="O60" s="6"/>
      <c r="P60" s="6"/>
      <c r="Q60" s="6"/>
      <c r="R60" s="6"/>
      <c r="S60" s="5"/>
      <c r="T60" s="6"/>
      <c r="U60" s="7"/>
      <c r="V60" s="6"/>
      <c r="W60" s="6"/>
      <c r="X60" s="6"/>
      <c r="Y60" s="6"/>
      <c r="Z60" s="6"/>
      <c r="AA60" s="5"/>
      <c r="AB60" s="6"/>
      <c r="AC60" s="7"/>
      <c r="AD60" s="6" t="str">
        <f>_xlfn.XLOOKUP(AD$1&amp;"|"&amp;TEXT($C60,"yyyymmdd"), RRPS_ALL[Key], RRPS_ALL[Mid Price], "")</f>
        <v/>
      </c>
      <c r="AE60" s="6" t="str">
        <f>_xlfn.XLOOKUP(AE$1&amp;"|"&amp;TEXT($C60,"yyyymmdd"), RRPS_ALL[Key], RRPS_ALL[Mid Yield], "")</f>
        <v/>
      </c>
      <c r="AF60" s="6" t="str">
        <f>_xlfn.XLOOKUP(AF$1&amp;"|"&amp;TEXT($C60,"yyyymmdd"), RRPS_ALL[Key], RRPS_ALL[Dirty Mid], "")</f>
        <v/>
      </c>
      <c r="AG60" s="6" t="str">
        <f>_xlfn.XLOOKUP(AG$1&amp;"|"&amp;TEXT($C60,"yyyymmdd"), RRPS_ALL[Key], RRPS_ALL[Clean Price Mid], "")</f>
        <v/>
      </c>
      <c r="AH60" s="6"/>
      <c r="AI60" s="5"/>
      <c r="AJ60" s="6"/>
      <c r="AK60" s="7" t="str">
        <f>_xlfn.XLOOKUP(AK$1&amp;"|"&amp;TEXT($C60,"yyyymmdd"), RRPS_ALL[Key], RRPS_ALL[Yield to Maturity], "")</f>
        <v/>
      </c>
      <c r="AL60" s="6" t="str">
        <f>_xlfn.XLOOKUP(AL$1&amp;"|"&amp;TEXT($C60,"yyyymmdd"), RRPS_ALL[Key], RRPS_ALL[Mid Price], "")</f>
        <v/>
      </c>
      <c r="AM60" s="6" t="str">
        <f>_xlfn.XLOOKUP(AM$1&amp;"|"&amp;TEXT($C60,"yyyymmdd"), RRPS_ALL[Key], RRPS_ALL[Mid Yield], "")</f>
        <v/>
      </c>
      <c r="AN60" s="6" t="str">
        <f>_xlfn.XLOOKUP(AN$1&amp;"|"&amp;TEXT($C60,"yyyymmdd"), RRPS_ALL[Key], RRPS_ALL[Dirty Mid], "")</f>
        <v/>
      </c>
      <c r="AO60" s="6" t="str">
        <f>_xlfn.XLOOKUP(AO$1&amp;"|"&amp;TEXT($C60,"yyyymmdd"), RRPS_ALL[Key], RRPS_ALL[Clean Price Mid], "")</f>
        <v/>
      </c>
      <c r="AP60" s="6"/>
      <c r="AQ60" s="6"/>
      <c r="AR60" s="6"/>
      <c r="AS60" s="7" t="str">
        <f>_xlfn.XLOOKUP(AS$1&amp;"|"&amp;TEXT($C60,"yyyymmdd"), RRPS_ALL[Key], RRPS_ALL[Yield to Maturity], "")</f>
        <v/>
      </c>
      <c r="AT60" s="6" t="str">
        <f>_xlfn.XLOOKUP(AT$1&amp;"|"&amp;TEXT($C60,"yyyymmdd"), RRPS_ALL[Key], RRPS_ALL[Mid Price], "")</f>
        <v/>
      </c>
      <c r="AU60" s="6" t="str">
        <f>_xlfn.XLOOKUP(AU$1&amp;"|"&amp;TEXT($C60,"yyyymmdd"), RRPS_ALL[Key], RRPS_ALL[Mid Yield], "")</f>
        <v/>
      </c>
      <c r="AV60" s="6" t="str">
        <f>_xlfn.XLOOKUP(AV$1&amp;"|"&amp;TEXT($C60,"yyyymmdd"), RRPS_ALL[Key], RRPS_ALL[Dirty Mid], "")</f>
        <v/>
      </c>
      <c r="AW60" s="6" t="str">
        <f>_xlfn.XLOOKUP(AW$1&amp;"|"&amp;TEXT($C60,"yyyymmdd"), RRPS_ALL[Key], RRPS_ALL[Clean Price Mid], "")</f>
        <v/>
      </c>
      <c r="AX60" s="6"/>
      <c r="AY60" s="6"/>
      <c r="AZ60" s="6"/>
      <c r="BA60" s="7" t="str">
        <f>_xlfn.XLOOKUP(BA$1&amp;"|"&amp;TEXT($C60,"yyyymmdd"), RRPS_ALL[Key], RRPS_ALL[Yield to Maturity], "")</f>
        <v/>
      </c>
      <c r="BB60" s="6" t="str">
        <f>_xlfn.XLOOKUP(BB$1&amp;"|"&amp;TEXT($C60,"yyyymmdd"), RRPS_ALL[Key], RRPS_ALL[Mid Price], "")</f>
        <v/>
      </c>
      <c r="BC60" s="6" t="str">
        <f>_xlfn.XLOOKUP(BC$1&amp;"|"&amp;TEXT($C60,"yyyymmdd"), RRPS_ALL[Key], RRPS_ALL[Mid Yield], "")</f>
        <v/>
      </c>
      <c r="BD60" s="6" t="str">
        <f>_xlfn.XLOOKUP(BD$1&amp;"|"&amp;TEXT($C60,"yyyymmdd"), RRPS_ALL[Key], RRPS_ALL[Dirty Mid], "")</f>
        <v/>
      </c>
      <c r="BE60" s="6" t="str">
        <f>_xlfn.XLOOKUP(BE$1&amp;"|"&amp;TEXT($C60,"yyyymmdd"), RRPS_ALL[Key], RRPS_ALL[Clean Price Mid], "")</f>
        <v/>
      </c>
      <c r="BF60" s="6"/>
      <c r="BG60" s="6"/>
      <c r="BH60" s="6"/>
      <c r="BI60" s="7" t="str">
        <f>_xlfn.XLOOKUP(BI$1&amp;"|"&amp;TEXT($C60,"yyyymmdd"), RRPS_ALL[Key], RRPS_ALL[Yield to Maturity], "")</f>
        <v/>
      </c>
      <c r="BJ60" s="6" t="str">
        <f>_xlfn.XLOOKUP(BJ$1&amp;"|"&amp;TEXT($C60,"yyyymmdd"), RRPS_ALL[Key], RRPS_ALL[Mid Price], "")</f>
        <v/>
      </c>
      <c r="BK60" s="6" t="str">
        <f>_xlfn.XLOOKUP(BK$1&amp;"|"&amp;TEXT($C60,"yyyymmdd"), RRPS_ALL[Key], RRPS_ALL[Mid Yield], "")</f>
        <v/>
      </c>
      <c r="BL60" s="6" t="str">
        <f>_xlfn.XLOOKUP(BL$1&amp;"|"&amp;TEXT($C60,"yyyymmdd"), RRPS_ALL[Key], RRPS_ALL[Dirty Mid], "")</f>
        <v/>
      </c>
      <c r="BM60" s="6" t="str">
        <f>_xlfn.XLOOKUP(BM$1&amp;"|"&amp;TEXT($C60,"yyyymmdd"), RRPS_ALL[Key], RRPS_ALL[Clean Price Mid], "")</f>
        <v/>
      </c>
      <c r="BN60" s="6"/>
      <c r="BO60" s="6"/>
      <c r="BP60" s="6"/>
      <c r="BQ60" s="7" t="str">
        <f>_xlfn.XLOOKUP(BQ$1&amp;"|"&amp;TEXT($C60,"yyyymmdd"), RRPS_ALL[Key], RRPS_ALL[Yield to Maturity], "")</f>
        <v/>
      </c>
      <c r="BR60" s="6" t="str">
        <f>_xlfn.XLOOKUP(BR$1&amp;"|"&amp;TEXT($C60,"yyyymmdd"), RRPS_ALL[Key], RRPS_ALL[Mid Price], "")</f>
        <v/>
      </c>
      <c r="BS60" s="6" t="str">
        <f>_xlfn.XLOOKUP(BS$1&amp;"|"&amp;TEXT($C60,"yyyymmdd"), RRPS_ALL[Key], RRPS_ALL[Mid Yield], "")</f>
        <v/>
      </c>
      <c r="BT60" s="6" t="str">
        <f>_xlfn.XLOOKUP(BT$1&amp;"|"&amp;TEXT($C60,"yyyymmdd"), RRPS_ALL[Key], RRPS_ALL[Dirty Mid], "")</f>
        <v/>
      </c>
      <c r="BU60" s="6" t="str">
        <f>_xlfn.XLOOKUP(BU$1&amp;"|"&amp;TEXT($C60,"yyyymmdd"), RRPS_ALL[Key], RRPS_ALL[Clean Price Mid], "")</f>
        <v/>
      </c>
      <c r="BV60" s="6"/>
      <c r="BW60" s="6"/>
      <c r="BX60" s="6"/>
      <c r="BY60" s="7" t="str">
        <f>_xlfn.XLOOKUP(BY$1&amp;"|"&amp;TEXT($C60,"yyyymmdd"), RRPS_ALL[Key], RRPS_ALL[Yield to Maturity], "")</f>
        <v/>
      </c>
      <c r="BZ60" s="6" t="str">
        <f>_xlfn.XLOOKUP(BZ$1&amp;"|"&amp;TEXT($C60,"yyyymmdd"), RRPS_ALL[Key], RRPS_ALL[Mid Price], "")</f>
        <v/>
      </c>
      <c r="CA60" s="6" t="str">
        <f>_xlfn.XLOOKUP(CA$1&amp;"|"&amp;TEXT($C60,"yyyymmdd"), RRPS_ALL[Key], RRPS_ALL[Mid Yield], "")</f>
        <v/>
      </c>
      <c r="CB60" s="6" t="str">
        <f>_xlfn.XLOOKUP(CB$1&amp;"|"&amp;TEXT($C60,"yyyymmdd"), RRPS_ALL[Key], RRPS_ALL[Dirty Mid], "")</f>
        <v/>
      </c>
      <c r="CC60" s="6" t="str">
        <f>_xlfn.XLOOKUP(CC$1&amp;"|"&amp;TEXT($C60,"yyyymmdd"), RRPS_ALL[Key], RRPS_ALL[Clean Price Mid], "")</f>
        <v/>
      </c>
      <c r="CD60" s="6"/>
      <c r="CE60" s="6"/>
      <c r="CF60" s="6"/>
      <c r="CG60" s="7" t="str">
        <f>_xlfn.XLOOKUP(CG$1&amp;"|"&amp;TEXT($C60,"yyyymmdd"), RRPS_ALL[Key], RRPS_ALL[Yield to Maturity], "")</f>
        <v/>
      </c>
      <c r="CH60" s="6" t="str">
        <f>_xlfn.XLOOKUP(CH$1&amp;"|"&amp;TEXT($C60,"yyyymmdd"), RRPS_ALL[Key], RRPS_ALL[Mid Price], "")</f>
        <v/>
      </c>
      <c r="CI60" s="6" t="str">
        <f>_xlfn.XLOOKUP(CI$1&amp;"|"&amp;TEXT($C60,"yyyymmdd"), RRPS_ALL[Key], RRPS_ALL[Mid Yield], "")</f>
        <v/>
      </c>
      <c r="CJ60" s="6" t="str">
        <f>_xlfn.XLOOKUP(CJ$1&amp;"|"&amp;TEXT($C60,"yyyymmdd"), RRPS_ALL[Key], RRPS_ALL[Dirty Mid], "")</f>
        <v/>
      </c>
      <c r="CK60" s="6" t="str">
        <f>_xlfn.XLOOKUP(CK$1&amp;"|"&amp;TEXT($C60,"yyyymmdd"), RRPS_ALL[Key], RRPS_ALL[Clean Price Mid], "")</f>
        <v/>
      </c>
      <c r="CL60" s="6"/>
      <c r="CM60" s="6"/>
      <c r="CN60" s="6"/>
      <c r="CO60" s="7" t="str">
        <f>_xlfn.XLOOKUP(CO$1&amp;"|"&amp;TEXT($C60,"yyyymmdd"), RRPS_ALL[Key], RRPS_ALL[Yield to Maturity], "")</f>
        <v/>
      </c>
      <c r="CP60" s="6" t="str">
        <f>_xlfn.XLOOKUP(CP$1&amp;"|"&amp;TEXT($C60,"yyyymmdd"), RRPS_ALL[Key], RRPS_ALL[Mid Price], "")</f>
        <v/>
      </c>
      <c r="CQ60" s="6" t="str">
        <f>_xlfn.XLOOKUP(CQ$1&amp;"|"&amp;TEXT($C60,"yyyymmdd"), RRPS_ALL[Key], RRPS_ALL[Mid Yield], "")</f>
        <v/>
      </c>
      <c r="CR60" s="6" t="str">
        <f>_xlfn.XLOOKUP(CR$1&amp;"|"&amp;TEXT($C60,"yyyymmdd"), RRPS_ALL[Key], RRPS_ALL[Dirty Mid], "")</f>
        <v/>
      </c>
      <c r="CS60" s="6" t="str">
        <f>_xlfn.XLOOKUP(CS$1&amp;"|"&amp;TEXT($C60,"yyyymmdd"), RRPS_ALL[Key], RRPS_ALL[Clean Price Mid], "")</f>
        <v/>
      </c>
      <c r="CT60" s="6"/>
      <c r="CU60" s="6"/>
      <c r="CV60" s="6"/>
      <c r="CW60" s="7" t="str">
        <f>_xlfn.XLOOKUP(CW$1&amp;"|"&amp;TEXT($C60,"yyyymmdd"), RRPS_ALL[Key], RRPS_ALL[Yield to Maturity], "")</f>
        <v/>
      </c>
      <c r="CX60" s="6" t="str">
        <f>_xlfn.XLOOKUP(CX$1&amp;"|"&amp;TEXT($C60,"yyyymmdd"), RRPS_ALL[Key], RRPS_ALL[Mid Price], "")</f>
        <v/>
      </c>
      <c r="CY60" s="6" t="str">
        <f>_xlfn.XLOOKUP(CY$1&amp;"|"&amp;TEXT($C60,"yyyymmdd"), RRPS_ALL[Key], RRPS_ALL[Mid Yield], "")</f>
        <v/>
      </c>
      <c r="CZ60" s="6" t="str">
        <f>_xlfn.XLOOKUP(CZ$1&amp;"|"&amp;TEXT($C60,"yyyymmdd"), RRPS_ALL[Key], RRPS_ALL[Dirty Mid], "")</f>
        <v/>
      </c>
      <c r="DA60" s="6" t="str">
        <f>_xlfn.XLOOKUP(DA$1&amp;"|"&amp;TEXT($C60,"yyyymmdd"), RRPS_ALL[Key], RRPS_ALL[Clean Price Mid], "")</f>
        <v/>
      </c>
    </row>
    <row r="61" spans="1:105" x14ac:dyDescent="0.2">
      <c r="A61">
        <v>2004</v>
      </c>
      <c r="B61">
        <v>9</v>
      </c>
      <c r="C61" s="5">
        <f t="shared" si="0"/>
        <v>38260</v>
      </c>
      <c r="D61" s="6">
        <v>1.25</v>
      </c>
      <c r="E61" s="7" t="str">
        <f>_xlfn.XLOOKUP(E$1&amp;"|"&amp;TEXT($C61,"yyyymmdd"), RRPS_ALL[Key], RRPS_ALL[Yield to Maturity], "")</f>
        <v/>
      </c>
      <c r="F61" s="6" t="str">
        <f>_xlfn.XLOOKUP(F$1&amp;"|"&amp;TEXT($C61,"yyyymmdd"), RRPS_ALL[Key], RRPS_ALL[Mid Price], "")</f>
        <v/>
      </c>
      <c r="G61" s="6" t="str">
        <f>_xlfn.XLOOKUP(G$1&amp;"|"&amp;TEXT($C61,"yyyymmdd"), RRPS_ALL[Key], RRPS_ALL[Mid Yield], "")</f>
        <v/>
      </c>
      <c r="H61" s="6" t="str">
        <f>_xlfn.XLOOKUP(H$1&amp;"|"&amp;TEXT($C61,"yyyymmdd"), RRPS_ALL[Key], RRPS_ALL[Dirty Mid], "")</f>
        <v/>
      </c>
      <c r="I61" s="6" t="str">
        <f>_xlfn.XLOOKUP(I$1&amp;"|"&amp;TEXT($C61,"yyyymmdd"), RRPS_ALL[Key], RRPS_ALL[Clean Price Mid], "")</f>
        <v/>
      </c>
      <c r="J61" s="6"/>
      <c r="K61" s="5"/>
      <c r="L61" s="6"/>
      <c r="M61" s="7"/>
      <c r="N61" s="6"/>
      <c r="O61" s="6"/>
      <c r="P61" s="6"/>
      <c r="Q61" s="6"/>
      <c r="R61" s="6"/>
      <c r="S61" s="5"/>
      <c r="T61" s="6"/>
      <c r="U61" s="7"/>
      <c r="V61" s="6"/>
      <c r="W61" s="6"/>
      <c r="X61" s="6"/>
      <c r="Y61" s="6"/>
      <c r="Z61" s="6"/>
      <c r="AA61" s="5"/>
      <c r="AB61" s="6"/>
      <c r="AC61" s="7"/>
      <c r="AD61" s="6" t="str">
        <f>_xlfn.XLOOKUP(AD$1&amp;"|"&amp;TEXT($C61,"yyyymmdd"), RRPS_ALL[Key], RRPS_ALL[Mid Price], "")</f>
        <v/>
      </c>
      <c r="AE61" s="6" t="str">
        <f>_xlfn.XLOOKUP(AE$1&amp;"|"&amp;TEXT($C61,"yyyymmdd"), RRPS_ALL[Key], RRPS_ALL[Mid Yield], "")</f>
        <v/>
      </c>
      <c r="AF61" s="6" t="str">
        <f>_xlfn.XLOOKUP(AF$1&amp;"|"&amp;TEXT($C61,"yyyymmdd"), RRPS_ALL[Key], RRPS_ALL[Dirty Mid], "")</f>
        <v/>
      </c>
      <c r="AG61" s="6" t="str">
        <f>_xlfn.XLOOKUP(AG$1&amp;"|"&amp;TEXT($C61,"yyyymmdd"), RRPS_ALL[Key], RRPS_ALL[Clean Price Mid], "")</f>
        <v/>
      </c>
      <c r="AH61" s="6"/>
      <c r="AI61" s="5"/>
      <c r="AJ61" s="6"/>
      <c r="AK61" s="7" t="str">
        <f>_xlfn.XLOOKUP(AK$1&amp;"|"&amp;TEXT($C61,"yyyymmdd"), RRPS_ALL[Key], RRPS_ALL[Yield to Maturity], "")</f>
        <v/>
      </c>
      <c r="AL61" s="6" t="str">
        <f>_xlfn.XLOOKUP(AL$1&amp;"|"&amp;TEXT($C61,"yyyymmdd"), RRPS_ALL[Key], RRPS_ALL[Mid Price], "")</f>
        <v/>
      </c>
      <c r="AM61" s="6" t="str">
        <f>_xlfn.XLOOKUP(AM$1&amp;"|"&amp;TEXT($C61,"yyyymmdd"), RRPS_ALL[Key], RRPS_ALL[Mid Yield], "")</f>
        <v/>
      </c>
      <c r="AN61" s="6" t="str">
        <f>_xlfn.XLOOKUP(AN$1&amp;"|"&amp;TEXT($C61,"yyyymmdd"), RRPS_ALL[Key], RRPS_ALL[Dirty Mid], "")</f>
        <v/>
      </c>
      <c r="AO61" s="6" t="str">
        <f>_xlfn.XLOOKUP(AO$1&amp;"|"&amp;TEXT($C61,"yyyymmdd"), RRPS_ALL[Key], RRPS_ALL[Clean Price Mid], "")</f>
        <v/>
      </c>
      <c r="AP61" s="6"/>
      <c r="AQ61" s="6"/>
      <c r="AR61" s="6"/>
      <c r="AS61" s="7" t="str">
        <f>_xlfn.XLOOKUP(AS$1&amp;"|"&amp;TEXT($C61,"yyyymmdd"), RRPS_ALL[Key], RRPS_ALL[Yield to Maturity], "")</f>
        <v/>
      </c>
      <c r="AT61" s="6" t="str">
        <f>_xlfn.XLOOKUP(AT$1&amp;"|"&amp;TEXT($C61,"yyyymmdd"), RRPS_ALL[Key], RRPS_ALL[Mid Price], "")</f>
        <v/>
      </c>
      <c r="AU61" s="6" t="str">
        <f>_xlfn.XLOOKUP(AU$1&amp;"|"&amp;TEXT($C61,"yyyymmdd"), RRPS_ALL[Key], RRPS_ALL[Mid Yield], "")</f>
        <v/>
      </c>
      <c r="AV61" s="6" t="str">
        <f>_xlfn.XLOOKUP(AV$1&amp;"|"&amp;TEXT($C61,"yyyymmdd"), RRPS_ALL[Key], RRPS_ALL[Dirty Mid], "")</f>
        <v/>
      </c>
      <c r="AW61" s="6" t="str">
        <f>_xlfn.XLOOKUP(AW$1&amp;"|"&amp;TEXT($C61,"yyyymmdd"), RRPS_ALL[Key], RRPS_ALL[Clean Price Mid], "")</f>
        <v/>
      </c>
      <c r="AX61" s="6"/>
      <c r="AY61" s="6"/>
      <c r="AZ61" s="6"/>
      <c r="BA61" s="7" t="str">
        <f>_xlfn.XLOOKUP(BA$1&amp;"|"&amp;TEXT($C61,"yyyymmdd"), RRPS_ALL[Key], RRPS_ALL[Yield to Maturity], "")</f>
        <v/>
      </c>
      <c r="BB61" s="6" t="str">
        <f>_xlfn.XLOOKUP(BB$1&amp;"|"&amp;TEXT($C61,"yyyymmdd"), RRPS_ALL[Key], RRPS_ALL[Mid Price], "")</f>
        <v/>
      </c>
      <c r="BC61" s="6" t="str">
        <f>_xlfn.XLOOKUP(BC$1&amp;"|"&amp;TEXT($C61,"yyyymmdd"), RRPS_ALL[Key], RRPS_ALL[Mid Yield], "")</f>
        <v/>
      </c>
      <c r="BD61" s="6" t="str">
        <f>_xlfn.XLOOKUP(BD$1&amp;"|"&amp;TEXT($C61,"yyyymmdd"), RRPS_ALL[Key], RRPS_ALL[Dirty Mid], "")</f>
        <v/>
      </c>
      <c r="BE61" s="6" t="str">
        <f>_xlfn.XLOOKUP(BE$1&amp;"|"&amp;TEXT($C61,"yyyymmdd"), RRPS_ALL[Key], RRPS_ALL[Clean Price Mid], "")</f>
        <v/>
      </c>
      <c r="BF61" s="6"/>
      <c r="BG61" s="6"/>
      <c r="BH61" s="6"/>
      <c r="BI61" s="7" t="str">
        <f>_xlfn.XLOOKUP(BI$1&amp;"|"&amp;TEXT($C61,"yyyymmdd"), RRPS_ALL[Key], RRPS_ALL[Yield to Maturity], "")</f>
        <v/>
      </c>
      <c r="BJ61" s="6" t="str">
        <f>_xlfn.XLOOKUP(BJ$1&amp;"|"&amp;TEXT($C61,"yyyymmdd"), RRPS_ALL[Key], RRPS_ALL[Mid Price], "")</f>
        <v/>
      </c>
      <c r="BK61" s="6" t="str">
        <f>_xlfn.XLOOKUP(BK$1&amp;"|"&amp;TEXT($C61,"yyyymmdd"), RRPS_ALL[Key], RRPS_ALL[Mid Yield], "")</f>
        <v/>
      </c>
      <c r="BL61" s="6" t="str">
        <f>_xlfn.XLOOKUP(BL$1&amp;"|"&amp;TEXT($C61,"yyyymmdd"), RRPS_ALL[Key], RRPS_ALL[Dirty Mid], "")</f>
        <v/>
      </c>
      <c r="BM61" s="6" t="str">
        <f>_xlfn.XLOOKUP(BM$1&amp;"|"&amp;TEXT($C61,"yyyymmdd"), RRPS_ALL[Key], RRPS_ALL[Clean Price Mid], "")</f>
        <v/>
      </c>
      <c r="BN61" s="6"/>
      <c r="BO61" s="6"/>
      <c r="BP61" s="6"/>
      <c r="BQ61" s="7" t="str">
        <f>_xlfn.XLOOKUP(BQ$1&amp;"|"&amp;TEXT($C61,"yyyymmdd"), RRPS_ALL[Key], RRPS_ALL[Yield to Maturity], "")</f>
        <v/>
      </c>
      <c r="BR61" s="6" t="str">
        <f>_xlfn.XLOOKUP(BR$1&amp;"|"&amp;TEXT($C61,"yyyymmdd"), RRPS_ALL[Key], RRPS_ALL[Mid Price], "")</f>
        <v/>
      </c>
      <c r="BS61" s="6" t="str">
        <f>_xlfn.XLOOKUP(BS$1&amp;"|"&amp;TEXT($C61,"yyyymmdd"), RRPS_ALL[Key], RRPS_ALL[Mid Yield], "")</f>
        <v/>
      </c>
      <c r="BT61" s="6" t="str">
        <f>_xlfn.XLOOKUP(BT$1&amp;"|"&amp;TEXT($C61,"yyyymmdd"), RRPS_ALL[Key], RRPS_ALL[Dirty Mid], "")</f>
        <v/>
      </c>
      <c r="BU61" s="6" t="str">
        <f>_xlfn.XLOOKUP(BU$1&amp;"|"&amp;TEXT($C61,"yyyymmdd"), RRPS_ALL[Key], RRPS_ALL[Clean Price Mid], "")</f>
        <v/>
      </c>
      <c r="BV61" s="6"/>
      <c r="BW61" s="6"/>
      <c r="BX61" s="6"/>
      <c r="BY61" s="7" t="str">
        <f>_xlfn.XLOOKUP(BY$1&amp;"|"&amp;TEXT($C61,"yyyymmdd"), RRPS_ALL[Key], RRPS_ALL[Yield to Maturity], "")</f>
        <v/>
      </c>
      <c r="BZ61" s="6" t="str">
        <f>_xlfn.XLOOKUP(BZ$1&amp;"|"&amp;TEXT($C61,"yyyymmdd"), RRPS_ALL[Key], RRPS_ALL[Mid Price], "")</f>
        <v/>
      </c>
      <c r="CA61" s="6" t="str">
        <f>_xlfn.XLOOKUP(CA$1&amp;"|"&amp;TEXT($C61,"yyyymmdd"), RRPS_ALL[Key], RRPS_ALL[Mid Yield], "")</f>
        <v/>
      </c>
      <c r="CB61" s="6" t="str">
        <f>_xlfn.XLOOKUP(CB$1&amp;"|"&amp;TEXT($C61,"yyyymmdd"), RRPS_ALL[Key], RRPS_ALL[Dirty Mid], "")</f>
        <v/>
      </c>
      <c r="CC61" s="6" t="str">
        <f>_xlfn.XLOOKUP(CC$1&amp;"|"&amp;TEXT($C61,"yyyymmdd"), RRPS_ALL[Key], RRPS_ALL[Clean Price Mid], "")</f>
        <v/>
      </c>
      <c r="CD61" s="6"/>
      <c r="CE61" s="6"/>
      <c r="CF61" s="6"/>
      <c r="CG61" s="7" t="str">
        <f>_xlfn.XLOOKUP(CG$1&amp;"|"&amp;TEXT($C61,"yyyymmdd"), RRPS_ALL[Key], RRPS_ALL[Yield to Maturity], "")</f>
        <v/>
      </c>
      <c r="CH61" s="6" t="str">
        <f>_xlfn.XLOOKUP(CH$1&amp;"|"&amp;TEXT($C61,"yyyymmdd"), RRPS_ALL[Key], RRPS_ALL[Mid Price], "")</f>
        <v/>
      </c>
      <c r="CI61" s="6" t="str">
        <f>_xlfn.XLOOKUP(CI$1&amp;"|"&amp;TEXT($C61,"yyyymmdd"), RRPS_ALL[Key], RRPS_ALL[Mid Yield], "")</f>
        <v/>
      </c>
      <c r="CJ61" s="6" t="str">
        <f>_xlfn.XLOOKUP(CJ$1&amp;"|"&amp;TEXT($C61,"yyyymmdd"), RRPS_ALL[Key], RRPS_ALL[Dirty Mid], "")</f>
        <v/>
      </c>
      <c r="CK61" s="6" t="str">
        <f>_xlfn.XLOOKUP(CK$1&amp;"|"&amp;TEXT($C61,"yyyymmdd"), RRPS_ALL[Key], RRPS_ALL[Clean Price Mid], "")</f>
        <v/>
      </c>
      <c r="CL61" s="6"/>
      <c r="CM61" s="6"/>
      <c r="CN61" s="6"/>
      <c r="CO61" s="7" t="str">
        <f>_xlfn.XLOOKUP(CO$1&amp;"|"&amp;TEXT($C61,"yyyymmdd"), RRPS_ALL[Key], RRPS_ALL[Yield to Maturity], "")</f>
        <v/>
      </c>
      <c r="CP61" s="6" t="str">
        <f>_xlfn.XLOOKUP(CP$1&amp;"|"&amp;TEXT($C61,"yyyymmdd"), RRPS_ALL[Key], RRPS_ALL[Mid Price], "")</f>
        <v/>
      </c>
      <c r="CQ61" s="6" t="str">
        <f>_xlfn.XLOOKUP(CQ$1&amp;"|"&amp;TEXT($C61,"yyyymmdd"), RRPS_ALL[Key], RRPS_ALL[Mid Yield], "")</f>
        <v/>
      </c>
      <c r="CR61" s="6" t="str">
        <f>_xlfn.XLOOKUP(CR$1&amp;"|"&amp;TEXT($C61,"yyyymmdd"), RRPS_ALL[Key], RRPS_ALL[Dirty Mid], "")</f>
        <v/>
      </c>
      <c r="CS61" s="6" t="str">
        <f>_xlfn.XLOOKUP(CS$1&amp;"|"&amp;TEXT($C61,"yyyymmdd"), RRPS_ALL[Key], RRPS_ALL[Clean Price Mid], "")</f>
        <v/>
      </c>
      <c r="CT61" s="6"/>
      <c r="CU61" s="6"/>
      <c r="CV61" s="6"/>
      <c r="CW61" s="7" t="str">
        <f>_xlfn.XLOOKUP(CW$1&amp;"|"&amp;TEXT($C61,"yyyymmdd"), RRPS_ALL[Key], RRPS_ALL[Yield to Maturity], "")</f>
        <v/>
      </c>
      <c r="CX61" s="6" t="str">
        <f>_xlfn.XLOOKUP(CX$1&amp;"|"&amp;TEXT($C61,"yyyymmdd"), RRPS_ALL[Key], RRPS_ALL[Mid Price], "")</f>
        <v/>
      </c>
      <c r="CY61" s="6" t="str">
        <f>_xlfn.XLOOKUP(CY$1&amp;"|"&amp;TEXT($C61,"yyyymmdd"), RRPS_ALL[Key], RRPS_ALL[Mid Yield], "")</f>
        <v/>
      </c>
      <c r="CZ61" s="6" t="str">
        <f>_xlfn.XLOOKUP(CZ$1&amp;"|"&amp;TEXT($C61,"yyyymmdd"), RRPS_ALL[Key], RRPS_ALL[Dirty Mid], "")</f>
        <v/>
      </c>
      <c r="DA61" s="6" t="str">
        <f>_xlfn.XLOOKUP(DA$1&amp;"|"&amp;TEXT($C61,"yyyymmdd"), RRPS_ALL[Key], RRPS_ALL[Clean Price Mid], "")</f>
        <v/>
      </c>
    </row>
    <row r="62" spans="1:105" x14ac:dyDescent="0.2">
      <c r="A62">
        <v>2004</v>
      </c>
      <c r="B62">
        <v>10</v>
      </c>
      <c r="C62" s="5">
        <f t="shared" si="0"/>
        <v>38291</v>
      </c>
      <c r="D62" s="6">
        <v>1.25</v>
      </c>
      <c r="E62" s="7" t="str">
        <f>_xlfn.XLOOKUP(E$1&amp;"|"&amp;TEXT($C62,"yyyymmdd"), RRPS_ALL[Key], RRPS_ALL[Yield to Maturity], "")</f>
        <v/>
      </c>
      <c r="F62" s="6" t="str">
        <f>_xlfn.XLOOKUP(F$1&amp;"|"&amp;TEXT($C62,"yyyymmdd"), RRPS_ALL[Key], RRPS_ALL[Mid Price], "")</f>
        <v/>
      </c>
      <c r="G62" s="6" t="str">
        <f>_xlfn.XLOOKUP(G$1&amp;"|"&amp;TEXT($C62,"yyyymmdd"), RRPS_ALL[Key], RRPS_ALL[Mid Yield], "")</f>
        <v/>
      </c>
      <c r="H62" s="6" t="str">
        <f>_xlfn.XLOOKUP(H$1&amp;"|"&amp;TEXT($C62,"yyyymmdd"), RRPS_ALL[Key], RRPS_ALL[Dirty Mid], "")</f>
        <v/>
      </c>
      <c r="I62" s="6" t="str">
        <f>_xlfn.XLOOKUP(I$1&amp;"|"&amp;TEXT($C62,"yyyymmdd"), RRPS_ALL[Key], RRPS_ALL[Clean Price Mid], "")</f>
        <v/>
      </c>
      <c r="J62" s="6"/>
      <c r="K62" s="5"/>
      <c r="L62" s="6"/>
      <c r="M62" s="7"/>
      <c r="N62" s="6"/>
      <c r="O62" s="6"/>
      <c r="P62" s="6"/>
      <c r="Q62" s="6"/>
      <c r="R62" s="6"/>
      <c r="S62" s="5"/>
      <c r="T62" s="6"/>
      <c r="U62" s="7"/>
      <c r="V62" s="6"/>
      <c r="W62" s="6"/>
      <c r="X62" s="6"/>
      <c r="Y62" s="6"/>
      <c r="Z62" s="6"/>
      <c r="AA62" s="5"/>
      <c r="AB62" s="6"/>
      <c r="AC62" s="7"/>
      <c r="AD62" s="6" t="str">
        <f>_xlfn.XLOOKUP(AD$1&amp;"|"&amp;TEXT($C62,"yyyymmdd"), RRPS_ALL[Key], RRPS_ALL[Mid Price], "")</f>
        <v/>
      </c>
      <c r="AE62" s="6" t="str">
        <f>_xlfn.XLOOKUP(AE$1&amp;"|"&amp;TEXT($C62,"yyyymmdd"), RRPS_ALL[Key], RRPS_ALL[Mid Yield], "")</f>
        <v/>
      </c>
      <c r="AF62" s="6" t="str">
        <f>_xlfn.XLOOKUP(AF$1&amp;"|"&amp;TEXT($C62,"yyyymmdd"), RRPS_ALL[Key], RRPS_ALL[Dirty Mid], "")</f>
        <v/>
      </c>
      <c r="AG62" s="6" t="str">
        <f>_xlfn.XLOOKUP(AG$1&amp;"|"&amp;TEXT($C62,"yyyymmdd"), RRPS_ALL[Key], RRPS_ALL[Clean Price Mid], "")</f>
        <v/>
      </c>
      <c r="AH62" s="6"/>
      <c r="AI62" s="5"/>
      <c r="AJ62" s="6"/>
      <c r="AK62" s="7" t="str">
        <f>_xlfn.XLOOKUP(AK$1&amp;"|"&amp;TEXT($C62,"yyyymmdd"), RRPS_ALL[Key], RRPS_ALL[Yield to Maturity], "")</f>
        <v/>
      </c>
      <c r="AL62" s="6" t="str">
        <f>_xlfn.XLOOKUP(AL$1&amp;"|"&amp;TEXT($C62,"yyyymmdd"), RRPS_ALL[Key], RRPS_ALL[Mid Price], "")</f>
        <v/>
      </c>
      <c r="AM62" s="6" t="str">
        <f>_xlfn.XLOOKUP(AM$1&amp;"|"&amp;TEXT($C62,"yyyymmdd"), RRPS_ALL[Key], RRPS_ALL[Mid Yield], "")</f>
        <v/>
      </c>
      <c r="AN62" s="6" t="str">
        <f>_xlfn.XLOOKUP(AN$1&amp;"|"&amp;TEXT($C62,"yyyymmdd"), RRPS_ALL[Key], RRPS_ALL[Dirty Mid], "")</f>
        <v/>
      </c>
      <c r="AO62" s="6" t="str">
        <f>_xlfn.XLOOKUP(AO$1&amp;"|"&amp;TEXT($C62,"yyyymmdd"), RRPS_ALL[Key], RRPS_ALL[Clean Price Mid], "")</f>
        <v/>
      </c>
      <c r="AP62" s="6"/>
      <c r="AQ62" s="6"/>
      <c r="AR62" s="6"/>
      <c r="AS62" s="7" t="str">
        <f>_xlfn.XLOOKUP(AS$1&amp;"|"&amp;TEXT($C62,"yyyymmdd"), RRPS_ALL[Key], RRPS_ALL[Yield to Maturity], "")</f>
        <v/>
      </c>
      <c r="AT62" s="6" t="str">
        <f>_xlfn.XLOOKUP(AT$1&amp;"|"&amp;TEXT($C62,"yyyymmdd"), RRPS_ALL[Key], RRPS_ALL[Mid Price], "")</f>
        <v/>
      </c>
      <c r="AU62" s="6" t="str">
        <f>_xlfn.XLOOKUP(AU$1&amp;"|"&amp;TEXT($C62,"yyyymmdd"), RRPS_ALL[Key], RRPS_ALL[Mid Yield], "")</f>
        <v/>
      </c>
      <c r="AV62" s="6" t="str">
        <f>_xlfn.XLOOKUP(AV$1&amp;"|"&amp;TEXT($C62,"yyyymmdd"), RRPS_ALL[Key], RRPS_ALL[Dirty Mid], "")</f>
        <v/>
      </c>
      <c r="AW62" s="6" t="str">
        <f>_xlfn.XLOOKUP(AW$1&amp;"|"&amp;TEXT($C62,"yyyymmdd"), RRPS_ALL[Key], RRPS_ALL[Clean Price Mid], "")</f>
        <v/>
      </c>
      <c r="AX62" s="6"/>
      <c r="AY62" s="6"/>
      <c r="AZ62" s="6"/>
      <c r="BA62" s="7" t="str">
        <f>_xlfn.XLOOKUP(BA$1&amp;"|"&amp;TEXT($C62,"yyyymmdd"), RRPS_ALL[Key], RRPS_ALL[Yield to Maturity], "")</f>
        <v/>
      </c>
      <c r="BB62" s="6" t="str">
        <f>_xlfn.XLOOKUP(BB$1&amp;"|"&amp;TEXT($C62,"yyyymmdd"), RRPS_ALL[Key], RRPS_ALL[Mid Price], "")</f>
        <v/>
      </c>
      <c r="BC62" s="6" t="str">
        <f>_xlfn.XLOOKUP(BC$1&amp;"|"&amp;TEXT($C62,"yyyymmdd"), RRPS_ALL[Key], RRPS_ALL[Mid Yield], "")</f>
        <v/>
      </c>
      <c r="BD62" s="6" t="str">
        <f>_xlfn.XLOOKUP(BD$1&amp;"|"&amp;TEXT($C62,"yyyymmdd"), RRPS_ALL[Key], RRPS_ALL[Dirty Mid], "")</f>
        <v/>
      </c>
      <c r="BE62" s="6" t="str">
        <f>_xlfn.XLOOKUP(BE$1&amp;"|"&amp;TEXT($C62,"yyyymmdd"), RRPS_ALL[Key], RRPS_ALL[Clean Price Mid], "")</f>
        <v/>
      </c>
      <c r="BF62" s="6"/>
      <c r="BG62" s="6"/>
      <c r="BH62" s="6"/>
      <c r="BI62" s="7" t="str">
        <f>_xlfn.XLOOKUP(BI$1&amp;"|"&amp;TEXT($C62,"yyyymmdd"), RRPS_ALL[Key], RRPS_ALL[Yield to Maturity], "")</f>
        <v/>
      </c>
      <c r="BJ62" s="6" t="str">
        <f>_xlfn.XLOOKUP(BJ$1&amp;"|"&amp;TEXT($C62,"yyyymmdd"), RRPS_ALL[Key], RRPS_ALL[Mid Price], "")</f>
        <v/>
      </c>
      <c r="BK62" s="6" t="str">
        <f>_xlfn.XLOOKUP(BK$1&amp;"|"&amp;TEXT($C62,"yyyymmdd"), RRPS_ALL[Key], RRPS_ALL[Mid Yield], "")</f>
        <v/>
      </c>
      <c r="BL62" s="6" t="str">
        <f>_xlfn.XLOOKUP(BL$1&amp;"|"&amp;TEXT($C62,"yyyymmdd"), RRPS_ALL[Key], RRPS_ALL[Dirty Mid], "")</f>
        <v/>
      </c>
      <c r="BM62" s="6" t="str">
        <f>_xlfn.XLOOKUP(BM$1&amp;"|"&amp;TEXT($C62,"yyyymmdd"), RRPS_ALL[Key], RRPS_ALL[Clean Price Mid], "")</f>
        <v/>
      </c>
      <c r="BN62" s="6"/>
      <c r="BO62" s="6"/>
      <c r="BP62" s="6"/>
      <c r="BQ62" s="7" t="str">
        <f>_xlfn.XLOOKUP(BQ$1&amp;"|"&amp;TEXT($C62,"yyyymmdd"), RRPS_ALL[Key], RRPS_ALL[Yield to Maturity], "")</f>
        <v/>
      </c>
      <c r="BR62" s="6" t="str">
        <f>_xlfn.XLOOKUP(BR$1&amp;"|"&amp;TEXT($C62,"yyyymmdd"), RRPS_ALL[Key], RRPS_ALL[Mid Price], "")</f>
        <v/>
      </c>
      <c r="BS62" s="6" t="str">
        <f>_xlfn.XLOOKUP(BS$1&amp;"|"&amp;TEXT($C62,"yyyymmdd"), RRPS_ALL[Key], RRPS_ALL[Mid Yield], "")</f>
        <v/>
      </c>
      <c r="BT62" s="6" t="str">
        <f>_xlfn.XLOOKUP(BT$1&amp;"|"&amp;TEXT($C62,"yyyymmdd"), RRPS_ALL[Key], RRPS_ALL[Dirty Mid], "")</f>
        <v/>
      </c>
      <c r="BU62" s="6" t="str">
        <f>_xlfn.XLOOKUP(BU$1&amp;"|"&amp;TEXT($C62,"yyyymmdd"), RRPS_ALL[Key], RRPS_ALL[Clean Price Mid], "")</f>
        <v/>
      </c>
      <c r="BV62" s="6"/>
      <c r="BW62" s="6"/>
      <c r="BX62" s="6"/>
      <c r="BY62" s="7" t="str">
        <f>_xlfn.XLOOKUP(BY$1&amp;"|"&amp;TEXT($C62,"yyyymmdd"), RRPS_ALL[Key], RRPS_ALL[Yield to Maturity], "")</f>
        <v/>
      </c>
      <c r="BZ62" s="6" t="str">
        <f>_xlfn.XLOOKUP(BZ$1&amp;"|"&amp;TEXT($C62,"yyyymmdd"), RRPS_ALL[Key], RRPS_ALL[Mid Price], "")</f>
        <v/>
      </c>
      <c r="CA62" s="6" t="str">
        <f>_xlfn.XLOOKUP(CA$1&amp;"|"&amp;TEXT($C62,"yyyymmdd"), RRPS_ALL[Key], RRPS_ALL[Mid Yield], "")</f>
        <v/>
      </c>
      <c r="CB62" s="6" t="str">
        <f>_xlfn.XLOOKUP(CB$1&amp;"|"&amp;TEXT($C62,"yyyymmdd"), RRPS_ALL[Key], RRPS_ALL[Dirty Mid], "")</f>
        <v/>
      </c>
      <c r="CC62" s="6" t="str">
        <f>_xlfn.XLOOKUP(CC$1&amp;"|"&amp;TEXT($C62,"yyyymmdd"), RRPS_ALL[Key], RRPS_ALL[Clean Price Mid], "")</f>
        <v/>
      </c>
      <c r="CD62" s="6"/>
      <c r="CE62" s="6"/>
      <c r="CF62" s="6"/>
      <c r="CG62" s="7" t="str">
        <f>_xlfn.XLOOKUP(CG$1&amp;"|"&amp;TEXT($C62,"yyyymmdd"), RRPS_ALL[Key], RRPS_ALL[Yield to Maturity], "")</f>
        <v/>
      </c>
      <c r="CH62" s="6" t="str">
        <f>_xlfn.XLOOKUP(CH$1&amp;"|"&amp;TEXT($C62,"yyyymmdd"), RRPS_ALL[Key], RRPS_ALL[Mid Price], "")</f>
        <v/>
      </c>
      <c r="CI62" s="6" t="str">
        <f>_xlfn.XLOOKUP(CI$1&amp;"|"&amp;TEXT($C62,"yyyymmdd"), RRPS_ALL[Key], RRPS_ALL[Mid Yield], "")</f>
        <v/>
      </c>
      <c r="CJ62" s="6" t="str">
        <f>_xlfn.XLOOKUP(CJ$1&amp;"|"&amp;TEXT($C62,"yyyymmdd"), RRPS_ALL[Key], RRPS_ALL[Dirty Mid], "")</f>
        <v/>
      </c>
      <c r="CK62" s="6" t="str">
        <f>_xlfn.XLOOKUP(CK$1&amp;"|"&amp;TEXT($C62,"yyyymmdd"), RRPS_ALL[Key], RRPS_ALL[Clean Price Mid], "")</f>
        <v/>
      </c>
      <c r="CL62" s="6"/>
      <c r="CM62" s="6"/>
      <c r="CN62" s="6"/>
      <c r="CO62" s="7" t="str">
        <f>_xlfn.XLOOKUP(CO$1&amp;"|"&amp;TEXT($C62,"yyyymmdd"), RRPS_ALL[Key], RRPS_ALL[Yield to Maturity], "")</f>
        <v/>
      </c>
      <c r="CP62" s="6" t="str">
        <f>_xlfn.XLOOKUP(CP$1&amp;"|"&amp;TEXT($C62,"yyyymmdd"), RRPS_ALL[Key], RRPS_ALL[Mid Price], "")</f>
        <v/>
      </c>
      <c r="CQ62" s="6" t="str">
        <f>_xlfn.XLOOKUP(CQ$1&amp;"|"&amp;TEXT($C62,"yyyymmdd"), RRPS_ALL[Key], RRPS_ALL[Mid Yield], "")</f>
        <v/>
      </c>
      <c r="CR62" s="6" t="str">
        <f>_xlfn.XLOOKUP(CR$1&amp;"|"&amp;TEXT($C62,"yyyymmdd"), RRPS_ALL[Key], RRPS_ALL[Dirty Mid], "")</f>
        <v/>
      </c>
      <c r="CS62" s="6" t="str">
        <f>_xlfn.XLOOKUP(CS$1&amp;"|"&amp;TEXT($C62,"yyyymmdd"), RRPS_ALL[Key], RRPS_ALL[Clean Price Mid], "")</f>
        <v/>
      </c>
      <c r="CT62" s="6"/>
      <c r="CU62" s="6"/>
      <c r="CV62" s="6"/>
      <c r="CW62" s="7" t="str">
        <f>_xlfn.XLOOKUP(CW$1&amp;"|"&amp;TEXT($C62,"yyyymmdd"), RRPS_ALL[Key], RRPS_ALL[Yield to Maturity], "")</f>
        <v/>
      </c>
      <c r="CX62" s="6" t="str">
        <f>_xlfn.XLOOKUP(CX$1&amp;"|"&amp;TEXT($C62,"yyyymmdd"), RRPS_ALL[Key], RRPS_ALL[Mid Price], "")</f>
        <v/>
      </c>
      <c r="CY62" s="6" t="str">
        <f>_xlfn.XLOOKUP(CY$1&amp;"|"&amp;TEXT($C62,"yyyymmdd"), RRPS_ALL[Key], RRPS_ALL[Mid Yield], "")</f>
        <v/>
      </c>
      <c r="CZ62" s="6" t="str">
        <f>_xlfn.XLOOKUP(CZ$1&amp;"|"&amp;TEXT($C62,"yyyymmdd"), RRPS_ALL[Key], RRPS_ALL[Dirty Mid], "")</f>
        <v/>
      </c>
      <c r="DA62" s="6" t="str">
        <f>_xlfn.XLOOKUP(DA$1&amp;"|"&amp;TEXT($C62,"yyyymmdd"), RRPS_ALL[Key], RRPS_ALL[Clean Price Mid], "")</f>
        <v/>
      </c>
    </row>
    <row r="63" spans="1:105" x14ac:dyDescent="0.2">
      <c r="A63">
        <v>2004</v>
      </c>
      <c r="B63">
        <v>11</v>
      </c>
      <c r="C63" s="5">
        <f t="shared" si="0"/>
        <v>38321</v>
      </c>
      <c r="D63" s="6">
        <v>1.25</v>
      </c>
      <c r="E63" s="7" t="str">
        <f>_xlfn.XLOOKUP(E$1&amp;"|"&amp;TEXT($C63,"yyyymmdd"), RRPS_ALL[Key], RRPS_ALL[Yield to Maturity], "")</f>
        <v/>
      </c>
      <c r="F63" s="6" t="str">
        <f>_xlfn.XLOOKUP(F$1&amp;"|"&amp;TEXT($C63,"yyyymmdd"), RRPS_ALL[Key], RRPS_ALL[Mid Price], "")</f>
        <v/>
      </c>
      <c r="G63" s="6" t="str">
        <f>_xlfn.XLOOKUP(G$1&amp;"|"&amp;TEXT($C63,"yyyymmdd"), RRPS_ALL[Key], RRPS_ALL[Mid Yield], "")</f>
        <v/>
      </c>
      <c r="H63" s="6" t="str">
        <f>_xlfn.XLOOKUP(H$1&amp;"|"&amp;TEXT($C63,"yyyymmdd"), RRPS_ALL[Key], RRPS_ALL[Dirty Mid], "")</f>
        <v/>
      </c>
      <c r="I63" s="6" t="str">
        <f>_xlfn.XLOOKUP(I$1&amp;"|"&amp;TEXT($C63,"yyyymmdd"), RRPS_ALL[Key], RRPS_ALL[Clean Price Mid], "")</f>
        <v/>
      </c>
      <c r="J63" s="6"/>
      <c r="K63" s="5"/>
      <c r="L63" s="6"/>
      <c r="M63" s="7"/>
      <c r="N63" s="6"/>
      <c r="O63" s="6"/>
      <c r="P63" s="6"/>
      <c r="Q63" s="6"/>
      <c r="R63" s="6"/>
      <c r="S63" s="5"/>
      <c r="T63" s="6"/>
      <c r="U63" s="7"/>
      <c r="V63" s="6"/>
      <c r="W63" s="6"/>
      <c r="X63" s="6"/>
      <c r="Y63" s="6"/>
      <c r="Z63" s="6"/>
      <c r="AA63" s="5"/>
      <c r="AB63" s="6"/>
      <c r="AC63" s="7"/>
      <c r="AD63" s="6" t="str">
        <f>_xlfn.XLOOKUP(AD$1&amp;"|"&amp;TEXT($C63,"yyyymmdd"), RRPS_ALL[Key], RRPS_ALL[Mid Price], "")</f>
        <v/>
      </c>
      <c r="AE63" s="6" t="str">
        <f>_xlfn.XLOOKUP(AE$1&amp;"|"&amp;TEXT($C63,"yyyymmdd"), RRPS_ALL[Key], RRPS_ALL[Mid Yield], "")</f>
        <v/>
      </c>
      <c r="AF63" s="6" t="str">
        <f>_xlfn.XLOOKUP(AF$1&amp;"|"&amp;TEXT($C63,"yyyymmdd"), RRPS_ALL[Key], RRPS_ALL[Dirty Mid], "")</f>
        <v/>
      </c>
      <c r="AG63" s="6" t="str">
        <f>_xlfn.XLOOKUP(AG$1&amp;"|"&amp;TEXT($C63,"yyyymmdd"), RRPS_ALL[Key], RRPS_ALL[Clean Price Mid], "")</f>
        <v/>
      </c>
      <c r="AH63" s="6"/>
      <c r="AI63" s="5"/>
      <c r="AJ63" s="6"/>
      <c r="AK63" s="7" t="str">
        <f>_xlfn.XLOOKUP(AK$1&amp;"|"&amp;TEXT($C63,"yyyymmdd"), RRPS_ALL[Key], RRPS_ALL[Yield to Maturity], "")</f>
        <v/>
      </c>
      <c r="AL63" s="6" t="str">
        <f>_xlfn.XLOOKUP(AL$1&amp;"|"&amp;TEXT($C63,"yyyymmdd"), RRPS_ALL[Key], RRPS_ALL[Mid Price], "")</f>
        <v/>
      </c>
      <c r="AM63" s="6" t="str">
        <f>_xlfn.XLOOKUP(AM$1&amp;"|"&amp;TEXT($C63,"yyyymmdd"), RRPS_ALL[Key], RRPS_ALL[Mid Yield], "")</f>
        <v/>
      </c>
      <c r="AN63" s="6" t="str">
        <f>_xlfn.XLOOKUP(AN$1&amp;"|"&amp;TEXT($C63,"yyyymmdd"), RRPS_ALL[Key], RRPS_ALL[Dirty Mid], "")</f>
        <v/>
      </c>
      <c r="AO63" s="6" t="str">
        <f>_xlfn.XLOOKUP(AO$1&amp;"|"&amp;TEXT($C63,"yyyymmdd"), RRPS_ALL[Key], RRPS_ALL[Clean Price Mid], "")</f>
        <v/>
      </c>
      <c r="AP63" s="6"/>
      <c r="AQ63" s="6"/>
      <c r="AR63" s="6"/>
      <c r="AS63" s="7" t="str">
        <f>_xlfn.XLOOKUP(AS$1&amp;"|"&amp;TEXT($C63,"yyyymmdd"), RRPS_ALL[Key], RRPS_ALL[Yield to Maturity], "")</f>
        <v/>
      </c>
      <c r="AT63" s="6" t="str">
        <f>_xlfn.XLOOKUP(AT$1&amp;"|"&amp;TEXT($C63,"yyyymmdd"), RRPS_ALL[Key], RRPS_ALL[Mid Price], "")</f>
        <v/>
      </c>
      <c r="AU63" s="6" t="str">
        <f>_xlfn.XLOOKUP(AU$1&amp;"|"&amp;TEXT($C63,"yyyymmdd"), RRPS_ALL[Key], RRPS_ALL[Mid Yield], "")</f>
        <v/>
      </c>
      <c r="AV63" s="6" t="str">
        <f>_xlfn.XLOOKUP(AV$1&amp;"|"&amp;TEXT($C63,"yyyymmdd"), RRPS_ALL[Key], RRPS_ALL[Dirty Mid], "")</f>
        <v/>
      </c>
      <c r="AW63" s="6" t="str">
        <f>_xlfn.XLOOKUP(AW$1&amp;"|"&amp;TEXT($C63,"yyyymmdd"), RRPS_ALL[Key], RRPS_ALL[Clean Price Mid], "")</f>
        <v/>
      </c>
      <c r="AX63" s="6"/>
      <c r="AY63" s="6"/>
      <c r="AZ63" s="6"/>
      <c r="BA63" s="7" t="str">
        <f>_xlfn.XLOOKUP(BA$1&amp;"|"&amp;TEXT($C63,"yyyymmdd"), RRPS_ALL[Key], RRPS_ALL[Yield to Maturity], "")</f>
        <v/>
      </c>
      <c r="BB63" s="6" t="str">
        <f>_xlfn.XLOOKUP(BB$1&amp;"|"&amp;TEXT($C63,"yyyymmdd"), RRPS_ALL[Key], RRPS_ALL[Mid Price], "")</f>
        <v/>
      </c>
      <c r="BC63" s="6" t="str">
        <f>_xlfn.XLOOKUP(BC$1&amp;"|"&amp;TEXT($C63,"yyyymmdd"), RRPS_ALL[Key], RRPS_ALL[Mid Yield], "")</f>
        <v/>
      </c>
      <c r="BD63" s="6" t="str">
        <f>_xlfn.XLOOKUP(BD$1&amp;"|"&amp;TEXT($C63,"yyyymmdd"), RRPS_ALL[Key], RRPS_ALL[Dirty Mid], "")</f>
        <v/>
      </c>
      <c r="BE63" s="6" t="str">
        <f>_xlfn.XLOOKUP(BE$1&amp;"|"&amp;TEXT($C63,"yyyymmdd"), RRPS_ALL[Key], RRPS_ALL[Clean Price Mid], "")</f>
        <v/>
      </c>
      <c r="BF63" s="6"/>
      <c r="BG63" s="6"/>
      <c r="BH63" s="6"/>
      <c r="BI63" s="7" t="str">
        <f>_xlfn.XLOOKUP(BI$1&amp;"|"&amp;TEXT($C63,"yyyymmdd"), RRPS_ALL[Key], RRPS_ALL[Yield to Maturity], "")</f>
        <v/>
      </c>
      <c r="BJ63" s="6" t="str">
        <f>_xlfn.XLOOKUP(BJ$1&amp;"|"&amp;TEXT($C63,"yyyymmdd"), RRPS_ALL[Key], RRPS_ALL[Mid Price], "")</f>
        <v/>
      </c>
      <c r="BK63" s="6" t="str">
        <f>_xlfn.XLOOKUP(BK$1&amp;"|"&amp;TEXT($C63,"yyyymmdd"), RRPS_ALL[Key], RRPS_ALL[Mid Yield], "")</f>
        <v/>
      </c>
      <c r="BL63" s="6" t="str">
        <f>_xlfn.XLOOKUP(BL$1&amp;"|"&amp;TEXT($C63,"yyyymmdd"), RRPS_ALL[Key], RRPS_ALL[Dirty Mid], "")</f>
        <v/>
      </c>
      <c r="BM63" s="6" t="str">
        <f>_xlfn.XLOOKUP(BM$1&amp;"|"&amp;TEXT($C63,"yyyymmdd"), RRPS_ALL[Key], RRPS_ALL[Clean Price Mid], "")</f>
        <v/>
      </c>
      <c r="BN63" s="6"/>
      <c r="BO63" s="6"/>
      <c r="BP63" s="6"/>
      <c r="BQ63" s="7" t="str">
        <f>_xlfn.XLOOKUP(BQ$1&amp;"|"&amp;TEXT($C63,"yyyymmdd"), RRPS_ALL[Key], RRPS_ALL[Yield to Maturity], "")</f>
        <v/>
      </c>
      <c r="BR63" s="6" t="str">
        <f>_xlfn.XLOOKUP(BR$1&amp;"|"&amp;TEXT($C63,"yyyymmdd"), RRPS_ALL[Key], RRPS_ALL[Mid Price], "")</f>
        <v/>
      </c>
      <c r="BS63" s="6" t="str">
        <f>_xlfn.XLOOKUP(BS$1&amp;"|"&amp;TEXT($C63,"yyyymmdd"), RRPS_ALL[Key], RRPS_ALL[Mid Yield], "")</f>
        <v/>
      </c>
      <c r="BT63" s="6" t="str">
        <f>_xlfn.XLOOKUP(BT$1&amp;"|"&amp;TEXT($C63,"yyyymmdd"), RRPS_ALL[Key], RRPS_ALL[Dirty Mid], "")</f>
        <v/>
      </c>
      <c r="BU63" s="6" t="str">
        <f>_xlfn.XLOOKUP(BU$1&amp;"|"&amp;TEXT($C63,"yyyymmdd"), RRPS_ALL[Key], RRPS_ALL[Clean Price Mid], "")</f>
        <v/>
      </c>
      <c r="BV63" s="6"/>
      <c r="BW63" s="6"/>
      <c r="BX63" s="6"/>
      <c r="BY63" s="7" t="str">
        <f>_xlfn.XLOOKUP(BY$1&amp;"|"&amp;TEXT($C63,"yyyymmdd"), RRPS_ALL[Key], RRPS_ALL[Yield to Maturity], "")</f>
        <v/>
      </c>
      <c r="BZ63" s="6" t="str">
        <f>_xlfn.XLOOKUP(BZ$1&amp;"|"&amp;TEXT($C63,"yyyymmdd"), RRPS_ALL[Key], RRPS_ALL[Mid Price], "")</f>
        <v/>
      </c>
      <c r="CA63" s="6" t="str">
        <f>_xlfn.XLOOKUP(CA$1&amp;"|"&amp;TEXT($C63,"yyyymmdd"), RRPS_ALL[Key], RRPS_ALL[Mid Yield], "")</f>
        <v/>
      </c>
      <c r="CB63" s="6" t="str">
        <f>_xlfn.XLOOKUP(CB$1&amp;"|"&amp;TEXT($C63,"yyyymmdd"), RRPS_ALL[Key], RRPS_ALL[Dirty Mid], "")</f>
        <v/>
      </c>
      <c r="CC63" s="6" t="str">
        <f>_xlfn.XLOOKUP(CC$1&amp;"|"&amp;TEXT($C63,"yyyymmdd"), RRPS_ALL[Key], RRPS_ALL[Clean Price Mid], "")</f>
        <v/>
      </c>
      <c r="CD63" s="6"/>
      <c r="CE63" s="6"/>
      <c r="CF63" s="6"/>
      <c r="CG63" s="7" t="str">
        <f>_xlfn.XLOOKUP(CG$1&amp;"|"&amp;TEXT($C63,"yyyymmdd"), RRPS_ALL[Key], RRPS_ALL[Yield to Maturity], "")</f>
        <v/>
      </c>
      <c r="CH63" s="6" t="str">
        <f>_xlfn.XLOOKUP(CH$1&amp;"|"&amp;TEXT($C63,"yyyymmdd"), RRPS_ALL[Key], RRPS_ALL[Mid Price], "")</f>
        <v/>
      </c>
      <c r="CI63" s="6" t="str">
        <f>_xlfn.XLOOKUP(CI$1&amp;"|"&amp;TEXT($C63,"yyyymmdd"), RRPS_ALL[Key], RRPS_ALL[Mid Yield], "")</f>
        <v/>
      </c>
      <c r="CJ63" s="6" t="str">
        <f>_xlfn.XLOOKUP(CJ$1&amp;"|"&amp;TEXT($C63,"yyyymmdd"), RRPS_ALL[Key], RRPS_ALL[Dirty Mid], "")</f>
        <v/>
      </c>
      <c r="CK63" s="6" t="str">
        <f>_xlfn.XLOOKUP(CK$1&amp;"|"&amp;TEXT($C63,"yyyymmdd"), RRPS_ALL[Key], RRPS_ALL[Clean Price Mid], "")</f>
        <v/>
      </c>
      <c r="CL63" s="6"/>
      <c r="CM63" s="6"/>
      <c r="CN63" s="6"/>
      <c r="CO63" s="7" t="str">
        <f>_xlfn.XLOOKUP(CO$1&amp;"|"&amp;TEXT($C63,"yyyymmdd"), RRPS_ALL[Key], RRPS_ALL[Yield to Maturity], "")</f>
        <v/>
      </c>
      <c r="CP63" s="6" t="str">
        <f>_xlfn.XLOOKUP(CP$1&amp;"|"&amp;TEXT($C63,"yyyymmdd"), RRPS_ALL[Key], RRPS_ALL[Mid Price], "")</f>
        <v/>
      </c>
      <c r="CQ63" s="6" t="str">
        <f>_xlfn.XLOOKUP(CQ$1&amp;"|"&amp;TEXT($C63,"yyyymmdd"), RRPS_ALL[Key], RRPS_ALL[Mid Yield], "")</f>
        <v/>
      </c>
      <c r="CR63" s="6" t="str">
        <f>_xlfn.XLOOKUP(CR$1&amp;"|"&amp;TEXT($C63,"yyyymmdd"), RRPS_ALL[Key], RRPS_ALL[Dirty Mid], "")</f>
        <v/>
      </c>
      <c r="CS63" s="6" t="str">
        <f>_xlfn.XLOOKUP(CS$1&amp;"|"&amp;TEXT($C63,"yyyymmdd"), RRPS_ALL[Key], RRPS_ALL[Clean Price Mid], "")</f>
        <v/>
      </c>
      <c r="CT63" s="6"/>
      <c r="CU63" s="6"/>
      <c r="CV63" s="6"/>
      <c r="CW63" s="7" t="str">
        <f>_xlfn.XLOOKUP(CW$1&amp;"|"&amp;TEXT($C63,"yyyymmdd"), RRPS_ALL[Key], RRPS_ALL[Yield to Maturity], "")</f>
        <v/>
      </c>
      <c r="CX63" s="6" t="str">
        <f>_xlfn.XLOOKUP(CX$1&amp;"|"&amp;TEXT($C63,"yyyymmdd"), RRPS_ALL[Key], RRPS_ALL[Mid Price], "")</f>
        <v/>
      </c>
      <c r="CY63" s="6" t="str">
        <f>_xlfn.XLOOKUP(CY$1&amp;"|"&amp;TEXT($C63,"yyyymmdd"), RRPS_ALL[Key], RRPS_ALL[Mid Yield], "")</f>
        <v/>
      </c>
      <c r="CZ63" s="6" t="str">
        <f>_xlfn.XLOOKUP(CZ$1&amp;"|"&amp;TEXT($C63,"yyyymmdd"), RRPS_ALL[Key], RRPS_ALL[Dirty Mid], "")</f>
        <v/>
      </c>
      <c r="DA63" s="6" t="str">
        <f>_xlfn.XLOOKUP(DA$1&amp;"|"&amp;TEXT($C63,"yyyymmdd"), RRPS_ALL[Key], RRPS_ALL[Clean Price Mid], "")</f>
        <v/>
      </c>
    </row>
    <row r="64" spans="1:105" x14ac:dyDescent="0.2">
      <c r="A64">
        <v>2004</v>
      </c>
      <c r="B64">
        <v>12</v>
      </c>
      <c r="C64" s="5">
        <f t="shared" si="0"/>
        <v>38352</v>
      </c>
      <c r="D64" s="6">
        <v>1.25</v>
      </c>
      <c r="E64" s="7" t="str">
        <f>_xlfn.XLOOKUP(E$1&amp;"|"&amp;TEXT($C64,"yyyymmdd"), RRPS_ALL[Key], RRPS_ALL[Yield to Maturity], "")</f>
        <v/>
      </c>
      <c r="F64" s="6" t="str">
        <f>_xlfn.XLOOKUP(F$1&amp;"|"&amp;TEXT($C64,"yyyymmdd"), RRPS_ALL[Key], RRPS_ALL[Mid Price], "")</f>
        <v/>
      </c>
      <c r="G64" s="6" t="str">
        <f>_xlfn.XLOOKUP(G$1&amp;"|"&amp;TEXT($C64,"yyyymmdd"), RRPS_ALL[Key], RRPS_ALL[Mid Yield], "")</f>
        <v/>
      </c>
      <c r="H64" s="6" t="str">
        <f>_xlfn.XLOOKUP(H$1&amp;"|"&amp;TEXT($C64,"yyyymmdd"), RRPS_ALL[Key], RRPS_ALL[Dirty Mid], "")</f>
        <v/>
      </c>
      <c r="I64" s="6" t="str">
        <f>_xlfn.XLOOKUP(I$1&amp;"|"&amp;TEXT($C64,"yyyymmdd"), RRPS_ALL[Key], RRPS_ALL[Clean Price Mid], "")</f>
        <v/>
      </c>
      <c r="J64" s="6"/>
      <c r="K64" s="5"/>
      <c r="L64" s="6"/>
      <c r="M64" s="7"/>
      <c r="N64" s="6"/>
      <c r="O64" s="6"/>
      <c r="P64" s="6"/>
      <c r="Q64" s="6"/>
      <c r="R64" s="6"/>
      <c r="S64" s="5"/>
      <c r="T64" s="6"/>
      <c r="U64" s="7"/>
      <c r="V64" s="6"/>
      <c r="W64" s="6"/>
      <c r="X64" s="6"/>
      <c r="Y64" s="6"/>
      <c r="Z64" s="6"/>
      <c r="AA64" s="5"/>
      <c r="AB64" s="6"/>
      <c r="AC64" s="7"/>
      <c r="AD64" s="6" t="str">
        <f>_xlfn.XLOOKUP(AD$1&amp;"|"&amp;TEXT($C64,"yyyymmdd"), RRPS_ALL[Key], RRPS_ALL[Mid Price], "")</f>
        <v/>
      </c>
      <c r="AE64" s="6" t="str">
        <f>_xlfn.XLOOKUP(AE$1&amp;"|"&amp;TEXT($C64,"yyyymmdd"), RRPS_ALL[Key], RRPS_ALL[Mid Yield], "")</f>
        <v/>
      </c>
      <c r="AF64" s="6" t="str">
        <f>_xlfn.XLOOKUP(AF$1&amp;"|"&amp;TEXT($C64,"yyyymmdd"), RRPS_ALL[Key], RRPS_ALL[Dirty Mid], "")</f>
        <v/>
      </c>
      <c r="AG64" s="6" t="str">
        <f>_xlfn.XLOOKUP(AG$1&amp;"|"&amp;TEXT($C64,"yyyymmdd"), RRPS_ALL[Key], RRPS_ALL[Clean Price Mid], "")</f>
        <v/>
      </c>
      <c r="AH64" s="6"/>
      <c r="AI64" s="5"/>
      <c r="AJ64" s="6"/>
      <c r="AK64" s="7" t="str">
        <f>_xlfn.XLOOKUP(AK$1&amp;"|"&amp;TEXT($C64,"yyyymmdd"), RRPS_ALL[Key], RRPS_ALL[Yield to Maturity], "")</f>
        <v/>
      </c>
      <c r="AL64" s="6" t="str">
        <f>_xlfn.XLOOKUP(AL$1&amp;"|"&amp;TEXT($C64,"yyyymmdd"), RRPS_ALL[Key], RRPS_ALL[Mid Price], "")</f>
        <v/>
      </c>
      <c r="AM64" s="6" t="str">
        <f>_xlfn.XLOOKUP(AM$1&amp;"|"&amp;TEXT($C64,"yyyymmdd"), RRPS_ALL[Key], RRPS_ALL[Mid Yield], "")</f>
        <v/>
      </c>
      <c r="AN64" s="6" t="str">
        <f>_xlfn.XLOOKUP(AN$1&amp;"|"&amp;TEXT($C64,"yyyymmdd"), RRPS_ALL[Key], RRPS_ALL[Dirty Mid], "")</f>
        <v/>
      </c>
      <c r="AO64" s="6" t="str">
        <f>_xlfn.XLOOKUP(AO$1&amp;"|"&amp;TEXT($C64,"yyyymmdd"), RRPS_ALL[Key], RRPS_ALL[Clean Price Mid], "")</f>
        <v/>
      </c>
      <c r="AP64" s="6"/>
      <c r="AQ64" s="6"/>
      <c r="AR64" s="6"/>
      <c r="AS64" s="7" t="str">
        <f>_xlfn.XLOOKUP(AS$1&amp;"|"&amp;TEXT($C64,"yyyymmdd"), RRPS_ALL[Key], RRPS_ALL[Yield to Maturity], "")</f>
        <v/>
      </c>
      <c r="AT64" s="6" t="str">
        <f>_xlfn.XLOOKUP(AT$1&amp;"|"&amp;TEXT($C64,"yyyymmdd"), RRPS_ALL[Key], RRPS_ALL[Mid Price], "")</f>
        <v/>
      </c>
      <c r="AU64" s="6" t="str">
        <f>_xlfn.XLOOKUP(AU$1&amp;"|"&amp;TEXT($C64,"yyyymmdd"), RRPS_ALL[Key], RRPS_ALL[Mid Yield], "")</f>
        <v/>
      </c>
      <c r="AV64" s="6" t="str">
        <f>_xlfn.XLOOKUP(AV$1&amp;"|"&amp;TEXT($C64,"yyyymmdd"), RRPS_ALL[Key], RRPS_ALL[Dirty Mid], "")</f>
        <v/>
      </c>
      <c r="AW64" s="6" t="str">
        <f>_xlfn.XLOOKUP(AW$1&amp;"|"&amp;TEXT($C64,"yyyymmdd"), RRPS_ALL[Key], RRPS_ALL[Clean Price Mid], "")</f>
        <v/>
      </c>
      <c r="AX64" s="6"/>
      <c r="AY64" s="6"/>
      <c r="AZ64" s="6"/>
      <c r="BA64" s="7" t="str">
        <f>_xlfn.XLOOKUP(BA$1&amp;"|"&amp;TEXT($C64,"yyyymmdd"), RRPS_ALL[Key], RRPS_ALL[Yield to Maturity], "")</f>
        <v/>
      </c>
      <c r="BB64" s="6" t="str">
        <f>_xlfn.XLOOKUP(BB$1&amp;"|"&amp;TEXT($C64,"yyyymmdd"), RRPS_ALL[Key], RRPS_ALL[Mid Price], "")</f>
        <v/>
      </c>
      <c r="BC64" s="6" t="str">
        <f>_xlfn.XLOOKUP(BC$1&amp;"|"&amp;TEXT($C64,"yyyymmdd"), RRPS_ALL[Key], RRPS_ALL[Mid Yield], "")</f>
        <v/>
      </c>
      <c r="BD64" s="6" t="str">
        <f>_xlfn.XLOOKUP(BD$1&amp;"|"&amp;TEXT($C64,"yyyymmdd"), RRPS_ALL[Key], RRPS_ALL[Dirty Mid], "")</f>
        <v/>
      </c>
      <c r="BE64" s="6" t="str">
        <f>_xlfn.XLOOKUP(BE$1&amp;"|"&amp;TEXT($C64,"yyyymmdd"), RRPS_ALL[Key], RRPS_ALL[Clean Price Mid], "")</f>
        <v/>
      </c>
      <c r="BF64" s="6"/>
      <c r="BG64" s="6"/>
      <c r="BH64" s="6"/>
      <c r="BI64" s="7" t="str">
        <f>_xlfn.XLOOKUP(BI$1&amp;"|"&amp;TEXT($C64,"yyyymmdd"), RRPS_ALL[Key], RRPS_ALL[Yield to Maturity], "")</f>
        <v/>
      </c>
      <c r="BJ64" s="6" t="str">
        <f>_xlfn.XLOOKUP(BJ$1&amp;"|"&amp;TEXT($C64,"yyyymmdd"), RRPS_ALL[Key], RRPS_ALL[Mid Price], "")</f>
        <v/>
      </c>
      <c r="BK64" s="6" t="str">
        <f>_xlfn.XLOOKUP(BK$1&amp;"|"&amp;TEXT($C64,"yyyymmdd"), RRPS_ALL[Key], RRPS_ALL[Mid Yield], "")</f>
        <v/>
      </c>
      <c r="BL64" s="6" t="str">
        <f>_xlfn.XLOOKUP(BL$1&amp;"|"&amp;TEXT($C64,"yyyymmdd"), RRPS_ALL[Key], RRPS_ALL[Dirty Mid], "")</f>
        <v/>
      </c>
      <c r="BM64" s="6" t="str">
        <f>_xlfn.XLOOKUP(BM$1&amp;"|"&amp;TEXT($C64,"yyyymmdd"), RRPS_ALL[Key], RRPS_ALL[Clean Price Mid], "")</f>
        <v/>
      </c>
      <c r="BN64" s="6"/>
      <c r="BO64" s="6"/>
      <c r="BP64" s="6"/>
      <c r="BQ64" s="7" t="str">
        <f>_xlfn.XLOOKUP(BQ$1&amp;"|"&amp;TEXT($C64,"yyyymmdd"), RRPS_ALL[Key], RRPS_ALL[Yield to Maturity], "")</f>
        <v/>
      </c>
      <c r="BR64" s="6" t="str">
        <f>_xlfn.XLOOKUP(BR$1&amp;"|"&amp;TEXT($C64,"yyyymmdd"), RRPS_ALL[Key], RRPS_ALL[Mid Price], "")</f>
        <v/>
      </c>
      <c r="BS64" s="6" t="str">
        <f>_xlfn.XLOOKUP(BS$1&amp;"|"&amp;TEXT($C64,"yyyymmdd"), RRPS_ALL[Key], RRPS_ALL[Mid Yield], "")</f>
        <v/>
      </c>
      <c r="BT64" s="6" t="str">
        <f>_xlfn.XLOOKUP(BT$1&amp;"|"&amp;TEXT($C64,"yyyymmdd"), RRPS_ALL[Key], RRPS_ALL[Dirty Mid], "")</f>
        <v/>
      </c>
      <c r="BU64" s="6" t="str">
        <f>_xlfn.XLOOKUP(BU$1&amp;"|"&amp;TEXT($C64,"yyyymmdd"), RRPS_ALL[Key], RRPS_ALL[Clean Price Mid], "")</f>
        <v/>
      </c>
      <c r="BV64" s="6"/>
      <c r="BW64" s="6"/>
      <c r="BX64" s="6"/>
      <c r="BY64" s="7" t="str">
        <f>_xlfn.XLOOKUP(BY$1&amp;"|"&amp;TEXT($C64,"yyyymmdd"), RRPS_ALL[Key], RRPS_ALL[Yield to Maturity], "")</f>
        <v/>
      </c>
      <c r="BZ64" s="6" t="str">
        <f>_xlfn.XLOOKUP(BZ$1&amp;"|"&amp;TEXT($C64,"yyyymmdd"), RRPS_ALL[Key], RRPS_ALL[Mid Price], "")</f>
        <v/>
      </c>
      <c r="CA64" s="6" t="str">
        <f>_xlfn.XLOOKUP(CA$1&amp;"|"&amp;TEXT($C64,"yyyymmdd"), RRPS_ALL[Key], RRPS_ALL[Mid Yield], "")</f>
        <v/>
      </c>
      <c r="CB64" s="6" t="str">
        <f>_xlfn.XLOOKUP(CB$1&amp;"|"&amp;TEXT($C64,"yyyymmdd"), RRPS_ALL[Key], RRPS_ALL[Dirty Mid], "")</f>
        <v/>
      </c>
      <c r="CC64" s="6" t="str">
        <f>_xlfn.XLOOKUP(CC$1&amp;"|"&amp;TEXT($C64,"yyyymmdd"), RRPS_ALL[Key], RRPS_ALL[Clean Price Mid], "")</f>
        <v/>
      </c>
      <c r="CD64" s="6"/>
      <c r="CE64" s="6"/>
      <c r="CF64" s="6"/>
      <c r="CG64" s="7" t="str">
        <f>_xlfn.XLOOKUP(CG$1&amp;"|"&amp;TEXT($C64,"yyyymmdd"), RRPS_ALL[Key], RRPS_ALL[Yield to Maturity], "")</f>
        <v/>
      </c>
      <c r="CH64" s="6" t="str">
        <f>_xlfn.XLOOKUP(CH$1&amp;"|"&amp;TEXT($C64,"yyyymmdd"), RRPS_ALL[Key], RRPS_ALL[Mid Price], "")</f>
        <v/>
      </c>
      <c r="CI64" s="6" t="str">
        <f>_xlfn.XLOOKUP(CI$1&amp;"|"&amp;TEXT($C64,"yyyymmdd"), RRPS_ALL[Key], RRPS_ALL[Mid Yield], "")</f>
        <v/>
      </c>
      <c r="CJ64" s="6" t="str">
        <f>_xlfn.XLOOKUP(CJ$1&amp;"|"&amp;TEXT($C64,"yyyymmdd"), RRPS_ALL[Key], RRPS_ALL[Dirty Mid], "")</f>
        <v/>
      </c>
      <c r="CK64" s="6" t="str">
        <f>_xlfn.XLOOKUP(CK$1&amp;"|"&amp;TEXT($C64,"yyyymmdd"), RRPS_ALL[Key], RRPS_ALL[Clean Price Mid], "")</f>
        <v/>
      </c>
      <c r="CL64" s="6"/>
      <c r="CM64" s="6"/>
      <c r="CN64" s="6"/>
      <c r="CO64" s="7" t="str">
        <f>_xlfn.XLOOKUP(CO$1&amp;"|"&amp;TEXT($C64,"yyyymmdd"), RRPS_ALL[Key], RRPS_ALL[Yield to Maturity], "")</f>
        <v/>
      </c>
      <c r="CP64" s="6" t="str">
        <f>_xlfn.XLOOKUP(CP$1&amp;"|"&amp;TEXT($C64,"yyyymmdd"), RRPS_ALL[Key], RRPS_ALL[Mid Price], "")</f>
        <v/>
      </c>
      <c r="CQ64" s="6" t="str">
        <f>_xlfn.XLOOKUP(CQ$1&amp;"|"&amp;TEXT($C64,"yyyymmdd"), RRPS_ALL[Key], RRPS_ALL[Mid Yield], "")</f>
        <v/>
      </c>
      <c r="CR64" s="6" t="str">
        <f>_xlfn.XLOOKUP(CR$1&amp;"|"&amp;TEXT($C64,"yyyymmdd"), RRPS_ALL[Key], RRPS_ALL[Dirty Mid], "")</f>
        <v/>
      </c>
      <c r="CS64" s="6" t="str">
        <f>_xlfn.XLOOKUP(CS$1&amp;"|"&amp;TEXT($C64,"yyyymmdd"), RRPS_ALL[Key], RRPS_ALL[Clean Price Mid], "")</f>
        <v/>
      </c>
      <c r="CT64" s="6"/>
      <c r="CU64" s="6"/>
      <c r="CV64" s="6"/>
      <c r="CW64" s="7" t="str">
        <f>_xlfn.XLOOKUP(CW$1&amp;"|"&amp;TEXT($C64,"yyyymmdd"), RRPS_ALL[Key], RRPS_ALL[Yield to Maturity], "")</f>
        <v/>
      </c>
      <c r="CX64" s="6" t="str">
        <f>_xlfn.XLOOKUP(CX$1&amp;"|"&amp;TEXT($C64,"yyyymmdd"), RRPS_ALL[Key], RRPS_ALL[Mid Price], "")</f>
        <v/>
      </c>
      <c r="CY64" s="6" t="str">
        <f>_xlfn.XLOOKUP(CY$1&amp;"|"&amp;TEXT($C64,"yyyymmdd"), RRPS_ALL[Key], RRPS_ALL[Mid Yield], "")</f>
        <v/>
      </c>
      <c r="CZ64" s="6" t="str">
        <f>_xlfn.XLOOKUP(CZ$1&amp;"|"&amp;TEXT($C64,"yyyymmdd"), RRPS_ALL[Key], RRPS_ALL[Dirty Mid], "")</f>
        <v/>
      </c>
      <c r="DA64" s="6" t="str">
        <f>_xlfn.XLOOKUP(DA$1&amp;"|"&amp;TEXT($C64,"yyyymmdd"), RRPS_ALL[Key], RRPS_ALL[Clean Price Mid], "")</f>
        <v/>
      </c>
    </row>
    <row r="65" spans="1:105" x14ac:dyDescent="0.2">
      <c r="A65">
        <v>2005</v>
      </c>
      <c r="B65">
        <v>1</v>
      </c>
      <c r="C65" s="5">
        <f t="shared" si="0"/>
        <v>38383</v>
      </c>
      <c r="D65" s="6">
        <v>1.25</v>
      </c>
      <c r="E65" s="7" t="str">
        <f>_xlfn.XLOOKUP(E$1&amp;"|"&amp;TEXT($C65,"yyyymmdd"), RRPS_ALL[Key], RRPS_ALL[Yield to Maturity], "")</f>
        <v/>
      </c>
      <c r="F65" s="6" t="str">
        <f>_xlfn.XLOOKUP(F$1&amp;"|"&amp;TEXT($C65,"yyyymmdd"), RRPS_ALL[Key], RRPS_ALL[Mid Price], "")</f>
        <v/>
      </c>
      <c r="G65" s="6" t="str">
        <f>_xlfn.XLOOKUP(G$1&amp;"|"&amp;TEXT($C65,"yyyymmdd"), RRPS_ALL[Key], RRPS_ALL[Mid Yield], "")</f>
        <v/>
      </c>
      <c r="H65" s="6" t="str">
        <f>_xlfn.XLOOKUP(H$1&amp;"|"&amp;TEXT($C65,"yyyymmdd"), RRPS_ALL[Key], RRPS_ALL[Dirty Mid], "")</f>
        <v/>
      </c>
      <c r="I65" s="6" t="str">
        <f>_xlfn.XLOOKUP(I$1&amp;"|"&amp;TEXT($C65,"yyyymmdd"), RRPS_ALL[Key], RRPS_ALL[Clean Price Mid], "")</f>
        <v/>
      </c>
      <c r="J65" s="6"/>
      <c r="K65" s="5"/>
      <c r="L65" s="6"/>
      <c r="M65" s="7"/>
      <c r="N65" s="6"/>
      <c r="O65" s="6"/>
      <c r="P65" s="6"/>
      <c r="Q65" s="6"/>
      <c r="R65" s="6"/>
      <c r="S65" s="5"/>
      <c r="T65" s="6"/>
      <c r="U65" s="7"/>
      <c r="V65" s="6"/>
      <c r="W65" s="6"/>
      <c r="X65" s="6"/>
      <c r="Y65" s="6"/>
      <c r="Z65" s="6"/>
      <c r="AA65" s="5"/>
      <c r="AB65" s="6"/>
      <c r="AC65" s="7"/>
      <c r="AD65" s="6" t="str">
        <f>_xlfn.XLOOKUP(AD$1&amp;"|"&amp;TEXT($C65,"yyyymmdd"), RRPS_ALL[Key], RRPS_ALL[Mid Price], "")</f>
        <v/>
      </c>
      <c r="AE65" s="6" t="str">
        <f>_xlfn.XLOOKUP(AE$1&amp;"|"&amp;TEXT($C65,"yyyymmdd"), RRPS_ALL[Key], RRPS_ALL[Mid Yield], "")</f>
        <v/>
      </c>
      <c r="AF65" s="6" t="str">
        <f>_xlfn.XLOOKUP(AF$1&amp;"|"&amp;TEXT($C65,"yyyymmdd"), RRPS_ALL[Key], RRPS_ALL[Dirty Mid], "")</f>
        <v/>
      </c>
      <c r="AG65" s="6" t="str">
        <f>_xlfn.XLOOKUP(AG$1&amp;"|"&amp;TEXT($C65,"yyyymmdd"), RRPS_ALL[Key], RRPS_ALL[Clean Price Mid], "")</f>
        <v/>
      </c>
      <c r="AH65" s="6"/>
      <c r="AI65" s="5"/>
      <c r="AJ65" s="6"/>
      <c r="AK65" s="7" t="str">
        <f>_xlfn.XLOOKUP(AK$1&amp;"|"&amp;TEXT($C65,"yyyymmdd"), RRPS_ALL[Key], RRPS_ALL[Yield to Maturity], "")</f>
        <v/>
      </c>
      <c r="AL65" s="6" t="str">
        <f>_xlfn.XLOOKUP(AL$1&amp;"|"&amp;TEXT($C65,"yyyymmdd"), RRPS_ALL[Key], RRPS_ALL[Mid Price], "")</f>
        <v/>
      </c>
      <c r="AM65" s="6" t="str">
        <f>_xlfn.XLOOKUP(AM$1&amp;"|"&amp;TEXT($C65,"yyyymmdd"), RRPS_ALL[Key], RRPS_ALL[Mid Yield], "")</f>
        <v/>
      </c>
      <c r="AN65" s="6" t="str">
        <f>_xlfn.XLOOKUP(AN$1&amp;"|"&amp;TEXT($C65,"yyyymmdd"), RRPS_ALL[Key], RRPS_ALL[Dirty Mid], "")</f>
        <v/>
      </c>
      <c r="AO65" s="6" t="str">
        <f>_xlfn.XLOOKUP(AO$1&amp;"|"&amp;TEXT($C65,"yyyymmdd"), RRPS_ALL[Key], RRPS_ALL[Clean Price Mid], "")</f>
        <v/>
      </c>
      <c r="AP65" s="6"/>
      <c r="AQ65" s="6"/>
      <c r="AR65" s="6"/>
      <c r="AS65" s="7" t="str">
        <f>_xlfn.XLOOKUP(AS$1&amp;"|"&amp;TEXT($C65,"yyyymmdd"), RRPS_ALL[Key], RRPS_ALL[Yield to Maturity], "")</f>
        <v/>
      </c>
      <c r="AT65" s="6" t="str">
        <f>_xlfn.XLOOKUP(AT$1&amp;"|"&amp;TEXT($C65,"yyyymmdd"), RRPS_ALL[Key], RRPS_ALL[Mid Price], "")</f>
        <v/>
      </c>
      <c r="AU65" s="6" t="str">
        <f>_xlfn.XLOOKUP(AU$1&amp;"|"&amp;TEXT($C65,"yyyymmdd"), RRPS_ALL[Key], RRPS_ALL[Mid Yield], "")</f>
        <v/>
      </c>
      <c r="AV65" s="6" t="str">
        <f>_xlfn.XLOOKUP(AV$1&amp;"|"&amp;TEXT($C65,"yyyymmdd"), RRPS_ALL[Key], RRPS_ALL[Dirty Mid], "")</f>
        <v/>
      </c>
      <c r="AW65" s="6" t="str">
        <f>_xlfn.XLOOKUP(AW$1&amp;"|"&amp;TEXT($C65,"yyyymmdd"), RRPS_ALL[Key], RRPS_ALL[Clean Price Mid], "")</f>
        <v/>
      </c>
      <c r="AX65" s="6"/>
      <c r="AY65" s="6"/>
      <c r="AZ65" s="6"/>
      <c r="BA65" s="7" t="str">
        <f>_xlfn.XLOOKUP(BA$1&amp;"|"&amp;TEXT($C65,"yyyymmdd"), RRPS_ALL[Key], RRPS_ALL[Yield to Maturity], "")</f>
        <v/>
      </c>
      <c r="BB65" s="6" t="str">
        <f>_xlfn.XLOOKUP(BB$1&amp;"|"&amp;TEXT($C65,"yyyymmdd"), RRPS_ALL[Key], RRPS_ALL[Mid Price], "")</f>
        <v/>
      </c>
      <c r="BC65" s="6" t="str">
        <f>_xlfn.XLOOKUP(BC$1&amp;"|"&amp;TEXT($C65,"yyyymmdd"), RRPS_ALL[Key], RRPS_ALL[Mid Yield], "")</f>
        <v/>
      </c>
      <c r="BD65" s="6" t="str">
        <f>_xlfn.XLOOKUP(BD$1&amp;"|"&amp;TEXT($C65,"yyyymmdd"), RRPS_ALL[Key], RRPS_ALL[Dirty Mid], "")</f>
        <v/>
      </c>
      <c r="BE65" s="6" t="str">
        <f>_xlfn.XLOOKUP(BE$1&amp;"|"&amp;TEXT($C65,"yyyymmdd"), RRPS_ALL[Key], RRPS_ALL[Clean Price Mid], "")</f>
        <v/>
      </c>
      <c r="BF65" s="6"/>
      <c r="BG65" s="6"/>
      <c r="BH65" s="6"/>
      <c r="BI65" s="7" t="str">
        <f>_xlfn.XLOOKUP(BI$1&amp;"|"&amp;TEXT($C65,"yyyymmdd"), RRPS_ALL[Key], RRPS_ALL[Yield to Maturity], "")</f>
        <v/>
      </c>
      <c r="BJ65" s="6" t="str">
        <f>_xlfn.XLOOKUP(BJ$1&amp;"|"&amp;TEXT($C65,"yyyymmdd"), RRPS_ALL[Key], RRPS_ALL[Mid Price], "")</f>
        <v/>
      </c>
      <c r="BK65" s="6" t="str">
        <f>_xlfn.XLOOKUP(BK$1&amp;"|"&amp;TEXT($C65,"yyyymmdd"), RRPS_ALL[Key], RRPS_ALL[Mid Yield], "")</f>
        <v/>
      </c>
      <c r="BL65" s="6" t="str">
        <f>_xlfn.XLOOKUP(BL$1&amp;"|"&amp;TEXT($C65,"yyyymmdd"), RRPS_ALL[Key], RRPS_ALL[Dirty Mid], "")</f>
        <v/>
      </c>
      <c r="BM65" s="6" t="str">
        <f>_xlfn.XLOOKUP(BM$1&amp;"|"&amp;TEXT($C65,"yyyymmdd"), RRPS_ALL[Key], RRPS_ALL[Clean Price Mid], "")</f>
        <v/>
      </c>
      <c r="BN65" s="6"/>
      <c r="BO65" s="6"/>
      <c r="BP65" s="6"/>
      <c r="BQ65" s="7" t="str">
        <f>_xlfn.XLOOKUP(BQ$1&amp;"|"&amp;TEXT($C65,"yyyymmdd"), RRPS_ALL[Key], RRPS_ALL[Yield to Maturity], "")</f>
        <v/>
      </c>
      <c r="BR65" s="6" t="str">
        <f>_xlfn.XLOOKUP(BR$1&amp;"|"&amp;TEXT($C65,"yyyymmdd"), RRPS_ALL[Key], RRPS_ALL[Mid Price], "")</f>
        <v/>
      </c>
      <c r="BS65" s="6" t="str">
        <f>_xlfn.XLOOKUP(BS$1&amp;"|"&amp;TEXT($C65,"yyyymmdd"), RRPS_ALL[Key], RRPS_ALL[Mid Yield], "")</f>
        <v/>
      </c>
      <c r="BT65" s="6" t="str">
        <f>_xlfn.XLOOKUP(BT$1&amp;"|"&amp;TEXT($C65,"yyyymmdd"), RRPS_ALL[Key], RRPS_ALL[Dirty Mid], "")</f>
        <v/>
      </c>
      <c r="BU65" s="6" t="str">
        <f>_xlfn.XLOOKUP(BU$1&amp;"|"&amp;TEXT($C65,"yyyymmdd"), RRPS_ALL[Key], RRPS_ALL[Clean Price Mid], "")</f>
        <v/>
      </c>
      <c r="BV65" s="6"/>
      <c r="BW65" s="6"/>
      <c r="BX65" s="6"/>
      <c r="BY65" s="7" t="str">
        <f>_xlfn.XLOOKUP(BY$1&amp;"|"&amp;TEXT($C65,"yyyymmdd"), RRPS_ALL[Key], RRPS_ALL[Yield to Maturity], "")</f>
        <v/>
      </c>
      <c r="BZ65" s="6" t="str">
        <f>_xlfn.XLOOKUP(BZ$1&amp;"|"&amp;TEXT($C65,"yyyymmdd"), RRPS_ALL[Key], RRPS_ALL[Mid Price], "")</f>
        <v/>
      </c>
      <c r="CA65" s="6" t="str">
        <f>_xlfn.XLOOKUP(CA$1&amp;"|"&amp;TEXT($C65,"yyyymmdd"), RRPS_ALL[Key], RRPS_ALL[Mid Yield], "")</f>
        <v/>
      </c>
      <c r="CB65" s="6" t="str">
        <f>_xlfn.XLOOKUP(CB$1&amp;"|"&amp;TEXT($C65,"yyyymmdd"), RRPS_ALL[Key], RRPS_ALL[Dirty Mid], "")</f>
        <v/>
      </c>
      <c r="CC65" s="6" t="str">
        <f>_xlfn.XLOOKUP(CC$1&amp;"|"&amp;TEXT($C65,"yyyymmdd"), RRPS_ALL[Key], RRPS_ALL[Clean Price Mid], "")</f>
        <v/>
      </c>
      <c r="CD65" s="6"/>
      <c r="CE65" s="6"/>
      <c r="CF65" s="6"/>
      <c r="CG65" s="7" t="str">
        <f>_xlfn.XLOOKUP(CG$1&amp;"|"&amp;TEXT($C65,"yyyymmdd"), RRPS_ALL[Key], RRPS_ALL[Yield to Maturity], "")</f>
        <v/>
      </c>
      <c r="CH65" s="6" t="str">
        <f>_xlfn.XLOOKUP(CH$1&amp;"|"&amp;TEXT($C65,"yyyymmdd"), RRPS_ALL[Key], RRPS_ALL[Mid Price], "")</f>
        <v/>
      </c>
      <c r="CI65" s="6" t="str">
        <f>_xlfn.XLOOKUP(CI$1&amp;"|"&amp;TEXT($C65,"yyyymmdd"), RRPS_ALL[Key], RRPS_ALL[Mid Yield], "")</f>
        <v/>
      </c>
      <c r="CJ65" s="6" t="str">
        <f>_xlfn.XLOOKUP(CJ$1&amp;"|"&amp;TEXT($C65,"yyyymmdd"), RRPS_ALL[Key], RRPS_ALL[Dirty Mid], "")</f>
        <v/>
      </c>
      <c r="CK65" s="6" t="str">
        <f>_xlfn.XLOOKUP(CK$1&amp;"|"&amp;TEXT($C65,"yyyymmdd"), RRPS_ALL[Key], RRPS_ALL[Clean Price Mid], "")</f>
        <v/>
      </c>
      <c r="CL65" s="6"/>
      <c r="CM65" s="6"/>
      <c r="CN65" s="6"/>
      <c r="CO65" s="7" t="str">
        <f>_xlfn.XLOOKUP(CO$1&amp;"|"&amp;TEXT($C65,"yyyymmdd"), RRPS_ALL[Key], RRPS_ALL[Yield to Maturity], "")</f>
        <v/>
      </c>
      <c r="CP65" s="6" t="str">
        <f>_xlfn.XLOOKUP(CP$1&amp;"|"&amp;TEXT($C65,"yyyymmdd"), RRPS_ALL[Key], RRPS_ALL[Mid Price], "")</f>
        <v/>
      </c>
      <c r="CQ65" s="6" t="str">
        <f>_xlfn.XLOOKUP(CQ$1&amp;"|"&amp;TEXT($C65,"yyyymmdd"), RRPS_ALL[Key], RRPS_ALL[Mid Yield], "")</f>
        <v/>
      </c>
      <c r="CR65" s="6" t="str">
        <f>_xlfn.XLOOKUP(CR$1&amp;"|"&amp;TEXT($C65,"yyyymmdd"), RRPS_ALL[Key], RRPS_ALL[Dirty Mid], "")</f>
        <v/>
      </c>
      <c r="CS65" s="6" t="str">
        <f>_xlfn.XLOOKUP(CS$1&amp;"|"&amp;TEXT($C65,"yyyymmdd"), RRPS_ALL[Key], RRPS_ALL[Clean Price Mid], "")</f>
        <v/>
      </c>
      <c r="CT65" s="6"/>
      <c r="CU65" s="6"/>
      <c r="CV65" s="6"/>
      <c r="CW65" s="7" t="str">
        <f>_xlfn.XLOOKUP(CW$1&amp;"|"&amp;TEXT($C65,"yyyymmdd"), RRPS_ALL[Key], RRPS_ALL[Yield to Maturity], "")</f>
        <v/>
      </c>
      <c r="CX65" s="6" t="str">
        <f>_xlfn.XLOOKUP(CX$1&amp;"|"&amp;TEXT($C65,"yyyymmdd"), RRPS_ALL[Key], RRPS_ALL[Mid Price], "")</f>
        <v/>
      </c>
      <c r="CY65" s="6" t="str">
        <f>_xlfn.XLOOKUP(CY$1&amp;"|"&amp;TEXT($C65,"yyyymmdd"), RRPS_ALL[Key], RRPS_ALL[Mid Yield], "")</f>
        <v/>
      </c>
      <c r="CZ65" s="6" t="str">
        <f>_xlfn.XLOOKUP(CZ$1&amp;"|"&amp;TEXT($C65,"yyyymmdd"), RRPS_ALL[Key], RRPS_ALL[Dirty Mid], "")</f>
        <v/>
      </c>
      <c r="DA65" s="6" t="str">
        <f>_xlfn.XLOOKUP(DA$1&amp;"|"&amp;TEXT($C65,"yyyymmdd"), RRPS_ALL[Key], RRPS_ALL[Clean Price Mid], "")</f>
        <v/>
      </c>
    </row>
    <row r="66" spans="1:105" x14ac:dyDescent="0.2">
      <c r="A66">
        <v>2005</v>
      </c>
      <c r="B66">
        <v>2</v>
      </c>
      <c r="C66" s="5">
        <f t="shared" ref="C66:C129" si="7">EOMONTH(DATE(A66,B66,1),0)</f>
        <v>38411</v>
      </c>
      <c r="D66" s="6">
        <v>1.25</v>
      </c>
      <c r="E66" s="7" t="str">
        <f>_xlfn.XLOOKUP(E$1&amp;"|"&amp;TEXT($C66,"yyyymmdd"), RRPS_ALL[Key], RRPS_ALL[Yield to Maturity], "")</f>
        <v/>
      </c>
      <c r="F66" s="6" t="str">
        <f>_xlfn.XLOOKUP(F$1&amp;"|"&amp;TEXT($C66,"yyyymmdd"), RRPS_ALL[Key], RRPS_ALL[Mid Price], "")</f>
        <v/>
      </c>
      <c r="G66" s="6" t="str">
        <f>_xlfn.XLOOKUP(G$1&amp;"|"&amp;TEXT($C66,"yyyymmdd"), RRPS_ALL[Key], RRPS_ALL[Mid Yield], "")</f>
        <v/>
      </c>
      <c r="H66" s="6" t="str">
        <f>_xlfn.XLOOKUP(H$1&amp;"|"&amp;TEXT($C66,"yyyymmdd"), RRPS_ALL[Key], RRPS_ALL[Dirty Mid], "")</f>
        <v/>
      </c>
      <c r="I66" s="6" t="str">
        <f>_xlfn.XLOOKUP(I$1&amp;"|"&amp;TEXT($C66,"yyyymmdd"), RRPS_ALL[Key], RRPS_ALL[Clean Price Mid], "")</f>
        <v/>
      </c>
      <c r="J66" s="6"/>
      <c r="K66" s="5"/>
      <c r="L66" s="6"/>
      <c r="M66" s="7"/>
      <c r="N66" s="6"/>
      <c r="O66" s="6"/>
      <c r="P66" s="6"/>
      <c r="Q66" s="6"/>
      <c r="R66" s="6"/>
      <c r="S66" s="5"/>
      <c r="T66" s="6"/>
      <c r="U66" s="7"/>
      <c r="V66" s="6"/>
      <c r="W66" s="6"/>
      <c r="X66" s="6"/>
      <c r="Y66" s="6"/>
      <c r="Z66" s="6"/>
      <c r="AA66" s="5"/>
      <c r="AB66" s="6"/>
      <c r="AC66" s="7"/>
      <c r="AD66" s="6" t="str">
        <f>_xlfn.XLOOKUP(AD$1&amp;"|"&amp;TEXT($C66,"yyyymmdd"), RRPS_ALL[Key], RRPS_ALL[Mid Price], "")</f>
        <v/>
      </c>
      <c r="AE66" s="6" t="str">
        <f>_xlfn.XLOOKUP(AE$1&amp;"|"&amp;TEXT($C66,"yyyymmdd"), RRPS_ALL[Key], RRPS_ALL[Mid Yield], "")</f>
        <v/>
      </c>
      <c r="AF66" s="6" t="str">
        <f>_xlfn.XLOOKUP(AF$1&amp;"|"&amp;TEXT($C66,"yyyymmdd"), RRPS_ALL[Key], RRPS_ALL[Dirty Mid], "")</f>
        <v/>
      </c>
      <c r="AG66" s="6" t="str">
        <f>_xlfn.XLOOKUP(AG$1&amp;"|"&amp;TEXT($C66,"yyyymmdd"), RRPS_ALL[Key], RRPS_ALL[Clean Price Mid], "")</f>
        <v/>
      </c>
      <c r="AH66" s="6"/>
      <c r="AI66" s="5"/>
      <c r="AJ66" s="6"/>
      <c r="AK66" s="7" t="str">
        <f>_xlfn.XLOOKUP(AK$1&amp;"|"&amp;TEXT($C66,"yyyymmdd"), RRPS_ALL[Key], RRPS_ALL[Yield to Maturity], "")</f>
        <v/>
      </c>
      <c r="AL66" s="6" t="str">
        <f>_xlfn.XLOOKUP(AL$1&amp;"|"&amp;TEXT($C66,"yyyymmdd"), RRPS_ALL[Key], RRPS_ALL[Mid Price], "")</f>
        <v/>
      </c>
      <c r="AM66" s="6" t="str">
        <f>_xlfn.XLOOKUP(AM$1&amp;"|"&amp;TEXT($C66,"yyyymmdd"), RRPS_ALL[Key], RRPS_ALL[Mid Yield], "")</f>
        <v/>
      </c>
      <c r="AN66" s="6" t="str">
        <f>_xlfn.XLOOKUP(AN$1&amp;"|"&amp;TEXT($C66,"yyyymmdd"), RRPS_ALL[Key], RRPS_ALL[Dirty Mid], "")</f>
        <v/>
      </c>
      <c r="AO66" s="6" t="str">
        <f>_xlfn.XLOOKUP(AO$1&amp;"|"&amp;TEXT($C66,"yyyymmdd"), RRPS_ALL[Key], RRPS_ALL[Clean Price Mid], "")</f>
        <v/>
      </c>
      <c r="AP66" s="6"/>
      <c r="AQ66" s="6"/>
      <c r="AR66" s="6"/>
      <c r="AS66" s="7" t="str">
        <f>_xlfn.XLOOKUP(AS$1&amp;"|"&amp;TEXT($C66,"yyyymmdd"), RRPS_ALL[Key], RRPS_ALL[Yield to Maturity], "")</f>
        <v/>
      </c>
      <c r="AT66" s="6" t="str">
        <f>_xlfn.XLOOKUP(AT$1&amp;"|"&amp;TEXT($C66,"yyyymmdd"), RRPS_ALL[Key], RRPS_ALL[Mid Price], "")</f>
        <v/>
      </c>
      <c r="AU66" s="6" t="str">
        <f>_xlfn.XLOOKUP(AU$1&amp;"|"&amp;TEXT($C66,"yyyymmdd"), RRPS_ALL[Key], RRPS_ALL[Mid Yield], "")</f>
        <v/>
      </c>
      <c r="AV66" s="6" t="str">
        <f>_xlfn.XLOOKUP(AV$1&amp;"|"&amp;TEXT($C66,"yyyymmdd"), RRPS_ALL[Key], RRPS_ALL[Dirty Mid], "")</f>
        <v/>
      </c>
      <c r="AW66" s="6" t="str">
        <f>_xlfn.XLOOKUP(AW$1&amp;"|"&amp;TEXT($C66,"yyyymmdd"), RRPS_ALL[Key], RRPS_ALL[Clean Price Mid], "")</f>
        <v/>
      </c>
      <c r="AX66" s="6"/>
      <c r="AY66" s="6"/>
      <c r="AZ66" s="6"/>
      <c r="BA66" s="7" t="str">
        <f>_xlfn.XLOOKUP(BA$1&amp;"|"&amp;TEXT($C66,"yyyymmdd"), RRPS_ALL[Key], RRPS_ALL[Yield to Maturity], "")</f>
        <v/>
      </c>
      <c r="BB66" s="6" t="str">
        <f>_xlfn.XLOOKUP(BB$1&amp;"|"&amp;TEXT($C66,"yyyymmdd"), RRPS_ALL[Key], RRPS_ALL[Mid Price], "")</f>
        <v/>
      </c>
      <c r="BC66" s="6" t="str">
        <f>_xlfn.XLOOKUP(BC$1&amp;"|"&amp;TEXT($C66,"yyyymmdd"), RRPS_ALL[Key], RRPS_ALL[Mid Yield], "")</f>
        <v/>
      </c>
      <c r="BD66" s="6" t="str">
        <f>_xlfn.XLOOKUP(BD$1&amp;"|"&amp;TEXT($C66,"yyyymmdd"), RRPS_ALL[Key], RRPS_ALL[Dirty Mid], "")</f>
        <v/>
      </c>
      <c r="BE66" s="6" t="str">
        <f>_xlfn.XLOOKUP(BE$1&amp;"|"&amp;TEXT($C66,"yyyymmdd"), RRPS_ALL[Key], RRPS_ALL[Clean Price Mid], "")</f>
        <v/>
      </c>
      <c r="BF66" s="6"/>
      <c r="BG66" s="6"/>
      <c r="BH66" s="6"/>
      <c r="BI66" s="7" t="str">
        <f>_xlfn.XLOOKUP(BI$1&amp;"|"&amp;TEXT($C66,"yyyymmdd"), RRPS_ALL[Key], RRPS_ALL[Yield to Maturity], "")</f>
        <v/>
      </c>
      <c r="BJ66" s="6" t="str">
        <f>_xlfn.XLOOKUP(BJ$1&amp;"|"&amp;TEXT($C66,"yyyymmdd"), RRPS_ALL[Key], RRPS_ALL[Mid Price], "")</f>
        <v/>
      </c>
      <c r="BK66" s="6" t="str">
        <f>_xlfn.XLOOKUP(BK$1&amp;"|"&amp;TEXT($C66,"yyyymmdd"), RRPS_ALL[Key], RRPS_ALL[Mid Yield], "")</f>
        <v/>
      </c>
      <c r="BL66" s="6" t="str">
        <f>_xlfn.XLOOKUP(BL$1&amp;"|"&amp;TEXT($C66,"yyyymmdd"), RRPS_ALL[Key], RRPS_ALL[Dirty Mid], "")</f>
        <v/>
      </c>
      <c r="BM66" s="6" t="str">
        <f>_xlfn.XLOOKUP(BM$1&amp;"|"&amp;TEXT($C66,"yyyymmdd"), RRPS_ALL[Key], RRPS_ALL[Clean Price Mid], "")</f>
        <v/>
      </c>
      <c r="BN66" s="6"/>
      <c r="BO66" s="6"/>
      <c r="BP66" s="6"/>
      <c r="BQ66" s="7" t="str">
        <f>_xlfn.XLOOKUP(BQ$1&amp;"|"&amp;TEXT($C66,"yyyymmdd"), RRPS_ALL[Key], RRPS_ALL[Yield to Maturity], "")</f>
        <v/>
      </c>
      <c r="BR66" s="6" t="str">
        <f>_xlfn.XLOOKUP(BR$1&amp;"|"&amp;TEXT($C66,"yyyymmdd"), RRPS_ALL[Key], RRPS_ALL[Mid Price], "")</f>
        <v/>
      </c>
      <c r="BS66" s="6" t="str">
        <f>_xlfn.XLOOKUP(BS$1&amp;"|"&amp;TEXT($C66,"yyyymmdd"), RRPS_ALL[Key], RRPS_ALL[Mid Yield], "")</f>
        <v/>
      </c>
      <c r="BT66" s="6" t="str">
        <f>_xlfn.XLOOKUP(BT$1&amp;"|"&amp;TEXT($C66,"yyyymmdd"), RRPS_ALL[Key], RRPS_ALL[Dirty Mid], "")</f>
        <v/>
      </c>
      <c r="BU66" s="6" t="str">
        <f>_xlfn.XLOOKUP(BU$1&amp;"|"&amp;TEXT($C66,"yyyymmdd"), RRPS_ALL[Key], RRPS_ALL[Clean Price Mid], "")</f>
        <v/>
      </c>
      <c r="BV66" s="6"/>
      <c r="BW66" s="6"/>
      <c r="BX66" s="6"/>
      <c r="BY66" s="7" t="str">
        <f>_xlfn.XLOOKUP(BY$1&amp;"|"&amp;TEXT($C66,"yyyymmdd"), RRPS_ALL[Key], RRPS_ALL[Yield to Maturity], "")</f>
        <v/>
      </c>
      <c r="BZ66" s="6" t="str">
        <f>_xlfn.XLOOKUP(BZ$1&amp;"|"&amp;TEXT($C66,"yyyymmdd"), RRPS_ALL[Key], RRPS_ALL[Mid Price], "")</f>
        <v/>
      </c>
      <c r="CA66" s="6" t="str">
        <f>_xlfn.XLOOKUP(CA$1&amp;"|"&amp;TEXT($C66,"yyyymmdd"), RRPS_ALL[Key], RRPS_ALL[Mid Yield], "")</f>
        <v/>
      </c>
      <c r="CB66" s="6" t="str">
        <f>_xlfn.XLOOKUP(CB$1&amp;"|"&amp;TEXT($C66,"yyyymmdd"), RRPS_ALL[Key], RRPS_ALL[Dirty Mid], "")</f>
        <v/>
      </c>
      <c r="CC66" s="6" t="str">
        <f>_xlfn.XLOOKUP(CC$1&amp;"|"&amp;TEXT($C66,"yyyymmdd"), RRPS_ALL[Key], RRPS_ALL[Clean Price Mid], "")</f>
        <v/>
      </c>
      <c r="CD66" s="6"/>
      <c r="CE66" s="6"/>
      <c r="CF66" s="6"/>
      <c r="CG66" s="7" t="str">
        <f>_xlfn.XLOOKUP(CG$1&amp;"|"&amp;TEXT($C66,"yyyymmdd"), RRPS_ALL[Key], RRPS_ALL[Yield to Maturity], "")</f>
        <v/>
      </c>
      <c r="CH66" s="6" t="str">
        <f>_xlfn.XLOOKUP(CH$1&amp;"|"&amp;TEXT($C66,"yyyymmdd"), RRPS_ALL[Key], RRPS_ALL[Mid Price], "")</f>
        <v/>
      </c>
      <c r="CI66" s="6" t="str">
        <f>_xlfn.XLOOKUP(CI$1&amp;"|"&amp;TEXT($C66,"yyyymmdd"), RRPS_ALL[Key], RRPS_ALL[Mid Yield], "")</f>
        <v/>
      </c>
      <c r="CJ66" s="6" t="str">
        <f>_xlfn.XLOOKUP(CJ$1&amp;"|"&amp;TEXT($C66,"yyyymmdd"), RRPS_ALL[Key], RRPS_ALL[Dirty Mid], "")</f>
        <v/>
      </c>
      <c r="CK66" s="6" t="str">
        <f>_xlfn.XLOOKUP(CK$1&amp;"|"&amp;TEXT($C66,"yyyymmdd"), RRPS_ALL[Key], RRPS_ALL[Clean Price Mid], "")</f>
        <v/>
      </c>
      <c r="CL66" s="6"/>
      <c r="CM66" s="6"/>
      <c r="CN66" s="6"/>
      <c r="CO66" s="7" t="str">
        <f>_xlfn.XLOOKUP(CO$1&amp;"|"&amp;TEXT($C66,"yyyymmdd"), RRPS_ALL[Key], RRPS_ALL[Yield to Maturity], "")</f>
        <v/>
      </c>
      <c r="CP66" s="6" t="str">
        <f>_xlfn.XLOOKUP(CP$1&amp;"|"&amp;TEXT($C66,"yyyymmdd"), RRPS_ALL[Key], RRPS_ALL[Mid Price], "")</f>
        <v/>
      </c>
      <c r="CQ66" s="6" t="str">
        <f>_xlfn.XLOOKUP(CQ$1&amp;"|"&amp;TEXT($C66,"yyyymmdd"), RRPS_ALL[Key], RRPS_ALL[Mid Yield], "")</f>
        <v/>
      </c>
      <c r="CR66" s="6" t="str">
        <f>_xlfn.XLOOKUP(CR$1&amp;"|"&amp;TEXT($C66,"yyyymmdd"), RRPS_ALL[Key], RRPS_ALL[Dirty Mid], "")</f>
        <v/>
      </c>
      <c r="CS66" s="6" t="str">
        <f>_xlfn.XLOOKUP(CS$1&amp;"|"&amp;TEXT($C66,"yyyymmdd"), RRPS_ALL[Key], RRPS_ALL[Clean Price Mid], "")</f>
        <v/>
      </c>
      <c r="CT66" s="6"/>
      <c r="CU66" s="6"/>
      <c r="CV66" s="6"/>
      <c r="CW66" s="7" t="str">
        <f>_xlfn.XLOOKUP(CW$1&amp;"|"&amp;TEXT($C66,"yyyymmdd"), RRPS_ALL[Key], RRPS_ALL[Yield to Maturity], "")</f>
        <v/>
      </c>
      <c r="CX66" s="6" t="str">
        <f>_xlfn.XLOOKUP(CX$1&amp;"|"&amp;TEXT($C66,"yyyymmdd"), RRPS_ALL[Key], RRPS_ALL[Mid Price], "")</f>
        <v/>
      </c>
      <c r="CY66" s="6" t="str">
        <f>_xlfn.XLOOKUP(CY$1&amp;"|"&amp;TEXT($C66,"yyyymmdd"), RRPS_ALL[Key], RRPS_ALL[Mid Yield], "")</f>
        <v/>
      </c>
      <c r="CZ66" s="6" t="str">
        <f>_xlfn.XLOOKUP(CZ$1&amp;"|"&amp;TEXT($C66,"yyyymmdd"), RRPS_ALL[Key], RRPS_ALL[Dirty Mid], "")</f>
        <v/>
      </c>
      <c r="DA66" s="6" t="str">
        <f>_xlfn.XLOOKUP(DA$1&amp;"|"&amp;TEXT($C66,"yyyymmdd"), RRPS_ALL[Key], RRPS_ALL[Clean Price Mid], "")</f>
        <v/>
      </c>
    </row>
    <row r="67" spans="1:105" x14ac:dyDescent="0.2">
      <c r="A67">
        <v>2005</v>
      </c>
      <c r="B67">
        <v>3</v>
      </c>
      <c r="C67" s="5">
        <f t="shared" si="7"/>
        <v>38442</v>
      </c>
      <c r="D67" s="6">
        <v>1.25</v>
      </c>
      <c r="E67" s="7" t="str">
        <f>_xlfn.XLOOKUP(E$1&amp;"|"&amp;TEXT($C67,"yyyymmdd"), RRPS_ALL[Key], RRPS_ALL[Yield to Maturity], "")</f>
        <v/>
      </c>
      <c r="F67" s="6" t="str">
        <f>_xlfn.XLOOKUP(F$1&amp;"|"&amp;TEXT($C67,"yyyymmdd"), RRPS_ALL[Key], RRPS_ALL[Mid Price], "")</f>
        <v/>
      </c>
      <c r="G67" s="6" t="str">
        <f>_xlfn.XLOOKUP(G$1&amp;"|"&amp;TEXT($C67,"yyyymmdd"), RRPS_ALL[Key], RRPS_ALL[Mid Yield], "")</f>
        <v/>
      </c>
      <c r="H67" s="6" t="str">
        <f>_xlfn.XLOOKUP(H$1&amp;"|"&amp;TEXT($C67,"yyyymmdd"), RRPS_ALL[Key], RRPS_ALL[Dirty Mid], "")</f>
        <v/>
      </c>
      <c r="I67" s="6" t="str">
        <f>_xlfn.XLOOKUP(I$1&amp;"|"&amp;TEXT($C67,"yyyymmdd"), RRPS_ALL[Key], RRPS_ALL[Clean Price Mid], "")</f>
        <v/>
      </c>
      <c r="J67" s="6"/>
      <c r="K67" s="5"/>
      <c r="L67" s="6"/>
      <c r="M67" s="7"/>
      <c r="N67" s="6"/>
      <c r="O67" s="6"/>
      <c r="P67" s="6"/>
      <c r="Q67" s="6"/>
      <c r="R67" s="6"/>
      <c r="S67" s="5"/>
      <c r="T67" s="6"/>
      <c r="U67" s="7"/>
      <c r="V67" s="6"/>
      <c r="W67" s="6"/>
      <c r="X67" s="6"/>
      <c r="Y67" s="6"/>
      <c r="Z67" s="6"/>
      <c r="AA67" s="5"/>
      <c r="AB67" s="6"/>
      <c r="AC67" s="7"/>
      <c r="AD67" s="6" t="str">
        <f>_xlfn.XLOOKUP(AD$1&amp;"|"&amp;TEXT($C67,"yyyymmdd"), RRPS_ALL[Key], RRPS_ALL[Mid Price], "")</f>
        <v/>
      </c>
      <c r="AE67" s="6" t="str">
        <f>_xlfn.XLOOKUP(AE$1&amp;"|"&amp;TEXT($C67,"yyyymmdd"), RRPS_ALL[Key], RRPS_ALL[Mid Yield], "")</f>
        <v/>
      </c>
      <c r="AF67" s="6" t="str">
        <f>_xlfn.XLOOKUP(AF$1&amp;"|"&amp;TEXT($C67,"yyyymmdd"), RRPS_ALL[Key], RRPS_ALL[Dirty Mid], "")</f>
        <v/>
      </c>
      <c r="AG67" s="6" t="str">
        <f>_xlfn.XLOOKUP(AG$1&amp;"|"&amp;TEXT($C67,"yyyymmdd"), RRPS_ALL[Key], RRPS_ALL[Clean Price Mid], "")</f>
        <v/>
      </c>
      <c r="AH67" s="6"/>
      <c r="AI67" s="5"/>
      <c r="AJ67" s="6"/>
      <c r="AK67" s="7" t="str">
        <f>_xlfn.XLOOKUP(AK$1&amp;"|"&amp;TEXT($C67,"yyyymmdd"), RRPS_ALL[Key], RRPS_ALL[Yield to Maturity], "")</f>
        <v/>
      </c>
      <c r="AL67" s="6" t="str">
        <f>_xlfn.XLOOKUP(AL$1&amp;"|"&amp;TEXT($C67,"yyyymmdd"), RRPS_ALL[Key], RRPS_ALL[Mid Price], "")</f>
        <v/>
      </c>
      <c r="AM67" s="6" t="str">
        <f>_xlfn.XLOOKUP(AM$1&amp;"|"&amp;TEXT($C67,"yyyymmdd"), RRPS_ALL[Key], RRPS_ALL[Mid Yield], "")</f>
        <v/>
      </c>
      <c r="AN67" s="6" t="str">
        <f>_xlfn.XLOOKUP(AN$1&amp;"|"&amp;TEXT($C67,"yyyymmdd"), RRPS_ALL[Key], RRPS_ALL[Dirty Mid], "")</f>
        <v/>
      </c>
      <c r="AO67" s="6" t="str">
        <f>_xlfn.XLOOKUP(AO$1&amp;"|"&amp;TEXT($C67,"yyyymmdd"), RRPS_ALL[Key], RRPS_ALL[Clean Price Mid], "")</f>
        <v/>
      </c>
      <c r="AP67" s="6"/>
      <c r="AQ67" s="6"/>
      <c r="AR67" s="6"/>
      <c r="AS67" s="7" t="str">
        <f>_xlfn.XLOOKUP(AS$1&amp;"|"&amp;TEXT($C67,"yyyymmdd"), RRPS_ALL[Key], RRPS_ALL[Yield to Maturity], "")</f>
        <v/>
      </c>
      <c r="AT67" s="6" t="str">
        <f>_xlfn.XLOOKUP(AT$1&amp;"|"&amp;TEXT($C67,"yyyymmdd"), RRPS_ALL[Key], RRPS_ALL[Mid Price], "")</f>
        <v/>
      </c>
      <c r="AU67" s="6" t="str">
        <f>_xlfn.XLOOKUP(AU$1&amp;"|"&amp;TEXT($C67,"yyyymmdd"), RRPS_ALL[Key], RRPS_ALL[Mid Yield], "")</f>
        <v/>
      </c>
      <c r="AV67" s="6" t="str">
        <f>_xlfn.XLOOKUP(AV$1&amp;"|"&amp;TEXT($C67,"yyyymmdd"), RRPS_ALL[Key], RRPS_ALL[Dirty Mid], "")</f>
        <v/>
      </c>
      <c r="AW67" s="6" t="str">
        <f>_xlfn.XLOOKUP(AW$1&amp;"|"&amp;TEXT($C67,"yyyymmdd"), RRPS_ALL[Key], RRPS_ALL[Clean Price Mid], "")</f>
        <v/>
      </c>
      <c r="AX67" s="6"/>
      <c r="AY67" s="6"/>
      <c r="AZ67" s="6"/>
      <c r="BA67" s="7" t="str">
        <f>_xlfn.XLOOKUP(BA$1&amp;"|"&amp;TEXT($C67,"yyyymmdd"), RRPS_ALL[Key], RRPS_ALL[Yield to Maturity], "")</f>
        <v/>
      </c>
      <c r="BB67" s="6" t="str">
        <f>_xlfn.XLOOKUP(BB$1&amp;"|"&amp;TEXT($C67,"yyyymmdd"), RRPS_ALL[Key], RRPS_ALL[Mid Price], "")</f>
        <v/>
      </c>
      <c r="BC67" s="6" t="str">
        <f>_xlfn.XLOOKUP(BC$1&amp;"|"&amp;TEXT($C67,"yyyymmdd"), RRPS_ALL[Key], RRPS_ALL[Mid Yield], "")</f>
        <v/>
      </c>
      <c r="BD67" s="6" t="str">
        <f>_xlfn.XLOOKUP(BD$1&amp;"|"&amp;TEXT($C67,"yyyymmdd"), RRPS_ALL[Key], RRPS_ALL[Dirty Mid], "")</f>
        <v/>
      </c>
      <c r="BE67" s="6" t="str">
        <f>_xlfn.XLOOKUP(BE$1&amp;"|"&amp;TEXT($C67,"yyyymmdd"), RRPS_ALL[Key], RRPS_ALL[Clean Price Mid], "")</f>
        <v/>
      </c>
      <c r="BF67" s="6"/>
      <c r="BG67" s="6"/>
      <c r="BH67" s="6"/>
      <c r="BI67" s="7" t="str">
        <f>_xlfn.XLOOKUP(BI$1&amp;"|"&amp;TEXT($C67,"yyyymmdd"), RRPS_ALL[Key], RRPS_ALL[Yield to Maturity], "")</f>
        <v/>
      </c>
      <c r="BJ67" s="6" t="str">
        <f>_xlfn.XLOOKUP(BJ$1&amp;"|"&amp;TEXT($C67,"yyyymmdd"), RRPS_ALL[Key], RRPS_ALL[Mid Price], "")</f>
        <v/>
      </c>
      <c r="BK67" s="6" t="str">
        <f>_xlfn.XLOOKUP(BK$1&amp;"|"&amp;TEXT($C67,"yyyymmdd"), RRPS_ALL[Key], RRPS_ALL[Mid Yield], "")</f>
        <v/>
      </c>
      <c r="BL67" s="6" t="str">
        <f>_xlfn.XLOOKUP(BL$1&amp;"|"&amp;TEXT($C67,"yyyymmdd"), RRPS_ALL[Key], RRPS_ALL[Dirty Mid], "")</f>
        <v/>
      </c>
      <c r="BM67" s="6" t="str">
        <f>_xlfn.XLOOKUP(BM$1&amp;"|"&amp;TEXT($C67,"yyyymmdd"), RRPS_ALL[Key], RRPS_ALL[Clean Price Mid], "")</f>
        <v/>
      </c>
      <c r="BN67" s="6"/>
      <c r="BO67" s="6"/>
      <c r="BP67" s="6"/>
      <c r="BQ67" s="7" t="str">
        <f>_xlfn.XLOOKUP(BQ$1&amp;"|"&amp;TEXT($C67,"yyyymmdd"), RRPS_ALL[Key], RRPS_ALL[Yield to Maturity], "")</f>
        <v/>
      </c>
      <c r="BR67" s="6" t="str">
        <f>_xlfn.XLOOKUP(BR$1&amp;"|"&amp;TEXT($C67,"yyyymmdd"), RRPS_ALL[Key], RRPS_ALL[Mid Price], "")</f>
        <v/>
      </c>
      <c r="BS67" s="6" t="str">
        <f>_xlfn.XLOOKUP(BS$1&amp;"|"&amp;TEXT($C67,"yyyymmdd"), RRPS_ALL[Key], RRPS_ALL[Mid Yield], "")</f>
        <v/>
      </c>
      <c r="BT67" s="6" t="str">
        <f>_xlfn.XLOOKUP(BT$1&amp;"|"&amp;TEXT($C67,"yyyymmdd"), RRPS_ALL[Key], RRPS_ALL[Dirty Mid], "")</f>
        <v/>
      </c>
      <c r="BU67" s="6" t="str">
        <f>_xlfn.XLOOKUP(BU$1&amp;"|"&amp;TEXT($C67,"yyyymmdd"), RRPS_ALL[Key], RRPS_ALL[Clean Price Mid], "")</f>
        <v/>
      </c>
      <c r="BV67" s="6"/>
      <c r="BW67" s="6"/>
      <c r="BX67" s="6"/>
      <c r="BY67" s="7" t="str">
        <f>_xlfn.XLOOKUP(BY$1&amp;"|"&amp;TEXT($C67,"yyyymmdd"), RRPS_ALL[Key], RRPS_ALL[Yield to Maturity], "")</f>
        <v/>
      </c>
      <c r="BZ67" s="6" t="str">
        <f>_xlfn.XLOOKUP(BZ$1&amp;"|"&amp;TEXT($C67,"yyyymmdd"), RRPS_ALL[Key], RRPS_ALL[Mid Price], "")</f>
        <v/>
      </c>
      <c r="CA67" s="6" t="str">
        <f>_xlfn.XLOOKUP(CA$1&amp;"|"&amp;TEXT($C67,"yyyymmdd"), RRPS_ALL[Key], RRPS_ALL[Mid Yield], "")</f>
        <v/>
      </c>
      <c r="CB67" s="6" t="str">
        <f>_xlfn.XLOOKUP(CB$1&amp;"|"&amp;TEXT($C67,"yyyymmdd"), RRPS_ALL[Key], RRPS_ALL[Dirty Mid], "")</f>
        <v/>
      </c>
      <c r="CC67" s="6" t="str">
        <f>_xlfn.XLOOKUP(CC$1&amp;"|"&amp;TEXT($C67,"yyyymmdd"), RRPS_ALL[Key], RRPS_ALL[Clean Price Mid], "")</f>
        <v/>
      </c>
      <c r="CD67" s="6"/>
      <c r="CE67" s="6"/>
      <c r="CF67" s="6"/>
      <c r="CG67" s="7" t="str">
        <f>_xlfn.XLOOKUP(CG$1&amp;"|"&amp;TEXT($C67,"yyyymmdd"), RRPS_ALL[Key], RRPS_ALL[Yield to Maturity], "")</f>
        <v/>
      </c>
      <c r="CH67" s="6" t="str">
        <f>_xlfn.XLOOKUP(CH$1&amp;"|"&amp;TEXT($C67,"yyyymmdd"), RRPS_ALL[Key], RRPS_ALL[Mid Price], "")</f>
        <v/>
      </c>
      <c r="CI67" s="6" t="str">
        <f>_xlfn.XLOOKUP(CI$1&amp;"|"&amp;TEXT($C67,"yyyymmdd"), RRPS_ALL[Key], RRPS_ALL[Mid Yield], "")</f>
        <v/>
      </c>
      <c r="CJ67" s="6" t="str">
        <f>_xlfn.XLOOKUP(CJ$1&amp;"|"&amp;TEXT($C67,"yyyymmdd"), RRPS_ALL[Key], RRPS_ALL[Dirty Mid], "")</f>
        <v/>
      </c>
      <c r="CK67" s="6" t="str">
        <f>_xlfn.XLOOKUP(CK$1&amp;"|"&amp;TEXT($C67,"yyyymmdd"), RRPS_ALL[Key], RRPS_ALL[Clean Price Mid], "")</f>
        <v/>
      </c>
      <c r="CL67" s="6"/>
      <c r="CM67" s="6"/>
      <c r="CN67" s="6"/>
      <c r="CO67" s="7" t="str">
        <f>_xlfn.XLOOKUP(CO$1&amp;"|"&amp;TEXT($C67,"yyyymmdd"), RRPS_ALL[Key], RRPS_ALL[Yield to Maturity], "")</f>
        <v/>
      </c>
      <c r="CP67" s="6" t="str">
        <f>_xlfn.XLOOKUP(CP$1&amp;"|"&amp;TEXT($C67,"yyyymmdd"), RRPS_ALL[Key], RRPS_ALL[Mid Price], "")</f>
        <v/>
      </c>
      <c r="CQ67" s="6" t="str">
        <f>_xlfn.XLOOKUP(CQ$1&amp;"|"&amp;TEXT($C67,"yyyymmdd"), RRPS_ALL[Key], RRPS_ALL[Mid Yield], "")</f>
        <v/>
      </c>
      <c r="CR67" s="6" t="str">
        <f>_xlfn.XLOOKUP(CR$1&amp;"|"&amp;TEXT($C67,"yyyymmdd"), RRPS_ALL[Key], RRPS_ALL[Dirty Mid], "")</f>
        <v/>
      </c>
      <c r="CS67" s="6" t="str">
        <f>_xlfn.XLOOKUP(CS$1&amp;"|"&amp;TEXT($C67,"yyyymmdd"), RRPS_ALL[Key], RRPS_ALL[Clean Price Mid], "")</f>
        <v/>
      </c>
      <c r="CT67" s="6"/>
      <c r="CU67" s="6"/>
      <c r="CV67" s="6"/>
      <c r="CW67" s="7" t="str">
        <f>_xlfn.XLOOKUP(CW$1&amp;"|"&amp;TEXT($C67,"yyyymmdd"), RRPS_ALL[Key], RRPS_ALL[Yield to Maturity], "")</f>
        <v/>
      </c>
      <c r="CX67" s="6" t="str">
        <f>_xlfn.XLOOKUP(CX$1&amp;"|"&amp;TEXT($C67,"yyyymmdd"), RRPS_ALL[Key], RRPS_ALL[Mid Price], "")</f>
        <v/>
      </c>
      <c r="CY67" s="6" t="str">
        <f>_xlfn.XLOOKUP(CY$1&amp;"|"&amp;TEXT($C67,"yyyymmdd"), RRPS_ALL[Key], RRPS_ALL[Mid Yield], "")</f>
        <v/>
      </c>
      <c r="CZ67" s="6" t="str">
        <f>_xlfn.XLOOKUP(CZ$1&amp;"|"&amp;TEXT($C67,"yyyymmdd"), RRPS_ALL[Key], RRPS_ALL[Dirty Mid], "")</f>
        <v/>
      </c>
      <c r="DA67" s="6" t="str">
        <f>_xlfn.XLOOKUP(DA$1&amp;"|"&amp;TEXT($C67,"yyyymmdd"), RRPS_ALL[Key], RRPS_ALL[Clean Price Mid], "")</f>
        <v/>
      </c>
    </row>
    <row r="68" spans="1:105" x14ac:dyDescent="0.2">
      <c r="A68">
        <v>2005</v>
      </c>
      <c r="B68">
        <v>4</v>
      </c>
      <c r="C68" s="5">
        <f t="shared" si="7"/>
        <v>38472</v>
      </c>
      <c r="D68" s="6">
        <v>1.25</v>
      </c>
      <c r="E68" s="7" t="str">
        <f>_xlfn.XLOOKUP(E$1&amp;"|"&amp;TEXT($C68,"yyyymmdd"), RRPS_ALL[Key], RRPS_ALL[Yield to Maturity], "")</f>
        <v/>
      </c>
      <c r="F68" s="6" t="str">
        <f>_xlfn.XLOOKUP(F$1&amp;"|"&amp;TEXT($C68,"yyyymmdd"), RRPS_ALL[Key], RRPS_ALL[Mid Price], "")</f>
        <v/>
      </c>
      <c r="G68" s="6" t="str">
        <f>_xlfn.XLOOKUP(G$1&amp;"|"&amp;TEXT($C68,"yyyymmdd"), RRPS_ALL[Key], RRPS_ALL[Mid Yield], "")</f>
        <v/>
      </c>
      <c r="H68" s="6" t="str">
        <f>_xlfn.XLOOKUP(H$1&amp;"|"&amp;TEXT($C68,"yyyymmdd"), RRPS_ALL[Key], RRPS_ALL[Dirty Mid], "")</f>
        <v/>
      </c>
      <c r="I68" s="6" t="str">
        <f>_xlfn.XLOOKUP(I$1&amp;"|"&amp;TEXT($C68,"yyyymmdd"), RRPS_ALL[Key], RRPS_ALL[Clean Price Mid], "")</f>
        <v/>
      </c>
      <c r="J68" s="6"/>
      <c r="K68" s="5"/>
      <c r="L68" s="6"/>
      <c r="M68" s="7"/>
      <c r="N68" s="6"/>
      <c r="O68" s="6"/>
      <c r="P68" s="6"/>
      <c r="Q68" s="6"/>
      <c r="R68" s="6"/>
      <c r="S68" s="5"/>
      <c r="T68" s="6"/>
      <c r="U68" s="7"/>
      <c r="V68" s="6"/>
      <c r="W68" s="6"/>
      <c r="X68" s="6"/>
      <c r="Y68" s="6"/>
      <c r="Z68" s="6"/>
      <c r="AA68" s="5"/>
      <c r="AB68" s="6"/>
      <c r="AC68" s="7"/>
      <c r="AD68" s="6" t="str">
        <f>_xlfn.XLOOKUP(AD$1&amp;"|"&amp;TEXT($C68,"yyyymmdd"), RRPS_ALL[Key], RRPS_ALL[Mid Price], "")</f>
        <v/>
      </c>
      <c r="AE68" s="6" t="str">
        <f>_xlfn.XLOOKUP(AE$1&amp;"|"&amp;TEXT($C68,"yyyymmdd"), RRPS_ALL[Key], RRPS_ALL[Mid Yield], "")</f>
        <v/>
      </c>
      <c r="AF68" s="6" t="str">
        <f>_xlfn.XLOOKUP(AF$1&amp;"|"&amp;TEXT($C68,"yyyymmdd"), RRPS_ALL[Key], RRPS_ALL[Dirty Mid], "")</f>
        <v/>
      </c>
      <c r="AG68" s="6" t="str">
        <f>_xlfn.XLOOKUP(AG$1&amp;"|"&amp;TEXT($C68,"yyyymmdd"), RRPS_ALL[Key], RRPS_ALL[Clean Price Mid], "")</f>
        <v/>
      </c>
      <c r="AH68" s="6"/>
      <c r="AI68" s="5"/>
      <c r="AJ68" s="6"/>
      <c r="AK68" s="7" t="str">
        <f>_xlfn.XLOOKUP(AK$1&amp;"|"&amp;TEXT($C68,"yyyymmdd"), RRPS_ALL[Key], RRPS_ALL[Yield to Maturity], "")</f>
        <v/>
      </c>
      <c r="AL68" s="6" t="str">
        <f>_xlfn.XLOOKUP(AL$1&amp;"|"&amp;TEXT($C68,"yyyymmdd"), RRPS_ALL[Key], RRPS_ALL[Mid Price], "")</f>
        <v/>
      </c>
      <c r="AM68" s="6" t="str">
        <f>_xlfn.XLOOKUP(AM$1&amp;"|"&amp;TEXT($C68,"yyyymmdd"), RRPS_ALL[Key], RRPS_ALL[Mid Yield], "")</f>
        <v/>
      </c>
      <c r="AN68" s="6" t="str">
        <f>_xlfn.XLOOKUP(AN$1&amp;"|"&amp;TEXT($C68,"yyyymmdd"), RRPS_ALL[Key], RRPS_ALL[Dirty Mid], "")</f>
        <v/>
      </c>
      <c r="AO68" s="6" t="str">
        <f>_xlfn.XLOOKUP(AO$1&amp;"|"&amp;TEXT($C68,"yyyymmdd"), RRPS_ALL[Key], RRPS_ALL[Clean Price Mid], "")</f>
        <v/>
      </c>
      <c r="AP68" s="6"/>
      <c r="AQ68" s="6"/>
      <c r="AR68" s="6"/>
      <c r="AS68" s="7" t="str">
        <f>_xlfn.XLOOKUP(AS$1&amp;"|"&amp;TEXT($C68,"yyyymmdd"), RRPS_ALL[Key], RRPS_ALL[Yield to Maturity], "")</f>
        <v/>
      </c>
      <c r="AT68" s="6" t="str">
        <f>_xlfn.XLOOKUP(AT$1&amp;"|"&amp;TEXT($C68,"yyyymmdd"), RRPS_ALL[Key], RRPS_ALL[Mid Price], "")</f>
        <v/>
      </c>
      <c r="AU68" s="6" t="str">
        <f>_xlfn.XLOOKUP(AU$1&amp;"|"&amp;TEXT($C68,"yyyymmdd"), RRPS_ALL[Key], RRPS_ALL[Mid Yield], "")</f>
        <v/>
      </c>
      <c r="AV68" s="6" t="str">
        <f>_xlfn.XLOOKUP(AV$1&amp;"|"&amp;TEXT($C68,"yyyymmdd"), RRPS_ALL[Key], RRPS_ALL[Dirty Mid], "")</f>
        <v/>
      </c>
      <c r="AW68" s="6" t="str">
        <f>_xlfn.XLOOKUP(AW$1&amp;"|"&amp;TEXT($C68,"yyyymmdd"), RRPS_ALL[Key], RRPS_ALL[Clean Price Mid], "")</f>
        <v/>
      </c>
      <c r="AX68" s="6"/>
      <c r="AY68" s="6"/>
      <c r="AZ68" s="6"/>
      <c r="BA68" s="7" t="str">
        <f>_xlfn.XLOOKUP(BA$1&amp;"|"&amp;TEXT($C68,"yyyymmdd"), RRPS_ALL[Key], RRPS_ALL[Yield to Maturity], "")</f>
        <v/>
      </c>
      <c r="BB68" s="6" t="str">
        <f>_xlfn.XLOOKUP(BB$1&amp;"|"&amp;TEXT($C68,"yyyymmdd"), RRPS_ALL[Key], RRPS_ALL[Mid Price], "")</f>
        <v/>
      </c>
      <c r="BC68" s="6" t="str">
        <f>_xlfn.XLOOKUP(BC$1&amp;"|"&amp;TEXT($C68,"yyyymmdd"), RRPS_ALL[Key], RRPS_ALL[Mid Yield], "")</f>
        <v/>
      </c>
      <c r="BD68" s="6" t="str">
        <f>_xlfn.XLOOKUP(BD$1&amp;"|"&amp;TEXT($C68,"yyyymmdd"), RRPS_ALL[Key], RRPS_ALL[Dirty Mid], "")</f>
        <v/>
      </c>
      <c r="BE68" s="6" t="str">
        <f>_xlfn.XLOOKUP(BE$1&amp;"|"&amp;TEXT($C68,"yyyymmdd"), RRPS_ALL[Key], RRPS_ALL[Clean Price Mid], "")</f>
        <v/>
      </c>
      <c r="BF68" s="6"/>
      <c r="BG68" s="6"/>
      <c r="BH68" s="6"/>
      <c r="BI68" s="7" t="str">
        <f>_xlfn.XLOOKUP(BI$1&amp;"|"&amp;TEXT($C68,"yyyymmdd"), RRPS_ALL[Key], RRPS_ALL[Yield to Maturity], "")</f>
        <v/>
      </c>
      <c r="BJ68" s="6" t="str">
        <f>_xlfn.XLOOKUP(BJ$1&amp;"|"&amp;TEXT($C68,"yyyymmdd"), RRPS_ALL[Key], RRPS_ALL[Mid Price], "")</f>
        <v/>
      </c>
      <c r="BK68" s="6" t="str">
        <f>_xlfn.XLOOKUP(BK$1&amp;"|"&amp;TEXT($C68,"yyyymmdd"), RRPS_ALL[Key], RRPS_ALL[Mid Yield], "")</f>
        <v/>
      </c>
      <c r="BL68" s="6" t="str">
        <f>_xlfn.XLOOKUP(BL$1&amp;"|"&amp;TEXT($C68,"yyyymmdd"), RRPS_ALL[Key], RRPS_ALL[Dirty Mid], "")</f>
        <v/>
      </c>
      <c r="BM68" s="6" t="str">
        <f>_xlfn.XLOOKUP(BM$1&amp;"|"&amp;TEXT($C68,"yyyymmdd"), RRPS_ALL[Key], RRPS_ALL[Clean Price Mid], "")</f>
        <v/>
      </c>
      <c r="BN68" s="6"/>
      <c r="BO68" s="6"/>
      <c r="BP68" s="6"/>
      <c r="BQ68" s="7" t="str">
        <f>_xlfn.XLOOKUP(BQ$1&amp;"|"&amp;TEXT($C68,"yyyymmdd"), RRPS_ALL[Key], RRPS_ALL[Yield to Maturity], "")</f>
        <v/>
      </c>
      <c r="BR68" s="6" t="str">
        <f>_xlfn.XLOOKUP(BR$1&amp;"|"&amp;TEXT($C68,"yyyymmdd"), RRPS_ALL[Key], RRPS_ALL[Mid Price], "")</f>
        <v/>
      </c>
      <c r="BS68" s="6" t="str">
        <f>_xlfn.XLOOKUP(BS$1&amp;"|"&amp;TEXT($C68,"yyyymmdd"), RRPS_ALL[Key], RRPS_ALL[Mid Yield], "")</f>
        <v/>
      </c>
      <c r="BT68" s="6" t="str">
        <f>_xlfn.XLOOKUP(BT$1&amp;"|"&amp;TEXT($C68,"yyyymmdd"), RRPS_ALL[Key], RRPS_ALL[Dirty Mid], "")</f>
        <v/>
      </c>
      <c r="BU68" s="6" t="str">
        <f>_xlfn.XLOOKUP(BU$1&amp;"|"&amp;TEXT($C68,"yyyymmdd"), RRPS_ALL[Key], RRPS_ALL[Clean Price Mid], "")</f>
        <v/>
      </c>
      <c r="BV68" s="6"/>
      <c r="BW68" s="6"/>
      <c r="BX68" s="6"/>
      <c r="BY68" s="7" t="str">
        <f>_xlfn.XLOOKUP(BY$1&amp;"|"&amp;TEXT($C68,"yyyymmdd"), RRPS_ALL[Key], RRPS_ALL[Yield to Maturity], "")</f>
        <v/>
      </c>
      <c r="BZ68" s="6" t="str">
        <f>_xlfn.XLOOKUP(BZ$1&amp;"|"&amp;TEXT($C68,"yyyymmdd"), RRPS_ALL[Key], RRPS_ALL[Mid Price], "")</f>
        <v/>
      </c>
      <c r="CA68" s="6" t="str">
        <f>_xlfn.XLOOKUP(CA$1&amp;"|"&amp;TEXT($C68,"yyyymmdd"), RRPS_ALL[Key], RRPS_ALL[Mid Yield], "")</f>
        <v/>
      </c>
      <c r="CB68" s="6" t="str">
        <f>_xlfn.XLOOKUP(CB$1&amp;"|"&amp;TEXT($C68,"yyyymmdd"), RRPS_ALL[Key], RRPS_ALL[Dirty Mid], "")</f>
        <v/>
      </c>
      <c r="CC68" s="6" t="str">
        <f>_xlfn.XLOOKUP(CC$1&amp;"|"&amp;TEXT($C68,"yyyymmdd"), RRPS_ALL[Key], RRPS_ALL[Clean Price Mid], "")</f>
        <v/>
      </c>
      <c r="CD68" s="6"/>
      <c r="CE68" s="6"/>
      <c r="CF68" s="6"/>
      <c r="CG68" s="7" t="str">
        <f>_xlfn.XLOOKUP(CG$1&amp;"|"&amp;TEXT($C68,"yyyymmdd"), RRPS_ALL[Key], RRPS_ALL[Yield to Maturity], "")</f>
        <v/>
      </c>
      <c r="CH68" s="6" t="str">
        <f>_xlfn.XLOOKUP(CH$1&amp;"|"&amp;TEXT($C68,"yyyymmdd"), RRPS_ALL[Key], RRPS_ALL[Mid Price], "")</f>
        <v/>
      </c>
      <c r="CI68" s="6" t="str">
        <f>_xlfn.XLOOKUP(CI$1&amp;"|"&amp;TEXT($C68,"yyyymmdd"), RRPS_ALL[Key], RRPS_ALL[Mid Yield], "")</f>
        <v/>
      </c>
      <c r="CJ68" s="6" t="str">
        <f>_xlfn.XLOOKUP(CJ$1&amp;"|"&amp;TEXT($C68,"yyyymmdd"), RRPS_ALL[Key], RRPS_ALL[Dirty Mid], "")</f>
        <v/>
      </c>
      <c r="CK68" s="6" t="str">
        <f>_xlfn.XLOOKUP(CK$1&amp;"|"&amp;TEXT($C68,"yyyymmdd"), RRPS_ALL[Key], RRPS_ALL[Clean Price Mid], "")</f>
        <v/>
      </c>
      <c r="CL68" s="6"/>
      <c r="CM68" s="6"/>
      <c r="CN68" s="6"/>
      <c r="CO68" s="7" t="str">
        <f>_xlfn.XLOOKUP(CO$1&amp;"|"&amp;TEXT($C68,"yyyymmdd"), RRPS_ALL[Key], RRPS_ALL[Yield to Maturity], "")</f>
        <v/>
      </c>
      <c r="CP68" s="6" t="str">
        <f>_xlfn.XLOOKUP(CP$1&amp;"|"&amp;TEXT($C68,"yyyymmdd"), RRPS_ALL[Key], RRPS_ALL[Mid Price], "")</f>
        <v/>
      </c>
      <c r="CQ68" s="6" t="str">
        <f>_xlfn.XLOOKUP(CQ$1&amp;"|"&amp;TEXT($C68,"yyyymmdd"), RRPS_ALL[Key], RRPS_ALL[Mid Yield], "")</f>
        <v/>
      </c>
      <c r="CR68" s="6" t="str">
        <f>_xlfn.XLOOKUP(CR$1&amp;"|"&amp;TEXT($C68,"yyyymmdd"), RRPS_ALL[Key], RRPS_ALL[Dirty Mid], "")</f>
        <v/>
      </c>
      <c r="CS68" s="6" t="str">
        <f>_xlfn.XLOOKUP(CS$1&amp;"|"&amp;TEXT($C68,"yyyymmdd"), RRPS_ALL[Key], RRPS_ALL[Clean Price Mid], "")</f>
        <v/>
      </c>
      <c r="CT68" s="6"/>
      <c r="CU68" s="6"/>
      <c r="CV68" s="6"/>
      <c r="CW68" s="7" t="str">
        <f>_xlfn.XLOOKUP(CW$1&amp;"|"&amp;TEXT($C68,"yyyymmdd"), RRPS_ALL[Key], RRPS_ALL[Yield to Maturity], "")</f>
        <v/>
      </c>
      <c r="CX68" s="6" t="str">
        <f>_xlfn.XLOOKUP(CX$1&amp;"|"&amp;TEXT($C68,"yyyymmdd"), RRPS_ALL[Key], RRPS_ALL[Mid Price], "")</f>
        <v/>
      </c>
      <c r="CY68" s="6" t="str">
        <f>_xlfn.XLOOKUP(CY$1&amp;"|"&amp;TEXT($C68,"yyyymmdd"), RRPS_ALL[Key], RRPS_ALL[Mid Yield], "")</f>
        <v/>
      </c>
      <c r="CZ68" s="6" t="str">
        <f>_xlfn.XLOOKUP(CZ$1&amp;"|"&amp;TEXT($C68,"yyyymmdd"), RRPS_ALL[Key], RRPS_ALL[Dirty Mid], "")</f>
        <v/>
      </c>
      <c r="DA68" s="6" t="str">
        <f>_xlfn.XLOOKUP(DA$1&amp;"|"&amp;TEXT($C68,"yyyymmdd"), RRPS_ALL[Key], RRPS_ALL[Clean Price Mid], "")</f>
        <v/>
      </c>
    </row>
    <row r="69" spans="1:105" x14ac:dyDescent="0.2">
      <c r="A69">
        <v>2005</v>
      </c>
      <c r="B69">
        <v>5</v>
      </c>
      <c r="C69" s="5">
        <f t="shared" si="7"/>
        <v>38503</v>
      </c>
      <c r="D69" s="6">
        <v>1.25</v>
      </c>
      <c r="E69" s="7">
        <f>_xlfn.XLOOKUP(E$1&amp;"|"&amp;TEXT($C69,"yyyymmdd"), RRPS_ALL[Key], RRPS_ALL[Yield to Maturity], "")</f>
        <v>1.23</v>
      </c>
      <c r="F69" s="6">
        <f>_xlfn.XLOOKUP(F$1&amp;"|"&amp;TEXT($C69,"yyyymmdd"), RRPS_ALL[Key], RRPS_ALL[Mid Price], "")</f>
        <v>0</v>
      </c>
      <c r="G69" s="6">
        <f>_xlfn.XLOOKUP(G$1&amp;"|"&amp;TEXT($C69,"yyyymmdd"), RRPS_ALL[Key], RRPS_ALL[Mid Yield], "")</f>
        <v>0</v>
      </c>
      <c r="H69" s="6">
        <f>_xlfn.XLOOKUP(H$1&amp;"|"&amp;TEXT($C69,"yyyymmdd"), RRPS_ALL[Key], RRPS_ALL[Dirty Mid], "")</f>
        <v>0</v>
      </c>
      <c r="I69" s="6">
        <f>_xlfn.XLOOKUP(I$1&amp;"|"&amp;TEXT($C69,"yyyymmdd"), RRPS_ALL[Key], RRPS_ALL[Clean Price Mid], "")</f>
        <v>0</v>
      </c>
      <c r="J69" s="6">
        <v>0.04</v>
      </c>
      <c r="K69" s="5">
        <v>39783</v>
      </c>
      <c r="L69" s="6">
        <f t="shared" ref="L69:L87" si="8">YEARFRAC($C69,K69,1)</f>
        <v>3.5044490075290895</v>
      </c>
      <c r="M69" s="7">
        <f>_xlfn.XLOOKUP(M$1&amp;"|"&amp;TEXT($C69,"yyyymmdd"), RRPS_ALL[Key], RRPS_ALL[Yield to Maturity], "")</f>
        <v>-1.1731009999999999</v>
      </c>
      <c r="N69" s="6">
        <f>_xlfn.XLOOKUP(N$1&amp;"|"&amp;TEXT($C69,"yyyymmdd"), RRPS_ALL[Key], RRPS_ALL[Mid Price], "")</f>
        <v>142.47800000000001</v>
      </c>
      <c r="O69" s="6">
        <f>_xlfn.XLOOKUP(O$1&amp;"|"&amp;TEXT($C69,"yyyymmdd"), RRPS_ALL[Key], RRPS_ALL[Mid Yield], "")</f>
        <v>-1.1980120000000001</v>
      </c>
      <c r="P69" s="6">
        <f>_xlfn.XLOOKUP(P$1&amp;"|"&amp;TEXT($C69,"yyyymmdd"), RRPS_ALL[Key], RRPS_ALL[Dirty Mid], "")</f>
        <v>143.879569</v>
      </c>
      <c r="Q69" s="6">
        <f>_xlfn.XLOOKUP(Q$1&amp;"|"&amp;TEXT($C69,"yyyymmdd"), RRPS_ALL[Key], RRPS_ALL[Clean Price Mid], "")</f>
        <v>142.47800000000001</v>
      </c>
      <c r="R69" s="6">
        <v>0.04</v>
      </c>
      <c r="S69" s="5">
        <v>44166</v>
      </c>
      <c r="T69" s="6">
        <f t="shared" si="6"/>
        <v>15.504449007529089</v>
      </c>
      <c r="U69" s="7">
        <f>_xlfn.XLOOKUP(U$1&amp;"|"&amp;TEXT($C69,"yyyymmdd"), RRPS_ALL[Key], RRPS_ALL[Yield to Maturity], "")</f>
        <v>1.726</v>
      </c>
      <c r="V69" s="6">
        <f>_xlfn.XLOOKUP(V$1&amp;"|"&amp;TEXT($C69,"yyyymmdd"), RRPS_ALL[Key], RRPS_ALL[Mid Price], "")</f>
        <v>0</v>
      </c>
      <c r="W69" s="6">
        <f>_xlfn.XLOOKUP(W$1&amp;"|"&amp;TEXT($C69,"yyyymmdd"), RRPS_ALL[Key], RRPS_ALL[Mid Yield], "")</f>
        <v>0</v>
      </c>
      <c r="X69" s="6">
        <f>_xlfn.XLOOKUP(X$1&amp;"|"&amp;TEXT($C69,"yyyymmdd"), RRPS_ALL[Key], RRPS_ALL[Dirty Mid], "")</f>
        <v>0</v>
      </c>
      <c r="Y69" s="6">
        <f>_xlfn.XLOOKUP(Y$1&amp;"|"&amp;TEXT($C69,"yyyymmdd"), RRPS_ALL[Key], RRPS_ALL[Clean Price Mid], "")</f>
        <v>0</v>
      </c>
      <c r="Z69" s="6">
        <v>3.5000000000000003E-2</v>
      </c>
      <c r="AA69" s="5">
        <v>47088</v>
      </c>
      <c r="AB69" s="6">
        <f t="shared" ref="AB69:AB124" si="9">YEARFRAC($C69,AA69,1)</f>
        <v>23.504449007529089</v>
      </c>
      <c r="AC69" s="7">
        <f>_xlfn.XLOOKUP(AC$1&amp;"|"&amp;TEXT($C69,"yyyymmdd"), RRPS_ALL[Key], RRPS_ALL[Yield to Maturity], "")</f>
        <v>1.6359999999999999</v>
      </c>
      <c r="AD69" s="6">
        <f>_xlfn.XLOOKUP(AD$1&amp;"|"&amp;TEXT($C69,"yyyymmdd"), RRPS_ALL[Key], RRPS_ALL[Mid Price], "")</f>
        <v>0</v>
      </c>
      <c r="AE69" s="6">
        <f>_xlfn.XLOOKUP(AE$1&amp;"|"&amp;TEXT($C69,"yyyymmdd"), RRPS_ALL[Key], RRPS_ALL[Mid Yield], "")</f>
        <v>0</v>
      </c>
      <c r="AF69" s="6">
        <f>_xlfn.XLOOKUP(AF$1&amp;"|"&amp;TEXT($C69,"yyyymmdd"), RRPS_ALL[Key], RRPS_ALL[Dirty Mid], "")</f>
        <v>1.7694399999999999</v>
      </c>
      <c r="AG69" s="6">
        <f>_xlfn.XLOOKUP(AG$1&amp;"|"&amp;TEXT($C69,"yyyymmdd"), RRPS_ALL[Key], RRPS_ALL[Clean Price Mid], "")</f>
        <v>8.9724699999999995</v>
      </c>
      <c r="AH69" s="6">
        <v>3.5000000000000003E-2</v>
      </c>
      <c r="AI69" s="5">
        <v>42339</v>
      </c>
      <c r="AJ69" s="6">
        <f t="shared" ref="AJ69:AJ92" si="10">YEARFRAC($C69,AI69,1)</f>
        <v>10.504356484939009</v>
      </c>
      <c r="AK69" s="7" t="str">
        <f>_xlfn.XLOOKUP(AK$1&amp;"|"&amp;TEXT($C69,"yyyymmdd"), RRPS_ALL[Key], RRPS_ALL[Yield to Maturity], "")</f>
        <v/>
      </c>
      <c r="AL69" s="6" t="str">
        <f>_xlfn.XLOOKUP(AL$1&amp;"|"&amp;TEXT($C69,"yyyymmdd"), RRPS_ALL[Key], RRPS_ALL[Mid Price], "")</f>
        <v/>
      </c>
      <c r="AM69" s="6" t="str">
        <f>_xlfn.XLOOKUP(AM$1&amp;"|"&amp;TEXT($C69,"yyyymmdd"), RRPS_ALL[Key], RRPS_ALL[Mid Yield], "")</f>
        <v/>
      </c>
      <c r="AN69" s="6" t="str">
        <f>_xlfn.XLOOKUP(AN$1&amp;"|"&amp;TEXT($C69,"yyyymmdd"), RRPS_ALL[Key], RRPS_ALL[Dirty Mid], "")</f>
        <v/>
      </c>
      <c r="AO69" s="6" t="str">
        <f>_xlfn.XLOOKUP(AO$1&amp;"|"&amp;TEXT($C69,"yyyymmdd"), RRPS_ALL[Key], RRPS_ALL[Clean Price Mid], "")</f>
        <v/>
      </c>
      <c r="AP69" s="6"/>
      <c r="AQ69" s="6"/>
      <c r="AR69" s="6"/>
      <c r="AS69" s="7" t="str">
        <f>_xlfn.XLOOKUP(AS$1&amp;"|"&amp;TEXT($C69,"yyyymmdd"), RRPS_ALL[Key], RRPS_ALL[Yield to Maturity], "")</f>
        <v/>
      </c>
      <c r="AT69" s="6" t="str">
        <f>_xlfn.XLOOKUP(AT$1&amp;"|"&amp;TEXT($C69,"yyyymmdd"), RRPS_ALL[Key], RRPS_ALL[Mid Price], "")</f>
        <v/>
      </c>
      <c r="AU69" s="6" t="str">
        <f>_xlfn.XLOOKUP(AU$1&amp;"|"&amp;TEXT($C69,"yyyymmdd"), RRPS_ALL[Key], RRPS_ALL[Mid Yield], "")</f>
        <v/>
      </c>
      <c r="AV69" s="6" t="str">
        <f>_xlfn.XLOOKUP(AV$1&amp;"|"&amp;TEXT($C69,"yyyymmdd"), RRPS_ALL[Key], RRPS_ALL[Dirty Mid], "")</f>
        <v/>
      </c>
      <c r="AW69" s="6" t="str">
        <f>_xlfn.XLOOKUP(AW$1&amp;"|"&amp;TEXT($C69,"yyyymmdd"), RRPS_ALL[Key], RRPS_ALL[Clean Price Mid], "")</f>
        <v/>
      </c>
      <c r="AX69" s="6"/>
      <c r="AY69" s="6"/>
      <c r="AZ69" s="6"/>
      <c r="BA69" s="7" t="str">
        <f>_xlfn.XLOOKUP(BA$1&amp;"|"&amp;TEXT($C69,"yyyymmdd"), RRPS_ALL[Key], RRPS_ALL[Yield to Maturity], "")</f>
        <v/>
      </c>
      <c r="BB69" s="6" t="str">
        <f>_xlfn.XLOOKUP(BB$1&amp;"|"&amp;TEXT($C69,"yyyymmdd"), RRPS_ALL[Key], RRPS_ALL[Mid Price], "")</f>
        <v/>
      </c>
      <c r="BC69" s="6" t="str">
        <f>_xlfn.XLOOKUP(BC$1&amp;"|"&amp;TEXT($C69,"yyyymmdd"), RRPS_ALL[Key], RRPS_ALL[Mid Yield], "")</f>
        <v/>
      </c>
      <c r="BD69" s="6" t="str">
        <f>_xlfn.XLOOKUP(BD$1&amp;"|"&amp;TEXT($C69,"yyyymmdd"), RRPS_ALL[Key], RRPS_ALL[Dirty Mid], "")</f>
        <v/>
      </c>
      <c r="BE69" s="6" t="str">
        <f>_xlfn.XLOOKUP(BE$1&amp;"|"&amp;TEXT($C69,"yyyymmdd"), RRPS_ALL[Key], RRPS_ALL[Clean Price Mid], "")</f>
        <v/>
      </c>
      <c r="BF69" s="6"/>
      <c r="BG69" s="6"/>
      <c r="BH69" s="6"/>
      <c r="BI69" s="7" t="str">
        <f>_xlfn.XLOOKUP(BI$1&amp;"|"&amp;TEXT($C69,"yyyymmdd"), RRPS_ALL[Key], RRPS_ALL[Yield to Maturity], "")</f>
        <v/>
      </c>
      <c r="BJ69" s="6" t="str">
        <f>_xlfn.XLOOKUP(BJ$1&amp;"|"&amp;TEXT($C69,"yyyymmdd"), RRPS_ALL[Key], RRPS_ALL[Mid Price], "")</f>
        <v/>
      </c>
      <c r="BK69" s="6" t="str">
        <f>_xlfn.XLOOKUP(BK$1&amp;"|"&amp;TEXT($C69,"yyyymmdd"), RRPS_ALL[Key], RRPS_ALL[Mid Yield], "")</f>
        <v/>
      </c>
      <c r="BL69" s="6" t="str">
        <f>_xlfn.XLOOKUP(BL$1&amp;"|"&amp;TEXT($C69,"yyyymmdd"), RRPS_ALL[Key], RRPS_ALL[Dirty Mid], "")</f>
        <v/>
      </c>
      <c r="BM69" s="6" t="str">
        <f>_xlfn.XLOOKUP(BM$1&amp;"|"&amp;TEXT($C69,"yyyymmdd"), RRPS_ALL[Key], RRPS_ALL[Clean Price Mid], "")</f>
        <v/>
      </c>
      <c r="BN69" s="6"/>
      <c r="BO69" s="6"/>
      <c r="BP69" s="6"/>
      <c r="BQ69" s="7" t="str">
        <f>_xlfn.XLOOKUP(BQ$1&amp;"|"&amp;TEXT($C69,"yyyymmdd"), RRPS_ALL[Key], RRPS_ALL[Yield to Maturity], "")</f>
        <v/>
      </c>
      <c r="BR69" s="6" t="str">
        <f>_xlfn.XLOOKUP(BR$1&amp;"|"&amp;TEXT($C69,"yyyymmdd"), RRPS_ALL[Key], RRPS_ALL[Mid Price], "")</f>
        <v/>
      </c>
      <c r="BS69" s="6" t="str">
        <f>_xlfn.XLOOKUP(BS$1&amp;"|"&amp;TEXT($C69,"yyyymmdd"), RRPS_ALL[Key], RRPS_ALL[Mid Yield], "")</f>
        <v/>
      </c>
      <c r="BT69" s="6" t="str">
        <f>_xlfn.XLOOKUP(BT$1&amp;"|"&amp;TEXT($C69,"yyyymmdd"), RRPS_ALL[Key], RRPS_ALL[Dirty Mid], "")</f>
        <v/>
      </c>
      <c r="BU69" s="6" t="str">
        <f>_xlfn.XLOOKUP(BU$1&amp;"|"&amp;TEXT($C69,"yyyymmdd"), RRPS_ALL[Key], RRPS_ALL[Clean Price Mid], "")</f>
        <v/>
      </c>
      <c r="BV69" s="6"/>
      <c r="BW69" s="6"/>
      <c r="BX69" s="6"/>
      <c r="BY69" s="7" t="str">
        <f>_xlfn.XLOOKUP(BY$1&amp;"|"&amp;TEXT($C69,"yyyymmdd"), RRPS_ALL[Key], RRPS_ALL[Yield to Maturity], "")</f>
        <v/>
      </c>
      <c r="BZ69" s="6" t="str">
        <f>_xlfn.XLOOKUP(BZ$1&amp;"|"&amp;TEXT($C69,"yyyymmdd"), RRPS_ALL[Key], RRPS_ALL[Mid Price], "")</f>
        <v/>
      </c>
      <c r="CA69" s="6" t="str">
        <f>_xlfn.XLOOKUP(CA$1&amp;"|"&amp;TEXT($C69,"yyyymmdd"), RRPS_ALL[Key], RRPS_ALL[Mid Yield], "")</f>
        <v/>
      </c>
      <c r="CB69" s="6" t="str">
        <f>_xlfn.XLOOKUP(CB$1&amp;"|"&amp;TEXT($C69,"yyyymmdd"), RRPS_ALL[Key], RRPS_ALL[Dirty Mid], "")</f>
        <v/>
      </c>
      <c r="CC69" s="6" t="str">
        <f>_xlfn.XLOOKUP(CC$1&amp;"|"&amp;TEXT($C69,"yyyymmdd"), RRPS_ALL[Key], RRPS_ALL[Clean Price Mid], "")</f>
        <v/>
      </c>
      <c r="CD69" s="6"/>
      <c r="CE69" s="6"/>
      <c r="CF69" s="6"/>
      <c r="CG69" s="7" t="str">
        <f>_xlfn.XLOOKUP(CG$1&amp;"|"&amp;TEXT($C69,"yyyymmdd"), RRPS_ALL[Key], RRPS_ALL[Yield to Maturity], "")</f>
        <v/>
      </c>
      <c r="CH69" s="6" t="str">
        <f>_xlfn.XLOOKUP(CH$1&amp;"|"&amp;TEXT($C69,"yyyymmdd"), RRPS_ALL[Key], RRPS_ALL[Mid Price], "")</f>
        <v/>
      </c>
      <c r="CI69" s="6" t="str">
        <f>_xlfn.XLOOKUP(CI$1&amp;"|"&amp;TEXT($C69,"yyyymmdd"), RRPS_ALL[Key], RRPS_ALL[Mid Yield], "")</f>
        <v/>
      </c>
      <c r="CJ69" s="6" t="str">
        <f>_xlfn.XLOOKUP(CJ$1&amp;"|"&amp;TEXT($C69,"yyyymmdd"), RRPS_ALL[Key], RRPS_ALL[Dirty Mid], "")</f>
        <v/>
      </c>
      <c r="CK69" s="6" t="str">
        <f>_xlfn.XLOOKUP(CK$1&amp;"|"&amp;TEXT($C69,"yyyymmdd"), RRPS_ALL[Key], RRPS_ALL[Clean Price Mid], "")</f>
        <v/>
      </c>
      <c r="CL69" s="6"/>
      <c r="CM69" s="6"/>
      <c r="CN69" s="6"/>
      <c r="CO69" s="7" t="str">
        <f>_xlfn.XLOOKUP(CO$1&amp;"|"&amp;TEXT($C69,"yyyymmdd"), RRPS_ALL[Key], RRPS_ALL[Yield to Maturity], "")</f>
        <v/>
      </c>
      <c r="CP69" s="6" t="str">
        <f>_xlfn.XLOOKUP(CP$1&amp;"|"&amp;TEXT($C69,"yyyymmdd"), RRPS_ALL[Key], RRPS_ALL[Mid Price], "")</f>
        <v/>
      </c>
      <c r="CQ69" s="6" t="str">
        <f>_xlfn.XLOOKUP(CQ$1&amp;"|"&amp;TEXT($C69,"yyyymmdd"), RRPS_ALL[Key], RRPS_ALL[Mid Yield], "")</f>
        <v/>
      </c>
      <c r="CR69" s="6" t="str">
        <f>_xlfn.XLOOKUP(CR$1&amp;"|"&amp;TEXT($C69,"yyyymmdd"), RRPS_ALL[Key], RRPS_ALL[Dirty Mid], "")</f>
        <v/>
      </c>
      <c r="CS69" s="6" t="str">
        <f>_xlfn.XLOOKUP(CS$1&amp;"|"&amp;TEXT($C69,"yyyymmdd"), RRPS_ALL[Key], RRPS_ALL[Clean Price Mid], "")</f>
        <v/>
      </c>
      <c r="CT69" s="6"/>
      <c r="CU69" s="6"/>
      <c r="CV69" s="6"/>
      <c r="CW69" s="7" t="str">
        <f>_xlfn.XLOOKUP(CW$1&amp;"|"&amp;TEXT($C69,"yyyymmdd"), RRPS_ALL[Key], RRPS_ALL[Yield to Maturity], "")</f>
        <v/>
      </c>
      <c r="CX69" s="6" t="str">
        <f>_xlfn.XLOOKUP(CX$1&amp;"|"&amp;TEXT($C69,"yyyymmdd"), RRPS_ALL[Key], RRPS_ALL[Mid Price], "")</f>
        <v/>
      </c>
      <c r="CY69" s="6" t="str">
        <f>_xlfn.XLOOKUP(CY$1&amp;"|"&amp;TEXT($C69,"yyyymmdd"), RRPS_ALL[Key], RRPS_ALL[Mid Yield], "")</f>
        <v/>
      </c>
      <c r="CZ69" s="6" t="str">
        <f>_xlfn.XLOOKUP(CZ$1&amp;"|"&amp;TEXT($C69,"yyyymmdd"), RRPS_ALL[Key], RRPS_ALL[Dirty Mid], "")</f>
        <v/>
      </c>
      <c r="DA69" s="6" t="str">
        <f>_xlfn.XLOOKUP(DA$1&amp;"|"&amp;TEXT($C69,"yyyymmdd"), RRPS_ALL[Key], RRPS_ALL[Clean Price Mid], "")</f>
        <v/>
      </c>
    </row>
    <row r="70" spans="1:105" x14ac:dyDescent="0.2">
      <c r="A70">
        <v>2005</v>
      </c>
      <c r="B70">
        <v>6</v>
      </c>
      <c r="C70" s="5">
        <f t="shared" si="7"/>
        <v>38533</v>
      </c>
      <c r="D70" s="6">
        <v>0.75</v>
      </c>
      <c r="E70" s="7">
        <f>_xlfn.XLOOKUP(E$1&amp;"|"&amp;TEXT($C70,"yyyymmdd"), RRPS_ALL[Key], RRPS_ALL[Yield to Maturity], "")</f>
        <v>0.98299999999999998</v>
      </c>
      <c r="F70" s="6">
        <f>_xlfn.XLOOKUP(F$1&amp;"|"&amp;TEXT($C70,"yyyymmdd"), RRPS_ALL[Key], RRPS_ALL[Mid Price], "")</f>
        <v>0</v>
      </c>
      <c r="G70" s="6">
        <f>_xlfn.XLOOKUP(G$1&amp;"|"&amp;TEXT($C70,"yyyymmdd"), RRPS_ALL[Key], RRPS_ALL[Mid Yield], "")</f>
        <v>0</v>
      </c>
      <c r="H70" s="6">
        <f>_xlfn.XLOOKUP(H$1&amp;"|"&amp;TEXT($C70,"yyyymmdd"), RRPS_ALL[Key], RRPS_ALL[Dirty Mid], "")</f>
        <v>0</v>
      </c>
      <c r="I70" s="6">
        <f>_xlfn.XLOOKUP(I$1&amp;"|"&amp;TEXT($C70,"yyyymmdd"), RRPS_ALL[Key], RRPS_ALL[Clean Price Mid], "")</f>
        <v>0</v>
      </c>
      <c r="J70" s="6">
        <v>0.04</v>
      </c>
      <c r="K70" s="5">
        <v>39783</v>
      </c>
      <c r="L70" s="6">
        <f t="shared" si="8"/>
        <v>3.4223134839151266</v>
      </c>
      <c r="M70" s="7">
        <f>_xlfn.XLOOKUP(M$1&amp;"|"&amp;TEXT($C70,"yyyymmdd"), RRPS_ALL[Key], RRPS_ALL[Yield to Maturity], "")</f>
        <v>-1.3268070000000001</v>
      </c>
      <c r="N70" s="6">
        <f>_xlfn.XLOOKUP(N$1&amp;"|"&amp;TEXT($C70,"yyyymmdd"), RRPS_ALL[Key], RRPS_ALL[Mid Price], "")</f>
        <v>143.18299999999999</v>
      </c>
      <c r="O70" s="6">
        <f>_xlfn.XLOOKUP(O$1&amp;"|"&amp;TEXT($C70,"yyyymmdd"), RRPS_ALL[Key], RRPS_ALL[Mid Yield], "")</f>
        <v>-1.351699</v>
      </c>
      <c r="P70" s="6">
        <f>_xlfn.XLOOKUP(P$1&amp;"|"&amp;TEXT($C70,"yyyymmdd"), RRPS_ALL[Key], RRPS_ALL[Dirty Mid], "")</f>
        <v>144.142357</v>
      </c>
      <c r="Q70" s="6">
        <f>_xlfn.XLOOKUP(Q$1&amp;"|"&amp;TEXT($C70,"yyyymmdd"), RRPS_ALL[Key], RRPS_ALL[Clean Price Mid], "")</f>
        <v>143.18299999999999</v>
      </c>
      <c r="R70" s="6">
        <v>0.04</v>
      </c>
      <c r="S70" s="5">
        <v>44166</v>
      </c>
      <c r="T70" s="6">
        <f t="shared" si="6"/>
        <v>15.422313483915127</v>
      </c>
      <c r="U70" s="7">
        <f>_xlfn.XLOOKUP(U$1&amp;"|"&amp;TEXT($C70,"yyyymmdd"), RRPS_ALL[Key], RRPS_ALL[Yield to Maturity], "")</f>
        <v>1.61</v>
      </c>
      <c r="V70" s="6">
        <f>_xlfn.XLOOKUP(V$1&amp;"|"&amp;TEXT($C70,"yyyymmdd"), RRPS_ALL[Key], RRPS_ALL[Mid Price], "")</f>
        <v>0</v>
      </c>
      <c r="W70" s="6">
        <f>_xlfn.XLOOKUP(W$1&amp;"|"&amp;TEXT($C70,"yyyymmdd"), RRPS_ALL[Key], RRPS_ALL[Mid Yield], "")</f>
        <v>0</v>
      </c>
      <c r="X70" s="6">
        <f>_xlfn.XLOOKUP(X$1&amp;"|"&amp;TEXT($C70,"yyyymmdd"), RRPS_ALL[Key], RRPS_ALL[Dirty Mid], "")</f>
        <v>0</v>
      </c>
      <c r="Y70" s="6">
        <f>_xlfn.XLOOKUP(Y$1&amp;"|"&amp;TEXT($C70,"yyyymmdd"), RRPS_ALL[Key], RRPS_ALL[Clean Price Mid], "")</f>
        <v>0</v>
      </c>
      <c r="Z70" s="6">
        <v>3.5000000000000003E-2</v>
      </c>
      <c r="AA70" s="5">
        <v>47088</v>
      </c>
      <c r="AB70" s="6">
        <f t="shared" si="9"/>
        <v>23.422313483915126</v>
      </c>
      <c r="AC70" s="7">
        <f>_xlfn.XLOOKUP(AC$1&amp;"|"&amp;TEXT($C70,"yyyymmdd"), RRPS_ALL[Key], RRPS_ALL[Yield to Maturity], "")</f>
        <v>1.478</v>
      </c>
      <c r="AD70" s="6">
        <f>_xlfn.XLOOKUP(AD$1&amp;"|"&amp;TEXT($C70,"yyyymmdd"), RRPS_ALL[Key], RRPS_ALL[Mid Price], "")</f>
        <v>0</v>
      </c>
      <c r="AE70" s="6">
        <f>_xlfn.XLOOKUP(AE$1&amp;"|"&amp;TEXT($C70,"yyyymmdd"), RRPS_ALL[Key], RRPS_ALL[Mid Yield], "")</f>
        <v>0</v>
      </c>
      <c r="AF70" s="6">
        <f>_xlfn.XLOOKUP(AF$1&amp;"|"&amp;TEXT($C70,"yyyymmdd"), RRPS_ALL[Key], RRPS_ALL[Dirty Mid], "")</f>
        <v>2.0708299999999999</v>
      </c>
      <c r="AG70" s="6">
        <f>_xlfn.XLOOKUP(AG$1&amp;"|"&amp;TEXT($C70,"yyyymmdd"), RRPS_ALL[Key], RRPS_ALL[Clean Price Mid], "")</f>
        <v>8.8995700000000006</v>
      </c>
      <c r="AH70" s="6">
        <v>3.5000000000000003E-2</v>
      </c>
      <c r="AI70" s="5">
        <v>42339</v>
      </c>
      <c r="AJ70" s="6">
        <f t="shared" si="10"/>
        <v>10.422205626089122</v>
      </c>
      <c r="AK70" s="7" t="str">
        <f>_xlfn.XLOOKUP(AK$1&amp;"|"&amp;TEXT($C70,"yyyymmdd"), RRPS_ALL[Key], RRPS_ALL[Yield to Maturity], "")</f>
        <v/>
      </c>
      <c r="AL70" s="6" t="str">
        <f>_xlfn.XLOOKUP(AL$1&amp;"|"&amp;TEXT($C70,"yyyymmdd"), RRPS_ALL[Key], RRPS_ALL[Mid Price], "")</f>
        <v/>
      </c>
      <c r="AM70" s="6" t="str">
        <f>_xlfn.XLOOKUP(AM$1&amp;"|"&amp;TEXT($C70,"yyyymmdd"), RRPS_ALL[Key], RRPS_ALL[Mid Yield], "")</f>
        <v/>
      </c>
      <c r="AN70" s="6" t="str">
        <f>_xlfn.XLOOKUP(AN$1&amp;"|"&amp;TEXT($C70,"yyyymmdd"), RRPS_ALL[Key], RRPS_ALL[Dirty Mid], "")</f>
        <v/>
      </c>
      <c r="AO70" s="6" t="str">
        <f>_xlfn.XLOOKUP(AO$1&amp;"|"&amp;TEXT($C70,"yyyymmdd"), RRPS_ALL[Key], RRPS_ALL[Clean Price Mid], "")</f>
        <v/>
      </c>
      <c r="AP70" s="6"/>
      <c r="AQ70" s="6"/>
      <c r="AR70" s="6"/>
      <c r="AS70" s="7" t="str">
        <f>_xlfn.XLOOKUP(AS$1&amp;"|"&amp;TEXT($C70,"yyyymmdd"), RRPS_ALL[Key], RRPS_ALL[Yield to Maturity], "")</f>
        <v/>
      </c>
      <c r="AT70" s="6" t="str">
        <f>_xlfn.XLOOKUP(AT$1&amp;"|"&amp;TEXT($C70,"yyyymmdd"), RRPS_ALL[Key], RRPS_ALL[Mid Price], "")</f>
        <v/>
      </c>
      <c r="AU70" s="6" t="str">
        <f>_xlfn.XLOOKUP(AU$1&amp;"|"&amp;TEXT($C70,"yyyymmdd"), RRPS_ALL[Key], RRPS_ALL[Mid Yield], "")</f>
        <v/>
      </c>
      <c r="AV70" s="6" t="str">
        <f>_xlfn.XLOOKUP(AV$1&amp;"|"&amp;TEXT($C70,"yyyymmdd"), RRPS_ALL[Key], RRPS_ALL[Dirty Mid], "")</f>
        <v/>
      </c>
      <c r="AW70" s="6" t="str">
        <f>_xlfn.XLOOKUP(AW$1&amp;"|"&amp;TEXT($C70,"yyyymmdd"), RRPS_ALL[Key], RRPS_ALL[Clean Price Mid], "")</f>
        <v/>
      </c>
      <c r="AX70" s="6"/>
      <c r="AY70" s="6"/>
      <c r="AZ70" s="6"/>
      <c r="BA70" s="7" t="str">
        <f>_xlfn.XLOOKUP(BA$1&amp;"|"&amp;TEXT($C70,"yyyymmdd"), RRPS_ALL[Key], RRPS_ALL[Yield to Maturity], "")</f>
        <v/>
      </c>
      <c r="BB70" s="6" t="str">
        <f>_xlfn.XLOOKUP(BB$1&amp;"|"&amp;TEXT($C70,"yyyymmdd"), RRPS_ALL[Key], RRPS_ALL[Mid Price], "")</f>
        <v/>
      </c>
      <c r="BC70" s="6" t="str">
        <f>_xlfn.XLOOKUP(BC$1&amp;"|"&amp;TEXT($C70,"yyyymmdd"), RRPS_ALL[Key], RRPS_ALL[Mid Yield], "")</f>
        <v/>
      </c>
      <c r="BD70" s="6" t="str">
        <f>_xlfn.XLOOKUP(BD$1&amp;"|"&amp;TEXT($C70,"yyyymmdd"), RRPS_ALL[Key], RRPS_ALL[Dirty Mid], "")</f>
        <v/>
      </c>
      <c r="BE70" s="6" t="str">
        <f>_xlfn.XLOOKUP(BE$1&amp;"|"&amp;TEXT($C70,"yyyymmdd"), RRPS_ALL[Key], RRPS_ALL[Clean Price Mid], "")</f>
        <v/>
      </c>
      <c r="BF70" s="6"/>
      <c r="BG70" s="6"/>
      <c r="BH70" s="6"/>
      <c r="BI70" s="7" t="str">
        <f>_xlfn.XLOOKUP(BI$1&amp;"|"&amp;TEXT($C70,"yyyymmdd"), RRPS_ALL[Key], RRPS_ALL[Yield to Maturity], "")</f>
        <v/>
      </c>
      <c r="BJ70" s="6" t="str">
        <f>_xlfn.XLOOKUP(BJ$1&amp;"|"&amp;TEXT($C70,"yyyymmdd"), RRPS_ALL[Key], RRPS_ALL[Mid Price], "")</f>
        <v/>
      </c>
      <c r="BK70" s="6" t="str">
        <f>_xlfn.XLOOKUP(BK$1&amp;"|"&amp;TEXT($C70,"yyyymmdd"), RRPS_ALL[Key], RRPS_ALL[Mid Yield], "")</f>
        <v/>
      </c>
      <c r="BL70" s="6" t="str">
        <f>_xlfn.XLOOKUP(BL$1&amp;"|"&amp;TEXT($C70,"yyyymmdd"), RRPS_ALL[Key], RRPS_ALL[Dirty Mid], "")</f>
        <v/>
      </c>
      <c r="BM70" s="6" t="str">
        <f>_xlfn.XLOOKUP(BM$1&amp;"|"&amp;TEXT($C70,"yyyymmdd"), RRPS_ALL[Key], RRPS_ALL[Clean Price Mid], "")</f>
        <v/>
      </c>
      <c r="BN70" s="6"/>
      <c r="BO70" s="6"/>
      <c r="BP70" s="6"/>
      <c r="BQ70" s="7" t="str">
        <f>_xlfn.XLOOKUP(BQ$1&amp;"|"&amp;TEXT($C70,"yyyymmdd"), RRPS_ALL[Key], RRPS_ALL[Yield to Maturity], "")</f>
        <v/>
      </c>
      <c r="BR70" s="6" t="str">
        <f>_xlfn.XLOOKUP(BR$1&amp;"|"&amp;TEXT($C70,"yyyymmdd"), RRPS_ALL[Key], RRPS_ALL[Mid Price], "")</f>
        <v/>
      </c>
      <c r="BS70" s="6" t="str">
        <f>_xlfn.XLOOKUP(BS$1&amp;"|"&amp;TEXT($C70,"yyyymmdd"), RRPS_ALL[Key], RRPS_ALL[Mid Yield], "")</f>
        <v/>
      </c>
      <c r="BT70" s="6" t="str">
        <f>_xlfn.XLOOKUP(BT$1&amp;"|"&amp;TEXT($C70,"yyyymmdd"), RRPS_ALL[Key], RRPS_ALL[Dirty Mid], "")</f>
        <v/>
      </c>
      <c r="BU70" s="6" t="str">
        <f>_xlfn.XLOOKUP(BU$1&amp;"|"&amp;TEXT($C70,"yyyymmdd"), RRPS_ALL[Key], RRPS_ALL[Clean Price Mid], "")</f>
        <v/>
      </c>
      <c r="BV70" s="6"/>
      <c r="BW70" s="6"/>
      <c r="BX70" s="6"/>
      <c r="BY70" s="7" t="str">
        <f>_xlfn.XLOOKUP(BY$1&amp;"|"&amp;TEXT($C70,"yyyymmdd"), RRPS_ALL[Key], RRPS_ALL[Yield to Maturity], "")</f>
        <v/>
      </c>
      <c r="BZ70" s="6" t="str">
        <f>_xlfn.XLOOKUP(BZ$1&amp;"|"&amp;TEXT($C70,"yyyymmdd"), RRPS_ALL[Key], RRPS_ALL[Mid Price], "")</f>
        <v/>
      </c>
      <c r="CA70" s="6" t="str">
        <f>_xlfn.XLOOKUP(CA$1&amp;"|"&amp;TEXT($C70,"yyyymmdd"), RRPS_ALL[Key], RRPS_ALL[Mid Yield], "")</f>
        <v/>
      </c>
      <c r="CB70" s="6" t="str">
        <f>_xlfn.XLOOKUP(CB$1&amp;"|"&amp;TEXT($C70,"yyyymmdd"), RRPS_ALL[Key], RRPS_ALL[Dirty Mid], "")</f>
        <v/>
      </c>
      <c r="CC70" s="6" t="str">
        <f>_xlfn.XLOOKUP(CC$1&amp;"|"&amp;TEXT($C70,"yyyymmdd"), RRPS_ALL[Key], RRPS_ALL[Clean Price Mid], "")</f>
        <v/>
      </c>
      <c r="CD70" s="6"/>
      <c r="CE70" s="6"/>
      <c r="CF70" s="6"/>
      <c r="CG70" s="7" t="str">
        <f>_xlfn.XLOOKUP(CG$1&amp;"|"&amp;TEXT($C70,"yyyymmdd"), RRPS_ALL[Key], RRPS_ALL[Yield to Maturity], "")</f>
        <v/>
      </c>
      <c r="CH70" s="6" t="str">
        <f>_xlfn.XLOOKUP(CH$1&amp;"|"&amp;TEXT($C70,"yyyymmdd"), RRPS_ALL[Key], RRPS_ALL[Mid Price], "")</f>
        <v/>
      </c>
      <c r="CI70" s="6" t="str">
        <f>_xlfn.XLOOKUP(CI$1&amp;"|"&amp;TEXT($C70,"yyyymmdd"), RRPS_ALL[Key], RRPS_ALL[Mid Yield], "")</f>
        <v/>
      </c>
      <c r="CJ70" s="6" t="str">
        <f>_xlfn.XLOOKUP(CJ$1&amp;"|"&amp;TEXT($C70,"yyyymmdd"), RRPS_ALL[Key], RRPS_ALL[Dirty Mid], "")</f>
        <v/>
      </c>
      <c r="CK70" s="6" t="str">
        <f>_xlfn.XLOOKUP(CK$1&amp;"|"&amp;TEXT($C70,"yyyymmdd"), RRPS_ALL[Key], RRPS_ALL[Clean Price Mid], "")</f>
        <v/>
      </c>
      <c r="CL70" s="6"/>
      <c r="CM70" s="6"/>
      <c r="CN70" s="6"/>
      <c r="CO70" s="7" t="str">
        <f>_xlfn.XLOOKUP(CO$1&amp;"|"&amp;TEXT($C70,"yyyymmdd"), RRPS_ALL[Key], RRPS_ALL[Yield to Maturity], "")</f>
        <v/>
      </c>
      <c r="CP70" s="6" t="str">
        <f>_xlfn.XLOOKUP(CP$1&amp;"|"&amp;TEXT($C70,"yyyymmdd"), RRPS_ALL[Key], RRPS_ALL[Mid Price], "")</f>
        <v/>
      </c>
      <c r="CQ70" s="6" t="str">
        <f>_xlfn.XLOOKUP(CQ$1&amp;"|"&amp;TEXT($C70,"yyyymmdd"), RRPS_ALL[Key], RRPS_ALL[Mid Yield], "")</f>
        <v/>
      </c>
      <c r="CR70" s="6" t="str">
        <f>_xlfn.XLOOKUP(CR$1&amp;"|"&amp;TEXT($C70,"yyyymmdd"), RRPS_ALL[Key], RRPS_ALL[Dirty Mid], "")</f>
        <v/>
      </c>
      <c r="CS70" s="6" t="str">
        <f>_xlfn.XLOOKUP(CS$1&amp;"|"&amp;TEXT($C70,"yyyymmdd"), RRPS_ALL[Key], RRPS_ALL[Clean Price Mid], "")</f>
        <v/>
      </c>
      <c r="CT70" s="6"/>
      <c r="CU70" s="6"/>
      <c r="CV70" s="6"/>
      <c r="CW70" s="7" t="str">
        <f>_xlfn.XLOOKUP(CW$1&amp;"|"&amp;TEXT($C70,"yyyymmdd"), RRPS_ALL[Key], RRPS_ALL[Yield to Maturity], "")</f>
        <v/>
      </c>
      <c r="CX70" s="6" t="str">
        <f>_xlfn.XLOOKUP(CX$1&amp;"|"&amp;TEXT($C70,"yyyymmdd"), RRPS_ALL[Key], RRPS_ALL[Mid Price], "")</f>
        <v/>
      </c>
      <c r="CY70" s="6" t="str">
        <f>_xlfn.XLOOKUP(CY$1&amp;"|"&amp;TEXT($C70,"yyyymmdd"), RRPS_ALL[Key], RRPS_ALL[Mid Yield], "")</f>
        <v/>
      </c>
      <c r="CZ70" s="6" t="str">
        <f>_xlfn.XLOOKUP(CZ$1&amp;"|"&amp;TEXT($C70,"yyyymmdd"), RRPS_ALL[Key], RRPS_ALL[Dirty Mid], "")</f>
        <v/>
      </c>
      <c r="DA70" s="6" t="str">
        <f>_xlfn.XLOOKUP(DA$1&amp;"|"&amp;TEXT($C70,"yyyymmdd"), RRPS_ALL[Key], RRPS_ALL[Clean Price Mid], "")</f>
        <v/>
      </c>
    </row>
    <row r="71" spans="1:105" x14ac:dyDescent="0.2">
      <c r="A71">
        <v>2005</v>
      </c>
      <c r="B71">
        <v>7</v>
      </c>
      <c r="C71" s="5">
        <f t="shared" si="7"/>
        <v>38564</v>
      </c>
      <c r="D71" s="6">
        <v>0.75</v>
      </c>
      <c r="E71" s="7">
        <f>_xlfn.XLOOKUP(E$1&amp;"|"&amp;TEXT($C71,"yyyymmdd"), RRPS_ALL[Key], RRPS_ALL[Yield to Maturity], "")</f>
        <v>0.92900000000000005</v>
      </c>
      <c r="F71" s="6">
        <f>_xlfn.XLOOKUP(F$1&amp;"|"&amp;TEXT($C71,"yyyymmdd"), RRPS_ALL[Key], RRPS_ALL[Mid Price], "")</f>
        <v>0</v>
      </c>
      <c r="G71" s="6">
        <f>_xlfn.XLOOKUP(G$1&amp;"|"&amp;TEXT($C71,"yyyymmdd"), RRPS_ALL[Key], RRPS_ALL[Mid Yield], "")</f>
        <v>0</v>
      </c>
      <c r="H71" s="6">
        <f>_xlfn.XLOOKUP(H$1&amp;"|"&amp;TEXT($C71,"yyyymmdd"), RRPS_ALL[Key], RRPS_ALL[Dirty Mid], "")</f>
        <v>0</v>
      </c>
      <c r="I71" s="6">
        <f>_xlfn.XLOOKUP(I$1&amp;"|"&amp;TEXT($C71,"yyyymmdd"), RRPS_ALL[Key], RRPS_ALL[Clean Price Mid], "")</f>
        <v>0</v>
      </c>
      <c r="J71" s="6">
        <v>0.04</v>
      </c>
      <c r="K71" s="5">
        <v>39783</v>
      </c>
      <c r="L71" s="6">
        <f t="shared" si="8"/>
        <v>3.3374401095140316</v>
      </c>
      <c r="M71" s="7">
        <f>_xlfn.XLOOKUP(M$1&amp;"|"&amp;TEXT($C71,"yyyymmdd"), RRPS_ALL[Key], RRPS_ALL[Yield to Maturity], "")</f>
        <v>-1.524448</v>
      </c>
      <c r="N71" s="6">
        <f>_xlfn.XLOOKUP(N$1&amp;"|"&amp;TEXT($C71,"yyyymmdd"), RRPS_ALL[Key], RRPS_ALL[Mid Price], "")</f>
        <v>143.4975</v>
      </c>
      <c r="O71" s="6">
        <f>_xlfn.XLOOKUP(O$1&amp;"|"&amp;TEXT($C71,"yyyymmdd"), RRPS_ALL[Key], RRPS_ALL[Mid Yield], "")</f>
        <v>-1.54922</v>
      </c>
      <c r="P71" s="6">
        <f>_xlfn.XLOOKUP(P$1&amp;"|"&amp;TEXT($C71,"yyyymmdd"), RRPS_ALL[Key], RRPS_ALL[Dirty Mid], "")</f>
        <v>143.98279400000001</v>
      </c>
      <c r="Q71" s="6">
        <f>_xlfn.XLOOKUP(Q$1&amp;"|"&amp;TEXT($C71,"yyyymmdd"), RRPS_ALL[Key], RRPS_ALL[Clean Price Mid], "")</f>
        <v>143.4975</v>
      </c>
      <c r="R71" s="6">
        <v>0.04</v>
      </c>
      <c r="S71" s="5">
        <v>44166</v>
      </c>
      <c r="T71" s="6">
        <f t="shared" si="6"/>
        <v>15.337440109514031</v>
      </c>
      <c r="U71" s="7">
        <f>_xlfn.XLOOKUP(U$1&amp;"|"&amp;TEXT($C71,"yyyymmdd"), RRPS_ALL[Key], RRPS_ALL[Yield to Maturity], "")</f>
        <v>1.589</v>
      </c>
      <c r="V71" s="6">
        <f>_xlfn.XLOOKUP(V$1&amp;"|"&amp;TEXT($C71,"yyyymmdd"), RRPS_ALL[Key], RRPS_ALL[Mid Price], "")</f>
        <v>0</v>
      </c>
      <c r="W71" s="6">
        <f>_xlfn.XLOOKUP(W$1&amp;"|"&amp;TEXT($C71,"yyyymmdd"), RRPS_ALL[Key], RRPS_ALL[Mid Yield], "")</f>
        <v>0</v>
      </c>
      <c r="X71" s="6">
        <f>_xlfn.XLOOKUP(X$1&amp;"|"&amp;TEXT($C71,"yyyymmdd"), RRPS_ALL[Key], RRPS_ALL[Dirty Mid], "")</f>
        <v>0</v>
      </c>
      <c r="Y71" s="6">
        <f>_xlfn.XLOOKUP(Y$1&amp;"|"&amp;TEXT($C71,"yyyymmdd"), RRPS_ALL[Key], RRPS_ALL[Clean Price Mid], "")</f>
        <v>0</v>
      </c>
      <c r="Z71" s="6">
        <v>3.5000000000000003E-2</v>
      </c>
      <c r="AA71" s="5">
        <v>47088</v>
      </c>
      <c r="AB71" s="6">
        <f t="shared" si="9"/>
        <v>23.337440109514031</v>
      </c>
      <c r="AC71" s="7">
        <f>_xlfn.XLOOKUP(AC$1&amp;"|"&amp;TEXT($C71,"yyyymmdd"), RRPS_ALL[Key], RRPS_ALL[Yield to Maturity], "")</f>
        <v>1.429</v>
      </c>
      <c r="AD71" s="6">
        <f>_xlfn.XLOOKUP(AD$1&amp;"|"&amp;TEXT($C71,"yyyymmdd"), RRPS_ALL[Key], RRPS_ALL[Mid Price], "")</f>
        <v>0</v>
      </c>
      <c r="AE71" s="6">
        <f>_xlfn.XLOOKUP(AE$1&amp;"|"&amp;TEXT($C71,"yyyymmdd"), RRPS_ALL[Key], RRPS_ALL[Mid Yield], "")</f>
        <v>0</v>
      </c>
      <c r="AF71" s="6">
        <f>_xlfn.XLOOKUP(AF$1&amp;"|"&amp;TEXT($C71,"yyyymmdd"), RRPS_ALL[Key], RRPS_ALL[Dirty Mid], "")</f>
        <v>2.3527800000000001</v>
      </c>
      <c r="AG71" s="6">
        <f>_xlfn.XLOOKUP(AG$1&amp;"|"&amp;TEXT($C71,"yyyymmdd"), RRPS_ALL[Key], RRPS_ALL[Clean Price Mid], "")</f>
        <v>8.8230599999999999</v>
      </c>
      <c r="AH71" s="6">
        <v>3.5000000000000003E-2</v>
      </c>
      <c r="AI71" s="5">
        <v>42339</v>
      </c>
      <c r="AJ71" s="6">
        <f t="shared" si="10"/>
        <v>10.337316405277571</v>
      </c>
      <c r="AK71" s="7" t="str">
        <f>_xlfn.XLOOKUP(AK$1&amp;"|"&amp;TEXT($C71,"yyyymmdd"), RRPS_ALL[Key], RRPS_ALL[Yield to Maturity], "")</f>
        <v/>
      </c>
      <c r="AL71" s="6" t="str">
        <f>_xlfn.XLOOKUP(AL$1&amp;"|"&amp;TEXT($C71,"yyyymmdd"), RRPS_ALL[Key], RRPS_ALL[Mid Price], "")</f>
        <v/>
      </c>
      <c r="AM71" s="6" t="str">
        <f>_xlfn.XLOOKUP(AM$1&amp;"|"&amp;TEXT($C71,"yyyymmdd"), RRPS_ALL[Key], RRPS_ALL[Mid Yield], "")</f>
        <v/>
      </c>
      <c r="AN71" s="6" t="str">
        <f>_xlfn.XLOOKUP(AN$1&amp;"|"&amp;TEXT($C71,"yyyymmdd"), RRPS_ALL[Key], RRPS_ALL[Dirty Mid], "")</f>
        <v/>
      </c>
      <c r="AO71" s="6" t="str">
        <f>_xlfn.XLOOKUP(AO$1&amp;"|"&amp;TEXT($C71,"yyyymmdd"), RRPS_ALL[Key], RRPS_ALL[Clean Price Mid], "")</f>
        <v/>
      </c>
      <c r="AP71" s="6"/>
      <c r="AQ71" s="6"/>
      <c r="AR71" s="6"/>
      <c r="AS71" s="7" t="str">
        <f>_xlfn.XLOOKUP(AS$1&amp;"|"&amp;TEXT($C71,"yyyymmdd"), RRPS_ALL[Key], RRPS_ALL[Yield to Maturity], "")</f>
        <v/>
      </c>
      <c r="AT71" s="6" t="str">
        <f>_xlfn.XLOOKUP(AT$1&amp;"|"&amp;TEXT($C71,"yyyymmdd"), RRPS_ALL[Key], RRPS_ALL[Mid Price], "")</f>
        <v/>
      </c>
      <c r="AU71" s="6" t="str">
        <f>_xlfn.XLOOKUP(AU$1&amp;"|"&amp;TEXT($C71,"yyyymmdd"), RRPS_ALL[Key], RRPS_ALL[Mid Yield], "")</f>
        <v/>
      </c>
      <c r="AV71" s="6" t="str">
        <f>_xlfn.XLOOKUP(AV$1&amp;"|"&amp;TEXT($C71,"yyyymmdd"), RRPS_ALL[Key], RRPS_ALL[Dirty Mid], "")</f>
        <v/>
      </c>
      <c r="AW71" s="6" t="str">
        <f>_xlfn.XLOOKUP(AW$1&amp;"|"&amp;TEXT($C71,"yyyymmdd"), RRPS_ALL[Key], RRPS_ALL[Clean Price Mid], "")</f>
        <v/>
      </c>
      <c r="AX71" s="6"/>
      <c r="AY71" s="6"/>
      <c r="AZ71" s="6"/>
      <c r="BA71" s="7" t="str">
        <f>_xlfn.XLOOKUP(BA$1&amp;"|"&amp;TEXT($C71,"yyyymmdd"), RRPS_ALL[Key], RRPS_ALL[Yield to Maturity], "")</f>
        <v/>
      </c>
      <c r="BB71" s="6" t="str">
        <f>_xlfn.XLOOKUP(BB$1&amp;"|"&amp;TEXT($C71,"yyyymmdd"), RRPS_ALL[Key], RRPS_ALL[Mid Price], "")</f>
        <v/>
      </c>
      <c r="BC71" s="6" t="str">
        <f>_xlfn.XLOOKUP(BC$1&amp;"|"&amp;TEXT($C71,"yyyymmdd"), RRPS_ALL[Key], RRPS_ALL[Mid Yield], "")</f>
        <v/>
      </c>
      <c r="BD71" s="6" t="str">
        <f>_xlfn.XLOOKUP(BD$1&amp;"|"&amp;TEXT($C71,"yyyymmdd"), RRPS_ALL[Key], RRPS_ALL[Dirty Mid], "")</f>
        <v/>
      </c>
      <c r="BE71" s="6" t="str">
        <f>_xlfn.XLOOKUP(BE$1&amp;"|"&amp;TEXT($C71,"yyyymmdd"), RRPS_ALL[Key], RRPS_ALL[Clean Price Mid], "")</f>
        <v/>
      </c>
      <c r="BF71" s="6"/>
      <c r="BG71" s="6"/>
      <c r="BH71" s="6"/>
      <c r="BI71" s="7" t="str">
        <f>_xlfn.XLOOKUP(BI$1&amp;"|"&amp;TEXT($C71,"yyyymmdd"), RRPS_ALL[Key], RRPS_ALL[Yield to Maturity], "")</f>
        <v/>
      </c>
      <c r="BJ71" s="6" t="str">
        <f>_xlfn.XLOOKUP(BJ$1&amp;"|"&amp;TEXT($C71,"yyyymmdd"), RRPS_ALL[Key], RRPS_ALL[Mid Price], "")</f>
        <v/>
      </c>
      <c r="BK71" s="6" t="str">
        <f>_xlfn.XLOOKUP(BK$1&amp;"|"&amp;TEXT($C71,"yyyymmdd"), RRPS_ALL[Key], RRPS_ALL[Mid Yield], "")</f>
        <v/>
      </c>
      <c r="BL71" s="6" t="str">
        <f>_xlfn.XLOOKUP(BL$1&amp;"|"&amp;TEXT($C71,"yyyymmdd"), RRPS_ALL[Key], RRPS_ALL[Dirty Mid], "")</f>
        <v/>
      </c>
      <c r="BM71" s="6" t="str">
        <f>_xlfn.XLOOKUP(BM$1&amp;"|"&amp;TEXT($C71,"yyyymmdd"), RRPS_ALL[Key], RRPS_ALL[Clean Price Mid], "")</f>
        <v/>
      </c>
      <c r="BN71" s="6"/>
      <c r="BO71" s="6"/>
      <c r="BP71" s="6"/>
      <c r="BQ71" s="7" t="str">
        <f>_xlfn.XLOOKUP(BQ$1&amp;"|"&amp;TEXT($C71,"yyyymmdd"), RRPS_ALL[Key], RRPS_ALL[Yield to Maturity], "")</f>
        <v/>
      </c>
      <c r="BR71" s="6" t="str">
        <f>_xlfn.XLOOKUP(BR$1&amp;"|"&amp;TEXT($C71,"yyyymmdd"), RRPS_ALL[Key], RRPS_ALL[Mid Price], "")</f>
        <v/>
      </c>
      <c r="BS71" s="6" t="str">
        <f>_xlfn.XLOOKUP(BS$1&amp;"|"&amp;TEXT($C71,"yyyymmdd"), RRPS_ALL[Key], RRPS_ALL[Mid Yield], "")</f>
        <v/>
      </c>
      <c r="BT71" s="6" t="str">
        <f>_xlfn.XLOOKUP(BT$1&amp;"|"&amp;TEXT($C71,"yyyymmdd"), RRPS_ALL[Key], RRPS_ALL[Dirty Mid], "")</f>
        <v/>
      </c>
      <c r="BU71" s="6" t="str">
        <f>_xlfn.XLOOKUP(BU$1&amp;"|"&amp;TEXT($C71,"yyyymmdd"), RRPS_ALL[Key], RRPS_ALL[Clean Price Mid], "")</f>
        <v/>
      </c>
      <c r="BV71" s="6"/>
      <c r="BW71" s="6"/>
      <c r="BX71" s="6"/>
      <c r="BY71" s="7" t="str">
        <f>_xlfn.XLOOKUP(BY$1&amp;"|"&amp;TEXT($C71,"yyyymmdd"), RRPS_ALL[Key], RRPS_ALL[Yield to Maturity], "")</f>
        <v/>
      </c>
      <c r="BZ71" s="6" t="str">
        <f>_xlfn.XLOOKUP(BZ$1&amp;"|"&amp;TEXT($C71,"yyyymmdd"), RRPS_ALL[Key], RRPS_ALL[Mid Price], "")</f>
        <v/>
      </c>
      <c r="CA71" s="6" t="str">
        <f>_xlfn.XLOOKUP(CA$1&amp;"|"&amp;TEXT($C71,"yyyymmdd"), RRPS_ALL[Key], RRPS_ALL[Mid Yield], "")</f>
        <v/>
      </c>
      <c r="CB71" s="6" t="str">
        <f>_xlfn.XLOOKUP(CB$1&amp;"|"&amp;TEXT($C71,"yyyymmdd"), RRPS_ALL[Key], RRPS_ALL[Dirty Mid], "")</f>
        <v/>
      </c>
      <c r="CC71" s="6" t="str">
        <f>_xlfn.XLOOKUP(CC$1&amp;"|"&amp;TEXT($C71,"yyyymmdd"), RRPS_ALL[Key], RRPS_ALL[Clean Price Mid], "")</f>
        <v/>
      </c>
      <c r="CD71" s="6"/>
      <c r="CE71" s="6"/>
      <c r="CF71" s="6"/>
      <c r="CG71" s="7" t="str">
        <f>_xlfn.XLOOKUP(CG$1&amp;"|"&amp;TEXT($C71,"yyyymmdd"), RRPS_ALL[Key], RRPS_ALL[Yield to Maturity], "")</f>
        <v/>
      </c>
      <c r="CH71" s="6" t="str">
        <f>_xlfn.XLOOKUP(CH$1&amp;"|"&amp;TEXT($C71,"yyyymmdd"), RRPS_ALL[Key], RRPS_ALL[Mid Price], "")</f>
        <v/>
      </c>
      <c r="CI71" s="6" t="str">
        <f>_xlfn.XLOOKUP(CI$1&amp;"|"&amp;TEXT($C71,"yyyymmdd"), RRPS_ALL[Key], RRPS_ALL[Mid Yield], "")</f>
        <v/>
      </c>
      <c r="CJ71" s="6" t="str">
        <f>_xlfn.XLOOKUP(CJ$1&amp;"|"&amp;TEXT($C71,"yyyymmdd"), RRPS_ALL[Key], RRPS_ALL[Dirty Mid], "")</f>
        <v/>
      </c>
      <c r="CK71" s="6" t="str">
        <f>_xlfn.XLOOKUP(CK$1&amp;"|"&amp;TEXT($C71,"yyyymmdd"), RRPS_ALL[Key], RRPS_ALL[Clean Price Mid], "")</f>
        <v/>
      </c>
      <c r="CL71" s="6"/>
      <c r="CM71" s="6"/>
      <c r="CN71" s="6"/>
      <c r="CO71" s="7" t="str">
        <f>_xlfn.XLOOKUP(CO$1&amp;"|"&amp;TEXT($C71,"yyyymmdd"), RRPS_ALL[Key], RRPS_ALL[Yield to Maturity], "")</f>
        <v/>
      </c>
      <c r="CP71" s="6" t="str">
        <f>_xlfn.XLOOKUP(CP$1&amp;"|"&amp;TEXT($C71,"yyyymmdd"), RRPS_ALL[Key], RRPS_ALL[Mid Price], "")</f>
        <v/>
      </c>
      <c r="CQ71" s="6" t="str">
        <f>_xlfn.XLOOKUP(CQ$1&amp;"|"&amp;TEXT($C71,"yyyymmdd"), RRPS_ALL[Key], RRPS_ALL[Mid Yield], "")</f>
        <v/>
      </c>
      <c r="CR71" s="6" t="str">
        <f>_xlfn.XLOOKUP(CR$1&amp;"|"&amp;TEXT($C71,"yyyymmdd"), RRPS_ALL[Key], RRPS_ALL[Dirty Mid], "")</f>
        <v/>
      </c>
      <c r="CS71" s="6" t="str">
        <f>_xlfn.XLOOKUP(CS$1&amp;"|"&amp;TEXT($C71,"yyyymmdd"), RRPS_ALL[Key], RRPS_ALL[Clean Price Mid], "")</f>
        <v/>
      </c>
      <c r="CT71" s="6"/>
      <c r="CU71" s="6"/>
      <c r="CV71" s="6"/>
      <c r="CW71" s="7" t="str">
        <f>_xlfn.XLOOKUP(CW$1&amp;"|"&amp;TEXT($C71,"yyyymmdd"), RRPS_ALL[Key], RRPS_ALL[Yield to Maturity], "")</f>
        <v/>
      </c>
      <c r="CX71" s="6" t="str">
        <f>_xlfn.XLOOKUP(CX$1&amp;"|"&amp;TEXT($C71,"yyyymmdd"), RRPS_ALL[Key], RRPS_ALL[Mid Price], "")</f>
        <v/>
      </c>
      <c r="CY71" s="6" t="str">
        <f>_xlfn.XLOOKUP(CY$1&amp;"|"&amp;TEXT($C71,"yyyymmdd"), RRPS_ALL[Key], RRPS_ALL[Mid Yield], "")</f>
        <v/>
      </c>
      <c r="CZ71" s="6" t="str">
        <f>_xlfn.XLOOKUP(CZ$1&amp;"|"&amp;TEXT($C71,"yyyymmdd"), RRPS_ALL[Key], RRPS_ALL[Dirty Mid], "")</f>
        <v/>
      </c>
      <c r="DA71" s="6" t="str">
        <f>_xlfn.XLOOKUP(DA$1&amp;"|"&amp;TEXT($C71,"yyyymmdd"), RRPS_ALL[Key], RRPS_ALL[Clean Price Mid], "")</f>
        <v/>
      </c>
    </row>
    <row r="72" spans="1:105" x14ac:dyDescent="0.2">
      <c r="A72">
        <v>2005</v>
      </c>
      <c r="B72">
        <v>8</v>
      </c>
      <c r="C72" s="5">
        <f t="shared" si="7"/>
        <v>38595</v>
      </c>
      <c r="D72" s="6">
        <v>0.75</v>
      </c>
      <c r="E72" s="7">
        <f>_xlfn.XLOOKUP(E$1&amp;"|"&amp;TEXT($C72,"yyyymmdd"), RRPS_ALL[Key], RRPS_ALL[Yield to Maturity], "")</f>
        <v>0.95799999999999996</v>
      </c>
      <c r="F72" s="6">
        <f>_xlfn.XLOOKUP(F$1&amp;"|"&amp;TEXT($C72,"yyyymmdd"), RRPS_ALL[Key], RRPS_ALL[Mid Price], "")</f>
        <v>0</v>
      </c>
      <c r="G72" s="6">
        <f>_xlfn.XLOOKUP(G$1&amp;"|"&amp;TEXT($C72,"yyyymmdd"), RRPS_ALL[Key], RRPS_ALL[Mid Yield], "")</f>
        <v>0</v>
      </c>
      <c r="H72" s="6">
        <f>_xlfn.XLOOKUP(H$1&amp;"|"&amp;TEXT($C72,"yyyymmdd"), RRPS_ALL[Key], RRPS_ALL[Dirty Mid], "")</f>
        <v>0</v>
      </c>
      <c r="I72" s="6">
        <f>_xlfn.XLOOKUP(I$1&amp;"|"&amp;TEXT($C72,"yyyymmdd"), RRPS_ALL[Key], RRPS_ALL[Clean Price Mid], "")</f>
        <v>0</v>
      </c>
      <c r="J72" s="6">
        <v>0.04</v>
      </c>
      <c r="K72" s="5">
        <v>39783</v>
      </c>
      <c r="L72" s="6">
        <f t="shared" si="8"/>
        <v>3.2525667351129361</v>
      </c>
      <c r="M72" s="7">
        <f>_xlfn.XLOOKUP(M$1&amp;"|"&amp;TEXT($C72,"yyyymmdd"), RRPS_ALL[Key], RRPS_ALL[Yield to Maturity], "")</f>
        <v>-1.815191</v>
      </c>
      <c r="N72" s="6">
        <f>_xlfn.XLOOKUP(N$1&amp;"|"&amp;TEXT($C72,"yyyymmdd"), RRPS_ALL[Key], RRPS_ALL[Mid Price], "")</f>
        <v>145.05350000000001</v>
      </c>
      <c r="O72" s="6">
        <f>_xlfn.XLOOKUP(O$1&amp;"|"&amp;TEXT($C72,"yyyymmdd"), RRPS_ALL[Key], RRPS_ALL[Mid Yield], "")</f>
        <v>-1.83969</v>
      </c>
      <c r="P72" s="6">
        <f>_xlfn.XLOOKUP(P$1&amp;"|"&amp;TEXT($C72,"yyyymmdd"), RRPS_ALL[Key], RRPS_ALL[Dirty Mid], "")</f>
        <v>145.083934</v>
      </c>
      <c r="Q72" s="6">
        <f>_xlfn.XLOOKUP(Q$1&amp;"|"&amp;TEXT($C72,"yyyymmdd"), RRPS_ALL[Key], RRPS_ALL[Clean Price Mid], "")</f>
        <v>145.05350000000001</v>
      </c>
      <c r="R72" s="6">
        <v>0.04</v>
      </c>
      <c r="S72" s="5">
        <v>44166</v>
      </c>
      <c r="T72" s="6">
        <f t="shared" si="6"/>
        <v>15.252566735112936</v>
      </c>
      <c r="U72" s="7">
        <f>_xlfn.XLOOKUP(U$1&amp;"|"&amp;TEXT($C72,"yyyymmdd"), RRPS_ALL[Key], RRPS_ALL[Yield to Maturity], "")</f>
        <v>1.5049999999999999</v>
      </c>
      <c r="V72" s="6">
        <f>_xlfn.XLOOKUP(V$1&amp;"|"&amp;TEXT($C72,"yyyymmdd"), RRPS_ALL[Key], RRPS_ALL[Mid Price], "")</f>
        <v>0</v>
      </c>
      <c r="W72" s="6">
        <f>_xlfn.XLOOKUP(W$1&amp;"|"&amp;TEXT($C72,"yyyymmdd"), RRPS_ALL[Key], RRPS_ALL[Mid Yield], "")</f>
        <v>0</v>
      </c>
      <c r="X72" s="6">
        <f>_xlfn.XLOOKUP(X$1&amp;"|"&amp;TEXT($C72,"yyyymmdd"), RRPS_ALL[Key], RRPS_ALL[Dirty Mid], "")</f>
        <v>0</v>
      </c>
      <c r="Y72" s="6">
        <f>_xlfn.XLOOKUP(Y$1&amp;"|"&amp;TEXT($C72,"yyyymmdd"), RRPS_ALL[Key], RRPS_ALL[Clean Price Mid], "")</f>
        <v>0</v>
      </c>
      <c r="Z72" s="6">
        <v>3.5000000000000003E-2</v>
      </c>
      <c r="AA72" s="5">
        <v>47088</v>
      </c>
      <c r="AB72" s="6">
        <f t="shared" si="9"/>
        <v>23.252566735112936</v>
      </c>
      <c r="AC72" s="7">
        <f>_xlfn.XLOOKUP(AC$1&amp;"|"&amp;TEXT($C72,"yyyymmdd"), RRPS_ALL[Key], RRPS_ALL[Yield to Maturity], "")</f>
        <v>1.375</v>
      </c>
      <c r="AD72" s="6">
        <f>_xlfn.XLOOKUP(AD$1&amp;"|"&amp;TEXT($C72,"yyyymmdd"), RRPS_ALL[Key], RRPS_ALL[Mid Price], "")</f>
        <v>0</v>
      </c>
      <c r="AE72" s="6">
        <f>_xlfn.XLOOKUP(AE$1&amp;"|"&amp;TEXT($C72,"yyyymmdd"), RRPS_ALL[Key], RRPS_ALL[Mid Yield], "")</f>
        <v>0</v>
      </c>
      <c r="AF72" s="6">
        <f>_xlfn.XLOOKUP(AF$1&amp;"|"&amp;TEXT($C72,"yyyymmdd"), RRPS_ALL[Key], RRPS_ALL[Dirty Mid], "")</f>
        <v>2.6638899999999999</v>
      </c>
      <c r="AG72" s="6">
        <f>_xlfn.XLOOKUP(AG$1&amp;"|"&amp;TEXT($C72,"yyyymmdd"), RRPS_ALL[Key], RRPS_ALL[Clean Price Mid], "")</f>
        <v>8.7386099999999995</v>
      </c>
      <c r="AH72" s="6">
        <v>3.5000000000000003E-2</v>
      </c>
      <c r="AI72" s="5">
        <v>42339</v>
      </c>
      <c r="AJ72" s="6">
        <f t="shared" si="10"/>
        <v>10.252427184466018</v>
      </c>
      <c r="AK72" s="7" t="str">
        <f>_xlfn.XLOOKUP(AK$1&amp;"|"&amp;TEXT($C72,"yyyymmdd"), RRPS_ALL[Key], RRPS_ALL[Yield to Maturity], "")</f>
        <v/>
      </c>
      <c r="AL72" s="6" t="str">
        <f>_xlfn.XLOOKUP(AL$1&amp;"|"&amp;TEXT($C72,"yyyymmdd"), RRPS_ALL[Key], RRPS_ALL[Mid Price], "")</f>
        <v/>
      </c>
      <c r="AM72" s="6" t="str">
        <f>_xlfn.XLOOKUP(AM$1&amp;"|"&amp;TEXT($C72,"yyyymmdd"), RRPS_ALL[Key], RRPS_ALL[Mid Yield], "")</f>
        <v/>
      </c>
      <c r="AN72" s="6" t="str">
        <f>_xlfn.XLOOKUP(AN$1&amp;"|"&amp;TEXT($C72,"yyyymmdd"), RRPS_ALL[Key], RRPS_ALL[Dirty Mid], "")</f>
        <v/>
      </c>
      <c r="AO72" s="6" t="str">
        <f>_xlfn.XLOOKUP(AO$1&amp;"|"&amp;TEXT($C72,"yyyymmdd"), RRPS_ALL[Key], RRPS_ALL[Clean Price Mid], "")</f>
        <v/>
      </c>
      <c r="AP72" s="6"/>
      <c r="AQ72" s="6"/>
      <c r="AR72" s="6"/>
      <c r="AS72" s="7" t="str">
        <f>_xlfn.XLOOKUP(AS$1&amp;"|"&amp;TEXT($C72,"yyyymmdd"), RRPS_ALL[Key], RRPS_ALL[Yield to Maturity], "")</f>
        <v/>
      </c>
      <c r="AT72" s="6" t="str">
        <f>_xlfn.XLOOKUP(AT$1&amp;"|"&amp;TEXT($C72,"yyyymmdd"), RRPS_ALL[Key], RRPS_ALL[Mid Price], "")</f>
        <v/>
      </c>
      <c r="AU72" s="6" t="str">
        <f>_xlfn.XLOOKUP(AU$1&amp;"|"&amp;TEXT($C72,"yyyymmdd"), RRPS_ALL[Key], RRPS_ALL[Mid Yield], "")</f>
        <v/>
      </c>
      <c r="AV72" s="6" t="str">
        <f>_xlfn.XLOOKUP(AV$1&amp;"|"&amp;TEXT($C72,"yyyymmdd"), RRPS_ALL[Key], RRPS_ALL[Dirty Mid], "")</f>
        <v/>
      </c>
      <c r="AW72" s="6" t="str">
        <f>_xlfn.XLOOKUP(AW$1&amp;"|"&amp;TEXT($C72,"yyyymmdd"), RRPS_ALL[Key], RRPS_ALL[Clean Price Mid], "")</f>
        <v/>
      </c>
      <c r="AX72" s="6"/>
      <c r="AY72" s="6"/>
      <c r="AZ72" s="6"/>
      <c r="BA72" s="7" t="str">
        <f>_xlfn.XLOOKUP(BA$1&amp;"|"&amp;TEXT($C72,"yyyymmdd"), RRPS_ALL[Key], RRPS_ALL[Yield to Maturity], "")</f>
        <v/>
      </c>
      <c r="BB72" s="6" t="str">
        <f>_xlfn.XLOOKUP(BB$1&amp;"|"&amp;TEXT($C72,"yyyymmdd"), RRPS_ALL[Key], RRPS_ALL[Mid Price], "")</f>
        <v/>
      </c>
      <c r="BC72" s="6" t="str">
        <f>_xlfn.XLOOKUP(BC$1&amp;"|"&amp;TEXT($C72,"yyyymmdd"), RRPS_ALL[Key], RRPS_ALL[Mid Yield], "")</f>
        <v/>
      </c>
      <c r="BD72" s="6" t="str">
        <f>_xlfn.XLOOKUP(BD$1&amp;"|"&amp;TEXT($C72,"yyyymmdd"), RRPS_ALL[Key], RRPS_ALL[Dirty Mid], "")</f>
        <v/>
      </c>
      <c r="BE72" s="6" t="str">
        <f>_xlfn.XLOOKUP(BE$1&amp;"|"&amp;TEXT($C72,"yyyymmdd"), RRPS_ALL[Key], RRPS_ALL[Clean Price Mid], "")</f>
        <v/>
      </c>
      <c r="BF72" s="6"/>
      <c r="BG72" s="6"/>
      <c r="BH72" s="6"/>
      <c r="BI72" s="7" t="str">
        <f>_xlfn.XLOOKUP(BI$1&amp;"|"&amp;TEXT($C72,"yyyymmdd"), RRPS_ALL[Key], RRPS_ALL[Yield to Maturity], "")</f>
        <v/>
      </c>
      <c r="BJ72" s="6" t="str">
        <f>_xlfn.XLOOKUP(BJ$1&amp;"|"&amp;TEXT($C72,"yyyymmdd"), RRPS_ALL[Key], RRPS_ALL[Mid Price], "")</f>
        <v/>
      </c>
      <c r="BK72" s="6" t="str">
        <f>_xlfn.XLOOKUP(BK$1&amp;"|"&amp;TEXT($C72,"yyyymmdd"), RRPS_ALL[Key], RRPS_ALL[Mid Yield], "")</f>
        <v/>
      </c>
      <c r="BL72" s="6" t="str">
        <f>_xlfn.XLOOKUP(BL$1&amp;"|"&amp;TEXT($C72,"yyyymmdd"), RRPS_ALL[Key], RRPS_ALL[Dirty Mid], "")</f>
        <v/>
      </c>
      <c r="BM72" s="6" t="str">
        <f>_xlfn.XLOOKUP(BM$1&amp;"|"&amp;TEXT($C72,"yyyymmdd"), RRPS_ALL[Key], RRPS_ALL[Clean Price Mid], "")</f>
        <v/>
      </c>
      <c r="BN72" s="6"/>
      <c r="BO72" s="6"/>
      <c r="BP72" s="6"/>
      <c r="BQ72" s="7" t="str">
        <f>_xlfn.XLOOKUP(BQ$1&amp;"|"&amp;TEXT($C72,"yyyymmdd"), RRPS_ALL[Key], RRPS_ALL[Yield to Maturity], "")</f>
        <v/>
      </c>
      <c r="BR72" s="6" t="str">
        <f>_xlfn.XLOOKUP(BR$1&amp;"|"&amp;TEXT($C72,"yyyymmdd"), RRPS_ALL[Key], RRPS_ALL[Mid Price], "")</f>
        <v/>
      </c>
      <c r="BS72" s="6" t="str">
        <f>_xlfn.XLOOKUP(BS$1&amp;"|"&amp;TEXT($C72,"yyyymmdd"), RRPS_ALL[Key], RRPS_ALL[Mid Yield], "")</f>
        <v/>
      </c>
      <c r="BT72" s="6" t="str">
        <f>_xlfn.XLOOKUP(BT$1&amp;"|"&amp;TEXT($C72,"yyyymmdd"), RRPS_ALL[Key], RRPS_ALL[Dirty Mid], "")</f>
        <v/>
      </c>
      <c r="BU72" s="6" t="str">
        <f>_xlfn.XLOOKUP(BU$1&amp;"|"&amp;TEXT($C72,"yyyymmdd"), RRPS_ALL[Key], RRPS_ALL[Clean Price Mid], "")</f>
        <v/>
      </c>
      <c r="BV72" s="6"/>
      <c r="BW72" s="6"/>
      <c r="BX72" s="6"/>
      <c r="BY72" s="7" t="str">
        <f>_xlfn.XLOOKUP(BY$1&amp;"|"&amp;TEXT($C72,"yyyymmdd"), RRPS_ALL[Key], RRPS_ALL[Yield to Maturity], "")</f>
        <v/>
      </c>
      <c r="BZ72" s="6" t="str">
        <f>_xlfn.XLOOKUP(BZ$1&amp;"|"&amp;TEXT($C72,"yyyymmdd"), RRPS_ALL[Key], RRPS_ALL[Mid Price], "")</f>
        <v/>
      </c>
      <c r="CA72" s="6" t="str">
        <f>_xlfn.XLOOKUP(CA$1&amp;"|"&amp;TEXT($C72,"yyyymmdd"), RRPS_ALL[Key], RRPS_ALL[Mid Yield], "")</f>
        <v/>
      </c>
      <c r="CB72" s="6" t="str">
        <f>_xlfn.XLOOKUP(CB$1&amp;"|"&amp;TEXT($C72,"yyyymmdd"), RRPS_ALL[Key], RRPS_ALL[Dirty Mid], "")</f>
        <v/>
      </c>
      <c r="CC72" s="6" t="str">
        <f>_xlfn.XLOOKUP(CC$1&amp;"|"&amp;TEXT($C72,"yyyymmdd"), RRPS_ALL[Key], RRPS_ALL[Clean Price Mid], "")</f>
        <v/>
      </c>
      <c r="CD72" s="6"/>
      <c r="CE72" s="6"/>
      <c r="CF72" s="6"/>
      <c r="CG72" s="7" t="str">
        <f>_xlfn.XLOOKUP(CG$1&amp;"|"&amp;TEXT($C72,"yyyymmdd"), RRPS_ALL[Key], RRPS_ALL[Yield to Maturity], "")</f>
        <v/>
      </c>
      <c r="CH72" s="6" t="str">
        <f>_xlfn.XLOOKUP(CH$1&amp;"|"&amp;TEXT($C72,"yyyymmdd"), RRPS_ALL[Key], RRPS_ALL[Mid Price], "")</f>
        <v/>
      </c>
      <c r="CI72" s="6" t="str">
        <f>_xlfn.XLOOKUP(CI$1&amp;"|"&amp;TEXT($C72,"yyyymmdd"), RRPS_ALL[Key], RRPS_ALL[Mid Yield], "")</f>
        <v/>
      </c>
      <c r="CJ72" s="6" t="str">
        <f>_xlfn.XLOOKUP(CJ$1&amp;"|"&amp;TEXT($C72,"yyyymmdd"), RRPS_ALL[Key], RRPS_ALL[Dirty Mid], "")</f>
        <v/>
      </c>
      <c r="CK72" s="6" t="str">
        <f>_xlfn.XLOOKUP(CK$1&amp;"|"&amp;TEXT($C72,"yyyymmdd"), RRPS_ALL[Key], RRPS_ALL[Clean Price Mid], "")</f>
        <v/>
      </c>
      <c r="CL72" s="6"/>
      <c r="CM72" s="6"/>
      <c r="CN72" s="6"/>
      <c r="CO72" s="7" t="str">
        <f>_xlfn.XLOOKUP(CO$1&amp;"|"&amp;TEXT($C72,"yyyymmdd"), RRPS_ALL[Key], RRPS_ALL[Yield to Maturity], "")</f>
        <v/>
      </c>
      <c r="CP72" s="6" t="str">
        <f>_xlfn.XLOOKUP(CP$1&amp;"|"&amp;TEXT($C72,"yyyymmdd"), RRPS_ALL[Key], RRPS_ALL[Mid Price], "")</f>
        <v/>
      </c>
      <c r="CQ72" s="6" t="str">
        <f>_xlfn.XLOOKUP(CQ$1&amp;"|"&amp;TEXT($C72,"yyyymmdd"), RRPS_ALL[Key], RRPS_ALL[Mid Yield], "")</f>
        <v/>
      </c>
      <c r="CR72" s="6" t="str">
        <f>_xlfn.XLOOKUP(CR$1&amp;"|"&amp;TEXT($C72,"yyyymmdd"), RRPS_ALL[Key], RRPS_ALL[Dirty Mid], "")</f>
        <v/>
      </c>
      <c r="CS72" s="6" t="str">
        <f>_xlfn.XLOOKUP(CS$1&amp;"|"&amp;TEXT($C72,"yyyymmdd"), RRPS_ALL[Key], RRPS_ALL[Clean Price Mid], "")</f>
        <v/>
      </c>
      <c r="CT72" s="6"/>
      <c r="CU72" s="6"/>
      <c r="CV72" s="6"/>
      <c r="CW72" s="7" t="str">
        <f>_xlfn.XLOOKUP(CW$1&amp;"|"&amp;TEXT($C72,"yyyymmdd"), RRPS_ALL[Key], RRPS_ALL[Yield to Maturity], "")</f>
        <v/>
      </c>
      <c r="CX72" s="6" t="str">
        <f>_xlfn.XLOOKUP(CX$1&amp;"|"&amp;TEXT($C72,"yyyymmdd"), RRPS_ALL[Key], RRPS_ALL[Mid Price], "")</f>
        <v/>
      </c>
      <c r="CY72" s="6" t="str">
        <f>_xlfn.XLOOKUP(CY$1&amp;"|"&amp;TEXT($C72,"yyyymmdd"), RRPS_ALL[Key], RRPS_ALL[Mid Yield], "")</f>
        <v/>
      </c>
      <c r="CZ72" s="6" t="str">
        <f>_xlfn.XLOOKUP(CZ$1&amp;"|"&amp;TEXT($C72,"yyyymmdd"), RRPS_ALL[Key], RRPS_ALL[Dirty Mid], "")</f>
        <v/>
      </c>
      <c r="DA72" s="6" t="str">
        <f>_xlfn.XLOOKUP(DA$1&amp;"|"&amp;TEXT($C72,"yyyymmdd"), RRPS_ALL[Key], RRPS_ALL[Clean Price Mid], "")</f>
        <v/>
      </c>
    </row>
    <row r="73" spans="1:105" x14ac:dyDescent="0.2">
      <c r="A73">
        <v>2005</v>
      </c>
      <c r="B73">
        <v>9</v>
      </c>
      <c r="C73" s="5">
        <f t="shared" si="7"/>
        <v>38625</v>
      </c>
      <c r="D73" s="6">
        <v>0.75</v>
      </c>
      <c r="E73" s="7">
        <f>_xlfn.XLOOKUP(E$1&amp;"|"&amp;TEXT($C73,"yyyymmdd"), RRPS_ALL[Key], RRPS_ALL[Yield to Maturity], "")</f>
        <v>0.76900000000000002</v>
      </c>
      <c r="F73" s="6">
        <f>_xlfn.XLOOKUP(F$1&amp;"|"&amp;TEXT($C73,"yyyymmdd"), RRPS_ALL[Key], RRPS_ALL[Mid Price], "")</f>
        <v>0</v>
      </c>
      <c r="G73" s="6">
        <f>_xlfn.XLOOKUP(G$1&amp;"|"&amp;TEXT($C73,"yyyymmdd"), RRPS_ALL[Key], RRPS_ALL[Mid Yield], "")</f>
        <v>0</v>
      </c>
      <c r="H73" s="6">
        <f>_xlfn.XLOOKUP(H$1&amp;"|"&amp;TEXT($C73,"yyyymmdd"), RRPS_ALL[Key], RRPS_ALL[Dirty Mid], "")</f>
        <v>0</v>
      </c>
      <c r="I73" s="6">
        <f>_xlfn.XLOOKUP(I$1&amp;"|"&amp;TEXT($C73,"yyyymmdd"), RRPS_ALL[Key], RRPS_ALL[Clean Price Mid], "")</f>
        <v>0</v>
      </c>
      <c r="J73" s="6">
        <v>0.04</v>
      </c>
      <c r="K73" s="5">
        <v>39783</v>
      </c>
      <c r="L73" s="6">
        <f t="shared" si="8"/>
        <v>3.1704312114989732</v>
      </c>
      <c r="M73" s="7">
        <f>_xlfn.XLOOKUP(M$1&amp;"|"&amp;TEXT($C73,"yyyymmdd"), RRPS_ALL[Key], RRPS_ALL[Yield to Maturity], "")</f>
        <v>-2.0983040000000002</v>
      </c>
      <c r="N73" s="6">
        <f>_xlfn.XLOOKUP(N$1&amp;"|"&amp;TEXT($C73,"yyyymmdd"), RRPS_ALL[Key], RRPS_ALL[Mid Price], "")</f>
        <v>145.714</v>
      </c>
      <c r="O73" s="6">
        <f>_xlfn.XLOOKUP(O$1&amp;"|"&amp;TEXT($C73,"yyyymmdd"), RRPS_ALL[Key], RRPS_ALL[Mid Yield], "")</f>
        <v>-2.12331</v>
      </c>
      <c r="P73" s="6">
        <f>_xlfn.XLOOKUP(P$1&amp;"|"&amp;TEXT($C73,"yyyymmdd"), RRPS_ALL[Key], RRPS_ALL[Dirty Mid], "")</f>
        <v>150.765277</v>
      </c>
      <c r="Q73" s="6">
        <f>_xlfn.XLOOKUP(Q$1&amp;"|"&amp;TEXT($C73,"yyyymmdd"), RRPS_ALL[Key], RRPS_ALL[Clean Price Mid], "")</f>
        <v>145.714</v>
      </c>
      <c r="R73" s="6">
        <v>0.04</v>
      </c>
      <c r="S73" s="5">
        <v>44166</v>
      </c>
      <c r="T73" s="6">
        <f t="shared" si="6"/>
        <v>15.170431211498974</v>
      </c>
      <c r="U73" s="7">
        <f>_xlfn.XLOOKUP(U$1&amp;"|"&amp;TEXT($C73,"yyyymmdd"), RRPS_ALL[Key], RRPS_ALL[Yield to Maturity], "")</f>
        <v>1.415</v>
      </c>
      <c r="V73" s="6">
        <f>_xlfn.XLOOKUP(V$1&amp;"|"&amp;TEXT($C73,"yyyymmdd"), RRPS_ALL[Key], RRPS_ALL[Mid Price], "")</f>
        <v>0</v>
      </c>
      <c r="W73" s="6">
        <f>_xlfn.XLOOKUP(W$1&amp;"|"&amp;TEXT($C73,"yyyymmdd"), RRPS_ALL[Key], RRPS_ALL[Mid Yield], "")</f>
        <v>0</v>
      </c>
      <c r="X73" s="6">
        <f>_xlfn.XLOOKUP(X$1&amp;"|"&amp;TEXT($C73,"yyyymmdd"), RRPS_ALL[Key], RRPS_ALL[Dirty Mid], "")</f>
        <v>0</v>
      </c>
      <c r="Y73" s="6">
        <f>_xlfn.XLOOKUP(Y$1&amp;"|"&amp;TEXT($C73,"yyyymmdd"), RRPS_ALL[Key], RRPS_ALL[Clean Price Mid], "")</f>
        <v>0</v>
      </c>
      <c r="Z73" s="6">
        <v>3.5000000000000003E-2</v>
      </c>
      <c r="AA73" s="5">
        <v>47088</v>
      </c>
      <c r="AB73" s="6">
        <f t="shared" si="9"/>
        <v>23.170431211498972</v>
      </c>
      <c r="AC73" s="7">
        <f>_xlfn.XLOOKUP(AC$1&amp;"|"&amp;TEXT($C73,"yyyymmdd"), RRPS_ALL[Key], RRPS_ALL[Yield to Maturity], "")</f>
        <v>1.268</v>
      </c>
      <c r="AD73" s="6">
        <f>_xlfn.XLOOKUP(AD$1&amp;"|"&amp;TEXT($C73,"yyyymmdd"), RRPS_ALL[Key], RRPS_ALL[Mid Price], "")</f>
        <v>0</v>
      </c>
      <c r="AE73" s="6">
        <f>_xlfn.XLOOKUP(AE$1&amp;"|"&amp;TEXT($C73,"yyyymmdd"), RRPS_ALL[Key], RRPS_ALL[Mid Yield], "")</f>
        <v>0</v>
      </c>
      <c r="AF73" s="6">
        <f>_xlfn.XLOOKUP(AF$1&amp;"|"&amp;TEXT($C73,"yyyymmdd"), RRPS_ALL[Key], RRPS_ALL[Dirty Mid], "")</f>
        <v>2.9361100000000002</v>
      </c>
      <c r="AG73" s="6">
        <f>_xlfn.XLOOKUP(AG$1&amp;"|"&amp;TEXT($C73,"yyyymmdd"), RRPS_ALL[Key], RRPS_ALL[Clean Price Mid], "")</f>
        <v>8.6696899999999992</v>
      </c>
      <c r="AH73" s="6">
        <v>3.5000000000000003E-2</v>
      </c>
      <c r="AI73" s="5">
        <v>42339</v>
      </c>
      <c r="AJ73" s="6">
        <f t="shared" si="10"/>
        <v>10.170276325616131</v>
      </c>
      <c r="AK73" s="7" t="str">
        <f>_xlfn.XLOOKUP(AK$1&amp;"|"&amp;TEXT($C73,"yyyymmdd"), RRPS_ALL[Key], RRPS_ALL[Yield to Maturity], "")</f>
        <v/>
      </c>
      <c r="AL73" s="6" t="str">
        <f>_xlfn.XLOOKUP(AL$1&amp;"|"&amp;TEXT($C73,"yyyymmdd"), RRPS_ALL[Key], RRPS_ALL[Mid Price], "")</f>
        <v/>
      </c>
      <c r="AM73" s="6" t="str">
        <f>_xlfn.XLOOKUP(AM$1&amp;"|"&amp;TEXT($C73,"yyyymmdd"), RRPS_ALL[Key], RRPS_ALL[Mid Yield], "")</f>
        <v/>
      </c>
      <c r="AN73" s="6" t="str">
        <f>_xlfn.XLOOKUP(AN$1&amp;"|"&amp;TEXT($C73,"yyyymmdd"), RRPS_ALL[Key], RRPS_ALL[Dirty Mid], "")</f>
        <v/>
      </c>
      <c r="AO73" s="6" t="str">
        <f>_xlfn.XLOOKUP(AO$1&amp;"|"&amp;TEXT($C73,"yyyymmdd"), RRPS_ALL[Key], RRPS_ALL[Clean Price Mid], "")</f>
        <v/>
      </c>
      <c r="AP73" s="6"/>
      <c r="AQ73" s="5"/>
      <c r="AR73" s="6"/>
      <c r="AS73" s="7" t="str">
        <f>_xlfn.XLOOKUP(AS$1&amp;"|"&amp;TEXT($C73,"yyyymmdd"), RRPS_ALL[Key], RRPS_ALL[Yield to Maturity], "")</f>
        <v/>
      </c>
      <c r="AT73" s="6" t="str">
        <f>_xlfn.XLOOKUP(AT$1&amp;"|"&amp;TEXT($C73,"yyyymmdd"), RRPS_ALL[Key], RRPS_ALL[Mid Price], "")</f>
        <v/>
      </c>
      <c r="AU73" s="6" t="str">
        <f>_xlfn.XLOOKUP(AU$1&amp;"|"&amp;TEXT($C73,"yyyymmdd"), RRPS_ALL[Key], RRPS_ALL[Mid Yield], "")</f>
        <v/>
      </c>
      <c r="AV73" s="6" t="str">
        <f>_xlfn.XLOOKUP(AV$1&amp;"|"&amp;TEXT($C73,"yyyymmdd"), RRPS_ALL[Key], RRPS_ALL[Dirty Mid], "")</f>
        <v/>
      </c>
      <c r="AW73" s="6" t="str">
        <f>_xlfn.XLOOKUP(AW$1&amp;"|"&amp;TEXT($C73,"yyyymmdd"), RRPS_ALL[Key], RRPS_ALL[Clean Price Mid], "")</f>
        <v/>
      </c>
      <c r="AX73" s="6"/>
      <c r="AY73" s="6"/>
      <c r="AZ73" s="6"/>
      <c r="BA73" s="7" t="str">
        <f>_xlfn.XLOOKUP(BA$1&amp;"|"&amp;TEXT($C73,"yyyymmdd"), RRPS_ALL[Key], RRPS_ALL[Yield to Maturity], "")</f>
        <v/>
      </c>
      <c r="BB73" s="6" t="str">
        <f>_xlfn.XLOOKUP(BB$1&amp;"|"&amp;TEXT($C73,"yyyymmdd"), RRPS_ALL[Key], RRPS_ALL[Mid Price], "")</f>
        <v/>
      </c>
      <c r="BC73" s="6" t="str">
        <f>_xlfn.XLOOKUP(BC$1&amp;"|"&amp;TEXT($C73,"yyyymmdd"), RRPS_ALL[Key], RRPS_ALL[Mid Yield], "")</f>
        <v/>
      </c>
      <c r="BD73" s="6" t="str">
        <f>_xlfn.XLOOKUP(BD$1&amp;"|"&amp;TEXT($C73,"yyyymmdd"), RRPS_ALL[Key], RRPS_ALL[Dirty Mid], "")</f>
        <v/>
      </c>
      <c r="BE73" s="6" t="str">
        <f>_xlfn.XLOOKUP(BE$1&amp;"|"&amp;TEXT($C73,"yyyymmdd"), RRPS_ALL[Key], RRPS_ALL[Clean Price Mid], "")</f>
        <v/>
      </c>
      <c r="BF73" s="6"/>
      <c r="BG73" s="6"/>
      <c r="BH73" s="6"/>
      <c r="BI73" s="7" t="str">
        <f>_xlfn.XLOOKUP(BI$1&amp;"|"&amp;TEXT($C73,"yyyymmdd"), RRPS_ALL[Key], RRPS_ALL[Yield to Maturity], "")</f>
        <v/>
      </c>
      <c r="BJ73" s="6" t="str">
        <f>_xlfn.XLOOKUP(BJ$1&amp;"|"&amp;TEXT($C73,"yyyymmdd"), RRPS_ALL[Key], RRPS_ALL[Mid Price], "")</f>
        <v/>
      </c>
      <c r="BK73" s="6" t="str">
        <f>_xlfn.XLOOKUP(BK$1&amp;"|"&amp;TEXT($C73,"yyyymmdd"), RRPS_ALL[Key], RRPS_ALL[Mid Yield], "")</f>
        <v/>
      </c>
      <c r="BL73" s="6" t="str">
        <f>_xlfn.XLOOKUP(BL$1&amp;"|"&amp;TEXT($C73,"yyyymmdd"), RRPS_ALL[Key], RRPS_ALL[Dirty Mid], "")</f>
        <v/>
      </c>
      <c r="BM73" s="6" t="str">
        <f>_xlfn.XLOOKUP(BM$1&amp;"|"&amp;TEXT($C73,"yyyymmdd"), RRPS_ALL[Key], RRPS_ALL[Clean Price Mid], "")</f>
        <v/>
      </c>
      <c r="BN73" s="6"/>
      <c r="BO73" s="6"/>
      <c r="BP73" s="6"/>
      <c r="BQ73" s="7" t="str">
        <f>_xlfn.XLOOKUP(BQ$1&amp;"|"&amp;TEXT($C73,"yyyymmdd"), RRPS_ALL[Key], RRPS_ALL[Yield to Maturity], "")</f>
        <v/>
      </c>
      <c r="BR73" s="6" t="str">
        <f>_xlfn.XLOOKUP(BR$1&amp;"|"&amp;TEXT($C73,"yyyymmdd"), RRPS_ALL[Key], RRPS_ALL[Mid Price], "")</f>
        <v/>
      </c>
      <c r="BS73" s="6" t="str">
        <f>_xlfn.XLOOKUP(BS$1&amp;"|"&amp;TEXT($C73,"yyyymmdd"), RRPS_ALL[Key], RRPS_ALL[Mid Yield], "")</f>
        <v/>
      </c>
      <c r="BT73" s="6" t="str">
        <f>_xlfn.XLOOKUP(BT$1&amp;"|"&amp;TEXT($C73,"yyyymmdd"), RRPS_ALL[Key], RRPS_ALL[Dirty Mid], "")</f>
        <v/>
      </c>
      <c r="BU73" s="6" t="str">
        <f>_xlfn.XLOOKUP(BU$1&amp;"|"&amp;TEXT($C73,"yyyymmdd"), RRPS_ALL[Key], RRPS_ALL[Clean Price Mid], "")</f>
        <v/>
      </c>
      <c r="BV73" s="6"/>
      <c r="BW73" s="6"/>
      <c r="BX73" s="6"/>
      <c r="BY73" s="7" t="str">
        <f>_xlfn.XLOOKUP(BY$1&amp;"|"&amp;TEXT($C73,"yyyymmdd"), RRPS_ALL[Key], RRPS_ALL[Yield to Maturity], "")</f>
        <v/>
      </c>
      <c r="BZ73" s="6" t="str">
        <f>_xlfn.XLOOKUP(BZ$1&amp;"|"&amp;TEXT($C73,"yyyymmdd"), RRPS_ALL[Key], RRPS_ALL[Mid Price], "")</f>
        <v/>
      </c>
      <c r="CA73" s="6" t="str">
        <f>_xlfn.XLOOKUP(CA$1&amp;"|"&amp;TEXT($C73,"yyyymmdd"), RRPS_ALL[Key], RRPS_ALL[Mid Yield], "")</f>
        <v/>
      </c>
      <c r="CB73" s="6" t="str">
        <f>_xlfn.XLOOKUP(CB$1&amp;"|"&amp;TEXT($C73,"yyyymmdd"), RRPS_ALL[Key], RRPS_ALL[Dirty Mid], "")</f>
        <v/>
      </c>
      <c r="CC73" s="6" t="str">
        <f>_xlfn.XLOOKUP(CC$1&amp;"|"&amp;TEXT($C73,"yyyymmdd"), RRPS_ALL[Key], RRPS_ALL[Clean Price Mid], "")</f>
        <v/>
      </c>
      <c r="CD73" s="6"/>
      <c r="CE73" s="6"/>
      <c r="CF73" s="6"/>
      <c r="CG73" s="7" t="str">
        <f>_xlfn.XLOOKUP(CG$1&amp;"|"&amp;TEXT($C73,"yyyymmdd"), RRPS_ALL[Key], RRPS_ALL[Yield to Maturity], "")</f>
        <v/>
      </c>
      <c r="CH73" s="6" t="str">
        <f>_xlfn.XLOOKUP(CH$1&amp;"|"&amp;TEXT($C73,"yyyymmdd"), RRPS_ALL[Key], RRPS_ALL[Mid Price], "")</f>
        <v/>
      </c>
      <c r="CI73" s="6" t="str">
        <f>_xlfn.XLOOKUP(CI$1&amp;"|"&amp;TEXT($C73,"yyyymmdd"), RRPS_ALL[Key], RRPS_ALL[Mid Yield], "")</f>
        <v/>
      </c>
      <c r="CJ73" s="6" t="str">
        <f>_xlfn.XLOOKUP(CJ$1&amp;"|"&amp;TEXT($C73,"yyyymmdd"), RRPS_ALL[Key], RRPS_ALL[Dirty Mid], "")</f>
        <v/>
      </c>
      <c r="CK73" s="6" t="str">
        <f>_xlfn.XLOOKUP(CK$1&amp;"|"&amp;TEXT($C73,"yyyymmdd"), RRPS_ALL[Key], RRPS_ALL[Clean Price Mid], "")</f>
        <v/>
      </c>
      <c r="CL73" s="6"/>
      <c r="CM73" s="6"/>
      <c r="CN73" s="6"/>
      <c r="CO73" s="7" t="str">
        <f>_xlfn.XLOOKUP(CO$1&amp;"|"&amp;TEXT($C73,"yyyymmdd"), RRPS_ALL[Key], RRPS_ALL[Yield to Maturity], "")</f>
        <v/>
      </c>
      <c r="CP73" s="6" t="str">
        <f>_xlfn.XLOOKUP(CP$1&amp;"|"&amp;TEXT($C73,"yyyymmdd"), RRPS_ALL[Key], RRPS_ALL[Mid Price], "")</f>
        <v/>
      </c>
      <c r="CQ73" s="6" t="str">
        <f>_xlfn.XLOOKUP(CQ$1&amp;"|"&amp;TEXT($C73,"yyyymmdd"), RRPS_ALL[Key], RRPS_ALL[Mid Yield], "")</f>
        <v/>
      </c>
      <c r="CR73" s="6" t="str">
        <f>_xlfn.XLOOKUP(CR$1&amp;"|"&amp;TEXT($C73,"yyyymmdd"), RRPS_ALL[Key], RRPS_ALL[Dirty Mid], "")</f>
        <v/>
      </c>
      <c r="CS73" s="6" t="str">
        <f>_xlfn.XLOOKUP(CS$1&amp;"|"&amp;TEXT($C73,"yyyymmdd"), RRPS_ALL[Key], RRPS_ALL[Clean Price Mid], "")</f>
        <v/>
      </c>
      <c r="CT73" s="6"/>
      <c r="CU73" s="6"/>
      <c r="CV73" s="6"/>
      <c r="CW73" s="7" t="str">
        <f>_xlfn.XLOOKUP(CW$1&amp;"|"&amp;TEXT($C73,"yyyymmdd"), RRPS_ALL[Key], RRPS_ALL[Yield to Maturity], "")</f>
        <v/>
      </c>
      <c r="CX73" s="6" t="str">
        <f>_xlfn.XLOOKUP(CX$1&amp;"|"&amp;TEXT($C73,"yyyymmdd"), RRPS_ALL[Key], RRPS_ALL[Mid Price], "")</f>
        <v/>
      </c>
      <c r="CY73" s="6" t="str">
        <f>_xlfn.XLOOKUP(CY$1&amp;"|"&amp;TEXT($C73,"yyyymmdd"), RRPS_ALL[Key], RRPS_ALL[Mid Yield], "")</f>
        <v/>
      </c>
      <c r="CZ73" s="6" t="str">
        <f>_xlfn.XLOOKUP(CZ$1&amp;"|"&amp;TEXT($C73,"yyyymmdd"), RRPS_ALL[Key], RRPS_ALL[Dirty Mid], "")</f>
        <v/>
      </c>
      <c r="DA73" s="6" t="str">
        <f>_xlfn.XLOOKUP(DA$1&amp;"|"&amp;TEXT($C73,"yyyymmdd"), RRPS_ALL[Key], RRPS_ALL[Clean Price Mid], "")</f>
        <v/>
      </c>
    </row>
    <row r="74" spans="1:105" x14ac:dyDescent="0.2">
      <c r="A74">
        <v>2005</v>
      </c>
      <c r="B74">
        <v>10</v>
      </c>
      <c r="C74" s="5">
        <f t="shared" si="7"/>
        <v>38656</v>
      </c>
      <c r="D74" s="6">
        <v>0.75</v>
      </c>
      <c r="E74" s="7" t="str">
        <f>_xlfn.XLOOKUP(E$1&amp;"|"&amp;TEXT($C74,"yyyymmdd"), RRPS_ALL[Key], RRPS_ALL[Yield to Maturity], "")</f>
        <v/>
      </c>
      <c r="F74" s="6" t="str">
        <f>_xlfn.XLOOKUP(F$1&amp;"|"&amp;TEXT($C74,"yyyymmdd"), RRPS_ALL[Key], RRPS_ALL[Mid Price], "")</f>
        <v/>
      </c>
      <c r="G74" s="6" t="str">
        <f>_xlfn.XLOOKUP(G$1&amp;"|"&amp;TEXT($C74,"yyyymmdd"), RRPS_ALL[Key], RRPS_ALL[Mid Yield], "")</f>
        <v/>
      </c>
      <c r="H74" s="6" t="str">
        <f>_xlfn.XLOOKUP(H$1&amp;"|"&amp;TEXT($C74,"yyyymmdd"), RRPS_ALL[Key], RRPS_ALL[Dirty Mid], "")</f>
        <v/>
      </c>
      <c r="I74" s="6" t="str">
        <f>_xlfn.XLOOKUP(I$1&amp;"|"&amp;TEXT($C74,"yyyymmdd"), RRPS_ALL[Key], RRPS_ALL[Clean Price Mid], "")</f>
        <v/>
      </c>
      <c r="J74" s="6"/>
      <c r="K74" s="5"/>
      <c r="L74" s="6"/>
      <c r="M74" s="7">
        <f>_xlfn.XLOOKUP(M$1&amp;"|"&amp;TEXT($C74,"yyyymmdd"), RRPS_ALL[Key], RRPS_ALL[Yield to Maturity], "")</f>
        <v>-2.0025490000000001</v>
      </c>
      <c r="N74" s="6">
        <f>_xlfn.XLOOKUP(N$1&amp;"|"&amp;TEXT($C74,"yyyymmdd"), RRPS_ALL[Key], RRPS_ALL[Mid Price], "")</f>
        <v>146.4495</v>
      </c>
      <c r="O74" s="6">
        <f>_xlfn.XLOOKUP(O$1&amp;"|"&amp;TEXT($C74,"yyyymmdd"), RRPS_ALL[Key], RRPS_ALL[Mid Yield], "")</f>
        <v>-2.0272950000000001</v>
      </c>
      <c r="P74" s="6">
        <f>_xlfn.XLOOKUP(P$1&amp;"|"&amp;TEXT($C74,"yyyymmdd"), RRPS_ALL[Key], RRPS_ALL[Dirty Mid], "")</f>
        <v>151.01938200000001</v>
      </c>
      <c r="Q74" s="6">
        <f>_xlfn.XLOOKUP(Q$1&amp;"|"&amp;TEXT($C74,"yyyymmdd"), RRPS_ALL[Key], RRPS_ALL[Clean Price Mid], "")</f>
        <v>146.4495</v>
      </c>
      <c r="R74" s="6">
        <v>0.04</v>
      </c>
      <c r="S74" s="5">
        <v>44166</v>
      </c>
      <c r="T74" s="6">
        <f t="shared" si="6"/>
        <v>15.085557837097879</v>
      </c>
      <c r="U74" s="7">
        <f>_xlfn.XLOOKUP(U$1&amp;"|"&amp;TEXT($C74,"yyyymmdd"), RRPS_ALL[Key], RRPS_ALL[Yield to Maturity], "")</f>
        <v>1.486</v>
      </c>
      <c r="V74" s="6">
        <f>_xlfn.XLOOKUP(V$1&amp;"|"&amp;TEXT($C74,"yyyymmdd"), RRPS_ALL[Key], RRPS_ALL[Mid Price], "")</f>
        <v>0</v>
      </c>
      <c r="W74" s="6">
        <f>_xlfn.XLOOKUP(W$1&amp;"|"&amp;TEXT($C74,"yyyymmdd"), RRPS_ALL[Key], RRPS_ALL[Mid Yield], "")</f>
        <v>0</v>
      </c>
      <c r="X74" s="6">
        <f>_xlfn.XLOOKUP(X$1&amp;"|"&amp;TEXT($C74,"yyyymmdd"), RRPS_ALL[Key], RRPS_ALL[Dirty Mid], "")</f>
        <v>0</v>
      </c>
      <c r="Y74" s="6">
        <f>_xlfn.XLOOKUP(Y$1&amp;"|"&amp;TEXT($C74,"yyyymmdd"), RRPS_ALL[Key], RRPS_ALL[Clean Price Mid], "")</f>
        <v>0</v>
      </c>
      <c r="Z74" s="6">
        <v>3.5000000000000003E-2</v>
      </c>
      <c r="AA74" s="5">
        <v>47088</v>
      </c>
      <c r="AB74" s="6">
        <f t="shared" si="9"/>
        <v>23.085557837097877</v>
      </c>
      <c r="AC74" s="7">
        <f>_xlfn.XLOOKUP(AC$1&amp;"|"&amp;TEXT($C74,"yyyymmdd"), RRPS_ALL[Key], RRPS_ALL[Yield to Maturity], "")</f>
        <v>1.335</v>
      </c>
      <c r="AD74" s="6">
        <f>_xlfn.XLOOKUP(AD$1&amp;"|"&amp;TEXT($C74,"yyyymmdd"), RRPS_ALL[Key], RRPS_ALL[Mid Price], "")</f>
        <v>0</v>
      </c>
      <c r="AE74" s="6">
        <f>_xlfn.XLOOKUP(AE$1&amp;"|"&amp;TEXT($C74,"yyyymmdd"), RRPS_ALL[Key], RRPS_ALL[Mid Yield], "")</f>
        <v>0</v>
      </c>
      <c r="AF74" s="6">
        <f>_xlfn.XLOOKUP(AF$1&amp;"|"&amp;TEXT($C74,"yyyymmdd"), RRPS_ALL[Key], RRPS_ALL[Dirty Mid], "")</f>
        <v>3.01389</v>
      </c>
      <c r="AG74" s="6">
        <f>_xlfn.XLOOKUP(AG$1&amp;"|"&amp;TEXT($C74,"yyyymmdd"), RRPS_ALL[Key], RRPS_ALL[Clean Price Mid], "")</f>
        <v>8.6419099999999993</v>
      </c>
      <c r="AH74" s="6">
        <v>3.5000000000000003E-2</v>
      </c>
      <c r="AI74" s="5">
        <v>42339</v>
      </c>
      <c r="AJ74" s="6">
        <f t="shared" si="10"/>
        <v>10.08538710480458</v>
      </c>
      <c r="AK74" s="7" t="str">
        <f>_xlfn.XLOOKUP(AK$1&amp;"|"&amp;TEXT($C74,"yyyymmdd"), RRPS_ALL[Key], RRPS_ALL[Yield to Maturity], "")</f>
        <v/>
      </c>
      <c r="AL74" s="6" t="str">
        <f>_xlfn.XLOOKUP(AL$1&amp;"|"&amp;TEXT($C74,"yyyymmdd"), RRPS_ALL[Key], RRPS_ALL[Mid Price], "")</f>
        <v/>
      </c>
      <c r="AM74" s="6" t="str">
        <f>_xlfn.XLOOKUP(AM$1&amp;"|"&amp;TEXT($C74,"yyyymmdd"), RRPS_ALL[Key], RRPS_ALL[Mid Yield], "")</f>
        <v/>
      </c>
      <c r="AN74" s="6" t="str">
        <f>_xlfn.XLOOKUP(AN$1&amp;"|"&amp;TEXT($C74,"yyyymmdd"), RRPS_ALL[Key], RRPS_ALL[Dirty Mid], "")</f>
        <v/>
      </c>
      <c r="AO74" s="6" t="str">
        <f>_xlfn.XLOOKUP(AO$1&amp;"|"&amp;TEXT($C74,"yyyymmdd"), RRPS_ALL[Key], RRPS_ALL[Clean Price Mid], "")</f>
        <v/>
      </c>
      <c r="AP74" s="6"/>
      <c r="AQ74" s="5"/>
      <c r="AR74" s="6"/>
      <c r="AS74" s="7" t="str">
        <f>_xlfn.XLOOKUP(AS$1&amp;"|"&amp;TEXT($C74,"yyyymmdd"), RRPS_ALL[Key], RRPS_ALL[Yield to Maturity], "")</f>
        <v/>
      </c>
      <c r="AT74" s="6" t="str">
        <f>_xlfn.XLOOKUP(AT$1&amp;"|"&amp;TEXT($C74,"yyyymmdd"), RRPS_ALL[Key], RRPS_ALL[Mid Price], "")</f>
        <v/>
      </c>
      <c r="AU74" s="6" t="str">
        <f>_xlfn.XLOOKUP(AU$1&amp;"|"&amp;TEXT($C74,"yyyymmdd"), RRPS_ALL[Key], RRPS_ALL[Mid Yield], "")</f>
        <v/>
      </c>
      <c r="AV74" s="6" t="str">
        <f>_xlfn.XLOOKUP(AV$1&amp;"|"&amp;TEXT($C74,"yyyymmdd"), RRPS_ALL[Key], RRPS_ALL[Dirty Mid], "")</f>
        <v/>
      </c>
      <c r="AW74" s="6" t="str">
        <f>_xlfn.XLOOKUP(AW$1&amp;"|"&amp;TEXT($C74,"yyyymmdd"), RRPS_ALL[Key], RRPS_ALL[Clean Price Mid], "")</f>
        <v/>
      </c>
      <c r="AX74" s="6"/>
      <c r="AY74" s="6"/>
      <c r="AZ74" s="6"/>
      <c r="BA74" s="7" t="str">
        <f>_xlfn.XLOOKUP(BA$1&amp;"|"&amp;TEXT($C74,"yyyymmdd"), RRPS_ALL[Key], RRPS_ALL[Yield to Maturity], "")</f>
        <v/>
      </c>
      <c r="BB74" s="6" t="str">
        <f>_xlfn.XLOOKUP(BB$1&amp;"|"&amp;TEXT($C74,"yyyymmdd"), RRPS_ALL[Key], RRPS_ALL[Mid Price], "")</f>
        <v/>
      </c>
      <c r="BC74" s="6" t="str">
        <f>_xlfn.XLOOKUP(BC$1&amp;"|"&amp;TEXT($C74,"yyyymmdd"), RRPS_ALL[Key], RRPS_ALL[Mid Yield], "")</f>
        <v/>
      </c>
      <c r="BD74" s="6" t="str">
        <f>_xlfn.XLOOKUP(BD$1&amp;"|"&amp;TEXT($C74,"yyyymmdd"), RRPS_ALL[Key], RRPS_ALL[Dirty Mid], "")</f>
        <v/>
      </c>
      <c r="BE74" s="6" t="str">
        <f>_xlfn.XLOOKUP(BE$1&amp;"|"&amp;TEXT($C74,"yyyymmdd"), RRPS_ALL[Key], RRPS_ALL[Clean Price Mid], "")</f>
        <v/>
      </c>
      <c r="BF74" s="6"/>
      <c r="BG74" s="6"/>
      <c r="BH74" s="6"/>
      <c r="BI74" s="7" t="str">
        <f>_xlfn.XLOOKUP(BI$1&amp;"|"&amp;TEXT($C74,"yyyymmdd"), RRPS_ALL[Key], RRPS_ALL[Yield to Maturity], "")</f>
        <v/>
      </c>
      <c r="BJ74" s="6" t="str">
        <f>_xlfn.XLOOKUP(BJ$1&amp;"|"&amp;TEXT($C74,"yyyymmdd"), RRPS_ALL[Key], RRPS_ALL[Mid Price], "")</f>
        <v/>
      </c>
      <c r="BK74" s="6" t="str">
        <f>_xlfn.XLOOKUP(BK$1&amp;"|"&amp;TEXT($C74,"yyyymmdd"), RRPS_ALL[Key], RRPS_ALL[Mid Yield], "")</f>
        <v/>
      </c>
      <c r="BL74" s="6" t="str">
        <f>_xlfn.XLOOKUP(BL$1&amp;"|"&amp;TEXT($C74,"yyyymmdd"), RRPS_ALL[Key], RRPS_ALL[Dirty Mid], "")</f>
        <v/>
      </c>
      <c r="BM74" s="6" t="str">
        <f>_xlfn.XLOOKUP(BM$1&amp;"|"&amp;TEXT($C74,"yyyymmdd"), RRPS_ALL[Key], RRPS_ALL[Clean Price Mid], "")</f>
        <v/>
      </c>
      <c r="BN74" s="6"/>
      <c r="BO74" s="6"/>
      <c r="BP74" s="6"/>
      <c r="BQ74" s="7" t="str">
        <f>_xlfn.XLOOKUP(BQ$1&amp;"|"&amp;TEXT($C74,"yyyymmdd"), RRPS_ALL[Key], RRPS_ALL[Yield to Maturity], "")</f>
        <v/>
      </c>
      <c r="BR74" s="6" t="str">
        <f>_xlfn.XLOOKUP(BR$1&amp;"|"&amp;TEXT($C74,"yyyymmdd"), RRPS_ALL[Key], RRPS_ALL[Mid Price], "")</f>
        <v/>
      </c>
      <c r="BS74" s="6" t="str">
        <f>_xlfn.XLOOKUP(BS$1&amp;"|"&amp;TEXT($C74,"yyyymmdd"), RRPS_ALL[Key], RRPS_ALL[Mid Yield], "")</f>
        <v/>
      </c>
      <c r="BT74" s="6" t="str">
        <f>_xlfn.XLOOKUP(BT$1&amp;"|"&amp;TEXT($C74,"yyyymmdd"), RRPS_ALL[Key], RRPS_ALL[Dirty Mid], "")</f>
        <v/>
      </c>
      <c r="BU74" s="6" t="str">
        <f>_xlfn.XLOOKUP(BU$1&amp;"|"&amp;TEXT($C74,"yyyymmdd"), RRPS_ALL[Key], RRPS_ALL[Clean Price Mid], "")</f>
        <v/>
      </c>
      <c r="BV74" s="6"/>
      <c r="BW74" s="6"/>
      <c r="BX74" s="6"/>
      <c r="BY74" s="7" t="str">
        <f>_xlfn.XLOOKUP(BY$1&amp;"|"&amp;TEXT($C74,"yyyymmdd"), RRPS_ALL[Key], RRPS_ALL[Yield to Maturity], "")</f>
        <v/>
      </c>
      <c r="BZ74" s="6" t="str">
        <f>_xlfn.XLOOKUP(BZ$1&amp;"|"&amp;TEXT($C74,"yyyymmdd"), RRPS_ALL[Key], RRPS_ALL[Mid Price], "")</f>
        <v/>
      </c>
      <c r="CA74" s="6" t="str">
        <f>_xlfn.XLOOKUP(CA$1&amp;"|"&amp;TEXT($C74,"yyyymmdd"), RRPS_ALL[Key], RRPS_ALL[Mid Yield], "")</f>
        <v/>
      </c>
      <c r="CB74" s="6" t="str">
        <f>_xlfn.XLOOKUP(CB$1&amp;"|"&amp;TEXT($C74,"yyyymmdd"), RRPS_ALL[Key], RRPS_ALL[Dirty Mid], "")</f>
        <v/>
      </c>
      <c r="CC74" s="6" t="str">
        <f>_xlfn.XLOOKUP(CC$1&amp;"|"&amp;TEXT($C74,"yyyymmdd"), RRPS_ALL[Key], RRPS_ALL[Clean Price Mid], "")</f>
        <v/>
      </c>
      <c r="CD74" s="6"/>
      <c r="CE74" s="6"/>
      <c r="CF74" s="6"/>
      <c r="CG74" s="7" t="str">
        <f>_xlfn.XLOOKUP(CG$1&amp;"|"&amp;TEXT($C74,"yyyymmdd"), RRPS_ALL[Key], RRPS_ALL[Yield to Maturity], "")</f>
        <v/>
      </c>
      <c r="CH74" s="6" t="str">
        <f>_xlfn.XLOOKUP(CH$1&amp;"|"&amp;TEXT($C74,"yyyymmdd"), RRPS_ALL[Key], RRPS_ALL[Mid Price], "")</f>
        <v/>
      </c>
      <c r="CI74" s="6" t="str">
        <f>_xlfn.XLOOKUP(CI$1&amp;"|"&amp;TEXT($C74,"yyyymmdd"), RRPS_ALL[Key], RRPS_ALL[Mid Yield], "")</f>
        <v/>
      </c>
      <c r="CJ74" s="6" t="str">
        <f>_xlfn.XLOOKUP(CJ$1&amp;"|"&amp;TEXT($C74,"yyyymmdd"), RRPS_ALL[Key], RRPS_ALL[Dirty Mid], "")</f>
        <v/>
      </c>
      <c r="CK74" s="6" t="str">
        <f>_xlfn.XLOOKUP(CK$1&amp;"|"&amp;TEXT($C74,"yyyymmdd"), RRPS_ALL[Key], RRPS_ALL[Clean Price Mid], "")</f>
        <v/>
      </c>
      <c r="CL74" s="6"/>
      <c r="CM74" s="6"/>
      <c r="CN74" s="6"/>
      <c r="CO74" s="7" t="str">
        <f>_xlfn.XLOOKUP(CO$1&amp;"|"&amp;TEXT($C74,"yyyymmdd"), RRPS_ALL[Key], RRPS_ALL[Yield to Maturity], "")</f>
        <v/>
      </c>
      <c r="CP74" s="6" t="str">
        <f>_xlfn.XLOOKUP(CP$1&amp;"|"&amp;TEXT($C74,"yyyymmdd"), RRPS_ALL[Key], RRPS_ALL[Mid Price], "")</f>
        <v/>
      </c>
      <c r="CQ74" s="6" t="str">
        <f>_xlfn.XLOOKUP(CQ$1&amp;"|"&amp;TEXT($C74,"yyyymmdd"), RRPS_ALL[Key], RRPS_ALL[Mid Yield], "")</f>
        <v/>
      </c>
      <c r="CR74" s="6" t="str">
        <f>_xlfn.XLOOKUP(CR$1&amp;"|"&amp;TEXT($C74,"yyyymmdd"), RRPS_ALL[Key], RRPS_ALL[Dirty Mid], "")</f>
        <v/>
      </c>
      <c r="CS74" s="6" t="str">
        <f>_xlfn.XLOOKUP(CS$1&amp;"|"&amp;TEXT($C74,"yyyymmdd"), RRPS_ALL[Key], RRPS_ALL[Clean Price Mid], "")</f>
        <v/>
      </c>
      <c r="CT74" s="6"/>
      <c r="CU74" s="6"/>
      <c r="CV74" s="6"/>
      <c r="CW74" s="7" t="str">
        <f>_xlfn.XLOOKUP(CW$1&amp;"|"&amp;TEXT($C74,"yyyymmdd"), RRPS_ALL[Key], RRPS_ALL[Yield to Maturity], "")</f>
        <v/>
      </c>
      <c r="CX74" s="6" t="str">
        <f>_xlfn.XLOOKUP(CX$1&amp;"|"&amp;TEXT($C74,"yyyymmdd"), RRPS_ALL[Key], RRPS_ALL[Mid Price], "")</f>
        <v/>
      </c>
      <c r="CY74" s="6" t="str">
        <f>_xlfn.XLOOKUP(CY$1&amp;"|"&amp;TEXT($C74,"yyyymmdd"), RRPS_ALL[Key], RRPS_ALL[Mid Yield], "")</f>
        <v/>
      </c>
      <c r="CZ74" s="6" t="str">
        <f>_xlfn.XLOOKUP(CZ$1&amp;"|"&amp;TEXT($C74,"yyyymmdd"), RRPS_ALL[Key], RRPS_ALL[Dirty Mid], "")</f>
        <v/>
      </c>
      <c r="DA74" s="6" t="str">
        <f>_xlfn.XLOOKUP(DA$1&amp;"|"&amp;TEXT($C74,"yyyymmdd"), RRPS_ALL[Key], RRPS_ALL[Clean Price Mid], "")</f>
        <v/>
      </c>
    </row>
    <row r="75" spans="1:105" x14ac:dyDescent="0.2">
      <c r="A75">
        <v>2005</v>
      </c>
      <c r="B75">
        <v>11</v>
      </c>
      <c r="C75" s="5">
        <f t="shared" si="7"/>
        <v>38686</v>
      </c>
      <c r="D75" s="6">
        <v>0.75</v>
      </c>
      <c r="E75" s="7">
        <f>_xlfn.XLOOKUP(E$1&amp;"|"&amp;TEXT($C75,"yyyymmdd"), RRPS_ALL[Key], RRPS_ALL[Yield to Maturity], "")</f>
        <v>0.96299999999999997</v>
      </c>
      <c r="F75" s="6">
        <f>_xlfn.XLOOKUP(F$1&amp;"|"&amp;TEXT($C75,"yyyymmdd"), RRPS_ALL[Key], RRPS_ALL[Mid Price], "")</f>
        <v>0</v>
      </c>
      <c r="G75" s="6">
        <f>_xlfn.XLOOKUP(G$1&amp;"|"&amp;TEXT($C75,"yyyymmdd"), RRPS_ALL[Key], RRPS_ALL[Mid Yield], "")</f>
        <v>0</v>
      </c>
      <c r="H75" s="6">
        <f>_xlfn.XLOOKUP(H$1&amp;"|"&amp;TEXT($C75,"yyyymmdd"), RRPS_ALL[Key], RRPS_ALL[Dirty Mid], "")</f>
        <v>0</v>
      </c>
      <c r="I75" s="6">
        <f>_xlfn.XLOOKUP(I$1&amp;"|"&amp;TEXT($C75,"yyyymmdd"), RRPS_ALL[Key], RRPS_ALL[Clean Price Mid], "")</f>
        <v>0</v>
      </c>
      <c r="J75" s="6">
        <v>0.04</v>
      </c>
      <c r="K75" s="5">
        <v>39783</v>
      </c>
      <c r="L75" s="6">
        <f t="shared" si="8"/>
        <v>3.0034223134839153</v>
      </c>
      <c r="M75" s="7" t="str">
        <f>_xlfn.XLOOKUP(M$1&amp;"|"&amp;TEXT($C75,"yyyymmdd"), RRPS_ALL[Key], RRPS_ALL[Yield to Maturity], "")</f>
        <v/>
      </c>
      <c r="N75" s="6" t="str">
        <f>_xlfn.XLOOKUP(N$1&amp;"|"&amp;TEXT($C75,"yyyymmdd"), RRPS_ALL[Key], RRPS_ALL[Mid Price], "")</f>
        <v/>
      </c>
      <c r="O75" s="6" t="str">
        <f>_xlfn.XLOOKUP(O$1&amp;"|"&amp;TEXT($C75,"yyyymmdd"), RRPS_ALL[Key], RRPS_ALL[Mid Yield], "")</f>
        <v/>
      </c>
      <c r="P75" s="6" t="str">
        <f>_xlfn.XLOOKUP(P$1&amp;"|"&amp;TEXT($C75,"yyyymmdd"), RRPS_ALL[Key], RRPS_ALL[Dirty Mid], "")</f>
        <v/>
      </c>
      <c r="Q75" s="6" t="str">
        <f>_xlfn.XLOOKUP(Q$1&amp;"|"&amp;TEXT($C75,"yyyymmdd"), RRPS_ALL[Key], RRPS_ALL[Clean Price Mid], "")</f>
        <v/>
      </c>
      <c r="R75" s="6"/>
      <c r="S75" s="5"/>
      <c r="T75" s="6"/>
      <c r="U75" s="7" t="str">
        <f>_xlfn.XLOOKUP(U$1&amp;"|"&amp;TEXT($C75,"yyyymmdd"), RRPS_ALL[Key], RRPS_ALL[Yield to Maturity], "")</f>
        <v/>
      </c>
      <c r="V75" s="6" t="str">
        <f>_xlfn.XLOOKUP(V$1&amp;"|"&amp;TEXT($C75,"yyyymmdd"), RRPS_ALL[Key], RRPS_ALL[Mid Price], "")</f>
        <v/>
      </c>
      <c r="W75" s="6" t="str">
        <f>_xlfn.XLOOKUP(W$1&amp;"|"&amp;TEXT($C75,"yyyymmdd"), RRPS_ALL[Key], RRPS_ALL[Mid Yield], "")</f>
        <v/>
      </c>
      <c r="X75" s="6" t="str">
        <f>_xlfn.XLOOKUP(X$1&amp;"|"&amp;TEXT($C75,"yyyymmdd"), RRPS_ALL[Key], RRPS_ALL[Dirty Mid], "")</f>
        <v/>
      </c>
      <c r="Y75" s="6" t="str">
        <f>_xlfn.XLOOKUP(Y$1&amp;"|"&amp;TEXT($C75,"yyyymmdd"), RRPS_ALL[Key], RRPS_ALL[Clean Price Mid], "")</f>
        <v/>
      </c>
      <c r="Z75" s="6"/>
      <c r="AA75" s="5"/>
      <c r="AB75" s="6"/>
      <c r="AC75" s="7" t="str">
        <f>_xlfn.XLOOKUP(AC$1&amp;"|"&amp;TEXT($C75,"yyyymmdd"), RRPS_ALL[Key], RRPS_ALL[Yield to Maturity], "")</f>
        <v/>
      </c>
      <c r="AD75" s="6" t="str">
        <f>_xlfn.XLOOKUP(AD$1&amp;"|"&amp;TEXT($C75,"yyyymmdd"), RRPS_ALL[Key], RRPS_ALL[Mid Price], "")</f>
        <v/>
      </c>
      <c r="AE75" s="6" t="str">
        <f>_xlfn.XLOOKUP(AE$1&amp;"|"&amp;TEXT($C75,"yyyymmdd"), RRPS_ALL[Key], RRPS_ALL[Mid Yield], "")</f>
        <v/>
      </c>
      <c r="AF75" s="6" t="str">
        <f>_xlfn.XLOOKUP(AF$1&amp;"|"&amp;TEXT($C75,"yyyymmdd"), RRPS_ALL[Key], RRPS_ALL[Dirty Mid], "")</f>
        <v/>
      </c>
      <c r="AG75" s="6" t="str">
        <f>_xlfn.XLOOKUP(AG$1&amp;"|"&amp;TEXT($C75,"yyyymmdd"), RRPS_ALL[Key], RRPS_ALL[Clean Price Mid], "")</f>
        <v/>
      </c>
      <c r="AH75" s="6"/>
      <c r="AI75" s="5"/>
      <c r="AJ75" s="6"/>
      <c r="AK75" s="7" t="str">
        <f>_xlfn.XLOOKUP(AK$1&amp;"|"&amp;TEXT($C75,"yyyymmdd"), RRPS_ALL[Key], RRPS_ALL[Yield to Maturity], "")</f>
        <v/>
      </c>
      <c r="AL75" s="6" t="str">
        <f>_xlfn.XLOOKUP(AL$1&amp;"|"&amp;TEXT($C75,"yyyymmdd"), RRPS_ALL[Key], RRPS_ALL[Mid Price], "")</f>
        <v/>
      </c>
      <c r="AM75" s="6" t="str">
        <f>_xlfn.XLOOKUP(AM$1&amp;"|"&amp;TEXT($C75,"yyyymmdd"), RRPS_ALL[Key], RRPS_ALL[Mid Yield], "")</f>
        <v/>
      </c>
      <c r="AN75" s="6" t="str">
        <f>_xlfn.XLOOKUP(AN$1&amp;"|"&amp;TEXT($C75,"yyyymmdd"), RRPS_ALL[Key], RRPS_ALL[Dirty Mid], "")</f>
        <v/>
      </c>
      <c r="AO75" s="6" t="str">
        <f>_xlfn.XLOOKUP(AO$1&amp;"|"&amp;TEXT($C75,"yyyymmdd"), RRPS_ALL[Key], RRPS_ALL[Clean Price Mid], "")</f>
        <v/>
      </c>
      <c r="AP75" s="6"/>
      <c r="AQ75" s="5"/>
      <c r="AR75" s="6"/>
      <c r="AS75" s="7" t="str">
        <f>_xlfn.XLOOKUP(AS$1&amp;"|"&amp;TEXT($C75,"yyyymmdd"), RRPS_ALL[Key], RRPS_ALL[Yield to Maturity], "")</f>
        <v/>
      </c>
      <c r="AT75" s="6" t="str">
        <f>_xlfn.XLOOKUP(AT$1&amp;"|"&amp;TEXT($C75,"yyyymmdd"), RRPS_ALL[Key], RRPS_ALL[Mid Price], "")</f>
        <v/>
      </c>
      <c r="AU75" s="6" t="str">
        <f>_xlfn.XLOOKUP(AU$1&amp;"|"&amp;TEXT($C75,"yyyymmdd"), RRPS_ALL[Key], RRPS_ALL[Mid Yield], "")</f>
        <v/>
      </c>
      <c r="AV75" s="6" t="str">
        <f>_xlfn.XLOOKUP(AV$1&amp;"|"&amp;TEXT($C75,"yyyymmdd"), RRPS_ALL[Key], RRPS_ALL[Dirty Mid], "")</f>
        <v/>
      </c>
      <c r="AW75" s="6" t="str">
        <f>_xlfn.XLOOKUP(AW$1&amp;"|"&amp;TEXT($C75,"yyyymmdd"), RRPS_ALL[Key], RRPS_ALL[Clean Price Mid], "")</f>
        <v/>
      </c>
      <c r="AX75" s="6"/>
      <c r="AY75" s="6"/>
      <c r="AZ75" s="6"/>
      <c r="BA75" s="7" t="str">
        <f>_xlfn.XLOOKUP(BA$1&amp;"|"&amp;TEXT($C75,"yyyymmdd"), RRPS_ALL[Key], RRPS_ALL[Yield to Maturity], "")</f>
        <v/>
      </c>
      <c r="BB75" s="6" t="str">
        <f>_xlfn.XLOOKUP(BB$1&amp;"|"&amp;TEXT($C75,"yyyymmdd"), RRPS_ALL[Key], RRPS_ALL[Mid Price], "")</f>
        <v/>
      </c>
      <c r="BC75" s="6" t="str">
        <f>_xlfn.XLOOKUP(BC$1&amp;"|"&amp;TEXT($C75,"yyyymmdd"), RRPS_ALL[Key], RRPS_ALL[Mid Yield], "")</f>
        <v/>
      </c>
      <c r="BD75" s="6" t="str">
        <f>_xlfn.XLOOKUP(BD$1&amp;"|"&amp;TEXT($C75,"yyyymmdd"), RRPS_ALL[Key], RRPS_ALL[Dirty Mid], "")</f>
        <v/>
      </c>
      <c r="BE75" s="6" t="str">
        <f>_xlfn.XLOOKUP(BE$1&amp;"|"&amp;TEXT($C75,"yyyymmdd"), RRPS_ALL[Key], RRPS_ALL[Clean Price Mid], "")</f>
        <v/>
      </c>
      <c r="BF75" s="6"/>
      <c r="BG75" s="6"/>
      <c r="BH75" s="6"/>
      <c r="BI75" s="7" t="str">
        <f>_xlfn.XLOOKUP(BI$1&amp;"|"&amp;TEXT($C75,"yyyymmdd"), RRPS_ALL[Key], RRPS_ALL[Yield to Maturity], "")</f>
        <v/>
      </c>
      <c r="BJ75" s="6" t="str">
        <f>_xlfn.XLOOKUP(BJ$1&amp;"|"&amp;TEXT($C75,"yyyymmdd"), RRPS_ALL[Key], RRPS_ALL[Mid Price], "")</f>
        <v/>
      </c>
      <c r="BK75" s="6" t="str">
        <f>_xlfn.XLOOKUP(BK$1&amp;"|"&amp;TEXT($C75,"yyyymmdd"), RRPS_ALL[Key], RRPS_ALL[Mid Yield], "")</f>
        <v/>
      </c>
      <c r="BL75" s="6" t="str">
        <f>_xlfn.XLOOKUP(BL$1&amp;"|"&amp;TEXT($C75,"yyyymmdd"), RRPS_ALL[Key], RRPS_ALL[Dirty Mid], "")</f>
        <v/>
      </c>
      <c r="BM75" s="6" t="str">
        <f>_xlfn.XLOOKUP(BM$1&amp;"|"&amp;TEXT($C75,"yyyymmdd"), RRPS_ALL[Key], RRPS_ALL[Clean Price Mid], "")</f>
        <v/>
      </c>
      <c r="BN75" s="6"/>
      <c r="BO75" s="6"/>
      <c r="BP75" s="6"/>
      <c r="BQ75" s="7" t="str">
        <f>_xlfn.XLOOKUP(BQ$1&amp;"|"&amp;TEXT($C75,"yyyymmdd"), RRPS_ALL[Key], RRPS_ALL[Yield to Maturity], "")</f>
        <v/>
      </c>
      <c r="BR75" s="6" t="str">
        <f>_xlfn.XLOOKUP(BR$1&amp;"|"&amp;TEXT($C75,"yyyymmdd"), RRPS_ALL[Key], RRPS_ALL[Mid Price], "")</f>
        <v/>
      </c>
      <c r="BS75" s="6" t="str">
        <f>_xlfn.XLOOKUP(BS$1&amp;"|"&amp;TEXT($C75,"yyyymmdd"), RRPS_ALL[Key], RRPS_ALL[Mid Yield], "")</f>
        <v/>
      </c>
      <c r="BT75" s="6" t="str">
        <f>_xlfn.XLOOKUP(BT$1&amp;"|"&amp;TEXT($C75,"yyyymmdd"), RRPS_ALL[Key], RRPS_ALL[Dirty Mid], "")</f>
        <v/>
      </c>
      <c r="BU75" s="6" t="str">
        <f>_xlfn.XLOOKUP(BU$1&amp;"|"&amp;TEXT($C75,"yyyymmdd"), RRPS_ALL[Key], RRPS_ALL[Clean Price Mid], "")</f>
        <v/>
      </c>
      <c r="BV75" s="6"/>
      <c r="BW75" s="6"/>
      <c r="BX75" s="6"/>
      <c r="BY75" s="7" t="str">
        <f>_xlfn.XLOOKUP(BY$1&amp;"|"&amp;TEXT($C75,"yyyymmdd"), RRPS_ALL[Key], RRPS_ALL[Yield to Maturity], "")</f>
        <v/>
      </c>
      <c r="BZ75" s="6" t="str">
        <f>_xlfn.XLOOKUP(BZ$1&amp;"|"&amp;TEXT($C75,"yyyymmdd"), RRPS_ALL[Key], RRPS_ALL[Mid Price], "")</f>
        <v/>
      </c>
      <c r="CA75" s="6" t="str">
        <f>_xlfn.XLOOKUP(CA$1&amp;"|"&amp;TEXT($C75,"yyyymmdd"), RRPS_ALL[Key], RRPS_ALL[Mid Yield], "")</f>
        <v/>
      </c>
      <c r="CB75" s="6" t="str">
        <f>_xlfn.XLOOKUP(CB$1&amp;"|"&amp;TEXT($C75,"yyyymmdd"), RRPS_ALL[Key], RRPS_ALL[Dirty Mid], "")</f>
        <v/>
      </c>
      <c r="CC75" s="6" t="str">
        <f>_xlfn.XLOOKUP(CC$1&amp;"|"&amp;TEXT($C75,"yyyymmdd"), RRPS_ALL[Key], RRPS_ALL[Clean Price Mid], "")</f>
        <v/>
      </c>
      <c r="CD75" s="6"/>
      <c r="CE75" s="6"/>
      <c r="CF75" s="6"/>
      <c r="CG75" s="7" t="str">
        <f>_xlfn.XLOOKUP(CG$1&amp;"|"&amp;TEXT($C75,"yyyymmdd"), RRPS_ALL[Key], RRPS_ALL[Yield to Maturity], "")</f>
        <v/>
      </c>
      <c r="CH75" s="6" t="str">
        <f>_xlfn.XLOOKUP(CH$1&amp;"|"&amp;TEXT($C75,"yyyymmdd"), RRPS_ALL[Key], RRPS_ALL[Mid Price], "")</f>
        <v/>
      </c>
      <c r="CI75" s="6" t="str">
        <f>_xlfn.XLOOKUP(CI$1&amp;"|"&amp;TEXT($C75,"yyyymmdd"), RRPS_ALL[Key], RRPS_ALL[Mid Yield], "")</f>
        <v/>
      </c>
      <c r="CJ75" s="6" t="str">
        <f>_xlfn.XLOOKUP(CJ$1&amp;"|"&amp;TEXT($C75,"yyyymmdd"), RRPS_ALL[Key], RRPS_ALL[Dirty Mid], "")</f>
        <v/>
      </c>
      <c r="CK75" s="6" t="str">
        <f>_xlfn.XLOOKUP(CK$1&amp;"|"&amp;TEXT($C75,"yyyymmdd"), RRPS_ALL[Key], RRPS_ALL[Clean Price Mid], "")</f>
        <v/>
      </c>
      <c r="CL75" s="6"/>
      <c r="CM75" s="6"/>
      <c r="CN75" s="6"/>
      <c r="CO75" s="7" t="str">
        <f>_xlfn.XLOOKUP(CO$1&amp;"|"&amp;TEXT($C75,"yyyymmdd"), RRPS_ALL[Key], RRPS_ALL[Yield to Maturity], "")</f>
        <v/>
      </c>
      <c r="CP75" s="6" t="str">
        <f>_xlfn.XLOOKUP(CP$1&amp;"|"&amp;TEXT($C75,"yyyymmdd"), RRPS_ALL[Key], RRPS_ALL[Mid Price], "")</f>
        <v/>
      </c>
      <c r="CQ75" s="6" t="str">
        <f>_xlfn.XLOOKUP(CQ$1&amp;"|"&amp;TEXT($C75,"yyyymmdd"), RRPS_ALL[Key], RRPS_ALL[Mid Yield], "")</f>
        <v/>
      </c>
      <c r="CR75" s="6" t="str">
        <f>_xlfn.XLOOKUP(CR$1&amp;"|"&amp;TEXT($C75,"yyyymmdd"), RRPS_ALL[Key], RRPS_ALL[Dirty Mid], "")</f>
        <v/>
      </c>
      <c r="CS75" s="6" t="str">
        <f>_xlfn.XLOOKUP(CS$1&amp;"|"&amp;TEXT($C75,"yyyymmdd"), RRPS_ALL[Key], RRPS_ALL[Clean Price Mid], "")</f>
        <v/>
      </c>
      <c r="CT75" s="6"/>
      <c r="CU75" s="6"/>
      <c r="CV75" s="6"/>
      <c r="CW75" s="7" t="str">
        <f>_xlfn.XLOOKUP(CW$1&amp;"|"&amp;TEXT($C75,"yyyymmdd"), RRPS_ALL[Key], RRPS_ALL[Yield to Maturity], "")</f>
        <v/>
      </c>
      <c r="CX75" s="6" t="str">
        <f>_xlfn.XLOOKUP(CX$1&amp;"|"&amp;TEXT($C75,"yyyymmdd"), RRPS_ALL[Key], RRPS_ALL[Mid Price], "")</f>
        <v/>
      </c>
      <c r="CY75" s="6" t="str">
        <f>_xlfn.XLOOKUP(CY$1&amp;"|"&amp;TEXT($C75,"yyyymmdd"), RRPS_ALL[Key], RRPS_ALL[Mid Yield], "")</f>
        <v/>
      </c>
      <c r="CZ75" s="6" t="str">
        <f>_xlfn.XLOOKUP(CZ$1&amp;"|"&amp;TEXT($C75,"yyyymmdd"), RRPS_ALL[Key], RRPS_ALL[Dirty Mid], "")</f>
        <v/>
      </c>
      <c r="DA75" s="6" t="str">
        <f>_xlfn.XLOOKUP(DA$1&amp;"|"&amp;TEXT($C75,"yyyymmdd"), RRPS_ALL[Key], RRPS_ALL[Clean Price Mid], "")</f>
        <v/>
      </c>
    </row>
    <row r="76" spans="1:105" x14ac:dyDescent="0.2">
      <c r="A76">
        <v>2005</v>
      </c>
      <c r="B76">
        <v>12</v>
      </c>
      <c r="C76" s="5">
        <f t="shared" si="7"/>
        <v>38717</v>
      </c>
      <c r="D76" s="6">
        <v>0.75</v>
      </c>
      <c r="E76" s="7" t="str">
        <f>_xlfn.XLOOKUP(E$1&amp;"|"&amp;TEXT($C76,"yyyymmdd"), RRPS_ALL[Key], RRPS_ALL[Yield to Maturity], "")</f>
        <v/>
      </c>
      <c r="F76" s="6" t="str">
        <f>_xlfn.XLOOKUP(F$1&amp;"|"&amp;TEXT($C76,"yyyymmdd"), RRPS_ALL[Key], RRPS_ALL[Mid Price], "")</f>
        <v/>
      </c>
      <c r="G76" s="6" t="str">
        <f>_xlfn.XLOOKUP(G$1&amp;"|"&amp;TEXT($C76,"yyyymmdd"), RRPS_ALL[Key], RRPS_ALL[Mid Yield], "")</f>
        <v/>
      </c>
      <c r="H76" s="6" t="str">
        <f>_xlfn.XLOOKUP(H$1&amp;"|"&amp;TEXT($C76,"yyyymmdd"), RRPS_ALL[Key], RRPS_ALL[Dirty Mid], "")</f>
        <v/>
      </c>
      <c r="I76" s="6" t="str">
        <f>_xlfn.XLOOKUP(I$1&amp;"|"&amp;TEXT($C76,"yyyymmdd"), RRPS_ALL[Key], RRPS_ALL[Clean Price Mid], "")</f>
        <v/>
      </c>
      <c r="J76" s="6"/>
      <c r="K76" s="5"/>
      <c r="L76" s="6"/>
      <c r="M76" s="7" t="str">
        <f>_xlfn.XLOOKUP(M$1&amp;"|"&amp;TEXT($C76,"yyyymmdd"), RRPS_ALL[Key], RRPS_ALL[Yield to Maturity], "")</f>
        <v/>
      </c>
      <c r="N76" s="6" t="str">
        <f>_xlfn.XLOOKUP(N$1&amp;"|"&amp;TEXT($C76,"yyyymmdd"), RRPS_ALL[Key], RRPS_ALL[Mid Price], "")</f>
        <v/>
      </c>
      <c r="O76" s="6" t="str">
        <f>_xlfn.XLOOKUP(O$1&amp;"|"&amp;TEXT($C76,"yyyymmdd"), RRPS_ALL[Key], RRPS_ALL[Mid Yield], "")</f>
        <v/>
      </c>
      <c r="P76" s="6" t="str">
        <f>_xlfn.XLOOKUP(P$1&amp;"|"&amp;TEXT($C76,"yyyymmdd"), RRPS_ALL[Key], RRPS_ALL[Dirty Mid], "")</f>
        <v/>
      </c>
      <c r="Q76" s="6" t="str">
        <f>_xlfn.XLOOKUP(Q$1&amp;"|"&amp;TEXT($C76,"yyyymmdd"), RRPS_ALL[Key], RRPS_ALL[Clean Price Mid], "")</f>
        <v/>
      </c>
      <c r="R76" s="6"/>
      <c r="S76" s="5"/>
      <c r="T76" s="6"/>
      <c r="U76" s="7" t="str">
        <f>_xlfn.XLOOKUP(U$1&amp;"|"&amp;TEXT($C76,"yyyymmdd"), RRPS_ALL[Key], RRPS_ALL[Yield to Maturity], "")</f>
        <v/>
      </c>
      <c r="V76" s="6" t="str">
        <f>_xlfn.XLOOKUP(V$1&amp;"|"&amp;TEXT($C76,"yyyymmdd"), RRPS_ALL[Key], RRPS_ALL[Mid Price], "")</f>
        <v/>
      </c>
      <c r="W76" s="6" t="str">
        <f>_xlfn.XLOOKUP(W$1&amp;"|"&amp;TEXT($C76,"yyyymmdd"), RRPS_ALL[Key], RRPS_ALL[Mid Yield], "")</f>
        <v/>
      </c>
      <c r="X76" s="6" t="str">
        <f>_xlfn.XLOOKUP(X$1&amp;"|"&amp;TEXT($C76,"yyyymmdd"), RRPS_ALL[Key], RRPS_ALL[Dirty Mid], "")</f>
        <v/>
      </c>
      <c r="Y76" s="6" t="str">
        <f>_xlfn.XLOOKUP(Y$1&amp;"|"&amp;TEXT($C76,"yyyymmdd"), RRPS_ALL[Key], RRPS_ALL[Clean Price Mid], "")</f>
        <v/>
      </c>
      <c r="Z76" s="6"/>
      <c r="AA76" s="5"/>
      <c r="AB76" s="6"/>
      <c r="AC76" s="7" t="str">
        <f>_xlfn.XLOOKUP(AC$1&amp;"|"&amp;TEXT($C76,"yyyymmdd"), RRPS_ALL[Key], RRPS_ALL[Yield to Maturity], "")</f>
        <v/>
      </c>
      <c r="AD76" s="6" t="str">
        <f>_xlfn.XLOOKUP(AD$1&amp;"|"&amp;TEXT($C76,"yyyymmdd"), RRPS_ALL[Key], RRPS_ALL[Mid Price], "")</f>
        <v/>
      </c>
      <c r="AE76" s="6" t="str">
        <f>_xlfn.XLOOKUP(AE$1&amp;"|"&amp;TEXT($C76,"yyyymmdd"), RRPS_ALL[Key], RRPS_ALL[Mid Yield], "")</f>
        <v/>
      </c>
      <c r="AF76" s="6" t="str">
        <f>_xlfn.XLOOKUP(AF$1&amp;"|"&amp;TEXT($C76,"yyyymmdd"), RRPS_ALL[Key], RRPS_ALL[Dirty Mid], "")</f>
        <v/>
      </c>
      <c r="AG76" s="6" t="str">
        <f>_xlfn.XLOOKUP(AG$1&amp;"|"&amp;TEXT($C76,"yyyymmdd"), RRPS_ALL[Key], RRPS_ALL[Clean Price Mid], "")</f>
        <v/>
      </c>
      <c r="AH76" s="6"/>
      <c r="AI76" s="5"/>
      <c r="AJ76" s="6"/>
      <c r="AK76" s="7" t="str">
        <f>_xlfn.XLOOKUP(AK$1&amp;"|"&amp;TEXT($C76,"yyyymmdd"), RRPS_ALL[Key], RRPS_ALL[Yield to Maturity], "")</f>
        <v/>
      </c>
      <c r="AL76" s="6" t="str">
        <f>_xlfn.XLOOKUP(AL$1&amp;"|"&amp;TEXT($C76,"yyyymmdd"), RRPS_ALL[Key], RRPS_ALL[Mid Price], "")</f>
        <v/>
      </c>
      <c r="AM76" s="6" t="str">
        <f>_xlfn.XLOOKUP(AM$1&amp;"|"&amp;TEXT($C76,"yyyymmdd"), RRPS_ALL[Key], RRPS_ALL[Mid Yield], "")</f>
        <v/>
      </c>
      <c r="AN76" s="6" t="str">
        <f>_xlfn.XLOOKUP(AN$1&amp;"|"&amp;TEXT($C76,"yyyymmdd"), RRPS_ALL[Key], RRPS_ALL[Dirty Mid], "")</f>
        <v/>
      </c>
      <c r="AO76" s="6" t="str">
        <f>_xlfn.XLOOKUP(AO$1&amp;"|"&amp;TEXT($C76,"yyyymmdd"), RRPS_ALL[Key], RRPS_ALL[Clean Price Mid], "")</f>
        <v/>
      </c>
      <c r="AP76" s="6"/>
      <c r="AQ76" s="5"/>
      <c r="AR76" s="6"/>
      <c r="AS76" s="7" t="str">
        <f>_xlfn.XLOOKUP(AS$1&amp;"|"&amp;TEXT($C76,"yyyymmdd"), RRPS_ALL[Key], RRPS_ALL[Yield to Maturity], "")</f>
        <v/>
      </c>
      <c r="AT76" s="6" t="str">
        <f>_xlfn.XLOOKUP(AT$1&amp;"|"&amp;TEXT($C76,"yyyymmdd"), RRPS_ALL[Key], RRPS_ALL[Mid Price], "")</f>
        <v/>
      </c>
      <c r="AU76" s="6" t="str">
        <f>_xlfn.XLOOKUP(AU$1&amp;"|"&amp;TEXT($C76,"yyyymmdd"), RRPS_ALL[Key], RRPS_ALL[Mid Yield], "")</f>
        <v/>
      </c>
      <c r="AV76" s="6" t="str">
        <f>_xlfn.XLOOKUP(AV$1&amp;"|"&amp;TEXT($C76,"yyyymmdd"), RRPS_ALL[Key], RRPS_ALL[Dirty Mid], "")</f>
        <v/>
      </c>
      <c r="AW76" s="6" t="str">
        <f>_xlfn.XLOOKUP(AW$1&amp;"|"&amp;TEXT($C76,"yyyymmdd"), RRPS_ALL[Key], RRPS_ALL[Clean Price Mid], "")</f>
        <v/>
      </c>
      <c r="AX76" s="6"/>
      <c r="AY76" s="6"/>
      <c r="AZ76" s="6"/>
      <c r="BA76" s="7" t="str">
        <f>_xlfn.XLOOKUP(BA$1&amp;"|"&amp;TEXT($C76,"yyyymmdd"), RRPS_ALL[Key], RRPS_ALL[Yield to Maturity], "")</f>
        <v/>
      </c>
      <c r="BB76" s="6" t="str">
        <f>_xlfn.XLOOKUP(BB$1&amp;"|"&amp;TEXT($C76,"yyyymmdd"), RRPS_ALL[Key], RRPS_ALL[Mid Price], "")</f>
        <v/>
      </c>
      <c r="BC76" s="6" t="str">
        <f>_xlfn.XLOOKUP(BC$1&amp;"|"&amp;TEXT($C76,"yyyymmdd"), RRPS_ALL[Key], RRPS_ALL[Mid Yield], "")</f>
        <v/>
      </c>
      <c r="BD76" s="6" t="str">
        <f>_xlfn.XLOOKUP(BD$1&amp;"|"&amp;TEXT($C76,"yyyymmdd"), RRPS_ALL[Key], RRPS_ALL[Dirty Mid], "")</f>
        <v/>
      </c>
      <c r="BE76" s="6" t="str">
        <f>_xlfn.XLOOKUP(BE$1&amp;"|"&amp;TEXT($C76,"yyyymmdd"), RRPS_ALL[Key], RRPS_ALL[Clean Price Mid], "")</f>
        <v/>
      </c>
      <c r="BF76" s="6"/>
      <c r="BG76" s="6"/>
      <c r="BH76" s="6"/>
      <c r="BI76" s="7" t="str">
        <f>_xlfn.XLOOKUP(BI$1&amp;"|"&amp;TEXT($C76,"yyyymmdd"), RRPS_ALL[Key], RRPS_ALL[Yield to Maturity], "")</f>
        <v/>
      </c>
      <c r="BJ76" s="6" t="str">
        <f>_xlfn.XLOOKUP(BJ$1&amp;"|"&amp;TEXT($C76,"yyyymmdd"), RRPS_ALL[Key], RRPS_ALL[Mid Price], "")</f>
        <v/>
      </c>
      <c r="BK76" s="6" t="str">
        <f>_xlfn.XLOOKUP(BK$1&amp;"|"&amp;TEXT($C76,"yyyymmdd"), RRPS_ALL[Key], RRPS_ALL[Mid Yield], "")</f>
        <v/>
      </c>
      <c r="BL76" s="6" t="str">
        <f>_xlfn.XLOOKUP(BL$1&amp;"|"&amp;TEXT($C76,"yyyymmdd"), RRPS_ALL[Key], RRPS_ALL[Dirty Mid], "")</f>
        <v/>
      </c>
      <c r="BM76" s="6" t="str">
        <f>_xlfn.XLOOKUP(BM$1&amp;"|"&amp;TEXT($C76,"yyyymmdd"), RRPS_ALL[Key], RRPS_ALL[Clean Price Mid], "")</f>
        <v/>
      </c>
      <c r="BN76" s="6"/>
      <c r="BO76" s="6"/>
      <c r="BP76" s="6"/>
      <c r="BQ76" s="7" t="str">
        <f>_xlfn.XLOOKUP(BQ$1&amp;"|"&amp;TEXT($C76,"yyyymmdd"), RRPS_ALL[Key], RRPS_ALL[Yield to Maturity], "")</f>
        <v/>
      </c>
      <c r="BR76" s="6" t="str">
        <f>_xlfn.XLOOKUP(BR$1&amp;"|"&amp;TEXT($C76,"yyyymmdd"), RRPS_ALL[Key], RRPS_ALL[Mid Price], "")</f>
        <v/>
      </c>
      <c r="BS76" s="6" t="str">
        <f>_xlfn.XLOOKUP(BS$1&amp;"|"&amp;TEXT($C76,"yyyymmdd"), RRPS_ALL[Key], RRPS_ALL[Mid Yield], "")</f>
        <v/>
      </c>
      <c r="BT76" s="6" t="str">
        <f>_xlfn.XLOOKUP(BT$1&amp;"|"&amp;TEXT($C76,"yyyymmdd"), RRPS_ALL[Key], RRPS_ALL[Dirty Mid], "")</f>
        <v/>
      </c>
      <c r="BU76" s="6" t="str">
        <f>_xlfn.XLOOKUP(BU$1&amp;"|"&amp;TEXT($C76,"yyyymmdd"), RRPS_ALL[Key], RRPS_ALL[Clean Price Mid], "")</f>
        <v/>
      </c>
      <c r="BV76" s="6"/>
      <c r="BW76" s="6"/>
      <c r="BX76" s="6"/>
      <c r="BY76" s="7" t="str">
        <f>_xlfn.XLOOKUP(BY$1&amp;"|"&amp;TEXT($C76,"yyyymmdd"), RRPS_ALL[Key], RRPS_ALL[Yield to Maturity], "")</f>
        <v/>
      </c>
      <c r="BZ76" s="6" t="str">
        <f>_xlfn.XLOOKUP(BZ$1&amp;"|"&amp;TEXT($C76,"yyyymmdd"), RRPS_ALL[Key], RRPS_ALL[Mid Price], "")</f>
        <v/>
      </c>
      <c r="CA76" s="6" t="str">
        <f>_xlfn.XLOOKUP(CA$1&amp;"|"&amp;TEXT($C76,"yyyymmdd"), RRPS_ALL[Key], RRPS_ALL[Mid Yield], "")</f>
        <v/>
      </c>
      <c r="CB76" s="6" t="str">
        <f>_xlfn.XLOOKUP(CB$1&amp;"|"&amp;TEXT($C76,"yyyymmdd"), RRPS_ALL[Key], RRPS_ALL[Dirty Mid], "")</f>
        <v/>
      </c>
      <c r="CC76" s="6" t="str">
        <f>_xlfn.XLOOKUP(CC$1&amp;"|"&amp;TEXT($C76,"yyyymmdd"), RRPS_ALL[Key], RRPS_ALL[Clean Price Mid], "")</f>
        <v/>
      </c>
      <c r="CD76" s="6"/>
      <c r="CE76" s="6"/>
      <c r="CF76" s="6"/>
      <c r="CG76" s="7" t="str">
        <f>_xlfn.XLOOKUP(CG$1&amp;"|"&amp;TEXT($C76,"yyyymmdd"), RRPS_ALL[Key], RRPS_ALL[Yield to Maturity], "")</f>
        <v/>
      </c>
      <c r="CH76" s="6" t="str">
        <f>_xlfn.XLOOKUP(CH$1&amp;"|"&amp;TEXT($C76,"yyyymmdd"), RRPS_ALL[Key], RRPS_ALL[Mid Price], "")</f>
        <v/>
      </c>
      <c r="CI76" s="6" t="str">
        <f>_xlfn.XLOOKUP(CI$1&amp;"|"&amp;TEXT($C76,"yyyymmdd"), RRPS_ALL[Key], RRPS_ALL[Mid Yield], "")</f>
        <v/>
      </c>
      <c r="CJ76" s="6" t="str">
        <f>_xlfn.XLOOKUP(CJ$1&amp;"|"&amp;TEXT($C76,"yyyymmdd"), RRPS_ALL[Key], RRPS_ALL[Dirty Mid], "")</f>
        <v/>
      </c>
      <c r="CK76" s="6" t="str">
        <f>_xlfn.XLOOKUP(CK$1&amp;"|"&amp;TEXT($C76,"yyyymmdd"), RRPS_ALL[Key], RRPS_ALL[Clean Price Mid], "")</f>
        <v/>
      </c>
      <c r="CL76" s="6"/>
      <c r="CM76" s="6"/>
      <c r="CN76" s="6"/>
      <c r="CO76" s="7" t="str">
        <f>_xlfn.XLOOKUP(CO$1&amp;"|"&amp;TEXT($C76,"yyyymmdd"), RRPS_ALL[Key], RRPS_ALL[Yield to Maturity], "")</f>
        <v/>
      </c>
      <c r="CP76" s="6" t="str">
        <f>_xlfn.XLOOKUP(CP$1&amp;"|"&amp;TEXT($C76,"yyyymmdd"), RRPS_ALL[Key], RRPS_ALL[Mid Price], "")</f>
        <v/>
      </c>
      <c r="CQ76" s="6" t="str">
        <f>_xlfn.XLOOKUP(CQ$1&amp;"|"&amp;TEXT($C76,"yyyymmdd"), RRPS_ALL[Key], RRPS_ALL[Mid Yield], "")</f>
        <v/>
      </c>
      <c r="CR76" s="6" t="str">
        <f>_xlfn.XLOOKUP(CR$1&amp;"|"&amp;TEXT($C76,"yyyymmdd"), RRPS_ALL[Key], RRPS_ALL[Dirty Mid], "")</f>
        <v/>
      </c>
      <c r="CS76" s="6" t="str">
        <f>_xlfn.XLOOKUP(CS$1&amp;"|"&amp;TEXT($C76,"yyyymmdd"), RRPS_ALL[Key], RRPS_ALL[Clean Price Mid], "")</f>
        <v/>
      </c>
      <c r="CT76" s="6"/>
      <c r="CU76" s="6"/>
      <c r="CV76" s="6"/>
      <c r="CW76" s="7" t="str">
        <f>_xlfn.XLOOKUP(CW$1&amp;"|"&amp;TEXT($C76,"yyyymmdd"), RRPS_ALL[Key], RRPS_ALL[Yield to Maturity], "")</f>
        <v/>
      </c>
      <c r="CX76" s="6" t="str">
        <f>_xlfn.XLOOKUP(CX$1&amp;"|"&amp;TEXT($C76,"yyyymmdd"), RRPS_ALL[Key], RRPS_ALL[Mid Price], "")</f>
        <v/>
      </c>
      <c r="CY76" s="6" t="str">
        <f>_xlfn.XLOOKUP(CY$1&amp;"|"&amp;TEXT($C76,"yyyymmdd"), RRPS_ALL[Key], RRPS_ALL[Mid Yield], "")</f>
        <v/>
      </c>
      <c r="CZ76" s="6" t="str">
        <f>_xlfn.XLOOKUP(CZ$1&amp;"|"&amp;TEXT($C76,"yyyymmdd"), RRPS_ALL[Key], RRPS_ALL[Dirty Mid], "")</f>
        <v/>
      </c>
      <c r="DA76" s="6" t="str">
        <f>_xlfn.XLOOKUP(DA$1&amp;"|"&amp;TEXT($C76,"yyyymmdd"), RRPS_ALL[Key], RRPS_ALL[Clean Price Mid], "")</f>
        <v/>
      </c>
    </row>
    <row r="77" spans="1:105" x14ac:dyDescent="0.2">
      <c r="A77">
        <v>2006</v>
      </c>
      <c r="B77">
        <v>1</v>
      </c>
      <c r="C77" s="5">
        <f t="shared" si="7"/>
        <v>38748</v>
      </c>
      <c r="D77" s="6">
        <v>1</v>
      </c>
      <c r="E77" s="7">
        <f>_xlfn.XLOOKUP(E$1&amp;"|"&amp;TEXT($C77,"yyyymmdd"), RRPS_ALL[Key], RRPS_ALL[Yield to Maturity], "")</f>
        <v>1.18</v>
      </c>
      <c r="F77" s="6">
        <f>_xlfn.XLOOKUP(F$1&amp;"|"&amp;TEXT($C77,"yyyymmdd"), RRPS_ALL[Key], RRPS_ALL[Mid Price], "")</f>
        <v>0</v>
      </c>
      <c r="G77" s="6">
        <f>_xlfn.XLOOKUP(G$1&amp;"|"&amp;TEXT($C77,"yyyymmdd"), RRPS_ALL[Key], RRPS_ALL[Mid Yield], "")</f>
        <v>0</v>
      </c>
      <c r="H77" s="6">
        <f>_xlfn.XLOOKUP(H$1&amp;"|"&amp;TEXT($C77,"yyyymmdd"), RRPS_ALL[Key], RRPS_ALL[Dirty Mid], "")</f>
        <v>0</v>
      </c>
      <c r="I77" s="6">
        <f>_xlfn.XLOOKUP(I$1&amp;"|"&amp;TEXT($C77,"yyyymmdd"), RRPS_ALL[Key], RRPS_ALL[Clean Price Mid], "")</f>
        <v>0</v>
      </c>
      <c r="J77" s="6">
        <v>0.04</v>
      </c>
      <c r="K77" s="5">
        <v>39783</v>
      </c>
      <c r="L77" s="6">
        <f t="shared" si="8"/>
        <v>2.8330291970802923</v>
      </c>
      <c r="M77" s="7">
        <f>_xlfn.XLOOKUP(M$1&amp;"|"&amp;TEXT($C77,"yyyymmdd"), RRPS_ALL[Key], RRPS_ALL[Yield to Maturity], "")</f>
        <v>-2.3885100000000001</v>
      </c>
      <c r="N77" s="6">
        <f>_xlfn.XLOOKUP(N$1&amp;"|"&amp;TEXT($C77,"yyyymmdd"), RRPS_ALL[Key], RRPS_ALL[Mid Price], "")</f>
        <v>147.50200000000001</v>
      </c>
      <c r="O77" s="6">
        <f>_xlfn.XLOOKUP(O$1&amp;"|"&amp;TEXT($C77,"yyyymmdd"), RRPS_ALL[Key], RRPS_ALL[Mid Yield], "")</f>
        <v>-2.4135529999999998</v>
      </c>
      <c r="P77" s="6">
        <f>_xlfn.XLOOKUP(P$1&amp;"|"&amp;TEXT($C77,"yyyymmdd"), RRPS_ALL[Key], RRPS_ALL[Dirty Mid], "")</f>
        <v>151.621531</v>
      </c>
      <c r="Q77" s="6">
        <f>_xlfn.XLOOKUP(Q$1&amp;"|"&amp;TEXT($C77,"yyyymmdd"), RRPS_ALL[Key], RRPS_ALL[Clean Price Mid], "")</f>
        <v>147.50200000000001</v>
      </c>
      <c r="R77" s="6">
        <v>0.04</v>
      </c>
      <c r="S77" s="5">
        <v>44166</v>
      </c>
      <c r="T77" s="6">
        <f t="shared" si="6"/>
        <v>14.832998722394597</v>
      </c>
      <c r="U77" s="7">
        <f>_xlfn.XLOOKUP(U$1&amp;"|"&amp;TEXT($C77,"yyyymmdd"), RRPS_ALL[Key], RRPS_ALL[Yield to Maturity], "")</f>
        <v>1.599</v>
      </c>
      <c r="V77" s="6">
        <f>_xlfn.XLOOKUP(V$1&amp;"|"&amp;TEXT($C77,"yyyymmdd"), RRPS_ALL[Key], RRPS_ALL[Mid Price], "")</f>
        <v>0</v>
      </c>
      <c r="W77" s="6">
        <f>_xlfn.XLOOKUP(W$1&amp;"|"&amp;TEXT($C77,"yyyymmdd"), RRPS_ALL[Key], RRPS_ALL[Mid Yield], "")</f>
        <v>0</v>
      </c>
      <c r="X77" s="6">
        <f>_xlfn.XLOOKUP(X$1&amp;"|"&amp;TEXT($C77,"yyyymmdd"), RRPS_ALL[Key], RRPS_ALL[Dirty Mid], "")</f>
        <v>0</v>
      </c>
      <c r="Y77" s="6">
        <f>_xlfn.XLOOKUP(Y$1&amp;"|"&amp;TEXT($C77,"yyyymmdd"), RRPS_ALL[Key], RRPS_ALL[Clean Price Mid], "")</f>
        <v>0</v>
      </c>
      <c r="Z77" s="6">
        <v>3.5000000000000003E-2</v>
      </c>
      <c r="AA77" s="5">
        <v>47088</v>
      </c>
      <c r="AB77" s="6">
        <f t="shared" si="9"/>
        <v>22.832996071896204</v>
      </c>
      <c r="AC77" s="7">
        <f>_xlfn.XLOOKUP(AC$1&amp;"|"&amp;TEXT($C77,"yyyymmdd"), RRPS_ALL[Key], RRPS_ALL[Yield to Maturity], "")</f>
        <v>1.516</v>
      </c>
      <c r="AD77" s="6">
        <f>_xlfn.XLOOKUP(AD$1&amp;"|"&amp;TEXT($C77,"yyyymmdd"), RRPS_ALL[Key], RRPS_ALL[Mid Price], "")</f>
        <v>0</v>
      </c>
      <c r="AE77" s="6">
        <f>_xlfn.XLOOKUP(AE$1&amp;"|"&amp;TEXT($C77,"yyyymmdd"), RRPS_ALL[Key], RRPS_ALL[Mid Yield], "")</f>
        <v>0</v>
      </c>
      <c r="AF77" s="6">
        <f>_xlfn.XLOOKUP(AF$1&amp;"|"&amp;TEXT($C77,"yyyymmdd"), RRPS_ALL[Key], RRPS_ALL[Dirty Mid], "")</f>
        <v>0.39861000000000002</v>
      </c>
      <c r="AG77" s="6">
        <f>_xlfn.XLOOKUP(AG$1&amp;"|"&amp;TEXT($C77,"yyyymmdd"), RRPS_ALL[Key], RRPS_ALL[Clean Price Mid], "")</f>
        <v>8.6252999999999993</v>
      </c>
      <c r="AH77" s="6">
        <v>3.5000000000000003E-2</v>
      </c>
      <c r="AI77" s="5">
        <v>42339</v>
      </c>
      <c r="AJ77" s="6">
        <f t="shared" si="10"/>
        <v>9.832968236582694</v>
      </c>
      <c r="AK77" s="7" t="str">
        <f>_xlfn.XLOOKUP(AK$1&amp;"|"&amp;TEXT($C77,"yyyymmdd"), RRPS_ALL[Key], RRPS_ALL[Yield to Maturity], "")</f>
        <v/>
      </c>
      <c r="AL77" s="6" t="str">
        <f>_xlfn.XLOOKUP(AL$1&amp;"|"&amp;TEXT($C77,"yyyymmdd"), RRPS_ALL[Key], RRPS_ALL[Mid Price], "")</f>
        <v/>
      </c>
      <c r="AM77" s="6" t="str">
        <f>_xlfn.XLOOKUP(AM$1&amp;"|"&amp;TEXT($C77,"yyyymmdd"), RRPS_ALL[Key], RRPS_ALL[Mid Yield], "")</f>
        <v/>
      </c>
      <c r="AN77" s="6" t="str">
        <f>_xlfn.XLOOKUP(AN$1&amp;"|"&amp;TEXT($C77,"yyyymmdd"), RRPS_ALL[Key], RRPS_ALL[Dirty Mid], "")</f>
        <v/>
      </c>
      <c r="AO77" s="6" t="str">
        <f>_xlfn.XLOOKUP(AO$1&amp;"|"&amp;TEXT($C77,"yyyymmdd"), RRPS_ALL[Key], RRPS_ALL[Clean Price Mid], "")</f>
        <v/>
      </c>
      <c r="AP77" s="6"/>
      <c r="AQ77" s="5"/>
      <c r="AR77" s="6"/>
      <c r="AS77" s="7" t="str">
        <f>_xlfn.XLOOKUP(AS$1&amp;"|"&amp;TEXT($C77,"yyyymmdd"), RRPS_ALL[Key], RRPS_ALL[Yield to Maturity], "")</f>
        <v/>
      </c>
      <c r="AT77" s="6" t="str">
        <f>_xlfn.XLOOKUP(AT$1&amp;"|"&amp;TEXT($C77,"yyyymmdd"), RRPS_ALL[Key], RRPS_ALL[Mid Price], "")</f>
        <v/>
      </c>
      <c r="AU77" s="6" t="str">
        <f>_xlfn.XLOOKUP(AU$1&amp;"|"&amp;TEXT($C77,"yyyymmdd"), RRPS_ALL[Key], RRPS_ALL[Mid Yield], "")</f>
        <v/>
      </c>
      <c r="AV77" s="6" t="str">
        <f>_xlfn.XLOOKUP(AV$1&amp;"|"&amp;TEXT($C77,"yyyymmdd"), RRPS_ALL[Key], RRPS_ALL[Dirty Mid], "")</f>
        <v/>
      </c>
      <c r="AW77" s="6" t="str">
        <f>_xlfn.XLOOKUP(AW$1&amp;"|"&amp;TEXT($C77,"yyyymmdd"), RRPS_ALL[Key], RRPS_ALL[Clean Price Mid], "")</f>
        <v/>
      </c>
      <c r="AX77" s="6"/>
      <c r="AY77" s="6"/>
      <c r="AZ77" s="6"/>
      <c r="BA77" s="7" t="str">
        <f>_xlfn.XLOOKUP(BA$1&amp;"|"&amp;TEXT($C77,"yyyymmdd"), RRPS_ALL[Key], RRPS_ALL[Yield to Maturity], "")</f>
        <v/>
      </c>
      <c r="BB77" s="6" t="str">
        <f>_xlfn.XLOOKUP(BB$1&amp;"|"&amp;TEXT($C77,"yyyymmdd"), RRPS_ALL[Key], RRPS_ALL[Mid Price], "")</f>
        <v/>
      </c>
      <c r="BC77" s="6" t="str">
        <f>_xlfn.XLOOKUP(BC$1&amp;"|"&amp;TEXT($C77,"yyyymmdd"), RRPS_ALL[Key], RRPS_ALL[Mid Yield], "")</f>
        <v/>
      </c>
      <c r="BD77" s="6" t="str">
        <f>_xlfn.XLOOKUP(BD$1&amp;"|"&amp;TEXT($C77,"yyyymmdd"), RRPS_ALL[Key], RRPS_ALL[Dirty Mid], "")</f>
        <v/>
      </c>
      <c r="BE77" s="6" t="str">
        <f>_xlfn.XLOOKUP(BE$1&amp;"|"&amp;TEXT($C77,"yyyymmdd"), RRPS_ALL[Key], RRPS_ALL[Clean Price Mid], "")</f>
        <v/>
      </c>
      <c r="BF77" s="6"/>
      <c r="BG77" s="6"/>
      <c r="BH77" s="6"/>
      <c r="BI77" s="7" t="str">
        <f>_xlfn.XLOOKUP(BI$1&amp;"|"&amp;TEXT($C77,"yyyymmdd"), RRPS_ALL[Key], RRPS_ALL[Yield to Maturity], "")</f>
        <v/>
      </c>
      <c r="BJ77" s="6" t="str">
        <f>_xlfn.XLOOKUP(BJ$1&amp;"|"&amp;TEXT($C77,"yyyymmdd"), RRPS_ALL[Key], RRPS_ALL[Mid Price], "")</f>
        <v/>
      </c>
      <c r="BK77" s="6" t="str">
        <f>_xlfn.XLOOKUP(BK$1&amp;"|"&amp;TEXT($C77,"yyyymmdd"), RRPS_ALL[Key], RRPS_ALL[Mid Yield], "")</f>
        <v/>
      </c>
      <c r="BL77" s="6" t="str">
        <f>_xlfn.XLOOKUP(BL$1&amp;"|"&amp;TEXT($C77,"yyyymmdd"), RRPS_ALL[Key], RRPS_ALL[Dirty Mid], "")</f>
        <v/>
      </c>
      <c r="BM77" s="6" t="str">
        <f>_xlfn.XLOOKUP(BM$1&amp;"|"&amp;TEXT($C77,"yyyymmdd"), RRPS_ALL[Key], RRPS_ALL[Clean Price Mid], "")</f>
        <v/>
      </c>
      <c r="BN77" s="6"/>
      <c r="BO77" s="6"/>
      <c r="BP77" s="6"/>
      <c r="BQ77" s="7" t="str">
        <f>_xlfn.XLOOKUP(BQ$1&amp;"|"&amp;TEXT($C77,"yyyymmdd"), RRPS_ALL[Key], RRPS_ALL[Yield to Maturity], "")</f>
        <v/>
      </c>
      <c r="BR77" s="6" t="str">
        <f>_xlfn.XLOOKUP(BR$1&amp;"|"&amp;TEXT($C77,"yyyymmdd"), RRPS_ALL[Key], RRPS_ALL[Mid Price], "")</f>
        <v/>
      </c>
      <c r="BS77" s="6" t="str">
        <f>_xlfn.XLOOKUP(BS$1&amp;"|"&amp;TEXT($C77,"yyyymmdd"), RRPS_ALL[Key], RRPS_ALL[Mid Yield], "")</f>
        <v/>
      </c>
      <c r="BT77" s="6" t="str">
        <f>_xlfn.XLOOKUP(BT$1&amp;"|"&amp;TEXT($C77,"yyyymmdd"), RRPS_ALL[Key], RRPS_ALL[Dirty Mid], "")</f>
        <v/>
      </c>
      <c r="BU77" s="6" t="str">
        <f>_xlfn.XLOOKUP(BU$1&amp;"|"&amp;TEXT($C77,"yyyymmdd"), RRPS_ALL[Key], RRPS_ALL[Clean Price Mid], "")</f>
        <v/>
      </c>
      <c r="BV77" s="6"/>
      <c r="BW77" s="6"/>
      <c r="BX77" s="6"/>
      <c r="BY77" s="7" t="str">
        <f>_xlfn.XLOOKUP(BY$1&amp;"|"&amp;TEXT($C77,"yyyymmdd"), RRPS_ALL[Key], RRPS_ALL[Yield to Maturity], "")</f>
        <v/>
      </c>
      <c r="BZ77" s="6" t="str">
        <f>_xlfn.XLOOKUP(BZ$1&amp;"|"&amp;TEXT($C77,"yyyymmdd"), RRPS_ALL[Key], RRPS_ALL[Mid Price], "")</f>
        <v/>
      </c>
      <c r="CA77" s="6" t="str">
        <f>_xlfn.XLOOKUP(CA$1&amp;"|"&amp;TEXT($C77,"yyyymmdd"), RRPS_ALL[Key], RRPS_ALL[Mid Yield], "")</f>
        <v/>
      </c>
      <c r="CB77" s="6" t="str">
        <f>_xlfn.XLOOKUP(CB$1&amp;"|"&amp;TEXT($C77,"yyyymmdd"), RRPS_ALL[Key], RRPS_ALL[Dirty Mid], "")</f>
        <v/>
      </c>
      <c r="CC77" s="6" t="str">
        <f>_xlfn.XLOOKUP(CC$1&amp;"|"&amp;TEXT($C77,"yyyymmdd"), RRPS_ALL[Key], RRPS_ALL[Clean Price Mid], "")</f>
        <v/>
      </c>
      <c r="CD77" s="6"/>
      <c r="CE77" s="6"/>
      <c r="CF77" s="6"/>
      <c r="CG77" s="7" t="str">
        <f>_xlfn.XLOOKUP(CG$1&amp;"|"&amp;TEXT($C77,"yyyymmdd"), RRPS_ALL[Key], RRPS_ALL[Yield to Maturity], "")</f>
        <v/>
      </c>
      <c r="CH77" s="6" t="str">
        <f>_xlfn.XLOOKUP(CH$1&amp;"|"&amp;TEXT($C77,"yyyymmdd"), RRPS_ALL[Key], RRPS_ALL[Mid Price], "")</f>
        <v/>
      </c>
      <c r="CI77" s="6" t="str">
        <f>_xlfn.XLOOKUP(CI$1&amp;"|"&amp;TEXT($C77,"yyyymmdd"), RRPS_ALL[Key], RRPS_ALL[Mid Yield], "")</f>
        <v/>
      </c>
      <c r="CJ77" s="6" t="str">
        <f>_xlfn.XLOOKUP(CJ$1&amp;"|"&amp;TEXT($C77,"yyyymmdd"), RRPS_ALL[Key], RRPS_ALL[Dirty Mid], "")</f>
        <v/>
      </c>
      <c r="CK77" s="6" t="str">
        <f>_xlfn.XLOOKUP(CK$1&amp;"|"&amp;TEXT($C77,"yyyymmdd"), RRPS_ALL[Key], RRPS_ALL[Clean Price Mid], "")</f>
        <v/>
      </c>
      <c r="CL77" s="6"/>
      <c r="CM77" s="6"/>
      <c r="CN77" s="6"/>
      <c r="CO77" s="7" t="str">
        <f>_xlfn.XLOOKUP(CO$1&amp;"|"&amp;TEXT($C77,"yyyymmdd"), RRPS_ALL[Key], RRPS_ALL[Yield to Maturity], "")</f>
        <v/>
      </c>
      <c r="CP77" s="6" t="str">
        <f>_xlfn.XLOOKUP(CP$1&amp;"|"&amp;TEXT($C77,"yyyymmdd"), RRPS_ALL[Key], RRPS_ALL[Mid Price], "")</f>
        <v/>
      </c>
      <c r="CQ77" s="6" t="str">
        <f>_xlfn.XLOOKUP(CQ$1&amp;"|"&amp;TEXT($C77,"yyyymmdd"), RRPS_ALL[Key], RRPS_ALL[Mid Yield], "")</f>
        <v/>
      </c>
      <c r="CR77" s="6" t="str">
        <f>_xlfn.XLOOKUP(CR$1&amp;"|"&amp;TEXT($C77,"yyyymmdd"), RRPS_ALL[Key], RRPS_ALL[Dirty Mid], "")</f>
        <v/>
      </c>
      <c r="CS77" s="6" t="str">
        <f>_xlfn.XLOOKUP(CS$1&amp;"|"&amp;TEXT($C77,"yyyymmdd"), RRPS_ALL[Key], RRPS_ALL[Clean Price Mid], "")</f>
        <v/>
      </c>
      <c r="CT77" s="6"/>
      <c r="CU77" s="6"/>
      <c r="CV77" s="6"/>
      <c r="CW77" s="7" t="str">
        <f>_xlfn.XLOOKUP(CW$1&amp;"|"&amp;TEXT($C77,"yyyymmdd"), RRPS_ALL[Key], RRPS_ALL[Yield to Maturity], "")</f>
        <v/>
      </c>
      <c r="CX77" s="6" t="str">
        <f>_xlfn.XLOOKUP(CX$1&amp;"|"&amp;TEXT($C77,"yyyymmdd"), RRPS_ALL[Key], RRPS_ALL[Mid Price], "")</f>
        <v/>
      </c>
      <c r="CY77" s="6" t="str">
        <f>_xlfn.XLOOKUP(CY$1&amp;"|"&amp;TEXT($C77,"yyyymmdd"), RRPS_ALL[Key], RRPS_ALL[Mid Yield], "")</f>
        <v/>
      </c>
      <c r="CZ77" s="6" t="str">
        <f>_xlfn.XLOOKUP(CZ$1&amp;"|"&amp;TEXT($C77,"yyyymmdd"), RRPS_ALL[Key], RRPS_ALL[Dirty Mid], "")</f>
        <v/>
      </c>
      <c r="DA77" s="6" t="str">
        <f>_xlfn.XLOOKUP(DA$1&amp;"|"&amp;TEXT($C77,"yyyymmdd"), RRPS_ALL[Key], RRPS_ALL[Clean Price Mid], "")</f>
        <v/>
      </c>
    </row>
    <row r="78" spans="1:105" x14ac:dyDescent="0.2">
      <c r="A78">
        <v>2006</v>
      </c>
      <c r="B78">
        <v>2</v>
      </c>
      <c r="C78" s="5">
        <f t="shared" si="7"/>
        <v>38776</v>
      </c>
      <c r="D78" s="6">
        <v>1</v>
      </c>
      <c r="E78" s="7">
        <f>_xlfn.XLOOKUP(E$1&amp;"|"&amp;TEXT($C78,"yyyymmdd"), RRPS_ALL[Key], RRPS_ALL[Yield to Maturity], "")</f>
        <v>-3.7789999999999999</v>
      </c>
      <c r="F78" s="6">
        <f>_xlfn.XLOOKUP(F$1&amp;"|"&amp;TEXT($C78,"yyyymmdd"), RRPS_ALL[Key], RRPS_ALL[Mid Price], "")</f>
        <v>123.035</v>
      </c>
      <c r="G78" s="6">
        <f>_xlfn.XLOOKUP(G$1&amp;"|"&amp;TEXT($C78,"yyyymmdd"), RRPS_ALL[Key], RRPS_ALL[Mid Yield], "")</f>
        <v>0</v>
      </c>
      <c r="H78" s="6">
        <f>_xlfn.XLOOKUP(H$1&amp;"|"&amp;TEXT($C78,"yyyymmdd"), RRPS_ALL[Key], RRPS_ALL[Dirty Mid], "")</f>
        <v>0</v>
      </c>
      <c r="I78" s="6">
        <f>_xlfn.XLOOKUP(I$1&amp;"|"&amp;TEXT($C78,"yyyymmdd"), RRPS_ALL[Key], RRPS_ALL[Clean Price Mid], "")</f>
        <v>0</v>
      </c>
      <c r="J78" s="6">
        <v>0.04</v>
      </c>
      <c r="K78" s="5">
        <v>39783</v>
      </c>
      <c r="L78" s="6">
        <f t="shared" si="8"/>
        <v>2.7563868613138687</v>
      </c>
      <c r="M78" s="7">
        <f>_xlfn.XLOOKUP(M$1&amp;"|"&amp;TEXT($C78,"yyyymmdd"), RRPS_ALL[Key], RRPS_ALL[Yield to Maturity], "")</f>
        <v>-2.9204669999999999</v>
      </c>
      <c r="N78" s="6">
        <f>_xlfn.XLOOKUP(N$1&amp;"|"&amp;TEXT($C78,"yyyymmdd"), RRPS_ALL[Key], RRPS_ALL[Mid Price], "")</f>
        <v>148.36349999999999</v>
      </c>
      <c r="O78" s="6">
        <f>_xlfn.XLOOKUP(O$1&amp;"|"&amp;TEXT($C78,"yyyymmdd"), RRPS_ALL[Key], RRPS_ALL[Mid Yield], "")</f>
        <v>-2.945138</v>
      </c>
      <c r="P78" s="6">
        <f>_xlfn.XLOOKUP(P$1&amp;"|"&amp;TEXT($C78,"yyyymmdd"), RRPS_ALL[Key], RRPS_ALL[Dirty Mid], "")</f>
        <v>151.98894300000001</v>
      </c>
      <c r="Q78" s="6">
        <f>_xlfn.XLOOKUP(Q$1&amp;"|"&amp;TEXT($C78,"yyyymmdd"), RRPS_ALL[Key], RRPS_ALL[Clean Price Mid], "")</f>
        <v>148.36349999999999</v>
      </c>
      <c r="R78" s="6">
        <v>0.04</v>
      </c>
      <c r="S78" s="5">
        <v>44166</v>
      </c>
      <c r="T78" s="6">
        <f t="shared" si="6"/>
        <v>14.756342398247856</v>
      </c>
      <c r="U78" s="7">
        <f>_xlfn.XLOOKUP(U$1&amp;"|"&amp;TEXT($C78,"yyyymmdd"), RRPS_ALL[Key], RRPS_ALL[Yield to Maturity], "")</f>
        <v>1.196</v>
      </c>
      <c r="V78" s="6">
        <f>_xlfn.XLOOKUP(V$1&amp;"|"&amp;TEXT($C78,"yyyymmdd"), RRPS_ALL[Key], RRPS_ALL[Mid Price], "")</f>
        <v>145.964</v>
      </c>
      <c r="W78" s="6">
        <f>_xlfn.XLOOKUP(W$1&amp;"|"&amp;TEXT($C78,"yyyymmdd"), RRPS_ALL[Key], RRPS_ALL[Mid Yield], "")</f>
        <v>0</v>
      </c>
      <c r="X78" s="6">
        <f>_xlfn.XLOOKUP(X$1&amp;"|"&amp;TEXT($C78,"yyyymmdd"), RRPS_ALL[Key], RRPS_ALL[Dirty Mid], "")</f>
        <v>0</v>
      </c>
      <c r="Y78" s="6">
        <f>_xlfn.XLOOKUP(Y$1&amp;"|"&amp;TEXT($C78,"yyyymmdd"), RRPS_ALL[Key], RRPS_ALL[Clean Price Mid], "")</f>
        <v>0</v>
      </c>
      <c r="Z78" s="6">
        <v>3.5000000000000003E-2</v>
      </c>
      <c r="AA78" s="5">
        <v>47088</v>
      </c>
      <c r="AB78" s="6">
        <f t="shared" si="9"/>
        <v>22.756338531127248</v>
      </c>
      <c r="AC78" s="7">
        <f>_xlfn.XLOOKUP(AC$1&amp;"|"&amp;TEXT($C78,"yyyymmdd"), RRPS_ALL[Key], RRPS_ALL[Yield to Maturity], "")</f>
        <v>0.55800000000000005</v>
      </c>
      <c r="AD78" s="6">
        <f>_xlfn.XLOOKUP(AD$1&amp;"|"&amp;TEXT($C78,"yyyymmdd"), RRPS_ALL[Key], RRPS_ALL[Mid Price], "")</f>
        <v>128.03</v>
      </c>
      <c r="AE78" s="6">
        <f>_xlfn.XLOOKUP(AE$1&amp;"|"&amp;TEXT($C78,"yyyymmdd"), RRPS_ALL[Key], RRPS_ALL[Mid Yield], "")</f>
        <v>0</v>
      </c>
      <c r="AF78" s="6">
        <f>_xlfn.XLOOKUP(AF$1&amp;"|"&amp;TEXT($C78,"yyyymmdd"), RRPS_ALL[Key], RRPS_ALL[Dirty Mid], "")</f>
        <v>0.89444000000000001</v>
      </c>
      <c r="AG78" s="6">
        <f>_xlfn.XLOOKUP(AG$1&amp;"|"&amp;TEXT($C78,"yyyymmdd"), RRPS_ALL[Key], RRPS_ALL[Clean Price Mid], "")</f>
        <v>8.5437999999999992</v>
      </c>
      <c r="AH78" s="6">
        <v>3.5000000000000003E-2</v>
      </c>
      <c r="AI78" s="5">
        <v>42339</v>
      </c>
      <c r="AJ78" s="6">
        <f t="shared" si="10"/>
        <v>9.7562979189485208</v>
      </c>
      <c r="AK78" s="7">
        <f>_xlfn.XLOOKUP(AK$1&amp;"|"&amp;TEXT($C78,"yyyymmdd"), RRPS_ALL[Key], RRPS_ALL[Yield to Maturity], "")</f>
        <v>0</v>
      </c>
      <c r="AL78" s="6">
        <f>_xlfn.XLOOKUP(AL$1&amp;"|"&amp;TEXT($C78,"yyyymmdd"), RRPS_ALL[Key], RRPS_ALL[Mid Price], "")</f>
        <v>0</v>
      </c>
      <c r="AM78" s="6">
        <f>_xlfn.XLOOKUP(AM$1&amp;"|"&amp;TEXT($C78,"yyyymmdd"), RRPS_ALL[Key], RRPS_ALL[Mid Yield], "")</f>
        <v>0</v>
      </c>
      <c r="AN78" s="6">
        <f>_xlfn.XLOOKUP(AN$1&amp;"|"&amp;TEXT($C78,"yyyymmdd"), RRPS_ALL[Key], RRPS_ALL[Dirty Mid], "")</f>
        <v>0</v>
      </c>
      <c r="AO78" s="6">
        <f>_xlfn.XLOOKUP(AO$1&amp;"|"&amp;TEXT($C78,"yyyymmdd"), RRPS_ALL[Key], RRPS_ALL[Clean Price Mid], "")</f>
        <v>0</v>
      </c>
      <c r="AP78" s="6">
        <v>0.01</v>
      </c>
      <c r="AQ78" s="5">
        <v>41000</v>
      </c>
      <c r="AR78" s="6">
        <f t="shared" ref="AR78:AR104" si="11">YEARFRAC($C78,AQ78,1)</f>
        <v>6.088384825967931</v>
      </c>
      <c r="AS78" s="7" t="str">
        <f>_xlfn.XLOOKUP(AS$1&amp;"|"&amp;TEXT($C78,"yyyymmdd"), RRPS_ALL[Key], RRPS_ALL[Yield to Maturity], "")</f>
        <v/>
      </c>
      <c r="AT78" s="6" t="str">
        <f>_xlfn.XLOOKUP(AT$1&amp;"|"&amp;TEXT($C78,"yyyymmdd"), RRPS_ALL[Key], RRPS_ALL[Mid Price], "")</f>
        <v/>
      </c>
      <c r="AU78" s="6" t="str">
        <f>_xlfn.XLOOKUP(AU$1&amp;"|"&amp;TEXT($C78,"yyyymmdd"), RRPS_ALL[Key], RRPS_ALL[Mid Yield], "")</f>
        <v/>
      </c>
      <c r="AV78" s="6" t="str">
        <f>_xlfn.XLOOKUP(AV$1&amp;"|"&amp;TEXT($C78,"yyyymmdd"), RRPS_ALL[Key], RRPS_ALL[Dirty Mid], "")</f>
        <v/>
      </c>
      <c r="AW78" s="6" t="str">
        <f>_xlfn.XLOOKUP(AW$1&amp;"|"&amp;TEXT($C78,"yyyymmdd"), RRPS_ALL[Key], RRPS_ALL[Clean Price Mid], "")</f>
        <v/>
      </c>
      <c r="AX78" s="6"/>
      <c r="AY78" s="6"/>
      <c r="AZ78" s="6"/>
      <c r="BA78" s="7" t="str">
        <f>_xlfn.XLOOKUP(BA$1&amp;"|"&amp;TEXT($C78,"yyyymmdd"), RRPS_ALL[Key], RRPS_ALL[Yield to Maturity], "")</f>
        <v/>
      </c>
      <c r="BB78" s="6" t="str">
        <f>_xlfn.XLOOKUP(BB$1&amp;"|"&amp;TEXT($C78,"yyyymmdd"), RRPS_ALL[Key], RRPS_ALL[Mid Price], "")</f>
        <v/>
      </c>
      <c r="BC78" s="6" t="str">
        <f>_xlfn.XLOOKUP(BC$1&amp;"|"&amp;TEXT($C78,"yyyymmdd"), RRPS_ALL[Key], RRPS_ALL[Mid Yield], "")</f>
        <v/>
      </c>
      <c r="BD78" s="6" t="str">
        <f>_xlfn.XLOOKUP(BD$1&amp;"|"&amp;TEXT($C78,"yyyymmdd"), RRPS_ALL[Key], RRPS_ALL[Dirty Mid], "")</f>
        <v/>
      </c>
      <c r="BE78" s="6" t="str">
        <f>_xlfn.XLOOKUP(BE$1&amp;"|"&amp;TEXT($C78,"yyyymmdd"), RRPS_ALL[Key], RRPS_ALL[Clean Price Mid], "")</f>
        <v/>
      </c>
      <c r="BF78" s="6"/>
      <c r="BG78" s="6"/>
      <c r="BH78" s="6"/>
      <c r="BI78" s="7" t="str">
        <f>_xlfn.XLOOKUP(BI$1&amp;"|"&amp;TEXT($C78,"yyyymmdd"), RRPS_ALL[Key], RRPS_ALL[Yield to Maturity], "")</f>
        <v/>
      </c>
      <c r="BJ78" s="6" t="str">
        <f>_xlfn.XLOOKUP(BJ$1&amp;"|"&amp;TEXT($C78,"yyyymmdd"), RRPS_ALL[Key], RRPS_ALL[Mid Price], "")</f>
        <v/>
      </c>
      <c r="BK78" s="6" t="str">
        <f>_xlfn.XLOOKUP(BK$1&amp;"|"&amp;TEXT($C78,"yyyymmdd"), RRPS_ALL[Key], RRPS_ALL[Mid Yield], "")</f>
        <v/>
      </c>
      <c r="BL78" s="6" t="str">
        <f>_xlfn.XLOOKUP(BL$1&amp;"|"&amp;TEXT($C78,"yyyymmdd"), RRPS_ALL[Key], RRPS_ALL[Dirty Mid], "")</f>
        <v/>
      </c>
      <c r="BM78" s="6" t="str">
        <f>_xlfn.XLOOKUP(BM$1&amp;"|"&amp;TEXT($C78,"yyyymmdd"), RRPS_ALL[Key], RRPS_ALL[Clean Price Mid], "")</f>
        <v/>
      </c>
      <c r="BN78" s="6"/>
      <c r="BO78" s="6"/>
      <c r="BP78" s="6"/>
      <c r="BQ78" s="7" t="str">
        <f>_xlfn.XLOOKUP(BQ$1&amp;"|"&amp;TEXT($C78,"yyyymmdd"), RRPS_ALL[Key], RRPS_ALL[Yield to Maturity], "")</f>
        <v/>
      </c>
      <c r="BR78" s="6" t="str">
        <f>_xlfn.XLOOKUP(BR$1&amp;"|"&amp;TEXT($C78,"yyyymmdd"), RRPS_ALL[Key], RRPS_ALL[Mid Price], "")</f>
        <v/>
      </c>
      <c r="BS78" s="6" t="str">
        <f>_xlfn.XLOOKUP(BS$1&amp;"|"&amp;TEXT($C78,"yyyymmdd"), RRPS_ALL[Key], RRPS_ALL[Mid Yield], "")</f>
        <v/>
      </c>
      <c r="BT78" s="6" t="str">
        <f>_xlfn.XLOOKUP(BT$1&amp;"|"&amp;TEXT($C78,"yyyymmdd"), RRPS_ALL[Key], RRPS_ALL[Dirty Mid], "")</f>
        <v/>
      </c>
      <c r="BU78" s="6" t="str">
        <f>_xlfn.XLOOKUP(BU$1&amp;"|"&amp;TEXT($C78,"yyyymmdd"), RRPS_ALL[Key], RRPS_ALL[Clean Price Mid], "")</f>
        <v/>
      </c>
      <c r="BV78" s="6"/>
      <c r="BW78" s="6"/>
      <c r="BX78" s="6"/>
      <c r="BY78" s="7" t="str">
        <f>_xlfn.XLOOKUP(BY$1&amp;"|"&amp;TEXT($C78,"yyyymmdd"), RRPS_ALL[Key], RRPS_ALL[Yield to Maturity], "")</f>
        <v/>
      </c>
      <c r="BZ78" s="6" t="str">
        <f>_xlfn.XLOOKUP(BZ$1&amp;"|"&amp;TEXT($C78,"yyyymmdd"), RRPS_ALL[Key], RRPS_ALL[Mid Price], "")</f>
        <v/>
      </c>
      <c r="CA78" s="6" t="str">
        <f>_xlfn.XLOOKUP(CA$1&amp;"|"&amp;TEXT($C78,"yyyymmdd"), RRPS_ALL[Key], RRPS_ALL[Mid Yield], "")</f>
        <v/>
      </c>
      <c r="CB78" s="6" t="str">
        <f>_xlfn.XLOOKUP(CB$1&amp;"|"&amp;TEXT($C78,"yyyymmdd"), RRPS_ALL[Key], RRPS_ALL[Dirty Mid], "")</f>
        <v/>
      </c>
      <c r="CC78" s="6" t="str">
        <f>_xlfn.XLOOKUP(CC$1&amp;"|"&amp;TEXT($C78,"yyyymmdd"), RRPS_ALL[Key], RRPS_ALL[Clean Price Mid], "")</f>
        <v/>
      </c>
      <c r="CD78" s="6"/>
      <c r="CE78" s="6"/>
      <c r="CF78" s="6"/>
      <c r="CG78" s="7" t="str">
        <f>_xlfn.XLOOKUP(CG$1&amp;"|"&amp;TEXT($C78,"yyyymmdd"), RRPS_ALL[Key], RRPS_ALL[Yield to Maturity], "")</f>
        <v/>
      </c>
      <c r="CH78" s="6" t="str">
        <f>_xlfn.XLOOKUP(CH$1&amp;"|"&amp;TEXT($C78,"yyyymmdd"), RRPS_ALL[Key], RRPS_ALL[Mid Price], "")</f>
        <v/>
      </c>
      <c r="CI78" s="6" t="str">
        <f>_xlfn.XLOOKUP(CI$1&amp;"|"&amp;TEXT($C78,"yyyymmdd"), RRPS_ALL[Key], RRPS_ALL[Mid Yield], "")</f>
        <v/>
      </c>
      <c r="CJ78" s="6" t="str">
        <f>_xlfn.XLOOKUP(CJ$1&amp;"|"&amp;TEXT($C78,"yyyymmdd"), RRPS_ALL[Key], RRPS_ALL[Dirty Mid], "")</f>
        <v/>
      </c>
      <c r="CK78" s="6" t="str">
        <f>_xlfn.XLOOKUP(CK$1&amp;"|"&amp;TEXT($C78,"yyyymmdd"), RRPS_ALL[Key], RRPS_ALL[Clean Price Mid], "")</f>
        <v/>
      </c>
      <c r="CL78" s="6"/>
      <c r="CM78" s="6"/>
      <c r="CN78" s="6"/>
      <c r="CO78" s="7" t="str">
        <f>_xlfn.XLOOKUP(CO$1&amp;"|"&amp;TEXT($C78,"yyyymmdd"), RRPS_ALL[Key], RRPS_ALL[Yield to Maturity], "")</f>
        <v/>
      </c>
      <c r="CP78" s="6" t="str">
        <f>_xlfn.XLOOKUP(CP$1&amp;"|"&amp;TEXT($C78,"yyyymmdd"), RRPS_ALL[Key], RRPS_ALL[Mid Price], "")</f>
        <v/>
      </c>
      <c r="CQ78" s="6" t="str">
        <f>_xlfn.XLOOKUP(CQ$1&amp;"|"&amp;TEXT($C78,"yyyymmdd"), RRPS_ALL[Key], RRPS_ALL[Mid Yield], "")</f>
        <v/>
      </c>
      <c r="CR78" s="6" t="str">
        <f>_xlfn.XLOOKUP(CR$1&amp;"|"&amp;TEXT($C78,"yyyymmdd"), RRPS_ALL[Key], RRPS_ALL[Dirty Mid], "")</f>
        <v/>
      </c>
      <c r="CS78" s="6" t="str">
        <f>_xlfn.XLOOKUP(CS$1&amp;"|"&amp;TEXT($C78,"yyyymmdd"), RRPS_ALL[Key], RRPS_ALL[Clean Price Mid], "")</f>
        <v/>
      </c>
      <c r="CT78" s="6"/>
      <c r="CU78" s="6"/>
      <c r="CV78" s="6"/>
      <c r="CW78" s="7" t="str">
        <f>_xlfn.XLOOKUP(CW$1&amp;"|"&amp;TEXT($C78,"yyyymmdd"), RRPS_ALL[Key], RRPS_ALL[Yield to Maturity], "")</f>
        <v/>
      </c>
      <c r="CX78" s="6" t="str">
        <f>_xlfn.XLOOKUP(CX$1&amp;"|"&amp;TEXT($C78,"yyyymmdd"), RRPS_ALL[Key], RRPS_ALL[Mid Price], "")</f>
        <v/>
      </c>
      <c r="CY78" s="6" t="str">
        <f>_xlfn.XLOOKUP(CY$1&amp;"|"&amp;TEXT($C78,"yyyymmdd"), RRPS_ALL[Key], RRPS_ALL[Mid Yield], "")</f>
        <v/>
      </c>
      <c r="CZ78" s="6" t="str">
        <f>_xlfn.XLOOKUP(CZ$1&amp;"|"&amp;TEXT($C78,"yyyymmdd"), RRPS_ALL[Key], RRPS_ALL[Dirty Mid], "")</f>
        <v/>
      </c>
      <c r="DA78" s="6" t="str">
        <f>_xlfn.XLOOKUP(DA$1&amp;"|"&amp;TEXT($C78,"yyyymmdd"), RRPS_ALL[Key], RRPS_ALL[Clean Price Mid], "")</f>
        <v/>
      </c>
    </row>
    <row r="79" spans="1:105" x14ac:dyDescent="0.2">
      <c r="A79">
        <v>2006</v>
      </c>
      <c r="B79">
        <v>3</v>
      </c>
      <c r="C79" s="5">
        <f t="shared" si="7"/>
        <v>38807</v>
      </c>
      <c r="D79" s="6">
        <v>1.25</v>
      </c>
      <c r="E79" s="7">
        <f>_xlfn.XLOOKUP(E$1&amp;"|"&amp;TEXT($C79,"yyyymmdd"), RRPS_ALL[Key], RRPS_ALL[Yield to Maturity], "")</f>
        <v>-3.911</v>
      </c>
      <c r="F79" s="6">
        <f>_xlfn.XLOOKUP(F$1&amp;"|"&amp;TEXT($C79,"yyyymmdd"), RRPS_ALL[Key], RRPS_ALL[Mid Price], "")</f>
        <v>122.69</v>
      </c>
      <c r="G79" s="6">
        <f>_xlfn.XLOOKUP(G$1&amp;"|"&amp;TEXT($C79,"yyyymmdd"), RRPS_ALL[Key], RRPS_ALL[Mid Yield], "")</f>
        <v>0</v>
      </c>
      <c r="H79" s="6">
        <f>_xlfn.XLOOKUP(H$1&amp;"|"&amp;TEXT($C79,"yyyymmdd"), RRPS_ALL[Key], RRPS_ALL[Dirty Mid], "")</f>
        <v>0</v>
      </c>
      <c r="I79" s="6">
        <f>_xlfn.XLOOKUP(I$1&amp;"|"&amp;TEXT($C79,"yyyymmdd"), RRPS_ALL[Key], RRPS_ALL[Clean Price Mid], "")</f>
        <v>0</v>
      </c>
      <c r="J79" s="6">
        <v>0.04</v>
      </c>
      <c r="K79" s="5">
        <v>39783</v>
      </c>
      <c r="L79" s="6">
        <f t="shared" si="8"/>
        <v>2.6715328467153285</v>
      </c>
      <c r="M79" s="7">
        <f>_xlfn.XLOOKUP(M$1&amp;"|"&amp;TEXT($C79,"yyyymmdd"), RRPS_ALL[Key], RRPS_ALL[Yield to Maturity], "")</f>
        <v>-2.991924</v>
      </c>
      <c r="N79" s="6">
        <f>_xlfn.XLOOKUP(N$1&amp;"|"&amp;TEXT($C79,"yyyymmdd"), RRPS_ALL[Key], RRPS_ALL[Mid Price], "")</f>
        <v>148.95500000000001</v>
      </c>
      <c r="O79" s="6">
        <f>_xlfn.XLOOKUP(O$1&amp;"|"&amp;TEXT($C79,"yyyymmdd"), RRPS_ALL[Key], RRPS_ALL[Mid Yield], "")</f>
        <v>-3.0169169999999998</v>
      </c>
      <c r="P79" s="6">
        <f>_xlfn.XLOOKUP(P$1&amp;"|"&amp;TEXT($C79,"yyyymmdd"), RRPS_ALL[Key], RRPS_ALL[Dirty Mid], "")</f>
        <v>152.12077400000001</v>
      </c>
      <c r="Q79" s="6">
        <f>_xlfn.XLOOKUP(Q$1&amp;"|"&amp;TEXT($C79,"yyyymmdd"), RRPS_ALL[Key], RRPS_ALL[Clean Price Mid], "")</f>
        <v>148.95500000000001</v>
      </c>
      <c r="R79" s="6">
        <v>0.04</v>
      </c>
      <c r="S79" s="5">
        <v>44166</v>
      </c>
      <c r="T79" s="6">
        <f t="shared" si="6"/>
        <v>14.671472896513963</v>
      </c>
      <c r="U79" s="7">
        <f>_xlfn.XLOOKUP(U$1&amp;"|"&amp;TEXT($C79,"yyyymmdd"), RRPS_ALL[Key], RRPS_ALL[Yield to Maturity], "")</f>
        <v>1.359</v>
      </c>
      <c r="V79" s="6">
        <f>_xlfn.XLOOKUP(V$1&amp;"|"&amp;TEXT($C79,"yyyymmdd"), RRPS_ALL[Key], RRPS_ALL[Mid Price], "")</f>
        <v>141.815</v>
      </c>
      <c r="W79" s="6">
        <f>_xlfn.XLOOKUP(W$1&amp;"|"&amp;TEXT($C79,"yyyymmdd"), RRPS_ALL[Key], RRPS_ALL[Mid Yield], "")</f>
        <v>0</v>
      </c>
      <c r="X79" s="6">
        <f>_xlfn.XLOOKUP(X$1&amp;"|"&amp;TEXT($C79,"yyyymmdd"), RRPS_ALL[Key], RRPS_ALL[Dirty Mid], "")</f>
        <v>0</v>
      </c>
      <c r="Y79" s="6">
        <f>_xlfn.XLOOKUP(Y$1&amp;"|"&amp;TEXT($C79,"yyyymmdd"), RRPS_ALL[Key], RRPS_ALL[Clean Price Mid], "")</f>
        <v>0</v>
      </c>
      <c r="Z79" s="6">
        <v>3.5000000000000003E-2</v>
      </c>
      <c r="AA79" s="5">
        <v>47088</v>
      </c>
      <c r="AB79" s="6">
        <f t="shared" si="9"/>
        <v>22.671467682418761</v>
      </c>
      <c r="AC79" s="7">
        <f>_xlfn.XLOOKUP(AC$1&amp;"|"&amp;TEXT($C79,"yyyymmdd"), RRPS_ALL[Key], RRPS_ALL[Yield to Maturity], "")</f>
        <v>0.71699999999999997</v>
      </c>
      <c r="AD79" s="6">
        <f>_xlfn.XLOOKUP(AD$1&amp;"|"&amp;TEXT($C79,"yyyymmdd"), RRPS_ALL[Key], RRPS_ALL[Mid Price], "")</f>
        <v>126.075</v>
      </c>
      <c r="AE79" s="6">
        <f>_xlfn.XLOOKUP(AE$1&amp;"|"&amp;TEXT($C79,"yyyymmdd"), RRPS_ALL[Key], RRPS_ALL[Mid Yield], "")</f>
        <v>0</v>
      </c>
      <c r="AF79" s="6">
        <f>_xlfn.XLOOKUP(AF$1&amp;"|"&amp;TEXT($C79,"yyyymmdd"), RRPS_ALL[Key], RRPS_ALL[Dirty Mid], "")</f>
        <v>1.20556</v>
      </c>
      <c r="AG79" s="6">
        <f>_xlfn.XLOOKUP(AG$1&amp;"|"&amp;TEXT($C79,"yyyymmdd"), RRPS_ALL[Key], RRPS_ALL[Clean Price Mid], "")</f>
        <v>8.4450900000000004</v>
      </c>
      <c r="AH79" s="6">
        <v>3.5000000000000003E-2</v>
      </c>
      <c r="AI79" s="5">
        <v>42339</v>
      </c>
      <c r="AJ79" s="6">
        <f t="shared" si="10"/>
        <v>9.6714129244249722</v>
      </c>
      <c r="AK79" s="7">
        <f>_xlfn.XLOOKUP(AK$1&amp;"|"&amp;TEXT($C79,"yyyymmdd"), RRPS_ALL[Key], RRPS_ALL[Yield to Maturity], "")</f>
        <v>0</v>
      </c>
      <c r="AL79" s="6">
        <f>_xlfn.XLOOKUP(AL$1&amp;"|"&amp;TEXT($C79,"yyyymmdd"), RRPS_ALL[Key], RRPS_ALL[Mid Price], "")</f>
        <v>0</v>
      </c>
      <c r="AM79" s="6">
        <f>_xlfn.XLOOKUP(AM$1&amp;"|"&amp;TEXT($C79,"yyyymmdd"), RRPS_ALL[Key], RRPS_ALL[Mid Yield], "")</f>
        <v>0</v>
      </c>
      <c r="AN79" s="6">
        <f>_xlfn.XLOOKUP(AN$1&amp;"|"&amp;TEXT($C79,"yyyymmdd"), RRPS_ALL[Key], RRPS_ALL[Dirty Mid], "")</f>
        <v>0</v>
      </c>
      <c r="AO79" s="6">
        <f>_xlfn.XLOOKUP(AO$1&amp;"|"&amp;TEXT($C79,"yyyymmdd"), RRPS_ALL[Key], RRPS_ALL[Clean Price Mid], "")</f>
        <v>0</v>
      </c>
      <c r="AP79" s="6">
        <v>0.01</v>
      </c>
      <c r="AQ79" s="5">
        <v>41000</v>
      </c>
      <c r="AR79" s="6">
        <f t="shared" si="11"/>
        <v>6.0035197497066877</v>
      </c>
      <c r="AS79" s="7" t="str">
        <f>_xlfn.XLOOKUP(AS$1&amp;"|"&amp;TEXT($C79,"yyyymmdd"), RRPS_ALL[Key], RRPS_ALL[Yield to Maturity], "")</f>
        <v/>
      </c>
      <c r="AT79" s="6" t="str">
        <f>_xlfn.XLOOKUP(AT$1&amp;"|"&amp;TEXT($C79,"yyyymmdd"), RRPS_ALL[Key], RRPS_ALL[Mid Price], "")</f>
        <v/>
      </c>
      <c r="AU79" s="6" t="str">
        <f>_xlfn.XLOOKUP(AU$1&amp;"|"&amp;TEXT($C79,"yyyymmdd"), RRPS_ALL[Key], RRPS_ALL[Mid Yield], "")</f>
        <v/>
      </c>
      <c r="AV79" s="6" t="str">
        <f>_xlfn.XLOOKUP(AV$1&amp;"|"&amp;TEXT($C79,"yyyymmdd"), RRPS_ALL[Key], RRPS_ALL[Dirty Mid], "")</f>
        <v/>
      </c>
      <c r="AW79" s="6" t="str">
        <f>_xlfn.XLOOKUP(AW$1&amp;"|"&amp;TEXT($C79,"yyyymmdd"), RRPS_ALL[Key], RRPS_ALL[Clean Price Mid], "")</f>
        <v/>
      </c>
      <c r="AX79" s="6"/>
      <c r="AY79" s="6"/>
      <c r="AZ79" s="6"/>
      <c r="BA79" s="7" t="str">
        <f>_xlfn.XLOOKUP(BA$1&amp;"|"&amp;TEXT($C79,"yyyymmdd"), RRPS_ALL[Key], RRPS_ALL[Yield to Maturity], "")</f>
        <v/>
      </c>
      <c r="BB79" s="6" t="str">
        <f>_xlfn.XLOOKUP(BB$1&amp;"|"&amp;TEXT($C79,"yyyymmdd"), RRPS_ALL[Key], RRPS_ALL[Mid Price], "")</f>
        <v/>
      </c>
      <c r="BC79" s="6" t="str">
        <f>_xlfn.XLOOKUP(BC$1&amp;"|"&amp;TEXT($C79,"yyyymmdd"), RRPS_ALL[Key], RRPS_ALL[Mid Yield], "")</f>
        <v/>
      </c>
      <c r="BD79" s="6" t="str">
        <f>_xlfn.XLOOKUP(BD$1&amp;"|"&amp;TEXT($C79,"yyyymmdd"), RRPS_ALL[Key], RRPS_ALL[Dirty Mid], "")</f>
        <v/>
      </c>
      <c r="BE79" s="6" t="str">
        <f>_xlfn.XLOOKUP(BE$1&amp;"|"&amp;TEXT($C79,"yyyymmdd"), RRPS_ALL[Key], RRPS_ALL[Clean Price Mid], "")</f>
        <v/>
      </c>
      <c r="BF79" s="6"/>
      <c r="BG79" s="6"/>
      <c r="BH79" s="6"/>
      <c r="BI79" s="7" t="str">
        <f>_xlfn.XLOOKUP(BI$1&amp;"|"&amp;TEXT($C79,"yyyymmdd"), RRPS_ALL[Key], RRPS_ALL[Yield to Maturity], "")</f>
        <v/>
      </c>
      <c r="BJ79" s="6" t="str">
        <f>_xlfn.XLOOKUP(BJ$1&amp;"|"&amp;TEXT($C79,"yyyymmdd"), RRPS_ALL[Key], RRPS_ALL[Mid Price], "")</f>
        <v/>
      </c>
      <c r="BK79" s="6" t="str">
        <f>_xlfn.XLOOKUP(BK$1&amp;"|"&amp;TEXT($C79,"yyyymmdd"), RRPS_ALL[Key], RRPS_ALL[Mid Yield], "")</f>
        <v/>
      </c>
      <c r="BL79" s="6" t="str">
        <f>_xlfn.XLOOKUP(BL$1&amp;"|"&amp;TEXT($C79,"yyyymmdd"), RRPS_ALL[Key], RRPS_ALL[Dirty Mid], "")</f>
        <v/>
      </c>
      <c r="BM79" s="6" t="str">
        <f>_xlfn.XLOOKUP(BM$1&amp;"|"&amp;TEXT($C79,"yyyymmdd"), RRPS_ALL[Key], RRPS_ALL[Clean Price Mid], "")</f>
        <v/>
      </c>
      <c r="BN79" s="6"/>
      <c r="BO79" s="6"/>
      <c r="BP79" s="6"/>
      <c r="BQ79" s="7" t="str">
        <f>_xlfn.XLOOKUP(BQ$1&amp;"|"&amp;TEXT($C79,"yyyymmdd"), RRPS_ALL[Key], RRPS_ALL[Yield to Maturity], "")</f>
        <v/>
      </c>
      <c r="BR79" s="6" t="str">
        <f>_xlfn.XLOOKUP(BR$1&amp;"|"&amp;TEXT($C79,"yyyymmdd"), RRPS_ALL[Key], RRPS_ALL[Mid Price], "")</f>
        <v/>
      </c>
      <c r="BS79" s="6" t="str">
        <f>_xlfn.XLOOKUP(BS$1&amp;"|"&amp;TEXT($C79,"yyyymmdd"), RRPS_ALL[Key], RRPS_ALL[Mid Yield], "")</f>
        <v/>
      </c>
      <c r="BT79" s="6" t="str">
        <f>_xlfn.XLOOKUP(BT$1&amp;"|"&amp;TEXT($C79,"yyyymmdd"), RRPS_ALL[Key], RRPS_ALL[Dirty Mid], "")</f>
        <v/>
      </c>
      <c r="BU79" s="6" t="str">
        <f>_xlfn.XLOOKUP(BU$1&amp;"|"&amp;TEXT($C79,"yyyymmdd"), RRPS_ALL[Key], RRPS_ALL[Clean Price Mid], "")</f>
        <v/>
      </c>
      <c r="BV79" s="6"/>
      <c r="BW79" s="6"/>
      <c r="BX79" s="6"/>
      <c r="BY79" s="7" t="str">
        <f>_xlfn.XLOOKUP(BY$1&amp;"|"&amp;TEXT($C79,"yyyymmdd"), RRPS_ALL[Key], RRPS_ALL[Yield to Maturity], "")</f>
        <v/>
      </c>
      <c r="BZ79" s="6" t="str">
        <f>_xlfn.XLOOKUP(BZ$1&amp;"|"&amp;TEXT($C79,"yyyymmdd"), RRPS_ALL[Key], RRPS_ALL[Mid Price], "")</f>
        <v/>
      </c>
      <c r="CA79" s="6" t="str">
        <f>_xlfn.XLOOKUP(CA$1&amp;"|"&amp;TEXT($C79,"yyyymmdd"), RRPS_ALL[Key], RRPS_ALL[Mid Yield], "")</f>
        <v/>
      </c>
      <c r="CB79" s="6" t="str">
        <f>_xlfn.XLOOKUP(CB$1&amp;"|"&amp;TEXT($C79,"yyyymmdd"), RRPS_ALL[Key], RRPS_ALL[Dirty Mid], "")</f>
        <v/>
      </c>
      <c r="CC79" s="6" t="str">
        <f>_xlfn.XLOOKUP(CC$1&amp;"|"&amp;TEXT($C79,"yyyymmdd"), RRPS_ALL[Key], RRPS_ALL[Clean Price Mid], "")</f>
        <v/>
      </c>
      <c r="CD79" s="6"/>
      <c r="CE79" s="6"/>
      <c r="CF79" s="6"/>
      <c r="CG79" s="7" t="str">
        <f>_xlfn.XLOOKUP(CG$1&amp;"|"&amp;TEXT($C79,"yyyymmdd"), RRPS_ALL[Key], RRPS_ALL[Yield to Maturity], "")</f>
        <v/>
      </c>
      <c r="CH79" s="6" t="str">
        <f>_xlfn.XLOOKUP(CH$1&amp;"|"&amp;TEXT($C79,"yyyymmdd"), RRPS_ALL[Key], RRPS_ALL[Mid Price], "")</f>
        <v/>
      </c>
      <c r="CI79" s="6" t="str">
        <f>_xlfn.XLOOKUP(CI$1&amp;"|"&amp;TEXT($C79,"yyyymmdd"), RRPS_ALL[Key], RRPS_ALL[Mid Yield], "")</f>
        <v/>
      </c>
      <c r="CJ79" s="6" t="str">
        <f>_xlfn.XLOOKUP(CJ$1&amp;"|"&amp;TEXT($C79,"yyyymmdd"), RRPS_ALL[Key], RRPS_ALL[Dirty Mid], "")</f>
        <v/>
      </c>
      <c r="CK79" s="6" t="str">
        <f>_xlfn.XLOOKUP(CK$1&amp;"|"&amp;TEXT($C79,"yyyymmdd"), RRPS_ALL[Key], RRPS_ALL[Clean Price Mid], "")</f>
        <v/>
      </c>
      <c r="CL79" s="6"/>
      <c r="CM79" s="6"/>
      <c r="CN79" s="6"/>
      <c r="CO79" s="7" t="str">
        <f>_xlfn.XLOOKUP(CO$1&amp;"|"&amp;TEXT($C79,"yyyymmdd"), RRPS_ALL[Key], RRPS_ALL[Yield to Maturity], "")</f>
        <v/>
      </c>
      <c r="CP79" s="6" t="str">
        <f>_xlfn.XLOOKUP(CP$1&amp;"|"&amp;TEXT($C79,"yyyymmdd"), RRPS_ALL[Key], RRPS_ALL[Mid Price], "")</f>
        <v/>
      </c>
      <c r="CQ79" s="6" t="str">
        <f>_xlfn.XLOOKUP(CQ$1&amp;"|"&amp;TEXT($C79,"yyyymmdd"), RRPS_ALL[Key], RRPS_ALL[Mid Yield], "")</f>
        <v/>
      </c>
      <c r="CR79" s="6" t="str">
        <f>_xlfn.XLOOKUP(CR$1&amp;"|"&amp;TEXT($C79,"yyyymmdd"), RRPS_ALL[Key], RRPS_ALL[Dirty Mid], "")</f>
        <v/>
      </c>
      <c r="CS79" s="6" t="str">
        <f>_xlfn.XLOOKUP(CS$1&amp;"|"&amp;TEXT($C79,"yyyymmdd"), RRPS_ALL[Key], RRPS_ALL[Clean Price Mid], "")</f>
        <v/>
      </c>
      <c r="CT79" s="6"/>
      <c r="CU79" s="6"/>
      <c r="CV79" s="6"/>
      <c r="CW79" s="7" t="str">
        <f>_xlfn.XLOOKUP(CW$1&amp;"|"&amp;TEXT($C79,"yyyymmdd"), RRPS_ALL[Key], RRPS_ALL[Yield to Maturity], "")</f>
        <v/>
      </c>
      <c r="CX79" s="6" t="str">
        <f>_xlfn.XLOOKUP(CX$1&amp;"|"&amp;TEXT($C79,"yyyymmdd"), RRPS_ALL[Key], RRPS_ALL[Mid Price], "")</f>
        <v/>
      </c>
      <c r="CY79" s="6" t="str">
        <f>_xlfn.XLOOKUP(CY$1&amp;"|"&amp;TEXT($C79,"yyyymmdd"), RRPS_ALL[Key], RRPS_ALL[Mid Yield], "")</f>
        <v/>
      </c>
      <c r="CZ79" s="6" t="str">
        <f>_xlfn.XLOOKUP(CZ$1&amp;"|"&amp;TEXT($C79,"yyyymmdd"), RRPS_ALL[Key], RRPS_ALL[Dirty Mid], "")</f>
        <v/>
      </c>
      <c r="DA79" s="6" t="str">
        <f>_xlfn.XLOOKUP(DA$1&amp;"|"&amp;TEXT($C79,"yyyymmdd"), RRPS_ALL[Key], RRPS_ALL[Clean Price Mid], "")</f>
        <v/>
      </c>
    </row>
    <row r="80" spans="1:105" x14ac:dyDescent="0.2">
      <c r="A80">
        <v>2006</v>
      </c>
      <c r="B80">
        <v>4</v>
      </c>
      <c r="C80" s="5">
        <f t="shared" si="7"/>
        <v>38837</v>
      </c>
      <c r="D80" s="6">
        <v>1.25</v>
      </c>
      <c r="E80" s="7">
        <f>_xlfn.XLOOKUP(E$1&amp;"|"&amp;TEXT($C80,"yyyymmdd"), RRPS_ALL[Key], RRPS_ALL[Yield to Maturity], "")</f>
        <v>-4.2919999999999998</v>
      </c>
      <c r="F80" s="6">
        <f>_xlfn.XLOOKUP(F$1&amp;"|"&amp;TEXT($C80,"yyyymmdd"), RRPS_ALL[Key], RRPS_ALL[Mid Price], "")</f>
        <v>123.19</v>
      </c>
      <c r="G80" s="6">
        <f>_xlfn.XLOOKUP(G$1&amp;"|"&amp;TEXT($C80,"yyyymmdd"), RRPS_ALL[Key], RRPS_ALL[Mid Yield], "")</f>
        <v>0</v>
      </c>
      <c r="H80" s="6">
        <f>_xlfn.XLOOKUP(H$1&amp;"|"&amp;TEXT($C80,"yyyymmdd"), RRPS_ALL[Key], RRPS_ALL[Dirty Mid], "")</f>
        <v>0</v>
      </c>
      <c r="I80" s="6">
        <f>_xlfn.XLOOKUP(I$1&amp;"|"&amp;TEXT($C80,"yyyymmdd"), RRPS_ALL[Key], RRPS_ALL[Clean Price Mid], "")</f>
        <v>0</v>
      </c>
      <c r="J80" s="6">
        <v>0.04</v>
      </c>
      <c r="K80" s="5">
        <v>39783</v>
      </c>
      <c r="L80" s="6">
        <f t="shared" si="8"/>
        <v>2.5894160583941606</v>
      </c>
      <c r="M80" s="7">
        <f>_xlfn.XLOOKUP(M$1&amp;"|"&amp;TEXT($C80,"yyyymmdd"), RRPS_ALL[Key], RRPS_ALL[Yield to Maturity], "")</f>
        <v>-3.1595170000000001</v>
      </c>
      <c r="N80" s="6">
        <f>_xlfn.XLOOKUP(N$1&amp;"|"&amp;TEXT($C80,"yyyymmdd"), RRPS_ALL[Key], RRPS_ALL[Mid Price], "")</f>
        <v>149.184</v>
      </c>
      <c r="O80" s="6">
        <f>_xlfn.XLOOKUP(O$1&amp;"|"&amp;TEXT($C80,"yyyymmdd"), RRPS_ALL[Key], RRPS_ALL[Mid Yield], "")</f>
        <v>-3.1844790000000001</v>
      </c>
      <c r="P80" s="6">
        <f>_xlfn.XLOOKUP(P$1&amp;"|"&amp;TEXT($C80,"yyyymmdd"), RRPS_ALL[Key], RRPS_ALL[Dirty Mid], "")</f>
        <v>151.91251</v>
      </c>
      <c r="Q80" s="6">
        <f>_xlfn.XLOOKUP(Q$1&amp;"|"&amp;TEXT($C80,"yyyymmdd"), RRPS_ALL[Key], RRPS_ALL[Clean Price Mid], "")</f>
        <v>149.184</v>
      </c>
      <c r="R80" s="6">
        <v>0.04</v>
      </c>
      <c r="S80" s="5">
        <v>44166</v>
      </c>
      <c r="T80" s="6">
        <f t="shared" si="6"/>
        <v>14.589341120642453</v>
      </c>
      <c r="U80" s="7">
        <f>_xlfn.XLOOKUP(U$1&amp;"|"&amp;TEXT($C80,"yyyymmdd"), RRPS_ALL[Key], RRPS_ALL[Yield to Maturity], "")</f>
        <v>1.4119999999999999</v>
      </c>
      <c r="V80" s="6">
        <f>_xlfn.XLOOKUP(V$1&amp;"|"&amp;TEXT($C80,"yyyymmdd"), RRPS_ALL[Key], RRPS_ALL[Mid Price], "")</f>
        <v>140.44</v>
      </c>
      <c r="W80" s="6">
        <f>_xlfn.XLOOKUP(W$1&amp;"|"&amp;TEXT($C80,"yyyymmdd"), RRPS_ALL[Key], RRPS_ALL[Mid Yield], "")</f>
        <v>0</v>
      </c>
      <c r="X80" s="6">
        <f>_xlfn.XLOOKUP(X$1&amp;"|"&amp;TEXT($C80,"yyyymmdd"), RRPS_ALL[Key], RRPS_ALL[Dirty Mid], "")</f>
        <v>0</v>
      </c>
      <c r="Y80" s="6">
        <f>_xlfn.XLOOKUP(Y$1&amp;"|"&amp;TEXT($C80,"yyyymmdd"), RRPS_ALL[Key], RRPS_ALL[Clean Price Mid], "")</f>
        <v>0</v>
      </c>
      <c r="Z80" s="6">
        <v>3.5000000000000003E-2</v>
      </c>
      <c r="AA80" s="5">
        <v>47088</v>
      </c>
      <c r="AB80" s="6">
        <f t="shared" si="9"/>
        <v>22.589334603023449</v>
      </c>
      <c r="AC80" s="7">
        <f>_xlfn.XLOOKUP(AC$1&amp;"|"&amp;TEXT($C80,"yyyymmdd"), RRPS_ALL[Key], RRPS_ALL[Yield to Maturity], "")</f>
        <v>0.73199999999999998</v>
      </c>
      <c r="AD80" s="6">
        <f>_xlfn.XLOOKUP(AD$1&amp;"|"&amp;TEXT($C80,"yyyymmdd"), RRPS_ALL[Key], RRPS_ALL[Mid Price], "")</f>
        <v>125.7</v>
      </c>
      <c r="AE80" s="6">
        <f>_xlfn.XLOOKUP(AE$1&amp;"|"&amp;TEXT($C80,"yyyymmdd"), RRPS_ALL[Key], RRPS_ALL[Mid Yield], "")</f>
        <v>0</v>
      </c>
      <c r="AF80" s="6">
        <f>_xlfn.XLOOKUP(AF$1&amp;"|"&amp;TEXT($C80,"yyyymmdd"), RRPS_ALL[Key], RRPS_ALL[Dirty Mid], "")</f>
        <v>1.4875</v>
      </c>
      <c r="AG80" s="6">
        <f>_xlfn.XLOOKUP(AG$1&amp;"|"&amp;TEXT($C80,"yyyymmdd"), RRPS_ALL[Key], RRPS_ALL[Clean Price Mid], "")</f>
        <v>8.36355</v>
      </c>
      <c r="AH80" s="6">
        <v>3.5000000000000003E-2</v>
      </c>
      <c r="AI80" s="5">
        <v>42339</v>
      </c>
      <c r="AJ80" s="6">
        <f t="shared" si="10"/>
        <v>9.5892661555312166</v>
      </c>
      <c r="AK80" s="7">
        <f>_xlfn.XLOOKUP(AK$1&amp;"|"&amp;TEXT($C80,"yyyymmdd"), RRPS_ALL[Key], RRPS_ALL[Yield to Maturity], "")</f>
        <v>0</v>
      </c>
      <c r="AL80" s="6">
        <f>_xlfn.XLOOKUP(AL$1&amp;"|"&amp;TEXT($C80,"yyyymmdd"), RRPS_ALL[Key], RRPS_ALL[Mid Price], "")</f>
        <v>0</v>
      </c>
      <c r="AM80" s="6">
        <f>_xlfn.XLOOKUP(AM$1&amp;"|"&amp;TEXT($C80,"yyyymmdd"), RRPS_ALL[Key], RRPS_ALL[Mid Yield], "")</f>
        <v>0</v>
      </c>
      <c r="AN80" s="6">
        <f>_xlfn.XLOOKUP(AN$1&amp;"|"&amp;TEXT($C80,"yyyymmdd"), RRPS_ALL[Key], RRPS_ALL[Dirty Mid], "")</f>
        <v>0</v>
      </c>
      <c r="AO80" s="6">
        <f>_xlfn.XLOOKUP(AO$1&amp;"|"&amp;TEXT($C80,"yyyymmdd"), RRPS_ALL[Key], RRPS_ALL[Clean Price Mid], "")</f>
        <v>0</v>
      </c>
      <c r="AP80" s="6">
        <v>0.01</v>
      </c>
      <c r="AQ80" s="5">
        <v>41000</v>
      </c>
      <c r="AR80" s="6">
        <f t="shared" si="11"/>
        <v>5.9213922565506456</v>
      </c>
      <c r="AS80" s="7" t="str">
        <f>_xlfn.XLOOKUP(AS$1&amp;"|"&amp;TEXT($C80,"yyyymmdd"), RRPS_ALL[Key], RRPS_ALL[Yield to Maturity], "")</f>
        <v/>
      </c>
      <c r="AT80" s="6" t="str">
        <f>_xlfn.XLOOKUP(AT$1&amp;"|"&amp;TEXT($C80,"yyyymmdd"), RRPS_ALL[Key], RRPS_ALL[Mid Price], "")</f>
        <v/>
      </c>
      <c r="AU80" s="6" t="str">
        <f>_xlfn.XLOOKUP(AU$1&amp;"|"&amp;TEXT($C80,"yyyymmdd"), RRPS_ALL[Key], RRPS_ALL[Mid Yield], "")</f>
        <v/>
      </c>
      <c r="AV80" s="6" t="str">
        <f>_xlfn.XLOOKUP(AV$1&amp;"|"&amp;TEXT($C80,"yyyymmdd"), RRPS_ALL[Key], RRPS_ALL[Dirty Mid], "")</f>
        <v/>
      </c>
      <c r="AW80" s="6" t="str">
        <f>_xlfn.XLOOKUP(AW$1&amp;"|"&amp;TEXT($C80,"yyyymmdd"), RRPS_ALL[Key], RRPS_ALL[Clean Price Mid], "")</f>
        <v/>
      </c>
      <c r="AX80" s="6"/>
      <c r="AY80" s="6"/>
      <c r="AZ80" s="6"/>
      <c r="BA80" s="7" t="str">
        <f>_xlfn.XLOOKUP(BA$1&amp;"|"&amp;TEXT($C80,"yyyymmdd"), RRPS_ALL[Key], RRPS_ALL[Yield to Maturity], "")</f>
        <v/>
      </c>
      <c r="BB80" s="6" t="str">
        <f>_xlfn.XLOOKUP(BB$1&amp;"|"&amp;TEXT($C80,"yyyymmdd"), RRPS_ALL[Key], RRPS_ALL[Mid Price], "")</f>
        <v/>
      </c>
      <c r="BC80" s="6" t="str">
        <f>_xlfn.XLOOKUP(BC$1&amp;"|"&amp;TEXT($C80,"yyyymmdd"), RRPS_ALL[Key], RRPS_ALL[Mid Yield], "")</f>
        <v/>
      </c>
      <c r="BD80" s="6" t="str">
        <f>_xlfn.XLOOKUP(BD$1&amp;"|"&amp;TEXT($C80,"yyyymmdd"), RRPS_ALL[Key], RRPS_ALL[Dirty Mid], "")</f>
        <v/>
      </c>
      <c r="BE80" s="6" t="str">
        <f>_xlfn.XLOOKUP(BE$1&amp;"|"&amp;TEXT($C80,"yyyymmdd"), RRPS_ALL[Key], RRPS_ALL[Clean Price Mid], "")</f>
        <v/>
      </c>
      <c r="BF80" s="6"/>
      <c r="BG80" s="6"/>
      <c r="BH80" s="6"/>
      <c r="BI80" s="7" t="str">
        <f>_xlfn.XLOOKUP(BI$1&amp;"|"&amp;TEXT($C80,"yyyymmdd"), RRPS_ALL[Key], RRPS_ALL[Yield to Maturity], "")</f>
        <v/>
      </c>
      <c r="BJ80" s="6" t="str">
        <f>_xlfn.XLOOKUP(BJ$1&amp;"|"&amp;TEXT($C80,"yyyymmdd"), RRPS_ALL[Key], RRPS_ALL[Mid Price], "")</f>
        <v/>
      </c>
      <c r="BK80" s="6" t="str">
        <f>_xlfn.XLOOKUP(BK$1&amp;"|"&amp;TEXT($C80,"yyyymmdd"), RRPS_ALL[Key], RRPS_ALL[Mid Yield], "")</f>
        <v/>
      </c>
      <c r="BL80" s="6" t="str">
        <f>_xlfn.XLOOKUP(BL$1&amp;"|"&amp;TEXT($C80,"yyyymmdd"), RRPS_ALL[Key], RRPS_ALL[Dirty Mid], "")</f>
        <v/>
      </c>
      <c r="BM80" s="6" t="str">
        <f>_xlfn.XLOOKUP(BM$1&amp;"|"&amp;TEXT($C80,"yyyymmdd"), RRPS_ALL[Key], RRPS_ALL[Clean Price Mid], "")</f>
        <v/>
      </c>
      <c r="BN80" s="6"/>
      <c r="BO80" s="6"/>
      <c r="BP80" s="6"/>
      <c r="BQ80" s="7" t="str">
        <f>_xlfn.XLOOKUP(BQ$1&amp;"|"&amp;TEXT($C80,"yyyymmdd"), RRPS_ALL[Key], RRPS_ALL[Yield to Maturity], "")</f>
        <v/>
      </c>
      <c r="BR80" s="6" t="str">
        <f>_xlfn.XLOOKUP(BR$1&amp;"|"&amp;TEXT($C80,"yyyymmdd"), RRPS_ALL[Key], RRPS_ALL[Mid Price], "")</f>
        <v/>
      </c>
      <c r="BS80" s="6" t="str">
        <f>_xlfn.XLOOKUP(BS$1&amp;"|"&amp;TEXT($C80,"yyyymmdd"), RRPS_ALL[Key], RRPS_ALL[Mid Yield], "")</f>
        <v/>
      </c>
      <c r="BT80" s="6" t="str">
        <f>_xlfn.XLOOKUP(BT$1&amp;"|"&amp;TEXT($C80,"yyyymmdd"), RRPS_ALL[Key], RRPS_ALL[Dirty Mid], "")</f>
        <v/>
      </c>
      <c r="BU80" s="6" t="str">
        <f>_xlfn.XLOOKUP(BU$1&amp;"|"&amp;TEXT($C80,"yyyymmdd"), RRPS_ALL[Key], RRPS_ALL[Clean Price Mid], "")</f>
        <v/>
      </c>
      <c r="BV80" s="6"/>
      <c r="BW80" s="6"/>
      <c r="BX80" s="6"/>
      <c r="BY80" s="7" t="str">
        <f>_xlfn.XLOOKUP(BY$1&amp;"|"&amp;TEXT($C80,"yyyymmdd"), RRPS_ALL[Key], RRPS_ALL[Yield to Maturity], "")</f>
        <v/>
      </c>
      <c r="BZ80" s="6" t="str">
        <f>_xlfn.XLOOKUP(BZ$1&amp;"|"&amp;TEXT($C80,"yyyymmdd"), RRPS_ALL[Key], RRPS_ALL[Mid Price], "")</f>
        <v/>
      </c>
      <c r="CA80" s="6" t="str">
        <f>_xlfn.XLOOKUP(CA$1&amp;"|"&amp;TEXT($C80,"yyyymmdd"), RRPS_ALL[Key], RRPS_ALL[Mid Yield], "")</f>
        <v/>
      </c>
      <c r="CB80" s="6" t="str">
        <f>_xlfn.XLOOKUP(CB$1&amp;"|"&amp;TEXT($C80,"yyyymmdd"), RRPS_ALL[Key], RRPS_ALL[Dirty Mid], "")</f>
        <v/>
      </c>
      <c r="CC80" s="6" t="str">
        <f>_xlfn.XLOOKUP(CC$1&amp;"|"&amp;TEXT($C80,"yyyymmdd"), RRPS_ALL[Key], RRPS_ALL[Clean Price Mid], "")</f>
        <v/>
      </c>
      <c r="CD80" s="6"/>
      <c r="CE80" s="6"/>
      <c r="CF80" s="6"/>
      <c r="CG80" s="7" t="str">
        <f>_xlfn.XLOOKUP(CG$1&amp;"|"&amp;TEXT($C80,"yyyymmdd"), RRPS_ALL[Key], RRPS_ALL[Yield to Maturity], "")</f>
        <v/>
      </c>
      <c r="CH80" s="6" t="str">
        <f>_xlfn.XLOOKUP(CH$1&amp;"|"&amp;TEXT($C80,"yyyymmdd"), RRPS_ALL[Key], RRPS_ALL[Mid Price], "")</f>
        <v/>
      </c>
      <c r="CI80" s="6" t="str">
        <f>_xlfn.XLOOKUP(CI$1&amp;"|"&amp;TEXT($C80,"yyyymmdd"), RRPS_ALL[Key], RRPS_ALL[Mid Yield], "")</f>
        <v/>
      </c>
      <c r="CJ80" s="6" t="str">
        <f>_xlfn.XLOOKUP(CJ$1&amp;"|"&amp;TEXT($C80,"yyyymmdd"), RRPS_ALL[Key], RRPS_ALL[Dirty Mid], "")</f>
        <v/>
      </c>
      <c r="CK80" s="6" t="str">
        <f>_xlfn.XLOOKUP(CK$1&amp;"|"&amp;TEXT($C80,"yyyymmdd"), RRPS_ALL[Key], RRPS_ALL[Clean Price Mid], "")</f>
        <v/>
      </c>
      <c r="CL80" s="6"/>
      <c r="CM80" s="6"/>
      <c r="CN80" s="6"/>
      <c r="CO80" s="7" t="str">
        <f>_xlfn.XLOOKUP(CO$1&amp;"|"&amp;TEXT($C80,"yyyymmdd"), RRPS_ALL[Key], RRPS_ALL[Yield to Maturity], "")</f>
        <v/>
      </c>
      <c r="CP80" s="6" t="str">
        <f>_xlfn.XLOOKUP(CP$1&amp;"|"&amp;TEXT($C80,"yyyymmdd"), RRPS_ALL[Key], RRPS_ALL[Mid Price], "")</f>
        <v/>
      </c>
      <c r="CQ80" s="6" t="str">
        <f>_xlfn.XLOOKUP(CQ$1&amp;"|"&amp;TEXT($C80,"yyyymmdd"), RRPS_ALL[Key], RRPS_ALL[Mid Yield], "")</f>
        <v/>
      </c>
      <c r="CR80" s="6" t="str">
        <f>_xlfn.XLOOKUP(CR$1&amp;"|"&amp;TEXT($C80,"yyyymmdd"), RRPS_ALL[Key], RRPS_ALL[Dirty Mid], "")</f>
        <v/>
      </c>
      <c r="CS80" s="6" t="str">
        <f>_xlfn.XLOOKUP(CS$1&amp;"|"&amp;TEXT($C80,"yyyymmdd"), RRPS_ALL[Key], RRPS_ALL[Clean Price Mid], "")</f>
        <v/>
      </c>
      <c r="CT80" s="6"/>
      <c r="CU80" s="6"/>
      <c r="CV80" s="6"/>
      <c r="CW80" s="7" t="str">
        <f>_xlfn.XLOOKUP(CW$1&amp;"|"&amp;TEXT($C80,"yyyymmdd"), RRPS_ALL[Key], RRPS_ALL[Yield to Maturity], "")</f>
        <v/>
      </c>
      <c r="CX80" s="6" t="str">
        <f>_xlfn.XLOOKUP(CX$1&amp;"|"&amp;TEXT($C80,"yyyymmdd"), RRPS_ALL[Key], RRPS_ALL[Mid Price], "")</f>
        <v/>
      </c>
      <c r="CY80" s="6" t="str">
        <f>_xlfn.XLOOKUP(CY$1&amp;"|"&amp;TEXT($C80,"yyyymmdd"), RRPS_ALL[Key], RRPS_ALL[Mid Yield], "")</f>
        <v/>
      </c>
      <c r="CZ80" s="6" t="str">
        <f>_xlfn.XLOOKUP(CZ$1&amp;"|"&amp;TEXT($C80,"yyyymmdd"), RRPS_ALL[Key], RRPS_ALL[Dirty Mid], "")</f>
        <v/>
      </c>
      <c r="DA80" s="6" t="str">
        <f>_xlfn.XLOOKUP(DA$1&amp;"|"&amp;TEXT($C80,"yyyymmdd"), RRPS_ALL[Key], RRPS_ALL[Clean Price Mid], "")</f>
        <v/>
      </c>
    </row>
    <row r="81" spans="1:105" x14ac:dyDescent="0.2">
      <c r="A81">
        <v>2006</v>
      </c>
      <c r="B81">
        <v>5</v>
      </c>
      <c r="C81" s="5">
        <f t="shared" si="7"/>
        <v>38868</v>
      </c>
      <c r="D81" s="6">
        <v>1.25</v>
      </c>
      <c r="E81" s="7">
        <f>_xlfn.XLOOKUP(E$1&amp;"|"&amp;TEXT($C81,"yyyymmdd"), RRPS_ALL[Key], RRPS_ALL[Yield to Maturity], "")</f>
        <v>-4.633</v>
      </c>
      <c r="F81" s="6">
        <f>_xlfn.XLOOKUP(F$1&amp;"|"&amp;TEXT($C81,"yyyymmdd"), RRPS_ALL[Key], RRPS_ALL[Mid Price], "")</f>
        <v>123.44</v>
      </c>
      <c r="G81" s="6">
        <f>_xlfn.XLOOKUP(G$1&amp;"|"&amp;TEXT($C81,"yyyymmdd"), RRPS_ALL[Key], RRPS_ALL[Mid Yield], "")</f>
        <v>0</v>
      </c>
      <c r="H81" s="6">
        <f>_xlfn.XLOOKUP(H$1&amp;"|"&amp;TEXT($C81,"yyyymmdd"), RRPS_ALL[Key], RRPS_ALL[Dirty Mid], "")</f>
        <v>0</v>
      </c>
      <c r="I81" s="6">
        <f>_xlfn.XLOOKUP(I$1&amp;"|"&amp;TEXT($C81,"yyyymmdd"), RRPS_ALL[Key], RRPS_ALL[Clean Price Mid], "")</f>
        <v>0</v>
      </c>
      <c r="J81" s="6">
        <v>0.04</v>
      </c>
      <c r="K81" s="5">
        <v>39783</v>
      </c>
      <c r="L81" s="6">
        <f t="shared" si="8"/>
        <v>2.5045620437956204</v>
      </c>
      <c r="M81" s="7">
        <f>_xlfn.XLOOKUP(M$1&amp;"|"&amp;TEXT($C81,"yyyymmdd"), RRPS_ALL[Key], RRPS_ALL[Yield to Maturity], "")</f>
        <v>-2.3849179999999999</v>
      </c>
      <c r="N81" s="6">
        <f>_xlfn.XLOOKUP(N$1&amp;"|"&amp;TEXT($C81,"yyyymmdd"), RRPS_ALL[Key], RRPS_ALL[Mid Price], "")</f>
        <v>149.392</v>
      </c>
      <c r="O81" s="6">
        <f>_xlfn.XLOOKUP(O$1&amp;"|"&amp;TEXT($C81,"yyyymmdd"), RRPS_ALL[Key], RRPS_ALL[Mid Yield], "")</f>
        <v>-2.4099680000000001</v>
      </c>
      <c r="P81" s="6">
        <f>_xlfn.XLOOKUP(P$1&amp;"|"&amp;TEXT($C81,"yyyymmdd"), RRPS_ALL[Key], RRPS_ALL[Dirty Mid], "")</f>
        <v>151.67637400000001</v>
      </c>
      <c r="Q81" s="6">
        <f>_xlfn.XLOOKUP(Q$1&amp;"|"&amp;TEXT($C81,"yyyymmdd"), RRPS_ALL[Key], RRPS_ALL[Clean Price Mid], "")</f>
        <v>149.392</v>
      </c>
      <c r="R81" s="6">
        <v>0.04</v>
      </c>
      <c r="S81" s="5">
        <v>44166</v>
      </c>
      <c r="T81" s="6">
        <f t="shared" si="6"/>
        <v>14.504471618908561</v>
      </c>
      <c r="U81" s="7">
        <f>_xlfn.XLOOKUP(U$1&amp;"|"&amp;TEXT($C81,"yyyymmdd"), RRPS_ALL[Key], RRPS_ALL[Yield to Maturity], "")</f>
        <v>1.4970000000000001</v>
      </c>
      <c r="V81" s="6">
        <f>_xlfn.XLOOKUP(V$1&amp;"|"&amp;TEXT($C81,"yyyymmdd"), RRPS_ALL[Key], RRPS_ALL[Mid Price], "")</f>
        <v>138.315</v>
      </c>
      <c r="W81" s="6">
        <f>_xlfn.XLOOKUP(W$1&amp;"|"&amp;TEXT($C81,"yyyymmdd"), RRPS_ALL[Key], RRPS_ALL[Mid Yield], "")</f>
        <v>0</v>
      </c>
      <c r="X81" s="6">
        <f>_xlfn.XLOOKUP(X$1&amp;"|"&amp;TEXT($C81,"yyyymmdd"), RRPS_ALL[Key], RRPS_ALL[Dirty Mid], "")</f>
        <v>0</v>
      </c>
      <c r="Y81" s="6">
        <f>_xlfn.XLOOKUP(Y$1&amp;"|"&amp;TEXT($C81,"yyyymmdd"), RRPS_ALL[Key], RRPS_ALL[Clean Price Mid], "")</f>
        <v>0</v>
      </c>
      <c r="Z81" s="6">
        <v>3.5000000000000003E-2</v>
      </c>
      <c r="AA81" s="5">
        <v>47088</v>
      </c>
      <c r="AB81" s="6">
        <f t="shared" si="9"/>
        <v>22.504463754314962</v>
      </c>
      <c r="AC81" s="7">
        <f>_xlfn.XLOOKUP(AC$1&amp;"|"&amp;TEXT($C81,"yyyymmdd"), RRPS_ALL[Key], RRPS_ALL[Yield to Maturity], "")</f>
        <v>0.72299999999999998</v>
      </c>
      <c r="AD81" s="6">
        <f>_xlfn.XLOOKUP(AD$1&amp;"|"&amp;TEXT($C81,"yyyymmdd"), RRPS_ALL[Key], RRPS_ALL[Mid Price], "")</f>
        <v>125.575</v>
      </c>
      <c r="AE81" s="6">
        <f>_xlfn.XLOOKUP(AE$1&amp;"|"&amp;TEXT($C81,"yyyymmdd"), RRPS_ALL[Key], RRPS_ALL[Mid Yield], "")</f>
        <v>0</v>
      </c>
      <c r="AF81" s="6">
        <f>_xlfn.XLOOKUP(AF$1&amp;"|"&amp;TEXT($C81,"yyyymmdd"), RRPS_ALL[Key], RRPS_ALL[Dirty Mid], "")</f>
        <v>1.7888900000000001</v>
      </c>
      <c r="AG81" s="6">
        <f>_xlfn.XLOOKUP(AG$1&amp;"|"&amp;TEXT($C81,"yyyymmdd"), RRPS_ALL[Key], RRPS_ALL[Clean Price Mid], "")</f>
        <v>8.2780199999999997</v>
      </c>
      <c r="AH81" s="6">
        <v>3.5000000000000003E-2</v>
      </c>
      <c r="AI81" s="5">
        <v>42339</v>
      </c>
      <c r="AJ81" s="6">
        <f t="shared" si="10"/>
        <v>9.5043811610076681</v>
      </c>
      <c r="AK81" s="7">
        <f>_xlfn.XLOOKUP(AK$1&amp;"|"&amp;TEXT($C81,"yyyymmdd"), RRPS_ALL[Key], RRPS_ALL[Yield to Maturity], "")</f>
        <v>0</v>
      </c>
      <c r="AL81" s="6">
        <f>_xlfn.XLOOKUP(AL$1&amp;"|"&amp;TEXT($C81,"yyyymmdd"), RRPS_ALL[Key], RRPS_ALL[Mid Price], "")</f>
        <v>0</v>
      </c>
      <c r="AM81" s="6">
        <f>_xlfn.XLOOKUP(AM$1&amp;"|"&amp;TEXT($C81,"yyyymmdd"), RRPS_ALL[Key], RRPS_ALL[Mid Yield], "")</f>
        <v>0</v>
      </c>
      <c r="AN81" s="6">
        <f>_xlfn.XLOOKUP(AN$1&amp;"|"&amp;TEXT($C81,"yyyymmdd"), RRPS_ALL[Key], RRPS_ALL[Dirty Mid], "")</f>
        <v>0</v>
      </c>
      <c r="AO81" s="6">
        <f>_xlfn.XLOOKUP(AO$1&amp;"|"&amp;TEXT($C81,"yyyymmdd"), RRPS_ALL[Key], RRPS_ALL[Clean Price Mid], "")</f>
        <v>0</v>
      </c>
      <c r="AP81" s="6">
        <v>0.01</v>
      </c>
      <c r="AQ81" s="5">
        <v>41000</v>
      </c>
      <c r="AR81" s="6">
        <f t="shared" si="11"/>
        <v>5.8365271802894014</v>
      </c>
      <c r="AS81" s="7" t="str">
        <f>_xlfn.XLOOKUP(AS$1&amp;"|"&amp;TEXT($C81,"yyyymmdd"), RRPS_ALL[Key], RRPS_ALL[Yield to Maturity], "")</f>
        <v/>
      </c>
      <c r="AT81" s="6" t="str">
        <f>_xlfn.XLOOKUP(AT$1&amp;"|"&amp;TEXT($C81,"yyyymmdd"), RRPS_ALL[Key], RRPS_ALL[Mid Price], "")</f>
        <v/>
      </c>
      <c r="AU81" s="6" t="str">
        <f>_xlfn.XLOOKUP(AU$1&amp;"|"&amp;TEXT($C81,"yyyymmdd"), RRPS_ALL[Key], RRPS_ALL[Mid Yield], "")</f>
        <v/>
      </c>
      <c r="AV81" s="6" t="str">
        <f>_xlfn.XLOOKUP(AV$1&amp;"|"&amp;TEXT($C81,"yyyymmdd"), RRPS_ALL[Key], RRPS_ALL[Dirty Mid], "")</f>
        <v/>
      </c>
      <c r="AW81" s="6" t="str">
        <f>_xlfn.XLOOKUP(AW$1&amp;"|"&amp;TEXT($C81,"yyyymmdd"), RRPS_ALL[Key], RRPS_ALL[Clean Price Mid], "")</f>
        <v/>
      </c>
      <c r="AX81" s="6"/>
      <c r="AY81" s="6"/>
      <c r="AZ81" s="6"/>
      <c r="BA81" s="7" t="str">
        <f>_xlfn.XLOOKUP(BA$1&amp;"|"&amp;TEXT($C81,"yyyymmdd"), RRPS_ALL[Key], RRPS_ALL[Yield to Maturity], "")</f>
        <v/>
      </c>
      <c r="BB81" s="6" t="str">
        <f>_xlfn.XLOOKUP(BB$1&amp;"|"&amp;TEXT($C81,"yyyymmdd"), RRPS_ALL[Key], RRPS_ALL[Mid Price], "")</f>
        <v/>
      </c>
      <c r="BC81" s="6" t="str">
        <f>_xlfn.XLOOKUP(BC$1&amp;"|"&amp;TEXT($C81,"yyyymmdd"), RRPS_ALL[Key], RRPS_ALL[Mid Yield], "")</f>
        <v/>
      </c>
      <c r="BD81" s="6" t="str">
        <f>_xlfn.XLOOKUP(BD$1&amp;"|"&amp;TEXT($C81,"yyyymmdd"), RRPS_ALL[Key], RRPS_ALL[Dirty Mid], "")</f>
        <v/>
      </c>
      <c r="BE81" s="6" t="str">
        <f>_xlfn.XLOOKUP(BE$1&amp;"|"&amp;TEXT($C81,"yyyymmdd"), RRPS_ALL[Key], RRPS_ALL[Clean Price Mid], "")</f>
        <v/>
      </c>
      <c r="BF81" s="6"/>
      <c r="BG81" s="6"/>
      <c r="BH81" s="6"/>
      <c r="BI81" s="7" t="str">
        <f>_xlfn.XLOOKUP(BI$1&amp;"|"&amp;TEXT($C81,"yyyymmdd"), RRPS_ALL[Key], RRPS_ALL[Yield to Maturity], "")</f>
        <v/>
      </c>
      <c r="BJ81" s="6" t="str">
        <f>_xlfn.XLOOKUP(BJ$1&amp;"|"&amp;TEXT($C81,"yyyymmdd"), RRPS_ALL[Key], RRPS_ALL[Mid Price], "")</f>
        <v/>
      </c>
      <c r="BK81" s="6" t="str">
        <f>_xlfn.XLOOKUP(BK$1&amp;"|"&amp;TEXT($C81,"yyyymmdd"), RRPS_ALL[Key], RRPS_ALL[Mid Yield], "")</f>
        <v/>
      </c>
      <c r="BL81" s="6" t="str">
        <f>_xlfn.XLOOKUP(BL$1&amp;"|"&amp;TEXT($C81,"yyyymmdd"), RRPS_ALL[Key], RRPS_ALL[Dirty Mid], "")</f>
        <v/>
      </c>
      <c r="BM81" s="6" t="str">
        <f>_xlfn.XLOOKUP(BM$1&amp;"|"&amp;TEXT($C81,"yyyymmdd"), RRPS_ALL[Key], RRPS_ALL[Clean Price Mid], "")</f>
        <v/>
      </c>
      <c r="BN81" s="6"/>
      <c r="BO81" s="6"/>
      <c r="BP81" s="6"/>
      <c r="BQ81" s="7" t="str">
        <f>_xlfn.XLOOKUP(BQ$1&amp;"|"&amp;TEXT($C81,"yyyymmdd"), RRPS_ALL[Key], RRPS_ALL[Yield to Maturity], "")</f>
        <v/>
      </c>
      <c r="BR81" s="6" t="str">
        <f>_xlfn.XLOOKUP(BR$1&amp;"|"&amp;TEXT($C81,"yyyymmdd"), RRPS_ALL[Key], RRPS_ALL[Mid Price], "")</f>
        <v/>
      </c>
      <c r="BS81" s="6" t="str">
        <f>_xlfn.XLOOKUP(BS$1&amp;"|"&amp;TEXT($C81,"yyyymmdd"), RRPS_ALL[Key], RRPS_ALL[Mid Yield], "")</f>
        <v/>
      </c>
      <c r="BT81" s="6" t="str">
        <f>_xlfn.XLOOKUP(BT$1&amp;"|"&amp;TEXT($C81,"yyyymmdd"), RRPS_ALL[Key], RRPS_ALL[Dirty Mid], "")</f>
        <v/>
      </c>
      <c r="BU81" s="6" t="str">
        <f>_xlfn.XLOOKUP(BU$1&amp;"|"&amp;TEXT($C81,"yyyymmdd"), RRPS_ALL[Key], RRPS_ALL[Clean Price Mid], "")</f>
        <v/>
      </c>
      <c r="BV81" s="6"/>
      <c r="BW81" s="6"/>
      <c r="BX81" s="6"/>
      <c r="BY81" s="7" t="str">
        <f>_xlfn.XLOOKUP(BY$1&amp;"|"&amp;TEXT($C81,"yyyymmdd"), RRPS_ALL[Key], RRPS_ALL[Yield to Maturity], "")</f>
        <v/>
      </c>
      <c r="BZ81" s="6" t="str">
        <f>_xlfn.XLOOKUP(BZ$1&amp;"|"&amp;TEXT($C81,"yyyymmdd"), RRPS_ALL[Key], RRPS_ALL[Mid Price], "")</f>
        <v/>
      </c>
      <c r="CA81" s="6" t="str">
        <f>_xlfn.XLOOKUP(CA$1&amp;"|"&amp;TEXT($C81,"yyyymmdd"), RRPS_ALL[Key], RRPS_ALL[Mid Yield], "")</f>
        <v/>
      </c>
      <c r="CB81" s="6" t="str">
        <f>_xlfn.XLOOKUP(CB$1&amp;"|"&amp;TEXT($C81,"yyyymmdd"), RRPS_ALL[Key], RRPS_ALL[Dirty Mid], "")</f>
        <v/>
      </c>
      <c r="CC81" s="6" t="str">
        <f>_xlfn.XLOOKUP(CC$1&amp;"|"&amp;TEXT($C81,"yyyymmdd"), RRPS_ALL[Key], RRPS_ALL[Clean Price Mid], "")</f>
        <v/>
      </c>
      <c r="CD81" s="6"/>
      <c r="CE81" s="6"/>
      <c r="CF81" s="6"/>
      <c r="CG81" s="7" t="str">
        <f>_xlfn.XLOOKUP(CG$1&amp;"|"&amp;TEXT($C81,"yyyymmdd"), RRPS_ALL[Key], RRPS_ALL[Yield to Maturity], "")</f>
        <v/>
      </c>
      <c r="CH81" s="6" t="str">
        <f>_xlfn.XLOOKUP(CH$1&amp;"|"&amp;TEXT($C81,"yyyymmdd"), RRPS_ALL[Key], RRPS_ALL[Mid Price], "")</f>
        <v/>
      </c>
      <c r="CI81" s="6" t="str">
        <f>_xlfn.XLOOKUP(CI$1&amp;"|"&amp;TEXT($C81,"yyyymmdd"), RRPS_ALL[Key], RRPS_ALL[Mid Yield], "")</f>
        <v/>
      </c>
      <c r="CJ81" s="6" t="str">
        <f>_xlfn.XLOOKUP(CJ$1&amp;"|"&amp;TEXT($C81,"yyyymmdd"), RRPS_ALL[Key], RRPS_ALL[Dirty Mid], "")</f>
        <v/>
      </c>
      <c r="CK81" s="6" t="str">
        <f>_xlfn.XLOOKUP(CK$1&amp;"|"&amp;TEXT($C81,"yyyymmdd"), RRPS_ALL[Key], RRPS_ALL[Clean Price Mid], "")</f>
        <v/>
      </c>
      <c r="CL81" s="6"/>
      <c r="CM81" s="6"/>
      <c r="CN81" s="6"/>
      <c r="CO81" s="7" t="str">
        <f>_xlfn.XLOOKUP(CO$1&amp;"|"&amp;TEXT($C81,"yyyymmdd"), RRPS_ALL[Key], RRPS_ALL[Yield to Maturity], "")</f>
        <v/>
      </c>
      <c r="CP81" s="6" t="str">
        <f>_xlfn.XLOOKUP(CP$1&amp;"|"&amp;TEXT($C81,"yyyymmdd"), RRPS_ALL[Key], RRPS_ALL[Mid Price], "")</f>
        <v/>
      </c>
      <c r="CQ81" s="6" t="str">
        <f>_xlfn.XLOOKUP(CQ$1&amp;"|"&amp;TEXT($C81,"yyyymmdd"), RRPS_ALL[Key], RRPS_ALL[Mid Yield], "")</f>
        <v/>
      </c>
      <c r="CR81" s="6" t="str">
        <f>_xlfn.XLOOKUP(CR$1&amp;"|"&amp;TEXT($C81,"yyyymmdd"), RRPS_ALL[Key], RRPS_ALL[Dirty Mid], "")</f>
        <v/>
      </c>
      <c r="CS81" s="6" t="str">
        <f>_xlfn.XLOOKUP(CS$1&amp;"|"&amp;TEXT($C81,"yyyymmdd"), RRPS_ALL[Key], RRPS_ALL[Clean Price Mid], "")</f>
        <v/>
      </c>
      <c r="CT81" s="6"/>
      <c r="CU81" s="6"/>
      <c r="CV81" s="6"/>
      <c r="CW81" s="7" t="str">
        <f>_xlfn.XLOOKUP(CW$1&amp;"|"&amp;TEXT($C81,"yyyymmdd"), RRPS_ALL[Key], RRPS_ALL[Yield to Maturity], "")</f>
        <v/>
      </c>
      <c r="CX81" s="6" t="str">
        <f>_xlfn.XLOOKUP(CX$1&amp;"|"&amp;TEXT($C81,"yyyymmdd"), RRPS_ALL[Key], RRPS_ALL[Mid Price], "")</f>
        <v/>
      </c>
      <c r="CY81" s="6" t="str">
        <f>_xlfn.XLOOKUP(CY$1&amp;"|"&amp;TEXT($C81,"yyyymmdd"), RRPS_ALL[Key], RRPS_ALL[Mid Yield], "")</f>
        <v/>
      </c>
      <c r="CZ81" s="6" t="str">
        <f>_xlfn.XLOOKUP(CZ$1&amp;"|"&amp;TEXT($C81,"yyyymmdd"), RRPS_ALL[Key], RRPS_ALL[Dirty Mid], "")</f>
        <v/>
      </c>
      <c r="DA81" s="6" t="str">
        <f>_xlfn.XLOOKUP(DA$1&amp;"|"&amp;TEXT($C81,"yyyymmdd"), RRPS_ALL[Key], RRPS_ALL[Clean Price Mid], "")</f>
        <v/>
      </c>
    </row>
    <row r="82" spans="1:105" x14ac:dyDescent="0.2">
      <c r="A82">
        <v>2006</v>
      </c>
      <c r="B82">
        <v>6</v>
      </c>
      <c r="C82" s="5">
        <f t="shared" si="7"/>
        <v>38898</v>
      </c>
      <c r="D82" s="6">
        <v>1.5</v>
      </c>
      <c r="E82" s="7">
        <f>_xlfn.XLOOKUP(E$1&amp;"|"&amp;TEXT($C82,"yyyymmdd"), RRPS_ALL[Key], RRPS_ALL[Yield to Maturity], "")</f>
        <v>-4.7830000000000004</v>
      </c>
      <c r="F82" s="6">
        <f>_xlfn.XLOOKUP(F$1&amp;"|"&amp;TEXT($C82,"yyyymmdd"), RRPS_ALL[Key], RRPS_ALL[Mid Price], "")</f>
        <v>123.065</v>
      </c>
      <c r="G82" s="6">
        <f>_xlfn.XLOOKUP(G$1&amp;"|"&amp;TEXT($C82,"yyyymmdd"), RRPS_ALL[Key], RRPS_ALL[Mid Yield], "")</f>
        <v>0</v>
      </c>
      <c r="H82" s="6">
        <f>_xlfn.XLOOKUP(H$1&amp;"|"&amp;TEXT($C82,"yyyymmdd"), RRPS_ALL[Key], RRPS_ALL[Dirty Mid], "")</f>
        <v>0</v>
      </c>
      <c r="I82" s="6">
        <f>_xlfn.XLOOKUP(I$1&amp;"|"&amp;TEXT($C82,"yyyymmdd"), RRPS_ALL[Key], RRPS_ALL[Clean Price Mid], "")</f>
        <v>0</v>
      </c>
      <c r="J82" s="6">
        <v>0.04</v>
      </c>
      <c r="K82" s="5">
        <v>39783</v>
      </c>
      <c r="L82" s="6">
        <f t="shared" si="8"/>
        <v>2.4224452554744529</v>
      </c>
      <c r="M82" s="7">
        <f>_xlfn.XLOOKUP(M$1&amp;"|"&amp;TEXT($C82,"yyyymmdd"), RRPS_ALL[Key], RRPS_ALL[Yield to Maturity], "")</f>
        <v>-2.4408720000000002</v>
      </c>
      <c r="N82" s="6">
        <f>_xlfn.XLOOKUP(N$1&amp;"|"&amp;TEXT($C82,"yyyymmdd"), RRPS_ALL[Key], RRPS_ALL[Mid Price], "")</f>
        <v>149.8355</v>
      </c>
      <c r="O82" s="6">
        <f>_xlfn.XLOOKUP(O$1&amp;"|"&amp;TEXT($C82,"yyyymmdd"), RRPS_ALL[Key], RRPS_ALL[Mid Yield], "")</f>
        <v>-2.4657740000000001</v>
      </c>
      <c r="P82" s="6">
        <f>_xlfn.XLOOKUP(P$1&amp;"|"&amp;TEXT($C82,"yyyymmdd"), RRPS_ALL[Key], RRPS_ALL[Dirty Mid], "")</f>
        <v>151.648134</v>
      </c>
      <c r="Q82" s="6">
        <f>_xlfn.XLOOKUP(Q$1&amp;"|"&amp;TEXT($C82,"yyyymmdd"), RRPS_ALL[Key], RRPS_ALL[Clean Price Mid], "")</f>
        <v>149.8355</v>
      </c>
      <c r="R82" s="6">
        <v>0.04</v>
      </c>
      <c r="S82" s="5">
        <v>44166</v>
      </c>
      <c r="T82" s="6">
        <f t="shared" si="6"/>
        <v>14.422339843037051</v>
      </c>
      <c r="U82" s="7">
        <f>_xlfn.XLOOKUP(U$1&amp;"|"&amp;TEXT($C82,"yyyymmdd"), RRPS_ALL[Key], RRPS_ALL[Yield to Maturity], "")</f>
        <v>1.546</v>
      </c>
      <c r="V82" s="6">
        <f>_xlfn.XLOOKUP(V$1&amp;"|"&amp;TEXT($C82,"yyyymmdd"), RRPS_ALL[Key], RRPS_ALL[Mid Price], "")</f>
        <v>137.065</v>
      </c>
      <c r="W82" s="6">
        <f>_xlfn.XLOOKUP(W$1&amp;"|"&amp;TEXT($C82,"yyyymmdd"), RRPS_ALL[Key], RRPS_ALL[Mid Yield], "")</f>
        <v>0</v>
      </c>
      <c r="X82" s="6">
        <f>_xlfn.XLOOKUP(X$1&amp;"|"&amp;TEXT($C82,"yyyymmdd"), RRPS_ALL[Key], RRPS_ALL[Dirty Mid], "")</f>
        <v>0</v>
      </c>
      <c r="Y82" s="6">
        <f>_xlfn.XLOOKUP(Y$1&amp;"|"&amp;TEXT($C82,"yyyymmdd"), RRPS_ALL[Key], RRPS_ALL[Clean Price Mid], "")</f>
        <v>0</v>
      </c>
      <c r="Z82" s="6">
        <v>3.5000000000000003E-2</v>
      </c>
      <c r="AA82" s="5">
        <v>47088</v>
      </c>
      <c r="AB82" s="6">
        <f t="shared" si="9"/>
        <v>22.422330674919653</v>
      </c>
      <c r="AC82" s="7">
        <f>_xlfn.XLOOKUP(AC$1&amp;"|"&amp;TEXT($C82,"yyyymmdd"), RRPS_ALL[Key], RRPS_ALL[Yield to Maturity], "")</f>
        <v>0.78700000000000003</v>
      </c>
      <c r="AD82" s="6">
        <f>_xlfn.XLOOKUP(AD$1&amp;"|"&amp;TEXT($C82,"yyyymmdd"), RRPS_ALL[Key], RRPS_ALL[Mid Price], "")</f>
        <v>124.7</v>
      </c>
      <c r="AE82" s="6">
        <f>_xlfn.XLOOKUP(AE$1&amp;"|"&amp;TEXT($C82,"yyyymmdd"), RRPS_ALL[Key], RRPS_ALL[Mid Yield], "")</f>
        <v>0</v>
      </c>
      <c r="AF82" s="6">
        <f>_xlfn.XLOOKUP(AF$1&amp;"|"&amp;TEXT($C82,"yyyymmdd"), RRPS_ALL[Key], RRPS_ALL[Dirty Mid], "")</f>
        <v>2.0805600000000002</v>
      </c>
      <c r="AG82" s="6">
        <f>_xlfn.XLOOKUP(AG$1&amp;"|"&amp;TEXT($C82,"yyyymmdd"), RRPS_ALL[Key], RRPS_ALL[Clean Price Mid], "")</f>
        <v>8.1907099999999993</v>
      </c>
      <c r="AH82" s="6">
        <v>3.5000000000000003E-2</v>
      </c>
      <c r="AI82" s="5">
        <v>42339</v>
      </c>
      <c r="AJ82" s="6">
        <f t="shared" si="10"/>
        <v>9.4222343921139107</v>
      </c>
      <c r="AK82" s="7">
        <f>_xlfn.XLOOKUP(AK$1&amp;"|"&amp;TEXT($C82,"yyyymmdd"), RRPS_ALL[Key], RRPS_ALL[Yield to Maturity], "")</f>
        <v>0</v>
      </c>
      <c r="AL82" s="6">
        <f>_xlfn.XLOOKUP(AL$1&amp;"|"&amp;TEXT($C82,"yyyymmdd"), RRPS_ALL[Key], RRPS_ALL[Mid Price], "")</f>
        <v>0</v>
      </c>
      <c r="AM82" s="6">
        <f>_xlfn.XLOOKUP(AM$1&amp;"|"&amp;TEXT($C82,"yyyymmdd"), RRPS_ALL[Key], RRPS_ALL[Mid Yield], "")</f>
        <v>0</v>
      </c>
      <c r="AN82" s="6">
        <f>_xlfn.XLOOKUP(AN$1&amp;"|"&amp;TEXT($C82,"yyyymmdd"), RRPS_ALL[Key], RRPS_ALL[Dirty Mid], "")</f>
        <v>0</v>
      </c>
      <c r="AO82" s="6">
        <f>_xlfn.XLOOKUP(AO$1&amp;"|"&amp;TEXT($C82,"yyyymmdd"), RRPS_ALL[Key], RRPS_ALL[Clean Price Mid], "")</f>
        <v>0</v>
      </c>
      <c r="AP82" s="6">
        <v>0.01</v>
      </c>
      <c r="AQ82" s="5">
        <v>41000</v>
      </c>
      <c r="AR82" s="6">
        <f t="shared" si="11"/>
        <v>5.7543996871333594</v>
      </c>
      <c r="AS82" s="7" t="str">
        <f>_xlfn.XLOOKUP(AS$1&amp;"|"&amp;TEXT($C82,"yyyymmdd"), RRPS_ALL[Key], RRPS_ALL[Yield to Maturity], "")</f>
        <v/>
      </c>
      <c r="AT82" s="6" t="str">
        <f>_xlfn.XLOOKUP(AT$1&amp;"|"&amp;TEXT($C82,"yyyymmdd"), RRPS_ALL[Key], RRPS_ALL[Mid Price], "")</f>
        <v/>
      </c>
      <c r="AU82" s="6" t="str">
        <f>_xlfn.XLOOKUP(AU$1&amp;"|"&amp;TEXT($C82,"yyyymmdd"), RRPS_ALL[Key], RRPS_ALL[Mid Yield], "")</f>
        <v/>
      </c>
      <c r="AV82" s="6" t="str">
        <f>_xlfn.XLOOKUP(AV$1&amp;"|"&amp;TEXT($C82,"yyyymmdd"), RRPS_ALL[Key], RRPS_ALL[Dirty Mid], "")</f>
        <v/>
      </c>
      <c r="AW82" s="6" t="str">
        <f>_xlfn.XLOOKUP(AW$1&amp;"|"&amp;TEXT($C82,"yyyymmdd"), RRPS_ALL[Key], RRPS_ALL[Clean Price Mid], "")</f>
        <v/>
      </c>
      <c r="AX82" s="6"/>
      <c r="AY82" s="6"/>
      <c r="AZ82" s="6"/>
      <c r="BA82" s="7" t="str">
        <f>_xlfn.XLOOKUP(BA$1&amp;"|"&amp;TEXT($C82,"yyyymmdd"), RRPS_ALL[Key], RRPS_ALL[Yield to Maturity], "")</f>
        <v/>
      </c>
      <c r="BB82" s="6" t="str">
        <f>_xlfn.XLOOKUP(BB$1&amp;"|"&amp;TEXT($C82,"yyyymmdd"), RRPS_ALL[Key], RRPS_ALL[Mid Price], "")</f>
        <v/>
      </c>
      <c r="BC82" s="6" t="str">
        <f>_xlfn.XLOOKUP(BC$1&amp;"|"&amp;TEXT($C82,"yyyymmdd"), RRPS_ALL[Key], RRPS_ALL[Mid Yield], "")</f>
        <v/>
      </c>
      <c r="BD82" s="6" t="str">
        <f>_xlfn.XLOOKUP(BD$1&amp;"|"&amp;TEXT($C82,"yyyymmdd"), RRPS_ALL[Key], RRPS_ALL[Dirty Mid], "")</f>
        <v/>
      </c>
      <c r="BE82" s="6" t="str">
        <f>_xlfn.XLOOKUP(BE$1&amp;"|"&amp;TEXT($C82,"yyyymmdd"), RRPS_ALL[Key], RRPS_ALL[Clean Price Mid], "")</f>
        <v/>
      </c>
      <c r="BF82" s="6"/>
      <c r="BG82" s="6"/>
      <c r="BH82" s="6"/>
      <c r="BI82" s="7" t="str">
        <f>_xlfn.XLOOKUP(BI$1&amp;"|"&amp;TEXT($C82,"yyyymmdd"), RRPS_ALL[Key], RRPS_ALL[Yield to Maturity], "")</f>
        <v/>
      </c>
      <c r="BJ82" s="6" t="str">
        <f>_xlfn.XLOOKUP(BJ$1&amp;"|"&amp;TEXT($C82,"yyyymmdd"), RRPS_ALL[Key], RRPS_ALL[Mid Price], "")</f>
        <v/>
      </c>
      <c r="BK82" s="6" t="str">
        <f>_xlfn.XLOOKUP(BK$1&amp;"|"&amp;TEXT($C82,"yyyymmdd"), RRPS_ALL[Key], RRPS_ALL[Mid Yield], "")</f>
        <v/>
      </c>
      <c r="BL82" s="6" t="str">
        <f>_xlfn.XLOOKUP(BL$1&amp;"|"&amp;TEXT($C82,"yyyymmdd"), RRPS_ALL[Key], RRPS_ALL[Dirty Mid], "")</f>
        <v/>
      </c>
      <c r="BM82" s="6" t="str">
        <f>_xlfn.XLOOKUP(BM$1&amp;"|"&amp;TEXT($C82,"yyyymmdd"), RRPS_ALL[Key], RRPS_ALL[Clean Price Mid], "")</f>
        <v/>
      </c>
      <c r="BN82" s="6"/>
      <c r="BO82" s="6"/>
      <c r="BP82" s="6"/>
      <c r="BQ82" s="7" t="str">
        <f>_xlfn.XLOOKUP(BQ$1&amp;"|"&amp;TEXT($C82,"yyyymmdd"), RRPS_ALL[Key], RRPS_ALL[Yield to Maturity], "")</f>
        <v/>
      </c>
      <c r="BR82" s="6" t="str">
        <f>_xlfn.XLOOKUP(BR$1&amp;"|"&amp;TEXT($C82,"yyyymmdd"), RRPS_ALL[Key], RRPS_ALL[Mid Price], "")</f>
        <v/>
      </c>
      <c r="BS82" s="6" t="str">
        <f>_xlfn.XLOOKUP(BS$1&amp;"|"&amp;TEXT($C82,"yyyymmdd"), RRPS_ALL[Key], RRPS_ALL[Mid Yield], "")</f>
        <v/>
      </c>
      <c r="BT82" s="6" t="str">
        <f>_xlfn.XLOOKUP(BT$1&amp;"|"&amp;TEXT($C82,"yyyymmdd"), RRPS_ALL[Key], RRPS_ALL[Dirty Mid], "")</f>
        <v/>
      </c>
      <c r="BU82" s="6" t="str">
        <f>_xlfn.XLOOKUP(BU$1&amp;"|"&amp;TEXT($C82,"yyyymmdd"), RRPS_ALL[Key], RRPS_ALL[Clean Price Mid], "")</f>
        <v/>
      </c>
      <c r="BV82" s="6"/>
      <c r="BW82" s="6"/>
      <c r="BX82" s="6"/>
      <c r="BY82" s="7" t="str">
        <f>_xlfn.XLOOKUP(BY$1&amp;"|"&amp;TEXT($C82,"yyyymmdd"), RRPS_ALL[Key], RRPS_ALL[Yield to Maturity], "")</f>
        <v/>
      </c>
      <c r="BZ82" s="6" t="str">
        <f>_xlfn.XLOOKUP(BZ$1&amp;"|"&amp;TEXT($C82,"yyyymmdd"), RRPS_ALL[Key], RRPS_ALL[Mid Price], "")</f>
        <v/>
      </c>
      <c r="CA82" s="6" t="str">
        <f>_xlfn.XLOOKUP(CA$1&amp;"|"&amp;TEXT($C82,"yyyymmdd"), RRPS_ALL[Key], RRPS_ALL[Mid Yield], "")</f>
        <v/>
      </c>
      <c r="CB82" s="6" t="str">
        <f>_xlfn.XLOOKUP(CB$1&amp;"|"&amp;TEXT($C82,"yyyymmdd"), RRPS_ALL[Key], RRPS_ALL[Dirty Mid], "")</f>
        <v/>
      </c>
      <c r="CC82" s="6" t="str">
        <f>_xlfn.XLOOKUP(CC$1&amp;"|"&amp;TEXT($C82,"yyyymmdd"), RRPS_ALL[Key], RRPS_ALL[Clean Price Mid], "")</f>
        <v/>
      </c>
      <c r="CD82" s="6"/>
      <c r="CE82" s="6"/>
      <c r="CF82" s="6"/>
      <c r="CG82" s="7" t="str">
        <f>_xlfn.XLOOKUP(CG$1&amp;"|"&amp;TEXT($C82,"yyyymmdd"), RRPS_ALL[Key], RRPS_ALL[Yield to Maturity], "")</f>
        <v/>
      </c>
      <c r="CH82" s="6" t="str">
        <f>_xlfn.XLOOKUP(CH$1&amp;"|"&amp;TEXT($C82,"yyyymmdd"), RRPS_ALL[Key], RRPS_ALL[Mid Price], "")</f>
        <v/>
      </c>
      <c r="CI82" s="6" t="str">
        <f>_xlfn.XLOOKUP(CI$1&amp;"|"&amp;TEXT($C82,"yyyymmdd"), RRPS_ALL[Key], RRPS_ALL[Mid Yield], "")</f>
        <v/>
      </c>
      <c r="CJ82" s="6" t="str">
        <f>_xlfn.XLOOKUP(CJ$1&amp;"|"&amp;TEXT($C82,"yyyymmdd"), RRPS_ALL[Key], RRPS_ALL[Dirty Mid], "")</f>
        <v/>
      </c>
      <c r="CK82" s="6" t="str">
        <f>_xlfn.XLOOKUP(CK$1&amp;"|"&amp;TEXT($C82,"yyyymmdd"), RRPS_ALL[Key], RRPS_ALL[Clean Price Mid], "")</f>
        <v/>
      </c>
      <c r="CL82" s="6"/>
      <c r="CM82" s="6"/>
      <c r="CN82" s="6"/>
      <c r="CO82" s="7" t="str">
        <f>_xlfn.XLOOKUP(CO$1&amp;"|"&amp;TEXT($C82,"yyyymmdd"), RRPS_ALL[Key], RRPS_ALL[Yield to Maturity], "")</f>
        <v/>
      </c>
      <c r="CP82" s="6" t="str">
        <f>_xlfn.XLOOKUP(CP$1&amp;"|"&amp;TEXT($C82,"yyyymmdd"), RRPS_ALL[Key], RRPS_ALL[Mid Price], "")</f>
        <v/>
      </c>
      <c r="CQ82" s="6" t="str">
        <f>_xlfn.XLOOKUP(CQ$1&amp;"|"&amp;TEXT($C82,"yyyymmdd"), RRPS_ALL[Key], RRPS_ALL[Mid Yield], "")</f>
        <v/>
      </c>
      <c r="CR82" s="6" t="str">
        <f>_xlfn.XLOOKUP(CR$1&amp;"|"&amp;TEXT($C82,"yyyymmdd"), RRPS_ALL[Key], RRPS_ALL[Dirty Mid], "")</f>
        <v/>
      </c>
      <c r="CS82" s="6" t="str">
        <f>_xlfn.XLOOKUP(CS$1&amp;"|"&amp;TEXT($C82,"yyyymmdd"), RRPS_ALL[Key], RRPS_ALL[Clean Price Mid], "")</f>
        <v/>
      </c>
      <c r="CT82" s="6"/>
      <c r="CU82" s="6"/>
      <c r="CV82" s="6"/>
      <c r="CW82" s="7" t="str">
        <f>_xlfn.XLOOKUP(CW$1&amp;"|"&amp;TEXT($C82,"yyyymmdd"), RRPS_ALL[Key], RRPS_ALL[Yield to Maturity], "")</f>
        <v/>
      </c>
      <c r="CX82" s="6" t="str">
        <f>_xlfn.XLOOKUP(CX$1&amp;"|"&amp;TEXT($C82,"yyyymmdd"), RRPS_ALL[Key], RRPS_ALL[Mid Price], "")</f>
        <v/>
      </c>
      <c r="CY82" s="6" t="str">
        <f>_xlfn.XLOOKUP(CY$1&amp;"|"&amp;TEXT($C82,"yyyymmdd"), RRPS_ALL[Key], RRPS_ALL[Mid Yield], "")</f>
        <v/>
      </c>
      <c r="CZ82" s="6" t="str">
        <f>_xlfn.XLOOKUP(CZ$1&amp;"|"&amp;TEXT($C82,"yyyymmdd"), RRPS_ALL[Key], RRPS_ALL[Dirty Mid], "")</f>
        <v/>
      </c>
      <c r="DA82" s="6" t="str">
        <f>_xlfn.XLOOKUP(DA$1&amp;"|"&amp;TEXT($C82,"yyyymmdd"), RRPS_ALL[Key], RRPS_ALL[Clean Price Mid], "")</f>
        <v/>
      </c>
    </row>
    <row r="83" spans="1:105" x14ac:dyDescent="0.2">
      <c r="A83">
        <v>2006</v>
      </c>
      <c r="B83">
        <v>7</v>
      </c>
      <c r="C83" s="5">
        <f t="shared" si="7"/>
        <v>38929</v>
      </c>
      <c r="D83" s="6">
        <v>1.5</v>
      </c>
      <c r="E83" s="7">
        <f>_xlfn.XLOOKUP(E$1&amp;"|"&amp;TEXT($C83,"yyyymmdd"), RRPS_ALL[Key], RRPS_ALL[Yield to Maturity], "")</f>
        <v>-5.1779999999999999</v>
      </c>
      <c r="F83" s="6">
        <f>_xlfn.XLOOKUP(F$1&amp;"|"&amp;TEXT($C83,"yyyymmdd"), RRPS_ALL[Key], RRPS_ALL[Mid Price], "")</f>
        <v>123.44</v>
      </c>
      <c r="G83" s="6">
        <f>_xlfn.XLOOKUP(G$1&amp;"|"&amp;TEXT($C83,"yyyymmdd"), RRPS_ALL[Key], RRPS_ALL[Mid Yield], "")</f>
        <v>0</v>
      </c>
      <c r="H83" s="6">
        <f>_xlfn.XLOOKUP(H$1&amp;"|"&amp;TEXT($C83,"yyyymmdd"), RRPS_ALL[Key], RRPS_ALL[Dirty Mid], "")</f>
        <v>0</v>
      </c>
      <c r="I83" s="6">
        <f>_xlfn.XLOOKUP(I$1&amp;"|"&amp;TEXT($C83,"yyyymmdd"), RRPS_ALL[Key], RRPS_ALL[Clean Price Mid], "")</f>
        <v>0</v>
      </c>
      <c r="J83" s="6">
        <v>0.04</v>
      </c>
      <c r="K83" s="5">
        <v>39783</v>
      </c>
      <c r="L83" s="6">
        <f t="shared" si="8"/>
        <v>2.3375912408759127</v>
      </c>
      <c r="M83" s="7">
        <f>_xlfn.XLOOKUP(M$1&amp;"|"&amp;TEXT($C83,"yyyymmdd"), RRPS_ALL[Key], RRPS_ALL[Yield to Maturity], "")</f>
        <v>-2.356163</v>
      </c>
      <c r="N83" s="6">
        <f>_xlfn.XLOOKUP(N$1&amp;"|"&amp;TEXT($C83,"yyyymmdd"), RRPS_ALL[Key], RRPS_ALL[Mid Price], "")</f>
        <v>150.4375</v>
      </c>
      <c r="O83" s="6">
        <f>_xlfn.XLOOKUP(O$1&amp;"|"&amp;TEXT($C83,"yyyymmdd"), RRPS_ALL[Key], RRPS_ALL[Mid Yield], "")</f>
        <v>-2.3810530000000001</v>
      </c>
      <c r="P83" s="6">
        <f>_xlfn.XLOOKUP(P$1&amp;"|"&amp;TEXT($C83,"yyyymmdd"), RRPS_ALL[Key], RRPS_ALL[Dirty Mid], "")</f>
        <v>151.83172500000001</v>
      </c>
      <c r="Q83" s="6">
        <f>_xlfn.XLOOKUP(Q$1&amp;"|"&amp;TEXT($C83,"yyyymmdd"), RRPS_ALL[Key], RRPS_ALL[Clean Price Mid], "")</f>
        <v>150.4375</v>
      </c>
      <c r="R83" s="6">
        <v>0.04</v>
      </c>
      <c r="S83" s="5">
        <v>44166</v>
      </c>
      <c r="T83" s="6">
        <f t="shared" si="6"/>
        <v>14.337470341303158</v>
      </c>
      <c r="U83" s="7">
        <f>_xlfn.XLOOKUP(U$1&amp;"|"&amp;TEXT($C83,"yyyymmdd"), RRPS_ALL[Key], RRPS_ALL[Yield to Maturity], "")</f>
        <v>1.28</v>
      </c>
      <c r="V83" s="6">
        <f>_xlfn.XLOOKUP(V$1&amp;"|"&amp;TEXT($C83,"yyyymmdd"), RRPS_ALL[Key], RRPS_ALL[Mid Price], "")</f>
        <v>143.19</v>
      </c>
      <c r="W83" s="6">
        <f>_xlfn.XLOOKUP(W$1&amp;"|"&amp;TEXT($C83,"yyyymmdd"), RRPS_ALL[Key], RRPS_ALL[Mid Yield], "")</f>
        <v>0</v>
      </c>
      <c r="X83" s="6">
        <f>_xlfn.XLOOKUP(X$1&amp;"|"&amp;TEXT($C83,"yyyymmdd"), RRPS_ALL[Key], RRPS_ALL[Dirty Mid], "")</f>
        <v>0</v>
      </c>
      <c r="Y83" s="6">
        <f>_xlfn.XLOOKUP(Y$1&amp;"|"&amp;TEXT($C83,"yyyymmdd"), RRPS_ALL[Key], RRPS_ALL[Clean Price Mid], "")</f>
        <v>0</v>
      </c>
      <c r="Z83" s="6">
        <v>3.5000000000000003E-2</v>
      </c>
      <c r="AA83" s="5">
        <v>47088</v>
      </c>
      <c r="AB83" s="6">
        <f t="shared" si="9"/>
        <v>22.337459826211166</v>
      </c>
      <c r="AC83" s="7">
        <f>_xlfn.XLOOKUP(AC$1&amp;"|"&amp;TEXT($C83,"yyyymmdd"), RRPS_ALL[Key], RRPS_ALL[Yield to Maturity], "")</f>
        <v>0.53800000000000003</v>
      </c>
      <c r="AD83" s="6">
        <f>_xlfn.XLOOKUP(AD$1&amp;"|"&amp;TEXT($C83,"yyyymmdd"), RRPS_ALL[Key], RRPS_ALL[Mid Price], "")</f>
        <v>127.075</v>
      </c>
      <c r="AE83" s="6">
        <f>_xlfn.XLOOKUP(AE$1&amp;"|"&amp;TEXT($C83,"yyyymmdd"), RRPS_ALL[Key], RRPS_ALL[Mid Yield], "")</f>
        <v>0</v>
      </c>
      <c r="AF83" s="6">
        <f>_xlfn.XLOOKUP(AF$1&amp;"|"&amp;TEXT($C83,"yyyymmdd"), RRPS_ALL[Key], RRPS_ALL[Dirty Mid], "")</f>
        <v>2.3527800000000001</v>
      </c>
      <c r="AG83" s="6">
        <f>_xlfn.XLOOKUP(AG$1&amp;"|"&amp;TEXT($C83,"yyyymmdd"), RRPS_ALL[Key], RRPS_ALL[Clean Price Mid], "")</f>
        <v>8.1283399999999997</v>
      </c>
      <c r="AH83" s="6">
        <v>3.5000000000000003E-2</v>
      </c>
      <c r="AI83" s="5">
        <v>42339</v>
      </c>
      <c r="AJ83" s="6">
        <f t="shared" si="10"/>
        <v>9.3373493975903621</v>
      </c>
      <c r="AK83" s="7">
        <f>_xlfn.XLOOKUP(AK$1&amp;"|"&amp;TEXT($C83,"yyyymmdd"), RRPS_ALL[Key], RRPS_ALL[Yield to Maturity], "")</f>
        <v>0</v>
      </c>
      <c r="AL83" s="6">
        <f>_xlfn.XLOOKUP(AL$1&amp;"|"&amp;TEXT($C83,"yyyymmdd"), RRPS_ALL[Key], RRPS_ALL[Mid Price], "")</f>
        <v>0</v>
      </c>
      <c r="AM83" s="6">
        <f>_xlfn.XLOOKUP(AM$1&amp;"|"&amp;TEXT($C83,"yyyymmdd"), RRPS_ALL[Key], RRPS_ALL[Mid Yield], "")</f>
        <v>0</v>
      </c>
      <c r="AN83" s="6">
        <f>_xlfn.XLOOKUP(AN$1&amp;"|"&amp;TEXT($C83,"yyyymmdd"), RRPS_ALL[Key], RRPS_ALL[Dirty Mid], "")</f>
        <v>0</v>
      </c>
      <c r="AO83" s="6">
        <f>_xlfn.XLOOKUP(AO$1&amp;"|"&amp;TEXT($C83,"yyyymmdd"), RRPS_ALL[Key], RRPS_ALL[Clean Price Mid], "")</f>
        <v>0</v>
      </c>
      <c r="AP83" s="6">
        <v>0.01</v>
      </c>
      <c r="AQ83" s="5">
        <v>41000</v>
      </c>
      <c r="AR83" s="6">
        <f t="shared" si="11"/>
        <v>5.6695346108721161</v>
      </c>
      <c r="AS83" s="7" t="str">
        <f>_xlfn.XLOOKUP(AS$1&amp;"|"&amp;TEXT($C83,"yyyymmdd"), RRPS_ALL[Key], RRPS_ALL[Yield to Maturity], "")</f>
        <v/>
      </c>
      <c r="AT83" s="6" t="str">
        <f>_xlfn.XLOOKUP(AT$1&amp;"|"&amp;TEXT($C83,"yyyymmdd"), RRPS_ALL[Key], RRPS_ALL[Mid Price], "")</f>
        <v/>
      </c>
      <c r="AU83" s="6" t="str">
        <f>_xlfn.XLOOKUP(AU$1&amp;"|"&amp;TEXT($C83,"yyyymmdd"), RRPS_ALL[Key], RRPS_ALL[Mid Yield], "")</f>
        <v/>
      </c>
      <c r="AV83" s="6" t="str">
        <f>_xlfn.XLOOKUP(AV$1&amp;"|"&amp;TEXT($C83,"yyyymmdd"), RRPS_ALL[Key], RRPS_ALL[Dirty Mid], "")</f>
        <v/>
      </c>
      <c r="AW83" s="6" t="str">
        <f>_xlfn.XLOOKUP(AW$1&amp;"|"&amp;TEXT($C83,"yyyymmdd"), RRPS_ALL[Key], RRPS_ALL[Clean Price Mid], "")</f>
        <v/>
      </c>
      <c r="AX83" s="6"/>
      <c r="AY83" s="6"/>
      <c r="AZ83" s="6"/>
      <c r="BA83" s="7" t="str">
        <f>_xlfn.XLOOKUP(BA$1&amp;"|"&amp;TEXT($C83,"yyyymmdd"), RRPS_ALL[Key], RRPS_ALL[Yield to Maturity], "")</f>
        <v/>
      </c>
      <c r="BB83" s="6" t="str">
        <f>_xlfn.XLOOKUP(BB$1&amp;"|"&amp;TEXT($C83,"yyyymmdd"), RRPS_ALL[Key], RRPS_ALL[Mid Price], "")</f>
        <v/>
      </c>
      <c r="BC83" s="6" t="str">
        <f>_xlfn.XLOOKUP(BC$1&amp;"|"&amp;TEXT($C83,"yyyymmdd"), RRPS_ALL[Key], RRPS_ALL[Mid Yield], "")</f>
        <v/>
      </c>
      <c r="BD83" s="6" t="str">
        <f>_xlfn.XLOOKUP(BD$1&amp;"|"&amp;TEXT($C83,"yyyymmdd"), RRPS_ALL[Key], RRPS_ALL[Dirty Mid], "")</f>
        <v/>
      </c>
      <c r="BE83" s="6" t="str">
        <f>_xlfn.XLOOKUP(BE$1&amp;"|"&amp;TEXT($C83,"yyyymmdd"), RRPS_ALL[Key], RRPS_ALL[Clean Price Mid], "")</f>
        <v/>
      </c>
      <c r="BF83" s="6"/>
      <c r="BG83" s="6"/>
      <c r="BH83" s="6"/>
      <c r="BI83" s="7" t="str">
        <f>_xlfn.XLOOKUP(BI$1&amp;"|"&amp;TEXT($C83,"yyyymmdd"), RRPS_ALL[Key], RRPS_ALL[Yield to Maturity], "")</f>
        <v/>
      </c>
      <c r="BJ83" s="6" t="str">
        <f>_xlfn.XLOOKUP(BJ$1&amp;"|"&amp;TEXT($C83,"yyyymmdd"), RRPS_ALL[Key], RRPS_ALL[Mid Price], "")</f>
        <v/>
      </c>
      <c r="BK83" s="6" t="str">
        <f>_xlfn.XLOOKUP(BK$1&amp;"|"&amp;TEXT($C83,"yyyymmdd"), RRPS_ALL[Key], RRPS_ALL[Mid Yield], "")</f>
        <v/>
      </c>
      <c r="BL83" s="6" t="str">
        <f>_xlfn.XLOOKUP(BL$1&amp;"|"&amp;TEXT($C83,"yyyymmdd"), RRPS_ALL[Key], RRPS_ALL[Dirty Mid], "")</f>
        <v/>
      </c>
      <c r="BM83" s="6" t="str">
        <f>_xlfn.XLOOKUP(BM$1&amp;"|"&amp;TEXT($C83,"yyyymmdd"), RRPS_ALL[Key], RRPS_ALL[Clean Price Mid], "")</f>
        <v/>
      </c>
      <c r="BN83" s="6"/>
      <c r="BO83" s="6"/>
      <c r="BP83" s="6"/>
      <c r="BQ83" s="7" t="str">
        <f>_xlfn.XLOOKUP(BQ$1&amp;"|"&amp;TEXT($C83,"yyyymmdd"), RRPS_ALL[Key], RRPS_ALL[Yield to Maturity], "")</f>
        <v/>
      </c>
      <c r="BR83" s="6" t="str">
        <f>_xlfn.XLOOKUP(BR$1&amp;"|"&amp;TEXT($C83,"yyyymmdd"), RRPS_ALL[Key], RRPS_ALL[Mid Price], "")</f>
        <v/>
      </c>
      <c r="BS83" s="6" t="str">
        <f>_xlfn.XLOOKUP(BS$1&amp;"|"&amp;TEXT($C83,"yyyymmdd"), RRPS_ALL[Key], RRPS_ALL[Mid Yield], "")</f>
        <v/>
      </c>
      <c r="BT83" s="6" t="str">
        <f>_xlfn.XLOOKUP(BT$1&amp;"|"&amp;TEXT($C83,"yyyymmdd"), RRPS_ALL[Key], RRPS_ALL[Dirty Mid], "")</f>
        <v/>
      </c>
      <c r="BU83" s="6" t="str">
        <f>_xlfn.XLOOKUP(BU$1&amp;"|"&amp;TEXT($C83,"yyyymmdd"), RRPS_ALL[Key], RRPS_ALL[Clean Price Mid], "")</f>
        <v/>
      </c>
      <c r="BV83" s="6"/>
      <c r="BW83" s="6"/>
      <c r="BX83" s="6"/>
      <c r="BY83" s="7" t="str">
        <f>_xlfn.XLOOKUP(BY$1&amp;"|"&amp;TEXT($C83,"yyyymmdd"), RRPS_ALL[Key], RRPS_ALL[Yield to Maturity], "")</f>
        <v/>
      </c>
      <c r="BZ83" s="6" t="str">
        <f>_xlfn.XLOOKUP(BZ$1&amp;"|"&amp;TEXT($C83,"yyyymmdd"), RRPS_ALL[Key], RRPS_ALL[Mid Price], "")</f>
        <v/>
      </c>
      <c r="CA83" s="6" t="str">
        <f>_xlfn.XLOOKUP(CA$1&amp;"|"&amp;TEXT($C83,"yyyymmdd"), RRPS_ALL[Key], RRPS_ALL[Mid Yield], "")</f>
        <v/>
      </c>
      <c r="CB83" s="6" t="str">
        <f>_xlfn.XLOOKUP(CB$1&amp;"|"&amp;TEXT($C83,"yyyymmdd"), RRPS_ALL[Key], RRPS_ALL[Dirty Mid], "")</f>
        <v/>
      </c>
      <c r="CC83" s="6" t="str">
        <f>_xlfn.XLOOKUP(CC$1&amp;"|"&amp;TEXT($C83,"yyyymmdd"), RRPS_ALL[Key], RRPS_ALL[Clean Price Mid], "")</f>
        <v/>
      </c>
      <c r="CD83" s="6"/>
      <c r="CE83" s="6"/>
      <c r="CF83" s="6"/>
      <c r="CG83" s="7" t="str">
        <f>_xlfn.XLOOKUP(CG$1&amp;"|"&amp;TEXT($C83,"yyyymmdd"), RRPS_ALL[Key], RRPS_ALL[Yield to Maturity], "")</f>
        <v/>
      </c>
      <c r="CH83" s="6" t="str">
        <f>_xlfn.XLOOKUP(CH$1&amp;"|"&amp;TEXT($C83,"yyyymmdd"), RRPS_ALL[Key], RRPS_ALL[Mid Price], "")</f>
        <v/>
      </c>
      <c r="CI83" s="6" t="str">
        <f>_xlfn.XLOOKUP(CI$1&amp;"|"&amp;TEXT($C83,"yyyymmdd"), RRPS_ALL[Key], RRPS_ALL[Mid Yield], "")</f>
        <v/>
      </c>
      <c r="CJ83" s="6" t="str">
        <f>_xlfn.XLOOKUP(CJ$1&amp;"|"&amp;TEXT($C83,"yyyymmdd"), RRPS_ALL[Key], RRPS_ALL[Dirty Mid], "")</f>
        <v/>
      </c>
      <c r="CK83" s="6" t="str">
        <f>_xlfn.XLOOKUP(CK$1&amp;"|"&amp;TEXT($C83,"yyyymmdd"), RRPS_ALL[Key], RRPS_ALL[Clean Price Mid], "")</f>
        <v/>
      </c>
      <c r="CL83" s="6"/>
      <c r="CM83" s="6"/>
      <c r="CN83" s="6"/>
      <c r="CO83" s="7" t="str">
        <f>_xlfn.XLOOKUP(CO$1&amp;"|"&amp;TEXT($C83,"yyyymmdd"), RRPS_ALL[Key], RRPS_ALL[Yield to Maturity], "")</f>
        <v/>
      </c>
      <c r="CP83" s="6" t="str">
        <f>_xlfn.XLOOKUP(CP$1&amp;"|"&amp;TEXT($C83,"yyyymmdd"), RRPS_ALL[Key], RRPS_ALL[Mid Price], "")</f>
        <v/>
      </c>
      <c r="CQ83" s="6" t="str">
        <f>_xlfn.XLOOKUP(CQ$1&amp;"|"&amp;TEXT($C83,"yyyymmdd"), RRPS_ALL[Key], RRPS_ALL[Mid Yield], "")</f>
        <v/>
      </c>
      <c r="CR83" s="6" t="str">
        <f>_xlfn.XLOOKUP(CR$1&amp;"|"&amp;TEXT($C83,"yyyymmdd"), RRPS_ALL[Key], RRPS_ALL[Dirty Mid], "")</f>
        <v/>
      </c>
      <c r="CS83" s="6" t="str">
        <f>_xlfn.XLOOKUP(CS$1&amp;"|"&amp;TEXT($C83,"yyyymmdd"), RRPS_ALL[Key], RRPS_ALL[Clean Price Mid], "")</f>
        <v/>
      </c>
      <c r="CT83" s="6"/>
      <c r="CU83" s="6"/>
      <c r="CV83" s="6"/>
      <c r="CW83" s="7" t="str">
        <f>_xlfn.XLOOKUP(CW$1&amp;"|"&amp;TEXT($C83,"yyyymmdd"), RRPS_ALL[Key], RRPS_ALL[Yield to Maturity], "")</f>
        <v/>
      </c>
      <c r="CX83" s="6" t="str">
        <f>_xlfn.XLOOKUP(CX$1&amp;"|"&amp;TEXT($C83,"yyyymmdd"), RRPS_ALL[Key], RRPS_ALL[Mid Price], "")</f>
        <v/>
      </c>
      <c r="CY83" s="6" t="str">
        <f>_xlfn.XLOOKUP(CY$1&amp;"|"&amp;TEXT($C83,"yyyymmdd"), RRPS_ALL[Key], RRPS_ALL[Mid Yield], "")</f>
        <v/>
      </c>
      <c r="CZ83" s="6" t="str">
        <f>_xlfn.XLOOKUP(CZ$1&amp;"|"&amp;TEXT($C83,"yyyymmdd"), RRPS_ALL[Key], RRPS_ALL[Dirty Mid], "")</f>
        <v/>
      </c>
      <c r="DA83" s="6" t="str">
        <f>_xlfn.XLOOKUP(DA$1&amp;"|"&amp;TEXT($C83,"yyyymmdd"), RRPS_ALL[Key], RRPS_ALL[Clean Price Mid], "")</f>
        <v/>
      </c>
    </row>
    <row r="84" spans="1:105" x14ac:dyDescent="0.2">
      <c r="A84">
        <v>2006</v>
      </c>
      <c r="B84">
        <v>8</v>
      </c>
      <c r="C84" s="5">
        <f t="shared" si="7"/>
        <v>38960</v>
      </c>
      <c r="D84" s="6">
        <v>1.5</v>
      </c>
      <c r="E84" s="7">
        <f>_xlfn.XLOOKUP(E$1&amp;"|"&amp;TEXT($C84,"yyyymmdd"), RRPS_ALL[Key], RRPS_ALL[Yield to Maturity], "")</f>
        <v>-5.5110000000000001</v>
      </c>
      <c r="F84" s="6">
        <f>_xlfn.XLOOKUP(F$1&amp;"|"&amp;TEXT($C84,"yyyymmdd"), RRPS_ALL[Key], RRPS_ALL[Mid Price], "")</f>
        <v>123.44</v>
      </c>
      <c r="G84" s="6">
        <f>_xlfn.XLOOKUP(G$1&amp;"|"&amp;TEXT($C84,"yyyymmdd"), RRPS_ALL[Key], RRPS_ALL[Mid Yield], "")</f>
        <v>0</v>
      </c>
      <c r="H84" s="6">
        <f>_xlfn.XLOOKUP(H$1&amp;"|"&amp;TEXT($C84,"yyyymmdd"), RRPS_ALL[Key], RRPS_ALL[Dirty Mid], "")</f>
        <v>0</v>
      </c>
      <c r="I84" s="6">
        <f>_xlfn.XLOOKUP(I$1&amp;"|"&amp;TEXT($C84,"yyyymmdd"), RRPS_ALL[Key], RRPS_ALL[Clean Price Mid], "")</f>
        <v>0</v>
      </c>
      <c r="J84" s="6">
        <v>0.04</v>
      </c>
      <c r="K84" s="5">
        <v>39783</v>
      </c>
      <c r="L84" s="6">
        <f t="shared" si="8"/>
        <v>2.2527372262773722</v>
      </c>
      <c r="M84" s="7">
        <f>_xlfn.XLOOKUP(M$1&amp;"|"&amp;TEXT($C84,"yyyymmdd"), RRPS_ALL[Key], RRPS_ALL[Yield to Maturity], "")</f>
        <v>-2.2977050000000001</v>
      </c>
      <c r="N84" s="6">
        <f>_xlfn.XLOOKUP(N$1&amp;"|"&amp;TEXT($C84,"yyyymmdd"), RRPS_ALL[Key], RRPS_ALL[Mid Price], "")</f>
        <v>151.19049999999999</v>
      </c>
      <c r="O84" s="6">
        <f>_xlfn.XLOOKUP(O$1&amp;"|"&amp;TEXT($C84,"yyyymmdd"), RRPS_ALL[Key], RRPS_ALL[Mid Yield], "")</f>
        <v>-2.3224800000000001</v>
      </c>
      <c r="P84" s="6">
        <f>_xlfn.XLOOKUP(P$1&amp;"|"&amp;TEXT($C84,"yyyymmdd"), RRPS_ALL[Key], RRPS_ALL[Dirty Mid], "")</f>
        <v>152.13598300000001</v>
      </c>
      <c r="Q84" s="6">
        <f>_xlfn.XLOOKUP(Q$1&amp;"|"&amp;TEXT($C84,"yyyymmdd"), RRPS_ALL[Key], RRPS_ALL[Clean Price Mid], "")</f>
        <v>151.19049999999999</v>
      </c>
      <c r="R84" s="6">
        <v>0.04</v>
      </c>
      <c r="S84" s="5">
        <v>44166</v>
      </c>
      <c r="T84" s="6">
        <f t="shared" si="6"/>
        <v>14.252600839569265</v>
      </c>
      <c r="U84" s="7">
        <f>_xlfn.XLOOKUP(U$1&amp;"|"&amp;TEXT($C84,"yyyymmdd"), RRPS_ALL[Key], RRPS_ALL[Yield to Maturity], "")</f>
        <v>1.145</v>
      </c>
      <c r="V84" s="6">
        <f>_xlfn.XLOOKUP(V$1&amp;"|"&amp;TEXT($C84,"yyyymmdd"), RRPS_ALL[Key], RRPS_ALL[Mid Price], "")</f>
        <v>146.315</v>
      </c>
      <c r="W84" s="6">
        <f>_xlfn.XLOOKUP(W$1&amp;"|"&amp;TEXT($C84,"yyyymmdd"), RRPS_ALL[Key], RRPS_ALL[Mid Yield], "")</f>
        <v>0</v>
      </c>
      <c r="X84" s="6">
        <f>_xlfn.XLOOKUP(X$1&amp;"|"&amp;TEXT($C84,"yyyymmdd"), RRPS_ALL[Key], RRPS_ALL[Dirty Mid], "")</f>
        <v>0</v>
      </c>
      <c r="Y84" s="6">
        <f>_xlfn.XLOOKUP(Y$1&amp;"|"&amp;TEXT($C84,"yyyymmdd"), RRPS_ALL[Key], RRPS_ALL[Clean Price Mid], "")</f>
        <v>0</v>
      </c>
      <c r="Z84" s="6">
        <v>3.5000000000000003E-2</v>
      </c>
      <c r="AA84" s="5">
        <v>47088</v>
      </c>
      <c r="AB84" s="6">
        <f t="shared" si="9"/>
        <v>22.252588977502679</v>
      </c>
      <c r="AC84" s="7">
        <f>_xlfn.XLOOKUP(AC$1&amp;"|"&amp;TEXT($C84,"yyyymmdd"), RRPS_ALL[Key], RRPS_ALL[Yield to Maturity], "")</f>
        <v>0.40600000000000003</v>
      </c>
      <c r="AD84" s="6">
        <f>_xlfn.XLOOKUP(AD$1&amp;"|"&amp;TEXT($C84,"yyyymmdd"), RRPS_ALL[Key], RRPS_ALL[Mid Price], "")</f>
        <v>128.19999999999999</v>
      </c>
      <c r="AE84" s="6">
        <f>_xlfn.XLOOKUP(AE$1&amp;"|"&amp;TEXT($C84,"yyyymmdd"), RRPS_ALL[Key], RRPS_ALL[Mid Yield], "")</f>
        <v>0</v>
      </c>
      <c r="AF84" s="6">
        <f>_xlfn.XLOOKUP(AF$1&amp;"|"&amp;TEXT($C84,"yyyymmdd"), RRPS_ALL[Key], RRPS_ALL[Dirty Mid], "")</f>
        <v>2.6638899999999999</v>
      </c>
      <c r="AG84" s="6">
        <f>_xlfn.XLOOKUP(AG$1&amp;"|"&amp;TEXT($C84,"yyyymmdd"), RRPS_ALL[Key], RRPS_ALL[Clean Price Mid], "")</f>
        <v>8.0475600000000007</v>
      </c>
      <c r="AH84" s="6">
        <v>3.5000000000000003E-2</v>
      </c>
      <c r="AI84" s="5">
        <v>42339</v>
      </c>
      <c r="AJ84" s="6">
        <f t="shared" si="10"/>
        <v>9.2524644030668135</v>
      </c>
      <c r="AK84" s="7">
        <f>_xlfn.XLOOKUP(AK$1&amp;"|"&amp;TEXT($C84,"yyyymmdd"), RRPS_ALL[Key], RRPS_ALL[Yield to Maturity], "")</f>
        <v>0</v>
      </c>
      <c r="AL84" s="6">
        <f>_xlfn.XLOOKUP(AL$1&amp;"|"&amp;TEXT($C84,"yyyymmdd"), RRPS_ALL[Key], RRPS_ALL[Mid Price], "")</f>
        <v>0</v>
      </c>
      <c r="AM84" s="6">
        <f>_xlfn.XLOOKUP(AM$1&amp;"|"&amp;TEXT($C84,"yyyymmdd"), RRPS_ALL[Key], RRPS_ALL[Mid Yield], "")</f>
        <v>0</v>
      </c>
      <c r="AN84" s="6">
        <f>_xlfn.XLOOKUP(AN$1&amp;"|"&amp;TEXT($C84,"yyyymmdd"), RRPS_ALL[Key], RRPS_ALL[Dirty Mid], "")</f>
        <v>0</v>
      </c>
      <c r="AO84" s="6">
        <f>_xlfn.XLOOKUP(AO$1&amp;"|"&amp;TEXT($C84,"yyyymmdd"), RRPS_ALL[Key], RRPS_ALL[Clean Price Mid], "")</f>
        <v>0</v>
      </c>
      <c r="AP84" s="6">
        <v>0.01</v>
      </c>
      <c r="AQ84" s="5">
        <v>41000</v>
      </c>
      <c r="AR84" s="6">
        <f t="shared" si="11"/>
        <v>5.5846695346108719</v>
      </c>
      <c r="AS84" s="7" t="str">
        <f>_xlfn.XLOOKUP(AS$1&amp;"|"&amp;TEXT($C84,"yyyymmdd"), RRPS_ALL[Key], RRPS_ALL[Yield to Maturity], "")</f>
        <v/>
      </c>
      <c r="AT84" s="6" t="str">
        <f>_xlfn.XLOOKUP(AT$1&amp;"|"&amp;TEXT($C84,"yyyymmdd"), RRPS_ALL[Key], RRPS_ALL[Mid Price], "")</f>
        <v/>
      </c>
      <c r="AU84" s="6" t="str">
        <f>_xlfn.XLOOKUP(AU$1&amp;"|"&amp;TEXT($C84,"yyyymmdd"), RRPS_ALL[Key], RRPS_ALL[Mid Yield], "")</f>
        <v/>
      </c>
      <c r="AV84" s="6" t="str">
        <f>_xlfn.XLOOKUP(AV$1&amp;"|"&amp;TEXT($C84,"yyyymmdd"), RRPS_ALL[Key], RRPS_ALL[Dirty Mid], "")</f>
        <v/>
      </c>
      <c r="AW84" s="6" t="str">
        <f>_xlfn.XLOOKUP(AW$1&amp;"|"&amp;TEXT($C84,"yyyymmdd"), RRPS_ALL[Key], RRPS_ALL[Clean Price Mid], "")</f>
        <v/>
      </c>
      <c r="AX84" s="6"/>
      <c r="AY84" s="6"/>
      <c r="AZ84" s="6"/>
      <c r="BA84" s="7" t="str">
        <f>_xlfn.XLOOKUP(BA$1&amp;"|"&amp;TEXT($C84,"yyyymmdd"), RRPS_ALL[Key], RRPS_ALL[Yield to Maturity], "")</f>
        <v/>
      </c>
      <c r="BB84" s="6" t="str">
        <f>_xlfn.XLOOKUP(BB$1&amp;"|"&amp;TEXT($C84,"yyyymmdd"), RRPS_ALL[Key], RRPS_ALL[Mid Price], "")</f>
        <v/>
      </c>
      <c r="BC84" s="6" t="str">
        <f>_xlfn.XLOOKUP(BC$1&amp;"|"&amp;TEXT($C84,"yyyymmdd"), RRPS_ALL[Key], RRPS_ALL[Mid Yield], "")</f>
        <v/>
      </c>
      <c r="BD84" s="6" t="str">
        <f>_xlfn.XLOOKUP(BD$1&amp;"|"&amp;TEXT($C84,"yyyymmdd"), RRPS_ALL[Key], RRPS_ALL[Dirty Mid], "")</f>
        <v/>
      </c>
      <c r="BE84" s="6" t="str">
        <f>_xlfn.XLOOKUP(BE$1&amp;"|"&amp;TEXT($C84,"yyyymmdd"), RRPS_ALL[Key], RRPS_ALL[Clean Price Mid], "")</f>
        <v/>
      </c>
      <c r="BF84" s="6"/>
      <c r="BG84" s="6"/>
      <c r="BH84" s="6"/>
      <c r="BI84" s="7" t="str">
        <f>_xlfn.XLOOKUP(BI$1&amp;"|"&amp;TEXT($C84,"yyyymmdd"), RRPS_ALL[Key], RRPS_ALL[Yield to Maturity], "")</f>
        <v/>
      </c>
      <c r="BJ84" s="6" t="str">
        <f>_xlfn.XLOOKUP(BJ$1&amp;"|"&amp;TEXT($C84,"yyyymmdd"), RRPS_ALL[Key], RRPS_ALL[Mid Price], "")</f>
        <v/>
      </c>
      <c r="BK84" s="6" t="str">
        <f>_xlfn.XLOOKUP(BK$1&amp;"|"&amp;TEXT($C84,"yyyymmdd"), RRPS_ALL[Key], RRPS_ALL[Mid Yield], "")</f>
        <v/>
      </c>
      <c r="BL84" s="6" t="str">
        <f>_xlfn.XLOOKUP(BL$1&amp;"|"&amp;TEXT($C84,"yyyymmdd"), RRPS_ALL[Key], RRPS_ALL[Dirty Mid], "")</f>
        <v/>
      </c>
      <c r="BM84" s="6" t="str">
        <f>_xlfn.XLOOKUP(BM$1&amp;"|"&amp;TEXT($C84,"yyyymmdd"), RRPS_ALL[Key], RRPS_ALL[Clean Price Mid], "")</f>
        <v/>
      </c>
      <c r="BN84" s="6"/>
      <c r="BO84" s="6"/>
      <c r="BP84" s="6"/>
      <c r="BQ84" s="7" t="str">
        <f>_xlfn.XLOOKUP(BQ$1&amp;"|"&amp;TEXT($C84,"yyyymmdd"), RRPS_ALL[Key], RRPS_ALL[Yield to Maturity], "")</f>
        <v/>
      </c>
      <c r="BR84" s="6" t="str">
        <f>_xlfn.XLOOKUP(BR$1&amp;"|"&amp;TEXT($C84,"yyyymmdd"), RRPS_ALL[Key], RRPS_ALL[Mid Price], "")</f>
        <v/>
      </c>
      <c r="BS84" s="6" t="str">
        <f>_xlfn.XLOOKUP(BS$1&amp;"|"&amp;TEXT($C84,"yyyymmdd"), RRPS_ALL[Key], RRPS_ALL[Mid Yield], "")</f>
        <v/>
      </c>
      <c r="BT84" s="6" t="str">
        <f>_xlfn.XLOOKUP(BT$1&amp;"|"&amp;TEXT($C84,"yyyymmdd"), RRPS_ALL[Key], RRPS_ALL[Dirty Mid], "")</f>
        <v/>
      </c>
      <c r="BU84" s="6" t="str">
        <f>_xlfn.XLOOKUP(BU$1&amp;"|"&amp;TEXT($C84,"yyyymmdd"), RRPS_ALL[Key], RRPS_ALL[Clean Price Mid], "")</f>
        <v/>
      </c>
      <c r="BV84" s="6"/>
      <c r="BW84" s="6"/>
      <c r="BX84" s="6"/>
      <c r="BY84" s="7" t="str">
        <f>_xlfn.XLOOKUP(BY$1&amp;"|"&amp;TEXT($C84,"yyyymmdd"), RRPS_ALL[Key], RRPS_ALL[Yield to Maturity], "")</f>
        <v/>
      </c>
      <c r="BZ84" s="6" t="str">
        <f>_xlfn.XLOOKUP(BZ$1&amp;"|"&amp;TEXT($C84,"yyyymmdd"), RRPS_ALL[Key], RRPS_ALL[Mid Price], "")</f>
        <v/>
      </c>
      <c r="CA84" s="6" t="str">
        <f>_xlfn.XLOOKUP(CA$1&amp;"|"&amp;TEXT($C84,"yyyymmdd"), RRPS_ALL[Key], RRPS_ALL[Mid Yield], "")</f>
        <v/>
      </c>
      <c r="CB84" s="6" t="str">
        <f>_xlfn.XLOOKUP(CB$1&amp;"|"&amp;TEXT($C84,"yyyymmdd"), RRPS_ALL[Key], RRPS_ALL[Dirty Mid], "")</f>
        <v/>
      </c>
      <c r="CC84" s="6" t="str">
        <f>_xlfn.XLOOKUP(CC$1&amp;"|"&amp;TEXT($C84,"yyyymmdd"), RRPS_ALL[Key], RRPS_ALL[Clean Price Mid], "")</f>
        <v/>
      </c>
      <c r="CD84" s="6"/>
      <c r="CE84" s="6"/>
      <c r="CF84" s="6"/>
      <c r="CG84" s="7" t="str">
        <f>_xlfn.XLOOKUP(CG$1&amp;"|"&amp;TEXT($C84,"yyyymmdd"), RRPS_ALL[Key], RRPS_ALL[Yield to Maturity], "")</f>
        <v/>
      </c>
      <c r="CH84" s="6" t="str">
        <f>_xlfn.XLOOKUP(CH$1&amp;"|"&amp;TEXT($C84,"yyyymmdd"), RRPS_ALL[Key], RRPS_ALL[Mid Price], "")</f>
        <v/>
      </c>
      <c r="CI84" s="6" t="str">
        <f>_xlfn.XLOOKUP(CI$1&amp;"|"&amp;TEXT($C84,"yyyymmdd"), RRPS_ALL[Key], RRPS_ALL[Mid Yield], "")</f>
        <v/>
      </c>
      <c r="CJ84" s="6" t="str">
        <f>_xlfn.XLOOKUP(CJ$1&amp;"|"&amp;TEXT($C84,"yyyymmdd"), RRPS_ALL[Key], RRPS_ALL[Dirty Mid], "")</f>
        <v/>
      </c>
      <c r="CK84" s="6" t="str">
        <f>_xlfn.XLOOKUP(CK$1&amp;"|"&amp;TEXT($C84,"yyyymmdd"), RRPS_ALL[Key], RRPS_ALL[Clean Price Mid], "")</f>
        <v/>
      </c>
      <c r="CL84" s="6"/>
      <c r="CM84" s="6"/>
      <c r="CN84" s="6"/>
      <c r="CO84" s="7" t="str">
        <f>_xlfn.XLOOKUP(CO$1&amp;"|"&amp;TEXT($C84,"yyyymmdd"), RRPS_ALL[Key], RRPS_ALL[Yield to Maturity], "")</f>
        <v/>
      </c>
      <c r="CP84" s="6" t="str">
        <f>_xlfn.XLOOKUP(CP$1&amp;"|"&amp;TEXT($C84,"yyyymmdd"), RRPS_ALL[Key], RRPS_ALL[Mid Price], "")</f>
        <v/>
      </c>
      <c r="CQ84" s="6" t="str">
        <f>_xlfn.XLOOKUP(CQ$1&amp;"|"&amp;TEXT($C84,"yyyymmdd"), RRPS_ALL[Key], RRPS_ALL[Mid Yield], "")</f>
        <v/>
      </c>
      <c r="CR84" s="6" t="str">
        <f>_xlfn.XLOOKUP(CR$1&amp;"|"&amp;TEXT($C84,"yyyymmdd"), RRPS_ALL[Key], RRPS_ALL[Dirty Mid], "")</f>
        <v/>
      </c>
      <c r="CS84" s="6" t="str">
        <f>_xlfn.XLOOKUP(CS$1&amp;"|"&amp;TEXT($C84,"yyyymmdd"), RRPS_ALL[Key], RRPS_ALL[Clean Price Mid], "")</f>
        <v/>
      </c>
      <c r="CT84" s="6"/>
      <c r="CU84" s="6"/>
      <c r="CV84" s="6"/>
      <c r="CW84" s="7" t="str">
        <f>_xlfn.XLOOKUP(CW$1&amp;"|"&amp;TEXT($C84,"yyyymmdd"), RRPS_ALL[Key], RRPS_ALL[Yield to Maturity], "")</f>
        <v/>
      </c>
      <c r="CX84" s="6" t="str">
        <f>_xlfn.XLOOKUP(CX$1&amp;"|"&amp;TEXT($C84,"yyyymmdd"), RRPS_ALL[Key], RRPS_ALL[Mid Price], "")</f>
        <v/>
      </c>
      <c r="CY84" s="6" t="str">
        <f>_xlfn.XLOOKUP(CY$1&amp;"|"&amp;TEXT($C84,"yyyymmdd"), RRPS_ALL[Key], RRPS_ALL[Mid Yield], "")</f>
        <v/>
      </c>
      <c r="CZ84" s="6" t="str">
        <f>_xlfn.XLOOKUP(CZ$1&amp;"|"&amp;TEXT($C84,"yyyymmdd"), RRPS_ALL[Key], RRPS_ALL[Dirty Mid], "")</f>
        <v/>
      </c>
      <c r="DA84" s="6" t="str">
        <f>_xlfn.XLOOKUP(DA$1&amp;"|"&amp;TEXT($C84,"yyyymmdd"), RRPS_ALL[Key], RRPS_ALL[Clean Price Mid], "")</f>
        <v/>
      </c>
    </row>
    <row r="85" spans="1:105" x14ac:dyDescent="0.2">
      <c r="A85">
        <v>2006</v>
      </c>
      <c r="B85">
        <v>9</v>
      </c>
      <c r="C85" s="5">
        <f t="shared" si="7"/>
        <v>38990</v>
      </c>
      <c r="D85" s="6">
        <v>1.75</v>
      </c>
      <c r="E85" s="7">
        <f>_xlfn.XLOOKUP(E$1&amp;"|"&amp;TEXT($C85,"yyyymmdd"), RRPS_ALL[Key], RRPS_ALL[Yield to Maturity], "")</f>
        <v>-5.6840000000000002</v>
      </c>
      <c r="F85" s="6">
        <f>_xlfn.XLOOKUP(F$1&amp;"|"&amp;TEXT($C85,"yyyymmdd"), RRPS_ALL[Key], RRPS_ALL[Mid Price], "")</f>
        <v>123.018</v>
      </c>
      <c r="G85" s="6">
        <f>_xlfn.XLOOKUP(G$1&amp;"|"&amp;TEXT($C85,"yyyymmdd"), RRPS_ALL[Key], RRPS_ALL[Mid Yield], "")</f>
        <v>0</v>
      </c>
      <c r="H85" s="6">
        <f>_xlfn.XLOOKUP(H$1&amp;"|"&amp;TEXT($C85,"yyyymmdd"), RRPS_ALL[Key], RRPS_ALL[Dirty Mid], "")</f>
        <v>0</v>
      </c>
      <c r="I85" s="6">
        <f>_xlfn.XLOOKUP(I$1&amp;"|"&amp;TEXT($C85,"yyyymmdd"), RRPS_ALL[Key], RRPS_ALL[Clean Price Mid], "")</f>
        <v>0</v>
      </c>
      <c r="J85" s="6">
        <v>0.04</v>
      </c>
      <c r="K85" s="5">
        <v>39783</v>
      </c>
      <c r="L85" s="6">
        <f t="shared" si="8"/>
        <v>2.1706204379562046</v>
      </c>
      <c r="M85" s="7">
        <f>_xlfn.XLOOKUP(M$1&amp;"|"&amp;TEXT($C85,"yyyymmdd"), RRPS_ALL[Key], RRPS_ALL[Yield to Maturity], "")</f>
        <v>-2.4129870000000002</v>
      </c>
      <c r="N85" s="6">
        <f>_xlfn.XLOOKUP(N$1&amp;"|"&amp;TEXT($C85,"yyyymmdd"), RRPS_ALL[Key], RRPS_ALL[Mid Price], "")</f>
        <v>151.702</v>
      </c>
      <c r="O85" s="6">
        <f>_xlfn.XLOOKUP(O$1&amp;"|"&amp;TEXT($C85,"yyyymmdd"), RRPS_ALL[Key], RRPS_ALL[Mid Yield], "")</f>
        <v>-2.4379569999999999</v>
      </c>
      <c r="P85" s="6">
        <f>_xlfn.XLOOKUP(P$1&amp;"|"&amp;TEXT($C85,"yyyymmdd"), RRPS_ALL[Key], RRPS_ALL[Dirty Mid], "")</f>
        <v>151.702</v>
      </c>
      <c r="Q85" s="6">
        <f>_xlfn.XLOOKUP(Q$1&amp;"|"&amp;TEXT($C85,"yyyymmdd"), RRPS_ALL[Key], RRPS_ALL[Clean Price Mid], "")</f>
        <v>151.702</v>
      </c>
      <c r="R85" s="6">
        <v>0.04</v>
      </c>
      <c r="S85" s="5">
        <v>44166</v>
      </c>
      <c r="T85" s="6">
        <f t="shared" si="6"/>
        <v>14.170469063697755</v>
      </c>
      <c r="U85" s="7">
        <f>_xlfn.XLOOKUP(U$1&amp;"|"&amp;TEXT($C85,"yyyymmdd"), RRPS_ALL[Key], RRPS_ALL[Yield to Maturity], "")</f>
        <v>1.1060000000000001</v>
      </c>
      <c r="V85" s="6">
        <f>_xlfn.XLOOKUP(V$1&amp;"|"&amp;TEXT($C85,"yyyymmdd"), RRPS_ALL[Key], RRPS_ALL[Mid Price], "")</f>
        <v>147.12200000000001</v>
      </c>
      <c r="W85" s="6">
        <f>_xlfn.XLOOKUP(W$1&amp;"|"&amp;TEXT($C85,"yyyymmdd"), RRPS_ALL[Key], RRPS_ALL[Mid Yield], "")</f>
        <v>0</v>
      </c>
      <c r="X85" s="6">
        <f>_xlfn.XLOOKUP(X$1&amp;"|"&amp;TEXT($C85,"yyyymmdd"), RRPS_ALL[Key], RRPS_ALL[Dirty Mid], "")</f>
        <v>0</v>
      </c>
      <c r="Y85" s="6">
        <f>_xlfn.XLOOKUP(Y$1&amp;"|"&amp;TEXT($C85,"yyyymmdd"), RRPS_ALL[Key], RRPS_ALL[Clean Price Mid], "")</f>
        <v>0</v>
      </c>
      <c r="Z85" s="6">
        <v>3.5000000000000003E-2</v>
      </c>
      <c r="AA85" s="5">
        <v>47088</v>
      </c>
      <c r="AB85" s="6">
        <f t="shared" si="9"/>
        <v>22.17045589810737</v>
      </c>
      <c r="AC85" s="7">
        <f>_xlfn.XLOOKUP(AC$1&amp;"|"&amp;TEXT($C85,"yyyymmdd"), RRPS_ALL[Key], RRPS_ALL[Yield to Maturity], "")</f>
        <v>0.39500000000000002</v>
      </c>
      <c r="AD85" s="6">
        <f>_xlfn.XLOOKUP(AD$1&amp;"|"&amp;TEXT($C85,"yyyymmdd"), RRPS_ALL[Key], RRPS_ALL[Mid Price], "")</f>
        <v>128.078</v>
      </c>
      <c r="AE85" s="6">
        <f>_xlfn.XLOOKUP(AE$1&amp;"|"&amp;TEXT($C85,"yyyymmdd"), RRPS_ALL[Key], RRPS_ALL[Mid Yield], "")</f>
        <v>0</v>
      </c>
      <c r="AF85" s="6">
        <f>_xlfn.XLOOKUP(AF$1&amp;"|"&amp;TEXT($C85,"yyyymmdd"), RRPS_ALL[Key], RRPS_ALL[Dirty Mid], "")</f>
        <v>2.9458299999999999</v>
      </c>
      <c r="AG85" s="6">
        <f>_xlfn.XLOOKUP(AG$1&amp;"|"&amp;TEXT($C85,"yyyymmdd"), RRPS_ALL[Key], RRPS_ALL[Clean Price Mid], "")</f>
        <v>7.9676999999999998</v>
      </c>
      <c r="AH85" s="6">
        <v>3.5000000000000003E-2</v>
      </c>
      <c r="AI85" s="5">
        <v>42339</v>
      </c>
      <c r="AJ85" s="6">
        <f t="shared" si="10"/>
        <v>9.1703176341730561</v>
      </c>
      <c r="AK85" s="7">
        <f>_xlfn.XLOOKUP(AK$1&amp;"|"&amp;TEXT($C85,"yyyymmdd"), RRPS_ALL[Key], RRPS_ALL[Yield to Maturity], "")</f>
        <v>0</v>
      </c>
      <c r="AL85" s="6">
        <f>_xlfn.XLOOKUP(AL$1&amp;"|"&amp;TEXT($C85,"yyyymmdd"), RRPS_ALL[Key], RRPS_ALL[Mid Price], "")</f>
        <v>0</v>
      </c>
      <c r="AM85" s="6">
        <f>_xlfn.XLOOKUP(AM$1&amp;"|"&amp;TEXT($C85,"yyyymmdd"), RRPS_ALL[Key], RRPS_ALL[Mid Yield], "")</f>
        <v>0</v>
      </c>
      <c r="AN85" s="6">
        <f>_xlfn.XLOOKUP(AN$1&amp;"|"&amp;TEXT($C85,"yyyymmdd"), RRPS_ALL[Key], RRPS_ALL[Dirty Mid], "")</f>
        <v>0</v>
      </c>
      <c r="AO85" s="6">
        <f>_xlfn.XLOOKUP(AO$1&amp;"|"&amp;TEXT($C85,"yyyymmdd"), RRPS_ALL[Key], RRPS_ALL[Clean Price Mid], "")</f>
        <v>0</v>
      </c>
      <c r="AP85" s="6">
        <v>0.01</v>
      </c>
      <c r="AQ85" s="5">
        <v>41000</v>
      </c>
      <c r="AR85" s="6">
        <f t="shared" si="11"/>
        <v>5.5025420414548298</v>
      </c>
      <c r="AS85" s="7" t="str">
        <f>_xlfn.XLOOKUP(AS$1&amp;"|"&amp;TEXT($C85,"yyyymmdd"), RRPS_ALL[Key], RRPS_ALL[Yield to Maturity], "")</f>
        <v/>
      </c>
      <c r="AT85" s="6" t="str">
        <f>_xlfn.XLOOKUP(AT$1&amp;"|"&amp;TEXT($C85,"yyyymmdd"), RRPS_ALL[Key], RRPS_ALL[Mid Price], "")</f>
        <v/>
      </c>
      <c r="AU85" s="6" t="str">
        <f>_xlfn.XLOOKUP(AU$1&amp;"|"&amp;TEXT($C85,"yyyymmdd"), RRPS_ALL[Key], RRPS_ALL[Mid Yield], "")</f>
        <v/>
      </c>
      <c r="AV85" s="6" t="str">
        <f>_xlfn.XLOOKUP(AV$1&amp;"|"&amp;TEXT($C85,"yyyymmdd"), RRPS_ALL[Key], RRPS_ALL[Dirty Mid], "")</f>
        <v/>
      </c>
      <c r="AW85" s="6" t="str">
        <f>_xlfn.XLOOKUP(AW$1&amp;"|"&amp;TEXT($C85,"yyyymmdd"), RRPS_ALL[Key], RRPS_ALL[Clean Price Mid], "")</f>
        <v/>
      </c>
      <c r="AX85" s="6"/>
      <c r="AY85" s="6"/>
      <c r="AZ85" s="6"/>
      <c r="BA85" s="7" t="str">
        <f>_xlfn.XLOOKUP(BA$1&amp;"|"&amp;TEXT($C85,"yyyymmdd"), RRPS_ALL[Key], RRPS_ALL[Yield to Maturity], "")</f>
        <v/>
      </c>
      <c r="BB85" s="6" t="str">
        <f>_xlfn.XLOOKUP(BB$1&amp;"|"&amp;TEXT($C85,"yyyymmdd"), RRPS_ALL[Key], RRPS_ALL[Mid Price], "")</f>
        <v/>
      </c>
      <c r="BC85" s="6" t="str">
        <f>_xlfn.XLOOKUP(BC$1&amp;"|"&amp;TEXT($C85,"yyyymmdd"), RRPS_ALL[Key], RRPS_ALL[Mid Yield], "")</f>
        <v/>
      </c>
      <c r="BD85" s="6" t="str">
        <f>_xlfn.XLOOKUP(BD$1&amp;"|"&amp;TEXT($C85,"yyyymmdd"), RRPS_ALL[Key], RRPS_ALL[Dirty Mid], "")</f>
        <v/>
      </c>
      <c r="BE85" s="6" t="str">
        <f>_xlfn.XLOOKUP(BE$1&amp;"|"&amp;TEXT($C85,"yyyymmdd"), RRPS_ALL[Key], RRPS_ALL[Clean Price Mid], "")</f>
        <v/>
      </c>
      <c r="BF85" s="6"/>
      <c r="BG85" s="6"/>
      <c r="BH85" s="6"/>
      <c r="BI85" s="7" t="str">
        <f>_xlfn.XLOOKUP(BI$1&amp;"|"&amp;TEXT($C85,"yyyymmdd"), RRPS_ALL[Key], RRPS_ALL[Yield to Maturity], "")</f>
        <v/>
      </c>
      <c r="BJ85" s="6" t="str">
        <f>_xlfn.XLOOKUP(BJ$1&amp;"|"&amp;TEXT($C85,"yyyymmdd"), RRPS_ALL[Key], RRPS_ALL[Mid Price], "")</f>
        <v/>
      </c>
      <c r="BK85" s="6" t="str">
        <f>_xlfn.XLOOKUP(BK$1&amp;"|"&amp;TEXT($C85,"yyyymmdd"), RRPS_ALL[Key], RRPS_ALL[Mid Yield], "")</f>
        <v/>
      </c>
      <c r="BL85" s="6" t="str">
        <f>_xlfn.XLOOKUP(BL$1&amp;"|"&amp;TEXT($C85,"yyyymmdd"), RRPS_ALL[Key], RRPS_ALL[Dirty Mid], "")</f>
        <v/>
      </c>
      <c r="BM85" s="6" t="str">
        <f>_xlfn.XLOOKUP(BM$1&amp;"|"&amp;TEXT($C85,"yyyymmdd"), RRPS_ALL[Key], RRPS_ALL[Clean Price Mid], "")</f>
        <v/>
      </c>
      <c r="BN85" s="6"/>
      <c r="BO85" s="6"/>
      <c r="BP85" s="6"/>
      <c r="BQ85" s="7" t="str">
        <f>_xlfn.XLOOKUP(BQ$1&amp;"|"&amp;TEXT($C85,"yyyymmdd"), RRPS_ALL[Key], RRPS_ALL[Yield to Maturity], "")</f>
        <v/>
      </c>
      <c r="BR85" s="6" t="str">
        <f>_xlfn.XLOOKUP(BR$1&amp;"|"&amp;TEXT($C85,"yyyymmdd"), RRPS_ALL[Key], RRPS_ALL[Mid Price], "")</f>
        <v/>
      </c>
      <c r="BS85" s="6" t="str">
        <f>_xlfn.XLOOKUP(BS$1&amp;"|"&amp;TEXT($C85,"yyyymmdd"), RRPS_ALL[Key], RRPS_ALL[Mid Yield], "")</f>
        <v/>
      </c>
      <c r="BT85" s="6" t="str">
        <f>_xlfn.XLOOKUP(BT$1&amp;"|"&amp;TEXT($C85,"yyyymmdd"), RRPS_ALL[Key], RRPS_ALL[Dirty Mid], "")</f>
        <v/>
      </c>
      <c r="BU85" s="6" t="str">
        <f>_xlfn.XLOOKUP(BU$1&amp;"|"&amp;TEXT($C85,"yyyymmdd"), RRPS_ALL[Key], RRPS_ALL[Clean Price Mid], "")</f>
        <v/>
      </c>
      <c r="BV85" s="6"/>
      <c r="BW85" s="6"/>
      <c r="BX85" s="6"/>
      <c r="BY85" s="7" t="str">
        <f>_xlfn.XLOOKUP(BY$1&amp;"|"&amp;TEXT($C85,"yyyymmdd"), RRPS_ALL[Key], RRPS_ALL[Yield to Maturity], "")</f>
        <v/>
      </c>
      <c r="BZ85" s="6" t="str">
        <f>_xlfn.XLOOKUP(BZ$1&amp;"|"&amp;TEXT($C85,"yyyymmdd"), RRPS_ALL[Key], RRPS_ALL[Mid Price], "")</f>
        <v/>
      </c>
      <c r="CA85" s="6" t="str">
        <f>_xlfn.XLOOKUP(CA$1&amp;"|"&amp;TEXT($C85,"yyyymmdd"), RRPS_ALL[Key], RRPS_ALL[Mid Yield], "")</f>
        <v/>
      </c>
      <c r="CB85" s="6" t="str">
        <f>_xlfn.XLOOKUP(CB$1&amp;"|"&amp;TEXT($C85,"yyyymmdd"), RRPS_ALL[Key], RRPS_ALL[Dirty Mid], "")</f>
        <v/>
      </c>
      <c r="CC85" s="6" t="str">
        <f>_xlfn.XLOOKUP(CC$1&amp;"|"&amp;TEXT($C85,"yyyymmdd"), RRPS_ALL[Key], RRPS_ALL[Clean Price Mid], "")</f>
        <v/>
      </c>
      <c r="CD85" s="6"/>
      <c r="CE85" s="6"/>
      <c r="CF85" s="6"/>
      <c r="CG85" s="7" t="str">
        <f>_xlfn.XLOOKUP(CG$1&amp;"|"&amp;TEXT($C85,"yyyymmdd"), RRPS_ALL[Key], RRPS_ALL[Yield to Maturity], "")</f>
        <v/>
      </c>
      <c r="CH85" s="6" t="str">
        <f>_xlfn.XLOOKUP(CH$1&amp;"|"&amp;TEXT($C85,"yyyymmdd"), RRPS_ALL[Key], RRPS_ALL[Mid Price], "")</f>
        <v/>
      </c>
      <c r="CI85" s="6" t="str">
        <f>_xlfn.XLOOKUP(CI$1&amp;"|"&amp;TEXT($C85,"yyyymmdd"), RRPS_ALL[Key], RRPS_ALL[Mid Yield], "")</f>
        <v/>
      </c>
      <c r="CJ85" s="6" t="str">
        <f>_xlfn.XLOOKUP(CJ$1&amp;"|"&amp;TEXT($C85,"yyyymmdd"), RRPS_ALL[Key], RRPS_ALL[Dirty Mid], "")</f>
        <v/>
      </c>
      <c r="CK85" s="6" t="str">
        <f>_xlfn.XLOOKUP(CK$1&amp;"|"&amp;TEXT($C85,"yyyymmdd"), RRPS_ALL[Key], RRPS_ALL[Clean Price Mid], "")</f>
        <v/>
      </c>
      <c r="CL85" s="6"/>
      <c r="CM85" s="6"/>
      <c r="CN85" s="6"/>
      <c r="CO85" s="7" t="str">
        <f>_xlfn.XLOOKUP(CO$1&amp;"|"&amp;TEXT($C85,"yyyymmdd"), RRPS_ALL[Key], RRPS_ALL[Yield to Maturity], "")</f>
        <v/>
      </c>
      <c r="CP85" s="6" t="str">
        <f>_xlfn.XLOOKUP(CP$1&amp;"|"&amp;TEXT($C85,"yyyymmdd"), RRPS_ALL[Key], RRPS_ALL[Mid Price], "")</f>
        <v/>
      </c>
      <c r="CQ85" s="6" t="str">
        <f>_xlfn.XLOOKUP(CQ$1&amp;"|"&amp;TEXT($C85,"yyyymmdd"), RRPS_ALL[Key], RRPS_ALL[Mid Yield], "")</f>
        <v/>
      </c>
      <c r="CR85" s="6" t="str">
        <f>_xlfn.XLOOKUP(CR$1&amp;"|"&amp;TEXT($C85,"yyyymmdd"), RRPS_ALL[Key], RRPS_ALL[Dirty Mid], "")</f>
        <v/>
      </c>
      <c r="CS85" s="6" t="str">
        <f>_xlfn.XLOOKUP(CS$1&amp;"|"&amp;TEXT($C85,"yyyymmdd"), RRPS_ALL[Key], RRPS_ALL[Clean Price Mid], "")</f>
        <v/>
      </c>
      <c r="CT85" s="6"/>
      <c r="CU85" s="6"/>
      <c r="CV85" s="6"/>
      <c r="CW85" s="7" t="str">
        <f>_xlfn.XLOOKUP(CW$1&amp;"|"&amp;TEXT($C85,"yyyymmdd"), RRPS_ALL[Key], RRPS_ALL[Yield to Maturity], "")</f>
        <v/>
      </c>
      <c r="CX85" s="6" t="str">
        <f>_xlfn.XLOOKUP(CX$1&amp;"|"&amp;TEXT($C85,"yyyymmdd"), RRPS_ALL[Key], RRPS_ALL[Mid Price], "")</f>
        <v/>
      </c>
      <c r="CY85" s="6" t="str">
        <f>_xlfn.XLOOKUP(CY$1&amp;"|"&amp;TEXT($C85,"yyyymmdd"), RRPS_ALL[Key], RRPS_ALL[Mid Yield], "")</f>
        <v/>
      </c>
      <c r="CZ85" s="6" t="str">
        <f>_xlfn.XLOOKUP(CZ$1&amp;"|"&amp;TEXT($C85,"yyyymmdd"), RRPS_ALL[Key], RRPS_ALL[Dirty Mid], "")</f>
        <v/>
      </c>
      <c r="DA85" s="6" t="str">
        <f>_xlfn.XLOOKUP(DA$1&amp;"|"&amp;TEXT($C85,"yyyymmdd"), RRPS_ALL[Key], RRPS_ALL[Clean Price Mid], "")</f>
        <v/>
      </c>
    </row>
    <row r="86" spans="1:105" x14ac:dyDescent="0.2">
      <c r="A86">
        <v>2006</v>
      </c>
      <c r="B86">
        <v>10</v>
      </c>
      <c r="C86" s="5">
        <f t="shared" si="7"/>
        <v>39021</v>
      </c>
      <c r="D86" s="6">
        <v>1.75</v>
      </c>
      <c r="E86" s="7">
        <f>_xlfn.XLOOKUP(E$1&amp;"|"&amp;TEXT($C86,"yyyymmdd"), RRPS_ALL[Key], RRPS_ALL[Yield to Maturity], "")</f>
        <v>-5.9530000000000003</v>
      </c>
      <c r="F86" s="6">
        <f>_xlfn.XLOOKUP(F$1&amp;"|"&amp;TEXT($C86,"yyyymmdd"), RRPS_ALL[Key], RRPS_ALL[Mid Price], "")</f>
        <v>122.815</v>
      </c>
      <c r="G86" s="6">
        <f>_xlfn.XLOOKUP(G$1&amp;"|"&amp;TEXT($C86,"yyyymmdd"), RRPS_ALL[Key], RRPS_ALL[Mid Yield], "")</f>
        <v>0</v>
      </c>
      <c r="H86" s="6">
        <f>_xlfn.XLOOKUP(H$1&amp;"|"&amp;TEXT($C86,"yyyymmdd"), RRPS_ALL[Key], RRPS_ALL[Dirty Mid], "")</f>
        <v>0</v>
      </c>
      <c r="I86" s="6">
        <f>_xlfn.XLOOKUP(I$1&amp;"|"&amp;TEXT($C86,"yyyymmdd"), RRPS_ALL[Key], RRPS_ALL[Clean Price Mid], "")</f>
        <v>0</v>
      </c>
      <c r="J86" s="6">
        <v>0.04</v>
      </c>
      <c r="K86" s="5">
        <v>39783</v>
      </c>
      <c r="L86" s="6">
        <f t="shared" si="8"/>
        <v>2.0857664233576645</v>
      </c>
      <c r="M86" s="7">
        <f>_xlfn.XLOOKUP(M$1&amp;"|"&amp;TEXT($C86,"yyyymmdd"), RRPS_ALL[Key], RRPS_ALL[Yield to Maturity], "")</f>
        <v>-2.3855080000000002</v>
      </c>
      <c r="N86" s="6">
        <f>_xlfn.XLOOKUP(N$1&amp;"|"&amp;TEXT($C86,"yyyymmdd"), RRPS_ALL[Key], RRPS_ALL[Mid Price], "")</f>
        <v>152.5675</v>
      </c>
      <c r="O86" s="6">
        <f>_xlfn.XLOOKUP(O$1&amp;"|"&amp;TEXT($C86,"yyyymmdd"), RRPS_ALL[Key], RRPS_ALL[Mid Yield], "")</f>
        <v>-2.4103699999999999</v>
      </c>
      <c r="P86" s="6">
        <f>_xlfn.XLOOKUP(P$1&amp;"|"&amp;TEXT($C86,"yyyymmdd"), RRPS_ALL[Key], RRPS_ALL[Dirty Mid], "")</f>
        <v>152.5675</v>
      </c>
      <c r="Q86" s="6">
        <f>_xlfn.XLOOKUP(Q$1&amp;"|"&amp;TEXT($C86,"yyyymmdd"), RRPS_ALL[Key], RRPS_ALL[Clean Price Mid], "")</f>
        <v>152.5675</v>
      </c>
      <c r="R86" s="6">
        <v>0.04</v>
      </c>
      <c r="S86" s="5">
        <v>44166</v>
      </c>
      <c r="T86" s="6">
        <f t="shared" si="6"/>
        <v>14.085599561963862</v>
      </c>
      <c r="U86" s="7">
        <f>_xlfn.XLOOKUP(U$1&amp;"|"&amp;TEXT($C86,"yyyymmdd"), RRPS_ALL[Key], RRPS_ALL[Yield to Maturity], "")</f>
        <v>1.081</v>
      </c>
      <c r="V86" s="6">
        <f>_xlfn.XLOOKUP(V$1&amp;"|"&amp;TEXT($C86,"yyyymmdd"), RRPS_ALL[Key], RRPS_ALL[Mid Price], "")</f>
        <v>147.602</v>
      </c>
      <c r="W86" s="6">
        <f>_xlfn.XLOOKUP(W$1&amp;"|"&amp;TEXT($C86,"yyyymmdd"), RRPS_ALL[Key], RRPS_ALL[Mid Yield], "")</f>
        <v>0</v>
      </c>
      <c r="X86" s="6">
        <f>_xlfn.XLOOKUP(X$1&amp;"|"&amp;TEXT($C86,"yyyymmdd"), RRPS_ALL[Key], RRPS_ALL[Dirty Mid], "")</f>
        <v>0</v>
      </c>
      <c r="Y86" s="6">
        <f>_xlfn.XLOOKUP(Y$1&amp;"|"&amp;TEXT($C86,"yyyymmdd"), RRPS_ALL[Key], RRPS_ALL[Clean Price Mid], "")</f>
        <v>0</v>
      </c>
      <c r="Z86" s="6">
        <v>3.5000000000000003E-2</v>
      </c>
      <c r="AA86" s="5">
        <v>47088</v>
      </c>
      <c r="AB86" s="6">
        <f t="shared" si="9"/>
        <v>22.085585049398883</v>
      </c>
      <c r="AC86" s="7">
        <f>_xlfn.XLOOKUP(AC$1&amp;"|"&amp;TEXT($C86,"yyyymmdd"), RRPS_ALL[Key], RRPS_ALL[Yield to Maturity], "")</f>
        <v>0.36699999999999999</v>
      </c>
      <c r="AD86" s="6">
        <f>_xlfn.XLOOKUP(AD$1&amp;"|"&amp;TEXT($C86,"yyyymmdd"), RRPS_ALL[Key], RRPS_ALL[Mid Price], "")</f>
        <v>128.126</v>
      </c>
      <c r="AE86" s="6">
        <f>_xlfn.XLOOKUP(AE$1&amp;"|"&amp;TEXT($C86,"yyyymmdd"), RRPS_ALL[Key], RRPS_ALL[Mid Yield], "")</f>
        <v>0</v>
      </c>
      <c r="AF86" s="6">
        <f>_xlfn.XLOOKUP(AF$1&amp;"|"&amp;TEXT($C86,"yyyymmdd"), RRPS_ALL[Key], RRPS_ALL[Dirty Mid], "")</f>
        <v>3.2277800000000001</v>
      </c>
      <c r="AG86" s="6">
        <f>_xlfn.XLOOKUP(AG$1&amp;"|"&amp;TEXT($C86,"yyyymmdd"), RRPS_ALL[Key], RRPS_ALL[Clean Price Mid], "")</f>
        <v>7.8888600000000002</v>
      </c>
      <c r="AH86" s="6">
        <v>3.5000000000000003E-2</v>
      </c>
      <c r="AI86" s="5">
        <v>42339</v>
      </c>
      <c r="AJ86" s="6">
        <f t="shared" si="10"/>
        <v>9.0854326396495075</v>
      </c>
      <c r="AK86" s="7">
        <f>_xlfn.XLOOKUP(AK$1&amp;"|"&amp;TEXT($C86,"yyyymmdd"), RRPS_ALL[Key], RRPS_ALL[Yield to Maturity], "")</f>
        <v>0</v>
      </c>
      <c r="AL86" s="6">
        <f>_xlfn.XLOOKUP(AL$1&amp;"|"&amp;TEXT($C86,"yyyymmdd"), RRPS_ALL[Key], RRPS_ALL[Mid Price], "")</f>
        <v>0</v>
      </c>
      <c r="AM86" s="6">
        <f>_xlfn.XLOOKUP(AM$1&amp;"|"&amp;TEXT($C86,"yyyymmdd"), RRPS_ALL[Key], RRPS_ALL[Mid Yield], "")</f>
        <v>0</v>
      </c>
      <c r="AN86" s="6">
        <f>_xlfn.XLOOKUP(AN$1&amp;"|"&amp;TEXT($C86,"yyyymmdd"), RRPS_ALL[Key], RRPS_ALL[Dirty Mid], "")</f>
        <v>0</v>
      </c>
      <c r="AO86" s="6">
        <f>_xlfn.XLOOKUP(AO$1&amp;"|"&amp;TEXT($C86,"yyyymmdd"), RRPS_ALL[Key], RRPS_ALL[Clean Price Mid], "")</f>
        <v>0</v>
      </c>
      <c r="AP86" s="6">
        <v>0.01</v>
      </c>
      <c r="AQ86" s="5">
        <v>41000</v>
      </c>
      <c r="AR86" s="6">
        <f t="shared" si="11"/>
        <v>5.4176769651935865</v>
      </c>
      <c r="AS86" s="7" t="str">
        <f>_xlfn.XLOOKUP(AS$1&amp;"|"&amp;TEXT($C86,"yyyymmdd"), RRPS_ALL[Key], RRPS_ALL[Yield to Maturity], "")</f>
        <v/>
      </c>
      <c r="AT86" s="6" t="str">
        <f>_xlfn.XLOOKUP(AT$1&amp;"|"&amp;TEXT($C86,"yyyymmdd"), RRPS_ALL[Key], RRPS_ALL[Mid Price], "")</f>
        <v/>
      </c>
      <c r="AU86" s="6" t="str">
        <f>_xlfn.XLOOKUP(AU$1&amp;"|"&amp;TEXT($C86,"yyyymmdd"), RRPS_ALL[Key], RRPS_ALL[Mid Yield], "")</f>
        <v/>
      </c>
      <c r="AV86" s="6" t="str">
        <f>_xlfn.XLOOKUP(AV$1&amp;"|"&amp;TEXT($C86,"yyyymmdd"), RRPS_ALL[Key], RRPS_ALL[Dirty Mid], "")</f>
        <v/>
      </c>
      <c r="AW86" s="6" t="str">
        <f>_xlfn.XLOOKUP(AW$1&amp;"|"&amp;TEXT($C86,"yyyymmdd"), RRPS_ALL[Key], RRPS_ALL[Clean Price Mid], "")</f>
        <v/>
      </c>
      <c r="AX86" s="6"/>
      <c r="AY86" s="6"/>
      <c r="AZ86" s="6"/>
      <c r="BA86" s="7" t="str">
        <f>_xlfn.XLOOKUP(BA$1&amp;"|"&amp;TEXT($C86,"yyyymmdd"), RRPS_ALL[Key], RRPS_ALL[Yield to Maturity], "")</f>
        <v/>
      </c>
      <c r="BB86" s="6" t="str">
        <f>_xlfn.XLOOKUP(BB$1&amp;"|"&amp;TEXT($C86,"yyyymmdd"), RRPS_ALL[Key], RRPS_ALL[Mid Price], "")</f>
        <v/>
      </c>
      <c r="BC86" s="6" t="str">
        <f>_xlfn.XLOOKUP(BC$1&amp;"|"&amp;TEXT($C86,"yyyymmdd"), RRPS_ALL[Key], RRPS_ALL[Mid Yield], "")</f>
        <v/>
      </c>
      <c r="BD86" s="6" t="str">
        <f>_xlfn.XLOOKUP(BD$1&amp;"|"&amp;TEXT($C86,"yyyymmdd"), RRPS_ALL[Key], RRPS_ALL[Dirty Mid], "")</f>
        <v/>
      </c>
      <c r="BE86" s="6" t="str">
        <f>_xlfn.XLOOKUP(BE$1&amp;"|"&amp;TEXT($C86,"yyyymmdd"), RRPS_ALL[Key], RRPS_ALL[Clean Price Mid], "")</f>
        <v/>
      </c>
      <c r="BF86" s="6"/>
      <c r="BG86" s="6"/>
      <c r="BH86" s="6"/>
      <c r="BI86" s="7" t="str">
        <f>_xlfn.XLOOKUP(BI$1&amp;"|"&amp;TEXT($C86,"yyyymmdd"), RRPS_ALL[Key], RRPS_ALL[Yield to Maturity], "")</f>
        <v/>
      </c>
      <c r="BJ86" s="6" t="str">
        <f>_xlfn.XLOOKUP(BJ$1&amp;"|"&amp;TEXT($C86,"yyyymmdd"), RRPS_ALL[Key], RRPS_ALL[Mid Price], "")</f>
        <v/>
      </c>
      <c r="BK86" s="6" t="str">
        <f>_xlfn.XLOOKUP(BK$1&amp;"|"&amp;TEXT($C86,"yyyymmdd"), RRPS_ALL[Key], RRPS_ALL[Mid Yield], "")</f>
        <v/>
      </c>
      <c r="BL86" s="6" t="str">
        <f>_xlfn.XLOOKUP(BL$1&amp;"|"&amp;TEXT($C86,"yyyymmdd"), RRPS_ALL[Key], RRPS_ALL[Dirty Mid], "")</f>
        <v/>
      </c>
      <c r="BM86" s="6" t="str">
        <f>_xlfn.XLOOKUP(BM$1&amp;"|"&amp;TEXT($C86,"yyyymmdd"), RRPS_ALL[Key], RRPS_ALL[Clean Price Mid], "")</f>
        <v/>
      </c>
      <c r="BN86" s="6"/>
      <c r="BO86" s="6"/>
      <c r="BP86" s="6"/>
      <c r="BQ86" s="7" t="str">
        <f>_xlfn.XLOOKUP(BQ$1&amp;"|"&amp;TEXT($C86,"yyyymmdd"), RRPS_ALL[Key], RRPS_ALL[Yield to Maturity], "")</f>
        <v/>
      </c>
      <c r="BR86" s="6" t="str">
        <f>_xlfn.XLOOKUP(BR$1&amp;"|"&amp;TEXT($C86,"yyyymmdd"), RRPS_ALL[Key], RRPS_ALL[Mid Price], "")</f>
        <v/>
      </c>
      <c r="BS86" s="6" t="str">
        <f>_xlfn.XLOOKUP(BS$1&amp;"|"&amp;TEXT($C86,"yyyymmdd"), RRPS_ALL[Key], RRPS_ALL[Mid Yield], "")</f>
        <v/>
      </c>
      <c r="BT86" s="6" t="str">
        <f>_xlfn.XLOOKUP(BT$1&amp;"|"&amp;TEXT($C86,"yyyymmdd"), RRPS_ALL[Key], RRPS_ALL[Dirty Mid], "")</f>
        <v/>
      </c>
      <c r="BU86" s="6" t="str">
        <f>_xlfn.XLOOKUP(BU$1&amp;"|"&amp;TEXT($C86,"yyyymmdd"), RRPS_ALL[Key], RRPS_ALL[Clean Price Mid], "")</f>
        <v/>
      </c>
      <c r="BV86" s="6"/>
      <c r="BW86" s="6"/>
      <c r="BX86" s="6"/>
      <c r="BY86" s="7" t="str">
        <f>_xlfn.XLOOKUP(BY$1&amp;"|"&amp;TEXT($C86,"yyyymmdd"), RRPS_ALL[Key], RRPS_ALL[Yield to Maturity], "")</f>
        <v/>
      </c>
      <c r="BZ86" s="6" t="str">
        <f>_xlfn.XLOOKUP(BZ$1&amp;"|"&amp;TEXT($C86,"yyyymmdd"), RRPS_ALL[Key], RRPS_ALL[Mid Price], "")</f>
        <v/>
      </c>
      <c r="CA86" s="6" t="str">
        <f>_xlfn.XLOOKUP(CA$1&amp;"|"&amp;TEXT($C86,"yyyymmdd"), RRPS_ALL[Key], RRPS_ALL[Mid Yield], "")</f>
        <v/>
      </c>
      <c r="CB86" s="6" t="str">
        <f>_xlfn.XLOOKUP(CB$1&amp;"|"&amp;TEXT($C86,"yyyymmdd"), RRPS_ALL[Key], RRPS_ALL[Dirty Mid], "")</f>
        <v/>
      </c>
      <c r="CC86" s="6" t="str">
        <f>_xlfn.XLOOKUP(CC$1&amp;"|"&amp;TEXT($C86,"yyyymmdd"), RRPS_ALL[Key], RRPS_ALL[Clean Price Mid], "")</f>
        <v/>
      </c>
      <c r="CD86" s="6"/>
      <c r="CE86" s="6"/>
      <c r="CF86" s="6"/>
      <c r="CG86" s="7" t="str">
        <f>_xlfn.XLOOKUP(CG$1&amp;"|"&amp;TEXT($C86,"yyyymmdd"), RRPS_ALL[Key], RRPS_ALL[Yield to Maturity], "")</f>
        <v/>
      </c>
      <c r="CH86" s="6" t="str">
        <f>_xlfn.XLOOKUP(CH$1&amp;"|"&amp;TEXT($C86,"yyyymmdd"), RRPS_ALL[Key], RRPS_ALL[Mid Price], "")</f>
        <v/>
      </c>
      <c r="CI86" s="6" t="str">
        <f>_xlfn.XLOOKUP(CI$1&amp;"|"&amp;TEXT($C86,"yyyymmdd"), RRPS_ALL[Key], RRPS_ALL[Mid Yield], "")</f>
        <v/>
      </c>
      <c r="CJ86" s="6" t="str">
        <f>_xlfn.XLOOKUP(CJ$1&amp;"|"&amp;TEXT($C86,"yyyymmdd"), RRPS_ALL[Key], RRPS_ALL[Dirty Mid], "")</f>
        <v/>
      </c>
      <c r="CK86" s="6" t="str">
        <f>_xlfn.XLOOKUP(CK$1&amp;"|"&amp;TEXT($C86,"yyyymmdd"), RRPS_ALL[Key], RRPS_ALL[Clean Price Mid], "")</f>
        <v/>
      </c>
      <c r="CL86" s="6"/>
      <c r="CM86" s="6"/>
      <c r="CN86" s="6"/>
      <c r="CO86" s="7" t="str">
        <f>_xlfn.XLOOKUP(CO$1&amp;"|"&amp;TEXT($C86,"yyyymmdd"), RRPS_ALL[Key], RRPS_ALL[Yield to Maturity], "")</f>
        <v/>
      </c>
      <c r="CP86" s="6" t="str">
        <f>_xlfn.XLOOKUP(CP$1&amp;"|"&amp;TEXT($C86,"yyyymmdd"), RRPS_ALL[Key], RRPS_ALL[Mid Price], "")</f>
        <v/>
      </c>
      <c r="CQ86" s="6" t="str">
        <f>_xlfn.XLOOKUP(CQ$1&amp;"|"&amp;TEXT($C86,"yyyymmdd"), RRPS_ALL[Key], RRPS_ALL[Mid Yield], "")</f>
        <v/>
      </c>
      <c r="CR86" s="6" t="str">
        <f>_xlfn.XLOOKUP(CR$1&amp;"|"&amp;TEXT($C86,"yyyymmdd"), RRPS_ALL[Key], RRPS_ALL[Dirty Mid], "")</f>
        <v/>
      </c>
      <c r="CS86" s="6" t="str">
        <f>_xlfn.XLOOKUP(CS$1&amp;"|"&amp;TEXT($C86,"yyyymmdd"), RRPS_ALL[Key], RRPS_ALL[Clean Price Mid], "")</f>
        <v/>
      </c>
      <c r="CT86" s="6"/>
      <c r="CU86" s="6"/>
      <c r="CV86" s="6"/>
      <c r="CW86" s="7" t="str">
        <f>_xlfn.XLOOKUP(CW$1&amp;"|"&amp;TEXT($C86,"yyyymmdd"), RRPS_ALL[Key], RRPS_ALL[Yield to Maturity], "")</f>
        <v/>
      </c>
      <c r="CX86" s="6" t="str">
        <f>_xlfn.XLOOKUP(CX$1&amp;"|"&amp;TEXT($C86,"yyyymmdd"), RRPS_ALL[Key], RRPS_ALL[Mid Price], "")</f>
        <v/>
      </c>
      <c r="CY86" s="6" t="str">
        <f>_xlfn.XLOOKUP(CY$1&amp;"|"&amp;TEXT($C86,"yyyymmdd"), RRPS_ALL[Key], RRPS_ALL[Mid Yield], "")</f>
        <v/>
      </c>
      <c r="CZ86" s="6" t="str">
        <f>_xlfn.XLOOKUP(CZ$1&amp;"|"&amp;TEXT($C86,"yyyymmdd"), RRPS_ALL[Key], RRPS_ALL[Dirty Mid], "")</f>
        <v/>
      </c>
      <c r="DA86" s="6" t="str">
        <f>_xlfn.XLOOKUP(DA$1&amp;"|"&amp;TEXT($C86,"yyyymmdd"), RRPS_ALL[Key], RRPS_ALL[Clean Price Mid], "")</f>
        <v/>
      </c>
    </row>
    <row r="87" spans="1:105" x14ac:dyDescent="0.2">
      <c r="A87">
        <v>2006</v>
      </c>
      <c r="B87">
        <v>11</v>
      </c>
      <c r="C87" s="5">
        <f t="shared" si="7"/>
        <v>39051</v>
      </c>
      <c r="D87" s="6">
        <v>2</v>
      </c>
      <c r="E87" s="7">
        <f>_xlfn.XLOOKUP(E$1&amp;"|"&amp;TEXT($C87,"yyyymmdd"), RRPS_ALL[Key], RRPS_ALL[Yield to Maturity], "")</f>
        <v>-6.0720000000000001</v>
      </c>
      <c r="F87" s="6">
        <f>_xlfn.XLOOKUP(F$1&amp;"|"&amp;TEXT($C87,"yyyymmdd"), RRPS_ALL[Key], RRPS_ALL[Mid Price], "")</f>
        <v>122.965</v>
      </c>
      <c r="G87" s="6">
        <f>_xlfn.XLOOKUP(G$1&amp;"|"&amp;TEXT($C87,"yyyymmdd"), RRPS_ALL[Key], RRPS_ALL[Mid Yield], "")</f>
        <v>0</v>
      </c>
      <c r="H87" s="6">
        <f>_xlfn.XLOOKUP(H$1&amp;"|"&amp;TEXT($C87,"yyyymmdd"), RRPS_ALL[Key], RRPS_ALL[Dirty Mid], "")</f>
        <v>0</v>
      </c>
      <c r="I87" s="6">
        <f>_xlfn.XLOOKUP(I$1&amp;"|"&amp;TEXT($C87,"yyyymmdd"), RRPS_ALL[Key], RRPS_ALL[Clean Price Mid], "")</f>
        <v>0</v>
      </c>
      <c r="J87" s="6">
        <v>0.04</v>
      </c>
      <c r="K87" s="5">
        <v>39783</v>
      </c>
      <c r="L87" s="6">
        <f t="shared" si="8"/>
        <v>2.0036496350364965</v>
      </c>
      <c r="M87" s="7">
        <f>_xlfn.XLOOKUP(M$1&amp;"|"&amp;TEXT($C87,"yyyymmdd"), RRPS_ALL[Key], RRPS_ALL[Yield to Maturity], "")</f>
        <v>-2.7431670000000001</v>
      </c>
      <c r="N87" s="6">
        <f>_xlfn.XLOOKUP(N$1&amp;"|"&amp;TEXT($C87,"yyyymmdd"), RRPS_ALL[Key], RRPS_ALL[Mid Price], "")</f>
        <v>153.8115</v>
      </c>
      <c r="O87" s="6">
        <f>_xlfn.XLOOKUP(O$1&amp;"|"&amp;TEXT($C87,"yyyymmdd"), RRPS_ALL[Key], RRPS_ALL[Mid Yield], "")</f>
        <v>-2.7679499999999999</v>
      </c>
      <c r="P87" s="6">
        <f>_xlfn.XLOOKUP(P$1&amp;"|"&amp;TEXT($C87,"yyyymmdd"), RRPS_ALL[Key], RRPS_ALL[Dirty Mid], "")</f>
        <v>153.8115</v>
      </c>
      <c r="Q87" s="6">
        <f>_xlfn.XLOOKUP(Q$1&amp;"|"&amp;TEXT($C87,"yyyymmdd"), RRPS_ALL[Key], RRPS_ALL[Clean Price Mid], "")</f>
        <v>153.8115</v>
      </c>
      <c r="R87" s="6">
        <v>0.04</v>
      </c>
      <c r="S87" s="5">
        <v>44166</v>
      </c>
      <c r="T87" s="6">
        <f t="shared" si="6"/>
        <v>14.003467786092353</v>
      </c>
      <c r="U87" s="7">
        <f>_xlfn.XLOOKUP(U$1&amp;"|"&amp;TEXT($C87,"yyyymmdd"), RRPS_ALL[Key], RRPS_ALL[Yield to Maturity], "")</f>
        <v>0.81499999999999995</v>
      </c>
      <c r="V87" s="6">
        <f>_xlfn.XLOOKUP(V$1&amp;"|"&amp;TEXT($C87,"yyyymmdd"), RRPS_ALL[Key], RRPS_ALL[Mid Price], "")</f>
        <v>154.15799999999999</v>
      </c>
      <c r="W87" s="6">
        <f>_xlfn.XLOOKUP(W$1&amp;"|"&amp;TEXT($C87,"yyyymmdd"), RRPS_ALL[Key], RRPS_ALL[Mid Yield], "")</f>
        <v>0</v>
      </c>
      <c r="X87" s="6">
        <f>_xlfn.XLOOKUP(X$1&amp;"|"&amp;TEXT($C87,"yyyymmdd"), RRPS_ALL[Key], RRPS_ALL[Dirty Mid], "")</f>
        <v>0</v>
      </c>
      <c r="Y87" s="6">
        <f>_xlfn.XLOOKUP(Y$1&amp;"|"&amp;TEXT($C87,"yyyymmdd"), RRPS_ALL[Key], RRPS_ALL[Clean Price Mid], "")</f>
        <v>0</v>
      </c>
      <c r="Z87" s="6">
        <v>3.5000000000000003E-2</v>
      </c>
      <c r="AA87" s="5">
        <v>47088</v>
      </c>
      <c r="AB87" s="6">
        <f t="shared" si="9"/>
        <v>22.003451970003571</v>
      </c>
      <c r="AC87" s="7">
        <f>_xlfn.XLOOKUP(AC$1&amp;"|"&amp;TEXT($C87,"yyyymmdd"), RRPS_ALL[Key], RRPS_ALL[Yield to Maturity], "")</f>
        <v>0.155</v>
      </c>
      <c r="AD87" s="6">
        <f>_xlfn.XLOOKUP(AD$1&amp;"|"&amp;TEXT($C87,"yyyymmdd"), RRPS_ALL[Key], RRPS_ALL[Mid Price], "")</f>
        <v>130.03700000000001</v>
      </c>
      <c r="AE87" s="6">
        <f>_xlfn.XLOOKUP(AE$1&amp;"|"&amp;TEXT($C87,"yyyymmdd"), RRPS_ALL[Key], RRPS_ALL[Mid Yield], "")</f>
        <v>0</v>
      </c>
      <c r="AF87" s="6">
        <f>_xlfn.XLOOKUP(AF$1&amp;"|"&amp;TEXT($C87,"yyyymmdd"), RRPS_ALL[Key], RRPS_ALL[Dirty Mid], "")</f>
        <v>3.8890000000000001E-2</v>
      </c>
      <c r="AG87" s="6">
        <f>_xlfn.XLOOKUP(AG$1&amp;"|"&amp;TEXT($C87,"yyyymmdd"), RRPS_ALL[Key], RRPS_ALL[Clean Price Mid], "")</f>
        <v>8.02407</v>
      </c>
      <c r="AH87" s="6">
        <v>3.5000000000000003E-2</v>
      </c>
      <c r="AI87" s="5">
        <v>42339</v>
      </c>
      <c r="AJ87" s="6">
        <f t="shared" si="10"/>
        <v>9.0032858707557502</v>
      </c>
      <c r="AK87" s="7">
        <f>_xlfn.XLOOKUP(AK$1&amp;"|"&amp;TEXT($C87,"yyyymmdd"), RRPS_ALL[Key], RRPS_ALL[Yield to Maturity], "")</f>
        <v>0</v>
      </c>
      <c r="AL87" s="6">
        <f>_xlfn.XLOOKUP(AL$1&amp;"|"&amp;TEXT($C87,"yyyymmdd"), RRPS_ALL[Key], RRPS_ALL[Mid Price], "")</f>
        <v>0</v>
      </c>
      <c r="AM87" s="6">
        <f>_xlfn.XLOOKUP(AM$1&amp;"|"&amp;TEXT($C87,"yyyymmdd"), RRPS_ALL[Key], RRPS_ALL[Mid Yield], "")</f>
        <v>0</v>
      </c>
      <c r="AN87" s="6">
        <f>_xlfn.XLOOKUP(AN$1&amp;"|"&amp;TEXT($C87,"yyyymmdd"), RRPS_ALL[Key], RRPS_ALL[Dirty Mid], "")</f>
        <v>0</v>
      </c>
      <c r="AO87" s="6">
        <f>_xlfn.XLOOKUP(AO$1&amp;"|"&amp;TEXT($C87,"yyyymmdd"), RRPS_ALL[Key], RRPS_ALL[Clean Price Mid], "")</f>
        <v>0</v>
      </c>
      <c r="AP87" s="6">
        <v>0.01</v>
      </c>
      <c r="AQ87" s="5">
        <v>41000</v>
      </c>
      <c r="AR87" s="6">
        <f t="shared" si="11"/>
        <v>5.3355494720375445</v>
      </c>
      <c r="AS87" s="7" t="str">
        <f>_xlfn.XLOOKUP(AS$1&amp;"|"&amp;TEXT($C87,"yyyymmdd"), RRPS_ALL[Key], RRPS_ALL[Yield to Maturity], "")</f>
        <v/>
      </c>
      <c r="AT87" s="6" t="str">
        <f>_xlfn.XLOOKUP(AT$1&amp;"|"&amp;TEXT($C87,"yyyymmdd"), RRPS_ALL[Key], RRPS_ALL[Mid Price], "")</f>
        <v/>
      </c>
      <c r="AU87" s="6" t="str">
        <f>_xlfn.XLOOKUP(AU$1&amp;"|"&amp;TEXT($C87,"yyyymmdd"), RRPS_ALL[Key], RRPS_ALL[Mid Yield], "")</f>
        <v/>
      </c>
      <c r="AV87" s="6" t="str">
        <f>_xlfn.XLOOKUP(AV$1&amp;"|"&amp;TEXT($C87,"yyyymmdd"), RRPS_ALL[Key], RRPS_ALL[Dirty Mid], "")</f>
        <v/>
      </c>
      <c r="AW87" s="6" t="str">
        <f>_xlfn.XLOOKUP(AW$1&amp;"|"&amp;TEXT($C87,"yyyymmdd"), RRPS_ALL[Key], RRPS_ALL[Clean Price Mid], "")</f>
        <v/>
      </c>
      <c r="AX87" s="6"/>
      <c r="AY87" s="6"/>
      <c r="AZ87" s="6"/>
      <c r="BA87" s="7" t="str">
        <f>_xlfn.XLOOKUP(BA$1&amp;"|"&amp;TEXT($C87,"yyyymmdd"), RRPS_ALL[Key], RRPS_ALL[Yield to Maturity], "")</f>
        <v/>
      </c>
      <c r="BB87" s="6" t="str">
        <f>_xlfn.XLOOKUP(BB$1&amp;"|"&amp;TEXT($C87,"yyyymmdd"), RRPS_ALL[Key], RRPS_ALL[Mid Price], "")</f>
        <v/>
      </c>
      <c r="BC87" s="6" t="str">
        <f>_xlfn.XLOOKUP(BC$1&amp;"|"&amp;TEXT($C87,"yyyymmdd"), RRPS_ALL[Key], RRPS_ALL[Mid Yield], "")</f>
        <v/>
      </c>
      <c r="BD87" s="6" t="str">
        <f>_xlfn.XLOOKUP(BD$1&amp;"|"&amp;TEXT($C87,"yyyymmdd"), RRPS_ALL[Key], RRPS_ALL[Dirty Mid], "")</f>
        <v/>
      </c>
      <c r="BE87" s="6" t="str">
        <f>_xlfn.XLOOKUP(BE$1&amp;"|"&amp;TEXT($C87,"yyyymmdd"), RRPS_ALL[Key], RRPS_ALL[Clean Price Mid], "")</f>
        <v/>
      </c>
      <c r="BF87" s="6"/>
      <c r="BG87" s="6"/>
      <c r="BH87" s="6"/>
      <c r="BI87" s="7" t="str">
        <f>_xlfn.XLOOKUP(BI$1&amp;"|"&amp;TEXT($C87,"yyyymmdd"), RRPS_ALL[Key], RRPS_ALL[Yield to Maturity], "")</f>
        <v/>
      </c>
      <c r="BJ87" s="6" t="str">
        <f>_xlfn.XLOOKUP(BJ$1&amp;"|"&amp;TEXT($C87,"yyyymmdd"), RRPS_ALL[Key], RRPS_ALL[Mid Price], "")</f>
        <v/>
      </c>
      <c r="BK87" s="6" t="str">
        <f>_xlfn.XLOOKUP(BK$1&amp;"|"&amp;TEXT($C87,"yyyymmdd"), RRPS_ALL[Key], RRPS_ALL[Mid Yield], "")</f>
        <v/>
      </c>
      <c r="BL87" s="6" t="str">
        <f>_xlfn.XLOOKUP(BL$1&amp;"|"&amp;TEXT($C87,"yyyymmdd"), RRPS_ALL[Key], RRPS_ALL[Dirty Mid], "")</f>
        <v/>
      </c>
      <c r="BM87" s="6" t="str">
        <f>_xlfn.XLOOKUP(BM$1&amp;"|"&amp;TEXT($C87,"yyyymmdd"), RRPS_ALL[Key], RRPS_ALL[Clean Price Mid], "")</f>
        <v/>
      </c>
      <c r="BN87" s="6"/>
      <c r="BO87" s="6"/>
      <c r="BP87" s="6"/>
      <c r="BQ87" s="7" t="str">
        <f>_xlfn.XLOOKUP(BQ$1&amp;"|"&amp;TEXT($C87,"yyyymmdd"), RRPS_ALL[Key], RRPS_ALL[Yield to Maturity], "")</f>
        <v/>
      </c>
      <c r="BR87" s="6" t="str">
        <f>_xlfn.XLOOKUP(BR$1&amp;"|"&amp;TEXT($C87,"yyyymmdd"), RRPS_ALL[Key], RRPS_ALL[Mid Price], "")</f>
        <v/>
      </c>
      <c r="BS87" s="6" t="str">
        <f>_xlfn.XLOOKUP(BS$1&amp;"|"&amp;TEXT($C87,"yyyymmdd"), RRPS_ALL[Key], RRPS_ALL[Mid Yield], "")</f>
        <v/>
      </c>
      <c r="BT87" s="6" t="str">
        <f>_xlfn.XLOOKUP(BT$1&amp;"|"&amp;TEXT($C87,"yyyymmdd"), RRPS_ALL[Key], RRPS_ALL[Dirty Mid], "")</f>
        <v/>
      </c>
      <c r="BU87" s="6" t="str">
        <f>_xlfn.XLOOKUP(BU$1&amp;"|"&amp;TEXT($C87,"yyyymmdd"), RRPS_ALL[Key], RRPS_ALL[Clean Price Mid], "")</f>
        <v/>
      </c>
      <c r="BV87" s="6"/>
      <c r="BW87" s="6"/>
      <c r="BX87" s="6"/>
      <c r="BY87" s="7" t="str">
        <f>_xlfn.XLOOKUP(BY$1&amp;"|"&amp;TEXT($C87,"yyyymmdd"), RRPS_ALL[Key], RRPS_ALL[Yield to Maturity], "")</f>
        <v/>
      </c>
      <c r="BZ87" s="6" t="str">
        <f>_xlfn.XLOOKUP(BZ$1&amp;"|"&amp;TEXT($C87,"yyyymmdd"), RRPS_ALL[Key], RRPS_ALL[Mid Price], "")</f>
        <v/>
      </c>
      <c r="CA87" s="6" t="str">
        <f>_xlfn.XLOOKUP(CA$1&amp;"|"&amp;TEXT($C87,"yyyymmdd"), RRPS_ALL[Key], RRPS_ALL[Mid Yield], "")</f>
        <v/>
      </c>
      <c r="CB87" s="6" t="str">
        <f>_xlfn.XLOOKUP(CB$1&amp;"|"&amp;TEXT($C87,"yyyymmdd"), RRPS_ALL[Key], RRPS_ALL[Dirty Mid], "")</f>
        <v/>
      </c>
      <c r="CC87" s="6" t="str">
        <f>_xlfn.XLOOKUP(CC$1&amp;"|"&amp;TEXT($C87,"yyyymmdd"), RRPS_ALL[Key], RRPS_ALL[Clean Price Mid], "")</f>
        <v/>
      </c>
      <c r="CD87" s="6"/>
      <c r="CE87" s="6"/>
      <c r="CF87" s="6"/>
      <c r="CG87" s="7" t="str">
        <f>_xlfn.XLOOKUP(CG$1&amp;"|"&amp;TEXT($C87,"yyyymmdd"), RRPS_ALL[Key], RRPS_ALL[Yield to Maturity], "")</f>
        <v/>
      </c>
      <c r="CH87" s="6" t="str">
        <f>_xlfn.XLOOKUP(CH$1&amp;"|"&amp;TEXT($C87,"yyyymmdd"), RRPS_ALL[Key], RRPS_ALL[Mid Price], "")</f>
        <v/>
      </c>
      <c r="CI87" s="6" t="str">
        <f>_xlfn.XLOOKUP(CI$1&amp;"|"&amp;TEXT($C87,"yyyymmdd"), RRPS_ALL[Key], RRPS_ALL[Mid Yield], "")</f>
        <v/>
      </c>
      <c r="CJ87" s="6" t="str">
        <f>_xlfn.XLOOKUP(CJ$1&amp;"|"&amp;TEXT($C87,"yyyymmdd"), RRPS_ALL[Key], RRPS_ALL[Dirty Mid], "")</f>
        <v/>
      </c>
      <c r="CK87" s="6" t="str">
        <f>_xlfn.XLOOKUP(CK$1&amp;"|"&amp;TEXT($C87,"yyyymmdd"), RRPS_ALL[Key], RRPS_ALL[Clean Price Mid], "")</f>
        <v/>
      </c>
      <c r="CL87" s="6"/>
      <c r="CM87" s="6"/>
      <c r="CN87" s="6"/>
      <c r="CO87" s="7" t="str">
        <f>_xlfn.XLOOKUP(CO$1&amp;"|"&amp;TEXT($C87,"yyyymmdd"), RRPS_ALL[Key], RRPS_ALL[Yield to Maturity], "")</f>
        <v/>
      </c>
      <c r="CP87" s="6" t="str">
        <f>_xlfn.XLOOKUP(CP$1&amp;"|"&amp;TEXT($C87,"yyyymmdd"), RRPS_ALL[Key], RRPS_ALL[Mid Price], "")</f>
        <v/>
      </c>
      <c r="CQ87" s="6" t="str">
        <f>_xlfn.XLOOKUP(CQ$1&amp;"|"&amp;TEXT($C87,"yyyymmdd"), RRPS_ALL[Key], RRPS_ALL[Mid Yield], "")</f>
        <v/>
      </c>
      <c r="CR87" s="6" t="str">
        <f>_xlfn.XLOOKUP(CR$1&amp;"|"&amp;TEXT($C87,"yyyymmdd"), RRPS_ALL[Key], RRPS_ALL[Dirty Mid], "")</f>
        <v/>
      </c>
      <c r="CS87" s="6" t="str">
        <f>_xlfn.XLOOKUP(CS$1&amp;"|"&amp;TEXT($C87,"yyyymmdd"), RRPS_ALL[Key], RRPS_ALL[Clean Price Mid], "")</f>
        <v/>
      </c>
      <c r="CT87" s="6"/>
      <c r="CU87" s="6"/>
      <c r="CV87" s="6"/>
      <c r="CW87" s="7" t="str">
        <f>_xlfn.XLOOKUP(CW$1&amp;"|"&amp;TEXT($C87,"yyyymmdd"), RRPS_ALL[Key], RRPS_ALL[Yield to Maturity], "")</f>
        <v/>
      </c>
      <c r="CX87" s="6" t="str">
        <f>_xlfn.XLOOKUP(CX$1&amp;"|"&amp;TEXT($C87,"yyyymmdd"), RRPS_ALL[Key], RRPS_ALL[Mid Price], "")</f>
        <v/>
      </c>
      <c r="CY87" s="6" t="str">
        <f>_xlfn.XLOOKUP(CY$1&amp;"|"&amp;TEXT($C87,"yyyymmdd"), RRPS_ALL[Key], RRPS_ALL[Mid Yield], "")</f>
        <v/>
      </c>
      <c r="CZ87" s="6" t="str">
        <f>_xlfn.XLOOKUP(CZ$1&amp;"|"&amp;TEXT($C87,"yyyymmdd"), RRPS_ALL[Key], RRPS_ALL[Dirty Mid], "")</f>
        <v/>
      </c>
      <c r="DA87" s="6" t="str">
        <f>_xlfn.XLOOKUP(DA$1&amp;"|"&amp;TEXT($C87,"yyyymmdd"), RRPS_ALL[Key], RRPS_ALL[Clean Price Mid], "")</f>
        <v/>
      </c>
    </row>
    <row r="88" spans="1:105" x14ac:dyDescent="0.2">
      <c r="A88">
        <v>2006</v>
      </c>
      <c r="B88">
        <v>12</v>
      </c>
      <c r="C88" s="5">
        <f t="shared" si="7"/>
        <v>39082</v>
      </c>
      <c r="D88" s="6">
        <v>2.25</v>
      </c>
      <c r="E88" s="7" t="str">
        <f>_xlfn.XLOOKUP(E$1&amp;"|"&amp;TEXT($C88,"yyyymmdd"), RRPS_ALL[Key], RRPS_ALL[Yield to Maturity], "")</f>
        <v/>
      </c>
      <c r="F88" s="6" t="str">
        <f>_xlfn.XLOOKUP(F$1&amp;"|"&amp;TEXT($C88,"yyyymmdd"), RRPS_ALL[Key], RRPS_ALL[Mid Price], "")</f>
        <v/>
      </c>
      <c r="G88" s="6" t="str">
        <f>_xlfn.XLOOKUP(G$1&amp;"|"&amp;TEXT($C88,"yyyymmdd"), RRPS_ALL[Key], RRPS_ALL[Mid Yield], "")</f>
        <v/>
      </c>
      <c r="H88" s="6" t="str">
        <f>_xlfn.XLOOKUP(H$1&amp;"|"&amp;TEXT($C88,"yyyymmdd"), RRPS_ALL[Key], RRPS_ALL[Dirty Mid], "")</f>
        <v/>
      </c>
      <c r="I88" s="6" t="str">
        <f>_xlfn.XLOOKUP(I$1&amp;"|"&amp;TEXT($C88,"yyyymmdd"), RRPS_ALL[Key], RRPS_ALL[Clean Price Mid], "")</f>
        <v/>
      </c>
      <c r="J88" s="6"/>
      <c r="K88" s="5"/>
      <c r="L88" s="6"/>
      <c r="M88" s="7">
        <f>_xlfn.XLOOKUP(M$1&amp;"|"&amp;TEXT($C88,"yyyymmdd"), RRPS_ALL[Key], RRPS_ALL[Yield to Maturity], "")</f>
        <v>-2.57497</v>
      </c>
      <c r="N88" s="6">
        <f>_xlfn.XLOOKUP(N$1&amp;"|"&amp;TEXT($C88,"yyyymmdd"), RRPS_ALL[Key], RRPS_ALL[Mid Price], "")</f>
        <v>153.69450000000001</v>
      </c>
      <c r="O88" s="6">
        <f>_xlfn.XLOOKUP(O$1&amp;"|"&amp;TEXT($C88,"yyyymmdd"), RRPS_ALL[Key], RRPS_ALL[Mid Yield], "")</f>
        <v>-2.5997789999999998</v>
      </c>
      <c r="P88" s="6">
        <f>_xlfn.XLOOKUP(P$1&amp;"|"&amp;TEXT($C88,"yyyymmdd"), RRPS_ALL[Key], RRPS_ALL[Dirty Mid], "")</f>
        <v>153.69450000000001</v>
      </c>
      <c r="Q88" s="6">
        <f>_xlfn.XLOOKUP(Q$1&amp;"|"&amp;TEXT($C88,"yyyymmdd"), RRPS_ALL[Key], RRPS_ALL[Clean Price Mid], "")</f>
        <v>153.69450000000001</v>
      </c>
      <c r="R88" s="6">
        <v>0.04</v>
      </c>
      <c r="S88" s="5">
        <v>44166</v>
      </c>
      <c r="T88" s="6">
        <f t="shared" si="6"/>
        <v>13.91859828435846</v>
      </c>
      <c r="U88" s="7">
        <f>_xlfn.XLOOKUP(U$1&amp;"|"&amp;TEXT($C88,"yyyymmdd"), RRPS_ALL[Key], RRPS_ALL[Yield to Maturity], "")</f>
        <v>0.96799999999999997</v>
      </c>
      <c r="V88" s="6">
        <f>_xlfn.XLOOKUP(V$1&amp;"|"&amp;TEXT($C88,"yyyymmdd"), RRPS_ALL[Key], RRPS_ALL[Mid Price], "")</f>
        <v>150.06800000000001</v>
      </c>
      <c r="W88" s="6">
        <f>_xlfn.XLOOKUP(W$1&amp;"|"&amp;TEXT($C88,"yyyymmdd"), RRPS_ALL[Key], RRPS_ALL[Mid Yield], "")</f>
        <v>0</v>
      </c>
      <c r="X88" s="6">
        <f>_xlfn.XLOOKUP(X$1&amp;"|"&amp;TEXT($C88,"yyyymmdd"), RRPS_ALL[Key], RRPS_ALL[Dirty Mid], "")</f>
        <v>0</v>
      </c>
      <c r="Y88" s="6">
        <f>_xlfn.XLOOKUP(Y$1&amp;"|"&amp;TEXT($C88,"yyyymmdd"), RRPS_ALL[Key], RRPS_ALL[Clean Price Mid], "")</f>
        <v>0</v>
      </c>
      <c r="Z88" s="6">
        <v>3.5000000000000003E-2</v>
      </c>
      <c r="AA88" s="5">
        <v>47088</v>
      </c>
      <c r="AB88" s="6">
        <f t="shared" si="9"/>
        <v>21.918581121295084</v>
      </c>
      <c r="AC88" s="7">
        <f>_xlfn.XLOOKUP(AC$1&amp;"|"&amp;TEXT($C88,"yyyymmdd"), RRPS_ALL[Key], RRPS_ALL[Yield to Maturity], "")</f>
        <v>0.34200000000000003</v>
      </c>
      <c r="AD88" s="6">
        <f>_xlfn.XLOOKUP(AD$1&amp;"|"&amp;TEXT($C88,"yyyymmdd"), RRPS_ALL[Key], RRPS_ALL[Mid Price], "")</f>
        <v>127.84099999999999</v>
      </c>
      <c r="AE88" s="6">
        <f>_xlfn.XLOOKUP(AE$1&amp;"|"&amp;TEXT($C88,"yyyymmdd"), RRPS_ALL[Key], RRPS_ALL[Mid Yield], "")</f>
        <v>0</v>
      </c>
      <c r="AF88" s="6">
        <f>_xlfn.XLOOKUP(AF$1&amp;"|"&amp;TEXT($C88,"yyyymmdd"), RRPS_ALL[Key], RRPS_ALL[Dirty Mid], "")</f>
        <v>0.32083</v>
      </c>
      <c r="AG88" s="6">
        <f>_xlfn.XLOOKUP(AG$1&amp;"|"&amp;TEXT($C88,"yyyymmdd"), RRPS_ALL[Key], RRPS_ALL[Clean Price Mid], "")</f>
        <v>7.9349999999999996</v>
      </c>
      <c r="AH88" s="6">
        <v>3.5000000000000003E-2</v>
      </c>
      <c r="AI88" s="5">
        <v>42339</v>
      </c>
      <c r="AJ88" s="6">
        <f t="shared" si="10"/>
        <v>8.9184008762322016</v>
      </c>
      <c r="AK88" s="7">
        <f>_xlfn.XLOOKUP(AK$1&amp;"|"&amp;TEXT($C88,"yyyymmdd"), RRPS_ALL[Key], RRPS_ALL[Yield to Maturity], "")</f>
        <v>0</v>
      </c>
      <c r="AL88" s="6">
        <f>_xlfn.XLOOKUP(AL$1&amp;"|"&amp;TEXT($C88,"yyyymmdd"), RRPS_ALL[Key], RRPS_ALL[Mid Price], "")</f>
        <v>0</v>
      </c>
      <c r="AM88" s="6">
        <f>_xlfn.XLOOKUP(AM$1&amp;"|"&amp;TEXT($C88,"yyyymmdd"), RRPS_ALL[Key], RRPS_ALL[Mid Yield], "")</f>
        <v>0</v>
      </c>
      <c r="AN88" s="6">
        <f>_xlfn.XLOOKUP(AN$1&amp;"|"&amp;TEXT($C88,"yyyymmdd"), RRPS_ALL[Key], RRPS_ALL[Dirty Mid], "")</f>
        <v>0</v>
      </c>
      <c r="AO88" s="6">
        <f>_xlfn.XLOOKUP(AO$1&amp;"|"&amp;TEXT($C88,"yyyymmdd"), RRPS_ALL[Key], RRPS_ALL[Clean Price Mid], "")</f>
        <v>0</v>
      </c>
      <c r="AP88" s="6">
        <v>0.01</v>
      </c>
      <c r="AQ88" s="5">
        <v>41000</v>
      </c>
      <c r="AR88" s="6">
        <f t="shared" si="11"/>
        <v>5.2506843957763003</v>
      </c>
      <c r="AS88" s="7" t="str">
        <f>_xlfn.XLOOKUP(AS$1&amp;"|"&amp;TEXT($C88,"yyyymmdd"), RRPS_ALL[Key], RRPS_ALL[Yield to Maturity], "")</f>
        <v/>
      </c>
      <c r="AT88" s="6" t="str">
        <f>_xlfn.XLOOKUP(AT$1&amp;"|"&amp;TEXT($C88,"yyyymmdd"), RRPS_ALL[Key], RRPS_ALL[Mid Price], "")</f>
        <v/>
      </c>
      <c r="AU88" s="6" t="str">
        <f>_xlfn.XLOOKUP(AU$1&amp;"|"&amp;TEXT($C88,"yyyymmdd"), RRPS_ALL[Key], RRPS_ALL[Mid Yield], "")</f>
        <v/>
      </c>
      <c r="AV88" s="6" t="str">
        <f>_xlfn.XLOOKUP(AV$1&amp;"|"&amp;TEXT($C88,"yyyymmdd"), RRPS_ALL[Key], RRPS_ALL[Dirty Mid], "")</f>
        <v/>
      </c>
      <c r="AW88" s="6" t="str">
        <f>_xlfn.XLOOKUP(AW$1&amp;"|"&amp;TEXT($C88,"yyyymmdd"), RRPS_ALL[Key], RRPS_ALL[Clean Price Mid], "")</f>
        <v/>
      </c>
      <c r="AX88" s="6"/>
      <c r="AY88" s="6"/>
      <c r="AZ88" s="6"/>
      <c r="BA88" s="7" t="str">
        <f>_xlfn.XLOOKUP(BA$1&amp;"|"&amp;TEXT($C88,"yyyymmdd"), RRPS_ALL[Key], RRPS_ALL[Yield to Maturity], "")</f>
        <v/>
      </c>
      <c r="BB88" s="6" t="str">
        <f>_xlfn.XLOOKUP(BB$1&amp;"|"&amp;TEXT($C88,"yyyymmdd"), RRPS_ALL[Key], RRPS_ALL[Mid Price], "")</f>
        <v/>
      </c>
      <c r="BC88" s="6" t="str">
        <f>_xlfn.XLOOKUP(BC$1&amp;"|"&amp;TEXT($C88,"yyyymmdd"), RRPS_ALL[Key], RRPS_ALL[Mid Yield], "")</f>
        <v/>
      </c>
      <c r="BD88" s="6" t="str">
        <f>_xlfn.XLOOKUP(BD$1&amp;"|"&amp;TEXT($C88,"yyyymmdd"), RRPS_ALL[Key], RRPS_ALL[Dirty Mid], "")</f>
        <v/>
      </c>
      <c r="BE88" s="6" t="str">
        <f>_xlfn.XLOOKUP(BE$1&amp;"|"&amp;TEXT($C88,"yyyymmdd"), RRPS_ALL[Key], RRPS_ALL[Clean Price Mid], "")</f>
        <v/>
      </c>
      <c r="BF88" s="6"/>
      <c r="BG88" s="6"/>
      <c r="BH88" s="6"/>
      <c r="BI88" s="7" t="str">
        <f>_xlfn.XLOOKUP(BI$1&amp;"|"&amp;TEXT($C88,"yyyymmdd"), RRPS_ALL[Key], RRPS_ALL[Yield to Maturity], "")</f>
        <v/>
      </c>
      <c r="BJ88" s="6" t="str">
        <f>_xlfn.XLOOKUP(BJ$1&amp;"|"&amp;TEXT($C88,"yyyymmdd"), RRPS_ALL[Key], RRPS_ALL[Mid Price], "")</f>
        <v/>
      </c>
      <c r="BK88" s="6" t="str">
        <f>_xlfn.XLOOKUP(BK$1&amp;"|"&amp;TEXT($C88,"yyyymmdd"), RRPS_ALL[Key], RRPS_ALL[Mid Yield], "")</f>
        <v/>
      </c>
      <c r="BL88" s="6" t="str">
        <f>_xlfn.XLOOKUP(BL$1&amp;"|"&amp;TEXT($C88,"yyyymmdd"), RRPS_ALL[Key], RRPS_ALL[Dirty Mid], "")</f>
        <v/>
      </c>
      <c r="BM88" s="6" t="str">
        <f>_xlfn.XLOOKUP(BM$1&amp;"|"&amp;TEXT($C88,"yyyymmdd"), RRPS_ALL[Key], RRPS_ALL[Clean Price Mid], "")</f>
        <v/>
      </c>
      <c r="BN88" s="6"/>
      <c r="BO88" s="6"/>
      <c r="BP88" s="6"/>
      <c r="BQ88" s="7" t="str">
        <f>_xlfn.XLOOKUP(BQ$1&amp;"|"&amp;TEXT($C88,"yyyymmdd"), RRPS_ALL[Key], RRPS_ALL[Yield to Maturity], "")</f>
        <v/>
      </c>
      <c r="BR88" s="6" t="str">
        <f>_xlfn.XLOOKUP(BR$1&amp;"|"&amp;TEXT($C88,"yyyymmdd"), RRPS_ALL[Key], RRPS_ALL[Mid Price], "")</f>
        <v/>
      </c>
      <c r="BS88" s="6" t="str">
        <f>_xlfn.XLOOKUP(BS$1&amp;"|"&amp;TEXT($C88,"yyyymmdd"), RRPS_ALL[Key], RRPS_ALL[Mid Yield], "")</f>
        <v/>
      </c>
      <c r="BT88" s="6" t="str">
        <f>_xlfn.XLOOKUP(BT$1&amp;"|"&amp;TEXT($C88,"yyyymmdd"), RRPS_ALL[Key], RRPS_ALL[Dirty Mid], "")</f>
        <v/>
      </c>
      <c r="BU88" s="6" t="str">
        <f>_xlfn.XLOOKUP(BU$1&amp;"|"&amp;TEXT($C88,"yyyymmdd"), RRPS_ALL[Key], RRPS_ALL[Clean Price Mid], "")</f>
        <v/>
      </c>
      <c r="BV88" s="6"/>
      <c r="BW88" s="6"/>
      <c r="BX88" s="6"/>
      <c r="BY88" s="7" t="str">
        <f>_xlfn.XLOOKUP(BY$1&amp;"|"&amp;TEXT($C88,"yyyymmdd"), RRPS_ALL[Key], RRPS_ALL[Yield to Maturity], "")</f>
        <v/>
      </c>
      <c r="BZ88" s="6" t="str">
        <f>_xlfn.XLOOKUP(BZ$1&amp;"|"&amp;TEXT($C88,"yyyymmdd"), RRPS_ALL[Key], RRPS_ALL[Mid Price], "")</f>
        <v/>
      </c>
      <c r="CA88" s="6" t="str">
        <f>_xlfn.XLOOKUP(CA$1&amp;"|"&amp;TEXT($C88,"yyyymmdd"), RRPS_ALL[Key], RRPS_ALL[Mid Yield], "")</f>
        <v/>
      </c>
      <c r="CB88" s="6" t="str">
        <f>_xlfn.XLOOKUP(CB$1&amp;"|"&amp;TEXT($C88,"yyyymmdd"), RRPS_ALL[Key], RRPS_ALL[Dirty Mid], "")</f>
        <v/>
      </c>
      <c r="CC88" s="6" t="str">
        <f>_xlfn.XLOOKUP(CC$1&amp;"|"&amp;TEXT($C88,"yyyymmdd"), RRPS_ALL[Key], RRPS_ALL[Clean Price Mid], "")</f>
        <v/>
      </c>
      <c r="CD88" s="6"/>
      <c r="CE88" s="6"/>
      <c r="CF88" s="6"/>
      <c r="CG88" s="7" t="str">
        <f>_xlfn.XLOOKUP(CG$1&amp;"|"&amp;TEXT($C88,"yyyymmdd"), RRPS_ALL[Key], RRPS_ALL[Yield to Maturity], "")</f>
        <v/>
      </c>
      <c r="CH88" s="6" t="str">
        <f>_xlfn.XLOOKUP(CH$1&amp;"|"&amp;TEXT($C88,"yyyymmdd"), RRPS_ALL[Key], RRPS_ALL[Mid Price], "")</f>
        <v/>
      </c>
      <c r="CI88" s="6" t="str">
        <f>_xlfn.XLOOKUP(CI$1&amp;"|"&amp;TEXT($C88,"yyyymmdd"), RRPS_ALL[Key], RRPS_ALL[Mid Yield], "")</f>
        <v/>
      </c>
      <c r="CJ88" s="6" t="str">
        <f>_xlfn.XLOOKUP(CJ$1&amp;"|"&amp;TEXT($C88,"yyyymmdd"), RRPS_ALL[Key], RRPS_ALL[Dirty Mid], "")</f>
        <v/>
      </c>
      <c r="CK88" s="6" t="str">
        <f>_xlfn.XLOOKUP(CK$1&amp;"|"&amp;TEXT($C88,"yyyymmdd"), RRPS_ALL[Key], RRPS_ALL[Clean Price Mid], "")</f>
        <v/>
      </c>
      <c r="CL88" s="6"/>
      <c r="CM88" s="6"/>
      <c r="CN88" s="6"/>
      <c r="CO88" s="7" t="str">
        <f>_xlfn.XLOOKUP(CO$1&amp;"|"&amp;TEXT($C88,"yyyymmdd"), RRPS_ALL[Key], RRPS_ALL[Yield to Maturity], "")</f>
        <v/>
      </c>
      <c r="CP88" s="6" t="str">
        <f>_xlfn.XLOOKUP(CP$1&amp;"|"&amp;TEXT($C88,"yyyymmdd"), RRPS_ALL[Key], RRPS_ALL[Mid Price], "")</f>
        <v/>
      </c>
      <c r="CQ88" s="6" t="str">
        <f>_xlfn.XLOOKUP(CQ$1&amp;"|"&amp;TEXT($C88,"yyyymmdd"), RRPS_ALL[Key], RRPS_ALL[Mid Yield], "")</f>
        <v/>
      </c>
      <c r="CR88" s="6" t="str">
        <f>_xlfn.XLOOKUP(CR$1&amp;"|"&amp;TEXT($C88,"yyyymmdd"), RRPS_ALL[Key], RRPS_ALL[Dirty Mid], "")</f>
        <v/>
      </c>
      <c r="CS88" s="6" t="str">
        <f>_xlfn.XLOOKUP(CS$1&amp;"|"&amp;TEXT($C88,"yyyymmdd"), RRPS_ALL[Key], RRPS_ALL[Clean Price Mid], "")</f>
        <v/>
      </c>
      <c r="CT88" s="6"/>
      <c r="CU88" s="6"/>
      <c r="CV88" s="6"/>
      <c r="CW88" s="7" t="str">
        <f>_xlfn.XLOOKUP(CW$1&amp;"|"&amp;TEXT($C88,"yyyymmdd"), RRPS_ALL[Key], RRPS_ALL[Yield to Maturity], "")</f>
        <v/>
      </c>
      <c r="CX88" s="6" t="str">
        <f>_xlfn.XLOOKUP(CX$1&amp;"|"&amp;TEXT($C88,"yyyymmdd"), RRPS_ALL[Key], RRPS_ALL[Mid Price], "")</f>
        <v/>
      </c>
      <c r="CY88" s="6" t="str">
        <f>_xlfn.XLOOKUP(CY$1&amp;"|"&amp;TEXT($C88,"yyyymmdd"), RRPS_ALL[Key], RRPS_ALL[Mid Yield], "")</f>
        <v/>
      </c>
      <c r="CZ88" s="6" t="str">
        <f>_xlfn.XLOOKUP(CZ$1&amp;"|"&amp;TEXT($C88,"yyyymmdd"), RRPS_ALL[Key], RRPS_ALL[Dirty Mid], "")</f>
        <v/>
      </c>
      <c r="DA88" s="6" t="str">
        <f>_xlfn.XLOOKUP(DA$1&amp;"|"&amp;TEXT($C88,"yyyymmdd"), RRPS_ALL[Key], RRPS_ALL[Clean Price Mid], "")</f>
        <v/>
      </c>
    </row>
    <row r="89" spans="1:105" x14ac:dyDescent="0.2">
      <c r="A89">
        <v>2007</v>
      </c>
      <c r="B89">
        <v>1</v>
      </c>
      <c r="C89" s="5">
        <f t="shared" si="7"/>
        <v>39113</v>
      </c>
      <c r="D89" s="6">
        <v>2.25</v>
      </c>
      <c r="E89" s="7" t="str">
        <f>_xlfn.XLOOKUP(E$1&amp;"|"&amp;TEXT($C89,"yyyymmdd"), RRPS_ALL[Key], RRPS_ALL[Yield to Maturity], "")</f>
        <v/>
      </c>
      <c r="F89" s="6" t="str">
        <f>_xlfn.XLOOKUP(F$1&amp;"|"&amp;TEXT($C89,"yyyymmdd"), RRPS_ALL[Key], RRPS_ALL[Mid Price], "")</f>
        <v/>
      </c>
      <c r="G89" s="6" t="str">
        <f>_xlfn.XLOOKUP(G$1&amp;"|"&amp;TEXT($C89,"yyyymmdd"), RRPS_ALL[Key], RRPS_ALL[Mid Yield], "")</f>
        <v/>
      </c>
      <c r="H89" s="6" t="str">
        <f>_xlfn.XLOOKUP(H$1&amp;"|"&amp;TEXT($C89,"yyyymmdd"), RRPS_ALL[Key], RRPS_ALL[Dirty Mid], "")</f>
        <v/>
      </c>
      <c r="I89" s="6" t="str">
        <f>_xlfn.XLOOKUP(I$1&amp;"|"&amp;TEXT($C89,"yyyymmdd"), RRPS_ALL[Key], RRPS_ALL[Clean Price Mid], "")</f>
        <v/>
      </c>
      <c r="J89" s="6"/>
      <c r="K89" s="5"/>
      <c r="L89" s="6"/>
      <c r="M89" s="7">
        <f>_xlfn.XLOOKUP(M$1&amp;"|"&amp;TEXT($C89,"yyyymmdd"), RRPS_ALL[Key], RRPS_ALL[Yield to Maturity], "")</f>
        <v>-2.7162790000000001</v>
      </c>
      <c r="N89" s="6">
        <f>_xlfn.XLOOKUP(N$1&amp;"|"&amp;TEXT($C89,"yyyymmdd"), RRPS_ALL[Key], RRPS_ALL[Mid Price], "")</f>
        <v>154.584</v>
      </c>
      <c r="O89" s="6">
        <f>_xlfn.XLOOKUP(O$1&amp;"|"&amp;TEXT($C89,"yyyymmdd"), RRPS_ALL[Key], RRPS_ALL[Mid Yield], "")</f>
        <v>-2.7412260000000002</v>
      </c>
      <c r="P89" s="6">
        <f>_xlfn.XLOOKUP(P$1&amp;"|"&amp;TEXT($C89,"yyyymmdd"), RRPS_ALL[Key], RRPS_ALL[Dirty Mid], "")</f>
        <v>154.584</v>
      </c>
      <c r="Q89" s="6">
        <f>_xlfn.XLOOKUP(Q$1&amp;"|"&amp;TEXT($C89,"yyyymmdd"), RRPS_ALL[Key], RRPS_ALL[Clean Price Mid], "")</f>
        <v>154.584</v>
      </c>
      <c r="R89" s="6">
        <v>0.04</v>
      </c>
      <c r="S89" s="5">
        <v>44166</v>
      </c>
      <c r="T89" s="6">
        <f t="shared" si="6"/>
        <v>13.833007430582715</v>
      </c>
      <c r="U89" s="7">
        <f>_xlfn.XLOOKUP(U$1&amp;"|"&amp;TEXT($C89,"yyyymmdd"), RRPS_ALL[Key], RRPS_ALL[Yield to Maturity], "")</f>
        <v>1.169</v>
      </c>
      <c r="V89" s="6">
        <f>_xlfn.XLOOKUP(V$1&amp;"|"&amp;TEXT($C89,"yyyymmdd"), RRPS_ALL[Key], RRPS_ALL[Mid Price], "")</f>
        <v>144.97399999999999</v>
      </c>
      <c r="W89" s="6">
        <f>_xlfn.XLOOKUP(W$1&amp;"|"&amp;TEXT($C89,"yyyymmdd"), RRPS_ALL[Key], RRPS_ALL[Mid Yield], "")</f>
        <v>0</v>
      </c>
      <c r="X89" s="6">
        <f>_xlfn.XLOOKUP(X$1&amp;"|"&amp;TEXT($C89,"yyyymmdd"), RRPS_ALL[Key], RRPS_ALL[Dirty Mid], "")</f>
        <v>0</v>
      </c>
      <c r="Y89" s="6">
        <f>_xlfn.XLOOKUP(Y$1&amp;"|"&amp;TEXT($C89,"yyyymmdd"), RRPS_ALL[Key], RRPS_ALL[Clean Price Mid], "")</f>
        <v>0</v>
      </c>
      <c r="Z89" s="6">
        <v>3.5000000000000003E-2</v>
      </c>
      <c r="AA89" s="5">
        <v>47088</v>
      </c>
      <c r="AB89" s="6">
        <f t="shared" si="9"/>
        <v>21.833001493280239</v>
      </c>
      <c r="AC89" s="7">
        <f>_xlfn.XLOOKUP(AC$1&amp;"|"&amp;TEXT($C89,"yyyymmdd"), RRPS_ALL[Key], RRPS_ALL[Yield to Maturity], "")</f>
        <v>0.52600000000000002</v>
      </c>
      <c r="AD89" s="6">
        <f>_xlfn.XLOOKUP(AD$1&amp;"|"&amp;TEXT($C89,"yyyymmdd"), RRPS_ALL[Key], RRPS_ALL[Mid Price], "")</f>
        <v>125.751</v>
      </c>
      <c r="AE89" s="6">
        <f>_xlfn.XLOOKUP(AE$1&amp;"|"&amp;TEXT($C89,"yyyymmdd"), RRPS_ALL[Key], RRPS_ALL[Mid Yield], "")</f>
        <v>0</v>
      </c>
      <c r="AF89" s="6">
        <f>_xlfn.XLOOKUP(AF$1&amp;"|"&amp;TEXT($C89,"yyyymmdd"), RRPS_ALL[Key], RRPS_ALL[Dirty Mid], "")</f>
        <v>0.62222</v>
      </c>
      <c r="AG89" s="6">
        <f>_xlfn.XLOOKUP(AG$1&amp;"|"&amp;TEXT($C89,"yyyymmdd"), RRPS_ALL[Key], RRPS_ALL[Clean Price Mid], "")</f>
        <v>7.8404600000000002</v>
      </c>
      <c r="AH89" s="6">
        <v>3.5000000000000003E-2</v>
      </c>
      <c r="AI89" s="5">
        <v>42339</v>
      </c>
      <c r="AJ89" s="6">
        <f t="shared" si="10"/>
        <v>8.832978399756616</v>
      </c>
      <c r="AK89" s="7">
        <f>_xlfn.XLOOKUP(AK$1&amp;"|"&amp;TEXT($C89,"yyyymmdd"), RRPS_ALL[Key], RRPS_ALL[Yield to Maturity], "")</f>
        <v>0</v>
      </c>
      <c r="AL89" s="6">
        <f>_xlfn.XLOOKUP(AL$1&amp;"|"&amp;TEXT($C89,"yyyymmdd"), RRPS_ALL[Key], RRPS_ALL[Mid Price], "")</f>
        <v>0</v>
      </c>
      <c r="AM89" s="6">
        <f>_xlfn.XLOOKUP(AM$1&amp;"|"&amp;TEXT($C89,"yyyymmdd"), RRPS_ALL[Key], RRPS_ALL[Mid Yield], "")</f>
        <v>0</v>
      </c>
      <c r="AN89" s="6">
        <f>_xlfn.XLOOKUP(AN$1&amp;"|"&amp;TEXT($C89,"yyyymmdd"), RRPS_ALL[Key], RRPS_ALL[Dirty Mid], "")</f>
        <v>0</v>
      </c>
      <c r="AO89" s="6">
        <f>_xlfn.XLOOKUP(AO$1&amp;"|"&amp;TEXT($C89,"yyyymmdd"), RRPS_ALL[Key], RRPS_ALL[Clean Price Mid], "")</f>
        <v>0</v>
      </c>
      <c r="AP89" s="6">
        <v>0.01</v>
      </c>
      <c r="AQ89" s="5">
        <v>41000</v>
      </c>
      <c r="AR89" s="6">
        <f t="shared" si="11"/>
        <v>5.1651459854014599</v>
      </c>
      <c r="AS89" s="7" t="str">
        <f>_xlfn.XLOOKUP(AS$1&amp;"|"&amp;TEXT($C89,"yyyymmdd"), RRPS_ALL[Key], RRPS_ALL[Yield to Maturity], "")</f>
        <v/>
      </c>
      <c r="AT89" s="6" t="str">
        <f>_xlfn.XLOOKUP(AT$1&amp;"|"&amp;TEXT($C89,"yyyymmdd"), RRPS_ALL[Key], RRPS_ALL[Mid Price], "")</f>
        <v/>
      </c>
      <c r="AU89" s="6" t="str">
        <f>_xlfn.XLOOKUP(AU$1&amp;"|"&amp;TEXT($C89,"yyyymmdd"), RRPS_ALL[Key], RRPS_ALL[Mid Yield], "")</f>
        <v/>
      </c>
      <c r="AV89" s="6" t="str">
        <f>_xlfn.XLOOKUP(AV$1&amp;"|"&amp;TEXT($C89,"yyyymmdd"), RRPS_ALL[Key], RRPS_ALL[Dirty Mid], "")</f>
        <v/>
      </c>
      <c r="AW89" s="6" t="str">
        <f>_xlfn.XLOOKUP(AW$1&amp;"|"&amp;TEXT($C89,"yyyymmdd"), RRPS_ALL[Key], RRPS_ALL[Clean Price Mid], "")</f>
        <v/>
      </c>
      <c r="AX89" s="6"/>
      <c r="AY89" s="6"/>
      <c r="AZ89" s="6"/>
      <c r="BA89" s="7" t="str">
        <f>_xlfn.XLOOKUP(BA$1&amp;"|"&amp;TEXT($C89,"yyyymmdd"), RRPS_ALL[Key], RRPS_ALL[Yield to Maturity], "")</f>
        <v/>
      </c>
      <c r="BB89" s="6" t="str">
        <f>_xlfn.XLOOKUP(BB$1&amp;"|"&amp;TEXT($C89,"yyyymmdd"), RRPS_ALL[Key], RRPS_ALL[Mid Price], "")</f>
        <v/>
      </c>
      <c r="BC89" s="6" t="str">
        <f>_xlfn.XLOOKUP(BC$1&amp;"|"&amp;TEXT($C89,"yyyymmdd"), RRPS_ALL[Key], RRPS_ALL[Mid Yield], "")</f>
        <v/>
      </c>
      <c r="BD89" s="6" t="str">
        <f>_xlfn.XLOOKUP(BD$1&amp;"|"&amp;TEXT($C89,"yyyymmdd"), RRPS_ALL[Key], RRPS_ALL[Dirty Mid], "")</f>
        <v/>
      </c>
      <c r="BE89" s="6" t="str">
        <f>_xlfn.XLOOKUP(BE$1&amp;"|"&amp;TEXT($C89,"yyyymmdd"), RRPS_ALL[Key], RRPS_ALL[Clean Price Mid], "")</f>
        <v/>
      </c>
      <c r="BF89" s="6"/>
      <c r="BG89" s="6"/>
      <c r="BH89" s="6"/>
      <c r="BI89" s="7" t="str">
        <f>_xlfn.XLOOKUP(BI$1&amp;"|"&amp;TEXT($C89,"yyyymmdd"), RRPS_ALL[Key], RRPS_ALL[Yield to Maturity], "")</f>
        <v/>
      </c>
      <c r="BJ89" s="6" t="str">
        <f>_xlfn.XLOOKUP(BJ$1&amp;"|"&amp;TEXT($C89,"yyyymmdd"), RRPS_ALL[Key], RRPS_ALL[Mid Price], "")</f>
        <v/>
      </c>
      <c r="BK89" s="6" t="str">
        <f>_xlfn.XLOOKUP(BK$1&amp;"|"&amp;TEXT($C89,"yyyymmdd"), RRPS_ALL[Key], RRPS_ALL[Mid Yield], "")</f>
        <v/>
      </c>
      <c r="BL89" s="6" t="str">
        <f>_xlfn.XLOOKUP(BL$1&amp;"|"&amp;TEXT($C89,"yyyymmdd"), RRPS_ALL[Key], RRPS_ALL[Dirty Mid], "")</f>
        <v/>
      </c>
      <c r="BM89" s="6" t="str">
        <f>_xlfn.XLOOKUP(BM$1&amp;"|"&amp;TEXT($C89,"yyyymmdd"), RRPS_ALL[Key], RRPS_ALL[Clean Price Mid], "")</f>
        <v/>
      </c>
      <c r="BN89" s="6"/>
      <c r="BO89" s="6"/>
      <c r="BP89" s="6"/>
      <c r="BQ89" s="7" t="str">
        <f>_xlfn.XLOOKUP(BQ$1&amp;"|"&amp;TEXT($C89,"yyyymmdd"), RRPS_ALL[Key], RRPS_ALL[Yield to Maturity], "")</f>
        <v/>
      </c>
      <c r="BR89" s="6" t="str">
        <f>_xlfn.XLOOKUP(BR$1&amp;"|"&amp;TEXT($C89,"yyyymmdd"), RRPS_ALL[Key], RRPS_ALL[Mid Price], "")</f>
        <v/>
      </c>
      <c r="BS89" s="6" t="str">
        <f>_xlfn.XLOOKUP(BS$1&amp;"|"&amp;TEXT($C89,"yyyymmdd"), RRPS_ALL[Key], RRPS_ALL[Mid Yield], "")</f>
        <v/>
      </c>
      <c r="BT89" s="6" t="str">
        <f>_xlfn.XLOOKUP(BT$1&amp;"|"&amp;TEXT($C89,"yyyymmdd"), RRPS_ALL[Key], RRPS_ALL[Dirty Mid], "")</f>
        <v/>
      </c>
      <c r="BU89" s="6" t="str">
        <f>_xlfn.XLOOKUP(BU$1&amp;"|"&amp;TEXT($C89,"yyyymmdd"), RRPS_ALL[Key], RRPS_ALL[Clean Price Mid], "")</f>
        <v/>
      </c>
      <c r="BV89" s="6"/>
      <c r="BW89" s="6"/>
      <c r="BX89" s="6"/>
      <c r="BY89" s="7" t="str">
        <f>_xlfn.XLOOKUP(BY$1&amp;"|"&amp;TEXT($C89,"yyyymmdd"), RRPS_ALL[Key], RRPS_ALL[Yield to Maturity], "")</f>
        <v/>
      </c>
      <c r="BZ89" s="6" t="str">
        <f>_xlfn.XLOOKUP(BZ$1&amp;"|"&amp;TEXT($C89,"yyyymmdd"), RRPS_ALL[Key], RRPS_ALL[Mid Price], "")</f>
        <v/>
      </c>
      <c r="CA89" s="6" t="str">
        <f>_xlfn.XLOOKUP(CA$1&amp;"|"&amp;TEXT($C89,"yyyymmdd"), RRPS_ALL[Key], RRPS_ALL[Mid Yield], "")</f>
        <v/>
      </c>
      <c r="CB89" s="6" t="str">
        <f>_xlfn.XLOOKUP(CB$1&amp;"|"&amp;TEXT($C89,"yyyymmdd"), RRPS_ALL[Key], RRPS_ALL[Dirty Mid], "")</f>
        <v/>
      </c>
      <c r="CC89" s="6" t="str">
        <f>_xlfn.XLOOKUP(CC$1&amp;"|"&amp;TEXT($C89,"yyyymmdd"), RRPS_ALL[Key], RRPS_ALL[Clean Price Mid], "")</f>
        <v/>
      </c>
      <c r="CD89" s="6"/>
      <c r="CE89" s="6"/>
      <c r="CF89" s="6"/>
      <c r="CG89" s="7" t="str">
        <f>_xlfn.XLOOKUP(CG$1&amp;"|"&amp;TEXT($C89,"yyyymmdd"), RRPS_ALL[Key], RRPS_ALL[Yield to Maturity], "")</f>
        <v/>
      </c>
      <c r="CH89" s="6" t="str">
        <f>_xlfn.XLOOKUP(CH$1&amp;"|"&amp;TEXT($C89,"yyyymmdd"), RRPS_ALL[Key], RRPS_ALL[Mid Price], "")</f>
        <v/>
      </c>
      <c r="CI89" s="6" t="str">
        <f>_xlfn.XLOOKUP(CI$1&amp;"|"&amp;TEXT($C89,"yyyymmdd"), RRPS_ALL[Key], RRPS_ALL[Mid Yield], "")</f>
        <v/>
      </c>
      <c r="CJ89" s="6" t="str">
        <f>_xlfn.XLOOKUP(CJ$1&amp;"|"&amp;TEXT($C89,"yyyymmdd"), RRPS_ALL[Key], RRPS_ALL[Dirty Mid], "")</f>
        <v/>
      </c>
      <c r="CK89" s="6" t="str">
        <f>_xlfn.XLOOKUP(CK$1&amp;"|"&amp;TEXT($C89,"yyyymmdd"), RRPS_ALL[Key], RRPS_ALL[Clean Price Mid], "")</f>
        <v/>
      </c>
      <c r="CL89" s="6"/>
      <c r="CM89" s="6"/>
      <c r="CN89" s="6"/>
      <c r="CO89" s="7" t="str">
        <f>_xlfn.XLOOKUP(CO$1&amp;"|"&amp;TEXT($C89,"yyyymmdd"), RRPS_ALL[Key], RRPS_ALL[Yield to Maturity], "")</f>
        <v/>
      </c>
      <c r="CP89" s="6" t="str">
        <f>_xlfn.XLOOKUP(CP$1&amp;"|"&amp;TEXT($C89,"yyyymmdd"), RRPS_ALL[Key], RRPS_ALL[Mid Price], "")</f>
        <v/>
      </c>
      <c r="CQ89" s="6" t="str">
        <f>_xlfn.XLOOKUP(CQ$1&amp;"|"&amp;TEXT($C89,"yyyymmdd"), RRPS_ALL[Key], RRPS_ALL[Mid Yield], "")</f>
        <v/>
      </c>
      <c r="CR89" s="6" t="str">
        <f>_xlfn.XLOOKUP(CR$1&amp;"|"&amp;TEXT($C89,"yyyymmdd"), RRPS_ALL[Key], RRPS_ALL[Dirty Mid], "")</f>
        <v/>
      </c>
      <c r="CS89" s="6" t="str">
        <f>_xlfn.XLOOKUP(CS$1&amp;"|"&amp;TEXT($C89,"yyyymmdd"), RRPS_ALL[Key], RRPS_ALL[Clean Price Mid], "")</f>
        <v/>
      </c>
      <c r="CT89" s="6"/>
      <c r="CU89" s="6"/>
      <c r="CV89" s="6"/>
      <c r="CW89" s="7" t="str">
        <f>_xlfn.XLOOKUP(CW$1&amp;"|"&amp;TEXT($C89,"yyyymmdd"), RRPS_ALL[Key], RRPS_ALL[Yield to Maturity], "")</f>
        <v/>
      </c>
      <c r="CX89" s="6" t="str">
        <f>_xlfn.XLOOKUP(CX$1&amp;"|"&amp;TEXT($C89,"yyyymmdd"), RRPS_ALL[Key], RRPS_ALL[Mid Price], "")</f>
        <v/>
      </c>
      <c r="CY89" s="6" t="str">
        <f>_xlfn.XLOOKUP(CY$1&amp;"|"&amp;TEXT($C89,"yyyymmdd"), RRPS_ALL[Key], RRPS_ALL[Mid Yield], "")</f>
        <v/>
      </c>
      <c r="CZ89" s="6" t="str">
        <f>_xlfn.XLOOKUP(CZ$1&amp;"|"&amp;TEXT($C89,"yyyymmdd"), RRPS_ALL[Key], RRPS_ALL[Dirty Mid], "")</f>
        <v/>
      </c>
      <c r="DA89" s="6" t="str">
        <f>_xlfn.XLOOKUP(DA$1&amp;"|"&amp;TEXT($C89,"yyyymmdd"), RRPS_ALL[Key], RRPS_ALL[Clean Price Mid], "")</f>
        <v/>
      </c>
    </row>
    <row r="90" spans="1:105" x14ac:dyDescent="0.2">
      <c r="A90">
        <v>2007</v>
      </c>
      <c r="B90">
        <v>2</v>
      </c>
      <c r="C90" s="5">
        <f t="shared" si="7"/>
        <v>39141</v>
      </c>
      <c r="D90" s="6">
        <v>2.5</v>
      </c>
      <c r="E90" s="7" t="str">
        <f>_xlfn.XLOOKUP(E$1&amp;"|"&amp;TEXT($C90,"yyyymmdd"), RRPS_ALL[Key], RRPS_ALL[Yield to Maturity], "")</f>
        <v/>
      </c>
      <c r="F90" s="6" t="str">
        <f>_xlfn.XLOOKUP(F$1&amp;"|"&amp;TEXT($C90,"yyyymmdd"), RRPS_ALL[Key], RRPS_ALL[Mid Price], "")</f>
        <v/>
      </c>
      <c r="G90" s="6" t="str">
        <f>_xlfn.XLOOKUP(G$1&amp;"|"&amp;TEXT($C90,"yyyymmdd"), RRPS_ALL[Key], RRPS_ALL[Mid Yield], "")</f>
        <v/>
      </c>
      <c r="H90" s="6" t="str">
        <f>_xlfn.XLOOKUP(H$1&amp;"|"&amp;TEXT($C90,"yyyymmdd"), RRPS_ALL[Key], RRPS_ALL[Dirty Mid], "")</f>
        <v/>
      </c>
      <c r="I90" s="6" t="str">
        <f>_xlfn.XLOOKUP(I$1&amp;"|"&amp;TEXT($C90,"yyyymmdd"), RRPS_ALL[Key], RRPS_ALL[Clean Price Mid], "")</f>
        <v/>
      </c>
      <c r="J90" s="6"/>
      <c r="K90" s="5"/>
      <c r="L90" s="6"/>
      <c r="M90" s="7">
        <f>_xlfn.XLOOKUP(M$1&amp;"|"&amp;TEXT($C90,"yyyymmdd"), RRPS_ALL[Key], RRPS_ALL[Yield to Maturity], "")</f>
        <v>-2.7988559999999998</v>
      </c>
      <c r="N90" s="6">
        <f>_xlfn.XLOOKUP(N$1&amp;"|"&amp;TEXT($C90,"yyyymmdd"), RRPS_ALL[Key], RRPS_ALL[Mid Price], "")</f>
        <v>155.10599999999999</v>
      </c>
      <c r="O90" s="6">
        <f>_xlfn.XLOOKUP(O$1&amp;"|"&amp;TEXT($C90,"yyyymmdd"), RRPS_ALL[Key], RRPS_ALL[Mid Yield], "")</f>
        <v>-2.8238810000000001</v>
      </c>
      <c r="P90" s="6">
        <f>_xlfn.XLOOKUP(P$1&amp;"|"&amp;TEXT($C90,"yyyymmdd"), RRPS_ALL[Key], RRPS_ALL[Dirty Mid], "")</f>
        <v>155.10599999999999</v>
      </c>
      <c r="Q90" s="6">
        <f>_xlfn.XLOOKUP(Q$1&amp;"|"&amp;TEXT($C90,"yyyymmdd"), RRPS_ALL[Key], RRPS_ALL[Clean Price Mid], "")</f>
        <v>155.10599999999999</v>
      </c>
      <c r="R90" s="6">
        <v>0.04</v>
      </c>
      <c r="S90" s="5">
        <v>44166</v>
      </c>
      <c r="T90" s="6">
        <f t="shared" si="6"/>
        <v>13.756355103637075</v>
      </c>
      <c r="U90" s="7">
        <f>_xlfn.XLOOKUP(U$1&amp;"|"&amp;TEXT($C90,"yyyymmdd"), RRPS_ALL[Key], RRPS_ALL[Yield to Maturity], "")</f>
        <v>0.98099999999999998</v>
      </c>
      <c r="V90" s="6">
        <f>_xlfn.XLOOKUP(V$1&amp;"|"&amp;TEXT($C90,"yyyymmdd"), RRPS_ALL[Key], RRPS_ALL[Mid Price], "")</f>
        <v>149.404</v>
      </c>
      <c r="W90" s="6">
        <f>_xlfn.XLOOKUP(W$1&amp;"|"&amp;TEXT($C90,"yyyymmdd"), RRPS_ALL[Key], RRPS_ALL[Mid Yield], "")</f>
        <v>0</v>
      </c>
      <c r="X90" s="6">
        <f>_xlfn.XLOOKUP(X$1&amp;"|"&amp;TEXT($C90,"yyyymmdd"), RRPS_ALL[Key], RRPS_ALL[Dirty Mid], "")</f>
        <v>0</v>
      </c>
      <c r="Y90" s="6">
        <f>_xlfn.XLOOKUP(Y$1&amp;"|"&amp;TEXT($C90,"yyyymmdd"), RRPS_ALL[Key], RRPS_ALL[Clean Price Mid], "")</f>
        <v>0</v>
      </c>
      <c r="Z90" s="6">
        <v>3.5000000000000003E-2</v>
      </c>
      <c r="AA90" s="5">
        <v>47088</v>
      </c>
      <c r="AB90" s="6">
        <f t="shared" si="9"/>
        <v>21.756346441015431</v>
      </c>
      <c r="AC90" s="7">
        <f>_xlfn.XLOOKUP(AC$1&amp;"|"&amp;TEXT($C90,"yyyymmdd"), RRPS_ALL[Key], RRPS_ALL[Yield to Maturity], "")</f>
        <v>0.33700000000000002</v>
      </c>
      <c r="AD90" s="6">
        <f>_xlfn.XLOOKUP(AD$1&amp;"|"&amp;TEXT($C90,"yyyymmdd"), RRPS_ALL[Key], RRPS_ALL[Mid Price], "")</f>
        <v>127.373</v>
      </c>
      <c r="AE90" s="6">
        <f>_xlfn.XLOOKUP(AE$1&amp;"|"&amp;TEXT($C90,"yyyymmdd"), RRPS_ALL[Key], RRPS_ALL[Mid Yield], "")</f>
        <v>0</v>
      </c>
      <c r="AF90" s="6">
        <f>_xlfn.XLOOKUP(AF$1&amp;"|"&amp;TEXT($C90,"yyyymmdd"), RRPS_ALL[Key], RRPS_ALL[Dirty Mid], "")</f>
        <v>0.91388999999999998</v>
      </c>
      <c r="AG90" s="6">
        <f>_xlfn.XLOOKUP(AG$1&amp;"|"&amp;TEXT($C90,"yyyymmdd"), RRPS_ALL[Key], RRPS_ALL[Clean Price Mid], "")</f>
        <v>7.76579</v>
      </c>
      <c r="AH90" s="6">
        <v>3.5000000000000003E-2</v>
      </c>
      <c r="AI90" s="5">
        <v>42339</v>
      </c>
      <c r="AJ90" s="6">
        <f t="shared" si="10"/>
        <v>8.7563127471858841</v>
      </c>
      <c r="AK90" s="7">
        <f>_xlfn.XLOOKUP(AK$1&amp;"|"&amp;TEXT($C90,"yyyymmdd"), RRPS_ALL[Key], RRPS_ALL[Yield to Maturity], "")</f>
        <v>0</v>
      </c>
      <c r="AL90" s="6">
        <f>_xlfn.XLOOKUP(AL$1&amp;"|"&amp;TEXT($C90,"yyyymmdd"), RRPS_ALL[Key], RRPS_ALL[Mid Price], "")</f>
        <v>0</v>
      </c>
      <c r="AM90" s="6">
        <f>_xlfn.XLOOKUP(AM$1&amp;"|"&amp;TEXT($C90,"yyyymmdd"), RRPS_ALL[Key], RRPS_ALL[Mid Yield], "")</f>
        <v>0</v>
      </c>
      <c r="AN90" s="6">
        <f>_xlfn.XLOOKUP(AN$1&amp;"|"&amp;TEXT($C90,"yyyymmdd"), RRPS_ALL[Key], RRPS_ALL[Dirty Mid], "")</f>
        <v>0</v>
      </c>
      <c r="AO90" s="6">
        <f>_xlfn.XLOOKUP(AO$1&amp;"|"&amp;TEXT($C90,"yyyymmdd"), RRPS_ALL[Key], RRPS_ALL[Clean Price Mid], "")</f>
        <v>0</v>
      </c>
      <c r="AP90" s="6">
        <v>0.01</v>
      </c>
      <c r="AQ90" s="5">
        <v>41000</v>
      </c>
      <c r="AR90" s="6">
        <f t="shared" si="11"/>
        <v>5.0885036496350367</v>
      </c>
      <c r="AS90" s="7" t="str">
        <f>_xlfn.XLOOKUP(AS$1&amp;"|"&amp;TEXT($C90,"yyyymmdd"), RRPS_ALL[Key], RRPS_ALL[Yield to Maturity], "")</f>
        <v/>
      </c>
      <c r="AT90" s="6" t="str">
        <f>_xlfn.XLOOKUP(AT$1&amp;"|"&amp;TEXT($C90,"yyyymmdd"), RRPS_ALL[Key], RRPS_ALL[Mid Price], "")</f>
        <v/>
      </c>
      <c r="AU90" s="6" t="str">
        <f>_xlfn.XLOOKUP(AU$1&amp;"|"&amp;TEXT($C90,"yyyymmdd"), RRPS_ALL[Key], RRPS_ALL[Mid Yield], "")</f>
        <v/>
      </c>
      <c r="AV90" s="6" t="str">
        <f>_xlfn.XLOOKUP(AV$1&amp;"|"&amp;TEXT($C90,"yyyymmdd"), RRPS_ALL[Key], RRPS_ALL[Dirty Mid], "")</f>
        <v/>
      </c>
      <c r="AW90" s="6" t="str">
        <f>_xlfn.XLOOKUP(AW$1&amp;"|"&amp;TEXT($C90,"yyyymmdd"), RRPS_ALL[Key], RRPS_ALL[Clean Price Mid], "")</f>
        <v/>
      </c>
      <c r="AX90" s="6"/>
      <c r="AY90" s="6"/>
      <c r="AZ90" s="6"/>
      <c r="BA90" s="7" t="str">
        <f>_xlfn.XLOOKUP(BA$1&amp;"|"&amp;TEXT($C90,"yyyymmdd"), RRPS_ALL[Key], RRPS_ALL[Yield to Maturity], "")</f>
        <v/>
      </c>
      <c r="BB90" s="6" t="str">
        <f>_xlfn.XLOOKUP(BB$1&amp;"|"&amp;TEXT($C90,"yyyymmdd"), RRPS_ALL[Key], RRPS_ALL[Mid Price], "")</f>
        <v/>
      </c>
      <c r="BC90" s="6" t="str">
        <f>_xlfn.XLOOKUP(BC$1&amp;"|"&amp;TEXT($C90,"yyyymmdd"), RRPS_ALL[Key], RRPS_ALL[Mid Yield], "")</f>
        <v/>
      </c>
      <c r="BD90" s="6" t="str">
        <f>_xlfn.XLOOKUP(BD$1&amp;"|"&amp;TEXT($C90,"yyyymmdd"), RRPS_ALL[Key], RRPS_ALL[Dirty Mid], "")</f>
        <v/>
      </c>
      <c r="BE90" s="6" t="str">
        <f>_xlfn.XLOOKUP(BE$1&amp;"|"&amp;TEXT($C90,"yyyymmdd"), RRPS_ALL[Key], RRPS_ALL[Clean Price Mid], "")</f>
        <v/>
      </c>
      <c r="BF90" s="6"/>
      <c r="BG90" s="6"/>
      <c r="BH90" s="6"/>
      <c r="BI90" s="7" t="str">
        <f>_xlfn.XLOOKUP(BI$1&amp;"|"&amp;TEXT($C90,"yyyymmdd"), RRPS_ALL[Key], RRPS_ALL[Yield to Maturity], "")</f>
        <v/>
      </c>
      <c r="BJ90" s="6" t="str">
        <f>_xlfn.XLOOKUP(BJ$1&amp;"|"&amp;TEXT($C90,"yyyymmdd"), RRPS_ALL[Key], RRPS_ALL[Mid Price], "")</f>
        <v/>
      </c>
      <c r="BK90" s="6" t="str">
        <f>_xlfn.XLOOKUP(BK$1&amp;"|"&amp;TEXT($C90,"yyyymmdd"), RRPS_ALL[Key], RRPS_ALL[Mid Yield], "")</f>
        <v/>
      </c>
      <c r="BL90" s="6" t="str">
        <f>_xlfn.XLOOKUP(BL$1&amp;"|"&amp;TEXT($C90,"yyyymmdd"), RRPS_ALL[Key], RRPS_ALL[Dirty Mid], "")</f>
        <v/>
      </c>
      <c r="BM90" s="6" t="str">
        <f>_xlfn.XLOOKUP(BM$1&amp;"|"&amp;TEXT($C90,"yyyymmdd"), RRPS_ALL[Key], RRPS_ALL[Clean Price Mid], "")</f>
        <v/>
      </c>
      <c r="BN90" s="6"/>
      <c r="BO90" s="6"/>
      <c r="BP90" s="6"/>
      <c r="BQ90" s="7" t="str">
        <f>_xlfn.XLOOKUP(BQ$1&amp;"|"&amp;TEXT($C90,"yyyymmdd"), RRPS_ALL[Key], RRPS_ALL[Yield to Maturity], "")</f>
        <v/>
      </c>
      <c r="BR90" s="6" t="str">
        <f>_xlfn.XLOOKUP(BR$1&amp;"|"&amp;TEXT($C90,"yyyymmdd"), RRPS_ALL[Key], RRPS_ALL[Mid Price], "")</f>
        <v/>
      </c>
      <c r="BS90" s="6" t="str">
        <f>_xlfn.XLOOKUP(BS$1&amp;"|"&amp;TEXT($C90,"yyyymmdd"), RRPS_ALL[Key], RRPS_ALL[Mid Yield], "")</f>
        <v/>
      </c>
      <c r="BT90" s="6" t="str">
        <f>_xlfn.XLOOKUP(BT$1&amp;"|"&amp;TEXT($C90,"yyyymmdd"), RRPS_ALL[Key], RRPS_ALL[Dirty Mid], "")</f>
        <v/>
      </c>
      <c r="BU90" s="6" t="str">
        <f>_xlfn.XLOOKUP(BU$1&amp;"|"&amp;TEXT($C90,"yyyymmdd"), RRPS_ALL[Key], RRPS_ALL[Clean Price Mid], "")</f>
        <v/>
      </c>
      <c r="BV90" s="6"/>
      <c r="BW90" s="6"/>
      <c r="BX90" s="6"/>
      <c r="BY90" s="7" t="str">
        <f>_xlfn.XLOOKUP(BY$1&amp;"|"&amp;TEXT($C90,"yyyymmdd"), RRPS_ALL[Key], RRPS_ALL[Yield to Maturity], "")</f>
        <v/>
      </c>
      <c r="BZ90" s="6" t="str">
        <f>_xlfn.XLOOKUP(BZ$1&amp;"|"&amp;TEXT($C90,"yyyymmdd"), RRPS_ALL[Key], RRPS_ALL[Mid Price], "")</f>
        <v/>
      </c>
      <c r="CA90" s="6" t="str">
        <f>_xlfn.XLOOKUP(CA$1&amp;"|"&amp;TEXT($C90,"yyyymmdd"), RRPS_ALL[Key], RRPS_ALL[Mid Yield], "")</f>
        <v/>
      </c>
      <c r="CB90" s="6" t="str">
        <f>_xlfn.XLOOKUP(CB$1&amp;"|"&amp;TEXT($C90,"yyyymmdd"), RRPS_ALL[Key], RRPS_ALL[Dirty Mid], "")</f>
        <v/>
      </c>
      <c r="CC90" s="6" t="str">
        <f>_xlfn.XLOOKUP(CC$1&amp;"|"&amp;TEXT($C90,"yyyymmdd"), RRPS_ALL[Key], RRPS_ALL[Clean Price Mid], "")</f>
        <v/>
      </c>
      <c r="CD90" s="6"/>
      <c r="CE90" s="6"/>
      <c r="CF90" s="6"/>
      <c r="CG90" s="7" t="str">
        <f>_xlfn.XLOOKUP(CG$1&amp;"|"&amp;TEXT($C90,"yyyymmdd"), RRPS_ALL[Key], RRPS_ALL[Yield to Maturity], "")</f>
        <v/>
      </c>
      <c r="CH90" s="6" t="str">
        <f>_xlfn.XLOOKUP(CH$1&amp;"|"&amp;TEXT($C90,"yyyymmdd"), RRPS_ALL[Key], RRPS_ALL[Mid Price], "")</f>
        <v/>
      </c>
      <c r="CI90" s="6" t="str">
        <f>_xlfn.XLOOKUP(CI$1&amp;"|"&amp;TEXT($C90,"yyyymmdd"), RRPS_ALL[Key], RRPS_ALL[Mid Yield], "")</f>
        <v/>
      </c>
      <c r="CJ90" s="6" t="str">
        <f>_xlfn.XLOOKUP(CJ$1&amp;"|"&amp;TEXT($C90,"yyyymmdd"), RRPS_ALL[Key], RRPS_ALL[Dirty Mid], "")</f>
        <v/>
      </c>
      <c r="CK90" s="6" t="str">
        <f>_xlfn.XLOOKUP(CK$1&amp;"|"&amp;TEXT($C90,"yyyymmdd"), RRPS_ALL[Key], RRPS_ALL[Clean Price Mid], "")</f>
        <v/>
      </c>
      <c r="CL90" s="6"/>
      <c r="CM90" s="6"/>
      <c r="CN90" s="6"/>
      <c r="CO90" s="7" t="str">
        <f>_xlfn.XLOOKUP(CO$1&amp;"|"&amp;TEXT($C90,"yyyymmdd"), RRPS_ALL[Key], RRPS_ALL[Yield to Maturity], "")</f>
        <v/>
      </c>
      <c r="CP90" s="6" t="str">
        <f>_xlfn.XLOOKUP(CP$1&amp;"|"&amp;TEXT($C90,"yyyymmdd"), RRPS_ALL[Key], RRPS_ALL[Mid Price], "")</f>
        <v/>
      </c>
      <c r="CQ90" s="6" t="str">
        <f>_xlfn.XLOOKUP(CQ$1&amp;"|"&amp;TEXT($C90,"yyyymmdd"), RRPS_ALL[Key], RRPS_ALL[Mid Yield], "")</f>
        <v/>
      </c>
      <c r="CR90" s="6" t="str">
        <f>_xlfn.XLOOKUP(CR$1&amp;"|"&amp;TEXT($C90,"yyyymmdd"), RRPS_ALL[Key], RRPS_ALL[Dirty Mid], "")</f>
        <v/>
      </c>
      <c r="CS90" s="6" t="str">
        <f>_xlfn.XLOOKUP(CS$1&amp;"|"&amp;TEXT($C90,"yyyymmdd"), RRPS_ALL[Key], RRPS_ALL[Clean Price Mid], "")</f>
        <v/>
      </c>
      <c r="CT90" s="6"/>
      <c r="CU90" s="6"/>
      <c r="CV90" s="6"/>
      <c r="CW90" s="7" t="str">
        <f>_xlfn.XLOOKUP(CW$1&amp;"|"&amp;TEXT($C90,"yyyymmdd"), RRPS_ALL[Key], RRPS_ALL[Yield to Maturity], "")</f>
        <v/>
      </c>
      <c r="CX90" s="6" t="str">
        <f>_xlfn.XLOOKUP(CX$1&amp;"|"&amp;TEXT($C90,"yyyymmdd"), RRPS_ALL[Key], RRPS_ALL[Mid Price], "")</f>
        <v/>
      </c>
      <c r="CY90" s="6" t="str">
        <f>_xlfn.XLOOKUP(CY$1&amp;"|"&amp;TEXT($C90,"yyyymmdd"), RRPS_ALL[Key], RRPS_ALL[Mid Yield], "")</f>
        <v/>
      </c>
      <c r="CZ90" s="6" t="str">
        <f>_xlfn.XLOOKUP(CZ$1&amp;"|"&amp;TEXT($C90,"yyyymmdd"), RRPS_ALL[Key], RRPS_ALL[Dirty Mid], "")</f>
        <v/>
      </c>
      <c r="DA90" s="6" t="str">
        <f>_xlfn.XLOOKUP(DA$1&amp;"|"&amp;TEXT($C90,"yyyymmdd"), RRPS_ALL[Key], RRPS_ALL[Clean Price Mid], "")</f>
        <v/>
      </c>
    </row>
    <row r="91" spans="1:105" x14ac:dyDescent="0.2">
      <c r="A91">
        <v>2007</v>
      </c>
      <c r="B91">
        <v>3</v>
      </c>
      <c r="C91" s="5">
        <f t="shared" si="7"/>
        <v>39172</v>
      </c>
      <c r="D91" s="6">
        <v>2.5</v>
      </c>
      <c r="E91" s="7" t="str">
        <f>_xlfn.XLOOKUP(E$1&amp;"|"&amp;TEXT($C91,"yyyymmdd"), RRPS_ALL[Key], RRPS_ALL[Yield to Maturity], "")</f>
        <v/>
      </c>
      <c r="F91" s="6" t="str">
        <f>_xlfn.XLOOKUP(F$1&amp;"|"&amp;TEXT($C91,"yyyymmdd"), RRPS_ALL[Key], RRPS_ALL[Mid Price], "")</f>
        <v/>
      </c>
      <c r="G91" s="6" t="str">
        <f>_xlfn.XLOOKUP(G$1&amp;"|"&amp;TEXT($C91,"yyyymmdd"), RRPS_ALL[Key], RRPS_ALL[Mid Yield], "")</f>
        <v/>
      </c>
      <c r="H91" s="6" t="str">
        <f>_xlfn.XLOOKUP(H$1&amp;"|"&amp;TEXT($C91,"yyyymmdd"), RRPS_ALL[Key], RRPS_ALL[Dirty Mid], "")</f>
        <v/>
      </c>
      <c r="I91" s="6" t="str">
        <f>_xlfn.XLOOKUP(I$1&amp;"|"&amp;TEXT($C91,"yyyymmdd"), RRPS_ALL[Key], RRPS_ALL[Clean Price Mid], "")</f>
        <v/>
      </c>
      <c r="J91" s="6"/>
      <c r="K91" s="5"/>
      <c r="L91" s="6"/>
      <c r="M91" s="7">
        <f>_xlfn.XLOOKUP(M$1&amp;"|"&amp;TEXT($C91,"yyyymmdd"), RRPS_ALL[Key], RRPS_ALL[Yield to Maturity], "")</f>
        <v>-2.8183579999999999</v>
      </c>
      <c r="N91" s="6">
        <f>_xlfn.XLOOKUP(N$1&amp;"|"&amp;TEXT($C91,"yyyymmdd"), RRPS_ALL[Key], RRPS_ALL[Mid Price], "")</f>
        <v>155.5335</v>
      </c>
      <c r="O91" s="6">
        <f>_xlfn.XLOOKUP(O$1&amp;"|"&amp;TEXT($C91,"yyyymmdd"), RRPS_ALL[Key], RRPS_ALL[Mid Yield], "")</f>
        <v>-2.8433030000000001</v>
      </c>
      <c r="P91" s="6">
        <f>_xlfn.XLOOKUP(P$1&amp;"|"&amp;TEXT($C91,"yyyymmdd"), RRPS_ALL[Key], RRPS_ALL[Dirty Mid], "")</f>
        <v>155.5335</v>
      </c>
      <c r="Q91" s="6">
        <f>_xlfn.XLOOKUP(Q$1&amp;"|"&amp;TEXT($C91,"yyyymmdd"), RRPS_ALL[Key], RRPS_ALL[Clean Price Mid], "")</f>
        <v>155.5335</v>
      </c>
      <c r="R91" s="6">
        <v>0.04</v>
      </c>
      <c r="S91" s="5">
        <v>44166</v>
      </c>
      <c r="T91" s="6">
        <f t="shared" si="6"/>
        <v>13.671490027375832</v>
      </c>
      <c r="U91" s="7">
        <f>_xlfn.XLOOKUP(U$1&amp;"|"&amp;TEXT($C91,"yyyymmdd"), RRPS_ALL[Key], RRPS_ALL[Yield to Maturity], "")</f>
        <v>1.0309999999999999</v>
      </c>
      <c r="V91" s="6">
        <f>_xlfn.XLOOKUP(V$1&amp;"|"&amp;TEXT($C91,"yyyymmdd"), RRPS_ALL[Key], RRPS_ALL[Mid Price], "")</f>
        <v>148.00299999999999</v>
      </c>
      <c r="W91" s="6">
        <f>_xlfn.XLOOKUP(W$1&amp;"|"&amp;TEXT($C91,"yyyymmdd"), RRPS_ALL[Key], RRPS_ALL[Mid Yield], "")</f>
        <v>0</v>
      </c>
      <c r="X91" s="6">
        <f>_xlfn.XLOOKUP(X$1&amp;"|"&amp;TEXT($C91,"yyyymmdd"), RRPS_ALL[Key], RRPS_ALL[Dirty Mid], "")</f>
        <v>0</v>
      </c>
      <c r="Y91" s="6">
        <f>_xlfn.XLOOKUP(Y$1&amp;"|"&amp;TEXT($C91,"yyyymmdd"), RRPS_ALL[Key], RRPS_ALL[Clean Price Mid], "")</f>
        <v>0</v>
      </c>
      <c r="Z91" s="6">
        <v>3.5000000000000003E-2</v>
      </c>
      <c r="AA91" s="5">
        <v>47088</v>
      </c>
      <c r="AB91" s="6">
        <f t="shared" si="9"/>
        <v>21.671478347436537</v>
      </c>
      <c r="AC91" s="7">
        <f>_xlfn.XLOOKUP(AC$1&amp;"|"&amp;TEXT($C91,"yyyymmdd"), RRPS_ALL[Key], RRPS_ALL[Yield to Maturity], "")</f>
        <v>0.32100000000000001</v>
      </c>
      <c r="AD91" s="6">
        <f>_xlfn.XLOOKUP(AD$1&amp;"|"&amp;TEXT($C91,"yyyymmdd"), RRPS_ALL[Key], RRPS_ALL[Mid Price], "")</f>
        <v>127.286</v>
      </c>
      <c r="AE91" s="6">
        <f>_xlfn.XLOOKUP(AE$1&amp;"|"&amp;TEXT($C91,"yyyymmdd"), RRPS_ALL[Key], RRPS_ALL[Mid Yield], "")</f>
        <v>0</v>
      </c>
      <c r="AF91" s="6">
        <f>_xlfn.XLOOKUP(AF$1&amp;"|"&amp;TEXT($C91,"yyyymmdd"), RRPS_ALL[Key], RRPS_ALL[Dirty Mid], "")</f>
        <v>1.1958299999999999</v>
      </c>
      <c r="AG91" s="6">
        <f>_xlfn.XLOOKUP(AG$1&amp;"|"&amp;TEXT($C91,"yyyymmdd"), RRPS_ALL[Key], RRPS_ALL[Clean Price Mid], "")</f>
        <v>7.6859799999999998</v>
      </c>
      <c r="AH91" s="6">
        <v>3.5000000000000003E-2</v>
      </c>
      <c r="AI91" s="5">
        <v>42339</v>
      </c>
      <c r="AJ91" s="6">
        <f t="shared" si="10"/>
        <v>8.6714329175540001</v>
      </c>
      <c r="AK91" s="7">
        <f>_xlfn.XLOOKUP(AK$1&amp;"|"&amp;TEXT($C91,"yyyymmdd"), RRPS_ALL[Key], RRPS_ALL[Yield to Maturity], "")</f>
        <v>0</v>
      </c>
      <c r="AL91" s="6">
        <f>_xlfn.XLOOKUP(AL$1&amp;"|"&amp;TEXT($C91,"yyyymmdd"), RRPS_ALL[Key], RRPS_ALL[Mid Price], "")</f>
        <v>0</v>
      </c>
      <c r="AM91" s="6">
        <f>_xlfn.XLOOKUP(AM$1&amp;"|"&amp;TEXT($C91,"yyyymmdd"), RRPS_ALL[Key], RRPS_ALL[Mid Yield], "")</f>
        <v>0</v>
      </c>
      <c r="AN91" s="6">
        <f>_xlfn.XLOOKUP(AN$1&amp;"|"&amp;TEXT($C91,"yyyymmdd"), RRPS_ALL[Key], RRPS_ALL[Dirty Mid], "")</f>
        <v>0</v>
      </c>
      <c r="AO91" s="6">
        <f>_xlfn.XLOOKUP(AO$1&amp;"|"&amp;TEXT($C91,"yyyymmdd"), RRPS_ALL[Key], RRPS_ALL[Clean Price Mid], "")</f>
        <v>0</v>
      </c>
      <c r="AP91" s="6">
        <v>0.01</v>
      </c>
      <c r="AQ91" s="5">
        <v>41000</v>
      </c>
      <c r="AR91" s="6">
        <f t="shared" si="11"/>
        <v>5.0036496350364965</v>
      </c>
      <c r="AS91" s="7" t="str">
        <f>_xlfn.XLOOKUP(AS$1&amp;"|"&amp;TEXT($C91,"yyyymmdd"), RRPS_ALL[Key], RRPS_ALL[Yield to Maturity], "")</f>
        <v/>
      </c>
      <c r="AT91" s="6" t="str">
        <f>_xlfn.XLOOKUP(AT$1&amp;"|"&amp;TEXT($C91,"yyyymmdd"), RRPS_ALL[Key], RRPS_ALL[Mid Price], "")</f>
        <v/>
      </c>
      <c r="AU91" s="6" t="str">
        <f>_xlfn.XLOOKUP(AU$1&amp;"|"&amp;TEXT($C91,"yyyymmdd"), RRPS_ALL[Key], RRPS_ALL[Mid Yield], "")</f>
        <v/>
      </c>
      <c r="AV91" s="6" t="str">
        <f>_xlfn.XLOOKUP(AV$1&amp;"|"&amp;TEXT($C91,"yyyymmdd"), RRPS_ALL[Key], RRPS_ALL[Dirty Mid], "")</f>
        <v/>
      </c>
      <c r="AW91" s="6" t="str">
        <f>_xlfn.XLOOKUP(AW$1&amp;"|"&amp;TEXT($C91,"yyyymmdd"), RRPS_ALL[Key], RRPS_ALL[Clean Price Mid], "")</f>
        <v/>
      </c>
      <c r="AX91" s="6"/>
      <c r="AY91" s="6"/>
      <c r="AZ91" s="6"/>
      <c r="BA91" s="7" t="str">
        <f>_xlfn.XLOOKUP(BA$1&amp;"|"&amp;TEXT($C91,"yyyymmdd"), RRPS_ALL[Key], RRPS_ALL[Yield to Maturity], "")</f>
        <v/>
      </c>
      <c r="BB91" s="6" t="str">
        <f>_xlfn.XLOOKUP(BB$1&amp;"|"&amp;TEXT($C91,"yyyymmdd"), RRPS_ALL[Key], RRPS_ALL[Mid Price], "")</f>
        <v/>
      </c>
      <c r="BC91" s="6" t="str">
        <f>_xlfn.XLOOKUP(BC$1&amp;"|"&amp;TEXT($C91,"yyyymmdd"), RRPS_ALL[Key], RRPS_ALL[Mid Yield], "")</f>
        <v/>
      </c>
      <c r="BD91" s="6" t="str">
        <f>_xlfn.XLOOKUP(BD$1&amp;"|"&amp;TEXT($C91,"yyyymmdd"), RRPS_ALL[Key], RRPS_ALL[Dirty Mid], "")</f>
        <v/>
      </c>
      <c r="BE91" s="6" t="str">
        <f>_xlfn.XLOOKUP(BE$1&amp;"|"&amp;TEXT($C91,"yyyymmdd"), RRPS_ALL[Key], RRPS_ALL[Clean Price Mid], "")</f>
        <v/>
      </c>
      <c r="BF91" s="6"/>
      <c r="BG91" s="6"/>
      <c r="BH91" s="6"/>
      <c r="BI91" s="7" t="str">
        <f>_xlfn.XLOOKUP(BI$1&amp;"|"&amp;TEXT($C91,"yyyymmdd"), RRPS_ALL[Key], RRPS_ALL[Yield to Maturity], "")</f>
        <v/>
      </c>
      <c r="BJ91" s="6" t="str">
        <f>_xlfn.XLOOKUP(BJ$1&amp;"|"&amp;TEXT($C91,"yyyymmdd"), RRPS_ALL[Key], RRPS_ALL[Mid Price], "")</f>
        <v/>
      </c>
      <c r="BK91" s="6" t="str">
        <f>_xlfn.XLOOKUP(BK$1&amp;"|"&amp;TEXT($C91,"yyyymmdd"), RRPS_ALL[Key], RRPS_ALL[Mid Yield], "")</f>
        <v/>
      </c>
      <c r="BL91" s="6" t="str">
        <f>_xlfn.XLOOKUP(BL$1&amp;"|"&amp;TEXT($C91,"yyyymmdd"), RRPS_ALL[Key], RRPS_ALL[Dirty Mid], "")</f>
        <v/>
      </c>
      <c r="BM91" s="6" t="str">
        <f>_xlfn.XLOOKUP(BM$1&amp;"|"&amp;TEXT($C91,"yyyymmdd"), RRPS_ALL[Key], RRPS_ALL[Clean Price Mid], "")</f>
        <v/>
      </c>
      <c r="BN91" s="6"/>
      <c r="BO91" s="6"/>
      <c r="BP91" s="6"/>
      <c r="BQ91" s="7" t="str">
        <f>_xlfn.XLOOKUP(BQ$1&amp;"|"&amp;TEXT($C91,"yyyymmdd"), RRPS_ALL[Key], RRPS_ALL[Yield to Maturity], "")</f>
        <v/>
      </c>
      <c r="BR91" s="6" t="str">
        <f>_xlfn.XLOOKUP(BR$1&amp;"|"&amp;TEXT($C91,"yyyymmdd"), RRPS_ALL[Key], RRPS_ALL[Mid Price], "")</f>
        <v/>
      </c>
      <c r="BS91" s="6" t="str">
        <f>_xlfn.XLOOKUP(BS$1&amp;"|"&amp;TEXT($C91,"yyyymmdd"), RRPS_ALL[Key], RRPS_ALL[Mid Yield], "")</f>
        <v/>
      </c>
      <c r="BT91" s="6" t="str">
        <f>_xlfn.XLOOKUP(BT$1&amp;"|"&amp;TEXT($C91,"yyyymmdd"), RRPS_ALL[Key], RRPS_ALL[Dirty Mid], "")</f>
        <v/>
      </c>
      <c r="BU91" s="6" t="str">
        <f>_xlfn.XLOOKUP(BU$1&amp;"|"&amp;TEXT($C91,"yyyymmdd"), RRPS_ALL[Key], RRPS_ALL[Clean Price Mid], "")</f>
        <v/>
      </c>
      <c r="BV91" s="6"/>
      <c r="BW91" s="6"/>
      <c r="BX91" s="6"/>
      <c r="BY91" s="7" t="str">
        <f>_xlfn.XLOOKUP(BY$1&amp;"|"&amp;TEXT($C91,"yyyymmdd"), RRPS_ALL[Key], RRPS_ALL[Yield to Maturity], "")</f>
        <v/>
      </c>
      <c r="BZ91" s="6" t="str">
        <f>_xlfn.XLOOKUP(BZ$1&amp;"|"&amp;TEXT($C91,"yyyymmdd"), RRPS_ALL[Key], RRPS_ALL[Mid Price], "")</f>
        <v/>
      </c>
      <c r="CA91" s="6" t="str">
        <f>_xlfn.XLOOKUP(CA$1&amp;"|"&amp;TEXT($C91,"yyyymmdd"), RRPS_ALL[Key], RRPS_ALL[Mid Yield], "")</f>
        <v/>
      </c>
      <c r="CB91" s="6" t="str">
        <f>_xlfn.XLOOKUP(CB$1&amp;"|"&amp;TEXT($C91,"yyyymmdd"), RRPS_ALL[Key], RRPS_ALL[Dirty Mid], "")</f>
        <v/>
      </c>
      <c r="CC91" s="6" t="str">
        <f>_xlfn.XLOOKUP(CC$1&amp;"|"&amp;TEXT($C91,"yyyymmdd"), RRPS_ALL[Key], RRPS_ALL[Clean Price Mid], "")</f>
        <v/>
      </c>
      <c r="CD91" s="6"/>
      <c r="CE91" s="6"/>
      <c r="CF91" s="6"/>
      <c r="CG91" s="7" t="str">
        <f>_xlfn.XLOOKUP(CG$1&amp;"|"&amp;TEXT($C91,"yyyymmdd"), RRPS_ALL[Key], RRPS_ALL[Yield to Maturity], "")</f>
        <v/>
      </c>
      <c r="CH91" s="6" t="str">
        <f>_xlfn.XLOOKUP(CH$1&amp;"|"&amp;TEXT($C91,"yyyymmdd"), RRPS_ALL[Key], RRPS_ALL[Mid Price], "")</f>
        <v/>
      </c>
      <c r="CI91" s="6" t="str">
        <f>_xlfn.XLOOKUP(CI$1&amp;"|"&amp;TEXT($C91,"yyyymmdd"), RRPS_ALL[Key], RRPS_ALL[Mid Yield], "")</f>
        <v/>
      </c>
      <c r="CJ91" s="6" t="str">
        <f>_xlfn.XLOOKUP(CJ$1&amp;"|"&amp;TEXT($C91,"yyyymmdd"), RRPS_ALL[Key], RRPS_ALL[Dirty Mid], "")</f>
        <v/>
      </c>
      <c r="CK91" s="6" t="str">
        <f>_xlfn.XLOOKUP(CK$1&amp;"|"&amp;TEXT($C91,"yyyymmdd"), RRPS_ALL[Key], RRPS_ALL[Clean Price Mid], "")</f>
        <v/>
      </c>
      <c r="CL91" s="6"/>
      <c r="CM91" s="6"/>
      <c r="CN91" s="6"/>
      <c r="CO91" s="7" t="str">
        <f>_xlfn.XLOOKUP(CO$1&amp;"|"&amp;TEXT($C91,"yyyymmdd"), RRPS_ALL[Key], RRPS_ALL[Yield to Maturity], "")</f>
        <v/>
      </c>
      <c r="CP91" s="6" t="str">
        <f>_xlfn.XLOOKUP(CP$1&amp;"|"&amp;TEXT($C91,"yyyymmdd"), RRPS_ALL[Key], RRPS_ALL[Mid Price], "")</f>
        <v/>
      </c>
      <c r="CQ91" s="6" t="str">
        <f>_xlfn.XLOOKUP(CQ$1&amp;"|"&amp;TEXT($C91,"yyyymmdd"), RRPS_ALL[Key], RRPS_ALL[Mid Yield], "")</f>
        <v/>
      </c>
      <c r="CR91" s="6" t="str">
        <f>_xlfn.XLOOKUP(CR$1&amp;"|"&amp;TEXT($C91,"yyyymmdd"), RRPS_ALL[Key], RRPS_ALL[Dirty Mid], "")</f>
        <v/>
      </c>
      <c r="CS91" s="6" t="str">
        <f>_xlfn.XLOOKUP(CS$1&amp;"|"&amp;TEXT($C91,"yyyymmdd"), RRPS_ALL[Key], RRPS_ALL[Clean Price Mid], "")</f>
        <v/>
      </c>
      <c r="CT91" s="6"/>
      <c r="CU91" s="6"/>
      <c r="CV91" s="6"/>
      <c r="CW91" s="7" t="str">
        <f>_xlfn.XLOOKUP(CW$1&amp;"|"&amp;TEXT($C91,"yyyymmdd"), RRPS_ALL[Key], RRPS_ALL[Yield to Maturity], "")</f>
        <v/>
      </c>
      <c r="CX91" s="6" t="str">
        <f>_xlfn.XLOOKUP(CX$1&amp;"|"&amp;TEXT($C91,"yyyymmdd"), RRPS_ALL[Key], RRPS_ALL[Mid Price], "")</f>
        <v/>
      </c>
      <c r="CY91" s="6" t="str">
        <f>_xlfn.XLOOKUP(CY$1&amp;"|"&amp;TEXT($C91,"yyyymmdd"), RRPS_ALL[Key], RRPS_ALL[Mid Yield], "")</f>
        <v/>
      </c>
      <c r="CZ91" s="6" t="str">
        <f>_xlfn.XLOOKUP(CZ$1&amp;"|"&amp;TEXT($C91,"yyyymmdd"), RRPS_ALL[Key], RRPS_ALL[Dirty Mid], "")</f>
        <v/>
      </c>
      <c r="DA91" s="6" t="str">
        <f>_xlfn.XLOOKUP(DA$1&amp;"|"&amp;TEXT($C91,"yyyymmdd"), RRPS_ALL[Key], RRPS_ALL[Clean Price Mid], "")</f>
        <v/>
      </c>
    </row>
    <row r="92" spans="1:105" x14ac:dyDescent="0.2">
      <c r="A92">
        <v>2007</v>
      </c>
      <c r="B92">
        <v>4</v>
      </c>
      <c r="C92" s="5">
        <f t="shared" si="7"/>
        <v>39202</v>
      </c>
      <c r="D92" s="6">
        <v>2.5</v>
      </c>
      <c r="E92" s="7" t="str">
        <f>_xlfn.XLOOKUP(E$1&amp;"|"&amp;TEXT($C92,"yyyymmdd"), RRPS_ALL[Key], RRPS_ALL[Yield to Maturity], "")</f>
        <v/>
      </c>
      <c r="F92" s="6" t="str">
        <f>_xlfn.XLOOKUP(F$1&amp;"|"&amp;TEXT($C92,"yyyymmdd"), RRPS_ALL[Key], RRPS_ALL[Mid Price], "")</f>
        <v/>
      </c>
      <c r="G92" s="6" t="str">
        <f>_xlfn.XLOOKUP(G$1&amp;"|"&amp;TEXT($C92,"yyyymmdd"), RRPS_ALL[Key], RRPS_ALL[Mid Yield], "")</f>
        <v/>
      </c>
      <c r="H92" s="6" t="str">
        <f>_xlfn.XLOOKUP(H$1&amp;"|"&amp;TEXT($C92,"yyyymmdd"), RRPS_ALL[Key], RRPS_ALL[Dirty Mid], "")</f>
        <v/>
      </c>
      <c r="I92" s="6" t="str">
        <f>_xlfn.XLOOKUP(I$1&amp;"|"&amp;TEXT($C92,"yyyymmdd"), RRPS_ALL[Key], RRPS_ALL[Clean Price Mid], "")</f>
        <v/>
      </c>
      <c r="J92" s="6"/>
      <c r="K92" s="5"/>
      <c r="L92" s="6"/>
      <c r="M92" s="7">
        <f>_xlfn.XLOOKUP(M$1&amp;"|"&amp;TEXT($C92,"yyyymmdd"), RRPS_ALL[Key], RRPS_ALL[Yield to Maturity], "")</f>
        <v>-2.8527770000000001</v>
      </c>
      <c r="N92" s="6">
        <f>_xlfn.XLOOKUP(N$1&amp;"|"&amp;TEXT($C92,"yyyymmdd"), RRPS_ALL[Key], RRPS_ALL[Mid Price], "")</f>
        <v>155.4845</v>
      </c>
      <c r="O92" s="6">
        <f>_xlfn.XLOOKUP(O$1&amp;"|"&amp;TEXT($C92,"yyyymmdd"), RRPS_ALL[Key], RRPS_ALL[Mid Yield], "")</f>
        <v>-2.8777180000000002</v>
      </c>
      <c r="P92" s="6">
        <f>_xlfn.XLOOKUP(P$1&amp;"|"&amp;TEXT($C92,"yyyymmdd"), RRPS_ALL[Key], RRPS_ALL[Dirty Mid], "")</f>
        <v>155.4845</v>
      </c>
      <c r="Q92" s="6">
        <f>_xlfn.XLOOKUP(Q$1&amp;"|"&amp;TEXT($C92,"yyyymmdd"), RRPS_ALL[Key], RRPS_ALL[Clean Price Mid], "")</f>
        <v>155.4845</v>
      </c>
      <c r="R92" s="6">
        <v>0.04</v>
      </c>
      <c r="S92" s="5">
        <v>44166</v>
      </c>
      <c r="T92" s="6">
        <f t="shared" si="6"/>
        <v>13.58936253421979</v>
      </c>
      <c r="U92" s="7">
        <f>_xlfn.XLOOKUP(U$1&amp;"|"&amp;TEXT($C92,"yyyymmdd"), RRPS_ALL[Key], RRPS_ALL[Yield to Maturity], "")</f>
        <v>1.1100000000000001</v>
      </c>
      <c r="V92" s="6">
        <f>_xlfn.XLOOKUP(V$1&amp;"|"&amp;TEXT($C92,"yyyymmdd"), RRPS_ALL[Key], RRPS_ALL[Mid Price], "")</f>
        <v>145.935</v>
      </c>
      <c r="W92" s="6">
        <f>_xlfn.XLOOKUP(W$1&amp;"|"&amp;TEXT($C92,"yyyymmdd"), RRPS_ALL[Key], RRPS_ALL[Mid Yield], "")</f>
        <v>1.097</v>
      </c>
      <c r="X92" s="6">
        <f>_xlfn.XLOOKUP(X$1&amp;"|"&amp;TEXT($C92,"yyyymmdd"), RRPS_ALL[Key], RRPS_ALL[Dirty Mid], "")</f>
        <v>0</v>
      </c>
      <c r="Y92" s="6">
        <f>_xlfn.XLOOKUP(Y$1&amp;"|"&amp;TEXT($C92,"yyyymmdd"), RRPS_ALL[Key], RRPS_ALL[Clean Price Mid], "")</f>
        <v>0</v>
      </c>
      <c r="Z92" s="6">
        <v>3.5000000000000003E-2</v>
      </c>
      <c r="AA92" s="5">
        <v>47088</v>
      </c>
      <c r="AB92" s="6">
        <f t="shared" si="9"/>
        <v>21.58934793429567</v>
      </c>
      <c r="AC92" s="7">
        <f>_xlfn.XLOOKUP(AC$1&amp;"|"&amp;TEXT($C92,"yyyymmdd"), RRPS_ALL[Key], RRPS_ALL[Yield to Maturity], "")</f>
        <v>0.38800000000000001</v>
      </c>
      <c r="AD92" s="6">
        <f>_xlfn.XLOOKUP(AD$1&amp;"|"&amp;TEXT($C92,"yyyymmdd"), RRPS_ALL[Key], RRPS_ALL[Mid Price], "")</f>
        <v>126.377</v>
      </c>
      <c r="AE92" s="6">
        <f>_xlfn.XLOOKUP(AE$1&amp;"|"&amp;TEXT($C92,"yyyymmdd"), RRPS_ALL[Key], RRPS_ALL[Mid Yield], "")</f>
        <v>0.36899999999999999</v>
      </c>
      <c r="AF92" s="6">
        <f>_xlfn.XLOOKUP(AF$1&amp;"|"&amp;TEXT($C92,"yyyymmdd"), RRPS_ALL[Key], RRPS_ALL[Dirty Mid], "")</f>
        <v>1.4875</v>
      </c>
      <c r="AG92" s="6">
        <f>_xlfn.XLOOKUP(AG$1&amp;"|"&amp;TEXT($C92,"yyyymmdd"), RRPS_ALL[Key], RRPS_ALL[Clean Price Mid], "")</f>
        <v>7.5995799999999996</v>
      </c>
      <c r="AH92" s="6">
        <v>3.5000000000000003E-2</v>
      </c>
      <c r="AI92" s="5">
        <v>42339</v>
      </c>
      <c r="AJ92" s="6">
        <f t="shared" si="10"/>
        <v>8.5892911469425002</v>
      </c>
      <c r="AK92" s="7">
        <f>_xlfn.XLOOKUP(AK$1&amp;"|"&amp;TEXT($C92,"yyyymmdd"), RRPS_ALL[Key], RRPS_ALL[Yield to Maturity], "")</f>
        <v>0</v>
      </c>
      <c r="AL92" s="6">
        <f>_xlfn.XLOOKUP(AL$1&amp;"|"&amp;TEXT($C92,"yyyymmdd"), RRPS_ALL[Key], RRPS_ALL[Mid Price], "")</f>
        <v>0</v>
      </c>
      <c r="AM92" s="6">
        <f>_xlfn.XLOOKUP(AM$1&amp;"|"&amp;TEXT($C92,"yyyymmdd"), RRPS_ALL[Key], RRPS_ALL[Mid Yield], "")</f>
        <v>0</v>
      </c>
      <c r="AN92" s="6">
        <f>_xlfn.XLOOKUP(AN$1&amp;"|"&amp;TEXT($C92,"yyyymmdd"), RRPS_ALL[Key], RRPS_ALL[Dirty Mid], "")</f>
        <v>0</v>
      </c>
      <c r="AO92" s="6">
        <f>_xlfn.XLOOKUP(AO$1&amp;"|"&amp;TEXT($C92,"yyyymmdd"), RRPS_ALL[Key], RRPS_ALL[Clean Price Mid], "")</f>
        <v>0</v>
      </c>
      <c r="AP92" s="6">
        <v>0.01</v>
      </c>
      <c r="AQ92" s="5">
        <v>41000</v>
      </c>
      <c r="AR92" s="6">
        <f t="shared" si="11"/>
        <v>4.921532846715329</v>
      </c>
      <c r="AS92" s="7" t="str">
        <f>_xlfn.XLOOKUP(AS$1&amp;"|"&amp;TEXT($C92,"yyyymmdd"), RRPS_ALL[Key], RRPS_ALL[Yield to Maturity], "")</f>
        <v/>
      </c>
      <c r="AT92" s="6" t="str">
        <f>_xlfn.XLOOKUP(AT$1&amp;"|"&amp;TEXT($C92,"yyyymmdd"), RRPS_ALL[Key], RRPS_ALL[Mid Price], "")</f>
        <v/>
      </c>
      <c r="AU92" s="6" t="str">
        <f>_xlfn.XLOOKUP(AU$1&amp;"|"&amp;TEXT($C92,"yyyymmdd"), RRPS_ALL[Key], RRPS_ALL[Mid Yield], "")</f>
        <v/>
      </c>
      <c r="AV92" s="6" t="str">
        <f>_xlfn.XLOOKUP(AV$1&amp;"|"&amp;TEXT($C92,"yyyymmdd"), RRPS_ALL[Key], RRPS_ALL[Dirty Mid], "")</f>
        <v/>
      </c>
      <c r="AW92" s="6" t="str">
        <f>_xlfn.XLOOKUP(AW$1&amp;"|"&amp;TEXT($C92,"yyyymmdd"), RRPS_ALL[Key], RRPS_ALL[Clean Price Mid], "")</f>
        <v/>
      </c>
      <c r="AX92" s="6"/>
      <c r="AY92" s="6"/>
      <c r="AZ92" s="6"/>
      <c r="BA92" s="7" t="str">
        <f>_xlfn.XLOOKUP(BA$1&amp;"|"&amp;TEXT($C92,"yyyymmdd"), RRPS_ALL[Key], RRPS_ALL[Yield to Maturity], "")</f>
        <v/>
      </c>
      <c r="BB92" s="6" t="str">
        <f>_xlfn.XLOOKUP(BB$1&amp;"|"&amp;TEXT($C92,"yyyymmdd"), RRPS_ALL[Key], RRPS_ALL[Mid Price], "")</f>
        <v/>
      </c>
      <c r="BC92" s="6" t="str">
        <f>_xlfn.XLOOKUP(BC$1&amp;"|"&amp;TEXT($C92,"yyyymmdd"), RRPS_ALL[Key], RRPS_ALL[Mid Yield], "")</f>
        <v/>
      </c>
      <c r="BD92" s="6" t="str">
        <f>_xlfn.XLOOKUP(BD$1&amp;"|"&amp;TEXT($C92,"yyyymmdd"), RRPS_ALL[Key], RRPS_ALL[Dirty Mid], "")</f>
        <v/>
      </c>
      <c r="BE92" s="6" t="str">
        <f>_xlfn.XLOOKUP(BE$1&amp;"|"&amp;TEXT($C92,"yyyymmdd"), RRPS_ALL[Key], RRPS_ALL[Clean Price Mid], "")</f>
        <v/>
      </c>
      <c r="BF92" s="6"/>
      <c r="BG92" s="6"/>
      <c r="BH92" s="6"/>
      <c r="BI92" s="7" t="str">
        <f>_xlfn.XLOOKUP(BI$1&amp;"|"&amp;TEXT($C92,"yyyymmdd"), RRPS_ALL[Key], RRPS_ALL[Yield to Maturity], "")</f>
        <v/>
      </c>
      <c r="BJ92" s="6" t="str">
        <f>_xlfn.XLOOKUP(BJ$1&amp;"|"&amp;TEXT($C92,"yyyymmdd"), RRPS_ALL[Key], RRPS_ALL[Mid Price], "")</f>
        <v/>
      </c>
      <c r="BK92" s="6" t="str">
        <f>_xlfn.XLOOKUP(BK$1&amp;"|"&amp;TEXT($C92,"yyyymmdd"), RRPS_ALL[Key], RRPS_ALL[Mid Yield], "")</f>
        <v/>
      </c>
      <c r="BL92" s="6" t="str">
        <f>_xlfn.XLOOKUP(BL$1&amp;"|"&amp;TEXT($C92,"yyyymmdd"), RRPS_ALL[Key], RRPS_ALL[Dirty Mid], "")</f>
        <v/>
      </c>
      <c r="BM92" s="6" t="str">
        <f>_xlfn.XLOOKUP(BM$1&amp;"|"&amp;TEXT($C92,"yyyymmdd"), RRPS_ALL[Key], RRPS_ALL[Clean Price Mid], "")</f>
        <v/>
      </c>
      <c r="BN92" s="6"/>
      <c r="BO92" s="6"/>
      <c r="BP92" s="6"/>
      <c r="BQ92" s="7" t="str">
        <f>_xlfn.XLOOKUP(BQ$1&amp;"|"&amp;TEXT($C92,"yyyymmdd"), RRPS_ALL[Key], RRPS_ALL[Yield to Maturity], "")</f>
        <v/>
      </c>
      <c r="BR92" s="6" t="str">
        <f>_xlfn.XLOOKUP(BR$1&amp;"|"&amp;TEXT($C92,"yyyymmdd"), RRPS_ALL[Key], RRPS_ALL[Mid Price], "")</f>
        <v/>
      </c>
      <c r="BS92" s="6" t="str">
        <f>_xlfn.XLOOKUP(BS$1&amp;"|"&amp;TEXT($C92,"yyyymmdd"), RRPS_ALL[Key], RRPS_ALL[Mid Yield], "")</f>
        <v/>
      </c>
      <c r="BT92" s="6" t="str">
        <f>_xlfn.XLOOKUP(BT$1&amp;"|"&amp;TEXT($C92,"yyyymmdd"), RRPS_ALL[Key], RRPS_ALL[Dirty Mid], "")</f>
        <v/>
      </c>
      <c r="BU92" s="6" t="str">
        <f>_xlfn.XLOOKUP(BU$1&amp;"|"&amp;TEXT($C92,"yyyymmdd"), RRPS_ALL[Key], RRPS_ALL[Clean Price Mid], "")</f>
        <v/>
      </c>
      <c r="BV92" s="6"/>
      <c r="BW92" s="6"/>
      <c r="BX92" s="6"/>
      <c r="BY92" s="7" t="str">
        <f>_xlfn.XLOOKUP(BY$1&amp;"|"&amp;TEXT($C92,"yyyymmdd"), RRPS_ALL[Key], RRPS_ALL[Yield to Maturity], "")</f>
        <v/>
      </c>
      <c r="BZ92" s="6" t="str">
        <f>_xlfn.XLOOKUP(BZ$1&amp;"|"&amp;TEXT($C92,"yyyymmdd"), RRPS_ALL[Key], RRPS_ALL[Mid Price], "")</f>
        <v/>
      </c>
      <c r="CA92" s="6" t="str">
        <f>_xlfn.XLOOKUP(CA$1&amp;"|"&amp;TEXT($C92,"yyyymmdd"), RRPS_ALL[Key], RRPS_ALL[Mid Yield], "")</f>
        <v/>
      </c>
      <c r="CB92" s="6" t="str">
        <f>_xlfn.XLOOKUP(CB$1&amp;"|"&amp;TEXT($C92,"yyyymmdd"), RRPS_ALL[Key], RRPS_ALL[Dirty Mid], "")</f>
        <v/>
      </c>
      <c r="CC92" s="6" t="str">
        <f>_xlfn.XLOOKUP(CC$1&amp;"|"&amp;TEXT($C92,"yyyymmdd"), RRPS_ALL[Key], RRPS_ALL[Clean Price Mid], "")</f>
        <v/>
      </c>
      <c r="CD92" s="6"/>
      <c r="CE92" s="6"/>
      <c r="CF92" s="6"/>
      <c r="CG92" s="7" t="str">
        <f>_xlfn.XLOOKUP(CG$1&amp;"|"&amp;TEXT($C92,"yyyymmdd"), RRPS_ALL[Key], RRPS_ALL[Yield to Maturity], "")</f>
        <v/>
      </c>
      <c r="CH92" s="6" t="str">
        <f>_xlfn.XLOOKUP(CH$1&amp;"|"&amp;TEXT($C92,"yyyymmdd"), RRPS_ALL[Key], RRPS_ALL[Mid Price], "")</f>
        <v/>
      </c>
      <c r="CI92" s="6" t="str">
        <f>_xlfn.XLOOKUP(CI$1&amp;"|"&amp;TEXT($C92,"yyyymmdd"), RRPS_ALL[Key], RRPS_ALL[Mid Yield], "")</f>
        <v/>
      </c>
      <c r="CJ92" s="6" t="str">
        <f>_xlfn.XLOOKUP(CJ$1&amp;"|"&amp;TEXT($C92,"yyyymmdd"), RRPS_ALL[Key], RRPS_ALL[Dirty Mid], "")</f>
        <v/>
      </c>
      <c r="CK92" s="6" t="str">
        <f>_xlfn.XLOOKUP(CK$1&amp;"|"&amp;TEXT($C92,"yyyymmdd"), RRPS_ALL[Key], RRPS_ALL[Clean Price Mid], "")</f>
        <v/>
      </c>
      <c r="CL92" s="6"/>
      <c r="CM92" s="6"/>
      <c r="CN92" s="6"/>
      <c r="CO92" s="7" t="str">
        <f>_xlfn.XLOOKUP(CO$1&amp;"|"&amp;TEXT($C92,"yyyymmdd"), RRPS_ALL[Key], RRPS_ALL[Yield to Maturity], "")</f>
        <v/>
      </c>
      <c r="CP92" s="6" t="str">
        <f>_xlfn.XLOOKUP(CP$1&amp;"|"&amp;TEXT($C92,"yyyymmdd"), RRPS_ALL[Key], RRPS_ALL[Mid Price], "")</f>
        <v/>
      </c>
      <c r="CQ92" s="6" t="str">
        <f>_xlfn.XLOOKUP(CQ$1&amp;"|"&amp;TEXT($C92,"yyyymmdd"), RRPS_ALL[Key], RRPS_ALL[Mid Yield], "")</f>
        <v/>
      </c>
      <c r="CR92" s="6" t="str">
        <f>_xlfn.XLOOKUP(CR$1&amp;"|"&amp;TEXT($C92,"yyyymmdd"), RRPS_ALL[Key], RRPS_ALL[Dirty Mid], "")</f>
        <v/>
      </c>
      <c r="CS92" s="6" t="str">
        <f>_xlfn.XLOOKUP(CS$1&amp;"|"&amp;TEXT($C92,"yyyymmdd"), RRPS_ALL[Key], RRPS_ALL[Clean Price Mid], "")</f>
        <v/>
      </c>
      <c r="CT92" s="6"/>
      <c r="CU92" s="6"/>
      <c r="CV92" s="6"/>
      <c r="CW92" s="7" t="str">
        <f>_xlfn.XLOOKUP(CW$1&amp;"|"&amp;TEXT($C92,"yyyymmdd"), RRPS_ALL[Key], RRPS_ALL[Yield to Maturity], "")</f>
        <v/>
      </c>
      <c r="CX92" s="6" t="str">
        <f>_xlfn.XLOOKUP(CX$1&amp;"|"&amp;TEXT($C92,"yyyymmdd"), RRPS_ALL[Key], RRPS_ALL[Mid Price], "")</f>
        <v/>
      </c>
      <c r="CY92" s="6" t="str">
        <f>_xlfn.XLOOKUP(CY$1&amp;"|"&amp;TEXT($C92,"yyyymmdd"), RRPS_ALL[Key], RRPS_ALL[Mid Yield], "")</f>
        <v/>
      </c>
      <c r="CZ92" s="6" t="str">
        <f>_xlfn.XLOOKUP(CZ$1&amp;"|"&amp;TEXT($C92,"yyyymmdd"), RRPS_ALL[Key], RRPS_ALL[Dirty Mid], "")</f>
        <v/>
      </c>
      <c r="DA92" s="6" t="str">
        <f>_xlfn.XLOOKUP(DA$1&amp;"|"&amp;TEXT($C92,"yyyymmdd"), RRPS_ALL[Key], RRPS_ALL[Clean Price Mid], "")</f>
        <v/>
      </c>
    </row>
    <row r="93" spans="1:105" x14ac:dyDescent="0.2">
      <c r="A93">
        <v>2007</v>
      </c>
      <c r="B93">
        <v>5</v>
      </c>
      <c r="C93" s="5">
        <f t="shared" si="7"/>
        <v>39233</v>
      </c>
      <c r="D93" s="6">
        <v>2.5</v>
      </c>
      <c r="E93" s="7" t="str">
        <f>_xlfn.XLOOKUP(E$1&amp;"|"&amp;TEXT($C93,"yyyymmdd"), RRPS_ALL[Key], RRPS_ALL[Yield to Maturity], "")</f>
        <v/>
      </c>
      <c r="F93" s="6" t="str">
        <f>_xlfn.XLOOKUP(F$1&amp;"|"&amp;TEXT($C93,"yyyymmdd"), RRPS_ALL[Key], RRPS_ALL[Mid Price], "")</f>
        <v/>
      </c>
      <c r="G93" s="6" t="str">
        <f>_xlfn.XLOOKUP(G$1&amp;"|"&amp;TEXT($C93,"yyyymmdd"), RRPS_ALL[Key], RRPS_ALL[Mid Yield], "")</f>
        <v/>
      </c>
      <c r="H93" s="6" t="str">
        <f>_xlfn.XLOOKUP(H$1&amp;"|"&amp;TEXT($C93,"yyyymmdd"), RRPS_ALL[Key], RRPS_ALL[Dirty Mid], "")</f>
        <v/>
      </c>
      <c r="I93" s="6" t="str">
        <f>_xlfn.XLOOKUP(I$1&amp;"|"&amp;TEXT($C93,"yyyymmdd"), RRPS_ALL[Key], RRPS_ALL[Clean Price Mid], "")</f>
        <v/>
      </c>
      <c r="J93" s="6"/>
      <c r="K93" s="5"/>
      <c r="L93" s="6"/>
      <c r="M93" s="7">
        <f>_xlfn.XLOOKUP(M$1&amp;"|"&amp;TEXT($C93,"yyyymmdd"), RRPS_ALL[Key], RRPS_ALL[Yield to Maturity], "")</f>
        <v>-2.4975200000000002</v>
      </c>
      <c r="N93" s="6">
        <f>_xlfn.XLOOKUP(N$1&amp;"|"&amp;TEXT($C93,"yyyymmdd"), RRPS_ALL[Key], RRPS_ALL[Mid Price], "")</f>
        <v>155.92949999999999</v>
      </c>
      <c r="O93" s="6">
        <f>_xlfn.XLOOKUP(O$1&amp;"|"&amp;TEXT($C93,"yyyymmdd"), RRPS_ALL[Key], RRPS_ALL[Mid Yield], "")</f>
        <v>-2.5224340000000001</v>
      </c>
      <c r="P93" s="6">
        <f>_xlfn.XLOOKUP(P$1&amp;"|"&amp;TEXT($C93,"yyyymmdd"), RRPS_ALL[Key], RRPS_ALL[Dirty Mid], "")</f>
        <v>155.92949999999999</v>
      </c>
      <c r="Q93" s="6">
        <f>_xlfn.XLOOKUP(Q$1&amp;"|"&amp;TEXT($C93,"yyyymmdd"), RRPS_ALL[Key], RRPS_ALL[Clean Price Mid], "")</f>
        <v>155.92949999999999</v>
      </c>
      <c r="R93" s="6">
        <v>0.04</v>
      </c>
      <c r="S93" s="5">
        <v>44166</v>
      </c>
      <c r="T93" s="6">
        <f t="shared" si="6"/>
        <v>13.504497457958545</v>
      </c>
      <c r="U93" s="7">
        <f>_xlfn.XLOOKUP(U$1&amp;"|"&amp;TEXT($C93,"yyyymmdd"), RRPS_ALL[Key], RRPS_ALL[Yield to Maturity], "")</f>
        <v>1.1499999999999999</v>
      </c>
      <c r="V93" s="6">
        <f>_xlfn.XLOOKUP(V$1&amp;"|"&amp;TEXT($C93,"yyyymmdd"), RRPS_ALL[Key], RRPS_ALL[Mid Price], "")</f>
        <v>144.80600000000001</v>
      </c>
      <c r="W93" s="6">
        <f>_xlfn.XLOOKUP(W$1&amp;"|"&amp;TEXT($C93,"yyyymmdd"), RRPS_ALL[Key], RRPS_ALL[Mid Yield], "")</f>
        <v>1.1379999999999999</v>
      </c>
      <c r="X93" s="6">
        <f>_xlfn.XLOOKUP(X$1&amp;"|"&amp;TEXT($C93,"yyyymmdd"), RRPS_ALL[Key], RRPS_ALL[Dirty Mid], "")</f>
        <v>0</v>
      </c>
      <c r="Y93" s="6">
        <f>_xlfn.XLOOKUP(Y$1&amp;"|"&amp;TEXT($C93,"yyyymmdd"), RRPS_ALL[Key], RRPS_ALL[Clean Price Mid], "")</f>
        <v>0</v>
      </c>
      <c r="Z93" s="6">
        <v>3.5000000000000003E-2</v>
      </c>
      <c r="AA93" s="5">
        <v>47088</v>
      </c>
      <c r="AB93" s="6">
        <f t="shared" si="9"/>
        <v>21.504479840716776</v>
      </c>
      <c r="AC93" s="7">
        <f>_xlfn.XLOOKUP(AC$1&amp;"|"&amp;TEXT($C93,"yyyymmdd"), RRPS_ALL[Key], RRPS_ALL[Yield to Maturity], "")</f>
        <v>0.40100000000000002</v>
      </c>
      <c r="AD93" s="6">
        <f>_xlfn.XLOOKUP(AD$1&amp;"|"&amp;TEXT($C93,"yyyymmdd"), RRPS_ALL[Key], RRPS_ALL[Mid Price], "")</f>
        <v>125.996</v>
      </c>
      <c r="AE93" s="6">
        <f>_xlfn.XLOOKUP(AE$1&amp;"|"&amp;TEXT($C93,"yyyymmdd"), RRPS_ALL[Key], RRPS_ALL[Mid Yield], "")</f>
        <v>0.38200000000000001</v>
      </c>
      <c r="AF93" s="6">
        <f>_xlfn.XLOOKUP(AF$1&amp;"|"&amp;TEXT($C93,"yyyymmdd"), RRPS_ALL[Key], RRPS_ALL[Dirty Mid], "")</f>
        <v>1.7888900000000001</v>
      </c>
      <c r="AG93" s="6">
        <f>_xlfn.XLOOKUP(AG$1&amp;"|"&amp;TEXT($C93,"yyyymmdd"), RRPS_ALL[Key], RRPS_ALL[Clean Price Mid], "")</f>
        <v>7.51288</v>
      </c>
      <c r="AH93" s="6">
        <v>3.5000000000000003E-2</v>
      </c>
      <c r="AI93" s="5">
        <v>42339</v>
      </c>
      <c r="AJ93" s="6">
        <f t="shared" ref="AJ93:AJ124" si="12">YEARFRAC($C93,AI93,1)</f>
        <v>8.5044113173106179</v>
      </c>
      <c r="AK93" s="7">
        <f>_xlfn.XLOOKUP(AK$1&amp;"|"&amp;TEXT($C93,"yyyymmdd"), RRPS_ALL[Key], RRPS_ALL[Yield to Maturity], "")</f>
        <v>0</v>
      </c>
      <c r="AL93" s="6">
        <f>_xlfn.XLOOKUP(AL$1&amp;"|"&amp;TEXT($C93,"yyyymmdd"), RRPS_ALL[Key], RRPS_ALL[Mid Price], "")</f>
        <v>0</v>
      </c>
      <c r="AM93" s="6">
        <f>_xlfn.XLOOKUP(AM$1&amp;"|"&amp;TEXT($C93,"yyyymmdd"), RRPS_ALL[Key], RRPS_ALL[Mid Yield], "")</f>
        <v>0</v>
      </c>
      <c r="AN93" s="6">
        <f>_xlfn.XLOOKUP(AN$1&amp;"|"&amp;TEXT($C93,"yyyymmdd"), RRPS_ALL[Key], RRPS_ALL[Dirty Mid], "")</f>
        <v>0</v>
      </c>
      <c r="AO93" s="6">
        <f>_xlfn.XLOOKUP(AO$1&amp;"|"&amp;TEXT($C93,"yyyymmdd"), RRPS_ALL[Key], RRPS_ALL[Clean Price Mid], "")</f>
        <v>0</v>
      </c>
      <c r="AP93" s="6">
        <v>0.01</v>
      </c>
      <c r="AQ93" s="5">
        <v>41000</v>
      </c>
      <c r="AR93" s="6">
        <f t="shared" si="11"/>
        <v>4.8366788321167888</v>
      </c>
      <c r="AS93" s="7" t="str">
        <f>_xlfn.XLOOKUP(AS$1&amp;"|"&amp;TEXT($C93,"yyyymmdd"), RRPS_ALL[Key], RRPS_ALL[Yield to Maturity], "")</f>
        <v/>
      </c>
      <c r="AT93" s="6" t="str">
        <f>_xlfn.XLOOKUP(AT$1&amp;"|"&amp;TEXT($C93,"yyyymmdd"), RRPS_ALL[Key], RRPS_ALL[Mid Price], "")</f>
        <v/>
      </c>
      <c r="AU93" s="6" t="str">
        <f>_xlfn.XLOOKUP(AU$1&amp;"|"&amp;TEXT($C93,"yyyymmdd"), RRPS_ALL[Key], RRPS_ALL[Mid Yield], "")</f>
        <v/>
      </c>
      <c r="AV93" s="6" t="str">
        <f>_xlfn.XLOOKUP(AV$1&amp;"|"&amp;TEXT($C93,"yyyymmdd"), RRPS_ALL[Key], RRPS_ALL[Dirty Mid], "")</f>
        <v/>
      </c>
      <c r="AW93" s="6" t="str">
        <f>_xlfn.XLOOKUP(AW$1&amp;"|"&amp;TEXT($C93,"yyyymmdd"), RRPS_ALL[Key], RRPS_ALL[Clean Price Mid], "")</f>
        <v/>
      </c>
      <c r="AX93" s="6"/>
      <c r="AY93" s="6"/>
      <c r="AZ93" s="6"/>
      <c r="BA93" s="7" t="str">
        <f>_xlfn.XLOOKUP(BA$1&amp;"|"&amp;TEXT($C93,"yyyymmdd"), RRPS_ALL[Key], RRPS_ALL[Yield to Maturity], "")</f>
        <v/>
      </c>
      <c r="BB93" s="6" t="str">
        <f>_xlfn.XLOOKUP(BB$1&amp;"|"&amp;TEXT($C93,"yyyymmdd"), RRPS_ALL[Key], RRPS_ALL[Mid Price], "")</f>
        <v/>
      </c>
      <c r="BC93" s="6" t="str">
        <f>_xlfn.XLOOKUP(BC$1&amp;"|"&amp;TEXT($C93,"yyyymmdd"), RRPS_ALL[Key], RRPS_ALL[Mid Yield], "")</f>
        <v/>
      </c>
      <c r="BD93" s="6" t="str">
        <f>_xlfn.XLOOKUP(BD$1&amp;"|"&amp;TEXT($C93,"yyyymmdd"), RRPS_ALL[Key], RRPS_ALL[Dirty Mid], "")</f>
        <v/>
      </c>
      <c r="BE93" s="6" t="str">
        <f>_xlfn.XLOOKUP(BE$1&amp;"|"&amp;TEXT($C93,"yyyymmdd"), RRPS_ALL[Key], RRPS_ALL[Clean Price Mid], "")</f>
        <v/>
      </c>
      <c r="BF93" s="6"/>
      <c r="BG93" s="6"/>
      <c r="BH93" s="6"/>
      <c r="BI93" s="7" t="str">
        <f>_xlfn.XLOOKUP(BI$1&amp;"|"&amp;TEXT($C93,"yyyymmdd"), RRPS_ALL[Key], RRPS_ALL[Yield to Maturity], "")</f>
        <v/>
      </c>
      <c r="BJ93" s="6" t="str">
        <f>_xlfn.XLOOKUP(BJ$1&amp;"|"&amp;TEXT($C93,"yyyymmdd"), RRPS_ALL[Key], RRPS_ALL[Mid Price], "")</f>
        <v/>
      </c>
      <c r="BK93" s="6" t="str">
        <f>_xlfn.XLOOKUP(BK$1&amp;"|"&amp;TEXT($C93,"yyyymmdd"), RRPS_ALL[Key], RRPS_ALL[Mid Yield], "")</f>
        <v/>
      </c>
      <c r="BL93" s="6" t="str">
        <f>_xlfn.XLOOKUP(BL$1&amp;"|"&amp;TEXT($C93,"yyyymmdd"), RRPS_ALL[Key], RRPS_ALL[Dirty Mid], "")</f>
        <v/>
      </c>
      <c r="BM93" s="6" t="str">
        <f>_xlfn.XLOOKUP(BM$1&amp;"|"&amp;TEXT($C93,"yyyymmdd"), RRPS_ALL[Key], RRPS_ALL[Clean Price Mid], "")</f>
        <v/>
      </c>
      <c r="BN93" s="6"/>
      <c r="BO93" s="6"/>
      <c r="BP93" s="6"/>
      <c r="BQ93" s="7" t="str">
        <f>_xlfn.XLOOKUP(BQ$1&amp;"|"&amp;TEXT($C93,"yyyymmdd"), RRPS_ALL[Key], RRPS_ALL[Yield to Maturity], "")</f>
        <v/>
      </c>
      <c r="BR93" s="6" t="str">
        <f>_xlfn.XLOOKUP(BR$1&amp;"|"&amp;TEXT($C93,"yyyymmdd"), RRPS_ALL[Key], RRPS_ALL[Mid Price], "")</f>
        <v/>
      </c>
      <c r="BS93" s="6" t="str">
        <f>_xlfn.XLOOKUP(BS$1&amp;"|"&amp;TEXT($C93,"yyyymmdd"), RRPS_ALL[Key], RRPS_ALL[Mid Yield], "")</f>
        <v/>
      </c>
      <c r="BT93" s="6" t="str">
        <f>_xlfn.XLOOKUP(BT$1&amp;"|"&amp;TEXT($C93,"yyyymmdd"), RRPS_ALL[Key], RRPS_ALL[Dirty Mid], "")</f>
        <v/>
      </c>
      <c r="BU93" s="6" t="str">
        <f>_xlfn.XLOOKUP(BU$1&amp;"|"&amp;TEXT($C93,"yyyymmdd"), RRPS_ALL[Key], RRPS_ALL[Clean Price Mid], "")</f>
        <v/>
      </c>
      <c r="BV93" s="6"/>
      <c r="BW93" s="6"/>
      <c r="BX93" s="6"/>
      <c r="BY93" s="7" t="str">
        <f>_xlfn.XLOOKUP(BY$1&amp;"|"&amp;TEXT($C93,"yyyymmdd"), RRPS_ALL[Key], RRPS_ALL[Yield to Maturity], "")</f>
        <v/>
      </c>
      <c r="BZ93" s="6" t="str">
        <f>_xlfn.XLOOKUP(BZ$1&amp;"|"&amp;TEXT($C93,"yyyymmdd"), RRPS_ALL[Key], RRPS_ALL[Mid Price], "")</f>
        <v/>
      </c>
      <c r="CA93" s="6" t="str">
        <f>_xlfn.XLOOKUP(CA$1&amp;"|"&amp;TEXT($C93,"yyyymmdd"), RRPS_ALL[Key], RRPS_ALL[Mid Yield], "")</f>
        <v/>
      </c>
      <c r="CB93" s="6" t="str">
        <f>_xlfn.XLOOKUP(CB$1&amp;"|"&amp;TEXT($C93,"yyyymmdd"), RRPS_ALL[Key], RRPS_ALL[Dirty Mid], "")</f>
        <v/>
      </c>
      <c r="CC93" s="6" t="str">
        <f>_xlfn.XLOOKUP(CC$1&amp;"|"&amp;TEXT($C93,"yyyymmdd"), RRPS_ALL[Key], RRPS_ALL[Clean Price Mid], "")</f>
        <v/>
      </c>
      <c r="CD93" s="6"/>
      <c r="CE93" s="6"/>
      <c r="CF93" s="6"/>
      <c r="CG93" s="7" t="str">
        <f>_xlfn.XLOOKUP(CG$1&amp;"|"&amp;TEXT($C93,"yyyymmdd"), RRPS_ALL[Key], RRPS_ALL[Yield to Maturity], "")</f>
        <v/>
      </c>
      <c r="CH93" s="6" t="str">
        <f>_xlfn.XLOOKUP(CH$1&amp;"|"&amp;TEXT($C93,"yyyymmdd"), RRPS_ALL[Key], RRPS_ALL[Mid Price], "")</f>
        <v/>
      </c>
      <c r="CI93" s="6" t="str">
        <f>_xlfn.XLOOKUP(CI$1&amp;"|"&amp;TEXT($C93,"yyyymmdd"), RRPS_ALL[Key], RRPS_ALL[Mid Yield], "")</f>
        <v/>
      </c>
      <c r="CJ93" s="6" t="str">
        <f>_xlfn.XLOOKUP(CJ$1&amp;"|"&amp;TEXT($C93,"yyyymmdd"), RRPS_ALL[Key], RRPS_ALL[Dirty Mid], "")</f>
        <v/>
      </c>
      <c r="CK93" s="6" t="str">
        <f>_xlfn.XLOOKUP(CK$1&amp;"|"&amp;TEXT($C93,"yyyymmdd"), RRPS_ALL[Key], RRPS_ALL[Clean Price Mid], "")</f>
        <v/>
      </c>
      <c r="CL93" s="6"/>
      <c r="CM93" s="6"/>
      <c r="CN93" s="6"/>
      <c r="CO93" s="7" t="str">
        <f>_xlfn.XLOOKUP(CO$1&amp;"|"&amp;TEXT($C93,"yyyymmdd"), RRPS_ALL[Key], RRPS_ALL[Yield to Maturity], "")</f>
        <v/>
      </c>
      <c r="CP93" s="6" t="str">
        <f>_xlfn.XLOOKUP(CP$1&amp;"|"&amp;TEXT($C93,"yyyymmdd"), RRPS_ALL[Key], RRPS_ALL[Mid Price], "")</f>
        <v/>
      </c>
      <c r="CQ93" s="6" t="str">
        <f>_xlfn.XLOOKUP(CQ$1&amp;"|"&amp;TEXT($C93,"yyyymmdd"), RRPS_ALL[Key], RRPS_ALL[Mid Yield], "")</f>
        <v/>
      </c>
      <c r="CR93" s="6" t="str">
        <f>_xlfn.XLOOKUP(CR$1&amp;"|"&amp;TEXT($C93,"yyyymmdd"), RRPS_ALL[Key], RRPS_ALL[Dirty Mid], "")</f>
        <v/>
      </c>
      <c r="CS93" s="6" t="str">
        <f>_xlfn.XLOOKUP(CS$1&amp;"|"&amp;TEXT($C93,"yyyymmdd"), RRPS_ALL[Key], RRPS_ALL[Clean Price Mid], "")</f>
        <v/>
      </c>
      <c r="CT93" s="6"/>
      <c r="CU93" s="6"/>
      <c r="CV93" s="6"/>
      <c r="CW93" s="7" t="str">
        <f>_xlfn.XLOOKUP(CW$1&amp;"|"&amp;TEXT($C93,"yyyymmdd"), RRPS_ALL[Key], RRPS_ALL[Yield to Maturity], "")</f>
        <v/>
      </c>
      <c r="CX93" s="6" t="str">
        <f>_xlfn.XLOOKUP(CX$1&amp;"|"&amp;TEXT($C93,"yyyymmdd"), RRPS_ALL[Key], RRPS_ALL[Mid Price], "")</f>
        <v/>
      </c>
      <c r="CY93" s="6" t="str">
        <f>_xlfn.XLOOKUP(CY$1&amp;"|"&amp;TEXT($C93,"yyyymmdd"), RRPS_ALL[Key], RRPS_ALL[Mid Yield], "")</f>
        <v/>
      </c>
      <c r="CZ93" s="6" t="str">
        <f>_xlfn.XLOOKUP(CZ$1&amp;"|"&amp;TEXT($C93,"yyyymmdd"), RRPS_ALL[Key], RRPS_ALL[Dirty Mid], "")</f>
        <v/>
      </c>
      <c r="DA93" s="6" t="str">
        <f>_xlfn.XLOOKUP(DA$1&amp;"|"&amp;TEXT($C93,"yyyymmdd"), RRPS_ALL[Key], RRPS_ALL[Clean Price Mid], "")</f>
        <v/>
      </c>
    </row>
    <row r="94" spans="1:105" x14ac:dyDescent="0.2">
      <c r="A94">
        <v>2007</v>
      </c>
      <c r="B94">
        <v>6</v>
      </c>
      <c r="C94" s="5">
        <f t="shared" si="7"/>
        <v>39263</v>
      </c>
      <c r="D94" s="6">
        <v>2.75</v>
      </c>
      <c r="E94" s="7">
        <f>_xlfn.XLOOKUP(E$1&amp;"|"&amp;TEXT($C94,"yyyymmdd"), RRPS_ALL[Key], RRPS_ALL[Yield to Maturity], "")</f>
        <v>-9.5960000000000001</v>
      </c>
      <c r="F94" s="6">
        <f>_xlfn.XLOOKUP(F$1&amp;"|"&amp;TEXT($C94,"yyyymmdd"), RRPS_ALL[Key], RRPS_ALL[Mid Price], "")</f>
        <v>121.72799999999999</v>
      </c>
      <c r="G94" s="6">
        <f>_xlfn.XLOOKUP(G$1&amp;"|"&amp;TEXT($C94,"yyyymmdd"), RRPS_ALL[Key], RRPS_ALL[Mid Yield], "")</f>
        <v>-9.6219999999999999</v>
      </c>
      <c r="H94" s="6">
        <f>_xlfn.XLOOKUP(H$1&amp;"|"&amp;TEXT($C94,"yyyymmdd"), RRPS_ALL[Key], RRPS_ALL[Dirty Mid], "")</f>
        <v>0</v>
      </c>
      <c r="I94" s="6">
        <f>_xlfn.XLOOKUP(I$1&amp;"|"&amp;TEXT($C94,"yyyymmdd"), RRPS_ALL[Key], RRPS_ALL[Clean Price Mid], "")</f>
        <v>0</v>
      </c>
      <c r="J94" s="6">
        <v>0.04</v>
      </c>
      <c r="K94" s="5">
        <v>39783</v>
      </c>
      <c r="L94" s="6">
        <f t="shared" ref="L94:L111" si="13">YEARFRAC($C94,K94,1)</f>
        <v>1.4227086183310533</v>
      </c>
      <c r="M94" s="7">
        <f>_xlfn.XLOOKUP(M$1&amp;"|"&amp;TEXT($C94,"yyyymmdd"), RRPS_ALL[Key], RRPS_ALL[Yield to Maturity], "")</f>
        <v>-2.3565260000000001</v>
      </c>
      <c r="N94" s="6">
        <f>_xlfn.XLOOKUP(N$1&amp;"|"&amp;TEXT($C94,"yyyymmdd"), RRPS_ALL[Key], RRPS_ALL[Mid Price], "")</f>
        <v>155.70599999999999</v>
      </c>
      <c r="O94" s="6">
        <f>_xlfn.XLOOKUP(O$1&amp;"|"&amp;TEXT($C94,"yyyymmdd"), RRPS_ALL[Key], RRPS_ALL[Mid Yield], "")</f>
        <v>-2.3815200000000001</v>
      </c>
      <c r="P94" s="6">
        <f>_xlfn.XLOOKUP(P$1&amp;"|"&amp;TEXT($C94,"yyyymmdd"), RRPS_ALL[Key], RRPS_ALL[Dirty Mid], "")</f>
        <v>155.70599999999999</v>
      </c>
      <c r="Q94" s="6">
        <f>_xlfn.XLOOKUP(Q$1&amp;"|"&amp;TEXT($C94,"yyyymmdd"), RRPS_ALL[Key], RRPS_ALL[Clean Price Mid], "")</f>
        <v>155.70599999999999</v>
      </c>
      <c r="R94" s="6">
        <v>0.04</v>
      </c>
      <c r="S94" s="5">
        <v>44166</v>
      </c>
      <c r="T94" s="6">
        <f t="shared" ref="T94:T157" si="14">YEARFRAC($C94,S94,1)</f>
        <v>13.422369964802503</v>
      </c>
      <c r="U94" s="7">
        <f>_xlfn.XLOOKUP(U$1&amp;"|"&amp;TEXT($C94,"yyyymmdd"), RRPS_ALL[Key], RRPS_ALL[Yield to Maturity], "")</f>
        <v>1.321</v>
      </c>
      <c r="V94" s="6">
        <f>_xlfn.XLOOKUP(V$1&amp;"|"&amp;TEXT($C94,"yyyymmdd"), RRPS_ALL[Key], RRPS_ALL[Mid Price], "")</f>
        <v>140.69300000000001</v>
      </c>
      <c r="W94" s="6">
        <f>_xlfn.XLOOKUP(W$1&amp;"|"&amp;TEXT($C94,"yyyymmdd"), RRPS_ALL[Key], RRPS_ALL[Mid Yield], "")</f>
        <v>1.3080000000000001</v>
      </c>
      <c r="X94" s="6">
        <f>_xlfn.XLOOKUP(X$1&amp;"|"&amp;TEXT($C94,"yyyymmdd"), RRPS_ALL[Key], RRPS_ALL[Dirty Mid], "")</f>
        <v>0</v>
      </c>
      <c r="Y94" s="6">
        <f>_xlfn.XLOOKUP(Y$1&amp;"|"&amp;TEXT($C94,"yyyymmdd"), RRPS_ALL[Key], RRPS_ALL[Clean Price Mid], "")</f>
        <v>0</v>
      </c>
      <c r="Z94" s="6">
        <v>3.5000000000000003E-2</v>
      </c>
      <c r="AA94" s="5">
        <v>47088</v>
      </c>
      <c r="AB94" s="6">
        <f t="shared" si="9"/>
        <v>21.422349427575909</v>
      </c>
      <c r="AC94" s="7">
        <f>_xlfn.XLOOKUP(AC$1&amp;"|"&amp;TEXT($C94,"yyyymmdd"), RRPS_ALL[Key], RRPS_ALL[Yield to Maturity], "")</f>
        <v>0.52600000000000002</v>
      </c>
      <c r="AD94" s="6">
        <f>_xlfn.XLOOKUP(AD$1&amp;"|"&amp;TEXT($C94,"yyyymmdd"), RRPS_ALL[Key], RRPS_ALL[Mid Price], "")</f>
        <v>124.58</v>
      </c>
      <c r="AE94" s="6">
        <f>_xlfn.XLOOKUP(AE$1&amp;"|"&amp;TEXT($C94,"yyyymmdd"), RRPS_ALL[Key], RRPS_ALL[Mid Yield], "")</f>
        <v>0.50600000000000001</v>
      </c>
      <c r="AF94" s="6">
        <f>_xlfn.XLOOKUP(AF$1&amp;"|"&amp;TEXT($C94,"yyyymmdd"), RRPS_ALL[Key], RRPS_ALL[Dirty Mid], "")</f>
        <v>2.0708299999999999</v>
      </c>
      <c r="AG94" s="6">
        <f>_xlfn.XLOOKUP(AG$1&amp;"|"&amp;TEXT($C94,"yyyymmdd"), RRPS_ALL[Key], RRPS_ALL[Clean Price Mid], "")</f>
        <v>7.42659</v>
      </c>
      <c r="AH94" s="6">
        <v>3.5000000000000003E-2</v>
      </c>
      <c r="AI94" s="5">
        <v>42339</v>
      </c>
      <c r="AJ94" s="6">
        <f t="shared" si="12"/>
        <v>8.422269546699118</v>
      </c>
      <c r="AK94" s="7">
        <f>_xlfn.XLOOKUP(AK$1&amp;"|"&amp;TEXT($C94,"yyyymmdd"), RRPS_ALL[Key], RRPS_ALL[Yield to Maturity], "")</f>
        <v>1.6379999999999999</v>
      </c>
      <c r="AL94" s="6">
        <f>_xlfn.XLOOKUP(AL$1&amp;"|"&amp;TEXT($C94,"yyyymmdd"), RRPS_ALL[Key], RRPS_ALL[Mid Price], "")</f>
        <v>97.209000000000003</v>
      </c>
      <c r="AM94" s="6">
        <f>_xlfn.XLOOKUP(AM$1&amp;"|"&amp;TEXT($C94,"yyyymmdd"), RRPS_ALL[Key], RRPS_ALL[Mid Yield], "")</f>
        <v>1.6160000000000001</v>
      </c>
      <c r="AN94" s="6">
        <f>_xlfn.XLOOKUP(AN$1&amp;"|"&amp;TEXT($C94,"yyyymmdd"), RRPS_ALL[Key], RRPS_ALL[Dirty Mid], "")</f>
        <v>0</v>
      </c>
      <c r="AO94" s="6">
        <f>_xlfn.XLOOKUP(AO$1&amp;"|"&amp;TEXT($C94,"yyyymmdd"), RRPS_ALL[Key], RRPS_ALL[Clean Price Mid], "")</f>
        <v>0</v>
      </c>
      <c r="AP94" s="6">
        <v>0.01</v>
      </c>
      <c r="AQ94" s="5">
        <v>41000</v>
      </c>
      <c r="AR94" s="6">
        <f t="shared" si="11"/>
        <v>4.7545620437956204</v>
      </c>
      <c r="AS94" s="7" t="str">
        <f>_xlfn.XLOOKUP(AS$1&amp;"|"&amp;TEXT($C94,"yyyymmdd"), RRPS_ALL[Key], RRPS_ALL[Yield to Maturity], "")</f>
        <v/>
      </c>
      <c r="AT94" s="6" t="str">
        <f>_xlfn.XLOOKUP(AT$1&amp;"|"&amp;TEXT($C94,"yyyymmdd"), RRPS_ALL[Key], RRPS_ALL[Mid Price], "")</f>
        <v/>
      </c>
      <c r="AU94" s="6" t="str">
        <f>_xlfn.XLOOKUP(AU$1&amp;"|"&amp;TEXT($C94,"yyyymmdd"), RRPS_ALL[Key], RRPS_ALL[Mid Yield], "")</f>
        <v/>
      </c>
      <c r="AV94" s="6" t="str">
        <f>_xlfn.XLOOKUP(AV$1&amp;"|"&amp;TEXT($C94,"yyyymmdd"), RRPS_ALL[Key], RRPS_ALL[Dirty Mid], "")</f>
        <v/>
      </c>
      <c r="AW94" s="6" t="str">
        <f>_xlfn.XLOOKUP(AW$1&amp;"|"&amp;TEXT($C94,"yyyymmdd"), RRPS_ALL[Key], RRPS_ALL[Clean Price Mid], "")</f>
        <v/>
      </c>
      <c r="AX94" s="6"/>
      <c r="AY94" s="6"/>
      <c r="AZ94" s="6"/>
      <c r="BA94" s="7" t="str">
        <f>_xlfn.XLOOKUP(BA$1&amp;"|"&amp;TEXT($C94,"yyyymmdd"), RRPS_ALL[Key], RRPS_ALL[Yield to Maturity], "")</f>
        <v/>
      </c>
      <c r="BB94" s="6" t="str">
        <f>_xlfn.XLOOKUP(BB$1&amp;"|"&amp;TEXT($C94,"yyyymmdd"), RRPS_ALL[Key], RRPS_ALL[Mid Price], "")</f>
        <v/>
      </c>
      <c r="BC94" s="6" t="str">
        <f>_xlfn.XLOOKUP(BC$1&amp;"|"&amp;TEXT($C94,"yyyymmdd"), RRPS_ALL[Key], RRPS_ALL[Mid Yield], "")</f>
        <v/>
      </c>
      <c r="BD94" s="6" t="str">
        <f>_xlfn.XLOOKUP(BD$1&amp;"|"&amp;TEXT($C94,"yyyymmdd"), RRPS_ALL[Key], RRPS_ALL[Dirty Mid], "")</f>
        <v/>
      </c>
      <c r="BE94" s="6" t="str">
        <f>_xlfn.XLOOKUP(BE$1&amp;"|"&amp;TEXT($C94,"yyyymmdd"), RRPS_ALL[Key], RRPS_ALL[Clean Price Mid], "")</f>
        <v/>
      </c>
      <c r="BF94" s="6"/>
      <c r="BG94" s="6"/>
      <c r="BH94" s="6"/>
      <c r="BI94" s="7" t="str">
        <f>_xlfn.XLOOKUP(BI$1&amp;"|"&amp;TEXT($C94,"yyyymmdd"), RRPS_ALL[Key], RRPS_ALL[Yield to Maturity], "")</f>
        <v/>
      </c>
      <c r="BJ94" s="6" t="str">
        <f>_xlfn.XLOOKUP(BJ$1&amp;"|"&amp;TEXT($C94,"yyyymmdd"), RRPS_ALL[Key], RRPS_ALL[Mid Price], "")</f>
        <v/>
      </c>
      <c r="BK94" s="6" t="str">
        <f>_xlfn.XLOOKUP(BK$1&amp;"|"&amp;TEXT($C94,"yyyymmdd"), RRPS_ALL[Key], RRPS_ALL[Mid Yield], "")</f>
        <v/>
      </c>
      <c r="BL94" s="6" t="str">
        <f>_xlfn.XLOOKUP(BL$1&amp;"|"&amp;TEXT($C94,"yyyymmdd"), RRPS_ALL[Key], RRPS_ALL[Dirty Mid], "")</f>
        <v/>
      </c>
      <c r="BM94" s="6" t="str">
        <f>_xlfn.XLOOKUP(BM$1&amp;"|"&amp;TEXT($C94,"yyyymmdd"), RRPS_ALL[Key], RRPS_ALL[Clean Price Mid], "")</f>
        <v/>
      </c>
      <c r="BN94" s="6"/>
      <c r="BO94" s="6"/>
      <c r="BP94" s="6"/>
      <c r="BQ94" s="7" t="str">
        <f>_xlfn.XLOOKUP(BQ$1&amp;"|"&amp;TEXT($C94,"yyyymmdd"), RRPS_ALL[Key], RRPS_ALL[Yield to Maturity], "")</f>
        <v/>
      </c>
      <c r="BR94" s="6" t="str">
        <f>_xlfn.XLOOKUP(BR$1&amp;"|"&amp;TEXT($C94,"yyyymmdd"), RRPS_ALL[Key], RRPS_ALL[Mid Price], "")</f>
        <v/>
      </c>
      <c r="BS94" s="6" t="str">
        <f>_xlfn.XLOOKUP(BS$1&amp;"|"&amp;TEXT($C94,"yyyymmdd"), RRPS_ALL[Key], RRPS_ALL[Mid Yield], "")</f>
        <v/>
      </c>
      <c r="BT94" s="6" t="str">
        <f>_xlfn.XLOOKUP(BT$1&amp;"|"&amp;TEXT($C94,"yyyymmdd"), RRPS_ALL[Key], RRPS_ALL[Dirty Mid], "")</f>
        <v/>
      </c>
      <c r="BU94" s="6" t="str">
        <f>_xlfn.XLOOKUP(BU$1&amp;"|"&amp;TEXT($C94,"yyyymmdd"), RRPS_ALL[Key], RRPS_ALL[Clean Price Mid], "")</f>
        <v/>
      </c>
      <c r="BV94" s="6"/>
      <c r="BW94" s="6"/>
      <c r="BX94" s="6"/>
      <c r="BY94" s="7" t="str">
        <f>_xlfn.XLOOKUP(BY$1&amp;"|"&amp;TEXT($C94,"yyyymmdd"), RRPS_ALL[Key], RRPS_ALL[Yield to Maturity], "")</f>
        <v/>
      </c>
      <c r="BZ94" s="6" t="str">
        <f>_xlfn.XLOOKUP(BZ$1&amp;"|"&amp;TEXT($C94,"yyyymmdd"), RRPS_ALL[Key], RRPS_ALL[Mid Price], "")</f>
        <v/>
      </c>
      <c r="CA94" s="6" t="str">
        <f>_xlfn.XLOOKUP(CA$1&amp;"|"&amp;TEXT($C94,"yyyymmdd"), RRPS_ALL[Key], RRPS_ALL[Mid Yield], "")</f>
        <v/>
      </c>
      <c r="CB94" s="6" t="str">
        <f>_xlfn.XLOOKUP(CB$1&amp;"|"&amp;TEXT($C94,"yyyymmdd"), RRPS_ALL[Key], RRPS_ALL[Dirty Mid], "")</f>
        <v/>
      </c>
      <c r="CC94" s="6" t="str">
        <f>_xlfn.XLOOKUP(CC$1&amp;"|"&amp;TEXT($C94,"yyyymmdd"), RRPS_ALL[Key], RRPS_ALL[Clean Price Mid], "")</f>
        <v/>
      </c>
      <c r="CD94" s="6"/>
      <c r="CE94" s="6"/>
      <c r="CF94" s="6"/>
      <c r="CG94" s="7" t="str">
        <f>_xlfn.XLOOKUP(CG$1&amp;"|"&amp;TEXT($C94,"yyyymmdd"), RRPS_ALL[Key], RRPS_ALL[Yield to Maturity], "")</f>
        <v/>
      </c>
      <c r="CH94" s="6" t="str">
        <f>_xlfn.XLOOKUP(CH$1&amp;"|"&amp;TEXT($C94,"yyyymmdd"), RRPS_ALL[Key], RRPS_ALL[Mid Price], "")</f>
        <v/>
      </c>
      <c r="CI94" s="6" t="str">
        <f>_xlfn.XLOOKUP(CI$1&amp;"|"&amp;TEXT($C94,"yyyymmdd"), RRPS_ALL[Key], RRPS_ALL[Mid Yield], "")</f>
        <v/>
      </c>
      <c r="CJ94" s="6" t="str">
        <f>_xlfn.XLOOKUP(CJ$1&amp;"|"&amp;TEXT($C94,"yyyymmdd"), RRPS_ALL[Key], RRPS_ALL[Dirty Mid], "")</f>
        <v/>
      </c>
      <c r="CK94" s="6" t="str">
        <f>_xlfn.XLOOKUP(CK$1&amp;"|"&amp;TEXT($C94,"yyyymmdd"), RRPS_ALL[Key], RRPS_ALL[Clean Price Mid], "")</f>
        <v/>
      </c>
      <c r="CL94" s="6"/>
      <c r="CM94" s="6"/>
      <c r="CN94" s="6"/>
      <c r="CO94" s="7" t="str">
        <f>_xlfn.XLOOKUP(CO$1&amp;"|"&amp;TEXT($C94,"yyyymmdd"), RRPS_ALL[Key], RRPS_ALL[Yield to Maturity], "")</f>
        <v/>
      </c>
      <c r="CP94" s="6" t="str">
        <f>_xlfn.XLOOKUP(CP$1&amp;"|"&amp;TEXT($C94,"yyyymmdd"), RRPS_ALL[Key], RRPS_ALL[Mid Price], "")</f>
        <v/>
      </c>
      <c r="CQ94" s="6" t="str">
        <f>_xlfn.XLOOKUP(CQ$1&amp;"|"&amp;TEXT($C94,"yyyymmdd"), RRPS_ALL[Key], RRPS_ALL[Mid Yield], "")</f>
        <v/>
      </c>
      <c r="CR94" s="6" t="str">
        <f>_xlfn.XLOOKUP(CR$1&amp;"|"&amp;TEXT($C94,"yyyymmdd"), RRPS_ALL[Key], RRPS_ALL[Dirty Mid], "")</f>
        <v/>
      </c>
      <c r="CS94" s="6" t="str">
        <f>_xlfn.XLOOKUP(CS$1&amp;"|"&amp;TEXT($C94,"yyyymmdd"), RRPS_ALL[Key], RRPS_ALL[Clean Price Mid], "")</f>
        <v/>
      </c>
      <c r="CT94" s="6"/>
      <c r="CU94" s="6"/>
      <c r="CV94" s="6"/>
      <c r="CW94" s="7" t="str">
        <f>_xlfn.XLOOKUP(CW$1&amp;"|"&amp;TEXT($C94,"yyyymmdd"), RRPS_ALL[Key], RRPS_ALL[Yield to Maturity], "")</f>
        <v/>
      </c>
      <c r="CX94" s="6" t="str">
        <f>_xlfn.XLOOKUP(CX$1&amp;"|"&amp;TEXT($C94,"yyyymmdd"), RRPS_ALL[Key], RRPS_ALL[Mid Price], "")</f>
        <v/>
      </c>
      <c r="CY94" s="6" t="str">
        <f>_xlfn.XLOOKUP(CY$1&amp;"|"&amp;TEXT($C94,"yyyymmdd"), RRPS_ALL[Key], RRPS_ALL[Mid Yield], "")</f>
        <v/>
      </c>
      <c r="CZ94" s="6" t="str">
        <f>_xlfn.XLOOKUP(CZ$1&amp;"|"&amp;TEXT($C94,"yyyymmdd"), RRPS_ALL[Key], RRPS_ALL[Dirty Mid], "")</f>
        <v/>
      </c>
      <c r="DA94" s="6" t="str">
        <f>_xlfn.XLOOKUP(DA$1&amp;"|"&amp;TEXT($C94,"yyyymmdd"), RRPS_ALL[Key], RRPS_ALL[Clean Price Mid], "")</f>
        <v/>
      </c>
    </row>
    <row r="95" spans="1:105" x14ac:dyDescent="0.2">
      <c r="A95">
        <v>2007</v>
      </c>
      <c r="B95">
        <v>7</v>
      </c>
      <c r="C95" s="5">
        <f t="shared" si="7"/>
        <v>39294</v>
      </c>
      <c r="D95" s="6">
        <v>2.75</v>
      </c>
      <c r="E95" s="7">
        <f>_xlfn.XLOOKUP(E$1&amp;"|"&amp;TEXT($C95,"yyyymmdd"), RRPS_ALL[Key], RRPS_ALL[Yield to Maturity], "")</f>
        <v>-10.292</v>
      </c>
      <c r="F95" s="6">
        <f>_xlfn.XLOOKUP(F$1&amp;"|"&amp;TEXT($C95,"yyyymmdd"), RRPS_ALL[Key], RRPS_ALL[Mid Price], "")</f>
        <v>121.639</v>
      </c>
      <c r="G95" s="6">
        <f>_xlfn.XLOOKUP(G$1&amp;"|"&amp;TEXT($C95,"yyyymmdd"), RRPS_ALL[Key], RRPS_ALL[Mid Yield], "")</f>
        <v>-10.32</v>
      </c>
      <c r="H95" s="6">
        <f>_xlfn.XLOOKUP(H$1&amp;"|"&amp;TEXT($C95,"yyyymmdd"), RRPS_ALL[Key], RRPS_ALL[Dirty Mid], "")</f>
        <v>0</v>
      </c>
      <c r="I95" s="6">
        <f>_xlfn.XLOOKUP(I$1&amp;"|"&amp;TEXT($C95,"yyyymmdd"), RRPS_ALL[Key], RRPS_ALL[Clean Price Mid], "")</f>
        <v>0</v>
      </c>
      <c r="J95" s="6">
        <v>0.04</v>
      </c>
      <c r="K95" s="5">
        <v>39783</v>
      </c>
      <c r="L95" s="6">
        <f t="shared" si="13"/>
        <v>1.3378932968536252</v>
      </c>
      <c r="M95" s="7">
        <f>_xlfn.XLOOKUP(M$1&amp;"|"&amp;TEXT($C95,"yyyymmdd"), RRPS_ALL[Key], RRPS_ALL[Yield to Maturity], "")</f>
        <v>-2.3281939999999999</v>
      </c>
      <c r="N95" s="6">
        <f>_xlfn.XLOOKUP(N$1&amp;"|"&amp;TEXT($C95,"yyyymmdd"), RRPS_ALL[Key], RRPS_ALL[Mid Price], "")</f>
        <v>156.04650000000001</v>
      </c>
      <c r="O95" s="6">
        <f>_xlfn.XLOOKUP(O$1&amp;"|"&amp;TEXT($C95,"yyyymmdd"), RRPS_ALL[Key], RRPS_ALL[Mid Yield], "")</f>
        <v>-2.3530799999999998</v>
      </c>
      <c r="P95" s="6">
        <f>_xlfn.XLOOKUP(P$1&amp;"|"&amp;TEXT($C95,"yyyymmdd"), RRPS_ALL[Key], RRPS_ALL[Dirty Mid], "")</f>
        <v>156.04650000000001</v>
      </c>
      <c r="Q95" s="6">
        <f>_xlfn.XLOOKUP(Q$1&amp;"|"&amp;TEXT($C95,"yyyymmdd"), RRPS_ALL[Key], RRPS_ALL[Clean Price Mid], "")</f>
        <v>156.04650000000001</v>
      </c>
      <c r="R95" s="6">
        <v>0.04</v>
      </c>
      <c r="S95" s="5">
        <v>44166</v>
      </c>
      <c r="T95" s="6">
        <f t="shared" si="14"/>
        <v>13.337504888541259</v>
      </c>
      <c r="U95" s="7">
        <f>_xlfn.XLOOKUP(U$1&amp;"|"&amp;TEXT($C95,"yyyymmdd"), RRPS_ALL[Key], RRPS_ALL[Yield to Maturity], "")</f>
        <v>1.232</v>
      </c>
      <c r="V95" s="6">
        <f>_xlfn.XLOOKUP(V$1&amp;"|"&amp;TEXT($C95,"yyyymmdd"), RRPS_ALL[Key], RRPS_ALL[Mid Price], "")</f>
        <v>142.60599999999999</v>
      </c>
      <c r="W95" s="6">
        <f>_xlfn.XLOOKUP(W$1&amp;"|"&amp;TEXT($C95,"yyyymmdd"), RRPS_ALL[Key], RRPS_ALL[Mid Yield], "")</f>
        <v>1.2190000000000001</v>
      </c>
      <c r="X95" s="6">
        <f>_xlfn.XLOOKUP(X$1&amp;"|"&amp;TEXT($C95,"yyyymmdd"), RRPS_ALL[Key], RRPS_ALL[Dirty Mid], "")</f>
        <v>0</v>
      </c>
      <c r="Y95" s="6">
        <f>_xlfn.XLOOKUP(Y$1&amp;"|"&amp;TEXT($C95,"yyyymmdd"), RRPS_ALL[Key], RRPS_ALL[Clean Price Mid], "")</f>
        <v>0</v>
      </c>
      <c r="Z95" s="6">
        <v>3.5000000000000003E-2</v>
      </c>
      <c r="AA95" s="5">
        <v>47088</v>
      </c>
      <c r="AB95" s="6">
        <f t="shared" si="9"/>
        <v>21.337481333997015</v>
      </c>
      <c r="AC95" s="7">
        <f>_xlfn.XLOOKUP(AC$1&amp;"|"&amp;TEXT($C95,"yyyymmdd"), RRPS_ALL[Key], RRPS_ALL[Yield to Maturity], "")</f>
        <v>0.40400000000000003</v>
      </c>
      <c r="AD95" s="6">
        <f>_xlfn.XLOOKUP(AD$1&amp;"|"&amp;TEXT($C95,"yyyymmdd"), RRPS_ALL[Key], RRPS_ALL[Mid Price], "")</f>
        <v>125.479</v>
      </c>
      <c r="AE95" s="6">
        <f>_xlfn.XLOOKUP(AE$1&amp;"|"&amp;TEXT($C95,"yyyymmdd"), RRPS_ALL[Key], RRPS_ALL[Mid Yield], "")</f>
        <v>0.38500000000000001</v>
      </c>
      <c r="AF95" s="6">
        <f>_xlfn.XLOOKUP(AF$1&amp;"|"&amp;TEXT($C95,"yyyymmdd"), RRPS_ALL[Key], RRPS_ALL[Dirty Mid], "")</f>
        <v>2.3527800000000001</v>
      </c>
      <c r="AG95" s="6">
        <f>_xlfn.XLOOKUP(AG$1&amp;"|"&amp;TEXT($C95,"yyyymmdd"), RRPS_ALL[Key], RRPS_ALL[Clean Price Mid], "")</f>
        <v>7.3516000000000004</v>
      </c>
      <c r="AH95" s="6">
        <v>3.5000000000000003E-2</v>
      </c>
      <c r="AI95" s="5">
        <v>42339</v>
      </c>
      <c r="AJ95" s="6">
        <f t="shared" si="12"/>
        <v>8.337389717067234</v>
      </c>
      <c r="AK95" s="7">
        <f>_xlfn.XLOOKUP(AK$1&amp;"|"&amp;TEXT($C95,"yyyymmdd"), RRPS_ALL[Key], RRPS_ALL[Yield to Maturity], "")</f>
        <v>1.504</v>
      </c>
      <c r="AL95" s="6">
        <f>_xlfn.XLOOKUP(AL$1&amp;"|"&amp;TEXT($C95,"yyyymmdd"), RRPS_ALL[Key], RRPS_ALL[Mid Price], "")</f>
        <v>97.846000000000004</v>
      </c>
      <c r="AM95" s="6">
        <f>_xlfn.XLOOKUP(AM$1&amp;"|"&amp;TEXT($C95,"yyyymmdd"), RRPS_ALL[Key], RRPS_ALL[Mid Yield], "")</f>
        <v>1.4810000000000001</v>
      </c>
      <c r="AN95" s="6">
        <f>_xlfn.XLOOKUP(AN$1&amp;"|"&amp;TEXT($C95,"yyyymmdd"), RRPS_ALL[Key], RRPS_ALL[Dirty Mid], "")</f>
        <v>0</v>
      </c>
      <c r="AO95" s="6">
        <f>_xlfn.XLOOKUP(AO$1&amp;"|"&amp;TEXT($C95,"yyyymmdd"), RRPS_ALL[Key], RRPS_ALL[Clean Price Mid], "")</f>
        <v>0</v>
      </c>
      <c r="AP95" s="6">
        <v>0.01</v>
      </c>
      <c r="AQ95" s="5">
        <v>41000</v>
      </c>
      <c r="AR95" s="6">
        <f t="shared" si="11"/>
        <v>4.6697080291970803</v>
      </c>
      <c r="AS95" s="7" t="str">
        <f>_xlfn.XLOOKUP(AS$1&amp;"|"&amp;TEXT($C95,"yyyymmdd"), RRPS_ALL[Key], RRPS_ALL[Yield to Maturity], "")</f>
        <v/>
      </c>
      <c r="AT95" s="6" t="str">
        <f>_xlfn.XLOOKUP(AT$1&amp;"|"&amp;TEXT($C95,"yyyymmdd"), RRPS_ALL[Key], RRPS_ALL[Mid Price], "")</f>
        <v/>
      </c>
      <c r="AU95" s="6" t="str">
        <f>_xlfn.XLOOKUP(AU$1&amp;"|"&amp;TEXT($C95,"yyyymmdd"), RRPS_ALL[Key], RRPS_ALL[Mid Yield], "")</f>
        <v/>
      </c>
      <c r="AV95" s="6" t="str">
        <f>_xlfn.XLOOKUP(AV$1&amp;"|"&amp;TEXT($C95,"yyyymmdd"), RRPS_ALL[Key], RRPS_ALL[Dirty Mid], "")</f>
        <v/>
      </c>
      <c r="AW95" s="6" t="str">
        <f>_xlfn.XLOOKUP(AW$1&amp;"|"&amp;TEXT($C95,"yyyymmdd"), RRPS_ALL[Key], RRPS_ALL[Clean Price Mid], "")</f>
        <v/>
      </c>
      <c r="AX95" s="6"/>
      <c r="AY95" s="6"/>
      <c r="AZ95" s="6"/>
      <c r="BA95" s="7" t="str">
        <f>_xlfn.XLOOKUP(BA$1&amp;"|"&amp;TEXT($C95,"yyyymmdd"), RRPS_ALL[Key], RRPS_ALL[Yield to Maturity], "")</f>
        <v/>
      </c>
      <c r="BB95" s="6" t="str">
        <f>_xlfn.XLOOKUP(BB$1&amp;"|"&amp;TEXT($C95,"yyyymmdd"), RRPS_ALL[Key], RRPS_ALL[Mid Price], "")</f>
        <v/>
      </c>
      <c r="BC95" s="6" t="str">
        <f>_xlfn.XLOOKUP(BC$1&amp;"|"&amp;TEXT($C95,"yyyymmdd"), RRPS_ALL[Key], RRPS_ALL[Mid Yield], "")</f>
        <v/>
      </c>
      <c r="BD95" s="6" t="str">
        <f>_xlfn.XLOOKUP(BD$1&amp;"|"&amp;TEXT($C95,"yyyymmdd"), RRPS_ALL[Key], RRPS_ALL[Dirty Mid], "")</f>
        <v/>
      </c>
      <c r="BE95" s="6" t="str">
        <f>_xlfn.XLOOKUP(BE$1&amp;"|"&amp;TEXT($C95,"yyyymmdd"), RRPS_ALL[Key], RRPS_ALL[Clean Price Mid], "")</f>
        <v/>
      </c>
      <c r="BF95" s="6"/>
      <c r="BG95" s="6"/>
      <c r="BH95" s="6"/>
      <c r="BI95" s="7" t="str">
        <f>_xlfn.XLOOKUP(BI$1&amp;"|"&amp;TEXT($C95,"yyyymmdd"), RRPS_ALL[Key], RRPS_ALL[Yield to Maturity], "")</f>
        <v/>
      </c>
      <c r="BJ95" s="6" t="str">
        <f>_xlfn.XLOOKUP(BJ$1&amp;"|"&amp;TEXT($C95,"yyyymmdd"), RRPS_ALL[Key], RRPS_ALL[Mid Price], "")</f>
        <v/>
      </c>
      <c r="BK95" s="6" t="str">
        <f>_xlfn.XLOOKUP(BK$1&amp;"|"&amp;TEXT($C95,"yyyymmdd"), RRPS_ALL[Key], RRPS_ALL[Mid Yield], "")</f>
        <v/>
      </c>
      <c r="BL95" s="6" t="str">
        <f>_xlfn.XLOOKUP(BL$1&amp;"|"&amp;TEXT($C95,"yyyymmdd"), RRPS_ALL[Key], RRPS_ALL[Dirty Mid], "")</f>
        <v/>
      </c>
      <c r="BM95" s="6" t="str">
        <f>_xlfn.XLOOKUP(BM$1&amp;"|"&amp;TEXT($C95,"yyyymmdd"), RRPS_ALL[Key], RRPS_ALL[Clean Price Mid], "")</f>
        <v/>
      </c>
      <c r="BN95" s="6"/>
      <c r="BO95" s="6"/>
      <c r="BP95" s="6"/>
      <c r="BQ95" s="7" t="str">
        <f>_xlfn.XLOOKUP(BQ$1&amp;"|"&amp;TEXT($C95,"yyyymmdd"), RRPS_ALL[Key], RRPS_ALL[Yield to Maturity], "")</f>
        <v/>
      </c>
      <c r="BR95" s="6" t="str">
        <f>_xlfn.XLOOKUP(BR$1&amp;"|"&amp;TEXT($C95,"yyyymmdd"), RRPS_ALL[Key], RRPS_ALL[Mid Price], "")</f>
        <v/>
      </c>
      <c r="BS95" s="6" t="str">
        <f>_xlfn.XLOOKUP(BS$1&amp;"|"&amp;TEXT($C95,"yyyymmdd"), RRPS_ALL[Key], RRPS_ALL[Mid Yield], "")</f>
        <v/>
      </c>
      <c r="BT95" s="6" t="str">
        <f>_xlfn.XLOOKUP(BT$1&amp;"|"&amp;TEXT($C95,"yyyymmdd"), RRPS_ALL[Key], RRPS_ALL[Dirty Mid], "")</f>
        <v/>
      </c>
      <c r="BU95" s="6" t="str">
        <f>_xlfn.XLOOKUP(BU$1&amp;"|"&amp;TEXT($C95,"yyyymmdd"), RRPS_ALL[Key], RRPS_ALL[Clean Price Mid], "")</f>
        <v/>
      </c>
      <c r="BV95" s="6"/>
      <c r="BW95" s="6"/>
      <c r="BX95" s="6"/>
      <c r="BY95" s="7" t="str">
        <f>_xlfn.XLOOKUP(BY$1&amp;"|"&amp;TEXT($C95,"yyyymmdd"), RRPS_ALL[Key], RRPS_ALL[Yield to Maturity], "")</f>
        <v/>
      </c>
      <c r="BZ95" s="6" t="str">
        <f>_xlfn.XLOOKUP(BZ$1&amp;"|"&amp;TEXT($C95,"yyyymmdd"), RRPS_ALL[Key], RRPS_ALL[Mid Price], "")</f>
        <v/>
      </c>
      <c r="CA95" s="6" t="str">
        <f>_xlfn.XLOOKUP(CA$1&amp;"|"&amp;TEXT($C95,"yyyymmdd"), RRPS_ALL[Key], RRPS_ALL[Mid Yield], "")</f>
        <v/>
      </c>
      <c r="CB95" s="6" t="str">
        <f>_xlfn.XLOOKUP(CB$1&amp;"|"&amp;TEXT($C95,"yyyymmdd"), RRPS_ALL[Key], RRPS_ALL[Dirty Mid], "")</f>
        <v/>
      </c>
      <c r="CC95" s="6" t="str">
        <f>_xlfn.XLOOKUP(CC$1&amp;"|"&amp;TEXT($C95,"yyyymmdd"), RRPS_ALL[Key], RRPS_ALL[Clean Price Mid], "")</f>
        <v/>
      </c>
      <c r="CD95" s="6"/>
      <c r="CE95" s="6"/>
      <c r="CF95" s="6"/>
      <c r="CG95" s="7" t="str">
        <f>_xlfn.XLOOKUP(CG$1&amp;"|"&amp;TEXT($C95,"yyyymmdd"), RRPS_ALL[Key], RRPS_ALL[Yield to Maturity], "")</f>
        <v/>
      </c>
      <c r="CH95" s="6" t="str">
        <f>_xlfn.XLOOKUP(CH$1&amp;"|"&amp;TEXT($C95,"yyyymmdd"), RRPS_ALL[Key], RRPS_ALL[Mid Price], "")</f>
        <v/>
      </c>
      <c r="CI95" s="6" t="str">
        <f>_xlfn.XLOOKUP(CI$1&amp;"|"&amp;TEXT($C95,"yyyymmdd"), RRPS_ALL[Key], RRPS_ALL[Mid Yield], "")</f>
        <v/>
      </c>
      <c r="CJ95" s="6" t="str">
        <f>_xlfn.XLOOKUP(CJ$1&amp;"|"&amp;TEXT($C95,"yyyymmdd"), RRPS_ALL[Key], RRPS_ALL[Dirty Mid], "")</f>
        <v/>
      </c>
      <c r="CK95" s="6" t="str">
        <f>_xlfn.XLOOKUP(CK$1&amp;"|"&amp;TEXT($C95,"yyyymmdd"), RRPS_ALL[Key], RRPS_ALL[Clean Price Mid], "")</f>
        <v/>
      </c>
      <c r="CL95" s="6"/>
      <c r="CM95" s="6"/>
      <c r="CN95" s="6"/>
      <c r="CO95" s="7" t="str">
        <f>_xlfn.XLOOKUP(CO$1&amp;"|"&amp;TEXT($C95,"yyyymmdd"), RRPS_ALL[Key], RRPS_ALL[Yield to Maturity], "")</f>
        <v/>
      </c>
      <c r="CP95" s="6" t="str">
        <f>_xlfn.XLOOKUP(CP$1&amp;"|"&amp;TEXT($C95,"yyyymmdd"), RRPS_ALL[Key], RRPS_ALL[Mid Price], "")</f>
        <v/>
      </c>
      <c r="CQ95" s="6" t="str">
        <f>_xlfn.XLOOKUP(CQ$1&amp;"|"&amp;TEXT($C95,"yyyymmdd"), RRPS_ALL[Key], RRPS_ALL[Mid Yield], "")</f>
        <v/>
      </c>
      <c r="CR95" s="6" t="str">
        <f>_xlfn.XLOOKUP(CR$1&amp;"|"&amp;TEXT($C95,"yyyymmdd"), RRPS_ALL[Key], RRPS_ALL[Dirty Mid], "")</f>
        <v/>
      </c>
      <c r="CS95" s="6" t="str">
        <f>_xlfn.XLOOKUP(CS$1&amp;"|"&amp;TEXT($C95,"yyyymmdd"), RRPS_ALL[Key], RRPS_ALL[Clean Price Mid], "")</f>
        <v/>
      </c>
      <c r="CT95" s="6"/>
      <c r="CU95" s="6"/>
      <c r="CV95" s="6"/>
      <c r="CW95" s="7" t="str">
        <f>_xlfn.XLOOKUP(CW$1&amp;"|"&amp;TEXT($C95,"yyyymmdd"), RRPS_ALL[Key], RRPS_ALL[Yield to Maturity], "")</f>
        <v/>
      </c>
      <c r="CX95" s="6" t="str">
        <f>_xlfn.XLOOKUP(CX$1&amp;"|"&amp;TEXT($C95,"yyyymmdd"), RRPS_ALL[Key], RRPS_ALL[Mid Price], "")</f>
        <v/>
      </c>
      <c r="CY95" s="6" t="str">
        <f>_xlfn.XLOOKUP(CY$1&amp;"|"&amp;TEXT($C95,"yyyymmdd"), RRPS_ALL[Key], RRPS_ALL[Mid Yield], "")</f>
        <v/>
      </c>
      <c r="CZ95" s="6" t="str">
        <f>_xlfn.XLOOKUP(CZ$1&amp;"|"&amp;TEXT($C95,"yyyymmdd"), RRPS_ALL[Key], RRPS_ALL[Dirty Mid], "")</f>
        <v/>
      </c>
      <c r="DA95" s="6" t="str">
        <f>_xlfn.XLOOKUP(DA$1&amp;"|"&amp;TEXT($C95,"yyyymmdd"), RRPS_ALL[Key], RRPS_ALL[Clean Price Mid], "")</f>
        <v/>
      </c>
    </row>
    <row r="96" spans="1:105" x14ac:dyDescent="0.2">
      <c r="A96">
        <v>2007</v>
      </c>
      <c r="B96">
        <v>8</v>
      </c>
      <c r="C96" s="5">
        <f t="shared" si="7"/>
        <v>39325</v>
      </c>
      <c r="D96" s="6">
        <v>2.75</v>
      </c>
      <c r="E96" s="7">
        <f>_xlfn.XLOOKUP(E$1&amp;"|"&amp;TEXT($C96,"yyyymmdd"), RRPS_ALL[Key], RRPS_ALL[Yield to Maturity], "")</f>
        <v>-11.423</v>
      </c>
      <c r="F96" s="6">
        <f>_xlfn.XLOOKUP(F$1&amp;"|"&amp;TEXT($C96,"yyyymmdd"), RRPS_ALL[Key], RRPS_ALL[Mid Price], "")</f>
        <v>121.98699999999999</v>
      </c>
      <c r="G96" s="6">
        <f>_xlfn.XLOOKUP(G$1&amp;"|"&amp;TEXT($C96,"yyyymmdd"), RRPS_ALL[Key], RRPS_ALL[Mid Yield], "")</f>
        <v>-11.452</v>
      </c>
      <c r="H96" s="6">
        <f>_xlfn.XLOOKUP(H$1&amp;"|"&amp;TEXT($C96,"yyyymmdd"), RRPS_ALL[Key], RRPS_ALL[Dirty Mid], "")</f>
        <v>0</v>
      </c>
      <c r="I96" s="6">
        <f>_xlfn.XLOOKUP(I$1&amp;"|"&amp;TEXT($C96,"yyyymmdd"), RRPS_ALL[Key], RRPS_ALL[Clean Price Mid], "")</f>
        <v>0</v>
      </c>
      <c r="J96" s="6">
        <v>0.04</v>
      </c>
      <c r="K96" s="5">
        <v>39783</v>
      </c>
      <c r="L96" s="6">
        <f t="shared" si="13"/>
        <v>1.2530779753761969</v>
      </c>
      <c r="M96" s="7">
        <f>_xlfn.XLOOKUP(M$1&amp;"|"&amp;TEXT($C96,"yyyymmdd"), RRPS_ALL[Key], RRPS_ALL[Yield to Maturity], "")</f>
        <v>-2.200841</v>
      </c>
      <c r="N96" s="6">
        <f>_xlfn.XLOOKUP(N$1&amp;"|"&amp;TEXT($C96,"yyyymmdd"), RRPS_ALL[Key], RRPS_ALL[Mid Price], "")</f>
        <v>156.3305</v>
      </c>
      <c r="O96" s="6">
        <f>_xlfn.XLOOKUP(O$1&amp;"|"&amp;TEXT($C96,"yyyymmdd"), RRPS_ALL[Key], RRPS_ALL[Mid Yield], "")</f>
        <v>-2.2257090000000002</v>
      </c>
      <c r="P96" s="6">
        <f>_xlfn.XLOOKUP(P$1&amp;"|"&amp;TEXT($C96,"yyyymmdd"), RRPS_ALL[Key], RRPS_ALL[Dirty Mid], "")</f>
        <v>156.3305</v>
      </c>
      <c r="Q96" s="6">
        <f>_xlfn.XLOOKUP(Q$1&amp;"|"&amp;TEXT($C96,"yyyymmdd"), RRPS_ALL[Key], RRPS_ALL[Clean Price Mid], "")</f>
        <v>156.3305</v>
      </c>
      <c r="R96" s="6">
        <v>0.04</v>
      </c>
      <c r="S96" s="5">
        <v>44166</v>
      </c>
      <c r="T96" s="6">
        <f t="shared" si="14"/>
        <v>13.252639812280016</v>
      </c>
      <c r="U96" s="7">
        <f>_xlfn.XLOOKUP(U$1&amp;"|"&amp;TEXT($C96,"yyyymmdd"), RRPS_ALL[Key], RRPS_ALL[Yield to Maturity], "")</f>
        <v>1.105</v>
      </c>
      <c r="V96" s="6">
        <f>_xlfn.XLOOKUP(V$1&amp;"|"&amp;TEXT($C96,"yyyymmdd"), RRPS_ALL[Key], RRPS_ALL[Mid Price], "")</f>
        <v>145.417</v>
      </c>
      <c r="W96" s="6">
        <f>_xlfn.XLOOKUP(W$1&amp;"|"&amp;TEXT($C96,"yyyymmdd"), RRPS_ALL[Key], RRPS_ALL[Mid Yield], "")</f>
        <v>1.0920000000000001</v>
      </c>
      <c r="X96" s="6">
        <f>_xlfn.XLOOKUP(X$1&amp;"|"&amp;TEXT($C96,"yyyymmdd"), RRPS_ALL[Key], RRPS_ALL[Dirty Mid], "")</f>
        <v>0</v>
      </c>
      <c r="Y96" s="6">
        <f>_xlfn.XLOOKUP(Y$1&amp;"|"&amp;TEXT($C96,"yyyymmdd"), RRPS_ALL[Key], RRPS_ALL[Clean Price Mid], "")</f>
        <v>0</v>
      </c>
      <c r="Z96" s="6">
        <v>3.5000000000000003E-2</v>
      </c>
      <c r="AA96" s="5">
        <v>47088</v>
      </c>
      <c r="AB96" s="6">
        <f t="shared" si="9"/>
        <v>21.252613240418121</v>
      </c>
      <c r="AC96" s="7">
        <f>_xlfn.XLOOKUP(AC$1&amp;"|"&amp;TEXT($C96,"yyyymmdd"), RRPS_ALL[Key], RRPS_ALL[Yield to Maturity], "")</f>
        <v>0.221</v>
      </c>
      <c r="AD96" s="6">
        <f>_xlfn.XLOOKUP(AD$1&amp;"|"&amp;TEXT($C96,"yyyymmdd"), RRPS_ALL[Key], RRPS_ALL[Mid Price], "")</f>
        <v>126.91800000000001</v>
      </c>
      <c r="AE96" s="6">
        <f>_xlfn.XLOOKUP(AE$1&amp;"|"&amp;TEXT($C96,"yyyymmdd"), RRPS_ALL[Key], RRPS_ALL[Mid Yield], "")</f>
        <v>0.20200000000000001</v>
      </c>
      <c r="AF96" s="6">
        <f>_xlfn.XLOOKUP(AF$1&amp;"|"&amp;TEXT($C96,"yyyymmdd"), RRPS_ALL[Key], RRPS_ALL[Dirty Mid], "")</f>
        <v>2.6638899999999999</v>
      </c>
      <c r="AG96" s="6">
        <f>_xlfn.XLOOKUP(AG$1&amp;"|"&amp;TEXT($C96,"yyyymmdd"), RRPS_ALL[Key], RRPS_ALL[Clean Price Mid], "")</f>
        <v>7.2710600000000003</v>
      </c>
      <c r="AH96" s="6">
        <v>3.5000000000000003E-2</v>
      </c>
      <c r="AI96" s="5">
        <v>42339</v>
      </c>
      <c r="AJ96" s="6">
        <f t="shared" si="12"/>
        <v>8.2525098874353517</v>
      </c>
      <c r="AK96" s="7">
        <f>_xlfn.XLOOKUP(AK$1&amp;"|"&amp;TEXT($C96,"yyyymmdd"), RRPS_ALL[Key], RRPS_ALL[Yield to Maturity], "")</f>
        <v>1.2529999999999999</v>
      </c>
      <c r="AL96" s="6">
        <f>_xlfn.XLOOKUP(AL$1&amp;"|"&amp;TEXT($C96,"yyyymmdd"), RRPS_ALL[Key], RRPS_ALL[Mid Price], "")</f>
        <v>98.978999999999999</v>
      </c>
      <c r="AM96" s="6">
        <f>_xlfn.XLOOKUP(AM$1&amp;"|"&amp;TEXT($C96,"yyyymmdd"), RRPS_ALL[Key], RRPS_ALL[Mid Yield], "")</f>
        <v>1.2310000000000001</v>
      </c>
      <c r="AN96" s="6">
        <f>_xlfn.XLOOKUP(AN$1&amp;"|"&amp;TEXT($C96,"yyyymmdd"), RRPS_ALL[Key], RRPS_ALL[Dirty Mid], "")</f>
        <v>0</v>
      </c>
      <c r="AO96" s="6">
        <f>_xlfn.XLOOKUP(AO$1&amp;"|"&amp;TEXT($C96,"yyyymmdd"), RRPS_ALL[Key], RRPS_ALL[Clean Price Mid], "")</f>
        <v>0</v>
      </c>
      <c r="AP96" s="6">
        <v>0.01</v>
      </c>
      <c r="AQ96" s="5">
        <v>41000</v>
      </c>
      <c r="AR96" s="6">
        <f t="shared" si="11"/>
        <v>4.5848540145985401</v>
      </c>
      <c r="AS96" s="7" t="str">
        <f>_xlfn.XLOOKUP(AS$1&amp;"|"&amp;TEXT($C96,"yyyymmdd"), RRPS_ALL[Key], RRPS_ALL[Yield to Maturity], "")</f>
        <v/>
      </c>
      <c r="AT96" s="6" t="str">
        <f>_xlfn.XLOOKUP(AT$1&amp;"|"&amp;TEXT($C96,"yyyymmdd"), RRPS_ALL[Key], RRPS_ALL[Mid Price], "")</f>
        <v/>
      </c>
      <c r="AU96" s="6" t="str">
        <f>_xlfn.XLOOKUP(AU$1&amp;"|"&amp;TEXT($C96,"yyyymmdd"), RRPS_ALL[Key], RRPS_ALL[Mid Yield], "")</f>
        <v/>
      </c>
      <c r="AV96" s="6" t="str">
        <f>_xlfn.XLOOKUP(AV$1&amp;"|"&amp;TEXT($C96,"yyyymmdd"), RRPS_ALL[Key], RRPS_ALL[Dirty Mid], "")</f>
        <v/>
      </c>
      <c r="AW96" s="6" t="str">
        <f>_xlfn.XLOOKUP(AW$1&amp;"|"&amp;TEXT($C96,"yyyymmdd"), RRPS_ALL[Key], RRPS_ALL[Clean Price Mid], "")</f>
        <v/>
      </c>
      <c r="AX96" s="6"/>
      <c r="AY96" s="6"/>
      <c r="AZ96" s="6"/>
      <c r="BA96" s="7" t="str">
        <f>_xlfn.XLOOKUP(BA$1&amp;"|"&amp;TEXT($C96,"yyyymmdd"), RRPS_ALL[Key], RRPS_ALL[Yield to Maturity], "")</f>
        <v/>
      </c>
      <c r="BB96" s="6" t="str">
        <f>_xlfn.XLOOKUP(BB$1&amp;"|"&amp;TEXT($C96,"yyyymmdd"), RRPS_ALL[Key], RRPS_ALL[Mid Price], "")</f>
        <v/>
      </c>
      <c r="BC96" s="6" t="str">
        <f>_xlfn.XLOOKUP(BC$1&amp;"|"&amp;TEXT($C96,"yyyymmdd"), RRPS_ALL[Key], RRPS_ALL[Mid Yield], "")</f>
        <v/>
      </c>
      <c r="BD96" s="6" t="str">
        <f>_xlfn.XLOOKUP(BD$1&amp;"|"&amp;TEXT($C96,"yyyymmdd"), RRPS_ALL[Key], RRPS_ALL[Dirty Mid], "")</f>
        <v/>
      </c>
      <c r="BE96" s="6" t="str">
        <f>_xlfn.XLOOKUP(BE$1&amp;"|"&amp;TEXT($C96,"yyyymmdd"), RRPS_ALL[Key], RRPS_ALL[Clean Price Mid], "")</f>
        <v/>
      </c>
      <c r="BF96" s="6"/>
      <c r="BG96" s="6"/>
      <c r="BH96" s="6"/>
      <c r="BI96" s="7" t="str">
        <f>_xlfn.XLOOKUP(BI$1&amp;"|"&amp;TEXT($C96,"yyyymmdd"), RRPS_ALL[Key], RRPS_ALL[Yield to Maturity], "")</f>
        <v/>
      </c>
      <c r="BJ96" s="6" t="str">
        <f>_xlfn.XLOOKUP(BJ$1&amp;"|"&amp;TEXT($C96,"yyyymmdd"), RRPS_ALL[Key], RRPS_ALL[Mid Price], "")</f>
        <v/>
      </c>
      <c r="BK96" s="6" t="str">
        <f>_xlfn.XLOOKUP(BK$1&amp;"|"&amp;TEXT($C96,"yyyymmdd"), RRPS_ALL[Key], RRPS_ALL[Mid Yield], "")</f>
        <v/>
      </c>
      <c r="BL96" s="6" t="str">
        <f>_xlfn.XLOOKUP(BL$1&amp;"|"&amp;TEXT($C96,"yyyymmdd"), RRPS_ALL[Key], RRPS_ALL[Dirty Mid], "")</f>
        <v/>
      </c>
      <c r="BM96" s="6" t="str">
        <f>_xlfn.XLOOKUP(BM$1&amp;"|"&amp;TEXT($C96,"yyyymmdd"), RRPS_ALL[Key], RRPS_ALL[Clean Price Mid], "")</f>
        <v/>
      </c>
      <c r="BN96" s="6"/>
      <c r="BO96" s="6"/>
      <c r="BP96" s="6"/>
      <c r="BQ96" s="7" t="str">
        <f>_xlfn.XLOOKUP(BQ$1&amp;"|"&amp;TEXT($C96,"yyyymmdd"), RRPS_ALL[Key], RRPS_ALL[Yield to Maturity], "")</f>
        <v/>
      </c>
      <c r="BR96" s="6" t="str">
        <f>_xlfn.XLOOKUP(BR$1&amp;"|"&amp;TEXT($C96,"yyyymmdd"), RRPS_ALL[Key], RRPS_ALL[Mid Price], "")</f>
        <v/>
      </c>
      <c r="BS96" s="6" t="str">
        <f>_xlfn.XLOOKUP(BS$1&amp;"|"&amp;TEXT($C96,"yyyymmdd"), RRPS_ALL[Key], RRPS_ALL[Mid Yield], "")</f>
        <v/>
      </c>
      <c r="BT96" s="6" t="str">
        <f>_xlfn.XLOOKUP(BT$1&amp;"|"&amp;TEXT($C96,"yyyymmdd"), RRPS_ALL[Key], RRPS_ALL[Dirty Mid], "")</f>
        <v/>
      </c>
      <c r="BU96" s="6" t="str">
        <f>_xlfn.XLOOKUP(BU$1&amp;"|"&amp;TEXT($C96,"yyyymmdd"), RRPS_ALL[Key], RRPS_ALL[Clean Price Mid], "")</f>
        <v/>
      </c>
      <c r="BV96" s="6"/>
      <c r="BW96" s="6"/>
      <c r="BX96" s="6"/>
      <c r="BY96" s="7" t="str">
        <f>_xlfn.XLOOKUP(BY$1&amp;"|"&amp;TEXT($C96,"yyyymmdd"), RRPS_ALL[Key], RRPS_ALL[Yield to Maturity], "")</f>
        <v/>
      </c>
      <c r="BZ96" s="6" t="str">
        <f>_xlfn.XLOOKUP(BZ$1&amp;"|"&amp;TEXT($C96,"yyyymmdd"), RRPS_ALL[Key], RRPS_ALL[Mid Price], "")</f>
        <v/>
      </c>
      <c r="CA96" s="6" t="str">
        <f>_xlfn.XLOOKUP(CA$1&amp;"|"&amp;TEXT($C96,"yyyymmdd"), RRPS_ALL[Key], RRPS_ALL[Mid Yield], "")</f>
        <v/>
      </c>
      <c r="CB96" s="6" t="str">
        <f>_xlfn.XLOOKUP(CB$1&amp;"|"&amp;TEXT($C96,"yyyymmdd"), RRPS_ALL[Key], RRPS_ALL[Dirty Mid], "")</f>
        <v/>
      </c>
      <c r="CC96" s="6" t="str">
        <f>_xlfn.XLOOKUP(CC$1&amp;"|"&amp;TEXT($C96,"yyyymmdd"), RRPS_ALL[Key], RRPS_ALL[Clean Price Mid], "")</f>
        <v/>
      </c>
      <c r="CD96" s="6"/>
      <c r="CE96" s="6"/>
      <c r="CF96" s="6"/>
      <c r="CG96" s="7" t="str">
        <f>_xlfn.XLOOKUP(CG$1&amp;"|"&amp;TEXT($C96,"yyyymmdd"), RRPS_ALL[Key], RRPS_ALL[Yield to Maturity], "")</f>
        <v/>
      </c>
      <c r="CH96" s="6" t="str">
        <f>_xlfn.XLOOKUP(CH$1&amp;"|"&amp;TEXT($C96,"yyyymmdd"), RRPS_ALL[Key], RRPS_ALL[Mid Price], "")</f>
        <v/>
      </c>
      <c r="CI96" s="6" t="str">
        <f>_xlfn.XLOOKUP(CI$1&amp;"|"&amp;TEXT($C96,"yyyymmdd"), RRPS_ALL[Key], RRPS_ALL[Mid Yield], "")</f>
        <v/>
      </c>
      <c r="CJ96" s="6" t="str">
        <f>_xlfn.XLOOKUP(CJ$1&amp;"|"&amp;TEXT($C96,"yyyymmdd"), RRPS_ALL[Key], RRPS_ALL[Dirty Mid], "")</f>
        <v/>
      </c>
      <c r="CK96" s="6" t="str">
        <f>_xlfn.XLOOKUP(CK$1&amp;"|"&amp;TEXT($C96,"yyyymmdd"), RRPS_ALL[Key], RRPS_ALL[Clean Price Mid], "")</f>
        <v/>
      </c>
      <c r="CL96" s="6"/>
      <c r="CM96" s="6"/>
      <c r="CN96" s="6"/>
      <c r="CO96" s="7" t="str">
        <f>_xlfn.XLOOKUP(CO$1&amp;"|"&amp;TEXT($C96,"yyyymmdd"), RRPS_ALL[Key], RRPS_ALL[Yield to Maturity], "")</f>
        <v/>
      </c>
      <c r="CP96" s="6" t="str">
        <f>_xlfn.XLOOKUP(CP$1&amp;"|"&amp;TEXT($C96,"yyyymmdd"), RRPS_ALL[Key], RRPS_ALL[Mid Price], "")</f>
        <v/>
      </c>
      <c r="CQ96" s="6" t="str">
        <f>_xlfn.XLOOKUP(CQ$1&amp;"|"&amp;TEXT($C96,"yyyymmdd"), RRPS_ALL[Key], RRPS_ALL[Mid Yield], "")</f>
        <v/>
      </c>
      <c r="CR96" s="6" t="str">
        <f>_xlfn.XLOOKUP(CR$1&amp;"|"&amp;TEXT($C96,"yyyymmdd"), RRPS_ALL[Key], RRPS_ALL[Dirty Mid], "")</f>
        <v/>
      </c>
      <c r="CS96" s="6" t="str">
        <f>_xlfn.XLOOKUP(CS$1&amp;"|"&amp;TEXT($C96,"yyyymmdd"), RRPS_ALL[Key], RRPS_ALL[Clean Price Mid], "")</f>
        <v/>
      </c>
      <c r="CT96" s="6"/>
      <c r="CU96" s="6"/>
      <c r="CV96" s="6"/>
      <c r="CW96" s="7" t="str">
        <f>_xlfn.XLOOKUP(CW$1&amp;"|"&amp;TEXT($C96,"yyyymmdd"), RRPS_ALL[Key], RRPS_ALL[Yield to Maturity], "")</f>
        <v/>
      </c>
      <c r="CX96" s="6" t="str">
        <f>_xlfn.XLOOKUP(CX$1&amp;"|"&amp;TEXT($C96,"yyyymmdd"), RRPS_ALL[Key], RRPS_ALL[Mid Price], "")</f>
        <v/>
      </c>
      <c r="CY96" s="6" t="str">
        <f>_xlfn.XLOOKUP(CY$1&amp;"|"&amp;TEXT($C96,"yyyymmdd"), RRPS_ALL[Key], RRPS_ALL[Mid Yield], "")</f>
        <v/>
      </c>
      <c r="CZ96" s="6" t="str">
        <f>_xlfn.XLOOKUP(CZ$1&amp;"|"&amp;TEXT($C96,"yyyymmdd"), RRPS_ALL[Key], RRPS_ALL[Dirty Mid], "")</f>
        <v/>
      </c>
      <c r="DA96" s="6" t="str">
        <f>_xlfn.XLOOKUP(DA$1&amp;"|"&amp;TEXT($C96,"yyyymmdd"), RRPS_ALL[Key], RRPS_ALL[Clean Price Mid], "")</f>
        <v/>
      </c>
    </row>
    <row r="97" spans="1:105" x14ac:dyDescent="0.2">
      <c r="A97">
        <v>2007</v>
      </c>
      <c r="B97">
        <v>9</v>
      </c>
      <c r="C97" s="5">
        <f t="shared" si="7"/>
        <v>39355</v>
      </c>
      <c r="D97" s="6">
        <v>3</v>
      </c>
      <c r="E97" s="7">
        <f>_xlfn.XLOOKUP(E$1&amp;"|"&amp;TEXT($C97,"yyyymmdd"), RRPS_ALL[Key], RRPS_ALL[Yield to Maturity], "")</f>
        <v>-12.237</v>
      </c>
      <c r="F97" s="6">
        <f>_xlfn.XLOOKUP(F$1&amp;"|"&amp;TEXT($C97,"yyyymmdd"), RRPS_ALL[Key], RRPS_ALL[Mid Price], "")</f>
        <v>121.79900000000001</v>
      </c>
      <c r="G97" s="6">
        <f>_xlfn.XLOOKUP(G$1&amp;"|"&amp;TEXT($C97,"yyyymmdd"), RRPS_ALL[Key], RRPS_ALL[Mid Yield], "")</f>
        <v>-12.268000000000001</v>
      </c>
      <c r="H97" s="6">
        <f>_xlfn.XLOOKUP(H$1&amp;"|"&amp;TEXT($C97,"yyyymmdd"), RRPS_ALL[Key], RRPS_ALL[Dirty Mid], "")</f>
        <v>0</v>
      </c>
      <c r="I97" s="6">
        <f>_xlfn.XLOOKUP(I$1&amp;"|"&amp;TEXT($C97,"yyyymmdd"), RRPS_ALL[Key], RRPS_ALL[Clean Price Mid], "")</f>
        <v>0</v>
      </c>
      <c r="J97" s="6">
        <v>0.04</v>
      </c>
      <c r="K97" s="5">
        <v>39783</v>
      </c>
      <c r="L97" s="6">
        <f t="shared" si="13"/>
        <v>1.170998632010944</v>
      </c>
      <c r="M97" s="7">
        <f>_xlfn.XLOOKUP(M$1&amp;"|"&amp;TEXT($C97,"yyyymmdd"), RRPS_ALL[Key], RRPS_ALL[Yield to Maturity], "")</f>
        <v>-2.3533759999999999</v>
      </c>
      <c r="N97" s="6">
        <f>_xlfn.XLOOKUP(N$1&amp;"|"&amp;TEXT($C97,"yyyymmdd"), RRPS_ALL[Key], RRPS_ALL[Mid Price], "")</f>
        <v>157.5505</v>
      </c>
      <c r="O97" s="6">
        <f>_xlfn.XLOOKUP(O$1&amp;"|"&amp;TEXT($C97,"yyyymmdd"), RRPS_ALL[Key], RRPS_ALL[Mid Yield], "")</f>
        <v>-2.37825</v>
      </c>
      <c r="P97" s="6">
        <f>_xlfn.XLOOKUP(P$1&amp;"|"&amp;TEXT($C97,"yyyymmdd"), RRPS_ALL[Key], RRPS_ALL[Dirty Mid], "")</f>
        <v>157.5505</v>
      </c>
      <c r="Q97" s="6">
        <f>_xlfn.XLOOKUP(Q$1&amp;"|"&amp;TEXT($C97,"yyyymmdd"), RRPS_ALL[Key], RRPS_ALL[Clean Price Mid], "")</f>
        <v>157.5505</v>
      </c>
      <c r="R97" s="6">
        <v>0.04</v>
      </c>
      <c r="S97" s="5">
        <v>44166</v>
      </c>
      <c r="T97" s="6">
        <f t="shared" si="14"/>
        <v>13.170512319123974</v>
      </c>
      <c r="U97" s="7">
        <f>_xlfn.XLOOKUP(U$1&amp;"|"&amp;TEXT($C97,"yyyymmdd"), RRPS_ALL[Key], RRPS_ALL[Yield to Maturity], "")</f>
        <v>1.169</v>
      </c>
      <c r="V97" s="6">
        <f>_xlfn.XLOOKUP(V$1&amp;"|"&amp;TEXT($C97,"yyyymmdd"), RRPS_ALL[Key], RRPS_ALL[Mid Price], "")</f>
        <v>143.78100000000001</v>
      </c>
      <c r="W97" s="6">
        <f>_xlfn.XLOOKUP(W$1&amp;"|"&amp;TEXT($C97,"yyyymmdd"), RRPS_ALL[Key], RRPS_ALL[Mid Yield], "")</f>
        <v>1.1559999999999999</v>
      </c>
      <c r="X97" s="6">
        <f>_xlfn.XLOOKUP(X$1&amp;"|"&amp;TEXT($C97,"yyyymmdd"), RRPS_ALL[Key], RRPS_ALL[Dirty Mid], "")</f>
        <v>0</v>
      </c>
      <c r="Y97" s="6">
        <f>_xlfn.XLOOKUP(Y$1&amp;"|"&amp;TEXT($C97,"yyyymmdd"), RRPS_ALL[Key], RRPS_ALL[Clean Price Mid], "")</f>
        <v>0</v>
      </c>
      <c r="Z97" s="6">
        <v>3.5000000000000003E-2</v>
      </c>
      <c r="AA97" s="5">
        <v>47088</v>
      </c>
      <c r="AB97" s="6">
        <f t="shared" si="9"/>
        <v>21.170482827277255</v>
      </c>
      <c r="AC97" s="7">
        <f>_xlfn.XLOOKUP(AC$1&amp;"|"&amp;TEXT($C97,"yyyymmdd"), RRPS_ALL[Key], RRPS_ALL[Yield to Maturity], "")</f>
        <v>0.16700000000000001</v>
      </c>
      <c r="AD97" s="6">
        <f>_xlfn.XLOOKUP(AD$1&amp;"|"&amp;TEXT($C97,"yyyymmdd"), RRPS_ALL[Key], RRPS_ALL[Mid Price], "")</f>
        <v>127.17100000000001</v>
      </c>
      <c r="AE97" s="6">
        <f>_xlfn.XLOOKUP(AE$1&amp;"|"&amp;TEXT($C97,"yyyymmdd"), RRPS_ALL[Key], RRPS_ALL[Mid Yield], "")</f>
        <v>0.14799999999999999</v>
      </c>
      <c r="AF97" s="6">
        <f>_xlfn.XLOOKUP(AF$1&amp;"|"&amp;TEXT($C97,"yyyymmdd"), RRPS_ALL[Key], RRPS_ALL[Dirty Mid], "")</f>
        <v>2.9361100000000002</v>
      </c>
      <c r="AG97" s="6">
        <f>_xlfn.XLOOKUP(AG$1&amp;"|"&amp;TEXT($C97,"yyyymmdd"), RRPS_ALL[Key], RRPS_ALL[Clean Price Mid], "")</f>
        <v>7.1957399999999998</v>
      </c>
      <c r="AH97" s="6">
        <v>3.5000000000000003E-2</v>
      </c>
      <c r="AI97" s="5">
        <v>42339</v>
      </c>
      <c r="AJ97" s="6">
        <f t="shared" si="12"/>
        <v>8.1703681168238518</v>
      </c>
      <c r="AK97" s="7">
        <f>_xlfn.XLOOKUP(AK$1&amp;"|"&amp;TEXT($C97,"yyyymmdd"), RRPS_ALL[Key], RRPS_ALL[Yield to Maturity], "")</f>
        <v>1.1299999999999999</v>
      </c>
      <c r="AL97" s="6">
        <f>_xlfn.XLOOKUP(AL$1&amp;"|"&amp;TEXT($C97,"yyyymmdd"), RRPS_ALL[Key], RRPS_ALL[Mid Price], "")</f>
        <v>99.534000000000006</v>
      </c>
      <c r="AM97" s="6">
        <f>_xlfn.XLOOKUP(AM$1&amp;"|"&amp;TEXT($C97,"yyyymmdd"), RRPS_ALL[Key], RRPS_ALL[Mid Yield], "")</f>
        <v>1.107</v>
      </c>
      <c r="AN97" s="6">
        <f>_xlfn.XLOOKUP(AN$1&amp;"|"&amp;TEXT($C97,"yyyymmdd"), RRPS_ALL[Key], RRPS_ALL[Dirty Mid], "")</f>
        <v>0</v>
      </c>
      <c r="AO97" s="6">
        <f>_xlfn.XLOOKUP(AO$1&amp;"|"&amp;TEXT($C97,"yyyymmdd"), RRPS_ALL[Key], RRPS_ALL[Clean Price Mid], "")</f>
        <v>0</v>
      </c>
      <c r="AP97" s="6">
        <v>0.01</v>
      </c>
      <c r="AQ97" s="5">
        <v>41000</v>
      </c>
      <c r="AR97" s="6">
        <f t="shared" si="11"/>
        <v>4.5027372262773726</v>
      </c>
      <c r="AS97" s="7" t="str">
        <f>_xlfn.XLOOKUP(AS$1&amp;"|"&amp;TEXT($C97,"yyyymmdd"), RRPS_ALL[Key], RRPS_ALL[Yield to Maturity], "")</f>
        <v/>
      </c>
      <c r="AT97" s="6" t="str">
        <f>_xlfn.XLOOKUP(AT$1&amp;"|"&amp;TEXT($C97,"yyyymmdd"), RRPS_ALL[Key], RRPS_ALL[Mid Price], "")</f>
        <v/>
      </c>
      <c r="AU97" s="6" t="str">
        <f>_xlfn.XLOOKUP(AU$1&amp;"|"&amp;TEXT($C97,"yyyymmdd"), RRPS_ALL[Key], RRPS_ALL[Mid Yield], "")</f>
        <v/>
      </c>
      <c r="AV97" s="6" t="str">
        <f>_xlfn.XLOOKUP(AV$1&amp;"|"&amp;TEXT($C97,"yyyymmdd"), RRPS_ALL[Key], RRPS_ALL[Dirty Mid], "")</f>
        <v/>
      </c>
      <c r="AW97" s="6" t="str">
        <f>_xlfn.XLOOKUP(AW$1&amp;"|"&amp;TEXT($C97,"yyyymmdd"), RRPS_ALL[Key], RRPS_ALL[Clean Price Mid], "")</f>
        <v/>
      </c>
      <c r="AX97" s="6"/>
      <c r="AY97" s="6"/>
      <c r="AZ97" s="6"/>
      <c r="BA97" s="7" t="str">
        <f>_xlfn.XLOOKUP(BA$1&amp;"|"&amp;TEXT($C97,"yyyymmdd"), RRPS_ALL[Key], RRPS_ALL[Yield to Maturity], "")</f>
        <v/>
      </c>
      <c r="BB97" s="6" t="str">
        <f>_xlfn.XLOOKUP(BB$1&amp;"|"&amp;TEXT($C97,"yyyymmdd"), RRPS_ALL[Key], RRPS_ALL[Mid Price], "")</f>
        <v/>
      </c>
      <c r="BC97" s="6" t="str">
        <f>_xlfn.XLOOKUP(BC$1&amp;"|"&amp;TEXT($C97,"yyyymmdd"), RRPS_ALL[Key], RRPS_ALL[Mid Yield], "")</f>
        <v/>
      </c>
      <c r="BD97" s="6" t="str">
        <f>_xlfn.XLOOKUP(BD$1&amp;"|"&amp;TEXT($C97,"yyyymmdd"), RRPS_ALL[Key], RRPS_ALL[Dirty Mid], "")</f>
        <v/>
      </c>
      <c r="BE97" s="6" t="str">
        <f>_xlfn.XLOOKUP(BE$1&amp;"|"&amp;TEXT($C97,"yyyymmdd"), RRPS_ALL[Key], RRPS_ALL[Clean Price Mid], "")</f>
        <v/>
      </c>
      <c r="BF97" s="6"/>
      <c r="BG97" s="6"/>
      <c r="BH97" s="6"/>
      <c r="BI97" s="7" t="str">
        <f>_xlfn.XLOOKUP(BI$1&amp;"|"&amp;TEXT($C97,"yyyymmdd"), RRPS_ALL[Key], RRPS_ALL[Yield to Maturity], "")</f>
        <v/>
      </c>
      <c r="BJ97" s="6" t="str">
        <f>_xlfn.XLOOKUP(BJ$1&amp;"|"&amp;TEXT($C97,"yyyymmdd"), RRPS_ALL[Key], RRPS_ALL[Mid Price], "")</f>
        <v/>
      </c>
      <c r="BK97" s="6" t="str">
        <f>_xlfn.XLOOKUP(BK$1&amp;"|"&amp;TEXT($C97,"yyyymmdd"), RRPS_ALL[Key], RRPS_ALL[Mid Yield], "")</f>
        <v/>
      </c>
      <c r="BL97" s="6" t="str">
        <f>_xlfn.XLOOKUP(BL$1&amp;"|"&amp;TEXT($C97,"yyyymmdd"), RRPS_ALL[Key], RRPS_ALL[Dirty Mid], "")</f>
        <v/>
      </c>
      <c r="BM97" s="6" t="str">
        <f>_xlfn.XLOOKUP(BM$1&amp;"|"&amp;TEXT($C97,"yyyymmdd"), RRPS_ALL[Key], RRPS_ALL[Clean Price Mid], "")</f>
        <v/>
      </c>
      <c r="BN97" s="6"/>
      <c r="BO97" s="6"/>
      <c r="BP97" s="6"/>
      <c r="BQ97" s="7" t="str">
        <f>_xlfn.XLOOKUP(BQ$1&amp;"|"&amp;TEXT($C97,"yyyymmdd"), RRPS_ALL[Key], RRPS_ALL[Yield to Maturity], "")</f>
        <v/>
      </c>
      <c r="BR97" s="6" t="str">
        <f>_xlfn.XLOOKUP(BR$1&amp;"|"&amp;TEXT($C97,"yyyymmdd"), RRPS_ALL[Key], RRPS_ALL[Mid Price], "")</f>
        <v/>
      </c>
      <c r="BS97" s="6" t="str">
        <f>_xlfn.XLOOKUP(BS$1&amp;"|"&amp;TEXT($C97,"yyyymmdd"), RRPS_ALL[Key], RRPS_ALL[Mid Yield], "")</f>
        <v/>
      </c>
      <c r="BT97" s="6" t="str">
        <f>_xlfn.XLOOKUP(BT$1&amp;"|"&amp;TEXT($C97,"yyyymmdd"), RRPS_ALL[Key], RRPS_ALL[Dirty Mid], "")</f>
        <v/>
      </c>
      <c r="BU97" s="6" t="str">
        <f>_xlfn.XLOOKUP(BU$1&amp;"|"&amp;TEXT($C97,"yyyymmdd"), RRPS_ALL[Key], RRPS_ALL[Clean Price Mid], "")</f>
        <v/>
      </c>
      <c r="BV97" s="6"/>
      <c r="BW97" s="6"/>
      <c r="BX97" s="6"/>
      <c r="BY97" s="7" t="str">
        <f>_xlfn.XLOOKUP(BY$1&amp;"|"&amp;TEXT($C97,"yyyymmdd"), RRPS_ALL[Key], RRPS_ALL[Yield to Maturity], "")</f>
        <v/>
      </c>
      <c r="BZ97" s="6" t="str">
        <f>_xlfn.XLOOKUP(BZ$1&amp;"|"&amp;TEXT($C97,"yyyymmdd"), RRPS_ALL[Key], RRPS_ALL[Mid Price], "")</f>
        <v/>
      </c>
      <c r="CA97" s="6" t="str">
        <f>_xlfn.XLOOKUP(CA$1&amp;"|"&amp;TEXT($C97,"yyyymmdd"), RRPS_ALL[Key], RRPS_ALL[Mid Yield], "")</f>
        <v/>
      </c>
      <c r="CB97" s="6" t="str">
        <f>_xlfn.XLOOKUP(CB$1&amp;"|"&amp;TEXT($C97,"yyyymmdd"), RRPS_ALL[Key], RRPS_ALL[Dirty Mid], "")</f>
        <v/>
      </c>
      <c r="CC97" s="6" t="str">
        <f>_xlfn.XLOOKUP(CC$1&amp;"|"&amp;TEXT($C97,"yyyymmdd"), RRPS_ALL[Key], RRPS_ALL[Clean Price Mid], "")</f>
        <v/>
      </c>
      <c r="CD97" s="6"/>
      <c r="CE97" s="6"/>
      <c r="CF97" s="6"/>
      <c r="CG97" s="7" t="str">
        <f>_xlfn.XLOOKUP(CG$1&amp;"|"&amp;TEXT($C97,"yyyymmdd"), RRPS_ALL[Key], RRPS_ALL[Yield to Maturity], "")</f>
        <v/>
      </c>
      <c r="CH97" s="6" t="str">
        <f>_xlfn.XLOOKUP(CH$1&amp;"|"&amp;TEXT($C97,"yyyymmdd"), RRPS_ALL[Key], RRPS_ALL[Mid Price], "")</f>
        <v/>
      </c>
      <c r="CI97" s="6" t="str">
        <f>_xlfn.XLOOKUP(CI$1&amp;"|"&amp;TEXT($C97,"yyyymmdd"), RRPS_ALL[Key], RRPS_ALL[Mid Yield], "")</f>
        <v/>
      </c>
      <c r="CJ97" s="6" t="str">
        <f>_xlfn.XLOOKUP(CJ$1&amp;"|"&amp;TEXT($C97,"yyyymmdd"), RRPS_ALL[Key], RRPS_ALL[Dirty Mid], "")</f>
        <v/>
      </c>
      <c r="CK97" s="6" t="str">
        <f>_xlfn.XLOOKUP(CK$1&amp;"|"&amp;TEXT($C97,"yyyymmdd"), RRPS_ALL[Key], RRPS_ALL[Clean Price Mid], "")</f>
        <v/>
      </c>
      <c r="CL97" s="6"/>
      <c r="CM97" s="6"/>
      <c r="CN97" s="6"/>
      <c r="CO97" s="7" t="str">
        <f>_xlfn.XLOOKUP(CO$1&amp;"|"&amp;TEXT($C97,"yyyymmdd"), RRPS_ALL[Key], RRPS_ALL[Yield to Maturity], "")</f>
        <v/>
      </c>
      <c r="CP97" s="6" t="str">
        <f>_xlfn.XLOOKUP(CP$1&amp;"|"&amp;TEXT($C97,"yyyymmdd"), RRPS_ALL[Key], RRPS_ALL[Mid Price], "")</f>
        <v/>
      </c>
      <c r="CQ97" s="6" t="str">
        <f>_xlfn.XLOOKUP(CQ$1&amp;"|"&amp;TEXT($C97,"yyyymmdd"), RRPS_ALL[Key], RRPS_ALL[Mid Yield], "")</f>
        <v/>
      </c>
      <c r="CR97" s="6" t="str">
        <f>_xlfn.XLOOKUP(CR$1&amp;"|"&amp;TEXT($C97,"yyyymmdd"), RRPS_ALL[Key], RRPS_ALL[Dirty Mid], "")</f>
        <v/>
      </c>
      <c r="CS97" s="6" t="str">
        <f>_xlfn.XLOOKUP(CS$1&amp;"|"&amp;TEXT($C97,"yyyymmdd"), RRPS_ALL[Key], RRPS_ALL[Clean Price Mid], "")</f>
        <v/>
      </c>
      <c r="CT97" s="6"/>
      <c r="CU97" s="6"/>
      <c r="CV97" s="6"/>
      <c r="CW97" s="7" t="str">
        <f>_xlfn.XLOOKUP(CW$1&amp;"|"&amp;TEXT($C97,"yyyymmdd"), RRPS_ALL[Key], RRPS_ALL[Yield to Maturity], "")</f>
        <v/>
      </c>
      <c r="CX97" s="6" t="str">
        <f>_xlfn.XLOOKUP(CX$1&amp;"|"&amp;TEXT($C97,"yyyymmdd"), RRPS_ALL[Key], RRPS_ALL[Mid Price], "")</f>
        <v/>
      </c>
      <c r="CY97" s="6" t="str">
        <f>_xlfn.XLOOKUP(CY$1&amp;"|"&amp;TEXT($C97,"yyyymmdd"), RRPS_ALL[Key], RRPS_ALL[Mid Yield], "")</f>
        <v/>
      </c>
      <c r="CZ97" s="6" t="str">
        <f>_xlfn.XLOOKUP(CZ$1&amp;"|"&amp;TEXT($C97,"yyyymmdd"), RRPS_ALL[Key], RRPS_ALL[Dirty Mid], "")</f>
        <v/>
      </c>
      <c r="DA97" s="6" t="str">
        <f>_xlfn.XLOOKUP(DA$1&amp;"|"&amp;TEXT($C97,"yyyymmdd"), RRPS_ALL[Key], RRPS_ALL[Clean Price Mid], "")</f>
        <v/>
      </c>
    </row>
    <row r="98" spans="1:105" x14ac:dyDescent="0.2">
      <c r="A98">
        <v>2007</v>
      </c>
      <c r="B98">
        <v>10</v>
      </c>
      <c r="C98" s="5">
        <f t="shared" si="7"/>
        <v>39386</v>
      </c>
      <c r="D98" s="6">
        <v>3.25</v>
      </c>
      <c r="E98" s="7">
        <f>_xlfn.XLOOKUP(E$1&amp;"|"&amp;TEXT($C98,"yyyymmdd"), RRPS_ALL[Key], RRPS_ALL[Yield to Maturity], "")</f>
        <v>-13.22</v>
      </c>
      <c r="F98" s="6">
        <f>_xlfn.XLOOKUP(F$1&amp;"|"&amp;TEXT($C98,"yyyymmdd"), RRPS_ALL[Key], RRPS_ALL[Mid Price], "")</f>
        <v>121.938</v>
      </c>
      <c r="G98" s="6">
        <f>_xlfn.XLOOKUP(G$1&amp;"|"&amp;TEXT($C98,"yyyymmdd"), RRPS_ALL[Key], RRPS_ALL[Mid Yield], "")</f>
        <v>-13.253</v>
      </c>
      <c r="H98" s="6">
        <f>_xlfn.XLOOKUP(H$1&amp;"|"&amp;TEXT($C98,"yyyymmdd"), RRPS_ALL[Key], RRPS_ALL[Dirty Mid], "")</f>
        <v>0</v>
      </c>
      <c r="I98" s="6">
        <f>_xlfn.XLOOKUP(I$1&amp;"|"&amp;TEXT($C98,"yyyymmdd"), RRPS_ALL[Key], RRPS_ALL[Clean Price Mid], "")</f>
        <v>0</v>
      </c>
      <c r="J98" s="6">
        <v>0.04</v>
      </c>
      <c r="K98" s="5">
        <v>39783</v>
      </c>
      <c r="L98" s="6">
        <f t="shared" si="13"/>
        <v>1.0861833105335157</v>
      </c>
      <c r="M98" s="7">
        <f>_xlfn.XLOOKUP(M$1&amp;"|"&amp;TEXT($C98,"yyyymmdd"), RRPS_ALL[Key], RRPS_ALL[Yield to Maturity], "")</f>
        <v>-2.309399</v>
      </c>
      <c r="N98" s="6">
        <f>_xlfn.XLOOKUP(N$1&amp;"|"&amp;TEXT($C98,"yyyymmdd"), RRPS_ALL[Key], RRPS_ALL[Mid Price], "")</f>
        <v>158.255</v>
      </c>
      <c r="O98" s="6">
        <f>_xlfn.XLOOKUP(O$1&amp;"|"&amp;TEXT($C98,"yyyymmdd"), RRPS_ALL[Key], RRPS_ALL[Mid Yield], "")</f>
        <v>-2.3344040000000001</v>
      </c>
      <c r="P98" s="6">
        <f>_xlfn.XLOOKUP(P$1&amp;"|"&amp;TEXT($C98,"yyyymmdd"), RRPS_ALL[Key], RRPS_ALL[Dirty Mid], "")</f>
        <v>158.255</v>
      </c>
      <c r="Q98" s="6">
        <f>_xlfn.XLOOKUP(Q$1&amp;"|"&amp;TEXT($C98,"yyyymmdd"), RRPS_ALL[Key], RRPS_ALL[Clean Price Mid], "")</f>
        <v>158.255</v>
      </c>
      <c r="R98" s="6">
        <v>0.04</v>
      </c>
      <c r="S98" s="5">
        <v>44166</v>
      </c>
      <c r="T98" s="6">
        <f t="shared" si="14"/>
        <v>13.085647242862731</v>
      </c>
      <c r="U98" s="7">
        <f>_xlfn.XLOOKUP(U$1&amp;"|"&amp;TEXT($C98,"yyyymmdd"), RRPS_ALL[Key], RRPS_ALL[Yield to Maturity], "")</f>
        <v>1.089</v>
      </c>
      <c r="V98" s="6">
        <f>_xlfn.XLOOKUP(V$1&amp;"|"&amp;TEXT($C98,"yyyymmdd"), RRPS_ALL[Key], RRPS_ALL[Mid Price], "")</f>
        <v>145.49100000000001</v>
      </c>
      <c r="W98" s="6">
        <f>_xlfn.XLOOKUP(W$1&amp;"|"&amp;TEXT($C98,"yyyymmdd"), RRPS_ALL[Key], RRPS_ALL[Mid Yield], "")</f>
        <v>1.0760000000000001</v>
      </c>
      <c r="X98" s="6">
        <f>_xlfn.XLOOKUP(X$1&amp;"|"&amp;TEXT($C98,"yyyymmdd"), RRPS_ALL[Key], RRPS_ALL[Dirty Mid], "")</f>
        <v>0</v>
      </c>
      <c r="Y98" s="6">
        <f>_xlfn.XLOOKUP(Y$1&amp;"|"&amp;TEXT($C98,"yyyymmdd"), RRPS_ALL[Key], RRPS_ALL[Clean Price Mid], "")</f>
        <v>0</v>
      </c>
      <c r="Z98" s="6">
        <v>3.5000000000000003E-2</v>
      </c>
      <c r="AA98" s="5">
        <v>47088</v>
      </c>
      <c r="AB98" s="6">
        <f t="shared" si="9"/>
        <v>21.085614733698357</v>
      </c>
      <c r="AC98" s="7">
        <f>_xlfn.XLOOKUP(AC$1&amp;"|"&amp;TEXT($C98,"yyyymmdd"), RRPS_ALL[Key], RRPS_ALL[Yield to Maturity], "")</f>
        <v>0.10100000000000001</v>
      </c>
      <c r="AD98" s="6">
        <f>_xlfn.XLOOKUP(AD$1&amp;"|"&amp;TEXT($C98,"yyyymmdd"), RRPS_ALL[Key], RRPS_ALL[Mid Price], "")</f>
        <v>127.492</v>
      </c>
      <c r="AE98" s="6">
        <f>_xlfn.XLOOKUP(AE$1&amp;"|"&amp;TEXT($C98,"yyyymmdd"), RRPS_ALL[Key], RRPS_ALL[Mid Yield], "")</f>
        <v>8.2000000000000003E-2</v>
      </c>
      <c r="AF98" s="6">
        <f>_xlfn.XLOOKUP(AF$1&amp;"|"&amp;TEXT($C98,"yyyymmdd"), RRPS_ALL[Key], RRPS_ALL[Dirty Mid], "")</f>
        <v>3.24722</v>
      </c>
      <c r="AG98" s="6">
        <f>_xlfn.XLOOKUP(AG$1&amp;"|"&amp;TEXT($C98,"yyyymmdd"), RRPS_ALL[Key], RRPS_ALL[Clean Price Mid], "")</f>
        <v>7.1098499999999998</v>
      </c>
      <c r="AH98" s="6">
        <v>3.5000000000000003E-2</v>
      </c>
      <c r="AI98" s="5">
        <v>42339</v>
      </c>
      <c r="AJ98" s="6">
        <f t="shared" si="12"/>
        <v>8.0854882871919678</v>
      </c>
      <c r="AK98" s="7">
        <f>_xlfn.XLOOKUP(AK$1&amp;"|"&amp;TEXT($C98,"yyyymmdd"), RRPS_ALL[Key], RRPS_ALL[Yield to Maturity], "")</f>
        <v>1.0589999999999999</v>
      </c>
      <c r="AL98" s="6">
        <f>_xlfn.XLOOKUP(AL$1&amp;"|"&amp;TEXT($C98,"yyyymmdd"), RRPS_ALL[Key], RRPS_ALL[Mid Price], "")</f>
        <v>99.846000000000004</v>
      </c>
      <c r="AM98" s="6">
        <f>_xlfn.XLOOKUP(AM$1&amp;"|"&amp;TEXT($C98,"yyyymmdd"), RRPS_ALL[Key], RRPS_ALL[Mid Yield], "")</f>
        <v>1.036</v>
      </c>
      <c r="AN98" s="6">
        <f>_xlfn.XLOOKUP(AN$1&amp;"|"&amp;TEXT($C98,"yyyymmdd"), RRPS_ALL[Key], RRPS_ALL[Dirty Mid], "")</f>
        <v>0</v>
      </c>
      <c r="AO98" s="6">
        <f>_xlfn.XLOOKUP(AO$1&amp;"|"&amp;TEXT($C98,"yyyymmdd"), RRPS_ALL[Key], RRPS_ALL[Clean Price Mid], "")</f>
        <v>0</v>
      </c>
      <c r="AP98" s="6">
        <v>0.01</v>
      </c>
      <c r="AQ98" s="5">
        <v>41000</v>
      </c>
      <c r="AR98" s="6">
        <f t="shared" si="11"/>
        <v>4.4178832116788325</v>
      </c>
      <c r="AS98" s="7" t="str">
        <f>_xlfn.XLOOKUP(AS$1&amp;"|"&amp;TEXT($C98,"yyyymmdd"), RRPS_ALL[Key], RRPS_ALL[Yield to Maturity], "")</f>
        <v/>
      </c>
      <c r="AT98" s="6" t="str">
        <f>_xlfn.XLOOKUP(AT$1&amp;"|"&amp;TEXT($C98,"yyyymmdd"), RRPS_ALL[Key], RRPS_ALL[Mid Price], "")</f>
        <v/>
      </c>
      <c r="AU98" s="6" t="str">
        <f>_xlfn.XLOOKUP(AU$1&amp;"|"&amp;TEXT($C98,"yyyymmdd"), RRPS_ALL[Key], RRPS_ALL[Mid Yield], "")</f>
        <v/>
      </c>
      <c r="AV98" s="6" t="str">
        <f>_xlfn.XLOOKUP(AV$1&amp;"|"&amp;TEXT($C98,"yyyymmdd"), RRPS_ALL[Key], RRPS_ALL[Dirty Mid], "")</f>
        <v/>
      </c>
      <c r="AW98" s="6" t="str">
        <f>_xlfn.XLOOKUP(AW$1&amp;"|"&amp;TEXT($C98,"yyyymmdd"), RRPS_ALL[Key], RRPS_ALL[Clean Price Mid], "")</f>
        <v/>
      </c>
      <c r="AX98" s="6"/>
      <c r="AY98" s="6"/>
      <c r="AZ98" s="6"/>
      <c r="BA98" s="7" t="str">
        <f>_xlfn.XLOOKUP(BA$1&amp;"|"&amp;TEXT($C98,"yyyymmdd"), RRPS_ALL[Key], RRPS_ALL[Yield to Maturity], "")</f>
        <v/>
      </c>
      <c r="BB98" s="6" t="str">
        <f>_xlfn.XLOOKUP(BB$1&amp;"|"&amp;TEXT($C98,"yyyymmdd"), RRPS_ALL[Key], RRPS_ALL[Mid Price], "")</f>
        <v/>
      </c>
      <c r="BC98" s="6" t="str">
        <f>_xlfn.XLOOKUP(BC$1&amp;"|"&amp;TEXT($C98,"yyyymmdd"), RRPS_ALL[Key], RRPS_ALL[Mid Yield], "")</f>
        <v/>
      </c>
      <c r="BD98" s="6" t="str">
        <f>_xlfn.XLOOKUP(BD$1&amp;"|"&amp;TEXT($C98,"yyyymmdd"), RRPS_ALL[Key], RRPS_ALL[Dirty Mid], "")</f>
        <v/>
      </c>
      <c r="BE98" s="6" t="str">
        <f>_xlfn.XLOOKUP(BE$1&amp;"|"&amp;TEXT($C98,"yyyymmdd"), RRPS_ALL[Key], RRPS_ALL[Clean Price Mid], "")</f>
        <v/>
      </c>
      <c r="BF98" s="6"/>
      <c r="BG98" s="6"/>
      <c r="BH98" s="6"/>
      <c r="BI98" s="7" t="str">
        <f>_xlfn.XLOOKUP(BI$1&amp;"|"&amp;TEXT($C98,"yyyymmdd"), RRPS_ALL[Key], RRPS_ALL[Yield to Maturity], "")</f>
        <v/>
      </c>
      <c r="BJ98" s="6" t="str">
        <f>_xlfn.XLOOKUP(BJ$1&amp;"|"&amp;TEXT($C98,"yyyymmdd"), RRPS_ALL[Key], RRPS_ALL[Mid Price], "")</f>
        <v/>
      </c>
      <c r="BK98" s="6" t="str">
        <f>_xlfn.XLOOKUP(BK$1&amp;"|"&amp;TEXT($C98,"yyyymmdd"), RRPS_ALL[Key], RRPS_ALL[Mid Yield], "")</f>
        <v/>
      </c>
      <c r="BL98" s="6" t="str">
        <f>_xlfn.XLOOKUP(BL$1&amp;"|"&amp;TEXT($C98,"yyyymmdd"), RRPS_ALL[Key], RRPS_ALL[Dirty Mid], "")</f>
        <v/>
      </c>
      <c r="BM98" s="6" t="str">
        <f>_xlfn.XLOOKUP(BM$1&amp;"|"&amp;TEXT($C98,"yyyymmdd"), RRPS_ALL[Key], RRPS_ALL[Clean Price Mid], "")</f>
        <v/>
      </c>
      <c r="BN98" s="6"/>
      <c r="BO98" s="6"/>
      <c r="BP98" s="6"/>
      <c r="BQ98" s="7" t="str">
        <f>_xlfn.XLOOKUP(BQ$1&amp;"|"&amp;TEXT($C98,"yyyymmdd"), RRPS_ALL[Key], RRPS_ALL[Yield to Maturity], "")</f>
        <v/>
      </c>
      <c r="BR98" s="6" t="str">
        <f>_xlfn.XLOOKUP(BR$1&amp;"|"&amp;TEXT($C98,"yyyymmdd"), RRPS_ALL[Key], RRPS_ALL[Mid Price], "")</f>
        <v/>
      </c>
      <c r="BS98" s="6" t="str">
        <f>_xlfn.XLOOKUP(BS$1&amp;"|"&amp;TEXT($C98,"yyyymmdd"), RRPS_ALL[Key], RRPS_ALL[Mid Yield], "")</f>
        <v/>
      </c>
      <c r="BT98" s="6" t="str">
        <f>_xlfn.XLOOKUP(BT$1&amp;"|"&amp;TEXT($C98,"yyyymmdd"), RRPS_ALL[Key], RRPS_ALL[Dirty Mid], "")</f>
        <v/>
      </c>
      <c r="BU98" s="6" t="str">
        <f>_xlfn.XLOOKUP(BU$1&amp;"|"&amp;TEXT($C98,"yyyymmdd"), RRPS_ALL[Key], RRPS_ALL[Clean Price Mid], "")</f>
        <v/>
      </c>
      <c r="BV98" s="6"/>
      <c r="BW98" s="6"/>
      <c r="BX98" s="6"/>
      <c r="BY98" s="7" t="str">
        <f>_xlfn.XLOOKUP(BY$1&amp;"|"&amp;TEXT($C98,"yyyymmdd"), RRPS_ALL[Key], RRPS_ALL[Yield to Maturity], "")</f>
        <v/>
      </c>
      <c r="BZ98" s="6" t="str">
        <f>_xlfn.XLOOKUP(BZ$1&amp;"|"&amp;TEXT($C98,"yyyymmdd"), RRPS_ALL[Key], RRPS_ALL[Mid Price], "")</f>
        <v/>
      </c>
      <c r="CA98" s="6" t="str">
        <f>_xlfn.XLOOKUP(CA$1&amp;"|"&amp;TEXT($C98,"yyyymmdd"), RRPS_ALL[Key], RRPS_ALL[Mid Yield], "")</f>
        <v/>
      </c>
      <c r="CB98" s="6" t="str">
        <f>_xlfn.XLOOKUP(CB$1&amp;"|"&amp;TEXT($C98,"yyyymmdd"), RRPS_ALL[Key], RRPS_ALL[Dirty Mid], "")</f>
        <v/>
      </c>
      <c r="CC98" s="6" t="str">
        <f>_xlfn.XLOOKUP(CC$1&amp;"|"&amp;TEXT($C98,"yyyymmdd"), RRPS_ALL[Key], RRPS_ALL[Clean Price Mid], "")</f>
        <v/>
      </c>
      <c r="CD98" s="6"/>
      <c r="CE98" s="6"/>
      <c r="CF98" s="6"/>
      <c r="CG98" s="7" t="str">
        <f>_xlfn.XLOOKUP(CG$1&amp;"|"&amp;TEXT($C98,"yyyymmdd"), RRPS_ALL[Key], RRPS_ALL[Yield to Maturity], "")</f>
        <v/>
      </c>
      <c r="CH98" s="6" t="str">
        <f>_xlfn.XLOOKUP(CH$1&amp;"|"&amp;TEXT($C98,"yyyymmdd"), RRPS_ALL[Key], RRPS_ALL[Mid Price], "")</f>
        <v/>
      </c>
      <c r="CI98" s="6" t="str">
        <f>_xlfn.XLOOKUP(CI$1&amp;"|"&amp;TEXT($C98,"yyyymmdd"), RRPS_ALL[Key], RRPS_ALL[Mid Yield], "")</f>
        <v/>
      </c>
      <c r="CJ98" s="6" t="str">
        <f>_xlfn.XLOOKUP(CJ$1&amp;"|"&amp;TEXT($C98,"yyyymmdd"), RRPS_ALL[Key], RRPS_ALL[Dirty Mid], "")</f>
        <v/>
      </c>
      <c r="CK98" s="6" t="str">
        <f>_xlfn.XLOOKUP(CK$1&amp;"|"&amp;TEXT($C98,"yyyymmdd"), RRPS_ALL[Key], RRPS_ALL[Clean Price Mid], "")</f>
        <v/>
      </c>
      <c r="CL98" s="6"/>
      <c r="CM98" s="6"/>
      <c r="CN98" s="6"/>
      <c r="CO98" s="7" t="str">
        <f>_xlfn.XLOOKUP(CO$1&amp;"|"&amp;TEXT($C98,"yyyymmdd"), RRPS_ALL[Key], RRPS_ALL[Yield to Maturity], "")</f>
        <v/>
      </c>
      <c r="CP98" s="6" t="str">
        <f>_xlfn.XLOOKUP(CP$1&amp;"|"&amp;TEXT($C98,"yyyymmdd"), RRPS_ALL[Key], RRPS_ALL[Mid Price], "")</f>
        <v/>
      </c>
      <c r="CQ98" s="6" t="str">
        <f>_xlfn.XLOOKUP(CQ$1&amp;"|"&amp;TEXT($C98,"yyyymmdd"), RRPS_ALL[Key], RRPS_ALL[Mid Yield], "")</f>
        <v/>
      </c>
      <c r="CR98" s="6" t="str">
        <f>_xlfn.XLOOKUP(CR$1&amp;"|"&amp;TEXT($C98,"yyyymmdd"), RRPS_ALL[Key], RRPS_ALL[Dirty Mid], "")</f>
        <v/>
      </c>
      <c r="CS98" s="6" t="str">
        <f>_xlfn.XLOOKUP(CS$1&amp;"|"&amp;TEXT($C98,"yyyymmdd"), RRPS_ALL[Key], RRPS_ALL[Clean Price Mid], "")</f>
        <v/>
      </c>
      <c r="CT98" s="6"/>
      <c r="CU98" s="6"/>
      <c r="CV98" s="6"/>
      <c r="CW98" s="7" t="str">
        <f>_xlfn.XLOOKUP(CW$1&amp;"|"&amp;TEXT($C98,"yyyymmdd"), RRPS_ALL[Key], RRPS_ALL[Yield to Maturity], "")</f>
        <v/>
      </c>
      <c r="CX98" s="6" t="str">
        <f>_xlfn.XLOOKUP(CX$1&amp;"|"&amp;TEXT($C98,"yyyymmdd"), RRPS_ALL[Key], RRPS_ALL[Mid Price], "")</f>
        <v/>
      </c>
      <c r="CY98" s="6" t="str">
        <f>_xlfn.XLOOKUP(CY$1&amp;"|"&amp;TEXT($C98,"yyyymmdd"), RRPS_ALL[Key], RRPS_ALL[Mid Yield], "")</f>
        <v/>
      </c>
      <c r="CZ98" s="6" t="str">
        <f>_xlfn.XLOOKUP(CZ$1&amp;"|"&amp;TEXT($C98,"yyyymmdd"), RRPS_ALL[Key], RRPS_ALL[Dirty Mid], "")</f>
        <v/>
      </c>
      <c r="DA98" s="6" t="str">
        <f>_xlfn.XLOOKUP(DA$1&amp;"|"&amp;TEXT($C98,"yyyymmdd"), RRPS_ALL[Key], RRPS_ALL[Clean Price Mid], "")</f>
        <v/>
      </c>
    </row>
    <row r="99" spans="1:105" x14ac:dyDescent="0.2">
      <c r="A99">
        <v>2007</v>
      </c>
      <c r="B99">
        <v>11</v>
      </c>
      <c r="C99" s="5">
        <f t="shared" si="7"/>
        <v>39416</v>
      </c>
      <c r="D99" s="6">
        <v>3.25</v>
      </c>
      <c r="E99" s="7">
        <f>_xlfn.XLOOKUP(E$1&amp;"|"&amp;TEXT($C99,"yyyymmdd"), RRPS_ALL[Key], RRPS_ALL[Yield to Maturity], "")</f>
        <v>0</v>
      </c>
      <c r="F99" s="6">
        <f>_xlfn.XLOOKUP(F$1&amp;"|"&amp;TEXT($C99,"yyyymmdd"), RRPS_ALL[Key], RRPS_ALL[Mid Price], "")</f>
        <v>122.45699999999999</v>
      </c>
      <c r="G99" s="6">
        <f>_xlfn.XLOOKUP(G$1&amp;"|"&amp;TEXT($C99,"yyyymmdd"), RRPS_ALL[Key], RRPS_ALL[Mid Yield], "")</f>
        <v>0</v>
      </c>
      <c r="H99" s="6">
        <f>_xlfn.XLOOKUP(H$1&amp;"|"&amp;TEXT($C99,"yyyymmdd"), RRPS_ALL[Key], RRPS_ALL[Dirty Mid], "")</f>
        <v>0</v>
      </c>
      <c r="I99" s="6">
        <f>_xlfn.XLOOKUP(I$1&amp;"|"&amp;TEXT($C99,"yyyymmdd"), RRPS_ALL[Key], RRPS_ALL[Clean Price Mid], "")</f>
        <v>0</v>
      </c>
      <c r="J99" s="6">
        <v>0.04</v>
      </c>
      <c r="K99" s="5">
        <v>39783</v>
      </c>
      <c r="L99" s="6">
        <f t="shared" si="13"/>
        <v>1.0041039671682626</v>
      </c>
      <c r="M99" s="7">
        <f>_xlfn.XLOOKUP(M$1&amp;"|"&amp;TEXT($C99,"yyyymmdd"), RRPS_ALL[Key], RRPS_ALL[Yield to Maturity], "")</f>
        <v>-2.347296</v>
      </c>
      <c r="N99" s="6">
        <f>_xlfn.XLOOKUP(N$1&amp;"|"&amp;TEXT($C99,"yyyymmdd"), RRPS_ALL[Key], RRPS_ALL[Mid Price], "")</f>
        <v>158.47749999999999</v>
      </c>
      <c r="O99" s="6">
        <f>_xlfn.XLOOKUP(O$1&amp;"|"&amp;TEXT($C99,"yyyymmdd"), RRPS_ALL[Key], RRPS_ALL[Mid Yield], "")</f>
        <v>-2.3721830000000002</v>
      </c>
      <c r="P99" s="6">
        <f>_xlfn.XLOOKUP(P$1&amp;"|"&amp;TEXT($C99,"yyyymmdd"), RRPS_ALL[Key], RRPS_ALL[Dirty Mid], "")</f>
        <v>158.47749999999999</v>
      </c>
      <c r="Q99" s="6">
        <f>_xlfn.XLOOKUP(Q$1&amp;"|"&amp;TEXT($C99,"yyyymmdd"), RRPS_ALL[Key], RRPS_ALL[Clean Price Mid], "")</f>
        <v>158.47749999999999</v>
      </c>
      <c r="R99" s="6">
        <v>0.04</v>
      </c>
      <c r="S99" s="5">
        <v>44166</v>
      </c>
      <c r="T99" s="6">
        <f t="shared" si="14"/>
        <v>13.003519749706689</v>
      </c>
      <c r="U99" s="7">
        <f>_xlfn.XLOOKUP(U$1&amp;"|"&amp;TEXT($C99,"yyyymmdd"), RRPS_ALL[Key], RRPS_ALL[Yield to Maturity], "")</f>
        <v>0.96599999999999997</v>
      </c>
      <c r="V99" s="6">
        <f>_xlfn.XLOOKUP(V$1&amp;"|"&amp;TEXT($C99,"yyyymmdd"), RRPS_ALL[Key], RRPS_ALL[Mid Price], "")</f>
        <v>148.24799999999999</v>
      </c>
      <c r="W99" s="6">
        <f>_xlfn.XLOOKUP(W$1&amp;"|"&amp;TEXT($C99,"yyyymmdd"), RRPS_ALL[Key], RRPS_ALL[Mid Yield], "")</f>
        <v>0.95299999999999996</v>
      </c>
      <c r="X99" s="6">
        <f>_xlfn.XLOOKUP(X$1&amp;"|"&amp;TEXT($C99,"yyyymmdd"), RRPS_ALL[Key], RRPS_ALL[Dirty Mid], "")</f>
        <v>0</v>
      </c>
      <c r="Y99" s="6">
        <f>_xlfn.XLOOKUP(Y$1&amp;"|"&amp;TEXT($C99,"yyyymmdd"), RRPS_ALL[Key], RRPS_ALL[Clean Price Mid], "")</f>
        <v>0</v>
      </c>
      <c r="Z99" s="6">
        <v>3.5000000000000003E-2</v>
      </c>
      <c r="AA99" s="5">
        <v>47088</v>
      </c>
      <c r="AB99" s="6">
        <f t="shared" si="9"/>
        <v>21.003484320557494</v>
      </c>
      <c r="AC99" s="7">
        <f>_xlfn.XLOOKUP(AC$1&amp;"|"&amp;TEXT($C99,"yyyymmdd"), RRPS_ALL[Key], RRPS_ALL[Yield to Maturity], "")</f>
        <v>-8.5000000000000006E-2</v>
      </c>
      <c r="AD99" s="6">
        <f>_xlfn.XLOOKUP(AD$1&amp;"|"&amp;TEXT($C99,"yyyymmdd"), RRPS_ALL[Key], RRPS_ALL[Mid Price], "")</f>
        <v>128.929</v>
      </c>
      <c r="AE99" s="6">
        <f>_xlfn.XLOOKUP(AE$1&amp;"|"&amp;TEXT($C99,"yyyymmdd"), RRPS_ALL[Key], RRPS_ALL[Mid Yield], "")</f>
        <v>-0.104</v>
      </c>
      <c r="AF99" s="6">
        <f>_xlfn.XLOOKUP(AF$1&amp;"|"&amp;TEXT($C99,"yyyymmdd"), RRPS_ALL[Key], RRPS_ALL[Dirty Mid], "")</f>
        <v>3.8890000000000001E-2</v>
      </c>
      <c r="AG99" s="6">
        <f>_xlfn.XLOOKUP(AG$1&amp;"|"&amp;TEXT($C99,"yyyymmdd"), RRPS_ALL[Key], RRPS_ALL[Clean Price Mid], "")</f>
        <v>7.2262399999999998</v>
      </c>
      <c r="AH99" s="6">
        <v>3.5000000000000003E-2</v>
      </c>
      <c r="AI99" s="5">
        <v>42339</v>
      </c>
      <c r="AJ99" s="6">
        <f t="shared" si="12"/>
        <v>8.0033465165804678</v>
      </c>
      <c r="AK99" s="7">
        <f>_xlfn.XLOOKUP(AK$1&amp;"|"&amp;TEXT($C99,"yyyymmdd"), RRPS_ALL[Key], RRPS_ALL[Yield to Maturity], "")</f>
        <v>0.85399999999999998</v>
      </c>
      <c r="AL99" s="6">
        <f>_xlfn.XLOOKUP(AL$1&amp;"|"&amp;TEXT($C99,"yyyymmdd"), RRPS_ALL[Key], RRPS_ALL[Mid Price], "")</f>
        <v>100.714</v>
      </c>
      <c r="AM99" s="6">
        <f>_xlfn.XLOOKUP(AM$1&amp;"|"&amp;TEXT($C99,"yyyymmdd"), RRPS_ALL[Key], RRPS_ALL[Mid Yield], "")</f>
        <v>0.83099999999999996</v>
      </c>
      <c r="AN99" s="6">
        <f>_xlfn.XLOOKUP(AN$1&amp;"|"&amp;TEXT($C99,"yyyymmdd"), RRPS_ALL[Key], RRPS_ALL[Dirty Mid], "")</f>
        <v>0</v>
      </c>
      <c r="AO99" s="6">
        <f>_xlfn.XLOOKUP(AO$1&amp;"|"&amp;TEXT($C99,"yyyymmdd"), RRPS_ALL[Key], RRPS_ALL[Clean Price Mid], "")</f>
        <v>0</v>
      </c>
      <c r="AP99" s="6">
        <v>0.01</v>
      </c>
      <c r="AQ99" s="5">
        <v>41000</v>
      </c>
      <c r="AR99" s="6">
        <f t="shared" si="11"/>
        <v>4.335766423357664</v>
      </c>
      <c r="AS99" s="7" t="str">
        <f>_xlfn.XLOOKUP(AS$1&amp;"|"&amp;TEXT($C99,"yyyymmdd"), RRPS_ALL[Key], RRPS_ALL[Yield to Maturity], "")</f>
        <v/>
      </c>
      <c r="AT99" s="6" t="str">
        <f>_xlfn.XLOOKUP(AT$1&amp;"|"&amp;TEXT($C99,"yyyymmdd"), RRPS_ALL[Key], RRPS_ALL[Mid Price], "")</f>
        <v/>
      </c>
      <c r="AU99" s="6" t="str">
        <f>_xlfn.XLOOKUP(AU$1&amp;"|"&amp;TEXT($C99,"yyyymmdd"), RRPS_ALL[Key], RRPS_ALL[Mid Yield], "")</f>
        <v/>
      </c>
      <c r="AV99" s="6" t="str">
        <f>_xlfn.XLOOKUP(AV$1&amp;"|"&amp;TEXT($C99,"yyyymmdd"), RRPS_ALL[Key], RRPS_ALL[Dirty Mid], "")</f>
        <v/>
      </c>
      <c r="AW99" s="6" t="str">
        <f>_xlfn.XLOOKUP(AW$1&amp;"|"&amp;TEXT($C99,"yyyymmdd"), RRPS_ALL[Key], RRPS_ALL[Clean Price Mid], "")</f>
        <v/>
      </c>
      <c r="AX99" s="6"/>
      <c r="AY99" s="6"/>
      <c r="AZ99" s="6"/>
      <c r="BA99" s="7" t="str">
        <f>_xlfn.XLOOKUP(BA$1&amp;"|"&amp;TEXT($C99,"yyyymmdd"), RRPS_ALL[Key], RRPS_ALL[Yield to Maturity], "")</f>
        <v/>
      </c>
      <c r="BB99" s="6" t="str">
        <f>_xlfn.XLOOKUP(BB$1&amp;"|"&amp;TEXT($C99,"yyyymmdd"), RRPS_ALL[Key], RRPS_ALL[Mid Price], "")</f>
        <v/>
      </c>
      <c r="BC99" s="6" t="str">
        <f>_xlfn.XLOOKUP(BC$1&amp;"|"&amp;TEXT($C99,"yyyymmdd"), RRPS_ALL[Key], RRPS_ALL[Mid Yield], "")</f>
        <v/>
      </c>
      <c r="BD99" s="6" t="str">
        <f>_xlfn.XLOOKUP(BD$1&amp;"|"&amp;TEXT($C99,"yyyymmdd"), RRPS_ALL[Key], RRPS_ALL[Dirty Mid], "")</f>
        <v/>
      </c>
      <c r="BE99" s="6" t="str">
        <f>_xlfn.XLOOKUP(BE$1&amp;"|"&amp;TEXT($C99,"yyyymmdd"), RRPS_ALL[Key], RRPS_ALL[Clean Price Mid], "")</f>
        <v/>
      </c>
      <c r="BF99" s="6"/>
      <c r="BG99" s="6"/>
      <c r="BH99" s="6"/>
      <c r="BI99" s="7" t="str">
        <f>_xlfn.XLOOKUP(BI$1&amp;"|"&amp;TEXT($C99,"yyyymmdd"), RRPS_ALL[Key], RRPS_ALL[Yield to Maturity], "")</f>
        <v/>
      </c>
      <c r="BJ99" s="6" t="str">
        <f>_xlfn.XLOOKUP(BJ$1&amp;"|"&amp;TEXT($C99,"yyyymmdd"), RRPS_ALL[Key], RRPS_ALL[Mid Price], "")</f>
        <v/>
      </c>
      <c r="BK99" s="6" t="str">
        <f>_xlfn.XLOOKUP(BK$1&amp;"|"&amp;TEXT($C99,"yyyymmdd"), RRPS_ALL[Key], RRPS_ALL[Mid Yield], "")</f>
        <v/>
      </c>
      <c r="BL99" s="6" t="str">
        <f>_xlfn.XLOOKUP(BL$1&amp;"|"&amp;TEXT($C99,"yyyymmdd"), RRPS_ALL[Key], RRPS_ALL[Dirty Mid], "")</f>
        <v/>
      </c>
      <c r="BM99" s="6" t="str">
        <f>_xlfn.XLOOKUP(BM$1&amp;"|"&amp;TEXT($C99,"yyyymmdd"), RRPS_ALL[Key], RRPS_ALL[Clean Price Mid], "")</f>
        <v/>
      </c>
      <c r="BN99" s="6"/>
      <c r="BO99" s="6"/>
      <c r="BP99" s="6"/>
      <c r="BQ99" s="7" t="str">
        <f>_xlfn.XLOOKUP(BQ$1&amp;"|"&amp;TEXT($C99,"yyyymmdd"), RRPS_ALL[Key], RRPS_ALL[Yield to Maturity], "")</f>
        <v/>
      </c>
      <c r="BR99" s="6" t="str">
        <f>_xlfn.XLOOKUP(BR$1&amp;"|"&amp;TEXT($C99,"yyyymmdd"), RRPS_ALL[Key], RRPS_ALL[Mid Price], "")</f>
        <v/>
      </c>
      <c r="BS99" s="6" t="str">
        <f>_xlfn.XLOOKUP(BS$1&amp;"|"&amp;TEXT($C99,"yyyymmdd"), RRPS_ALL[Key], RRPS_ALL[Mid Yield], "")</f>
        <v/>
      </c>
      <c r="BT99" s="6" t="str">
        <f>_xlfn.XLOOKUP(BT$1&amp;"|"&amp;TEXT($C99,"yyyymmdd"), RRPS_ALL[Key], RRPS_ALL[Dirty Mid], "")</f>
        <v/>
      </c>
      <c r="BU99" s="6" t="str">
        <f>_xlfn.XLOOKUP(BU$1&amp;"|"&amp;TEXT($C99,"yyyymmdd"), RRPS_ALL[Key], RRPS_ALL[Clean Price Mid], "")</f>
        <v/>
      </c>
      <c r="BV99" s="6"/>
      <c r="BW99" s="6"/>
      <c r="BX99" s="6"/>
      <c r="BY99" s="7" t="str">
        <f>_xlfn.XLOOKUP(BY$1&amp;"|"&amp;TEXT($C99,"yyyymmdd"), RRPS_ALL[Key], RRPS_ALL[Yield to Maturity], "")</f>
        <v/>
      </c>
      <c r="BZ99" s="6" t="str">
        <f>_xlfn.XLOOKUP(BZ$1&amp;"|"&amp;TEXT($C99,"yyyymmdd"), RRPS_ALL[Key], RRPS_ALL[Mid Price], "")</f>
        <v/>
      </c>
      <c r="CA99" s="6" t="str">
        <f>_xlfn.XLOOKUP(CA$1&amp;"|"&amp;TEXT($C99,"yyyymmdd"), RRPS_ALL[Key], RRPS_ALL[Mid Yield], "")</f>
        <v/>
      </c>
      <c r="CB99" s="6" t="str">
        <f>_xlfn.XLOOKUP(CB$1&amp;"|"&amp;TEXT($C99,"yyyymmdd"), RRPS_ALL[Key], RRPS_ALL[Dirty Mid], "")</f>
        <v/>
      </c>
      <c r="CC99" s="6" t="str">
        <f>_xlfn.XLOOKUP(CC$1&amp;"|"&amp;TEXT($C99,"yyyymmdd"), RRPS_ALL[Key], RRPS_ALL[Clean Price Mid], "")</f>
        <v/>
      </c>
      <c r="CD99" s="6"/>
      <c r="CE99" s="6"/>
      <c r="CF99" s="6"/>
      <c r="CG99" s="7" t="str">
        <f>_xlfn.XLOOKUP(CG$1&amp;"|"&amp;TEXT($C99,"yyyymmdd"), RRPS_ALL[Key], RRPS_ALL[Yield to Maturity], "")</f>
        <v/>
      </c>
      <c r="CH99" s="6" t="str">
        <f>_xlfn.XLOOKUP(CH$1&amp;"|"&amp;TEXT($C99,"yyyymmdd"), RRPS_ALL[Key], RRPS_ALL[Mid Price], "")</f>
        <v/>
      </c>
      <c r="CI99" s="6" t="str">
        <f>_xlfn.XLOOKUP(CI$1&amp;"|"&amp;TEXT($C99,"yyyymmdd"), RRPS_ALL[Key], RRPS_ALL[Mid Yield], "")</f>
        <v/>
      </c>
      <c r="CJ99" s="6" t="str">
        <f>_xlfn.XLOOKUP(CJ$1&amp;"|"&amp;TEXT($C99,"yyyymmdd"), RRPS_ALL[Key], RRPS_ALL[Dirty Mid], "")</f>
        <v/>
      </c>
      <c r="CK99" s="6" t="str">
        <f>_xlfn.XLOOKUP(CK$1&amp;"|"&amp;TEXT($C99,"yyyymmdd"), RRPS_ALL[Key], RRPS_ALL[Clean Price Mid], "")</f>
        <v/>
      </c>
      <c r="CL99" s="6"/>
      <c r="CM99" s="6"/>
      <c r="CN99" s="6"/>
      <c r="CO99" s="7" t="str">
        <f>_xlfn.XLOOKUP(CO$1&amp;"|"&amp;TEXT($C99,"yyyymmdd"), RRPS_ALL[Key], RRPS_ALL[Yield to Maturity], "")</f>
        <v/>
      </c>
      <c r="CP99" s="6" t="str">
        <f>_xlfn.XLOOKUP(CP$1&amp;"|"&amp;TEXT($C99,"yyyymmdd"), RRPS_ALL[Key], RRPS_ALL[Mid Price], "")</f>
        <v/>
      </c>
      <c r="CQ99" s="6" t="str">
        <f>_xlfn.XLOOKUP(CQ$1&amp;"|"&amp;TEXT($C99,"yyyymmdd"), RRPS_ALL[Key], RRPS_ALL[Mid Yield], "")</f>
        <v/>
      </c>
      <c r="CR99" s="6" t="str">
        <f>_xlfn.XLOOKUP(CR$1&amp;"|"&amp;TEXT($C99,"yyyymmdd"), RRPS_ALL[Key], RRPS_ALL[Dirty Mid], "")</f>
        <v/>
      </c>
      <c r="CS99" s="6" t="str">
        <f>_xlfn.XLOOKUP(CS$1&amp;"|"&amp;TEXT($C99,"yyyymmdd"), RRPS_ALL[Key], RRPS_ALL[Clean Price Mid], "")</f>
        <v/>
      </c>
      <c r="CT99" s="6"/>
      <c r="CU99" s="6"/>
      <c r="CV99" s="6"/>
      <c r="CW99" s="7" t="str">
        <f>_xlfn.XLOOKUP(CW$1&amp;"|"&amp;TEXT($C99,"yyyymmdd"), RRPS_ALL[Key], RRPS_ALL[Yield to Maturity], "")</f>
        <v/>
      </c>
      <c r="CX99" s="6" t="str">
        <f>_xlfn.XLOOKUP(CX$1&amp;"|"&amp;TEXT($C99,"yyyymmdd"), RRPS_ALL[Key], RRPS_ALL[Mid Price], "")</f>
        <v/>
      </c>
      <c r="CY99" s="6" t="str">
        <f>_xlfn.XLOOKUP(CY$1&amp;"|"&amp;TEXT($C99,"yyyymmdd"), RRPS_ALL[Key], RRPS_ALL[Mid Yield], "")</f>
        <v/>
      </c>
      <c r="CZ99" s="6" t="str">
        <f>_xlfn.XLOOKUP(CZ$1&amp;"|"&amp;TEXT($C99,"yyyymmdd"), RRPS_ALL[Key], RRPS_ALL[Dirty Mid], "")</f>
        <v/>
      </c>
      <c r="DA99" s="6" t="str">
        <f>_xlfn.XLOOKUP(DA$1&amp;"|"&amp;TEXT($C99,"yyyymmdd"), RRPS_ALL[Key], RRPS_ALL[Clean Price Mid], "")</f>
        <v/>
      </c>
    </row>
    <row r="100" spans="1:105" x14ac:dyDescent="0.2">
      <c r="A100">
        <v>2007</v>
      </c>
      <c r="B100">
        <v>12</v>
      </c>
      <c r="C100" s="5">
        <f t="shared" si="7"/>
        <v>39447</v>
      </c>
      <c r="D100" s="6">
        <v>3.25</v>
      </c>
      <c r="E100" s="7">
        <f>_xlfn.XLOOKUP(E$1&amp;"|"&amp;TEXT($C100,"yyyymmdd"), RRPS_ALL[Key], RRPS_ALL[Yield to Maturity], "")</f>
        <v>0</v>
      </c>
      <c r="F100" s="6">
        <f>_xlfn.XLOOKUP(F$1&amp;"|"&amp;TEXT($C100,"yyyymmdd"), RRPS_ALL[Key], RRPS_ALL[Mid Price], "")</f>
        <v>122.9015</v>
      </c>
      <c r="G100" s="6">
        <f>_xlfn.XLOOKUP(G$1&amp;"|"&amp;TEXT($C100,"yyyymmdd"), RRPS_ALL[Key], RRPS_ALL[Mid Yield], "")</f>
        <v>0</v>
      </c>
      <c r="H100" s="6">
        <f>_xlfn.XLOOKUP(H$1&amp;"|"&amp;TEXT($C100,"yyyymmdd"), RRPS_ALL[Key], RRPS_ALL[Dirty Mid], "")</f>
        <v>0</v>
      </c>
      <c r="I100" s="6">
        <f>_xlfn.XLOOKUP(I$1&amp;"|"&amp;TEXT($C100,"yyyymmdd"), RRPS_ALL[Key], RRPS_ALL[Clean Price Mid], "")</f>
        <v>0</v>
      </c>
      <c r="J100" s="6">
        <v>0.04</v>
      </c>
      <c r="K100" s="5">
        <v>39783</v>
      </c>
      <c r="L100" s="6">
        <f t="shared" si="13"/>
        <v>0.91803278688524592</v>
      </c>
      <c r="M100" s="7">
        <f>_xlfn.XLOOKUP(M$1&amp;"|"&amp;TEXT($C100,"yyyymmdd"), RRPS_ALL[Key], RRPS_ALL[Yield to Maturity], "")</f>
        <v>-2.2946710000000001</v>
      </c>
      <c r="N100" s="6">
        <f>_xlfn.XLOOKUP(N$1&amp;"|"&amp;TEXT($C100,"yyyymmdd"), RRPS_ALL[Key], RRPS_ALL[Mid Price], "")</f>
        <v>158.82300000000001</v>
      </c>
      <c r="O100" s="6">
        <f>_xlfn.XLOOKUP(O$1&amp;"|"&amp;TEXT($C100,"yyyymmdd"), RRPS_ALL[Key], RRPS_ALL[Mid Yield], "")</f>
        <v>-2.3197169999999998</v>
      </c>
      <c r="P100" s="6">
        <f>_xlfn.XLOOKUP(P$1&amp;"|"&amp;TEXT($C100,"yyyymmdd"), RRPS_ALL[Key], RRPS_ALL[Dirty Mid], "")</f>
        <v>158.82300000000001</v>
      </c>
      <c r="Q100" s="6">
        <f>_xlfn.XLOOKUP(Q$1&amp;"|"&amp;TEXT($C100,"yyyymmdd"), RRPS_ALL[Key], RRPS_ALL[Clean Price Mid], "")</f>
        <v>158.82300000000001</v>
      </c>
      <c r="R100" s="6">
        <v>0.04</v>
      </c>
      <c r="S100" s="5">
        <v>44166</v>
      </c>
      <c r="T100" s="6">
        <f t="shared" si="14"/>
        <v>12.918654673445443</v>
      </c>
      <c r="U100" s="7">
        <f>_xlfn.XLOOKUP(U$1&amp;"|"&amp;TEXT($C100,"yyyymmdd"), RRPS_ALL[Key], RRPS_ALL[Yield to Maturity], "")</f>
        <v>4.9130000000000003</v>
      </c>
      <c r="V100" s="6">
        <f>_xlfn.XLOOKUP(V$1&amp;"|"&amp;TEXT($C100,"yyyymmdd"), RRPS_ALL[Key], RRPS_ALL[Mid Price], "")</f>
        <v>147.99700000000001</v>
      </c>
      <c r="W100" s="6">
        <f>_xlfn.XLOOKUP(W$1&amp;"|"&amp;TEXT($C100,"yyyymmdd"), RRPS_ALL[Key], RRPS_ALL[Mid Yield], "")</f>
        <v>4.9000000000000004</v>
      </c>
      <c r="X100" s="6">
        <f>_xlfn.XLOOKUP(X$1&amp;"|"&amp;TEXT($C100,"yyyymmdd"), RRPS_ALL[Key], RRPS_ALL[Dirty Mid], "")</f>
        <v>0</v>
      </c>
      <c r="Y100" s="6">
        <f>_xlfn.XLOOKUP(Y$1&amp;"|"&amp;TEXT($C100,"yyyymmdd"), RRPS_ALL[Key], RRPS_ALL[Clean Price Mid], "")</f>
        <v>0</v>
      </c>
      <c r="Z100" s="6">
        <v>3.5000000000000003E-2</v>
      </c>
      <c r="AA100" s="5">
        <v>47088</v>
      </c>
      <c r="AB100" s="6">
        <f t="shared" si="9"/>
        <v>20.918616226978596</v>
      </c>
      <c r="AC100" s="7">
        <f>_xlfn.XLOOKUP(AC$1&amp;"|"&amp;TEXT($C100,"yyyymmdd"), RRPS_ALL[Key], RRPS_ALL[Yield to Maturity], "")</f>
        <v>4.8440000000000003</v>
      </c>
      <c r="AD100" s="6">
        <f>_xlfn.XLOOKUP(AD$1&amp;"|"&amp;TEXT($C100,"yyyymmdd"), RRPS_ALL[Key], RRPS_ALL[Mid Price], "")</f>
        <v>129.73599999999999</v>
      </c>
      <c r="AE100" s="6">
        <f>_xlfn.XLOOKUP(AE$1&amp;"|"&amp;TEXT($C100,"yyyymmdd"), RRPS_ALL[Key], RRPS_ALL[Mid Yield], "")</f>
        <v>4.8250000000000002</v>
      </c>
      <c r="AF100" s="6">
        <f>_xlfn.XLOOKUP(AF$1&amp;"|"&amp;TEXT($C100,"yyyymmdd"), RRPS_ALL[Key], RRPS_ALL[Dirty Mid], "")</f>
        <v>0.36820999999999998</v>
      </c>
      <c r="AG100" s="6">
        <f>_xlfn.XLOOKUP(AG$1&amp;"|"&amp;TEXT($C100,"yyyymmdd"), RRPS_ALL[Key], RRPS_ALL[Clean Price Mid], "")</f>
        <v>7.0831900000000001</v>
      </c>
      <c r="AH100" s="6">
        <v>3.5000000000000003E-2</v>
      </c>
      <c r="AI100" s="5">
        <v>42339</v>
      </c>
      <c r="AJ100" s="6">
        <f t="shared" si="12"/>
        <v>7.9184666869485856</v>
      </c>
      <c r="AK100" s="7">
        <f>_xlfn.XLOOKUP(AK$1&amp;"|"&amp;TEXT($C100,"yyyymmdd"), RRPS_ALL[Key], RRPS_ALL[Yield to Maturity], "")</f>
        <v>4.8600000000000003</v>
      </c>
      <c r="AL100" s="6">
        <f>_xlfn.XLOOKUP(AL$1&amp;"|"&amp;TEXT($C100,"yyyymmdd"), RRPS_ALL[Key], RRPS_ALL[Mid Price], "")</f>
        <v>101.9</v>
      </c>
      <c r="AM100" s="6">
        <f>_xlfn.XLOOKUP(AM$1&amp;"|"&amp;TEXT($C100,"yyyymmdd"), RRPS_ALL[Key], RRPS_ALL[Mid Yield], "")</f>
        <v>4.835</v>
      </c>
      <c r="AN100" s="6">
        <f>_xlfn.XLOOKUP(AN$1&amp;"|"&amp;TEXT($C100,"yyyymmdd"), RRPS_ALL[Key], RRPS_ALL[Dirty Mid], "")</f>
        <v>0</v>
      </c>
      <c r="AO100" s="6">
        <f>_xlfn.XLOOKUP(AO$1&amp;"|"&amp;TEXT($C100,"yyyymmdd"), RRPS_ALL[Key], RRPS_ALL[Clean Price Mid], "")</f>
        <v>0</v>
      </c>
      <c r="AP100" s="6">
        <v>0.01</v>
      </c>
      <c r="AQ100" s="5">
        <v>41000</v>
      </c>
      <c r="AR100" s="6">
        <f t="shared" si="11"/>
        <v>4.2509124087591239</v>
      </c>
      <c r="AS100" s="7" t="str">
        <f>_xlfn.XLOOKUP(AS$1&amp;"|"&amp;TEXT($C100,"yyyymmdd"), RRPS_ALL[Key], RRPS_ALL[Yield to Maturity], "")</f>
        <v/>
      </c>
      <c r="AT100" s="6" t="str">
        <f>_xlfn.XLOOKUP(AT$1&amp;"|"&amp;TEXT($C100,"yyyymmdd"), RRPS_ALL[Key], RRPS_ALL[Mid Price], "")</f>
        <v/>
      </c>
      <c r="AU100" s="6" t="str">
        <f>_xlfn.XLOOKUP(AU$1&amp;"|"&amp;TEXT($C100,"yyyymmdd"), RRPS_ALL[Key], RRPS_ALL[Mid Yield], "")</f>
        <v/>
      </c>
      <c r="AV100" s="6" t="str">
        <f>_xlfn.XLOOKUP(AV$1&amp;"|"&amp;TEXT($C100,"yyyymmdd"), RRPS_ALL[Key], RRPS_ALL[Dirty Mid], "")</f>
        <v/>
      </c>
      <c r="AW100" s="6" t="str">
        <f>_xlfn.XLOOKUP(AW$1&amp;"|"&amp;TEXT($C100,"yyyymmdd"), RRPS_ALL[Key], RRPS_ALL[Clean Price Mid], "")</f>
        <v/>
      </c>
      <c r="AX100" s="6"/>
      <c r="AY100" s="6"/>
      <c r="AZ100" s="6"/>
      <c r="BA100" s="7" t="str">
        <f>_xlfn.XLOOKUP(BA$1&amp;"|"&amp;TEXT($C100,"yyyymmdd"), RRPS_ALL[Key], RRPS_ALL[Yield to Maturity], "")</f>
        <v/>
      </c>
      <c r="BB100" s="6" t="str">
        <f>_xlfn.XLOOKUP(BB$1&amp;"|"&amp;TEXT($C100,"yyyymmdd"), RRPS_ALL[Key], RRPS_ALL[Mid Price], "")</f>
        <v/>
      </c>
      <c r="BC100" s="6" t="str">
        <f>_xlfn.XLOOKUP(BC$1&amp;"|"&amp;TEXT($C100,"yyyymmdd"), RRPS_ALL[Key], RRPS_ALL[Mid Yield], "")</f>
        <v/>
      </c>
      <c r="BD100" s="6" t="str">
        <f>_xlfn.XLOOKUP(BD$1&amp;"|"&amp;TEXT($C100,"yyyymmdd"), RRPS_ALL[Key], RRPS_ALL[Dirty Mid], "")</f>
        <v/>
      </c>
      <c r="BE100" s="6" t="str">
        <f>_xlfn.XLOOKUP(BE$1&amp;"|"&amp;TEXT($C100,"yyyymmdd"), RRPS_ALL[Key], RRPS_ALL[Clean Price Mid], "")</f>
        <v/>
      </c>
      <c r="BF100" s="6"/>
      <c r="BG100" s="6"/>
      <c r="BH100" s="6"/>
      <c r="BI100" s="7" t="str">
        <f>_xlfn.XLOOKUP(BI$1&amp;"|"&amp;TEXT($C100,"yyyymmdd"), RRPS_ALL[Key], RRPS_ALL[Yield to Maturity], "")</f>
        <v/>
      </c>
      <c r="BJ100" s="6" t="str">
        <f>_xlfn.XLOOKUP(BJ$1&amp;"|"&amp;TEXT($C100,"yyyymmdd"), RRPS_ALL[Key], RRPS_ALL[Mid Price], "")</f>
        <v/>
      </c>
      <c r="BK100" s="6" t="str">
        <f>_xlfn.XLOOKUP(BK$1&amp;"|"&amp;TEXT($C100,"yyyymmdd"), RRPS_ALL[Key], RRPS_ALL[Mid Yield], "")</f>
        <v/>
      </c>
      <c r="BL100" s="6" t="str">
        <f>_xlfn.XLOOKUP(BL$1&amp;"|"&amp;TEXT($C100,"yyyymmdd"), RRPS_ALL[Key], RRPS_ALL[Dirty Mid], "")</f>
        <v/>
      </c>
      <c r="BM100" s="6" t="str">
        <f>_xlfn.XLOOKUP(BM$1&amp;"|"&amp;TEXT($C100,"yyyymmdd"), RRPS_ALL[Key], RRPS_ALL[Clean Price Mid], "")</f>
        <v/>
      </c>
      <c r="BN100" s="6"/>
      <c r="BO100" s="6"/>
      <c r="BP100" s="6"/>
      <c r="BQ100" s="7" t="str">
        <f>_xlfn.XLOOKUP(BQ$1&amp;"|"&amp;TEXT($C100,"yyyymmdd"), RRPS_ALL[Key], RRPS_ALL[Yield to Maturity], "")</f>
        <v/>
      </c>
      <c r="BR100" s="6" t="str">
        <f>_xlfn.XLOOKUP(BR$1&amp;"|"&amp;TEXT($C100,"yyyymmdd"), RRPS_ALL[Key], RRPS_ALL[Mid Price], "")</f>
        <v/>
      </c>
      <c r="BS100" s="6" t="str">
        <f>_xlfn.XLOOKUP(BS$1&amp;"|"&amp;TEXT($C100,"yyyymmdd"), RRPS_ALL[Key], RRPS_ALL[Mid Yield], "")</f>
        <v/>
      </c>
      <c r="BT100" s="6" t="str">
        <f>_xlfn.XLOOKUP(BT$1&amp;"|"&amp;TEXT($C100,"yyyymmdd"), RRPS_ALL[Key], RRPS_ALL[Dirty Mid], "")</f>
        <v/>
      </c>
      <c r="BU100" s="6" t="str">
        <f>_xlfn.XLOOKUP(BU$1&amp;"|"&amp;TEXT($C100,"yyyymmdd"), RRPS_ALL[Key], RRPS_ALL[Clean Price Mid], "")</f>
        <v/>
      </c>
      <c r="BV100" s="6"/>
      <c r="BW100" s="6"/>
      <c r="BX100" s="6"/>
      <c r="BY100" s="7" t="str">
        <f>_xlfn.XLOOKUP(BY$1&amp;"|"&amp;TEXT($C100,"yyyymmdd"), RRPS_ALL[Key], RRPS_ALL[Yield to Maturity], "")</f>
        <v/>
      </c>
      <c r="BZ100" s="6" t="str">
        <f>_xlfn.XLOOKUP(BZ$1&amp;"|"&amp;TEXT($C100,"yyyymmdd"), RRPS_ALL[Key], RRPS_ALL[Mid Price], "")</f>
        <v/>
      </c>
      <c r="CA100" s="6" t="str">
        <f>_xlfn.XLOOKUP(CA$1&amp;"|"&amp;TEXT($C100,"yyyymmdd"), RRPS_ALL[Key], RRPS_ALL[Mid Yield], "")</f>
        <v/>
      </c>
      <c r="CB100" s="6" t="str">
        <f>_xlfn.XLOOKUP(CB$1&amp;"|"&amp;TEXT($C100,"yyyymmdd"), RRPS_ALL[Key], RRPS_ALL[Dirty Mid], "")</f>
        <v/>
      </c>
      <c r="CC100" s="6" t="str">
        <f>_xlfn.XLOOKUP(CC$1&amp;"|"&amp;TEXT($C100,"yyyymmdd"), RRPS_ALL[Key], RRPS_ALL[Clean Price Mid], "")</f>
        <v/>
      </c>
      <c r="CD100" s="6"/>
      <c r="CE100" s="6"/>
      <c r="CF100" s="6"/>
      <c r="CG100" s="7" t="str">
        <f>_xlfn.XLOOKUP(CG$1&amp;"|"&amp;TEXT($C100,"yyyymmdd"), RRPS_ALL[Key], RRPS_ALL[Yield to Maturity], "")</f>
        <v/>
      </c>
      <c r="CH100" s="6" t="str">
        <f>_xlfn.XLOOKUP(CH$1&amp;"|"&amp;TEXT($C100,"yyyymmdd"), RRPS_ALL[Key], RRPS_ALL[Mid Price], "")</f>
        <v/>
      </c>
      <c r="CI100" s="6" t="str">
        <f>_xlfn.XLOOKUP(CI$1&amp;"|"&amp;TEXT($C100,"yyyymmdd"), RRPS_ALL[Key], RRPS_ALL[Mid Yield], "")</f>
        <v/>
      </c>
      <c r="CJ100" s="6" t="str">
        <f>_xlfn.XLOOKUP(CJ$1&amp;"|"&amp;TEXT($C100,"yyyymmdd"), RRPS_ALL[Key], RRPS_ALL[Dirty Mid], "")</f>
        <v/>
      </c>
      <c r="CK100" s="6" t="str">
        <f>_xlfn.XLOOKUP(CK$1&amp;"|"&amp;TEXT($C100,"yyyymmdd"), RRPS_ALL[Key], RRPS_ALL[Clean Price Mid], "")</f>
        <v/>
      </c>
      <c r="CL100" s="6"/>
      <c r="CM100" s="6"/>
      <c r="CN100" s="6"/>
      <c r="CO100" s="7" t="str">
        <f>_xlfn.XLOOKUP(CO$1&amp;"|"&amp;TEXT($C100,"yyyymmdd"), RRPS_ALL[Key], RRPS_ALL[Yield to Maturity], "")</f>
        <v/>
      </c>
      <c r="CP100" s="6" t="str">
        <f>_xlfn.XLOOKUP(CP$1&amp;"|"&amp;TEXT($C100,"yyyymmdd"), RRPS_ALL[Key], RRPS_ALL[Mid Price], "")</f>
        <v/>
      </c>
      <c r="CQ100" s="6" t="str">
        <f>_xlfn.XLOOKUP(CQ$1&amp;"|"&amp;TEXT($C100,"yyyymmdd"), RRPS_ALL[Key], RRPS_ALL[Mid Yield], "")</f>
        <v/>
      </c>
      <c r="CR100" s="6" t="str">
        <f>_xlfn.XLOOKUP(CR$1&amp;"|"&amp;TEXT($C100,"yyyymmdd"), RRPS_ALL[Key], RRPS_ALL[Dirty Mid], "")</f>
        <v/>
      </c>
      <c r="CS100" s="6" t="str">
        <f>_xlfn.XLOOKUP(CS$1&amp;"|"&amp;TEXT($C100,"yyyymmdd"), RRPS_ALL[Key], RRPS_ALL[Clean Price Mid], "")</f>
        <v/>
      </c>
      <c r="CT100" s="6"/>
      <c r="CU100" s="6"/>
      <c r="CV100" s="6"/>
      <c r="CW100" s="7" t="str">
        <f>_xlfn.XLOOKUP(CW$1&amp;"|"&amp;TEXT($C100,"yyyymmdd"), RRPS_ALL[Key], RRPS_ALL[Yield to Maturity], "")</f>
        <v/>
      </c>
      <c r="CX100" s="6" t="str">
        <f>_xlfn.XLOOKUP(CX$1&amp;"|"&amp;TEXT($C100,"yyyymmdd"), RRPS_ALL[Key], RRPS_ALL[Mid Price], "")</f>
        <v/>
      </c>
      <c r="CY100" s="6" t="str">
        <f>_xlfn.XLOOKUP(CY$1&amp;"|"&amp;TEXT($C100,"yyyymmdd"), RRPS_ALL[Key], RRPS_ALL[Mid Yield], "")</f>
        <v/>
      </c>
      <c r="CZ100" s="6" t="str">
        <f>_xlfn.XLOOKUP(CZ$1&amp;"|"&amp;TEXT($C100,"yyyymmdd"), RRPS_ALL[Key], RRPS_ALL[Dirty Mid], "")</f>
        <v/>
      </c>
      <c r="DA100" s="6" t="str">
        <f>_xlfn.XLOOKUP(DA$1&amp;"|"&amp;TEXT($C100,"yyyymmdd"), RRPS_ALL[Key], RRPS_ALL[Clean Price Mid], "")</f>
        <v/>
      </c>
    </row>
    <row r="101" spans="1:105" x14ac:dyDescent="0.2">
      <c r="A101">
        <v>2008</v>
      </c>
      <c r="B101">
        <v>1</v>
      </c>
      <c r="C101" s="5">
        <f t="shared" si="7"/>
        <v>39478</v>
      </c>
      <c r="D101" s="6">
        <v>3.25</v>
      </c>
      <c r="E101" s="7">
        <f>_xlfn.XLOOKUP(E$1&amp;"|"&amp;TEXT($C101,"yyyymmdd"), RRPS_ALL[Key], RRPS_ALL[Yield to Maturity], "")</f>
        <v>0</v>
      </c>
      <c r="F101" s="6">
        <f>_xlfn.XLOOKUP(F$1&amp;"|"&amp;TEXT($C101,"yyyymmdd"), RRPS_ALL[Key], RRPS_ALL[Mid Price], "")</f>
        <v>123.4085</v>
      </c>
      <c r="G101" s="6">
        <f>_xlfn.XLOOKUP(G$1&amp;"|"&amp;TEXT($C101,"yyyymmdd"), RRPS_ALL[Key], RRPS_ALL[Mid Yield], "")</f>
        <v>0</v>
      </c>
      <c r="H101" s="6">
        <f>_xlfn.XLOOKUP(H$1&amp;"|"&amp;TEXT($C101,"yyyymmdd"), RRPS_ALL[Key], RRPS_ALL[Dirty Mid], "")</f>
        <v>0</v>
      </c>
      <c r="I101" s="6">
        <f>_xlfn.XLOOKUP(I$1&amp;"|"&amp;TEXT($C101,"yyyymmdd"), RRPS_ALL[Key], RRPS_ALL[Clean Price Mid], "")</f>
        <v>0</v>
      </c>
      <c r="J101" s="6">
        <v>0.04</v>
      </c>
      <c r="K101" s="5">
        <v>39783</v>
      </c>
      <c r="L101" s="6">
        <f t="shared" si="13"/>
        <v>0.83333333333333337</v>
      </c>
      <c r="M101" s="7">
        <f>_xlfn.XLOOKUP(M$1&amp;"|"&amp;TEXT($C101,"yyyymmdd"), RRPS_ALL[Key], RRPS_ALL[Yield to Maturity], "")</f>
        <v>-2.1735250000000002</v>
      </c>
      <c r="N101" s="6">
        <f>_xlfn.XLOOKUP(N$1&amp;"|"&amp;TEXT($C101,"yyyymmdd"), RRPS_ALL[Key], RRPS_ALL[Mid Price], "")</f>
        <v>158.8175</v>
      </c>
      <c r="O101" s="6">
        <f>_xlfn.XLOOKUP(O$1&amp;"|"&amp;TEXT($C101,"yyyymmdd"), RRPS_ALL[Key], RRPS_ALL[Mid Yield], "")</f>
        <v>-2.1984029999999999</v>
      </c>
      <c r="P101" s="6">
        <f>_xlfn.XLOOKUP(P$1&amp;"|"&amp;TEXT($C101,"yyyymmdd"), RRPS_ALL[Key], RRPS_ALL[Dirty Mid], "")</f>
        <v>158.8175</v>
      </c>
      <c r="Q101" s="6">
        <f>_xlfn.XLOOKUP(Q$1&amp;"|"&amp;TEXT($C101,"yyyymmdd"), RRPS_ALL[Key], RRPS_ALL[Clean Price Mid], "")</f>
        <v>158.8175</v>
      </c>
      <c r="R101" s="6">
        <v>0.04</v>
      </c>
      <c r="S101" s="5">
        <v>44166</v>
      </c>
      <c r="T101" s="6">
        <f t="shared" si="14"/>
        <v>12.833017477363654</v>
      </c>
      <c r="U101" s="7">
        <f>_xlfn.XLOOKUP(U$1&amp;"|"&amp;TEXT($C101,"yyyymmdd"), RRPS_ALL[Key], RRPS_ALL[Yield to Maturity], "")</f>
        <v>4.71</v>
      </c>
      <c r="V101" s="6">
        <f>_xlfn.XLOOKUP(V$1&amp;"|"&amp;TEXT($C101,"yyyymmdd"), RRPS_ALL[Key], RRPS_ALL[Mid Price], "")</f>
        <v>152.84100000000001</v>
      </c>
      <c r="W101" s="6">
        <f>_xlfn.XLOOKUP(W$1&amp;"|"&amp;TEXT($C101,"yyyymmdd"), RRPS_ALL[Key], RRPS_ALL[Mid Yield], "")</f>
        <v>4.6970000000000001</v>
      </c>
      <c r="X101" s="6">
        <f>_xlfn.XLOOKUP(X$1&amp;"|"&amp;TEXT($C101,"yyyymmdd"), RRPS_ALL[Key], RRPS_ALL[Dirty Mid], "")</f>
        <v>0</v>
      </c>
      <c r="Y101" s="6">
        <f>_xlfn.XLOOKUP(Y$1&amp;"|"&amp;TEXT($C101,"yyyymmdd"), RRPS_ALL[Key], RRPS_ALL[Clean Price Mid], "")</f>
        <v>0</v>
      </c>
      <c r="Z101" s="6">
        <v>3.5000000000000003E-2</v>
      </c>
      <c r="AA101" s="5">
        <v>47088</v>
      </c>
      <c r="AB101" s="6">
        <f t="shared" si="9"/>
        <v>20.833007430582715</v>
      </c>
      <c r="AC101" s="7">
        <f>_xlfn.XLOOKUP(AC$1&amp;"|"&amp;TEXT($C101,"yyyymmdd"), RRPS_ALL[Key], RRPS_ALL[Yield to Maturity], "")</f>
        <v>4.5110000000000001</v>
      </c>
      <c r="AD101" s="6">
        <f>_xlfn.XLOOKUP(AD$1&amp;"|"&amp;TEXT($C101,"yyyymmdd"), RRPS_ALL[Key], RRPS_ALL[Mid Price], "")</f>
        <v>132.79599999999999</v>
      </c>
      <c r="AE101" s="6">
        <f>_xlfn.XLOOKUP(AE$1&amp;"|"&amp;TEXT($C101,"yyyymmdd"), RRPS_ALL[Key], RRPS_ALL[Mid Yield], "")</f>
        <v>4.4930000000000003</v>
      </c>
      <c r="AF101" s="6">
        <f>_xlfn.XLOOKUP(AF$1&amp;"|"&amp;TEXT($C101,"yyyymmdd"), RRPS_ALL[Key], RRPS_ALL[Dirty Mid], "")</f>
        <v>0.71847000000000005</v>
      </c>
      <c r="AG101" s="6">
        <f>_xlfn.XLOOKUP(AG$1&amp;"|"&amp;TEXT($C101,"yyyymmdd"), RRPS_ALL[Key], RRPS_ALL[Clean Price Mid], "")</f>
        <v>7.0080900000000002</v>
      </c>
      <c r="AH101" s="6">
        <v>3.5000000000000003E-2</v>
      </c>
      <c r="AI101" s="5">
        <v>42339</v>
      </c>
      <c r="AJ101" s="6">
        <f t="shared" si="12"/>
        <v>7.8329911019849421</v>
      </c>
      <c r="AK101" s="7">
        <f>_xlfn.XLOOKUP(AK$1&amp;"|"&amp;TEXT($C101,"yyyymmdd"), RRPS_ALL[Key], RRPS_ALL[Yield to Maturity], "")</f>
        <v>4.4980000000000002</v>
      </c>
      <c r="AL101" s="6">
        <f>_xlfn.XLOOKUP(AL$1&amp;"|"&amp;TEXT($C101,"yyyymmdd"), RRPS_ALL[Key], RRPS_ALL[Mid Price], "")</f>
        <v>103.637</v>
      </c>
      <c r="AM101" s="6">
        <f>_xlfn.XLOOKUP(AM$1&amp;"|"&amp;TEXT($C101,"yyyymmdd"), RRPS_ALL[Key], RRPS_ALL[Mid Yield], "")</f>
        <v>4.4729999999999999</v>
      </c>
      <c r="AN101" s="6">
        <f>_xlfn.XLOOKUP(AN$1&amp;"|"&amp;TEXT($C101,"yyyymmdd"), RRPS_ALL[Key], RRPS_ALL[Dirty Mid], "")</f>
        <v>0</v>
      </c>
      <c r="AO101" s="6">
        <f>_xlfn.XLOOKUP(AO$1&amp;"|"&amp;TEXT($C101,"yyyymmdd"), RRPS_ALL[Key], RRPS_ALL[Clean Price Mid], "")</f>
        <v>0</v>
      </c>
      <c r="AP101" s="6">
        <v>0.01</v>
      </c>
      <c r="AQ101" s="5">
        <v>41000</v>
      </c>
      <c r="AR101" s="6">
        <f t="shared" si="11"/>
        <v>4.1652983032293376</v>
      </c>
      <c r="AS101" s="7" t="str">
        <f>_xlfn.XLOOKUP(AS$1&amp;"|"&amp;TEXT($C101,"yyyymmdd"), RRPS_ALL[Key], RRPS_ALL[Yield to Maturity], "")</f>
        <v/>
      </c>
      <c r="AT101" s="6" t="str">
        <f>_xlfn.XLOOKUP(AT$1&amp;"|"&amp;TEXT($C101,"yyyymmdd"), RRPS_ALL[Key], RRPS_ALL[Mid Price], "")</f>
        <v/>
      </c>
      <c r="AU101" s="6" t="str">
        <f>_xlfn.XLOOKUP(AU$1&amp;"|"&amp;TEXT($C101,"yyyymmdd"), RRPS_ALL[Key], RRPS_ALL[Mid Yield], "")</f>
        <v/>
      </c>
      <c r="AV101" s="6" t="str">
        <f>_xlfn.XLOOKUP(AV$1&amp;"|"&amp;TEXT($C101,"yyyymmdd"), RRPS_ALL[Key], RRPS_ALL[Dirty Mid], "")</f>
        <v/>
      </c>
      <c r="AW101" s="6" t="str">
        <f>_xlfn.XLOOKUP(AW$1&amp;"|"&amp;TEXT($C101,"yyyymmdd"), RRPS_ALL[Key], RRPS_ALL[Clean Price Mid], "")</f>
        <v/>
      </c>
      <c r="AX101" s="6"/>
      <c r="AY101" s="6"/>
      <c r="AZ101" s="6"/>
      <c r="BA101" s="7" t="str">
        <f>_xlfn.XLOOKUP(BA$1&amp;"|"&amp;TEXT($C101,"yyyymmdd"), RRPS_ALL[Key], RRPS_ALL[Yield to Maturity], "")</f>
        <v/>
      </c>
      <c r="BB101" s="6" t="str">
        <f>_xlfn.XLOOKUP(BB$1&amp;"|"&amp;TEXT($C101,"yyyymmdd"), RRPS_ALL[Key], RRPS_ALL[Mid Price], "")</f>
        <v/>
      </c>
      <c r="BC101" s="6" t="str">
        <f>_xlfn.XLOOKUP(BC$1&amp;"|"&amp;TEXT($C101,"yyyymmdd"), RRPS_ALL[Key], RRPS_ALL[Mid Yield], "")</f>
        <v/>
      </c>
      <c r="BD101" s="6" t="str">
        <f>_xlfn.XLOOKUP(BD$1&amp;"|"&amp;TEXT($C101,"yyyymmdd"), RRPS_ALL[Key], RRPS_ALL[Dirty Mid], "")</f>
        <v/>
      </c>
      <c r="BE101" s="6" t="str">
        <f>_xlfn.XLOOKUP(BE$1&amp;"|"&amp;TEXT($C101,"yyyymmdd"), RRPS_ALL[Key], RRPS_ALL[Clean Price Mid], "")</f>
        <v/>
      </c>
      <c r="BF101" s="6"/>
      <c r="BG101" s="6"/>
      <c r="BH101" s="6"/>
      <c r="BI101" s="7" t="str">
        <f>_xlfn.XLOOKUP(BI$1&amp;"|"&amp;TEXT($C101,"yyyymmdd"), RRPS_ALL[Key], RRPS_ALL[Yield to Maturity], "")</f>
        <v/>
      </c>
      <c r="BJ101" s="6" t="str">
        <f>_xlfn.XLOOKUP(BJ$1&amp;"|"&amp;TEXT($C101,"yyyymmdd"), RRPS_ALL[Key], RRPS_ALL[Mid Price], "")</f>
        <v/>
      </c>
      <c r="BK101" s="6" t="str">
        <f>_xlfn.XLOOKUP(BK$1&amp;"|"&amp;TEXT($C101,"yyyymmdd"), RRPS_ALL[Key], RRPS_ALL[Mid Yield], "")</f>
        <v/>
      </c>
      <c r="BL101" s="6" t="str">
        <f>_xlfn.XLOOKUP(BL$1&amp;"|"&amp;TEXT($C101,"yyyymmdd"), RRPS_ALL[Key], RRPS_ALL[Dirty Mid], "")</f>
        <v/>
      </c>
      <c r="BM101" s="6" t="str">
        <f>_xlfn.XLOOKUP(BM$1&amp;"|"&amp;TEXT($C101,"yyyymmdd"), RRPS_ALL[Key], RRPS_ALL[Clean Price Mid], "")</f>
        <v/>
      </c>
      <c r="BN101" s="6"/>
      <c r="BO101" s="6"/>
      <c r="BP101" s="6"/>
      <c r="BQ101" s="7" t="str">
        <f>_xlfn.XLOOKUP(BQ$1&amp;"|"&amp;TEXT($C101,"yyyymmdd"), RRPS_ALL[Key], RRPS_ALL[Yield to Maturity], "")</f>
        <v/>
      </c>
      <c r="BR101" s="6" t="str">
        <f>_xlfn.XLOOKUP(BR$1&amp;"|"&amp;TEXT($C101,"yyyymmdd"), RRPS_ALL[Key], RRPS_ALL[Mid Price], "")</f>
        <v/>
      </c>
      <c r="BS101" s="6" t="str">
        <f>_xlfn.XLOOKUP(BS$1&amp;"|"&amp;TEXT($C101,"yyyymmdd"), RRPS_ALL[Key], RRPS_ALL[Mid Yield], "")</f>
        <v/>
      </c>
      <c r="BT101" s="6" t="str">
        <f>_xlfn.XLOOKUP(BT$1&amp;"|"&amp;TEXT($C101,"yyyymmdd"), RRPS_ALL[Key], RRPS_ALL[Dirty Mid], "")</f>
        <v/>
      </c>
      <c r="BU101" s="6" t="str">
        <f>_xlfn.XLOOKUP(BU$1&amp;"|"&amp;TEXT($C101,"yyyymmdd"), RRPS_ALL[Key], RRPS_ALL[Clean Price Mid], "")</f>
        <v/>
      </c>
      <c r="BV101" s="6"/>
      <c r="BW101" s="6"/>
      <c r="BX101" s="6"/>
      <c r="BY101" s="7" t="str">
        <f>_xlfn.XLOOKUP(BY$1&amp;"|"&amp;TEXT($C101,"yyyymmdd"), RRPS_ALL[Key], RRPS_ALL[Yield to Maturity], "")</f>
        <v/>
      </c>
      <c r="BZ101" s="6" t="str">
        <f>_xlfn.XLOOKUP(BZ$1&amp;"|"&amp;TEXT($C101,"yyyymmdd"), RRPS_ALL[Key], RRPS_ALL[Mid Price], "")</f>
        <v/>
      </c>
      <c r="CA101" s="6" t="str">
        <f>_xlfn.XLOOKUP(CA$1&amp;"|"&amp;TEXT($C101,"yyyymmdd"), RRPS_ALL[Key], RRPS_ALL[Mid Yield], "")</f>
        <v/>
      </c>
      <c r="CB101" s="6" t="str">
        <f>_xlfn.XLOOKUP(CB$1&amp;"|"&amp;TEXT($C101,"yyyymmdd"), RRPS_ALL[Key], RRPS_ALL[Dirty Mid], "")</f>
        <v/>
      </c>
      <c r="CC101" s="6" t="str">
        <f>_xlfn.XLOOKUP(CC$1&amp;"|"&amp;TEXT($C101,"yyyymmdd"), RRPS_ALL[Key], RRPS_ALL[Clean Price Mid], "")</f>
        <v/>
      </c>
      <c r="CD101" s="6"/>
      <c r="CE101" s="6"/>
      <c r="CF101" s="6"/>
      <c r="CG101" s="7" t="str">
        <f>_xlfn.XLOOKUP(CG$1&amp;"|"&amp;TEXT($C101,"yyyymmdd"), RRPS_ALL[Key], RRPS_ALL[Yield to Maturity], "")</f>
        <v/>
      </c>
      <c r="CH101" s="6" t="str">
        <f>_xlfn.XLOOKUP(CH$1&amp;"|"&amp;TEXT($C101,"yyyymmdd"), RRPS_ALL[Key], RRPS_ALL[Mid Price], "")</f>
        <v/>
      </c>
      <c r="CI101" s="6" t="str">
        <f>_xlfn.XLOOKUP(CI$1&amp;"|"&amp;TEXT($C101,"yyyymmdd"), RRPS_ALL[Key], RRPS_ALL[Mid Yield], "")</f>
        <v/>
      </c>
      <c r="CJ101" s="6" t="str">
        <f>_xlfn.XLOOKUP(CJ$1&amp;"|"&amp;TEXT($C101,"yyyymmdd"), RRPS_ALL[Key], RRPS_ALL[Dirty Mid], "")</f>
        <v/>
      </c>
      <c r="CK101" s="6" t="str">
        <f>_xlfn.XLOOKUP(CK$1&amp;"|"&amp;TEXT($C101,"yyyymmdd"), RRPS_ALL[Key], RRPS_ALL[Clean Price Mid], "")</f>
        <v/>
      </c>
      <c r="CL101" s="6"/>
      <c r="CM101" s="6"/>
      <c r="CN101" s="6"/>
      <c r="CO101" s="7" t="str">
        <f>_xlfn.XLOOKUP(CO$1&amp;"|"&amp;TEXT($C101,"yyyymmdd"), RRPS_ALL[Key], RRPS_ALL[Yield to Maturity], "")</f>
        <v/>
      </c>
      <c r="CP101" s="6" t="str">
        <f>_xlfn.XLOOKUP(CP$1&amp;"|"&amp;TEXT($C101,"yyyymmdd"), RRPS_ALL[Key], RRPS_ALL[Mid Price], "")</f>
        <v/>
      </c>
      <c r="CQ101" s="6" t="str">
        <f>_xlfn.XLOOKUP(CQ$1&amp;"|"&amp;TEXT($C101,"yyyymmdd"), RRPS_ALL[Key], RRPS_ALL[Mid Yield], "")</f>
        <v/>
      </c>
      <c r="CR101" s="6" t="str">
        <f>_xlfn.XLOOKUP(CR$1&amp;"|"&amp;TEXT($C101,"yyyymmdd"), RRPS_ALL[Key], RRPS_ALL[Dirty Mid], "")</f>
        <v/>
      </c>
      <c r="CS101" s="6" t="str">
        <f>_xlfn.XLOOKUP(CS$1&amp;"|"&amp;TEXT($C101,"yyyymmdd"), RRPS_ALL[Key], RRPS_ALL[Clean Price Mid], "")</f>
        <v/>
      </c>
      <c r="CT101" s="6"/>
      <c r="CU101" s="6"/>
      <c r="CV101" s="6"/>
      <c r="CW101" s="7" t="str">
        <f>_xlfn.XLOOKUP(CW$1&amp;"|"&amp;TEXT($C101,"yyyymmdd"), RRPS_ALL[Key], RRPS_ALL[Yield to Maturity], "")</f>
        <v/>
      </c>
      <c r="CX101" s="6" t="str">
        <f>_xlfn.XLOOKUP(CX$1&amp;"|"&amp;TEXT($C101,"yyyymmdd"), RRPS_ALL[Key], RRPS_ALL[Mid Price], "")</f>
        <v/>
      </c>
      <c r="CY101" s="6" t="str">
        <f>_xlfn.XLOOKUP(CY$1&amp;"|"&amp;TEXT($C101,"yyyymmdd"), RRPS_ALL[Key], RRPS_ALL[Mid Yield], "")</f>
        <v/>
      </c>
      <c r="CZ101" s="6" t="str">
        <f>_xlfn.XLOOKUP(CZ$1&amp;"|"&amp;TEXT($C101,"yyyymmdd"), RRPS_ALL[Key], RRPS_ALL[Dirty Mid], "")</f>
        <v/>
      </c>
      <c r="DA101" s="6" t="str">
        <f>_xlfn.XLOOKUP(DA$1&amp;"|"&amp;TEXT($C101,"yyyymmdd"), RRPS_ALL[Key], RRPS_ALL[Clean Price Mid], "")</f>
        <v/>
      </c>
    </row>
    <row r="102" spans="1:105" x14ac:dyDescent="0.2">
      <c r="A102">
        <v>2008</v>
      </c>
      <c r="B102">
        <v>2</v>
      </c>
      <c r="C102" s="5">
        <f t="shared" si="7"/>
        <v>39507</v>
      </c>
      <c r="D102" s="6">
        <v>3.5</v>
      </c>
      <c r="E102" s="7">
        <f>_xlfn.XLOOKUP(E$1&amp;"|"&amp;TEXT($C102,"yyyymmdd"), RRPS_ALL[Key], RRPS_ALL[Yield to Maturity], "")</f>
        <v>0</v>
      </c>
      <c r="F102" s="6">
        <f>_xlfn.XLOOKUP(F$1&amp;"|"&amp;TEXT($C102,"yyyymmdd"), RRPS_ALL[Key], RRPS_ALL[Mid Price], "")</f>
        <v>122.9105</v>
      </c>
      <c r="G102" s="6">
        <f>_xlfn.XLOOKUP(G$1&amp;"|"&amp;TEXT($C102,"yyyymmdd"), RRPS_ALL[Key], RRPS_ALL[Mid Yield], "")</f>
        <v>0</v>
      </c>
      <c r="H102" s="6">
        <f>_xlfn.XLOOKUP(H$1&amp;"|"&amp;TEXT($C102,"yyyymmdd"), RRPS_ALL[Key], RRPS_ALL[Dirty Mid], "")</f>
        <v>0</v>
      </c>
      <c r="I102" s="6">
        <f>_xlfn.XLOOKUP(I$1&amp;"|"&amp;TEXT($C102,"yyyymmdd"), RRPS_ALL[Key], RRPS_ALL[Clean Price Mid], "")</f>
        <v>0</v>
      </c>
      <c r="J102" s="6">
        <v>0.04</v>
      </c>
      <c r="K102" s="5">
        <v>39783</v>
      </c>
      <c r="L102" s="6">
        <f t="shared" si="13"/>
        <v>0.75409836065573765</v>
      </c>
      <c r="M102" s="7">
        <f>_xlfn.XLOOKUP(M$1&amp;"|"&amp;TEXT($C102,"yyyymmdd"), RRPS_ALL[Key], RRPS_ALL[Yield to Maturity], "")</f>
        <v>-2.0995309999999998</v>
      </c>
      <c r="N102" s="6">
        <f>_xlfn.XLOOKUP(N$1&amp;"|"&amp;TEXT($C102,"yyyymmdd"), RRPS_ALL[Key], RRPS_ALL[Mid Price], "")</f>
        <v>158.3485</v>
      </c>
      <c r="O102" s="6">
        <f>_xlfn.XLOOKUP(O$1&amp;"|"&amp;TEXT($C102,"yyyymmdd"), RRPS_ALL[Key], RRPS_ALL[Mid Yield], "")</f>
        <v>-2.1244459999999998</v>
      </c>
      <c r="P102" s="6">
        <f>_xlfn.XLOOKUP(P$1&amp;"|"&amp;TEXT($C102,"yyyymmdd"), RRPS_ALL[Key], RRPS_ALL[Dirty Mid], "")</f>
        <v>158.3485</v>
      </c>
      <c r="Q102" s="6">
        <f>_xlfn.XLOOKUP(Q$1&amp;"|"&amp;TEXT($C102,"yyyymmdd"), RRPS_ALL[Key], RRPS_ALL[Clean Price Mid], "")</f>
        <v>158.3485</v>
      </c>
      <c r="R102" s="6">
        <v>0.04</v>
      </c>
      <c r="S102" s="5">
        <v>44166</v>
      </c>
      <c r="T102" s="6">
        <f t="shared" si="14"/>
        <v>12.753632343651294</v>
      </c>
      <c r="U102" s="7">
        <f>_xlfn.XLOOKUP(U$1&amp;"|"&amp;TEXT($C102,"yyyymmdd"), RRPS_ALL[Key], RRPS_ALL[Yield to Maturity], "")</f>
        <v>4.7549999999999999</v>
      </c>
      <c r="V102" s="6">
        <f>_xlfn.XLOOKUP(V$1&amp;"|"&amp;TEXT($C102,"yyyymmdd"), RRPS_ALL[Key], RRPS_ALL[Mid Price], "")</f>
        <v>150.518</v>
      </c>
      <c r="W102" s="6">
        <f>_xlfn.XLOOKUP(W$1&amp;"|"&amp;TEXT($C102,"yyyymmdd"), RRPS_ALL[Key], RRPS_ALL[Mid Yield], "")</f>
        <v>4.742</v>
      </c>
      <c r="X102" s="6">
        <f>_xlfn.XLOOKUP(X$1&amp;"|"&amp;TEXT($C102,"yyyymmdd"), RRPS_ALL[Key], RRPS_ALL[Dirty Mid], "")</f>
        <v>0</v>
      </c>
      <c r="Y102" s="6">
        <f>_xlfn.XLOOKUP(Y$1&amp;"|"&amp;TEXT($C102,"yyyymmdd"), RRPS_ALL[Key], RRPS_ALL[Clean Price Mid], "")</f>
        <v>0</v>
      </c>
      <c r="Z102" s="6">
        <v>3.5000000000000003E-2</v>
      </c>
      <c r="AA102" s="5">
        <v>47088</v>
      </c>
      <c r="AB102" s="6">
        <f t="shared" si="9"/>
        <v>20.753617520531872</v>
      </c>
      <c r="AC102" s="7">
        <f>_xlfn.XLOOKUP(AC$1&amp;"|"&amp;TEXT($C102,"yyyymmdd"), RRPS_ALL[Key], RRPS_ALL[Yield to Maturity], "")</f>
        <v>4.4640000000000004</v>
      </c>
      <c r="AD102" s="6">
        <f>_xlfn.XLOOKUP(AD$1&amp;"|"&amp;TEXT($C102,"yyyymmdd"), RRPS_ALL[Key], RRPS_ALL[Mid Price], "")</f>
        <v>132.02799999999999</v>
      </c>
      <c r="AE102" s="6">
        <f>_xlfn.XLOOKUP(AE$1&amp;"|"&amp;TEXT($C102,"yyyymmdd"), RRPS_ALL[Key], RRPS_ALL[Mid Yield], "")</f>
        <v>4.4450000000000003</v>
      </c>
      <c r="AF102" s="6">
        <f>_xlfn.XLOOKUP(AF$1&amp;"|"&amp;TEXT($C102,"yyyymmdd"), RRPS_ALL[Key], RRPS_ALL[Dirty Mid], "")</f>
        <v>1.0559700000000001</v>
      </c>
      <c r="AG102" s="6">
        <f>_xlfn.XLOOKUP(AG$1&amp;"|"&amp;TEXT($C102,"yyyymmdd"), RRPS_ALL[Key], RRPS_ALL[Clean Price Mid], "")</f>
        <v>6.9263199999999996</v>
      </c>
      <c r="AH102" s="6">
        <v>3.5000000000000003E-2</v>
      </c>
      <c r="AI102" s="5">
        <v>42339</v>
      </c>
      <c r="AJ102" s="6">
        <f t="shared" si="12"/>
        <v>7.7535934291581112</v>
      </c>
      <c r="AK102" s="7">
        <f>_xlfn.XLOOKUP(AK$1&amp;"|"&amp;TEXT($C102,"yyyymmdd"), RRPS_ALL[Key], RRPS_ALL[Yield to Maturity], "")</f>
        <v>4.391</v>
      </c>
      <c r="AL102" s="6">
        <f>_xlfn.XLOOKUP(AL$1&amp;"|"&amp;TEXT($C102,"yyyymmdd"), RRPS_ALL[Key], RRPS_ALL[Mid Price], "")</f>
        <v>103.304</v>
      </c>
      <c r="AM102" s="6">
        <f>_xlfn.XLOOKUP(AM$1&amp;"|"&amp;TEXT($C102,"yyyymmdd"), RRPS_ALL[Key], RRPS_ALL[Mid Yield], "")</f>
        <v>4.3659999999999997</v>
      </c>
      <c r="AN102" s="6">
        <f>_xlfn.XLOOKUP(AN$1&amp;"|"&amp;TEXT($C102,"yyyymmdd"), RRPS_ALL[Key], RRPS_ALL[Dirty Mid], "")</f>
        <v>0</v>
      </c>
      <c r="AO102" s="6">
        <f>_xlfn.XLOOKUP(AO$1&amp;"|"&amp;TEXT($C102,"yyyymmdd"), RRPS_ALL[Key], RRPS_ALL[Clean Price Mid], "")</f>
        <v>0</v>
      </c>
      <c r="AP102" s="6">
        <v>0.01</v>
      </c>
      <c r="AQ102" s="5">
        <v>41000</v>
      </c>
      <c r="AR102" s="6">
        <f t="shared" si="11"/>
        <v>4.0859332238642585</v>
      </c>
      <c r="AS102" s="7" t="str">
        <f>_xlfn.XLOOKUP(AS$1&amp;"|"&amp;TEXT($C102,"yyyymmdd"), RRPS_ALL[Key], RRPS_ALL[Yield to Maturity], "")</f>
        <v/>
      </c>
      <c r="AT102" s="6" t="str">
        <f>_xlfn.XLOOKUP(AT$1&amp;"|"&amp;TEXT($C102,"yyyymmdd"), RRPS_ALL[Key], RRPS_ALL[Mid Price], "")</f>
        <v/>
      </c>
      <c r="AU102" s="6" t="str">
        <f>_xlfn.XLOOKUP(AU$1&amp;"|"&amp;TEXT($C102,"yyyymmdd"), RRPS_ALL[Key], RRPS_ALL[Mid Yield], "")</f>
        <v/>
      </c>
      <c r="AV102" s="6" t="str">
        <f>_xlfn.XLOOKUP(AV$1&amp;"|"&amp;TEXT($C102,"yyyymmdd"), RRPS_ALL[Key], RRPS_ALL[Dirty Mid], "")</f>
        <v/>
      </c>
      <c r="AW102" s="6" t="str">
        <f>_xlfn.XLOOKUP(AW$1&amp;"|"&amp;TEXT($C102,"yyyymmdd"), RRPS_ALL[Key], RRPS_ALL[Clean Price Mid], "")</f>
        <v/>
      </c>
      <c r="AX102" s="6"/>
      <c r="AY102" s="6"/>
      <c r="AZ102" s="6"/>
      <c r="BA102" s="7" t="str">
        <f>_xlfn.XLOOKUP(BA$1&amp;"|"&amp;TEXT($C102,"yyyymmdd"), RRPS_ALL[Key], RRPS_ALL[Yield to Maturity], "")</f>
        <v/>
      </c>
      <c r="BB102" s="6" t="str">
        <f>_xlfn.XLOOKUP(BB$1&amp;"|"&amp;TEXT($C102,"yyyymmdd"), RRPS_ALL[Key], RRPS_ALL[Mid Price], "")</f>
        <v/>
      </c>
      <c r="BC102" s="6" t="str">
        <f>_xlfn.XLOOKUP(BC$1&amp;"|"&amp;TEXT($C102,"yyyymmdd"), RRPS_ALL[Key], RRPS_ALL[Mid Yield], "")</f>
        <v/>
      </c>
      <c r="BD102" s="6" t="str">
        <f>_xlfn.XLOOKUP(BD$1&amp;"|"&amp;TEXT($C102,"yyyymmdd"), RRPS_ALL[Key], RRPS_ALL[Dirty Mid], "")</f>
        <v/>
      </c>
      <c r="BE102" s="6" t="str">
        <f>_xlfn.XLOOKUP(BE$1&amp;"|"&amp;TEXT($C102,"yyyymmdd"), RRPS_ALL[Key], RRPS_ALL[Clean Price Mid], "")</f>
        <v/>
      </c>
      <c r="BF102" s="6"/>
      <c r="BG102" s="6"/>
      <c r="BH102" s="6"/>
      <c r="BI102" s="7" t="str">
        <f>_xlfn.XLOOKUP(BI$1&amp;"|"&amp;TEXT($C102,"yyyymmdd"), RRPS_ALL[Key], RRPS_ALL[Yield to Maturity], "")</f>
        <v/>
      </c>
      <c r="BJ102" s="6" t="str">
        <f>_xlfn.XLOOKUP(BJ$1&amp;"|"&amp;TEXT($C102,"yyyymmdd"), RRPS_ALL[Key], RRPS_ALL[Mid Price], "")</f>
        <v/>
      </c>
      <c r="BK102" s="6" t="str">
        <f>_xlfn.XLOOKUP(BK$1&amp;"|"&amp;TEXT($C102,"yyyymmdd"), RRPS_ALL[Key], RRPS_ALL[Mid Yield], "")</f>
        <v/>
      </c>
      <c r="BL102" s="6" t="str">
        <f>_xlfn.XLOOKUP(BL$1&amp;"|"&amp;TEXT($C102,"yyyymmdd"), RRPS_ALL[Key], RRPS_ALL[Dirty Mid], "")</f>
        <v/>
      </c>
      <c r="BM102" s="6" t="str">
        <f>_xlfn.XLOOKUP(BM$1&amp;"|"&amp;TEXT($C102,"yyyymmdd"), RRPS_ALL[Key], RRPS_ALL[Clean Price Mid], "")</f>
        <v/>
      </c>
      <c r="BN102" s="6"/>
      <c r="BO102" s="6"/>
      <c r="BP102" s="6"/>
      <c r="BQ102" s="7" t="str">
        <f>_xlfn.XLOOKUP(BQ$1&amp;"|"&amp;TEXT($C102,"yyyymmdd"), RRPS_ALL[Key], RRPS_ALL[Yield to Maturity], "")</f>
        <v/>
      </c>
      <c r="BR102" s="6" t="str">
        <f>_xlfn.XLOOKUP(BR$1&amp;"|"&amp;TEXT($C102,"yyyymmdd"), RRPS_ALL[Key], RRPS_ALL[Mid Price], "")</f>
        <v/>
      </c>
      <c r="BS102" s="6" t="str">
        <f>_xlfn.XLOOKUP(BS$1&amp;"|"&amp;TEXT($C102,"yyyymmdd"), RRPS_ALL[Key], RRPS_ALL[Mid Yield], "")</f>
        <v/>
      </c>
      <c r="BT102" s="6" t="str">
        <f>_xlfn.XLOOKUP(BT$1&amp;"|"&amp;TEXT($C102,"yyyymmdd"), RRPS_ALL[Key], RRPS_ALL[Dirty Mid], "")</f>
        <v/>
      </c>
      <c r="BU102" s="6" t="str">
        <f>_xlfn.XLOOKUP(BU$1&amp;"|"&amp;TEXT($C102,"yyyymmdd"), RRPS_ALL[Key], RRPS_ALL[Clean Price Mid], "")</f>
        <v/>
      </c>
      <c r="BV102" s="6"/>
      <c r="BW102" s="6"/>
      <c r="BX102" s="6"/>
      <c r="BY102" s="7" t="str">
        <f>_xlfn.XLOOKUP(BY$1&amp;"|"&amp;TEXT($C102,"yyyymmdd"), RRPS_ALL[Key], RRPS_ALL[Yield to Maturity], "")</f>
        <v/>
      </c>
      <c r="BZ102" s="6" t="str">
        <f>_xlfn.XLOOKUP(BZ$1&amp;"|"&amp;TEXT($C102,"yyyymmdd"), RRPS_ALL[Key], RRPS_ALL[Mid Price], "")</f>
        <v/>
      </c>
      <c r="CA102" s="6" t="str">
        <f>_xlfn.XLOOKUP(CA$1&amp;"|"&amp;TEXT($C102,"yyyymmdd"), RRPS_ALL[Key], RRPS_ALL[Mid Yield], "")</f>
        <v/>
      </c>
      <c r="CB102" s="6" t="str">
        <f>_xlfn.XLOOKUP(CB$1&amp;"|"&amp;TEXT($C102,"yyyymmdd"), RRPS_ALL[Key], RRPS_ALL[Dirty Mid], "")</f>
        <v/>
      </c>
      <c r="CC102" s="6" t="str">
        <f>_xlfn.XLOOKUP(CC$1&amp;"|"&amp;TEXT($C102,"yyyymmdd"), RRPS_ALL[Key], RRPS_ALL[Clean Price Mid], "")</f>
        <v/>
      </c>
      <c r="CD102" s="6"/>
      <c r="CE102" s="6"/>
      <c r="CF102" s="6"/>
      <c r="CG102" s="7" t="str">
        <f>_xlfn.XLOOKUP(CG$1&amp;"|"&amp;TEXT($C102,"yyyymmdd"), RRPS_ALL[Key], RRPS_ALL[Yield to Maturity], "")</f>
        <v/>
      </c>
      <c r="CH102" s="6" t="str">
        <f>_xlfn.XLOOKUP(CH$1&amp;"|"&amp;TEXT($C102,"yyyymmdd"), RRPS_ALL[Key], RRPS_ALL[Mid Price], "")</f>
        <v/>
      </c>
      <c r="CI102" s="6" t="str">
        <f>_xlfn.XLOOKUP(CI$1&amp;"|"&amp;TEXT($C102,"yyyymmdd"), RRPS_ALL[Key], RRPS_ALL[Mid Yield], "")</f>
        <v/>
      </c>
      <c r="CJ102" s="6" t="str">
        <f>_xlfn.XLOOKUP(CJ$1&amp;"|"&amp;TEXT($C102,"yyyymmdd"), RRPS_ALL[Key], RRPS_ALL[Dirty Mid], "")</f>
        <v/>
      </c>
      <c r="CK102" s="6" t="str">
        <f>_xlfn.XLOOKUP(CK$1&amp;"|"&amp;TEXT($C102,"yyyymmdd"), RRPS_ALL[Key], RRPS_ALL[Clean Price Mid], "")</f>
        <v/>
      </c>
      <c r="CL102" s="6"/>
      <c r="CM102" s="6"/>
      <c r="CN102" s="6"/>
      <c r="CO102" s="7" t="str">
        <f>_xlfn.XLOOKUP(CO$1&amp;"|"&amp;TEXT($C102,"yyyymmdd"), RRPS_ALL[Key], RRPS_ALL[Yield to Maturity], "")</f>
        <v/>
      </c>
      <c r="CP102" s="6" t="str">
        <f>_xlfn.XLOOKUP(CP$1&amp;"|"&amp;TEXT($C102,"yyyymmdd"), RRPS_ALL[Key], RRPS_ALL[Mid Price], "")</f>
        <v/>
      </c>
      <c r="CQ102" s="6" t="str">
        <f>_xlfn.XLOOKUP(CQ$1&amp;"|"&amp;TEXT($C102,"yyyymmdd"), RRPS_ALL[Key], RRPS_ALL[Mid Yield], "")</f>
        <v/>
      </c>
      <c r="CR102" s="6" t="str">
        <f>_xlfn.XLOOKUP(CR$1&amp;"|"&amp;TEXT($C102,"yyyymmdd"), RRPS_ALL[Key], RRPS_ALL[Dirty Mid], "")</f>
        <v/>
      </c>
      <c r="CS102" s="6" t="str">
        <f>_xlfn.XLOOKUP(CS$1&amp;"|"&amp;TEXT($C102,"yyyymmdd"), RRPS_ALL[Key], RRPS_ALL[Clean Price Mid], "")</f>
        <v/>
      </c>
      <c r="CT102" s="6"/>
      <c r="CU102" s="6"/>
      <c r="CV102" s="6"/>
      <c r="CW102" s="7" t="str">
        <f>_xlfn.XLOOKUP(CW$1&amp;"|"&amp;TEXT($C102,"yyyymmdd"), RRPS_ALL[Key], RRPS_ALL[Yield to Maturity], "")</f>
        <v/>
      </c>
      <c r="CX102" s="6" t="str">
        <f>_xlfn.XLOOKUP(CX$1&amp;"|"&amp;TEXT($C102,"yyyymmdd"), RRPS_ALL[Key], RRPS_ALL[Mid Price], "")</f>
        <v/>
      </c>
      <c r="CY102" s="6" t="str">
        <f>_xlfn.XLOOKUP(CY$1&amp;"|"&amp;TEXT($C102,"yyyymmdd"), RRPS_ALL[Key], RRPS_ALL[Mid Yield], "")</f>
        <v/>
      </c>
      <c r="CZ102" s="6" t="str">
        <f>_xlfn.XLOOKUP(CZ$1&amp;"|"&amp;TEXT($C102,"yyyymmdd"), RRPS_ALL[Key], RRPS_ALL[Dirty Mid], "")</f>
        <v/>
      </c>
      <c r="DA102" s="6" t="str">
        <f>_xlfn.XLOOKUP(DA$1&amp;"|"&amp;TEXT($C102,"yyyymmdd"), RRPS_ALL[Key], RRPS_ALL[Clean Price Mid], "")</f>
        <v/>
      </c>
    </row>
    <row r="103" spans="1:105" x14ac:dyDescent="0.2">
      <c r="A103">
        <v>2008</v>
      </c>
      <c r="B103">
        <v>3</v>
      </c>
      <c r="C103" s="5">
        <f t="shared" si="7"/>
        <v>39538</v>
      </c>
      <c r="D103" s="6">
        <v>3.5</v>
      </c>
      <c r="E103" s="7">
        <f>_xlfn.XLOOKUP(E$1&amp;"|"&amp;TEXT($C103,"yyyymmdd"), RRPS_ALL[Key], RRPS_ALL[Yield to Maturity], "")</f>
        <v>0</v>
      </c>
      <c r="F103" s="6">
        <f>_xlfn.XLOOKUP(F$1&amp;"|"&amp;TEXT($C103,"yyyymmdd"), RRPS_ALL[Key], RRPS_ALL[Mid Price], "")</f>
        <v>122.3685</v>
      </c>
      <c r="G103" s="6">
        <f>_xlfn.XLOOKUP(G$1&amp;"|"&amp;TEXT($C103,"yyyymmdd"), RRPS_ALL[Key], RRPS_ALL[Mid Yield], "")</f>
        <v>0</v>
      </c>
      <c r="H103" s="6">
        <f>_xlfn.XLOOKUP(H$1&amp;"|"&amp;TEXT($C103,"yyyymmdd"), RRPS_ALL[Key], RRPS_ALL[Dirty Mid], "")</f>
        <v>0</v>
      </c>
      <c r="I103" s="6">
        <f>_xlfn.XLOOKUP(I$1&amp;"|"&amp;TEXT($C103,"yyyymmdd"), RRPS_ALL[Key], RRPS_ALL[Clean Price Mid], "")</f>
        <v>0</v>
      </c>
      <c r="J103" s="6">
        <v>0.04</v>
      </c>
      <c r="K103" s="5">
        <v>39783</v>
      </c>
      <c r="L103" s="6">
        <f t="shared" si="13"/>
        <v>0.6693989071038251</v>
      </c>
      <c r="M103" s="7">
        <f>_xlfn.XLOOKUP(M$1&amp;"|"&amp;TEXT($C103,"yyyymmdd"), RRPS_ALL[Key], RRPS_ALL[Yield to Maturity], "")</f>
        <v>-2.0268139999999999</v>
      </c>
      <c r="N103" s="6">
        <f>_xlfn.XLOOKUP(N$1&amp;"|"&amp;TEXT($C103,"yyyymmdd"), RRPS_ALL[Key], RRPS_ALL[Mid Price], "")</f>
        <v>158.5975</v>
      </c>
      <c r="O103" s="6">
        <f>_xlfn.XLOOKUP(O$1&amp;"|"&amp;TEXT($C103,"yyyymmdd"), RRPS_ALL[Key], RRPS_ALL[Mid Yield], "")</f>
        <v>-2.051736</v>
      </c>
      <c r="P103" s="6">
        <f>_xlfn.XLOOKUP(P$1&amp;"|"&amp;TEXT($C103,"yyyymmdd"), RRPS_ALL[Key], RRPS_ALL[Dirty Mid], "")</f>
        <v>158.5975</v>
      </c>
      <c r="Q103" s="6">
        <f>_xlfn.XLOOKUP(Q$1&amp;"|"&amp;TEXT($C103,"yyyymmdd"), RRPS_ALL[Key], RRPS_ALL[Clean Price Mid], "")</f>
        <v>158.5975</v>
      </c>
      <c r="R103" s="6">
        <v>0.04</v>
      </c>
      <c r="S103" s="5">
        <v>44166</v>
      </c>
      <c r="T103" s="6">
        <f t="shared" si="14"/>
        <v>12.668772373131185</v>
      </c>
      <c r="U103" s="7">
        <f>_xlfn.XLOOKUP(U$1&amp;"|"&amp;TEXT($C103,"yyyymmdd"), RRPS_ALL[Key], RRPS_ALL[Yield to Maturity], "")</f>
        <v>4.7530000000000001</v>
      </c>
      <c r="V103" s="6">
        <f>_xlfn.XLOOKUP(V$1&amp;"|"&amp;TEXT($C103,"yyyymmdd"), RRPS_ALL[Key], RRPS_ALL[Mid Price], "")</f>
        <v>151.04400000000001</v>
      </c>
      <c r="W103" s="6">
        <f>_xlfn.XLOOKUP(W$1&amp;"|"&amp;TEXT($C103,"yyyymmdd"), RRPS_ALL[Key], RRPS_ALL[Mid Yield], "")</f>
        <v>4.74</v>
      </c>
      <c r="X103" s="6">
        <f>_xlfn.XLOOKUP(X$1&amp;"|"&amp;TEXT($C103,"yyyymmdd"), RRPS_ALL[Key], RRPS_ALL[Dirty Mid], "")</f>
        <v>0</v>
      </c>
      <c r="Y103" s="6">
        <f>_xlfn.XLOOKUP(Y$1&amp;"|"&amp;TEXT($C103,"yyyymmdd"), RRPS_ALL[Key], RRPS_ALL[Clean Price Mid], "")</f>
        <v>0</v>
      </c>
      <c r="Z103" s="6">
        <v>3.5000000000000003E-2</v>
      </c>
      <c r="AA103" s="5">
        <v>47088</v>
      </c>
      <c r="AB103" s="6">
        <f t="shared" si="9"/>
        <v>20.668752444270631</v>
      </c>
      <c r="AC103" s="7">
        <f>_xlfn.XLOOKUP(AC$1&amp;"|"&amp;TEXT($C103,"yyyymmdd"), RRPS_ALL[Key], RRPS_ALL[Yield to Maturity], "")</f>
        <v>4.4820000000000002</v>
      </c>
      <c r="AD103" s="6">
        <f>_xlfn.XLOOKUP(AD$1&amp;"|"&amp;TEXT($C103,"yyyymmdd"), RRPS_ALL[Key], RRPS_ALL[Mid Price], "")</f>
        <v>132.23500000000001</v>
      </c>
      <c r="AE103" s="6">
        <f>_xlfn.XLOOKUP(AE$1&amp;"|"&amp;TEXT($C103,"yyyymmdd"), RRPS_ALL[Key], RRPS_ALL[Mid Yield], "")</f>
        <v>4.4630000000000001</v>
      </c>
      <c r="AF103" s="6">
        <f>_xlfn.XLOOKUP(AF$1&amp;"|"&amp;TEXT($C103,"yyyymmdd"), RRPS_ALL[Key], RRPS_ALL[Dirty Mid], "")</f>
        <v>1.3619000000000001</v>
      </c>
      <c r="AG103" s="6">
        <f>_xlfn.XLOOKUP(AG$1&amp;"|"&amp;TEXT($C103,"yyyymmdd"), RRPS_ALL[Key], RRPS_ALL[Clean Price Mid], "")</f>
        <v>6.8479700000000001</v>
      </c>
      <c r="AH103" s="6">
        <v>3.5000000000000003E-2</v>
      </c>
      <c r="AI103" s="5">
        <v>42339</v>
      </c>
      <c r="AJ103" s="6">
        <f t="shared" si="12"/>
        <v>7.6687200547570153</v>
      </c>
      <c r="AK103" s="7">
        <f>_xlfn.XLOOKUP(AK$1&amp;"|"&amp;TEXT($C103,"yyyymmdd"), RRPS_ALL[Key], RRPS_ALL[Yield to Maturity], "")</f>
        <v>4.4080000000000004</v>
      </c>
      <c r="AL103" s="6">
        <f>_xlfn.XLOOKUP(AL$1&amp;"|"&amp;TEXT($C103,"yyyymmdd"), RRPS_ALL[Key], RRPS_ALL[Mid Price], "")</f>
        <v>103.681</v>
      </c>
      <c r="AM103" s="6">
        <f>_xlfn.XLOOKUP(AM$1&amp;"|"&amp;TEXT($C103,"yyyymmdd"), RRPS_ALL[Key], RRPS_ALL[Mid Yield], "")</f>
        <v>4.3819999999999997</v>
      </c>
      <c r="AN103" s="6">
        <f>_xlfn.XLOOKUP(AN$1&amp;"|"&amp;TEXT($C103,"yyyymmdd"), RRPS_ALL[Key], RRPS_ALL[Dirty Mid], "")</f>
        <v>0</v>
      </c>
      <c r="AO103" s="6">
        <f>_xlfn.XLOOKUP(AO$1&amp;"|"&amp;TEXT($C103,"yyyymmdd"), RRPS_ALL[Key], RRPS_ALL[Clean Price Mid], "")</f>
        <v>0</v>
      </c>
      <c r="AP103" s="6">
        <v>0.01</v>
      </c>
      <c r="AQ103" s="5">
        <v>41000</v>
      </c>
      <c r="AR103" s="6">
        <f t="shared" si="11"/>
        <v>4.0010946907498637</v>
      </c>
      <c r="AS103" s="7" t="str">
        <f>_xlfn.XLOOKUP(AS$1&amp;"|"&amp;TEXT($C103,"yyyymmdd"), RRPS_ALL[Key], RRPS_ALL[Yield to Maturity], "")</f>
        <v/>
      </c>
      <c r="AT103" s="6" t="str">
        <f>_xlfn.XLOOKUP(AT$1&amp;"|"&amp;TEXT($C103,"yyyymmdd"), RRPS_ALL[Key], RRPS_ALL[Mid Price], "")</f>
        <v/>
      </c>
      <c r="AU103" s="6" t="str">
        <f>_xlfn.XLOOKUP(AU$1&amp;"|"&amp;TEXT($C103,"yyyymmdd"), RRPS_ALL[Key], RRPS_ALL[Mid Yield], "")</f>
        <v/>
      </c>
      <c r="AV103" s="6" t="str">
        <f>_xlfn.XLOOKUP(AV$1&amp;"|"&amp;TEXT($C103,"yyyymmdd"), RRPS_ALL[Key], RRPS_ALL[Dirty Mid], "")</f>
        <v/>
      </c>
      <c r="AW103" s="6" t="str">
        <f>_xlfn.XLOOKUP(AW$1&amp;"|"&amp;TEXT($C103,"yyyymmdd"), RRPS_ALL[Key], RRPS_ALL[Clean Price Mid], "")</f>
        <v/>
      </c>
      <c r="AX103" s="6"/>
      <c r="AY103" s="6"/>
      <c r="AZ103" s="6"/>
      <c r="BA103" s="7" t="str">
        <f>_xlfn.XLOOKUP(BA$1&amp;"|"&amp;TEXT($C103,"yyyymmdd"), RRPS_ALL[Key], RRPS_ALL[Yield to Maturity], "")</f>
        <v/>
      </c>
      <c r="BB103" s="6" t="str">
        <f>_xlfn.XLOOKUP(BB$1&amp;"|"&amp;TEXT($C103,"yyyymmdd"), RRPS_ALL[Key], RRPS_ALL[Mid Price], "")</f>
        <v/>
      </c>
      <c r="BC103" s="6" t="str">
        <f>_xlfn.XLOOKUP(BC$1&amp;"|"&amp;TEXT($C103,"yyyymmdd"), RRPS_ALL[Key], RRPS_ALL[Mid Yield], "")</f>
        <v/>
      </c>
      <c r="BD103" s="6" t="str">
        <f>_xlfn.XLOOKUP(BD$1&amp;"|"&amp;TEXT($C103,"yyyymmdd"), RRPS_ALL[Key], RRPS_ALL[Dirty Mid], "")</f>
        <v/>
      </c>
      <c r="BE103" s="6" t="str">
        <f>_xlfn.XLOOKUP(BE$1&amp;"|"&amp;TEXT($C103,"yyyymmdd"), RRPS_ALL[Key], RRPS_ALL[Clean Price Mid], "")</f>
        <v/>
      </c>
      <c r="BF103" s="6"/>
      <c r="BG103" s="6"/>
      <c r="BH103" s="6"/>
      <c r="BI103" s="7" t="str">
        <f>_xlfn.XLOOKUP(BI$1&amp;"|"&amp;TEXT($C103,"yyyymmdd"), RRPS_ALL[Key], RRPS_ALL[Yield to Maturity], "")</f>
        <v/>
      </c>
      <c r="BJ103" s="6" t="str">
        <f>_xlfn.XLOOKUP(BJ$1&amp;"|"&amp;TEXT($C103,"yyyymmdd"), RRPS_ALL[Key], RRPS_ALL[Mid Price], "")</f>
        <v/>
      </c>
      <c r="BK103" s="6" t="str">
        <f>_xlfn.XLOOKUP(BK$1&amp;"|"&amp;TEXT($C103,"yyyymmdd"), RRPS_ALL[Key], RRPS_ALL[Mid Yield], "")</f>
        <v/>
      </c>
      <c r="BL103" s="6" t="str">
        <f>_xlfn.XLOOKUP(BL$1&amp;"|"&amp;TEXT($C103,"yyyymmdd"), RRPS_ALL[Key], RRPS_ALL[Dirty Mid], "")</f>
        <v/>
      </c>
      <c r="BM103" s="6" t="str">
        <f>_xlfn.XLOOKUP(BM$1&amp;"|"&amp;TEXT($C103,"yyyymmdd"), RRPS_ALL[Key], RRPS_ALL[Clean Price Mid], "")</f>
        <v/>
      </c>
      <c r="BN103" s="6"/>
      <c r="BO103" s="6"/>
      <c r="BP103" s="6"/>
      <c r="BQ103" s="7" t="str">
        <f>_xlfn.XLOOKUP(BQ$1&amp;"|"&amp;TEXT($C103,"yyyymmdd"), RRPS_ALL[Key], RRPS_ALL[Yield to Maturity], "")</f>
        <v/>
      </c>
      <c r="BR103" s="6" t="str">
        <f>_xlfn.XLOOKUP(BR$1&amp;"|"&amp;TEXT($C103,"yyyymmdd"), RRPS_ALL[Key], RRPS_ALL[Mid Price], "")</f>
        <v/>
      </c>
      <c r="BS103" s="6" t="str">
        <f>_xlfn.XLOOKUP(BS$1&amp;"|"&amp;TEXT($C103,"yyyymmdd"), RRPS_ALL[Key], RRPS_ALL[Mid Yield], "")</f>
        <v/>
      </c>
      <c r="BT103" s="6" t="str">
        <f>_xlfn.XLOOKUP(BT$1&amp;"|"&amp;TEXT($C103,"yyyymmdd"), RRPS_ALL[Key], RRPS_ALL[Dirty Mid], "")</f>
        <v/>
      </c>
      <c r="BU103" s="6" t="str">
        <f>_xlfn.XLOOKUP(BU$1&amp;"|"&amp;TEXT($C103,"yyyymmdd"), RRPS_ALL[Key], RRPS_ALL[Clean Price Mid], "")</f>
        <v/>
      </c>
      <c r="BV103" s="6"/>
      <c r="BW103" s="6"/>
      <c r="BX103" s="6"/>
      <c r="BY103" s="7" t="str">
        <f>_xlfn.XLOOKUP(BY$1&amp;"|"&amp;TEXT($C103,"yyyymmdd"), RRPS_ALL[Key], RRPS_ALL[Yield to Maturity], "")</f>
        <v/>
      </c>
      <c r="BZ103" s="6" t="str">
        <f>_xlfn.XLOOKUP(BZ$1&amp;"|"&amp;TEXT($C103,"yyyymmdd"), RRPS_ALL[Key], RRPS_ALL[Mid Price], "")</f>
        <v/>
      </c>
      <c r="CA103" s="6" t="str">
        <f>_xlfn.XLOOKUP(CA$1&amp;"|"&amp;TEXT($C103,"yyyymmdd"), RRPS_ALL[Key], RRPS_ALL[Mid Yield], "")</f>
        <v/>
      </c>
      <c r="CB103" s="6" t="str">
        <f>_xlfn.XLOOKUP(CB$1&amp;"|"&amp;TEXT($C103,"yyyymmdd"), RRPS_ALL[Key], RRPS_ALL[Dirty Mid], "")</f>
        <v/>
      </c>
      <c r="CC103" s="6" t="str">
        <f>_xlfn.XLOOKUP(CC$1&amp;"|"&amp;TEXT($C103,"yyyymmdd"), RRPS_ALL[Key], RRPS_ALL[Clean Price Mid], "")</f>
        <v/>
      </c>
      <c r="CD103" s="6"/>
      <c r="CE103" s="6"/>
      <c r="CF103" s="6"/>
      <c r="CG103" s="7" t="str">
        <f>_xlfn.XLOOKUP(CG$1&amp;"|"&amp;TEXT($C103,"yyyymmdd"), RRPS_ALL[Key], RRPS_ALL[Yield to Maturity], "")</f>
        <v/>
      </c>
      <c r="CH103" s="6" t="str">
        <f>_xlfn.XLOOKUP(CH$1&amp;"|"&amp;TEXT($C103,"yyyymmdd"), RRPS_ALL[Key], RRPS_ALL[Mid Price], "")</f>
        <v/>
      </c>
      <c r="CI103" s="6" t="str">
        <f>_xlfn.XLOOKUP(CI$1&amp;"|"&amp;TEXT($C103,"yyyymmdd"), RRPS_ALL[Key], RRPS_ALL[Mid Yield], "")</f>
        <v/>
      </c>
      <c r="CJ103" s="6" t="str">
        <f>_xlfn.XLOOKUP(CJ$1&amp;"|"&amp;TEXT($C103,"yyyymmdd"), RRPS_ALL[Key], RRPS_ALL[Dirty Mid], "")</f>
        <v/>
      </c>
      <c r="CK103" s="6" t="str">
        <f>_xlfn.XLOOKUP(CK$1&amp;"|"&amp;TEXT($C103,"yyyymmdd"), RRPS_ALL[Key], RRPS_ALL[Clean Price Mid], "")</f>
        <v/>
      </c>
      <c r="CL103" s="6"/>
      <c r="CM103" s="6"/>
      <c r="CN103" s="6"/>
      <c r="CO103" s="7" t="str">
        <f>_xlfn.XLOOKUP(CO$1&amp;"|"&amp;TEXT($C103,"yyyymmdd"), RRPS_ALL[Key], RRPS_ALL[Yield to Maturity], "")</f>
        <v/>
      </c>
      <c r="CP103" s="6" t="str">
        <f>_xlfn.XLOOKUP(CP$1&amp;"|"&amp;TEXT($C103,"yyyymmdd"), RRPS_ALL[Key], RRPS_ALL[Mid Price], "")</f>
        <v/>
      </c>
      <c r="CQ103" s="6" t="str">
        <f>_xlfn.XLOOKUP(CQ$1&amp;"|"&amp;TEXT($C103,"yyyymmdd"), RRPS_ALL[Key], RRPS_ALL[Mid Yield], "")</f>
        <v/>
      </c>
      <c r="CR103" s="6" t="str">
        <f>_xlfn.XLOOKUP(CR$1&amp;"|"&amp;TEXT($C103,"yyyymmdd"), RRPS_ALL[Key], RRPS_ALL[Dirty Mid], "")</f>
        <v/>
      </c>
      <c r="CS103" s="6" t="str">
        <f>_xlfn.XLOOKUP(CS$1&amp;"|"&amp;TEXT($C103,"yyyymmdd"), RRPS_ALL[Key], RRPS_ALL[Clean Price Mid], "")</f>
        <v/>
      </c>
      <c r="CT103" s="6"/>
      <c r="CU103" s="6"/>
      <c r="CV103" s="6"/>
      <c r="CW103" s="7" t="str">
        <f>_xlfn.XLOOKUP(CW$1&amp;"|"&amp;TEXT($C103,"yyyymmdd"), RRPS_ALL[Key], RRPS_ALL[Yield to Maturity], "")</f>
        <v/>
      </c>
      <c r="CX103" s="6" t="str">
        <f>_xlfn.XLOOKUP(CX$1&amp;"|"&amp;TEXT($C103,"yyyymmdd"), RRPS_ALL[Key], RRPS_ALL[Mid Price], "")</f>
        <v/>
      </c>
      <c r="CY103" s="6" t="str">
        <f>_xlfn.XLOOKUP(CY$1&amp;"|"&amp;TEXT($C103,"yyyymmdd"), RRPS_ALL[Key], RRPS_ALL[Mid Yield], "")</f>
        <v/>
      </c>
      <c r="CZ103" s="6" t="str">
        <f>_xlfn.XLOOKUP(CZ$1&amp;"|"&amp;TEXT($C103,"yyyymmdd"), RRPS_ALL[Key], RRPS_ALL[Dirty Mid], "")</f>
        <v/>
      </c>
      <c r="DA103" s="6" t="str">
        <f>_xlfn.XLOOKUP(DA$1&amp;"|"&amp;TEXT($C103,"yyyymmdd"), RRPS_ALL[Key], RRPS_ALL[Clean Price Mid], "")</f>
        <v/>
      </c>
    </row>
    <row r="104" spans="1:105" x14ac:dyDescent="0.2">
      <c r="A104">
        <v>2008</v>
      </c>
      <c r="B104">
        <v>4</v>
      </c>
      <c r="C104" s="5">
        <f t="shared" si="7"/>
        <v>39568</v>
      </c>
      <c r="D104" s="6">
        <v>3.5</v>
      </c>
      <c r="E104" s="7">
        <f>_xlfn.XLOOKUP(E$1&amp;"|"&amp;TEXT($C104,"yyyymmdd"), RRPS_ALL[Key], RRPS_ALL[Yield to Maturity], "")</f>
        <v>0</v>
      </c>
      <c r="F104" s="6">
        <f>_xlfn.XLOOKUP(F$1&amp;"|"&amp;TEXT($C104,"yyyymmdd"), RRPS_ALL[Key], RRPS_ALL[Mid Price], "")</f>
        <v>122.7385</v>
      </c>
      <c r="G104" s="6">
        <f>_xlfn.XLOOKUP(G$1&amp;"|"&amp;TEXT($C104,"yyyymmdd"), RRPS_ALL[Key], RRPS_ALL[Mid Yield], "")</f>
        <v>0</v>
      </c>
      <c r="H104" s="6">
        <f>_xlfn.XLOOKUP(H$1&amp;"|"&amp;TEXT($C104,"yyyymmdd"), RRPS_ALL[Key], RRPS_ALL[Dirty Mid], "")</f>
        <v>0</v>
      </c>
      <c r="I104" s="6">
        <f>_xlfn.XLOOKUP(I$1&amp;"|"&amp;TEXT($C104,"yyyymmdd"), RRPS_ALL[Key], RRPS_ALL[Clean Price Mid], "")</f>
        <v>0</v>
      </c>
      <c r="J104" s="6">
        <v>0.04</v>
      </c>
      <c r="K104" s="5">
        <v>39783</v>
      </c>
      <c r="L104" s="6">
        <f t="shared" si="13"/>
        <v>0.58743169398907102</v>
      </c>
      <c r="M104" s="7">
        <f>_xlfn.XLOOKUP(M$1&amp;"|"&amp;TEXT($C104,"yyyymmdd"), RRPS_ALL[Key], RRPS_ALL[Yield to Maturity], "")</f>
        <v>-2.3759399999999999</v>
      </c>
      <c r="N104" s="6">
        <f>_xlfn.XLOOKUP(N$1&amp;"|"&amp;TEXT($C104,"yyyymmdd"), RRPS_ALL[Key], RRPS_ALL[Mid Price], "")</f>
        <v>160.26150000000001</v>
      </c>
      <c r="O104" s="6">
        <f>_xlfn.XLOOKUP(O$1&amp;"|"&amp;TEXT($C104,"yyyymmdd"), RRPS_ALL[Key], RRPS_ALL[Mid Yield], "")</f>
        <v>-2.4008259999999999</v>
      </c>
      <c r="P104" s="6">
        <f>_xlfn.XLOOKUP(P$1&amp;"|"&amp;TEXT($C104,"yyyymmdd"), RRPS_ALL[Key], RRPS_ALL[Dirty Mid], "")</f>
        <v>160.26150000000001</v>
      </c>
      <c r="Q104" s="6">
        <f>_xlfn.XLOOKUP(Q$1&amp;"|"&amp;TEXT($C104,"yyyymmdd"), RRPS_ALL[Key], RRPS_ALL[Clean Price Mid], "")</f>
        <v>160.26150000000001</v>
      </c>
      <c r="R104" s="6">
        <v>0.04</v>
      </c>
      <c r="S104" s="5">
        <v>44166</v>
      </c>
      <c r="T104" s="6">
        <f t="shared" si="14"/>
        <v>12.58664982101495</v>
      </c>
      <c r="U104" s="7">
        <f>_xlfn.XLOOKUP(U$1&amp;"|"&amp;TEXT($C104,"yyyymmdd"), RRPS_ALL[Key], RRPS_ALL[Yield to Maturity], "")</f>
        <v>4.9450000000000003</v>
      </c>
      <c r="V104" s="6">
        <f>_xlfn.XLOOKUP(V$1&amp;"|"&amp;TEXT($C104,"yyyymmdd"), RRPS_ALL[Key], RRPS_ALL[Mid Price], "")</f>
        <v>148.06299999999999</v>
      </c>
      <c r="W104" s="6">
        <f>_xlfn.XLOOKUP(W$1&amp;"|"&amp;TEXT($C104,"yyyymmdd"), RRPS_ALL[Key], RRPS_ALL[Mid Yield], "")</f>
        <v>4.931</v>
      </c>
      <c r="X104" s="6">
        <f>_xlfn.XLOOKUP(X$1&amp;"|"&amp;TEXT($C104,"yyyymmdd"), RRPS_ALL[Key], RRPS_ALL[Dirty Mid], "")</f>
        <v>0</v>
      </c>
      <c r="Y104" s="6">
        <f>_xlfn.XLOOKUP(Y$1&amp;"|"&amp;TEXT($C104,"yyyymmdd"), RRPS_ALL[Key], RRPS_ALL[Clean Price Mid], "")</f>
        <v>0</v>
      </c>
      <c r="Z104" s="6">
        <v>3.5000000000000003E-2</v>
      </c>
      <c r="AA104" s="5">
        <v>47088</v>
      </c>
      <c r="AB104" s="6">
        <f t="shared" si="9"/>
        <v>20.586624951114587</v>
      </c>
      <c r="AC104" s="7">
        <f>_xlfn.XLOOKUP(AC$1&amp;"|"&amp;TEXT($C104,"yyyymmdd"), RRPS_ALL[Key], RRPS_ALL[Yield to Maturity], "")</f>
        <v>4.7539999999999996</v>
      </c>
      <c r="AD104" s="6">
        <f>_xlfn.XLOOKUP(AD$1&amp;"|"&amp;TEXT($C104,"yyyymmdd"), RRPS_ALL[Key], RRPS_ALL[Mid Price], "")</f>
        <v>130.97999999999999</v>
      </c>
      <c r="AE104" s="6">
        <f>_xlfn.XLOOKUP(AE$1&amp;"|"&amp;TEXT($C104,"yyyymmdd"), RRPS_ALL[Key], RRPS_ALL[Mid Yield], "")</f>
        <v>4.734</v>
      </c>
      <c r="AF104" s="6">
        <f>_xlfn.XLOOKUP(AF$1&amp;"|"&amp;TEXT($C104,"yyyymmdd"), RRPS_ALL[Key], RRPS_ALL[Dirty Mid], "")</f>
        <v>1.7394700000000001</v>
      </c>
      <c r="AG104" s="6">
        <f>_xlfn.XLOOKUP(AG$1&amp;"|"&amp;TEXT($C104,"yyyymmdd"), RRPS_ALL[Key], RRPS_ALL[Clean Price Mid], "")</f>
        <v>6.7473099999999997</v>
      </c>
      <c r="AH104" s="6">
        <v>3.5000000000000003E-2</v>
      </c>
      <c r="AI104" s="5">
        <v>42339</v>
      </c>
      <c r="AJ104" s="6">
        <f t="shared" si="12"/>
        <v>7.5865845311430524</v>
      </c>
      <c r="AK104" s="7">
        <f>_xlfn.XLOOKUP(AK$1&amp;"|"&amp;TEXT($C104,"yyyymmdd"), RRPS_ALL[Key], RRPS_ALL[Yield to Maturity], "")</f>
        <v>4.6920000000000002</v>
      </c>
      <c r="AL104" s="6">
        <f>_xlfn.XLOOKUP(AL$1&amp;"|"&amp;TEXT($C104,"yyyymmdd"), RRPS_ALL[Key], RRPS_ALL[Mid Price], "")</f>
        <v>103.607</v>
      </c>
      <c r="AM104" s="6">
        <f>_xlfn.XLOOKUP(AM$1&amp;"|"&amp;TEXT($C104,"yyyymmdd"), RRPS_ALL[Key], RRPS_ALL[Mid Yield], "")</f>
        <v>4.6710000000000003</v>
      </c>
      <c r="AN104" s="6">
        <f>_xlfn.XLOOKUP(AN$1&amp;"|"&amp;TEXT($C104,"yyyymmdd"), RRPS_ALL[Key], RRPS_ALL[Dirty Mid], "")</f>
        <v>0</v>
      </c>
      <c r="AO104" s="6">
        <f>_xlfn.XLOOKUP(AO$1&amp;"|"&amp;TEXT($C104,"yyyymmdd"), RRPS_ALL[Key], RRPS_ALL[Clean Price Mid], "")</f>
        <v>0</v>
      </c>
      <c r="AP104" s="6">
        <v>0.01</v>
      </c>
      <c r="AQ104" s="5">
        <v>41000</v>
      </c>
      <c r="AR104" s="6">
        <f t="shared" si="11"/>
        <v>3.9189928845101263</v>
      </c>
      <c r="AS104" s="7" t="str">
        <f>_xlfn.XLOOKUP(AS$1&amp;"|"&amp;TEXT($C104,"yyyymmdd"), RRPS_ALL[Key], RRPS_ALL[Yield to Maturity], "")</f>
        <v/>
      </c>
      <c r="AT104" s="6" t="str">
        <f>_xlfn.XLOOKUP(AT$1&amp;"|"&amp;TEXT($C104,"yyyymmdd"), RRPS_ALL[Key], RRPS_ALL[Mid Price], "")</f>
        <v/>
      </c>
      <c r="AU104" s="6" t="str">
        <f>_xlfn.XLOOKUP(AU$1&amp;"|"&amp;TEXT($C104,"yyyymmdd"), RRPS_ALL[Key], RRPS_ALL[Mid Yield], "")</f>
        <v/>
      </c>
      <c r="AV104" s="6" t="str">
        <f>_xlfn.XLOOKUP(AV$1&amp;"|"&amp;TEXT($C104,"yyyymmdd"), RRPS_ALL[Key], RRPS_ALL[Dirty Mid], "")</f>
        <v/>
      </c>
      <c r="AW104" s="6" t="str">
        <f>_xlfn.XLOOKUP(AW$1&amp;"|"&amp;TEXT($C104,"yyyymmdd"), RRPS_ALL[Key], RRPS_ALL[Clean Price Mid], "")</f>
        <v/>
      </c>
      <c r="AX104" s="6"/>
      <c r="AY104" s="6"/>
      <c r="AZ104" s="6"/>
      <c r="BA104" s="7" t="str">
        <f>_xlfn.XLOOKUP(BA$1&amp;"|"&amp;TEXT($C104,"yyyymmdd"), RRPS_ALL[Key], RRPS_ALL[Yield to Maturity], "")</f>
        <v/>
      </c>
      <c r="BB104" s="6" t="str">
        <f>_xlfn.XLOOKUP(BB$1&amp;"|"&amp;TEXT($C104,"yyyymmdd"), RRPS_ALL[Key], RRPS_ALL[Mid Price], "")</f>
        <v/>
      </c>
      <c r="BC104" s="6" t="str">
        <f>_xlfn.XLOOKUP(BC$1&amp;"|"&amp;TEXT($C104,"yyyymmdd"), RRPS_ALL[Key], RRPS_ALL[Mid Yield], "")</f>
        <v/>
      </c>
      <c r="BD104" s="6" t="str">
        <f>_xlfn.XLOOKUP(BD$1&amp;"|"&amp;TEXT($C104,"yyyymmdd"), RRPS_ALL[Key], RRPS_ALL[Dirty Mid], "")</f>
        <v/>
      </c>
      <c r="BE104" s="6" t="str">
        <f>_xlfn.XLOOKUP(BE$1&amp;"|"&amp;TEXT($C104,"yyyymmdd"), RRPS_ALL[Key], RRPS_ALL[Clean Price Mid], "")</f>
        <v/>
      </c>
      <c r="BF104" s="6"/>
      <c r="BG104" s="6"/>
      <c r="BH104" s="6"/>
      <c r="BI104" s="7" t="str">
        <f>_xlfn.XLOOKUP(BI$1&amp;"|"&amp;TEXT($C104,"yyyymmdd"), RRPS_ALL[Key], RRPS_ALL[Yield to Maturity], "")</f>
        <v/>
      </c>
      <c r="BJ104" s="6" t="str">
        <f>_xlfn.XLOOKUP(BJ$1&amp;"|"&amp;TEXT($C104,"yyyymmdd"), RRPS_ALL[Key], RRPS_ALL[Mid Price], "")</f>
        <v/>
      </c>
      <c r="BK104" s="6" t="str">
        <f>_xlfn.XLOOKUP(BK$1&amp;"|"&amp;TEXT($C104,"yyyymmdd"), RRPS_ALL[Key], RRPS_ALL[Mid Yield], "")</f>
        <v/>
      </c>
      <c r="BL104" s="6" t="str">
        <f>_xlfn.XLOOKUP(BL$1&amp;"|"&amp;TEXT($C104,"yyyymmdd"), RRPS_ALL[Key], RRPS_ALL[Dirty Mid], "")</f>
        <v/>
      </c>
      <c r="BM104" s="6" t="str">
        <f>_xlfn.XLOOKUP(BM$1&amp;"|"&amp;TEXT($C104,"yyyymmdd"), RRPS_ALL[Key], RRPS_ALL[Clean Price Mid], "")</f>
        <v/>
      </c>
      <c r="BN104" s="6"/>
      <c r="BO104" s="6"/>
      <c r="BP104" s="6"/>
      <c r="BQ104" s="7" t="str">
        <f>_xlfn.XLOOKUP(BQ$1&amp;"|"&amp;TEXT($C104,"yyyymmdd"), RRPS_ALL[Key], RRPS_ALL[Yield to Maturity], "")</f>
        <v/>
      </c>
      <c r="BR104" s="6" t="str">
        <f>_xlfn.XLOOKUP(BR$1&amp;"|"&amp;TEXT($C104,"yyyymmdd"), RRPS_ALL[Key], RRPS_ALL[Mid Price], "")</f>
        <v/>
      </c>
      <c r="BS104" s="6" t="str">
        <f>_xlfn.XLOOKUP(BS$1&amp;"|"&amp;TEXT($C104,"yyyymmdd"), RRPS_ALL[Key], RRPS_ALL[Mid Yield], "")</f>
        <v/>
      </c>
      <c r="BT104" s="6" t="str">
        <f>_xlfn.XLOOKUP(BT$1&amp;"|"&amp;TEXT($C104,"yyyymmdd"), RRPS_ALL[Key], RRPS_ALL[Dirty Mid], "")</f>
        <v/>
      </c>
      <c r="BU104" s="6" t="str">
        <f>_xlfn.XLOOKUP(BU$1&amp;"|"&amp;TEXT($C104,"yyyymmdd"), RRPS_ALL[Key], RRPS_ALL[Clean Price Mid], "")</f>
        <v/>
      </c>
      <c r="BV104" s="6"/>
      <c r="BW104" s="6"/>
      <c r="BX104" s="6"/>
      <c r="BY104" s="7" t="str">
        <f>_xlfn.XLOOKUP(BY$1&amp;"|"&amp;TEXT($C104,"yyyymmdd"), RRPS_ALL[Key], RRPS_ALL[Yield to Maturity], "")</f>
        <v/>
      </c>
      <c r="BZ104" s="6" t="str">
        <f>_xlfn.XLOOKUP(BZ$1&amp;"|"&amp;TEXT($C104,"yyyymmdd"), RRPS_ALL[Key], RRPS_ALL[Mid Price], "")</f>
        <v/>
      </c>
      <c r="CA104" s="6" t="str">
        <f>_xlfn.XLOOKUP(CA$1&amp;"|"&amp;TEXT($C104,"yyyymmdd"), RRPS_ALL[Key], RRPS_ALL[Mid Yield], "")</f>
        <v/>
      </c>
      <c r="CB104" s="6" t="str">
        <f>_xlfn.XLOOKUP(CB$1&amp;"|"&amp;TEXT($C104,"yyyymmdd"), RRPS_ALL[Key], RRPS_ALL[Dirty Mid], "")</f>
        <v/>
      </c>
      <c r="CC104" s="6" t="str">
        <f>_xlfn.XLOOKUP(CC$1&amp;"|"&amp;TEXT($C104,"yyyymmdd"), RRPS_ALL[Key], RRPS_ALL[Clean Price Mid], "")</f>
        <v/>
      </c>
      <c r="CD104" s="6"/>
      <c r="CE104" s="6"/>
      <c r="CF104" s="6"/>
      <c r="CG104" s="7" t="str">
        <f>_xlfn.XLOOKUP(CG$1&amp;"|"&amp;TEXT($C104,"yyyymmdd"), RRPS_ALL[Key], RRPS_ALL[Yield to Maturity], "")</f>
        <v/>
      </c>
      <c r="CH104" s="6" t="str">
        <f>_xlfn.XLOOKUP(CH$1&amp;"|"&amp;TEXT($C104,"yyyymmdd"), RRPS_ALL[Key], RRPS_ALL[Mid Price], "")</f>
        <v/>
      </c>
      <c r="CI104" s="6" t="str">
        <f>_xlfn.XLOOKUP(CI$1&amp;"|"&amp;TEXT($C104,"yyyymmdd"), RRPS_ALL[Key], RRPS_ALL[Mid Yield], "")</f>
        <v/>
      </c>
      <c r="CJ104" s="6" t="str">
        <f>_xlfn.XLOOKUP(CJ$1&amp;"|"&amp;TEXT($C104,"yyyymmdd"), RRPS_ALL[Key], RRPS_ALL[Dirty Mid], "")</f>
        <v/>
      </c>
      <c r="CK104" s="6" t="str">
        <f>_xlfn.XLOOKUP(CK$1&amp;"|"&amp;TEXT($C104,"yyyymmdd"), RRPS_ALL[Key], RRPS_ALL[Clean Price Mid], "")</f>
        <v/>
      </c>
      <c r="CL104" s="6"/>
      <c r="CM104" s="6"/>
      <c r="CN104" s="6"/>
      <c r="CO104" s="7" t="str">
        <f>_xlfn.XLOOKUP(CO$1&amp;"|"&amp;TEXT($C104,"yyyymmdd"), RRPS_ALL[Key], RRPS_ALL[Yield to Maturity], "")</f>
        <v/>
      </c>
      <c r="CP104" s="6" t="str">
        <f>_xlfn.XLOOKUP(CP$1&amp;"|"&amp;TEXT($C104,"yyyymmdd"), RRPS_ALL[Key], RRPS_ALL[Mid Price], "")</f>
        <v/>
      </c>
      <c r="CQ104" s="6" t="str">
        <f>_xlfn.XLOOKUP(CQ$1&amp;"|"&amp;TEXT($C104,"yyyymmdd"), RRPS_ALL[Key], RRPS_ALL[Mid Yield], "")</f>
        <v/>
      </c>
      <c r="CR104" s="6" t="str">
        <f>_xlfn.XLOOKUP(CR$1&amp;"|"&amp;TEXT($C104,"yyyymmdd"), RRPS_ALL[Key], RRPS_ALL[Dirty Mid], "")</f>
        <v/>
      </c>
      <c r="CS104" s="6" t="str">
        <f>_xlfn.XLOOKUP(CS$1&amp;"|"&amp;TEXT($C104,"yyyymmdd"), RRPS_ALL[Key], RRPS_ALL[Clean Price Mid], "")</f>
        <v/>
      </c>
      <c r="CT104" s="6"/>
      <c r="CU104" s="6"/>
      <c r="CV104" s="6"/>
      <c r="CW104" s="7" t="str">
        <f>_xlfn.XLOOKUP(CW$1&amp;"|"&amp;TEXT($C104,"yyyymmdd"), RRPS_ALL[Key], RRPS_ALL[Yield to Maturity], "")</f>
        <v/>
      </c>
      <c r="CX104" s="6" t="str">
        <f>_xlfn.XLOOKUP(CX$1&amp;"|"&amp;TEXT($C104,"yyyymmdd"), RRPS_ALL[Key], RRPS_ALL[Mid Price], "")</f>
        <v/>
      </c>
      <c r="CY104" s="6" t="str">
        <f>_xlfn.XLOOKUP(CY$1&amp;"|"&amp;TEXT($C104,"yyyymmdd"), RRPS_ALL[Key], RRPS_ALL[Mid Yield], "")</f>
        <v/>
      </c>
      <c r="CZ104" s="6" t="str">
        <f>_xlfn.XLOOKUP(CZ$1&amp;"|"&amp;TEXT($C104,"yyyymmdd"), RRPS_ALL[Key], RRPS_ALL[Dirty Mid], "")</f>
        <v/>
      </c>
      <c r="DA104" s="6" t="str">
        <f>_xlfn.XLOOKUP(DA$1&amp;"|"&amp;TEXT($C104,"yyyymmdd"), RRPS_ALL[Key], RRPS_ALL[Clean Price Mid], "")</f>
        <v/>
      </c>
    </row>
    <row r="105" spans="1:105" x14ac:dyDescent="0.2">
      <c r="A105">
        <v>2008</v>
      </c>
      <c r="B105">
        <v>5</v>
      </c>
      <c r="C105" s="5">
        <f t="shared" si="7"/>
        <v>39599</v>
      </c>
      <c r="D105" s="6">
        <v>3.5</v>
      </c>
      <c r="E105" s="7">
        <f>_xlfn.XLOOKUP(E$1&amp;"|"&amp;TEXT($C105,"yyyymmdd"), RRPS_ALL[Key], RRPS_ALL[Yield to Maturity], "")</f>
        <v>0</v>
      </c>
      <c r="F105" s="6">
        <f>_xlfn.XLOOKUP(F$1&amp;"|"&amp;TEXT($C105,"yyyymmdd"), RRPS_ALL[Key], RRPS_ALL[Mid Price], "")</f>
        <v>123.3785</v>
      </c>
      <c r="G105" s="6">
        <f>_xlfn.XLOOKUP(G$1&amp;"|"&amp;TEXT($C105,"yyyymmdd"), RRPS_ALL[Key], RRPS_ALL[Mid Yield], "")</f>
        <v>0</v>
      </c>
      <c r="H105" s="6">
        <f>_xlfn.XLOOKUP(H$1&amp;"|"&amp;TEXT($C105,"yyyymmdd"), RRPS_ALL[Key], RRPS_ALL[Dirty Mid], "")</f>
        <v>0</v>
      </c>
      <c r="I105" s="6">
        <f>_xlfn.XLOOKUP(I$1&amp;"|"&amp;TEXT($C105,"yyyymmdd"), RRPS_ALL[Key], RRPS_ALL[Clean Price Mid], "")</f>
        <v>0</v>
      </c>
      <c r="J105" s="6">
        <v>0.04</v>
      </c>
      <c r="K105" s="5">
        <v>39783</v>
      </c>
      <c r="L105" s="6">
        <f t="shared" si="13"/>
        <v>0.50273224043715847</v>
      </c>
      <c r="M105" s="7">
        <f>_xlfn.XLOOKUP(M$1&amp;"|"&amp;TEXT($C105,"yyyymmdd"), RRPS_ALL[Key], RRPS_ALL[Yield to Maturity], "")</f>
        <v>-2.1184660000000002</v>
      </c>
      <c r="N105" s="6">
        <f>_xlfn.XLOOKUP(N$1&amp;"|"&amp;TEXT($C105,"yyyymmdd"), RRPS_ALL[Key], RRPS_ALL[Mid Price], "")</f>
        <v>160.43049999999999</v>
      </c>
      <c r="O105" s="6">
        <f>_xlfn.XLOOKUP(O$1&amp;"|"&amp;TEXT($C105,"yyyymmdd"), RRPS_ALL[Key], RRPS_ALL[Mid Yield], "")</f>
        <v>-2.1434009999999999</v>
      </c>
      <c r="P105" s="6">
        <f>_xlfn.XLOOKUP(P$1&amp;"|"&amp;TEXT($C105,"yyyymmdd"), RRPS_ALL[Key], RRPS_ALL[Dirty Mid], "")</f>
        <v>0</v>
      </c>
      <c r="Q105" s="6">
        <f>_xlfn.XLOOKUP(Q$1&amp;"|"&amp;TEXT($C105,"yyyymmdd"), RRPS_ALL[Key], RRPS_ALL[Clean Price Mid], "")</f>
        <v>0</v>
      </c>
      <c r="R105" s="6">
        <v>0.04</v>
      </c>
      <c r="S105" s="5">
        <v>44166</v>
      </c>
      <c r="T105" s="6">
        <f t="shared" si="14"/>
        <v>12.501789850494841</v>
      </c>
      <c r="U105" s="7">
        <f>_xlfn.XLOOKUP(U$1&amp;"|"&amp;TEXT($C105,"yyyymmdd"), RRPS_ALL[Key], RRPS_ALL[Yield to Maturity], "")</f>
        <v>4.9279999999999999</v>
      </c>
      <c r="V105" s="6">
        <f>_xlfn.XLOOKUP(V$1&amp;"|"&amp;TEXT($C105,"yyyymmdd"), RRPS_ALL[Key], RRPS_ALL[Mid Price], "")</f>
        <v>149.09200000000001</v>
      </c>
      <c r="W105" s="6">
        <f>_xlfn.XLOOKUP(W$1&amp;"|"&amp;TEXT($C105,"yyyymmdd"), RRPS_ALL[Key], RRPS_ALL[Mid Yield], "")</f>
        <v>4.915</v>
      </c>
      <c r="X105" s="6">
        <f>_xlfn.XLOOKUP(X$1&amp;"|"&amp;TEXT($C105,"yyyymmdd"), RRPS_ALL[Key], RRPS_ALL[Dirty Mid], "")</f>
        <v>0</v>
      </c>
      <c r="Y105" s="6">
        <f>_xlfn.XLOOKUP(Y$1&amp;"|"&amp;TEXT($C105,"yyyymmdd"), RRPS_ALL[Key], RRPS_ALL[Clean Price Mid], "")</f>
        <v>0</v>
      </c>
      <c r="Z105" s="6">
        <v>3.5000000000000003E-2</v>
      </c>
      <c r="AA105" s="5">
        <v>47088</v>
      </c>
      <c r="AB105" s="6">
        <f t="shared" si="9"/>
        <v>20.501759874853345</v>
      </c>
      <c r="AC105" s="7">
        <f>_xlfn.XLOOKUP(AC$1&amp;"|"&amp;TEXT($C105,"yyyymmdd"), RRPS_ALL[Key], RRPS_ALL[Yield to Maturity], "")</f>
        <v>4.8739999999999997</v>
      </c>
      <c r="AD105" s="6">
        <f>_xlfn.XLOOKUP(AD$1&amp;"|"&amp;TEXT($C105,"yyyymmdd"), RRPS_ALL[Key], RRPS_ALL[Mid Price], "")</f>
        <v>130.49199999999999</v>
      </c>
      <c r="AE105" s="6">
        <f>_xlfn.XLOOKUP(AE$1&amp;"|"&amp;TEXT($C105,"yyyymmdd"), RRPS_ALL[Key], RRPS_ALL[Mid Yield], "")</f>
        <v>4.8550000000000004</v>
      </c>
      <c r="AF105" s="6">
        <f>_xlfn.XLOOKUP(AF$1&amp;"|"&amp;TEXT($C105,"yyyymmdd"), RRPS_ALL[Key], RRPS_ALL[Dirty Mid], "")</f>
        <v>2.0710999999999999</v>
      </c>
      <c r="AG105" s="6">
        <f>_xlfn.XLOOKUP(AG$1&amp;"|"&amp;TEXT($C105,"yyyymmdd"), RRPS_ALL[Key], RRPS_ALL[Clean Price Mid], "")</f>
        <v>6.6655100000000003</v>
      </c>
      <c r="AH105" s="6">
        <v>3.5000000000000003E-2</v>
      </c>
      <c r="AI105" s="5">
        <v>42339</v>
      </c>
      <c r="AJ105" s="6">
        <f t="shared" si="12"/>
        <v>7.5017111567419574</v>
      </c>
      <c r="AK105" s="7">
        <f>_xlfn.XLOOKUP(AK$1&amp;"|"&amp;TEXT($C105,"yyyymmdd"), RRPS_ALL[Key], RRPS_ALL[Yield to Maturity], "")</f>
        <v>4.8390000000000004</v>
      </c>
      <c r="AL105" s="6">
        <f>_xlfn.XLOOKUP(AL$1&amp;"|"&amp;TEXT($C105,"yyyymmdd"), RRPS_ALL[Key], RRPS_ALL[Mid Price], "")</f>
        <v>103.648</v>
      </c>
      <c r="AM105" s="6">
        <f>_xlfn.XLOOKUP(AM$1&amp;"|"&amp;TEXT($C105,"yyyymmdd"), RRPS_ALL[Key], RRPS_ALL[Mid Yield], "")</f>
        <v>4.8170000000000002</v>
      </c>
      <c r="AN105" s="6">
        <f>_xlfn.XLOOKUP(AN$1&amp;"|"&amp;TEXT($C105,"yyyymmdd"), RRPS_ALL[Key], RRPS_ALL[Dirty Mid], "")</f>
        <v>0</v>
      </c>
      <c r="AO105" s="6">
        <f>_xlfn.XLOOKUP(AO$1&amp;"|"&amp;TEXT($C105,"yyyymmdd"), RRPS_ALL[Key], RRPS_ALL[Clean Price Mid], "")</f>
        <v>0</v>
      </c>
      <c r="AP105" s="6">
        <v>0.01</v>
      </c>
      <c r="AQ105" s="5">
        <v>41000</v>
      </c>
      <c r="AR105" s="6">
        <f t="shared" ref="AR105:AR136" si="15">YEARFRAC($C105,AQ105,1)</f>
        <v>3.834154351395731</v>
      </c>
      <c r="AS105" s="7" t="str">
        <f>_xlfn.XLOOKUP(AS$1&amp;"|"&amp;TEXT($C105,"yyyymmdd"), RRPS_ALL[Key], RRPS_ALL[Yield to Maturity], "")</f>
        <v/>
      </c>
      <c r="AT105" s="6" t="str">
        <f>_xlfn.XLOOKUP(AT$1&amp;"|"&amp;TEXT($C105,"yyyymmdd"), RRPS_ALL[Key], RRPS_ALL[Mid Price], "")</f>
        <v/>
      </c>
      <c r="AU105" s="6" t="str">
        <f>_xlfn.XLOOKUP(AU$1&amp;"|"&amp;TEXT($C105,"yyyymmdd"), RRPS_ALL[Key], RRPS_ALL[Mid Yield], "")</f>
        <v/>
      </c>
      <c r="AV105" s="6" t="str">
        <f>_xlfn.XLOOKUP(AV$1&amp;"|"&amp;TEXT($C105,"yyyymmdd"), RRPS_ALL[Key], RRPS_ALL[Dirty Mid], "")</f>
        <v/>
      </c>
      <c r="AW105" s="6" t="str">
        <f>_xlfn.XLOOKUP(AW$1&amp;"|"&amp;TEXT($C105,"yyyymmdd"), RRPS_ALL[Key], RRPS_ALL[Clean Price Mid], "")</f>
        <v/>
      </c>
      <c r="AX105" s="6"/>
      <c r="AY105" s="6"/>
      <c r="AZ105" s="6"/>
      <c r="BA105" s="7" t="str">
        <f>_xlfn.XLOOKUP(BA$1&amp;"|"&amp;TEXT($C105,"yyyymmdd"), RRPS_ALL[Key], RRPS_ALL[Yield to Maturity], "")</f>
        <v/>
      </c>
      <c r="BB105" s="6" t="str">
        <f>_xlfn.XLOOKUP(BB$1&amp;"|"&amp;TEXT($C105,"yyyymmdd"), RRPS_ALL[Key], RRPS_ALL[Mid Price], "")</f>
        <v/>
      </c>
      <c r="BC105" s="6" t="str">
        <f>_xlfn.XLOOKUP(BC$1&amp;"|"&amp;TEXT($C105,"yyyymmdd"), RRPS_ALL[Key], RRPS_ALL[Mid Yield], "")</f>
        <v/>
      </c>
      <c r="BD105" s="6" t="str">
        <f>_xlfn.XLOOKUP(BD$1&amp;"|"&amp;TEXT($C105,"yyyymmdd"), RRPS_ALL[Key], RRPS_ALL[Dirty Mid], "")</f>
        <v/>
      </c>
      <c r="BE105" s="6" t="str">
        <f>_xlfn.XLOOKUP(BE$1&amp;"|"&amp;TEXT($C105,"yyyymmdd"), RRPS_ALL[Key], RRPS_ALL[Clean Price Mid], "")</f>
        <v/>
      </c>
      <c r="BF105" s="6"/>
      <c r="BG105" s="6"/>
      <c r="BH105" s="6"/>
      <c r="BI105" s="7" t="str">
        <f>_xlfn.XLOOKUP(BI$1&amp;"|"&amp;TEXT($C105,"yyyymmdd"), RRPS_ALL[Key], RRPS_ALL[Yield to Maturity], "")</f>
        <v/>
      </c>
      <c r="BJ105" s="6" t="str">
        <f>_xlfn.XLOOKUP(BJ$1&amp;"|"&amp;TEXT($C105,"yyyymmdd"), RRPS_ALL[Key], RRPS_ALL[Mid Price], "")</f>
        <v/>
      </c>
      <c r="BK105" s="6" t="str">
        <f>_xlfn.XLOOKUP(BK$1&amp;"|"&amp;TEXT($C105,"yyyymmdd"), RRPS_ALL[Key], RRPS_ALL[Mid Yield], "")</f>
        <v/>
      </c>
      <c r="BL105" s="6" t="str">
        <f>_xlfn.XLOOKUP(BL$1&amp;"|"&amp;TEXT($C105,"yyyymmdd"), RRPS_ALL[Key], RRPS_ALL[Dirty Mid], "")</f>
        <v/>
      </c>
      <c r="BM105" s="6" t="str">
        <f>_xlfn.XLOOKUP(BM$1&amp;"|"&amp;TEXT($C105,"yyyymmdd"), RRPS_ALL[Key], RRPS_ALL[Clean Price Mid], "")</f>
        <v/>
      </c>
      <c r="BN105" s="6"/>
      <c r="BO105" s="6"/>
      <c r="BP105" s="6"/>
      <c r="BQ105" s="7" t="str">
        <f>_xlfn.XLOOKUP(BQ$1&amp;"|"&amp;TEXT($C105,"yyyymmdd"), RRPS_ALL[Key], RRPS_ALL[Yield to Maturity], "")</f>
        <v/>
      </c>
      <c r="BR105" s="6" t="str">
        <f>_xlfn.XLOOKUP(BR$1&amp;"|"&amp;TEXT($C105,"yyyymmdd"), RRPS_ALL[Key], RRPS_ALL[Mid Price], "")</f>
        <v/>
      </c>
      <c r="BS105" s="6" t="str">
        <f>_xlfn.XLOOKUP(BS$1&amp;"|"&amp;TEXT($C105,"yyyymmdd"), RRPS_ALL[Key], RRPS_ALL[Mid Yield], "")</f>
        <v/>
      </c>
      <c r="BT105" s="6" t="str">
        <f>_xlfn.XLOOKUP(BT$1&amp;"|"&amp;TEXT($C105,"yyyymmdd"), RRPS_ALL[Key], RRPS_ALL[Dirty Mid], "")</f>
        <v/>
      </c>
      <c r="BU105" s="6" t="str">
        <f>_xlfn.XLOOKUP(BU$1&amp;"|"&amp;TEXT($C105,"yyyymmdd"), RRPS_ALL[Key], RRPS_ALL[Clean Price Mid], "")</f>
        <v/>
      </c>
      <c r="BV105" s="6"/>
      <c r="BW105" s="6"/>
      <c r="BX105" s="6"/>
      <c r="BY105" s="7" t="str">
        <f>_xlfn.XLOOKUP(BY$1&amp;"|"&amp;TEXT($C105,"yyyymmdd"), RRPS_ALL[Key], RRPS_ALL[Yield to Maturity], "")</f>
        <v/>
      </c>
      <c r="BZ105" s="6" t="str">
        <f>_xlfn.XLOOKUP(BZ$1&amp;"|"&amp;TEXT($C105,"yyyymmdd"), RRPS_ALL[Key], RRPS_ALL[Mid Price], "")</f>
        <v/>
      </c>
      <c r="CA105" s="6" t="str">
        <f>_xlfn.XLOOKUP(CA$1&amp;"|"&amp;TEXT($C105,"yyyymmdd"), RRPS_ALL[Key], RRPS_ALL[Mid Yield], "")</f>
        <v/>
      </c>
      <c r="CB105" s="6" t="str">
        <f>_xlfn.XLOOKUP(CB$1&amp;"|"&amp;TEXT($C105,"yyyymmdd"), RRPS_ALL[Key], RRPS_ALL[Dirty Mid], "")</f>
        <v/>
      </c>
      <c r="CC105" s="6" t="str">
        <f>_xlfn.XLOOKUP(CC$1&amp;"|"&amp;TEXT($C105,"yyyymmdd"), RRPS_ALL[Key], RRPS_ALL[Clean Price Mid], "")</f>
        <v/>
      </c>
      <c r="CD105" s="6"/>
      <c r="CE105" s="6"/>
      <c r="CF105" s="6"/>
      <c r="CG105" s="7" t="str">
        <f>_xlfn.XLOOKUP(CG$1&amp;"|"&amp;TEXT($C105,"yyyymmdd"), RRPS_ALL[Key], RRPS_ALL[Yield to Maturity], "")</f>
        <v/>
      </c>
      <c r="CH105" s="6" t="str">
        <f>_xlfn.XLOOKUP(CH$1&amp;"|"&amp;TEXT($C105,"yyyymmdd"), RRPS_ALL[Key], RRPS_ALL[Mid Price], "")</f>
        <v/>
      </c>
      <c r="CI105" s="6" t="str">
        <f>_xlfn.XLOOKUP(CI$1&amp;"|"&amp;TEXT($C105,"yyyymmdd"), RRPS_ALL[Key], RRPS_ALL[Mid Yield], "")</f>
        <v/>
      </c>
      <c r="CJ105" s="6" t="str">
        <f>_xlfn.XLOOKUP(CJ$1&amp;"|"&amp;TEXT($C105,"yyyymmdd"), RRPS_ALL[Key], RRPS_ALL[Dirty Mid], "")</f>
        <v/>
      </c>
      <c r="CK105" s="6" t="str">
        <f>_xlfn.XLOOKUP(CK$1&amp;"|"&amp;TEXT($C105,"yyyymmdd"), RRPS_ALL[Key], RRPS_ALL[Clean Price Mid], "")</f>
        <v/>
      </c>
      <c r="CL105" s="6"/>
      <c r="CM105" s="6"/>
      <c r="CN105" s="6"/>
      <c r="CO105" s="7" t="str">
        <f>_xlfn.XLOOKUP(CO$1&amp;"|"&amp;TEXT($C105,"yyyymmdd"), RRPS_ALL[Key], RRPS_ALL[Yield to Maturity], "")</f>
        <v/>
      </c>
      <c r="CP105" s="6" t="str">
        <f>_xlfn.XLOOKUP(CP$1&amp;"|"&amp;TEXT($C105,"yyyymmdd"), RRPS_ALL[Key], RRPS_ALL[Mid Price], "")</f>
        <v/>
      </c>
      <c r="CQ105" s="6" t="str">
        <f>_xlfn.XLOOKUP(CQ$1&amp;"|"&amp;TEXT($C105,"yyyymmdd"), RRPS_ALL[Key], RRPS_ALL[Mid Yield], "")</f>
        <v/>
      </c>
      <c r="CR105" s="6" t="str">
        <f>_xlfn.XLOOKUP(CR$1&amp;"|"&amp;TEXT($C105,"yyyymmdd"), RRPS_ALL[Key], RRPS_ALL[Dirty Mid], "")</f>
        <v/>
      </c>
      <c r="CS105" s="6" t="str">
        <f>_xlfn.XLOOKUP(CS$1&amp;"|"&amp;TEXT($C105,"yyyymmdd"), RRPS_ALL[Key], RRPS_ALL[Clean Price Mid], "")</f>
        <v/>
      </c>
      <c r="CT105" s="6"/>
      <c r="CU105" s="6"/>
      <c r="CV105" s="6"/>
      <c r="CW105" s="7" t="str">
        <f>_xlfn.XLOOKUP(CW$1&amp;"|"&amp;TEXT($C105,"yyyymmdd"), RRPS_ALL[Key], RRPS_ALL[Yield to Maturity], "")</f>
        <v/>
      </c>
      <c r="CX105" s="6" t="str">
        <f>_xlfn.XLOOKUP(CX$1&amp;"|"&amp;TEXT($C105,"yyyymmdd"), RRPS_ALL[Key], RRPS_ALL[Mid Price], "")</f>
        <v/>
      </c>
      <c r="CY105" s="6" t="str">
        <f>_xlfn.XLOOKUP(CY$1&amp;"|"&amp;TEXT($C105,"yyyymmdd"), RRPS_ALL[Key], RRPS_ALL[Mid Yield], "")</f>
        <v/>
      </c>
      <c r="CZ105" s="6" t="str">
        <f>_xlfn.XLOOKUP(CZ$1&amp;"|"&amp;TEXT($C105,"yyyymmdd"), RRPS_ALL[Key], RRPS_ALL[Dirty Mid], "")</f>
        <v/>
      </c>
      <c r="DA105" s="6" t="str">
        <f>_xlfn.XLOOKUP(DA$1&amp;"|"&amp;TEXT($C105,"yyyymmdd"), RRPS_ALL[Key], RRPS_ALL[Clean Price Mid], "")</f>
        <v/>
      </c>
    </row>
    <row r="106" spans="1:105" x14ac:dyDescent="0.2">
      <c r="A106">
        <v>2008</v>
      </c>
      <c r="B106">
        <v>6</v>
      </c>
      <c r="C106" s="5">
        <f t="shared" si="7"/>
        <v>39629</v>
      </c>
      <c r="D106" s="6">
        <v>3.5</v>
      </c>
      <c r="E106" s="7">
        <f>_xlfn.XLOOKUP(E$1&amp;"|"&amp;TEXT($C106,"yyyymmdd"), RRPS_ALL[Key], RRPS_ALL[Yield to Maturity], "")</f>
        <v>0</v>
      </c>
      <c r="F106" s="6">
        <f>_xlfn.XLOOKUP(F$1&amp;"|"&amp;TEXT($C106,"yyyymmdd"), RRPS_ALL[Key], RRPS_ALL[Mid Price], "")</f>
        <v>123.842</v>
      </c>
      <c r="G106" s="6">
        <f>_xlfn.XLOOKUP(G$1&amp;"|"&amp;TEXT($C106,"yyyymmdd"), RRPS_ALL[Key], RRPS_ALL[Mid Yield], "")</f>
        <v>0</v>
      </c>
      <c r="H106" s="6">
        <f>_xlfn.XLOOKUP(H$1&amp;"|"&amp;TEXT($C106,"yyyymmdd"), RRPS_ALL[Key], RRPS_ALL[Dirty Mid], "")</f>
        <v>0</v>
      </c>
      <c r="I106" s="6">
        <f>_xlfn.XLOOKUP(I$1&amp;"|"&amp;TEXT($C106,"yyyymmdd"), RRPS_ALL[Key], RRPS_ALL[Clean Price Mid], "")</f>
        <v>0</v>
      </c>
      <c r="J106" s="6">
        <v>0.04</v>
      </c>
      <c r="K106" s="5">
        <v>39783</v>
      </c>
      <c r="L106" s="6">
        <f t="shared" si="13"/>
        <v>0.42076502732240439</v>
      </c>
      <c r="M106" s="7">
        <f>_xlfn.XLOOKUP(M$1&amp;"|"&amp;TEXT($C106,"yyyymmdd"), RRPS_ALL[Key], RRPS_ALL[Yield to Maturity], "")</f>
        <v>-2.053709</v>
      </c>
      <c r="N106" s="6">
        <f>_xlfn.XLOOKUP(N$1&amp;"|"&amp;TEXT($C106,"yyyymmdd"), RRPS_ALL[Key], RRPS_ALL[Mid Price], "")</f>
        <v>160.18199999999999</v>
      </c>
      <c r="O106" s="6">
        <f>_xlfn.XLOOKUP(O$1&amp;"|"&amp;TEXT($C106,"yyyymmdd"), RRPS_ALL[Key], RRPS_ALL[Mid Yield], "")</f>
        <v>-2.0787089999999999</v>
      </c>
      <c r="P106" s="6">
        <f>_xlfn.XLOOKUP(P$1&amp;"|"&amp;TEXT($C106,"yyyymmdd"), RRPS_ALL[Key], RRPS_ALL[Dirty Mid], "")</f>
        <v>0</v>
      </c>
      <c r="Q106" s="6">
        <f>_xlfn.XLOOKUP(Q$1&amp;"|"&amp;TEXT($C106,"yyyymmdd"), RRPS_ALL[Key], RRPS_ALL[Clean Price Mid], "")</f>
        <v>0</v>
      </c>
      <c r="R106" s="6">
        <v>0.04</v>
      </c>
      <c r="S106" s="5">
        <v>44166</v>
      </c>
      <c r="T106" s="6">
        <f t="shared" si="14"/>
        <v>12.419667298378606</v>
      </c>
      <c r="U106" s="7">
        <f>_xlfn.XLOOKUP(U$1&amp;"|"&amp;TEXT($C106,"yyyymmdd"), RRPS_ALL[Key], RRPS_ALL[Yield to Maturity], "")</f>
        <v>4.7839999999999998</v>
      </c>
      <c r="V106" s="6">
        <f>_xlfn.XLOOKUP(V$1&amp;"|"&amp;TEXT($C106,"yyyymmdd"), RRPS_ALL[Key], RRPS_ALL[Mid Price], "")</f>
        <v>152.88200000000001</v>
      </c>
      <c r="W106" s="6">
        <f>_xlfn.XLOOKUP(W$1&amp;"|"&amp;TEXT($C106,"yyyymmdd"), RRPS_ALL[Key], RRPS_ALL[Mid Yield], "")</f>
        <v>4.7709999999999999</v>
      </c>
      <c r="X106" s="6">
        <f>_xlfn.XLOOKUP(X$1&amp;"|"&amp;TEXT($C106,"yyyymmdd"), RRPS_ALL[Key], RRPS_ALL[Dirty Mid], "")</f>
        <v>0</v>
      </c>
      <c r="Y106" s="6">
        <f>_xlfn.XLOOKUP(Y$1&amp;"|"&amp;TEXT($C106,"yyyymmdd"), RRPS_ALL[Key], RRPS_ALL[Clean Price Mid], "")</f>
        <v>0</v>
      </c>
      <c r="Z106" s="6">
        <v>3.5000000000000003E-2</v>
      </c>
      <c r="AA106" s="5">
        <v>47088</v>
      </c>
      <c r="AB106" s="6">
        <f t="shared" si="9"/>
        <v>20.419632381697301</v>
      </c>
      <c r="AC106" s="7">
        <f>_xlfn.XLOOKUP(AC$1&amp;"|"&amp;TEXT($C106,"yyyymmdd"), RRPS_ALL[Key], RRPS_ALL[Yield to Maturity], "")</f>
        <v>5.0010000000000003</v>
      </c>
      <c r="AD106" s="6">
        <f>_xlfn.XLOOKUP(AD$1&amp;"|"&amp;TEXT($C106,"yyyymmdd"), RRPS_ALL[Key], RRPS_ALL[Mid Price], "")</f>
        <v>129.857</v>
      </c>
      <c r="AE106" s="6">
        <f>_xlfn.XLOOKUP(AE$1&amp;"|"&amp;TEXT($C106,"yyyymmdd"), RRPS_ALL[Key], RRPS_ALL[Mid Yield], "")</f>
        <v>4.9809999999999999</v>
      </c>
      <c r="AF106" s="6">
        <f>_xlfn.XLOOKUP(AF$1&amp;"|"&amp;TEXT($C106,"yyyymmdd"), RRPS_ALL[Key], RRPS_ALL[Dirty Mid], "")</f>
        <v>2.4115099999999998</v>
      </c>
      <c r="AG106" s="6">
        <f>_xlfn.XLOOKUP(AG$1&amp;"|"&amp;TEXT($C106,"yyyymmdd"), RRPS_ALL[Key], RRPS_ALL[Clean Price Mid], "")</f>
        <v>6.5807200000000003</v>
      </c>
      <c r="AH106" s="6">
        <v>3.5000000000000003E-2</v>
      </c>
      <c r="AI106" s="5">
        <v>42339</v>
      </c>
      <c r="AJ106" s="6">
        <f t="shared" si="12"/>
        <v>7.4195756331279945</v>
      </c>
      <c r="AK106" s="7">
        <f>_xlfn.XLOOKUP(AK$1&amp;"|"&amp;TEXT($C106,"yyyymmdd"), RRPS_ALL[Key], RRPS_ALL[Yield to Maturity], "")</f>
        <v>5.0179999999999998</v>
      </c>
      <c r="AL106" s="6">
        <f>_xlfn.XLOOKUP(AL$1&amp;"|"&amp;TEXT($C106,"yyyymmdd"), RRPS_ALL[Key], RRPS_ALL[Mid Price], "")</f>
        <v>103.498</v>
      </c>
      <c r="AM106" s="6">
        <f>_xlfn.XLOOKUP(AM$1&amp;"|"&amp;TEXT($C106,"yyyymmdd"), RRPS_ALL[Key], RRPS_ALL[Mid Yield], "")</f>
        <v>4.9960000000000004</v>
      </c>
      <c r="AN106" s="6">
        <f>_xlfn.XLOOKUP(AN$1&amp;"|"&amp;TEXT($C106,"yyyymmdd"), RRPS_ALL[Key], RRPS_ALL[Dirty Mid], "")</f>
        <v>0</v>
      </c>
      <c r="AO106" s="6">
        <f>_xlfn.XLOOKUP(AO$1&amp;"|"&amp;TEXT($C106,"yyyymmdd"), RRPS_ALL[Key], RRPS_ALL[Clean Price Mid], "")</f>
        <v>0</v>
      </c>
      <c r="AP106" s="6">
        <v>0.01</v>
      </c>
      <c r="AQ106" s="5">
        <v>41000</v>
      </c>
      <c r="AR106" s="6">
        <f t="shared" si="15"/>
        <v>3.7520525451559936</v>
      </c>
      <c r="AS106" s="7" t="str">
        <f>_xlfn.XLOOKUP(AS$1&amp;"|"&amp;TEXT($C106,"yyyymmdd"), RRPS_ALL[Key], RRPS_ALL[Yield to Maturity], "")</f>
        <v/>
      </c>
      <c r="AT106" s="6" t="str">
        <f>_xlfn.XLOOKUP(AT$1&amp;"|"&amp;TEXT($C106,"yyyymmdd"), RRPS_ALL[Key], RRPS_ALL[Mid Price], "")</f>
        <v/>
      </c>
      <c r="AU106" s="6" t="str">
        <f>_xlfn.XLOOKUP(AU$1&amp;"|"&amp;TEXT($C106,"yyyymmdd"), RRPS_ALL[Key], RRPS_ALL[Mid Yield], "")</f>
        <v/>
      </c>
      <c r="AV106" s="6" t="str">
        <f>_xlfn.XLOOKUP(AV$1&amp;"|"&amp;TEXT($C106,"yyyymmdd"), RRPS_ALL[Key], RRPS_ALL[Dirty Mid], "")</f>
        <v/>
      </c>
      <c r="AW106" s="6" t="str">
        <f>_xlfn.XLOOKUP(AW$1&amp;"|"&amp;TEXT($C106,"yyyymmdd"), RRPS_ALL[Key], RRPS_ALL[Clean Price Mid], "")</f>
        <v/>
      </c>
      <c r="AX106" s="6"/>
      <c r="AY106" s="6"/>
      <c r="AZ106" s="6"/>
      <c r="BA106" s="7" t="str">
        <f>_xlfn.XLOOKUP(BA$1&amp;"|"&amp;TEXT($C106,"yyyymmdd"), RRPS_ALL[Key], RRPS_ALL[Yield to Maturity], "")</f>
        <v/>
      </c>
      <c r="BB106" s="6" t="str">
        <f>_xlfn.XLOOKUP(BB$1&amp;"|"&amp;TEXT($C106,"yyyymmdd"), RRPS_ALL[Key], RRPS_ALL[Mid Price], "")</f>
        <v/>
      </c>
      <c r="BC106" s="6" t="str">
        <f>_xlfn.XLOOKUP(BC$1&amp;"|"&amp;TEXT($C106,"yyyymmdd"), RRPS_ALL[Key], RRPS_ALL[Mid Yield], "")</f>
        <v/>
      </c>
      <c r="BD106" s="6" t="str">
        <f>_xlfn.XLOOKUP(BD$1&amp;"|"&amp;TEXT($C106,"yyyymmdd"), RRPS_ALL[Key], RRPS_ALL[Dirty Mid], "")</f>
        <v/>
      </c>
      <c r="BE106" s="6" t="str">
        <f>_xlfn.XLOOKUP(BE$1&amp;"|"&amp;TEXT($C106,"yyyymmdd"), RRPS_ALL[Key], RRPS_ALL[Clean Price Mid], "")</f>
        <v/>
      </c>
      <c r="BF106" s="6"/>
      <c r="BG106" s="6"/>
      <c r="BH106" s="6"/>
      <c r="BI106" s="7" t="str">
        <f>_xlfn.XLOOKUP(BI$1&amp;"|"&amp;TEXT($C106,"yyyymmdd"), RRPS_ALL[Key], RRPS_ALL[Yield to Maturity], "")</f>
        <v/>
      </c>
      <c r="BJ106" s="6" t="str">
        <f>_xlfn.XLOOKUP(BJ$1&amp;"|"&amp;TEXT($C106,"yyyymmdd"), RRPS_ALL[Key], RRPS_ALL[Mid Price], "")</f>
        <v/>
      </c>
      <c r="BK106" s="6" t="str">
        <f>_xlfn.XLOOKUP(BK$1&amp;"|"&amp;TEXT($C106,"yyyymmdd"), RRPS_ALL[Key], RRPS_ALL[Mid Yield], "")</f>
        <v/>
      </c>
      <c r="BL106" s="6" t="str">
        <f>_xlfn.XLOOKUP(BL$1&amp;"|"&amp;TEXT($C106,"yyyymmdd"), RRPS_ALL[Key], RRPS_ALL[Dirty Mid], "")</f>
        <v/>
      </c>
      <c r="BM106" s="6" t="str">
        <f>_xlfn.XLOOKUP(BM$1&amp;"|"&amp;TEXT($C106,"yyyymmdd"), RRPS_ALL[Key], RRPS_ALL[Clean Price Mid], "")</f>
        <v/>
      </c>
      <c r="BN106" s="6"/>
      <c r="BO106" s="6"/>
      <c r="BP106" s="6"/>
      <c r="BQ106" s="7" t="str">
        <f>_xlfn.XLOOKUP(BQ$1&amp;"|"&amp;TEXT($C106,"yyyymmdd"), RRPS_ALL[Key], RRPS_ALL[Yield to Maturity], "")</f>
        <v/>
      </c>
      <c r="BR106" s="6" t="str">
        <f>_xlfn.XLOOKUP(BR$1&amp;"|"&amp;TEXT($C106,"yyyymmdd"), RRPS_ALL[Key], RRPS_ALL[Mid Price], "")</f>
        <v/>
      </c>
      <c r="BS106" s="6" t="str">
        <f>_xlfn.XLOOKUP(BS$1&amp;"|"&amp;TEXT($C106,"yyyymmdd"), RRPS_ALL[Key], RRPS_ALL[Mid Yield], "")</f>
        <v/>
      </c>
      <c r="BT106" s="6" t="str">
        <f>_xlfn.XLOOKUP(BT$1&amp;"|"&amp;TEXT($C106,"yyyymmdd"), RRPS_ALL[Key], RRPS_ALL[Dirty Mid], "")</f>
        <v/>
      </c>
      <c r="BU106" s="6" t="str">
        <f>_xlfn.XLOOKUP(BU$1&amp;"|"&amp;TEXT($C106,"yyyymmdd"), RRPS_ALL[Key], RRPS_ALL[Clean Price Mid], "")</f>
        <v/>
      </c>
      <c r="BV106" s="6"/>
      <c r="BW106" s="6"/>
      <c r="BX106" s="6"/>
      <c r="BY106" s="7" t="str">
        <f>_xlfn.XLOOKUP(BY$1&amp;"|"&amp;TEXT($C106,"yyyymmdd"), RRPS_ALL[Key], RRPS_ALL[Yield to Maturity], "")</f>
        <v/>
      </c>
      <c r="BZ106" s="6" t="str">
        <f>_xlfn.XLOOKUP(BZ$1&amp;"|"&amp;TEXT($C106,"yyyymmdd"), RRPS_ALL[Key], RRPS_ALL[Mid Price], "")</f>
        <v/>
      </c>
      <c r="CA106" s="6" t="str">
        <f>_xlfn.XLOOKUP(CA$1&amp;"|"&amp;TEXT($C106,"yyyymmdd"), RRPS_ALL[Key], RRPS_ALL[Mid Yield], "")</f>
        <v/>
      </c>
      <c r="CB106" s="6" t="str">
        <f>_xlfn.XLOOKUP(CB$1&amp;"|"&amp;TEXT($C106,"yyyymmdd"), RRPS_ALL[Key], RRPS_ALL[Dirty Mid], "")</f>
        <v/>
      </c>
      <c r="CC106" s="6" t="str">
        <f>_xlfn.XLOOKUP(CC$1&amp;"|"&amp;TEXT($C106,"yyyymmdd"), RRPS_ALL[Key], RRPS_ALL[Clean Price Mid], "")</f>
        <v/>
      </c>
      <c r="CD106" s="6"/>
      <c r="CE106" s="6"/>
      <c r="CF106" s="6"/>
      <c r="CG106" s="7" t="str">
        <f>_xlfn.XLOOKUP(CG$1&amp;"|"&amp;TEXT($C106,"yyyymmdd"), RRPS_ALL[Key], RRPS_ALL[Yield to Maturity], "")</f>
        <v/>
      </c>
      <c r="CH106" s="6" t="str">
        <f>_xlfn.XLOOKUP(CH$1&amp;"|"&amp;TEXT($C106,"yyyymmdd"), RRPS_ALL[Key], RRPS_ALL[Mid Price], "")</f>
        <v/>
      </c>
      <c r="CI106" s="6" t="str">
        <f>_xlfn.XLOOKUP(CI$1&amp;"|"&amp;TEXT($C106,"yyyymmdd"), RRPS_ALL[Key], RRPS_ALL[Mid Yield], "")</f>
        <v/>
      </c>
      <c r="CJ106" s="6" t="str">
        <f>_xlfn.XLOOKUP(CJ$1&amp;"|"&amp;TEXT($C106,"yyyymmdd"), RRPS_ALL[Key], RRPS_ALL[Dirty Mid], "")</f>
        <v/>
      </c>
      <c r="CK106" s="6" t="str">
        <f>_xlfn.XLOOKUP(CK$1&amp;"|"&amp;TEXT($C106,"yyyymmdd"), RRPS_ALL[Key], RRPS_ALL[Clean Price Mid], "")</f>
        <v/>
      </c>
      <c r="CL106" s="6"/>
      <c r="CM106" s="6"/>
      <c r="CN106" s="6"/>
      <c r="CO106" s="7" t="str">
        <f>_xlfn.XLOOKUP(CO$1&amp;"|"&amp;TEXT($C106,"yyyymmdd"), RRPS_ALL[Key], RRPS_ALL[Yield to Maturity], "")</f>
        <v/>
      </c>
      <c r="CP106" s="6" t="str">
        <f>_xlfn.XLOOKUP(CP$1&amp;"|"&amp;TEXT($C106,"yyyymmdd"), RRPS_ALL[Key], RRPS_ALL[Mid Price], "")</f>
        <v/>
      </c>
      <c r="CQ106" s="6" t="str">
        <f>_xlfn.XLOOKUP(CQ$1&amp;"|"&amp;TEXT($C106,"yyyymmdd"), RRPS_ALL[Key], RRPS_ALL[Mid Yield], "")</f>
        <v/>
      </c>
      <c r="CR106" s="6" t="str">
        <f>_xlfn.XLOOKUP(CR$1&amp;"|"&amp;TEXT($C106,"yyyymmdd"), RRPS_ALL[Key], RRPS_ALL[Dirty Mid], "")</f>
        <v/>
      </c>
      <c r="CS106" s="6" t="str">
        <f>_xlfn.XLOOKUP(CS$1&amp;"|"&amp;TEXT($C106,"yyyymmdd"), RRPS_ALL[Key], RRPS_ALL[Clean Price Mid], "")</f>
        <v/>
      </c>
      <c r="CT106" s="6"/>
      <c r="CU106" s="6"/>
      <c r="CV106" s="6"/>
      <c r="CW106" s="7" t="str">
        <f>_xlfn.XLOOKUP(CW$1&amp;"|"&amp;TEXT($C106,"yyyymmdd"), RRPS_ALL[Key], RRPS_ALL[Yield to Maturity], "")</f>
        <v/>
      </c>
      <c r="CX106" s="6" t="str">
        <f>_xlfn.XLOOKUP(CX$1&amp;"|"&amp;TEXT($C106,"yyyymmdd"), RRPS_ALL[Key], RRPS_ALL[Mid Price], "")</f>
        <v/>
      </c>
      <c r="CY106" s="6" t="str">
        <f>_xlfn.XLOOKUP(CY$1&amp;"|"&amp;TEXT($C106,"yyyymmdd"), RRPS_ALL[Key], RRPS_ALL[Mid Yield], "")</f>
        <v/>
      </c>
      <c r="CZ106" s="6" t="str">
        <f>_xlfn.XLOOKUP(CZ$1&amp;"|"&amp;TEXT($C106,"yyyymmdd"), RRPS_ALL[Key], RRPS_ALL[Dirty Mid], "")</f>
        <v/>
      </c>
      <c r="DA106" s="6" t="str">
        <f>_xlfn.XLOOKUP(DA$1&amp;"|"&amp;TEXT($C106,"yyyymmdd"), RRPS_ALL[Key], RRPS_ALL[Clean Price Mid], "")</f>
        <v/>
      </c>
    </row>
    <row r="107" spans="1:105" x14ac:dyDescent="0.2">
      <c r="A107">
        <v>2008</v>
      </c>
      <c r="B107">
        <v>7</v>
      </c>
      <c r="C107" s="5">
        <f t="shared" si="7"/>
        <v>39660</v>
      </c>
      <c r="D107" s="6">
        <v>3.75</v>
      </c>
      <c r="E107" s="7">
        <f>_xlfn.XLOOKUP(E$1&amp;"|"&amp;TEXT($C107,"yyyymmdd"), RRPS_ALL[Key], RRPS_ALL[Yield to Maturity], "")</f>
        <v>0</v>
      </c>
      <c r="F107" s="6">
        <f>_xlfn.XLOOKUP(F$1&amp;"|"&amp;TEXT($C107,"yyyymmdd"), RRPS_ALL[Key], RRPS_ALL[Mid Price], "")</f>
        <v>124.12</v>
      </c>
      <c r="G107" s="6">
        <f>_xlfn.XLOOKUP(G$1&amp;"|"&amp;TEXT($C107,"yyyymmdd"), RRPS_ALL[Key], RRPS_ALL[Mid Yield], "")</f>
        <v>0</v>
      </c>
      <c r="H107" s="6">
        <f>_xlfn.XLOOKUP(H$1&amp;"|"&amp;TEXT($C107,"yyyymmdd"), RRPS_ALL[Key], RRPS_ALL[Dirty Mid], "")</f>
        <v>0</v>
      </c>
      <c r="I107" s="6">
        <f>_xlfn.XLOOKUP(I$1&amp;"|"&amp;TEXT($C107,"yyyymmdd"), RRPS_ALL[Key], RRPS_ALL[Clean Price Mid], "")</f>
        <v>0</v>
      </c>
      <c r="J107" s="6">
        <v>0.04</v>
      </c>
      <c r="K107" s="5">
        <v>39783</v>
      </c>
      <c r="L107" s="6">
        <f t="shared" si="13"/>
        <v>0.33606557377049179</v>
      </c>
      <c r="M107" s="7">
        <f>_xlfn.XLOOKUP(M$1&amp;"|"&amp;TEXT($C107,"yyyymmdd"), RRPS_ALL[Key], RRPS_ALL[Yield to Maturity], "")</f>
        <v>-2.1658680000000001</v>
      </c>
      <c r="N107" s="6">
        <f>_xlfn.XLOOKUP(N$1&amp;"|"&amp;TEXT($C107,"yyyymmdd"), RRPS_ALL[Key], RRPS_ALL[Mid Price], "")</f>
        <v>161.46950000000001</v>
      </c>
      <c r="O107" s="6">
        <f>_xlfn.XLOOKUP(O$1&amp;"|"&amp;TEXT($C107,"yyyymmdd"), RRPS_ALL[Key], RRPS_ALL[Mid Yield], "")</f>
        <v>-2.1907649999999999</v>
      </c>
      <c r="P107" s="6">
        <f>_xlfn.XLOOKUP(P$1&amp;"|"&amp;TEXT($C107,"yyyymmdd"), RRPS_ALL[Key], RRPS_ALL[Dirty Mid], "")</f>
        <v>0</v>
      </c>
      <c r="Q107" s="6">
        <f>_xlfn.XLOOKUP(Q$1&amp;"|"&amp;TEXT($C107,"yyyymmdd"), RRPS_ALL[Key], RRPS_ALL[Clean Price Mid], "")</f>
        <v>0</v>
      </c>
      <c r="R107" s="6">
        <v>0.04</v>
      </c>
      <c r="S107" s="5">
        <v>44166</v>
      </c>
      <c r="T107" s="6">
        <f t="shared" si="14"/>
        <v>12.334807327858496</v>
      </c>
      <c r="U107" s="7">
        <f>_xlfn.XLOOKUP(U$1&amp;"|"&amp;TEXT($C107,"yyyymmdd"), RRPS_ALL[Key], RRPS_ALL[Yield to Maturity], "")</f>
        <v>4.7649999999999997</v>
      </c>
      <c r="V107" s="6">
        <f>_xlfn.XLOOKUP(V$1&amp;"|"&amp;TEXT($C107,"yyyymmdd"), RRPS_ALL[Key], RRPS_ALL[Mid Price], "")</f>
        <v>153.95099999999999</v>
      </c>
      <c r="W107" s="6">
        <f>_xlfn.XLOOKUP(W$1&amp;"|"&amp;TEXT($C107,"yyyymmdd"), RRPS_ALL[Key], RRPS_ALL[Mid Yield], "")</f>
        <v>4.7519999999999998</v>
      </c>
      <c r="X107" s="6">
        <f>_xlfn.XLOOKUP(X$1&amp;"|"&amp;TEXT($C107,"yyyymmdd"), RRPS_ALL[Key], RRPS_ALL[Dirty Mid], "")</f>
        <v>0</v>
      </c>
      <c r="Y107" s="6">
        <f>_xlfn.XLOOKUP(Y$1&amp;"|"&amp;TEXT($C107,"yyyymmdd"), RRPS_ALL[Key], RRPS_ALL[Clean Price Mid], "")</f>
        <v>0</v>
      </c>
      <c r="Z107" s="6">
        <v>3.5000000000000003E-2</v>
      </c>
      <c r="AA107" s="5">
        <v>47088</v>
      </c>
      <c r="AB107" s="6">
        <f t="shared" si="9"/>
        <v>20.33476730543606</v>
      </c>
      <c r="AC107" s="7">
        <f>_xlfn.XLOOKUP(AC$1&amp;"|"&amp;TEXT($C107,"yyyymmdd"), RRPS_ALL[Key], RRPS_ALL[Yield to Maturity], "")</f>
        <v>4.9020000000000001</v>
      </c>
      <c r="AD107" s="6">
        <f>_xlfn.XLOOKUP(AD$1&amp;"|"&amp;TEXT($C107,"yyyymmdd"), RRPS_ALL[Key], RRPS_ALL[Mid Price], "")</f>
        <v>131.18299999999999</v>
      </c>
      <c r="AE107" s="6">
        <f>_xlfn.XLOOKUP(AE$1&amp;"|"&amp;TEXT($C107,"yyyymmdd"), RRPS_ALL[Key], RRPS_ALL[Mid Yield], "")</f>
        <v>4.8819999999999997</v>
      </c>
      <c r="AF107" s="6">
        <f>_xlfn.XLOOKUP(AF$1&amp;"|"&amp;TEXT($C107,"yyyymmdd"), RRPS_ALL[Key], RRPS_ALL[Dirty Mid], "")</f>
        <v>2.7886899999999999</v>
      </c>
      <c r="AG107" s="6">
        <f>_xlfn.XLOOKUP(AG$1&amp;"|"&amp;TEXT($C107,"yyyymmdd"), RRPS_ALL[Key], RRPS_ALL[Clean Price Mid], "")</f>
        <v>6.4951499999999998</v>
      </c>
      <c r="AH107" s="6">
        <v>3.5000000000000003E-2</v>
      </c>
      <c r="AI107" s="5">
        <v>42339</v>
      </c>
      <c r="AJ107" s="6">
        <f t="shared" si="12"/>
        <v>7.3347022587268995</v>
      </c>
      <c r="AK107" s="7">
        <f>_xlfn.XLOOKUP(AK$1&amp;"|"&amp;TEXT($C107,"yyyymmdd"), RRPS_ALL[Key], RRPS_ALL[Yield to Maturity], "")</f>
        <v>4.9790000000000001</v>
      </c>
      <c r="AL107" s="6">
        <f>_xlfn.XLOOKUP(AL$1&amp;"|"&amp;TEXT($C107,"yyyymmdd"), RRPS_ALL[Key], RRPS_ALL[Mid Price], "")</f>
        <v>104.236</v>
      </c>
      <c r="AM107" s="6">
        <f>_xlfn.XLOOKUP(AM$1&amp;"|"&amp;TEXT($C107,"yyyymmdd"), RRPS_ALL[Key], RRPS_ALL[Mid Yield], "")</f>
        <v>4.9569999999999999</v>
      </c>
      <c r="AN107" s="6">
        <f>_xlfn.XLOOKUP(AN$1&amp;"|"&amp;TEXT($C107,"yyyymmdd"), RRPS_ALL[Key], RRPS_ALL[Dirty Mid], "")</f>
        <v>0</v>
      </c>
      <c r="AO107" s="6">
        <f>_xlfn.XLOOKUP(AO$1&amp;"|"&amp;TEXT($C107,"yyyymmdd"), RRPS_ALL[Key], RRPS_ALL[Clean Price Mid], "")</f>
        <v>0</v>
      </c>
      <c r="AP107" s="6">
        <v>0.01</v>
      </c>
      <c r="AQ107" s="5">
        <v>41000</v>
      </c>
      <c r="AR107" s="6">
        <f t="shared" si="15"/>
        <v>3.6672140120415984</v>
      </c>
      <c r="AS107" s="7" t="str">
        <f>_xlfn.XLOOKUP(AS$1&amp;"|"&amp;TEXT($C107,"yyyymmdd"), RRPS_ALL[Key], RRPS_ALL[Yield to Maturity], "")</f>
        <v/>
      </c>
      <c r="AT107" s="6" t="str">
        <f>_xlfn.XLOOKUP(AT$1&amp;"|"&amp;TEXT($C107,"yyyymmdd"), RRPS_ALL[Key], RRPS_ALL[Mid Price], "")</f>
        <v/>
      </c>
      <c r="AU107" s="6" t="str">
        <f>_xlfn.XLOOKUP(AU$1&amp;"|"&amp;TEXT($C107,"yyyymmdd"), RRPS_ALL[Key], RRPS_ALL[Mid Yield], "")</f>
        <v/>
      </c>
      <c r="AV107" s="6" t="str">
        <f>_xlfn.XLOOKUP(AV$1&amp;"|"&amp;TEXT($C107,"yyyymmdd"), RRPS_ALL[Key], RRPS_ALL[Dirty Mid], "")</f>
        <v/>
      </c>
      <c r="AW107" s="6" t="str">
        <f>_xlfn.XLOOKUP(AW$1&amp;"|"&amp;TEXT($C107,"yyyymmdd"), RRPS_ALL[Key], RRPS_ALL[Clean Price Mid], "")</f>
        <v/>
      </c>
      <c r="AX107" s="6"/>
      <c r="AY107" s="6"/>
      <c r="AZ107" s="6"/>
      <c r="BA107" s="7" t="str">
        <f>_xlfn.XLOOKUP(BA$1&amp;"|"&amp;TEXT($C107,"yyyymmdd"), RRPS_ALL[Key], RRPS_ALL[Yield to Maturity], "")</f>
        <v/>
      </c>
      <c r="BB107" s="6" t="str">
        <f>_xlfn.XLOOKUP(BB$1&amp;"|"&amp;TEXT($C107,"yyyymmdd"), RRPS_ALL[Key], RRPS_ALL[Mid Price], "")</f>
        <v/>
      </c>
      <c r="BC107" s="6" t="str">
        <f>_xlfn.XLOOKUP(BC$1&amp;"|"&amp;TEXT($C107,"yyyymmdd"), RRPS_ALL[Key], RRPS_ALL[Mid Yield], "")</f>
        <v/>
      </c>
      <c r="BD107" s="6" t="str">
        <f>_xlfn.XLOOKUP(BD$1&amp;"|"&amp;TEXT($C107,"yyyymmdd"), RRPS_ALL[Key], RRPS_ALL[Dirty Mid], "")</f>
        <v/>
      </c>
      <c r="BE107" s="6" t="str">
        <f>_xlfn.XLOOKUP(BE$1&amp;"|"&amp;TEXT($C107,"yyyymmdd"), RRPS_ALL[Key], RRPS_ALL[Clean Price Mid], "")</f>
        <v/>
      </c>
      <c r="BF107" s="6"/>
      <c r="BG107" s="6"/>
      <c r="BH107" s="6"/>
      <c r="BI107" s="7" t="str">
        <f>_xlfn.XLOOKUP(BI$1&amp;"|"&amp;TEXT($C107,"yyyymmdd"), RRPS_ALL[Key], RRPS_ALL[Yield to Maturity], "")</f>
        <v/>
      </c>
      <c r="BJ107" s="6" t="str">
        <f>_xlfn.XLOOKUP(BJ$1&amp;"|"&amp;TEXT($C107,"yyyymmdd"), RRPS_ALL[Key], RRPS_ALL[Mid Price], "")</f>
        <v/>
      </c>
      <c r="BK107" s="6" t="str">
        <f>_xlfn.XLOOKUP(BK$1&amp;"|"&amp;TEXT($C107,"yyyymmdd"), RRPS_ALL[Key], RRPS_ALL[Mid Yield], "")</f>
        <v/>
      </c>
      <c r="BL107" s="6" t="str">
        <f>_xlfn.XLOOKUP(BL$1&amp;"|"&amp;TEXT($C107,"yyyymmdd"), RRPS_ALL[Key], RRPS_ALL[Dirty Mid], "")</f>
        <v/>
      </c>
      <c r="BM107" s="6" t="str">
        <f>_xlfn.XLOOKUP(BM$1&amp;"|"&amp;TEXT($C107,"yyyymmdd"), RRPS_ALL[Key], RRPS_ALL[Clean Price Mid], "")</f>
        <v/>
      </c>
      <c r="BN107" s="6"/>
      <c r="BO107" s="6"/>
      <c r="BP107" s="6"/>
      <c r="BQ107" s="7" t="str">
        <f>_xlfn.XLOOKUP(BQ$1&amp;"|"&amp;TEXT($C107,"yyyymmdd"), RRPS_ALL[Key], RRPS_ALL[Yield to Maturity], "")</f>
        <v/>
      </c>
      <c r="BR107" s="6" t="str">
        <f>_xlfn.XLOOKUP(BR$1&amp;"|"&amp;TEXT($C107,"yyyymmdd"), RRPS_ALL[Key], RRPS_ALL[Mid Price], "")</f>
        <v/>
      </c>
      <c r="BS107" s="6" t="str">
        <f>_xlfn.XLOOKUP(BS$1&amp;"|"&amp;TEXT($C107,"yyyymmdd"), RRPS_ALL[Key], RRPS_ALL[Mid Yield], "")</f>
        <v/>
      </c>
      <c r="BT107" s="6" t="str">
        <f>_xlfn.XLOOKUP(BT$1&amp;"|"&amp;TEXT($C107,"yyyymmdd"), RRPS_ALL[Key], RRPS_ALL[Dirty Mid], "")</f>
        <v/>
      </c>
      <c r="BU107" s="6" t="str">
        <f>_xlfn.XLOOKUP(BU$1&amp;"|"&amp;TEXT($C107,"yyyymmdd"), RRPS_ALL[Key], RRPS_ALL[Clean Price Mid], "")</f>
        <v/>
      </c>
      <c r="BV107" s="6"/>
      <c r="BW107" s="6"/>
      <c r="BX107" s="6"/>
      <c r="BY107" s="7" t="str">
        <f>_xlfn.XLOOKUP(BY$1&amp;"|"&amp;TEXT($C107,"yyyymmdd"), RRPS_ALL[Key], RRPS_ALL[Yield to Maturity], "")</f>
        <v/>
      </c>
      <c r="BZ107" s="6" t="str">
        <f>_xlfn.XLOOKUP(BZ$1&amp;"|"&amp;TEXT($C107,"yyyymmdd"), RRPS_ALL[Key], RRPS_ALL[Mid Price], "")</f>
        <v/>
      </c>
      <c r="CA107" s="6" t="str">
        <f>_xlfn.XLOOKUP(CA$1&amp;"|"&amp;TEXT($C107,"yyyymmdd"), RRPS_ALL[Key], RRPS_ALL[Mid Yield], "")</f>
        <v/>
      </c>
      <c r="CB107" s="6" t="str">
        <f>_xlfn.XLOOKUP(CB$1&amp;"|"&amp;TEXT($C107,"yyyymmdd"), RRPS_ALL[Key], RRPS_ALL[Dirty Mid], "")</f>
        <v/>
      </c>
      <c r="CC107" s="6" t="str">
        <f>_xlfn.XLOOKUP(CC$1&amp;"|"&amp;TEXT($C107,"yyyymmdd"), RRPS_ALL[Key], RRPS_ALL[Clean Price Mid], "")</f>
        <v/>
      </c>
      <c r="CD107" s="6"/>
      <c r="CE107" s="6"/>
      <c r="CF107" s="6"/>
      <c r="CG107" s="7" t="str">
        <f>_xlfn.XLOOKUP(CG$1&amp;"|"&amp;TEXT($C107,"yyyymmdd"), RRPS_ALL[Key], RRPS_ALL[Yield to Maturity], "")</f>
        <v/>
      </c>
      <c r="CH107" s="6" t="str">
        <f>_xlfn.XLOOKUP(CH$1&amp;"|"&amp;TEXT($C107,"yyyymmdd"), RRPS_ALL[Key], RRPS_ALL[Mid Price], "")</f>
        <v/>
      </c>
      <c r="CI107" s="6" t="str">
        <f>_xlfn.XLOOKUP(CI$1&amp;"|"&amp;TEXT($C107,"yyyymmdd"), RRPS_ALL[Key], RRPS_ALL[Mid Yield], "")</f>
        <v/>
      </c>
      <c r="CJ107" s="6" t="str">
        <f>_xlfn.XLOOKUP(CJ$1&amp;"|"&amp;TEXT($C107,"yyyymmdd"), RRPS_ALL[Key], RRPS_ALL[Dirty Mid], "")</f>
        <v/>
      </c>
      <c r="CK107" s="6" t="str">
        <f>_xlfn.XLOOKUP(CK$1&amp;"|"&amp;TEXT($C107,"yyyymmdd"), RRPS_ALL[Key], RRPS_ALL[Clean Price Mid], "")</f>
        <v/>
      </c>
      <c r="CL107" s="6"/>
      <c r="CM107" s="6"/>
      <c r="CN107" s="6"/>
      <c r="CO107" s="7" t="str">
        <f>_xlfn.XLOOKUP(CO$1&amp;"|"&amp;TEXT($C107,"yyyymmdd"), RRPS_ALL[Key], RRPS_ALL[Yield to Maturity], "")</f>
        <v/>
      </c>
      <c r="CP107" s="6" t="str">
        <f>_xlfn.XLOOKUP(CP$1&amp;"|"&amp;TEXT($C107,"yyyymmdd"), RRPS_ALL[Key], RRPS_ALL[Mid Price], "")</f>
        <v/>
      </c>
      <c r="CQ107" s="6" t="str">
        <f>_xlfn.XLOOKUP(CQ$1&amp;"|"&amp;TEXT($C107,"yyyymmdd"), RRPS_ALL[Key], RRPS_ALL[Mid Yield], "")</f>
        <v/>
      </c>
      <c r="CR107" s="6" t="str">
        <f>_xlfn.XLOOKUP(CR$1&amp;"|"&amp;TEXT($C107,"yyyymmdd"), RRPS_ALL[Key], RRPS_ALL[Dirty Mid], "")</f>
        <v/>
      </c>
      <c r="CS107" s="6" t="str">
        <f>_xlfn.XLOOKUP(CS$1&amp;"|"&amp;TEXT($C107,"yyyymmdd"), RRPS_ALL[Key], RRPS_ALL[Clean Price Mid], "")</f>
        <v/>
      </c>
      <c r="CT107" s="6"/>
      <c r="CU107" s="6"/>
      <c r="CV107" s="6"/>
      <c r="CW107" s="7" t="str">
        <f>_xlfn.XLOOKUP(CW$1&amp;"|"&amp;TEXT($C107,"yyyymmdd"), RRPS_ALL[Key], RRPS_ALL[Yield to Maturity], "")</f>
        <v/>
      </c>
      <c r="CX107" s="6" t="str">
        <f>_xlfn.XLOOKUP(CX$1&amp;"|"&amp;TEXT($C107,"yyyymmdd"), RRPS_ALL[Key], RRPS_ALL[Mid Price], "")</f>
        <v/>
      </c>
      <c r="CY107" s="6" t="str">
        <f>_xlfn.XLOOKUP(CY$1&amp;"|"&amp;TEXT($C107,"yyyymmdd"), RRPS_ALL[Key], RRPS_ALL[Mid Yield], "")</f>
        <v/>
      </c>
      <c r="CZ107" s="6" t="str">
        <f>_xlfn.XLOOKUP(CZ$1&amp;"|"&amp;TEXT($C107,"yyyymmdd"), RRPS_ALL[Key], RRPS_ALL[Dirty Mid], "")</f>
        <v/>
      </c>
      <c r="DA107" s="6" t="str">
        <f>_xlfn.XLOOKUP(DA$1&amp;"|"&amp;TEXT($C107,"yyyymmdd"), RRPS_ALL[Key], RRPS_ALL[Clean Price Mid], "")</f>
        <v/>
      </c>
    </row>
    <row r="108" spans="1:105" x14ac:dyDescent="0.2">
      <c r="A108">
        <v>2008</v>
      </c>
      <c r="B108">
        <v>8</v>
      </c>
      <c r="C108" s="5">
        <f t="shared" si="7"/>
        <v>39691</v>
      </c>
      <c r="D108" s="6">
        <v>3.75</v>
      </c>
      <c r="E108" s="7">
        <f>_xlfn.XLOOKUP(E$1&amp;"|"&amp;TEXT($C108,"yyyymmdd"), RRPS_ALL[Key], RRPS_ALL[Yield to Maturity], "")</f>
        <v>0</v>
      </c>
      <c r="F108" s="6">
        <f>_xlfn.XLOOKUP(F$1&amp;"|"&amp;TEXT($C108,"yyyymmdd"), RRPS_ALL[Key], RRPS_ALL[Mid Price], "")</f>
        <v>124.27</v>
      </c>
      <c r="G108" s="6">
        <f>_xlfn.XLOOKUP(G$1&amp;"|"&amp;TEXT($C108,"yyyymmdd"), RRPS_ALL[Key], RRPS_ALL[Mid Yield], "")</f>
        <v>0</v>
      </c>
      <c r="H108" s="6">
        <f>_xlfn.XLOOKUP(H$1&amp;"|"&amp;TEXT($C108,"yyyymmdd"), RRPS_ALL[Key], RRPS_ALL[Dirty Mid], "")</f>
        <v>0</v>
      </c>
      <c r="I108" s="6">
        <f>_xlfn.XLOOKUP(I$1&amp;"|"&amp;TEXT($C108,"yyyymmdd"), RRPS_ALL[Key], RRPS_ALL[Clean Price Mid], "")</f>
        <v>0</v>
      </c>
      <c r="J108" s="6">
        <v>0.04</v>
      </c>
      <c r="K108" s="5">
        <v>39783</v>
      </c>
      <c r="L108" s="6">
        <f t="shared" si="13"/>
        <v>0.25136612021857924</v>
      </c>
      <c r="M108" s="7">
        <f>_xlfn.XLOOKUP(M$1&amp;"|"&amp;TEXT($C108,"yyyymmdd"), RRPS_ALL[Key], RRPS_ALL[Yield to Maturity], "")</f>
        <v>-2.1731910000000001</v>
      </c>
      <c r="N108" s="6">
        <f>_xlfn.XLOOKUP(N$1&amp;"|"&amp;TEXT($C108,"yyyymmdd"), RRPS_ALL[Key], RRPS_ALL[Mid Price], "")</f>
        <v>161.71700000000001</v>
      </c>
      <c r="O108" s="6">
        <f>_xlfn.XLOOKUP(O$1&amp;"|"&amp;TEXT($C108,"yyyymmdd"), RRPS_ALL[Key], RRPS_ALL[Mid Yield], "")</f>
        <v>-2.1982059999999999</v>
      </c>
      <c r="P108" s="6">
        <f>_xlfn.XLOOKUP(P$1&amp;"|"&amp;TEXT($C108,"yyyymmdd"), RRPS_ALL[Key], RRPS_ALL[Dirty Mid], "")</f>
        <v>0</v>
      </c>
      <c r="Q108" s="6">
        <f>_xlfn.XLOOKUP(Q$1&amp;"|"&amp;TEXT($C108,"yyyymmdd"), RRPS_ALL[Key], RRPS_ALL[Clean Price Mid], "")</f>
        <v>0</v>
      </c>
      <c r="R108" s="6">
        <v>0.04</v>
      </c>
      <c r="S108" s="5">
        <v>44166</v>
      </c>
      <c r="T108" s="6">
        <f t="shared" si="14"/>
        <v>12.249947357338387</v>
      </c>
      <c r="U108" s="7">
        <f>_xlfn.XLOOKUP(U$1&amp;"|"&amp;TEXT($C108,"yyyymmdd"), RRPS_ALL[Key], RRPS_ALL[Yield to Maturity], "")</f>
        <v>4.6660000000000004</v>
      </c>
      <c r="V108" s="6">
        <f>_xlfn.XLOOKUP(V$1&amp;"|"&amp;TEXT($C108,"yyyymmdd"), RRPS_ALL[Key], RRPS_ALL[Mid Price], "")</f>
        <v>155.89599999999999</v>
      </c>
      <c r="W108" s="6">
        <f>_xlfn.XLOOKUP(W$1&amp;"|"&amp;TEXT($C108,"yyyymmdd"), RRPS_ALL[Key], RRPS_ALL[Mid Yield], "")</f>
        <v>4.6539999999999999</v>
      </c>
      <c r="X108" s="6">
        <f>_xlfn.XLOOKUP(X$1&amp;"|"&amp;TEXT($C108,"yyyymmdd"), RRPS_ALL[Key], RRPS_ALL[Dirty Mid], "")</f>
        <v>0</v>
      </c>
      <c r="Y108" s="6">
        <f>_xlfn.XLOOKUP(Y$1&amp;"|"&amp;TEXT($C108,"yyyymmdd"), RRPS_ALL[Key], RRPS_ALL[Clean Price Mid], "")</f>
        <v>0</v>
      </c>
      <c r="Z108" s="6">
        <v>3.5000000000000003E-2</v>
      </c>
      <c r="AA108" s="5">
        <v>47088</v>
      </c>
      <c r="AB108" s="6">
        <f t="shared" si="9"/>
        <v>20.249902229174815</v>
      </c>
      <c r="AC108" s="7">
        <f>_xlfn.XLOOKUP(AC$1&amp;"|"&amp;TEXT($C108,"yyyymmdd"), RRPS_ALL[Key], RRPS_ALL[Yield to Maturity], "")</f>
        <v>4.6859999999999999</v>
      </c>
      <c r="AD108" s="6">
        <f>_xlfn.XLOOKUP(AD$1&amp;"|"&amp;TEXT($C108,"yyyymmdd"), RRPS_ALL[Key], RRPS_ALL[Mid Price], "")</f>
        <v>132.65600000000001</v>
      </c>
      <c r="AE108" s="6">
        <f>_xlfn.XLOOKUP(AE$1&amp;"|"&amp;TEXT($C108,"yyyymmdd"), RRPS_ALL[Key], RRPS_ALL[Mid Yield], "")</f>
        <v>4.6660000000000004</v>
      </c>
      <c r="AF108" s="6">
        <f>_xlfn.XLOOKUP(AF$1&amp;"|"&amp;TEXT($C108,"yyyymmdd"), RRPS_ALL[Key], RRPS_ALL[Dirty Mid], "")</f>
        <v>3.1215899999999999</v>
      </c>
      <c r="AG108" s="6">
        <f>_xlfn.XLOOKUP(AG$1&amp;"|"&amp;TEXT($C108,"yyyymmdd"), RRPS_ALL[Key], RRPS_ALL[Clean Price Mid], "")</f>
        <v>6.42455</v>
      </c>
      <c r="AH108" s="6">
        <v>3.5000000000000003E-2</v>
      </c>
      <c r="AI108" s="5">
        <v>42339</v>
      </c>
      <c r="AJ108" s="6">
        <f t="shared" si="12"/>
        <v>7.2498288843258045</v>
      </c>
      <c r="AK108" s="7">
        <f>_xlfn.XLOOKUP(AK$1&amp;"|"&amp;TEXT($C108,"yyyymmdd"), RRPS_ALL[Key], RRPS_ALL[Yield to Maturity], "")</f>
        <v>4.8250000000000002</v>
      </c>
      <c r="AL108" s="6">
        <f>_xlfn.XLOOKUP(AL$1&amp;"|"&amp;TEXT($C108,"yyyymmdd"), RRPS_ALL[Key], RRPS_ALL[Mid Price], "")</f>
        <v>104.715</v>
      </c>
      <c r="AM108" s="6">
        <f>_xlfn.XLOOKUP(AM$1&amp;"|"&amp;TEXT($C108,"yyyymmdd"), RRPS_ALL[Key], RRPS_ALL[Mid Yield], "")</f>
        <v>4.8019999999999996</v>
      </c>
      <c r="AN108" s="6">
        <f>_xlfn.XLOOKUP(AN$1&amp;"|"&amp;TEXT($C108,"yyyymmdd"), RRPS_ALL[Key], RRPS_ALL[Dirty Mid], "")</f>
        <v>0</v>
      </c>
      <c r="AO108" s="6">
        <f>_xlfn.XLOOKUP(AO$1&amp;"|"&amp;TEXT($C108,"yyyymmdd"), RRPS_ALL[Key], RRPS_ALL[Clean Price Mid], "")</f>
        <v>0</v>
      </c>
      <c r="AP108" s="6">
        <v>0.01</v>
      </c>
      <c r="AQ108" s="5">
        <v>41000</v>
      </c>
      <c r="AR108" s="6">
        <f t="shared" si="15"/>
        <v>3.5823754789272031</v>
      </c>
      <c r="AS108" s="7" t="str">
        <f>_xlfn.XLOOKUP(AS$1&amp;"|"&amp;TEXT($C108,"yyyymmdd"), RRPS_ALL[Key], RRPS_ALL[Yield to Maturity], "")</f>
        <v/>
      </c>
      <c r="AT108" s="6" t="str">
        <f>_xlfn.XLOOKUP(AT$1&amp;"|"&amp;TEXT($C108,"yyyymmdd"), RRPS_ALL[Key], RRPS_ALL[Mid Price], "")</f>
        <v/>
      </c>
      <c r="AU108" s="6" t="str">
        <f>_xlfn.XLOOKUP(AU$1&amp;"|"&amp;TEXT($C108,"yyyymmdd"), RRPS_ALL[Key], RRPS_ALL[Mid Yield], "")</f>
        <v/>
      </c>
      <c r="AV108" s="6" t="str">
        <f>_xlfn.XLOOKUP(AV$1&amp;"|"&amp;TEXT($C108,"yyyymmdd"), RRPS_ALL[Key], RRPS_ALL[Dirty Mid], "")</f>
        <v/>
      </c>
      <c r="AW108" s="6" t="str">
        <f>_xlfn.XLOOKUP(AW$1&amp;"|"&amp;TEXT($C108,"yyyymmdd"), RRPS_ALL[Key], RRPS_ALL[Clean Price Mid], "")</f>
        <v/>
      </c>
      <c r="AX108" s="6"/>
      <c r="AY108" s="6"/>
      <c r="AZ108" s="6"/>
      <c r="BA108" s="7" t="str">
        <f>_xlfn.XLOOKUP(BA$1&amp;"|"&amp;TEXT($C108,"yyyymmdd"), RRPS_ALL[Key], RRPS_ALL[Yield to Maturity], "")</f>
        <v/>
      </c>
      <c r="BB108" s="6" t="str">
        <f>_xlfn.XLOOKUP(BB$1&amp;"|"&amp;TEXT($C108,"yyyymmdd"), RRPS_ALL[Key], RRPS_ALL[Mid Price], "")</f>
        <v/>
      </c>
      <c r="BC108" s="6" t="str">
        <f>_xlfn.XLOOKUP(BC$1&amp;"|"&amp;TEXT($C108,"yyyymmdd"), RRPS_ALL[Key], RRPS_ALL[Mid Yield], "")</f>
        <v/>
      </c>
      <c r="BD108" s="6" t="str">
        <f>_xlfn.XLOOKUP(BD$1&amp;"|"&amp;TEXT($C108,"yyyymmdd"), RRPS_ALL[Key], RRPS_ALL[Dirty Mid], "")</f>
        <v/>
      </c>
      <c r="BE108" s="6" t="str">
        <f>_xlfn.XLOOKUP(BE$1&amp;"|"&amp;TEXT($C108,"yyyymmdd"), RRPS_ALL[Key], RRPS_ALL[Clean Price Mid], "")</f>
        <v/>
      </c>
      <c r="BF108" s="6"/>
      <c r="BG108" s="6"/>
      <c r="BH108" s="6"/>
      <c r="BI108" s="7" t="str">
        <f>_xlfn.XLOOKUP(BI$1&amp;"|"&amp;TEXT($C108,"yyyymmdd"), RRPS_ALL[Key], RRPS_ALL[Yield to Maturity], "")</f>
        <v/>
      </c>
      <c r="BJ108" s="6" t="str">
        <f>_xlfn.XLOOKUP(BJ$1&amp;"|"&amp;TEXT($C108,"yyyymmdd"), RRPS_ALL[Key], RRPS_ALL[Mid Price], "")</f>
        <v/>
      </c>
      <c r="BK108" s="6" t="str">
        <f>_xlfn.XLOOKUP(BK$1&amp;"|"&amp;TEXT($C108,"yyyymmdd"), RRPS_ALL[Key], RRPS_ALL[Mid Yield], "")</f>
        <v/>
      </c>
      <c r="BL108" s="6" t="str">
        <f>_xlfn.XLOOKUP(BL$1&amp;"|"&amp;TEXT($C108,"yyyymmdd"), RRPS_ALL[Key], RRPS_ALL[Dirty Mid], "")</f>
        <v/>
      </c>
      <c r="BM108" s="6" t="str">
        <f>_xlfn.XLOOKUP(BM$1&amp;"|"&amp;TEXT($C108,"yyyymmdd"), RRPS_ALL[Key], RRPS_ALL[Clean Price Mid], "")</f>
        <v/>
      </c>
      <c r="BN108" s="6"/>
      <c r="BO108" s="6"/>
      <c r="BP108" s="6"/>
      <c r="BQ108" s="7" t="str">
        <f>_xlfn.XLOOKUP(BQ$1&amp;"|"&amp;TEXT($C108,"yyyymmdd"), RRPS_ALL[Key], RRPS_ALL[Yield to Maturity], "")</f>
        <v/>
      </c>
      <c r="BR108" s="6" t="str">
        <f>_xlfn.XLOOKUP(BR$1&amp;"|"&amp;TEXT($C108,"yyyymmdd"), RRPS_ALL[Key], RRPS_ALL[Mid Price], "")</f>
        <v/>
      </c>
      <c r="BS108" s="6" t="str">
        <f>_xlfn.XLOOKUP(BS$1&amp;"|"&amp;TEXT($C108,"yyyymmdd"), RRPS_ALL[Key], RRPS_ALL[Mid Yield], "")</f>
        <v/>
      </c>
      <c r="BT108" s="6" t="str">
        <f>_xlfn.XLOOKUP(BT$1&amp;"|"&amp;TEXT($C108,"yyyymmdd"), RRPS_ALL[Key], RRPS_ALL[Dirty Mid], "")</f>
        <v/>
      </c>
      <c r="BU108" s="6" t="str">
        <f>_xlfn.XLOOKUP(BU$1&amp;"|"&amp;TEXT($C108,"yyyymmdd"), RRPS_ALL[Key], RRPS_ALL[Clean Price Mid], "")</f>
        <v/>
      </c>
      <c r="BV108" s="6"/>
      <c r="BW108" s="6"/>
      <c r="BX108" s="6"/>
      <c r="BY108" s="7" t="str">
        <f>_xlfn.XLOOKUP(BY$1&amp;"|"&amp;TEXT($C108,"yyyymmdd"), RRPS_ALL[Key], RRPS_ALL[Yield to Maturity], "")</f>
        <v/>
      </c>
      <c r="BZ108" s="6" t="str">
        <f>_xlfn.XLOOKUP(BZ$1&amp;"|"&amp;TEXT($C108,"yyyymmdd"), RRPS_ALL[Key], RRPS_ALL[Mid Price], "")</f>
        <v/>
      </c>
      <c r="CA108" s="6" t="str">
        <f>_xlfn.XLOOKUP(CA$1&amp;"|"&amp;TEXT($C108,"yyyymmdd"), RRPS_ALL[Key], RRPS_ALL[Mid Yield], "")</f>
        <v/>
      </c>
      <c r="CB108" s="6" t="str">
        <f>_xlfn.XLOOKUP(CB$1&amp;"|"&amp;TEXT($C108,"yyyymmdd"), RRPS_ALL[Key], RRPS_ALL[Dirty Mid], "")</f>
        <v/>
      </c>
      <c r="CC108" s="6" t="str">
        <f>_xlfn.XLOOKUP(CC$1&amp;"|"&amp;TEXT($C108,"yyyymmdd"), RRPS_ALL[Key], RRPS_ALL[Clean Price Mid], "")</f>
        <v/>
      </c>
      <c r="CD108" s="6"/>
      <c r="CE108" s="6"/>
      <c r="CF108" s="6"/>
      <c r="CG108" s="7" t="str">
        <f>_xlfn.XLOOKUP(CG$1&amp;"|"&amp;TEXT($C108,"yyyymmdd"), RRPS_ALL[Key], RRPS_ALL[Yield to Maturity], "")</f>
        <v/>
      </c>
      <c r="CH108" s="6" t="str">
        <f>_xlfn.XLOOKUP(CH$1&amp;"|"&amp;TEXT($C108,"yyyymmdd"), RRPS_ALL[Key], RRPS_ALL[Mid Price], "")</f>
        <v/>
      </c>
      <c r="CI108" s="6" t="str">
        <f>_xlfn.XLOOKUP(CI$1&amp;"|"&amp;TEXT($C108,"yyyymmdd"), RRPS_ALL[Key], RRPS_ALL[Mid Yield], "")</f>
        <v/>
      </c>
      <c r="CJ108" s="6" t="str">
        <f>_xlfn.XLOOKUP(CJ$1&amp;"|"&amp;TEXT($C108,"yyyymmdd"), RRPS_ALL[Key], RRPS_ALL[Dirty Mid], "")</f>
        <v/>
      </c>
      <c r="CK108" s="6" t="str">
        <f>_xlfn.XLOOKUP(CK$1&amp;"|"&amp;TEXT($C108,"yyyymmdd"), RRPS_ALL[Key], RRPS_ALL[Clean Price Mid], "")</f>
        <v/>
      </c>
      <c r="CL108" s="6"/>
      <c r="CM108" s="6"/>
      <c r="CN108" s="6"/>
      <c r="CO108" s="7" t="str">
        <f>_xlfn.XLOOKUP(CO$1&amp;"|"&amp;TEXT($C108,"yyyymmdd"), RRPS_ALL[Key], RRPS_ALL[Yield to Maturity], "")</f>
        <v/>
      </c>
      <c r="CP108" s="6" t="str">
        <f>_xlfn.XLOOKUP(CP$1&amp;"|"&amp;TEXT($C108,"yyyymmdd"), RRPS_ALL[Key], RRPS_ALL[Mid Price], "")</f>
        <v/>
      </c>
      <c r="CQ108" s="6" t="str">
        <f>_xlfn.XLOOKUP(CQ$1&amp;"|"&amp;TEXT($C108,"yyyymmdd"), RRPS_ALL[Key], RRPS_ALL[Mid Yield], "")</f>
        <v/>
      </c>
      <c r="CR108" s="6" t="str">
        <f>_xlfn.XLOOKUP(CR$1&amp;"|"&amp;TEXT($C108,"yyyymmdd"), RRPS_ALL[Key], RRPS_ALL[Dirty Mid], "")</f>
        <v/>
      </c>
      <c r="CS108" s="6" t="str">
        <f>_xlfn.XLOOKUP(CS$1&amp;"|"&amp;TEXT($C108,"yyyymmdd"), RRPS_ALL[Key], RRPS_ALL[Clean Price Mid], "")</f>
        <v/>
      </c>
      <c r="CT108" s="6"/>
      <c r="CU108" s="6"/>
      <c r="CV108" s="6"/>
      <c r="CW108" s="7" t="str">
        <f>_xlfn.XLOOKUP(CW$1&amp;"|"&amp;TEXT($C108,"yyyymmdd"), RRPS_ALL[Key], RRPS_ALL[Yield to Maturity], "")</f>
        <v/>
      </c>
      <c r="CX108" s="6" t="str">
        <f>_xlfn.XLOOKUP(CX$1&amp;"|"&amp;TEXT($C108,"yyyymmdd"), RRPS_ALL[Key], RRPS_ALL[Mid Price], "")</f>
        <v/>
      </c>
      <c r="CY108" s="6" t="str">
        <f>_xlfn.XLOOKUP(CY$1&amp;"|"&amp;TEXT($C108,"yyyymmdd"), RRPS_ALL[Key], RRPS_ALL[Mid Yield], "")</f>
        <v/>
      </c>
      <c r="CZ108" s="6" t="str">
        <f>_xlfn.XLOOKUP(CZ$1&amp;"|"&amp;TEXT($C108,"yyyymmdd"), RRPS_ALL[Key], RRPS_ALL[Dirty Mid], "")</f>
        <v/>
      </c>
      <c r="DA108" s="6" t="str">
        <f>_xlfn.XLOOKUP(DA$1&amp;"|"&amp;TEXT($C108,"yyyymmdd"), RRPS_ALL[Key], RRPS_ALL[Clean Price Mid], "")</f>
        <v/>
      </c>
    </row>
    <row r="109" spans="1:105" x14ac:dyDescent="0.2">
      <c r="A109">
        <v>2008</v>
      </c>
      <c r="B109">
        <v>9</v>
      </c>
      <c r="C109" s="5">
        <f t="shared" si="7"/>
        <v>39721</v>
      </c>
      <c r="D109" s="6">
        <v>4</v>
      </c>
      <c r="E109" s="7">
        <f>_xlfn.XLOOKUP(E$1&amp;"|"&amp;TEXT($C109,"yyyymmdd"), RRPS_ALL[Key], RRPS_ALL[Yield to Maturity], "")</f>
        <v>0</v>
      </c>
      <c r="F109" s="6">
        <f>_xlfn.XLOOKUP(F$1&amp;"|"&amp;TEXT($C109,"yyyymmdd"), RRPS_ALL[Key], RRPS_ALL[Mid Price], "")</f>
        <v>123.873</v>
      </c>
      <c r="G109" s="6">
        <f>_xlfn.XLOOKUP(G$1&amp;"|"&amp;TEXT($C109,"yyyymmdd"), RRPS_ALL[Key], RRPS_ALL[Mid Yield], "")</f>
        <v>0</v>
      </c>
      <c r="H109" s="6">
        <f>_xlfn.XLOOKUP(H$1&amp;"|"&amp;TEXT($C109,"yyyymmdd"), RRPS_ALL[Key], RRPS_ALL[Dirty Mid], "")</f>
        <v>0</v>
      </c>
      <c r="I109" s="6">
        <f>_xlfn.XLOOKUP(I$1&amp;"|"&amp;TEXT($C109,"yyyymmdd"), RRPS_ALL[Key], RRPS_ALL[Clean Price Mid], "")</f>
        <v>0</v>
      </c>
      <c r="J109" s="6">
        <v>0.04</v>
      </c>
      <c r="K109" s="5">
        <v>39783</v>
      </c>
      <c r="L109" s="6">
        <f t="shared" si="13"/>
        <v>0.16939890710382513</v>
      </c>
      <c r="M109" s="7">
        <f>_xlfn.XLOOKUP(M$1&amp;"|"&amp;TEXT($C109,"yyyymmdd"), RRPS_ALL[Key], RRPS_ALL[Yield to Maturity], "")</f>
        <v>-2.1412409999999999</v>
      </c>
      <c r="N109" s="6">
        <f>_xlfn.XLOOKUP(N$1&amp;"|"&amp;TEXT($C109,"yyyymmdd"), RRPS_ALL[Key], RRPS_ALL[Mid Price], "")</f>
        <v>161.96899999999999</v>
      </c>
      <c r="O109" s="6">
        <f>_xlfn.XLOOKUP(O$1&amp;"|"&amp;TEXT($C109,"yyyymmdd"), RRPS_ALL[Key], RRPS_ALL[Mid Yield], "")</f>
        <v>-2.1662340000000002</v>
      </c>
      <c r="P109" s="6">
        <f>_xlfn.XLOOKUP(P$1&amp;"|"&amp;TEXT($C109,"yyyymmdd"), RRPS_ALL[Key], RRPS_ALL[Dirty Mid], "")</f>
        <v>0</v>
      </c>
      <c r="Q109" s="6">
        <f>_xlfn.XLOOKUP(Q$1&amp;"|"&amp;TEXT($C109,"yyyymmdd"), RRPS_ALL[Key], RRPS_ALL[Clean Price Mid], "")</f>
        <v>0</v>
      </c>
      <c r="R109" s="6">
        <v>0.04</v>
      </c>
      <c r="S109" s="5">
        <v>44166</v>
      </c>
      <c r="T109" s="6">
        <f t="shared" si="14"/>
        <v>12.167824805222152</v>
      </c>
      <c r="U109" s="7">
        <f>_xlfn.XLOOKUP(U$1&amp;"|"&amp;TEXT($C109,"yyyymmdd"), RRPS_ALL[Key], RRPS_ALL[Yield to Maturity], "")</f>
        <v>4.8550000000000004</v>
      </c>
      <c r="V109" s="6">
        <f>_xlfn.XLOOKUP(V$1&amp;"|"&amp;TEXT($C109,"yyyymmdd"), RRPS_ALL[Key], RRPS_ALL[Mid Price], "")</f>
        <v>151.39400000000001</v>
      </c>
      <c r="W109" s="6">
        <f>_xlfn.XLOOKUP(W$1&amp;"|"&amp;TEXT($C109,"yyyymmdd"), RRPS_ALL[Key], RRPS_ALL[Mid Yield], "")</f>
        <v>4.8419999999999996</v>
      </c>
      <c r="X109" s="6">
        <f>_xlfn.XLOOKUP(X$1&amp;"|"&amp;TEXT($C109,"yyyymmdd"), RRPS_ALL[Key], RRPS_ALL[Dirty Mid], "")</f>
        <v>0</v>
      </c>
      <c r="Y109" s="6">
        <f>_xlfn.XLOOKUP(Y$1&amp;"|"&amp;TEXT($C109,"yyyymmdd"), RRPS_ALL[Key], RRPS_ALL[Clean Price Mid], "")</f>
        <v>0</v>
      </c>
      <c r="Z109" s="6">
        <v>3.5000000000000003E-2</v>
      </c>
      <c r="AA109" s="5">
        <v>47088</v>
      </c>
      <c r="AB109" s="6">
        <f t="shared" si="9"/>
        <v>20.167774736018771</v>
      </c>
      <c r="AC109" s="7">
        <f>_xlfn.XLOOKUP(AC$1&amp;"|"&amp;TEXT($C109,"yyyymmdd"), RRPS_ALL[Key], RRPS_ALL[Yield to Maturity], "")</f>
        <v>4.7460000000000004</v>
      </c>
      <c r="AD109" s="6">
        <f>_xlfn.XLOOKUP(AD$1&amp;"|"&amp;TEXT($C109,"yyyymmdd"), RRPS_ALL[Key], RRPS_ALL[Mid Price], "")</f>
        <v>131.94300000000001</v>
      </c>
      <c r="AE109" s="6">
        <f>_xlfn.XLOOKUP(AE$1&amp;"|"&amp;TEXT($C109,"yyyymmdd"), RRPS_ALL[Key], RRPS_ALL[Mid Yield], "")</f>
        <v>4.726</v>
      </c>
      <c r="AF109" s="6">
        <f>_xlfn.XLOOKUP(AF$1&amp;"|"&amp;TEXT($C109,"yyyymmdd"), RRPS_ALL[Key], RRPS_ALL[Dirty Mid], "")</f>
        <v>3.4621499999999998</v>
      </c>
      <c r="AG109" s="6">
        <f>_xlfn.XLOOKUP(AG$1&amp;"|"&amp;TEXT($C109,"yyyymmdd"), RRPS_ALL[Key], RRPS_ALL[Clean Price Mid], "")</f>
        <v>6.3392299999999997</v>
      </c>
      <c r="AH109" s="6">
        <v>3.5000000000000003E-2</v>
      </c>
      <c r="AI109" s="5">
        <v>42339</v>
      </c>
      <c r="AJ109" s="6">
        <f t="shared" si="12"/>
        <v>7.1676933607118416</v>
      </c>
      <c r="AK109" s="7">
        <f>_xlfn.XLOOKUP(AK$1&amp;"|"&amp;TEXT($C109,"yyyymmdd"), RRPS_ALL[Key], RRPS_ALL[Yield to Maturity], "")</f>
        <v>4.8819999999999997</v>
      </c>
      <c r="AL109" s="6">
        <f>_xlfn.XLOOKUP(AL$1&amp;"|"&amp;TEXT($C109,"yyyymmdd"), RRPS_ALL[Key], RRPS_ALL[Mid Price], "")</f>
        <v>104.532</v>
      </c>
      <c r="AM109" s="6">
        <f>_xlfn.XLOOKUP(AM$1&amp;"|"&amp;TEXT($C109,"yyyymmdd"), RRPS_ALL[Key], RRPS_ALL[Mid Yield], "")</f>
        <v>4.859</v>
      </c>
      <c r="AN109" s="6">
        <f>_xlfn.XLOOKUP(AN$1&amp;"|"&amp;TEXT($C109,"yyyymmdd"), RRPS_ALL[Key], RRPS_ALL[Dirty Mid], "")</f>
        <v>0</v>
      </c>
      <c r="AO109" s="6">
        <f>_xlfn.XLOOKUP(AO$1&amp;"|"&amp;TEXT($C109,"yyyymmdd"), RRPS_ALL[Key], RRPS_ALL[Clean Price Mid], "")</f>
        <v>0</v>
      </c>
      <c r="AP109" s="6">
        <v>0.01</v>
      </c>
      <c r="AQ109" s="5">
        <v>41000</v>
      </c>
      <c r="AR109" s="6">
        <f t="shared" si="15"/>
        <v>3.5002736726874661</v>
      </c>
      <c r="AS109" s="7" t="str">
        <f>_xlfn.XLOOKUP(AS$1&amp;"|"&amp;TEXT($C109,"yyyymmdd"), RRPS_ALL[Key], RRPS_ALL[Yield to Maturity], "")</f>
        <v/>
      </c>
      <c r="AT109" s="6" t="str">
        <f>_xlfn.XLOOKUP(AT$1&amp;"|"&amp;TEXT($C109,"yyyymmdd"), RRPS_ALL[Key], RRPS_ALL[Mid Price], "")</f>
        <v/>
      </c>
      <c r="AU109" s="6" t="str">
        <f>_xlfn.XLOOKUP(AU$1&amp;"|"&amp;TEXT($C109,"yyyymmdd"), RRPS_ALL[Key], RRPS_ALL[Mid Yield], "")</f>
        <v/>
      </c>
      <c r="AV109" s="6" t="str">
        <f>_xlfn.XLOOKUP(AV$1&amp;"|"&amp;TEXT($C109,"yyyymmdd"), RRPS_ALL[Key], RRPS_ALL[Dirty Mid], "")</f>
        <v/>
      </c>
      <c r="AW109" s="6" t="str">
        <f>_xlfn.XLOOKUP(AW$1&amp;"|"&amp;TEXT($C109,"yyyymmdd"), RRPS_ALL[Key], RRPS_ALL[Clean Price Mid], "")</f>
        <v/>
      </c>
      <c r="AX109" s="6"/>
      <c r="AY109" s="6"/>
      <c r="AZ109" s="6"/>
      <c r="BA109" s="7" t="str">
        <f>_xlfn.XLOOKUP(BA$1&amp;"|"&amp;TEXT($C109,"yyyymmdd"), RRPS_ALL[Key], RRPS_ALL[Yield to Maturity], "")</f>
        <v/>
      </c>
      <c r="BB109" s="6" t="str">
        <f>_xlfn.XLOOKUP(BB$1&amp;"|"&amp;TEXT($C109,"yyyymmdd"), RRPS_ALL[Key], RRPS_ALL[Mid Price], "")</f>
        <v/>
      </c>
      <c r="BC109" s="6" t="str">
        <f>_xlfn.XLOOKUP(BC$1&amp;"|"&amp;TEXT($C109,"yyyymmdd"), RRPS_ALL[Key], RRPS_ALL[Mid Yield], "")</f>
        <v/>
      </c>
      <c r="BD109" s="6" t="str">
        <f>_xlfn.XLOOKUP(BD$1&amp;"|"&amp;TEXT($C109,"yyyymmdd"), RRPS_ALL[Key], RRPS_ALL[Dirty Mid], "")</f>
        <v/>
      </c>
      <c r="BE109" s="6" t="str">
        <f>_xlfn.XLOOKUP(BE$1&amp;"|"&amp;TEXT($C109,"yyyymmdd"), RRPS_ALL[Key], RRPS_ALL[Clean Price Mid], "")</f>
        <v/>
      </c>
      <c r="BF109" s="6"/>
      <c r="BG109" s="6"/>
      <c r="BH109" s="6"/>
      <c r="BI109" s="7" t="str">
        <f>_xlfn.XLOOKUP(BI$1&amp;"|"&amp;TEXT($C109,"yyyymmdd"), RRPS_ALL[Key], RRPS_ALL[Yield to Maturity], "")</f>
        <v/>
      </c>
      <c r="BJ109" s="6" t="str">
        <f>_xlfn.XLOOKUP(BJ$1&amp;"|"&amp;TEXT($C109,"yyyymmdd"), RRPS_ALL[Key], RRPS_ALL[Mid Price], "")</f>
        <v/>
      </c>
      <c r="BK109" s="6" t="str">
        <f>_xlfn.XLOOKUP(BK$1&amp;"|"&amp;TEXT($C109,"yyyymmdd"), RRPS_ALL[Key], RRPS_ALL[Mid Yield], "")</f>
        <v/>
      </c>
      <c r="BL109" s="6" t="str">
        <f>_xlfn.XLOOKUP(BL$1&amp;"|"&amp;TEXT($C109,"yyyymmdd"), RRPS_ALL[Key], RRPS_ALL[Dirty Mid], "")</f>
        <v/>
      </c>
      <c r="BM109" s="6" t="str">
        <f>_xlfn.XLOOKUP(BM$1&amp;"|"&amp;TEXT($C109,"yyyymmdd"), RRPS_ALL[Key], RRPS_ALL[Clean Price Mid], "")</f>
        <v/>
      </c>
      <c r="BN109" s="6"/>
      <c r="BO109" s="6"/>
      <c r="BP109" s="6"/>
      <c r="BQ109" s="7" t="str">
        <f>_xlfn.XLOOKUP(BQ$1&amp;"|"&amp;TEXT($C109,"yyyymmdd"), RRPS_ALL[Key], RRPS_ALL[Yield to Maturity], "")</f>
        <v/>
      </c>
      <c r="BR109" s="6" t="str">
        <f>_xlfn.XLOOKUP(BR$1&amp;"|"&amp;TEXT($C109,"yyyymmdd"), RRPS_ALL[Key], RRPS_ALL[Mid Price], "")</f>
        <v/>
      </c>
      <c r="BS109" s="6" t="str">
        <f>_xlfn.XLOOKUP(BS$1&amp;"|"&amp;TEXT($C109,"yyyymmdd"), RRPS_ALL[Key], RRPS_ALL[Mid Yield], "")</f>
        <v/>
      </c>
      <c r="BT109" s="6" t="str">
        <f>_xlfn.XLOOKUP(BT$1&amp;"|"&amp;TEXT($C109,"yyyymmdd"), RRPS_ALL[Key], RRPS_ALL[Dirty Mid], "")</f>
        <v/>
      </c>
      <c r="BU109" s="6" t="str">
        <f>_xlfn.XLOOKUP(BU$1&amp;"|"&amp;TEXT($C109,"yyyymmdd"), RRPS_ALL[Key], RRPS_ALL[Clean Price Mid], "")</f>
        <v/>
      </c>
      <c r="BV109" s="6"/>
      <c r="BW109" s="6"/>
      <c r="BX109" s="6"/>
      <c r="BY109" s="7" t="str">
        <f>_xlfn.XLOOKUP(BY$1&amp;"|"&amp;TEXT($C109,"yyyymmdd"), RRPS_ALL[Key], RRPS_ALL[Yield to Maturity], "")</f>
        <v/>
      </c>
      <c r="BZ109" s="6" t="str">
        <f>_xlfn.XLOOKUP(BZ$1&amp;"|"&amp;TEXT($C109,"yyyymmdd"), RRPS_ALL[Key], RRPS_ALL[Mid Price], "")</f>
        <v/>
      </c>
      <c r="CA109" s="6" t="str">
        <f>_xlfn.XLOOKUP(CA$1&amp;"|"&amp;TEXT($C109,"yyyymmdd"), RRPS_ALL[Key], RRPS_ALL[Mid Yield], "")</f>
        <v/>
      </c>
      <c r="CB109" s="6" t="str">
        <f>_xlfn.XLOOKUP(CB$1&amp;"|"&amp;TEXT($C109,"yyyymmdd"), RRPS_ALL[Key], RRPS_ALL[Dirty Mid], "")</f>
        <v/>
      </c>
      <c r="CC109" s="6" t="str">
        <f>_xlfn.XLOOKUP(CC$1&amp;"|"&amp;TEXT($C109,"yyyymmdd"), RRPS_ALL[Key], RRPS_ALL[Clean Price Mid], "")</f>
        <v/>
      </c>
      <c r="CD109" s="6"/>
      <c r="CE109" s="6"/>
      <c r="CF109" s="6"/>
      <c r="CG109" s="7" t="str">
        <f>_xlfn.XLOOKUP(CG$1&amp;"|"&amp;TEXT($C109,"yyyymmdd"), RRPS_ALL[Key], RRPS_ALL[Yield to Maturity], "")</f>
        <v/>
      </c>
      <c r="CH109" s="6" t="str">
        <f>_xlfn.XLOOKUP(CH$1&amp;"|"&amp;TEXT($C109,"yyyymmdd"), RRPS_ALL[Key], RRPS_ALL[Mid Price], "")</f>
        <v/>
      </c>
      <c r="CI109" s="6" t="str">
        <f>_xlfn.XLOOKUP(CI$1&amp;"|"&amp;TEXT($C109,"yyyymmdd"), RRPS_ALL[Key], RRPS_ALL[Mid Yield], "")</f>
        <v/>
      </c>
      <c r="CJ109" s="6" t="str">
        <f>_xlfn.XLOOKUP(CJ$1&amp;"|"&amp;TEXT($C109,"yyyymmdd"), RRPS_ALL[Key], RRPS_ALL[Dirty Mid], "")</f>
        <v/>
      </c>
      <c r="CK109" s="6" t="str">
        <f>_xlfn.XLOOKUP(CK$1&amp;"|"&amp;TEXT($C109,"yyyymmdd"), RRPS_ALL[Key], RRPS_ALL[Clean Price Mid], "")</f>
        <v/>
      </c>
      <c r="CL109" s="6"/>
      <c r="CM109" s="6"/>
      <c r="CN109" s="6"/>
      <c r="CO109" s="7" t="str">
        <f>_xlfn.XLOOKUP(CO$1&amp;"|"&amp;TEXT($C109,"yyyymmdd"), RRPS_ALL[Key], RRPS_ALL[Yield to Maturity], "")</f>
        <v/>
      </c>
      <c r="CP109" s="6" t="str">
        <f>_xlfn.XLOOKUP(CP$1&amp;"|"&amp;TEXT($C109,"yyyymmdd"), RRPS_ALL[Key], RRPS_ALL[Mid Price], "")</f>
        <v/>
      </c>
      <c r="CQ109" s="6" t="str">
        <f>_xlfn.XLOOKUP(CQ$1&amp;"|"&amp;TEXT($C109,"yyyymmdd"), RRPS_ALL[Key], RRPS_ALL[Mid Yield], "")</f>
        <v/>
      </c>
      <c r="CR109" s="6" t="str">
        <f>_xlfn.XLOOKUP(CR$1&amp;"|"&amp;TEXT($C109,"yyyymmdd"), RRPS_ALL[Key], RRPS_ALL[Dirty Mid], "")</f>
        <v/>
      </c>
      <c r="CS109" s="6" t="str">
        <f>_xlfn.XLOOKUP(CS$1&amp;"|"&amp;TEXT($C109,"yyyymmdd"), RRPS_ALL[Key], RRPS_ALL[Clean Price Mid], "")</f>
        <v/>
      </c>
      <c r="CT109" s="6"/>
      <c r="CU109" s="6"/>
      <c r="CV109" s="6"/>
      <c r="CW109" s="7" t="str">
        <f>_xlfn.XLOOKUP(CW$1&amp;"|"&amp;TEXT($C109,"yyyymmdd"), RRPS_ALL[Key], RRPS_ALL[Yield to Maturity], "")</f>
        <v/>
      </c>
      <c r="CX109" s="6" t="str">
        <f>_xlfn.XLOOKUP(CX$1&amp;"|"&amp;TEXT($C109,"yyyymmdd"), RRPS_ALL[Key], RRPS_ALL[Mid Price], "")</f>
        <v/>
      </c>
      <c r="CY109" s="6" t="str">
        <f>_xlfn.XLOOKUP(CY$1&amp;"|"&amp;TEXT($C109,"yyyymmdd"), RRPS_ALL[Key], RRPS_ALL[Mid Yield], "")</f>
        <v/>
      </c>
      <c r="CZ109" s="6" t="str">
        <f>_xlfn.XLOOKUP(CZ$1&amp;"|"&amp;TEXT($C109,"yyyymmdd"), RRPS_ALL[Key], RRPS_ALL[Dirty Mid], "")</f>
        <v/>
      </c>
      <c r="DA109" s="6" t="str">
        <f>_xlfn.XLOOKUP(DA$1&amp;"|"&amp;TEXT($C109,"yyyymmdd"), RRPS_ALL[Key], RRPS_ALL[Clean Price Mid], "")</f>
        <v/>
      </c>
    </row>
    <row r="110" spans="1:105" x14ac:dyDescent="0.2">
      <c r="A110">
        <v>2008</v>
      </c>
      <c r="B110">
        <v>10</v>
      </c>
      <c r="C110" s="5">
        <f t="shared" si="7"/>
        <v>39752</v>
      </c>
      <c r="D110" s="6">
        <v>3</v>
      </c>
      <c r="E110" s="7">
        <f>_xlfn.XLOOKUP(E$1&amp;"|"&amp;TEXT($C110,"yyyymmdd"), RRPS_ALL[Key], RRPS_ALL[Yield to Maturity], "")</f>
        <v>0</v>
      </c>
      <c r="F110" s="6">
        <f>_xlfn.XLOOKUP(F$1&amp;"|"&amp;TEXT($C110,"yyyymmdd"), RRPS_ALL[Key], RRPS_ALL[Mid Price], "")</f>
        <v>123.72199999999999</v>
      </c>
      <c r="G110" s="6">
        <f>_xlfn.XLOOKUP(G$1&amp;"|"&amp;TEXT($C110,"yyyymmdd"), RRPS_ALL[Key], RRPS_ALL[Mid Yield], "")</f>
        <v>0</v>
      </c>
      <c r="H110" s="6">
        <f>_xlfn.XLOOKUP(H$1&amp;"|"&amp;TEXT($C110,"yyyymmdd"), RRPS_ALL[Key], RRPS_ALL[Dirty Mid], "")</f>
        <v>0</v>
      </c>
      <c r="I110" s="6">
        <f>_xlfn.XLOOKUP(I$1&amp;"|"&amp;TEXT($C110,"yyyymmdd"), RRPS_ALL[Key], RRPS_ALL[Clean Price Mid], "")</f>
        <v>0</v>
      </c>
      <c r="J110" s="6">
        <v>0.04</v>
      </c>
      <c r="K110" s="5">
        <v>39783</v>
      </c>
      <c r="L110" s="6">
        <f t="shared" si="13"/>
        <v>8.4699453551912565E-2</v>
      </c>
      <c r="M110" s="7">
        <f>_xlfn.XLOOKUP(M$1&amp;"|"&amp;TEXT($C110,"yyyymmdd"), RRPS_ALL[Key], RRPS_ALL[Yield to Maturity], "")</f>
        <v>-2.0089619999999999</v>
      </c>
      <c r="N110" s="6">
        <f>_xlfn.XLOOKUP(N$1&amp;"|"&amp;TEXT($C110,"yyyymmdd"), RRPS_ALL[Key], RRPS_ALL[Mid Price], "")</f>
        <v>162.035</v>
      </c>
      <c r="O110" s="6">
        <f>_xlfn.XLOOKUP(O$1&amp;"|"&amp;TEXT($C110,"yyyymmdd"), RRPS_ALL[Key], RRPS_ALL[Mid Yield], "")</f>
        <v>-2.03396</v>
      </c>
      <c r="P110" s="6">
        <f>_xlfn.XLOOKUP(P$1&amp;"|"&amp;TEXT($C110,"yyyymmdd"), RRPS_ALL[Key], RRPS_ALL[Dirty Mid], "")</f>
        <v>0</v>
      </c>
      <c r="Q110" s="6">
        <f>_xlfn.XLOOKUP(Q$1&amp;"|"&amp;TEXT($C110,"yyyymmdd"), RRPS_ALL[Key], RRPS_ALL[Clean Price Mid], "")</f>
        <v>0</v>
      </c>
      <c r="R110" s="6">
        <v>0.04</v>
      </c>
      <c r="S110" s="5">
        <v>44166</v>
      </c>
      <c r="T110" s="6">
        <f t="shared" si="14"/>
        <v>12.082964834702041</v>
      </c>
      <c r="U110" s="7">
        <f>_xlfn.XLOOKUP(U$1&amp;"|"&amp;TEXT($C110,"yyyymmdd"), RRPS_ALL[Key], RRPS_ALL[Yield to Maturity], "")</f>
        <v>5.2</v>
      </c>
      <c r="V110" s="6">
        <f>_xlfn.XLOOKUP(V$1&amp;"|"&amp;TEXT($C110,"yyyymmdd"), RRPS_ALL[Key], RRPS_ALL[Mid Price], "")</f>
        <v>145.37799999999999</v>
      </c>
      <c r="W110" s="6">
        <f>_xlfn.XLOOKUP(W$1&amp;"|"&amp;TEXT($C110,"yyyymmdd"), RRPS_ALL[Key], RRPS_ALL[Mid Yield], "")</f>
        <v>5.1859999999999999</v>
      </c>
      <c r="X110" s="6">
        <f>_xlfn.XLOOKUP(X$1&amp;"|"&amp;TEXT($C110,"yyyymmdd"), RRPS_ALL[Key], RRPS_ALL[Dirty Mid], "")</f>
        <v>0</v>
      </c>
      <c r="Y110" s="6">
        <f>_xlfn.XLOOKUP(Y$1&amp;"|"&amp;TEXT($C110,"yyyymmdd"), RRPS_ALL[Key], RRPS_ALL[Clean Price Mid], "")</f>
        <v>0</v>
      </c>
      <c r="Z110" s="6">
        <v>3.5000000000000003E-2</v>
      </c>
      <c r="AA110" s="5">
        <v>47088</v>
      </c>
      <c r="AB110" s="6">
        <f t="shared" si="9"/>
        <v>20.082909659757529</v>
      </c>
      <c r="AC110" s="7">
        <f>_xlfn.XLOOKUP(AC$1&amp;"|"&amp;TEXT($C110,"yyyymmdd"), RRPS_ALL[Key], RRPS_ALL[Yield to Maturity], "")</f>
        <v>5.0960000000000001</v>
      </c>
      <c r="AD110" s="6">
        <f>_xlfn.XLOOKUP(AD$1&amp;"|"&amp;TEXT($C110,"yyyymmdd"), RRPS_ALL[Key], RRPS_ALL[Mid Price], "")</f>
        <v>130.375</v>
      </c>
      <c r="AE110" s="6">
        <f>_xlfn.XLOOKUP(AE$1&amp;"|"&amp;TEXT($C110,"yyyymmdd"), RRPS_ALL[Key], RRPS_ALL[Mid Yield], "")</f>
        <v>5.0750000000000002</v>
      </c>
      <c r="AF110" s="6">
        <f>_xlfn.XLOOKUP(AF$1&amp;"|"&amp;TEXT($C110,"yyyymmdd"), RRPS_ALL[Key], RRPS_ALL[Dirty Mid], "")</f>
        <v>3.8327</v>
      </c>
      <c r="AG110" s="6">
        <f>_xlfn.XLOOKUP(AG$1&amp;"|"&amp;TEXT($C110,"yyyymmdd"), RRPS_ALL[Key], RRPS_ALL[Clean Price Mid], "")</f>
        <v>6.2386799999999996</v>
      </c>
      <c r="AH110" s="6">
        <v>3.5000000000000003E-2</v>
      </c>
      <c r="AI110" s="5">
        <v>42339</v>
      </c>
      <c r="AJ110" s="6">
        <f t="shared" si="12"/>
        <v>7.0828199863107457</v>
      </c>
      <c r="AK110" s="7">
        <f>_xlfn.XLOOKUP(AK$1&amp;"|"&amp;TEXT($C110,"yyyymmdd"), RRPS_ALL[Key], RRPS_ALL[Yield to Maturity], "")</f>
        <v>4.9960000000000004</v>
      </c>
      <c r="AL110" s="6">
        <f>_xlfn.XLOOKUP(AL$1&amp;"|"&amp;TEXT($C110,"yyyymmdd"), RRPS_ALL[Key], RRPS_ALL[Mid Price], "")</f>
        <v>105.322</v>
      </c>
      <c r="AM110" s="6">
        <f>_xlfn.XLOOKUP(AM$1&amp;"|"&amp;TEXT($C110,"yyyymmdd"), RRPS_ALL[Key], RRPS_ALL[Mid Yield], "")</f>
        <v>4.9720000000000004</v>
      </c>
      <c r="AN110" s="6">
        <f>_xlfn.XLOOKUP(AN$1&amp;"|"&amp;TEXT($C110,"yyyymmdd"), RRPS_ALL[Key], RRPS_ALL[Dirty Mid], "")</f>
        <v>0</v>
      </c>
      <c r="AO110" s="6">
        <f>_xlfn.XLOOKUP(AO$1&amp;"|"&amp;TEXT($C110,"yyyymmdd"), RRPS_ALL[Key], RRPS_ALL[Clean Price Mid], "")</f>
        <v>0</v>
      </c>
      <c r="AP110" s="6">
        <v>0.01</v>
      </c>
      <c r="AQ110" s="5">
        <v>41000</v>
      </c>
      <c r="AR110" s="6">
        <f t="shared" si="15"/>
        <v>3.4154351395730709</v>
      </c>
      <c r="AS110" s="7" t="str">
        <f>_xlfn.XLOOKUP(AS$1&amp;"|"&amp;TEXT($C110,"yyyymmdd"), RRPS_ALL[Key], RRPS_ALL[Yield to Maturity], "")</f>
        <v/>
      </c>
      <c r="AT110" s="6" t="str">
        <f>_xlfn.XLOOKUP(AT$1&amp;"|"&amp;TEXT($C110,"yyyymmdd"), RRPS_ALL[Key], RRPS_ALL[Mid Price], "")</f>
        <v/>
      </c>
      <c r="AU110" s="6" t="str">
        <f>_xlfn.XLOOKUP(AU$1&amp;"|"&amp;TEXT($C110,"yyyymmdd"), RRPS_ALL[Key], RRPS_ALL[Mid Yield], "")</f>
        <v/>
      </c>
      <c r="AV110" s="6" t="str">
        <f>_xlfn.XLOOKUP(AV$1&amp;"|"&amp;TEXT($C110,"yyyymmdd"), RRPS_ALL[Key], RRPS_ALL[Dirty Mid], "")</f>
        <v/>
      </c>
      <c r="AW110" s="6" t="str">
        <f>_xlfn.XLOOKUP(AW$1&amp;"|"&amp;TEXT($C110,"yyyymmdd"), RRPS_ALL[Key], RRPS_ALL[Clean Price Mid], "")</f>
        <v/>
      </c>
      <c r="AX110" s="6"/>
      <c r="AY110" s="6"/>
      <c r="AZ110" s="6"/>
      <c r="BA110" s="7" t="str">
        <f>_xlfn.XLOOKUP(BA$1&amp;"|"&amp;TEXT($C110,"yyyymmdd"), RRPS_ALL[Key], RRPS_ALL[Yield to Maturity], "")</f>
        <v/>
      </c>
      <c r="BB110" s="6" t="str">
        <f>_xlfn.XLOOKUP(BB$1&amp;"|"&amp;TEXT($C110,"yyyymmdd"), RRPS_ALL[Key], RRPS_ALL[Mid Price], "")</f>
        <v/>
      </c>
      <c r="BC110" s="6" t="str">
        <f>_xlfn.XLOOKUP(BC$1&amp;"|"&amp;TEXT($C110,"yyyymmdd"), RRPS_ALL[Key], RRPS_ALL[Mid Yield], "")</f>
        <v/>
      </c>
      <c r="BD110" s="6" t="str">
        <f>_xlfn.XLOOKUP(BD$1&amp;"|"&amp;TEXT($C110,"yyyymmdd"), RRPS_ALL[Key], RRPS_ALL[Dirty Mid], "")</f>
        <v/>
      </c>
      <c r="BE110" s="6" t="str">
        <f>_xlfn.XLOOKUP(BE$1&amp;"|"&amp;TEXT($C110,"yyyymmdd"), RRPS_ALL[Key], RRPS_ALL[Clean Price Mid], "")</f>
        <v/>
      </c>
      <c r="BF110" s="6"/>
      <c r="BG110" s="6"/>
      <c r="BH110" s="6"/>
      <c r="BI110" s="7" t="str">
        <f>_xlfn.XLOOKUP(BI$1&amp;"|"&amp;TEXT($C110,"yyyymmdd"), RRPS_ALL[Key], RRPS_ALL[Yield to Maturity], "")</f>
        <v/>
      </c>
      <c r="BJ110" s="6" t="str">
        <f>_xlfn.XLOOKUP(BJ$1&amp;"|"&amp;TEXT($C110,"yyyymmdd"), RRPS_ALL[Key], RRPS_ALL[Mid Price], "")</f>
        <v/>
      </c>
      <c r="BK110" s="6" t="str">
        <f>_xlfn.XLOOKUP(BK$1&amp;"|"&amp;TEXT($C110,"yyyymmdd"), RRPS_ALL[Key], RRPS_ALL[Mid Yield], "")</f>
        <v/>
      </c>
      <c r="BL110" s="6" t="str">
        <f>_xlfn.XLOOKUP(BL$1&amp;"|"&amp;TEXT($C110,"yyyymmdd"), RRPS_ALL[Key], RRPS_ALL[Dirty Mid], "")</f>
        <v/>
      </c>
      <c r="BM110" s="6" t="str">
        <f>_xlfn.XLOOKUP(BM$1&amp;"|"&amp;TEXT($C110,"yyyymmdd"), RRPS_ALL[Key], RRPS_ALL[Clean Price Mid], "")</f>
        <v/>
      </c>
      <c r="BN110" s="6"/>
      <c r="BO110" s="6"/>
      <c r="BP110" s="6"/>
      <c r="BQ110" s="7" t="str">
        <f>_xlfn.XLOOKUP(BQ$1&amp;"|"&amp;TEXT($C110,"yyyymmdd"), RRPS_ALL[Key], RRPS_ALL[Yield to Maturity], "")</f>
        <v/>
      </c>
      <c r="BR110" s="6" t="str">
        <f>_xlfn.XLOOKUP(BR$1&amp;"|"&amp;TEXT($C110,"yyyymmdd"), RRPS_ALL[Key], RRPS_ALL[Mid Price], "")</f>
        <v/>
      </c>
      <c r="BS110" s="6" t="str">
        <f>_xlfn.XLOOKUP(BS$1&amp;"|"&amp;TEXT($C110,"yyyymmdd"), RRPS_ALL[Key], RRPS_ALL[Mid Yield], "")</f>
        <v/>
      </c>
      <c r="BT110" s="6" t="str">
        <f>_xlfn.XLOOKUP(BT$1&amp;"|"&amp;TEXT($C110,"yyyymmdd"), RRPS_ALL[Key], RRPS_ALL[Dirty Mid], "")</f>
        <v/>
      </c>
      <c r="BU110" s="6" t="str">
        <f>_xlfn.XLOOKUP(BU$1&amp;"|"&amp;TEXT($C110,"yyyymmdd"), RRPS_ALL[Key], RRPS_ALL[Clean Price Mid], "")</f>
        <v/>
      </c>
      <c r="BV110" s="6"/>
      <c r="BW110" s="6"/>
      <c r="BX110" s="6"/>
      <c r="BY110" s="7" t="str">
        <f>_xlfn.XLOOKUP(BY$1&amp;"|"&amp;TEXT($C110,"yyyymmdd"), RRPS_ALL[Key], RRPS_ALL[Yield to Maturity], "")</f>
        <v/>
      </c>
      <c r="BZ110" s="6" t="str">
        <f>_xlfn.XLOOKUP(BZ$1&amp;"|"&amp;TEXT($C110,"yyyymmdd"), RRPS_ALL[Key], RRPS_ALL[Mid Price], "")</f>
        <v/>
      </c>
      <c r="CA110" s="6" t="str">
        <f>_xlfn.XLOOKUP(CA$1&amp;"|"&amp;TEXT($C110,"yyyymmdd"), RRPS_ALL[Key], RRPS_ALL[Mid Yield], "")</f>
        <v/>
      </c>
      <c r="CB110" s="6" t="str">
        <f>_xlfn.XLOOKUP(CB$1&amp;"|"&amp;TEXT($C110,"yyyymmdd"), RRPS_ALL[Key], RRPS_ALL[Dirty Mid], "")</f>
        <v/>
      </c>
      <c r="CC110" s="6" t="str">
        <f>_xlfn.XLOOKUP(CC$1&amp;"|"&amp;TEXT($C110,"yyyymmdd"), RRPS_ALL[Key], RRPS_ALL[Clean Price Mid], "")</f>
        <v/>
      </c>
      <c r="CD110" s="6"/>
      <c r="CE110" s="6"/>
      <c r="CF110" s="6"/>
      <c r="CG110" s="7" t="str">
        <f>_xlfn.XLOOKUP(CG$1&amp;"|"&amp;TEXT($C110,"yyyymmdd"), RRPS_ALL[Key], RRPS_ALL[Yield to Maturity], "")</f>
        <v/>
      </c>
      <c r="CH110" s="6" t="str">
        <f>_xlfn.XLOOKUP(CH$1&amp;"|"&amp;TEXT($C110,"yyyymmdd"), RRPS_ALL[Key], RRPS_ALL[Mid Price], "")</f>
        <v/>
      </c>
      <c r="CI110" s="6" t="str">
        <f>_xlfn.XLOOKUP(CI$1&amp;"|"&amp;TEXT($C110,"yyyymmdd"), RRPS_ALL[Key], RRPS_ALL[Mid Yield], "")</f>
        <v/>
      </c>
      <c r="CJ110" s="6" t="str">
        <f>_xlfn.XLOOKUP(CJ$1&amp;"|"&amp;TEXT($C110,"yyyymmdd"), RRPS_ALL[Key], RRPS_ALL[Dirty Mid], "")</f>
        <v/>
      </c>
      <c r="CK110" s="6" t="str">
        <f>_xlfn.XLOOKUP(CK$1&amp;"|"&amp;TEXT($C110,"yyyymmdd"), RRPS_ALL[Key], RRPS_ALL[Clean Price Mid], "")</f>
        <v/>
      </c>
      <c r="CL110" s="6"/>
      <c r="CM110" s="6"/>
      <c r="CN110" s="6"/>
      <c r="CO110" s="7" t="str">
        <f>_xlfn.XLOOKUP(CO$1&amp;"|"&amp;TEXT($C110,"yyyymmdd"), RRPS_ALL[Key], RRPS_ALL[Yield to Maturity], "")</f>
        <v/>
      </c>
      <c r="CP110" s="6" t="str">
        <f>_xlfn.XLOOKUP(CP$1&amp;"|"&amp;TEXT($C110,"yyyymmdd"), RRPS_ALL[Key], RRPS_ALL[Mid Price], "")</f>
        <v/>
      </c>
      <c r="CQ110" s="6" t="str">
        <f>_xlfn.XLOOKUP(CQ$1&amp;"|"&amp;TEXT($C110,"yyyymmdd"), RRPS_ALL[Key], RRPS_ALL[Mid Yield], "")</f>
        <v/>
      </c>
      <c r="CR110" s="6" t="str">
        <f>_xlfn.XLOOKUP(CR$1&amp;"|"&amp;TEXT($C110,"yyyymmdd"), RRPS_ALL[Key], RRPS_ALL[Dirty Mid], "")</f>
        <v/>
      </c>
      <c r="CS110" s="6" t="str">
        <f>_xlfn.XLOOKUP(CS$1&amp;"|"&amp;TEXT($C110,"yyyymmdd"), RRPS_ALL[Key], RRPS_ALL[Clean Price Mid], "")</f>
        <v/>
      </c>
      <c r="CT110" s="6"/>
      <c r="CU110" s="6"/>
      <c r="CV110" s="6"/>
      <c r="CW110" s="7" t="str">
        <f>_xlfn.XLOOKUP(CW$1&amp;"|"&amp;TEXT($C110,"yyyymmdd"), RRPS_ALL[Key], RRPS_ALL[Yield to Maturity], "")</f>
        <v/>
      </c>
      <c r="CX110" s="6" t="str">
        <f>_xlfn.XLOOKUP(CX$1&amp;"|"&amp;TEXT($C110,"yyyymmdd"), RRPS_ALL[Key], RRPS_ALL[Mid Price], "")</f>
        <v/>
      </c>
      <c r="CY110" s="6" t="str">
        <f>_xlfn.XLOOKUP(CY$1&amp;"|"&amp;TEXT($C110,"yyyymmdd"), RRPS_ALL[Key], RRPS_ALL[Mid Yield], "")</f>
        <v/>
      </c>
      <c r="CZ110" s="6" t="str">
        <f>_xlfn.XLOOKUP(CZ$1&amp;"|"&amp;TEXT($C110,"yyyymmdd"), RRPS_ALL[Key], RRPS_ALL[Dirty Mid], "")</f>
        <v/>
      </c>
      <c r="DA110" s="6" t="str">
        <f>_xlfn.XLOOKUP(DA$1&amp;"|"&amp;TEXT($C110,"yyyymmdd"), RRPS_ALL[Key], RRPS_ALL[Clean Price Mid], "")</f>
        <v/>
      </c>
    </row>
    <row r="111" spans="1:105" x14ac:dyDescent="0.2">
      <c r="A111">
        <v>2008</v>
      </c>
      <c r="B111">
        <v>11</v>
      </c>
      <c r="C111" s="5">
        <f t="shared" si="7"/>
        <v>39782</v>
      </c>
      <c r="D111" s="6">
        <v>3</v>
      </c>
      <c r="E111" s="7">
        <f>_xlfn.XLOOKUP(E$1&amp;"|"&amp;TEXT($C111,"yyyymmdd"), RRPS_ALL[Key], RRPS_ALL[Yield to Maturity], "")</f>
        <v>0</v>
      </c>
      <c r="F111" s="6">
        <f>_xlfn.XLOOKUP(F$1&amp;"|"&amp;TEXT($C111,"yyyymmdd"), RRPS_ALL[Key], RRPS_ALL[Mid Price], "")</f>
        <v>124.5085</v>
      </c>
      <c r="G111" s="6">
        <f>_xlfn.XLOOKUP(G$1&amp;"|"&amp;TEXT($C111,"yyyymmdd"), RRPS_ALL[Key], RRPS_ALL[Mid Yield], "")</f>
        <v>0</v>
      </c>
      <c r="H111" s="6">
        <f>_xlfn.XLOOKUP(H$1&amp;"|"&amp;TEXT($C111,"yyyymmdd"), RRPS_ALL[Key], RRPS_ALL[Dirty Mid], "")</f>
        <v>0</v>
      </c>
      <c r="I111" s="6">
        <f>_xlfn.XLOOKUP(I$1&amp;"|"&amp;TEXT($C111,"yyyymmdd"), RRPS_ALL[Key], RRPS_ALL[Clean Price Mid], "")</f>
        <v>0</v>
      </c>
      <c r="J111" s="6">
        <v>0.04</v>
      </c>
      <c r="K111" s="5">
        <v>39783</v>
      </c>
      <c r="L111" s="6">
        <f t="shared" si="13"/>
        <v>2.7322404371584699E-3</v>
      </c>
      <c r="M111" s="7">
        <f>_xlfn.XLOOKUP(M$1&amp;"|"&amp;TEXT($C111,"yyyymmdd"), RRPS_ALL[Key], RRPS_ALL[Yield to Maturity], "")</f>
        <v>-2.0040819999999999</v>
      </c>
      <c r="N111" s="6">
        <f>_xlfn.XLOOKUP(N$1&amp;"|"&amp;TEXT($C111,"yyyymmdd"), RRPS_ALL[Key], RRPS_ALL[Mid Price], "")</f>
        <v>162.62899999999999</v>
      </c>
      <c r="O111" s="6">
        <f>_xlfn.XLOOKUP(O$1&amp;"|"&amp;TEXT($C111,"yyyymmdd"), RRPS_ALL[Key], RRPS_ALL[Mid Yield], "")</f>
        <v>-2.029128</v>
      </c>
      <c r="P111" s="6">
        <f>_xlfn.XLOOKUP(P$1&amp;"|"&amp;TEXT($C111,"yyyymmdd"), RRPS_ALL[Key], RRPS_ALL[Dirty Mid], "")</f>
        <v>0</v>
      </c>
      <c r="Q111" s="6">
        <f>_xlfn.XLOOKUP(Q$1&amp;"|"&amp;TEXT($C111,"yyyymmdd"), RRPS_ALL[Key], RRPS_ALL[Clean Price Mid], "")</f>
        <v>0</v>
      </c>
      <c r="R111" s="6">
        <v>0.04</v>
      </c>
      <c r="S111" s="5">
        <v>44166</v>
      </c>
      <c r="T111" s="6">
        <f t="shared" si="14"/>
        <v>12.000842282585808</v>
      </c>
      <c r="U111" s="7">
        <f>_xlfn.XLOOKUP(U$1&amp;"|"&amp;TEXT($C111,"yyyymmdd"), RRPS_ALL[Key], RRPS_ALL[Yield to Maturity], "")</f>
        <v>4.8840000000000003</v>
      </c>
      <c r="V111" s="6">
        <f>_xlfn.XLOOKUP(V$1&amp;"|"&amp;TEXT($C111,"yyyymmdd"), RRPS_ALL[Key], RRPS_ALL[Mid Price], "")</f>
        <v>152.32400000000001</v>
      </c>
      <c r="W111" s="6">
        <f>_xlfn.XLOOKUP(W$1&amp;"|"&amp;TEXT($C111,"yyyymmdd"), RRPS_ALL[Key], RRPS_ALL[Mid Yield], "")</f>
        <v>4.8710000000000004</v>
      </c>
      <c r="X111" s="6">
        <f>_xlfn.XLOOKUP(X$1&amp;"|"&amp;TEXT($C111,"yyyymmdd"), RRPS_ALL[Key], RRPS_ALL[Dirty Mid], "")</f>
        <v>0</v>
      </c>
      <c r="Y111" s="6">
        <f>_xlfn.XLOOKUP(Y$1&amp;"|"&amp;TEXT($C111,"yyyymmdd"), RRPS_ALL[Key], RRPS_ALL[Clean Price Mid], "")</f>
        <v>0</v>
      </c>
      <c r="Z111" s="6">
        <v>3.5000000000000003E-2</v>
      </c>
      <c r="AA111" s="5">
        <v>47088</v>
      </c>
      <c r="AB111" s="6">
        <f t="shared" si="9"/>
        <v>20.000782166601486</v>
      </c>
      <c r="AC111" s="7">
        <f>_xlfn.XLOOKUP(AC$1&amp;"|"&amp;TEXT($C111,"yyyymmdd"), RRPS_ALL[Key], RRPS_ALL[Yield to Maturity], "")</f>
        <v>4.8760000000000003</v>
      </c>
      <c r="AD111" s="6">
        <f>_xlfn.XLOOKUP(AD$1&amp;"|"&amp;TEXT($C111,"yyyymmdd"), RRPS_ALL[Key], RRPS_ALL[Mid Price], "")</f>
        <v>132.161</v>
      </c>
      <c r="AE111" s="6">
        <f>_xlfn.XLOOKUP(AE$1&amp;"|"&amp;TEXT($C111,"yyyymmdd"), RRPS_ALL[Key], RRPS_ALL[Mid Yield], "")</f>
        <v>4.8550000000000004</v>
      </c>
      <c r="AF111" s="6">
        <f>_xlfn.XLOOKUP(AF$1&amp;"|"&amp;TEXT($C111,"yyyymmdd"), RRPS_ALL[Key], RRPS_ALL[Dirty Mid], "")</f>
        <v>2.316E-2</v>
      </c>
      <c r="AG111" s="6">
        <f>_xlfn.XLOOKUP(AG$1&amp;"|"&amp;TEXT($C111,"yyyymmdd"), RRPS_ALL[Key], RRPS_ALL[Clean Price Mid], "")</f>
        <v>6.3630300000000002</v>
      </c>
      <c r="AH111" s="6">
        <v>3.5000000000000003E-2</v>
      </c>
      <c r="AI111" s="5">
        <v>42339</v>
      </c>
      <c r="AJ111" s="6">
        <f t="shared" si="12"/>
        <v>7.0006844626967828</v>
      </c>
      <c r="AK111" s="7">
        <f>_xlfn.XLOOKUP(AK$1&amp;"|"&amp;TEXT($C111,"yyyymmdd"), RRPS_ALL[Key], RRPS_ALL[Yield to Maturity], "")</f>
        <v>4.8710000000000004</v>
      </c>
      <c r="AL111" s="6">
        <f>_xlfn.XLOOKUP(AL$1&amp;"|"&amp;TEXT($C111,"yyyymmdd"), RRPS_ALL[Key], RRPS_ALL[Mid Price], "")</f>
        <v>105.949</v>
      </c>
      <c r="AM111" s="6">
        <f>_xlfn.XLOOKUP(AM$1&amp;"|"&amp;TEXT($C111,"yyyymmdd"), RRPS_ALL[Key], RRPS_ALL[Mid Yield], "")</f>
        <v>4.8460000000000001</v>
      </c>
      <c r="AN111" s="6">
        <f>_xlfn.XLOOKUP(AN$1&amp;"|"&amp;TEXT($C111,"yyyymmdd"), RRPS_ALL[Key], RRPS_ALL[Dirty Mid], "")</f>
        <v>0</v>
      </c>
      <c r="AO111" s="6">
        <f>_xlfn.XLOOKUP(AO$1&amp;"|"&amp;TEXT($C111,"yyyymmdd"), RRPS_ALL[Key], RRPS_ALL[Clean Price Mid], "")</f>
        <v>0</v>
      </c>
      <c r="AP111" s="6">
        <v>0.01</v>
      </c>
      <c r="AQ111" s="5">
        <v>41000</v>
      </c>
      <c r="AR111" s="6">
        <f t="shared" si="15"/>
        <v>3.3333333333333335</v>
      </c>
      <c r="AS111" s="7" t="str">
        <f>_xlfn.XLOOKUP(AS$1&amp;"|"&amp;TEXT($C111,"yyyymmdd"), RRPS_ALL[Key], RRPS_ALL[Yield to Maturity], "")</f>
        <v/>
      </c>
      <c r="AT111" s="6" t="str">
        <f>_xlfn.XLOOKUP(AT$1&amp;"|"&amp;TEXT($C111,"yyyymmdd"), RRPS_ALL[Key], RRPS_ALL[Mid Price], "")</f>
        <v/>
      </c>
      <c r="AU111" s="6" t="str">
        <f>_xlfn.XLOOKUP(AU$1&amp;"|"&amp;TEXT($C111,"yyyymmdd"), RRPS_ALL[Key], RRPS_ALL[Mid Yield], "")</f>
        <v/>
      </c>
      <c r="AV111" s="6" t="str">
        <f>_xlfn.XLOOKUP(AV$1&amp;"|"&amp;TEXT($C111,"yyyymmdd"), RRPS_ALL[Key], RRPS_ALL[Dirty Mid], "")</f>
        <v/>
      </c>
      <c r="AW111" s="6" t="str">
        <f>_xlfn.XLOOKUP(AW$1&amp;"|"&amp;TEXT($C111,"yyyymmdd"), RRPS_ALL[Key], RRPS_ALL[Clean Price Mid], "")</f>
        <v/>
      </c>
      <c r="AX111" s="6"/>
      <c r="AY111" s="6"/>
      <c r="AZ111" s="6"/>
      <c r="BA111" s="7" t="str">
        <f>_xlfn.XLOOKUP(BA$1&amp;"|"&amp;TEXT($C111,"yyyymmdd"), RRPS_ALL[Key], RRPS_ALL[Yield to Maturity], "")</f>
        <v/>
      </c>
      <c r="BB111" s="6" t="str">
        <f>_xlfn.XLOOKUP(BB$1&amp;"|"&amp;TEXT($C111,"yyyymmdd"), RRPS_ALL[Key], RRPS_ALL[Mid Price], "")</f>
        <v/>
      </c>
      <c r="BC111" s="6" t="str">
        <f>_xlfn.XLOOKUP(BC$1&amp;"|"&amp;TEXT($C111,"yyyymmdd"), RRPS_ALL[Key], RRPS_ALL[Mid Yield], "")</f>
        <v/>
      </c>
      <c r="BD111" s="6" t="str">
        <f>_xlfn.XLOOKUP(BD$1&amp;"|"&amp;TEXT($C111,"yyyymmdd"), RRPS_ALL[Key], RRPS_ALL[Dirty Mid], "")</f>
        <v/>
      </c>
      <c r="BE111" s="6" t="str">
        <f>_xlfn.XLOOKUP(BE$1&amp;"|"&amp;TEXT($C111,"yyyymmdd"), RRPS_ALL[Key], RRPS_ALL[Clean Price Mid], "")</f>
        <v/>
      </c>
      <c r="BF111" s="6"/>
      <c r="BG111" s="6"/>
      <c r="BH111" s="6"/>
      <c r="BI111" s="7" t="str">
        <f>_xlfn.XLOOKUP(BI$1&amp;"|"&amp;TEXT($C111,"yyyymmdd"), RRPS_ALL[Key], RRPS_ALL[Yield to Maturity], "")</f>
        <v/>
      </c>
      <c r="BJ111" s="6" t="str">
        <f>_xlfn.XLOOKUP(BJ$1&amp;"|"&amp;TEXT($C111,"yyyymmdd"), RRPS_ALL[Key], RRPS_ALL[Mid Price], "")</f>
        <v/>
      </c>
      <c r="BK111" s="6" t="str">
        <f>_xlfn.XLOOKUP(BK$1&amp;"|"&amp;TEXT($C111,"yyyymmdd"), RRPS_ALL[Key], RRPS_ALL[Mid Yield], "")</f>
        <v/>
      </c>
      <c r="BL111" s="6" t="str">
        <f>_xlfn.XLOOKUP(BL$1&amp;"|"&amp;TEXT($C111,"yyyymmdd"), RRPS_ALL[Key], RRPS_ALL[Dirty Mid], "")</f>
        <v/>
      </c>
      <c r="BM111" s="6" t="str">
        <f>_xlfn.XLOOKUP(BM$1&amp;"|"&amp;TEXT($C111,"yyyymmdd"), RRPS_ALL[Key], RRPS_ALL[Clean Price Mid], "")</f>
        <v/>
      </c>
      <c r="BN111" s="6"/>
      <c r="BO111" s="6"/>
      <c r="BP111" s="6"/>
      <c r="BQ111" s="7" t="str">
        <f>_xlfn.XLOOKUP(BQ$1&amp;"|"&amp;TEXT($C111,"yyyymmdd"), RRPS_ALL[Key], RRPS_ALL[Yield to Maturity], "")</f>
        <v/>
      </c>
      <c r="BR111" s="6" t="str">
        <f>_xlfn.XLOOKUP(BR$1&amp;"|"&amp;TEXT($C111,"yyyymmdd"), RRPS_ALL[Key], RRPS_ALL[Mid Price], "")</f>
        <v/>
      </c>
      <c r="BS111" s="6" t="str">
        <f>_xlfn.XLOOKUP(BS$1&amp;"|"&amp;TEXT($C111,"yyyymmdd"), RRPS_ALL[Key], RRPS_ALL[Mid Yield], "")</f>
        <v/>
      </c>
      <c r="BT111" s="6" t="str">
        <f>_xlfn.XLOOKUP(BT$1&amp;"|"&amp;TEXT($C111,"yyyymmdd"), RRPS_ALL[Key], RRPS_ALL[Dirty Mid], "")</f>
        <v/>
      </c>
      <c r="BU111" s="6" t="str">
        <f>_xlfn.XLOOKUP(BU$1&amp;"|"&amp;TEXT($C111,"yyyymmdd"), RRPS_ALL[Key], RRPS_ALL[Clean Price Mid], "")</f>
        <v/>
      </c>
      <c r="BV111" s="6"/>
      <c r="BW111" s="6"/>
      <c r="BX111" s="6"/>
      <c r="BY111" s="7" t="str">
        <f>_xlfn.XLOOKUP(BY$1&amp;"|"&amp;TEXT($C111,"yyyymmdd"), RRPS_ALL[Key], RRPS_ALL[Yield to Maturity], "")</f>
        <v/>
      </c>
      <c r="BZ111" s="6" t="str">
        <f>_xlfn.XLOOKUP(BZ$1&amp;"|"&amp;TEXT($C111,"yyyymmdd"), RRPS_ALL[Key], RRPS_ALL[Mid Price], "")</f>
        <v/>
      </c>
      <c r="CA111" s="6" t="str">
        <f>_xlfn.XLOOKUP(CA$1&amp;"|"&amp;TEXT($C111,"yyyymmdd"), RRPS_ALL[Key], RRPS_ALL[Mid Yield], "")</f>
        <v/>
      </c>
      <c r="CB111" s="6" t="str">
        <f>_xlfn.XLOOKUP(CB$1&amp;"|"&amp;TEXT($C111,"yyyymmdd"), RRPS_ALL[Key], RRPS_ALL[Dirty Mid], "")</f>
        <v/>
      </c>
      <c r="CC111" s="6" t="str">
        <f>_xlfn.XLOOKUP(CC$1&amp;"|"&amp;TEXT($C111,"yyyymmdd"), RRPS_ALL[Key], RRPS_ALL[Clean Price Mid], "")</f>
        <v/>
      </c>
      <c r="CD111" s="6"/>
      <c r="CE111" s="6"/>
      <c r="CF111" s="6"/>
      <c r="CG111" s="7" t="str">
        <f>_xlfn.XLOOKUP(CG$1&amp;"|"&amp;TEXT($C111,"yyyymmdd"), RRPS_ALL[Key], RRPS_ALL[Yield to Maturity], "")</f>
        <v/>
      </c>
      <c r="CH111" s="6" t="str">
        <f>_xlfn.XLOOKUP(CH$1&amp;"|"&amp;TEXT($C111,"yyyymmdd"), RRPS_ALL[Key], RRPS_ALL[Mid Price], "")</f>
        <v/>
      </c>
      <c r="CI111" s="6" t="str">
        <f>_xlfn.XLOOKUP(CI$1&amp;"|"&amp;TEXT($C111,"yyyymmdd"), RRPS_ALL[Key], RRPS_ALL[Mid Yield], "")</f>
        <v/>
      </c>
      <c r="CJ111" s="6" t="str">
        <f>_xlfn.XLOOKUP(CJ$1&amp;"|"&amp;TEXT($C111,"yyyymmdd"), RRPS_ALL[Key], RRPS_ALL[Dirty Mid], "")</f>
        <v/>
      </c>
      <c r="CK111" s="6" t="str">
        <f>_xlfn.XLOOKUP(CK$1&amp;"|"&amp;TEXT($C111,"yyyymmdd"), RRPS_ALL[Key], RRPS_ALL[Clean Price Mid], "")</f>
        <v/>
      </c>
      <c r="CL111" s="6"/>
      <c r="CM111" s="6"/>
      <c r="CN111" s="6"/>
      <c r="CO111" s="7" t="str">
        <f>_xlfn.XLOOKUP(CO$1&amp;"|"&amp;TEXT($C111,"yyyymmdd"), RRPS_ALL[Key], RRPS_ALL[Yield to Maturity], "")</f>
        <v/>
      </c>
      <c r="CP111" s="6" t="str">
        <f>_xlfn.XLOOKUP(CP$1&amp;"|"&amp;TEXT($C111,"yyyymmdd"), RRPS_ALL[Key], RRPS_ALL[Mid Price], "")</f>
        <v/>
      </c>
      <c r="CQ111" s="6" t="str">
        <f>_xlfn.XLOOKUP(CQ$1&amp;"|"&amp;TEXT($C111,"yyyymmdd"), RRPS_ALL[Key], RRPS_ALL[Mid Yield], "")</f>
        <v/>
      </c>
      <c r="CR111" s="6" t="str">
        <f>_xlfn.XLOOKUP(CR$1&amp;"|"&amp;TEXT($C111,"yyyymmdd"), RRPS_ALL[Key], RRPS_ALL[Dirty Mid], "")</f>
        <v/>
      </c>
      <c r="CS111" s="6" t="str">
        <f>_xlfn.XLOOKUP(CS$1&amp;"|"&amp;TEXT($C111,"yyyymmdd"), RRPS_ALL[Key], RRPS_ALL[Clean Price Mid], "")</f>
        <v/>
      </c>
      <c r="CT111" s="6"/>
      <c r="CU111" s="6"/>
      <c r="CV111" s="6"/>
      <c r="CW111" s="7" t="str">
        <f>_xlfn.XLOOKUP(CW$1&amp;"|"&amp;TEXT($C111,"yyyymmdd"), RRPS_ALL[Key], RRPS_ALL[Yield to Maturity], "")</f>
        <v/>
      </c>
      <c r="CX111" s="6" t="str">
        <f>_xlfn.XLOOKUP(CX$1&amp;"|"&amp;TEXT($C111,"yyyymmdd"), RRPS_ALL[Key], RRPS_ALL[Mid Price], "")</f>
        <v/>
      </c>
      <c r="CY111" s="6" t="str">
        <f>_xlfn.XLOOKUP(CY$1&amp;"|"&amp;TEXT($C111,"yyyymmdd"), RRPS_ALL[Key], RRPS_ALL[Mid Yield], "")</f>
        <v/>
      </c>
      <c r="CZ111" s="6" t="str">
        <f>_xlfn.XLOOKUP(CZ$1&amp;"|"&amp;TEXT($C111,"yyyymmdd"), RRPS_ALL[Key], RRPS_ALL[Dirty Mid], "")</f>
        <v/>
      </c>
      <c r="DA111" s="6" t="str">
        <f>_xlfn.XLOOKUP(DA$1&amp;"|"&amp;TEXT($C111,"yyyymmdd"), RRPS_ALL[Key], RRPS_ALL[Clean Price Mid], "")</f>
        <v/>
      </c>
    </row>
    <row r="112" spans="1:105" x14ac:dyDescent="0.2">
      <c r="A112">
        <v>2008</v>
      </c>
      <c r="B112">
        <v>12</v>
      </c>
      <c r="C112" s="5">
        <f t="shared" si="7"/>
        <v>39813</v>
      </c>
      <c r="D112" s="6">
        <v>1.25</v>
      </c>
      <c r="E112" s="7" t="str">
        <f>_xlfn.XLOOKUP(E$1&amp;"|"&amp;TEXT($C112,"yyyymmdd"), RRPS_ALL[Key], RRPS_ALL[Yield to Maturity], "")</f>
        <v/>
      </c>
      <c r="F112" s="6" t="str">
        <f>_xlfn.XLOOKUP(F$1&amp;"|"&amp;TEXT($C112,"yyyymmdd"), RRPS_ALL[Key], RRPS_ALL[Mid Price], "")</f>
        <v/>
      </c>
      <c r="G112" s="6" t="str">
        <f>_xlfn.XLOOKUP(G$1&amp;"|"&amp;TEXT($C112,"yyyymmdd"), RRPS_ALL[Key], RRPS_ALL[Mid Yield], "")</f>
        <v/>
      </c>
      <c r="H112" s="6" t="str">
        <f>_xlfn.XLOOKUP(H$1&amp;"|"&amp;TEXT($C112,"yyyymmdd"), RRPS_ALL[Key], RRPS_ALL[Dirty Mid], "")</f>
        <v/>
      </c>
      <c r="I112" s="6" t="str">
        <f>_xlfn.XLOOKUP(I$1&amp;"|"&amp;TEXT($C112,"yyyymmdd"), RRPS_ALL[Key], RRPS_ALL[Clean Price Mid], "")</f>
        <v/>
      </c>
      <c r="J112" s="6"/>
      <c r="K112" s="6"/>
      <c r="L112" s="6"/>
      <c r="M112" s="7">
        <f>_xlfn.XLOOKUP(M$1&amp;"|"&amp;TEXT($C112,"yyyymmdd"), RRPS_ALL[Key], RRPS_ALL[Yield to Maturity], "")</f>
        <v>-1.8568739999999999</v>
      </c>
      <c r="N112" s="6">
        <f>_xlfn.XLOOKUP(N$1&amp;"|"&amp;TEXT($C112,"yyyymmdd"), RRPS_ALL[Key], RRPS_ALL[Mid Price], "")</f>
        <v>162.17500000000001</v>
      </c>
      <c r="O112" s="6">
        <f>_xlfn.XLOOKUP(O$1&amp;"|"&amp;TEXT($C112,"yyyymmdd"), RRPS_ALL[Key], RRPS_ALL[Mid Yield], "")</f>
        <v>-1.8818919999999999</v>
      </c>
      <c r="P112" s="6">
        <f>_xlfn.XLOOKUP(P$1&amp;"|"&amp;TEXT($C112,"yyyymmdd"), RRPS_ALL[Key], RRPS_ALL[Dirty Mid], "")</f>
        <v>0</v>
      </c>
      <c r="Q112" s="6">
        <f>_xlfn.XLOOKUP(Q$1&amp;"|"&amp;TEXT($C112,"yyyymmdd"), RRPS_ALL[Key], RRPS_ALL[Clean Price Mid], "")</f>
        <v>0</v>
      </c>
      <c r="R112" s="6">
        <v>0.04</v>
      </c>
      <c r="S112" s="5">
        <v>44166</v>
      </c>
      <c r="T112" s="6">
        <f t="shared" si="14"/>
        <v>11.915982312065697</v>
      </c>
      <c r="U112" s="7">
        <f>_xlfn.XLOOKUP(U$1&amp;"|"&amp;TEXT($C112,"yyyymmdd"), RRPS_ALL[Key], RRPS_ALL[Yield to Maturity], "")</f>
        <v>4.6769999999999996</v>
      </c>
      <c r="V112" s="6">
        <f>_xlfn.XLOOKUP(V$1&amp;"|"&amp;TEXT($C112,"yyyymmdd"), RRPS_ALL[Key], RRPS_ALL[Mid Price], "")</f>
        <v>155.85</v>
      </c>
      <c r="W112" s="6">
        <f>_xlfn.XLOOKUP(W$1&amp;"|"&amp;TEXT($C112,"yyyymmdd"), RRPS_ALL[Key], RRPS_ALL[Mid Yield], "")</f>
        <v>4.6550000000000002</v>
      </c>
      <c r="X112" s="6">
        <f>_xlfn.XLOOKUP(X$1&amp;"|"&amp;TEXT($C112,"yyyymmdd"), RRPS_ALL[Key], RRPS_ALL[Dirty Mid], "")</f>
        <v>0</v>
      </c>
      <c r="Y112" s="6">
        <f>_xlfn.XLOOKUP(Y$1&amp;"|"&amp;TEXT($C112,"yyyymmdd"), RRPS_ALL[Key], RRPS_ALL[Clean Price Mid], "")</f>
        <v>0</v>
      </c>
      <c r="Z112" s="6">
        <v>3.5000000000000003E-2</v>
      </c>
      <c r="AA112" s="5">
        <v>47088</v>
      </c>
      <c r="AB112" s="6">
        <f t="shared" si="9"/>
        <v>19.915917090340244</v>
      </c>
      <c r="AC112" s="7">
        <f>_xlfn.XLOOKUP(AC$1&amp;"|"&amp;TEXT($C112,"yyyymmdd"), RRPS_ALL[Key], RRPS_ALL[Yield to Maturity], "")</f>
        <v>4.7709999999999999</v>
      </c>
      <c r="AD112" s="6">
        <f>_xlfn.XLOOKUP(AD$1&amp;"|"&amp;TEXT($C112,"yyyymmdd"), RRPS_ALL[Key], RRPS_ALL[Mid Price], "")</f>
        <v>131.82275000000001</v>
      </c>
      <c r="AE112" s="6">
        <f>_xlfn.XLOOKUP(AE$1&amp;"|"&amp;TEXT($C112,"yyyymmdd"), RRPS_ALL[Key], RRPS_ALL[Mid Yield], "")</f>
        <v>4.7439999999999998</v>
      </c>
      <c r="AF112" s="6">
        <f>_xlfn.XLOOKUP(AF$1&amp;"|"&amp;TEXT($C112,"yyyymmdd"), RRPS_ALL[Key], RRPS_ALL[Dirty Mid], "")</f>
        <v>0.41676999999999997</v>
      </c>
      <c r="AG112" s="6">
        <f>_xlfn.XLOOKUP(AG$1&amp;"|"&amp;TEXT($C112,"yyyymmdd"), RRPS_ALL[Key], RRPS_ALL[Clean Price Mid], "")</f>
        <v>6.2709299999999999</v>
      </c>
      <c r="AH112" s="6">
        <v>3.5000000000000003E-2</v>
      </c>
      <c r="AI112" s="5">
        <v>42339</v>
      </c>
      <c r="AJ112" s="6">
        <f t="shared" si="12"/>
        <v>6.9158110882956878</v>
      </c>
      <c r="AK112" s="7">
        <f>_xlfn.XLOOKUP(AK$1&amp;"|"&amp;TEXT($C112,"yyyymmdd"), RRPS_ALL[Key], RRPS_ALL[Yield to Maturity], "")</f>
        <v>4.9210000000000003</v>
      </c>
      <c r="AL112" s="6">
        <f>_xlfn.XLOOKUP(AL$1&amp;"|"&amp;TEXT($C112,"yyyymmdd"), RRPS_ALL[Key], RRPS_ALL[Mid Price], "")</f>
        <v>105.09099999999999</v>
      </c>
      <c r="AM112" s="6">
        <f>_xlfn.XLOOKUP(AM$1&amp;"|"&amp;TEXT($C112,"yyyymmdd"), RRPS_ALL[Key], RRPS_ALL[Mid Yield], "")</f>
        <v>4.875</v>
      </c>
      <c r="AN112" s="6">
        <f>_xlfn.XLOOKUP(AN$1&amp;"|"&amp;TEXT($C112,"yyyymmdd"), RRPS_ALL[Key], RRPS_ALL[Dirty Mid], "")</f>
        <v>0</v>
      </c>
      <c r="AO112" s="6">
        <f>_xlfn.XLOOKUP(AO$1&amp;"|"&amp;TEXT($C112,"yyyymmdd"), RRPS_ALL[Key], RRPS_ALL[Clean Price Mid], "")</f>
        <v>0</v>
      </c>
      <c r="AP112" s="6">
        <v>0.01</v>
      </c>
      <c r="AQ112" s="5">
        <v>41000</v>
      </c>
      <c r="AR112" s="6">
        <f t="shared" si="15"/>
        <v>3.2484948002189382</v>
      </c>
      <c r="AS112" s="7" t="str">
        <f>_xlfn.XLOOKUP(AS$1&amp;"|"&amp;TEXT($C112,"yyyymmdd"), RRPS_ALL[Key], RRPS_ALL[Yield to Maturity], "")</f>
        <v/>
      </c>
      <c r="AT112" s="6" t="str">
        <f>_xlfn.XLOOKUP(AT$1&amp;"|"&amp;TEXT($C112,"yyyymmdd"), RRPS_ALL[Key], RRPS_ALL[Mid Price], "")</f>
        <v/>
      </c>
      <c r="AU112" s="6" t="str">
        <f>_xlfn.XLOOKUP(AU$1&amp;"|"&amp;TEXT($C112,"yyyymmdd"), RRPS_ALL[Key], RRPS_ALL[Mid Yield], "")</f>
        <v/>
      </c>
      <c r="AV112" s="6" t="str">
        <f>_xlfn.XLOOKUP(AV$1&amp;"|"&amp;TEXT($C112,"yyyymmdd"), RRPS_ALL[Key], RRPS_ALL[Dirty Mid], "")</f>
        <v/>
      </c>
      <c r="AW112" s="6" t="str">
        <f>_xlfn.XLOOKUP(AW$1&amp;"|"&amp;TEXT($C112,"yyyymmdd"), RRPS_ALL[Key], RRPS_ALL[Clean Price Mid], "")</f>
        <v/>
      </c>
      <c r="AX112" s="6"/>
      <c r="AY112" s="6"/>
      <c r="AZ112" s="6"/>
      <c r="BA112" s="7" t="str">
        <f>_xlfn.XLOOKUP(BA$1&amp;"|"&amp;TEXT($C112,"yyyymmdd"), RRPS_ALL[Key], RRPS_ALL[Yield to Maturity], "")</f>
        <v/>
      </c>
      <c r="BB112" s="6" t="str">
        <f>_xlfn.XLOOKUP(BB$1&amp;"|"&amp;TEXT($C112,"yyyymmdd"), RRPS_ALL[Key], RRPS_ALL[Mid Price], "")</f>
        <v/>
      </c>
      <c r="BC112" s="6" t="str">
        <f>_xlfn.XLOOKUP(BC$1&amp;"|"&amp;TEXT($C112,"yyyymmdd"), RRPS_ALL[Key], RRPS_ALL[Mid Yield], "")</f>
        <v/>
      </c>
      <c r="BD112" s="6" t="str">
        <f>_xlfn.XLOOKUP(BD$1&amp;"|"&amp;TEXT($C112,"yyyymmdd"), RRPS_ALL[Key], RRPS_ALL[Dirty Mid], "")</f>
        <v/>
      </c>
      <c r="BE112" s="6" t="str">
        <f>_xlfn.XLOOKUP(BE$1&amp;"|"&amp;TEXT($C112,"yyyymmdd"), RRPS_ALL[Key], RRPS_ALL[Clean Price Mid], "")</f>
        <v/>
      </c>
      <c r="BF112" s="6"/>
      <c r="BG112" s="6"/>
      <c r="BH112" s="6"/>
      <c r="BI112" s="7" t="str">
        <f>_xlfn.XLOOKUP(BI$1&amp;"|"&amp;TEXT($C112,"yyyymmdd"), RRPS_ALL[Key], RRPS_ALL[Yield to Maturity], "")</f>
        <v/>
      </c>
      <c r="BJ112" s="6" t="str">
        <f>_xlfn.XLOOKUP(BJ$1&amp;"|"&amp;TEXT($C112,"yyyymmdd"), RRPS_ALL[Key], RRPS_ALL[Mid Price], "")</f>
        <v/>
      </c>
      <c r="BK112" s="6" t="str">
        <f>_xlfn.XLOOKUP(BK$1&amp;"|"&amp;TEXT($C112,"yyyymmdd"), RRPS_ALL[Key], RRPS_ALL[Mid Yield], "")</f>
        <v/>
      </c>
      <c r="BL112" s="6" t="str">
        <f>_xlfn.XLOOKUP(BL$1&amp;"|"&amp;TEXT($C112,"yyyymmdd"), RRPS_ALL[Key], RRPS_ALL[Dirty Mid], "")</f>
        <v/>
      </c>
      <c r="BM112" s="6" t="str">
        <f>_xlfn.XLOOKUP(BM$1&amp;"|"&amp;TEXT($C112,"yyyymmdd"), RRPS_ALL[Key], RRPS_ALL[Clean Price Mid], "")</f>
        <v/>
      </c>
      <c r="BN112" s="6"/>
      <c r="BO112" s="6"/>
      <c r="BP112" s="6"/>
      <c r="BQ112" s="7" t="str">
        <f>_xlfn.XLOOKUP(BQ$1&amp;"|"&amp;TEXT($C112,"yyyymmdd"), RRPS_ALL[Key], RRPS_ALL[Yield to Maturity], "")</f>
        <v/>
      </c>
      <c r="BR112" s="6" t="str">
        <f>_xlfn.XLOOKUP(BR$1&amp;"|"&amp;TEXT($C112,"yyyymmdd"), RRPS_ALL[Key], RRPS_ALL[Mid Price], "")</f>
        <v/>
      </c>
      <c r="BS112" s="6" t="str">
        <f>_xlfn.XLOOKUP(BS$1&amp;"|"&amp;TEXT($C112,"yyyymmdd"), RRPS_ALL[Key], RRPS_ALL[Mid Yield], "")</f>
        <v/>
      </c>
      <c r="BT112" s="6" t="str">
        <f>_xlfn.XLOOKUP(BT$1&amp;"|"&amp;TEXT($C112,"yyyymmdd"), RRPS_ALL[Key], RRPS_ALL[Dirty Mid], "")</f>
        <v/>
      </c>
      <c r="BU112" s="6" t="str">
        <f>_xlfn.XLOOKUP(BU$1&amp;"|"&amp;TEXT($C112,"yyyymmdd"), RRPS_ALL[Key], RRPS_ALL[Clean Price Mid], "")</f>
        <v/>
      </c>
      <c r="BV112" s="6"/>
      <c r="BW112" s="6"/>
      <c r="BX112" s="6"/>
      <c r="BY112" s="7" t="str">
        <f>_xlfn.XLOOKUP(BY$1&amp;"|"&amp;TEXT($C112,"yyyymmdd"), RRPS_ALL[Key], RRPS_ALL[Yield to Maturity], "")</f>
        <v/>
      </c>
      <c r="BZ112" s="6" t="str">
        <f>_xlfn.XLOOKUP(BZ$1&amp;"|"&amp;TEXT($C112,"yyyymmdd"), RRPS_ALL[Key], RRPS_ALL[Mid Price], "")</f>
        <v/>
      </c>
      <c r="CA112" s="6" t="str">
        <f>_xlfn.XLOOKUP(CA$1&amp;"|"&amp;TEXT($C112,"yyyymmdd"), RRPS_ALL[Key], RRPS_ALL[Mid Yield], "")</f>
        <v/>
      </c>
      <c r="CB112" s="6" t="str">
        <f>_xlfn.XLOOKUP(CB$1&amp;"|"&amp;TEXT($C112,"yyyymmdd"), RRPS_ALL[Key], RRPS_ALL[Dirty Mid], "")</f>
        <v/>
      </c>
      <c r="CC112" s="6" t="str">
        <f>_xlfn.XLOOKUP(CC$1&amp;"|"&amp;TEXT($C112,"yyyymmdd"), RRPS_ALL[Key], RRPS_ALL[Clean Price Mid], "")</f>
        <v/>
      </c>
      <c r="CD112" s="6"/>
      <c r="CE112" s="6"/>
      <c r="CF112" s="6"/>
      <c r="CG112" s="7" t="str">
        <f>_xlfn.XLOOKUP(CG$1&amp;"|"&amp;TEXT($C112,"yyyymmdd"), RRPS_ALL[Key], RRPS_ALL[Yield to Maturity], "")</f>
        <v/>
      </c>
      <c r="CH112" s="6" t="str">
        <f>_xlfn.XLOOKUP(CH$1&amp;"|"&amp;TEXT($C112,"yyyymmdd"), RRPS_ALL[Key], RRPS_ALL[Mid Price], "")</f>
        <v/>
      </c>
      <c r="CI112" s="6" t="str">
        <f>_xlfn.XLOOKUP(CI$1&amp;"|"&amp;TEXT($C112,"yyyymmdd"), RRPS_ALL[Key], RRPS_ALL[Mid Yield], "")</f>
        <v/>
      </c>
      <c r="CJ112" s="6" t="str">
        <f>_xlfn.XLOOKUP(CJ$1&amp;"|"&amp;TEXT($C112,"yyyymmdd"), RRPS_ALL[Key], RRPS_ALL[Dirty Mid], "")</f>
        <v/>
      </c>
      <c r="CK112" s="6" t="str">
        <f>_xlfn.XLOOKUP(CK$1&amp;"|"&amp;TEXT($C112,"yyyymmdd"), RRPS_ALL[Key], RRPS_ALL[Clean Price Mid], "")</f>
        <v/>
      </c>
      <c r="CL112" s="6"/>
      <c r="CM112" s="6"/>
      <c r="CN112" s="6"/>
      <c r="CO112" s="7" t="str">
        <f>_xlfn.XLOOKUP(CO$1&amp;"|"&amp;TEXT($C112,"yyyymmdd"), RRPS_ALL[Key], RRPS_ALL[Yield to Maturity], "")</f>
        <v/>
      </c>
      <c r="CP112" s="6" t="str">
        <f>_xlfn.XLOOKUP(CP$1&amp;"|"&amp;TEXT($C112,"yyyymmdd"), RRPS_ALL[Key], RRPS_ALL[Mid Price], "")</f>
        <v/>
      </c>
      <c r="CQ112" s="6" t="str">
        <f>_xlfn.XLOOKUP(CQ$1&amp;"|"&amp;TEXT($C112,"yyyymmdd"), RRPS_ALL[Key], RRPS_ALL[Mid Yield], "")</f>
        <v/>
      </c>
      <c r="CR112" s="6" t="str">
        <f>_xlfn.XLOOKUP(CR$1&amp;"|"&amp;TEXT($C112,"yyyymmdd"), RRPS_ALL[Key], RRPS_ALL[Dirty Mid], "")</f>
        <v/>
      </c>
      <c r="CS112" s="6" t="str">
        <f>_xlfn.XLOOKUP(CS$1&amp;"|"&amp;TEXT($C112,"yyyymmdd"), RRPS_ALL[Key], RRPS_ALL[Clean Price Mid], "")</f>
        <v/>
      </c>
      <c r="CT112" s="6"/>
      <c r="CU112" s="6"/>
      <c r="CV112" s="6"/>
      <c r="CW112" s="7" t="str">
        <f>_xlfn.XLOOKUP(CW$1&amp;"|"&amp;TEXT($C112,"yyyymmdd"), RRPS_ALL[Key], RRPS_ALL[Yield to Maturity], "")</f>
        <v/>
      </c>
      <c r="CX112" s="6" t="str">
        <f>_xlfn.XLOOKUP(CX$1&amp;"|"&amp;TEXT($C112,"yyyymmdd"), RRPS_ALL[Key], RRPS_ALL[Mid Price], "")</f>
        <v/>
      </c>
      <c r="CY112" s="6" t="str">
        <f>_xlfn.XLOOKUP(CY$1&amp;"|"&amp;TEXT($C112,"yyyymmdd"), RRPS_ALL[Key], RRPS_ALL[Mid Yield], "")</f>
        <v/>
      </c>
      <c r="CZ112" s="6" t="str">
        <f>_xlfn.XLOOKUP(CZ$1&amp;"|"&amp;TEXT($C112,"yyyymmdd"), RRPS_ALL[Key], RRPS_ALL[Dirty Mid], "")</f>
        <v/>
      </c>
      <c r="DA112" s="6" t="str">
        <f>_xlfn.XLOOKUP(DA$1&amp;"|"&amp;TEXT($C112,"yyyymmdd"), RRPS_ALL[Key], RRPS_ALL[Clean Price Mid], "")</f>
        <v/>
      </c>
    </row>
    <row r="113" spans="1:105" x14ac:dyDescent="0.2">
      <c r="A113">
        <v>2009</v>
      </c>
      <c r="B113">
        <v>1</v>
      </c>
      <c r="C113" s="5">
        <f t="shared" si="7"/>
        <v>39844</v>
      </c>
      <c r="D113" s="6">
        <v>1.25</v>
      </c>
      <c r="E113" s="7" t="str">
        <f>_xlfn.XLOOKUP(E$1&amp;"|"&amp;TEXT($C113,"yyyymmdd"), RRPS_ALL[Key], RRPS_ALL[Yield to Maturity], "")</f>
        <v/>
      </c>
      <c r="F113" s="6" t="str">
        <f>_xlfn.XLOOKUP(F$1&amp;"|"&amp;TEXT($C113,"yyyymmdd"), RRPS_ALL[Key], RRPS_ALL[Mid Price], "")</f>
        <v/>
      </c>
      <c r="G113" s="6" t="str">
        <f>_xlfn.XLOOKUP(G$1&amp;"|"&amp;TEXT($C113,"yyyymmdd"), RRPS_ALL[Key], RRPS_ALL[Mid Yield], "")</f>
        <v/>
      </c>
      <c r="H113" s="6" t="str">
        <f>_xlfn.XLOOKUP(H$1&amp;"|"&amp;TEXT($C113,"yyyymmdd"), RRPS_ALL[Key], RRPS_ALL[Dirty Mid], "")</f>
        <v/>
      </c>
      <c r="I113" s="6" t="str">
        <f>_xlfn.XLOOKUP(I$1&amp;"|"&amp;TEXT($C113,"yyyymmdd"), RRPS_ALL[Key], RRPS_ALL[Clean Price Mid], "")</f>
        <v/>
      </c>
      <c r="J113" s="6"/>
      <c r="K113" s="6"/>
      <c r="L113" s="6"/>
      <c r="M113" s="7">
        <f>_xlfn.XLOOKUP(M$1&amp;"|"&amp;TEXT($C113,"yyyymmdd"), RRPS_ALL[Key], RRPS_ALL[Yield to Maturity], "")</f>
        <v>-1.9234560000000001</v>
      </c>
      <c r="N113" s="6">
        <f>_xlfn.XLOOKUP(N$1&amp;"|"&amp;TEXT($C113,"yyyymmdd"), RRPS_ALL[Key], RRPS_ALL[Mid Price], "")</f>
        <v>163.0685</v>
      </c>
      <c r="O113" s="6">
        <f>_xlfn.XLOOKUP(O$1&amp;"|"&amp;TEXT($C113,"yyyymmdd"), RRPS_ALL[Key], RRPS_ALL[Mid Yield], "")</f>
        <v>-1.9484239999999999</v>
      </c>
      <c r="P113" s="6">
        <f>_xlfn.XLOOKUP(P$1&amp;"|"&amp;TEXT($C113,"yyyymmdd"), RRPS_ALL[Key], RRPS_ALL[Dirty Mid], "")</f>
        <v>0</v>
      </c>
      <c r="Q113" s="6">
        <f>_xlfn.XLOOKUP(Q$1&amp;"|"&amp;TEXT($C113,"yyyymmdd"), RRPS_ALL[Key], RRPS_ALL[Clean Price Mid], "")</f>
        <v>0</v>
      </c>
      <c r="R113" s="6">
        <v>0.04</v>
      </c>
      <c r="S113" s="5">
        <v>44166</v>
      </c>
      <c r="T113" s="6">
        <f t="shared" si="14"/>
        <v>11.832991101984941</v>
      </c>
      <c r="U113" s="7">
        <f>_xlfn.XLOOKUP(U$1&amp;"|"&amp;TEXT($C113,"yyyymmdd"), RRPS_ALL[Key], RRPS_ALL[Yield to Maturity], "")</f>
        <v>4.8230000000000004</v>
      </c>
      <c r="V113" s="6">
        <f>_xlfn.XLOOKUP(V$1&amp;"|"&amp;TEXT($C113,"yyyymmdd"), RRPS_ALL[Key], RRPS_ALL[Mid Price], "")</f>
        <v>150.392</v>
      </c>
      <c r="W113" s="6">
        <f>_xlfn.XLOOKUP(W$1&amp;"|"&amp;TEXT($C113,"yyyymmdd"), RRPS_ALL[Key], RRPS_ALL[Mid Yield], "")</f>
        <v>4.8</v>
      </c>
      <c r="X113" s="6">
        <f>_xlfn.XLOOKUP(X$1&amp;"|"&amp;TEXT($C113,"yyyymmdd"), RRPS_ALL[Key], RRPS_ALL[Dirty Mid], "")</f>
        <v>0</v>
      </c>
      <c r="Y113" s="6">
        <f>_xlfn.XLOOKUP(Y$1&amp;"|"&amp;TEXT($C113,"yyyymmdd"), RRPS_ALL[Key], RRPS_ALL[Clean Price Mid], "")</f>
        <v>0</v>
      </c>
      <c r="Z113" s="6">
        <v>3.5000000000000003E-2</v>
      </c>
      <c r="AA113" s="5">
        <v>47088</v>
      </c>
      <c r="AB113" s="6">
        <f t="shared" si="9"/>
        <v>19.832991101984941</v>
      </c>
      <c r="AC113" s="7">
        <f>_xlfn.XLOOKUP(AC$1&amp;"|"&amp;TEXT($C113,"yyyymmdd"), RRPS_ALL[Key], RRPS_ALL[Yield to Maturity], "")</f>
        <v>4.7149999999999999</v>
      </c>
      <c r="AD113" s="6">
        <f>_xlfn.XLOOKUP(AD$1&amp;"|"&amp;TEXT($C113,"yyyymmdd"), RRPS_ALL[Key], RRPS_ALL[Mid Price], "")</f>
        <v>130.33674999999999</v>
      </c>
      <c r="AE113" s="6">
        <f>_xlfn.XLOOKUP(AE$1&amp;"|"&amp;TEXT($C113,"yyyymmdd"), RRPS_ALL[Key], RRPS_ALL[Mid Yield], "")</f>
        <v>4.6870000000000003</v>
      </c>
      <c r="AF113" s="6">
        <f>_xlfn.XLOOKUP(AF$1&amp;"|"&amp;TEXT($C113,"yyyymmdd"), RRPS_ALL[Key], RRPS_ALL[Dirty Mid], "")</f>
        <v>0.72348999999999997</v>
      </c>
      <c r="AG113" s="6">
        <f>_xlfn.XLOOKUP(AG$1&amp;"|"&amp;TEXT($C113,"yyyymmdd"), RRPS_ALL[Key], RRPS_ALL[Clean Price Mid], "")</f>
        <v>6.19719</v>
      </c>
      <c r="AH113" s="6">
        <v>3.5000000000000003E-2</v>
      </c>
      <c r="AI113" s="5">
        <v>42339</v>
      </c>
      <c r="AJ113" s="6">
        <f t="shared" si="12"/>
        <v>6.8329420970266037</v>
      </c>
      <c r="AK113" s="7">
        <f>_xlfn.XLOOKUP(AK$1&amp;"|"&amp;TEXT($C113,"yyyymmdd"), RRPS_ALL[Key], RRPS_ALL[Yield to Maturity], "")</f>
        <v>4.6929999999999996</v>
      </c>
      <c r="AL113" s="6">
        <f>_xlfn.XLOOKUP(AL$1&amp;"|"&amp;TEXT($C113,"yyyymmdd"), RRPS_ALL[Key], RRPS_ALL[Mid Price], "")</f>
        <v>104.44499999999999</v>
      </c>
      <c r="AM113" s="6">
        <f>_xlfn.XLOOKUP(AM$1&amp;"|"&amp;TEXT($C113,"yyyymmdd"), RRPS_ALL[Key], RRPS_ALL[Mid Yield], "")</f>
        <v>4.6440000000000001</v>
      </c>
      <c r="AN113" s="6">
        <f>_xlfn.XLOOKUP(AN$1&amp;"|"&amp;TEXT($C113,"yyyymmdd"), RRPS_ALL[Key], RRPS_ALL[Dirty Mid], "")</f>
        <v>0</v>
      </c>
      <c r="AO113" s="6">
        <f>_xlfn.XLOOKUP(AO$1&amp;"|"&amp;TEXT($C113,"yyyymmdd"), RRPS_ALL[Key], RRPS_ALL[Clean Price Mid], "")</f>
        <v>0</v>
      </c>
      <c r="AP113" s="6">
        <v>0.01</v>
      </c>
      <c r="AQ113" s="5">
        <v>41000</v>
      </c>
      <c r="AR113" s="6">
        <f t="shared" si="15"/>
        <v>3.1649555099247091</v>
      </c>
      <c r="AS113" s="7" t="str">
        <f>_xlfn.XLOOKUP(AS$1&amp;"|"&amp;TEXT($C113,"yyyymmdd"), RRPS_ALL[Key], RRPS_ALL[Yield to Maturity], "")</f>
        <v/>
      </c>
      <c r="AT113" s="6" t="str">
        <f>_xlfn.XLOOKUP(AT$1&amp;"|"&amp;TEXT($C113,"yyyymmdd"), RRPS_ALL[Key], RRPS_ALL[Mid Price], "")</f>
        <v/>
      </c>
      <c r="AU113" s="6" t="str">
        <f>_xlfn.XLOOKUP(AU$1&amp;"|"&amp;TEXT($C113,"yyyymmdd"), RRPS_ALL[Key], RRPS_ALL[Mid Yield], "")</f>
        <v/>
      </c>
      <c r="AV113" s="6" t="str">
        <f>_xlfn.XLOOKUP(AV$1&amp;"|"&amp;TEXT($C113,"yyyymmdd"), RRPS_ALL[Key], RRPS_ALL[Dirty Mid], "")</f>
        <v/>
      </c>
      <c r="AW113" s="6" t="str">
        <f>_xlfn.XLOOKUP(AW$1&amp;"|"&amp;TEXT($C113,"yyyymmdd"), RRPS_ALL[Key], RRPS_ALL[Clean Price Mid], "")</f>
        <v/>
      </c>
      <c r="AX113" s="6"/>
      <c r="AY113" s="6"/>
      <c r="AZ113" s="6"/>
      <c r="BA113" s="7" t="str">
        <f>_xlfn.XLOOKUP(BA$1&amp;"|"&amp;TEXT($C113,"yyyymmdd"), RRPS_ALL[Key], RRPS_ALL[Yield to Maturity], "")</f>
        <v/>
      </c>
      <c r="BB113" s="6" t="str">
        <f>_xlfn.XLOOKUP(BB$1&amp;"|"&amp;TEXT($C113,"yyyymmdd"), RRPS_ALL[Key], RRPS_ALL[Mid Price], "")</f>
        <v/>
      </c>
      <c r="BC113" s="6" t="str">
        <f>_xlfn.XLOOKUP(BC$1&amp;"|"&amp;TEXT($C113,"yyyymmdd"), RRPS_ALL[Key], RRPS_ALL[Mid Yield], "")</f>
        <v/>
      </c>
      <c r="BD113" s="6" t="str">
        <f>_xlfn.XLOOKUP(BD$1&amp;"|"&amp;TEXT($C113,"yyyymmdd"), RRPS_ALL[Key], RRPS_ALL[Dirty Mid], "")</f>
        <v/>
      </c>
      <c r="BE113" s="6" t="str">
        <f>_xlfn.XLOOKUP(BE$1&amp;"|"&amp;TEXT($C113,"yyyymmdd"), RRPS_ALL[Key], RRPS_ALL[Clean Price Mid], "")</f>
        <v/>
      </c>
      <c r="BF113" s="6"/>
      <c r="BG113" s="6"/>
      <c r="BH113" s="6"/>
      <c r="BI113" s="7" t="str">
        <f>_xlfn.XLOOKUP(BI$1&amp;"|"&amp;TEXT($C113,"yyyymmdd"), RRPS_ALL[Key], RRPS_ALL[Yield to Maturity], "")</f>
        <v/>
      </c>
      <c r="BJ113" s="6" t="str">
        <f>_xlfn.XLOOKUP(BJ$1&amp;"|"&amp;TEXT($C113,"yyyymmdd"), RRPS_ALL[Key], RRPS_ALL[Mid Price], "")</f>
        <v/>
      </c>
      <c r="BK113" s="6" t="str">
        <f>_xlfn.XLOOKUP(BK$1&amp;"|"&amp;TEXT($C113,"yyyymmdd"), RRPS_ALL[Key], RRPS_ALL[Mid Yield], "")</f>
        <v/>
      </c>
      <c r="BL113" s="6" t="str">
        <f>_xlfn.XLOOKUP(BL$1&amp;"|"&amp;TEXT($C113,"yyyymmdd"), RRPS_ALL[Key], RRPS_ALL[Dirty Mid], "")</f>
        <v/>
      </c>
      <c r="BM113" s="6" t="str">
        <f>_xlfn.XLOOKUP(BM$1&amp;"|"&amp;TEXT($C113,"yyyymmdd"), RRPS_ALL[Key], RRPS_ALL[Clean Price Mid], "")</f>
        <v/>
      </c>
      <c r="BN113" s="6"/>
      <c r="BO113" s="6"/>
      <c r="BP113" s="6"/>
      <c r="BQ113" s="7" t="str">
        <f>_xlfn.XLOOKUP(BQ$1&amp;"|"&amp;TEXT($C113,"yyyymmdd"), RRPS_ALL[Key], RRPS_ALL[Yield to Maturity], "")</f>
        <v/>
      </c>
      <c r="BR113" s="6" t="str">
        <f>_xlfn.XLOOKUP(BR$1&amp;"|"&amp;TEXT($C113,"yyyymmdd"), RRPS_ALL[Key], RRPS_ALL[Mid Price], "")</f>
        <v/>
      </c>
      <c r="BS113" s="6" t="str">
        <f>_xlfn.XLOOKUP(BS$1&amp;"|"&amp;TEXT($C113,"yyyymmdd"), RRPS_ALL[Key], RRPS_ALL[Mid Yield], "")</f>
        <v/>
      </c>
      <c r="BT113" s="6" t="str">
        <f>_xlfn.XLOOKUP(BT$1&amp;"|"&amp;TEXT($C113,"yyyymmdd"), RRPS_ALL[Key], RRPS_ALL[Dirty Mid], "")</f>
        <v/>
      </c>
      <c r="BU113" s="6" t="str">
        <f>_xlfn.XLOOKUP(BU$1&amp;"|"&amp;TEXT($C113,"yyyymmdd"), RRPS_ALL[Key], RRPS_ALL[Clean Price Mid], "")</f>
        <v/>
      </c>
      <c r="BV113" s="6"/>
      <c r="BW113" s="6"/>
      <c r="BX113" s="6"/>
      <c r="BY113" s="7" t="str">
        <f>_xlfn.XLOOKUP(BY$1&amp;"|"&amp;TEXT($C113,"yyyymmdd"), RRPS_ALL[Key], RRPS_ALL[Yield to Maturity], "")</f>
        <v/>
      </c>
      <c r="BZ113" s="6" t="str">
        <f>_xlfn.XLOOKUP(BZ$1&amp;"|"&amp;TEXT($C113,"yyyymmdd"), RRPS_ALL[Key], RRPS_ALL[Mid Price], "")</f>
        <v/>
      </c>
      <c r="CA113" s="6" t="str">
        <f>_xlfn.XLOOKUP(CA$1&amp;"|"&amp;TEXT($C113,"yyyymmdd"), RRPS_ALL[Key], RRPS_ALL[Mid Yield], "")</f>
        <v/>
      </c>
      <c r="CB113" s="6" t="str">
        <f>_xlfn.XLOOKUP(CB$1&amp;"|"&amp;TEXT($C113,"yyyymmdd"), RRPS_ALL[Key], RRPS_ALL[Dirty Mid], "")</f>
        <v/>
      </c>
      <c r="CC113" s="6" t="str">
        <f>_xlfn.XLOOKUP(CC$1&amp;"|"&amp;TEXT($C113,"yyyymmdd"), RRPS_ALL[Key], RRPS_ALL[Clean Price Mid], "")</f>
        <v/>
      </c>
      <c r="CD113" s="6"/>
      <c r="CE113" s="6"/>
      <c r="CF113" s="6"/>
      <c r="CG113" s="7" t="str">
        <f>_xlfn.XLOOKUP(CG$1&amp;"|"&amp;TEXT($C113,"yyyymmdd"), RRPS_ALL[Key], RRPS_ALL[Yield to Maturity], "")</f>
        <v/>
      </c>
      <c r="CH113" s="6" t="str">
        <f>_xlfn.XLOOKUP(CH$1&amp;"|"&amp;TEXT($C113,"yyyymmdd"), RRPS_ALL[Key], RRPS_ALL[Mid Price], "")</f>
        <v/>
      </c>
      <c r="CI113" s="6" t="str">
        <f>_xlfn.XLOOKUP(CI$1&amp;"|"&amp;TEXT($C113,"yyyymmdd"), RRPS_ALL[Key], RRPS_ALL[Mid Yield], "")</f>
        <v/>
      </c>
      <c r="CJ113" s="6" t="str">
        <f>_xlfn.XLOOKUP(CJ$1&amp;"|"&amp;TEXT($C113,"yyyymmdd"), RRPS_ALL[Key], RRPS_ALL[Dirty Mid], "")</f>
        <v/>
      </c>
      <c r="CK113" s="6" t="str">
        <f>_xlfn.XLOOKUP(CK$1&amp;"|"&amp;TEXT($C113,"yyyymmdd"), RRPS_ALL[Key], RRPS_ALL[Clean Price Mid], "")</f>
        <v/>
      </c>
      <c r="CL113" s="6"/>
      <c r="CM113" s="6"/>
      <c r="CN113" s="6"/>
      <c r="CO113" s="7" t="str">
        <f>_xlfn.XLOOKUP(CO$1&amp;"|"&amp;TEXT($C113,"yyyymmdd"), RRPS_ALL[Key], RRPS_ALL[Yield to Maturity], "")</f>
        <v/>
      </c>
      <c r="CP113" s="6" t="str">
        <f>_xlfn.XLOOKUP(CP$1&amp;"|"&amp;TEXT($C113,"yyyymmdd"), RRPS_ALL[Key], RRPS_ALL[Mid Price], "")</f>
        <v/>
      </c>
      <c r="CQ113" s="6" t="str">
        <f>_xlfn.XLOOKUP(CQ$1&amp;"|"&amp;TEXT($C113,"yyyymmdd"), RRPS_ALL[Key], RRPS_ALL[Mid Yield], "")</f>
        <v/>
      </c>
      <c r="CR113" s="6" t="str">
        <f>_xlfn.XLOOKUP(CR$1&amp;"|"&amp;TEXT($C113,"yyyymmdd"), RRPS_ALL[Key], RRPS_ALL[Dirty Mid], "")</f>
        <v/>
      </c>
      <c r="CS113" s="6" t="str">
        <f>_xlfn.XLOOKUP(CS$1&amp;"|"&amp;TEXT($C113,"yyyymmdd"), RRPS_ALL[Key], RRPS_ALL[Clean Price Mid], "")</f>
        <v/>
      </c>
      <c r="CT113" s="6"/>
      <c r="CU113" s="6"/>
      <c r="CV113" s="6"/>
      <c r="CW113" s="7" t="str">
        <f>_xlfn.XLOOKUP(CW$1&amp;"|"&amp;TEXT($C113,"yyyymmdd"), RRPS_ALL[Key], RRPS_ALL[Yield to Maturity], "")</f>
        <v/>
      </c>
      <c r="CX113" s="6" t="str">
        <f>_xlfn.XLOOKUP(CX$1&amp;"|"&amp;TEXT($C113,"yyyymmdd"), RRPS_ALL[Key], RRPS_ALL[Mid Price], "")</f>
        <v/>
      </c>
      <c r="CY113" s="6" t="str">
        <f>_xlfn.XLOOKUP(CY$1&amp;"|"&amp;TEXT($C113,"yyyymmdd"), RRPS_ALL[Key], RRPS_ALL[Mid Yield], "")</f>
        <v/>
      </c>
      <c r="CZ113" s="6" t="str">
        <f>_xlfn.XLOOKUP(CZ$1&amp;"|"&amp;TEXT($C113,"yyyymmdd"), RRPS_ALL[Key], RRPS_ALL[Dirty Mid], "")</f>
        <v/>
      </c>
      <c r="DA113" s="6" t="str">
        <f>_xlfn.XLOOKUP(DA$1&amp;"|"&amp;TEXT($C113,"yyyymmdd"), RRPS_ALL[Key], RRPS_ALL[Clean Price Mid], "")</f>
        <v/>
      </c>
    </row>
    <row r="114" spans="1:105" x14ac:dyDescent="0.2">
      <c r="A114">
        <v>2009</v>
      </c>
      <c r="B114">
        <v>2</v>
      </c>
      <c r="C114" s="5">
        <f t="shared" si="7"/>
        <v>39872</v>
      </c>
      <c r="D114" s="6">
        <v>0.25</v>
      </c>
      <c r="E114" s="7" t="str">
        <f>_xlfn.XLOOKUP(E$1&amp;"|"&amp;TEXT($C114,"yyyymmdd"), RRPS_ALL[Key], RRPS_ALL[Yield to Maturity], "")</f>
        <v/>
      </c>
      <c r="F114" s="6" t="str">
        <f>_xlfn.XLOOKUP(F$1&amp;"|"&amp;TEXT($C114,"yyyymmdd"), RRPS_ALL[Key], RRPS_ALL[Mid Price], "")</f>
        <v/>
      </c>
      <c r="G114" s="6" t="str">
        <f>_xlfn.XLOOKUP(G$1&amp;"|"&amp;TEXT($C114,"yyyymmdd"), RRPS_ALL[Key], RRPS_ALL[Mid Yield], "")</f>
        <v/>
      </c>
      <c r="H114" s="6" t="str">
        <f>_xlfn.XLOOKUP(H$1&amp;"|"&amp;TEXT($C114,"yyyymmdd"), RRPS_ALL[Key], RRPS_ALL[Dirty Mid], "")</f>
        <v/>
      </c>
      <c r="I114" s="6" t="str">
        <f>_xlfn.XLOOKUP(I$1&amp;"|"&amp;TEXT($C114,"yyyymmdd"), RRPS_ALL[Key], RRPS_ALL[Clean Price Mid], "")</f>
        <v/>
      </c>
      <c r="J114" s="6"/>
      <c r="K114" s="6"/>
      <c r="L114" s="6"/>
      <c r="M114" s="7">
        <f>_xlfn.XLOOKUP(M$1&amp;"|"&amp;TEXT($C114,"yyyymmdd"), RRPS_ALL[Key], RRPS_ALL[Yield to Maturity], "")</f>
        <v>-1.7985519999999999</v>
      </c>
      <c r="N114" s="6">
        <f>_xlfn.XLOOKUP(N$1&amp;"|"&amp;TEXT($C114,"yyyymmdd"), RRPS_ALL[Key], RRPS_ALL[Mid Price], "")</f>
        <v>162.91300000000001</v>
      </c>
      <c r="O114" s="6">
        <f>_xlfn.XLOOKUP(O$1&amp;"|"&amp;TEXT($C114,"yyyymmdd"), RRPS_ALL[Key], RRPS_ALL[Mid Yield], "")</f>
        <v>-1.8235669999999999</v>
      </c>
      <c r="P114" s="6">
        <f>_xlfn.XLOOKUP(P$1&amp;"|"&amp;TEXT($C114,"yyyymmdd"), RRPS_ALL[Key], RRPS_ALL[Dirty Mid], "")</f>
        <v>0</v>
      </c>
      <c r="Q114" s="6">
        <f>_xlfn.XLOOKUP(Q$1&amp;"|"&amp;TEXT($C114,"yyyymmdd"), RRPS_ALL[Key], RRPS_ALL[Clean Price Mid], "")</f>
        <v>0</v>
      </c>
      <c r="R114" s="6">
        <v>0.04</v>
      </c>
      <c r="S114" s="5">
        <v>44166</v>
      </c>
      <c r="T114" s="6">
        <f t="shared" si="14"/>
        <v>11.756331279945243</v>
      </c>
      <c r="U114" s="7">
        <f>_xlfn.XLOOKUP(U$1&amp;"|"&amp;TEXT($C114,"yyyymmdd"), RRPS_ALL[Key], RRPS_ALL[Yield to Maturity], "")</f>
        <v>4.5720000000000001</v>
      </c>
      <c r="V114" s="6">
        <f>_xlfn.XLOOKUP(V$1&amp;"|"&amp;TEXT($C114,"yyyymmdd"), RRPS_ALL[Key], RRPS_ALL[Mid Price], "")</f>
        <v>155.28700000000001</v>
      </c>
      <c r="W114" s="6">
        <f>_xlfn.XLOOKUP(W$1&amp;"|"&amp;TEXT($C114,"yyyymmdd"), RRPS_ALL[Key], RRPS_ALL[Mid Yield], "")</f>
        <v>4.55</v>
      </c>
      <c r="X114" s="6">
        <f>_xlfn.XLOOKUP(X$1&amp;"|"&amp;TEXT($C114,"yyyymmdd"), RRPS_ALL[Key], RRPS_ALL[Dirty Mid], "")</f>
        <v>0</v>
      </c>
      <c r="Y114" s="6">
        <f>_xlfn.XLOOKUP(Y$1&amp;"|"&amp;TEXT($C114,"yyyymmdd"), RRPS_ALL[Key], RRPS_ALL[Clean Price Mid], "")</f>
        <v>0</v>
      </c>
      <c r="Z114" s="6">
        <v>3.5000000000000003E-2</v>
      </c>
      <c r="AA114" s="5">
        <v>47088</v>
      </c>
      <c r="AB114" s="6">
        <f t="shared" si="9"/>
        <v>19.756331279945243</v>
      </c>
      <c r="AC114" s="7">
        <f>_xlfn.XLOOKUP(AC$1&amp;"|"&amp;TEXT($C114,"yyyymmdd"), RRPS_ALL[Key], RRPS_ALL[Yield to Maturity], "")</f>
        <v>4.258</v>
      </c>
      <c r="AD114" s="6">
        <f>_xlfn.XLOOKUP(AD$1&amp;"|"&amp;TEXT($C114,"yyyymmdd"), RRPS_ALL[Key], RRPS_ALL[Mid Price], "")</f>
        <v>133.23675</v>
      </c>
      <c r="AE114" s="6">
        <f>_xlfn.XLOOKUP(AE$1&amp;"|"&amp;TEXT($C114,"yyyymmdd"), RRPS_ALL[Key], RRPS_ALL[Mid Yield], "")</f>
        <v>4.2300000000000004</v>
      </c>
      <c r="AF114" s="6">
        <f>_xlfn.XLOOKUP(AF$1&amp;"|"&amp;TEXT($C114,"yyyymmdd"), RRPS_ALL[Key], RRPS_ALL[Dirty Mid], "")</f>
        <v>1.0548</v>
      </c>
      <c r="AG114" s="6">
        <f>_xlfn.XLOOKUP(AG$1&amp;"|"&amp;TEXT($C114,"yyyymmdd"), RRPS_ALL[Key], RRPS_ALL[Clean Price Mid], "")</f>
        <v>6.1240699999999997</v>
      </c>
      <c r="AH114" s="6">
        <v>3.5000000000000003E-2</v>
      </c>
      <c r="AI114" s="5">
        <v>42339</v>
      </c>
      <c r="AJ114" s="6">
        <f t="shared" si="12"/>
        <v>6.7562597809076674</v>
      </c>
      <c r="AK114" s="7">
        <f>_xlfn.XLOOKUP(AK$1&amp;"|"&amp;TEXT($C114,"yyyymmdd"), RRPS_ALL[Key], RRPS_ALL[Yield to Maturity], "")</f>
        <v>4.1310000000000002</v>
      </c>
      <c r="AL114" s="6">
        <f>_xlfn.XLOOKUP(AL$1&amp;"|"&amp;TEXT($C114,"yyyymmdd"), RRPS_ALL[Key], RRPS_ALL[Mid Price], "")</f>
        <v>105.82899999999999</v>
      </c>
      <c r="AM114" s="6">
        <f>_xlfn.XLOOKUP(AM$1&amp;"|"&amp;TEXT($C114,"yyyymmdd"), RRPS_ALL[Key], RRPS_ALL[Mid Yield], "")</f>
        <v>4.0830000000000002</v>
      </c>
      <c r="AN114" s="6">
        <f>_xlfn.XLOOKUP(AN$1&amp;"|"&amp;TEXT($C114,"yyyymmdd"), RRPS_ALL[Key], RRPS_ALL[Dirty Mid], "")</f>
        <v>0</v>
      </c>
      <c r="AO114" s="6">
        <f>_xlfn.XLOOKUP(AO$1&amp;"|"&amp;TEXT($C114,"yyyymmdd"), RRPS_ALL[Key], RRPS_ALL[Clean Price Mid], "")</f>
        <v>0</v>
      </c>
      <c r="AP114" s="6">
        <v>0.01</v>
      </c>
      <c r="AQ114" s="5">
        <v>41000</v>
      </c>
      <c r="AR114" s="6">
        <f t="shared" si="15"/>
        <v>3.0882956878850103</v>
      </c>
      <c r="AS114" s="7" t="str">
        <f>_xlfn.XLOOKUP(AS$1&amp;"|"&amp;TEXT($C114,"yyyymmdd"), RRPS_ALL[Key], RRPS_ALL[Yield to Maturity], "")</f>
        <v/>
      </c>
      <c r="AT114" s="6" t="str">
        <f>_xlfn.XLOOKUP(AT$1&amp;"|"&amp;TEXT($C114,"yyyymmdd"), RRPS_ALL[Key], RRPS_ALL[Mid Price], "")</f>
        <v/>
      </c>
      <c r="AU114" s="6" t="str">
        <f>_xlfn.XLOOKUP(AU$1&amp;"|"&amp;TEXT($C114,"yyyymmdd"), RRPS_ALL[Key], RRPS_ALL[Mid Yield], "")</f>
        <v/>
      </c>
      <c r="AV114" s="6" t="str">
        <f>_xlfn.XLOOKUP(AV$1&amp;"|"&amp;TEXT($C114,"yyyymmdd"), RRPS_ALL[Key], RRPS_ALL[Dirty Mid], "")</f>
        <v/>
      </c>
      <c r="AW114" s="6" t="str">
        <f>_xlfn.XLOOKUP(AW$1&amp;"|"&amp;TEXT($C114,"yyyymmdd"), RRPS_ALL[Key], RRPS_ALL[Clean Price Mid], "")</f>
        <v/>
      </c>
      <c r="AX114" s="6"/>
      <c r="AY114" s="6"/>
      <c r="AZ114" s="6"/>
      <c r="BA114" s="7" t="str">
        <f>_xlfn.XLOOKUP(BA$1&amp;"|"&amp;TEXT($C114,"yyyymmdd"), RRPS_ALL[Key], RRPS_ALL[Yield to Maturity], "")</f>
        <v/>
      </c>
      <c r="BB114" s="6" t="str">
        <f>_xlfn.XLOOKUP(BB$1&amp;"|"&amp;TEXT($C114,"yyyymmdd"), RRPS_ALL[Key], RRPS_ALL[Mid Price], "")</f>
        <v/>
      </c>
      <c r="BC114" s="6" t="str">
        <f>_xlfn.XLOOKUP(BC$1&amp;"|"&amp;TEXT($C114,"yyyymmdd"), RRPS_ALL[Key], RRPS_ALL[Mid Yield], "")</f>
        <v/>
      </c>
      <c r="BD114" s="6" t="str">
        <f>_xlfn.XLOOKUP(BD$1&amp;"|"&amp;TEXT($C114,"yyyymmdd"), RRPS_ALL[Key], RRPS_ALL[Dirty Mid], "")</f>
        <v/>
      </c>
      <c r="BE114" s="6" t="str">
        <f>_xlfn.XLOOKUP(BE$1&amp;"|"&amp;TEXT($C114,"yyyymmdd"), RRPS_ALL[Key], RRPS_ALL[Clean Price Mid], "")</f>
        <v/>
      </c>
      <c r="BF114" s="6"/>
      <c r="BG114" s="6"/>
      <c r="BH114" s="6"/>
      <c r="BI114" s="7" t="str">
        <f>_xlfn.XLOOKUP(BI$1&amp;"|"&amp;TEXT($C114,"yyyymmdd"), RRPS_ALL[Key], RRPS_ALL[Yield to Maturity], "")</f>
        <v/>
      </c>
      <c r="BJ114" s="6" t="str">
        <f>_xlfn.XLOOKUP(BJ$1&amp;"|"&amp;TEXT($C114,"yyyymmdd"), RRPS_ALL[Key], RRPS_ALL[Mid Price], "")</f>
        <v/>
      </c>
      <c r="BK114" s="6" t="str">
        <f>_xlfn.XLOOKUP(BK$1&amp;"|"&amp;TEXT($C114,"yyyymmdd"), RRPS_ALL[Key], RRPS_ALL[Mid Yield], "")</f>
        <v/>
      </c>
      <c r="BL114" s="6" t="str">
        <f>_xlfn.XLOOKUP(BL$1&amp;"|"&amp;TEXT($C114,"yyyymmdd"), RRPS_ALL[Key], RRPS_ALL[Dirty Mid], "")</f>
        <v/>
      </c>
      <c r="BM114" s="6" t="str">
        <f>_xlfn.XLOOKUP(BM$1&amp;"|"&amp;TEXT($C114,"yyyymmdd"), RRPS_ALL[Key], RRPS_ALL[Clean Price Mid], "")</f>
        <v/>
      </c>
      <c r="BN114" s="6"/>
      <c r="BO114" s="6"/>
      <c r="BP114" s="6"/>
      <c r="BQ114" s="7" t="str">
        <f>_xlfn.XLOOKUP(BQ$1&amp;"|"&amp;TEXT($C114,"yyyymmdd"), RRPS_ALL[Key], RRPS_ALL[Yield to Maturity], "")</f>
        <v/>
      </c>
      <c r="BR114" s="6" t="str">
        <f>_xlfn.XLOOKUP(BR$1&amp;"|"&amp;TEXT($C114,"yyyymmdd"), RRPS_ALL[Key], RRPS_ALL[Mid Price], "")</f>
        <v/>
      </c>
      <c r="BS114" s="6" t="str">
        <f>_xlfn.XLOOKUP(BS$1&amp;"|"&amp;TEXT($C114,"yyyymmdd"), RRPS_ALL[Key], RRPS_ALL[Mid Yield], "")</f>
        <v/>
      </c>
      <c r="BT114" s="6" t="str">
        <f>_xlfn.XLOOKUP(BT$1&amp;"|"&amp;TEXT($C114,"yyyymmdd"), RRPS_ALL[Key], RRPS_ALL[Dirty Mid], "")</f>
        <v/>
      </c>
      <c r="BU114" s="6" t="str">
        <f>_xlfn.XLOOKUP(BU$1&amp;"|"&amp;TEXT($C114,"yyyymmdd"), RRPS_ALL[Key], RRPS_ALL[Clean Price Mid], "")</f>
        <v/>
      </c>
      <c r="BV114" s="6"/>
      <c r="BW114" s="6"/>
      <c r="BX114" s="6"/>
      <c r="BY114" s="7" t="str">
        <f>_xlfn.XLOOKUP(BY$1&amp;"|"&amp;TEXT($C114,"yyyymmdd"), RRPS_ALL[Key], RRPS_ALL[Yield to Maturity], "")</f>
        <v/>
      </c>
      <c r="BZ114" s="6" t="str">
        <f>_xlfn.XLOOKUP(BZ$1&amp;"|"&amp;TEXT($C114,"yyyymmdd"), RRPS_ALL[Key], RRPS_ALL[Mid Price], "")</f>
        <v/>
      </c>
      <c r="CA114" s="6" t="str">
        <f>_xlfn.XLOOKUP(CA$1&amp;"|"&amp;TEXT($C114,"yyyymmdd"), RRPS_ALL[Key], RRPS_ALL[Mid Yield], "")</f>
        <v/>
      </c>
      <c r="CB114" s="6" t="str">
        <f>_xlfn.XLOOKUP(CB$1&amp;"|"&amp;TEXT($C114,"yyyymmdd"), RRPS_ALL[Key], RRPS_ALL[Dirty Mid], "")</f>
        <v/>
      </c>
      <c r="CC114" s="6" t="str">
        <f>_xlfn.XLOOKUP(CC$1&amp;"|"&amp;TEXT($C114,"yyyymmdd"), RRPS_ALL[Key], RRPS_ALL[Clean Price Mid], "")</f>
        <v/>
      </c>
      <c r="CD114" s="6"/>
      <c r="CE114" s="6"/>
      <c r="CF114" s="6"/>
      <c r="CG114" s="7" t="str">
        <f>_xlfn.XLOOKUP(CG$1&amp;"|"&amp;TEXT($C114,"yyyymmdd"), RRPS_ALL[Key], RRPS_ALL[Yield to Maturity], "")</f>
        <v/>
      </c>
      <c r="CH114" s="6" t="str">
        <f>_xlfn.XLOOKUP(CH$1&amp;"|"&amp;TEXT($C114,"yyyymmdd"), RRPS_ALL[Key], RRPS_ALL[Mid Price], "")</f>
        <v/>
      </c>
      <c r="CI114" s="6" t="str">
        <f>_xlfn.XLOOKUP(CI$1&amp;"|"&amp;TEXT($C114,"yyyymmdd"), RRPS_ALL[Key], RRPS_ALL[Mid Yield], "")</f>
        <v/>
      </c>
      <c r="CJ114" s="6" t="str">
        <f>_xlfn.XLOOKUP(CJ$1&amp;"|"&amp;TEXT($C114,"yyyymmdd"), RRPS_ALL[Key], RRPS_ALL[Dirty Mid], "")</f>
        <v/>
      </c>
      <c r="CK114" s="6" t="str">
        <f>_xlfn.XLOOKUP(CK$1&amp;"|"&amp;TEXT($C114,"yyyymmdd"), RRPS_ALL[Key], RRPS_ALL[Clean Price Mid], "")</f>
        <v/>
      </c>
      <c r="CL114" s="6"/>
      <c r="CM114" s="6"/>
      <c r="CN114" s="6"/>
      <c r="CO114" s="7" t="str">
        <f>_xlfn.XLOOKUP(CO$1&amp;"|"&amp;TEXT($C114,"yyyymmdd"), RRPS_ALL[Key], RRPS_ALL[Yield to Maturity], "")</f>
        <v/>
      </c>
      <c r="CP114" s="6" t="str">
        <f>_xlfn.XLOOKUP(CP$1&amp;"|"&amp;TEXT($C114,"yyyymmdd"), RRPS_ALL[Key], RRPS_ALL[Mid Price], "")</f>
        <v/>
      </c>
      <c r="CQ114" s="6" t="str">
        <f>_xlfn.XLOOKUP(CQ$1&amp;"|"&amp;TEXT($C114,"yyyymmdd"), RRPS_ALL[Key], RRPS_ALL[Mid Yield], "")</f>
        <v/>
      </c>
      <c r="CR114" s="6" t="str">
        <f>_xlfn.XLOOKUP(CR$1&amp;"|"&amp;TEXT($C114,"yyyymmdd"), RRPS_ALL[Key], RRPS_ALL[Dirty Mid], "")</f>
        <v/>
      </c>
      <c r="CS114" s="6" t="str">
        <f>_xlfn.XLOOKUP(CS$1&amp;"|"&amp;TEXT($C114,"yyyymmdd"), RRPS_ALL[Key], RRPS_ALL[Clean Price Mid], "")</f>
        <v/>
      </c>
      <c r="CT114" s="6"/>
      <c r="CU114" s="6"/>
      <c r="CV114" s="6"/>
      <c r="CW114" s="7" t="str">
        <f>_xlfn.XLOOKUP(CW$1&amp;"|"&amp;TEXT($C114,"yyyymmdd"), RRPS_ALL[Key], RRPS_ALL[Yield to Maturity], "")</f>
        <v/>
      </c>
      <c r="CX114" s="6" t="str">
        <f>_xlfn.XLOOKUP(CX$1&amp;"|"&amp;TEXT($C114,"yyyymmdd"), RRPS_ALL[Key], RRPS_ALL[Mid Price], "")</f>
        <v/>
      </c>
      <c r="CY114" s="6" t="str">
        <f>_xlfn.XLOOKUP(CY$1&amp;"|"&amp;TEXT($C114,"yyyymmdd"), RRPS_ALL[Key], RRPS_ALL[Mid Yield], "")</f>
        <v/>
      </c>
      <c r="CZ114" s="6" t="str">
        <f>_xlfn.XLOOKUP(CZ$1&amp;"|"&amp;TEXT($C114,"yyyymmdd"), RRPS_ALL[Key], RRPS_ALL[Dirty Mid], "")</f>
        <v/>
      </c>
      <c r="DA114" s="6" t="str">
        <f>_xlfn.XLOOKUP(DA$1&amp;"|"&amp;TEXT($C114,"yyyymmdd"), RRPS_ALL[Key], RRPS_ALL[Clean Price Mid], "")</f>
        <v/>
      </c>
    </row>
    <row r="115" spans="1:105" x14ac:dyDescent="0.2">
      <c r="A115">
        <v>2009</v>
      </c>
      <c r="B115">
        <v>3</v>
      </c>
      <c r="C115" s="5">
        <f t="shared" si="7"/>
        <v>39903</v>
      </c>
      <c r="D115" s="6">
        <v>0.25</v>
      </c>
      <c r="E115" s="7" t="str">
        <f>_xlfn.XLOOKUP(E$1&amp;"|"&amp;TEXT($C115,"yyyymmdd"), RRPS_ALL[Key], RRPS_ALL[Yield to Maturity], "")</f>
        <v/>
      </c>
      <c r="F115" s="6" t="str">
        <f>_xlfn.XLOOKUP(F$1&amp;"|"&amp;TEXT($C115,"yyyymmdd"), RRPS_ALL[Key], RRPS_ALL[Mid Price], "")</f>
        <v/>
      </c>
      <c r="G115" s="6" t="str">
        <f>_xlfn.XLOOKUP(G$1&amp;"|"&amp;TEXT($C115,"yyyymmdd"), RRPS_ALL[Key], RRPS_ALL[Mid Yield], "")</f>
        <v/>
      </c>
      <c r="H115" s="6" t="str">
        <f>_xlfn.XLOOKUP(H$1&amp;"|"&amp;TEXT($C115,"yyyymmdd"), RRPS_ALL[Key], RRPS_ALL[Dirty Mid], "")</f>
        <v/>
      </c>
      <c r="I115" s="6" t="str">
        <f>_xlfn.XLOOKUP(I$1&amp;"|"&amp;TEXT($C115,"yyyymmdd"), RRPS_ALL[Key], RRPS_ALL[Clean Price Mid], "")</f>
        <v/>
      </c>
      <c r="J115" s="6"/>
      <c r="K115" s="6"/>
      <c r="L115" s="6"/>
      <c r="M115" s="7">
        <f>_xlfn.XLOOKUP(M$1&amp;"|"&amp;TEXT($C115,"yyyymmdd"), RRPS_ALL[Key], RRPS_ALL[Yield to Maturity], "")</f>
        <v>-1.8524590000000001</v>
      </c>
      <c r="N115" s="6">
        <f>_xlfn.XLOOKUP(N$1&amp;"|"&amp;TEXT($C115,"yyyymmdd"), RRPS_ALL[Key], RRPS_ALL[Mid Price], "")</f>
        <v>163.20650000000001</v>
      </c>
      <c r="O115" s="6">
        <f>_xlfn.XLOOKUP(O$1&amp;"|"&amp;TEXT($C115,"yyyymmdd"), RRPS_ALL[Key], RRPS_ALL[Mid Yield], "")</f>
        <v>-1.877434</v>
      </c>
      <c r="P115" s="6">
        <f>_xlfn.XLOOKUP(P$1&amp;"|"&amp;TEXT($C115,"yyyymmdd"), RRPS_ALL[Key], RRPS_ALL[Dirty Mid], "")</f>
        <v>0</v>
      </c>
      <c r="Q115" s="6">
        <f>_xlfn.XLOOKUP(Q$1&amp;"|"&amp;TEXT($C115,"yyyymmdd"), RRPS_ALL[Key], RRPS_ALL[Clean Price Mid], "")</f>
        <v>0</v>
      </c>
      <c r="R115" s="6">
        <v>0.04</v>
      </c>
      <c r="S115" s="5">
        <v>44166</v>
      </c>
      <c r="T115" s="6">
        <f t="shared" si="14"/>
        <v>11.671457905544148</v>
      </c>
      <c r="U115" s="7">
        <f>_xlfn.XLOOKUP(U$1&amp;"|"&amp;TEXT($C115,"yyyymmdd"), RRPS_ALL[Key], RRPS_ALL[Yield to Maturity], "")</f>
        <v>4.681</v>
      </c>
      <c r="V115" s="6">
        <f>_xlfn.XLOOKUP(V$1&amp;"|"&amp;TEXT($C115,"yyyymmdd"), RRPS_ALL[Key], RRPS_ALL[Mid Price], "")</f>
        <v>152.744</v>
      </c>
      <c r="W115" s="6">
        <f>_xlfn.XLOOKUP(W$1&amp;"|"&amp;TEXT($C115,"yyyymmdd"), RRPS_ALL[Key], RRPS_ALL[Mid Yield], "")</f>
        <v>4.6580000000000004</v>
      </c>
      <c r="X115" s="6">
        <f>_xlfn.XLOOKUP(X$1&amp;"|"&amp;TEXT($C115,"yyyymmdd"), RRPS_ALL[Key], RRPS_ALL[Dirty Mid], "")</f>
        <v>0</v>
      </c>
      <c r="Y115" s="6">
        <f>_xlfn.XLOOKUP(Y$1&amp;"|"&amp;TEXT($C115,"yyyymmdd"), RRPS_ALL[Key], RRPS_ALL[Clean Price Mid], "")</f>
        <v>0</v>
      </c>
      <c r="Z115" s="6">
        <v>3.5000000000000003E-2</v>
      </c>
      <c r="AA115" s="5">
        <v>47088</v>
      </c>
      <c r="AB115" s="6">
        <f t="shared" si="9"/>
        <v>19.671457905544148</v>
      </c>
      <c r="AC115" s="7">
        <f>_xlfn.XLOOKUP(AC$1&amp;"|"&amp;TEXT($C115,"yyyymmdd"), RRPS_ALL[Key], RRPS_ALL[Yield to Maturity], "")</f>
        <v>4.2270000000000003</v>
      </c>
      <c r="AD115" s="6">
        <f>_xlfn.XLOOKUP(AD$1&amp;"|"&amp;TEXT($C115,"yyyymmdd"), RRPS_ALL[Key], RRPS_ALL[Mid Price], "")</f>
        <v>133.30475000000001</v>
      </c>
      <c r="AE115" s="6">
        <f>_xlfn.XLOOKUP(AE$1&amp;"|"&amp;TEXT($C115,"yyyymmdd"), RRPS_ALL[Key], RRPS_ALL[Mid Yield], "")</f>
        <v>4.1989999999999998</v>
      </c>
      <c r="AF115" s="6">
        <f>_xlfn.XLOOKUP(AF$1&amp;"|"&amp;TEXT($C115,"yyyymmdd"), RRPS_ALL[Key], RRPS_ALL[Dirty Mid], "")</f>
        <v>1.3791</v>
      </c>
      <c r="AG115" s="6">
        <f>_xlfn.XLOOKUP(AG$1&amp;"|"&amp;TEXT($C115,"yyyymmdd"), RRPS_ALL[Key], RRPS_ALL[Clean Price Mid], "")</f>
        <v>6.0441900000000004</v>
      </c>
      <c r="AH115" s="6">
        <v>3.5000000000000003E-2</v>
      </c>
      <c r="AI115" s="5">
        <v>42339</v>
      </c>
      <c r="AJ115" s="6">
        <f t="shared" si="12"/>
        <v>6.6713615023474171</v>
      </c>
      <c r="AK115" s="7">
        <f>_xlfn.XLOOKUP(AK$1&amp;"|"&amp;TEXT($C115,"yyyymmdd"), RRPS_ALL[Key], RRPS_ALL[Yield to Maturity], "")</f>
        <v>3.84</v>
      </c>
      <c r="AL115" s="6">
        <f>_xlfn.XLOOKUP(AL$1&amp;"|"&amp;TEXT($C115,"yyyymmdd"), RRPS_ALL[Key], RRPS_ALL[Mid Price], "")</f>
        <v>106.745</v>
      </c>
      <c r="AM115" s="6">
        <f>_xlfn.XLOOKUP(AM$1&amp;"|"&amp;TEXT($C115,"yyyymmdd"), RRPS_ALL[Key], RRPS_ALL[Mid Yield], "")</f>
        <v>3.7909999999999999</v>
      </c>
      <c r="AN115" s="6">
        <f>_xlfn.XLOOKUP(AN$1&amp;"|"&amp;TEXT($C115,"yyyymmdd"), RRPS_ALL[Key], RRPS_ALL[Dirty Mid], "")</f>
        <v>0</v>
      </c>
      <c r="AO115" s="6">
        <f>_xlfn.XLOOKUP(AO$1&amp;"|"&amp;TEXT($C115,"yyyymmdd"), RRPS_ALL[Key], RRPS_ALL[Clean Price Mid], "")</f>
        <v>0</v>
      </c>
      <c r="AP115" s="6">
        <v>0.01</v>
      </c>
      <c r="AQ115" s="5">
        <v>41000</v>
      </c>
      <c r="AR115" s="6">
        <f t="shared" si="15"/>
        <v>3.0034223134839153</v>
      </c>
      <c r="AS115" s="7" t="str">
        <f>_xlfn.XLOOKUP(AS$1&amp;"|"&amp;TEXT($C115,"yyyymmdd"), RRPS_ALL[Key], RRPS_ALL[Yield to Maturity], "")</f>
        <v/>
      </c>
      <c r="AT115" s="6" t="str">
        <f>_xlfn.XLOOKUP(AT$1&amp;"|"&amp;TEXT($C115,"yyyymmdd"), RRPS_ALL[Key], RRPS_ALL[Mid Price], "")</f>
        <v/>
      </c>
      <c r="AU115" s="6" t="str">
        <f>_xlfn.XLOOKUP(AU$1&amp;"|"&amp;TEXT($C115,"yyyymmdd"), RRPS_ALL[Key], RRPS_ALL[Mid Yield], "")</f>
        <v/>
      </c>
      <c r="AV115" s="6" t="str">
        <f>_xlfn.XLOOKUP(AV$1&amp;"|"&amp;TEXT($C115,"yyyymmdd"), RRPS_ALL[Key], RRPS_ALL[Dirty Mid], "")</f>
        <v/>
      </c>
      <c r="AW115" s="6" t="str">
        <f>_xlfn.XLOOKUP(AW$1&amp;"|"&amp;TEXT($C115,"yyyymmdd"), RRPS_ALL[Key], RRPS_ALL[Clean Price Mid], "")</f>
        <v/>
      </c>
      <c r="AX115" s="6"/>
      <c r="AY115" s="6"/>
      <c r="AZ115" s="6"/>
      <c r="BA115" s="7" t="str">
        <f>_xlfn.XLOOKUP(BA$1&amp;"|"&amp;TEXT($C115,"yyyymmdd"), RRPS_ALL[Key], RRPS_ALL[Yield to Maturity], "")</f>
        <v/>
      </c>
      <c r="BB115" s="6" t="str">
        <f>_xlfn.XLOOKUP(BB$1&amp;"|"&amp;TEXT($C115,"yyyymmdd"), RRPS_ALL[Key], RRPS_ALL[Mid Price], "")</f>
        <v/>
      </c>
      <c r="BC115" s="6" t="str">
        <f>_xlfn.XLOOKUP(BC$1&amp;"|"&amp;TEXT($C115,"yyyymmdd"), RRPS_ALL[Key], RRPS_ALL[Mid Yield], "")</f>
        <v/>
      </c>
      <c r="BD115" s="6" t="str">
        <f>_xlfn.XLOOKUP(BD$1&amp;"|"&amp;TEXT($C115,"yyyymmdd"), RRPS_ALL[Key], RRPS_ALL[Dirty Mid], "")</f>
        <v/>
      </c>
      <c r="BE115" s="6" t="str">
        <f>_xlfn.XLOOKUP(BE$1&amp;"|"&amp;TEXT($C115,"yyyymmdd"), RRPS_ALL[Key], RRPS_ALL[Clean Price Mid], "")</f>
        <v/>
      </c>
      <c r="BF115" s="6"/>
      <c r="BG115" s="6"/>
      <c r="BH115" s="6"/>
      <c r="BI115" s="7" t="str">
        <f>_xlfn.XLOOKUP(BI$1&amp;"|"&amp;TEXT($C115,"yyyymmdd"), RRPS_ALL[Key], RRPS_ALL[Yield to Maturity], "")</f>
        <v/>
      </c>
      <c r="BJ115" s="6" t="str">
        <f>_xlfn.XLOOKUP(BJ$1&amp;"|"&amp;TEXT($C115,"yyyymmdd"), RRPS_ALL[Key], RRPS_ALL[Mid Price], "")</f>
        <v/>
      </c>
      <c r="BK115" s="6" t="str">
        <f>_xlfn.XLOOKUP(BK$1&amp;"|"&amp;TEXT($C115,"yyyymmdd"), RRPS_ALL[Key], RRPS_ALL[Mid Yield], "")</f>
        <v/>
      </c>
      <c r="BL115" s="6" t="str">
        <f>_xlfn.XLOOKUP(BL$1&amp;"|"&amp;TEXT($C115,"yyyymmdd"), RRPS_ALL[Key], RRPS_ALL[Dirty Mid], "")</f>
        <v/>
      </c>
      <c r="BM115" s="6" t="str">
        <f>_xlfn.XLOOKUP(BM$1&amp;"|"&amp;TEXT($C115,"yyyymmdd"), RRPS_ALL[Key], RRPS_ALL[Clean Price Mid], "")</f>
        <v/>
      </c>
      <c r="BN115" s="6"/>
      <c r="BO115" s="6"/>
      <c r="BP115" s="6"/>
      <c r="BQ115" s="7" t="str">
        <f>_xlfn.XLOOKUP(BQ$1&amp;"|"&amp;TEXT($C115,"yyyymmdd"), RRPS_ALL[Key], RRPS_ALL[Yield to Maturity], "")</f>
        <v/>
      </c>
      <c r="BR115" s="6" t="str">
        <f>_xlfn.XLOOKUP(BR$1&amp;"|"&amp;TEXT($C115,"yyyymmdd"), RRPS_ALL[Key], RRPS_ALL[Mid Price], "")</f>
        <v/>
      </c>
      <c r="BS115" s="6" t="str">
        <f>_xlfn.XLOOKUP(BS$1&amp;"|"&amp;TEXT($C115,"yyyymmdd"), RRPS_ALL[Key], RRPS_ALL[Mid Yield], "")</f>
        <v/>
      </c>
      <c r="BT115" s="6" t="str">
        <f>_xlfn.XLOOKUP(BT$1&amp;"|"&amp;TEXT($C115,"yyyymmdd"), RRPS_ALL[Key], RRPS_ALL[Dirty Mid], "")</f>
        <v/>
      </c>
      <c r="BU115" s="6" t="str">
        <f>_xlfn.XLOOKUP(BU$1&amp;"|"&amp;TEXT($C115,"yyyymmdd"), RRPS_ALL[Key], RRPS_ALL[Clean Price Mid], "")</f>
        <v/>
      </c>
      <c r="BV115" s="6"/>
      <c r="BW115" s="6"/>
      <c r="BX115" s="6"/>
      <c r="BY115" s="7" t="str">
        <f>_xlfn.XLOOKUP(BY$1&amp;"|"&amp;TEXT($C115,"yyyymmdd"), RRPS_ALL[Key], RRPS_ALL[Yield to Maturity], "")</f>
        <v/>
      </c>
      <c r="BZ115" s="6" t="str">
        <f>_xlfn.XLOOKUP(BZ$1&amp;"|"&amp;TEXT($C115,"yyyymmdd"), RRPS_ALL[Key], RRPS_ALL[Mid Price], "")</f>
        <v/>
      </c>
      <c r="CA115" s="6" t="str">
        <f>_xlfn.XLOOKUP(CA$1&amp;"|"&amp;TEXT($C115,"yyyymmdd"), RRPS_ALL[Key], RRPS_ALL[Mid Yield], "")</f>
        <v/>
      </c>
      <c r="CB115" s="6" t="str">
        <f>_xlfn.XLOOKUP(CB$1&amp;"|"&amp;TEXT($C115,"yyyymmdd"), RRPS_ALL[Key], RRPS_ALL[Dirty Mid], "")</f>
        <v/>
      </c>
      <c r="CC115" s="6" t="str">
        <f>_xlfn.XLOOKUP(CC$1&amp;"|"&amp;TEXT($C115,"yyyymmdd"), RRPS_ALL[Key], RRPS_ALL[Clean Price Mid], "")</f>
        <v/>
      </c>
      <c r="CD115" s="6"/>
      <c r="CE115" s="6"/>
      <c r="CF115" s="6"/>
      <c r="CG115" s="7" t="str">
        <f>_xlfn.XLOOKUP(CG$1&amp;"|"&amp;TEXT($C115,"yyyymmdd"), RRPS_ALL[Key], RRPS_ALL[Yield to Maturity], "")</f>
        <v/>
      </c>
      <c r="CH115" s="6" t="str">
        <f>_xlfn.XLOOKUP(CH$1&amp;"|"&amp;TEXT($C115,"yyyymmdd"), RRPS_ALL[Key], RRPS_ALL[Mid Price], "")</f>
        <v/>
      </c>
      <c r="CI115" s="6" t="str">
        <f>_xlfn.XLOOKUP(CI$1&amp;"|"&amp;TEXT($C115,"yyyymmdd"), RRPS_ALL[Key], RRPS_ALL[Mid Yield], "")</f>
        <v/>
      </c>
      <c r="CJ115" s="6" t="str">
        <f>_xlfn.XLOOKUP(CJ$1&amp;"|"&amp;TEXT($C115,"yyyymmdd"), RRPS_ALL[Key], RRPS_ALL[Dirty Mid], "")</f>
        <v/>
      </c>
      <c r="CK115" s="6" t="str">
        <f>_xlfn.XLOOKUP(CK$1&amp;"|"&amp;TEXT($C115,"yyyymmdd"), RRPS_ALL[Key], RRPS_ALL[Clean Price Mid], "")</f>
        <v/>
      </c>
      <c r="CL115" s="6"/>
      <c r="CM115" s="6"/>
      <c r="CN115" s="6"/>
      <c r="CO115" s="7" t="str">
        <f>_xlfn.XLOOKUP(CO$1&amp;"|"&amp;TEXT($C115,"yyyymmdd"), RRPS_ALL[Key], RRPS_ALL[Yield to Maturity], "")</f>
        <v/>
      </c>
      <c r="CP115" s="6" t="str">
        <f>_xlfn.XLOOKUP(CP$1&amp;"|"&amp;TEXT($C115,"yyyymmdd"), RRPS_ALL[Key], RRPS_ALL[Mid Price], "")</f>
        <v/>
      </c>
      <c r="CQ115" s="6" t="str">
        <f>_xlfn.XLOOKUP(CQ$1&amp;"|"&amp;TEXT($C115,"yyyymmdd"), RRPS_ALL[Key], RRPS_ALL[Mid Yield], "")</f>
        <v/>
      </c>
      <c r="CR115" s="6" t="str">
        <f>_xlfn.XLOOKUP(CR$1&amp;"|"&amp;TEXT($C115,"yyyymmdd"), RRPS_ALL[Key], RRPS_ALL[Dirty Mid], "")</f>
        <v/>
      </c>
      <c r="CS115" s="6" t="str">
        <f>_xlfn.XLOOKUP(CS$1&amp;"|"&amp;TEXT($C115,"yyyymmdd"), RRPS_ALL[Key], RRPS_ALL[Clean Price Mid], "")</f>
        <v/>
      </c>
      <c r="CT115" s="6"/>
      <c r="CU115" s="6"/>
      <c r="CV115" s="6"/>
      <c r="CW115" s="7" t="str">
        <f>_xlfn.XLOOKUP(CW$1&amp;"|"&amp;TEXT($C115,"yyyymmdd"), RRPS_ALL[Key], RRPS_ALL[Yield to Maturity], "")</f>
        <v/>
      </c>
      <c r="CX115" s="6" t="str">
        <f>_xlfn.XLOOKUP(CX$1&amp;"|"&amp;TEXT($C115,"yyyymmdd"), RRPS_ALL[Key], RRPS_ALL[Mid Price], "")</f>
        <v/>
      </c>
      <c r="CY115" s="6" t="str">
        <f>_xlfn.XLOOKUP(CY$1&amp;"|"&amp;TEXT($C115,"yyyymmdd"), RRPS_ALL[Key], RRPS_ALL[Mid Yield], "")</f>
        <v/>
      </c>
      <c r="CZ115" s="6" t="str">
        <f>_xlfn.XLOOKUP(CZ$1&amp;"|"&amp;TEXT($C115,"yyyymmdd"), RRPS_ALL[Key], RRPS_ALL[Dirty Mid], "")</f>
        <v/>
      </c>
      <c r="DA115" s="6" t="str">
        <f>_xlfn.XLOOKUP(DA$1&amp;"|"&amp;TEXT($C115,"yyyymmdd"), RRPS_ALL[Key], RRPS_ALL[Clean Price Mid], "")</f>
        <v/>
      </c>
    </row>
    <row r="116" spans="1:105" x14ac:dyDescent="0.2">
      <c r="A116">
        <v>2009</v>
      </c>
      <c r="B116">
        <v>4</v>
      </c>
      <c r="C116" s="5">
        <f t="shared" si="7"/>
        <v>39933</v>
      </c>
      <c r="D116" s="6">
        <v>1.0000000000000001E-5</v>
      </c>
      <c r="E116" s="7" t="str">
        <f>_xlfn.XLOOKUP(E$1&amp;"|"&amp;TEXT($C116,"yyyymmdd"), RRPS_ALL[Key], RRPS_ALL[Yield to Maturity], "")</f>
        <v/>
      </c>
      <c r="F116" s="6" t="str">
        <f>_xlfn.XLOOKUP(F$1&amp;"|"&amp;TEXT($C116,"yyyymmdd"), RRPS_ALL[Key], RRPS_ALL[Mid Price], "")</f>
        <v/>
      </c>
      <c r="G116" s="6" t="str">
        <f>_xlfn.XLOOKUP(G$1&amp;"|"&amp;TEXT($C116,"yyyymmdd"), RRPS_ALL[Key], RRPS_ALL[Mid Yield], "")</f>
        <v/>
      </c>
      <c r="H116" s="6" t="str">
        <f>_xlfn.XLOOKUP(H$1&amp;"|"&amp;TEXT($C116,"yyyymmdd"), RRPS_ALL[Key], RRPS_ALL[Dirty Mid], "")</f>
        <v/>
      </c>
      <c r="I116" s="6" t="str">
        <f>_xlfn.XLOOKUP(I$1&amp;"|"&amp;TEXT($C116,"yyyymmdd"), RRPS_ALL[Key], RRPS_ALL[Clean Price Mid], "")</f>
        <v/>
      </c>
      <c r="J116" s="6"/>
      <c r="K116" s="6"/>
      <c r="L116" s="6"/>
      <c r="M116" s="7">
        <f>_xlfn.XLOOKUP(M$1&amp;"|"&amp;TEXT($C116,"yyyymmdd"), RRPS_ALL[Key], RRPS_ALL[Yield to Maturity], "")</f>
        <v>-1.784235</v>
      </c>
      <c r="N116" s="6">
        <f>_xlfn.XLOOKUP(N$1&amp;"|"&amp;TEXT($C116,"yyyymmdd"), RRPS_ALL[Key], RRPS_ALL[Mid Price], "")</f>
        <v>162.90600000000001</v>
      </c>
      <c r="O116" s="6">
        <f>_xlfn.XLOOKUP(O$1&amp;"|"&amp;TEXT($C116,"yyyymmdd"), RRPS_ALL[Key], RRPS_ALL[Mid Yield], "")</f>
        <v>-1.8092379999999999</v>
      </c>
      <c r="P116" s="6">
        <f>_xlfn.XLOOKUP(P$1&amp;"|"&amp;TEXT($C116,"yyyymmdd"), RRPS_ALL[Key], RRPS_ALL[Dirty Mid], "")</f>
        <v>0</v>
      </c>
      <c r="Q116" s="6">
        <f>_xlfn.XLOOKUP(Q$1&amp;"|"&amp;TEXT($C116,"yyyymmdd"), RRPS_ALL[Key], RRPS_ALL[Clean Price Mid], "")</f>
        <v>0</v>
      </c>
      <c r="R116" s="6">
        <v>0.04</v>
      </c>
      <c r="S116" s="5">
        <v>44166</v>
      </c>
      <c r="T116" s="6">
        <f t="shared" si="14"/>
        <v>11.589322381930184</v>
      </c>
      <c r="U116" s="7">
        <f>_xlfn.XLOOKUP(U$1&amp;"|"&amp;TEXT($C116,"yyyymmdd"), RRPS_ALL[Key], RRPS_ALL[Yield to Maturity], "")</f>
        <v>4.7350000000000003</v>
      </c>
      <c r="V116" s="6">
        <f>_xlfn.XLOOKUP(V$1&amp;"|"&amp;TEXT($C116,"yyyymmdd"), RRPS_ALL[Key], RRPS_ALL[Mid Price], "")</f>
        <v>151.864</v>
      </c>
      <c r="W116" s="6">
        <f>_xlfn.XLOOKUP(W$1&amp;"|"&amp;TEXT($C116,"yyyymmdd"), RRPS_ALL[Key], RRPS_ALL[Mid Yield], "")</f>
        <v>4.7119999999999997</v>
      </c>
      <c r="X116" s="6">
        <f>_xlfn.XLOOKUP(X$1&amp;"|"&amp;TEXT($C116,"yyyymmdd"), RRPS_ALL[Key], RRPS_ALL[Dirty Mid], "")</f>
        <v>0</v>
      </c>
      <c r="Y116" s="6">
        <f>_xlfn.XLOOKUP(Y$1&amp;"|"&amp;TEXT($C116,"yyyymmdd"), RRPS_ALL[Key], RRPS_ALL[Clean Price Mid], "")</f>
        <v>0</v>
      </c>
      <c r="Z116" s="6">
        <v>3.5000000000000003E-2</v>
      </c>
      <c r="AA116" s="5">
        <v>47088</v>
      </c>
      <c r="AB116" s="6">
        <f t="shared" si="9"/>
        <v>19.589322381930184</v>
      </c>
      <c r="AC116" s="7">
        <f>_xlfn.XLOOKUP(AC$1&amp;"|"&amp;TEXT($C116,"yyyymmdd"), RRPS_ALL[Key], RRPS_ALL[Yield to Maturity], "")</f>
        <v>4.3639999999999999</v>
      </c>
      <c r="AD116" s="6">
        <f>_xlfn.XLOOKUP(AD$1&amp;"|"&amp;TEXT($C116,"yyyymmdd"), RRPS_ALL[Key], RRPS_ALL[Mid Price], "")</f>
        <v>132.43875</v>
      </c>
      <c r="AE116" s="6">
        <f>_xlfn.XLOOKUP(AE$1&amp;"|"&amp;TEXT($C116,"yyyymmdd"), RRPS_ALL[Key], RRPS_ALL[Mid Yield], "")</f>
        <v>4.335</v>
      </c>
      <c r="AF116" s="6">
        <f>_xlfn.XLOOKUP(AF$1&amp;"|"&amp;TEXT($C116,"yyyymmdd"), RRPS_ALL[Key], RRPS_ALL[Dirty Mid], "")</f>
        <v>1.75332</v>
      </c>
      <c r="AG116" s="6">
        <f>_xlfn.XLOOKUP(AG$1&amp;"|"&amp;TEXT($C116,"yyyymmdd"), RRPS_ALL[Key], RRPS_ALL[Clean Price Mid], "")</f>
        <v>5.9494899999999999</v>
      </c>
      <c r="AH116" s="6">
        <v>3.5000000000000003E-2</v>
      </c>
      <c r="AI116" s="5">
        <v>42339</v>
      </c>
      <c r="AJ116" s="6">
        <f t="shared" si="12"/>
        <v>6.589201877934272</v>
      </c>
      <c r="AK116" s="7">
        <f>_xlfn.XLOOKUP(AK$1&amp;"|"&amp;TEXT($C116,"yyyymmdd"), RRPS_ALL[Key], RRPS_ALL[Yield to Maturity], "")</f>
        <v>3.97</v>
      </c>
      <c r="AL116" s="6">
        <f>_xlfn.XLOOKUP(AL$1&amp;"|"&amp;TEXT($C116,"yyyymmdd"), RRPS_ALL[Key], RRPS_ALL[Mid Price], "")</f>
        <v>106.642</v>
      </c>
      <c r="AM116" s="6">
        <f>_xlfn.XLOOKUP(AM$1&amp;"|"&amp;TEXT($C116,"yyyymmdd"), RRPS_ALL[Key], RRPS_ALL[Mid Yield], "")</f>
        <v>3.9279999999999999</v>
      </c>
      <c r="AN116" s="6">
        <f>_xlfn.XLOOKUP(AN$1&amp;"|"&amp;TEXT($C116,"yyyymmdd"), RRPS_ALL[Key], RRPS_ALL[Dirty Mid], "")</f>
        <v>0</v>
      </c>
      <c r="AO116" s="6">
        <f>_xlfn.XLOOKUP(AO$1&amp;"|"&amp;TEXT($C116,"yyyymmdd"), RRPS_ALL[Key], RRPS_ALL[Clean Price Mid], "")</f>
        <v>0</v>
      </c>
      <c r="AP116" s="6">
        <v>0.01</v>
      </c>
      <c r="AQ116" s="5">
        <v>41000</v>
      </c>
      <c r="AR116" s="6">
        <f t="shared" si="15"/>
        <v>2.9212867898699519</v>
      </c>
      <c r="AS116" s="7" t="str">
        <f>_xlfn.XLOOKUP(AS$1&amp;"|"&amp;TEXT($C116,"yyyymmdd"), RRPS_ALL[Key], RRPS_ALL[Yield to Maturity], "")</f>
        <v/>
      </c>
      <c r="AT116" s="6" t="str">
        <f>_xlfn.XLOOKUP(AT$1&amp;"|"&amp;TEXT($C116,"yyyymmdd"), RRPS_ALL[Key], RRPS_ALL[Mid Price], "")</f>
        <v/>
      </c>
      <c r="AU116" s="6" t="str">
        <f>_xlfn.XLOOKUP(AU$1&amp;"|"&amp;TEXT($C116,"yyyymmdd"), RRPS_ALL[Key], RRPS_ALL[Mid Yield], "")</f>
        <v/>
      </c>
      <c r="AV116" s="6" t="str">
        <f>_xlfn.XLOOKUP(AV$1&amp;"|"&amp;TEXT($C116,"yyyymmdd"), RRPS_ALL[Key], RRPS_ALL[Dirty Mid], "")</f>
        <v/>
      </c>
      <c r="AW116" s="6" t="str">
        <f>_xlfn.XLOOKUP(AW$1&amp;"|"&amp;TEXT($C116,"yyyymmdd"), RRPS_ALL[Key], RRPS_ALL[Clean Price Mid], "")</f>
        <v/>
      </c>
      <c r="AX116" s="6"/>
      <c r="AY116" s="6"/>
      <c r="AZ116" s="6"/>
      <c r="BA116" s="7" t="str">
        <f>_xlfn.XLOOKUP(BA$1&amp;"|"&amp;TEXT($C116,"yyyymmdd"), RRPS_ALL[Key], RRPS_ALL[Yield to Maturity], "")</f>
        <v/>
      </c>
      <c r="BB116" s="6" t="str">
        <f>_xlfn.XLOOKUP(BB$1&amp;"|"&amp;TEXT($C116,"yyyymmdd"), RRPS_ALL[Key], RRPS_ALL[Mid Price], "")</f>
        <v/>
      </c>
      <c r="BC116" s="6" t="str">
        <f>_xlfn.XLOOKUP(BC$1&amp;"|"&amp;TEXT($C116,"yyyymmdd"), RRPS_ALL[Key], RRPS_ALL[Mid Yield], "")</f>
        <v/>
      </c>
      <c r="BD116" s="6" t="str">
        <f>_xlfn.XLOOKUP(BD$1&amp;"|"&amp;TEXT($C116,"yyyymmdd"), RRPS_ALL[Key], RRPS_ALL[Dirty Mid], "")</f>
        <v/>
      </c>
      <c r="BE116" s="6" t="str">
        <f>_xlfn.XLOOKUP(BE$1&amp;"|"&amp;TEXT($C116,"yyyymmdd"), RRPS_ALL[Key], RRPS_ALL[Clean Price Mid], "")</f>
        <v/>
      </c>
      <c r="BF116" s="6"/>
      <c r="BG116" s="6"/>
      <c r="BH116" s="6"/>
      <c r="BI116" s="7" t="str">
        <f>_xlfn.XLOOKUP(BI$1&amp;"|"&amp;TEXT($C116,"yyyymmdd"), RRPS_ALL[Key], RRPS_ALL[Yield to Maturity], "")</f>
        <v/>
      </c>
      <c r="BJ116" s="6" t="str">
        <f>_xlfn.XLOOKUP(BJ$1&amp;"|"&amp;TEXT($C116,"yyyymmdd"), RRPS_ALL[Key], RRPS_ALL[Mid Price], "")</f>
        <v/>
      </c>
      <c r="BK116" s="6" t="str">
        <f>_xlfn.XLOOKUP(BK$1&amp;"|"&amp;TEXT($C116,"yyyymmdd"), RRPS_ALL[Key], RRPS_ALL[Mid Yield], "")</f>
        <v/>
      </c>
      <c r="BL116" s="6" t="str">
        <f>_xlfn.XLOOKUP(BL$1&amp;"|"&amp;TEXT($C116,"yyyymmdd"), RRPS_ALL[Key], RRPS_ALL[Dirty Mid], "")</f>
        <v/>
      </c>
      <c r="BM116" s="6" t="str">
        <f>_xlfn.XLOOKUP(BM$1&amp;"|"&amp;TEXT($C116,"yyyymmdd"), RRPS_ALL[Key], RRPS_ALL[Clean Price Mid], "")</f>
        <v/>
      </c>
      <c r="BN116" s="6"/>
      <c r="BO116" s="6"/>
      <c r="BP116" s="6"/>
      <c r="BQ116" s="7" t="str">
        <f>_xlfn.XLOOKUP(BQ$1&amp;"|"&amp;TEXT($C116,"yyyymmdd"), RRPS_ALL[Key], RRPS_ALL[Yield to Maturity], "")</f>
        <v/>
      </c>
      <c r="BR116" s="6" t="str">
        <f>_xlfn.XLOOKUP(BR$1&amp;"|"&amp;TEXT($C116,"yyyymmdd"), RRPS_ALL[Key], RRPS_ALL[Mid Price], "")</f>
        <v/>
      </c>
      <c r="BS116" s="6" t="str">
        <f>_xlfn.XLOOKUP(BS$1&amp;"|"&amp;TEXT($C116,"yyyymmdd"), RRPS_ALL[Key], RRPS_ALL[Mid Yield], "")</f>
        <v/>
      </c>
      <c r="BT116" s="6" t="str">
        <f>_xlfn.XLOOKUP(BT$1&amp;"|"&amp;TEXT($C116,"yyyymmdd"), RRPS_ALL[Key], RRPS_ALL[Dirty Mid], "")</f>
        <v/>
      </c>
      <c r="BU116" s="6" t="str">
        <f>_xlfn.XLOOKUP(BU$1&amp;"|"&amp;TEXT($C116,"yyyymmdd"), RRPS_ALL[Key], RRPS_ALL[Clean Price Mid], "")</f>
        <v/>
      </c>
      <c r="BV116" s="6"/>
      <c r="BW116" s="6"/>
      <c r="BX116" s="6"/>
      <c r="BY116" s="7" t="str">
        <f>_xlfn.XLOOKUP(BY$1&amp;"|"&amp;TEXT($C116,"yyyymmdd"), RRPS_ALL[Key], RRPS_ALL[Yield to Maturity], "")</f>
        <v/>
      </c>
      <c r="BZ116" s="6" t="str">
        <f>_xlfn.XLOOKUP(BZ$1&amp;"|"&amp;TEXT($C116,"yyyymmdd"), RRPS_ALL[Key], RRPS_ALL[Mid Price], "")</f>
        <v/>
      </c>
      <c r="CA116" s="6" t="str">
        <f>_xlfn.XLOOKUP(CA$1&amp;"|"&amp;TEXT($C116,"yyyymmdd"), RRPS_ALL[Key], RRPS_ALL[Mid Yield], "")</f>
        <v/>
      </c>
      <c r="CB116" s="6" t="str">
        <f>_xlfn.XLOOKUP(CB$1&amp;"|"&amp;TEXT($C116,"yyyymmdd"), RRPS_ALL[Key], RRPS_ALL[Dirty Mid], "")</f>
        <v/>
      </c>
      <c r="CC116" s="6" t="str">
        <f>_xlfn.XLOOKUP(CC$1&amp;"|"&amp;TEXT($C116,"yyyymmdd"), RRPS_ALL[Key], RRPS_ALL[Clean Price Mid], "")</f>
        <v/>
      </c>
      <c r="CD116" s="6"/>
      <c r="CE116" s="6"/>
      <c r="CF116" s="6"/>
      <c r="CG116" s="7" t="str">
        <f>_xlfn.XLOOKUP(CG$1&amp;"|"&amp;TEXT($C116,"yyyymmdd"), RRPS_ALL[Key], RRPS_ALL[Yield to Maturity], "")</f>
        <v/>
      </c>
      <c r="CH116" s="6" t="str">
        <f>_xlfn.XLOOKUP(CH$1&amp;"|"&amp;TEXT($C116,"yyyymmdd"), RRPS_ALL[Key], RRPS_ALL[Mid Price], "")</f>
        <v/>
      </c>
      <c r="CI116" s="6" t="str">
        <f>_xlfn.XLOOKUP(CI$1&amp;"|"&amp;TEXT($C116,"yyyymmdd"), RRPS_ALL[Key], RRPS_ALL[Mid Yield], "")</f>
        <v/>
      </c>
      <c r="CJ116" s="6" t="str">
        <f>_xlfn.XLOOKUP(CJ$1&amp;"|"&amp;TEXT($C116,"yyyymmdd"), RRPS_ALL[Key], RRPS_ALL[Dirty Mid], "")</f>
        <v/>
      </c>
      <c r="CK116" s="6" t="str">
        <f>_xlfn.XLOOKUP(CK$1&amp;"|"&amp;TEXT($C116,"yyyymmdd"), RRPS_ALL[Key], RRPS_ALL[Clean Price Mid], "")</f>
        <v/>
      </c>
      <c r="CL116" s="6"/>
      <c r="CM116" s="6"/>
      <c r="CN116" s="6"/>
      <c r="CO116" s="7" t="str">
        <f>_xlfn.XLOOKUP(CO$1&amp;"|"&amp;TEXT($C116,"yyyymmdd"), RRPS_ALL[Key], RRPS_ALL[Yield to Maturity], "")</f>
        <v/>
      </c>
      <c r="CP116" s="6" t="str">
        <f>_xlfn.XLOOKUP(CP$1&amp;"|"&amp;TEXT($C116,"yyyymmdd"), RRPS_ALL[Key], RRPS_ALL[Mid Price], "")</f>
        <v/>
      </c>
      <c r="CQ116" s="6" t="str">
        <f>_xlfn.XLOOKUP(CQ$1&amp;"|"&amp;TEXT($C116,"yyyymmdd"), RRPS_ALL[Key], RRPS_ALL[Mid Yield], "")</f>
        <v/>
      </c>
      <c r="CR116" s="6" t="str">
        <f>_xlfn.XLOOKUP(CR$1&amp;"|"&amp;TEXT($C116,"yyyymmdd"), RRPS_ALL[Key], RRPS_ALL[Dirty Mid], "")</f>
        <v/>
      </c>
      <c r="CS116" s="6" t="str">
        <f>_xlfn.XLOOKUP(CS$1&amp;"|"&amp;TEXT($C116,"yyyymmdd"), RRPS_ALL[Key], RRPS_ALL[Clean Price Mid], "")</f>
        <v/>
      </c>
      <c r="CT116" s="6"/>
      <c r="CU116" s="6"/>
      <c r="CV116" s="6"/>
      <c r="CW116" s="7" t="str">
        <f>_xlfn.XLOOKUP(CW$1&amp;"|"&amp;TEXT($C116,"yyyymmdd"), RRPS_ALL[Key], RRPS_ALL[Yield to Maturity], "")</f>
        <v/>
      </c>
      <c r="CX116" s="6" t="str">
        <f>_xlfn.XLOOKUP(CX$1&amp;"|"&amp;TEXT($C116,"yyyymmdd"), RRPS_ALL[Key], RRPS_ALL[Mid Price], "")</f>
        <v/>
      </c>
      <c r="CY116" s="6" t="str">
        <f>_xlfn.XLOOKUP(CY$1&amp;"|"&amp;TEXT($C116,"yyyymmdd"), RRPS_ALL[Key], RRPS_ALL[Mid Yield], "")</f>
        <v/>
      </c>
      <c r="CZ116" s="6" t="str">
        <f>_xlfn.XLOOKUP(CZ$1&amp;"|"&amp;TEXT($C116,"yyyymmdd"), RRPS_ALL[Key], RRPS_ALL[Dirty Mid], "")</f>
        <v/>
      </c>
      <c r="DA116" s="6" t="str">
        <f>_xlfn.XLOOKUP(DA$1&amp;"|"&amp;TEXT($C116,"yyyymmdd"), RRPS_ALL[Key], RRPS_ALL[Clean Price Mid], "")</f>
        <v/>
      </c>
    </row>
    <row r="117" spans="1:105" x14ac:dyDescent="0.2">
      <c r="A117">
        <v>2009</v>
      </c>
      <c r="B117">
        <v>5</v>
      </c>
      <c r="C117" s="5">
        <f t="shared" si="7"/>
        <v>39964</v>
      </c>
      <c r="D117" s="6">
        <v>1.0000000000000001E-5</v>
      </c>
      <c r="E117" s="7" t="str">
        <f>_xlfn.XLOOKUP(E$1&amp;"|"&amp;TEXT($C117,"yyyymmdd"), RRPS_ALL[Key], RRPS_ALL[Yield to Maturity], "")</f>
        <v/>
      </c>
      <c r="F117" s="6" t="str">
        <f>_xlfn.XLOOKUP(F$1&amp;"|"&amp;TEXT($C117,"yyyymmdd"), RRPS_ALL[Key], RRPS_ALL[Mid Price], "")</f>
        <v/>
      </c>
      <c r="G117" s="6" t="str">
        <f>_xlfn.XLOOKUP(G$1&amp;"|"&amp;TEXT($C117,"yyyymmdd"), RRPS_ALL[Key], RRPS_ALL[Mid Yield], "")</f>
        <v/>
      </c>
      <c r="H117" s="6" t="str">
        <f>_xlfn.XLOOKUP(H$1&amp;"|"&amp;TEXT($C117,"yyyymmdd"), RRPS_ALL[Key], RRPS_ALL[Dirty Mid], "")</f>
        <v/>
      </c>
      <c r="I117" s="6" t="str">
        <f>_xlfn.XLOOKUP(I$1&amp;"|"&amp;TEXT($C117,"yyyymmdd"), RRPS_ALL[Key], RRPS_ALL[Clean Price Mid], "")</f>
        <v/>
      </c>
      <c r="J117" s="6"/>
      <c r="K117" s="6"/>
      <c r="L117" s="6"/>
      <c r="M117" s="7">
        <f>_xlfn.XLOOKUP(M$1&amp;"|"&amp;TEXT($C117,"yyyymmdd"), RRPS_ALL[Key], RRPS_ALL[Yield to Maturity], "")</f>
        <v>-1.5145150000000001</v>
      </c>
      <c r="N117" s="6">
        <f>_xlfn.XLOOKUP(N$1&amp;"|"&amp;TEXT($C117,"yyyymmdd"), RRPS_ALL[Key], RRPS_ALL[Mid Price], "")</f>
        <v>162.1095</v>
      </c>
      <c r="O117" s="6">
        <f>_xlfn.XLOOKUP(O$1&amp;"|"&amp;TEXT($C117,"yyyymmdd"), RRPS_ALL[Key], RRPS_ALL[Mid Yield], "")</f>
        <v>-1.5394479999999999</v>
      </c>
      <c r="P117" s="6">
        <f>_xlfn.XLOOKUP(P$1&amp;"|"&amp;TEXT($C117,"yyyymmdd"), RRPS_ALL[Key], RRPS_ALL[Dirty Mid], "")</f>
        <v>0</v>
      </c>
      <c r="Q117" s="6">
        <f>_xlfn.XLOOKUP(Q$1&amp;"|"&amp;TEXT($C117,"yyyymmdd"), RRPS_ALL[Key], RRPS_ALL[Clean Price Mid], "")</f>
        <v>0</v>
      </c>
      <c r="R117" s="6">
        <v>0.04</v>
      </c>
      <c r="S117" s="5">
        <v>44166</v>
      </c>
      <c r="T117" s="6">
        <f t="shared" si="14"/>
        <v>11.504449007529089</v>
      </c>
      <c r="U117" s="7">
        <f>_xlfn.XLOOKUP(U$1&amp;"|"&amp;TEXT($C117,"yyyymmdd"), RRPS_ALL[Key], RRPS_ALL[Yield to Maturity], "")</f>
        <v>5.0650000000000004</v>
      </c>
      <c r="V117" s="6">
        <f>_xlfn.XLOOKUP(V$1&amp;"|"&amp;TEXT($C117,"yyyymmdd"), RRPS_ALL[Key], RRPS_ALL[Mid Price], "")</f>
        <v>144.93199999999999</v>
      </c>
      <c r="W117" s="6">
        <f>_xlfn.XLOOKUP(W$1&amp;"|"&amp;TEXT($C117,"yyyymmdd"), RRPS_ALL[Key], RRPS_ALL[Mid Yield], "")</f>
        <v>5.0410000000000004</v>
      </c>
      <c r="X117" s="6">
        <f>_xlfn.XLOOKUP(X$1&amp;"|"&amp;TEXT($C117,"yyyymmdd"), RRPS_ALL[Key], RRPS_ALL[Dirty Mid], "")</f>
        <v>0</v>
      </c>
      <c r="Y117" s="6">
        <f>_xlfn.XLOOKUP(Y$1&amp;"|"&amp;TEXT($C117,"yyyymmdd"), RRPS_ALL[Key], RRPS_ALL[Clean Price Mid], "")</f>
        <v>0</v>
      </c>
      <c r="Z117" s="6">
        <v>3.5000000000000003E-2</v>
      </c>
      <c r="AA117" s="5">
        <v>47088</v>
      </c>
      <c r="AB117" s="6">
        <f t="shared" si="9"/>
        <v>19.504449007529089</v>
      </c>
      <c r="AC117" s="7">
        <f>_xlfn.XLOOKUP(AC$1&amp;"|"&amp;TEXT($C117,"yyyymmdd"), RRPS_ALL[Key], RRPS_ALL[Yield to Maturity], "")</f>
        <v>4.6130000000000004</v>
      </c>
      <c r="AD117" s="6">
        <f>_xlfn.XLOOKUP(AD$1&amp;"|"&amp;TEXT($C117,"yyyymmdd"), RRPS_ALL[Key], RRPS_ALL[Mid Price], "")</f>
        <v>130.57075</v>
      </c>
      <c r="AE117" s="6">
        <f>_xlfn.XLOOKUP(AE$1&amp;"|"&amp;TEXT($C117,"yyyymmdd"), RRPS_ALL[Key], RRPS_ALL[Mid Yield], "")</f>
        <v>4.5839999999999996</v>
      </c>
      <c r="AF117" s="6">
        <f>_xlfn.XLOOKUP(AF$1&amp;"|"&amp;TEXT($C117,"yyyymmdd"), RRPS_ALL[Key], RRPS_ALL[Dirty Mid], "")</f>
        <v>2.0638700000000001</v>
      </c>
      <c r="AG117" s="6">
        <f>_xlfn.XLOOKUP(AG$1&amp;"|"&amp;TEXT($C117,"yyyymmdd"), RRPS_ALL[Key], RRPS_ALL[Clean Price Mid], "")</f>
        <v>5.8689299999999998</v>
      </c>
      <c r="AH117" s="6">
        <v>3.5000000000000003E-2</v>
      </c>
      <c r="AI117" s="5">
        <v>42339</v>
      </c>
      <c r="AJ117" s="6">
        <f t="shared" si="12"/>
        <v>6.5043035993740217</v>
      </c>
      <c r="AK117" s="7">
        <f>_xlfn.XLOOKUP(AK$1&amp;"|"&amp;TEXT($C117,"yyyymmdd"), RRPS_ALL[Key], RRPS_ALL[Yield to Maturity], "")</f>
        <v>4.0090000000000003</v>
      </c>
      <c r="AL117" s="6">
        <f>_xlfn.XLOOKUP(AL$1&amp;"|"&amp;TEXT($C117,"yyyymmdd"), RRPS_ALL[Key], RRPS_ALL[Mid Price], "")</f>
        <v>106.66800000000001</v>
      </c>
      <c r="AM117" s="6">
        <f>_xlfn.XLOOKUP(AM$1&amp;"|"&amp;TEXT($C117,"yyyymmdd"), RRPS_ALL[Key], RRPS_ALL[Mid Yield], "")</f>
        <v>3.9649999999999999</v>
      </c>
      <c r="AN117" s="6">
        <f>_xlfn.XLOOKUP(AN$1&amp;"|"&amp;TEXT($C117,"yyyymmdd"), RRPS_ALL[Key], RRPS_ALL[Dirty Mid], "")</f>
        <v>0</v>
      </c>
      <c r="AO117" s="6">
        <f>_xlfn.XLOOKUP(AO$1&amp;"|"&amp;TEXT($C117,"yyyymmdd"), RRPS_ALL[Key], RRPS_ALL[Clean Price Mid], "")</f>
        <v>0</v>
      </c>
      <c r="AP117" s="6">
        <v>0.01</v>
      </c>
      <c r="AQ117" s="5">
        <v>41000</v>
      </c>
      <c r="AR117" s="6">
        <f t="shared" si="15"/>
        <v>2.8364134154688569</v>
      </c>
      <c r="AS117" s="7" t="str">
        <f>_xlfn.XLOOKUP(AS$1&amp;"|"&amp;TEXT($C117,"yyyymmdd"), RRPS_ALL[Key], RRPS_ALL[Yield to Maturity], "")</f>
        <v/>
      </c>
      <c r="AT117" s="6" t="str">
        <f>_xlfn.XLOOKUP(AT$1&amp;"|"&amp;TEXT($C117,"yyyymmdd"), RRPS_ALL[Key], RRPS_ALL[Mid Price], "")</f>
        <v/>
      </c>
      <c r="AU117" s="6" t="str">
        <f>_xlfn.XLOOKUP(AU$1&amp;"|"&amp;TEXT($C117,"yyyymmdd"), RRPS_ALL[Key], RRPS_ALL[Mid Yield], "")</f>
        <v/>
      </c>
      <c r="AV117" s="6" t="str">
        <f>_xlfn.XLOOKUP(AV$1&amp;"|"&amp;TEXT($C117,"yyyymmdd"), RRPS_ALL[Key], RRPS_ALL[Dirty Mid], "")</f>
        <v/>
      </c>
      <c r="AW117" s="6" t="str">
        <f>_xlfn.XLOOKUP(AW$1&amp;"|"&amp;TEXT($C117,"yyyymmdd"), RRPS_ALL[Key], RRPS_ALL[Clean Price Mid], "")</f>
        <v/>
      </c>
      <c r="AX117" s="6"/>
      <c r="AY117" s="6"/>
      <c r="AZ117" s="6"/>
      <c r="BA117" s="7" t="str">
        <f>_xlfn.XLOOKUP(BA$1&amp;"|"&amp;TEXT($C117,"yyyymmdd"), RRPS_ALL[Key], RRPS_ALL[Yield to Maturity], "")</f>
        <v/>
      </c>
      <c r="BB117" s="6" t="str">
        <f>_xlfn.XLOOKUP(BB$1&amp;"|"&amp;TEXT($C117,"yyyymmdd"), RRPS_ALL[Key], RRPS_ALL[Mid Price], "")</f>
        <v/>
      </c>
      <c r="BC117" s="6" t="str">
        <f>_xlfn.XLOOKUP(BC$1&amp;"|"&amp;TEXT($C117,"yyyymmdd"), RRPS_ALL[Key], RRPS_ALL[Mid Yield], "")</f>
        <v/>
      </c>
      <c r="BD117" s="6" t="str">
        <f>_xlfn.XLOOKUP(BD$1&amp;"|"&amp;TEXT($C117,"yyyymmdd"), RRPS_ALL[Key], RRPS_ALL[Dirty Mid], "")</f>
        <v/>
      </c>
      <c r="BE117" s="6" t="str">
        <f>_xlfn.XLOOKUP(BE$1&amp;"|"&amp;TEXT($C117,"yyyymmdd"), RRPS_ALL[Key], RRPS_ALL[Clean Price Mid], "")</f>
        <v/>
      </c>
      <c r="BF117" s="6"/>
      <c r="BG117" s="6"/>
      <c r="BH117" s="6"/>
      <c r="BI117" s="7" t="str">
        <f>_xlfn.XLOOKUP(BI$1&amp;"|"&amp;TEXT($C117,"yyyymmdd"), RRPS_ALL[Key], RRPS_ALL[Yield to Maturity], "")</f>
        <v/>
      </c>
      <c r="BJ117" s="6" t="str">
        <f>_xlfn.XLOOKUP(BJ$1&amp;"|"&amp;TEXT($C117,"yyyymmdd"), RRPS_ALL[Key], RRPS_ALL[Mid Price], "")</f>
        <v/>
      </c>
      <c r="BK117" s="6" t="str">
        <f>_xlfn.XLOOKUP(BK$1&amp;"|"&amp;TEXT($C117,"yyyymmdd"), RRPS_ALL[Key], RRPS_ALL[Mid Yield], "")</f>
        <v/>
      </c>
      <c r="BL117" s="6" t="str">
        <f>_xlfn.XLOOKUP(BL$1&amp;"|"&amp;TEXT($C117,"yyyymmdd"), RRPS_ALL[Key], RRPS_ALL[Dirty Mid], "")</f>
        <v/>
      </c>
      <c r="BM117" s="6" t="str">
        <f>_xlfn.XLOOKUP(BM$1&amp;"|"&amp;TEXT($C117,"yyyymmdd"), RRPS_ALL[Key], RRPS_ALL[Clean Price Mid], "")</f>
        <v/>
      </c>
      <c r="BN117" s="6"/>
      <c r="BO117" s="6"/>
      <c r="BP117" s="6"/>
      <c r="BQ117" s="7" t="str">
        <f>_xlfn.XLOOKUP(BQ$1&amp;"|"&amp;TEXT($C117,"yyyymmdd"), RRPS_ALL[Key], RRPS_ALL[Yield to Maturity], "")</f>
        <v/>
      </c>
      <c r="BR117" s="6" t="str">
        <f>_xlfn.XLOOKUP(BR$1&amp;"|"&amp;TEXT($C117,"yyyymmdd"), RRPS_ALL[Key], RRPS_ALL[Mid Price], "")</f>
        <v/>
      </c>
      <c r="BS117" s="6" t="str">
        <f>_xlfn.XLOOKUP(BS$1&amp;"|"&amp;TEXT($C117,"yyyymmdd"), RRPS_ALL[Key], RRPS_ALL[Mid Yield], "")</f>
        <v/>
      </c>
      <c r="BT117" s="6" t="str">
        <f>_xlfn.XLOOKUP(BT$1&amp;"|"&amp;TEXT($C117,"yyyymmdd"), RRPS_ALL[Key], RRPS_ALL[Dirty Mid], "")</f>
        <v/>
      </c>
      <c r="BU117" s="6" t="str">
        <f>_xlfn.XLOOKUP(BU$1&amp;"|"&amp;TEXT($C117,"yyyymmdd"), RRPS_ALL[Key], RRPS_ALL[Clean Price Mid], "")</f>
        <v/>
      </c>
      <c r="BV117" s="6"/>
      <c r="BW117" s="6"/>
      <c r="BX117" s="6"/>
      <c r="BY117" s="7" t="str">
        <f>_xlfn.XLOOKUP(BY$1&amp;"|"&amp;TEXT($C117,"yyyymmdd"), RRPS_ALL[Key], RRPS_ALL[Yield to Maturity], "")</f>
        <v/>
      </c>
      <c r="BZ117" s="6" t="str">
        <f>_xlfn.XLOOKUP(BZ$1&amp;"|"&amp;TEXT($C117,"yyyymmdd"), RRPS_ALL[Key], RRPS_ALL[Mid Price], "")</f>
        <v/>
      </c>
      <c r="CA117" s="6" t="str">
        <f>_xlfn.XLOOKUP(CA$1&amp;"|"&amp;TEXT($C117,"yyyymmdd"), RRPS_ALL[Key], RRPS_ALL[Mid Yield], "")</f>
        <v/>
      </c>
      <c r="CB117" s="6" t="str">
        <f>_xlfn.XLOOKUP(CB$1&amp;"|"&amp;TEXT($C117,"yyyymmdd"), RRPS_ALL[Key], RRPS_ALL[Dirty Mid], "")</f>
        <v/>
      </c>
      <c r="CC117" s="6" t="str">
        <f>_xlfn.XLOOKUP(CC$1&amp;"|"&amp;TEXT($C117,"yyyymmdd"), RRPS_ALL[Key], RRPS_ALL[Clean Price Mid], "")</f>
        <v/>
      </c>
      <c r="CD117" s="6"/>
      <c r="CE117" s="6"/>
      <c r="CF117" s="6"/>
      <c r="CG117" s="7" t="str">
        <f>_xlfn.XLOOKUP(CG$1&amp;"|"&amp;TEXT($C117,"yyyymmdd"), RRPS_ALL[Key], RRPS_ALL[Yield to Maturity], "")</f>
        <v/>
      </c>
      <c r="CH117" s="6" t="str">
        <f>_xlfn.XLOOKUP(CH$1&amp;"|"&amp;TEXT($C117,"yyyymmdd"), RRPS_ALL[Key], RRPS_ALL[Mid Price], "")</f>
        <v/>
      </c>
      <c r="CI117" s="6" t="str">
        <f>_xlfn.XLOOKUP(CI$1&amp;"|"&amp;TEXT($C117,"yyyymmdd"), RRPS_ALL[Key], RRPS_ALL[Mid Yield], "")</f>
        <v/>
      </c>
      <c r="CJ117" s="6" t="str">
        <f>_xlfn.XLOOKUP(CJ$1&amp;"|"&amp;TEXT($C117,"yyyymmdd"), RRPS_ALL[Key], RRPS_ALL[Dirty Mid], "")</f>
        <v/>
      </c>
      <c r="CK117" s="6" t="str">
        <f>_xlfn.XLOOKUP(CK$1&amp;"|"&amp;TEXT($C117,"yyyymmdd"), RRPS_ALL[Key], RRPS_ALL[Clean Price Mid], "")</f>
        <v/>
      </c>
      <c r="CL117" s="6"/>
      <c r="CM117" s="6"/>
      <c r="CN117" s="6"/>
      <c r="CO117" s="7" t="str">
        <f>_xlfn.XLOOKUP(CO$1&amp;"|"&amp;TEXT($C117,"yyyymmdd"), RRPS_ALL[Key], RRPS_ALL[Yield to Maturity], "")</f>
        <v/>
      </c>
      <c r="CP117" s="6" t="str">
        <f>_xlfn.XLOOKUP(CP$1&amp;"|"&amp;TEXT($C117,"yyyymmdd"), RRPS_ALL[Key], RRPS_ALL[Mid Price], "")</f>
        <v/>
      </c>
      <c r="CQ117" s="6" t="str">
        <f>_xlfn.XLOOKUP(CQ$1&amp;"|"&amp;TEXT($C117,"yyyymmdd"), RRPS_ALL[Key], RRPS_ALL[Mid Yield], "")</f>
        <v/>
      </c>
      <c r="CR117" s="6" t="str">
        <f>_xlfn.XLOOKUP(CR$1&amp;"|"&amp;TEXT($C117,"yyyymmdd"), RRPS_ALL[Key], RRPS_ALL[Dirty Mid], "")</f>
        <v/>
      </c>
      <c r="CS117" s="6" t="str">
        <f>_xlfn.XLOOKUP(CS$1&amp;"|"&amp;TEXT($C117,"yyyymmdd"), RRPS_ALL[Key], RRPS_ALL[Clean Price Mid], "")</f>
        <v/>
      </c>
      <c r="CT117" s="6"/>
      <c r="CU117" s="6"/>
      <c r="CV117" s="6"/>
      <c r="CW117" s="7" t="str">
        <f>_xlfn.XLOOKUP(CW$1&amp;"|"&amp;TEXT($C117,"yyyymmdd"), RRPS_ALL[Key], RRPS_ALL[Yield to Maturity], "")</f>
        <v/>
      </c>
      <c r="CX117" s="6" t="str">
        <f>_xlfn.XLOOKUP(CX$1&amp;"|"&amp;TEXT($C117,"yyyymmdd"), RRPS_ALL[Key], RRPS_ALL[Mid Price], "")</f>
        <v/>
      </c>
      <c r="CY117" s="6" t="str">
        <f>_xlfn.XLOOKUP(CY$1&amp;"|"&amp;TEXT($C117,"yyyymmdd"), RRPS_ALL[Key], RRPS_ALL[Mid Yield], "")</f>
        <v/>
      </c>
      <c r="CZ117" s="6" t="str">
        <f>_xlfn.XLOOKUP(CZ$1&amp;"|"&amp;TEXT($C117,"yyyymmdd"), RRPS_ALL[Key], RRPS_ALL[Dirty Mid], "")</f>
        <v/>
      </c>
      <c r="DA117" s="6" t="str">
        <f>_xlfn.XLOOKUP(DA$1&amp;"|"&amp;TEXT($C117,"yyyymmdd"), RRPS_ALL[Key], RRPS_ALL[Clean Price Mid], "")</f>
        <v/>
      </c>
    </row>
    <row r="118" spans="1:105" x14ac:dyDescent="0.2">
      <c r="A118">
        <v>2009</v>
      </c>
      <c r="B118">
        <v>6</v>
      </c>
      <c r="C118" s="5">
        <f t="shared" si="7"/>
        <v>39994</v>
      </c>
      <c r="D118" s="6">
        <v>1.0000000000000001E-5</v>
      </c>
      <c r="E118" s="7" t="str">
        <f>_xlfn.XLOOKUP(E$1&amp;"|"&amp;TEXT($C118,"yyyymmdd"), RRPS_ALL[Key], RRPS_ALL[Yield to Maturity], "")</f>
        <v/>
      </c>
      <c r="F118" s="6" t="str">
        <f>_xlfn.XLOOKUP(F$1&amp;"|"&amp;TEXT($C118,"yyyymmdd"), RRPS_ALL[Key], RRPS_ALL[Mid Price], "")</f>
        <v/>
      </c>
      <c r="G118" s="6" t="str">
        <f>_xlfn.XLOOKUP(G$1&amp;"|"&amp;TEXT($C118,"yyyymmdd"), RRPS_ALL[Key], RRPS_ALL[Mid Yield], "")</f>
        <v/>
      </c>
      <c r="H118" s="6" t="str">
        <f>_xlfn.XLOOKUP(H$1&amp;"|"&amp;TEXT($C118,"yyyymmdd"), RRPS_ALL[Key], RRPS_ALL[Dirty Mid], "")</f>
        <v/>
      </c>
      <c r="I118" s="6" t="str">
        <f>_xlfn.XLOOKUP(I$1&amp;"|"&amp;TEXT($C118,"yyyymmdd"), RRPS_ALL[Key], RRPS_ALL[Clean Price Mid], "")</f>
        <v/>
      </c>
      <c r="J118" s="6"/>
      <c r="K118" s="6"/>
      <c r="L118" s="6"/>
      <c r="M118" s="7">
        <f>_xlfn.XLOOKUP(M$1&amp;"|"&amp;TEXT($C118,"yyyymmdd"), RRPS_ALL[Key], RRPS_ALL[Yield to Maturity], "")</f>
        <v>-1.4686030000000001</v>
      </c>
      <c r="N118" s="6">
        <f>_xlfn.XLOOKUP(N$1&amp;"|"&amp;TEXT($C118,"yyyymmdd"), RRPS_ALL[Key], RRPS_ALL[Mid Price], "")</f>
        <v>162.23849999999999</v>
      </c>
      <c r="O118" s="6">
        <f>_xlfn.XLOOKUP(O$1&amp;"|"&amp;TEXT($C118,"yyyymmdd"), RRPS_ALL[Key], RRPS_ALL[Mid Yield], "")</f>
        <v>-1.4935449999999999</v>
      </c>
      <c r="P118" s="6">
        <f>_xlfn.XLOOKUP(P$1&amp;"|"&amp;TEXT($C118,"yyyymmdd"), RRPS_ALL[Key], RRPS_ALL[Dirty Mid], "")</f>
        <v>0</v>
      </c>
      <c r="Q118" s="6">
        <f>_xlfn.XLOOKUP(Q$1&amp;"|"&amp;TEXT($C118,"yyyymmdd"), RRPS_ALL[Key], RRPS_ALL[Clean Price Mid], "")</f>
        <v>0</v>
      </c>
      <c r="R118" s="6">
        <v>0.04</v>
      </c>
      <c r="S118" s="5">
        <v>44166</v>
      </c>
      <c r="T118" s="6">
        <f t="shared" si="14"/>
        <v>11.422313483915127</v>
      </c>
      <c r="U118" s="7">
        <f>_xlfn.XLOOKUP(U$1&amp;"|"&amp;TEXT($C118,"yyyymmdd"), RRPS_ALL[Key], RRPS_ALL[Yield to Maturity], "")</f>
        <v>4.9409999999999998</v>
      </c>
      <c r="V118" s="6">
        <f>_xlfn.XLOOKUP(V$1&amp;"|"&amp;TEXT($C118,"yyyymmdd"), RRPS_ALL[Key], RRPS_ALL[Mid Price], "")</f>
        <v>147.49700000000001</v>
      </c>
      <c r="W118" s="6">
        <f>_xlfn.XLOOKUP(W$1&amp;"|"&amp;TEXT($C118,"yyyymmdd"), RRPS_ALL[Key], RRPS_ALL[Mid Yield], "")</f>
        <v>4.9169999999999998</v>
      </c>
      <c r="X118" s="6">
        <f>_xlfn.XLOOKUP(X$1&amp;"|"&amp;TEXT($C118,"yyyymmdd"), RRPS_ALL[Key], RRPS_ALL[Dirty Mid], "")</f>
        <v>0</v>
      </c>
      <c r="Y118" s="6">
        <f>_xlfn.XLOOKUP(Y$1&amp;"|"&amp;TEXT($C118,"yyyymmdd"), RRPS_ALL[Key], RRPS_ALL[Clean Price Mid], "")</f>
        <v>0</v>
      </c>
      <c r="Z118" s="6">
        <v>3.5000000000000003E-2</v>
      </c>
      <c r="AA118" s="5">
        <v>47088</v>
      </c>
      <c r="AB118" s="6">
        <f t="shared" si="9"/>
        <v>19.422313483915126</v>
      </c>
      <c r="AC118" s="7">
        <f>_xlfn.XLOOKUP(AC$1&amp;"|"&amp;TEXT($C118,"yyyymmdd"), RRPS_ALL[Key], RRPS_ALL[Yield to Maturity], "")</f>
        <v>4.4219999999999997</v>
      </c>
      <c r="AD118" s="6">
        <f>_xlfn.XLOOKUP(AD$1&amp;"|"&amp;TEXT($C118,"yyyymmdd"), RRPS_ALL[Key], RRPS_ALL[Mid Price], "")</f>
        <v>131.88974999999999</v>
      </c>
      <c r="AE118" s="6">
        <f>_xlfn.XLOOKUP(AE$1&amp;"|"&amp;TEXT($C118,"yyyymmdd"), RRPS_ALL[Key], RRPS_ALL[Mid Yield], "")</f>
        <v>4.3929999999999998</v>
      </c>
      <c r="AF118" s="6">
        <f>_xlfn.XLOOKUP(AF$1&amp;"|"&amp;TEXT($C118,"yyyymmdd"), RRPS_ALL[Key], RRPS_ALL[Dirty Mid], "")</f>
        <v>2.4076200000000001</v>
      </c>
      <c r="AG118" s="6">
        <f>_xlfn.XLOOKUP(AG$1&amp;"|"&amp;TEXT($C118,"yyyymmdd"), RRPS_ALL[Key], RRPS_ALL[Clean Price Mid], "")</f>
        <v>5.7898699999999996</v>
      </c>
      <c r="AH118" s="6">
        <v>3.5000000000000003E-2</v>
      </c>
      <c r="AI118" s="5">
        <v>42339</v>
      </c>
      <c r="AJ118" s="6">
        <f t="shared" si="12"/>
        <v>6.4221439749608757</v>
      </c>
      <c r="AK118" s="7">
        <f>_xlfn.XLOOKUP(AK$1&amp;"|"&amp;TEXT($C118,"yyyymmdd"), RRPS_ALL[Key], RRPS_ALL[Yield to Maturity], "")</f>
        <v>3.8039999999999998</v>
      </c>
      <c r="AL118" s="6">
        <f>_xlfn.XLOOKUP(AL$1&amp;"|"&amp;TEXT($C118,"yyyymmdd"), RRPS_ALL[Key], RRPS_ALL[Mid Price], "")</f>
        <v>107.30200000000001</v>
      </c>
      <c r="AM118" s="6">
        <f>_xlfn.XLOOKUP(AM$1&amp;"|"&amp;TEXT($C118,"yyyymmdd"), RRPS_ALL[Key], RRPS_ALL[Mid Yield], "")</f>
        <v>3.7589999999999999</v>
      </c>
      <c r="AN118" s="6">
        <f>_xlfn.XLOOKUP(AN$1&amp;"|"&amp;TEXT($C118,"yyyymmdd"), RRPS_ALL[Key], RRPS_ALL[Dirty Mid], "")</f>
        <v>0</v>
      </c>
      <c r="AO118" s="6">
        <f>_xlfn.XLOOKUP(AO$1&amp;"|"&amp;TEXT($C118,"yyyymmdd"), RRPS_ALL[Key], RRPS_ALL[Clean Price Mid], "")</f>
        <v>0</v>
      </c>
      <c r="AP118" s="6">
        <v>0.01</v>
      </c>
      <c r="AQ118" s="5">
        <v>41000</v>
      </c>
      <c r="AR118" s="6">
        <f t="shared" si="15"/>
        <v>2.754277891854894</v>
      </c>
      <c r="AS118" s="7" t="str">
        <f>_xlfn.XLOOKUP(AS$1&amp;"|"&amp;TEXT($C118,"yyyymmdd"), RRPS_ALL[Key], RRPS_ALL[Yield to Maturity], "")</f>
        <v/>
      </c>
      <c r="AT118" s="6" t="str">
        <f>_xlfn.XLOOKUP(AT$1&amp;"|"&amp;TEXT($C118,"yyyymmdd"), RRPS_ALL[Key], RRPS_ALL[Mid Price], "")</f>
        <v/>
      </c>
      <c r="AU118" s="6" t="str">
        <f>_xlfn.XLOOKUP(AU$1&amp;"|"&amp;TEXT($C118,"yyyymmdd"), RRPS_ALL[Key], RRPS_ALL[Mid Yield], "")</f>
        <v/>
      </c>
      <c r="AV118" s="6" t="str">
        <f>_xlfn.XLOOKUP(AV$1&amp;"|"&amp;TEXT($C118,"yyyymmdd"), RRPS_ALL[Key], RRPS_ALL[Dirty Mid], "")</f>
        <v/>
      </c>
      <c r="AW118" s="6" t="str">
        <f>_xlfn.XLOOKUP(AW$1&amp;"|"&amp;TEXT($C118,"yyyymmdd"), RRPS_ALL[Key], RRPS_ALL[Clean Price Mid], "")</f>
        <v/>
      </c>
      <c r="AX118" s="6"/>
      <c r="AY118" s="6"/>
      <c r="AZ118" s="6"/>
      <c r="BA118" s="7" t="str">
        <f>_xlfn.XLOOKUP(BA$1&amp;"|"&amp;TEXT($C118,"yyyymmdd"), RRPS_ALL[Key], RRPS_ALL[Yield to Maturity], "")</f>
        <v/>
      </c>
      <c r="BB118" s="6" t="str">
        <f>_xlfn.XLOOKUP(BB$1&amp;"|"&amp;TEXT($C118,"yyyymmdd"), RRPS_ALL[Key], RRPS_ALL[Mid Price], "")</f>
        <v/>
      </c>
      <c r="BC118" s="6" t="str">
        <f>_xlfn.XLOOKUP(BC$1&amp;"|"&amp;TEXT($C118,"yyyymmdd"), RRPS_ALL[Key], RRPS_ALL[Mid Yield], "")</f>
        <v/>
      </c>
      <c r="BD118" s="6" t="str">
        <f>_xlfn.XLOOKUP(BD$1&amp;"|"&amp;TEXT($C118,"yyyymmdd"), RRPS_ALL[Key], RRPS_ALL[Dirty Mid], "")</f>
        <v/>
      </c>
      <c r="BE118" s="6" t="str">
        <f>_xlfn.XLOOKUP(BE$1&amp;"|"&amp;TEXT($C118,"yyyymmdd"), RRPS_ALL[Key], RRPS_ALL[Clean Price Mid], "")</f>
        <v/>
      </c>
      <c r="BF118" s="6"/>
      <c r="BG118" s="6"/>
      <c r="BH118" s="6"/>
      <c r="BI118" s="7" t="str">
        <f>_xlfn.XLOOKUP(BI$1&amp;"|"&amp;TEXT($C118,"yyyymmdd"), RRPS_ALL[Key], RRPS_ALL[Yield to Maturity], "")</f>
        <v/>
      </c>
      <c r="BJ118" s="6" t="str">
        <f>_xlfn.XLOOKUP(BJ$1&amp;"|"&amp;TEXT($C118,"yyyymmdd"), RRPS_ALL[Key], RRPS_ALL[Mid Price], "")</f>
        <v/>
      </c>
      <c r="BK118" s="6" t="str">
        <f>_xlfn.XLOOKUP(BK$1&amp;"|"&amp;TEXT($C118,"yyyymmdd"), RRPS_ALL[Key], RRPS_ALL[Mid Yield], "")</f>
        <v/>
      </c>
      <c r="BL118" s="6" t="str">
        <f>_xlfn.XLOOKUP(BL$1&amp;"|"&amp;TEXT($C118,"yyyymmdd"), RRPS_ALL[Key], RRPS_ALL[Dirty Mid], "")</f>
        <v/>
      </c>
      <c r="BM118" s="6" t="str">
        <f>_xlfn.XLOOKUP(BM$1&amp;"|"&amp;TEXT($C118,"yyyymmdd"), RRPS_ALL[Key], RRPS_ALL[Clean Price Mid], "")</f>
        <v/>
      </c>
      <c r="BN118" s="6"/>
      <c r="BO118" s="6"/>
      <c r="BP118" s="6"/>
      <c r="BQ118" s="7" t="str">
        <f>_xlfn.XLOOKUP(BQ$1&amp;"|"&amp;TEXT($C118,"yyyymmdd"), RRPS_ALL[Key], RRPS_ALL[Yield to Maturity], "")</f>
        <v/>
      </c>
      <c r="BR118" s="6" t="str">
        <f>_xlfn.XLOOKUP(BR$1&amp;"|"&amp;TEXT($C118,"yyyymmdd"), RRPS_ALL[Key], RRPS_ALL[Mid Price], "")</f>
        <v/>
      </c>
      <c r="BS118" s="6" t="str">
        <f>_xlfn.XLOOKUP(BS$1&amp;"|"&amp;TEXT($C118,"yyyymmdd"), RRPS_ALL[Key], RRPS_ALL[Mid Yield], "")</f>
        <v/>
      </c>
      <c r="BT118" s="6" t="str">
        <f>_xlfn.XLOOKUP(BT$1&amp;"|"&amp;TEXT($C118,"yyyymmdd"), RRPS_ALL[Key], RRPS_ALL[Dirty Mid], "")</f>
        <v/>
      </c>
      <c r="BU118" s="6" t="str">
        <f>_xlfn.XLOOKUP(BU$1&amp;"|"&amp;TEXT($C118,"yyyymmdd"), RRPS_ALL[Key], RRPS_ALL[Clean Price Mid], "")</f>
        <v/>
      </c>
      <c r="BV118" s="6"/>
      <c r="BW118" s="6"/>
      <c r="BX118" s="6"/>
      <c r="BY118" s="7" t="str">
        <f>_xlfn.XLOOKUP(BY$1&amp;"|"&amp;TEXT($C118,"yyyymmdd"), RRPS_ALL[Key], RRPS_ALL[Yield to Maturity], "")</f>
        <v/>
      </c>
      <c r="BZ118" s="6" t="str">
        <f>_xlfn.XLOOKUP(BZ$1&amp;"|"&amp;TEXT($C118,"yyyymmdd"), RRPS_ALL[Key], RRPS_ALL[Mid Price], "")</f>
        <v/>
      </c>
      <c r="CA118" s="6" t="str">
        <f>_xlfn.XLOOKUP(CA$1&amp;"|"&amp;TEXT($C118,"yyyymmdd"), RRPS_ALL[Key], RRPS_ALL[Mid Yield], "")</f>
        <v/>
      </c>
      <c r="CB118" s="6" t="str">
        <f>_xlfn.XLOOKUP(CB$1&amp;"|"&amp;TEXT($C118,"yyyymmdd"), RRPS_ALL[Key], RRPS_ALL[Dirty Mid], "")</f>
        <v/>
      </c>
      <c r="CC118" s="6" t="str">
        <f>_xlfn.XLOOKUP(CC$1&amp;"|"&amp;TEXT($C118,"yyyymmdd"), RRPS_ALL[Key], RRPS_ALL[Clean Price Mid], "")</f>
        <v/>
      </c>
      <c r="CD118" s="6"/>
      <c r="CE118" s="6"/>
      <c r="CF118" s="6"/>
      <c r="CG118" s="7" t="str">
        <f>_xlfn.XLOOKUP(CG$1&amp;"|"&amp;TEXT($C118,"yyyymmdd"), RRPS_ALL[Key], RRPS_ALL[Yield to Maturity], "")</f>
        <v/>
      </c>
      <c r="CH118" s="6" t="str">
        <f>_xlfn.XLOOKUP(CH$1&amp;"|"&amp;TEXT($C118,"yyyymmdd"), RRPS_ALL[Key], RRPS_ALL[Mid Price], "")</f>
        <v/>
      </c>
      <c r="CI118" s="6" t="str">
        <f>_xlfn.XLOOKUP(CI$1&amp;"|"&amp;TEXT($C118,"yyyymmdd"), RRPS_ALL[Key], RRPS_ALL[Mid Yield], "")</f>
        <v/>
      </c>
      <c r="CJ118" s="6" t="str">
        <f>_xlfn.XLOOKUP(CJ$1&amp;"|"&amp;TEXT($C118,"yyyymmdd"), RRPS_ALL[Key], RRPS_ALL[Dirty Mid], "")</f>
        <v/>
      </c>
      <c r="CK118" s="6" t="str">
        <f>_xlfn.XLOOKUP(CK$1&amp;"|"&amp;TEXT($C118,"yyyymmdd"), RRPS_ALL[Key], RRPS_ALL[Clean Price Mid], "")</f>
        <v/>
      </c>
      <c r="CL118" s="6"/>
      <c r="CM118" s="6"/>
      <c r="CN118" s="6"/>
      <c r="CO118" s="7" t="str">
        <f>_xlfn.XLOOKUP(CO$1&amp;"|"&amp;TEXT($C118,"yyyymmdd"), RRPS_ALL[Key], RRPS_ALL[Yield to Maturity], "")</f>
        <v/>
      </c>
      <c r="CP118" s="6" t="str">
        <f>_xlfn.XLOOKUP(CP$1&amp;"|"&amp;TEXT($C118,"yyyymmdd"), RRPS_ALL[Key], RRPS_ALL[Mid Price], "")</f>
        <v/>
      </c>
      <c r="CQ118" s="6" t="str">
        <f>_xlfn.XLOOKUP(CQ$1&amp;"|"&amp;TEXT($C118,"yyyymmdd"), RRPS_ALL[Key], RRPS_ALL[Mid Yield], "")</f>
        <v/>
      </c>
      <c r="CR118" s="6" t="str">
        <f>_xlfn.XLOOKUP(CR$1&amp;"|"&amp;TEXT($C118,"yyyymmdd"), RRPS_ALL[Key], RRPS_ALL[Dirty Mid], "")</f>
        <v/>
      </c>
      <c r="CS118" s="6" t="str">
        <f>_xlfn.XLOOKUP(CS$1&amp;"|"&amp;TEXT($C118,"yyyymmdd"), RRPS_ALL[Key], RRPS_ALL[Clean Price Mid], "")</f>
        <v/>
      </c>
      <c r="CT118" s="6"/>
      <c r="CU118" s="6"/>
      <c r="CV118" s="6"/>
      <c r="CW118" s="7" t="str">
        <f>_xlfn.XLOOKUP(CW$1&amp;"|"&amp;TEXT($C118,"yyyymmdd"), RRPS_ALL[Key], RRPS_ALL[Yield to Maturity], "")</f>
        <v/>
      </c>
      <c r="CX118" s="6" t="str">
        <f>_xlfn.XLOOKUP(CX$1&amp;"|"&amp;TEXT($C118,"yyyymmdd"), RRPS_ALL[Key], RRPS_ALL[Mid Price], "")</f>
        <v/>
      </c>
      <c r="CY118" s="6" t="str">
        <f>_xlfn.XLOOKUP(CY$1&amp;"|"&amp;TEXT($C118,"yyyymmdd"), RRPS_ALL[Key], RRPS_ALL[Mid Yield], "")</f>
        <v/>
      </c>
      <c r="CZ118" s="6" t="str">
        <f>_xlfn.XLOOKUP(CZ$1&amp;"|"&amp;TEXT($C118,"yyyymmdd"), RRPS_ALL[Key], RRPS_ALL[Dirty Mid], "")</f>
        <v/>
      </c>
      <c r="DA118" s="6" t="str">
        <f>_xlfn.XLOOKUP(DA$1&amp;"|"&amp;TEXT($C118,"yyyymmdd"), RRPS_ALL[Key], RRPS_ALL[Clean Price Mid], "")</f>
        <v/>
      </c>
    </row>
    <row r="119" spans="1:105" x14ac:dyDescent="0.2">
      <c r="A119">
        <v>2009</v>
      </c>
      <c r="B119">
        <v>7</v>
      </c>
      <c r="C119" s="5">
        <f t="shared" si="7"/>
        <v>40025</v>
      </c>
      <c r="D119" s="6">
        <v>-0.25</v>
      </c>
      <c r="E119" s="7" t="str">
        <f>_xlfn.XLOOKUP(E$1&amp;"|"&amp;TEXT($C119,"yyyymmdd"), RRPS_ALL[Key], RRPS_ALL[Yield to Maturity], "")</f>
        <v/>
      </c>
      <c r="F119" s="6" t="str">
        <f>_xlfn.XLOOKUP(F$1&amp;"|"&amp;TEXT($C119,"yyyymmdd"), RRPS_ALL[Key], RRPS_ALL[Mid Price], "")</f>
        <v/>
      </c>
      <c r="G119" s="6" t="str">
        <f>_xlfn.XLOOKUP(G$1&amp;"|"&amp;TEXT($C119,"yyyymmdd"), RRPS_ALL[Key], RRPS_ALL[Mid Yield], "")</f>
        <v/>
      </c>
      <c r="H119" s="6" t="str">
        <f>_xlfn.XLOOKUP(H$1&amp;"|"&amp;TEXT($C119,"yyyymmdd"), RRPS_ALL[Key], RRPS_ALL[Dirty Mid], "")</f>
        <v/>
      </c>
      <c r="I119" s="6" t="str">
        <f>_xlfn.XLOOKUP(I$1&amp;"|"&amp;TEXT($C119,"yyyymmdd"), RRPS_ALL[Key], RRPS_ALL[Clean Price Mid], "")</f>
        <v/>
      </c>
      <c r="J119" s="6"/>
      <c r="K119" s="6"/>
      <c r="L119" s="6"/>
      <c r="M119" s="7">
        <f>_xlfn.XLOOKUP(M$1&amp;"|"&amp;TEXT($C119,"yyyymmdd"), RRPS_ALL[Key], RRPS_ALL[Yield to Maturity], "")</f>
        <v>-1.2435579999999999</v>
      </c>
      <c r="N119" s="6">
        <f>_xlfn.XLOOKUP(N$1&amp;"|"&amp;TEXT($C119,"yyyymmdd"), RRPS_ALL[Key], RRPS_ALL[Mid Price], "")</f>
        <v>161.4975</v>
      </c>
      <c r="O119" s="6">
        <f>_xlfn.XLOOKUP(O$1&amp;"|"&amp;TEXT($C119,"yyyymmdd"), RRPS_ALL[Key], RRPS_ALL[Mid Yield], "")</f>
        <v>-1.2685200000000001</v>
      </c>
      <c r="P119" s="6">
        <f>_xlfn.XLOOKUP(P$1&amp;"|"&amp;TEXT($C119,"yyyymmdd"), RRPS_ALL[Key], RRPS_ALL[Dirty Mid], "")</f>
        <v>0</v>
      </c>
      <c r="Q119" s="6">
        <f>_xlfn.XLOOKUP(Q$1&amp;"|"&amp;TEXT($C119,"yyyymmdd"), RRPS_ALL[Key], RRPS_ALL[Clean Price Mid], "")</f>
        <v>0</v>
      </c>
      <c r="R119" s="6">
        <v>0.04</v>
      </c>
      <c r="S119" s="5">
        <v>44166</v>
      </c>
      <c r="T119" s="6">
        <f t="shared" si="14"/>
        <v>11.337440109514031</v>
      </c>
      <c r="U119" s="7">
        <f>_xlfn.XLOOKUP(U$1&amp;"|"&amp;TEXT($C119,"yyyymmdd"), RRPS_ALL[Key], RRPS_ALL[Yield to Maturity], "")</f>
        <v>4.9530000000000003</v>
      </c>
      <c r="V119" s="6">
        <f>_xlfn.XLOOKUP(V$1&amp;"|"&amp;TEXT($C119,"yyyymmdd"), RRPS_ALL[Key], RRPS_ALL[Mid Price], "")</f>
        <v>147.49700000000001</v>
      </c>
      <c r="W119" s="6">
        <f>_xlfn.XLOOKUP(W$1&amp;"|"&amp;TEXT($C119,"yyyymmdd"), RRPS_ALL[Key], RRPS_ALL[Mid Yield], "")</f>
        <v>4.9290000000000003</v>
      </c>
      <c r="X119" s="6">
        <f>_xlfn.XLOOKUP(X$1&amp;"|"&amp;TEXT($C119,"yyyymmdd"), RRPS_ALL[Key], RRPS_ALL[Dirty Mid], "")</f>
        <v>0</v>
      </c>
      <c r="Y119" s="6">
        <f>_xlfn.XLOOKUP(Y$1&amp;"|"&amp;TEXT($C119,"yyyymmdd"), RRPS_ALL[Key], RRPS_ALL[Clean Price Mid], "")</f>
        <v>0</v>
      </c>
      <c r="Z119" s="6">
        <v>3.5000000000000003E-2</v>
      </c>
      <c r="AA119" s="5">
        <v>47088</v>
      </c>
      <c r="AB119" s="6">
        <f t="shared" si="9"/>
        <v>19.337440109514031</v>
      </c>
      <c r="AC119" s="7">
        <f>_xlfn.XLOOKUP(AC$1&amp;"|"&amp;TEXT($C119,"yyyymmdd"), RRPS_ALL[Key], RRPS_ALL[Yield to Maturity], "")</f>
        <v>4.327</v>
      </c>
      <c r="AD119" s="6">
        <f>_xlfn.XLOOKUP(AD$1&amp;"|"&amp;TEXT($C119,"yyyymmdd"), RRPS_ALL[Key], RRPS_ALL[Mid Price], "")</f>
        <v>132.72274999999999</v>
      </c>
      <c r="AE119" s="6">
        <f>_xlfn.XLOOKUP(AE$1&amp;"|"&amp;TEXT($C119,"yyyymmdd"), RRPS_ALL[Key], RRPS_ALL[Mid Yield], "")</f>
        <v>4.298</v>
      </c>
      <c r="AF119" s="6">
        <f>_xlfn.XLOOKUP(AF$1&amp;"|"&amp;TEXT($C119,"yyyymmdd"), RRPS_ALL[Key], RRPS_ALL[Dirty Mid], "")</f>
        <v>2.7735500000000002</v>
      </c>
      <c r="AG119" s="6">
        <f>_xlfn.XLOOKUP(AG$1&amp;"|"&amp;TEXT($C119,"yyyymmdd"), RRPS_ALL[Key], RRPS_ALL[Clean Price Mid], "")</f>
        <v>5.7030799999999999</v>
      </c>
      <c r="AH119" s="6">
        <v>3.5000000000000003E-2</v>
      </c>
      <c r="AI119" s="5">
        <v>42339</v>
      </c>
      <c r="AJ119" s="6">
        <f t="shared" si="12"/>
        <v>6.3372456964006254</v>
      </c>
      <c r="AK119" s="7">
        <f>_xlfn.XLOOKUP(AK$1&amp;"|"&amp;TEXT($C119,"yyyymmdd"), RRPS_ALL[Key], RRPS_ALL[Yield to Maturity], "")</f>
        <v>3.8959999999999999</v>
      </c>
      <c r="AL119" s="6">
        <f>_xlfn.XLOOKUP(AL$1&amp;"|"&amp;TEXT($C119,"yyyymmdd"), RRPS_ALL[Key], RRPS_ALL[Mid Price], "")</f>
        <v>107.30200000000001</v>
      </c>
      <c r="AM119" s="6">
        <f>_xlfn.XLOOKUP(AM$1&amp;"|"&amp;TEXT($C119,"yyyymmdd"), RRPS_ALL[Key], RRPS_ALL[Mid Yield], "")</f>
        <v>3.85</v>
      </c>
      <c r="AN119" s="6">
        <f>_xlfn.XLOOKUP(AN$1&amp;"|"&amp;TEXT($C119,"yyyymmdd"), RRPS_ALL[Key], RRPS_ALL[Dirty Mid], "")</f>
        <v>0</v>
      </c>
      <c r="AO119" s="6">
        <f>_xlfn.XLOOKUP(AO$1&amp;"|"&amp;TEXT($C119,"yyyymmdd"), RRPS_ALL[Key], RRPS_ALL[Clean Price Mid], "")</f>
        <v>0</v>
      </c>
      <c r="AP119" s="6">
        <v>0.01</v>
      </c>
      <c r="AQ119" s="5">
        <v>41000</v>
      </c>
      <c r="AR119" s="6">
        <f t="shared" si="15"/>
        <v>2.6694045174537986</v>
      </c>
      <c r="AS119" s="7" t="str">
        <f>_xlfn.XLOOKUP(AS$1&amp;"|"&amp;TEXT($C119,"yyyymmdd"), RRPS_ALL[Key], RRPS_ALL[Yield to Maturity], "")</f>
        <v/>
      </c>
      <c r="AT119" s="6" t="str">
        <f>_xlfn.XLOOKUP(AT$1&amp;"|"&amp;TEXT($C119,"yyyymmdd"), RRPS_ALL[Key], RRPS_ALL[Mid Price], "")</f>
        <v/>
      </c>
      <c r="AU119" s="6" t="str">
        <f>_xlfn.XLOOKUP(AU$1&amp;"|"&amp;TEXT($C119,"yyyymmdd"), RRPS_ALL[Key], RRPS_ALL[Mid Yield], "")</f>
        <v/>
      </c>
      <c r="AV119" s="6" t="str">
        <f>_xlfn.XLOOKUP(AV$1&amp;"|"&amp;TEXT($C119,"yyyymmdd"), RRPS_ALL[Key], RRPS_ALL[Dirty Mid], "")</f>
        <v/>
      </c>
      <c r="AW119" s="6" t="str">
        <f>_xlfn.XLOOKUP(AW$1&amp;"|"&amp;TEXT($C119,"yyyymmdd"), RRPS_ALL[Key], RRPS_ALL[Clean Price Mid], "")</f>
        <v/>
      </c>
      <c r="AX119" s="6"/>
      <c r="AY119" s="6"/>
      <c r="AZ119" s="6"/>
      <c r="BA119" s="7" t="str">
        <f>_xlfn.XLOOKUP(BA$1&amp;"|"&amp;TEXT($C119,"yyyymmdd"), RRPS_ALL[Key], RRPS_ALL[Yield to Maturity], "")</f>
        <v/>
      </c>
      <c r="BB119" s="6" t="str">
        <f>_xlfn.XLOOKUP(BB$1&amp;"|"&amp;TEXT($C119,"yyyymmdd"), RRPS_ALL[Key], RRPS_ALL[Mid Price], "")</f>
        <v/>
      </c>
      <c r="BC119" s="6" t="str">
        <f>_xlfn.XLOOKUP(BC$1&amp;"|"&amp;TEXT($C119,"yyyymmdd"), RRPS_ALL[Key], RRPS_ALL[Mid Yield], "")</f>
        <v/>
      </c>
      <c r="BD119" s="6" t="str">
        <f>_xlfn.XLOOKUP(BD$1&amp;"|"&amp;TEXT($C119,"yyyymmdd"), RRPS_ALL[Key], RRPS_ALL[Dirty Mid], "")</f>
        <v/>
      </c>
      <c r="BE119" s="6" t="str">
        <f>_xlfn.XLOOKUP(BE$1&amp;"|"&amp;TEXT($C119,"yyyymmdd"), RRPS_ALL[Key], RRPS_ALL[Clean Price Mid], "")</f>
        <v/>
      </c>
      <c r="BF119" s="6"/>
      <c r="BG119" s="6"/>
      <c r="BH119" s="6"/>
      <c r="BI119" s="7" t="str">
        <f>_xlfn.XLOOKUP(BI$1&amp;"|"&amp;TEXT($C119,"yyyymmdd"), RRPS_ALL[Key], RRPS_ALL[Yield to Maturity], "")</f>
        <v/>
      </c>
      <c r="BJ119" s="6" t="str">
        <f>_xlfn.XLOOKUP(BJ$1&amp;"|"&amp;TEXT($C119,"yyyymmdd"), RRPS_ALL[Key], RRPS_ALL[Mid Price], "")</f>
        <v/>
      </c>
      <c r="BK119" s="6" t="str">
        <f>_xlfn.XLOOKUP(BK$1&amp;"|"&amp;TEXT($C119,"yyyymmdd"), RRPS_ALL[Key], RRPS_ALL[Mid Yield], "")</f>
        <v/>
      </c>
      <c r="BL119" s="6" t="str">
        <f>_xlfn.XLOOKUP(BL$1&amp;"|"&amp;TEXT($C119,"yyyymmdd"), RRPS_ALL[Key], RRPS_ALL[Dirty Mid], "")</f>
        <v/>
      </c>
      <c r="BM119" s="6" t="str">
        <f>_xlfn.XLOOKUP(BM$1&amp;"|"&amp;TEXT($C119,"yyyymmdd"), RRPS_ALL[Key], RRPS_ALL[Clean Price Mid], "")</f>
        <v/>
      </c>
      <c r="BN119" s="6"/>
      <c r="BO119" s="6"/>
      <c r="BP119" s="6"/>
      <c r="BQ119" s="7" t="str">
        <f>_xlfn.XLOOKUP(BQ$1&amp;"|"&amp;TEXT($C119,"yyyymmdd"), RRPS_ALL[Key], RRPS_ALL[Yield to Maturity], "")</f>
        <v/>
      </c>
      <c r="BR119" s="6" t="str">
        <f>_xlfn.XLOOKUP(BR$1&amp;"|"&amp;TEXT($C119,"yyyymmdd"), RRPS_ALL[Key], RRPS_ALL[Mid Price], "")</f>
        <v/>
      </c>
      <c r="BS119" s="6" t="str">
        <f>_xlfn.XLOOKUP(BS$1&amp;"|"&amp;TEXT($C119,"yyyymmdd"), RRPS_ALL[Key], RRPS_ALL[Mid Yield], "")</f>
        <v/>
      </c>
      <c r="BT119" s="6" t="str">
        <f>_xlfn.XLOOKUP(BT$1&amp;"|"&amp;TEXT($C119,"yyyymmdd"), RRPS_ALL[Key], RRPS_ALL[Dirty Mid], "")</f>
        <v/>
      </c>
      <c r="BU119" s="6" t="str">
        <f>_xlfn.XLOOKUP(BU$1&amp;"|"&amp;TEXT($C119,"yyyymmdd"), RRPS_ALL[Key], RRPS_ALL[Clean Price Mid], "")</f>
        <v/>
      </c>
      <c r="BV119" s="6"/>
      <c r="BW119" s="6"/>
      <c r="BX119" s="6"/>
      <c r="BY119" s="7" t="str">
        <f>_xlfn.XLOOKUP(BY$1&amp;"|"&amp;TEXT($C119,"yyyymmdd"), RRPS_ALL[Key], RRPS_ALL[Yield to Maturity], "")</f>
        <v/>
      </c>
      <c r="BZ119" s="6" t="str">
        <f>_xlfn.XLOOKUP(BZ$1&amp;"|"&amp;TEXT($C119,"yyyymmdd"), RRPS_ALL[Key], RRPS_ALL[Mid Price], "")</f>
        <v/>
      </c>
      <c r="CA119" s="6" t="str">
        <f>_xlfn.XLOOKUP(CA$1&amp;"|"&amp;TEXT($C119,"yyyymmdd"), RRPS_ALL[Key], RRPS_ALL[Mid Yield], "")</f>
        <v/>
      </c>
      <c r="CB119" s="6" t="str">
        <f>_xlfn.XLOOKUP(CB$1&amp;"|"&amp;TEXT($C119,"yyyymmdd"), RRPS_ALL[Key], RRPS_ALL[Dirty Mid], "")</f>
        <v/>
      </c>
      <c r="CC119" s="6" t="str">
        <f>_xlfn.XLOOKUP(CC$1&amp;"|"&amp;TEXT($C119,"yyyymmdd"), RRPS_ALL[Key], RRPS_ALL[Clean Price Mid], "")</f>
        <v/>
      </c>
      <c r="CD119" s="6"/>
      <c r="CE119" s="6"/>
      <c r="CF119" s="6"/>
      <c r="CG119" s="7" t="str">
        <f>_xlfn.XLOOKUP(CG$1&amp;"|"&amp;TEXT($C119,"yyyymmdd"), RRPS_ALL[Key], RRPS_ALL[Yield to Maturity], "")</f>
        <v/>
      </c>
      <c r="CH119" s="6" t="str">
        <f>_xlfn.XLOOKUP(CH$1&amp;"|"&amp;TEXT($C119,"yyyymmdd"), RRPS_ALL[Key], RRPS_ALL[Mid Price], "")</f>
        <v/>
      </c>
      <c r="CI119" s="6" t="str">
        <f>_xlfn.XLOOKUP(CI$1&amp;"|"&amp;TEXT($C119,"yyyymmdd"), RRPS_ALL[Key], RRPS_ALL[Mid Yield], "")</f>
        <v/>
      </c>
      <c r="CJ119" s="6" t="str">
        <f>_xlfn.XLOOKUP(CJ$1&amp;"|"&amp;TEXT($C119,"yyyymmdd"), RRPS_ALL[Key], RRPS_ALL[Dirty Mid], "")</f>
        <v/>
      </c>
      <c r="CK119" s="6" t="str">
        <f>_xlfn.XLOOKUP(CK$1&amp;"|"&amp;TEXT($C119,"yyyymmdd"), RRPS_ALL[Key], RRPS_ALL[Clean Price Mid], "")</f>
        <v/>
      </c>
      <c r="CL119" s="6"/>
      <c r="CM119" s="6"/>
      <c r="CN119" s="6"/>
      <c r="CO119" s="7" t="str">
        <f>_xlfn.XLOOKUP(CO$1&amp;"|"&amp;TEXT($C119,"yyyymmdd"), RRPS_ALL[Key], RRPS_ALL[Yield to Maturity], "")</f>
        <v/>
      </c>
      <c r="CP119" s="6" t="str">
        <f>_xlfn.XLOOKUP(CP$1&amp;"|"&amp;TEXT($C119,"yyyymmdd"), RRPS_ALL[Key], RRPS_ALL[Mid Price], "")</f>
        <v/>
      </c>
      <c r="CQ119" s="6" t="str">
        <f>_xlfn.XLOOKUP(CQ$1&amp;"|"&amp;TEXT($C119,"yyyymmdd"), RRPS_ALL[Key], RRPS_ALL[Mid Yield], "")</f>
        <v/>
      </c>
      <c r="CR119" s="6" t="str">
        <f>_xlfn.XLOOKUP(CR$1&amp;"|"&amp;TEXT($C119,"yyyymmdd"), RRPS_ALL[Key], RRPS_ALL[Dirty Mid], "")</f>
        <v/>
      </c>
      <c r="CS119" s="6" t="str">
        <f>_xlfn.XLOOKUP(CS$1&amp;"|"&amp;TEXT($C119,"yyyymmdd"), RRPS_ALL[Key], RRPS_ALL[Clean Price Mid], "")</f>
        <v/>
      </c>
      <c r="CT119" s="6"/>
      <c r="CU119" s="6"/>
      <c r="CV119" s="6"/>
      <c r="CW119" s="7" t="str">
        <f>_xlfn.XLOOKUP(CW$1&amp;"|"&amp;TEXT($C119,"yyyymmdd"), RRPS_ALL[Key], RRPS_ALL[Yield to Maturity], "")</f>
        <v/>
      </c>
      <c r="CX119" s="6" t="str">
        <f>_xlfn.XLOOKUP(CX$1&amp;"|"&amp;TEXT($C119,"yyyymmdd"), RRPS_ALL[Key], RRPS_ALL[Mid Price], "")</f>
        <v/>
      </c>
      <c r="CY119" s="6" t="str">
        <f>_xlfn.XLOOKUP(CY$1&amp;"|"&amp;TEXT($C119,"yyyymmdd"), RRPS_ALL[Key], RRPS_ALL[Mid Yield], "")</f>
        <v/>
      </c>
      <c r="CZ119" s="6" t="str">
        <f>_xlfn.XLOOKUP(CZ$1&amp;"|"&amp;TEXT($C119,"yyyymmdd"), RRPS_ALL[Key], RRPS_ALL[Dirty Mid], "")</f>
        <v/>
      </c>
      <c r="DA119" s="6" t="str">
        <f>_xlfn.XLOOKUP(DA$1&amp;"|"&amp;TEXT($C119,"yyyymmdd"), RRPS_ALL[Key], RRPS_ALL[Clean Price Mid], "")</f>
        <v/>
      </c>
    </row>
    <row r="120" spans="1:105" x14ac:dyDescent="0.2">
      <c r="A120">
        <v>2009</v>
      </c>
      <c r="B120">
        <v>8</v>
      </c>
      <c r="C120" s="5">
        <f t="shared" si="7"/>
        <v>40056</v>
      </c>
      <c r="D120" s="6">
        <v>-0.25</v>
      </c>
      <c r="E120" s="7" t="str">
        <f>_xlfn.XLOOKUP(E$1&amp;"|"&amp;TEXT($C120,"yyyymmdd"), RRPS_ALL[Key], RRPS_ALL[Yield to Maturity], "")</f>
        <v/>
      </c>
      <c r="F120" s="6" t="str">
        <f>_xlfn.XLOOKUP(F$1&amp;"|"&amp;TEXT($C120,"yyyymmdd"), RRPS_ALL[Key], RRPS_ALL[Mid Price], "")</f>
        <v/>
      </c>
      <c r="G120" s="6" t="str">
        <f>_xlfn.XLOOKUP(G$1&amp;"|"&amp;TEXT($C120,"yyyymmdd"), RRPS_ALL[Key], RRPS_ALL[Mid Yield], "")</f>
        <v/>
      </c>
      <c r="H120" s="6" t="str">
        <f>_xlfn.XLOOKUP(H$1&amp;"|"&amp;TEXT($C120,"yyyymmdd"), RRPS_ALL[Key], RRPS_ALL[Dirty Mid], "")</f>
        <v/>
      </c>
      <c r="I120" s="6" t="str">
        <f>_xlfn.XLOOKUP(I$1&amp;"|"&amp;TEXT($C120,"yyyymmdd"), RRPS_ALL[Key], RRPS_ALL[Clean Price Mid], "")</f>
        <v/>
      </c>
      <c r="J120" s="6"/>
      <c r="K120" s="6"/>
      <c r="L120" s="6"/>
      <c r="M120" s="7">
        <f>_xlfn.XLOOKUP(M$1&amp;"|"&amp;TEXT($C120,"yyyymmdd"), RRPS_ALL[Key], RRPS_ALL[Yield to Maturity], "")</f>
        <v>-1.0718650000000001</v>
      </c>
      <c r="N120" s="6">
        <f>_xlfn.XLOOKUP(N$1&amp;"|"&amp;TEXT($C120,"yyyymmdd"), RRPS_ALL[Key], RRPS_ALL[Mid Price], "")</f>
        <v>160.66800000000001</v>
      </c>
      <c r="O120" s="6">
        <f>_xlfn.XLOOKUP(O$1&amp;"|"&amp;TEXT($C120,"yyyymmdd"), RRPS_ALL[Key], RRPS_ALL[Mid Yield], "")</f>
        <v>-1.0918479999999999</v>
      </c>
      <c r="P120" s="6">
        <f>_xlfn.XLOOKUP(P$1&amp;"|"&amp;TEXT($C120,"yyyymmdd"), RRPS_ALL[Key], RRPS_ALL[Dirty Mid], "")</f>
        <v>0</v>
      </c>
      <c r="Q120" s="6">
        <f>_xlfn.XLOOKUP(Q$1&amp;"|"&amp;TEXT($C120,"yyyymmdd"), RRPS_ALL[Key], RRPS_ALL[Clean Price Mid], "")</f>
        <v>0</v>
      </c>
      <c r="R120" s="6">
        <v>0.04</v>
      </c>
      <c r="S120" s="5">
        <v>44166</v>
      </c>
      <c r="T120" s="6">
        <f t="shared" si="14"/>
        <v>11.252566735112936</v>
      </c>
      <c r="U120" s="7">
        <f>_xlfn.XLOOKUP(U$1&amp;"|"&amp;TEXT($C120,"yyyymmdd"), RRPS_ALL[Key], RRPS_ALL[Yield to Maturity], "")</f>
        <v>4.6369999999999996</v>
      </c>
      <c r="V120" s="6">
        <f>_xlfn.XLOOKUP(V$1&amp;"|"&amp;TEXT($C120,"yyyymmdd"), RRPS_ALL[Key], RRPS_ALL[Mid Price], "")</f>
        <v>153.47</v>
      </c>
      <c r="W120" s="6">
        <f>_xlfn.XLOOKUP(W$1&amp;"|"&amp;TEXT($C120,"yyyymmdd"), RRPS_ALL[Key], RRPS_ALL[Mid Yield], "")</f>
        <v>4.6139999999999999</v>
      </c>
      <c r="X120" s="6">
        <f>_xlfn.XLOOKUP(X$1&amp;"|"&amp;TEXT($C120,"yyyymmdd"), RRPS_ALL[Key], RRPS_ALL[Dirty Mid], "")</f>
        <v>0</v>
      </c>
      <c r="Y120" s="6">
        <f>_xlfn.XLOOKUP(Y$1&amp;"|"&amp;TEXT($C120,"yyyymmdd"), RRPS_ALL[Key], RRPS_ALL[Clean Price Mid], "")</f>
        <v>0</v>
      </c>
      <c r="Z120" s="6">
        <v>3.5000000000000003E-2</v>
      </c>
      <c r="AA120" s="5">
        <v>47088</v>
      </c>
      <c r="AB120" s="6">
        <f t="shared" si="9"/>
        <v>19.252566735112936</v>
      </c>
      <c r="AC120" s="7">
        <f>_xlfn.XLOOKUP(AC$1&amp;"|"&amp;TEXT($C120,"yyyymmdd"), RRPS_ALL[Key], RRPS_ALL[Yield to Maturity], "")</f>
        <v>4.0970000000000004</v>
      </c>
      <c r="AD120" s="6">
        <f>_xlfn.XLOOKUP(AD$1&amp;"|"&amp;TEXT($C120,"yyyymmdd"), RRPS_ALL[Key], RRPS_ALL[Mid Price], "")</f>
        <v>133.59875</v>
      </c>
      <c r="AE120" s="6">
        <f>_xlfn.XLOOKUP(AE$1&amp;"|"&amp;TEXT($C120,"yyyymmdd"), RRPS_ALL[Key], RRPS_ALL[Mid Yield], "")</f>
        <v>4.0670000000000002</v>
      </c>
      <c r="AF120" s="6">
        <f>_xlfn.XLOOKUP(AF$1&amp;"|"&amp;TEXT($C120,"yyyymmdd"), RRPS_ALL[Key], RRPS_ALL[Dirty Mid], "")</f>
        <v>3.0841500000000002</v>
      </c>
      <c r="AG120" s="6">
        <f>_xlfn.XLOOKUP(AG$1&amp;"|"&amp;TEXT($C120,"yyyymmdd"), RRPS_ALL[Key], RRPS_ALL[Clean Price Mid], "")</f>
        <v>5.6304100000000004</v>
      </c>
      <c r="AH120" s="6">
        <v>3.5000000000000003E-2</v>
      </c>
      <c r="AI120" s="5">
        <v>42339</v>
      </c>
      <c r="AJ120" s="6">
        <f t="shared" si="12"/>
        <v>6.2523474178403751</v>
      </c>
      <c r="AK120" s="7">
        <f>_xlfn.XLOOKUP(AK$1&amp;"|"&amp;TEXT($C120,"yyyymmdd"), RRPS_ALL[Key], RRPS_ALL[Yield to Maturity], "")</f>
        <v>3.3570000000000002</v>
      </c>
      <c r="AL120" s="6">
        <f>_xlfn.XLOOKUP(AL$1&amp;"|"&amp;TEXT($C120,"yyyymmdd"), RRPS_ALL[Key], RRPS_ALL[Mid Price], "")</f>
        <v>108.215</v>
      </c>
      <c r="AM120" s="6">
        <f>_xlfn.XLOOKUP(AM$1&amp;"|"&amp;TEXT($C120,"yyyymmdd"), RRPS_ALL[Key], RRPS_ALL[Mid Yield], "")</f>
        <v>3.3109999999999999</v>
      </c>
      <c r="AN120" s="6">
        <f>_xlfn.XLOOKUP(AN$1&amp;"|"&amp;TEXT($C120,"yyyymmdd"), RRPS_ALL[Key], RRPS_ALL[Dirty Mid], "")</f>
        <v>0</v>
      </c>
      <c r="AO120" s="6">
        <f>_xlfn.XLOOKUP(AO$1&amp;"|"&amp;TEXT($C120,"yyyymmdd"), RRPS_ALL[Key], RRPS_ALL[Clean Price Mid], "")</f>
        <v>0</v>
      </c>
      <c r="AP120" s="6">
        <v>0.01</v>
      </c>
      <c r="AQ120" s="5">
        <v>41000</v>
      </c>
      <c r="AR120" s="6">
        <f t="shared" si="15"/>
        <v>2.5845311430527036</v>
      </c>
      <c r="AS120" s="7" t="str">
        <f>_xlfn.XLOOKUP(AS$1&amp;"|"&amp;TEXT($C120,"yyyymmdd"), RRPS_ALL[Key], RRPS_ALL[Yield to Maturity], "")</f>
        <v/>
      </c>
      <c r="AT120" s="6" t="str">
        <f>_xlfn.XLOOKUP(AT$1&amp;"|"&amp;TEXT($C120,"yyyymmdd"), RRPS_ALL[Key], RRPS_ALL[Mid Price], "")</f>
        <v/>
      </c>
      <c r="AU120" s="6" t="str">
        <f>_xlfn.XLOOKUP(AU$1&amp;"|"&amp;TEXT($C120,"yyyymmdd"), RRPS_ALL[Key], RRPS_ALL[Mid Yield], "")</f>
        <v/>
      </c>
      <c r="AV120" s="6" t="str">
        <f>_xlfn.XLOOKUP(AV$1&amp;"|"&amp;TEXT($C120,"yyyymmdd"), RRPS_ALL[Key], RRPS_ALL[Dirty Mid], "")</f>
        <v/>
      </c>
      <c r="AW120" s="6" t="str">
        <f>_xlfn.XLOOKUP(AW$1&amp;"|"&amp;TEXT($C120,"yyyymmdd"), RRPS_ALL[Key], RRPS_ALL[Clean Price Mid], "")</f>
        <v/>
      </c>
      <c r="AX120" s="6"/>
      <c r="AY120" s="6"/>
      <c r="AZ120" s="6"/>
      <c r="BA120" s="7" t="str">
        <f>_xlfn.XLOOKUP(BA$1&amp;"|"&amp;TEXT($C120,"yyyymmdd"), RRPS_ALL[Key], RRPS_ALL[Yield to Maturity], "")</f>
        <v/>
      </c>
      <c r="BB120" s="6" t="str">
        <f>_xlfn.XLOOKUP(BB$1&amp;"|"&amp;TEXT($C120,"yyyymmdd"), RRPS_ALL[Key], RRPS_ALL[Mid Price], "")</f>
        <v/>
      </c>
      <c r="BC120" s="6" t="str">
        <f>_xlfn.XLOOKUP(BC$1&amp;"|"&amp;TEXT($C120,"yyyymmdd"), RRPS_ALL[Key], RRPS_ALL[Mid Yield], "")</f>
        <v/>
      </c>
      <c r="BD120" s="6" t="str">
        <f>_xlfn.XLOOKUP(BD$1&amp;"|"&amp;TEXT($C120,"yyyymmdd"), RRPS_ALL[Key], RRPS_ALL[Dirty Mid], "")</f>
        <v/>
      </c>
      <c r="BE120" s="6" t="str">
        <f>_xlfn.XLOOKUP(BE$1&amp;"|"&amp;TEXT($C120,"yyyymmdd"), RRPS_ALL[Key], RRPS_ALL[Clean Price Mid], "")</f>
        <v/>
      </c>
      <c r="BF120" s="6"/>
      <c r="BG120" s="6"/>
      <c r="BH120" s="6"/>
      <c r="BI120" s="7" t="str">
        <f>_xlfn.XLOOKUP(BI$1&amp;"|"&amp;TEXT($C120,"yyyymmdd"), RRPS_ALL[Key], RRPS_ALL[Yield to Maturity], "")</f>
        <v/>
      </c>
      <c r="BJ120" s="6" t="str">
        <f>_xlfn.XLOOKUP(BJ$1&amp;"|"&amp;TEXT($C120,"yyyymmdd"), RRPS_ALL[Key], RRPS_ALL[Mid Price], "")</f>
        <v/>
      </c>
      <c r="BK120" s="6" t="str">
        <f>_xlfn.XLOOKUP(BK$1&amp;"|"&amp;TEXT($C120,"yyyymmdd"), RRPS_ALL[Key], RRPS_ALL[Mid Yield], "")</f>
        <v/>
      </c>
      <c r="BL120" s="6" t="str">
        <f>_xlfn.XLOOKUP(BL$1&amp;"|"&amp;TEXT($C120,"yyyymmdd"), RRPS_ALL[Key], RRPS_ALL[Dirty Mid], "")</f>
        <v/>
      </c>
      <c r="BM120" s="6" t="str">
        <f>_xlfn.XLOOKUP(BM$1&amp;"|"&amp;TEXT($C120,"yyyymmdd"), RRPS_ALL[Key], RRPS_ALL[Clean Price Mid], "")</f>
        <v/>
      </c>
      <c r="BN120" s="6"/>
      <c r="BO120" s="6"/>
      <c r="BP120" s="6"/>
      <c r="BQ120" s="7" t="str">
        <f>_xlfn.XLOOKUP(BQ$1&amp;"|"&amp;TEXT($C120,"yyyymmdd"), RRPS_ALL[Key], RRPS_ALL[Yield to Maturity], "")</f>
        <v/>
      </c>
      <c r="BR120" s="6" t="str">
        <f>_xlfn.XLOOKUP(BR$1&amp;"|"&amp;TEXT($C120,"yyyymmdd"), RRPS_ALL[Key], RRPS_ALL[Mid Price], "")</f>
        <v/>
      </c>
      <c r="BS120" s="6" t="str">
        <f>_xlfn.XLOOKUP(BS$1&amp;"|"&amp;TEXT($C120,"yyyymmdd"), RRPS_ALL[Key], RRPS_ALL[Mid Yield], "")</f>
        <v/>
      </c>
      <c r="BT120" s="6" t="str">
        <f>_xlfn.XLOOKUP(BT$1&amp;"|"&amp;TEXT($C120,"yyyymmdd"), RRPS_ALL[Key], RRPS_ALL[Dirty Mid], "")</f>
        <v/>
      </c>
      <c r="BU120" s="6" t="str">
        <f>_xlfn.XLOOKUP(BU$1&amp;"|"&amp;TEXT($C120,"yyyymmdd"), RRPS_ALL[Key], RRPS_ALL[Clean Price Mid], "")</f>
        <v/>
      </c>
      <c r="BV120" s="6"/>
      <c r="BW120" s="6"/>
      <c r="BX120" s="6"/>
      <c r="BY120" s="7" t="str">
        <f>_xlfn.XLOOKUP(BY$1&amp;"|"&amp;TEXT($C120,"yyyymmdd"), RRPS_ALL[Key], RRPS_ALL[Yield to Maturity], "")</f>
        <v/>
      </c>
      <c r="BZ120" s="6" t="str">
        <f>_xlfn.XLOOKUP(BZ$1&amp;"|"&amp;TEXT($C120,"yyyymmdd"), RRPS_ALL[Key], RRPS_ALL[Mid Price], "")</f>
        <v/>
      </c>
      <c r="CA120" s="6" t="str">
        <f>_xlfn.XLOOKUP(CA$1&amp;"|"&amp;TEXT($C120,"yyyymmdd"), RRPS_ALL[Key], RRPS_ALL[Mid Yield], "")</f>
        <v/>
      </c>
      <c r="CB120" s="6" t="str">
        <f>_xlfn.XLOOKUP(CB$1&amp;"|"&amp;TEXT($C120,"yyyymmdd"), RRPS_ALL[Key], RRPS_ALL[Dirty Mid], "")</f>
        <v/>
      </c>
      <c r="CC120" s="6" t="str">
        <f>_xlfn.XLOOKUP(CC$1&amp;"|"&amp;TEXT($C120,"yyyymmdd"), RRPS_ALL[Key], RRPS_ALL[Clean Price Mid], "")</f>
        <v/>
      </c>
      <c r="CD120" s="6"/>
      <c r="CE120" s="6"/>
      <c r="CF120" s="6"/>
      <c r="CG120" s="7" t="str">
        <f>_xlfn.XLOOKUP(CG$1&amp;"|"&amp;TEXT($C120,"yyyymmdd"), RRPS_ALL[Key], RRPS_ALL[Yield to Maturity], "")</f>
        <v/>
      </c>
      <c r="CH120" s="6" t="str">
        <f>_xlfn.XLOOKUP(CH$1&amp;"|"&amp;TEXT($C120,"yyyymmdd"), RRPS_ALL[Key], RRPS_ALL[Mid Price], "")</f>
        <v/>
      </c>
      <c r="CI120" s="6" t="str">
        <f>_xlfn.XLOOKUP(CI$1&amp;"|"&amp;TEXT($C120,"yyyymmdd"), RRPS_ALL[Key], RRPS_ALL[Mid Yield], "")</f>
        <v/>
      </c>
      <c r="CJ120" s="6" t="str">
        <f>_xlfn.XLOOKUP(CJ$1&amp;"|"&amp;TEXT($C120,"yyyymmdd"), RRPS_ALL[Key], RRPS_ALL[Dirty Mid], "")</f>
        <v/>
      </c>
      <c r="CK120" s="6" t="str">
        <f>_xlfn.XLOOKUP(CK$1&amp;"|"&amp;TEXT($C120,"yyyymmdd"), RRPS_ALL[Key], RRPS_ALL[Clean Price Mid], "")</f>
        <v/>
      </c>
      <c r="CL120" s="6"/>
      <c r="CM120" s="6"/>
      <c r="CN120" s="6"/>
      <c r="CO120" s="7" t="str">
        <f>_xlfn.XLOOKUP(CO$1&amp;"|"&amp;TEXT($C120,"yyyymmdd"), RRPS_ALL[Key], RRPS_ALL[Yield to Maturity], "")</f>
        <v/>
      </c>
      <c r="CP120" s="6" t="str">
        <f>_xlfn.XLOOKUP(CP$1&amp;"|"&amp;TEXT($C120,"yyyymmdd"), RRPS_ALL[Key], RRPS_ALL[Mid Price], "")</f>
        <v/>
      </c>
      <c r="CQ120" s="6" t="str">
        <f>_xlfn.XLOOKUP(CQ$1&amp;"|"&amp;TEXT($C120,"yyyymmdd"), RRPS_ALL[Key], RRPS_ALL[Mid Yield], "")</f>
        <v/>
      </c>
      <c r="CR120" s="6" t="str">
        <f>_xlfn.XLOOKUP(CR$1&amp;"|"&amp;TEXT($C120,"yyyymmdd"), RRPS_ALL[Key], RRPS_ALL[Dirty Mid], "")</f>
        <v/>
      </c>
      <c r="CS120" s="6" t="str">
        <f>_xlfn.XLOOKUP(CS$1&amp;"|"&amp;TEXT($C120,"yyyymmdd"), RRPS_ALL[Key], RRPS_ALL[Clean Price Mid], "")</f>
        <v/>
      </c>
      <c r="CT120" s="6"/>
      <c r="CU120" s="6"/>
      <c r="CV120" s="6"/>
      <c r="CW120" s="7" t="str">
        <f>_xlfn.XLOOKUP(CW$1&amp;"|"&amp;TEXT($C120,"yyyymmdd"), RRPS_ALL[Key], RRPS_ALL[Yield to Maturity], "")</f>
        <v/>
      </c>
      <c r="CX120" s="6" t="str">
        <f>_xlfn.XLOOKUP(CX$1&amp;"|"&amp;TEXT($C120,"yyyymmdd"), RRPS_ALL[Key], RRPS_ALL[Mid Price], "")</f>
        <v/>
      </c>
      <c r="CY120" s="6" t="str">
        <f>_xlfn.XLOOKUP(CY$1&amp;"|"&amp;TEXT($C120,"yyyymmdd"), RRPS_ALL[Key], RRPS_ALL[Mid Yield], "")</f>
        <v/>
      </c>
      <c r="CZ120" s="6" t="str">
        <f>_xlfn.XLOOKUP(CZ$1&amp;"|"&amp;TEXT($C120,"yyyymmdd"), RRPS_ALL[Key], RRPS_ALL[Dirty Mid], "")</f>
        <v/>
      </c>
      <c r="DA120" s="6" t="str">
        <f>_xlfn.XLOOKUP(DA$1&amp;"|"&amp;TEXT($C120,"yyyymmdd"), RRPS_ALL[Key], RRPS_ALL[Clean Price Mid], "")</f>
        <v/>
      </c>
    </row>
    <row r="121" spans="1:105" x14ac:dyDescent="0.2">
      <c r="A121">
        <v>2009</v>
      </c>
      <c r="B121">
        <v>9</v>
      </c>
      <c r="C121" s="5">
        <f t="shared" si="7"/>
        <v>40086</v>
      </c>
      <c r="D121" s="6">
        <v>-0.25</v>
      </c>
      <c r="E121" s="7" t="str">
        <f>_xlfn.XLOOKUP(E$1&amp;"|"&amp;TEXT($C121,"yyyymmdd"), RRPS_ALL[Key], RRPS_ALL[Yield to Maturity], "")</f>
        <v/>
      </c>
      <c r="F121" s="6" t="str">
        <f>_xlfn.XLOOKUP(F$1&amp;"|"&amp;TEXT($C121,"yyyymmdd"), RRPS_ALL[Key], RRPS_ALL[Mid Price], "")</f>
        <v/>
      </c>
      <c r="G121" s="6" t="str">
        <f>_xlfn.XLOOKUP(G$1&amp;"|"&amp;TEXT($C121,"yyyymmdd"), RRPS_ALL[Key], RRPS_ALL[Mid Yield], "")</f>
        <v/>
      </c>
      <c r="H121" s="6" t="str">
        <f>_xlfn.XLOOKUP(H$1&amp;"|"&amp;TEXT($C121,"yyyymmdd"), RRPS_ALL[Key], RRPS_ALL[Dirty Mid], "")</f>
        <v/>
      </c>
      <c r="I121" s="6" t="str">
        <f>_xlfn.XLOOKUP(I$1&amp;"|"&amp;TEXT($C121,"yyyymmdd"), RRPS_ALL[Key], RRPS_ALL[Clean Price Mid], "")</f>
        <v/>
      </c>
      <c r="J121" s="6"/>
      <c r="K121" s="6"/>
      <c r="L121" s="6"/>
      <c r="M121" s="7">
        <f>_xlfn.XLOOKUP(M$1&amp;"|"&amp;TEXT($C121,"yyyymmdd"), RRPS_ALL[Key], RRPS_ALL[Yield to Maturity], "")</f>
        <v>-1.0545629999999999</v>
      </c>
      <c r="N121" s="6">
        <f>_xlfn.XLOOKUP(N$1&amp;"|"&amp;TEXT($C121,"yyyymmdd"), RRPS_ALL[Key], RRPS_ALL[Mid Price], "")</f>
        <v>160.523</v>
      </c>
      <c r="O121" s="6">
        <f>_xlfn.XLOOKUP(O$1&amp;"|"&amp;TEXT($C121,"yyyymmdd"), RRPS_ALL[Key], RRPS_ALL[Mid Yield], "")</f>
        <v>-1.0745560000000001</v>
      </c>
      <c r="P121" s="6">
        <f>_xlfn.XLOOKUP(P$1&amp;"|"&amp;TEXT($C121,"yyyymmdd"), RRPS_ALL[Key], RRPS_ALL[Dirty Mid], "")</f>
        <v>0</v>
      </c>
      <c r="Q121" s="6">
        <f>_xlfn.XLOOKUP(Q$1&amp;"|"&amp;TEXT($C121,"yyyymmdd"), RRPS_ALL[Key], RRPS_ALL[Clean Price Mid], "")</f>
        <v>0</v>
      </c>
      <c r="R121" s="6">
        <v>0.04</v>
      </c>
      <c r="S121" s="5">
        <v>44166</v>
      </c>
      <c r="T121" s="6">
        <f t="shared" si="14"/>
        <v>11.170431211498974</v>
      </c>
      <c r="U121" s="7">
        <f>_xlfn.XLOOKUP(U$1&amp;"|"&amp;TEXT($C121,"yyyymmdd"), RRPS_ALL[Key], RRPS_ALL[Yield to Maturity], "")</f>
        <v>4.6239999999999997</v>
      </c>
      <c r="V121" s="6">
        <f>_xlfn.XLOOKUP(V$1&amp;"|"&amp;TEXT($C121,"yyyymmdd"), RRPS_ALL[Key], RRPS_ALL[Mid Price], "")</f>
        <v>153.929</v>
      </c>
      <c r="W121" s="6">
        <f>_xlfn.XLOOKUP(W$1&amp;"|"&amp;TEXT($C121,"yyyymmdd"), RRPS_ALL[Key], RRPS_ALL[Mid Yield], "")</f>
        <v>4.6020000000000003</v>
      </c>
      <c r="X121" s="6">
        <f>_xlfn.XLOOKUP(X$1&amp;"|"&amp;TEXT($C121,"yyyymmdd"), RRPS_ALL[Key], RRPS_ALL[Dirty Mid], "")</f>
        <v>0</v>
      </c>
      <c r="Y121" s="6">
        <f>_xlfn.XLOOKUP(Y$1&amp;"|"&amp;TEXT($C121,"yyyymmdd"), RRPS_ALL[Key], RRPS_ALL[Clean Price Mid], "")</f>
        <v>0</v>
      </c>
      <c r="Z121" s="6">
        <v>3.5000000000000003E-2</v>
      </c>
      <c r="AA121" s="5">
        <v>47088</v>
      </c>
      <c r="AB121" s="6">
        <f t="shared" si="9"/>
        <v>19.170431211498972</v>
      </c>
      <c r="AC121" s="7">
        <f>_xlfn.XLOOKUP(AC$1&amp;"|"&amp;TEXT($C121,"yyyymmdd"), RRPS_ALL[Key], RRPS_ALL[Yield to Maturity], "")</f>
        <v>4.048</v>
      </c>
      <c r="AD121" s="6">
        <f>_xlfn.XLOOKUP(AD$1&amp;"|"&amp;TEXT($C121,"yyyymmdd"), RRPS_ALL[Key], RRPS_ALL[Mid Price], "")</f>
        <v>134.01474999999999</v>
      </c>
      <c r="AE121" s="6">
        <f>_xlfn.XLOOKUP(AE$1&amp;"|"&amp;TEXT($C121,"yyyymmdd"), RRPS_ALL[Key], RRPS_ALL[Mid Yield], "")</f>
        <v>4.0179999999999998</v>
      </c>
      <c r="AF121" s="6">
        <f>_xlfn.XLOOKUP(AF$1&amp;"|"&amp;TEXT($C121,"yyyymmdd"), RRPS_ALL[Key], RRPS_ALL[Dirty Mid], "")</f>
        <v>3.4541499999999998</v>
      </c>
      <c r="AG121" s="6">
        <f>_xlfn.XLOOKUP(AG$1&amp;"|"&amp;TEXT($C121,"yyyymmdd"), RRPS_ALL[Key], RRPS_ALL[Clean Price Mid], "")</f>
        <v>5.5426000000000002</v>
      </c>
      <c r="AH121" s="6">
        <v>3.5000000000000003E-2</v>
      </c>
      <c r="AI121" s="5">
        <v>42339</v>
      </c>
      <c r="AJ121" s="6">
        <f t="shared" si="12"/>
        <v>6.17018779342723</v>
      </c>
      <c r="AK121" s="7">
        <f>_xlfn.XLOOKUP(AK$1&amp;"|"&amp;TEXT($C121,"yyyymmdd"), RRPS_ALL[Key], RRPS_ALL[Yield to Maturity], "")</f>
        <v>3.177</v>
      </c>
      <c r="AL121" s="6">
        <f>_xlfn.XLOOKUP(AL$1&amp;"|"&amp;TEXT($C121,"yyyymmdd"), RRPS_ALL[Key], RRPS_ALL[Mid Price], "")</f>
        <v>108.858</v>
      </c>
      <c r="AM121" s="6">
        <f>_xlfn.XLOOKUP(AM$1&amp;"|"&amp;TEXT($C121,"yyyymmdd"), RRPS_ALL[Key], RRPS_ALL[Mid Yield], "")</f>
        <v>3.13</v>
      </c>
      <c r="AN121" s="6">
        <f>_xlfn.XLOOKUP(AN$1&amp;"|"&amp;TEXT($C121,"yyyymmdd"), RRPS_ALL[Key], RRPS_ALL[Dirty Mid], "")</f>
        <v>0</v>
      </c>
      <c r="AO121" s="6">
        <f>_xlfn.XLOOKUP(AO$1&amp;"|"&amp;TEXT($C121,"yyyymmdd"), RRPS_ALL[Key], RRPS_ALL[Clean Price Mid], "")</f>
        <v>0</v>
      </c>
      <c r="AP121" s="6">
        <v>0.01</v>
      </c>
      <c r="AQ121" s="5">
        <v>41000</v>
      </c>
      <c r="AR121" s="6">
        <f t="shared" si="15"/>
        <v>2.5023956194387407</v>
      </c>
      <c r="AS121" s="7" t="str">
        <f>_xlfn.XLOOKUP(AS$1&amp;"|"&amp;TEXT($C121,"yyyymmdd"), RRPS_ALL[Key], RRPS_ALL[Yield to Maturity], "")</f>
        <v/>
      </c>
      <c r="AT121" s="6" t="str">
        <f>_xlfn.XLOOKUP(AT$1&amp;"|"&amp;TEXT($C121,"yyyymmdd"), RRPS_ALL[Key], RRPS_ALL[Mid Price], "")</f>
        <v/>
      </c>
      <c r="AU121" s="6" t="str">
        <f>_xlfn.XLOOKUP(AU$1&amp;"|"&amp;TEXT($C121,"yyyymmdd"), RRPS_ALL[Key], RRPS_ALL[Mid Yield], "")</f>
        <v/>
      </c>
      <c r="AV121" s="6" t="str">
        <f>_xlfn.XLOOKUP(AV$1&amp;"|"&amp;TEXT($C121,"yyyymmdd"), RRPS_ALL[Key], RRPS_ALL[Dirty Mid], "")</f>
        <v/>
      </c>
      <c r="AW121" s="6" t="str">
        <f>_xlfn.XLOOKUP(AW$1&amp;"|"&amp;TEXT($C121,"yyyymmdd"), RRPS_ALL[Key], RRPS_ALL[Clean Price Mid], "")</f>
        <v/>
      </c>
      <c r="AX121" s="6"/>
      <c r="AY121" s="6"/>
      <c r="AZ121" s="6"/>
      <c r="BA121" s="7" t="str">
        <f>_xlfn.XLOOKUP(BA$1&amp;"|"&amp;TEXT($C121,"yyyymmdd"), RRPS_ALL[Key], RRPS_ALL[Yield to Maturity], "")</f>
        <v/>
      </c>
      <c r="BB121" s="6" t="str">
        <f>_xlfn.XLOOKUP(BB$1&amp;"|"&amp;TEXT($C121,"yyyymmdd"), RRPS_ALL[Key], RRPS_ALL[Mid Price], "")</f>
        <v/>
      </c>
      <c r="BC121" s="6" t="str">
        <f>_xlfn.XLOOKUP(BC$1&amp;"|"&amp;TEXT($C121,"yyyymmdd"), RRPS_ALL[Key], RRPS_ALL[Mid Yield], "")</f>
        <v/>
      </c>
      <c r="BD121" s="6" t="str">
        <f>_xlfn.XLOOKUP(BD$1&amp;"|"&amp;TEXT($C121,"yyyymmdd"), RRPS_ALL[Key], RRPS_ALL[Dirty Mid], "")</f>
        <v/>
      </c>
      <c r="BE121" s="6" t="str">
        <f>_xlfn.XLOOKUP(BE$1&amp;"|"&amp;TEXT($C121,"yyyymmdd"), RRPS_ALL[Key], RRPS_ALL[Clean Price Mid], "")</f>
        <v/>
      </c>
      <c r="BF121" s="6"/>
      <c r="BG121" s="6"/>
      <c r="BH121" s="6"/>
      <c r="BI121" s="7" t="str">
        <f>_xlfn.XLOOKUP(BI$1&amp;"|"&amp;TEXT($C121,"yyyymmdd"), RRPS_ALL[Key], RRPS_ALL[Yield to Maturity], "")</f>
        <v/>
      </c>
      <c r="BJ121" s="6" t="str">
        <f>_xlfn.XLOOKUP(BJ$1&amp;"|"&amp;TEXT($C121,"yyyymmdd"), RRPS_ALL[Key], RRPS_ALL[Mid Price], "")</f>
        <v/>
      </c>
      <c r="BK121" s="6" t="str">
        <f>_xlfn.XLOOKUP(BK$1&amp;"|"&amp;TEXT($C121,"yyyymmdd"), RRPS_ALL[Key], RRPS_ALL[Mid Yield], "")</f>
        <v/>
      </c>
      <c r="BL121" s="6" t="str">
        <f>_xlfn.XLOOKUP(BL$1&amp;"|"&amp;TEXT($C121,"yyyymmdd"), RRPS_ALL[Key], RRPS_ALL[Dirty Mid], "")</f>
        <v/>
      </c>
      <c r="BM121" s="6" t="str">
        <f>_xlfn.XLOOKUP(BM$1&amp;"|"&amp;TEXT($C121,"yyyymmdd"), RRPS_ALL[Key], RRPS_ALL[Clean Price Mid], "")</f>
        <v/>
      </c>
      <c r="BN121" s="6"/>
      <c r="BO121" s="6"/>
      <c r="BP121" s="6"/>
      <c r="BQ121" s="7" t="str">
        <f>_xlfn.XLOOKUP(BQ$1&amp;"|"&amp;TEXT($C121,"yyyymmdd"), RRPS_ALL[Key], RRPS_ALL[Yield to Maturity], "")</f>
        <v/>
      </c>
      <c r="BR121" s="6" t="str">
        <f>_xlfn.XLOOKUP(BR$1&amp;"|"&amp;TEXT($C121,"yyyymmdd"), RRPS_ALL[Key], RRPS_ALL[Mid Price], "")</f>
        <v/>
      </c>
      <c r="BS121" s="6" t="str">
        <f>_xlfn.XLOOKUP(BS$1&amp;"|"&amp;TEXT($C121,"yyyymmdd"), RRPS_ALL[Key], RRPS_ALL[Mid Yield], "")</f>
        <v/>
      </c>
      <c r="BT121" s="6" t="str">
        <f>_xlfn.XLOOKUP(BT$1&amp;"|"&amp;TEXT($C121,"yyyymmdd"), RRPS_ALL[Key], RRPS_ALL[Dirty Mid], "")</f>
        <v/>
      </c>
      <c r="BU121" s="6" t="str">
        <f>_xlfn.XLOOKUP(BU$1&amp;"|"&amp;TEXT($C121,"yyyymmdd"), RRPS_ALL[Key], RRPS_ALL[Clean Price Mid], "")</f>
        <v/>
      </c>
      <c r="BV121" s="6"/>
      <c r="BW121" s="6"/>
      <c r="BX121" s="6"/>
      <c r="BY121" s="7" t="str">
        <f>_xlfn.XLOOKUP(BY$1&amp;"|"&amp;TEXT($C121,"yyyymmdd"), RRPS_ALL[Key], RRPS_ALL[Yield to Maturity], "")</f>
        <v/>
      </c>
      <c r="BZ121" s="6" t="str">
        <f>_xlfn.XLOOKUP(BZ$1&amp;"|"&amp;TEXT($C121,"yyyymmdd"), RRPS_ALL[Key], RRPS_ALL[Mid Price], "")</f>
        <v/>
      </c>
      <c r="CA121" s="6" t="str">
        <f>_xlfn.XLOOKUP(CA$1&amp;"|"&amp;TEXT($C121,"yyyymmdd"), RRPS_ALL[Key], RRPS_ALL[Mid Yield], "")</f>
        <v/>
      </c>
      <c r="CB121" s="6" t="str">
        <f>_xlfn.XLOOKUP(CB$1&amp;"|"&amp;TEXT($C121,"yyyymmdd"), RRPS_ALL[Key], RRPS_ALL[Dirty Mid], "")</f>
        <v/>
      </c>
      <c r="CC121" s="6" t="str">
        <f>_xlfn.XLOOKUP(CC$1&amp;"|"&amp;TEXT($C121,"yyyymmdd"), RRPS_ALL[Key], RRPS_ALL[Clean Price Mid], "")</f>
        <v/>
      </c>
      <c r="CD121" s="6"/>
      <c r="CE121" s="6"/>
      <c r="CF121" s="6"/>
      <c r="CG121" s="7" t="str">
        <f>_xlfn.XLOOKUP(CG$1&amp;"|"&amp;TEXT($C121,"yyyymmdd"), RRPS_ALL[Key], RRPS_ALL[Yield to Maturity], "")</f>
        <v/>
      </c>
      <c r="CH121" s="6" t="str">
        <f>_xlfn.XLOOKUP(CH$1&amp;"|"&amp;TEXT($C121,"yyyymmdd"), RRPS_ALL[Key], RRPS_ALL[Mid Price], "")</f>
        <v/>
      </c>
      <c r="CI121" s="6" t="str">
        <f>_xlfn.XLOOKUP(CI$1&amp;"|"&amp;TEXT($C121,"yyyymmdd"), RRPS_ALL[Key], RRPS_ALL[Mid Yield], "")</f>
        <v/>
      </c>
      <c r="CJ121" s="6" t="str">
        <f>_xlfn.XLOOKUP(CJ$1&amp;"|"&amp;TEXT($C121,"yyyymmdd"), RRPS_ALL[Key], RRPS_ALL[Dirty Mid], "")</f>
        <v/>
      </c>
      <c r="CK121" s="6" t="str">
        <f>_xlfn.XLOOKUP(CK$1&amp;"|"&amp;TEXT($C121,"yyyymmdd"), RRPS_ALL[Key], RRPS_ALL[Clean Price Mid], "")</f>
        <v/>
      </c>
      <c r="CL121" s="6"/>
      <c r="CM121" s="6"/>
      <c r="CN121" s="6"/>
      <c r="CO121" s="7" t="str">
        <f>_xlfn.XLOOKUP(CO$1&amp;"|"&amp;TEXT($C121,"yyyymmdd"), RRPS_ALL[Key], RRPS_ALL[Yield to Maturity], "")</f>
        <v/>
      </c>
      <c r="CP121" s="6" t="str">
        <f>_xlfn.XLOOKUP(CP$1&amp;"|"&amp;TEXT($C121,"yyyymmdd"), RRPS_ALL[Key], RRPS_ALL[Mid Price], "")</f>
        <v/>
      </c>
      <c r="CQ121" s="6" t="str">
        <f>_xlfn.XLOOKUP(CQ$1&amp;"|"&amp;TEXT($C121,"yyyymmdd"), RRPS_ALL[Key], RRPS_ALL[Mid Yield], "")</f>
        <v/>
      </c>
      <c r="CR121" s="6" t="str">
        <f>_xlfn.XLOOKUP(CR$1&amp;"|"&amp;TEXT($C121,"yyyymmdd"), RRPS_ALL[Key], RRPS_ALL[Dirty Mid], "")</f>
        <v/>
      </c>
      <c r="CS121" s="6" t="str">
        <f>_xlfn.XLOOKUP(CS$1&amp;"|"&amp;TEXT($C121,"yyyymmdd"), RRPS_ALL[Key], RRPS_ALL[Clean Price Mid], "")</f>
        <v/>
      </c>
      <c r="CT121" s="6"/>
      <c r="CU121" s="6"/>
      <c r="CV121" s="6"/>
      <c r="CW121" s="7" t="str">
        <f>_xlfn.XLOOKUP(CW$1&amp;"|"&amp;TEXT($C121,"yyyymmdd"), RRPS_ALL[Key], RRPS_ALL[Yield to Maturity], "")</f>
        <v/>
      </c>
      <c r="CX121" s="6" t="str">
        <f>_xlfn.XLOOKUP(CX$1&amp;"|"&amp;TEXT($C121,"yyyymmdd"), RRPS_ALL[Key], RRPS_ALL[Mid Price], "")</f>
        <v/>
      </c>
      <c r="CY121" s="6" t="str">
        <f>_xlfn.XLOOKUP(CY$1&amp;"|"&amp;TEXT($C121,"yyyymmdd"), RRPS_ALL[Key], RRPS_ALL[Mid Yield], "")</f>
        <v/>
      </c>
      <c r="CZ121" s="6" t="str">
        <f>_xlfn.XLOOKUP(CZ$1&amp;"|"&amp;TEXT($C121,"yyyymmdd"), RRPS_ALL[Key], RRPS_ALL[Dirty Mid], "")</f>
        <v/>
      </c>
      <c r="DA121" s="6" t="str">
        <f>_xlfn.XLOOKUP(DA$1&amp;"|"&amp;TEXT($C121,"yyyymmdd"), RRPS_ALL[Key], RRPS_ALL[Clean Price Mid], "")</f>
        <v/>
      </c>
    </row>
    <row r="122" spans="1:105" x14ac:dyDescent="0.2">
      <c r="A122">
        <v>2009</v>
      </c>
      <c r="B122">
        <v>10</v>
      </c>
      <c r="C122" s="5">
        <f t="shared" si="7"/>
        <v>40117</v>
      </c>
      <c r="D122" s="6">
        <v>-0.25</v>
      </c>
      <c r="E122" s="7" t="str">
        <f>_xlfn.XLOOKUP(E$1&amp;"|"&amp;TEXT($C122,"yyyymmdd"), RRPS_ALL[Key], RRPS_ALL[Yield to Maturity], "")</f>
        <v/>
      </c>
      <c r="F122" s="6" t="str">
        <f>_xlfn.XLOOKUP(F$1&amp;"|"&amp;TEXT($C122,"yyyymmdd"), RRPS_ALL[Key], RRPS_ALL[Mid Price], "")</f>
        <v/>
      </c>
      <c r="G122" s="6" t="str">
        <f>_xlfn.XLOOKUP(G$1&amp;"|"&amp;TEXT($C122,"yyyymmdd"), RRPS_ALL[Key], RRPS_ALL[Mid Yield], "")</f>
        <v/>
      </c>
      <c r="H122" s="6" t="str">
        <f>_xlfn.XLOOKUP(H$1&amp;"|"&amp;TEXT($C122,"yyyymmdd"), RRPS_ALL[Key], RRPS_ALL[Dirty Mid], "")</f>
        <v/>
      </c>
      <c r="I122" s="6" t="str">
        <f>_xlfn.XLOOKUP(I$1&amp;"|"&amp;TEXT($C122,"yyyymmdd"), RRPS_ALL[Key], RRPS_ALL[Clean Price Mid], "")</f>
        <v/>
      </c>
      <c r="J122" s="6"/>
      <c r="K122" s="6"/>
      <c r="L122" s="6"/>
      <c r="M122" s="7">
        <f>_xlfn.XLOOKUP(M$1&amp;"|"&amp;TEXT($C122,"yyyymmdd"), RRPS_ALL[Key], RRPS_ALL[Yield to Maturity], "")</f>
        <v>-1.284484</v>
      </c>
      <c r="N122" s="6">
        <f>_xlfn.XLOOKUP(N$1&amp;"|"&amp;TEXT($C122,"yyyymmdd"), RRPS_ALL[Key], RRPS_ALL[Mid Price], "")</f>
        <v>163.13149999999999</v>
      </c>
      <c r="O122" s="6">
        <f>_xlfn.XLOOKUP(O$1&amp;"|"&amp;TEXT($C122,"yyyymmdd"), RRPS_ALL[Key], RRPS_ALL[Mid Yield], "")</f>
        <v>-1.304487</v>
      </c>
      <c r="P122" s="6">
        <f>_xlfn.XLOOKUP(P$1&amp;"|"&amp;TEXT($C122,"yyyymmdd"), RRPS_ALL[Key], RRPS_ALL[Dirty Mid], "")</f>
        <v>0</v>
      </c>
      <c r="Q122" s="6">
        <f>_xlfn.XLOOKUP(Q$1&amp;"|"&amp;TEXT($C122,"yyyymmdd"), RRPS_ALL[Key], RRPS_ALL[Clean Price Mid], "")</f>
        <v>0</v>
      </c>
      <c r="R122" s="6">
        <v>0.04</v>
      </c>
      <c r="S122" s="5">
        <v>44166</v>
      </c>
      <c r="T122" s="6">
        <f t="shared" si="14"/>
        <v>11.085557837097879</v>
      </c>
      <c r="U122" s="7">
        <f>_xlfn.XLOOKUP(U$1&amp;"|"&amp;TEXT($C122,"yyyymmdd"), RRPS_ALL[Key], RRPS_ALL[Yield to Maturity], "")</f>
        <v>4.6210000000000004</v>
      </c>
      <c r="V122" s="6">
        <f>_xlfn.XLOOKUP(V$1&amp;"|"&amp;TEXT($C122,"yyyymmdd"), RRPS_ALL[Key], RRPS_ALL[Mid Price], "")</f>
        <v>154.34800000000001</v>
      </c>
      <c r="W122" s="6">
        <f>_xlfn.XLOOKUP(W$1&amp;"|"&amp;TEXT($C122,"yyyymmdd"), RRPS_ALL[Key], RRPS_ALL[Mid Yield], "")</f>
        <v>4.5979999999999999</v>
      </c>
      <c r="X122" s="6">
        <f>_xlfn.XLOOKUP(X$1&amp;"|"&amp;TEXT($C122,"yyyymmdd"), RRPS_ALL[Key], RRPS_ALL[Dirty Mid], "")</f>
        <v>0</v>
      </c>
      <c r="Y122" s="6">
        <f>_xlfn.XLOOKUP(Y$1&amp;"|"&amp;TEXT($C122,"yyyymmdd"), RRPS_ALL[Key], RRPS_ALL[Clean Price Mid], "")</f>
        <v>0</v>
      </c>
      <c r="Z122" s="6">
        <v>3.5000000000000003E-2</v>
      </c>
      <c r="AA122" s="5">
        <v>47088</v>
      </c>
      <c r="AB122" s="6">
        <f t="shared" si="9"/>
        <v>19.085557837097877</v>
      </c>
      <c r="AC122" s="7">
        <f>_xlfn.XLOOKUP(AC$1&amp;"|"&amp;TEXT($C122,"yyyymmdd"), RRPS_ALL[Key], RRPS_ALL[Yield to Maturity], "")</f>
        <v>4.0910000000000002</v>
      </c>
      <c r="AD122" s="6">
        <f>_xlfn.XLOOKUP(AD$1&amp;"|"&amp;TEXT($C122,"yyyymmdd"), RRPS_ALL[Key], RRPS_ALL[Mid Price], "")</f>
        <v>133.89474999999999</v>
      </c>
      <c r="AE122" s="6">
        <f>_xlfn.XLOOKUP(AE$1&amp;"|"&amp;TEXT($C122,"yyyymmdd"), RRPS_ALL[Key], RRPS_ALL[Mid Yield], "")</f>
        <v>4.0609999999999999</v>
      </c>
      <c r="AF122" s="6">
        <f>_xlfn.XLOOKUP(AF$1&amp;"|"&amp;TEXT($C122,"yyyymmdd"), RRPS_ALL[Key], RRPS_ALL[Dirty Mid], "")</f>
        <v>3.79541</v>
      </c>
      <c r="AG122" s="6">
        <f>_xlfn.XLOOKUP(AG$1&amp;"|"&amp;TEXT($C122,"yyyymmdd"), RRPS_ALL[Key], RRPS_ALL[Clean Price Mid], "")</f>
        <v>5.4611000000000001</v>
      </c>
      <c r="AH122" s="6">
        <v>3.5000000000000003E-2</v>
      </c>
      <c r="AI122" s="5">
        <v>42339</v>
      </c>
      <c r="AJ122" s="6">
        <f t="shared" si="12"/>
        <v>6.0852895148669797</v>
      </c>
      <c r="AK122" s="7">
        <f>_xlfn.XLOOKUP(AK$1&amp;"|"&amp;TEXT($C122,"yyyymmdd"), RRPS_ALL[Key], RRPS_ALL[Yield to Maturity], "")</f>
        <v>3.2229999999999999</v>
      </c>
      <c r="AL122" s="6">
        <f>_xlfn.XLOOKUP(AL$1&amp;"|"&amp;TEXT($C122,"yyyymmdd"), RRPS_ALL[Key], RRPS_ALL[Mid Price], "")</f>
        <v>109.005</v>
      </c>
      <c r="AM122" s="6">
        <f>_xlfn.XLOOKUP(AM$1&amp;"|"&amp;TEXT($C122,"yyyymmdd"), RRPS_ALL[Key], RRPS_ALL[Mid Yield], "")</f>
        <v>3.173</v>
      </c>
      <c r="AN122" s="6">
        <f>_xlfn.XLOOKUP(AN$1&amp;"|"&amp;TEXT($C122,"yyyymmdd"), RRPS_ALL[Key], RRPS_ALL[Dirty Mid], "")</f>
        <v>0</v>
      </c>
      <c r="AO122" s="6">
        <f>_xlfn.XLOOKUP(AO$1&amp;"|"&amp;TEXT($C122,"yyyymmdd"), RRPS_ALL[Key], RRPS_ALL[Clean Price Mid], "")</f>
        <v>0</v>
      </c>
      <c r="AP122" s="6">
        <v>0.01</v>
      </c>
      <c r="AQ122" s="5">
        <v>41000</v>
      </c>
      <c r="AR122" s="6">
        <f t="shared" si="15"/>
        <v>2.4175222450376452</v>
      </c>
      <c r="AS122" s="7" t="str">
        <f>_xlfn.XLOOKUP(AS$1&amp;"|"&amp;TEXT($C122,"yyyymmdd"), RRPS_ALL[Key], RRPS_ALL[Yield to Maturity], "")</f>
        <v/>
      </c>
      <c r="AT122" s="6" t="str">
        <f>_xlfn.XLOOKUP(AT$1&amp;"|"&amp;TEXT($C122,"yyyymmdd"), RRPS_ALL[Key], RRPS_ALL[Mid Price], "")</f>
        <v/>
      </c>
      <c r="AU122" s="6" t="str">
        <f>_xlfn.XLOOKUP(AU$1&amp;"|"&amp;TEXT($C122,"yyyymmdd"), RRPS_ALL[Key], RRPS_ALL[Mid Yield], "")</f>
        <v/>
      </c>
      <c r="AV122" s="6" t="str">
        <f>_xlfn.XLOOKUP(AV$1&amp;"|"&amp;TEXT($C122,"yyyymmdd"), RRPS_ALL[Key], RRPS_ALL[Dirty Mid], "")</f>
        <v/>
      </c>
      <c r="AW122" s="6" t="str">
        <f>_xlfn.XLOOKUP(AW$1&amp;"|"&amp;TEXT($C122,"yyyymmdd"), RRPS_ALL[Key], RRPS_ALL[Clean Price Mid], "")</f>
        <v/>
      </c>
      <c r="AX122" s="6"/>
      <c r="AY122" s="6"/>
      <c r="AZ122" s="6"/>
      <c r="BA122" s="7" t="str">
        <f>_xlfn.XLOOKUP(BA$1&amp;"|"&amp;TEXT($C122,"yyyymmdd"), RRPS_ALL[Key], RRPS_ALL[Yield to Maturity], "")</f>
        <v/>
      </c>
      <c r="BB122" s="6" t="str">
        <f>_xlfn.XLOOKUP(BB$1&amp;"|"&amp;TEXT($C122,"yyyymmdd"), RRPS_ALL[Key], RRPS_ALL[Mid Price], "")</f>
        <v/>
      </c>
      <c r="BC122" s="6" t="str">
        <f>_xlfn.XLOOKUP(BC$1&amp;"|"&amp;TEXT($C122,"yyyymmdd"), RRPS_ALL[Key], RRPS_ALL[Mid Yield], "")</f>
        <v/>
      </c>
      <c r="BD122" s="6" t="str">
        <f>_xlfn.XLOOKUP(BD$1&amp;"|"&amp;TEXT($C122,"yyyymmdd"), RRPS_ALL[Key], RRPS_ALL[Dirty Mid], "")</f>
        <v/>
      </c>
      <c r="BE122" s="6" t="str">
        <f>_xlfn.XLOOKUP(BE$1&amp;"|"&amp;TEXT($C122,"yyyymmdd"), RRPS_ALL[Key], RRPS_ALL[Clean Price Mid], "")</f>
        <v/>
      </c>
      <c r="BF122" s="6"/>
      <c r="BG122" s="6"/>
      <c r="BH122" s="6"/>
      <c r="BI122" s="7" t="str">
        <f>_xlfn.XLOOKUP(BI$1&amp;"|"&amp;TEXT($C122,"yyyymmdd"), RRPS_ALL[Key], RRPS_ALL[Yield to Maturity], "")</f>
        <v/>
      </c>
      <c r="BJ122" s="6" t="str">
        <f>_xlfn.XLOOKUP(BJ$1&amp;"|"&amp;TEXT($C122,"yyyymmdd"), RRPS_ALL[Key], RRPS_ALL[Mid Price], "")</f>
        <v/>
      </c>
      <c r="BK122" s="6" t="str">
        <f>_xlfn.XLOOKUP(BK$1&amp;"|"&amp;TEXT($C122,"yyyymmdd"), RRPS_ALL[Key], RRPS_ALL[Mid Yield], "")</f>
        <v/>
      </c>
      <c r="BL122" s="6" t="str">
        <f>_xlfn.XLOOKUP(BL$1&amp;"|"&amp;TEXT($C122,"yyyymmdd"), RRPS_ALL[Key], RRPS_ALL[Dirty Mid], "")</f>
        <v/>
      </c>
      <c r="BM122" s="6" t="str">
        <f>_xlfn.XLOOKUP(BM$1&amp;"|"&amp;TEXT($C122,"yyyymmdd"), RRPS_ALL[Key], RRPS_ALL[Clean Price Mid], "")</f>
        <v/>
      </c>
      <c r="BN122" s="6"/>
      <c r="BO122" s="6"/>
      <c r="BP122" s="6"/>
      <c r="BQ122" s="7" t="str">
        <f>_xlfn.XLOOKUP(BQ$1&amp;"|"&amp;TEXT($C122,"yyyymmdd"), RRPS_ALL[Key], RRPS_ALL[Yield to Maturity], "")</f>
        <v/>
      </c>
      <c r="BR122" s="6" t="str">
        <f>_xlfn.XLOOKUP(BR$1&amp;"|"&amp;TEXT($C122,"yyyymmdd"), RRPS_ALL[Key], RRPS_ALL[Mid Price], "")</f>
        <v/>
      </c>
      <c r="BS122" s="6" t="str">
        <f>_xlfn.XLOOKUP(BS$1&amp;"|"&amp;TEXT($C122,"yyyymmdd"), RRPS_ALL[Key], RRPS_ALL[Mid Yield], "")</f>
        <v/>
      </c>
      <c r="BT122" s="6" t="str">
        <f>_xlfn.XLOOKUP(BT$1&amp;"|"&amp;TEXT($C122,"yyyymmdd"), RRPS_ALL[Key], RRPS_ALL[Dirty Mid], "")</f>
        <v/>
      </c>
      <c r="BU122" s="6" t="str">
        <f>_xlfn.XLOOKUP(BU$1&amp;"|"&amp;TEXT($C122,"yyyymmdd"), RRPS_ALL[Key], RRPS_ALL[Clean Price Mid], "")</f>
        <v/>
      </c>
      <c r="BV122" s="6"/>
      <c r="BW122" s="6"/>
      <c r="BX122" s="6"/>
      <c r="BY122" s="7" t="str">
        <f>_xlfn.XLOOKUP(BY$1&amp;"|"&amp;TEXT($C122,"yyyymmdd"), RRPS_ALL[Key], RRPS_ALL[Yield to Maturity], "")</f>
        <v/>
      </c>
      <c r="BZ122" s="6" t="str">
        <f>_xlfn.XLOOKUP(BZ$1&amp;"|"&amp;TEXT($C122,"yyyymmdd"), RRPS_ALL[Key], RRPS_ALL[Mid Price], "")</f>
        <v/>
      </c>
      <c r="CA122" s="6" t="str">
        <f>_xlfn.XLOOKUP(CA$1&amp;"|"&amp;TEXT($C122,"yyyymmdd"), RRPS_ALL[Key], RRPS_ALL[Mid Yield], "")</f>
        <v/>
      </c>
      <c r="CB122" s="6" t="str">
        <f>_xlfn.XLOOKUP(CB$1&amp;"|"&amp;TEXT($C122,"yyyymmdd"), RRPS_ALL[Key], RRPS_ALL[Dirty Mid], "")</f>
        <v/>
      </c>
      <c r="CC122" s="6" t="str">
        <f>_xlfn.XLOOKUP(CC$1&amp;"|"&amp;TEXT($C122,"yyyymmdd"), RRPS_ALL[Key], RRPS_ALL[Clean Price Mid], "")</f>
        <v/>
      </c>
      <c r="CD122" s="6"/>
      <c r="CE122" s="6"/>
      <c r="CF122" s="6"/>
      <c r="CG122" s="7" t="str">
        <f>_xlfn.XLOOKUP(CG$1&amp;"|"&amp;TEXT($C122,"yyyymmdd"), RRPS_ALL[Key], RRPS_ALL[Yield to Maturity], "")</f>
        <v/>
      </c>
      <c r="CH122" s="6" t="str">
        <f>_xlfn.XLOOKUP(CH$1&amp;"|"&amp;TEXT($C122,"yyyymmdd"), RRPS_ALL[Key], RRPS_ALL[Mid Price], "")</f>
        <v/>
      </c>
      <c r="CI122" s="6" t="str">
        <f>_xlfn.XLOOKUP(CI$1&amp;"|"&amp;TEXT($C122,"yyyymmdd"), RRPS_ALL[Key], RRPS_ALL[Mid Yield], "")</f>
        <v/>
      </c>
      <c r="CJ122" s="6" t="str">
        <f>_xlfn.XLOOKUP(CJ$1&amp;"|"&amp;TEXT($C122,"yyyymmdd"), RRPS_ALL[Key], RRPS_ALL[Dirty Mid], "")</f>
        <v/>
      </c>
      <c r="CK122" s="6" t="str">
        <f>_xlfn.XLOOKUP(CK$1&amp;"|"&amp;TEXT($C122,"yyyymmdd"), RRPS_ALL[Key], RRPS_ALL[Clean Price Mid], "")</f>
        <v/>
      </c>
      <c r="CL122" s="6"/>
      <c r="CM122" s="6"/>
      <c r="CN122" s="6"/>
      <c r="CO122" s="7" t="str">
        <f>_xlfn.XLOOKUP(CO$1&amp;"|"&amp;TEXT($C122,"yyyymmdd"), RRPS_ALL[Key], RRPS_ALL[Yield to Maturity], "")</f>
        <v/>
      </c>
      <c r="CP122" s="6" t="str">
        <f>_xlfn.XLOOKUP(CP$1&amp;"|"&amp;TEXT($C122,"yyyymmdd"), RRPS_ALL[Key], RRPS_ALL[Mid Price], "")</f>
        <v/>
      </c>
      <c r="CQ122" s="6" t="str">
        <f>_xlfn.XLOOKUP(CQ$1&amp;"|"&amp;TEXT($C122,"yyyymmdd"), RRPS_ALL[Key], RRPS_ALL[Mid Yield], "")</f>
        <v/>
      </c>
      <c r="CR122" s="6" t="str">
        <f>_xlfn.XLOOKUP(CR$1&amp;"|"&amp;TEXT($C122,"yyyymmdd"), RRPS_ALL[Key], RRPS_ALL[Dirty Mid], "")</f>
        <v/>
      </c>
      <c r="CS122" s="6" t="str">
        <f>_xlfn.XLOOKUP(CS$1&amp;"|"&amp;TEXT($C122,"yyyymmdd"), RRPS_ALL[Key], RRPS_ALL[Clean Price Mid], "")</f>
        <v/>
      </c>
      <c r="CT122" s="6"/>
      <c r="CU122" s="6"/>
      <c r="CV122" s="6"/>
      <c r="CW122" s="7" t="str">
        <f>_xlfn.XLOOKUP(CW$1&amp;"|"&amp;TEXT($C122,"yyyymmdd"), RRPS_ALL[Key], RRPS_ALL[Yield to Maturity], "")</f>
        <v/>
      </c>
      <c r="CX122" s="6" t="str">
        <f>_xlfn.XLOOKUP(CX$1&amp;"|"&amp;TEXT($C122,"yyyymmdd"), RRPS_ALL[Key], RRPS_ALL[Mid Price], "")</f>
        <v/>
      </c>
      <c r="CY122" s="6" t="str">
        <f>_xlfn.XLOOKUP(CY$1&amp;"|"&amp;TEXT($C122,"yyyymmdd"), RRPS_ALL[Key], RRPS_ALL[Mid Yield], "")</f>
        <v/>
      </c>
      <c r="CZ122" s="6" t="str">
        <f>_xlfn.XLOOKUP(CZ$1&amp;"|"&amp;TEXT($C122,"yyyymmdd"), RRPS_ALL[Key], RRPS_ALL[Dirty Mid], "")</f>
        <v/>
      </c>
      <c r="DA122" s="6" t="str">
        <f>_xlfn.XLOOKUP(DA$1&amp;"|"&amp;TEXT($C122,"yyyymmdd"), RRPS_ALL[Key], RRPS_ALL[Clean Price Mid], "")</f>
        <v/>
      </c>
    </row>
    <row r="123" spans="1:105" x14ac:dyDescent="0.2">
      <c r="A123">
        <v>2009</v>
      </c>
      <c r="B123">
        <v>11</v>
      </c>
      <c r="C123" s="5">
        <f t="shared" si="7"/>
        <v>40147</v>
      </c>
      <c r="D123" s="6">
        <v>-0.25</v>
      </c>
      <c r="E123" s="7" t="str">
        <f>_xlfn.XLOOKUP(E$1&amp;"|"&amp;TEXT($C123,"yyyymmdd"), RRPS_ALL[Key], RRPS_ALL[Yield to Maturity], "")</f>
        <v/>
      </c>
      <c r="F123" s="6" t="str">
        <f>_xlfn.XLOOKUP(F$1&amp;"|"&amp;TEXT($C123,"yyyymmdd"), RRPS_ALL[Key], RRPS_ALL[Mid Price], "")</f>
        <v/>
      </c>
      <c r="G123" s="6" t="str">
        <f>_xlfn.XLOOKUP(G$1&amp;"|"&amp;TEXT($C123,"yyyymmdd"), RRPS_ALL[Key], RRPS_ALL[Mid Yield], "")</f>
        <v/>
      </c>
      <c r="H123" s="6" t="str">
        <f>_xlfn.XLOOKUP(H$1&amp;"|"&amp;TEXT($C123,"yyyymmdd"), RRPS_ALL[Key], RRPS_ALL[Dirty Mid], "")</f>
        <v/>
      </c>
      <c r="I123" s="6" t="str">
        <f>_xlfn.XLOOKUP(I$1&amp;"|"&amp;TEXT($C123,"yyyymmdd"), RRPS_ALL[Key], RRPS_ALL[Clean Price Mid], "")</f>
        <v/>
      </c>
      <c r="J123" s="6"/>
      <c r="K123" s="6"/>
      <c r="L123" s="6"/>
      <c r="M123" s="7">
        <f>_xlfn.XLOOKUP(M$1&amp;"|"&amp;TEXT($C123,"yyyymmdd"), RRPS_ALL[Key], RRPS_ALL[Yield to Maturity], "")</f>
        <v>-1.193659</v>
      </c>
      <c r="N123" s="6">
        <f>_xlfn.XLOOKUP(N$1&amp;"|"&amp;TEXT($C123,"yyyymmdd"), RRPS_ALL[Key], RRPS_ALL[Mid Price], "")</f>
        <v>162.98650000000001</v>
      </c>
      <c r="O123" s="6">
        <f>_xlfn.XLOOKUP(O$1&amp;"|"&amp;TEXT($C123,"yyyymmdd"), RRPS_ALL[Key], RRPS_ALL[Mid Yield], "")</f>
        <v>-1.2136579999999999</v>
      </c>
      <c r="P123" s="6">
        <f>_xlfn.XLOOKUP(P$1&amp;"|"&amp;TEXT($C123,"yyyymmdd"), RRPS_ALL[Key], RRPS_ALL[Dirty Mid], "")</f>
        <v>0</v>
      </c>
      <c r="Q123" s="6">
        <f>_xlfn.XLOOKUP(Q$1&amp;"|"&amp;TEXT($C123,"yyyymmdd"), RRPS_ALL[Key], RRPS_ALL[Clean Price Mid], "")</f>
        <v>0</v>
      </c>
      <c r="R123" s="6">
        <v>0.04</v>
      </c>
      <c r="S123" s="5">
        <v>44166</v>
      </c>
      <c r="T123" s="6">
        <f t="shared" si="14"/>
        <v>11.003422313483915</v>
      </c>
      <c r="U123" s="7">
        <f>_xlfn.XLOOKUP(U$1&amp;"|"&amp;TEXT($C123,"yyyymmdd"), RRPS_ALL[Key], RRPS_ALL[Yield to Maturity], "")</f>
        <v>4.4939999999999998</v>
      </c>
      <c r="V123" s="6">
        <f>_xlfn.XLOOKUP(V$1&amp;"|"&amp;TEXT($C123,"yyyymmdd"), RRPS_ALL[Key], RRPS_ALL[Mid Price], "")</f>
        <v>157.41200000000001</v>
      </c>
      <c r="W123" s="6">
        <f>_xlfn.XLOOKUP(W$1&amp;"|"&amp;TEXT($C123,"yyyymmdd"), RRPS_ALL[Key], RRPS_ALL[Mid Yield], "")</f>
        <v>4.4710000000000001</v>
      </c>
      <c r="X123" s="6">
        <f>_xlfn.XLOOKUP(X$1&amp;"|"&amp;TEXT($C123,"yyyymmdd"), RRPS_ALL[Key], RRPS_ALL[Dirty Mid], "")</f>
        <v>0</v>
      </c>
      <c r="Y123" s="6">
        <f>_xlfn.XLOOKUP(Y$1&amp;"|"&amp;TEXT($C123,"yyyymmdd"), RRPS_ALL[Key], RRPS_ALL[Clean Price Mid], "")</f>
        <v>0</v>
      </c>
      <c r="Z123" s="6">
        <v>3.5000000000000003E-2</v>
      </c>
      <c r="AA123" s="5">
        <v>47088</v>
      </c>
      <c r="AB123" s="6">
        <f t="shared" si="9"/>
        <v>19.003422313483917</v>
      </c>
      <c r="AC123" s="7">
        <f>_xlfn.XLOOKUP(AC$1&amp;"|"&amp;TEXT($C123,"yyyymmdd"), RRPS_ALL[Key], RRPS_ALL[Yield to Maturity], "")</f>
        <v>3.9529999999999998</v>
      </c>
      <c r="AD123" s="6">
        <f>_xlfn.XLOOKUP(AD$1&amp;"|"&amp;TEXT($C123,"yyyymmdd"), RRPS_ALL[Key], RRPS_ALL[Mid Price], "")</f>
        <v>134.99875</v>
      </c>
      <c r="AE123" s="6">
        <f>_xlfn.XLOOKUP(AE$1&amp;"|"&amp;TEXT($C123,"yyyymmdd"), RRPS_ALL[Key], RRPS_ALL[Mid Yield], "")</f>
        <v>3.923</v>
      </c>
      <c r="AF123" s="6">
        <f>_xlfn.XLOOKUP(AF$1&amp;"|"&amp;TEXT($C123,"yyyymmdd"), RRPS_ALL[Key], RRPS_ALL[Dirty Mid], "")</f>
        <v>2.2849999999999999E-2</v>
      </c>
      <c r="AG123" s="6">
        <f>_xlfn.XLOOKUP(AG$1&amp;"|"&amp;TEXT($C123,"yyyymmdd"), RRPS_ALL[Key], RRPS_ALL[Clean Price Mid], "")</f>
        <v>5.5476599999999996</v>
      </c>
      <c r="AH123" s="6">
        <v>3.5000000000000003E-2</v>
      </c>
      <c r="AI123" s="5">
        <v>42339</v>
      </c>
      <c r="AJ123" s="6">
        <f t="shared" si="12"/>
        <v>6.0031298904538337</v>
      </c>
      <c r="AK123" s="7">
        <f>_xlfn.XLOOKUP(AK$1&amp;"|"&amp;TEXT($C123,"yyyymmdd"), RRPS_ALL[Key], RRPS_ALL[Yield to Maturity], "")</f>
        <v>3.0329999999999999</v>
      </c>
      <c r="AL123" s="6">
        <f>_xlfn.XLOOKUP(AL$1&amp;"|"&amp;TEXT($C123,"yyyymmdd"), RRPS_ALL[Key], RRPS_ALL[Mid Price], "")</f>
        <v>109.663</v>
      </c>
      <c r="AM123" s="6">
        <f>_xlfn.XLOOKUP(AM$1&amp;"|"&amp;TEXT($C123,"yyyymmdd"), RRPS_ALL[Key], RRPS_ALL[Mid Yield], "")</f>
        <v>2.9830000000000001</v>
      </c>
      <c r="AN123" s="6">
        <f>_xlfn.XLOOKUP(AN$1&amp;"|"&amp;TEXT($C123,"yyyymmdd"), RRPS_ALL[Key], RRPS_ALL[Dirty Mid], "")</f>
        <v>0</v>
      </c>
      <c r="AO123" s="6">
        <f>_xlfn.XLOOKUP(AO$1&amp;"|"&amp;TEXT($C123,"yyyymmdd"), RRPS_ALL[Key], RRPS_ALL[Clean Price Mid], "")</f>
        <v>0</v>
      </c>
      <c r="AP123" s="6">
        <v>0.01</v>
      </c>
      <c r="AQ123" s="5">
        <v>41000</v>
      </c>
      <c r="AR123" s="6">
        <f t="shared" si="15"/>
        <v>2.3353867214236823</v>
      </c>
      <c r="AS123" s="7" t="str">
        <f>_xlfn.XLOOKUP(AS$1&amp;"|"&amp;TEXT($C123,"yyyymmdd"), RRPS_ALL[Key], RRPS_ALL[Yield to Maturity], "")</f>
        <v/>
      </c>
      <c r="AT123" s="6" t="str">
        <f>_xlfn.XLOOKUP(AT$1&amp;"|"&amp;TEXT($C123,"yyyymmdd"), RRPS_ALL[Key], RRPS_ALL[Mid Price], "")</f>
        <v/>
      </c>
      <c r="AU123" s="6" t="str">
        <f>_xlfn.XLOOKUP(AU$1&amp;"|"&amp;TEXT($C123,"yyyymmdd"), RRPS_ALL[Key], RRPS_ALL[Mid Yield], "")</f>
        <v/>
      </c>
      <c r="AV123" s="6" t="str">
        <f>_xlfn.XLOOKUP(AV$1&amp;"|"&amp;TEXT($C123,"yyyymmdd"), RRPS_ALL[Key], RRPS_ALL[Dirty Mid], "")</f>
        <v/>
      </c>
      <c r="AW123" s="6" t="str">
        <f>_xlfn.XLOOKUP(AW$1&amp;"|"&amp;TEXT($C123,"yyyymmdd"), RRPS_ALL[Key], RRPS_ALL[Clean Price Mid], "")</f>
        <v/>
      </c>
      <c r="AX123" s="6"/>
      <c r="AY123" s="6"/>
      <c r="AZ123" s="6"/>
      <c r="BA123" s="7" t="str">
        <f>_xlfn.XLOOKUP(BA$1&amp;"|"&amp;TEXT($C123,"yyyymmdd"), RRPS_ALL[Key], RRPS_ALL[Yield to Maturity], "")</f>
        <v/>
      </c>
      <c r="BB123" s="6" t="str">
        <f>_xlfn.XLOOKUP(BB$1&amp;"|"&amp;TEXT($C123,"yyyymmdd"), RRPS_ALL[Key], RRPS_ALL[Mid Price], "")</f>
        <v/>
      </c>
      <c r="BC123" s="6" t="str">
        <f>_xlfn.XLOOKUP(BC$1&amp;"|"&amp;TEXT($C123,"yyyymmdd"), RRPS_ALL[Key], RRPS_ALL[Mid Yield], "")</f>
        <v/>
      </c>
      <c r="BD123" s="6" t="str">
        <f>_xlfn.XLOOKUP(BD$1&amp;"|"&amp;TEXT($C123,"yyyymmdd"), RRPS_ALL[Key], RRPS_ALL[Dirty Mid], "")</f>
        <v/>
      </c>
      <c r="BE123" s="6" t="str">
        <f>_xlfn.XLOOKUP(BE$1&amp;"|"&amp;TEXT($C123,"yyyymmdd"), RRPS_ALL[Key], RRPS_ALL[Clean Price Mid], "")</f>
        <v/>
      </c>
      <c r="BF123" s="6"/>
      <c r="BG123" s="6"/>
      <c r="BH123" s="6"/>
      <c r="BI123" s="7" t="str">
        <f>_xlfn.XLOOKUP(BI$1&amp;"|"&amp;TEXT($C123,"yyyymmdd"), RRPS_ALL[Key], RRPS_ALL[Yield to Maturity], "")</f>
        <v/>
      </c>
      <c r="BJ123" s="6" t="str">
        <f>_xlfn.XLOOKUP(BJ$1&amp;"|"&amp;TEXT($C123,"yyyymmdd"), RRPS_ALL[Key], RRPS_ALL[Mid Price], "")</f>
        <v/>
      </c>
      <c r="BK123" s="6" t="str">
        <f>_xlfn.XLOOKUP(BK$1&amp;"|"&amp;TEXT($C123,"yyyymmdd"), RRPS_ALL[Key], RRPS_ALL[Mid Yield], "")</f>
        <v/>
      </c>
      <c r="BL123" s="6" t="str">
        <f>_xlfn.XLOOKUP(BL$1&amp;"|"&amp;TEXT($C123,"yyyymmdd"), RRPS_ALL[Key], RRPS_ALL[Dirty Mid], "")</f>
        <v/>
      </c>
      <c r="BM123" s="6" t="str">
        <f>_xlfn.XLOOKUP(BM$1&amp;"|"&amp;TEXT($C123,"yyyymmdd"), RRPS_ALL[Key], RRPS_ALL[Clean Price Mid], "")</f>
        <v/>
      </c>
      <c r="BN123" s="6"/>
      <c r="BO123" s="6"/>
      <c r="BP123" s="6"/>
      <c r="BQ123" s="7" t="str">
        <f>_xlfn.XLOOKUP(BQ$1&amp;"|"&amp;TEXT($C123,"yyyymmdd"), RRPS_ALL[Key], RRPS_ALL[Yield to Maturity], "")</f>
        <v/>
      </c>
      <c r="BR123" s="6" t="str">
        <f>_xlfn.XLOOKUP(BR$1&amp;"|"&amp;TEXT($C123,"yyyymmdd"), RRPS_ALL[Key], RRPS_ALL[Mid Price], "")</f>
        <v/>
      </c>
      <c r="BS123" s="6" t="str">
        <f>_xlfn.XLOOKUP(BS$1&amp;"|"&amp;TEXT($C123,"yyyymmdd"), RRPS_ALL[Key], RRPS_ALL[Mid Yield], "")</f>
        <v/>
      </c>
      <c r="BT123" s="6" t="str">
        <f>_xlfn.XLOOKUP(BT$1&amp;"|"&amp;TEXT($C123,"yyyymmdd"), RRPS_ALL[Key], RRPS_ALL[Dirty Mid], "")</f>
        <v/>
      </c>
      <c r="BU123" s="6" t="str">
        <f>_xlfn.XLOOKUP(BU$1&amp;"|"&amp;TEXT($C123,"yyyymmdd"), RRPS_ALL[Key], RRPS_ALL[Clean Price Mid], "")</f>
        <v/>
      </c>
      <c r="BV123" s="6"/>
      <c r="BW123" s="6"/>
      <c r="BX123" s="6"/>
      <c r="BY123" s="7" t="str">
        <f>_xlfn.XLOOKUP(BY$1&amp;"|"&amp;TEXT($C123,"yyyymmdd"), RRPS_ALL[Key], RRPS_ALL[Yield to Maturity], "")</f>
        <v/>
      </c>
      <c r="BZ123" s="6" t="str">
        <f>_xlfn.XLOOKUP(BZ$1&amp;"|"&amp;TEXT($C123,"yyyymmdd"), RRPS_ALL[Key], RRPS_ALL[Mid Price], "")</f>
        <v/>
      </c>
      <c r="CA123" s="6" t="str">
        <f>_xlfn.XLOOKUP(CA$1&amp;"|"&amp;TEXT($C123,"yyyymmdd"), RRPS_ALL[Key], RRPS_ALL[Mid Yield], "")</f>
        <v/>
      </c>
      <c r="CB123" s="6" t="str">
        <f>_xlfn.XLOOKUP(CB$1&amp;"|"&amp;TEXT($C123,"yyyymmdd"), RRPS_ALL[Key], RRPS_ALL[Dirty Mid], "")</f>
        <v/>
      </c>
      <c r="CC123" s="6" t="str">
        <f>_xlfn.XLOOKUP(CC$1&amp;"|"&amp;TEXT($C123,"yyyymmdd"), RRPS_ALL[Key], RRPS_ALL[Clean Price Mid], "")</f>
        <v/>
      </c>
      <c r="CD123" s="6"/>
      <c r="CE123" s="6"/>
      <c r="CF123" s="6"/>
      <c r="CG123" s="7" t="str">
        <f>_xlfn.XLOOKUP(CG$1&amp;"|"&amp;TEXT($C123,"yyyymmdd"), RRPS_ALL[Key], RRPS_ALL[Yield to Maturity], "")</f>
        <v/>
      </c>
      <c r="CH123" s="6" t="str">
        <f>_xlfn.XLOOKUP(CH$1&amp;"|"&amp;TEXT($C123,"yyyymmdd"), RRPS_ALL[Key], RRPS_ALL[Mid Price], "")</f>
        <v/>
      </c>
      <c r="CI123" s="6" t="str">
        <f>_xlfn.XLOOKUP(CI$1&amp;"|"&amp;TEXT($C123,"yyyymmdd"), RRPS_ALL[Key], RRPS_ALL[Mid Yield], "")</f>
        <v/>
      </c>
      <c r="CJ123" s="6" t="str">
        <f>_xlfn.XLOOKUP(CJ$1&amp;"|"&amp;TEXT($C123,"yyyymmdd"), RRPS_ALL[Key], RRPS_ALL[Dirty Mid], "")</f>
        <v/>
      </c>
      <c r="CK123" s="6" t="str">
        <f>_xlfn.XLOOKUP(CK$1&amp;"|"&amp;TEXT($C123,"yyyymmdd"), RRPS_ALL[Key], RRPS_ALL[Clean Price Mid], "")</f>
        <v/>
      </c>
      <c r="CL123" s="6"/>
      <c r="CM123" s="6"/>
      <c r="CN123" s="6"/>
      <c r="CO123" s="7" t="str">
        <f>_xlfn.XLOOKUP(CO$1&amp;"|"&amp;TEXT($C123,"yyyymmdd"), RRPS_ALL[Key], RRPS_ALL[Yield to Maturity], "")</f>
        <v/>
      </c>
      <c r="CP123" s="6" t="str">
        <f>_xlfn.XLOOKUP(CP$1&amp;"|"&amp;TEXT($C123,"yyyymmdd"), RRPS_ALL[Key], RRPS_ALL[Mid Price], "")</f>
        <v/>
      </c>
      <c r="CQ123" s="6" t="str">
        <f>_xlfn.XLOOKUP(CQ$1&amp;"|"&amp;TEXT($C123,"yyyymmdd"), RRPS_ALL[Key], RRPS_ALL[Mid Yield], "")</f>
        <v/>
      </c>
      <c r="CR123" s="6" t="str">
        <f>_xlfn.XLOOKUP(CR$1&amp;"|"&amp;TEXT($C123,"yyyymmdd"), RRPS_ALL[Key], RRPS_ALL[Dirty Mid], "")</f>
        <v/>
      </c>
      <c r="CS123" s="6" t="str">
        <f>_xlfn.XLOOKUP(CS$1&amp;"|"&amp;TEXT($C123,"yyyymmdd"), RRPS_ALL[Key], RRPS_ALL[Clean Price Mid], "")</f>
        <v/>
      </c>
      <c r="CT123" s="6"/>
      <c r="CU123" s="6"/>
      <c r="CV123" s="6"/>
      <c r="CW123" s="7" t="str">
        <f>_xlfn.XLOOKUP(CW$1&amp;"|"&amp;TEXT($C123,"yyyymmdd"), RRPS_ALL[Key], RRPS_ALL[Yield to Maturity], "")</f>
        <v/>
      </c>
      <c r="CX123" s="6" t="str">
        <f>_xlfn.XLOOKUP(CX$1&amp;"|"&amp;TEXT($C123,"yyyymmdd"), RRPS_ALL[Key], RRPS_ALL[Mid Price], "")</f>
        <v/>
      </c>
      <c r="CY123" s="6" t="str">
        <f>_xlfn.XLOOKUP(CY$1&amp;"|"&amp;TEXT($C123,"yyyymmdd"), RRPS_ALL[Key], RRPS_ALL[Mid Yield], "")</f>
        <v/>
      </c>
      <c r="CZ123" s="6" t="str">
        <f>_xlfn.XLOOKUP(CZ$1&amp;"|"&amp;TEXT($C123,"yyyymmdd"), RRPS_ALL[Key], RRPS_ALL[Dirty Mid], "")</f>
        <v/>
      </c>
      <c r="DA123" s="6" t="str">
        <f>_xlfn.XLOOKUP(DA$1&amp;"|"&amp;TEXT($C123,"yyyymmdd"), RRPS_ALL[Key], RRPS_ALL[Clean Price Mid], "")</f>
        <v/>
      </c>
    </row>
    <row r="124" spans="1:105" x14ac:dyDescent="0.2">
      <c r="A124">
        <v>2009</v>
      </c>
      <c r="B124">
        <v>12</v>
      </c>
      <c r="C124" s="5">
        <f t="shared" si="7"/>
        <v>40178</v>
      </c>
      <c r="D124" s="6">
        <v>-0.25</v>
      </c>
      <c r="E124" s="7" t="str">
        <f>_xlfn.XLOOKUP(E$1&amp;"|"&amp;TEXT($C124,"yyyymmdd"), RRPS_ALL[Key], RRPS_ALL[Yield to Maturity], "")</f>
        <v/>
      </c>
      <c r="F124" s="6" t="str">
        <f>_xlfn.XLOOKUP(F$1&amp;"|"&amp;TEXT($C124,"yyyymmdd"), RRPS_ALL[Key], RRPS_ALL[Mid Price], "")</f>
        <v/>
      </c>
      <c r="G124" s="6" t="str">
        <f>_xlfn.XLOOKUP(G$1&amp;"|"&amp;TEXT($C124,"yyyymmdd"), RRPS_ALL[Key], RRPS_ALL[Mid Yield], "")</f>
        <v/>
      </c>
      <c r="H124" s="6" t="str">
        <f>_xlfn.XLOOKUP(H$1&amp;"|"&amp;TEXT($C124,"yyyymmdd"), RRPS_ALL[Key], RRPS_ALL[Dirty Mid], "")</f>
        <v/>
      </c>
      <c r="I124" s="6" t="str">
        <f>_xlfn.XLOOKUP(I$1&amp;"|"&amp;TEXT($C124,"yyyymmdd"), RRPS_ALL[Key], RRPS_ALL[Clean Price Mid], "")</f>
        <v/>
      </c>
      <c r="J124" s="6"/>
      <c r="K124" s="6"/>
      <c r="L124" s="6"/>
      <c r="M124" s="7">
        <f>_xlfn.XLOOKUP(M$1&amp;"|"&amp;TEXT($C124,"yyyymmdd"), RRPS_ALL[Key], RRPS_ALL[Yield to Maturity], "")</f>
        <v>-0.92471599999999998</v>
      </c>
      <c r="N124" s="6">
        <f>_xlfn.XLOOKUP(N$1&amp;"|"&amp;TEXT($C124,"yyyymmdd"), RRPS_ALL[Key], RRPS_ALL[Mid Price], "")</f>
        <v>161.89150000000001</v>
      </c>
      <c r="O124" s="6">
        <f>_xlfn.XLOOKUP(O$1&amp;"|"&amp;TEXT($C124,"yyyymmdd"), RRPS_ALL[Key], RRPS_ALL[Mid Yield], "")</f>
        <v>-0.94472699999999998</v>
      </c>
      <c r="P124" s="6">
        <f>_xlfn.XLOOKUP(P$1&amp;"|"&amp;TEXT($C124,"yyyymmdd"), RRPS_ALL[Key], RRPS_ALL[Dirty Mid], "")</f>
        <v>0</v>
      </c>
      <c r="Q124" s="6">
        <f>_xlfn.XLOOKUP(Q$1&amp;"|"&amp;TEXT($C124,"yyyymmdd"), RRPS_ALL[Key], RRPS_ALL[Clean Price Mid], "")</f>
        <v>0</v>
      </c>
      <c r="R124" s="6">
        <v>0.04</v>
      </c>
      <c r="S124" s="5">
        <v>44166</v>
      </c>
      <c r="T124" s="6">
        <f t="shared" si="14"/>
        <v>10.91854893908282</v>
      </c>
      <c r="U124" s="7">
        <f>_xlfn.XLOOKUP(U$1&amp;"|"&amp;TEXT($C124,"yyyymmdd"), RRPS_ALL[Key], RRPS_ALL[Yield to Maturity], "")</f>
        <v>4.6580000000000004</v>
      </c>
      <c r="V124" s="6">
        <f>_xlfn.XLOOKUP(V$1&amp;"|"&amp;TEXT($C124,"yyyymmdd"), RRPS_ALL[Key], RRPS_ALL[Mid Price], "")</f>
        <v>153.63300000000001</v>
      </c>
      <c r="W124" s="6">
        <f>_xlfn.XLOOKUP(W$1&amp;"|"&amp;TEXT($C124,"yyyymmdd"), RRPS_ALL[Key], RRPS_ALL[Mid Yield], "")</f>
        <v>4.6349999999999998</v>
      </c>
      <c r="X124" s="6">
        <f>_xlfn.XLOOKUP(X$1&amp;"|"&amp;TEXT($C124,"yyyymmdd"), RRPS_ALL[Key], RRPS_ALL[Dirty Mid], "")</f>
        <v>0</v>
      </c>
      <c r="Y124" s="6">
        <f>_xlfn.XLOOKUP(Y$1&amp;"|"&amp;TEXT($C124,"yyyymmdd"), RRPS_ALL[Key], RRPS_ALL[Clean Price Mid], "")</f>
        <v>0</v>
      </c>
      <c r="Z124" s="6">
        <v>3.5000000000000003E-2</v>
      </c>
      <c r="AA124" s="5">
        <v>47088</v>
      </c>
      <c r="AB124" s="6">
        <f t="shared" si="9"/>
        <v>18.918548939082822</v>
      </c>
      <c r="AC124" s="7">
        <f>_xlfn.XLOOKUP(AC$1&amp;"|"&amp;TEXT($C124,"yyyymmdd"), RRPS_ALL[Key], RRPS_ALL[Yield to Maturity], "")</f>
        <v>4.1449999999999996</v>
      </c>
      <c r="AD124" s="6">
        <f>_xlfn.XLOOKUP(AD$1&amp;"|"&amp;TEXT($C124,"yyyymmdd"), RRPS_ALL[Key], RRPS_ALL[Mid Price], "")</f>
        <v>133.35050000000001</v>
      </c>
      <c r="AE124" s="6">
        <f>_xlfn.XLOOKUP(AE$1&amp;"|"&amp;TEXT($C124,"yyyymmdd"), RRPS_ALL[Key], RRPS_ALL[Mid Yield], "")</f>
        <v>4.1180000000000003</v>
      </c>
      <c r="AF124" s="6">
        <f>_xlfn.XLOOKUP(AF$1&amp;"|"&amp;TEXT($C124,"yyyymmdd"), RRPS_ALL[Key], RRPS_ALL[Dirty Mid], "")</f>
        <v>0.41123999999999999</v>
      </c>
      <c r="AG124" s="6">
        <f>_xlfn.XLOOKUP(AG$1&amp;"|"&amp;TEXT($C124,"yyyymmdd"), RRPS_ALL[Key], RRPS_ALL[Clean Price Mid], "")</f>
        <v>5.4505499999999998</v>
      </c>
      <c r="AH124" s="6">
        <v>3.5000000000000003E-2</v>
      </c>
      <c r="AI124" s="5">
        <v>42339</v>
      </c>
      <c r="AJ124" s="6">
        <f t="shared" si="12"/>
        <v>5.9182316118935834</v>
      </c>
      <c r="AK124" s="7">
        <f>_xlfn.XLOOKUP(AK$1&amp;"|"&amp;TEXT($C124,"yyyymmdd"), RRPS_ALL[Key], RRPS_ALL[Yield to Maturity], "")</f>
        <v>2.9790000000000001</v>
      </c>
      <c r="AL124" s="6">
        <f>_xlfn.XLOOKUP(AL$1&amp;"|"&amp;TEXT($C124,"yyyymmdd"), RRPS_ALL[Key], RRPS_ALL[Mid Price], "")</f>
        <v>109.696</v>
      </c>
      <c r="AM124" s="6">
        <f>_xlfn.XLOOKUP(AM$1&amp;"|"&amp;TEXT($C124,"yyyymmdd"), RRPS_ALL[Key], RRPS_ALL[Mid Yield], "")</f>
        <v>2.9260000000000002</v>
      </c>
      <c r="AN124" s="6">
        <f>_xlfn.XLOOKUP(AN$1&amp;"|"&amp;TEXT($C124,"yyyymmdd"), RRPS_ALL[Key], RRPS_ALL[Dirty Mid], "")</f>
        <v>0</v>
      </c>
      <c r="AO124" s="6">
        <f>_xlfn.XLOOKUP(AO$1&amp;"|"&amp;TEXT($C124,"yyyymmdd"), RRPS_ALL[Key], RRPS_ALL[Clean Price Mid], "")</f>
        <v>0</v>
      </c>
      <c r="AP124" s="6">
        <v>0.01</v>
      </c>
      <c r="AQ124" s="5">
        <v>41000</v>
      </c>
      <c r="AR124" s="6">
        <f t="shared" si="15"/>
        <v>2.2505133470225873</v>
      </c>
      <c r="AS124" s="7" t="str">
        <f>_xlfn.XLOOKUP(AS$1&amp;"|"&amp;TEXT($C124,"yyyymmdd"), RRPS_ALL[Key], RRPS_ALL[Yield to Maturity], "")</f>
        <v/>
      </c>
      <c r="AT124" s="6" t="str">
        <f>_xlfn.XLOOKUP(AT$1&amp;"|"&amp;TEXT($C124,"yyyymmdd"), RRPS_ALL[Key], RRPS_ALL[Mid Price], "")</f>
        <v/>
      </c>
      <c r="AU124" s="6" t="str">
        <f>_xlfn.XLOOKUP(AU$1&amp;"|"&amp;TEXT($C124,"yyyymmdd"), RRPS_ALL[Key], RRPS_ALL[Mid Yield], "")</f>
        <v/>
      </c>
      <c r="AV124" s="6" t="str">
        <f>_xlfn.XLOOKUP(AV$1&amp;"|"&amp;TEXT($C124,"yyyymmdd"), RRPS_ALL[Key], RRPS_ALL[Dirty Mid], "")</f>
        <v/>
      </c>
      <c r="AW124" s="6" t="str">
        <f>_xlfn.XLOOKUP(AW$1&amp;"|"&amp;TEXT($C124,"yyyymmdd"), RRPS_ALL[Key], RRPS_ALL[Clean Price Mid], "")</f>
        <v/>
      </c>
      <c r="AX124" s="6"/>
      <c r="AY124" s="6"/>
      <c r="AZ124" s="6"/>
      <c r="BA124" s="7" t="str">
        <f>_xlfn.XLOOKUP(BA$1&amp;"|"&amp;TEXT($C124,"yyyymmdd"), RRPS_ALL[Key], RRPS_ALL[Yield to Maturity], "")</f>
        <v/>
      </c>
      <c r="BB124" s="6" t="str">
        <f>_xlfn.XLOOKUP(BB$1&amp;"|"&amp;TEXT($C124,"yyyymmdd"), RRPS_ALL[Key], RRPS_ALL[Mid Price], "")</f>
        <v/>
      </c>
      <c r="BC124" s="6" t="str">
        <f>_xlfn.XLOOKUP(BC$1&amp;"|"&amp;TEXT($C124,"yyyymmdd"), RRPS_ALL[Key], RRPS_ALL[Mid Yield], "")</f>
        <v/>
      </c>
      <c r="BD124" s="6" t="str">
        <f>_xlfn.XLOOKUP(BD$1&amp;"|"&amp;TEXT($C124,"yyyymmdd"), RRPS_ALL[Key], RRPS_ALL[Dirty Mid], "")</f>
        <v/>
      </c>
      <c r="BE124" s="6" t="str">
        <f>_xlfn.XLOOKUP(BE$1&amp;"|"&amp;TEXT($C124,"yyyymmdd"), RRPS_ALL[Key], RRPS_ALL[Clean Price Mid], "")</f>
        <v/>
      </c>
      <c r="BF124" s="6"/>
      <c r="BG124" s="6"/>
      <c r="BH124" s="6"/>
      <c r="BI124" s="7" t="str">
        <f>_xlfn.XLOOKUP(BI$1&amp;"|"&amp;TEXT($C124,"yyyymmdd"), RRPS_ALL[Key], RRPS_ALL[Yield to Maturity], "")</f>
        <v/>
      </c>
      <c r="BJ124" s="6" t="str">
        <f>_xlfn.XLOOKUP(BJ$1&amp;"|"&amp;TEXT($C124,"yyyymmdd"), RRPS_ALL[Key], RRPS_ALL[Mid Price], "")</f>
        <v/>
      </c>
      <c r="BK124" s="6" t="str">
        <f>_xlfn.XLOOKUP(BK$1&amp;"|"&amp;TEXT($C124,"yyyymmdd"), RRPS_ALL[Key], RRPS_ALL[Mid Yield], "")</f>
        <v/>
      </c>
      <c r="BL124" s="6" t="str">
        <f>_xlfn.XLOOKUP(BL$1&amp;"|"&amp;TEXT($C124,"yyyymmdd"), RRPS_ALL[Key], RRPS_ALL[Dirty Mid], "")</f>
        <v/>
      </c>
      <c r="BM124" s="6" t="str">
        <f>_xlfn.XLOOKUP(BM$1&amp;"|"&amp;TEXT($C124,"yyyymmdd"), RRPS_ALL[Key], RRPS_ALL[Clean Price Mid], "")</f>
        <v/>
      </c>
      <c r="BN124" s="6"/>
      <c r="BO124" s="6"/>
      <c r="BP124" s="6"/>
      <c r="BQ124" s="7" t="str">
        <f>_xlfn.XLOOKUP(BQ$1&amp;"|"&amp;TEXT($C124,"yyyymmdd"), RRPS_ALL[Key], RRPS_ALL[Yield to Maturity], "")</f>
        <v/>
      </c>
      <c r="BR124" s="6" t="str">
        <f>_xlfn.XLOOKUP(BR$1&amp;"|"&amp;TEXT($C124,"yyyymmdd"), RRPS_ALL[Key], RRPS_ALL[Mid Price], "")</f>
        <v/>
      </c>
      <c r="BS124" s="6" t="str">
        <f>_xlfn.XLOOKUP(BS$1&amp;"|"&amp;TEXT($C124,"yyyymmdd"), RRPS_ALL[Key], RRPS_ALL[Mid Yield], "")</f>
        <v/>
      </c>
      <c r="BT124" s="6" t="str">
        <f>_xlfn.XLOOKUP(BT$1&amp;"|"&amp;TEXT($C124,"yyyymmdd"), RRPS_ALL[Key], RRPS_ALL[Dirty Mid], "")</f>
        <v/>
      </c>
      <c r="BU124" s="6" t="str">
        <f>_xlfn.XLOOKUP(BU$1&amp;"|"&amp;TEXT($C124,"yyyymmdd"), RRPS_ALL[Key], RRPS_ALL[Clean Price Mid], "")</f>
        <v/>
      </c>
      <c r="BV124" s="6"/>
      <c r="BW124" s="6"/>
      <c r="BX124" s="6"/>
      <c r="BY124" s="7" t="str">
        <f>_xlfn.XLOOKUP(BY$1&amp;"|"&amp;TEXT($C124,"yyyymmdd"), RRPS_ALL[Key], RRPS_ALL[Yield to Maturity], "")</f>
        <v/>
      </c>
      <c r="BZ124" s="6" t="str">
        <f>_xlfn.XLOOKUP(BZ$1&amp;"|"&amp;TEXT($C124,"yyyymmdd"), RRPS_ALL[Key], RRPS_ALL[Mid Price], "")</f>
        <v/>
      </c>
      <c r="CA124" s="6" t="str">
        <f>_xlfn.XLOOKUP(CA$1&amp;"|"&amp;TEXT($C124,"yyyymmdd"), RRPS_ALL[Key], RRPS_ALL[Mid Yield], "")</f>
        <v/>
      </c>
      <c r="CB124" s="6" t="str">
        <f>_xlfn.XLOOKUP(CB$1&amp;"|"&amp;TEXT($C124,"yyyymmdd"), RRPS_ALL[Key], RRPS_ALL[Dirty Mid], "")</f>
        <v/>
      </c>
      <c r="CC124" s="6" t="str">
        <f>_xlfn.XLOOKUP(CC$1&amp;"|"&amp;TEXT($C124,"yyyymmdd"), RRPS_ALL[Key], RRPS_ALL[Clean Price Mid], "")</f>
        <v/>
      </c>
      <c r="CD124" s="6"/>
      <c r="CE124" s="6"/>
      <c r="CF124" s="6"/>
      <c r="CG124" s="7" t="str">
        <f>_xlfn.XLOOKUP(CG$1&amp;"|"&amp;TEXT($C124,"yyyymmdd"), RRPS_ALL[Key], RRPS_ALL[Yield to Maturity], "")</f>
        <v/>
      </c>
      <c r="CH124" s="6" t="str">
        <f>_xlfn.XLOOKUP(CH$1&amp;"|"&amp;TEXT($C124,"yyyymmdd"), RRPS_ALL[Key], RRPS_ALL[Mid Price], "")</f>
        <v/>
      </c>
      <c r="CI124" s="6" t="str">
        <f>_xlfn.XLOOKUP(CI$1&amp;"|"&amp;TEXT($C124,"yyyymmdd"), RRPS_ALL[Key], RRPS_ALL[Mid Yield], "")</f>
        <v/>
      </c>
      <c r="CJ124" s="6" t="str">
        <f>_xlfn.XLOOKUP(CJ$1&amp;"|"&amp;TEXT($C124,"yyyymmdd"), RRPS_ALL[Key], RRPS_ALL[Dirty Mid], "")</f>
        <v/>
      </c>
      <c r="CK124" s="6" t="str">
        <f>_xlfn.XLOOKUP(CK$1&amp;"|"&amp;TEXT($C124,"yyyymmdd"), RRPS_ALL[Key], RRPS_ALL[Clean Price Mid], "")</f>
        <v/>
      </c>
      <c r="CL124" s="6"/>
      <c r="CM124" s="6"/>
      <c r="CN124" s="6"/>
      <c r="CO124" s="7" t="str">
        <f>_xlfn.XLOOKUP(CO$1&amp;"|"&amp;TEXT($C124,"yyyymmdd"), RRPS_ALL[Key], RRPS_ALL[Yield to Maturity], "")</f>
        <v/>
      </c>
      <c r="CP124" s="6" t="str">
        <f>_xlfn.XLOOKUP(CP$1&amp;"|"&amp;TEXT($C124,"yyyymmdd"), RRPS_ALL[Key], RRPS_ALL[Mid Price], "")</f>
        <v/>
      </c>
      <c r="CQ124" s="6" t="str">
        <f>_xlfn.XLOOKUP(CQ$1&amp;"|"&amp;TEXT($C124,"yyyymmdd"), RRPS_ALL[Key], RRPS_ALL[Mid Yield], "")</f>
        <v/>
      </c>
      <c r="CR124" s="6" t="str">
        <f>_xlfn.XLOOKUP(CR$1&amp;"|"&amp;TEXT($C124,"yyyymmdd"), RRPS_ALL[Key], RRPS_ALL[Dirty Mid], "")</f>
        <v/>
      </c>
      <c r="CS124" s="6" t="str">
        <f>_xlfn.XLOOKUP(CS$1&amp;"|"&amp;TEXT($C124,"yyyymmdd"), RRPS_ALL[Key], RRPS_ALL[Clean Price Mid], "")</f>
        <v/>
      </c>
      <c r="CT124" s="6"/>
      <c r="CU124" s="6"/>
      <c r="CV124" s="6"/>
      <c r="CW124" s="7" t="str">
        <f>_xlfn.XLOOKUP(CW$1&amp;"|"&amp;TEXT($C124,"yyyymmdd"), RRPS_ALL[Key], RRPS_ALL[Yield to Maturity], "")</f>
        <v/>
      </c>
      <c r="CX124" s="6" t="str">
        <f>_xlfn.XLOOKUP(CX$1&amp;"|"&amp;TEXT($C124,"yyyymmdd"), RRPS_ALL[Key], RRPS_ALL[Mid Price], "")</f>
        <v/>
      </c>
      <c r="CY124" s="6" t="str">
        <f>_xlfn.XLOOKUP(CY$1&amp;"|"&amp;TEXT($C124,"yyyymmdd"), RRPS_ALL[Key], RRPS_ALL[Mid Yield], "")</f>
        <v/>
      </c>
      <c r="CZ124" s="6" t="str">
        <f>_xlfn.XLOOKUP(CZ$1&amp;"|"&amp;TEXT($C124,"yyyymmdd"), RRPS_ALL[Key], RRPS_ALL[Dirty Mid], "")</f>
        <v/>
      </c>
      <c r="DA124" s="6" t="str">
        <f>_xlfn.XLOOKUP(DA$1&amp;"|"&amp;TEXT($C124,"yyyymmdd"), RRPS_ALL[Key], RRPS_ALL[Clean Price Mid], "")</f>
        <v/>
      </c>
    </row>
    <row r="125" spans="1:105" x14ac:dyDescent="0.2">
      <c r="A125">
        <v>2010</v>
      </c>
      <c r="B125">
        <v>1</v>
      </c>
      <c r="C125" s="5">
        <f t="shared" si="7"/>
        <v>40209</v>
      </c>
      <c r="D125" s="6">
        <v>-0.25</v>
      </c>
      <c r="E125" s="7" t="str">
        <f>_xlfn.XLOOKUP(E$1&amp;"|"&amp;TEXT($C125,"yyyymmdd"), RRPS_ALL[Key], RRPS_ALL[Yield to Maturity], "")</f>
        <v/>
      </c>
      <c r="F125" s="6" t="str">
        <f>_xlfn.XLOOKUP(F$1&amp;"|"&amp;TEXT($C125,"yyyymmdd"), RRPS_ALL[Key], RRPS_ALL[Mid Price], "")</f>
        <v/>
      </c>
      <c r="G125" s="6" t="str">
        <f>_xlfn.XLOOKUP(G$1&amp;"|"&amp;TEXT($C125,"yyyymmdd"), RRPS_ALL[Key], RRPS_ALL[Mid Yield], "")</f>
        <v/>
      </c>
      <c r="H125" s="6" t="str">
        <f>_xlfn.XLOOKUP(H$1&amp;"|"&amp;TEXT($C125,"yyyymmdd"), RRPS_ALL[Key], RRPS_ALL[Dirty Mid], "")</f>
        <v/>
      </c>
      <c r="I125" s="6" t="str">
        <f>_xlfn.XLOOKUP(I$1&amp;"|"&amp;TEXT($C125,"yyyymmdd"), RRPS_ALL[Key], RRPS_ALL[Clean Price Mid], "")</f>
        <v/>
      </c>
      <c r="J125" s="6"/>
      <c r="K125" s="6"/>
      <c r="L125" s="6"/>
      <c r="M125" s="7">
        <f>_xlfn.XLOOKUP(M$1&amp;"|"&amp;TEXT($C125,"yyyymmdd"), RRPS_ALL[Key], RRPS_ALL[Yield to Maturity], "")</f>
        <v>-0.89885000000000004</v>
      </c>
      <c r="N125" s="6">
        <f>_xlfn.XLOOKUP(N$1&amp;"|"&amp;TEXT($C125,"yyyymmdd"), RRPS_ALL[Key], RRPS_ALL[Mid Price], "")</f>
        <v>161.7765</v>
      </c>
      <c r="O125" s="6">
        <f>_xlfn.XLOOKUP(O$1&amp;"|"&amp;TEXT($C125,"yyyymmdd"), RRPS_ALL[Key], RRPS_ALL[Mid Yield], "")</f>
        <v>-0.92384900000000003</v>
      </c>
      <c r="P125" s="6">
        <f>_xlfn.XLOOKUP(P$1&amp;"|"&amp;TEXT($C125,"yyyymmdd"), RRPS_ALL[Key], RRPS_ALL[Dirty Mid], "")</f>
        <v>0</v>
      </c>
      <c r="Q125" s="6">
        <f>_xlfn.XLOOKUP(Q$1&amp;"|"&amp;TEXT($C125,"yyyymmdd"), RRPS_ALL[Key], RRPS_ALL[Clean Price Mid], "")</f>
        <v>0</v>
      </c>
      <c r="R125" s="6">
        <v>0.04</v>
      </c>
      <c r="S125" s="5">
        <v>44166</v>
      </c>
      <c r="T125" s="6">
        <f t="shared" si="14"/>
        <v>10.833001493280239</v>
      </c>
      <c r="U125" s="7">
        <f>_xlfn.XLOOKUP(U$1&amp;"|"&amp;TEXT($C125,"yyyymmdd"), RRPS_ALL[Key], RRPS_ALL[Yield to Maturity], "")</f>
        <v>4.5229999999999997</v>
      </c>
      <c r="V125" s="6">
        <f>_xlfn.XLOOKUP(V$1&amp;"|"&amp;TEXT($C125,"yyyymmdd"), RRPS_ALL[Key], RRPS_ALL[Mid Price], "")</f>
        <v>156.77000000000001</v>
      </c>
      <c r="W125" s="6">
        <f>_xlfn.XLOOKUP(W$1&amp;"|"&amp;TEXT($C125,"yyyymmdd"), RRPS_ALL[Key], RRPS_ALL[Mid Yield], "")</f>
        <v>4.5010000000000003</v>
      </c>
      <c r="X125" s="6">
        <f>_xlfn.XLOOKUP(X$1&amp;"|"&amp;TEXT($C125,"yyyymmdd"), RRPS_ALL[Key], RRPS_ALL[Dirty Mid], "")</f>
        <v>0</v>
      </c>
      <c r="Y125" s="6">
        <f>_xlfn.XLOOKUP(Y$1&amp;"|"&amp;TEXT($C125,"yyyymmdd"), RRPS_ALL[Key], RRPS_ALL[Clean Price Mid], "")</f>
        <v>0</v>
      </c>
      <c r="Z125" s="6">
        <v>3.5000000000000003E-2</v>
      </c>
      <c r="AA125" s="5">
        <v>47088</v>
      </c>
      <c r="AB125" s="6">
        <f t="shared" ref="AB125:AB188" si="16">YEARFRAC($C125,AA125,1)</f>
        <v>18.832997118155621</v>
      </c>
      <c r="AC125" s="7">
        <f>_xlfn.XLOOKUP(AC$1&amp;"|"&amp;TEXT($C125,"yyyymmdd"), RRPS_ALL[Key], RRPS_ALL[Yield to Maturity], "")</f>
        <v>3.867</v>
      </c>
      <c r="AD125" s="6">
        <f>_xlfn.XLOOKUP(AD$1&amp;"|"&amp;TEXT($C125,"yyyymmdd"), RRPS_ALL[Key], RRPS_ALL[Mid Price], "")</f>
        <v>135.36949999999999</v>
      </c>
      <c r="AE125" s="6">
        <f>_xlfn.XLOOKUP(AE$1&amp;"|"&amp;TEXT($C125,"yyyymmdd"), RRPS_ALL[Key], RRPS_ALL[Mid Yield], "")</f>
        <v>3.8410000000000002</v>
      </c>
      <c r="AF125" s="6">
        <f>_xlfn.XLOOKUP(AF$1&amp;"|"&amp;TEXT($C125,"yyyymmdd"), RRPS_ALL[Key], RRPS_ALL[Dirty Mid], "")</f>
        <v>0.70981000000000005</v>
      </c>
      <c r="AG125" s="6">
        <f>_xlfn.XLOOKUP(AG$1&amp;"|"&amp;TEXT($C125,"yyyymmdd"), RRPS_ALL[Key], RRPS_ALL[Clean Price Mid], "")</f>
        <v>5.3821899999999996</v>
      </c>
      <c r="AH125" s="6">
        <v>3.5000000000000003E-2</v>
      </c>
      <c r="AI125" s="5">
        <v>42339</v>
      </c>
      <c r="AJ125" s="6">
        <f t="shared" ref="AJ125:AJ156" si="17">YEARFRAC($C125,AI125,1)</f>
        <v>5.8329529895025098</v>
      </c>
      <c r="AK125" s="7">
        <f>_xlfn.XLOOKUP(AK$1&amp;"|"&amp;TEXT($C125,"yyyymmdd"), RRPS_ALL[Key], RRPS_ALL[Yield to Maturity], "")</f>
        <v>2.9079999999999999</v>
      </c>
      <c r="AL125" s="6">
        <f>_xlfn.XLOOKUP(AL$1&amp;"|"&amp;TEXT($C125,"yyyymmdd"), RRPS_ALL[Key], RRPS_ALL[Mid Price], "")</f>
        <v>110.005</v>
      </c>
      <c r="AM125" s="6">
        <f>_xlfn.XLOOKUP(AM$1&amp;"|"&amp;TEXT($C125,"yyyymmdd"), RRPS_ALL[Key], RRPS_ALL[Mid Yield], "")</f>
        <v>2.8530000000000002</v>
      </c>
      <c r="AN125" s="6">
        <f>_xlfn.XLOOKUP(AN$1&amp;"|"&amp;TEXT($C125,"yyyymmdd"), RRPS_ALL[Key], RRPS_ALL[Dirty Mid], "")</f>
        <v>0</v>
      </c>
      <c r="AO125" s="6">
        <f>_xlfn.XLOOKUP(AO$1&amp;"|"&amp;TEXT($C125,"yyyymmdd"), RRPS_ALL[Key], RRPS_ALL[Clean Price Mid], "")</f>
        <v>0</v>
      </c>
      <c r="AP125" s="6">
        <v>0.01</v>
      </c>
      <c r="AQ125" s="5">
        <v>41000</v>
      </c>
      <c r="AR125" s="6">
        <f t="shared" si="15"/>
        <v>2.1651459854014599</v>
      </c>
      <c r="AS125" s="7" t="str">
        <f>_xlfn.XLOOKUP(AS$1&amp;"|"&amp;TEXT($C125,"yyyymmdd"), RRPS_ALL[Key], RRPS_ALL[Yield to Maturity], "")</f>
        <v/>
      </c>
      <c r="AT125" s="6" t="str">
        <f>_xlfn.XLOOKUP(AT$1&amp;"|"&amp;TEXT($C125,"yyyymmdd"), RRPS_ALL[Key], RRPS_ALL[Mid Price], "")</f>
        <v/>
      </c>
      <c r="AU125" s="6" t="str">
        <f>_xlfn.XLOOKUP(AU$1&amp;"|"&amp;TEXT($C125,"yyyymmdd"), RRPS_ALL[Key], RRPS_ALL[Mid Yield], "")</f>
        <v/>
      </c>
      <c r="AV125" s="6" t="str">
        <f>_xlfn.XLOOKUP(AV$1&amp;"|"&amp;TEXT($C125,"yyyymmdd"), RRPS_ALL[Key], RRPS_ALL[Dirty Mid], "")</f>
        <v/>
      </c>
      <c r="AW125" s="6" t="str">
        <f>_xlfn.XLOOKUP(AW$1&amp;"|"&amp;TEXT($C125,"yyyymmdd"), RRPS_ALL[Key], RRPS_ALL[Clean Price Mid], "")</f>
        <v/>
      </c>
      <c r="AX125" s="6"/>
      <c r="AY125" s="6"/>
      <c r="AZ125" s="6"/>
      <c r="BA125" s="7" t="str">
        <f>_xlfn.XLOOKUP(BA$1&amp;"|"&amp;TEXT($C125,"yyyymmdd"), RRPS_ALL[Key], RRPS_ALL[Yield to Maturity], "")</f>
        <v/>
      </c>
      <c r="BB125" s="6" t="str">
        <f>_xlfn.XLOOKUP(BB$1&amp;"|"&amp;TEXT($C125,"yyyymmdd"), RRPS_ALL[Key], RRPS_ALL[Mid Price], "")</f>
        <v/>
      </c>
      <c r="BC125" s="6" t="str">
        <f>_xlfn.XLOOKUP(BC$1&amp;"|"&amp;TEXT($C125,"yyyymmdd"), RRPS_ALL[Key], RRPS_ALL[Mid Yield], "")</f>
        <v/>
      </c>
      <c r="BD125" s="6" t="str">
        <f>_xlfn.XLOOKUP(BD$1&amp;"|"&amp;TEXT($C125,"yyyymmdd"), RRPS_ALL[Key], RRPS_ALL[Dirty Mid], "")</f>
        <v/>
      </c>
      <c r="BE125" s="6" t="str">
        <f>_xlfn.XLOOKUP(BE$1&amp;"|"&amp;TEXT($C125,"yyyymmdd"), RRPS_ALL[Key], RRPS_ALL[Clean Price Mid], "")</f>
        <v/>
      </c>
      <c r="BF125" s="6"/>
      <c r="BG125" s="6"/>
      <c r="BH125" s="6"/>
      <c r="BI125" s="7" t="str">
        <f>_xlfn.XLOOKUP(BI$1&amp;"|"&amp;TEXT($C125,"yyyymmdd"), RRPS_ALL[Key], RRPS_ALL[Yield to Maturity], "")</f>
        <v/>
      </c>
      <c r="BJ125" s="6" t="str">
        <f>_xlfn.XLOOKUP(BJ$1&amp;"|"&amp;TEXT($C125,"yyyymmdd"), RRPS_ALL[Key], RRPS_ALL[Mid Price], "")</f>
        <v/>
      </c>
      <c r="BK125" s="6" t="str">
        <f>_xlfn.XLOOKUP(BK$1&amp;"|"&amp;TEXT($C125,"yyyymmdd"), RRPS_ALL[Key], RRPS_ALL[Mid Yield], "")</f>
        <v/>
      </c>
      <c r="BL125" s="6" t="str">
        <f>_xlfn.XLOOKUP(BL$1&amp;"|"&amp;TEXT($C125,"yyyymmdd"), RRPS_ALL[Key], RRPS_ALL[Dirty Mid], "")</f>
        <v/>
      </c>
      <c r="BM125" s="6" t="str">
        <f>_xlfn.XLOOKUP(BM$1&amp;"|"&amp;TEXT($C125,"yyyymmdd"), RRPS_ALL[Key], RRPS_ALL[Clean Price Mid], "")</f>
        <v/>
      </c>
      <c r="BN125" s="6"/>
      <c r="BO125" s="6"/>
      <c r="BP125" s="6"/>
      <c r="BQ125" s="7" t="str">
        <f>_xlfn.XLOOKUP(BQ$1&amp;"|"&amp;TEXT($C125,"yyyymmdd"), RRPS_ALL[Key], RRPS_ALL[Yield to Maturity], "")</f>
        <v/>
      </c>
      <c r="BR125" s="6" t="str">
        <f>_xlfn.XLOOKUP(BR$1&amp;"|"&amp;TEXT($C125,"yyyymmdd"), RRPS_ALL[Key], RRPS_ALL[Mid Price], "")</f>
        <v/>
      </c>
      <c r="BS125" s="6" t="str">
        <f>_xlfn.XLOOKUP(BS$1&amp;"|"&amp;TEXT($C125,"yyyymmdd"), RRPS_ALL[Key], RRPS_ALL[Mid Yield], "")</f>
        <v/>
      </c>
      <c r="BT125" s="6" t="str">
        <f>_xlfn.XLOOKUP(BT$1&amp;"|"&amp;TEXT($C125,"yyyymmdd"), RRPS_ALL[Key], RRPS_ALL[Dirty Mid], "")</f>
        <v/>
      </c>
      <c r="BU125" s="6" t="str">
        <f>_xlfn.XLOOKUP(BU$1&amp;"|"&amp;TEXT($C125,"yyyymmdd"), RRPS_ALL[Key], RRPS_ALL[Clean Price Mid], "")</f>
        <v/>
      </c>
      <c r="BV125" s="6"/>
      <c r="BW125" s="6"/>
      <c r="BX125" s="6"/>
      <c r="BY125" s="7" t="str">
        <f>_xlfn.XLOOKUP(BY$1&amp;"|"&amp;TEXT($C125,"yyyymmdd"), RRPS_ALL[Key], RRPS_ALL[Yield to Maturity], "")</f>
        <v/>
      </c>
      <c r="BZ125" s="6" t="str">
        <f>_xlfn.XLOOKUP(BZ$1&amp;"|"&amp;TEXT($C125,"yyyymmdd"), RRPS_ALL[Key], RRPS_ALL[Mid Price], "")</f>
        <v/>
      </c>
      <c r="CA125" s="6" t="str">
        <f>_xlfn.XLOOKUP(CA$1&amp;"|"&amp;TEXT($C125,"yyyymmdd"), RRPS_ALL[Key], RRPS_ALL[Mid Yield], "")</f>
        <v/>
      </c>
      <c r="CB125" s="6" t="str">
        <f>_xlfn.XLOOKUP(CB$1&amp;"|"&amp;TEXT($C125,"yyyymmdd"), RRPS_ALL[Key], RRPS_ALL[Dirty Mid], "")</f>
        <v/>
      </c>
      <c r="CC125" s="6" t="str">
        <f>_xlfn.XLOOKUP(CC$1&amp;"|"&amp;TEXT($C125,"yyyymmdd"), RRPS_ALL[Key], RRPS_ALL[Clean Price Mid], "")</f>
        <v/>
      </c>
      <c r="CD125" s="6"/>
      <c r="CE125" s="6"/>
      <c r="CF125" s="6"/>
      <c r="CG125" s="7" t="str">
        <f>_xlfn.XLOOKUP(CG$1&amp;"|"&amp;TEXT($C125,"yyyymmdd"), RRPS_ALL[Key], RRPS_ALL[Yield to Maturity], "")</f>
        <v/>
      </c>
      <c r="CH125" s="6" t="str">
        <f>_xlfn.XLOOKUP(CH$1&amp;"|"&amp;TEXT($C125,"yyyymmdd"), RRPS_ALL[Key], RRPS_ALL[Mid Price], "")</f>
        <v/>
      </c>
      <c r="CI125" s="6" t="str">
        <f>_xlfn.XLOOKUP(CI$1&amp;"|"&amp;TEXT($C125,"yyyymmdd"), RRPS_ALL[Key], RRPS_ALL[Mid Yield], "")</f>
        <v/>
      </c>
      <c r="CJ125" s="6" t="str">
        <f>_xlfn.XLOOKUP(CJ$1&amp;"|"&amp;TEXT($C125,"yyyymmdd"), RRPS_ALL[Key], RRPS_ALL[Dirty Mid], "")</f>
        <v/>
      </c>
      <c r="CK125" s="6" t="str">
        <f>_xlfn.XLOOKUP(CK$1&amp;"|"&amp;TEXT($C125,"yyyymmdd"), RRPS_ALL[Key], RRPS_ALL[Clean Price Mid], "")</f>
        <v/>
      </c>
      <c r="CL125" s="6"/>
      <c r="CM125" s="6"/>
      <c r="CN125" s="6"/>
      <c r="CO125" s="7" t="str">
        <f>_xlfn.XLOOKUP(CO$1&amp;"|"&amp;TEXT($C125,"yyyymmdd"), RRPS_ALL[Key], RRPS_ALL[Yield to Maturity], "")</f>
        <v/>
      </c>
      <c r="CP125" s="6" t="str">
        <f>_xlfn.XLOOKUP(CP$1&amp;"|"&amp;TEXT($C125,"yyyymmdd"), RRPS_ALL[Key], RRPS_ALL[Mid Price], "")</f>
        <v/>
      </c>
      <c r="CQ125" s="6" t="str">
        <f>_xlfn.XLOOKUP(CQ$1&amp;"|"&amp;TEXT($C125,"yyyymmdd"), RRPS_ALL[Key], RRPS_ALL[Mid Yield], "")</f>
        <v/>
      </c>
      <c r="CR125" s="6" t="str">
        <f>_xlfn.XLOOKUP(CR$1&amp;"|"&amp;TEXT($C125,"yyyymmdd"), RRPS_ALL[Key], RRPS_ALL[Dirty Mid], "")</f>
        <v/>
      </c>
      <c r="CS125" s="6" t="str">
        <f>_xlfn.XLOOKUP(CS$1&amp;"|"&amp;TEXT($C125,"yyyymmdd"), RRPS_ALL[Key], RRPS_ALL[Clean Price Mid], "")</f>
        <v/>
      </c>
      <c r="CT125" s="6"/>
      <c r="CU125" s="6"/>
      <c r="CV125" s="6"/>
      <c r="CW125" s="7" t="str">
        <f>_xlfn.XLOOKUP(CW$1&amp;"|"&amp;TEXT($C125,"yyyymmdd"), RRPS_ALL[Key], RRPS_ALL[Yield to Maturity], "")</f>
        <v/>
      </c>
      <c r="CX125" s="6" t="str">
        <f>_xlfn.XLOOKUP(CX$1&amp;"|"&amp;TEXT($C125,"yyyymmdd"), RRPS_ALL[Key], RRPS_ALL[Mid Price], "")</f>
        <v/>
      </c>
      <c r="CY125" s="6" t="str">
        <f>_xlfn.XLOOKUP(CY$1&amp;"|"&amp;TEXT($C125,"yyyymmdd"), RRPS_ALL[Key], RRPS_ALL[Mid Yield], "")</f>
        <v/>
      </c>
      <c r="CZ125" s="6" t="str">
        <f>_xlfn.XLOOKUP(CZ$1&amp;"|"&amp;TEXT($C125,"yyyymmdd"), RRPS_ALL[Key], RRPS_ALL[Dirty Mid], "")</f>
        <v/>
      </c>
      <c r="DA125" s="6" t="str">
        <f>_xlfn.XLOOKUP(DA$1&amp;"|"&amp;TEXT($C125,"yyyymmdd"), RRPS_ALL[Key], RRPS_ALL[Clean Price Mid], "")</f>
        <v/>
      </c>
    </row>
    <row r="126" spans="1:105" x14ac:dyDescent="0.2">
      <c r="A126">
        <v>2010</v>
      </c>
      <c r="B126">
        <v>2</v>
      </c>
      <c r="C126" s="5">
        <f t="shared" si="7"/>
        <v>40237</v>
      </c>
      <c r="D126" s="6">
        <v>-0.25</v>
      </c>
      <c r="E126" s="7" t="str">
        <f>_xlfn.XLOOKUP(E$1&amp;"|"&amp;TEXT($C126,"yyyymmdd"), RRPS_ALL[Key], RRPS_ALL[Yield to Maturity], "")</f>
        <v/>
      </c>
      <c r="F126" s="6" t="str">
        <f>_xlfn.XLOOKUP(F$1&amp;"|"&amp;TEXT($C126,"yyyymmdd"), RRPS_ALL[Key], RRPS_ALL[Mid Price], "")</f>
        <v/>
      </c>
      <c r="G126" s="6" t="str">
        <f>_xlfn.XLOOKUP(G$1&amp;"|"&amp;TEXT($C126,"yyyymmdd"), RRPS_ALL[Key], RRPS_ALL[Mid Yield], "")</f>
        <v/>
      </c>
      <c r="H126" s="6" t="str">
        <f>_xlfn.XLOOKUP(H$1&amp;"|"&amp;TEXT($C126,"yyyymmdd"), RRPS_ALL[Key], RRPS_ALL[Dirty Mid], "")</f>
        <v/>
      </c>
      <c r="I126" s="6" t="str">
        <f>_xlfn.XLOOKUP(I$1&amp;"|"&amp;TEXT($C126,"yyyymmdd"), RRPS_ALL[Key], RRPS_ALL[Clean Price Mid], "")</f>
        <v/>
      </c>
      <c r="J126" s="6"/>
      <c r="K126" s="6"/>
      <c r="L126" s="6"/>
      <c r="M126" s="7">
        <f>_xlfn.XLOOKUP(M$1&amp;"|"&amp;TEXT($C126,"yyyymmdd"), RRPS_ALL[Key], RRPS_ALL[Yield to Maturity], "")</f>
        <v>-1.036756</v>
      </c>
      <c r="N126" s="6">
        <f>_xlfn.XLOOKUP(N$1&amp;"|"&amp;TEXT($C126,"yyyymmdd"), RRPS_ALL[Key], RRPS_ALL[Mid Price], "")</f>
        <v>163.41</v>
      </c>
      <c r="O126" s="6">
        <f>_xlfn.XLOOKUP(O$1&amp;"|"&amp;TEXT($C126,"yyyymmdd"), RRPS_ALL[Key], RRPS_ALL[Mid Yield], "")</f>
        <v>-1.061801</v>
      </c>
      <c r="P126" s="6">
        <f>_xlfn.XLOOKUP(P$1&amp;"|"&amp;TEXT($C126,"yyyymmdd"), RRPS_ALL[Key], RRPS_ALL[Dirty Mid], "")</f>
        <v>0</v>
      </c>
      <c r="Q126" s="6">
        <f>_xlfn.XLOOKUP(Q$1&amp;"|"&amp;TEXT($C126,"yyyymmdd"), RRPS_ALL[Key], RRPS_ALL[Clean Price Mid], "")</f>
        <v>0</v>
      </c>
      <c r="R126" s="6">
        <v>0.04</v>
      </c>
      <c r="S126" s="5">
        <v>44166</v>
      </c>
      <c r="T126" s="6">
        <f t="shared" si="14"/>
        <v>10.756346441015431</v>
      </c>
      <c r="U126" s="7">
        <f>_xlfn.XLOOKUP(U$1&amp;"|"&amp;TEXT($C126,"yyyymmdd"), RRPS_ALL[Key], RRPS_ALL[Yield to Maturity], "")</f>
        <v>1.4390000000000001</v>
      </c>
      <c r="V126" s="6">
        <f>_xlfn.XLOOKUP(V$1&amp;"|"&amp;TEXT($C126,"yyyymmdd"), RRPS_ALL[Key], RRPS_ALL[Mid Price], "")</f>
        <v>156.87299999999999</v>
      </c>
      <c r="W126" s="6">
        <f>_xlfn.XLOOKUP(W$1&amp;"|"&amp;TEXT($C126,"yyyymmdd"), RRPS_ALL[Key], RRPS_ALL[Mid Yield], "")</f>
        <v>1.4179999999999999</v>
      </c>
      <c r="X126" s="6">
        <f>_xlfn.XLOOKUP(X$1&amp;"|"&amp;TEXT($C126,"yyyymmdd"), RRPS_ALL[Key], RRPS_ALL[Dirty Mid], "")</f>
        <v>0</v>
      </c>
      <c r="Y126" s="6">
        <f>_xlfn.XLOOKUP(Y$1&amp;"|"&amp;TEXT($C126,"yyyymmdd"), RRPS_ALL[Key], RRPS_ALL[Clean Price Mid], "")</f>
        <v>0</v>
      </c>
      <c r="Z126" s="6">
        <v>3.5000000000000003E-2</v>
      </c>
      <c r="AA126" s="5">
        <v>47088</v>
      </c>
      <c r="AB126" s="6">
        <f t="shared" si="16"/>
        <v>18.756340057636887</v>
      </c>
      <c r="AC126" s="7">
        <f>_xlfn.XLOOKUP(AC$1&amp;"|"&amp;TEXT($C126,"yyyymmdd"), RRPS_ALL[Key], RRPS_ALL[Yield to Maturity], "")</f>
        <v>0.75900000000000001</v>
      </c>
      <c r="AD126" s="6">
        <f>_xlfn.XLOOKUP(AD$1&amp;"|"&amp;TEXT($C126,"yyyymmdd"), RRPS_ALL[Key], RRPS_ALL[Mid Price], "")</f>
        <v>135.1635</v>
      </c>
      <c r="AE126" s="6">
        <f>_xlfn.XLOOKUP(AE$1&amp;"|"&amp;TEXT($C126,"yyyymmdd"), RRPS_ALL[Key], RRPS_ALL[Mid Yield], "")</f>
        <v>0.73199999999999998</v>
      </c>
      <c r="AF126" s="6">
        <f>_xlfn.XLOOKUP(AF$1&amp;"|"&amp;TEXT($C126,"yyyymmdd"), RRPS_ALL[Key], RRPS_ALL[Dirty Mid], "")</f>
        <v>1.0466299999999999</v>
      </c>
      <c r="AG126" s="6">
        <f>_xlfn.XLOOKUP(AG$1&amp;"|"&amp;TEXT($C126,"yyyymmdd"), RRPS_ALL[Key], RRPS_ALL[Clean Price Mid], "")</f>
        <v>5.3000699999999998</v>
      </c>
      <c r="AH126" s="6">
        <v>3.5000000000000003E-2</v>
      </c>
      <c r="AI126" s="5">
        <v>42339</v>
      </c>
      <c r="AJ126" s="6">
        <f t="shared" si="17"/>
        <v>5.75627567320858</v>
      </c>
      <c r="AK126" s="7">
        <f>_xlfn.XLOOKUP(AK$1&amp;"|"&amp;TEXT($C126,"yyyymmdd"), RRPS_ALL[Key], RRPS_ALL[Yield to Maturity], "")</f>
        <v>-0.249</v>
      </c>
      <c r="AL126" s="6">
        <f>_xlfn.XLOOKUP(AL$1&amp;"|"&amp;TEXT($C126,"yyyymmdd"), RRPS_ALL[Key], RRPS_ALL[Mid Price], "")</f>
        <v>109.825</v>
      </c>
      <c r="AM126" s="6">
        <f>_xlfn.XLOOKUP(AM$1&amp;"|"&amp;TEXT($C126,"yyyymmdd"), RRPS_ALL[Key], RRPS_ALL[Mid Yield], "")</f>
        <v>-0.30399999999999999</v>
      </c>
      <c r="AN126" s="6">
        <f>_xlfn.XLOOKUP(AN$1&amp;"|"&amp;TEXT($C126,"yyyymmdd"), RRPS_ALL[Key], RRPS_ALL[Dirty Mid], "")</f>
        <v>0</v>
      </c>
      <c r="AO126" s="6">
        <f>_xlfn.XLOOKUP(AO$1&amp;"|"&amp;TEXT($C126,"yyyymmdd"), RRPS_ALL[Key], RRPS_ALL[Clean Price Mid], "")</f>
        <v>0</v>
      </c>
      <c r="AP126" s="6">
        <v>0.01</v>
      </c>
      <c r="AQ126" s="5">
        <v>41000</v>
      </c>
      <c r="AR126" s="6">
        <f t="shared" si="15"/>
        <v>2.0885036496350367</v>
      </c>
      <c r="AS126" s="7" t="str">
        <f>_xlfn.XLOOKUP(AS$1&amp;"|"&amp;TEXT($C126,"yyyymmdd"), RRPS_ALL[Key], RRPS_ALL[Yield to Maturity], "")</f>
        <v/>
      </c>
      <c r="AT126" s="6" t="str">
        <f>_xlfn.XLOOKUP(AT$1&amp;"|"&amp;TEXT($C126,"yyyymmdd"), RRPS_ALL[Key], RRPS_ALL[Mid Price], "")</f>
        <v/>
      </c>
      <c r="AU126" s="6" t="str">
        <f>_xlfn.XLOOKUP(AU$1&amp;"|"&amp;TEXT($C126,"yyyymmdd"), RRPS_ALL[Key], RRPS_ALL[Mid Yield], "")</f>
        <v/>
      </c>
      <c r="AV126" s="6" t="str">
        <f>_xlfn.XLOOKUP(AV$1&amp;"|"&amp;TEXT($C126,"yyyymmdd"), RRPS_ALL[Key], RRPS_ALL[Dirty Mid], "")</f>
        <v/>
      </c>
      <c r="AW126" s="6" t="str">
        <f>_xlfn.XLOOKUP(AW$1&amp;"|"&amp;TEXT($C126,"yyyymmdd"), RRPS_ALL[Key], RRPS_ALL[Clean Price Mid], "")</f>
        <v/>
      </c>
      <c r="AX126" s="6"/>
      <c r="AY126" s="6"/>
      <c r="AZ126" s="6"/>
      <c r="BA126" s="7" t="str">
        <f>_xlfn.XLOOKUP(BA$1&amp;"|"&amp;TEXT($C126,"yyyymmdd"), RRPS_ALL[Key], RRPS_ALL[Yield to Maturity], "")</f>
        <v/>
      </c>
      <c r="BB126" s="6" t="str">
        <f>_xlfn.XLOOKUP(BB$1&amp;"|"&amp;TEXT($C126,"yyyymmdd"), RRPS_ALL[Key], RRPS_ALL[Mid Price], "")</f>
        <v/>
      </c>
      <c r="BC126" s="6" t="str">
        <f>_xlfn.XLOOKUP(BC$1&amp;"|"&amp;TEXT($C126,"yyyymmdd"), RRPS_ALL[Key], RRPS_ALL[Mid Yield], "")</f>
        <v/>
      </c>
      <c r="BD126" s="6" t="str">
        <f>_xlfn.XLOOKUP(BD$1&amp;"|"&amp;TEXT($C126,"yyyymmdd"), RRPS_ALL[Key], RRPS_ALL[Dirty Mid], "")</f>
        <v/>
      </c>
      <c r="BE126" s="6" t="str">
        <f>_xlfn.XLOOKUP(BE$1&amp;"|"&amp;TEXT($C126,"yyyymmdd"), RRPS_ALL[Key], RRPS_ALL[Clean Price Mid], "")</f>
        <v/>
      </c>
      <c r="BF126" s="6"/>
      <c r="BG126" s="6"/>
      <c r="BH126" s="6"/>
      <c r="BI126" s="7" t="str">
        <f>_xlfn.XLOOKUP(BI$1&amp;"|"&amp;TEXT($C126,"yyyymmdd"), RRPS_ALL[Key], RRPS_ALL[Yield to Maturity], "")</f>
        <v/>
      </c>
      <c r="BJ126" s="6" t="str">
        <f>_xlfn.XLOOKUP(BJ$1&amp;"|"&amp;TEXT($C126,"yyyymmdd"), RRPS_ALL[Key], RRPS_ALL[Mid Price], "")</f>
        <v/>
      </c>
      <c r="BK126" s="6" t="str">
        <f>_xlfn.XLOOKUP(BK$1&amp;"|"&amp;TEXT($C126,"yyyymmdd"), RRPS_ALL[Key], RRPS_ALL[Mid Yield], "")</f>
        <v/>
      </c>
      <c r="BL126" s="6" t="str">
        <f>_xlfn.XLOOKUP(BL$1&amp;"|"&amp;TEXT($C126,"yyyymmdd"), RRPS_ALL[Key], RRPS_ALL[Dirty Mid], "")</f>
        <v/>
      </c>
      <c r="BM126" s="6" t="str">
        <f>_xlfn.XLOOKUP(BM$1&amp;"|"&amp;TEXT($C126,"yyyymmdd"), RRPS_ALL[Key], RRPS_ALL[Clean Price Mid], "")</f>
        <v/>
      </c>
      <c r="BN126" s="6"/>
      <c r="BO126" s="6"/>
      <c r="BP126" s="6"/>
      <c r="BQ126" s="7" t="str">
        <f>_xlfn.XLOOKUP(BQ$1&amp;"|"&amp;TEXT($C126,"yyyymmdd"), RRPS_ALL[Key], RRPS_ALL[Yield to Maturity], "")</f>
        <v/>
      </c>
      <c r="BR126" s="6" t="str">
        <f>_xlfn.XLOOKUP(BR$1&amp;"|"&amp;TEXT($C126,"yyyymmdd"), RRPS_ALL[Key], RRPS_ALL[Mid Price], "")</f>
        <v/>
      </c>
      <c r="BS126" s="6" t="str">
        <f>_xlfn.XLOOKUP(BS$1&amp;"|"&amp;TEXT($C126,"yyyymmdd"), RRPS_ALL[Key], RRPS_ALL[Mid Yield], "")</f>
        <v/>
      </c>
      <c r="BT126" s="6" t="str">
        <f>_xlfn.XLOOKUP(BT$1&amp;"|"&amp;TEXT($C126,"yyyymmdd"), RRPS_ALL[Key], RRPS_ALL[Dirty Mid], "")</f>
        <v/>
      </c>
      <c r="BU126" s="6" t="str">
        <f>_xlfn.XLOOKUP(BU$1&amp;"|"&amp;TEXT($C126,"yyyymmdd"), RRPS_ALL[Key], RRPS_ALL[Clean Price Mid], "")</f>
        <v/>
      </c>
      <c r="BV126" s="6"/>
      <c r="BW126" s="6"/>
      <c r="BX126" s="6"/>
      <c r="BY126" s="7" t="str">
        <f>_xlfn.XLOOKUP(BY$1&amp;"|"&amp;TEXT($C126,"yyyymmdd"), RRPS_ALL[Key], RRPS_ALL[Yield to Maturity], "")</f>
        <v/>
      </c>
      <c r="BZ126" s="6" t="str">
        <f>_xlfn.XLOOKUP(BZ$1&amp;"|"&amp;TEXT($C126,"yyyymmdd"), RRPS_ALL[Key], RRPS_ALL[Mid Price], "")</f>
        <v/>
      </c>
      <c r="CA126" s="6" t="str">
        <f>_xlfn.XLOOKUP(CA$1&amp;"|"&amp;TEXT($C126,"yyyymmdd"), RRPS_ALL[Key], RRPS_ALL[Mid Yield], "")</f>
        <v/>
      </c>
      <c r="CB126" s="6" t="str">
        <f>_xlfn.XLOOKUP(CB$1&amp;"|"&amp;TEXT($C126,"yyyymmdd"), RRPS_ALL[Key], RRPS_ALL[Dirty Mid], "")</f>
        <v/>
      </c>
      <c r="CC126" s="6" t="str">
        <f>_xlfn.XLOOKUP(CC$1&amp;"|"&amp;TEXT($C126,"yyyymmdd"), RRPS_ALL[Key], RRPS_ALL[Clean Price Mid], "")</f>
        <v/>
      </c>
      <c r="CD126" s="6"/>
      <c r="CE126" s="6"/>
      <c r="CF126" s="6"/>
      <c r="CG126" s="7" t="str">
        <f>_xlfn.XLOOKUP(CG$1&amp;"|"&amp;TEXT($C126,"yyyymmdd"), RRPS_ALL[Key], RRPS_ALL[Yield to Maturity], "")</f>
        <v/>
      </c>
      <c r="CH126" s="6" t="str">
        <f>_xlfn.XLOOKUP(CH$1&amp;"|"&amp;TEXT($C126,"yyyymmdd"), RRPS_ALL[Key], RRPS_ALL[Mid Price], "")</f>
        <v/>
      </c>
      <c r="CI126" s="6" t="str">
        <f>_xlfn.XLOOKUP(CI$1&amp;"|"&amp;TEXT($C126,"yyyymmdd"), RRPS_ALL[Key], RRPS_ALL[Mid Yield], "")</f>
        <v/>
      </c>
      <c r="CJ126" s="6" t="str">
        <f>_xlfn.XLOOKUP(CJ$1&amp;"|"&amp;TEXT($C126,"yyyymmdd"), RRPS_ALL[Key], RRPS_ALL[Dirty Mid], "")</f>
        <v/>
      </c>
      <c r="CK126" s="6" t="str">
        <f>_xlfn.XLOOKUP(CK$1&amp;"|"&amp;TEXT($C126,"yyyymmdd"), RRPS_ALL[Key], RRPS_ALL[Clean Price Mid], "")</f>
        <v/>
      </c>
      <c r="CL126" s="6"/>
      <c r="CM126" s="6"/>
      <c r="CN126" s="6"/>
      <c r="CO126" s="7" t="str">
        <f>_xlfn.XLOOKUP(CO$1&amp;"|"&amp;TEXT($C126,"yyyymmdd"), RRPS_ALL[Key], RRPS_ALL[Yield to Maturity], "")</f>
        <v/>
      </c>
      <c r="CP126" s="6" t="str">
        <f>_xlfn.XLOOKUP(CP$1&amp;"|"&amp;TEXT($C126,"yyyymmdd"), RRPS_ALL[Key], RRPS_ALL[Mid Price], "")</f>
        <v/>
      </c>
      <c r="CQ126" s="6" t="str">
        <f>_xlfn.XLOOKUP(CQ$1&amp;"|"&amp;TEXT($C126,"yyyymmdd"), RRPS_ALL[Key], RRPS_ALL[Mid Yield], "")</f>
        <v/>
      </c>
      <c r="CR126" s="6" t="str">
        <f>_xlfn.XLOOKUP(CR$1&amp;"|"&amp;TEXT($C126,"yyyymmdd"), RRPS_ALL[Key], RRPS_ALL[Dirty Mid], "")</f>
        <v/>
      </c>
      <c r="CS126" s="6" t="str">
        <f>_xlfn.XLOOKUP(CS$1&amp;"|"&amp;TEXT($C126,"yyyymmdd"), RRPS_ALL[Key], RRPS_ALL[Clean Price Mid], "")</f>
        <v/>
      </c>
      <c r="CT126" s="6"/>
      <c r="CU126" s="6"/>
      <c r="CV126" s="6"/>
      <c r="CW126" s="7" t="str">
        <f>_xlfn.XLOOKUP(CW$1&amp;"|"&amp;TEXT($C126,"yyyymmdd"), RRPS_ALL[Key], RRPS_ALL[Yield to Maturity], "")</f>
        <v/>
      </c>
      <c r="CX126" s="6" t="str">
        <f>_xlfn.XLOOKUP(CX$1&amp;"|"&amp;TEXT($C126,"yyyymmdd"), RRPS_ALL[Key], RRPS_ALL[Mid Price], "")</f>
        <v/>
      </c>
      <c r="CY126" s="6" t="str">
        <f>_xlfn.XLOOKUP(CY$1&amp;"|"&amp;TEXT($C126,"yyyymmdd"), RRPS_ALL[Key], RRPS_ALL[Mid Yield], "")</f>
        <v/>
      </c>
      <c r="CZ126" s="6" t="str">
        <f>_xlfn.XLOOKUP(CZ$1&amp;"|"&amp;TEXT($C126,"yyyymmdd"), RRPS_ALL[Key], RRPS_ALL[Dirty Mid], "")</f>
        <v/>
      </c>
      <c r="DA126" s="6" t="str">
        <f>_xlfn.XLOOKUP(DA$1&amp;"|"&amp;TEXT($C126,"yyyymmdd"), RRPS_ALL[Key], RRPS_ALL[Clean Price Mid], "")</f>
        <v/>
      </c>
    </row>
    <row r="127" spans="1:105" x14ac:dyDescent="0.2">
      <c r="A127">
        <v>2010</v>
      </c>
      <c r="B127">
        <v>3</v>
      </c>
      <c r="C127" s="5">
        <f t="shared" si="7"/>
        <v>40268</v>
      </c>
      <c r="D127" s="6">
        <v>-0.25</v>
      </c>
      <c r="E127" s="7" t="str">
        <f>_xlfn.XLOOKUP(E$1&amp;"|"&amp;TEXT($C127,"yyyymmdd"), RRPS_ALL[Key], RRPS_ALL[Yield to Maturity], "")</f>
        <v/>
      </c>
      <c r="F127" s="6" t="str">
        <f>_xlfn.XLOOKUP(F$1&amp;"|"&amp;TEXT($C127,"yyyymmdd"), RRPS_ALL[Key], RRPS_ALL[Mid Price], "")</f>
        <v/>
      </c>
      <c r="G127" s="6" t="str">
        <f>_xlfn.XLOOKUP(G$1&amp;"|"&amp;TEXT($C127,"yyyymmdd"), RRPS_ALL[Key], RRPS_ALL[Mid Yield], "")</f>
        <v/>
      </c>
      <c r="H127" s="6" t="str">
        <f>_xlfn.XLOOKUP(H$1&amp;"|"&amp;TEXT($C127,"yyyymmdd"), RRPS_ALL[Key], RRPS_ALL[Dirty Mid], "")</f>
        <v/>
      </c>
      <c r="I127" s="6" t="str">
        <f>_xlfn.XLOOKUP(I$1&amp;"|"&amp;TEXT($C127,"yyyymmdd"), RRPS_ALL[Key], RRPS_ALL[Clean Price Mid], "")</f>
        <v/>
      </c>
      <c r="J127" s="6"/>
      <c r="K127" s="6"/>
      <c r="L127" s="6"/>
      <c r="M127" s="7">
        <f>_xlfn.XLOOKUP(M$1&amp;"|"&amp;TEXT($C127,"yyyymmdd"), RRPS_ALL[Key], RRPS_ALL[Yield to Maturity], "")</f>
        <v>-0.92566499999999996</v>
      </c>
      <c r="N127" s="6">
        <f>_xlfn.XLOOKUP(N$1&amp;"|"&amp;TEXT($C127,"yyyymmdd"), RRPS_ALL[Key], RRPS_ALL[Mid Price], "")</f>
        <v>162.93600000000001</v>
      </c>
      <c r="O127" s="6">
        <f>_xlfn.XLOOKUP(O$1&amp;"|"&amp;TEXT($C127,"yyyymmdd"), RRPS_ALL[Key], RRPS_ALL[Mid Yield], "")</f>
        <v>-0.95067599999999997</v>
      </c>
      <c r="P127" s="6">
        <f>_xlfn.XLOOKUP(P$1&amp;"|"&amp;TEXT($C127,"yyyymmdd"), RRPS_ALL[Key], RRPS_ALL[Dirty Mid], "")</f>
        <v>0</v>
      </c>
      <c r="Q127" s="6">
        <f>_xlfn.XLOOKUP(Q$1&amp;"|"&amp;TEXT($C127,"yyyymmdd"), RRPS_ALL[Key], RRPS_ALL[Clean Price Mid], "")</f>
        <v>0</v>
      </c>
      <c r="R127" s="6">
        <v>0.04</v>
      </c>
      <c r="S127" s="5">
        <v>44166</v>
      </c>
      <c r="T127" s="6">
        <f t="shared" si="14"/>
        <v>10.671478347436537</v>
      </c>
      <c r="U127" s="7">
        <f>_xlfn.XLOOKUP(U$1&amp;"|"&amp;TEXT($C127,"yyyymmdd"), RRPS_ALL[Key], RRPS_ALL[Yield to Maturity], "")</f>
        <v>1.448</v>
      </c>
      <c r="V127" s="6">
        <f>_xlfn.XLOOKUP(V$1&amp;"|"&amp;TEXT($C127,"yyyymmdd"), RRPS_ALL[Key], RRPS_ALL[Mid Price], "")</f>
        <v>157.44300000000001</v>
      </c>
      <c r="W127" s="6">
        <f>_xlfn.XLOOKUP(W$1&amp;"|"&amp;TEXT($C127,"yyyymmdd"), RRPS_ALL[Key], RRPS_ALL[Mid Yield], "")</f>
        <v>1.4259999999999999</v>
      </c>
      <c r="X127" s="6">
        <f>_xlfn.XLOOKUP(X$1&amp;"|"&amp;TEXT($C127,"yyyymmdd"), RRPS_ALL[Key], RRPS_ALL[Dirty Mid], "")</f>
        <v>0</v>
      </c>
      <c r="Y127" s="6">
        <f>_xlfn.XLOOKUP(Y$1&amp;"|"&amp;TEXT($C127,"yyyymmdd"), RRPS_ALL[Key], RRPS_ALL[Clean Price Mid], "")</f>
        <v>0</v>
      </c>
      <c r="Z127" s="6">
        <v>3.5000000000000003E-2</v>
      </c>
      <c r="AA127" s="5">
        <v>47088</v>
      </c>
      <c r="AB127" s="6">
        <f t="shared" si="16"/>
        <v>18.671469740634006</v>
      </c>
      <c r="AC127" s="7">
        <f>_xlfn.XLOOKUP(AC$1&amp;"|"&amp;TEXT($C127,"yyyymmdd"), RRPS_ALL[Key], RRPS_ALL[Yield to Maturity], "")</f>
        <v>0.74199999999999999</v>
      </c>
      <c r="AD127" s="6">
        <f>_xlfn.XLOOKUP(AD$1&amp;"|"&amp;TEXT($C127,"yyyymmdd"), RRPS_ALL[Key], RRPS_ALL[Mid Price], "")</f>
        <v>135.80250000000001</v>
      </c>
      <c r="AE127" s="6">
        <f>_xlfn.XLOOKUP(AE$1&amp;"|"&amp;TEXT($C127,"yyyymmdd"), RRPS_ALL[Key], RRPS_ALL[Mid Yield], "")</f>
        <v>0.71499999999999997</v>
      </c>
      <c r="AF127" s="6">
        <f>_xlfn.XLOOKUP(AF$1&amp;"|"&amp;TEXT($C127,"yyyymmdd"), RRPS_ALL[Key], RRPS_ALL[Dirty Mid], "")</f>
        <v>1.4420299999999999</v>
      </c>
      <c r="AG127" s="6">
        <f>_xlfn.XLOOKUP(AG$1&amp;"|"&amp;TEXT($C127,"yyyymmdd"), RRPS_ALL[Key], RRPS_ALL[Clean Price Mid], "")</f>
        <v>5.20587</v>
      </c>
      <c r="AH127" s="6">
        <v>3.5000000000000003E-2</v>
      </c>
      <c r="AI127" s="5">
        <v>42339</v>
      </c>
      <c r="AJ127" s="6">
        <f t="shared" si="17"/>
        <v>5.6713829301688721</v>
      </c>
      <c r="AK127" s="7">
        <f>_xlfn.XLOOKUP(AK$1&amp;"|"&amp;TEXT($C127,"yyyymmdd"), RRPS_ALL[Key], RRPS_ALL[Yield to Maturity], "")</f>
        <v>-0.193</v>
      </c>
      <c r="AL127" s="6">
        <f>_xlfn.XLOOKUP(AL$1&amp;"|"&amp;TEXT($C127,"yyyymmdd"), RRPS_ALL[Key], RRPS_ALL[Mid Price], "")</f>
        <v>110.235</v>
      </c>
      <c r="AM127" s="6">
        <f>_xlfn.XLOOKUP(AM$1&amp;"|"&amp;TEXT($C127,"yyyymmdd"), RRPS_ALL[Key], RRPS_ALL[Mid Yield], "")</f>
        <v>-0.251</v>
      </c>
      <c r="AN127" s="6">
        <f>_xlfn.XLOOKUP(AN$1&amp;"|"&amp;TEXT($C127,"yyyymmdd"), RRPS_ALL[Key], RRPS_ALL[Dirty Mid], "")</f>
        <v>0</v>
      </c>
      <c r="AO127" s="6">
        <f>_xlfn.XLOOKUP(AO$1&amp;"|"&amp;TEXT($C127,"yyyymmdd"), RRPS_ALL[Key], RRPS_ALL[Clean Price Mid], "")</f>
        <v>0</v>
      </c>
      <c r="AP127" s="6">
        <v>0.01</v>
      </c>
      <c r="AQ127" s="5">
        <v>41000</v>
      </c>
      <c r="AR127" s="6">
        <f t="shared" si="15"/>
        <v>2.0036496350364965</v>
      </c>
      <c r="AS127" s="7" t="str">
        <f>_xlfn.XLOOKUP(AS$1&amp;"|"&amp;TEXT($C127,"yyyymmdd"), RRPS_ALL[Key], RRPS_ALL[Yield to Maturity], "")</f>
        <v/>
      </c>
      <c r="AT127" s="6" t="str">
        <f>_xlfn.XLOOKUP(AT$1&amp;"|"&amp;TEXT($C127,"yyyymmdd"), RRPS_ALL[Key], RRPS_ALL[Mid Price], "")</f>
        <v/>
      </c>
      <c r="AU127" s="6" t="str">
        <f>_xlfn.XLOOKUP(AU$1&amp;"|"&amp;TEXT($C127,"yyyymmdd"), RRPS_ALL[Key], RRPS_ALL[Mid Yield], "")</f>
        <v/>
      </c>
      <c r="AV127" s="6" t="str">
        <f>_xlfn.XLOOKUP(AV$1&amp;"|"&amp;TEXT($C127,"yyyymmdd"), RRPS_ALL[Key], RRPS_ALL[Dirty Mid], "")</f>
        <v/>
      </c>
      <c r="AW127" s="6" t="str">
        <f>_xlfn.XLOOKUP(AW$1&amp;"|"&amp;TEXT($C127,"yyyymmdd"), RRPS_ALL[Key], RRPS_ALL[Clean Price Mid], "")</f>
        <v/>
      </c>
      <c r="AX127" s="6"/>
      <c r="AY127" s="6"/>
      <c r="AZ127" s="6"/>
      <c r="BA127" s="7" t="str">
        <f>_xlfn.XLOOKUP(BA$1&amp;"|"&amp;TEXT($C127,"yyyymmdd"), RRPS_ALL[Key], RRPS_ALL[Yield to Maturity], "")</f>
        <v/>
      </c>
      <c r="BB127" s="6" t="str">
        <f>_xlfn.XLOOKUP(BB$1&amp;"|"&amp;TEXT($C127,"yyyymmdd"), RRPS_ALL[Key], RRPS_ALL[Mid Price], "")</f>
        <v/>
      </c>
      <c r="BC127" s="6" t="str">
        <f>_xlfn.XLOOKUP(BC$1&amp;"|"&amp;TEXT($C127,"yyyymmdd"), RRPS_ALL[Key], RRPS_ALL[Mid Yield], "")</f>
        <v/>
      </c>
      <c r="BD127" s="6" t="str">
        <f>_xlfn.XLOOKUP(BD$1&amp;"|"&amp;TEXT($C127,"yyyymmdd"), RRPS_ALL[Key], RRPS_ALL[Dirty Mid], "")</f>
        <v/>
      </c>
      <c r="BE127" s="6" t="str">
        <f>_xlfn.XLOOKUP(BE$1&amp;"|"&amp;TEXT($C127,"yyyymmdd"), RRPS_ALL[Key], RRPS_ALL[Clean Price Mid], "")</f>
        <v/>
      </c>
      <c r="BF127" s="6"/>
      <c r="BG127" s="6"/>
      <c r="BH127" s="6"/>
      <c r="BI127" s="7" t="str">
        <f>_xlfn.XLOOKUP(BI$1&amp;"|"&amp;TEXT($C127,"yyyymmdd"), RRPS_ALL[Key], RRPS_ALL[Yield to Maturity], "")</f>
        <v/>
      </c>
      <c r="BJ127" s="6" t="str">
        <f>_xlfn.XLOOKUP(BJ$1&amp;"|"&amp;TEXT($C127,"yyyymmdd"), RRPS_ALL[Key], RRPS_ALL[Mid Price], "")</f>
        <v/>
      </c>
      <c r="BK127" s="6" t="str">
        <f>_xlfn.XLOOKUP(BK$1&amp;"|"&amp;TEXT($C127,"yyyymmdd"), RRPS_ALL[Key], RRPS_ALL[Mid Yield], "")</f>
        <v/>
      </c>
      <c r="BL127" s="6" t="str">
        <f>_xlfn.XLOOKUP(BL$1&amp;"|"&amp;TEXT($C127,"yyyymmdd"), RRPS_ALL[Key], RRPS_ALL[Dirty Mid], "")</f>
        <v/>
      </c>
      <c r="BM127" s="6" t="str">
        <f>_xlfn.XLOOKUP(BM$1&amp;"|"&amp;TEXT($C127,"yyyymmdd"), RRPS_ALL[Key], RRPS_ALL[Clean Price Mid], "")</f>
        <v/>
      </c>
      <c r="BN127" s="6"/>
      <c r="BO127" s="6"/>
      <c r="BP127" s="6"/>
      <c r="BQ127" s="7" t="str">
        <f>_xlfn.XLOOKUP(BQ$1&amp;"|"&amp;TEXT($C127,"yyyymmdd"), RRPS_ALL[Key], RRPS_ALL[Yield to Maturity], "")</f>
        <v/>
      </c>
      <c r="BR127" s="6" t="str">
        <f>_xlfn.XLOOKUP(BR$1&amp;"|"&amp;TEXT($C127,"yyyymmdd"), RRPS_ALL[Key], RRPS_ALL[Mid Price], "")</f>
        <v/>
      </c>
      <c r="BS127" s="6" t="str">
        <f>_xlfn.XLOOKUP(BS$1&amp;"|"&amp;TEXT($C127,"yyyymmdd"), RRPS_ALL[Key], RRPS_ALL[Mid Yield], "")</f>
        <v/>
      </c>
      <c r="BT127" s="6" t="str">
        <f>_xlfn.XLOOKUP(BT$1&amp;"|"&amp;TEXT($C127,"yyyymmdd"), RRPS_ALL[Key], RRPS_ALL[Dirty Mid], "")</f>
        <v/>
      </c>
      <c r="BU127" s="6" t="str">
        <f>_xlfn.XLOOKUP(BU$1&amp;"|"&amp;TEXT($C127,"yyyymmdd"), RRPS_ALL[Key], RRPS_ALL[Clean Price Mid], "")</f>
        <v/>
      </c>
      <c r="BV127" s="6"/>
      <c r="BW127" s="6"/>
      <c r="BX127" s="6"/>
      <c r="BY127" s="7" t="str">
        <f>_xlfn.XLOOKUP(BY$1&amp;"|"&amp;TEXT($C127,"yyyymmdd"), RRPS_ALL[Key], RRPS_ALL[Yield to Maturity], "")</f>
        <v/>
      </c>
      <c r="BZ127" s="6" t="str">
        <f>_xlfn.XLOOKUP(BZ$1&amp;"|"&amp;TEXT($C127,"yyyymmdd"), RRPS_ALL[Key], RRPS_ALL[Mid Price], "")</f>
        <v/>
      </c>
      <c r="CA127" s="6" t="str">
        <f>_xlfn.XLOOKUP(CA$1&amp;"|"&amp;TEXT($C127,"yyyymmdd"), RRPS_ALL[Key], RRPS_ALL[Mid Yield], "")</f>
        <v/>
      </c>
      <c r="CB127" s="6" t="str">
        <f>_xlfn.XLOOKUP(CB$1&amp;"|"&amp;TEXT($C127,"yyyymmdd"), RRPS_ALL[Key], RRPS_ALL[Dirty Mid], "")</f>
        <v/>
      </c>
      <c r="CC127" s="6" t="str">
        <f>_xlfn.XLOOKUP(CC$1&amp;"|"&amp;TEXT($C127,"yyyymmdd"), RRPS_ALL[Key], RRPS_ALL[Clean Price Mid], "")</f>
        <v/>
      </c>
      <c r="CD127" s="6"/>
      <c r="CE127" s="6"/>
      <c r="CF127" s="6"/>
      <c r="CG127" s="7" t="str">
        <f>_xlfn.XLOOKUP(CG$1&amp;"|"&amp;TEXT($C127,"yyyymmdd"), RRPS_ALL[Key], RRPS_ALL[Yield to Maturity], "")</f>
        <v/>
      </c>
      <c r="CH127" s="6" t="str">
        <f>_xlfn.XLOOKUP(CH$1&amp;"|"&amp;TEXT($C127,"yyyymmdd"), RRPS_ALL[Key], RRPS_ALL[Mid Price], "")</f>
        <v/>
      </c>
      <c r="CI127" s="6" t="str">
        <f>_xlfn.XLOOKUP(CI$1&amp;"|"&amp;TEXT($C127,"yyyymmdd"), RRPS_ALL[Key], RRPS_ALL[Mid Yield], "")</f>
        <v/>
      </c>
      <c r="CJ127" s="6" t="str">
        <f>_xlfn.XLOOKUP(CJ$1&amp;"|"&amp;TEXT($C127,"yyyymmdd"), RRPS_ALL[Key], RRPS_ALL[Dirty Mid], "")</f>
        <v/>
      </c>
      <c r="CK127" s="6" t="str">
        <f>_xlfn.XLOOKUP(CK$1&amp;"|"&amp;TEXT($C127,"yyyymmdd"), RRPS_ALL[Key], RRPS_ALL[Clean Price Mid], "")</f>
        <v/>
      </c>
      <c r="CL127" s="6"/>
      <c r="CM127" s="6"/>
      <c r="CN127" s="6"/>
      <c r="CO127" s="7" t="str">
        <f>_xlfn.XLOOKUP(CO$1&amp;"|"&amp;TEXT($C127,"yyyymmdd"), RRPS_ALL[Key], RRPS_ALL[Yield to Maturity], "")</f>
        <v/>
      </c>
      <c r="CP127" s="6" t="str">
        <f>_xlfn.XLOOKUP(CP$1&amp;"|"&amp;TEXT($C127,"yyyymmdd"), RRPS_ALL[Key], RRPS_ALL[Mid Price], "")</f>
        <v/>
      </c>
      <c r="CQ127" s="6" t="str">
        <f>_xlfn.XLOOKUP(CQ$1&amp;"|"&amp;TEXT($C127,"yyyymmdd"), RRPS_ALL[Key], RRPS_ALL[Mid Yield], "")</f>
        <v/>
      </c>
      <c r="CR127" s="6" t="str">
        <f>_xlfn.XLOOKUP(CR$1&amp;"|"&amp;TEXT($C127,"yyyymmdd"), RRPS_ALL[Key], RRPS_ALL[Dirty Mid], "")</f>
        <v/>
      </c>
      <c r="CS127" s="6" t="str">
        <f>_xlfn.XLOOKUP(CS$1&amp;"|"&amp;TEXT($C127,"yyyymmdd"), RRPS_ALL[Key], RRPS_ALL[Clean Price Mid], "")</f>
        <v/>
      </c>
      <c r="CT127" s="6"/>
      <c r="CU127" s="6"/>
      <c r="CV127" s="6"/>
      <c r="CW127" s="7" t="str">
        <f>_xlfn.XLOOKUP(CW$1&amp;"|"&amp;TEXT($C127,"yyyymmdd"), RRPS_ALL[Key], RRPS_ALL[Yield to Maturity], "")</f>
        <v/>
      </c>
      <c r="CX127" s="6" t="str">
        <f>_xlfn.XLOOKUP(CX$1&amp;"|"&amp;TEXT($C127,"yyyymmdd"), RRPS_ALL[Key], RRPS_ALL[Mid Price], "")</f>
        <v/>
      </c>
      <c r="CY127" s="6" t="str">
        <f>_xlfn.XLOOKUP(CY$1&amp;"|"&amp;TEXT($C127,"yyyymmdd"), RRPS_ALL[Key], RRPS_ALL[Mid Yield], "")</f>
        <v/>
      </c>
      <c r="CZ127" s="6" t="str">
        <f>_xlfn.XLOOKUP(CZ$1&amp;"|"&amp;TEXT($C127,"yyyymmdd"), RRPS_ALL[Key], RRPS_ALL[Dirty Mid], "")</f>
        <v/>
      </c>
      <c r="DA127" s="6" t="str">
        <f>_xlfn.XLOOKUP(DA$1&amp;"|"&amp;TEXT($C127,"yyyymmdd"), RRPS_ALL[Key], RRPS_ALL[Clean Price Mid], "")</f>
        <v/>
      </c>
    </row>
    <row r="128" spans="1:105" x14ac:dyDescent="0.2">
      <c r="A128">
        <v>2010</v>
      </c>
      <c r="B128">
        <v>4</v>
      </c>
      <c r="C128" s="5">
        <f t="shared" si="7"/>
        <v>40298</v>
      </c>
      <c r="D128" s="6">
        <v>-0.25</v>
      </c>
      <c r="E128" s="7" t="str">
        <f>_xlfn.XLOOKUP(E$1&amp;"|"&amp;TEXT($C128,"yyyymmdd"), RRPS_ALL[Key], RRPS_ALL[Yield to Maturity], "")</f>
        <v/>
      </c>
      <c r="F128" s="6" t="str">
        <f>_xlfn.XLOOKUP(F$1&amp;"|"&amp;TEXT($C128,"yyyymmdd"), RRPS_ALL[Key], RRPS_ALL[Mid Price], "")</f>
        <v/>
      </c>
      <c r="G128" s="6" t="str">
        <f>_xlfn.XLOOKUP(G$1&amp;"|"&amp;TEXT($C128,"yyyymmdd"), RRPS_ALL[Key], RRPS_ALL[Mid Yield], "")</f>
        <v/>
      </c>
      <c r="H128" s="6" t="str">
        <f>_xlfn.XLOOKUP(H$1&amp;"|"&amp;TEXT($C128,"yyyymmdd"), RRPS_ALL[Key], RRPS_ALL[Dirty Mid], "")</f>
        <v/>
      </c>
      <c r="I128" s="6" t="str">
        <f>_xlfn.XLOOKUP(I$1&amp;"|"&amp;TEXT($C128,"yyyymmdd"), RRPS_ALL[Key], RRPS_ALL[Clean Price Mid], "")</f>
        <v/>
      </c>
      <c r="J128" s="6"/>
      <c r="K128" s="6"/>
      <c r="L128" s="6"/>
      <c r="M128" s="7">
        <f>_xlfn.XLOOKUP(M$1&amp;"|"&amp;TEXT($C128,"yyyymmdd"), RRPS_ALL[Key], RRPS_ALL[Yield to Maturity], "")</f>
        <v>-1.160407</v>
      </c>
      <c r="N128" s="6">
        <f>_xlfn.XLOOKUP(N$1&amp;"|"&amp;TEXT($C128,"yyyymmdd"), RRPS_ALL[Key], RRPS_ALL[Mid Price], "")</f>
        <v>164.4605</v>
      </c>
      <c r="O128" s="6">
        <f>_xlfn.XLOOKUP(O$1&amp;"|"&amp;TEXT($C128,"yyyymmdd"), RRPS_ALL[Key], RRPS_ALL[Mid Yield], "")</f>
        <v>-1.185416</v>
      </c>
      <c r="P128" s="6">
        <f>_xlfn.XLOOKUP(P$1&amp;"|"&amp;TEXT($C128,"yyyymmdd"), RRPS_ALL[Key], RRPS_ALL[Dirty Mid], "")</f>
        <v>0</v>
      </c>
      <c r="Q128" s="6">
        <f>_xlfn.XLOOKUP(Q$1&amp;"|"&amp;TEXT($C128,"yyyymmdd"), RRPS_ALL[Key], RRPS_ALL[Clean Price Mid], "")</f>
        <v>0</v>
      </c>
      <c r="R128" s="6">
        <v>0.04</v>
      </c>
      <c r="S128" s="5">
        <v>44166</v>
      </c>
      <c r="T128" s="6">
        <f t="shared" si="14"/>
        <v>10.58934793429567</v>
      </c>
      <c r="U128" s="7">
        <f>_xlfn.XLOOKUP(U$1&amp;"|"&amp;TEXT($C128,"yyyymmdd"), RRPS_ALL[Key], RRPS_ALL[Yield to Maturity], "")</f>
        <v>1.48</v>
      </c>
      <c r="V128" s="6">
        <f>_xlfn.XLOOKUP(V$1&amp;"|"&amp;TEXT($C128,"yyyymmdd"), RRPS_ALL[Key], RRPS_ALL[Mid Price], "")</f>
        <v>156.965</v>
      </c>
      <c r="W128" s="6">
        <f>_xlfn.XLOOKUP(W$1&amp;"|"&amp;TEXT($C128,"yyyymmdd"), RRPS_ALL[Key], RRPS_ALL[Mid Yield], "")</f>
        <v>1.4570000000000001</v>
      </c>
      <c r="X128" s="6">
        <f>_xlfn.XLOOKUP(X$1&amp;"|"&amp;TEXT($C128,"yyyymmdd"), RRPS_ALL[Key], RRPS_ALL[Dirty Mid], "")</f>
        <v>0</v>
      </c>
      <c r="Y128" s="6">
        <f>_xlfn.XLOOKUP(Y$1&amp;"|"&amp;TEXT($C128,"yyyymmdd"), RRPS_ALL[Key], RRPS_ALL[Clean Price Mid], "")</f>
        <v>0</v>
      </c>
      <c r="Z128" s="6">
        <v>3.5000000000000003E-2</v>
      </c>
      <c r="AA128" s="5">
        <v>47088</v>
      </c>
      <c r="AB128" s="6">
        <f t="shared" si="16"/>
        <v>18.589337175792508</v>
      </c>
      <c r="AC128" s="7">
        <f>_xlfn.XLOOKUP(AC$1&amp;"|"&amp;TEXT($C128,"yyyymmdd"), RRPS_ALL[Key], RRPS_ALL[Yield to Maturity], "")</f>
        <v>0.76100000000000001</v>
      </c>
      <c r="AD128" s="6">
        <f>_xlfn.XLOOKUP(AD$1&amp;"|"&amp;TEXT($C128,"yyyymmdd"), RRPS_ALL[Key], RRPS_ALL[Mid Price], "")</f>
        <v>135.75550000000001</v>
      </c>
      <c r="AE128" s="6">
        <f>_xlfn.XLOOKUP(AE$1&amp;"|"&amp;TEXT($C128,"yyyymmdd"), RRPS_ALL[Key], RRPS_ALL[Mid Yield], "")</f>
        <v>0.73399999999999999</v>
      </c>
      <c r="AF128" s="6">
        <f>_xlfn.XLOOKUP(AF$1&amp;"|"&amp;TEXT($C128,"yyyymmdd"), RRPS_ALL[Key], RRPS_ALL[Dirty Mid], "")</f>
        <v>1.76675</v>
      </c>
      <c r="AG128" s="6">
        <f>_xlfn.XLOOKUP(AG$1&amp;"|"&amp;TEXT($C128,"yyyymmdd"), RRPS_ALL[Key], RRPS_ALL[Clean Price Mid], "")</f>
        <v>5.1278199999999998</v>
      </c>
      <c r="AH128" s="6">
        <v>3.5000000000000003E-2</v>
      </c>
      <c r="AI128" s="5">
        <v>42339</v>
      </c>
      <c r="AJ128" s="6">
        <f t="shared" si="17"/>
        <v>5.5892286627110908</v>
      </c>
      <c r="AK128" s="7">
        <f>_xlfn.XLOOKUP(AK$1&amp;"|"&amp;TEXT($C128,"yyyymmdd"), RRPS_ALL[Key], RRPS_ALL[Yield to Maturity], "")</f>
        <v>-8.1000000000000003E-2</v>
      </c>
      <c r="AL128" s="6">
        <f>_xlfn.XLOOKUP(AL$1&amp;"|"&amp;TEXT($C128,"yyyymmdd"), RRPS_ALL[Key], RRPS_ALL[Mid Price], "")</f>
        <v>110.10250000000001</v>
      </c>
      <c r="AM128" s="6">
        <f>_xlfn.XLOOKUP(AM$1&amp;"|"&amp;TEXT($C128,"yyyymmdd"), RRPS_ALL[Key], RRPS_ALL[Mid Yield], "")</f>
        <v>-0.11</v>
      </c>
      <c r="AN128" s="6">
        <f>_xlfn.XLOOKUP(AN$1&amp;"|"&amp;TEXT($C128,"yyyymmdd"), RRPS_ALL[Key], RRPS_ALL[Dirty Mid], "")</f>
        <v>0</v>
      </c>
      <c r="AO128" s="6">
        <f>_xlfn.XLOOKUP(AO$1&amp;"|"&amp;TEXT($C128,"yyyymmdd"), RRPS_ALL[Key], RRPS_ALL[Clean Price Mid], "")</f>
        <v>0</v>
      </c>
      <c r="AP128" s="6">
        <v>0.01</v>
      </c>
      <c r="AQ128" s="5">
        <v>41000</v>
      </c>
      <c r="AR128" s="6">
        <f t="shared" si="15"/>
        <v>1.9215328467153285</v>
      </c>
      <c r="AS128" s="7" t="str">
        <f>_xlfn.XLOOKUP(AS$1&amp;"|"&amp;TEXT($C128,"yyyymmdd"), RRPS_ALL[Key], RRPS_ALL[Yield to Maturity], "")</f>
        <v/>
      </c>
      <c r="AT128" s="6" t="str">
        <f>_xlfn.XLOOKUP(AT$1&amp;"|"&amp;TEXT($C128,"yyyymmdd"), RRPS_ALL[Key], RRPS_ALL[Mid Price], "")</f>
        <v/>
      </c>
      <c r="AU128" s="6" t="str">
        <f>_xlfn.XLOOKUP(AU$1&amp;"|"&amp;TEXT($C128,"yyyymmdd"), RRPS_ALL[Key], RRPS_ALL[Mid Yield], "")</f>
        <v/>
      </c>
      <c r="AV128" s="6" t="str">
        <f>_xlfn.XLOOKUP(AV$1&amp;"|"&amp;TEXT($C128,"yyyymmdd"), RRPS_ALL[Key], RRPS_ALL[Dirty Mid], "")</f>
        <v/>
      </c>
      <c r="AW128" s="6" t="str">
        <f>_xlfn.XLOOKUP(AW$1&amp;"|"&amp;TEXT($C128,"yyyymmdd"), RRPS_ALL[Key], RRPS_ALL[Clean Price Mid], "")</f>
        <v/>
      </c>
      <c r="AX128" s="6"/>
      <c r="AY128" s="6"/>
      <c r="AZ128" s="6"/>
      <c r="BA128" s="7" t="str">
        <f>_xlfn.XLOOKUP(BA$1&amp;"|"&amp;TEXT($C128,"yyyymmdd"), RRPS_ALL[Key], RRPS_ALL[Yield to Maturity], "")</f>
        <v/>
      </c>
      <c r="BB128" s="6" t="str">
        <f>_xlfn.XLOOKUP(BB$1&amp;"|"&amp;TEXT($C128,"yyyymmdd"), RRPS_ALL[Key], RRPS_ALL[Mid Price], "")</f>
        <v/>
      </c>
      <c r="BC128" s="6" t="str">
        <f>_xlfn.XLOOKUP(BC$1&amp;"|"&amp;TEXT($C128,"yyyymmdd"), RRPS_ALL[Key], RRPS_ALL[Mid Yield], "")</f>
        <v/>
      </c>
      <c r="BD128" s="6" t="str">
        <f>_xlfn.XLOOKUP(BD$1&amp;"|"&amp;TEXT($C128,"yyyymmdd"), RRPS_ALL[Key], RRPS_ALL[Dirty Mid], "")</f>
        <v/>
      </c>
      <c r="BE128" s="6" t="str">
        <f>_xlfn.XLOOKUP(BE$1&amp;"|"&amp;TEXT($C128,"yyyymmdd"), RRPS_ALL[Key], RRPS_ALL[Clean Price Mid], "")</f>
        <v/>
      </c>
      <c r="BF128" s="6"/>
      <c r="BG128" s="6"/>
      <c r="BH128" s="6"/>
      <c r="BI128" s="7" t="str">
        <f>_xlfn.XLOOKUP(BI$1&amp;"|"&amp;TEXT($C128,"yyyymmdd"), RRPS_ALL[Key], RRPS_ALL[Yield to Maturity], "")</f>
        <v/>
      </c>
      <c r="BJ128" s="6" t="str">
        <f>_xlfn.XLOOKUP(BJ$1&amp;"|"&amp;TEXT($C128,"yyyymmdd"), RRPS_ALL[Key], RRPS_ALL[Mid Price], "")</f>
        <v/>
      </c>
      <c r="BK128" s="6" t="str">
        <f>_xlfn.XLOOKUP(BK$1&amp;"|"&amp;TEXT($C128,"yyyymmdd"), RRPS_ALL[Key], RRPS_ALL[Mid Yield], "")</f>
        <v/>
      </c>
      <c r="BL128" s="6" t="str">
        <f>_xlfn.XLOOKUP(BL$1&amp;"|"&amp;TEXT($C128,"yyyymmdd"), RRPS_ALL[Key], RRPS_ALL[Dirty Mid], "")</f>
        <v/>
      </c>
      <c r="BM128" s="6" t="str">
        <f>_xlfn.XLOOKUP(BM$1&amp;"|"&amp;TEXT($C128,"yyyymmdd"), RRPS_ALL[Key], RRPS_ALL[Clean Price Mid], "")</f>
        <v/>
      </c>
      <c r="BN128" s="6"/>
      <c r="BO128" s="6"/>
      <c r="BP128" s="6"/>
      <c r="BQ128" s="7" t="str">
        <f>_xlfn.XLOOKUP(BQ$1&amp;"|"&amp;TEXT($C128,"yyyymmdd"), RRPS_ALL[Key], RRPS_ALL[Yield to Maturity], "")</f>
        <v/>
      </c>
      <c r="BR128" s="6" t="str">
        <f>_xlfn.XLOOKUP(BR$1&amp;"|"&amp;TEXT($C128,"yyyymmdd"), RRPS_ALL[Key], RRPS_ALL[Mid Price], "")</f>
        <v/>
      </c>
      <c r="BS128" s="6" t="str">
        <f>_xlfn.XLOOKUP(BS$1&amp;"|"&amp;TEXT($C128,"yyyymmdd"), RRPS_ALL[Key], RRPS_ALL[Mid Yield], "")</f>
        <v/>
      </c>
      <c r="BT128" s="6" t="str">
        <f>_xlfn.XLOOKUP(BT$1&amp;"|"&amp;TEXT($C128,"yyyymmdd"), RRPS_ALL[Key], RRPS_ALL[Dirty Mid], "")</f>
        <v/>
      </c>
      <c r="BU128" s="6" t="str">
        <f>_xlfn.XLOOKUP(BU$1&amp;"|"&amp;TEXT($C128,"yyyymmdd"), RRPS_ALL[Key], RRPS_ALL[Clean Price Mid], "")</f>
        <v/>
      </c>
      <c r="BV128" s="6"/>
      <c r="BW128" s="6"/>
      <c r="BX128" s="6"/>
      <c r="BY128" s="7" t="str">
        <f>_xlfn.XLOOKUP(BY$1&amp;"|"&amp;TEXT($C128,"yyyymmdd"), RRPS_ALL[Key], RRPS_ALL[Yield to Maturity], "")</f>
        <v/>
      </c>
      <c r="BZ128" s="6" t="str">
        <f>_xlfn.XLOOKUP(BZ$1&amp;"|"&amp;TEXT($C128,"yyyymmdd"), RRPS_ALL[Key], RRPS_ALL[Mid Price], "")</f>
        <v/>
      </c>
      <c r="CA128" s="6" t="str">
        <f>_xlfn.XLOOKUP(CA$1&amp;"|"&amp;TEXT($C128,"yyyymmdd"), RRPS_ALL[Key], RRPS_ALL[Mid Yield], "")</f>
        <v/>
      </c>
      <c r="CB128" s="6" t="str">
        <f>_xlfn.XLOOKUP(CB$1&amp;"|"&amp;TEXT($C128,"yyyymmdd"), RRPS_ALL[Key], RRPS_ALL[Dirty Mid], "")</f>
        <v/>
      </c>
      <c r="CC128" s="6" t="str">
        <f>_xlfn.XLOOKUP(CC$1&amp;"|"&amp;TEXT($C128,"yyyymmdd"), RRPS_ALL[Key], RRPS_ALL[Clean Price Mid], "")</f>
        <v/>
      </c>
      <c r="CD128" s="6"/>
      <c r="CE128" s="6"/>
      <c r="CF128" s="6"/>
      <c r="CG128" s="7" t="str">
        <f>_xlfn.XLOOKUP(CG$1&amp;"|"&amp;TEXT($C128,"yyyymmdd"), RRPS_ALL[Key], RRPS_ALL[Yield to Maturity], "")</f>
        <v/>
      </c>
      <c r="CH128" s="6" t="str">
        <f>_xlfn.XLOOKUP(CH$1&amp;"|"&amp;TEXT($C128,"yyyymmdd"), RRPS_ALL[Key], RRPS_ALL[Mid Price], "")</f>
        <v/>
      </c>
      <c r="CI128" s="6" t="str">
        <f>_xlfn.XLOOKUP(CI$1&amp;"|"&amp;TEXT($C128,"yyyymmdd"), RRPS_ALL[Key], RRPS_ALL[Mid Yield], "")</f>
        <v/>
      </c>
      <c r="CJ128" s="6" t="str">
        <f>_xlfn.XLOOKUP(CJ$1&amp;"|"&amp;TEXT($C128,"yyyymmdd"), RRPS_ALL[Key], RRPS_ALL[Dirty Mid], "")</f>
        <v/>
      </c>
      <c r="CK128" s="6" t="str">
        <f>_xlfn.XLOOKUP(CK$1&amp;"|"&amp;TEXT($C128,"yyyymmdd"), RRPS_ALL[Key], RRPS_ALL[Clean Price Mid], "")</f>
        <v/>
      </c>
      <c r="CL128" s="6"/>
      <c r="CM128" s="6"/>
      <c r="CN128" s="6"/>
      <c r="CO128" s="7" t="str">
        <f>_xlfn.XLOOKUP(CO$1&amp;"|"&amp;TEXT($C128,"yyyymmdd"), RRPS_ALL[Key], RRPS_ALL[Yield to Maturity], "")</f>
        <v/>
      </c>
      <c r="CP128" s="6" t="str">
        <f>_xlfn.XLOOKUP(CP$1&amp;"|"&amp;TEXT($C128,"yyyymmdd"), RRPS_ALL[Key], RRPS_ALL[Mid Price], "")</f>
        <v/>
      </c>
      <c r="CQ128" s="6" t="str">
        <f>_xlfn.XLOOKUP(CQ$1&amp;"|"&amp;TEXT($C128,"yyyymmdd"), RRPS_ALL[Key], RRPS_ALL[Mid Yield], "")</f>
        <v/>
      </c>
      <c r="CR128" s="6" t="str">
        <f>_xlfn.XLOOKUP(CR$1&amp;"|"&amp;TEXT($C128,"yyyymmdd"), RRPS_ALL[Key], RRPS_ALL[Dirty Mid], "")</f>
        <v/>
      </c>
      <c r="CS128" s="6" t="str">
        <f>_xlfn.XLOOKUP(CS$1&amp;"|"&amp;TEXT($C128,"yyyymmdd"), RRPS_ALL[Key], RRPS_ALL[Clean Price Mid], "")</f>
        <v/>
      </c>
      <c r="CT128" s="6"/>
      <c r="CU128" s="6"/>
      <c r="CV128" s="6"/>
      <c r="CW128" s="7" t="str">
        <f>_xlfn.XLOOKUP(CW$1&amp;"|"&amp;TEXT($C128,"yyyymmdd"), RRPS_ALL[Key], RRPS_ALL[Yield to Maturity], "")</f>
        <v/>
      </c>
      <c r="CX128" s="6" t="str">
        <f>_xlfn.XLOOKUP(CX$1&amp;"|"&amp;TEXT($C128,"yyyymmdd"), RRPS_ALL[Key], RRPS_ALL[Mid Price], "")</f>
        <v/>
      </c>
      <c r="CY128" s="6" t="str">
        <f>_xlfn.XLOOKUP(CY$1&amp;"|"&amp;TEXT($C128,"yyyymmdd"), RRPS_ALL[Key], RRPS_ALL[Mid Yield], "")</f>
        <v/>
      </c>
      <c r="CZ128" s="6" t="str">
        <f>_xlfn.XLOOKUP(CZ$1&amp;"|"&amp;TEXT($C128,"yyyymmdd"), RRPS_ALL[Key], RRPS_ALL[Dirty Mid], "")</f>
        <v/>
      </c>
      <c r="DA128" s="6" t="str">
        <f>_xlfn.XLOOKUP(DA$1&amp;"|"&amp;TEXT($C128,"yyyymmdd"), RRPS_ALL[Key], RRPS_ALL[Clean Price Mid], "")</f>
        <v/>
      </c>
    </row>
    <row r="129" spans="1:105" x14ac:dyDescent="0.2">
      <c r="A129">
        <v>2010</v>
      </c>
      <c r="B129">
        <v>5</v>
      </c>
      <c r="C129" s="5">
        <f t="shared" si="7"/>
        <v>40329</v>
      </c>
      <c r="D129" s="6">
        <v>-0.25</v>
      </c>
      <c r="E129" s="7" t="str">
        <f>_xlfn.XLOOKUP(E$1&amp;"|"&amp;TEXT($C129,"yyyymmdd"), RRPS_ALL[Key], RRPS_ALL[Yield to Maturity], "")</f>
        <v/>
      </c>
      <c r="F129" s="6" t="str">
        <f>_xlfn.XLOOKUP(F$1&amp;"|"&amp;TEXT($C129,"yyyymmdd"), RRPS_ALL[Key], RRPS_ALL[Mid Price], "")</f>
        <v/>
      </c>
      <c r="G129" s="6" t="str">
        <f>_xlfn.XLOOKUP(G$1&amp;"|"&amp;TEXT($C129,"yyyymmdd"), RRPS_ALL[Key], RRPS_ALL[Mid Yield], "")</f>
        <v/>
      </c>
      <c r="H129" s="6" t="str">
        <f>_xlfn.XLOOKUP(H$1&amp;"|"&amp;TEXT($C129,"yyyymmdd"), RRPS_ALL[Key], RRPS_ALL[Dirty Mid], "")</f>
        <v/>
      </c>
      <c r="I129" s="6" t="str">
        <f>_xlfn.XLOOKUP(I$1&amp;"|"&amp;TEXT($C129,"yyyymmdd"), RRPS_ALL[Key], RRPS_ALL[Clean Price Mid], "")</f>
        <v/>
      </c>
      <c r="J129" s="6"/>
      <c r="K129" s="6"/>
      <c r="L129" s="6"/>
      <c r="M129" s="7">
        <f>_xlfn.XLOOKUP(M$1&amp;"|"&amp;TEXT($C129,"yyyymmdd"), RRPS_ALL[Key], RRPS_ALL[Yield to Maturity], "")</f>
        <v>-1.2572909999999999</v>
      </c>
      <c r="N129" s="6">
        <f>_xlfn.XLOOKUP(N$1&amp;"|"&amp;TEXT($C129,"yyyymmdd"), RRPS_ALL[Key], RRPS_ALL[Mid Price], "")</f>
        <v>167.24700000000001</v>
      </c>
      <c r="O129" s="6">
        <f>_xlfn.XLOOKUP(O$1&amp;"|"&amp;TEXT($C129,"yyyymmdd"), RRPS_ALL[Key], RRPS_ALL[Mid Yield], "")</f>
        <v>-1.2822910000000001</v>
      </c>
      <c r="P129" s="6">
        <f>_xlfn.XLOOKUP(P$1&amp;"|"&amp;TEXT($C129,"yyyymmdd"), RRPS_ALL[Key], RRPS_ALL[Dirty Mid], "")</f>
        <v>0</v>
      </c>
      <c r="Q129" s="6">
        <f>_xlfn.XLOOKUP(Q$1&amp;"|"&amp;TEXT($C129,"yyyymmdd"), RRPS_ALL[Key], RRPS_ALL[Clean Price Mid], "")</f>
        <v>0</v>
      </c>
      <c r="R129" s="6">
        <v>0.04</v>
      </c>
      <c r="S129" s="5">
        <v>44166</v>
      </c>
      <c r="T129" s="6">
        <f t="shared" si="14"/>
        <v>10.504479840716774</v>
      </c>
      <c r="U129" s="7">
        <f>_xlfn.XLOOKUP(U$1&amp;"|"&amp;TEXT($C129,"yyyymmdd"), RRPS_ALL[Key], RRPS_ALL[Yield to Maturity], "")</f>
        <v>1.2350000000000001</v>
      </c>
      <c r="V129" s="6">
        <f>_xlfn.XLOOKUP(V$1&amp;"|"&amp;TEXT($C129,"yyyymmdd"), RRPS_ALL[Key], RRPS_ALL[Mid Price], "")</f>
        <v>162.453</v>
      </c>
      <c r="W129" s="6">
        <f>_xlfn.XLOOKUP(W$1&amp;"|"&amp;TEXT($C129,"yyyymmdd"), RRPS_ALL[Key], RRPS_ALL[Mid Yield], "")</f>
        <v>1.2130000000000001</v>
      </c>
      <c r="X129" s="6">
        <f>_xlfn.XLOOKUP(X$1&amp;"|"&amp;TEXT($C129,"yyyymmdd"), RRPS_ALL[Key], RRPS_ALL[Dirty Mid], "")</f>
        <v>0</v>
      </c>
      <c r="Y129" s="6">
        <f>_xlfn.XLOOKUP(Y$1&amp;"|"&amp;TEXT($C129,"yyyymmdd"), RRPS_ALL[Key], RRPS_ALL[Clean Price Mid], "")</f>
        <v>0</v>
      </c>
      <c r="Z129" s="6">
        <v>3.5000000000000003E-2</v>
      </c>
      <c r="AA129" s="5">
        <v>47088</v>
      </c>
      <c r="AB129" s="6">
        <f t="shared" si="16"/>
        <v>18.504466858789627</v>
      </c>
      <c r="AC129" s="7">
        <f>_xlfn.XLOOKUP(AC$1&amp;"|"&amp;TEXT($C129,"yyyymmdd"), RRPS_ALL[Key], RRPS_ALL[Yield to Maturity], "")</f>
        <v>0.499</v>
      </c>
      <c r="AD129" s="6">
        <f>_xlfn.XLOOKUP(AD$1&amp;"|"&amp;TEXT($C129,"yyyymmdd"), RRPS_ALL[Key], RRPS_ALL[Mid Price], "")</f>
        <v>137.3355</v>
      </c>
      <c r="AE129" s="6">
        <f>_xlfn.XLOOKUP(AE$1&amp;"|"&amp;TEXT($C129,"yyyymmdd"), RRPS_ALL[Key], RRPS_ALL[Mid Yield], "")</f>
        <v>0.47199999999999998</v>
      </c>
      <c r="AF129" s="6">
        <f>_xlfn.XLOOKUP(AF$1&amp;"|"&amp;TEXT($C129,"yyyymmdd"), RRPS_ALL[Key], RRPS_ALL[Dirty Mid], "")</f>
        <v>2.08799</v>
      </c>
      <c r="AG129" s="6">
        <f>_xlfn.XLOOKUP(AG$1&amp;"|"&amp;TEXT($C129,"yyyymmdd"), RRPS_ALL[Key], RRPS_ALL[Clean Price Mid], "")</f>
        <v>5.0535300000000003</v>
      </c>
      <c r="AH129" s="6">
        <v>3.5000000000000003E-2</v>
      </c>
      <c r="AI129" s="5">
        <v>42339</v>
      </c>
      <c r="AJ129" s="6">
        <f t="shared" si="17"/>
        <v>5.5043359196713828</v>
      </c>
      <c r="AK129" s="7">
        <f>_xlfn.XLOOKUP(AK$1&amp;"|"&amp;TEXT($C129,"yyyymmdd"), RRPS_ALL[Key], RRPS_ALL[Yield to Maturity], "")</f>
        <v>-0.19800000000000001</v>
      </c>
      <c r="AL129" s="6">
        <f>_xlfn.XLOOKUP(AL$1&amp;"|"&amp;TEXT($C129,"yyyymmdd"), RRPS_ALL[Key], RRPS_ALL[Mid Price], "")</f>
        <v>110.2475</v>
      </c>
      <c r="AM129" s="6">
        <f>_xlfn.XLOOKUP(AM$1&amp;"|"&amp;TEXT($C129,"yyyymmdd"), RRPS_ALL[Key], RRPS_ALL[Mid Yield], "")</f>
        <v>-0.22900000000000001</v>
      </c>
      <c r="AN129" s="6">
        <f>_xlfn.XLOOKUP(AN$1&amp;"|"&amp;TEXT($C129,"yyyymmdd"), RRPS_ALL[Key], RRPS_ALL[Dirty Mid], "")</f>
        <v>0</v>
      </c>
      <c r="AO129" s="6">
        <f>_xlfn.XLOOKUP(AO$1&amp;"|"&amp;TEXT($C129,"yyyymmdd"), RRPS_ALL[Key], RRPS_ALL[Clean Price Mid], "")</f>
        <v>0</v>
      </c>
      <c r="AP129" s="6">
        <v>0.01</v>
      </c>
      <c r="AQ129" s="5">
        <v>41000</v>
      </c>
      <c r="AR129" s="6">
        <f t="shared" si="15"/>
        <v>1.8366788321167884</v>
      </c>
      <c r="AS129" s="7" t="str">
        <f>_xlfn.XLOOKUP(AS$1&amp;"|"&amp;TEXT($C129,"yyyymmdd"), RRPS_ALL[Key], RRPS_ALL[Yield to Maturity], "")</f>
        <v/>
      </c>
      <c r="AT129" s="6" t="str">
        <f>_xlfn.XLOOKUP(AT$1&amp;"|"&amp;TEXT($C129,"yyyymmdd"), RRPS_ALL[Key], RRPS_ALL[Mid Price], "")</f>
        <v/>
      </c>
      <c r="AU129" s="6" t="str">
        <f>_xlfn.XLOOKUP(AU$1&amp;"|"&amp;TEXT($C129,"yyyymmdd"), RRPS_ALL[Key], RRPS_ALL[Mid Yield], "")</f>
        <v/>
      </c>
      <c r="AV129" s="6" t="str">
        <f>_xlfn.XLOOKUP(AV$1&amp;"|"&amp;TEXT($C129,"yyyymmdd"), RRPS_ALL[Key], RRPS_ALL[Dirty Mid], "")</f>
        <v/>
      </c>
      <c r="AW129" s="6" t="str">
        <f>_xlfn.XLOOKUP(AW$1&amp;"|"&amp;TEXT($C129,"yyyymmdd"), RRPS_ALL[Key], RRPS_ALL[Clean Price Mid], "")</f>
        <v/>
      </c>
      <c r="AX129" s="6"/>
      <c r="AY129" s="6"/>
      <c r="AZ129" s="6"/>
      <c r="BA129" s="7" t="str">
        <f>_xlfn.XLOOKUP(BA$1&amp;"|"&amp;TEXT($C129,"yyyymmdd"), RRPS_ALL[Key], RRPS_ALL[Yield to Maturity], "")</f>
        <v/>
      </c>
      <c r="BB129" s="6" t="str">
        <f>_xlfn.XLOOKUP(BB$1&amp;"|"&amp;TEXT($C129,"yyyymmdd"), RRPS_ALL[Key], RRPS_ALL[Mid Price], "")</f>
        <v/>
      </c>
      <c r="BC129" s="6" t="str">
        <f>_xlfn.XLOOKUP(BC$1&amp;"|"&amp;TEXT($C129,"yyyymmdd"), RRPS_ALL[Key], RRPS_ALL[Mid Yield], "")</f>
        <v/>
      </c>
      <c r="BD129" s="6" t="str">
        <f>_xlfn.XLOOKUP(BD$1&amp;"|"&amp;TEXT($C129,"yyyymmdd"), RRPS_ALL[Key], RRPS_ALL[Dirty Mid], "")</f>
        <v/>
      </c>
      <c r="BE129" s="6" t="str">
        <f>_xlfn.XLOOKUP(BE$1&amp;"|"&amp;TEXT($C129,"yyyymmdd"), RRPS_ALL[Key], RRPS_ALL[Clean Price Mid], "")</f>
        <v/>
      </c>
      <c r="BF129" s="6"/>
      <c r="BG129" s="6"/>
      <c r="BH129" s="6"/>
      <c r="BI129" s="7" t="str">
        <f>_xlfn.XLOOKUP(BI$1&amp;"|"&amp;TEXT($C129,"yyyymmdd"), RRPS_ALL[Key], RRPS_ALL[Yield to Maturity], "")</f>
        <v/>
      </c>
      <c r="BJ129" s="6" t="str">
        <f>_xlfn.XLOOKUP(BJ$1&amp;"|"&amp;TEXT($C129,"yyyymmdd"), RRPS_ALL[Key], RRPS_ALL[Mid Price], "")</f>
        <v/>
      </c>
      <c r="BK129" s="6" t="str">
        <f>_xlfn.XLOOKUP(BK$1&amp;"|"&amp;TEXT($C129,"yyyymmdd"), RRPS_ALL[Key], RRPS_ALL[Mid Yield], "")</f>
        <v/>
      </c>
      <c r="BL129" s="6" t="str">
        <f>_xlfn.XLOOKUP(BL$1&amp;"|"&amp;TEXT($C129,"yyyymmdd"), RRPS_ALL[Key], RRPS_ALL[Dirty Mid], "")</f>
        <v/>
      </c>
      <c r="BM129" s="6" t="str">
        <f>_xlfn.XLOOKUP(BM$1&amp;"|"&amp;TEXT($C129,"yyyymmdd"), RRPS_ALL[Key], RRPS_ALL[Clean Price Mid], "")</f>
        <v/>
      </c>
      <c r="BN129" s="6"/>
      <c r="BO129" s="6"/>
      <c r="BP129" s="6"/>
      <c r="BQ129" s="7" t="str">
        <f>_xlfn.XLOOKUP(BQ$1&amp;"|"&amp;TEXT($C129,"yyyymmdd"), RRPS_ALL[Key], RRPS_ALL[Yield to Maturity], "")</f>
        <v/>
      </c>
      <c r="BR129" s="6" t="str">
        <f>_xlfn.XLOOKUP(BR$1&amp;"|"&amp;TEXT($C129,"yyyymmdd"), RRPS_ALL[Key], RRPS_ALL[Mid Price], "")</f>
        <v/>
      </c>
      <c r="BS129" s="6" t="str">
        <f>_xlfn.XLOOKUP(BS$1&amp;"|"&amp;TEXT($C129,"yyyymmdd"), RRPS_ALL[Key], RRPS_ALL[Mid Yield], "")</f>
        <v/>
      </c>
      <c r="BT129" s="6" t="str">
        <f>_xlfn.XLOOKUP(BT$1&amp;"|"&amp;TEXT($C129,"yyyymmdd"), RRPS_ALL[Key], RRPS_ALL[Dirty Mid], "")</f>
        <v/>
      </c>
      <c r="BU129" s="6" t="str">
        <f>_xlfn.XLOOKUP(BU$1&amp;"|"&amp;TEXT($C129,"yyyymmdd"), RRPS_ALL[Key], RRPS_ALL[Clean Price Mid], "")</f>
        <v/>
      </c>
      <c r="BV129" s="6"/>
      <c r="BW129" s="6"/>
      <c r="BX129" s="6"/>
      <c r="BY129" s="7" t="str">
        <f>_xlfn.XLOOKUP(BY$1&amp;"|"&amp;TEXT($C129,"yyyymmdd"), RRPS_ALL[Key], RRPS_ALL[Yield to Maturity], "")</f>
        <v/>
      </c>
      <c r="BZ129" s="6" t="str">
        <f>_xlfn.XLOOKUP(BZ$1&amp;"|"&amp;TEXT($C129,"yyyymmdd"), RRPS_ALL[Key], RRPS_ALL[Mid Price], "")</f>
        <v/>
      </c>
      <c r="CA129" s="6" t="str">
        <f>_xlfn.XLOOKUP(CA$1&amp;"|"&amp;TEXT($C129,"yyyymmdd"), RRPS_ALL[Key], RRPS_ALL[Mid Yield], "")</f>
        <v/>
      </c>
      <c r="CB129" s="6" t="str">
        <f>_xlfn.XLOOKUP(CB$1&amp;"|"&amp;TEXT($C129,"yyyymmdd"), RRPS_ALL[Key], RRPS_ALL[Dirty Mid], "")</f>
        <v/>
      </c>
      <c r="CC129" s="6" t="str">
        <f>_xlfn.XLOOKUP(CC$1&amp;"|"&amp;TEXT($C129,"yyyymmdd"), RRPS_ALL[Key], RRPS_ALL[Clean Price Mid], "")</f>
        <v/>
      </c>
      <c r="CD129" s="6"/>
      <c r="CE129" s="6"/>
      <c r="CF129" s="6"/>
      <c r="CG129" s="7" t="str">
        <f>_xlfn.XLOOKUP(CG$1&amp;"|"&amp;TEXT($C129,"yyyymmdd"), RRPS_ALL[Key], RRPS_ALL[Yield to Maturity], "")</f>
        <v/>
      </c>
      <c r="CH129" s="6" t="str">
        <f>_xlfn.XLOOKUP(CH$1&amp;"|"&amp;TEXT($C129,"yyyymmdd"), RRPS_ALL[Key], RRPS_ALL[Mid Price], "")</f>
        <v/>
      </c>
      <c r="CI129" s="6" t="str">
        <f>_xlfn.XLOOKUP(CI$1&amp;"|"&amp;TEXT($C129,"yyyymmdd"), RRPS_ALL[Key], RRPS_ALL[Mid Yield], "")</f>
        <v/>
      </c>
      <c r="CJ129" s="6" t="str">
        <f>_xlfn.XLOOKUP(CJ$1&amp;"|"&amp;TEXT($C129,"yyyymmdd"), RRPS_ALL[Key], RRPS_ALL[Dirty Mid], "")</f>
        <v/>
      </c>
      <c r="CK129" s="6" t="str">
        <f>_xlfn.XLOOKUP(CK$1&amp;"|"&amp;TEXT($C129,"yyyymmdd"), RRPS_ALL[Key], RRPS_ALL[Clean Price Mid], "")</f>
        <v/>
      </c>
      <c r="CL129" s="6"/>
      <c r="CM129" s="6"/>
      <c r="CN129" s="6"/>
      <c r="CO129" s="7" t="str">
        <f>_xlfn.XLOOKUP(CO$1&amp;"|"&amp;TEXT($C129,"yyyymmdd"), RRPS_ALL[Key], RRPS_ALL[Yield to Maturity], "")</f>
        <v/>
      </c>
      <c r="CP129" s="6" t="str">
        <f>_xlfn.XLOOKUP(CP$1&amp;"|"&amp;TEXT($C129,"yyyymmdd"), RRPS_ALL[Key], RRPS_ALL[Mid Price], "")</f>
        <v/>
      </c>
      <c r="CQ129" s="6" t="str">
        <f>_xlfn.XLOOKUP(CQ$1&amp;"|"&amp;TEXT($C129,"yyyymmdd"), RRPS_ALL[Key], RRPS_ALL[Mid Yield], "")</f>
        <v/>
      </c>
      <c r="CR129" s="6" t="str">
        <f>_xlfn.XLOOKUP(CR$1&amp;"|"&amp;TEXT($C129,"yyyymmdd"), RRPS_ALL[Key], RRPS_ALL[Dirty Mid], "")</f>
        <v/>
      </c>
      <c r="CS129" s="6" t="str">
        <f>_xlfn.XLOOKUP(CS$1&amp;"|"&amp;TEXT($C129,"yyyymmdd"), RRPS_ALL[Key], RRPS_ALL[Clean Price Mid], "")</f>
        <v/>
      </c>
      <c r="CT129" s="6"/>
      <c r="CU129" s="6"/>
      <c r="CV129" s="6"/>
      <c r="CW129" s="7" t="str">
        <f>_xlfn.XLOOKUP(CW$1&amp;"|"&amp;TEXT($C129,"yyyymmdd"), RRPS_ALL[Key], RRPS_ALL[Yield to Maturity], "")</f>
        <v/>
      </c>
      <c r="CX129" s="6" t="str">
        <f>_xlfn.XLOOKUP(CX$1&amp;"|"&amp;TEXT($C129,"yyyymmdd"), RRPS_ALL[Key], RRPS_ALL[Mid Price], "")</f>
        <v/>
      </c>
      <c r="CY129" s="6" t="str">
        <f>_xlfn.XLOOKUP(CY$1&amp;"|"&amp;TEXT($C129,"yyyymmdd"), RRPS_ALL[Key], RRPS_ALL[Mid Yield], "")</f>
        <v/>
      </c>
      <c r="CZ129" s="6" t="str">
        <f>_xlfn.XLOOKUP(CZ$1&amp;"|"&amp;TEXT($C129,"yyyymmdd"), RRPS_ALL[Key], RRPS_ALL[Dirty Mid], "")</f>
        <v/>
      </c>
      <c r="DA129" s="6" t="str">
        <f>_xlfn.XLOOKUP(DA$1&amp;"|"&amp;TEXT($C129,"yyyymmdd"), RRPS_ALL[Key], RRPS_ALL[Clean Price Mid], "")</f>
        <v/>
      </c>
    </row>
    <row r="130" spans="1:105" x14ac:dyDescent="0.2">
      <c r="A130">
        <v>2010</v>
      </c>
      <c r="B130">
        <v>6</v>
      </c>
      <c r="C130" s="5">
        <f t="shared" ref="C130:C193" si="18">EOMONTH(DATE(A130,B130,1),0)</f>
        <v>40359</v>
      </c>
      <c r="D130" s="6">
        <v>-0.25</v>
      </c>
      <c r="E130" s="7" t="str">
        <f>_xlfn.XLOOKUP(E$1&amp;"|"&amp;TEXT($C130,"yyyymmdd"), RRPS_ALL[Key], RRPS_ALL[Yield to Maturity], "")</f>
        <v/>
      </c>
      <c r="F130" s="6" t="str">
        <f>_xlfn.XLOOKUP(F$1&amp;"|"&amp;TEXT($C130,"yyyymmdd"), RRPS_ALL[Key], RRPS_ALL[Mid Price], "")</f>
        <v/>
      </c>
      <c r="G130" s="6" t="str">
        <f>_xlfn.XLOOKUP(G$1&amp;"|"&amp;TEXT($C130,"yyyymmdd"), RRPS_ALL[Key], RRPS_ALL[Mid Yield], "")</f>
        <v/>
      </c>
      <c r="H130" s="6" t="str">
        <f>_xlfn.XLOOKUP(H$1&amp;"|"&amp;TEXT($C130,"yyyymmdd"), RRPS_ALL[Key], RRPS_ALL[Dirty Mid], "")</f>
        <v/>
      </c>
      <c r="I130" s="6" t="str">
        <f>_xlfn.XLOOKUP(I$1&amp;"|"&amp;TEXT($C130,"yyyymmdd"), RRPS_ALL[Key], RRPS_ALL[Clean Price Mid], "")</f>
        <v/>
      </c>
      <c r="J130" s="6"/>
      <c r="K130" s="6"/>
      <c r="L130" s="6"/>
      <c r="M130" s="7">
        <f>_xlfn.XLOOKUP(M$1&amp;"|"&amp;TEXT($C130,"yyyymmdd"), RRPS_ALL[Key], RRPS_ALL[Yield to Maturity], "")</f>
        <v>-1.3086120000000001</v>
      </c>
      <c r="N130" s="6">
        <f>_xlfn.XLOOKUP(N$1&amp;"|"&amp;TEXT($C130,"yyyymmdd"), RRPS_ALL[Key], RRPS_ALL[Mid Price], "")</f>
        <v>168.38</v>
      </c>
      <c r="O130" s="6">
        <f>_xlfn.XLOOKUP(O$1&amp;"|"&amp;TEXT($C130,"yyyymmdd"), RRPS_ALL[Key], RRPS_ALL[Mid Yield], "")</f>
        <v>-1.333618</v>
      </c>
      <c r="P130" s="6">
        <f>_xlfn.XLOOKUP(P$1&amp;"|"&amp;TEXT($C130,"yyyymmdd"), RRPS_ALL[Key], RRPS_ALL[Dirty Mid], "")</f>
        <v>0</v>
      </c>
      <c r="Q130" s="6">
        <f>_xlfn.XLOOKUP(Q$1&amp;"|"&amp;TEXT($C130,"yyyymmdd"), RRPS_ALL[Key], RRPS_ALL[Clean Price Mid], "")</f>
        <v>0</v>
      </c>
      <c r="R130" s="6">
        <v>0.04</v>
      </c>
      <c r="S130" s="5">
        <v>44166</v>
      </c>
      <c r="T130" s="6">
        <f t="shared" si="14"/>
        <v>10.422349427575909</v>
      </c>
      <c r="U130" s="7">
        <f>_xlfn.XLOOKUP(U$1&amp;"|"&amp;TEXT($C130,"yyyymmdd"), RRPS_ALL[Key], RRPS_ALL[Yield to Maturity], "")</f>
        <v>1.363</v>
      </c>
      <c r="V130" s="6">
        <f>_xlfn.XLOOKUP(V$1&amp;"|"&amp;TEXT($C130,"yyyymmdd"), RRPS_ALL[Key], RRPS_ALL[Mid Price], "")</f>
        <v>159.31399999999999</v>
      </c>
      <c r="W130" s="6">
        <f>_xlfn.XLOOKUP(W$1&amp;"|"&amp;TEXT($C130,"yyyymmdd"), RRPS_ALL[Key], RRPS_ALL[Mid Yield], "")</f>
        <v>1.341</v>
      </c>
      <c r="X130" s="6">
        <f>_xlfn.XLOOKUP(X$1&amp;"|"&amp;TEXT($C130,"yyyymmdd"), RRPS_ALL[Key], RRPS_ALL[Dirty Mid], "")</f>
        <v>0</v>
      </c>
      <c r="Y130" s="6">
        <f>_xlfn.XLOOKUP(Y$1&amp;"|"&amp;TEXT($C130,"yyyymmdd"), RRPS_ALL[Key], RRPS_ALL[Clean Price Mid], "")</f>
        <v>0</v>
      </c>
      <c r="Z130" s="6">
        <v>3.5000000000000003E-2</v>
      </c>
      <c r="AA130" s="5">
        <v>47088</v>
      </c>
      <c r="AB130" s="6">
        <f t="shared" si="16"/>
        <v>18.422334293948129</v>
      </c>
      <c r="AC130" s="7">
        <f>_xlfn.XLOOKUP(AC$1&amp;"|"&amp;TEXT($C130,"yyyymmdd"), RRPS_ALL[Key], RRPS_ALL[Yield to Maturity], "")</f>
        <v>0.78500000000000003</v>
      </c>
      <c r="AD130" s="6">
        <f>_xlfn.XLOOKUP(AD$1&amp;"|"&amp;TEXT($C130,"yyyymmdd"), RRPS_ALL[Key], RRPS_ALL[Mid Price], "")</f>
        <v>135.09350000000001</v>
      </c>
      <c r="AE130" s="6">
        <f>_xlfn.XLOOKUP(AE$1&amp;"|"&amp;TEXT($C130,"yyyymmdd"), RRPS_ALL[Key], RRPS_ALL[Mid Yield], "")</f>
        <v>0.75700000000000001</v>
      </c>
      <c r="AF130" s="6">
        <f>_xlfn.XLOOKUP(AF$1&amp;"|"&amp;TEXT($C130,"yyyymmdd"), RRPS_ALL[Key], RRPS_ALL[Dirty Mid], "")</f>
        <v>2.456</v>
      </c>
      <c r="AG130" s="6">
        <f>_xlfn.XLOOKUP(AG$1&amp;"|"&amp;TEXT($C130,"yyyymmdd"), RRPS_ALL[Key], RRPS_ALL[Clean Price Mid], "")</f>
        <v>4.9605600000000001</v>
      </c>
      <c r="AH130" s="6">
        <v>3.5000000000000003E-2</v>
      </c>
      <c r="AI130" s="5">
        <v>42339</v>
      </c>
      <c r="AJ130" s="6">
        <f t="shared" si="17"/>
        <v>5.4221816522136006</v>
      </c>
      <c r="AK130" s="7">
        <f>_xlfn.XLOOKUP(AK$1&amp;"|"&amp;TEXT($C130,"yyyymmdd"), RRPS_ALL[Key], RRPS_ALL[Yield to Maturity], "")</f>
        <v>0.156</v>
      </c>
      <c r="AL130" s="6">
        <f>_xlfn.XLOOKUP(AL$1&amp;"|"&amp;TEXT($C130,"yyyymmdd"), RRPS_ALL[Key], RRPS_ALL[Mid Price], "")</f>
        <v>109.4725</v>
      </c>
      <c r="AM130" s="6">
        <f>_xlfn.XLOOKUP(AM$1&amp;"|"&amp;TEXT($C130,"yyyymmdd"), RRPS_ALL[Key], RRPS_ALL[Mid Yield], "")</f>
        <v>0.123</v>
      </c>
      <c r="AN130" s="6">
        <f>_xlfn.XLOOKUP(AN$1&amp;"|"&amp;TEXT($C130,"yyyymmdd"), RRPS_ALL[Key], RRPS_ALL[Dirty Mid], "")</f>
        <v>0</v>
      </c>
      <c r="AO130" s="6">
        <f>_xlfn.XLOOKUP(AO$1&amp;"|"&amp;TEXT($C130,"yyyymmdd"), RRPS_ALL[Key], RRPS_ALL[Clean Price Mid], "")</f>
        <v>0</v>
      </c>
      <c r="AP130" s="6">
        <v>0.01</v>
      </c>
      <c r="AQ130" s="5">
        <v>41000</v>
      </c>
      <c r="AR130" s="6">
        <f t="shared" si="15"/>
        <v>1.7545620437956204</v>
      </c>
      <c r="AS130" s="7" t="str">
        <f>_xlfn.XLOOKUP(AS$1&amp;"|"&amp;TEXT($C130,"yyyymmdd"), RRPS_ALL[Key], RRPS_ALL[Yield to Maturity], "")</f>
        <v/>
      </c>
      <c r="AT130" s="6" t="str">
        <f>_xlfn.XLOOKUP(AT$1&amp;"|"&amp;TEXT($C130,"yyyymmdd"), RRPS_ALL[Key], RRPS_ALL[Mid Price], "")</f>
        <v/>
      </c>
      <c r="AU130" s="6" t="str">
        <f>_xlfn.XLOOKUP(AU$1&amp;"|"&amp;TEXT($C130,"yyyymmdd"), RRPS_ALL[Key], RRPS_ALL[Mid Yield], "")</f>
        <v/>
      </c>
      <c r="AV130" s="6" t="str">
        <f>_xlfn.XLOOKUP(AV$1&amp;"|"&amp;TEXT($C130,"yyyymmdd"), RRPS_ALL[Key], RRPS_ALL[Dirty Mid], "")</f>
        <v/>
      </c>
      <c r="AW130" s="6" t="str">
        <f>_xlfn.XLOOKUP(AW$1&amp;"|"&amp;TEXT($C130,"yyyymmdd"), RRPS_ALL[Key], RRPS_ALL[Clean Price Mid], "")</f>
        <v/>
      </c>
      <c r="AX130" s="6"/>
      <c r="AY130" s="6"/>
      <c r="AZ130" s="6"/>
      <c r="BA130" s="7" t="str">
        <f>_xlfn.XLOOKUP(BA$1&amp;"|"&amp;TEXT($C130,"yyyymmdd"), RRPS_ALL[Key], RRPS_ALL[Yield to Maturity], "")</f>
        <v/>
      </c>
      <c r="BB130" s="6" t="str">
        <f>_xlfn.XLOOKUP(BB$1&amp;"|"&amp;TEXT($C130,"yyyymmdd"), RRPS_ALL[Key], RRPS_ALL[Mid Price], "")</f>
        <v/>
      </c>
      <c r="BC130" s="6" t="str">
        <f>_xlfn.XLOOKUP(BC$1&amp;"|"&amp;TEXT($C130,"yyyymmdd"), RRPS_ALL[Key], RRPS_ALL[Mid Yield], "")</f>
        <v/>
      </c>
      <c r="BD130" s="6" t="str">
        <f>_xlfn.XLOOKUP(BD$1&amp;"|"&amp;TEXT($C130,"yyyymmdd"), RRPS_ALL[Key], RRPS_ALL[Dirty Mid], "")</f>
        <v/>
      </c>
      <c r="BE130" s="6" t="str">
        <f>_xlfn.XLOOKUP(BE$1&amp;"|"&amp;TEXT($C130,"yyyymmdd"), RRPS_ALL[Key], RRPS_ALL[Clean Price Mid], "")</f>
        <v/>
      </c>
      <c r="BF130" s="6"/>
      <c r="BG130" s="6"/>
      <c r="BH130" s="6"/>
      <c r="BI130" s="7" t="str">
        <f>_xlfn.XLOOKUP(BI$1&amp;"|"&amp;TEXT($C130,"yyyymmdd"), RRPS_ALL[Key], RRPS_ALL[Yield to Maturity], "")</f>
        <v/>
      </c>
      <c r="BJ130" s="6" t="str">
        <f>_xlfn.XLOOKUP(BJ$1&amp;"|"&amp;TEXT($C130,"yyyymmdd"), RRPS_ALL[Key], RRPS_ALL[Mid Price], "")</f>
        <v/>
      </c>
      <c r="BK130" s="6" t="str">
        <f>_xlfn.XLOOKUP(BK$1&amp;"|"&amp;TEXT($C130,"yyyymmdd"), RRPS_ALL[Key], RRPS_ALL[Mid Yield], "")</f>
        <v/>
      </c>
      <c r="BL130" s="6" t="str">
        <f>_xlfn.XLOOKUP(BL$1&amp;"|"&amp;TEXT($C130,"yyyymmdd"), RRPS_ALL[Key], RRPS_ALL[Dirty Mid], "")</f>
        <v/>
      </c>
      <c r="BM130" s="6" t="str">
        <f>_xlfn.XLOOKUP(BM$1&amp;"|"&amp;TEXT($C130,"yyyymmdd"), RRPS_ALL[Key], RRPS_ALL[Clean Price Mid], "")</f>
        <v/>
      </c>
      <c r="BN130" s="6"/>
      <c r="BO130" s="6"/>
      <c r="BP130" s="6"/>
      <c r="BQ130" s="7" t="str">
        <f>_xlfn.XLOOKUP(BQ$1&amp;"|"&amp;TEXT($C130,"yyyymmdd"), RRPS_ALL[Key], RRPS_ALL[Yield to Maturity], "")</f>
        <v/>
      </c>
      <c r="BR130" s="6" t="str">
        <f>_xlfn.XLOOKUP(BR$1&amp;"|"&amp;TEXT($C130,"yyyymmdd"), RRPS_ALL[Key], RRPS_ALL[Mid Price], "")</f>
        <v/>
      </c>
      <c r="BS130" s="6" t="str">
        <f>_xlfn.XLOOKUP(BS$1&amp;"|"&amp;TEXT($C130,"yyyymmdd"), RRPS_ALL[Key], RRPS_ALL[Mid Yield], "")</f>
        <v/>
      </c>
      <c r="BT130" s="6" t="str">
        <f>_xlfn.XLOOKUP(BT$1&amp;"|"&amp;TEXT($C130,"yyyymmdd"), RRPS_ALL[Key], RRPS_ALL[Dirty Mid], "")</f>
        <v/>
      </c>
      <c r="BU130" s="6" t="str">
        <f>_xlfn.XLOOKUP(BU$1&amp;"|"&amp;TEXT($C130,"yyyymmdd"), RRPS_ALL[Key], RRPS_ALL[Clean Price Mid], "")</f>
        <v/>
      </c>
      <c r="BV130" s="6"/>
      <c r="BW130" s="6"/>
      <c r="BX130" s="6"/>
      <c r="BY130" s="7" t="str">
        <f>_xlfn.XLOOKUP(BY$1&amp;"|"&amp;TEXT($C130,"yyyymmdd"), RRPS_ALL[Key], RRPS_ALL[Yield to Maturity], "")</f>
        <v/>
      </c>
      <c r="BZ130" s="6" t="str">
        <f>_xlfn.XLOOKUP(BZ$1&amp;"|"&amp;TEXT($C130,"yyyymmdd"), RRPS_ALL[Key], RRPS_ALL[Mid Price], "")</f>
        <v/>
      </c>
      <c r="CA130" s="6" t="str">
        <f>_xlfn.XLOOKUP(CA$1&amp;"|"&amp;TEXT($C130,"yyyymmdd"), RRPS_ALL[Key], RRPS_ALL[Mid Yield], "")</f>
        <v/>
      </c>
      <c r="CB130" s="6" t="str">
        <f>_xlfn.XLOOKUP(CB$1&amp;"|"&amp;TEXT($C130,"yyyymmdd"), RRPS_ALL[Key], RRPS_ALL[Dirty Mid], "")</f>
        <v/>
      </c>
      <c r="CC130" s="6" t="str">
        <f>_xlfn.XLOOKUP(CC$1&amp;"|"&amp;TEXT($C130,"yyyymmdd"), RRPS_ALL[Key], RRPS_ALL[Clean Price Mid], "")</f>
        <v/>
      </c>
      <c r="CD130" s="6"/>
      <c r="CE130" s="6"/>
      <c r="CF130" s="6"/>
      <c r="CG130" s="7" t="str">
        <f>_xlfn.XLOOKUP(CG$1&amp;"|"&amp;TEXT($C130,"yyyymmdd"), RRPS_ALL[Key], RRPS_ALL[Yield to Maturity], "")</f>
        <v/>
      </c>
      <c r="CH130" s="6" t="str">
        <f>_xlfn.XLOOKUP(CH$1&amp;"|"&amp;TEXT($C130,"yyyymmdd"), RRPS_ALL[Key], RRPS_ALL[Mid Price], "")</f>
        <v/>
      </c>
      <c r="CI130" s="6" t="str">
        <f>_xlfn.XLOOKUP(CI$1&amp;"|"&amp;TEXT($C130,"yyyymmdd"), RRPS_ALL[Key], RRPS_ALL[Mid Yield], "")</f>
        <v/>
      </c>
      <c r="CJ130" s="6" t="str">
        <f>_xlfn.XLOOKUP(CJ$1&amp;"|"&amp;TEXT($C130,"yyyymmdd"), RRPS_ALL[Key], RRPS_ALL[Dirty Mid], "")</f>
        <v/>
      </c>
      <c r="CK130" s="6" t="str">
        <f>_xlfn.XLOOKUP(CK$1&amp;"|"&amp;TEXT($C130,"yyyymmdd"), RRPS_ALL[Key], RRPS_ALL[Clean Price Mid], "")</f>
        <v/>
      </c>
      <c r="CL130" s="6"/>
      <c r="CM130" s="6"/>
      <c r="CN130" s="6"/>
      <c r="CO130" s="7" t="str">
        <f>_xlfn.XLOOKUP(CO$1&amp;"|"&amp;TEXT($C130,"yyyymmdd"), RRPS_ALL[Key], RRPS_ALL[Yield to Maturity], "")</f>
        <v/>
      </c>
      <c r="CP130" s="6" t="str">
        <f>_xlfn.XLOOKUP(CP$1&amp;"|"&amp;TEXT($C130,"yyyymmdd"), RRPS_ALL[Key], RRPS_ALL[Mid Price], "")</f>
        <v/>
      </c>
      <c r="CQ130" s="6" t="str">
        <f>_xlfn.XLOOKUP(CQ$1&amp;"|"&amp;TEXT($C130,"yyyymmdd"), RRPS_ALL[Key], RRPS_ALL[Mid Yield], "")</f>
        <v/>
      </c>
      <c r="CR130" s="6" t="str">
        <f>_xlfn.XLOOKUP(CR$1&amp;"|"&amp;TEXT($C130,"yyyymmdd"), RRPS_ALL[Key], RRPS_ALL[Dirty Mid], "")</f>
        <v/>
      </c>
      <c r="CS130" s="6" t="str">
        <f>_xlfn.XLOOKUP(CS$1&amp;"|"&amp;TEXT($C130,"yyyymmdd"), RRPS_ALL[Key], RRPS_ALL[Clean Price Mid], "")</f>
        <v/>
      </c>
      <c r="CT130" s="6"/>
      <c r="CU130" s="6"/>
      <c r="CV130" s="6"/>
      <c r="CW130" s="7" t="str">
        <f>_xlfn.XLOOKUP(CW$1&amp;"|"&amp;TEXT($C130,"yyyymmdd"), RRPS_ALL[Key], RRPS_ALL[Yield to Maturity], "")</f>
        <v/>
      </c>
      <c r="CX130" s="6" t="str">
        <f>_xlfn.XLOOKUP(CX$1&amp;"|"&amp;TEXT($C130,"yyyymmdd"), RRPS_ALL[Key], RRPS_ALL[Mid Price], "")</f>
        <v/>
      </c>
      <c r="CY130" s="6" t="str">
        <f>_xlfn.XLOOKUP(CY$1&amp;"|"&amp;TEXT($C130,"yyyymmdd"), RRPS_ALL[Key], RRPS_ALL[Mid Yield], "")</f>
        <v/>
      </c>
      <c r="CZ130" s="6" t="str">
        <f>_xlfn.XLOOKUP(CZ$1&amp;"|"&amp;TEXT($C130,"yyyymmdd"), RRPS_ALL[Key], RRPS_ALL[Dirty Mid], "")</f>
        <v/>
      </c>
      <c r="DA130" s="6" t="str">
        <f>_xlfn.XLOOKUP(DA$1&amp;"|"&amp;TEXT($C130,"yyyymmdd"), RRPS_ALL[Key], RRPS_ALL[Clean Price Mid], "")</f>
        <v/>
      </c>
    </row>
    <row r="131" spans="1:105" x14ac:dyDescent="0.2">
      <c r="A131">
        <v>2010</v>
      </c>
      <c r="B131">
        <v>7</v>
      </c>
      <c r="C131" s="5">
        <f t="shared" si="18"/>
        <v>40390</v>
      </c>
      <c r="D131" s="6">
        <v>-0.25</v>
      </c>
      <c r="E131" s="7" t="str">
        <f>_xlfn.XLOOKUP(E$1&amp;"|"&amp;TEXT($C131,"yyyymmdd"), RRPS_ALL[Key], RRPS_ALL[Yield to Maturity], "")</f>
        <v/>
      </c>
      <c r="F131" s="6" t="str">
        <f>_xlfn.XLOOKUP(F$1&amp;"|"&amp;TEXT($C131,"yyyymmdd"), RRPS_ALL[Key], RRPS_ALL[Mid Price], "")</f>
        <v/>
      </c>
      <c r="G131" s="6" t="str">
        <f>_xlfn.XLOOKUP(G$1&amp;"|"&amp;TEXT($C131,"yyyymmdd"), RRPS_ALL[Key], RRPS_ALL[Mid Yield], "")</f>
        <v/>
      </c>
      <c r="H131" s="6" t="str">
        <f>_xlfn.XLOOKUP(H$1&amp;"|"&amp;TEXT($C131,"yyyymmdd"), RRPS_ALL[Key], RRPS_ALL[Dirty Mid], "")</f>
        <v/>
      </c>
      <c r="I131" s="6" t="str">
        <f>_xlfn.XLOOKUP(I$1&amp;"|"&amp;TEXT($C131,"yyyymmdd"), RRPS_ALL[Key], RRPS_ALL[Clean Price Mid], "")</f>
        <v/>
      </c>
      <c r="J131" s="6"/>
      <c r="K131" s="6"/>
      <c r="L131" s="6"/>
      <c r="M131" s="7">
        <f>_xlfn.XLOOKUP(M$1&amp;"|"&amp;TEXT($C131,"yyyymmdd"), RRPS_ALL[Key], RRPS_ALL[Yield to Maturity], "")</f>
        <v>-0.73575400000000002</v>
      </c>
      <c r="N131" s="6">
        <f>_xlfn.XLOOKUP(N$1&amp;"|"&amp;TEXT($C131,"yyyymmdd"), RRPS_ALL[Key], RRPS_ALL[Mid Price], "")</f>
        <v>164.05963499999999</v>
      </c>
      <c r="O131" s="6">
        <f>_xlfn.XLOOKUP(O$1&amp;"|"&amp;TEXT($C131,"yyyymmdd"), RRPS_ALL[Key], RRPS_ALL[Mid Yield], "")</f>
        <v>-0.76077399999999995</v>
      </c>
      <c r="P131" s="6">
        <f>_xlfn.XLOOKUP(P$1&amp;"|"&amp;TEXT($C131,"yyyymmdd"), RRPS_ALL[Key], RRPS_ALL[Dirty Mid], "")</f>
        <v>0</v>
      </c>
      <c r="Q131" s="6">
        <f>_xlfn.XLOOKUP(Q$1&amp;"|"&amp;TEXT($C131,"yyyymmdd"), RRPS_ALL[Key], RRPS_ALL[Clean Price Mid], "")</f>
        <v>0</v>
      </c>
      <c r="R131" s="6">
        <v>0.04</v>
      </c>
      <c r="S131" s="5">
        <v>44166</v>
      </c>
      <c r="T131" s="6">
        <f t="shared" si="14"/>
        <v>10.337481333997014</v>
      </c>
      <c r="U131" s="7">
        <f>_xlfn.XLOOKUP(U$1&amp;"|"&amp;TEXT($C131,"yyyymmdd"), RRPS_ALL[Key], RRPS_ALL[Yield to Maturity], "")</f>
        <v>1.4650000000000001</v>
      </c>
      <c r="V131" s="6">
        <f>_xlfn.XLOOKUP(V$1&amp;"|"&amp;TEXT($C131,"yyyymmdd"), RRPS_ALL[Key], RRPS_ALL[Mid Price], "")</f>
        <v>157.15600000000001</v>
      </c>
      <c r="W131" s="6">
        <f>_xlfn.XLOOKUP(W$1&amp;"|"&amp;TEXT($C131,"yyyymmdd"), RRPS_ALL[Key], RRPS_ALL[Mid Yield], "")</f>
        <v>1.4430000000000001</v>
      </c>
      <c r="X131" s="6">
        <f>_xlfn.XLOOKUP(X$1&amp;"|"&amp;TEXT($C131,"yyyymmdd"), RRPS_ALL[Key], RRPS_ALL[Dirty Mid], "")</f>
        <v>0</v>
      </c>
      <c r="Y131" s="6">
        <f>_xlfn.XLOOKUP(Y$1&amp;"|"&amp;TEXT($C131,"yyyymmdd"), RRPS_ALL[Key], RRPS_ALL[Clean Price Mid], "")</f>
        <v>0</v>
      </c>
      <c r="Z131" s="6">
        <v>3.5000000000000003E-2</v>
      </c>
      <c r="AA131" s="5">
        <v>47088</v>
      </c>
      <c r="AB131" s="6">
        <f t="shared" si="16"/>
        <v>18.337463976945244</v>
      </c>
      <c r="AC131" s="7">
        <f>_xlfn.XLOOKUP(AC$1&amp;"|"&amp;TEXT($C131,"yyyymmdd"), RRPS_ALL[Key], RRPS_ALL[Yield to Maturity], "")</f>
        <v>0.9</v>
      </c>
      <c r="AD131" s="6">
        <f>_xlfn.XLOOKUP(AD$1&amp;"|"&amp;TEXT($C131,"yyyymmdd"), RRPS_ALL[Key], RRPS_ALL[Mid Price], "")</f>
        <v>134.3355</v>
      </c>
      <c r="AE131" s="6">
        <f>_xlfn.XLOOKUP(AE$1&amp;"|"&amp;TEXT($C131,"yyyymmdd"), RRPS_ALL[Key], RRPS_ALL[Mid Yield], "")</f>
        <v>0.871</v>
      </c>
      <c r="AF131" s="6">
        <f>_xlfn.XLOOKUP(AF$1&amp;"|"&amp;TEXT($C131,"yyyymmdd"), RRPS_ALL[Key], RRPS_ALL[Dirty Mid], "")</f>
        <v>2.7933599999999998</v>
      </c>
      <c r="AG131" s="6">
        <f>_xlfn.XLOOKUP(AG$1&amp;"|"&amp;TEXT($C131,"yyyymmdd"), RRPS_ALL[Key], RRPS_ALL[Clean Price Mid], "")</f>
        <v>4.8783700000000003</v>
      </c>
      <c r="AH131" s="6">
        <v>3.5000000000000003E-2</v>
      </c>
      <c r="AI131" s="5">
        <v>42339</v>
      </c>
      <c r="AJ131" s="6">
        <f t="shared" si="17"/>
        <v>5.3372889091738926</v>
      </c>
      <c r="AK131" s="7">
        <f>_xlfn.XLOOKUP(AK$1&amp;"|"&amp;TEXT($C131,"yyyymmdd"), RRPS_ALL[Key], RRPS_ALL[Yield to Maturity], "")</f>
        <v>0.25</v>
      </c>
      <c r="AL131" s="6">
        <f>_xlfn.XLOOKUP(AL$1&amp;"|"&amp;TEXT($C131,"yyyymmdd"), RRPS_ALL[Key], RRPS_ALL[Mid Price], "")</f>
        <v>109.4325</v>
      </c>
      <c r="AM131" s="6">
        <f>_xlfn.XLOOKUP(AM$1&amp;"|"&amp;TEXT($C131,"yyyymmdd"), RRPS_ALL[Key], RRPS_ALL[Mid Yield], "")</f>
        <v>0.216</v>
      </c>
      <c r="AN131" s="6">
        <f>_xlfn.XLOOKUP(AN$1&amp;"|"&amp;TEXT($C131,"yyyymmdd"), RRPS_ALL[Key], RRPS_ALL[Dirty Mid], "")</f>
        <v>0</v>
      </c>
      <c r="AO131" s="6">
        <f>_xlfn.XLOOKUP(AO$1&amp;"|"&amp;TEXT($C131,"yyyymmdd"), RRPS_ALL[Key], RRPS_ALL[Clean Price Mid], "")</f>
        <v>0</v>
      </c>
      <c r="AP131" s="6">
        <v>0.01</v>
      </c>
      <c r="AQ131" s="5">
        <v>41000</v>
      </c>
      <c r="AR131" s="6">
        <f t="shared" si="15"/>
        <v>1.6697080291970803</v>
      </c>
      <c r="AS131" s="7" t="str">
        <f>_xlfn.XLOOKUP(AS$1&amp;"|"&amp;TEXT($C131,"yyyymmdd"), RRPS_ALL[Key], RRPS_ALL[Yield to Maturity], "")</f>
        <v/>
      </c>
      <c r="AT131" s="6" t="str">
        <f>_xlfn.XLOOKUP(AT$1&amp;"|"&amp;TEXT($C131,"yyyymmdd"), RRPS_ALL[Key], RRPS_ALL[Mid Price], "")</f>
        <v/>
      </c>
      <c r="AU131" s="6" t="str">
        <f>_xlfn.XLOOKUP(AU$1&amp;"|"&amp;TEXT($C131,"yyyymmdd"), RRPS_ALL[Key], RRPS_ALL[Mid Yield], "")</f>
        <v/>
      </c>
      <c r="AV131" s="6" t="str">
        <f>_xlfn.XLOOKUP(AV$1&amp;"|"&amp;TEXT($C131,"yyyymmdd"), RRPS_ALL[Key], RRPS_ALL[Dirty Mid], "")</f>
        <v/>
      </c>
      <c r="AW131" s="6" t="str">
        <f>_xlfn.XLOOKUP(AW$1&amp;"|"&amp;TEXT($C131,"yyyymmdd"), RRPS_ALL[Key], RRPS_ALL[Clean Price Mid], "")</f>
        <v/>
      </c>
      <c r="AX131" s="6"/>
      <c r="AY131" s="6"/>
      <c r="AZ131" s="6"/>
      <c r="BA131" s="7" t="str">
        <f>_xlfn.XLOOKUP(BA$1&amp;"|"&amp;TEXT($C131,"yyyymmdd"), RRPS_ALL[Key], RRPS_ALL[Yield to Maturity], "")</f>
        <v/>
      </c>
      <c r="BB131" s="6" t="str">
        <f>_xlfn.XLOOKUP(BB$1&amp;"|"&amp;TEXT($C131,"yyyymmdd"), RRPS_ALL[Key], RRPS_ALL[Mid Price], "")</f>
        <v/>
      </c>
      <c r="BC131" s="6" t="str">
        <f>_xlfn.XLOOKUP(BC$1&amp;"|"&amp;TEXT($C131,"yyyymmdd"), RRPS_ALL[Key], RRPS_ALL[Mid Yield], "")</f>
        <v/>
      </c>
      <c r="BD131" s="6" t="str">
        <f>_xlfn.XLOOKUP(BD$1&amp;"|"&amp;TEXT($C131,"yyyymmdd"), RRPS_ALL[Key], RRPS_ALL[Dirty Mid], "")</f>
        <v/>
      </c>
      <c r="BE131" s="6" t="str">
        <f>_xlfn.XLOOKUP(BE$1&amp;"|"&amp;TEXT($C131,"yyyymmdd"), RRPS_ALL[Key], RRPS_ALL[Clean Price Mid], "")</f>
        <v/>
      </c>
      <c r="BF131" s="6"/>
      <c r="BG131" s="6"/>
      <c r="BH131" s="6"/>
      <c r="BI131" s="7" t="str">
        <f>_xlfn.XLOOKUP(BI$1&amp;"|"&amp;TEXT($C131,"yyyymmdd"), RRPS_ALL[Key], RRPS_ALL[Yield to Maturity], "")</f>
        <v/>
      </c>
      <c r="BJ131" s="6" t="str">
        <f>_xlfn.XLOOKUP(BJ$1&amp;"|"&amp;TEXT($C131,"yyyymmdd"), RRPS_ALL[Key], RRPS_ALL[Mid Price], "")</f>
        <v/>
      </c>
      <c r="BK131" s="6" t="str">
        <f>_xlfn.XLOOKUP(BK$1&amp;"|"&amp;TEXT($C131,"yyyymmdd"), RRPS_ALL[Key], RRPS_ALL[Mid Yield], "")</f>
        <v/>
      </c>
      <c r="BL131" s="6" t="str">
        <f>_xlfn.XLOOKUP(BL$1&amp;"|"&amp;TEXT($C131,"yyyymmdd"), RRPS_ALL[Key], RRPS_ALL[Dirty Mid], "")</f>
        <v/>
      </c>
      <c r="BM131" s="6" t="str">
        <f>_xlfn.XLOOKUP(BM$1&amp;"|"&amp;TEXT($C131,"yyyymmdd"), RRPS_ALL[Key], RRPS_ALL[Clean Price Mid], "")</f>
        <v/>
      </c>
      <c r="BN131" s="6"/>
      <c r="BO131" s="6"/>
      <c r="BP131" s="6"/>
      <c r="BQ131" s="7" t="str">
        <f>_xlfn.XLOOKUP(BQ$1&amp;"|"&amp;TEXT($C131,"yyyymmdd"), RRPS_ALL[Key], RRPS_ALL[Yield to Maturity], "")</f>
        <v/>
      </c>
      <c r="BR131" s="6" t="str">
        <f>_xlfn.XLOOKUP(BR$1&amp;"|"&amp;TEXT($C131,"yyyymmdd"), RRPS_ALL[Key], RRPS_ALL[Mid Price], "")</f>
        <v/>
      </c>
      <c r="BS131" s="6" t="str">
        <f>_xlfn.XLOOKUP(BS$1&amp;"|"&amp;TEXT($C131,"yyyymmdd"), RRPS_ALL[Key], RRPS_ALL[Mid Yield], "")</f>
        <v/>
      </c>
      <c r="BT131" s="6" t="str">
        <f>_xlfn.XLOOKUP(BT$1&amp;"|"&amp;TEXT($C131,"yyyymmdd"), RRPS_ALL[Key], RRPS_ALL[Dirty Mid], "")</f>
        <v/>
      </c>
      <c r="BU131" s="6" t="str">
        <f>_xlfn.XLOOKUP(BU$1&amp;"|"&amp;TEXT($C131,"yyyymmdd"), RRPS_ALL[Key], RRPS_ALL[Clean Price Mid], "")</f>
        <v/>
      </c>
      <c r="BV131" s="6"/>
      <c r="BW131" s="6"/>
      <c r="BX131" s="6"/>
      <c r="BY131" s="7" t="str">
        <f>_xlfn.XLOOKUP(BY$1&amp;"|"&amp;TEXT($C131,"yyyymmdd"), RRPS_ALL[Key], RRPS_ALL[Yield to Maturity], "")</f>
        <v/>
      </c>
      <c r="BZ131" s="6" t="str">
        <f>_xlfn.XLOOKUP(BZ$1&amp;"|"&amp;TEXT($C131,"yyyymmdd"), RRPS_ALL[Key], RRPS_ALL[Mid Price], "")</f>
        <v/>
      </c>
      <c r="CA131" s="6" t="str">
        <f>_xlfn.XLOOKUP(CA$1&amp;"|"&amp;TEXT($C131,"yyyymmdd"), RRPS_ALL[Key], RRPS_ALL[Mid Yield], "")</f>
        <v/>
      </c>
      <c r="CB131" s="6" t="str">
        <f>_xlfn.XLOOKUP(CB$1&amp;"|"&amp;TEXT($C131,"yyyymmdd"), RRPS_ALL[Key], RRPS_ALL[Dirty Mid], "")</f>
        <v/>
      </c>
      <c r="CC131" s="6" t="str">
        <f>_xlfn.XLOOKUP(CC$1&amp;"|"&amp;TEXT($C131,"yyyymmdd"), RRPS_ALL[Key], RRPS_ALL[Clean Price Mid], "")</f>
        <v/>
      </c>
      <c r="CD131" s="6"/>
      <c r="CE131" s="6"/>
      <c r="CF131" s="6"/>
      <c r="CG131" s="7" t="str">
        <f>_xlfn.XLOOKUP(CG$1&amp;"|"&amp;TEXT($C131,"yyyymmdd"), RRPS_ALL[Key], RRPS_ALL[Yield to Maturity], "")</f>
        <v/>
      </c>
      <c r="CH131" s="6" t="str">
        <f>_xlfn.XLOOKUP(CH$1&amp;"|"&amp;TEXT($C131,"yyyymmdd"), RRPS_ALL[Key], RRPS_ALL[Mid Price], "")</f>
        <v/>
      </c>
      <c r="CI131" s="6" t="str">
        <f>_xlfn.XLOOKUP(CI$1&amp;"|"&amp;TEXT($C131,"yyyymmdd"), RRPS_ALL[Key], RRPS_ALL[Mid Yield], "")</f>
        <v/>
      </c>
      <c r="CJ131" s="6" t="str">
        <f>_xlfn.XLOOKUP(CJ$1&amp;"|"&amp;TEXT($C131,"yyyymmdd"), RRPS_ALL[Key], RRPS_ALL[Dirty Mid], "")</f>
        <v/>
      </c>
      <c r="CK131" s="6" t="str">
        <f>_xlfn.XLOOKUP(CK$1&amp;"|"&amp;TEXT($C131,"yyyymmdd"), RRPS_ALL[Key], RRPS_ALL[Clean Price Mid], "")</f>
        <v/>
      </c>
      <c r="CL131" s="6"/>
      <c r="CM131" s="6"/>
      <c r="CN131" s="6"/>
      <c r="CO131" s="7" t="str">
        <f>_xlfn.XLOOKUP(CO$1&amp;"|"&amp;TEXT($C131,"yyyymmdd"), RRPS_ALL[Key], RRPS_ALL[Yield to Maturity], "")</f>
        <v/>
      </c>
      <c r="CP131" s="6" t="str">
        <f>_xlfn.XLOOKUP(CP$1&amp;"|"&amp;TEXT($C131,"yyyymmdd"), RRPS_ALL[Key], RRPS_ALL[Mid Price], "")</f>
        <v/>
      </c>
      <c r="CQ131" s="6" t="str">
        <f>_xlfn.XLOOKUP(CQ$1&amp;"|"&amp;TEXT($C131,"yyyymmdd"), RRPS_ALL[Key], RRPS_ALL[Mid Yield], "")</f>
        <v/>
      </c>
      <c r="CR131" s="6" t="str">
        <f>_xlfn.XLOOKUP(CR$1&amp;"|"&amp;TEXT($C131,"yyyymmdd"), RRPS_ALL[Key], RRPS_ALL[Dirty Mid], "")</f>
        <v/>
      </c>
      <c r="CS131" s="6" t="str">
        <f>_xlfn.XLOOKUP(CS$1&amp;"|"&amp;TEXT($C131,"yyyymmdd"), RRPS_ALL[Key], RRPS_ALL[Clean Price Mid], "")</f>
        <v/>
      </c>
      <c r="CT131" s="6"/>
      <c r="CU131" s="6"/>
      <c r="CV131" s="6"/>
      <c r="CW131" s="7" t="str">
        <f>_xlfn.XLOOKUP(CW$1&amp;"|"&amp;TEXT($C131,"yyyymmdd"), RRPS_ALL[Key], RRPS_ALL[Yield to Maturity], "")</f>
        <v/>
      </c>
      <c r="CX131" s="6" t="str">
        <f>_xlfn.XLOOKUP(CX$1&amp;"|"&amp;TEXT($C131,"yyyymmdd"), RRPS_ALL[Key], RRPS_ALL[Mid Price], "")</f>
        <v/>
      </c>
      <c r="CY131" s="6" t="str">
        <f>_xlfn.XLOOKUP(CY$1&amp;"|"&amp;TEXT($C131,"yyyymmdd"), RRPS_ALL[Key], RRPS_ALL[Mid Yield], "")</f>
        <v/>
      </c>
      <c r="CZ131" s="6" t="str">
        <f>_xlfn.XLOOKUP(CZ$1&amp;"|"&amp;TEXT($C131,"yyyymmdd"), RRPS_ALL[Key], RRPS_ALL[Dirty Mid], "")</f>
        <v/>
      </c>
      <c r="DA131" s="6" t="str">
        <f>_xlfn.XLOOKUP(DA$1&amp;"|"&amp;TEXT($C131,"yyyymmdd"), RRPS_ALL[Key], RRPS_ALL[Clean Price Mid], "")</f>
        <v/>
      </c>
    </row>
    <row r="132" spans="1:105" x14ac:dyDescent="0.2">
      <c r="A132">
        <v>2010</v>
      </c>
      <c r="B132">
        <v>8</v>
      </c>
      <c r="C132" s="5">
        <f t="shared" si="18"/>
        <v>40421</v>
      </c>
      <c r="D132" s="6">
        <v>-0.25</v>
      </c>
      <c r="E132" s="7" t="str">
        <f>_xlfn.XLOOKUP(E$1&amp;"|"&amp;TEXT($C132,"yyyymmdd"), RRPS_ALL[Key], RRPS_ALL[Yield to Maturity], "")</f>
        <v/>
      </c>
      <c r="F132" s="6" t="str">
        <f>_xlfn.XLOOKUP(F$1&amp;"|"&amp;TEXT($C132,"yyyymmdd"), RRPS_ALL[Key], RRPS_ALL[Mid Price], "")</f>
        <v/>
      </c>
      <c r="G132" s="6" t="str">
        <f>_xlfn.XLOOKUP(G$1&amp;"|"&amp;TEXT($C132,"yyyymmdd"), RRPS_ALL[Key], RRPS_ALL[Mid Yield], "")</f>
        <v/>
      </c>
      <c r="H132" s="6" t="str">
        <f>_xlfn.XLOOKUP(H$1&amp;"|"&amp;TEXT($C132,"yyyymmdd"), RRPS_ALL[Key], RRPS_ALL[Dirty Mid], "")</f>
        <v/>
      </c>
      <c r="I132" s="6" t="str">
        <f>_xlfn.XLOOKUP(I$1&amp;"|"&amp;TEXT($C132,"yyyymmdd"), RRPS_ALL[Key], RRPS_ALL[Clean Price Mid], "")</f>
        <v/>
      </c>
      <c r="J132" s="6"/>
      <c r="K132" s="6"/>
      <c r="L132" s="6"/>
      <c r="M132" s="7">
        <f>_xlfn.XLOOKUP(M$1&amp;"|"&amp;TEXT($C132,"yyyymmdd"), RRPS_ALL[Key], RRPS_ALL[Yield to Maturity], "")</f>
        <v>-0.445044</v>
      </c>
      <c r="N132" s="6">
        <f>_xlfn.XLOOKUP(N$1&amp;"|"&amp;TEXT($C132,"yyyymmdd"), RRPS_ALL[Key], RRPS_ALL[Mid Price], "")</f>
        <v>161.94886</v>
      </c>
      <c r="O132" s="6">
        <f>_xlfn.XLOOKUP(O$1&amp;"|"&amp;TEXT($C132,"yyyymmdd"), RRPS_ALL[Key], RRPS_ALL[Mid Yield], "")</f>
        <v>-0.47006500000000001</v>
      </c>
      <c r="P132" s="6">
        <f>_xlfn.XLOOKUP(P$1&amp;"|"&amp;TEXT($C132,"yyyymmdd"), RRPS_ALL[Key], RRPS_ALL[Dirty Mid], "")</f>
        <v>0</v>
      </c>
      <c r="Q132" s="6">
        <f>_xlfn.XLOOKUP(Q$1&amp;"|"&amp;TEXT($C132,"yyyymmdd"), RRPS_ALL[Key], RRPS_ALL[Clean Price Mid], "")</f>
        <v>0</v>
      </c>
      <c r="R132" s="6">
        <v>0.04</v>
      </c>
      <c r="S132" s="5">
        <v>44166</v>
      </c>
      <c r="T132" s="6">
        <f t="shared" si="14"/>
        <v>10.252613240418119</v>
      </c>
      <c r="U132" s="7">
        <f>_xlfn.XLOOKUP(U$1&amp;"|"&amp;TEXT($C132,"yyyymmdd"), RRPS_ALL[Key], RRPS_ALL[Yield to Maturity], "")</f>
        <v>1.0660000000000001</v>
      </c>
      <c r="V132" s="6">
        <f>_xlfn.XLOOKUP(V$1&amp;"|"&amp;TEXT($C132,"yyyymmdd"), RRPS_ALL[Key], RRPS_ALL[Mid Price], "")</f>
        <v>166.23500000000001</v>
      </c>
      <c r="W132" s="6">
        <f>_xlfn.XLOOKUP(W$1&amp;"|"&amp;TEXT($C132,"yyyymmdd"), RRPS_ALL[Key], RRPS_ALL[Mid Yield], "")</f>
        <v>1.0449999999999999</v>
      </c>
      <c r="X132" s="6">
        <f>_xlfn.XLOOKUP(X$1&amp;"|"&amp;TEXT($C132,"yyyymmdd"), RRPS_ALL[Key], RRPS_ALL[Dirty Mid], "")</f>
        <v>0</v>
      </c>
      <c r="Y132" s="6">
        <f>_xlfn.XLOOKUP(Y$1&amp;"|"&amp;TEXT($C132,"yyyymmdd"), RRPS_ALL[Key], RRPS_ALL[Clean Price Mid], "")</f>
        <v>0</v>
      </c>
      <c r="Z132" s="6">
        <v>3.5000000000000003E-2</v>
      </c>
      <c r="AA132" s="5">
        <v>47088</v>
      </c>
      <c r="AB132" s="6">
        <f t="shared" si="16"/>
        <v>18.252593659942363</v>
      </c>
      <c r="AC132" s="7">
        <f>_xlfn.XLOOKUP(AC$1&amp;"|"&amp;TEXT($C132,"yyyymmdd"), RRPS_ALL[Key], RRPS_ALL[Yield to Maturity], "")</f>
        <v>0.502</v>
      </c>
      <c r="AD132" s="6">
        <f>_xlfn.XLOOKUP(AD$1&amp;"|"&amp;TEXT($C132,"yyyymmdd"), RRPS_ALL[Key], RRPS_ALL[Mid Price], "")</f>
        <v>136.73150000000001</v>
      </c>
      <c r="AE132" s="6">
        <f>_xlfn.XLOOKUP(AE$1&amp;"|"&amp;TEXT($C132,"yyyymmdd"), RRPS_ALL[Key], RRPS_ALL[Mid Yield], "")</f>
        <v>0.47399999999999998</v>
      </c>
      <c r="AF132" s="6">
        <f>_xlfn.XLOOKUP(AF$1&amp;"|"&amp;TEXT($C132,"yyyymmdd"), RRPS_ALL[Key], RRPS_ALL[Dirty Mid], "")</f>
        <v>3.12656</v>
      </c>
      <c r="AG132" s="6">
        <f>_xlfn.XLOOKUP(AG$1&amp;"|"&amp;TEXT($C132,"yyyymmdd"), RRPS_ALL[Key], RRPS_ALL[Clean Price Mid], "")</f>
        <v>4.80389</v>
      </c>
      <c r="AH132" s="6">
        <v>3.5000000000000003E-2</v>
      </c>
      <c r="AI132" s="5">
        <v>42339</v>
      </c>
      <c r="AJ132" s="6">
        <f t="shared" si="17"/>
        <v>5.2523961661341847</v>
      </c>
      <c r="AK132" s="7">
        <f>_xlfn.XLOOKUP(AK$1&amp;"|"&amp;TEXT($C132,"yyyymmdd"), RRPS_ALL[Key], RRPS_ALL[Yield to Maturity], "")</f>
        <v>0.107</v>
      </c>
      <c r="AL132" s="6">
        <f>_xlfn.XLOOKUP(AL$1&amp;"|"&amp;TEXT($C132,"yyyymmdd"), RRPS_ALL[Key], RRPS_ALL[Mid Price], "")</f>
        <v>109.63249999999999</v>
      </c>
      <c r="AM132" s="6">
        <f>_xlfn.XLOOKUP(AM$1&amp;"|"&amp;TEXT($C132,"yyyymmdd"), RRPS_ALL[Key], RRPS_ALL[Mid Yield], "")</f>
        <v>7.0000000000000007E-2</v>
      </c>
      <c r="AN132" s="6">
        <f>_xlfn.XLOOKUP(AN$1&amp;"|"&amp;TEXT($C132,"yyyymmdd"), RRPS_ALL[Key], RRPS_ALL[Dirty Mid], "")</f>
        <v>0</v>
      </c>
      <c r="AO132" s="6">
        <f>_xlfn.XLOOKUP(AO$1&amp;"|"&amp;TEXT($C132,"yyyymmdd"), RRPS_ALL[Key], RRPS_ALL[Clean Price Mid], "")</f>
        <v>0</v>
      </c>
      <c r="AP132" s="6">
        <v>0.01</v>
      </c>
      <c r="AQ132" s="5">
        <v>41000</v>
      </c>
      <c r="AR132" s="6">
        <f t="shared" si="15"/>
        <v>1.5848540145985401</v>
      </c>
      <c r="AS132" s="7" t="str">
        <f>_xlfn.XLOOKUP(AS$1&amp;"|"&amp;TEXT($C132,"yyyymmdd"), RRPS_ALL[Key], RRPS_ALL[Yield to Maturity], "")</f>
        <v/>
      </c>
      <c r="AT132" s="6" t="str">
        <f>_xlfn.XLOOKUP(AT$1&amp;"|"&amp;TEXT($C132,"yyyymmdd"), RRPS_ALL[Key], RRPS_ALL[Mid Price], "")</f>
        <v/>
      </c>
      <c r="AU132" s="6" t="str">
        <f>_xlfn.XLOOKUP(AU$1&amp;"|"&amp;TEXT($C132,"yyyymmdd"), RRPS_ALL[Key], RRPS_ALL[Mid Yield], "")</f>
        <v/>
      </c>
      <c r="AV132" s="6" t="str">
        <f>_xlfn.XLOOKUP(AV$1&amp;"|"&amp;TEXT($C132,"yyyymmdd"), RRPS_ALL[Key], RRPS_ALL[Dirty Mid], "")</f>
        <v/>
      </c>
      <c r="AW132" s="6" t="str">
        <f>_xlfn.XLOOKUP(AW$1&amp;"|"&amp;TEXT($C132,"yyyymmdd"), RRPS_ALL[Key], RRPS_ALL[Clean Price Mid], "")</f>
        <v/>
      </c>
      <c r="AX132" s="6"/>
      <c r="AY132" s="6"/>
      <c r="AZ132" s="6"/>
      <c r="BA132" s="7" t="str">
        <f>_xlfn.XLOOKUP(BA$1&amp;"|"&amp;TEXT($C132,"yyyymmdd"), RRPS_ALL[Key], RRPS_ALL[Yield to Maturity], "")</f>
        <v/>
      </c>
      <c r="BB132" s="6" t="str">
        <f>_xlfn.XLOOKUP(BB$1&amp;"|"&amp;TEXT($C132,"yyyymmdd"), RRPS_ALL[Key], RRPS_ALL[Mid Price], "")</f>
        <v/>
      </c>
      <c r="BC132" s="6" t="str">
        <f>_xlfn.XLOOKUP(BC$1&amp;"|"&amp;TEXT($C132,"yyyymmdd"), RRPS_ALL[Key], RRPS_ALL[Mid Yield], "")</f>
        <v/>
      </c>
      <c r="BD132" s="6" t="str">
        <f>_xlfn.XLOOKUP(BD$1&amp;"|"&amp;TEXT($C132,"yyyymmdd"), RRPS_ALL[Key], RRPS_ALL[Dirty Mid], "")</f>
        <v/>
      </c>
      <c r="BE132" s="6" t="str">
        <f>_xlfn.XLOOKUP(BE$1&amp;"|"&amp;TEXT($C132,"yyyymmdd"), RRPS_ALL[Key], RRPS_ALL[Clean Price Mid], "")</f>
        <v/>
      </c>
      <c r="BF132" s="6"/>
      <c r="BG132" s="6"/>
      <c r="BH132" s="6"/>
      <c r="BI132" s="7" t="str">
        <f>_xlfn.XLOOKUP(BI$1&amp;"|"&amp;TEXT($C132,"yyyymmdd"), RRPS_ALL[Key], RRPS_ALL[Yield to Maturity], "")</f>
        <v/>
      </c>
      <c r="BJ132" s="6" t="str">
        <f>_xlfn.XLOOKUP(BJ$1&amp;"|"&amp;TEXT($C132,"yyyymmdd"), RRPS_ALL[Key], RRPS_ALL[Mid Price], "")</f>
        <v/>
      </c>
      <c r="BK132" s="6" t="str">
        <f>_xlfn.XLOOKUP(BK$1&amp;"|"&amp;TEXT($C132,"yyyymmdd"), RRPS_ALL[Key], RRPS_ALL[Mid Yield], "")</f>
        <v/>
      </c>
      <c r="BL132" s="6" t="str">
        <f>_xlfn.XLOOKUP(BL$1&amp;"|"&amp;TEXT($C132,"yyyymmdd"), RRPS_ALL[Key], RRPS_ALL[Dirty Mid], "")</f>
        <v/>
      </c>
      <c r="BM132" s="6" t="str">
        <f>_xlfn.XLOOKUP(BM$1&amp;"|"&amp;TEXT($C132,"yyyymmdd"), RRPS_ALL[Key], RRPS_ALL[Clean Price Mid], "")</f>
        <v/>
      </c>
      <c r="BN132" s="6"/>
      <c r="BO132" s="6"/>
      <c r="BP132" s="6"/>
      <c r="BQ132" s="7" t="str">
        <f>_xlfn.XLOOKUP(BQ$1&amp;"|"&amp;TEXT($C132,"yyyymmdd"), RRPS_ALL[Key], RRPS_ALL[Yield to Maturity], "")</f>
        <v/>
      </c>
      <c r="BR132" s="6" t="str">
        <f>_xlfn.XLOOKUP(BR$1&amp;"|"&amp;TEXT($C132,"yyyymmdd"), RRPS_ALL[Key], RRPS_ALL[Mid Price], "")</f>
        <v/>
      </c>
      <c r="BS132" s="6" t="str">
        <f>_xlfn.XLOOKUP(BS$1&amp;"|"&amp;TEXT($C132,"yyyymmdd"), RRPS_ALL[Key], RRPS_ALL[Mid Yield], "")</f>
        <v/>
      </c>
      <c r="BT132" s="6" t="str">
        <f>_xlfn.XLOOKUP(BT$1&amp;"|"&amp;TEXT($C132,"yyyymmdd"), RRPS_ALL[Key], RRPS_ALL[Dirty Mid], "")</f>
        <v/>
      </c>
      <c r="BU132" s="6" t="str">
        <f>_xlfn.XLOOKUP(BU$1&amp;"|"&amp;TEXT($C132,"yyyymmdd"), RRPS_ALL[Key], RRPS_ALL[Clean Price Mid], "")</f>
        <v/>
      </c>
      <c r="BV132" s="6"/>
      <c r="BW132" s="6"/>
      <c r="BX132" s="6"/>
      <c r="BY132" s="7" t="str">
        <f>_xlfn.XLOOKUP(BY$1&amp;"|"&amp;TEXT($C132,"yyyymmdd"), RRPS_ALL[Key], RRPS_ALL[Yield to Maturity], "")</f>
        <v/>
      </c>
      <c r="BZ132" s="6" t="str">
        <f>_xlfn.XLOOKUP(BZ$1&amp;"|"&amp;TEXT($C132,"yyyymmdd"), RRPS_ALL[Key], RRPS_ALL[Mid Price], "")</f>
        <v/>
      </c>
      <c r="CA132" s="6" t="str">
        <f>_xlfn.XLOOKUP(CA$1&amp;"|"&amp;TEXT($C132,"yyyymmdd"), RRPS_ALL[Key], RRPS_ALL[Mid Yield], "")</f>
        <v/>
      </c>
      <c r="CB132" s="6" t="str">
        <f>_xlfn.XLOOKUP(CB$1&amp;"|"&amp;TEXT($C132,"yyyymmdd"), RRPS_ALL[Key], RRPS_ALL[Dirty Mid], "")</f>
        <v/>
      </c>
      <c r="CC132" s="6" t="str">
        <f>_xlfn.XLOOKUP(CC$1&amp;"|"&amp;TEXT($C132,"yyyymmdd"), RRPS_ALL[Key], RRPS_ALL[Clean Price Mid], "")</f>
        <v/>
      </c>
      <c r="CD132" s="6"/>
      <c r="CE132" s="6"/>
      <c r="CF132" s="6"/>
      <c r="CG132" s="7" t="str">
        <f>_xlfn.XLOOKUP(CG$1&amp;"|"&amp;TEXT($C132,"yyyymmdd"), RRPS_ALL[Key], RRPS_ALL[Yield to Maturity], "")</f>
        <v/>
      </c>
      <c r="CH132" s="6" t="str">
        <f>_xlfn.XLOOKUP(CH$1&amp;"|"&amp;TEXT($C132,"yyyymmdd"), RRPS_ALL[Key], RRPS_ALL[Mid Price], "")</f>
        <v/>
      </c>
      <c r="CI132" s="6" t="str">
        <f>_xlfn.XLOOKUP(CI$1&amp;"|"&amp;TEXT($C132,"yyyymmdd"), RRPS_ALL[Key], RRPS_ALL[Mid Yield], "")</f>
        <v/>
      </c>
      <c r="CJ132" s="6" t="str">
        <f>_xlfn.XLOOKUP(CJ$1&amp;"|"&amp;TEXT($C132,"yyyymmdd"), RRPS_ALL[Key], RRPS_ALL[Dirty Mid], "")</f>
        <v/>
      </c>
      <c r="CK132" s="6" t="str">
        <f>_xlfn.XLOOKUP(CK$1&amp;"|"&amp;TEXT($C132,"yyyymmdd"), RRPS_ALL[Key], RRPS_ALL[Clean Price Mid], "")</f>
        <v/>
      </c>
      <c r="CL132" s="6"/>
      <c r="CM132" s="6"/>
      <c r="CN132" s="6"/>
      <c r="CO132" s="7" t="str">
        <f>_xlfn.XLOOKUP(CO$1&amp;"|"&amp;TEXT($C132,"yyyymmdd"), RRPS_ALL[Key], RRPS_ALL[Yield to Maturity], "")</f>
        <v/>
      </c>
      <c r="CP132" s="6" t="str">
        <f>_xlfn.XLOOKUP(CP$1&amp;"|"&amp;TEXT($C132,"yyyymmdd"), RRPS_ALL[Key], RRPS_ALL[Mid Price], "")</f>
        <v/>
      </c>
      <c r="CQ132" s="6" t="str">
        <f>_xlfn.XLOOKUP(CQ$1&amp;"|"&amp;TEXT($C132,"yyyymmdd"), RRPS_ALL[Key], RRPS_ALL[Mid Yield], "")</f>
        <v/>
      </c>
      <c r="CR132" s="6" t="str">
        <f>_xlfn.XLOOKUP(CR$1&amp;"|"&amp;TEXT($C132,"yyyymmdd"), RRPS_ALL[Key], RRPS_ALL[Dirty Mid], "")</f>
        <v/>
      </c>
      <c r="CS132" s="6" t="str">
        <f>_xlfn.XLOOKUP(CS$1&amp;"|"&amp;TEXT($C132,"yyyymmdd"), RRPS_ALL[Key], RRPS_ALL[Clean Price Mid], "")</f>
        <v/>
      </c>
      <c r="CT132" s="6"/>
      <c r="CU132" s="6"/>
      <c r="CV132" s="6"/>
      <c r="CW132" s="7" t="str">
        <f>_xlfn.XLOOKUP(CW$1&amp;"|"&amp;TEXT($C132,"yyyymmdd"), RRPS_ALL[Key], RRPS_ALL[Yield to Maturity], "")</f>
        <v/>
      </c>
      <c r="CX132" s="6" t="str">
        <f>_xlfn.XLOOKUP(CX$1&amp;"|"&amp;TEXT($C132,"yyyymmdd"), RRPS_ALL[Key], RRPS_ALL[Mid Price], "")</f>
        <v/>
      </c>
      <c r="CY132" s="6" t="str">
        <f>_xlfn.XLOOKUP(CY$1&amp;"|"&amp;TEXT($C132,"yyyymmdd"), RRPS_ALL[Key], RRPS_ALL[Mid Yield], "")</f>
        <v/>
      </c>
      <c r="CZ132" s="6" t="str">
        <f>_xlfn.XLOOKUP(CZ$1&amp;"|"&amp;TEXT($C132,"yyyymmdd"), RRPS_ALL[Key], RRPS_ALL[Dirty Mid], "")</f>
        <v/>
      </c>
      <c r="DA132" s="6" t="str">
        <f>_xlfn.XLOOKUP(DA$1&amp;"|"&amp;TEXT($C132,"yyyymmdd"), RRPS_ALL[Key], RRPS_ALL[Clean Price Mid], "")</f>
        <v/>
      </c>
    </row>
    <row r="133" spans="1:105" x14ac:dyDescent="0.2">
      <c r="A133">
        <v>2010</v>
      </c>
      <c r="B133">
        <v>9</v>
      </c>
      <c r="C133" s="5">
        <f t="shared" si="18"/>
        <v>40451</v>
      </c>
      <c r="D133" s="6">
        <v>1.0000000000000001E-5</v>
      </c>
      <c r="E133" s="7" t="str">
        <f>_xlfn.XLOOKUP(E$1&amp;"|"&amp;TEXT($C133,"yyyymmdd"), RRPS_ALL[Key], RRPS_ALL[Yield to Maturity], "")</f>
        <v/>
      </c>
      <c r="F133" s="6" t="str">
        <f>_xlfn.XLOOKUP(F$1&amp;"|"&amp;TEXT($C133,"yyyymmdd"), RRPS_ALL[Key], RRPS_ALL[Mid Price], "")</f>
        <v/>
      </c>
      <c r="G133" s="6" t="str">
        <f>_xlfn.XLOOKUP(G$1&amp;"|"&amp;TEXT($C133,"yyyymmdd"), RRPS_ALL[Key], RRPS_ALL[Mid Yield], "")</f>
        <v/>
      </c>
      <c r="H133" s="6" t="str">
        <f>_xlfn.XLOOKUP(H$1&amp;"|"&amp;TEXT($C133,"yyyymmdd"), RRPS_ALL[Key], RRPS_ALL[Dirty Mid], "")</f>
        <v/>
      </c>
      <c r="I133" s="6" t="str">
        <f>_xlfn.XLOOKUP(I$1&amp;"|"&amp;TEXT($C133,"yyyymmdd"), RRPS_ALL[Key], RRPS_ALL[Clean Price Mid], "")</f>
        <v/>
      </c>
      <c r="J133" s="6"/>
      <c r="K133" s="6"/>
      <c r="L133" s="6"/>
      <c r="M133" s="7">
        <f>_xlfn.XLOOKUP(M$1&amp;"|"&amp;TEXT($C133,"yyyymmdd"), RRPS_ALL[Key], RRPS_ALL[Yield to Maturity], "")</f>
        <v>-0.27725300000000003</v>
      </c>
      <c r="N133" s="6">
        <f>_xlfn.XLOOKUP(N$1&amp;"|"&amp;TEXT($C133,"yyyymmdd"), RRPS_ALL[Key], RRPS_ALL[Mid Price], "")</f>
        <v>160.70833200000001</v>
      </c>
      <c r="O133" s="6">
        <f>_xlfn.XLOOKUP(O$1&amp;"|"&amp;TEXT($C133,"yyyymmdd"), RRPS_ALL[Key], RRPS_ALL[Mid Yield], "")</f>
        <v>-0.30227399999999999</v>
      </c>
      <c r="P133" s="6">
        <f>_xlfn.XLOOKUP(P$1&amp;"|"&amp;TEXT($C133,"yyyymmdd"), RRPS_ALL[Key], RRPS_ALL[Dirty Mid], "")</f>
        <v>0</v>
      </c>
      <c r="Q133" s="6">
        <f>_xlfn.XLOOKUP(Q$1&amp;"|"&amp;TEXT($C133,"yyyymmdd"), RRPS_ALL[Key], RRPS_ALL[Clean Price Mid], "")</f>
        <v>0</v>
      </c>
      <c r="R133" s="6">
        <v>0.04</v>
      </c>
      <c r="S133" s="5">
        <v>44166</v>
      </c>
      <c r="T133" s="6">
        <f t="shared" si="14"/>
        <v>10.170482827277253</v>
      </c>
      <c r="U133" s="7">
        <f>_xlfn.XLOOKUP(U$1&amp;"|"&amp;TEXT($C133,"yyyymmdd"), RRPS_ALL[Key], RRPS_ALL[Yield to Maturity], "")</f>
        <v>0.97499999999999998</v>
      </c>
      <c r="V133" s="6">
        <f>_xlfn.XLOOKUP(V$1&amp;"|"&amp;TEXT($C133,"yyyymmdd"), RRPS_ALL[Key], RRPS_ALL[Mid Price], "")</f>
        <v>167.70400000000001</v>
      </c>
      <c r="W133" s="6">
        <f>_xlfn.XLOOKUP(W$1&amp;"|"&amp;TEXT($C133,"yyyymmdd"), RRPS_ALL[Key], RRPS_ALL[Mid Yield], "")</f>
        <v>0.95399999999999996</v>
      </c>
      <c r="X133" s="6">
        <f>_xlfn.XLOOKUP(X$1&amp;"|"&amp;TEXT($C133,"yyyymmdd"), RRPS_ALL[Key], RRPS_ALL[Dirty Mid], "")</f>
        <v>0</v>
      </c>
      <c r="Y133" s="6">
        <f>_xlfn.XLOOKUP(Y$1&amp;"|"&amp;TEXT($C133,"yyyymmdd"), RRPS_ALL[Key], RRPS_ALL[Clean Price Mid], "")</f>
        <v>0</v>
      </c>
      <c r="Z133" s="6">
        <v>3.5000000000000003E-2</v>
      </c>
      <c r="AA133" s="5">
        <v>47088</v>
      </c>
      <c r="AB133" s="6">
        <f t="shared" si="16"/>
        <v>18.170461095100865</v>
      </c>
      <c r="AC133" s="7">
        <f>_xlfn.XLOOKUP(AC$1&amp;"|"&amp;TEXT($C133,"yyyymmdd"), RRPS_ALL[Key], RRPS_ALL[Yield to Maturity], "")</f>
        <v>0.26</v>
      </c>
      <c r="AD133" s="6">
        <f>_xlfn.XLOOKUP(AD$1&amp;"|"&amp;TEXT($C133,"yyyymmdd"), RRPS_ALL[Key], RRPS_ALL[Mid Price], "")</f>
        <v>137.6165</v>
      </c>
      <c r="AE133" s="6">
        <f>_xlfn.XLOOKUP(AE$1&amp;"|"&amp;TEXT($C133,"yyyymmdd"), RRPS_ALL[Key], RRPS_ALL[Mid Yield], "")</f>
        <v>0.23200000000000001</v>
      </c>
      <c r="AF133" s="6">
        <f>_xlfn.XLOOKUP(AF$1&amp;"|"&amp;TEXT($C133,"yyyymmdd"), RRPS_ALL[Key], RRPS_ALL[Dirty Mid], "")</f>
        <v>3.4843999999999999</v>
      </c>
      <c r="AG133" s="6">
        <f>_xlfn.XLOOKUP(AG$1&amp;"|"&amp;TEXT($C133,"yyyymmdd"), RRPS_ALL[Key], RRPS_ALL[Clean Price Mid], "")</f>
        <v>4.7180099999999996</v>
      </c>
      <c r="AH133" s="6">
        <v>3.5000000000000003E-2</v>
      </c>
      <c r="AI133" s="5">
        <v>42339</v>
      </c>
      <c r="AJ133" s="6">
        <f t="shared" si="17"/>
        <v>5.1702418986764034</v>
      </c>
      <c r="AK133" s="7">
        <f>_xlfn.XLOOKUP(AK$1&amp;"|"&amp;TEXT($C133,"yyyymmdd"), RRPS_ALL[Key], RRPS_ALL[Yield to Maturity], "")</f>
        <v>-0.18</v>
      </c>
      <c r="AL133" s="6">
        <f>_xlfn.XLOOKUP(AL$1&amp;"|"&amp;TEXT($C133,"yyyymmdd"), RRPS_ALL[Key], RRPS_ALL[Mid Price], "")</f>
        <v>109.67749999999999</v>
      </c>
      <c r="AM133" s="6">
        <f>_xlfn.XLOOKUP(AM$1&amp;"|"&amp;TEXT($C133,"yyyymmdd"), RRPS_ALL[Key], RRPS_ALL[Mid Yield], "")</f>
        <v>-0.219</v>
      </c>
      <c r="AN133" s="6">
        <f>_xlfn.XLOOKUP(AN$1&amp;"|"&amp;TEXT($C133,"yyyymmdd"), RRPS_ALL[Key], RRPS_ALL[Dirty Mid], "")</f>
        <v>0</v>
      </c>
      <c r="AO133" s="6">
        <f>_xlfn.XLOOKUP(AO$1&amp;"|"&amp;TEXT($C133,"yyyymmdd"), RRPS_ALL[Key], RRPS_ALL[Clean Price Mid], "")</f>
        <v>0</v>
      </c>
      <c r="AP133" s="6">
        <v>0.01</v>
      </c>
      <c r="AQ133" s="5">
        <v>41000</v>
      </c>
      <c r="AR133" s="6">
        <f t="shared" si="15"/>
        <v>1.5027372262773724</v>
      </c>
      <c r="AS133" s="7" t="str">
        <f>_xlfn.XLOOKUP(AS$1&amp;"|"&amp;TEXT($C133,"yyyymmdd"), RRPS_ALL[Key], RRPS_ALL[Yield to Maturity], "")</f>
        <v/>
      </c>
      <c r="AT133" s="6" t="str">
        <f>_xlfn.XLOOKUP(AT$1&amp;"|"&amp;TEXT($C133,"yyyymmdd"), RRPS_ALL[Key], RRPS_ALL[Mid Price], "")</f>
        <v/>
      </c>
      <c r="AU133" s="6" t="str">
        <f>_xlfn.XLOOKUP(AU$1&amp;"|"&amp;TEXT($C133,"yyyymmdd"), RRPS_ALL[Key], RRPS_ALL[Mid Yield], "")</f>
        <v/>
      </c>
      <c r="AV133" s="6" t="str">
        <f>_xlfn.XLOOKUP(AV$1&amp;"|"&amp;TEXT($C133,"yyyymmdd"), RRPS_ALL[Key], RRPS_ALL[Dirty Mid], "")</f>
        <v/>
      </c>
      <c r="AW133" s="6" t="str">
        <f>_xlfn.XLOOKUP(AW$1&amp;"|"&amp;TEXT($C133,"yyyymmdd"), RRPS_ALL[Key], RRPS_ALL[Clean Price Mid], "")</f>
        <v/>
      </c>
      <c r="AX133" s="6"/>
      <c r="AY133" s="5"/>
      <c r="AZ133" s="6"/>
      <c r="BA133" s="7" t="str">
        <f>_xlfn.XLOOKUP(BA$1&amp;"|"&amp;TEXT($C133,"yyyymmdd"), RRPS_ALL[Key], RRPS_ALL[Yield to Maturity], "")</f>
        <v/>
      </c>
      <c r="BB133" s="6" t="str">
        <f>_xlfn.XLOOKUP(BB$1&amp;"|"&amp;TEXT($C133,"yyyymmdd"), RRPS_ALL[Key], RRPS_ALL[Mid Price], "")</f>
        <v/>
      </c>
      <c r="BC133" s="6" t="str">
        <f>_xlfn.XLOOKUP(BC$1&amp;"|"&amp;TEXT($C133,"yyyymmdd"), RRPS_ALL[Key], RRPS_ALL[Mid Yield], "")</f>
        <v/>
      </c>
      <c r="BD133" s="6" t="str">
        <f>_xlfn.XLOOKUP(BD$1&amp;"|"&amp;TEXT($C133,"yyyymmdd"), RRPS_ALL[Key], RRPS_ALL[Dirty Mid], "")</f>
        <v/>
      </c>
      <c r="BE133" s="6" t="str">
        <f>_xlfn.XLOOKUP(BE$1&amp;"|"&amp;TEXT($C133,"yyyymmdd"), RRPS_ALL[Key], RRPS_ALL[Clean Price Mid], "")</f>
        <v/>
      </c>
      <c r="BF133" s="6"/>
      <c r="BG133" s="6"/>
      <c r="BH133" s="6"/>
      <c r="BI133" s="7" t="str">
        <f>_xlfn.XLOOKUP(BI$1&amp;"|"&amp;TEXT($C133,"yyyymmdd"), RRPS_ALL[Key], RRPS_ALL[Yield to Maturity], "")</f>
        <v/>
      </c>
      <c r="BJ133" s="6" t="str">
        <f>_xlfn.XLOOKUP(BJ$1&amp;"|"&amp;TEXT($C133,"yyyymmdd"), RRPS_ALL[Key], RRPS_ALL[Mid Price], "")</f>
        <v/>
      </c>
      <c r="BK133" s="6" t="str">
        <f>_xlfn.XLOOKUP(BK$1&amp;"|"&amp;TEXT($C133,"yyyymmdd"), RRPS_ALL[Key], RRPS_ALL[Mid Yield], "")</f>
        <v/>
      </c>
      <c r="BL133" s="6" t="str">
        <f>_xlfn.XLOOKUP(BL$1&amp;"|"&amp;TEXT($C133,"yyyymmdd"), RRPS_ALL[Key], RRPS_ALL[Dirty Mid], "")</f>
        <v/>
      </c>
      <c r="BM133" s="6" t="str">
        <f>_xlfn.XLOOKUP(BM$1&amp;"|"&amp;TEXT($C133,"yyyymmdd"), RRPS_ALL[Key], RRPS_ALL[Clean Price Mid], "")</f>
        <v/>
      </c>
      <c r="BN133" s="6"/>
      <c r="BO133" s="6"/>
      <c r="BP133" s="6"/>
      <c r="BQ133" s="7" t="str">
        <f>_xlfn.XLOOKUP(BQ$1&amp;"|"&amp;TEXT($C133,"yyyymmdd"), RRPS_ALL[Key], RRPS_ALL[Yield to Maturity], "")</f>
        <v/>
      </c>
      <c r="BR133" s="6" t="str">
        <f>_xlfn.XLOOKUP(BR$1&amp;"|"&amp;TEXT($C133,"yyyymmdd"), RRPS_ALL[Key], RRPS_ALL[Mid Price], "")</f>
        <v/>
      </c>
      <c r="BS133" s="6" t="str">
        <f>_xlfn.XLOOKUP(BS$1&amp;"|"&amp;TEXT($C133,"yyyymmdd"), RRPS_ALL[Key], RRPS_ALL[Mid Yield], "")</f>
        <v/>
      </c>
      <c r="BT133" s="6" t="str">
        <f>_xlfn.XLOOKUP(BT$1&amp;"|"&amp;TEXT($C133,"yyyymmdd"), RRPS_ALL[Key], RRPS_ALL[Dirty Mid], "")</f>
        <v/>
      </c>
      <c r="BU133" s="6" t="str">
        <f>_xlfn.XLOOKUP(BU$1&amp;"|"&amp;TEXT($C133,"yyyymmdd"), RRPS_ALL[Key], RRPS_ALL[Clean Price Mid], "")</f>
        <v/>
      </c>
      <c r="BV133" s="6"/>
      <c r="BW133" s="6"/>
      <c r="BX133" s="6"/>
      <c r="BY133" s="7" t="str">
        <f>_xlfn.XLOOKUP(BY$1&amp;"|"&amp;TEXT($C133,"yyyymmdd"), RRPS_ALL[Key], RRPS_ALL[Yield to Maturity], "")</f>
        <v/>
      </c>
      <c r="BZ133" s="6" t="str">
        <f>_xlfn.XLOOKUP(BZ$1&amp;"|"&amp;TEXT($C133,"yyyymmdd"), RRPS_ALL[Key], RRPS_ALL[Mid Price], "")</f>
        <v/>
      </c>
      <c r="CA133" s="6" t="str">
        <f>_xlfn.XLOOKUP(CA$1&amp;"|"&amp;TEXT($C133,"yyyymmdd"), RRPS_ALL[Key], RRPS_ALL[Mid Yield], "")</f>
        <v/>
      </c>
      <c r="CB133" s="6" t="str">
        <f>_xlfn.XLOOKUP(CB$1&amp;"|"&amp;TEXT($C133,"yyyymmdd"), RRPS_ALL[Key], RRPS_ALL[Dirty Mid], "")</f>
        <v/>
      </c>
      <c r="CC133" s="6" t="str">
        <f>_xlfn.XLOOKUP(CC$1&amp;"|"&amp;TEXT($C133,"yyyymmdd"), RRPS_ALL[Key], RRPS_ALL[Clean Price Mid], "")</f>
        <v/>
      </c>
      <c r="CD133" s="6"/>
      <c r="CE133" s="6"/>
      <c r="CF133" s="6"/>
      <c r="CG133" s="7" t="str">
        <f>_xlfn.XLOOKUP(CG$1&amp;"|"&amp;TEXT($C133,"yyyymmdd"), RRPS_ALL[Key], RRPS_ALL[Yield to Maturity], "")</f>
        <v/>
      </c>
      <c r="CH133" s="6" t="str">
        <f>_xlfn.XLOOKUP(CH$1&amp;"|"&amp;TEXT($C133,"yyyymmdd"), RRPS_ALL[Key], RRPS_ALL[Mid Price], "")</f>
        <v/>
      </c>
      <c r="CI133" s="6" t="str">
        <f>_xlfn.XLOOKUP(CI$1&amp;"|"&amp;TEXT($C133,"yyyymmdd"), RRPS_ALL[Key], RRPS_ALL[Mid Yield], "")</f>
        <v/>
      </c>
      <c r="CJ133" s="6" t="str">
        <f>_xlfn.XLOOKUP(CJ$1&amp;"|"&amp;TEXT($C133,"yyyymmdd"), RRPS_ALL[Key], RRPS_ALL[Dirty Mid], "")</f>
        <v/>
      </c>
      <c r="CK133" s="6" t="str">
        <f>_xlfn.XLOOKUP(CK$1&amp;"|"&amp;TEXT($C133,"yyyymmdd"), RRPS_ALL[Key], RRPS_ALL[Clean Price Mid], "")</f>
        <v/>
      </c>
      <c r="CL133" s="6"/>
      <c r="CM133" s="6"/>
      <c r="CN133" s="6"/>
      <c r="CO133" s="7" t="str">
        <f>_xlfn.XLOOKUP(CO$1&amp;"|"&amp;TEXT($C133,"yyyymmdd"), RRPS_ALL[Key], RRPS_ALL[Yield to Maturity], "")</f>
        <v/>
      </c>
      <c r="CP133" s="6" t="str">
        <f>_xlfn.XLOOKUP(CP$1&amp;"|"&amp;TEXT($C133,"yyyymmdd"), RRPS_ALL[Key], RRPS_ALL[Mid Price], "")</f>
        <v/>
      </c>
      <c r="CQ133" s="6" t="str">
        <f>_xlfn.XLOOKUP(CQ$1&amp;"|"&amp;TEXT($C133,"yyyymmdd"), RRPS_ALL[Key], RRPS_ALL[Mid Yield], "")</f>
        <v/>
      </c>
      <c r="CR133" s="6" t="str">
        <f>_xlfn.XLOOKUP(CR$1&amp;"|"&amp;TEXT($C133,"yyyymmdd"), RRPS_ALL[Key], RRPS_ALL[Dirty Mid], "")</f>
        <v/>
      </c>
      <c r="CS133" s="6" t="str">
        <f>_xlfn.XLOOKUP(CS$1&amp;"|"&amp;TEXT($C133,"yyyymmdd"), RRPS_ALL[Key], RRPS_ALL[Clean Price Mid], "")</f>
        <v/>
      </c>
      <c r="CT133" s="6"/>
      <c r="CU133" s="6"/>
      <c r="CV133" s="6"/>
      <c r="CW133" s="7" t="str">
        <f>_xlfn.XLOOKUP(CW$1&amp;"|"&amp;TEXT($C133,"yyyymmdd"), RRPS_ALL[Key], RRPS_ALL[Yield to Maturity], "")</f>
        <v/>
      </c>
      <c r="CX133" s="6" t="str">
        <f>_xlfn.XLOOKUP(CX$1&amp;"|"&amp;TEXT($C133,"yyyymmdd"), RRPS_ALL[Key], RRPS_ALL[Mid Price], "")</f>
        <v/>
      </c>
      <c r="CY133" s="6" t="str">
        <f>_xlfn.XLOOKUP(CY$1&amp;"|"&amp;TEXT($C133,"yyyymmdd"), RRPS_ALL[Key], RRPS_ALL[Mid Yield], "")</f>
        <v/>
      </c>
      <c r="CZ133" s="6" t="str">
        <f>_xlfn.XLOOKUP(CZ$1&amp;"|"&amp;TEXT($C133,"yyyymmdd"), RRPS_ALL[Key], RRPS_ALL[Dirty Mid], "")</f>
        <v/>
      </c>
      <c r="DA133" s="6" t="str">
        <f>_xlfn.XLOOKUP(DA$1&amp;"|"&amp;TEXT($C133,"yyyymmdd"), RRPS_ALL[Key], RRPS_ALL[Clean Price Mid], "")</f>
        <v/>
      </c>
    </row>
    <row r="134" spans="1:105" x14ac:dyDescent="0.2">
      <c r="A134">
        <v>2010</v>
      </c>
      <c r="B134">
        <v>10</v>
      </c>
      <c r="C134" s="5">
        <f t="shared" si="18"/>
        <v>40482</v>
      </c>
      <c r="D134" s="6">
        <v>0.25</v>
      </c>
      <c r="E134" s="7" t="str">
        <f>_xlfn.XLOOKUP(E$1&amp;"|"&amp;TEXT($C134,"yyyymmdd"), RRPS_ALL[Key], RRPS_ALL[Yield to Maturity], "")</f>
        <v/>
      </c>
      <c r="F134" s="6" t="str">
        <f>_xlfn.XLOOKUP(F$1&amp;"|"&amp;TEXT($C134,"yyyymmdd"), RRPS_ALL[Key], RRPS_ALL[Mid Price], "")</f>
        <v/>
      </c>
      <c r="G134" s="6" t="str">
        <f>_xlfn.XLOOKUP(G$1&amp;"|"&amp;TEXT($C134,"yyyymmdd"), RRPS_ALL[Key], RRPS_ALL[Mid Yield], "")</f>
        <v/>
      </c>
      <c r="H134" s="6" t="str">
        <f>_xlfn.XLOOKUP(H$1&amp;"|"&amp;TEXT($C134,"yyyymmdd"), RRPS_ALL[Key], RRPS_ALL[Dirty Mid], "")</f>
        <v/>
      </c>
      <c r="I134" s="6" t="str">
        <f>_xlfn.XLOOKUP(I$1&amp;"|"&amp;TEXT($C134,"yyyymmdd"), RRPS_ALL[Key], RRPS_ALL[Clean Price Mid], "")</f>
        <v/>
      </c>
      <c r="J134" s="6"/>
      <c r="K134" s="6"/>
      <c r="L134" s="6"/>
      <c r="M134" s="7">
        <f>_xlfn.XLOOKUP(M$1&amp;"|"&amp;TEXT($C134,"yyyymmdd"), RRPS_ALL[Key], RRPS_ALL[Yield to Maturity], "")</f>
        <v>-0.51726399999999995</v>
      </c>
      <c r="N134" s="6">
        <f>_xlfn.XLOOKUP(N$1&amp;"|"&amp;TEXT($C134,"yyyymmdd"), RRPS_ALL[Key], RRPS_ALL[Mid Price], "")</f>
        <v>163.52197799999999</v>
      </c>
      <c r="O134" s="6">
        <f>_xlfn.XLOOKUP(O$1&amp;"|"&amp;TEXT($C134,"yyyymmdd"), RRPS_ALL[Key], RRPS_ALL[Mid Yield], "")</f>
        <v>-0.54228600000000005</v>
      </c>
      <c r="P134" s="6">
        <f>_xlfn.XLOOKUP(P$1&amp;"|"&amp;TEXT($C134,"yyyymmdd"), RRPS_ALL[Key], RRPS_ALL[Dirty Mid], "")</f>
        <v>0</v>
      </c>
      <c r="Q134" s="6">
        <f>_xlfn.XLOOKUP(Q$1&amp;"|"&amp;TEXT($C134,"yyyymmdd"), RRPS_ALL[Key], RRPS_ALL[Clean Price Mid], "")</f>
        <v>0</v>
      </c>
      <c r="R134" s="6">
        <v>0.04</v>
      </c>
      <c r="S134" s="5">
        <v>44166</v>
      </c>
      <c r="T134" s="6">
        <f t="shared" si="14"/>
        <v>10.085614733698359</v>
      </c>
      <c r="U134" s="7">
        <f>_xlfn.XLOOKUP(U$1&amp;"|"&amp;TEXT($C134,"yyyymmdd"), RRPS_ALL[Key], RRPS_ALL[Yield to Maturity], "")</f>
        <v>1.1870000000000001</v>
      </c>
      <c r="V134" s="6">
        <f>_xlfn.XLOOKUP(V$1&amp;"|"&amp;TEXT($C134,"yyyymmdd"), RRPS_ALL[Key], RRPS_ALL[Mid Price], "")</f>
        <v>162.554</v>
      </c>
      <c r="W134" s="6">
        <f>_xlfn.XLOOKUP(W$1&amp;"|"&amp;TEXT($C134,"yyyymmdd"), RRPS_ALL[Key], RRPS_ALL[Mid Yield], "")</f>
        <v>1.1659999999999999</v>
      </c>
      <c r="X134" s="6">
        <f>_xlfn.XLOOKUP(X$1&amp;"|"&amp;TEXT($C134,"yyyymmdd"), RRPS_ALL[Key], RRPS_ALL[Dirty Mid], "")</f>
        <v>0</v>
      </c>
      <c r="Y134" s="6">
        <f>_xlfn.XLOOKUP(Y$1&amp;"|"&amp;TEXT($C134,"yyyymmdd"), RRPS_ALL[Key], RRPS_ALL[Clean Price Mid], "")</f>
        <v>0</v>
      </c>
      <c r="Z134" s="6">
        <v>3.5000000000000003E-2</v>
      </c>
      <c r="AA134" s="5">
        <v>47088</v>
      </c>
      <c r="AB134" s="6">
        <f t="shared" si="16"/>
        <v>18.085590778097984</v>
      </c>
      <c r="AC134" s="7">
        <f>_xlfn.XLOOKUP(AC$1&amp;"|"&amp;TEXT($C134,"yyyymmdd"), RRPS_ALL[Key], RRPS_ALL[Yield to Maturity], "")</f>
        <v>0.45800000000000002</v>
      </c>
      <c r="AD134" s="6">
        <f>_xlfn.XLOOKUP(AD$1&amp;"|"&amp;TEXT($C134,"yyyymmdd"), RRPS_ALL[Key], RRPS_ALL[Mid Price], "")</f>
        <v>136.07849999999999</v>
      </c>
      <c r="AE134" s="6">
        <f>_xlfn.XLOOKUP(AE$1&amp;"|"&amp;TEXT($C134,"yyyymmdd"), RRPS_ALL[Key], RRPS_ALL[Mid Yield], "")</f>
        <v>0.42899999999999999</v>
      </c>
      <c r="AF134" s="6">
        <f>_xlfn.XLOOKUP(AF$1&amp;"|"&amp;TEXT($C134,"yyyymmdd"), RRPS_ALL[Key], RRPS_ALL[Dirty Mid], "")</f>
        <v>3.80769</v>
      </c>
      <c r="AG134" s="6">
        <f>_xlfn.XLOOKUP(AG$1&amp;"|"&amp;TEXT($C134,"yyyymmdd"), RRPS_ALL[Key], RRPS_ALL[Clean Price Mid], "")</f>
        <v>4.6363000000000003</v>
      </c>
      <c r="AH134" s="6">
        <v>3.5000000000000003E-2</v>
      </c>
      <c r="AI134" s="5">
        <v>42339</v>
      </c>
      <c r="AJ134" s="6">
        <f t="shared" si="17"/>
        <v>5.0853491556366954</v>
      </c>
      <c r="AK134" s="7">
        <f>_xlfn.XLOOKUP(AK$1&amp;"|"&amp;TEXT($C134,"yyyymmdd"), RRPS_ALL[Key], RRPS_ALL[Yield to Maturity], "")</f>
        <v>-0.23699999999999999</v>
      </c>
      <c r="AL134" s="6">
        <f>_xlfn.XLOOKUP(AL$1&amp;"|"&amp;TEXT($C134,"yyyymmdd"), RRPS_ALL[Key], RRPS_ALL[Mid Price], "")</f>
        <v>109.6725</v>
      </c>
      <c r="AM134" s="6">
        <f>_xlfn.XLOOKUP(AM$1&amp;"|"&amp;TEXT($C134,"yyyymmdd"), RRPS_ALL[Key], RRPS_ALL[Mid Yield], "")</f>
        <v>-0.27700000000000002</v>
      </c>
      <c r="AN134" s="6">
        <f>_xlfn.XLOOKUP(AN$1&amp;"|"&amp;TEXT($C134,"yyyymmdd"), RRPS_ALL[Key], RRPS_ALL[Dirty Mid], "")</f>
        <v>0</v>
      </c>
      <c r="AO134" s="6">
        <f>_xlfn.XLOOKUP(AO$1&amp;"|"&amp;TEXT($C134,"yyyymmdd"), RRPS_ALL[Key], RRPS_ALL[Clean Price Mid], "")</f>
        <v>0</v>
      </c>
      <c r="AP134" s="6">
        <v>0.01</v>
      </c>
      <c r="AQ134" s="5">
        <v>41000</v>
      </c>
      <c r="AR134" s="6">
        <f t="shared" si="15"/>
        <v>1.4178832116788322</v>
      </c>
      <c r="AS134" s="7" t="str">
        <f>_xlfn.XLOOKUP(AS$1&amp;"|"&amp;TEXT($C134,"yyyymmdd"), RRPS_ALL[Key], RRPS_ALL[Yield to Maturity], "")</f>
        <v/>
      </c>
      <c r="AT134" s="6" t="str">
        <f>_xlfn.XLOOKUP(AT$1&amp;"|"&amp;TEXT($C134,"yyyymmdd"), RRPS_ALL[Key], RRPS_ALL[Mid Price], "")</f>
        <v/>
      </c>
      <c r="AU134" s="6" t="str">
        <f>_xlfn.XLOOKUP(AU$1&amp;"|"&amp;TEXT($C134,"yyyymmdd"), RRPS_ALL[Key], RRPS_ALL[Mid Yield], "")</f>
        <v/>
      </c>
      <c r="AV134" s="6" t="str">
        <f>_xlfn.XLOOKUP(AV$1&amp;"|"&amp;TEXT($C134,"yyyymmdd"), RRPS_ALL[Key], RRPS_ALL[Dirty Mid], "")</f>
        <v/>
      </c>
      <c r="AW134" s="6" t="str">
        <f>_xlfn.XLOOKUP(AW$1&amp;"|"&amp;TEXT($C134,"yyyymmdd"), RRPS_ALL[Key], RRPS_ALL[Clean Price Mid], "")</f>
        <v/>
      </c>
      <c r="AX134" s="6"/>
      <c r="AY134" s="5"/>
      <c r="AZ134" s="6"/>
      <c r="BA134" s="7" t="str">
        <f>_xlfn.XLOOKUP(BA$1&amp;"|"&amp;TEXT($C134,"yyyymmdd"), RRPS_ALL[Key], RRPS_ALL[Yield to Maturity], "")</f>
        <v/>
      </c>
      <c r="BB134" s="6" t="str">
        <f>_xlfn.XLOOKUP(BB$1&amp;"|"&amp;TEXT($C134,"yyyymmdd"), RRPS_ALL[Key], RRPS_ALL[Mid Price], "")</f>
        <v/>
      </c>
      <c r="BC134" s="6" t="str">
        <f>_xlfn.XLOOKUP(BC$1&amp;"|"&amp;TEXT($C134,"yyyymmdd"), RRPS_ALL[Key], RRPS_ALL[Mid Yield], "")</f>
        <v/>
      </c>
      <c r="BD134" s="6" t="str">
        <f>_xlfn.XLOOKUP(BD$1&amp;"|"&amp;TEXT($C134,"yyyymmdd"), RRPS_ALL[Key], RRPS_ALL[Dirty Mid], "")</f>
        <v/>
      </c>
      <c r="BE134" s="6" t="str">
        <f>_xlfn.XLOOKUP(BE$1&amp;"|"&amp;TEXT($C134,"yyyymmdd"), RRPS_ALL[Key], RRPS_ALL[Clean Price Mid], "")</f>
        <v/>
      </c>
      <c r="BF134" s="6"/>
      <c r="BG134" s="6"/>
      <c r="BH134" s="6"/>
      <c r="BI134" s="7" t="str">
        <f>_xlfn.XLOOKUP(BI$1&amp;"|"&amp;TEXT($C134,"yyyymmdd"), RRPS_ALL[Key], RRPS_ALL[Yield to Maturity], "")</f>
        <v/>
      </c>
      <c r="BJ134" s="6" t="str">
        <f>_xlfn.XLOOKUP(BJ$1&amp;"|"&amp;TEXT($C134,"yyyymmdd"), RRPS_ALL[Key], RRPS_ALL[Mid Price], "")</f>
        <v/>
      </c>
      <c r="BK134" s="6" t="str">
        <f>_xlfn.XLOOKUP(BK$1&amp;"|"&amp;TEXT($C134,"yyyymmdd"), RRPS_ALL[Key], RRPS_ALL[Mid Yield], "")</f>
        <v/>
      </c>
      <c r="BL134" s="6" t="str">
        <f>_xlfn.XLOOKUP(BL$1&amp;"|"&amp;TEXT($C134,"yyyymmdd"), RRPS_ALL[Key], RRPS_ALL[Dirty Mid], "")</f>
        <v/>
      </c>
      <c r="BM134" s="6" t="str">
        <f>_xlfn.XLOOKUP(BM$1&amp;"|"&amp;TEXT($C134,"yyyymmdd"), RRPS_ALL[Key], RRPS_ALL[Clean Price Mid], "")</f>
        <v/>
      </c>
      <c r="BN134" s="6"/>
      <c r="BO134" s="6"/>
      <c r="BP134" s="6"/>
      <c r="BQ134" s="7" t="str">
        <f>_xlfn.XLOOKUP(BQ$1&amp;"|"&amp;TEXT($C134,"yyyymmdd"), RRPS_ALL[Key], RRPS_ALL[Yield to Maturity], "")</f>
        <v/>
      </c>
      <c r="BR134" s="6" t="str">
        <f>_xlfn.XLOOKUP(BR$1&amp;"|"&amp;TEXT($C134,"yyyymmdd"), RRPS_ALL[Key], RRPS_ALL[Mid Price], "")</f>
        <v/>
      </c>
      <c r="BS134" s="6" t="str">
        <f>_xlfn.XLOOKUP(BS$1&amp;"|"&amp;TEXT($C134,"yyyymmdd"), RRPS_ALL[Key], RRPS_ALL[Mid Yield], "")</f>
        <v/>
      </c>
      <c r="BT134" s="6" t="str">
        <f>_xlfn.XLOOKUP(BT$1&amp;"|"&amp;TEXT($C134,"yyyymmdd"), RRPS_ALL[Key], RRPS_ALL[Dirty Mid], "")</f>
        <v/>
      </c>
      <c r="BU134" s="6" t="str">
        <f>_xlfn.XLOOKUP(BU$1&amp;"|"&amp;TEXT($C134,"yyyymmdd"), RRPS_ALL[Key], RRPS_ALL[Clean Price Mid], "")</f>
        <v/>
      </c>
      <c r="BV134" s="6"/>
      <c r="BW134" s="6"/>
      <c r="BX134" s="6"/>
      <c r="BY134" s="7" t="str">
        <f>_xlfn.XLOOKUP(BY$1&amp;"|"&amp;TEXT($C134,"yyyymmdd"), RRPS_ALL[Key], RRPS_ALL[Yield to Maturity], "")</f>
        <v/>
      </c>
      <c r="BZ134" s="6" t="str">
        <f>_xlfn.XLOOKUP(BZ$1&amp;"|"&amp;TEXT($C134,"yyyymmdd"), RRPS_ALL[Key], RRPS_ALL[Mid Price], "")</f>
        <v/>
      </c>
      <c r="CA134" s="6" t="str">
        <f>_xlfn.XLOOKUP(CA$1&amp;"|"&amp;TEXT($C134,"yyyymmdd"), RRPS_ALL[Key], RRPS_ALL[Mid Yield], "")</f>
        <v/>
      </c>
      <c r="CB134" s="6" t="str">
        <f>_xlfn.XLOOKUP(CB$1&amp;"|"&amp;TEXT($C134,"yyyymmdd"), RRPS_ALL[Key], RRPS_ALL[Dirty Mid], "")</f>
        <v/>
      </c>
      <c r="CC134" s="6" t="str">
        <f>_xlfn.XLOOKUP(CC$1&amp;"|"&amp;TEXT($C134,"yyyymmdd"), RRPS_ALL[Key], RRPS_ALL[Clean Price Mid], "")</f>
        <v/>
      </c>
      <c r="CD134" s="6"/>
      <c r="CE134" s="6"/>
      <c r="CF134" s="6"/>
      <c r="CG134" s="7" t="str">
        <f>_xlfn.XLOOKUP(CG$1&amp;"|"&amp;TEXT($C134,"yyyymmdd"), RRPS_ALL[Key], RRPS_ALL[Yield to Maturity], "")</f>
        <v/>
      </c>
      <c r="CH134" s="6" t="str">
        <f>_xlfn.XLOOKUP(CH$1&amp;"|"&amp;TEXT($C134,"yyyymmdd"), RRPS_ALL[Key], RRPS_ALL[Mid Price], "")</f>
        <v/>
      </c>
      <c r="CI134" s="6" t="str">
        <f>_xlfn.XLOOKUP(CI$1&amp;"|"&amp;TEXT($C134,"yyyymmdd"), RRPS_ALL[Key], RRPS_ALL[Mid Yield], "")</f>
        <v/>
      </c>
      <c r="CJ134" s="6" t="str">
        <f>_xlfn.XLOOKUP(CJ$1&amp;"|"&amp;TEXT($C134,"yyyymmdd"), RRPS_ALL[Key], RRPS_ALL[Dirty Mid], "")</f>
        <v/>
      </c>
      <c r="CK134" s="6" t="str">
        <f>_xlfn.XLOOKUP(CK$1&amp;"|"&amp;TEXT($C134,"yyyymmdd"), RRPS_ALL[Key], RRPS_ALL[Clean Price Mid], "")</f>
        <v/>
      </c>
      <c r="CL134" s="6"/>
      <c r="CM134" s="6"/>
      <c r="CN134" s="6"/>
      <c r="CO134" s="7" t="str">
        <f>_xlfn.XLOOKUP(CO$1&amp;"|"&amp;TEXT($C134,"yyyymmdd"), RRPS_ALL[Key], RRPS_ALL[Yield to Maturity], "")</f>
        <v/>
      </c>
      <c r="CP134" s="6" t="str">
        <f>_xlfn.XLOOKUP(CP$1&amp;"|"&amp;TEXT($C134,"yyyymmdd"), RRPS_ALL[Key], RRPS_ALL[Mid Price], "")</f>
        <v/>
      </c>
      <c r="CQ134" s="6" t="str">
        <f>_xlfn.XLOOKUP(CQ$1&amp;"|"&amp;TEXT($C134,"yyyymmdd"), RRPS_ALL[Key], RRPS_ALL[Mid Yield], "")</f>
        <v/>
      </c>
      <c r="CR134" s="6" t="str">
        <f>_xlfn.XLOOKUP(CR$1&amp;"|"&amp;TEXT($C134,"yyyymmdd"), RRPS_ALL[Key], RRPS_ALL[Dirty Mid], "")</f>
        <v/>
      </c>
      <c r="CS134" s="6" t="str">
        <f>_xlfn.XLOOKUP(CS$1&amp;"|"&amp;TEXT($C134,"yyyymmdd"), RRPS_ALL[Key], RRPS_ALL[Clean Price Mid], "")</f>
        <v/>
      </c>
      <c r="CT134" s="6"/>
      <c r="CU134" s="6"/>
      <c r="CV134" s="6"/>
      <c r="CW134" s="7" t="str">
        <f>_xlfn.XLOOKUP(CW$1&amp;"|"&amp;TEXT($C134,"yyyymmdd"), RRPS_ALL[Key], RRPS_ALL[Yield to Maturity], "")</f>
        <v/>
      </c>
      <c r="CX134" s="6" t="str">
        <f>_xlfn.XLOOKUP(CX$1&amp;"|"&amp;TEXT($C134,"yyyymmdd"), RRPS_ALL[Key], RRPS_ALL[Mid Price], "")</f>
        <v/>
      </c>
      <c r="CY134" s="6" t="str">
        <f>_xlfn.XLOOKUP(CY$1&amp;"|"&amp;TEXT($C134,"yyyymmdd"), RRPS_ALL[Key], RRPS_ALL[Mid Yield], "")</f>
        <v/>
      </c>
      <c r="CZ134" s="6" t="str">
        <f>_xlfn.XLOOKUP(CZ$1&amp;"|"&amp;TEXT($C134,"yyyymmdd"), RRPS_ALL[Key], RRPS_ALL[Dirty Mid], "")</f>
        <v/>
      </c>
      <c r="DA134" s="6" t="str">
        <f>_xlfn.XLOOKUP(DA$1&amp;"|"&amp;TEXT($C134,"yyyymmdd"), RRPS_ALL[Key], RRPS_ALL[Clean Price Mid], "")</f>
        <v/>
      </c>
    </row>
    <row r="135" spans="1:105" x14ac:dyDescent="0.2">
      <c r="A135">
        <v>2010</v>
      </c>
      <c r="B135">
        <v>11</v>
      </c>
      <c r="C135" s="5">
        <f t="shared" si="18"/>
        <v>40512</v>
      </c>
      <c r="D135" s="6">
        <v>0.25</v>
      </c>
      <c r="E135" s="7" t="str">
        <f>_xlfn.XLOOKUP(E$1&amp;"|"&amp;TEXT($C135,"yyyymmdd"), RRPS_ALL[Key], RRPS_ALL[Yield to Maturity], "")</f>
        <v/>
      </c>
      <c r="F135" s="6" t="str">
        <f>_xlfn.XLOOKUP(F$1&amp;"|"&amp;TEXT($C135,"yyyymmdd"), RRPS_ALL[Key], RRPS_ALL[Mid Price], "")</f>
        <v/>
      </c>
      <c r="G135" s="6" t="str">
        <f>_xlfn.XLOOKUP(G$1&amp;"|"&amp;TEXT($C135,"yyyymmdd"), RRPS_ALL[Key], RRPS_ALL[Mid Yield], "")</f>
        <v/>
      </c>
      <c r="H135" s="6" t="str">
        <f>_xlfn.XLOOKUP(H$1&amp;"|"&amp;TEXT($C135,"yyyymmdd"), RRPS_ALL[Key], RRPS_ALL[Dirty Mid], "")</f>
        <v/>
      </c>
      <c r="I135" s="6" t="str">
        <f>_xlfn.XLOOKUP(I$1&amp;"|"&amp;TEXT($C135,"yyyymmdd"), RRPS_ALL[Key], RRPS_ALL[Clean Price Mid], "")</f>
        <v/>
      </c>
      <c r="J135" s="6"/>
      <c r="K135" s="6"/>
      <c r="L135" s="6"/>
      <c r="M135" s="7">
        <f>_xlfn.XLOOKUP(M$1&amp;"|"&amp;TEXT($C135,"yyyymmdd"), RRPS_ALL[Key], RRPS_ALL[Yield to Maturity], "")</f>
        <v>-0.432981</v>
      </c>
      <c r="N135" s="6">
        <f>_xlfn.XLOOKUP(N$1&amp;"|"&amp;TEXT($C135,"yyyymmdd"), RRPS_ALL[Key], RRPS_ALL[Mid Price], "")</f>
        <v>163.67868100000001</v>
      </c>
      <c r="O135" s="6">
        <f>_xlfn.XLOOKUP(O$1&amp;"|"&amp;TEXT($C135,"yyyymmdd"), RRPS_ALL[Key], RRPS_ALL[Mid Yield], "")</f>
        <v>-0.45800299999999999</v>
      </c>
      <c r="P135" s="6">
        <f>_xlfn.XLOOKUP(P$1&amp;"|"&amp;TEXT($C135,"yyyymmdd"), RRPS_ALL[Key], RRPS_ALL[Dirty Mid], "")</f>
        <v>0</v>
      </c>
      <c r="Q135" s="6">
        <f>_xlfn.XLOOKUP(Q$1&amp;"|"&amp;TEXT($C135,"yyyymmdd"), RRPS_ALL[Key], RRPS_ALL[Clean Price Mid], "")</f>
        <v>0</v>
      </c>
      <c r="R135" s="6">
        <v>0.04</v>
      </c>
      <c r="S135" s="5">
        <v>44166</v>
      </c>
      <c r="T135" s="6">
        <f t="shared" si="14"/>
        <v>10.003484320557492</v>
      </c>
      <c r="U135" s="7">
        <f>_xlfn.XLOOKUP(U$1&amp;"|"&amp;TEXT($C135,"yyyymmdd"), RRPS_ALL[Key], RRPS_ALL[Yield to Maturity], "")</f>
        <v>1.258</v>
      </c>
      <c r="V135" s="6">
        <f>_xlfn.XLOOKUP(V$1&amp;"|"&amp;TEXT($C135,"yyyymmdd"), RRPS_ALL[Key], RRPS_ALL[Mid Price], "")</f>
        <v>162.315</v>
      </c>
      <c r="W135" s="6">
        <f>_xlfn.XLOOKUP(W$1&amp;"|"&amp;TEXT($C135,"yyyymmdd"), RRPS_ALL[Key], RRPS_ALL[Mid Yield], "")</f>
        <v>1.226</v>
      </c>
      <c r="X135" s="6">
        <f>_xlfn.XLOOKUP(X$1&amp;"|"&amp;TEXT($C135,"yyyymmdd"), RRPS_ALL[Key], RRPS_ALL[Dirty Mid], "")</f>
        <v>0</v>
      </c>
      <c r="Y135" s="6">
        <f>_xlfn.XLOOKUP(Y$1&amp;"|"&amp;TEXT($C135,"yyyymmdd"), RRPS_ALL[Key], RRPS_ALL[Clean Price Mid], "")</f>
        <v>0</v>
      </c>
      <c r="Z135" s="6">
        <v>3.5000000000000003E-2</v>
      </c>
      <c r="AA135" s="5">
        <v>47088</v>
      </c>
      <c r="AB135" s="6">
        <f t="shared" si="16"/>
        <v>18.003458213256486</v>
      </c>
      <c r="AC135" s="7">
        <f>_xlfn.XLOOKUP(AC$1&amp;"|"&amp;TEXT($C135,"yyyymmdd"), RRPS_ALL[Key], RRPS_ALL[Yield to Maturity], "")</f>
        <v>0.62</v>
      </c>
      <c r="AD135" s="6">
        <f>_xlfn.XLOOKUP(AD$1&amp;"|"&amp;TEXT($C135,"yyyymmdd"), RRPS_ALL[Key], RRPS_ALL[Mid Price], "")</f>
        <v>135.86449999999999</v>
      </c>
      <c r="AE135" s="6">
        <f>_xlfn.XLOOKUP(AE$1&amp;"|"&amp;TEXT($C135,"yyyymmdd"), RRPS_ALL[Key], RRPS_ALL[Mid Yield], "")</f>
        <v>0.59099999999999997</v>
      </c>
      <c r="AF135" s="6">
        <f>_xlfn.XLOOKUP(AF$1&amp;"|"&amp;TEXT($C135,"yyyymmdd"), RRPS_ALL[Key], RRPS_ALL[Dirty Mid], "")</f>
        <v>2.3120000000000002E-2</v>
      </c>
      <c r="AG135" s="6">
        <f>_xlfn.XLOOKUP(AG$1&amp;"|"&amp;TEXT($C135,"yyyymmdd"), RRPS_ALL[Key], RRPS_ALL[Clean Price Mid], "")</f>
        <v>4.6915500000000003</v>
      </c>
      <c r="AH135" s="6">
        <v>3.5000000000000003E-2</v>
      </c>
      <c r="AI135" s="5">
        <v>42339</v>
      </c>
      <c r="AJ135" s="6">
        <f t="shared" si="17"/>
        <v>5.0031948881789132</v>
      </c>
      <c r="AK135" s="7">
        <f>_xlfn.XLOOKUP(AK$1&amp;"|"&amp;TEXT($C135,"yyyymmdd"), RRPS_ALL[Key], RRPS_ALL[Yield to Maturity], "")</f>
        <v>-1.2E-2</v>
      </c>
      <c r="AL135" s="6">
        <f>_xlfn.XLOOKUP(AL$1&amp;"|"&amp;TEXT($C135,"yyyymmdd"), RRPS_ALL[Key], RRPS_ALL[Mid Price], "")</f>
        <v>110.1525</v>
      </c>
      <c r="AM135" s="6">
        <f>_xlfn.XLOOKUP(AM$1&amp;"|"&amp;TEXT($C135,"yyyymmdd"), RRPS_ALL[Key], RRPS_ALL[Mid Yield], "")</f>
        <v>-5.5E-2</v>
      </c>
      <c r="AN135" s="6">
        <f>_xlfn.XLOOKUP(AN$1&amp;"|"&amp;TEXT($C135,"yyyymmdd"), RRPS_ALL[Key], RRPS_ALL[Dirty Mid], "")</f>
        <v>0</v>
      </c>
      <c r="AO135" s="6">
        <f>_xlfn.XLOOKUP(AO$1&amp;"|"&amp;TEXT($C135,"yyyymmdd"), RRPS_ALL[Key], RRPS_ALL[Clean Price Mid], "")</f>
        <v>0</v>
      </c>
      <c r="AP135" s="6">
        <v>0.01</v>
      </c>
      <c r="AQ135" s="5">
        <v>41000</v>
      </c>
      <c r="AR135" s="6">
        <f t="shared" si="15"/>
        <v>1.3357664233576643</v>
      </c>
      <c r="AS135" s="7">
        <f>_xlfn.XLOOKUP(AS$1&amp;"|"&amp;TEXT($C135,"yyyymmdd"), RRPS_ALL[Key], RRPS_ALL[Yield to Maturity], "")</f>
        <v>0.70699999999999996</v>
      </c>
      <c r="AT135" s="6">
        <f>_xlfn.XLOOKUP(AT$1&amp;"|"&amp;TEXT($C135,"yyyymmdd"), RRPS_ALL[Key], RRPS_ALL[Mid Price], "")</f>
        <v>99.369</v>
      </c>
      <c r="AU135" s="6">
        <f>_xlfn.XLOOKUP(AU$1&amp;"|"&amp;TEXT($C135,"yyyymmdd"), RRPS_ALL[Key], RRPS_ALL[Mid Yield], "")</f>
        <v>0.68400000000000005</v>
      </c>
      <c r="AV135" s="6">
        <f>_xlfn.XLOOKUP(AV$1&amp;"|"&amp;TEXT($C135,"yyyymmdd"), RRPS_ALL[Key], RRPS_ALL[Dirty Mid], "")</f>
        <v>0</v>
      </c>
      <c r="AW135" s="6">
        <f>_xlfn.XLOOKUP(AW$1&amp;"|"&amp;TEXT($C135,"yyyymmdd"), RRPS_ALL[Key], RRPS_ALL[Clean Price Mid], "")</f>
        <v>0</v>
      </c>
      <c r="AX135" s="6">
        <v>5.0000000000000001E-3</v>
      </c>
      <c r="AY135" s="5">
        <v>42887</v>
      </c>
      <c r="AZ135" s="6">
        <f t="shared" ref="AZ135:AZ164" si="19">YEARFRAC($C135,AY135,1)</f>
        <v>6.5023956194387402</v>
      </c>
      <c r="BA135" s="7" t="str">
        <f>_xlfn.XLOOKUP(BA$1&amp;"|"&amp;TEXT($C135,"yyyymmdd"), RRPS_ALL[Key], RRPS_ALL[Yield to Maturity], "")</f>
        <v/>
      </c>
      <c r="BB135" s="6" t="str">
        <f>_xlfn.XLOOKUP(BB$1&amp;"|"&amp;TEXT($C135,"yyyymmdd"), RRPS_ALL[Key], RRPS_ALL[Mid Price], "")</f>
        <v/>
      </c>
      <c r="BC135" s="6" t="str">
        <f>_xlfn.XLOOKUP(BC$1&amp;"|"&amp;TEXT($C135,"yyyymmdd"), RRPS_ALL[Key], RRPS_ALL[Mid Yield], "")</f>
        <v/>
      </c>
      <c r="BD135" s="6" t="str">
        <f>_xlfn.XLOOKUP(BD$1&amp;"|"&amp;TEXT($C135,"yyyymmdd"), RRPS_ALL[Key], RRPS_ALL[Dirty Mid], "")</f>
        <v/>
      </c>
      <c r="BE135" s="6" t="str">
        <f>_xlfn.XLOOKUP(BE$1&amp;"|"&amp;TEXT($C135,"yyyymmdd"), RRPS_ALL[Key], RRPS_ALL[Clean Price Mid], "")</f>
        <v/>
      </c>
      <c r="BF135" s="6"/>
      <c r="BG135" s="6"/>
      <c r="BH135" s="6"/>
      <c r="BI135" s="7" t="str">
        <f>_xlfn.XLOOKUP(BI$1&amp;"|"&amp;TEXT($C135,"yyyymmdd"), RRPS_ALL[Key], RRPS_ALL[Yield to Maturity], "")</f>
        <v/>
      </c>
      <c r="BJ135" s="6" t="str">
        <f>_xlfn.XLOOKUP(BJ$1&amp;"|"&amp;TEXT($C135,"yyyymmdd"), RRPS_ALL[Key], RRPS_ALL[Mid Price], "")</f>
        <v/>
      </c>
      <c r="BK135" s="6" t="str">
        <f>_xlfn.XLOOKUP(BK$1&amp;"|"&amp;TEXT($C135,"yyyymmdd"), RRPS_ALL[Key], RRPS_ALL[Mid Yield], "")</f>
        <v/>
      </c>
      <c r="BL135" s="6" t="str">
        <f>_xlfn.XLOOKUP(BL$1&amp;"|"&amp;TEXT($C135,"yyyymmdd"), RRPS_ALL[Key], RRPS_ALL[Dirty Mid], "")</f>
        <v/>
      </c>
      <c r="BM135" s="6" t="str">
        <f>_xlfn.XLOOKUP(BM$1&amp;"|"&amp;TEXT($C135,"yyyymmdd"), RRPS_ALL[Key], RRPS_ALL[Clean Price Mid], "")</f>
        <v/>
      </c>
      <c r="BN135" s="6"/>
      <c r="BO135" s="6"/>
      <c r="BP135" s="6"/>
      <c r="BQ135" s="7" t="str">
        <f>_xlfn.XLOOKUP(BQ$1&amp;"|"&amp;TEXT($C135,"yyyymmdd"), RRPS_ALL[Key], RRPS_ALL[Yield to Maturity], "")</f>
        <v/>
      </c>
      <c r="BR135" s="6" t="str">
        <f>_xlfn.XLOOKUP(BR$1&amp;"|"&amp;TEXT($C135,"yyyymmdd"), RRPS_ALL[Key], RRPS_ALL[Mid Price], "")</f>
        <v/>
      </c>
      <c r="BS135" s="6" t="str">
        <f>_xlfn.XLOOKUP(BS$1&amp;"|"&amp;TEXT($C135,"yyyymmdd"), RRPS_ALL[Key], RRPS_ALL[Mid Yield], "")</f>
        <v/>
      </c>
      <c r="BT135" s="6" t="str">
        <f>_xlfn.XLOOKUP(BT$1&amp;"|"&amp;TEXT($C135,"yyyymmdd"), RRPS_ALL[Key], RRPS_ALL[Dirty Mid], "")</f>
        <v/>
      </c>
      <c r="BU135" s="6" t="str">
        <f>_xlfn.XLOOKUP(BU$1&amp;"|"&amp;TEXT($C135,"yyyymmdd"), RRPS_ALL[Key], RRPS_ALL[Clean Price Mid], "")</f>
        <v/>
      </c>
      <c r="BV135" s="6"/>
      <c r="BW135" s="6"/>
      <c r="BX135" s="6"/>
      <c r="BY135" s="7" t="str">
        <f>_xlfn.XLOOKUP(BY$1&amp;"|"&amp;TEXT($C135,"yyyymmdd"), RRPS_ALL[Key], RRPS_ALL[Yield to Maturity], "")</f>
        <v/>
      </c>
      <c r="BZ135" s="6" t="str">
        <f>_xlfn.XLOOKUP(BZ$1&amp;"|"&amp;TEXT($C135,"yyyymmdd"), RRPS_ALL[Key], RRPS_ALL[Mid Price], "")</f>
        <v/>
      </c>
      <c r="CA135" s="6" t="str">
        <f>_xlfn.XLOOKUP(CA$1&amp;"|"&amp;TEXT($C135,"yyyymmdd"), RRPS_ALL[Key], RRPS_ALL[Mid Yield], "")</f>
        <v/>
      </c>
      <c r="CB135" s="6" t="str">
        <f>_xlfn.XLOOKUP(CB$1&amp;"|"&amp;TEXT($C135,"yyyymmdd"), RRPS_ALL[Key], RRPS_ALL[Dirty Mid], "")</f>
        <v/>
      </c>
      <c r="CC135" s="6" t="str">
        <f>_xlfn.XLOOKUP(CC$1&amp;"|"&amp;TEXT($C135,"yyyymmdd"), RRPS_ALL[Key], RRPS_ALL[Clean Price Mid], "")</f>
        <v/>
      </c>
      <c r="CD135" s="6"/>
      <c r="CE135" s="6"/>
      <c r="CF135" s="6"/>
      <c r="CG135" s="7" t="str">
        <f>_xlfn.XLOOKUP(CG$1&amp;"|"&amp;TEXT($C135,"yyyymmdd"), RRPS_ALL[Key], RRPS_ALL[Yield to Maturity], "")</f>
        <v/>
      </c>
      <c r="CH135" s="6" t="str">
        <f>_xlfn.XLOOKUP(CH$1&amp;"|"&amp;TEXT($C135,"yyyymmdd"), RRPS_ALL[Key], RRPS_ALL[Mid Price], "")</f>
        <v/>
      </c>
      <c r="CI135" s="6" t="str">
        <f>_xlfn.XLOOKUP(CI$1&amp;"|"&amp;TEXT($C135,"yyyymmdd"), RRPS_ALL[Key], RRPS_ALL[Mid Yield], "")</f>
        <v/>
      </c>
      <c r="CJ135" s="6" t="str">
        <f>_xlfn.XLOOKUP(CJ$1&amp;"|"&amp;TEXT($C135,"yyyymmdd"), RRPS_ALL[Key], RRPS_ALL[Dirty Mid], "")</f>
        <v/>
      </c>
      <c r="CK135" s="6" t="str">
        <f>_xlfn.XLOOKUP(CK$1&amp;"|"&amp;TEXT($C135,"yyyymmdd"), RRPS_ALL[Key], RRPS_ALL[Clean Price Mid], "")</f>
        <v/>
      </c>
      <c r="CL135" s="6"/>
      <c r="CM135" s="6"/>
      <c r="CN135" s="6"/>
      <c r="CO135" s="7" t="str">
        <f>_xlfn.XLOOKUP(CO$1&amp;"|"&amp;TEXT($C135,"yyyymmdd"), RRPS_ALL[Key], RRPS_ALL[Yield to Maturity], "")</f>
        <v/>
      </c>
      <c r="CP135" s="6" t="str">
        <f>_xlfn.XLOOKUP(CP$1&amp;"|"&amp;TEXT($C135,"yyyymmdd"), RRPS_ALL[Key], RRPS_ALL[Mid Price], "")</f>
        <v/>
      </c>
      <c r="CQ135" s="6" t="str">
        <f>_xlfn.XLOOKUP(CQ$1&amp;"|"&amp;TEXT($C135,"yyyymmdd"), RRPS_ALL[Key], RRPS_ALL[Mid Yield], "")</f>
        <v/>
      </c>
      <c r="CR135" s="6" t="str">
        <f>_xlfn.XLOOKUP(CR$1&amp;"|"&amp;TEXT($C135,"yyyymmdd"), RRPS_ALL[Key], RRPS_ALL[Dirty Mid], "")</f>
        <v/>
      </c>
      <c r="CS135" s="6" t="str">
        <f>_xlfn.XLOOKUP(CS$1&amp;"|"&amp;TEXT($C135,"yyyymmdd"), RRPS_ALL[Key], RRPS_ALL[Clean Price Mid], "")</f>
        <v/>
      </c>
      <c r="CT135" s="6"/>
      <c r="CU135" s="6"/>
      <c r="CV135" s="6"/>
      <c r="CW135" s="7" t="str">
        <f>_xlfn.XLOOKUP(CW$1&amp;"|"&amp;TEXT($C135,"yyyymmdd"), RRPS_ALL[Key], RRPS_ALL[Yield to Maturity], "")</f>
        <v/>
      </c>
      <c r="CX135" s="6" t="str">
        <f>_xlfn.XLOOKUP(CX$1&amp;"|"&amp;TEXT($C135,"yyyymmdd"), RRPS_ALL[Key], RRPS_ALL[Mid Price], "")</f>
        <v/>
      </c>
      <c r="CY135" s="6" t="str">
        <f>_xlfn.XLOOKUP(CY$1&amp;"|"&amp;TEXT($C135,"yyyymmdd"), RRPS_ALL[Key], RRPS_ALL[Mid Yield], "")</f>
        <v/>
      </c>
      <c r="CZ135" s="6" t="str">
        <f>_xlfn.XLOOKUP(CZ$1&amp;"|"&amp;TEXT($C135,"yyyymmdd"), RRPS_ALL[Key], RRPS_ALL[Dirty Mid], "")</f>
        <v/>
      </c>
      <c r="DA135" s="6" t="str">
        <f>_xlfn.XLOOKUP(DA$1&amp;"|"&amp;TEXT($C135,"yyyymmdd"), RRPS_ALL[Key], RRPS_ALL[Clean Price Mid], "")</f>
        <v/>
      </c>
    </row>
    <row r="136" spans="1:105" x14ac:dyDescent="0.2">
      <c r="A136">
        <v>2010</v>
      </c>
      <c r="B136">
        <v>12</v>
      </c>
      <c r="C136" s="5">
        <f t="shared" si="18"/>
        <v>40543</v>
      </c>
      <c r="D136" s="6">
        <v>0.5</v>
      </c>
      <c r="E136" s="7" t="str">
        <f>_xlfn.XLOOKUP(E$1&amp;"|"&amp;TEXT($C136,"yyyymmdd"), RRPS_ALL[Key], RRPS_ALL[Yield to Maturity], "")</f>
        <v/>
      </c>
      <c r="F136" s="6" t="str">
        <f>_xlfn.XLOOKUP(F$1&amp;"|"&amp;TEXT($C136,"yyyymmdd"), RRPS_ALL[Key], RRPS_ALL[Mid Price], "")</f>
        <v/>
      </c>
      <c r="G136" s="6" t="str">
        <f>_xlfn.XLOOKUP(G$1&amp;"|"&amp;TEXT($C136,"yyyymmdd"), RRPS_ALL[Key], RRPS_ALL[Mid Yield], "")</f>
        <v/>
      </c>
      <c r="H136" s="6" t="str">
        <f>_xlfn.XLOOKUP(H$1&amp;"|"&amp;TEXT($C136,"yyyymmdd"), RRPS_ALL[Key], RRPS_ALL[Dirty Mid], "")</f>
        <v/>
      </c>
      <c r="I136" s="6" t="str">
        <f>_xlfn.XLOOKUP(I$1&amp;"|"&amp;TEXT($C136,"yyyymmdd"), RRPS_ALL[Key], RRPS_ALL[Clean Price Mid], "")</f>
        <v/>
      </c>
      <c r="J136" s="6"/>
      <c r="K136" s="6"/>
      <c r="L136" s="6"/>
      <c r="M136" s="7">
        <f>_xlfn.XLOOKUP(M$1&amp;"|"&amp;TEXT($C136,"yyyymmdd"), RRPS_ALL[Key], RRPS_ALL[Yield to Maturity], "")</f>
        <v>-0.42546699999999998</v>
      </c>
      <c r="N136" s="6">
        <f>_xlfn.XLOOKUP(N$1&amp;"|"&amp;TEXT($C136,"yyyymmdd"), RRPS_ALL[Key], RRPS_ALL[Mid Price], "")</f>
        <v>163.876</v>
      </c>
      <c r="O136" s="6">
        <f>_xlfn.XLOOKUP(O$1&amp;"|"&amp;TEXT($C136,"yyyymmdd"), RRPS_ALL[Key], RRPS_ALL[Mid Yield], "")</f>
        <v>-0.45232099999999997</v>
      </c>
      <c r="P136" s="6">
        <f>_xlfn.XLOOKUP(P$1&amp;"|"&amp;TEXT($C136,"yyyymmdd"), RRPS_ALL[Key], RRPS_ALL[Dirty Mid], "")</f>
        <v>0</v>
      </c>
      <c r="Q136" s="6">
        <f>_xlfn.XLOOKUP(Q$1&amp;"|"&amp;TEXT($C136,"yyyymmdd"), RRPS_ALL[Key], RRPS_ALL[Clean Price Mid], "")</f>
        <v>0</v>
      </c>
      <c r="R136" s="6">
        <v>0.04</v>
      </c>
      <c r="S136" s="5">
        <v>44166</v>
      </c>
      <c r="T136" s="6">
        <f t="shared" si="14"/>
        <v>9.918616226978596</v>
      </c>
      <c r="U136" s="7">
        <f>_xlfn.XLOOKUP(U$1&amp;"|"&amp;TEXT($C136,"yyyymmdd"), RRPS_ALL[Key], RRPS_ALL[Yield to Maturity], "")</f>
        <v>1.417</v>
      </c>
      <c r="V136" s="6">
        <f>_xlfn.XLOOKUP(V$1&amp;"|"&amp;TEXT($C136,"yyyymmdd"), RRPS_ALL[Key], RRPS_ALL[Mid Price], "")</f>
        <v>159.06800000000001</v>
      </c>
      <c r="W136" s="6">
        <f>_xlfn.XLOOKUP(W$1&amp;"|"&amp;TEXT($C136,"yyyymmdd"), RRPS_ALL[Key], RRPS_ALL[Mid Yield], "")</f>
        <v>1.383</v>
      </c>
      <c r="X136" s="6">
        <f>_xlfn.XLOOKUP(X$1&amp;"|"&amp;TEXT($C136,"yyyymmdd"), RRPS_ALL[Key], RRPS_ALL[Dirty Mid], "")</f>
        <v>0</v>
      </c>
      <c r="Y136" s="6">
        <f>_xlfn.XLOOKUP(Y$1&amp;"|"&amp;TEXT($C136,"yyyymmdd"), RRPS_ALL[Key], RRPS_ALL[Clean Price Mid], "")</f>
        <v>0</v>
      </c>
      <c r="Z136" s="6">
        <v>3.5000000000000003E-2</v>
      </c>
      <c r="AA136" s="5">
        <v>47088</v>
      </c>
      <c r="AB136" s="6">
        <f t="shared" si="16"/>
        <v>17.918587896253602</v>
      </c>
      <c r="AC136" s="7">
        <f>_xlfn.XLOOKUP(AC$1&amp;"|"&amp;TEXT($C136,"yyyymmdd"), RRPS_ALL[Key], RRPS_ALL[Yield to Maturity], "")</f>
        <v>0.68</v>
      </c>
      <c r="AD136" s="6">
        <f>_xlfn.XLOOKUP(AD$1&amp;"|"&amp;TEXT($C136,"yyyymmdd"), RRPS_ALL[Key], RRPS_ALL[Mid Price], "")</f>
        <v>135.6275</v>
      </c>
      <c r="AE136" s="6">
        <f>_xlfn.XLOOKUP(AE$1&amp;"|"&amp;TEXT($C136,"yyyymmdd"), RRPS_ALL[Key], RRPS_ALL[Mid Yield], "")</f>
        <v>0.65</v>
      </c>
      <c r="AF136" s="6">
        <f>_xlfn.XLOOKUP(AF$1&amp;"|"&amp;TEXT($C136,"yyyymmdd"), RRPS_ALL[Key], RRPS_ALL[Dirty Mid], "")</f>
        <v>0.39441999999999999</v>
      </c>
      <c r="AG136" s="6">
        <f>_xlfn.XLOOKUP(AG$1&amp;"|"&amp;TEXT($C136,"yyyymmdd"), RRPS_ALL[Key], RRPS_ALL[Clean Price Mid], "")</f>
        <v>4.6021799999999997</v>
      </c>
      <c r="AH136" s="6">
        <v>3.5000000000000003E-2</v>
      </c>
      <c r="AI136" s="5">
        <v>42339</v>
      </c>
      <c r="AJ136" s="6">
        <f t="shared" si="17"/>
        <v>4.9183021451392053</v>
      </c>
      <c r="AK136" s="7">
        <f>_xlfn.XLOOKUP(AK$1&amp;"|"&amp;TEXT($C136,"yyyymmdd"), RRPS_ALL[Key], RRPS_ALL[Yield to Maturity], "")</f>
        <v>-2.9000000000000001E-2</v>
      </c>
      <c r="AL136" s="6">
        <f>_xlfn.XLOOKUP(AL$1&amp;"|"&amp;TEXT($C136,"yyyymmdd"), RRPS_ALL[Key], RRPS_ALL[Mid Price], "")</f>
        <v>110.4325</v>
      </c>
      <c r="AM136" s="6">
        <f>_xlfn.XLOOKUP(AM$1&amp;"|"&amp;TEXT($C136,"yyyymmdd"), RRPS_ALL[Key], RRPS_ALL[Mid Yield], "")</f>
        <v>-7.4999999999999997E-2</v>
      </c>
      <c r="AN136" s="6">
        <f>_xlfn.XLOOKUP(AN$1&amp;"|"&amp;TEXT($C136,"yyyymmdd"), RRPS_ALL[Key], RRPS_ALL[Dirty Mid], "")</f>
        <v>0</v>
      </c>
      <c r="AO136" s="6">
        <f>_xlfn.XLOOKUP(AO$1&amp;"|"&amp;TEXT($C136,"yyyymmdd"), RRPS_ALL[Key], RRPS_ALL[Clean Price Mid], "")</f>
        <v>0</v>
      </c>
      <c r="AP136" s="6">
        <v>0.01</v>
      </c>
      <c r="AQ136" s="5">
        <v>41000</v>
      </c>
      <c r="AR136" s="6">
        <f t="shared" si="15"/>
        <v>1.2509124087591241</v>
      </c>
      <c r="AS136" s="7">
        <f>_xlfn.XLOOKUP(AS$1&amp;"|"&amp;TEXT($C136,"yyyymmdd"), RRPS_ALL[Key], RRPS_ALL[Yield to Maturity], "")</f>
        <v>0.76100000000000001</v>
      </c>
      <c r="AT136" s="6">
        <f>_xlfn.XLOOKUP(AT$1&amp;"|"&amp;TEXT($C136,"yyyymmdd"), RRPS_ALL[Key], RRPS_ALL[Mid Price], "")</f>
        <v>99.369</v>
      </c>
      <c r="AU136" s="6">
        <f>_xlfn.XLOOKUP(AU$1&amp;"|"&amp;TEXT($C136,"yyyymmdd"), RRPS_ALL[Key], RRPS_ALL[Mid Yield], "")</f>
        <v>0.73699999999999999</v>
      </c>
      <c r="AV136" s="6">
        <f>_xlfn.XLOOKUP(AV$1&amp;"|"&amp;TEXT($C136,"yyyymmdd"), RRPS_ALL[Key], RRPS_ALL[Dirty Mid], "")</f>
        <v>0</v>
      </c>
      <c r="AW136" s="6">
        <f>_xlfn.XLOOKUP(AW$1&amp;"|"&amp;TEXT($C136,"yyyymmdd"), RRPS_ALL[Key], RRPS_ALL[Clean Price Mid], "")</f>
        <v>0</v>
      </c>
      <c r="AX136" s="6">
        <v>5.0000000000000001E-3</v>
      </c>
      <c r="AY136" s="5">
        <v>42887</v>
      </c>
      <c r="AZ136" s="6">
        <f t="shared" si="19"/>
        <v>6.4175222450376452</v>
      </c>
      <c r="BA136" s="7" t="str">
        <f>_xlfn.XLOOKUP(BA$1&amp;"|"&amp;TEXT($C136,"yyyymmdd"), RRPS_ALL[Key], RRPS_ALL[Yield to Maturity], "")</f>
        <v/>
      </c>
      <c r="BB136" s="6" t="str">
        <f>_xlfn.XLOOKUP(BB$1&amp;"|"&amp;TEXT($C136,"yyyymmdd"), RRPS_ALL[Key], RRPS_ALL[Mid Price], "")</f>
        <v/>
      </c>
      <c r="BC136" s="6" t="str">
        <f>_xlfn.XLOOKUP(BC$1&amp;"|"&amp;TEXT($C136,"yyyymmdd"), RRPS_ALL[Key], RRPS_ALL[Mid Yield], "")</f>
        <v/>
      </c>
      <c r="BD136" s="6" t="str">
        <f>_xlfn.XLOOKUP(BD$1&amp;"|"&amp;TEXT($C136,"yyyymmdd"), RRPS_ALL[Key], RRPS_ALL[Dirty Mid], "")</f>
        <v/>
      </c>
      <c r="BE136" s="6" t="str">
        <f>_xlfn.XLOOKUP(BE$1&amp;"|"&amp;TEXT($C136,"yyyymmdd"), RRPS_ALL[Key], RRPS_ALL[Clean Price Mid], "")</f>
        <v/>
      </c>
      <c r="BF136" s="6"/>
      <c r="BG136" s="6"/>
      <c r="BH136" s="6"/>
      <c r="BI136" s="7" t="str">
        <f>_xlfn.XLOOKUP(BI$1&amp;"|"&amp;TEXT($C136,"yyyymmdd"), RRPS_ALL[Key], RRPS_ALL[Yield to Maturity], "")</f>
        <v/>
      </c>
      <c r="BJ136" s="6" t="str">
        <f>_xlfn.XLOOKUP(BJ$1&amp;"|"&amp;TEXT($C136,"yyyymmdd"), RRPS_ALL[Key], RRPS_ALL[Mid Price], "")</f>
        <v/>
      </c>
      <c r="BK136" s="6" t="str">
        <f>_xlfn.XLOOKUP(BK$1&amp;"|"&amp;TEXT($C136,"yyyymmdd"), RRPS_ALL[Key], RRPS_ALL[Mid Yield], "")</f>
        <v/>
      </c>
      <c r="BL136" s="6" t="str">
        <f>_xlfn.XLOOKUP(BL$1&amp;"|"&amp;TEXT($C136,"yyyymmdd"), RRPS_ALL[Key], RRPS_ALL[Dirty Mid], "")</f>
        <v/>
      </c>
      <c r="BM136" s="6" t="str">
        <f>_xlfn.XLOOKUP(BM$1&amp;"|"&amp;TEXT($C136,"yyyymmdd"), RRPS_ALL[Key], RRPS_ALL[Clean Price Mid], "")</f>
        <v/>
      </c>
      <c r="BN136" s="6"/>
      <c r="BO136" s="6"/>
      <c r="BP136" s="6"/>
      <c r="BQ136" s="7" t="str">
        <f>_xlfn.XLOOKUP(BQ$1&amp;"|"&amp;TEXT($C136,"yyyymmdd"), RRPS_ALL[Key], RRPS_ALL[Yield to Maturity], "")</f>
        <v/>
      </c>
      <c r="BR136" s="6" t="str">
        <f>_xlfn.XLOOKUP(BR$1&amp;"|"&amp;TEXT($C136,"yyyymmdd"), RRPS_ALL[Key], RRPS_ALL[Mid Price], "")</f>
        <v/>
      </c>
      <c r="BS136" s="6" t="str">
        <f>_xlfn.XLOOKUP(BS$1&amp;"|"&amp;TEXT($C136,"yyyymmdd"), RRPS_ALL[Key], RRPS_ALL[Mid Yield], "")</f>
        <v/>
      </c>
      <c r="BT136" s="6" t="str">
        <f>_xlfn.XLOOKUP(BT$1&amp;"|"&amp;TEXT($C136,"yyyymmdd"), RRPS_ALL[Key], RRPS_ALL[Dirty Mid], "")</f>
        <v/>
      </c>
      <c r="BU136" s="6" t="str">
        <f>_xlfn.XLOOKUP(BU$1&amp;"|"&amp;TEXT($C136,"yyyymmdd"), RRPS_ALL[Key], RRPS_ALL[Clean Price Mid], "")</f>
        <v/>
      </c>
      <c r="BV136" s="6"/>
      <c r="BW136" s="6"/>
      <c r="BX136" s="6"/>
      <c r="BY136" s="7" t="str">
        <f>_xlfn.XLOOKUP(BY$1&amp;"|"&amp;TEXT($C136,"yyyymmdd"), RRPS_ALL[Key], RRPS_ALL[Yield to Maturity], "")</f>
        <v/>
      </c>
      <c r="BZ136" s="6" t="str">
        <f>_xlfn.XLOOKUP(BZ$1&amp;"|"&amp;TEXT($C136,"yyyymmdd"), RRPS_ALL[Key], RRPS_ALL[Mid Price], "")</f>
        <v/>
      </c>
      <c r="CA136" s="6" t="str">
        <f>_xlfn.XLOOKUP(CA$1&amp;"|"&amp;TEXT($C136,"yyyymmdd"), RRPS_ALL[Key], RRPS_ALL[Mid Yield], "")</f>
        <v/>
      </c>
      <c r="CB136" s="6" t="str">
        <f>_xlfn.XLOOKUP(CB$1&amp;"|"&amp;TEXT($C136,"yyyymmdd"), RRPS_ALL[Key], RRPS_ALL[Dirty Mid], "")</f>
        <v/>
      </c>
      <c r="CC136" s="6" t="str">
        <f>_xlfn.XLOOKUP(CC$1&amp;"|"&amp;TEXT($C136,"yyyymmdd"), RRPS_ALL[Key], RRPS_ALL[Clean Price Mid], "")</f>
        <v/>
      </c>
      <c r="CD136" s="6"/>
      <c r="CE136" s="6"/>
      <c r="CF136" s="6"/>
      <c r="CG136" s="7" t="str">
        <f>_xlfn.XLOOKUP(CG$1&amp;"|"&amp;TEXT($C136,"yyyymmdd"), RRPS_ALL[Key], RRPS_ALL[Yield to Maturity], "")</f>
        <v/>
      </c>
      <c r="CH136" s="6" t="str">
        <f>_xlfn.XLOOKUP(CH$1&amp;"|"&amp;TEXT($C136,"yyyymmdd"), RRPS_ALL[Key], RRPS_ALL[Mid Price], "")</f>
        <v/>
      </c>
      <c r="CI136" s="6" t="str">
        <f>_xlfn.XLOOKUP(CI$1&amp;"|"&amp;TEXT($C136,"yyyymmdd"), RRPS_ALL[Key], RRPS_ALL[Mid Yield], "")</f>
        <v/>
      </c>
      <c r="CJ136" s="6" t="str">
        <f>_xlfn.XLOOKUP(CJ$1&amp;"|"&amp;TEXT($C136,"yyyymmdd"), RRPS_ALL[Key], RRPS_ALL[Dirty Mid], "")</f>
        <v/>
      </c>
      <c r="CK136" s="6" t="str">
        <f>_xlfn.XLOOKUP(CK$1&amp;"|"&amp;TEXT($C136,"yyyymmdd"), RRPS_ALL[Key], RRPS_ALL[Clean Price Mid], "")</f>
        <v/>
      </c>
      <c r="CL136" s="6"/>
      <c r="CM136" s="6"/>
      <c r="CN136" s="6"/>
      <c r="CO136" s="7" t="str">
        <f>_xlfn.XLOOKUP(CO$1&amp;"|"&amp;TEXT($C136,"yyyymmdd"), RRPS_ALL[Key], RRPS_ALL[Yield to Maturity], "")</f>
        <v/>
      </c>
      <c r="CP136" s="6" t="str">
        <f>_xlfn.XLOOKUP(CP$1&amp;"|"&amp;TEXT($C136,"yyyymmdd"), RRPS_ALL[Key], RRPS_ALL[Mid Price], "")</f>
        <v/>
      </c>
      <c r="CQ136" s="6" t="str">
        <f>_xlfn.XLOOKUP(CQ$1&amp;"|"&amp;TEXT($C136,"yyyymmdd"), RRPS_ALL[Key], RRPS_ALL[Mid Yield], "")</f>
        <v/>
      </c>
      <c r="CR136" s="6" t="str">
        <f>_xlfn.XLOOKUP(CR$1&amp;"|"&amp;TEXT($C136,"yyyymmdd"), RRPS_ALL[Key], RRPS_ALL[Dirty Mid], "")</f>
        <v/>
      </c>
      <c r="CS136" s="6" t="str">
        <f>_xlfn.XLOOKUP(CS$1&amp;"|"&amp;TEXT($C136,"yyyymmdd"), RRPS_ALL[Key], RRPS_ALL[Clean Price Mid], "")</f>
        <v/>
      </c>
      <c r="CT136" s="6"/>
      <c r="CU136" s="6"/>
      <c r="CV136" s="6"/>
      <c r="CW136" s="7" t="str">
        <f>_xlfn.XLOOKUP(CW$1&amp;"|"&amp;TEXT($C136,"yyyymmdd"), RRPS_ALL[Key], RRPS_ALL[Yield to Maturity], "")</f>
        <v/>
      </c>
      <c r="CX136" s="6" t="str">
        <f>_xlfn.XLOOKUP(CX$1&amp;"|"&amp;TEXT($C136,"yyyymmdd"), RRPS_ALL[Key], RRPS_ALL[Mid Price], "")</f>
        <v/>
      </c>
      <c r="CY136" s="6" t="str">
        <f>_xlfn.XLOOKUP(CY$1&amp;"|"&amp;TEXT($C136,"yyyymmdd"), RRPS_ALL[Key], RRPS_ALL[Mid Yield], "")</f>
        <v/>
      </c>
      <c r="CZ136" s="6" t="str">
        <f>_xlfn.XLOOKUP(CZ$1&amp;"|"&amp;TEXT($C136,"yyyymmdd"), RRPS_ALL[Key], RRPS_ALL[Dirty Mid], "")</f>
        <v/>
      </c>
      <c r="DA136" s="6" t="str">
        <f>_xlfn.XLOOKUP(DA$1&amp;"|"&amp;TEXT($C136,"yyyymmdd"), RRPS_ALL[Key], RRPS_ALL[Clean Price Mid], "")</f>
        <v/>
      </c>
    </row>
    <row r="137" spans="1:105" x14ac:dyDescent="0.2">
      <c r="A137">
        <v>2011</v>
      </c>
      <c r="B137">
        <v>1</v>
      </c>
      <c r="C137" s="5">
        <f t="shared" si="18"/>
        <v>40574</v>
      </c>
      <c r="D137" s="6">
        <v>0.5</v>
      </c>
      <c r="E137" s="7" t="str">
        <f>_xlfn.XLOOKUP(E$1&amp;"|"&amp;TEXT($C137,"yyyymmdd"), RRPS_ALL[Key], RRPS_ALL[Yield to Maturity], "")</f>
        <v/>
      </c>
      <c r="F137" s="6" t="str">
        <f>_xlfn.XLOOKUP(F$1&amp;"|"&amp;TEXT($C137,"yyyymmdd"), RRPS_ALL[Key], RRPS_ALL[Mid Price], "")</f>
        <v/>
      </c>
      <c r="G137" s="6" t="str">
        <f>_xlfn.XLOOKUP(G$1&amp;"|"&amp;TEXT($C137,"yyyymmdd"), RRPS_ALL[Key], RRPS_ALL[Mid Yield], "")</f>
        <v/>
      </c>
      <c r="H137" s="6" t="str">
        <f>_xlfn.XLOOKUP(H$1&amp;"|"&amp;TEXT($C137,"yyyymmdd"), RRPS_ALL[Key], RRPS_ALL[Dirty Mid], "")</f>
        <v/>
      </c>
      <c r="I137" s="6" t="str">
        <f>_xlfn.XLOOKUP(I$1&amp;"|"&amp;TEXT($C137,"yyyymmdd"), RRPS_ALL[Key], RRPS_ALL[Clean Price Mid], "")</f>
        <v/>
      </c>
      <c r="J137" s="6"/>
      <c r="K137" s="6"/>
      <c r="L137" s="6"/>
      <c r="M137" s="7">
        <f>_xlfn.XLOOKUP(M$1&amp;"|"&amp;TEXT($C137,"yyyymmdd"), RRPS_ALL[Key], RRPS_ALL[Yield to Maturity], "")</f>
        <v>-0.37448599999999999</v>
      </c>
      <c r="N137" s="6">
        <f>_xlfn.XLOOKUP(N$1&amp;"|"&amp;TEXT($C137,"yyyymmdd"), RRPS_ALL[Key], RRPS_ALL[Mid Price], "")</f>
        <v>163.76599999999999</v>
      </c>
      <c r="O137" s="6">
        <f>_xlfn.XLOOKUP(O$1&amp;"|"&amp;TEXT($C137,"yyyymmdd"), RRPS_ALL[Key], RRPS_ALL[Mid Yield], "")</f>
        <v>-0.40104600000000001</v>
      </c>
      <c r="P137" s="6">
        <f>_xlfn.XLOOKUP(P$1&amp;"|"&amp;TEXT($C137,"yyyymmdd"), RRPS_ALL[Key], RRPS_ALL[Dirty Mid], "")</f>
        <v>0</v>
      </c>
      <c r="Q137" s="6">
        <f>_xlfn.XLOOKUP(Q$1&amp;"|"&amp;TEXT($C137,"yyyymmdd"), RRPS_ALL[Key], RRPS_ALL[Clean Price Mid], "")</f>
        <v>0</v>
      </c>
      <c r="R137" s="6">
        <v>0.04</v>
      </c>
      <c r="S137" s="5">
        <v>44166</v>
      </c>
      <c r="T137" s="6">
        <f t="shared" si="14"/>
        <v>9.8330139611278398</v>
      </c>
      <c r="U137" s="7">
        <f>_xlfn.XLOOKUP(U$1&amp;"|"&amp;TEXT($C137,"yyyymmdd"), RRPS_ALL[Key], RRPS_ALL[Yield to Maturity], "")</f>
        <v>1.3069999999999999</v>
      </c>
      <c r="V137" s="6">
        <f>_xlfn.XLOOKUP(V$1&amp;"|"&amp;TEXT($C137,"yyyymmdd"), RRPS_ALL[Key], RRPS_ALL[Mid Price], "")</f>
        <v>161.911</v>
      </c>
      <c r="W137" s="6">
        <f>_xlfn.XLOOKUP(W$1&amp;"|"&amp;TEXT($C137,"yyyymmdd"), RRPS_ALL[Key], RRPS_ALL[Mid Yield], "")</f>
        <v>1.274</v>
      </c>
      <c r="X137" s="6">
        <f>_xlfn.XLOOKUP(X$1&amp;"|"&amp;TEXT($C137,"yyyymmdd"), RRPS_ALL[Key], RRPS_ALL[Dirty Mid], "")</f>
        <v>0</v>
      </c>
      <c r="Y137" s="6">
        <f>_xlfn.XLOOKUP(Y$1&amp;"|"&amp;TEXT($C137,"yyyymmdd"), RRPS_ALL[Key], RRPS_ALL[Clean Price Mid], "")</f>
        <v>0</v>
      </c>
      <c r="Z137" s="6">
        <v>3.5000000000000003E-2</v>
      </c>
      <c r="AA137" s="5">
        <v>47088</v>
      </c>
      <c r="AB137" s="6">
        <f t="shared" si="16"/>
        <v>17.833003802281368</v>
      </c>
      <c r="AC137" s="7">
        <f>_xlfn.XLOOKUP(AC$1&amp;"|"&amp;TEXT($C137,"yyyymmdd"), RRPS_ALL[Key], RRPS_ALL[Yield to Maturity], "")</f>
        <v>0.77300000000000002</v>
      </c>
      <c r="AD137" s="6">
        <f>_xlfn.XLOOKUP(AD$1&amp;"|"&amp;TEXT($C137,"yyyymmdd"), RRPS_ALL[Key], RRPS_ALL[Mid Price], "")</f>
        <v>135.2525</v>
      </c>
      <c r="AE137" s="6">
        <f>_xlfn.XLOOKUP(AE$1&amp;"|"&amp;TEXT($C137,"yyyymmdd"), RRPS_ALL[Key], RRPS_ALL[Mid Yield], "")</f>
        <v>0.74299999999999999</v>
      </c>
      <c r="AF137" s="6">
        <f>_xlfn.XLOOKUP(AF$1&amp;"|"&amp;TEXT($C137,"yyyymmdd"), RRPS_ALL[Key], RRPS_ALL[Dirty Mid], "")</f>
        <v>0.72167000000000003</v>
      </c>
      <c r="AG137" s="6">
        <f>_xlfn.XLOOKUP(AG$1&amp;"|"&amp;TEXT($C137,"yyyymmdd"), RRPS_ALL[Key], RRPS_ALL[Clean Price Mid], "")</f>
        <v>4.5236400000000003</v>
      </c>
      <c r="AH137" s="6">
        <v>3.5000000000000003E-2</v>
      </c>
      <c r="AI137" s="5">
        <v>42339</v>
      </c>
      <c r="AJ137" s="6">
        <f t="shared" si="17"/>
        <v>4.8329682365826949</v>
      </c>
      <c r="AK137" s="7">
        <f>_xlfn.XLOOKUP(AK$1&amp;"|"&amp;TEXT($C137,"yyyymmdd"), RRPS_ALL[Key], RRPS_ALL[Yield to Maturity], "")</f>
        <v>8.1000000000000003E-2</v>
      </c>
      <c r="AL137" s="6">
        <f>_xlfn.XLOOKUP(AL$1&amp;"|"&amp;TEXT($C137,"yyyymmdd"), RRPS_ALL[Key], RRPS_ALL[Mid Price], "")</f>
        <v>110.57250000000001</v>
      </c>
      <c r="AM137" s="6">
        <f>_xlfn.XLOOKUP(AM$1&amp;"|"&amp;TEXT($C137,"yyyymmdd"), RRPS_ALL[Key], RRPS_ALL[Mid Yield], "")</f>
        <v>3.2000000000000001E-2</v>
      </c>
      <c r="AN137" s="6">
        <f>_xlfn.XLOOKUP(AN$1&amp;"|"&amp;TEXT($C137,"yyyymmdd"), RRPS_ALL[Key], RRPS_ALL[Dirty Mid], "")</f>
        <v>0</v>
      </c>
      <c r="AO137" s="6">
        <f>_xlfn.XLOOKUP(AO$1&amp;"|"&amp;TEXT($C137,"yyyymmdd"), RRPS_ALL[Key], RRPS_ALL[Clean Price Mid], "")</f>
        <v>0</v>
      </c>
      <c r="AP137" s="6">
        <v>0.01</v>
      </c>
      <c r="AQ137" s="5">
        <v>41000</v>
      </c>
      <c r="AR137" s="6">
        <f t="shared" ref="AR137:AR151" si="20">YEARFRAC($C137,AQ137,1)</f>
        <v>1.1655266757865936</v>
      </c>
      <c r="AS137" s="7">
        <f>_xlfn.XLOOKUP(AS$1&amp;"|"&amp;TEXT($C137,"yyyymmdd"), RRPS_ALL[Key], RRPS_ALL[Yield to Maturity], "")</f>
        <v>0.81699999999999995</v>
      </c>
      <c r="AT137" s="6">
        <f>_xlfn.XLOOKUP(AT$1&amp;"|"&amp;TEXT($C137,"yyyymmdd"), RRPS_ALL[Key], RRPS_ALL[Mid Price], "")</f>
        <v>99.369</v>
      </c>
      <c r="AU137" s="6">
        <f>_xlfn.XLOOKUP(AU$1&amp;"|"&amp;TEXT($C137,"yyyymmdd"), RRPS_ALL[Key], RRPS_ALL[Mid Yield], "")</f>
        <v>0.79300000000000004</v>
      </c>
      <c r="AV137" s="6">
        <f>_xlfn.XLOOKUP(AV$1&amp;"|"&amp;TEXT($C137,"yyyymmdd"), RRPS_ALL[Key], RRPS_ALL[Dirty Mid], "")</f>
        <v>0</v>
      </c>
      <c r="AW137" s="6">
        <f>_xlfn.XLOOKUP(AW$1&amp;"|"&amp;TEXT($C137,"yyyymmdd"), RRPS_ALL[Key], RRPS_ALL[Clean Price Mid], "")</f>
        <v>0</v>
      </c>
      <c r="AX137" s="6">
        <v>5.0000000000000001E-3</v>
      </c>
      <c r="AY137" s="5">
        <v>42887</v>
      </c>
      <c r="AZ137" s="6">
        <f t="shared" si="19"/>
        <v>6.3320297223308568</v>
      </c>
      <c r="BA137" s="7" t="str">
        <f>_xlfn.XLOOKUP(BA$1&amp;"|"&amp;TEXT($C137,"yyyymmdd"), RRPS_ALL[Key], RRPS_ALL[Yield to Maturity], "")</f>
        <v/>
      </c>
      <c r="BB137" s="6" t="str">
        <f>_xlfn.XLOOKUP(BB$1&amp;"|"&amp;TEXT($C137,"yyyymmdd"), RRPS_ALL[Key], RRPS_ALL[Mid Price], "")</f>
        <v/>
      </c>
      <c r="BC137" s="6" t="str">
        <f>_xlfn.XLOOKUP(BC$1&amp;"|"&amp;TEXT($C137,"yyyymmdd"), RRPS_ALL[Key], RRPS_ALL[Mid Yield], "")</f>
        <v/>
      </c>
      <c r="BD137" s="6" t="str">
        <f>_xlfn.XLOOKUP(BD$1&amp;"|"&amp;TEXT($C137,"yyyymmdd"), RRPS_ALL[Key], RRPS_ALL[Dirty Mid], "")</f>
        <v/>
      </c>
      <c r="BE137" s="6" t="str">
        <f>_xlfn.XLOOKUP(BE$1&amp;"|"&amp;TEXT($C137,"yyyymmdd"), RRPS_ALL[Key], RRPS_ALL[Clean Price Mid], "")</f>
        <v/>
      </c>
      <c r="BF137" s="6"/>
      <c r="BG137" s="6"/>
      <c r="BH137" s="6"/>
      <c r="BI137" s="7" t="str">
        <f>_xlfn.XLOOKUP(BI$1&amp;"|"&amp;TEXT($C137,"yyyymmdd"), RRPS_ALL[Key], RRPS_ALL[Yield to Maturity], "")</f>
        <v/>
      </c>
      <c r="BJ137" s="6" t="str">
        <f>_xlfn.XLOOKUP(BJ$1&amp;"|"&amp;TEXT($C137,"yyyymmdd"), RRPS_ALL[Key], RRPS_ALL[Mid Price], "")</f>
        <v/>
      </c>
      <c r="BK137" s="6" t="str">
        <f>_xlfn.XLOOKUP(BK$1&amp;"|"&amp;TEXT($C137,"yyyymmdd"), RRPS_ALL[Key], RRPS_ALL[Mid Yield], "")</f>
        <v/>
      </c>
      <c r="BL137" s="6" t="str">
        <f>_xlfn.XLOOKUP(BL$1&amp;"|"&amp;TEXT($C137,"yyyymmdd"), RRPS_ALL[Key], RRPS_ALL[Dirty Mid], "")</f>
        <v/>
      </c>
      <c r="BM137" s="6" t="str">
        <f>_xlfn.XLOOKUP(BM$1&amp;"|"&amp;TEXT($C137,"yyyymmdd"), RRPS_ALL[Key], RRPS_ALL[Clean Price Mid], "")</f>
        <v/>
      </c>
      <c r="BN137" s="6"/>
      <c r="BO137" s="6"/>
      <c r="BP137" s="6"/>
      <c r="BQ137" s="7" t="str">
        <f>_xlfn.XLOOKUP(BQ$1&amp;"|"&amp;TEXT($C137,"yyyymmdd"), RRPS_ALL[Key], RRPS_ALL[Yield to Maturity], "")</f>
        <v/>
      </c>
      <c r="BR137" s="6" t="str">
        <f>_xlfn.XLOOKUP(BR$1&amp;"|"&amp;TEXT($C137,"yyyymmdd"), RRPS_ALL[Key], RRPS_ALL[Mid Price], "")</f>
        <v/>
      </c>
      <c r="BS137" s="6" t="str">
        <f>_xlfn.XLOOKUP(BS$1&amp;"|"&amp;TEXT($C137,"yyyymmdd"), RRPS_ALL[Key], RRPS_ALL[Mid Yield], "")</f>
        <v/>
      </c>
      <c r="BT137" s="6" t="str">
        <f>_xlfn.XLOOKUP(BT$1&amp;"|"&amp;TEXT($C137,"yyyymmdd"), RRPS_ALL[Key], RRPS_ALL[Dirty Mid], "")</f>
        <v/>
      </c>
      <c r="BU137" s="6" t="str">
        <f>_xlfn.XLOOKUP(BU$1&amp;"|"&amp;TEXT($C137,"yyyymmdd"), RRPS_ALL[Key], RRPS_ALL[Clean Price Mid], "")</f>
        <v/>
      </c>
      <c r="BV137" s="6"/>
      <c r="BW137" s="6"/>
      <c r="BX137" s="6"/>
      <c r="BY137" s="7" t="str">
        <f>_xlfn.XLOOKUP(BY$1&amp;"|"&amp;TEXT($C137,"yyyymmdd"), RRPS_ALL[Key], RRPS_ALL[Yield to Maturity], "")</f>
        <v/>
      </c>
      <c r="BZ137" s="6" t="str">
        <f>_xlfn.XLOOKUP(BZ$1&amp;"|"&amp;TEXT($C137,"yyyymmdd"), RRPS_ALL[Key], RRPS_ALL[Mid Price], "")</f>
        <v/>
      </c>
      <c r="CA137" s="6" t="str">
        <f>_xlfn.XLOOKUP(CA$1&amp;"|"&amp;TEXT($C137,"yyyymmdd"), RRPS_ALL[Key], RRPS_ALL[Mid Yield], "")</f>
        <v/>
      </c>
      <c r="CB137" s="6" t="str">
        <f>_xlfn.XLOOKUP(CB$1&amp;"|"&amp;TEXT($C137,"yyyymmdd"), RRPS_ALL[Key], RRPS_ALL[Dirty Mid], "")</f>
        <v/>
      </c>
      <c r="CC137" s="6" t="str">
        <f>_xlfn.XLOOKUP(CC$1&amp;"|"&amp;TEXT($C137,"yyyymmdd"), RRPS_ALL[Key], RRPS_ALL[Clean Price Mid], "")</f>
        <v/>
      </c>
      <c r="CD137" s="6"/>
      <c r="CE137" s="6"/>
      <c r="CF137" s="6"/>
      <c r="CG137" s="7" t="str">
        <f>_xlfn.XLOOKUP(CG$1&amp;"|"&amp;TEXT($C137,"yyyymmdd"), RRPS_ALL[Key], RRPS_ALL[Yield to Maturity], "")</f>
        <v/>
      </c>
      <c r="CH137" s="6" t="str">
        <f>_xlfn.XLOOKUP(CH$1&amp;"|"&amp;TEXT($C137,"yyyymmdd"), RRPS_ALL[Key], RRPS_ALL[Mid Price], "")</f>
        <v/>
      </c>
      <c r="CI137" s="6" t="str">
        <f>_xlfn.XLOOKUP(CI$1&amp;"|"&amp;TEXT($C137,"yyyymmdd"), RRPS_ALL[Key], RRPS_ALL[Mid Yield], "")</f>
        <v/>
      </c>
      <c r="CJ137" s="6" t="str">
        <f>_xlfn.XLOOKUP(CJ$1&amp;"|"&amp;TEXT($C137,"yyyymmdd"), RRPS_ALL[Key], RRPS_ALL[Dirty Mid], "")</f>
        <v/>
      </c>
      <c r="CK137" s="6" t="str">
        <f>_xlfn.XLOOKUP(CK$1&amp;"|"&amp;TEXT($C137,"yyyymmdd"), RRPS_ALL[Key], RRPS_ALL[Clean Price Mid], "")</f>
        <v/>
      </c>
      <c r="CL137" s="6"/>
      <c r="CM137" s="6"/>
      <c r="CN137" s="6"/>
      <c r="CO137" s="7" t="str">
        <f>_xlfn.XLOOKUP(CO$1&amp;"|"&amp;TEXT($C137,"yyyymmdd"), RRPS_ALL[Key], RRPS_ALL[Yield to Maturity], "")</f>
        <v/>
      </c>
      <c r="CP137" s="6" t="str">
        <f>_xlfn.XLOOKUP(CP$1&amp;"|"&amp;TEXT($C137,"yyyymmdd"), RRPS_ALL[Key], RRPS_ALL[Mid Price], "")</f>
        <v/>
      </c>
      <c r="CQ137" s="6" t="str">
        <f>_xlfn.XLOOKUP(CQ$1&amp;"|"&amp;TEXT($C137,"yyyymmdd"), RRPS_ALL[Key], RRPS_ALL[Mid Yield], "")</f>
        <v/>
      </c>
      <c r="CR137" s="6" t="str">
        <f>_xlfn.XLOOKUP(CR$1&amp;"|"&amp;TEXT($C137,"yyyymmdd"), RRPS_ALL[Key], RRPS_ALL[Dirty Mid], "")</f>
        <v/>
      </c>
      <c r="CS137" s="6" t="str">
        <f>_xlfn.XLOOKUP(CS$1&amp;"|"&amp;TEXT($C137,"yyyymmdd"), RRPS_ALL[Key], RRPS_ALL[Clean Price Mid], "")</f>
        <v/>
      </c>
      <c r="CT137" s="6"/>
      <c r="CU137" s="6"/>
      <c r="CV137" s="6"/>
      <c r="CW137" s="7" t="str">
        <f>_xlfn.XLOOKUP(CW$1&amp;"|"&amp;TEXT($C137,"yyyymmdd"), RRPS_ALL[Key], RRPS_ALL[Yield to Maturity], "")</f>
        <v/>
      </c>
      <c r="CX137" s="6" t="str">
        <f>_xlfn.XLOOKUP(CX$1&amp;"|"&amp;TEXT($C137,"yyyymmdd"), RRPS_ALL[Key], RRPS_ALL[Mid Price], "")</f>
        <v/>
      </c>
      <c r="CY137" s="6" t="str">
        <f>_xlfn.XLOOKUP(CY$1&amp;"|"&amp;TEXT($C137,"yyyymmdd"), RRPS_ALL[Key], RRPS_ALL[Mid Yield], "")</f>
        <v/>
      </c>
      <c r="CZ137" s="6" t="str">
        <f>_xlfn.XLOOKUP(CZ$1&amp;"|"&amp;TEXT($C137,"yyyymmdd"), RRPS_ALL[Key], RRPS_ALL[Dirty Mid], "")</f>
        <v/>
      </c>
      <c r="DA137" s="6" t="str">
        <f>_xlfn.XLOOKUP(DA$1&amp;"|"&amp;TEXT($C137,"yyyymmdd"), RRPS_ALL[Key], RRPS_ALL[Clean Price Mid], "")</f>
        <v/>
      </c>
    </row>
    <row r="138" spans="1:105" x14ac:dyDescent="0.2">
      <c r="A138">
        <v>2011</v>
      </c>
      <c r="B138">
        <v>2</v>
      </c>
      <c r="C138" s="5">
        <f t="shared" si="18"/>
        <v>40602</v>
      </c>
      <c r="D138" s="6">
        <v>0.75</v>
      </c>
      <c r="E138" s="7" t="str">
        <f>_xlfn.XLOOKUP(E$1&amp;"|"&amp;TEXT($C138,"yyyymmdd"), RRPS_ALL[Key], RRPS_ALL[Yield to Maturity], "")</f>
        <v/>
      </c>
      <c r="F138" s="6" t="str">
        <f>_xlfn.XLOOKUP(F$1&amp;"|"&amp;TEXT($C138,"yyyymmdd"), RRPS_ALL[Key], RRPS_ALL[Mid Price], "")</f>
        <v/>
      </c>
      <c r="G138" s="6" t="str">
        <f>_xlfn.XLOOKUP(G$1&amp;"|"&amp;TEXT($C138,"yyyymmdd"), RRPS_ALL[Key], RRPS_ALL[Mid Yield], "")</f>
        <v/>
      </c>
      <c r="H138" s="6" t="str">
        <f>_xlfn.XLOOKUP(H$1&amp;"|"&amp;TEXT($C138,"yyyymmdd"), RRPS_ALL[Key], RRPS_ALL[Dirty Mid], "")</f>
        <v/>
      </c>
      <c r="I138" s="6" t="str">
        <f>_xlfn.XLOOKUP(I$1&amp;"|"&amp;TEXT($C138,"yyyymmdd"), RRPS_ALL[Key], RRPS_ALL[Clean Price Mid], "")</f>
        <v/>
      </c>
      <c r="J138" s="6"/>
      <c r="K138" s="6"/>
      <c r="L138" s="6"/>
      <c r="M138" s="7">
        <f>_xlfn.XLOOKUP(M$1&amp;"|"&amp;TEXT($C138,"yyyymmdd"), RRPS_ALL[Key], RRPS_ALL[Yield to Maturity], "")</f>
        <v>-0.33342699999999997</v>
      </c>
      <c r="N138" s="6">
        <f>_xlfn.XLOOKUP(N$1&amp;"|"&amp;TEXT($C138,"yyyymmdd"), RRPS_ALL[Key], RRPS_ALL[Mid Price], "")</f>
        <v>163.28700000000001</v>
      </c>
      <c r="O138" s="6">
        <f>_xlfn.XLOOKUP(O$1&amp;"|"&amp;TEXT($C138,"yyyymmdd"), RRPS_ALL[Key], RRPS_ALL[Mid Yield], "")</f>
        <v>-0.35977799999999999</v>
      </c>
      <c r="P138" s="6">
        <f>_xlfn.XLOOKUP(P$1&amp;"|"&amp;TEXT($C138,"yyyymmdd"), RRPS_ALL[Key], RRPS_ALL[Dirty Mid], "")</f>
        <v>0</v>
      </c>
      <c r="Q138" s="6">
        <f>_xlfn.XLOOKUP(Q$1&amp;"|"&amp;TEXT($C138,"yyyymmdd"), RRPS_ALL[Key], RRPS_ALL[Clean Price Mid], "")</f>
        <v>0</v>
      </c>
      <c r="R138" s="6">
        <v>0.04</v>
      </c>
      <c r="S138" s="5">
        <v>44166</v>
      </c>
      <c r="T138" s="6">
        <f t="shared" si="14"/>
        <v>9.7563646318094719</v>
      </c>
      <c r="U138" s="7">
        <f>_xlfn.XLOOKUP(U$1&amp;"|"&amp;TEXT($C138,"yyyymmdd"), RRPS_ALL[Key], RRPS_ALL[Yield to Maturity], "")</f>
        <v>1.169</v>
      </c>
      <c r="V138" s="6">
        <f>_xlfn.XLOOKUP(V$1&amp;"|"&amp;TEXT($C138,"yyyymmdd"), RRPS_ALL[Key], RRPS_ALL[Mid Price], "")</f>
        <v>166.02799999999999</v>
      </c>
      <c r="W138" s="6">
        <f>_xlfn.XLOOKUP(W$1&amp;"|"&amp;TEXT($C138,"yyyymmdd"), RRPS_ALL[Key], RRPS_ALL[Mid Yield], "")</f>
        <v>1.137</v>
      </c>
      <c r="X138" s="6">
        <f>_xlfn.XLOOKUP(X$1&amp;"|"&amp;TEXT($C138,"yyyymmdd"), RRPS_ALL[Key], RRPS_ALL[Dirty Mid], "")</f>
        <v>0</v>
      </c>
      <c r="Y138" s="6">
        <f>_xlfn.XLOOKUP(Y$1&amp;"|"&amp;TEXT($C138,"yyyymmdd"), RRPS_ALL[Key], RRPS_ALL[Clean Price Mid], "")</f>
        <v>0</v>
      </c>
      <c r="Z138" s="6">
        <v>3.5000000000000003E-2</v>
      </c>
      <c r="AA138" s="5">
        <v>47088</v>
      </c>
      <c r="AB138" s="6">
        <f t="shared" si="16"/>
        <v>17.756349809885933</v>
      </c>
      <c r="AC138" s="7">
        <f>_xlfn.XLOOKUP(AC$1&amp;"|"&amp;TEXT($C138,"yyyymmdd"), RRPS_ALL[Key], RRPS_ALL[Yield to Maturity], "")</f>
        <v>0.81799999999999995</v>
      </c>
      <c r="AD138" s="6">
        <f>_xlfn.XLOOKUP(AD$1&amp;"|"&amp;TEXT($C138,"yyyymmdd"), RRPS_ALL[Key], RRPS_ALL[Mid Price], "")</f>
        <v>135.6705</v>
      </c>
      <c r="AE138" s="6">
        <f>_xlfn.XLOOKUP(AE$1&amp;"|"&amp;TEXT($C138,"yyyymmdd"), RRPS_ALL[Key], RRPS_ALL[Mid Yield], "")</f>
        <v>0.78600000000000003</v>
      </c>
      <c r="AF138" s="6">
        <f>_xlfn.XLOOKUP(AF$1&amp;"|"&amp;TEXT($C138,"yyyymmdd"), RRPS_ALL[Key], RRPS_ALL[Dirty Mid], "")</f>
        <v>1.0772600000000001</v>
      </c>
      <c r="AG138" s="6">
        <f>_xlfn.XLOOKUP(AG$1&amp;"|"&amp;TEXT($C138,"yyyymmdd"), RRPS_ALL[Key], RRPS_ALL[Clean Price Mid], "")</f>
        <v>4.43994</v>
      </c>
      <c r="AH138" s="6">
        <v>3.5000000000000003E-2</v>
      </c>
      <c r="AI138" s="5">
        <v>42339</v>
      </c>
      <c r="AJ138" s="6">
        <f t="shared" si="17"/>
        <v>4.7562979189485217</v>
      </c>
      <c r="AK138" s="7">
        <f>_xlfn.XLOOKUP(AK$1&amp;"|"&amp;TEXT($C138,"yyyymmdd"), RRPS_ALL[Key], RRPS_ALL[Yield to Maturity], "")</f>
        <v>0.52900000000000003</v>
      </c>
      <c r="AL138" s="6">
        <f>_xlfn.XLOOKUP(AL$1&amp;"|"&amp;TEXT($C138,"yyyymmdd"), RRPS_ALL[Key], RRPS_ALL[Mid Price], "")</f>
        <v>110.71250000000001</v>
      </c>
      <c r="AM138" s="6">
        <f>_xlfn.XLOOKUP(AM$1&amp;"|"&amp;TEXT($C138,"yyyymmdd"), RRPS_ALL[Key], RRPS_ALL[Mid Yield], "")</f>
        <v>0.47699999999999998</v>
      </c>
      <c r="AN138" s="6">
        <f>_xlfn.XLOOKUP(AN$1&amp;"|"&amp;TEXT($C138,"yyyymmdd"), RRPS_ALL[Key], RRPS_ALL[Dirty Mid], "")</f>
        <v>0</v>
      </c>
      <c r="AO138" s="6">
        <f>_xlfn.XLOOKUP(AO$1&amp;"|"&amp;TEXT($C138,"yyyymmdd"), RRPS_ALL[Key], RRPS_ALL[Clean Price Mid], "")</f>
        <v>0</v>
      </c>
      <c r="AP138" s="6">
        <v>0.01</v>
      </c>
      <c r="AQ138" s="5">
        <v>41000</v>
      </c>
      <c r="AR138" s="6">
        <f t="shared" si="20"/>
        <v>1.0889192886456909</v>
      </c>
      <c r="AS138" s="7">
        <f>_xlfn.XLOOKUP(AS$1&amp;"|"&amp;TEXT($C138,"yyyymmdd"), RRPS_ALL[Key], RRPS_ALL[Yield to Maturity], "")</f>
        <v>0.93500000000000005</v>
      </c>
      <c r="AT138" s="6">
        <f>_xlfn.XLOOKUP(AT$1&amp;"|"&amp;TEXT($C138,"yyyymmdd"), RRPS_ALL[Key], RRPS_ALL[Mid Price], "")</f>
        <v>99.369</v>
      </c>
      <c r="AU138" s="6">
        <f>_xlfn.XLOOKUP(AU$1&amp;"|"&amp;TEXT($C138,"yyyymmdd"), RRPS_ALL[Key], RRPS_ALL[Mid Yield], "")</f>
        <v>0.91</v>
      </c>
      <c r="AV138" s="6">
        <f>_xlfn.XLOOKUP(AV$1&amp;"|"&amp;TEXT($C138,"yyyymmdd"), RRPS_ALL[Key], RRPS_ALL[Dirty Mid], "")</f>
        <v>0</v>
      </c>
      <c r="AW138" s="6">
        <f>_xlfn.XLOOKUP(AW$1&amp;"|"&amp;TEXT($C138,"yyyymmdd"), RRPS_ALL[Key], RRPS_ALL[Clean Price Mid], "")</f>
        <v>0</v>
      </c>
      <c r="AX138" s="6">
        <v>5.0000000000000001E-3</v>
      </c>
      <c r="AY138" s="5">
        <v>42887</v>
      </c>
      <c r="AZ138" s="6">
        <f t="shared" si="19"/>
        <v>6.2553773953852172</v>
      </c>
      <c r="BA138" s="7" t="str">
        <f>_xlfn.XLOOKUP(BA$1&amp;"|"&amp;TEXT($C138,"yyyymmdd"), RRPS_ALL[Key], RRPS_ALL[Yield to Maturity], "")</f>
        <v/>
      </c>
      <c r="BB138" s="6" t="str">
        <f>_xlfn.XLOOKUP(BB$1&amp;"|"&amp;TEXT($C138,"yyyymmdd"), RRPS_ALL[Key], RRPS_ALL[Mid Price], "")</f>
        <v/>
      </c>
      <c r="BC138" s="6" t="str">
        <f>_xlfn.XLOOKUP(BC$1&amp;"|"&amp;TEXT($C138,"yyyymmdd"), RRPS_ALL[Key], RRPS_ALL[Mid Yield], "")</f>
        <v/>
      </c>
      <c r="BD138" s="6" t="str">
        <f>_xlfn.XLOOKUP(BD$1&amp;"|"&amp;TEXT($C138,"yyyymmdd"), RRPS_ALL[Key], RRPS_ALL[Dirty Mid], "")</f>
        <v/>
      </c>
      <c r="BE138" s="6" t="str">
        <f>_xlfn.XLOOKUP(BE$1&amp;"|"&amp;TEXT($C138,"yyyymmdd"), RRPS_ALL[Key], RRPS_ALL[Clean Price Mid], "")</f>
        <v/>
      </c>
      <c r="BF138" s="6"/>
      <c r="BG138" s="6"/>
      <c r="BH138" s="6"/>
      <c r="BI138" s="7" t="str">
        <f>_xlfn.XLOOKUP(BI$1&amp;"|"&amp;TEXT($C138,"yyyymmdd"), RRPS_ALL[Key], RRPS_ALL[Yield to Maturity], "")</f>
        <v/>
      </c>
      <c r="BJ138" s="6" t="str">
        <f>_xlfn.XLOOKUP(BJ$1&amp;"|"&amp;TEXT($C138,"yyyymmdd"), RRPS_ALL[Key], RRPS_ALL[Mid Price], "")</f>
        <v/>
      </c>
      <c r="BK138" s="6" t="str">
        <f>_xlfn.XLOOKUP(BK$1&amp;"|"&amp;TEXT($C138,"yyyymmdd"), RRPS_ALL[Key], RRPS_ALL[Mid Yield], "")</f>
        <v/>
      </c>
      <c r="BL138" s="6" t="str">
        <f>_xlfn.XLOOKUP(BL$1&amp;"|"&amp;TEXT($C138,"yyyymmdd"), RRPS_ALL[Key], RRPS_ALL[Dirty Mid], "")</f>
        <v/>
      </c>
      <c r="BM138" s="6" t="str">
        <f>_xlfn.XLOOKUP(BM$1&amp;"|"&amp;TEXT($C138,"yyyymmdd"), RRPS_ALL[Key], RRPS_ALL[Clean Price Mid], "")</f>
        <v/>
      </c>
      <c r="BN138" s="6"/>
      <c r="BO138" s="6"/>
      <c r="BP138" s="6"/>
      <c r="BQ138" s="7" t="str">
        <f>_xlfn.XLOOKUP(BQ$1&amp;"|"&amp;TEXT($C138,"yyyymmdd"), RRPS_ALL[Key], RRPS_ALL[Yield to Maturity], "")</f>
        <v/>
      </c>
      <c r="BR138" s="6" t="str">
        <f>_xlfn.XLOOKUP(BR$1&amp;"|"&amp;TEXT($C138,"yyyymmdd"), RRPS_ALL[Key], RRPS_ALL[Mid Price], "")</f>
        <v/>
      </c>
      <c r="BS138" s="6" t="str">
        <f>_xlfn.XLOOKUP(BS$1&amp;"|"&amp;TEXT($C138,"yyyymmdd"), RRPS_ALL[Key], RRPS_ALL[Mid Yield], "")</f>
        <v/>
      </c>
      <c r="BT138" s="6" t="str">
        <f>_xlfn.XLOOKUP(BT$1&amp;"|"&amp;TEXT($C138,"yyyymmdd"), RRPS_ALL[Key], RRPS_ALL[Dirty Mid], "")</f>
        <v/>
      </c>
      <c r="BU138" s="6" t="str">
        <f>_xlfn.XLOOKUP(BU$1&amp;"|"&amp;TEXT($C138,"yyyymmdd"), RRPS_ALL[Key], RRPS_ALL[Clean Price Mid], "")</f>
        <v/>
      </c>
      <c r="BV138" s="6"/>
      <c r="BW138" s="6"/>
      <c r="BX138" s="6"/>
      <c r="BY138" s="7" t="str">
        <f>_xlfn.XLOOKUP(BY$1&amp;"|"&amp;TEXT($C138,"yyyymmdd"), RRPS_ALL[Key], RRPS_ALL[Yield to Maturity], "")</f>
        <v/>
      </c>
      <c r="BZ138" s="6" t="str">
        <f>_xlfn.XLOOKUP(BZ$1&amp;"|"&amp;TEXT($C138,"yyyymmdd"), RRPS_ALL[Key], RRPS_ALL[Mid Price], "")</f>
        <v/>
      </c>
      <c r="CA138" s="6" t="str">
        <f>_xlfn.XLOOKUP(CA$1&amp;"|"&amp;TEXT($C138,"yyyymmdd"), RRPS_ALL[Key], RRPS_ALL[Mid Yield], "")</f>
        <v/>
      </c>
      <c r="CB138" s="6" t="str">
        <f>_xlfn.XLOOKUP(CB$1&amp;"|"&amp;TEXT($C138,"yyyymmdd"), RRPS_ALL[Key], RRPS_ALL[Dirty Mid], "")</f>
        <v/>
      </c>
      <c r="CC138" s="6" t="str">
        <f>_xlfn.XLOOKUP(CC$1&amp;"|"&amp;TEXT($C138,"yyyymmdd"), RRPS_ALL[Key], RRPS_ALL[Clean Price Mid], "")</f>
        <v/>
      </c>
      <c r="CD138" s="6"/>
      <c r="CE138" s="6"/>
      <c r="CF138" s="6"/>
      <c r="CG138" s="7" t="str">
        <f>_xlfn.XLOOKUP(CG$1&amp;"|"&amp;TEXT($C138,"yyyymmdd"), RRPS_ALL[Key], RRPS_ALL[Yield to Maturity], "")</f>
        <v/>
      </c>
      <c r="CH138" s="6" t="str">
        <f>_xlfn.XLOOKUP(CH$1&amp;"|"&amp;TEXT($C138,"yyyymmdd"), RRPS_ALL[Key], RRPS_ALL[Mid Price], "")</f>
        <v/>
      </c>
      <c r="CI138" s="6" t="str">
        <f>_xlfn.XLOOKUP(CI$1&amp;"|"&amp;TEXT($C138,"yyyymmdd"), RRPS_ALL[Key], RRPS_ALL[Mid Yield], "")</f>
        <v/>
      </c>
      <c r="CJ138" s="6" t="str">
        <f>_xlfn.XLOOKUP(CJ$1&amp;"|"&amp;TEXT($C138,"yyyymmdd"), RRPS_ALL[Key], RRPS_ALL[Dirty Mid], "")</f>
        <v/>
      </c>
      <c r="CK138" s="6" t="str">
        <f>_xlfn.XLOOKUP(CK$1&amp;"|"&amp;TEXT($C138,"yyyymmdd"), RRPS_ALL[Key], RRPS_ALL[Clean Price Mid], "")</f>
        <v/>
      </c>
      <c r="CL138" s="6"/>
      <c r="CM138" s="6"/>
      <c r="CN138" s="6"/>
      <c r="CO138" s="7" t="str">
        <f>_xlfn.XLOOKUP(CO$1&amp;"|"&amp;TEXT($C138,"yyyymmdd"), RRPS_ALL[Key], RRPS_ALL[Yield to Maturity], "")</f>
        <v/>
      </c>
      <c r="CP138" s="6" t="str">
        <f>_xlfn.XLOOKUP(CP$1&amp;"|"&amp;TEXT($C138,"yyyymmdd"), RRPS_ALL[Key], RRPS_ALL[Mid Price], "")</f>
        <v/>
      </c>
      <c r="CQ138" s="6" t="str">
        <f>_xlfn.XLOOKUP(CQ$1&amp;"|"&amp;TEXT($C138,"yyyymmdd"), RRPS_ALL[Key], RRPS_ALL[Mid Yield], "")</f>
        <v/>
      </c>
      <c r="CR138" s="6" t="str">
        <f>_xlfn.XLOOKUP(CR$1&amp;"|"&amp;TEXT($C138,"yyyymmdd"), RRPS_ALL[Key], RRPS_ALL[Dirty Mid], "")</f>
        <v/>
      </c>
      <c r="CS138" s="6" t="str">
        <f>_xlfn.XLOOKUP(CS$1&amp;"|"&amp;TEXT($C138,"yyyymmdd"), RRPS_ALL[Key], RRPS_ALL[Clean Price Mid], "")</f>
        <v/>
      </c>
      <c r="CT138" s="6"/>
      <c r="CU138" s="6"/>
      <c r="CV138" s="6"/>
      <c r="CW138" s="7" t="str">
        <f>_xlfn.XLOOKUP(CW$1&amp;"|"&amp;TEXT($C138,"yyyymmdd"), RRPS_ALL[Key], RRPS_ALL[Yield to Maturity], "")</f>
        <v/>
      </c>
      <c r="CX138" s="6" t="str">
        <f>_xlfn.XLOOKUP(CX$1&amp;"|"&amp;TEXT($C138,"yyyymmdd"), RRPS_ALL[Key], RRPS_ALL[Mid Price], "")</f>
        <v/>
      </c>
      <c r="CY138" s="6" t="str">
        <f>_xlfn.XLOOKUP(CY$1&amp;"|"&amp;TEXT($C138,"yyyymmdd"), RRPS_ALL[Key], RRPS_ALL[Mid Yield], "")</f>
        <v/>
      </c>
      <c r="CZ138" s="6" t="str">
        <f>_xlfn.XLOOKUP(CZ$1&amp;"|"&amp;TEXT($C138,"yyyymmdd"), RRPS_ALL[Key], RRPS_ALL[Dirty Mid], "")</f>
        <v/>
      </c>
      <c r="DA138" s="6" t="str">
        <f>_xlfn.XLOOKUP(DA$1&amp;"|"&amp;TEXT($C138,"yyyymmdd"), RRPS_ALL[Key], RRPS_ALL[Clean Price Mid], "")</f>
        <v/>
      </c>
    </row>
    <row r="139" spans="1:105" x14ac:dyDescent="0.2">
      <c r="A139">
        <v>2011</v>
      </c>
      <c r="B139">
        <v>3</v>
      </c>
      <c r="C139" s="5">
        <f t="shared" si="18"/>
        <v>40633</v>
      </c>
      <c r="D139" s="6">
        <v>0.75</v>
      </c>
      <c r="E139" s="7" t="str">
        <f>_xlfn.XLOOKUP(E$1&amp;"|"&amp;TEXT($C139,"yyyymmdd"), RRPS_ALL[Key], RRPS_ALL[Yield to Maturity], "")</f>
        <v/>
      </c>
      <c r="F139" s="6" t="str">
        <f>_xlfn.XLOOKUP(F$1&amp;"|"&amp;TEXT($C139,"yyyymmdd"), RRPS_ALL[Key], RRPS_ALL[Mid Price], "")</f>
        <v/>
      </c>
      <c r="G139" s="6" t="str">
        <f>_xlfn.XLOOKUP(G$1&amp;"|"&amp;TEXT($C139,"yyyymmdd"), RRPS_ALL[Key], RRPS_ALL[Mid Yield], "")</f>
        <v/>
      </c>
      <c r="H139" s="6" t="str">
        <f>_xlfn.XLOOKUP(H$1&amp;"|"&amp;TEXT($C139,"yyyymmdd"), RRPS_ALL[Key], RRPS_ALL[Dirty Mid], "")</f>
        <v/>
      </c>
      <c r="I139" s="6" t="str">
        <f>_xlfn.XLOOKUP(I$1&amp;"|"&amp;TEXT($C139,"yyyymmdd"), RRPS_ALL[Key], RRPS_ALL[Clean Price Mid], "")</f>
        <v/>
      </c>
      <c r="J139" s="6"/>
      <c r="K139" s="6"/>
      <c r="L139" s="6"/>
      <c r="M139" s="7">
        <f>_xlfn.XLOOKUP(M$1&amp;"|"&amp;TEXT($C139,"yyyymmdd"), RRPS_ALL[Key], RRPS_ALL[Yield to Maturity], "")</f>
        <v>-8.4685999999999997E-2</v>
      </c>
      <c r="N139" s="6">
        <f>_xlfn.XLOOKUP(N$1&amp;"|"&amp;TEXT($C139,"yyyymmdd"), RRPS_ALL[Key], RRPS_ALL[Mid Price], "")</f>
        <v>161.32400000000001</v>
      </c>
      <c r="O139" s="6">
        <f>_xlfn.XLOOKUP(O$1&amp;"|"&amp;TEXT($C139,"yyyymmdd"), RRPS_ALL[Key], RRPS_ALL[Mid Yield], "")</f>
        <v>-0.111105</v>
      </c>
      <c r="P139" s="6">
        <f>_xlfn.XLOOKUP(P$1&amp;"|"&amp;TEXT($C139,"yyyymmdd"), RRPS_ALL[Key], RRPS_ALL[Dirty Mid], "")</f>
        <v>0</v>
      </c>
      <c r="Q139" s="6">
        <f>_xlfn.XLOOKUP(Q$1&amp;"|"&amp;TEXT($C139,"yyyymmdd"), RRPS_ALL[Key], RRPS_ALL[Clean Price Mid], "")</f>
        <v>0</v>
      </c>
      <c r="R139" s="6">
        <v>0.04</v>
      </c>
      <c r="S139" s="5">
        <v>44166</v>
      </c>
      <c r="T139" s="6">
        <f t="shared" si="14"/>
        <v>9.6715028743498497</v>
      </c>
      <c r="U139" s="7">
        <f>_xlfn.XLOOKUP(U$1&amp;"|"&amp;TEXT($C139,"yyyymmdd"), RRPS_ALL[Key], RRPS_ALL[Yield to Maturity], "")</f>
        <v>1.0940000000000001</v>
      </c>
      <c r="V139" s="6">
        <f>_xlfn.XLOOKUP(V$1&amp;"|"&amp;TEXT($C139,"yyyymmdd"), RRPS_ALL[Key], RRPS_ALL[Mid Price], "")</f>
        <v>166.16900000000001</v>
      </c>
      <c r="W139" s="6">
        <f>_xlfn.XLOOKUP(W$1&amp;"|"&amp;TEXT($C139,"yyyymmdd"), RRPS_ALL[Key], RRPS_ALL[Mid Yield], "")</f>
        <v>1.0620000000000001</v>
      </c>
      <c r="X139" s="6">
        <f>_xlfn.XLOOKUP(X$1&amp;"|"&amp;TEXT($C139,"yyyymmdd"), RRPS_ALL[Key], RRPS_ALL[Dirty Mid], "")</f>
        <v>0</v>
      </c>
      <c r="Y139" s="6">
        <f>_xlfn.XLOOKUP(Y$1&amp;"|"&amp;TEXT($C139,"yyyymmdd"), RRPS_ALL[Key], RRPS_ALL[Clean Price Mid], "")</f>
        <v>0</v>
      </c>
      <c r="Z139" s="6">
        <v>3.5000000000000003E-2</v>
      </c>
      <c r="AA139" s="5">
        <v>47088</v>
      </c>
      <c r="AB139" s="6">
        <f t="shared" si="16"/>
        <v>17.671482889733841</v>
      </c>
      <c r="AC139" s="7">
        <f>_xlfn.XLOOKUP(AC$1&amp;"|"&amp;TEXT($C139,"yyyymmdd"), RRPS_ALL[Key], RRPS_ALL[Yield to Maturity], "")</f>
        <v>0.41599999999999998</v>
      </c>
      <c r="AD139" s="6">
        <f>_xlfn.XLOOKUP(AD$1&amp;"|"&amp;TEXT($C139,"yyyymmdd"), RRPS_ALL[Key], RRPS_ALL[Mid Price], "")</f>
        <v>136.63650000000001</v>
      </c>
      <c r="AE139" s="6">
        <f>_xlfn.XLOOKUP(AE$1&amp;"|"&amp;TEXT($C139,"yyyymmdd"), RRPS_ALL[Key], RRPS_ALL[Mid Yield], "")</f>
        <v>0.38500000000000001</v>
      </c>
      <c r="AF139" s="6">
        <f>_xlfn.XLOOKUP(AF$1&amp;"|"&amp;TEXT($C139,"yyyymmdd"), RRPS_ALL[Key], RRPS_ALL[Dirty Mid], "")</f>
        <v>1.44177</v>
      </c>
      <c r="AG139" s="6">
        <f>_xlfn.XLOOKUP(AG$1&amp;"|"&amp;TEXT($C139,"yyyymmdd"), RRPS_ALL[Key], RRPS_ALL[Clean Price Mid], "")</f>
        <v>4.3543200000000004</v>
      </c>
      <c r="AH139" s="6">
        <v>3.5000000000000003E-2</v>
      </c>
      <c r="AI139" s="5">
        <v>42339</v>
      </c>
      <c r="AJ139" s="6">
        <f t="shared" si="17"/>
        <v>4.6714129244249731</v>
      </c>
      <c r="AK139" s="7">
        <f>_xlfn.XLOOKUP(AK$1&amp;"|"&amp;TEXT($C139,"yyyymmdd"), RRPS_ALL[Key], RRPS_ALL[Yield to Maturity], "")</f>
        <v>-0.55400000000000005</v>
      </c>
      <c r="AL139" s="6">
        <f>_xlfn.XLOOKUP(AL$1&amp;"|"&amp;TEXT($C139,"yyyymmdd"), RRPS_ALL[Key], RRPS_ALL[Mid Price], "")</f>
        <v>110.88500000000001</v>
      </c>
      <c r="AM139" s="6">
        <f>_xlfn.XLOOKUP(AM$1&amp;"|"&amp;TEXT($C139,"yyyymmdd"), RRPS_ALL[Key], RRPS_ALL[Mid Yield], "")</f>
        <v>-0.56699999999999995</v>
      </c>
      <c r="AN139" s="6">
        <f>_xlfn.XLOOKUP(AN$1&amp;"|"&amp;TEXT($C139,"yyyymmdd"), RRPS_ALL[Key], RRPS_ALL[Dirty Mid], "")</f>
        <v>0</v>
      </c>
      <c r="AO139" s="6">
        <f>_xlfn.XLOOKUP(AO$1&amp;"|"&amp;TEXT($C139,"yyyymmdd"), RRPS_ALL[Key], RRPS_ALL[Clean Price Mid], "")</f>
        <v>0</v>
      </c>
      <c r="AP139" s="6">
        <v>0.01</v>
      </c>
      <c r="AQ139" s="5">
        <v>41000</v>
      </c>
      <c r="AR139" s="6">
        <f t="shared" si="20"/>
        <v>1.0041039671682626</v>
      </c>
      <c r="AS139" s="7">
        <f>_xlfn.XLOOKUP(AS$1&amp;"|"&amp;TEXT($C139,"yyyymmdd"), RRPS_ALL[Key], RRPS_ALL[Yield to Maturity], "")</f>
        <v>0.80300000000000005</v>
      </c>
      <c r="AT139" s="6">
        <f>_xlfn.XLOOKUP(AT$1&amp;"|"&amp;TEXT($C139,"yyyymmdd"), RRPS_ALL[Key], RRPS_ALL[Mid Price], "")</f>
        <v>99.369</v>
      </c>
      <c r="AU139" s="6">
        <f>_xlfn.XLOOKUP(AU$1&amp;"|"&amp;TEXT($C139,"yyyymmdd"), RRPS_ALL[Key], RRPS_ALL[Mid Yield], "")</f>
        <v>0.77800000000000002</v>
      </c>
      <c r="AV139" s="6">
        <f>_xlfn.XLOOKUP(AV$1&amp;"|"&amp;TEXT($C139,"yyyymmdd"), RRPS_ALL[Key], RRPS_ALL[Dirty Mid], "")</f>
        <v>0</v>
      </c>
      <c r="AW139" s="6">
        <f>_xlfn.XLOOKUP(AW$1&amp;"|"&amp;TEXT($C139,"yyyymmdd"), RRPS_ALL[Key], RRPS_ALL[Clean Price Mid], "")</f>
        <v>0</v>
      </c>
      <c r="AX139" s="6">
        <v>5.0000000000000001E-3</v>
      </c>
      <c r="AY139" s="5">
        <v>42887</v>
      </c>
      <c r="AZ139" s="6">
        <f t="shared" si="19"/>
        <v>6.1705123191239739</v>
      </c>
      <c r="BA139" s="7" t="str">
        <f>_xlfn.XLOOKUP(BA$1&amp;"|"&amp;TEXT($C139,"yyyymmdd"), RRPS_ALL[Key], RRPS_ALL[Yield to Maturity], "")</f>
        <v/>
      </c>
      <c r="BB139" s="6" t="str">
        <f>_xlfn.XLOOKUP(BB$1&amp;"|"&amp;TEXT($C139,"yyyymmdd"), RRPS_ALL[Key], RRPS_ALL[Mid Price], "")</f>
        <v/>
      </c>
      <c r="BC139" s="6" t="str">
        <f>_xlfn.XLOOKUP(BC$1&amp;"|"&amp;TEXT($C139,"yyyymmdd"), RRPS_ALL[Key], RRPS_ALL[Mid Yield], "")</f>
        <v/>
      </c>
      <c r="BD139" s="6" t="str">
        <f>_xlfn.XLOOKUP(BD$1&amp;"|"&amp;TEXT($C139,"yyyymmdd"), RRPS_ALL[Key], RRPS_ALL[Dirty Mid], "")</f>
        <v/>
      </c>
      <c r="BE139" s="6" t="str">
        <f>_xlfn.XLOOKUP(BE$1&amp;"|"&amp;TEXT($C139,"yyyymmdd"), RRPS_ALL[Key], RRPS_ALL[Clean Price Mid], "")</f>
        <v/>
      </c>
      <c r="BF139" s="6"/>
      <c r="BG139" s="6"/>
      <c r="BH139" s="6"/>
      <c r="BI139" s="7" t="str">
        <f>_xlfn.XLOOKUP(BI$1&amp;"|"&amp;TEXT($C139,"yyyymmdd"), RRPS_ALL[Key], RRPS_ALL[Yield to Maturity], "")</f>
        <v/>
      </c>
      <c r="BJ139" s="6" t="str">
        <f>_xlfn.XLOOKUP(BJ$1&amp;"|"&amp;TEXT($C139,"yyyymmdd"), RRPS_ALL[Key], RRPS_ALL[Mid Price], "")</f>
        <v/>
      </c>
      <c r="BK139" s="6" t="str">
        <f>_xlfn.XLOOKUP(BK$1&amp;"|"&amp;TEXT($C139,"yyyymmdd"), RRPS_ALL[Key], RRPS_ALL[Mid Yield], "")</f>
        <v/>
      </c>
      <c r="BL139" s="6" t="str">
        <f>_xlfn.XLOOKUP(BL$1&amp;"|"&amp;TEXT($C139,"yyyymmdd"), RRPS_ALL[Key], RRPS_ALL[Dirty Mid], "")</f>
        <v/>
      </c>
      <c r="BM139" s="6" t="str">
        <f>_xlfn.XLOOKUP(BM$1&amp;"|"&amp;TEXT($C139,"yyyymmdd"), RRPS_ALL[Key], RRPS_ALL[Clean Price Mid], "")</f>
        <v/>
      </c>
      <c r="BN139" s="6"/>
      <c r="BO139" s="6"/>
      <c r="BP139" s="6"/>
      <c r="BQ139" s="7" t="str">
        <f>_xlfn.XLOOKUP(BQ$1&amp;"|"&amp;TEXT($C139,"yyyymmdd"), RRPS_ALL[Key], RRPS_ALL[Yield to Maturity], "")</f>
        <v/>
      </c>
      <c r="BR139" s="6" t="str">
        <f>_xlfn.XLOOKUP(BR$1&amp;"|"&amp;TEXT($C139,"yyyymmdd"), RRPS_ALL[Key], RRPS_ALL[Mid Price], "")</f>
        <v/>
      </c>
      <c r="BS139" s="6" t="str">
        <f>_xlfn.XLOOKUP(BS$1&amp;"|"&amp;TEXT($C139,"yyyymmdd"), RRPS_ALL[Key], RRPS_ALL[Mid Yield], "")</f>
        <v/>
      </c>
      <c r="BT139" s="6" t="str">
        <f>_xlfn.XLOOKUP(BT$1&amp;"|"&amp;TEXT($C139,"yyyymmdd"), RRPS_ALL[Key], RRPS_ALL[Dirty Mid], "")</f>
        <v/>
      </c>
      <c r="BU139" s="6" t="str">
        <f>_xlfn.XLOOKUP(BU$1&amp;"|"&amp;TEXT($C139,"yyyymmdd"), RRPS_ALL[Key], RRPS_ALL[Clean Price Mid], "")</f>
        <v/>
      </c>
      <c r="BV139" s="6"/>
      <c r="BW139" s="6"/>
      <c r="BX139" s="6"/>
      <c r="BY139" s="7" t="str">
        <f>_xlfn.XLOOKUP(BY$1&amp;"|"&amp;TEXT($C139,"yyyymmdd"), RRPS_ALL[Key], RRPS_ALL[Yield to Maturity], "")</f>
        <v/>
      </c>
      <c r="BZ139" s="6" t="str">
        <f>_xlfn.XLOOKUP(BZ$1&amp;"|"&amp;TEXT($C139,"yyyymmdd"), RRPS_ALL[Key], RRPS_ALL[Mid Price], "")</f>
        <v/>
      </c>
      <c r="CA139" s="6" t="str">
        <f>_xlfn.XLOOKUP(CA$1&amp;"|"&amp;TEXT($C139,"yyyymmdd"), RRPS_ALL[Key], RRPS_ALL[Mid Yield], "")</f>
        <v/>
      </c>
      <c r="CB139" s="6" t="str">
        <f>_xlfn.XLOOKUP(CB$1&amp;"|"&amp;TEXT($C139,"yyyymmdd"), RRPS_ALL[Key], RRPS_ALL[Dirty Mid], "")</f>
        <v/>
      </c>
      <c r="CC139" s="6" t="str">
        <f>_xlfn.XLOOKUP(CC$1&amp;"|"&amp;TEXT($C139,"yyyymmdd"), RRPS_ALL[Key], RRPS_ALL[Clean Price Mid], "")</f>
        <v/>
      </c>
      <c r="CD139" s="6"/>
      <c r="CE139" s="6"/>
      <c r="CF139" s="6"/>
      <c r="CG139" s="7" t="str">
        <f>_xlfn.XLOOKUP(CG$1&amp;"|"&amp;TEXT($C139,"yyyymmdd"), RRPS_ALL[Key], RRPS_ALL[Yield to Maturity], "")</f>
        <v/>
      </c>
      <c r="CH139" s="6" t="str">
        <f>_xlfn.XLOOKUP(CH$1&amp;"|"&amp;TEXT($C139,"yyyymmdd"), RRPS_ALL[Key], RRPS_ALL[Mid Price], "")</f>
        <v/>
      </c>
      <c r="CI139" s="6" t="str">
        <f>_xlfn.XLOOKUP(CI$1&amp;"|"&amp;TEXT($C139,"yyyymmdd"), RRPS_ALL[Key], RRPS_ALL[Mid Yield], "")</f>
        <v/>
      </c>
      <c r="CJ139" s="6" t="str">
        <f>_xlfn.XLOOKUP(CJ$1&amp;"|"&amp;TEXT($C139,"yyyymmdd"), RRPS_ALL[Key], RRPS_ALL[Dirty Mid], "")</f>
        <v/>
      </c>
      <c r="CK139" s="6" t="str">
        <f>_xlfn.XLOOKUP(CK$1&amp;"|"&amp;TEXT($C139,"yyyymmdd"), RRPS_ALL[Key], RRPS_ALL[Clean Price Mid], "")</f>
        <v/>
      </c>
      <c r="CL139" s="6"/>
      <c r="CM139" s="6"/>
      <c r="CN139" s="6"/>
      <c r="CO139" s="7" t="str">
        <f>_xlfn.XLOOKUP(CO$1&amp;"|"&amp;TEXT($C139,"yyyymmdd"), RRPS_ALL[Key], RRPS_ALL[Yield to Maturity], "")</f>
        <v/>
      </c>
      <c r="CP139" s="6" t="str">
        <f>_xlfn.XLOOKUP(CP$1&amp;"|"&amp;TEXT($C139,"yyyymmdd"), RRPS_ALL[Key], RRPS_ALL[Mid Price], "")</f>
        <v/>
      </c>
      <c r="CQ139" s="6" t="str">
        <f>_xlfn.XLOOKUP(CQ$1&amp;"|"&amp;TEXT($C139,"yyyymmdd"), RRPS_ALL[Key], RRPS_ALL[Mid Yield], "")</f>
        <v/>
      </c>
      <c r="CR139" s="6" t="str">
        <f>_xlfn.XLOOKUP(CR$1&amp;"|"&amp;TEXT($C139,"yyyymmdd"), RRPS_ALL[Key], RRPS_ALL[Dirty Mid], "")</f>
        <v/>
      </c>
      <c r="CS139" s="6" t="str">
        <f>_xlfn.XLOOKUP(CS$1&amp;"|"&amp;TEXT($C139,"yyyymmdd"), RRPS_ALL[Key], RRPS_ALL[Clean Price Mid], "")</f>
        <v/>
      </c>
      <c r="CT139" s="6"/>
      <c r="CU139" s="6"/>
      <c r="CV139" s="6"/>
      <c r="CW139" s="7" t="str">
        <f>_xlfn.XLOOKUP(CW$1&amp;"|"&amp;TEXT($C139,"yyyymmdd"), RRPS_ALL[Key], RRPS_ALL[Yield to Maturity], "")</f>
        <v/>
      </c>
      <c r="CX139" s="6" t="str">
        <f>_xlfn.XLOOKUP(CX$1&amp;"|"&amp;TEXT($C139,"yyyymmdd"), RRPS_ALL[Key], RRPS_ALL[Mid Price], "")</f>
        <v/>
      </c>
      <c r="CY139" s="6" t="str">
        <f>_xlfn.XLOOKUP(CY$1&amp;"|"&amp;TEXT($C139,"yyyymmdd"), RRPS_ALL[Key], RRPS_ALL[Mid Yield], "")</f>
        <v/>
      </c>
      <c r="CZ139" s="6" t="str">
        <f>_xlfn.XLOOKUP(CZ$1&amp;"|"&amp;TEXT($C139,"yyyymmdd"), RRPS_ALL[Key], RRPS_ALL[Dirty Mid], "")</f>
        <v/>
      </c>
      <c r="DA139" s="6" t="str">
        <f>_xlfn.XLOOKUP(DA$1&amp;"|"&amp;TEXT($C139,"yyyymmdd"), RRPS_ALL[Key], RRPS_ALL[Clean Price Mid], "")</f>
        <v/>
      </c>
    </row>
    <row r="140" spans="1:105" x14ac:dyDescent="0.2">
      <c r="A140">
        <v>2011</v>
      </c>
      <c r="B140">
        <v>4</v>
      </c>
      <c r="C140" s="5">
        <f t="shared" si="18"/>
        <v>40663</v>
      </c>
      <c r="D140" s="6">
        <v>1</v>
      </c>
      <c r="E140" s="7" t="str">
        <f>_xlfn.XLOOKUP(E$1&amp;"|"&amp;TEXT($C140,"yyyymmdd"), RRPS_ALL[Key], RRPS_ALL[Yield to Maturity], "")</f>
        <v/>
      </c>
      <c r="F140" s="6" t="str">
        <f>_xlfn.XLOOKUP(F$1&amp;"|"&amp;TEXT($C140,"yyyymmdd"), RRPS_ALL[Key], RRPS_ALL[Mid Price], "")</f>
        <v/>
      </c>
      <c r="G140" s="6" t="str">
        <f>_xlfn.XLOOKUP(G$1&amp;"|"&amp;TEXT($C140,"yyyymmdd"), RRPS_ALL[Key], RRPS_ALL[Mid Yield], "")</f>
        <v/>
      </c>
      <c r="H140" s="6" t="str">
        <f>_xlfn.XLOOKUP(H$1&amp;"|"&amp;TEXT($C140,"yyyymmdd"), RRPS_ALL[Key], RRPS_ALL[Dirty Mid], "")</f>
        <v/>
      </c>
      <c r="I140" s="6" t="str">
        <f>_xlfn.XLOOKUP(I$1&amp;"|"&amp;TEXT($C140,"yyyymmdd"), RRPS_ALL[Key], RRPS_ALL[Clean Price Mid], "")</f>
        <v/>
      </c>
      <c r="J140" s="6"/>
      <c r="K140" s="6"/>
      <c r="L140" s="6"/>
      <c r="M140" s="7">
        <f>_xlfn.XLOOKUP(M$1&amp;"|"&amp;TEXT($C140,"yyyymmdd"), RRPS_ALL[Key], RRPS_ALL[Yield to Maturity], "")</f>
        <v>4.4799999999999996E-3</v>
      </c>
      <c r="N140" s="6">
        <f>_xlfn.XLOOKUP(N$1&amp;"|"&amp;TEXT($C140,"yyyymmdd"), RRPS_ALL[Key], RRPS_ALL[Mid Price], "")</f>
        <v>160.364</v>
      </c>
      <c r="O140" s="6">
        <f>_xlfn.XLOOKUP(O$1&amp;"|"&amp;TEXT($C140,"yyyymmdd"), RRPS_ALL[Key], RRPS_ALL[Mid Yield], "")</f>
        <v>-2.1828E-2</v>
      </c>
      <c r="P140" s="6">
        <f>_xlfn.XLOOKUP(P$1&amp;"|"&amp;TEXT($C140,"yyyymmdd"), RRPS_ALL[Key], RRPS_ALL[Dirty Mid], "")</f>
        <v>0</v>
      </c>
      <c r="Q140" s="6">
        <f>_xlfn.XLOOKUP(Q$1&amp;"|"&amp;TEXT($C140,"yyyymmdd"), RRPS_ALL[Key], RRPS_ALL[Clean Price Mid], "")</f>
        <v>0</v>
      </c>
      <c r="R140" s="6">
        <v>0.04</v>
      </c>
      <c r="S140" s="5">
        <v>44166</v>
      </c>
      <c r="T140" s="6">
        <f t="shared" si="14"/>
        <v>9.5893785929373117</v>
      </c>
      <c r="U140" s="7">
        <f>_xlfn.XLOOKUP(U$1&amp;"|"&amp;TEXT($C140,"yyyymmdd"), RRPS_ALL[Key], RRPS_ALL[Yield to Maturity], "")</f>
        <v>1.1859999999999999</v>
      </c>
      <c r="V140" s="6">
        <f>_xlfn.XLOOKUP(V$1&amp;"|"&amp;TEXT($C140,"yyyymmdd"), RRPS_ALL[Key], RRPS_ALL[Mid Price], "")</f>
        <v>164.33500000000001</v>
      </c>
      <c r="W140" s="6">
        <f>_xlfn.XLOOKUP(W$1&amp;"|"&amp;TEXT($C140,"yyyymmdd"), RRPS_ALL[Key], RRPS_ALL[Mid Yield], "")</f>
        <v>1.177</v>
      </c>
      <c r="X140" s="6">
        <f>_xlfn.XLOOKUP(X$1&amp;"|"&amp;TEXT($C140,"yyyymmdd"), RRPS_ALL[Key], RRPS_ALL[Dirty Mid], "")</f>
        <v>0</v>
      </c>
      <c r="Y140" s="6">
        <f>_xlfn.XLOOKUP(Y$1&amp;"|"&amp;TEXT($C140,"yyyymmdd"), RRPS_ALL[Key], RRPS_ALL[Clean Price Mid], "")</f>
        <v>0</v>
      </c>
      <c r="Z140" s="6">
        <v>3.5000000000000003E-2</v>
      </c>
      <c r="AA140" s="5">
        <v>47088</v>
      </c>
      <c r="AB140" s="6">
        <f t="shared" si="16"/>
        <v>17.589353612167301</v>
      </c>
      <c r="AC140" s="7">
        <f>_xlfn.XLOOKUP(AC$1&amp;"|"&amp;TEXT($C140,"yyyymmdd"), RRPS_ALL[Key], RRPS_ALL[Yield to Maturity], "")</f>
        <v>0.63300000000000001</v>
      </c>
      <c r="AD140" s="6">
        <f>_xlfn.XLOOKUP(AD$1&amp;"|"&amp;TEXT($C140,"yyyymmdd"), RRPS_ALL[Key], RRPS_ALL[Mid Price], "")</f>
        <v>135.90649999999999</v>
      </c>
      <c r="AE140" s="6">
        <f>_xlfn.XLOOKUP(AE$1&amp;"|"&amp;TEXT($C140,"yyyymmdd"), RRPS_ALL[Key], RRPS_ALL[Mid Yield], "")</f>
        <v>0.60099999999999998</v>
      </c>
      <c r="AF140" s="6">
        <f>_xlfn.XLOOKUP(AF$1&amp;"|"&amp;TEXT($C140,"yyyymmdd"), RRPS_ALL[Key], RRPS_ALL[Dirty Mid], "")</f>
        <v>1.7895399999999999</v>
      </c>
      <c r="AG140" s="6">
        <f>_xlfn.XLOOKUP(AG$1&amp;"|"&amp;TEXT($C140,"yyyymmdd"), RRPS_ALL[Key], RRPS_ALL[Clean Price Mid], "")</f>
        <v>4.2720099999999999</v>
      </c>
      <c r="AH140" s="6">
        <v>3.5000000000000003E-2</v>
      </c>
      <c r="AI140" s="5">
        <v>42339</v>
      </c>
      <c r="AJ140" s="6">
        <f t="shared" si="17"/>
        <v>4.5892661555312158</v>
      </c>
      <c r="AK140" s="7">
        <f>_xlfn.XLOOKUP(AK$1&amp;"|"&amp;TEXT($C140,"yyyymmdd"), RRPS_ALL[Key], RRPS_ALL[Yield to Maturity], "")</f>
        <v>-0.378</v>
      </c>
      <c r="AL140" s="6">
        <f>_xlfn.XLOOKUP(AL$1&amp;"|"&amp;TEXT($C140,"yyyymmdd"), RRPS_ALL[Key], RRPS_ALL[Mid Price], "")</f>
        <v>111.28</v>
      </c>
      <c r="AM140" s="6">
        <f>_xlfn.XLOOKUP(AM$1&amp;"|"&amp;TEXT($C140,"yyyymmdd"), RRPS_ALL[Key], RRPS_ALL[Mid Yield], "")</f>
        <v>-0.42699999999999999</v>
      </c>
      <c r="AN140" s="6">
        <f>_xlfn.XLOOKUP(AN$1&amp;"|"&amp;TEXT($C140,"yyyymmdd"), RRPS_ALL[Key], RRPS_ALL[Dirty Mid], "")</f>
        <v>0</v>
      </c>
      <c r="AO140" s="6">
        <f>_xlfn.XLOOKUP(AO$1&amp;"|"&amp;TEXT($C140,"yyyymmdd"), RRPS_ALL[Key], RRPS_ALL[Clean Price Mid], "")</f>
        <v>0</v>
      </c>
      <c r="AP140" s="6">
        <v>0.01</v>
      </c>
      <c r="AQ140" s="5">
        <v>41000</v>
      </c>
      <c r="AR140" s="6">
        <f t="shared" si="20"/>
        <v>0.92076502732240439</v>
      </c>
      <c r="AS140" s="7">
        <f>_xlfn.XLOOKUP(AS$1&amp;"|"&amp;TEXT($C140,"yyyymmdd"), RRPS_ALL[Key], RRPS_ALL[Yield to Maturity], "")</f>
        <v>0.91</v>
      </c>
      <c r="AT140" s="6">
        <f>_xlfn.XLOOKUP(AT$1&amp;"|"&amp;TEXT($C140,"yyyymmdd"), RRPS_ALL[Key], RRPS_ALL[Mid Price], "")</f>
        <v>99.319000000000003</v>
      </c>
      <c r="AU140" s="6">
        <f>_xlfn.XLOOKUP(AU$1&amp;"|"&amp;TEXT($C140,"yyyymmdd"), RRPS_ALL[Key], RRPS_ALL[Mid Yield], "")</f>
        <v>0.89300000000000002</v>
      </c>
      <c r="AV140" s="6">
        <f>_xlfn.XLOOKUP(AV$1&amp;"|"&amp;TEXT($C140,"yyyymmdd"), RRPS_ALL[Key], RRPS_ALL[Dirty Mid], "")</f>
        <v>0</v>
      </c>
      <c r="AW140" s="6">
        <f>_xlfn.XLOOKUP(AW$1&amp;"|"&amp;TEXT($C140,"yyyymmdd"), RRPS_ALL[Key], RRPS_ALL[Clean Price Mid], "")</f>
        <v>0</v>
      </c>
      <c r="AX140" s="6">
        <v>5.0000000000000001E-3</v>
      </c>
      <c r="AY140" s="5">
        <v>42887</v>
      </c>
      <c r="AZ140" s="6">
        <f t="shared" si="19"/>
        <v>6.088384825967931</v>
      </c>
      <c r="BA140" s="7" t="str">
        <f>_xlfn.XLOOKUP(BA$1&amp;"|"&amp;TEXT($C140,"yyyymmdd"), RRPS_ALL[Key], RRPS_ALL[Yield to Maturity], "")</f>
        <v/>
      </c>
      <c r="BB140" s="6" t="str">
        <f>_xlfn.XLOOKUP(BB$1&amp;"|"&amp;TEXT($C140,"yyyymmdd"), RRPS_ALL[Key], RRPS_ALL[Mid Price], "")</f>
        <v/>
      </c>
      <c r="BC140" s="6" t="str">
        <f>_xlfn.XLOOKUP(BC$1&amp;"|"&amp;TEXT($C140,"yyyymmdd"), RRPS_ALL[Key], RRPS_ALL[Mid Yield], "")</f>
        <v/>
      </c>
      <c r="BD140" s="6" t="str">
        <f>_xlfn.XLOOKUP(BD$1&amp;"|"&amp;TEXT($C140,"yyyymmdd"), RRPS_ALL[Key], RRPS_ALL[Dirty Mid], "")</f>
        <v/>
      </c>
      <c r="BE140" s="6" t="str">
        <f>_xlfn.XLOOKUP(BE$1&amp;"|"&amp;TEXT($C140,"yyyymmdd"), RRPS_ALL[Key], RRPS_ALL[Clean Price Mid], "")</f>
        <v/>
      </c>
      <c r="BF140" s="6"/>
      <c r="BG140" s="6"/>
      <c r="BH140" s="6"/>
      <c r="BI140" s="7" t="str">
        <f>_xlfn.XLOOKUP(BI$1&amp;"|"&amp;TEXT($C140,"yyyymmdd"), RRPS_ALL[Key], RRPS_ALL[Yield to Maturity], "")</f>
        <v/>
      </c>
      <c r="BJ140" s="6" t="str">
        <f>_xlfn.XLOOKUP(BJ$1&amp;"|"&amp;TEXT($C140,"yyyymmdd"), RRPS_ALL[Key], RRPS_ALL[Mid Price], "")</f>
        <v/>
      </c>
      <c r="BK140" s="6" t="str">
        <f>_xlfn.XLOOKUP(BK$1&amp;"|"&amp;TEXT($C140,"yyyymmdd"), RRPS_ALL[Key], RRPS_ALL[Mid Yield], "")</f>
        <v/>
      </c>
      <c r="BL140" s="6" t="str">
        <f>_xlfn.XLOOKUP(BL$1&amp;"|"&amp;TEXT($C140,"yyyymmdd"), RRPS_ALL[Key], RRPS_ALL[Dirty Mid], "")</f>
        <v/>
      </c>
      <c r="BM140" s="6" t="str">
        <f>_xlfn.XLOOKUP(BM$1&amp;"|"&amp;TEXT($C140,"yyyymmdd"), RRPS_ALL[Key], RRPS_ALL[Clean Price Mid], "")</f>
        <v/>
      </c>
      <c r="BN140" s="6"/>
      <c r="BO140" s="6"/>
      <c r="BP140" s="6"/>
      <c r="BQ140" s="7" t="str">
        <f>_xlfn.XLOOKUP(BQ$1&amp;"|"&amp;TEXT($C140,"yyyymmdd"), RRPS_ALL[Key], RRPS_ALL[Yield to Maturity], "")</f>
        <v/>
      </c>
      <c r="BR140" s="6" t="str">
        <f>_xlfn.XLOOKUP(BR$1&amp;"|"&amp;TEXT($C140,"yyyymmdd"), RRPS_ALL[Key], RRPS_ALL[Mid Price], "")</f>
        <v/>
      </c>
      <c r="BS140" s="6" t="str">
        <f>_xlfn.XLOOKUP(BS$1&amp;"|"&amp;TEXT($C140,"yyyymmdd"), RRPS_ALL[Key], RRPS_ALL[Mid Yield], "")</f>
        <v/>
      </c>
      <c r="BT140" s="6" t="str">
        <f>_xlfn.XLOOKUP(BT$1&amp;"|"&amp;TEXT($C140,"yyyymmdd"), RRPS_ALL[Key], RRPS_ALL[Dirty Mid], "")</f>
        <v/>
      </c>
      <c r="BU140" s="6" t="str">
        <f>_xlfn.XLOOKUP(BU$1&amp;"|"&amp;TEXT($C140,"yyyymmdd"), RRPS_ALL[Key], RRPS_ALL[Clean Price Mid], "")</f>
        <v/>
      </c>
      <c r="BV140" s="6"/>
      <c r="BW140" s="6"/>
      <c r="BX140" s="6"/>
      <c r="BY140" s="7" t="str">
        <f>_xlfn.XLOOKUP(BY$1&amp;"|"&amp;TEXT($C140,"yyyymmdd"), RRPS_ALL[Key], RRPS_ALL[Yield to Maturity], "")</f>
        <v/>
      </c>
      <c r="BZ140" s="6" t="str">
        <f>_xlfn.XLOOKUP(BZ$1&amp;"|"&amp;TEXT($C140,"yyyymmdd"), RRPS_ALL[Key], RRPS_ALL[Mid Price], "")</f>
        <v/>
      </c>
      <c r="CA140" s="6" t="str">
        <f>_xlfn.XLOOKUP(CA$1&amp;"|"&amp;TEXT($C140,"yyyymmdd"), RRPS_ALL[Key], RRPS_ALL[Mid Yield], "")</f>
        <v/>
      </c>
      <c r="CB140" s="6" t="str">
        <f>_xlfn.XLOOKUP(CB$1&amp;"|"&amp;TEXT($C140,"yyyymmdd"), RRPS_ALL[Key], RRPS_ALL[Dirty Mid], "")</f>
        <v/>
      </c>
      <c r="CC140" s="6" t="str">
        <f>_xlfn.XLOOKUP(CC$1&amp;"|"&amp;TEXT($C140,"yyyymmdd"), RRPS_ALL[Key], RRPS_ALL[Clean Price Mid], "")</f>
        <v/>
      </c>
      <c r="CD140" s="6"/>
      <c r="CE140" s="6"/>
      <c r="CF140" s="6"/>
      <c r="CG140" s="7" t="str">
        <f>_xlfn.XLOOKUP(CG$1&amp;"|"&amp;TEXT($C140,"yyyymmdd"), RRPS_ALL[Key], RRPS_ALL[Yield to Maturity], "")</f>
        <v/>
      </c>
      <c r="CH140" s="6" t="str">
        <f>_xlfn.XLOOKUP(CH$1&amp;"|"&amp;TEXT($C140,"yyyymmdd"), RRPS_ALL[Key], RRPS_ALL[Mid Price], "")</f>
        <v/>
      </c>
      <c r="CI140" s="6" t="str">
        <f>_xlfn.XLOOKUP(CI$1&amp;"|"&amp;TEXT($C140,"yyyymmdd"), RRPS_ALL[Key], RRPS_ALL[Mid Yield], "")</f>
        <v/>
      </c>
      <c r="CJ140" s="6" t="str">
        <f>_xlfn.XLOOKUP(CJ$1&amp;"|"&amp;TEXT($C140,"yyyymmdd"), RRPS_ALL[Key], RRPS_ALL[Dirty Mid], "")</f>
        <v/>
      </c>
      <c r="CK140" s="6" t="str">
        <f>_xlfn.XLOOKUP(CK$1&amp;"|"&amp;TEXT($C140,"yyyymmdd"), RRPS_ALL[Key], RRPS_ALL[Clean Price Mid], "")</f>
        <v/>
      </c>
      <c r="CL140" s="6"/>
      <c r="CM140" s="6"/>
      <c r="CN140" s="6"/>
      <c r="CO140" s="7" t="str">
        <f>_xlfn.XLOOKUP(CO$1&amp;"|"&amp;TEXT($C140,"yyyymmdd"), RRPS_ALL[Key], RRPS_ALL[Yield to Maturity], "")</f>
        <v/>
      </c>
      <c r="CP140" s="6" t="str">
        <f>_xlfn.XLOOKUP(CP$1&amp;"|"&amp;TEXT($C140,"yyyymmdd"), RRPS_ALL[Key], RRPS_ALL[Mid Price], "")</f>
        <v/>
      </c>
      <c r="CQ140" s="6" t="str">
        <f>_xlfn.XLOOKUP(CQ$1&amp;"|"&amp;TEXT($C140,"yyyymmdd"), RRPS_ALL[Key], RRPS_ALL[Mid Yield], "")</f>
        <v/>
      </c>
      <c r="CR140" s="6" t="str">
        <f>_xlfn.XLOOKUP(CR$1&amp;"|"&amp;TEXT($C140,"yyyymmdd"), RRPS_ALL[Key], RRPS_ALL[Dirty Mid], "")</f>
        <v/>
      </c>
      <c r="CS140" s="6" t="str">
        <f>_xlfn.XLOOKUP(CS$1&amp;"|"&amp;TEXT($C140,"yyyymmdd"), RRPS_ALL[Key], RRPS_ALL[Clean Price Mid], "")</f>
        <v/>
      </c>
      <c r="CT140" s="6"/>
      <c r="CU140" s="6"/>
      <c r="CV140" s="6"/>
      <c r="CW140" s="7" t="str">
        <f>_xlfn.XLOOKUP(CW$1&amp;"|"&amp;TEXT($C140,"yyyymmdd"), RRPS_ALL[Key], RRPS_ALL[Yield to Maturity], "")</f>
        <v/>
      </c>
      <c r="CX140" s="6" t="str">
        <f>_xlfn.XLOOKUP(CX$1&amp;"|"&amp;TEXT($C140,"yyyymmdd"), RRPS_ALL[Key], RRPS_ALL[Mid Price], "")</f>
        <v/>
      </c>
      <c r="CY140" s="6" t="str">
        <f>_xlfn.XLOOKUP(CY$1&amp;"|"&amp;TEXT($C140,"yyyymmdd"), RRPS_ALL[Key], RRPS_ALL[Mid Yield], "")</f>
        <v/>
      </c>
      <c r="CZ140" s="6" t="str">
        <f>_xlfn.XLOOKUP(CZ$1&amp;"|"&amp;TEXT($C140,"yyyymmdd"), RRPS_ALL[Key], RRPS_ALL[Dirty Mid], "")</f>
        <v/>
      </c>
      <c r="DA140" s="6" t="str">
        <f>_xlfn.XLOOKUP(DA$1&amp;"|"&amp;TEXT($C140,"yyyymmdd"), RRPS_ALL[Key], RRPS_ALL[Clean Price Mid], "")</f>
        <v/>
      </c>
    </row>
    <row r="141" spans="1:105" x14ac:dyDescent="0.2">
      <c r="A141">
        <v>2011</v>
      </c>
      <c r="B141">
        <v>5</v>
      </c>
      <c r="C141" s="5">
        <f t="shared" si="18"/>
        <v>40694</v>
      </c>
      <c r="D141" s="6">
        <v>1</v>
      </c>
      <c r="E141" s="7" t="str">
        <f>_xlfn.XLOOKUP(E$1&amp;"|"&amp;TEXT($C141,"yyyymmdd"), RRPS_ALL[Key], RRPS_ALL[Yield to Maturity], "")</f>
        <v/>
      </c>
      <c r="F141" s="6" t="str">
        <f>_xlfn.XLOOKUP(F$1&amp;"|"&amp;TEXT($C141,"yyyymmdd"), RRPS_ALL[Key], RRPS_ALL[Mid Price], "")</f>
        <v/>
      </c>
      <c r="G141" s="6" t="str">
        <f>_xlfn.XLOOKUP(G$1&amp;"|"&amp;TEXT($C141,"yyyymmdd"), RRPS_ALL[Key], RRPS_ALL[Mid Yield], "")</f>
        <v/>
      </c>
      <c r="H141" s="6" t="str">
        <f>_xlfn.XLOOKUP(H$1&amp;"|"&amp;TEXT($C141,"yyyymmdd"), RRPS_ALL[Key], RRPS_ALL[Dirty Mid], "")</f>
        <v/>
      </c>
      <c r="I141" s="6" t="str">
        <f>_xlfn.XLOOKUP(I$1&amp;"|"&amp;TEXT($C141,"yyyymmdd"), RRPS_ALL[Key], RRPS_ALL[Clean Price Mid], "")</f>
        <v/>
      </c>
      <c r="J141" s="6"/>
      <c r="K141" s="6"/>
      <c r="L141" s="6"/>
      <c r="M141" s="7">
        <f>_xlfn.XLOOKUP(M$1&amp;"|"&amp;TEXT($C141,"yyyymmdd"), RRPS_ALL[Key], RRPS_ALL[Yield to Maturity], "")</f>
        <v>0.31800699999999998</v>
      </c>
      <c r="N141" s="6">
        <f>_xlfn.XLOOKUP(N$1&amp;"|"&amp;TEXT($C141,"yyyymmdd"), RRPS_ALL[Key], RRPS_ALL[Mid Price], "")</f>
        <v>159.29599999999999</v>
      </c>
      <c r="O141" s="6">
        <f>_xlfn.XLOOKUP(O$1&amp;"|"&amp;TEXT($C141,"yyyymmdd"), RRPS_ALL[Key], RRPS_ALL[Mid Yield], "")</f>
        <v>0.27853</v>
      </c>
      <c r="P141" s="6">
        <f>_xlfn.XLOOKUP(P$1&amp;"|"&amp;TEXT($C141,"yyyymmdd"), RRPS_ALL[Key], RRPS_ALL[Dirty Mid], "")</f>
        <v>0</v>
      </c>
      <c r="Q141" s="6">
        <f>_xlfn.XLOOKUP(Q$1&amp;"|"&amp;TEXT($C141,"yyyymmdd"), RRPS_ALL[Key], RRPS_ALL[Clean Price Mid], "")</f>
        <v>0</v>
      </c>
      <c r="R141" s="6">
        <v>0.04</v>
      </c>
      <c r="S141" s="5">
        <v>44166</v>
      </c>
      <c r="T141" s="6">
        <f t="shared" si="14"/>
        <v>9.5045168354776894</v>
      </c>
      <c r="U141" s="7">
        <f>_xlfn.XLOOKUP(U$1&amp;"|"&amp;TEXT($C141,"yyyymmdd"), RRPS_ALL[Key], RRPS_ALL[Yield to Maturity], "")</f>
        <v>1.0489999999999999</v>
      </c>
      <c r="V141" s="6">
        <f>_xlfn.XLOOKUP(V$1&amp;"|"&amp;TEXT($C141,"yyyymmdd"), RRPS_ALL[Key], RRPS_ALL[Mid Price], "")</f>
        <v>168.43</v>
      </c>
      <c r="W141" s="6">
        <f>_xlfn.XLOOKUP(W$1&amp;"|"&amp;TEXT($C141,"yyyymmdd"), RRPS_ALL[Key], RRPS_ALL[Mid Yield], "")</f>
        <v>1.0389999999999999</v>
      </c>
      <c r="X141" s="6">
        <f>_xlfn.XLOOKUP(X$1&amp;"|"&amp;TEXT($C141,"yyyymmdd"), RRPS_ALL[Key], RRPS_ALL[Dirty Mid], "")</f>
        <v>0</v>
      </c>
      <c r="Y141" s="6">
        <f>_xlfn.XLOOKUP(Y$1&amp;"|"&amp;TEXT($C141,"yyyymmdd"), RRPS_ALL[Key], RRPS_ALL[Clean Price Mid], "")</f>
        <v>0</v>
      </c>
      <c r="Z141" s="6">
        <v>3.5000000000000003E-2</v>
      </c>
      <c r="AA141" s="5">
        <v>47088</v>
      </c>
      <c r="AB141" s="6">
        <f t="shared" si="16"/>
        <v>17.50448669201521</v>
      </c>
      <c r="AC141" s="7">
        <f>_xlfn.XLOOKUP(AC$1&amp;"|"&amp;TEXT($C141,"yyyymmdd"), RRPS_ALL[Key], RRPS_ALL[Yield to Maturity], "")</f>
        <v>0.64400000000000002</v>
      </c>
      <c r="AD141" s="6">
        <f>_xlfn.XLOOKUP(AD$1&amp;"|"&amp;TEXT($C141,"yyyymmdd"), RRPS_ALL[Key], RRPS_ALL[Mid Price], "")</f>
        <v>136.45150000000001</v>
      </c>
      <c r="AE141" s="6">
        <f>_xlfn.XLOOKUP(AE$1&amp;"|"&amp;TEXT($C141,"yyyymmdd"), RRPS_ALL[Key], RRPS_ALL[Mid Yield], "")</f>
        <v>0.61199999999999999</v>
      </c>
      <c r="AF141" s="6">
        <f>_xlfn.XLOOKUP(AF$1&amp;"|"&amp;TEXT($C141,"yyyymmdd"), RRPS_ALL[Key], RRPS_ALL[Dirty Mid], "")</f>
        <v>2.1907199999999998</v>
      </c>
      <c r="AG141" s="6">
        <f>_xlfn.XLOOKUP(AG$1&amp;"|"&amp;TEXT($C141,"yyyymmdd"), RRPS_ALL[Key], RRPS_ALL[Clean Price Mid], "")</f>
        <v>4.18025</v>
      </c>
      <c r="AH141" s="6">
        <v>3.5000000000000003E-2</v>
      </c>
      <c r="AI141" s="5">
        <v>42339</v>
      </c>
      <c r="AJ141" s="6">
        <f t="shared" si="17"/>
        <v>4.5043811610076672</v>
      </c>
      <c r="AK141" s="7">
        <f>_xlfn.XLOOKUP(AK$1&amp;"|"&amp;TEXT($C141,"yyyymmdd"), RRPS_ALL[Key], RRPS_ALL[Yield to Maturity], "")</f>
        <v>-2.3E-2</v>
      </c>
      <c r="AL141" s="6">
        <f>_xlfn.XLOOKUP(AL$1&amp;"|"&amp;TEXT($C141,"yyyymmdd"), RRPS_ALL[Key], RRPS_ALL[Mid Price], "")</f>
        <v>111.57</v>
      </c>
      <c r="AM141" s="6">
        <f>_xlfn.XLOOKUP(AM$1&amp;"|"&amp;TEXT($C141,"yyyymmdd"), RRPS_ALL[Key], RRPS_ALL[Mid Yield], "")</f>
        <v>-7.8E-2</v>
      </c>
      <c r="AN141" s="6">
        <f>_xlfn.XLOOKUP(AN$1&amp;"|"&amp;TEXT($C141,"yyyymmdd"), RRPS_ALL[Key], RRPS_ALL[Dirty Mid], "")</f>
        <v>0</v>
      </c>
      <c r="AO141" s="6">
        <f>_xlfn.XLOOKUP(AO$1&amp;"|"&amp;TEXT($C141,"yyyymmdd"), RRPS_ALL[Key], RRPS_ALL[Clean Price Mid], "")</f>
        <v>0</v>
      </c>
      <c r="AP141" s="6">
        <v>0.01</v>
      </c>
      <c r="AQ141" s="5">
        <v>41000</v>
      </c>
      <c r="AR141" s="6">
        <f t="shared" si="20"/>
        <v>0.83606557377049184</v>
      </c>
      <c r="AS141" s="7">
        <f>_xlfn.XLOOKUP(AS$1&amp;"|"&amp;TEXT($C141,"yyyymmdd"), RRPS_ALL[Key], RRPS_ALL[Yield to Maturity], "")</f>
        <v>1.0309999999999999</v>
      </c>
      <c r="AT141" s="6">
        <f>_xlfn.XLOOKUP(AT$1&amp;"|"&amp;TEXT($C141,"yyyymmdd"), RRPS_ALL[Key], RRPS_ALL[Mid Price], "")</f>
        <v>99.319000000000003</v>
      </c>
      <c r="AU141" s="6">
        <f>_xlfn.XLOOKUP(AU$1&amp;"|"&amp;TEXT($C141,"yyyymmdd"), RRPS_ALL[Key], RRPS_ALL[Mid Yield], "")</f>
        <v>1.014</v>
      </c>
      <c r="AV141" s="6">
        <f>_xlfn.XLOOKUP(AV$1&amp;"|"&amp;TEXT($C141,"yyyymmdd"), RRPS_ALL[Key], RRPS_ALL[Dirty Mid], "")</f>
        <v>0</v>
      </c>
      <c r="AW141" s="6">
        <f>_xlfn.XLOOKUP(AW$1&amp;"|"&amp;TEXT($C141,"yyyymmdd"), RRPS_ALL[Key], RRPS_ALL[Clean Price Mid], "")</f>
        <v>0</v>
      </c>
      <c r="AX141" s="6">
        <v>5.0000000000000001E-3</v>
      </c>
      <c r="AY141" s="5">
        <v>42887</v>
      </c>
      <c r="AZ141" s="6">
        <f t="shared" si="19"/>
        <v>6.0035197497066877</v>
      </c>
      <c r="BA141" s="7" t="str">
        <f>_xlfn.XLOOKUP(BA$1&amp;"|"&amp;TEXT($C141,"yyyymmdd"), RRPS_ALL[Key], RRPS_ALL[Yield to Maturity], "")</f>
        <v/>
      </c>
      <c r="BB141" s="6" t="str">
        <f>_xlfn.XLOOKUP(BB$1&amp;"|"&amp;TEXT($C141,"yyyymmdd"), RRPS_ALL[Key], RRPS_ALL[Mid Price], "")</f>
        <v/>
      </c>
      <c r="BC141" s="6" t="str">
        <f>_xlfn.XLOOKUP(BC$1&amp;"|"&amp;TEXT($C141,"yyyymmdd"), RRPS_ALL[Key], RRPS_ALL[Mid Yield], "")</f>
        <v/>
      </c>
      <c r="BD141" s="6" t="str">
        <f>_xlfn.XLOOKUP(BD$1&amp;"|"&amp;TEXT($C141,"yyyymmdd"), RRPS_ALL[Key], RRPS_ALL[Dirty Mid], "")</f>
        <v/>
      </c>
      <c r="BE141" s="6" t="str">
        <f>_xlfn.XLOOKUP(BE$1&amp;"|"&amp;TEXT($C141,"yyyymmdd"), RRPS_ALL[Key], RRPS_ALL[Clean Price Mid], "")</f>
        <v/>
      </c>
      <c r="BF141" s="6"/>
      <c r="BG141" s="6"/>
      <c r="BH141" s="6"/>
      <c r="BI141" s="7" t="str">
        <f>_xlfn.XLOOKUP(BI$1&amp;"|"&amp;TEXT($C141,"yyyymmdd"), RRPS_ALL[Key], RRPS_ALL[Yield to Maturity], "")</f>
        <v/>
      </c>
      <c r="BJ141" s="6" t="str">
        <f>_xlfn.XLOOKUP(BJ$1&amp;"|"&amp;TEXT($C141,"yyyymmdd"), RRPS_ALL[Key], RRPS_ALL[Mid Price], "")</f>
        <v/>
      </c>
      <c r="BK141" s="6" t="str">
        <f>_xlfn.XLOOKUP(BK$1&amp;"|"&amp;TEXT($C141,"yyyymmdd"), RRPS_ALL[Key], RRPS_ALL[Mid Yield], "")</f>
        <v/>
      </c>
      <c r="BL141" s="6" t="str">
        <f>_xlfn.XLOOKUP(BL$1&amp;"|"&amp;TEXT($C141,"yyyymmdd"), RRPS_ALL[Key], RRPS_ALL[Dirty Mid], "")</f>
        <v/>
      </c>
      <c r="BM141" s="6" t="str">
        <f>_xlfn.XLOOKUP(BM$1&amp;"|"&amp;TEXT($C141,"yyyymmdd"), RRPS_ALL[Key], RRPS_ALL[Clean Price Mid], "")</f>
        <v/>
      </c>
      <c r="BN141" s="6"/>
      <c r="BO141" s="6"/>
      <c r="BP141" s="6"/>
      <c r="BQ141" s="7" t="str">
        <f>_xlfn.XLOOKUP(BQ$1&amp;"|"&amp;TEXT($C141,"yyyymmdd"), RRPS_ALL[Key], RRPS_ALL[Yield to Maturity], "")</f>
        <v/>
      </c>
      <c r="BR141" s="6" t="str">
        <f>_xlfn.XLOOKUP(BR$1&amp;"|"&amp;TEXT($C141,"yyyymmdd"), RRPS_ALL[Key], RRPS_ALL[Mid Price], "")</f>
        <v/>
      </c>
      <c r="BS141" s="6" t="str">
        <f>_xlfn.XLOOKUP(BS$1&amp;"|"&amp;TEXT($C141,"yyyymmdd"), RRPS_ALL[Key], RRPS_ALL[Mid Yield], "")</f>
        <v/>
      </c>
      <c r="BT141" s="6" t="str">
        <f>_xlfn.XLOOKUP(BT$1&amp;"|"&amp;TEXT($C141,"yyyymmdd"), RRPS_ALL[Key], RRPS_ALL[Dirty Mid], "")</f>
        <v/>
      </c>
      <c r="BU141" s="6" t="str">
        <f>_xlfn.XLOOKUP(BU$1&amp;"|"&amp;TEXT($C141,"yyyymmdd"), RRPS_ALL[Key], RRPS_ALL[Clean Price Mid], "")</f>
        <v/>
      </c>
      <c r="BV141" s="6"/>
      <c r="BW141" s="6"/>
      <c r="BX141" s="6"/>
      <c r="BY141" s="7" t="str">
        <f>_xlfn.XLOOKUP(BY$1&amp;"|"&amp;TEXT($C141,"yyyymmdd"), RRPS_ALL[Key], RRPS_ALL[Yield to Maturity], "")</f>
        <v/>
      </c>
      <c r="BZ141" s="6" t="str">
        <f>_xlfn.XLOOKUP(BZ$1&amp;"|"&amp;TEXT($C141,"yyyymmdd"), RRPS_ALL[Key], RRPS_ALL[Mid Price], "")</f>
        <v/>
      </c>
      <c r="CA141" s="6" t="str">
        <f>_xlfn.XLOOKUP(CA$1&amp;"|"&amp;TEXT($C141,"yyyymmdd"), RRPS_ALL[Key], RRPS_ALL[Mid Yield], "")</f>
        <v/>
      </c>
      <c r="CB141" s="6" t="str">
        <f>_xlfn.XLOOKUP(CB$1&amp;"|"&amp;TEXT($C141,"yyyymmdd"), RRPS_ALL[Key], RRPS_ALL[Dirty Mid], "")</f>
        <v/>
      </c>
      <c r="CC141" s="6" t="str">
        <f>_xlfn.XLOOKUP(CC$1&amp;"|"&amp;TEXT($C141,"yyyymmdd"), RRPS_ALL[Key], RRPS_ALL[Clean Price Mid], "")</f>
        <v/>
      </c>
      <c r="CD141" s="6"/>
      <c r="CE141" s="6"/>
      <c r="CF141" s="6"/>
      <c r="CG141" s="7" t="str">
        <f>_xlfn.XLOOKUP(CG$1&amp;"|"&amp;TEXT($C141,"yyyymmdd"), RRPS_ALL[Key], RRPS_ALL[Yield to Maturity], "")</f>
        <v/>
      </c>
      <c r="CH141" s="6" t="str">
        <f>_xlfn.XLOOKUP(CH$1&amp;"|"&amp;TEXT($C141,"yyyymmdd"), RRPS_ALL[Key], RRPS_ALL[Mid Price], "")</f>
        <v/>
      </c>
      <c r="CI141" s="6" t="str">
        <f>_xlfn.XLOOKUP(CI$1&amp;"|"&amp;TEXT($C141,"yyyymmdd"), RRPS_ALL[Key], RRPS_ALL[Mid Yield], "")</f>
        <v/>
      </c>
      <c r="CJ141" s="6" t="str">
        <f>_xlfn.XLOOKUP(CJ$1&amp;"|"&amp;TEXT($C141,"yyyymmdd"), RRPS_ALL[Key], RRPS_ALL[Dirty Mid], "")</f>
        <v/>
      </c>
      <c r="CK141" s="6" t="str">
        <f>_xlfn.XLOOKUP(CK$1&amp;"|"&amp;TEXT($C141,"yyyymmdd"), RRPS_ALL[Key], RRPS_ALL[Clean Price Mid], "")</f>
        <v/>
      </c>
      <c r="CL141" s="6"/>
      <c r="CM141" s="6"/>
      <c r="CN141" s="6"/>
      <c r="CO141" s="7" t="str">
        <f>_xlfn.XLOOKUP(CO$1&amp;"|"&amp;TEXT($C141,"yyyymmdd"), RRPS_ALL[Key], RRPS_ALL[Yield to Maturity], "")</f>
        <v/>
      </c>
      <c r="CP141" s="6" t="str">
        <f>_xlfn.XLOOKUP(CP$1&amp;"|"&amp;TEXT($C141,"yyyymmdd"), RRPS_ALL[Key], RRPS_ALL[Mid Price], "")</f>
        <v/>
      </c>
      <c r="CQ141" s="6" t="str">
        <f>_xlfn.XLOOKUP(CQ$1&amp;"|"&amp;TEXT($C141,"yyyymmdd"), RRPS_ALL[Key], RRPS_ALL[Mid Yield], "")</f>
        <v/>
      </c>
      <c r="CR141" s="6" t="str">
        <f>_xlfn.XLOOKUP(CR$1&amp;"|"&amp;TEXT($C141,"yyyymmdd"), RRPS_ALL[Key], RRPS_ALL[Dirty Mid], "")</f>
        <v/>
      </c>
      <c r="CS141" s="6" t="str">
        <f>_xlfn.XLOOKUP(CS$1&amp;"|"&amp;TEXT($C141,"yyyymmdd"), RRPS_ALL[Key], RRPS_ALL[Clean Price Mid], "")</f>
        <v/>
      </c>
      <c r="CT141" s="6"/>
      <c r="CU141" s="6"/>
      <c r="CV141" s="6"/>
      <c r="CW141" s="7" t="str">
        <f>_xlfn.XLOOKUP(CW$1&amp;"|"&amp;TEXT($C141,"yyyymmdd"), RRPS_ALL[Key], RRPS_ALL[Yield to Maturity], "")</f>
        <v/>
      </c>
      <c r="CX141" s="6" t="str">
        <f>_xlfn.XLOOKUP(CX$1&amp;"|"&amp;TEXT($C141,"yyyymmdd"), RRPS_ALL[Key], RRPS_ALL[Mid Price], "")</f>
        <v/>
      </c>
      <c r="CY141" s="6" t="str">
        <f>_xlfn.XLOOKUP(CY$1&amp;"|"&amp;TEXT($C141,"yyyymmdd"), RRPS_ALL[Key], RRPS_ALL[Mid Yield], "")</f>
        <v/>
      </c>
      <c r="CZ141" s="6" t="str">
        <f>_xlfn.XLOOKUP(CZ$1&amp;"|"&amp;TEXT($C141,"yyyymmdd"), RRPS_ALL[Key], RRPS_ALL[Dirty Mid], "")</f>
        <v/>
      </c>
      <c r="DA141" s="6" t="str">
        <f>_xlfn.XLOOKUP(DA$1&amp;"|"&amp;TEXT($C141,"yyyymmdd"), RRPS_ALL[Key], RRPS_ALL[Clean Price Mid], "")</f>
        <v/>
      </c>
    </row>
    <row r="142" spans="1:105" x14ac:dyDescent="0.2">
      <c r="A142">
        <v>2011</v>
      </c>
      <c r="B142">
        <v>6</v>
      </c>
      <c r="C142" s="5">
        <f t="shared" si="18"/>
        <v>40724</v>
      </c>
      <c r="D142" s="6">
        <v>1</v>
      </c>
      <c r="E142" s="7" t="str">
        <f>_xlfn.XLOOKUP(E$1&amp;"|"&amp;TEXT($C142,"yyyymmdd"), RRPS_ALL[Key], RRPS_ALL[Yield to Maturity], "")</f>
        <v/>
      </c>
      <c r="F142" s="6" t="str">
        <f>_xlfn.XLOOKUP(F$1&amp;"|"&amp;TEXT($C142,"yyyymmdd"), RRPS_ALL[Key], RRPS_ALL[Mid Price], "")</f>
        <v/>
      </c>
      <c r="G142" s="6" t="str">
        <f>_xlfn.XLOOKUP(G$1&amp;"|"&amp;TEXT($C142,"yyyymmdd"), RRPS_ALL[Key], RRPS_ALL[Mid Yield], "")</f>
        <v/>
      </c>
      <c r="H142" s="6" t="str">
        <f>_xlfn.XLOOKUP(H$1&amp;"|"&amp;TEXT($C142,"yyyymmdd"), RRPS_ALL[Key], RRPS_ALL[Dirty Mid], "")</f>
        <v/>
      </c>
      <c r="I142" s="6" t="str">
        <f>_xlfn.XLOOKUP(I$1&amp;"|"&amp;TEXT($C142,"yyyymmdd"), RRPS_ALL[Key], RRPS_ALL[Clean Price Mid], "")</f>
        <v/>
      </c>
      <c r="J142" s="6"/>
      <c r="K142" s="6"/>
      <c r="L142" s="6"/>
      <c r="M142" s="7">
        <f>_xlfn.XLOOKUP(M$1&amp;"|"&amp;TEXT($C142,"yyyymmdd"), RRPS_ALL[Key], RRPS_ALL[Yield to Maturity], "")</f>
        <v>0.44314900000000002</v>
      </c>
      <c r="N142" s="6">
        <f>_xlfn.XLOOKUP(N$1&amp;"|"&amp;TEXT($C142,"yyyymmdd"), RRPS_ALL[Key], RRPS_ALL[Mid Price], "")</f>
        <v>158.45699999999999</v>
      </c>
      <c r="O142" s="6">
        <f>_xlfn.XLOOKUP(O$1&amp;"|"&amp;TEXT($C142,"yyyymmdd"), RRPS_ALL[Key], RRPS_ALL[Mid Yield], "")</f>
        <v>0.40388800000000002</v>
      </c>
      <c r="P142" s="6">
        <f>_xlfn.XLOOKUP(P$1&amp;"|"&amp;TEXT($C142,"yyyymmdd"), RRPS_ALL[Key], RRPS_ALL[Dirty Mid], "")</f>
        <v>0</v>
      </c>
      <c r="Q142" s="6">
        <f>_xlfn.XLOOKUP(Q$1&amp;"|"&amp;TEXT($C142,"yyyymmdd"), RRPS_ALL[Key], RRPS_ALL[Clean Price Mid], "")</f>
        <v>0</v>
      </c>
      <c r="R142" s="6">
        <v>0.04</v>
      </c>
      <c r="S142" s="5">
        <v>44166</v>
      </c>
      <c r="T142" s="6">
        <f t="shared" si="14"/>
        <v>9.4223925540651514</v>
      </c>
      <c r="U142" s="7">
        <f>_xlfn.XLOOKUP(U$1&amp;"|"&amp;TEXT($C142,"yyyymmdd"), RRPS_ALL[Key], RRPS_ALL[Yield to Maturity], "")</f>
        <v>1.10318</v>
      </c>
      <c r="V142" s="6">
        <f>_xlfn.XLOOKUP(V$1&amp;"|"&amp;TEXT($C142,"yyyymmdd"), RRPS_ALL[Key], RRPS_ALL[Mid Price], "")</f>
        <v>167.69200000000001</v>
      </c>
      <c r="W142" s="6">
        <f>_xlfn.XLOOKUP(W$1&amp;"|"&amp;TEXT($C142,"yyyymmdd"), RRPS_ALL[Key], RRPS_ALL[Mid Yield], "")</f>
        <v>1.093496</v>
      </c>
      <c r="X142" s="6">
        <f>_xlfn.XLOOKUP(X$1&amp;"|"&amp;TEXT($C142,"yyyymmdd"), RRPS_ALL[Key], RRPS_ALL[Dirty Mid], "")</f>
        <v>0</v>
      </c>
      <c r="Y142" s="6">
        <f>_xlfn.XLOOKUP(Y$1&amp;"|"&amp;TEXT($C142,"yyyymmdd"), RRPS_ALL[Key], RRPS_ALL[Clean Price Mid], "")</f>
        <v>0</v>
      </c>
      <c r="Z142" s="6">
        <v>3.5000000000000003E-2</v>
      </c>
      <c r="AA142" s="5">
        <v>47088</v>
      </c>
      <c r="AB142" s="6">
        <f t="shared" si="16"/>
        <v>17.422357414448669</v>
      </c>
      <c r="AC142" s="7">
        <f>_xlfn.XLOOKUP(AC$1&amp;"|"&amp;TEXT($C142,"yyyymmdd"), RRPS_ALL[Key], RRPS_ALL[Yield to Maturity], "")</f>
        <v>0.60399700000000001</v>
      </c>
      <c r="AD142" s="6">
        <f>_xlfn.XLOOKUP(AD$1&amp;"|"&amp;TEXT($C142,"yyyymmdd"), RRPS_ALL[Key], RRPS_ALL[Mid Price], "")</f>
        <v>137.00450000000001</v>
      </c>
      <c r="AE142" s="6">
        <f>_xlfn.XLOOKUP(AE$1&amp;"|"&amp;TEXT($C142,"yyyymmdd"), RRPS_ALL[Key], RRPS_ALL[Mid Yield], "")</f>
        <v>0.57103099999999996</v>
      </c>
      <c r="AF142" s="6">
        <f>_xlfn.XLOOKUP(AF$1&amp;"|"&amp;TEXT($C142,"yyyymmdd"), RRPS_ALL[Key], RRPS_ALL[Dirty Mid], "")</f>
        <v>2.5297580000000002</v>
      </c>
      <c r="AG142" s="6">
        <f>_xlfn.XLOOKUP(AG$1&amp;"|"&amp;TEXT($C142,"yyyymmdd"), RRPS_ALL[Key], RRPS_ALL[Clean Price Mid], "")</f>
        <v>4.1027959999999997</v>
      </c>
      <c r="AH142" s="6">
        <v>3.5000000000000003E-2</v>
      </c>
      <c r="AI142" s="5">
        <v>42339</v>
      </c>
      <c r="AJ142" s="6">
        <f t="shared" si="17"/>
        <v>4.4222343921139107</v>
      </c>
      <c r="AK142" s="7">
        <f>_xlfn.XLOOKUP(AK$1&amp;"|"&amp;TEXT($C142,"yyyymmdd"), RRPS_ALL[Key], RRPS_ALL[Yield to Maturity], "")</f>
        <v>0.50956999999999997</v>
      </c>
      <c r="AL142" s="6">
        <f>_xlfn.XLOOKUP(AL$1&amp;"|"&amp;TEXT($C142,"yyyymmdd"), RRPS_ALL[Key], RRPS_ALL[Mid Price], "")</f>
        <v>111.52</v>
      </c>
      <c r="AM142" s="6">
        <f>_xlfn.XLOOKUP(AM$1&amp;"|"&amp;TEXT($C142,"yyyymmdd"), RRPS_ALL[Key], RRPS_ALL[Mid Yield], "")</f>
        <v>0.44874399999999998</v>
      </c>
      <c r="AN142" s="6">
        <f>_xlfn.XLOOKUP(AN$1&amp;"|"&amp;TEXT($C142,"yyyymmdd"), RRPS_ALL[Key], RRPS_ALL[Dirty Mid], "")</f>
        <v>0</v>
      </c>
      <c r="AO142" s="6">
        <f>_xlfn.XLOOKUP(AO$1&amp;"|"&amp;TEXT($C142,"yyyymmdd"), RRPS_ALL[Key], RRPS_ALL[Clean Price Mid], "")</f>
        <v>0</v>
      </c>
      <c r="AP142" s="6">
        <v>0.01</v>
      </c>
      <c r="AQ142" s="5">
        <v>41000</v>
      </c>
      <c r="AR142" s="6">
        <f t="shared" si="20"/>
        <v>0.75409836065573765</v>
      </c>
      <c r="AS142" s="7">
        <f>_xlfn.XLOOKUP(AS$1&amp;"|"&amp;TEXT($C142,"yyyymmdd"), RRPS_ALL[Key], RRPS_ALL[Yield to Maturity], "")</f>
        <v>0.77565499999999998</v>
      </c>
      <c r="AT142" s="6">
        <f>_xlfn.XLOOKUP(AT$1&amp;"|"&amp;TEXT($C142,"yyyymmdd"), RRPS_ALL[Key], RRPS_ALL[Mid Price], "")</f>
        <v>101.291</v>
      </c>
      <c r="AU142" s="6">
        <f>_xlfn.XLOOKUP(AU$1&amp;"|"&amp;TEXT($C142,"yyyymmdd"), RRPS_ALL[Key], RRPS_ALL[Mid Yield], "")</f>
        <v>0.75432500000000002</v>
      </c>
      <c r="AV142" s="6">
        <f>_xlfn.XLOOKUP(AV$1&amp;"|"&amp;TEXT($C142,"yyyymmdd"), RRPS_ALL[Key], RRPS_ALL[Dirty Mid], "")</f>
        <v>0</v>
      </c>
      <c r="AW142" s="6">
        <f>_xlfn.XLOOKUP(AW$1&amp;"|"&amp;TEXT($C142,"yyyymmdd"), RRPS_ALL[Key], RRPS_ALL[Clean Price Mid], "")</f>
        <v>0</v>
      </c>
      <c r="AX142" s="6">
        <v>5.0000000000000001E-3</v>
      </c>
      <c r="AY142" s="5">
        <v>42887</v>
      </c>
      <c r="AZ142" s="6">
        <f t="shared" si="19"/>
        <v>5.9213922565506456</v>
      </c>
      <c r="BA142" s="7" t="str">
        <f>_xlfn.XLOOKUP(BA$1&amp;"|"&amp;TEXT($C142,"yyyymmdd"), RRPS_ALL[Key], RRPS_ALL[Yield to Maturity], "")</f>
        <v/>
      </c>
      <c r="BB142" s="6" t="str">
        <f>_xlfn.XLOOKUP(BB$1&amp;"|"&amp;TEXT($C142,"yyyymmdd"), RRPS_ALL[Key], RRPS_ALL[Mid Price], "")</f>
        <v/>
      </c>
      <c r="BC142" s="6" t="str">
        <f>_xlfn.XLOOKUP(BC$1&amp;"|"&amp;TEXT($C142,"yyyymmdd"), RRPS_ALL[Key], RRPS_ALL[Mid Yield], "")</f>
        <v/>
      </c>
      <c r="BD142" s="6" t="str">
        <f>_xlfn.XLOOKUP(BD$1&amp;"|"&amp;TEXT($C142,"yyyymmdd"), RRPS_ALL[Key], RRPS_ALL[Dirty Mid], "")</f>
        <v/>
      </c>
      <c r="BE142" s="6" t="str">
        <f>_xlfn.XLOOKUP(BE$1&amp;"|"&amp;TEXT($C142,"yyyymmdd"), RRPS_ALL[Key], RRPS_ALL[Clean Price Mid], "")</f>
        <v/>
      </c>
      <c r="BF142" s="6"/>
      <c r="BG142" s="6"/>
      <c r="BH142" s="6"/>
      <c r="BI142" s="7" t="str">
        <f>_xlfn.XLOOKUP(BI$1&amp;"|"&amp;TEXT($C142,"yyyymmdd"), RRPS_ALL[Key], RRPS_ALL[Yield to Maturity], "")</f>
        <v/>
      </c>
      <c r="BJ142" s="6" t="str">
        <f>_xlfn.XLOOKUP(BJ$1&amp;"|"&amp;TEXT($C142,"yyyymmdd"), RRPS_ALL[Key], RRPS_ALL[Mid Price], "")</f>
        <v/>
      </c>
      <c r="BK142" s="6" t="str">
        <f>_xlfn.XLOOKUP(BK$1&amp;"|"&amp;TEXT($C142,"yyyymmdd"), RRPS_ALL[Key], RRPS_ALL[Mid Yield], "")</f>
        <v/>
      </c>
      <c r="BL142" s="6" t="str">
        <f>_xlfn.XLOOKUP(BL$1&amp;"|"&amp;TEXT($C142,"yyyymmdd"), RRPS_ALL[Key], RRPS_ALL[Dirty Mid], "")</f>
        <v/>
      </c>
      <c r="BM142" s="6" t="str">
        <f>_xlfn.XLOOKUP(BM$1&amp;"|"&amp;TEXT($C142,"yyyymmdd"), RRPS_ALL[Key], RRPS_ALL[Clean Price Mid], "")</f>
        <v/>
      </c>
      <c r="BN142" s="6"/>
      <c r="BO142" s="6"/>
      <c r="BP142" s="6"/>
      <c r="BQ142" s="7" t="str">
        <f>_xlfn.XLOOKUP(BQ$1&amp;"|"&amp;TEXT($C142,"yyyymmdd"), RRPS_ALL[Key], RRPS_ALL[Yield to Maturity], "")</f>
        <v/>
      </c>
      <c r="BR142" s="6" t="str">
        <f>_xlfn.XLOOKUP(BR$1&amp;"|"&amp;TEXT($C142,"yyyymmdd"), RRPS_ALL[Key], RRPS_ALL[Mid Price], "")</f>
        <v/>
      </c>
      <c r="BS142" s="6" t="str">
        <f>_xlfn.XLOOKUP(BS$1&amp;"|"&amp;TEXT($C142,"yyyymmdd"), RRPS_ALL[Key], RRPS_ALL[Mid Yield], "")</f>
        <v/>
      </c>
      <c r="BT142" s="6" t="str">
        <f>_xlfn.XLOOKUP(BT$1&amp;"|"&amp;TEXT($C142,"yyyymmdd"), RRPS_ALL[Key], RRPS_ALL[Dirty Mid], "")</f>
        <v/>
      </c>
      <c r="BU142" s="6" t="str">
        <f>_xlfn.XLOOKUP(BU$1&amp;"|"&amp;TEXT($C142,"yyyymmdd"), RRPS_ALL[Key], RRPS_ALL[Clean Price Mid], "")</f>
        <v/>
      </c>
      <c r="BV142" s="6"/>
      <c r="BW142" s="6"/>
      <c r="BX142" s="6"/>
      <c r="BY142" s="7" t="str">
        <f>_xlfn.XLOOKUP(BY$1&amp;"|"&amp;TEXT($C142,"yyyymmdd"), RRPS_ALL[Key], RRPS_ALL[Yield to Maturity], "")</f>
        <v/>
      </c>
      <c r="BZ142" s="6" t="str">
        <f>_xlfn.XLOOKUP(BZ$1&amp;"|"&amp;TEXT($C142,"yyyymmdd"), RRPS_ALL[Key], RRPS_ALL[Mid Price], "")</f>
        <v/>
      </c>
      <c r="CA142" s="6" t="str">
        <f>_xlfn.XLOOKUP(CA$1&amp;"|"&amp;TEXT($C142,"yyyymmdd"), RRPS_ALL[Key], RRPS_ALL[Mid Yield], "")</f>
        <v/>
      </c>
      <c r="CB142" s="6" t="str">
        <f>_xlfn.XLOOKUP(CB$1&amp;"|"&amp;TEXT($C142,"yyyymmdd"), RRPS_ALL[Key], RRPS_ALL[Dirty Mid], "")</f>
        <v/>
      </c>
      <c r="CC142" s="6" t="str">
        <f>_xlfn.XLOOKUP(CC$1&amp;"|"&amp;TEXT($C142,"yyyymmdd"), RRPS_ALL[Key], RRPS_ALL[Clean Price Mid], "")</f>
        <v/>
      </c>
      <c r="CD142" s="6"/>
      <c r="CE142" s="6"/>
      <c r="CF142" s="6"/>
      <c r="CG142" s="7" t="str">
        <f>_xlfn.XLOOKUP(CG$1&amp;"|"&amp;TEXT($C142,"yyyymmdd"), RRPS_ALL[Key], RRPS_ALL[Yield to Maturity], "")</f>
        <v/>
      </c>
      <c r="CH142" s="6" t="str">
        <f>_xlfn.XLOOKUP(CH$1&amp;"|"&amp;TEXT($C142,"yyyymmdd"), RRPS_ALL[Key], RRPS_ALL[Mid Price], "")</f>
        <v/>
      </c>
      <c r="CI142" s="6" t="str">
        <f>_xlfn.XLOOKUP(CI$1&amp;"|"&amp;TEXT($C142,"yyyymmdd"), RRPS_ALL[Key], RRPS_ALL[Mid Yield], "")</f>
        <v/>
      </c>
      <c r="CJ142" s="6" t="str">
        <f>_xlfn.XLOOKUP(CJ$1&amp;"|"&amp;TEXT($C142,"yyyymmdd"), RRPS_ALL[Key], RRPS_ALL[Dirty Mid], "")</f>
        <v/>
      </c>
      <c r="CK142" s="6" t="str">
        <f>_xlfn.XLOOKUP(CK$1&amp;"|"&amp;TEXT($C142,"yyyymmdd"), RRPS_ALL[Key], RRPS_ALL[Clean Price Mid], "")</f>
        <v/>
      </c>
      <c r="CL142" s="6"/>
      <c r="CM142" s="6"/>
      <c r="CN142" s="6"/>
      <c r="CO142" s="7" t="str">
        <f>_xlfn.XLOOKUP(CO$1&amp;"|"&amp;TEXT($C142,"yyyymmdd"), RRPS_ALL[Key], RRPS_ALL[Yield to Maturity], "")</f>
        <v/>
      </c>
      <c r="CP142" s="6" t="str">
        <f>_xlfn.XLOOKUP(CP$1&amp;"|"&amp;TEXT($C142,"yyyymmdd"), RRPS_ALL[Key], RRPS_ALL[Mid Price], "")</f>
        <v/>
      </c>
      <c r="CQ142" s="6" t="str">
        <f>_xlfn.XLOOKUP(CQ$1&amp;"|"&amp;TEXT($C142,"yyyymmdd"), RRPS_ALL[Key], RRPS_ALL[Mid Yield], "")</f>
        <v/>
      </c>
      <c r="CR142" s="6" t="str">
        <f>_xlfn.XLOOKUP(CR$1&amp;"|"&amp;TEXT($C142,"yyyymmdd"), RRPS_ALL[Key], RRPS_ALL[Dirty Mid], "")</f>
        <v/>
      </c>
      <c r="CS142" s="6" t="str">
        <f>_xlfn.XLOOKUP(CS$1&amp;"|"&amp;TEXT($C142,"yyyymmdd"), RRPS_ALL[Key], RRPS_ALL[Clean Price Mid], "")</f>
        <v/>
      </c>
      <c r="CT142" s="6"/>
      <c r="CU142" s="6"/>
      <c r="CV142" s="6"/>
      <c r="CW142" s="7" t="str">
        <f>_xlfn.XLOOKUP(CW$1&amp;"|"&amp;TEXT($C142,"yyyymmdd"), RRPS_ALL[Key], RRPS_ALL[Yield to Maturity], "")</f>
        <v/>
      </c>
      <c r="CX142" s="6" t="str">
        <f>_xlfn.XLOOKUP(CX$1&amp;"|"&amp;TEXT($C142,"yyyymmdd"), RRPS_ALL[Key], RRPS_ALL[Mid Price], "")</f>
        <v/>
      </c>
      <c r="CY142" s="6" t="str">
        <f>_xlfn.XLOOKUP(CY$1&amp;"|"&amp;TEXT($C142,"yyyymmdd"), RRPS_ALL[Key], RRPS_ALL[Mid Yield], "")</f>
        <v/>
      </c>
      <c r="CZ142" s="6" t="str">
        <f>_xlfn.XLOOKUP(CZ$1&amp;"|"&amp;TEXT($C142,"yyyymmdd"), RRPS_ALL[Key], RRPS_ALL[Dirty Mid], "")</f>
        <v/>
      </c>
      <c r="DA142" s="6" t="str">
        <f>_xlfn.XLOOKUP(DA$1&amp;"|"&amp;TEXT($C142,"yyyymmdd"), RRPS_ALL[Key], RRPS_ALL[Clean Price Mid], "")</f>
        <v/>
      </c>
    </row>
    <row r="143" spans="1:105" x14ac:dyDescent="0.2">
      <c r="A143">
        <v>2011</v>
      </c>
      <c r="B143">
        <v>7</v>
      </c>
      <c r="C143" s="5">
        <f t="shared" si="18"/>
        <v>40755</v>
      </c>
      <c r="D143" s="6">
        <v>1.25</v>
      </c>
      <c r="E143" s="7" t="str">
        <f>_xlfn.XLOOKUP(E$1&amp;"|"&amp;TEXT($C143,"yyyymmdd"), RRPS_ALL[Key], RRPS_ALL[Yield to Maturity], "")</f>
        <v/>
      </c>
      <c r="F143" s="6" t="str">
        <f>_xlfn.XLOOKUP(F$1&amp;"|"&amp;TEXT($C143,"yyyymmdd"), RRPS_ALL[Key], RRPS_ALL[Mid Price], "")</f>
        <v/>
      </c>
      <c r="G143" s="6" t="str">
        <f>_xlfn.XLOOKUP(G$1&amp;"|"&amp;TEXT($C143,"yyyymmdd"), RRPS_ALL[Key], RRPS_ALL[Mid Yield], "")</f>
        <v/>
      </c>
      <c r="H143" s="6" t="str">
        <f>_xlfn.XLOOKUP(H$1&amp;"|"&amp;TEXT($C143,"yyyymmdd"), RRPS_ALL[Key], RRPS_ALL[Dirty Mid], "")</f>
        <v/>
      </c>
      <c r="I143" s="6" t="str">
        <f>_xlfn.XLOOKUP(I$1&amp;"|"&amp;TEXT($C143,"yyyymmdd"), RRPS_ALL[Key], RRPS_ALL[Clean Price Mid], "")</f>
        <v/>
      </c>
      <c r="J143" s="6"/>
      <c r="K143" s="6"/>
      <c r="L143" s="6"/>
      <c r="M143" s="7">
        <f>_xlfn.XLOOKUP(M$1&amp;"|"&amp;TEXT($C143,"yyyymmdd"), RRPS_ALL[Key], RRPS_ALL[Yield to Maturity], "")</f>
        <v>0.60955300000000001</v>
      </c>
      <c r="N143" s="6">
        <f>_xlfn.XLOOKUP(N$1&amp;"|"&amp;TEXT($C143,"yyyymmdd"), RRPS_ALL[Key], RRPS_ALL[Mid Price], "")</f>
        <v>157.27099999999999</v>
      </c>
      <c r="O143" s="6">
        <f>_xlfn.XLOOKUP(O$1&amp;"|"&amp;TEXT($C143,"yyyymmdd"), RRPS_ALL[Key], RRPS_ALL[Mid Yield], "")</f>
        <v>0.57031600000000005</v>
      </c>
      <c r="P143" s="6">
        <f>_xlfn.XLOOKUP(P$1&amp;"|"&amp;TEXT($C143,"yyyymmdd"), RRPS_ALL[Key], RRPS_ALL[Dirty Mid], "")</f>
        <v>0</v>
      </c>
      <c r="Q143" s="6">
        <f>_xlfn.XLOOKUP(Q$1&amp;"|"&amp;TEXT($C143,"yyyymmdd"), RRPS_ALL[Key], RRPS_ALL[Clean Price Mid], "")</f>
        <v>0</v>
      </c>
      <c r="R143" s="6">
        <v>0.04</v>
      </c>
      <c r="S143" s="5">
        <v>44166</v>
      </c>
      <c r="T143" s="6">
        <f t="shared" si="14"/>
        <v>9.3375307966055292</v>
      </c>
      <c r="U143" s="7">
        <f>_xlfn.XLOOKUP(U$1&amp;"|"&amp;TEXT($C143,"yyyymmdd"), RRPS_ALL[Key], RRPS_ALL[Yield to Maturity], "")</f>
        <v>1.04616</v>
      </c>
      <c r="V143" s="6">
        <f>_xlfn.XLOOKUP(V$1&amp;"|"&amp;TEXT($C143,"yyyymmdd"), RRPS_ALL[Key], RRPS_ALL[Mid Price], "")</f>
        <v>169.14500000000001</v>
      </c>
      <c r="W143" s="6">
        <f>_xlfn.XLOOKUP(W$1&amp;"|"&amp;TEXT($C143,"yyyymmdd"), RRPS_ALL[Key], RRPS_ALL[Mid Yield], "")</f>
        <v>1.0365390000000001</v>
      </c>
      <c r="X143" s="6">
        <f>_xlfn.XLOOKUP(X$1&amp;"|"&amp;TEXT($C143,"yyyymmdd"), RRPS_ALL[Key], RRPS_ALL[Dirty Mid], "")</f>
        <v>0</v>
      </c>
      <c r="Y143" s="6">
        <f>_xlfn.XLOOKUP(Y$1&amp;"|"&amp;TEXT($C143,"yyyymmdd"), RRPS_ALL[Key], RRPS_ALL[Clean Price Mid], "")</f>
        <v>0</v>
      </c>
      <c r="Z143" s="6">
        <v>3.5000000000000003E-2</v>
      </c>
      <c r="AA143" s="5">
        <v>47088</v>
      </c>
      <c r="AB143" s="6">
        <f t="shared" si="16"/>
        <v>17.337490494296578</v>
      </c>
      <c r="AC143" s="7">
        <f>_xlfn.XLOOKUP(AC$1&amp;"|"&amp;TEXT($C143,"yyyymmdd"), RRPS_ALL[Key], RRPS_ALL[Yield to Maturity], "")</f>
        <v>0.59894199999999997</v>
      </c>
      <c r="AD143" s="6">
        <f>_xlfn.XLOOKUP(AD$1&amp;"|"&amp;TEXT($C143,"yyyymmdd"), RRPS_ALL[Key], RRPS_ALL[Mid Price], "")</f>
        <v>137.02250000000001</v>
      </c>
      <c r="AE143" s="6">
        <f>_xlfn.XLOOKUP(AE$1&amp;"|"&amp;TEXT($C143,"yyyymmdd"), RRPS_ALL[Key], RRPS_ALL[Mid Yield], "")</f>
        <v>0.56542700000000001</v>
      </c>
      <c r="AF143" s="6">
        <f>_xlfn.XLOOKUP(AF$1&amp;"|"&amp;TEXT($C143,"yyyymmdd"), RRPS_ALL[Key], RRPS_ALL[Dirty Mid], "")</f>
        <v>2.8649550000000001</v>
      </c>
      <c r="AG143" s="6">
        <f>_xlfn.XLOOKUP(AG$1&amp;"|"&amp;TEXT($C143,"yyyymmdd"), RRPS_ALL[Key], RRPS_ALL[Clean Price Mid], "")</f>
        <v>4.0250589999999997</v>
      </c>
      <c r="AH143" s="6">
        <v>3.5000000000000003E-2</v>
      </c>
      <c r="AI143" s="5">
        <v>42339</v>
      </c>
      <c r="AJ143" s="6">
        <f t="shared" si="17"/>
        <v>4.3373493975903612</v>
      </c>
      <c r="AK143" s="7">
        <f>_xlfn.XLOOKUP(AK$1&amp;"|"&amp;TEXT($C143,"yyyymmdd"), RRPS_ALL[Key], RRPS_ALL[Yield to Maturity], "")</f>
        <v>0.693689</v>
      </c>
      <c r="AL143" s="6">
        <f>_xlfn.XLOOKUP(AL$1&amp;"|"&amp;TEXT($C143,"yyyymmdd"), RRPS_ALL[Key], RRPS_ALL[Mid Price], "")</f>
        <v>111.55</v>
      </c>
      <c r="AM143" s="6">
        <f>_xlfn.XLOOKUP(AM$1&amp;"|"&amp;TEXT($C143,"yyyymmdd"), RRPS_ALL[Key], RRPS_ALL[Mid Yield], "")</f>
        <v>0.62565700000000002</v>
      </c>
      <c r="AN143" s="6">
        <f>_xlfn.XLOOKUP(AN$1&amp;"|"&amp;TEXT($C143,"yyyymmdd"), RRPS_ALL[Key], RRPS_ALL[Dirty Mid], "")</f>
        <v>0</v>
      </c>
      <c r="AO143" s="6">
        <f>_xlfn.XLOOKUP(AO$1&amp;"|"&amp;TEXT($C143,"yyyymmdd"), RRPS_ALL[Key], RRPS_ALL[Clean Price Mid], "")</f>
        <v>0</v>
      </c>
      <c r="AP143" s="6">
        <v>0.01</v>
      </c>
      <c r="AQ143" s="5">
        <v>41000</v>
      </c>
      <c r="AR143" s="6">
        <f t="shared" si="20"/>
        <v>0.6693989071038251</v>
      </c>
      <c r="AS143" s="7">
        <f>_xlfn.XLOOKUP(AS$1&amp;"|"&amp;TEXT($C143,"yyyymmdd"), RRPS_ALL[Key], RRPS_ALL[Yield to Maturity], "")</f>
        <v>0.727796</v>
      </c>
      <c r="AT143" s="6">
        <f>_xlfn.XLOOKUP(AT$1&amp;"|"&amp;TEXT($C143,"yyyymmdd"), RRPS_ALL[Key], RRPS_ALL[Mid Price], "")</f>
        <v>101.77800000000001</v>
      </c>
      <c r="AU143" s="6">
        <f>_xlfn.XLOOKUP(AU$1&amp;"|"&amp;TEXT($C143,"yyyymmdd"), RRPS_ALL[Key], RRPS_ALL[Mid Yield], "")</f>
        <v>0.70630000000000004</v>
      </c>
      <c r="AV143" s="6">
        <f>_xlfn.XLOOKUP(AV$1&amp;"|"&amp;TEXT($C143,"yyyymmdd"), RRPS_ALL[Key], RRPS_ALL[Dirty Mid], "")</f>
        <v>0</v>
      </c>
      <c r="AW143" s="6">
        <f>_xlfn.XLOOKUP(AW$1&amp;"|"&amp;TEXT($C143,"yyyymmdd"), RRPS_ALL[Key], RRPS_ALL[Clean Price Mid], "")</f>
        <v>0</v>
      </c>
      <c r="AX143" s="6">
        <v>5.0000000000000001E-3</v>
      </c>
      <c r="AY143" s="5">
        <v>42887</v>
      </c>
      <c r="AZ143" s="6">
        <f t="shared" si="19"/>
        <v>5.8365271802894014</v>
      </c>
      <c r="BA143" s="7" t="str">
        <f>_xlfn.XLOOKUP(BA$1&amp;"|"&amp;TEXT($C143,"yyyymmdd"), RRPS_ALL[Key], RRPS_ALL[Yield to Maturity], "")</f>
        <v/>
      </c>
      <c r="BB143" s="6" t="str">
        <f>_xlfn.XLOOKUP(BB$1&amp;"|"&amp;TEXT($C143,"yyyymmdd"), RRPS_ALL[Key], RRPS_ALL[Mid Price], "")</f>
        <v/>
      </c>
      <c r="BC143" s="6" t="str">
        <f>_xlfn.XLOOKUP(BC$1&amp;"|"&amp;TEXT($C143,"yyyymmdd"), RRPS_ALL[Key], RRPS_ALL[Mid Yield], "")</f>
        <v/>
      </c>
      <c r="BD143" s="6" t="str">
        <f>_xlfn.XLOOKUP(BD$1&amp;"|"&amp;TEXT($C143,"yyyymmdd"), RRPS_ALL[Key], RRPS_ALL[Dirty Mid], "")</f>
        <v/>
      </c>
      <c r="BE143" s="6" t="str">
        <f>_xlfn.XLOOKUP(BE$1&amp;"|"&amp;TEXT($C143,"yyyymmdd"), RRPS_ALL[Key], RRPS_ALL[Clean Price Mid], "")</f>
        <v/>
      </c>
      <c r="BF143" s="6"/>
      <c r="BG143" s="6"/>
      <c r="BH143" s="6"/>
      <c r="BI143" s="7" t="str">
        <f>_xlfn.XLOOKUP(BI$1&amp;"|"&amp;TEXT($C143,"yyyymmdd"), RRPS_ALL[Key], RRPS_ALL[Yield to Maturity], "")</f>
        <v/>
      </c>
      <c r="BJ143" s="6" t="str">
        <f>_xlfn.XLOOKUP(BJ$1&amp;"|"&amp;TEXT($C143,"yyyymmdd"), RRPS_ALL[Key], RRPS_ALL[Mid Price], "")</f>
        <v/>
      </c>
      <c r="BK143" s="6" t="str">
        <f>_xlfn.XLOOKUP(BK$1&amp;"|"&amp;TEXT($C143,"yyyymmdd"), RRPS_ALL[Key], RRPS_ALL[Mid Yield], "")</f>
        <v/>
      </c>
      <c r="BL143" s="6" t="str">
        <f>_xlfn.XLOOKUP(BL$1&amp;"|"&amp;TEXT($C143,"yyyymmdd"), RRPS_ALL[Key], RRPS_ALL[Dirty Mid], "")</f>
        <v/>
      </c>
      <c r="BM143" s="6" t="str">
        <f>_xlfn.XLOOKUP(BM$1&amp;"|"&amp;TEXT($C143,"yyyymmdd"), RRPS_ALL[Key], RRPS_ALL[Clean Price Mid], "")</f>
        <v/>
      </c>
      <c r="BN143" s="6"/>
      <c r="BO143" s="6"/>
      <c r="BP143" s="6"/>
      <c r="BQ143" s="7" t="str">
        <f>_xlfn.XLOOKUP(BQ$1&amp;"|"&amp;TEXT($C143,"yyyymmdd"), RRPS_ALL[Key], RRPS_ALL[Yield to Maturity], "")</f>
        <v/>
      </c>
      <c r="BR143" s="6" t="str">
        <f>_xlfn.XLOOKUP(BR$1&amp;"|"&amp;TEXT($C143,"yyyymmdd"), RRPS_ALL[Key], RRPS_ALL[Mid Price], "")</f>
        <v/>
      </c>
      <c r="BS143" s="6" t="str">
        <f>_xlfn.XLOOKUP(BS$1&amp;"|"&amp;TEXT($C143,"yyyymmdd"), RRPS_ALL[Key], RRPS_ALL[Mid Yield], "")</f>
        <v/>
      </c>
      <c r="BT143" s="6" t="str">
        <f>_xlfn.XLOOKUP(BT$1&amp;"|"&amp;TEXT($C143,"yyyymmdd"), RRPS_ALL[Key], RRPS_ALL[Dirty Mid], "")</f>
        <v/>
      </c>
      <c r="BU143" s="6" t="str">
        <f>_xlfn.XLOOKUP(BU$1&amp;"|"&amp;TEXT($C143,"yyyymmdd"), RRPS_ALL[Key], RRPS_ALL[Clean Price Mid], "")</f>
        <v/>
      </c>
      <c r="BV143" s="6"/>
      <c r="BW143" s="6"/>
      <c r="BX143" s="6"/>
      <c r="BY143" s="7" t="str">
        <f>_xlfn.XLOOKUP(BY$1&amp;"|"&amp;TEXT($C143,"yyyymmdd"), RRPS_ALL[Key], RRPS_ALL[Yield to Maturity], "")</f>
        <v/>
      </c>
      <c r="BZ143" s="6" t="str">
        <f>_xlfn.XLOOKUP(BZ$1&amp;"|"&amp;TEXT($C143,"yyyymmdd"), RRPS_ALL[Key], RRPS_ALL[Mid Price], "")</f>
        <v/>
      </c>
      <c r="CA143" s="6" t="str">
        <f>_xlfn.XLOOKUP(CA$1&amp;"|"&amp;TEXT($C143,"yyyymmdd"), RRPS_ALL[Key], RRPS_ALL[Mid Yield], "")</f>
        <v/>
      </c>
      <c r="CB143" s="6" t="str">
        <f>_xlfn.XLOOKUP(CB$1&amp;"|"&amp;TEXT($C143,"yyyymmdd"), RRPS_ALL[Key], RRPS_ALL[Dirty Mid], "")</f>
        <v/>
      </c>
      <c r="CC143" s="6" t="str">
        <f>_xlfn.XLOOKUP(CC$1&amp;"|"&amp;TEXT($C143,"yyyymmdd"), RRPS_ALL[Key], RRPS_ALL[Clean Price Mid], "")</f>
        <v/>
      </c>
      <c r="CD143" s="6"/>
      <c r="CE143" s="6"/>
      <c r="CF143" s="6"/>
      <c r="CG143" s="7" t="str">
        <f>_xlfn.XLOOKUP(CG$1&amp;"|"&amp;TEXT($C143,"yyyymmdd"), RRPS_ALL[Key], RRPS_ALL[Yield to Maturity], "")</f>
        <v/>
      </c>
      <c r="CH143" s="6" t="str">
        <f>_xlfn.XLOOKUP(CH$1&amp;"|"&amp;TEXT($C143,"yyyymmdd"), RRPS_ALL[Key], RRPS_ALL[Mid Price], "")</f>
        <v/>
      </c>
      <c r="CI143" s="6" t="str">
        <f>_xlfn.XLOOKUP(CI$1&amp;"|"&amp;TEXT($C143,"yyyymmdd"), RRPS_ALL[Key], RRPS_ALL[Mid Yield], "")</f>
        <v/>
      </c>
      <c r="CJ143" s="6" t="str">
        <f>_xlfn.XLOOKUP(CJ$1&amp;"|"&amp;TEXT($C143,"yyyymmdd"), RRPS_ALL[Key], RRPS_ALL[Dirty Mid], "")</f>
        <v/>
      </c>
      <c r="CK143" s="6" t="str">
        <f>_xlfn.XLOOKUP(CK$1&amp;"|"&amp;TEXT($C143,"yyyymmdd"), RRPS_ALL[Key], RRPS_ALL[Clean Price Mid], "")</f>
        <v/>
      </c>
      <c r="CL143" s="6"/>
      <c r="CM143" s="6"/>
      <c r="CN143" s="6"/>
      <c r="CO143" s="7" t="str">
        <f>_xlfn.XLOOKUP(CO$1&amp;"|"&amp;TEXT($C143,"yyyymmdd"), RRPS_ALL[Key], RRPS_ALL[Yield to Maturity], "")</f>
        <v/>
      </c>
      <c r="CP143" s="6" t="str">
        <f>_xlfn.XLOOKUP(CP$1&amp;"|"&amp;TEXT($C143,"yyyymmdd"), RRPS_ALL[Key], RRPS_ALL[Mid Price], "")</f>
        <v/>
      </c>
      <c r="CQ143" s="6" t="str">
        <f>_xlfn.XLOOKUP(CQ$1&amp;"|"&amp;TEXT($C143,"yyyymmdd"), RRPS_ALL[Key], RRPS_ALL[Mid Yield], "")</f>
        <v/>
      </c>
      <c r="CR143" s="6" t="str">
        <f>_xlfn.XLOOKUP(CR$1&amp;"|"&amp;TEXT($C143,"yyyymmdd"), RRPS_ALL[Key], RRPS_ALL[Dirty Mid], "")</f>
        <v/>
      </c>
      <c r="CS143" s="6" t="str">
        <f>_xlfn.XLOOKUP(CS$1&amp;"|"&amp;TEXT($C143,"yyyymmdd"), RRPS_ALL[Key], RRPS_ALL[Clean Price Mid], "")</f>
        <v/>
      </c>
      <c r="CT143" s="6"/>
      <c r="CU143" s="6"/>
      <c r="CV143" s="6"/>
      <c r="CW143" s="7" t="str">
        <f>_xlfn.XLOOKUP(CW$1&amp;"|"&amp;TEXT($C143,"yyyymmdd"), RRPS_ALL[Key], RRPS_ALL[Yield to Maturity], "")</f>
        <v/>
      </c>
      <c r="CX143" s="6" t="str">
        <f>_xlfn.XLOOKUP(CX$1&amp;"|"&amp;TEXT($C143,"yyyymmdd"), RRPS_ALL[Key], RRPS_ALL[Mid Price], "")</f>
        <v/>
      </c>
      <c r="CY143" s="6" t="str">
        <f>_xlfn.XLOOKUP(CY$1&amp;"|"&amp;TEXT($C143,"yyyymmdd"), RRPS_ALL[Key], RRPS_ALL[Mid Yield], "")</f>
        <v/>
      </c>
      <c r="CZ143" s="6" t="str">
        <f>_xlfn.XLOOKUP(CZ$1&amp;"|"&amp;TEXT($C143,"yyyymmdd"), RRPS_ALL[Key], RRPS_ALL[Dirty Mid], "")</f>
        <v/>
      </c>
      <c r="DA143" s="6" t="str">
        <f>_xlfn.XLOOKUP(DA$1&amp;"|"&amp;TEXT($C143,"yyyymmdd"), RRPS_ALL[Key], RRPS_ALL[Clean Price Mid], "")</f>
        <v/>
      </c>
    </row>
    <row r="144" spans="1:105" x14ac:dyDescent="0.2">
      <c r="A144">
        <v>2011</v>
      </c>
      <c r="B144">
        <v>8</v>
      </c>
      <c r="C144" s="5">
        <f t="shared" si="18"/>
        <v>40786</v>
      </c>
      <c r="D144" s="6">
        <v>1.25</v>
      </c>
      <c r="E144" s="7" t="str">
        <f>_xlfn.XLOOKUP(E$1&amp;"|"&amp;TEXT($C144,"yyyymmdd"), RRPS_ALL[Key], RRPS_ALL[Yield to Maturity], "")</f>
        <v/>
      </c>
      <c r="F144" s="6" t="str">
        <f>_xlfn.XLOOKUP(F$1&amp;"|"&amp;TEXT($C144,"yyyymmdd"), RRPS_ALL[Key], RRPS_ALL[Mid Price], "")</f>
        <v/>
      </c>
      <c r="G144" s="6" t="str">
        <f>_xlfn.XLOOKUP(G$1&amp;"|"&amp;TEXT($C144,"yyyymmdd"), RRPS_ALL[Key], RRPS_ALL[Mid Yield], "")</f>
        <v/>
      </c>
      <c r="H144" s="6" t="str">
        <f>_xlfn.XLOOKUP(H$1&amp;"|"&amp;TEXT($C144,"yyyymmdd"), RRPS_ALL[Key], RRPS_ALL[Dirty Mid], "")</f>
        <v/>
      </c>
      <c r="I144" s="6" t="str">
        <f>_xlfn.XLOOKUP(I$1&amp;"|"&amp;TEXT($C144,"yyyymmdd"), RRPS_ALL[Key], RRPS_ALL[Clean Price Mid], "")</f>
        <v/>
      </c>
      <c r="J144" s="6"/>
      <c r="K144" s="6"/>
      <c r="L144" s="6"/>
      <c r="M144" s="7">
        <f>_xlfn.XLOOKUP(M$1&amp;"|"&amp;TEXT($C144,"yyyymmdd"), RRPS_ALL[Key], RRPS_ALL[Yield to Maturity], "")</f>
        <v>0.51994700000000005</v>
      </c>
      <c r="N144" s="6">
        <f>_xlfn.XLOOKUP(N$1&amp;"|"&amp;TEXT($C144,"yyyymmdd"), RRPS_ALL[Key], RRPS_ALL[Mid Price], "")</f>
        <v>158.75899999999999</v>
      </c>
      <c r="O144" s="6">
        <f>_xlfn.XLOOKUP(O$1&amp;"|"&amp;TEXT($C144,"yyyymmdd"), RRPS_ALL[Key], RRPS_ALL[Mid Yield], "")</f>
        <v>0.481547</v>
      </c>
      <c r="P144" s="6">
        <f>_xlfn.XLOOKUP(P$1&amp;"|"&amp;TEXT($C144,"yyyymmdd"), RRPS_ALL[Key], RRPS_ALL[Dirty Mid], "")</f>
        <v>0</v>
      </c>
      <c r="Q144" s="6">
        <f>_xlfn.XLOOKUP(Q$1&amp;"|"&amp;TEXT($C144,"yyyymmdd"), RRPS_ALL[Key], RRPS_ALL[Clean Price Mid], "")</f>
        <v>0</v>
      </c>
      <c r="R144" s="6">
        <v>0.04</v>
      </c>
      <c r="S144" s="5">
        <v>44166</v>
      </c>
      <c r="T144" s="6">
        <f t="shared" si="14"/>
        <v>9.252669039145907</v>
      </c>
      <c r="U144" s="7">
        <f>_xlfn.XLOOKUP(U$1&amp;"|"&amp;TEXT($C144,"yyyymmdd"), RRPS_ALL[Key], RRPS_ALL[Yield to Maturity], "")</f>
        <v>0.63038099999999997</v>
      </c>
      <c r="V144" s="6">
        <f>_xlfn.XLOOKUP(V$1&amp;"|"&amp;TEXT($C144,"yyyymmdd"), RRPS_ALL[Key], RRPS_ALL[Mid Price], "")</f>
        <v>178.50399999999999</v>
      </c>
      <c r="W144" s="6">
        <f>_xlfn.XLOOKUP(W$1&amp;"|"&amp;TEXT($C144,"yyyymmdd"), RRPS_ALL[Key], RRPS_ALL[Mid Yield], "")</f>
        <v>0.62133400000000005</v>
      </c>
      <c r="X144" s="6">
        <f>_xlfn.XLOOKUP(X$1&amp;"|"&amp;TEXT($C144,"yyyymmdd"), RRPS_ALL[Key], RRPS_ALL[Dirty Mid], "")</f>
        <v>0</v>
      </c>
      <c r="Y144" s="6">
        <f>_xlfn.XLOOKUP(Y$1&amp;"|"&amp;TEXT($C144,"yyyymmdd"), RRPS_ALL[Key], RRPS_ALL[Clean Price Mid], "")</f>
        <v>0</v>
      </c>
      <c r="Z144" s="6">
        <v>3.5000000000000003E-2</v>
      </c>
      <c r="AA144" s="5">
        <v>47088</v>
      </c>
      <c r="AB144" s="6">
        <f t="shared" si="16"/>
        <v>17.252623574144486</v>
      </c>
      <c r="AC144" s="7">
        <f>_xlfn.XLOOKUP(AC$1&amp;"|"&amp;TEXT($C144,"yyyymmdd"), RRPS_ALL[Key], RRPS_ALL[Yield to Maturity], "")</f>
        <v>0.19124099999999999</v>
      </c>
      <c r="AD144" s="6">
        <f>_xlfn.XLOOKUP(AD$1&amp;"|"&amp;TEXT($C144,"yyyymmdd"), RRPS_ALL[Key], RRPS_ALL[Mid Price], "")</f>
        <v>138.6395</v>
      </c>
      <c r="AE144" s="6">
        <f>_xlfn.XLOOKUP(AE$1&amp;"|"&amp;TEXT($C144,"yyyymmdd"), RRPS_ALL[Key], RRPS_ALL[Mid Yield], "")</f>
        <v>0.15761500000000001</v>
      </c>
      <c r="AF144" s="6">
        <f>_xlfn.XLOOKUP(AF$1&amp;"|"&amp;TEXT($C144,"yyyymmdd"), RRPS_ALL[Key], RRPS_ALL[Dirty Mid], "")</f>
        <v>3.236386</v>
      </c>
      <c r="AG144" s="6">
        <f>_xlfn.XLOOKUP(AG$1&amp;"|"&amp;TEXT($C144,"yyyymmdd"), RRPS_ALL[Key], RRPS_ALL[Clean Price Mid], "")</f>
        <v>3.9395280000000001</v>
      </c>
      <c r="AH144" s="6">
        <v>3.5000000000000003E-2</v>
      </c>
      <c r="AI144" s="5">
        <v>42339</v>
      </c>
      <c r="AJ144" s="6">
        <f t="shared" si="17"/>
        <v>4.2524644030668126</v>
      </c>
      <c r="AK144" s="7">
        <f>_xlfn.XLOOKUP(AK$1&amp;"|"&amp;TEXT($C144,"yyyymmdd"), RRPS_ALL[Key], RRPS_ALL[Yield to Maturity], "")</f>
        <v>0.32519700000000001</v>
      </c>
      <c r="AL144" s="6">
        <f>_xlfn.XLOOKUP(AL$1&amp;"|"&amp;TEXT($C144,"yyyymmdd"), RRPS_ALL[Key], RRPS_ALL[Mid Price], "")</f>
        <v>111.49</v>
      </c>
      <c r="AM144" s="6">
        <f>_xlfn.XLOOKUP(AM$1&amp;"|"&amp;TEXT($C144,"yyyymmdd"), RRPS_ALL[Key], RRPS_ALL[Mid Yield], "")</f>
        <v>0.246915</v>
      </c>
      <c r="AN144" s="6">
        <f>_xlfn.XLOOKUP(AN$1&amp;"|"&amp;TEXT($C144,"yyyymmdd"), RRPS_ALL[Key], RRPS_ALL[Dirty Mid], "")</f>
        <v>0</v>
      </c>
      <c r="AO144" s="6">
        <f>_xlfn.XLOOKUP(AO$1&amp;"|"&amp;TEXT($C144,"yyyymmdd"), RRPS_ALL[Key], RRPS_ALL[Clean Price Mid], "")</f>
        <v>0</v>
      </c>
      <c r="AP144" s="6">
        <v>0.01</v>
      </c>
      <c r="AQ144" s="5">
        <v>41000</v>
      </c>
      <c r="AR144" s="6">
        <f t="shared" si="20"/>
        <v>0.58469945355191255</v>
      </c>
      <c r="AS144" s="7">
        <f>_xlfn.XLOOKUP(AS$1&amp;"|"&amp;TEXT($C144,"yyyymmdd"), RRPS_ALL[Key], RRPS_ALL[Yield to Maturity], "")</f>
        <v>0.31619399999999998</v>
      </c>
      <c r="AT144" s="6">
        <f>_xlfn.XLOOKUP(AT$1&amp;"|"&amp;TEXT($C144,"yyyymmdd"), RRPS_ALL[Key], RRPS_ALL[Mid Price], "")</f>
        <v>103.94</v>
      </c>
      <c r="AU144" s="6">
        <f>_xlfn.XLOOKUP(AU$1&amp;"|"&amp;TEXT($C144,"yyyymmdd"), RRPS_ALL[Key], RRPS_ALL[Mid Yield], "")</f>
        <v>0.29491600000000001</v>
      </c>
      <c r="AV144" s="6">
        <f>_xlfn.XLOOKUP(AV$1&amp;"|"&amp;TEXT($C144,"yyyymmdd"), RRPS_ALL[Key], RRPS_ALL[Dirty Mid], "")</f>
        <v>0</v>
      </c>
      <c r="AW144" s="6">
        <f>_xlfn.XLOOKUP(AW$1&amp;"|"&amp;TEXT($C144,"yyyymmdd"), RRPS_ALL[Key], RRPS_ALL[Clean Price Mid], "")</f>
        <v>0</v>
      </c>
      <c r="AX144" s="6">
        <v>5.0000000000000001E-3</v>
      </c>
      <c r="AY144" s="5">
        <v>42887</v>
      </c>
      <c r="AZ144" s="6">
        <f t="shared" si="19"/>
        <v>5.7516621040281581</v>
      </c>
      <c r="BA144" s="7" t="str">
        <f>_xlfn.XLOOKUP(BA$1&amp;"|"&amp;TEXT($C144,"yyyymmdd"), RRPS_ALL[Key], RRPS_ALL[Yield to Maturity], "")</f>
        <v/>
      </c>
      <c r="BB144" s="6" t="str">
        <f>_xlfn.XLOOKUP(BB$1&amp;"|"&amp;TEXT($C144,"yyyymmdd"), RRPS_ALL[Key], RRPS_ALL[Mid Price], "")</f>
        <v/>
      </c>
      <c r="BC144" s="6" t="str">
        <f>_xlfn.XLOOKUP(BC$1&amp;"|"&amp;TEXT($C144,"yyyymmdd"), RRPS_ALL[Key], RRPS_ALL[Mid Yield], "")</f>
        <v/>
      </c>
      <c r="BD144" s="6" t="str">
        <f>_xlfn.XLOOKUP(BD$1&amp;"|"&amp;TEXT($C144,"yyyymmdd"), RRPS_ALL[Key], RRPS_ALL[Dirty Mid], "")</f>
        <v/>
      </c>
      <c r="BE144" s="6" t="str">
        <f>_xlfn.XLOOKUP(BE$1&amp;"|"&amp;TEXT($C144,"yyyymmdd"), RRPS_ALL[Key], RRPS_ALL[Clean Price Mid], "")</f>
        <v/>
      </c>
      <c r="BF144" s="6"/>
      <c r="BG144" s="6"/>
      <c r="BH144" s="6"/>
      <c r="BI144" s="7" t="str">
        <f>_xlfn.XLOOKUP(BI$1&amp;"|"&amp;TEXT($C144,"yyyymmdd"), RRPS_ALL[Key], RRPS_ALL[Yield to Maturity], "")</f>
        <v/>
      </c>
      <c r="BJ144" s="6" t="str">
        <f>_xlfn.XLOOKUP(BJ$1&amp;"|"&amp;TEXT($C144,"yyyymmdd"), RRPS_ALL[Key], RRPS_ALL[Mid Price], "")</f>
        <v/>
      </c>
      <c r="BK144" s="6" t="str">
        <f>_xlfn.XLOOKUP(BK$1&amp;"|"&amp;TEXT($C144,"yyyymmdd"), RRPS_ALL[Key], RRPS_ALL[Mid Yield], "")</f>
        <v/>
      </c>
      <c r="BL144" s="6" t="str">
        <f>_xlfn.XLOOKUP(BL$1&amp;"|"&amp;TEXT($C144,"yyyymmdd"), RRPS_ALL[Key], RRPS_ALL[Dirty Mid], "")</f>
        <v/>
      </c>
      <c r="BM144" s="6" t="str">
        <f>_xlfn.XLOOKUP(BM$1&amp;"|"&amp;TEXT($C144,"yyyymmdd"), RRPS_ALL[Key], RRPS_ALL[Clean Price Mid], "")</f>
        <v/>
      </c>
      <c r="BN144" s="6"/>
      <c r="BO144" s="6"/>
      <c r="BP144" s="6"/>
      <c r="BQ144" s="7" t="str">
        <f>_xlfn.XLOOKUP(BQ$1&amp;"|"&amp;TEXT($C144,"yyyymmdd"), RRPS_ALL[Key], RRPS_ALL[Yield to Maturity], "")</f>
        <v/>
      </c>
      <c r="BR144" s="6" t="str">
        <f>_xlfn.XLOOKUP(BR$1&amp;"|"&amp;TEXT($C144,"yyyymmdd"), RRPS_ALL[Key], RRPS_ALL[Mid Price], "")</f>
        <v/>
      </c>
      <c r="BS144" s="6" t="str">
        <f>_xlfn.XLOOKUP(BS$1&amp;"|"&amp;TEXT($C144,"yyyymmdd"), RRPS_ALL[Key], RRPS_ALL[Mid Yield], "")</f>
        <v/>
      </c>
      <c r="BT144" s="6" t="str">
        <f>_xlfn.XLOOKUP(BT$1&amp;"|"&amp;TEXT($C144,"yyyymmdd"), RRPS_ALL[Key], RRPS_ALL[Dirty Mid], "")</f>
        <v/>
      </c>
      <c r="BU144" s="6" t="str">
        <f>_xlfn.XLOOKUP(BU$1&amp;"|"&amp;TEXT($C144,"yyyymmdd"), RRPS_ALL[Key], RRPS_ALL[Clean Price Mid], "")</f>
        <v/>
      </c>
      <c r="BV144" s="6"/>
      <c r="BW144" s="6"/>
      <c r="BX144" s="6"/>
      <c r="BY144" s="7" t="str">
        <f>_xlfn.XLOOKUP(BY$1&amp;"|"&amp;TEXT($C144,"yyyymmdd"), RRPS_ALL[Key], RRPS_ALL[Yield to Maturity], "")</f>
        <v/>
      </c>
      <c r="BZ144" s="6" t="str">
        <f>_xlfn.XLOOKUP(BZ$1&amp;"|"&amp;TEXT($C144,"yyyymmdd"), RRPS_ALL[Key], RRPS_ALL[Mid Price], "")</f>
        <v/>
      </c>
      <c r="CA144" s="6" t="str">
        <f>_xlfn.XLOOKUP(CA$1&amp;"|"&amp;TEXT($C144,"yyyymmdd"), RRPS_ALL[Key], RRPS_ALL[Mid Yield], "")</f>
        <v/>
      </c>
      <c r="CB144" s="6" t="str">
        <f>_xlfn.XLOOKUP(CB$1&amp;"|"&amp;TEXT($C144,"yyyymmdd"), RRPS_ALL[Key], RRPS_ALL[Dirty Mid], "")</f>
        <v/>
      </c>
      <c r="CC144" s="6" t="str">
        <f>_xlfn.XLOOKUP(CC$1&amp;"|"&amp;TEXT($C144,"yyyymmdd"), RRPS_ALL[Key], RRPS_ALL[Clean Price Mid], "")</f>
        <v/>
      </c>
      <c r="CD144" s="6"/>
      <c r="CE144" s="6"/>
      <c r="CF144" s="6"/>
      <c r="CG144" s="7" t="str">
        <f>_xlfn.XLOOKUP(CG$1&amp;"|"&amp;TEXT($C144,"yyyymmdd"), RRPS_ALL[Key], RRPS_ALL[Yield to Maturity], "")</f>
        <v/>
      </c>
      <c r="CH144" s="6" t="str">
        <f>_xlfn.XLOOKUP(CH$1&amp;"|"&amp;TEXT($C144,"yyyymmdd"), RRPS_ALL[Key], RRPS_ALL[Mid Price], "")</f>
        <v/>
      </c>
      <c r="CI144" s="6" t="str">
        <f>_xlfn.XLOOKUP(CI$1&amp;"|"&amp;TEXT($C144,"yyyymmdd"), RRPS_ALL[Key], RRPS_ALL[Mid Yield], "")</f>
        <v/>
      </c>
      <c r="CJ144" s="6" t="str">
        <f>_xlfn.XLOOKUP(CJ$1&amp;"|"&amp;TEXT($C144,"yyyymmdd"), RRPS_ALL[Key], RRPS_ALL[Dirty Mid], "")</f>
        <v/>
      </c>
      <c r="CK144" s="6" t="str">
        <f>_xlfn.XLOOKUP(CK$1&amp;"|"&amp;TEXT($C144,"yyyymmdd"), RRPS_ALL[Key], RRPS_ALL[Clean Price Mid], "")</f>
        <v/>
      </c>
      <c r="CL144" s="6"/>
      <c r="CM144" s="6"/>
      <c r="CN144" s="6"/>
      <c r="CO144" s="7" t="str">
        <f>_xlfn.XLOOKUP(CO$1&amp;"|"&amp;TEXT($C144,"yyyymmdd"), RRPS_ALL[Key], RRPS_ALL[Yield to Maturity], "")</f>
        <v/>
      </c>
      <c r="CP144" s="6" t="str">
        <f>_xlfn.XLOOKUP(CP$1&amp;"|"&amp;TEXT($C144,"yyyymmdd"), RRPS_ALL[Key], RRPS_ALL[Mid Price], "")</f>
        <v/>
      </c>
      <c r="CQ144" s="6" t="str">
        <f>_xlfn.XLOOKUP(CQ$1&amp;"|"&amp;TEXT($C144,"yyyymmdd"), RRPS_ALL[Key], RRPS_ALL[Mid Yield], "")</f>
        <v/>
      </c>
      <c r="CR144" s="6" t="str">
        <f>_xlfn.XLOOKUP(CR$1&amp;"|"&amp;TEXT($C144,"yyyymmdd"), RRPS_ALL[Key], RRPS_ALL[Dirty Mid], "")</f>
        <v/>
      </c>
      <c r="CS144" s="6" t="str">
        <f>_xlfn.XLOOKUP(CS$1&amp;"|"&amp;TEXT($C144,"yyyymmdd"), RRPS_ALL[Key], RRPS_ALL[Clean Price Mid], "")</f>
        <v/>
      </c>
      <c r="CT144" s="6"/>
      <c r="CU144" s="6"/>
      <c r="CV144" s="6"/>
      <c r="CW144" s="7" t="str">
        <f>_xlfn.XLOOKUP(CW$1&amp;"|"&amp;TEXT($C144,"yyyymmdd"), RRPS_ALL[Key], RRPS_ALL[Yield to Maturity], "")</f>
        <v/>
      </c>
      <c r="CX144" s="6" t="str">
        <f>_xlfn.XLOOKUP(CX$1&amp;"|"&amp;TEXT($C144,"yyyymmdd"), RRPS_ALL[Key], RRPS_ALL[Mid Price], "")</f>
        <v/>
      </c>
      <c r="CY144" s="6" t="str">
        <f>_xlfn.XLOOKUP(CY$1&amp;"|"&amp;TEXT($C144,"yyyymmdd"), RRPS_ALL[Key], RRPS_ALL[Mid Yield], "")</f>
        <v/>
      </c>
      <c r="CZ144" s="6" t="str">
        <f>_xlfn.XLOOKUP(CZ$1&amp;"|"&amp;TEXT($C144,"yyyymmdd"), RRPS_ALL[Key], RRPS_ALL[Dirty Mid], "")</f>
        <v/>
      </c>
      <c r="DA144" s="6" t="str">
        <f>_xlfn.XLOOKUP(DA$1&amp;"|"&amp;TEXT($C144,"yyyymmdd"), RRPS_ALL[Key], RRPS_ALL[Clean Price Mid], "")</f>
        <v/>
      </c>
    </row>
    <row r="145" spans="1:105" x14ac:dyDescent="0.2">
      <c r="A145">
        <v>2011</v>
      </c>
      <c r="B145">
        <v>9</v>
      </c>
      <c r="C145" s="5">
        <f t="shared" si="18"/>
        <v>40816</v>
      </c>
      <c r="D145" s="6">
        <v>1.25</v>
      </c>
      <c r="E145" s="7" t="str">
        <f>_xlfn.XLOOKUP(E$1&amp;"|"&amp;TEXT($C145,"yyyymmdd"), RRPS_ALL[Key], RRPS_ALL[Yield to Maturity], "")</f>
        <v/>
      </c>
      <c r="F145" s="6" t="str">
        <f>_xlfn.XLOOKUP(F$1&amp;"|"&amp;TEXT($C145,"yyyymmdd"), RRPS_ALL[Key], RRPS_ALL[Mid Price], "")</f>
        <v/>
      </c>
      <c r="G145" s="6" t="str">
        <f>_xlfn.XLOOKUP(G$1&amp;"|"&amp;TEXT($C145,"yyyymmdd"), RRPS_ALL[Key], RRPS_ALL[Mid Yield], "")</f>
        <v/>
      </c>
      <c r="H145" s="6" t="str">
        <f>_xlfn.XLOOKUP(H$1&amp;"|"&amp;TEXT($C145,"yyyymmdd"), RRPS_ALL[Key], RRPS_ALL[Dirty Mid], "")</f>
        <v/>
      </c>
      <c r="I145" s="6" t="str">
        <f>_xlfn.XLOOKUP(I$1&amp;"|"&amp;TEXT($C145,"yyyymmdd"), RRPS_ALL[Key], RRPS_ALL[Clean Price Mid], "")</f>
        <v/>
      </c>
      <c r="J145" s="6"/>
      <c r="K145" s="6"/>
      <c r="L145" s="6"/>
      <c r="M145" s="7">
        <f>_xlfn.XLOOKUP(M$1&amp;"|"&amp;TEXT($C145,"yyyymmdd"), RRPS_ALL[Key], RRPS_ALL[Yield to Maturity], "")</f>
        <v>0.66997700000000004</v>
      </c>
      <c r="N145" s="6">
        <f>_xlfn.XLOOKUP(N$1&amp;"|"&amp;TEXT($C145,"yyyymmdd"), RRPS_ALL[Key], RRPS_ALL[Mid Price], "")</f>
        <v>157.19</v>
      </c>
      <c r="O145" s="6">
        <f>_xlfn.XLOOKUP(O$1&amp;"|"&amp;TEXT($C145,"yyyymmdd"), RRPS_ALL[Key], RRPS_ALL[Mid Yield], "")</f>
        <v>0.63150099999999998</v>
      </c>
      <c r="P145" s="6">
        <f>_xlfn.XLOOKUP(P$1&amp;"|"&amp;TEXT($C145,"yyyymmdd"), RRPS_ALL[Key], RRPS_ALL[Dirty Mid], "")</f>
        <v>0</v>
      </c>
      <c r="Q145" s="6">
        <f>_xlfn.XLOOKUP(Q$1&amp;"|"&amp;TEXT($C145,"yyyymmdd"), RRPS_ALL[Key], RRPS_ALL[Clean Price Mid], "")</f>
        <v>0</v>
      </c>
      <c r="R145" s="6">
        <v>0.04</v>
      </c>
      <c r="S145" s="5">
        <v>44166</v>
      </c>
      <c r="T145" s="6">
        <f t="shared" si="14"/>
        <v>9.170544757733369</v>
      </c>
      <c r="U145" s="7">
        <f>_xlfn.XLOOKUP(U$1&amp;"|"&amp;TEXT($C145,"yyyymmdd"), RRPS_ALL[Key], RRPS_ALL[Yield to Maturity], "")</f>
        <v>0.43973299999999998</v>
      </c>
      <c r="V145" s="6">
        <f>_xlfn.XLOOKUP(V$1&amp;"|"&amp;TEXT($C145,"yyyymmdd"), RRPS_ALL[Key], RRPS_ALL[Mid Price], "")</f>
        <v>182.947</v>
      </c>
      <c r="W145" s="6">
        <f>_xlfn.XLOOKUP(W$1&amp;"|"&amp;TEXT($C145,"yyyymmdd"), RRPS_ALL[Key], RRPS_ALL[Mid Yield], "")</f>
        <v>0.43091600000000002</v>
      </c>
      <c r="X145" s="6">
        <f>_xlfn.XLOOKUP(X$1&amp;"|"&amp;TEXT($C145,"yyyymmdd"), RRPS_ALL[Key], RRPS_ALL[Dirty Mid], "")</f>
        <v>0</v>
      </c>
      <c r="Y145" s="6">
        <f>_xlfn.XLOOKUP(Y$1&amp;"|"&amp;TEXT($C145,"yyyymmdd"), RRPS_ALL[Key], RRPS_ALL[Clean Price Mid], "")</f>
        <v>0</v>
      </c>
      <c r="Z145" s="6">
        <v>3.5000000000000003E-2</v>
      </c>
      <c r="AA145" s="5">
        <v>47088</v>
      </c>
      <c r="AB145" s="6">
        <f t="shared" si="16"/>
        <v>17.170494296577946</v>
      </c>
      <c r="AC145" s="7">
        <f>_xlfn.XLOOKUP(AC$1&amp;"|"&amp;TEXT($C145,"yyyymmdd"), RRPS_ALL[Key], RRPS_ALL[Yield to Maturity], "")</f>
        <v>0.12416099999999999</v>
      </c>
      <c r="AD145" s="6">
        <f>_xlfn.XLOOKUP(AD$1&amp;"|"&amp;TEXT($C145,"yyyymmdd"), RRPS_ALL[Key], RRPS_ALL[Mid Price], "")</f>
        <v>138.6105</v>
      </c>
      <c r="AE145" s="6">
        <f>_xlfn.XLOOKUP(AE$1&amp;"|"&amp;TEXT($C145,"yyyymmdd"), RRPS_ALL[Key], RRPS_ALL[Mid Yield], "")</f>
        <v>8.9913999999999994E-2</v>
      </c>
      <c r="AF145" s="6">
        <f>_xlfn.XLOOKUP(AF$1&amp;"|"&amp;TEXT($C145,"yyyymmdd"), RRPS_ALL[Key], RRPS_ALL[Dirty Mid], "")</f>
        <v>3.5893839999999999</v>
      </c>
      <c r="AG145" s="6">
        <f>_xlfn.XLOOKUP(AG$1&amp;"|"&amp;TEXT($C145,"yyyymmdd"), RRPS_ALL[Key], RRPS_ALL[Clean Price Mid], "")</f>
        <v>3.8566470000000002</v>
      </c>
      <c r="AH145" s="6">
        <v>3.5000000000000003E-2</v>
      </c>
      <c r="AI145" s="5">
        <v>42339</v>
      </c>
      <c r="AJ145" s="6">
        <f t="shared" si="17"/>
        <v>4.1703176341730561</v>
      </c>
      <c r="AK145" s="7">
        <f>_xlfn.XLOOKUP(AK$1&amp;"|"&amp;TEXT($C145,"yyyymmdd"), RRPS_ALL[Key], RRPS_ALL[Yield to Maturity], "")</f>
        <v>0.663574</v>
      </c>
      <c r="AL145" s="6">
        <f>_xlfn.XLOOKUP(AL$1&amp;"|"&amp;TEXT($C145,"yyyymmdd"), RRPS_ALL[Key], RRPS_ALL[Mid Price], "")</f>
        <v>111.19</v>
      </c>
      <c r="AM145" s="6">
        <f>_xlfn.XLOOKUP(AM$1&amp;"|"&amp;TEXT($C145,"yyyymmdd"), RRPS_ALL[Key], RRPS_ALL[Mid Yield], "")</f>
        <v>0.57147499999999996</v>
      </c>
      <c r="AN145" s="6">
        <f>_xlfn.XLOOKUP(AN$1&amp;"|"&amp;TEXT($C145,"yyyymmdd"), RRPS_ALL[Key], RRPS_ALL[Dirty Mid], "")</f>
        <v>0</v>
      </c>
      <c r="AO145" s="6">
        <f>_xlfn.XLOOKUP(AO$1&amp;"|"&amp;TEXT($C145,"yyyymmdd"), RRPS_ALL[Key], RRPS_ALL[Clean Price Mid], "")</f>
        <v>0</v>
      </c>
      <c r="AP145" s="6">
        <v>0.01</v>
      </c>
      <c r="AQ145" s="5">
        <v>41000</v>
      </c>
      <c r="AR145" s="6">
        <f t="shared" si="20"/>
        <v>0.50273224043715847</v>
      </c>
      <c r="AS145" s="7">
        <f>_xlfn.XLOOKUP(AS$1&amp;"|"&amp;TEXT($C145,"yyyymmdd"), RRPS_ALL[Key], RRPS_ALL[Yield to Maturity], "")</f>
        <v>0.20927999999999999</v>
      </c>
      <c r="AT145" s="6">
        <f>_xlfn.XLOOKUP(AT$1&amp;"|"&amp;TEXT($C145,"yyyymmdd"), RRPS_ALL[Key], RRPS_ALL[Mid Price], "")</f>
        <v>104.495</v>
      </c>
      <c r="AU145" s="6">
        <f>_xlfn.XLOOKUP(AU$1&amp;"|"&amp;TEXT($C145,"yyyymmdd"), RRPS_ALL[Key], RRPS_ALL[Mid Yield], "")</f>
        <v>0.187832</v>
      </c>
      <c r="AV145" s="6">
        <f>_xlfn.XLOOKUP(AV$1&amp;"|"&amp;TEXT($C145,"yyyymmdd"), RRPS_ALL[Key], RRPS_ALL[Dirty Mid], "")</f>
        <v>0</v>
      </c>
      <c r="AW145" s="6">
        <f>_xlfn.XLOOKUP(AW$1&amp;"|"&amp;TEXT($C145,"yyyymmdd"), RRPS_ALL[Key], RRPS_ALL[Clean Price Mid], "")</f>
        <v>0</v>
      </c>
      <c r="AX145" s="6">
        <v>5.0000000000000001E-3</v>
      </c>
      <c r="AY145" s="5">
        <v>42887</v>
      </c>
      <c r="AZ145" s="6">
        <f t="shared" si="19"/>
        <v>5.6695346108721161</v>
      </c>
      <c r="BA145" s="7">
        <f>_xlfn.XLOOKUP(BA$1&amp;"|"&amp;TEXT($C145,"yyyymmdd"), RRPS_ALL[Key], RRPS_ALL[Yield to Maturity], "")</f>
        <v>5.4253999999999997E-2</v>
      </c>
      <c r="BB145" s="6">
        <f>_xlfn.XLOOKUP(BB$1&amp;"|"&amp;TEXT($C145,"yyyymmdd"), RRPS_ALL[Key], RRPS_ALL[Mid Price], "")</f>
        <v>102.53</v>
      </c>
      <c r="BC145" s="6">
        <f>_xlfn.XLOOKUP(BC$1&amp;"|"&amp;TEXT($C145,"yyyymmdd"), RRPS_ALL[Key], RRPS_ALL[Mid Yield], "")</f>
        <v>0</v>
      </c>
      <c r="BD145" s="6">
        <f>_xlfn.XLOOKUP(BD$1&amp;"|"&amp;TEXT($C145,"yyyymmdd"), RRPS_ALL[Key], RRPS_ALL[Dirty Mid], "")</f>
        <v>0</v>
      </c>
      <c r="BE145" s="6">
        <f>_xlfn.XLOOKUP(BE$1&amp;"|"&amp;TEXT($C145,"yyyymmdd"), RRPS_ALL[Key], RRPS_ALL[Clean Price Mid], "")</f>
        <v>0</v>
      </c>
      <c r="BF145">
        <v>2.5000000000000001E-3</v>
      </c>
      <c r="BG145" s="5">
        <v>44713</v>
      </c>
      <c r="BH145" s="6">
        <f t="shared" ref="BH145:BH208" si="21">YEARFRAC($C145,BG145,1)</f>
        <v>10.669404517453799</v>
      </c>
      <c r="BI145" s="7" t="str">
        <f>_xlfn.XLOOKUP(BI$1&amp;"|"&amp;TEXT($C145,"yyyymmdd"), RRPS_ALL[Key], RRPS_ALL[Yield to Maturity], "")</f>
        <v/>
      </c>
      <c r="BJ145" s="6" t="str">
        <f>_xlfn.XLOOKUP(BJ$1&amp;"|"&amp;TEXT($C145,"yyyymmdd"), RRPS_ALL[Key], RRPS_ALL[Mid Price], "")</f>
        <v/>
      </c>
      <c r="BK145" s="6" t="str">
        <f>_xlfn.XLOOKUP(BK$1&amp;"|"&amp;TEXT($C145,"yyyymmdd"), RRPS_ALL[Key], RRPS_ALL[Mid Yield], "")</f>
        <v/>
      </c>
      <c r="BL145" s="6" t="str">
        <f>_xlfn.XLOOKUP(BL$1&amp;"|"&amp;TEXT($C145,"yyyymmdd"), RRPS_ALL[Key], RRPS_ALL[Dirty Mid], "")</f>
        <v/>
      </c>
      <c r="BM145" s="6" t="str">
        <f>_xlfn.XLOOKUP(BM$1&amp;"|"&amp;TEXT($C145,"yyyymmdd"), RRPS_ALL[Key], RRPS_ALL[Clean Price Mid], "")</f>
        <v/>
      </c>
      <c r="BN145" s="6"/>
      <c r="BO145" s="6"/>
      <c r="BP145" s="6"/>
      <c r="BQ145" s="7" t="str">
        <f>_xlfn.XLOOKUP(BQ$1&amp;"|"&amp;TEXT($C145,"yyyymmdd"), RRPS_ALL[Key], RRPS_ALL[Yield to Maturity], "")</f>
        <v/>
      </c>
      <c r="BR145" s="6" t="str">
        <f>_xlfn.XLOOKUP(BR$1&amp;"|"&amp;TEXT($C145,"yyyymmdd"), RRPS_ALL[Key], RRPS_ALL[Mid Price], "")</f>
        <v/>
      </c>
      <c r="BS145" s="6" t="str">
        <f>_xlfn.XLOOKUP(BS$1&amp;"|"&amp;TEXT($C145,"yyyymmdd"), RRPS_ALL[Key], RRPS_ALL[Mid Yield], "")</f>
        <v/>
      </c>
      <c r="BT145" s="6" t="str">
        <f>_xlfn.XLOOKUP(BT$1&amp;"|"&amp;TEXT($C145,"yyyymmdd"), RRPS_ALL[Key], RRPS_ALL[Dirty Mid], "")</f>
        <v/>
      </c>
      <c r="BU145" s="6" t="str">
        <f>_xlfn.XLOOKUP(BU$1&amp;"|"&amp;TEXT($C145,"yyyymmdd"), RRPS_ALL[Key], RRPS_ALL[Clean Price Mid], "")</f>
        <v/>
      </c>
      <c r="BV145" s="6"/>
      <c r="BW145" s="6"/>
      <c r="BX145" s="6"/>
      <c r="BY145" s="7" t="str">
        <f>_xlfn.XLOOKUP(BY$1&amp;"|"&amp;TEXT($C145,"yyyymmdd"), RRPS_ALL[Key], RRPS_ALL[Yield to Maturity], "")</f>
        <v/>
      </c>
      <c r="BZ145" s="6" t="str">
        <f>_xlfn.XLOOKUP(BZ$1&amp;"|"&amp;TEXT($C145,"yyyymmdd"), RRPS_ALL[Key], RRPS_ALL[Mid Price], "")</f>
        <v/>
      </c>
      <c r="CA145" s="6" t="str">
        <f>_xlfn.XLOOKUP(CA$1&amp;"|"&amp;TEXT($C145,"yyyymmdd"), RRPS_ALL[Key], RRPS_ALL[Mid Yield], "")</f>
        <v/>
      </c>
      <c r="CB145" s="6" t="str">
        <f>_xlfn.XLOOKUP(CB$1&amp;"|"&amp;TEXT($C145,"yyyymmdd"), RRPS_ALL[Key], RRPS_ALL[Dirty Mid], "")</f>
        <v/>
      </c>
      <c r="CC145" s="6" t="str">
        <f>_xlfn.XLOOKUP(CC$1&amp;"|"&amp;TEXT($C145,"yyyymmdd"), RRPS_ALL[Key], RRPS_ALL[Clean Price Mid], "")</f>
        <v/>
      </c>
      <c r="CD145" s="6"/>
      <c r="CE145" s="6"/>
      <c r="CF145" s="6"/>
      <c r="CG145" s="7" t="str">
        <f>_xlfn.XLOOKUP(CG$1&amp;"|"&amp;TEXT($C145,"yyyymmdd"), RRPS_ALL[Key], RRPS_ALL[Yield to Maturity], "")</f>
        <v/>
      </c>
      <c r="CH145" s="6" t="str">
        <f>_xlfn.XLOOKUP(CH$1&amp;"|"&amp;TEXT($C145,"yyyymmdd"), RRPS_ALL[Key], RRPS_ALL[Mid Price], "")</f>
        <v/>
      </c>
      <c r="CI145" s="6" t="str">
        <f>_xlfn.XLOOKUP(CI$1&amp;"|"&amp;TEXT($C145,"yyyymmdd"), RRPS_ALL[Key], RRPS_ALL[Mid Yield], "")</f>
        <v/>
      </c>
      <c r="CJ145" s="6" t="str">
        <f>_xlfn.XLOOKUP(CJ$1&amp;"|"&amp;TEXT($C145,"yyyymmdd"), RRPS_ALL[Key], RRPS_ALL[Dirty Mid], "")</f>
        <v/>
      </c>
      <c r="CK145" s="6" t="str">
        <f>_xlfn.XLOOKUP(CK$1&amp;"|"&amp;TEXT($C145,"yyyymmdd"), RRPS_ALL[Key], RRPS_ALL[Clean Price Mid], "")</f>
        <v/>
      </c>
      <c r="CL145" s="6"/>
      <c r="CM145" s="6"/>
      <c r="CN145" s="6"/>
      <c r="CO145" s="7" t="str">
        <f>_xlfn.XLOOKUP(CO$1&amp;"|"&amp;TEXT($C145,"yyyymmdd"), RRPS_ALL[Key], RRPS_ALL[Yield to Maturity], "")</f>
        <v/>
      </c>
      <c r="CP145" s="6" t="str">
        <f>_xlfn.XLOOKUP(CP$1&amp;"|"&amp;TEXT($C145,"yyyymmdd"), RRPS_ALL[Key], RRPS_ALL[Mid Price], "")</f>
        <v/>
      </c>
      <c r="CQ145" s="6" t="str">
        <f>_xlfn.XLOOKUP(CQ$1&amp;"|"&amp;TEXT($C145,"yyyymmdd"), RRPS_ALL[Key], RRPS_ALL[Mid Yield], "")</f>
        <v/>
      </c>
      <c r="CR145" s="6" t="str">
        <f>_xlfn.XLOOKUP(CR$1&amp;"|"&amp;TEXT($C145,"yyyymmdd"), RRPS_ALL[Key], RRPS_ALL[Dirty Mid], "")</f>
        <v/>
      </c>
      <c r="CS145" s="6" t="str">
        <f>_xlfn.XLOOKUP(CS$1&amp;"|"&amp;TEXT($C145,"yyyymmdd"), RRPS_ALL[Key], RRPS_ALL[Clean Price Mid], "")</f>
        <v/>
      </c>
      <c r="CT145" s="6"/>
      <c r="CU145" s="6"/>
      <c r="CV145" s="6"/>
      <c r="CW145" s="7" t="str">
        <f>_xlfn.XLOOKUP(CW$1&amp;"|"&amp;TEXT($C145,"yyyymmdd"), RRPS_ALL[Key], RRPS_ALL[Yield to Maturity], "")</f>
        <v/>
      </c>
      <c r="CX145" s="6" t="str">
        <f>_xlfn.XLOOKUP(CX$1&amp;"|"&amp;TEXT($C145,"yyyymmdd"), RRPS_ALL[Key], RRPS_ALL[Mid Price], "")</f>
        <v/>
      </c>
      <c r="CY145" s="6" t="str">
        <f>_xlfn.XLOOKUP(CY$1&amp;"|"&amp;TEXT($C145,"yyyymmdd"), RRPS_ALL[Key], RRPS_ALL[Mid Yield], "")</f>
        <v/>
      </c>
      <c r="CZ145" s="6" t="str">
        <f>_xlfn.XLOOKUP(CZ$1&amp;"|"&amp;TEXT($C145,"yyyymmdd"), RRPS_ALL[Key], RRPS_ALL[Dirty Mid], "")</f>
        <v/>
      </c>
      <c r="DA145" s="6" t="str">
        <f>_xlfn.XLOOKUP(DA$1&amp;"|"&amp;TEXT($C145,"yyyymmdd"), RRPS_ALL[Key], RRPS_ALL[Clean Price Mid], "")</f>
        <v/>
      </c>
    </row>
    <row r="146" spans="1:105" x14ac:dyDescent="0.2">
      <c r="A146">
        <v>2011</v>
      </c>
      <c r="B146">
        <v>10</v>
      </c>
      <c r="C146" s="5">
        <f t="shared" si="18"/>
        <v>40847</v>
      </c>
      <c r="D146" s="6">
        <v>1.25</v>
      </c>
      <c r="E146" s="7" t="str">
        <f>_xlfn.XLOOKUP(E$1&amp;"|"&amp;TEXT($C146,"yyyymmdd"), RRPS_ALL[Key], RRPS_ALL[Yield to Maturity], "")</f>
        <v/>
      </c>
      <c r="F146" s="6" t="str">
        <f>_xlfn.XLOOKUP(F$1&amp;"|"&amp;TEXT($C146,"yyyymmdd"), RRPS_ALL[Key], RRPS_ALL[Mid Price], "")</f>
        <v/>
      </c>
      <c r="G146" s="6" t="str">
        <f>_xlfn.XLOOKUP(G$1&amp;"|"&amp;TEXT($C146,"yyyymmdd"), RRPS_ALL[Key], RRPS_ALL[Mid Yield], "")</f>
        <v/>
      </c>
      <c r="H146" s="6" t="str">
        <f>_xlfn.XLOOKUP(H$1&amp;"|"&amp;TEXT($C146,"yyyymmdd"), RRPS_ALL[Key], RRPS_ALL[Dirty Mid], "")</f>
        <v/>
      </c>
      <c r="I146" s="6" t="str">
        <f>_xlfn.XLOOKUP(I$1&amp;"|"&amp;TEXT($C146,"yyyymmdd"), RRPS_ALL[Key], RRPS_ALL[Clean Price Mid], "")</f>
        <v/>
      </c>
      <c r="J146" s="6"/>
      <c r="K146" s="6"/>
      <c r="L146" s="6"/>
      <c r="M146" s="7">
        <f>_xlfn.XLOOKUP(M$1&amp;"|"&amp;TEXT($C146,"yyyymmdd"), RRPS_ALL[Key], RRPS_ALL[Yield to Maturity], "")</f>
        <v>0.44448700000000002</v>
      </c>
      <c r="N146" s="6">
        <f>_xlfn.XLOOKUP(N$1&amp;"|"&amp;TEXT($C146,"yyyymmdd"), RRPS_ALL[Key], RRPS_ALL[Mid Price], "")</f>
        <v>159.56700000000001</v>
      </c>
      <c r="O146" s="6">
        <f>_xlfn.XLOOKUP(O$1&amp;"|"&amp;TEXT($C146,"yyyymmdd"), RRPS_ALL[Key], RRPS_ALL[Mid Yield], "")</f>
        <v>0.40714</v>
      </c>
      <c r="P146" s="6">
        <f>_xlfn.XLOOKUP(P$1&amp;"|"&amp;TEXT($C146,"yyyymmdd"), RRPS_ALL[Key], RRPS_ALL[Dirty Mid], "")</f>
        <v>0</v>
      </c>
      <c r="Q146" s="6">
        <f>_xlfn.XLOOKUP(Q$1&amp;"|"&amp;TEXT($C146,"yyyymmdd"), RRPS_ALL[Key], RRPS_ALL[Clean Price Mid], "")</f>
        <v>0</v>
      </c>
      <c r="R146" s="6">
        <v>0.04</v>
      </c>
      <c r="S146" s="5">
        <v>44166</v>
      </c>
      <c r="T146" s="6">
        <f t="shared" si="14"/>
        <v>9.0856830002737468</v>
      </c>
      <c r="U146" s="7">
        <f>_xlfn.XLOOKUP(U$1&amp;"|"&amp;TEXT($C146,"yyyymmdd"), RRPS_ALL[Key], RRPS_ALL[Yield to Maturity], "")</f>
        <v>0.61774300000000004</v>
      </c>
      <c r="V146" s="6">
        <f>_xlfn.XLOOKUP(V$1&amp;"|"&amp;TEXT($C146,"yyyymmdd"), RRPS_ALL[Key], RRPS_ALL[Mid Price], "")</f>
        <v>178.315</v>
      </c>
      <c r="W146" s="6">
        <f>_xlfn.XLOOKUP(W$1&amp;"|"&amp;TEXT($C146,"yyyymmdd"), RRPS_ALL[Key], RRPS_ALL[Mid Yield], "")</f>
        <v>0.60861500000000002</v>
      </c>
      <c r="X146" s="6">
        <f>_xlfn.XLOOKUP(X$1&amp;"|"&amp;TEXT($C146,"yyyymmdd"), RRPS_ALL[Key], RRPS_ALL[Dirty Mid], "")</f>
        <v>0</v>
      </c>
      <c r="Y146" s="6">
        <f>_xlfn.XLOOKUP(Y$1&amp;"|"&amp;TEXT($C146,"yyyymmdd"), RRPS_ALL[Key], RRPS_ALL[Clean Price Mid], "")</f>
        <v>0</v>
      </c>
      <c r="Z146" s="6">
        <v>3.5000000000000003E-2</v>
      </c>
      <c r="AA146" s="5">
        <v>47088</v>
      </c>
      <c r="AB146" s="6">
        <f t="shared" si="16"/>
        <v>17.085627376425855</v>
      </c>
      <c r="AC146" s="7">
        <f>_xlfn.XLOOKUP(AC$1&amp;"|"&amp;TEXT($C146,"yyyymmdd"), RRPS_ALL[Key], RRPS_ALL[Yield to Maturity], "")</f>
        <v>4.8261999999999999E-2</v>
      </c>
      <c r="AD146" s="6">
        <f>_xlfn.XLOOKUP(AD$1&amp;"|"&amp;TEXT($C146,"yyyymmdd"), RRPS_ALL[Key], RRPS_ALL[Mid Price], "")</f>
        <v>138.77250000000001</v>
      </c>
      <c r="AE146" s="6">
        <f>_xlfn.XLOOKUP(AE$1&amp;"|"&amp;TEXT($C146,"yyyymmdd"), RRPS_ALL[Key], RRPS_ALL[Mid Yield], "")</f>
        <v>1.3455999999999999E-2</v>
      </c>
      <c r="AF146" s="6">
        <f>_xlfn.XLOOKUP(AF$1&amp;"|"&amp;TEXT($C146,"yyyymmdd"), RRPS_ALL[Key], RRPS_ALL[Dirty Mid], "")</f>
        <v>3.9229129999999999</v>
      </c>
      <c r="AG146" s="6">
        <f>_xlfn.XLOOKUP(AG$1&amp;"|"&amp;TEXT($C146,"yyyymmdd"), RRPS_ALL[Key], RRPS_ALL[Clean Price Mid], "")</f>
        <v>3.778743</v>
      </c>
      <c r="AH146" s="6">
        <v>3.5000000000000003E-2</v>
      </c>
      <c r="AI146" s="5">
        <v>42339</v>
      </c>
      <c r="AJ146" s="6">
        <f t="shared" si="17"/>
        <v>4.0854326396495075</v>
      </c>
      <c r="AK146" s="7">
        <f>_xlfn.XLOOKUP(AK$1&amp;"|"&amp;TEXT($C146,"yyyymmdd"), RRPS_ALL[Key], RRPS_ALL[Yield to Maturity], "")</f>
        <v>0.61237900000000001</v>
      </c>
      <c r="AL146" s="6">
        <f>_xlfn.XLOOKUP(AL$1&amp;"|"&amp;TEXT($C146,"yyyymmdd"), RRPS_ALL[Key], RRPS_ALL[Mid Price], "")</f>
        <v>111.22</v>
      </c>
      <c r="AM146" s="6">
        <f>_xlfn.XLOOKUP(AM$1&amp;"|"&amp;TEXT($C146,"yyyymmdd"), RRPS_ALL[Key], RRPS_ALL[Mid Yield], "")</f>
        <v>0.50303600000000004</v>
      </c>
      <c r="AN146" s="6">
        <f>_xlfn.XLOOKUP(AN$1&amp;"|"&amp;TEXT($C146,"yyyymmdd"), RRPS_ALL[Key], RRPS_ALL[Dirty Mid], "")</f>
        <v>0</v>
      </c>
      <c r="AO146" s="6">
        <f>_xlfn.XLOOKUP(AO$1&amp;"|"&amp;TEXT($C146,"yyyymmdd"), RRPS_ALL[Key], RRPS_ALL[Clean Price Mid], "")</f>
        <v>0</v>
      </c>
      <c r="AP146" s="6">
        <v>0.01</v>
      </c>
      <c r="AQ146" s="5">
        <v>41000</v>
      </c>
      <c r="AR146" s="6">
        <f t="shared" si="20"/>
        <v>0.41803278688524592</v>
      </c>
      <c r="AS146" s="7">
        <f>_xlfn.XLOOKUP(AS$1&amp;"|"&amp;TEXT($C146,"yyyymmdd"), RRPS_ALL[Key], RRPS_ALL[Yield to Maturity], "")</f>
        <v>0.221551</v>
      </c>
      <c r="AT146" s="6">
        <f>_xlfn.XLOOKUP(AT$1&amp;"|"&amp;TEXT($C146,"yyyymmdd"), RRPS_ALL[Key], RRPS_ALL[Mid Price], "")</f>
        <v>104.435</v>
      </c>
      <c r="AU146" s="6">
        <f>_xlfn.XLOOKUP(AU$1&amp;"|"&amp;TEXT($C146,"yyyymmdd"), RRPS_ALL[Key], RRPS_ALL[Mid Yield], "")</f>
        <v>0.199793</v>
      </c>
      <c r="AV146" s="6">
        <f>_xlfn.XLOOKUP(AV$1&amp;"|"&amp;TEXT($C146,"yyyymmdd"), RRPS_ALL[Key], RRPS_ALL[Dirty Mid], "")</f>
        <v>0</v>
      </c>
      <c r="AW146" s="6">
        <f>_xlfn.XLOOKUP(AW$1&amp;"|"&amp;TEXT($C146,"yyyymmdd"), RRPS_ALL[Key], RRPS_ALL[Clean Price Mid], "")</f>
        <v>0</v>
      </c>
      <c r="AX146" s="6">
        <v>5.0000000000000001E-3</v>
      </c>
      <c r="AY146" s="5">
        <v>42887</v>
      </c>
      <c r="AZ146" s="6">
        <f t="shared" si="19"/>
        <v>5.5846695346108719</v>
      </c>
      <c r="BA146" s="7">
        <f>_xlfn.XLOOKUP(BA$1&amp;"|"&amp;TEXT($C146,"yyyymmdd"), RRPS_ALL[Key], RRPS_ALL[Yield to Maturity], "")</f>
        <v>0.44554700000000003</v>
      </c>
      <c r="BB146" s="6">
        <f>_xlfn.XLOOKUP(BB$1&amp;"|"&amp;TEXT($C146,"yyyymmdd"), RRPS_ALL[Key], RRPS_ALL[Mid Price], "")</f>
        <v>98.468000000000004</v>
      </c>
      <c r="BC146" s="6">
        <f>_xlfn.XLOOKUP(BC$1&amp;"|"&amp;TEXT($C146,"yyyymmdd"), RRPS_ALL[Key], RRPS_ALL[Mid Yield], "")</f>
        <v>0</v>
      </c>
      <c r="BD146" s="6">
        <f>_xlfn.XLOOKUP(BD$1&amp;"|"&amp;TEXT($C146,"yyyymmdd"), RRPS_ALL[Key], RRPS_ALL[Dirty Mid], "")</f>
        <v>0</v>
      </c>
      <c r="BE146" s="6">
        <f>_xlfn.XLOOKUP(BE$1&amp;"|"&amp;TEXT($C146,"yyyymmdd"), RRPS_ALL[Key], RRPS_ALL[Clean Price Mid], "")</f>
        <v>0</v>
      </c>
      <c r="BF146">
        <v>2.5000000000000001E-3</v>
      </c>
      <c r="BG146" s="5">
        <v>44713</v>
      </c>
      <c r="BH146" s="6">
        <f t="shared" si="21"/>
        <v>10.584531143052704</v>
      </c>
      <c r="BI146" s="7" t="str">
        <f>_xlfn.XLOOKUP(BI$1&amp;"|"&amp;TEXT($C146,"yyyymmdd"), RRPS_ALL[Key], RRPS_ALL[Yield to Maturity], "")</f>
        <v/>
      </c>
      <c r="BJ146" s="6" t="str">
        <f>_xlfn.XLOOKUP(BJ$1&amp;"|"&amp;TEXT($C146,"yyyymmdd"), RRPS_ALL[Key], RRPS_ALL[Mid Price], "")</f>
        <v/>
      </c>
      <c r="BK146" s="6" t="str">
        <f>_xlfn.XLOOKUP(BK$1&amp;"|"&amp;TEXT($C146,"yyyymmdd"), RRPS_ALL[Key], RRPS_ALL[Mid Yield], "")</f>
        <v/>
      </c>
      <c r="BL146" s="6" t="str">
        <f>_xlfn.XLOOKUP(BL$1&amp;"|"&amp;TEXT($C146,"yyyymmdd"), RRPS_ALL[Key], RRPS_ALL[Dirty Mid], "")</f>
        <v/>
      </c>
      <c r="BM146" s="6" t="str">
        <f>_xlfn.XLOOKUP(BM$1&amp;"|"&amp;TEXT($C146,"yyyymmdd"), RRPS_ALL[Key], RRPS_ALL[Clean Price Mid], "")</f>
        <v/>
      </c>
      <c r="BN146" s="6"/>
      <c r="BO146" s="6"/>
      <c r="BP146" s="6"/>
      <c r="BQ146" s="7" t="str">
        <f>_xlfn.XLOOKUP(BQ$1&amp;"|"&amp;TEXT($C146,"yyyymmdd"), RRPS_ALL[Key], RRPS_ALL[Yield to Maturity], "")</f>
        <v/>
      </c>
      <c r="BR146" s="6" t="str">
        <f>_xlfn.XLOOKUP(BR$1&amp;"|"&amp;TEXT($C146,"yyyymmdd"), RRPS_ALL[Key], RRPS_ALL[Mid Price], "")</f>
        <v/>
      </c>
      <c r="BS146" s="6" t="str">
        <f>_xlfn.XLOOKUP(BS$1&amp;"|"&amp;TEXT($C146,"yyyymmdd"), RRPS_ALL[Key], RRPS_ALL[Mid Yield], "")</f>
        <v/>
      </c>
      <c r="BT146" s="6" t="str">
        <f>_xlfn.XLOOKUP(BT$1&amp;"|"&amp;TEXT($C146,"yyyymmdd"), RRPS_ALL[Key], RRPS_ALL[Dirty Mid], "")</f>
        <v/>
      </c>
      <c r="BU146" s="6" t="str">
        <f>_xlfn.XLOOKUP(BU$1&amp;"|"&amp;TEXT($C146,"yyyymmdd"), RRPS_ALL[Key], RRPS_ALL[Clean Price Mid], "")</f>
        <v/>
      </c>
      <c r="BV146" s="6"/>
      <c r="BW146" s="6"/>
      <c r="BX146" s="6"/>
      <c r="BY146" s="7" t="str">
        <f>_xlfn.XLOOKUP(BY$1&amp;"|"&amp;TEXT($C146,"yyyymmdd"), RRPS_ALL[Key], RRPS_ALL[Yield to Maturity], "")</f>
        <v/>
      </c>
      <c r="BZ146" s="6" t="str">
        <f>_xlfn.XLOOKUP(BZ$1&amp;"|"&amp;TEXT($C146,"yyyymmdd"), RRPS_ALL[Key], RRPS_ALL[Mid Price], "")</f>
        <v/>
      </c>
      <c r="CA146" s="6" t="str">
        <f>_xlfn.XLOOKUP(CA$1&amp;"|"&amp;TEXT($C146,"yyyymmdd"), RRPS_ALL[Key], RRPS_ALL[Mid Yield], "")</f>
        <v/>
      </c>
      <c r="CB146" s="6" t="str">
        <f>_xlfn.XLOOKUP(CB$1&amp;"|"&amp;TEXT($C146,"yyyymmdd"), RRPS_ALL[Key], RRPS_ALL[Dirty Mid], "")</f>
        <v/>
      </c>
      <c r="CC146" s="6" t="str">
        <f>_xlfn.XLOOKUP(CC$1&amp;"|"&amp;TEXT($C146,"yyyymmdd"), RRPS_ALL[Key], RRPS_ALL[Clean Price Mid], "")</f>
        <v/>
      </c>
      <c r="CD146" s="6"/>
      <c r="CE146" s="6"/>
      <c r="CF146" s="6"/>
      <c r="CG146" s="7" t="str">
        <f>_xlfn.XLOOKUP(CG$1&amp;"|"&amp;TEXT($C146,"yyyymmdd"), RRPS_ALL[Key], RRPS_ALL[Yield to Maturity], "")</f>
        <v/>
      </c>
      <c r="CH146" s="6" t="str">
        <f>_xlfn.XLOOKUP(CH$1&amp;"|"&amp;TEXT($C146,"yyyymmdd"), RRPS_ALL[Key], RRPS_ALL[Mid Price], "")</f>
        <v/>
      </c>
      <c r="CI146" s="6" t="str">
        <f>_xlfn.XLOOKUP(CI$1&amp;"|"&amp;TEXT($C146,"yyyymmdd"), RRPS_ALL[Key], RRPS_ALL[Mid Yield], "")</f>
        <v/>
      </c>
      <c r="CJ146" s="6" t="str">
        <f>_xlfn.XLOOKUP(CJ$1&amp;"|"&amp;TEXT($C146,"yyyymmdd"), RRPS_ALL[Key], RRPS_ALL[Dirty Mid], "")</f>
        <v/>
      </c>
      <c r="CK146" s="6" t="str">
        <f>_xlfn.XLOOKUP(CK$1&amp;"|"&amp;TEXT($C146,"yyyymmdd"), RRPS_ALL[Key], RRPS_ALL[Clean Price Mid], "")</f>
        <v/>
      </c>
      <c r="CL146" s="6"/>
      <c r="CM146" s="6"/>
      <c r="CN146" s="6"/>
      <c r="CO146" s="7" t="str">
        <f>_xlfn.XLOOKUP(CO$1&amp;"|"&amp;TEXT($C146,"yyyymmdd"), RRPS_ALL[Key], RRPS_ALL[Yield to Maturity], "")</f>
        <v/>
      </c>
      <c r="CP146" s="6" t="str">
        <f>_xlfn.XLOOKUP(CP$1&amp;"|"&amp;TEXT($C146,"yyyymmdd"), RRPS_ALL[Key], RRPS_ALL[Mid Price], "")</f>
        <v/>
      </c>
      <c r="CQ146" s="6" t="str">
        <f>_xlfn.XLOOKUP(CQ$1&amp;"|"&amp;TEXT($C146,"yyyymmdd"), RRPS_ALL[Key], RRPS_ALL[Mid Yield], "")</f>
        <v/>
      </c>
      <c r="CR146" s="6" t="str">
        <f>_xlfn.XLOOKUP(CR$1&amp;"|"&amp;TEXT($C146,"yyyymmdd"), RRPS_ALL[Key], RRPS_ALL[Dirty Mid], "")</f>
        <v/>
      </c>
      <c r="CS146" s="6" t="str">
        <f>_xlfn.XLOOKUP(CS$1&amp;"|"&amp;TEXT($C146,"yyyymmdd"), RRPS_ALL[Key], RRPS_ALL[Clean Price Mid], "")</f>
        <v/>
      </c>
      <c r="CT146" s="6"/>
      <c r="CU146" s="6"/>
      <c r="CV146" s="6"/>
      <c r="CW146" s="7" t="str">
        <f>_xlfn.XLOOKUP(CW$1&amp;"|"&amp;TEXT($C146,"yyyymmdd"), RRPS_ALL[Key], RRPS_ALL[Yield to Maturity], "")</f>
        <v/>
      </c>
      <c r="CX146" s="6" t="str">
        <f>_xlfn.XLOOKUP(CX$1&amp;"|"&amp;TEXT($C146,"yyyymmdd"), RRPS_ALL[Key], RRPS_ALL[Mid Price], "")</f>
        <v/>
      </c>
      <c r="CY146" s="6" t="str">
        <f>_xlfn.XLOOKUP(CY$1&amp;"|"&amp;TEXT($C146,"yyyymmdd"), RRPS_ALL[Key], RRPS_ALL[Mid Yield], "")</f>
        <v/>
      </c>
      <c r="CZ146" s="6" t="str">
        <f>_xlfn.XLOOKUP(CZ$1&amp;"|"&amp;TEXT($C146,"yyyymmdd"), RRPS_ALL[Key], RRPS_ALL[Dirty Mid], "")</f>
        <v/>
      </c>
      <c r="DA146" s="6" t="str">
        <f>_xlfn.XLOOKUP(DA$1&amp;"|"&amp;TEXT($C146,"yyyymmdd"), RRPS_ALL[Key], RRPS_ALL[Clean Price Mid], "")</f>
        <v/>
      </c>
    </row>
    <row r="147" spans="1:105" x14ac:dyDescent="0.2">
      <c r="A147">
        <v>2011</v>
      </c>
      <c r="B147">
        <v>11</v>
      </c>
      <c r="C147" s="5">
        <f t="shared" si="18"/>
        <v>40877</v>
      </c>
      <c r="D147" s="6">
        <v>1.25</v>
      </c>
      <c r="E147" s="7" t="str">
        <f>_xlfn.XLOOKUP(E$1&amp;"|"&amp;TEXT($C147,"yyyymmdd"), RRPS_ALL[Key], RRPS_ALL[Yield to Maturity], "")</f>
        <v/>
      </c>
      <c r="F147" s="6" t="str">
        <f>_xlfn.XLOOKUP(F$1&amp;"|"&amp;TEXT($C147,"yyyymmdd"), RRPS_ALL[Key], RRPS_ALL[Mid Price], "")</f>
        <v/>
      </c>
      <c r="G147" s="6" t="str">
        <f>_xlfn.XLOOKUP(G$1&amp;"|"&amp;TEXT($C147,"yyyymmdd"), RRPS_ALL[Key], RRPS_ALL[Mid Yield], "")</f>
        <v/>
      </c>
      <c r="H147" s="6" t="str">
        <f>_xlfn.XLOOKUP(H$1&amp;"|"&amp;TEXT($C147,"yyyymmdd"), RRPS_ALL[Key], RRPS_ALL[Dirty Mid], "")</f>
        <v/>
      </c>
      <c r="I147" s="6" t="str">
        <f>_xlfn.XLOOKUP(I$1&amp;"|"&amp;TEXT($C147,"yyyymmdd"), RRPS_ALL[Key], RRPS_ALL[Clean Price Mid], "")</f>
        <v/>
      </c>
      <c r="J147" s="6"/>
      <c r="K147" s="6"/>
      <c r="L147" s="6"/>
      <c r="M147" s="7">
        <f>_xlfn.XLOOKUP(M$1&amp;"|"&amp;TEXT($C147,"yyyymmdd"), RRPS_ALL[Key], RRPS_ALL[Yield to Maturity], "")</f>
        <v>0.54232199999999997</v>
      </c>
      <c r="N147" s="6">
        <f>_xlfn.XLOOKUP(N$1&amp;"|"&amp;TEXT($C147,"yyyymmdd"), RRPS_ALL[Key], RRPS_ALL[Mid Price], "")</f>
        <v>159.11199999999999</v>
      </c>
      <c r="O147" s="6">
        <f>_xlfn.XLOOKUP(O$1&amp;"|"&amp;TEXT($C147,"yyyymmdd"), RRPS_ALL[Key], RRPS_ALL[Mid Yield], "")</f>
        <v>0.50520600000000004</v>
      </c>
      <c r="P147" s="6">
        <f>_xlfn.XLOOKUP(P$1&amp;"|"&amp;TEXT($C147,"yyyymmdd"), RRPS_ALL[Key], RRPS_ALL[Dirty Mid], "")</f>
        <v>0</v>
      </c>
      <c r="Q147" s="6">
        <f>_xlfn.XLOOKUP(Q$1&amp;"|"&amp;TEXT($C147,"yyyymmdd"), RRPS_ALL[Key], RRPS_ALL[Clean Price Mid], "")</f>
        <v>0</v>
      </c>
      <c r="R147" s="6">
        <v>0.04</v>
      </c>
      <c r="S147" s="5">
        <v>44166</v>
      </c>
      <c r="T147" s="6">
        <f t="shared" si="14"/>
        <v>9.0035587188612105</v>
      </c>
      <c r="U147" s="7">
        <f>_xlfn.XLOOKUP(U$1&amp;"|"&amp;TEXT($C147,"yyyymmdd"), RRPS_ALL[Key], RRPS_ALL[Yield to Maturity], "")</f>
        <v>0.56002099999999999</v>
      </c>
      <c r="V147" s="6">
        <f>_xlfn.XLOOKUP(V$1&amp;"|"&amp;TEXT($C147,"yyyymmdd"), RRPS_ALL[Key], RRPS_ALL[Mid Price], "")</f>
        <v>180.685</v>
      </c>
      <c r="W147" s="6">
        <f>_xlfn.XLOOKUP(W$1&amp;"|"&amp;TEXT($C147,"yyyymmdd"), RRPS_ALL[Key], RRPS_ALL[Mid Yield], "")</f>
        <v>0.55098999999999998</v>
      </c>
      <c r="X147" s="6">
        <f>_xlfn.XLOOKUP(X$1&amp;"|"&amp;TEXT($C147,"yyyymmdd"), RRPS_ALL[Key], RRPS_ALL[Dirty Mid], "")</f>
        <v>0</v>
      </c>
      <c r="Y147" s="6">
        <f>_xlfn.XLOOKUP(Y$1&amp;"|"&amp;TEXT($C147,"yyyymmdd"), RRPS_ALL[Key], RRPS_ALL[Clean Price Mid], "")</f>
        <v>0</v>
      </c>
      <c r="Z147" s="6">
        <v>3.5000000000000003E-2</v>
      </c>
      <c r="AA147" s="5">
        <v>47088</v>
      </c>
      <c r="AB147" s="6">
        <f t="shared" si="16"/>
        <v>17.003498098859318</v>
      </c>
      <c r="AC147" s="7">
        <f>_xlfn.XLOOKUP(AC$1&amp;"|"&amp;TEXT($C147,"yyyymmdd"), RRPS_ALL[Key], RRPS_ALL[Yield to Maturity], "")</f>
        <v>0.14503099999999999</v>
      </c>
      <c r="AD147" s="6">
        <f>_xlfn.XLOOKUP(AD$1&amp;"|"&amp;TEXT($C147,"yyyymmdd"), RRPS_ALL[Key], RRPS_ALL[Mid Price], "")</f>
        <v>138.8305</v>
      </c>
      <c r="AE147" s="6">
        <f>_xlfn.XLOOKUP(AE$1&amp;"|"&amp;TEXT($C147,"yyyymmdd"), RRPS_ALL[Key], RRPS_ALL[Mid Yield], "")</f>
        <v>0.109471</v>
      </c>
      <c r="AF147" s="6">
        <f>_xlfn.XLOOKUP(AF$1&amp;"|"&amp;TEXT($C147,"yyyymmdd"), RRPS_ALL[Key], RRPS_ALL[Dirty Mid], "")</f>
        <v>4.7572999999999997E-2</v>
      </c>
      <c r="AG147" s="6">
        <f>_xlfn.XLOOKUP(AG$1&amp;"|"&amp;TEXT($C147,"yyyymmdd"), RRPS_ALL[Key], RRPS_ALL[Clean Price Mid], "")</f>
        <v>3.8041040000000002</v>
      </c>
      <c r="AH147" s="6">
        <v>3.5000000000000003E-2</v>
      </c>
      <c r="AI147" s="5">
        <v>42339</v>
      </c>
      <c r="AJ147" s="6">
        <f t="shared" si="17"/>
        <v>4.0032858707557502</v>
      </c>
      <c r="AK147" s="7">
        <f>_xlfn.XLOOKUP(AK$1&amp;"|"&amp;TEXT($C147,"yyyymmdd"), RRPS_ALL[Key], RRPS_ALL[Yield to Maturity], "")</f>
        <v>2.9800879999999998</v>
      </c>
      <c r="AL147" s="6">
        <f>_xlfn.XLOOKUP(AL$1&amp;"|"&amp;TEXT($C147,"yyyymmdd"), RRPS_ALL[Key], RRPS_ALL[Mid Price], "")</f>
        <v>111.12</v>
      </c>
      <c r="AM147" s="6">
        <f>_xlfn.XLOOKUP(AM$1&amp;"|"&amp;TEXT($C147,"yyyymmdd"), RRPS_ALL[Key], RRPS_ALL[Mid Yield], "")</f>
        <v>2.8373240000000002</v>
      </c>
      <c r="AN147" s="6">
        <f>_xlfn.XLOOKUP(AN$1&amp;"|"&amp;TEXT($C147,"yyyymmdd"), RRPS_ALL[Key], RRPS_ALL[Dirty Mid], "")</f>
        <v>0</v>
      </c>
      <c r="AO147" s="6">
        <f>_xlfn.XLOOKUP(AO$1&amp;"|"&amp;TEXT($C147,"yyyymmdd"), RRPS_ALL[Key], RRPS_ALL[Clean Price Mid], "")</f>
        <v>0</v>
      </c>
      <c r="AP147" s="6">
        <v>0.01</v>
      </c>
      <c r="AQ147" s="5">
        <v>41000</v>
      </c>
      <c r="AR147" s="6">
        <f t="shared" si="20"/>
        <v>0.33606557377049179</v>
      </c>
      <c r="AS147" s="7">
        <f>_xlfn.XLOOKUP(AS$1&amp;"|"&amp;TEXT($C147,"yyyymmdd"), RRPS_ALL[Key], RRPS_ALL[Yield to Maturity], "")</f>
        <v>0.224996</v>
      </c>
      <c r="AT147" s="6">
        <f>_xlfn.XLOOKUP(AT$1&amp;"|"&amp;TEXT($C147,"yyyymmdd"), RRPS_ALL[Key], RRPS_ALL[Mid Price], "")</f>
        <v>105.121</v>
      </c>
      <c r="AU147" s="6">
        <f>_xlfn.XLOOKUP(AU$1&amp;"|"&amp;TEXT($C147,"yyyymmdd"), RRPS_ALL[Key], RRPS_ALL[Mid Yield], "")</f>
        <v>0.20303399999999999</v>
      </c>
      <c r="AV147" s="6">
        <f>_xlfn.XLOOKUP(AV$1&amp;"|"&amp;TEXT($C147,"yyyymmdd"), RRPS_ALL[Key], RRPS_ALL[Dirty Mid], "")</f>
        <v>0</v>
      </c>
      <c r="AW147" s="6">
        <f>_xlfn.XLOOKUP(AW$1&amp;"|"&amp;TEXT($C147,"yyyymmdd"), RRPS_ALL[Key], RRPS_ALL[Clean Price Mid], "")</f>
        <v>0</v>
      </c>
      <c r="AX147" s="6">
        <v>5.0000000000000001E-3</v>
      </c>
      <c r="AY147" s="5">
        <v>42887</v>
      </c>
      <c r="AZ147" s="6">
        <f t="shared" si="19"/>
        <v>5.5025420414548298</v>
      </c>
      <c r="BA147" s="7">
        <f>_xlfn.XLOOKUP(BA$1&amp;"|"&amp;TEXT($C147,"yyyymmdd"), RRPS_ALL[Key], RRPS_ALL[Yield to Maturity], "")</f>
        <v>0.445017</v>
      </c>
      <c r="BB147" s="6">
        <f>_xlfn.XLOOKUP(BB$1&amp;"|"&amp;TEXT($C147,"yyyymmdd"), RRPS_ALL[Key], RRPS_ALL[Mid Price], "")</f>
        <v>99.177000000000007</v>
      </c>
      <c r="BC147" s="6">
        <f>_xlfn.XLOOKUP(BC$1&amp;"|"&amp;TEXT($C147,"yyyymmdd"), RRPS_ALL[Key], RRPS_ALL[Mid Yield], "")</f>
        <v>0</v>
      </c>
      <c r="BD147" s="6">
        <f>_xlfn.XLOOKUP(BD$1&amp;"|"&amp;TEXT($C147,"yyyymmdd"), RRPS_ALL[Key], RRPS_ALL[Dirty Mid], "")</f>
        <v>0</v>
      </c>
      <c r="BE147" s="6">
        <f>_xlfn.XLOOKUP(BE$1&amp;"|"&amp;TEXT($C147,"yyyymmdd"), RRPS_ALL[Key], RRPS_ALL[Clean Price Mid], "")</f>
        <v>0</v>
      </c>
      <c r="BF147">
        <v>2.5000000000000001E-3</v>
      </c>
      <c r="BG147" s="5">
        <v>44713</v>
      </c>
      <c r="BH147" s="6">
        <f t="shared" si="21"/>
        <v>10.50239561943874</v>
      </c>
      <c r="BI147" s="7" t="str">
        <f>_xlfn.XLOOKUP(BI$1&amp;"|"&amp;TEXT($C147,"yyyymmdd"), RRPS_ALL[Key], RRPS_ALL[Yield to Maturity], "")</f>
        <v/>
      </c>
      <c r="BJ147" s="6" t="str">
        <f>_xlfn.XLOOKUP(BJ$1&amp;"|"&amp;TEXT($C147,"yyyymmdd"), RRPS_ALL[Key], RRPS_ALL[Mid Price], "")</f>
        <v/>
      </c>
      <c r="BK147" s="6" t="str">
        <f>_xlfn.XLOOKUP(BK$1&amp;"|"&amp;TEXT($C147,"yyyymmdd"), RRPS_ALL[Key], RRPS_ALL[Mid Yield], "")</f>
        <v/>
      </c>
      <c r="BL147" s="6" t="str">
        <f>_xlfn.XLOOKUP(BL$1&amp;"|"&amp;TEXT($C147,"yyyymmdd"), RRPS_ALL[Key], RRPS_ALL[Dirty Mid], "")</f>
        <v/>
      </c>
      <c r="BM147" s="6" t="str">
        <f>_xlfn.XLOOKUP(BM$1&amp;"|"&amp;TEXT($C147,"yyyymmdd"), RRPS_ALL[Key], RRPS_ALL[Clean Price Mid], "")</f>
        <v/>
      </c>
      <c r="BN147" s="6"/>
      <c r="BO147" s="6"/>
      <c r="BP147" s="6"/>
      <c r="BQ147" s="7" t="str">
        <f>_xlfn.XLOOKUP(BQ$1&amp;"|"&amp;TEXT($C147,"yyyymmdd"), RRPS_ALL[Key], RRPS_ALL[Yield to Maturity], "")</f>
        <v/>
      </c>
      <c r="BR147" s="6" t="str">
        <f>_xlfn.XLOOKUP(BR$1&amp;"|"&amp;TEXT($C147,"yyyymmdd"), RRPS_ALL[Key], RRPS_ALL[Mid Price], "")</f>
        <v/>
      </c>
      <c r="BS147" s="6" t="str">
        <f>_xlfn.XLOOKUP(BS$1&amp;"|"&amp;TEXT($C147,"yyyymmdd"), RRPS_ALL[Key], RRPS_ALL[Mid Yield], "")</f>
        <v/>
      </c>
      <c r="BT147" s="6" t="str">
        <f>_xlfn.XLOOKUP(BT$1&amp;"|"&amp;TEXT($C147,"yyyymmdd"), RRPS_ALL[Key], RRPS_ALL[Dirty Mid], "")</f>
        <v/>
      </c>
      <c r="BU147" s="6" t="str">
        <f>_xlfn.XLOOKUP(BU$1&amp;"|"&amp;TEXT($C147,"yyyymmdd"), RRPS_ALL[Key], RRPS_ALL[Clean Price Mid], "")</f>
        <v/>
      </c>
      <c r="BV147" s="6"/>
      <c r="BW147" s="6"/>
      <c r="BX147" s="6"/>
      <c r="BY147" s="7" t="str">
        <f>_xlfn.XLOOKUP(BY$1&amp;"|"&amp;TEXT($C147,"yyyymmdd"), RRPS_ALL[Key], RRPS_ALL[Yield to Maturity], "")</f>
        <v/>
      </c>
      <c r="BZ147" s="6" t="str">
        <f>_xlfn.XLOOKUP(BZ$1&amp;"|"&amp;TEXT($C147,"yyyymmdd"), RRPS_ALL[Key], RRPS_ALL[Mid Price], "")</f>
        <v/>
      </c>
      <c r="CA147" s="6" t="str">
        <f>_xlfn.XLOOKUP(CA$1&amp;"|"&amp;TEXT($C147,"yyyymmdd"), RRPS_ALL[Key], RRPS_ALL[Mid Yield], "")</f>
        <v/>
      </c>
      <c r="CB147" s="6" t="str">
        <f>_xlfn.XLOOKUP(CB$1&amp;"|"&amp;TEXT($C147,"yyyymmdd"), RRPS_ALL[Key], RRPS_ALL[Dirty Mid], "")</f>
        <v/>
      </c>
      <c r="CC147" s="6" t="str">
        <f>_xlfn.XLOOKUP(CC$1&amp;"|"&amp;TEXT($C147,"yyyymmdd"), RRPS_ALL[Key], RRPS_ALL[Clean Price Mid], "")</f>
        <v/>
      </c>
      <c r="CD147" s="6"/>
      <c r="CE147" s="6"/>
      <c r="CF147" s="6"/>
      <c r="CG147" s="7" t="str">
        <f>_xlfn.XLOOKUP(CG$1&amp;"|"&amp;TEXT($C147,"yyyymmdd"), RRPS_ALL[Key], RRPS_ALL[Yield to Maturity], "")</f>
        <v/>
      </c>
      <c r="CH147" s="6" t="str">
        <f>_xlfn.XLOOKUP(CH$1&amp;"|"&amp;TEXT($C147,"yyyymmdd"), RRPS_ALL[Key], RRPS_ALL[Mid Price], "")</f>
        <v/>
      </c>
      <c r="CI147" s="6" t="str">
        <f>_xlfn.XLOOKUP(CI$1&amp;"|"&amp;TEXT($C147,"yyyymmdd"), RRPS_ALL[Key], RRPS_ALL[Mid Yield], "")</f>
        <v/>
      </c>
      <c r="CJ147" s="6" t="str">
        <f>_xlfn.XLOOKUP(CJ$1&amp;"|"&amp;TEXT($C147,"yyyymmdd"), RRPS_ALL[Key], RRPS_ALL[Dirty Mid], "")</f>
        <v/>
      </c>
      <c r="CK147" s="6" t="str">
        <f>_xlfn.XLOOKUP(CK$1&amp;"|"&amp;TEXT($C147,"yyyymmdd"), RRPS_ALL[Key], RRPS_ALL[Clean Price Mid], "")</f>
        <v/>
      </c>
      <c r="CL147" s="6"/>
      <c r="CM147" s="6"/>
      <c r="CN147" s="6"/>
      <c r="CO147" s="7" t="str">
        <f>_xlfn.XLOOKUP(CO$1&amp;"|"&amp;TEXT($C147,"yyyymmdd"), RRPS_ALL[Key], RRPS_ALL[Yield to Maturity], "")</f>
        <v/>
      </c>
      <c r="CP147" s="6" t="str">
        <f>_xlfn.XLOOKUP(CP$1&amp;"|"&amp;TEXT($C147,"yyyymmdd"), RRPS_ALL[Key], RRPS_ALL[Mid Price], "")</f>
        <v/>
      </c>
      <c r="CQ147" s="6" t="str">
        <f>_xlfn.XLOOKUP(CQ$1&amp;"|"&amp;TEXT($C147,"yyyymmdd"), RRPS_ALL[Key], RRPS_ALL[Mid Yield], "")</f>
        <v/>
      </c>
      <c r="CR147" s="6" t="str">
        <f>_xlfn.XLOOKUP(CR$1&amp;"|"&amp;TEXT($C147,"yyyymmdd"), RRPS_ALL[Key], RRPS_ALL[Dirty Mid], "")</f>
        <v/>
      </c>
      <c r="CS147" s="6" t="str">
        <f>_xlfn.XLOOKUP(CS$1&amp;"|"&amp;TEXT($C147,"yyyymmdd"), RRPS_ALL[Key], RRPS_ALL[Clean Price Mid], "")</f>
        <v/>
      </c>
      <c r="CT147" s="6"/>
      <c r="CU147" s="6"/>
      <c r="CV147" s="6"/>
      <c r="CW147" s="7" t="str">
        <f>_xlfn.XLOOKUP(CW$1&amp;"|"&amp;TEXT($C147,"yyyymmdd"), RRPS_ALL[Key], RRPS_ALL[Yield to Maturity], "")</f>
        <v/>
      </c>
      <c r="CX147" s="6" t="str">
        <f>_xlfn.XLOOKUP(CX$1&amp;"|"&amp;TEXT($C147,"yyyymmdd"), RRPS_ALL[Key], RRPS_ALL[Mid Price], "")</f>
        <v/>
      </c>
      <c r="CY147" s="6" t="str">
        <f>_xlfn.XLOOKUP(CY$1&amp;"|"&amp;TEXT($C147,"yyyymmdd"), RRPS_ALL[Key], RRPS_ALL[Mid Yield], "")</f>
        <v/>
      </c>
      <c r="CZ147" s="6" t="str">
        <f>_xlfn.XLOOKUP(CZ$1&amp;"|"&amp;TEXT($C147,"yyyymmdd"), RRPS_ALL[Key], RRPS_ALL[Dirty Mid], "")</f>
        <v/>
      </c>
      <c r="DA147" s="6" t="str">
        <f>_xlfn.XLOOKUP(DA$1&amp;"|"&amp;TEXT($C147,"yyyymmdd"), RRPS_ALL[Key], RRPS_ALL[Clean Price Mid], "")</f>
        <v/>
      </c>
    </row>
    <row r="148" spans="1:105" x14ac:dyDescent="0.2">
      <c r="A148">
        <v>2011</v>
      </c>
      <c r="B148">
        <v>12</v>
      </c>
      <c r="C148" s="5">
        <f t="shared" si="18"/>
        <v>40908</v>
      </c>
      <c r="D148" s="6">
        <v>1</v>
      </c>
      <c r="E148" s="7" t="str">
        <f>_xlfn.XLOOKUP(E$1&amp;"|"&amp;TEXT($C148,"yyyymmdd"), RRPS_ALL[Key], RRPS_ALL[Yield to Maturity], "")</f>
        <v/>
      </c>
      <c r="F148" s="6" t="str">
        <f>_xlfn.XLOOKUP(F$1&amp;"|"&amp;TEXT($C148,"yyyymmdd"), RRPS_ALL[Key], RRPS_ALL[Mid Price], "")</f>
        <v/>
      </c>
      <c r="G148" s="6" t="str">
        <f>_xlfn.XLOOKUP(G$1&amp;"|"&amp;TEXT($C148,"yyyymmdd"), RRPS_ALL[Key], RRPS_ALL[Mid Yield], "")</f>
        <v/>
      </c>
      <c r="H148" s="6" t="str">
        <f>_xlfn.XLOOKUP(H$1&amp;"|"&amp;TEXT($C148,"yyyymmdd"), RRPS_ALL[Key], RRPS_ALL[Dirty Mid], "")</f>
        <v/>
      </c>
      <c r="I148" s="6" t="str">
        <f>_xlfn.XLOOKUP(I$1&amp;"|"&amp;TEXT($C148,"yyyymmdd"), RRPS_ALL[Key], RRPS_ALL[Clean Price Mid], "")</f>
        <v/>
      </c>
      <c r="J148" s="6"/>
      <c r="K148" s="6"/>
      <c r="L148" s="6"/>
      <c r="M148" s="7">
        <f>_xlfn.XLOOKUP(M$1&amp;"|"&amp;TEXT($C148,"yyyymmdd"), RRPS_ALL[Key], RRPS_ALL[Yield to Maturity], "")</f>
        <v>0.68059400000000003</v>
      </c>
      <c r="N148" s="6">
        <f>_xlfn.XLOOKUP(N$1&amp;"|"&amp;TEXT($C148,"yyyymmdd"), RRPS_ALL[Key], RRPS_ALL[Mid Price], "")</f>
        <v>158.35300000000001</v>
      </c>
      <c r="O148" s="6">
        <f>_xlfn.XLOOKUP(O$1&amp;"|"&amp;TEXT($C148,"yyyymmdd"), RRPS_ALL[Key], RRPS_ALL[Mid Yield], "")</f>
        <v>0.64365099999999997</v>
      </c>
      <c r="P148" s="6">
        <f>_xlfn.XLOOKUP(P$1&amp;"|"&amp;TEXT($C148,"yyyymmdd"), RRPS_ALL[Key], RRPS_ALL[Dirty Mid], "")</f>
        <v>0</v>
      </c>
      <c r="Q148" s="6">
        <f>_xlfn.XLOOKUP(Q$1&amp;"|"&amp;TEXT($C148,"yyyymmdd"), RRPS_ALL[Key], RRPS_ALL[Clean Price Mid], "")</f>
        <v>0</v>
      </c>
      <c r="R148" s="6">
        <v>0.04</v>
      </c>
      <c r="S148" s="5">
        <v>44166</v>
      </c>
      <c r="T148" s="6">
        <f t="shared" si="14"/>
        <v>8.9186969614015883</v>
      </c>
      <c r="U148" s="7">
        <f>_xlfn.XLOOKUP(U$1&amp;"|"&amp;TEXT($C148,"yyyymmdd"), RRPS_ALL[Key], RRPS_ALL[Yield to Maturity], "")</f>
        <v>0.27992600000000001</v>
      </c>
      <c r="V148" s="6">
        <f>_xlfn.XLOOKUP(V$1&amp;"|"&amp;TEXT($C148,"yyyymmdd"), RRPS_ALL[Key], RRPS_ALL[Mid Price], "")</f>
        <v>187.56700000000001</v>
      </c>
      <c r="W148" s="6">
        <f>_xlfn.XLOOKUP(W$1&amp;"|"&amp;TEXT($C148,"yyyymmdd"), RRPS_ALL[Key], RRPS_ALL[Mid Yield], "")</f>
        <v>0.27125899999999997</v>
      </c>
      <c r="X148" s="6">
        <f>_xlfn.XLOOKUP(X$1&amp;"|"&amp;TEXT($C148,"yyyymmdd"), RRPS_ALL[Key], RRPS_ALL[Dirty Mid], "")</f>
        <v>0</v>
      </c>
      <c r="Y148" s="6">
        <f>_xlfn.XLOOKUP(Y$1&amp;"|"&amp;TEXT($C148,"yyyymmdd"), RRPS_ALL[Key], RRPS_ALL[Clean Price Mid], "")</f>
        <v>0</v>
      </c>
      <c r="Z148" s="6">
        <v>3.5000000000000003E-2</v>
      </c>
      <c r="AA148" s="5">
        <v>47088</v>
      </c>
      <c r="AB148" s="6">
        <f t="shared" si="16"/>
        <v>16.918631178707226</v>
      </c>
      <c r="AC148" s="7">
        <f>_xlfn.XLOOKUP(AC$1&amp;"|"&amp;TEXT($C148,"yyyymmdd"), RRPS_ALL[Key], RRPS_ALL[Yield to Maturity], "")</f>
        <v>-0.14022000000000001</v>
      </c>
      <c r="AD148" s="6">
        <f>_xlfn.XLOOKUP(AD$1&amp;"|"&amp;TEXT($C148,"yyyymmdd"), RRPS_ALL[Key], RRPS_ALL[Mid Price], "")</f>
        <v>139.98099999999999</v>
      </c>
      <c r="AE148" s="6">
        <f>_xlfn.XLOOKUP(AE$1&amp;"|"&amp;TEXT($C148,"yyyymmdd"), RRPS_ALL[Key], RRPS_ALL[Mid Yield], "")</f>
        <v>-0.168879</v>
      </c>
      <c r="AF148" s="6">
        <f>_xlfn.XLOOKUP(AF$1&amp;"|"&amp;TEXT($C148,"yyyymmdd"), RRPS_ALL[Key], RRPS_ALL[Dirty Mid], "")</f>
        <v>0.39257799999999998</v>
      </c>
      <c r="AG148" s="6">
        <f>_xlfn.XLOOKUP(AG$1&amp;"|"&amp;TEXT($C148,"yyyymmdd"), RRPS_ALL[Key], RRPS_ALL[Clean Price Mid], "")</f>
        <v>3.7246769999999998</v>
      </c>
      <c r="AH148" s="6">
        <v>3.5000000000000003E-2</v>
      </c>
      <c r="AI148" s="5">
        <v>42339</v>
      </c>
      <c r="AJ148" s="6">
        <f t="shared" si="17"/>
        <v>3.9184008762322016</v>
      </c>
      <c r="AK148" s="7">
        <f>_xlfn.XLOOKUP(AK$1&amp;"|"&amp;TEXT($C148,"yyyymmdd"), RRPS_ALL[Key], RRPS_ALL[Yield to Maturity], "")</f>
        <v>2.0153439999999998</v>
      </c>
      <c r="AL148" s="6">
        <f>_xlfn.XLOOKUP(AL$1&amp;"|"&amp;TEXT($C148,"yyyymmdd"), RRPS_ALL[Key], RRPS_ALL[Mid Price], "")</f>
        <v>111.57899999999999</v>
      </c>
      <c r="AM148" s="6">
        <f>_xlfn.XLOOKUP(AM$1&amp;"|"&amp;TEXT($C148,"yyyymmdd"), RRPS_ALL[Key], RRPS_ALL[Mid Yield], "")</f>
        <v>1.827739</v>
      </c>
      <c r="AN148" s="6">
        <f>_xlfn.XLOOKUP(AN$1&amp;"|"&amp;TEXT($C148,"yyyymmdd"), RRPS_ALL[Key], RRPS_ALL[Dirty Mid], "")</f>
        <v>0</v>
      </c>
      <c r="AO148" s="6">
        <f>_xlfn.XLOOKUP(AO$1&amp;"|"&amp;TEXT($C148,"yyyymmdd"), RRPS_ALL[Key], RRPS_ALL[Clean Price Mid], "")</f>
        <v>0</v>
      </c>
      <c r="AP148" s="6">
        <v>0.01</v>
      </c>
      <c r="AQ148" s="5">
        <v>41000</v>
      </c>
      <c r="AR148" s="6">
        <f t="shared" si="20"/>
        <v>0.25136612021857924</v>
      </c>
      <c r="AS148" s="7">
        <f>_xlfn.XLOOKUP(AS$1&amp;"|"&amp;TEXT($C148,"yyyymmdd"), RRPS_ALL[Key], RRPS_ALL[Yield to Maturity], "")</f>
        <v>-7.5066999999999995E-2</v>
      </c>
      <c r="AT148" s="6">
        <f>_xlfn.XLOOKUP(AT$1&amp;"|"&amp;TEXT($C148,"yyyymmdd"), RRPS_ALL[Key], RRPS_ALL[Mid Price], "")</f>
        <v>106.824</v>
      </c>
      <c r="AU148" s="6">
        <f>_xlfn.XLOOKUP(AU$1&amp;"|"&amp;TEXT($C148,"yyyymmdd"), RRPS_ALL[Key], RRPS_ALL[Mid Yield], "")</f>
        <v>-9.6928E-2</v>
      </c>
      <c r="AV148" s="6">
        <f>_xlfn.XLOOKUP(AV$1&amp;"|"&amp;TEXT($C148,"yyyymmdd"), RRPS_ALL[Key], RRPS_ALL[Dirty Mid], "")</f>
        <v>0</v>
      </c>
      <c r="AW148" s="6">
        <f>_xlfn.XLOOKUP(AW$1&amp;"|"&amp;TEXT($C148,"yyyymmdd"), RRPS_ALL[Key], RRPS_ALL[Clean Price Mid], "")</f>
        <v>0</v>
      </c>
      <c r="AX148" s="6">
        <v>5.0000000000000001E-3</v>
      </c>
      <c r="AY148" s="5">
        <v>42887</v>
      </c>
      <c r="AZ148" s="6">
        <f t="shared" si="19"/>
        <v>5.4176769651935865</v>
      </c>
      <c r="BA148" s="7">
        <f>_xlfn.XLOOKUP(BA$1&amp;"|"&amp;TEXT($C148,"yyyymmdd"), RRPS_ALL[Key], RRPS_ALL[Yield to Maturity], "")</f>
        <v>0.39329900000000001</v>
      </c>
      <c r="BB148" s="6">
        <f>_xlfn.XLOOKUP(BB$1&amp;"|"&amp;TEXT($C148,"yyyymmdd"), RRPS_ALL[Key], RRPS_ALL[Mid Price], "")</f>
        <v>99.741</v>
      </c>
      <c r="BC148" s="6">
        <f>_xlfn.XLOOKUP(BC$1&amp;"|"&amp;TEXT($C148,"yyyymmdd"), RRPS_ALL[Key], RRPS_ALL[Mid Yield], "")</f>
        <v>0</v>
      </c>
      <c r="BD148" s="6">
        <f>_xlfn.XLOOKUP(BD$1&amp;"|"&amp;TEXT($C148,"yyyymmdd"), RRPS_ALL[Key], RRPS_ALL[Dirty Mid], "")</f>
        <v>0</v>
      </c>
      <c r="BE148" s="6">
        <f>_xlfn.XLOOKUP(BE$1&amp;"|"&amp;TEXT($C148,"yyyymmdd"), RRPS_ALL[Key], RRPS_ALL[Clean Price Mid], "")</f>
        <v>0</v>
      </c>
      <c r="BF148">
        <v>2.5000000000000001E-3</v>
      </c>
      <c r="BG148" s="5">
        <v>44713</v>
      </c>
      <c r="BH148" s="6">
        <f t="shared" si="21"/>
        <v>10.417522245037645</v>
      </c>
      <c r="BI148" s="7" t="str">
        <f>_xlfn.XLOOKUP(BI$1&amp;"|"&amp;TEXT($C148,"yyyymmdd"), RRPS_ALL[Key], RRPS_ALL[Yield to Maturity], "")</f>
        <v/>
      </c>
      <c r="BJ148" s="6" t="str">
        <f>_xlfn.XLOOKUP(BJ$1&amp;"|"&amp;TEXT($C148,"yyyymmdd"), RRPS_ALL[Key], RRPS_ALL[Mid Price], "")</f>
        <v/>
      </c>
      <c r="BK148" s="6" t="str">
        <f>_xlfn.XLOOKUP(BK$1&amp;"|"&amp;TEXT($C148,"yyyymmdd"), RRPS_ALL[Key], RRPS_ALL[Mid Yield], "")</f>
        <v/>
      </c>
      <c r="BL148" s="6" t="str">
        <f>_xlfn.XLOOKUP(BL$1&amp;"|"&amp;TEXT($C148,"yyyymmdd"), RRPS_ALL[Key], RRPS_ALL[Dirty Mid], "")</f>
        <v/>
      </c>
      <c r="BM148" s="6" t="str">
        <f>_xlfn.XLOOKUP(BM$1&amp;"|"&amp;TEXT($C148,"yyyymmdd"), RRPS_ALL[Key], RRPS_ALL[Clean Price Mid], "")</f>
        <v/>
      </c>
      <c r="BN148" s="6"/>
      <c r="BO148" s="6"/>
      <c r="BP148" s="6"/>
      <c r="BQ148" s="7" t="str">
        <f>_xlfn.XLOOKUP(BQ$1&amp;"|"&amp;TEXT($C148,"yyyymmdd"), RRPS_ALL[Key], RRPS_ALL[Yield to Maturity], "")</f>
        <v/>
      </c>
      <c r="BR148" s="6" t="str">
        <f>_xlfn.XLOOKUP(BR$1&amp;"|"&amp;TEXT($C148,"yyyymmdd"), RRPS_ALL[Key], RRPS_ALL[Mid Price], "")</f>
        <v/>
      </c>
      <c r="BS148" s="6" t="str">
        <f>_xlfn.XLOOKUP(BS$1&amp;"|"&amp;TEXT($C148,"yyyymmdd"), RRPS_ALL[Key], RRPS_ALL[Mid Yield], "")</f>
        <v/>
      </c>
      <c r="BT148" s="6" t="str">
        <f>_xlfn.XLOOKUP(BT$1&amp;"|"&amp;TEXT($C148,"yyyymmdd"), RRPS_ALL[Key], RRPS_ALL[Dirty Mid], "")</f>
        <v/>
      </c>
      <c r="BU148" s="6" t="str">
        <f>_xlfn.XLOOKUP(BU$1&amp;"|"&amp;TEXT($C148,"yyyymmdd"), RRPS_ALL[Key], RRPS_ALL[Clean Price Mid], "")</f>
        <v/>
      </c>
      <c r="BV148" s="6"/>
      <c r="BW148" s="6"/>
      <c r="BX148" s="6"/>
      <c r="BY148" s="7" t="str">
        <f>_xlfn.XLOOKUP(BY$1&amp;"|"&amp;TEXT($C148,"yyyymmdd"), RRPS_ALL[Key], RRPS_ALL[Yield to Maturity], "")</f>
        <v/>
      </c>
      <c r="BZ148" s="6" t="str">
        <f>_xlfn.XLOOKUP(BZ$1&amp;"|"&amp;TEXT($C148,"yyyymmdd"), RRPS_ALL[Key], RRPS_ALL[Mid Price], "")</f>
        <v/>
      </c>
      <c r="CA148" s="6" t="str">
        <f>_xlfn.XLOOKUP(CA$1&amp;"|"&amp;TEXT($C148,"yyyymmdd"), RRPS_ALL[Key], RRPS_ALL[Mid Yield], "")</f>
        <v/>
      </c>
      <c r="CB148" s="6" t="str">
        <f>_xlfn.XLOOKUP(CB$1&amp;"|"&amp;TEXT($C148,"yyyymmdd"), RRPS_ALL[Key], RRPS_ALL[Dirty Mid], "")</f>
        <v/>
      </c>
      <c r="CC148" s="6" t="str">
        <f>_xlfn.XLOOKUP(CC$1&amp;"|"&amp;TEXT($C148,"yyyymmdd"), RRPS_ALL[Key], RRPS_ALL[Clean Price Mid], "")</f>
        <v/>
      </c>
      <c r="CD148" s="6"/>
      <c r="CE148" s="6"/>
      <c r="CF148" s="6"/>
      <c r="CG148" s="7" t="str">
        <f>_xlfn.XLOOKUP(CG$1&amp;"|"&amp;TEXT($C148,"yyyymmdd"), RRPS_ALL[Key], RRPS_ALL[Yield to Maturity], "")</f>
        <v/>
      </c>
      <c r="CH148" s="6" t="str">
        <f>_xlfn.XLOOKUP(CH$1&amp;"|"&amp;TEXT($C148,"yyyymmdd"), RRPS_ALL[Key], RRPS_ALL[Mid Price], "")</f>
        <v/>
      </c>
      <c r="CI148" s="6" t="str">
        <f>_xlfn.XLOOKUP(CI$1&amp;"|"&amp;TEXT($C148,"yyyymmdd"), RRPS_ALL[Key], RRPS_ALL[Mid Yield], "")</f>
        <v/>
      </c>
      <c r="CJ148" s="6" t="str">
        <f>_xlfn.XLOOKUP(CJ$1&amp;"|"&amp;TEXT($C148,"yyyymmdd"), RRPS_ALL[Key], RRPS_ALL[Dirty Mid], "")</f>
        <v/>
      </c>
      <c r="CK148" s="6" t="str">
        <f>_xlfn.XLOOKUP(CK$1&amp;"|"&amp;TEXT($C148,"yyyymmdd"), RRPS_ALL[Key], RRPS_ALL[Clean Price Mid], "")</f>
        <v/>
      </c>
      <c r="CL148" s="6"/>
      <c r="CM148" s="6"/>
      <c r="CN148" s="6"/>
      <c r="CO148" s="7" t="str">
        <f>_xlfn.XLOOKUP(CO$1&amp;"|"&amp;TEXT($C148,"yyyymmdd"), RRPS_ALL[Key], RRPS_ALL[Yield to Maturity], "")</f>
        <v/>
      </c>
      <c r="CP148" s="6" t="str">
        <f>_xlfn.XLOOKUP(CP$1&amp;"|"&amp;TEXT($C148,"yyyymmdd"), RRPS_ALL[Key], RRPS_ALL[Mid Price], "")</f>
        <v/>
      </c>
      <c r="CQ148" s="6" t="str">
        <f>_xlfn.XLOOKUP(CQ$1&amp;"|"&amp;TEXT($C148,"yyyymmdd"), RRPS_ALL[Key], RRPS_ALL[Mid Yield], "")</f>
        <v/>
      </c>
      <c r="CR148" s="6" t="str">
        <f>_xlfn.XLOOKUP(CR$1&amp;"|"&amp;TEXT($C148,"yyyymmdd"), RRPS_ALL[Key], RRPS_ALL[Dirty Mid], "")</f>
        <v/>
      </c>
      <c r="CS148" s="6" t="str">
        <f>_xlfn.XLOOKUP(CS$1&amp;"|"&amp;TEXT($C148,"yyyymmdd"), RRPS_ALL[Key], RRPS_ALL[Clean Price Mid], "")</f>
        <v/>
      </c>
      <c r="CT148" s="6"/>
      <c r="CU148" s="6"/>
      <c r="CV148" s="6"/>
      <c r="CW148" s="7" t="str">
        <f>_xlfn.XLOOKUP(CW$1&amp;"|"&amp;TEXT($C148,"yyyymmdd"), RRPS_ALL[Key], RRPS_ALL[Yield to Maturity], "")</f>
        <v/>
      </c>
      <c r="CX148" s="6" t="str">
        <f>_xlfn.XLOOKUP(CX$1&amp;"|"&amp;TEXT($C148,"yyyymmdd"), RRPS_ALL[Key], RRPS_ALL[Mid Price], "")</f>
        <v/>
      </c>
      <c r="CY148" s="6" t="str">
        <f>_xlfn.XLOOKUP(CY$1&amp;"|"&amp;TEXT($C148,"yyyymmdd"), RRPS_ALL[Key], RRPS_ALL[Mid Yield], "")</f>
        <v/>
      </c>
      <c r="CZ148" s="6" t="str">
        <f>_xlfn.XLOOKUP(CZ$1&amp;"|"&amp;TEXT($C148,"yyyymmdd"), RRPS_ALL[Key], RRPS_ALL[Dirty Mid], "")</f>
        <v/>
      </c>
      <c r="DA148" s="6" t="str">
        <f>_xlfn.XLOOKUP(DA$1&amp;"|"&amp;TEXT($C148,"yyyymmdd"), RRPS_ALL[Key], RRPS_ALL[Clean Price Mid], "")</f>
        <v/>
      </c>
    </row>
    <row r="149" spans="1:105" x14ac:dyDescent="0.2">
      <c r="A149">
        <v>2012</v>
      </c>
      <c r="B149">
        <v>1</v>
      </c>
      <c r="C149" s="5">
        <f t="shared" si="18"/>
        <v>40939</v>
      </c>
      <c r="D149" s="6">
        <v>1</v>
      </c>
      <c r="E149" s="7" t="str">
        <f>_xlfn.XLOOKUP(E$1&amp;"|"&amp;TEXT($C149,"yyyymmdd"), RRPS_ALL[Key], RRPS_ALL[Yield to Maturity], "")</f>
        <v/>
      </c>
      <c r="F149" s="6" t="str">
        <f>_xlfn.XLOOKUP(F$1&amp;"|"&amp;TEXT($C149,"yyyymmdd"), RRPS_ALL[Key], RRPS_ALL[Mid Price], "")</f>
        <v/>
      </c>
      <c r="G149" s="6" t="str">
        <f>_xlfn.XLOOKUP(G$1&amp;"|"&amp;TEXT($C149,"yyyymmdd"), RRPS_ALL[Key], RRPS_ALL[Mid Yield], "")</f>
        <v/>
      </c>
      <c r="H149" s="6" t="str">
        <f>_xlfn.XLOOKUP(H$1&amp;"|"&amp;TEXT($C149,"yyyymmdd"), RRPS_ALL[Key], RRPS_ALL[Dirty Mid], "")</f>
        <v/>
      </c>
      <c r="I149" s="6" t="str">
        <f>_xlfn.XLOOKUP(I$1&amp;"|"&amp;TEXT($C149,"yyyymmdd"), RRPS_ALL[Key], RRPS_ALL[Clean Price Mid], "")</f>
        <v/>
      </c>
      <c r="J149" s="6"/>
      <c r="K149" s="6"/>
      <c r="L149" s="6"/>
      <c r="M149" s="7">
        <f>_xlfn.XLOOKUP(M$1&amp;"|"&amp;TEXT($C149,"yyyymmdd"), RRPS_ALL[Key], RRPS_ALL[Yield to Maturity], "")</f>
        <v>0.57250699999999999</v>
      </c>
      <c r="N149" s="6">
        <f>_xlfn.XLOOKUP(N$1&amp;"|"&amp;TEXT($C149,"yyyymmdd"), RRPS_ALL[Key], RRPS_ALL[Mid Price], "")</f>
        <v>159.59399999999999</v>
      </c>
      <c r="O149" s="6">
        <f>_xlfn.XLOOKUP(O$1&amp;"|"&amp;TEXT($C149,"yyyymmdd"), RRPS_ALL[Key], RRPS_ALL[Mid Yield], "")</f>
        <v>0.53627499999999995</v>
      </c>
      <c r="P149" s="6">
        <f>_xlfn.XLOOKUP(P$1&amp;"|"&amp;TEXT($C149,"yyyymmdd"), RRPS_ALL[Key], RRPS_ALL[Dirty Mid], "")</f>
        <v>0</v>
      </c>
      <c r="Q149" s="6">
        <f>_xlfn.XLOOKUP(Q$1&amp;"|"&amp;TEXT($C149,"yyyymmdd"), RRPS_ALL[Key], RRPS_ALL[Clean Price Mid], "")</f>
        <v>0</v>
      </c>
      <c r="R149" s="6">
        <v>0.04</v>
      </c>
      <c r="S149" s="5">
        <v>44166</v>
      </c>
      <c r="T149" s="6">
        <f t="shared" si="14"/>
        <v>8.8330291970802932</v>
      </c>
      <c r="U149" s="7">
        <f>_xlfn.XLOOKUP(U$1&amp;"|"&amp;TEXT($C149,"yyyymmdd"), RRPS_ALL[Key], RRPS_ALL[Yield to Maturity], "")</f>
        <v>0.36006199999999999</v>
      </c>
      <c r="V149" s="6">
        <f>_xlfn.XLOOKUP(V$1&amp;"|"&amp;TEXT($C149,"yyyymmdd"), RRPS_ALL[Key], RRPS_ALL[Mid Price], "")</f>
        <v>185.631</v>
      </c>
      <c r="W149" s="6">
        <f>_xlfn.XLOOKUP(W$1&amp;"|"&amp;TEXT($C149,"yyyymmdd"), RRPS_ALL[Key], RRPS_ALL[Mid Yield], "")</f>
        <v>0.35125000000000001</v>
      </c>
      <c r="X149" s="6">
        <f>_xlfn.XLOOKUP(X$1&amp;"|"&amp;TEXT($C149,"yyyymmdd"), RRPS_ALL[Key], RRPS_ALL[Dirty Mid], "")</f>
        <v>0</v>
      </c>
      <c r="Y149" s="6">
        <f>_xlfn.XLOOKUP(Y$1&amp;"|"&amp;TEXT($C149,"yyyymmdd"), RRPS_ALL[Key], RRPS_ALL[Clean Price Mid], "")</f>
        <v>0</v>
      </c>
      <c r="Z149" s="6">
        <v>3.5000000000000003E-2</v>
      </c>
      <c r="AA149" s="5">
        <v>47088</v>
      </c>
      <c r="AB149" s="6">
        <f t="shared" si="16"/>
        <v>16.833011272141707</v>
      </c>
      <c r="AC149" s="7">
        <f>_xlfn.XLOOKUP(AC$1&amp;"|"&amp;TEXT($C149,"yyyymmdd"), RRPS_ALL[Key], RRPS_ALL[Yield to Maturity], "")</f>
        <v>4.5268999999999997E-2</v>
      </c>
      <c r="AD149" s="6">
        <f>_xlfn.XLOOKUP(AD$1&amp;"|"&amp;TEXT($C149,"yyyymmdd"), RRPS_ALL[Key], RRPS_ALL[Mid Price], "")</f>
        <v>138.99</v>
      </c>
      <c r="AE149" s="6">
        <f>_xlfn.XLOOKUP(AE$1&amp;"|"&amp;TEXT($C149,"yyyymmdd"), RRPS_ALL[Key], RRPS_ALL[Mid Yield], "")</f>
        <v>1.5779999999999999E-2</v>
      </c>
      <c r="AF149" s="6">
        <f>_xlfn.XLOOKUP(AF$1&amp;"|"&amp;TEXT($C149,"yyyymmdd"), RRPS_ALL[Key], RRPS_ALL[Dirty Mid], "")</f>
        <v>0.73924699999999999</v>
      </c>
      <c r="AG149" s="6">
        <f>_xlfn.XLOOKUP(AG$1&amp;"|"&amp;TEXT($C149,"yyyymmdd"), RRPS_ALL[Key], RRPS_ALL[Clean Price Mid], "")</f>
        <v>3.6433879999999998</v>
      </c>
      <c r="AH149" s="6">
        <v>3.5000000000000003E-2</v>
      </c>
      <c r="AI149" s="5">
        <v>42339</v>
      </c>
      <c r="AJ149" s="6">
        <f t="shared" si="17"/>
        <v>3.8329911019849416</v>
      </c>
      <c r="AK149" s="7">
        <f>_xlfn.XLOOKUP(AK$1&amp;"|"&amp;TEXT($C149,"yyyymmdd"), RRPS_ALL[Key], RRPS_ALL[Yield to Maturity], "")</f>
        <v>3.551374</v>
      </c>
      <c r="AL149" s="6">
        <f>_xlfn.XLOOKUP(AL$1&amp;"|"&amp;TEXT($C149,"yyyymmdd"), RRPS_ALL[Key], RRPS_ALL[Mid Price], "")</f>
        <v>111.651</v>
      </c>
      <c r="AM149" s="6">
        <f>_xlfn.XLOOKUP(AM$1&amp;"|"&amp;TEXT($C149,"yyyymmdd"), RRPS_ALL[Key], RRPS_ALL[Mid Yield], "")</f>
        <v>3.266276</v>
      </c>
      <c r="AN149" s="6">
        <f>_xlfn.XLOOKUP(AN$1&amp;"|"&amp;TEXT($C149,"yyyymmdd"), RRPS_ALL[Key], RRPS_ALL[Dirty Mid], "")</f>
        <v>0</v>
      </c>
      <c r="AO149" s="6">
        <f>_xlfn.XLOOKUP(AO$1&amp;"|"&amp;TEXT($C149,"yyyymmdd"), RRPS_ALL[Key], RRPS_ALL[Clean Price Mid], "")</f>
        <v>0</v>
      </c>
      <c r="AP149" s="6">
        <v>0.01</v>
      </c>
      <c r="AQ149" s="5">
        <v>41000</v>
      </c>
      <c r="AR149" s="6">
        <f t="shared" si="20"/>
        <v>0.16666666666666666</v>
      </c>
      <c r="AS149" s="7">
        <f>_xlfn.XLOOKUP(AS$1&amp;"|"&amp;TEXT($C149,"yyyymmdd"), RRPS_ALL[Key], RRPS_ALL[Yield to Maturity], "")</f>
        <v>7.0107000000000003E-2</v>
      </c>
      <c r="AT149" s="6">
        <f>_xlfn.XLOOKUP(AT$1&amp;"|"&amp;TEXT($C149,"yyyymmdd"), RRPS_ALL[Key], RRPS_ALL[Mid Price], "")</f>
        <v>106.203</v>
      </c>
      <c r="AU149" s="6">
        <f>_xlfn.XLOOKUP(AU$1&amp;"|"&amp;TEXT($C149,"yyyymmdd"), RRPS_ALL[Key], RRPS_ALL[Mid Yield], "")</f>
        <v>4.7756E-2</v>
      </c>
      <c r="AV149" s="6">
        <f>_xlfn.XLOOKUP(AV$1&amp;"|"&amp;TEXT($C149,"yyyymmdd"), RRPS_ALL[Key], RRPS_ALL[Dirty Mid], "")</f>
        <v>0</v>
      </c>
      <c r="AW149" s="6">
        <f>_xlfn.XLOOKUP(AW$1&amp;"|"&amp;TEXT($C149,"yyyymmdd"), RRPS_ALL[Key], RRPS_ALL[Clean Price Mid], "")</f>
        <v>0</v>
      </c>
      <c r="AX149" s="6">
        <v>5.0000000000000001E-3</v>
      </c>
      <c r="AY149" s="5">
        <v>42887</v>
      </c>
      <c r="AZ149" s="6">
        <f t="shared" si="19"/>
        <v>5.3321167883211684</v>
      </c>
      <c r="BA149" s="7">
        <f>_xlfn.XLOOKUP(BA$1&amp;"|"&amp;TEXT($C149,"yyyymmdd"), RRPS_ALL[Key], RRPS_ALL[Yield to Maturity], "")</f>
        <v>0.23502600000000001</v>
      </c>
      <c r="BB149" s="6">
        <f>_xlfn.XLOOKUP(BB$1&amp;"|"&amp;TEXT($C149,"yyyymmdd"), RRPS_ALL[Key], RRPS_ALL[Mid Price], "")</f>
        <v>101.593</v>
      </c>
      <c r="BC149" s="6">
        <f>_xlfn.XLOOKUP(BC$1&amp;"|"&amp;TEXT($C149,"yyyymmdd"), RRPS_ALL[Key], RRPS_ALL[Mid Yield], "")</f>
        <v>0</v>
      </c>
      <c r="BD149" s="6">
        <f>_xlfn.XLOOKUP(BD$1&amp;"|"&amp;TEXT($C149,"yyyymmdd"), RRPS_ALL[Key], RRPS_ALL[Dirty Mid], "")</f>
        <v>0</v>
      </c>
      <c r="BE149" s="6">
        <f>_xlfn.XLOOKUP(BE$1&amp;"|"&amp;TEXT($C149,"yyyymmdd"), RRPS_ALL[Key], RRPS_ALL[Clean Price Mid], "")</f>
        <v>0</v>
      </c>
      <c r="BF149">
        <v>2.5000000000000001E-3</v>
      </c>
      <c r="BG149" s="5">
        <v>44713</v>
      </c>
      <c r="BH149" s="6">
        <f t="shared" si="21"/>
        <v>10.332005973120957</v>
      </c>
      <c r="BI149" s="7" t="str">
        <f>_xlfn.XLOOKUP(BI$1&amp;"|"&amp;TEXT($C149,"yyyymmdd"), RRPS_ALL[Key], RRPS_ALL[Yield to Maturity], "")</f>
        <v/>
      </c>
      <c r="BJ149" s="6" t="str">
        <f>_xlfn.XLOOKUP(BJ$1&amp;"|"&amp;TEXT($C149,"yyyymmdd"), RRPS_ALL[Key], RRPS_ALL[Mid Price], "")</f>
        <v/>
      </c>
      <c r="BK149" s="6" t="str">
        <f>_xlfn.XLOOKUP(BK$1&amp;"|"&amp;TEXT($C149,"yyyymmdd"), RRPS_ALL[Key], RRPS_ALL[Mid Yield], "")</f>
        <v/>
      </c>
      <c r="BL149" s="6" t="str">
        <f>_xlfn.XLOOKUP(BL$1&amp;"|"&amp;TEXT($C149,"yyyymmdd"), RRPS_ALL[Key], RRPS_ALL[Dirty Mid], "")</f>
        <v/>
      </c>
      <c r="BM149" s="6" t="str">
        <f>_xlfn.XLOOKUP(BM$1&amp;"|"&amp;TEXT($C149,"yyyymmdd"), RRPS_ALL[Key], RRPS_ALL[Clean Price Mid], "")</f>
        <v/>
      </c>
      <c r="BN149" s="6"/>
      <c r="BO149" s="6"/>
      <c r="BP149" s="6"/>
      <c r="BQ149" s="7" t="str">
        <f>_xlfn.XLOOKUP(BQ$1&amp;"|"&amp;TEXT($C149,"yyyymmdd"), RRPS_ALL[Key], RRPS_ALL[Yield to Maturity], "")</f>
        <v/>
      </c>
      <c r="BR149" s="6" t="str">
        <f>_xlfn.XLOOKUP(BR$1&amp;"|"&amp;TEXT($C149,"yyyymmdd"), RRPS_ALL[Key], RRPS_ALL[Mid Price], "")</f>
        <v/>
      </c>
      <c r="BS149" s="6" t="str">
        <f>_xlfn.XLOOKUP(BS$1&amp;"|"&amp;TEXT($C149,"yyyymmdd"), RRPS_ALL[Key], RRPS_ALL[Mid Yield], "")</f>
        <v/>
      </c>
      <c r="BT149" s="6" t="str">
        <f>_xlfn.XLOOKUP(BT$1&amp;"|"&amp;TEXT($C149,"yyyymmdd"), RRPS_ALL[Key], RRPS_ALL[Dirty Mid], "")</f>
        <v/>
      </c>
      <c r="BU149" s="6" t="str">
        <f>_xlfn.XLOOKUP(BU$1&amp;"|"&amp;TEXT($C149,"yyyymmdd"), RRPS_ALL[Key], RRPS_ALL[Clean Price Mid], "")</f>
        <v/>
      </c>
      <c r="BV149" s="6"/>
      <c r="BW149" s="6"/>
      <c r="BX149" s="6"/>
      <c r="BY149" s="7" t="str">
        <f>_xlfn.XLOOKUP(BY$1&amp;"|"&amp;TEXT($C149,"yyyymmdd"), RRPS_ALL[Key], RRPS_ALL[Yield to Maturity], "")</f>
        <v/>
      </c>
      <c r="BZ149" s="6" t="str">
        <f>_xlfn.XLOOKUP(BZ$1&amp;"|"&amp;TEXT($C149,"yyyymmdd"), RRPS_ALL[Key], RRPS_ALL[Mid Price], "")</f>
        <v/>
      </c>
      <c r="CA149" s="6" t="str">
        <f>_xlfn.XLOOKUP(CA$1&amp;"|"&amp;TEXT($C149,"yyyymmdd"), RRPS_ALL[Key], RRPS_ALL[Mid Yield], "")</f>
        <v/>
      </c>
      <c r="CB149" s="6" t="str">
        <f>_xlfn.XLOOKUP(CB$1&amp;"|"&amp;TEXT($C149,"yyyymmdd"), RRPS_ALL[Key], RRPS_ALL[Dirty Mid], "")</f>
        <v/>
      </c>
      <c r="CC149" s="6" t="str">
        <f>_xlfn.XLOOKUP(CC$1&amp;"|"&amp;TEXT($C149,"yyyymmdd"), RRPS_ALL[Key], RRPS_ALL[Clean Price Mid], "")</f>
        <v/>
      </c>
      <c r="CD149" s="6"/>
      <c r="CE149" s="6"/>
      <c r="CF149" s="6"/>
      <c r="CG149" s="7" t="str">
        <f>_xlfn.XLOOKUP(CG$1&amp;"|"&amp;TEXT($C149,"yyyymmdd"), RRPS_ALL[Key], RRPS_ALL[Yield to Maturity], "")</f>
        <v/>
      </c>
      <c r="CH149" s="6" t="str">
        <f>_xlfn.XLOOKUP(CH$1&amp;"|"&amp;TEXT($C149,"yyyymmdd"), RRPS_ALL[Key], RRPS_ALL[Mid Price], "")</f>
        <v/>
      </c>
      <c r="CI149" s="6" t="str">
        <f>_xlfn.XLOOKUP(CI$1&amp;"|"&amp;TEXT($C149,"yyyymmdd"), RRPS_ALL[Key], RRPS_ALL[Mid Yield], "")</f>
        <v/>
      </c>
      <c r="CJ149" s="6" t="str">
        <f>_xlfn.XLOOKUP(CJ$1&amp;"|"&amp;TEXT($C149,"yyyymmdd"), RRPS_ALL[Key], RRPS_ALL[Dirty Mid], "")</f>
        <v/>
      </c>
      <c r="CK149" s="6" t="str">
        <f>_xlfn.XLOOKUP(CK$1&amp;"|"&amp;TEXT($C149,"yyyymmdd"), RRPS_ALL[Key], RRPS_ALL[Clean Price Mid], "")</f>
        <v/>
      </c>
      <c r="CL149" s="6"/>
      <c r="CM149" s="6"/>
      <c r="CN149" s="6"/>
      <c r="CO149" s="7" t="str">
        <f>_xlfn.XLOOKUP(CO$1&amp;"|"&amp;TEXT($C149,"yyyymmdd"), RRPS_ALL[Key], RRPS_ALL[Yield to Maturity], "")</f>
        <v/>
      </c>
      <c r="CP149" s="6" t="str">
        <f>_xlfn.XLOOKUP(CP$1&amp;"|"&amp;TEXT($C149,"yyyymmdd"), RRPS_ALL[Key], RRPS_ALL[Mid Price], "")</f>
        <v/>
      </c>
      <c r="CQ149" s="6" t="str">
        <f>_xlfn.XLOOKUP(CQ$1&amp;"|"&amp;TEXT($C149,"yyyymmdd"), RRPS_ALL[Key], RRPS_ALL[Mid Yield], "")</f>
        <v/>
      </c>
      <c r="CR149" s="6" t="str">
        <f>_xlfn.XLOOKUP(CR$1&amp;"|"&amp;TEXT($C149,"yyyymmdd"), RRPS_ALL[Key], RRPS_ALL[Dirty Mid], "")</f>
        <v/>
      </c>
      <c r="CS149" s="6" t="str">
        <f>_xlfn.XLOOKUP(CS$1&amp;"|"&amp;TEXT($C149,"yyyymmdd"), RRPS_ALL[Key], RRPS_ALL[Clean Price Mid], "")</f>
        <v/>
      </c>
      <c r="CT149" s="6"/>
      <c r="CU149" s="6"/>
      <c r="CV149" s="6"/>
      <c r="CW149" s="7" t="str">
        <f>_xlfn.XLOOKUP(CW$1&amp;"|"&amp;TEXT($C149,"yyyymmdd"), RRPS_ALL[Key], RRPS_ALL[Yield to Maturity], "")</f>
        <v/>
      </c>
      <c r="CX149" s="6" t="str">
        <f>_xlfn.XLOOKUP(CX$1&amp;"|"&amp;TEXT($C149,"yyyymmdd"), RRPS_ALL[Key], RRPS_ALL[Mid Price], "")</f>
        <v/>
      </c>
      <c r="CY149" s="6" t="str">
        <f>_xlfn.XLOOKUP(CY$1&amp;"|"&amp;TEXT($C149,"yyyymmdd"), RRPS_ALL[Key], RRPS_ALL[Mid Yield], "")</f>
        <v/>
      </c>
      <c r="CZ149" s="6" t="str">
        <f>_xlfn.XLOOKUP(CZ$1&amp;"|"&amp;TEXT($C149,"yyyymmdd"), RRPS_ALL[Key], RRPS_ALL[Dirty Mid], "")</f>
        <v/>
      </c>
      <c r="DA149" s="6" t="str">
        <f>_xlfn.XLOOKUP(DA$1&amp;"|"&amp;TEXT($C149,"yyyymmdd"), RRPS_ALL[Key], RRPS_ALL[Clean Price Mid], "")</f>
        <v/>
      </c>
    </row>
    <row r="150" spans="1:105" x14ac:dyDescent="0.2">
      <c r="A150">
        <v>2012</v>
      </c>
      <c r="B150">
        <v>2</v>
      </c>
      <c r="C150" s="5">
        <f t="shared" si="18"/>
        <v>40968</v>
      </c>
      <c r="D150" s="6">
        <v>0.75</v>
      </c>
      <c r="E150" s="7" t="str">
        <f>_xlfn.XLOOKUP(E$1&amp;"|"&amp;TEXT($C150,"yyyymmdd"), RRPS_ALL[Key], RRPS_ALL[Yield to Maturity], "")</f>
        <v/>
      </c>
      <c r="F150" s="6" t="str">
        <f>_xlfn.XLOOKUP(F$1&amp;"|"&amp;TEXT($C150,"yyyymmdd"), RRPS_ALL[Key], RRPS_ALL[Mid Price], "")</f>
        <v/>
      </c>
      <c r="G150" s="6" t="str">
        <f>_xlfn.XLOOKUP(G$1&amp;"|"&amp;TEXT($C150,"yyyymmdd"), RRPS_ALL[Key], RRPS_ALL[Mid Yield], "")</f>
        <v/>
      </c>
      <c r="H150" s="6" t="str">
        <f>_xlfn.XLOOKUP(H$1&amp;"|"&amp;TEXT($C150,"yyyymmdd"), RRPS_ALL[Key], RRPS_ALL[Dirty Mid], "")</f>
        <v/>
      </c>
      <c r="I150" s="6" t="str">
        <f>_xlfn.XLOOKUP(I$1&amp;"|"&amp;TEXT($C150,"yyyymmdd"), RRPS_ALL[Key], RRPS_ALL[Clean Price Mid], "")</f>
        <v/>
      </c>
      <c r="J150" s="6"/>
      <c r="K150" s="6"/>
      <c r="L150" s="6"/>
      <c r="M150" s="7">
        <f>_xlfn.XLOOKUP(M$1&amp;"|"&amp;TEXT($C150,"yyyymmdd"), RRPS_ALL[Key], RRPS_ALL[Yield to Maturity], "")</f>
        <v>0.51344299999999998</v>
      </c>
      <c r="N150" s="6">
        <f>_xlfn.XLOOKUP(N$1&amp;"|"&amp;TEXT($C150,"yyyymmdd"), RRPS_ALL[Key], RRPS_ALL[Mid Price], "")</f>
        <v>160.77500000000001</v>
      </c>
      <c r="O150" s="6">
        <f>_xlfn.XLOOKUP(O$1&amp;"|"&amp;TEXT($C150,"yyyymmdd"), RRPS_ALL[Key], RRPS_ALL[Mid Yield], "")</f>
        <v>0.47786499999999998</v>
      </c>
      <c r="P150" s="6">
        <f>_xlfn.XLOOKUP(P$1&amp;"|"&amp;TEXT($C150,"yyyymmdd"), RRPS_ALL[Key], RRPS_ALL[Dirty Mid], "")</f>
        <v>0</v>
      </c>
      <c r="Q150" s="6">
        <f>_xlfn.XLOOKUP(Q$1&amp;"|"&amp;TEXT($C150,"yyyymmdd"), RRPS_ALL[Key], RRPS_ALL[Clean Price Mid], "")</f>
        <v>0</v>
      </c>
      <c r="R150" s="6">
        <v>0.04</v>
      </c>
      <c r="S150" s="5">
        <v>44166</v>
      </c>
      <c r="T150" s="6">
        <f t="shared" si="14"/>
        <v>8.7536496350364974</v>
      </c>
      <c r="U150" s="7">
        <f>_xlfn.XLOOKUP(U$1&amp;"|"&amp;TEXT($C150,"yyyymmdd"), RRPS_ALL[Key], RRPS_ALL[Yield to Maturity], "")</f>
        <v>0.47528399999999998</v>
      </c>
      <c r="V150" s="6">
        <f>_xlfn.XLOOKUP(V$1&amp;"|"&amp;TEXT($C150,"yyyymmdd"), RRPS_ALL[Key], RRPS_ALL[Mid Price], "")</f>
        <v>182.529</v>
      </c>
      <c r="W150" s="6">
        <f>_xlfn.XLOOKUP(W$1&amp;"|"&amp;TEXT($C150,"yyyymmdd"), RRPS_ALL[Key], RRPS_ALL[Mid Yield], "")</f>
        <v>0.466254</v>
      </c>
      <c r="X150" s="6">
        <f>_xlfn.XLOOKUP(X$1&amp;"|"&amp;TEXT($C150,"yyyymmdd"), RRPS_ALL[Key], RRPS_ALL[Dirty Mid], "")</f>
        <v>0</v>
      </c>
      <c r="Y150" s="6">
        <f>_xlfn.XLOOKUP(Y$1&amp;"|"&amp;TEXT($C150,"yyyymmdd"), RRPS_ALL[Key], RRPS_ALL[Clean Price Mid], "")</f>
        <v>0</v>
      </c>
      <c r="Z150" s="6">
        <v>3.5000000000000003E-2</v>
      </c>
      <c r="AA150" s="5">
        <v>47088</v>
      </c>
      <c r="AB150" s="6">
        <f t="shared" si="16"/>
        <v>16.753623188405797</v>
      </c>
      <c r="AC150" s="7">
        <f>_xlfn.XLOOKUP(AC$1&amp;"|"&amp;TEXT($C150,"yyyymmdd"), RRPS_ALL[Key], RRPS_ALL[Yield to Maturity], "")</f>
        <v>7.6127E-2</v>
      </c>
      <c r="AD150" s="6">
        <f>_xlfn.XLOOKUP(AD$1&amp;"|"&amp;TEXT($C150,"yyyymmdd"), RRPS_ALL[Key], RRPS_ALL[Mid Price], "")</f>
        <v>138.548</v>
      </c>
      <c r="AE150" s="6">
        <f>_xlfn.XLOOKUP(AE$1&amp;"|"&amp;TEXT($C150,"yyyymmdd"), RRPS_ALL[Key], RRPS_ALL[Mid Yield], "")</f>
        <v>4.5878000000000002E-2</v>
      </c>
      <c r="AF150" s="6">
        <f>_xlfn.XLOOKUP(AF$1&amp;"|"&amp;TEXT($C150,"yyyymmdd"), RRPS_ALL[Key], RRPS_ALL[Dirty Mid], "")</f>
        <v>1.121497</v>
      </c>
      <c r="AG150" s="6">
        <f>_xlfn.XLOOKUP(AG$1&amp;"|"&amp;TEXT($C150,"yyyymmdd"), RRPS_ALL[Key], RRPS_ALL[Clean Price Mid], "")</f>
        <v>3.5543770000000001</v>
      </c>
      <c r="AH150" s="6">
        <v>3.5000000000000003E-2</v>
      </c>
      <c r="AI150" s="5">
        <v>42339</v>
      </c>
      <c r="AJ150" s="6">
        <f t="shared" si="17"/>
        <v>3.7535934291581108</v>
      </c>
      <c r="AK150" s="7">
        <f>_xlfn.XLOOKUP(AK$1&amp;"|"&amp;TEXT($C150,"yyyymmdd"), RRPS_ALL[Key], RRPS_ALL[Yield to Maturity], "")</f>
        <v>11.749733000000001</v>
      </c>
      <c r="AL150" s="6">
        <f>_xlfn.XLOOKUP(AL$1&amp;"|"&amp;TEXT($C150,"yyyymmdd"), RRPS_ALL[Key], RRPS_ALL[Mid Price], "")</f>
        <v>111.352</v>
      </c>
      <c r="AM150" s="6">
        <f>_xlfn.XLOOKUP(AM$1&amp;"|"&amp;TEXT($C150,"yyyymmdd"), RRPS_ALL[Key], RRPS_ALL[Mid Yield], "")</f>
        <v>11.063347</v>
      </c>
      <c r="AN150" s="6">
        <f>_xlfn.XLOOKUP(AN$1&amp;"|"&amp;TEXT($C150,"yyyymmdd"), RRPS_ALL[Key], RRPS_ALL[Dirty Mid], "")</f>
        <v>0</v>
      </c>
      <c r="AO150" s="6">
        <f>_xlfn.XLOOKUP(AO$1&amp;"|"&amp;TEXT($C150,"yyyymmdd"), RRPS_ALL[Key], RRPS_ALL[Clean Price Mid], "")</f>
        <v>0</v>
      </c>
      <c r="AP150" s="6">
        <v>0.01</v>
      </c>
      <c r="AQ150" s="5">
        <v>41000</v>
      </c>
      <c r="AR150" s="6">
        <f t="shared" si="20"/>
        <v>8.7431693989071038E-2</v>
      </c>
      <c r="AS150" s="7">
        <f>_xlfn.XLOOKUP(AS$1&amp;"|"&amp;TEXT($C150,"yyyymmdd"), RRPS_ALL[Key], RRPS_ALL[Yield to Maturity], "")</f>
        <v>0.15070900000000001</v>
      </c>
      <c r="AT150" s="6">
        <f>_xlfn.XLOOKUP(AT$1&amp;"|"&amp;TEXT($C150,"yyyymmdd"), RRPS_ALL[Key], RRPS_ALL[Mid Price], "")</f>
        <v>105.788</v>
      </c>
      <c r="AU150" s="6">
        <f>_xlfn.XLOOKUP(AU$1&amp;"|"&amp;TEXT($C150,"yyyymmdd"), RRPS_ALL[Key], RRPS_ALL[Mid Yield], "")</f>
        <v>0.12787499999999999</v>
      </c>
      <c r="AV150" s="6">
        <f>_xlfn.XLOOKUP(AV$1&amp;"|"&amp;TEXT($C150,"yyyymmdd"), RRPS_ALL[Key], RRPS_ALL[Dirty Mid], "")</f>
        <v>0</v>
      </c>
      <c r="AW150" s="6">
        <f>_xlfn.XLOOKUP(AW$1&amp;"|"&amp;TEXT($C150,"yyyymmdd"), RRPS_ALL[Key], RRPS_ALL[Clean Price Mid], "")</f>
        <v>0</v>
      </c>
      <c r="AX150" s="6">
        <v>5.0000000000000001E-3</v>
      </c>
      <c r="AY150" s="5">
        <v>42887</v>
      </c>
      <c r="AZ150" s="6">
        <f t="shared" si="19"/>
        <v>5.2527372262773726</v>
      </c>
      <c r="BA150" s="7">
        <f>_xlfn.XLOOKUP(BA$1&amp;"|"&amp;TEXT($C150,"yyyymmdd"), RRPS_ALL[Key], RRPS_ALL[Yield to Maturity], "")</f>
        <v>0.360402</v>
      </c>
      <c r="BB150" s="6">
        <f>_xlfn.XLOOKUP(BB$1&amp;"|"&amp;TEXT($C150,"yyyymmdd"), RRPS_ALL[Key], RRPS_ALL[Mid Price], "")</f>
        <v>100.384</v>
      </c>
      <c r="BC150" s="6">
        <f>_xlfn.XLOOKUP(BC$1&amp;"|"&amp;TEXT($C150,"yyyymmdd"), RRPS_ALL[Key], RRPS_ALL[Mid Yield], "")</f>
        <v>0</v>
      </c>
      <c r="BD150" s="6">
        <f>_xlfn.XLOOKUP(BD$1&amp;"|"&amp;TEXT($C150,"yyyymmdd"), RRPS_ALL[Key], RRPS_ALL[Dirty Mid], "")</f>
        <v>0</v>
      </c>
      <c r="BE150" s="6">
        <f>_xlfn.XLOOKUP(BE$1&amp;"|"&amp;TEXT($C150,"yyyymmdd"), RRPS_ALL[Key], RRPS_ALL[Clean Price Mid], "")</f>
        <v>0</v>
      </c>
      <c r="BF150">
        <v>2.5000000000000001E-3</v>
      </c>
      <c r="BG150" s="5">
        <v>44713</v>
      </c>
      <c r="BH150" s="6">
        <f t="shared" si="21"/>
        <v>10.252613240418119</v>
      </c>
      <c r="BI150" s="7" t="str">
        <f>_xlfn.XLOOKUP(BI$1&amp;"|"&amp;TEXT($C150,"yyyymmdd"), RRPS_ALL[Key], RRPS_ALL[Yield to Maturity], "")</f>
        <v/>
      </c>
      <c r="BJ150" s="6" t="str">
        <f>_xlfn.XLOOKUP(BJ$1&amp;"|"&amp;TEXT($C150,"yyyymmdd"), RRPS_ALL[Key], RRPS_ALL[Mid Price], "")</f>
        <v/>
      </c>
      <c r="BK150" s="6" t="str">
        <f>_xlfn.XLOOKUP(BK$1&amp;"|"&amp;TEXT($C150,"yyyymmdd"), RRPS_ALL[Key], RRPS_ALL[Mid Yield], "")</f>
        <v/>
      </c>
      <c r="BL150" s="6" t="str">
        <f>_xlfn.XLOOKUP(BL$1&amp;"|"&amp;TEXT($C150,"yyyymmdd"), RRPS_ALL[Key], RRPS_ALL[Dirty Mid], "")</f>
        <v/>
      </c>
      <c r="BM150" s="6" t="str">
        <f>_xlfn.XLOOKUP(BM$1&amp;"|"&amp;TEXT($C150,"yyyymmdd"), RRPS_ALL[Key], RRPS_ALL[Clean Price Mid], "")</f>
        <v/>
      </c>
      <c r="BN150" s="6"/>
      <c r="BO150" s="6"/>
      <c r="BP150" s="6"/>
      <c r="BQ150" s="7" t="str">
        <f>_xlfn.XLOOKUP(BQ$1&amp;"|"&amp;TEXT($C150,"yyyymmdd"), RRPS_ALL[Key], RRPS_ALL[Yield to Maturity], "")</f>
        <v/>
      </c>
      <c r="BR150" s="6" t="str">
        <f>_xlfn.XLOOKUP(BR$1&amp;"|"&amp;TEXT($C150,"yyyymmdd"), RRPS_ALL[Key], RRPS_ALL[Mid Price], "")</f>
        <v/>
      </c>
      <c r="BS150" s="6" t="str">
        <f>_xlfn.XLOOKUP(BS$1&amp;"|"&amp;TEXT($C150,"yyyymmdd"), RRPS_ALL[Key], RRPS_ALL[Mid Yield], "")</f>
        <v/>
      </c>
      <c r="BT150" s="6" t="str">
        <f>_xlfn.XLOOKUP(BT$1&amp;"|"&amp;TEXT($C150,"yyyymmdd"), RRPS_ALL[Key], RRPS_ALL[Dirty Mid], "")</f>
        <v/>
      </c>
      <c r="BU150" s="6" t="str">
        <f>_xlfn.XLOOKUP(BU$1&amp;"|"&amp;TEXT($C150,"yyyymmdd"), RRPS_ALL[Key], RRPS_ALL[Clean Price Mid], "")</f>
        <v/>
      </c>
      <c r="BV150" s="6"/>
      <c r="BW150" s="6"/>
      <c r="BX150" s="6"/>
      <c r="BY150" s="7" t="str">
        <f>_xlfn.XLOOKUP(BY$1&amp;"|"&amp;TEXT($C150,"yyyymmdd"), RRPS_ALL[Key], RRPS_ALL[Yield to Maturity], "")</f>
        <v/>
      </c>
      <c r="BZ150" s="6" t="str">
        <f>_xlfn.XLOOKUP(BZ$1&amp;"|"&amp;TEXT($C150,"yyyymmdd"), RRPS_ALL[Key], RRPS_ALL[Mid Price], "")</f>
        <v/>
      </c>
      <c r="CA150" s="6" t="str">
        <f>_xlfn.XLOOKUP(CA$1&amp;"|"&amp;TEXT($C150,"yyyymmdd"), RRPS_ALL[Key], RRPS_ALL[Mid Yield], "")</f>
        <v/>
      </c>
      <c r="CB150" s="6" t="str">
        <f>_xlfn.XLOOKUP(CB$1&amp;"|"&amp;TEXT($C150,"yyyymmdd"), RRPS_ALL[Key], RRPS_ALL[Dirty Mid], "")</f>
        <v/>
      </c>
      <c r="CC150" s="6" t="str">
        <f>_xlfn.XLOOKUP(CC$1&amp;"|"&amp;TEXT($C150,"yyyymmdd"), RRPS_ALL[Key], RRPS_ALL[Clean Price Mid], "")</f>
        <v/>
      </c>
      <c r="CD150" s="6"/>
      <c r="CE150" s="6"/>
      <c r="CF150" s="6"/>
      <c r="CG150" s="7" t="str">
        <f>_xlfn.XLOOKUP(CG$1&amp;"|"&amp;TEXT($C150,"yyyymmdd"), RRPS_ALL[Key], RRPS_ALL[Yield to Maturity], "")</f>
        <v/>
      </c>
      <c r="CH150" s="6" t="str">
        <f>_xlfn.XLOOKUP(CH$1&amp;"|"&amp;TEXT($C150,"yyyymmdd"), RRPS_ALL[Key], RRPS_ALL[Mid Price], "")</f>
        <v/>
      </c>
      <c r="CI150" s="6" t="str">
        <f>_xlfn.XLOOKUP(CI$1&amp;"|"&amp;TEXT($C150,"yyyymmdd"), RRPS_ALL[Key], RRPS_ALL[Mid Yield], "")</f>
        <v/>
      </c>
      <c r="CJ150" s="6" t="str">
        <f>_xlfn.XLOOKUP(CJ$1&amp;"|"&amp;TEXT($C150,"yyyymmdd"), RRPS_ALL[Key], RRPS_ALL[Dirty Mid], "")</f>
        <v/>
      </c>
      <c r="CK150" s="6" t="str">
        <f>_xlfn.XLOOKUP(CK$1&amp;"|"&amp;TEXT($C150,"yyyymmdd"), RRPS_ALL[Key], RRPS_ALL[Clean Price Mid], "")</f>
        <v/>
      </c>
      <c r="CL150" s="6"/>
      <c r="CM150" s="6"/>
      <c r="CN150" s="6"/>
      <c r="CO150" s="7" t="str">
        <f>_xlfn.XLOOKUP(CO$1&amp;"|"&amp;TEXT($C150,"yyyymmdd"), RRPS_ALL[Key], RRPS_ALL[Yield to Maturity], "")</f>
        <v/>
      </c>
      <c r="CP150" s="6" t="str">
        <f>_xlfn.XLOOKUP(CP$1&amp;"|"&amp;TEXT($C150,"yyyymmdd"), RRPS_ALL[Key], RRPS_ALL[Mid Price], "")</f>
        <v/>
      </c>
      <c r="CQ150" s="6" t="str">
        <f>_xlfn.XLOOKUP(CQ$1&amp;"|"&amp;TEXT($C150,"yyyymmdd"), RRPS_ALL[Key], RRPS_ALL[Mid Yield], "")</f>
        <v/>
      </c>
      <c r="CR150" s="6" t="str">
        <f>_xlfn.XLOOKUP(CR$1&amp;"|"&amp;TEXT($C150,"yyyymmdd"), RRPS_ALL[Key], RRPS_ALL[Dirty Mid], "")</f>
        <v/>
      </c>
      <c r="CS150" s="6" t="str">
        <f>_xlfn.XLOOKUP(CS$1&amp;"|"&amp;TEXT($C150,"yyyymmdd"), RRPS_ALL[Key], RRPS_ALL[Clean Price Mid], "")</f>
        <v/>
      </c>
      <c r="CT150" s="6"/>
      <c r="CU150" s="6"/>
      <c r="CV150" s="6"/>
      <c r="CW150" s="7" t="str">
        <f>_xlfn.XLOOKUP(CW$1&amp;"|"&amp;TEXT($C150,"yyyymmdd"), RRPS_ALL[Key], RRPS_ALL[Yield to Maturity], "")</f>
        <v/>
      </c>
      <c r="CX150" s="6" t="str">
        <f>_xlfn.XLOOKUP(CX$1&amp;"|"&amp;TEXT($C150,"yyyymmdd"), RRPS_ALL[Key], RRPS_ALL[Mid Price], "")</f>
        <v/>
      </c>
      <c r="CY150" s="6" t="str">
        <f>_xlfn.XLOOKUP(CY$1&amp;"|"&amp;TEXT($C150,"yyyymmdd"), RRPS_ALL[Key], RRPS_ALL[Mid Yield], "")</f>
        <v/>
      </c>
      <c r="CZ150" s="6" t="str">
        <f>_xlfn.XLOOKUP(CZ$1&amp;"|"&amp;TEXT($C150,"yyyymmdd"), RRPS_ALL[Key], RRPS_ALL[Dirty Mid], "")</f>
        <v/>
      </c>
      <c r="DA150" s="6" t="str">
        <f>_xlfn.XLOOKUP(DA$1&amp;"|"&amp;TEXT($C150,"yyyymmdd"), RRPS_ALL[Key], RRPS_ALL[Clean Price Mid], "")</f>
        <v/>
      </c>
    </row>
    <row r="151" spans="1:105" x14ac:dyDescent="0.2">
      <c r="A151">
        <v>2012</v>
      </c>
      <c r="B151">
        <v>3</v>
      </c>
      <c r="C151" s="5">
        <f t="shared" si="18"/>
        <v>40999</v>
      </c>
      <c r="D151" s="6">
        <v>0.75</v>
      </c>
      <c r="E151" s="7" t="str">
        <f>_xlfn.XLOOKUP(E$1&amp;"|"&amp;TEXT($C151,"yyyymmdd"), RRPS_ALL[Key], RRPS_ALL[Yield to Maturity], "")</f>
        <v/>
      </c>
      <c r="F151" s="6" t="str">
        <f>_xlfn.XLOOKUP(F$1&amp;"|"&amp;TEXT($C151,"yyyymmdd"), RRPS_ALL[Key], RRPS_ALL[Mid Price], "")</f>
        <v/>
      </c>
      <c r="G151" s="6" t="str">
        <f>_xlfn.XLOOKUP(G$1&amp;"|"&amp;TEXT($C151,"yyyymmdd"), RRPS_ALL[Key], RRPS_ALL[Mid Yield], "")</f>
        <v/>
      </c>
      <c r="H151" s="6" t="str">
        <f>_xlfn.XLOOKUP(H$1&amp;"|"&amp;TEXT($C151,"yyyymmdd"), RRPS_ALL[Key], RRPS_ALL[Dirty Mid], "")</f>
        <v/>
      </c>
      <c r="I151" s="6" t="str">
        <f>_xlfn.XLOOKUP(I$1&amp;"|"&amp;TEXT($C151,"yyyymmdd"), RRPS_ALL[Key], RRPS_ALL[Clean Price Mid], "")</f>
        <v/>
      </c>
      <c r="J151" s="6"/>
      <c r="K151" s="6"/>
      <c r="L151" s="6"/>
      <c r="M151" s="7">
        <f>_xlfn.XLOOKUP(M$1&amp;"|"&amp;TEXT($C151,"yyyymmdd"), RRPS_ALL[Key], RRPS_ALL[Yield to Maturity], "")</f>
        <v>0.54924099999999998</v>
      </c>
      <c r="N151" s="6">
        <f>_xlfn.XLOOKUP(N$1&amp;"|"&amp;TEXT($C151,"yyyymmdd"), RRPS_ALL[Key], RRPS_ALL[Mid Price], "")</f>
        <v>160.208</v>
      </c>
      <c r="O151" s="6">
        <f>_xlfn.XLOOKUP(O$1&amp;"|"&amp;TEXT($C151,"yyyymmdd"), RRPS_ALL[Key], RRPS_ALL[Mid Yield], "")</f>
        <v>0.51390400000000003</v>
      </c>
      <c r="P151" s="6">
        <f>_xlfn.XLOOKUP(P$1&amp;"|"&amp;TEXT($C151,"yyyymmdd"), RRPS_ALL[Key], RRPS_ALL[Dirty Mid], "")</f>
        <v>0</v>
      </c>
      <c r="Q151" s="6">
        <f>_xlfn.XLOOKUP(Q$1&amp;"|"&amp;TEXT($C151,"yyyymmdd"), RRPS_ALL[Key], RRPS_ALL[Clean Price Mid], "")</f>
        <v>0</v>
      </c>
      <c r="R151" s="6">
        <v>0.04</v>
      </c>
      <c r="S151" s="5">
        <v>44166</v>
      </c>
      <c r="T151" s="6">
        <f t="shared" si="14"/>
        <v>8.6687956204379564</v>
      </c>
      <c r="U151" s="7">
        <f>_xlfn.XLOOKUP(U$1&amp;"|"&amp;TEXT($C151,"yyyymmdd"), RRPS_ALL[Key], RRPS_ALL[Yield to Maturity], "")</f>
        <v>0.48500599999999999</v>
      </c>
      <c r="V151" s="6">
        <f>_xlfn.XLOOKUP(V$1&amp;"|"&amp;TEXT($C151,"yyyymmdd"), RRPS_ALL[Key], RRPS_ALL[Mid Price], "")</f>
        <v>180.65700000000001</v>
      </c>
      <c r="W151" s="6">
        <f>_xlfn.XLOOKUP(W$1&amp;"|"&amp;TEXT($C151,"yyyymmdd"), RRPS_ALL[Key], RRPS_ALL[Mid Yield], "")</f>
        <v>0.47584399999999999</v>
      </c>
      <c r="X151" s="6">
        <f>_xlfn.XLOOKUP(X$1&amp;"|"&amp;TEXT($C151,"yyyymmdd"), RRPS_ALL[Key], RRPS_ALL[Dirty Mid], "")</f>
        <v>0</v>
      </c>
      <c r="Y151" s="6">
        <f>_xlfn.XLOOKUP(Y$1&amp;"|"&amp;TEXT($C151,"yyyymmdd"), RRPS_ALL[Key], RRPS_ALL[Clean Price Mid], "")</f>
        <v>0</v>
      </c>
      <c r="Z151" s="6">
        <v>3.5000000000000003E-2</v>
      </c>
      <c r="AA151" s="5">
        <v>47088</v>
      </c>
      <c r="AB151" s="6">
        <f t="shared" si="16"/>
        <v>16.668760064412236</v>
      </c>
      <c r="AC151" s="7">
        <f>_xlfn.XLOOKUP(AC$1&amp;"|"&amp;TEXT($C151,"yyyymmdd"), RRPS_ALL[Key], RRPS_ALL[Yield to Maturity], "")</f>
        <v>-0.125111</v>
      </c>
      <c r="AD151" s="6">
        <f>_xlfn.XLOOKUP(AD$1&amp;"|"&amp;TEXT($C151,"yyyymmdd"), RRPS_ALL[Key], RRPS_ALL[Mid Price], "")</f>
        <v>138.15299999999999</v>
      </c>
      <c r="AE151" s="6">
        <f>_xlfn.XLOOKUP(AE$1&amp;"|"&amp;TEXT($C151,"yyyymmdd"), RRPS_ALL[Key], RRPS_ALL[Mid Yield], "")</f>
        <v>-0.15600600000000001</v>
      </c>
      <c r="AF151" s="6">
        <f>_xlfn.XLOOKUP(AF$1&amp;"|"&amp;TEXT($C151,"yyyymmdd"), RRPS_ALL[Key], RRPS_ALL[Dirty Mid], "")</f>
        <v>1.4565490000000001</v>
      </c>
      <c r="AG151" s="6">
        <f>_xlfn.XLOOKUP(AG$1&amp;"|"&amp;TEXT($C151,"yyyymmdd"), RRPS_ALL[Key], RRPS_ALL[Clean Price Mid], "")</f>
        <v>3.474618</v>
      </c>
      <c r="AH151" s="6">
        <v>3.5000000000000003E-2</v>
      </c>
      <c r="AI151" s="5">
        <v>42339</v>
      </c>
      <c r="AJ151" s="6">
        <f t="shared" si="17"/>
        <v>3.6687200547570158</v>
      </c>
      <c r="AK151" s="7">
        <f>_xlfn.XLOOKUP(AK$1&amp;"|"&amp;TEXT($C151,"yyyymmdd"), RRPS_ALL[Key], RRPS_ALL[Yield to Maturity], "")</f>
        <v>-3.7436970000000001</v>
      </c>
      <c r="AL151" s="6">
        <f>_xlfn.XLOOKUP(AL$1&amp;"|"&amp;TEXT($C151,"yyyymmdd"), RRPS_ALL[Key], RRPS_ALL[Mid Price], "")</f>
        <v>111.34</v>
      </c>
      <c r="AM151" s="6">
        <f>_xlfn.XLOOKUP(AM$1&amp;"|"&amp;TEXT($C151,"yyyymmdd"), RRPS_ALL[Key], RRPS_ALL[Mid Yield], "")</f>
        <v>-17.987532999999999</v>
      </c>
      <c r="AN151" s="6">
        <f>_xlfn.XLOOKUP(AN$1&amp;"|"&amp;TEXT($C151,"yyyymmdd"), RRPS_ALL[Key], RRPS_ALL[Dirty Mid], "")</f>
        <v>0</v>
      </c>
      <c r="AO151" s="6">
        <f>_xlfn.XLOOKUP(AO$1&amp;"|"&amp;TEXT($C151,"yyyymmdd"), RRPS_ALL[Key], RRPS_ALL[Clean Price Mid], "")</f>
        <v>0</v>
      </c>
      <c r="AP151" s="6">
        <v>0.01</v>
      </c>
      <c r="AQ151" s="5">
        <v>41000</v>
      </c>
      <c r="AR151" s="6">
        <f t="shared" si="20"/>
        <v>2.7322404371584699E-3</v>
      </c>
      <c r="AS151" s="7">
        <f>_xlfn.XLOOKUP(AS$1&amp;"|"&amp;TEXT($C151,"yyyymmdd"), RRPS_ALL[Key], RRPS_ALL[Yield to Maturity], "")</f>
        <v>-2.009E-2</v>
      </c>
      <c r="AT151" s="6">
        <f>_xlfn.XLOOKUP(AT$1&amp;"|"&amp;TEXT($C151,"yyyymmdd"), RRPS_ALL[Key], RRPS_ALL[Mid Price], "")</f>
        <v>105.889</v>
      </c>
      <c r="AU151" s="6">
        <f>_xlfn.XLOOKUP(AU$1&amp;"|"&amp;TEXT($C151,"yyyymmdd"), RRPS_ALL[Key], RRPS_ALL[Mid Yield], "")</f>
        <v>-4.3214000000000002E-2</v>
      </c>
      <c r="AV151" s="6">
        <f>_xlfn.XLOOKUP(AV$1&amp;"|"&amp;TEXT($C151,"yyyymmdd"), RRPS_ALL[Key], RRPS_ALL[Dirty Mid], "")</f>
        <v>0</v>
      </c>
      <c r="AW151" s="6">
        <f>_xlfn.XLOOKUP(AW$1&amp;"|"&amp;TEXT($C151,"yyyymmdd"), RRPS_ALL[Key], RRPS_ALL[Clean Price Mid], "")</f>
        <v>0</v>
      </c>
      <c r="AX151" s="6">
        <v>5.0000000000000001E-3</v>
      </c>
      <c r="AY151" s="5">
        <v>42887</v>
      </c>
      <c r="AZ151" s="6">
        <f t="shared" si="19"/>
        <v>5.1678832116788325</v>
      </c>
      <c r="BA151" s="7">
        <f>_xlfn.XLOOKUP(BA$1&amp;"|"&amp;TEXT($C151,"yyyymmdd"), RRPS_ALL[Key], RRPS_ALL[Yield to Maturity], "")</f>
        <v>0.31004199999999998</v>
      </c>
      <c r="BB151" s="6">
        <f>_xlfn.XLOOKUP(BB$1&amp;"|"&amp;TEXT($C151,"yyyymmdd"), RRPS_ALL[Key], RRPS_ALL[Mid Price], "")</f>
        <v>100.149</v>
      </c>
      <c r="BC151" s="6">
        <f>_xlfn.XLOOKUP(BC$1&amp;"|"&amp;TEXT($C151,"yyyymmdd"), RRPS_ALL[Key], RRPS_ALL[Mid Yield], "")</f>
        <v>0</v>
      </c>
      <c r="BD151" s="6">
        <f>_xlfn.XLOOKUP(BD$1&amp;"|"&amp;TEXT($C151,"yyyymmdd"), RRPS_ALL[Key], RRPS_ALL[Dirty Mid], "")</f>
        <v>0</v>
      </c>
      <c r="BE151" s="6">
        <f>_xlfn.XLOOKUP(BE$1&amp;"|"&amp;TEXT($C151,"yyyymmdd"), RRPS_ALL[Key], RRPS_ALL[Clean Price Mid], "")</f>
        <v>0</v>
      </c>
      <c r="BF151">
        <v>2.5000000000000001E-3</v>
      </c>
      <c r="BG151" s="5">
        <v>44713</v>
      </c>
      <c r="BH151" s="6">
        <f t="shared" si="21"/>
        <v>10.167745146839223</v>
      </c>
      <c r="BI151" s="7" t="str">
        <f>_xlfn.XLOOKUP(BI$1&amp;"|"&amp;TEXT($C151,"yyyymmdd"), RRPS_ALL[Key], RRPS_ALL[Yield to Maturity], "")</f>
        <v/>
      </c>
      <c r="BJ151" s="6" t="str">
        <f>_xlfn.XLOOKUP(BJ$1&amp;"|"&amp;TEXT($C151,"yyyymmdd"), RRPS_ALL[Key], RRPS_ALL[Mid Price], "")</f>
        <v/>
      </c>
      <c r="BK151" s="6" t="str">
        <f>_xlfn.XLOOKUP(BK$1&amp;"|"&amp;TEXT($C151,"yyyymmdd"), RRPS_ALL[Key], RRPS_ALL[Mid Yield], "")</f>
        <v/>
      </c>
      <c r="BL151" s="6" t="str">
        <f>_xlfn.XLOOKUP(BL$1&amp;"|"&amp;TEXT($C151,"yyyymmdd"), RRPS_ALL[Key], RRPS_ALL[Dirty Mid], "")</f>
        <v/>
      </c>
      <c r="BM151" s="6" t="str">
        <f>_xlfn.XLOOKUP(BM$1&amp;"|"&amp;TEXT($C151,"yyyymmdd"), RRPS_ALL[Key], RRPS_ALL[Clean Price Mid], "")</f>
        <v/>
      </c>
      <c r="BN151" s="6"/>
      <c r="BO151" s="6"/>
      <c r="BP151" s="6"/>
      <c r="BQ151" s="7" t="str">
        <f>_xlfn.XLOOKUP(BQ$1&amp;"|"&amp;TEXT($C151,"yyyymmdd"), RRPS_ALL[Key], RRPS_ALL[Yield to Maturity], "")</f>
        <v/>
      </c>
      <c r="BR151" s="6" t="str">
        <f>_xlfn.XLOOKUP(BR$1&amp;"|"&amp;TEXT($C151,"yyyymmdd"), RRPS_ALL[Key], RRPS_ALL[Mid Price], "")</f>
        <v/>
      </c>
      <c r="BS151" s="6" t="str">
        <f>_xlfn.XLOOKUP(BS$1&amp;"|"&amp;TEXT($C151,"yyyymmdd"), RRPS_ALL[Key], RRPS_ALL[Mid Yield], "")</f>
        <v/>
      </c>
      <c r="BT151" s="6" t="str">
        <f>_xlfn.XLOOKUP(BT$1&amp;"|"&amp;TEXT($C151,"yyyymmdd"), RRPS_ALL[Key], RRPS_ALL[Dirty Mid], "")</f>
        <v/>
      </c>
      <c r="BU151" s="6" t="str">
        <f>_xlfn.XLOOKUP(BU$1&amp;"|"&amp;TEXT($C151,"yyyymmdd"), RRPS_ALL[Key], RRPS_ALL[Clean Price Mid], "")</f>
        <v/>
      </c>
      <c r="BV151" s="6"/>
      <c r="BW151" s="6"/>
      <c r="BX151" s="6"/>
      <c r="BY151" s="7" t="str">
        <f>_xlfn.XLOOKUP(BY$1&amp;"|"&amp;TEXT($C151,"yyyymmdd"), RRPS_ALL[Key], RRPS_ALL[Yield to Maturity], "")</f>
        <v/>
      </c>
      <c r="BZ151" s="6" t="str">
        <f>_xlfn.XLOOKUP(BZ$1&amp;"|"&amp;TEXT($C151,"yyyymmdd"), RRPS_ALL[Key], RRPS_ALL[Mid Price], "")</f>
        <v/>
      </c>
      <c r="CA151" s="6" t="str">
        <f>_xlfn.XLOOKUP(CA$1&amp;"|"&amp;TEXT($C151,"yyyymmdd"), RRPS_ALL[Key], RRPS_ALL[Mid Yield], "")</f>
        <v/>
      </c>
      <c r="CB151" s="6" t="str">
        <f>_xlfn.XLOOKUP(CB$1&amp;"|"&amp;TEXT($C151,"yyyymmdd"), RRPS_ALL[Key], RRPS_ALL[Dirty Mid], "")</f>
        <v/>
      </c>
      <c r="CC151" s="6" t="str">
        <f>_xlfn.XLOOKUP(CC$1&amp;"|"&amp;TEXT($C151,"yyyymmdd"), RRPS_ALL[Key], RRPS_ALL[Clean Price Mid], "")</f>
        <v/>
      </c>
      <c r="CD151" s="6"/>
      <c r="CE151" s="6"/>
      <c r="CF151" s="6"/>
      <c r="CG151" s="7" t="str">
        <f>_xlfn.XLOOKUP(CG$1&amp;"|"&amp;TEXT($C151,"yyyymmdd"), RRPS_ALL[Key], RRPS_ALL[Yield to Maturity], "")</f>
        <v/>
      </c>
      <c r="CH151" s="6" t="str">
        <f>_xlfn.XLOOKUP(CH$1&amp;"|"&amp;TEXT($C151,"yyyymmdd"), RRPS_ALL[Key], RRPS_ALL[Mid Price], "")</f>
        <v/>
      </c>
      <c r="CI151" s="6" t="str">
        <f>_xlfn.XLOOKUP(CI$1&amp;"|"&amp;TEXT($C151,"yyyymmdd"), RRPS_ALL[Key], RRPS_ALL[Mid Yield], "")</f>
        <v/>
      </c>
      <c r="CJ151" s="6" t="str">
        <f>_xlfn.XLOOKUP(CJ$1&amp;"|"&amp;TEXT($C151,"yyyymmdd"), RRPS_ALL[Key], RRPS_ALL[Dirty Mid], "")</f>
        <v/>
      </c>
      <c r="CK151" s="6" t="str">
        <f>_xlfn.XLOOKUP(CK$1&amp;"|"&amp;TEXT($C151,"yyyymmdd"), RRPS_ALL[Key], RRPS_ALL[Clean Price Mid], "")</f>
        <v/>
      </c>
      <c r="CL151" s="6"/>
      <c r="CM151" s="6"/>
      <c r="CN151" s="6"/>
      <c r="CO151" s="7" t="str">
        <f>_xlfn.XLOOKUP(CO$1&amp;"|"&amp;TEXT($C151,"yyyymmdd"), RRPS_ALL[Key], RRPS_ALL[Yield to Maturity], "")</f>
        <v/>
      </c>
      <c r="CP151" s="6" t="str">
        <f>_xlfn.XLOOKUP(CP$1&amp;"|"&amp;TEXT($C151,"yyyymmdd"), RRPS_ALL[Key], RRPS_ALL[Mid Price], "")</f>
        <v/>
      </c>
      <c r="CQ151" s="6" t="str">
        <f>_xlfn.XLOOKUP(CQ$1&amp;"|"&amp;TEXT($C151,"yyyymmdd"), RRPS_ALL[Key], RRPS_ALL[Mid Yield], "")</f>
        <v/>
      </c>
      <c r="CR151" s="6" t="str">
        <f>_xlfn.XLOOKUP(CR$1&amp;"|"&amp;TEXT($C151,"yyyymmdd"), RRPS_ALL[Key], RRPS_ALL[Dirty Mid], "")</f>
        <v/>
      </c>
      <c r="CS151" s="6" t="str">
        <f>_xlfn.XLOOKUP(CS$1&amp;"|"&amp;TEXT($C151,"yyyymmdd"), RRPS_ALL[Key], RRPS_ALL[Clean Price Mid], "")</f>
        <v/>
      </c>
      <c r="CT151" s="6"/>
      <c r="CU151" s="6"/>
      <c r="CV151" s="6"/>
      <c r="CW151" s="7" t="str">
        <f>_xlfn.XLOOKUP(CW$1&amp;"|"&amp;TEXT($C151,"yyyymmdd"), RRPS_ALL[Key], RRPS_ALL[Yield to Maturity], "")</f>
        <v/>
      </c>
      <c r="CX151" s="6" t="str">
        <f>_xlfn.XLOOKUP(CX$1&amp;"|"&amp;TEXT($C151,"yyyymmdd"), RRPS_ALL[Key], RRPS_ALL[Mid Price], "")</f>
        <v/>
      </c>
      <c r="CY151" s="6" t="str">
        <f>_xlfn.XLOOKUP(CY$1&amp;"|"&amp;TEXT($C151,"yyyymmdd"), RRPS_ALL[Key], RRPS_ALL[Mid Yield], "")</f>
        <v/>
      </c>
      <c r="CZ151" s="6" t="str">
        <f>_xlfn.XLOOKUP(CZ$1&amp;"|"&amp;TEXT($C151,"yyyymmdd"), RRPS_ALL[Key], RRPS_ALL[Dirty Mid], "")</f>
        <v/>
      </c>
      <c r="DA151" s="6" t="str">
        <f>_xlfn.XLOOKUP(DA$1&amp;"|"&amp;TEXT($C151,"yyyymmdd"), RRPS_ALL[Key], RRPS_ALL[Clean Price Mid], "")</f>
        <v/>
      </c>
    </row>
    <row r="152" spans="1:105" x14ac:dyDescent="0.2">
      <c r="A152">
        <v>2012</v>
      </c>
      <c r="B152">
        <v>4</v>
      </c>
      <c r="C152" s="5">
        <f t="shared" si="18"/>
        <v>41029</v>
      </c>
      <c r="D152" s="6">
        <v>0.75</v>
      </c>
      <c r="E152" s="7" t="str">
        <f>_xlfn.XLOOKUP(E$1&amp;"|"&amp;TEXT($C152,"yyyymmdd"), RRPS_ALL[Key], RRPS_ALL[Yield to Maturity], "")</f>
        <v/>
      </c>
      <c r="F152" s="6" t="str">
        <f>_xlfn.XLOOKUP(F$1&amp;"|"&amp;TEXT($C152,"yyyymmdd"), RRPS_ALL[Key], RRPS_ALL[Mid Price], "")</f>
        <v/>
      </c>
      <c r="G152" s="6" t="str">
        <f>_xlfn.XLOOKUP(G$1&amp;"|"&amp;TEXT($C152,"yyyymmdd"), RRPS_ALL[Key], RRPS_ALL[Mid Yield], "")</f>
        <v/>
      </c>
      <c r="H152" s="6" t="str">
        <f>_xlfn.XLOOKUP(H$1&amp;"|"&amp;TEXT($C152,"yyyymmdd"), RRPS_ALL[Key], RRPS_ALL[Dirty Mid], "")</f>
        <v/>
      </c>
      <c r="I152" s="6" t="str">
        <f>_xlfn.XLOOKUP(I$1&amp;"|"&amp;TEXT($C152,"yyyymmdd"), RRPS_ALL[Key], RRPS_ALL[Clean Price Mid], "")</f>
        <v/>
      </c>
      <c r="J152" s="6"/>
      <c r="K152" s="6"/>
      <c r="L152" s="6"/>
      <c r="M152" s="7">
        <f>_xlfn.XLOOKUP(M$1&amp;"|"&amp;TEXT($C152,"yyyymmdd"), RRPS_ALL[Key], RRPS_ALL[Yield to Maturity], "")</f>
        <v>0.14530999999999999</v>
      </c>
      <c r="N152" s="6">
        <f>_xlfn.XLOOKUP(N$1&amp;"|"&amp;TEXT($C152,"yyyymmdd"), RRPS_ALL[Key], RRPS_ALL[Mid Price], "")</f>
        <v>164.32400000000001</v>
      </c>
      <c r="O152" s="6">
        <f>_xlfn.XLOOKUP(O$1&amp;"|"&amp;TEXT($C152,"yyyymmdd"), RRPS_ALL[Key], RRPS_ALL[Mid Yield], "")</f>
        <v>0.111375</v>
      </c>
      <c r="P152" s="6">
        <f>_xlfn.XLOOKUP(P$1&amp;"|"&amp;TEXT($C152,"yyyymmdd"), RRPS_ALL[Key], RRPS_ALL[Dirty Mid], "")</f>
        <v>0</v>
      </c>
      <c r="Q152" s="6">
        <f>_xlfn.XLOOKUP(Q$1&amp;"|"&amp;TEXT($C152,"yyyymmdd"), RRPS_ALL[Key], RRPS_ALL[Clean Price Mid], "")</f>
        <v>0</v>
      </c>
      <c r="R152" s="6">
        <v>0.04</v>
      </c>
      <c r="S152" s="5">
        <v>44166</v>
      </c>
      <c r="T152" s="6">
        <f t="shared" si="14"/>
        <v>8.5866788321167888</v>
      </c>
      <c r="U152" s="7">
        <f>_xlfn.XLOOKUP(U$1&amp;"|"&amp;TEXT($C152,"yyyymmdd"), RRPS_ALL[Key], RRPS_ALL[Yield to Maturity], "")</f>
        <v>0.38996799999999998</v>
      </c>
      <c r="V152" s="6">
        <f>_xlfn.XLOOKUP(V$1&amp;"|"&amp;TEXT($C152,"yyyymmdd"), RRPS_ALL[Key], RRPS_ALL[Mid Price], "")</f>
        <v>183.852</v>
      </c>
      <c r="W152" s="6">
        <f>_xlfn.XLOOKUP(W$1&amp;"|"&amp;TEXT($C152,"yyyymmdd"), RRPS_ALL[Key], RRPS_ALL[Mid Yield], "")</f>
        <v>0.38095000000000001</v>
      </c>
      <c r="X152" s="6">
        <f>_xlfn.XLOOKUP(X$1&amp;"|"&amp;TEXT($C152,"yyyymmdd"), RRPS_ALL[Key], RRPS_ALL[Dirty Mid], "")</f>
        <v>0</v>
      </c>
      <c r="Y152" s="6">
        <f>_xlfn.XLOOKUP(Y$1&amp;"|"&amp;TEXT($C152,"yyyymmdd"), RRPS_ALL[Key], RRPS_ALL[Clean Price Mid], "")</f>
        <v>0</v>
      </c>
      <c r="Z152" s="6">
        <v>3.5000000000000003E-2</v>
      </c>
      <c r="AA152" s="5">
        <v>47088</v>
      </c>
      <c r="AB152" s="6">
        <f t="shared" si="16"/>
        <v>16.586634460547504</v>
      </c>
      <c r="AC152" s="7">
        <f>_xlfn.XLOOKUP(AC$1&amp;"|"&amp;TEXT($C152,"yyyymmdd"), RRPS_ALL[Key], RRPS_ALL[Yield to Maturity], "")</f>
        <v>-3.5070999999999998E-2</v>
      </c>
      <c r="AD152" s="6">
        <f>_xlfn.XLOOKUP(AD$1&amp;"|"&amp;TEXT($C152,"yyyymmdd"), RRPS_ALL[Key], RRPS_ALL[Mid Price], "")</f>
        <v>138.215</v>
      </c>
      <c r="AE152" s="6">
        <f>_xlfn.XLOOKUP(AE$1&amp;"|"&amp;TEXT($C152,"yyyymmdd"), RRPS_ALL[Key], RRPS_ALL[Mid Yield], "")</f>
        <v>-6.6658999999999996E-2</v>
      </c>
      <c r="AF152" s="6">
        <f>_xlfn.XLOOKUP(AF$1&amp;"|"&amp;TEXT($C152,"yyyymmdd"), RRPS_ALL[Key], RRPS_ALL[Dirty Mid], "")</f>
        <v>1.8231250000000001</v>
      </c>
      <c r="AG152" s="6">
        <f>_xlfn.XLOOKUP(AG$1&amp;"|"&amp;TEXT($C152,"yyyymmdd"), RRPS_ALL[Key], RRPS_ALL[Clean Price Mid], "")</f>
        <v>3.3909280000000002</v>
      </c>
      <c r="AH152" s="6">
        <v>3.5000000000000003E-2</v>
      </c>
      <c r="AI152" s="5">
        <v>42339</v>
      </c>
      <c r="AJ152" s="6">
        <f t="shared" si="17"/>
        <v>3.5865845311430529</v>
      </c>
      <c r="AK152" s="7" t="str">
        <f>_xlfn.XLOOKUP(AK$1&amp;"|"&amp;TEXT($C152,"yyyymmdd"), RRPS_ALL[Key], RRPS_ALL[Yield to Maturity], "")</f>
        <v/>
      </c>
      <c r="AL152" s="6" t="str">
        <f>_xlfn.XLOOKUP(AL$1&amp;"|"&amp;TEXT($C152,"yyyymmdd"), RRPS_ALL[Key], RRPS_ALL[Mid Price], "")</f>
        <v/>
      </c>
      <c r="AM152" s="6" t="str">
        <f>_xlfn.XLOOKUP(AM$1&amp;"|"&amp;TEXT($C152,"yyyymmdd"), RRPS_ALL[Key], RRPS_ALL[Mid Yield], "")</f>
        <v/>
      </c>
      <c r="AN152" s="6" t="str">
        <f>_xlfn.XLOOKUP(AN$1&amp;"|"&amp;TEXT($C152,"yyyymmdd"), RRPS_ALL[Key], RRPS_ALL[Dirty Mid], "")</f>
        <v/>
      </c>
      <c r="AO152" s="6" t="str">
        <f>_xlfn.XLOOKUP(AO$1&amp;"|"&amp;TEXT($C152,"yyyymmdd"), RRPS_ALL[Key], RRPS_ALL[Clean Price Mid], "")</f>
        <v/>
      </c>
      <c r="AP152" s="6"/>
      <c r="AQ152" s="6"/>
      <c r="AR152" s="6"/>
      <c r="AS152" s="7">
        <f>_xlfn.XLOOKUP(AS$1&amp;"|"&amp;TEXT($C152,"yyyymmdd"), RRPS_ALL[Key], RRPS_ALL[Yield to Maturity], "")</f>
        <v>3.4665000000000001E-2</v>
      </c>
      <c r="AT152" s="6">
        <f>_xlfn.XLOOKUP(AT$1&amp;"|"&amp;TEXT($C152,"yyyymmdd"), RRPS_ALL[Key], RRPS_ALL[Mid Price], "")</f>
        <v>106.212</v>
      </c>
      <c r="AU152" s="6">
        <f>_xlfn.XLOOKUP(AU$1&amp;"|"&amp;TEXT($C152,"yyyymmdd"), RRPS_ALL[Key], RRPS_ALL[Mid Yield], "")</f>
        <v>1.1224E-2</v>
      </c>
      <c r="AV152" s="6">
        <f>_xlfn.XLOOKUP(AV$1&amp;"|"&amp;TEXT($C152,"yyyymmdd"), RRPS_ALL[Key], RRPS_ALL[Dirty Mid], "")</f>
        <v>0</v>
      </c>
      <c r="AW152" s="6">
        <f>_xlfn.XLOOKUP(AW$1&amp;"|"&amp;TEXT($C152,"yyyymmdd"), RRPS_ALL[Key], RRPS_ALL[Clean Price Mid], "")</f>
        <v>0</v>
      </c>
      <c r="AX152" s="6">
        <v>5.0000000000000001E-3</v>
      </c>
      <c r="AY152" s="5">
        <v>42887</v>
      </c>
      <c r="AZ152" s="6">
        <f t="shared" si="19"/>
        <v>5.0857664233576649</v>
      </c>
      <c r="BA152" s="7">
        <f>_xlfn.XLOOKUP(BA$1&amp;"|"&amp;TEXT($C152,"yyyymmdd"), RRPS_ALL[Key], RRPS_ALL[Yield to Maturity], "")</f>
        <v>0.230767</v>
      </c>
      <c r="BB152" s="6">
        <f>_xlfn.XLOOKUP(BB$1&amp;"|"&amp;TEXT($C152,"yyyymmdd"), RRPS_ALL[Key], RRPS_ALL[Mid Price], "")</f>
        <v>101.568</v>
      </c>
      <c r="BC152" s="6">
        <f>_xlfn.XLOOKUP(BC$1&amp;"|"&amp;TEXT($C152,"yyyymmdd"), RRPS_ALL[Key], RRPS_ALL[Mid Yield], "")</f>
        <v>0</v>
      </c>
      <c r="BD152" s="6">
        <f>_xlfn.XLOOKUP(BD$1&amp;"|"&amp;TEXT($C152,"yyyymmdd"), RRPS_ALL[Key], RRPS_ALL[Dirty Mid], "")</f>
        <v>0</v>
      </c>
      <c r="BE152" s="6">
        <f>_xlfn.XLOOKUP(BE$1&amp;"|"&amp;TEXT($C152,"yyyymmdd"), RRPS_ALL[Key], RRPS_ALL[Clean Price Mid], "")</f>
        <v>0</v>
      </c>
      <c r="BF152">
        <v>2.5000000000000001E-3</v>
      </c>
      <c r="BG152" s="5">
        <v>44713</v>
      </c>
      <c r="BH152" s="6">
        <f t="shared" si="21"/>
        <v>10.085614733698359</v>
      </c>
      <c r="BI152" s="7" t="str">
        <f>_xlfn.XLOOKUP(BI$1&amp;"|"&amp;TEXT($C152,"yyyymmdd"), RRPS_ALL[Key], RRPS_ALL[Yield to Maturity], "")</f>
        <v/>
      </c>
      <c r="BJ152" s="6" t="str">
        <f>_xlfn.XLOOKUP(BJ$1&amp;"|"&amp;TEXT($C152,"yyyymmdd"), RRPS_ALL[Key], RRPS_ALL[Mid Price], "")</f>
        <v/>
      </c>
      <c r="BK152" s="6" t="str">
        <f>_xlfn.XLOOKUP(BK$1&amp;"|"&amp;TEXT($C152,"yyyymmdd"), RRPS_ALL[Key], RRPS_ALL[Mid Yield], "")</f>
        <v/>
      </c>
      <c r="BL152" s="6" t="str">
        <f>_xlfn.XLOOKUP(BL$1&amp;"|"&amp;TEXT($C152,"yyyymmdd"), RRPS_ALL[Key], RRPS_ALL[Dirty Mid], "")</f>
        <v/>
      </c>
      <c r="BM152" s="6" t="str">
        <f>_xlfn.XLOOKUP(BM$1&amp;"|"&amp;TEXT($C152,"yyyymmdd"), RRPS_ALL[Key], RRPS_ALL[Clean Price Mid], "")</f>
        <v/>
      </c>
      <c r="BN152" s="6"/>
      <c r="BO152" s="6"/>
      <c r="BP152" s="6"/>
      <c r="BQ152" s="7" t="str">
        <f>_xlfn.XLOOKUP(BQ$1&amp;"|"&amp;TEXT($C152,"yyyymmdd"), RRPS_ALL[Key], RRPS_ALL[Yield to Maturity], "")</f>
        <v/>
      </c>
      <c r="BR152" s="6" t="str">
        <f>_xlfn.XLOOKUP(BR$1&amp;"|"&amp;TEXT($C152,"yyyymmdd"), RRPS_ALL[Key], RRPS_ALL[Mid Price], "")</f>
        <v/>
      </c>
      <c r="BS152" s="6" t="str">
        <f>_xlfn.XLOOKUP(BS$1&amp;"|"&amp;TEXT($C152,"yyyymmdd"), RRPS_ALL[Key], RRPS_ALL[Mid Yield], "")</f>
        <v/>
      </c>
      <c r="BT152" s="6" t="str">
        <f>_xlfn.XLOOKUP(BT$1&amp;"|"&amp;TEXT($C152,"yyyymmdd"), RRPS_ALL[Key], RRPS_ALL[Dirty Mid], "")</f>
        <v/>
      </c>
      <c r="BU152" s="6" t="str">
        <f>_xlfn.XLOOKUP(BU$1&amp;"|"&amp;TEXT($C152,"yyyymmdd"), RRPS_ALL[Key], RRPS_ALL[Clean Price Mid], "")</f>
        <v/>
      </c>
      <c r="BV152" s="6"/>
      <c r="BW152" s="6"/>
      <c r="BX152" s="6"/>
      <c r="BY152" s="7" t="str">
        <f>_xlfn.XLOOKUP(BY$1&amp;"|"&amp;TEXT($C152,"yyyymmdd"), RRPS_ALL[Key], RRPS_ALL[Yield to Maturity], "")</f>
        <v/>
      </c>
      <c r="BZ152" s="6" t="str">
        <f>_xlfn.XLOOKUP(BZ$1&amp;"|"&amp;TEXT($C152,"yyyymmdd"), RRPS_ALL[Key], RRPS_ALL[Mid Price], "")</f>
        <v/>
      </c>
      <c r="CA152" s="6" t="str">
        <f>_xlfn.XLOOKUP(CA$1&amp;"|"&amp;TEXT($C152,"yyyymmdd"), RRPS_ALL[Key], RRPS_ALL[Mid Yield], "")</f>
        <v/>
      </c>
      <c r="CB152" s="6" t="str">
        <f>_xlfn.XLOOKUP(CB$1&amp;"|"&amp;TEXT($C152,"yyyymmdd"), RRPS_ALL[Key], RRPS_ALL[Dirty Mid], "")</f>
        <v/>
      </c>
      <c r="CC152" s="6" t="str">
        <f>_xlfn.XLOOKUP(CC$1&amp;"|"&amp;TEXT($C152,"yyyymmdd"), RRPS_ALL[Key], RRPS_ALL[Clean Price Mid], "")</f>
        <v/>
      </c>
      <c r="CD152" s="6"/>
      <c r="CE152" s="6"/>
      <c r="CF152" s="6"/>
      <c r="CG152" s="7" t="str">
        <f>_xlfn.XLOOKUP(CG$1&amp;"|"&amp;TEXT($C152,"yyyymmdd"), RRPS_ALL[Key], RRPS_ALL[Yield to Maturity], "")</f>
        <v/>
      </c>
      <c r="CH152" s="6" t="str">
        <f>_xlfn.XLOOKUP(CH$1&amp;"|"&amp;TEXT($C152,"yyyymmdd"), RRPS_ALL[Key], RRPS_ALL[Mid Price], "")</f>
        <v/>
      </c>
      <c r="CI152" s="6" t="str">
        <f>_xlfn.XLOOKUP(CI$1&amp;"|"&amp;TEXT($C152,"yyyymmdd"), RRPS_ALL[Key], RRPS_ALL[Mid Yield], "")</f>
        <v/>
      </c>
      <c r="CJ152" s="6" t="str">
        <f>_xlfn.XLOOKUP(CJ$1&amp;"|"&amp;TEXT($C152,"yyyymmdd"), RRPS_ALL[Key], RRPS_ALL[Dirty Mid], "")</f>
        <v/>
      </c>
      <c r="CK152" s="6" t="str">
        <f>_xlfn.XLOOKUP(CK$1&amp;"|"&amp;TEXT($C152,"yyyymmdd"), RRPS_ALL[Key], RRPS_ALL[Clean Price Mid], "")</f>
        <v/>
      </c>
      <c r="CL152" s="6"/>
      <c r="CM152" s="6"/>
      <c r="CN152" s="6"/>
      <c r="CO152" s="7" t="str">
        <f>_xlfn.XLOOKUP(CO$1&amp;"|"&amp;TEXT($C152,"yyyymmdd"), RRPS_ALL[Key], RRPS_ALL[Yield to Maturity], "")</f>
        <v/>
      </c>
      <c r="CP152" s="6" t="str">
        <f>_xlfn.XLOOKUP(CP$1&amp;"|"&amp;TEXT($C152,"yyyymmdd"), RRPS_ALL[Key], RRPS_ALL[Mid Price], "")</f>
        <v/>
      </c>
      <c r="CQ152" s="6" t="str">
        <f>_xlfn.XLOOKUP(CQ$1&amp;"|"&amp;TEXT($C152,"yyyymmdd"), RRPS_ALL[Key], RRPS_ALL[Mid Yield], "")</f>
        <v/>
      </c>
      <c r="CR152" s="6" t="str">
        <f>_xlfn.XLOOKUP(CR$1&amp;"|"&amp;TEXT($C152,"yyyymmdd"), RRPS_ALL[Key], RRPS_ALL[Dirty Mid], "")</f>
        <v/>
      </c>
      <c r="CS152" s="6" t="str">
        <f>_xlfn.XLOOKUP(CS$1&amp;"|"&amp;TEXT($C152,"yyyymmdd"), RRPS_ALL[Key], RRPS_ALL[Clean Price Mid], "")</f>
        <v/>
      </c>
      <c r="CT152" s="6"/>
      <c r="CU152" s="6"/>
      <c r="CV152" s="6"/>
      <c r="CW152" s="7" t="str">
        <f>_xlfn.XLOOKUP(CW$1&amp;"|"&amp;TEXT($C152,"yyyymmdd"), RRPS_ALL[Key], RRPS_ALL[Yield to Maturity], "")</f>
        <v/>
      </c>
      <c r="CX152" s="6" t="str">
        <f>_xlfn.XLOOKUP(CX$1&amp;"|"&amp;TEXT($C152,"yyyymmdd"), RRPS_ALL[Key], RRPS_ALL[Mid Price], "")</f>
        <v/>
      </c>
      <c r="CY152" s="6" t="str">
        <f>_xlfn.XLOOKUP(CY$1&amp;"|"&amp;TEXT($C152,"yyyymmdd"), RRPS_ALL[Key], RRPS_ALL[Mid Yield], "")</f>
        <v/>
      </c>
      <c r="CZ152" s="6" t="str">
        <f>_xlfn.XLOOKUP(CZ$1&amp;"|"&amp;TEXT($C152,"yyyymmdd"), RRPS_ALL[Key], RRPS_ALL[Dirty Mid], "")</f>
        <v/>
      </c>
      <c r="DA152" s="6" t="str">
        <f>_xlfn.XLOOKUP(DA$1&amp;"|"&amp;TEXT($C152,"yyyymmdd"), RRPS_ALL[Key], RRPS_ALL[Clean Price Mid], "")</f>
        <v/>
      </c>
    </row>
    <row r="153" spans="1:105" x14ac:dyDescent="0.2">
      <c r="A153">
        <v>2012</v>
      </c>
      <c r="B153">
        <v>5</v>
      </c>
      <c r="C153" s="5">
        <f t="shared" si="18"/>
        <v>41060</v>
      </c>
      <c r="D153" s="6">
        <v>0.75</v>
      </c>
      <c r="E153" s="7" t="str">
        <f>_xlfn.XLOOKUP(E$1&amp;"|"&amp;TEXT($C153,"yyyymmdd"), RRPS_ALL[Key], RRPS_ALL[Yield to Maturity], "")</f>
        <v/>
      </c>
      <c r="F153" s="6" t="str">
        <f>_xlfn.XLOOKUP(F$1&amp;"|"&amp;TEXT($C153,"yyyymmdd"), RRPS_ALL[Key], RRPS_ALL[Mid Price], "")</f>
        <v/>
      </c>
      <c r="G153" s="6" t="str">
        <f>_xlfn.XLOOKUP(G$1&amp;"|"&amp;TEXT($C153,"yyyymmdd"), RRPS_ALL[Key], RRPS_ALL[Mid Yield], "")</f>
        <v/>
      </c>
      <c r="H153" s="6" t="str">
        <f>_xlfn.XLOOKUP(H$1&amp;"|"&amp;TEXT($C153,"yyyymmdd"), RRPS_ALL[Key], RRPS_ALL[Dirty Mid], "")</f>
        <v/>
      </c>
      <c r="I153" s="6" t="str">
        <f>_xlfn.XLOOKUP(I$1&amp;"|"&amp;TEXT($C153,"yyyymmdd"), RRPS_ALL[Key], RRPS_ALL[Clean Price Mid], "")</f>
        <v/>
      </c>
      <c r="J153" s="6"/>
      <c r="K153" s="6"/>
      <c r="L153" s="6"/>
      <c r="M153" s="7">
        <f>_xlfn.XLOOKUP(M$1&amp;"|"&amp;TEXT($C153,"yyyymmdd"), RRPS_ALL[Key], RRPS_ALL[Yield to Maturity], "")</f>
        <v>-3.4854000000000003E-2</v>
      </c>
      <c r="N153" s="6">
        <f>_xlfn.XLOOKUP(N$1&amp;"|"&amp;TEXT($C153,"yyyymmdd"), RRPS_ALL[Key], RRPS_ALL[Mid Price], "")</f>
        <v>167.745</v>
      </c>
      <c r="O153" s="6">
        <f>_xlfn.XLOOKUP(O$1&amp;"|"&amp;TEXT($C153,"yyyymmdd"), RRPS_ALL[Key], RRPS_ALL[Mid Yield], "")</f>
        <v>-6.7695000000000005E-2</v>
      </c>
      <c r="P153" s="6">
        <f>_xlfn.XLOOKUP(P$1&amp;"|"&amp;TEXT($C153,"yyyymmdd"), RRPS_ALL[Key], RRPS_ALL[Dirty Mid], "")</f>
        <v>0</v>
      </c>
      <c r="Q153" s="6">
        <f>_xlfn.XLOOKUP(Q$1&amp;"|"&amp;TEXT($C153,"yyyymmdd"), RRPS_ALL[Key], RRPS_ALL[Clean Price Mid], "")</f>
        <v>0</v>
      </c>
      <c r="R153" s="6">
        <v>0.04</v>
      </c>
      <c r="S153" s="5">
        <v>44166</v>
      </c>
      <c r="T153" s="6">
        <f t="shared" si="14"/>
        <v>8.5018248175182478</v>
      </c>
      <c r="U153" s="7">
        <f>_xlfn.XLOOKUP(U$1&amp;"|"&amp;TEXT($C153,"yyyymmdd"), RRPS_ALL[Key], RRPS_ALL[Yield to Maturity], "")</f>
        <v>-1.279582</v>
      </c>
      <c r="V153" s="6">
        <f>_xlfn.XLOOKUP(V$1&amp;"|"&amp;TEXT($C153,"yyyymmdd"), RRPS_ALL[Key], RRPS_ALL[Mid Price], "")</f>
        <v>188.6</v>
      </c>
      <c r="W153" s="6">
        <f>_xlfn.XLOOKUP(W$1&amp;"|"&amp;TEXT($C153,"yyyymmdd"), RRPS_ALL[Key], RRPS_ALL[Mid Yield], "")</f>
        <v>-1.288041</v>
      </c>
      <c r="X153" s="6">
        <f>_xlfn.XLOOKUP(X$1&amp;"|"&amp;TEXT($C153,"yyyymmdd"), RRPS_ALL[Key], RRPS_ALL[Dirty Mid], "")</f>
        <v>0</v>
      </c>
      <c r="Y153" s="6">
        <f>_xlfn.XLOOKUP(Y$1&amp;"|"&amp;TEXT($C153,"yyyymmdd"), RRPS_ALL[Key], RRPS_ALL[Clean Price Mid], "")</f>
        <v>0</v>
      </c>
      <c r="Z153" s="6">
        <v>3.5000000000000003E-2</v>
      </c>
      <c r="AA153" s="5">
        <v>47088</v>
      </c>
      <c r="AB153" s="6">
        <f t="shared" si="16"/>
        <v>16.501771336553944</v>
      </c>
      <c r="AC153" s="7">
        <f>_xlfn.XLOOKUP(AC$1&amp;"|"&amp;TEXT($C153,"yyyymmdd"), RRPS_ALL[Key], RRPS_ALL[Yield to Maturity], "")</f>
        <v>-5.9202690000000002</v>
      </c>
      <c r="AD153" s="6">
        <f>_xlfn.XLOOKUP(AD$1&amp;"|"&amp;TEXT($C153,"yyyymmdd"), RRPS_ALL[Key], RRPS_ALL[Mid Price], "")</f>
        <v>137.93299999999999</v>
      </c>
      <c r="AE153" s="6">
        <f>_xlfn.XLOOKUP(AE$1&amp;"|"&amp;TEXT($C153,"yyyymmdd"), RRPS_ALL[Key], RRPS_ALL[Mid Yield], "")</f>
        <v>-5.9506350000000001</v>
      </c>
      <c r="AF153" s="6">
        <f>_xlfn.XLOOKUP(AF$1&amp;"|"&amp;TEXT($C153,"yyyymmdd"), RRPS_ALL[Key], RRPS_ALL[Dirty Mid], "")</f>
        <v>1.788889</v>
      </c>
      <c r="AG153" s="6">
        <f>_xlfn.XLOOKUP(AG$1&amp;"|"&amp;TEXT($C153,"yyyymmdd"), RRPS_ALL[Key], RRPS_ALL[Clean Price Mid], "")</f>
        <v>3.3272659999999998</v>
      </c>
      <c r="AH153" s="6">
        <v>3.5000000000000003E-2</v>
      </c>
      <c r="AI153" s="5">
        <v>42339</v>
      </c>
      <c r="AJ153" s="6">
        <f t="shared" si="17"/>
        <v>3.5017111567419574</v>
      </c>
      <c r="AK153" s="7" t="str">
        <f>_xlfn.XLOOKUP(AK$1&amp;"|"&amp;TEXT($C153,"yyyymmdd"), RRPS_ALL[Key], RRPS_ALL[Yield to Maturity], "")</f>
        <v/>
      </c>
      <c r="AL153" s="6" t="str">
        <f>_xlfn.XLOOKUP(AL$1&amp;"|"&amp;TEXT($C153,"yyyymmdd"), RRPS_ALL[Key], RRPS_ALL[Mid Price], "")</f>
        <v/>
      </c>
      <c r="AM153" s="6" t="str">
        <f>_xlfn.XLOOKUP(AM$1&amp;"|"&amp;TEXT($C153,"yyyymmdd"), RRPS_ALL[Key], RRPS_ALL[Mid Yield], "")</f>
        <v/>
      </c>
      <c r="AN153" s="6" t="str">
        <f>_xlfn.XLOOKUP(AN$1&amp;"|"&amp;TEXT($C153,"yyyymmdd"), RRPS_ALL[Key], RRPS_ALL[Dirty Mid], "")</f>
        <v/>
      </c>
      <c r="AO153" s="6" t="str">
        <f>_xlfn.XLOOKUP(AO$1&amp;"|"&amp;TEXT($C153,"yyyymmdd"), RRPS_ALL[Key], RRPS_ALL[Clean Price Mid], "")</f>
        <v/>
      </c>
      <c r="AP153" s="6"/>
      <c r="AQ153" s="6"/>
      <c r="AR153" s="6"/>
      <c r="AS153" s="7">
        <f>_xlfn.XLOOKUP(AS$1&amp;"|"&amp;TEXT($C153,"yyyymmdd"), RRPS_ALL[Key], RRPS_ALL[Yield to Maturity], "")</f>
        <v>-0.81770699999999996</v>
      </c>
      <c r="AT153" s="6">
        <f>_xlfn.XLOOKUP(AT$1&amp;"|"&amp;TEXT($C153,"yyyymmdd"), RRPS_ALL[Key], RRPS_ALL[Mid Price], "")</f>
        <v>106.863</v>
      </c>
      <c r="AU153" s="6">
        <f>_xlfn.XLOOKUP(AU$1&amp;"|"&amp;TEXT($C153,"yyyymmdd"), RRPS_ALL[Key], RRPS_ALL[Mid Yield], "")</f>
        <v>-0.84119500000000003</v>
      </c>
      <c r="AV153" s="6">
        <f>_xlfn.XLOOKUP(AV$1&amp;"|"&amp;TEXT($C153,"yyyymmdd"), RRPS_ALL[Key], RRPS_ALL[Dirty Mid], "")</f>
        <v>0</v>
      </c>
      <c r="AW153" s="6">
        <f>_xlfn.XLOOKUP(AW$1&amp;"|"&amp;TEXT($C153,"yyyymmdd"), RRPS_ALL[Key], RRPS_ALL[Clean Price Mid], "")</f>
        <v>0</v>
      </c>
      <c r="AX153" s="6">
        <v>5.0000000000000001E-3</v>
      </c>
      <c r="AY153" s="5">
        <v>42887</v>
      </c>
      <c r="AZ153" s="6">
        <f t="shared" si="19"/>
        <v>5.0009124087591239</v>
      </c>
      <c r="BA153" s="7">
        <f>_xlfn.XLOOKUP(BA$1&amp;"|"&amp;TEXT($C153,"yyyymmdd"), RRPS_ALL[Key], RRPS_ALL[Yield to Maturity], "")</f>
        <v>-7.1786000000000003E-2</v>
      </c>
      <c r="BB153" s="6">
        <f>_xlfn.XLOOKUP(BB$1&amp;"|"&amp;TEXT($C153,"yyyymmdd"), RRPS_ALL[Key], RRPS_ALL[Mid Price], "")</f>
        <v>103.727</v>
      </c>
      <c r="BC153" s="6">
        <f>_xlfn.XLOOKUP(BC$1&amp;"|"&amp;TEXT($C153,"yyyymmdd"), RRPS_ALL[Key], RRPS_ALL[Mid Yield], "")</f>
        <v>0</v>
      </c>
      <c r="BD153" s="6">
        <f>_xlfn.XLOOKUP(BD$1&amp;"|"&amp;TEXT($C153,"yyyymmdd"), RRPS_ALL[Key], RRPS_ALL[Dirty Mid], "")</f>
        <v>0</v>
      </c>
      <c r="BE153" s="6">
        <f>_xlfn.XLOOKUP(BE$1&amp;"|"&amp;TEXT($C153,"yyyymmdd"), RRPS_ALL[Key], RRPS_ALL[Clean Price Mid], "")</f>
        <v>0</v>
      </c>
      <c r="BF153">
        <v>2.5000000000000001E-3</v>
      </c>
      <c r="BG153" s="5">
        <v>44713</v>
      </c>
      <c r="BH153" s="6">
        <f t="shared" si="21"/>
        <v>10.000746640119463</v>
      </c>
      <c r="BI153" s="7" t="str">
        <f>_xlfn.XLOOKUP(BI$1&amp;"|"&amp;TEXT($C153,"yyyymmdd"), RRPS_ALL[Key], RRPS_ALL[Yield to Maturity], "")</f>
        <v/>
      </c>
      <c r="BJ153" s="6" t="str">
        <f>_xlfn.XLOOKUP(BJ$1&amp;"|"&amp;TEXT($C153,"yyyymmdd"), RRPS_ALL[Key], RRPS_ALL[Mid Price], "")</f>
        <v/>
      </c>
      <c r="BK153" s="6" t="str">
        <f>_xlfn.XLOOKUP(BK$1&amp;"|"&amp;TEXT($C153,"yyyymmdd"), RRPS_ALL[Key], RRPS_ALL[Mid Yield], "")</f>
        <v/>
      </c>
      <c r="BL153" s="6" t="str">
        <f>_xlfn.XLOOKUP(BL$1&amp;"|"&amp;TEXT($C153,"yyyymmdd"), RRPS_ALL[Key], RRPS_ALL[Dirty Mid], "")</f>
        <v/>
      </c>
      <c r="BM153" s="6" t="str">
        <f>_xlfn.XLOOKUP(BM$1&amp;"|"&amp;TEXT($C153,"yyyymmdd"), RRPS_ALL[Key], RRPS_ALL[Clean Price Mid], "")</f>
        <v/>
      </c>
      <c r="BN153" s="6"/>
      <c r="BO153" s="6"/>
      <c r="BP153" s="6"/>
      <c r="BQ153" s="7" t="str">
        <f>_xlfn.XLOOKUP(BQ$1&amp;"|"&amp;TEXT($C153,"yyyymmdd"), RRPS_ALL[Key], RRPS_ALL[Yield to Maturity], "")</f>
        <v/>
      </c>
      <c r="BR153" s="6" t="str">
        <f>_xlfn.XLOOKUP(BR$1&amp;"|"&amp;TEXT($C153,"yyyymmdd"), RRPS_ALL[Key], RRPS_ALL[Mid Price], "")</f>
        <v/>
      </c>
      <c r="BS153" s="6" t="str">
        <f>_xlfn.XLOOKUP(BS$1&amp;"|"&amp;TEXT($C153,"yyyymmdd"), RRPS_ALL[Key], RRPS_ALL[Mid Yield], "")</f>
        <v/>
      </c>
      <c r="BT153" s="6" t="str">
        <f>_xlfn.XLOOKUP(BT$1&amp;"|"&amp;TEXT($C153,"yyyymmdd"), RRPS_ALL[Key], RRPS_ALL[Dirty Mid], "")</f>
        <v/>
      </c>
      <c r="BU153" s="6" t="str">
        <f>_xlfn.XLOOKUP(BU$1&amp;"|"&amp;TEXT($C153,"yyyymmdd"), RRPS_ALL[Key], RRPS_ALL[Clean Price Mid], "")</f>
        <v/>
      </c>
      <c r="BV153" s="6"/>
      <c r="BW153" s="6"/>
      <c r="BX153" s="6"/>
      <c r="BY153" s="7" t="str">
        <f>_xlfn.XLOOKUP(BY$1&amp;"|"&amp;TEXT($C153,"yyyymmdd"), RRPS_ALL[Key], RRPS_ALL[Yield to Maturity], "")</f>
        <v/>
      </c>
      <c r="BZ153" s="6" t="str">
        <f>_xlfn.XLOOKUP(BZ$1&amp;"|"&amp;TEXT($C153,"yyyymmdd"), RRPS_ALL[Key], RRPS_ALL[Mid Price], "")</f>
        <v/>
      </c>
      <c r="CA153" s="6" t="str">
        <f>_xlfn.XLOOKUP(CA$1&amp;"|"&amp;TEXT($C153,"yyyymmdd"), RRPS_ALL[Key], RRPS_ALL[Mid Yield], "")</f>
        <v/>
      </c>
      <c r="CB153" s="6" t="str">
        <f>_xlfn.XLOOKUP(CB$1&amp;"|"&amp;TEXT($C153,"yyyymmdd"), RRPS_ALL[Key], RRPS_ALL[Dirty Mid], "")</f>
        <v/>
      </c>
      <c r="CC153" s="6" t="str">
        <f>_xlfn.XLOOKUP(CC$1&amp;"|"&amp;TEXT($C153,"yyyymmdd"), RRPS_ALL[Key], RRPS_ALL[Clean Price Mid], "")</f>
        <v/>
      </c>
      <c r="CD153" s="6"/>
      <c r="CE153" s="6"/>
      <c r="CF153" s="6"/>
      <c r="CG153" s="7" t="str">
        <f>_xlfn.XLOOKUP(CG$1&amp;"|"&amp;TEXT($C153,"yyyymmdd"), RRPS_ALL[Key], RRPS_ALL[Yield to Maturity], "")</f>
        <v/>
      </c>
      <c r="CH153" s="6" t="str">
        <f>_xlfn.XLOOKUP(CH$1&amp;"|"&amp;TEXT($C153,"yyyymmdd"), RRPS_ALL[Key], RRPS_ALL[Mid Price], "")</f>
        <v/>
      </c>
      <c r="CI153" s="6" t="str">
        <f>_xlfn.XLOOKUP(CI$1&amp;"|"&amp;TEXT($C153,"yyyymmdd"), RRPS_ALL[Key], RRPS_ALL[Mid Yield], "")</f>
        <v/>
      </c>
      <c r="CJ153" s="6" t="str">
        <f>_xlfn.XLOOKUP(CJ$1&amp;"|"&amp;TEXT($C153,"yyyymmdd"), RRPS_ALL[Key], RRPS_ALL[Dirty Mid], "")</f>
        <v/>
      </c>
      <c r="CK153" s="6" t="str">
        <f>_xlfn.XLOOKUP(CK$1&amp;"|"&amp;TEXT($C153,"yyyymmdd"), RRPS_ALL[Key], RRPS_ALL[Clean Price Mid], "")</f>
        <v/>
      </c>
      <c r="CL153" s="6"/>
      <c r="CM153" s="6"/>
      <c r="CN153" s="6"/>
      <c r="CO153" s="7" t="str">
        <f>_xlfn.XLOOKUP(CO$1&amp;"|"&amp;TEXT($C153,"yyyymmdd"), RRPS_ALL[Key], RRPS_ALL[Yield to Maturity], "")</f>
        <v/>
      </c>
      <c r="CP153" s="6" t="str">
        <f>_xlfn.XLOOKUP(CP$1&amp;"|"&amp;TEXT($C153,"yyyymmdd"), RRPS_ALL[Key], RRPS_ALL[Mid Price], "")</f>
        <v/>
      </c>
      <c r="CQ153" s="6" t="str">
        <f>_xlfn.XLOOKUP(CQ$1&amp;"|"&amp;TEXT($C153,"yyyymmdd"), RRPS_ALL[Key], RRPS_ALL[Mid Yield], "")</f>
        <v/>
      </c>
      <c r="CR153" s="6" t="str">
        <f>_xlfn.XLOOKUP(CR$1&amp;"|"&amp;TEXT($C153,"yyyymmdd"), RRPS_ALL[Key], RRPS_ALL[Dirty Mid], "")</f>
        <v/>
      </c>
      <c r="CS153" s="6" t="str">
        <f>_xlfn.XLOOKUP(CS$1&amp;"|"&amp;TEXT($C153,"yyyymmdd"), RRPS_ALL[Key], RRPS_ALL[Clean Price Mid], "")</f>
        <v/>
      </c>
      <c r="CT153" s="6"/>
      <c r="CU153" s="6"/>
      <c r="CV153" s="6"/>
      <c r="CW153" s="7" t="str">
        <f>_xlfn.XLOOKUP(CW$1&amp;"|"&amp;TEXT($C153,"yyyymmdd"), RRPS_ALL[Key], RRPS_ALL[Yield to Maturity], "")</f>
        <v/>
      </c>
      <c r="CX153" s="6" t="str">
        <f>_xlfn.XLOOKUP(CX$1&amp;"|"&amp;TEXT($C153,"yyyymmdd"), RRPS_ALL[Key], RRPS_ALL[Mid Price], "")</f>
        <v/>
      </c>
      <c r="CY153" s="6" t="str">
        <f>_xlfn.XLOOKUP(CY$1&amp;"|"&amp;TEXT($C153,"yyyymmdd"), RRPS_ALL[Key], RRPS_ALL[Mid Yield], "")</f>
        <v/>
      </c>
      <c r="CZ153" s="6" t="str">
        <f>_xlfn.XLOOKUP(CZ$1&amp;"|"&amp;TEXT($C153,"yyyymmdd"), RRPS_ALL[Key], RRPS_ALL[Dirty Mid], "")</f>
        <v/>
      </c>
      <c r="DA153" s="6" t="str">
        <f>_xlfn.XLOOKUP(DA$1&amp;"|"&amp;TEXT($C153,"yyyymmdd"), RRPS_ALL[Key], RRPS_ALL[Clean Price Mid], "")</f>
        <v/>
      </c>
    </row>
    <row r="154" spans="1:105" x14ac:dyDescent="0.2">
      <c r="A154">
        <v>2012</v>
      </c>
      <c r="B154">
        <v>6</v>
      </c>
      <c r="C154" s="5">
        <f t="shared" si="18"/>
        <v>41090</v>
      </c>
      <c r="D154" s="6">
        <v>0.75</v>
      </c>
      <c r="E154" s="7" t="str">
        <f>_xlfn.XLOOKUP(E$1&amp;"|"&amp;TEXT($C154,"yyyymmdd"), RRPS_ALL[Key], RRPS_ALL[Yield to Maturity], "")</f>
        <v/>
      </c>
      <c r="F154" s="6" t="str">
        <f>_xlfn.XLOOKUP(F$1&amp;"|"&amp;TEXT($C154,"yyyymmdd"), RRPS_ALL[Key], RRPS_ALL[Mid Price], "")</f>
        <v/>
      </c>
      <c r="G154" s="6" t="str">
        <f>_xlfn.XLOOKUP(G$1&amp;"|"&amp;TEXT($C154,"yyyymmdd"), RRPS_ALL[Key], RRPS_ALL[Mid Yield], "")</f>
        <v/>
      </c>
      <c r="H154" s="6" t="str">
        <f>_xlfn.XLOOKUP(H$1&amp;"|"&amp;TEXT($C154,"yyyymmdd"), RRPS_ALL[Key], RRPS_ALL[Dirty Mid], "")</f>
        <v/>
      </c>
      <c r="I154" s="6" t="str">
        <f>_xlfn.XLOOKUP(I$1&amp;"|"&amp;TEXT($C154,"yyyymmdd"), RRPS_ALL[Key], RRPS_ALL[Clean Price Mid], "")</f>
        <v/>
      </c>
      <c r="J154" s="6"/>
      <c r="K154" s="6"/>
      <c r="L154" s="6"/>
      <c r="M154" s="7">
        <f>_xlfn.XLOOKUP(M$1&amp;"|"&amp;TEXT($C154,"yyyymmdd"), RRPS_ALL[Key], RRPS_ALL[Yield to Maturity], "")</f>
        <v>1.6423E-2</v>
      </c>
      <c r="N154" s="6">
        <f>_xlfn.XLOOKUP(N$1&amp;"|"&amp;TEXT($C154,"yyyymmdd"), RRPS_ALL[Key], RRPS_ALL[Mid Price], "")</f>
        <v>167.49600000000001</v>
      </c>
      <c r="O154" s="6">
        <f>_xlfn.XLOOKUP(O$1&amp;"|"&amp;TEXT($C154,"yyyymmdd"), RRPS_ALL[Key], RRPS_ALL[Mid Yield], "")</f>
        <v>-1.6150000000000001E-2</v>
      </c>
      <c r="P154" s="6">
        <f>_xlfn.XLOOKUP(P$1&amp;"|"&amp;TEXT($C154,"yyyymmdd"), RRPS_ALL[Key], RRPS_ALL[Dirty Mid], "")</f>
        <v>0</v>
      </c>
      <c r="Q154" s="6">
        <f>_xlfn.XLOOKUP(Q$1&amp;"|"&amp;TEXT($C154,"yyyymmdd"), RRPS_ALL[Key], RRPS_ALL[Clean Price Mid], "")</f>
        <v>0</v>
      </c>
      <c r="R154" s="6">
        <v>0.04</v>
      </c>
      <c r="S154" s="5">
        <v>44166</v>
      </c>
      <c r="T154" s="6">
        <f t="shared" si="14"/>
        <v>8.4197080291970803</v>
      </c>
      <c r="U154" s="7">
        <f>_xlfn.XLOOKUP(U$1&amp;"|"&amp;TEXT($C154,"yyyymmdd"), RRPS_ALL[Key], RRPS_ALL[Yield to Maturity], "")</f>
        <v>-1.2169490000000001</v>
      </c>
      <c r="V154" s="6">
        <f>_xlfn.XLOOKUP(V$1&amp;"|"&amp;TEXT($C154,"yyyymmdd"), RRPS_ALL[Key], RRPS_ALL[Mid Price], "")</f>
        <v>186.476</v>
      </c>
      <c r="W154" s="6">
        <f>_xlfn.XLOOKUP(W$1&amp;"|"&amp;TEXT($C154,"yyyymmdd"), RRPS_ALL[Key], RRPS_ALL[Mid Yield], "")</f>
        <v>-1.2255549999999999</v>
      </c>
      <c r="X154" s="6">
        <f>_xlfn.XLOOKUP(X$1&amp;"|"&amp;TEXT($C154,"yyyymmdd"), RRPS_ALL[Key], RRPS_ALL[Dirty Mid], "")</f>
        <v>0</v>
      </c>
      <c r="Y154" s="6">
        <f>_xlfn.XLOOKUP(Y$1&amp;"|"&amp;TEXT($C154,"yyyymmdd"), RRPS_ALL[Key], RRPS_ALL[Clean Price Mid], "")</f>
        <v>0</v>
      </c>
      <c r="Z154" s="6">
        <v>3.5000000000000003E-2</v>
      </c>
      <c r="AA154" s="5">
        <v>47088</v>
      </c>
      <c r="AB154" s="6">
        <f t="shared" si="16"/>
        <v>16.419645732689212</v>
      </c>
      <c r="AC154" s="7">
        <f>_xlfn.XLOOKUP(AC$1&amp;"|"&amp;TEXT($C154,"yyyymmdd"), RRPS_ALL[Key], RRPS_ALL[Yield to Maturity], "")</f>
        <v>-6.0306490000000004</v>
      </c>
      <c r="AD154" s="6">
        <f>_xlfn.XLOOKUP(AD$1&amp;"|"&amp;TEXT($C154,"yyyymmdd"), RRPS_ALL[Key], RRPS_ALL[Mid Price], "")</f>
        <v>137.49700000000001</v>
      </c>
      <c r="AE154" s="6">
        <f>_xlfn.XLOOKUP(AE$1&amp;"|"&amp;TEXT($C154,"yyyymmdd"), RRPS_ALL[Key], RRPS_ALL[Mid Yield], "")</f>
        <v>-6.061763</v>
      </c>
      <c r="AF154" s="6">
        <f>_xlfn.XLOOKUP(AF$1&amp;"|"&amp;TEXT($C154,"yyyymmdd"), RRPS_ALL[Key], RRPS_ALL[Dirty Mid], "")</f>
        <v>2.0708329999999999</v>
      </c>
      <c r="AG154" s="6">
        <f>_xlfn.XLOOKUP(AG$1&amp;"|"&amp;TEXT($C154,"yyyymmdd"), RRPS_ALL[Key], RRPS_ALL[Clean Price Mid], "")</f>
        <v>3.2471160000000001</v>
      </c>
      <c r="AH154" s="6">
        <v>3.5000000000000003E-2</v>
      </c>
      <c r="AI154" s="5">
        <v>42339</v>
      </c>
      <c r="AJ154" s="6">
        <f t="shared" si="17"/>
        <v>3.4195756331279945</v>
      </c>
      <c r="AK154" s="7" t="str">
        <f>_xlfn.XLOOKUP(AK$1&amp;"|"&amp;TEXT($C154,"yyyymmdd"), RRPS_ALL[Key], RRPS_ALL[Yield to Maturity], "")</f>
        <v/>
      </c>
      <c r="AL154" s="6" t="str">
        <f>_xlfn.XLOOKUP(AL$1&amp;"|"&amp;TEXT($C154,"yyyymmdd"), RRPS_ALL[Key], RRPS_ALL[Mid Price], "")</f>
        <v/>
      </c>
      <c r="AM154" s="6" t="str">
        <f>_xlfn.XLOOKUP(AM$1&amp;"|"&amp;TEXT($C154,"yyyymmdd"), RRPS_ALL[Key], RRPS_ALL[Mid Yield], "")</f>
        <v/>
      </c>
      <c r="AN154" s="6" t="str">
        <f>_xlfn.XLOOKUP(AN$1&amp;"|"&amp;TEXT($C154,"yyyymmdd"), RRPS_ALL[Key], RRPS_ALL[Dirty Mid], "")</f>
        <v/>
      </c>
      <c r="AO154" s="6" t="str">
        <f>_xlfn.XLOOKUP(AO$1&amp;"|"&amp;TEXT($C154,"yyyymmdd"), RRPS_ALL[Key], RRPS_ALL[Clean Price Mid], "")</f>
        <v/>
      </c>
      <c r="AP154" s="6"/>
      <c r="AQ154" s="6"/>
      <c r="AR154" s="6"/>
      <c r="AS154" s="7">
        <f>_xlfn.XLOOKUP(AS$1&amp;"|"&amp;TEXT($C154,"yyyymmdd"), RRPS_ALL[Key], RRPS_ALL[Yield to Maturity], "")</f>
        <v>-0.78800400000000004</v>
      </c>
      <c r="AT154" s="6">
        <f>_xlfn.XLOOKUP(AT$1&amp;"|"&amp;TEXT($C154,"yyyymmdd"), RRPS_ALL[Key], RRPS_ALL[Mid Price], "")</f>
        <v>106.59699999999999</v>
      </c>
      <c r="AU154" s="6">
        <f>_xlfn.XLOOKUP(AU$1&amp;"|"&amp;TEXT($C154,"yyyymmdd"), RRPS_ALL[Key], RRPS_ALL[Mid Yield], "")</f>
        <v>-0.81194</v>
      </c>
      <c r="AV154" s="6">
        <f>_xlfn.XLOOKUP(AV$1&amp;"|"&amp;TEXT($C154,"yyyymmdd"), RRPS_ALL[Key], RRPS_ALL[Dirty Mid], "")</f>
        <v>0</v>
      </c>
      <c r="AW154" s="6">
        <f>_xlfn.XLOOKUP(AW$1&amp;"|"&amp;TEXT($C154,"yyyymmdd"), RRPS_ALL[Key], RRPS_ALL[Clean Price Mid], "")</f>
        <v>0</v>
      </c>
      <c r="AX154" s="6">
        <v>5.0000000000000001E-3</v>
      </c>
      <c r="AY154" s="5">
        <v>42887</v>
      </c>
      <c r="AZ154" s="6">
        <f t="shared" si="19"/>
        <v>4.9187956204379564</v>
      </c>
      <c r="BA154" s="7">
        <f>_xlfn.XLOOKUP(BA$1&amp;"|"&amp;TEXT($C154,"yyyymmdd"), RRPS_ALL[Key], RRPS_ALL[Yield to Maturity], "")</f>
        <v>3.6930000000000001E-3</v>
      </c>
      <c r="BB154" s="6">
        <f>_xlfn.XLOOKUP(BB$1&amp;"|"&amp;TEXT($C154,"yyyymmdd"), RRPS_ALL[Key], RRPS_ALL[Mid Price], "")</f>
        <v>102.94</v>
      </c>
      <c r="BC154" s="6">
        <f>_xlfn.XLOOKUP(BC$1&amp;"|"&amp;TEXT($C154,"yyyymmdd"), RRPS_ALL[Key], RRPS_ALL[Mid Yield], "")</f>
        <v>0</v>
      </c>
      <c r="BD154" s="6">
        <f>_xlfn.XLOOKUP(BD$1&amp;"|"&amp;TEXT($C154,"yyyymmdd"), RRPS_ALL[Key], RRPS_ALL[Dirty Mid], "")</f>
        <v>0</v>
      </c>
      <c r="BE154" s="6">
        <f>_xlfn.XLOOKUP(BE$1&amp;"|"&amp;TEXT($C154,"yyyymmdd"), RRPS_ALL[Key], RRPS_ALL[Clean Price Mid], "")</f>
        <v>0</v>
      </c>
      <c r="BF154">
        <v>2.5000000000000001E-3</v>
      </c>
      <c r="BG154" s="5">
        <v>44713</v>
      </c>
      <c r="BH154" s="6">
        <f t="shared" si="21"/>
        <v>9.918616226978596</v>
      </c>
      <c r="BI154" s="7" t="str">
        <f>_xlfn.XLOOKUP(BI$1&amp;"|"&amp;TEXT($C154,"yyyymmdd"), RRPS_ALL[Key], RRPS_ALL[Yield to Maturity], "")</f>
        <v/>
      </c>
      <c r="BJ154" s="6" t="str">
        <f>_xlfn.XLOOKUP(BJ$1&amp;"|"&amp;TEXT($C154,"yyyymmdd"), RRPS_ALL[Key], RRPS_ALL[Mid Price], "")</f>
        <v/>
      </c>
      <c r="BK154" s="6" t="str">
        <f>_xlfn.XLOOKUP(BK$1&amp;"|"&amp;TEXT($C154,"yyyymmdd"), RRPS_ALL[Key], RRPS_ALL[Mid Yield], "")</f>
        <v/>
      </c>
      <c r="BL154" s="6" t="str">
        <f>_xlfn.XLOOKUP(BL$1&amp;"|"&amp;TEXT($C154,"yyyymmdd"), RRPS_ALL[Key], RRPS_ALL[Dirty Mid], "")</f>
        <v/>
      </c>
      <c r="BM154" s="6" t="str">
        <f>_xlfn.XLOOKUP(BM$1&amp;"|"&amp;TEXT($C154,"yyyymmdd"), RRPS_ALL[Key], RRPS_ALL[Clean Price Mid], "")</f>
        <v/>
      </c>
      <c r="BN154" s="6"/>
      <c r="BO154" s="6"/>
      <c r="BP154" s="6"/>
      <c r="BQ154" s="7" t="str">
        <f>_xlfn.XLOOKUP(BQ$1&amp;"|"&amp;TEXT($C154,"yyyymmdd"), RRPS_ALL[Key], RRPS_ALL[Yield to Maturity], "")</f>
        <v/>
      </c>
      <c r="BR154" s="6" t="str">
        <f>_xlfn.XLOOKUP(BR$1&amp;"|"&amp;TEXT($C154,"yyyymmdd"), RRPS_ALL[Key], RRPS_ALL[Mid Price], "")</f>
        <v/>
      </c>
      <c r="BS154" s="6" t="str">
        <f>_xlfn.XLOOKUP(BS$1&amp;"|"&amp;TEXT($C154,"yyyymmdd"), RRPS_ALL[Key], RRPS_ALL[Mid Yield], "")</f>
        <v/>
      </c>
      <c r="BT154" s="6" t="str">
        <f>_xlfn.XLOOKUP(BT$1&amp;"|"&amp;TEXT($C154,"yyyymmdd"), RRPS_ALL[Key], RRPS_ALL[Dirty Mid], "")</f>
        <v/>
      </c>
      <c r="BU154" s="6" t="str">
        <f>_xlfn.XLOOKUP(BU$1&amp;"|"&amp;TEXT($C154,"yyyymmdd"), RRPS_ALL[Key], RRPS_ALL[Clean Price Mid], "")</f>
        <v/>
      </c>
      <c r="BV154" s="6"/>
      <c r="BW154" s="6"/>
      <c r="BX154" s="6"/>
      <c r="BY154" s="7" t="str">
        <f>_xlfn.XLOOKUP(BY$1&amp;"|"&amp;TEXT($C154,"yyyymmdd"), RRPS_ALL[Key], RRPS_ALL[Yield to Maturity], "")</f>
        <v/>
      </c>
      <c r="BZ154" s="6" t="str">
        <f>_xlfn.XLOOKUP(BZ$1&amp;"|"&amp;TEXT($C154,"yyyymmdd"), RRPS_ALL[Key], RRPS_ALL[Mid Price], "")</f>
        <v/>
      </c>
      <c r="CA154" s="6" t="str">
        <f>_xlfn.XLOOKUP(CA$1&amp;"|"&amp;TEXT($C154,"yyyymmdd"), RRPS_ALL[Key], RRPS_ALL[Mid Yield], "")</f>
        <v/>
      </c>
      <c r="CB154" s="6" t="str">
        <f>_xlfn.XLOOKUP(CB$1&amp;"|"&amp;TEXT($C154,"yyyymmdd"), RRPS_ALL[Key], RRPS_ALL[Dirty Mid], "")</f>
        <v/>
      </c>
      <c r="CC154" s="6" t="str">
        <f>_xlfn.XLOOKUP(CC$1&amp;"|"&amp;TEXT($C154,"yyyymmdd"), RRPS_ALL[Key], RRPS_ALL[Clean Price Mid], "")</f>
        <v/>
      </c>
      <c r="CD154" s="6"/>
      <c r="CE154" s="6"/>
      <c r="CF154" s="6"/>
      <c r="CG154" s="7" t="str">
        <f>_xlfn.XLOOKUP(CG$1&amp;"|"&amp;TEXT($C154,"yyyymmdd"), RRPS_ALL[Key], RRPS_ALL[Yield to Maturity], "")</f>
        <v/>
      </c>
      <c r="CH154" s="6" t="str">
        <f>_xlfn.XLOOKUP(CH$1&amp;"|"&amp;TEXT($C154,"yyyymmdd"), RRPS_ALL[Key], RRPS_ALL[Mid Price], "")</f>
        <v/>
      </c>
      <c r="CI154" s="6" t="str">
        <f>_xlfn.XLOOKUP(CI$1&amp;"|"&amp;TEXT($C154,"yyyymmdd"), RRPS_ALL[Key], RRPS_ALL[Mid Yield], "")</f>
        <v/>
      </c>
      <c r="CJ154" s="6" t="str">
        <f>_xlfn.XLOOKUP(CJ$1&amp;"|"&amp;TEXT($C154,"yyyymmdd"), RRPS_ALL[Key], RRPS_ALL[Dirty Mid], "")</f>
        <v/>
      </c>
      <c r="CK154" s="6" t="str">
        <f>_xlfn.XLOOKUP(CK$1&amp;"|"&amp;TEXT($C154,"yyyymmdd"), RRPS_ALL[Key], RRPS_ALL[Clean Price Mid], "")</f>
        <v/>
      </c>
      <c r="CL154" s="6"/>
      <c r="CM154" s="6"/>
      <c r="CN154" s="6"/>
      <c r="CO154" s="7" t="str">
        <f>_xlfn.XLOOKUP(CO$1&amp;"|"&amp;TEXT($C154,"yyyymmdd"), RRPS_ALL[Key], RRPS_ALL[Yield to Maturity], "")</f>
        <v/>
      </c>
      <c r="CP154" s="6" t="str">
        <f>_xlfn.XLOOKUP(CP$1&amp;"|"&amp;TEXT($C154,"yyyymmdd"), RRPS_ALL[Key], RRPS_ALL[Mid Price], "")</f>
        <v/>
      </c>
      <c r="CQ154" s="6" t="str">
        <f>_xlfn.XLOOKUP(CQ$1&amp;"|"&amp;TEXT($C154,"yyyymmdd"), RRPS_ALL[Key], RRPS_ALL[Mid Yield], "")</f>
        <v/>
      </c>
      <c r="CR154" s="6" t="str">
        <f>_xlfn.XLOOKUP(CR$1&amp;"|"&amp;TEXT($C154,"yyyymmdd"), RRPS_ALL[Key], RRPS_ALL[Dirty Mid], "")</f>
        <v/>
      </c>
      <c r="CS154" s="6" t="str">
        <f>_xlfn.XLOOKUP(CS$1&amp;"|"&amp;TEXT($C154,"yyyymmdd"), RRPS_ALL[Key], RRPS_ALL[Clean Price Mid], "")</f>
        <v/>
      </c>
      <c r="CT154" s="6"/>
      <c r="CU154" s="6"/>
      <c r="CV154" s="6"/>
      <c r="CW154" s="7" t="str">
        <f>_xlfn.XLOOKUP(CW$1&amp;"|"&amp;TEXT($C154,"yyyymmdd"), RRPS_ALL[Key], RRPS_ALL[Yield to Maturity], "")</f>
        <v/>
      </c>
      <c r="CX154" s="6" t="str">
        <f>_xlfn.XLOOKUP(CX$1&amp;"|"&amp;TEXT($C154,"yyyymmdd"), RRPS_ALL[Key], RRPS_ALL[Mid Price], "")</f>
        <v/>
      </c>
      <c r="CY154" s="6" t="str">
        <f>_xlfn.XLOOKUP(CY$1&amp;"|"&amp;TEXT($C154,"yyyymmdd"), RRPS_ALL[Key], RRPS_ALL[Mid Yield], "")</f>
        <v/>
      </c>
      <c r="CZ154" s="6" t="str">
        <f>_xlfn.XLOOKUP(CZ$1&amp;"|"&amp;TEXT($C154,"yyyymmdd"), RRPS_ALL[Key], RRPS_ALL[Dirty Mid], "")</f>
        <v/>
      </c>
      <c r="DA154" s="6" t="str">
        <f>_xlfn.XLOOKUP(DA$1&amp;"|"&amp;TEXT($C154,"yyyymmdd"), RRPS_ALL[Key], RRPS_ALL[Clean Price Mid], "")</f>
        <v/>
      </c>
    </row>
    <row r="155" spans="1:105" x14ac:dyDescent="0.2">
      <c r="A155">
        <v>2012</v>
      </c>
      <c r="B155">
        <v>7</v>
      </c>
      <c r="C155" s="5">
        <f t="shared" si="18"/>
        <v>41121</v>
      </c>
      <c r="D155" s="6">
        <v>0.75</v>
      </c>
      <c r="E155" s="7" t="str">
        <f>_xlfn.XLOOKUP(E$1&amp;"|"&amp;TEXT($C155,"yyyymmdd"), RRPS_ALL[Key], RRPS_ALL[Yield to Maturity], "")</f>
        <v/>
      </c>
      <c r="F155" s="6" t="str">
        <f>_xlfn.XLOOKUP(F$1&amp;"|"&amp;TEXT($C155,"yyyymmdd"), RRPS_ALL[Key], RRPS_ALL[Mid Price], "")</f>
        <v/>
      </c>
      <c r="G155" s="6" t="str">
        <f>_xlfn.XLOOKUP(G$1&amp;"|"&amp;TEXT($C155,"yyyymmdd"), RRPS_ALL[Key], RRPS_ALL[Mid Yield], "")</f>
        <v/>
      </c>
      <c r="H155" s="6" t="str">
        <f>_xlfn.XLOOKUP(H$1&amp;"|"&amp;TEXT($C155,"yyyymmdd"), RRPS_ALL[Key], RRPS_ALL[Dirty Mid], "")</f>
        <v/>
      </c>
      <c r="I155" s="6" t="str">
        <f>_xlfn.XLOOKUP(I$1&amp;"|"&amp;TEXT($C155,"yyyymmdd"), RRPS_ALL[Key], RRPS_ALL[Clean Price Mid], "")</f>
        <v/>
      </c>
      <c r="J155" s="6"/>
      <c r="K155" s="6"/>
      <c r="L155" s="6"/>
      <c r="M155" s="7">
        <f>_xlfn.XLOOKUP(M$1&amp;"|"&amp;TEXT($C155,"yyyymmdd"), RRPS_ALL[Key], RRPS_ALL[Yield to Maturity], "")</f>
        <v>0.30598700000000001</v>
      </c>
      <c r="N155" s="6">
        <f>_xlfn.XLOOKUP(N$1&amp;"|"&amp;TEXT($C155,"yyyymmdd"), RRPS_ALL[Key], RRPS_ALL[Mid Price], "")</f>
        <v>164.88499999999999</v>
      </c>
      <c r="O155" s="6">
        <f>_xlfn.XLOOKUP(O$1&amp;"|"&amp;TEXT($C155,"yyyymmdd"), RRPS_ALL[Key], RRPS_ALL[Mid Yield], "")</f>
        <v>0.27306599999999998</v>
      </c>
      <c r="P155" s="6">
        <f>_xlfn.XLOOKUP(P$1&amp;"|"&amp;TEXT($C155,"yyyymmdd"), RRPS_ALL[Key], RRPS_ALL[Dirty Mid], "")</f>
        <v>0</v>
      </c>
      <c r="Q155" s="6">
        <f>_xlfn.XLOOKUP(Q$1&amp;"|"&amp;TEXT($C155,"yyyymmdd"), RRPS_ALL[Key], RRPS_ALL[Clean Price Mid], "")</f>
        <v>0</v>
      </c>
      <c r="R155" s="6">
        <v>0.04</v>
      </c>
      <c r="S155" s="5">
        <v>44166</v>
      </c>
      <c r="T155" s="6">
        <f t="shared" si="14"/>
        <v>8.334854014598541</v>
      </c>
      <c r="U155" s="7">
        <f>_xlfn.XLOOKUP(U$1&amp;"|"&amp;TEXT($C155,"yyyymmdd"), RRPS_ALL[Key], RRPS_ALL[Yield to Maturity], "")</f>
        <v>-1.4334009999999999</v>
      </c>
      <c r="V155" s="6">
        <f>_xlfn.XLOOKUP(V$1&amp;"|"&amp;TEXT($C155,"yyyymmdd"), RRPS_ALL[Key], RRPS_ALL[Mid Price], "")</f>
        <v>191.726</v>
      </c>
      <c r="W155" s="6">
        <f>_xlfn.XLOOKUP(W$1&amp;"|"&amp;TEXT($C155,"yyyymmdd"), RRPS_ALL[Key], RRPS_ALL[Mid Yield], "")</f>
        <v>-1.4417629999999999</v>
      </c>
      <c r="X155" s="6">
        <f>_xlfn.XLOOKUP(X$1&amp;"|"&amp;TEXT($C155,"yyyymmdd"), RRPS_ALL[Key], RRPS_ALL[Dirty Mid], "")</f>
        <v>0</v>
      </c>
      <c r="Y155" s="6">
        <f>_xlfn.XLOOKUP(Y$1&amp;"|"&amp;TEXT($C155,"yyyymmdd"), RRPS_ALL[Key], RRPS_ALL[Clean Price Mid], "")</f>
        <v>0</v>
      </c>
      <c r="Z155" s="6">
        <v>3.5000000000000003E-2</v>
      </c>
      <c r="AA155" s="5">
        <v>47088</v>
      </c>
      <c r="AB155" s="6">
        <f t="shared" si="16"/>
        <v>16.334782608695651</v>
      </c>
      <c r="AC155" s="7">
        <f>_xlfn.XLOOKUP(AC$1&amp;"|"&amp;TEXT($C155,"yyyymmdd"), RRPS_ALL[Key], RRPS_ALL[Yield to Maturity], "")</f>
        <v>-6.260643</v>
      </c>
      <c r="AD155" s="6">
        <f>_xlfn.XLOOKUP(AD$1&amp;"|"&amp;TEXT($C155,"yyyymmdd"), RRPS_ALL[Key], RRPS_ALL[Mid Price], "")</f>
        <v>137.59899999999999</v>
      </c>
      <c r="AE155" s="6">
        <f>_xlfn.XLOOKUP(AE$1&amp;"|"&amp;TEXT($C155,"yyyymmdd"), RRPS_ALL[Key], RRPS_ALL[Mid Yield], "")</f>
        <v>-6.2923730000000004</v>
      </c>
      <c r="AF155" s="6">
        <f>_xlfn.XLOOKUP(AF$1&amp;"|"&amp;TEXT($C155,"yyyymmdd"), RRPS_ALL[Key], RRPS_ALL[Dirty Mid], "")</f>
        <v>2.3527779999999998</v>
      </c>
      <c r="AG155" s="6">
        <f>_xlfn.XLOOKUP(AG$1&amp;"|"&amp;TEXT($C155,"yyyymmdd"), RRPS_ALL[Key], RRPS_ALL[Clean Price Mid], "")</f>
        <v>3.1674020000000001</v>
      </c>
      <c r="AH155" s="6">
        <v>3.5000000000000003E-2</v>
      </c>
      <c r="AI155" s="5">
        <v>42339</v>
      </c>
      <c r="AJ155" s="6">
        <f t="shared" si="17"/>
        <v>3.3347022587268995</v>
      </c>
      <c r="AK155" s="7" t="str">
        <f>_xlfn.XLOOKUP(AK$1&amp;"|"&amp;TEXT($C155,"yyyymmdd"), RRPS_ALL[Key], RRPS_ALL[Yield to Maturity], "")</f>
        <v/>
      </c>
      <c r="AL155" s="6" t="str">
        <f>_xlfn.XLOOKUP(AL$1&amp;"|"&amp;TEXT($C155,"yyyymmdd"), RRPS_ALL[Key], RRPS_ALL[Mid Price], "")</f>
        <v/>
      </c>
      <c r="AM155" s="6" t="str">
        <f>_xlfn.XLOOKUP(AM$1&amp;"|"&amp;TEXT($C155,"yyyymmdd"), RRPS_ALL[Key], RRPS_ALL[Mid Yield], "")</f>
        <v/>
      </c>
      <c r="AN155" s="6" t="str">
        <f>_xlfn.XLOOKUP(AN$1&amp;"|"&amp;TEXT($C155,"yyyymmdd"), RRPS_ALL[Key], RRPS_ALL[Dirty Mid], "")</f>
        <v/>
      </c>
      <c r="AO155" s="6" t="str">
        <f>_xlfn.XLOOKUP(AO$1&amp;"|"&amp;TEXT($C155,"yyyymmdd"), RRPS_ALL[Key], RRPS_ALL[Clean Price Mid], "")</f>
        <v/>
      </c>
      <c r="AP155" s="6"/>
      <c r="AQ155" s="6"/>
      <c r="AR155" s="6"/>
      <c r="AS155" s="7">
        <f>_xlfn.XLOOKUP(AS$1&amp;"|"&amp;TEXT($C155,"yyyymmdd"), RRPS_ALL[Key], RRPS_ALL[Yield to Maturity], "")</f>
        <v>-0.95141600000000004</v>
      </c>
      <c r="AT155" s="6">
        <f>_xlfn.XLOOKUP(AT$1&amp;"|"&amp;TEXT($C155,"yyyymmdd"), RRPS_ALL[Key], RRPS_ALL[Mid Price], "")</f>
        <v>107.331</v>
      </c>
      <c r="AU155" s="6">
        <f>_xlfn.XLOOKUP(AU$1&amp;"|"&amp;TEXT($C155,"yyyymmdd"), RRPS_ALL[Key], RRPS_ALL[Mid Yield], "")</f>
        <v>-0.97553800000000002</v>
      </c>
      <c r="AV155" s="6">
        <f>_xlfn.XLOOKUP(AV$1&amp;"|"&amp;TEXT($C155,"yyyymmdd"), RRPS_ALL[Key], RRPS_ALL[Dirty Mid], "")</f>
        <v>0</v>
      </c>
      <c r="AW155" s="6">
        <f>_xlfn.XLOOKUP(AW$1&amp;"|"&amp;TEXT($C155,"yyyymmdd"), RRPS_ALL[Key], RRPS_ALL[Clean Price Mid], "")</f>
        <v>0</v>
      </c>
      <c r="AX155" s="6">
        <v>5.0000000000000001E-3</v>
      </c>
      <c r="AY155" s="5">
        <v>42887</v>
      </c>
      <c r="AZ155" s="6">
        <f t="shared" si="19"/>
        <v>4.8339416058394162</v>
      </c>
      <c r="BA155" s="7">
        <f>_xlfn.XLOOKUP(BA$1&amp;"|"&amp;TEXT($C155,"yyyymmdd"), RRPS_ALL[Key], RRPS_ALL[Yield to Maturity], "")</f>
        <v>-0.24774199999999999</v>
      </c>
      <c r="BB155" s="6">
        <f>_xlfn.XLOOKUP(BB$1&amp;"|"&amp;TEXT($C155,"yyyymmdd"), RRPS_ALL[Key], RRPS_ALL[Mid Price], "")</f>
        <v>105.458</v>
      </c>
      <c r="BC155" s="6">
        <f>_xlfn.XLOOKUP(BC$1&amp;"|"&amp;TEXT($C155,"yyyymmdd"), RRPS_ALL[Key], RRPS_ALL[Mid Yield], "")</f>
        <v>0</v>
      </c>
      <c r="BD155" s="6">
        <f>_xlfn.XLOOKUP(BD$1&amp;"|"&amp;TEXT($C155,"yyyymmdd"), RRPS_ALL[Key], RRPS_ALL[Dirty Mid], "")</f>
        <v>0</v>
      </c>
      <c r="BE155" s="6">
        <f>_xlfn.XLOOKUP(BE$1&amp;"|"&amp;TEXT($C155,"yyyymmdd"), RRPS_ALL[Key], RRPS_ALL[Clean Price Mid], "")</f>
        <v>0</v>
      </c>
      <c r="BF155">
        <v>2.5000000000000001E-3</v>
      </c>
      <c r="BG155" s="5">
        <v>44713</v>
      </c>
      <c r="BH155" s="6">
        <f t="shared" si="21"/>
        <v>9.8337481333997019</v>
      </c>
      <c r="BI155" s="7" t="str">
        <f>_xlfn.XLOOKUP(BI$1&amp;"|"&amp;TEXT($C155,"yyyymmdd"), RRPS_ALL[Key], RRPS_ALL[Yield to Maturity], "")</f>
        <v/>
      </c>
      <c r="BJ155" s="6" t="str">
        <f>_xlfn.XLOOKUP(BJ$1&amp;"|"&amp;TEXT($C155,"yyyymmdd"), RRPS_ALL[Key], RRPS_ALL[Mid Price], "")</f>
        <v/>
      </c>
      <c r="BK155" s="6" t="str">
        <f>_xlfn.XLOOKUP(BK$1&amp;"|"&amp;TEXT($C155,"yyyymmdd"), RRPS_ALL[Key], RRPS_ALL[Mid Yield], "")</f>
        <v/>
      </c>
      <c r="BL155" s="6" t="str">
        <f>_xlfn.XLOOKUP(BL$1&amp;"|"&amp;TEXT($C155,"yyyymmdd"), RRPS_ALL[Key], RRPS_ALL[Dirty Mid], "")</f>
        <v/>
      </c>
      <c r="BM155" s="6" t="str">
        <f>_xlfn.XLOOKUP(BM$1&amp;"|"&amp;TEXT($C155,"yyyymmdd"), RRPS_ALL[Key], RRPS_ALL[Clean Price Mid], "")</f>
        <v/>
      </c>
      <c r="BN155" s="6"/>
      <c r="BO155" s="6"/>
      <c r="BP155" s="6"/>
      <c r="BQ155" s="7" t="str">
        <f>_xlfn.XLOOKUP(BQ$1&amp;"|"&amp;TEXT($C155,"yyyymmdd"), RRPS_ALL[Key], RRPS_ALL[Yield to Maturity], "")</f>
        <v/>
      </c>
      <c r="BR155" s="6" t="str">
        <f>_xlfn.XLOOKUP(BR$1&amp;"|"&amp;TEXT($C155,"yyyymmdd"), RRPS_ALL[Key], RRPS_ALL[Mid Price], "")</f>
        <v/>
      </c>
      <c r="BS155" s="6" t="str">
        <f>_xlfn.XLOOKUP(BS$1&amp;"|"&amp;TEXT($C155,"yyyymmdd"), RRPS_ALL[Key], RRPS_ALL[Mid Yield], "")</f>
        <v/>
      </c>
      <c r="BT155" s="6" t="str">
        <f>_xlfn.XLOOKUP(BT$1&amp;"|"&amp;TEXT($C155,"yyyymmdd"), RRPS_ALL[Key], RRPS_ALL[Dirty Mid], "")</f>
        <v/>
      </c>
      <c r="BU155" s="6" t="str">
        <f>_xlfn.XLOOKUP(BU$1&amp;"|"&amp;TEXT($C155,"yyyymmdd"), RRPS_ALL[Key], RRPS_ALL[Clean Price Mid], "")</f>
        <v/>
      </c>
      <c r="BV155" s="6"/>
      <c r="BW155" s="6"/>
      <c r="BX155" s="6"/>
      <c r="BY155" s="7" t="str">
        <f>_xlfn.XLOOKUP(BY$1&amp;"|"&amp;TEXT($C155,"yyyymmdd"), RRPS_ALL[Key], RRPS_ALL[Yield to Maturity], "")</f>
        <v/>
      </c>
      <c r="BZ155" s="6" t="str">
        <f>_xlfn.XLOOKUP(BZ$1&amp;"|"&amp;TEXT($C155,"yyyymmdd"), RRPS_ALL[Key], RRPS_ALL[Mid Price], "")</f>
        <v/>
      </c>
      <c r="CA155" s="6" t="str">
        <f>_xlfn.XLOOKUP(CA$1&amp;"|"&amp;TEXT($C155,"yyyymmdd"), RRPS_ALL[Key], RRPS_ALL[Mid Yield], "")</f>
        <v/>
      </c>
      <c r="CB155" s="6" t="str">
        <f>_xlfn.XLOOKUP(CB$1&amp;"|"&amp;TEXT($C155,"yyyymmdd"), RRPS_ALL[Key], RRPS_ALL[Dirty Mid], "")</f>
        <v/>
      </c>
      <c r="CC155" s="6" t="str">
        <f>_xlfn.XLOOKUP(CC$1&amp;"|"&amp;TEXT($C155,"yyyymmdd"), RRPS_ALL[Key], RRPS_ALL[Clean Price Mid], "")</f>
        <v/>
      </c>
      <c r="CD155" s="6"/>
      <c r="CE155" s="6"/>
      <c r="CF155" s="6"/>
      <c r="CG155" s="7" t="str">
        <f>_xlfn.XLOOKUP(CG$1&amp;"|"&amp;TEXT($C155,"yyyymmdd"), RRPS_ALL[Key], RRPS_ALL[Yield to Maturity], "")</f>
        <v/>
      </c>
      <c r="CH155" s="6" t="str">
        <f>_xlfn.XLOOKUP(CH$1&amp;"|"&amp;TEXT($C155,"yyyymmdd"), RRPS_ALL[Key], RRPS_ALL[Mid Price], "")</f>
        <v/>
      </c>
      <c r="CI155" s="6" t="str">
        <f>_xlfn.XLOOKUP(CI$1&amp;"|"&amp;TEXT($C155,"yyyymmdd"), RRPS_ALL[Key], RRPS_ALL[Mid Yield], "")</f>
        <v/>
      </c>
      <c r="CJ155" s="6" t="str">
        <f>_xlfn.XLOOKUP(CJ$1&amp;"|"&amp;TEXT($C155,"yyyymmdd"), RRPS_ALL[Key], RRPS_ALL[Dirty Mid], "")</f>
        <v/>
      </c>
      <c r="CK155" s="6" t="str">
        <f>_xlfn.XLOOKUP(CK$1&amp;"|"&amp;TEXT($C155,"yyyymmdd"), RRPS_ALL[Key], RRPS_ALL[Clean Price Mid], "")</f>
        <v/>
      </c>
      <c r="CL155" s="6"/>
      <c r="CM155" s="6"/>
      <c r="CN155" s="6"/>
      <c r="CO155" s="7" t="str">
        <f>_xlfn.XLOOKUP(CO$1&amp;"|"&amp;TEXT($C155,"yyyymmdd"), RRPS_ALL[Key], RRPS_ALL[Yield to Maturity], "")</f>
        <v/>
      </c>
      <c r="CP155" s="6" t="str">
        <f>_xlfn.XLOOKUP(CP$1&amp;"|"&amp;TEXT($C155,"yyyymmdd"), RRPS_ALL[Key], RRPS_ALL[Mid Price], "")</f>
        <v/>
      </c>
      <c r="CQ155" s="6" t="str">
        <f>_xlfn.XLOOKUP(CQ$1&amp;"|"&amp;TEXT($C155,"yyyymmdd"), RRPS_ALL[Key], RRPS_ALL[Mid Yield], "")</f>
        <v/>
      </c>
      <c r="CR155" s="6" t="str">
        <f>_xlfn.XLOOKUP(CR$1&amp;"|"&amp;TEXT($C155,"yyyymmdd"), RRPS_ALL[Key], RRPS_ALL[Dirty Mid], "")</f>
        <v/>
      </c>
      <c r="CS155" s="6" t="str">
        <f>_xlfn.XLOOKUP(CS$1&amp;"|"&amp;TEXT($C155,"yyyymmdd"), RRPS_ALL[Key], RRPS_ALL[Clean Price Mid], "")</f>
        <v/>
      </c>
      <c r="CT155" s="6"/>
      <c r="CU155" s="6"/>
      <c r="CV155" s="6"/>
      <c r="CW155" s="7" t="str">
        <f>_xlfn.XLOOKUP(CW$1&amp;"|"&amp;TEXT($C155,"yyyymmdd"), RRPS_ALL[Key], RRPS_ALL[Yield to Maturity], "")</f>
        <v/>
      </c>
      <c r="CX155" s="6" t="str">
        <f>_xlfn.XLOOKUP(CX$1&amp;"|"&amp;TEXT($C155,"yyyymmdd"), RRPS_ALL[Key], RRPS_ALL[Mid Price], "")</f>
        <v/>
      </c>
      <c r="CY155" s="6" t="str">
        <f>_xlfn.XLOOKUP(CY$1&amp;"|"&amp;TEXT($C155,"yyyymmdd"), RRPS_ALL[Key], RRPS_ALL[Mid Yield], "")</f>
        <v/>
      </c>
      <c r="CZ155" s="6" t="str">
        <f>_xlfn.XLOOKUP(CZ$1&amp;"|"&amp;TEXT($C155,"yyyymmdd"), RRPS_ALL[Key], RRPS_ALL[Dirty Mid], "")</f>
        <v/>
      </c>
      <c r="DA155" s="6" t="str">
        <f>_xlfn.XLOOKUP(DA$1&amp;"|"&amp;TEXT($C155,"yyyymmdd"), RRPS_ALL[Key], RRPS_ALL[Clean Price Mid], "")</f>
        <v/>
      </c>
    </row>
    <row r="156" spans="1:105" x14ac:dyDescent="0.2">
      <c r="A156">
        <v>2012</v>
      </c>
      <c r="B156">
        <v>8</v>
      </c>
      <c r="C156" s="5">
        <f t="shared" si="18"/>
        <v>41152</v>
      </c>
      <c r="D156" s="6">
        <v>0.75</v>
      </c>
      <c r="E156" s="7" t="str">
        <f>_xlfn.XLOOKUP(E$1&amp;"|"&amp;TEXT($C156,"yyyymmdd"), RRPS_ALL[Key], RRPS_ALL[Yield to Maturity], "")</f>
        <v/>
      </c>
      <c r="F156" s="6" t="str">
        <f>_xlfn.XLOOKUP(F$1&amp;"|"&amp;TEXT($C156,"yyyymmdd"), RRPS_ALL[Key], RRPS_ALL[Mid Price], "")</f>
        <v/>
      </c>
      <c r="G156" s="6" t="str">
        <f>_xlfn.XLOOKUP(G$1&amp;"|"&amp;TEXT($C156,"yyyymmdd"), RRPS_ALL[Key], RRPS_ALL[Mid Yield], "")</f>
        <v/>
      </c>
      <c r="H156" s="6" t="str">
        <f>_xlfn.XLOOKUP(H$1&amp;"|"&amp;TEXT($C156,"yyyymmdd"), RRPS_ALL[Key], RRPS_ALL[Dirty Mid], "")</f>
        <v/>
      </c>
      <c r="I156" s="6" t="str">
        <f>_xlfn.XLOOKUP(I$1&amp;"|"&amp;TEXT($C156,"yyyymmdd"), RRPS_ALL[Key], RRPS_ALL[Clean Price Mid], "")</f>
        <v/>
      </c>
      <c r="J156" s="6"/>
      <c r="K156" s="6"/>
      <c r="L156" s="6"/>
      <c r="M156" s="7">
        <f>_xlfn.XLOOKUP(M$1&amp;"|"&amp;TEXT($C156,"yyyymmdd"), RRPS_ALL[Key], RRPS_ALL[Yield to Maturity], "")</f>
        <v>0.28220000000000001</v>
      </c>
      <c r="N156" s="6">
        <f>_xlfn.XLOOKUP(N$1&amp;"|"&amp;TEXT($C156,"yyyymmdd"), RRPS_ALL[Key], RRPS_ALL[Mid Price], "")</f>
        <v>165.672</v>
      </c>
      <c r="O156" s="6">
        <f>_xlfn.XLOOKUP(O$1&amp;"|"&amp;TEXT($C156,"yyyymmdd"), RRPS_ALL[Key], RRPS_ALL[Mid Yield], "")</f>
        <v>0.249754</v>
      </c>
      <c r="P156" s="6">
        <f>_xlfn.XLOOKUP(P$1&amp;"|"&amp;TEXT($C156,"yyyymmdd"), RRPS_ALL[Key], RRPS_ALL[Dirty Mid], "")</f>
        <v>0</v>
      </c>
      <c r="Q156" s="6">
        <f>_xlfn.XLOOKUP(Q$1&amp;"|"&amp;TEXT($C156,"yyyymmdd"), RRPS_ALL[Key], RRPS_ALL[Clean Price Mid], "")</f>
        <v>0</v>
      </c>
      <c r="R156" s="6">
        <v>0.04</v>
      </c>
      <c r="S156" s="5">
        <v>44166</v>
      </c>
      <c r="T156" s="6">
        <f t="shared" si="14"/>
        <v>8.25</v>
      </c>
      <c r="U156" s="7">
        <f>_xlfn.XLOOKUP(U$1&amp;"|"&amp;TEXT($C156,"yyyymmdd"), RRPS_ALL[Key], RRPS_ALL[Yield to Maturity], "")</f>
        <v>0.15718799999999999</v>
      </c>
      <c r="V156" s="6">
        <f>_xlfn.XLOOKUP(V$1&amp;"|"&amp;TEXT($C156,"yyyymmdd"), RRPS_ALL[Key], RRPS_ALL[Mid Price], "")</f>
        <v>189.28299999999999</v>
      </c>
      <c r="W156" s="6">
        <f>_xlfn.XLOOKUP(W$1&amp;"|"&amp;TEXT($C156,"yyyymmdd"), RRPS_ALL[Key], RRPS_ALL[Mid Yield], "")</f>
        <v>0.14832899999999999</v>
      </c>
      <c r="X156" s="6">
        <f>_xlfn.XLOOKUP(X$1&amp;"|"&amp;TEXT($C156,"yyyymmdd"), RRPS_ALL[Key], RRPS_ALL[Dirty Mid], "")</f>
        <v>0</v>
      </c>
      <c r="Y156" s="6">
        <f>_xlfn.XLOOKUP(Y$1&amp;"|"&amp;TEXT($C156,"yyyymmdd"), RRPS_ALL[Key], RRPS_ALL[Clean Price Mid], "")</f>
        <v>0</v>
      </c>
      <c r="Z156" s="6">
        <v>3.5000000000000003E-2</v>
      </c>
      <c r="AA156" s="5">
        <v>47088</v>
      </c>
      <c r="AB156" s="6">
        <f t="shared" si="16"/>
        <v>16.249919484702094</v>
      </c>
      <c r="AC156" s="7">
        <f>_xlfn.XLOOKUP(AC$1&amp;"|"&amp;TEXT($C156,"yyyymmdd"), RRPS_ALL[Key], RRPS_ALL[Yield to Maturity], "")</f>
        <v>-8.3549999999999999E-2</v>
      </c>
      <c r="AD156" s="6">
        <f>_xlfn.XLOOKUP(AD$1&amp;"|"&amp;TEXT($C156,"yyyymmdd"), RRPS_ALL[Key], RRPS_ALL[Mid Price], "")</f>
        <v>137.58699999999999</v>
      </c>
      <c r="AE156" s="6">
        <f>_xlfn.XLOOKUP(AE$1&amp;"|"&amp;TEXT($C156,"yyyymmdd"), RRPS_ALL[Key], RRPS_ALL[Mid Yield], "")</f>
        <v>-0.11838799999999999</v>
      </c>
      <c r="AF156" s="6">
        <f>_xlfn.XLOOKUP(AF$1&amp;"|"&amp;TEXT($C156,"yyyymmdd"), RRPS_ALL[Key], RRPS_ALL[Dirty Mid], "")</f>
        <v>3.2798069999999999</v>
      </c>
      <c r="AG156" s="6">
        <f>_xlfn.XLOOKUP(AG$1&amp;"|"&amp;TEXT($C156,"yyyymmdd"), RRPS_ALL[Key], RRPS_ALL[Clean Price Mid], "")</f>
        <v>3.0550090000000001</v>
      </c>
      <c r="AH156" s="6">
        <v>3.5000000000000003E-2</v>
      </c>
      <c r="AI156" s="5">
        <v>42339</v>
      </c>
      <c r="AJ156" s="6">
        <f t="shared" si="17"/>
        <v>3.2498288843258041</v>
      </c>
      <c r="AK156" s="7" t="str">
        <f>_xlfn.XLOOKUP(AK$1&amp;"|"&amp;TEXT($C156,"yyyymmdd"), RRPS_ALL[Key], RRPS_ALL[Yield to Maturity], "")</f>
        <v/>
      </c>
      <c r="AL156" s="6" t="str">
        <f>_xlfn.XLOOKUP(AL$1&amp;"|"&amp;TEXT($C156,"yyyymmdd"), RRPS_ALL[Key], RRPS_ALL[Mid Price], "")</f>
        <v/>
      </c>
      <c r="AM156" s="6" t="str">
        <f>_xlfn.XLOOKUP(AM$1&amp;"|"&amp;TEXT($C156,"yyyymmdd"), RRPS_ALL[Key], RRPS_ALL[Mid Yield], "")</f>
        <v/>
      </c>
      <c r="AN156" s="6" t="str">
        <f>_xlfn.XLOOKUP(AN$1&amp;"|"&amp;TEXT($C156,"yyyymmdd"), RRPS_ALL[Key], RRPS_ALL[Dirty Mid], "")</f>
        <v/>
      </c>
      <c r="AO156" s="6" t="str">
        <f>_xlfn.XLOOKUP(AO$1&amp;"|"&amp;TEXT($C156,"yyyymmdd"), RRPS_ALL[Key], RRPS_ALL[Clean Price Mid], "")</f>
        <v/>
      </c>
      <c r="AP156" s="6"/>
      <c r="AQ156" s="6"/>
      <c r="AR156" s="6"/>
      <c r="AS156" s="7">
        <f>_xlfn.XLOOKUP(AS$1&amp;"|"&amp;TEXT($C156,"yyyymmdd"), RRPS_ALL[Key], RRPS_ALL[Yield to Maturity], "")</f>
        <v>-0.107363</v>
      </c>
      <c r="AT156" s="6">
        <f>_xlfn.XLOOKUP(AT$1&amp;"|"&amp;TEXT($C156,"yyyymmdd"), RRPS_ALL[Key], RRPS_ALL[Mid Price], "")</f>
        <v>107.246</v>
      </c>
      <c r="AU156" s="6">
        <f>_xlfn.XLOOKUP(AU$1&amp;"|"&amp;TEXT($C156,"yyyymmdd"), RRPS_ALL[Key], RRPS_ALL[Mid Yield], "")</f>
        <v>-0.13216700000000001</v>
      </c>
      <c r="AV156" s="6">
        <f>_xlfn.XLOOKUP(AV$1&amp;"|"&amp;TEXT($C156,"yyyymmdd"), RRPS_ALL[Key], RRPS_ALL[Dirty Mid], "")</f>
        <v>0</v>
      </c>
      <c r="AW156" s="6">
        <f>_xlfn.XLOOKUP(AW$1&amp;"|"&amp;TEXT($C156,"yyyymmdd"), RRPS_ALL[Key], RRPS_ALL[Clean Price Mid], "")</f>
        <v>0</v>
      </c>
      <c r="AX156" s="6">
        <v>5.0000000000000001E-3</v>
      </c>
      <c r="AY156" s="5">
        <v>42887</v>
      </c>
      <c r="AZ156" s="6">
        <f t="shared" si="19"/>
        <v>4.7490875912408761</v>
      </c>
      <c r="BA156" s="7">
        <f>_xlfn.XLOOKUP(BA$1&amp;"|"&amp;TEXT($C156,"yyyymmdd"), RRPS_ALL[Key], RRPS_ALL[Yield to Maturity], "")</f>
        <v>-3.2214E-2</v>
      </c>
      <c r="BB156" s="6">
        <f>_xlfn.XLOOKUP(BB$1&amp;"|"&amp;TEXT($C156,"yyyymmdd"), RRPS_ALL[Key], RRPS_ALL[Mid Price], "")</f>
        <v>104.625</v>
      </c>
      <c r="BC156" s="6">
        <f>_xlfn.XLOOKUP(BC$1&amp;"|"&amp;TEXT($C156,"yyyymmdd"), RRPS_ALL[Key], RRPS_ALL[Mid Yield], "")</f>
        <v>0</v>
      </c>
      <c r="BD156" s="6">
        <f>_xlfn.XLOOKUP(BD$1&amp;"|"&amp;TEXT($C156,"yyyymmdd"), RRPS_ALL[Key], RRPS_ALL[Dirty Mid], "")</f>
        <v>0</v>
      </c>
      <c r="BE156" s="6">
        <f>_xlfn.XLOOKUP(BE$1&amp;"|"&amp;TEXT($C156,"yyyymmdd"), RRPS_ALL[Key], RRPS_ALL[Clean Price Mid], "")</f>
        <v>0</v>
      </c>
      <c r="BF156">
        <v>2.5000000000000001E-3</v>
      </c>
      <c r="BG156" s="5">
        <v>44713</v>
      </c>
      <c r="BH156" s="6">
        <f t="shared" si="21"/>
        <v>9.7488800398208078</v>
      </c>
      <c r="BI156" s="7" t="str">
        <f>_xlfn.XLOOKUP(BI$1&amp;"|"&amp;TEXT($C156,"yyyymmdd"), RRPS_ALL[Key], RRPS_ALL[Yield to Maturity], "")</f>
        <v/>
      </c>
      <c r="BJ156" s="6" t="str">
        <f>_xlfn.XLOOKUP(BJ$1&amp;"|"&amp;TEXT($C156,"yyyymmdd"), RRPS_ALL[Key], RRPS_ALL[Mid Price], "")</f>
        <v/>
      </c>
      <c r="BK156" s="6" t="str">
        <f>_xlfn.XLOOKUP(BK$1&amp;"|"&amp;TEXT($C156,"yyyymmdd"), RRPS_ALL[Key], RRPS_ALL[Mid Yield], "")</f>
        <v/>
      </c>
      <c r="BL156" s="6" t="str">
        <f>_xlfn.XLOOKUP(BL$1&amp;"|"&amp;TEXT($C156,"yyyymmdd"), RRPS_ALL[Key], RRPS_ALL[Dirty Mid], "")</f>
        <v/>
      </c>
      <c r="BM156" s="6" t="str">
        <f>_xlfn.XLOOKUP(BM$1&amp;"|"&amp;TEXT($C156,"yyyymmdd"), RRPS_ALL[Key], RRPS_ALL[Clean Price Mid], "")</f>
        <v/>
      </c>
      <c r="BN156" s="6"/>
      <c r="BO156" s="6"/>
      <c r="BP156" s="6"/>
      <c r="BQ156" s="7" t="str">
        <f>_xlfn.XLOOKUP(BQ$1&amp;"|"&amp;TEXT($C156,"yyyymmdd"), RRPS_ALL[Key], RRPS_ALL[Yield to Maturity], "")</f>
        <v/>
      </c>
      <c r="BR156" s="6" t="str">
        <f>_xlfn.XLOOKUP(BR$1&amp;"|"&amp;TEXT($C156,"yyyymmdd"), RRPS_ALL[Key], RRPS_ALL[Mid Price], "")</f>
        <v/>
      </c>
      <c r="BS156" s="6" t="str">
        <f>_xlfn.XLOOKUP(BS$1&amp;"|"&amp;TEXT($C156,"yyyymmdd"), RRPS_ALL[Key], RRPS_ALL[Mid Yield], "")</f>
        <v/>
      </c>
      <c r="BT156" s="6" t="str">
        <f>_xlfn.XLOOKUP(BT$1&amp;"|"&amp;TEXT($C156,"yyyymmdd"), RRPS_ALL[Key], RRPS_ALL[Dirty Mid], "")</f>
        <v/>
      </c>
      <c r="BU156" s="6" t="str">
        <f>_xlfn.XLOOKUP(BU$1&amp;"|"&amp;TEXT($C156,"yyyymmdd"), RRPS_ALL[Key], RRPS_ALL[Clean Price Mid], "")</f>
        <v/>
      </c>
      <c r="BV156" s="6"/>
      <c r="BW156" s="6"/>
      <c r="BX156" s="6"/>
      <c r="BY156" s="7" t="str">
        <f>_xlfn.XLOOKUP(BY$1&amp;"|"&amp;TEXT($C156,"yyyymmdd"), RRPS_ALL[Key], RRPS_ALL[Yield to Maturity], "")</f>
        <v/>
      </c>
      <c r="BZ156" s="6" t="str">
        <f>_xlfn.XLOOKUP(BZ$1&amp;"|"&amp;TEXT($C156,"yyyymmdd"), RRPS_ALL[Key], RRPS_ALL[Mid Price], "")</f>
        <v/>
      </c>
      <c r="CA156" s="6" t="str">
        <f>_xlfn.XLOOKUP(CA$1&amp;"|"&amp;TEXT($C156,"yyyymmdd"), RRPS_ALL[Key], RRPS_ALL[Mid Yield], "")</f>
        <v/>
      </c>
      <c r="CB156" s="6" t="str">
        <f>_xlfn.XLOOKUP(CB$1&amp;"|"&amp;TEXT($C156,"yyyymmdd"), RRPS_ALL[Key], RRPS_ALL[Dirty Mid], "")</f>
        <v/>
      </c>
      <c r="CC156" s="6" t="str">
        <f>_xlfn.XLOOKUP(CC$1&amp;"|"&amp;TEXT($C156,"yyyymmdd"), RRPS_ALL[Key], RRPS_ALL[Clean Price Mid], "")</f>
        <v/>
      </c>
      <c r="CD156" s="6"/>
      <c r="CE156" s="6"/>
      <c r="CF156" s="6"/>
      <c r="CG156" s="7" t="str">
        <f>_xlfn.XLOOKUP(CG$1&amp;"|"&amp;TEXT($C156,"yyyymmdd"), RRPS_ALL[Key], RRPS_ALL[Yield to Maturity], "")</f>
        <v/>
      </c>
      <c r="CH156" s="6" t="str">
        <f>_xlfn.XLOOKUP(CH$1&amp;"|"&amp;TEXT($C156,"yyyymmdd"), RRPS_ALL[Key], RRPS_ALL[Mid Price], "")</f>
        <v/>
      </c>
      <c r="CI156" s="6" t="str">
        <f>_xlfn.XLOOKUP(CI$1&amp;"|"&amp;TEXT($C156,"yyyymmdd"), RRPS_ALL[Key], RRPS_ALL[Mid Yield], "")</f>
        <v/>
      </c>
      <c r="CJ156" s="6" t="str">
        <f>_xlfn.XLOOKUP(CJ$1&amp;"|"&amp;TEXT($C156,"yyyymmdd"), RRPS_ALL[Key], RRPS_ALL[Dirty Mid], "")</f>
        <v/>
      </c>
      <c r="CK156" s="6" t="str">
        <f>_xlfn.XLOOKUP(CK$1&amp;"|"&amp;TEXT($C156,"yyyymmdd"), RRPS_ALL[Key], RRPS_ALL[Clean Price Mid], "")</f>
        <v/>
      </c>
      <c r="CL156" s="6"/>
      <c r="CM156" s="6"/>
      <c r="CN156" s="6"/>
      <c r="CO156" s="7" t="str">
        <f>_xlfn.XLOOKUP(CO$1&amp;"|"&amp;TEXT($C156,"yyyymmdd"), RRPS_ALL[Key], RRPS_ALL[Yield to Maturity], "")</f>
        <v/>
      </c>
      <c r="CP156" s="6" t="str">
        <f>_xlfn.XLOOKUP(CP$1&amp;"|"&amp;TEXT($C156,"yyyymmdd"), RRPS_ALL[Key], RRPS_ALL[Mid Price], "")</f>
        <v/>
      </c>
      <c r="CQ156" s="6" t="str">
        <f>_xlfn.XLOOKUP(CQ$1&amp;"|"&amp;TEXT($C156,"yyyymmdd"), RRPS_ALL[Key], RRPS_ALL[Mid Yield], "")</f>
        <v/>
      </c>
      <c r="CR156" s="6" t="str">
        <f>_xlfn.XLOOKUP(CR$1&amp;"|"&amp;TEXT($C156,"yyyymmdd"), RRPS_ALL[Key], RRPS_ALL[Dirty Mid], "")</f>
        <v/>
      </c>
      <c r="CS156" s="6" t="str">
        <f>_xlfn.XLOOKUP(CS$1&amp;"|"&amp;TEXT($C156,"yyyymmdd"), RRPS_ALL[Key], RRPS_ALL[Clean Price Mid], "")</f>
        <v/>
      </c>
      <c r="CT156" s="6"/>
      <c r="CU156" s="6"/>
      <c r="CV156" s="6"/>
      <c r="CW156" s="7" t="str">
        <f>_xlfn.XLOOKUP(CW$1&amp;"|"&amp;TEXT($C156,"yyyymmdd"), RRPS_ALL[Key], RRPS_ALL[Yield to Maturity], "")</f>
        <v/>
      </c>
      <c r="CX156" s="6" t="str">
        <f>_xlfn.XLOOKUP(CX$1&amp;"|"&amp;TEXT($C156,"yyyymmdd"), RRPS_ALL[Key], RRPS_ALL[Mid Price], "")</f>
        <v/>
      </c>
      <c r="CY156" s="6" t="str">
        <f>_xlfn.XLOOKUP(CY$1&amp;"|"&amp;TEXT($C156,"yyyymmdd"), RRPS_ALL[Key], RRPS_ALL[Mid Yield], "")</f>
        <v/>
      </c>
      <c r="CZ156" s="6" t="str">
        <f>_xlfn.XLOOKUP(CZ$1&amp;"|"&amp;TEXT($C156,"yyyymmdd"), RRPS_ALL[Key], RRPS_ALL[Dirty Mid], "")</f>
        <v/>
      </c>
      <c r="DA156" s="6" t="str">
        <f>_xlfn.XLOOKUP(DA$1&amp;"|"&amp;TEXT($C156,"yyyymmdd"), RRPS_ALL[Key], RRPS_ALL[Clean Price Mid], "")</f>
        <v/>
      </c>
    </row>
    <row r="157" spans="1:105" x14ac:dyDescent="0.2">
      <c r="A157">
        <v>2012</v>
      </c>
      <c r="B157">
        <v>9</v>
      </c>
      <c r="C157" s="5">
        <f t="shared" si="18"/>
        <v>41182</v>
      </c>
      <c r="D157" s="6">
        <v>0.5</v>
      </c>
      <c r="E157" s="7" t="str">
        <f>_xlfn.XLOOKUP(E$1&amp;"|"&amp;TEXT($C157,"yyyymmdd"), RRPS_ALL[Key], RRPS_ALL[Yield to Maturity], "")</f>
        <v/>
      </c>
      <c r="F157" s="6" t="str">
        <f>_xlfn.XLOOKUP(F$1&amp;"|"&amp;TEXT($C157,"yyyymmdd"), RRPS_ALL[Key], RRPS_ALL[Mid Price], "")</f>
        <v/>
      </c>
      <c r="G157" s="6" t="str">
        <f>_xlfn.XLOOKUP(G$1&amp;"|"&amp;TEXT($C157,"yyyymmdd"), RRPS_ALL[Key], RRPS_ALL[Mid Yield], "")</f>
        <v/>
      </c>
      <c r="H157" s="6" t="str">
        <f>_xlfn.XLOOKUP(H$1&amp;"|"&amp;TEXT($C157,"yyyymmdd"), RRPS_ALL[Key], RRPS_ALL[Dirty Mid], "")</f>
        <v/>
      </c>
      <c r="I157" s="6" t="str">
        <f>_xlfn.XLOOKUP(I$1&amp;"|"&amp;TEXT($C157,"yyyymmdd"), RRPS_ALL[Key], RRPS_ALL[Clean Price Mid], "")</f>
        <v/>
      </c>
      <c r="J157" s="6"/>
      <c r="K157" s="6"/>
      <c r="L157" s="6"/>
      <c r="M157" s="7">
        <f>_xlfn.XLOOKUP(M$1&amp;"|"&amp;TEXT($C157,"yyyymmdd"), RRPS_ALL[Key], RRPS_ALL[Yield to Maturity], "")</f>
        <v>-3.2421999999999999E-2</v>
      </c>
      <c r="N157" s="6">
        <f>_xlfn.XLOOKUP(N$1&amp;"|"&amp;TEXT($C157,"yyyymmdd"), RRPS_ALL[Key], RRPS_ALL[Mid Price], "")</f>
        <v>169.21600000000001</v>
      </c>
      <c r="O157" s="6">
        <f>_xlfn.XLOOKUP(O$1&amp;"|"&amp;TEXT($C157,"yyyymmdd"), RRPS_ALL[Key], RRPS_ALL[Mid Yield], "")</f>
        <v>-6.3737000000000002E-2</v>
      </c>
      <c r="P157" s="6">
        <f>_xlfn.XLOOKUP(P$1&amp;"|"&amp;TEXT($C157,"yyyymmdd"), RRPS_ALL[Key], RRPS_ALL[Dirty Mid], "")</f>
        <v>0</v>
      </c>
      <c r="Q157" s="6">
        <f>_xlfn.XLOOKUP(Q$1&amp;"|"&amp;TEXT($C157,"yyyymmdd"), RRPS_ALL[Key], RRPS_ALL[Clean Price Mid], "")</f>
        <v>0</v>
      </c>
      <c r="R157" s="6">
        <v>0.04</v>
      </c>
      <c r="S157" s="5">
        <v>44166</v>
      </c>
      <c r="T157" s="6">
        <f t="shared" si="14"/>
        <v>8.1678832116788325</v>
      </c>
      <c r="U157" s="7">
        <f>_xlfn.XLOOKUP(U$1&amp;"|"&amp;TEXT($C157,"yyyymmdd"), RRPS_ALL[Key], RRPS_ALL[Yield to Maturity], "")</f>
        <v>0.17613300000000001</v>
      </c>
      <c r="V157" s="6">
        <f>_xlfn.XLOOKUP(V$1&amp;"|"&amp;TEXT($C157,"yyyymmdd"), RRPS_ALL[Key], RRPS_ALL[Mid Price], "")</f>
        <v>188.34700000000001</v>
      </c>
      <c r="W157" s="6">
        <f>_xlfn.XLOOKUP(W$1&amp;"|"&amp;TEXT($C157,"yyyymmdd"), RRPS_ALL[Key], RRPS_ALL[Mid Yield], "")</f>
        <v>0.167189</v>
      </c>
      <c r="X157" s="6">
        <f>_xlfn.XLOOKUP(X$1&amp;"|"&amp;TEXT($C157,"yyyymmdd"), RRPS_ALL[Key], RRPS_ALL[Dirty Mid], "")</f>
        <v>0</v>
      </c>
      <c r="Y157" s="6">
        <f>_xlfn.XLOOKUP(Y$1&amp;"|"&amp;TEXT($C157,"yyyymmdd"), RRPS_ALL[Key], RRPS_ALL[Clean Price Mid], "")</f>
        <v>0</v>
      </c>
      <c r="Z157" s="6">
        <v>3.5000000000000003E-2</v>
      </c>
      <c r="AA157" s="5">
        <v>47088</v>
      </c>
      <c r="AB157" s="6">
        <f t="shared" si="16"/>
        <v>16.167793880837358</v>
      </c>
      <c r="AC157" s="7">
        <f>_xlfn.XLOOKUP(AC$1&amp;"|"&amp;TEXT($C157,"yyyymmdd"), RRPS_ALL[Key], RRPS_ALL[Yield to Maturity], "")</f>
        <v>-0.27381800000000001</v>
      </c>
      <c r="AD157" s="6">
        <f>_xlfn.XLOOKUP(AD$1&amp;"|"&amp;TEXT($C157,"yyyymmdd"), RRPS_ALL[Key], RRPS_ALL[Mid Price], "")</f>
        <v>137.93600000000001</v>
      </c>
      <c r="AE157" s="6">
        <f>_xlfn.XLOOKUP(AE$1&amp;"|"&amp;TEXT($C157,"yyyymmdd"), RRPS_ALL[Key], RRPS_ALL[Mid Yield], "")</f>
        <v>-0.30931700000000001</v>
      </c>
      <c r="AF157" s="6">
        <f>_xlfn.XLOOKUP(AF$1&amp;"|"&amp;TEXT($C157,"yyyymmdd"), RRPS_ALL[Key], RRPS_ALL[Dirty Mid], "")</f>
        <v>3.6121509999999999</v>
      </c>
      <c r="AG157" s="6">
        <f>_xlfn.XLOOKUP(AG$1&amp;"|"&amp;TEXT($C157,"yyyymmdd"), RRPS_ALL[Key], RRPS_ALL[Clean Price Mid], "")</f>
        <v>2.977983</v>
      </c>
      <c r="AH157" s="6">
        <v>3.5000000000000003E-2</v>
      </c>
      <c r="AI157" s="5">
        <v>42339</v>
      </c>
      <c r="AJ157" s="6">
        <f t="shared" ref="AJ157:AJ188" si="22">YEARFRAC($C157,AI157,1)</f>
        <v>3.1676933607118412</v>
      </c>
      <c r="AK157" s="7" t="str">
        <f>_xlfn.XLOOKUP(AK$1&amp;"|"&amp;TEXT($C157,"yyyymmdd"), RRPS_ALL[Key], RRPS_ALL[Yield to Maturity], "")</f>
        <v/>
      </c>
      <c r="AL157" s="6" t="str">
        <f>_xlfn.XLOOKUP(AL$1&amp;"|"&amp;TEXT($C157,"yyyymmdd"), RRPS_ALL[Key], RRPS_ALL[Mid Price], "")</f>
        <v/>
      </c>
      <c r="AM157" s="6" t="str">
        <f>_xlfn.XLOOKUP(AM$1&amp;"|"&amp;TEXT($C157,"yyyymmdd"), RRPS_ALL[Key], RRPS_ALL[Mid Yield], "")</f>
        <v/>
      </c>
      <c r="AN157" s="6" t="str">
        <f>_xlfn.XLOOKUP(AN$1&amp;"|"&amp;TEXT($C157,"yyyymmdd"), RRPS_ALL[Key], RRPS_ALL[Dirty Mid], "")</f>
        <v/>
      </c>
      <c r="AO157" s="6" t="str">
        <f>_xlfn.XLOOKUP(AO$1&amp;"|"&amp;TEXT($C157,"yyyymmdd"), RRPS_ALL[Key], RRPS_ALL[Clean Price Mid], "")</f>
        <v/>
      </c>
      <c r="AP157" s="6"/>
      <c r="AQ157" s="6"/>
      <c r="AR157" s="6"/>
      <c r="AS157" s="7">
        <f>_xlfn.XLOOKUP(AS$1&amp;"|"&amp;TEXT($C157,"yyyymmdd"), RRPS_ALL[Key], RRPS_ALL[Yield to Maturity], "")</f>
        <v>-0.242005</v>
      </c>
      <c r="AT157" s="6">
        <f>_xlfn.XLOOKUP(AT$1&amp;"|"&amp;TEXT($C157,"yyyymmdd"), RRPS_ALL[Key], RRPS_ALL[Mid Price], "")</f>
        <v>107.78100000000001</v>
      </c>
      <c r="AU157" s="6">
        <f>_xlfn.XLOOKUP(AU$1&amp;"|"&amp;TEXT($C157,"yyyymmdd"), RRPS_ALL[Key], RRPS_ALL[Mid Yield], "")</f>
        <v>-0.26705800000000002</v>
      </c>
      <c r="AV157" s="6">
        <f>_xlfn.XLOOKUP(AV$1&amp;"|"&amp;TEXT($C157,"yyyymmdd"), RRPS_ALL[Key], RRPS_ALL[Dirty Mid], "")</f>
        <v>0</v>
      </c>
      <c r="AW157" s="6">
        <f>_xlfn.XLOOKUP(AW$1&amp;"|"&amp;TEXT($C157,"yyyymmdd"), RRPS_ALL[Key], RRPS_ALL[Clean Price Mid], "")</f>
        <v>0</v>
      </c>
      <c r="AX157" s="6">
        <v>5.0000000000000001E-3</v>
      </c>
      <c r="AY157" s="5">
        <v>42887</v>
      </c>
      <c r="AZ157" s="6">
        <f t="shared" si="19"/>
        <v>4.6669708029197086</v>
      </c>
      <c r="BA157" s="7">
        <f>_xlfn.XLOOKUP(BA$1&amp;"|"&amp;TEXT($C157,"yyyymmdd"), RRPS_ALL[Key], RRPS_ALL[Yield to Maturity], "")</f>
        <v>-6.0571E-2</v>
      </c>
      <c r="BB157" s="6">
        <f>_xlfn.XLOOKUP(BB$1&amp;"|"&amp;TEXT($C157,"yyyymmdd"), RRPS_ALL[Key], RRPS_ALL[Mid Price], "")</f>
        <v>104.804</v>
      </c>
      <c r="BC157" s="6">
        <f>_xlfn.XLOOKUP(BC$1&amp;"|"&amp;TEXT($C157,"yyyymmdd"), RRPS_ALL[Key], RRPS_ALL[Mid Yield], "")</f>
        <v>0</v>
      </c>
      <c r="BD157" s="6">
        <f>_xlfn.XLOOKUP(BD$1&amp;"|"&amp;TEXT($C157,"yyyymmdd"), RRPS_ALL[Key], RRPS_ALL[Dirty Mid], "")</f>
        <v>0</v>
      </c>
      <c r="BE157" s="6">
        <f>_xlfn.XLOOKUP(BE$1&amp;"|"&amp;TEXT($C157,"yyyymmdd"), RRPS_ALL[Key], RRPS_ALL[Clean Price Mid], "")</f>
        <v>0</v>
      </c>
      <c r="BF157">
        <v>2.5000000000000001E-3</v>
      </c>
      <c r="BG157" s="5">
        <v>44713</v>
      </c>
      <c r="BH157" s="6">
        <f t="shared" si="21"/>
        <v>9.6667496266799411</v>
      </c>
      <c r="BI157" s="7" t="str">
        <f>_xlfn.XLOOKUP(BI$1&amp;"|"&amp;TEXT($C157,"yyyymmdd"), RRPS_ALL[Key], RRPS_ALL[Yield to Maturity], "")</f>
        <v/>
      </c>
      <c r="BJ157" s="6" t="str">
        <f>_xlfn.XLOOKUP(BJ$1&amp;"|"&amp;TEXT($C157,"yyyymmdd"), RRPS_ALL[Key], RRPS_ALL[Mid Price], "")</f>
        <v/>
      </c>
      <c r="BK157" s="6" t="str">
        <f>_xlfn.XLOOKUP(BK$1&amp;"|"&amp;TEXT($C157,"yyyymmdd"), RRPS_ALL[Key], RRPS_ALL[Mid Yield], "")</f>
        <v/>
      </c>
      <c r="BL157" s="6" t="str">
        <f>_xlfn.XLOOKUP(BL$1&amp;"|"&amp;TEXT($C157,"yyyymmdd"), RRPS_ALL[Key], RRPS_ALL[Dirty Mid], "")</f>
        <v/>
      </c>
      <c r="BM157" s="6" t="str">
        <f>_xlfn.XLOOKUP(BM$1&amp;"|"&amp;TEXT($C157,"yyyymmdd"), RRPS_ALL[Key], RRPS_ALL[Clean Price Mid], "")</f>
        <v/>
      </c>
      <c r="BN157" s="6"/>
      <c r="BO157" s="6"/>
      <c r="BP157" s="6"/>
      <c r="BQ157" s="7" t="str">
        <f>_xlfn.XLOOKUP(BQ$1&amp;"|"&amp;TEXT($C157,"yyyymmdd"), RRPS_ALL[Key], RRPS_ALL[Yield to Maturity], "")</f>
        <v/>
      </c>
      <c r="BR157" s="6" t="str">
        <f>_xlfn.XLOOKUP(BR$1&amp;"|"&amp;TEXT($C157,"yyyymmdd"), RRPS_ALL[Key], RRPS_ALL[Mid Price], "")</f>
        <v/>
      </c>
      <c r="BS157" s="6" t="str">
        <f>_xlfn.XLOOKUP(BS$1&amp;"|"&amp;TEXT($C157,"yyyymmdd"), RRPS_ALL[Key], RRPS_ALL[Mid Yield], "")</f>
        <v/>
      </c>
      <c r="BT157" s="6" t="str">
        <f>_xlfn.XLOOKUP(BT$1&amp;"|"&amp;TEXT($C157,"yyyymmdd"), RRPS_ALL[Key], RRPS_ALL[Dirty Mid], "")</f>
        <v/>
      </c>
      <c r="BU157" s="6" t="str">
        <f>_xlfn.XLOOKUP(BU$1&amp;"|"&amp;TEXT($C157,"yyyymmdd"), RRPS_ALL[Key], RRPS_ALL[Clean Price Mid], "")</f>
        <v/>
      </c>
      <c r="BV157" s="6"/>
      <c r="BW157" s="6"/>
      <c r="BX157" s="6"/>
      <c r="BY157" s="7" t="str">
        <f>_xlfn.XLOOKUP(BY$1&amp;"|"&amp;TEXT($C157,"yyyymmdd"), RRPS_ALL[Key], RRPS_ALL[Yield to Maturity], "")</f>
        <v/>
      </c>
      <c r="BZ157" s="6" t="str">
        <f>_xlfn.XLOOKUP(BZ$1&amp;"|"&amp;TEXT($C157,"yyyymmdd"), RRPS_ALL[Key], RRPS_ALL[Mid Price], "")</f>
        <v/>
      </c>
      <c r="CA157" s="6" t="str">
        <f>_xlfn.XLOOKUP(CA$1&amp;"|"&amp;TEXT($C157,"yyyymmdd"), RRPS_ALL[Key], RRPS_ALL[Mid Yield], "")</f>
        <v/>
      </c>
      <c r="CB157" s="6" t="str">
        <f>_xlfn.XLOOKUP(CB$1&amp;"|"&amp;TEXT($C157,"yyyymmdd"), RRPS_ALL[Key], RRPS_ALL[Dirty Mid], "")</f>
        <v/>
      </c>
      <c r="CC157" s="6" t="str">
        <f>_xlfn.XLOOKUP(CC$1&amp;"|"&amp;TEXT($C157,"yyyymmdd"), RRPS_ALL[Key], RRPS_ALL[Clean Price Mid], "")</f>
        <v/>
      </c>
      <c r="CD157" s="6"/>
      <c r="CE157" s="6"/>
      <c r="CF157" s="6"/>
      <c r="CG157" s="7" t="str">
        <f>_xlfn.XLOOKUP(CG$1&amp;"|"&amp;TEXT($C157,"yyyymmdd"), RRPS_ALL[Key], RRPS_ALL[Yield to Maturity], "")</f>
        <v/>
      </c>
      <c r="CH157" s="6" t="str">
        <f>_xlfn.XLOOKUP(CH$1&amp;"|"&amp;TEXT($C157,"yyyymmdd"), RRPS_ALL[Key], RRPS_ALL[Mid Price], "")</f>
        <v/>
      </c>
      <c r="CI157" s="6" t="str">
        <f>_xlfn.XLOOKUP(CI$1&amp;"|"&amp;TEXT($C157,"yyyymmdd"), RRPS_ALL[Key], RRPS_ALL[Mid Yield], "")</f>
        <v/>
      </c>
      <c r="CJ157" s="6" t="str">
        <f>_xlfn.XLOOKUP(CJ$1&amp;"|"&amp;TEXT($C157,"yyyymmdd"), RRPS_ALL[Key], RRPS_ALL[Dirty Mid], "")</f>
        <v/>
      </c>
      <c r="CK157" s="6" t="str">
        <f>_xlfn.XLOOKUP(CK$1&amp;"|"&amp;TEXT($C157,"yyyymmdd"), RRPS_ALL[Key], RRPS_ALL[Clean Price Mid], "")</f>
        <v/>
      </c>
      <c r="CL157" s="6"/>
      <c r="CM157" s="6"/>
      <c r="CN157" s="6"/>
      <c r="CO157" s="7" t="str">
        <f>_xlfn.XLOOKUP(CO$1&amp;"|"&amp;TEXT($C157,"yyyymmdd"), RRPS_ALL[Key], RRPS_ALL[Yield to Maturity], "")</f>
        <v/>
      </c>
      <c r="CP157" s="6" t="str">
        <f>_xlfn.XLOOKUP(CP$1&amp;"|"&amp;TEXT($C157,"yyyymmdd"), RRPS_ALL[Key], RRPS_ALL[Mid Price], "")</f>
        <v/>
      </c>
      <c r="CQ157" s="6" t="str">
        <f>_xlfn.XLOOKUP(CQ$1&amp;"|"&amp;TEXT($C157,"yyyymmdd"), RRPS_ALL[Key], RRPS_ALL[Mid Yield], "")</f>
        <v/>
      </c>
      <c r="CR157" s="6" t="str">
        <f>_xlfn.XLOOKUP(CR$1&amp;"|"&amp;TEXT($C157,"yyyymmdd"), RRPS_ALL[Key], RRPS_ALL[Dirty Mid], "")</f>
        <v/>
      </c>
      <c r="CS157" s="6" t="str">
        <f>_xlfn.XLOOKUP(CS$1&amp;"|"&amp;TEXT($C157,"yyyymmdd"), RRPS_ALL[Key], RRPS_ALL[Clean Price Mid], "")</f>
        <v/>
      </c>
      <c r="CT157" s="6"/>
      <c r="CU157" s="6"/>
      <c r="CV157" s="6"/>
      <c r="CW157" s="7" t="str">
        <f>_xlfn.XLOOKUP(CW$1&amp;"|"&amp;TEXT($C157,"yyyymmdd"), RRPS_ALL[Key], RRPS_ALL[Yield to Maturity], "")</f>
        <v/>
      </c>
      <c r="CX157" s="6" t="str">
        <f>_xlfn.XLOOKUP(CX$1&amp;"|"&amp;TEXT($C157,"yyyymmdd"), RRPS_ALL[Key], RRPS_ALL[Mid Price], "")</f>
        <v/>
      </c>
      <c r="CY157" s="6" t="str">
        <f>_xlfn.XLOOKUP(CY$1&amp;"|"&amp;TEXT($C157,"yyyymmdd"), RRPS_ALL[Key], RRPS_ALL[Mid Yield], "")</f>
        <v/>
      </c>
      <c r="CZ157" s="6" t="str">
        <f>_xlfn.XLOOKUP(CZ$1&amp;"|"&amp;TEXT($C157,"yyyymmdd"), RRPS_ALL[Key], RRPS_ALL[Dirty Mid], "")</f>
        <v/>
      </c>
      <c r="DA157" s="6" t="str">
        <f>_xlfn.XLOOKUP(DA$1&amp;"|"&amp;TEXT($C157,"yyyymmdd"), RRPS_ALL[Key], RRPS_ALL[Clean Price Mid], "")</f>
        <v/>
      </c>
    </row>
    <row r="158" spans="1:105" x14ac:dyDescent="0.2">
      <c r="A158">
        <v>2012</v>
      </c>
      <c r="B158">
        <v>10</v>
      </c>
      <c r="C158" s="5">
        <f t="shared" si="18"/>
        <v>41213</v>
      </c>
      <c r="D158" s="6">
        <v>0.5</v>
      </c>
      <c r="E158" s="7" t="str">
        <f>_xlfn.XLOOKUP(E$1&amp;"|"&amp;TEXT($C158,"yyyymmdd"), RRPS_ALL[Key], RRPS_ALL[Yield to Maturity], "")</f>
        <v/>
      </c>
      <c r="F158" s="6" t="str">
        <f>_xlfn.XLOOKUP(F$1&amp;"|"&amp;TEXT($C158,"yyyymmdd"), RRPS_ALL[Key], RRPS_ALL[Mid Price], "")</f>
        <v/>
      </c>
      <c r="G158" s="6" t="str">
        <f>_xlfn.XLOOKUP(G$1&amp;"|"&amp;TEXT($C158,"yyyymmdd"), RRPS_ALL[Key], RRPS_ALL[Mid Yield], "")</f>
        <v/>
      </c>
      <c r="H158" s="6" t="str">
        <f>_xlfn.XLOOKUP(H$1&amp;"|"&amp;TEXT($C158,"yyyymmdd"), RRPS_ALL[Key], RRPS_ALL[Dirty Mid], "")</f>
        <v/>
      </c>
      <c r="I158" s="6" t="str">
        <f>_xlfn.XLOOKUP(I$1&amp;"|"&amp;TEXT($C158,"yyyymmdd"), RRPS_ALL[Key], RRPS_ALL[Clean Price Mid], "")</f>
        <v/>
      </c>
      <c r="J158" s="6"/>
      <c r="K158" s="6"/>
      <c r="L158" s="6"/>
      <c r="M158" s="7">
        <f>_xlfn.XLOOKUP(M$1&amp;"|"&amp;TEXT($C158,"yyyymmdd"), RRPS_ALL[Key], RRPS_ALL[Yield to Maturity], "")</f>
        <v>-2.9746000000000002E-2</v>
      </c>
      <c r="N158" s="6">
        <f>_xlfn.XLOOKUP(N$1&amp;"|"&amp;TEXT($C158,"yyyymmdd"), RRPS_ALL[Key], RRPS_ALL[Mid Price], "")</f>
        <v>169.41</v>
      </c>
      <c r="O158" s="6">
        <f>_xlfn.XLOOKUP(O$1&amp;"|"&amp;TEXT($C158,"yyyymmdd"), RRPS_ALL[Key], RRPS_ALL[Mid Yield], "")</f>
        <v>-6.0749999999999998E-2</v>
      </c>
      <c r="P158" s="6">
        <f>_xlfn.XLOOKUP(P$1&amp;"|"&amp;TEXT($C158,"yyyymmdd"), RRPS_ALL[Key], RRPS_ALL[Dirty Mid], "")</f>
        <v>0</v>
      </c>
      <c r="Q158" s="6">
        <f>_xlfn.XLOOKUP(Q$1&amp;"|"&amp;TEXT($C158,"yyyymmdd"), RRPS_ALL[Key], RRPS_ALL[Clean Price Mid], "")</f>
        <v>0</v>
      </c>
      <c r="R158" s="6">
        <v>0.04</v>
      </c>
      <c r="S158" s="5">
        <v>44166</v>
      </c>
      <c r="T158" s="6">
        <f t="shared" ref="T158:T221" si="23">YEARFRAC($C158,S158,1)</f>
        <v>8.0830291970802932</v>
      </c>
      <c r="U158" s="7">
        <f>_xlfn.XLOOKUP(U$1&amp;"|"&amp;TEXT($C158,"yyyymmdd"), RRPS_ALL[Key], RRPS_ALL[Yield to Maturity], "")</f>
        <v>0.314361</v>
      </c>
      <c r="V158" s="6">
        <f>_xlfn.XLOOKUP(V$1&amp;"|"&amp;TEXT($C158,"yyyymmdd"), RRPS_ALL[Key], RRPS_ALL[Mid Price], "")</f>
        <v>184.06899999999999</v>
      </c>
      <c r="W158" s="6">
        <f>_xlfn.XLOOKUP(W$1&amp;"|"&amp;TEXT($C158,"yyyymmdd"), RRPS_ALL[Key], RRPS_ALL[Mid Yield], "")</f>
        <v>0.30513200000000001</v>
      </c>
      <c r="X158" s="6">
        <f>_xlfn.XLOOKUP(X$1&amp;"|"&amp;TEXT($C158,"yyyymmdd"), RRPS_ALL[Key], RRPS_ALL[Dirty Mid], "")</f>
        <v>0</v>
      </c>
      <c r="Y158" s="6">
        <f>_xlfn.XLOOKUP(Y$1&amp;"|"&amp;TEXT($C158,"yyyymmdd"), RRPS_ALL[Key], RRPS_ALL[Clean Price Mid], "")</f>
        <v>0</v>
      </c>
      <c r="Z158" s="6">
        <v>3.5000000000000003E-2</v>
      </c>
      <c r="AA158" s="5">
        <v>47088</v>
      </c>
      <c r="AB158" s="6">
        <f t="shared" si="16"/>
        <v>16.082930756843801</v>
      </c>
      <c r="AC158" s="7">
        <f>_xlfn.XLOOKUP(AC$1&amp;"|"&amp;TEXT($C158,"yyyymmdd"), RRPS_ALL[Key], RRPS_ALL[Yield to Maturity], "")</f>
        <v>-0.25102200000000002</v>
      </c>
      <c r="AD158" s="6">
        <f>_xlfn.XLOOKUP(AD$1&amp;"|"&amp;TEXT($C158,"yyyymmdd"), RRPS_ALL[Key], RRPS_ALL[Mid Price], "")</f>
        <v>137.04499999999999</v>
      </c>
      <c r="AE158" s="6">
        <f>_xlfn.XLOOKUP(AE$1&amp;"|"&amp;TEXT($C158,"yyyymmdd"), RRPS_ALL[Key], RRPS_ALL[Mid Yield], "")</f>
        <v>-0.28775699999999999</v>
      </c>
      <c r="AF158" s="6">
        <f>_xlfn.XLOOKUP(AF$1&amp;"|"&amp;TEXT($C158,"yyyymmdd"), RRPS_ALL[Key], RRPS_ALL[Dirty Mid], "")</f>
        <v>3.983822</v>
      </c>
      <c r="AG158" s="6">
        <f>_xlfn.XLOOKUP(AG$1&amp;"|"&amp;TEXT($C158,"yyyymmdd"), RRPS_ALL[Key], RRPS_ALL[Clean Price Mid], "")</f>
        <v>2.8890039999999999</v>
      </c>
      <c r="AH158" s="6">
        <v>3.5000000000000003E-2</v>
      </c>
      <c r="AI158" s="5">
        <v>42339</v>
      </c>
      <c r="AJ158" s="6">
        <f t="shared" si="22"/>
        <v>3.0828199863107462</v>
      </c>
      <c r="AK158" s="7" t="str">
        <f>_xlfn.XLOOKUP(AK$1&amp;"|"&amp;TEXT($C158,"yyyymmdd"), RRPS_ALL[Key], RRPS_ALL[Yield to Maturity], "")</f>
        <v/>
      </c>
      <c r="AL158" s="6" t="str">
        <f>_xlfn.XLOOKUP(AL$1&amp;"|"&amp;TEXT($C158,"yyyymmdd"), RRPS_ALL[Key], RRPS_ALL[Mid Price], "")</f>
        <v/>
      </c>
      <c r="AM158" s="6" t="str">
        <f>_xlfn.XLOOKUP(AM$1&amp;"|"&amp;TEXT($C158,"yyyymmdd"), RRPS_ALL[Key], RRPS_ALL[Mid Yield], "")</f>
        <v/>
      </c>
      <c r="AN158" s="6" t="str">
        <f>_xlfn.XLOOKUP(AN$1&amp;"|"&amp;TEXT($C158,"yyyymmdd"), RRPS_ALL[Key], RRPS_ALL[Dirty Mid], "")</f>
        <v/>
      </c>
      <c r="AO158" s="6" t="str">
        <f>_xlfn.XLOOKUP(AO$1&amp;"|"&amp;TEXT($C158,"yyyymmdd"), RRPS_ALL[Key], RRPS_ALL[Clean Price Mid], "")</f>
        <v/>
      </c>
      <c r="AP158" s="6"/>
      <c r="AQ158" s="6"/>
      <c r="AR158" s="6"/>
      <c r="AS158" s="7">
        <f>_xlfn.XLOOKUP(AS$1&amp;"|"&amp;TEXT($C158,"yyyymmdd"), RRPS_ALL[Key], RRPS_ALL[Yield to Maturity], "")</f>
        <v>-0.168073</v>
      </c>
      <c r="AT158" s="6">
        <f>_xlfn.XLOOKUP(AT$1&amp;"|"&amp;TEXT($C158,"yyyymmdd"), RRPS_ALL[Key], RRPS_ALL[Mid Price], "")</f>
        <v>107.054</v>
      </c>
      <c r="AU158" s="6">
        <f>_xlfn.XLOOKUP(AU$1&amp;"|"&amp;TEXT($C158,"yyyymmdd"), RRPS_ALL[Key], RRPS_ALL[Mid Yield], "")</f>
        <v>-0.1938</v>
      </c>
      <c r="AV158" s="6">
        <f>_xlfn.XLOOKUP(AV$1&amp;"|"&amp;TEXT($C158,"yyyymmdd"), RRPS_ALL[Key], RRPS_ALL[Dirty Mid], "")</f>
        <v>0</v>
      </c>
      <c r="AW158" s="6">
        <f>_xlfn.XLOOKUP(AW$1&amp;"|"&amp;TEXT($C158,"yyyymmdd"), RRPS_ALL[Key], RRPS_ALL[Clean Price Mid], "")</f>
        <v>0</v>
      </c>
      <c r="AX158" s="6">
        <v>5.0000000000000001E-3</v>
      </c>
      <c r="AY158" s="5">
        <v>42887</v>
      </c>
      <c r="AZ158" s="6">
        <f t="shared" si="19"/>
        <v>4.5821167883211684</v>
      </c>
      <c r="BA158" s="7">
        <f>_xlfn.XLOOKUP(BA$1&amp;"|"&amp;TEXT($C158,"yyyymmdd"), RRPS_ALL[Key], RRPS_ALL[Yield to Maturity], "")</f>
        <v>0.100123</v>
      </c>
      <c r="BB158" s="6">
        <f>_xlfn.XLOOKUP(BB$1&amp;"|"&amp;TEXT($C158,"yyyymmdd"), RRPS_ALL[Key], RRPS_ALL[Mid Price], "")</f>
        <v>102.791</v>
      </c>
      <c r="BC158" s="6">
        <f>_xlfn.XLOOKUP(BC$1&amp;"|"&amp;TEXT($C158,"yyyymmdd"), RRPS_ALL[Key], RRPS_ALL[Mid Yield], "")</f>
        <v>0</v>
      </c>
      <c r="BD158" s="6">
        <f>_xlfn.XLOOKUP(BD$1&amp;"|"&amp;TEXT($C158,"yyyymmdd"), RRPS_ALL[Key], RRPS_ALL[Dirty Mid], "")</f>
        <v>0</v>
      </c>
      <c r="BE158" s="6">
        <f>_xlfn.XLOOKUP(BE$1&amp;"|"&amp;TEXT($C158,"yyyymmdd"), RRPS_ALL[Key], RRPS_ALL[Clean Price Mid], "")</f>
        <v>0</v>
      </c>
      <c r="BF158">
        <v>2.5000000000000001E-3</v>
      </c>
      <c r="BG158" s="5">
        <v>44713</v>
      </c>
      <c r="BH158" s="6">
        <f t="shared" si="21"/>
        <v>9.5818815331010452</v>
      </c>
      <c r="BI158" s="7" t="str">
        <f>_xlfn.XLOOKUP(BI$1&amp;"|"&amp;TEXT($C158,"yyyymmdd"), RRPS_ALL[Key], RRPS_ALL[Yield to Maturity], "")</f>
        <v/>
      </c>
      <c r="BJ158" s="6" t="str">
        <f>_xlfn.XLOOKUP(BJ$1&amp;"|"&amp;TEXT($C158,"yyyymmdd"), RRPS_ALL[Key], RRPS_ALL[Mid Price], "")</f>
        <v/>
      </c>
      <c r="BK158" s="6" t="str">
        <f>_xlfn.XLOOKUP(BK$1&amp;"|"&amp;TEXT($C158,"yyyymmdd"), RRPS_ALL[Key], RRPS_ALL[Mid Yield], "")</f>
        <v/>
      </c>
      <c r="BL158" s="6" t="str">
        <f>_xlfn.XLOOKUP(BL$1&amp;"|"&amp;TEXT($C158,"yyyymmdd"), RRPS_ALL[Key], RRPS_ALL[Dirty Mid], "")</f>
        <v/>
      </c>
      <c r="BM158" s="6" t="str">
        <f>_xlfn.XLOOKUP(BM$1&amp;"|"&amp;TEXT($C158,"yyyymmdd"), RRPS_ALL[Key], RRPS_ALL[Clean Price Mid], "")</f>
        <v/>
      </c>
      <c r="BN158" s="6"/>
      <c r="BO158" s="6"/>
      <c r="BP158" s="6"/>
      <c r="BQ158" s="7" t="str">
        <f>_xlfn.XLOOKUP(BQ$1&amp;"|"&amp;TEXT($C158,"yyyymmdd"), RRPS_ALL[Key], RRPS_ALL[Yield to Maturity], "")</f>
        <v/>
      </c>
      <c r="BR158" s="6" t="str">
        <f>_xlfn.XLOOKUP(BR$1&amp;"|"&amp;TEXT($C158,"yyyymmdd"), RRPS_ALL[Key], RRPS_ALL[Mid Price], "")</f>
        <v/>
      </c>
      <c r="BS158" s="6" t="str">
        <f>_xlfn.XLOOKUP(BS$1&amp;"|"&amp;TEXT($C158,"yyyymmdd"), RRPS_ALL[Key], RRPS_ALL[Mid Yield], "")</f>
        <v/>
      </c>
      <c r="BT158" s="6" t="str">
        <f>_xlfn.XLOOKUP(BT$1&amp;"|"&amp;TEXT($C158,"yyyymmdd"), RRPS_ALL[Key], RRPS_ALL[Dirty Mid], "")</f>
        <v/>
      </c>
      <c r="BU158" s="6" t="str">
        <f>_xlfn.XLOOKUP(BU$1&amp;"|"&amp;TEXT($C158,"yyyymmdd"), RRPS_ALL[Key], RRPS_ALL[Clean Price Mid], "")</f>
        <v/>
      </c>
      <c r="BV158" s="6"/>
      <c r="BW158" s="6"/>
      <c r="BX158" s="6"/>
      <c r="BY158" s="7" t="str">
        <f>_xlfn.XLOOKUP(BY$1&amp;"|"&amp;TEXT($C158,"yyyymmdd"), RRPS_ALL[Key], RRPS_ALL[Yield to Maturity], "")</f>
        <v/>
      </c>
      <c r="BZ158" s="6" t="str">
        <f>_xlfn.XLOOKUP(BZ$1&amp;"|"&amp;TEXT($C158,"yyyymmdd"), RRPS_ALL[Key], RRPS_ALL[Mid Price], "")</f>
        <v/>
      </c>
      <c r="CA158" s="6" t="str">
        <f>_xlfn.XLOOKUP(CA$1&amp;"|"&amp;TEXT($C158,"yyyymmdd"), RRPS_ALL[Key], RRPS_ALL[Mid Yield], "")</f>
        <v/>
      </c>
      <c r="CB158" s="6" t="str">
        <f>_xlfn.XLOOKUP(CB$1&amp;"|"&amp;TEXT($C158,"yyyymmdd"), RRPS_ALL[Key], RRPS_ALL[Dirty Mid], "")</f>
        <v/>
      </c>
      <c r="CC158" s="6" t="str">
        <f>_xlfn.XLOOKUP(CC$1&amp;"|"&amp;TEXT($C158,"yyyymmdd"), RRPS_ALL[Key], RRPS_ALL[Clean Price Mid], "")</f>
        <v/>
      </c>
      <c r="CD158" s="6"/>
      <c r="CE158" s="6"/>
      <c r="CF158" s="6"/>
      <c r="CG158" s="7" t="str">
        <f>_xlfn.XLOOKUP(CG$1&amp;"|"&amp;TEXT($C158,"yyyymmdd"), RRPS_ALL[Key], RRPS_ALL[Yield to Maturity], "")</f>
        <v/>
      </c>
      <c r="CH158" s="6" t="str">
        <f>_xlfn.XLOOKUP(CH$1&amp;"|"&amp;TEXT($C158,"yyyymmdd"), RRPS_ALL[Key], RRPS_ALL[Mid Price], "")</f>
        <v/>
      </c>
      <c r="CI158" s="6" t="str">
        <f>_xlfn.XLOOKUP(CI$1&amp;"|"&amp;TEXT($C158,"yyyymmdd"), RRPS_ALL[Key], RRPS_ALL[Mid Yield], "")</f>
        <v/>
      </c>
      <c r="CJ158" s="6" t="str">
        <f>_xlfn.XLOOKUP(CJ$1&amp;"|"&amp;TEXT($C158,"yyyymmdd"), RRPS_ALL[Key], RRPS_ALL[Dirty Mid], "")</f>
        <v/>
      </c>
      <c r="CK158" s="6" t="str">
        <f>_xlfn.XLOOKUP(CK$1&amp;"|"&amp;TEXT($C158,"yyyymmdd"), RRPS_ALL[Key], RRPS_ALL[Clean Price Mid], "")</f>
        <v/>
      </c>
      <c r="CL158" s="6"/>
      <c r="CM158" s="6"/>
      <c r="CN158" s="6"/>
      <c r="CO158" s="7" t="str">
        <f>_xlfn.XLOOKUP(CO$1&amp;"|"&amp;TEXT($C158,"yyyymmdd"), RRPS_ALL[Key], RRPS_ALL[Yield to Maturity], "")</f>
        <v/>
      </c>
      <c r="CP158" s="6" t="str">
        <f>_xlfn.XLOOKUP(CP$1&amp;"|"&amp;TEXT($C158,"yyyymmdd"), RRPS_ALL[Key], RRPS_ALL[Mid Price], "")</f>
        <v/>
      </c>
      <c r="CQ158" s="6" t="str">
        <f>_xlfn.XLOOKUP(CQ$1&amp;"|"&amp;TEXT($C158,"yyyymmdd"), RRPS_ALL[Key], RRPS_ALL[Mid Yield], "")</f>
        <v/>
      </c>
      <c r="CR158" s="6" t="str">
        <f>_xlfn.XLOOKUP(CR$1&amp;"|"&amp;TEXT($C158,"yyyymmdd"), RRPS_ALL[Key], RRPS_ALL[Dirty Mid], "")</f>
        <v/>
      </c>
      <c r="CS158" s="6" t="str">
        <f>_xlfn.XLOOKUP(CS$1&amp;"|"&amp;TEXT($C158,"yyyymmdd"), RRPS_ALL[Key], RRPS_ALL[Clean Price Mid], "")</f>
        <v/>
      </c>
      <c r="CT158" s="6"/>
      <c r="CU158" s="6"/>
      <c r="CV158" s="6"/>
      <c r="CW158" s="7" t="str">
        <f>_xlfn.XLOOKUP(CW$1&amp;"|"&amp;TEXT($C158,"yyyymmdd"), RRPS_ALL[Key], RRPS_ALL[Yield to Maturity], "")</f>
        <v/>
      </c>
      <c r="CX158" s="6" t="str">
        <f>_xlfn.XLOOKUP(CX$1&amp;"|"&amp;TEXT($C158,"yyyymmdd"), RRPS_ALL[Key], RRPS_ALL[Mid Price], "")</f>
        <v/>
      </c>
      <c r="CY158" s="6" t="str">
        <f>_xlfn.XLOOKUP(CY$1&amp;"|"&amp;TEXT($C158,"yyyymmdd"), RRPS_ALL[Key], RRPS_ALL[Mid Yield], "")</f>
        <v/>
      </c>
      <c r="CZ158" s="6" t="str">
        <f>_xlfn.XLOOKUP(CZ$1&amp;"|"&amp;TEXT($C158,"yyyymmdd"), RRPS_ALL[Key], RRPS_ALL[Dirty Mid], "")</f>
        <v/>
      </c>
      <c r="DA158" s="6" t="str">
        <f>_xlfn.XLOOKUP(DA$1&amp;"|"&amp;TEXT($C158,"yyyymmdd"), RRPS_ALL[Key], RRPS_ALL[Clean Price Mid], "")</f>
        <v/>
      </c>
    </row>
    <row r="159" spans="1:105" x14ac:dyDescent="0.2">
      <c r="A159">
        <v>2012</v>
      </c>
      <c r="B159">
        <v>11</v>
      </c>
      <c r="C159" s="5">
        <f t="shared" si="18"/>
        <v>41243</v>
      </c>
      <c r="D159" s="6">
        <v>0.5</v>
      </c>
      <c r="E159" s="7" t="str">
        <f>_xlfn.XLOOKUP(E$1&amp;"|"&amp;TEXT($C159,"yyyymmdd"), RRPS_ALL[Key], RRPS_ALL[Yield to Maturity], "")</f>
        <v/>
      </c>
      <c r="F159" s="6" t="str">
        <f>_xlfn.XLOOKUP(F$1&amp;"|"&amp;TEXT($C159,"yyyymmdd"), RRPS_ALL[Key], RRPS_ALL[Mid Price], "")</f>
        <v/>
      </c>
      <c r="G159" s="6" t="str">
        <f>_xlfn.XLOOKUP(G$1&amp;"|"&amp;TEXT($C159,"yyyymmdd"), RRPS_ALL[Key], RRPS_ALL[Mid Yield], "")</f>
        <v/>
      </c>
      <c r="H159" s="6" t="str">
        <f>_xlfn.XLOOKUP(H$1&amp;"|"&amp;TEXT($C159,"yyyymmdd"), RRPS_ALL[Key], RRPS_ALL[Dirty Mid], "")</f>
        <v/>
      </c>
      <c r="I159" s="6" t="str">
        <f>_xlfn.XLOOKUP(I$1&amp;"|"&amp;TEXT($C159,"yyyymmdd"), RRPS_ALL[Key], RRPS_ALL[Clean Price Mid], "")</f>
        <v/>
      </c>
      <c r="J159" s="6"/>
      <c r="K159" s="6"/>
      <c r="L159" s="6"/>
      <c r="M159" s="7">
        <f>_xlfn.XLOOKUP(M$1&amp;"|"&amp;TEXT($C159,"yyyymmdd"), RRPS_ALL[Key], RRPS_ALL[Yield to Maturity], "")</f>
        <v>3.6461E-2</v>
      </c>
      <c r="N159" s="6">
        <f>_xlfn.XLOOKUP(N$1&amp;"|"&amp;TEXT($C159,"yyyymmdd"), RRPS_ALL[Key], RRPS_ALL[Mid Price], "")</f>
        <v>169.577</v>
      </c>
      <c r="O159" s="6">
        <f>_xlfn.XLOOKUP(O$1&amp;"|"&amp;TEXT($C159,"yyyymmdd"), RRPS_ALL[Key], RRPS_ALL[Mid Yield], "")</f>
        <v>5.7460000000000002E-3</v>
      </c>
      <c r="P159" s="6">
        <f>_xlfn.XLOOKUP(P$1&amp;"|"&amp;TEXT($C159,"yyyymmdd"), RRPS_ALL[Key], RRPS_ALL[Dirty Mid], "")</f>
        <v>0</v>
      </c>
      <c r="Q159" s="6">
        <f>_xlfn.XLOOKUP(Q$1&amp;"|"&amp;TEXT($C159,"yyyymmdd"), RRPS_ALL[Key], RRPS_ALL[Clean Price Mid], "")</f>
        <v>0</v>
      </c>
      <c r="R159" s="6">
        <v>0.04</v>
      </c>
      <c r="S159" s="5">
        <v>44166</v>
      </c>
      <c r="T159" s="6">
        <f t="shared" si="23"/>
        <v>8.0009124087591239</v>
      </c>
      <c r="U159" s="7">
        <f>_xlfn.XLOOKUP(U$1&amp;"|"&amp;TEXT($C159,"yyyymmdd"), RRPS_ALL[Key], RRPS_ALL[Yield to Maturity], "")</f>
        <v>0.18445400000000001</v>
      </c>
      <c r="V159" s="6">
        <f>_xlfn.XLOOKUP(V$1&amp;"|"&amp;TEXT($C159,"yyyymmdd"), RRPS_ALL[Key], RRPS_ALL[Mid Price], "")</f>
        <v>186.33699999999999</v>
      </c>
      <c r="W159" s="6">
        <f>_xlfn.XLOOKUP(W$1&amp;"|"&amp;TEXT($C159,"yyyymmdd"), RRPS_ALL[Key], RRPS_ALL[Mid Yield], "")</f>
        <v>0.17532700000000001</v>
      </c>
      <c r="X159" s="6">
        <f>_xlfn.XLOOKUP(X$1&amp;"|"&amp;TEXT($C159,"yyyymmdd"), RRPS_ALL[Key], RRPS_ALL[Dirty Mid], "")</f>
        <v>0</v>
      </c>
      <c r="Y159" s="6">
        <f>_xlfn.XLOOKUP(Y$1&amp;"|"&amp;TEXT($C159,"yyyymmdd"), RRPS_ALL[Key], RRPS_ALL[Clean Price Mid], "")</f>
        <v>0</v>
      </c>
      <c r="Z159" s="6">
        <v>3.5000000000000003E-2</v>
      </c>
      <c r="AA159" s="5">
        <v>47088</v>
      </c>
      <c r="AB159" s="6">
        <f t="shared" si="16"/>
        <v>16.000805152979066</v>
      </c>
      <c r="AC159" s="7">
        <f>_xlfn.XLOOKUP(AC$1&amp;"|"&amp;TEXT($C159,"yyyymmdd"), RRPS_ALL[Key], RRPS_ALL[Yield to Maturity], "")</f>
        <v>-0.31695400000000001</v>
      </c>
      <c r="AD159" s="6">
        <f>_xlfn.XLOOKUP(AD$1&amp;"|"&amp;TEXT($C159,"yyyymmdd"), RRPS_ALL[Key], RRPS_ALL[Mid Price], "")</f>
        <v>136.47900000000001</v>
      </c>
      <c r="AE159" s="6">
        <f>_xlfn.XLOOKUP(AE$1&amp;"|"&amp;TEXT($C159,"yyyymmdd"), RRPS_ALL[Key], RRPS_ALL[Mid Yield], "")</f>
        <v>-0.35480699999999998</v>
      </c>
      <c r="AF159" s="6">
        <f>_xlfn.XLOOKUP(AF$1&amp;"|"&amp;TEXT($C159,"yyyymmdd"), RRPS_ALL[Key], RRPS_ALL[Dirty Mid], "")</f>
        <v>4.7557000000000002E-2</v>
      </c>
      <c r="AG159" s="6">
        <f>_xlfn.XLOOKUP(AG$1&amp;"|"&amp;TEXT($C159,"yyyymmdd"), RRPS_ALL[Key], RRPS_ALL[Clean Price Mid], "")</f>
        <v>2.894339</v>
      </c>
      <c r="AH159" s="6">
        <v>3.5000000000000003E-2</v>
      </c>
      <c r="AI159" s="5">
        <v>42339</v>
      </c>
      <c r="AJ159" s="6">
        <f t="shared" si="22"/>
        <v>3.0006844626967832</v>
      </c>
      <c r="AK159" s="7" t="str">
        <f>_xlfn.XLOOKUP(AK$1&amp;"|"&amp;TEXT($C159,"yyyymmdd"), RRPS_ALL[Key], RRPS_ALL[Yield to Maturity], "")</f>
        <v/>
      </c>
      <c r="AL159" s="6" t="str">
        <f>_xlfn.XLOOKUP(AL$1&amp;"|"&amp;TEXT($C159,"yyyymmdd"), RRPS_ALL[Key], RRPS_ALL[Mid Price], "")</f>
        <v/>
      </c>
      <c r="AM159" s="6" t="str">
        <f>_xlfn.XLOOKUP(AM$1&amp;"|"&amp;TEXT($C159,"yyyymmdd"), RRPS_ALL[Key], RRPS_ALL[Mid Yield], "")</f>
        <v/>
      </c>
      <c r="AN159" s="6" t="str">
        <f>_xlfn.XLOOKUP(AN$1&amp;"|"&amp;TEXT($C159,"yyyymmdd"), RRPS_ALL[Key], RRPS_ALL[Dirty Mid], "")</f>
        <v/>
      </c>
      <c r="AO159" s="6" t="str">
        <f>_xlfn.XLOOKUP(AO$1&amp;"|"&amp;TEXT($C159,"yyyymmdd"), RRPS_ALL[Key], RRPS_ALL[Clean Price Mid], "")</f>
        <v/>
      </c>
      <c r="AP159" s="6"/>
      <c r="AQ159" s="6"/>
      <c r="AR159" s="6"/>
      <c r="AS159" s="7">
        <f>_xlfn.XLOOKUP(AS$1&amp;"|"&amp;TEXT($C159,"yyyymmdd"), RRPS_ALL[Key], RRPS_ALL[Yield to Maturity], "")</f>
        <v>-0.215447</v>
      </c>
      <c r="AT159" s="6">
        <f>_xlfn.XLOOKUP(AT$1&amp;"|"&amp;TEXT($C159,"yyyymmdd"), RRPS_ALL[Key], RRPS_ALL[Mid Price], "")</f>
        <v>106.877</v>
      </c>
      <c r="AU159" s="6">
        <f>_xlfn.XLOOKUP(AU$1&amp;"|"&amp;TEXT($C159,"yyyymmdd"), RRPS_ALL[Key], RRPS_ALL[Mid Yield], "")</f>
        <v>-0.241676</v>
      </c>
      <c r="AV159" s="6">
        <f>_xlfn.XLOOKUP(AV$1&amp;"|"&amp;TEXT($C159,"yyyymmdd"), RRPS_ALL[Key], RRPS_ALL[Dirty Mid], "")</f>
        <v>0</v>
      </c>
      <c r="AW159" s="6">
        <f>_xlfn.XLOOKUP(AW$1&amp;"|"&amp;TEXT($C159,"yyyymmdd"), RRPS_ALL[Key], RRPS_ALL[Clean Price Mid], "")</f>
        <v>0</v>
      </c>
      <c r="AX159" s="6">
        <v>5.0000000000000001E-3</v>
      </c>
      <c r="AY159" s="5">
        <v>42887</v>
      </c>
      <c r="AZ159" s="6">
        <f t="shared" si="19"/>
        <v>4.5</v>
      </c>
      <c r="BA159" s="7">
        <f>_xlfn.XLOOKUP(BA$1&amp;"|"&amp;TEXT($C159,"yyyymmdd"), RRPS_ALL[Key], RRPS_ALL[Yield to Maturity], "")</f>
        <v>2.5010000000000001E-2</v>
      </c>
      <c r="BB159" s="6">
        <f>_xlfn.XLOOKUP(BB$1&amp;"|"&amp;TEXT($C159,"yyyymmdd"), RRPS_ALL[Key], RRPS_ALL[Mid Price], "")</f>
        <v>103.047</v>
      </c>
      <c r="BC159" s="6">
        <f>_xlfn.XLOOKUP(BC$1&amp;"|"&amp;TEXT($C159,"yyyymmdd"), RRPS_ALL[Key], RRPS_ALL[Mid Yield], "")</f>
        <v>0</v>
      </c>
      <c r="BD159" s="6">
        <f>_xlfn.XLOOKUP(BD$1&amp;"|"&amp;TEXT($C159,"yyyymmdd"), RRPS_ALL[Key], RRPS_ALL[Dirty Mid], "")</f>
        <v>0</v>
      </c>
      <c r="BE159" s="6">
        <f>_xlfn.XLOOKUP(BE$1&amp;"|"&amp;TEXT($C159,"yyyymmdd"), RRPS_ALL[Key], RRPS_ALL[Clean Price Mid], "")</f>
        <v>0</v>
      </c>
      <c r="BF159">
        <v>2.5000000000000001E-3</v>
      </c>
      <c r="BG159" s="5">
        <v>44713</v>
      </c>
      <c r="BH159" s="6">
        <f t="shared" si="21"/>
        <v>9.4997511199601803</v>
      </c>
      <c r="BI159" s="7" t="str">
        <f>_xlfn.XLOOKUP(BI$1&amp;"|"&amp;TEXT($C159,"yyyymmdd"), RRPS_ALL[Key], RRPS_ALL[Yield to Maturity], "")</f>
        <v/>
      </c>
      <c r="BJ159" s="6" t="str">
        <f>_xlfn.XLOOKUP(BJ$1&amp;"|"&amp;TEXT($C159,"yyyymmdd"), RRPS_ALL[Key], RRPS_ALL[Mid Price], "")</f>
        <v/>
      </c>
      <c r="BK159" s="6" t="str">
        <f>_xlfn.XLOOKUP(BK$1&amp;"|"&amp;TEXT($C159,"yyyymmdd"), RRPS_ALL[Key], RRPS_ALL[Mid Yield], "")</f>
        <v/>
      </c>
      <c r="BL159" s="6" t="str">
        <f>_xlfn.XLOOKUP(BL$1&amp;"|"&amp;TEXT($C159,"yyyymmdd"), RRPS_ALL[Key], RRPS_ALL[Dirty Mid], "")</f>
        <v/>
      </c>
      <c r="BM159" s="6" t="str">
        <f>_xlfn.XLOOKUP(BM$1&amp;"|"&amp;TEXT($C159,"yyyymmdd"), RRPS_ALL[Key], RRPS_ALL[Clean Price Mid], "")</f>
        <v/>
      </c>
      <c r="BN159" s="6"/>
      <c r="BO159" s="6"/>
      <c r="BP159" s="6"/>
      <c r="BQ159" s="7" t="str">
        <f>_xlfn.XLOOKUP(BQ$1&amp;"|"&amp;TEXT($C159,"yyyymmdd"), RRPS_ALL[Key], RRPS_ALL[Yield to Maturity], "")</f>
        <v/>
      </c>
      <c r="BR159" s="6" t="str">
        <f>_xlfn.XLOOKUP(BR$1&amp;"|"&amp;TEXT($C159,"yyyymmdd"), RRPS_ALL[Key], RRPS_ALL[Mid Price], "")</f>
        <v/>
      </c>
      <c r="BS159" s="6" t="str">
        <f>_xlfn.XLOOKUP(BS$1&amp;"|"&amp;TEXT($C159,"yyyymmdd"), RRPS_ALL[Key], RRPS_ALL[Mid Yield], "")</f>
        <v/>
      </c>
      <c r="BT159" s="6" t="str">
        <f>_xlfn.XLOOKUP(BT$1&amp;"|"&amp;TEXT($C159,"yyyymmdd"), RRPS_ALL[Key], RRPS_ALL[Dirty Mid], "")</f>
        <v/>
      </c>
      <c r="BU159" s="6" t="str">
        <f>_xlfn.XLOOKUP(BU$1&amp;"|"&amp;TEXT($C159,"yyyymmdd"), RRPS_ALL[Key], RRPS_ALL[Clean Price Mid], "")</f>
        <v/>
      </c>
      <c r="BV159" s="6"/>
      <c r="BW159" s="6"/>
      <c r="BX159" s="6"/>
      <c r="BY159" s="7" t="str">
        <f>_xlfn.XLOOKUP(BY$1&amp;"|"&amp;TEXT($C159,"yyyymmdd"), RRPS_ALL[Key], RRPS_ALL[Yield to Maturity], "")</f>
        <v/>
      </c>
      <c r="BZ159" s="6" t="str">
        <f>_xlfn.XLOOKUP(BZ$1&amp;"|"&amp;TEXT($C159,"yyyymmdd"), RRPS_ALL[Key], RRPS_ALL[Mid Price], "")</f>
        <v/>
      </c>
      <c r="CA159" s="6" t="str">
        <f>_xlfn.XLOOKUP(CA$1&amp;"|"&amp;TEXT($C159,"yyyymmdd"), RRPS_ALL[Key], RRPS_ALL[Mid Yield], "")</f>
        <v/>
      </c>
      <c r="CB159" s="6" t="str">
        <f>_xlfn.XLOOKUP(CB$1&amp;"|"&amp;TEXT($C159,"yyyymmdd"), RRPS_ALL[Key], RRPS_ALL[Dirty Mid], "")</f>
        <v/>
      </c>
      <c r="CC159" s="6" t="str">
        <f>_xlfn.XLOOKUP(CC$1&amp;"|"&amp;TEXT($C159,"yyyymmdd"), RRPS_ALL[Key], RRPS_ALL[Clean Price Mid], "")</f>
        <v/>
      </c>
      <c r="CD159" s="6"/>
      <c r="CE159" s="6"/>
      <c r="CF159" s="6"/>
      <c r="CG159" s="7" t="str">
        <f>_xlfn.XLOOKUP(CG$1&amp;"|"&amp;TEXT($C159,"yyyymmdd"), RRPS_ALL[Key], RRPS_ALL[Yield to Maturity], "")</f>
        <v/>
      </c>
      <c r="CH159" s="6" t="str">
        <f>_xlfn.XLOOKUP(CH$1&amp;"|"&amp;TEXT($C159,"yyyymmdd"), RRPS_ALL[Key], RRPS_ALL[Mid Price], "")</f>
        <v/>
      </c>
      <c r="CI159" s="6" t="str">
        <f>_xlfn.XLOOKUP(CI$1&amp;"|"&amp;TEXT($C159,"yyyymmdd"), RRPS_ALL[Key], RRPS_ALL[Mid Yield], "")</f>
        <v/>
      </c>
      <c r="CJ159" s="6" t="str">
        <f>_xlfn.XLOOKUP(CJ$1&amp;"|"&amp;TEXT($C159,"yyyymmdd"), RRPS_ALL[Key], RRPS_ALL[Dirty Mid], "")</f>
        <v/>
      </c>
      <c r="CK159" s="6" t="str">
        <f>_xlfn.XLOOKUP(CK$1&amp;"|"&amp;TEXT($C159,"yyyymmdd"), RRPS_ALL[Key], RRPS_ALL[Clean Price Mid], "")</f>
        <v/>
      </c>
      <c r="CL159" s="6"/>
      <c r="CM159" s="6"/>
      <c r="CN159" s="6"/>
      <c r="CO159" s="7" t="str">
        <f>_xlfn.XLOOKUP(CO$1&amp;"|"&amp;TEXT($C159,"yyyymmdd"), RRPS_ALL[Key], RRPS_ALL[Yield to Maturity], "")</f>
        <v/>
      </c>
      <c r="CP159" s="6" t="str">
        <f>_xlfn.XLOOKUP(CP$1&amp;"|"&amp;TEXT($C159,"yyyymmdd"), RRPS_ALL[Key], RRPS_ALL[Mid Price], "")</f>
        <v/>
      </c>
      <c r="CQ159" s="6" t="str">
        <f>_xlfn.XLOOKUP(CQ$1&amp;"|"&amp;TEXT($C159,"yyyymmdd"), RRPS_ALL[Key], RRPS_ALL[Mid Yield], "")</f>
        <v/>
      </c>
      <c r="CR159" s="6" t="str">
        <f>_xlfn.XLOOKUP(CR$1&amp;"|"&amp;TEXT($C159,"yyyymmdd"), RRPS_ALL[Key], RRPS_ALL[Dirty Mid], "")</f>
        <v/>
      </c>
      <c r="CS159" s="6" t="str">
        <f>_xlfn.XLOOKUP(CS$1&amp;"|"&amp;TEXT($C159,"yyyymmdd"), RRPS_ALL[Key], RRPS_ALL[Clean Price Mid], "")</f>
        <v/>
      </c>
      <c r="CT159" s="6"/>
      <c r="CU159" s="6"/>
      <c r="CV159" s="6"/>
      <c r="CW159" s="7" t="str">
        <f>_xlfn.XLOOKUP(CW$1&amp;"|"&amp;TEXT($C159,"yyyymmdd"), RRPS_ALL[Key], RRPS_ALL[Yield to Maturity], "")</f>
        <v/>
      </c>
      <c r="CX159" s="6" t="str">
        <f>_xlfn.XLOOKUP(CX$1&amp;"|"&amp;TEXT($C159,"yyyymmdd"), RRPS_ALL[Key], RRPS_ALL[Mid Price], "")</f>
        <v/>
      </c>
      <c r="CY159" s="6" t="str">
        <f>_xlfn.XLOOKUP(CY$1&amp;"|"&amp;TEXT($C159,"yyyymmdd"), RRPS_ALL[Key], RRPS_ALL[Mid Yield], "")</f>
        <v/>
      </c>
      <c r="CZ159" s="6" t="str">
        <f>_xlfn.XLOOKUP(CZ$1&amp;"|"&amp;TEXT($C159,"yyyymmdd"), RRPS_ALL[Key], RRPS_ALL[Dirty Mid], "")</f>
        <v/>
      </c>
      <c r="DA159" s="6" t="str">
        <f>_xlfn.XLOOKUP(DA$1&amp;"|"&amp;TEXT($C159,"yyyymmdd"), RRPS_ALL[Key], RRPS_ALL[Clean Price Mid], "")</f>
        <v/>
      </c>
    </row>
    <row r="160" spans="1:105" x14ac:dyDescent="0.2">
      <c r="A160">
        <v>2012</v>
      </c>
      <c r="B160">
        <v>12</v>
      </c>
      <c r="C160" s="5">
        <f t="shared" si="18"/>
        <v>41274</v>
      </c>
      <c r="D160" s="6">
        <v>0.25</v>
      </c>
      <c r="E160" s="7" t="str">
        <f>_xlfn.XLOOKUP(E$1&amp;"|"&amp;TEXT($C160,"yyyymmdd"), RRPS_ALL[Key], RRPS_ALL[Yield to Maturity], "")</f>
        <v/>
      </c>
      <c r="F160" s="6" t="str">
        <f>_xlfn.XLOOKUP(F$1&amp;"|"&amp;TEXT($C160,"yyyymmdd"), RRPS_ALL[Key], RRPS_ALL[Mid Price], "")</f>
        <v/>
      </c>
      <c r="G160" s="6" t="str">
        <f>_xlfn.XLOOKUP(G$1&amp;"|"&amp;TEXT($C160,"yyyymmdd"), RRPS_ALL[Key], RRPS_ALL[Mid Yield], "")</f>
        <v/>
      </c>
      <c r="H160" s="6" t="str">
        <f>_xlfn.XLOOKUP(H$1&amp;"|"&amp;TEXT($C160,"yyyymmdd"), RRPS_ALL[Key], RRPS_ALL[Dirty Mid], "")</f>
        <v/>
      </c>
      <c r="I160" s="6" t="str">
        <f>_xlfn.XLOOKUP(I$1&amp;"|"&amp;TEXT($C160,"yyyymmdd"), RRPS_ALL[Key], RRPS_ALL[Clean Price Mid], "")</f>
        <v/>
      </c>
      <c r="J160" s="6"/>
      <c r="K160" s="6"/>
      <c r="L160" s="6"/>
      <c r="M160" s="7">
        <f>_xlfn.XLOOKUP(M$1&amp;"|"&amp;TEXT($C160,"yyyymmdd"), RRPS_ALL[Key], RRPS_ALL[Yield to Maturity], "")</f>
        <v>-0.110525</v>
      </c>
      <c r="N160" s="6">
        <f>_xlfn.XLOOKUP(N$1&amp;"|"&amp;TEXT($C160,"yyyymmdd"), RRPS_ALL[Key], RRPS_ALL[Mid Price], "")</f>
        <v>172.33</v>
      </c>
      <c r="O160" s="6">
        <f>_xlfn.XLOOKUP(O$1&amp;"|"&amp;TEXT($C160,"yyyymmdd"), RRPS_ALL[Key], RRPS_ALL[Mid Yield], "")</f>
        <v>-0.14038400000000001</v>
      </c>
      <c r="P160" s="6">
        <f>_xlfn.XLOOKUP(P$1&amp;"|"&amp;TEXT($C160,"yyyymmdd"), RRPS_ALL[Key], RRPS_ALL[Dirty Mid], "")</f>
        <v>0</v>
      </c>
      <c r="Q160" s="6">
        <f>_xlfn.XLOOKUP(Q$1&amp;"|"&amp;TEXT($C160,"yyyymmdd"), RRPS_ALL[Key], RRPS_ALL[Clean Price Mid], "")</f>
        <v>0</v>
      </c>
      <c r="R160" s="6">
        <v>0.04</v>
      </c>
      <c r="S160" s="5">
        <v>44166</v>
      </c>
      <c r="T160" s="6">
        <f t="shared" si="23"/>
        <v>7.9160583941605847</v>
      </c>
      <c r="U160" s="7">
        <f>_xlfn.XLOOKUP(U$1&amp;"|"&amp;TEXT($C160,"yyyymmdd"), RRPS_ALL[Key], RRPS_ALL[Yield to Maturity], "")</f>
        <v>0.184359</v>
      </c>
      <c r="V160" s="6">
        <f>_xlfn.XLOOKUP(V$1&amp;"|"&amp;TEXT($C160,"yyyymmdd"), RRPS_ALL[Key], RRPS_ALL[Mid Price], "")</f>
        <v>186.232</v>
      </c>
      <c r="W160" s="6">
        <f>_xlfn.XLOOKUP(W$1&amp;"|"&amp;TEXT($C160,"yyyymmdd"), RRPS_ALL[Key], RRPS_ALL[Mid Yield], "")</f>
        <v>0.17518900000000001</v>
      </c>
      <c r="X160" s="6">
        <f>_xlfn.XLOOKUP(X$1&amp;"|"&amp;TEXT($C160,"yyyymmdd"), RRPS_ALL[Key], RRPS_ALL[Dirty Mid], "")</f>
        <v>0</v>
      </c>
      <c r="Y160" s="6">
        <f>_xlfn.XLOOKUP(Y$1&amp;"|"&amp;TEXT($C160,"yyyymmdd"), RRPS_ALL[Key], RRPS_ALL[Clean Price Mid], "")</f>
        <v>0</v>
      </c>
      <c r="Z160" s="6">
        <v>3.5000000000000003E-2</v>
      </c>
      <c r="AA160" s="5">
        <v>47088</v>
      </c>
      <c r="AB160" s="6">
        <f t="shared" si="16"/>
        <v>15.915942028985507</v>
      </c>
      <c r="AC160" s="7">
        <f>_xlfn.XLOOKUP(AC$1&amp;"|"&amp;TEXT($C160,"yyyymmdd"), RRPS_ALL[Key], RRPS_ALL[Yield to Maturity], "")</f>
        <v>-0.241371</v>
      </c>
      <c r="AD160" s="6">
        <f>_xlfn.XLOOKUP(AD$1&amp;"|"&amp;TEXT($C160,"yyyymmdd"), RRPS_ALL[Key], RRPS_ALL[Mid Price], "")</f>
        <v>135.93700000000001</v>
      </c>
      <c r="AE160" s="6">
        <f>_xlfn.XLOOKUP(AE$1&amp;"|"&amp;TEXT($C160,"yyyymmdd"), RRPS_ALL[Key], RRPS_ALL[Mid Yield], "")</f>
        <v>-0.27388899999999999</v>
      </c>
      <c r="AF160" s="6">
        <f>_xlfn.XLOOKUP(AF$1&amp;"|"&amp;TEXT($C160,"yyyymmdd"), RRPS_ALL[Key], RRPS_ALL[Dirty Mid], "")</f>
        <v>0.392787</v>
      </c>
      <c r="AG160" s="6">
        <f>_xlfn.XLOOKUP(AG$1&amp;"|"&amp;TEXT($C160,"yyyymmdd"), RRPS_ALL[Key], RRPS_ALL[Clean Price Mid], "")</f>
        <v>2.8136709999999998</v>
      </c>
      <c r="AH160" s="6">
        <v>3.5000000000000003E-2</v>
      </c>
      <c r="AI160" s="5">
        <v>42339</v>
      </c>
      <c r="AJ160" s="6">
        <f t="shared" si="22"/>
        <v>2.9158110882956878</v>
      </c>
      <c r="AK160" s="7" t="str">
        <f>_xlfn.XLOOKUP(AK$1&amp;"|"&amp;TEXT($C160,"yyyymmdd"), RRPS_ALL[Key], RRPS_ALL[Yield to Maturity], "")</f>
        <v/>
      </c>
      <c r="AL160" s="6" t="str">
        <f>_xlfn.XLOOKUP(AL$1&amp;"|"&amp;TEXT($C160,"yyyymmdd"), RRPS_ALL[Key], RRPS_ALL[Mid Price], "")</f>
        <v/>
      </c>
      <c r="AM160" s="6" t="str">
        <f>_xlfn.XLOOKUP(AM$1&amp;"|"&amp;TEXT($C160,"yyyymmdd"), RRPS_ALL[Key], RRPS_ALL[Mid Yield], "")</f>
        <v/>
      </c>
      <c r="AN160" s="6" t="str">
        <f>_xlfn.XLOOKUP(AN$1&amp;"|"&amp;TEXT($C160,"yyyymmdd"), RRPS_ALL[Key], RRPS_ALL[Dirty Mid], "")</f>
        <v/>
      </c>
      <c r="AO160" s="6" t="str">
        <f>_xlfn.XLOOKUP(AO$1&amp;"|"&amp;TEXT($C160,"yyyymmdd"), RRPS_ALL[Key], RRPS_ALL[Clean Price Mid], "")</f>
        <v/>
      </c>
      <c r="AP160" s="6"/>
      <c r="AQ160" s="6"/>
      <c r="AR160" s="6"/>
      <c r="AS160" s="7">
        <f>_xlfn.XLOOKUP(AS$1&amp;"|"&amp;TEXT($C160,"yyyymmdd"), RRPS_ALL[Key], RRPS_ALL[Yield to Maturity], "")</f>
        <v>-0.197182</v>
      </c>
      <c r="AT160" s="6">
        <f>_xlfn.XLOOKUP(AT$1&amp;"|"&amp;TEXT($C160,"yyyymmdd"), RRPS_ALL[Key], RRPS_ALL[Mid Price], "")</f>
        <v>106.852</v>
      </c>
      <c r="AU160" s="6">
        <f>_xlfn.XLOOKUP(AU$1&amp;"|"&amp;TEXT($C160,"yyyymmdd"), RRPS_ALL[Key], RRPS_ALL[Mid Yield], "")</f>
        <v>-0.22389600000000001</v>
      </c>
      <c r="AV160" s="6">
        <f>_xlfn.XLOOKUP(AV$1&amp;"|"&amp;TEXT($C160,"yyyymmdd"), RRPS_ALL[Key], RRPS_ALL[Dirty Mid], "")</f>
        <v>0</v>
      </c>
      <c r="AW160" s="6">
        <f>_xlfn.XLOOKUP(AW$1&amp;"|"&amp;TEXT($C160,"yyyymmdd"), RRPS_ALL[Key], RRPS_ALL[Clean Price Mid], "")</f>
        <v>0</v>
      </c>
      <c r="AX160" s="6">
        <v>5.0000000000000001E-3</v>
      </c>
      <c r="AY160" s="5">
        <v>42887</v>
      </c>
      <c r="AZ160" s="6">
        <f t="shared" si="19"/>
        <v>4.4151459854014599</v>
      </c>
      <c r="BA160" s="7">
        <f>_xlfn.XLOOKUP(BA$1&amp;"|"&amp;TEXT($C160,"yyyymmdd"), RRPS_ALL[Key], RRPS_ALL[Yield to Maturity], "")</f>
        <v>7.3399999999999995E-4</v>
      </c>
      <c r="BB160" s="6">
        <f>_xlfn.XLOOKUP(BB$1&amp;"|"&amp;TEXT($C160,"yyyymmdd"), RRPS_ALL[Key], RRPS_ALL[Mid Price], "")</f>
        <v>103.377</v>
      </c>
      <c r="BC160" s="6">
        <f>_xlfn.XLOOKUP(BC$1&amp;"|"&amp;TEXT($C160,"yyyymmdd"), RRPS_ALL[Key], RRPS_ALL[Mid Yield], "")</f>
        <v>0</v>
      </c>
      <c r="BD160" s="6">
        <f>_xlfn.XLOOKUP(BD$1&amp;"|"&amp;TEXT($C160,"yyyymmdd"), RRPS_ALL[Key], RRPS_ALL[Dirty Mid], "")</f>
        <v>0</v>
      </c>
      <c r="BE160" s="6">
        <f>_xlfn.XLOOKUP(BE$1&amp;"|"&amp;TEXT($C160,"yyyymmdd"), RRPS_ALL[Key], RRPS_ALL[Clean Price Mid], "")</f>
        <v>0</v>
      </c>
      <c r="BF160">
        <v>2.5000000000000001E-3</v>
      </c>
      <c r="BG160" s="5">
        <v>44713</v>
      </c>
      <c r="BH160" s="6">
        <f t="shared" si="21"/>
        <v>9.4148830263812844</v>
      </c>
      <c r="BI160" s="7" t="str">
        <f>_xlfn.XLOOKUP(BI$1&amp;"|"&amp;TEXT($C160,"yyyymmdd"), RRPS_ALL[Key], RRPS_ALL[Yield to Maturity], "")</f>
        <v/>
      </c>
      <c r="BJ160" s="6" t="str">
        <f>_xlfn.XLOOKUP(BJ$1&amp;"|"&amp;TEXT($C160,"yyyymmdd"), RRPS_ALL[Key], RRPS_ALL[Mid Price], "")</f>
        <v/>
      </c>
      <c r="BK160" s="6" t="str">
        <f>_xlfn.XLOOKUP(BK$1&amp;"|"&amp;TEXT($C160,"yyyymmdd"), RRPS_ALL[Key], RRPS_ALL[Mid Yield], "")</f>
        <v/>
      </c>
      <c r="BL160" s="6" t="str">
        <f>_xlfn.XLOOKUP(BL$1&amp;"|"&amp;TEXT($C160,"yyyymmdd"), RRPS_ALL[Key], RRPS_ALL[Dirty Mid], "")</f>
        <v/>
      </c>
      <c r="BM160" s="6" t="str">
        <f>_xlfn.XLOOKUP(BM$1&amp;"|"&amp;TEXT($C160,"yyyymmdd"), RRPS_ALL[Key], RRPS_ALL[Clean Price Mid], "")</f>
        <v/>
      </c>
      <c r="BN160" s="6"/>
      <c r="BO160" s="6"/>
      <c r="BP160" s="6"/>
      <c r="BQ160" s="7" t="str">
        <f>_xlfn.XLOOKUP(BQ$1&amp;"|"&amp;TEXT($C160,"yyyymmdd"), RRPS_ALL[Key], RRPS_ALL[Yield to Maturity], "")</f>
        <v/>
      </c>
      <c r="BR160" s="6" t="str">
        <f>_xlfn.XLOOKUP(BR$1&amp;"|"&amp;TEXT($C160,"yyyymmdd"), RRPS_ALL[Key], RRPS_ALL[Mid Price], "")</f>
        <v/>
      </c>
      <c r="BS160" s="6" t="str">
        <f>_xlfn.XLOOKUP(BS$1&amp;"|"&amp;TEXT($C160,"yyyymmdd"), RRPS_ALL[Key], RRPS_ALL[Mid Yield], "")</f>
        <v/>
      </c>
      <c r="BT160" s="6" t="str">
        <f>_xlfn.XLOOKUP(BT$1&amp;"|"&amp;TEXT($C160,"yyyymmdd"), RRPS_ALL[Key], RRPS_ALL[Dirty Mid], "")</f>
        <v/>
      </c>
      <c r="BU160" s="6" t="str">
        <f>_xlfn.XLOOKUP(BU$1&amp;"|"&amp;TEXT($C160,"yyyymmdd"), RRPS_ALL[Key], RRPS_ALL[Clean Price Mid], "")</f>
        <v/>
      </c>
      <c r="BV160" s="6"/>
      <c r="BW160" s="6"/>
      <c r="BX160" s="6"/>
      <c r="BY160" s="7" t="str">
        <f>_xlfn.XLOOKUP(BY$1&amp;"|"&amp;TEXT($C160,"yyyymmdd"), RRPS_ALL[Key], RRPS_ALL[Yield to Maturity], "")</f>
        <v/>
      </c>
      <c r="BZ160" s="6" t="str">
        <f>_xlfn.XLOOKUP(BZ$1&amp;"|"&amp;TEXT($C160,"yyyymmdd"), RRPS_ALL[Key], RRPS_ALL[Mid Price], "")</f>
        <v/>
      </c>
      <c r="CA160" s="6" t="str">
        <f>_xlfn.XLOOKUP(CA$1&amp;"|"&amp;TEXT($C160,"yyyymmdd"), RRPS_ALL[Key], RRPS_ALL[Mid Yield], "")</f>
        <v/>
      </c>
      <c r="CB160" s="6" t="str">
        <f>_xlfn.XLOOKUP(CB$1&amp;"|"&amp;TEXT($C160,"yyyymmdd"), RRPS_ALL[Key], RRPS_ALL[Dirty Mid], "")</f>
        <v/>
      </c>
      <c r="CC160" s="6" t="str">
        <f>_xlfn.XLOOKUP(CC$1&amp;"|"&amp;TEXT($C160,"yyyymmdd"), RRPS_ALL[Key], RRPS_ALL[Clean Price Mid], "")</f>
        <v/>
      </c>
      <c r="CD160" s="6"/>
      <c r="CE160" s="6"/>
      <c r="CF160" s="6"/>
      <c r="CG160" s="7" t="str">
        <f>_xlfn.XLOOKUP(CG$1&amp;"|"&amp;TEXT($C160,"yyyymmdd"), RRPS_ALL[Key], RRPS_ALL[Yield to Maturity], "")</f>
        <v/>
      </c>
      <c r="CH160" s="6" t="str">
        <f>_xlfn.XLOOKUP(CH$1&amp;"|"&amp;TEXT($C160,"yyyymmdd"), RRPS_ALL[Key], RRPS_ALL[Mid Price], "")</f>
        <v/>
      </c>
      <c r="CI160" s="6" t="str">
        <f>_xlfn.XLOOKUP(CI$1&amp;"|"&amp;TEXT($C160,"yyyymmdd"), RRPS_ALL[Key], RRPS_ALL[Mid Yield], "")</f>
        <v/>
      </c>
      <c r="CJ160" s="6" t="str">
        <f>_xlfn.XLOOKUP(CJ$1&amp;"|"&amp;TEXT($C160,"yyyymmdd"), RRPS_ALL[Key], RRPS_ALL[Dirty Mid], "")</f>
        <v/>
      </c>
      <c r="CK160" s="6" t="str">
        <f>_xlfn.XLOOKUP(CK$1&amp;"|"&amp;TEXT($C160,"yyyymmdd"), RRPS_ALL[Key], RRPS_ALL[Clean Price Mid], "")</f>
        <v/>
      </c>
      <c r="CL160" s="6"/>
      <c r="CM160" s="6"/>
      <c r="CN160" s="6"/>
      <c r="CO160" s="7" t="str">
        <f>_xlfn.XLOOKUP(CO$1&amp;"|"&amp;TEXT($C160,"yyyymmdd"), RRPS_ALL[Key], RRPS_ALL[Yield to Maturity], "")</f>
        <v/>
      </c>
      <c r="CP160" s="6" t="str">
        <f>_xlfn.XLOOKUP(CP$1&amp;"|"&amp;TEXT($C160,"yyyymmdd"), RRPS_ALL[Key], RRPS_ALL[Mid Price], "")</f>
        <v/>
      </c>
      <c r="CQ160" s="6" t="str">
        <f>_xlfn.XLOOKUP(CQ$1&amp;"|"&amp;TEXT($C160,"yyyymmdd"), RRPS_ALL[Key], RRPS_ALL[Mid Yield], "")</f>
        <v/>
      </c>
      <c r="CR160" s="6" t="str">
        <f>_xlfn.XLOOKUP(CR$1&amp;"|"&amp;TEXT($C160,"yyyymmdd"), RRPS_ALL[Key], RRPS_ALL[Dirty Mid], "")</f>
        <v/>
      </c>
      <c r="CS160" s="6" t="str">
        <f>_xlfn.XLOOKUP(CS$1&amp;"|"&amp;TEXT($C160,"yyyymmdd"), RRPS_ALL[Key], RRPS_ALL[Clean Price Mid], "")</f>
        <v/>
      </c>
      <c r="CT160" s="6"/>
      <c r="CU160" s="6"/>
      <c r="CV160" s="6"/>
      <c r="CW160" s="7" t="str">
        <f>_xlfn.XLOOKUP(CW$1&amp;"|"&amp;TEXT($C160,"yyyymmdd"), RRPS_ALL[Key], RRPS_ALL[Yield to Maturity], "")</f>
        <v/>
      </c>
      <c r="CX160" s="6" t="str">
        <f>_xlfn.XLOOKUP(CX$1&amp;"|"&amp;TEXT($C160,"yyyymmdd"), RRPS_ALL[Key], RRPS_ALL[Mid Price], "")</f>
        <v/>
      </c>
      <c r="CY160" s="6" t="str">
        <f>_xlfn.XLOOKUP(CY$1&amp;"|"&amp;TEXT($C160,"yyyymmdd"), RRPS_ALL[Key], RRPS_ALL[Mid Yield], "")</f>
        <v/>
      </c>
      <c r="CZ160" s="6" t="str">
        <f>_xlfn.XLOOKUP(CZ$1&amp;"|"&amp;TEXT($C160,"yyyymmdd"), RRPS_ALL[Key], RRPS_ALL[Dirty Mid], "")</f>
        <v/>
      </c>
      <c r="DA160" s="6" t="str">
        <f>_xlfn.XLOOKUP(DA$1&amp;"|"&amp;TEXT($C160,"yyyymmdd"), RRPS_ALL[Key], RRPS_ALL[Clean Price Mid], "")</f>
        <v/>
      </c>
    </row>
    <row r="161" spans="1:105" x14ac:dyDescent="0.2">
      <c r="A161">
        <v>2013</v>
      </c>
      <c r="B161">
        <v>1</v>
      </c>
      <c r="C161" s="5">
        <f t="shared" si="18"/>
        <v>41305</v>
      </c>
      <c r="D161" s="6">
        <v>0.25</v>
      </c>
      <c r="E161" s="7" t="str">
        <f>_xlfn.XLOOKUP(E$1&amp;"|"&amp;TEXT($C161,"yyyymmdd"), RRPS_ALL[Key], RRPS_ALL[Yield to Maturity], "")</f>
        <v/>
      </c>
      <c r="F161" s="6" t="str">
        <f>_xlfn.XLOOKUP(F$1&amp;"|"&amp;TEXT($C161,"yyyymmdd"), RRPS_ALL[Key], RRPS_ALL[Mid Price], "")</f>
        <v/>
      </c>
      <c r="G161" s="6" t="str">
        <f>_xlfn.XLOOKUP(G$1&amp;"|"&amp;TEXT($C161,"yyyymmdd"), RRPS_ALL[Key], RRPS_ALL[Mid Yield], "")</f>
        <v/>
      </c>
      <c r="H161" s="6" t="str">
        <f>_xlfn.XLOOKUP(H$1&amp;"|"&amp;TEXT($C161,"yyyymmdd"), RRPS_ALL[Key], RRPS_ALL[Dirty Mid], "")</f>
        <v/>
      </c>
      <c r="I161" s="6" t="str">
        <f>_xlfn.XLOOKUP(I$1&amp;"|"&amp;TEXT($C161,"yyyymmdd"), RRPS_ALL[Key], RRPS_ALL[Clean Price Mid], "")</f>
        <v/>
      </c>
      <c r="J161" s="6"/>
      <c r="K161" s="6"/>
      <c r="L161" s="6"/>
      <c r="M161" s="7">
        <f>_xlfn.XLOOKUP(M$1&amp;"|"&amp;TEXT($C161,"yyyymmdd"), RRPS_ALL[Key], RRPS_ALL[Yield to Maturity], "")</f>
        <v>-5.0352000000000001E-2</v>
      </c>
      <c r="N161" s="6">
        <f>_xlfn.XLOOKUP(N$1&amp;"|"&amp;TEXT($C161,"yyyymmdd"), RRPS_ALL[Key], RRPS_ALL[Mid Price], "")</f>
        <v>172.119</v>
      </c>
      <c r="O161" s="6">
        <f>_xlfn.XLOOKUP(O$1&amp;"|"&amp;TEXT($C161,"yyyymmdd"), RRPS_ALL[Key], RRPS_ALL[Mid Yield], "")</f>
        <v>-8.0019000000000007E-2</v>
      </c>
      <c r="P161" s="6">
        <f>_xlfn.XLOOKUP(P$1&amp;"|"&amp;TEXT($C161,"yyyymmdd"), RRPS_ALL[Key], RRPS_ALL[Dirty Mid], "")</f>
        <v>0</v>
      </c>
      <c r="Q161" s="6">
        <f>_xlfn.XLOOKUP(Q$1&amp;"|"&amp;TEXT($C161,"yyyymmdd"), RRPS_ALL[Key], RRPS_ALL[Clean Price Mid], "")</f>
        <v>0</v>
      </c>
      <c r="R161" s="6">
        <v>0.04</v>
      </c>
      <c r="S161" s="5">
        <v>44166</v>
      </c>
      <c r="T161" s="6">
        <f t="shared" si="23"/>
        <v>7.8329911019849421</v>
      </c>
      <c r="U161" s="7">
        <f>_xlfn.XLOOKUP(U$1&amp;"|"&amp;TEXT($C161,"yyyymmdd"), RRPS_ALL[Key], RRPS_ALL[Yield to Maturity], "")</f>
        <v>0.50501099999999999</v>
      </c>
      <c r="V161" s="6">
        <f>_xlfn.XLOOKUP(V$1&amp;"|"&amp;TEXT($C161,"yyyymmdd"), RRPS_ALL[Key], RRPS_ALL[Mid Price], "")</f>
        <v>178.89</v>
      </c>
      <c r="W161" s="6">
        <f>_xlfn.XLOOKUP(W$1&amp;"|"&amp;TEXT($C161,"yyyymmdd"), RRPS_ALL[Key], RRPS_ALL[Mid Yield], "")</f>
        <v>0.49534099999999998</v>
      </c>
      <c r="X161" s="6">
        <f>_xlfn.XLOOKUP(X$1&amp;"|"&amp;TEXT($C161,"yyyymmdd"), RRPS_ALL[Key], RRPS_ALL[Dirty Mid], "")</f>
        <v>0</v>
      </c>
      <c r="Y161" s="6">
        <f>_xlfn.XLOOKUP(Y$1&amp;"|"&amp;TEXT($C161,"yyyymmdd"), RRPS_ALL[Key], RRPS_ALL[Clean Price Mid], "")</f>
        <v>0</v>
      </c>
      <c r="Z161" s="6">
        <v>3.5000000000000003E-2</v>
      </c>
      <c r="AA161" s="5">
        <v>47088</v>
      </c>
      <c r="AB161" s="6">
        <f t="shared" si="16"/>
        <v>15.832991101984941</v>
      </c>
      <c r="AC161" s="7">
        <f>_xlfn.XLOOKUP(AC$1&amp;"|"&amp;TEXT($C161,"yyyymmdd"), RRPS_ALL[Key], RRPS_ALL[Yield to Maturity], "")</f>
        <v>1.485E-2</v>
      </c>
      <c r="AD161" s="6">
        <f>_xlfn.XLOOKUP(AD$1&amp;"|"&amp;TEXT($C161,"yyyymmdd"), RRPS_ALL[Key], RRPS_ALL[Mid Price], "")</f>
        <v>135.05600000000001</v>
      </c>
      <c r="AE161" s="6">
        <f>_xlfn.XLOOKUP(AE$1&amp;"|"&amp;TEXT($C161,"yyyymmdd"), RRPS_ALL[Key], RRPS_ALL[Mid Yield], "")</f>
        <v>-1.8911000000000001E-2</v>
      </c>
      <c r="AF161" s="6">
        <f>_xlfn.XLOOKUP(AF$1&amp;"|"&amp;TEXT($C161,"yyyymmdd"), RRPS_ALL[Key], RRPS_ALL[Dirty Mid], "")</f>
        <v>0.76440600000000003</v>
      </c>
      <c r="AG161" s="6">
        <f>_xlfn.XLOOKUP(AG$1&amp;"|"&amp;TEXT($C161,"yyyymmdd"), RRPS_ALL[Key], RRPS_ALL[Clean Price Mid], "")</f>
        <v>2.7271770000000002</v>
      </c>
      <c r="AH161" s="6">
        <v>3.5000000000000003E-2</v>
      </c>
      <c r="AI161" s="5">
        <v>42339</v>
      </c>
      <c r="AJ161" s="6">
        <f t="shared" si="22"/>
        <v>2.8328767123287673</v>
      </c>
      <c r="AK161" s="7" t="str">
        <f>_xlfn.XLOOKUP(AK$1&amp;"|"&amp;TEXT($C161,"yyyymmdd"), RRPS_ALL[Key], RRPS_ALL[Yield to Maturity], "")</f>
        <v/>
      </c>
      <c r="AL161" s="6" t="str">
        <f>_xlfn.XLOOKUP(AL$1&amp;"|"&amp;TEXT($C161,"yyyymmdd"), RRPS_ALL[Key], RRPS_ALL[Mid Price], "")</f>
        <v/>
      </c>
      <c r="AM161" s="6" t="str">
        <f>_xlfn.XLOOKUP(AM$1&amp;"|"&amp;TEXT($C161,"yyyymmdd"), RRPS_ALL[Key], RRPS_ALL[Mid Yield], "")</f>
        <v/>
      </c>
      <c r="AN161" s="6" t="str">
        <f>_xlfn.XLOOKUP(AN$1&amp;"|"&amp;TEXT($C161,"yyyymmdd"), RRPS_ALL[Key], RRPS_ALL[Dirty Mid], "")</f>
        <v/>
      </c>
      <c r="AO161" s="6" t="str">
        <f>_xlfn.XLOOKUP(AO$1&amp;"|"&amp;TEXT($C161,"yyyymmdd"), RRPS_ALL[Key], RRPS_ALL[Clean Price Mid], "")</f>
        <v/>
      </c>
      <c r="AP161" s="6"/>
      <c r="AQ161" s="6"/>
      <c r="AR161" s="6"/>
      <c r="AS161" s="7">
        <f>_xlfn.XLOOKUP(AS$1&amp;"|"&amp;TEXT($C161,"yyyymmdd"), RRPS_ALL[Key], RRPS_ALL[Yield to Maturity], "")</f>
        <v>9.0777999999999998E-2</v>
      </c>
      <c r="AT161" s="6">
        <f>_xlfn.XLOOKUP(AT$1&amp;"|"&amp;TEXT($C161,"yyyymmdd"), RRPS_ALL[Key], RRPS_ALL[Mid Price], "")</f>
        <v>105.84399999999999</v>
      </c>
      <c r="AU161" s="6">
        <f>_xlfn.XLOOKUP(AU$1&amp;"|"&amp;TEXT($C161,"yyyymmdd"), RRPS_ALL[Key], RRPS_ALL[Mid Yield], "")</f>
        <v>6.3196000000000002E-2</v>
      </c>
      <c r="AV161" s="6">
        <f>_xlfn.XLOOKUP(AV$1&amp;"|"&amp;TEXT($C161,"yyyymmdd"), RRPS_ALL[Key], RRPS_ALL[Dirty Mid], "")</f>
        <v>0</v>
      </c>
      <c r="AW161" s="6">
        <f>_xlfn.XLOOKUP(AW$1&amp;"|"&amp;TEXT($C161,"yyyymmdd"), RRPS_ALL[Key], RRPS_ALL[Clean Price Mid], "")</f>
        <v>0</v>
      </c>
      <c r="AX161" s="6">
        <v>5.0000000000000001E-3</v>
      </c>
      <c r="AY161" s="5">
        <v>42887</v>
      </c>
      <c r="AZ161" s="6">
        <f t="shared" si="19"/>
        <v>4.3318729463307779</v>
      </c>
      <c r="BA161" s="7">
        <f>_xlfn.XLOOKUP(BA$1&amp;"|"&amp;TEXT($C161,"yyyymmdd"), RRPS_ALL[Key], RRPS_ALL[Yield to Maturity], "")</f>
        <v>0.33829100000000001</v>
      </c>
      <c r="BB161" s="6">
        <f>_xlfn.XLOOKUP(BB$1&amp;"|"&amp;TEXT($C161,"yyyymmdd"), RRPS_ALL[Key], RRPS_ALL[Mid Price], "")</f>
        <v>100.545</v>
      </c>
      <c r="BC161" s="6">
        <f>_xlfn.XLOOKUP(BC$1&amp;"|"&amp;TEXT($C161,"yyyymmdd"), RRPS_ALL[Key], RRPS_ALL[Mid Yield], "")</f>
        <v>0</v>
      </c>
      <c r="BD161" s="6">
        <f>_xlfn.XLOOKUP(BD$1&amp;"|"&amp;TEXT($C161,"yyyymmdd"), RRPS_ALL[Key], RRPS_ALL[Dirty Mid], "")</f>
        <v>0</v>
      </c>
      <c r="BE161" s="6">
        <f>_xlfn.XLOOKUP(BE$1&amp;"|"&amp;TEXT($C161,"yyyymmdd"), RRPS_ALL[Key], RRPS_ALL[Clean Price Mid], "")</f>
        <v>0</v>
      </c>
      <c r="BF161">
        <v>2.5000000000000001E-3</v>
      </c>
      <c r="BG161" s="5">
        <v>44713</v>
      </c>
      <c r="BH161" s="6">
        <f t="shared" si="21"/>
        <v>9.3318729463307779</v>
      </c>
      <c r="BI161" s="7" t="str">
        <f>_xlfn.XLOOKUP(BI$1&amp;"|"&amp;TEXT($C161,"yyyymmdd"), RRPS_ALL[Key], RRPS_ALL[Yield to Maturity], "")</f>
        <v/>
      </c>
      <c r="BJ161" s="6" t="str">
        <f>_xlfn.XLOOKUP(BJ$1&amp;"|"&amp;TEXT($C161,"yyyymmdd"), RRPS_ALL[Key], RRPS_ALL[Mid Price], "")</f>
        <v/>
      </c>
      <c r="BK161" s="6" t="str">
        <f>_xlfn.XLOOKUP(BK$1&amp;"|"&amp;TEXT($C161,"yyyymmdd"), RRPS_ALL[Key], RRPS_ALL[Mid Yield], "")</f>
        <v/>
      </c>
      <c r="BL161" s="6" t="str">
        <f>_xlfn.XLOOKUP(BL$1&amp;"|"&amp;TEXT($C161,"yyyymmdd"), RRPS_ALL[Key], RRPS_ALL[Dirty Mid], "")</f>
        <v/>
      </c>
      <c r="BM161" s="6" t="str">
        <f>_xlfn.XLOOKUP(BM$1&amp;"|"&amp;TEXT($C161,"yyyymmdd"), RRPS_ALL[Key], RRPS_ALL[Clean Price Mid], "")</f>
        <v/>
      </c>
      <c r="BN161" s="6"/>
      <c r="BO161" s="6"/>
      <c r="BP161" s="6"/>
      <c r="BQ161" s="7" t="str">
        <f>_xlfn.XLOOKUP(BQ$1&amp;"|"&amp;TEXT($C161,"yyyymmdd"), RRPS_ALL[Key], RRPS_ALL[Yield to Maturity], "")</f>
        <v/>
      </c>
      <c r="BR161" s="6" t="str">
        <f>_xlfn.XLOOKUP(BR$1&amp;"|"&amp;TEXT($C161,"yyyymmdd"), RRPS_ALL[Key], RRPS_ALL[Mid Price], "")</f>
        <v/>
      </c>
      <c r="BS161" s="6" t="str">
        <f>_xlfn.XLOOKUP(BS$1&amp;"|"&amp;TEXT($C161,"yyyymmdd"), RRPS_ALL[Key], RRPS_ALL[Mid Yield], "")</f>
        <v/>
      </c>
      <c r="BT161" s="6" t="str">
        <f>_xlfn.XLOOKUP(BT$1&amp;"|"&amp;TEXT($C161,"yyyymmdd"), RRPS_ALL[Key], RRPS_ALL[Dirty Mid], "")</f>
        <v/>
      </c>
      <c r="BU161" s="6" t="str">
        <f>_xlfn.XLOOKUP(BU$1&amp;"|"&amp;TEXT($C161,"yyyymmdd"), RRPS_ALL[Key], RRPS_ALL[Clean Price Mid], "")</f>
        <v/>
      </c>
      <c r="BV161" s="6"/>
      <c r="BW161" s="6"/>
      <c r="BX161" s="6"/>
      <c r="BY161" s="7" t="str">
        <f>_xlfn.XLOOKUP(BY$1&amp;"|"&amp;TEXT($C161,"yyyymmdd"), RRPS_ALL[Key], RRPS_ALL[Yield to Maturity], "")</f>
        <v/>
      </c>
      <c r="BZ161" s="6" t="str">
        <f>_xlfn.XLOOKUP(BZ$1&amp;"|"&amp;TEXT($C161,"yyyymmdd"), RRPS_ALL[Key], RRPS_ALL[Mid Price], "")</f>
        <v/>
      </c>
      <c r="CA161" s="6" t="str">
        <f>_xlfn.XLOOKUP(CA$1&amp;"|"&amp;TEXT($C161,"yyyymmdd"), RRPS_ALL[Key], RRPS_ALL[Mid Yield], "")</f>
        <v/>
      </c>
      <c r="CB161" s="6" t="str">
        <f>_xlfn.XLOOKUP(CB$1&amp;"|"&amp;TEXT($C161,"yyyymmdd"), RRPS_ALL[Key], RRPS_ALL[Dirty Mid], "")</f>
        <v/>
      </c>
      <c r="CC161" s="6" t="str">
        <f>_xlfn.XLOOKUP(CC$1&amp;"|"&amp;TEXT($C161,"yyyymmdd"), RRPS_ALL[Key], RRPS_ALL[Clean Price Mid], "")</f>
        <v/>
      </c>
      <c r="CD161" s="6"/>
      <c r="CE161" s="6"/>
      <c r="CF161" s="6"/>
      <c r="CG161" s="7" t="str">
        <f>_xlfn.XLOOKUP(CG$1&amp;"|"&amp;TEXT($C161,"yyyymmdd"), RRPS_ALL[Key], RRPS_ALL[Yield to Maturity], "")</f>
        <v/>
      </c>
      <c r="CH161" s="6" t="str">
        <f>_xlfn.XLOOKUP(CH$1&amp;"|"&amp;TEXT($C161,"yyyymmdd"), RRPS_ALL[Key], RRPS_ALL[Mid Price], "")</f>
        <v/>
      </c>
      <c r="CI161" s="6" t="str">
        <f>_xlfn.XLOOKUP(CI$1&amp;"|"&amp;TEXT($C161,"yyyymmdd"), RRPS_ALL[Key], RRPS_ALL[Mid Yield], "")</f>
        <v/>
      </c>
      <c r="CJ161" s="6" t="str">
        <f>_xlfn.XLOOKUP(CJ$1&amp;"|"&amp;TEXT($C161,"yyyymmdd"), RRPS_ALL[Key], RRPS_ALL[Dirty Mid], "")</f>
        <v/>
      </c>
      <c r="CK161" s="6" t="str">
        <f>_xlfn.XLOOKUP(CK$1&amp;"|"&amp;TEXT($C161,"yyyymmdd"), RRPS_ALL[Key], RRPS_ALL[Clean Price Mid], "")</f>
        <v/>
      </c>
      <c r="CL161" s="6"/>
      <c r="CM161" s="6"/>
      <c r="CN161" s="6"/>
      <c r="CO161" s="7" t="str">
        <f>_xlfn.XLOOKUP(CO$1&amp;"|"&amp;TEXT($C161,"yyyymmdd"), RRPS_ALL[Key], RRPS_ALL[Yield to Maturity], "")</f>
        <v/>
      </c>
      <c r="CP161" s="6" t="str">
        <f>_xlfn.XLOOKUP(CP$1&amp;"|"&amp;TEXT($C161,"yyyymmdd"), RRPS_ALL[Key], RRPS_ALL[Mid Price], "")</f>
        <v/>
      </c>
      <c r="CQ161" s="6" t="str">
        <f>_xlfn.XLOOKUP(CQ$1&amp;"|"&amp;TEXT($C161,"yyyymmdd"), RRPS_ALL[Key], RRPS_ALL[Mid Yield], "")</f>
        <v/>
      </c>
      <c r="CR161" s="6" t="str">
        <f>_xlfn.XLOOKUP(CR$1&amp;"|"&amp;TEXT($C161,"yyyymmdd"), RRPS_ALL[Key], RRPS_ALL[Dirty Mid], "")</f>
        <v/>
      </c>
      <c r="CS161" s="6" t="str">
        <f>_xlfn.XLOOKUP(CS$1&amp;"|"&amp;TEXT($C161,"yyyymmdd"), RRPS_ALL[Key], RRPS_ALL[Clean Price Mid], "")</f>
        <v/>
      </c>
      <c r="CT161" s="6"/>
      <c r="CU161" s="6"/>
      <c r="CV161" s="6"/>
      <c r="CW161" s="7" t="str">
        <f>_xlfn.XLOOKUP(CW$1&amp;"|"&amp;TEXT($C161,"yyyymmdd"), RRPS_ALL[Key], RRPS_ALL[Yield to Maturity], "")</f>
        <v/>
      </c>
      <c r="CX161" s="6" t="str">
        <f>_xlfn.XLOOKUP(CX$1&amp;"|"&amp;TEXT($C161,"yyyymmdd"), RRPS_ALL[Key], RRPS_ALL[Mid Price], "")</f>
        <v/>
      </c>
      <c r="CY161" s="6" t="str">
        <f>_xlfn.XLOOKUP(CY$1&amp;"|"&amp;TEXT($C161,"yyyymmdd"), RRPS_ALL[Key], RRPS_ALL[Mid Yield], "")</f>
        <v/>
      </c>
      <c r="CZ161" s="6" t="str">
        <f>_xlfn.XLOOKUP(CZ$1&amp;"|"&amp;TEXT($C161,"yyyymmdd"), RRPS_ALL[Key], RRPS_ALL[Dirty Mid], "")</f>
        <v/>
      </c>
      <c r="DA161" s="6" t="str">
        <f>_xlfn.XLOOKUP(DA$1&amp;"|"&amp;TEXT($C161,"yyyymmdd"), RRPS_ALL[Key], RRPS_ALL[Clean Price Mid], "")</f>
        <v/>
      </c>
    </row>
    <row r="162" spans="1:105" x14ac:dyDescent="0.2">
      <c r="A162">
        <v>2013</v>
      </c>
      <c r="B162">
        <v>2</v>
      </c>
      <c r="C162" s="5">
        <f t="shared" si="18"/>
        <v>41333</v>
      </c>
      <c r="D162" s="6">
        <v>0.25</v>
      </c>
      <c r="E162" s="7" t="str">
        <f>_xlfn.XLOOKUP(E$1&amp;"|"&amp;TEXT($C162,"yyyymmdd"), RRPS_ALL[Key], RRPS_ALL[Yield to Maturity], "")</f>
        <v/>
      </c>
      <c r="F162" s="6" t="str">
        <f>_xlfn.XLOOKUP(F$1&amp;"|"&amp;TEXT($C162,"yyyymmdd"), RRPS_ALL[Key], RRPS_ALL[Mid Price], "")</f>
        <v/>
      </c>
      <c r="G162" s="6" t="str">
        <f>_xlfn.XLOOKUP(G$1&amp;"|"&amp;TEXT($C162,"yyyymmdd"), RRPS_ALL[Key], RRPS_ALL[Mid Yield], "")</f>
        <v/>
      </c>
      <c r="H162" s="6" t="str">
        <f>_xlfn.XLOOKUP(H$1&amp;"|"&amp;TEXT($C162,"yyyymmdd"), RRPS_ALL[Key], RRPS_ALL[Dirty Mid], "")</f>
        <v/>
      </c>
      <c r="I162" s="6" t="str">
        <f>_xlfn.XLOOKUP(I$1&amp;"|"&amp;TEXT($C162,"yyyymmdd"), RRPS_ALL[Key], RRPS_ALL[Clean Price Mid], "")</f>
        <v/>
      </c>
      <c r="J162" s="6"/>
      <c r="K162" s="6"/>
      <c r="L162" s="6"/>
      <c r="M162" s="7">
        <f>_xlfn.XLOOKUP(M$1&amp;"|"&amp;TEXT($C162,"yyyymmdd"), RRPS_ALL[Key], RRPS_ALL[Yield to Maturity], "")</f>
        <v>-3.4258009999999999</v>
      </c>
      <c r="N162" s="6">
        <f>_xlfn.XLOOKUP(N$1&amp;"|"&amp;TEXT($C162,"yyyymmdd"), RRPS_ALL[Key], RRPS_ALL[Mid Price], "")</f>
        <v>173.4</v>
      </c>
      <c r="O162" s="6">
        <f>_xlfn.XLOOKUP(O$1&amp;"|"&amp;TEXT($C162,"yyyymmdd"), RRPS_ALL[Key], RRPS_ALL[Mid Yield], "")</f>
        <v>-3.4535179999999999</v>
      </c>
      <c r="P162" s="6">
        <f>_xlfn.XLOOKUP(P$1&amp;"|"&amp;TEXT($C162,"yyyymmdd"), RRPS_ALL[Key], RRPS_ALL[Dirty Mid], "")</f>
        <v>0</v>
      </c>
      <c r="Q162" s="6">
        <f>_xlfn.XLOOKUP(Q$1&amp;"|"&amp;TEXT($C162,"yyyymmdd"), RRPS_ALL[Key], RRPS_ALL[Clean Price Mid], "")</f>
        <v>0</v>
      </c>
      <c r="R162" s="6">
        <v>0.04</v>
      </c>
      <c r="S162" s="5">
        <v>44166</v>
      </c>
      <c r="T162" s="6">
        <f t="shared" si="23"/>
        <v>7.7563312799452433</v>
      </c>
      <c r="U162" s="7">
        <f>_xlfn.XLOOKUP(U$1&amp;"|"&amp;TEXT($C162,"yyyymmdd"), RRPS_ALL[Key], RRPS_ALL[Yield to Maturity], "")</f>
        <v>0.59588200000000002</v>
      </c>
      <c r="V162" s="6">
        <f>_xlfn.XLOOKUP(V$1&amp;"|"&amp;TEXT($C162,"yyyymmdd"), RRPS_ALL[Key], RRPS_ALL[Mid Price], "")</f>
        <v>176.38499999999999</v>
      </c>
      <c r="W162" s="6">
        <f>_xlfn.XLOOKUP(W$1&amp;"|"&amp;TEXT($C162,"yyyymmdd"), RRPS_ALL[Key], RRPS_ALL[Mid Yield], "")</f>
        <v>0.586009</v>
      </c>
      <c r="X162" s="6">
        <f>_xlfn.XLOOKUP(X$1&amp;"|"&amp;TEXT($C162,"yyyymmdd"), RRPS_ALL[Key], RRPS_ALL[Dirty Mid], "")</f>
        <v>0</v>
      </c>
      <c r="Y162" s="6">
        <f>_xlfn.XLOOKUP(Y$1&amp;"|"&amp;TEXT($C162,"yyyymmdd"), RRPS_ALL[Key], RRPS_ALL[Clean Price Mid], "")</f>
        <v>0</v>
      </c>
      <c r="Z162" s="6">
        <v>3.5000000000000003E-2</v>
      </c>
      <c r="AA162" s="5">
        <v>47088</v>
      </c>
      <c r="AB162" s="6">
        <f t="shared" si="16"/>
        <v>15.756331279945243</v>
      </c>
      <c r="AC162" s="7">
        <f>_xlfn.XLOOKUP(AC$1&amp;"|"&amp;TEXT($C162,"yyyymmdd"), RRPS_ALL[Key], RRPS_ALL[Yield to Maturity], "")</f>
        <v>-1.2397999999999999E-2</v>
      </c>
      <c r="AD162" s="6">
        <f>_xlfn.XLOOKUP(AD$1&amp;"|"&amp;TEXT($C162,"yyyymmdd"), RRPS_ALL[Key], RRPS_ALL[Mid Price], "")</f>
        <v>134.69300000000001</v>
      </c>
      <c r="AE162" s="6">
        <f>_xlfn.XLOOKUP(AE$1&amp;"|"&amp;TEXT($C162,"yyyymmdd"), RRPS_ALL[Key], RRPS_ALL[Mid Yield], "")</f>
        <v>-4.7215E-2</v>
      </c>
      <c r="AF162" s="6">
        <f>_xlfn.XLOOKUP(AF$1&amp;"|"&amp;TEXT($C162,"yyyymmdd"), RRPS_ALL[Key], RRPS_ALL[Dirty Mid], "")</f>
        <v>1.121853</v>
      </c>
      <c r="AG162" s="6">
        <f>_xlfn.XLOOKUP(AG$1&amp;"|"&amp;TEXT($C162,"yyyymmdd"), RRPS_ALL[Key], RRPS_ALL[Clean Price Mid], "")</f>
        <v>2.643885</v>
      </c>
      <c r="AH162" s="6">
        <v>3.5000000000000003E-2</v>
      </c>
      <c r="AI162" s="5">
        <v>42339</v>
      </c>
      <c r="AJ162" s="6">
        <f t="shared" si="22"/>
        <v>2.7561643835616438</v>
      </c>
      <c r="AK162" s="7" t="str">
        <f>_xlfn.XLOOKUP(AK$1&amp;"|"&amp;TEXT($C162,"yyyymmdd"), RRPS_ALL[Key], RRPS_ALL[Yield to Maturity], "")</f>
        <v/>
      </c>
      <c r="AL162" s="6" t="str">
        <f>_xlfn.XLOOKUP(AL$1&amp;"|"&amp;TEXT($C162,"yyyymmdd"), RRPS_ALL[Key], RRPS_ALL[Mid Price], "")</f>
        <v/>
      </c>
      <c r="AM162" s="6" t="str">
        <f>_xlfn.XLOOKUP(AM$1&amp;"|"&amp;TEXT($C162,"yyyymmdd"), RRPS_ALL[Key], RRPS_ALL[Mid Yield], "")</f>
        <v/>
      </c>
      <c r="AN162" s="6" t="str">
        <f>_xlfn.XLOOKUP(AN$1&amp;"|"&amp;TEXT($C162,"yyyymmdd"), RRPS_ALL[Key], RRPS_ALL[Dirty Mid], "")</f>
        <v/>
      </c>
      <c r="AO162" s="6" t="str">
        <f>_xlfn.XLOOKUP(AO$1&amp;"|"&amp;TEXT($C162,"yyyymmdd"), RRPS_ALL[Key], RRPS_ALL[Clean Price Mid], "")</f>
        <v/>
      </c>
      <c r="AP162" s="6"/>
      <c r="AQ162" s="6"/>
      <c r="AR162" s="6"/>
      <c r="AS162" s="7">
        <f>_xlfn.XLOOKUP(AS$1&amp;"|"&amp;TEXT($C162,"yyyymmdd"), RRPS_ALL[Key], RRPS_ALL[Yield to Maturity], "")</f>
        <v>7.8015000000000001E-2</v>
      </c>
      <c r="AT162" s="6">
        <f>_xlfn.XLOOKUP(AT$1&amp;"|"&amp;TEXT($C162,"yyyymmdd"), RRPS_ALL[Key], RRPS_ALL[Mid Price], "")</f>
        <v>105.78400000000001</v>
      </c>
      <c r="AU162" s="6">
        <f>_xlfn.XLOOKUP(AU$1&amp;"|"&amp;TEXT($C162,"yyyymmdd"), RRPS_ALL[Key], RRPS_ALL[Mid Yield], "")</f>
        <v>4.9883999999999998E-2</v>
      </c>
      <c r="AV162" s="6">
        <f>_xlfn.XLOOKUP(AV$1&amp;"|"&amp;TEXT($C162,"yyyymmdd"), RRPS_ALL[Key], RRPS_ALL[Dirty Mid], "")</f>
        <v>0</v>
      </c>
      <c r="AW162" s="6">
        <f>_xlfn.XLOOKUP(AW$1&amp;"|"&amp;TEXT($C162,"yyyymmdd"), RRPS_ALL[Key], RRPS_ALL[Clean Price Mid], "")</f>
        <v>0</v>
      </c>
      <c r="AX162" s="6">
        <v>5.0000000000000001E-3</v>
      </c>
      <c r="AY162" s="5">
        <v>42887</v>
      </c>
      <c r="AZ162" s="6">
        <f t="shared" si="19"/>
        <v>4.2552026286966047</v>
      </c>
      <c r="BA162" s="7">
        <f>_xlfn.XLOOKUP(BA$1&amp;"|"&amp;TEXT($C162,"yyyymmdd"), RRPS_ALL[Key], RRPS_ALL[Yield to Maturity], "")</f>
        <v>0.37832100000000002</v>
      </c>
      <c r="BB162" s="6">
        <f>_xlfn.XLOOKUP(BB$1&amp;"|"&amp;TEXT($C162,"yyyymmdd"), RRPS_ALL[Key], RRPS_ALL[Mid Price], "")</f>
        <v>100.11</v>
      </c>
      <c r="BC162" s="6">
        <f>_xlfn.XLOOKUP(BC$1&amp;"|"&amp;TEXT($C162,"yyyymmdd"), RRPS_ALL[Key], RRPS_ALL[Mid Yield], "")</f>
        <v>0</v>
      </c>
      <c r="BD162" s="6">
        <f>_xlfn.XLOOKUP(BD$1&amp;"|"&amp;TEXT($C162,"yyyymmdd"), RRPS_ALL[Key], RRPS_ALL[Dirty Mid], "")</f>
        <v>0</v>
      </c>
      <c r="BE162" s="6">
        <f>_xlfn.XLOOKUP(BE$1&amp;"|"&amp;TEXT($C162,"yyyymmdd"), RRPS_ALL[Key], RRPS_ALL[Clean Price Mid], "")</f>
        <v>0</v>
      </c>
      <c r="BF162">
        <v>2.5000000000000001E-3</v>
      </c>
      <c r="BG162" s="5">
        <v>44713</v>
      </c>
      <c r="BH162" s="6">
        <f t="shared" si="21"/>
        <v>9.2552026286966047</v>
      </c>
      <c r="BI162" s="7" t="str">
        <f>_xlfn.XLOOKUP(BI$1&amp;"|"&amp;TEXT($C162,"yyyymmdd"), RRPS_ALL[Key], RRPS_ALL[Yield to Maturity], "")</f>
        <v/>
      </c>
      <c r="BJ162" s="6" t="str">
        <f>_xlfn.XLOOKUP(BJ$1&amp;"|"&amp;TEXT($C162,"yyyymmdd"), RRPS_ALL[Key], RRPS_ALL[Mid Price], "")</f>
        <v/>
      </c>
      <c r="BK162" s="6" t="str">
        <f>_xlfn.XLOOKUP(BK$1&amp;"|"&amp;TEXT($C162,"yyyymmdd"), RRPS_ALL[Key], RRPS_ALL[Mid Yield], "")</f>
        <v/>
      </c>
      <c r="BL162" s="6" t="str">
        <f>_xlfn.XLOOKUP(BL$1&amp;"|"&amp;TEXT($C162,"yyyymmdd"), RRPS_ALL[Key], RRPS_ALL[Dirty Mid], "")</f>
        <v/>
      </c>
      <c r="BM162" s="6" t="str">
        <f>_xlfn.XLOOKUP(BM$1&amp;"|"&amp;TEXT($C162,"yyyymmdd"), RRPS_ALL[Key], RRPS_ALL[Clean Price Mid], "")</f>
        <v/>
      </c>
      <c r="BN162" s="6"/>
      <c r="BO162" s="6"/>
      <c r="BP162" s="6"/>
      <c r="BQ162" s="7" t="str">
        <f>_xlfn.XLOOKUP(BQ$1&amp;"|"&amp;TEXT($C162,"yyyymmdd"), RRPS_ALL[Key], RRPS_ALL[Yield to Maturity], "")</f>
        <v/>
      </c>
      <c r="BR162" s="6" t="str">
        <f>_xlfn.XLOOKUP(BR$1&amp;"|"&amp;TEXT($C162,"yyyymmdd"), RRPS_ALL[Key], RRPS_ALL[Mid Price], "")</f>
        <v/>
      </c>
      <c r="BS162" s="6" t="str">
        <f>_xlfn.XLOOKUP(BS$1&amp;"|"&amp;TEXT($C162,"yyyymmdd"), RRPS_ALL[Key], RRPS_ALL[Mid Yield], "")</f>
        <v/>
      </c>
      <c r="BT162" s="6" t="str">
        <f>_xlfn.XLOOKUP(BT$1&amp;"|"&amp;TEXT($C162,"yyyymmdd"), RRPS_ALL[Key], RRPS_ALL[Dirty Mid], "")</f>
        <v/>
      </c>
      <c r="BU162" s="6" t="str">
        <f>_xlfn.XLOOKUP(BU$1&amp;"|"&amp;TEXT($C162,"yyyymmdd"), RRPS_ALL[Key], RRPS_ALL[Clean Price Mid], "")</f>
        <v/>
      </c>
      <c r="BV162" s="6"/>
      <c r="BW162" s="6"/>
      <c r="BX162" s="6"/>
      <c r="BY162" s="7" t="str">
        <f>_xlfn.XLOOKUP(BY$1&amp;"|"&amp;TEXT($C162,"yyyymmdd"), RRPS_ALL[Key], RRPS_ALL[Yield to Maturity], "")</f>
        <v/>
      </c>
      <c r="BZ162" s="6" t="str">
        <f>_xlfn.XLOOKUP(BZ$1&amp;"|"&amp;TEXT($C162,"yyyymmdd"), RRPS_ALL[Key], RRPS_ALL[Mid Price], "")</f>
        <v/>
      </c>
      <c r="CA162" s="6" t="str">
        <f>_xlfn.XLOOKUP(CA$1&amp;"|"&amp;TEXT($C162,"yyyymmdd"), RRPS_ALL[Key], RRPS_ALL[Mid Yield], "")</f>
        <v/>
      </c>
      <c r="CB162" s="6" t="str">
        <f>_xlfn.XLOOKUP(CB$1&amp;"|"&amp;TEXT($C162,"yyyymmdd"), RRPS_ALL[Key], RRPS_ALL[Dirty Mid], "")</f>
        <v/>
      </c>
      <c r="CC162" s="6" t="str">
        <f>_xlfn.XLOOKUP(CC$1&amp;"|"&amp;TEXT($C162,"yyyymmdd"), RRPS_ALL[Key], RRPS_ALL[Clean Price Mid], "")</f>
        <v/>
      </c>
      <c r="CD162" s="6"/>
      <c r="CE162" s="6"/>
      <c r="CF162" s="6"/>
      <c r="CG162" s="7" t="str">
        <f>_xlfn.XLOOKUP(CG$1&amp;"|"&amp;TEXT($C162,"yyyymmdd"), RRPS_ALL[Key], RRPS_ALL[Yield to Maturity], "")</f>
        <v/>
      </c>
      <c r="CH162" s="6" t="str">
        <f>_xlfn.XLOOKUP(CH$1&amp;"|"&amp;TEXT($C162,"yyyymmdd"), RRPS_ALL[Key], RRPS_ALL[Mid Price], "")</f>
        <v/>
      </c>
      <c r="CI162" s="6" t="str">
        <f>_xlfn.XLOOKUP(CI$1&amp;"|"&amp;TEXT($C162,"yyyymmdd"), RRPS_ALL[Key], RRPS_ALL[Mid Yield], "")</f>
        <v/>
      </c>
      <c r="CJ162" s="6" t="str">
        <f>_xlfn.XLOOKUP(CJ$1&amp;"|"&amp;TEXT($C162,"yyyymmdd"), RRPS_ALL[Key], RRPS_ALL[Dirty Mid], "")</f>
        <v/>
      </c>
      <c r="CK162" s="6" t="str">
        <f>_xlfn.XLOOKUP(CK$1&amp;"|"&amp;TEXT($C162,"yyyymmdd"), RRPS_ALL[Key], RRPS_ALL[Clean Price Mid], "")</f>
        <v/>
      </c>
      <c r="CL162" s="6"/>
      <c r="CM162" s="6"/>
      <c r="CN162" s="6"/>
      <c r="CO162" s="7" t="str">
        <f>_xlfn.XLOOKUP(CO$1&amp;"|"&amp;TEXT($C162,"yyyymmdd"), RRPS_ALL[Key], RRPS_ALL[Yield to Maturity], "")</f>
        <v/>
      </c>
      <c r="CP162" s="6" t="str">
        <f>_xlfn.XLOOKUP(CP$1&amp;"|"&amp;TEXT($C162,"yyyymmdd"), RRPS_ALL[Key], RRPS_ALL[Mid Price], "")</f>
        <v/>
      </c>
      <c r="CQ162" s="6" t="str">
        <f>_xlfn.XLOOKUP(CQ$1&amp;"|"&amp;TEXT($C162,"yyyymmdd"), RRPS_ALL[Key], RRPS_ALL[Mid Yield], "")</f>
        <v/>
      </c>
      <c r="CR162" s="6" t="str">
        <f>_xlfn.XLOOKUP(CR$1&amp;"|"&amp;TEXT($C162,"yyyymmdd"), RRPS_ALL[Key], RRPS_ALL[Dirty Mid], "")</f>
        <v/>
      </c>
      <c r="CS162" s="6" t="str">
        <f>_xlfn.XLOOKUP(CS$1&amp;"|"&amp;TEXT($C162,"yyyymmdd"), RRPS_ALL[Key], RRPS_ALL[Clean Price Mid], "")</f>
        <v/>
      </c>
      <c r="CT162" s="6"/>
      <c r="CU162" s="6"/>
      <c r="CV162" s="6"/>
      <c r="CW162" s="7" t="str">
        <f>_xlfn.XLOOKUP(CW$1&amp;"|"&amp;TEXT($C162,"yyyymmdd"), RRPS_ALL[Key], RRPS_ALL[Yield to Maturity], "")</f>
        <v/>
      </c>
      <c r="CX162" s="6" t="str">
        <f>_xlfn.XLOOKUP(CX$1&amp;"|"&amp;TEXT($C162,"yyyymmdd"), RRPS_ALL[Key], RRPS_ALL[Mid Price], "")</f>
        <v/>
      </c>
      <c r="CY162" s="6" t="str">
        <f>_xlfn.XLOOKUP(CY$1&amp;"|"&amp;TEXT($C162,"yyyymmdd"), RRPS_ALL[Key], RRPS_ALL[Mid Yield], "")</f>
        <v/>
      </c>
      <c r="CZ162" s="6" t="str">
        <f>_xlfn.XLOOKUP(CZ$1&amp;"|"&amp;TEXT($C162,"yyyymmdd"), RRPS_ALL[Key], RRPS_ALL[Dirty Mid], "")</f>
        <v/>
      </c>
      <c r="DA162" s="6" t="str">
        <f>_xlfn.XLOOKUP(DA$1&amp;"|"&amp;TEXT($C162,"yyyymmdd"), RRPS_ALL[Key], RRPS_ALL[Clean Price Mid], "")</f>
        <v/>
      </c>
    </row>
    <row r="163" spans="1:105" x14ac:dyDescent="0.2">
      <c r="A163">
        <v>2013</v>
      </c>
      <c r="B163">
        <v>3</v>
      </c>
      <c r="C163" s="5">
        <f t="shared" si="18"/>
        <v>41364</v>
      </c>
      <c r="D163" s="6">
        <v>0.25</v>
      </c>
      <c r="E163" s="7" t="str">
        <f>_xlfn.XLOOKUP(E$1&amp;"|"&amp;TEXT($C163,"yyyymmdd"), RRPS_ALL[Key], RRPS_ALL[Yield to Maturity], "")</f>
        <v/>
      </c>
      <c r="F163" s="6" t="str">
        <f>_xlfn.XLOOKUP(F$1&amp;"|"&amp;TEXT($C163,"yyyymmdd"), RRPS_ALL[Key], RRPS_ALL[Mid Price], "")</f>
        <v/>
      </c>
      <c r="G163" s="6" t="str">
        <f>_xlfn.XLOOKUP(G$1&amp;"|"&amp;TEXT($C163,"yyyymmdd"), RRPS_ALL[Key], RRPS_ALL[Mid Yield], "")</f>
        <v/>
      </c>
      <c r="H163" s="6" t="str">
        <f>_xlfn.XLOOKUP(H$1&amp;"|"&amp;TEXT($C163,"yyyymmdd"), RRPS_ALL[Key], RRPS_ALL[Dirty Mid], "")</f>
        <v/>
      </c>
      <c r="I163" s="6" t="str">
        <f>_xlfn.XLOOKUP(I$1&amp;"|"&amp;TEXT($C163,"yyyymmdd"), RRPS_ALL[Key], RRPS_ALL[Clean Price Mid], "")</f>
        <v/>
      </c>
      <c r="J163" s="6"/>
      <c r="K163" s="6"/>
      <c r="L163" s="6"/>
      <c r="M163" s="7">
        <f>_xlfn.XLOOKUP(M$1&amp;"|"&amp;TEXT($C163,"yyyymmdd"), RRPS_ALL[Key], RRPS_ALL[Yield to Maturity], "")</f>
        <v>-3.1999249999999999</v>
      </c>
      <c r="N163" s="6">
        <f>_xlfn.XLOOKUP(N$1&amp;"|"&amp;TEXT($C163,"yyyymmdd"), RRPS_ALL[Key], RRPS_ALL[Mid Price], "")</f>
        <v>171.155</v>
      </c>
      <c r="O163" s="6">
        <f>_xlfn.XLOOKUP(O$1&amp;"|"&amp;TEXT($C163,"yyyymmdd"), RRPS_ALL[Key], RRPS_ALL[Mid Yield], "")</f>
        <v>-3.2278519999999999</v>
      </c>
      <c r="P163" s="6">
        <f>_xlfn.XLOOKUP(P$1&amp;"|"&amp;TEXT($C163,"yyyymmdd"), RRPS_ALL[Key], RRPS_ALL[Dirty Mid], "")</f>
        <v>0</v>
      </c>
      <c r="Q163" s="6">
        <f>_xlfn.XLOOKUP(Q$1&amp;"|"&amp;TEXT($C163,"yyyymmdd"), RRPS_ALL[Key], RRPS_ALL[Clean Price Mid], "")</f>
        <v>0</v>
      </c>
      <c r="R163" s="6">
        <v>0.04</v>
      </c>
      <c r="S163" s="5">
        <v>44166</v>
      </c>
      <c r="T163" s="6">
        <f t="shared" si="23"/>
        <v>7.6714579055441474</v>
      </c>
      <c r="U163" s="7">
        <f>_xlfn.XLOOKUP(U$1&amp;"|"&amp;TEXT($C163,"yyyymmdd"), RRPS_ALL[Key], RRPS_ALL[Yield to Maturity], "")</f>
        <v>0.33374900000000002</v>
      </c>
      <c r="V163" s="6">
        <f>_xlfn.XLOOKUP(V$1&amp;"|"&amp;TEXT($C163,"yyyymmdd"), RRPS_ALL[Key], RRPS_ALL[Mid Price], "")</f>
        <v>181.84100000000001</v>
      </c>
      <c r="W163" s="6">
        <f>_xlfn.XLOOKUP(W$1&amp;"|"&amp;TEXT($C163,"yyyymmdd"), RRPS_ALL[Key], RRPS_ALL[Mid Yield], "")</f>
        <v>0.32419500000000001</v>
      </c>
      <c r="X163" s="6">
        <f>_xlfn.XLOOKUP(X$1&amp;"|"&amp;TEXT($C163,"yyyymmdd"), RRPS_ALL[Key], RRPS_ALL[Dirty Mid], "")</f>
        <v>0</v>
      </c>
      <c r="Y163" s="6">
        <f>_xlfn.XLOOKUP(Y$1&amp;"|"&amp;TEXT($C163,"yyyymmdd"), RRPS_ALL[Key], RRPS_ALL[Clean Price Mid], "")</f>
        <v>0</v>
      </c>
      <c r="Z163" s="6">
        <v>3.5000000000000003E-2</v>
      </c>
      <c r="AA163" s="5">
        <v>47088</v>
      </c>
      <c r="AB163" s="6">
        <f t="shared" si="16"/>
        <v>15.671457905544148</v>
      </c>
      <c r="AC163" s="7">
        <f>_xlfn.XLOOKUP(AC$1&amp;"|"&amp;TEXT($C163,"yyyymmdd"), RRPS_ALL[Key], RRPS_ALL[Yield to Maturity], "")</f>
        <v>-0.26208300000000001</v>
      </c>
      <c r="AD163" s="6">
        <f>_xlfn.XLOOKUP(AD$1&amp;"|"&amp;TEXT($C163,"yyyymmdd"), RRPS_ALL[Key], RRPS_ALL[Mid Price], "")</f>
        <v>134.96600000000001</v>
      </c>
      <c r="AE163" s="6">
        <f>_xlfn.XLOOKUP(AE$1&amp;"|"&amp;TEXT($C163,"yyyymmdd"), RRPS_ALL[Key], RRPS_ALL[Mid Yield], "")</f>
        <v>-0.297736</v>
      </c>
      <c r="AF163" s="6">
        <f>_xlfn.XLOOKUP(AF$1&amp;"|"&amp;TEXT($C163,"yyyymmdd"), RRPS_ALL[Key], RRPS_ALL[Dirty Mid], "")</f>
        <v>1.465219</v>
      </c>
      <c r="AG163" s="6">
        <f>_xlfn.XLOOKUP(AG$1&amp;"|"&amp;TEXT($C163,"yyyymmdd"), RRPS_ALL[Key], RRPS_ALL[Clean Price Mid], "")</f>
        <v>2.5637020000000001</v>
      </c>
      <c r="AH163" s="6">
        <v>3.5000000000000003E-2</v>
      </c>
      <c r="AI163" s="5">
        <v>42339</v>
      </c>
      <c r="AJ163" s="6">
        <f t="shared" si="22"/>
        <v>2.6712328767123288</v>
      </c>
      <c r="AK163" s="7" t="str">
        <f>_xlfn.XLOOKUP(AK$1&amp;"|"&amp;TEXT($C163,"yyyymmdd"), RRPS_ALL[Key], RRPS_ALL[Yield to Maturity], "")</f>
        <v/>
      </c>
      <c r="AL163" s="6" t="str">
        <f>_xlfn.XLOOKUP(AL$1&amp;"|"&amp;TEXT($C163,"yyyymmdd"), RRPS_ALL[Key], RRPS_ALL[Mid Price], "")</f>
        <v/>
      </c>
      <c r="AM163" s="6" t="str">
        <f>_xlfn.XLOOKUP(AM$1&amp;"|"&amp;TEXT($C163,"yyyymmdd"), RRPS_ALL[Key], RRPS_ALL[Mid Yield], "")</f>
        <v/>
      </c>
      <c r="AN163" s="6" t="str">
        <f>_xlfn.XLOOKUP(AN$1&amp;"|"&amp;TEXT($C163,"yyyymmdd"), RRPS_ALL[Key], RRPS_ALL[Dirty Mid], "")</f>
        <v/>
      </c>
      <c r="AO163" s="6" t="str">
        <f>_xlfn.XLOOKUP(AO$1&amp;"|"&amp;TEXT($C163,"yyyymmdd"), RRPS_ALL[Key], RRPS_ALL[Clean Price Mid], "")</f>
        <v/>
      </c>
      <c r="AP163" s="6"/>
      <c r="AQ163" s="6"/>
      <c r="AR163" s="6"/>
      <c r="AS163" s="7">
        <f>_xlfn.XLOOKUP(AS$1&amp;"|"&amp;TEXT($C163,"yyyymmdd"), RRPS_ALL[Key], RRPS_ALL[Yield to Maturity], "")</f>
        <v>-0.19304499999999999</v>
      </c>
      <c r="AT163" s="6">
        <f>_xlfn.XLOOKUP(AT$1&amp;"|"&amp;TEXT($C163,"yyyymmdd"), RRPS_ALL[Key], RRPS_ALL[Mid Price], "")</f>
        <v>106.738</v>
      </c>
      <c r="AU163" s="6">
        <f>_xlfn.XLOOKUP(AU$1&amp;"|"&amp;TEXT($C163,"yyyymmdd"), RRPS_ALL[Key], RRPS_ALL[Mid Yield], "")</f>
        <v>-0.221382</v>
      </c>
      <c r="AV163" s="6">
        <f>_xlfn.XLOOKUP(AV$1&amp;"|"&amp;TEXT($C163,"yyyymmdd"), RRPS_ALL[Key], RRPS_ALL[Dirty Mid], "")</f>
        <v>0</v>
      </c>
      <c r="AW163" s="6">
        <f>_xlfn.XLOOKUP(AW$1&amp;"|"&amp;TEXT($C163,"yyyymmdd"), RRPS_ALL[Key], RRPS_ALL[Clean Price Mid], "")</f>
        <v>0</v>
      </c>
      <c r="AX163" s="6">
        <v>5.0000000000000001E-3</v>
      </c>
      <c r="AY163" s="5">
        <v>42887</v>
      </c>
      <c r="AZ163" s="6">
        <f t="shared" si="19"/>
        <v>4.1703176341730561</v>
      </c>
      <c r="BA163" s="7">
        <f>_xlfn.XLOOKUP(BA$1&amp;"|"&amp;TEXT($C163,"yyyymmdd"), RRPS_ALL[Key], RRPS_ALL[Yield to Maturity], "")</f>
        <v>0.10760599999999999</v>
      </c>
      <c r="BB163" s="6">
        <f>_xlfn.XLOOKUP(BB$1&amp;"|"&amp;TEXT($C163,"yyyymmdd"), RRPS_ALL[Key], RRPS_ALL[Mid Price], "")</f>
        <v>102.404</v>
      </c>
      <c r="BC163" s="6">
        <f>_xlfn.XLOOKUP(BC$1&amp;"|"&amp;TEXT($C163,"yyyymmdd"), RRPS_ALL[Key], RRPS_ALL[Mid Yield], "")</f>
        <v>0</v>
      </c>
      <c r="BD163" s="6">
        <f>_xlfn.XLOOKUP(BD$1&amp;"|"&amp;TEXT($C163,"yyyymmdd"), RRPS_ALL[Key], RRPS_ALL[Dirty Mid], "")</f>
        <v>0</v>
      </c>
      <c r="BE163" s="6">
        <f>_xlfn.XLOOKUP(BE$1&amp;"|"&amp;TEXT($C163,"yyyymmdd"), RRPS_ALL[Key], RRPS_ALL[Clean Price Mid], "")</f>
        <v>0</v>
      </c>
      <c r="BF163">
        <v>2.5000000000000001E-3</v>
      </c>
      <c r="BG163" s="5">
        <v>44713</v>
      </c>
      <c r="BH163" s="6">
        <f t="shared" si="21"/>
        <v>9.1703176341730561</v>
      </c>
      <c r="BI163" s="7" t="str">
        <f>_xlfn.XLOOKUP(BI$1&amp;"|"&amp;TEXT($C163,"yyyymmdd"), RRPS_ALL[Key], RRPS_ALL[Yield to Maturity], "")</f>
        <v/>
      </c>
      <c r="BJ163" s="6" t="str">
        <f>_xlfn.XLOOKUP(BJ$1&amp;"|"&amp;TEXT($C163,"yyyymmdd"), RRPS_ALL[Key], RRPS_ALL[Mid Price], "")</f>
        <v/>
      </c>
      <c r="BK163" s="6" t="str">
        <f>_xlfn.XLOOKUP(BK$1&amp;"|"&amp;TEXT($C163,"yyyymmdd"), RRPS_ALL[Key], RRPS_ALL[Mid Yield], "")</f>
        <v/>
      </c>
      <c r="BL163" s="6" t="str">
        <f>_xlfn.XLOOKUP(BL$1&amp;"|"&amp;TEXT($C163,"yyyymmdd"), RRPS_ALL[Key], RRPS_ALL[Dirty Mid], "")</f>
        <v/>
      </c>
      <c r="BM163" s="6" t="str">
        <f>_xlfn.XLOOKUP(BM$1&amp;"|"&amp;TEXT($C163,"yyyymmdd"), RRPS_ALL[Key], RRPS_ALL[Clean Price Mid], "")</f>
        <v/>
      </c>
      <c r="BN163" s="6"/>
      <c r="BO163" s="6"/>
      <c r="BP163" s="6"/>
      <c r="BQ163" s="7" t="str">
        <f>_xlfn.XLOOKUP(BQ$1&amp;"|"&amp;TEXT($C163,"yyyymmdd"), RRPS_ALL[Key], RRPS_ALL[Yield to Maturity], "")</f>
        <v/>
      </c>
      <c r="BR163" s="6" t="str">
        <f>_xlfn.XLOOKUP(BR$1&amp;"|"&amp;TEXT($C163,"yyyymmdd"), RRPS_ALL[Key], RRPS_ALL[Mid Price], "")</f>
        <v/>
      </c>
      <c r="BS163" s="6" t="str">
        <f>_xlfn.XLOOKUP(BS$1&amp;"|"&amp;TEXT($C163,"yyyymmdd"), RRPS_ALL[Key], RRPS_ALL[Mid Yield], "")</f>
        <v/>
      </c>
      <c r="BT163" s="6" t="str">
        <f>_xlfn.XLOOKUP(BT$1&amp;"|"&amp;TEXT($C163,"yyyymmdd"), RRPS_ALL[Key], RRPS_ALL[Dirty Mid], "")</f>
        <v/>
      </c>
      <c r="BU163" s="6" t="str">
        <f>_xlfn.XLOOKUP(BU$1&amp;"|"&amp;TEXT($C163,"yyyymmdd"), RRPS_ALL[Key], RRPS_ALL[Clean Price Mid], "")</f>
        <v/>
      </c>
      <c r="BV163" s="6"/>
      <c r="BW163" s="6"/>
      <c r="BX163" s="6"/>
      <c r="BY163" s="7" t="str">
        <f>_xlfn.XLOOKUP(BY$1&amp;"|"&amp;TEXT($C163,"yyyymmdd"), RRPS_ALL[Key], RRPS_ALL[Yield to Maturity], "")</f>
        <v/>
      </c>
      <c r="BZ163" s="6" t="str">
        <f>_xlfn.XLOOKUP(BZ$1&amp;"|"&amp;TEXT($C163,"yyyymmdd"), RRPS_ALL[Key], RRPS_ALL[Mid Price], "")</f>
        <v/>
      </c>
      <c r="CA163" s="6" t="str">
        <f>_xlfn.XLOOKUP(CA$1&amp;"|"&amp;TEXT($C163,"yyyymmdd"), RRPS_ALL[Key], RRPS_ALL[Mid Yield], "")</f>
        <v/>
      </c>
      <c r="CB163" s="6" t="str">
        <f>_xlfn.XLOOKUP(CB$1&amp;"|"&amp;TEXT($C163,"yyyymmdd"), RRPS_ALL[Key], RRPS_ALL[Dirty Mid], "")</f>
        <v/>
      </c>
      <c r="CC163" s="6" t="str">
        <f>_xlfn.XLOOKUP(CC$1&amp;"|"&amp;TEXT($C163,"yyyymmdd"), RRPS_ALL[Key], RRPS_ALL[Clean Price Mid], "")</f>
        <v/>
      </c>
      <c r="CD163" s="6"/>
      <c r="CE163" s="6"/>
      <c r="CF163" s="6"/>
      <c r="CG163" s="7" t="str">
        <f>_xlfn.XLOOKUP(CG$1&amp;"|"&amp;TEXT($C163,"yyyymmdd"), RRPS_ALL[Key], RRPS_ALL[Yield to Maturity], "")</f>
        <v/>
      </c>
      <c r="CH163" s="6" t="str">
        <f>_xlfn.XLOOKUP(CH$1&amp;"|"&amp;TEXT($C163,"yyyymmdd"), RRPS_ALL[Key], RRPS_ALL[Mid Price], "")</f>
        <v/>
      </c>
      <c r="CI163" s="6" t="str">
        <f>_xlfn.XLOOKUP(CI$1&amp;"|"&amp;TEXT($C163,"yyyymmdd"), RRPS_ALL[Key], RRPS_ALL[Mid Yield], "")</f>
        <v/>
      </c>
      <c r="CJ163" s="6" t="str">
        <f>_xlfn.XLOOKUP(CJ$1&amp;"|"&amp;TEXT($C163,"yyyymmdd"), RRPS_ALL[Key], RRPS_ALL[Dirty Mid], "")</f>
        <v/>
      </c>
      <c r="CK163" s="6" t="str">
        <f>_xlfn.XLOOKUP(CK$1&amp;"|"&amp;TEXT($C163,"yyyymmdd"), RRPS_ALL[Key], RRPS_ALL[Clean Price Mid], "")</f>
        <v/>
      </c>
      <c r="CL163" s="6"/>
      <c r="CM163" s="6"/>
      <c r="CN163" s="6"/>
      <c r="CO163" s="7" t="str">
        <f>_xlfn.XLOOKUP(CO$1&amp;"|"&amp;TEXT($C163,"yyyymmdd"), RRPS_ALL[Key], RRPS_ALL[Yield to Maturity], "")</f>
        <v/>
      </c>
      <c r="CP163" s="6" t="str">
        <f>_xlfn.XLOOKUP(CP$1&amp;"|"&amp;TEXT($C163,"yyyymmdd"), RRPS_ALL[Key], RRPS_ALL[Mid Price], "")</f>
        <v/>
      </c>
      <c r="CQ163" s="6" t="str">
        <f>_xlfn.XLOOKUP(CQ$1&amp;"|"&amp;TEXT($C163,"yyyymmdd"), RRPS_ALL[Key], RRPS_ALL[Mid Yield], "")</f>
        <v/>
      </c>
      <c r="CR163" s="6" t="str">
        <f>_xlfn.XLOOKUP(CR$1&amp;"|"&amp;TEXT($C163,"yyyymmdd"), RRPS_ALL[Key], RRPS_ALL[Dirty Mid], "")</f>
        <v/>
      </c>
      <c r="CS163" s="6" t="str">
        <f>_xlfn.XLOOKUP(CS$1&amp;"|"&amp;TEXT($C163,"yyyymmdd"), RRPS_ALL[Key], RRPS_ALL[Clean Price Mid], "")</f>
        <v/>
      </c>
      <c r="CT163" s="6"/>
      <c r="CU163" s="6"/>
      <c r="CV163" s="6"/>
      <c r="CW163" s="7" t="str">
        <f>_xlfn.XLOOKUP(CW$1&amp;"|"&amp;TEXT($C163,"yyyymmdd"), RRPS_ALL[Key], RRPS_ALL[Yield to Maturity], "")</f>
        <v/>
      </c>
      <c r="CX163" s="6" t="str">
        <f>_xlfn.XLOOKUP(CX$1&amp;"|"&amp;TEXT($C163,"yyyymmdd"), RRPS_ALL[Key], RRPS_ALL[Mid Price], "")</f>
        <v/>
      </c>
      <c r="CY163" s="6" t="str">
        <f>_xlfn.XLOOKUP(CY$1&amp;"|"&amp;TEXT($C163,"yyyymmdd"), RRPS_ALL[Key], RRPS_ALL[Mid Yield], "")</f>
        <v/>
      </c>
      <c r="CZ163" s="6" t="str">
        <f>_xlfn.XLOOKUP(CZ$1&amp;"|"&amp;TEXT($C163,"yyyymmdd"), RRPS_ALL[Key], RRPS_ALL[Dirty Mid], "")</f>
        <v/>
      </c>
      <c r="DA163" s="6" t="str">
        <f>_xlfn.XLOOKUP(DA$1&amp;"|"&amp;TEXT($C163,"yyyymmdd"), RRPS_ALL[Key], RRPS_ALL[Clean Price Mid], "")</f>
        <v/>
      </c>
    </row>
    <row r="164" spans="1:105" x14ac:dyDescent="0.2">
      <c r="A164">
        <v>2013</v>
      </c>
      <c r="B164">
        <v>4</v>
      </c>
      <c r="C164" s="5">
        <f t="shared" si="18"/>
        <v>41394</v>
      </c>
      <c r="D164" s="6">
        <v>0.25</v>
      </c>
      <c r="E164" s="7" t="str">
        <f>_xlfn.XLOOKUP(E$1&amp;"|"&amp;TEXT($C164,"yyyymmdd"), RRPS_ALL[Key], RRPS_ALL[Yield to Maturity], "")</f>
        <v/>
      </c>
      <c r="F164" s="6" t="str">
        <f>_xlfn.XLOOKUP(F$1&amp;"|"&amp;TEXT($C164,"yyyymmdd"), RRPS_ALL[Key], RRPS_ALL[Mid Price], "")</f>
        <v/>
      </c>
      <c r="G164" s="6" t="str">
        <f>_xlfn.XLOOKUP(G$1&amp;"|"&amp;TEXT($C164,"yyyymmdd"), RRPS_ALL[Key], RRPS_ALL[Mid Yield], "")</f>
        <v/>
      </c>
      <c r="H164" s="6" t="str">
        <f>_xlfn.XLOOKUP(H$1&amp;"|"&amp;TEXT($C164,"yyyymmdd"), RRPS_ALL[Key], RRPS_ALL[Dirty Mid], "")</f>
        <v/>
      </c>
      <c r="I164" s="6" t="str">
        <f>_xlfn.XLOOKUP(I$1&amp;"|"&amp;TEXT($C164,"yyyymmdd"), RRPS_ALL[Key], RRPS_ALL[Clean Price Mid], "")</f>
        <v/>
      </c>
      <c r="J164" s="6"/>
      <c r="K164" s="6"/>
      <c r="L164" s="6"/>
      <c r="M164" s="7">
        <f>_xlfn.XLOOKUP(M$1&amp;"|"&amp;TEXT($C164,"yyyymmdd"), RRPS_ALL[Key], RRPS_ALL[Yield to Maturity], "")</f>
        <v>-3.2065139999999999</v>
      </c>
      <c r="N164" s="6">
        <f>_xlfn.XLOOKUP(N$1&amp;"|"&amp;TEXT($C164,"yyyymmdd"), RRPS_ALL[Key], RRPS_ALL[Mid Price], "")</f>
        <v>172.02099999999999</v>
      </c>
      <c r="O164" s="6">
        <f>_xlfn.XLOOKUP(O$1&amp;"|"&amp;TEXT($C164,"yyyymmdd"), RRPS_ALL[Key], RRPS_ALL[Mid Yield], "")</f>
        <v>-3.2340550000000001</v>
      </c>
      <c r="P164" s="6">
        <f>_xlfn.XLOOKUP(P$1&amp;"|"&amp;TEXT($C164,"yyyymmdd"), RRPS_ALL[Key], RRPS_ALL[Dirty Mid], "")</f>
        <v>0</v>
      </c>
      <c r="Q164" s="6">
        <f>_xlfn.XLOOKUP(Q$1&amp;"|"&amp;TEXT($C164,"yyyymmdd"), RRPS_ALL[Key], RRPS_ALL[Clean Price Mid], "")</f>
        <v>0</v>
      </c>
      <c r="R164" s="6">
        <v>0.04</v>
      </c>
      <c r="S164" s="5">
        <v>44166</v>
      </c>
      <c r="T164" s="6">
        <f t="shared" si="23"/>
        <v>7.5893223819301845</v>
      </c>
      <c r="U164" s="7">
        <f>_xlfn.XLOOKUP(U$1&amp;"|"&amp;TEXT($C164,"yyyymmdd"), RRPS_ALL[Key], RRPS_ALL[Yield to Maturity], "")</f>
        <v>0.26824599999999998</v>
      </c>
      <c r="V164" s="6">
        <f>_xlfn.XLOOKUP(V$1&amp;"|"&amp;TEXT($C164,"yyyymmdd"), RRPS_ALL[Key], RRPS_ALL[Mid Price], "")</f>
        <v>183.18299999999999</v>
      </c>
      <c r="W164" s="6">
        <f>_xlfn.XLOOKUP(W$1&amp;"|"&amp;TEXT($C164,"yyyymmdd"), RRPS_ALL[Key], RRPS_ALL[Mid Yield], "")</f>
        <v>0.25873200000000002</v>
      </c>
      <c r="X164" s="6">
        <f>_xlfn.XLOOKUP(X$1&amp;"|"&amp;TEXT($C164,"yyyymmdd"), RRPS_ALL[Key], RRPS_ALL[Dirty Mid], "")</f>
        <v>0</v>
      </c>
      <c r="Y164" s="6">
        <f>_xlfn.XLOOKUP(Y$1&amp;"|"&amp;TEXT($C164,"yyyymmdd"), RRPS_ALL[Key], RRPS_ALL[Clean Price Mid], "")</f>
        <v>0</v>
      </c>
      <c r="Z164" s="6">
        <v>3.5000000000000003E-2</v>
      </c>
      <c r="AA164" s="5">
        <v>47088</v>
      </c>
      <c r="AB164" s="6">
        <f t="shared" si="16"/>
        <v>15.589322381930184</v>
      </c>
      <c r="AC164" s="7">
        <f>_xlfn.XLOOKUP(AC$1&amp;"|"&amp;TEXT($C164,"yyyymmdd"), RRPS_ALL[Key], RRPS_ALL[Yield to Maturity], "")</f>
        <v>-0.30210399999999998</v>
      </c>
      <c r="AD164" s="6">
        <f>_xlfn.XLOOKUP(AD$1&amp;"|"&amp;TEXT($C164,"yyyymmdd"), RRPS_ALL[Key], RRPS_ALL[Mid Price], "")</f>
        <v>134.78399999999999</v>
      </c>
      <c r="AE164" s="6">
        <f>_xlfn.XLOOKUP(AE$1&amp;"|"&amp;TEXT($C164,"yyyymmdd"), RRPS_ALL[Key], RRPS_ALL[Mid Yield], "")</f>
        <v>-0.33896900000000002</v>
      </c>
      <c r="AF164" s="6">
        <f>_xlfn.XLOOKUP(AF$1&amp;"|"&amp;TEXT($C164,"yyyymmdd"), RRPS_ALL[Key], RRPS_ALL[Dirty Mid], "")</f>
        <v>1.8477250000000001</v>
      </c>
      <c r="AG164" s="6">
        <f>_xlfn.XLOOKUP(AG$1&amp;"|"&amp;TEXT($C164,"yyyymmdd"), RRPS_ALL[Key], RRPS_ALL[Clean Price Mid], "")</f>
        <v>2.4748730000000001</v>
      </c>
      <c r="AH164" s="6">
        <v>3.5000000000000003E-2</v>
      </c>
      <c r="AI164" s="5">
        <v>42339</v>
      </c>
      <c r="AJ164" s="6">
        <f t="shared" si="22"/>
        <v>2.5890410958904111</v>
      </c>
      <c r="AK164" s="7" t="str">
        <f>_xlfn.XLOOKUP(AK$1&amp;"|"&amp;TEXT($C164,"yyyymmdd"), RRPS_ALL[Key], RRPS_ALL[Yield to Maturity], "")</f>
        <v/>
      </c>
      <c r="AL164" s="6" t="str">
        <f>_xlfn.XLOOKUP(AL$1&amp;"|"&amp;TEXT($C164,"yyyymmdd"), RRPS_ALL[Key], RRPS_ALL[Mid Price], "")</f>
        <v/>
      </c>
      <c r="AM164" s="6" t="str">
        <f>_xlfn.XLOOKUP(AM$1&amp;"|"&amp;TEXT($C164,"yyyymmdd"), RRPS_ALL[Key], RRPS_ALL[Mid Yield], "")</f>
        <v/>
      </c>
      <c r="AN164" s="6" t="str">
        <f>_xlfn.XLOOKUP(AN$1&amp;"|"&amp;TEXT($C164,"yyyymmdd"), RRPS_ALL[Key], RRPS_ALL[Dirty Mid], "")</f>
        <v/>
      </c>
      <c r="AO164" s="6" t="str">
        <f>_xlfn.XLOOKUP(AO$1&amp;"|"&amp;TEXT($C164,"yyyymmdd"), RRPS_ALL[Key], RRPS_ALL[Clean Price Mid], "")</f>
        <v/>
      </c>
      <c r="AP164" s="6"/>
      <c r="AQ164" s="6"/>
      <c r="AR164" s="6"/>
      <c r="AS164" s="7">
        <f>_xlfn.XLOOKUP(AS$1&amp;"|"&amp;TEXT($C164,"yyyymmdd"), RRPS_ALL[Key], RRPS_ALL[Yield to Maturity], "")</f>
        <v>-0.21767300000000001</v>
      </c>
      <c r="AT164" s="6">
        <f>_xlfn.XLOOKUP(AT$1&amp;"|"&amp;TEXT($C164,"yyyymmdd"), RRPS_ALL[Key], RRPS_ALL[Mid Price], "")</f>
        <v>106.85599999999999</v>
      </c>
      <c r="AU164" s="6">
        <f>_xlfn.XLOOKUP(AU$1&amp;"|"&amp;TEXT($C164,"yyyymmdd"), RRPS_ALL[Key], RRPS_ALL[Mid Yield], "")</f>
        <v>-0.246584</v>
      </c>
      <c r="AV164" s="6">
        <f>_xlfn.XLOOKUP(AV$1&amp;"|"&amp;TEXT($C164,"yyyymmdd"), RRPS_ALL[Key], RRPS_ALL[Dirty Mid], "")</f>
        <v>0</v>
      </c>
      <c r="AW164" s="6">
        <f>_xlfn.XLOOKUP(AW$1&amp;"|"&amp;TEXT($C164,"yyyymmdd"), RRPS_ALL[Key], RRPS_ALL[Clean Price Mid], "")</f>
        <v>0</v>
      </c>
      <c r="AX164" s="6">
        <v>5.0000000000000001E-3</v>
      </c>
      <c r="AY164" s="5">
        <v>42887</v>
      </c>
      <c r="AZ164" s="6">
        <f t="shared" si="19"/>
        <v>4.0881708652792987</v>
      </c>
      <c r="BA164" s="7">
        <f>_xlfn.XLOOKUP(BA$1&amp;"|"&amp;TEXT($C164,"yyyymmdd"), RRPS_ALL[Key], RRPS_ALL[Yield to Maturity], "")</f>
        <v>-1.702E-3</v>
      </c>
      <c r="BB164" s="6">
        <f>_xlfn.XLOOKUP(BB$1&amp;"|"&amp;TEXT($C164,"yyyymmdd"), RRPS_ALL[Key], RRPS_ALL[Mid Price], "")</f>
        <v>103.47199999999999</v>
      </c>
      <c r="BC164" s="6">
        <f>_xlfn.XLOOKUP(BC$1&amp;"|"&amp;TEXT($C164,"yyyymmdd"), RRPS_ALL[Key], RRPS_ALL[Mid Yield], "")</f>
        <v>0</v>
      </c>
      <c r="BD164" s="6">
        <f>_xlfn.XLOOKUP(BD$1&amp;"|"&amp;TEXT($C164,"yyyymmdd"), RRPS_ALL[Key], RRPS_ALL[Dirty Mid], "")</f>
        <v>0</v>
      </c>
      <c r="BE164" s="6">
        <f>_xlfn.XLOOKUP(BE$1&amp;"|"&amp;TEXT($C164,"yyyymmdd"), RRPS_ALL[Key], RRPS_ALL[Clean Price Mid], "")</f>
        <v>0</v>
      </c>
      <c r="BF164">
        <v>2.5000000000000001E-3</v>
      </c>
      <c r="BG164" s="5">
        <v>44713</v>
      </c>
      <c r="BH164" s="6">
        <f t="shared" si="21"/>
        <v>9.0881708652792987</v>
      </c>
      <c r="BI164" s="7" t="str">
        <f>_xlfn.XLOOKUP(BI$1&amp;"|"&amp;TEXT($C164,"yyyymmdd"), RRPS_ALL[Key], RRPS_ALL[Yield to Maturity], "")</f>
        <v/>
      </c>
      <c r="BJ164" s="6" t="str">
        <f>_xlfn.XLOOKUP(BJ$1&amp;"|"&amp;TEXT($C164,"yyyymmdd"), RRPS_ALL[Key], RRPS_ALL[Mid Price], "")</f>
        <v/>
      </c>
      <c r="BK164" s="6" t="str">
        <f>_xlfn.XLOOKUP(BK$1&amp;"|"&amp;TEXT($C164,"yyyymmdd"), RRPS_ALL[Key], RRPS_ALL[Mid Yield], "")</f>
        <v/>
      </c>
      <c r="BL164" s="6" t="str">
        <f>_xlfn.XLOOKUP(BL$1&amp;"|"&amp;TEXT($C164,"yyyymmdd"), RRPS_ALL[Key], RRPS_ALL[Dirty Mid], "")</f>
        <v/>
      </c>
      <c r="BM164" s="6" t="str">
        <f>_xlfn.XLOOKUP(BM$1&amp;"|"&amp;TEXT($C164,"yyyymmdd"), RRPS_ALL[Key], RRPS_ALL[Clean Price Mid], "")</f>
        <v/>
      </c>
      <c r="BN164" s="6"/>
      <c r="BO164" s="6"/>
      <c r="BP164" s="6"/>
      <c r="BQ164" s="7" t="str">
        <f>_xlfn.XLOOKUP(BQ$1&amp;"|"&amp;TEXT($C164,"yyyymmdd"), RRPS_ALL[Key], RRPS_ALL[Yield to Maturity], "")</f>
        <v/>
      </c>
      <c r="BR164" s="6" t="str">
        <f>_xlfn.XLOOKUP(BR$1&amp;"|"&amp;TEXT($C164,"yyyymmdd"), RRPS_ALL[Key], RRPS_ALL[Mid Price], "")</f>
        <v/>
      </c>
      <c r="BS164" s="6" t="str">
        <f>_xlfn.XLOOKUP(BS$1&amp;"|"&amp;TEXT($C164,"yyyymmdd"), RRPS_ALL[Key], RRPS_ALL[Mid Yield], "")</f>
        <v/>
      </c>
      <c r="BT164" s="6" t="str">
        <f>_xlfn.XLOOKUP(BT$1&amp;"|"&amp;TEXT($C164,"yyyymmdd"), RRPS_ALL[Key], RRPS_ALL[Dirty Mid], "")</f>
        <v/>
      </c>
      <c r="BU164" s="6" t="str">
        <f>_xlfn.XLOOKUP(BU$1&amp;"|"&amp;TEXT($C164,"yyyymmdd"), RRPS_ALL[Key], RRPS_ALL[Clean Price Mid], "")</f>
        <v/>
      </c>
      <c r="BV164" s="6"/>
      <c r="BW164" s="6"/>
      <c r="BX164" s="6"/>
      <c r="BY164" s="7" t="str">
        <f>_xlfn.XLOOKUP(BY$1&amp;"|"&amp;TEXT($C164,"yyyymmdd"), RRPS_ALL[Key], RRPS_ALL[Yield to Maturity], "")</f>
        <v/>
      </c>
      <c r="BZ164" s="6" t="str">
        <f>_xlfn.XLOOKUP(BZ$1&amp;"|"&amp;TEXT($C164,"yyyymmdd"), RRPS_ALL[Key], RRPS_ALL[Mid Price], "")</f>
        <v/>
      </c>
      <c r="CA164" s="6" t="str">
        <f>_xlfn.XLOOKUP(CA$1&amp;"|"&amp;TEXT($C164,"yyyymmdd"), RRPS_ALL[Key], RRPS_ALL[Mid Yield], "")</f>
        <v/>
      </c>
      <c r="CB164" s="6" t="str">
        <f>_xlfn.XLOOKUP(CB$1&amp;"|"&amp;TEXT($C164,"yyyymmdd"), RRPS_ALL[Key], RRPS_ALL[Dirty Mid], "")</f>
        <v/>
      </c>
      <c r="CC164" s="6" t="str">
        <f>_xlfn.XLOOKUP(CC$1&amp;"|"&amp;TEXT($C164,"yyyymmdd"), RRPS_ALL[Key], RRPS_ALL[Clean Price Mid], "")</f>
        <v/>
      </c>
      <c r="CD164" s="6"/>
      <c r="CE164" s="6"/>
      <c r="CF164" s="6"/>
      <c r="CG164" s="7" t="str">
        <f>_xlfn.XLOOKUP(CG$1&amp;"|"&amp;TEXT($C164,"yyyymmdd"), RRPS_ALL[Key], RRPS_ALL[Yield to Maturity], "")</f>
        <v/>
      </c>
      <c r="CH164" s="6" t="str">
        <f>_xlfn.XLOOKUP(CH$1&amp;"|"&amp;TEXT($C164,"yyyymmdd"), RRPS_ALL[Key], RRPS_ALL[Mid Price], "")</f>
        <v/>
      </c>
      <c r="CI164" s="6" t="str">
        <f>_xlfn.XLOOKUP(CI$1&amp;"|"&amp;TEXT($C164,"yyyymmdd"), RRPS_ALL[Key], RRPS_ALL[Mid Yield], "")</f>
        <v/>
      </c>
      <c r="CJ164" s="6" t="str">
        <f>_xlfn.XLOOKUP(CJ$1&amp;"|"&amp;TEXT($C164,"yyyymmdd"), RRPS_ALL[Key], RRPS_ALL[Dirty Mid], "")</f>
        <v/>
      </c>
      <c r="CK164" s="6" t="str">
        <f>_xlfn.XLOOKUP(CK$1&amp;"|"&amp;TEXT($C164,"yyyymmdd"), RRPS_ALL[Key], RRPS_ALL[Clean Price Mid], "")</f>
        <v/>
      </c>
      <c r="CL164" s="6"/>
      <c r="CM164" s="6"/>
      <c r="CN164" s="6"/>
      <c r="CO164" s="7" t="str">
        <f>_xlfn.XLOOKUP(CO$1&amp;"|"&amp;TEXT($C164,"yyyymmdd"), RRPS_ALL[Key], RRPS_ALL[Yield to Maturity], "")</f>
        <v/>
      </c>
      <c r="CP164" s="6" t="str">
        <f>_xlfn.XLOOKUP(CP$1&amp;"|"&amp;TEXT($C164,"yyyymmdd"), RRPS_ALL[Key], RRPS_ALL[Mid Price], "")</f>
        <v/>
      </c>
      <c r="CQ164" s="6" t="str">
        <f>_xlfn.XLOOKUP(CQ$1&amp;"|"&amp;TEXT($C164,"yyyymmdd"), RRPS_ALL[Key], RRPS_ALL[Mid Yield], "")</f>
        <v/>
      </c>
      <c r="CR164" s="6" t="str">
        <f>_xlfn.XLOOKUP(CR$1&amp;"|"&amp;TEXT($C164,"yyyymmdd"), RRPS_ALL[Key], RRPS_ALL[Dirty Mid], "")</f>
        <v/>
      </c>
      <c r="CS164" s="6" t="str">
        <f>_xlfn.XLOOKUP(CS$1&amp;"|"&amp;TEXT($C164,"yyyymmdd"), RRPS_ALL[Key], RRPS_ALL[Clean Price Mid], "")</f>
        <v/>
      </c>
      <c r="CT164" s="6"/>
      <c r="CU164" s="6"/>
      <c r="CV164" s="6"/>
      <c r="CW164" s="7" t="str">
        <f>_xlfn.XLOOKUP(CW$1&amp;"|"&amp;TEXT($C164,"yyyymmdd"), RRPS_ALL[Key], RRPS_ALL[Yield to Maturity], "")</f>
        <v/>
      </c>
      <c r="CX164" s="6" t="str">
        <f>_xlfn.XLOOKUP(CX$1&amp;"|"&amp;TEXT($C164,"yyyymmdd"), RRPS_ALL[Key], RRPS_ALL[Mid Price], "")</f>
        <v/>
      </c>
      <c r="CY164" s="6" t="str">
        <f>_xlfn.XLOOKUP(CY$1&amp;"|"&amp;TEXT($C164,"yyyymmdd"), RRPS_ALL[Key], RRPS_ALL[Mid Yield], "")</f>
        <v/>
      </c>
      <c r="CZ164" s="6" t="str">
        <f>_xlfn.XLOOKUP(CZ$1&amp;"|"&amp;TEXT($C164,"yyyymmdd"), RRPS_ALL[Key], RRPS_ALL[Dirty Mid], "")</f>
        <v/>
      </c>
      <c r="DA164" s="6" t="str">
        <f>_xlfn.XLOOKUP(DA$1&amp;"|"&amp;TEXT($C164,"yyyymmdd"), RRPS_ALL[Key], RRPS_ALL[Clean Price Mid], "")</f>
        <v/>
      </c>
    </row>
    <row r="165" spans="1:105" x14ac:dyDescent="0.2">
      <c r="A165">
        <v>2013</v>
      </c>
      <c r="B165">
        <v>5</v>
      </c>
      <c r="C165" s="5">
        <f t="shared" si="18"/>
        <v>41425</v>
      </c>
      <c r="D165" s="6">
        <v>0.25</v>
      </c>
      <c r="E165" s="7" t="str">
        <f>_xlfn.XLOOKUP(E$1&amp;"|"&amp;TEXT($C165,"yyyymmdd"), RRPS_ALL[Key], RRPS_ALL[Yield to Maturity], "")</f>
        <v/>
      </c>
      <c r="F165" s="6" t="str">
        <f>_xlfn.XLOOKUP(F$1&amp;"|"&amp;TEXT($C165,"yyyymmdd"), RRPS_ALL[Key], RRPS_ALL[Mid Price], "")</f>
        <v/>
      </c>
      <c r="G165" s="6" t="str">
        <f>_xlfn.XLOOKUP(G$1&amp;"|"&amp;TEXT($C165,"yyyymmdd"), RRPS_ALL[Key], RRPS_ALL[Mid Yield], "")</f>
        <v/>
      </c>
      <c r="H165" s="6" t="str">
        <f>_xlfn.XLOOKUP(H$1&amp;"|"&amp;TEXT($C165,"yyyymmdd"), RRPS_ALL[Key], RRPS_ALL[Dirty Mid], "")</f>
        <v/>
      </c>
      <c r="I165" s="6" t="str">
        <f>_xlfn.XLOOKUP(I$1&amp;"|"&amp;TEXT($C165,"yyyymmdd"), RRPS_ALL[Key], RRPS_ALL[Clean Price Mid], "")</f>
        <v/>
      </c>
      <c r="J165" s="6"/>
      <c r="K165" s="6"/>
      <c r="L165" s="6"/>
      <c r="M165" s="7">
        <f>_xlfn.XLOOKUP(M$1&amp;"|"&amp;TEXT($C165,"yyyymmdd"), RRPS_ALL[Key], RRPS_ALL[Yield to Maturity], "")</f>
        <v>0.169902</v>
      </c>
      <c r="N165" s="6">
        <f>_xlfn.XLOOKUP(N$1&amp;"|"&amp;TEXT($C165,"yyyymmdd"), RRPS_ALL[Key], RRPS_ALL[Mid Price], "")</f>
        <v>170.22300000000001</v>
      </c>
      <c r="O165" s="6">
        <f>_xlfn.XLOOKUP(O$1&amp;"|"&amp;TEXT($C165,"yyyymmdd"), RRPS_ALL[Key], RRPS_ALL[Mid Yield], "")</f>
        <v>0.14085600000000001</v>
      </c>
      <c r="P165" s="6">
        <f>_xlfn.XLOOKUP(P$1&amp;"|"&amp;TEXT($C165,"yyyymmdd"), RRPS_ALL[Key], RRPS_ALL[Dirty Mid], "")</f>
        <v>0</v>
      </c>
      <c r="Q165" s="6">
        <f>_xlfn.XLOOKUP(Q$1&amp;"|"&amp;TEXT($C165,"yyyymmdd"), RRPS_ALL[Key], RRPS_ALL[Clean Price Mid], "")</f>
        <v>0</v>
      </c>
      <c r="R165" s="6">
        <v>0.04</v>
      </c>
      <c r="S165" s="5">
        <v>44166</v>
      </c>
      <c r="T165" s="6">
        <f t="shared" si="23"/>
        <v>7.5044490075290895</v>
      </c>
      <c r="U165" s="7">
        <f>_xlfn.XLOOKUP(U$1&amp;"|"&amp;TEXT($C165,"yyyymmdd"), RRPS_ALL[Key], RRPS_ALL[Yield to Maturity], "")</f>
        <v>0.49225999999999998</v>
      </c>
      <c r="V165" s="6">
        <f>_xlfn.XLOOKUP(V$1&amp;"|"&amp;TEXT($C165,"yyyymmdd"), RRPS_ALL[Key], RRPS_ALL[Mid Price], "")</f>
        <v>176.64099999999999</v>
      </c>
      <c r="W165" s="6">
        <f>_xlfn.XLOOKUP(W$1&amp;"|"&amp;TEXT($C165,"yyyymmdd"), RRPS_ALL[Key], RRPS_ALL[Mid Yield], "")</f>
        <v>0.482294</v>
      </c>
      <c r="X165" s="6">
        <f>_xlfn.XLOOKUP(X$1&amp;"|"&amp;TEXT($C165,"yyyymmdd"), RRPS_ALL[Key], RRPS_ALL[Dirty Mid], "")</f>
        <v>0</v>
      </c>
      <c r="Y165" s="6">
        <f>_xlfn.XLOOKUP(Y$1&amp;"|"&amp;TEXT($C165,"yyyymmdd"), RRPS_ALL[Key], RRPS_ALL[Clean Price Mid], "")</f>
        <v>0</v>
      </c>
      <c r="Z165" s="6">
        <v>3.5000000000000003E-2</v>
      </c>
      <c r="AA165" s="5">
        <v>47088</v>
      </c>
      <c r="AB165" s="6">
        <f t="shared" si="16"/>
        <v>15.504449007529089</v>
      </c>
      <c r="AC165" s="7">
        <f>_xlfn.XLOOKUP(AC$1&amp;"|"&amp;TEXT($C165,"yyyymmdd"), RRPS_ALL[Key], RRPS_ALL[Yield to Maturity], "")</f>
        <v>-0.34776899999999999</v>
      </c>
      <c r="AD165" s="6">
        <f>_xlfn.XLOOKUP(AD$1&amp;"|"&amp;TEXT($C165,"yyyymmdd"), RRPS_ALL[Key], RRPS_ALL[Mid Price], "")</f>
        <v>133.749</v>
      </c>
      <c r="AE165" s="6">
        <f>_xlfn.XLOOKUP(AE$1&amp;"|"&amp;TEXT($C165,"yyyymmdd"), RRPS_ALL[Key], RRPS_ALL[Mid Yield], "")</f>
        <v>-0.38605099999999998</v>
      </c>
      <c r="AF165" s="6">
        <f>_xlfn.XLOOKUP(AF$1&amp;"|"&amp;TEXT($C165,"yyyymmdd"), RRPS_ALL[Key], RRPS_ALL[Dirty Mid], "")</f>
        <v>2.1802800000000002</v>
      </c>
      <c r="AG165" s="6">
        <f>_xlfn.XLOOKUP(AG$1&amp;"|"&amp;TEXT($C165,"yyyymmdd"), RRPS_ALL[Key], RRPS_ALL[Clean Price Mid], "")</f>
        <v>2.3943850000000002</v>
      </c>
      <c r="AH165" s="6">
        <v>3.5000000000000003E-2</v>
      </c>
      <c r="AI165" s="5">
        <v>42339</v>
      </c>
      <c r="AJ165" s="6">
        <f t="shared" si="22"/>
        <v>2.504109589041096</v>
      </c>
      <c r="AK165" s="7" t="str">
        <f>_xlfn.XLOOKUP(AK$1&amp;"|"&amp;TEXT($C165,"yyyymmdd"), RRPS_ALL[Key], RRPS_ALL[Yield to Maturity], "")</f>
        <v/>
      </c>
      <c r="AL165" s="6" t="str">
        <f>_xlfn.XLOOKUP(AL$1&amp;"|"&amp;TEXT($C165,"yyyymmdd"), RRPS_ALL[Key], RRPS_ALL[Mid Price], "")</f>
        <v/>
      </c>
      <c r="AM165" s="6" t="str">
        <f>_xlfn.XLOOKUP(AM$1&amp;"|"&amp;TEXT($C165,"yyyymmdd"), RRPS_ALL[Key], RRPS_ALL[Mid Yield], "")</f>
        <v/>
      </c>
      <c r="AN165" s="6" t="str">
        <f>_xlfn.XLOOKUP(AN$1&amp;"|"&amp;TEXT($C165,"yyyymmdd"), RRPS_ALL[Key], RRPS_ALL[Dirty Mid], "")</f>
        <v/>
      </c>
      <c r="AO165" s="6" t="str">
        <f>_xlfn.XLOOKUP(AO$1&amp;"|"&amp;TEXT($C165,"yyyymmdd"), RRPS_ALL[Key], RRPS_ALL[Clean Price Mid], "")</f>
        <v/>
      </c>
      <c r="AP165" s="6"/>
      <c r="AQ165" s="6"/>
      <c r="AR165" s="6"/>
      <c r="AS165" s="7">
        <f>_xlfn.XLOOKUP(AS$1&amp;"|"&amp;TEXT($C165,"yyyymmdd"), RRPS_ALL[Key], RRPS_ALL[Yield to Maturity], "")</f>
        <v>-0.125114</v>
      </c>
      <c r="AT165" s="6">
        <f>_xlfn.XLOOKUP(AT$1&amp;"|"&amp;TEXT($C165,"yyyymmdd"), RRPS_ALL[Key], RRPS_ALL[Mid Price], "")</f>
        <v>105.768</v>
      </c>
      <c r="AU165" s="6">
        <f>_xlfn.XLOOKUP(AU$1&amp;"|"&amp;TEXT($C165,"yyyymmdd"), RRPS_ALL[Key], RRPS_ALL[Mid Yield], "")</f>
        <v>-0.15493599999999999</v>
      </c>
      <c r="AV165" s="6">
        <f>_xlfn.XLOOKUP(AV$1&amp;"|"&amp;TEXT($C165,"yyyymmdd"), RRPS_ALL[Key], RRPS_ALL[Dirty Mid], "")</f>
        <v>0</v>
      </c>
      <c r="AW165" s="6">
        <f>_xlfn.XLOOKUP(AW$1&amp;"|"&amp;TEXT($C165,"yyyymmdd"), RRPS_ALL[Key], RRPS_ALL[Clean Price Mid], "")</f>
        <v>0</v>
      </c>
      <c r="AX165" s="6">
        <v>5.0000000000000001E-3</v>
      </c>
      <c r="AY165" s="5">
        <v>42887</v>
      </c>
      <c r="AZ165" s="6">
        <f t="shared" ref="AZ165:AZ196" si="24">YEARFRAC($C165,AY165,1)</f>
        <v>4.0032858707557502</v>
      </c>
      <c r="BA165" s="7">
        <f>_xlfn.XLOOKUP(BA$1&amp;"|"&amp;TEXT($C165,"yyyymmdd"), RRPS_ALL[Key], RRPS_ALL[Yield to Maturity], "")</f>
        <v>0.231822</v>
      </c>
      <c r="BB165" s="6">
        <f>_xlfn.XLOOKUP(BB$1&amp;"|"&amp;TEXT($C165,"yyyymmdd"), RRPS_ALL[Key], RRPS_ALL[Mid Price], "")</f>
        <v>100.72499999999999</v>
      </c>
      <c r="BC165" s="6">
        <f>_xlfn.XLOOKUP(BC$1&amp;"|"&amp;TEXT($C165,"yyyymmdd"), RRPS_ALL[Key], RRPS_ALL[Mid Yield], "")</f>
        <v>0</v>
      </c>
      <c r="BD165" s="6">
        <f>_xlfn.XLOOKUP(BD$1&amp;"|"&amp;TEXT($C165,"yyyymmdd"), RRPS_ALL[Key], RRPS_ALL[Dirty Mid], "")</f>
        <v>0</v>
      </c>
      <c r="BE165" s="6">
        <f>_xlfn.XLOOKUP(BE$1&amp;"|"&amp;TEXT($C165,"yyyymmdd"), RRPS_ALL[Key], RRPS_ALL[Clean Price Mid], "")</f>
        <v>0</v>
      </c>
      <c r="BF165">
        <v>2.5000000000000001E-3</v>
      </c>
      <c r="BG165" s="5">
        <v>44713</v>
      </c>
      <c r="BH165" s="6">
        <f t="shared" si="21"/>
        <v>9.0032858707557502</v>
      </c>
      <c r="BI165" s="7" t="str">
        <f>_xlfn.XLOOKUP(BI$1&amp;"|"&amp;TEXT($C165,"yyyymmdd"), RRPS_ALL[Key], RRPS_ALL[Yield to Maturity], "")</f>
        <v/>
      </c>
      <c r="BJ165" s="6" t="str">
        <f>_xlfn.XLOOKUP(BJ$1&amp;"|"&amp;TEXT($C165,"yyyymmdd"), RRPS_ALL[Key], RRPS_ALL[Mid Price], "")</f>
        <v/>
      </c>
      <c r="BK165" s="6" t="str">
        <f>_xlfn.XLOOKUP(BK$1&amp;"|"&amp;TEXT($C165,"yyyymmdd"), RRPS_ALL[Key], RRPS_ALL[Mid Yield], "")</f>
        <v/>
      </c>
      <c r="BL165" s="6" t="str">
        <f>_xlfn.XLOOKUP(BL$1&amp;"|"&amp;TEXT($C165,"yyyymmdd"), RRPS_ALL[Key], RRPS_ALL[Dirty Mid], "")</f>
        <v/>
      </c>
      <c r="BM165" s="6" t="str">
        <f>_xlfn.XLOOKUP(BM$1&amp;"|"&amp;TEXT($C165,"yyyymmdd"), RRPS_ALL[Key], RRPS_ALL[Clean Price Mid], "")</f>
        <v/>
      </c>
      <c r="BN165" s="6"/>
      <c r="BO165" s="6"/>
      <c r="BP165" s="6"/>
      <c r="BQ165" s="7" t="str">
        <f>_xlfn.XLOOKUP(BQ$1&amp;"|"&amp;TEXT($C165,"yyyymmdd"), RRPS_ALL[Key], RRPS_ALL[Yield to Maturity], "")</f>
        <v/>
      </c>
      <c r="BR165" s="6" t="str">
        <f>_xlfn.XLOOKUP(BR$1&amp;"|"&amp;TEXT($C165,"yyyymmdd"), RRPS_ALL[Key], RRPS_ALL[Mid Price], "")</f>
        <v/>
      </c>
      <c r="BS165" s="6" t="str">
        <f>_xlfn.XLOOKUP(BS$1&amp;"|"&amp;TEXT($C165,"yyyymmdd"), RRPS_ALL[Key], RRPS_ALL[Mid Yield], "")</f>
        <v/>
      </c>
      <c r="BT165" s="6" t="str">
        <f>_xlfn.XLOOKUP(BT$1&amp;"|"&amp;TEXT($C165,"yyyymmdd"), RRPS_ALL[Key], RRPS_ALL[Dirty Mid], "")</f>
        <v/>
      </c>
      <c r="BU165" s="6" t="str">
        <f>_xlfn.XLOOKUP(BU$1&amp;"|"&amp;TEXT($C165,"yyyymmdd"), RRPS_ALL[Key], RRPS_ALL[Clean Price Mid], "")</f>
        <v/>
      </c>
      <c r="BV165" s="6"/>
      <c r="BW165" s="6"/>
      <c r="BX165" s="6"/>
      <c r="BY165" s="7" t="str">
        <f>_xlfn.XLOOKUP(BY$1&amp;"|"&amp;TEXT($C165,"yyyymmdd"), RRPS_ALL[Key], RRPS_ALL[Yield to Maturity], "")</f>
        <v/>
      </c>
      <c r="BZ165" s="6" t="str">
        <f>_xlfn.XLOOKUP(BZ$1&amp;"|"&amp;TEXT($C165,"yyyymmdd"), RRPS_ALL[Key], RRPS_ALL[Mid Price], "")</f>
        <v/>
      </c>
      <c r="CA165" s="6" t="str">
        <f>_xlfn.XLOOKUP(CA$1&amp;"|"&amp;TEXT($C165,"yyyymmdd"), RRPS_ALL[Key], RRPS_ALL[Mid Yield], "")</f>
        <v/>
      </c>
      <c r="CB165" s="6" t="str">
        <f>_xlfn.XLOOKUP(CB$1&amp;"|"&amp;TEXT($C165,"yyyymmdd"), RRPS_ALL[Key], RRPS_ALL[Dirty Mid], "")</f>
        <v/>
      </c>
      <c r="CC165" s="6" t="str">
        <f>_xlfn.XLOOKUP(CC$1&amp;"|"&amp;TEXT($C165,"yyyymmdd"), RRPS_ALL[Key], RRPS_ALL[Clean Price Mid], "")</f>
        <v/>
      </c>
      <c r="CD165" s="6"/>
      <c r="CE165" s="6"/>
      <c r="CF165" s="6"/>
      <c r="CG165" s="7" t="str">
        <f>_xlfn.XLOOKUP(CG$1&amp;"|"&amp;TEXT($C165,"yyyymmdd"), RRPS_ALL[Key], RRPS_ALL[Yield to Maturity], "")</f>
        <v/>
      </c>
      <c r="CH165" s="6" t="str">
        <f>_xlfn.XLOOKUP(CH$1&amp;"|"&amp;TEXT($C165,"yyyymmdd"), RRPS_ALL[Key], RRPS_ALL[Mid Price], "")</f>
        <v/>
      </c>
      <c r="CI165" s="6" t="str">
        <f>_xlfn.XLOOKUP(CI$1&amp;"|"&amp;TEXT($C165,"yyyymmdd"), RRPS_ALL[Key], RRPS_ALL[Mid Yield], "")</f>
        <v/>
      </c>
      <c r="CJ165" s="6" t="str">
        <f>_xlfn.XLOOKUP(CJ$1&amp;"|"&amp;TEXT($C165,"yyyymmdd"), RRPS_ALL[Key], RRPS_ALL[Dirty Mid], "")</f>
        <v/>
      </c>
      <c r="CK165" s="6" t="str">
        <f>_xlfn.XLOOKUP(CK$1&amp;"|"&amp;TEXT($C165,"yyyymmdd"), RRPS_ALL[Key], RRPS_ALL[Clean Price Mid], "")</f>
        <v/>
      </c>
      <c r="CL165" s="6"/>
      <c r="CM165" s="6"/>
      <c r="CN165" s="6"/>
      <c r="CO165" s="7" t="str">
        <f>_xlfn.XLOOKUP(CO$1&amp;"|"&amp;TEXT($C165,"yyyymmdd"), RRPS_ALL[Key], RRPS_ALL[Yield to Maturity], "")</f>
        <v/>
      </c>
      <c r="CP165" s="6" t="str">
        <f>_xlfn.XLOOKUP(CP$1&amp;"|"&amp;TEXT($C165,"yyyymmdd"), RRPS_ALL[Key], RRPS_ALL[Mid Price], "")</f>
        <v/>
      </c>
      <c r="CQ165" s="6" t="str">
        <f>_xlfn.XLOOKUP(CQ$1&amp;"|"&amp;TEXT($C165,"yyyymmdd"), RRPS_ALL[Key], RRPS_ALL[Mid Yield], "")</f>
        <v/>
      </c>
      <c r="CR165" s="6" t="str">
        <f>_xlfn.XLOOKUP(CR$1&amp;"|"&amp;TEXT($C165,"yyyymmdd"), RRPS_ALL[Key], RRPS_ALL[Dirty Mid], "")</f>
        <v/>
      </c>
      <c r="CS165" s="6" t="str">
        <f>_xlfn.XLOOKUP(CS$1&amp;"|"&amp;TEXT($C165,"yyyymmdd"), RRPS_ALL[Key], RRPS_ALL[Clean Price Mid], "")</f>
        <v/>
      </c>
      <c r="CT165" s="6"/>
      <c r="CU165" s="6"/>
      <c r="CV165" s="6"/>
      <c r="CW165" s="7" t="str">
        <f>_xlfn.XLOOKUP(CW$1&amp;"|"&amp;TEXT($C165,"yyyymmdd"), RRPS_ALL[Key], RRPS_ALL[Yield to Maturity], "")</f>
        <v/>
      </c>
      <c r="CX165" s="6" t="str">
        <f>_xlfn.XLOOKUP(CX$1&amp;"|"&amp;TEXT($C165,"yyyymmdd"), RRPS_ALL[Key], RRPS_ALL[Mid Price], "")</f>
        <v/>
      </c>
      <c r="CY165" s="6" t="str">
        <f>_xlfn.XLOOKUP(CY$1&amp;"|"&amp;TEXT($C165,"yyyymmdd"), RRPS_ALL[Key], RRPS_ALL[Mid Yield], "")</f>
        <v/>
      </c>
      <c r="CZ165" s="6" t="str">
        <f>_xlfn.XLOOKUP(CZ$1&amp;"|"&amp;TEXT($C165,"yyyymmdd"), RRPS_ALL[Key], RRPS_ALL[Dirty Mid], "")</f>
        <v/>
      </c>
      <c r="DA165" s="6" t="str">
        <f>_xlfn.XLOOKUP(DA$1&amp;"|"&amp;TEXT($C165,"yyyymmdd"), RRPS_ALL[Key], RRPS_ALL[Clean Price Mid], "")</f>
        <v/>
      </c>
    </row>
    <row r="166" spans="1:105" x14ac:dyDescent="0.2">
      <c r="A166">
        <v>2013</v>
      </c>
      <c r="B166">
        <v>6</v>
      </c>
      <c r="C166" s="5">
        <f t="shared" si="18"/>
        <v>41455</v>
      </c>
      <c r="D166" s="6">
        <v>0.25</v>
      </c>
      <c r="E166" s="7" t="str">
        <f>_xlfn.XLOOKUP(E$1&amp;"|"&amp;TEXT($C166,"yyyymmdd"), RRPS_ALL[Key], RRPS_ALL[Yield to Maturity], "")</f>
        <v/>
      </c>
      <c r="F166" s="6" t="str">
        <f>_xlfn.XLOOKUP(F$1&amp;"|"&amp;TEXT($C166,"yyyymmdd"), RRPS_ALL[Key], RRPS_ALL[Mid Price], "")</f>
        <v/>
      </c>
      <c r="G166" s="6" t="str">
        <f>_xlfn.XLOOKUP(G$1&amp;"|"&amp;TEXT($C166,"yyyymmdd"), RRPS_ALL[Key], RRPS_ALL[Mid Yield], "")</f>
        <v/>
      </c>
      <c r="H166" s="6" t="str">
        <f>_xlfn.XLOOKUP(H$1&amp;"|"&amp;TEXT($C166,"yyyymmdd"), RRPS_ALL[Key], RRPS_ALL[Dirty Mid], "")</f>
        <v/>
      </c>
      <c r="I166" s="6" t="str">
        <f>_xlfn.XLOOKUP(I$1&amp;"|"&amp;TEXT($C166,"yyyymmdd"), RRPS_ALL[Key], RRPS_ALL[Clean Price Mid], "")</f>
        <v/>
      </c>
      <c r="J166" s="6"/>
      <c r="K166" s="6"/>
      <c r="L166" s="6"/>
      <c r="M166" s="7">
        <f>_xlfn.XLOOKUP(M$1&amp;"|"&amp;TEXT($C166,"yyyymmdd"), RRPS_ALL[Key], RRPS_ALL[Yield to Maturity], "")</f>
        <v>0.21998100000000001</v>
      </c>
      <c r="N166" s="6">
        <f>_xlfn.XLOOKUP(N$1&amp;"|"&amp;TEXT($C166,"yyyymmdd"), RRPS_ALL[Key], RRPS_ALL[Mid Price], "")</f>
        <v>168.922</v>
      </c>
      <c r="O166" s="6">
        <f>_xlfn.XLOOKUP(O$1&amp;"|"&amp;TEXT($C166,"yyyymmdd"), RRPS_ALL[Key], RRPS_ALL[Mid Yield], "")</f>
        <v>0.190937</v>
      </c>
      <c r="P166" s="6">
        <f>_xlfn.XLOOKUP(P$1&amp;"|"&amp;TEXT($C166,"yyyymmdd"), RRPS_ALL[Key], RRPS_ALL[Dirty Mid], "")</f>
        <v>0</v>
      </c>
      <c r="Q166" s="6">
        <f>_xlfn.XLOOKUP(Q$1&amp;"|"&amp;TEXT($C166,"yyyymmdd"), RRPS_ALL[Key], RRPS_ALL[Clean Price Mid], "")</f>
        <v>0</v>
      </c>
      <c r="R166" s="6">
        <v>0.04</v>
      </c>
      <c r="S166" s="5">
        <v>44166</v>
      </c>
      <c r="T166" s="6">
        <f t="shared" si="23"/>
        <v>7.4223134839151266</v>
      </c>
      <c r="U166" s="7">
        <f>_xlfn.XLOOKUP(U$1&amp;"|"&amp;TEXT($C166,"yyyymmdd"), RRPS_ALL[Key], RRPS_ALL[Yield to Maturity], "")</f>
        <v>0.80386000000000002</v>
      </c>
      <c r="V166" s="6">
        <f>_xlfn.XLOOKUP(V$1&amp;"|"&amp;TEXT($C166,"yyyymmdd"), RRPS_ALL[Key], RRPS_ALL[Mid Price], "")</f>
        <v>170.18600000000001</v>
      </c>
      <c r="W166" s="6">
        <f>_xlfn.XLOOKUP(W$1&amp;"|"&amp;TEXT($C166,"yyyymmdd"), RRPS_ALL[Key], RRPS_ALL[Mid Yield], "")</f>
        <v>0.79339099999999996</v>
      </c>
      <c r="X166" s="6">
        <f>_xlfn.XLOOKUP(X$1&amp;"|"&amp;TEXT($C166,"yyyymmdd"), RRPS_ALL[Key], RRPS_ALL[Dirty Mid], "")</f>
        <v>0</v>
      </c>
      <c r="Y166" s="6">
        <f>_xlfn.XLOOKUP(Y$1&amp;"|"&amp;TEXT($C166,"yyyymmdd"), RRPS_ALL[Key], RRPS_ALL[Clean Price Mid], "")</f>
        <v>0</v>
      </c>
      <c r="Z166" s="6">
        <v>3.5000000000000003E-2</v>
      </c>
      <c r="AA166" s="5">
        <v>47088</v>
      </c>
      <c r="AB166" s="6">
        <f t="shared" si="16"/>
        <v>15.422313483915127</v>
      </c>
      <c r="AC166" s="7">
        <f>_xlfn.XLOOKUP(AC$1&amp;"|"&amp;TEXT($C166,"yyyymmdd"), RRPS_ALL[Key], RRPS_ALL[Yield to Maturity], "")</f>
        <v>-1.6348999999999999E-2</v>
      </c>
      <c r="AD166" s="6">
        <f>_xlfn.XLOOKUP(AD$1&amp;"|"&amp;TEXT($C166,"yyyymmdd"), RRPS_ALL[Key], RRPS_ALL[Mid Price], "")</f>
        <v>132.83600000000001</v>
      </c>
      <c r="AE166" s="6">
        <f>_xlfn.XLOOKUP(AE$1&amp;"|"&amp;TEXT($C166,"yyyymmdd"), RRPS_ALL[Key], RRPS_ALL[Mid Yield], "")</f>
        <v>-5.6224000000000003E-2</v>
      </c>
      <c r="AF166" s="6">
        <f>_xlfn.XLOOKUP(AF$1&amp;"|"&amp;TEXT($C166,"yyyymmdd"), RRPS_ALL[Key], RRPS_ALL[Dirty Mid], "")</f>
        <v>2.5214810000000001</v>
      </c>
      <c r="AG166" s="6">
        <f>_xlfn.XLOOKUP(AG$1&amp;"|"&amp;TEXT($C166,"yyyymmdd"), RRPS_ALL[Key], RRPS_ALL[Clean Price Mid], "")</f>
        <v>2.3161130000000001</v>
      </c>
      <c r="AH166" s="6">
        <v>3.5000000000000003E-2</v>
      </c>
      <c r="AI166" s="5">
        <v>42339</v>
      </c>
      <c r="AJ166" s="6">
        <f t="shared" si="22"/>
        <v>2.4219178082191779</v>
      </c>
      <c r="AK166" s="7" t="str">
        <f>_xlfn.XLOOKUP(AK$1&amp;"|"&amp;TEXT($C166,"yyyymmdd"), RRPS_ALL[Key], RRPS_ALL[Yield to Maturity], "")</f>
        <v/>
      </c>
      <c r="AL166" s="6" t="str">
        <f>_xlfn.XLOOKUP(AL$1&amp;"|"&amp;TEXT($C166,"yyyymmdd"), RRPS_ALL[Key], RRPS_ALL[Mid Price], "")</f>
        <v/>
      </c>
      <c r="AM166" s="6" t="str">
        <f>_xlfn.XLOOKUP(AM$1&amp;"|"&amp;TEXT($C166,"yyyymmdd"), RRPS_ALL[Key], RRPS_ALL[Mid Yield], "")</f>
        <v/>
      </c>
      <c r="AN166" s="6" t="str">
        <f>_xlfn.XLOOKUP(AN$1&amp;"|"&amp;TEXT($C166,"yyyymmdd"), RRPS_ALL[Key], RRPS_ALL[Dirty Mid], "")</f>
        <v/>
      </c>
      <c r="AO166" s="6" t="str">
        <f>_xlfn.XLOOKUP(AO$1&amp;"|"&amp;TEXT($C166,"yyyymmdd"), RRPS_ALL[Key], RRPS_ALL[Clean Price Mid], "")</f>
        <v/>
      </c>
      <c r="AP166" s="6"/>
      <c r="AQ166" s="6"/>
      <c r="AR166" s="6"/>
      <c r="AS166" s="7">
        <f>_xlfn.XLOOKUP(AS$1&amp;"|"&amp;TEXT($C166,"yyyymmdd"), RRPS_ALL[Key], RRPS_ALL[Yield to Maturity], "")</f>
        <v>0.24241599999999999</v>
      </c>
      <c r="AT166" s="6">
        <f>_xlfn.XLOOKUP(AT$1&amp;"|"&amp;TEXT($C166,"yyyymmdd"), RRPS_ALL[Key], RRPS_ALL[Mid Price], "")</f>
        <v>104.61199999999999</v>
      </c>
      <c r="AU166" s="6">
        <f>_xlfn.XLOOKUP(AU$1&amp;"|"&amp;TEXT($C166,"yyyymmdd"), RRPS_ALL[Key], RRPS_ALL[Mid Yield], "")</f>
        <v>0.211558</v>
      </c>
      <c r="AV166" s="6">
        <f>_xlfn.XLOOKUP(AV$1&amp;"|"&amp;TEXT($C166,"yyyymmdd"), RRPS_ALL[Key], RRPS_ALL[Dirty Mid], "")</f>
        <v>0</v>
      </c>
      <c r="AW166" s="6">
        <f>_xlfn.XLOOKUP(AW$1&amp;"|"&amp;TEXT($C166,"yyyymmdd"), RRPS_ALL[Key], RRPS_ALL[Clean Price Mid], "")</f>
        <v>0</v>
      </c>
      <c r="AX166" s="6">
        <v>5.0000000000000001E-3</v>
      </c>
      <c r="AY166" s="5">
        <v>42887</v>
      </c>
      <c r="AZ166" s="6">
        <f t="shared" si="24"/>
        <v>3.9211391018619937</v>
      </c>
      <c r="BA166" s="7">
        <f>_xlfn.XLOOKUP(BA$1&amp;"|"&amp;TEXT($C166,"yyyymmdd"), RRPS_ALL[Key], RRPS_ALL[Yield to Maturity], "")</f>
        <v>0.64669500000000002</v>
      </c>
      <c r="BB166" s="6">
        <f>_xlfn.XLOOKUP(BB$1&amp;"|"&amp;TEXT($C166,"yyyymmdd"), RRPS_ALL[Key], RRPS_ALL[Mid Price], "")</f>
        <v>97.491</v>
      </c>
      <c r="BC166" s="6">
        <f>_xlfn.XLOOKUP(BC$1&amp;"|"&amp;TEXT($C166,"yyyymmdd"), RRPS_ALL[Key], RRPS_ALL[Mid Yield], "")</f>
        <v>0</v>
      </c>
      <c r="BD166" s="6">
        <f>_xlfn.XLOOKUP(BD$1&amp;"|"&amp;TEXT($C166,"yyyymmdd"), RRPS_ALL[Key], RRPS_ALL[Dirty Mid], "")</f>
        <v>0</v>
      </c>
      <c r="BE166" s="6">
        <f>_xlfn.XLOOKUP(BE$1&amp;"|"&amp;TEXT($C166,"yyyymmdd"), RRPS_ALL[Key], RRPS_ALL[Clean Price Mid], "")</f>
        <v>0</v>
      </c>
      <c r="BF166">
        <v>2.5000000000000001E-3</v>
      </c>
      <c r="BG166" s="5">
        <v>44713</v>
      </c>
      <c r="BH166" s="6">
        <f t="shared" si="21"/>
        <v>8.9211391018619945</v>
      </c>
      <c r="BI166" s="7" t="str">
        <f>_xlfn.XLOOKUP(BI$1&amp;"|"&amp;TEXT($C166,"yyyymmdd"), RRPS_ALL[Key], RRPS_ALL[Yield to Maturity], "")</f>
        <v/>
      </c>
      <c r="BJ166" s="6" t="str">
        <f>_xlfn.XLOOKUP(BJ$1&amp;"|"&amp;TEXT($C166,"yyyymmdd"), RRPS_ALL[Key], RRPS_ALL[Mid Price], "")</f>
        <v/>
      </c>
      <c r="BK166" s="6" t="str">
        <f>_xlfn.XLOOKUP(BK$1&amp;"|"&amp;TEXT($C166,"yyyymmdd"), RRPS_ALL[Key], RRPS_ALL[Mid Yield], "")</f>
        <v/>
      </c>
      <c r="BL166" s="6" t="str">
        <f>_xlfn.XLOOKUP(BL$1&amp;"|"&amp;TEXT($C166,"yyyymmdd"), RRPS_ALL[Key], RRPS_ALL[Dirty Mid], "")</f>
        <v/>
      </c>
      <c r="BM166" s="6" t="str">
        <f>_xlfn.XLOOKUP(BM$1&amp;"|"&amp;TEXT($C166,"yyyymmdd"), RRPS_ALL[Key], RRPS_ALL[Clean Price Mid], "")</f>
        <v/>
      </c>
      <c r="BN166" s="6"/>
      <c r="BO166" s="6"/>
      <c r="BP166" s="6"/>
      <c r="BQ166" s="7" t="str">
        <f>_xlfn.XLOOKUP(BQ$1&amp;"|"&amp;TEXT($C166,"yyyymmdd"), RRPS_ALL[Key], RRPS_ALL[Yield to Maturity], "")</f>
        <v/>
      </c>
      <c r="BR166" s="6" t="str">
        <f>_xlfn.XLOOKUP(BR$1&amp;"|"&amp;TEXT($C166,"yyyymmdd"), RRPS_ALL[Key], RRPS_ALL[Mid Price], "")</f>
        <v/>
      </c>
      <c r="BS166" s="6" t="str">
        <f>_xlfn.XLOOKUP(BS$1&amp;"|"&amp;TEXT($C166,"yyyymmdd"), RRPS_ALL[Key], RRPS_ALL[Mid Yield], "")</f>
        <v/>
      </c>
      <c r="BT166" s="6" t="str">
        <f>_xlfn.XLOOKUP(BT$1&amp;"|"&amp;TEXT($C166,"yyyymmdd"), RRPS_ALL[Key], RRPS_ALL[Dirty Mid], "")</f>
        <v/>
      </c>
      <c r="BU166" s="6" t="str">
        <f>_xlfn.XLOOKUP(BU$1&amp;"|"&amp;TEXT($C166,"yyyymmdd"), RRPS_ALL[Key], RRPS_ALL[Clean Price Mid], "")</f>
        <v/>
      </c>
      <c r="BV166" s="6"/>
      <c r="BW166" s="6"/>
      <c r="BX166" s="6"/>
      <c r="BY166" s="7" t="str">
        <f>_xlfn.XLOOKUP(BY$1&amp;"|"&amp;TEXT($C166,"yyyymmdd"), RRPS_ALL[Key], RRPS_ALL[Yield to Maturity], "")</f>
        <v/>
      </c>
      <c r="BZ166" s="6" t="str">
        <f>_xlfn.XLOOKUP(BZ$1&amp;"|"&amp;TEXT($C166,"yyyymmdd"), RRPS_ALL[Key], RRPS_ALL[Mid Price], "")</f>
        <v/>
      </c>
      <c r="CA166" s="6" t="str">
        <f>_xlfn.XLOOKUP(CA$1&amp;"|"&amp;TEXT($C166,"yyyymmdd"), RRPS_ALL[Key], RRPS_ALL[Mid Yield], "")</f>
        <v/>
      </c>
      <c r="CB166" s="6" t="str">
        <f>_xlfn.XLOOKUP(CB$1&amp;"|"&amp;TEXT($C166,"yyyymmdd"), RRPS_ALL[Key], RRPS_ALL[Dirty Mid], "")</f>
        <v/>
      </c>
      <c r="CC166" s="6" t="str">
        <f>_xlfn.XLOOKUP(CC$1&amp;"|"&amp;TEXT($C166,"yyyymmdd"), RRPS_ALL[Key], RRPS_ALL[Clean Price Mid], "")</f>
        <v/>
      </c>
      <c r="CD166" s="6"/>
      <c r="CE166" s="6"/>
      <c r="CF166" s="6"/>
      <c r="CG166" s="7" t="str">
        <f>_xlfn.XLOOKUP(CG$1&amp;"|"&amp;TEXT($C166,"yyyymmdd"), RRPS_ALL[Key], RRPS_ALL[Yield to Maturity], "")</f>
        <v/>
      </c>
      <c r="CH166" s="6" t="str">
        <f>_xlfn.XLOOKUP(CH$1&amp;"|"&amp;TEXT($C166,"yyyymmdd"), RRPS_ALL[Key], RRPS_ALL[Mid Price], "")</f>
        <v/>
      </c>
      <c r="CI166" s="6" t="str">
        <f>_xlfn.XLOOKUP(CI$1&amp;"|"&amp;TEXT($C166,"yyyymmdd"), RRPS_ALL[Key], RRPS_ALL[Mid Yield], "")</f>
        <v/>
      </c>
      <c r="CJ166" s="6" t="str">
        <f>_xlfn.XLOOKUP(CJ$1&amp;"|"&amp;TEXT($C166,"yyyymmdd"), RRPS_ALL[Key], RRPS_ALL[Dirty Mid], "")</f>
        <v/>
      </c>
      <c r="CK166" s="6" t="str">
        <f>_xlfn.XLOOKUP(CK$1&amp;"|"&amp;TEXT($C166,"yyyymmdd"), RRPS_ALL[Key], RRPS_ALL[Clean Price Mid], "")</f>
        <v/>
      </c>
      <c r="CL166" s="6"/>
      <c r="CM166" s="6"/>
      <c r="CN166" s="6"/>
      <c r="CO166" s="7" t="str">
        <f>_xlfn.XLOOKUP(CO$1&amp;"|"&amp;TEXT($C166,"yyyymmdd"), RRPS_ALL[Key], RRPS_ALL[Yield to Maturity], "")</f>
        <v/>
      </c>
      <c r="CP166" s="6" t="str">
        <f>_xlfn.XLOOKUP(CP$1&amp;"|"&amp;TEXT($C166,"yyyymmdd"), RRPS_ALL[Key], RRPS_ALL[Mid Price], "")</f>
        <v/>
      </c>
      <c r="CQ166" s="6" t="str">
        <f>_xlfn.XLOOKUP(CQ$1&amp;"|"&amp;TEXT($C166,"yyyymmdd"), RRPS_ALL[Key], RRPS_ALL[Mid Yield], "")</f>
        <v/>
      </c>
      <c r="CR166" s="6" t="str">
        <f>_xlfn.XLOOKUP(CR$1&amp;"|"&amp;TEXT($C166,"yyyymmdd"), RRPS_ALL[Key], RRPS_ALL[Dirty Mid], "")</f>
        <v/>
      </c>
      <c r="CS166" s="6" t="str">
        <f>_xlfn.XLOOKUP(CS$1&amp;"|"&amp;TEXT($C166,"yyyymmdd"), RRPS_ALL[Key], RRPS_ALL[Clean Price Mid], "")</f>
        <v/>
      </c>
      <c r="CT166" s="6"/>
      <c r="CU166" s="6"/>
      <c r="CV166" s="6"/>
      <c r="CW166" s="7" t="str">
        <f>_xlfn.XLOOKUP(CW$1&amp;"|"&amp;TEXT($C166,"yyyymmdd"), RRPS_ALL[Key], RRPS_ALL[Yield to Maturity], "")</f>
        <v/>
      </c>
      <c r="CX166" s="6" t="str">
        <f>_xlfn.XLOOKUP(CX$1&amp;"|"&amp;TEXT($C166,"yyyymmdd"), RRPS_ALL[Key], RRPS_ALL[Mid Price], "")</f>
        <v/>
      </c>
      <c r="CY166" s="6" t="str">
        <f>_xlfn.XLOOKUP(CY$1&amp;"|"&amp;TEXT($C166,"yyyymmdd"), RRPS_ALL[Key], RRPS_ALL[Mid Yield], "")</f>
        <v/>
      </c>
      <c r="CZ166" s="6" t="str">
        <f>_xlfn.XLOOKUP(CZ$1&amp;"|"&amp;TEXT($C166,"yyyymmdd"), RRPS_ALL[Key], RRPS_ALL[Dirty Mid], "")</f>
        <v/>
      </c>
      <c r="DA166" s="6" t="str">
        <f>_xlfn.XLOOKUP(DA$1&amp;"|"&amp;TEXT($C166,"yyyymmdd"), RRPS_ALL[Key], RRPS_ALL[Clean Price Mid], "")</f>
        <v/>
      </c>
    </row>
    <row r="167" spans="1:105" x14ac:dyDescent="0.2">
      <c r="A167">
        <v>2013</v>
      </c>
      <c r="B167">
        <v>7</v>
      </c>
      <c r="C167" s="5">
        <f t="shared" si="18"/>
        <v>41486</v>
      </c>
      <c r="D167" s="6">
        <v>0.25</v>
      </c>
      <c r="E167" s="7" t="str">
        <f>_xlfn.XLOOKUP(E$1&amp;"|"&amp;TEXT($C167,"yyyymmdd"), RRPS_ALL[Key], RRPS_ALL[Yield to Maturity], "")</f>
        <v/>
      </c>
      <c r="F167" s="6" t="str">
        <f>_xlfn.XLOOKUP(F$1&amp;"|"&amp;TEXT($C167,"yyyymmdd"), RRPS_ALL[Key], RRPS_ALL[Mid Price], "")</f>
        <v/>
      </c>
      <c r="G167" s="6" t="str">
        <f>_xlfn.XLOOKUP(G$1&amp;"|"&amp;TEXT($C167,"yyyymmdd"), RRPS_ALL[Key], RRPS_ALL[Mid Yield], "")</f>
        <v/>
      </c>
      <c r="H167" s="6" t="str">
        <f>_xlfn.XLOOKUP(H$1&amp;"|"&amp;TEXT($C167,"yyyymmdd"), RRPS_ALL[Key], RRPS_ALL[Dirty Mid], "")</f>
        <v/>
      </c>
      <c r="I167" s="6" t="str">
        <f>_xlfn.XLOOKUP(I$1&amp;"|"&amp;TEXT($C167,"yyyymmdd"), RRPS_ALL[Key], RRPS_ALL[Clean Price Mid], "")</f>
        <v/>
      </c>
      <c r="J167" s="6"/>
      <c r="K167" s="6"/>
      <c r="L167" s="6"/>
      <c r="M167" s="7">
        <f>_xlfn.XLOOKUP(M$1&amp;"|"&amp;TEXT($C167,"yyyymmdd"), RRPS_ALL[Key], RRPS_ALL[Yield to Maturity], "")</f>
        <v>0.31054799999999999</v>
      </c>
      <c r="N167" s="6">
        <f>_xlfn.XLOOKUP(N$1&amp;"|"&amp;TEXT($C167,"yyyymmdd"), RRPS_ALL[Key], RRPS_ALL[Mid Price], "")</f>
        <v>169.38800000000001</v>
      </c>
      <c r="O167" s="6">
        <f>_xlfn.XLOOKUP(O$1&amp;"|"&amp;TEXT($C167,"yyyymmdd"), RRPS_ALL[Key], RRPS_ALL[Mid Yield], "")</f>
        <v>0.281777</v>
      </c>
      <c r="P167" s="6">
        <f>_xlfn.XLOOKUP(P$1&amp;"|"&amp;TEXT($C167,"yyyymmdd"), RRPS_ALL[Key], RRPS_ALL[Dirty Mid], "")</f>
        <v>0</v>
      </c>
      <c r="Q167" s="6">
        <f>_xlfn.XLOOKUP(Q$1&amp;"|"&amp;TEXT($C167,"yyyymmdd"), RRPS_ALL[Key], RRPS_ALL[Clean Price Mid], "")</f>
        <v>0</v>
      </c>
      <c r="R167" s="6">
        <v>0.04</v>
      </c>
      <c r="S167" s="5">
        <v>44166</v>
      </c>
      <c r="T167" s="6">
        <f t="shared" si="23"/>
        <v>7.3374401095140316</v>
      </c>
      <c r="U167" s="7">
        <f>_xlfn.XLOOKUP(U$1&amp;"|"&amp;TEXT($C167,"yyyymmdd"), RRPS_ALL[Key], RRPS_ALL[Yield to Maturity], "")</f>
        <v>0.76675400000000005</v>
      </c>
      <c r="V167" s="6">
        <f>_xlfn.XLOOKUP(V$1&amp;"|"&amp;TEXT($C167,"yyyymmdd"), RRPS_ALL[Key], RRPS_ALL[Mid Price], "")</f>
        <v>171.327</v>
      </c>
      <c r="W167" s="6">
        <f>_xlfn.XLOOKUP(W$1&amp;"|"&amp;TEXT($C167,"yyyymmdd"), RRPS_ALL[Key], RRPS_ALL[Mid Yield], "")</f>
        <v>0.75631199999999998</v>
      </c>
      <c r="X167" s="6">
        <f>_xlfn.XLOOKUP(X$1&amp;"|"&amp;TEXT($C167,"yyyymmdd"), RRPS_ALL[Key], RRPS_ALL[Dirty Mid], "")</f>
        <v>0</v>
      </c>
      <c r="Y167" s="6">
        <f>_xlfn.XLOOKUP(Y$1&amp;"|"&amp;TEXT($C167,"yyyymmdd"), RRPS_ALL[Key], RRPS_ALL[Clean Price Mid], "")</f>
        <v>0</v>
      </c>
      <c r="Z167" s="6">
        <v>3.5000000000000003E-2</v>
      </c>
      <c r="AA167" s="5">
        <v>47088</v>
      </c>
      <c r="AB167" s="6">
        <f t="shared" si="16"/>
        <v>15.337440109514031</v>
      </c>
      <c r="AC167" s="7">
        <f>_xlfn.XLOOKUP(AC$1&amp;"|"&amp;TEXT($C167,"yyyymmdd"), RRPS_ALL[Key], RRPS_ALL[Yield to Maturity], "")</f>
        <v>5.9790000000000003E-2</v>
      </c>
      <c r="AD167" s="6">
        <f>_xlfn.XLOOKUP(AD$1&amp;"|"&amp;TEXT($C167,"yyyymmdd"), RRPS_ALL[Key], RRPS_ALL[Mid Price], "")</f>
        <v>132.69300000000001</v>
      </c>
      <c r="AE167" s="6">
        <f>_xlfn.XLOOKUP(AE$1&amp;"|"&amp;TEXT($C167,"yyyymmdd"), RRPS_ALL[Key], RRPS_ALL[Mid Yield], "")</f>
        <v>1.8364999999999999E-2</v>
      </c>
      <c r="AF167" s="6">
        <f>_xlfn.XLOOKUP(AF$1&amp;"|"&amp;TEXT($C167,"yyyymmdd"), RRPS_ALL[Key], RRPS_ALL[Dirty Mid], "")</f>
        <v>2.9123770000000002</v>
      </c>
      <c r="AG167" s="6">
        <f>_xlfn.XLOOKUP(AG$1&amp;"|"&amp;TEXT($C167,"yyyymmdd"), RRPS_ALL[Key], RRPS_ALL[Clean Price Mid], "")</f>
        <v>2.2271100000000001</v>
      </c>
      <c r="AH167" s="6">
        <v>3.5000000000000003E-2</v>
      </c>
      <c r="AI167" s="5">
        <v>42339</v>
      </c>
      <c r="AJ167" s="6">
        <f t="shared" si="22"/>
        <v>2.3369863013698629</v>
      </c>
      <c r="AK167" s="7" t="str">
        <f>_xlfn.XLOOKUP(AK$1&amp;"|"&amp;TEXT($C167,"yyyymmdd"), RRPS_ALL[Key], RRPS_ALL[Yield to Maturity], "")</f>
        <v/>
      </c>
      <c r="AL167" s="6" t="str">
        <f>_xlfn.XLOOKUP(AL$1&amp;"|"&amp;TEXT($C167,"yyyymmdd"), RRPS_ALL[Key], RRPS_ALL[Mid Price], "")</f>
        <v/>
      </c>
      <c r="AM167" s="6" t="str">
        <f>_xlfn.XLOOKUP(AM$1&amp;"|"&amp;TEXT($C167,"yyyymmdd"), RRPS_ALL[Key], RRPS_ALL[Mid Yield], "")</f>
        <v/>
      </c>
      <c r="AN167" s="6" t="str">
        <f>_xlfn.XLOOKUP(AN$1&amp;"|"&amp;TEXT($C167,"yyyymmdd"), RRPS_ALL[Key], RRPS_ALL[Dirty Mid], "")</f>
        <v/>
      </c>
      <c r="AO167" s="6" t="str">
        <f>_xlfn.XLOOKUP(AO$1&amp;"|"&amp;TEXT($C167,"yyyymmdd"), RRPS_ALL[Key], RRPS_ALL[Clean Price Mid], "")</f>
        <v/>
      </c>
      <c r="AP167" s="6"/>
      <c r="AQ167" s="6"/>
      <c r="AR167" s="6"/>
      <c r="AS167" s="7">
        <f>_xlfn.XLOOKUP(AS$1&amp;"|"&amp;TEXT($C167,"yyyymmdd"), RRPS_ALL[Key], RRPS_ALL[Yield to Maturity], "")</f>
        <v>0.25100600000000001</v>
      </c>
      <c r="AT167" s="6">
        <f>_xlfn.XLOOKUP(AT$1&amp;"|"&amp;TEXT($C167,"yyyymmdd"), RRPS_ALL[Key], RRPS_ALL[Mid Price], "")</f>
        <v>104.925</v>
      </c>
      <c r="AU167" s="6">
        <f>_xlfn.XLOOKUP(AU$1&amp;"|"&amp;TEXT($C167,"yyyymmdd"), RRPS_ALL[Key], RRPS_ALL[Mid Yield], "")</f>
        <v>0.21953</v>
      </c>
      <c r="AV167" s="6">
        <f>_xlfn.XLOOKUP(AV$1&amp;"|"&amp;TEXT($C167,"yyyymmdd"), RRPS_ALL[Key], RRPS_ALL[Dirty Mid], "")</f>
        <v>0</v>
      </c>
      <c r="AW167" s="6">
        <f>_xlfn.XLOOKUP(AW$1&amp;"|"&amp;TEXT($C167,"yyyymmdd"), RRPS_ALL[Key], RRPS_ALL[Clean Price Mid], "")</f>
        <v>0</v>
      </c>
      <c r="AX167" s="6">
        <v>5.0000000000000001E-3</v>
      </c>
      <c r="AY167" s="5">
        <v>42887</v>
      </c>
      <c r="AZ167" s="6">
        <f t="shared" si="24"/>
        <v>3.8362541073384446</v>
      </c>
      <c r="BA167" s="7">
        <f>_xlfn.XLOOKUP(BA$1&amp;"|"&amp;TEXT($C167,"yyyymmdd"), RRPS_ALL[Key], RRPS_ALL[Yield to Maturity], "")</f>
        <v>0.59751399999999999</v>
      </c>
      <c r="BB167" s="6">
        <f>_xlfn.XLOOKUP(BB$1&amp;"|"&amp;TEXT($C167,"yyyymmdd"), RRPS_ALL[Key], RRPS_ALL[Mid Price], "")</f>
        <v>98.287000000000006</v>
      </c>
      <c r="BC167" s="6">
        <f>_xlfn.XLOOKUP(BC$1&amp;"|"&amp;TEXT($C167,"yyyymmdd"), RRPS_ALL[Key], RRPS_ALL[Mid Yield], "")</f>
        <v>0</v>
      </c>
      <c r="BD167" s="6">
        <f>_xlfn.XLOOKUP(BD$1&amp;"|"&amp;TEXT($C167,"yyyymmdd"), RRPS_ALL[Key], RRPS_ALL[Dirty Mid], "")</f>
        <v>0</v>
      </c>
      <c r="BE167" s="6">
        <f>_xlfn.XLOOKUP(BE$1&amp;"|"&amp;TEXT($C167,"yyyymmdd"), RRPS_ALL[Key], RRPS_ALL[Clean Price Mid], "")</f>
        <v>0</v>
      </c>
      <c r="BF167">
        <v>2.5000000000000001E-3</v>
      </c>
      <c r="BG167" s="5">
        <v>44713</v>
      </c>
      <c r="BH167" s="6">
        <f t="shared" si="21"/>
        <v>8.8362541073384442</v>
      </c>
      <c r="BI167" s="7" t="str">
        <f>_xlfn.XLOOKUP(BI$1&amp;"|"&amp;TEXT($C167,"yyyymmdd"), RRPS_ALL[Key], RRPS_ALL[Yield to Maturity], "")</f>
        <v/>
      </c>
      <c r="BJ167" s="6" t="str">
        <f>_xlfn.XLOOKUP(BJ$1&amp;"|"&amp;TEXT($C167,"yyyymmdd"), RRPS_ALL[Key], RRPS_ALL[Mid Price], "")</f>
        <v/>
      </c>
      <c r="BK167" s="6" t="str">
        <f>_xlfn.XLOOKUP(BK$1&amp;"|"&amp;TEXT($C167,"yyyymmdd"), RRPS_ALL[Key], RRPS_ALL[Mid Yield], "")</f>
        <v/>
      </c>
      <c r="BL167" s="6" t="str">
        <f>_xlfn.XLOOKUP(BL$1&amp;"|"&amp;TEXT($C167,"yyyymmdd"), RRPS_ALL[Key], RRPS_ALL[Dirty Mid], "")</f>
        <v/>
      </c>
      <c r="BM167" s="6" t="str">
        <f>_xlfn.XLOOKUP(BM$1&amp;"|"&amp;TEXT($C167,"yyyymmdd"), RRPS_ALL[Key], RRPS_ALL[Clean Price Mid], "")</f>
        <v/>
      </c>
      <c r="BN167" s="6"/>
      <c r="BO167" s="6"/>
      <c r="BP167" s="6"/>
      <c r="BQ167" s="7" t="str">
        <f>_xlfn.XLOOKUP(BQ$1&amp;"|"&amp;TEXT($C167,"yyyymmdd"), RRPS_ALL[Key], RRPS_ALL[Yield to Maturity], "")</f>
        <v/>
      </c>
      <c r="BR167" s="6" t="str">
        <f>_xlfn.XLOOKUP(BR$1&amp;"|"&amp;TEXT($C167,"yyyymmdd"), RRPS_ALL[Key], RRPS_ALL[Mid Price], "")</f>
        <v/>
      </c>
      <c r="BS167" s="6" t="str">
        <f>_xlfn.XLOOKUP(BS$1&amp;"|"&amp;TEXT($C167,"yyyymmdd"), RRPS_ALL[Key], RRPS_ALL[Mid Yield], "")</f>
        <v/>
      </c>
      <c r="BT167" s="6" t="str">
        <f>_xlfn.XLOOKUP(BT$1&amp;"|"&amp;TEXT($C167,"yyyymmdd"), RRPS_ALL[Key], RRPS_ALL[Dirty Mid], "")</f>
        <v/>
      </c>
      <c r="BU167" s="6" t="str">
        <f>_xlfn.XLOOKUP(BU$1&amp;"|"&amp;TEXT($C167,"yyyymmdd"), RRPS_ALL[Key], RRPS_ALL[Clean Price Mid], "")</f>
        <v/>
      </c>
      <c r="BV167" s="6"/>
      <c r="BW167" s="6"/>
      <c r="BX167" s="6"/>
      <c r="BY167" s="7" t="str">
        <f>_xlfn.XLOOKUP(BY$1&amp;"|"&amp;TEXT($C167,"yyyymmdd"), RRPS_ALL[Key], RRPS_ALL[Yield to Maturity], "")</f>
        <v/>
      </c>
      <c r="BZ167" s="6" t="str">
        <f>_xlfn.XLOOKUP(BZ$1&amp;"|"&amp;TEXT($C167,"yyyymmdd"), RRPS_ALL[Key], RRPS_ALL[Mid Price], "")</f>
        <v/>
      </c>
      <c r="CA167" s="6" t="str">
        <f>_xlfn.XLOOKUP(CA$1&amp;"|"&amp;TEXT($C167,"yyyymmdd"), RRPS_ALL[Key], RRPS_ALL[Mid Yield], "")</f>
        <v/>
      </c>
      <c r="CB167" s="6" t="str">
        <f>_xlfn.XLOOKUP(CB$1&amp;"|"&amp;TEXT($C167,"yyyymmdd"), RRPS_ALL[Key], RRPS_ALL[Dirty Mid], "")</f>
        <v/>
      </c>
      <c r="CC167" s="6" t="str">
        <f>_xlfn.XLOOKUP(CC$1&amp;"|"&amp;TEXT($C167,"yyyymmdd"), RRPS_ALL[Key], RRPS_ALL[Clean Price Mid], "")</f>
        <v/>
      </c>
      <c r="CD167" s="6"/>
      <c r="CE167" s="6"/>
      <c r="CF167" s="6"/>
      <c r="CG167" s="7" t="str">
        <f>_xlfn.XLOOKUP(CG$1&amp;"|"&amp;TEXT($C167,"yyyymmdd"), RRPS_ALL[Key], RRPS_ALL[Yield to Maturity], "")</f>
        <v/>
      </c>
      <c r="CH167" s="6" t="str">
        <f>_xlfn.XLOOKUP(CH$1&amp;"|"&amp;TEXT($C167,"yyyymmdd"), RRPS_ALL[Key], RRPS_ALL[Mid Price], "")</f>
        <v/>
      </c>
      <c r="CI167" s="6" t="str">
        <f>_xlfn.XLOOKUP(CI$1&amp;"|"&amp;TEXT($C167,"yyyymmdd"), RRPS_ALL[Key], RRPS_ALL[Mid Yield], "")</f>
        <v/>
      </c>
      <c r="CJ167" s="6" t="str">
        <f>_xlfn.XLOOKUP(CJ$1&amp;"|"&amp;TEXT($C167,"yyyymmdd"), RRPS_ALL[Key], RRPS_ALL[Dirty Mid], "")</f>
        <v/>
      </c>
      <c r="CK167" s="6" t="str">
        <f>_xlfn.XLOOKUP(CK$1&amp;"|"&amp;TEXT($C167,"yyyymmdd"), RRPS_ALL[Key], RRPS_ALL[Clean Price Mid], "")</f>
        <v/>
      </c>
      <c r="CL167" s="6"/>
      <c r="CM167" s="6"/>
      <c r="CN167" s="6"/>
      <c r="CO167" s="7" t="str">
        <f>_xlfn.XLOOKUP(CO$1&amp;"|"&amp;TEXT($C167,"yyyymmdd"), RRPS_ALL[Key], RRPS_ALL[Yield to Maturity], "")</f>
        <v/>
      </c>
      <c r="CP167" s="6" t="str">
        <f>_xlfn.XLOOKUP(CP$1&amp;"|"&amp;TEXT($C167,"yyyymmdd"), RRPS_ALL[Key], RRPS_ALL[Mid Price], "")</f>
        <v/>
      </c>
      <c r="CQ167" s="6" t="str">
        <f>_xlfn.XLOOKUP(CQ$1&amp;"|"&amp;TEXT($C167,"yyyymmdd"), RRPS_ALL[Key], RRPS_ALL[Mid Yield], "")</f>
        <v/>
      </c>
      <c r="CR167" s="6" t="str">
        <f>_xlfn.XLOOKUP(CR$1&amp;"|"&amp;TEXT($C167,"yyyymmdd"), RRPS_ALL[Key], RRPS_ALL[Dirty Mid], "")</f>
        <v/>
      </c>
      <c r="CS167" s="6" t="str">
        <f>_xlfn.XLOOKUP(CS$1&amp;"|"&amp;TEXT($C167,"yyyymmdd"), RRPS_ALL[Key], RRPS_ALL[Clean Price Mid], "")</f>
        <v/>
      </c>
      <c r="CT167" s="6"/>
      <c r="CU167" s="6"/>
      <c r="CV167" s="6"/>
      <c r="CW167" s="7" t="str">
        <f>_xlfn.XLOOKUP(CW$1&amp;"|"&amp;TEXT($C167,"yyyymmdd"), RRPS_ALL[Key], RRPS_ALL[Yield to Maturity], "")</f>
        <v/>
      </c>
      <c r="CX167" s="6" t="str">
        <f>_xlfn.XLOOKUP(CX$1&amp;"|"&amp;TEXT($C167,"yyyymmdd"), RRPS_ALL[Key], RRPS_ALL[Mid Price], "")</f>
        <v/>
      </c>
      <c r="CY167" s="6" t="str">
        <f>_xlfn.XLOOKUP(CY$1&amp;"|"&amp;TEXT($C167,"yyyymmdd"), RRPS_ALL[Key], RRPS_ALL[Mid Yield], "")</f>
        <v/>
      </c>
      <c r="CZ167" s="6" t="str">
        <f>_xlfn.XLOOKUP(CZ$1&amp;"|"&amp;TEXT($C167,"yyyymmdd"), RRPS_ALL[Key], RRPS_ALL[Dirty Mid], "")</f>
        <v/>
      </c>
      <c r="DA167" s="6" t="str">
        <f>_xlfn.XLOOKUP(DA$1&amp;"|"&amp;TEXT($C167,"yyyymmdd"), RRPS_ALL[Key], RRPS_ALL[Clean Price Mid], "")</f>
        <v/>
      </c>
    </row>
    <row r="168" spans="1:105" x14ac:dyDescent="0.2">
      <c r="A168">
        <v>2013</v>
      </c>
      <c r="B168">
        <v>8</v>
      </c>
      <c r="C168" s="5">
        <f t="shared" si="18"/>
        <v>41517</v>
      </c>
      <c r="D168" s="6">
        <v>0.25</v>
      </c>
      <c r="E168" s="7" t="str">
        <f>_xlfn.XLOOKUP(E$1&amp;"|"&amp;TEXT($C168,"yyyymmdd"), RRPS_ALL[Key], RRPS_ALL[Yield to Maturity], "")</f>
        <v/>
      </c>
      <c r="F168" s="6" t="str">
        <f>_xlfn.XLOOKUP(F$1&amp;"|"&amp;TEXT($C168,"yyyymmdd"), RRPS_ALL[Key], RRPS_ALL[Mid Price], "")</f>
        <v/>
      </c>
      <c r="G168" s="6" t="str">
        <f>_xlfn.XLOOKUP(G$1&amp;"|"&amp;TEXT($C168,"yyyymmdd"), RRPS_ALL[Key], RRPS_ALL[Mid Yield], "")</f>
        <v/>
      </c>
      <c r="H168" s="6" t="str">
        <f>_xlfn.XLOOKUP(H$1&amp;"|"&amp;TEXT($C168,"yyyymmdd"), RRPS_ALL[Key], RRPS_ALL[Dirty Mid], "")</f>
        <v/>
      </c>
      <c r="I168" s="6" t="str">
        <f>_xlfn.XLOOKUP(I$1&amp;"|"&amp;TEXT($C168,"yyyymmdd"), RRPS_ALL[Key], RRPS_ALL[Clean Price Mid], "")</f>
        <v/>
      </c>
      <c r="J168" s="6"/>
      <c r="K168" s="6"/>
      <c r="L168" s="6"/>
      <c r="M168" s="7">
        <f>_xlfn.XLOOKUP(M$1&amp;"|"&amp;TEXT($C168,"yyyymmdd"), RRPS_ALL[Key], RRPS_ALL[Yield to Maturity], "")</f>
        <v>0.20008000000000001</v>
      </c>
      <c r="N168" s="6">
        <f>_xlfn.XLOOKUP(N$1&amp;"|"&amp;TEXT($C168,"yyyymmdd"), RRPS_ALL[Key], RRPS_ALL[Mid Price], "")</f>
        <v>171.15100000000001</v>
      </c>
      <c r="O168" s="6">
        <f>_xlfn.XLOOKUP(O$1&amp;"|"&amp;TEXT($C168,"yyyymmdd"), RRPS_ALL[Key], RRPS_ALL[Mid Yield], "")</f>
        <v>0.171906</v>
      </c>
      <c r="P168" s="6">
        <f>_xlfn.XLOOKUP(P$1&amp;"|"&amp;TEXT($C168,"yyyymmdd"), RRPS_ALL[Key], RRPS_ALL[Dirty Mid], "")</f>
        <v>0</v>
      </c>
      <c r="Q168" s="6">
        <f>_xlfn.XLOOKUP(Q$1&amp;"|"&amp;TEXT($C168,"yyyymmdd"), RRPS_ALL[Key], RRPS_ALL[Clean Price Mid], "")</f>
        <v>0</v>
      </c>
      <c r="R168" s="6">
        <v>0.04</v>
      </c>
      <c r="S168" s="5">
        <v>44166</v>
      </c>
      <c r="T168" s="6">
        <f t="shared" si="23"/>
        <v>7.2525667351129366</v>
      </c>
      <c r="U168" s="7">
        <f>_xlfn.XLOOKUP(U$1&amp;"|"&amp;TEXT($C168,"yyyymmdd"), RRPS_ALL[Key], RRPS_ALL[Yield to Maturity], "")</f>
        <v>0.92390499999999998</v>
      </c>
      <c r="V168" s="6">
        <f>_xlfn.XLOOKUP(V$1&amp;"|"&amp;TEXT($C168,"yyyymmdd"), RRPS_ALL[Key], RRPS_ALL[Mid Price], "")</f>
        <v>167.53</v>
      </c>
      <c r="W168" s="6">
        <f>_xlfn.XLOOKUP(W$1&amp;"|"&amp;TEXT($C168,"yyyymmdd"), RRPS_ALL[Key], RRPS_ALL[Mid Yield], "")</f>
        <v>0.91313699999999998</v>
      </c>
      <c r="X168" s="6">
        <f>_xlfn.XLOOKUP(X$1&amp;"|"&amp;TEXT($C168,"yyyymmdd"), RRPS_ALL[Key], RRPS_ALL[Dirty Mid], "")</f>
        <v>0</v>
      </c>
      <c r="Y168" s="6">
        <f>_xlfn.XLOOKUP(Y$1&amp;"|"&amp;TEXT($C168,"yyyymmdd"), RRPS_ALL[Key], RRPS_ALL[Clean Price Mid], "")</f>
        <v>0</v>
      </c>
      <c r="Z168" s="6">
        <v>3.5000000000000003E-2</v>
      </c>
      <c r="AA168" s="5">
        <v>47088</v>
      </c>
      <c r="AB168" s="6">
        <f t="shared" si="16"/>
        <v>15.252566735112936</v>
      </c>
      <c r="AC168" s="7">
        <f>_xlfn.XLOOKUP(AC$1&amp;"|"&amp;TEXT($C168,"yyyymmdd"), RRPS_ALL[Key], RRPS_ALL[Yield to Maturity], "")</f>
        <v>-6.9065000000000001E-2</v>
      </c>
      <c r="AD168" s="6">
        <f>_xlfn.XLOOKUP(AD$1&amp;"|"&amp;TEXT($C168,"yyyymmdd"), RRPS_ALL[Key], RRPS_ALL[Mid Price], "")</f>
        <v>132.54400000000001</v>
      </c>
      <c r="AE168" s="6">
        <f>_xlfn.XLOOKUP(AE$1&amp;"|"&amp;TEXT($C168,"yyyymmdd"), RRPS_ALL[Key], RRPS_ALL[Mid Yield], "")</f>
        <v>-0.111924</v>
      </c>
      <c r="AF168" s="6">
        <f>_xlfn.XLOOKUP(AF$1&amp;"|"&amp;TEXT($C168,"yyyymmdd"), RRPS_ALL[Key], RRPS_ALL[Dirty Mid], "")</f>
        <v>3.2539820000000002</v>
      </c>
      <c r="AG168" s="6">
        <f>_xlfn.XLOOKUP(AG$1&amp;"|"&amp;TEXT($C168,"yyyymmdd"), RRPS_ALL[Key], RRPS_ALL[Clean Price Mid], "")</f>
        <v>2.146747</v>
      </c>
      <c r="AH168" s="6">
        <v>3.5000000000000003E-2</v>
      </c>
      <c r="AI168" s="5">
        <v>42339</v>
      </c>
      <c r="AJ168" s="6">
        <f t="shared" si="22"/>
        <v>2.2520547945205478</v>
      </c>
      <c r="AK168" s="7" t="str">
        <f>_xlfn.XLOOKUP(AK$1&amp;"|"&amp;TEXT($C168,"yyyymmdd"), RRPS_ALL[Key], RRPS_ALL[Yield to Maturity], "")</f>
        <v/>
      </c>
      <c r="AL168" s="6" t="str">
        <f>_xlfn.XLOOKUP(AL$1&amp;"|"&amp;TEXT($C168,"yyyymmdd"), RRPS_ALL[Key], RRPS_ALL[Mid Price], "")</f>
        <v/>
      </c>
      <c r="AM168" s="6" t="str">
        <f>_xlfn.XLOOKUP(AM$1&amp;"|"&amp;TEXT($C168,"yyyymmdd"), RRPS_ALL[Key], RRPS_ALL[Mid Yield], "")</f>
        <v/>
      </c>
      <c r="AN168" s="6" t="str">
        <f>_xlfn.XLOOKUP(AN$1&amp;"|"&amp;TEXT($C168,"yyyymmdd"), RRPS_ALL[Key], RRPS_ALL[Dirty Mid], "")</f>
        <v/>
      </c>
      <c r="AO168" s="6" t="str">
        <f>_xlfn.XLOOKUP(AO$1&amp;"|"&amp;TEXT($C168,"yyyymmdd"), RRPS_ALL[Key], RRPS_ALL[Clean Price Mid], "")</f>
        <v/>
      </c>
      <c r="AP168" s="6"/>
      <c r="AQ168" s="6"/>
      <c r="AR168" s="6"/>
      <c r="AS168" s="7">
        <f>_xlfn.XLOOKUP(AS$1&amp;"|"&amp;TEXT($C168,"yyyymmdd"), RRPS_ALL[Key], RRPS_ALL[Yield to Maturity], "")</f>
        <v>0.21804799999999999</v>
      </c>
      <c r="AT168" s="6">
        <f>_xlfn.XLOOKUP(AT$1&amp;"|"&amp;TEXT($C168,"yyyymmdd"), RRPS_ALL[Key], RRPS_ALL[Mid Price], "")</f>
        <v>104.886</v>
      </c>
      <c r="AU168" s="6">
        <f>_xlfn.XLOOKUP(AU$1&amp;"|"&amp;TEXT($C168,"yyyymmdd"), RRPS_ALL[Key], RRPS_ALL[Mid Yield], "")</f>
        <v>0.18590000000000001</v>
      </c>
      <c r="AV168" s="6">
        <f>_xlfn.XLOOKUP(AV$1&amp;"|"&amp;TEXT($C168,"yyyymmdd"), RRPS_ALL[Key], RRPS_ALL[Dirty Mid], "")</f>
        <v>0</v>
      </c>
      <c r="AW168" s="6">
        <f>_xlfn.XLOOKUP(AW$1&amp;"|"&amp;TEXT($C168,"yyyymmdd"), RRPS_ALL[Key], RRPS_ALL[Clean Price Mid], "")</f>
        <v>0</v>
      </c>
      <c r="AX168" s="6">
        <v>5.0000000000000001E-3</v>
      </c>
      <c r="AY168" s="5">
        <v>42887</v>
      </c>
      <c r="AZ168" s="6">
        <f t="shared" si="24"/>
        <v>3.751369112814896</v>
      </c>
      <c r="BA168" s="7">
        <f>_xlfn.XLOOKUP(BA$1&amp;"|"&amp;TEXT($C168,"yyyymmdd"), RRPS_ALL[Key], RRPS_ALL[Yield to Maturity], "")</f>
        <v>0.69562299999999999</v>
      </c>
      <c r="BB168" s="6">
        <f>_xlfn.XLOOKUP(BB$1&amp;"|"&amp;TEXT($C168,"yyyymmdd"), RRPS_ALL[Key], RRPS_ALL[Mid Price], "")</f>
        <v>97.353999999999999</v>
      </c>
      <c r="BC168" s="6">
        <f>_xlfn.XLOOKUP(BC$1&amp;"|"&amp;TEXT($C168,"yyyymmdd"), RRPS_ALL[Key], RRPS_ALL[Mid Yield], "")</f>
        <v>0</v>
      </c>
      <c r="BD168" s="6">
        <f>_xlfn.XLOOKUP(BD$1&amp;"|"&amp;TEXT($C168,"yyyymmdd"), RRPS_ALL[Key], RRPS_ALL[Dirty Mid], "")</f>
        <v>0</v>
      </c>
      <c r="BE168" s="6">
        <f>_xlfn.XLOOKUP(BE$1&amp;"|"&amp;TEXT($C168,"yyyymmdd"), RRPS_ALL[Key], RRPS_ALL[Clean Price Mid], "")</f>
        <v>0</v>
      </c>
      <c r="BF168">
        <v>2.5000000000000001E-3</v>
      </c>
      <c r="BG168" s="5">
        <v>44713</v>
      </c>
      <c r="BH168" s="6">
        <f t="shared" si="21"/>
        <v>8.7513691128148956</v>
      </c>
      <c r="BI168" s="7" t="str">
        <f>_xlfn.XLOOKUP(BI$1&amp;"|"&amp;TEXT($C168,"yyyymmdd"), RRPS_ALL[Key], RRPS_ALL[Yield to Maturity], "")</f>
        <v/>
      </c>
      <c r="BJ168" s="6" t="str">
        <f>_xlfn.XLOOKUP(BJ$1&amp;"|"&amp;TEXT($C168,"yyyymmdd"), RRPS_ALL[Key], RRPS_ALL[Mid Price], "")</f>
        <v/>
      </c>
      <c r="BK168" s="6" t="str">
        <f>_xlfn.XLOOKUP(BK$1&amp;"|"&amp;TEXT($C168,"yyyymmdd"), RRPS_ALL[Key], RRPS_ALL[Mid Yield], "")</f>
        <v/>
      </c>
      <c r="BL168" s="6" t="str">
        <f>_xlfn.XLOOKUP(BL$1&amp;"|"&amp;TEXT($C168,"yyyymmdd"), RRPS_ALL[Key], RRPS_ALL[Dirty Mid], "")</f>
        <v/>
      </c>
      <c r="BM168" s="6" t="str">
        <f>_xlfn.XLOOKUP(BM$1&amp;"|"&amp;TEXT($C168,"yyyymmdd"), RRPS_ALL[Key], RRPS_ALL[Clean Price Mid], "")</f>
        <v/>
      </c>
      <c r="BN168" s="6"/>
      <c r="BO168" s="6"/>
      <c r="BP168" s="6"/>
      <c r="BQ168" s="7" t="str">
        <f>_xlfn.XLOOKUP(BQ$1&amp;"|"&amp;TEXT($C168,"yyyymmdd"), RRPS_ALL[Key], RRPS_ALL[Yield to Maturity], "")</f>
        <v/>
      </c>
      <c r="BR168" s="6" t="str">
        <f>_xlfn.XLOOKUP(BR$1&amp;"|"&amp;TEXT($C168,"yyyymmdd"), RRPS_ALL[Key], RRPS_ALL[Mid Price], "")</f>
        <v/>
      </c>
      <c r="BS168" s="6" t="str">
        <f>_xlfn.XLOOKUP(BS$1&amp;"|"&amp;TEXT($C168,"yyyymmdd"), RRPS_ALL[Key], RRPS_ALL[Mid Yield], "")</f>
        <v/>
      </c>
      <c r="BT168" s="6" t="str">
        <f>_xlfn.XLOOKUP(BT$1&amp;"|"&amp;TEXT($C168,"yyyymmdd"), RRPS_ALL[Key], RRPS_ALL[Dirty Mid], "")</f>
        <v/>
      </c>
      <c r="BU168" s="6" t="str">
        <f>_xlfn.XLOOKUP(BU$1&amp;"|"&amp;TEXT($C168,"yyyymmdd"), RRPS_ALL[Key], RRPS_ALL[Clean Price Mid], "")</f>
        <v/>
      </c>
      <c r="BV168" s="6"/>
      <c r="BW168" s="6"/>
      <c r="BX168" s="6"/>
      <c r="BY168" s="7" t="str">
        <f>_xlfn.XLOOKUP(BY$1&amp;"|"&amp;TEXT($C168,"yyyymmdd"), RRPS_ALL[Key], RRPS_ALL[Yield to Maturity], "")</f>
        <v/>
      </c>
      <c r="BZ168" s="6" t="str">
        <f>_xlfn.XLOOKUP(BZ$1&amp;"|"&amp;TEXT($C168,"yyyymmdd"), RRPS_ALL[Key], RRPS_ALL[Mid Price], "")</f>
        <v/>
      </c>
      <c r="CA168" s="6" t="str">
        <f>_xlfn.XLOOKUP(CA$1&amp;"|"&amp;TEXT($C168,"yyyymmdd"), RRPS_ALL[Key], RRPS_ALL[Mid Yield], "")</f>
        <v/>
      </c>
      <c r="CB168" s="6" t="str">
        <f>_xlfn.XLOOKUP(CB$1&amp;"|"&amp;TEXT($C168,"yyyymmdd"), RRPS_ALL[Key], RRPS_ALL[Dirty Mid], "")</f>
        <v/>
      </c>
      <c r="CC168" s="6" t="str">
        <f>_xlfn.XLOOKUP(CC$1&amp;"|"&amp;TEXT($C168,"yyyymmdd"), RRPS_ALL[Key], RRPS_ALL[Clean Price Mid], "")</f>
        <v/>
      </c>
      <c r="CD168" s="6"/>
      <c r="CE168" s="6"/>
      <c r="CF168" s="6"/>
      <c r="CG168" s="7" t="str">
        <f>_xlfn.XLOOKUP(CG$1&amp;"|"&amp;TEXT($C168,"yyyymmdd"), RRPS_ALL[Key], RRPS_ALL[Yield to Maturity], "")</f>
        <v/>
      </c>
      <c r="CH168" s="6" t="str">
        <f>_xlfn.XLOOKUP(CH$1&amp;"|"&amp;TEXT($C168,"yyyymmdd"), RRPS_ALL[Key], RRPS_ALL[Mid Price], "")</f>
        <v/>
      </c>
      <c r="CI168" s="6" t="str">
        <f>_xlfn.XLOOKUP(CI$1&amp;"|"&amp;TEXT($C168,"yyyymmdd"), RRPS_ALL[Key], RRPS_ALL[Mid Yield], "")</f>
        <v/>
      </c>
      <c r="CJ168" s="6" t="str">
        <f>_xlfn.XLOOKUP(CJ$1&amp;"|"&amp;TEXT($C168,"yyyymmdd"), RRPS_ALL[Key], RRPS_ALL[Dirty Mid], "")</f>
        <v/>
      </c>
      <c r="CK168" s="6" t="str">
        <f>_xlfn.XLOOKUP(CK$1&amp;"|"&amp;TEXT($C168,"yyyymmdd"), RRPS_ALL[Key], RRPS_ALL[Clean Price Mid], "")</f>
        <v/>
      </c>
      <c r="CL168" s="6"/>
      <c r="CM168" s="6"/>
      <c r="CN168" s="6"/>
      <c r="CO168" s="7" t="str">
        <f>_xlfn.XLOOKUP(CO$1&amp;"|"&amp;TEXT($C168,"yyyymmdd"), RRPS_ALL[Key], RRPS_ALL[Yield to Maturity], "")</f>
        <v/>
      </c>
      <c r="CP168" s="6" t="str">
        <f>_xlfn.XLOOKUP(CP$1&amp;"|"&amp;TEXT($C168,"yyyymmdd"), RRPS_ALL[Key], RRPS_ALL[Mid Price], "")</f>
        <v/>
      </c>
      <c r="CQ168" s="6" t="str">
        <f>_xlfn.XLOOKUP(CQ$1&amp;"|"&amp;TEXT($C168,"yyyymmdd"), RRPS_ALL[Key], RRPS_ALL[Mid Yield], "")</f>
        <v/>
      </c>
      <c r="CR168" s="6" t="str">
        <f>_xlfn.XLOOKUP(CR$1&amp;"|"&amp;TEXT($C168,"yyyymmdd"), RRPS_ALL[Key], RRPS_ALL[Dirty Mid], "")</f>
        <v/>
      </c>
      <c r="CS168" s="6" t="str">
        <f>_xlfn.XLOOKUP(CS$1&amp;"|"&amp;TEXT($C168,"yyyymmdd"), RRPS_ALL[Key], RRPS_ALL[Clean Price Mid], "")</f>
        <v/>
      </c>
      <c r="CT168" s="6"/>
      <c r="CU168" s="6"/>
      <c r="CV168" s="6"/>
      <c r="CW168" s="7" t="str">
        <f>_xlfn.XLOOKUP(CW$1&amp;"|"&amp;TEXT($C168,"yyyymmdd"), RRPS_ALL[Key], RRPS_ALL[Yield to Maturity], "")</f>
        <v/>
      </c>
      <c r="CX168" s="6" t="str">
        <f>_xlfn.XLOOKUP(CX$1&amp;"|"&amp;TEXT($C168,"yyyymmdd"), RRPS_ALL[Key], RRPS_ALL[Mid Price], "")</f>
        <v/>
      </c>
      <c r="CY168" s="6" t="str">
        <f>_xlfn.XLOOKUP(CY$1&amp;"|"&amp;TEXT($C168,"yyyymmdd"), RRPS_ALL[Key], RRPS_ALL[Mid Yield], "")</f>
        <v/>
      </c>
      <c r="CZ168" s="6" t="str">
        <f>_xlfn.XLOOKUP(CZ$1&amp;"|"&amp;TEXT($C168,"yyyymmdd"), RRPS_ALL[Key], RRPS_ALL[Dirty Mid], "")</f>
        <v/>
      </c>
      <c r="DA168" s="6" t="str">
        <f>_xlfn.XLOOKUP(DA$1&amp;"|"&amp;TEXT($C168,"yyyymmdd"), RRPS_ALL[Key], RRPS_ALL[Clean Price Mid], "")</f>
        <v/>
      </c>
    </row>
    <row r="169" spans="1:105" x14ac:dyDescent="0.2">
      <c r="A169">
        <v>2013</v>
      </c>
      <c r="B169">
        <v>9</v>
      </c>
      <c r="C169" s="5">
        <f t="shared" si="18"/>
        <v>41547</v>
      </c>
      <c r="D169" s="6">
        <v>0.25</v>
      </c>
      <c r="E169" s="7" t="str">
        <f>_xlfn.XLOOKUP(E$1&amp;"|"&amp;TEXT($C169,"yyyymmdd"), RRPS_ALL[Key], RRPS_ALL[Yield to Maturity], "")</f>
        <v/>
      </c>
      <c r="F169" s="6" t="str">
        <f>_xlfn.XLOOKUP(F$1&amp;"|"&amp;TEXT($C169,"yyyymmdd"), RRPS_ALL[Key], RRPS_ALL[Mid Price], "")</f>
        <v/>
      </c>
      <c r="G169" s="6" t="str">
        <f>_xlfn.XLOOKUP(G$1&amp;"|"&amp;TEXT($C169,"yyyymmdd"), RRPS_ALL[Key], RRPS_ALL[Mid Yield], "")</f>
        <v/>
      </c>
      <c r="H169" s="6" t="str">
        <f>_xlfn.XLOOKUP(H$1&amp;"|"&amp;TEXT($C169,"yyyymmdd"), RRPS_ALL[Key], RRPS_ALL[Dirty Mid], "")</f>
        <v/>
      </c>
      <c r="I169" s="6" t="str">
        <f>_xlfn.XLOOKUP(I$1&amp;"|"&amp;TEXT($C169,"yyyymmdd"), RRPS_ALL[Key], RRPS_ALL[Clean Price Mid], "")</f>
        <v/>
      </c>
      <c r="J169" s="6"/>
      <c r="K169" s="6"/>
      <c r="L169" s="6"/>
      <c r="M169" s="7">
        <f>_xlfn.XLOOKUP(M$1&amp;"|"&amp;TEXT($C169,"yyyymmdd"), RRPS_ALL[Key], RRPS_ALL[Yield to Maturity], "")</f>
        <v>9.9961999999999995E-2</v>
      </c>
      <c r="N169" s="6">
        <f>_xlfn.XLOOKUP(N$1&amp;"|"&amp;TEXT($C169,"yyyymmdd"), RRPS_ALL[Key], RRPS_ALL[Mid Price], "")</f>
        <v>172.39699999999999</v>
      </c>
      <c r="O169" s="6">
        <f>_xlfn.XLOOKUP(O$1&amp;"|"&amp;TEXT($C169,"yyyymmdd"), RRPS_ALL[Key], RRPS_ALL[Mid Yield], "")</f>
        <v>7.9649999999999999E-2</v>
      </c>
      <c r="P169" s="6">
        <f>_xlfn.XLOOKUP(P$1&amp;"|"&amp;TEXT($C169,"yyyymmdd"), RRPS_ALL[Key], RRPS_ALL[Dirty Mid], "")</f>
        <v>0</v>
      </c>
      <c r="Q169" s="6">
        <f>_xlfn.XLOOKUP(Q$1&amp;"|"&amp;TEXT($C169,"yyyymmdd"), RRPS_ALL[Key], RRPS_ALL[Clean Price Mid], "")</f>
        <v>0</v>
      </c>
      <c r="R169" s="6">
        <v>0.04</v>
      </c>
      <c r="S169" s="5">
        <v>44166</v>
      </c>
      <c r="T169" s="6">
        <f t="shared" si="23"/>
        <v>7.1704312114989737</v>
      </c>
      <c r="U169" s="7">
        <f>_xlfn.XLOOKUP(U$1&amp;"|"&amp;TEXT($C169,"yyyymmdd"), RRPS_ALL[Key], RRPS_ALL[Yield to Maturity], "")</f>
        <v>1.0536129999999999</v>
      </c>
      <c r="V169" s="6">
        <f>_xlfn.XLOOKUP(V$1&amp;"|"&amp;TEXT($C169,"yyyymmdd"), RRPS_ALL[Key], RRPS_ALL[Mid Price], "")</f>
        <v>164.84800000000001</v>
      </c>
      <c r="W169" s="6">
        <f>_xlfn.XLOOKUP(W$1&amp;"|"&amp;TEXT($C169,"yyyymmdd"), RRPS_ALL[Key], RRPS_ALL[Mid Yield], "")</f>
        <v>1.0425850000000001</v>
      </c>
      <c r="X169" s="6">
        <f>_xlfn.XLOOKUP(X$1&amp;"|"&amp;TEXT($C169,"yyyymmdd"), RRPS_ALL[Key], RRPS_ALL[Dirty Mid], "")</f>
        <v>0</v>
      </c>
      <c r="Y169" s="6">
        <f>_xlfn.XLOOKUP(Y$1&amp;"|"&amp;TEXT($C169,"yyyymmdd"), RRPS_ALL[Key], RRPS_ALL[Clean Price Mid], "")</f>
        <v>0</v>
      </c>
      <c r="Z169" s="6">
        <v>3.5000000000000003E-2</v>
      </c>
      <c r="AA169" s="5">
        <v>47088</v>
      </c>
      <c r="AB169" s="6">
        <f t="shared" si="16"/>
        <v>15.170431211498974</v>
      </c>
      <c r="AC169" s="7">
        <f>_xlfn.XLOOKUP(AC$1&amp;"|"&amp;TEXT($C169,"yyyymmdd"), RRPS_ALL[Key], RRPS_ALL[Yield to Maturity], "")</f>
        <v>-0.117266</v>
      </c>
      <c r="AD169" s="6">
        <f>_xlfn.XLOOKUP(AD$1&amp;"|"&amp;TEXT($C169,"yyyymmdd"), RRPS_ALL[Key], RRPS_ALL[Mid Price], "")</f>
        <v>132.49</v>
      </c>
      <c r="AE169" s="6">
        <f>_xlfn.XLOOKUP(AE$1&amp;"|"&amp;TEXT($C169,"yyyymmdd"), RRPS_ALL[Key], RRPS_ALL[Mid Yield], "")</f>
        <v>-0.16167500000000001</v>
      </c>
      <c r="AF169" s="6">
        <f>_xlfn.XLOOKUP(AF$1&amp;"|"&amp;TEXT($C169,"yyyymmdd"), RRPS_ALL[Key], RRPS_ALL[Dirty Mid], "")</f>
        <v>3.6041059999999998</v>
      </c>
      <c r="AG169" s="6">
        <f>_xlfn.XLOOKUP(AG$1&amp;"|"&amp;TEXT($C169,"yyyymmdd"), RRPS_ALL[Key], RRPS_ALL[Clean Price Mid], "")</f>
        <v>2.0662630000000002</v>
      </c>
      <c r="AH169" s="6">
        <v>3.5000000000000003E-2</v>
      </c>
      <c r="AI169" s="5">
        <v>42339</v>
      </c>
      <c r="AJ169" s="6">
        <f t="shared" si="22"/>
        <v>2.1698630136986301</v>
      </c>
      <c r="AK169" s="7" t="str">
        <f>_xlfn.XLOOKUP(AK$1&amp;"|"&amp;TEXT($C169,"yyyymmdd"), RRPS_ALL[Key], RRPS_ALL[Yield to Maturity], "")</f>
        <v/>
      </c>
      <c r="AL169" s="6" t="str">
        <f>_xlfn.XLOOKUP(AL$1&amp;"|"&amp;TEXT($C169,"yyyymmdd"), RRPS_ALL[Key], RRPS_ALL[Mid Price], "")</f>
        <v/>
      </c>
      <c r="AM169" s="6" t="str">
        <f>_xlfn.XLOOKUP(AM$1&amp;"|"&amp;TEXT($C169,"yyyymmdd"), RRPS_ALL[Key], RRPS_ALL[Mid Yield], "")</f>
        <v/>
      </c>
      <c r="AN169" s="6" t="str">
        <f>_xlfn.XLOOKUP(AN$1&amp;"|"&amp;TEXT($C169,"yyyymmdd"), RRPS_ALL[Key], RRPS_ALL[Dirty Mid], "")</f>
        <v/>
      </c>
      <c r="AO169" s="6" t="str">
        <f>_xlfn.XLOOKUP(AO$1&amp;"|"&amp;TEXT($C169,"yyyymmdd"), RRPS_ALL[Key], RRPS_ALL[Clean Price Mid], "")</f>
        <v/>
      </c>
      <c r="AP169" s="6"/>
      <c r="AQ169" s="6"/>
      <c r="AR169" s="6"/>
      <c r="AS169" s="7">
        <f>_xlfn.XLOOKUP(AS$1&amp;"|"&amp;TEXT($C169,"yyyymmdd"), RRPS_ALL[Key], RRPS_ALL[Yield to Maturity], "")</f>
        <v>0.24064099999999999</v>
      </c>
      <c r="AT169" s="6">
        <f>_xlfn.XLOOKUP(AT$1&amp;"|"&amp;TEXT($C169,"yyyymmdd"), RRPS_ALL[Key], RRPS_ALL[Mid Price], "")</f>
        <v>104.907</v>
      </c>
      <c r="AU169" s="6">
        <f>_xlfn.XLOOKUP(AU$1&amp;"|"&amp;TEXT($C169,"yyyymmdd"), RRPS_ALL[Key], RRPS_ALL[Mid Yield], "")</f>
        <v>0.20779300000000001</v>
      </c>
      <c r="AV169" s="6">
        <f>_xlfn.XLOOKUP(AV$1&amp;"|"&amp;TEXT($C169,"yyyymmdd"), RRPS_ALL[Key], RRPS_ALL[Dirty Mid], "")</f>
        <v>0</v>
      </c>
      <c r="AW169" s="6">
        <f>_xlfn.XLOOKUP(AW$1&amp;"|"&amp;TEXT($C169,"yyyymmdd"), RRPS_ALL[Key], RRPS_ALL[Clean Price Mid], "")</f>
        <v>0</v>
      </c>
      <c r="AX169" s="6">
        <v>5.0000000000000001E-3</v>
      </c>
      <c r="AY169" s="5">
        <v>42887</v>
      </c>
      <c r="AZ169" s="6">
        <f t="shared" si="24"/>
        <v>3.6692223439211391</v>
      </c>
      <c r="BA169" s="7">
        <f>_xlfn.XLOOKUP(BA$1&amp;"|"&amp;TEXT($C169,"yyyymmdd"), RRPS_ALL[Key], RRPS_ALL[Yield to Maturity], "")</f>
        <v>0.84445899999999996</v>
      </c>
      <c r="BB169" s="6">
        <f>_xlfn.XLOOKUP(BB$1&amp;"|"&amp;TEXT($C169,"yyyymmdd"), RRPS_ALL[Key], RRPS_ALL[Mid Price], "")</f>
        <v>96.284999999999997</v>
      </c>
      <c r="BC169" s="6">
        <f>_xlfn.XLOOKUP(BC$1&amp;"|"&amp;TEXT($C169,"yyyymmdd"), RRPS_ALL[Key], RRPS_ALL[Mid Yield], "")</f>
        <v>0</v>
      </c>
      <c r="BD169" s="6">
        <f>_xlfn.XLOOKUP(BD$1&amp;"|"&amp;TEXT($C169,"yyyymmdd"), RRPS_ALL[Key], RRPS_ALL[Dirty Mid], "")</f>
        <v>0</v>
      </c>
      <c r="BE169" s="6">
        <f>_xlfn.XLOOKUP(BE$1&amp;"|"&amp;TEXT($C169,"yyyymmdd"), RRPS_ALL[Key], RRPS_ALL[Clean Price Mid], "")</f>
        <v>0</v>
      </c>
      <c r="BF169">
        <v>2.5000000000000001E-3</v>
      </c>
      <c r="BG169" s="5">
        <v>44713</v>
      </c>
      <c r="BH169" s="6">
        <f t="shared" si="21"/>
        <v>8.66922234392114</v>
      </c>
      <c r="BI169" s="7" t="str">
        <f>_xlfn.XLOOKUP(BI$1&amp;"|"&amp;TEXT($C169,"yyyymmdd"), RRPS_ALL[Key], RRPS_ALL[Yield to Maturity], "")</f>
        <v/>
      </c>
      <c r="BJ169" s="6" t="str">
        <f>_xlfn.XLOOKUP(BJ$1&amp;"|"&amp;TEXT($C169,"yyyymmdd"), RRPS_ALL[Key], RRPS_ALL[Mid Price], "")</f>
        <v/>
      </c>
      <c r="BK169" s="6" t="str">
        <f>_xlfn.XLOOKUP(BK$1&amp;"|"&amp;TEXT($C169,"yyyymmdd"), RRPS_ALL[Key], RRPS_ALL[Mid Yield], "")</f>
        <v/>
      </c>
      <c r="BL169" s="6" t="str">
        <f>_xlfn.XLOOKUP(BL$1&amp;"|"&amp;TEXT($C169,"yyyymmdd"), RRPS_ALL[Key], RRPS_ALL[Dirty Mid], "")</f>
        <v/>
      </c>
      <c r="BM169" s="6" t="str">
        <f>_xlfn.XLOOKUP(BM$1&amp;"|"&amp;TEXT($C169,"yyyymmdd"), RRPS_ALL[Key], RRPS_ALL[Clean Price Mid], "")</f>
        <v/>
      </c>
      <c r="BN169" s="6"/>
      <c r="BO169" s="6"/>
      <c r="BP169" s="6"/>
      <c r="BQ169" s="7" t="str">
        <f>_xlfn.XLOOKUP(BQ$1&amp;"|"&amp;TEXT($C169,"yyyymmdd"), RRPS_ALL[Key], RRPS_ALL[Yield to Maturity], "")</f>
        <v/>
      </c>
      <c r="BR169" s="6" t="str">
        <f>_xlfn.XLOOKUP(BR$1&amp;"|"&amp;TEXT($C169,"yyyymmdd"), RRPS_ALL[Key], RRPS_ALL[Mid Price], "")</f>
        <v/>
      </c>
      <c r="BS169" s="6" t="str">
        <f>_xlfn.XLOOKUP(BS$1&amp;"|"&amp;TEXT($C169,"yyyymmdd"), RRPS_ALL[Key], RRPS_ALL[Mid Yield], "")</f>
        <v/>
      </c>
      <c r="BT169" s="6" t="str">
        <f>_xlfn.XLOOKUP(BT$1&amp;"|"&amp;TEXT($C169,"yyyymmdd"), RRPS_ALL[Key], RRPS_ALL[Dirty Mid], "")</f>
        <v/>
      </c>
      <c r="BU169" s="6" t="str">
        <f>_xlfn.XLOOKUP(BU$1&amp;"|"&amp;TEXT($C169,"yyyymmdd"), RRPS_ALL[Key], RRPS_ALL[Clean Price Mid], "")</f>
        <v/>
      </c>
      <c r="BV169" s="6"/>
      <c r="BW169" s="6"/>
      <c r="BX169" s="6"/>
      <c r="BY169" s="7" t="str">
        <f>_xlfn.XLOOKUP(BY$1&amp;"|"&amp;TEXT($C169,"yyyymmdd"), RRPS_ALL[Key], RRPS_ALL[Yield to Maturity], "")</f>
        <v/>
      </c>
      <c r="BZ169" s="6" t="str">
        <f>_xlfn.XLOOKUP(BZ$1&amp;"|"&amp;TEXT($C169,"yyyymmdd"), RRPS_ALL[Key], RRPS_ALL[Mid Price], "")</f>
        <v/>
      </c>
      <c r="CA169" s="6" t="str">
        <f>_xlfn.XLOOKUP(CA$1&amp;"|"&amp;TEXT($C169,"yyyymmdd"), RRPS_ALL[Key], RRPS_ALL[Mid Yield], "")</f>
        <v/>
      </c>
      <c r="CB169" s="6" t="str">
        <f>_xlfn.XLOOKUP(CB$1&amp;"|"&amp;TEXT($C169,"yyyymmdd"), RRPS_ALL[Key], RRPS_ALL[Dirty Mid], "")</f>
        <v/>
      </c>
      <c r="CC169" s="6" t="str">
        <f>_xlfn.XLOOKUP(CC$1&amp;"|"&amp;TEXT($C169,"yyyymmdd"), RRPS_ALL[Key], RRPS_ALL[Clean Price Mid], "")</f>
        <v/>
      </c>
      <c r="CD169" s="6"/>
      <c r="CE169" s="6"/>
      <c r="CF169" s="6"/>
      <c r="CG169" s="7" t="str">
        <f>_xlfn.XLOOKUP(CG$1&amp;"|"&amp;TEXT($C169,"yyyymmdd"), RRPS_ALL[Key], RRPS_ALL[Yield to Maturity], "")</f>
        <v/>
      </c>
      <c r="CH169" s="6" t="str">
        <f>_xlfn.XLOOKUP(CH$1&amp;"|"&amp;TEXT($C169,"yyyymmdd"), RRPS_ALL[Key], RRPS_ALL[Mid Price], "")</f>
        <v/>
      </c>
      <c r="CI169" s="6" t="str">
        <f>_xlfn.XLOOKUP(CI$1&amp;"|"&amp;TEXT($C169,"yyyymmdd"), RRPS_ALL[Key], RRPS_ALL[Mid Yield], "")</f>
        <v/>
      </c>
      <c r="CJ169" s="6" t="str">
        <f>_xlfn.XLOOKUP(CJ$1&amp;"|"&amp;TEXT($C169,"yyyymmdd"), RRPS_ALL[Key], RRPS_ALL[Dirty Mid], "")</f>
        <v/>
      </c>
      <c r="CK169" s="6" t="str">
        <f>_xlfn.XLOOKUP(CK$1&amp;"|"&amp;TEXT($C169,"yyyymmdd"), RRPS_ALL[Key], RRPS_ALL[Clean Price Mid], "")</f>
        <v/>
      </c>
      <c r="CL169" s="6"/>
      <c r="CM169" s="6"/>
      <c r="CN169" s="6"/>
      <c r="CO169" s="7" t="str">
        <f>_xlfn.XLOOKUP(CO$1&amp;"|"&amp;TEXT($C169,"yyyymmdd"), RRPS_ALL[Key], RRPS_ALL[Yield to Maturity], "")</f>
        <v/>
      </c>
      <c r="CP169" s="6" t="str">
        <f>_xlfn.XLOOKUP(CP$1&amp;"|"&amp;TEXT($C169,"yyyymmdd"), RRPS_ALL[Key], RRPS_ALL[Mid Price], "")</f>
        <v/>
      </c>
      <c r="CQ169" s="6" t="str">
        <f>_xlfn.XLOOKUP(CQ$1&amp;"|"&amp;TEXT($C169,"yyyymmdd"), RRPS_ALL[Key], RRPS_ALL[Mid Yield], "")</f>
        <v/>
      </c>
      <c r="CR169" s="6" t="str">
        <f>_xlfn.XLOOKUP(CR$1&amp;"|"&amp;TEXT($C169,"yyyymmdd"), RRPS_ALL[Key], RRPS_ALL[Dirty Mid], "")</f>
        <v/>
      </c>
      <c r="CS169" s="6" t="str">
        <f>_xlfn.XLOOKUP(CS$1&amp;"|"&amp;TEXT($C169,"yyyymmdd"), RRPS_ALL[Key], RRPS_ALL[Clean Price Mid], "")</f>
        <v/>
      </c>
      <c r="CT169" s="6"/>
      <c r="CU169" s="6"/>
      <c r="CV169" s="6"/>
      <c r="CW169" s="7" t="str">
        <f>_xlfn.XLOOKUP(CW$1&amp;"|"&amp;TEXT($C169,"yyyymmdd"), RRPS_ALL[Key], RRPS_ALL[Yield to Maturity], "")</f>
        <v/>
      </c>
      <c r="CX169" s="6" t="str">
        <f>_xlfn.XLOOKUP(CX$1&amp;"|"&amp;TEXT($C169,"yyyymmdd"), RRPS_ALL[Key], RRPS_ALL[Mid Price], "")</f>
        <v/>
      </c>
      <c r="CY169" s="6" t="str">
        <f>_xlfn.XLOOKUP(CY$1&amp;"|"&amp;TEXT($C169,"yyyymmdd"), RRPS_ALL[Key], RRPS_ALL[Mid Yield], "")</f>
        <v/>
      </c>
      <c r="CZ169" s="6" t="str">
        <f>_xlfn.XLOOKUP(CZ$1&amp;"|"&amp;TEXT($C169,"yyyymmdd"), RRPS_ALL[Key], RRPS_ALL[Dirty Mid], "")</f>
        <v/>
      </c>
      <c r="DA169" s="6" t="str">
        <f>_xlfn.XLOOKUP(DA$1&amp;"|"&amp;TEXT($C169,"yyyymmdd"), RRPS_ALL[Key], RRPS_ALL[Clean Price Mid], "")</f>
        <v/>
      </c>
    </row>
    <row r="170" spans="1:105" x14ac:dyDescent="0.2">
      <c r="A170">
        <v>2013</v>
      </c>
      <c r="B170">
        <v>10</v>
      </c>
      <c r="C170" s="5">
        <f t="shared" si="18"/>
        <v>41578</v>
      </c>
      <c r="D170" s="6">
        <v>0.25</v>
      </c>
      <c r="E170" s="7" t="str">
        <f>_xlfn.XLOOKUP(E$1&amp;"|"&amp;TEXT($C170,"yyyymmdd"), RRPS_ALL[Key], RRPS_ALL[Yield to Maturity], "")</f>
        <v/>
      </c>
      <c r="F170" s="6" t="str">
        <f>_xlfn.XLOOKUP(F$1&amp;"|"&amp;TEXT($C170,"yyyymmdd"), RRPS_ALL[Key], RRPS_ALL[Mid Price], "")</f>
        <v/>
      </c>
      <c r="G170" s="6" t="str">
        <f>_xlfn.XLOOKUP(G$1&amp;"|"&amp;TEXT($C170,"yyyymmdd"), RRPS_ALL[Key], RRPS_ALL[Mid Yield], "")</f>
        <v/>
      </c>
      <c r="H170" s="6" t="str">
        <f>_xlfn.XLOOKUP(H$1&amp;"|"&amp;TEXT($C170,"yyyymmdd"), RRPS_ALL[Key], RRPS_ALL[Dirty Mid], "")</f>
        <v/>
      </c>
      <c r="I170" s="6" t="str">
        <f>_xlfn.XLOOKUP(I$1&amp;"|"&amp;TEXT($C170,"yyyymmdd"), RRPS_ALL[Key], RRPS_ALL[Clean Price Mid], "")</f>
        <v/>
      </c>
      <c r="J170" s="6"/>
      <c r="K170" s="6"/>
      <c r="L170" s="6"/>
      <c r="M170" s="7">
        <f>_xlfn.XLOOKUP(M$1&amp;"|"&amp;TEXT($C170,"yyyymmdd"), RRPS_ALL[Key], RRPS_ALL[Yield to Maturity], "")</f>
        <v>0.41004200000000002</v>
      </c>
      <c r="N170" s="6">
        <f>_xlfn.XLOOKUP(N$1&amp;"|"&amp;TEXT($C170,"yyyymmdd"), RRPS_ALL[Key], RRPS_ALL[Mid Price], "")</f>
        <v>168.577</v>
      </c>
      <c r="O170" s="6">
        <f>_xlfn.XLOOKUP(O$1&amp;"|"&amp;TEXT($C170,"yyyymmdd"), RRPS_ALL[Key], RRPS_ALL[Mid Yield], "")</f>
        <v>0.38932800000000001</v>
      </c>
      <c r="P170" s="6">
        <f>_xlfn.XLOOKUP(P$1&amp;"|"&amp;TEXT($C170,"yyyymmdd"), RRPS_ALL[Key], RRPS_ALL[Dirty Mid], "")</f>
        <v>0</v>
      </c>
      <c r="Q170" s="6">
        <f>_xlfn.XLOOKUP(Q$1&amp;"|"&amp;TEXT($C170,"yyyymmdd"), RRPS_ALL[Key], RRPS_ALL[Clean Price Mid], "")</f>
        <v>0</v>
      </c>
      <c r="R170" s="6">
        <v>0.04</v>
      </c>
      <c r="S170" s="5">
        <v>44166</v>
      </c>
      <c r="T170" s="6">
        <f t="shared" si="23"/>
        <v>7.0855578370978778</v>
      </c>
      <c r="U170" s="7">
        <f>_xlfn.XLOOKUP(U$1&amp;"|"&amp;TEXT($C170,"yyyymmdd"), RRPS_ALL[Key], RRPS_ALL[Yield to Maturity], "")</f>
        <v>0.93866000000000005</v>
      </c>
      <c r="V170" s="6">
        <f>_xlfn.XLOOKUP(V$1&amp;"|"&amp;TEXT($C170,"yyyymmdd"), RRPS_ALL[Key], RRPS_ALL[Mid Price], "")</f>
        <v>166.68600000000001</v>
      </c>
      <c r="W170" s="6">
        <f>_xlfn.XLOOKUP(W$1&amp;"|"&amp;TEXT($C170,"yyyymmdd"), RRPS_ALL[Key], RRPS_ALL[Mid Yield], "")</f>
        <v>0.92773000000000005</v>
      </c>
      <c r="X170" s="6">
        <f>_xlfn.XLOOKUP(X$1&amp;"|"&amp;TEXT($C170,"yyyymmdd"), RRPS_ALL[Key], RRPS_ALL[Dirty Mid], "")</f>
        <v>0</v>
      </c>
      <c r="Y170" s="6">
        <f>_xlfn.XLOOKUP(Y$1&amp;"|"&amp;TEXT($C170,"yyyymmdd"), RRPS_ALL[Key], RRPS_ALL[Clean Price Mid], "")</f>
        <v>0</v>
      </c>
      <c r="Z170" s="6">
        <v>3.5000000000000003E-2</v>
      </c>
      <c r="AA170" s="5">
        <v>47088</v>
      </c>
      <c r="AB170" s="6">
        <f t="shared" si="16"/>
        <v>15.085557837097879</v>
      </c>
      <c r="AC170" s="7">
        <f>_xlfn.XLOOKUP(AC$1&amp;"|"&amp;TEXT($C170,"yyyymmdd"), RRPS_ALL[Key], RRPS_ALL[Yield to Maturity], "")</f>
        <v>-0.15813199999999999</v>
      </c>
      <c r="AD170" s="6">
        <f>_xlfn.XLOOKUP(AD$1&amp;"|"&amp;TEXT($C170,"yyyymmdd"), RRPS_ALL[Key], RRPS_ALL[Mid Price], "")</f>
        <v>131.97800000000001</v>
      </c>
      <c r="AE170" s="6">
        <f>_xlfn.XLOOKUP(AE$1&amp;"|"&amp;TEXT($C170,"yyyymmdd"), RRPS_ALL[Key], RRPS_ALL[Mid Yield], "")</f>
        <v>-0.20456299999999999</v>
      </c>
      <c r="AF170" s="6">
        <f>_xlfn.XLOOKUP(AF$1&amp;"|"&amp;TEXT($C170,"yyyymmdd"), RRPS_ALL[Key], RRPS_ALL[Dirty Mid], "")</f>
        <v>3.9791789999999998</v>
      </c>
      <c r="AG170" s="6">
        <f>_xlfn.XLOOKUP(AG$1&amp;"|"&amp;TEXT($C170,"yyyymmdd"), RRPS_ALL[Key], RRPS_ALL[Clean Price Mid], "")</f>
        <v>1.977436</v>
      </c>
      <c r="AH170" s="6">
        <v>3.5000000000000003E-2</v>
      </c>
      <c r="AI170" s="5">
        <v>42339</v>
      </c>
      <c r="AJ170" s="6">
        <f t="shared" si="22"/>
        <v>2.0849315068493151</v>
      </c>
      <c r="AK170" s="7" t="str">
        <f>_xlfn.XLOOKUP(AK$1&amp;"|"&amp;TEXT($C170,"yyyymmdd"), RRPS_ALL[Key], RRPS_ALL[Yield to Maturity], "")</f>
        <v/>
      </c>
      <c r="AL170" s="6" t="str">
        <f>_xlfn.XLOOKUP(AL$1&amp;"|"&amp;TEXT($C170,"yyyymmdd"), RRPS_ALL[Key], RRPS_ALL[Mid Price], "")</f>
        <v/>
      </c>
      <c r="AM170" s="6" t="str">
        <f>_xlfn.XLOOKUP(AM$1&amp;"|"&amp;TEXT($C170,"yyyymmdd"), RRPS_ALL[Key], RRPS_ALL[Mid Yield], "")</f>
        <v/>
      </c>
      <c r="AN170" s="6" t="str">
        <f>_xlfn.XLOOKUP(AN$1&amp;"|"&amp;TEXT($C170,"yyyymmdd"), RRPS_ALL[Key], RRPS_ALL[Dirty Mid], "")</f>
        <v/>
      </c>
      <c r="AO170" s="6" t="str">
        <f>_xlfn.XLOOKUP(AO$1&amp;"|"&amp;TEXT($C170,"yyyymmdd"), RRPS_ALL[Key], RRPS_ALL[Clean Price Mid], "")</f>
        <v/>
      </c>
      <c r="AP170" s="6"/>
      <c r="AQ170" s="6"/>
      <c r="AR170" s="6"/>
      <c r="AS170" s="7">
        <f>_xlfn.XLOOKUP(AS$1&amp;"|"&amp;TEXT($C170,"yyyymmdd"), RRPS_ALL[Key], RRPS_ALL[Yield to Maturity], "")</f>
        <v>0.17530599999999999</v>
      </c>
      <c r="AT170" s="6">
        <f>_xlfn.XLOOKUP(AT$1&amp;"|"&amp;TEXT($C170,"yyyymmdd"), RRPS_ALL[Key], RRPS_ALL[Mid Price], "")</f>
        <v>104.946</v>
      </c>
      <c r="AU170" s="6">
        <f>_xlfn.XLOOKUP(AU$1&amp;"|"&amp;TEXT($C170,"yyyymmdd"), RRPS_ALL[Key], RRPS_ALL[Mid Yield], "")</f>
        <v>0.141683</v>
      </c>
      <c r="AV170" s="6">
        <f>_xlfn.XLOOKUP(AV$1&amp;"|"&amp;TEXT($C170,"yyyymmdd"), RRPS_ALL[Key], RRPS_ALL[Dirty Mid], "")</f>
        <v>0</v>
      </c>
      <c r="AW170" s="6">
        <f>_xlfn.XLOOKUP(AW$1&amp;"|"&amp;TEXT($C170,"yyyymmdd"), RRPS_ALL[Key], RRPS_ALL[Clean Price Mid], "")</f>
        <v>0</v>
      </c>
      <c r="AX170" s="6">
        <v>5.0000000000000001E-3</v>
      </c>
      <c r="AY170" s="5">
        <v>42887</v>
      </c>
      <c r="AZ170" s="6">
        <f t="shared" si="24"/>
        <v>3.5843373493975905</v>
      </c>
      <c r="BA170" s="7">
        <f>_xlfn.XLOOKUP(BA$1&amp;"|"&amp;TEXT($C170,"yyyymmdd"), RRPS_ALL[Key], RRPS_ALL[Yield to Maturity], "")</f>
        <v>0.69797200000000004</v>
      </c>
      <c r="BB170" s="6">
        <f>_xlfn.XLOOKUP(BB$1&amp;"|"&amp;TEXT($C170,"yyyymmdd"), RRPS_ALL[Key], RRPS_ALL[Mid Price], "")</f>
        <v>97.36</v>
      </c>
      <c r="BC170" s="6">
        <f>_xlfn.XLOOKUP(BC$1&amp;"|"&amp;TEXT($C170,"yyyymmdd"), RRPS_ALL[Key], RRPS_ALL[Mid Yield], "")</f>
        <v>0</v>
      </c>
      <c r="BD170" s="6">
        <f>_xlfn.XLOOKUP(BD$1&amp;"|"&amp;TEXT($C170,"yyyymmdd"), RRPS_ALL[Key], RRPS_ALL[Dirty Mid], "")</f>
        <v>0</v>
      </c>
      <c r="BE170" s="6">
        <f>_xlfn.XLOOKUP(BE$1&amp;"|"&amp;TEXT($C170,"yyyymmdd"), RRPS_ALL[Key], RRPS_ALL[Clean Price Mid], "")</f>
        <v>0</v>
      </c>
      <c r="BF170">
        <v>2.5000000000000001E-3</v>
      </c>
      <c r="BG170" s="5">
        <v>44713</v>
      </c>
      <c r="BH170" s="6">
        <f t="shared" si="21"/>
        <v>8.5843373493975914</v>
      </c>
      <c r="BI170" s="7" t="str">
        <f>_xlfn.XLOOKUP(BI$1&amp;"|"&amp;TEXT($C170,"yyyymmdd"), RRPS_ALL[Key], RRPS_ALL[Yield to Maturity], "")</f>
        <v/>
      </c>
      <c r="BJ170" s="6" t="str">
        <f>_xlfn.XLOOKUP(BJ$1&amp;"|"&amp;TEXT($C170,"yyyymmdd"), RRPS_ALL[Key], RRPS_ALL[Mid Price], "")</f>
        <v/>
      </c>
      <c r="BK170" s="6" t="str">
        <f>_xlfn.XLOOKUP(BK$1&amp;"|"&amp;TEXT($C170,"yyyymmdd"), RRPS_ALL[Key], RRPS_ALL[Mid Yield], "")</f>
        <v/>
      </c>
      <c r="BL170" s="6" t="str">
        <f>_xlfn.XLOOKUP(BL$1&amp;"|"&amp;TEXT($C170,"yyyymmdd"), RRPS_ALL[Key], RRPS_ALL[Dirty Mid], "")</f>
        <v/>
      </c>
      <c r="BM170" s="6" t="str">
        <f>_xlfn.XLOOKUP(BM$1&amp;"|"&amp;TEXT($C170,"yyyymmdd"), RRPS_ALL[Key], RRPS_ALL[Clean Price Mid], "")</f>
        <v/>
      </c>
      <c r="BN170" s="6"/>
      <c r="BO170" s="6"/>
      <c r="BP170" s="6"/>
      <c r="BQ170" s="7" t="str">
        <f>_xlfn.XLOOKUP(BQ$1&amp;"|"&amp;TEXT($C170,"yyyymmdd"), RRPS_ALL[Key], RRPS_ALL[Yield to Maturity], "")</f>
        <v/>
      </c>
      <c r="BR170" s="6" t="str">
        <f>_xlfn.XLOOKUP(BR$1&amp;"|"&amp;TEXT($C170,"yyyymmdd"), RRPS_ALL[Key], RRPS_ALL[Mid Price], "")</f>
        <v/>
      </c>
      <c r="BS170" s="6" t="str">
        <f>_xlfn.XLOOKUP(BS$1&amp;"|"&amp;TEXT($C170,"yyyymmdd"), RRPS_ALL[Key], RRPS_ALL[Mid Yield], "")</f>
        <v/>
      </c>
      <c r="BT170" s="6" t="str">
        <f>_xlfn.XLOOKUP(BT$1&amp;"|"&amp;TEXT($C170,"yyyymmdd"), RRPS_ALL[Key], RRPS_ALL[Dirty Mid], "")</f>
        <v/>
      </c>
      <c r="BU170" s="6" t="str">
        <f>_xlfn.XLOOKUP(BU$1&amp;"|"&amp;TEXT($C170,"yyyymmdd"), RRPS_ALL[Key], RRPS_ALL[Clean Price Mid], "")</f>
        <v/>
      </c>
      <c r="BV170" s="6"/>
      <c r="BW170" s="6"/>
      <c r="BX170" s="6"/>
      <c r="BY170" s="7" t="str">
        <f>_xlfn.XLOOKUP(BY$1&amp;"|"&amp;TEXT($C170,"yyyymmdd"), RRPS_ALL[Key], RRPS_ALL[Yield to Maturity], "")</f>
        <v/>
      </c>
      <c r="BZ170" s="6" t="str">
        <f>_xlfn.XLOOKUP(BZ$1&amp;"|"&amp;TEXT($C170,"yyyymmdd"), RRPS_ALL[Key], RRPS_ALL[Mid Price], "")</f>
        <v/>
      </c>
      <c r="CA170" s="6" t="str">
        <f>_xlfn.XLOOKUP(CA$1&amp;"|"&amp;TEXT($C170,"yyyymmdd"), RRPS_ALL[Key], RRPS_ALL[Mid Yield], "")</f>
        <v/>
      </c>
      <c r="CB170" s="6" t="str">
        <f>_xlfn.XLOOKUP(CB$1&amp;"|"&amp;TEXT($C170,"yyyymmdd"), RRPS_ALL[Key], RRPS_ALL[Dirty Mid], "")</f>
        <v/>
      </c>
      <c r="CC170" s="6" t="str">
        <f>_xlfn.XLOOKUP(CC$1&amp;"|"&amp;TEXT($C170,"yyyymmdd"), RRPS_ALL[Key], RRPS_ALL[Clean Price Mid], "")</f>
        <v/>
      </c>
      <c r="CD170" s="6"/>
      <c r="CE170" s="6"/>
      <c r="CF170" s="6"/>
      <c r="CG170" s="7" t="str">
        <f>_xlfn.XLOOKUP(CG$1&amp;"|"&amp;TEXT($C170,"yyyymmdd"), RRPS_ALL[Key], RRPS_ALL[Yield to Maturity], "")</f>
        <v/>
      </c>
      <c r="CH170" s="6" t="str">
        <f>_xlfn.XLOOKUP(CH$1&amp;"|"&amp;TEXT($C170,"yyyymmdd"), RRPS_ALL[Key], RRPS_ALL[Mid Price], "")</f>
        <v/>
      </c>
      <c r="CI170" s="6" t="str">
        <f>_xlfn.XLOOKUP(CI$1&amp;"|"&amp;TEXT($C170,"yyyymmdd"), RRPS_ALL[Key], RRPS_ALL[Mid Yield], "")</f>
        <v/>
      </c>
      <c r="CJ170" s="6" t="str">
        <f>_xlfn.XLOOKUP(CJ$1&amp;"|"&amp;TEXT($C170,"yyyymmdd"), RRPS_ALL[Key], RRPS_ALL[Dirty Mid], "")</f>
        <v/>
      </c>
      <c r="CK170" s="6" t="str">
        <f>_xlfn.XLOOKUP(CK$1&amp;"|"&amp;TEXT($C170,"yyyymmdd"), RRPS_ALL[Key], RRPS_ALL[Clean Price Mid], "")</f>
        <v/>
      </c>
      <c r="CL170" s="6"/>
      <c r="CM170" s="6"/>
      <c r="CN170" s="6"/>
      <c r="CO170" s="7" t="str">
        <f>_xlfn.XLOOKUP(CO$1&amp;"|"&amp;TEXT($C170,"yyyymmdd"), RRPS_ALL[Key], RRPS_ALL[Yield to Maturity], "")</f>
        <v/>
      </c>
      <c r="CP170" s="6" t="str">
        <f>_xlfn.XLOOKUP(CP$1&amp;"|"&amp;TEXT($C170,"yyyymmdd"), RRPS_ALL[Key], RRPS_ALL[Mid Price], "")</f>
        <v/>
      </c>
      <c r="CQ170" s="6" t="str">
        <f>_xlfn.XLOOKUP(CQ$1&amp;"|"&amp;TEXT($C170,"yyyymmdd"), RRPS_ALL[Key], RRPS_ALL[Mid Yield], "")</f>
        <v/>
      </c>
      <c r="CR170" s="6" t="str">
        <f>_xlfn.XLOOKUP(CR$1&amp;"|"&amp;TEXT($C170,"yyyymmdd"), RRPS_ALL[Key], RRPS_ALL[Dirty Mid], "")</f>
        <v/>
      </c>
      <c r="CS170" s="6" t="str">
        <f>_xlfn.XLOOKUP(CS$1&amp;"|"&amp;TEXT($C170,"yyyymmdd"), RRPS_ALL[Key], RRPS_ALL[Clean Price Mid], "")</f>
        <v/>
      </c>
      <c r="CT170" s="6"/>
      <c r="CU170" s="6"/>
      <c r="CV170" s="6"/>
      <c r="CW170" s="7" t="str">
        <f>_xlfn.XLOOKUP(CW$1&amp;"|"&amp;TEXT($C170,"yyyymmdd"), RRPS_ALL[Key], RRPS_ALL[Yield to Maturity], "")</f>
        <v/>
      </c>
      <c r="CX170" s="6" t="str">
        <f>_xlfn.XLOOKUP(CX$1&amp;"|"&amp;TEXT($C170,"yyyymmdd"), RRPS_ALL[Key], RRPS_ALL[Mid Price], "")</f>
        <v/>
      </c>
      <c r="CY170" s="6" t="str">
        <f>_xlfn.XLOOKUP(CY$1&amp;"|"&amp;TEXT($C170,"yyyymmdd"), RRPS_ALL[Key], RRPS_ALL[Mid Yield], "")</f>
        <v/>
      </c>
      <c r="CZ170" s="6" t="str">
        <f>_xlfn.XLOOKUP(CZ$1&amp;"|"&amp;TEXT($C170,"yyyymmdd"), RRPS_ALL[Key], RRPS_ALL[Dirty Mid], "")</f>
        <v/>
      </c>
      <c r="DA170" s="6" t="str">
        <f>_xlfn.XLOOKUP(DA$1&amp;"|"&amp;TEXT($C170,"yyyymmdd"), RRPS_ALL[Key], RRPS_ALL[Clean Price Mid], "")</f>
        <v/>
      </c>
    </row>
    <row r="171" spans="1:105" x14ac:dyDescent="0.2">
      <c r="A171">
        <v>2013</v>
      </c>
      <c r="B171">
        <v>11</v>
      </c>
      <c r="C171" s="5">
        <f t="shared" si="18"/>
        <v>41608</v>
      </c>
      <c r="D171" s="6">
        <v>0.25</v>
      </c>
      <c r="E171" s="7" t="str">
        <f>_xlfn.XLOOKUP(E$1&amp;"|"&amp;TEXT($C171,"yyyymmdd"), RRPS_ALL[Key], RRPS_ALL[Yield to Maturity], "")</f>
        <v/>
      </c>
      <c r="F171" s="6" t="str">
        <f>_xlfn.XLOOKUP(F$1&amp;"|"&amp;TEXT($C171,"yyyymmdd"), RRPS_ALL[Key], RRPS_ALL[Mid Price], "")</f>
        <v/>
      </c>
      <c r="G171" s="6" t="str">
        <f>_xlfn.XLOOKUP(G$1&amp;"|"&amp;TEXT($C171,"yyyymmdd"), RRPS_ALL[Key], RRPS_ALL[Mid Yield], "")</f>
        <v/>
      </c>
      <c r="H171" s="6" t="str">
        <f>_xlfn.XLOOKUP(H$1&amp;"|"&amp;TEXT($C171,"yyyymmdd"), RRPS_ALL[Key], RRPS_ALL[Dirty Mid], "")</f>
        <v/>
      </c>
      <c r="I171" s="6" t="str">
        <f>_xlfn.XLOOKUP(I$1&amp;"|"&amp;TEXT($C171,"yyyymmdd"), RRPS_ALL[Key], RRPS_ALL[Clean Price Mid], "")</f>
        <v/>
      </c>
      <c r="J171" s="6"/>
      <c r="K171" s="6"/>
      <c r="L171" s="6"/>
      <c r="M171" s="7">
        <f>_xlfn.XLOOKUP(M$1&amp;"|"&amp;TEXT($C171,"yyyymmdd"), RRPS_ALL[Key], RRPS_ALL[Yield to Maturity], "")</f>
        <v>0.39164500000000002</v>
      </c>
      <c r="N171" s="6">
        <f>_xlfn.XLOOKUP(N$1&amp;"|"&amp;TEXT($C171,"yyyymmdd"), RRPS_ALL[Key], RRPS_ALL[Mid Price], "")</f>
        <v>168.07300000000001</v>
      </c>
      <c r="O171" s="6">
        <f>_xlfn.XLOOKUP(O$1&amp;"|"&amp;TEXT($C171,"yyyymmdd"), RRPS_ALL[Key], RRPS_ALL[Mid Yield], "")</f>
        <v>0.37105199999999999</v>
      </c>
      <c r="P171" s="6">
        <f>_xlfn.XLOOKUP(P$1&amp;"|"&amp;TEXT($C171,"yyyymmdd"), RRPS_ALL[Key], RRPS_ALL[Dirty Mid], "")</f>
        <v>0</v>
      </c>
      <c r="Q171" s="6">
        <f>_xlfn.XLOOKUP(Q$1&amp;"|"&amp;TEXT($C171,"yyyymmdd"), RRPS_ALL[Key], RRPS_ALL[Clean Price Mid], "")</f>
        <v>0</v>
      </c>
      <c r="R171" s="6">
        <v>0.04</v>
      </c>
      <c r="S171" s="5">
        <v>44166</v>
      </c>
      <c r="T171" s="6">
        <f t="shared" si="23"/>
        <v>7.0034223134839149</v>
      </c>
      <c r="U171" s="7">
        <f>_xlfn.XLOOKUP(U$1&amp;"|"&amp;TEXT($C171,"yyyymmdd"), RRPS_ALL[Key], RRPS_ALL[Yield to Maturity], "")</f>
        <v>0.89399700000000004</v>
      </c>
      <c r="V171" s="6">
        <f>_xlfn.XLOOKUP(V$1&amp;"|"&amp;TEXT($C171,"yyyymmdd"), RRPS_ALL[Key], RRPS_ALL[Mid Price], "")</f>
        <v>167.19399999999999</v>
      </c>
      <c r="W171" s="6">
        <f>_xlfn.XLOOKUP(W$1&amp;"|"&amp;TEXT($C171,"yyyymmdd"), RRPS_ALL[Key], RRPS_ALL[Mid Yield], "")</f>
        <v>0.88306300000000004</v>
      </c>
      <c r="X171" s="6">
        <f>_xlfn.XLOOKUP(X$1&amp;"|"&amp;TEXT($C171,"yyyymmdd"), RRPS_ALL[Key], RRPS_ALL[Dirty Mid], "")</f>
        <v>0</v>
      </c>
      <c r="Y171" s="6">
        <f>_xlfn.XLOOKUP(Y$1&amp;"|"&amp;TEXT($C171,"yyyymmdd"), RRPS_ALL[Key], RRPS_ALL[Clean Price Mid], "")</f>
        <v>0</v>
      </c>
      <c r="Z171" s="6">
        <v>3.5000000000000003E-2</v>
      </c>
      <c r="AA171" s="5">
        <v>47088</v>
      </c>
      <c r="AB171" s="6">
        <f t="shared" si="16"/>
        <v>15.003422313483915</v>
      </c>
      <c r="AC171" s="7">
        <f>_xlfn.XLOOKUP(AC$1&amp;"|"&amp;TEXT($C171,"yyyymmdd"), RRPS_ALL[Key], RRPS_ALL[Yield to Maturity], "")</f>
        <v>-0.28589100000000001</v>
      </c>
      <c r="AD171" s="6">
        <f>_xlfn.XLOOKUP(AD$1&amp;"|"&amp;TEXT($C171,"yyyymmdd"), RRPS_ALL[Key], RRPS_ALL[Mid Price], "")</f>
        <v>131.79499999999999</v>
      </c>
      <c r="AE171" s="6">
        <f>_xlfn.XLOOKUP(AE$1&amp;"|"&amp;TEXT($C171,"yyyymmdd"), RRPS_ALL[Key], RRPS_ALL[Mid Yield], "")</f>
        <v>-0.33416400000000002</v>
      </c>
      <c r="AF171" s="6">
        <f>_xlfn.XLOOKUP(AF$1&amp;"|"&amp;TEXT($C171,"yyyymmdd"), RRPS_ALL[Key], RRPS_ALL[Dirty Mid], "")</f>
        <v>3.5700000000000003E-2</v>
      </c>
      <c r="AG171" s="6">
        <f>_xlfn.XLOOKUP(AG$1&amp;"|"&amp;TEXT($C171,"yyyymmdd"), RRPS_ALL[Key], RRPS_ALL[Clean Price Mid], "")</f>
        <v>1.959047</v>
      </c>
      <c r="AH171" s="6">
        <v>3.5000000000000003E-2</v>
      </c>
      <c r="AI171" s="5">
        <v>42339</v>
      </c>
      <c r="AJ171" s="6">
        <f t="shared" si="22"/>
        <v>2.0027397260273974</v>
      </c>
      <c r="AK171" s="7" t="str">
        <f>_xlfn.XLOOKUP(AK$1&amp;"|"&amp;TEXT($C171,"yyyymmdd"), RRPS_ALL[Key], RRPS_ALL[Yield to Maturity], "")</f>
        <v/>
      </c>
      <c r="AL171" s="6" t="str">
        <f>_xlfn.XLOOKUP(AL$1&amp;"|"&amp;TEXT($C171,"yyyymmdd"), RRPS_ALL[Key], RRPS_ALL[Mid Price], "")</f>
        <v/>
      </c>
      <c r="AM171" s="6" t="str">
        <f>_xlfn.XLOOKUP(AM$1&amp;"|"&amp;TEXT($C171,"yyyymmdd"), RRPS_ALL[Key], RRPS_ALL[Mid Yield], "")</f>
        <v/>
      </c>
      <c r="AN171" s="6" t="str">
        <f>_xlfn.XLOOKUP(AN$1&amp;"|"&amp;TEXT($C171,"yyyymmdd"), RRPS_ALL[Key], RRPS_ALL[Dirty Mid], "")</f>
        <v/>
      </c>
      <c r="AO171" s="6" t="str">
        <f>_xlfn.XLOOKUP(AO$1&amp;"|"&amp;TEXT($C171,"yyyymmdd"), RRPS_ALL[Key], RRPS_ALL[Clean Price Mid], "")</f>
        <v/>
      </c>
      <c r="AP171" s="6"/>
      <c r="AQ171" s="6"/>
      <c r="AR171" s="6"/>
      <c r="AS171" s="7">
        <f>_xlfn.XLOOKUP(AS$1&amp;"|"&amp;TEXT($C171,"yyyymmdd"), RRPS_ALL[Key], RRPS_ALL[Yield to Maturity], "")</f>
        <v>-2.7239999999999999E-3</v>
      </c>
      <c r="AT171" s="6">
        <f>_xlfn.XLOOKUP(AT$1&amp;"|"&amp;TEXT($C171,"yyyymmdd"), RRPS_ALL[Key], RRPS_ALL[Mid Price], "")</f>
        <v>105.44799999999999</v>
      </c>
      <c r="AU171" s="6">
        <f>_xlfn.XLOOKUP(AU$1&amp;"|"&amp;TEXT($C171,"yyyymmdd"), RRPS_ALL[Key], RRPS_ALL[Mid Yield], "")</f>
        <v>-3.6889999999999999E-2</v>
      </c>
      <c r="AV171" s="6">
        <f>_xlfn.XLOOKUP(AV$1&amp;"|"&amp;TEXT($C171,"yyyymmdd"), RRPS_ALL[Key], RRPS_ALL[Dirty Mid], "")</f>
        <v>0</v>
      </c>
      <c r="AW171" s="6">
        <f>_xlfn.XLOOKUP(AW$1&amp;"|"&amp;TEXT($C171,"yyyymmdd"), RRPS_ALL[Key], RRPS_ALL[Clean Price Mid], "")</f>
        <v>0</v>
      </c>
      <c r="AX171" s="6">
        <v>5.0000000000000001E-3</v>
      </c>
      <c r="AY171" s="5">
        <v>42887</v>
      </c>
      <c r="AZ171" s="6">
        <f t="shared" si="24"/>
        <v>3.5021905805038336</v>
      </c>
      <c r="BA171" s="7">
        <f>_xlfn.XLOOKUP(BA$1&amp;"|"&amp;TEXT($C171,"yyyymmdd"), RRPS_ALL[Key], RRPS_ALL[Yield to Maturity], "")</f>
        <v>0.59684899999999996</v>
      </c>
      <c r="BB171" s="6">
        <f>_xlfn.XLOOKUP(BB$1&amp;"|"&amp;TEXT($C171,"yyyymmdd"), RRPS_ALL[Key], RRPS_ALL[Mid Price], "")</f>
        <v>98.106999999999999</v>
      </c>
      <c r="BC171" s="6">
        <f>_xlfn.XLOOKUP(BC$1&amp;"|"&amp;TEXT($C171,"yyyymmdd"), RRPS_ALL[Key], RRPS_ALL[Mid Yield], "")</f>
        <v>0</v>
      </c>
      <c r="BD171" s="6">
        <f>_xlfn.XLOOKUP(BD$1&amp;"|"&amp;TEXT($C171,"yyyymmdd"), RRPS_ALL[Key], RRPS_ALL[Dirty Mid], "")</f>
        <v>0</v>
      </c>
      <c r="BE171" s="6">
        <f>_xlfn.XLOOKUP(BE$1&amp;"|"&amp;TEXT($C171,"yyyymmdd"), RRPS_ALL[Key], RRPS_ALL[Clean Price Mid], "")</f>
        <v>0</v>
      </c>
      <c r="BF171">
        <v>2.5000000000000001E-3</v>
      </c>
      <c r="BG171" s="5">
        <v>44713</v>
      </c>
      <c r="BH171" s="6">
        <f t="shared" si="21"/>
        <v>8.502190580503834</v>
      </c>
      <c r="BI171" s="7" t="str">
        <f>_xlfn.XLOOKUP(BI$1&amp;"|"&amp;TEXT($C171,"yyyymmdd"), RRPS_ALL[Key], RRPS_ALL[Yield to Maturity], "")</f>
        <v/>
      </c>
      <c r="BJ171" s="6" t="str">
        <f>_xlfn.XLOOKUP(BJ$1&amp;"|"&amp;TEXT($C171,"yyyymmdd"), RRPS_ALL[Key], RRPS_ALL[Mid Price], "")</f>
        <v/>
      </c>
      <c r="BK171" s="6" t="str">
        <f>_xlfn.XLOOKUP(BK$1&amp;"|"&amp;TEXT($C171,"yyyymmdd"), RRPS_ALL[Key], RRPS_ALL[Mid Yield], "")</f>
        <v/>
      </c>
      <c r="BL171" s="6" t="str">
        <f>_xlfn.XLOOKUP(BL$1&amp;"|"&amp;TEXT($C171,"yyyymmdd"), RRPS_ALL[Key], RRPS_ALL[Dirty Mid], "")</f>
        <v/>
      </c>
      <c r="BM171" s="6" t="str">
        <f>_xlfn.XLOOKUP(BM$1&amp;"|"&amp;TEXT($C171,"yyyymmdd"), RRPS_ALL[Key], RRPS_ALL[Clean Price Mid], "")</f>
        <v/>
      </c>
      <c r="BN171" s="6"/>
      <c r="BO171" s="6"/>
      <c r="BP171" s="6"/>
      <c r="BQ171" s="7" t="str">
        <f>_xlfn.XLOOKUP(BQ$1&amp;"|"&amp;TEXT($C171,"yyyymmdd"), RRPS_ALL[Key], RRPS_ALL[Yield to Maturity], "")</f>
        <v/>
      </c>
      <c r="BR171" s="6" t="str">
        <f>_xlfn.XLOOKUP(BR$1&amp;"|"&amp;TEXT($C171,"yyyymmdd"), RRPS_ALL[Key], RRPS_ALL[Mid Price], "")</f>
        <v/>
      </c>
      <c r="BS171" s="6" t="str">
        <f>_xlfn.XLOOKUP(BS$1&amp;"|"&amp;TEXT($C171,"yyyymmdd"), RRPS_ALL[Key], RRPS_ALL[Mid Yield], "")</f>
        <v/>
      </c>
      <c r="BT171" s="6" t="str">
        <f>_xlfn.XLOOKUP(BT$1&amp;"|"&amp;TEXT($C171,"yyyymmdd"), RRPS_ALL[Key], RRPS_ALL[Dirty Mid], "")</f>
        <v/>
      </c>
      <c r="BU171" s="6" t="str">
        <f>_xlfn.XLOOKUP(BU$1&amp;"|"&amp;TEXT($C171,"yyyymmdd"), RRPS_ALL[Key], RRPS_ALL[Clean Price Mid], "")</f>
        <v/>
      </c>
      <c r="BV171" s="6"/>
      <c r="BW171" s="6"/>
      <c r="BX171" s="6"/>
      <c r="BY171" s="7" t="str">
        <f>_xlfn.XLOOKUP(BY$1&amp;"|"&amp;TEXT($C171,"yyyymmdd"), RRPS_ALL[Key], RRPS_ALL[Yield to Maturity], "")</f>
        <v/>
      </c>
      <c r="BZ171" s="6" t="str">
        <f>_xlfn.XLOOKUP(BZ$1&amp;"|"&amp;TEXT($C171,"yyyymmdd"), RRPS_ALL[Key], RRPS_ALL[Mid Price], "")</f>
        <v/>
      </c>
      <c r="CA171" s="6" t="str">
        <f>_xlfn.XLOOKUP(CA$1&amp;"|"&amp;TEXT($C171,"yyyymmdd"), RRPS_ALL[Key], RRPS_ALL[Mid Yield], "")</f>
        <v/>
      </c>
      <c r="CB171" s="6" t="str">
        <f>_xlfn.XLOOKUP(CB$1&amp;"|"&amp;TEXT($C171,"yyyymmdd"), RRPS_ALL[Key], RRPS_ALL[Dirty Mid], "")</f>
        <v/>
      </c>
      <c r="CC171" s="6" t="str">
        <f>_xlfn.XLOOKUP(CC$1&amp;"|"&amp;TEXT($C171,"yyyymmdd"), RRPS_ALL[Key], RRPS_ALL[Clean Price Mid], "")</f>
        <v/>
      </c>
      <c r="CD171" s="6"/>
      <c r="CE171" s="6"/>
      <c r="CF171" s="6"/>
      <c r="CG171" s="7" t="str">
        <f>_xlfn.XLOOKUP(CG$1&amp;"|"&amp;TEXT($C171,"yyyymmdd"), RRPS_ALL[Key], RRPS_ALL[Yield to Maturity], "")</f>
        <v/>
      </c>
      <c r="CH171" s="6" t="str">
        <f>_xlfn.XLOOKUP(CH$1&amp;"|"&amp;TEXT($C171,"yyyymmdd"), RRPS_ALL[Key], RRPS_ALL[Mid Price], "")</f>
        <v/>
      </c>
      <c r="CI171" s="6" t="str">
        <f>_xlfn.XLOOKUP(CI$1&amp;"|"&amp;TEXT($C171,"yyyymmdd"), RRPS_ALL[Key], RRPS_ALL[Mid Yield], "")</f>
        <v/>
      </c>
      <c r="CJ171" s="6" t="str">
        <f>_xlfn.XLOOKUP(CJ$1&amp;"|"&amp;TEXT($C171,"yyyymmdd"), RRPS_ALL[Key], RRPS_ALL[Dirty Mid], "")</f>
        <v/>
      </c>
      <c r="CK171" s="6" t="str">
        <f>_xlfn.XLOOKUP(CK$1&amp;"|"&amp;TEXT($C171,"yyyymmdd"), RRPS_ALL[Key], RRPS_ALL[Clean Price Mid], "")</f>
        <v/>
      </c>
      <c r="CL171" s="6"/>
      <c r="CM171" s="6"/>
      <c r="CN171" s="6"/>
      <c r="CO171" s="7" t="str">
        <f>_xlfn.XLOOKUP(CO$1&amp;"|"&amp;TEXT($C171,"yyyymmdd"), RRPS_ALL[Key], RRPS_ALL[Yield to Maturity], "")</f>
        <v/>
      </c>
      <c r="CP171" s="6" t="str">
        <f>_xlfn.XLOOKUP(CP$1&amp;"|"&amp;TEXT($C171,"yyyymmdd"), RRPS_ALL[Key], RRPS_ALL[Mid Price], "")</f>
        <v/>
      </c>
      <c r="CQ171" s="6" t="str">
        <f>_xlfn.XLOOKUP(CQ$1&amp;"|"&amp;TEXT($C171,"yyyymmdd"), RRPS_ALL[Key], RRPS_ALL[Mid Yield], "")</f>
        <v/>
      </c>
      <c r="CR171" s="6" t="str">
        <f>_xlfn.XLOOKUP(CR$1&amp;"|"&amp;TEXT($C171,"yyyymmdd"), RRPS_ALL[Key], RRPS_ALL[Dirty Mid], "")</f>
        <v/>
      </c>
      <c r="CS171" s="6" t="str">
        <f>_xlfn.XLOOKUP(CS$1&amp;"|"&amp;TEXT($C171,"yyyymmdd"), RRPS_ALL[Key], RRPS_ALL[Clean Price Mid], "")</f>
        <v/>
      </c>
      <c r="CT171" s="6"/>
      <c r="CU171" s="6"/>
      <c r="CV171" s="6"/>
      <c r="CW171" s="7" t="str">
        <f>_xlfn.XLOOKUP(CW$1&amp;"|"&amp;TEXT($C171,"yyyymmdd"), RRPS_ALL[Key], RRPS_ALL[Yield to Maturity], "")</f>
        <v/>
      </c>
      <c r="CX171" s="6" t="str">
        <f>_xlfn.XLOOKUP(CX$1&amp;"|"&amp;TEXT($C171,"yyyymmdd"), RRPS_ALL[Key], RRPS_ALL[Mid Price], "")</f>
        <v/>
      </c>
      <c r="CY171" s="6" t="str">
        <f>_xlfn.XLOOKUP(CY$1&amp;"|"&amp;TEXT($C171,"yyyymmdd"), RRPS_ALL[Key], RRPS_ALL[Mid Yield], "")</f>
        <v/>
      </c>
      <c r="CZ171" s="6" t="str">
        <f>_xlfn.XLOOKUP(CZ$1&amp;"|"&amp;TEXT($C171,"yyyymmdd"), RRPS_ALL[Key], RRPS_ALL[Dirty Mid], "")</f>
        <v/>
      </c>
      <c r="DA171" s="6" t="str">
        <f>_xlfn.XLOOKUP(DA$1&amp;"|"&amp;TEXT($C171,"yyyymmdd"), RRPS_ALL[Key], RRPS_ALL[Clean Price Mid], "")</f>
        <v/>
      </c>
    </row>
    <row r="172" spans="1:105" x14ac:dyDescent="0.2">
      <c r="A172">
        <v>2013</v>
      </c>
      <c r="B172">
        <v>12</v>
      </c>
      <c r="C172" s="5">
        <f t="shared" si="18"/>
        <v>41639</v>
      </c>
      <c r="D172" s="6">
        <v>1.0000000000000001E-5</v>
      </c>
      <c r="E172" s="7" t="str">
        <f>_xlfn.XLOOKUP(E$1&amp;"|"&amp;TEXT($C172,"yyyymmdd"), RRPS_ALL[Key], RRPS_ALL[Yield to Maturity], "")</f>
        <v/>
      </c>
      <c r="F172" s="6" t="str">
        <f>_xlfn.XLOOKUP(F$1&amp;"|"&amp;TEXT($C172,"yyyymmdd"), RRPS_ALL[Key], RRPS_ALL[Mid Price], "")</f>
        <v/>
      </c>
      <c r="G172" s="6" t="str">
        <f>_xlfn.XLOOKUP(G$1&amp;"|"&amp;TEXT($C172,"yyyymmdd"), RRPS_ALL[Key], RRPS_ALL[Mid Yield], "")</f>
        <v/>
      </c>
      <c r="H172" s="6" t="str">
        <f>_xlfn.XLOOKUP(H$1&amp;"|"&amp;TEXT($C172,"yyyymmdd"), RRPS_ALL[Key], RRPS_ALL[Dirty Mid], "")</f>
        <v/>
      </c>
      <c r="I172" s="6" t="str">
        <f>_xlfn.XLOOKUP(I$1&amp;"|"&amp;TEXT($C172,"yyyymmdd"), RRPS_ALL[Key], RRPS_ALL[Clean Price Mid], "")</f>
        <v/>
      </c>
      <c r="J172" s="6"/>
      <c r="K172" s="6"/>
      <c r="L172" s="6"/>
      <c r="M172" s="7">
        <f>_xlfn.XLOOKUP(M$1&amp;"|"&amp;TEXT($C172,"yyyymmdd"), RRPS_ALL[Key], RRPS_ALL[Yield to Maturity], "")</f>
        <v>0.25455800000000001</v>
      </c>
      <c r="N172" s="6">
        <f>_xlfn.XLOOKUP(N$1&amp;"|"&amp;TEXT($C172,"yyyymmdd"), RRPS_ALL[Key], RRPS_ALL[Mid Price], "")</f>
        <v>170.18799999999999</v>
      </c>
      <c r="O172" s="6">
        <f>_xlfn.XLOOKUP(O$1&amp;"|"&amp;TEXT($C172,"yyyymmdd"), RRPS_ALL[Key], RRPS_ALL[Mid Yield], "")</f>
        <v>0.23442499999999999</v>
      </c>
      <c r="P172" s="6">
        <f>_xlfn.XLOOKUP(P$1&amp;"|"&amp;TEXT($C172,"yyyymmdd"), RRPS_ALL[Key], RRPS_ALL[Dirty Mid], "")</f>
        <v>0</v>
      </c>
      <c r="Q172" s="6">
        <f>_xlfn.XLOOKUP(Q$1&amp;"|"&amp;TEXT($C172,"yyyymmdd"), RRPS_ALL[Key], RRPS_ALL[Clean Price Mid], "")</f>
        <v>0</v>
      </c>
      <c r="R172" s="6">
        <v>0.04</v>
      </c>
      <c r="S172" s="5">
        <v>44166</v>
      </c>
      <c r="T172" s="6">
        <f t="shared" si="23"/>
        <v>6.9185489390828199</v>
      </c>
      <c r="U172" s="7">
        <f>_xlfn.XLOOKUP(U$1&amp;"|"&amp;TEXT($C172,"yyyymmdd"), RRPS_ALL[Key], RRPS_ALL[Yield to Maturity], "")</f>
        <v>1.097302</v>
      </c>
      <c r="V172" s="6">
        <f>_xlfn.XLOOKUP(V$1&amp;"|"&amp;TEXT($C172,"yyyymmdd"), RRPS_ALL[Key], RRPS_ALL[Mid Price], "")</f>
        <v>163.09200000000001</v>
      </c>
      <c r="W172" s="6">
        <f>_xlfn.XLOOKUP(W$1&amp;"|"&amp;TEXT($C172,"yyyymmdd"), RRPS_ALL[Key], RRPS_ALL[Mid Yield], "")</f>
        <v>1.0859799999999999</v>
      </c>
      <c r="X172" s="6">
        <f>_xlfn.XLOOKUP(X$1&amp;"|"&amp;TEXT($C172,"yyyymmdd"), RRPS_ALL[Key], RRPS_ALL[Dirty Mid], "")</f>
        <v>0</v>
      </c>
      <c r="Y172" s="6">
        <f>_xlfn.XLOOKUP(Y$1&amp;"|"&amp;TEXT($C172,"yyyymmdd"), RRPS_ALL[Key], RRPS_ALL[Clean Price Mid], "")</f>
        <v>0</v>
      </c>
      <c r="Z172" s="6">
        <v>3.5000000000000003E-2</v>
      </c>
      <c r="AA172" s="5">
        <v>47088</v>
      </c>
      <c r="AB172" s="6">
        <f t="shared" si="16"/>
        <v>14.91854893908282</v>
      </c>
      <c r="AC172" s="7">
        <f>_xlfn.XLOOKUP(AC$1&amp;"|"&amp;TEXT($C172,"yyyymmdd"), RRPS_ALL[Key], RRPS_ALL[Yield to Maturity], "")</f>
        <v>6.4965999999999996E-2</v>
      </c>
      <c r="AD172" s="6">
        <f>_xlfn.XLOOKUP(AD$1&amp;"|"&amp;TEXT($C172,"yyyymmdd"), RRPS_ALL[Key], RRPS_ALL[Mid Price], "")</f>
        <v>130.64150000000001</v>
      </c>
      <c r="AE172" s="6">
        <f>_xlfn.XLOOKUP(AE$1&amp;"|"&amp;TEXT($C172,"yyyymmdd"), RRPS_ALL[Key], RRPS_ALL[Mid Yield], "")</f>
        <v>3.9409E-2</v>
      </c>
      <c r="AF172" s="6">
        <f>_xlfn.XLOOKUP(AF$1&amp;"|"&amp;TEXT($C172,"yyyymmdd"), RRPS_ALL[Key], RRPS_ALL[Dirty Mid], "")</f>
        <v>0.42905100000000002</v>
      </c>
      <c r="AG172" s="6">
        <f>_xlfn.XLOOKUP(AG$1&amp;"|"&amp;TEXT($C172,"yyyymmdd"), RRPS_ALL[Key], RRPS_ALL[Clean Price Mid], "")</f>
        <v>1.8672690000000001</v>
      </c>
      <c r="AH172" s="6">
        <v>3.5000000000000003E-2</v>
      </c>
      <c r="AI172" s="5">
        <v>42339</v>
      </c>
      <c r="AJ172" s="6">
        <f t="shared" si="22"/>
        <v>1.9178082191780821</v>
      </c>
      <c r="AK172" s="7" t="str">
        <f>_xlfn.XLOOKUP(AK$1&amp;"|"&amp;TEXT($C172,"yyyymmdd"), RRPS_ALL[Key], RRPS_ALL[Yield to Maturity], "")</f>
        <v/>
      </c>
      <c r="AL172" s="6" t="str">
        <f>_xlfn.XLOOKUP(AL$1&amp;"|"&amp;TEXT($C172,"yyyymmdd"), RRPS_ALL[Key], RRPS_ALL[Mid Price], "")</f>
        <v/>
      </c>
      <c r="AM172" s="6" t="str">
        <f>_xlfn.XLOOKUP(AM$1&amp;"|"&amp;TEXT($C172,"yyyymmdd"), RRPS_ALL[Key], RRPS_ALL[Mid Yield], "")</f>
        <v/>
      </c>
      <c r="AN172" s="6" t="str">
        <f>_xlfn.XLOOKUP(AN$1&amp;"|"&amp;TEXT($C172,"yyyymmdd"), RRPS_ALL[Key], RRPS_ALL[Dirty Mid], "")</f>
        <v/>
      </c>
      <c r="AO172" s="6" t="str">
        <f>_xlfn.XLOOKUP(AO$1&amp;"|"&amp;TEXT($C172,"yyyymmdd"), RRPS_ALL[Key], RRPS_ALL[Clean Price Mid], "")</f>
        <v/>
      </c>
      <c r="AP172" s="6"/>
      <c r="AQ172" s="6"/>
      <c r="AR172" s="6"/>
      <c r="AS172" s="7">
        <f>_xlfn.XLOOKUP(AS$1&amp;"|"&amp;TEXT($C172,"yyyymmdd"), RRPS_ALL[Key], RRPS_ALL[Yield to Maturity], "")</f>
        <v>0.202149</v>
      </c>
      <c r="AT172" s="6">
        <f>_xlfn.XLOOKUP(AT$1&amp;"|"&amp;TEXT($C172,"yyyymmdd"), RRPS_ALL[Key], RRPS_ALL[Mid Price], "")</f>
        <v>104.83199999999999</v>
      </c>
      <c r="AU172" s="6">
        <f>_xlfn.XLOOKUP(AU$1&amp;"|"&amp;TEXT($C172,"yyyymmdd"), RRPS_ALL[Key], RRPS_ALL[Mid Yield], "")</f>
        <v>0.16678999999999999</v>
      </c>
      <c r="AV172" s="6">
        <f>_xlfn.XLOOKUP(AV$1&amp;"|"&amp;TEXT($C172,"yyyymmdd"), RRPS_ALL[Key], RRPS_ALL[Dirty Mid], "")</f>
        <v>0</v>
      </c>
      <c r="AW172" s="6">
        <f>_xlfn.XLOOKUP(AW$1&amp;"|"&amp;TEXT($C172,"yyyymmdd"), RRPS_ALL[Key], RRPS_ALL[Clean Price Mid], "")</f>
        <v>0</v>
      </c>
      <c r="AX172" s="6">
        <v>5.0000000000000001E-3</v>
      </c>
      <c r="AY172" s="5">
        <v>42887</v>
      </c>
      <c r="AZ172" s="6">
        <f t="shared" si="24"/>
        <v>3.417305585980285</v>
      </c>
      <c r="BA172" s="7">
        <f>_xlfn.XLOOKUP(BA$1&amp;"|"&amp;TEXT($C172,"yyyymmdd"), RRPS_ALL[Key], RRPS_ALL[Yield to Maturity], "")</f>
        <v>0.81369899999999995</v>
      </c>
      <c r="BB172" s="6">
        <f>_xlfn.XLOOKUP(BB$1&amp;"|"&amp;TEXT($C172,"yyyymmdd"), RRPS_ALL[Key], RRPS_ALL[Mid Price], "")</f>
        <v>96.545000000000002</v>
      </c>
      <c r="BC172" s="6">
        <f>_xlfn.XLOOKUP(BC$1&amp;"|"&amp;TEXT($C172,"yyyymmdd"), RRPS_ALL[Key], RRPS_ALL[Mid Yield], "")</f>
        <v>0</v>
      </c>
      <c r="BD172" s="6">
        <f>_xlfn.XLOOKUP(BD$1&amp;"|"&amp;TEXT($C172,"yyyymmdd"), RRPS_ALL[Key], RRPS_ALL[Dirty Mid], "")</f>
        <v>0</v>
      </c>
      <c r="BE172" s="6">
        <f>_xlfn.XLOOKUP(BE$1&amp;"|"&amp;TEXT($C172,"yyyymmdd"), RRPS_ALL[Key], RRPS_ALL[Clean Price Mid], "")</f>
        <v>0</v>
      </c>
      <c r="BF172">
        <v>2.5000000000000001E-3</v>
      </c>
      <c r="BG172" s="5">
        <v>44713</v>
      </c>
      <c r="BH172" s="6">
        <f t="shared" si="21"/>
        <v>8.4173055859802854</v>
      </c>
      <c r="BI172" s="7" t="str">
        <f>_xlfn.XLOOKUP(BI$1&amp;"|"&amp;TEXT($C172,"yyyymmdd"), RRPS_ALL[Key], RRPS_ALL[Yield to Maturity], "")</f>
        <v/>
      </c>
      <c r="BJ172" s="6" t="str">
        <f>_xlfn.XLOOKUP(BJ$1&amp;"|"&amp;TEXT($C172,"yyyymmdd"), RRPS_ALL[Key], RRPS_ALL[Mid Price], "")</f>
        <v/>
      </c>
      <c r="BK172" s="6" t="str">
        <f>_xlfn.XLOOKUP(BK$1&amp;"|"&amp;TEXT($C172,"yyyymmdd"), RRPS_ALL[Key], RRPS_ALL[Mid Yield], "")</f>
        <v/>
      </c>
      <c r="BL172" s="6" t="str">
        <f>_xlfn.XLOOKUP(BL$1&amp;"|"&amp;TEXT($C172,"yyyymmdd"), RRPS_ALL[Key], RRPS_ALL[Dirty Mid], "")</f>
        <v/>
      </c>
      <c r="BM172" s="6" t="str">
        <f>_xlfn.XLOOKUP(BM$1&amp;"|"&amp;TEXT($C172,"yyyymmdd"), RRPS_ALL[Key], RRPS_ALL[Clean Price Mid], "")</f>
        <v/>
      </c>
      <c r="BN172" s="6"/>
      <c r="BO172" s="6"/>
      <c r="BP172" s="6"/>
      <c r="BQ172" s="7" t="str">
        <f>_xlfn.XLOOKUP(BQ$1&amp;"|"&amp;TEXT($C172,"yyyymmdd"), RRPS_ALL[Key], RRPS_ALL[Yield to Maturity], "")</f>
        <v/>
      </c>
      <c r="BR172" s="6" t="str">
        <f>_xlfn.XLOOKUP(BR$1&amp;"|"&amp;TEXT($C172,"yyyymmdd"), RRPS_ALL[Key], RRPS_ALL[Mid Price], "")</f>
        <v/>
      </c>
      <c r="BS172" s="6" t="str">
        <f>_xlfn.XLOOKUP(BS$1&amp;"|"&amp;TEXT($C172,"yyyymmdd"), RRPS_ALL[Key], RRPS_ALL[Mid Yield], "")</f>
        <v/>
      </c>
      <c r="BT172" s="6" t="str">
        <f>_xlfn.XLOOKUP(BT$1&amp;"|"&amp;TEXT($C172,"yyyymmdd"), RRPS_ALL[Key], RRPS_ALL[Dirty Mid], "")</f>
        <v/>
      </c>
      <c r="BU172" s="6" t="str">
        <f>_xlfn.XLOOKUP(BU$1&amp;"|"&amp;TEXT($C172,"yyyymmdd"), RRPS_ALL[Key], RRPS_ALL[Clean Price Mid], "")</f>
        <v/>
      </c>
      <c r="BV172" s="6"/>
      <c r="BW172" s="6"/>
      <c r="BX172" s="6"/>
      <c r="BY172" s="7" t="str">
        <f>_xlfn.XLOOKUP(BY$1&amp;"|"&amp;TEXT($C172,"yyyymmdd"), RRPS_ALL[Key], RRPS_ALL[Yield to Maturity], "")</f>
        <v/>
      </c>
      <c r="BZ172" s="6" t="str">
        <f>_xlfn.XLOOKUP(BZ$1&amp;"|"&amp;TEXT($C172,"yyyymmdd"), RRPS_ALL[Key], RRPS_ALL[Mid Price], "")</f>
        <v/>
      </c>
      <c r="CA172" s="6" t="str">
        <f>_xlfn.XLOOKUP(CA$1&amp;"|"&amp;TEXT($C172,"yyyymmdd"), RRPS_ALL[Key], RRPS_ALL[Mid Yield], "")</f>
        <v/>
      </c>
      <c r="CB172" s="6" t="str">
        <f>_xlfn.XLOOKUP(CB$1&amp;"|"&amp;TEXT($C172,"yyyymmdd"), RRPS_ALL[Key], RRPS_ALL[Dirty Mid], "")</f>
        <v/>
      </c>
      <c r="CC172" s="6" t="str">
        <f>_xlfn.XLOOKUP(CC$1&amp;"|"&amp;TEXT($C172,"yyyymmdd"), RRPS_ALL[Key], RRPS_ALL[Clean Price Mid], "")</f>
        <v/>
      </c>
      <c r="CD172" s="6"/>
      <c r="CE172" s="6"/>
      <c r="CF172" s="6"/>
      <c r="CG172" s="7" t="str">
        <f>_xlfn.XLOOKUP(CG$1&amp;"|"&amp;TEXT($C172,"yyyymmdd"), RRPS_ALL[Key], RRPS_ALL[Yield to Maturity], "")</f>
        <v/>
      </c>
      <c r="CH172" s="6" t="str">
        <f>_xlfn.XLOOKUP(CH$1&amp;"|"&amp;TEXT($C172,"yyyymmdd"), RRPS_ALL[Key], RRPS_ALL[Mid Price], "")</f>
        <v/>
      </c>
      <c r="CI172" s="6" t="str">
        <f>_xlfn.XLOOKUP(CI$1&amp;"|"&amp;TEXT($C172,"yyyymmdd"), RRPS_ALL[Key], RRPS_ALL[Mid Yield], "")</f>
        <v/>
      </c>
      <c r="CJ172" s="6" t="str">
        <f>_xlfn.XLOOKUP(CJ$1&amp;"|"&amp;TEXT($C172,"yyyymmdd"), RRPS_ALL[Key], RRPS_ALL[Dirty Mid], "")</f>
        <v/>
      </c>
      <c r="CK172" s="6" t="str">
        <f>_xlfn.XLOOKUP(CK$1&amp;"|"&amp;TEXT($C172,"yyyymmdd"), RRPS_ALL[Key], RRPS_ALL[Clean Price Mid], "")</f>
        <v/>
      </c>
      <c r="CL172" s="6"/>
      <c r="CM172" s="6"/>
      <c r="CN172" s="6"/>
      <c r="CO172" s="7" t="str">
        <f>_xlfn.XLOOKUP(CO$1&amp;"|"&amp;TEXT($C172,"yyyymmdd"), RRPS_ALL[Key], RRPS_ALL[Yield to Maturity], "")</f>
        <v/>
      </c>
      <c r="CP172" s="6" t="str">
        <f>_xlfn.XLOOKUP(CP$1&amp;"|"&amp;TEXT($C172,"yyyymmdd"), RRPS_ALL[Key], RRPS_ALL[Mid Price], "")</f>
        <v/>
      </c>
      <c r="CQ172" s="6" t="str">
        <f>_xlfn.XLOOKUP(CQ$1&amp;"|"&amp;TEXT($C172,"yyyymmdd"), RRPS_ALL[Key], RRPS_ALL[Mid Yield], "")</f>
        <v/>
      </c>
      <c r="CR172" s="6" t="str">
        <f>_xlfn.XLOOKUP(CR$1&amp;"|"&amp;TEXT($C172,"yyyymmdd"), RRPS_ALL[Key], RRPS_ALL[Dirty Mid], "")</f>
        <v/>
      </c>
      <c r="CS172" s="6" t="str">
        <f>_xlfn.XLOOKUP(CS$1&amp;"|"&amp;TEXT($C172,"yyyymmdd"), RRPS_ALL[Key], RRPS_ALL[Clean Price Mid], "")</f>
        <v/>
      </c>
      <c r="CT172" s="6"/>
      <c r="CU172" s="6"/>
      <c r="CV172" s="6"/>
      <c r="CW172" s="7" t="str">
        <f>_xlfn.XLOOKUP(CW$1&amp;"|"&amp;TEXT($C172,"yyyymmdd"), RRPS_ALL[Key], RRPS_ALL[Yield to Maturity], "")</f>
        <v/>
      </c>
      <c r="CX172" s="6" t="str">
        <f>_xlfn.XLOOKUP(CX$1&amp;"|"&amp;TEXT($C172,"yyyymmdd"), RRPS_ALL[Key], RRPS_ALL[Mid Price], "")</f>
        <v/>
      </c>
      <c r="CY172" s="6" t="str">
        <f>_xlfn.XLOOKUP(CY$1&amp;"|"&amp;TEXT($C172,"yyyymmdd"), RRPS_ALL[Key], RRPS_ALL[Mid Yield], "")</f>
        <v/>
      </c>
      <c r="CZ172" s="6" t="str">
        <f>_xlfn.XLOOKUP(CZ$1&amp;"|"&amp;TEXT($C172,"yyyymmdd"), RRPS_ALL[Key], RRPS_ALL[Dirty Mid], "")</f>
        <v/>
      </c>
      <c r="DA172" s="6" t="str">
        <f>_xlfn.XLOOKUP(DA$1&amp;"|"&amp;TEXT($C172,"yyyymmdd"), RRPS_ALL[Key], RRPS_ALL[Clean Price Mid], "")</f>
        <v/>
      </c>
    </row>
    <row r="173" spans="1:105" x14ac:dyDescent="0.2">
      <c r="A173">
        <v>2014</v>
      </c>
      <c r="B173">
        <v>1</v>
      </c>
      <c r="C173" s="5">
        <f t="shared" si="18"/>
        <v>41670</v>
      </c>
      <c r="D173" s="6">
        <v>1.0000000000000001E-5</v>
      </c>
      <c r="E173" s="7" t="str">
        <f>_xlfn.XLOOKUP(E$1&amp;"|"&amp;TEXT($C173,"yyyymmdd"), RRPS_ALL[Key], RRPS_ALL[Yield to Maturity], "")</f>
        <v/>
      </c>
      <c r="F173" s="6" t="str">
        <f>_xlfn.XLOOKUP(F$1&amp;"|"&amp;TEXT($C173,"yyyymmdd"), RRPS_ALL[Key], RRPS_ALL[Mid Price], "")</f>
        <v/>
      </c>
      <c r="G173" s="6" t="str">
        <f>_xlfn.XLOOKUP(G$1&amp;"|"&amp;TEXT($C173,"yyyymmdd"), RRPS_ALL[Key], RRPS_ALL[Mid Yield], "")</f>
        <v/>
      </c>
      <c r="H173" s="6" t="str">
        <f>_xlfn.XLOOKUP(H$1&amp;"|"&amp;TEXT($C173,"yyyymmdd"), RRPS_ALL[Key], RRPS_ALL[Dirty Mid], "")</f>
        <v/>
      </c>
      <c r="I173" s="6" t="str">
        <f>_xlfn.XLOOKUP(I$1&amp;"|"&amp;TEXT($C173,"yyyymmdd"), RRPS_ALL[Key], RRPS_ALL[Clean Price Mid], "")</f>
        <v/>
      </c>
      <c r="J173" s="6"/>
      <c r="K173" s="6"/>
      <c r="L173" s="6"/>
      <c r="M173" s="7">
        <f>_xlfn.XLOOKUP(M$1&amp;"|"&amp;TEXT($C173,"yyyymmdd"), RRPS_ALL[Key], RRPS_ALL[Yield to Maturity], "")</f>
        <v>0.420653</v>
      </c>
      <c r="N173" s="6">
        <f>_xlfn.XLOOKUP(N$1&amp;"|"&amp;TEXT($C173,"yyyymmdd"), RRPS_ALL[Key], RRPS_ALL[Mid Price], "")</f>
        <v>168.38</v>
      </c>
      <c r="O173" s="6">
        <f>_xlfn.XLOOKUP(O$1&amp;"|"&amp;TEXT($C173,"yyyymmdd"), RRPS_ALL[Key], RRPS_ALL[Mid Yield], "")</f>
        <v>0.40041199999999999</v>
      </c>
      <c r="P173" s="6">
        <f>_xlfn.XLOOKUP(P$1&amp;"|"&amp;TEXT($C173,"yyyymmdd"), RRPS_ALL[Key], RRPS_ALL[Dirty Mid], "")</f>
        <v>0</v>
      </c>
      <c r="Q173" s="6">
        <f>_xlfn.XLOOKUP(Q$1&amp;"|"&amp;TEXT($C173,"yyyymmdd"), RRPS_ALL[Key], RRPS_ALL[Clean Price Mid], "")</f>
        <v>0</v>
      </c>
      <c r="R173" s="6">
        <v>0.04</v>
      </c>
      <c r="S173" s="5">
        <v>44166</v>
      </c>
      <c r="T173" s="6">
        <f t="shared" si="23"/>
        <v>6.8330074305827146</v>
      </c>
      <c r="U173" s="7">
        <f>_xlfn.XLOOKUP(U$1&amp;"|"&amp;TEXT($C173,"yyyymmdd"), RRPS_ALL[Key], RRPS_ALL[Yield to Maturity], "")</f>
        <v>0.936164</v>
      </c>
      <c r="V173" s="6">
        <f>_xlfn.XLOOKUP(V$1&amp;"|"&amp;TEXT($C173,"yyyymmdd"), RRPS_ALL[Key], RRPS_ALL[Mid Price], "")</f>
        <v>166.57400000000001</v>
      </c>
      <c r="W173" s="6">
        <f>_xlfn.XLOOKUP(W$1&amp;"|"&amp;TEXT($C173,"yyyymmdd"), RRPS_ALL[Key], RRPS_ALL[Mid Yield], "")</f>
        <v>0.92507399999999995</v>
      </c>
      <c r="X173" s="6">
        <f>_xlfn.XLOOKUP(X$1&amp;"|"&amp;TEXT($C173,"yyyymmdd"), RRPS_ALL[Key], RRPS_ALL[Dirty Mid], "")</f>
        <v>0</v>
      </c>
      <c r="Y173" s="6">
        <f>_xlfn.XLOOKUP(Y$1&amp;"|"&amp;TEXT($C173,"yyyymmdd"), RRPS_ALL[Key], RRPS_ALL[Clean Price Mid], "")</f>
        <v>0</v>
      </c>
      <c r="Z173" s="6">
        <v>3.5000000000000003E-2</v>
      </c>
      <c r="AA173" s="5">
        <v>47088</v>
      </c>
      <c r="AB173" s="6">
        <f t="shared" si="16"/>
        <v>14.832998722394597</v>
      </c>
      <c r="AC173" s="7">
        <f>_xlfn.XLOOKUP(AC$1&amp;"|"&amp;TEXT($C173,"yyyymmdd"), RRPS_ALL[Key], RRPS_ALL[Yield to Maturity], "")</f>
        <v>0.134432</v>
      </c>
      <c r="AD173" s="6">
        <f>_xlfn.XLOOKUP(AD$1&amp;"|"&amp;TEXT($C173,"yyyymmdd"), RRPS_ALL[Key], RRPS_ALL[Mid Price], "")</f>
        <v>130.51050000000001</v>
      </c>
      <c r="AE173" s="6">
        <f>_xlfn.XLOOKUP(AE$1&amp;"|"&amp;TEXT($C173,"yyyymmdd"), RRPS_ALL[Key], RRPS_ALL[Mid Yield], "")</f>
        <v>0.10778799999999999</v>
      </c>
      <c r="AF173" s="6">
        <f>_xlfn.XLOOKUP(AF$1&amp;"|"&amp;TEXT($C173,"yyyymmdd"), RRPS_ALL[Key], RRPS_ALL[Dirty Mid], "")</f>
        <v>0.76485999999999998</v>
      </c>
      <c r="AG173" s="6">
        <f>_xlfn.XLOOKUP(AG$1&amp;"|"&amp;TEXT($C173,"yyyymmdd"), RRPS_ALL[Key], RRPS_ALL[Clean Price Mid], "")</f>
        <v>1.789469</v>
      </c>
      <c r="AH173" s="6">
        <v>3.5000000000000003E-2</v>
      </c>
      <c r="AI173" s="5">
        <v>42339</v>
      </c>
      <c r="AJ173" s="6">
        <f t="shared" si="22"/>
        <v>1.832876712328767</v>
      </c>
      <c r="AK173" s="7" t="str">
        <f>_xlfn.XLOOKUP(AK$1&amp;"|"&amp;TEXT($C173,"yyyymmdd"), RRPS_ALL[Key], RRPS_ALL[Yield to Maturity], "")</f>
        <v/>
      </c>
      <c r="AL173" s="6" t="str">
        <f>_xlfn.XLOOKUP(AL$1&amp;"|"&amp;TEXT($C173,"yyyymmdd"), RRPS_ALL[Key], RRPS_ALL[Mid Price], "")</f>
        <v/>
      </c>
      <c r="AM173" s="6" t="str">
        <f>_xlfn.XLOOKUP(AM$1&amp;"|"&amp;TEXT($C173,"yyyymmdd"), RRPS_ALL[Key], RRPS_ALL[Mid Yield], "")</f>
        <v/>
      </c>
      <c r="AN173" s="6" t="str">
        <f>_xlfn.XLOOKUP(AN$1&amp;"|"&amp;TEXT($C173,"yyyymmdd"), RRPS_ALL[Key], RRPS_ALL[Dirty Mid], "")</f>
        <v/>
      </c>
      <c r="AO173" s="6" t="str">
        <f>_xlfn.XLOOKUP(AO$1&amp;"|"&amp;TEXT($C173,"yyyymmdd"), RRPS_ALL[Key], RRPS_ALL[Clean Price Mid], "")</f>
        <v/>
      </c>
      <c r="AP173" s="6"/>
      <c r="AQ173" s="6"/>
      <c r="AR173" s="6"/>
      <c r="AS173" s="7">
        <f>_xlfn.XLOOKUP(AS$1&amp;"|"&amp;TEXT($C173,"yyyymmdd"), RRPS_ALL[Key], RRPS_ALL[Yield to Maturity], "")</f>
        <v>0.17471700000000001</v>
      </c>
      <c r="AT173" s="6">
        <f>_xlfn.XLOOKUP(AT$1&amp;"|"&amp;TEXT($C173,"yyyymmdd"), RRPS_ALL[Key], RRPS_ALL[Mid Price], "")</f>
        <v>105.19199999999999</v>
      </c>
      <c r="AU173" s="6">
        <f>_xlfn.XLOOKUP(AU$1&amp;"|"&amp;TEXT($C173,"yyyymmdd"), RRPS_ALL[Key], RRPS_ALL[Mid Yield], "")</f>
        <v>0.13867099999999999</v>
      </c>
      <c r="AV173" s="6">
        <f>_xlfn.XLOOKUP(AV$1&amp;"|"&amp;TEXT($C173,"yyyymmdd"), RRPS_ALL[Key], RRPS_ALL[Dirty Mid], "")</f>
        <v>0</v>
      </c>
      <c r="AW173" s="6">
        <f>_xlfn.XLOOKUP(AW$1&amp;"|"&amp;TEXT($C173,"yyyymmdd"), RRPS_ALL[Key], RRPS_ALL[Clean Price Mid], "")</f>
        <v>0</v>
      </c>
      <c r="AX173" s="6">
        <v>5.0000000000000001E-3</v>
      </c>
      <c r="AY173" s="5">
        <v>42887</v>
      </c>
      <c r="AZ173" s="6">
        <f t="shared" si="24"/>
        <v>3.3319644079397674</v>
      </c>
      <c r="BA173" s="7">
        <f>_xlfn.XLOOKUP(BA$1&amp;"|"&amp;TEXT($C173,"yyyymmdd"), RRPS_ALL[Key], RRPS_ALL[Yield to Maturity], "")</f>
        <v>0.69305799999999995</v>
      </c>
      <c r="BB173" s="6">
        <f>_xlfn.XLOOKUP(BB$1&amp;"|"&amp;TEXT($C173,"yyyymmdd"), RRPS_ALL[Key], RRPS_ALL[Mid Price], "")</f>
        <v>97.81</v>
      </c>
      <c r="BC173" s="6">
        <f>_xlfn.XLOOKUP(BC$1&amp;"|"&amp;TEXT($C173,"yyyymmdd"), RRPS_ALL[Key], RRPS_ALL[Mid Yield], "")</f>
        <v>0</v>
      </c>
      <c r="BD173" s="6">
        <f>_xlfn.XLOOKUP(BD$1&amp;"|"&amp;TEXT($C173,"yyyymmdd"), RRPS_ALL[Key], RRPS_ALL[Dirty Mid], "")</f>
        <v>0</v>
      </c>
      <c r="BE173" s="6">
        <f>_xlfn.XLOOKUP(BE$1&amp;"|"&amp;TEXT($C173,"yyyymmdd"), RRPS_ALL[Key], RRPS_ALL[Clean Price Mid], "")</f>
        <v>0</v>
      </c>
      <c r="BF173">
        <v>2.5000000000000001E-3</v>
      </c>
      <c r="BG173" s="5">
        <v>44713</v>
      </c>
      <c r="BH173" s="6">
        <f t="shared" si="21"/>
        <v>8.3319135990264677</v>
      </c>
      <c r="BI173" s="7" t="str">
        <f>_xlfn.XLOOKUP(BI$1&amp;"|"&amp;TEXT($C173,"yyyymmdd"), RRPS_ALL[Key], RRPS_ALL[Yield to Maturity], "")</f>
        <v/>
      </c>
      <c r="BJ173" s="6" t="str">
        <f>_xlfn.XLOOKUP(BJ$1&amp;"|"&amp;TEXT($C173,"yyyymmdd"), RRPS_ALL[Key], RRPS_ALL[Mid Price], "")</f>
        <v/>
      </c>
      <c r="BK173" s="6" t="str">
        <f>_xlfn.XLOOKUP(BK$1&amp;"|"&amp;TEXT($C173,"yyyymmdd"), RRPS_ALL[Key], RRPS_ALL[Mid Yield], "")</f>
        <v/>
      </c>
      <c r="BL173" s="6" t="str">
        <f>_xlfn.XLOOKUP(BL$1&amp;"|"&amp;TEXT($C173,"yyyymmdd"), RRPS_ALL[Key], RRPS_ALL[Dirty Mid], "")</f>
        <v/>
      </c>
      <c r="BM173" s="6" t="str">
        <f>_xlfn.XLOOKUP(BM$1&amp;"|"&amp;TEXT($C173,"yyyymmdd"), RRPS_ALL[Key], RRPS_ALL[Clean Price Mid], "")</f>
        <v/>
      </c>
      <c r="BN173" s="6"/>
      <c r="BO173" s="6"/>
      <c r="BP173" s="6"/>
      <c r="BQ173" s="7" t="str">
        <f>_xlfn.XLOOKUP(BQ$1&amp;"|"&amp;TEXT($C173,"yyyymmdd"), RRPS_ALL[Key], RRPS_ALL[Yield to Maturity], "")</f>
        <v/>
      </c>
      <c r="BR173" s="6" t="str">
        <f>_xlfn.XLOOKUP(BR$1&amp;"|"&amp;TEXT($C173,"yyyymmdd"), RRPS_ALL[Key], RRPS_ALL[Mid Price], "")</f>
        <v/>
      </c>
      <c r="BS173" s="6" t="str">
        <f>_xlfn.XLOOKUP(BS$1&amp;"|"&amp;TEXT($C173,"yyyymmdd"), RRPS_ALL[Key], RRPS_ALL[Mid Yield], "")</f>
        <v/>
      </c>
      <c r="BT173" s="6" t="str">
        <f>_xlfn.XLOOKUP(BT$1&amp;"|"&amp;TEXT($C173,"yyyymmdd"), RRPS_ALL[Key], RRPS_ALL[Dirty Mid], "")</f>
        <v/>
      </c>
      <c r="BU173" s="6" t="str">
        <f>_xlfn.XLOOKUP(BU$1&amp;"|"&amp;TEXT($C173,"yyyymmdd"), RRPS_ALL[Key], RRPS_ALL[Clean Price Mid], "")</f>
        <v/>
      </c>
      <c r="BV173" s="6"/>
      <c r="BW173" s="6"/>
      <c r="BX173" s="6"/>
      <c r="BY173" s="7" t="str">
        <f>_xlfn.XLOOKUP(BY$1&amp;"|"&amp;TEXT($C173,"yyyymmdd"), RRPS_ALL[Key], RRPS_ALL[Yield to Maturity], "")</f>
        <v/>
      </c>
      <c r="BZ173" s="6" t="str">
        <f>_xlfn.XLOOKUP(BZ$1&amp;"|"&amp;TEXT($C173,"yyyymmdd"), RRPS_ALL[Key], RRPS_ALL[Mid Price], "")</f>
        <v/>
      </c>
      <c r="CA173" s="6" t="str">
        <f>_xlfn.XLOOKUP(CA$1&amp;"|"&amp;TEXT($C173,"yyyymmdd"), RRPS_ALL[Key], RRPS_ALL[Mid Yield], "")</f>
        <v/>
      </c>
      <c r="CB173" s="6" t="str">
        <f>_xlfn.XLOOKUP(CB$1&amp;"|"&amp;TEXT($C173,"yyyymmdd"), RRPS_ALL[Key], RRPS_ALL[Dirty Mid], "")</f>
        <v/>
      </c>
      <c r="CC173" s="6" t="str">
        <f>_xlfn.XLOOKUP(CC$1&amp;"|"&amp;TEXT($C173,"yyyymmdd"), RRPS_ALL[Key], RRPS_ALL[Clean Price Mid], "")</f>
        <v/>
      </c>
      <c r="CD173" s="6"/>
      <c r="CE173" s="6"/>
      <c r="CF173" s="6"/>
      <c r="CG173" s="7" t="str">
        <f>_xlfn.XLOOKUP(CG$1&amp;"|"&amp;TEXT($C173,"yyyymmdd"), RRPS_ALL[Key], RRPS_ALL[Yield to Maturity], "")</f>
        <v/>
      </c>
      <c r="CH173" s="6" t="str">
        <f>_xlfn.XLOOKUP(CH$1&amp;"|"&amp;TEXT($C173,"yyyymmdd"), RRPS_ALL[Key], RRPS_ALL[Mid Price], "")</f>
        <v/>
      </c>
      <c r="CI173" s="6" t="str">
        <f>_xlfn.XLOOKUP(CI$1&amp;"|"&amp;TEXT($C173,"yyyymmdd"), RRPS_ALL[Key], RRPS_ALL[Mid Yield], "")</f>
        <v/>
      </c>
      <c r="CJ173" s="6" t="str">
        <f>_xlfn.XLOOKUP(CJ$1&amp;"|"&amp;TEXT($C173,"yyyymmdd"), RRPS_ALL[Key], RRPS_ALL[Dirty Mid], "")</f>
        <v/>
      </c>
      <c r="CK173" s="6" t="str">
        <f>_xlfn.XLOOKUP(CK$1&amp;"|"&amp;TEXT($C173,"yyyymmdd"), RRPS_ALL[Key], RRPS_ALL[Clean Price Mid], "")</f>
        <v/>
      </c>
      <c r="CL173" s="6"/>
      <c r="CM173" s="6"/>
      <c r="CN173" s="6"/>
      <c r="CO173" s="7" t="str">
        <f>_xlfn.XLOOKUP(CO$1&amp;"|"&amp;TEXT($C173,"yyyymmdd"), RRPS_ALL[Key], RRPS_ALL[Yield to Maturity], "")</f>
        <v/>
      </c>
      <c r="CP173" s="6" t="str">
        <f>_xlfn.XLOOKUP(CP$1&amp;"|"&amp;TEXT($C173,"yyyymmdd"), RRPS_ALL[Key], RRPS_ALL[Mid Price], "")</f>
        <v/>
      </c>
      <c r="CQ173" s="6" t="str">
        <f>_xlfn.XLOOKUP(CQ$1&amp;"|"&amp;TEXT($C173,"yyyymmdd"), RRPS_ALL[Key], RRPS_ALL[Mid Yield], "")</f>
        <v/>
      </c>
      <c r="CR173" s="6" t="str">
        <f>_xlfn.XLOOKUP(CR$1&amp;"|"&amp;TEXT($C173,"yyyymmdd"), RRPS_ALL[Key], RRPS_ALL[Dirty Mid], "")</f>
        <v/>
      </c>
      <c r="CS173" s="6" t="str">
        <f>_xlfn.XLOOKUP(CS$1&amp;"|"&amp;TEXT($C173,"yyyymmdd"), RRPS_ALL[Key], RRPS_ALL[Clean Price Mid], "")</f>
        <v/>
      </c>
      <c r="CT173" s="6"/>
      <c r="CU173" s="6"/>
      <c r="CV173" s="6"/>
      <c r="CW173" s="7" t="str">
        <f>_xlfn.XLOOKUP(CW$1&amp;"|"&amp;TEXT($C173,"yyyymmdd"), RRPS_ALL[Key], RRPS_ALL[Yield to Maturity], "")</f>
        <v/>
      </c>
      <c r="CX173" s="6" t="str">
        <f>_xlfn.XLOOKUP(CX$1&amp;"|"&amp;TEXT($C173,"yyyymmdd"), RRPS_ALL[Key], RRPS_ALL[Mid Price], "")</f>
        <v/>
      </c>
      <c r="CY173" s="6" t="str">
        <f>_xlfn.XLOOKUP(CY$1&amp;"|"&amp;TEXT($C173,"yyyymmdd"), RRPS_ALL[Key], RRPS_ALL[Mid Yield], "")</f>
        <v/>
      </c>
      <c r="CZ173" s="6" t="str">
        <f>_xlfn.XLOOKUP(CZ$1&amp;"|"&amp;TEXT($C173,"yyyymmdd"), RRPS_ALL[Key], RRPS_ALL[Dirty Mid], "")</f>
        <v/>
      </c>
      <c r="DA173" s="6" t="str">
        <f>_xlfn.XLOOKUP(DA$1&amp;"|"&amp;TEXT($C173,"yyyymmdd"), RRPS_ALL[Key], RRPS_ALL[Clean Price Mid], "")</f>
        <v/>
      </c>
    </row>
    <row r="174" spans="1:105" x14ac:dyDescent="0.2">
      <c r="A174">
        <v>2014</v>
      </c>
      <c r="B174">
        <v>2</v>
      </c>
      <c r="C174" s="5">
        <f t="shared" si="18"/>
        <v>41698</v>
      </c>
      <c r="D174" s="6">
        <v>1.0000000000000001E-5</v>
      </c>
      <c r="E174" s="7" t="str">
        <f>_xlfn.XLOOKUP(E$1&amp;"|"&amp;TEXT($C174,"yyyymmdd"), RRPS_ALL[Key], RRPS_ALL[Yield to Maturity], "")</f>
        <v/>
      </c>
      <c r="F174" s="6" t="str">
        <f>_xlfn.XLOOKUP(F$1&amp;"|"&amp;TEXT($C174,"yyyymmdd"), RRPS_ALL[Key], RRPS_ALL[Mid Price], "")</f>
        <v/>
      </c>
      <c r="G174" s="6" t="str">
        <f>_xlfn.XLOOKUP(G$1&amp;"|"&amp;TEXT($C174,"yyyymmdd"), RRPS_ALL[Key], RRPS_ALL[Mid Yield], "")</f>
        <v/>
      </c>
      <c r="H174" s="6" t="str">
        <f>_xlfn.XLOOKUP(H$1&amp;"|"&amp;TEXT($C174,"yyyymmdd"), RRPS_ALL[Key], RRPS_ALL[Dirty Mid], "")</f>
        <v/>
      </c>
      <c r="I174" s="6" t="str">
        <f>_xlfn.XLOOKUP(I$1&amp;"|"&amp;TEXT($C174,"yyyymmdd"), RRPS_ALL[Key], RRPS_ALL[Clean Price Mid], "")</f>
        <v/>
      </c>
      <c r="J174" s="6"/>
      <c r="K174" s="6"/>
      <c r="L174" s="6"/>
      <c r="M174" s="7">
        <f>_xlfn.XLOOKUP(M$1&amp;"|"&amp;TEXT($C174,"yyyymmdd"), RRPS_ALL[Key], RRPS_ALL[Yield to Maturity], "")</f>
        <v>0.83699100000000004</v>
      </c>
      <c r="N174" s="6">
        <f>_xlfn.XLOOKUP(N$1&amp;"|"&amp;TEXT($C174,"yyyymmdd"), RRPS_ALL[Key], RRPS_ALL[Mid Price], "")</f>
        <v>163.56</v>
      </c>
      <c r="O174" s="6">
        <f>_xlfn.XLOOKUP(O$1&amp;"|"&amp;TEXT($C174,"yyyymmdd"), RRPS_ALL[Key], RRPS_ALL[Mid Yield], "")</f>
        <v>0.81618500000000005</v>
      </c>
      <c r="P174" s="6">
        <f>_xlfn.XLOOKUP(P$1&amp;"|"&amp;TEXT($C174,"yyyymmdd"), RRPS_ALL[Key], RRPS_ALL[Dirty Mid], "")</f>
        <v>0</v>
      </c>
      <c r="Q174" s="6">
        <f>_xlfn.XLOOKUP(Q$1&amp;"|"&amp;TEXT($C174,"yyyymmdd"), RRPS_ALL[Key], RRPS_ALL[Clean Price Mid], "")</f>
        <v>0</v>
      </c>
      <c r="R174" s="6">
        <v>0.04</v>
      </c>
      <c r="S174" s="5">
        <v>44166</v>
      </c>
      <c r="T174" s="6">
        <f t="shared" si="23"/>
        <v>6.756355103637075</v>
      </c>
      <c r="U174" s="7">
        <f>_xlfn.XLOOKUP(U$1&amp;"|"&amp;TEXT($C174,"yyyymmdd"), RRPS_ALL[Key], RRPS_ALL[Yield to Maturity], "")</f>
        <v>0.98077599999999998</v>
      </c>
      <c r="V174" s="6">
        <f>_xlfn.XLOOKUP(V$1&amp;"|"&amp;TEXT($C174,"yyyymmdd"), RRPS_ALL[Key], RRPS_ALL[Mid Price], "")</f>
        <v>165.167</v>
      </c>
      <c r="W174" s="6">
        <f>_xlfn.XLOOKUP(W$1&amp;"|"&amp;TEXT($C174,"yyyymmdd"), RRPS_ALL[Key], RRPS_ALL[Mid Yield], "")</f>
        <v>0.96952700000000003</v>
      </c>
      <c r="X174" s="6">
        <f>_xlfn.XLOOKUP(X$1&amp;"|"&amp;TEXT($C174,"yyyymmdd"), RRPS_ALL[Key], RRPS_ALL[Dirty Mid], "")</f>
        <v>0</v>
      </c>
      <c r="Y174" s="6">
        <f>_xlfn.XLOOKUP(Y$1&amp;"|"&amp;TEXT($C174,"yyyymmdd"), RRPS_ALL[Key], RRPS_ALL[Clean Price Mid], "")</f>
        <v>0</v>
      </c>
      <c r="Z174" s="6">
        <v>3.5000000000000003E-2</v>
      </c>
      <c r="AA174" s="5">
        <v>47088</v>
      </c>
      <c r="AB174" s="6">
        <f t="shared" si="16"/>
        <v>14.756342398247856</v>
      </c>
      <c r="AC174" s="7">
        <f>_xlfn.XLOOKUP(AC$1&amp;"|"&amp;TEXT($C174,"yyyymmdd"), RRPS_ALL[Key], RRPS_ALL[Yield to Maturity], "")</f>
        <v>0.1205</v>
      </c>
      <c r="AD174" s="6">
        <f>_xlfn.XLOOKUP(AD$1&amp;"|"&amp;TEXT($C174,"yyyymmdd"), RRPS_ALL[Key], RRPS_ALL[Mid Price], "")</f>
        <v>129.97550000000001</v>
      </c>
      <c r="AE174" s="6">
        <f>_xlfn.XLOOKUP(AE$1&amp;"|"&amp;TEXT($C174,"yyyymmdd"), RRPS_ALL[Key], RRPS_ALL[Mid Yield], "")</f>
        <v>9.2520000000000005E-2</v>
      </c>
      <c r="AF174" s="6">
        <f>_xlfn.XLOOKUP(AF$1&amp;"|"&amp;TEXT($C174,"yyyymmdd"), RRPS_ALL[Key], RRPS_ALL[Dirty Mid], "")</f>
        <v>1.12147</v>
      </c>
      <c r="AG174" s="6">
        <f>_xlfn.XLOOKUP(AG$1&amp;"|"&amp;TEXT($C174,"yyyymmdd"), RRPS_ALL[Key], RRPS_ALL[Clean Price Mid], "")</f>
        <v>1.70614</v>
      </c>
      <c r="AH174" s="6">
        <v>3.5000000000000003E-2</v>
      </c>
      <c r="AI174" s="5">
        <v>42339</v>
      </c>
      <c r="AJ174" s="6">
        <f t="shared" si="22"/>
        <v>1.7561643835616438</v>
      </c>
      <c r="AK174" s="7" t="str">
        <f>_xlfn.XLOOKUP(AK$1&amp;"|"&amp;TEXT($C174,"yyyymmdd"), RRPS_ALL[Key], RRPS_ALL[Yield to Maturity], "")</f>
        <v/>
      </c>
      <c r="AL174" s="6" t="str">
        <f>_xlfn.XLOOKUP(AL$1&amp;"|"&amp;TEXT($C174,"yyyymmdd"), RRPS_ALL[Key], RRPS_ALL[Mid Price], "")</f>
        <v/>
      </c>
      <c r="AM174" s="6" t="str">
        <f>_xlfn.XLOOKUP(AM$1&amp;"|"&amp;TEXT($C174,"yyyymmdd"), RRPS_ALL[Key], RRPS_ALL[Mid Yield], "")</f>
        <v/>
      </c>
      <c r="AN174" s="6" t="str">
        <f>_xlfn.XLOOKUP(AN$1&amp;"|"&amp;TEXT($C174,"yyyymmdd"), RRPS_ALL[Key], RRPS_ALL[Dirty Mid], "")</f>
        <v/>
      </c>
      <c r="AO174" s="6" t="str">
        <f>_xlfn.XLOOKUP(AO$1&amp;"|"&amp;TEXT($C174,"yyyymmdd"), RRPS_ALL[Key], RRPS_ALL[Clean Price Mid], "")</f>
        <v/>
      </c>
      <c r="AP174" s="6"/>
      <c r="AQ174" s="6"/>
      <c r="AR174" s="6"/>
      <c r="AS174" s="7">
        <f>_xlfn.XLOOKUP(AS$1&amp;"|"&amp;TEXT($C174,"yyyymmdd"), RRPS_ALL[Key], RRPS_ALL[Yield to Maturity], "")</f>
        <v>0.20413999999999999</v>
      </c>
      <c r="AT174" s="6">
        <f>_xlfn.XLOOKUP(AT$1&amp;"|"&amp;TEXT($C174,"yyyymmdd"), RRPS_ALL[Key], RRPS_ALL[Mid Price], "")</f>
        <v>104.88500000000001</v>
      </c>
      <c r="AU174" s="6">
        <f>_xlfn.XLOOKUP(AU$1&amp;"|"&amp;TEXT($C174,"yyyymmdd"), RRPS_ALL[Key], RRPS_ALL[Mid Yield], "")</f>
        <v>0.16705400000000001</v>
      </c>
      <c r="AV174" s="6">
        <f>_xlfn.XLOOKUP(AV$1&amp;"|"&amp;TEXT($C174,"yyyymmdd"), RRPS_ALL[Key], RRPS_ALL[Dirty Mid], "")</f>
        <v>0</v>
      </c>
      <c r="AW174" s="6">
        <f>_xlfn.XLOOKUP(AW$1&amp;"|"&amp;TEXT($C174,"yyyymmdd"), RRPS_ALL[Key], RRPS_ALL[Clean Price Mid], "")</f>
        <v>0</v>
      </c>
      <c r="AX174" s="6">
        <v>5.0000000000000001E-3</v>
      </c>
      <c r="AY174" s="5">
        <v>42887</v>
      </c>
      <c r="AZ174" s="6">
        <f t="shared" si="24"/>
        <v>3.2553045859000687</v>
      </c>
      <c r="BA174" s="7">
        <f>_xlfn.XLOOKUP(BA$1&amp;"|"&amp;TEXT($C174,"yyyymmdd"), RRPS_ALL[Key], RRPS_ALL[Yield to Maturity], "")</f>
        <v>0.72670100000000004</v>
      </c>
      <c r="BB174" s="6">
        <f>_xlfn.XLOOKUP(BB$1&amp;"|"&amp;TEXT($C174,"yyyymmdd"), RRPS_ALL[Key], RRPS_ALL[Mid Price], "")</f>
        <v>97.412999999999997</v>
      </c>
      <c r="BC174" s="6">
        <f>_xlfn.XLOOKUP(BC$1&amp;"|"&amp;TEXT($C174,"yyyymmdd"), RRPS_ALL[Key], RRPS_ALL[Mid Yield], "")</f>
        <v>0</v>
      </c>
      <c r="BD174" s="6">
        <f>_xlfn.XLOOKUP(BD$1&amp;"|"&amp;TEXT($C174,"yyyymmdd"), RRPS_ALL[Key], RRPS_ALL[Dirty Mid], "")</f>
        <v>0</v>
      </c>
      <c r="BE174" s="6">
        <f>_xlfn.XLOOKUP(BE$1&amp;"|"&amp;TEXT($C174,"yyyymmdd"), RRPS_ALL[Key], RRPS_ALL[Clean Price Mid], "")</f>
        <v>0</v>
      </c>
      <c r="BF174">
        <v>2.5000000000000001E-3</v>
      </c>
      <c r="BG174" s="5">
        <v>44713</v>
      </c>
      <c r="BH174" s="6">
        <f t="shared" si="21"/>
        <v>8.255247946455734</v>
      </c>
      <c r="BI174" s="7">
        <f>_xlfn.XLOOKUP(BI$1&amp;"|"&amp;TEXT($C174,"yyyymmdd"), RRPS_ALL[Key], RRPS_ALL[Yield to Maturity], "")</f>
        <v>0.84785999999999995</v>
      </c>
      <c r="BJ174" s="6">
        <f>_xlfn.XLOOKUP(BJ$1&amp;"|"&amp;TEXT($C174,"yyyymmdd"), RRPS_ALL[Key], RRPS_ALL[Mid Price], "")</f>
        <v>101.95650000000001</v>
      </c>
      <c r="BK174" s="6">
        <f>_xlfn.XLOOKUP(BK$1&amp;"|"&amp;TEXT($C174,"yyyymmdd"), RRPS_ALL[Key], RRPS_ALL[Mid Yield], "")</f>
        <v>0.82280799999999998</v>
      </c>
      <c r="BL174" s="6">
        <f>_xlfn.XLOOKUP(BL$1&amp;"|"&amp;TEXT($C174,"yyyymmdd"), RRPS_ALL[Key], RRPS_ALL[Dirty Mid], "")</f>
        <v>0</v>
      </c>
      <c r="BM174" s="6">
        <f>_xlfn.XLOOKUP(BM$1&amp;"|"&amp;TEXT($C174,"yyyymmdd"), RRPS_ALL[Key], RRPS_ALL[Clean Price Mid], "")</f>
        <v>0</v>
      </c>
      <c r="BN174" s="6">
        <v>0.01</v>
      </c>
      <c r="BO174" s="5">
        <v>45809</v>
      </c>
      <c r="BP174" s="6">
        <f t="shared" ref="BP174:BP205" si="25">YEARFRAC($C174,BO174,1)</f>
        <v>11.255304585900069</v>
      </c>
      <c r="BQ174" s="7" t="str">
        <f>_xlfn.XLOOKUP(BQ$1&amp;"|"&amp;TEXT($C174,"yyyymmdd"), RRPS_ALL[Key], RRPS_ALL[Yield to Maturity], "")</f>
        <v/>
      </c>
      <c r="BR174" s="6" t="str">
        <f>_xlfn.XLOOKUP(BR$1&amp;"|"&amp;TEXT($C174,"yyyymmdd"), RRPS_ALL[Key], RRPS_ALL[Mid Price], "")</f>
        <v/>
      </c>
      <c r="BS174" s="6" t="str">
        <f>_xlfn.XLOOKUP(BS$1&amp;"|"&amp;TEXT($C174,"yyyymmdd"), RRPS_ALL[Key], RRPS_ALL[Mid Yield], "")</f>
        <v/>
      </c>
      <c r="BT174" s="6" t="str">
        <f>_xlfn.XLOOKUP(BT$1&amp;"|"&amp;TEXT($C174,"yyyymmdd"), RRPS_ALL[Key], RRPS_ALL[Dirty Mid], "")</f>
        <v/>
      </c>
      <c r="BU174" s="6" t="str">
        <f>_xlfn.XLOOKUP(BU$1&amp;"|"&amp;TEXT($C174,"yyyymmdd"), RRPS_ALL[Key], RRPS_ALL[Clean Price Mid], "")</f>
        <v/>
      </c>
      <c r="BV174" s="6"/>
      <c r="BW174" s="6"/>
      <c r="BX174" s="6"/>
      <c r="BY174" s="7" t="str">
        <f>_xlfn.XLOOKUP(BY$1&amp;"|"&amp;TEXT($C174,"yyyymmdd"), RRPS_ALL[Key], RRPS_ALL[Yield to Maturity], "")</f>
        <v/>
      </c>
      <c r="BZ174" s="6" t="str">
        <f>_xlfn.XLOOKUP(BZ$1&amp;"|"&amp;TEXT($C174,"yyyymmdd"), RRPS_ALL[Key], RRPS_ALL[Mid Price], "")</f>
        <v/>
      </c>
      <c r="CA174" s="6" t="str">
        <f>_xlfn.XLOOKUP(CA$1&amp;"|"&amp;TEXT($C174,"yyyymmdd"), RRPS_ALL[Key], RRPS_ALL[Mid Yield], "")</f>
        <v/>
      </c>
      <c r="CB174" s="6" t="str">
        <f>_xlfn.XLOOKUP(CB$1&amp;"|"&amp;TEXT($C174,"yyyymmdd"), RRPS_ALL[Key], RRPS_ALL[Dirty Mid], "")</f>
        <v/>
      </c>
      <c r="CC174" s="6" t="str">
        <f>_xlfn.XLOOKUP(CC$1&amp;"|"&amp;TEXT($C174,"yyyymmdd"), RRPS_ALL[Key], RRPS_ALL[Clean Price Mid], "")</f>
        <v/>
      </c>
      <c r="CD174" s="6"/>
      <c r="CE174" s="6"/>
      <c r="CF174" s="6"/>
      <c r="CG174" s="7" t="str">
        <f>_xlfn.XLOOKUP(CG$1&amp;"|"&amp;TEXT($C174,"yyyymmdd"), RRPS_ALL[Key], RRPS_ALL[Yield to Maturity], "")</f>
        <v/>
      </c>
      <c r="CH174" s="6" t="str">
        <f>_xlfn.XLOOKUP(CH$1&amp;"|"&amp;TEXT($C174,"yyyymmdd"), RRPS_ALL[Key], RRPS_ALL[Mid Price], "")</f>
        <v/>
      </c>
      <c r="CI174" s="6" t="str">
        <f>_xlfn.XLOOKUP(CI$1&amp;"|"&amp;TEXT($C174,"yyyymmdd"), RRPS_ALL[Key], RRPS_ALL[Mid Yield], "")</f>
        <v/>
      </c>
      <c r="CJ174" s="6" t="str">
        <f>_xlfn.XLOOKUP(CJ$1&amp;"|"&amp;TEXT($C174,"yyyymmdd"), RRPS_ALL[Key], RRPS_ALL[Dirty Mid], "")</f>
        <v/>
      </c>
      <c r="CK174" s="6" t="str">
        <f>_xlfn.XLOOKUP(CK$1&amp;"|"&amp;TEXT($C174,"yyyymmdd"), RRPS_ALL[Key], RRPS_ALL[Clean Price Mid], "")</f>
        <v/>
      </c>
      <c r="CL174" s="6"/>
      <c r="CM174" s="6"/>
      <c r="CN174" s="6"/>
      <c r="CO174" s="7" t="str">
        <f>_xlfn.XLOOKUP(CO$1&amp;"|"&amp;TEXT($C174,"yyyymmdd"), RRPS_ALL[Key], RRPS_ALL[Yield to Maturity], "")</f>
        <v/>
      </c>
      <c r="CP174" s="6" t="str">
        <f>_xlfn.XLOOKUP(CP$1&amp;"|"&amp;TEXT($C174,"yyyymmdd"), RRPS_ALL[Key], RRPS_ALL[Mid Price], "")</f>
        <v/>
      </c>
      <c r="CQ174" s="6" t="str">
        <f>_xlfn.XLOOKUP(CQ$1&amp;"|"&amp;TEXT($C174,"yyyymmdd"), RRPS_ALL[Key], RRPS_ALL[Mid Yield], "")</f>
        <v/>
      </c>
      <c r="CR174" s="6" t="str">
        <f>_xlfn.XLOOKUP(CR$1&amp;"|"&amp;TEXT($C174,"yyyymmdd"), RRPS_ALL[Key], RRPS_ALL[Dirty Mid], "")</f>
        <v/>
      </c>
      <c r="CS174" s="6" t="str">
        <f>_xlfn.XLOOKUP(CS$1&amp;"|"&amp;TEXT($C174,"yyyymmdd"), RRPS_ALL[Key], RRPS_ALL[Clean Price Mid], "")</f>
        <v/>
      </c>
      <c r="CT174" s="6"/>
      <c r="CU174" s="6"/>
      <c r="CV174" s="6"/>
      <c r="CW174" s="7" t="str">
        <f>_xlfn.XLOOKUP(CW$1&amp;"|"&amp;TEXT($C174,"yyyymmdd"), RRPS_ALL[Key], RRPS_ALL[Yield to Maturity], "")</f>
        <v/>
      </c>
      <c r="CX174" s="6" t="str">
        <f>_xlfn.XLOOKUP(CX$1&amp;"|"&amp;TEXT($C174,"yyyymmdd"), RRPS_ALL[Key], RRPS_ALL[Mid Price], "")</f>
        <v/>
      </c>
      <c r="CY174" s="6" t="str">
        <f>_xlfn.XLOOKUP(CY$1&amp;"|"&amp;TEXT($C174,"yyyymmdd"), RRPS_ALL[Key], RRPS_ALL[Mid Yield], "")</f>
        <v/>
      </c>
      <c r="CZ174" s="6" t="str">
        <f>_xlfn.XLOOKUP(CZ$1&amp;"|"&amp;TEXT($C174,"yyyymmdd"), RRPS_ALL[Key], RRPS_ALL[Dirty Mid], "")</f>
        <v/>
      </c>
      <c r="DA174" s="6" t="str">
        <f>_xlfn.XLOOKUP(DA$1&amp;"|"&amp;TEXT($C174,"yyyymmdd"), RRPS_ALL[Key], RRPS_ALL[Clean Price Mid], "")</f>
        <v/>
      </c>
    </row>
    <row r="175" spans="1:105" x14ac:dyDescent="0.2">
      <c r="A175">
        <v>2014</v>
      </c>
      <c r="B175">
        <v>3</v>
      </c>
      <c r="C175" s="5">
        <f t="shared" si="18"/>
        <v>41729</v>
      </c>
      <c r="D175" s="6">
        <v>1.0000000000000001E-5</v>
      </c>
      <c r="E175" s="7" t="str">
        <f>_xlfn.XLOOKUP(E$1&amp;"|"&amp;TEXT($C175,"yyyymmdd"), RRPS_ALL[Key], RRPS_ALL[Yield to Maturity], "")</f>
        <v/>
      </c>
      <c r="F175" s="6" t="str">
        <f>_xlfn.XLOOKUP(F$1&amp;"|"&amp;TEXT($C175,"yyyymmdd"), RRPS_ALL[Key], RRPS_ALL[Mid Price], "")</f>
        <v/>
      </c>
      <c r="G175" s="6" t="str">
        <f>_xlfn.XLOOKUP(G$1&amp;"|"&amp;TEXT($C175,"yyyymmdd"), RRPS_ALL[Key], RRPS_ALL[Mid Yield], "")</f>
        <v/>
      </c>
      <c r="H175" s="6" t="str">
        <f>_xlfn.XLOOKUP(H$1&amp;"|"&amp;TEXT($C175,"yyyymmdd"), RRPS_ALL[Key], RRPS_ALL[Dirty Mid], "")</f>
        <v/>
      </c>
      <c r="I175" s="6" t="str">
        <f>_xlfn.XLOOKUP(I$1&amp;"|"&amp;TEXT($C175,"yyyymmdd"), RRPS_ALL[Key], RRPS_ALL[Clean Price Mid], "")</f>
        <v/>
      </c>
      <c r="J175" s="6"/>
      <c r="K175" s="6"/>
      <c r="L175" s="6"/>
      <c r="M175" s="7">
        <f>_xlfn.XLOOKUP(M$1&amp;"|"&amp;TEXT($C175,"yyyymmdd"), RRPS_ALL[Key], RRPS_ALL[Yield to Maturity], "")</f>
        <v>0.89192800000000005</v>
      </c>
      <c r="N175" s="6">
        <f>_xlfn.XLOOKUP(N$1&amp;"|"&amp;TEXT($C175,"yyyymmdd"), RRPS_ALL[Key], RRPS_ALL[Mid Price], "")</f>
        <v>162.81399999999999</v>
      </c>
      <c r="O175" s="6">
        <f>_xlfn.XLOOKUP(O$1&amp;"|"&amp;TEXT($C175,"yyyymmdd"), RRPS_ALL[Key], RRPS_ALL[Mid Yield], "")</f>
        <v>0.87116000000000005</v>
      </c>
      <c r="P175" s="6">
        <f>_xlfn.XLOOKUP(P$1&amp;"|"&amp;TEXT($C175,"yyyymmdd"), RRPS_ALL[Key], RRPS_ALL[Dirty Mid], "")</f>
        <v>0</v>
      </c>
      <c r="Q175" s="6">
        <f>_xlfn.XLOOKUP(Q$1&amp;"|"&amp;TEXT($C175,"yyyymmdd"), RRPS_ALL[Key], RRPS_ALL[Clean Price Mid], "")</f>
        <v>0</v>
      </c>
      <c r="R175" s="6">
        <v>0.04</v>
      </c>
      <c r="S175" s="5">
        <v>44166</v>
      </c>
      <c r="T175" s="6">
        <f t="shared" si="23"/>
        <v>6.6714900273758309</v>
      </c>
      <c r="U175" s="7">
        <f>_xlfn.XLOOKUP(U$1&amp;"|"&amp;TEXT($C175,"yyyymmdd"), RRPS_ALL[Key], RRPS_ALL[Yield to Maturity], "")</f>
        <v>0.87843700000000002</v>
      </c>
      <c r="V175" s="6">
        <f>_xlfn.XLOOKUP(V$1&amp;"|"&amp;TEXT($C175,"yyyymmdd"), RRPS_ALL[Key], RRPS_ALL[Mid Price], "")</f>
        <v>166.93600000000001</v>
      </c>
      <c r="W175" s="6">
        <f>_xlfn.XLOOKUP(W$1&amp;"|"&amp;TEXT($C175,"yyyymmdd"), RRPS_ALL[Key], RRPS_ALL[Mid Yield], "")</f>
        <v>0.867286</v>
      </c>
      <c r="X175" s="6">
        <f>_xlfn.XLOOKUP(X$1&amp;"|"&amp;TEXT($C175,"yyyymmdd"), RRPS_ALL[Key], RRPS_ALL[Dirty Mid], "")</f>
        <v>0</v>
      </c>
      <c r="Y175" s="6">
        <f>_xlfn.XLOOKUP(Y$1&amp;"|"&amp;TEXT($C175,"yyyymmdd"), RRPS_ALL[Key], RRPS_ALL[Clean Price Mid], "")</f>
        <v>0</v>
      </c>
      <c r="Z175" s="6">
        <v>3.5000000000000003E-2</v>
      </c>
      <c r="AA175" s="5">
        <v>47088</v>
      </c>
      <c r="AB175" s="6">
        <f t="shared" si="16"/>
        <v>14.671472896513963</v>
      </c>
      <c r="AC175" s="7">
        <f>_xlfn.XLOOKUP(AC$1&amp;"|"&amp;TEXT($C175,"yyyymmdd"), RRPS_ALL[Key], RRPS_ALL[Yield to Maturity], "")</f>
        <v>-8.7216000000000002E-2</v>
      </c>
      <c r="AD175" s="6">
        <f>_xlfn.XLOOKUP(AD$1&amp;"|"&amp;TEXT($C175,"yyyymmdd"), RRPS_ALL[Key], RRPS_ALL[Mid Price], "")</f>
        <v>130.04150000000001</v>
      </c>
      <c r="AE175" s="6">
        <f>_xlfn.XLOOKUP(AE$1&amp;"|"&amp;TEXT($C175,"yyyymmdd"), RRPS_ALL[Key], RRPS_ALL[Mid Yield], "")</f>
        <v>-0.11638</v>
      </c>
      <c r="AF175" s="6">
        <f>_xlfn.XLOOKUP(AF$1&amp;"|"&amp;TEXT($C175,"yyyymmdd"), RRPS_ALL[Key], RRPS_ALL[Dirty Mid], "")</f>
        <v>1.4548957499999999</v>
      </c>
      <c r="AG175" s="6">
        <f>_xlfn.XLOOKUP(AG$1&amp;"|"&amp;TEXT($C175,"yyyymmdd"), RRPS_ALL[Key], RRPS_ALL[Clean Price Mid], "")</f>
        <v>1.628428</v>
      </c>
      <c r="AH175" s="6">
        <v>3.5000000000000003E-2</v>
      </c>
      <c r="AI175" s="5">
        <v>42339</v>
      </c>
      <c r="AJ175" s="6">
        <f t="shared" si="22"/>
        <v>1.6712328767123288</v>
      </c>
      <c r="AK175" s="7" t="str">
        <f>_xlfn.XLOOKUP(AK$1&amp;"|"&amp;TEXT($C175,"yyyymmdd"), RRPS_ALL[Key], RRPS_ALL[Yield to Maturity], "")</f>
        <v/>
      </c>
      <c r="AL175" s="6" t="str">
        <f>_xlfn.XLOOKUP(AL$1&amp;"|"&amp;TEXT($C175,"yyyymmdd"), RRPS_ALL[Key], RRPS_ALL[Mid Price], "")</f>
        <v/>
      </c>
      <c r="AM175" s="6" t="str">
        <f>_xlfn.XLOOKUP(AM$1&amp;"|"&amp;TEXT($C175,"yyyymmdd"), RRPS_ALL[Key], RRPS_ALL[Mid Yield], "")</f>
        <v/>
      </c>
      <c r="AN175" s="6" t="str">
        <f>_xlfn.XLOOKUP(AN$1&amp;"|"&amp;TEXT($C175,"yyyymmdd"), RRPS_ALL[Key], RRPS_ALL[Dirty Mid], "")</f>
        <v/>
      </c>
      <c r="AO175" s="6" t="str">
        <f>_xlfn.XLOOKUP(AO$1&amp;"|"&amp;TEXT($C175,"yyyymmdd"), RRPS_ALL[Key], RRPS_ALL[Clean Price Mid], "")</f>
        <v/>
      </c>
      <c r="AP175" s="6"/>
      <c r="AQ175" s="6"/>
      <c r="AR175" s="6"/>
      <c r="AS175" s="7">
        <f>_xlfn.XLOOKUP(AS$1&amp;"|"&amp;TEXT($C175,"yyyymmdd"), RRPS_ALL[Key], RRPS_ALL[Yield to Maturity], "")</f>
        <v>7.0790000000000002E-3</v>
      </c>
      <c r="AT175" s="6">
        <f>_xlfn.XLOOKUP(AT$1&amp;"|"&amp;TEXT($C175,"yyyymmdd"), RRPS_ALL[Key], RRPS_ALL[Mid Price], "")</f>
        <v>105.46599999999999</v>
      </c>
      <c r="AU175" s="6">
        <f>_xlfn.XLOOKUP(AU$1&amp;"|"&amp;TEXT($C175,"yyyymmdd"), RRPS_ALL[Key], RRPS_ALL[Mid Yield], "")</f>
        <v>-3.0629E-2</v>
      </c>
      <c r="AV175" s="6">
        <f>_xlfn.XLOOKUP(AV$1&amp;"|"&amp;TEXT($C175,"yyyymmdd"), RRPS_ALL[Key], RRPS_ALL[Dirty Mid], "")</f>
        <v>0</v>
      </c>
      <c r="AW175" s="6">
        <f>_xlfn.XLOOKUP(AW$1&amp;"|"&amp;TEXT($C175,"yyyymmdd"), RRPS_ALL[Key], RRPS_ALL[Clean Price Mid], "")</f>
        <v>0</v>
      </c>
      <c r="AX175" s="6">
        <v>5.0000000000000001E-3</v>
      </c>
      <c r="AY175" s="5">
        <v>42887</v>
      </c>
      <c r="AZ175" s="6">
        <f t="shared" si="24"/>
        <v>3.1704312114989732</v>
      </c>
      <c r="BA175" s="7">
        <f>_xlfn.XLOOKUP(BA$1&amp;"|"&amp;TEXT($C175,"yyyymmdd"), RRPS_ALL[Key], RRPS_ALL[Yield to Maturity], "")</f>
        <v>0.58643199999999995</v>
      </c>
      <c r="BB175" s="6">
        <f>_xlfn.XLOOKUP(BB$1&amp;"|"&amp;TEXT($C175,"yyyymmdd"), RRPS_ALL[Key], RRPS_ALL[Mid Price], "")</f>
        <v>98.507000000000005</v>
      </c>
      <c r="BC175" s="6">
        <f>_xlfn.XLOOKUP(BC$1&amp;"|"&amp;TEXT($C175,"yyyymmdd"), RRPS_ALL[Key], RRPS_ALL[Mid Yield], "")</f>
        <v>0</v>
      </c>
      <c r="BD175" s="6">
        <f>_xlfn.XLOOKUP(BD$1&amp;"|"&amp;TEXT($C175,"yyyymmdd"), RRPS_ALL[Key], RRPS_ALL[Dirty Mid], "")</f>
        <v>0</v>
      </c>
      <c r="BE175" s="6">
        <f>_xlfn.XLOOKUP(BE$1&amp;"|"&amp;TEXT($C175,"yyyymmdd"), RRPS_ALL[Key], RRPS_ALL[Clean Price Mid], "")</f>
        <v>0</v>
      </c>
      <c r="BF175">
        <v>2.5000000000000001E-3</v>
      </c>
      <c r="BG175" s="5">
        <v>44713</v>
      </c>
      <c r="BH175" s="6">
        <f t="shared" si="21"/>
        <v>8.1703681168238518</v>
      </c>
      <c r="BI175" s="7">
        <f>_xlfn.XLOOKUP(BI$1&amp;"|"&amp;TEXT($C175,"yyyymmdd"), RRPS_ALL[Key], RRPS_ALL[Yield to Maturity], "")</f>
        <v>0.75379600000000002</v>
      </c>
      <c r="BJ175" s="6">
        <f>_xlfn.XLOOKUP(BJ$1&amp;"|"&amp;TEXT($C175,"yyyymmdd"), RRPS_ALL[Key], RRPS_ALL[Mid Price], "")</f>
        <v>102.91549999999999</v>
      </c>
      <c r="BK175" s="6">
        <f>_xlfn.XLOOKUP(BK$1&amp;"|"&amp;TEXT($C175,"yyyymmdd"), RRPS_ALL[Key], RRPS_ALL[Mid Yield], "")</f>
        <v>0.72875299999999998</v>
      </c>
      <c r="BL175" s="6">
        <f>_xlfn.XLOOKUP(BL$1&amp;"|"&amp;TEXT($C175,"yyyymmdd"), RRPS_ALL[Key], RRPS_ALL[Dirty Mid], "")</f>
        <v>0</v>
      </c>
      <c r="BM175" s="6">
        <f>_xlfn.XLOOKUP(BM$1&amp;"|"&amp;TEXT($C175,"yyyymmdd"), RRPS_ALL[Key], RRPS_ALL[Clean Price Mid], "")</f>
        <v>0</v>
      </c>
      <c r="BN175" s="6">
        <v>0.01</v>
      </c>
      <c r="BO175" s="5">
        <v>45809</v>
      </c>
      <c r="BP175" s="6">
        <f t="shared" si="25"/>
        <v>11.170431211498974</v>
      </c>
      <c r="BQ175" s="7" t="str">
        <f>_xlfn.XLOOKUP(BQ$1&amp;"|"&amp;TEXT($C175,"yyyymmdd"), RRPS_ALL[Key], RRPS_ALL[Yield to Maturity], "")</f>
        <v/>
      </c>
      <c r="BR175" s="6" t="str">
        <f>_xlfn.XLOOKUP(BR$1&amp;"|"&amp;TEXT($C175,"yyyymmdd"), RRPS_ALL[Key], RRPS_ALL[Mid Price], "")</f>
        <v/>
      </c>
      <c r="BS175" s="6" t="str">
        <f>_xlfn.XLOOKUP(BS$1&amp;"|"&amp;TEXT($C175,"yyyymmdd"), RRPS_ALL[Key], RRPS_ALL[Mid Yield], "")</f>
        <v/>
      </c>
      <c r="BT175" s="6" t="str">
        <f>_xlfn.XLOOKUP(BT$1&amp;"|"&amp;TEXT($C175,"yyyymmdd"), RRPS_ALL[Key], RRPS_ALL[Dirty Mid], "")</f>
        <v/>
      </c>
      <c r="BU175" s="6" t="str">
        <f>_xlfn.XLOOKUP(BU$1&amp;"|"&amp;TEXT($C175,"yyyymmdd"), RRPS_ALL[Key], RRPS_ALL[Clean Price Mid], "")</f>
        <v/>
      </c>
      <c r="BV175" s="6"/>
      <c r="BW175" s="6"/>
      <c r="BX175" s="6"/>
      <c r="BY175" s="7" t="str">
        <f>_xlfn.XLOOKUP(BY$1&amp;"|"&amp;TEXT($C175,"yyyymmdd"), RRPS_ALL[Key], RRPS_ALL[Yield to Maturity], "")</f>
        <v/>
      </c>
      <c r="BZ175" s="6" t="str">
        <f>_xlfn.XLOOKUP(BZ$1&amp;"|"&amp;TEXT($C175,"yyyymmdd"), RRPS_ALL[Key], RRPS_ALL[Mid Price], "")</f>
        <v/>
      </c>
      <c r="CA175" s="6" t="str">
        <f>_xlfn.XLOOKUP(CA$1&amp;"|"&amp;TEXT($C175,"yyyymmdd"), RRPS_ALL[Key], RRPS_ALL[Mid Yield], "")</f>
        <v/>
      </c>
      <c r="CB175" s="6" t="str">
        <f>_xlfn.XLOOKUP(CB$1&amp;"|"&amp;TEXT($C175,"yyyymmdd"), RRPS_ALL[Key], RRPS_ALL[Dirty Mid], "")</f>
        <v/>
      </c>
      <c r="CC175" s="6" t="str">
        <f>_xlfn.XLOOKUP(CC$1&amp;"|"&amp;TEXT($C175,"yyyymmdd"), RRPS_ALL[Key], RRPS_ALL[Clean Price Mid], "")</f>
        <v/>
      </c>
      <c r="CD175" s="6"/>
      <c r="CE175" s="6"/>
      <c r="CF175" s="6"/>
      <c r="CG175" s="7" t="str">
        <f>_xlfn.XLOOKUP(CG$1&amp;"|"&amp;TEXT($C175,"yyyymmdd"), RRPS_ALL[Key], RRPS_ALL[Yield to Maturity], "")</f>
        <v/>
      </c>
      <c r="CH175" s="6" t="str">
        <f>_xlfn.XLOOKUP(CH$1&amp;"|"&amp;TEXT($C175,"yyyymmdd"), RRPS_ALL[Key], RRPS_ALL[Mid Price], "")</f>
        <v/>
      </c>
      <c r="CI175" s="6" t="str">
        <f>_xlfn.XLOOKUP(CI$1&amp;"|"&amp;TEXT($C175,"yyyymmdd"), RRPS_ALL[Key], RRPS_ALL[Mid Yield], "")</f>
        <v/>
      </c>
      <c r="CJ175" s="6" t="str">
        <f>_xlfn.XLOOKUP(CJ$1&amp;"|"&amp;TEXT($C175,"yyyymmdd"), RRPS_ALL[Key], RRPS_ALL[Dirty Mid], "")</f>
        <v/>
      </c>
      <c r="CK175" s="6" t="str">
        <f>_xlfn.XLOOKUP(CK$1&amp;"|"&amp;TEXT($C175,"yyyymmdd"), RRPS_ALL[Key], RRPS_ALL[Clean Price Mid], "")</f>
        <v/>
      </c>
      <c r="CL175" s="6"/>
      <c r="CM175" s="6"/>
      <c r="CN175" s="6"/>
      <c r="CO175" s="7" t="str">
        <f>_xlfn.XLOOKUP(CO$1&amp;"|"&amp;TEXT($C175,"yyyymmdd"), RRPS_ALL[Key], RRPS_ALL[Yield to Maturity], "")</f>
        <v/>
      </c>
      <c r="CP175" s="6" t="str">
        <f>_xlfn.XLOOKUP(CP$1&amp;"|"&amp;TEXT($C175,"yyyymmdd"), RRPS_ALL[Key], RRPS_ALL[Mid Price], "")</f>
        <v/>
      </c>
      <c r="CQ175" s="6" t="str">
        <f>_xlfn.XLOOKUP(CQ$1&amp;"|"&amp;TEXT($C175,"yyyymmdd"), RRPS_ALL[Key], RRPS_ALL[Mid Yield], "")</f>
        <v/>
      </c>
      <c r="CR175" s="6" t="str">
        <f>_xlfn.XLOOKUP(CR$1&amp;"|"&amp;TEXT($C175,"yyyymmdd"), RRPS_ALL[Key], RRPS_ALL[Dirty Mid], "")</f>
        <v/>
      </c>
      <c r="CS175" s="6" t="str">
        <f>_xlfn.XLOOKUP(CS$1&amp;"|"&amp;TEXT($C175,"yyyymmdd"), RRPS_ALL[Key], RRPS_ALL[Clean Price Mid], "")</f>
        <v/>
      </c>
      <c r="CT175" s="6"/>
      <c r="CU175" s="6"/>
      <c r="CV175" s="6"/>
      <c r="CW175" s="7" t="str">
        <f>_xlfn.XLOOKUP(CW$1&amp;"|"&amp;TEXT($C175,"yyyymmdd"), RRPS_ALL[Key], RRPS_ALL[Yield to Maturity], "")</f>
        <v/>
      </c>
      <c r="CX175" s="6" t="str">
        <f>_xlfn.XLOOKUP(CX$1&amp;"|"&amp;TEXT($C175,"yyyymmdd"), RRPS_ALL[Key], RRPS_ALL[Mid Price], "")</f>
        <v/>
      </c>
      <c r="CY175" s="6" t="str">
        <f>_xlfn.XLOOKUP(CY$1&amp;"|"&amp;TEXT($C175,"yyyymmdd"), RRPS_ALL[Key], RRPS_ALL[Mid Yield], "")</f>
        <v/>
      </c>
      <c r="CZ175" s="6" t="str">
        <f>_xlfn.XLOOKUP(CZ$1&amp;"|"&amp;TEXT($C175,"yyyymmdd"), RRPS_ALL[Key], RRPS_ALL[Dirty Mid], "")</f>
        <v/>
      </c>
      <c r="DA175" s="6" t="str">
        <f>_xlfn.XLOOKUP(DA$1&amp;"|"&amp;TEXT($C175,"yyyymmdd"), RRPS_ALL[Key], RRPS_ALL[Clean Price Mid], "")</f>
        <v/>
      </c>
    </row>
    <row r="176" spans="1:105" x14ac:dyDescent="0.2">
      <c r="A176">
        <v>2014</v>
      </c>
      <c r="B176">
        <v>4</v>
      </c>
      <c r="C176" s="5">
        <f t="shared" si="18"/>
        <v>41759</v>
      </c>
      <c r="D176" s="6">
        <v>1.0000000000000001E-5</v>
      </c>
      <c r="E176" s="7" t="str">
        <f>_xlfn.XLOOKUP(E$1&amp;"|"&amp;TEXT($C176,"yyyymmdd"), RRPS_ALL[Key], RRPS_ALL[Yield to Maturity], "")</f>
        <v/>
      </c>
      <c r="F176" s="6" t="str">
        <f>_xlfn.XLOOKUP(F$1&amp;"|"&amp;TEXT($C176,"yyyymmdd"), RRPS_ALL[Key], RRPS_ALL[Mid Price], "")</f>
        <v/>
      </c>
      <c r="G176" s="6" t="str">
        <f>_xlfn.XLOOKUP(G$1&amp;"|"&amp;TEXT($C176,"yyyymmdd"), RRPS_ALL[Key], RRPS_ALL[Mid Yield], "")</f>
        <v/>
      </c>
      <c r="H176" s="6" t="str">
        <f>_xlfn.XLOOKUP(H$1&amp;"|"&amp;TEXT($C176,"yyyymmdd"), RRPS_ALL[Key], RRPS_ALL[Dirty Mid], "")</f>
        <v/>
      </c>
      <c r="I176" s="6" t="str">
        <f>_xlfn.XLOOKUP(I$1&amp;"|"&amp;TEXT($C176,"yyyymmdd"), RRPS_ALL[Key], RRPS_ALL[Clean Price Mid], "")</f>
        <v/>
      </c>
      <c r="J176" s="6"/>
      <c r="K176" s="6"/>
      <c r="L176" s="6"/>
      <c r="M176" s="7">
        <f>_xlfn.XLOOKUP(M$1&amp;"|"&amp;TEXT($C176,"yyyymmdd"), RRPS_ALL[Key], RRPS_ALL[Yield to Maturity], "")</f>
        <v>0.85399999999999998</v>
      </c>
      <c r="N176" s="6">
        <f>_xlfn.XLOOKUP(N$1&amp;"|"&amp;TEXT($C176,"yyyymmdd"), RRPS_ALL[Key], RRPS_ALL[Mid Price], "")</f>
        <v>162.898</v>
      </c>
      <c r="O176" s="6">
        <f>_xlfn.XLOOKUP(O$1&amp;"|"&amp;TEXT($C176,"yyyymmdd"), RRPS_ALL[Key], RRPS_ALL[Mid Yield], "")</f>
        <v>0.83399999999999996</v>
      </c>
      <c r="P176" s="6">
        <f>_xlfn.XLOOKUP(P$1&amp;"|"&amp;TEXT($C176,"yyyymmdd"), RRPS_ALL[Key], RRPS_ALL[Dirty Mid], "")</f>
        <v>0</v>
      </c>
      <c r="Q176" s="6">
        <f>_xlfn.XLOOKUP(Q$1&amp;"|"&amp;TEXT($C176,"yyyymmdd"), RRPS_ALL[Key], RRPS_ALL[Clean Price Mid], "")</f>
        <v>0</v>
      </c>
      <c r="R176" s="6">
        <v>0.04</v>
      </c>
      <c r="S176" s="5">
        <v>44166</v>
      </c>
      <c r="T176" s="6">
        <f t="shared" si="23"/>
        <v>6.5893625342197888</v>
      </c>
      <c r="U176" s="7">
        <f>_xlfn.XLOOKUP(U$1&amp;"|"&amp;TEXT($C176,"yyyymmdd"), RRPS_ALL[Key], RRPS_ALL[Yield to Maturity], "")</f>
        <v>0.78959000000000001</v>
      </c>
      <c r="V176" s="6">
        <f>_xlfn.XLOOKUP(V$1&amp;"|"&amp;TEXT($C176,"yyyymmdd"), RRPS_ALL[Key], RRPS_ALL[Mid Price], "")</f>
        <v>168.535</v>
      </c>
      <c r="W176" s="6">
        <f>_xlfn.XLOOKUP(W$1&amp;"|"&amp;TEXT($C176,"yyyymmdd"), RRPS_ALL[Key], RRPS_ALL[Mid Yield], "")</f>
        <v>0.77851000000000004</v>
      </c>
      <c r="X176" s="6">
        <f>_xlfn.XLOOKUP(X$1&amp;"|"&amp;TEXT($C176,"yyyymmdd"), RRPS_ALL[Key], RRPS_ALL[Dirty Mid], "")</f>
        <v>0</v>
      </c>
      <c r="Y176" s="6">
        <f>_xlfn.XLOOKUP(Y$1&amp;"|"&amp;TEXT($C176,"yyyymmdd"), RRPS_ALL[Key], RRPS_ALL[Clean Price Mid], "")</f>
        <v>0</v>
      </c>
      <c r="Z176" s="6">
        <v>3.5000000000000003E-2</v>
      </c>
      <c r="AA176" s="5">
        <v>47088</v>
      </c>
      <c r="AB176" s="6">
        <f t="shared" si="16"/>
        <v>14.589341120642453</v>
      </c>
      <c r="AC176" s="7">
        <f>_xlfn.XLOOKUP(AC$1&amp;"|"&amp;TEXT($C176,"yyyymmdd"), RRPS_ALL[Key], RRPS_ALL[Yield to Maturity], "")</f>
        <v>-5.0753E-2</v>
      </c>
      <c r="AD176" s="6">
        <f>_xlfn.XLOOKUP(AD$1&amp;"|"&amp;TEXT($C176,"yyyymmdd"), RRPS_ALL[Key], RRPS_ALL[Mid Price], "")</f>
        <v>129.6155</v>
      </c>
      <c r="AE176" s="6">
        <f>_xlfn.XLOOKUP(AE$1&amp;"|"&amp;TEXT($C176,"yyyymmdd"), RRPS_ALL[Key], RRPS_ALL[Mid Yield], "")</f>
        <v>-8.1675999999999999E-2</v>
      </c>
      <c r="AF176" s="6">
        <f>_xlfn.XLOOKUP(AF$1&amp;"|"&amp;TEXT($C176,"yyyymmdd"), RRPS_ALL[Key], RRPS_ALL[Dirty Mid], "")</f>
        <v>1.84917152778</v>
      </c>
      <c r="AG176" s="6">
        <f>_xlfn.XLOOKUP(AG$1&amp;"|"&amp;TEXT($C176,"yyyymmdd"), RRPS_ALL[Key], RRPS_ALL[Clean Price Mid], "")</f>
        <v>1.5367500000000001</v>
      </c>
      <c r="AH176" s="6">
        <v>3.5000000000000003E-2</v>
      </c>
      <c r="AI176" s="5">
        <v>42339</v>
      </c>
      <c r="AJ176" s="6">
        <f t="shared" si="22"/>
        <v>1.5890410958904109</v>
      </c>
      <c r="AK176" s="7" t="str">
        <f>_xlfn.XLOOKUP(AK$1&amp;"|"&amp;TEXT($C176,"yyyymmdd"), RRPS_ALL[Key], RRPS_ALL[Yield to Maturity], "")</f>
        <v/>
      </c>
      <c r="AL176" s="6" t="str">
        <f>_xlfn.XLOOKUP(AL$1&amp;"|"&amp;TEXT($C176,"yyyymmdd"), RRPS_ALL[Key], RRPS_ALL[Mid Price], "")</f>
        <v/>
      </c>
      <c r="AM176" s="6" t="str">
        <f>_xlfn.XLOOKUP(AM$1&amp;"|"&amp;TEXT($C176,"yyyymmdd"), RRPS_ALL[Key], RRPS_ALL[Mid Yield], "")</f>
        <v/>
      </c>
      <c r="AN176" s="6" t="str">
        <f>_xlfn.XLOOKUP(AN$1&amp;"|"&amp;TEXT($C176,"yyyymmdd"), RRPS_ALL[Key], RRPS_ALL[Dirty Mid], "")</f>
        <v/>
      </c>
      <c r="AO176" s="6" t="str">
        <f>_xlfn.XLOOKUP(AO$1&amp;"|"&amp;TEXT($C176,"yyyymmdd"), RRPS_ALL[Key], RRPS_ALL[Clean Price Mid], "")</f>
        <v/>
      </c>
      <c r="AP176" s="6"/>
      <c r="AQ176" s="6"/>
      <c r="AR176" s="6"/>
      <c r="AS176" s="7">
        <f>_xlfn.XLOOKUP(AS$1&amp;"|"&amp;TEXT($C176,"yyyymmdd"), RRPS_ALL[Key], RRPS_ALL[Yield to Maturity], "")</f>
        <v>-6.4076999999999995E-2</v>
      </c>
      <c r="AT176" s="6">
        <f>_xlfn.XLOOKUP(AT$1&amp;"|"&amp;TEXT($C176,"yyyymmdd"), RRPS_ALL[Key], RRPS_ALL[Mid Price], "")</f>
        <v>105.691</v>
      </c>
      <c r="AU176" s="6">
        <f>_xlfn.XLOOKUP(AU$1&amp;"|"&amp;TEXT($C176,"yyyymmdd"), RRPS_ALL[Key], RRPS_ALL[Mid Yield], "")</f>
        <v>-0.102794</v>
      </c>
      <c r="AV176" s="6">
        <f>_xlfn.XLOOKUP(AV$1&amp;"|"&amp;TEXT($C176,"yyyymmdd"), RRPS_ALL[Key], RRPS_ALL[Dirty Mid], "")</f>
        <v>0</v>
      </c>
      <c r="AW176" s="6">
        <f>_xlfn.XLOOKUP(AW$1&amp;"|"&amp;TEXT($C176,"yyyymmdd"), RRPS_ALL[Key], RRPS_ALL[Clean Price Mid], "")</f>
        <v>0</v>
      </c>
      <c r="AX176" s="6">
        <v>5.0000000000000001E-3</v>
      </c>
      <c r="AY176" s="5">
        <v>42887</v>
      </c>
      <c r="AZ176" s="6">
        <f t="shared" si="24"/>
        <v>3.0882956878850103</v>
      </c>
      <c r="BA176" s="7">
        <f>_xlfn.XLOOKUP(BA$1&amp;"|"&amp;TEXT($C176,"yyyymmdd"), RRPS_ALL[Key], RRPS_ALL[Yield to Maturity], "")</f>
        <v>0.47653099999999998</v>
      </c>
      <c r="BB176" s="6">
        <f>_xlfn.XLOOKUP(BB$1&amp;"|"&amp;TEXT($C176,"yyyymmdd"), RRPS_ALL[Key], RRPS_ALL[Mid Price], "")</f>
        <v>99.34</v>
      </c>
      <c r="BC176" s="6">
        <f>_xlfn.XLOOKUP(BC$1&amp;"|"&amp;TEXT($C176,"yyyymmdd"), RRPS_ALL[Key], RRPS_ALL[Mid Yield], "")</f>
        <v>0</v>
      </c>
      <c r="BD176" s="6">
        <f>_xlfn.XLOOKUP(BD$1&amp;"|"&amp;TEXT($C176,"yyyymmdd"), RRPS_ALL[Key], RRPS_ALL[Dirty Mid], "")</f>
        <v>0</v>
      </c>
      <c r="BE176" s="6">
        <f>_xlfn.XLOOKUP(BE$1&amp;"|"&amp;TEXT($C176,"yyyymmdd"), RRPS_ALL[Key], RRPS_ALL[Clean Price Mid], "")</f>
        <v>0</v>
      </c>
      <c r="BF176">
        <v>2.5000000000000001E-3</v>
      </c>
      <c r="BG176" s="5">
        <v>44713</v>
      </c>
      <c r="BH176" s="6">
        <f t="shared" si="21"/>
        <v>8.0882263462123518</v>
      </c>
      <c r="BI176" s="7">
        <f>_xlfn.XLOOKUP(BI$1&amp;"|"&amp;TEXT($C176,"yyyymmdd"), RRPS_ALL[Key], RRPS_ALL[Yield to Maturity], "")</f>
        <v>0.674072</v>
      </c>
      <c r="BJ176" s="6">
        <f>_xlfn.XLOOKUP(BJ$1&amp;"|"&amp;TEXT($C176,"yyyymmdd"), RRPS_ALL[Key], RRPS_ALL[Mid Price], "")</f>
        <v>103.797</v>
      </c>
      <c r="BK176" s="6">
        <f>_xlfn.XLOOKUP(BK$1&amp;"|"&amp;TEXT($C176,"yyyymmdd"), RRPS_ALL[Key], RRPS_ALL[Mid Yield], "")</f>
        <v>0.64902599999999999</v>
      </c>
      <c r="BL176" s="6">
        <f>_xlfn.XLOOKUP(BL$1&amp;"|"&amp;TEXT($C176,"yyyymmdd"), RRPS_ALL[Key], RRPS_ALL[Dirty Mid], "")</f>
        <v>0</v>
      </c>
      <c r="BM176" s="6">
        <f>_xlfn.XLOOKUP(BM$1&amp;"|"&amp;TEXT($C176,"yyyymmdd"), RRPS_ALL[Key], RRPS_ALL[Clean Price Mid], "")</f>
        <v>0</v>
      </c>
      <c r="BN176" s="6">
        <v>0.01</v>
      </c>
      <c r="BO176" s="5">
        <v>45809</v>
      </c>
      <c r="BP176" s="6">
        <f t="shared" si="25"/>
        <v>11.08829568788501</v>
      </c>
      <c r="BQ176" s="7" t="str">
        <f>_xlfn.XLOOKUP(BQ$1&amp;"|"&amp;TEXT($C176,"yyyymmdd"), RRPS_ALL[Key], RRPS_ALL[Yield to Maturity], "")</f>
        <v/>
      </c>
      <c r="BR176" s="6" t="str">
        <f>_xlfn.XLOOKUP(BR$1&amp;"|"&amp;TEXT($C176,"yyyymmdd"), RRPS_ALL[Key], RRPS_ALL[Mid Price], "")</f>
        <v/>
      </c>
      <c r="BS176" s="6" t="str">
        <f>_xlfn.XLOOKUP(BS$1&amp;"|"&amp;TEXT($C176,"yyyymmdd"), RRPS_ALL[Key], RRPS_ALL[Mid Yield], "")</f>
        <v/>
      </c>
      <c r="BT176" s="6" t="str">
        <f>_xlfn.XLOOKUP(BT$1&amp;"|"&amp;TEXT($C176,"yyyymmdd"), RRPS_ALL[Key], RRPS_ALL[Dirty Mid], "")</f>
        <v/>
      </c>
      <c r="BU176" s="6" t="str">
        <f>_xlfn.XLOOKUP(BU$1&amp;"|"&amp;TEXT($C176,"yyyymmdd"), RRPS_ALL[Key], RRPS_ALL[Clean Price Mid], "")</f>
        <v/>
      </c>
      <c r="BV176" s="6"/>
      <c r="BW176" s="6"/>
      <c r="BX176" s="6"/>
      <c r="BY176" s="7" t="str">
        <f>_xlfn.XLOOKUP(BY$1&amp;"|"&amp;TEXT($C176,"yyyymmdd"), RRPS_ALL[Key], RRPS_ALL[Yield to Maturity], "")</f>
        <v/>
      </c>
      <c r="BZ176" s="6" t="str">
        <f>_xlfn.XLOOKUP(BZ$1&amp;"|"&amp;TEXT($C176,"yyyymmdd"), RRPS_ALL[Key], RRPS_ALL[Mid Price], "")</f>
        <v/>
      </c>
      <c r="CA176" s="6" t="str">
        <f>_xlfn.XLOOKUP(CA$1&amp;"|"&amp;TEXT($C176,"yyyymmdd"), RRPS_ALL[Key], RRPS_ALL[Mid Yield], "")</f>
        <v/>
      </c>
      <c r="CB176" s="6" t="str">
        <f>_xlfn.XLOOKUP(CB$1&amp;"|"&amp;TEXT($C176,"yyyymmdd"), RRPS_ALL[Key], RRPS_ALL[Dirty Mid], "")</f>
        <v/>
      </c>
      <c r="CC176" s="6" t="str">
        <f>_xlfn.XLOOKUP(CC$1&amp;"|"&amp;TEXT($C176,"yyyymmdd"), RRPS_ALL[Key], RRPS_ALL[Clean Price Mid], "")</f>
        <v/>
      </c>
      <c r="CD176" s="6"/>
      <c r="CE176" s="6"/>
      <c r="CF176" s="6"/>
      <c r="CG176" s="7" t="str">
        <f>_xlfn.XLOOKUP(CG$1&amp;"|"&amp;TEXT($C176,"yyyymmdd"), RRPS_ALL[Key], RRPS_ALL[Yield to Maturity], "")</f>
        <v/>
      </c>
      <c r="CH176" s="6" t="str">
        <f>_xlfn.XLOOKUP(CH$1&amp;"|"&amp;TEXT($C176,"yyyymmdd"), RRPS_ALL[Key], RRPS_ALL[Mid Price], "")</f>
        <v/>
      </c>
      <c r="CI176" s="6" t="str">
        <f>_xlfn.XLOOKUP(CI$1&amp;"|"&amp;TEXT($C176,"yyyymmdd"), RRPS_ALL[Key], RRPS_ALL[Mid Yield], "")</f>
        <v/>
      </c>
      <c r="CJ176" s="6" t="str">
        <f>_xlfn.XLOOKUP(CJ$1&amp;"|"&amp;TEXT($C176,"yyyymmdd"), RRPS_ALL[Key], RRPS_ALL[Dirty Mid], "")</f>
        <v/>
      </c>
      <c r="CK176" s="6" t="str">
        <f>_xlfn.XLOOKUP(CK$1&amp;"|"&amp;TEXT($C176,"yyyymmdd"), RRPS_ALL[Key], RRPS_ALL[Clean Price Mid], "")</f>
        <v/>
      </c>
      <c r="CL176" s="6"/>
      <c r="CM176" s="6"/>
      <c r="CN176" s="6"/>
      <c r="CO176" s="7" t="str">
        <f>_xlfn.XLOOKUP(CO$1&amp;"|"&amp;TEXT($C176,"yyyymmdd"), RRPS_ALL[Key], RRPS_ALL[Yield to Maturity], "")</f>
        <v/>
      </c>
      <c r="CP176" s="6" t="str">
        <f>_xlfn.XLOOKUP(CP$1&amp;"|"&amp;TEXT($C176,"yyyymmdd"), RRPS_ALL[Key], RRPS_ALL[Mid Price], "")</f>
        <v/>
      </c>
      <c r="CQ176" s="6" t="str">
        <f>_xlfn.XLOOKUP(CQ$1&amp;"|"&amp;TEXT($C176,"yyyymmdd"), RRPS_ALL[Key], RRPS_ALL[Mid Yield], "")</f>
        <v/>
      </c>
      <c r="CR176" s="6" t="str">
        <f>_xlfn.XLOOKUP(CR$1&amp;"|"&amp;TEXT($C176,"yyyymmdd"), RRPS_ALL[Key], RRPS_ALL[Dirty Mid], "")</f>
        <v/>
      </c>
      <c r="CS176" s="6" t="str">
        <f>_xlfn.XLOOKUP(CS$1&amp;"|"&amp;TEXT($C176,"yyyymmdd"), RRPS_ALL[Key], RRPS_ALL[Clean Price Mid], "")</f>
        <v/>
      </c>
      <c r="CT176" s="6"/>
      <c r="CU176" s="6"/>
      <c r="CV176" s="6"/>
      <c r="CW176" s="7" t="str">
        <f>_xlfn.XLOOKUP(CW$1&amp;"|"&amp;TEXT($C176,"yyyymmdd"), RRPS_ALL[Key], RRPS_ALL[Yield to Maturity], "")</f>
        <v/>
      </c>
      <c r="CX176" s="6" t="str">
        <f>_xlfn.XLOOKUP(CX$1&amp;"|"&amp;TEXT($C176,"yyyymmdd"), RRPS_ALL[Key], RRPS_ALL[Mid Price], "")</f>
        <v/>
      </c>
      <c r="CY176" s="6" t="str">
        <f>_xlfn.XLOOKUP(CY$1&amp;"|"&amp;TEXT($C176,"yyyymmdd"), RRPS_ALL[Key], RRPS_ALL[Mid Yield], "")</f>
        <v/>
      </c>
      <c r="CZ176" s="6" t="str">
        <f>_xlfn.XLOOKUP(CZ$1&amp;"|"&amp;TEXT($C176,"yyyymmdd"), RRPS_ALL[Key], RRPS_ALL[Dirty Mid], "")</f>
        <v/>
      </c>
      <c r="DA176" s="6" t="str">
        <f>_xlfn.XLOOKUP(DA$1&amp;"|"&amp;TEXT($C176,"yyyymmdd"), RRPS_ALL[Key], RRPS_ALL[Clean Price Mid], "")</f>
        <v/>
      </c>
    </row>
    <row r="177" spans="1:105" x14ac:dyDescent="0.2">
      <c r="A177">
        <v>2014</v>
      </c>
      <c r="B177">
        <v>5</v>
      </c>
      <c r="C177" s="5">
        <f t="shared" si="18"/>
        <v>41790</v>
      </c>
      <c r="D177" s="6">
        <v>1.0000000000000001E-5</v>
      </c>
      <c r="E177" s="7" t="str">
        <f>_xlfn.XLOOKUP(E$1&amp;"|"&amp;TEXT($C177,"yyyymmdd"), RRPS_ALL[Key], RRPS_ALL[Yield to Maturity], "")</f>
        <v/>
      </c>
      <c r="F177" s="6" t="str">
        <f>_xlfn.XLOOKUP(F$1&amp;"|"&amp;TEXT($C177,"yyyymmdd"), RRPS_ALL[Key], RRPS_ALL[Mid Price], "")</f>
        <v/>
      </c>
      <c r="G177" s="6" t="str">
        <f>_xlfn.XLOOKUP(G$1&amp;"|"&amp;TEXT($C177,"yyyymmdd"), RRPS_ALL[Key], RRPS_ALL[Mid Yield], "")</f>
        <v/>
      </c>
      <c r="H177" s="6" t="str">
        <f>_xlfn.XLOOKUP(H$1&amp;"|"&amp;TEXT($C177,"yyyymmdd"), RRPS_ALL[Key], RRPS_ALL[Dirty Mid], "")</f>
        <v/>
      </c>
      <c r="I177" s="6" t="str">
        <f>_xlfn.XLOOKUP(I$1&amp;"|"&amp;TEXT($C177,"yyyymmdd"), RRPS_ALL[Key], RRPS_ALL[Clean Price Mid], "")</f>
        <v/>
      </c>
      <c r="J177" s="6"/>
      <c r="K177" s="6"/>
      <c r="L177" s="6"/>
      <c r="M177" s="7">
        <f>_xlfn.XLOOKUP(M$1&amp;"|"&amp;TEXT($C177,"yyyymmdd"), RRPS_ALL[Key], RRPS_ALL[Yield to Maturity], "")</f>
        <v>0.97399999999999998</v>
      </c>
      <c r="N177" s="6">
        <f>_xlfn.XLOOKUP(N$1&amp;"|"&amp;TEXT($C177,"yyyymmdd"), RRPS_ALL[Key], RRPS_ALL[Mid Price], "")</f>
        <v>160.548</v>
      </c>
      <c r="O177" s="6">
        <f>_xlfn.XLOOKUP(O$1&amp;"|"&amp;TEXT($C177,"yyyymmdd"), RRPS_ALL[Key], RRPS_ALL[Mid Yield], "")</f>
        <v>0.95299999999999996</v>
      </c>
      <c r="P177" s="6">
        <f>_xlfn.XLOOKUP(P$1&amp;"|"&amp;TEXT($C177,"yyyymmdd"), RRPS_ALL[Key], RRPS_ALL[Dirty Mid], "")</f>
        <v>0</v>
      </c>
      <c r="Q177" s="6">
        <f>_xlfn.XLOOKUP(Q$1&amp;"|"&amp;TEXT($C177,"yyyymmdd"), RRPS_ALL[Key], RRPS_ALL[Clean Price Mid], "")</f>
        <v>0</v>
      </c>
      <c r="R177" s="6">
        <v>0.04</v>
      </c>
      <c r="S177" s="5">
        <v>44166</v>
      </c>
      <c r="T177" s="6">
        <f t="shared" si="23"/>
        <v>6.5044974579585455</v>
      </c>
      <c r="U177" s="7">
        <f>_xlfn.XLOOKUP(U$1&amp;"|"&amp;TEXT($C177,"yyyymmdd"), RRPS_ALL[Key], RRPS_ALL[Yield to Maturity], "")</f>
        <v>0.55881199999999998</v>
      </c>
      <c r="V177" s="6">
        <f>_xlfn.XLOOKUP(V$1&amp;"|"&amp;TEXT($C177,"yyyymmdd"), RRPS_ALL[Key], RRPS_ALL[Mid Price], "")</f>
        <v>171.798</v>
      </c>
      <c r="W177" s="6">
        <f>_xlfn.XLOOKUP(W$1&amp;"|"&amp;TEXT($C177,"yyyymmdd"), RRPS_ALL[Key], RRPS_ALL[Mid Yield], "")</f>
        <v>0.53466400000000003</v>
      </c>
      <c r="X177" s="6">
        <f>_xlfn.XLOOKUP(X$1&amp;"|"&amp;TEXT($C177,"yyyymmdd"), RRPS_ALL[Key], RRPS_ALL[Dirty Mid], "")</f>
        <v>0</v>
      </c>
      <c r="Y177" s="6">
        <f>_xlfn.XLOOKUP(Y$1&amp;"|"&amp;TEXT($C177,"yyyymmdd"), RRPS_ALL[Key], RRPS_ALL[Clean Price Mid], "")</f>
        <v>0</v>
      </c>
      <c r="Z177" s="6">
        <v>3.5000000000000003E-2</v>
      </c>
      <c r="AA177" s="5">
        <v>47088</v>
      </c>
      <c r="AB177" s="6">
        <f t="shared" si="16"/>
        <v>14.504471618908561</v>
      </c>
      <c r="AC177" s="7">
        <f>_xlfn.XLOOKUP(AC$1&amp;"|"&amp;TEXT($C177,"yyyymmdd"), RRPS_ALL[Key], RRPS_ALL[Yield to Maturity], "")</f>
        <v>-0.77698400000000001</v>
      </c>
      <c r="AD177" s="6">
        <f>_xlfn.XLOOKUP(AD$1&amp;"|"&amp;TEXT($C177,"yyyymmdd"), RRPS_ALL[Key], RRPS_ALL[Mid Price], "")</f>
        <v>129.53649999999999</v>
      </c>
      <c r="AE177" s="6">
        <f>_xlfn.XLOOKUP(AE$1&amp;"|"&amp;TEXT($C177,"yyyymmdd"), RRPS_ALL[Key], RRPS_ALL[Mid Yield], "")</f>
        <v>-0.80925599999999998</v>
      </c>
      <c r="AF177" s="6">
        <f>_xlfn.XLOOKUP(AF$1&amp;"|"&amp;TEXT($C177,"yyyymmdd"), RRPS_ALL[Key], RRPS_ALL[Dirty Mid], "")</f>
        <v>2.1640715833300002</v>
      </c>
      <c r="AG177" s="6">
        <f>_xlfn.XLOOKUP(AG$1&amp;"|"&amp;TEXT($C177,"yyyymmdd"), RRPS_ALL[Key], RRPS_ALL[Clean Price Mid], "")</f>
        <v>1.4592020000000001</v>
      </c>
      <c r="AH177" s="6">
        <v>3.5000000000000003E-2</v>
      </c>
      <c r="AI177" s="5">
        <v>42339</v>
      </c>
      <c r="AJ177" s="6">
        <f t="shared" si="22"/>
        <v>1.5041095890410958</v>
      </c>
      <c r="AK177" s="7" t="str">
        <f>_xlfn.XLOOKUP(AK$1&amp;"|"&amp;TEXT($C177,"yyyymmdd"), RRPS_ALL[Key], RRPS_ALL[Yield to Maturity], "")</f>
        <v/>
      </c>
      <c r="AL177" s="6" t="str">
        <f>_xlfn.XLOOKUP(AL$1&amp;"|"&amp;TEXT($C177,"yyyymmdd"), RRPS_ALL[Key], RRPS_ALL[Mid Price], "")</f>
        <v/>
      </c>
      <c r="AM177" s="6" t="str">
        <f>_xlfn.XLOOKUP(AM$1&amp;"|"&amp;TEXT($C177,"yyyymmdd"), RRPS_ALL[Key], RRPS_ALL[Mid Yield], "")</f>
        <v/>
      </c>
      <c r="AN177" s="6" t="str">
        <f>_xlfn.XLOOKUP(AN$1&amp;"|"&amp;TEXT($C177,"yyyymmdd"), RRPS_ALL[Key], RRPS_ALL[Dirty Mid], "")</f>
        <v/>
      </c>
      <c r="AO177" s="6" t="str">
        <f>_xlfn.XLOOKUP(AO$1&amp;"|"&amp;TEXT($C177,"yyyymmdd"), RRPS_ALL[Key], RRPS_ALL[Clean Price Mid], "")</f>
        <v/>
      </c>
      <c r="AP177" s="6"/>
      <c r="AQ177" s="6"/>
      <c r="AR177" s="6"/>
      <c r="AS177" s="7">
        <f>_xlfn.XLOOKUP(AS$1&amp;"|"&amp;TEXT($C177,"yyyymmdd"), RRPS_ALL[Key], RRPS_ALL[Yield to Maturity], "")</f>
        <v>-0.53084900000000002</v>
      </c>
      <c r="AT177" s="6">
        <f>_xlfn.XLOOKUP(AT$1&amp;"|"&amp;TEXT($C177,"yyyymmdd"), RRPS_ALL[Key], RRPS_ALL[Mid Price], "")</f>
        <v>106.188</v>
      </c>
      <c r="AU177" s="6">
        <f>_xlfn.XLOOKUP(AU$1&amp;"|"&amp;TEXT($C177,"yyyymmdd"), RRPS_ALL[Key], RRPS_ALL[Mid Yield], "")</f>
        <v>-0.57019500000000001</v>
      </c>
      <c r="AV177" s="6">
        <f>_xlfn.XLOOKUP(AV$1&amp;"|"&amp;TEXT($C177,"yyyymmdd"), RRPS_ALL[Key], RRPS_ALL[Dirty Mid], "")</f>
        <v>0</v>
      </c>
      <c r="AW177" s="6">
        <f>_xlfn.XLOOKUP(AW$1&amp;"|"&amp;TEXT($C177,"yyyymmdd"), RRPS_ALL[Key], RRPS_ALL[Clean Price Mid], "")</f>
        <v>0</v>
      </c>
      <c r="AX177" s="6">
        <v>5.0000000000000001E-3</v>
      </c>
      <c r="AY177" s="5">
        <v>42887</v>
      </c>
      <c r="AZ177" s="6">
        <f t="shared" si="24"/>
        <v>3.0034223134839153</v>
      </c>
      <c r="BA177" s="7">
        <f>_xlfn.XLOOKUP(BA$1&amp;"|"&amp;TEXT($C177,"yyyymmdd"), RRPS_ALL[Key], RRPS_ALL[Yield to Maturity], "")</f>
        <v>0.19842399999999999</v>
      </c>
      <c r="BB177" s="6">
        <f>_xlfn.XLOOKUP(BB$1&amp;"|"&amp;TEXT($C177,"yyyymmdd"), RRPS_ALL[Key], RRPS_ALL[Mid Price], "")</f>
        <v>100.67</v>
      </c>
      <c r="BC177" s="6">
        <f>_xlfn.XLOOKUP(BC$1&amp;"|"&amp;TEXT($C177,"yyyymmdd"), RRPS_ALL[Key], RRPS_ALL[Mid Yield], "")</f>
        <v>0</v>
      </c>
      <c r="BD177" s="6">
        <f>_xlfn.XLOOKUP(BD$1&amp;"|"&amp;TEXT($C177,"yyyymmdd"), RRPS_ALL[Key], RRPS_ALL[Dirty Mid], "")</f>
        <v>0</v>
      </c>
      <c r="BE177" s="6">
        <f>_xlfn.XLOOKUP(BE$1&amp;"|"&amp;TEXT($C177,"yyyymmdd"), RRPS_ALL[Key], RRPS_ALL[Clean Price Mid], "")</f>
        <v>0</v>
      </c>
      <c r="BF177">
        <v>2.5000000000000001E-3</v>
      </c>
      <c r="BG177" s="5">
        <v>44713</v>
      </c>
      <c r="BH177" s="6">
        <f t="shared" si="21"/>
        <v>8.0033465165804678</v>
      </c>
      <c r="BI177" s="7">
        <f>_xlfn.XLOOKUP(BI$1&amp;"|"&amp;TEXT($C177,"yyyymmdd"), RRPS_ALL[Key], RRPS_ALL[Yield to Maturity], "")</f>
        <v>0.43332199999999998</v>
      </c>
      <c r="BJ177" s="6">
        <f>_xlfn.XLOOKUP(BJ$1&amp;"|"&amp;TEXT($C177,"yyyymmdd"), RRPS_ALL[Key], RRPS_ALL[Mid Price], "")</f>
        <v>105.4765</v>
      </c>
      <c r="BK177" s="6">
        <f>_xlfn.XLOOKUP(BK$1&amp;"|"&amp;TEXT($C177,"yyyymmdd"), RRPS_ALL[Key], RRPS_ALL[Mid Yield], "")</f>
        <v>0.40826800000000002</v>
      </c>
      <c r="BL177" s="6">
        <f>_xlfn.XLOOKUP(BL$1&amp;"|"&amp;TEXT($C177,"yyyymmdd"), RRPS_ALL[Key], RRPS_ALL[Dirty Mid], "")</f>
        <v>0</v>
      </c>
      <c r="BM177" s="6">
        <f>_xlfn.XLOOKUP(BM$1&amp;"|"&amp;TEXT($C177,"yyyymmdd"), RRPS_ALL[Key], RRPS_ALL[Clean Price Mid], "")</f>
        <v>0</v>
      </c>
      <c r="BN177" s="6">
        <v>0.01</v>
      </c>
      <c r="BO177" s="5">
        <v>45809</v>
      </c>
      <c r="BP177" s="6">
        <f t="shared" si="25"/>
        <v>11.003422313483915</v>
      </c>
      <c r="BQ177" s="7" t="str">
        <f>_xlfn.XLOOKUP(BQ$1&amp;"|"&amp;TEXT($C177,"yyyymmdd"), RRPS_ALL[Key], RRPS_ALL[Yield to Maturity], "")</f>
        <v/>
      </c>
      <c r="BR177" s="6" t="str">
        <f>_xlfn.XLOOKUP(BR$1&amp;"|"&amp;TEXT($C177,"yyyymmdd"), RRPS_ALL[Key], RRPS_ALL[Mid Price], "")</f>
        <v/>
      </c>
      <c r="BS177" s="6" t="str">
        <f>_xlfn.XLOOKUP(BS$1&amp;"|"&amp;TEXT($C177,"yyyymmdd"), RRPS_ALL[Key], RRPS_ALL[Mid Yield], "")</f>
        <v/>
      </c>
      <c r="BT177" s="6" t="str">
        <f>_xlfn.XLOOKUP(BT$1&amp;"|"&amp;TEXT($C177,"yyyymmdd"), RRPS_ALL[Key], RRPS_ALL[Dirty Mid], "")</f>
        <v/>
      </c>
      <c r="BU177" s="6" t="str">
        <f>_xlfn.XLOOKUP(BU$1&amp;"|"&amp;TEXT($C177,"yyyymmdd"), RRPS_ALL[Key], RRPS_ALL[Clean Price Mid], "")</f>
        <v/>
      </c>
      <c r="BV177" s="6"/>
      <c r="BW177" s="6"/>
      <c r="BX177" s="6"/>
      <c r="BY177" s="7" t="str">
        <f>_xlfn.XLOOKUP(BY$1&amp;"|"&amp;TEXT($C177,"yyyymmdd"), RRPS_ALL[Key], RRPS_ALL[Yield to Maturity], "")</f>
        <v/>
      </c>
      <c r="BZ177" s="6" t="str">
        <f>_xlfn.XLOOKUP(BZ$1&amp;"|"&amp;TEXT($C177,"yyyymmdd"), RRPS_ALL[Key], RRPS_ALL[Mid Price], "")</f>
        <v/>
      </c>
      <c r="CA177" s="6" t="str">
        <f>_xlfn.XLOOKUP(CA$1&amp;"|"&amp;TEXT($C177,"yyyymmdd"), RRPS_ALL[Key], RRPS_ALL[Mid Yield], "")</f>
        <v/>
      </c>
      <c r="CB177" s="6" t="str">
        <f>_xlfn.XLOOKUP(CB$1&amp;"|"&amp;TEXT($C177,"yyyymmdd"), RRPS_ALL[Key], RRPS_ALL[Dirty Mid], "")</f>
        <v/>
      </c>
      <c r="CC177" s="6" t="str">
        <f>_xlfn.XLOOKUP(CC$1&amp;"|"&amp;TEXT($C177,"yyyymmdd"), RRPS_ALL[Key], RRPS_ALL[Clean Price Mid], "")</f>
        <v/>
      </c>
      <c r="CD177" s="6"/>
      <c r="CE177" s="6"/>
      <c r="CF177" s="6"/>
      <c r="CG177" s="7" t="str">
        <f>_xlfn.XLOOKUP(CG$1&amp;"|"&amp;TEXT($C177,"yyyymmdd"), RRPS_ALL[Key], RRPS_ALL[Yield to Maturity], "")</f>
        <v/>
      </c>
      <c r="CH177" s="6" t="str">
        <f>_xlfn.XLOOKUP(CH$1&amp;"|"&amp;TEXT($C177,"yyyymmdd"), RRPS_ALL[Key], RRPS_ALL[Mid Price], "")</f>
        <v/>
      </c>
      <c r="CI177" s="6" t="str">
        <f>_xlfn.XLOOKUP(CI$1&amp;"|"&amp;TEXT($C177,"yyyymmdd"), RRPS_ALL[Key], RRPS_ALL[Mid Yield], "")</f>
        <v/>
      </c>
      <c r="CJ177" s="6" t="str">
        <f>_xlfn.XLOOKUP(CJ$1&amp;"|"&amp;TEXT($C177,"yyyymmdd"), RRPS_ALL[Key], RRPS_ALL[Dirty Mid], "")</f>
        <v/>
      </c>
      <c r="CK177" s="6" t="str">
        <f>_xlfn.XLOOKUP(CK$1&amp;"|"&amp;TEXT($C177,"yyyymmdd"), RRPS_ALL[Key], RRPS_ALL[Clean Price Mid], "")</f>
        <v/>
      </c>
      <c r="CL177" s="6"/>
      <c r="CM177" s="6"/>
      <c r="CN177" s="6"/>
      <c r="CO177" s="7" t="str">
        <f>_xlfn.XLOOKUP(CO$1&amp;"|"&amp;TEXT($C177,"yyyymmdd"), RRPS_ALL[Key], RRPS_ALL[Yield to Maturity], "")</f>
        <v/>
      </c>
      <c r="CP177" s="6" t="str">
        <f>_xlfn.XLOOKUP(CP$1&amp;"|"&amp;TEXT($C177,"yyyymmdd"), RRPS_ALL[Key], RRPS_ALL[Mid Price], "")</f>
        <v/>
      </c>
      <c r="CQ177" s="6" t="str">
        <f>_xlfn.XLOOKUP(CQ$1&amp;"|"&amp;TEXT($C177,"yyyymmdd"), RRPS_ALL[Key], RRPS_ALL[Mid Yield], "")</f>
        <v/>
      </c>
      <c r="CR177" s="6" t="str">
        <f>_xlfn.XLOOKUP(CR$1&amp;"|"&amp;TEXT($C177,"yyyymmdd"), RRPS_ALL[Key], RRPS_ALL[Dirty Mid], "")</f>
        <v/>
      </c>
      <c r="CS177" s="6" t="str">
        <f>_xlfn.XLOOKUP(CS$1&amp;"|"&amp;TEXT($C177,"yyyymmdd"), RRPS_ALL[Key], RRPS_ALL[Clean Price Mid], "")</f>
        <v/>
      </c>
      <c r="CT177" s="6"/>
      <c r="CU177" s="6"/>
      <c r="CV177" s="6"/>
      <c r="CW177" s="7" t="str">
        <f>_xlfn.XLOOKUP(CW$1&amp;"|"&amp;TEXT($C177,"yyyymmdd"), RRPS_ALL[Key], RRPS_ALL[Yield to Maturity], "")</f>
        <v/>
      </c>
      <c r="CX177" s="6" t="str">
        <f>_xlfn.XLOOKUP(CX$1&amp;"|"&amp;TEXT($C177,"yyyymmdd"), RRPS_ALL[Key], RRPS_ALL[Mid Price], "")</f>
        <v/>
      </c>
      <c r="CY177" s="6" t="str">
        <f>_xlfn.XLOOKUP(CY$1&amp;"|"&amp;TEXT($C177,"yyyymmdd"), RRPS_ALL[Key], RRPS_ALL[Mid Yield], "")</f>
        <v/>
      </c>
      <c r="CZ177" s="6" t="str">
        <f>_xlfn.XLOOKUP(CZ$1&amp;"|"&amp;TEXT($C177,"yyyymmdd"), RRPS_ALL[Key], RRPS_ALL[Dirty Mid], "")</f>
        <v/>
      </c>
      <c r="DA177" s="6" t="str">
        <f>_xlfn.XLOOKUP(DA$1&amp;"|"&amp;TEXT($C177,"yyyymmdd"), RRPS_ALL[Key], RRPS_ALL[Clean Price Mid], "")</f>
        <v/>
      </c>
    </row>
    <row r="178" spans="1:105" x14ac:dyDescent="0.2">
      <c r="A178">
        <v>2014</v>
      </c>
      <c r="B178">
        <v>6</v>
      </c>
      <c r="C178" s="5">
        <f t="shared" si="18"/>
        <v>41820</v>
      </c>
      <c r="D178" s="6">
        <v>0</v>
      </c>
      <c r="E178" s="7" t="str">
        <f>_xlfn.XLOOKUP(E$1&amp;"|"&amp;TEXT($C178,"yyyymmdd"), RRPS_ALL[Key], RRPS_ALL[Yield to Maturity], "")</f>
        <v/>
      </c>
      <c r="F178" s="6" t="str">
        <f>_xlfn.XLOOKUP(F$1&amp;"|"&amp;TEXT($C178,"yyyymmdd"), RRPS_ALL[Key], RRPS_ALL[Mid Price], "")</f>
        <v/>
      </c>
      <c r="G178" s="6" t="str">
        <f>_xlfn.XLOOKUP(G$1&amp;"|"&amp;TEXT($C178,"yyyymmdd"), RRPS_ALL[Key], RRPS_ALL[Mid Yield], "")</f>
        <v/>
      </c>
      <c r="H178" s="6" t="str">
        <f>_xlfn.XLOOKUP(H$1&amp;"|"&amp;TEXT($C178,"yyyymmdd"), RRPS_ALL[Key], RRPS_ALL[Dirty Mid], "")</f>
        <v/>
      </c>
      <c r="I178" s="6" t="str">
        <f>_xlfn.XLOOKUP(I$1&amp;"|"&amp;TEXT($C178,"yyyymmdd"), RRPS_ALL[Key], RRPS_ALL[Clean Price Mid], "")</f>
        <v/>
      </c>
      <c r="J178" s="6"/>
      <c r="K178" s="6"/>
      <c r="L178" s="6"/>
      <c r="M178" s="7">
        <f>_xlfn.XLOOKUP(M$1&amp;"|"&amp;TEXT($C178,"yyyymmdd"), RRPS_ALL[Key], RRPS_ALL[Yield to Maturity], "")</f>
        <v>0.875</v>
      </c>
      <c r="N178" s="6">
        <f>_xlfn.XLOOKUP(N$1&amp;"|"&amp;TEXT($C178,"yyyymmdd"), RRPS_ALL[Key], RRPS_ALL[Mid Price], "")</f>
        <v>161.291</v>
      </c>
      <c r="O178" s="6">
        <f>_xlfn.XLOOKUP(O$1&amp;"|"&amp;TEXT($C178,"yyyymmdd"), RRPS_ALL[Key], RRPS_ALL[Mid Yield], "")</f>
        <v>0.84499999999999997</v>
      </c>
      <c r="P178" s="6">
        <f>_xlfn.XLOOKUP(P$1&amp;"|"&amp;TEXT($C178,"yyyymmdd"), RRPS_ALL[Key], RRPS_ALL[Dirty Mid], "")</f>
        <v>0</v>
      </c>
      <c r="Q178" s="6">
        <f>_xlfn.XLOOKUP(Q$1&amp;"|"&amp;TEXT($C178,"yyyymmdd"), RRPS_ALL[Key], RRPS_ALL[Clean Price Mid], "")</f>
        <v>0</v>
      </c>
      <c r="R178" s="6">
        <v>0.04</v>
      </c>
      <c r="S178" s="5">
        <v>44166</v>
      </c>
      <c r="T178" s="6">
        <f t="shared" si="23"/>
        <v>6.4223699648025034</v>
      </c>
      <c r="U178" s="7">
        <f>_xlfn.XLOOKUP(U$1&amp;"|"&amp;TEXT($C178,"yyyymmdd"), RRPS_ALL[Key], RRPS_ALL[Yield to Maturity], "")</f>
        <v>0.51203100000000001</v>
      </c>
      <c r="V178" s="6">
        <f>_xlfn.XLOOKUP(V$1&amp;"|"&amp;TEXT($C178,"yyyymmdd"), RRPS_ALL[Key], RRPS_ALL[Mid Price], "")</f>
        <v>173.06700000000001</v>
      </c>
      <c r="W178" s="6">
        <f>_xlfn.XLOOKUP(W$1&amp;"|"&amp;TEXT($C178,"yyyymmdd"), RRPS_ALL[Key], RRPS_ALL[Mid Yield], "")</f>
        <v>0.48797200000000002</v>
      </c>
      <c r="X178" s="6">
        <f>_xlfn.XLOOKUP(X$1&amp;"|"&amp;TEXT($C178,"yyyymmdd"), RRPS_ALL[Key], RRPS_ALL[Dirty Mid], "")</f>
        <v>0</v>
      </c>
      <c r="Y178" s="6">
        <f>_xlfn.XLOOKUP(Y$1&amp;"|"&amp;TEXT($C178,"yyyymmdd"), RRPS_ALL[Key], RRPS_ALL[Clean Price Mid], "")</f>
        <v>0</v>
      </c>
      <c r="Z178" s="6">
        <v>3.5000000000000003E-2</v>
      </c>
      <c r="AA178" s="5">
        <v>47088</v>
      </c>
      <c r="AB178" s="6">
        <f t="shared" si="16"/>
        <v>14.422339843037051</v>
      </c>
      <c r="AC178" s="7">
        <f>_xlfn.XLOOKUP(AC$1&amp;"|"&amp;TEXT($C178,"yyyymmdd"), RRPS_ALL[Key], RRPS_ALL[Yield to Maturity], "")</f>
        <v>-0.70552099999999995</v>
      </c>
      <c r="AD178" s="6">
        <f>_xlfn.XLOOKUP(AD$1&amp;"|"&amp;TEXT($C178,"yyyymmdd"), RRPS_ALL[Key], RRPS_ALL[Mid Price], "")</f>
        <v>129.4075</v>
      </c>
      <c r="AE178" s="6">
        <f>_xlfn.XLOOKUP(AE$1&amp;"|"&amp;TEXT($C178,"yyyymmdd"), RRPS_ALL[Key], RRPS_ALL[Mid Yield], "")</f>
        <v>-0.739645</v>
      </c>
      <c r="AF178" s="6">
        <f>_xlfn.XLOOKUP(AF$1&amp;"|"&amp;TEXT($C178,"yyyymmdd"), RRPS_ALL[Key], RRPS_ALL[Dirty Mid], "")</f>
        <v>2.5153181666700002</v>
      </c>
      <c r="AG178" s="6">
        <f>_xlfn.XLOOKUP(AG$1&amp;"|"&amp;TEXT($C178,"yyyymmdd"), RRPS_ALL[Key], RRPS_ALL[Clean Price Mid], "")</f>
        <v>1.3786240000000001</v>
      </c>
      <c r="AH178" s="6">
        <v>3.5000000000000003E-2</v>
      </c>
      <c r="AI178" s="5">
        <v>42339</v>
      </c>
      <c r="AJ178" s="6">
        <f t="shared" si="22"/>
        <v>1.4219178082191781</v>
      </c>
      <c r="AK178" s="7" t="str">
        <f>_xlfn.XLOOKUP(AK$1&amp;"|"&amp;TEXT($C178,"yyyymmdd"), RRPS_ALL[Key], RRPS_ALL[Yield to Maturity], "")</f>
        <v/>
      </c>
      <c r="AL178" s="6" t="str">
        <f>_xlfn.XLOOKUP(AL$1&amp;"|"&amp;TEXT($C178,"yyyymmdd"), RRPS_ALL[Key], RRPS_ALL[Mid Price], "")</f>
        <v/>
      </c>
      <c r="AM178" s="6" t="str">
        <f>_xlfn.XLOOKUP(AM$1&amp;"|"&amp;TEXT($C178,"yyyymmdd"), RRPS_ALL[Key], RRPS_ALL[Mid Yield], "")</f>
        <v/>
      </c>
      <c r="AN178" s="6" t="str">
        <f>_xlfn.XLOOKUP(AN$1&amp;"|"&amp;TEXT($C178,"yyyymmdd"), RRPS_ALL[Key], RRPS_ALL[Dirty Mid], "")</f>
        <v/>
      </c>
      <c r="AO178" s="6" t="str">
        <f>_xlfn.XLOOKUP(AO$1&amp;"|"&amp;TEXT($C178,"yyyymmdd"), RRPS_ALL[Key], RRPS_ALL[Clean Price Mid], "")</f>
        <v/>
      </c>
      <c r="AP178" s="6"/>
      <c r="AQ178" s="6"/>
      <c r="AR178" s="6"/>
      <c r="AS178" s="7">
        <f>_xlfn.XLOOKUP(AS$1&amp;"|"&amp;TEXT($C178,"yyyymmdd"), RRPS_ALL[Key], RRPS_ALL[Yield to Maturity], "")</f>
        <v>-0.62609400000000004</v>
      </c>
      <c r="AT178" s="6">
        <f>_xlfn.XLOOKUP(AT$1&amp;"|"&amp;TEXT($C178,"yyyymmdd"), RRPS_ALL[Key], RRPS_ALL[Mid Price], "")</f>
        <v>106.69799999999999</v>
      </c>
      <c r="AU178" s="6">
        <f>_xlfn.XLOOKUP(AU$1&amp;"|"&amp;TEXT($C178,"yyyymmdd"), RRPS_ALL[Key], RRPS_ALL[Mid Yield], "")</f>
        <v>-0.65020500000000003</v>
      </c>
      <c r="AV178" s="6">
        <f>_xlfn.XLOOKUP(AV$1&amp;"|"&amp;TEXT($C178,"yyyymmdd"), RRPS_ALL[Key], RRPS_ALL[Dirty Mid], "")</f>
        <v>0</v>
      </c>
      <c r="AW178" s="6">
        <f>_xlfn.XLOOKUP(AW$1&amp;"|"&amp;TEXT($C178,"yyyymmdd"), RRPS_ALL[Key], RRPS_ALL[Clean Price Mid], "")</f>
        <v>0</v>
      </c>
      <c r="AX178" s="6">
        <v>5.0000000000000001E-3</v>
      </c>
      <c r="AY178" s="5">
        <v>42887</v>
      </c>
      <c r="AZ178" s="6">
        <f t="shared" si="24"/>
        <v>2.9212867898699519</v>
      </c>
      <c r="BA178" s="7">
        <f>_xlfn.XLOOKUP(BA$1&amp;"|"&amp;TEXT($C178,"yyyymmdd"), RRPS_ALL[Key], RRPS_ALL[Yield to Maturity], "")</f>
        <v>0.121448</v>
      </c>
      <c r="BB178" s="6">
        <f>_xlfn.XLOOKUP(BB$1&amp;"|"&amp;TEXT($C178,"yyyymmdd"), RRPS_ALL[Key], RRPS_ALL[Mid Price], "")</f>
        <v>101.60899999999999</v>
      </c>
      <c r="BC178" s="6">
        <f>_xlfn.XLOOKUP(BC$1&amp;"|"&amp;TEXT($C178,"yyyymmdd"), RRPS_ALL[Key], RRPS_ALL[Mid Yield], "")</f>
        <v>0</v>
      </c>
      <c r="BD178" s="6">
        <f>_xlfn.XLOOKUP(BD$1&amp;"|"&amp;TEXT($C178,"yyyymmdd"), RRPS_ALL[Key], RRPS_ALL[Dirty Mid], "")</f>
        <v>0</v>
      </c>
      <c r="BE178" s="6">
        <f>_xlfn.XLOOKUP(BE$1&amp;"|"&amp;TEXT($C178,"yyyymmdd"), RRPS_ALL[Key], RRPS_ALL[Clean Price Mid], "")</f>
        <v>0</v>
      </c>
      <c r="BF178">
        <v>2.5000000000000001E-3</v>
      </c>
      <c r="BG178" s="5">
        <v>44713</v>
      </c>
      <c r="BH178" s="6">
        <f t="shared" si="21"/>
        <v>7.9212047459689687</v>
      </c>
      <c r="BI178" s="7">
        <f>_xlfn.XLOOKUP(BI$1&amp;"|"&amp;TEXT($C178,"yyyymmdd"), RRPS_ALL[Key], RRPS_ALL[Yield to Maturity], "")</f>
        <v>0.37271900000000002</v>
      </c>
      <c r="BJ178" s="6">
        <f>_xlfn.XLOOKUP(BJ$1&amp;"|"&amp;TEXT($C178,"yyyymmdd"), RRPS_ALL[Key], RRPS_ALL[Mid Price], "")</f>
        <v>106.447146</v>
      </c>
      <c r="BK178" s="6">
        <f>_xlfn.XLOOKUP(BK$1&amp;"|"&amp;TEXT($C178,"yyyymmdd"), RRPS_ALL[Key], RRPS_ALL[Mid Yield], "")</f>
        <v>0.34768300000000002</v>
      </c>
      <c r="BL178" s="6">
        <f>_xlfn.XLOOKUP(BL$1&amp;"|"&amp;TEXT($C178,"yyyymmdd"), RRPS_ALL[Key], RRPS_ALL[Dirty Mid], "")</f>
        <v>0</v>
      </c>
      <c r="BM178" s="6">
        <f>_xlfn.XLOOKUP(BM$1&amp;"|"&amp;TEXT($C178,"yyyymmdd"), RRPS_ALL[Key], RRPS_ALL[Clean Price Mid], "")</f>
        <v>0</v>
      </c>
      <c r="BN178" s="6">
        <v>0.01</v>
      </c>
      <c r="BO178" s="5">
        <v>45809</v>
      </c>
      <c r="BP178" s="6">
        <f t="shared" si="25"/>
        <v>10.921286789869953</v>
      </c>
      <c r="BQ178" s="7" t="str">
        <f>_xlfn.XLOOKUP(BQ$1&amp;"|"&amp;TEXT($C178,"yyyymmdd"), RRPS_ALL[Key], RRPS_ALL[Yield to Maturity], "")</f>
        <v/>
      </c>
      <c r="BR178" s="6" t="str">
        <f>_xlfn.XLOOKUP(BR$1&amp;"|"&amp;TEXT($C178,"yyyymmdd"), RRPS_ALL[Key], RRPS_ALL[Mid Price], "")</f>
        <v/>
      </c>
      <c r="BS178" s="6" t="str">
        <f>_xlfn.XLOOKUP(BS$1&amp;"|"&amp;TEXT($C178,"yyyymmdd"), RRPS_ALL[Key], RRPS_ALL[Mid Yield], "")</f>
        <v/>
      </c>
      <c r="BT178" s="6" t="str">
        <f>_xlfn.XLOOKUP(BT$1&amp;"|"&amp;TEXT($C178,"yyyymmdd"), RRPS_ALL[Key], RRPS_ALL[Dirty Mid], "")</f>
        <v/>
      </c>
      <c r="BU178" s="6" t="str">
        <f>_xlfn.XLOOKUP(BU$1&amp;"|"&amp;TEXT($C178,"yyyymmdd"), RRPS_ALL[Key], RRPS_ALL[Clean Price Mid], "")</f>
        <v/>
      </c>
      <c r="BV178" s="6"/>
      <c r="BW178" s="6"/>
      <c r="BX178" s="6"/>
      <c r="BY178" s="7" t="str">
        <f>_xlfn.XLOOKUP(BY$1&amp;"|"&amp;TEXT($C178,"yyyymmdd"), RRPS_ALL[Key], RRPS_ALL[Yield to Maturity], "")</f>
        <v/>
      </c>
      <c r="BZ178" s="6" t="str">
        <f>_xlfn.XLOOKUP(BZ$1&amp;"|"&amp;TEXT($C178,"yyyymmdd"), RRPS_ALL[Key], RRPS_ALL[Mid Price], "")</f>
        <v/>
      </c>
      <c r="CA178" s="6" t="str">
        <f>_xlfn.XLOOKUP(CA$1&amp;"|"&amp;TEXT($C178,"yyyymmdd"), RRPS_ALL[Key], RRPS_ALL[Mid Yield], "")</f>
        <v/>
      </c>
      <c r="CB178" s="6" t="str">
        <f>_xlfn.XLOOKUP(CB$1&amp;"|"&amp;TEXT($C178,"yyyymmdd"), RRPS_ALL[Key], RRPS_ALL[Dirty Mid], "")</f>
        <v/>
      </c>
      <c r="CC178" s="6" t="str">
        <f>_xlfn.XLOOKUP(CC$1&amp;"|"&amp;TEXT($C178,"yyyymmdd"), RRPS_ALL[Key], RRPS_ALL[Clean Price Mid], "")</f>
        <v/>
      </c>
      <c r="CD178" s="6"/>
      <c r="CE178" s="6"/>
      <c r="CF178" s="6"/>
      <c r="CG178" s="7" t="str">
        <f>_xlfn.XLOOKUP(CG$1&amp;"|"&amp;TEXT($C178,"yyyymmdd"), RRPS_ALL[Key], RRPS_ALL[Yield to Maturity], "")</f>
        <v/>
      </c>
      <c r="CH178" s="6" t="str">
        <f>_xlfn.XLOOKUP(CH$1&amp;"|"&amp;TEXT($C178,"yyyymmdd"), RRPS_ALL[Key], RRPS_ALL[Mid Price], "")</f>
        <v/>
      </c>
      <c r="CI178" s="6" t="str">
        <f>_xlfn.XLOOKUP(CI$1&amp;"|"&amp;TEXT($C178,"yyyymmdd"), RRPS_ALL[Key], RRPS_ALL[Mid Yield], "")</f>
        <v/>
      </c>
      <c r="CJ178" s="6" t="str">
        <f>_xlfn.XLOOKUP(CJ$1&amp;"|"&amp;TEXT($C178,"yyyymmdd"), RRPS_ALL[Key], RRPS_ALL[Dirty Mid], "")</f>
        <v/>
      </c>
      <c r="CK178" s="6" t="str">
        <f>_xlfn.XLOOKUP(CK$1&amp;"|"&amp;TEXT($C178,"yyyymmdd"), RRPS_ALL[Key], RRPS_ALL[Clean Price Mid], "")</f>
        <v/>
      </c>
      <c r="CL178" s="6"/>
      <c r="CM178" s="6"/>
      <c r="CN178" s="6"/>
      <c r="CO178" s="7" t="str">
        <f>_xlfn.XLOOKUP(CO$1&amp;"|"&amp;TEXT($C178,"yyyymmdd"), RRPS_ALL[Key], RRPS_ALL[Yield to Maturity], "")</f>
        <v/>
      </c>
      <c r="CP178" s="6" t="str">
        <f>_xlfn.XLOOKUP(CP$1&amp;"|"&amp;TEXT($C178,"yyyymmdd"), RRPS_ALL[Key], RRPS_ALL[Mid Price], "")</f>
        <v/>
      </c>
      <c r="CQ178" s="6" t="str">
        <f>_xlfn.XLOOKUP(CQ$1&amp;"|"&amp;TEXT($C178,"yyyymmdd"), RRPS_ALL[Key], RRPS_ALL[Mid Yield], "")</f>
        <v/>
      </c>
      <c r="CR178" s="6" t="str">
        <f>_xlfn.XLOOKUP(CR$1&amp;"|"&amp;TEXT($C178,"yyyymmdd"), RRPS_ALL[Key], RRPS_ALL[Dirty Mid], "")</f>
        <v/>
      </c>
      <c r="CS178" s="6" t="str">
        <f>_xlfn.XLOOKUP(CS$1&amp;"|"&amp;TEXT($C178,"yyyymmdd"), RRPS_ALL[Key], RRPS_ALL[Clean Price Mid], "")</f>
        <v/>
      </c>
      <c r="CT178" s="6"/>
      <c r="CU178" s="6"/>
      <c r="CV178" s="6"/>
      <c r="CW178" s="7" t="str">
        <f>_xlfn.XLOOKUP(CW$1&amp;"|"&amp;TEXT($C178,"yyyymmdd"), RRPS_ALL[Key], RRPS_ALL[Yield to Maturity], "")</f>
        <v/>
      </c>
      <c r="CX178" s="6" t="str">
        <f>_xlfn.XLOOKUP(CX$1&amp;"|"&amp;TEXT($C178,"yyyymmdd"), RRPS_ALL[Key], RRPS_ALL[Mid Price], "")</f>
        <v/>
      </c>
      <c r="CY178" s="6" t="str">
        <f>_xlfn.XLOOKUP(CY$1&amp;"|"&amp;TEXT($C178,"yyyymmdd"), RRPS_ALL[Key], RRPS_ALL[Mid Yield], "")</f>
        <v/>
      </c>
      <c r="CZ178" s="6" t="str">
        <f>_xlfn.XLOOKUP(CZ$1&amp;"|"&amp;TEXT($C178,"yyyymmdd"), RRPS_ALL[Key], RRPS_ALL[Dirty Mid], "")</f>
        <v/>
      </c>
      <c r="DA178" s="6" t="str">
        <f>_xlfn.XLOOKUP(DA$1&amp;"|"&amp;TEXT($C178,"yyyymmdd"), RRPS_ALL[Key], RRPS_ALL[Clean Price Mid], "")</f>
        <v/>
      </c>
    </row>
    <row r="179" spans="1:105" x14ac:dyDescent="0.2">
      <c r="A179">
        <v>2014</v>
      </c>
      <c r="B179">
        <v>7</v>
      </c>
      <c r="C179" s="5">
        <f t="shared" si="18"/>
        <v>41851</v>
      </c>
      <c r="D179" s="6">
        <v>-0.5</v>
      </c>
      <c r="E179" s="7" t="str">
        <f>_xlfn.XLOOKUP(E$1&amp;"|"&amp;TEXT($C179,"yyyymmdd"), RRPS_ALL[Key], RRPS_ALL[Yield to Maturity], "")</f>
        <v/>
      </c>
      <c r="F179" s="6" t="str">
        <f>_xlfn.XLOOKUP(F$1&amp;"|"&amp;TEXT($C179,"yyyymmdd"), RRPS_ALL[Key], RRPS_ALL[Mid Price], "")</f>
        <v/>
      </c>
      <c r="G179" s="6" t="str">
        <f>_xlfn.XLOOKUP(G$1&amp;"|"&amp;TEXT($C179,"yyyymmdd"), RRPS_ALL[Key], RRPS_ALL[Mid Yield], "")</f>
        <v/>
      </c>
      <c r="H179" s="6" t="str">
        <f>_xlfn.XLOOKUP(H$1&amp;"|"&amp;TEXT($C179,"yyyymmdd"), RRPS_ALL[Key], RRPS_ALL[Dirty Mid], "")</f>
        <v/>
      </c>
      <c r="I179" s="6" t="str">
        <f>_xlfn.XLOOKUP(I$1&amp;"|"&amp;TEXT($C179,"yyyymmdd"), RRPS_ALL[Key], RRPS_ALL[Clean Price Mid], "")</f>
        <v/>
      </c>
      <c r="J179" s="6"/>
      <c r="K179" s="6"/>
      <c r="L179" s="6"/>
      <c r="M179" s="7">
        <f>_xlfn.XLOOKUP(M$1&amp;"|"&amp;TEXT($C179,"yyyymmdd"), RRPS_ALL[Key], RRPS_ALL[Yield to Maturity], "")</f>
        <v>1.002</v>
      </c>
      <c r="N179" s="6">
        <f>_xlfn.XLOOKUP(N$1&amp;"|"&amp;TEXT($C179,"yyyymmdd"), RRPS_ALL[Key], RRPS_ALL[Mid Price], "")</f>
        <v>161.25299999999999</v>
      </c>
      <c r="O179" s="6">
        <f>_xlfn.XLOOKUP(O$1&amp;"|"&amp;TEXT($C179,"yyyymmdd"), RRPS_ALL[Key], RRPS_ALL[Mid Yield], "")</f>
        <v>0.97199999999999998</v>
      </c>
      <c r="P179" s="6">
        <f>_xlfn.XLOOKUP(P$1&amp;"|"&amp;TEXT($C179,"yyyymmdd"), RRPS_ALL[Key], RRPS_ALL[Dirty Mid], "")</f>
        <v>0</v>
      </c>
      <c r="Q179" s="6">
        <f>_xlfn.XLOOKUP(Q$1&amp;"|"&amp;TEXT($C179,"yyyymmdd"), RRPS_ALL[Key], RRPS_ALL[Clean Price Mid], "")</f>
        <v>0</v>
      </c>
      <c r="R179" s="6">
        <v>0.04</v>
      </c>
      <c r="S179" s="5">
        <v>44166</v>
      </c>
      <c r="T179" s="6">
        <f t="shared" si="23"/>
        <v>6.3375048885412593</v>
      </c>
      <c r="U179" s="7">
        <f>_xlfn.XLOOKUP(U$1&amp;"|"&amp;TEXT($C179,"yyyymmdd"), RRPS_ALL[Key], RRPS_ALL[Yield to Maturity], "")</f>
        <v>0.31043999999999999</v>
      </c>
      <c r="V179" s="6">
        <f>_xlfn.XLOOKUP(V$1&amp;"|"&amp;TEXT($C179,"yyyymmdd"), RRPS_ALL[Key], RRPS_ALL[Mid Price], "")</f>
        <v>177.08</v>
      </c>
      <c r="W179" s="6">
        <f>_xlfn.XLOOKUP(W$1&amp;"|"&amp;TEXT($C179,"yyyymmdd"), RRPS_ALL[Key], RRPS_ALL[Mid Yield], "")</f>
        <v>0.286912</v>
      </c>
      <c r="X179" s="6">
        <f>_xlfn.XLOOKUP(X$1&amp;"|"&amp;TEXT($C179,"yyyymmdd"), RRPS_ALL[Key], RRPS_ALL[Dirty Mid], "")</f>
        <v>0</v>
      </c>
      <c r="Y179" s="6">
        <f>_xlfn.XLOOKUP(Y$1&amp;"|"&amp;TEXT($C179,"yyyymmdd"), RRPS_ALL[Key], RRPS_ALL[Clean Price Mid], "")</f>
        <v>0</v>
      </c>
      <c r="Z179" s="6">
        <v>3.5000000000000003E-2</v>
      </c>
      <c r="AA179" s="5">
        <v>47088</v>
      </c>
      <c r="AB179" s="6">
        <f t="shared" si="16"/>
        <v>14.337470341303158</v>
      </c>
      <c r="AC179" s="7">
        <f>_xlfn.XLOOKUP(AC$1&amp;"|"&amp;TEXT($C179,"yyyymmdd"), RRPS_ALL[Key], RRPS_ALL[Yield to Maturity], "")</f>
        <v>-0.95747400000000005</v>
      </c>
      <c r="AD179" s="6">
        <f>_xlfn.XLOOKUP(AD$1&amp;"|"&amp;TEXT($C179,"yyyymmdd"), RRPS_ALL[Key], RRPS_ALL[Mid Price], "")</f>
        <v>129.45050000000001</v>
      </c>
      <c r="AE179" s="6">
        <f>_xlfn.XLOOKUP(AE$1&amp;"|"&amp;TEXT($C179,"yyyymmdd"), RRPS_ALL[Key], RRPS_ALL[Mid Yield], "")</f>
        <v>-0.99373800000000001</v>
      </c>
      <c r="AF179" s="6">
        <f>_xlfn.XLOOKUP(AF$1&amp;"|"&amp;TEXT($C179,"yyyymmdd"), RRPS_ALL[Key], RRPS_ALL[Dirty Mid], "")</f>
        <v>2.8966256666699999</v>
      </c>
      <c r="AG179" s="6">
        <f>_xlfn.XLOOKUP(AG$1&amp;"|"&amp;TEXT($C179,"yyyymmdd"), RRPS_ALL[Key], RRPS_ALL[Clean Price Mid], "")</f>
        <v>1.2898149999999999</v>
      </c>
      <c r="AH179" s="6">
        <v>3.5000000000000003E-2</v>
      </c>
      <c r="AI179" s="5">
        <v>42339</v>
      </c>
      <c r="AJ179" s="6">
        <f t="shared" si="22"/>
        <v>1.3369863013698631</v>
      </c>
      <c r="AK179" s="7" t="str">
        <f>_xlfn.XLOOKUP(AK$1&amp;"|"&amp;TEXT($C179,"yyyymmdd"), RRPS_ALL[Key], RRPS_ALL[Yield to Maturity], "")</f>
        <v/>
      </c>
      <c r="AL179" s="6" t="str">
        <f>_xlfn.XLOOKUP(AL$1&amp;"|"&amp;TEXT($C179,"yyyymmdd"), RRPS_ALL[Key], RRPS_ALL[Mid Price], "")</f>
        <v/>
      </c>
      <c r="AM179" s="6" t="str">
        <f>_xlfn.XLOOKUP(AM$1&amp;"|"&amp;TEXT($C179,"yyyymmdd"), RRPS_ALL[Key], RRPS_ALL[Mid Yield], "")</f>
        <v/>
      </c>
      <c r="AN179" s="6" t="str">
        <f>_xlfn.XLOOKUP(AN$1&amp;"|"&amp;TEXT($C179,"yyyymmdd"), RRPS_ALL[Key], RRPS_ALL[Dirty Mid], "")</f>
        <v/>
      </c>
      <c r="AO179" s="6" t="str">
        <f>_xlfn.XLOOKUP(AO$1&amp;"|"&amp;TEXT($C179,"yyyymmdd"), RRPS_ALL[Key], RRPS_ALL[Clean Price Mid], "")</f>
        <v/>
      </c>
      <c r="AP179" s="6"/>
      <c r="AQ179" s="6"/>
      <c r="AR179" s="6"/>
      <c r="AS179" s="7">
        <f>_xlfn.XLOOKUP(AS$1&amp;"|"&amp;TEXT($C179,"yyyymmdd"), RRPS_ALL[Key], RRPS_ALL[Yield to Maturity], "")</f>
        <v>-0.85617699999999997</v>
      </c>
      <c r="AT179" s="6">
        <f>_xlfn.XLOOKUP(AT$1&amp;"|"&amp;TEXT($C179,"yyyymmdd"), RRPS_ALL[Key], RRPS_ALL[Mid Price], "")</f>
        <v>107.35</v>
      </c>
      <c r="AU179" s="6">
        <f>_xlfn.XLOOKUP(AU$1&amp;"|"&amp;TEXT($C179,"yyyymmdd"), RRPS_ALL[Key], RRPS_ALL[Mid Yield], "")</f>
        <v>-0.88083199999999995</v>
      </c>
      <c r="AV179" s="6">
        <f>_xlfn.XLOOKUP(AV$1&amp;"|"&amp;TEXT($C179,"yyyymmdd"), RRPS_ALL[Key], RRPS_ALL[Dirty Mid], "")</f>
        <v>0</v>
      </c>
      <c r="AW179" s="6">
        <f>_xlfn.XLOOKUP(AW$1&amp;"|"&amp;TEXT($C179,"yyyymmdd"), RRPS_ALL[Key], RRPS_ALL[Clean Price Mid], "")</f>
        <v>0</v>
      </c>
      <c r="AX179" s="6">
        <v>5.0000000000000001E-3</v>
      </c>
      <c r="AY179" s="5">
        <v>42887</v>
      </c>
      <c r="AZ179" s="6">
        <f t="shared" si="24"/>
        <v>2.8364134154688569</v>
      </c>
      <c r="BA179" s="7">
        <f>_xlfn.XLOOKUP(BA$1&amp;"|"&amp;TEXT($C179,"yyyymmdd"), RRPS_ALL[Key], RRPS_ALL[Yield to Maturity], "")</f>
        <v>-0.117364</v>
      </c>
      <c r="BB179" s="6">
        <f>_xlfn.XLOOKUP(BB$1&amp;"|"&amp;TEXT($C179,"yyyymmdd"), RRPS_ALL[Key], RRPS_ALL[Mid Price], "")</f>
        <v>103.553</v>
      </c>
      <c r="BC179" s="6">
        <f>_xlfn.XLOOKUP(BC$1&amp;"|"&amp;TEXT($C179,"yyyymmdd"), RRPS_ALL[Key], RRPS_ALL[Mid Yield], "")</f>
        <v>0</v>
      </c>
      <c r="BD179" s="6">
        <f>_xlfn.XLOOKUP(BD$1&amp;"|"&amp;TEXT($C179,"yyyymmdd"), RRPS_ALL[Key], RRPS_ALL[Dirty Mid], "")</f>
        <v>0</v>
      </c>
      <c r="BE179" s="6">
        <f>_xlfn.XLOOKUP(BE$1&amp;"|"&amp;TEXT($C179,"yyyymmdd"), RRPS_ALL[Key], RRPS_ALL[Clean Price Mid], "")</f>
        <v>0</v>
      </c>
      <c r="BF179">
        <v>2.5000000000000001E-3</v>
      </c>
      <c r="BG179" s="5">
        <v>44713</v>
      </c>
      <c r="BH179" s="6">
        <f t="shared" si="21"/>
        <v>7.8363249163370856</v>
      </c>
      <c r="BI179" s="7">
        <f>_xlfn.XLOOKUP(BI$1&amp;"|"&amp;TEXT($C179,"yyyymmdd"), RRPS_ALL[Key], RRPS_ALL[Yield to Maturity], "")</f>
        <v>0.13184899999999999</v>
      </c>
      <c r="BJ179" s="6">
        <f>_xlfn.XLOOKUP(BJ$1&amp;"|"&amp;TEXT($C179,"yyyymmdd"), RRPS_ALL[Key], RRPS_ALL[Mid Price], "")</f>
        <v>109.12979900000001</v>
      </c>
      <c r="BK179" s="6">
        <f>_xlfn.XLOOKUP(BK$1&amp;"|"&amp;TEXT($C179,"yyyymmdd"), RRPS_ALL[Key], RRPS_ALL[Mid Yield], "")</f>
        <v>0.10681300000000001</v>
      </c>
      <c r="BL179" s="6">
        <f>_xlfn.XLOOKUP(BL$1&amp;"|"&amp;TEXT($C179,"yyyymmdd"), RRPS_ALL[Key], RRPS_ALL[Dirty Mid], "")</f>
        <v>0</v>
      </c>
      <c r="BM179" s="6">
        <f>_xlfn.XLOOKUP(BM$1&amp;"|"&amp;TEXT($C179,"yyyymmdd"), RRPS_ALL[Key], RRPS_ALL[Clean Price Mid], "")</f>
        <v>0</v>
      </c>
      <c r="BN179" s="6">
        <v>0.01</v>
      </c>
      <c r="BO179" s="5">
        <v>45809</v>
      </c>
      <c r="BP179" s="6">
        <f t="shared" si="25"/>
        <v>10.836413415468858</v>
      </c>
      <c r="BQ179" s="7" t="str">
        <f>_xlfn.XLOOKUP(BQ$1&amp;"|"&amp;TEXT($C179,"yyyymmdd"), RRPS_ALL[Key], RRPS_ALL[Yield to Maturity], "")</f>
        <v/>
      </c>
      <c r="BR179" s="6" t="str">
        <f>_xlfn.XLOOKUP(BR$1&amp;"|"&amp;TEXT($C179,"yyyymmdd"), RRPS_ALL[Key], RRPS_ALL[Mid Price], "")</f>
        <v/>
      </c>
      <c r="BS179" s="6" t="str">
        <f>_xlfn.XLOOKUP(BS$1&amp;"|"&amp;TEXT($C179,"yyyymmdd"), RRPS_ALL[Key], RRPS_ALL[Mid Yield], "")</f>
        <v/>
      </c>
      <c r="BT179" s="6" t="str">
        <f>_xlfn.XLOOKUP(BT$1&amp;"|"&amp;TEXT($C179,"yyyymmdd"), RRPS_ALL[Key], RRPS_ALL[Dirty Mid], "")</f>
        <v/>
      </c>
      <c r="BU179" s="6" t="str">
        <f>_xlfn.XLOOKUP(BU$1&amp;"|"&amp;TEXT($C179,"yyyymmdd"), RRPS_ALL[Key], RRPS_ALL[Clean Price Mid], "")</f>
        <v/>
      </c>
      <c r="BV179" s="6"/>
      <c r="BW179" s="6"/>
      <c r="BX179" s="6"/>
      <c r="BY179" s="7" t="str">
        <f>_xlfn.XLOOKUP(BY$1&amp;"|"&amp;TEXT($C179,"yyyymmdd"), RRPS_ALL[Key], RRPS_ALL[Yield to Maturity], "")</f>
        <v/>
      </c>
      <c r="BZ179" s="6" t="str">
        <f>_xlfn.XLOOKUP(BZ$1&amp;"|"&amp;TEXT($C179,"yyyymmdd"), RRPS_ALL[Key], RRPS_ALL[Mid Price], "")</f>
        <v/>
      </c>
      <c r="CA179" s="6" t="str">
        <f>_xlfn.XLOOKUP(CA$1&amp;"|"&amp;TEXT($C179,"yyyymmdd"), RRPS_ALL[Key], RRPS_ALL[Mid Yield], "")</f>
        <v/>
      </c>
      <c r="CB179" s="6" t="str">
        <f>_xlfn.XLOOKUP(CB$1&amp;"|"&amp;TEXT($C179,"yyyymmdd"), RRPS_ALL[Key], RRPS_ALL[Dirty Mid], "")</f>
        <v/>
      </c>
      <c r="CC179" s="6" t="str">
        <f>_xlfn.XLOOKUP(CC$1&amp;"|"&amp;TEXT($C179,"yyyymmdd"), RRPS_ALL[Key], RRPS_ALL[Clean Price Mid], "")</f>
        <v/>
      </c>
      <c r="CD179" s="6"/>
      <c r="CE179" s="6"/>
      <c r="CF179" s="6"/>
      <c r="CG179" s="7" t="str">
        <f>_xlfn.XLOOKUP(CG$1&amp;"|"&amp;TEXT($C179,"yyyymmdd"), RRPS_ALL[Key], RRPS_ALL[Yield to Maturity], "")</f>
        <v/>
      </c>
      <c r="CH179" s="6" t="str">
        <f>_xlfn.XLOOKUP(CH$1&amp;"|"&amp;TEXT($C179,"yyyymmdd"), RRPS_ALL[Key], RRPS_ALL[Mid Price], "")</f>
        <v/>
      </c>
      <c r="CI179" s="6" t="str">
        <f>_xlfn.XLOOKUP(CI$1&amp;"|"&amp;TEXT($C179,"yyyymmdd"), RRPS_ALL[Key], RRPS_ALL[Mid Yield], "")</f>
        <v/>
      </c>
      <c r="CJ179" s="6" t="str">
        <f>_xlfn.XLOOKUP(CJ$1&amp;"|"&amp;TEXT($C179,"yyyymmdd"), RRPS_ALL[Key], RRPS_ALL[Dirty Mid], "")</f>
        <v/>
      </c>
      <c r="CK179" s="6" t="str">
        <f>_xlfn.XLOOKUP(CK$1&amp;"|"&amp;TEXT($C179,"yyyymmdd"), RRPS_ALL[Key], RRPS_ALL[Clean Price Mid], "")</f>
        <v/>
      </c>
      <c r="CL179" s="6"/>
      <c r="CM179" s="6"/>
      <c r="CN179" s="6"/>
      <c r="CO179" s="7" t="str">
        <f>_xlfn.XLOOKUP(CO$1&amp;"|"&amp;TEXT($C179,"yyyymmdd"), RRPS_ALL[Key], RRPS_ALL[Yield to Maturity], "")</f>
        <v/>
      </c>
      <c r="CP179" s="6" t="str">
        <f>_xlfn.XLOOKUP(CP$1&amp;"|"&amp;TEXT($C179,"yyyymmdd"), RRPS_ALL[Key], RRPS_ALL[Mid Price], "")</f>
        <v/>
      </c>
      <c r="CQ179" s="6" t="str">
        <f>_xlfn.XLOOKUP(CQ$1&amp;"|"&amp;TEXT($C179,"yyyymmdd"), RRPS_ALL[Key], RRPS_ALL[Mid Yield], "")</f>
        <v/>
      </c>
      <c r="CR179" s="6" t="str">
        <f>_xlfn.XLOOKUP(CR$1&amp;"|"&amp;TEXT($C179,"yyyymmdd"), RRPS_ALL[Key], RRPS_ALL[Dirty Mid], "")</f>
        <v/>
      </c>
      <c r="CS179" s="6" t="str">
        <f>_xlfn.XLOOKUP(CS$1&amp;"|"&amp;TEXT($C179,"yyyymmdd"), RRPS_ALL[Key], RRPS_ALL[Clean Price Mid], "")</f>
        <v/>
      </c>
      <c r="CT179" s="6"/>
      <c r="CU179" s="6"/>
      <c r="CV179" s="6"/>
      <c r="CW179" s="7" t="str">
        <f>_xlfn.XLOOKUP(CW$1&amp;"|"&amp;TEXT($C179,"yyyymmdd"), RRPS_ALL[Key], RRPS_ALL[Yield to Maturity], "")</f>
        <v/>
      </c>
      <c r="CX179" s="6" t="str">
        <f>_xlfn.XLOOKUP(CX$1&amp;"|"&amp;TEXT($C179,"yyyymmdd"), RRPS_ALL[Key], RRPS_ALL[Mid Price], "")</f>
        <v/>
      </c>
      <c r="CY179" s="6" t="str">
        <f>_xlfn.XLOOKUP(CY$1&amp;"|"&amp;TEXT($C179,"yyyymmdd"), RRPS_ALL[Key], RRPS_ALL[Mid Yield], "")</f>
        <v/>
      </c>
      <c r="CZ179" s="6" t="str">
        <f>_xlfn.XLOOKUP(CZ$1&amp;"|"&amp;TEXT($C179,"yyyymmdd"), RRPS_ALL[Key], RRPS_ALL[Dirty Mid], "")</f>
        <v/>
      </c>
      <c r="DA179" s="6" t="str">
        <f>_xlfn.XLOOKUP(DA$1&amp;"|"&amp;TEXT($C179,"yyyymmdd"), RRPS_ALL[Key], RRPS_ALL[Clean Price Mid], "")</f>
        <v/>
      </c>
    </row>
    <row r="180" spans="1:105" x14ac:dyDescent="0.2">
      <c r="A180">
        <v>2014</v>
      </c>
      <c r="B180">
        <v>8</v>
      </c>
      <c r="C180" s="5">
        <f t="shared" si="18"/>
        <v>41882</v>
      </c>
      <c r="D180" s="6">
        <v>-0.5</v>
      </c>
      <c r="E180" s="7" t="str">
        <f>_xlfn.XLOOKUP(E$1&amp;"|"&amp;TEXT($C180,"yyyymmdd"), RRPS_ALL[Key], RRPS_ALL[Yield to Maturity], "")</f>
        <v/>
      </c>
      <c r="F180" s="6" t="str">
        <f>_xlfn.XLOOKUP(F$1&amp;"|"&amp;TEXT($C180,"yyyymmdd"), RRPS_ALL[Key], RRPS_ALL[Mid Price], "")</f>
        <v/>
      </c>
      <c r="G180" s="6" t="str">
        <f>_xlfn.XLOOKUP(G$1&amp;"|"&amp;TEXT($C180,"yyyymmdd"), RRPS_ALL[Key], RRPS_ALL[Mid Yield], "")</f>
        <v/>
      </c>
      <c r="H180" s="6" t="str">
        <f>_xlfn.XLOOKUP(H$1&amp;"|"&amp;TEXT($C180,"yyyymmdd"), RRPS_ALL[Key], RRPS_ALL[Dirty Mid], "")</f>
        <v/>
      </c>
      <c r="I180" s="6" t="str">
        <f>_xlfn.XLOOKUP(I$1&amp;"|"&amp;TEXT($C180,"yyyymmdd"), RRPS_ALL[Key], RRPS_ALL[Clean Price Mid], "")</f>
        <v/>
      </c>
      <c r="J180" s="6"/>
      <c r="K180" s="6"/>
      <c r="L180" s="6"/>
      <c r="M180" s="7">
        <f>_xlfn.XLOOKUP(M$1&amp;"|"&amp;TEXT($C180,"yyyymmdd"), RRPS_ALL[Key], RRPS_ALL[Yield to Maturity], "")</f>
        <v>1.1040000000000001</v>
      </c>
      <c r="N180" s="6">
        <f>_xlfn.XLOOKUP(N$1&amp;"|"&amp;TEXT($C180,"yyyymmdd"), RRPS_ALL[Key], RRPS_ALL[Mid Price], "")</f>
        <v>159.036</v>
      </c>
      <c r="O180" s="6">
        <f>_xlfn.XLOOKUP(O$1&amp;"|"&amp;TEXT($C180,"yyyymmdd"), RRPS_ALL[Key], RRPS_ALL[Mid Yield], "")</f>
        <v>1.075</v>
      </c>
      <c r="P180" s="6">
        <f>_xlfn.XLOOKUP(P$1&amp;"|"&amp;TEXT($C180,"yyyymmdd"), RRPS_ALL[Key], RRPS_ALL[Dirty Mid], "")</f>
        <v>0</v>
      </c>
      <c r="Q180" s="6">
        <f>_xlfn.XLOOKUP(Q$1&amp;"|"&amp;TEXT($C180,"yyyymmdd"), RRPS_ALL[Key], RRPS_ALL[Clean Price Mid], "")</f>
        <v>0</v>
      </c>
      <c r="R180" s="6">
        <v>0.04</v>
      </c>
      <c r="S180" s="5">
        <v>44166</v>
      </c>
      <c r="T180" s="6">
        <f t="shared" si="23"/>
        <v>6.252639812280016</v>
      </c>
      <c r="U180" s="7">
        <f>_xlfn.XLOOKUP(U$1&amp;"|"&amp;TEXT($C180,"yyyymmdd"), RRPS_ALL[Key], RRPS_ALL[Yield to Maturity], "")</f>
        <v>4.4669E-2</v>
      </c>
      <c r="V180" s="6">
        <f>_xlfn.XLOOKUP(V$1&amp;"|"&amp;TEXT($C180,"yyyymmdd"), RRPS_ALL[Key], RRPS_ALL[Mid Price], "")</f>
        <v>183.09899999999999</v>
      </c>
      <c r="W180" s="6">
        <f>_xlfn.XLOOKUP(W$1&amp;"|"&amp;TEXT($C180,"yyyymmdd"), RRPS_ALL[Key], RRPS_ALL[Mid Yield], "")</f>
        <v>2.1946E-2</v>
      </c>
      <c r="X180" s="6">
        <f>_xlfn.XLOOKUP(X$1&amp;"|"&amp;TEXT($C180,"yyyymmdd"), RRPS_ALL[Key], RRPS_ALL[Dirty Mid], "")</f>
        <v>0</v>
      </c>
      <c r="Y180" s="6">
        <f>_xlfn.XLOOKUP(Y$1&amp;"|"&amp;TEXT($C180,"yyyymmdd"), RRPS_ALL[Key], RRPS_ALL[Clean Price Mid], "")</f>
        <v>0</v>
      </c>
      <c r="Z180" s="6">
        <v>3.5000000000000003E-2</v>
      </c>
      <c r="AA180" s="5">
        <v>47088</v>
      </c>
      <c r="AB180" s="6">
        <f t="shared" si="16"/>
        <v>14.252600839569265</v>
      </c>
      <c r="AC180" s="7">
        <f>_xlfn.XLOOKUP(AC$1&amp;"|"&amp;TEXT($C180,"yyyymmdd"), RRPS_ALL[Key], RRPS_ALL[Yield to Maturity], "")</f>
        <v>-0.61595299999999997</v>
      </c>
      <c r="AD180" s="6">
        <f>_xlfn.XLOOKUP(AD$1&amp;"|"&amp;TEXT($C180,"yyyymmdd"), RRPS_ALL[Key], RRPS_ALL[Mid Price], "")</f>
        <v>128.8905</v>
      </c>
      <c r="AE180" s="6">
        <f>_xlfn.XLOOKUP(AE$1&amp;"|"&amp;TEXT($C180,"yyyymmdd"), RRPS_ALL[Key], RRPS_ALL[Mid Yield], "")</f>
        <v>-0.65474399999999999</v>
      </c>
      <c r="AF180" s="6">
        <f>_xlfn.XLOOKUP(AF$1&amp;"|"&amp;TEXT($C180,"yyyymmdd"), RRPS_ALL[Key], RRPS_ALL[Dirty Mid], "")</f>
        <v>3.2396295555600001</v>
      </c>
      <c r="AG180" s="6">
        <f>_xlfn.XLOOKUP(AG$1&amp;"|"&amp;TEXT($C180,"yyyymmdd"), RRPS_ALL[Key], RRPS_ALL[Clean Price Mid], "")</f>
        <v>1.211929</v>
      </c>
      <c r="AH180" s="6">
        <v>3.5000000000000003E-2</v>
      </c>
      <c r="AI180" s="5">
        <v>42339</v>
      </c>
      <c r="AJ180" s="6">
        <f t="shared" si="22"/>
        <v>1.252054794520548</v>
      </c>
      <c r="AK180" s="7" t="str">
        <f>_xlfn.XLOOKUP(AK$1&amp;"|"&amp;TEXT($C180,"yyyymmdd"), RRPS_ALL[Key], RRPS_ALL[Yield to Maturity], "")</f>
        <v/>
      </c>
      <c r="AL180" s="6" t="str">
        <f>_xlfn.XLOOKUP(AL$1&amp;"|"&amp;TEXT($C180,"yyyymmdd"), RRPS_ALL[Key], RRPS_ALL[Mid Price], "")</f>
        <v/>
      </c>
      <c r="AM180" s="6" t="str">
        <f>_xlfn.XLOOKUP(AM$1&amp;"|"&amp;TEXT($C180,"yyyymmdd"), RRPS_ALL[Key], RRPS_ALL[Mid Yield], "")</f>
        <v/>
      </c>
      <c r="AN180" s="6" t="str">
        <f>_xlfn.XLOOKUP(AN$1&amp;"|"&amp;TEXT($C180,"yyyymmdd"), RRPS_ALL[Key], RRPS_ALL[Dirty Mid], "")</f>
        <v/>
      </c>
      <c r="AO180" s="6" t="str">
        <f>_xlfn.XLOOKUP(AO$1&amp;"|"&amp;TEXT($C180,"yyyymmdd"), RRPS_ALL[Key], RRPS_ALL[Clean Price Mid], "")</f>
        <v/>
      </c>
      <c r="AP180" s="6"/>
      <c r="AQ180" s="6"/>
      <c r="AR180" s="6"/>
      <c r="AS180" s="7">
        <f>_xlfn.XLOOKUP(AS$1&amp;"|"&amp;TEXT($C180,"yyyymmdd"), RRPS_ALL[Key], RRPS_ALL[Yield to Maturity], "")</f>
        <v>-0.71889599999999998</v>
      </c>
      <c r="AT180" s="6">
        <f>_xlfn.XLOOKUP(AT$1&amp;"|"&amp;TEXT($C180,"yyyymmdd"), RRPS_ALL[Key], RRPS_ALL[Mid Price], "")</f>
        <v>107.18300000000001</v>
      </c>
      <c r="AU180" s="6">
        <f>_xlfn.XLOOKUP(AU$1&amp;"|"&amp;TEXT($C180,"yyyymmdd"), RRPS_ALL[Key], RRPS_ALL[Mid Yield], "")</f>
        <v>-0.74431800000000004</v>
      </c>
      <c r="AV180" s="6">
        <f>_xlfn.XLOOKUP(AV$1&amp;"|"&amp;TEXT($C180,"yyyymmdd"), RRPS_ALL[Key], RRPS_ALL[Dirty Mid], "")</f>
        <v>0</v>
      </c>
      <c r="AW180" s="6">
        <f>_xlfn.XLOOKUP(AW$1&amp;"|"&amp;TEXT($C180,"yyyymmdd"), RRPS_ALL[Key], RRPS_ALL[Clean Price Mid], "")</f>
        <v>0</v>
      </c>
      <c r="AX180" s="6">
        <v>5.0000000000000001E-3</v>
      </c>
      <c r="AY180" s="5">
        <v>42887</v>
      </c>
      <c r="AZ180" s="6">
        <f t="shared" si="24"/>
        <v>2.751540041067762</v>
      </c>
      <c r="BA180" s="7">
        <f>_xlfn.XLOOKUP(BA$1&amp;"|"&amp;TEXT($C180,"yyyymmdd"), RRPS_ALL[Key], RRPS_ALL[Yield to Maturity], "")</f>
        <v>-0.26777299999999998</v>
      </c>
      <c r="BB180" s="6">
        <f>_xlfn.XLOOKUP(BB$1&amp;"|"&amp;TEXT($C180,"yyyymmdd"), RRPS_ALL[Key], RRPS_ALL[Mid Price], "")</f>
        <v>105.071</v>
      </c>
      <c r="BC180" s="6">
        <f>_xlfn.XLOOKUP(BC$1&amp;"|"&amp;TEXT($C180,"yyyymmdd"), RRPS_ALL[Key], RRPS_ALL[Mid Yield], "")</f>
        <v>0</v>
      </c>
      <c r="BD180" s="6">
        <f>_xlfn.XLOOKUP(BD$1&amp;"|"&amp;TEXT($C180,"yyyymmdd"), RRPS_ALL[Key], RRPS_ALL[Dirty Mid], "")</f>
        <v>0</v>
      </c>
      <c r="BE180" s="6">
        <f>_xlfn.XLOOKUP(BE$1&amp;"|"&amp;TEXT($C180,"yyyymmdd"), RRPS_ALL[Key], RRPS_ALL[Clean Price Mid], "")</f>
        <v>0</v>
      </c>
      <c r="BF180">
        <v>2.5000000000000001E-3</v>
      </c>
      <c r="BG180" s="5">
        <v>44713</v>
      </c>
      <c r="BH180" s="6">
        <f t="shared" si="21"/>
        <v>7.7514450867052025</v>
      </c>
      <c r="BI180" s="7">
        <f>_xlfn.XLOOKUP(BI$1&amp;"|"&amp;TEXT($C180,"yyyymmdd"), RRPS_ALL[Key], RRPS_ALL[Yield to Maturity], "")</f>
        <v>-9.1767000000000001E-2</v>
      </c>
      <c r="BJ180" s="6">
        <f>_xlfn.XLOOKUP(BJ$1&amp;"|"&amp;TEXT($C180,"yyyymmdd"), RRPS_ALL[Key], RRPS_ALL[Mid Price], "")</f>
        <v>111.961968</v>
      </c>
      <c r="BK180" s="6">
        <f>_xlfn.XLOOKUP(BK$1&amp;"|"&amp;TEXT($C180,"yyyymmdd"), RRPS_ALL[Key], RRPS_ALL[Mid Yield], "")</f>
        <v>-0.11680400000000001</v>
      </c>
      <c r="BL180" s="6">
        <f>_xlfn.XLOOKUP(BL$1&amp;"|"&amp;TEXT($C180,"yyyymmdd"), RRPS_ALL[Key], RRPS_ALL[Dirty Mid], "")</f>
        <v>0</v>
      </c>
      <c r="BM180" s="6">
        <f>_xlfn.XLOOKUP(BM$1&amp;"|"&amp;TEXT($C180,"yyyymmdd"), RRPS_ALL[Key], RRPS_ALL[Clean Price Mid], "")</f>
        <v>0</v>
      </c>
      <c r="BN180" s="6">
        <v>0.01</v>
      </c>
      <c r="BO180" s="5">
        <v>45809</v>
      </c>
      <c r="BP180" s="6">
        <f t="shared" si="25"/>
        <v>10.751540041067761</v>
      </c>
      <c r="BQ180" s="7" t="str">
        <f>_xlfn.XLOOKUP(BQ$1&amp;"|"&amp;TEXT($C180,"yyyymmdd"), RRPS_ALL[Key], RRPS_ALL[Yield to Maturity], "")</f>
        <v/>
      </c>
      <c r="BR180" s="6" t="str">
        <f>_xlfn.XLOOKUP(BR$1&amp;"|"&amp;TEXT($C180,"yyyymmdd"), RRPS_ALL[Key], RRPS_ALL[Mid Price], "")</f>
        <v/>
      </c>
      <c r="BS180" s="6" t="str">
        <f>_xlfn.XLOOKUP(BS$1&amp;"|"&amp;TEXT($C180,"yyyymmdd"), RRPS_ALL[Key], RRPS_ALL[Mid Yield], "")</f>
        <v/>
      </c>
      <c r="BT180" s="6" t="str">
        <f>_xlfn.XLOOKUP(BT$1&amp;"|"&amp;TEXT($C180,"yyyymmdd"), RRPS_ALL[Key], RRPS_ALL[Dirty Mid], "")</f>
        <v/>
      </c>
      <c r="BU180" s="6" t="str">
        <f>_xlfn.XLOOKUP(BU$1&amp;"|"&amp;TEXT($C180,"yyyymmdd"), RRPS_ALL[Key], RRPS_ALL[Clean Price Mid], "")</f>
        <v/>
      </c>
      <c r="BV180" s="6"/>
      <c r="BW180" s="6"/>
      <c r="BX180" s="6"/>
      <c r="BY180" s="7" t="str">
        <f>_xlfn.XLOOKUP(BY$1&amp;"|"&amp;TEXT($C180,"yyyymmdd"), RRPS_ALL[Key], RRPS_ALL[Yield to Maturity], "")</f>
        <v/>
      </c>
      <c r="BZ180" s="6" t="str">
        <f>_xlfn.XLOOKUP(BZ$1&amp;"|"&amp;TEXT($C180,"yyyymmdd"), RRPS_ALL[Key], RRPS_ALL[Mid Price], "")</f>
        <v/>
      </c>
      <c r="CA180" s="6" t="str">
        <f>_xlfn.XLOOKUP(CA$1&amp;"|"&amp;TEXT($C180,"yyyymmdd"), RRPS_ALL[Key], RRPS_ALL[Mid Yield], "")</f>
        <v/>
      </c>
      <c r="CB180" s="6" t="str">
        <f>_xlfn.XLOOKUP(CB$1&amp;"|"&amp;TEXT($C180,"yyyymmdd"), RRPS_ALL[Key], RRPS_ALL[Dirty Mid], "")</f>
        <v/>
      </c>
      <c r="CC180" s="6" t="str">
        <f>_xlfn.XLOOKUP(CC$1&amp;"|"&amp;TEXT($C180,"yyyymmdd"), RRPS_ALL[Key], RRPS_ALL[Clean Price Mid], "")</f>
        <v/>
      </c>
      <c r="CD180" s="6"/>
      <c r="CE180" s="6"/>
      <c r="CF180" s="6"/>
      <c r="CG180" s="7" t="str">
        <f>_xlfn.XLOOKUP(CG$1&amp;"|"&amp;TEXT($C180,"yyyymmdd"), RRPS_ALL[Key], RRPS_ALL[Yield to Maturity], "")</f>
        <v/>
      </c>
      <c r="CH180" s="6" t="str">
        <f>_xlfn.XLOOKUP(CH$1&amp;"|"&amp;TEXT($C180,"yyyymmdd"), RRPS_ALL[Key], RRPS_ALL[Mid Price], "")</f>
        <v/>
      </c>
      <c r="CI180" s="6" t="str">
        <f>_xlfn.XLOOKUP(CI$1&amp;"|"&amp;TEXT($C180,"yyyymmdd"), RRPS_ALL[Key], RRPS_ALL[Mid Yield], "")</f>
        <v/>
      </c>
      <c r="CJ180" s="6" t="str">
        <f>_xlfn.XLOOKUP(CJ$1&amp;"|"&amp;TEXT($C180,"yyyymmdd"), RRPS_ALL[Key], RRPS_ALL[Dirty Mid], "")</f>
        <v/>
      </c>
      <c r="CK180" s="6" t="str">
        <f>_xlfn.XLOOKUP(CK$1&amp;"|"&amp;TEXT($C180,"yyyymmdd"), RRPS_ALL[Key], RRPS_ALL[Clean Price Mid], "")</f>
        <v/>
      </c>
      <c r="CL180" s="6"/>
      <c r="CM180" s="6"/>
      <c r="CN180" s="6"/>
      <c r="CO180" s="7" t="str">
        <f>_xlfn.XLOOKUP(CO$1&amp;"|"&amp;TEXT($C180,"yyyymmdd"), RRPS_ALL[Key], RRPS_ALL[Yield to Maturity], "")</f>
        <v/>
      </c>
      <c r="CP180" s="6" t="str">
        <f>_xlfn.XLOOKUP(CP$1&amp;"|"&amp;TEXT($C180,"yyyymmdd"), RRPS_ALL[Key], RRPS_ALL[Mid Price], "")</f>
        <v/>
      </c>
      <c r="CQ180" s="6" t="str">
        <f>_xlfn.XLOOKUP(CQ$1&amp;"|"&amp;TEXT($C180,"yyyymmdd"), RRPS_ALL[Key], RRPS_ALL[Mid Yield], "")</f>
        <v/>
      </c>
      <c r="CR180" s="6" t="str">
        <f>_xlfn.XLOOKUP(CR$1&amp;"|"&amp;TEXT($C180,"yyyymmdd"), RRPS_ALL[Key], RRPS_ALL[Dirty Mid], "")</f>
        <v/>
      </c>
      <c r="CS180" s="6" t="str">
        <f>_xlfn.XLOOKUP(CS$1&amp;"|"&amp;TEXT($C180,"yyyymmdd"), RRPS_ALL[Key], RRPS_ALL[Clean Price Mid], "")</f>
        <v/>
      </c>
      <c r="CT180" s="6"/>
      <c r="CU180" s="6"/>
      <c r="CV180" s="6"/>
      <c r="CW180" s="7" t="str">
        <f>_xlfn.XLOOKUP(CW$1&amp;"|"&amp;TEXT($C180,"yyyymmdd"), RRPS_ALL[Key], RRPS_ALL[Yield to Maturity], "")</f>
        <v/>
      </c>
      <c r="CX180" s="6" t="str">
        <f>_xlfn.XLOOKUP(CX$1&amp;"|"&amp;TEXT($C180,"yyyymmdd"), RRPS_ALL[Key], RRPS_ALL[Mid Price], "")</f>
        <v/>
      </c>
      <c r="CY180" s="6" t="str">
        <f>_xlfn.XLOOKUP(CY$1&amp;"|"&amp;TEXT($C180,"yyyymmdd"), RRPS_ALL[Key], RRPS_ALL[Mid Yield], "")</f>
        <v/>
      </c>
      <c r="CZ180" s="6" t="str">
        <f>_xlfn.XLOOKUP(CZ$1&amp;"|"&amp;TEXT($C180,"yyyymmdd"), RRPS_ALL[Key], RRPS_ALL[Dirty Mid], "")</f>
        <v/>
      </c>
      <c r="DA180" s="6" t="str">
        <f>_xlfn.XLOOKUP(DA$1&amp;"|"&amp;TEXT($C180,"yyyymmdd"), RRPS_ALL[Key], RRPS_ALL[Clean Price Mid], "")</f>
        <v/>
      </c>
    </row>
    <row r="181" spans="1:105" x14ac:dyDescent="0.2">
      <c r="A181">
        <v>2014</v>
      </c>
      <c r="B181">
        <v>9</v>
      </c>
      <c r="C181" s="5">
        <f t="shared" si="18"/>
        <v>41912</v>
      </c>
      <c r="D181" s="6">
        <v>-0.5</v>
      </c>
      <c r="E181" s="7" t="str">
        <f>_xlfn.XLOOKUP(E$1&amp;"|"&amp;TEXT($C181,"yyyymmdd"), RRPS_ALL[Key], RRPS_ALL[Yield to Maturity], "")</f>
        <v/>
      </c>
      <c r="F181" s="6" t="str">
        <f>_xlfn.XLOOKUP(F$1&amp;"|"&amp;TEXT($C181,"yyyymmdd"), RRPS_ALL[Key], RRPS_ALL[Mid Price], "")</f>
        <v/>
      </c>
      <c r="G181" s="6" t="str">
        <f>_xlfn.XLOOKUP(G$1&amp;"|"&amp;TEXT($C181,"yyyymmdd"), RRPS_ALL[Key], RRPS_ALL[Mid Yield], "")</f>
        <v/>
      </c>
      <c r="H181" s="6" t="str">
        <f>_xlfn.XLOOKUP(H$1&amp;"|"&amp;TEXT($C181,"yyyymmdd"), RRPS_ALL[Key], RRPS_ALL[Dirty Mid], "")</f>
        <v/>
      </c>
      <c r="I181" s="6" t="str">
        <f>_xlfn.XLOOKUP(I$1&amp;"|"&amp;TEXT($C181,"yyyymmdd"), RRPS_ALL[Key], RRPS_ALL[Clean Price Mid], "")</f>
        <v/>
      </c>
      <c r="J181" s="6"/>
      <c r="K181" s="6"/>
      <c r="L181" s="6"/>
      <c r="M181" s="7">
        <f>_xlfn.XLOOKUP(M$1&amp;"|"&amp;TEXT($C181,"yyyymmdd"), RRPS_ALL[Key], RRPS_ALL[Yield to Maturity], "")</f>
        <v>1.18</v>
      </c>
      <c r="N181" s="6">
        <f>_xlfn.XLOOKUP(N$1&amp;"|"&amp;TEXT($C181,"yyyymmdd"), RRPS_ALL[Key], RRPS_ALL[Mid Price], "")</f>
        <v>157.75700000000001</v>
      </c>
      <c r="O181" s="6">
        <f>_xlfn.XLOOKUP(O$1&amp;"|"&amp;TEXT($C181,"yyyymmdd"), RRPS_ALL[Key], RRPS_ALL[Mid Yield], "")</f>
        <v>1.1499999999999999</v>
      </c>
      <c r="P181" s="6">
        <f>_xlfn.XLOOKUP(P$1&amp;"|"&amp;TEXT($C181,"yyyymmdd"), RRPS_ALL[Key], RRPS_ALL[Dirty Mid], "")</f>
        <v>0</v>
      </c>
      <c r="Q181" s="6">
        <f>_xlfn.XLOOKUP(Q$1&amp;"|"&amp;TEXT($C181,"yyyymmdd"), RRPS_ALL[Key], RRPS_ALL[Clean Price Mid], "")</f>
        <v>0</v>
      </c>
      <c r="R181" s="6">
        <v>0.04</v>
      </c>
      <c r="S181" s="5">
        <v>44166</v>
      </c>
      <c r="T181" s="6">
        <f t="shared" si="23"/>
        <v>6.1705123191239739</v>
      </c>
      <c r="U181" s="7">
        <f>_xlfn.XLOOKUP(U$1&amp;"|"&amp;TEXT($C181,"yyyymmdd"), RRPS_ALL[Key], RRPS_ALL[Yield to Maturity], "")</f>
        <v>2.611E-3</v>
      </c>
      <c r="V181" s="6">
        <f>_xlfn.XLOOKUP(V$1&amp;"|"&amp;TEXT($C181,"yyyymmdd"), RRPS_ALL[Key], RRPS_ALL[Mid Price], "")</f>
        <v>183.79900000000001</v>
      </c>
      <c r="W181" s="6">
        <f>_xlfn.XLOOKUP(W$1&amp;"|"&amp;TEXT($C181,"yyyymmdd"), RRPS_ALL[Key], RRPS_ALL[Mid Yield], "")</f>
        <v>-2.0119000000000001E-2</v>
      </c>
      <c r="X181" s="6">
        <f>_xlfn.XLOOKUP(X$1&amp;"|"&amp;TEXT($C181,"yyyymmdd"), RRPS_ALL[Key], RRPS_ALL[Dirty Mid], "")</f>
        <v>0</v>
      </c>
      <c r="Y181" s="6">
        <f>_xlfn.XLOOKUP(Y$1&amp;"|"&amp;TEXT($C181,"yyyymmdd"), RRPS_ALL[Key], RRPS_ALL[Clean Price Mid], "")</f>
        <v>0</v>
      </c>
      <c r="Z181" s="6">
        <v>3.5000000000000003E-2</v>
      </c>
      <c r="AA181" s="5">
        <v>47088</v>
      </c>
      <c r="AB181" s="6">
        <f t="shared" si="16"/>
        <v>14.170469063697755</v>
      </c>
      <c r="AC181" s="7">
        <f>_xlfn.XLOOKUP(AC$1&amp;"|"&amp;TEXT($C181,"yyyymmdd"), RRPS_ALL[Key], RRPS_ALL[Yield to Maturity], "")</f>
        <v>-0.440355</v>
      </c>
      <c r="AD181" s="6">
        <f>_xlfn.XLOOKUP(AD$1&amp;"|"&amp;TEXT($C181,"yyyymmdd"), RRPS_ALL[Key], RRPS_ALL[Mid Price], "")</f>
        <v>128.29349999999999</v>
      </c>
      <c r="AE181" s="6">
        <f>_xlfn.XLOOKUP(AE$1&amp;"|"&amp;TEXT($C181,"yyyymmdd"), RRPS_ALL[Key], RRPS_ALL[Mid Yield], "")</f>
        <v>-0.48215999999999998</v>
      </c>
      <c r="AF181" s="6">
        <f>_xlfn.XLOOKUP(AF$1&amp;"|"&amp;TEXT($C181,"yyyymmdd"), RRPS_ALL[Key], RRPS_ALL[Dirty Mid], "")</f>
        <v>3.59949605556</v>
      </c>
      <c r="AG181" s="6">
        <f>_xlfn.XLOOKUP(AG$1&amp;"|"&amp;TEXT($C181,"yyyymmdd"), RRPS_ALL[Key], RRPS_ALL[Clean Price Mid], "")</f>
        <v>1.1285400000000001</v>
      </c>
      <c r="AH181" s="6">
        <v>3.5000000000000003E-2</v>
      </c>
      <c r="AI181" s="5">
        <v>42339</v>
      </c>
      <c r="AJ181" s="6">
        <f t="shared" si="22"/>
        <v>1.1698630136986301</v>
      </c>
      <c r="AK181" s="7" t="str">
        <f>_xlfn.XLOOKUP(AK$1&amp;"|"&amp;TEXT($C181,"yyyymmdd"), RRPS_ALL[Key], RRPS_ALL[Yield to Maturity], "")</f>
        <v/>
      </c>
      <c r="AL181" s="6" t="str">
        <f>_xlfn.XLOOKUP(AL$1&amp;"|"&amp;TEXT($C181,"yyyymmdd"), RRPS_ALL[Key], RRPS_ALL[Mid Price], "")</f>
        <v/>
      </c>
      <c r="AM181" s="6" t="str">
        <f>_xlfn.XLOOKUP(AM$1&amp;"|"&amp;TEXT($C181,"yyyymmdd"), RRPS_ALL[Key], RRPS_ALL[Mid Yield], "")</f>
        <v/>
      </c>
      <c r="AN181" s="6" t="str">
        <f>_xlfn.XLOOKUP(AN$1&amp;"|"&amp;TEXT($C181,"yyyymmdd"), RRPS_ALL[Key], RRPS_ALL[Dirty Mid], "")</f>
        <v/>
      </c>
      <c r="AO181" s="6" t="str">
        <f>_xlfn.XLOOKUP(AO$1&amp;"|"&amp;TEXT($C181,"yyyymmdd"), RRPS_ALL[Key], RRPS_ALL[Clean Price Mid], "")</f>
        <v/>
      </c>
      <c r="AP181" s="6"/>
      <c r="AQ181" s="6"/>
      <c r="AR181" s="6"/>
      <c r="AS181" s="7">
        <f>_xlfn.XLOOKUP(AS$1&amp;"|"&amp;TEXT($C181,"yyyymmdd"), RRPS_ALL[Key], RRPS_ALL[Yield to Maturity], "")</f>
        <v>-0.73784300000000003</v>
      </c>
      <c r="AT181" s="6">
        <f>_xlfn.XLOOKUP(AT$1&amp;"|"&amp;TEXT($C181,"yyyymmdd"), RRPS_ALL[Key], RRPS_ALL[Mid Price], "")</f>
        <v>107.206</v>
      </c>
      <c r="AU181" s="6">
        <f>_xlfn.XLOOKUP(AU$1&amp;"|"&amp;TEXT($C181,"yyyymmdd"), RRPS_ALL[Key], RRPS_ALL[Mid Yield], "")</f>
        <v>-0.76404499999999997</v>
      </c>
      <c r="AV181" s="6">
        <f>_xlfn.XLOOKUP(AV$1&amp;"|"&amp;TEXT($C181,"yyyymmdd"), RRPS_ALL[Key], RRPS_ALL[Dirty Mid], "")</f>
        <v>0</v>
      </c>
      <c r="AW181" s="6">
        <f>_xlfn.XLOOKUP(AW$1&amp;"|"&amp;TEXT($C181,"yyyymmdd"), RRPS_ALL[Key], RRPS_ALL[Clean Price Mid], "")</f>
        <v>0</v>
      </c>
      <c r="AX181" s="6">
        <v>5.0000000000000001E-3</v>
      </c>
      <c r="AY181" s="5">
        <v>42887</v>
      </c>
      <c r="AZ181" s="6">
        <f t="shared" si="24"/>
        <v>2.6694045174537986</v>
      </c>
      <c r="BA181" s="7">
        <f>_xlfn.XLOOKUP(BA$1&amp;"|"&amp;TEXT($C181,"yyyymmdd"), RRPS_ALL[Key], RRPS_ALL[Yield to Maturity], "")</f>
        <v>-0.29369899999999999</v>
      </c>
      <c r="BB181" s="6">
        <f>_xlfn.XLOOKUP(BB$1&amp;"|"&amp;TEXT($C181,"yyyymmdd"), RRPS_ALL[Key], RRPS_ALL[Mid Price], "")</f>
        <v>105.309</v>
      </c>
      <c r="BC181" s="6">
        <f>_xlfn.XLOOKUP(BC$1&amp;"|"&amp;TEXT($C181,"yyyymmdd"), RRPS_ALL[Key], RRPS_ALL[Mid Yield], "")</f>
        <v>0</v>
      </c>
      <c r="BD181" s="6">
        <f>_xlfn.XLOOKUP(BD$1&amp;"|"&amp;TEXT($C181,"yyyymmdd"), RRPS_ALL[Key], RRPS_ALL[Dirty Mid], "")</f>
        <v>0</v>
      </c>
      <c r="BE181" s="6">
        <f>_xlfn.XLOOKUP(BE$1&amp;"|"&amp;TEXT($C181,"yyyymmdd"), RRPS_ALL[Key], RRPS_ALL[Clean Price Mid], "")</f>
        <v>0</v>
      </c>
      <c r="BF181">
        <v>2.5000000000000001E-3</v>
      </c>
      <c r="BG181" s="5">
        <v>44713</v>
      </c>
      <c r="BH181" s="6">
        <f t="shared" si="21"/>
        <v>7.6693033160937025</v>
      </c>
      <c r="BI181" s="7">
        <f>_xlfn.XLOOKUP(BI$1&amp;"|"&amp;TEXT($C181,"yyyymmdd"), RRPS_ALL[Key], RRPS_ALL[Yield to Maturity], "")</f>
        <v>-0.13334799999999999</v>
      </c>
      <c r="BJ181" s="6">
        <f>_xlfn.XLOOKUP(BJ$1&amp;"|"&amp;TEXT($C181,"yyyymmdd"), RRPS_ALL[Key], RRPS_ALL[Mid Price], "")</f>
        <v>112.424173</v>
      </c>
      <c r="BK181" s="6">
        <f>_xlfn.XLOOKUP(BK$1&amp;"|"&amp;TEXT($C181,"yyyymmdd"), RRPS_ALL[Key], RRPS_ALL[Mid Yield], "")</f>
        <v>-0.158384</v>
      </c>
      <c r="BL181" s="6">
        <f>_xlfn.XLOOKUP(BL$1&amp;"|"&amp;TEXT($C181,"yyyymmdd"), RRPS_ALL[Key], RRPS_ALL[Dirty Mid], "")</f>
        <v>0</v>
      </c>
      <c r="BM181" s="6">
        <f>_xlfn.XLOOKUP(BM$1&amp;"|"&amp;TEXT($C181,"yyyymmdd"), RRPS_ALL[Key], RRPS_ALL[Clean Price Mid], "")</f>
        <v>0</v>
      </c>
      <c r="BN181" s="6">
        <v>0.01</v>
      </c>
      <c r="BO181" s="5">
        <v>45809</v>
      </c>
      <c r="BP181" s="6">
        <f t="shared" si="25"/>
        <v>10.669404517453799</v>
      </c>
      <c r="BQ181" s="7" t="str">
        <f>_xlfn.XLOOKUP(BQ$1&amp;"|"&amp;TEXT($C181,"yyyymmdd"), RRPS_ALL[Key], RRPS_ALL[Yield to Maturity], "")</f>
        <v/>
      </c>
      <c r="BR181" s="6" t="str">
        <f>_xlfn.XLOOKUP(BR$1&amp;"|"&amp;TEXT($C181,"yyyymmdd"), RRPS_ALL[Key], RRPS_ALL[Mid Price], "")</f>
        <v/>
      </c>
      <c r="BS181" s="6" t="str">
        <f>_xlfn.XLOOKUP(BS$1&amp;"|"&amp;TEXT($C181,"yyyymmdd"), RRPS_ALL[Key], RRPS_ALL[Mid Yield], "")</f>
        <v/>
      </c>
      <c r="BT181" s="6" t="str">
        <f>_xlfn.XLOOKUP(BT$1&amp;"|"&amp;TEXT($C181,"yyyymmdd"), RRPS_ALL[Key], RRPS_ALL[Dirty Mid], "")</f>
        <v/>
      </c>
      <c r="BU181" s="6" t="str">
        <f>_xlfn.XLOOKUP(BU$1&amp;"|"&amp;TEXT($C181,"yyyymmdd"), RRPS_ALL[Key], RRPS_ALL[Clean Price Mid], "")</f>
        <v/>
      </c>
      <c r="BV181" s="6"/>
      <c r="BW181" s="6"/>
      <c r="BX181" s="6"/>
      <c r="BY181" s="7" t="str">
        <f>_xlfn.XLOOKUP(BY$1&amp;"|"&amp;TEXT($C181,"yyyymmdd"), RRPS_ALL[Key], RRPS_ALL[Yield to Maturity], "")</f>
        <v/>
      </c>
      <c r="BZ181" s="6" t="str">
        <f>_xlfn.XLOOKUP(BZ$1&amp;"|"&amp;TEXT($C181,"yyyymmdd"), RRPS_ALL[Key], RRPS_ALL[Mid Price], "")</f>
        <v/>
      </c>
      <c r="CA181" s="6" t="str">
        <f>_xlfn.XLOOKUP(CA$1&amp;"|"&amp;TEXT($C181,"yyyymmdd"), RRPS_ALL[Key], RRPS_ALL[Mid Yield], "")</f>
        <v/>
      </c>
      <c r="CB181" s="6" t="str">
        <f>_xlfn.XLOOKUP(CB$1&amp;"|"&amp;TEXT($C181,"yyyymmdd"), RRPS_ALL[Key], RRPS_ALL[Dirty Mid], "")</f>
        <v/>
      </c>
      <c r="CC181" s="6" t="str">
        <f>_xlfn.XLOOKUP(CC$1&amp;"|"&amp;TEXT($C181,"yyyymmdd"), RRPS_ALL[Key], RRPS_ALL[Clean Price Mid], "")</f>
        <v/>
      </c>
      <c r="CD181" s="6"/>
      <c r="CE181" s="6"/>
      <c r="CF181" s="6"/>
      <c r="CG181" s="7" t="str">
        <f>_xlfn.XLOOKUP(CG$1&amp;"|"&amp;TEXT($C181,"yyyymmdd"), RRPS_ALL[Key], RRPS_ALL[Yield to Maturity], "")</f>
        <v/>
      </c>
      <c r="CH181" s="6" t="str">
        <f>_xlfn.XLOOKUP(CH$1&amp;"|"&amp;TEXT($C181,"yyyymmdd"), RRPS_ALL[Key], RRPS_ALL[Mid Price], "")</f>
        <v/>
      </c>
      <c r="CI181" s="6" t="str">
        <f>_xlfn.XLOOKUP(CI$1&amp;"|"&amp;TEXT($C181,"yyyymmdd"), RRPS_ALL[Key], RRPS_ALL[Mid Yield], "")</f>
        <v/>
      </c>
      <c r="CJ181" s="6" t="str">
        <f>_xlfn.XLOOKUP(CJ$1&amp;"|"&amp;TEXT($C181,"yyyymmdd"), RRPS_ALL[Key], RRPS_ALL[Dirty Mid], "")</f>
        <v/>
      </c>
      <c r="CK181" s="6" t="str">
        <f>_xlfn.XLOOKUP(CK$1&amp;"|"&amp;TEXT($C181,"yyyymmdd"), RRPS_ALL[Key], RRPS_ALL[Clean Price Mid], "")</f>
        <v/>
      </c>
      <c r="CL181" s="6"/>
      <c r="CM181" s="6"/>
      <c r="CN181" s="6"/>
      <c r="CO181" s="7" t="str">
        <f>_xlfn.XLOOKUP(CO$1&amp;"|"&amp;TEXT($C181,"yyyymmdd"), RRPS_ALL[Key], RRPS_ALL[Yield to Maturity], "")</f>
        <v/>
      </c>
      <c r="CP181" s="6" t="str">
        <f>_xlfn.XLOOKUP(CP$1&amp;"|"&amp;TEXT($C181,"yyyymmdd"), RRPS_ALL[Key], RRPS_ALL[Mid Price], "")</f>
        <v/>
      </c>
      <c r="CQ181" s="6" t="str">
        <f>_xlfn.XLOOKUP(CQ$1&amp;"|"&amp;TEXT($C181,"yyyymmdd"), RRPS_ALL[Key], RRPS_ALL[Mid Yield], "")</f>
        <v/>
      </c>
      <c r="CR181" s="6" t="str">
        <f>_xlfn.XLOOKUP(CR$1&amp;"|"&amp;TEXT($C181,"yyyymmdd"), RRPS_ALL[Key], RRPS_ALL[Dirty Mid], "")</f>
        <v/>
      </c>
      <c r="CS181" s="6" t="str">
        <f>_xlfn.XLOOKUP(CS$1&amp;"|"&amp;TEXT($C181,"yyyymmdd"), RRPS_ALL[Key], RRPS_ALL[Clean Price Mid], "")</f>
        <v/>
      </c>
      <c r="CT181" s="6"/>
      <c r="CU181" s="6"/>
      <c r="CV181" s="6"/>
      <c r="CW181" s="7" t="str">
        <f>_xlfn.XLOOKUP(CW$1&amp;"|"&amp;TEXT($C181,"yyyymmdd"), RRPS_ALL[Key], RRPS_ALL[Yield to Maturity], "")</f>
        <v/>
      </c>
      <c r="CX181" s="6" t="str">
        <f>_xlfn.XLOOKUP(CX$1&amp;"|"&amp;TEXT($C181,"yyyymmdd"), RRPS_ALL[Key], RRPS_ALL[Mid Price], "")</f>
        <v/>
      </c>
      <c r="CY181" s="6" t="str">
        <f>_xlfn.XLOOKUP(CY$1&amp;"|"&amp;TEXT($C181,"yyyymmdd"), RRPS_ALL[Key], RRPS_ALL[Mid Yield], "")</f>
        <v/>
      </c>
      <c r="CZ181" s="6" t="str">
        <f>_xlfn.XLOOKUP(CZ$1&amp;"|"&amp;TEXT($C181,"yyyymmdd"), RRPS_ALL[Key], RRPS_ALL[Dirty Mid], "")</f>
        <v/>
      </c>
      <c r="DA181" s="6" t="str">
        <f>_xlfn.XLOOKUP(DA$1&amp;"|"&amp;TEXT($C181,"yyyymmdd"), RRPS_ALL[Key], RRPS_ALL[Clean Price Mid], "")</f>
        <v/>
      </c>
    </row>
    <row r="182" spans="1:105" x14ac:dyDescent="0.2">
      <c r="A182">
        <v>2014</v>
      </c>
      <c r="B182">
        <v>10</v>
      </c>
      <c r="C182" s="5">
        <f t="shared" si="18"/>
        <v>41943</v>
      </c>
      <c r="D182" s="6">
        <v>-0.75</v>
      </c>
      <c r="E182" s="7" t="str">
        <f>_xlfn.XLOOKUP(E$1&amp;"|"&amp;TEXT($C182,"yyyymmdd"), RRPS_ALL[Key], RRPS_ALL[Yield to Maturity], "")</f>
        <v/>
      </c>
      <c r="F182" s="6" t="str">
        <f>_xlfn.XLOOKUP(F$1&amp;"|"&amp;TEXT($C182,"yyyymmdd"), RRPS_ALL[Key], RRPS_ALL[Mid Price], "")</f>
        <v/>
      </c>
      <c r="G182" s="6" t="str">
        <f>_xlfn.XLOOKUP(G$1&amp;"|"&amp;TEXT($C182,"yyyymmdd"), RRPS_ALL[Key], RRPS_ALL[Mid Yield], "")</f>
        <v/>
      </c>
      <c r="H182" s="6" t="str">
        <f>_xlfn.XLOOKUP(H$1&amp;"|"&amp;TEXT($C182,"yyyymmdd"), RRPS_ALL[Key], RRPS_ALL[Dirty Mid], "")</f>
        <v/>
      </c>
      <c r="I182" s="6" t="str">
        <f>_xlfn.XLOOKUP(I$1&amp;"|"&amp;TEXT($C182,"yyyymmdd"), RRPS_ALL[Key], RRPS_ALL[Clean Price Mid], "")</f>
        <v/>
      </c>
      <c r="J182" s="6"/>
      <c r="K182" s="6"/>
      <c r="L182" s="6"/>
      <c r="M182" s="7">
        <f>_xlfn.XLOOKUP(M$1&amp;"|"&amp;TEXT($C182,"yyyymmdd"), RRPS_ALL[Key], RRPS_ALL[Yield to Maturity], "")</f>
        <v>1.018</v>
      </c>
      <c r="N182" s="6">
        <f>_xlfn.XLOOKUP(N$1&amp;"|"&amp;TEXT($C182,"yyyymmdd"), RRPS_ALL[Key], RRPS_ALL[Mid Price], "")</f>
        <v>159.72900000000001</v>
      </c>
      <c r="O182" s="6">
        <f>_xlfn.XLOOKUP(O$1&amp;"|"&amp;TEXT($C182,"yyyymmdd"), RRPS_ALL[Key], RRPS_ALL[Mid Yield], "")</f>
        <v>0.98799999999999999</v>
      </c>
      <c r="P182" s="6">
        <f>_xlfn.XLOOKUP(P$1&amp;"|"&amp;TEXT($C182,"yyyymmdd"), RRPS_ALL[Key], RRPS_ALL[Dirty Mid], "")</f>
        <v>0</v>
      </c>
      <c r="Q182" s="6">
        <f>_xlfn.XLOOKUP(Q$1&amp;"|"&amp;TEXT($C182,"yyyymmdd"), RRPS_ALL[Key], RRPS_ALL[Clean Price Mid], "")</f>
        <v>0</v>
      </c>
      <c r="R182" s="6">
        <v>0.04</v>
      </c>
      <c r="S182" s="5">
        <v>44166</v>
      </c>
      <c r="T182" s="6">
        <f t="shared" si="23"/>
        <v>6.0856472428627297</v>
      </c>
      <c r="U182" s="7">
        <f>_xlfn.XLOOKUP(U$1&amp;"|"&amp;TEXT($C182,"yyyymmdd"), RRPS_ALL[Key], RRPS_ALL[Yield to Maturity], "")</f>
        <v>-1.7472999999999999E-2</v>
      </c>
      <c r="V182" s="6">
        <f>_xlfn.XLOOKUP(V$1&amp;"|"&amp;TEXT($C182,"yyyymmdd"), RRPS_ALL[Key], RRPS_ALL[Mid Price], "")</f>
        <v>184.15700000000001</v>
      </c>
      <c r="W182" s="6">
        <f>_xlfn.XLOOKUP(W$1&amp;"|"&amp;TEXT($C182,"yyyymmdd"), RRPS_ALL[Key], RRPS_ALL[Mid Yield], "")</f>
        <v>-4.027E-2</v>
      </c>
      <c r="X182" s="6">
        <f>_xlfn.XLOOKUP(X$1&amp;"|"&amp;TEXT($C182,"yyyymmdd"), RRPS_ALL[Key], RRPS_ALL[Dirty Mid], "")</f>
        <v>0</v>
      </c>
      <c r="Y182" s="6">
        <f>_xlfn.XLOOKUP(Y$1&amp;"|"&amp;TEXT($C182,"yyyymmdd"), RRPS_ALL[Key], RRPS_ALL[Clean Price Mid], "")</f>
        <v>0</v>
      </c>
      <c r="Z182" s="6">
        <v>3.5000000000000003E-2</v>
      </c>
      <c r="AA182" s="5">
        <v>47088</v>
      </c>
      <c r="AB182" s="6">
        <f t="shared" si="16"/>
        <v>14.085599561963862</v>
      </c>
      <c r="AC182" s="7">
        <f>_xlfn.XLOOKUP(AC$1&amp;"|"&amp;TEXT($C182,"yyyymmdd"), RRPS_ALL[Key], RRPS_ALL[Yield to Maturity], "")</f>
        <v>-2.1281999999999999E-2</v>
      </c>
      <c r="AD182" s="6">
        <f>_xlfn.XLOOKUP(AD$1&amp;"|"&amp;TEXT($C182,"yyyymmdd"), RRPS_ALL[Key], RRPS_ALL[Mid Price], "")</f>
        <v>127.486</v>
      </c>
      <c r="AE182" s="6">
        <f>_xlfn.XLOOKUP(AE$1&amp;"|"&amp;TEXT($C182,"yyyymmdd"), RRPS_ALL[Key], RRPS_ALL[Mid Yield], "")</f>
        <v>-5.7764999999999997E-2</v>
      </c>
      <c r="AF182" s="6">
        <f>_xlfn.XLOOKUP(AF$1&amp;"|"&amp;TEXT($C182,"yyyymmdd"), RRPS_ALL[Key], RRPS_ALL[Dirty Mid], "")</f>
        <v>3.9752291249999998</v>
      </c>
      <c r="AG182" s="6">
        <f>_xlfn.XLOOKUP(AG$1&amp;"|"&amp;TEXT($C182,"yyyymmdd"), RRPS_ALL[Key], RRPS_ALL[Clean Price Mid], "")</f>
        <v>1.0422959999999999</v>
      </c>
      <c r="AH182" s="6">
        <v>3.5000000000000003E-2</v>
      </c>
      <c r="AI182" s="5">
        <v>42339</v>
      </c>
      <c r="AJ182" s="6">
        <f t="shared" si="22"/>
        <v>1.0849315068493151</v>
      </c>
      <c r="AK182" s="7" t="str">
        <f>_xlfn.XLOOKUP(AK$1&amp;"|"&amp;TEXT($C182,"yyyymmdd"), RRPS_ALL[Key], RRPS_ALL[Yield to Maturity], "")</f>
        <v/>
      </c>
      <c r="AL182" s="6" t="str">
        <f>_xlfn.XLOOKUP(AL$1&amp;"|"&amp;TEXT($C182,"yyyymmdd"), RRPS_ALL[Key], RRPS_ALL[Mid Price], "")</f>
        <v/>
      </c>
      <c r="AM182" s="6" t="str">
        <f>_xlfn.XLOOKUP(AM$1&amp;"|"&amp;TEXT($C182,"yyyymmdd"), RRPS_ALL[Key], RRPS_ALL[Mid Yield], "")</f>
        <v/>
      </c>
      <c r="AN182" s="6" t="str">
        <f>_xlfn.XLOOKUP(AN$1&amp;"|"&amp;TEXT($C182,"yyyymmdd"), RRPS_ALL[Key], RRPS_ALL[Dirty Mid], "")</f>
        <v/>
      </c>
      <c r="AO182" s="6" t="str">
        <f>_xlfn.XLOOKUP(AO$1&amp;"|"&amp;TEXT($C182,"yyyymmdd"), RRPS_ALL[Key], RRPS_ALL[Clean Price Mid], "")</f>
        <v/>
      </c>
      <c r="AP182" s="6"/>
      <c r="AQ182" s="6"/>
      <c r="AR182" s="6"/>
      <c r="AS182" s="7">
        <f>_xlfn.XLOOKUP(AS$1&amp;"|"&amp;TEXT($C182,"yyyymmdd"), RRPS_ALL[Key], RRPS_ALL[Yield to Maturity], "")</f>
        <v>-0.49924600000000002</v>
      </c>
      <c r="AT182" s="6">
        <f>_xlfn.XLOOKUP(AT$1&amp;"|"&amp;TEXT($C182,"yyyymmdd"), RRPS_ALL[Key], RRPS_ALL[Mid Price], "")</f>
        <v>106.596733</v>
      </c>
      <c r="AU182" s="6">
        <f>_xlfn.XLOOKUP(AU$1&amp;"|"&amp;TEXT($C182,"yyyymmdd"), RRPS_ALL[Key], RRPS_ALL[Mid Yield], "")</f>
        <v>-0.52425699999999997</v>
      </c>
      <c r="AV182" s="6">
        <f>_xlfn.XLOOKUP(AV$1&amp;"|"&amp;TEXT($C182,"yyyymmdd"), RRPS_ALL[Key], RRPS_ALL[Dirty Mid], "")</f>
        <v>0</v>
      </c>
      <c r="AW182" s="6">
        <f>_xlfn.XLOOKUP(AW$1&amp;"|"&amp;TEXT($C182,"yyyymmdd"), RRPS_ALL[Key], RRPS_ALL[Clean Price Mid], "")</f>
        <v>0</v>
      </c>
      <c r="AX182" s="6">
        <v>5.0000000000000001E-3</v>
      </c>
      <c r="AY182" s="5">
        <v>42887</v>
      </c>
      <c r="AZ182" s="6">
        <f t="shared" si="24"/>
        <v>2.5845311430527036</v>
      </c>
      <c r="BA182" s="7">
        <f>_xlfn.XLOOKUP(BA$1&amp;"|"&amp;TEXT($C182,"yyyymmdd"), RRPS_ALL[Key], RRPS_ALL[Yield to Maturity], "")</f>
        <v>-0.309168</v>
      </c>
      <c r="BB182" s="6">
        <f>_xlfn.XLOOKUP(BB$1&amp;"|"&amp;TEXT($C182,"yyyymmdd"), RRPS_ALL[Key], RRPS_ALL[Mid Price], "")</f>
        <v>105.597059</v>
      </c>
      <c r="BC182" s="6">
        <f>_xlfn.XLOOKUP(BC$1&amp;"|"&amp;TEXT($C182,"yyyymmdd"), RRPS_ALL[Key], RRPS_ALL[Mid Yield], "")</f>
        <v>0</v>
      </c>
      <c r="BD182" s="6">
        <f>_xlfn.XLOOKUP(BD$1&amp;"|"&amp;TEXT($C182,"yyyymmdd"), RRPS_ALL[Key], RRPS_ALL[Dirty Mid], "")</f>
        <v>0</v>
      </c>
      <c r="BE182" s="6">
        <f>_xlfn.XLOOKUP(BE$1&amp;"|"&amp;TEXT($C182,"yyyymmdd"), RRPS_ALL[Key], RRPS_ALL[Clean Price Mid], "")</f>
        <v>0</v>
      </c>
      <c r="BF182">
        <v>2.5000000000000001E-3</v>
      </c>
      <c r="BG182" s="5">
        <v>44713</v>
      </c>
      <c r="BH182" s="6">
        <f t="shared" si="21"/>
        <v>7.5844234864618194</v>
      </c>
      <c r="BI182" s="7">
        <f>_xlfn.XLOOKUP(BI$1&amp;"|"&amp;TEXT($C182,"yyyymmdd"), RRPS_ALL[Key], RRPS_ALL[Yield to Maturity], "")</f>
        <v>-0.16589000000000001</v>
      </c>
      <c r="BJ182" s="6">
        <f>_xlfn.XLOOKUP(BJ$1&amp;"|"&amp;TEXT($C182,"yyyymmdd"), RRPS_ALL[Key], RRPS_ALL[Mid Price], "")</f>
        <v>112.871213</v>
      </c>
      <c r="BK182" s="6">
        <f>_xlfn.XLOOKUP(BK$1&amp;"|"&amp;TEXT($C182,"yyyymmdd"), RRPS_ALL[Key], RRPS_ALL[Mid Yield], "")</f>
        <v>-0.19092600000000001</v>
      </c>
      <c r="BL182" s="6">
        <f>_xlfn.XLOOKUP(BL$1&amp;"|"&amp;TEXT($C182,"yyyymmdd"), RRPS_ALL[Key], RRPS_ALL[Dirty Mid], "")</f>
        <v>0</v>
      </c>
      <c r="BM182" s="6">
        <f>_xlfn.XLOOKUP(BM$1&amp;"|"&amp;TEXT($C182,"yyyymmdd"), RRPS_ALL[Key], RRPS_ALL[Clean Price Mid], "")</f>
        <v>0</v>
      </c>
      <c r="BN182" s="6">
        <v>0.01</v>
      </c>
      <c r="BO182" s="5">
        <v>45809</v>
      </c>
      <c r="BP182" s="6">
        <f t="shared" si="25"/>
        <v>10.584531143052704</v>
      </c>
      <c r="BQ182" s="7" t="str">
        <f>_xlfn.XLOOKUP(BQ$1&amp;"|"&amp;TEXT($C182,"yyyymmdd"), RRPS_ALL[Key], RRPS_ALL[Yield to Maturity], "")</f>
        <v/>
      </c>
      <c r="BR182" s="6" t="str">
        <f>_xlfn.XLOOKUP(BR$1&amp;"|"&amp;TEXT($C182,"yyyymmdd"), RRPS_ALL[Key], RRPS_ALL[Mid Price], "")</f>
        <v/>
      </c>
      <c r="BS182" s="6" t="str">
        <f>_xlfn.XLOOKUP(BS$1&amp;"|"&amp;TEXT($C182,"yyyymmdd"), RRPS_ALL[Key], RRPS_ALL[Mid Yield], "")</f>
        <v/>
      </c>
      <c r="BT182" s="6" t="str">
        <f>_xlfn.XLOOKUP(BT$1&amp;"|"&amp;TEXT($C182,"yyyymmdd"), RRPS_ALL[Key], RRPS_ALL[Dirty Mid], "")</f>
        <v/>
      </c>
      <c r="BU182" s="6" t="str">
        <f>_xlfn.XLOOKUP(BU$1&amp;"|"&amp;TEXT($C182,"yyyymmdd"), RRPS_ALL[Key], RRPS_ALL[Clean Price Mid], "")</f>
        <v/>
      </c>
      <c r="BV182" s="6"/>
      <c r="BW182" s="6"/>
      <c r="BX182" s="6"/>
      <c r="BY182" s="7" t="str">
        <f>_xlfn.XLOOKUP(BY$1&amp;"|"&amp;TEXT($C182,"yyyymmdd"), RRPS_ALL[Key], RRPS_ALL[Yield to Maturity], "")</f>
        <v/>
      </c>
      <c r="BZ182" s="6" t="str">
        <f>_xlfn.XLOOKUP(BZ$1&amp;"|"&amp;TEXT($C182,"yyyymmdd"), RRPS_ALL[Key], RRPS_ALL[Mid Price], "")</f>
        <v/>
      </c>
      <c r="CA182" s="6" t="str">
        <f>_xlfn.XLOOKUP(CA$1&amp;"|"&amp;TEXT($C182,"yyyymmdd"), RRPS_ALL[Key], RRPS_ALL[Mid Yield], "")</f>
        <v/>
      </c>
      <c r="CB182" s="6" t="str">
        <f>_xlfn.XLOOKUP(CB$1&amp;"|"&amp;TEXT($C182,"yyyymmdd"), RRPS_ALL[Key], RRPS_ALL[Dirty Mid], "")</f>
        <v/>
      </c>
      <c r="CC182" s="6" t="str">
        <f>_xlfn.XLOOKUP(CC$1&amp;"|"&amp;TEXT($C182,"yyyymmdd"), RRPS_ALL[Key], RRPS_ALL[Clean Price Mid], "")</f>
        <v/>
      </c>
      <c r="CD182" s="6"/>
      <c r="CE182" s="6"/>
      <c r="CF182" s="6"/>
      <c r="CG182" s="7" t="str">
        <f>_xlfn.XLOOKUP(CG$1&amp;"|"&amp;TEXT($C182,"yyyymmdd"), RRPS_ALL[Key], RRPS_ALL[Yield to Maturity], "")</f>
        <v/>
      </c>
      <c r="CH182" s="6" t="str">
        <f>_xlfn.XLOOKUP(CH$1&amp;"|"&amp;TEXT($C182,"yyyymmdd"), RRPS_ALL[Key], RRPS_ALL[Mid Price], "")</f>
        <v/>
      </c>
      <c r="CI182" s="6" t="str">
        <f>_xlfn.XLOOKUP(CI$1&amp;"|"&amp;TEXT($C182,"yyyymmdd"), RRPS_ALL[Key], RRPS_ALL[Mid Yield], "")</f>
        <v/>
      </c>
      <c r="CJ182" s="6" t="str">
        <f>_xlfn.XLOOKUP(CJ$1&amp;"|"&amp;TEXT($C182,"yyyymmdd"), RRPS_ALL[Key], RRPS_ALL[Dirty Mid], "")</f>
        <v/>
      </c>
      <c r="CK182" s="6" t="str">
        <f>_xlfn.XLOOKUP(CK$1&amp;"|"&amp;TEXT($C182,"yyyymmdd"), RRPS_ALL[Key], RRPS_ALL[Clean Price Mid], "")</f>
        <v/>
      </c>
      <c r="CL182" s="6"/>
      <c r="CM182" s="6"/>
      <c r="CN182" s="6"/>
      <c r="CO182" s="7" t="str">
        <f>_xlfn.XLOOKUP(CO$1&amp;"|"&amp;TEXT($C182,"yyyymmdd"), RRPS_ALL[Key], RRPS_ALL[Yield to Maturity], "")</f>
        <v/>
      </c>
      <c r="CP182" s="6" t="str">
        <f>_xlfn.XLOOKUP(CP$1&amp;"|"&amp;TEXT($C182,"yyyymmdd"), RRPS_ALL[Key], RRPS_ALL[Mid Price], "")</f>
        <v/>
      </c>
      <c r="CQ182" s="6" t="str">
        <f>_xlfn.XLOOKUP(CQ$1&amp;"|"&amp;TEXT($C182,"yyyymmdd"), RRPS_ALL[Key], RRPS_ALL[Mid Yield], "")</f>
        <v/>
      </c>
      <c r="CR182" s="6" t="str">
        <f>_xlfn.XLOOKUP(CR$1&amp;"|"&amp;TEXT($C182,"yyyymmdd"), RRPS_ALL[Key], RRPS_ALL[Dirty Mid], "")</f>
        <v/>
      </c>
      <c r="CS182" s="6" t="str">
        <f>_xlfn.XLOOKUP(CS$1&amp;"|"&amp;TEXT($C182,"yyyymmdd"), RRPS_ALL[Key], RRPS_ALL[Clean Price Mid], "")</f>
        <v/>
      </c>
      <c r="CT182" s="6"/>
      <c r="CU182" s="6"/>
      <c r="CV182" s="6"/>
      <c r="CW182" s="7" t="str">
        <f>_xlfn.XLOOKUP(CW$1&amp;"|"&amp;TEXT($C182,"yyyymmdd"), RRPS_ALL[Key], RRPS_ALL[Yield to Maturity], "")</f>
        <v/>
      </c>
      <c r="CX182" s="6" t="str">
        <f>_xlfn.XLOOKUP(CX$1&amp;"|"&amp;TEXT($C182,"yyyymmdd"), RRPS_ALL[Key], RRPS_ALL[Mid Price], "")</f>
        <v/>
      </c>
      <c r="CY182" s="6" t="str">
        <f>_xlfn.XLOOKUP(CY$1&amp;"|"&amp;TEXT($C182,"yyyymmdd"), RRPS_ALL[Key], RRPS_ALL[Mid Yield], "")</f>
        <v/>
      </c>
      <c r="CZ182" s="6" t="str">
        <f>_xlfn.XLOOKUP(CZ$1&amp;"|"&amp;TEXT($C182,"yyyymmdd"), RRPS_ALL[Key], RRPS_ALL[Dirty Mid], "")</f>
        <v/>
      </c>
      <c r="DA182" s="6" t="str">
        <f>_xlfn.XLOOKUP(DA$1&amp;"|"&amp;TEXT($C182,"yyyymmdd"), RRPS_ALL[Key], RRPS_ALL[Clean Price Mid], "")</f>
        <v/>
      </c>
    </row>
    <row r="183" spans="1:105" x14ac:dyDescent="0.2">
      <c r="A183">
        <v>2014</v>
      </c>
      <c r="B183">
        <v>11</v>
      </c>
      <c r="C183" s="5">
        <f t="shared" si="18"/>
        <v>41973</v>
      </c>
      <c r="D183" s="6">
        <v>-0.75</v>
      </c>
      <c r="E183" s="7" t="str">
        <f>_xlfn.XLOOKUP(E$1&amp;"|"&amp;TEXT($C183,"yyyymmdd"), RRPS_ALL[Key], RRPS_ALL[Yield to Maturity], "")</f>
        <v/>
      </c>
      <c r="F183" s="6" t="str">
        <f>_xlfn.XLOOKUP(F$1&amp;"|"&amp;TEXT($C183,"yyyymmdd"), RRPS_ALL[Key], RRPS_ALL[Mid Price], "")</f>
        <v/>
      </c>
      <c r="G183" s="6" t="str">
        <f>_xlfn.XLOOKUP(G$1&amp;"|"&amp;TEXT($C183,"yyyymmdd"), RRPS_ALL[Key], RRPS_ALL[Mid Yield], "")</f>
        <v/>
      </c>
      <c r="H183" s="6" t="str">
        <f>_xlfn.XLOOKUP(H$1&amp;"|"&amp;TEXT($C183,"yyyymmdd"), RRPS_ALL[Key], RRPS_ALL[Dirty Mid], "")</f>
        <v/>
      </c>
      <c r="I183" s="6" t="str">
        <f>_xlfn.XLOOKUP(I$1&amp;"|"&amp;TEXT($C183,"yyyymmdd"), RRPS_ALL[Key], RRPS_ALL[Clean Price Mid], "")</f>
        <v/>
      </c>
      <c r="J183" s="6"/>
      <c r="K183" s="6"/>
      <c r="L183" s="6"/>
      <c r="M183" s="7">
        <f>_xlfn.XLOOKUP(M$1&amp;"|"&amp;TEXT($C183,"yyyymmdd"), RRPS_ALL[Key], RRPS_ALL[Yield to Maturity], "")</f>
        <v>0.88600000000000001</v>
      </c>
      <c r="N183" s="6">
        <f>_xlfn.XLOOKUP(N$1&amp;"|"&amp;TEXT($C183,"yyyymmdd"), RRPS_ALL[Key], RRPS_ALL[Mid Price], "")</f>
        <v>160.36500000000001</v>
      </c>
      <c r="O183" s="6">
        <f>_xlfn.XLOOKUP(O$1&amp;"|"&amp;TEXT($C183,"yyyymmdd"), RRPS_ALL[Key], RRPS_ALL[Mid Yield], "")</f>
        <v>0.86799999999999999</v>
      </c>
      <c r="P183" s="6">
        <f>_xlfn.XLOOKUP(P$1&amp;"|"&amp;TEXT($C183,"yyyymmdd"), RRPS_ALL[Key], RRPS_ALL[Dirty Mid], "")</f>
        <v>0</v>
      </c>
      <c r="Q183" s="6">
        <f>_xlfn.XLOOKUP(Q$1&amp;"|"&amp;TEXT($C183,"yyyymmdd"), RRPS_ALL[Key], RRPS_ALL[Clean Price Mid], "")</f>
        <v>0</v>
      </c>
      <c r="R183" s="6">
        <v>0.04</v>
      </c>
      <c r="S183" s="5">
        <v>44166</v>
      </c>
      <c r="T183" s="6">
        <f t="shared" si="23"/>
        <v>6.0035197497066877</v>
      </c>
      <c r="U183" s="7">
        <f>_xlfn.XLOOKUP(U$1&amp;"|"&amp;TEXT($C183,"yyyymmdd"), RRPS_ALL[Key], RRPS_ALL[Yield to Maturity], "")</f>
        <v>-0.19873399999999999</v>
      </c>
      <c r="V183" s="6">
        <f>_xlfn.XLOOKUP(V$1&amp;"|"&amp;TEXT($C183,"yyyymmdd"), RRPS_ALL[Key], RRPS_ALL[Mid Price], "")</f>
        <v>187.286</v>
      </c>
      <c r="W183" s="6">
        <f>_xlfn.XLOOKUP(W$1&amp;"|"&amp;TEXT($C183,"yyyymmdd"), RRPS_ALL[Key], RRPS_ALL[Mid Yield], "")</f>
        <v>-0.221169</v>
      </c>
      <c r="X183" s="6">
        <f>_xlfn.XLOOKUP(X$1&amp;"|"&amp;TEXT($C183,"yyyymmdd"), RRPS_ALL[Key], RRPS_ALL[Dirty Mid], "")</f>
        <v>0</v>
      </c>
      <c r="Y183" s="6">
        <f>_xlfn.XLOOKUP(Y$1&amp;"|"&amp;TEXT($C183,"yyyymmdd"), RRPS_ALL[Key], RRPS_ALL[Clean Price Mid], "")</f>
        <v>0</v>
      </c>
      <c r="Z183" s="6">
        <v>3.5000000000000003E-2</v>
      </c>
      <c r="AA183" s="5">
        <v>47088</v>
      </c>
      <c r="AB183" s="6">
        <f t="shared" si="16"/>
        <v>14.003467786092353</v>
      </c>
      <c r="AC183" s="7">
        <f>_xlfn.XLOOKUP(AC$1&amp;"|"&amp;TEXT($C183,"yyyymmdd"), RRPS_ALL[Key], RRPS_ALL[Yield to Maturity], "")</f>
        <v>-0.31667400000000001</v>
      </c>
      <c r="AD183" s="6">
        <f>_xlfn.XLOOKUP(AD$1&amp;"|"&amp;TEXT($C183,"yyyymmdd"), RRPS_ALL[Key], RRPS_ALL[Mid Price], "")</f>
        <v>127.166</v>
      </c>
      <c r="AE183" s="6">
        <f>_xlfn.XLOOKUP(AE$1&amp;"|"&amp;TEXT($C183,"yyyymmdd"), RRPS_ALL[Key], RRPS_ALL[Mid Yield], "")</f>
        <v>-0.35597299999999998</v>
      </c>
      <c r="AF183" s="6">
        <f>_xlfn.XLOOKUP(AF$1&amp;"|"&amp;TEXT($C183,"yyyymmdd"), RRPS_ALL[Key], RRPS_ALL[Dirty Mid], "")</f>
        <v>1.1903986110000001E-2</v>
      </c>
      <c r="AG183" s="6">
        <f>_xlfn.XLOOKUP(AG$1&amp;"|"&amp;TEXT($C183,"yyyymmdd"), RRPS_ALL[Key], RRPS_ALL[Clean Price Mid], "")</f>
        <v>0.99722200000000005</v>
      </c>
      <c r="AH183" s="6">
        <v>3.5000000000000003E-2</v>
      </c>
      <c r="AI183" s="5">
        <v>42339</v>
      </c>
      <c r="AJ183" s="6">
        <f t="shared" si="22"/>
        <v>1.0027397260273974</v>
      </c>
      <c r="AK183" s="7" t="str">
        <f>_xlfn.XLOOKUP(AK$1&amp;"|"&amp;TEXT($C183,"yyyymmdd"), RRPS_ALL[Key], RRPS_ALL[Yield to Maturity], "")</f>
        <v/>
      </c>
      <c r="AL183" s="6" t="str">
        <f>_xlfn.XLOOKUP(AL$1&amp;"|"&amp;TEXT($C183,"yyyymmdd"), RRPS_ALL[Key], RRPS_ALL[Mid Price], "")</f>
        <v/>
      </c>
      <c r="AM183" s="6" t="str">
        <f>_xlfn.XLOOKUP(AM$1&amp;"|"&amp;TEXT($C183,"yyyymmdd"), RRPS_ALL[Key], RRPS_ALL[Mid Yield], "")</f>
        <v/>
      </c>
      <c r="AN183" s="6" t="str">
        <f>_xlfn.XLOOKUP(AN$1&amp;"|"&amp;TEXT($C183,"yyyymmdd"), RRPS_ALL[Key], RRPS_ALL[Dirty Mid], "")</f>
        <v/>
      </c>
      <c r="AO183" s="6" t="str">
        <f>_xlfn.XLOOKUP(AO$1&amp;"|"&amp;TEXT($C183,"yyyymmdd"), RRPS_ALL[Key], RRPS_ALL[Clean Price Mid], "")</f>
        <v/>
      </c>
      <c r="AP183" s="6"/>
      <c r="AQ183" s="6"/>
      <c r="AR183" s="6"/>
      <c r="AS183" s="7">
        <f>_xlfn.XLOOKUP(AS$1&amp;"|"&amp;TEXT($C183,"yyyymmdd"), RRPS_ALL[Key], RRPS_ALL[Yield to Maturity], "")</f>
        <v>-0.61063000000000001</v>
      </c>
      <c r="AT183" s="6">
        <f>_xlfn.XLOOKUP(AT$1&amp;"|"&amp;TEXT($C183,"yyyymmdd"), RRPS_ALL[Key], RRPS_ALL[Mid Price], "")</f>
        <v>106.50869</v>
      </c>
      <c r="AU183" s="6">
        <f>_xlfn.XLOOKUP(AU$1&amp;"|"&amp;TEXT($C183,"yyyymmdd"), RRPS_ALL[Key], RRPS_ALL[Mid Yield], "")</f>
        <v>-0.63564100000000001</v>
      </c>
      <c r="AV183" s="6">
        <f>_xlfn.XLOOKUP(AV$1&amp;"|"&amp;TEXT($C183,"yyyymmdd"), RRPS_ALL[Key], RRPS_ALL[Dirty Mid], "")</f>
        <v>0</v>
      </c>
      <c r="AW183" s="6">
        <f>_xlfn.XLOOKUP(AW$1&amp;"|"&amp;TEXT($C183,"yyyymmdd"), RRPS_ALL[Key], RRPS_ALL[Clean Price Mid], "")</f>
        <v>0</v>
      </c>
      <c r="AX183" s="6">
        <v>5.0000000000000001E-3</v>
      </c>
      <c r="AY183" s="5">
        <v>42887</v>
      </c>
      <c r="AZ183" s="6">
        <f t="shared" si="24"/>
        <v>2.5023956194387407</v>
      </c>
      <c r="BA183" s="7">
        <f>_xlfn.XLOOKUP(BA$1&amp;"|"&amp;TEXT($C183,"yyyymmdd"), RRPS_ALL[Key], RRPS_ALL[Yield to Maturity], "")</f>
        <v>-0.44691599999999998</v>
      </c>
      <c r="BB183" s="6">
        <f>_xlfn.XLOOKUP(BB$1&amp;"|"&amp;TEXT($C183,"yyyymmdd"), RRPS_ALL[Key], RRPS_ALL[Mid Price], "")</f>
        <v>106.340705</v>
      </c>
      <c r="BC183" s="6">
        <f>_xlfn.XLOOKUP(BC$1&amp;"|"&amp;TEXT($C183,"yyyymmdd"), RRPS_ALL[Key], RRPS_ALL[Mid Yield], "")</f>
        <v>0</v>
      </c>
      <c r="BD183" s="6">
        <f>_xlfn.XLOOKUP(BD$1&amp;"|"&amp;TEXT($C183,"yyyymmdd"), RRPS_ALL[Key], RRPS_ALL[Dirty Mid], "")</f>
        <v>0</v>
      </c>
      <c r="BE183" s="6">
        <f>_xlfn.XLOOKUP(BE$1&amp;"|"&amp;TEXT($C183,"yyyymmdd"), RRPS_ALL[Key], RRPS_ALL[Clean Price Mid], "")</f>
        <v>0</v>
      </c>
      <c r="BF183">
        <v>2.5000000000000001E-3</v>
      </c>
      <c r="BG183" s="5">
        <v>44713</v>
      </c>
      <c r="BH183" s="6">
        <f t="shared" si="21"/>
        <v>7.5022817158503194</v>
      </c>
      <c r="BI183" s="7">
        <f>_xlfn.XLOOKUP(BI$1&amp;"|"&amp;TEXT($C183,"yyyymmdd"), RRPS_ALL[Key], RRPS_ALL[Yield to Maturity], "")</f>
        <v>-0.322181</v>
      </c>
      <c r="BJ183" s="6">
        <f>_xlfn.XLOOKUP(BJ$1&amp;"|"&amp;TEXT($C183,"yyyymmdd"), RRPS_ALL[Key], RRPS_ALL[Mid Price], "")</f>
        <v>114.24423299999999</v>
      </c>
      <c r="BK183" s="6">
        <f>_xlfn.XLOOKUP(BK$1&amp;"|"&amp;TEXT($C183,"yyyymmdd"), RRPS_ALL[Key], RRPS_ALL[Mid Yield], "")</f>
        <v>-0.347217</v>
      </c>
      <c r="BL183" s="6">
        <f>_xlfn.XLOOKUP(BL$1&amp;"|"&amp;TEXT($C183,"yyyymmdd"), RRPS_ALL[Key], RRPS_ALL[Dirty Mid], "")</f>
        <v>0</v>
      </c>
      <c r="BM183" s="6">
        <f>_xlfn.XLOOKUP(BM$1&amp;"|"&amp;TEXT($C183,"yyyymmdd"), RRPS_ALL[Key], RRPS_ALL[Clean Price Mid], "")</f>
        <v>0</v>
      </c>
      <c r="BN183" s="6">
        <v>0.01</v>
      </c>
      <c r="BO183" s="5">
        <v>45809</v>
      </c>
      <c r="BP183" s="6">
        <f t="shared" si="25"/>
        <v>10.50239561943874</v>
      </c>
      <c r="BQ183" s="7" t="str">
        <f>_xlfn.XLOOKUP(BQ$1&amp;"|"&amp;TEXT($C183,"yyyymmdd"), RRPS_ALL[Key], RRPS_ALL[Yield to Maturity], "")</f>
        <v/>
      </c>
      <c r="BR183" s="6" t="str">
        <f>_xlfn.XLOOKUP(BR$1&amp;"|"&amp;TEXT($C183,"yyyymmdd"), RRPS_ALL[Key], RRPS_ALL[Mid Price], "")</f>
        <v/>
      </c>
      <c r="BS183" s="6" t="str">
        <f>_xlfn.XLOOKUP(BS$1&amp;"|"&amp;TEXT($C183,"yyyymmdd"), RRPS_ALL[Key], RRPS_ALL[Mid Yield], "")</f>
        <v/>
      </c>
      <c r="BT183" s="6" t="str">
        <f>_xlfn.XLOOKUP(BT$1&amp;"|"&amp;TEXT($C183,"yyyymmdd"), RRPS_ALL[Key], RRPS_ALL[Dirty Mid], "")</f>
        <v/>
      </c>
      <c r="BU183" s="6" t="str">
        <f>_xlfn.XLOOKUP(BU$1&amp;"|"&amp;TEXT($C183,"yyyymmdd"), RRPS_ALL[Key], RRPS_ALL[Clean Price Mid], "")</f>
        <v/>
      </c>
      <c r="BV183" s="6"/>
      <c r="BW183" s="6"/>
      <c r="BX183" s="6"/>
      <c r="BY183" s="7" t="str">
        <f>_xlfn.XLOOKUP(BY$1&amp;"|"&amp;TEXT($C183,"yyyymmdd"), RRPS_ALL[Key], RRPS_ALL[Yield to Maturity], "")</f>
        <v/>
      </c>
      <c r="BZ183" s="6" t="str">
        <f>_xlfn.XLOOKUP(BZ$1&amp;"|"&amp;TEXT($C183,"yyyymmdd"), RRPS_ALL[Key], RRPS_ALL[Mid Price], "")</f>
        <v/>
      </c>
      <c r="CA183" s="6" t="str">
        <f>_xlfn.XLOOKUP(CA$1&amp;"|"&amp;TEXT($C183,"yyyymmdd"), RRPS_ALL[Key], RRPS_ALL[Mid Yield], "")</f>
        <v/>
      </c>
      <c r="CB183" s="6" t="str">
        <f>_xlfn.XLOOKUP(CB$1&amp;"|"&amp;TEXT($C183,"yyyymmdd"), RRPS_ALL[Key], RRPS_ALL[Dirty Mid], "")</f>
        <v/>
      </c>
      <c r="CC183" s="6" t="str">
        <f>_xlfn.XLOOKUP(CC$1&amp;"|"&amp;TEXT($C183,"yyyymmdd"), RRPS_ALL[Key], RRPS_ALL[Clean Price Mid], "")</f>
        <v/>
      </c>
      <c r="CD183" s="6"/>
      <c r="CE183" s="6"/>
      <c r="CF183" s="6"/>
      <c r="CG183" s="7" t="str">
        <f>_xlfn.XLOOKUP(CG$1&amp;"|"&amp;TEXT($C183,"yyyymmdd"), RRPS_ALL[Key], RRPS_ALL[Yield to Maturity], "")</f>
        <v/>
      </c>
      <c r="CH183" s="6" t="str">
        <f>_xlfn.XLOOKUP(CH$1&amp;"|"&amp;TEXT($C183,"yyyymmdd"), RRPS_ALL[Key], RRPS_ALL[Mid Price], "")</f>
        <v/>
      </c>
      <c r="CI183" s="6" t="str">
        <f>_xlfn.XLOOKUP(CI$1&amp;"|"&amp;TEXT($C183,"yyyymmdd"), RRPS_ALL[Key], RRPS_ALL[Mid Yield], "")</f>
        <v/>
      </c>
      <c r="CJ183" s="6" t="str">
        <f>_xlfn.XLOOKUP(CJ$1&amp;"|"&amp;TEXT($C183,"yyyymmdd"), RRPS_ALL[Key], RRPS_ALL[Dirty Mid], "")</f>
        <v/>
      </c>
      <c r="CK183" s="6" t="str">
        <f>_xlfn.XLOOKUP(CK$1&amp;"|"&amp;TEXT($C183,"yyyymmdd"), RRPS_ALL[Key], RRPS_ALL[Clean Price Mid], "")</f>
        <v/>
      </c>
      <c r="CL183" s="6"/>
      <c r="CM183" s="6"/>
      <c r="CN183" s="6"/>
      <c r="CO183" s="7" t="str">
        <f>_xlfn.XLOOKUP(CO$1&amp;"|"&amp;TEXT($C183,"yyyymmdd"), RRPS_ALL[Key], RRPS_ALL[Yield to Maturity], "")</f>
        <v/>
      </c>
      <c r="CP183" s="6" t="str">
        <f>_xlfn.XLOOKUP(CP$1&amp;"|"&amp;TEXT($C183,"yyyymmdd"), RRPS_ALL[Key], RRPS_ALL[Mid Price], "")</f>
        <v/>
      </c>
      <c r="CQ183" s="6" t="str">
        <f>_xlfn.XLOOKUP(CQ$1&amp;"|"&amp;TEXT($C183,"yyyymmdd"), RRPS_ALL[Key], RRPS_ALL[Mid Yield], "")</f>
        <v/>
      </c>
      <c r="CR183" s="6" t="str">
        <f>_xlfn.XLOOKUP(CR$1&amp;"|"&amp;TEXT($C183,"yyyymmdd"), RRPS_ALL[Key], RRPS_ALL[Dirty Mid], "")</f>
        <v/>
      </c>
      <c r="CS183" s="6" t="str">
        <f>_xlfn.XLOOKUP(CS$1&amp;"|"&amp;TEXT($C183,"yyyymmdd"), RRPS_ALL[Key], RRPS_ALL[Clean Price Mid], "")</f>
        <v/>
      </c>
      <c r="CT183" s="6"/>
      <c r="CU183" s="6"/>
      <c r="CV183" s="6"/>
      <c r="CW183" s="7" t="str">
        <f>_xlfn.XLOOKUP(CW$1&amp;"|"&amp;TEXT($C183,"yyyymmdd"), RRPS_ALL[Key], RRPS_ALL[Yield to Maturity], "")</f>
        <v/>
      </c>
      <c r="CX183" s="6" t="str">
        <f>_xlfn.XLOOKUP(CX$1&amp;"|"&amp;TEXT($C183,"yyyymmdd"), RRPS_ALL[Key], RRPS_ALL[Mid Price], "")</f>
        <v/>
      </c>
      <c r="CY183" s="6" t="str">
        <f>_xlfn.XLOOKUP(CY$1&amp;"|"&amp;TEXT($C183,"yyyymmdd"), RRPS_ALL[Key], RRPS_ALL[Mid Yield], "")</f>
        <v/>
      </c>
      <c r="CZ183" s="6" t="str">
        <f>_xlfn.XLOOKUP(CZ$1&amp;"|"&amp;TEXT($C183,"yyyymmdd"), RRPS_ALL[Key], RRPS_ALL[Dirty Mid], "")</f>
        <v/>
      </c>
      <c r="DA183" s="6" t="str">
        <f>_xlfn.XLOOKUP(DA$1&amp;"|"&amp;TEXT($C183,"yyyymmdd"), RRPS_ALL[Key], RRPS_ALL[Clean Price Mid], "")</f>
        <v/>
      </c>
    </row>
    <row r="184" spans="1:105" x14ac:dyDescent="0.2">
      <c r="A184">
        <v>2014</v>
      </c>
      <c r="B184">
        <v>12</v>
      </c>
      <c r="C184" s="5">
        <f t="shared" si="18"/>
        <v>42004</v>
      </c>
      <c r="D184" s="6">
        <v>-0.75</v>
      </c>
      <c r="E184" s="7" t="str">
        <f>_xlfn.XLOOKUP(E$1&amp;"|"&amp;TEXT($C184,"yyyymmdd"), RRPS_ALL[Key], RRPS_ALL[Yield to Maturity], "")</f>
        <v/>
      </c>
      <c r="F184" s="6" t="str">
        <f>_xlfn.XLOOKUP(F$1&amp;"|"&amp;TEXT($C184,"yyyymmdd"), RRPS_ALL[Key], RRPS_ALL[Mid Price], "")</f>
        <v/>
      </c>
      <c r="G184" s="6" t="str">
        <f>_xlfn.XLOOKUP(G$1&amp;"|"&amp;TEXT($C184,"yyyymmdd"), RRPS_ALL[Key], RRPS_ALL[Mid Yield], "")</f>
        <v/>
      </c>
      <c r="H184" s="6" t="str">
        <f>_xlfn.XLOOKUP(H$1&amp;"|"&amp;TEXT($C184,"yyyymmdd"), RRPS_ALL[Key], RRPS_ALL[Dirty Mid], "")</f>
        <v/>
      </c>
      <c r="I184" s="6" t="str">
        <f>_xlfn.XLOOKUP(I$1&amp;"|"&amp;TEXT($C184,"yyyymmdd"), RRPS_ALL[Key], RRPS_ALL[Clean Price Mid], "")</f>
        <v/>
      </c>
      <c r="J184" s="6"/>
      <c r="K184" s="6"/>
      <c r="L184" s="6"/>
      <c r="M184" s="7">
        <f>_xlfn.XLOOKUP(M$1&amp;"|"&amp;TEXT($C184,"yyyymmdd"), RRPS_ALL[Key], RRPS_ALL[Yield to Maturity], "")</f>
        <v>0.66</v>
      </c>
      <c r="N184" s="6">
        <f>_xlfn.XLOOKUP(N$1&amp;"|"&amp;TEXT($C184,"yyyymmdd"), RRPS_ALL[Key], RRPS_ALL[Mid Price], "")</f>
        <v>163.78200000000001</v>
      </c>
      <c r="O184" s="6">
        <f>_xlfn.XLOOKUP(O$1&amp;"|"&amp;TEXT($C184,"yyyymmdd"), RRPS_ALL[Key], RRPS_ALL[Mid Yield], "")</f>
        <v>0.64200000000000002</v>
      </c>
      <c r="P184" s="6">
        <f>_xlfn.XLOOKUP(P$1&amp;"|"&amp;TEXT($C184,"yyyymmdd"), RRPS_ALL[Key], RRPS_ALL[Dirty Mid], "")</f>
        <v>0</v>
      </c>
      <c r="Q184" s="6">
        <f>_xlfn.XLOOKUP(Q$1&amp;"|"&amp;TEXT($C184,"yyyymmdd"), RRPS_ALL[Key], RRPS_ALL[Clean Price Mid], "")</f>
        <v>0</v>
      </c>
      <c r="R184" s="6">
        <v>0.04</v>
      </c>
      <c r="S184" s="5">
        <v>44166</v>
      </c>
      <c r="T184" s="6">
        <f t="shared" si="23"/>
        <v>5.9186546734454444</v>
      </c>
      <c r="U184" s="7">
        <f>_xlfn.XLOOKUP(U$1&amp;"|"&amp;TEXT($C184,"yyyymmdd"), RRPS_ALL[Key], RRPS_ALL[Yield to Maturity], "")</f>
        <v>-8.1337999999999994E-2</v>
      </c>
      <c r="V184" s="6">
        <f>_xlfn.XLOOKUP(V$1&amp;"|"&amp;TEXT($C184,"yyyymmdd"), RRPS_ALL[Key], RRPS_ALL[Mid Price], "")</f>
        <v>184.131</v>
      </c>
      <c r="W184" s="6">
        <f>_xlfn.XLOOKUP(W$1&amp;"|"&amp;TEXT($C184,"yyyymmdd"), RRPS_ALL[Key], RRPS_ALL[Mid Yield], "")</f>
        <v>-0.10434599999999999</v>
      </c>
      <c r="X184" s="6">
        <f>_xlfn.XLOOKUP(X$1&amp;"|"&amp;TEXT($C184,"yyyymmdd"), RRPS_ALL[Key], RRPS_ALL[Dirty Mid], "")</f>
        <v>0</v>
      </c>
      <c r="Y184" s="6">
        <f>_xlfn.XLOOKUP(Y$1&amp;"|"&amp;TEXT($C184,"yyyymmdd"), RRPS_ALL[Key], RRPS_ALL[Clean Price Mid], "")</f>
        <v>0</v>
      </c>
      <c r="Z184" s="6">
        <v>3.5000000000000003E-2</v>
      </c>
      <c r="AA184" s="5">
        <v>47088</v>
      </c>
      <c r="AB184" s="6">
        <f t="shared" si="16"/>
        <v>13.91859828435846</v>
      </c>
      <c r="AC184" s="7">
        <f>_xlfn.XLOOKUP(AC$1&amp;"|"&amp;TEXT($C184,"yyyymmdd"), RRPS_ALL[Key], RRPS_ALL[Yield to Maturity], "")</f>
        <v>4.7440999999999997E-2</v>
      </c>
      <c r="AD184" s="6">
        <f>_xlfn.XLOOKUP(AD$1&amp;"|"&amp;TEXT($C184,"yyyymmdd"), RRPS_ALL[Key], RRPS_ALL[Mid Price], "")</f>
        <v>126.209</v>
      </c>
      <c r="AE184" s="6">
        <f>_xlfn.XLOOKUP(AE$1&amp;"|"&amp;TEXT($C184,"yyyymmdd"), RRPS_ALL[Key], RRPS_ALL[Mid Yield], "")</f>
        <v>3.813E-3</v>
      </c>
      <c r="AF184" s="6">
        <f>_xlfn.XLOOKUP(AF$1&amp;"|"&amp;TEXT($C184,"yyyymmdd"), RRPS_ALL[Key], RRPS_ALL[Dirty Mid], "")</f>
        <v>0.40438844443999999</v>
      </c>
      <c r="AG184" s="6">
        <f>_xlfn.XLOOKUP(AG$1&amp;"|"&amp;TEXT($C184,"yyyymmdd"), RRPS_ALL[Key], RRPS_ALL[Clean Price Mid], "")</f>
        <v>0.90555600000000003</v>
      </c>
      <c r="AH184" s="6">
        <v>3.5000000000000003E-2</v>
      </c>
      <c r="AI184" s="5">
        <v>42339</v>
      </c>
      <c r="AJ184" s="6">
        <f t="shared" si="22"/>
        <v>0.9178082191780822</v>
      </c>
      <c r="AK184" s="7" t="str">
        <f>_xlfn.XLOOKUP(AK$1&amp;"|"&amp;TEXT($C184,"yyyymmdd"), RRPS_ALL[Key], RRPS_ALL[Yield to Maturity], "")</f>
        <v/>
      </c>
      <c r="AL184" s="6" t="str">
        <f>_xlfn.XLOOKUP(AL$1&amp;"|"&amp;TEXT($C184,"yyyymmdd"), RRPS_ALL[Key], RRPS_ALL[Mid Price], "")</f>
        <v/>
      </c>
      <c r="AM184" s="6" t="str">
        <f>_xlfn.XLOOKUP(AM$1&amp;"|"&amp;TEXT($C184,"yyyymmdd"), RRPS_ALL[Key], RRPS_ALL[Mid Yield], "")</f>
        <v/>
      </c>
      <c r="AN184" s="6" t="str">
        <f>_xlfn.XLOOKUP(AN$1&amp;"|"&amp;TEXT($C184,"yyyymmdd"), RRPS_ALL[Key], RRPS_ALL[Dirty Mid], "")</f>
        <v/>
      </c>
      <c r="AO184" s="6" t="str">
        <f>_xlfn.XLOOKUP(AO$1&amp;"|"&amp;TEXT($C184,"yyyymmdd"), RRPS_ALL[Key], RRPS_ALL[Clean Price Mid], "")</f>
        <v/>
      </c>
      <c r="AP184" s="6"/>
      <c r="AQ184" s="6"/>
      <c r="AR184" s="6"/>
      <c r="AS184" s="7">
        <f>_xlfn.XLOOKUP(AS$1&amp;"|"&amp;TEXT($C184,"yyyymmdd"), RRPS_ALL[Key], RRPS_ALL[Yield to Maturity], "")</f>
        <v>-0.33615899999999999</v>
      </c>
      <c r="AT184" s="6">
        <f>_xlfn.XLOOKUP(AT$1&amp;"|"&amp;TEXT($C184,"yyyymmdd"), RRPS_ALL[Key], RRPS_ALL[Mid Price], "")</f>
        <v>105.60653600000001</v>
      </c>
      <c r="AU184" s="6">
        <f>_xlfn.XLOOKUP(AU$1&amp;"|"&amp;TEXT($C184,"yyyymmdd"), RRPS_ALL[Key], RRPS_ALL[Mid Yield], "")</f>
        <v>-0.36116900000000002</v>
      </c>
      <c r="AV184" s="6">
        <f>_xlfn.XLOOKUP(AV$1&amp;"|"&amp;TEXT($C184,"yyyymmdd"), RRPS_ALL[Key], RRPS_ALL[Dirty Mid], "")</f>
        <v>0</v>
      </c>
      <c r="AW184" s="6">
        <f>_xlfn.XLOOKUP(AW$1&amp;"|"&amp;TEXT($C184,"yyyymmdd"), RRPS_ALL[Key], RRPS_ALL[Clean Price Mid], "")</f>
        <v>0</v>
      </c>
      <c r="AX184" s="6">
        <v>5.0000000000000001E-3</v>
      </c>
      <c r="AY184" s="5">
        <v>42887</v>
      </c>
      <c r="AZ184" s="6">
        <f t="shared" si="24"/>
        <v>2.4175222450376452</v>
      </c>
      <c r="BA184" s="7">
        <f>_xlfn.XLOOKUP(BA$1&amp;"|"&amp;TEXT($C184,"yyyymmdd"), RRPS_ALL[Key], RRPS_ALL[Yield to Maturity], "")</f>
        <v>-0.26716400000000001</v>
      </c>
      <c r="BB184" s="6">
        <f>_xlfn.XLOOKUP(BB$1&amp;"|"&amp;TEXT($C184,"yyyymmdd"), RRPS_ALL[Key], RRPS_ALL[Mid Price], "")</f>
        <v>104.782059</v>
      </c>
      <c r="BC184" s="6">
        <f>_xlfn.XLOOKUP(BC$1&amp;"|"&amp;TEXT($C184,"yyyymmdd"), RRPS_ALL[Key], RRPS_ALL[Mid Yield], "")</f>
        <v>0</v>
      </c>
      <c r="BD184" s="6">
        <f>_xlfn.XLOOKUP(BD$1&amp;"|"&amp;TEXT($C184,"yyyymmdd"), RRPS_ALL[Key], RRPS_ALL[Dirty Mid], "")</f>
        <v>0</v>
      </c>
      <c r="BE184" s="6">
        <f>_xlfn.XLOOKUP(BE$1&amp;"|"&amp;TEXT($C184,"yyyymmdd"), RRPS_ALL[Key], RRPS_ALL[Clean Price Mid], "")</f>
        <v>0</v>
      </c>
      <c r="BF184">
        <v>2.5000000000000001E-3</v>
      </c>
      <c r="BG184" s="5">
        <v>44713</v>
      </c>
      <c r="BH184" s="6">
        <f t="shared" si="21"/>
        <v>7.4174018862184363</v>
      </c>
      <c r="BI184" s="7">
        <f>_xlfn.XLOOKUP(BI$1&amp;"|"&amp;TEXT($C184,"yyyymmdd"), RRPS_ALL[Key], RRPS_ALL[Yield to Maturity], "")</f>
        <v>-0.14205000000000001</v>
      </c>
      <c r="BJ184" s="6">
        <f>_xlfn.XLOOKUP(BJ$1&amp;"|"&amp;TEXT($C184,"yyyymmdd"), RRPS_ALL[Key], RRPS_ALL[Mid Price], "")</f>
        <v>111.983527</v>
      </c>
      <c r="BK184" s="6">
        <f>_xlfn.XLOOKUP(BK$1&amp;"|"&amp;TEXT($C184,"yyyymmdd"), RRPS_ALL[Key], RRPS_ALL[Mid Yield], "")</f>
        <v>-0.16708500000000001</v>
      </c>
      <c r="BL184" s="6">
        <f>_xlfn.XLOOKUP(BL$1&amp;"|"&amp;TEXT($C184,"yyyymmdd"), RRPS_ALL[Key], RRPS_ALL[Dirty Mid], "")</f>
        <v>0</v>
      </c>
      <c r="BM184" s="6">
        <f>_xlfn.XLOOKUP(BM$1&amp;"|"&amp;TEXT($C184,"yyyymmdd"), RRPS_ALL[Key], RRPS_ALL[Clean Price Mid], "")</f>
        <v>0</v>
      </c>
      <c r="BN184" s="6">
        <v>0.01</v>
      </c>
      <c r="BO184" s="5">
        <v>45809</v>
      </c>
      <c r="BP184" s="6">
        <f t="shared" si="25"/>
        <v>10.417522245037645</v>
      </c>
      <c r="BQ184" s="7" t="str">
        <f>_xlfn.XLOOKUP(BQ$1&amp;"|"&amp;TEXT($C184,"yyyymmdd"), RRPS_ALL[Key], RRPS_ALL[Yield to Maturity], "")</f>
        <v/>
      </c>
      <c r="BR184" s="6" t="str">
        <f>_xlfn.XLOOKUP(BR$1&amp;"|"&amp;TEXT($C184,"yyyymmdd"), RRPS_ALL[Key], RRPS_ALL[Mid Price], "")</f>
        <v/>
      </c>
      <c r="BS184" s="6" t="str">
        <f>_xlfn.XLOOKUP(BS$1&amp;"|"&amp;TEXT($C184,"yyyymmdd"), RRPS_ALL[Key], RRPS_ALL[Mid Yield], "")</f>
        <v/>
      </c>
      <c r="BT184" s="6" t="str">
        <f>_xlfn.XLOOKUP(BT$1&amp;"|"&amp;TEXT($C184,"yyyymmdd"), RRPS_ALL[Key], RRPS_ALL[Dirty Mid], "")</f>
        <v/>
      </c>
      <c r="BU184" s="6" t="str">
        <f>_xlfn.XLOOKUP(BU$1&amp;"|"&amp;TEXT($C184,"yyyymmdd"), RRPS_ALL[Key], RRPS_ALL[Clean Price Mid], "")</f>
        <v/>
      </c>
      <c r="BV184" s="6"/>
      <c r="BW184" s="6"/>
      <c r="BX184" s="6"/>
      <c r="BY184" s="7" t="str">
        <f>_xlfn.XLOOKUP(BY$1&amp;"|"&amp;TEXT($C184,"yyyymmdd"), RRPS_ALL[Key], RRPS_ALL[Yield to Maturity], "")</f>
        <v/>
      </c>
      <c r="BZ184" s="6" t="str">
        <f>_xlfn.XLOOKUP(BZ$1&amp;"|"&amp;TEXT($C184,"yyyymmdd"), RRPS_ALL[Key], RRPS_ALL[Mid Price], "")</f>
        <v/>
      </c>
      <c r="CA184" s="6" t="str">
        <f>_xlfn.XLOOKUP(CA$1&amp;"|"&amp;TEXT($C184,"yyyymmdd"), RRPS_ALL[Key], RRPS_ALL[Mid Yield], "")</f>
        <v/>
      </c>
      <c r="CB184" s="6" t="str">
        <f>_xlfn.XLOOKUP(CB$1&amp;"|"&amp;TEXT($C184,"yyyymmdd"), RRPS_ALL[Key], RRPS_ALL[Dirty Mid], "")</f>
        <v/>
      </c>
      <c r="CC184" s="6" t="str">
        <f>_xlfn.XLOOKUP(CC$1&amp;"|"&amp;TEXT($C184,"yyyymmdd"), RRPS_ALL[Key], RRPS_ALL[Clean Price Mid], "")</f>
        <v/>
      </c>
      <c r="CD184" s="6"/>
      <c r="CE184" s="6"/>
      <c r="CF184" s="6"/>
      <c r="CG184" s="7" t="str">
        <f>_xlfn.XLOOKUP(CG$1&amp;"|"&amp;TEXT($C184,"yyyymmdd"), RRPS_ALL[Key], RRPS_ALL[Yield to Maturity], "")</f>
        <v/>
      </c>
      <c r="CH184" s="6" t="str">
        <f>_xlfn.XLOOKUP(CH$1&amp;"|"&amp;TEXT($C184,"yyyymmdd"), RRPS_ALL[Key], RRPS_ALL[Mid Price], "")</f>
        <v/>
      </c>
      <c r="CI184" s="6" t="str">
        <f>_xlfn.XLOOKUP(CI$1&amp;"|"&amp;TEXT($C184,"yyyymmdd"), RRPS_ALL[Key], RRPS_ALL[Mid Yield], "")</f>
        <v/>
      </c>
      <c r="CJ184" s="6" t="str">
        <f>_xlfn.XLOOKUP(CJ$1&amp;"|"&amp;TEXT($C184,"yyyymmdd"), RRPS_ALL[Key], RRPS_ALL[Dirty Mid], "")</f>
        <v/>
      </c>
      <c r="CK184" s="6" t="str">
        <f>_xlfn.XLOOKUP(CK$1&amp;"|"&amp;TEXT($C184,"yyyymmdd"), RRPS_ALL[Key], RRPS_ALL[Clean Price Mid], "")</f>
        <v/>
      </c>
      <c r="CL184" s="6"/>
      <c r="CM184" s="6"/>
      <c r="CN184" s="6"/>
      <c r="CO184" s="7" t="str">
        <f>_xlfn.XLOOKUP(CO$1&amp;"|"&amp;TEXT($C184,"yyyymmdd"), RRPS_ALL[Key], RRPS_ALL[Yield to Maturity], "")</f>
        <v/>
      </c>
      <c r="CP184" s="6" t="str">
        <f>_xlfn.XLOOKUP(CP$1&amp;"|"&amp;TEXT($C184,"yyyymmdd"), RRPS_ALL[Key], RRPS_ALL[Mid Price], "")</f>
        <v/>
      </c>
      <c r="CQ184" s="6" t="str">
        <f>_xlfn.XLOOKUP(CQ$1&amp;"|"&amp;TEXT($C184,"yyyymmdd"), RRPS_ALL[Key], RRPS_ALL[Mid Yield], "")</f>
        <v/>
      </c>
      <c r="CR184" s="6" t="str">
        <f>_xlfn.XLOOKUP(CR$1&amp;"|"&amp;TEXT($C184,"yyyymmdd"), RRPS_ALL[Key], RRPS_ALL[Dirty Mid], "")</f>
        <v/>
      </c>
      <c r="CS184" s="6" t="str">
        <f>_xlfn.XLOOKUP(CS$1&amp;"|"&amp;TEXT($C184,"yyyymmdd"), RRPS_ALL[Key], RRPS_ALL[Clean Price Mid], "")</f>
        <v/>
      </c>
      <c r="CT184" s="6"/>
      <c r="CU184" s="6"/>
      <c r="CV184" s="6"/>
      <c r="CW184" s="7" t="str">
        <f>_xlfn.XLOOKUP(CW$1&amp;"|"&amp;TEXT($C184,"yyyymmdd"), RRPS_ALL[Key], RRPS_ALL[Yield to Maturity], "")</f>
        <v/>
      </c>
      <c r="CX184" s="6" t="str">
        <f>_xlfn.XLOOKUP(CX$1&amp;"|"&amp;TEXT($C184,"yyyymmdd"), RRPS_ALL[Key], RRPS_ALL[Mid Price], "")</f>
        <v/>
      </c>
      <c r="CY184" s="6" t="str">
        <f>_xlfn.XLOOKUP(CY$1&amp;"|"&amp;TEXT($C184,"yyyymmdd"), RRPS_ALL[Key], RRPS_ALL[Mid Yield], "")</f>
        <v/>
      </c>
      <c r="CZ184" s="6" t="str">
        <f>_xlfn.XLOOKUP(CZ$1&amp;"|"&amp;TEXT($C184,"yyyymmdd"), RRPS_ALL[Key], RRPS_ALL[Dirty Mid], "")</f>
        <v/>
      </c>
      <c r="DA184" s="6" t="str">
        <f>_xlfn.XLOOKUP(DA$1&amp;"|"&amp;TEXT($C184,"yyyymmdd"), RRPS_ALL[Key], RRPS_ALL[Clean Price Mid], "")</f>
        <v/>
      </c>
    </row>
    <row r="185" spans="1:105" x14ac:dyDescent="0.2">
      <c r="A185">
        <v>2015</v>
      </c>
      <c r="B185">
        <v>1</v>
      </c>
      <c r="C185" s="5">
        <f t="shared" si="18"/>
        <v>42035</v>
      </c>
      <c r="D185" s="6">
        <v>-0.75</v>
      </c>
      <c r="E185" s="7" t="str">
        <f>_xlfn.XLOOKUP(E$1&amp;"|"&amp;TEXT($C185,"yyyymmdd"), RRPS_ALL[Key], RRPS_ALL[Yield to Maturity], "")</f>
        <v/>
      </c>
      <c r="F185" s="6" t="str">
        <f>_xlfn.XLOOKUP(F$1&amp;"|"&amp;TEXT($C185,"yyyymmdd"), RRPS_ALL[Key], RRPS_ALL[Mid Price], "")</f>
        <v/>
      </c>
      <c r="G185" s="6" t="str">
        <f>_xlfn.XLOOKUP(G$1&amp;"|"&amp;TEXT($C185,"yyyymmdd"), RRPS_ALL[Key], RRPS_ALL[Mid Yield], "")</f>
        <v/>
      </c>
      <c r="H185" s="6" t="str">
        <f>_xlfn.XLOOKUP(H$1&amp;"|"&amp;TEXT($C185,"yyyymmdd"), RRPS_ALL[Key], RRPS_ALL[Dirty Mid], "")</f>
        <v/>
      </c>
      <c r="I185" s="6" t="str">
        <f>_xlfn.XLOOKUP(I$1&amp;"|"&amp;TEXT($C185,"yyyymmdd"), RRPS_ALL[Key], RRPS_ALL[Clean Price Mid], "")</f>
        <v/>
      </c>
      <c r="J185" s="6"/>
      <c r="K185" s="6"/>
      <c r="L185" s="6"/>
      <c r="M185" s="7">
        <f>_xlfn.XLOOKUP(M$1&amp;"|"&amp;TEXT($C185,"yyyymmdd"), RRPS_ALL[Key], RRPS_ALL[Yield to Maturity], "")</f>
        <v>0.80100000000000005</v>
      </c>
      <c r="N185" s="6">
        <f>_xlfn.XLOOKUP(N$1&amp;"|"&amp;TEXT($C185,"yyyymmdd"), RRPS_ALL[Key], RRPS_ALL[Mid Price], "")</f>
        <v>162.58199999999999</v>
      </c>
      <c r="O185" s="6">
        <f>_xlfn.XLOOKUP(O$1&amp;"|"&amp;TEXT($C185,"yyyymmdd"), RRPS_ALL[Key], RRPS_ALL[Mid Yield], "")</f>
        <v>0.78400000000000003</v>
      </c>
      <c r="P185" s="6">
        <f>_xlfn.XLOOKUP(P$1&amp;"|"&amp;TEXT($C185,"yyyymmdd"), RRPS_ALL[Key], RRPS_ALL[Dirty Mid], "")</f>
        <v>0</v>
      </c>
      <c r="Q185" s="6">
        <f>_xlfn.XLOOKUP(Q$1&amp;"|"&amp;TEXT($C185,"yyyymmdd"), RRPS_ALL[Key], RRPS_ALL[Clean Price Mid], "")</f>
        <v>0</v>
      </c>
      <c r="R185" s="6">
        <v>0.04</v>
      </c>
      <c r="S185" s="5">
        <v>44166</v>
      </c>
      <c r="T185" s="6">
        <f t="shared" si="23"/>
        <v>5.8330291970802923</v>
      </c>
      <c r="U185" s="7">
        <f>_xlfn.XLOOKUP(U$1&amp;"|"&amp;TEXT($C185,"yyyymmdd"), RRPS_ALL[Key], RRPS_ALL[Yield to Maturity], "")</f>
        <v>-0.34820200000000001</v>
      </c>
      <c r="V185" s="6">
        <f>_xlfn.XLOOKUP(V$1&amp;"|"&amp;TEXT($C185,"yyyymmdd"), RRPS_ALL[Key], RRPS_ALL[Mid Price], "")</f>
        <v>189.9</v>
      </c>
      <c r="W185" s="6">
        <f>_xlfn.XLOOKUP(W$1&amp;"|"&amp;TEXT($C185,"yyyymmdd"), RRPS_ALL[Key], RRPS_ALL[Mid Yield], "")</f>
        <v>-0.37048700000000001</v>
      </c>
      <c r="X185" s="6">
        <f>_xlfn.XLOOKUP(X$1&amp;"|"&amp;TEXT($C185,"yyyymmdd"), RRPS_ALL[Key], RRPS_ALL[Dirty Mid], "")</f>
        <v>0</v>
      </c>
      <c r="Y185" s="6">
        <f>_xlfn.XLOOKUP(Y$1&amp;"|"&amp;TEXT($C185,"yyyymmdd"), RRPS_ALL[Key], RRPS_ALL[Clean Price Mid], "")</f>
        <v>0</v>
      </c>
      <c r="Z185" s="6">
        <v>3.5000000000000003E-2</v>
      </c>
      <c r="AA185" s="5">
        <v>47088</v>
      </c>
      <c r="AB185" s="6">
        <f t="shared" si="16"/>
        <v>13.833007430582715</v>
      </c>
      <c r="AC185" s="7">
        <f>_xlfn.XLOOKUP(AC$1&amp;"|"&amp;TEXT($C185,"yyyymmdd"), RRPS_ALL[Key], RRPS_ALL[Yield to Maturity], "")</f>
        <v>7.1600999999999998E-2</v>
      </c>
      <c r="AD185" s="6">
        <f>_xlfn.XLOOKUP(AD$1&amp;"|"&amp;TEXT($C185,"yyyymmdd"), RRPS_ALL[Key], RRPS_ALL[Mid Price], "")</f>
        <v>126.024</v>
      </c>
      <c r="AE185" s="6">
        <f>_xlfn.XLOOKUP(AE$1&amp;"|"&amp;TEXT($C185,"yyyymmdd"), RRPS_ALL[Key], RRPS_ALL[Mid Yield], "")</f>
        <v>2.3917999999999998E-2</v>
      </c>
      <c r="AF185" s="6">
        <f>_xlfn.XLOOKUP(AF$1&amp;"|"&amp;TEXT($C185,"yyyymmdd"), RRPS_ALL[Key], RRPS_ALL[Dirty Mid], "")</f>
        <v>0.73840277777999996</v>
      </c>
      <c r="AG185" s="6">
        <f>_xlfn.XLOOKUP(AG$1&amp;"|"&amp;TEXT($C185,"yyyymmdd"), RRPS_ALL[Key], RRPS_ALL[Clean Price Mid], "")</f>
        <v>0.82777800000000001</v>
      </c>
      <c r="AH185" s="6">
        <v>3.5000000000000003E-2</v>
      </c>
      <c r="AI185" s="5">
        <v>42339</v>
      </c>
      <c r="AJ185" s="6">
        <f t="shared" si="22"/>
        <v>0.83287671232876714</v>
      </c>
      <c r="AK185" s="7" t="str">
        <f>_xlfn.XLOOKUP(AK$1&amp;"|"&amp;TEXT($C185,"yyyymmdd"), RRPS_ALL[Key], RRPS_ALL[Yield to Maturity], "")</f>
        <v/>
      </c>
      <c r="AL185" s="6" t="str">
        <f>_xlfn.XLOOKUP(AL$1&amp;"|"&amp;TEXT($C185,"yyyymmdd"), RRPS_ALL[Key], RRPS_ALL[Mid Price], "")</f>
        <v/>
      </c>
      <c r="AM185" s="6" t="str">
        <f>_xlfn.XLOOKUP(AM$1&amp;"|"&amp;TEXT($C185,"yyyymmdd"), RRPS_ALL[Key], RRPS_ALL[Mid Yield], "")</f>
        <v/>
      </c>
      <c r="AN185" s="6" t="str">
        <f>_xlfn.XLOOKUP(AN$1&amp;"|"&amp;TEXT($C185,"yyyymmdd"), RRPS_ALL[Key], RRPS_ALL[Dirty Mid], "")</f>
        <v/>
      </c>
      <c r="AO185" s="6" t="str">
        <f>_xlfn.XLOOKUP(AO$1&amp;"|"&amp;TEXT($C185,"yyyymmdd"), RRPS_ALL[Key], RRPS_ALL[Clean Price Mid], "")</f>
        <v/>
      </c>
      <c r="AP185" s="6"/>
      <c r="AQ185" s="6"/>
      <c r="AR185" s="6"/>
      <c r="AS185" s="7">
        <f>_xlfn.XLOOKUP(AS$1&amp;"|"&amp;TEXT($C185,"yyyymmdd"), RRPS_ALL[Key], RRPS_ALL[Yield to Maturity], "")</f>
        <v>-0.53037999999999996</v>
      </c>
      <c r="AT185" s="6">
        <f>_xlfn.XLOOKUP(AT$1&amp;"|"&amp;TEXT($C185,"yyyymmdd"), RRPS_ALL[Key], RRPS_ALL[Mid Price], "")</f>
        <v>106.158935</v>
      </c>
      <c r="AU185" s="6">
        <f>_xlfn.XLOOKUP(AU$1&amp;"|"&amp;TEXT($C185,"yyyymmdd"), RRPS_ALL[Key], RRPS_ALL[Mid Yield], "")</f>
        <v>-0.55539000000000005</v>
      </c>
      <c r="AV185" s="6">
        <f>_xlfn.XLOOKUP(AV$1&amp;"|"&amp;TEXT($C185,"yyyymmdd"), RRPS_ALL[Key], RRPS_ALL[Dirty Mid], "")</f>
        <v>0</v>
      </c>
      <c r="AW185" s="6">
        <f>_xlfn.XLOOKUP(AW$1&amp;"|"&amp;TEXT($C185,"yyyymmdd"), RRPS_ALL[Key], RRPS_ALL[Clean Price Mid], "")</f>
        <v>0</v>
      </c>
      <c r="AX185" s="6">
        <v>5.0000000000000001E-3</v>
      </c>
      <c r="AY185" s="5">
        <v>42887</v>
      </c>
      <c r="AZ185" s="6">
        <f t="shared" si="24"/>
        <v>2.332116788321168</v>
      </c>
      <c r="BA185" s="7">
        <f>_xlfn.XLOOKUP(BA$1&amp;"|"&amp;TEXT($C185,"yyyymmdd"), RRPS_ALL[Key], RRPS_ALL[Yield to Maturity], "")</f>
        <v>-0.45901399999999998</v>
      </c>
      <c r="BB185" s="6">
        <f>_xlfn.XLOOKUP(BB$1&amp;"|"&amp;TEXT($C185,"yyyymmdd"), RRPS_ALL[Key], RRPS_ALL[Mid Price], "")</f>
        <v>106.35830900000001</v>
      </c>
      <c r="BC185" s="6">
        <f>_xlfn.XLOOKUP(BC$1&amp;"|"&amp;TEXT($C185,"yyyymmdd"), RRPS_ALL[Key], RRPS_ALL[Mid Yield], "")</f>
        <v>0</v>
      </c>
      <c r="BD185" s="6">
        <f>_xlfn.XLOOKUP(BD$1&amp;"|"&amp;TEXT($C185,"yyyymmdd"), RRPS_ALL[Key], RRPS_ALL[Dirty Mid], "")</f>
        <v>0</v>
      </c>
      <c r="BE185" s="6">
        <f>_xlfn.XLOOKUP(BE$1&amp;"|"&amp;TEXT($C185,"yyyymmdd"), RRPS_ALL[Key], RRPS_ALL[Clean Price Mid], "")</f>
        <v>0</v>
      </c>
      <c r="BF185">
        <v>2.5000000000000001E-3</v>
      </c>
      <c r="BG185" s="5">
        <v>44713</v>
      </c>
      <c r="BH185" s="6">
        <f t="shared" si="21"/>
        <v>7.3319644079397674</v>
      </c>
      <c r="BI185" s="7">
        <f>_xlfn.XLOOKUP(BI$1&amp;"|"&amp;TEXT($C185,"yyyymmdd"), RRPS_ALL[Key], RRPS_ALL[Yield to Maturity], "")</f>
        <v>-0.41693200000000002</v>
      </c>
      <c r="BJ185" s="6">
        <f>_xlfn.XLOOKUP(BJ$1&amp;"|"&amp;TEXT($C185,"yyyymmdd"), RRPS_ALL[Key], RRPS_ALL[Mid Price], "")</f>
        <v>115.14234999999999</v>
      </c>
      <c r="BK185" s="6">
        <f>_xlfn.XLOOKUP(BK$1&amp;"|"&amp;TEXT($C185,"yyyymmdd"), RRPS_ALL[Key], RRPS_ALL[Mid Yield], "")</f>
        <v>-0.441967</v>
      </c>
      <c r="BL185" s="6">
        <f>_xlfn.XLOOKUP(BL$1&amp;"|"&amp;TEXT($C185,"yyyymmdd"), RRPS_ALL[Key], RRPS_ALL[Dirty Mid], "")</f>
        <v>0</v>
      </c>
      <c r="BM185" s="6">
        <f>_xlfn.XLOOKUP(BM$1&amp;"|"&amp;TEXT($C185,"yyyymmdd"), RRPS_ALL[Key], RRPS_ALL[Clean Price Mid], "")</f>
        <v>0</v>
      </c>
      <c r="BN185" s="6">
        <v>0.01</v>
      </c>
      <c r="BO185" s="5">
        <v>45809</v>
      </c>
      <c r="BP185" s="6">
        <f t="shared" si="25"/>
        <v>10.332005973120957</v>
      </c>
      <c r="BQ185" s="7" t="str">
        <f>_xlfn.XLOOKUP(BQ$1&amp;"|"&amp;TEXT($C185,"yyyymmdd"), RRPS_ALL[Key], RRPS_ALL[Yield to Maturity], "")</f>
        <v/>
      </c>
      <c r="BR185" s="6" t="str">
        <f>_xlfn.XLOOKUP(BR$1&amp;"|"&amp;TEXT($C185,"yyyymmdd"), RRPS_ALL[Key], RRPS_ALL[Mid Price], "")</f>
        <v/>
      </c>
      <c r="BS185" s="6" t="str">
        <f>_xlfn.XLOOKUP(BS$1&amp;"|"&amp;TEXT($C185,"yyyymmdd"), RRPS_ALL[Key], RRPS_ALL[Mid Yield], "")</f>
        <v/>
      </c>
      <c r="BT185" s="6" t="str">
        <f>_xlfn.XLOOKUP(BT$1&amp;"|"&amp;TEXT($C185,"yyyymmdd"), RRPS_ALL[Key], RRPS_ALL[Dirty Mid], "")</f>
        <v/>
      </c>
      <c r="BU185" s="6" t="str">
        <f>_xlfn.XLOOKUP(BU$1&amp;"|"&amp;TEXT($C185,"yyyymmdd"), RRPS_ALL[Key], RRPS_ALL[Clean Price Mid], "")</f>
        <v/>
      </c>
      <c r="BV185" s="6"/>
      <c r="BW185" s="6"/>
      <c r="BX185" s="6"/>
      <c r="BY185" s="7" t="str">
        <f>_xlfn.XLOOKUP(BY$1&amp;"|"&amp;TEXT($C185,"yyyymmdd"), RRPS_ALL[Key], RRPS_ALL[Yield to Maturity], "")</f>
        <v/>
      </c>
      <c r="BZ185" s="6" t="str">
        <f>_xlfn.XLOOKUP(BZ$1&amp;"|"&amp;TEXT($C185,"yyyymmdd"), RRPS_ALL[Key], RRPS_ALL[Mid Price], "")</f>
        <v/>
      </c>
      <c r="CA185" s="6" t="str">
        <f>_xlfn.XLOOKUP(CA$1&amp;"|"&amp;TEXT($C185,"yyyymmdd"), RRPS_ALL[Key], RRPS_ALL[Mid Yield], "")</f>
        <v/>
      </c>
      <c r="CB185" s="6" t="str">
        <f>_xlfn.XLOOKUP(CB$1&amp;"|"&amp;TEXT($C185,"yyyymmdd"), RRPS_ALL[Key], RRPS_ALL[Dirty Mid], "")</f>
        <v/>
      </c>
      <c r="CC185" s="6" t="str">
        <f>_xlfn.XLOOKUP(CC$1&amp;"|"&amp;TEXT($C185,"yyyymmdd"), RRPS_ALL[Key], RRPS_ALL[Clean Price Mid], "")</f>
        <v/>
      </c>
      <c r="CD185" s="6"/>
      <c r="CE185" s="6"/>
      <c r="CF185" s="6"/>
      <c r="CG185" s="7" t="str">
        <f>_xlfn.XLOOKUP(CG$1&amp;"|"&amp;TEXT($C185,"yyyymmdd"), RRPS_ALL[Key], RRPS_ALL[Yield to Maturity], "")</f>
        <v/>
      </c>
      <c r="CH185" s="6" t="str">
        <f>_xlfn.XLOOKUP(CH$1&amp;"|"&amp;TEXT($C185,"yyyymmdd"), RRPS_ALL[Key], RRPS_ALL[Mid Price], "")</f>
        <v/>
      </c>
      <c r="CI185" s="6" t="str">
        <f>_xlfn.XLOOKUP(CI$1&amp;"|"&amp;TEXT($C185,"yyyymmdd"), RRPS_ALL[Key], RRPS_ALL[Mid Yield], "")</f>
        <v/>
      </c>
      <c r="CJ185" s="6" t="str">
        <f>_xlfn.XLOOKUP(CJ$1&amp;"|"&amp;TEXT($C185,"yyyymmdd"), RRPS_ALL[Key], RRPS_ALL[Dirty Mid], "")</f>
        <v/>
      </c>
      <c r="CK185" s="6" t="str">
        <f>_xlfn.XLOOKUP(CK$1&amp;"|"&amp;TEXT($C185,"yyyymmdd"), RRPS_ALL[Key], RRPS_ALL[Clean Price Mid], "")</f>
        <v/>
      </c>
      <c r="CL185" s="6"/>
      <c r="CM185" s="6"/>
      <c r="CN185" s="6"/>
      <c r="CO185" s="7" t="str">
        <f>_xlfn.XLOOKUP(CO$1&amp;"|"&amp;TEXT($C185,"yyyymmdd"), RRPS_ALL[Key], RRPS_ALL[Yield to Maturity], "")</f>
        <v/>
      </c>
      <c r="CP185" s="6" t="str">
        <f>_xlfn.XLOOKUP(CP$1&amp;"|"&amp;TEXT($C185,"yyyymmdd"), RRPS_ALL[Key], RRPS_ALL[Mid Price], "")</f>
        <v/>
      </c>
      <c r="CQ185" s="6" t="str">
        <f>_xlfn.XLOOKUP(CQ$1&amp;"|"&amp;TEXT($C185,"yyyymmdd"), RRPS_ALL[Key], RRPS_ALL[Mid Yield], "")</f>
        <v/>
      </c>
      <c r="CR185" s="6" t="str">
        <f>_xlfn.XLOOKUP(CR$1&amp;"|"&amp;TEXT($C185,"yyyymmdd"), RRPS_ALL[Key], RRPS_ALL[Dirty Mid], "")</f>
        <v/>
      </c>
      <c r="CS185" s="6" t="str">
        <f>_xlfn.XLOOKUP(CS$1&amp;"|"&amp;TEXT($C185,"yyyymmdd"), RRPS_ALL[Key], RRPS_ALL[Clean Price Mid], "")</f>
        <v/>
      </c>
      <c r="CT185" s="6"/>
      <c r="CU185" s="6"/>
      <c r="CV185" s="6"/>
      <c r="CW185" s="7" t="str">
        <f>_xlfn.XLOOKUP(CW$1&amp;"|"&amp;TEXT($C185,"yyyymmdd"), RRPS_ALL[Key], RRPS_ALL[Yield to Maturity], "")</f>
        <v/>
      </c>
      <c r="CX185" s="6" t="str">
        <f>_xlfn.XLOOKUP(CX$1&amp;"|"&amp;TEXT($C185,"yyyymmdd"), RRPS_ALL[Key], RRPS_ALL[Mid Price], "")</f>
        <v/>
      </c>
      <c r="CY185" s="6" t="str">
        <f>_xlfn.XLOOKUP(CY$1&amp;"|"&amp;TEXT($C185,"yyyymmdd"), RRPS_ALL[Key], RRPS_ALL[Mid Yield], "")</f>
        <v/>
      </c>
      <c r="CZ185" s="6" t="str">
        <f>_xlfn.XLOOKUP(CZ$1&amp;"|"&amp;TEXT($C185,"yyyymmdd"), RRPS_ALL[Key], RRPS_ALL[Dirty Mid], "")</f>
        <v/>
      </c>
      <c r="DA185" s="6" t="str">
        <f>_xlfn.XLOOKUP(DA$1&amp;"|"&amp;TEXT($C185,"yyyymmdd"), RRPS_ALL[Key], RRPS_ALL[Clean Price Mid], "")</f>
        <v/>
      </c>
    </row>
    <row r="186" spans="1:105" x14ac:dyDescent="0.2">
      <c r="A186">
        <v>2015</v>
      </c>
      <c r="B186">
        <v>2</v>
      </c>
      <c r="C186" s="5">
        <f t="shared" si="18"/>
        <v>42063</v>
      </c>
      <c r="D186" s="6">
        <v>-0.85</v>
      </c>
      <c r="E186" s="7" t="str">
        <f>_xlfn.XLOOKUP(E$1&amp;"|"&amp;TEXT($C186,"yyyymmdd"), RRPS_ALL[Key], RRPS_ALL[Yield to Maturity], "")</f>
        <v/>
      </c>
      <c r="F186" s="6" t="str">
        <f>_xlfn.XLOOKUP(F$1&amp;"|"&amp;TEXT($C186,"yyyymmdd"), RRPS_ALL[Key], RRPS_ALL[Mid Price], "")</f>
        <v/>
      </c>
      <c r="G186" s="6" t="str">
        <f>_xlfn.XLOOKUP(G$1&amp;"|"&amp;TEXT($C186,"yyyymmdd"), RRPS_ALL[Key], RRPS_ALL[Mid Yield], "")</f>
        <v/>
      </c>
      <c r="H186" s="6" t="str">
        <f>_xlfn.XLOOKUP(H$1&amp;"|"&amp;TEXT($C186,"yyyymmdd"), RRPS_ALL[Key], RRPS_ALL[Dirty Mid], "")</f>
        <v/>
      </c>
      <c r="I186" s="6" t="str">
        <f>_xlfn.XLOOKUP(I$1&amp;"|"&amp;TEXT($C186,"yyyymmdd"), RRPS_ALL[Key], RRPS_ALL[Clean Price Mid], "")</f>
        <v/>
      </c>
      <c r="J186" s="6"/>
      <c r="K186" s="6"/>
      <c r="L186" s="6"/>
      <c r="M186" s="7">
        <f>_xlfn.XLOOKUP(M$1&amp;"|"&amp;TEXT($C186,"yyyymmdd"), RRPS_ALL[Key], RRPS_ALL[Yield to Maturity], "")</f>
        <v>1.23</v>
      </c>
      <c r="N186" s="6">
        <f>_xlfn.XLOOKUP(N$1&amp;"|"&amp;TEXT($C186,"yyyymmdd"), RRPS_ALL[Key], RRPS_ALL[Mid Price], "")</f>
        <v>156.84100000000001</v>
      </c>
      <c r="O186" s="6">
        <f>_xlfn.XLOOKUP(O$1&amp;"|"&amp;TEXT($C186,"yyyymmdd"), RRPS_ALL[Key], RRPS_ALL[Mid Yield], "")</f>
        <v>1.212</v>
      </c>
      <c r="P186" s="6">
        <f>_xlfn.XLOOKUP(P$1&amp;"|"&amp;TEXT($C186,"yyyymmdd"), RRPS_ALL[Key], RRPS_ALL[Dirty Mid], "")</f>
        <v>0</v>
      </c>
      <c r="Q186" s="6">
        <f>_xlfn.XLOOKUP(Q$1&amp;"|"&amp;TEXT($C186,"yyyymmdd"), RRPS_ALL[Key], RRPS_ALL[Clean Price Mid], "")</f>
        <v>0</v>
      </c>
      <c r="R186" s="6">
        <v>0.04</v>
      </c>
      <c r="S186" s="5">
        <v>44166</v>
      </c>
      <c r="T186" s="6">
        <f t="shared" si="23"/>
        <v>5.7563868613138691</v>
      </c>
      <c r="U186" s="7">
        <f>_xlfn.XLOOKUP(U$1&amp;"|"&amp;TEXT($C186,"yyyymmdd"), RRPS_ALL[Key], RRPS_ALL[Yield to Maturity], "")</f>
        <v>-0.428784</v>
      </c>
      <c r="V186" s="6">
        <f>_xlfn.XLOOKUP(V$1&amp;"|"&amp;TEXT($C186,"yyyymmdd"), RRPS_ALL[Key], RRPS_ALL[Mid Price], "")</f>
        <v>191.375</v>
      </c>
      <c r="W186" s="6">
        <f>_xlfn.XLOOKUP(W$1&amp;"|"&amp;TEXT($C186,"yyyymmdd"), RRPS_ALL[Key], RRPS_ALL[Mid Yield], "")</f>
        <v>-0.45097399999999999</v>
      </c>
      <c r="X186" s="6">
        <f>_xlfn.XLOOKUP(X$1&amp;"|"&amp;TEXT($C186,"yyyymmdd"), RRPS_ALL[Key], RRPS_ALL[Dirty Mid], "")</f>
        <v>0</v>
      </c>
      <c r="Y186" s="6">
        <f>_xlfn.XLOOKUP(Y$1&amp;"|"&amp;TEXT($C186,"yyyymmdd"), RRPS_ALL[Key], RRPS_ALL[Clean Price Mid], "")</f>
        <v>0</v>
      </c>
      <c r="Z186" s="6">
        <v>3.5000000000000003E-2</v>
      </c>
      <c r="AA186" s="5">
        <v>47088</v>
      </c>
      <c r="AB186" s="6">
        <f t="shared" si="16"/>
        <v>13.756355103637075</v>
      </c>
      <c r="AC186" s="7">
        <f>_xlfn.XLOOKUP(AC$1&amp;"|"&amp;TEXT($C186,"yyyymmdd"), RRPS_ALL[Key], RRPS_ALL[Yield to Maturity], "")</f>
        <v>-0.10344100000000001</v>
      </c>
      <c r="AD186" s="6">
        <f>_xlfn.XLOOKUP(AD$1&amp;"|"&amp;TEXT($C186,"yyyymmdd"), RRPS_ALL[Key], RRPS_ALL[Mid Price], "")</f>
        <v>125.896</v>
      </c>
      <c r="AE186" s="6">
        <f>_xlfn.XLOOKUP(AE$1&amp;"|"&amp;TEXT($C186,"yyyymmdd"), RRPS_ALL[Key], RRPS_ALL[Mid Yield], "")</f>
        <v>-0.15627099999999999</v>
      </c>
      <c r="AF186" s="6">
        <f>_xlfn.XLOOKUP(AF$1&amp;"|"&amp;TEXT($C186,"yyyymmdd"), RRPS_ALL[Key], RRPS_ALL[Dirty Mid], "")</f>
        <v>1.0961863888900001</v>
      </c>
      <c r="AG186" s="6">
        <f>_xlfn.XLOOKUP(AG$1&amp;"|"&amp;TEXT($C186,"yyyymmdd"), RRPS_ALL[Key], RRPS_ALL[Clean Price Mid], "")</f>
        <v>0.74444399999999999</v>
      </c>
      <c r="AH186" s="6">
        <v>3.5000000000000003E-2</v>
      </c>
      <c r="AI186" s="5">
        <v>42339</v>
      </c>
      <c r="AJ186" s="6">
        <f t="shared" si="22"/>
        <v>0.75616438356164384</v>
      </c>
      <c r="AK186" s="7" t="str">
        <f>_xlfn.XLOOKUP(AK$1&amp;"|"&amp;TEXT($C186,"yyyymmdd"), RRPS_ALL[Key], RRPS_ALL[Yield to Maturity], "")</f>
        <v/>
      </c>
      <c r="AL186" s="6" t="str">
        <f>_xlfn.XLOOKUP(AL$1&amp;"|"&amp;TEXT($C186,"yyyymmdd"), RRPS_ALL[Key], RRPS_ALL[Mid Price], "")</f>
        <v/>
      </c>
      <c r="AM186" s="6" t="str">
        <f>_xlfn.XLOOKUP(AM$1&amp;"|"&amp;TEXT($C186,"yyyymmdd"), RRPS_ALL[Key], RRPS_ALL[Mid Yield], "")</f>
        <v/>
      </c>
      <c r="AN186" s="6" t="str">
        <f>_xlfn.XLOOKUP(AN$1&amp;"|"&amp;TEXT($C186,"yyyymmdd"), RRPS_ALL[Key], RRPS_ALL[Dirty Mid], "")</f>
        <v/>
      </c>
      <c r="AO186" s="6" t="str">
        <f>_xlfn.XLOOKUP(AO$1&amp;"|"&amp;TEXT($C186,"yyyymmdd"), RRPS_ALL[Key], RRPS_ALL[Clean Price Mid], "")</f>
        <v/>
      </c>
      <c r="AP186" s="6"/>
      <c r="AQ186" s="6"/>
      <c r="AR186" s="6"/>
      <c r="AS186" s="7">
        <f>_xlfn.XLOOKUP(AS$1&amp;"|"&amp;TEXT($C186,"yyyymmdd"), RRPS_ALL[Key], RRPS_ALL[Yield to Maturity], "")</f>
        <v>-0.71307900000000002</v>
      </c>
      <c r="AT186" s="6">
        <f>_xlfn.XLOOKUP(AT$1&amp;"|"&amp;TEXT($C186,"yyyymmdd"), RRPS_ALL[Key], RRPS_ALL[Mid Price], "")</f>
        <v>106.55106000000001</v>
      </c>
      <c r="AU186" s="6">
        <f>_xlfn.XLOOKUP(AU$1&amp;"|"&amp;TEXT($C186,"yyyymmdd"), RRPS_ALL[Key], RRPS_ALL[Mid Yield], "")</f>
        <v>-0.738089</v>
      </c>
      <c r="AV186" s="6">
        <f>_xlfn.XLOOKUP(AV$1&amp;"|"&amp;TEXT($C186,"yyyymmdd"), RRPS_ALL[Key], RRPS_ALL[Dirty Mid], "")</f>
        <v>0</v>
      </c>
      <c r="AW186" s="6">
        <f>_xlfn.XLOOKUP(AW$1&amp;"|"&amp;TEXT($C186,"yyyymmdd"), RRPS_ALL[Key], RRPS_ALL[Clean Price Mid], "")</f>
        <v>0</v>
      </c>
      <c r="AX186" s="6">
        <v>5.0000000000000001E-3</v>
      </c>
      <c r="AY186" s="5">
        <v>42887</v>
      </c>
      <c r="AZ186" s="6">
        <f t="shared" si="24"/>
        <v>2.2554744525547448</v>
      </c>
      <c r="BA186" s="7">
        <f>_xlfn.XLOOKUP(BA$1&amp;"|"&amp;TEXT($C186,"yyyymmdd"), RRPS_ALL[Key], RRPS_ALL[Yield to Maturity], "")</f>
        <v>-0.63322299999999998</v>
      </c>
      <c r="BB186" s="6">
        <f>_xlfn.XLOOKUP(BB$1&amp;"|"&amp;TEXT($C186,"yyyymmdd"), RRPS_ALL[Key], RRPS_ALL[Mid Price], "")</f>
        <v>107.689874</v>
      </c>
      <c r="BC186" s="6">
        <f>_xlfn.XLOOKUP(BC$1&amp;"|"&amp;TEXT($C186,"yyyymmdd"), RRPS_ALL[Key], RRPS_ALL[Mid Yield], "")</f>
        <v>0</v>
      </c>
      <c r="BD186" s="6">
        <f>_xlfn.XLOOKUP(BD$1&amp;"|"&amp;TEXT($C186,"yyyymmdd"), RRPS_ALL[Key], RRPS_ALL[Dirty Mid], "")</f>
        <v>0</v>
      </c>
      <c r="BE186" s="6">
        <f>_xlfn.XLOOKUP(BE$1&amp;"|"&amp;TEXT($C186,"yyyymmdd"), RRPS_ALL[Key], RRPS_ALL[Clean Price Mid], "")</f>
        <v>0</v>
      </c>
      <c r="BF186">
        <v>2.5000000000000001E-3</v>
      </c>
      <c r="BG186" s="5">
        <v>44713</v>
      </c>
      <c r="BH186" s="6">
        <f t="shared" si="21"/>
        <v>7.2553045859000687</v>
      </c>
      <c r="BI186" s="7">
        <f>_xlfn.XLOOKUP(BI$1&amp;"|"&amp;TEXT($C186,"yyyymmdd"), RRPS_ALL[Key], RRPS_ALL[Yield to Maturity], "")</f>
        <v>-0.52795899999999996</v>
      </c>
      <c r="BJ186" s="6">
        <f>_xlfn.XLOOKUP(BJ$1&amp;"|"&amp;TEXT($C186,"yyyymmdd"), RRPS_ALL[Key], RRPS_ALL[Mid Price], "")</f>
        <v>116.278857</v>
      </c>
      <c r="BK186" s="6">
        <f>_xlfn.XLOOKUP(BK$1&amp;"|"&amp;TEXT($C186,"yyyymmdd"), RRPS_ALL[Key], RRPS_ALL[Mid Yield], "")</f>
        <v>-0.54798100000000005</v>
      </c>
      <c r="BL186" s="6">
        <f>_xlfn.XLOOKUP(BL$1&amp;"|"&amp;TEXT($C186,"yyyymmdd"), RRPS_ALL[Key], RRPS_ALL[Dirty Mid], "")</f>
        <v>0</v>
      </c>
      <c r="BM186" s="6">
        <f>_xlfn.XLOOKUP(BM$1&amp;"|"&amp;TEXT($C186,"yyyymmdd"), RRPS_ALL[Key], RRPS_ALL[Clean Price Mid], "")</f>
        <v>0</v>
      </c>
      <c r="BN186" s="6">
        <v>0.01</v>
      </c>
      <c r="BO186" s="5">
        <v>45809</v>
      </c>
      <c r="BP186" s="6">
        <f t="shared" si="25"/>
        <v>10.255350920856149</v>
      </c>
      <c r="BQ186" s="7">
        <f>_xlfn.XLOOKUP(BQ$1&amp;"|"&amp;TEXT($C186,"yyyymmdd"), RRPS_ALL[Key], RRPS_ALL[Yield to Maturity], "")</f>
        <v>-0.83338000000000001</v>
      </c>
      <c r="BR186" s="6">
        <f>_xlfn.XLOOKUP(BR$1&amp;"|"&amp;TEXT($C186,"yyyymmdd"), RRPS_ALL[Key], RRPS_ALL[Mid Price], "")</f>
        <v>104.433876</v>
      </c>
      <c r="BS186" s="6">
        <f>_xlfn.XLOOKUP(BS$1&amp;"|"&amp;TEXT($C186,"yyyymmdd"), RRPS_ALL[Key], RRPS_ALL[Mid Yield], "")</f>
        <v>-0.86340300000000003</v>
      </c>
      <c r="BT186" s="6">
        <f>_xlfn.XLOOKUP(BT$1&amp;"|"&amp;TEXT($C186,"yyyymmdd"), RRPS_ALL[Key], RRPS_ALL[Dirty Mid], "")</f>
        <v>0</v>
      </c>
      <c r="BU186" s="6">
        <f>_xlfn.XLOOKUP(BU$1&amp;"|"&amp;TEXT($C186,"yyyymmdd"), RRPS_ALL[Key], RRPS_ALL[Clean Price Mid], "")</f>
        <v>0</v>
      </c>
      <c r="BV186" s="6">
        <v>1.25E-3</v>
      </c>
      <c r="BW186" s="5">
        <v>43617</v>
      </c>
      <c r="BX186" s="6">
        <f t="shared" ref="BX186:BX217" si="26">YEARFRAC($C186,BW186,1)</f>
        <v>4.2552026286966047</v>
      </c>
      <c r="BY186" s="7" t="str">
        <f>_xlfn.XLOOKUP(BY$1&amp;"|"&amp;TEXT($C186,"yyyymmdd"), RRPS_ALL[Key], RRPS_ALL[Yield to Maturity], "")</f>
        <v/>
      </c>
      <c r="BZ186" s="6" t="str">
        <f>_xlfn.XLOOKUP(BZ$1&amp;"|"&amp;TEXT($C186,"yyyymmdd"), RRPS_ALL[Key], RRPS_ALL[Mid Price], "")</f>
        <v/>
      </c>
      <c r="CA186" s="6" t="str">
        <f>_xlfn.XLOOKUP(CA$1&amp;"|"&amp;TEXT($C186,"yyyymmdd"), RRPS_ALL[Key], RRPS_ALL[Mid Yield], "")</f>
        <v/>
      </c>
      <c r="CB186" s="6" t="str">
        <f>_xlfn.XLOOKUP(CB$1&amp;"|"&amp;TEXT($C186,"yyyymmdd"), RRPS_ALL[Key], RRPS_ALL[Dirty Mid], "")</f>
        <v/>
      </c>
      <c r="CC186" s="6" t="str">
        <f>_xlfn.XLOOKUP(CC$1&amp;"|"&amp;TEXT($C186,"yyyymmdd"), RRPS_ALL[Key], RRPS_ALL[Clean Price Mid], "")</f>
        <v/>
      </c>
      <c r="CD186" s="6"/>
      <c r="CE186" s="6"/>
      <c r="CF186" s="6"/>
      <c r="CG186" s="7" t="str">
        <f>_xlfn.XLOOKUP(CG$1&amp;"|"&amp;TEXT($C186,"yyyymmdd"), RRPS_ALL[Key], RRPS_ALL[Yield to Maturity], "")</f>
        <v/>
      </c>
      <c r="CH186" s="6" t="str">
        <f>_xlfn.XLOOKUP(CH$1&amp;"|"&amp;TEXT($C186,"yyyymmdd"), RRPS_ALL[Key], RRPS_ALL[Mid Price], "")</f>
        <v/>
      </c>
      <c r="CI186" s="6" t="str">
        <f>_xlfn.XLOOKUP(CI$1&amp;"|"&amp;TEXT($C186,"yyyymmdd"), RRPS_ALL[Key], RRPS_ALL[Mid Yield], "")</f>
        <v/>
      </c>
      <c r="CJ186" s="6" t="str">
        <f>_xlfn.XLOOKUP(CJ$1&amp;"|"&amp;TEXT($C186,"yyyymmdd"), RRPS_ALL[Key], RRPS_ALL[Dirty Mid], "")</f>
        <v/>
      </c>
      <c r="CK186" s="6" t="str">
        <f>_xlfn.XLOOKUP(CK$1&amp;"|"&amp;TEXT($C186,"yyyymmdd"), RRPS_ALL[Key], RRPS_ALL[Clean Price Mid], "")</f>
        <v/>
      </c>
      <c r="CL186" s="6"/>
      <c r="CM186" s="6"/>
      <c r="CN186" s="6"/>
      <c r="CO186" s="7" t="str">
        <f>_xlfn.XLOOKUP(CO$1&amp;"|"&amp;TEXT($C186,"yyyymmdd"), RRPS_ALL[Key], RRPS_ALL[Yield to Maturity], "")</f>
        <v/>
      </c>
      <c r="CP186" s="6" t="str">
        <f>_xlfn.XLOOKUP(CP$1&amp;"|"&amp;TEXT($C186,"yyyymmdd"), RRPS_ALL[Key], RRPS_ALL[Mid Price], "")</f>
        <v/>
      </c>
      <c r="CQ186" s="6" t="str">
        <f>_xlfn.XLOOKUP(CQ$1&amp;"|"&amp;TEXT($C186,"yyyymmdd"), RRPS_ALL[Key], RRPS_ALL[Mid Yield], "")</f>
        <v/>
      </c>
      <c r="CR186" s="6" t="str">
        <f>_xlfn.XLOOKUP(CR$1&amp;"|"&amp;TEXT($C186,"yyyymmdd"), RRPS_ALL[Key], RRPS_ALL[Dirty Mid], "")</f>
        <v/>
      </c>
      <c r="CS186" s="6" t="str">
        <f>_xlfn.XLOOKUP(CS$1&amp;"|"&amp;TEXT($C186,"yyyymmdd"), RRPS_ALL[Key], RRPS_ALL[Clean Price Mid], "")</f>
        <v/>
      </c>
      <c r="CT186" s="6"/>
      <c r="CU186" s="6"/>
      <c r="CV186" s="6"/>
      <c r="CW186" s="7" t="str">
        <f>_xlfn.XLOOKUP(CW$1&amp;"|"&amp;TEXT($C186,"yyyymmdd"), RRPS_ALL[Key], RRPS_ALL[Yield to Maturity], "")</f>
        <v/>
      </c>
      <c r="CX186" s="6" t="str">
        <f>_xlfn.XLOOKUP(CX$1&amp;"|"&amp;TEXT($C186,"yyyymmdd"), RRPS_ALL[Key], RRPS_ALL[Mid Price], "")</f>
        <v/>
      </c>
      <c r="CY186" s="6" t="str">
        <f>_xlfn.XLOOKUP(CY$1&amp;"|"&amp;TEXT($C186,"yyyymmdd"), RRPS_ALL[Key], RRPS_ALL[Mid Yield], "")</f>
        <v/>
      </c>
      <c r="CZ186" s="6" t="str">
        <f>_xlfn.XLOOKUP(CZ$1&amp;"|"&amp;TEXT($C186,"yyyymmdd"), RRPS_ALL[Key], RRPS_ALL[Dirty Mid], "")</f>
        <v/>
      </c>
      <c r="DA186" s="6" t="str">
        <f>_xlfn.XLOOKUP(DA$1&amp;"|"&amp;TEXT($C186,"yyyymmdd"), RRPS_ALL[Key], RRPS_ALL[Clean Price Mid], "")</f>
        <v/>
      </c>
    </row>
    <row r="187" spans="1:105" x14ac:dyDescent="0.2">
      <c r="A187">
        <v>2015</v>
      </c>
      <c r="B187">
        <v>3</v>
      </c>
      <c r="C187" s="5">
        <f t="shared" si="18"/>
        <v>42094</v>
      </c>
      <c r="D187" s="6">
        <v>-1</v>
      </c>
      <c r="E187" s="7" t="str">
        <f>_xlfn.XLOOKUP(E$1&amp;"|"&amp;TEXT($C187,"yyyymmdd"), RRPS_ALL[Key], RRPS_ALL[Yield to Maturity], "")</f>
        <v/>
      </c>
      <c r="F187" s="6" t="str">
        <f>_xlfn.XLOOKUP(F$1&amp;"|"&amp;TEXT($C187,"yyyymmdd"), RRPS_ALL[Key], RRPS_ALL[Mid Price], "")</f>
        <v/>
      </c>
      <c r="G187" s="6" t="str">
        <f>_xlfn.XLOOKUP(G$1&amp;"|"&amp;TEXT($C187,"yyyymmdd"), RRPS_ALL[Key], RRPS_ALL[Mid Yield], "")</f>
        <v/>
      </c>
      <c r="H187" s="6" t="str">
        <f>_xlfn.XLOOKUP(H$1&amp;"|"&amp;TEXT($C187,"yyyymmdd"), RRPS_ALL[Key], RRPS_ALL[Dirty Mid], "")</f>
        <v/>
      </c>
      <c r="I187" s="6" t="str">
        <f>_xlfn.XLOOKUP(I$1&amp;"|"&amp;TEXT($C187,"yyyymmdd"), RRPS_ALL[Key], RRPS_ALL[Clean Price Mid], "")</f>
        <v/>
      </c>
      <c r="J187" s="6"/>
      <c r="K187" s="6"/>
      <c r="L187" s="6"/>
      <c r="M187" s="7">
        <f>_xlfn.XLOOKUP(M$1&amp;"|"&amp;TEXT($C187,"yyyymmdd"), RRPS_ALL[Key], RRPS_ALL[Yield to Maturity], "")</f>
        <v>1.117</v>
      </c>
      <c r="N187" s="6">
        <f>_xlfn.XLOOKUP(N$1&amp;"|"&amp;TEXT($C187,"yyyymmdd"), RRPS_ALL[Key], RRPS_ALL[Mid Price], "")</f>
        <v>158.357</v>
      </c>
      <c r="O187" s="6">
        <f>_xlfn.XLOOKUP(O$1&amp;"|"&amp;TEXT($C187,"yyyymmdd"), RRPS_ALL[Key], RRPS_ALL[Mid Yield], "")</f>
        <v>1.099</v>
      </c>
      <c r="P187" s="6">
        <f>_xlfn.XLOOKUP(P$1&amp;"|"&amp;TEXT($C187,"yyyymmdd"), RRPS_ALL[Key], RRPS_ALL[Dirty Mid], "")</f>
        <v>0</v>
      </c>
      <c r="Q187" s="6">
        <f>_xlfn.XLOOKUP(Q$1&amp;"|"&amp;TEXT($C187,"yyyymmdd"), RRPS_ALL[Key], RRPS_ALL[Clean Price Mid], "")</f>
        <v>0</v>
      </c>
      <c r="R187" s="6">
        <v>0.04</v>
      </c>
      <c r="S187" s="5">
        <v>44166</v>
      </c>
      <c r="T187" s="6">
        <f t="shared" si="23"/>
        <v>5.671532846715329</v>
      </c>
      <c r="U187" s="7">
        <f>_xlfn.XLOOKUP(U$1&amp;"|"&amp;TEXT($C187,"yyyymmdd"), RRPS_ALL[Key], RRPS_ALL[Yield to Maturity], "")</f>
        <v>-1.028462</v>
      </c>
      <c r="V187" s="6">
        <f>_xlfn.XLOOKUP(V$1&amp;"|"&amp;TEXT($C187,"yyyymmdd"), RRPS_ALL[Key], RRPS_ALL[Mid Price], "")</f>
        <v>204.673</v>
      </c>
      <c r="W187" s="6">
        <f>_xlfn.XLOOKUP(W$1&amp;"|"&amp;TEXT($C187,"yyyymmdd"), RRPS_ALL[Key], RRPS_ALL[Mid Yield], "")</f>
        <v>-1.04905</v>
      </c>
      <c r="X187" s="6">
        <f>_xlfn.XLOOKUP(X$1&amp;"|"&amp;TEXT($C187,"yyyymmdd"), RRPS_ALL[Key], RRPS_ALL[Dirty Mid], "")</f>
        <v>0</v>
      </c>
      <c r="Y187" s="6">
        <f>_xlfn.XLOOKUP(Y$1&amp;"|"&amp;TEXT($C187,"yyyymmdd"), RRPS_ALL[Key], RRPS_ALL[Clean Price Mid], "")</f>
        <v>0</v>
      </c>
      <c r="Z187" s="6">
        <v>3.5000000000000003E-2</v>
      </c>
      <c r="AA187" s="5">
        <v>47088</v>
      </c>
      <c r="AB187" s="6">
        <f t="shared" si="16"/>
        <v>13.671490027375832</v>
      </c>
      <c r="AC187" s="7">
        <f>_xlfn.XLOOKUP(AC$1&amp;"|"&amp;TEXT($C187,"yyyymmdd"), RRPS_ALL[Key], RRPS_ALL[Yield to Maturity], "")</f>
        <v>-0.73139399999999999</v>
      </c>
      <c r="AD187" s="6">
        <f>_xlfn.XLOOKUP(AD$1&amp;"|"&amp;TEXT($C187,"yyyymmdd"), RRPS_ALL[Key], RRPS_ALL[Mid Price], "")</f>
        <v>125.913</v>
      </c>
      <c r="AE187" s="6">
        <f>_xlfn.XLOOKUP(AE$1&amp;"|"&amp;TEXT($C187,"yyyymmdd"), RRPS_ALL[Key], RRPS_ALL[Mid Yield], "")</f>
        <v>-0.79009399999999996</v>
      </c>
      <c r="AF187" s="6">
        <f>_xlfn.XLOOKUP(AF$1&amp;"|"&amp;TEXT($C187,"yyyymmdd"), RRPS_ALL[Key], RRPS_ALL[Dirty Mid], "")</f>
        <v>1.4399</v>
      </c>
      <c r="AG187" s="6">
        <f>_xlfn.XLOOKUP(AG$1&amp;"|"&amp;TEXT($C187,"yyyymmdd"), RRPS_ALL[Key], RRPS_ALL[Clean Price Mid], "")</f>
        <v>0.66388899999999995</v>
      </c>
      <c r="AH187" s="6">
        <v>3.5000000000000003E-2</v>
      </c>
      <c r="AI187" s="5">
        <v>42339</v>
      </c>
      <c r="AJ187" s="6">
        <f t="shared" si="22"/>
        <v>0.67123287671232879</v>
      </c>
      <c r="AK187" s="7" t="str">
        <f>_xlfn.XLOOKUP(AK$1&amp;"|"&amp;TEXT($C187,"yyyymmdd"), RRPS_ALL[Key], RRPS_ALL[Yield to Maturity], "")</f>
        <v/>
      </c>
      <c r="AL187" s="6" t="str">
        <f>_xlfn.XLOOKUP(AL$1&amp;"|"&amp;TEXT($C187,"yyyymmdd"), RRPS_ALL[Key], RRPS_ALL[Mid Price], "")</f>
        <v/>
      </c>
      <c r="AM187" s="6" t="str">
        <f>_xlfn.XLOOKUP(AM$1&amp;"|"&amp;TEXT($C187,"yyyymmdd"), RRPS_ALL[Key], RRPS_ALL[Mid Yield], "")</f>
        <v/>
      </c>
      <c r="AN187" s="6" t="str">
        <f>_xlfn.XLOOKUP(AN$1&amp;"|"&amp;TEXT($C187,"yyyymmdd"), RRPS_ALL[Key], RRPS_ALL[Dirty Mid], "")</f>
        <v/>
      </c>
      <c r="AO187" s="6" t="str">
        <f>_xlfn.XLOOKUP(AO$1&amp;"|"&amp;TEXT($C187,"yyyymmdd"), RRPS_ALL[Key], RRPS_ALL[Clean Price Mid], "")</f>
        <v/>
      </c>
      <c r="AP187" s="6"/>
      <c r="AQ187" s="6"/>
      <c r="AR187" s="6"/>
      <c r="AS187" s="7">
        <f>_xlfn.XLOOKUP(AS$1&amp;"|"&amp;TEXT($C187,"yyyymmdd"), RRPS_ALL[Key], RRPS_ALL[Yield to Maturity], "")</f>
        <v>-1.240265</v>
      </c>
      <c r="AT187" s="6">
        <f>_xlfn.XLOOKUP(AT$1&amp;"|"&amp;TEXT($C187,"yyyymmdd"), RRPS_ALL[Key], RRPS_ALL[Mid Price], "")</f>
        <v>107.54</v>
      </c>
      <c r="AU187" s="6">
        <f>_xlfn.XLOOKUP(AU$1&amp;"|"&amp;TEXT($C187,"yyyymmdd"), RRPS_ALL[Key], RRPS_ALL[Mid Yield], "")</f>
        <v>-1.2653760000000001</v>
      </c>
      <c r="AV187" s="6">
        <f>_xlfn.XLOOKUP(AV$1&amp;"|"&amp;TEXT($C187,"yyyymmdd"), RRPS_ALL[Key], RRPS_ALL[Dirty Mid], "")</f>
        <v>0</v>
      </c>
      <c r="AW187" s="6">
        <f>_xlfn.XLOOKUP(AW$1&amp;"|"&amp;TEXT($C187,"yyyymmdd"), RRPS_ALL[Key], RRPS_ALL[Clean Price Mid], "")</f>
        <v>0</v>
      </c>
      <c r="AX187" s="6">
        <v>5.0000000000000001E-3</v>
      </c>
      <c r="AY187" s="5">
        <v>42887</v>
      </c>
      <c r="AZ187" s="6">
        <f t="shared" si="24"/>
        <v>2.1706204379562046</v>
      </c>
      <c r="BA187" s="7">
        <f>_xlfn.XLOOKUP(BA$1&amp;"|"&amp;TEXT($C187,"yyyymmdd"), RRPS_ALL[Key], RRPS_ALL[Yield to Maturity], "")</f>
        <v>-1.2269540000000001</v>
      </c>
      <c r="BB187" s="6">
        <f>_xlfn.XLOOKUP(BB$1&amp;"|"&amp;TEXT($C187,"yyyymmdd"), RRPS_ALL[Key], RRPS_ALL[Mid Price], "")</f>
        <v>112.158</v>
      </c>
      <c r="BC187" s="6">
        <f>_xlfn.XLOOKUP(BC$1&amp;"|"&amp;TEXT($C187,"yyyymmdd"), RRPS_ALL[Key], RRPS_ALL[Mid Yield], "")</f>
        <v>0</v>
      </c>
      <c r="BD187" s="6">
        <f>_xlfn.XLOOKUP(BD$1&amp;"|"&amp;TEXT($C187,"yyyymmdd"), RRPS_ALL[Key], RRPS_ALL[Dirty Mid], "")</f>
        <v>0</v>
      </c>
      <c r="BE187" s="6">
        <f>_xlfn.XLOOKUP(BE$1&amp;"|"&amp;TEXT($C187,"yyyymmdd"), RRPS_ALL[Key], RRPS_ALL[Clean Price Mid], "")</f>
        <v>0</v>
      </c>
      <c r="BF187">
        <v>2.5000000000000001E-3</v>
      </c>
      <c r="BG187" s="5">
        <v>44713</v>
      </c>
      <c r="BH187" s="6">
        <f t="shared" si="21"/>
        <v>7.1704312114989737</v>
      </c>
      <c r="BI187" s="7">
        <f>_xlfn.XLOOKUP(BI$1&amp;"|"&amp;TEXT($C187,"yyyymmdd"), RRPS_ALL[Key], RRPS_ALL[Yield to Maturity], "")</f>
        <v>-1.1373899999999999</v>
      </c>
      <c r="BJ187" s="6">
        <f>_xlfn.XLOOKUP(BJ$1&amp;"|"&amp;TEXT($C187,"yyyymmdd"), RRPS_ALL[Key], RRPS_ALL[Mid Price], "")</f>
        <v>123.17449999999999</v>
      </c>
      <c r="BK187" s="6">
        <f>_xlfn.XLOOKUP(BK$1&amp;"|"&amp;TEXT($C187,"yyyymmdd"), RRPS_ALL[Key], RRPS_ALL[Mid Yield], "")</f>
        <v>-1.1574120000000001</v>
      </c>
      <c r="BL187" s="6">
        <f>_xlfn.XLOOKUP(BL$1&amp;"|"&amp;TEXT($C187,"yyyymmdd"), RRPS_ALL[Key], RRPS_ALL[Dirty Mid], "")</f>
        <v>0</v>
      </c>
      <c r="BM187" s="6">
        <f>_xlfn.XLOOKUP(BM$1&amp;"|"&amp;TEXT($C187,"yyyymmdd"), RRPS_ALL[Key], RRPS_ALL[Clean Price Mid], "")</f>
        <v>0</v>
      </c>
      <c r="BN187" s="6">
        <v>0.01</v>
      </c>
      <c r="BO187" s="5">
        <v>45809</v>
      </c>
      <c r="BP187" s="6">
        <f t="shared" si="25"/>
        <v>10.170482827277253</v>
      </c>
      <c r="BQ187" s="7">
        <f>_xlfn.XLOOKUP(BQ$1&amp;"|"&amp;TEXT($C187,"yyyymmdd"), RRPS_ALL[Key], RRPS_ALL[Yield to Maturity], "")</f>
        <v>-1.37507</v>
      </c>
      <c r="BR187" s="6">
        <f>_xlfn.XLOOKUP(BR$1&amp;"|"&amp;TEXT($C187,"yyyymmdd"), RRPS_ALL[Key], RRPS_ALL[Mid Price], "")</f>
        <v>106.619</v>
      </c>
      <c r="BS187" s="6">
        <f>_xlfn.XLOOKUP(BS$1&amp;"|"&amp;TEXT($C187,"yyyymmdd"), RRPS_ALL[Key], RRPS_ALL[Mid Yield], "")</f>
        <v>-1.4051309999999999</v>
      </c>
      <c r="BT187" s="6">
        <f>_xlfn.XLOOKUP(BT$1&amp;"|"&amp;TEXT($C187,"yyyymmdd"), RRPS_ALL[Key], RRPS_ALL[Dirty Mid], "")</f>
        <v>0</v>
      </c>
      <c r="BU187" s="6">
        <f>_xlfn.XLOOKUP(BU$1&amp;"|"&amp;TEXT($C187,"yyyymmdd"), RRPS_ALL[Key], RRPS_ALL[Clean Price Mid], "")</f>
        <v>0</v>
      </c>
      <c r="BV187" s="6">
        <v>1.25E-3</v>
      </c>
      <c r="BW187" s="5">
        <v>43617</v>
      </c>
      <c r="BX187" s="6">
        <f t="shared" si="26"/>
        <v>4.1703176341730561</v>
      </c>
      <c r="BY187" s="7" t="str">
        <f>_xlfn.XLOOKUP(BY$1&amp;"|"&amp;TEXT($C187,"yyyymmdd"), RRPS_ALL[Key], RRPS_ALL[Yield to Maturity], "")</f>
        <v/>
      </c>
      <c r="BZ187" s="6" t="str">
        <f>_xlfn.XLOOKUP(BZ$1&amp;"|"&amp;TEXT($C187,"yyyymmdd"), RRPS_ALL[Key], RRPS_ALL[Mid Price], "")</f>
        <v/>
      </c>
      <c r="CA187" s="6" t="str">
        <f>_xlfn.XLOOKUP(CA$1&amp;"|"&amp;TEXT($C187,"yyyymmdd"), RRPS_ALL[Key], RRPS_ALL[Mid Yield], "")</f>
        <v/>
      </c>
      <c r="CB187" s="6" t="str">
        <f>_xlfn.XLOOKUP(CB$1&amp;"|"&amp;TEXT($C187,"yyyymmdd"), RRPS_ALL[Key], RRPS_ALL[Dirty Mid], "")</f>
        <v/>
      </c>
      <c r="CC187" s="6" t="str">
        <f>_xlfn.XLOOKUP(CC$1&amp;"|"&amp;TEXT($C187,"yyyymmdd"), RRPS_ALL[Key], RRPS_ALL[Clean Price Mid], "")</f>
        <v/>
      </c>
      <c r="CD187" s="6"/>
      <c r="CE187" s="6"/>
      <c r="CF187" s="6"/>
      <c r="CG187" s="7" t="str">
        <f>_xlfn.XLOOKUP(CG$1&amp;"|"&amp;TEXT($C187,"yyyymmdd"), RRPS_ALL[Key], RRPS_ALL[Yield to Maturity], "")</f>
        <v/>
      </c>
      <c r="CH187" s="6" t="str">
        <f>_xlfn.XLOOKUP(CH$1&amp;"|"&amp;TEXT($C187,"yyyymmdd"), RRPS_ALL[Key], RRPS_ALL[Mid Price], "")</f>
        <v/>
      </c>
      <c r="CI187" s="6" t="str">
        <f>_xlfn.XLOOKUP(CI$1&amp;"|"&amp;TEXT($C187,"yyyymmdd"), RRPS_ALL[Key], RRPS_ALL[Mid Yield], "")</f>
        <v/>
      </c>
      <c r="CJ187" s="6" t="str">
        <f>_xlfn.XLOOKUP(CJ$1&amp;"|"&amp;TEXT($C187,"yyyymmdd"), RRPS_ALL[Key], RRPS_ALL[Dirty Mid], "")</f>
        <v/>
      </c>
      <c r="CK187" s="6" t="str">
        <f>_xlfn.XLOOKUP(CK$1&amp;"|"&amp;TEXT($C187,"yyyymmdd"), RRPS_ALL[Key], RRPS_ALL[Clean Price Mid], "")</f>
        <v/>
      </c>
      <c r="CL187" s="6"/>
      <c r="CM187" s="6"/>
      <c r="CN187" s="6"/>
      <c r="CO187" s="7" t="str">
        <f>_xlfn.XLOOKUP(CO$1&amp;"|"&amp;TEXT($C187,"yyyymmdd"), RRPS_ALL[Key], RRPS_ALL[Yield to Maturity], "")</f>
        <v/>
      </c>
      <c r="CP187" s="6" t="str">
        <f>_xlfn.XLOOKUP(CP$1&amp;"|"&amp;TEXT($C187,"yyyymmdd"), RRPS_ALL[Key], RRPS_ALL[Mid Price], "")</f>
        <v/>
      </c>
      <c r="CQ187" s="6" t="str">
        <f>_xlfn.XLOOKUP(CQ$1&amp;"|"&amp;TEXT($C187,"yyyymmdd"), RRPS_ALL[Key], RRPS_ALL[Mid Yield], "")</f>
        <v/>
      </c>
      <c r="CR187" s="6" t="str">
        <f>_xlfn.XLOOKUP(CR$1&amp;"|"&amp;TEXT($C187,"yyyymmdd"), RRPS_ALL[Key], RRPS_ALL[Dirty Mid], "")</f>
        <v/>
      </c>
      <c r="CS187" s="6" t="str">
        <f>_xlfn.XLOOKUP(CS$1&amp;"|"&amp;TEXT($C187,"yyyymmdd"), RRPS_ALL[Key], RRPS_ALL[Clean Price Mid], "")</f>
        <v/>
      </c>
      <c r="CT187" s="6"/>
      <c r="CU187" s="6"/>
      <c r="CV187" s="6"/>
      <c r="CW187" s="7" t="str">
        <f>_xlfn.XLOOKUP(CW$1&amp;"|"&amp;TEXT($C187,"yyyymmdd"), RRPS_ALL[Key], RRPS_ALL[Yield to Maturity], "")</f>
        <v/>
      </c>
      <c r="CX187" s="6" t="str">
        <f>_xlfn.XLOOKUP(CX$1&amp;"|"&amp;TEXT($C187,"yyyymmdd"), RRPS_ALL[Key], RRPS_ALL[Mid Price], "")</f>
        <v/>
      </c>
      <c r="CY187" s="6" t="str">
        <f>_xlfn.XLOOKUP(CY$1&amp;"|"&amp;TEXT($C187,"yyyymmdd"), RRPS_ALL[Key], RRPS_ALL[Mid Yield], "")</f>
        <v/>
      </c>
      <c r="CZ187" s="6" t="str">
        <f>_xlfn.XLOOKUP(CZ$1&amp;"|"&amp;TEXT($C187,"yyyymmdd"), RRPS_ALL[Key], RRPS_ALL[Dirty Mid], "")</f>
        <v/>
      </c>
      <c r="DA187" s="6" t="str">
        <f>_xlfn.XLOOKUP(DA$1&amp;"|"&amp;TEXT($C187,"yyyymmdd"), RRPS_ALL[Key], RRPS_ALL[Clean Price Mid], "")</f>
        <v/>
      </c>
    </row>
    <row r="188" spans="1:105" x14ac:dyDescent="0.2">
      <c r="A188">
        <v>2015</v>
      </c>
      <c r="B188">
        <v>4</v>
      </c>
      <c r="C188" s="5">
        <f t="shared" si="18"/>
        <v>42124</v>
      </c>
      <c r="D188" s="6">
        <v>-1</v>
      </c>
      <c r="E188" s="7" t="str">
        <f>_xlfn.XLOOKUP(E$1&amp;"|"&amp;TEXT($C188,"yyyymmdd"), RRPS_ALL[Key], RRPS_ALL[Yield to Maturity], "")</f>
        <v/>
      </c>
      <c r="F188" s="6" t="str">
        <f>_xlfn.XLOOKUP(F$1&amp;"|"&amp;TEXT($C188,"yyyymmdd"), RRPS_ALL[Key], RRPS_ALL[Mid Price], "")</f>
        <v/>
      </c>
      <c r="G188" s="6" t="str">
        <f>_xlfn.XLOOKUP(G$1&amp;"|"&amp;TEXT($C188,"yyyymmdd"), RRPS_ALL[Key], RRPS_ALL[Mid Yield], "")</f>
        <v/>
      </c>
      <c r="H188" s="6" t="str">
        <f>_xlfn.XLOOKUP(H$1&amp;"|"&amp;TEXT($C188,"yyyymmdd"), RRPS_ALL[Key], RRPS_ALL[Dirty Mid], "")</f>
        <v/>
      </c>
      <c r="I188" s="6" t="str">
        <f>_xlfn.XLOOKUP(I$1&amp;"|"&amp;TEXT($C188,"yyyymmdd"), RRPS_ALL[Key], RRPS_ALL[Clean Price Mid], "")</f>
        <v/>
      </c>
      <c r="J188" s="6"/>
      <c r="K188" s="6"/>
      <c r="L188" s="6"/>
      <c r="M188" s="7">
        <f>_xlfn.XLOOKUP(M$1&amp;"|"&amp;TEXT($C188,"yyyymmdd"), RRPS_ALL[Key], RRPS_ALL[Yield to Maturity], "")</f>
        <v>0.95899999999999996</v>
      </c>
      <c r="N188" s="6">
        <f>_xlfn.XLOOKUP(N$1&amp;"|"&amp;TEXT($C188,"yyyymmdd"), RRPS_ALL[Key], RRPS_ALL[Mid Price], "")</f>
        <v>160.864</v>
      </c>
      <c r="O188" s="6">
        <f>_xlfn.XLOOKUP(O$1&amp;"|"&amp;TEXT($C188,"yyyymmdd"), RRPS_ALL[Key], RRPS_ALL[Mid Yield], "")</f>
        <v>0.94199999999999995</v>
      </c>
      <c r="P188" s="6">
        <f>_xlfn.XLOOKUP(P$1&amp;"|"&amp;TEXT($C188,"yyyymmdd"), RRPS_ALL[Key], RRPS_ALL[Dirty Mid], "")</f>
        <v>0</v>
      </c>
      <c r="Q188" s="6">
        <f>_xlfn.XLOOKUP(Q$1&amp;"|"&amp;TEXT($C188,"yyyymmdd"), RRPS_ALL[Key], RRPS_ALL[Clean Price Mid], "")</f>
        <v>0</v>
      </c>
      <c r="R188" s="6">
        <v>0.04</v>
      </c>
      <c r="S188" s="5">
        <v>44166</v>
      </c>
      <c r="T188" s="6">
        <f t="shared" si="23"/>
        <v>5.5894160583941606</v>
      </c>
      <c r="U188" s="7">
        <f>_xlfn.XLOOKUP(U$1&amp;"|"&amp;TEXT($C188,"yyyymmdd"), RRPS_ALL[Key], RRPS_ALL[Yield to Maturity], "")</f>
        <v>-0.96131</v>
      </c>
      <c r="V188" s="6">
        <f>_xlfn.XLOOKUP(V$1&amp;"|"&amp;TEXT($C188,"yyyymmdd"), RRPS_ALL[Key], RRPS_ALL[Mid Price], "")</f>
        <v>202.47399999999999</v>
      </c>
      <c r="W188" s="6">
        <f>_xlfn.XLOOKUP(W$1&amp;"|"&amp;TEXT($C188,"yyyymmdd"), RRPS_ALL[Key], RRPS_ALL[Mid Yield], "")</f>
        <v>-0.98227600000000004</v>
      </c>
      <c r="X188" s="6">
        <f>_xlfn.XLOOKUP(X$1&amp;"|"&amp;TEXT($C188,"yyyymmdd"), RRPS_ALL[Key], RRPS_ALL[Dirty Mid], "")</f>
        <v>0</v>
      </c>
      <c r="Y188" s="6">
        <f>_xlfn.XLOOKUP(Y$1&amp;"|"&amp;TEXT($C188,"yyyymmdd"), RRPS_ALL[Key], RRPS_ALL[Clean Price Mid], "")</f>
        <v>0</v>
      </c>
      <c r="Z188" s="6">
        <v>3.5000000000000003E-2</v>
      </c>
      <c r="AA188" s="5">
        <v>47088</v>
      </c>
      <c r="AB188" s="6">
        <f t="shared" si="16"/>
        <v>13.58936253421979</v>
      </c>
      <c r="AC188" s="7">
        <f>_xlfn.XLOOKUP(AC$1&amp;"|"&amp;TEXT($C188,"yyyymmdd"), RRPS_ALL[Key], RRPS_ALL[Yield to Maturity], "")</f>
        <v>-0.92120899999999994</v>
      </c>
      <c r="AD188" s="6">
        <f>_xlfn.XLOOKUP(AD$1&amp;"|"&amp;TEXT($C188,"yyyymmdd"), RRPS_ALL[Key], RRPS_ALL[Mid Price], "")</f>
        <v>125.571</v>
      </c>
      <c r="AE188" s="6">
        <f>_xlfn.XLOOKUP(AE$1&amp;"|"&amp;TEXT($C188,"yyyymmdd"), RRPS_ALL[Key], RRPS_ALL[Mid Yield], "")</f>
        <v>-0.989151</v>
      </c>
      <c r="AF188" s="6">
        <f>_xlfn.XLOOKUP(AF$1&amp;"|"&amp;TEXT($C188,"yyyymmdd"), RRPS_ALL[Key], RRPS_ALL[Dirty Mid], "")</f>
        <v>1.8325550833299999</v>
      </c>
      <c r="AG188" s="6">
        <f>_xlfn.XLOOKUP(AG$1&amp;"|"&amp;TEXT($C188,"yyyymmdd"), RRPS_ALL[Key], RRPS_ALL[Clean Price Mid], "")</f>
        <v>0.57222200000000001</v>
      </c>
      <c r="AH188" s="6">
        <v>3.5000000000000003E-2</v>
      </c>
      <c r="AI188" s="5">
        <v>42339</v>
      </c>
      <c r="AJ188" s="6">
        <f t="shared" si="22"/>
        <v>0.58904109589041098</v>
      </c>
      <c r="AK188" s="7" t="str">
        <f>_xlfn.XLOOKUP(AK$1&amp;"|"&amp;TEXT($C188,"yyyymmdd"), RRPS_ALL[Key], RRPS_ALL[Yield to Maturity], "")</f>
        <v/>
      </c>
      <c r="AL188" s="6" t="str">
        <f>_xlfn.XLOOKUP(AL$1&amp;"|"&amp;TEXT($C188,"yyyymmdd"), RRPS_ALL[Key], RRPS_ALL[Mid Price], "")</f>
        <v/>
      </c>
      <c r="AM188" s="6" t="str">
        <f>_xlfn.XLOOKUP(AM$1&amp;"|"&amp;TEXT($C188,"yyyymmdd"), RRPS_ALL[Key], RRPS_ALL[Mid Yield], "")</f>
        <v/>
      </c>
      <c r="AN188" s="6" t="str">
        <f>_xlfn.XLOOKUP(AN$1&amp;"|"&amp;TEXT($C188,"yyyymmdd"), RRPS_ALL[Key], RRPS_ALL[Dirty Mid], "")</f>
        <v/>
      </c>
      <c r="AO188" s="6" t="str">
        <f>_xlfn.XLOOKUP(AO$1&amp;"|"&amp;TEXT($C188,"yyyymmdd"), RRPS_ALL[Key], RRPS_ALL[Clean Price Mid], "")</f>
        <v/>
      </c>
      <c r="AP188" s="6"/>
      <c r="AQ188" s="6"/>
      <c r="AR188" s="6"/>
      <c r="AS188" s="7">
        <f>_xlfn.XLOOKUP(AS$1&amp;"|"&amp;TEXT($C188,"yyyymmdd"), RRPS_ALL[Key], RRPS_ALL[Yield to Maturity], "")</f>
        <v>-1.2856050000000001</v>
      </c>
      <c r="AT188" s="6">
        <f>_xlfn.XLOOKUP(AT$1&amp;"|"&amp;TEXT($C188,"yyyymmdd"), RRPS_ALL[Key], RRPS_ALL[Mid Price], "")</f>
        <v>107.4665</v>
      </c>
      <c r="AU188" s="6">
        <f>_xlfn.XLOOKUP(AU$1&amp;"|"&amp;TEXT($C188,"yyyymmdd"), RRPS_ALL[Key], RRPS_ALL[Mid Yield], "")</f>
        <v>-1.3107169999999999</v>
      </c>
      <c r="AV188" s="6">
        <f>_xlfn.XLOOKUP(AV$1&amp;"|"&amp;TEXT($C188,"yyyymmdd"), RRPS_ALL[Key], RRPS_ALL[Dirty Mid], "")</f>
        <v>0</v>
      </c>
      <c r="AW188" s="6">
        <f>_xlfn.XLOOKUP(AW$1&amp;"|"&amp;TEXT($C188,"yyyymmdd"), RRPS_ALL[Key], RRPS_ALL[Clean Price Mid], "")</f>
        <v>0</v>
      </c>
      <c r="AX188" s="6">
        <v>5.0000000000000001E-3</v>
      </c>
      <c r="AY188" s="5">
        <v>42887</v>
      </c>
      <c r="AZ188" s="6">
        <f t="shared" si="24"/>
        <v>2.0885036496350367</v>
      </c>
      <c r="BA188" s="7">
        <f>_xlfn.XLOOKUP(BA$1&amp;"|"&amp;TEXT($C188,"yyyymmdd"), RRPS_ALL[Key], RRPS_ALL[Yield to Maturity], "")</f>
        <v>-1.1771860000000001</v>
      </c>
      <c r="BB188" s="6">
        <f>_xlfn.XLOOKUP(BB$1&amp;"|"&amp;TEXT($C188,"yyyymmdd"), RRPS_ALL[Key], RRPS_ALL[Mid Price], "")</f>
        <v>111.6075</v>
      </c>
      <c r="BC188" s="6">
        <f>_xlfn.XLOOKUP(BC$1&amp;"|"&amp;TEXT($C188,"yyyymmdd"), RRPS_ALL[Key], RRPS_ALL[Mid Yield], "")</f>
        <v>0</v>
      </c>
      <c r="BD188" s="6">
        <f>_xlfn.XLOOKUP(BD$1&amp;"|"&amp;TEXT($C188,"yyyymmdd"), RRPS_ALL[Key], RRPS_ALL[Dirty Mid], "")</f>
        <v>0</v>
      </c>
      <c r="BE188" s="6">
        <f>_xlfn.XLOOKUP(BE$1&amp;"|"&amp;TEXT($C188,"yyyymmdd"), RRPS_ALL[Key], RRPS_ALL[Clean Price Mid], "")</f>
        <v>0</v>
      </c>
      <c r="BF188">
        <v>2.5000000000000001E-3</v>
      </c>
      <c r="BG188" s="5">
        <v>44713</v>
      </c>
      <c r="BH188" s="6">
        <f t="shared" si="21"/>
        <v>7.0882956878850099</v>
      </c>
      <c r="BI188" s="7">
        <f>_xlfn.XLOOKUP(BI$1&amp;"|"&amp;TEXT($C188,"yyyymmdd"), RRPS_ALL[Key], RRPS_ALL[Yield to Maturity], "")</f>
        <v>-1.086848</v>
      </c>
      <c r="BJ188" s="6">
        <f>_xlfn.XLOOKUP(BJ$1&amp;"|"&amp;TEXT($C188,"yyyymmdd"), RRPS_ALL[Key], RRPS_ALL[Mid Price], "")</f>
        <v>122.34050000000001</v>
      </c>
      <c r="BK188" s="6">
        <f>_xlfn.XLOOKUP(BK$1&amp;"|"&amp;TEXT($C188,"yyyymmdd"), RRPS_ALL[Key], RRPS_ALL[Mid Yield], "")</f>
        <v>-1.1068610000000001</v>
      </c>
      <c r="BL188" s="6">
        <f>_xlfn.XLOOKUP(BL$1&amp;"|"&amp;TEXT($C188,"yyyymmdd"), RRPS_ALL[Key], RRPS_ALL[Dirty Mid], "")</f>
        <v>0</v>
      </c>
      <c r="BM188" s="6">
        <f>_xlfn.XLOOKUP(BM$1&amp;"|"&amp;TEXT($C188,"yyyymmdd"), RRPS_ALL[Key], RRPS_ALL[Clean Price Mid], "")</f>
        <v>0</v>
      </c>
      <c r="BN188" s="6">
        <v>0.01</v>
      </c>
      <c r="BO188" s="5">
        <v>45809</v>
      </c>
      <c r="BP188" s="6">
        <f t="shared" si="25"/>
        <v>10.088352414136386</v>
      </c>
      <c r="BQ188" s="7">
        <f>_xlfn.XLOOKUP(BQ$1&amp;"|"&amp;TEXT($C188,"yyyymmdd"), RRPS_ALL[Key], RRPS_ALL[Yield to Maturity], "")</f>
        <v>-1.3371029999999999</v>
      </c>
      <c r="BR188" s="6">
        <f>_xlfn.XLOOKUP(BR$1&amp;"|"&amp;TEXT($C188,"yyyymmdd"), RRPS_ALL[Key], RRPS_ALL[Mid Price], "")</f>
        <v>106.3005</v>
      </c>
      <c r="BS188" s="6">
        <f>_xlfn.XLOOKUP(BS$1&amp;"|"&amp;TEXT($C188,"yyyymmdd"), RRPS_ALL[Key], RRPS_ALL[Mid Yield], "")</f>
        <v>-1.3671439999999999</v>
      </c>
      <c r="BT188" s="6">
        <f>_xlfn.XLOOKUP(BT$1&amp;"|"&amp;TEXT($C188,"yyyymmdd"), RRPS_ALL[Key], RRPS_ALL[Dirty Mid], "")</f>
        <v>0</v>
      </c>
      <c r="BU188" s="6">
        <f>_xlfn.XLOOKUP(BU$1&amp;"|"&amp;TEXT($C188,"yyyymmdd"), RRPS_ALL[Key], RRPS_ALL[Clean Price Mid], "")</f>
        <v>0</v>
      </c>
      <c r="BV188" s="6">
        <v>1.25E-3</v>
      </c>
      <c r="BW188" s="5">
        <v>43617</v>
      </c>
      <c r="BX188" s="6">
        <f t="shared" si="26"/>
        <v>4.0881708652792987</v>
      </c>
      <c r="BY188" s="7">
        <f>_xlfn.XLOOKUP(BY$1&amp;"|"&amp;TEXT($C188,"yyyymmdd"), RRPS_ALL[Key], RRPS_ALL[Yield to Maturity], "")</f>
        <v>0</v>
      </c>
      <c r="BZ188" s="6">
        <f>_xlfn.XLOOKUP(BZ$1&amp;"|"&amp;TEXT($C188,"yyyymmdd"), RRPS_ALL[Key], RRPS_ALL[Mid Price], "")</f>
        <v>0</v>
      </c>
      <c r="CA188" s="6">
        <f>_xlfn.XLOOKUP(CA$1&amp;"|"&amp;TEXT($C188,"yyyymmdd"), RRPS_ALL[Key], RRPS_ALL[Mid Yield], "")</f>
        <v>0</v>
      </c>
      <c r="CB188" s="6">
        <f>_xlfn.XLOOKUP(CB$1&amp;"|"&amp;TEXT($C188,"yyyymmdd"), RRPS_ALL[Key], RRPS_ALL[Dirty Mid], "")</f>
        <v>0</v>
      </c>
      <c r="CC188" s="6">
        <f>_xlfn.XLOOKUP(CC$1&amp;"|"&amp;TEXT($C188,"yyyymmdd"), RRPS_ALL[Key], RRPS_ALL[Clean Price Mid], "")</f>
        <v>0</v>
      </c>
      <c r="CD188" s="6">
        <v>1.25E-3</v>
      </c>
      <c r="CE188" s="5">
        <v>48366</v>
      </c>
      <c r="CF188" s="6">
        <f t="shared" ref="CF188:CF220" si="27">YEARFRAC($C188,CE188,1)</f>
        <v>17.088365019011405</v>
      </c>
      <c r="CG188" s="7" t="str">
        <f>_xlfn.XLOOKUP(CG$1&amp;"|"&amp;TEXT($C188,"yyyymmdd"), RRPS_ALL[Key], RRPS_ALL[Yield to Maturity], "")</f>
        <v/>
      </c>
      <c r="CH188" s="6" t="str">
        <f>_xlfn.XLOOKUP(CH$1&amp;"|"&amp;TEXT($C188,"yyyymmdd"), RRPS_ALL[Key], RRPS_ALL[Mid Price], "")</f>
        <v/>
      </c>
      <c r="CI188" s="6" t="str">
        <f>_xlfn.XLOOKUP(CI$1&amp;"|"&amp;TEXT($C188,"yyyymmdd"), RRPS_ALL[Key], RRPS_ALL[Mid Yield], "")</f>
        <v/>
      </c>
      <c r="CJ188" s="6" t="str">
        <f>_xlfn.XLOOKUP(CJ$1&amp;"|"&amp;TEXT($C188,"yyyymmdd"), RRPS_ALL[Key], RRPS_ALL[Dirty Mid], "")</f>
        <v/>
      </c>
      <c r="CK188" s="6" t="str">
        <f>_xlfn.XLOOKUP(CK$1&amp;"|"&amp;TEXT($C188,"yyyymmdd"), RRPS_ALL[Key], RRPS_ALL[Clean Price Mid], "")</f>
        <v/>
      </c>
      <c r="CL188" s="6"/>
      <c r="CM188" s="6"/>
      <c r="CN188" s="6"/>
      <c r="CO188" s="7" t="str">
        <f>_xlfn.XLOOKUP(CO$1&amp;"|"&amp;TEXT($C188,"yyyymmdd"), RRPS_ALL[Key], RRPS_ALL[Yield to Maturity], "")</f>
        <v/>
      </c>
      <c r="CP188" s="6" t="str">
        <f>_xlfn.XLOOKUP(CP$1&amp;"|"&amp;TEXT($C188,"yyyymmdd"), RRPS_ALL[Key], RRPS_ALL[Mid Price], "")</f>
        <v/>
      </c>
      <c r="CQ188" s="6" t="str">
        <f>_xlfn.XLOOKUP(CQ$1&amp;"|"&amp;TEXT($C188,"yyyymmdd"), RRPS_ALL[Key], RRPS_ALL[Mid Yield], "")</f>
        <v/>
      </c>
      <c r="CR188" s="6" t="str">
        <f>_xlfn.XLOOKUP(CR$1&amp;"|"&amp;TEXT($C188,"yyyymmdd"), RRPS_ALL[Key], RRPS_ALL[Dirty Mid], "")</f>
        <v/>
      </c>
      <c r="CS188" s="6" t="str">
        <f>_xlfn.XLOOKUP(CS$1&amp;"|"&amp;TEXT($C188,"yyyymmdd"), RRPS_ALL[Key], RRPS_ALL[Clean Price Mid], "")</f>
        <v/>
      </c>
      <c r="CT188" s="6"/>
      <c r="CU188" s="6"/>
      <c r="CV188" s="6"/>
      <c r="CW188" s="7" t="str">
        <f>_xlfn.XLOOKUP(CW$1&amp;"|"&amp;TEXT($C188,"yyyymmdd"), RRPS_ALL[Key], RRPS_ALL[Yield to Maturity], "")</f>
        <v/>
      </c>
      <c r="CX188" s="6" t="str">
        <f>_xlfn.XLOOKUP(CX$1&amp;"|"&amp;TEXT($C188,"yyyymmdd"), RRPS_ALL[Key], RRPS_ALL[Mid Price], "")</f>
        <v/>
      </c>
      <c r="CY188" s="6" t="str">
        <f>_xlfn.XLOOKUP(CY$1&amp;"|"&amp;TEXT($C188,"yyyymmdd"), RRPS_ALL[Key], RRPS_ALL[Mid Yield], "")</f>
        <v/>
      </c>
      <c r="CZ188" s="6" t="str">
        <f>_xlfn.XLOOKUP(CZ$1&amp;"|"&amp;TEXT($C188,"yyyymmdd"), RRPS_ALL[Key], RRPS_ALL[Dirty Mid], "")</f>
        <v/>
      </c>
      <c r="DA188" s="6" t="str">
        <f>_xlfn.XLOOKUP(DA$1&amp;"|"&amp;TEXT($C188,"yyyymmdd"), RRPS_ALL[Key], RRPS_ALL[Clean Price Mid], "")</f>
        <v/>
      </c>
    </row>
    <row r="189" spans="1:105" x14ac:dyDescent="0.2">
      <c r="A189">
        <v>2015</v>
      </c>
      <c r="B189">
        <v>5</v>
      </c>
      <c r="C189" s="5">
        <f t="shared" si="18"/>
        <v>42155</v>
      </c>
      <c r="D189" s="6">
        <v>-1</v>
      </c>
      <c r="E189" s="7" t="str">
        <f>_xlfn.XLOOKUP(E$1&amp;"|"&amp;TEXT($C189,"yyyymmdd"), RRPS_ALL[Key], RRPS_ALL[Yield to Maturity], "")</f>
        <v/>
      </c>
      <c r="F189" s="6" t="str">
        <f>_xlfn.XLOOKUP(F$1&amp;"|"&amp;TEXT($C189,"yyyymmdd"), RRPS_ALL[Key], RRPS_ALL[Mid Price], "")</f>
        <v/>
      </c>
      <c r="G189" s="6" t="str">
        <f>_xlfn.XLOOKUP(G$1&amp;"|"&amp;TEXT($C189,"yyyymmdd"), RRPS_ALL[Key], RRPS_ALL[Mid Yield], "")</f>
        <v/>
      </c>
      <c r="H189" s="6" t="str">
        <f>_xlfn.XLOOKUP(H$1&amp;"|"&amp;TEXT($C189,"yyyymmdd"), RRPS_ALL[Key], RRPS_ALL[Dirty Mid], "")</f>
        <v/>
      </c>
      <c r="I189" s="6" t="str">
        <f>_xlfn.XLOOKUP(I$1&amp;"|"&amp;TEXT($C189,"yyyymmdd"), RRPS_ALL[Key], RRPS_ALL[Clean Price Mid], "")</f>
        <v/>
      </c>
      <c r="J189" s="6"/>
      <c r="K189" s="6"/>
      <c r="L189" s="6"/>
      <c r="M189" s="7">
        <f>_xlfn.XLOOKUP(M$1&amp;"|"&amp;TEXT($C189,"yyyymmdd"), RRPS_ALL[Key], RRPS_ALL[Yield to Maturity], "")</f>
        <v>1.2929999999999999</v>
      </c>
      <c r="N189" s="6">
        <f>_xlfn.XLOOKUP(N$1&amp;"|"&amp;TEXT($C189,"yyyymmdd"), RRPS_ALL[Key], RRPS_ALL[Mid Price], "")</f>
        <v>156.37799999999999</v>
      </c>
      <c r="O189" s="6">
        <f>_xlfn.XLOOKUP(O$1&amp;"|"&amp;TEXT($C189,"yyyymmdd"), RRPS_ALL[Key], RRPS_ALL[Mid Yield], "")</f>
        <v>1.276</v>
      </c>
      <c r="P189" s="6">
        <f>_xlfn.XLOOKUP(P$1&amp;"|"&amp;TEXT($C189,"yyyymmdd"), RRPS_ALL[Key], RRPS_ALL[Dirty Mid], "")</f>
        <v>0</v>
      </c>
      <c r="Q189" s="6">
        <f>_xlfn.XLOOKUP(Q$1&amp;"|"&amp;TEXT($C189,"yyyymmdd"), RRPS_ALL[Key], RRPS_ALL[Clean Price Mid], "")</f>
        <v>0</v>
      </c>
      <c r="R189" s="6">
        <v>0.04</v>
      </c>
      <c r="S189" s="5">
        <v>44166</v>
      </c>
      <c r="T189" s="6">
        <f t="shared" si="23"/>
        <v>5.5045620437956204</v>
      </c>
      <c r="U189" s="7">
        <f>_xlfn.XLOOKUP(U$1&amp;"|"&amp;TEXT($C189,"yyyymmdd"), RRPS_ALL[Key], RRPS_ALL[Yield to Maturity], "")</f>
        <v>-0.50642900000000002</v>
      </c>
      <c r="V189" s="6">
        <f>_xlfn.XLOOKUP(V$1&amp;"|"&amp;TEXT($C189,"yyyymmdd"), RRPS_ALL[Key], RRPS_ALL[Mid Price], "")</f>
        <v>189.964</v>
      </c>
      <c r="W189" s="6">
        <f>_xlfn.XLOOKUP(W$1&amp;"|"&amp;TEXT($C189,"yyyymmdd"), RRPS_ALL[Key], RRPS_ALL[Mid Yield], "")</f>
        <v>-0.52910400000000002</v>
      </c>
      <c r="X189" s="6">
        <f>_xlfn.XLOOKUP(X$1&amp;"|"&amp;TEXT($C189,"yyyymmdd"), RRPS_ALL[Key], RRPS_ALL[Dirty Mid], "")</f>
        <v>0</v>
      </c>
      <c r="Y189" s="6">
        <f>_xlfn.XLOOKUP(Y$1&amp;"|"&amp;TEXT($C189,"yyyymmdd"), RRPS_ALL[Key], RRPS_ALL[Clean Price Mid], "")</f>
        <v>0</v>
      </c>
      <c r="Z189" s="6">
        <v>3.5000000000000003E-2</v>
      </c>
      <c r="AA189" s="5">
        <v>47088</v>
      </c>
      <c r="AB189" s="6">
        <f t="shared" ref="AB189:AB252" si="28">YEARFRAC($C189,AA189,1)</f>
        <v>13.504497457958545</v>
      </c>
      <c r="AC189" s="7">
        <f>_xlfn.XLOOKUP(AC$1&amp;"|"&amp;TEXT($C189,"yyyymmdd"), RRPS_ALL[Key], RRPS_ALL[Yield to Maturity], "")</f>
        <v>-2.5150250000000001</v>
      </c>
      <c r="AD189" s="6">
        <f>_xlfn.XLOOKUP(AD$1&amp;"|"&amp;TEXT($C189,"yyyymmdd"), RRPS_ALL[Key], RRPS_ALL[Mid Price], "")</f>
        <v>125.124</v>
      </c>
      <c r="AE189" s="6">
        <f>_xlfn.XLOOKUP(AE$1&amp;"|"&amp;TEXT($C189,"yyyymmdd"), RRPS_ALL[Key], RRPS_ALL[Mid Yield], "")</f>
        <v>-2.592041</v>
      </c>
      <c r="AF189" s="6">
        <f>_xlfn.XLOOKUP(AF$1&amp;"|"&amp;TEXT($C189,"yyyymmdd"), RRPS_ALL[Key], RRPS_ALL[Dirty Mid], "")</f>
        <v>2.13561648611</v>
      </c>
      <c r="AG189" s="6">
        <f>_xlfn.XLOOKUP(AG$1&amp;"|"&amp;TEXT($C189,"yyyymmdd"), RRPS_ALL[Key], RRPS_ALL[Clean Price Mid], "")</f>
        <v>0.497222</v>
      </c>
      <c r="AH189" s="6">
        <v>3.5000000000000003E-2</v>
      </c>
      <c r="AI189" s="5">
        <v>42339</v>
      </c>
      <c r="AJ189" s="6">
        <f t="shared" ref="AJ189:AJ195" si="29">YEARFRAC($C189,AI189,1)</f>
        <v>0.50410958904109593</v>
      </c>
      <c r="AK189" s="7" t="str">
        <f>_xlfn.XLOOKUP(AK$1&amp;"|"&amp;TEXT($C189,"yyyymmdd"), RRPS_ALL[Key], RRPS_ALL[Yield to Maturity], "")</f>
        <v/>
      </c>
      <c r="AL189" s="6" t="str">
        <f>_xlfn.XLOOKUP(AL$1&amp;"|"&amp;TEXT($C189,"yyyymmdd"), RRPS_ALL[Key], RRPS_ALL[Mid Price], "")</f>
        <v/>
      </c>
      <c r="AM189" s="6" t="str">
        <f>_xlfn.XLOOKUP(AM$1&amp;"|"&amp;TEXT($C189,"yyyymmdd"), RRPS_ALL[Key], RRPS_ALL[Mid Yield], "")</f>
        <v/>
      </c>
      <c r="AN189" s="6" t="str">
        <f>_xlfn.XLOOKUP(AN$1&amp;"|"&amp;TEXT($C189,"yyyymmdd"), RRPS_ALL[Key], RRPS_ALL[Dirty Mid], "")</f>
        <v/>
      </c>
      <c r="AO189" s="6" t="str">
        <f>_xlfn.XLOOKUP(AO$1&amp;"|"&amp;TEXT($C189,"yyyymmdd"), RRPS_ALL[Key], RRPS_ALL[Clean Price Mid], "")</f>
        <v/>
      </c>
      <c r="AP189" s="6"/>
      <c r="AQ189" s="6"/>
      <c r="AR189" s="6"/>
      <c r="AS189" s="7">
        <f>_xlfn.XLOOKUP(AS$1&amp;"|"&amp;TEXT($C189,"yyyymmdd"), RRPS_ALL[Key], RRPS_ALL[Yield to Maturity], "")</f>
        <v>-1.5640959999999999</v>
      </c>
      <c r="AT189" s="6">
        <f>_xlfn.XLOOKUP(AT$1&amp;"|"&amp;TEXT($C189,"yyyymmdd"), RRPS_ALL[Key], RRPS_ALL[Mid Price], "")</f>
        <v>107.012</v>
      </c>
      <c r="AU189" s="6">
        <f>_xlfn.XLOOKUP(AU$1&amp;"|"&amp;TEXT($C189,"yyyymmdd"), RRPS_ALL[Key], RRPS_ALL[Mid Yield], "")</f>
        <v>-1.5890299999999999</v>
      </c>
      <c r="AV189" s="6">
        <f>_xlfn.XLOOKUP(AV$1&amp;"|"&amp;TEXT($C189,"yyyymmdd"), RRPS_ALL[Key], RRPS_ALL[Dirty Mid], "")</f>
        <v>0</v>
      </c>
      <c r="AW189" s="6">
        <f>_xlfn.XLOOKUP(AW$1&amp;"|"&amp;TEXT($C189,"yyyymmdd"), RRPS_ALL[Key], RRPS_ALL[Clean Price Mid], "")</f>
        <v>0</v>
      </c>
      <c r="AX189" s="6">
        <v>5.0000000000000001E-3</v>
      </c>
      <c r="AY189" s="5">
        <v>42887</v>
      </c>
      <c r="AZ189" s="6">
        <f t="shared" si="24"/>
        <v>2.0036496350364965</v>
      </c>
      <c r="BA189" s="7">
        <f>_xlfn.XLOOKUP(BA$1&amp;"|"&amp;TEXT($C189,"yyyymmdd"), RRPS_ALL[Key], RRPS_ALL[Yield to Maturity], "")</f>
        <v>-0.94343100000000002</v>
      </c>
      <c r="BB189" s="6">
        <f>_xlfn.XLOOKUP(BB$1&amp;"|"&amp;TEXT($C189,"yyyymmdd"), RRPS_ALL[Key], RRPS_ALL[Mid Price], "")</f>
        <v>108.7415</v>
      </c>
      <c r="BC189" s="6">
        <f>_xlfn.XLOOKUP(BC$1&amp;"|"&amp;TEXT($C189,"yyyymmdd"), RRPS_ALL[Key], RRPS_ALL[Mid Yield], "")</f>
        <v>0</v>
      </c>
      <c r="BD189" s="6">
        <f>_xlfn.XLOOKUP(BD$1&amp;"|"&amp;TEXT($C189,"yyyymmdd"), RRPS_ALL[Key], RRPS_ALL[Dirty Mid], "")</f>
        <v>0</v>
      </c>
      <c r="BE189" s="6">
        <f>_xlfn.XLOOKUP(BE$1&amp;"|"&amp;TEXT($C189,"yyyymmdd"), RRPS_ALL[Key], RRPS_ALL[Clean Price Mid], "")</f>
        <v>0</v>
      </c>
      <c r="BF189">
        <v>2.5000000000000001E-3</v>
      </c>
      <c r="BG189" s="5">
        <v>44713</v>
      </c>
      <c r="BH189" s="6">
        <f t="shared" si="21"/>
        <v>7.0034223134839149</v>
      </c>
      <c r="BI189" s="7">
        <f>_xlfn.XLOOKUP(BI$1&amp;"|"&amp;TEXT($C189,"yyyymmdd"), RRPS_ALL[Key], RRPS_ALL[Yield to Maturity], "")</f>
        <v>-0.72197</v>
      </c>
      <c r="BJ189" s="6">
        <f>_xlfn.XLOOKUP(BJ$1&amp;"|"&amp;TEXT($C189,"yyyymmdd"), RRPS_ALL[Key], RRPS_ALL[Mid Price], "")</f>
        <v>116.9165</v>
      </c>
      <c r="BK189" s="6">
        <f>_xlfn.XLOOKUP(BK$1&amp;"|"&amp;TEXT($C189,"yyyymmdd"), RRPS_ALL[Key], RRPS_ALL[Mid Yield], "")</f>
        <v>-0.74200900000000003</v>
      </c>
      <c r="BL189" s="6">
        <f>_xlfn.XLOOKUP(BL$1&amp;"|"&amp;TEXT($C189,"yyyymmdd"), RRPS_ALL[Key], RRPS_ALL[Dirty Mid], "")</f>
        <v>0</v>
      </c>
      <c r="BM189" s="6">
        <f>_xlfn.XLOOKUP(BM$1&amp;"|"&amp;TEXT($C189,"yyyymmdd"), RRPS_ALL[Key], RRPS_ALL[Clean Price Mid], "")</f>
        <v>0</v>
      </c>
      <c r="BN189" s="6">
        <v>0.01</v>
      </c>
      <c r="BO189" s="5">
        <v>45809</v>
      </c>
      <c r="BP189" s="6">
        <f t="shared" si="25"/>
        <v>10.003484320557492</v>
      </c>
      <c r="BQ189" s="7">
        <f>_xlfn.XLOOKUP(BQ$1&amp;"|"&amp;TEXT($C189,"yyyymmdd"), RRPS_ALL[Key], RRPS_ALL[Yield to Maturity], "")</f>
        <v>-1.3443510000000001</v>
      </c>
      <c r="BR189" s="6">
        <f>_xlfn.XLOOKUP(BR$1&amp;"|"&amp;TEXT($C189,"yyyymmdd"), RRPS_ALL[Key], RRPS_ALL[Mid Price], "")</f>
        <v>105.313</v>
      </c>
      <c r="BS189" s="6">
        <f>_xlfn.XLOOKUP(BS$1&amp;"|"&amp;TEXT($C189,"yyyymmdd"), RRPS_ALL[Key], RRPS_ALL[Mid Yield], "")</f>
        <v>-1.374417</v>
      </c>
      <c r="BT189" s="6">
        <f>_xlfn.XLOOKUP(BT$1&amp;"|"&amp;TEXT($C189,"yyyymmdd"), RRPS_ALL[Key], RRPS_ALL[Dirty Mid], "")</f>
        <v>0</v>
      </c>
      <c r="BU189" s="6">
        <f>_xlfn.XLOOKUP(BU$1&amp;"|"&amp;TEXT($C189,"yyyymmdd"), RRPS_ALL[Key], RRPS_ALL[Clean Price Mid], "")</f>
        <v>0</v>
      </c>
      <c r="BV189" s="6">
        <v>1.25E-3</v>
      </c>
      <c r="BW189" s="5">
        <v>43617</v>
      </c>
      <c r="BX189" s="6">
        <f t="shared" si="26"/>
        <v>4.0032858707557502</v>
      </c>
      <c r="BY189" s="7">
        <f>_xlfn.XLOOKUP(BY$1&amp;"|"&amp;TEXT($C189,"yyyymmdd"), RRPS_ALL[Key], RRPS_ALL[Yield to Maturity], "")</f>
        <v>0</v>
      </c>
      <c r="BZ189" s="6">
        <f>_xlfn.XLOOKUP(BZ$1&amp;"|"&amp;TEXT($C189,"yyyymmdd"), RRPS_ALL[Key], RRPS_ALL[Mid Price], "")</f>
        <v>0</v>
      </c>
      <c r="CA189" s="6">
        <f>_xlfn.XLOOKUP(CA$1&amp;"|"&amp;TEXT($C189,"yyyymmdd"), RRPS_ALL[Key], RRPS_ALL[Mid Yield], "")</f>
        <v>0</v>
      </c>
      <c r="CB189" s="6">
        <f>_xlfn.XLOOKUP(CB$1&amp;"|"&amp;TEXT($C189,"yyyymmdd"), RRPS_ALL[Key], RRPS_ALL[Dirty Mid], "")</f>
        <v>0</v>
      </c>
      <c r="CC189" s="6">
        <f>_xlfn.XLOOKUP(CC$1&amp;"|"&amp;TEXT($C189,"yyyymmdd"), RRPS_ALL[Key], RRPS_ALL[Clean Price Mid], "")</f>
        <v>0</v>
      </c>
      <c r="CD189" s="6">
        <v>1.25E-3</v>
      </c>
      <c r="CE189" s="5">
        <v>48366</v>
      </c>
      <c r="CF189" s="6">
        <f t="shared" si="27"/>
        <v>17.003498098859318</v>
      </c>
      <c r="CG189" s="7" t="str">
        <f>_xlfn.XLOOKUP(CG$1&amp;"|"&amp;TEXT($C189,"yyyymmdd"), RRPS_ALL[Key], RRPS_ALL[Yield to Maturity], "")</f>
        <v/>
      </c>
      <c r="CH189" s="6" t="str">
        <f>_xlfn.XLOOKUP(CH$1&amp;"|"&amp;TEXT($C189,"yyyymmdd"), RRPS_ALL[Key], RRPS_ALL[Mid Price], "")</f>
        <v/>
      </c>
      <c r="CI189" s="6" t="str">
        <f>_xlfn.XLOOKUP(CI$1&amp;"|"&amp;TEXT($C189,"yyyymmdd"), RRPS_ALL[Key], RRPS_ALL[Mid Yield], "")</f>
        <v/>
      </c>
      <c r="CJ189" s="6" t="str">
        <f>_xlfn.XLOOKUP(CJ$1&amp;"|"&amp;TEXT($C189,"yyyymmdd"), RRPS_ALL[Key], RRPS_ALL[Dirty Mid], "")</f>
        <v/>
      </c>
      <c r="CK189" s="6" t="str">
        <f>_xlfn.XLOOKUP(CK$1&amp;"|"&amp;TEXT($C189,"yyyymmdd"), RRPS_ALL[Key], RRPS_ALL[Clean Price Mid], "")</f>
        <v/>
      </c>
      <c r="CL189" s="6"/>
      <c r="CM189" s="6"/>
      <c r="CN189" s="6"/>
      <c r="CO189" s="7" t="str">
        <f>_xlfn.XLOOKUP(CO$1&amp;"|"&amp;TEXT($C189,"yyyymmdd"), RRPS_ALL[Key], RRPS_ALL[Yield to Maturity], "")</f>
        <v/>
      </c>
      <c r="CP189" s="6" t="str">
        <f>_xlfn.XLOOKUP(CP$1&amp;"|"&amp;TEXT($C189,"yyyymmdd"), RRPS_ALL[Key], RRPS_ALL[Mid Price], "")</f>
        <v/>
      </c>
      <c r="CQ189" s="6" t="str">
        <f>_xlfn.XLOOKUP(CQ$1&amp;"|"&amp;TEXT($C189,"yyyymmdd"), RRPS_ALL[Key], RRPS_ALL[Mid Yield], "")</f>
        <v/>
      </c>
      <c r="CR189" s="6" t="str">
        <f>_xlfn.XLOOKUP(CR$1&amp;"|"&amp;TEXT($C189,"yyyymmdd"), RRPS_ALL[Key], RRPS_ALL[Dirty Mid], "")</f>
        <v/>
      </c>
      <c r="CS189" s="6" t="str">
        <f>_xlfn.XLOOKUP(CS$1&amp;"|"&amp;TEXT($C189,"yyyymmdd"), RRPS_ALL[Key], RRPS_ALL[Clean Price Mid], "")</f>
        <v/>
      </c>
      <c r="CT189" s="6"/>
      <c r="CU189" s="6"/>
      <c r="CV189" s="6"/>
      <c r="CW189" s="7" t="str">
        <f>_xlfn.XLOOKUP(CW$1&amp;"|"&amp;TEXT($C189,"yyyymmdd"), RRPS_ALL[Key], RRPS_ALL[Yield to Maturity], "")</f>
        <v/>
      </c>
      <c r="CX189" s="6" t="str">
        <f>_xlfn.XLOOKUP(CX$1&amp;"|"&amp;TEXT($C189,"yyyymmdd"), RRPS_ALL[Key], RRPS_ALL[Mid Price], "")</f>
        <v/>
      </c>
      <c r="CY189" s="6" t="str">
        <f>_xlfn.XLOOKUP(CY$1&amp;"|"&amp;TEXT($C189,"yyyymmdd"), RRPS_ALL[Key], RRPS_ALL[Mid Yield], "")</f>
        <v/>
      </c>
      <c r="CZ189" s="6" t="str">
        <f>_xlfn.XLOOKUP(CZ$1&amp;"|"&amp;TEXT($C189,"yyyymmdd"), RRPS_ALL[Key], RRPS_ALL[Dirty Mid], "")</f>
        <v/>
      </c>
      <c r="DA189" s="6" t="str">
        <f>_xlfn.XLOOKUP(DA$1&amp;"|"&amp;TEXT($C189,"yyyymmdd"), RRPS_ALL[Key], RRPS_ALL[Clean Price Mid], "")</f>
        <v/>
      </c>
    </row>
    <row r="190" spans="1:105" x14ac:dyDescent="0.2">
      <c r="A190">
        <v>2015</v>
      </c>
      <c r="B190">
        <v>6</v>
      </c>
      <c r="C190" s="5">
        <f t="shared" si="18"/>
        <v>42185</v>
      </c>
      <c r="D190" s="6">
        <v>-1</v>
      </c>
      <c r="E190" s="7" t="str">
        <f>_xlfn.XLOOKUP(E$1&amp;"|"&amp;TEXT($C190,"yyyymmdd"), RRPS_ALL[Key], RRPS_ALL[Yield to Maturity], "")</f>
        <v/>
      </c>
      <c r="F190" s="6" t="str">
        <f>_xlfn.XLOOKUP(F$1&amp;"|"&amp;TEXT($C190,"yyyymmdd"), RRPS_ALL[Key], RRPS_ALL[Mid Price], "")</f>
        <v/>
      </c>
      <c r="G190" s="6" t="str">
        <f>_xlfn.XLOOKUP(G$1&amp;"|"&amp;TEXT($C190,"yyyymmdd"), RRPS_ALL[Key], RRPS_ALL[Mid Yield], "")</f>
        <v/>
      </c>
      <c r="H190" s="6" t="str">
        <f>_xlfn.XLOOKUP(H$1&amp;"|"&amp;TEXT($C190,"yyyymmdd"), RRPS_ALL[Key], RRPS_ALL[Dirty Mid], "")</f>
        <v/>
      </c>
      <c r="I190" s="6" t="str">
        <f>_xlfn.XLOOKUP(I$1&amp;"|"&amp;TEXT($C190,"yyyymmdd"), RRPS_ALL[Key], RRPS_ALL[Clean Price Mid], "")</f>
        <v/>
      </c>
      <c r="J190" s="6"/>
      <c r="K190" s="6"/>
      <c r="L190" s="6"/>
      <c r="M190" s="7">
        <f>_xlfn.XLOOKUP(M$1&amp;"|"&amp;TEXT($C190,"yyyymmdd"), RRPS_ALL[Key], RRPS_ALL[Yield to Maturity], "")</f>
        <v>1.2929999999999999</v>
      </c>
      <c r="N190" s="6">
        <f>_xlfn.XLOOKUP(N$1&amp;"|"&amp;TEXT($C190,"yyyymmdd"), RRPS_ALL[Key], RRPS_ALL[Mid Price], "")</f>
        <v>156.22999999999999</v>
      </c>
      <c r="O190" s="6">
        <f>_xlfn.XLOOKUP(O$1&amp;"|"&amp;TEXT($C190,"yyyymmdd"), RRPS_ALL[Key], RRPS_ALL[Mid Yield], "")</f>
        <v>1.2749999999999999</v>
      </c>
      <c r="P190" s="6">
        <f>_xlfn.XLOOKUP(P$1&amp;"|"&amp;TEXT($C190,"yyyymmdd"), RRPS_ALL[Key], RRPS_ALL[Dirty Mid], "")</f>
        <v>0</v>
      </c>
      <c r="Q190" s="6">
        <f>_xlfn.XLOOKUP(Q$1&amp;"|"&amp;TEXT($C190,"yyyymmdd"), RRPS_ALL[Key], RRPS_ALL[Clean Price Mid], "")</f>
        <v>0</v>
      </c>
      <c r="R190" s="6">
        <v>0.04</v>
      </c>
      <c r="S190" s="5">
        <v>44166</v>
      </c>
      <c r="T190" s="6">
        <f t="shared" si="23"/>
        <v>5.4224452554744529</v>
      </c>
      <c r="U190" s="7">
        <f>_xlfn.XLOOKUP(U$1&amp;"|"&amp;TEXT($C190,"yyyymmdd"), RRPS_ALL[Key], RRPS_ALL[Yield to Maturity], "")</f>
        <v>-0.27807399999999999</v>
      </c>
      <c r="V190" s="6">
        <f>_xlfn.XLOOKUP(V$1&amp;"|"&amp;TEXT($C190,"yyyymmdd"), RRPS_ALL[Key], RRPS_ALL[Mid Price], "")</f>
        <v>185.767</v>
      </c>
      <c r="W190" s="6">
        <f>_xlfn.XLOOKUP(W$1&amp;"|"&amp;TEXT($C190,"yyyymmdd"), RRPS_ALL[Key], RRPS_ALL[Mid Yield], "")</f>
        <v>-0.30150100000000002</v>
      </c>
      <c r="X190" s="6">
        <f>_xlfn.XLOOKUP(X$1&amp;"|"&amp;TEXT($C190,"yyyymmdd"), RRPS_ALL[Key], RRPS_ALL[Dirty Mid], "")</f>
        <v>0</v>
      </c>
      <c r="Y190" s="6">
        <f>_xlfn.XLOOKUP(Y$1&amp;"|"&amp;TEXT($C190,"yyyymmdd"), RRPS_ALL[Key], RRPS_ALL[Clean Price Mid], "")</f>
        <v>0</v>
      </c>
      <c r="Z190" s="6">
        <v>3.5000000000000003E-2</v>
      </c>
      <c r="AA190" s="5">
        <v>47088</v>
      </c>
      <c r="AB190" s="6">
        <f t="shared" si="28"/>
        <v>13.422369964802503</v>
      </c>
      <c r="AC190" s="7">
        <f>_xlfn.XLOOKUP(AC$1&amp;"|"&amp;TEXT($C190,"yyyymmdd"), RRPS_ALL[Key], RRPS_ALL[Yield to Maturity], "")</f>
        <v>-1.469778</v>
      </c>
      <c r="AD190" s="6">
        <f>_xlfn.XLOOKUP(AD$1&amp;"|"&amp;TEXT($C190,"yyyymmdd"), RRPS_ALL[Key], RRPS_ALL[Mid Price], "")</f>
        <v>124.715</v>
      </c>
      <c r="AE190" s="6">
        <f>_xlfn.XLOOKUP(AE$1&amp;"|"&amp;TEXT($C190,"yyyymmdd"), RRPS_ALL[Key], RRPS_ALL[Mid Yield], "")</f>
        <v>-1.5633140000000001</v>
      </c>
      <c r="AF190" s="6">
        <f>_xlfn.XLOOKUP(AF$1&amp;"|"&amp;TEXT($C190,"yyyymmdd"), RRPS_ALL[Key], RRPS_ALL[Dirty Mid], "")</f>
        <v>2.5051355972199998</v>
      </c>
      <c r="AG190" s="6">
        <f>_xlfn.XLOOKUP(AG$1&amp;"|"&amp;TEXT($C190,"yyyymmdd"), RRPS_ALL[Key], RRPS_ALL[Clean Price Mid], "")</f>
        <v>0.41388900000000001</v>
      </c>
      <c r="AH190" s="6">
        <v>3.5000000000000003E-2</v>
      </c>
      <c r="AI190" s="5">
        <v>42339</v>
      </c>
      <c r="AJ190" s="6">
        <f t="shared" si="29"/>
        <v>0.42191780821917807</v>
      </c>
      <c r="AK190" s="7" t="str">
        <f>_xlfn.XLOOKUP(AK$1&amp;"|"&amp;TEXT($C190,"yyyymmdd"), RRPS_ALL[Key], RRPS_ALL[Yield to Maturity], "")</f>
        <v/>
      </c>
      <c r="AL190" s="6" t="str">
        <f>_xlfn.XLOOKUP(AL$1&amp;"|"&amp;TEXT($C190,"yyyymmdd"), RRPS_ALL[Key], RRPS_ALL[Mid Price], "")</f>
        <v/>
      </c>
      <c r="AM190" s="6" t="str">
        <f>_xlfn.XLOOKUP(AM$1&amp;"|"&amp;TEXT($C190,"yyyymmdd"), RRPS_ALL[Key], RRPS_ALL[Mid Yield], "")</f>
        <v/>
      </c>
      <c r="AN190" s="6" t="str">
        <f>_xlfn.XLOOKUP(AN$1&amp;"|"&amp;TEXT($C190,"yyyymmdd"), RRPS_ALL[Key], RRPS_ALL[Dirty Mid], "")</f>
        <v/>
      </c>
      <c r="AO190" s="6" t="str">
        <f>_xlfn.XLOOKUP(AO$1&amp;"|"&amp;TEXT($C190,"yyyymmdd"), RRPS_ALL[Key], RRPS_ALL[Clean Price Mid], "")</f>
        <v/>
      </c>
      <c r="AP190" s="6"/>
      <c r="AQ190" s="6"/>
      <c r="AR190" s="6"/>
      <c r="AS190" s="7">
        <f>_xlfn.XLOOKUP(AS$1&amp;"|"&amp;TEXT($C190,"yyyymmdd"), RRPS_ALL[Key], RRPS_ALL[Yield to Maturity], "")</f>
        <v>-1.344274</v>
      </c>
      <c r="AT190" s="6">
        <f>_xlfn.XLOOKUP(AT$1&amp;"|"&amp;TEXT($C190,"yyyymmdd"), RRPS_ALL[Key], RRPS_ALL[Mid Price], "")</f>
        <v>107.03700000000001</v>
      </c>
      <c r="AU190" s="6">
        <f>_xlfn.XLOOKUP(AU$1&amp;"|"&amp;TEXT($C190,"yyyymmdd"), RRPS_ALL[Key], RRPS_ALL[Mid Yield], "")</f>
        <v>-1.369373</v>
      </c>
      <c r="AV190" s="6">
        <f>_xlfn.XLOOKUP(AV$1&amp;"|"&amp;TEXT($C190,"yyyymmdd"), RRPS_ALL[Key], RRPS_ALL[Dirty Mid], "")</f>
        <v>0</v>
      </c>
      <c r="AW190" s="6">
        <f>_xlfn.XLOOKUP(AW$1&amp;"|"&amp;TEXT($C190,"yyyymmdd"), RRPS_ALL[Key], RRPS_ALL[Clean Price Mid], "")</f>
        <v>0</v>
      </c>
      <c r="AX190" s="6">
        <v>5.0000000000000001E-3</v>
      </c>
      <c r="AY190" s="5">
        <v>42887</v>
      </c>
      <c r="AZ190" s="6">
        <f t="shared" si="24"/>
        <v>1.9215328467153285</v>
      </c>
      <c r="BA190" s="7">
        <f>_xlfn.XLOOKUP(BA$1&amp;"|"&amp;TEXT($C190,"yyyymmdd"), RRPS_ALL[Key], RRPS_ALL[Yield to Maturity], "")</f>
        <v>-0.72511199999999998</v>
      </c>
      <c r="BB190" s="6">
        <f>_xlfn.XLOOKUP(BB$1&amp;"|"&amp;TEXT($C190,"yyyymmdd"), RRPS_ALL[Key], RRPS_ALL[Mid Price], "")</f>
        <v>107.67100000000001</v>
      </c>
      <c r="BC190" s="6">
        <f>_xlfn.XLOOKUP(BC$1&amp;"|"&amp;TEXT($C190,"yyyymmdd"), RRPS_ALL[Key], RRPS_ALL[Mid Yield], "")</f>
        <v>0</v>
      </c>
      <c r="BD190" s="6">
        <f>_xlfn.XLOOKUP(BD$1&amp;"|"&amp;TEXT($C190,"yyyymmdd"), RRPS_ALL[Key], RRPS_ALL[Dirty Mid], "")</f>
        <v>0</v>
      </c>
      <c r="BE190" s="6">
        <f>_xlfn.XLOOKUP(BE$1&amp;"|"&amp;TEXT($C190,"yyyymmdd"), RRPS_ALL[Key], RRPS_ALL[Clean Price Mid], "")</f>
        <v>0</v>
      </c>
      <c r="BF190">
        <v>2.5000000000000001E-3</v>
      </c>
      <c r="BG190" s="5">
        <v>44713</v>
      </c>
      <c r="BH190" s="6">
        <f t="shared" si="21"/>
        <v>6.9212867898699519</v>
      </c>
      <c r="BI190" s="7">
        <f>_xlfn.XLOOKUP(BI$1&amp;"|"&amp;TEXT($C190,"yyyymmdd"), RRPS_ALL[Key], RRPS_ALL[Yield to Maturity], "")</f>
        <v>-0.49096099999999998</v>
      </c>
      <c r="BJ190" s="6">
        <f>_xlfn.XLOOKUP(BJ$1&amp;"|"&amp;TEXT($C190,"yyyymmdd"), RRPS_ALL[Key], RRPS_ALL[Mid Price], "")</f>
        <v>114.917</v>
      </c>
      <c r="BK190" s="6">
        <f>_xlfn.XLOOKUP(BK$1&amp;"|"&amp;TEXT($C190,"yyyymmdd"), RRPS_ALL[Key], RRPS_ALL[Mid Yield], "")</f>
        <v>-0.51098100000000002</v>
      </c>
      <c r="BL190" s="6">
        <f>_xlfn.XLOOKUP(BL$1&amp;"|"&amp;TEXT($C190,"yyyymmdd"), RRPS_ALL[Key], RRPS_ALL[Dirty Mid], "")</f>
        <v>0</v>
      </c>
      <c r="BM190" s="6">
        <f>_xlfn.XLOOKUP(BM$1&amp;"|"&amp;TEXT($C190,"yyyymmdd"), RRPS_ALL[Key], RRPS_ALL[Clean Price Mid], "")</f>
        <v>0</v>
      </c>
      <c r="BN190" s="6">
        <v>0.01</v>
      </c>
      <c r="BO190" s="5">
        <v>45809</v>
      </c>
      <c r="BP190" s="6">
        <f t="shared" si="25"/>
        <v>9.9213539074166253</v>
      </c>
      <c r="BQ190" s="7">
        <f>_xlfn.XLOOKUP(BQ$1&amp;"|"&amp;TEXT($C190,"yyyymmdd"), RRPS_ALL[Key], RRPS_ALL[Yield to Maturity], "")</f>
        <v>-1.166596</v>
      </c>
      <c r="BR190" s="6">
        <f>_xlfn.XLOOKUP(BR$1&amp;"|"&amp;TEXT($C190,"yyyymmdd"), RRPS_ALL[Key], RRPS_ALL[Mid Price], "")</f>
        <v>105.0955</v>
      </c>
      <c r="BS190" s="6">
        <f>_xlfn.XLOOKUP(BS$1&amp;"|"&amp;TEXT($C190,"yyyymmdd"), RRPS_ALL[Key], RRPS_ALL[Mid Yield], "")</f>
        <v>-1.1965760000000001</v>
      </c>
      <c r="BT190" s="6">
        <f>_xlfn.XLOOKUP(BT$1&amp;"|"&amp;TEXT($C190,"yyyymmdd"), RRPS_ALL[Key], RRPS_ALL[Dirty Mid], "")</f>
        <v>0</v>
      </c>
      <c r="BU190" s="6">
        <f>_xlfn.XLOOKUP(BU$1&amp;"|"&amp;TEXT($C190,"yyyymmdd"), RRPS_ALL[Key], RRPS_ALL[Clean Price Mid], "")</f>
        <v>0</v>
      </c>
      <c r="BV190" s="6">
        <v>1.25E-3</v>
      </c>
      <c r="BW190" s="5">
        <v>43617</v>
      </c>
      <c r="BX190" s="6">
        <f t="shared" si="26"/>
        <v>3.9211391018619937</v>
      </c>
      <c r="BY190" s="7">
        <f>_xlfn.XLOOKUP(BY$1&amp;"|"&amp;TEXT($C190,"yyyymmdd"), RRPS_ALL[Key], RRPS_ALL[Yield to Maturity], "")</f>
        <v>-2.1236999999999999E-2</v>
      </c>
      <c r="BZ190" s="6">
        <f>_xlfn.XLOOKUP(BZ$1&amp;"|"&amp;TEXT($C190,"yyyymmdd"), RRPS_ALL[Key], RRPS_ALL[Mid Price], "")</f>
        <v>103.437</v>
      </c>
      <c r="CA190" s="6">
        <f>_xlfn.XLOOKUP(CA$1&amp;"|"&amp;TEXT($C190,"yyyymmdd"), RRPS_ALL[Key], RRPS_ALL[Mid Yield], "")</f>
        <v>-3.6257999999999999E-2</v>
      </c>
      <c r="CB190" s="6">
        <f>_xlfn.XLOOKUP(CB$1&amp;"|"&amp;TEXT($C190,"yyyymmdd"), RRPS_ALL[Key], RRPS_ALL[Dirty Mid], "")</f>
        <v>0</v>
      </c>
      <c r="CC190" s="6">
        <f>_xlfn.XLOOKUP(CC$1&amp;"|"&amp;TEXT($C190,"yyyymmdd"), RRPS_ALL[Key], RRPS_ALL[Clean Price Mid], "")</f>
        <v>0</v>
      </c>
      <c r="CD190" s="6">
        <v>1.25E-3</v>
      </c>
      <c r="CE190" s="5">
        <v>48366</v>
      </c>
      <c r="CF190" s="6">
        <f t="shared" si="27"/>
        <v>16.921368821292777</v>
      </c>
      <c r="CG190" s="7" t="str">
        <f>_xlfn.XLOOKUP(CG$1&amp;"|"&amp;TEXT($C190,"yyyymmdd"), RRPS_ALL[Key], RRPS_ALL[Yield to Maturity], "")</f>
        <v/>
      </c>
      <c r="CH190" s="6" t="str">
        <f>_xlfn.XLOOKUP(CH$1&amp;"|"&amp;TEXT($C190,"yyyymmdd"), RRPS_ALL[Key], RRPS_ALL[Mid Price], "")</f>
        <v/>
      </c>
      <c r="CI190" s="6" t="str">
        <f>_xlfn.XLOOKUP(CI$1&amp;"|"&amp;TEXT($C190,"yyyymmdd"), RRPS_ALL[Key], RRPS_ALL[Mid Yield], "")</f>
        <v/>
      </c>
      <c r="CJ190" s="6" t="str">
        <f>_xlfn.XLOOKUP(CJ$1&amp;"|"&amp;TEXT($C190,"yyyymmdd"), RRPS_ALL[Key], RRPS_ALL[Dirty Mid], "")</f>
        <v/>
      </c>
      <c r="CK190" s="6" t="str">
        <f>_xlfn.XLOOKUP(CK$1&amp;"|"&amp;TEXT($C190,"yyyymmdd"), RRPS_ALL[Key], RRPS_ALL[Clean Price Mid], "")</f>
        <v/>
      </c>
      <c r="CL190" s="6"/>
      <c r="CM190" s="6"/>
      <c r="CN190" s="6"/>
      <c r="CO190" s="7" t="str">
        <f>_xlfn.XLOOKUP(CO$1&amp;"|"&amp;TEXT($C190,"yyyymmdd"), RRPS_ALL[Key], RRPS_ALL[Yield to Maturity], "")</f>
        <v/>
      </c>
      <c r="CP190" s="6" t="str">
        <f>_xlfn.XLOOKUP(CP$1&amp;"|"&amp;TEXT($C190,"yyyymmdd"), RRPS_ALL[Key], RRPS_ALL[Mid Price], "")</f>
        <v/>
      </c>
      <c r="CQ190" s="6" t="str">
        <f>_xlfn.XLOOKUP(CQ$1&amp;"|"&amp;TEXT($C190,"yyyymmdd"), RRPS_ALL[Key], RRPS_ALL[Mid Yield], "")</f>
        <v/>
      </c>
      <c r="CR190" s="6" t="str">
        <f>_xlfn.XLOOKUP(CR$1&amp;"|"&amp;TEXT($C190,"yyyymmdd"), RRPS_ALL[Key], RRPS_ALL[Dirty Mid], "")</f>
        <v/>
      </c>
      <c r="CS190" s="6" t="str">
        <f>_xlfn.XLOOKUP(CS$1&amp;"|"&amp;TEXT($C190,"yyyymmdd"), RRPS_ALL[Key], RRPS_ALL[Clean Price Mid], "")</f>
        <v/>
      </c>
      <c r="CT190" s="6"/>
      <c r="CU190" s="6"/>
      <c r="CV190" s="6"/>
      <c r="CW190" s="7" t="str">
        <f>_xlfn.XLOOKUP(CW$1&amp;"|"&amp;TEXT($C190,"yyyymmdd"), RRPS_ALL[Key], RRPS_ALL[Yield to Maturity], "")</f>
        <v/>
      </c>
      <c r="CX190" s="6" t="str">
        <f>_xlfn.XLOOKUP(CX$1&amp;"|"&amp;TEXT($C190,"yyyymmdd"), RRPS_ALL[Key], RRPS_ALL[Mid Price], "")</f>
        <v/>
      </c>
      <c r="CY190" s="6" t="str">
        <f>_xlfn.XLOOKUP(CY$1&amp;"|"&amp;TEXT($C190,"yyyymmdd"), RRPS_ALL[Key], RRPS_ALL[Mid Yield], "")</f>
        <v/>
      </c>
      <c r="CZ190" s="6" t="str">
        <f>_xlfn.XLOOKUP(CZ$1&amp;"|"&amp;TEXT($C190,"yyyymmdd"), RRPS_ALL[Key], RRPS_ALL[Dirty Mid], "")</f>
        <v/>
      </c>
      <c r="DA190" s="6" t="str">
        <f>_xlfn.XLOOKUP(DA$1&amp;"|"&amp;TEXT($C190,"yyyymmdd"), RRPS_ALL[Key], RRPS_ALL[Clean Price Mid], "")</f>
        <v/>
      </c>
    </row>
    <row r="191" spans="1:105" x14ac:dyDescent="0.2">
      <c r="A191">
        <v>2015</v>
      </c>
      <c r="B191">
        <v>7</v>
      </c>
      <c r="C191" s="5">
        <f t="shared" si="18"/>
        <v>42216</v>
      </c>
      <c r="D191" s="6">
        <v>-1.1000000000000001</v>
      </c>
      <c r="E191" s="7" t="str">
        <f>_xlfn.XLOOKUP(E$1&amp;"|"&amp;TEXT($C191,"yyyymmdd"), RRPS_ALL[Key], RRPS_ALL[Yield to Maturity], "")</f>
        <v/>
      </c>
      <c r="F191" s="6" t="str">
        <f>_xlfn.XLOOKUP(F$1&amp;"|"&amp;TEXT($C191,"yyyymmdd"), RRPS_ALL[Key], RRPS_ALL[Mid Price], "")</f>
        <v/>
      </c>
      <c r="G191" s="6" t="str">
        <f>_xlfn.XLOOKUP(G$1&amp;"|"&amp;TEXT($C191,"yyyymmdd"), RRPS_ALL[Key], RRPS_ALL[Mid Yield], "")</f>
        <v/>
      </c>
      <c r="H191" s="6" t="str">
        <f>_xlfn.XLOOKUP(H$1&amp;"|"&amp;TEXT($C191,"yyyymmdd"), RRPS_ALL[Key], RRPS_ALL[Dirty Mid], "")</f>
        <v/>
      </c>
      <c r="I191" s="6" t="str">
        <f>_xlfn.XLOOKUP(I$1&amp;"|"&amp;TEXT($C191,"yyyymmdd"), RRPS_ALL[Key], RRPS_ALL[Clean Price Mid], "")</f>
        <v/>
      </c>
      <c r="J191" s="6"/>
      <c r="K191" s="6"/>
      <c r="L191" s="6"/>
      <c r="M191" s="7">
        <f>_xlfn.XLOOKUP(M$1&amp;"|"&amp;TEXT($C191,"yyyymmdd"), RRPS_ALL[Key], RRPS_ALL[Yield to Maturity], "")</f>
        <v>1.26</v>
      </c>
      <c r="N191" s="6">
        <f>_xlfn.XLOOKUP(N$1&amp;"|"&amp;TEXT($C191,"yyyymmdd"), RRPS_ALL[Key], RRPS_ALL[Mid Price], "")</f>
        <v>156.04</v>
      </c>
      <c r="O191" s="6">
        <f>_xlfn.XLOOKUP(O$1&amp;"|"&amp;TEXT($C191,"yyyymmdd"), RRPS_ALL[Key], RRPS_ALL[Mid Yield], "")</f>
        <v>1.242</v>
      </c>
      <c r="P191" s="6">
        <f>_xlfn.XLOOKUP(P$1&amp;"|"&amp;TEXT($C191,"yyyymmdd"), RRPS_ALL[Key], RRPS_ALL[Dirty Mid], "")</f>
        <v>0</v>
      </c>
      <c r="Q191" s="6">
        <f>_xlfn.XLOOKUP(Q$1&amp;"|"&amp;TEXT($C191,"yyyymmdd"), RRPS_ALL[Key], RRPS_ALL[Clean Price Mid], "")</f>
        <v>0</v>
      </c>
      <c r="R191" s="6">
        <v>0.04</v>
      </c>
      <c r="S191" s="5">
        <v>44166</v>
      </c>
      <c r="T191" s="6">
        <f t="shared" si="23"/>
        <v>5.3375912408759127</v>
      </c>
      <c r="U191" s="7">
        <f>_xlfn.XLOOKUP(U$1&amp;"|"&amp;TEXT($C191,"yyyymmdd"), RRPS_ALL[Key], RRPS_ALL[Yield to Maturity], "")</f>
        <v>-0.40897899999999998</v>
      </c>
      <c r="V191" s="6">
        <f>_xlfn.XLOOKUP(V$1&amp;"|"&amp;TEXT($C191,"yyyymmdd"), RRPS_ALL[Key], RRPS_ALL[Mid Price], "")</f>
        <v>188.31800000000001</v>
      </c>
      <c r="W191" s="6">
        <f>_xlfn.XLOOKUP(W$1&amp;"|"&amp;TEXT($C191,"yyyymmdd"), RRPS_ALL[Key], RRPS_ALL[Mid Yield], "")</f>
        <v>-0.43215900000000002</v>
      </c>
      <c r="X191" s="6">
        <f>_xlfn.XLOOKUP(X$1&amp;"|"&amp;TEXT($C191,"yyyymmdd"), RRPS_ALL[Key], RRPS_ALL[Dirty Mid], "")</f>
        <v>0</v>
      </c>
      <c r="Y191" s="6">
        <f>_xlfn.XLOOKUP(Y$1&amp;"|"&amp;TEXT($C191,"yyyymmdd"), RRPS_ALL[Key], RRPS_ALL[Clean Price Mid], "")</f>
        <v>0</v>
      </c>
      <c r="Z191" s="6">
        <v>3.5000000000000003E-2</v>
      </c>
      <c r="AA191" s="5">
        <v>47088</v>
      </c>
      <c r="AB191" s="6">
        <f t="shared" si="28"/>
        <v>13.337504888541259</v>
      </c>
      <c r="AC191" s="7">
        <f>_xlfn.XLOOKUP(AC$1&amp;"|"&amp;TEXT($C191,"yyyymmdd"), RRPS_ALL[Key], RRPS_ALL[Yield to Maturity], "")</f>
        <v>-1.4297439999999999</v>
      </c>
      <c r="AD191" s="6">
        <f>_xlfn.XLOOKUP(AD$1&amp;"|"&amp;TEXT($C191,"yyyymmdd"), RRPS_ALL[Key], RRPS_ALL[Mid Price], "")</f>
        <v>124.274</v>
      </c>
      <c r="AE191" s="6">
        <f>_xlfn.XLOOKUP(AE$1&amp;"|"&amp;TEXT($C191,"yyyymmdd"), RRPS_ALL[Key], RRPS_ALL[Mid Yield], "")</f>
        <v>-1.54895</v>
      </c>
      <c r="AF191" s="6">
        <f>_xlfn.XLOOKUP(AF$1&amp;"|"&amp;TEXT($C191,"yyyymmdd"), RRPS_ALL[Key], RRPS_ALL[Dirty Mid], "")</f>
        <v>2.8879199999999998</v>
      </c>
      <c r="AG191" s="6">
        <f>_xlfn.XLOOKUP(AG$1&amp;"|"&amp;TEXT($C191,"yyyymmdd"), RRPS_ALL[Key], RRPS_ALL[Clean Price Mid], "")</f>
        <v>0.32500000000000001</v>
      </c>
      <c r="AH191" s="6">
        <v>3.5000000000000003E-2</v>
      </c>
      <c r="AI191" s="5">
        <v>42339</v>
      </c>
      <c r="AJ191" s="6">
        <f t="shared" si="29"/>
        <v>0.33698630136986302</v>
      </c>
      <c r="AK191" s="7" t="str">
        <f>_xlfn.XLOOKUP(AK$1&amp;"|"&amp;TEXT($C191,"yyyymmdd"), RRPS_ALL[Key], RRPS_ALL[Yield to Maturity], "")</f>
        <v/>
      </c>
      <c r="AL191" s="6" t="str">
        <f>_xlfn.XLOOKUP(AL$1&amp;"|"&amp;TEXT($C191,"yyyymmdd"), RRPS_ALL[Key], RRPS_ALL[Mid Price], "")</f>
        <v/>
      </c>
      <c r="AM191" s="6" t="str">
        <f>_xlfn.XLOOKUP(AM$1&amp;"|"&amp;TEXT($C191,"yyyymmdd"), RRPS_ALL[Key], RRPS_ALL[Mid Yield], "")</f>
        <v/>
      </c>
      <c r="AN191" s="6" t="str">
        <f>_xlfn.XLOOKUP(AN$1&amp;"|"&amp;TEXT($C191,"yyyymmdd"), RRPS_ALL[Key], RRPS_ALL[Dirty Mid], "")</f>
        <v/>
      </c>
      <c r="AO191" s="6" t="str">
        <f>_xlfn.XLOOKUP(AO$1&amp;"|"&amp;TEXT($C191,"yyyymmdd"), RRPS_ALL[Key], RRPS_ALL[Clean Price Mid], "")</f>
        <v/>
      </c>
      <c r="AP191" s="6"/>
      <c r="AQ191" s="6"/>
      <c r="AR191" s="6"/>
      <c r="AS191" s="7">
        <f>_xlfn.XLOOKUP(AS$1&amp;"|"&amp;TEXT($C191,"yyyymmdd"), RRPS_ALL[Key], RRPS_ALL[Yield to Maturity], "")</f>
        <v>-1.3625309999999999</v>
      </c>
      <c r="AT191" s="6">
        <f>_xlfn.XLOOKUP(AT$1&amp;"|"&amp;TEXT($C191,"yyyymmdd"), RRPS_ALL[Key], RRPS_ALL[Mid Price], "")</f>
        <v>107.0025</v>
      </c>
      <c r="AU191" s="6">
        <f>_xlfn.XLOOKUP(AU$1&amp;"|"&amp;TEXT($C191,"yyyymmdd"), RRPS_ALL[Key], RRPS_ALL[Mid Yield], "")</f>
        <v>-1.387583</v>
      </c>
      <c r="AV191" s="6">
        <f>_xlfn.XLOOKUP(AV$1&amp;"|"&amp;TEXT($C191,"yyyymmdd"), RRPS_ALL[Key], RRPS_ALL[Dirty Mid], "")</f>
        <v>0</v>
      </c>
      <c r="AW191" s="6">
        <f>_xlfn.XLOOKUP(AW$1&amp;"|"&amp;TEXT($C191,"yyyymmdd"), RRPS_ALL[Key], RRPS_ALL[Clean Price Mid], "")</f>
        <v>0</v>
      </c>
      <c r="AX191" s="6">
        <v>5.0000000000000001E-3</v>
      </c>
      <c r="AY191" s="5">
        <v>42887</v>
      </c>
      <c r="AZ191" s="6">
        <f t="shared" si="24"/>
        <v>1.8366788321167884</v>
      </c>
      <c r="BA191" s="7">
        <f>_xlfn.XLOOKUP(BA$1&amp;"|"&amp;TEXT($C191,"yyyymmdd"), RRPS_ALL[Key], RRPS_ALL[Yield to Maturity], "")</f>
        <v>-0.85025700000000004</v>
      </c>
      <c r="BB191" s="6">
        <f>_xlfn.XLOOKUP(BB$1&amp;"|"&amp;TEXT($C191,"yyyymmdd"), RRPS_ALL[Key], RRPS_ALL[Mid Price], "")</f>
        <v>108.60850000000001</v>
      </c>
      <c r="BC191" s="6">
        <f>_xlfn.XLOOKUP(BC$1&amp;"|"&amp;TEXT($C191,"yyyymmdd"), RRPS_ALL[Key], RRPS_ALL[Mid Yield], "")</f>
        <v>0</v>
      </c>
      <c r="BD191" s="6">
        <f>_xlfn.XLOOKUP(BD$1&amp;"|"&amp;TEXT($C191,"yyyymmdd"), RRPS_ALL[Key], RRPS_ALL[Dirty Mid], "")</f>
        <v>0</v>
      </c>
      <c r="BE191" s="6">
        <f>_xlfn.XLOOKUP(BE$1&amp;"|"&amp;TEXT($C191,"yyyymmdd"), RRPS_ALL[Key], RRPS_ALL[Clean Price Mid], "")</f>
        <v>0</v>
      </c>
      <c r="BF191">
        <v>2.5000000000000001E-3</v>
      </c>
      <c r="BG191" s="5">
        <v>44713</v>
      </c>
      <c r="BH191" s="6">
        <f t="shared" si="21"/>
        <v>6.8364134154688569</v>
      </c>
      <c r="BI191" s="7">
        <f>_xlfn.XLOOKUP(BI$1&amp;"|"&amp;TEXT($C191,"yyyymmdd"), RRPS_ALL[Key], RRPS_ALL[Yield to Maturity], "")</f>
        <v>-0.61655300000000002</v>
      </c>
      <c r="BJ191" s="6">
        <f>_xlfn.XLOOKUP(BJ$1&amp;"|"&amp;TEXT($C191,"yyyymmdd"), RRPS_ALL[Key], RRPS_ALL[Mid Price], "")</f>
        <v>116.26900000000001</v>
      </c>
      <c r="BK191" s="6">
        <f>_xlfn.XLOOKUP(BK$1&amp;"|"&amp;TEXT($C191,"yyyymmdd"), RRPS_ALL[Key], RRPS_ALL[Mid Yield], "")</f>
        <v>-0.63656999999999997</v>
      </c>
      <c r="BL191" s="6">
        <f>_xlfn.XLOOKUP(BL$1&amp;"|"&amp;TEXT($C191,"yyyymmdd"), RRPS_ALL[Key], RRPS_ALL[Dirty Mid], "")</f>
        <v>0</v>
      </c>
      <c r="BM191" s="6">
        <f>_xlfn.XLOOKUP(BM$1&amp;"|"&amp;TEXT($C191,"yyyymmdd"), RRPS_ALL[Key], RRPS_ALL[Clean Price Mid], "")</f>
        <v>0</v>
      </c>
      <c r="BN191" s="6">
        <v>0.01</v>
      </c>
      <c r="BO191" s="5">
        <v>45809</v>
      </c>
      <c r="BP191" s="6">
        <f t="shared" si="25"/>
        <v>9.8364858138377311</v>
      </c>
      <c r="BQ191" s="7">
        <f>_xlfn.XLOOKUP(BQ$1&amp;"|"&amp;TEXT($C191,"yyyymmdd"), RRPS_ALL[Key], RRPS_ALL[Yield to Maturity], "")</f>
        <v>-1.2398119999999999</v>
      </c>
      <c r="BR191" s="6">
        <f>_xlfn.XLOOKUP(BR$1&amp;"|"&amp;TEXT($C191,"yyyymmdd"), RRPS_ALL[Key], RRPS_ALL[Mid Price], "")</f>
        <v>105.3755</v>
      </c>
      <c r="BS191" s="6">
        <f>_xlfn.XLOOKUP(BS$1&amp;"|"&amp;TEXT($C191,"yyyymmdd"), RRPS_ALL[Key], RRPS_ALL[Mid Yield], "")</f>
        <v>-1.269892</v>
      </c>
      <c r="BT191" s="6">
        <f>_xlfn.XLOOKUP(BT$1&amp;"|"&amp;TEXT($C191,"yyyymmdd"), RRPS_ALL[Key], RRPS_ALL[Dirty Mid], "")</f>
        <v>0</v>
      </c>
      <c r="BU191" s="6">
        <f>_xlfn.XLOOKUP(BU$1&amp;"|"&amp;TEXT($C191,"yyyymmdd"), RRPS_ALL[Key], RRPS_ALL[Clean Price Mid], "")</f>
        <v>0</v>
      </c>
      <c r="BV191" s="6">
        <v>1.25E-3</v>
      </c>
      <c r="BW191" s="5">
        <v>43617</v>
      </c>
      <c r="BX191" s="6">
        <f t="shared" si="26"/>
        <v>3.8362541073384446</v>
      </c>
      <c r="BY191" s="7">
        <f>_xlfn.XLOOKUP(BY$1&amp;"|"&amp;TEXT($C191,"yyyymmdd"), RRPS_ALL[Key], RRPS_ALL[Yield to Maturity], "")</f>
        <v>-0.139539</v>
      </c>
      <c r="BZ191" s="6">
        <f>_xlfn.XLOOKUP(BZ$1&amp;"|"&amp;TEXT($C191,"yyyymmdd"), RRPS_ALL[Key], RRPS_ALL[Mid Price], "")</f>
        <v>105.5885</v>
      </c>
      <c r="CA191" s="6">
        <f>_xlfn.XLOOKUP(CA$1&amp;"|"&amp;TEXT($C191,"yyyymmdd"), RRPS_ALL[Key], RRPS_ALL[Mid Yield], "")</f>
        <v>-0.15456700000000001</v>
      </c>
      <c r="CB191" s="6">
        <f>_xlfn.XLOOKUP(CB$1&amp;"|"&amp;TEXT($C191,"yyyymmdd"), RRPS_ALL[Key], RRPS_ALL[Dirty Mid], "")</f>
        <v>0</v>
      </c>
      <c r="CC191" s="6">
        <f>_xlfn.XLOOKUP(CC$1&amp;"|"&amp;TEXT($C191,"yyyymmdd"), RRPS_ALL[Key], RRPS_ALL[Clean Price Mid], "")</f>
        <v>0</v>
      </c>
      <c r="CD191" s="6">
        <v>1.25E-3</v>
      </c>
      <c r="CE191" s="5">
        <v>48366</v>
      </c>
      <c r="CF191" s="6">
        <f t="shared" si="27"/>
        <v>16.836501901140686</v>
      </c>
      <c r="CG191" s="7" t="str">
        <f>_xlfn.XLOOKUP(CG$1&amp;"|"&amp;TEXT($C191,"yyyymmdd"), RRPS_ALL[Key], RRPS_ALL[Yield to Maturity], "")</f>
        <v/>
      </c>
      <c r="CH191" s="6" t="str">
        <f>_xlfn.XLOOKUP(CH$1&amp;"|"&amp;TEXT($C191,"yyyymmdd"), RRPS_ALL[Key], RRPS_ALL[Mid Price], "")</f>
        <v/>
      </c>
      <c r="CI191" s="6" t="str">
        <f>_xlfn.XLOOKUP(CI$1&amp;"|"&amp;TEXT($C191,"yyyymmdd"), RRPS_ALL[Key], RRPS_ALL[Mid Yield], "")</f>
        <v/>
      </c>
      <c r="CJ191" s="6" t="str">
        <f>_xlfn.XLOOKUP(CJ$1&amp;"|"&amp;TEXT($C191,"yyyymmdd"), RRPS_ALL[Key], RRPS_ALL[Dirty Mid], "")</f>
        <v/>
      </c>
      <c r="CK191" s="6" t="str">
        <f>_xlfn.XLOOKUP(CK$1&amp;"|"&amp;TEXT($C191,"yyyymmdd"), RRPS_ALL[Key], RRPS_ALL[Clean Price Mid], "")</f>
        <v/>
      </c>
      <c r="CL191" s="6"/>
      <c r="CM191" s="6"/>
      <c r="CN191" s="6"/>
      <c r="CO191" s="7" t="str">
        <f>_xlfn.XLOOKUP(CO$1&amp;"|"&amp;TEXT($C191,"yyyymmdd"), RRPS_ALL[Key], RRPS_ALL[Yield to Maturity], "")</f>
        <v/>
      </c>
      <c r="CP191" s="6" t="str">
        <f>_xlfn.XLOOKUP(CP$1&amp;"|"&amp;TEXT($C191,"yyyymmdd"), RRPS_ALL[Key], RRPS_ALL[Mid Price], "")</f>
        <v/>
      </c>
      <c r="CQ191" s="6" t="str">
        <f>_xlfn.XLOOKUP(CQ$1&amp;"|"&amp;TEXT($C191,"yyyymmdd"), RRPS_ALL[Key], RRPS_ALL[Mid Yield], "")</f>
        <v/>
      </c>
      <c r="CR191" s="6" t="str">
        <f>_xlfn.XLOOKUP(CR$1&amp;"|"&amp;TEXT($C191,"yyyymmdd"), RRPS_ALL[Key], RRPS_ALL[Dirty Mid], "")</f>
        <v/>
      </c>
      <c r="CS191" s="6" t="str">
        <f>_xlfn.XLOOKUP(CS$1&amp;"|"&amp;TEXT($C191,"yyyymmdd"), RRPS_ALL[Key], RRPS_ALL[Clean Price Mid], "")</f>
        <v/>
      </c>
      <c r="CT191" s="6"/>
      <c r="CU191" s="6"/>
      <c r="CV191" s="6"/>
      <c r="CW191" s="7" t="str">
        <f>_xlfn.XLOOKUP(CW$1&amp;"|"&amp;TEXT($C191,"yyyymmdd"), RRPS_ALL[Key], RRPS_ALL[Yield to Maturity], "")</f>
        <v/>
      </c>
      <c r="CX191" s="6" t="str">
        <f>_xlfn.XLOOKUP(CX$1&amp;"|"&amp;TEXT($C191,"yyyymmdd"), RRPS_ALL[Key], RRPS_ALL[Mid Price], "")</f>
        <v/>
      </c>
      <c r="CY191" s="6" t="str">
        <f>_xlfn.XLOOKUP(CY$1&amp;"|"&amp;TEXT($C191,"yyyymmdd"), RRPS_ALL[Key], RRPS_ALL[Mid Yield], "")</f>
        <v/>
      </c>
      <c r="CZ191" s="6" t="str">
        <f>_xlfn.XLOOKUP(CZ$1&amp;"|"&amp;TEXT($C191,"yyyymmdd"), RRPS_ALL[Key], RRPS_ALL[Dirty Mid], "")</f>
        <v/>
      </c>
      <c r="DA191" s="6" t="str">
        <f>_xlfn.XLOOKUP(DA$1&amp;"|"&amp;TEXT($C191,"yyyymmdd"), RRPS_ALL[Key], RRPS_ALL[Clean Price Mid], "")</f>
        <v/>
      </c>
    </row>
    <row r="192" spans="1:105" x14ac:dyDescent="0.2">
      <c r="A192">
        <v>2015</v>
      </c>
      <c r="B192">
        <v>8</v>
      </c>
      <c r="C192" s="5">
        <f t="shared" si="18"/>
        <v>42247</v>
      </c>
      <c r="D192" s="6">
        <v>-1.1000000000000001</v>
      </c>
      <c r="E192" s="7" t="str">
        <f>_xlfn.XLOOKUP(E$1&amp;"|"&amp;TEXT($C192,"yyyymmdd"), RRPS_ALL[Key], RRPS_ALL[Yield to Maturity], "")</f>
        <v/>
      </c>
      <c r="F192" s="6" t="str">
        <f>_xlfn.XLOOKUP(F$1&amp;"|"&amp;TEXT($C192,"yyyymmdd"), RRPS_ALL[Key], RRPS_ALL[Mid Price], "")</f>
        <v/>
      </c>
      <c r="G192" s="6" t="str">
        <f>_xlfn.XLOOKUP(G$1&amp;"|"&amp;TEXT($C192,"yyyymmdd"), RRPS_ALL[Key], RRPS_ALL[Mid Yield], "")</f>
        <v/>
      </c>
      <c r="H192" s="6" t="str">
        <f>_xlfn.XLOOKUP(H$1&amp;"|"&amp;TEXT($C192,"yyyymmdd"), RRPS_ALL[Key], RRPS_ALL[Dirty Mid], "")</f>
        <v/>
      </c>
      <c r="I192" s="6" t="str">
        <f>_xlfn.XLOOKUP(I$1&amp;"|"&amp;TEXT($C192,"yyyymmdd"), RRPS_ALL[Key], RRPS_ALL[Clean Price Mid], "")</f>
        <v/>
      </c>
      <c r="J192" s="6"/>
      <c r="K192" s="6"/>
      <c r="L192" s="6"/>
      <c r="M192" s="7">
        <f>_xlfn.XLOOKUP(M$1&amp;"|"&amp;TEXT($C192,"yyyymmdd"), RRPS_ALL[Key], RRPS_ALL[Yield to Maturity], "")</f>
        <v>4.383</v>
      </c>
      <c r="N192" s="6">
        <f>_xlfn.XLOOKUP(N$1&amp;"|"&amp;TEXT($C192,"yyyymmdd"), RRPS_ALL[Key], RRPS_ALL[Mid Price], "")</f>
        <v>155.74100000000001</v>
      </c>
      <c r="O192" s="6">
        <f>_xlfn.XLOOKUP(O$1&amp;"|"&amp;TEXT($C192,"yyyymmdd"), RRPS_ALL[Key], RRPS_ALL[Mid Yield], "")</f>
        <v>4.3650000000000002</v>
      </c>
      <c r="P192" s="6">
        <f>_xlfn.XLOOKUP(P$1&amp;"|"&amp;TEXT($C192,"yyyymmdd"), RRPS_ALL[Key], RRPS_ALL[Dirty Mid], "")</f>
        <v>0</v>
      </c>
      <c r="Q192" s="6">
        <f>_xlfn.XLOOKUP(Q$1&amp;"|"&amp;TEXT($C192,"yyyymmdd"), RRPS_ALL[Key], RRPS_ALL[Clean Price Mid], "")</f>
        <v>0</v>
      </c>
      <c r="R192" s="6">
        <v>0.04</v>
      </c>
      <c r="S192" s="5">
        <v>44166</v>
      </c>
      <c r="T192" s="6">
        <f t="shared" si="23"/>
        <v>5.2527372262773726</v>
      </c>
      <c r="U192" s="7">
        <f>_xlfn.XLOOKUP(U$1&amp;"|"&amp;TEXT($C192,"yyyymmdd"), RRPS_ALL[Key], RRPS_ALL[Yield to Maturity], "")</f>
        <v>-0.30881500000000001</v>
      </c>
      <c r="V192" s="6">
        <f>_xlfn.XLOOKUP(V$1&amp;"|"&amp;TEXT($C192,"yyyymmdd"), RRPS_ALL[Key], RRPS_ALL[Mid Price], "")</f>
        <v>185.80799999999999</v>
      </c>
      <c r="W192" s="6">
        <f>_xlfn.XLOOKUP(W$1&amp;"|"&amp;TEXT($C192,"yyyymmdd"), RRPS_ALL[Key], RRPS_ALL[Mid Yield], "")</f>
        <v>-0.33248</v>
      </c>
      <c r="X192" s="6">
        <f>_xlfn.XLOOKUP(X$1&amp;"|"&amp;TEXT($C192,"yyyymmdd"), RRPS_ALL[Key], RRPS_ALL[Dirty Mid], "")</f>
        <v>0</v>
      </c>
      <c r="Y192" s="6">
        <f>_xlfn.XLOOKUP(Y$1&amp;"|"&amp;TEXT($C192,"yyyymmdd"), RRPS_ALL[Key], RRPS_ALL[Clean Price Mid], "")</f>
        <v>0</v>
      </c>
      <c r="Z192" s="6">
        <v>3.5000000000000003E-2</v>
      </c>
      <c r="AA192" s="5">
        <v>47088</v>
      </c>
      <c r="AB192" s="6">
        <f t="shared" si="28"/>
        <v>13.252639812280016</v>
      </c>
      <c r="AC192" s="7">
        <f>_xlfn.XLOOKUP(AC$1&amp;"|"&amp;TEXT($C192,"yyyymmdd"), RRPS_ALL[Key], RRPS_ALL[Yield to Maturity], "")</f>
        <v>-1.351094</v>
      </c>
      <c r="AD192" s="6">
        <f>_xlfn.XLOOKUP(AD$1&amp;"|"&amp;TEXT($C192,"yyyymmdd"), RRPS_ALL[Key], RRPS_ALL[Mid Price], "")</f>
        <v>123.78100000000001</v>
      </c>
      <c r="AE192" s="6">
        <f>_xlfn.XLOOKUP(AE$1&amp;"|"&amp;TEXT($C192,"yyyymmdd"), RRPS_ALL[Key], RRPS_ALL[Mid Yield], "")</f>
        <v>-1.5080960000000001</v>
      </c>
      <c r="AF192" s="6">
        <f>_xlfn.XLOOKUP(AF$1&amp;"|"&amp;TEXT($C192,"yyyymmdd"), RRPS_ALL[Key], RRPS_ALL[Dirty Mid], "")</f>
        <v>3.2208688749999999</v>
      </c>
      <c r="AG192" s="6">
        <f>_xlfn.XLOOKUP(AG$1&amp;"|"&amp;TEXT($C192,"yyyymmdd"), RRPS_ALL[Key], RRPS_ALL[Clean Price Mid], "")</f>
        <v>0.247222</v>
      </c>
      <c r="AH192" s="6">
        <v>3.5000000000000003E-2</v>
      </c>
      <c r="AI192" s="5">
        <v>42339</v>
      </c>
      <c r="AJ192" s="6">
        <f t="shared" si="29"/>
        <v>0.25205479452054796</v>
      </c>
      <c r="AK192" s="7" t="str">
        <f>_xlfn.XLOOKUP(AK$1&amp;"|"&amp;TEXT($C192,"yyyymmdd"), RRPS_ALL[Key], RRPS_ALL[Yield to Maturity], "")</f>
        <v/>
      </c>
      <c r="AL192" s="6" t="str">
        <f>_xlfn.XLOOKUP(AL$1&amp;"|"&amp;TEXT($C192,"yyyymmdd"), RRPS_ALL[Key], RRPS_ALL[Mid Price], "")</f>
        <v/>
      </c>
      <c r="AM192" s="6" t="str">
        <f>_xlfn.XLOOKUP(AM$1&amp;"|"&amp;TEXT($C192,"yyyymmdd"), RRPS_ALL[Key], RRPS_ALL[Mid Yield], "")</f>
        <v/>
      </c>
      <c r="AN192" s="6" t="str">
        <f>_xlfn.XLOOKUP(AN$1&amp;"|"&amp;TEXT($C192,"yyyymmdd"), RRPS_ALL[Key], RRPS_ALL[Dirty Mid], "")</f>
        <v/>
      </c>
      <c r="AO192" s="6" t="str">
        <f>_xlfn.XLOOKUP(AO$1&amp;"|"&amp;TEXT($C192,"yyyymmdd"), RRPS_ALL[Key], RRPS_ALL[Clean Price Mid], "")</f>
        <v/>
      </c>
      <c r="AP192" s="6"/>
      <c r="AQ192" s="6"/>
      <c r="AR192" s="6"/>
      <c r="AS192" s="7">
        <f>_xlfn.XLOOKUP(AS$1&amp;"|"&amp;TEXT($C192,"yyyymmdd"), RRPS_ALL[Key], RRPS_ALL[Yield to Maturity], "")</f>
        <v>-1.054786</v>
      </c>
      <c r="AT192" s="6">
        <f>_xlfn.XLOOKUP(AT$1&amp;"|"&amp;TEXT($C192,"yyyymmdd"), RRPS_ALL[Key], RRPS_ALL[Mid Price], "")</f>
        <v>106.27200000000001</v>
      </c>
      <c r="AU192" s="6">
        <f>_xlfn.XLOOKUP(AU$1&amp;"|"&amp;TEXT($C192,"yyyymmdd"), RRPS_ALL[Key], RRPS_ALL[Mid Yield], "")</f>
        <v>-1.079874</v>
      </c>
      <c r="AV192" s="6">
        <f>_xlfn.XLOOKUP(AV$1&amp;"|"&amp;TEXT($C192,"yyyymmdd"), RRPS_ALL[Key], RRPS_ALL[Dirty Mid], "")</f>
        <v>0</v>
      </c>
      <c r="AW192" s="6">
        <f>_xlfn.XLOOKUP(AW$1&amp;"|"&amp;TEXT($C192,"yyyymmdd"), RRPS_ALL[Key], RRPS_ALL[Clean Price Mid], "")</f>
        <v>0</v>
      </c>
      <c r="AX192" s="6">
        <v>5.0000000000000001E-3</v>
      </c>
      <c r="AY192" s="5">
        <v>42887</v>
      </c>
      <c r="AZ192" s="6">
        <f t="shared" si="24"/>
        <v>1.7518248175182483</v>
      </c>
      <c r="BA192" s="7">
        <f>_xlfn.XLOOKUP(BA$1&amp;"|"&amp;TEXT($C192,"yyyymmdd"), RRPS_ALL[Key], RRPS_ALL[Yield to Maturity], "")</f>
        <v>-0.71657400000000004</v>
      </c>
      <c r="BB192" s="6">
        <f>_xlfn.XLOOKUP(BB$1&amp;"|"&amp;TEXT($C192,"yyyymmdd"), RRPS_ALL[Key], RRPS_ALL[Mid Price], "")</f>
        <v>107.5445</v>
      </c>
      <c r="BC192" s="6">
        <f>_xlfn.XLOOKUP(BC$1&amp;"|"&amp;TEXT($C192,"yyyymmdd"), RRPS_ALL[Key], RRPS_ALL[Mid Yield], "")</f>
        <v>0</v>
      </c>
      <c r="BD192" s="6">
        <f>_xlfn.XLOOKUP(BD$1&amp;"|"&amp;TEXT($C192,"yyyymmdd"), RRPS_ALL[Key], RRPS_ALL[Dirty Mid], "")</f>
        <v>0</v>
      </c>
      <c r="BE192" s="6">
        <f>_xlfn.XLOOKUP(BE$1&amp;"|"&amp;TEXT($C192,"yyyymmdd"), RRPS_ALL[Key], RRPS_ALL[Clean Price Mid], "")</f>
        <v>0</v>
      </c>
      <c r="BF192">
        <v>2.5000000000000001E-3</v>
      </c>
      <c r="BG192" s="5">
        <v>44713</v>
      </c>
      <c r="BH192" s="6">
        <f t="shared" si="21"/>
        <v>6.751540041067762</v>
      </c>
      <c r="BI192" s="7">
        <f>_xlfn.XLOOKUP(BI$1&amp;"|"&amp;TEXT($C192,"yyyymmdd"), RRPS_ALL[Key], RRPS_ALL[Yield to Maturity], "")</f>
        <v>-0.51468700000000001</v>
      </c>
      <c r="BJ192" s="6">
        <f>_xlfn.XLOOKUP(BJ$1&amp;"|"&amp;TEXT($C192,"yyyymmdd"), RRPS_ALL[Key], RRPS_ALL[Mid Price], "")</f>
        <v>115.03</v>
      </c>
      <c r="BK192" s="6">
        <f>_xlfn.XLOOKUP(BK$1&amp;"|"&amp;TEXT($C192,"yyyymmdd"), RRPS_ALL[Key], RRPS_ALL[Mid Yield], "")</f>
        <v>-0.53473099999999996</v>
      </c>
      <c r="BL192" s="6">
        <f>_xlfn.XLOOKUP(BL$1&amp;"|"&amp;TEXT($C192,"yyyymmdd"), RRPS_ALL[Key], RRPS_ALL[Dirty Mid], "")</f>
        <v>0</v>
      </c>
      <c r="BM192" s="6">
        <f>_xlfn.XLOOKUP(BM$1&amp;"|"&amp;TEXT($C192,"yyyymmdd"), RRPS_ALL[Key], RRPS_ALL[Clean Price Mid], "")</f>
        <v>0</v>
      </c>
      <c r="BN192" s="6">
        <v>0.01</v>
      </c>
      <c r="BO192" s="5">
        <v>45809</v>
      </c>
      <c r="BP192" s="6">
        <f t="shared" si="25"/>
        <v>9.7516177202588352</v>
      </c>
      <c r="BQ192" s="7">
        <f>_xlfn.XLOOKUP(BQ$1&amp;"|"&amp;TEXT($C192,"yyyymmdd"), RRPS_ALL[Key], RRPS_ALL[Yield to Maturity], "")</f>
        <v>-1.1016539999999999</v>
      </c>
      <c r="BR192" s="6">
        <f>_xlfn.XLOOKUP(BR$1&amp;"|"&amp;TEXT($C192,"yyyymmdd"), RRPS_ALL[Key], RRPS_ALL[Mid Price], "")</f>
        <v>104.717</v>
      </c>
      <c r="BS192" s="6">
        <f>_xlfn.XLOOKUP(BS$1&amp;"|"&amp;TEXT($C192,"yyyymmdd"), RRPS_ALL[Key], RRPS_ALL[Mid Yield], "")</f>
        <v>-1.1317079999999999</v>
      </c>
      <c r="BT192" s="6">
        <f>_xlfn.XLOOKUP(BT$1&amp;"|"&amp;TEXT($C192,"yyyymmdd"), RRPS_ALL[Key], RRPS_ALL[Dirty Mid], "")</f>
        <v>0</v>
      </c>
      <c r="BU192" s="6">
        <f>_xlfn.XLOOKUP(BU$1&amp;"|"&amp;TEXT($C192,"yyyymmdd"), RRPS_ALL[Key], RRPS_ALL[Clean Price Mid], "")</f>
        <v>0</v>
      </c>
      <c r="BV192" s="6">
        <v>1.25E-3</v>
      </c>
      <c r="BW192" s="5">
        <v>43617</v>
      </c>
      <c r="BX192" s="6">
        <f t="shared" si="26"/>
        <v>3.751369112814896</v>
      </c>
      <c r="BY192" s="7">
        <f>_xlfn.XLOOKUP(BY$1&amp;"|"&amp;TEXT($C192,"yyyymmdd"), RRPS_ALL[Key], RRPS_ALL[Yield to Maturity], "")</f>
        <v>-4.7681000000000001E-2</v>
      </c>
      <c r="BZ192" s="6">
        <f>_xlfn.XLOOKUP(BZ$1&amp;"|"&amp;TEXT($C192,"yyyymmdd"), RRPS_ALL[Key], RRPS_ALL[Mid Price], "")</f>
        <v>103.973</v>
      </c>
      <c r="CA192" s="6">
        <f>_xlfn.XLOOKUP(CA$1&amp;"|"&amp;TEXT($C192,"yyyymmdd"), RRPS_ALL[Key], RRPS_ALL[Mid Yield], "")</f>
        <v>-6.2710000000000002E-2</v>
      </c>
      <c r="CB192" s="6">
        <f>_xlfn.XLOOKUP(CB$1&amp;"|"&amp;TEXT($C192,"yyyymmdd"), RRPS_ALL[Key], RRPS_ALL[Dirty Mid], "")</f>
        <v>0</v>
      </c>
      <c r="CC192" s="6">
        <f>_xlfn.XLOOKUP(CC$1&amp;"|"&amp;TEXT($C192,"yyyymmdd"), RRPS_ALL[Key], RRPS_ALL[Clean Price Mid], "")</f>
        <v>0</v>
      </c>
      <c r="CD192" s="6">
        <v>1.25E-3</v>
      </c>
      <c r="CE192" s="5">
        <v>48366</v>
      </c>
      <c r="CF192" s="6">
        <f t="shared" si="27"/>
        <v>16.751634980988594</v>
      </c>
      <c r="CG192" s="7" t="str">
        <f>_xlfn.XLOOKUP(CG$1&amp;"|"&amp;TEXT($C192,"yyyymmdd"), RRPS_ALL[Key], RRPS_ALL[Yield to Maturity], "")</f>
        <v/>
      </c>
      <c r="CH192" s="6" t="str">
        <f>_xlfn.XLOOKUP(CH$1&amp;"|"&amp;TEXT($C192,"yyyymmdd"), RRPS_ALL[Key], RRPS_ALL[Mid Price], "")</f>
        <v/>
      </c>
      <c r="CI192" s="6" t="str">
        <f>_xlfn.XLOOKUP(CI$1&amp;"|"&amp;TEXT($C192,"yyyymmdd"), RRPS_ALL[Key], RRPS_ALL[Mid Yield], "")</f>
        <v/>
      </c>
      <c r="CJ192" s="6" t="str">
        <f>_xlfn.XLOOKUP(CJ$1&amp;"|"&amp;TEXT($C192,"yyyymmdd"), RRPS_ALL[Key], RRPS_ALL[Dirty Mid], "")</f>
        <v/>
      </c>
      <c r="CK192" s="6" t="str">
        <f>_xlfn.XLOOKUP(CK$1&amp;"|"&amp;TEXT($C192,"yyyymmdd"), RRPS_ALL[Key], RRPS_ALL[Clean Price Mid], "")</f>
        <v/>
      </c>
      <c r="CL192" s="6"/>
      <c r="CM192" s="6"/>
      <c r="CN192" s="6"/>
      <c r="CO192" s="7" t="str">
        <f>_xlfn.XLOOKUP(CO$1&amp;"|"&amp;TEXT($C192,"yyyymmdd"), RRPS_ALL[Key], RRPS_ALL[Yield to Maturity], "")</f>
        <v/>
      </c>
      <c r="CP192" s="6" t="str">
        <f>_xlfn.XLOOKUP(CP$1&amp;"|"&amp;TEXT($C192,"yyyymmdd"), RRPS_ALL[Key], RRPS_ALL[Mid Price], "")</f>
        <v/>
      </c>
      <c r="CQ192" s="6" t="str">
        <f>_xlfn.XLOOKUP(CQ$1&amp;"|"&amp;TEXT($C192,"yyyymmdd"), RRPS_ALL[Key], RRPS_ALL[Mid Yield], "")</f>
        <v/>
      </c>
      <c r="CR192" s="6" t="str">
        <f>_xlfn.XLOOKUP(CR$1&amp;"|"&amp;TEXT($C192,"yyyymmdd"), RRPS_ALL[Key], RRPS_ALL[Dirty Mid], "")</f>
        <v/>
      </c>
      <c r="CS192" s="6" t="str">
        <f>_xlfn.XLOOKUP(CS$1&amp;"|"&amp;TEXT($C192,"yyyymmdd"), RRPS_ALL[Key], RRPS_ALL[Clean Price Mid], "")</f>
        <v/>
      </c>
      <c r="CT192" s="6"/>
      <c r="CU192" s="6"/>
      <c r="CV192" s="6"/>
      <c r="CW192" s="7" t="str">
        <f>_xlfn.XLOOKUP(CW$1&amp;"|"&amp;TEXT($C192,"yyyymmdd"), RRPS_ALL[Key], RRPS_ALL[Yield to Maturity], "")</f>
        <v/>
      </c>
      <c r="CX192" s="6" t="str">
        <f>_xlfn.XLOOKUP(CX$1&amp;"|"&amp;TEXT($C192,"yyyymmdd"), RRPS_ALL[Key], RRPS_ALL[Mid Price], "")</f>
        <v/>
      </c>
      <c r="CY192" s="6" t="str">
        <f>_xlfn.XLOOKUP(CY$1&amp;"|"&amp;TEXT($C192,"yyyymmdd"), RRPS_ALL[Key], RRPS_ALL[Mid Yield], "")</f>
        <v/>
      </c>
      <c r="CZ192" s="6" t="str">
        <f>_xlfn.XLOOKUP(CZ$1&amp;"|"&amp;TEXT($C192,"yyyymmdd"), RRPS_ALL[Key], RRPS_ALL[Dirty Mid], "")</f>
        <v/>
      </c>
      <c r="DA192" s="6" t="str">
        <f>_xlfn.XLOOKUP(DA$1&amp;"|"&amp;TEXT($C192,"yyyymmdd"), RRPS_ALL[Key], RRPS_ALL[Clean Price Mid], "")</f>
        <v/>
      </c>
    </row>
    <row r="193" spans="1:105" x14ac:dyDescent="0.2">
      <c r="A193">
        <v>2015</v>
      </c>
      <c r="B193">
        <v>9</v>
      </c>
      <c r="C193" s="5">
        <f t="shared" si="18"/>
        <v>42277</v>
      </c>
      <c r="D193" s="6">
        <v>-1.1000000000000001</v>
      </c>
      <c r="E193" s="7" t="str">
        <f>_xlfn.XLOOKUP(E$1&amp;"|"&amp;TEXT($C193,"yyyymmdd"), RRPS_ALL[Key], RRPS_ALL[Yield to Maturity], "")</f>
        <v/>
      </c>
      <c r="F193" s="6" t="str">
        <f>_xlfn.XLOOKUP(F$1&amp;"|"&amp;TEXT($C193,"yyyymmdd"), RRPS_ALL[Key], RRPS_ALL[Mid Price], "")</f>
        <v/>
      </c>
      <c r="G193" s="6" t="str">
        <f>_xlfn.XLOOKUP(G$1&amp;"|"&amp;TEXT($C193,"yyyymmdd"), RRPS_ALL[Key], RRPS_ALL[Mid Yield], "")</f>
        <v/>
      </c>
      <c r="H193" s="6" t="str">
        <f>_xlfn.XLOOKUP(H$1&amp;"|"&amp;TEXT($C193,"yyyymmdd"), RRPS_ALL[Key], RRPS_ALL[Dirty Mid], "")</f>
        <v/>
      </c>
      <c r="I193" s="6" t="str">
        <f>_xlfn.XLOOKUP(I$1&amp;"|"&amp;TEXT($C193,"yyyymmdd"), RRPS_ALL[Key], RRPS_ALL[Clean Price Mid], "")</f>
        <v/>
      </c>
      <c r="J193" s="6"/>
      <c r="K193" s="6"/>
      <c r="L193" s="6"/>
      <c r="M193" s="7">
        <f>_xlfn.XLOOKUP(M$1&amp;"|"&amp;TEXT($C193,"yyyymmdd"), RRPS_ALL[Key], RRPS_ALL[Yield to Maturity], "")</f>
        <v>4.5190000000000001</v>
      </c>
      <c r="N193" s="6">
        <f>_xlfn.XLOOKUP(N$1&amp;"|"&amp;TEXT($C193,"yyyymmdd"), RRPS_ALL[Key], RRPS_ALL[Mid Price], "")</f>
        <v>153.88800000000001</v>
      </c>
      <c r="O193" s="6">
        <f>_xlfn.XLOOKUP(O$1&amp;"|"&amp;TEXT($C193,"yyyymmdd"), RRPS_ALL[Key], RRPS_ALL[Mid Yield], "")</f>
        <v>4.492</v>
      </c>
      <c r="P193" s="6">
        <f>_xlfn.XLOOKUP(P$1&amp;"|"&amp;TEXT($C193,"yyyymmdd"), RRPS_ALL[Key], RRPS_ALL[Dirty Mid], "")</f>
        <v>0</v>
      </c>
      <c r="Q193" s="6">
        <f>_xlfn.XLOOKUP(Q$1&amp;"|"&amp;TEXT($C193,"yyyymmdd"), RRPS_ALL[Key], RRPS_ALL[Clean Price Mid], "")</f>
        <v>0</v>
      </c>
      <c r="R193" s="6">
        <v>0.04</v>
      </c>
      <c r="S193" s="5">
        <v>44166</v>
      </c>
      <c r="T193" s="6">
        <f t="shared" si="23"/>
        <v>5.1706204379562051</v>
      </c>
      <c r="U193" s="7">
        <f>_xlfn.XLOOKUP(U$1&amp;"|"&amp;TEXT($C193,"yyyymmdd"), RRPS_ALL[Key], RRPS_ALL[Yield to Maturity], "")</f>
        <v>-0.25040499999999999</v>
      </c>
      <c r="V193" s="6">
        <f>_xlfn.XLOOKUP(V$1&amp;"|"&amp;TEXT($C193,"yyyymmdd"), RRPS_ALL[Key], RRPS_ALL[Mid Price], "")</f>
        <v>184.75899999999999</v>
      </c>
      <c r="W193" s="6">
        <f>_xlfn.XLOOKUP(W$1&amp;"|"&amp;TEXT($C193,"yyyymmdd"), RRPS_ALL[Key], RRPS_ALL[Mid Yield], "")</f>
        <v>-0.27436700000000003</v>
      </c>
      <c r="X193" s="6">
        <f>_xlfn.XLOOKUP(X$1&amp;"|"&amp;TEXT($C193,"yyyymmdd"), RRPS_ALL[Key], RRPS_ALL[Dirty Mid], "")</f>
        <v>0</v>
      </c>
      <c r="Y193" s="6">
        <f>_xlfn.XLOOKUP(Y$1&amp;"|"&amp;TEXT($C193,"yyyymmdd"), RRPS_ALL[Key], RRPS_ALL[Clean Price Mid], "")</f>
        <v>0</v>
      </c>
      <c r="Z193" s="6">
        <v>3.5000000000000003E-2</v>
      </c>
      <c r="AA193" s="5">
        <v>47088</v>
      </c>
      <c r="AB193" s="6">
        <f t="shared" si="28"/>
        <v>13.170512319123974</v>
      </c>
      <c r="AC193" s="7">
        <f>_xlfn.XLOOKUP(AC$1&amp;"|"&amp;TEXT($C193,"yyyymmdd"), RRPS_ALL[Key], RRPS_ALL[Yield to Maturity], "")</f>
        <v>0.56150699999999998</v>
      </c>
      <c r="AD193" s="6">
        <f>_xlfn.XLOOKUP(AD$1&amp;"|"&amp;TEXT($C193,"yyyymmdd"), RRPS_ALL[Key], RRPS_ALL[Mid Price], "")</f>
        <v>123.241</v>
      </c>
      <c r="AE193" s="6">
        <f>_xlfn.XLOOKUP(AE$1&amp;"|"&amp;TEXT($C193,"yyyymmdd"), RRPS_ALL[Key], RRPS_ALL[Mid Yield], "")</f>
        <v>0.44061899999999998</v>
      </c>
      <c r="AF193" s="6">
        <f>_xlfn.XLOOKUP(AF$1&amp;"|"&amp;TEXT($C193,"yyyymmdd"), RRPS_ALL[Key], RRPS_ALL[Dirty Mid], "")</f>
        <v>3.5886014305599998</v>
      </c>
      <c r="AG193" s="6">
        <f>_xlfn.XLOOKUP(AG$1&amp;"|"&amp;TEXT($C193,"yyyymmdd"), RRPS_ALL[Key], RRPS_ALL[Clean Price Mid], "")</f>
        <v>0.16388900000000001</v>
      </c>
      <c r="AH193" s="6">
        <v>3.5000000000000003E-2</v>
      </c>
      <c r="AI193" s="5">
        <v>42339</v>
      </c>
      <c r="AJ193" s="6">
        <f t="shared" si="29"/>
        <v>0.16986301369863013</v>
      </c>
      <c r="AK193" s="7" t="str">
        <f>_xlfn.XLOOKUP(AK$1&amp;"|"&amp;TEXT($C193,"yyyymmdd"), RRPS_ALL[Key], RRPS_ALL[Yield to Maturity], "")</f>
        <v/>
      </c>
      <c r="AL193" s="6" t="str">
        <f>_xlfn.XLOOKUP(AL$1&amp;"|"&amp;TEXT($C193,"yyyymmdd"), RRPS_ALL[Key], RRPS_ALL[Mid Price], "")</f>
        <v/>
      </c>
      <c r="AM193" s="6" t="str">
        <f>_xlfn.XLOOKUP(AM$1&amp;"|"&amp;TEXT($C193,"yyyymmdd"), RRPS_ALL[Key], RRPS_ALL[Mid Yield], "")</f>
        <v/>
      </c>
      <c r="AN193" s="6" t="str">
        <f>_xlfn.XLOOKUP(AN$1&amp;"|"&amp;TEXT($C193,"yyyymmdd"), RRPS_ALL[Key], RRPS_ALL[Dirty Mid], "")</f>
        <v/>
      </c>
      <c r="AO193" s="6" t="str">
        <f>_xlfn.XLOOKUP(AO$1&amp;"|"&amp;TEXT($C193,"yyyymmdd"), RRPS_ALL[Key], RRPS_ALL[Clean Price Mid], "")</f>
        <v/>
      </c>
      <c r="AP193" s="6"/>
      <c r="AQ193" s="6"/>
      <c r="AR193" s="6"/>
      <c r="AS193" s="7">
        <f>_xlfn.XLOOKUP(AS$1&amp;"|"&amp;TEXT($C193,"yyyymmdd"), RRPS_ALL[Key], RRPS_ALL[Yield to Maturity], "")</f>
        <v>-0.94412300000000005</v>
      </c>
      <c r="AT193" s="6">
        <f>_xlfn.XLOOKUP(AT$1&amp;"|"&amp;TEXT($C193,"yyyymmdd"), RRPS_ALL[Key], RRPS_ALL[Mid Price], "")</f>
        <v>106.2675</v>
      </c>
      <c r="AU193" s="6">
        <f>_xlfn.XLOOKUP(AU$1&amp;"|"&amp;TEXT($C193,"yyyymmdd"), RRPS_ALL[Key], RRPS_ALL[Mid Yield], "")</f>
        <v>-0.96908700000000003</v>
      </c>
      <c r="AV193" s="6">
        <f>_xlfn.XLOOKUP(AV$1&amp;"|"&amp;TEXT($C193,"yyyymmdd"), RRPS_ALL[Key], RRPS_ALL[Dirty Mid], "")</f>
        <v>0</v>
      </c>
      <c r="AW193" s="6">
        <f>_xlfn.XLOOKUP(AW$1&amp;"|"&amp;TEXT($C193,"yyyymmdd"), RRPS_ALL[Key], RRPS_ALL[Clean Price Mid], "")</f>
        <v>0</v>
      </c>
      <c r="AX193" s="6">
        <v>5.0000000000000001E-3</v>
      </c>
      <c r="AY193" s="5">
        <v>42887</v>
      </c>
      <c r="AZ193" s="6">
        <f t="shared" si="24"/>
        <v>1.6697080291970803</v>
      </c>
      <c r="BA193" s="7">
        <f>_xlfn.XLOOKUP(BA$1&amp;"|"&amp;TEXT($C193,"yyyymmdd"), RRPS_ALL[Key], RRPS_ALL[Yield to Maturity], "")</f>
        <v>-0.74336999999999998</v>
      </c>
      <c r="BB193" s="6">
        <f>_xlfn.XLOOKUP(BB$1&amp;"|"&amp;TEXT($C193,"yyyymmdd"), RRPS_ALL[Key], RRPS_ALL[Mid Price], "")</f>
        <v>107.95</v>
      </c>
      <c r="BC193" s="6">
        <f>_xlfn.XLOOKUP(BC$1&amp;"|"&amp;TEXT($C193,"yyyymmdd"), RRPS_ALL[Key], RRPS_ALL[Mid Yield], "")</f>
        <v>0</v>
      </c>
      <c r="BD193" s="6">
        <f>_xlfn.XLOOKUP(BD$1&amp;"|"&amp;TEXT($C193,"yyyymmdd"), RRPS_ALL[Key], RRPS_ALL[Dirty Mid], "")</f>
        <v>0</v>
      </c>
      <c r="BE193" s="6">
        <f>_xlfn.XLOOKUP(BE$1&amp;"|"&amp;TEXT($C193,"yyyymmdd"), RRPS_ALL[Key], RRPS_ALL[Clean Price Mid], "")</f>
        <v>0</v>
      </c>
      <c r="BF193">
        <v>2.5000000000000001E-3</v>
      </c>
      <c r="BG193" s="5">
        <v>44713</v>
      </c>
      <c r="BH193" s="6">
        <f t="shared" si="21"/>
        <v>6.669404517453799</v>
      </c>
      <c r="BI193" s="7">
        <f>_xlfn.XLOOKUP(BI$1&amp;"|"&amp;TEXT($C193,"yyyymmdd"), RRPS_ALL[Key], RRPS_ALL[Yield to Maturity], "")</f>
        <v>-0.48184500000000002</v>
      </c>
      <c r="BJ193" s="6">
        <f>_xlfn.XLOOKUP(BJ$1&amp;"|"&amp;TEXT($C193,"yyyymmdd"), RRPS_ALL[Key], RRPS_ALL[Mid Price], "")</f>
        <v>114.9555</v>
      </c>
      <c r="BK193" s="6">
        <f>_xlfn.XLOOKUP(BK$1&amp;"|"&amp;TEXT($C193,"yyyymmdd"), RRPS_ALL[Key], RRPS_ALL[Mid Yield], "")</f>
        <v>-0.50688200000000005</v>
      </c>
      <c r="BL193" s="6">
        <f>_xlfn.XLOOKUP(BL$1&amp;"|"&amp;TEXT($C193,"yyyymmdd"), RRPS_ALL[Key], RRPS_ALL[Dirty Mid], "")</f>
        <v>0</v>
      </c>
      <c r="BM193" s="6">
        <f>_xlfn.XLOOKUP(BM$1&amp;"|"&amp;TEXT($C193,"yyyymmdd"), RRPS_ALL[Key], RRPS_ALL[Clean Price Mid], "")</f>
        <v>0</v>
      </c>
      <c r="BN193" s="6">
        <v>0.01</v>
      </c>
      <c r="BO193" s="5">
        <v>45809</v>
      </c>
      <c r="BP193" s="6">
        <f t="shared" si="25"/>
        <v>9.6694873071179703</v>
      </c>
      <c r="BQ193" s="7">
        <f>_xlfn.XLOOKUP(BQ$1&amp;"|"&amp;TEXT($C193,"yyyymmdd"), RRPS_ALL[Key], RRPS_ALL[Yield to Maturity], "")</f>
        <v>-1.1041179999999999</v>
      </c>
      <c r="BR193" s="6">
        <f>_xlfn.XLOOKUP(BR$1&amp;"|"&amp;TEXT($C193,"yyyymmdd"), RRPS_ALL[Key], RRPS_ALL[Mid Price], "")</f>
        <v>104.92400000000001</v>
      </c>
      <c r="BS193" s="6">
        <f>_xlfn.XLOOKUP(BS$1&amp;"|"&amp;TEXT($C193,"yyyymmdd"), RRPS_ALL[Key], RRPS_ALL[Mid Yield], "")</f>
        <v>-1.1291199999999999</v>
      </c>
      <c r="BT193" s="6">
        <f>_xlfn.XLOOKUP(BT$1&amp;"|"&amp;TEXT($C193,"yyyymmdd"), RRPS_ALL[Key], RRPS_ALL[Dirty Mid], "")</f>
        <v>0</v>
      </c>
      <c r="BU193" s="6">
        <f>_xlfn.XLOOKUP(BU$1&amp;"|"&amp;TEXT($C193,"yyyymmdd"), RRPS_ALL[Key], RRPS_ALL[Clean Price Mid], "")</f>
        <v>0</v>
      </c>
      <c r="BV193" s="6">
        <v>1.25E-3</v>
      </c>
      <c r="BW193" s="5">
        <v>43617</v>
      </c>
      <c r="BX193" s="6">
        <f t="shared" si="26"/>
        <v>3.6692223439211391</v>
      </c>
      <c r="BY193" s="7">
        <f>_xlfn.XLOOKUP(BY$1&amp;"|"&amp;TEXT($C193,"yyyymmdd"), RRPS_ALL[Key], RRPS_ALL[Yield to Maturity], "")</f>
        <v>4.5798999999999999E-2</v>
      </c>
      <c r="BZ193" s="6">
        <f>_xlfn.XLOOKUP(BZ$1&amp;"|"&amp;TEXT($C193,"yyyymmdd"), RRPS_ALL[Key], RRPS_ALL[Mid Price], "")</f>
        <v>102.806</v>
      </c>
      <c r="CA193" s="6">
        <f>_xlfn.XLOOKUP(CA$1&amp;"|"&amp;TEXT($C193,"yyyymmdd"), RRPS_ALL[Key], RRPS_ALL[Mid Yield], "")</f>
        <v>2.3647999999999999E-2</v>
      </c>
      <c r="CB193" s="6">
        <f>_xlfn.XLOOKUP(CB$1&amp;"|"&amp;TEXT($C193,"yyyymmdd"), RRPS_ALL[Key], RRPS_ALL[Dirty Mid], "")</f>
        <v>0</v>
      </c>
      <c r="CC193" s="6">
        <f>_xlfn.XLOOKUP(CC$1&amp;"|"&amp;TEXT($C193,"yyyymmdd"), RRPS_ALL[Key], RRPS_ALL[Clean Price Mid], "")</f>
        <v>0</v>
      </c>
      <c r="CD193" s="6">
        <v>1.25E-3</v>
      </c>
      <c r="CE193" s="5">
        <v>48366</v>
      </c>
      <c r="CF193" s="6">
        <f t="shared" si="27"/>
        <v>16.669505703422054</v>
      </c>
      <c r="CG193" s="7" t="str">
        <f>_xlfn.XLOOKUP(CG$1&amp;"|"&amp;TEXT($C193,"yyyymmdd"), RRPS_ALL[Key], RRPS_ALL[Yield to Maturity], "")</f>
        <v/>
      </c>
      <c r="CH193" s="6" t="str">
        <f>_xlfn.XLOOKUP(CH$1&amp;"|"&amp;TEXT($C193,"yyyymmdd"), RRPS_ALL[Key], RRPS_ALL[Mid Price], "")</f>
        <v/>
      </c>
      <c r="CI193" s="6" t="str">
        <f>_xlfn.XLOOKUP(CI$1&amp;"|"&amp;TEXT($C193,"yyyymmdd"), RRPS_ALL[Key], RRPS_ALL[Mid Yield], "")</f>
        <v/>
      </c>
      <c r="CJ193" s="6" t="str">
        <f>_xlfn.XLOOKUP(CJ$1&amp;"|"&amp;TEXT($C193,"yyyymmdd"), RRPS_ALL[Key], RRPS_ALL[Dirty Mid], "")</f>
        <v/>
      </c>
      <c r="CK193" s="6" t="str">
        <f>_xlfn.XLOOKUP(CK$1&amp;"|"&amp;TEXT($C193,"yyyymmdd"), RRPS_ALL[Key], RRPS_ALL[Clean Price Mid], "")</f>
        <v/>
      </c>
      <c r="CL193" s="6"/>
      <c r="CM193" s="6"/>
      <c r="CN193" s="6"/>
      <c r="CO193" s="7" t="str">
        <f>_xlfn.XLOOKUP(CO$1&amp;"|"&amp;TEXT($C193,"yyyymmdd"), RRPS_ALL[Key], RRPS_ALL[Yield to Maturity], "")</f>
        <v/>
      </c>
      <c r="CP193" s="6" t="str">
        <f>_xlfn.XLOOKUP(CP$1&amp;"|"&amp;TEXT($C193,"yyyymmdd"), RRPS_ALL[Key], RRPS_ALL[Mid Price], "")</f>
        <v/>
      </c>
      <c r="CQ193" s="6" t="str">
        <f>_xlfn.XLOOKUP(CQ$1&amp;"|"&amp;TEXT($C193,"yyyymmdd"), RRPS_ALL[Key], RRPS_ALL[Mid Yield], "")</f>
        <v/>
      </c>
      <c r="CR193" s="6" t="str">
        <f>_xlfn.XLOOKUP(CR$1&amp;"|"&amp;TEXT($C193,"yyyymmdd"), RRPS_ALL[Key], RRPS_ALL[Dirty Mid], "")</f>
        <v/>
      </c>
      <c r="CS193" s="6" t="str">
        <f>_xlfn.XLOOKUP(CS$1&amp;"|"&amp;TEXT($C193,"yyyymmdd"), RRPS_ALL[Key], RRPS_ALL[Clean Price Mid], "")</f>
        <v/>
      </c>
      <c r="CT193" s="6"/>
      <c r="CU193" s="6"/>
      <c r="CV193" s="6"/>
      <c r="CW193" s="7" t="str">
        <f>_xlfn.XLOOKUP(CW$1&amp;"|"&amp;TEXT($C193,"yyyymmdd"), RRPS_ALL[Key], RRPS_ALL[Yield to Maturity], "")</f>
        <v/>
      </c>
      <c r="CX193" s="6" t="str">
        <f>_xlfn.XLOOKUP(CX$1&amp;"|"&amp;TEXT($C193,"yyyymmdd"), RRPS_ALL[Key], RRPS_ALL[Mid Price], "")</f>
        <v/>
      </c>
      <c r="CY193" s="6" t="str">
        <f>_xlfn.XLOOKUP(CY$1&amp;"|"&amp;TEXT($C193,"yyyymmdd"), RRPS_ALL[Key], RRPS_ALL[Mid Yield], "")</f>
        <v/>
      </c>
      <c r="CZ193" s="6" t="str">
        <f>_xlfn.XLOOKUP(CZ$1&amp;"|"&amp;TEXT($C193,"yyyymmdd"), RRPS_ALL[Key], RRPS_ALL[Dirty Mid], "")</f>
        <v/>
      </c>
      <c r="DA193" s="6" t="str">
        <f>_xlfn.XLOOKUP(DA$1&amp;"|"&amp;TEXT($C193,"yyyymmdd"), RRPS_ALL[Key], RRPS_ALL[Clean Price Mid], "")</f>
        <v/>
      </c>
    </row>
    <row r="194" spans="1:105" x14ac:dyDescent="0.2">
      <c r="A194">
        <v>2015</v>
      </c>
      <c r="B194">
        <v>10</v>
      </c>
      <c r="C194" s="5">
        <f t="shared" ref="C194:C257" si="30">EOMONTH(DATE(A194,B194,1),0)</f>
        <v>42308</v>
      </c>
      <c r="D194" s="6">
        <v>-1.1000000000000001</v>
      </c>
      <c r="E194" s="7" t="str">
        <f>_xlfn.XLOOKUP(E$1&amp;"|"&amp;TEXT($C194,"yyyymmdd"), RRPS_ALL[Key], RRPS_ALL[Yield to Maturity], "")</f>
        <v/>
      </c>
      <c r="F194" s="6" t="str">
        <f>_xlfn.XLOOKUP(F$1&amp;"|"&amp;TEXT($C194,"yyyymmdd"), RRPS_ALL[Key], RRPS_ALL[Mid Price], "")</f>
        <v/>
      </c>
      <c r="G194" s="6" t="str">
        <f>_xlfn.XLOOKUP(G$1&amp;"|"&amp;TEXT($C194,"yyyymmdd"), RRPS_ALL[Key], RRPS_ALL[Mid Yield], "")</f>
        <v/>
      </c>
      <c r="H194" s="6" t="str">
        <f>_xlfn.XLOOKUP(H$1&amp;"|"&amp;TEXT($C194,"yyyymmdd"), RRPS_ALL[Key], RRPS_ALL[Dirty Mid], "")</f>
        <v/>
      </c>
      <c r="I194" s="6" t="str">
        <f>_xlfn.XLOOKUP(I$1&amp;"|"&amp;TEXT($C194,"yyyymmdd"), RRPS_ALL[Key], RRPS_ALL[Clean Price Mid], "")</f>
        <v/>
      </c>
      <c r="J194" s="6"/>
      <c r="K194" s="6"/>
      <c r="L194" s="6"/>
      <c r="M194" s="7">
        <f>_xlfn.XLOOKUP(M$1&amp;"|"&amp;TEXT($C194,"yyyymmdd"), RRPS_ALL[Key], RRPS_ALL[Yield to Maturity], "")</f>
        <v>4.3650000000000002</v>
      </c>
      <c r="N194" s="6">
        <f>_xlfn.XLOOKUP(N$1&amp;"|"&amp;TEXT($C194,"yyyymmdd"), RRPS_ALL[Key], RRPS_ALL[Mid Price], "")</f>
        <v>156.33850000000001</v>
      </c>
      <c r="O194" s="6">
        <f>_xlfn.XLOOKUP(O$1&amp;"|"&amp;TEXT($C194,"yyyymmdd"), RRPS_ALL[Key], RRPS_ALL[Mid Yield], "")</f>
        <v>4.3339999999999996</v>
      </c>
      <c r="P194" s="6">
        <f>_xlfn.XLOOKUP(P$1&amp;"|"&amp;TEXT($C194,"yyyymmdd"), RRPS_ALL[Key], RRPS_ALL[Dirty Mid], "")</f>
        <v>0</v>
      </c>
      <c r="Q194" s="6">
        <f>_xlfn.XLOOKUP(Q$1&amp;"|"&amp;TEXT($C194,"yyyymmdd"), RRPS_ALL[Key], RRPS_ALL[Clean Price Mid], "")</f>
        <v>0</v>
      </c>
      <c r="R194" s="6">
        <v>0.04</v>
      </c>
      <c r="S194" s="5">
        <v>44166</v>
      </c>
      <c r="T194" s="6">
        <f t="shared" si="23"/>
        <v>5.0857664233576649</v>
      </c>
      <c r="U194" s="7">
        <f>_xlfn.XLOOKUP(U$1&amp;"|"&amp;TEXT($C194,"yyyymmdd"), RRPS_ALL[Key], RRPS_ALL[Yield to Maturity], "")</f>
        <v>-0.467613</v>
      </c>
      <c r="V194" s="6">
        <f>_xlfn.XLOOKUP(V$1&amp;"|"&amp;TEXT($C194,"yyyymmdd"), RRPS_ALL[Key], RRPS_ALL[Mid Price], "")</f>
        <v>188.41800000000001</v>
      </c>
      <c r="W194" s="6">
        <f>_xlfn.XLOOKUP(W$1&amp;"|"&amp;TEXT($C194,"yyyymmdd"), RRPS_ALL[Key], RRPS_ALL[Mid Yield], "")</f>
        <v>-0.49113899999999999</v>
      </c>
      <c r="X194" s="6">
        <f>_xlfn.XLOOKUP(X$1&amp;"|"&amp;TEXT($C194,"yyyymmdd"), RRPS_ALL[Key], RRPS_ALL[Dirty Mid], "")</f>
        <v>0</v>
      </c>
      <c r="Y194" s="6">
        <f>_xlfn.XLOOKUP(Y$1&amp;"|"&amp;TEXT($C194,"yyyymmdd"), RRPS_ALL[Key], RRPS_ALL[Clean Price Mid], "")</f>
        <v>0</v>
      </c>
      <c r="Z194" s="6">
        <v>3.5000000000000003E-2</v>
      </c>
      <c r="AA194" s="5">
        <v>47088</v>
      </c>
      <c r="AB194" s="6">
        <f t="shared" si="28"/>
        <v>13.085647242862731</v>
      </c>
      <c r="AC194" s="7">
        <f>_xlfn.XLOOKUP(AC$1&amp;"|"&amp;TEXT($C194,"yyyymmdd"), RRPS_ALL[Key], RRPS_ALL[Yield to Maturity], "")</f>
        <v>-2.2179220000000002</v>
      </c>
      <c r="AD194" s="6">
        <f>_xlfn.XLOOKUP(AD$1&amp;"|"&amp;TEXT($C194,"yyyymmdd"), RRPS_ALL[Key], RRPS_ALL[Mid Price], "")</f>
        <v>122.892</v>
      </c>
      <c r="AE194" s="6">
        <f>_xlfn.XLOOKUP(AE$1&amp;"|"&amp;TEXT($C194,"yyyymmdd"), RRPS_ALL[Key], RRPS_ALL[Mid Yield], "")</f>
        <v>-2.4654240000000001</v>
      </c>
      <c r="AF194" s="6">
        <f>_xlfn.XLOOKUP(AF$1&amp;"|"&amp;TEXT($C194,"yyyymmdd"), RRPS_ALL[Key], RRPS_ALL[Dirty Mid], "")</f>
        <v>3.9479918333300001</v>
      </c>
      <c r="AG194" s="6">
        <f>_xlfn.XLOOKUP(AG$1&amp;"|"&amp;TEXT($C194,"yyyymmdd"), RRPS_ALL[Key], RRPS_ALL[Clean Price Mid], "")</f>
        <v>7.7778E-2</v>
      </c>
      <c r="AH194" s="6">
        <v>3.5000000000000003E-2</v>
      </c>
      <c r="AI194" s="5">
        <v>42339</v>
      </c>
      <c r="AJ194" s="6">
        <f t="shared" si="29"/>
        <v>8.4931506849315067E-2</v>
      </c>
      <c r="AK194" s="7" t="str">
        <f>_xlfn.XLOOKUP(AK$1&amp;"|"&amp;TEXT($C194,"yyyymmdd"), RRPS_ALL[Key], RRPS_ALL[Yield to Maturity], "")</f>
        <v/>
      </c>
      <c r="AL194" s="6" t="str">
        <f>_xlfn.XLOOKUP(AL$1&amp;"|"&amp;TEXT($C194,"yyyymmdd"), RRPS_ALL[Key], RRPS_ALL[Mid Price], "")</f>
        <v/>
      </c>
      <c r="AM194" s="6" t="str">
        <f>_xlfn.XLOOKUP(AM$1&amp;"|"&amp;TEXT($C194,"yyyymmdd"), RRPS_ALL[Key], RRPS_ALL[Mid Yield], "")</f>
        <v/>
      </c>
      <c r="AN194" s="6" t="str">
        <f>_xlfn.XLOOKUP(AN$1&amp;"|"&amp;TEXT($C194,"yyyymmdd"), RRPS_ALL[Key], RRPS_ALL[Dirty Mid], "")</f>
        <v/>
      </c>
      <c r="AO194" s="6" t="str">
        <f>_xlfn.XLOOKUP(AO$1&amp;"|"&amp;TEXT($C194,"yyyymmdd"), RRPS_ALL[Key], RRPS_ALL[Clean Price Mid], "")</f>
        <v/>
      </c>
      <c r="AP194" s="6"/>
      <c r="AQ194" s="6"/>
      <c r="AR194" s="6"/>
      <c r="AS194" s="7">
        <f>_xlfn.XLOOKUP(AS$1&amp;"|"&amp;TEXT($C194,"yyyymmdd"), RRPS_ALL[Key], RRPS_ALL[Yield to Maturity], "")</f>
        <v>-1.362754</v>
      </c>
      <c r="AT194" s="6">
        <f>_xlfn.XLOOKUP(AT$1&amp;"|"&amp;TEXT($C194,"yyyymmdd"), RRPS_ALL[Key], RRPS_ALL[Mid Price], "")</f>
        <v>106.5685</v>
      </c>
      <c r="AU194" s="6">
        <f>_xlfn.XLOOKUP(AU$1&amp;"|"&amp;TEXT($C194,"yyyymmdd"), RRPS_ALL[Key], RRPS_ALL[Mid Yield], "")</f>
        <v>-1.3877139999999999</v>
      </c>
      <c r="AV194" s="6">
        <f>_xlfn.XLOOKUP(AV$1&amp;"|"&amp;TEXT($C194,"yyyymmdd"), RRPS_ALL[Key], RRPS_ALL[Dirty Mid], "")</f>
        <v>0</v>
      </c>
      <c r="AW194" s="6">
        <f>_xlfn.XLOOKUP(AW$1&amp;"|"&amp;TEXT($C194,"yyyymmdd"), RRPS_ALL[Key], RRPS_ALL[Clean Price Mid], "")</f>
        <v>0</v>
      </c>
      <c r="AX194" s="6">
        <v>5.0000000000000001E-3</v>
      </c>
      <c r="AY194" s="5">
        <v>42887</v>
      </c>
      <c r="AZ194" s="6">
        <f t="shared" si="24"/>
        <v>1.5848540145985401</v>
      </c>
      <c r="BA194" s="7">
        <f>_xlfn.XLOOKUP(BA$1&amp;"|"&amp;TEXT($C194,"yyyymmdd"), RRPS_ALL[Key], RRPS_ALL[Yield to Maturity], "")</f>
        <v>-1.0272209999999999</v>
      </c>
      <c r="BB194" s="6">
        <f>_xlfn.XLOOKUP(BB$1&amp;"|"&amp;TEXT($C194,"yyyymmdd"), RRPS_ALL[Key], RRPS_ALL[Mid Price], "")</f>
        <v>109.61199999999999</v>
      </c>
      <c r="BC194" s="6">
        <f>_xlfn.XLOOKUP(BC$1&amp;"|"&amp;TEXT($C194,"yyyymmdd"), RRPS_ALL[Key], RRPS_ALL[Mid Yield], "")</f>
        <v>0</v>
      </c>
      <c r="BD194" s="6">
        <f>_xlfn.XLOOKUP(BD$1&amp;"|"&amp;TEXT($C194,"yyyymmdd"), RRPS_ALL[Key], RRPS_ALL[Dirty Mid], "")</f>
        <v>0</v>
      </c>
      <c r="BE194" s="6">
        <f>_xlfn.XLOOKUP(BE$1&amp;"|"&amp;TEXT($C194,"yyyymmdd"), RRPS_ALL[Key], RRPS_ALL[Clean Price Mid], "")</f>
        <v>0</v>
      </c>
      <c r="BF194">
        <v>2.5000000000000001E-3</v>
      </c>
      <c r="BG194" s="5">
        <v>44713</v>
      </c>
      <c r="BH194" s="6">
        <f t="shared" si="21"/>
        <v>6.584531143052704</v>
      </c>
      <c r="BI194" s="7">
        <f>_xlfn.XLOOKUP(BI$1&amp;"|"&amp;TEXT($C194,"yyyymmdd"), RRPS_ALL[Key], RRPS_ALL[Yield to Maturity], "")</f>
        <v>-0.78079600000000005</v>
      </c>
      <c r="BJ194" s="6">
        <f>_xlfn.XLOOKUP(BJ$1&amp;"|"&amp;TEXT($C194,"yyyymmdd"), RRPS_ALL[Key], RRPS_ALL[Mid Price], "")</f>
        <v>117.7435</v>
      </c>
      <c r="BK194" s="6">
        <f>_xlfn.XLOOKUP(BK$1&amp;"|"&amp;TEXT($C194,"yyyymmdd"), RRPS_ALL[Key], RRPS_ALL[Mid Yield], "")</f>
        <v>-0.80581800000000003</v>
      </c>
      <c r="BL194" s="6">
        <f>_xlfn.XLOOKUP(BL$1&amp;"|"&amp;TEXT($C194,"yyyymmdd"), RRPS_ALL[Key], RRPS_ALL[Dirty Mid], "")</f>
        <v>0</v>
      </c>
      <c r="BM194" s="6">
        <f>_xlfn.XLOOKUP(BM$1&amp;"|"&amp;TEXT($C194,"yyyymmdd"), RRPS_ALL[Key], RRPS_ALL[Clean Price Mid], "")</f>
        <v>0</v>
      </c>
      <c r="BN194" s="6">
        <v>0.01</v>
      </c>
      <c r="BO194" s="5">
        <v>45809</v>
      </c>
      <c r="BP194" s="6">
        <f t="shared" si="25"/>
        <v>9.5846192135390744</v>
      </c>
      <c r="BQ194" s="7">
        <f>_xlfn.XLOOKUP(BQ$1&amp;"|"&amp;TEXT($C194,"yyyymmdd"), RRPS_ALL[Key], RRPS_ALL[Yield to Maturity], "")</f>
        <v>-1.378468</v>
      </c>
      <c r="BR194" s="6">
        <f>_xlfn.XLOOKUP(BR$1&amp;"|"&amp;TEXT($C194,"yyyymmdd"), RRPS_ALL[Key], RRPS_ALL[Mid Price], "")</f>
        <v>105.5835</v>
      </c>
      <c r="BS194" s="6">
        <f>_xlfn.XLOOKUP(BS$1&amp;"|"&amp;TEXT($C194,"yyyymmdd"), RRPS_ALL[Key], RRPS_ALL[Mid Yield], "")</f>
        <v>-1.403446</v>
      </c>
      <c r="BT194" s="6">
        <f>_xlfn.XLOOKUP(BT$1&amp;"|"&amp;TEXT($C194,"yyyymmdd"), RRPS_ALL[Key], RRPS_ALL[Dirty Mid], "")</f>
        <v>0</v>
      </c>
      <c r="BU194" s="6">
        <f>_xlfn.XLOOKUP(BU$1&amp;"|"&amp;TEXT($C194,"yyyymmdd"), RRPS_ALL[Key], RRPS_ALL[Clean Price Mid], "")</f>
        <v>0</v>
      </c>
      <c r="BV194" s="6">
        <v>1.25E-3</v>
      </c>
      <c r="BW194" s="5">
        <v>43617</v>
      </c>
      <c r="BX194" s="6">
        <f t="shared" si="26"/>
        <v>3.5843373493975905</v>
      </c>
      <c r="BY194" s="7">
        <f>_xlfn.XLOOKUP(BY$1&amp;"|"&amp;TEXT($C194,"yyyymmdd"), RRPS_ALL[Key], RRPS_ALL[Yield to Maturity], "")</f>
        <v>-0.174877</v>
      </c>
      <c r="BZ194" s="6">
        <f>_xlfn.XLOOKUP(BZ$1&amp;"|"&amp;TEXT($C194,"yyyymmdd"), RRPS_ALL[Key], RRPS_ALL[Mid Price], "")</f>
        <v>106.307</v>
      </c>
      <c r="CA194" s="6">
        <f>_xlfn.XLOOKUP(CA$1&amp;"|"&amp;TEXT($C194,"yyyymmdd"), RRPS_ALL[Key], RRPS_ALL[Mid Yield], "")</f>
        <v>-0.196354</v>
      </c>
      <c r="CB194" s="6">
        <f>_xlfn.XLOOKUP(CB$1&amp;"|"&amp;TEXT($C194,"yyyymmdd"), RRPS_ALL[Key], RRPS_ALL[Dirty Mid], "")</f>
        <v>0</v>
      </c>
      <c r="CC194" s="6">
        <f>_xlfn.XLOOKUP(CC$1&amp;"|"&amp;TEXT($C194,"yyyymmdd"), RRPS_ALL[Key], RRPS_ALL[Clean Price Mid], "")</f>
        <v>0</v>
      </c>
      <c r="CD194" s="6">
        <v>1.25E-3</v>
      </c>
      <c r="CE194" s="5">
        <v>48366</v>
      </c>
      <c r="CF194" s="6">
        <f t="shared" si="27"/>
        <v>16.584638783269963</v>
      </c>
      <c r="CG194" s="7" t="str">
        <f>_xlfn.XLOOKUP(CG$1&amp;"|"&amp;TEXT($C194,"yyyymmdd"), RRPS_ALL[Key], RRPS_ALL[Yield to Maturity], "")</f>
        <v/>
      </c>
      <c r="CH194" s="6" t="str">
        <f>_xlfn.XLOOKUP(CH$1&amp;"|"&amp;TEXT($C194,"yyyymmdd"), RRPS_ALL[Key], RRPS_ALL[Mid Price], "")</f>
        <v/>
      </c>
      <c r="CI194" s="6" t="str">
        <f>_xlfn.XLOOKUP(CI$1&amp;"|"&amp;TEXT($C194,"yyyymmdd"), RRPS_ALL[Key], RRPS_ALL[Mid Yield], "")</f>
        <v/>
      </c>
      <c r="CJ194" s="6" t="str">
        <f>_xlfn.XLOOKUP(CJ$1&amp;"|"&amp;TEXT($C194,"yyyymmdd"), RRPS_ALL[Key], RRPS_ALL[Dirty Mid], "")</f>
        <v/>
      </c>
      <c r="CK194" s="6" t="str">
        <f>_xlfn.XLOOKUP(CK$1&amp;"|"&amp;TEXT($C194,"yyyymmdd"), RRPS_ALL[Key], RRPS_ALL[Clean Price Mid], "")</f>
        <v/>
      </c>
      <c r="CL194" s="6"/>
      <c r="CM194" s="6"/>
      <c r="CN194" s="6"/>
      <c r="CO194" s="7" t="str">
        <f>_xlfn.XLOOKUP(CO$1&amp;"|"&amp;TEXT($C194,"yyyymmdd"), RRPS_ALL[Key], RRPS_ALL[Yield to Maturity], "")</f>
        <v/>
      </c>
      <c r="CP194" s="6" t="str">
        <f>_xlfn.XLOOKUP(CP$1&amp;"|"&amp;TEXT($C194,"yyyymmdd"), RRPS_ALL[Key], RRPS_ALL[Mid Price], "")</f>
        <v/>
      </c>
      <c r="CQ194" s="6" t="str">
        <f>_xlfn.XLOOKUP(CQ$1&amp;"|"&amp;TEXT($C194,"yyyymmdd"), RRPS_ALL[Key], RRPS_ALL[Mid Yield], "")</f>
        <v/>
      </c>
      <c r="CR194" s="6" t="str">
        <f>_xlfn.XLOOKUP(CR$1&amp;"|"&amp;TEXT($C194,"yyyymmdd"), RRPS_ALL[Key], RRPS_ALL[Dirty Mid], "")</f>
        <v/>
      </c>
      <c r="CS194" s="6" t="str">
        <f>_xlfn.XLOOKUP(CS$1&amp;"|"&amp;TEXT($C194,"yyyymmdd"), RRPS_ALL[Key], RRPS_ALL[Clean Price Mid], "")</f>
        <v/>
      </c>
      <c r="CT194" s="6"/>
      <c r="CU194" s="6"/>
      <c r="CV194" s="6"/>
      <c r="CW194" s="7" t="str">
        <f>_xlfn.XLOOKUP(CW$1&amp;"|"&amp;TEXT($C194,"yyyymmdd"), RRPS_ALL[Key], RRPS_ALL[Yield to Maturity], "")</f>
        <v/>
      </c>
      <c r="CX194" s="6" t="str">
        <f>_xlfn.XLOOKUP(CX$1&amp;"|"&amp;TEXT($C194,"yyyymmdd"), RRPS_ALL[Key], RRPS_ALL[Mid Price], "")</f>
        <v/>
      </c>
      <c r="CY194" s="6" t="str">
        <f>_xlfn.XLOOKUP(CY$1&amp;"|"&amp;TEXT($C194,"yyyymmdd"), RRPS_ALL[Key], RRPS_ALL[Mid Yield], "")</f>
        <v/>
      </c>
      <c r="CZ194" s="6" t="str">
        <f>_xlfn.XLOOKUP(CZ$1&amp;"|"&amp;TEXT($C194,"yyyymmdd"), RRPS_ALL[Key], RRPS_ALL[Dirty Mid], "")</f>
        <v/>
      </c>
      <c r="DA194" s="6" t="str">
        <f>_xlfn.XLOOKUP(DA$1&amp;"|"&amp;TEXT($C194,"yyyymmdd"), RRPS_ALL[Key], RRPS_ALL[Clean Price Mid], "")</f>
        <v/>
      </c>
    </row>
    <row r="195" spans="1:105" x14ac:dyDescent="0.2">
      <c r="A195">
        <v>2015</v>
      </c>
      <c r="B195">
        <v>11</v>
      </c>
      <c r="C195" s="5">
        <f t="shared" si="30"/>
        <v>42338</v>
      </c>
      <c r="D195" s="6">
        <v>-1.1000000000000001</v>
      </c>
      <c r="E195" s="7" t="str">
        <f>_xlfn.XLOOKUP(E$1&amp;"|"&amp;TEXT($C195,"yyyymmdd"), RRPS_ALL[Key], RRPS_ALL[Yield to Maturity], "")</f>
        <v/>
      </c>
      <c r="F195" s="6" t="str">
        <f>_xlfn.XLOOKUP(F$1&amp;"|"&amp;TEXT($C195,"yyyymmdd"), RRPS_ALL[Key], RRPS_ALL[Mid Price], "")</f>
        <v/>
      </c>
      <c r="G195" s="6" t="str">
        <f>_xlfn.XLOOKUP(G$1&amp;"|"&amp;TEXT($C195,"yyyymmdd"), RRPS_ALL[Key], RRPS_ALL[Mid Yield], "")</f>
        <v/>
      </c>
      <c r="H195" s="6" t="str">
        <f>_xlfn.XLOOKUP(H$1&amp;"|"&amp;TEXT($C195,"yyyymmdd"), RRPS_ALL[Key], RRPS_ALL[Dirty Mid], "")</f>
        <v/>
      </c>
      <c r="I195" s="6" t="str">
        <f>_xlfn.XLOOKUP(I$1&amp;"|"&amp;TEXT($C195,"yyyymmdd"), RRPS_ALL[Key], RRPS_ALL[Clean Price Mid], "")</f>
        <v/>
      </c>
      <c r="J195" s="6"/>
      <c r="K195" s="6"/>
      <c r="L195" s="6"/>
      <c r="M195" s="7">
        <f>_xlfn.XLOOKUP(M$1&amp;"|"&amp;TEXT($C195,"yyyymmdd"), RRPS_ALL[Key], RRPS_ALL[Yield to Maturity], "")</f>
        <v>4.4989999999999997</v>
      </c>
      <c r="N195" s="6">
        <f>_xlfn.XLOOKUP(N$1&amp;"|"&amp;TEXT($C195,"yyyymmdd"), RRPS_ALL[Key], RRPS_ALL[Mid Price], "")</f>
        <v>154.3065</v>
      </c>
      <c r="O195" s="6">
        <f>_xlfn.XLOOKUP(O$1&amp;"|"&amp;TEXT($C195,"yyyymmdd"), RRPS_ALL[Key], RRPS_ALL[Mid Yield], "")</f>
        <v>4.468</v>
      </c>
      <c r="P195" s="6">
        <f>_xlfn.XLOOKUP(P$1&amp;"|"&amp;TEXT($C195,"yyyymmdd"), RRPS_ALL[Key], RRPS_ALL[Dirty Mid], "")</f>
        <v>0</v>
      </c>
      <c r="Q195" s="6">
        <f>_xlfn.XLOOKUP(Q$1&amp;"|"&amp;TEXT($C195,"yyyymmdd"), RRPS_ALL[Key], RRPS_ALL[Clean Price Mid], "")</f>
        <v>0</v>
      </c>
      <c r="R195" s="6">
        <v>0.04</v>
      </c>
      <c r="S195" s="5">
        <v>44166</v>
      </c>
      <c r="T195" s="6">
        <f t="shared" si="23"/>
        <v>5.0036496350364965</v>
      </c>
      <c r="U195" s="7">
        <f>_xlfn.XLOOKUP(U$1&amp;"|"&amp;TEXT($C195,"yyyymmdd"), RRPS_ALL[Key], RRPS_ALL[Yield to Maturity], "")</f>
        <v>-0.35478900000000002</v>
      </c>
      <c r="V195" s="6">
        <f>_xlfn.XLOOKUP(V$1&amp;"|"&amp;TEXT($C195,"yyyymmdd"), RRPS_ALL[Key], RRPS_ALL[Mid Price], "")</f>
        <v>185.667</v>
      </c>
      <c r="W195" s="6">
        <f>_xlfn.XLOOKUP(W$1&amp;"|"&amp;TEXT($C195,"yyyymmdd"), RRPS_ALL[Key], RRPS_ALL[Mid Yield], "")</f>
        <v>-0.37885099999999999</v>
      </c>
      <c r="X195" s="6">
        <f>_xlfn.XLOOKUP(X$1&amp;"|"&amp;TEXT($C195,"yyyymmdd"), RRPS_ALL[Key], RRPS_ALL[Dirty Mid], "")</f>
        <v>0</v>
      </c>
      <c r="Y195" s="6">
        <f>_xlfn.XLOOKUP(Y$1&amp;"|"&amp;TEXT($C195,"yyyymmdd"), RRPS_ALL[Key], RRPS_ALL[Clean Price Mid], "")</f>
        <v>0</v>
      </c>
      <c r="Z195" s="6">
        <v>3.5000000000000003E-2</v>
      </c>
      <c r="AA195" s="5">
        <v>47088</v>
      </c>
      <c r="AB195" s="6">
        <f t="shared" si="28"/>
        <v>13.003519749706689</v>
      </c>
      <c r="AC195" s="7">
        <f>_xlfn.XLOOKUP(AC$1&amp;"|"&amp;TEXT($C195,"yyyymmdd"), RRPS_ALL[Key], RRPS_ALL[Yield to Maturity], "")</f>
        <v>-51.778565999999998</v>
      </c>
      <c r="AD195" s="6">
        <f>_xlfn.XLOOKUP(AD$1&amp;"|"&amp;TEXT($C195,"yyyymmdd"), RRPS_ALL[Key], RRPS_ALL[Mid Price], "")</f>
        <v>122.621</v>
      </c>
      <c r="AE195" s="6">
        <f>_xlfn.XLOOKUP(AE$1&amp;"|"&amp;TEXT($C195,"yyyymmdd"), RRPS_ALL[Key], RRPS_ALL[Mid Yield], "")</f>
        <v>-55.191757000000003</v>
      </c>
      <c r="AF195" s="6">
        <f>_xlfn.XLOOKUP(AF$1&amp;"|"&amp;TEXT($C195,"yyyymmdd"), RRPS_ALL[Key], RRPS_ALL[Dirty Mid], "")</f>
        <v>-1.189377778E-2</v>
      </c>
      <c r="AG195" s="6">
        <f>_xlfn.XLOOKUP(AG$1&amp;"|"&amp;TEXT($C195,"yyyymmdd"), RRPS_ALL[Key], RRPS_ALL[Clean Price Mid], "")</f>
        <v>2.7780000000000001E-3</v>
      </c>
      <c r="AH195" s="6">
        <v>3.5000000000000003E-2</v>
      </c>
      <c r="AI195" s="5">
        <v>42339</v>
      </c>
      <c r="AJ195" s="6">
        <f t="shared" si="29"/>
        <v>2.7397260273972603E-3</v>
      </c>
      <c r="AK195" s="7" t="str">
        <f>_xlfn.XLOOKUP(AK$1&amp;"|"&amp;TEXT($C195,"yyyymmdd"), RRPS_ALL[Key], RRPS_ALL[Yield to Maturity], "")</f>
        <v/>
      </c>
      <c r="AL195" s="6" t="str">
        <f>_xlfn.XLOOKUP(AL$1&amp;"|"&amp;TEXT($C195,"yyyymmdd"), RRPS_ALL[Key], RRPS_ALL[Mid Price], "")</f>
        <v/>
      </c>
      <c r="AM195" s="6" t="str">
        <f>_xlfn.XLOOKUP(AM$1&amp;"|"&amp;TEXT($C195,"yyyymmdd"), RRPS_ALL[Key], RRPS_ALL[Mid Yield], "")</f>
        <v/>
      </c>
      <c r="AN195" s="6" t="str">
        <f>_xlfn.XLOOKUP(AN$1&amp;"|"&amp;TEXT($C195,"yyyymmdd"), RRPS_ALL[Key], RRPS_ALL[Dirty Mid], "")</f>
        <v/>
      </c>
      <c r="AO195" s="6" t="str">
        <f>_xlfn.XLOOKUP(AO$1&amp;"|"&amp;TEXT($C195,"yyyymmdd"), RRPS_ALL[Key], RRPS_ALL[Clean Price Mid], "")</f>
        <v/>
      </c>
      <c r="AP195" s="6"/>
      <c r="AQ195" s="6"/>
      <c r="AR195" s="6"/>
      <c r="AS195" s="7">
        <f>_xlfn.XLOOKUP(AS$1&amp;"|"&amp;TEXT($C195,"yyyymmdd"), RRPS_ALL[Key], RRPS_ALL[Yield to Maturity], "")</f>
        <v>-1.64018</v>
      </c>
      <c r="AT195" s="6">
        <f>_xlfn.XLOOKUP(AT$1&amp;"|"&amp;TEXT($C195,"yyyymmdd"), RRPS_ALL[Key], RRPS_ALL[Mid Price], "")</f>
        <v>106.87050000000001</v>
      </c>
      <c r="AU195" s="6">
        <f>_xlfn.XLOOKUP(AU$1&amp;"|"&amp;TEXT($C195,"yyyymmdd"), RRPS_ALL[Key], RRPS_ALL[Mid Yield], "")</f>
        <v>-1.6650990000000001</v>
      </c>
      <c r="AV195" s="6">
        <f>_xlfn.XLOOKUP(AV$1&amp;"|"&amp;TEXT($C195,"yyyymmdd"), RRPS_ALL[Key], RRPS_ALL[Dirty Mid], "")</f>
        <v>0</v>
      </c>
      <c r="AW195" s="6">
        <f>_xlfn.XLOOKUP(AW$1&amp;"|"&amp;TEXT($C195,"yyyymmdd"), RRPS_ALL[Key], RRPS_ALL[Clean Price Mid], "")</f>
        <v>0</v>
      </c>
      <c r="AX195" s="6">
        <v>5.0000000000000001E-3</v>
      </c>
      <c r="AY195" s="5">
        <v>42887</v>
      </c>
      <c r="AZ195" s="6">
        <f t="shared" si="24"/>
        <v>1.5027372262773724</v>
      </c>
      <c r="BA195" s="7">
        <f>_xlfn.XLOOKUP(BA$1&amp;"|"&amp;TEXT($C195,"yyyymmdd"), RRPS_ALL[Key], RRPS_ALL[Yield to Maturity], "")</f>
        <v>-1.0423899999999999</v>
      </c>
      <c r="BB195" s="6">
        <f>_xlfn.XLOOKUP(BB$1&amp;"|"&amp;TEXT($C195,"yyyymmdd"), RRPS_ALL[Key], RRPS_ALL[Mid Price], "")</f>
        <v>109.621</v>
      </c>
      <c r="BC195" s="6">
        <f>_xlfn.XLOOKUP(BC$1&amp;"|"&amp;TEXT($C195,"yyyymmdd"), RRPS_ALL[Key], RRPS_ALL[Mid Yield], "")</f>
        <v>0</v>
      </c>
      <c r="BD195" s="6">
        <f>_xlfn.XLOOKUP(BD$1&amp;"|"&amp;TEXT($C195,"yyyymmdd"), RRPS_ALL[Key], RRPS_ALL[Dirty Mid], "")</f>
        <v>0</v>
      </c>
      <c r="BE195" s="6">
        <f>_xlfn.XLOOKUP(BE$1&amp;"|"&amp;TEXT($C195,"yyyymmdd"), RRPS_ALL[Key], RRPS_ALL[Clean Price Mid], "")</f>
        <v>0</v>
      </c>
      <c r="BF195">
        <v>2.5000000000000001E-3</v>
      </c>
      <c r="BG195" s="5">
        <v>44713</v>
      </c>
      <c r="BH195" s="6">
        <f t="shared" si="21"/>
        <v>6.5023956194387402</v>
      </c>
      <c r="BI195" s="7">
        <f>_xlfn.XLOOKUP(BI$1&amp;"|"&amp;TEXT($C195,"yyyymmdd"), RRPS_ALL[Key], RRPS_ALL[Yield to Maturity], "")</f>
        <v>-0.71984999999999999</v>
      </c>
      <c r="BJ195" s="6">
        <f>_xlfn.XLOOKUP(BJ$1&amp;"|"&amp;TEXT($C195,"yyyymmdd"), RRPS_ALL[Key], RRPS_ALL[Mid Price], "")</f>
        <v>116.9435</v>
      </c>
      <c r="BK195" s="6">
        <f>_xlfn.XLOOKUP(BK$1&amp;"|"&amp;TEXT($C195,"yyyymmdd"), RRPS_ALL[Key], RRPS_ALL[Mid Yield], "")</f>
        <v>-0.74489499999999997</v>
      </c>
      <c r="BL195" s="6">
        <f>_xlfn.XLOOKUP(BL$1&amp;"|"&amp;TEXT($C195,"yyyymmdd"), RRPS_ALL[Key], RRPS_ALL[Dirty Mid], "")</f>
        <v>0</v>
      </c>
      <c r="BM195" s="6">
        <f>_xlfn.XLOOKUP(BM$1&amp;"|"&amp;TEXT($C195,"yyyymmdd"), RRPS_ALL[Key], RRPS_ALL[Clean Price Mid], "")</f>
        <v>0</v>
      </c>
      <c r="BN195" s="6">
        <v>0.01</v>
      </c>
      <c r="BO195" s="5">
        <v>45809</v>
      </c>
      <c r="BP195" s="6">
        <f t="shared" si="25"/>
        <v>9.5024888003982078</v>
      </c>
      <c r="BQ195" s="7">
        <f>_xlfn.XLOOKUP(BQ$1&amp;"|"&amp;TEXT($C195,"yyyymmdd"), RRPS_ALL[Key], RRPS_ALL[Yield to Maturity], "")</f>
        <v>-1.51454</v>
      </c>
      <c r="BR195" s="6">
        <f>_xlfn.XLOOKUP(BR$1&amp;"|"&amp;TEXT($C195,"yyyymmdd"), RRPS_ALL[Key], RRPS_ALL[Mid Price], "")</f>
        <v>105.977</v>
      </c>
      <c r="BS195" s="6">
        <f>_xlfn.XLOOKUP(BS$1&amp;"|"&amp;TEXT($C195,"yyyymmdd"), RRPS_ALL[Key], RRPS_ALL[Mid Yield], "")</f>
        <v>-1.539563</v>
      </c>
      <c r="BT195" s="6">
        <f>_xlfn.XLOOKUP(BT$1&amp;"|"&amp;TEXT($C195,"yyyymmdd"), RRPS_ALL[Key], RRPS_ALL[Dirty Mid], "")</f>
        <v>0</v>
      </c>
      <c r="BU195" s="6">
        <f>_xlfn.XLOOKUP(BU$1&amp;"|"&amp;TEXT($C195,"yyyymmdd"), RRPS_ALL[Key], RRPS_ALL[Clean Price Mid], "")</f>
        <v>0</v>
      </c>
      <c r="BV195" s="6">
        <v>1.25E-3</v>
      </c>
      <c r="BW195" s="5">
        <v>43617</v>
      </c>
      <c r="BX195" s="6">
        <f t="shared" si="26"/>
        <v>3.5021905805038336</v>
      </c>
      <c r="BY195" s="7">
        <f>_xlfn.XLOOKUP(BY$1&amp;"|"&amp;TEXT($C195,"yyyymmdd"), RRPS_ALL[Key], RRPS_ALL[Yield to Maturity], "")</f>
        <v>-3.6872000000000002E-2</v>
      </c>
      <c r="BZ195" s="6">
        <f>_xlfn.XLOOKUP(BZ$1&amp;"|"&amp;TEXT($C195,"yyyymmdd"), RRPS_ALL[Key], RRPS_ALL[Mid Price], "")</f>
        <v>103.932</v>
      </c>
      <c r="CA195" s="6">
        <f>_xlfn.XLOOKUP(CA$1&amp;"|"&amp;TEXT($C195,"yyyymmdd"), RRPS_ALL[Key], RRPS_ALL[Mid Yield], "")</f>
        <v>-5.8979999999999998E-2</v>
      </c>
      <c r="CB195" s="6">
        <f>_xlfn.XLOOKUP(CB$1&amp;"|"&amp;TEXT($C195,"yyyymmdd"), RRPS_ALL[Key], RRPS_ALL[Dirty Mid], "")</f>
        <v>0</v>
      </c>
      <c r="CC195" s="6">
        <f>_xlfn.XLOOKUP(CC$1&amp;"|"&amp;TEXT($C195,"yyyymmdd"), RRPS_ALL[Key], RRPS_ALL[Clean Price Mid], "")</f>
        <v>0</v>
      </c>
      <c r="CD195" s="6">
        <v>1.25E-3</v>
      </c>
      <c r="CE195" s="5">
        <v>48366</v>
      </c>
      <c r="CF195" s="6">
        <f t="shared" si="27"/>
        <v>16.502509505703422</v>
      </c>
      <c r="CG195" s="7" t="str">
        <f>_xlfn.XLOOKUP(CG$1&amp;"|"&amp;TEXT($C195,"yyyymmdd"), RRPS_ALL[Key], RRPS_ALL[Yield to Maturity], "")</f>
        <v/>
      </c>
      <c r="CH195" s="6" t="str">
        <f>_xlfn.XLOOKUP(CH$1&amp;"|"&amp;TEXT($C195,"yyyymmdd"), RRPS_ALL[Key], RRPS_ALL[Mid Price], "")</f>
        <v/>
      </c>
      <c r="CI195" s="6" t="str">
        <f>_xlfn.XLOOKUP(CI$1&amp;"|"&amp;TEXT($C195,"yyyymmdd"), RRPS_ALL[Key], RRPS_ALL[Mid Yield], "")</f>
        <v/>
      </c>
      <c r="CJ195" s="6" t="str">
        <f>_xlfn.XLOOKUP(CJ$1&amp;"|"&amp;TEXT($C195,"yyyymmdd"), RRPS_ALL[Key], RRPS_ALL[Dirty Mid], "")</f>
        <v/>
      </c>
      <c r="CK195" s="6" t="str">
        <f>_xlfn.XLOOKUP(CK$1&amp;"|"&amp;TEXT($C195,"yyyymmdd"), RRPS_ALL[Key], RRPS_ALL[Clean Price Mid], "")</f>
        <v/>
      </c>
      <c r="CL195" s="6"/>
      <c r="CM195" s="6"/>
      <c r="CN195" s="6"/>
      <c r="CO195" s="7" t="str">
        <f>_xlfn.XLOOKUP(CO$1&amp;"|"&amp;TEXT($C195,"yyyymmdd"), RRPS_ALL[Key], RRPS_ALL[Yield to Maturity], "")</f>
        <v/>
      </c>
      <c r="CP195" s="6" t="str">
        <f>_xlfn.XLOOKUP(CP$1&amp;"|"&amp;TEXT($C195,"yyyymmdd"), RRPS_ALL[Key], RRPS_ALL[Mid Price], "")</f>
        <v/>
      </c>
      <c r="CQ195" s="6" t="str">
        <f>_xlfn.XLOOKUP(CQ$1&amp;"|"&amp;TEXT($C195,"yyyymmdd"), RRPS_ALL[Key], RRPS_ALL[Mid Yield], "")</f>
        <v/>
      </c>
      <c r="CR195" s="6" t="str">
        <f>_xlfn.XLOOKUP(CR$1&amp;"|"&amp;TEXT($C195,"yyyymmdd"), RRPS_ALL[Key], RRPS_ALL[Dirty Mid], "")</f>
        <v/>
      </c>
      <c r="CS195" s="6" t="str">
        <f>_xlfn.XLOOKUP(CS$1&amp;"|"&amp;TEXT($C195,"yyyymmdd"), RRPS_ALL[Key], RRPS_ALL[Clean Price Mid], "")</f>
        <v/>
      </c>
      <c r="CT195" s="6"/>
      <c r="CU195" s="6"/>
      <c r="CV195" s="6"/>
      <c r="CW195" s="7" t="str">
        <f>_xlfn.XLOOKUP(CW$1&amp;"|"&amp;TEXT($C195,"yyyymmdd"), RRPS_ALL[Key], RRPS_ALL[Yield to Maturity], "")</f>
        <v/>
      </c>
      <c r="CX195" s="6" t="str">
        <f>_xlfn.XLOOKUP(CX$1&amp;"|"&amp;TEXT($C195,"yyyymmdd"), RRPS_ALL[Key], RRPS_ALL[Mid Price], "")</f>
        <v/>
      </c>
      <c r="CY195" s="6" t="str">
        <f>_xlfn.XLOOKUP(CY$1&amp;"|"&amp;TEXT($C195,"yyyymmdd"), RRPS_ALL[Key], RRPS_ALL[Mid Yield], "")</f>
        <v/>
      </c>
      <c r="CZ195" s="6" t="str">
        <f>_xlfn.XLOOKUP(CZ$1&amp;"|"&amp;TEXT($C195,"yyyymmdd"), RRPS_ALL[Key], RRPS_ALL[Dirty Mid], "")</f>
        <v/>
      </c>
      <c r="DA195" s="6" t="str">
        <f>_xlfn.XLOOKUP(DA$1&amp;"|"&amp;TEXT($C195,"yyyymmdd"), RRPS_ALL[Key], RRPS_ALL[Clean Price Mid], "")</f>
        <v/>
      </c>
    </row>
    <row r="196" spans="1:105" x14ac:dyDescent="0.2">
      <c r="A196">
        <v>2015</v>
      </c>
      <c r="B196">
        <v>12</v>
      </c>
      <c r="C196" s="5">
        <f t="shared" si="30"/>
        <v>42369</v>
      </c>
      <c r="D196" s="6">
        <v>-1.1000000000000001</v>
      </c>
      <c r="E196" s="7" t="str">
        <f>_xlfn.XLOOKUP(E$1&amp;"|"&amp;TEXT($C196,"yyyymmdd"), RRPS_ALL[Key], RRPS_ALL[Yield to Maturity], "")</f>
        <v/>
      </c>
      <c r="F196" s="6" t="str">
        <f>_xlfn.XLOOKUP(F$1&amp;"|"&amp;TEXT($C196,"yyyymmdd"), RRPS_ALL[Key], RRPS_ALL[Mid Price], "")</f>
        <v/>
      </c>
      <c r="G196" s="6" t="str">
        <f>_xlfn.XLOOKUP(G$1&amp;"|"&amp;TEXT($C196,"yyyymmdd"), RRPS_ALL[Key], RRPS_ALL[Mid Yield], "")</f>
        <v/>
      </c>
      <c r="H196" s="6" t="str">
        <f>_xlfn.XLOOKUP(H$1&amp;"|"&amp;TEXT($C196,"yyyymmdd"), RRPS_ALL[Key], RRPS_ALL[Dirty Mid], "")</f>
        <v/>
      </c>
      <c r="I196" s="6" t="str">
        <f>_xlfn.XLOOKUP(I$1&amp;"|"&amp;TEXT($C196,"yyyymmdd"), RRPS_ALL[Key], RRPS_ALL[Clean Price Mid], "")</f>
        <v/>
      </c>
      <c r="J196" s="6"/>
      <c r="K196" s="6"/>
      <c r="L196" s="6"/>
      <c r="M196" s="7">
        <f>_xlfn.XLOOKUP(M$1&amp;"|"&amp;TEXT($C196,"yyyymmdd"), RRPS_ALL[Key], RRPS_ALL[Yield to Maturity], "")</f>
        <v>4.5140000000000002</v>
      </c>
      <c r="N196" s="6">
        <f>_xlfn.XLOOKUP(N$1&amp;"|"&amp;TEXT($C196,"yyyymmdd"), RRPS_ALL[Key], RRPS_ALL[Mid Price], "")</f>
        <v>153.83449999999999</v>
      </c>
      <c r="O196" s="6">
        <f>_xlfn.XLOOKUP(O$1&amp;"|"&amp;TEXT($C196,"yyyymmdd"), RRPS_ALL[Key], RRPS_ALL[Mid Yield], "")</f>
        <v>4.4829999999999997</v>
      </c>
      <c r="P196" s="6">
        <f>_xlfn.XLOOKUP(P$1&amp;"|"&amp;TEXT($C196,"yyyymmdd"), RRPS_ALL[Key], RRPS_ALL[Dirty Mid], "")</f>
        <v>0</v>
      </c>
      <c r="Q196" s="6">
        <f>_xlfn.XLOOKUP(Q$1&amp;"|"&amp;TEXT($C196,"yyyymmdd"), RRPS_ALL[Key], RRPS_ALL[Clean Price Mid], "")</f>
        <v>0</v>
      </c>
      <c r="R196" s="6">
        <v>0.04</v>
      </c>
      <c r="S196" s="5">
        <v>44166</v>
      </c>
      <c r="T196" s="6">
        <f t="shared" si="23"/>
        <v>4.9187956204379564</v>
      </c>
      <c r="U196" s="7">
        <f>_xlfn.XLOOKUP(U$1&amp;"|"&amp;TEXT($C196,"yyyymmdd"), RRPS_ALL[Key], RRPS_ALL[Yield to Maturity], "")</f>
        <v>-0.195298</v>
      </c>
      <c r="V196" s="6">
        <f>_xlfn.XLOOKUP(V$1&amp;"|"&amp;TEXT($C196,"yyyymmdd"), RRPS_ALL[Key], RRPS_ALL[Mid Price], "")</f>
        <v>181.726</v>
      </c>
      <c r="W196" s="6">
        <f>_xlfn.XLOOKUP(W$1&amp;"|"&amp;TEXT($C196,"yyyymmdd"), RRPS_ALL[Key], RRPS_ALL[Mid Yield], "")</f>
        <v>-0.22011500000000001</v>
      </c>
      <c r="X196" s="6">
        <f>_xlfn.XLOOKUP(X$1&amp;"|"&amp;TEXT($C196,"yyyymmdd"), RRPS_ALL[Key], RRPS_ALL[Dirty Mid], "")</f>
        <v>0</v>
      </c>
      <c r="Y196" s="6">
        <f>_xlfn.XLOOKUP(Y$1&amp;"|"&amp;TEXT($C196,"yyyymmdd"), RRPS_ALL[Key], RRPS_ALL[Clean Price Mid], "")</f>
        <v>0</v>
      </c>
      <c r="Z196" s="6">
        <v>3.5000000000000003E-2</v>
      </c>
      <c r="AA196" s="5">
        <v>47088</v>
      </c>
      <c r="AB196" s="6">
        <f t="shared" si="28"/>
        <v>12.918654673445443</v>
      </c>
      <c r="AC196" s="7" t="str">
        <f>_xlfn.XLOOKUP(AC$1&amp;"|"&amp;TEXT($C196,"yyyymmdd"), RRPS_ALL[Key], RRPS_ALL[Yield to Maturity], "")</f>
        <v/>
      </c>
      <c r="AD196" s="6" t="str">
        <f>_xlfn.XLOOKUP(AD$1&amp;"|"&amp;TEXT($C196,"yyyymmdd"), RRPS_ALL[Key], RRPS_ALL[Mid Price], "")</f>
        <v/>
      </c>
      <c r="AE196" s="6" t="str">
        <f>_xlfn.XLOOKUP(AE$1&amp;"|"&amp;TEXT($C196,"yyyymmdd"), RRPS_ALL[Key], RRPS_ALL[Mid Yield], "")</f>
        <v/>
      </c>
      <c r="AF196" s="6" t="str">
        <f>_xlfn.XLOOKUP(AF$1&amp;"|"&amp;TEXT($C196,"yyyymmdd"), RRPS_ALL[Key], RRPS_ALL[Dirty Mid], "")</f>
        <v/>
      </c>
      <c r="AG196" s="6" t="str">
        <f>_xlfn.XLOOKUP(AG$1&amp;"|"&amp;TEXT($C196,"yyyymmdd"), RRPS_ALL[Key], RRPS_ALL[Clean Price Mid], "")</f>
        <v/>
      </c>
      <c r="AH196" s="6"/>
      <c r="AI196" s="6"/>
      <c r="AJ196" s="6"/>
      <c r="AK196" s="7" t="str">
        <f>_xlfn.XLOOKUP(AK$1&amp;"|"&amp;TEXT($C196,"yyyymmdd"), RRPS_ALL[Key], RRPS_ALL[Yield to Maturity], "")</f>
        <v/>
      </c>
      <c r="AL196" s="6" t="str">
        <f>_xlfn.XLOOKUP(AL$1&amp;"|"&amp;TEXT($C196,"yyyymmdd"), RRPS_ALL[Key], RRPS_ALL[Mid Price], "")</f>
        <v/>
      </c>
      <c r="AM196" s="6" t="str">
        <f>_xlfn.XLOOKUP(AM$1&amp;"|"&amp;TEXT($C196,"yyyymmdd"), RRPS_ALL[Key], RRPS_ALL[Mid Yield], "")</f>
        <v/>
      </c>
      <c r="AN196" s="6" t="str">
        <f>_xlfn.XLOOKUP(AN$1&amp;"|"&amp;TEXT($C196,"yyyymmdd"), RRPS_ALL[Key], RRPS_ALL[Dirty Mid], "")</f>
        <v/>
      </c>
      <c r="AO196" s="6" t="str">
        <f>_xlfn.XLOOKUP(AO$1&amp;"|"&amp;TEXT($C196,"yyyymmdd"), RRPS_ALL[Key], RRPS_ALL[Clean Price Mid], "")</f>
        <v/>
      </c>
      <c r="AP196" s="6"/>
      <c r="AQ196" s="6"/>
      <c r="AR196" s="6"/>
      <c r="AS196" s="7">
        <f>_xlfn.XLOOKUP(AS$1&amp;"|"&amp;TEXT($C196,"yyyymmdd"), RRPS_ALL[Key], RRPS_ALL[Yield to Maturity], "")</f>
        <v>-1.2157210000000001</v>
      </c>
      <c r="AT196" s="6">
        <f>_xlfn.XLOOKUP(AT$1&amp;"|"&amp;TEXT($C196,"yyyymmdd"), RRPS_ALL[Key], RRPS_ALL[Mid Price], "")</f>
        <v>105.87350000000001</v>
      </c>
      <c r="AU196" s="6">
        <f>_xlfn.XLOOKUP(AU$1&amp;"|"&amp;TEXT($C196,"yyyymmdd"), RRPS_ALL[Key], RRPS_ALL[Mid Yield], "")</f>
        <v>-1.2406299999999999</v>
      </c>
      <c r="AV196" s="6">
        <f>_xlfn.XLOOKUP(AV$1&amp;"|"&amp;TEXT($C196,"yyyymmdd"), RRPS_ALL[Key], RRPS_ALL[Dirty Mid], "")</f>
        <v>0</v>
      </c>
      <c r="AW196" s="6">
        <f>_xlfn.XLOOKUP(AW$1&amp;"|"&amp;TEXT($C196,"yyyymmdd"), RRPS_ALL[Key], RRPS_ALL[Clean Price Mid], "")</f>
        <v>0</v>
      </c>
      <c r="AX196" s="6">
        <v>5.0000000000000001E-3</v>
      </c>
      <c r="AY196" s="5">
        <v>42887</v>
      </c>
      <c r="AZ196" s="6">
        <f t="shared" si="24"/>
        <v>1.4178832116788322</v>
      </c>
      <c r="BA196" s="7">
        <f>_xlfn.XLOOKUP(BA$1&amp;"|"&amp;TEXT($C196,"yyyymmdd"), RRPS_ALL[Key], RRPS_ALL[Yield to Maturity], "")</f>
        <v>-0.74612599999999996</v>
      </c>
      <c r="BB196" s="6">
        <f>_xlfn.XLOOKUP(BB$1&amp;"|"&amp;TEXT($C196,"yyyymmdd"), RRPS_ALL[Key], RRPS_ALL[Mid Price], "")</f>
        <v>107.2835</v>
      </c>
      <c r="BC196" s="6">
        <f>_xlfn.XLOOKUP(BC$1&amp;"|"&amp;TEXT($C196,"yyyymmdd"), RRPS_ALL[Key], RRPS_ALL[Mid Yield], "")</f>
        <v>0</v>
      </c>
      <c r="BD196" s="6">
        <f>_xlfn.XLOOKUP(BD$1&amp;"|"&amp;TEXT($C196,"yyyymmdd"), RRPS_ALL[Key], RRPS_ALL[Dirty Mid], "")</f>
        <v>0</v>
      </c>
      <c r="BE196" s="6">
        <f>_xlfn.XLOOKUP(BE$1&amp;"|"&amp;TEXT($C196,"yyyymmdd"), RRPS_ALL[Key], RRPS_ALL[Clean Price Mid], "")</f>
        <v>0</v>
      </c>
      <c r="BF196">
        <v>2.5000000000000001E-3</v>
      </c>
      <c r="BG196" s="5">
        <v>44713</v>
      </c>
      <c r="BH196" s="6">
        <f t="shared" si="21"/>
        <v>6.4175222450376452</v>
      </c>
      <c r="BI196" s="7">
        <f>_xlfn.XLOOKUP(BI$1&amp;"|"&amp;TEXT($C196,"yyyymmdd"), RRPS_ALL[Key], RRPS_ALL[Yield to Maturity], "")</f>
        <v>-0.52003600000000005</v>
      </c>
      <c r="BJ196" s="6">
        <f>_xlfn.XLOOKUP(BJ$1&amp;"|"&amp;TEXT($C196,"yyyymmdd"), RRPS_ALL[Key], RRPS_ALL[Mid Price], "")</f>
        <v>114.51049999999999</v>
      </c>
      <c r="BK196" s="6">
        <f>_xlfn.XLOOKUP(BK$1&amp;"|"&amp;TEXT($C196,"yyyymmdd"), RRPS_ALL[Key], RRPS_ALL[Mid Yield], "")</f>
        <v>-0.54505199999999998</v>
      </c>
      <c r="BL196" s="6">
        <f>_xlfn.XLOOKUP(BL$1&amp;"|"&amp;TEXT($C196,"yyyymmdd"), RRPS_ALL[Key], RRPS_ALL[Dirty Mid], "")</f>
        <v>0</v>
      </c>
      <c r="BM196" s="6">
        <f>_xlfn.XLOOKUP(BM$1&amp;"|"&amp;TEXT($C196,"yyyymmdd"), RRPS_ALL[Key], RRPS_ALL[Clean Price Mid], "")</f>
        <v>0</v>
      </c>
      <c r="BN196" s="6">
        <v>0.01</v>
      </c>
      <c r="BO196" s="5">
        <v>45809</v>
      </c>
      <c r="BP196" s="6">
        <f t="shared" si="25"/>
        <v>9.4176207068193136</v>
      </c>
      <c r="BQ196" s="7">
        <f>_xlfn.XLOOKUP(BQ$1&amp;"|"&amp;TEXT($C196,"yyyymmdd"), RRPS_ALL[Key], RRPS_ALL[Yield to Maturity], "")</f>
        <v>-1.298808</v>
      </c>
      <c r="BR196" s="6">
        <f>_xlfn.XLOOKUP(BR$1&amp;"|"&amp;TEXT($C196,"yyyymmdd"), RRPS_ALL[Key], RRPS_ALL[Mid Price], "")</f>
        <v>104.8905</v>
      </c>
      <c r="BS196" s="6">
        <f>_xlfn.XLOOKUP(BS$1&amp;"|"&amp;TEXT($C196,"yyyymmdd"), RRPS_ALL[Key], RRPS_ALL[Mid Yield], "")</f>
        <v>-1.3238570000000001</v>
      </c>
      <c r="BT196" s="6">
        <f>_xlfn.XLOOKUP(BT$1&amp;"|"&amp;TEXT($C196,"yyyymmdd"), RRPS_ALL[Key], RRPS_ALL[Dirty Mid], "")</f>
        <v>0</v>
      </c>
      <c r="BU196" s="6">
        <f>_xlfn.XLOOKUP(BU$1&amp;"|"&amp;TEXT($C196,"yyyymmdd"), RRPS_ALL[Key], RRPS_ALL[Clean Price Mid], "")</f>
        <v>0</v>
      </c>
      <c r="BV196" s="6">
        <v>1.25E-3</v>
      </c>
      <c r="BW196" s="5">
        <v>43617</v>
      </c>
      <c r="BX196" s="6">
        <f t="shared" si="26"/>
        <v>3.417305585980285</v>
      </c>
      <c r="BY196" s="7">
        <f>_xlfn.XLOOKUP(BY$1&amp;"|"&amp;TEXT($C196,"yyyymmdd"), RRPS_ALL[Key], RRPS_ALL[Yield to Maturity], "")</f>
        <v>0.107893</v>
      </c>
      <c r="BZ196" s="6">
        <f>_xlfn.XLOOKUP(BZ$1&amp;"|"&amp;TEXT($C196,"yyyymmdd"), RRPS_ALL[Key], RRPS_ALL[Mid Price], "")</f>
        <v>101.376</v>
      </c>
      <c r="CA196" s="6">
        <f>_xlfn.XLOOKUP(CA$1&amp;"|"&amp;TEXT($C196,"yyyymmdd"), RRPS_ALL[Key], RRPS_ALL[Mid Yield], "")</f>
        <v>8.5064000000000001E-2</v>
      </c>
      <c r="CB196" s="6">
        <f>_xlfn.XLOOKUP(CB$1&amp;"|"&amp;TEXT($C196,"yyyymmdd"), RRPS_ALL[Key], RRPS_ALL[Dirty Mid], "")</f>
        <v>0</v>
      </c>
      <c r="CC196" s="6">
        <f>_xlfn.XLOOKUP(CC$1&amp;"|"&amp;TEXT($C196,"yyyymmdd"), RRPS_ALL[Key], RRPS_ALL[Clean Price Mid], "")</f>
        <v>0</v>
      </c>
      <c r="CD196" s="6">
        <v>1.25E-3</v>
      </c>
      <c r="CE196" s="5">
        <v>48366</v>
      </c>
      <c r="CF196" s="6">
        <f t="shared" si="27"/>
        <v>16.417642585551331</v>
      </c>
      <c r="CG196" s="7" t="str">
        <f>_xlfn.XLOOKUP(CG$1&amp;"|"&amp;TEXT($C196,"yyyymmdd"), RRPS_ALL[Key], RRPS_ALL[Yield to Maturity], "")</f>
        <v/>
      </c>
      <c r="CH196" s="6" t="str">
        <f>_xlfn.XLOOKUP(CH$1&amp;"|"&amp;TEXT($C196,"yyyymmdd"), RRPS_ALL[Key], RRPS_ALL[Mid Price], "")</f>
        <v/>
      </c>
      <c r="CI196" s="6" t="str">
        <f>_xlfn.XLOOKUP(CI$1&amp;"|"&amp;TEXT($C196,"yyyymmdd"), RRPS_ALL[Key], RRPS_ALL[Mid Yield], "")</f>
        <v/>
      </c>
      <c r="CJ196" s="6" t="str">
        <f>_xlfn.XLOOKUP(CJ$1&amp;"|"&amp;TEXT($C196,"yyyymmdd"), RRPS_ALL[Key], RRPS_ALL[Dirty Mid], "")</f>
        <v/>
      </c>
      <c r="CK196" s="6" t="str">
        <f>_xlfn.XLOOKUP(CK$1&amp;"|"&amp;TEXT($C196,"yyyymmdd"), RRPS_ALL[Key], RRPS_ALL[Clean Price Mid], "")</f>
        <v/>
      </c>
      <c r="CL196" s="6"/>
      <c r="CM196" s="6"/>
      <c r="CN196" s="6"/>
      <c r="CO196" s="7" t="str">
        <f>_xlfn.XLOOKUP(CO$1&amp;"|"&amp;TEXT($C196,"yyyymmdd"), RRPS_ALL[Key], RRPS_ALL[Yield to Maturity], "")</f>
        <v/>
      </c>
      <c r="CP196" s="6" t="str">
        <f>_xlfn.XLOOKUP(CP$1&amp;"|"&amp;TEXT($C196,"yyyymmdd"), RRPS_ALL[Key], RRPS_ALL[Mid Price], "")</f>
        <v/>
      </c>
      <c r="CQ196" s="6" t="str">
        <f>_xlfn.XLOOKUP(CQ$1&amp;"|"&amp;TEXT($C196,"yyyymmdd"), RRPS_ALL[Key], RRPS_ALL[Mid Yield], "")</f>
        <v/>
      </c>
      <c r="CR196" s="6" t="str">
        <f>_xlfn.XLOOKUP(CR$1&amp;"|"&amp;TEXT($C196,"yyyymmdd"), RRPS_ALL[Key], RRPS_ALL[Dirty Mid], "")</f>
        <v/>
      </c>
      <c r="CS196" s="6" t="str">
        <f>_xlfn.XLOOKUP(CS$1&amp;"|"&amp;TEXT($C196,"yyyymmdd"), RRPS_ALL[Key], RRPS_ALL[Clean Price Mid], "")</f>
        <v/>
      </c>
      <c r="CT196" s="6"/>
      <c r="CU196" s="6"/>
      <c r="CV196" s="6"/>
      <c r="CW196" s="7" t="str">
        <f>_xlfn.XLOOKUP(CW$1&amp;"|"&amp;TEXT($C196,"yyyymmdd"), RRPS_ALL[Key], RRPS_ALL[Yield to Maturity], "")</f>
        <v/>
      </c>
      <c r="CX196" s="6" t="str">
        <f>_xlfn.XLOOKUP(CX$1&amp;"|"&amp;TEXT($C196,"yyyymmdd"), RRPS_ALL[Key], RRPS_ALL[Mid Price], "")</f>
        <v/>
      </c>
      <c r="CY196" s="6" t="str">
        <f>_xlfn.XLOOKUP(CY$1&amp;"|"&amp;TEXT($C196,"yyyymmdd"), RRPS_ALL[Key], RRPS_ALL[Mid Yield], "")</f>
        <v/>
      </c>
      <c r="CZ196" s="6" t="str">
        <f>_xlfn.XLOOKUP(CZ$1&amp;"|"&amp;TEXT($C196,"yyyymmdd"), RRPS_ALL[Key], RRPS_ALL[Dirty Mid], "")</f>
        <v/>
      </c>
      <c r="DA196" s="6" t="str">
        <f>_xlfn.XLOOKUP(DA$1&amp;"|"&amp;TEXT($C196,"yyyymmdd"), RRPS_ALL[Key], RRPS_ALL[Clean Price Mid], "")</f>
        <v/>
      </c>
    </row>
    <row r="197" spans="1:105" x14ac:dyDescent="0.2">
      <c r="A197">
        <v>2016</v>
      </c>
      <c r="B197">
        <v>1</v>
      </c>
      <c r="C197" s="5">
        <f t="shared" si="30"/>
        <v>42400</v>
      </c>
      <c r="D197" s="6">
        <v>-1.1000000000000001</v>
      </c>
      <c r="E197" s="7" t="str">
        <f>_xlfn.XLOOKUP(E$1&amp;"|"&amp;TEXT($C197,"yyyymmdd"), RRPS_ALL[Key], RRPS_ALL[Yield to Maturity], "")</f>
        <v/>
      </c>
      <c r="F197" s="6" t="str">
        <f>_xlfn.XLOOKUP(F$1&amp;"|"&amp;TEXT($C197,"yyyymmdd"), RRPS_ALL[Key], RRPS_ALL[Mid Price], "")</f>
        <v/>
      </c>
      <c r="G197" s="6" t="str">
        <f>_xlfn.XLOOKUP(G$1&amp;"|"&amp;TEXT($C197,"yyyymmdd"), RRPS_ALL[Key], RRPS_ALL[Mid Yield], "")</f>
        <v/>
      </c>
      <c r="H197" s="6" t="str">
        <f>_xlfn.XLOOKUP(H$1&amp;"|"&amp;TEXT($C197,"yyyymmdd"), RRPS_ALL[Key], RRPS_ALL[Dirty Mid], "")</f>
        <v/>
      </c>
      <c r="I197" s="6" t="str">
        <f>_xlfn.XLOOKUP(I$1&amp;"|"&amp;TEXT($C197,"yyyymmdd"), RRPS_ALL[Key], RRPS_ALL[Clean Price Mid], "")</f>
        <v/>
      </c>
      <c r="J197" s="6"/>
      <c r="K197" s="6"/>
      <c r="L197" s="6"/>
      <c r="M197" s="7">
        <f>_xlfn.XLOOKUP(M$1&amp;"|"&amp;TEXT($C197,"yyyymmdd"), RRPS_ALL[Key], RRPS_ALL[Yield to Maturity], "")</f>
        <v>4.5060000000000002</v>
      </c>
      <c r="N197" s="6">
        <f>_xlfn.XLOOKUP(N$1&amp;"|"&amp;TEXT($C197,"yyyymmdd"), RRPS_ALL[Key], RRPS_ALL[Mid Price], "")</f>
        <v>153.8475</v>
      </c>
      <c r="O197" s="6">
        <f>_xlfn.XLOOKUP(O$1&amp;"|"&amp;TEXT($C197,"yyyymmdd"), RRPS_ALL[Key], RRPS_ALL[Mid Yield], "")</f>
        <v>4.4749999999999996</v>
      </c>
      <c r="P197" s="6">
        <f>_xlfn.XLOOKUP(P$1&amp;"|"&amp;TEXT($C197,"yyyymmdd"), RRPS_ALL[Key], RRPS_ALL[Dirty Mid], "")</f>
        <v>0</v>
      </c>
      <c r="Q197" s="6">
        <f>_xlfn.XLOOKUP(Q$1&amp;"|"&amp;TEXT($C197,"yyyymmdd"), RRPS_ALL[Key], RRPS_ALL[Clean Price Mid], "")</f>
        <v>0</v>
      </c>
      <c r="R197" s="6">
        <v>0.04</v>
      </c>
      <c r="S197" s="5">
        <v>44166</v>
      </c>
      <c r="T197" s="6">
        <f t="shared" si="23"/>
        <v>4.8330596606458682</v>
      </c>
      <c r="U197" s="7">
        <f>_xlfn.XLOOKUP(U$1&amp;"|"&amp;TEXT($C197,"yyyymmdd"), RRPS_ALL[Key], RRPS_ALL[Yield to Maturity], "")</f>
        <v>-0.35550700000000002</v>
      </c>
      <c r="V197" s="6">
        <f>_xlfn.XLOOKUP(V$1&amp;"|"&amp;TEXT($C197,"yyyymmdd"), RRPS_ALL[Key], RRPS_ALL[Mid Price], "")</f>
        <v>185.22300000000001</v>
      </c>
      <c r="W197" s="6">
        <f>_xlfn.XLOOKUP(W$1&amp;"|"&amp;TEXT($C197,"yyyymmdd"), RRPS_ALL[Key], RRPS_ALL[Mid Yield], "")</f>
        <v>-0.37989800000000001</v>
      </c>
      <c r="X197" s="6">
        <f>_xlfn.XLOOKUP(X$1&amp;"|"&amp;TEXT($C197,"yyyymmdd"), RRPS_ALL[Key], RRPS_ALL[Dirty Mid], "")</f>
        <v>0</v>
      </c>
      <c r="Y197" s="6">
        <f>_xlfn.XLOOKUP(Y$1&amp;"|"&amp;TEXT($C197,"yyyymmdd"), RRPS_ALL[Key], RRPS_ALL[Clean Price Mid], "")</f>
        <v>0</v>
      </c>
      <c r="Z197" s="6">
        <v>3.5000000000000003E-2</v>
      </c>
      <c r="AA197" s="5">
        <v>47088</v>
      </c>
      <c r="AB197" s="6">
        <f t="shared" si="28"/>
        <v>12.833017477363654</v>
      </c>
      <c r="AC197" s="7" t="str">
        <f>_xlfn.XLOOKUP(AC$1&amp;"|"&amp;TEXT($C197,"yyyymmdd"), RRPS_ALL[Key], RRPS_ALL[Yield to Maturity], "")</f>
        <v/>
      </c>
      <c r="AD197" s="6" t="str">
        <f>_xlfn.XLOOKUP(AD$1&amp;"|"&amp;TEXT($C197,"yyyymmdd"), RRPS_ALL[Key], RRPS_ALL[Mid Price], "")</f>
        <v/>
      </c>
      <c r="AE197" s="6" t="str">
        <f>_xlfn.XLOOKUP(AE$1&amp;"|"&amp;TEXT($C197,"yyyymmdd"), RRPS_ALL[Key], RRPS_ALL[Mid Yield], "")</f>
        <v/>
      </c>
      <c r="AF197" s="6" t="str">
        <f>_xlfn.XLOOKUP(AF$1&amp;"|"&amp;TEXT($C197,"yyyymmdd"), RRPS_ALL[Key], RRPS_ALL[Dirty Mid], "")</f>
        <v/>
      </c>
      <c r="AG197" s="6" t="str">
        <f>_xlfn.XLOOKUP(AG$1&amp;"|"&amp;TEXT($C197,"yyyymmdd"), RRPS_ALL[Key], RRPS_ALL[Clean Price Mid], "")</f>
        <v/>
      </c>
      <c r="AH197" s="6"/>
      <c r="AI197" s="6"/>
      <c r="AJ197" s="6"/>
      <c r="AK197" s="7" t="str">
        <f>_xlfn.XLOOKUP(AK$1&amp;"|"&amp;TEXT($C197,"yyyymmdd"), RRPS_ALL[Key], RRPS_ALL[Yield to Maturity], "")</f>
        <v/>
      </c>
      <c r="AL197" s="6" t="str">
        <f>_xlfn.XLOOKUP(AL$1&amp;"|"&amp;TEXT($C197,"yyyymmdd"), RRPS_ALL[Key], RRPS_ALL[Mid Price], "")</f>
        <v/>
      </c>
      <c r="AM197" s="6" t="str">
        <f>_xlfn.XLOOKUP(AM$1&amp;"|"&amp;TEXT($C197,"yyyymmdd"), RRPS_ALL[Key], RRPS_ALL[Mid Yield], "")</f>
        <v/>
      </c>
      <c r="AN197" s="6" t="str">
        <f>_xlfn.XLOOKUP(AN$1&amp;"|"&amp;TEXT($C197,"yyyymmdd"), RRPS_ALL[Key], RRPS_ALL[Dirty Mid], "")</f>
        <v/>
      </c>
      <c r="AO197" s="6" t="str">
        <f>_xlfn.XLOOKUP(AO$1&amp;"|"&amp;TEXT($C197,"yyyymmdd"), RRPS_ALL[Key], RRPS_ALL[Clean Price Mid], "")</f>
        <v/>
      </c>
      <c r="AP197" s="6"/>
      <c r="AQ197" s="6"/>
      <c r="AR197" s="6"/>
      <c r="AS197" s="7">
        <f>_xlfn.XLOOKUP(AS$1&amp;"|"&amp;TEXT($C197,"yyyymmdd"), RRPS_ALL[Key], RRPS_ALL[Yield to Maturity], "")</f>
        <v>-0.87477499999999997</v>
      </c>
      <c r="AT197" s="6">
        <f>_xlfn.XLOOKUP(AT$1&amp;"|"&amp;TEXT($C197,"yyyymmdd"), RRPS_ALL[Key], RRPS_ALL[Mid Price], "")</f>
        <v>105.6015</v>
      </c>
      <c r="AU197" s="6">
        <f>_xlfn.XLOOKUP(AU$1&amp;"|"&amp;TEXT($C197,"yyyymmdd"), RRPS_ALL[Key], RRPS_ALL[Mid Yield], "")</f>
        <v>-0.89983000000000002</v>
      </c>
      <c r="AV197" s="6">
        <f>_xlfn.XLOOKUP(AV$1&amp;"|"&amp;TEXT($C197,"yyyymmdd"), RRPS_ALL[Key], RRPS_ALL[Dirty Mid], "")</f>
        <v>0</v>
      </c>
      <c r="AW197" s="6">
        <f>_xlfn.XLOOKUP(AW$1&amp;"|"&amp;TEXT($C197,"yyyymmdd"), RRPS_ALL[Key], RRPS_ALL[Clean Price Mid], "")</f>
        <v>0</v>
      </c>
      <c r="AX197" s="6">
        <v>5.0000000000000001E-3</v>
      </c>
      <c r="AY197" s="5">
        <v>42887</v>
      </c>
      <c r="AZ197" s="6">
        <f t="shared" ref="AZ197:AZ213" si="31">YEARFRAC($C197,AY197,1)</f>
        <v>1.3324213406292749</v>
      </c>
      <c r="BA197" s="7">
        <f>_xlfn.XLOOKUP(BA$1&amp;"|"&amp;TEXT($C197,"yyyymmdd"), RRPS_ALL[Key], RRPS_ALL[Yield to Maturity], "")</f>
        <v>-0.93681499999999995</v>
      </c>
      <c r="BB197" s="6">
        <f>_xlfn.XLOOKUP(BB$1&amp;"|"&amp;TEXT($C197,"yyyymmdd"), RRPS_ALL[Key], RRPS_ALL[Mid Price], "")</f>
        <v>108.8685</v>
      </c>
      <c r="BC197" s="6">
        <f>_xlfn.XLOOKUP(BC$1&amp;"|"&amp;TEXT($C197,"yyyymmdd"), RRPS_ALL[Key], RRPS_ALL[Mid Yield], "")</f>
        <v>0</v>
      </c>
      <c r="BD197" s="6">
        <f>_xlfn.XLOOKUP(BD$1&amp;"|"&amp;TEXT($C197,"yyyymmdd"), RRPS_ALL[Key], RRPS_ALL[Dirty Mid], "")</f>
        <v>0</v>
      </c>
      <c r="BE197" s="6">
        <f>_xlfn.XLOOKUP(BE$1&amp;"|"&amp;TEXT($C197,"yyyymmdd"), RRPS_ALL[Key], RRPS_ALL[Clean Price Mid], "")</f>
        <v>0</v>
      </c>
      <c r="BF197">
        <v>2.5000000000000001E-3</v>
      </c>
      <c r="BG197" s="5">
        <v>44713</v>
      </c>
      <c r="BH197" s="6">
        <f t="shared" si="21"/>
        <v>6.3320297223308568</v>
      </c>
      <c r="BI197" s="7">
        <f>_xlfn.XLOOKUP(BI$1&amp;"|"&amp;TEXT($C197,"yyyymmdd"), RRPS_ALL[Key], RRPS_ALL[Yield to Maturity], "")</f>
        <v>-0.66180300000000003</v>
      </c>
      <c r="BJ197" s="6">
        <f>_xlfn.XLOOKUP(BJ$1&amp;"|"&amp;TEXT($C197,"yyyymmdd"), RRPS_ALL[Key], RRPS_ALL[Mid Price], "")</f>
        <v>116.249</v>
      </c>
      <c r="BK197" s="6">
        <f>_xlfn.XLOOKUP(BK$1&amp;"|"&amp;TEXT($C197,"yyyymmdd"), RRPS_ALL[Key], RRPS_ALL[Mid Yield], "")</f>
        <v>-0.68683000000000005</v>
      </c>
      <c r="BL197" s="6">
        <f>_xlfn.XLOOKUP(BL$1&amp;"|"&amp;TEXT($C197,"yyyymmdd"), RRPS_ALL[Key], RRPS_ALL[Dirty Mid], "")</f>
        <v>0</v>
      </c>
      <c r="BM197" s="6">
        <f>_xlfn.XLOOKUP(BM$1&amp;"|"&amp;TEXT($C197,"yyyymmdd"), RRPS_ALL[Key], RRPS_ALL[Clean Price Mid], "")</f>
        <v>0</v>
      </c>
      <c r="BN197" s="6">
        <v>0.01</v>
      </c>
      <c r="BO197" s="5">
        <v>45809</v>
      </c>
      <c r="BP197" s="6">
        <f t="shared" si="25"/>
        <v>9.3320558445113608</v>
      </c>
      <c r="BQ197" s="7">
        <f>_xlfn.XLOOKUP(BQ$1&amp;"|"&amp;TEXT($C197,"yyyymmdd"), RRPS_ALL[Key], RRPS_ALL[Yield to Maturity], "")</f>
        <v>-1.2101919999999999</v>
      </c>
      <c r="BR197" s="6">
        <f>_xlfn.XLOOKUP(BR$1&amp;"|"&amp;TEXT($C197,"yyyymmdd"), RRPS_ALL[Key], RRPS_ALL[Mid Price], "")</f>
        <v>104.81</v>
      </c>
      <c r="BS197" s="6">
        <f>_xlfn.XLOOKUP(BS$1&amp;"|"&amp;TEXT($C197,"yyyymmdd"), RRPS_ALL[Key], RRPS_ALL[Mid Yield], "")</f>
        <v>-1.2351380000000001</v>
      </c>
      <c r="BT197" s="6">
        <f>_xlfn.XLOOKUP(BT$1&amp;"|"&amp;TEXT($C197,"yyyymmdd"), RRPS_ALL[Key], RRPS_ALL[Dirty Mid], "")</f>
        <v>0</v>
      </c>
      <c r="BU197" s="6">
        <f>_xlfn.XLOOKUP(BU$1&amp;"|"&amp;TEXT($C197,"yyyymmdd"), RRPS_ALL[Key], RRPS_ALL[Clean Price Mid], "")</f>
        <v>0</v>
      </c>
      <c r="BV197" s="6">
        <v>1.25E-3</v>
      </c>
      <c r="BW197" s="5">
        <v>43617</v>
      </c>
      <c r="BX197" s="6">
        <f t="shared" si="26"/>
        <v>3.3319644079397674</v>
      </c>
      <c r="BY197" s="7">
        <f>_xlfn.XLOOKUP(BY$1&amp;"|"&amp;TEXT($C197,"yyyymmdd"), RRPS_ALL[Key], RRPS_ALL[Yield to Maturity], "")</f>
        <v>-4.5803999999999997E-2</v>
      </c>
      <c r="BZ197" s="6">
        <f>_xlfn.XLOOKUP(BZ$1&amp;"|"&amp;TEXT($C197,"yyyymmdd"), RRPS_ALL[Key], RRPS_ALL[Mid Price], "")</f>
        <v>104.26</v>
      </c>
      <c r="CA197" s="6">
        <f>_xlfn.XLOOKUP(CA$1&amp;"|"&amp;TEXT($C197,"yyyymmdd"), RRPS_ALL[Key], RRPS_ALL[Mid Yield], "")</f>
        <v>-6.8064E-2</v>
      </c>
      <c r="CB197" s="6">
        <f>_xlfn.XLOOKUP(CB$1&amp;"|"&amp;TEXT($C197,"yyyymmdd"), RRPS_ALL[Key], RRPS_ALL[Dirty Mid], "")</f>
        <v>0</v>
      </c>
      <c r="CC197" s="6">
        <f>_xlfn.XLOOKUP(CC$1&amp;"|"&amp;TEXT($C197,"yyyymmdd"), RRPS_ALL[Key], RRPS_ALL[Clean Price Mid], "")</f>
        <v>0</v>
      </c>
      <c r="CD197" s="6">
        <v>1.25E-3</v>
      </c>
      <c r="CE197" s="5">
        <v>48366</v>
      </c>
      <c r="CF197" s="6">
        <f t="shared" si="27"/>
        <v>16.332045088566826</v>
      </c>
      <c r="CG197" s="7" t="str">
        <f>_xlfn.XLOOKUP(CG$1&amp;"|"&amp;TEXT($C197,"yyyymmdd"), RRPS_ALL[Key], RRPS_ALL[Yield to Maturity], "")</f>
        <v/>
      </c>
      <c r="CH197" s="6" t="str">
        <f>_xlfn.XLOOKUP(CH$1&amp;"|"&amp;TEXT($C197,"yyyymmdd"), RRPS_ALL[Key], RRPS_ALL[Mid Price], "")</f>
        <v/>
      </c>
      <c r="CI197" s="6" t="str">
        <f>_xlfn.XLOOKUP(CI$1&amp;"|"&amp;TEXT($C197,"yyyymmdd"), RRPS_ALL[Key], RRPS_ALL[Mid Yield], "")</f>
        <v/>
      </c>
      <c r="CJ197" s="6" t="str">
        <f>_xlfn.XLOOKUP(CJ$1&amp;"|"&amp;TEXT($C197,"yyyymmdd"), RRPS_ALL[Key], RRPS_ALL[Dirty Mid], "")</f>
        <v/>
      </c>
      <c r="CK197" s="6" t="str">
        <f>_xlfn.XLOOKUP(CK$1&amp;"|"&amp;TEXT($C197,"yyyymmdd"), RRPS_ALL[Key], RRPS_ALL[Clean Price Mid], "")</f>
        <v/>
      </c>
      <c r="CL197" s="6"/>
      <c r="CM197" s="6"/>
      <c r="CN197" s="6"/>
      <c r="CO197" s="7" t="str">
        <f>_xlfn.XLOOKUP(CO$1&amp;"|"&amp;TEXT($C197,"yyyymmdd"), RRPS_ALL[Key], RRPS_ALL[Yield to Maturity], "")</f>
        <v/>
      </c>
      <c r="CP197" s="6" t="str">
        <f>_xlfn.XLOOKUP(CP$1&amp;"|"&amp;TEXT($C197,"yyyymmdd"), RRPS_ALL[Key], RRPS_ALL[Mid Price], "")</f>
        <v/>
      </c>
      <c r="CQ197" s="6" t="str">
        <f>_xlfn.XLOOKUP(CQ$1&amp;"|"&amp;TEXT($C197,"yyyymmdd"), RRPS_ALL[Key], RRPS_ALL[Mid Yield], "")</f>
        <v/>
      </c>
      <c r="CR197" s="6" t="str">
        <f>_xlfn.XLOOKUP(CR$1&amp;"|"&amp;TEXT($C197,"yyyymmdd"), RRPS_ALL[Key], RRPS_ALL[Dirty Mid], "")</f>
        <v/>
      </c>
      <c r="CS197" s="6" t="str">
        <f>_xlfn.XLOOKUP(CS$1&amp;"|"&amp;TEXT($C197,"yyyymmdd"), RRPS_ALL[Key], RRPS_ALL[Clean Price Mid], "")</f>
        <v/>
      </c>
      <c r="CT197" s="6"/>
      <c r="CU197" s="6"/>
      <c r="CV197" s="6"/>
      <c r="CW197" s="7" t="str">
        <f>_xlfn.XLOOKUP(CW$1&amp;"|"&amp;TEXT($C197,"yyyymmdd"), RRPS_ALL[Key], RRPS_ALL[Yield to Maturity], "")</f>
        <v/>
      </c>
      <c r="CX197" s="6" t="str">
        <f>_xlfn.XLOOKUP(CX$1&amp;"|"&amp;TEXT($C197,"yyyymmdd"), RRPS_ALL[Key], RRPS_ALL[Mid Price], "")</f>
        <v/>
      </c>
      <c r="CY197" s="6" t="str">
        <f>_xlfn.XLOOKUP(CY$1&amp;"|"&amp;TEXT($C197,"yyyymmdd"), RRPS_ALL[Key], RRPS_ALL[Mid Yield], "")</f>
        <v/>
      </c>
      <c r="CZ197" s="6" t="str">
        <f>_xlfn.XLOOKUP(CZ$1&amp;"|"&amp;TEXT($C197,"yyyymmdd"), RRPS_ALL[Key], RRPS_ALL[Dirty Mid], "")</f>
        <v/>
      </c>
      <c r="DA197" s="6" t="str">
        <f>_xlfn.XLOOKUP(DA$1&amp;"|"&amp;TEXT($C197,"yyyymmdd"), RRPS_ALL[Key], RRPS_ALL[Clean Price Mid], "")</f>
        <v/>
      </c>
    </row>
    <row r="198" spans="1:105" x14ac:dyDescent="0.2">
      <c r="A198">
        <v>2016</v>
      </c>
      <c r="B198">
        <v>2</v>
      </c>
      <c r="C198" s="5">
        <f t="shared" si="30"/>
        <v>42429</v>
      </c>
      <c r="D198" s="6">
        <v>-1.25</v>
      </c>
      <c r="E198" s="7" t="str">
        <f>_xlfn.XLOOKUP(E$1&amp;"|"&amp;TEXT($C198,"yyyymmdd"), RRPS_ALL[Key], RRPS_ALL[Yield to Maturity], "")</f>
        <v/>
      </c>
      <c r="F198" s="6" t="str">
        <f>_xlfn.XLOOKUP(F$1&amp;"|"&amp;TEXT($C198,"yyyymmdd"), RRPS_ALL[Key], RRPS_ALL[Mid Price], "")</f>
        <v/>
      </c>
      <c r="G198" s="6" t="str">
        <f>_xlfn.XLOOKUP(G$1&amp;"|"&amp;TEXT($C198,"yyyymmdd"), RRPS_ALL[Key], RRPS_ALL[Mid Yield], "")</f>
        <v/>
      </c>
      <c r="H198" s="6" t="str">
        <f>_xlfn.XLOOKUP(H$1&amp;"|"&amp;TEXT($C198,"yyyymmdd"), RRPS_ALL[Key], RRPS_ALL[Dirty Mid], "")</f>
        <v/>
      </c>
      <c r="I198" s="6" t="str">
        <f>_xlfn.XLOOKUP(I$1&amp;"|"&amp;TEXT($C198,"yyyymmdd"), RRPS_ALL[Key], RRPS_ALL[Clean Price Mid], "")</f>
        <v/>
      </c>
      <c r="J198" s="6"/>
      <c r="K198" s="6"/>
      <c r="L198" s="6"/>
      <c r="M198" s="7">
        <f>_xlfn.XLOOKUP(M$1&amp;"|"&amp;TEXT($C198,"yyyymmdd"), RRPS_ALL[Key], RRPS_ALL[Yield to Maturity], "")</f>
        <v>4.8440000000000003</v>
      </c>
      <c r="N198" s="6">
        <f>_xlfn.XLOOKUP(N$1&amp;"|"&amp;TEXT($C198,"yyyymmdd"), RRPS_ALL[Key], RRPS_ALL[Mid Price], "")</f>
        <v>150.0855</v>
      </c>
      <c r="O198" s="6">
        <f>_xlfn.XLOOKUP(O$1&amp;"|"&amp;TEXT($C198,"yyyymmdd"), RRPS_ALL[Key], RRPS_ALL[Mid Yield], "")</f>
        <v>4.8120000000000003</v>
      </c>
      <c r="P198" s="6">
        <f>_xlfn.XLOOKUP(P$1&amp;"|"&amp;TEXT($C198,"yyyymmdd"), RRPS_ALL[Key], RRPS_ALL[Dirty Mid], "")</f>
        <v>0</v>
      </c>
      <c r="Q198" s="6">
        <f>_xlfn.XLOOKUP(Q$1&amp;"|"&amp;TEXT($C198,"yyyymmdd"), RRPS_ALL[Key], RRPS_ALL[Clean Price Mid], "")</f>
        <v>0</v>
      </c>
      <c r="R198" s="6">
        <v>0.04</v>
      </c>
      <c r="S198" s="5">
        <v>44166</v>
      </c>
      <c r="T198" s="6">
        <f t="shared" si="23"/>
        <v>4.7536945812807883</v>
      </c>
      <c r="U198" s="7">
        <f>_xlfn.XLOOKUP(U$1&amp;"|"&amp;TEXT($C198,"yyyymmdd"), RRPS_ALL[Key], RRPS_ALL[Yield to Maturity], "")</f>
        <v>-0.587364</v>
      </c>
      <c r="V198" s="6">
        <f>_xlfn.XLOOKUP(V$1&amp;"|"&amp;TEXT($C198,"yyyymmdd"), RRPS_ALL[Key], RRPS_ALL[Mid Price], "")</f>
        <v>189.73400000000001</v>
      </c>
      <c r="W198" s="6">
        <f>_xlfn.XLOOKUP(W$1&amp;"|"&amp;TEXT($C198,"yyyymmdd"), RRPS_ALL[Key], RRPS_ALL[Mid Yield], "")</f>
        <v>-0.61119800000000002</v>
      </c>
      <c r="X198" s="6">
        <f>_xlfn.XLOOKUP(X$1&amp;"|"&amp;TEXT($C198,"yyyymmdd"), RRPS_ALL[Key], RRPS_ALL[Dirty Mid], "")</f>
        <v>0</v>
      </c>
      <c r="Y198" s="6">
        <f>_xlfn.XLOOKUP(Y$1&amp;"|"&amp;TEXT($C198,"yyyymmdd"), RRPS_ALL[Key], RRPS_ALL[Clean Price Mid], "")</f>
        <v>0</v>
      </c>
      <c r="Z198" s="6">
        <v>3.5000000000000003E-2</v>
      </c>
      <c r="AA198" s="5">
        <v>47088</v>
      </c>
      <c r="AB198" s="6">
        <f t="shared" si="28"/>
        <v>12.753632343651294</v>
      </c>
      <c r="AC198" s="7" t="str">
        <f>_xlfn.XLOOKUP(AC$1&amp;"|"&amp;TEXT($C198,"yyyymmdd"), RRPS_ALL[Key], RRPS_ALL[Yield to Maturity], "")</f>
        <v/>
      </c>
      <c r="AD198" s="6" t="str">
        <f>_xlfn.XLOOKUP(AD$1&amp;"|"&amp;TEXT($C198,"yyyymmdd"), RRPS_ALL[Key], RRPS_ALL[Mid Price], "")</f>
        <v/>
      </c>
      <c r="AE198" s="6" t="str">
        <f>_xlfn.XLOOKUP(AE$1&amp;"|"&amp;TEXT($C198,"yyyymmdd"), RRPS_ALL[Key], RRPS_ALL[Mid Yield], "")</f>
        <v/>
      </c>
      <c r="AF198" s="6" t="str">
        <f>_xlfn.XLOOKUP(AF$1&amp;"|"&amp;TEXT($C198,"yyyymmdd"), RRPS_ALL[Key], RRPS_ALL[Dirty Mid], "")</f>
        <v/>
      </c>
      <c r="AG198" s="6" t="str">
        <f>_xlfn.XLOOKUP(AG$1&amp;"|"&amp;TEXT($C198,"yyyymmdd"), RRPS_ALL[Key], RRPS_ALL[Clean Price Mid], "")</f>
        <v/>
      </c>
      <c r="AH198" s="6"/>
      <c r="AI198" s="6"/>
      <c r="AJ198" s="6"/>
      <c r="AK198" s="7" t="str">
        <f>_xlfn.XLOOKUP(AK$1&amp;"|"&amp;TEXT($C198,"yyyymmdd"), RRPS_ALL[Key], RRPS_ALL[Yield to Maturity], "")</f>
        <v/>
      </c>
      <c r="AL198" s="6" t="str">
        <f>_xlfn.XLOOKUP(AL$1&amp;"|"&amp;TEXT($C198,"yyyymmdd"), RRPS_ALL[Key], RRPS_ALL[Mid Price], "")</f>
        <v/>
      </c>
      <c r="AM198" s="6" t="str">
        <f>_xlfn.XLOOKUP(AM$1&amp;"|"&amp;TEXT($C198,"yyyymmdd"), RRPS_ALL[Key], RRPS_ALL[Mid Yield], "")</f>
        <v/>
      </c>
      <c r="AN198" s="6" t="str">
        <f>_xlfn.XLOOKUP(AN$1&amp;"|"&amp;TEXT($C198,"yyyymmdd"), RRPS_ALL[Key], RRPS_ALL[Dirty Mid], "")</f>
        <v/>
      </c>
      <c r="AO198" s="6" t="str">
        <f>_xlfn.XLOOKUP(AO$1&amp;"|"&amp;TEXT($C198,"yyyymmdd"), RRPS_ALL[Key], RRPS_ALL[Clean Price Mid], "")</f>
        <v/>
      </c>
      <c r="AP198" s="6"/>
      <c r="AQ198" s="6"/>
      <c r="AR198" s="6"/>
      <c r="AS198" s="7">
        <f>_xlfn.XLOOKUP(AS$1&amp;"|"&amp;TEXT($C198,"yyyymmdd"), RRPS_ALL[Key], RRPS_ALL[Yield to Maturity], "")</f>
        <v>-1.1529020000000001</v>
      </c>
      <c r="AT198" s="6">
        <f>_xlfn.XLOOKUP(AT$1&amp;"|"&amp;TEXT($C198,"yyyymmdd"), RRPS_ALL[Key], RRPS_ALL[Mid Price], "")</f>
        <v>105.92149999999999</v>
      </c>
      <c r="AU198" s="6">
        <f>_xlfn.XLOOKUP(AU$1&amp;"|"&amp;TEXT($C198,"yyyymmdd"), RRPS_ALL[Key], RRPS_ALL[Mid Yield], "")</f>
        <v>-1.172361</v>
      </c>
      <c r="AV198" s="6">
        <f>_xlfn.XLOOKUP(AV$1&amp;"|"&amp;TEXT($C198,"yyyymmdd"), RRPS_ALL[Key], RRPS_ALL[Dirty Mid], "")</f>
        <v>0</v>
      </c>
      <c r="AW198" s="6">
        <f>_xlfn.XLOOKUP(AW$1&amp;"|"&amp;TEXT($C198,"yyyymmdd"), RRPS_ALL[Key], RRPS_ALL[Clean Price Mid], "")</f>
        <v>0</v>
      </c>
      <c r="AX198" s="6">
        <v>5.0000000000000001E-3</v>
      </c>
      <c r="AY198" s="5">
        <v>42887</v>
      </c>
      <c r="AZ198" s="6">
        <f t="shared" si="31"/>
        <v>1.2530779753761969</v>
      </c>
      <c r="BA198" s="7">
        <f>_xlfn.XLOOKUP(BA$1&amp;"|"&amp;TEXT($C198,"yyyymmdd"), RRPS_ALL[Key], RRPS_ALL[Yield to Maturity], "")</f>
        <v>-1.0653159999999999</v>
      </c>
      <c r="BB198" s="6">
        <f>_xlfn.XLOOKUP(BB$1&amp;"|"&amp;TEXT($C198,"yyyymmdd"), RRPS_ALL[Key], RRPS_ALL[Mid Price], "")</f>
        <v>109.7225</v>
      </c>
      <c r="BC198" s="6">
        <f>_xlfn.XLOOKUP(BC$1&amp;"|"&amp;TEXT($C198,"yyyymmdd"), RRPS_ALL[Key], RRPS_ALL[Mid Yield], "")</f>
        <v>0</v>
      </c>
      <c r="BD198" s="6">
        <f>_xlfn.XLOOKUP(BD$1&amp;"|"&amp;TEXT($C198,"yyyymmdd"), RRPS_ALL[Key], RRPS_ALL[Dirty Mid], "")</f>
        <v>0</v>
      </c>
      <c r="BE198" s="6">
        <f>_xlfn.XLOOKUP(BE$1&amp;"|"&amp;TEXT($C198,"yyyymmdd"), RRPS_ALL[Key], RRPS_ALL[Clean Price Mid], "")</f>
        <v>0</v>
      </c>
      <c r="BF198">
        <v>2.5000000000000001E-3</v>
      </c>
      <c r="BG198" s="5">
        <v>44713</v>
      </c>
      <c r="BH198" s="6">
        <f t="shared" si="21"/>
        <v>6.252639812280016</v>
      </c>
      <c r="BI198" s="7">
        <f>_xlfn.XLOOKUP(BI$1&amp;"|"&amp;TEXT($C198,"yyyymmdd"), RRPS_ALL[Key], RRPS_ALL[Yield to Maturity], "")</f>
        <v>-0.84178500000000001</v>
      </c>
      <c r="BJ198" s="6">
        <f>_xlfn.XLOOKUP(BJ$1&amp;"|"&amp;TEXT($C198,"yyyymmdd"), RRPS_ALL[Key], RRPS_ALL[Mid Price], "")</f>
        <v>118.0805</v>
      </c>
      <c r="BK198" s="6">
        <f>_xlfn.XLOOKUP(BK$1&amp;"|"&amp;TEXT($C198,"yyyymmdd"), RRPS_ALL[Key], RRPS_ALL[Mid Yield], "")</f>
        <v>-0.86677199999999999</v>
      </c>
      <c r="BL198" s="6">
        <f>_xlfn.XLOOKUP(BL$1&amp;"|"&amp;TEXT($C198,"yyyymmdd"), RRPS_ALL[Key], RRPS_ALL[Dirty Mid], "")</f>
        <v>0</v>
      </c>
      <c r="BM198" s="6">
        <f>_xlfn.XLOOKUP(BM$1&amp;"|"&amp;TEXT($C198,"yyyymmdd"), RRPS_ALL[Key], RRPS_ALL[Clean Price Mid], "")</f>
        <v>0</v>
      </c>
      <c r="BN198" s="6">
        <v>0.01</v>
      </c>
      <c r="BO198" s="5">
        <v>45809</v>
      </c>
      <c r="BP198" s="6">
        <f t="shared" si="25"/>
        <v>9.252669039145907</v>
      </c>
      <c r="BQ198" s="7">
        <f>_xlfn.XLOOKUP(BQ$1&amp;"|"&amp;TEXT($C198,"yyyymmdd"), RRPS_ALL[Key], RRPS_ALL[Yield to Maturity], "")</f>
        <v>-1.3712439999999999</v>
      </c>
      <c r="BR198" s="6">
        <f>_xlfn.XLOOKUP(BR$1&amp;"|"&amp;TEXT($C198,"yyyymmdd"), RRPS_ALL[Key], RRPS_ALL[Mid Price], "")</f>
        <v>105.3265</v>
      </c>
      <c r="BS198" s="6">
        <f>_xlfn.XLOOKUP(BS$1&amp;"|"&amp;TEXT($C198,"yyyymmdd"), RRPS_ALL[Key], RRPS_ALL[Mid Yield], "")</f>
        <v>-1.3960840000000001</v>
      </c>
      <c r="BT198" s="6">
        <f>_xlfn.XLOOKUP(BT$1&amp;"|"&amp;TEXT($C198,"yyyymmdd"), RRPS_ALL[Key], RRPS_ALL[Dirty Mid], "")</f>
        <v>0</v>
      </c>
      <c r="BU198" s="6">
        <f>_xlfn.XLOOKUP(BU$1&amp;"|"&amp;TEXT($C198,"yyyymmdd"), RRPS_ALL[Key], RRPS_ALL[Clean Price Mid], "")</f>
        <v>0</v>
      </c>
      <c r="BV198" s="6">
        <v>1.25E-3</v>
      </c>
      <c r="BW198" s="5">
        <v>43617</v>
      </c>
      <c r="BX198" s="6">
        <f t="shared" si="26"/>
        <v>3.2525667351129361</v>
      </c>
      <c r="BY198" s="7">
        <f>_xlfn.XLOOKUP(BY$1&amp;"|"&amp;TEXT($C198,"yyyymmdd"), RRPS_ALL[Key], RRPS_ALL[Yield to Maturity], "")</f>
        <v>-0.26322299999999998</v>
      </c>
      <c r="BZ198" s="6">
        <f>_xlfn.XLOOKUP(BZ$1&amp;"|"&amp;TEXT($C198,"yyyymmdd"), RRPS_ALL[Key], RRPS_ALL[Mid Price], "")</f>
        <v>108.157</v>
      </c>
      <c r="CA198" s="6">
        <f>_xlfn.XLOOKUP(CA$1&amp;"|"&amp;TEXT($C198,"yyyymmdd"), RRPS_ALL[Key], RRPS_ALL[Mid Yield], "")</f>
        <v>-0.29192400000000002</v>
      </c>
      <c r="CB198" s="6">
        <f>_xlfn.XLOOKUP(CB$1&amp;"|"&amp;TEXT($C198,"yyyymmdd"), RRPS_ALL[Key], RRPS_ALL[Dirty Mid], "")</f>
        <v>0</v>
      </c>
      <c r="CC198" s="6">
        <f>_xlfn.XLOOKUP(CC$1&amp;"|"&amp;TEXT($C198,"yyyymmdd"), RRPS_ALL[Key], RRPS_ALL[Clean Price Mid], "")</f>
        <v>0</v>
      </c>
      <c r="CD198" s="6">
        <v>1.25E-3</v>
      </c>
      <c r="CE198" s="5">
        <v>48366</v>
      </c>
      <c r="CF198" s="6">
        <f t="shared" si="27"/>
        <v>16.252657004830915</v>
      </c>
      <c r="CG198" s="7">
        <f>_xlfn.XLOOKUP(CG$1&amp;"|"&amp;TEXT($C198,"yyyymmdd"), RRPS_ALL[Key], RRPS_ALL[Yield to Maturity], "")</f>
        <v>0</v>
      </c>
      <c r="CH198" s="6">
        <f>_xlfn.XLOOKUP(CH$1&amp;"|"&amp;TEXT($C198,"yyyymmdd"), RRPS_ALL[Key], RRPS_ALL[Mid Price], "")</f>
        <v>0</v>
      </c>
      <c r="CI198" s="6">
        <f>_xlfn.XLOOKUP(CI$1&amp;"|"&amp;TEXT($C198,"yyyymmdd"), RRPS_ALL[Key], RRPS_ALL[Mid Yield], "")</f>
        <v>0</v>
      </c>
      <c r="CJ198" s="6">
        <f>_xlfn.XLOOKUP(CJ$1&amp;"|"&amp;TEXT($C198,"yyyymmdd"), RRPS_ALL[Key], RRPS_ALL[Dirty Mid], "")</f>
        <v>0</v>
      </c>
      <c r="CK198" s="6">
        <f>_xlfn.XLOOKUP(CK$1&amp;"|"&amp;TEXT($C198,"yyyymmdd"), RRPS_ALL[Key], RRPS_ALL[Clean Price Mid], "")</f>
        <v>0</v>
      </c>
      <c r="CL198" s="6">
        <v>1.25E-3</v>
      </c>
      <c r="CM198" s="5">
        <v>46174</v>
      </c>
      <c r="CN198" s="6">
        <f t="shared" ref="CN198:CN229" si="32">YEARFRAC($C198,CM198,1)</f>
        <v>10.252613240418119</v>
      </c>
      <c r="CO198" s="7" t="str">
        <f>_xlfn.XLOOKUP(CO$1&amp;"|"&amp;TEXT($C198,"yyyymmdd"), RRPS_ALL[Key], RRPS_ALL[Yield to Maturity], "")</f>
        <v/>
      </c>
      <c r="CP198" s="6" t="str">
        <f>_xlfn.XLOOKUP(CP$1&amp;"|"&amp;TEXT($C198,"yyyymmdd"), RRPS_ALL[Key], RRPS_ALL[Mid Price], "")</f>
        <v/>
      </c>
      <c r="CQ198" s="6" t="str">
        <f>_xlfn.XLOOKUP(CQ$1&amp;"|"&amp;TEXT($C198,"yyyymmdd"), RRPS_ALL[Key], RRPS_ALL[Mid Yield], "")</f>
        <v/>
      </c>
      <c r="CR198" s="6" t="str">
        <f>_xlfn.XLOOKUP(CR$1&amp;"|"&amp;TEXT($C198,"yyyymmdd"), RRPS_ALL[Key], RRPS_ALL[Dirty Mid], "")</f>
        <v/>
      </c>
      <c r="CS198" s="6" t="str">
        <f>_xlfn.XLOOKUP(CS$1&amp;"|"&amp;TEXT($C198,"yyyymmdd"), RRPS_ALL[Key], RRPS_ALL[Clean Price Mid], "")</f>
        <v/>
      </c>
      <c r="CT198" s="6"/>
      <c r="CU198" s="6"/>
      <c r="CV198" s="6"/>
      <c r="CW198" s="7" t="str">
        <f>_xlfn.XLOOKUP(CW$1&amp;"|"&amp;TEXT($C198,"yyyymmdd"), RRPS_ALL[Key], RRPS_ALL[Yield to Maturity], "")</f>
        <v/>
      </c>
      <c r="CX198" s="6" t="str">
        <f>_xlfn.XLOOKUP(CX$1&amp;"|"&amp;TEXT($C198,"yyyymmdd"), RRPS_ALL[Key], RRPS_ALL[Mid Price], "")</f>
        <v/>
      </c>
      <c r="CY198" s="6" t="str">
        <f>_xlfn.XLOOKUP(CY$1&amp;"|"&amp;TEXT($C198,"yyyymmdd"), RRPS_ALL[Key], RRPS_ALL[Mid Yield], "")</f>
        <v/>
      </c>
      <c r="CZ198" s="6" t="str">
        <f>_xlfn.XLOOKUP(CZ$1&amp;"|"&amp;TEXT($C198,"yyyymmdd"), RRPS_ALL[Key], RRPS_ALL[Dirty Mid], "")</f>
        <v/>
      </c>
      <c r="DA198" s="6" t="str">
        <f>_xlfn.XLOOKUP(DA$1&amp;"|"&amp;TEXT($C198,"yyyymmdd"), RRPS_ALL[Key], RRPS_ALL[Clean Price Mid], "")</f>
        <v/>
      </c>
    </row>
    <row r="199" spans="1:105" x14ac:dyDescent="0.2">
      <c r="A199">
        <v>2016</v>
      </c>
      <c r="B199">
        <v>3</v>
      </c>
      <c r="C199" s="5">
        <f t="shared" si="30"/>
        <v>42460</v>
      </c>
      <c r="D199" s="6">
        <v>-1.25</v>
      </c>
      <c r="E199" s="7" t="str">
        <f>_xlfn.XLOOKUP(E$1&amp;"|"&amp;TEXT($C199,"yyyymmdd"), RRPS_ALL[Key], RRPS_ALL[Yield to Maturity], "")</f>
        <v/>
      </c>
      <c r="F199" s="6" t="str">
        <f>_xlfn.XLOOKUP(F$1&amp;"|"&amp;TEXT($C199,"yyyymmdd"), RRPS_ALL[Key], RRPS_ALL[Mid Price], "")</f>
        <v/>
      </c>
      <c r="G199" s="6" t="str">
        <f>_xlfn.XLOOKUP(G$1&amp;"|"&amp;TEXT($C199,"yyyymmdd"), RRPS_ALL[Key], RRPS_ALL[Mid Yield], "")</f>
        <v/>
      </c>
      <c r="H199" s="6" t="str">
        <f>_xlfn.XLOOKUP(H$1&amp;"|"&amp;TEXT($C199,"yyyymmdd"), RRPS_ALL[Key], RRPS_ALL[Dirty Mid], "")</f>
        <v/>
      </c>
      <c r="I199" s="6" t="str">
        <f>_xlfn.XLOOKUP(I$1&amp;"|"&amp;TEXT($C199,"yyyymmdd"), RRPS_ALL[Key], RRPS_ALL[Clean Price Mid], "")</f>
        <v/>
      </c>
      <c r="J199" s="6"/>
      <c r="K199" s="6"/>
      <c r="L199" s="6"/>
      <c r="M199" s="7">
        <f>_xlfn.XLOOKUP(M$1&amp;"|"&amp;TEXT($C199,"yyyymmdd"), RRPS_ALL[Key], RRPS_ALL[Yield to Maturity], "")</f>
        <v>4.83</v>
      </c>
      <c r="N199" s="6">
        <f>_xlfn.XLOOKUP(N$1&amp;"|"&amp;TEXT($C199,"yyyymmdd"), RRPS_ALL[Key], RRPS_ALL[Mid Price], "")</f>
        <v>150.0855</v>
      </c>
      <c r="O199" s="6">
        <f>_xlfn.XLOOKUP(O$1&amp;"|"&amp;TEXT($C199,"yyyymmdd"), RRPS_ALL[Key], RRPS_ALL[Mid Yield], "")</f>
        <v>4.7990000000000004</v>
      </c>
      <c r="P199" s="6">
        <f>_xlfn.XLOOKUP(P$1&amp;"|"&amp;TEXT($C199,"yyyymmdd"), RRPS_ALL[Key], RRPS_ALL[Dirty Mid], "")</f>
        <v>0</v>
      </c>
      <c r="Q199" s="6">
        <f>_xlfn.XLOOKUP(Q$1&amp;"|"&amp;TEXT($C199,"yyyymmdd"), RRPS_ALL[Key], RRPS_ALL[Clean Price Mid], "")</f>
        <v>0</v>
      </c>
      <c r="R199" s="6">
        <v>0.04</v>
      </c>
      <c r="S199" s="5">
        <v>44166</v>
      </c>
      <c r="T199" s="6">
        <f t="shared" si="23"/>
        <v>4.6688560481663934</v>
      </c>
      <c r="U199" s="7">
        <f>_xlfn.XLOOKUP(U$1&amp;"|"&amp;TEXT($C199,"yyyymmdd"), RRPS_ALL[Key], RRPS_ALL[Yield to Maturity], "")</f>
        <v>-0.72028999999999999</v>
      </c>
      <c r="V199" s="6">
        <f>_xlfn.XLOOKUP(V$1&amp;"|"&amp;TEXT($C199,"yyyymmdd"), RRPS_ALL[Key], RRPS_ALL[Mid Price], "")</f>
        <v>191.75899999999999</v>
      </c>
      <c r="W199" s="6">
        <f>_xlfn.XLOOKUP(W$1&amp;"|"&amp;TEXT($C199,"yyyymmdd"), RRPS_ALL[Key], RRPS_ALL[Mid Yield], "")</f>
        <v>-0.74395299999999998</v>
      </c>
      <c r="X199" s="6">
        <f>_xlfn.XLOOKUP(X$1&amp;"|"&amp;TEXT($C199,"yyyymmdd"), RRPS_ALL[Key], RRPS_ALL[Dirty Mid], "")</f>
        <v>0</v>
      </c>
      <c r="Y199" s="6">
        <f>_xlfn.XLOOKUP(Y$1&amp;"|"&amp;TEXT($C199,"yyyymmdd"), RRPS_ALL[Key], RRPS_ALL[Clean Price Mid], "")</f>
        <v>0</v>
      </c>
      <c r="Z199" s="6">
        <v>3.5000000000000003E-2</v>
      </c>
      <c r="AA199" s="5">
        <v>47088</v>
      </c>
      <c r="AB199" s="6">
        <f t="shared" si="28"/>
        <v>12.668772373131185</v>
      </c>
      <c r="AC199" s="7" t="str">
        <f>_xlfn.XLOOKUP(AC$1&amp;"|"&amp;TEXT($C199,"yyyymmdd"), RRPS_ALL[Key], RRPS_ALL[Yield to Maturity], "")</f>
        <v/>
      </c>
      <c r="AD199" s="6" t="str">
        <f>_xlfn.XLOOKUP(AD$1&amp;"|"&amp;TEXT($C199,"yyyymmdd"), RRPS_ALL[Key], RRPS_ALL[Mid Price], "")</f>
        <v/>
      </c>
      <c r="AE199" s="6" t="str">
        <f>_xlfn.XLOOKUP(AE$1&amp;"|"&amp;TEXT($C199,"yyyymmdd"), RRPS_ALL[Key], RRPS_ALL[Mid Yield], "")</f>
        <v/>
      </c>
      <c r="AF199" s="6" t="str">
        <f>_xlfn.XLOOKUP(AF$1&amp;"|"&amp;TEXT($C199,"yyyymmdd"), RRPS_ALL[Key], RRPS_ALL[Dirty Mid], "")</f>
        <v/>
      </c>
      <c r="AG199" s="6" t="str">
        <f>_xlfn.XLOOKUP(AG$1&amp;"|"&amp;TEXT($C199,"yyyymmdd"), RRPS_ALL[Key], RRPS_ALL[Clean Price Mid], "")</f>
        <v/>
      </c>
      <c r="AH199" s="6"/>
      <c r="AI199" s="6"/>
      <c r="AJ199" s="6"/>
      <c r="AK199" s="7" t="str">
        <f>_xlfn.XLOOKUP(AK$1&amp;"|"&amp;TEXT($C199,"yyyymmdd"), RRPS_ALL[Key], RRPS_ALL[Yield to Maturity], "")</f>
        <v/>
      </c>
      <c r="AL199" s="6" t="str">
        <f>_xlfn.XLOOKUP(AL$1&amp;"|"&amp;TEXT($C199,"yyyymmdd"), RRPS_ALL[Key], RRPS_ALL[Mid Price], "")</f>
        <v/>
      </c>
      <c r="AM199" s="6" t="str">
        <f>_xlfn.XLOOKUP(AM$1&amp;"|"&amp;TEXT($C199,"yyyymmdd"), RRPS_ALL[Key], RRPS_ALL[Mid Yield], "")</f>
        <v/>
      </c>
      <c r="AN199" s="6" t="str">
        <f>_xlfn.XLOOKUP(AN$1&amp;"|"&amp;TEXT($C199,"yyyymmdd"), RRPS_ALL[Key], RRPS_ALL[Dirty Mid], "")</f>
        <v/>
      </c>
      <c r="AO199" s="6" t="str">
        <f>_xlfn.XLOOKUP(AO$1&amp;"|"&amp;TEXT($C199,"yyyymmdd"), RRPS_ALL[Key], RRPS_ALL[Clean Price Mid], "")</f>
        <v/>
      </c>
      <c r="AP199" s="6"/>
      <c r="AQ199" s="6"/>
      <c r="AR199" s="6"/>
      <c r="AS199" s="7">
        <f>_xlfn.XLOOKUP(AS$1&amp;"|"&amp;TEXT($C199,"yyyymmdd"), RRPS_ALL[Key], RRPS_ALL[Yield to Maturity], "")</f>
        <v>-1.313075</v>
      </c>
      <c r="AT199" s="6">
        <f>_xlfn.XLOOKUP(AT$1&amp;"|"&amp;TEXT($C199,"yyyymmdd"), RRPS_ALL[Key], RRPS_ALL[Mid Price], "")</f>
        <v>105.81</v>
      </c>
      <c r="AU199" s="6">
        <f>_xlfn.XLOOKUP(AU$1&amp;"|"&amp;TEXT($C199,"yyyymmdd"), RRPS_ALL[Key], RRPS_ALL[Mid Yield], "")</f>
        <v>-1.333207</v>
      </c>
      <c r="AV199" s="6">
        <f>_xlfn.XLOOKUP(AV$1&amp;"|"&amp;TEXT($C199,"yyyymmdd"), RRPS_ALL[Key], RRPS_ALL[Dirty Mid], "")</f>
        <v>0</v>
      </c>
      <c r="AW199" s="6">
        <f>_xlfn.XLOOKUP(AW$1&amp;"|"&amp;TEXT($C199,"yyyymmdd"), RRPS_ALL[Key], RRPS_ALL[Clean Price Mid], "")</f>
        <v>0</v>
      </c>
      <c r="AX199" s="6">
        <v>5.0000000000000001E-3</v>
      </c>
      <c r="AY199" s="5">
        <v>42887</v>
      </c>
      <c r="AZ199" s="6">
        <f t="shared" si="31"/>
        <v>1.1682626538987688</v>
      </c>
      <c r="BA199" s="7">
        <f>_xlfn.XLOOKUP(BA$1&amp;"|"&amp;TEXT($C199,"yyyymmdd"), RRPS_ALL[Key], RRPS_ALL[Yield to Maturity], "")</f>
        <v>-1.270278</v>
      </c>
      <c r="BB199" s="6">
        <f>_xlfn.XLOOKUP(BB$1&amp;"|"&amp;TEXT($C199,"yyyymmdd"), RRPS_ALL[Key], RRPS_ALL[Mid Price], "")</f>
        <v>110.8325</v>
      </c>
      <c r="BC199" s="6">
        <f>_xlfn.XLOOKUP(BC$1&amp;"|"&amp;TEXT($C199,"yyyymmdd"), RRPS_ALL[Key], RRPS_ALL[Mid Yield], "")</f>
        <v>0</v>
      </c>
      <c r="BD199" s="6">
        <f>_xlfn.XLOOKUP(BD$1&amp;"|"&amp;TEXT($C199,"yyyymmdd"), RRPS_ALL[Key], RRPS_ALL[Dirty Mid], "")</f>
        <v>0</v>
      </c>
      <c r="BE199" s="6">
        <f>_xlfn.XLOOKUP(BE$1&amp;"|"&amp;TEXT($C199,"yyyymmdd"), RRPS_ALL[Key], RRPS_ALL[Clean Price Mid], "")</f>
        <v>0</v>
      </c>
      <c r="BF199">
        <v>2.5000000000000001E-3</v>
      </c>
      <c r="BG199" s="5">
        <v>44713</v>
      </c>
      <c r="BH199" s="6">
        <f t="shared" si="21"/>
        <v>6.1677747360187718</v>
      </c>
      <c r="BI199" s="7">
        <f>_xlfn.XLOOKUP(BI$1&amp;"|"&amp;TEXT($C199,"yyyymmdd"), RRPS_ALL[Key], RRPS_ALL[Yield to Maturity], "")</f>
        <v>-1.0303340000000001</v>
      </c>
      <c r="BJ199" s="6">
        <f>_xlfn.XLOOKUP(BJ$1&amp;"|"&amp;TEXT($C199,"yyyymmdd"), RRPS_ALL[Key], RRPS_ALL[Mid Price], "")</f>
        <v>119.7255</v>
      </c>
      <c r="BK199" s="6">
        <f>_xlfn.XLOOKUP(BK$1&amp;"|"&amp;TEXT($C199,"yyyymmdd"), RRPS_ALL[Key], RRPS_ALL[Mid Yield], "")</f>
        <v>-1.055339</v>
      </c>
      <c r="BL199" s="6">
        <f>_xlfn.XLOOKUP(BL$1&amp;"|"&amp;TEXT($C199,"yyyymmdd"), RRPS_ALL[Key], RRPS_ALL[Dirty Mid], "")</f>
        <v>0</v>
      </c>
      <c r="BM199" s="6">
        <f>_xlfn.XLOOKUP(BM$1&amp;"|"&amp;TEXT($C199,"yyyymmdd"), RRPS_ALL[Key], RRPS_ALL[Clean Price Mid], "")</f>
        <v>0</v>
      </c>
      <c r="BN199" s="6">
        <v>0.01</v>
      </c>
      <c r="BO199" s="5">
        <v>45809</v>
      </c>
      <c r="BP199" s="6">
        <f t="shared" si="25"/>
        <v>9.1678072816862848</v>
      </c>
      <c r="BQ199" s="7">
        <f>_xlfn.XLOOKUP(BQ$1&amp;"|"&amp;TEXT($C199,"yyyymmdd"), RRPS_ALL[Key], RRPS_ALL[Yield to Maturity], "")</f>
        <v>-1.6176779999999999</v>
      </c>
      <c r="BR199" s="6">
        <f>_xlfn.XLOOKUP(BR$1&amp;"|"&amp;TEXT($C199,"yyyymmdd"), RRPS_ALL[Key], RRPS_ALL[Mid Price], "")</f>
        <v>105.863</v>
      </c>
      <c r="BS199" s="6">
        <f>_xlfn.XLOOKUP(BS$1&amp;"|"&amp;TEXT($C199,"yyyymmdd"), RRPS_ALL[Key], RRPS_ALL[Mid Yield], "")</f>
        <v>-1.642728</v>
      </c>
      <c r="BT199" s="6">
        <f>_xlfn.XLOOKUP(BT$1&amp;"|"&amp;TEXT($C199,"yyyymmdd"), RRPS_ALL[Key], RRPS_ALL[Dirty Mid], "")</f>
        <v>0</v>
      </c>
      <c r="BU199" s="6">
        <f>_xlfn.XLOOKUP(BU$1&amp;"|"&amp;TEXT($C199,"yyyymmdd"), RRPS_ALL[Key], RRPS_ALL[Clean Price Mid], "")</f>
        <v>0</v>
      </c>
      <c r="BV199" s="6">
        <v>1.25E-3</v>
      </c>
      <c r="BW199" s="5">
        <v>43617</v>
      </c>
      <c r="BX199" s="6">
        <f t="shared" si="26"/>
        <v>3.1676933607118412</v>
      </c>
      <c r="BY199" s="7">
        <f>_xlfn.XLOOKUP(BY$1&amp;"|"&amp;TEXT($C199,"yyyymmdd"), RRPS_ALL[Key], RRPS_ALL[Yield to Maturity], "")</f>
        <v>-0.39355000000000001</v>
      </c>
      <c r="BZ199" s="6">
        <f>_xlfn.XLOOKUP(BZ$1&amp;"|"&amp;TEXT($C199,"yyyymmdd"), RRPS_ALL[Key], RRPS_ALL[Mid Price], "")</f>
        <v>110.238</v>
      </c>
      <c r="CA199" s="6">
        <f>_xlfn.XLOOKUP(CA$1&amp;"|"&amp;TEXT($C199,"yyyymmdd"), RRPS_ALL[Key], RRPS_ALL[Mid Yield], "")</f>
        <v>-0.421821</v>
      </c>
      <c r="CB199" s="6">
        <f>_xlfn.XLOOKUP(CB$1&amp;"|"&amp;TEXT($C199,"yyyymmdd"), RRPS_ALL[Key], RRPS_ALL[Dirty Mid], "")</f>
        <v>0</v>
      </c>
      <c r="CC199" s="6">
        <f>_xlfn.XLOOKUP(CC$1&amp;"|"&amp;TEXT($C199,"yyyymmdd"), RRPS_ALL[Key], RRPS_ALL[Clean Price Mid], "")</f>
        <v>0</v>
      </c>
      <c r="CD199" s="6">
        <v>1.25E-3</v>
      </c>
      <c r="CE199" s="5">
        <v>48366</v>
      </c>
      <c r="CF199" s="6">
        <f t="shared" si="27"/>
        <v>16.167793880837358</v>
      </c>
      <c r="CG199" s="7">
        <f>_xlfn.XLOOKUP(CG$1&amp;"|"&amp;TEXT($C199,"yyyymmdd"), RRPS_ALL[Key], RRPS_ALL[Yield to Maturity], "")</f>
        <v>-0.90292600000000001</v>
      </c>
      <c r="CH199" s="6">
        <f>_xlfn.XLOOKUP(CH$1&amp;"|"&amp;TEXT($C199,"yyyymmdd"), RRPS_ALL[Key], RRPS_ALL[Mid Price], "")</f>
        <v>111.29300000000001</v>
      </c>
      <c r="CI199" s="6">
        <f>_xlfn.XLOOKUP(CI$1&amp;"|"&amp;TEXT($C199,"yyyymmdd"), RRPS_ALL[Key], RRPS_ALL[Mid Yield], "")</f>
        <v>-0.92798199999999997</v>
      </c>
      <c r="CJ199" s="6">
        <f>_xlfn.XLOOKUP(CJ$1&amp;"|"&amp;TEXT($C199,"yyyymmdd"), RRPS_ALL[Key], RRPS_ALL[Dirty Mid], "")</f>
        <v>0</v>
      </c>
      <c r="CK199" s="6">
        <f>_xlfn.XLOOKUP(CK$1&amp;"|"&amp;TEXT($C199,"yyyymmdd"), RRPS_ALL[Key], RRPS_ALL[Clean Price Mid], "")</f>
        <v>0</v>
      </c>
      <c r="CL199" s="6">
        <v>1.25E-3</v>
      </c>
      <c r="CM199" s="5">
        <v>46174</v>
      </c>
      <c r="CN199" s="6">
        <f t="shared" si="32"/>
        <v>10.167745146839223</v>
      </c>
      <c r="CO199" s="7" t="str">
        <f>_xlfn.XLOOKUP(CO$1&amp;"|"&amp;TEXT($C199,"yyyymmdd"), RRPS_ALL[Key], RRPS_ALL[Yield to Maturity], "")</f>
        <v/>
      </c>
      <c r="CP199" s="6" t="str">
        <f>_xlfn.XLOOKUP(CP$1&amp;"|"&amp;TEXT($C199,"yyyymmdd"), RRPS_ALL[Key], RRPS_ALL[Mid Price], "")</f>
        <v/>
      </c>
      <c r="CQ199" s="6" t="str">
        <f>_xlfn.XLOOKUP(CQ$1&amp;"|"&amp;TEXT($C199,"yyyymmdd"), RRPS_ALL[Key], RRPS_ALL[Mid Yield], "")</f>
        <v/>
      </c>
      <c r="CR199" s="6" t="str">
        <f>_xlfn.XLOOKUP(CR$1&amp;"|"&amp;TEXT($C199,"yyyymmdd"), RRPS_ALL[Key], RRPS_ALL[Dirty Mid], "")</f>
        <v/>
      </c>
      <c r="CS199" s="6" t="str">
        <f>_xlfn.XLOOKUP(CS$1&amp;"|"&amp;TEXT($C199,"yyyymmdd"), RRPS_ALL[Key], RRPS_ALL[Clean Price Mid], "")</f>
        <v/>
      </c>
      <c r="CT199" s="6"/>
      <c r="CU199" s="6"/>
      <c r="CV199" s="6"/>
      <c r="CW199" s="7" t="str">
        <f>_xlfn.XLOOKUP(CW$1&amp;"|"&amp;TEXT($C199,"yyyymmdd"), RRPS_ALL[Key], RRPS_ALL[Yield to Maturity], "")</f>
        <v/>
      </c>
      <c r="CX199" s="6" t="str">
        <f>_xlfn.XLOOKUP(CX$1&amp;"|"&amp;TEXT($C199,"yyyymmdd"), RRPS_ALL[Key], RRPS_ALL[Mid Price], "")</f>
        <v/>
      </c>
      <c r="CY199" s="6" t="str">
        <f>_xlfn.XLOOKUP(CY$1&amp;"|"&amp;TEXT($C199,"yyyymmdd"), RRPS_ALL[Key], RRPS_ALL[Mid Yield], "")</f>
        <v/>
      </c>
      <c r="CZ199" s="6" t="str">
        <f>_xlfn.XLOOKUP(CZ$1&amp;"|"&amp;TEXT($C199,"yyyymmdd"), RRPS_ALL[Key], RRPS_ALL[Dirty Mid], "")</f>
        <v/>
      </c>
      <c r="DA199" s="6" t="str">
        <f>_xlfn.XLOOKUP(DA$1&amp;"|"&amp;TEXT($C199,"yyyymmdd"), RRPS_ALL[Key], RRPS_ALL[Clean Price Mid], "")</f>
        <v/>
      </c>
    </row>
    <row r="200" spans="1:105" x14ac:dyDescent="0.2">
      <c r="A200">
        <v>2016</v>
      </c>
      <c r="B200">
        <v>4</v>
      </c>
      <c r="C200" s="5">
        <f t="shared" si="30"/>
        <v>42490</v>
      </c>
      <c r="D200" s="6">
        <v>-1.25</v>
      </c>
      <c r="E200" s="7" t="str">
        <f>_xlfn.XLOOKUP(E$1&amp;"|"&amp;TEXT($C200,"yyyymmdd"), RRPS_ALL[Key], RRPS_ALL[Yield to Maturity], "")</f>
        <v/>
      </c>
      <c r="F200" s="6" t="str">
        <f>_xlfn.XLOOKUP(F$1&amp;"|"&amp;TEXT($C200,"yyyymmdd"), RRPS_ALL[Key], RRPS_ALL[Mid Price], "")</f>
        <v/>
      </c>
      <c r="G200" s="6" t="str">
        <f>_xlfn.XLOOKUP(G$1&amp;"|"&amp;TEXT($C200,"yyyymmdd"), RRPS_ALL[Key], RRPS_ALL[Mid Yield], "")</f>
        <v/>
      </c>
      <c r="H200" s="6" t="str">
        <f>_xlfn.XLOOKUP(H$1&amp;"|"&amp;TEXT($C200,"yyyymmdd"), RRPS_ALL[Key], RRPS_ALL[Dirty Mid], "")</f>
        <v/>
      </c>
      <c r="I200" s="6" t="str">
        <f>_xlfn.XLOOKUP(I$1&amp;"|"&amp;TEXT($C200,"yyyymmdd"), RRPS_ALL[Key], RRPS_ALL[Clean Price Mid], "")</f>
        <v/>
      </c>
      <c r="J200" s="6"/>
      <c r="K200" s="6"/>
      <c r="L200" s="6"/>
      <c r="M200" s="7">
        <f>_xlfn.XLOOKUP(M$1&amp;"|"&amp;TEXT($C200,"yyyymmdd"), RRPS_ALL[Key], RRPS_ALL[Yield to Maturity], "")</f>
        <v>4.9530000000000003</v>
      </c>
      <c r="N200" s="6">
        <f>_xlfn.XLOOKUP(N$1&amp;"|"&amp;TEXT($C200,"yyyymmdd"), RRPS_ALL[Key], RRPS_ALL[Mid Price], "")</f>
        <v>148.49350000000001</v>
      </c>
      <c r="O200" s="6">
        <f>_xlfn.XLOOKUP(O$1&amp;"|"&amp;TEXT($C200,"yyyymmdd"), RRPS_ALL[Key], RRPS_ALL[Mid Yield], "")</f>
        <v>4.9210000000000003</v>
      </c>
      <c r="P200" s="6">
        <f>_xlfn.XLOOKUP(P$1&amp;"|"&amp;TEXT($C200,"yyyymmdd"), RRPS_ALL[Key], RRPS_ALL[Dirty Mid], "")</f>
        <v>0</v>
      </c>
      <c r="Q200" s="6">
        <f>_xlfn.XLOOKUP(Q$1&amp;"|"&amp;TEXT($C200,"yyyymmdd"), RRPS_ALL[Key], RRPS_ALL[Clean Price Mid], "")</f>
        <v>0</v>
      </c>
      <c r="R200" s="6">
        <v>0.04</v>
      </c>
      <c r="S200" s="5">
        <v>44166</v>
      </c>
      <c r="T200" s="6">
        <f t="shared" si="23"/>
        <v>4.5867542419266556</v>
      </c>
      <c r="U200" s="7">
        <f>_xlfn.XLOOKUP(U$1&amp;"|"&amp;TEXT($C200,"yyyymmdd"), RRPS_ALL[Key], RRPS_ALL[Yield to Maturity], "")</f>
        <v>-0.67584900000000003</v>
      </c>
      <c r="V200" s="6">
        <f>_xlfn.XLOOKUP(V$1&amp;"|"&amp;TEXT($C200,"yyyymmdd"), RRPS_ALL[Key], RRPS_ALL[Mid Price], "")</f>
        <v>190.55699999999999</v>
      </c>
      <c r="W200" s="6">
        <f>_xlfn.XLOOKUP(W$1&amp;"|"&amp;TEXT($C200,"yyyymmdd"), RRPS_ALL[Key], RRPS_ALL[Mid Yield], "")</f>
        <v>-0.69981800000000005</v>
      </c>
      <c r="X200" s="6">
        <f>_xlfn.XLOOKUP(X$1&amp;"|"&amp;TEXT($C200,"yyyymmdd"), RRPS_ALL[Key], RRPS_ALL[Dirty Mid], "")</f>
        <v>0</v>
      </c>
      <c r="Y200" s="6">
        <f>_xlfn.XLOOKUP(Y$1&amp;"|"&amp;TEXT($C200,"yyyymmdd"), RRPS_ALL[Key], RRPS_ALL[Clean Price Mid], "")</f>
        <v>0</v>
      </c>
      <c r="Z200" s="6">
        <v>3.5000000000000003E-2</v>
      </c>
      <c r="AA200" s="5">
        <v>47088</v>
      </c>
      <c r="AB200" s="6">
        <f t="shared" si="28"/>
        <v>12.58664982101495</v>
      </c>
      <c r="AC200" s="7" t="str">
        <f>_xlfn.XLOOKUP(AC$1&amp;"|"&amp;TEXT($C200,"yyyymmdd"), RRPS_ALL[Key], RRPS_ALL[Yield to Maturity], "")</f>
        <v/>
      </c>
      <c r="AD200" s="6" t="str">
        <f>_xlfn.XLOOKUP(AD$1&amp;"|"&amp;TEXT($C200,"yyyymmdd"), RRPS_ALL[Key], RRPS_ALL[Mid Price], "")</f>
        <v/>
      </c>
      <c r="AE200" s="6" t="str">
        <f>_xlfn.XLOOKUP(AE$1&amp;"|"&amp;TEXT($C200,"yyyymmdd"), RRPS_ALL[Key], RRPS_ALL[Mid Yield], "")</f>
        <v/>
      </c>
      <c r="AF200" s="6" t="str">
        <f>_xlfn.XLOOKUP(AF$1&amp;"|"&amp;TEXT($C200,"yyyymmdd"), RRPS_ALL[Key], RRPS_ALL[Dirty Mid], "")</f>
        <v/>
      </c>
      <c r="AG200" s="6" t="str">
        <f>_xlfn.XLOOKUP(AG$1&amp;"|"&amp;TEXT($C200,"yyyymmdd"), RRPS_ALL[Key], RRPS_ALL[Clean Price Mid], "")</f>
        <v/>
      </c>
      <c r="AH200" s="6"/>
      <c r="AI200" s="6"/>
      <c r="AJ200" s="6"/>
      <c r="AK200" s="7" t="str">
        <f>_xlfn.XLOOKUP(AK$1&amp;"|"&amp;TEXT($C200,"yyyymmdd"), RRPS_ALL[Key], RRPS_ALL[Yield to Maturity], "")</f>
        <v/>
      </c>
      <c r="AL200" s="6" t="str">
        <f>_xlfn.XLOOKUP(AL$1&amp;"|"&amp;TEXT($C200,"yyyymmdd"), RRPS_ALL[Key], RRPS_ALL[Mid Price], "")</f>
        <v/>
      </c>
      <c r="AM200" s="6" t="str">
        <f>_xlfn.XLOOKUP(AM$1&amp;"|"&amp;TEXT($C200,"yyyymmdd"), RRPS_ALL[Key], RRPS_ALL[Mid Yield], "")</f>
        <v/>
      </c>
      <c r="AN200" s="6" t="str">
        <f>_xlfn.XLOOKUP(AN$1&amp;"|"&amp;TEXT($C200,"yyyymmdd"), RRPS_ALL[Key], RRPS_ALL[Dirty Mid], "")</f>
        <v/>
      </c>
      <c r="AO200" s="6" t="str">
        <f>_xlfn.XLOOKUP(AO$1&amp;"|"&amp;TEXT($C200,"yyyymmdd"), RRPS_ALL[Key], RRPS_ALL[Clean Price Mid], "")</f>
        <v/>
      </c>
      <c r="AP200" s="6"/>
      <c r="AQ200" s="6"/>
      <c r="AR200" s="6"/>
      <c r="AS200" s="7">
        <f>_xlfn.XLOOKUP(AS$1&amp;"|"&amp;TEXT($C200,"yyyymmdd"), RRPS_ALL[Key], RRPS_ALL[Yield to Maturity], "")</f>
        <v>-1.697573</v>
      </c>
      <c r="AT200" s="6">
        <f>_xlfn.XLOOKUP(AT$1&amp;"|"&amp;TEXT($C200,"yyyymmdd"), RRPS_ALL[Key], RRPS_ALL[Mid Price], "")</f>
        <v>106.2015</v>
      </c>
      <c r="AU200" s="6">
        <f>_xlfn.XLOOKUP(AU$1&amp;"|"&amp;TEXT($C200,"yyyymmdd"), RRPS_ALL[Key], RRPS_ALL[Mid Yield], "")</f>
        <v>-1.7173259999999999</v>
      </c>
      <c r="AV200" s="6">
        <f>_xlfn.XLOOKUP(AV$1&amp;"|"&amp;TEXT($C200,"yyyymmdd"), RRPS_ALL[Key], RRPS_ALL[Dirty Mid], "")</f>
        <v>0</v>
      </c>
      <c r="AW200" s="6">
        <f>_xlfn.XLOOKUP(AW$1&amp;"|"&amp;TEXT($C200,"yyyymmdd"), RRPS_ALL[Key], RRPS_ALL[Clean Price Mid], "")</f>
        <v>0</v>
      </c>
      <c r="AX200" s="6">
        <v>5.0000000000000001E-3</v>
      </c>
      <c r="AY200" s="5">
        <v>42887</v>
      </c>
      <c r="AZ200" s="6">
        <f t="shared" si="31"/>
        <v>1.0861833105335157</v>
      </c>
      <c r="BA200" s="7">
        <f>_xlfn.XLOOKUP(BA$1&amp;"|"&amp;TEXT($C200,"yyyymmdd"), RRPS_ALL[Key], RRPS_ALL[Yield to Maturity], "")</f>
        <v>-1.2718940000000001</v>
      </c>
      <c r="BB200" s="6">
        <f>_xlfn.XLOOKUP(BB$1&amp;"|"&amp;TEXT($C200,"yyyymmdd"), RRPS_ALL[Key], RRPS_ALL[Mid Price], "")</f>
        <v>110.8145</v>
      </c>
      <c r="BC200" s="6">
        <f>_xlfn.XLOOKUP(BC$1&amp;"|"&amp;TEXT($C200,"yyyymmdd"), RRPS_ALL[Key], RRPS_ALL[Mid Yield], "")</f>
        <v>0</v>
      </c>
      <c r="BD200" s="6">
        <f>_xlfn.XLOOKUP(BD$1&amp;"|"&amp;TEXT($C200,"yyyymmdd"), RRPS_ALL[Key], RRPS_ALL[Dirty Mid], "")</f>
        <v>0</v>
      </c>
      <c r="BE200" s="6">
        <f>_xlfn.XLOOKUP(BE$1&amp;"|"&amp;TEXT($C200,"yyyymmdd"), RRPS_ALL[Key], RRPS_ALL[Clean Price Mid], "")</f>
        <v>0</v>
      </c>
      <c r="BF200">
        <v>2.5000000000000001E-3</v>
      </c>
      <c r="BG200" s="5">
        <v>44713</v>
      </c>
      <c r="BH200" s="6">
        <f t="shared" si="21"/>
        <v>6.0856472428627297</v>
      </c>
      <c r="BI200" s="7">
        <f>_xlfn.XLOOKUP(BI$1&amp;"|"&amp;TEXT($C200,"yyyymmdd"), RRPS_ALL[Key], RRPS_ALL[Yield to Maturity], "")</f>
        <v>-0.98972199999999999</v>
      </c>
      <c r="BJ200" s="6">
        <f>_xlfn.XLOOKUP(BJ$1&amp;"|"&amp;TEXT($C200,"yyyymmdd"), RRPS_ALL[Key], RRPS_ALL[Mid Price], "")</f>
        <v>119.22799999999999</v>
      </c>
      <c r="BK200" s="6">
        <f>_xlfn.XLOOKUP(BK$1&amp;"|"&amp;TEXT($C200,"yyyymmdd"), RRPS_ALL[Key], RRPS_ALL[Mid Yield], "")</f>
        <v>-1.0147740000000001</v>
      </c>
      <c r="BL200" s="6">
        <f>_xlfn.XLOOKUP(BL$1&amp;"|"&amp;TEXT($C200,"yyyymmdd"), RRPS_ALL[Key], RRPS_ALL[Dirty Mid], "")</f>
        <v>0</v>
      </c>
      <c r="BM200" s="6">
        <f>_xlfn.XLOOKUP(BM$1&amp;"|"&amp;TEXT($C200,"yyyymmdd"), RRPS_ALL[Key], RRPS_ALL[Clean Price Mid], "")</f>
        <v>0</v>
      </c>
      <c r="BN200" s="6">
        <v>0.01</v>
      </c>
      <c r="BO200" s="5">
        <v>45809</v>
      </c>
      <c r="BP200" s="6">
        <f t="shared" si="25"/>
        <v>9.0856830002737468</v>
      </c>
      <c r="BQ200" s="7">
        <f>_xlfn.XLOOKUP(BQ$1&amp;"|"&amp;TEXT($C200,"yyyymmdd"), RRPS_ALL[Key], RRPS_ALL[Yield to Maturity], "")</f>
        <v>-1.718486</v>
      </c>
      <c r="BR200" s="6">
        <f>_xlfn.XLOOKUP(BR$1&amp;"|"&amp;TEXT($C200,"yyyymmdd"), RRPS_ALL[Key], RRPS_ALL[Mid Price], "")</f>
        <v>106.148</v>
      </c>
      <c r="BS200" s="6">
        <f>_xlfn.XLOOKUP(BS$1&amp;"|"&amp;TEXT($C200,"yyyymmdd"), RRPS_ALL[Key], RRPS_ALL[Mid Yield], "")</f>
        <v>-1.743492</v>
      </c>
      <c r="BT200" s="6">
        <f>_xlfn.XLOOKUP(BT$1&amp;"|"&amp;TEXT($C200,"yyyymmdd"), RRPS_ALL[Key], RRPS_ALL[Dirty Mid], "")</f>
        <v>0</v>
      </c>
      <c r="BU200" s="6">
        <f>_xlfn.XLOOKUP(BU$1&amp;"|"&amp;TEXT($C200,"yyyymmdd"), RRPS_ALL[Key], RRPS_ALL[Clean Price Mid], "")</f>
        <v>0</v>
      </c>
      <c r="BV200" s="6">
        <v>1.25E-3</v>
      </c>
      <c r="BW200" s="5">
        <v>43617</v>
      </c>
      <c r="BX200" s="6">
        <f t="shared" si="26"/>
        <v>3.0855578370978782</v>
      </c>
      <c r="BY200" s="7">
        <f>_xlfn.XLOOKUP(BY$1&amp;"|"&amp;TEXT($C200,"yyyymmdd"), RRPS_ALL[Key], RRPS_ALL[Yield to Maturity], "")</f>
        <v>-0.28261199999999997</v>
      </c>
      <c r="BZ200" s="6">
        <f>_xlfn.XLOOKUP(BZ$1&amp;"|"&amp;TEXT($C200,"yyyymmdd"), RRPS_ALL[Key], RRPS_ALL[Mid Price], "")</f>
        <v>108.369</v>
      </c>
      <c r="CA200" s="6">
        <f>_xlfn.XLOOKUP(CA$1&amp;"|"&amp;TEXT($C200,"yyyymmdd"), RRPS_ALL[Key], RRPS_ALL[Mid Yield], "")</f>
        <v>-0.31154999999999999</v>
      </c>
      <c r="CB200" s="6">
        <f>_xlfn.XLOOKUP(CB$1&amp;"|"&amp;TEXT($C200,"yyyymmdd"), RRPS_ALL[Key], RRPS_ALL[Dirty Mid], "")</f>
        <v>0</v>
      </c>
      <c r="CC200" s="6">
        <f>_xlfn.XLOOKUP(CC$1&amp;"|"&amp;TEXT($C200,"yyyymmdd"), RRPS_ALL[Key], RRPS_ALL[Clean Price Mid], "")</f>
        <v>0</v>
      </c>
      <c r="CD200" s="6">
        <v>1.25E-3</v>
      </c>
      <c r="CE200" s="5">
        <v>48366</v>
      </c>
      <c r="CF200" s="6">
        <f t="shared" si="27"/>
        <v>16.085668276972623</v>
      </c>
      <c r="CG200" s="7">
        <f>_xlfn.XLOOKUP(CG$1&amp;"|"&amp;TEXT($C200,"yyyymmdd"), RRPS_ALL[Key], RRPS_ALL[Yield to Maturity], "")</f>
        <v>-0.86417900000000003</v>
      </c>
      <c r="CH200" s="6">
        <f>_xlfn.XLOOKUP(CH$1&amp;"|"&amp;TEXT($C200,"yyyymmdd"), RRPS_ALL[Key], RRPS_ALL[Mid Price], "")</f>
        <v>110.87050000000001</v>
      </c>
      <c r="CI200" s="6">
        <f>_xlfn.XLOOKUP(CI$1&amp;"|"&amp;TEXT($C200,"yyyymmdd"), RRPS_ALL[Key], RRPS_ALL[Mid Yield], "")</f>
        <v>-0.88918299999999995</v>
      </c>
      <c r="CJ200" s="6">
        <f>_xlfn.XLOOKUP(CJ$1&amp;"|"&amp;TEXT($C200,"yyyymmdd"), RRPS_ALL[Key], RRPS_ALL[Dirty Mid], "")</f>
        <v>0</v>
      </c>
      <c r="CK200" s="6">
        <f>_xlfn.XLOOKUP(CK$1&amp;"|"&amp;TEXT($C200,"yyyymmdd"), RRPS_ALL[Key], RRPS_ALL[Clean Price Mid], "")</f>
        <v>0</v>
      </c>
      <c r="CL200" s="6">
        <v>1.25E-3</v>
      </c>
      <c r="CM200" s="5">
        <v>46174</v>
      </c>
      <c r="CN200" s="6">
        <f t="shared" si="32"/>
        <v>10.085614733698359</v>
      </c>
      <c r="CO200" s="7" t="str">
        <f>_xlfn.XLOOKUP(CO$1&amp;"|"&amp;TEXT($C200,"yyyymmdd"), RRPS_ALL[Key], RRPS_ALL[Yield to Maturity], "")</f>
        <v/>
      </c>
      <c r="CP200" s="6" t="str">
        <f>_xlfn.XLOOKUP(CP$1&amp;"|"&amp;TEXT($C200,"yyyymmdd"), RRPS_ALL[Key], RRPS_ALL[Mid Price], "")</f>
        <v/>
      </c>
      <c r="CQ200" s="6" t="str">
        <f>_xlfn.XLOOKUP(CQ$1&amp;"|"&amp;TEXT($C200,"yyyymmdd"), RRPS_ALL[Key], RRPS_ALL[Mid Yield], "")</f>
        <v/>
      </c>
      <c r="CR200" s="6" t="str">
        <f>_xlfn.XLOOKUP(CR$1&amp;"|"&amp;TEXT($C200,"yyyymmdd"), RRPS_ALL[Key], RRPS_ALL[Dirty Mid], "")</f>
        <v/>
      </c>
      <c r="CS200" s="6" t="str">
        <f>_xlfn.XLOOKUP(CS$1&amp;"|"&amp;TEXT($C200,"yyyymmdd"), RRPS_ALL[Key], RRPS_ALL[Clean Price Mid], "")</f>
        <v/>
      </c>
      <c r="CT200" s="6"/>
      <c r="CU200" s="6"/>
      <c r="CV200" s="6"/>
      <c r="CW200" s="7" t="str">
        <f>_xlfn.XLOOKUP(CW$1&amp;"|"&amp;TEXT($C200,"yyyymmdd"), RRPS_ALL[Key], RRPS_ALL[Yield to Maturity], "")</f>
        <v/>
      </c>
      <c r="CX200" s="6" t="str">
        <f>_xlfn.XLOOKUP(CX$1&amp;"|"&amp;TEXT($C200,"yyyymmdd"), RRPS_ALL[Key], RRPS_ALL[Mid Price], "")</f>
        <v/>
      </c>
      <c r="CY200" s="6" t="str">
        <f>_xlfn.XLOOKUP(CY$1&amp;"|"&amp;TEXT($C200,"yyyymmdd"), RRPS_ALL[Key], RRPS_ALL[Mid Yield], "")</f>
        <v/>
      </c>
      <c r="CZ200" s="6" t="str">
        <f>_xlfn.XLOOKUP(CZ$1&amp;"|"&amp;TEXT($C200,"yyyymmdd"), RRPS_ALL[Key], RRPS_ALL[Dirty Mid], "")</f>
        <v/>
      </c>
      <c r="DA200" s="6" t="str">
        <f>_xlfn.XLOOKUP(DA$1&amp;"|"&amp;TEXT($C200,"yyyymmdd"), RRPS_ALL[Key], RRPS_ALL[Clean Price Mid], "")</f>
        <v/>
      </c>
    </row>
    <row r="201" spans="1:105" x14ac:dyDescent="0.2">
      <c r="A201">
        <v>2016</v>
      </c>
      <c r="B201">
        <v>5</v>
      </c>
      <c r="C201" s="5">
        <f t="shared" si="30"/>
        <v>42521</v>
      </c>
      <c r="D201" s="6">
        <v>-1.25</v>
      </c>
      <c r="E201" s="7" t="str">
        <f>_xlfn.XLOOKUP(E$1&amp;"|"&amp;TEXT($C201,"yyyymmdd"), RRPS_ALL[Key], RRPS_ALL[Yield to Maturity], "")</f>
        <v/>
      </c>
      <c r="F201" s="6" t="str">
        <f>_xlfn.XLOOKUP(F$1&amp;"|"&amp;TEXT($C201,"yyyymmdd"), RRPS_ALL[Key], RRPS_ALL[Mid Price], "")</f>
        <v/>
      </c>
      <c r="G201" s="6" t="str">
        <f>_xlfn.XLOOKUP(G$1&amp;"|"&amp;TEXT($C201,"yyyymmdd"), RRPS_ALL[Key], RRPS_ALL[Mid Yield], "")</f>
        <v/>
      </c>
      <c r="H201" s="6" t="str">
        <f>_xlfn.XLOOKUP(H$1&amp;"|"&amp;TEXT($C201,"yyyymmdd"), RRPS_ALL[Key], RRPS_ALL[Dirty Mid], "")</f>
        <v/>
      </c>
      <c r="I201" s="6" t="str">
        <f>_xlfn.XLOOKUP(I$1&amp;"|"&amp;TEXT($C201,"yyyymmdd"), RRPS_ALL[Key], RRPS_ALL[Clean Price Mid], "")</f>
        <v/>
      </c>
      <c r="J201" s="6"/>
      <c r="K201" s="6"/>
      <c r="L201" s="6"/>
      <c r="M201" s="7">
        <f>_xlfn.XLOOKUP(M$1&amp;"|"&amp;TEXT($C201,"yyyymmdd"), RRPS_ALL[Key], RRPS_ALL[Yield to Maturity], "")</f>
        <v>4.6280000000000001</v>
      </c>
      <c r="N201" s="6">
        <f>_xlfn.XLOOKUP(N$1&amp;"|"&amp;TEXT($C201,"yyyymmdd"), RRPS_ALL[Key], RRPS_ALL[Mid Price], "")</f>
        <v>152.98750000000001</v>
      </c>
      <c r="O201" s="6">
        <f>_xlfn.XLOOKUP(O$1&amp;"|"&amp;TEXT($C201,"yyyymmdd"), RRPS_ALL[Key], RRPS_ALL[Mid Yield], "")</f>
        <v>4.5979999999999999</v>
      </c>
      <c r="P201" s="6">
        <f>_xlfn.XLOOKUP(P$1&amp;"|"&amp;TEXT($C201,"yyyymmdd"), RRPS_ALL[Key], RRPS_ALL[Dirty Mid], "")</f>
        <v>0</v>
      </c>
      <c r="Q201" s="6">
        <f>_xlfn.XLOOKUP(Q$1&amp;"|"&amp;TEXT($C201,"yyyymmdd"), RRPS_ALL[Key], RRPS_ALL[Clean Price Mid], "")</f>
        <v>0</v>
      </c>
      <c r="R201" s="6">
        <v>0.04</v>
      </c>
      <c r="S201" s="5">
        <v>44166</v>
      </c>
      <c r="T201" s="6">
        <f t="shared" si="23"/>
        <v>4.5019157088122608</v>
      </c>
      <c r="U201" s="7">
        <f>_xlfn.XLOOKUP(U$1&amp;"|"&amp;TEXT($C201,"yyyymmdd"), RRPS_ALL[Key], RRPS_ALL[Yield to Maturity], "")</f>
        <v>-0.81886099999999995</v>
      </c>
      <c r="V201" s="6">
        <f>_xlfn.XLOOKUP(V$1&amp;"|"&amp;TEXT($C201,"yyyymmdd"), RRPS_ALL[Key], RRPS_ALL[Mid Price], "")</f>
        <v>192.52799999999999</v>
      </c>
      <c r="W201" s="6">
        <f>_xlfn.XLOOKUP(W$1&amp;"|"&amp;TEXT($C201,"yyyymmdd"), RRPS_ALL[Key], RRPS_ALL[Mid Yield], "")</f>
        <v>-0.84265199999999996</v>
      </c>
      <c r="X201" s="6">
        <f>_xlfn.XLOOKUP(X$1&amp;"|"&amp;TEXT($C201,"yyyymmdd"), RRPS_ALL[Key], RRPS_ALL[Dirty Mid], "")</f>
        <v>0</v>
      </c>
      <c r="Y201" s="6">
        <f>_xlfn.XLOOKUP(Y$1&amp;"|"&amp;TEXT($C201,"yyyymmdd"), RRPS_ALL[Key], RRPS_ALL[Clean Price Mid], "")</f>
        <v>0</v>
      </c>
      <c r="Z201" s="6">
        <v>3.5000000000000003E-2</v>
      </c>
      <c r="AA201" s="5">
        <v>47088</v>
      </c>
      <c r="AB201" s="6">
        <f t="shared" si="28"/>
        <v>12.501789850494841</v>
      </c>
      <c r="AC201" s="7" t="str">
        <f>_xlfn.XLOOKUP(AC$1&amp;"|"&amp;TEXT($C201,"yyyymmdd"), RRPS_ALL[Key], RRPS_ALL[Yield to Maturity], "")</f>
        <v/>
      </c>
      <c r="AD201" s="6" t="str">
        <f>_xlfn.XLOOKUP(AD$1&amp;"|"&amp;TEXT($C201,"yyyymmdd"), RRPS_ALL[Key], RRPS_ALL[Mid Price], "")</f>
        <v/>
      </c>
      <c r="AE201" s="6" t="str">
        <f>_xlfn.XLOOKUP(AE$1&amp;"|"&amp;TEXT($C201,"yyyymmdd"), RRPS_ALL[Key], RRPS_ALL[Mid Yield], "")</f>
        <v/>
      </c>
      <c r="AF201" s="6" t="str">
        <f>_xlfn.XLOOKUP(AF$1&amp;"|"&amp;TEXT($C201,"yyyymmdd"), RRPS_ALL[Key], RRPS_ALL[Dirty Mid], "")</f>
        <v/>
      </c>
      <c r="AG201" s="6" t="str">
        <f>_xlfn.XLOOKUP(AG$1&amp;"|"&amp;TEXT($C201,"yyyymmdd"), RRPS_ALL[Key], RRPS_ALL[Clean Price Mid], "")</f>
        <v/>
      </c>
      <c r="AH201" s="6"/>
      <c r="AI201" s="6"/>
      <c r="AJ201" s="6"/>
      <c r="AK201" s="7" t="str">
        <f>_xlfn.XLOOKUP(AK$1&amp;"|"&amp;TEXT($C201,"yyyymmdd"), RRPS_ALL[Key], RRPS_ALL[Yield to Maturity], "")</f>
        <v/>
      </c>
      <c r="AL201" s="6" t="str">
        <f>_xlfn.XLOOKUP(AL$1&amp;"|"&amp;TEXT($C201,"yyyymmdd"), RRPS_ALL[Key], RRPS_ALL[Mid Price], "")</f>
        <v/>
      </c>
      <c r="AM201" s="6" t="str">
        <f>_xlfn.XLOOKUP(AM$1&amp;"|"&amp;TEXT($C201,"yyyymmdd"), RRPS_ALL[Key], RRPS_ALL[Mid Yield], "")</f>
        <v/>
      </c>
      <c r="AN201" s="6" t="str">
        <f>_xlfn.XLOOKUP(AN$1&amp;"|"&amp;TEXT($C201,"yyyymmdd"), RRPS_ALL[Key], RRPS_ALL[Dirty Mid], "")</f>
        <v/>
      </c>
      <c r="AO201" s="6" t="str">
        <f>_xlfn.XLOOKUP(AO$1&amp;"|"&amp;TEXT($C201,"yyyymmdd"), RRPS_ALL[Key], RRPS_ALL[Clean Price Mid], "")</f>
        <v/>
      </c>
      <c r="AP201" s="6"/>
      <c r="AQ201" s="6"/>
      <c r="AR201" s="6"/>
      <c r="AS201" s="7">
        <f>_xlfn.XLOOKUP(AS$1&amp;"|"&amp;TEXT($C201,"yyyymmdd"), RRPS_ALL[Key], RRPS_ALL[Yield to Maturity], "")</f>
        <v>-2.1732749999999998</v>
      </c>
      <c r="AT201" s="6">
        <f>_xlfn.XLOOKUP(AT$1&amp;"|"&amp;TEXT($C201,"yyyymmdd"), RRPS_ALL[Key], RRPS_ALL[Mid Price], "")</f>
        <v>106.2145</v>
      </c>
      <c r="AU201" s="6">
        <f>_xlfn.XLOOKUP(AU$1&amp;"|"&amp;TEXT($C201,"yyyymmdd"), RRPS_ALL[Key], RRPS_ALL[Mid Yield], "")</f>
        <v>-2.1926700000000001</v>
      </c>
      <c r="AV201" s="6">
        <f>_xlfn.XLOOKUP(AV$1&amp;"|"&amp;TEXT($C201,"yyyymmdd"), RRPS_ALL[Key], RRPS_ALL[Dirty Mid], "")</f>
        <v>0</v>
      </c>
      <c r="AW201" s="6">
        <f>_xlfn.XLOOKUP(AW$1&amp;"|"&amp;TEXT($C201,"yyyymmdd"), RRPS_ALL[Key], RRPS_ALL[Clean Price Mid], "")</f>
        <v>0</v>
      </c>
      <c r="AX201" s="6">
        <v>5.0000000000000001E-3</v>
      </c>
      <c r="AY201" s="5">
        <v>42887</v>
      </c>
      <c r="AZ201" s="6">
        <f t="shared" si="31"/>
        <v>1.0013679890560876</v>
      </c>
      <c r="BA201" s="7">
        <f>_xlfn.XLOOKUP(BA$1&amp;"|"&amp;TEXT($C201,"yyyymmdd"), RRPS_ALL[Key], RRPS_ALL[Yield to Maturity], "")</f>
        <v>-1.5413479999999999</v>
      </c>
      <c r="BB201" s="6">
        <f>_xlfn.XLOOKUP(BB$1&amp;"|"&amp;TEXT($C201,"yyyymmdd"), RRPS_ALL[Key], RRPS_ALL[Mid Price], "")</f>
        <v>112.169</v>
      </c>
      <c r="BC201" s="6">
        <f>_xlfn.XLOOKUP(BC$1&amp;"|"&amp;TEXT($C201,"yyyymmdd"), RRPS_ALL[Key], RRPS_ALL[Mid Yield], "")</f>
        <v>0</v>
      </c>
      <c r="BD201" s="6">
        <f>_xlfn.XLOOKUP(BD$1&amp;"|"&amp;TEXT($C201,"yyyymmdd"), RRPS_ALL[Key], RRPS_ALL[Dirty Mid], "")</f>
        <v>0</v>
      </c>
      <c r="BE201" s="6">
        <f>_xlfn.XLOOKUP(BE$1&amp;"|"&amp;TEXT($C201,"yyyymmdd"), RRPS_ALL[Key], RRPS_ALL[Clean Price Mid], "")</f>
        <v>0</v>
      </c>
      <c r="BF201">
        <v>2.5000000000000001E-3</v>
      </c>
      <c r="BG201" s="5">
        <v>44713</v>
      </c>
      <c r="BH201" s="6">
        <f t="shared" si="21"/>
        <v>6.0007821666014864</v>
      </c>
      <c r="BI201" s="7">
        <f>_xlfn.XLOOKUP(BI$1&amp;"|"&amp;TEXT($C201,"yyyymmdd"), RRPS_ALL[Key], RRPS_ALL[Yield to Maturity], "")</f>
        <v>-1.195449</v>
      </c>
      <c r="BJ201" s="6">
        <f>_xlfn.XLOOKUP(BJ$1&amp;"|"&amp;TEXT($C201,"yyyymmdd"), RRPS_ALL[Key], RRPS_ALL[Mid Price], "")</f>
        <v>120.867</v>
      </c>
      <c r="BK201" s="6">
        <f>_xlfn.XLOOKUP(BK$1&amp;"|"&amp;TEXT($C201,"yyyymmdd"), RRPS_ALL[Key], RRPS_ALL[Mid Yield], "")</f>
        <v>-1.220502</v>
      </c>
      <c r="BL201" s="6">
        <f>_xlfn.XLOOKUP(BL$1&amp;"|"&amp;TEXT($C201,"yyyymmdd"), RRPS_ALL[Key], RRPS_ALL[Dirty Mid], "")</f>
        <v>0</v>
      </c>
      <c r="BM201" s="6">
        <f>_xlfn.XLOOKUP(BM$1&amp;"|"&amp;TEXT($C201,"yyyymmdd"), RRPS_ALL[Key], RRPS_ALL[Clean Price Mid], "")</f>
        <v>0</v>
      </c>
      <c r="BN201" s="6">
        <v>0.01</v>
      </c>
      <c r="BO201" s="5">
        <v>45809</v>
      </c>
      <c r="BP201" s="6">
        <f t="shared" si="25"/>
        <v>9.0008212428141245</v>
      </c>
      <c r="BQ201" s="7">
        <f>_xlfn.XLOOKUP(BQ$1&amp;"|"&amp;TEXT($C201,"yyyymmdd"), RRPS_ALL[Key], RRPS_ALL[Yield to Maturity], "")</f>
        <v>-1.9360619999999999</v>
      </c>
      <c r="BR201" s="6">
        <f>_xlfn.XLOOKUP(BR$1&amp;"|"&amp;TEXT($C201,"yyyymmdd"), RRPS_ALL[Key], RRPS_ALL[Mid Price], "")</f>
        <v>106.38200000000001</v>
      </c>
      <c r="BS201" s="6">
        <f>_xlfn.XLOOKUP(BS$1&amp;"|"&amp;TEXT($C201,"yyyymmdd"), RRPS_ALL[Key], RRPS_ALL[Mid Yield], "")</f>
        <v>-1.9610110000000001</v>
      </c>
      <c r="BT201" s="6">
        <f>_xlfn.XLOOKUP(BT$1&amp;"|"&amp;TEXT($C201,"yyyymmdd"), RRPS_ALL[Key], RRPS_ALL[Dirty Mid], "")</f>
        <v>0</v>
      </c>
      <c r="BU201" s="6">
        <f>_xlfn.XLOOKUP(BU$1&amp;"|"&amp;TEXT($C201,"yyyymmdd"), RRPS_ALL[Key], RRPS_ALL[Clean Price Mid], "")</f>
        <v>0</v>
      </c>
      <c r="BV201" s="6">
        <v>1.25E-3</v>
      </c>
      <c r="BW201" s="5">
        <v>43617</v>
      </c>
      <c r="BX201" s="6">
        <f t="shared" si="26"/>
        <v>3.0006844626967832</v>
      </c>
      <c r="BY201" s="7">
        <f>_xlfn.XLOOKUP(BY$1&amp;"|"&amp;TEXT($C201,"yyyymmdd"), RRPS_ALL[Key], RRPS_ALL[Yield to Maturity], "")</f>
        <v>-0.439911</v>
      </c>
      <c r="BZ201" s="6">
        <f>_xlfn.XLOOKUP(BZ$1&amp;"|"&amp;TEXT($C201,"yyyymmdd"), RRPS_ALL[Key], RRPS_ALL[Mid Price], "")</f>
        <v>110.746</v>
      </c>
      <c r="CA201" s="6">
        <f>_xlfn.XLOOKUP(CA$1&amp;"|"&amp;TEXT($C201,"yyyymmdd"), RRPS_ALL[Key], RRPS_ALL[Mid Yield], "")</f>
        <v>-0.46831800000000001</v>
      </c>
      <c r="CB201" s="6">
        <f>_xlfn.XLOOKUP(CB$1&amp;"|"&amp;TEXT($C201,"yyyymmdd"), RRPS_ALL[Key], RRPS_ALL[Dirty Mid], "")</f>
        <v>0</v>
      </c>
      <c r="CC201" s="6">
        <f>_xlfn.XLOOKUP(CC$1&amp;"|"&amp;TEXT($C201,"yyyymmdd"), RRPS_ALL[Key], RRPS_ALL[Clean Price Mid], "")</f>
        <v>0</v>
      </c>
      <c r="CD201" s="6">
        <v>1.25E-3</v>
      </c>
      <c r="CE201" s="5">
        <v>48366</v>
      </c>
      <c r="CF201" s="6">
        <f t="shared" si="27"/>
        <v>16.000805152979066</v>
      </c>
      <c r="CG201" s="7">
        <f>_xlfn.XLOOKUP(CG$1&amp;"|"&amp;TEXT($C201,"yyyymmdd"), RRPS_ALL[Key], RRPS_ALL[Yield to Maturity], "")</f>
        <v>-1.0421530000000001</v>
      </c>
      <c r="CH201" s="6">
        <f>_xlfn.XLOOKUP(CH$1&amp;"|"&amp;TEXT($C201,"yyyymmdd"), RRPS_ALL[Key], RRPS_ALL[Mid Price], "")</f>
        <v>112.45050000000001</v>
      </c>
      <c r="CI201" s="6">
        <f>_xlfn.XLOOKUP(CI$1&amp;"|"&amp;TEXT($C201,"yyyymmdd"), RRPS_ALL[Key], RRPS_ALL[Mid Yield], "")</f>
        <v>-1.067134</v>
      </c>
      <c r="CJ201" s="6">
        <f>_xlfn.XLOOKUP(CJ$1&amp;"|"&amp;TEXT($C201,"yyyymmdd"), RRPS_ALL[Key], RRPS_ALL[Dirty Mid], "")</f>
        <v>0</v>
      </c>
      <c r="CK201" s="6">
        <f>_xlfn.XLOOKUP(CK$1&amp;"|"&amp;TEXT($C201,"yyyymmdd"), RRPS_ALL[Key], RRPS_ALL[Clean Price Mid], "")</f>
        <v>0</v>
      </c>
      <c r="CL201" s="6">
        <v>1.25E-3</v>
      </c>
      <c r="CM201" s="5">
        <v>46174</v>
      </c>
      <c r="CN201" s="6">
        <f t="shared" si="32"/>
        <v>10.000746640119463</v>
      </c>
      <c r="CO201" s="7" t="str">
        <f>_xlfn.XLOOKUP(CO$1&amp;"|"&amp;TEXT($C201,"yyyymmdd"), RRPS_ALL[Key], RRPS_ALL[Yield to Maturity], "")</f>
        <v/>
      </c>
      <c r="CP201" s="6" t="str">
        <f>_xlfn.XLOOKUP(CP$1&amp;"|"&amp;TEXT($C201,"yyyymmdd"), RRPS_ALL[Key], RRPS_ALL[Mid Price], "")</f>
        <v/>
      </c>
      <c r="CQ201" s="6" t="str">
        <f>_xlfn.XLOOKUP(CQ$1&amp;"|"&amp;TEXT($C201,"yyyymmdd"), RRPS_ALL[Key], RRPS_ALL[Mid Yield], "")</f>
        <v/>
      </c>
      <c r="CR201" s="6" t="str">
        <f>_xlfn.XLOOKUP(CR$1&amp;"|"&amp;TEXT($C201,"yyyymmdd"), RRPS_ALL[Key], RRPS_ALL[Dirty Mid], "")</f>
        <v/>
      </c>
      <c r="CS201" s="6" t="str">
        <f>_xlfn.XLOOKUP(CS$1&amp;"|"&amp;TEXT($C201,"yyyymmdd"), RRPS_ALL[Key], RRPS_ALL[Clean Price Mid], "")</f>
        <v/>
      </c>
      <c r="CT201" s="6"/>
      <c r="CU201" s="6"/>
      <c r="CV201" s="6"/>
      <c r="CW201" s="7" t="str">
        <f>_xlfn.XLOOKUP(CW$1&amp;"|"&amp;TEXT($C201,"yyyymmdd"), RRPS_ALL[Key], RRPS_ALL[Yield to Maturity], "")</f>
        <v/>
      </c>
      <c r="CX201" s="6" t="str">
        <f>_xlfn.XLOOKUP(CX$1&amp;"|"&amp;TEXT($C201,"yyyymmdd"), RRPS_ALL[Key], RRPS_ALL[Mid Price], "")</f>
        <v/>
      </c>
      <c r="CY201" s="6" t="str">
        <f>_xlfn.XLOOKUP(CY$1&amp;"|"&amp;TEXT($C201,"yyyymmdd"), RRPS_ALL[Key], RRPS_ALL[Mid Yield], "")</f>
        <v/>
      </c>
      <c r="CZ201" s="6" t="str">
        <f>_xlfn.XLOOKUP(CZ$1&amp;"|"&amp;TEXT($C201,"yyyymmdd"), RRPS_ALL[Key], RRPS_ALL[Dirty Mid], "")</f>
        <v/>
      </c>
      <c r="DA201" s="6" t="str">
        <f>_xlfn.XLOOKUP(DA$1&amp;"|"&amp;TEXT($C201,"yyyymmdd"), RRPS_ALL[Key], RRPS_ALL[Clean Price Mid], "")</f>
        <v/>
      </c>
    </row>
    <row r="202" spans="1:105" x14ac:dyDescent="0.2">
      <c r="A202">
        <v>2016</v>
      </c>
      <c r="B202">
        <v>6</v>
      </c>
      <c r="C202" s="5">
        <f t="shared" si="30"/>
        <v>42551</v>
      </c>
      <c r="D202" s="6">
        <v>-1.25</v>
      </c>
      <c r="E202" s="7" t="str">
        <f>_xlfn.XLOOKUP(E$1&amp;"|"&amp;TEXT($C202,"yyyymmdd"), RRPS_ALL[Key], RRPS_ALL[Yield to Maturity], "")</f>
        <v/>
      </c>
      <c r="F202" s="6" t="str">
        <f>_xlfn.XLOOKUP(F$1&amp;"|"&amp;TEXT($C202,"yyyymmdd"), RRPS_ALL[Key], RRPS_ALL[Mid Price], "")</f>
        <v/>
      </c>
      <c r="G202" s="6" t="str">
        <f>_xlfn.XLOOKUP(G$1&amp;"|"&amp;TEXT($C202,"yyyymmdd"), RRPS_ALL[Key], RRPS_ALL[Mid Yield], "")</f>
        <v/>
      </c>
      <c r="H202" s="6" t="str">
        <f>_xlfn.XLOOKUP(H$1&amp;"|"&amp;TEXT($C202,"yyyymmdd"), RRPS_ALL[Key], RRPS_ALL[Dirty Mid], "")</f>
        <v/>
      </c>
      <c r="I202" s="6" t="str">
        <f>_xlfn.XLOOKUP(I$1&amp;"|"&amp;TEXT($C202,"yyyymmdd"), RRPS_ALL[Key], RRPS_ALL[Clean Price Mid], "")</f>
        <v/>
      </c>
      <c r="J202" s="6"/>
      <c r="K202" s="6"/>
      <c r="L202" s="6"/>
      <c r="M202" s="7">
        <f>_xlfn.XLOOKUP(M$1&amp;"|"&amp;TEXT($C202,"yyyymmdd"), RRPS_ALL[Key], RRPS_ALL[Yield to Maturity], "")</f>
        <v>4.57</v>
      </c>
      <c r="N202" s="6">
        <f>_xlfn.XLOOKUP(N$1&amp;"|"&amp;TEXT($C202,"yyyymmdd"), RRPS_ALL[Key], RRPS_ALL[Mid Price], "")</f>
        <v>153.58150000000001</v>
      </c>
      <c r="O202" s="6">
        <f>_xlfn.XLOOKUP(O$1&amp;"|"&amp;TEXT($C202,"yyyymmdd"), RRPS_ALL[Key], RRPS_ALL[Mid Yield], "")</f>
        <v>4.54</v>
      </c>
      <c r="P202" s="6">
        <f>_xlfn.XLOOKUP(P$1&amp;"|"&amp;TEXT($C202,"yyyymmdd"), RRPS_ALL[Key], RRPS_ALL[Dirty Mid], "")</f>
        <v>0</v>
      </c>
      <c r="Q202" s="6">
        <f>_xlfn.XLOOKUP(Q$1&amp;"|"&amp;TEXT($C202,"yyyymmdd"), RRPS_ALL[Key], RRPS_ALL[Clean Price Mid], "")</f>
        <v>0</v>
      </c>
      <c r="R202" s="6">
        <v>0.04</v>
      </c>
      <c r="S202" s="5">
        <v>44166</v>
      </c>
      <c r="T202" s="6">
        <f t="shared" si="23"/>
        <v>4.4198139025725238</v>
      </c>
      <c r="U202" s="7">
        <f>_xlfn.XLOOKUP(U$1&amp;"|"&amp;TEXT($C202,"yyyymmdd"), RRPS_ALL[Key], RRPS_ALL[Yield to Maturity], "")</f>
        <v>-1.1197999999999999</v>
      </c>
      <c r="V202" s="6">
        <f>_xlfn.XLOOKUP(V$1&amp;"|"&amp;TEXT($C202,"yyyymmdd"), RRPS_ALL[Key], RRPS_ALL[Mid Price], "")</f>
        <v>199.05799999999999</v>
      </c>
      <c r="W202" s="6">
        <f>_xlfn.XLOOKUP(W$1&amp;"|"&amp;TEXT($C202,"yyyymmdd"), RRPS_ALL[Key], RRPS_ALL[Mid Yield], "")</f>
        <v>-1.1428199999999999</v>
      </c>
      <c r="X202" s="6">
        <f>_xlfn.XLOOKUP(X$1&amp;"|"&amp;TEXT($C202,"yyyymmdd"), RRPS_ALL[Key], RRPS_ALL[Dirty Mid], "")</f>
        <v>0</v>
      </c>
      <c r="Y202" s="6">
        <f>_xlfn.XLOOKUP(Y$1&amp;"|"&amp;TEXT($C202,"yyyymmdd"), RRPS_ALL[Key], RRPS_ALL[Clean Price Mid], "")</f>
        <v>0</v>
      </c>
      <c r="Z202" s="6">
        <v>3.5000000000000003E-2</v>
      </c>
      <c r="AA202" s="5">
        <v>47088</v>
      </c>
      <c r="AB202" s="6">
        <f t="shared" si="28"/>
        <v>12.419667298378606</v>
      </c>
      <c r="AC202" s="7" t="str">
        <f>_xlfn.XLOOKUP(AC$1&amp;"|"&amp;TEXT($C202,"yyyymmdd"), RRPS_ALL[Key], RRPS_ALL[Yield to Maturity], "")</f>
        <v/>
      </c>
      <c r="AD202" s="6" t="str">
        <f>_xlfn.XLOOKUP(AD$1&amp;"|"&amp;TEXT($C202,"yyyymmdd"), RRPS_ALL[Key], RRPS_ALL[Mid Price], "")</f>
        <v/>
      </c>
      <c r="AE202" s="6" t="str">
        <f>_xlfn.XLOOKUP(AE$1&amp;"|"&amp;TEXT($C202,"yyyymmdd"), RRPS_ALL[Key], RRPS_ALL[Mid Yield], "")</f>
        <v/>
      </c>
      <c r="AF202" s="6" t="str">
        <f>_xlfn.XLOOKUP(AF$1&amp;"|"&amp;TEXT($C202,"yyyymmdd"), RRPS_ALL[Key], RRPS_ALL[Dirty Mid], "")</f>
        <v/>
      </c>
      <c r="AG202" s="6" t="str">
        <f>_xlfn.XLOOKUP(AG$1&amp;"|"&amp;TEXT($C202,"yyyymmdd"), RRPS_ALL[Key], RRPS_ALL[Clean Price Mid], "")</f>
        <v/>
      </c>
      <c r="AH202" s="6"/>
      <c r="AI202" s="6"/>
      <c r="AJ202" s="6"/>
      <c r="AK202" s="7" t="str">
        <f>_xlfn.XLOOKUP(AK$1&amp;"|"&amp;TEXT($C202,"yyyymmdd"), RRPS_ALL[Key], RRPS_ALL[Yield to Maturity], "")</f>
        <v/>
      </c>
      <c r="AL202" s="6" t="str">
        <f>_xlfn.XLOOKUP(AL$1&amp;"|"&amp;TEXT($C202,"yyyymmdd"), RRPS_ALL[Key], RRPS_ALL[Mid Price], "")</f>
        <v/>
      </c>
      <c r="AM202" s="6" t="str">
        <f>_xlfn.XLOOKUP(AM$1&amp;"|"&amp;TEXT($C202,"yyyymmdd"), RRPS_ALL[Key], RRPS_ALL[Mid Yield], "")</f>
        <v/>
      </c>
      <c r="AN202" s="6" t="str">
        <f>_xlfn.XLOOKUP(AN$1&amp;"|"&amp;TEXT($C202,"yyyymmdd"), RRPS_ALL[Key], RRPS_ALL[Dirty Mid], "")</f>
        <v/>
      </c>
      <c r="AO202" s="6" t="str">
        <f>_xlfn.XLOOKUP(AO$1&amp;"|"&amp;TEXT($C202,"yyyymmdd"), RRPS_ALL[Key], RRPS_ALL[Clean Price Mid], "")</f>
        <v/>
      </c>
      <c r="AP202" s="6"/>
      <c r="AQ202" s="6"/>
      <c r="AR202" s="6"/>
      <c r="AS202" s="7">
        <f>_xlfn.XLOOKUP(AS$1&amp;"|"&amp;TEXT($C202,"yyyymmdd"), RRPS_ALL[Key], RRPS_ALL[Yield to Maturity], "")</f>
        <v>-1.95756</v>
      </c>
      <c r="AT202" s="6">
        <f>_xlfn.XLOOKUP(AT$1&amp;"|"&amp;TEXT($C202,"yyyymmdd"), RRPS_ALL[Key], RRPS_ALL[Mid Price], "")</f>
        <v>106.11150000000001</v>
      </c>
      <c r="AU202" s="6">
        <f>_xlfn.XLOOKUP(AU$1&amp;"|"&amp;TEXT($C202,"yyyymmdd"), RRPS_ALL[Key], RRPS_ALL[Mid Yield], "")</f>
        <v>-1.981962</v>
      </c>
      <c r="AV202" s="6">
        <f>_xlfn.XLOOKUP(AV$1&amp;"|"&amp;TEXT($C202,"yyyymmdd"), RRPS_ALL[Key], RRPS_ALL[Dirty Mid], "")</f>
        <v>0</v>
      </c>
      <c r="AW202" s="6">
        <f>_xlfn.XLOOKUP(AW$1&amp;"|"&amp;TEXT($C202,"yyyymmdd"), RRPS_ALL[Key], RRPS_ALL[Clean Price Mid], "")</f>
        <v>0</v>
      </c>
      <c r="AX202" s="6">
        <v>5.0000000000000001E-3</v>
      </c>
      <c r="AY202" s="5">
        <v>42887</v>
      </c>
      <c r="AZ202" s="6">
        <f t="shared" si="31"/>
        <v>0.92054794520547945</v>
      </c>
      <c r="BA202" s="7">
        <f>_xlfn.XLOOKUP(BA$1&amp;"|"&amp;TEXT($C202,"yyyymmdd"), RRPS_ALL[Key], RRPS_ALL[Yield to Maturity], "")</f>
        <v>-1.6665129999999999</v>
      </c>
      <c r="BB202" s="6">
        <f>_xlfn.XLOOKUP(BB$1&amp;"|"&amp;TEXT($C202,"yyyymmdd"), RRPS_ALL[Key], RRPS_ALL[Mid Price], "")</f>
        <v>113.21250000000001</v>
      </c>
      <c r="BC202" s="6">
        <f>_xlfn.XLOOKUP(BC$1&amp;"|"&amp;TEXT($C202,"yyyymmdd"), RRPS_ALL[Key], RRPS_ALL[Mid Yield], "")</f>
        <v>0</v>
      </c>
      <c r="BD202" s="6">
        <f>_xlfn.XLOOKUP(BD$1&amp;"|"&amp;TEXT($C202,"yyyymmdd"), RRPS_ALL[Key], RRPS_ALL[Dirty Mid], "")</f>
        <v>0</v>
      </c>
      <c r="BE202" s="6">
        <f>_xlfn.XLOOKUP(BE$1&amp;"|"&amp;TEXT($C202,"yyyymmdd"), RRPS_ALL[Key], RRPS_ALL[Clean Price Mid], "")</f>
        <v>0</v>
      </c>
      <c r="BF202">
        <v>2.5000000000000001E-3</v>
      </c>
      <c r="BG202" s="5">
        <v>44713</v>
      </c>
      <c r="BH202" s="6">
        <f t="shared" si="21"/>
        <v>5.9186546734454444</v>
      </c>
      <c r="BI202" s="7">
        <f>_xlfn.XLOOKUP(BI$1&amp;"|"&amp;TEXT($C202,"yyyymmdd"), RRPS_ALL[Key], RRPS_ALL[Yield to Maturity], "")</f>
        <v>-1.412234</v>
      </c>
      <c r="BJ202" s="6">
        <f>_xlfn.XLOOKUP(BJ$1&amp;"|"&amp;TEXT($C202,"yyyymmdd"), RRPS_ALL[Key], RRPS_ALL[Mid Price], "")</f>
        <v>123.3665</v>
      </c>
      <c r="BK202" s="6">
        <f>_xlfn.XLOOKUP(BK$1&amp;"|"&amp;TEXT($C202,"yyyymmdd"), RRPS_ALL[Key], RRPS_ALL[Mid Yield], "")</f>
        <v>-1.43723</v>
      </c>
      <c r="BL202" s="6">
        <f>_xlfn.XLOOKUP(BL$1&amp;"|"&amp;TEXT($C202,"yyyymmdd"), RRPS_ALL[Key], RRPS_ALL[Dirty Mid], "")</f>
        <v>0</v>
      </c>
      <c r="BM202" s="6">
        <f>_xlfn.XLOOKUP(BM$1&amp;"|"&amp;TEXT($C202,"yyyymmdd"), RRPS_ALL[Key], RRPS_ALL[Clean Price Mid], "")</f>
        <v>0</v>
      </c>
      <c r="BN202" s="6">
        <v>0.01</v>
      </c>
      <c r="BO202" s="5">
        <v>45809</v>
      </c>
      <c r="BP202" s="6">
        <f t="shared" si="25"/>
        <v>8.9186969614015883</v>
      </c>
      <c r="BQ202" s="7">
        <f>_xlfn.XLOOKUP(BQ$1&amp;"|"&amp;TEXT($C202,"yyyymmdd"), RRPS_ALL[Key], RRPS_ALL[Yield to Maturity], "")</f>
        <v>-2.0040019999999998</v>
      </c>
      <c r="BR202" s="6">
        <f>_xlfn.XLOOKUP(BR$1&amp;"|"&amp;TEXT($C202,"yyyymmdd"), RRPS_ALL[Key], RRPS_ALL[Mid Price], "")</f>
        <v>106.759</v>
      </c>
      <c r="BS202" s="6">
        <f>_xlfn.XLOOKUP(BS$1&amp;"|"&amp;TEXT($C202,"yyyymmdd"), RRPS_ALL[Key], RRPS_ALL[Mid Yield], "")</f>
        <v>-2.0289700000000002</v>
      </c>
      <c r="BT202" s="6">
        <f>_xlfn.XLOOKUP(BT$1&amp;"|"&amp;TEXT($C202,"yyyymmdd"), RRPS_ALL[Key], RRPS_ALL[Dirty Mid], "")</f>
        <v>0</v>
      </c>
      <c r="BU202" s="6">
        <f>_xlfn.XLOOKUP(BU$1&amp;"|"&amp;TEXT($C202,"yyyymmdd"), RRPS_ALL[Key], RRPS_ALL[Clean Price Mid], "")</f>
        <v>0</v>
      </c>
      <c r="BV202" s="6">
        <v>1.25E-3</v>
      </c>
      <c r="BW202" s="5">
        <v>43617</v>
      </c>
      <c r="BX202" s="6">
        <f t="shared" si="26"/>
        <v>2.9185489390828199</v>
      </c>
      <c r="BY202" s="7">
        <f>_xlfn.XLOOKUP(BY$1&amp;"|"&amp;TEXT($C202,"yyyymmdd"), RRPS_ALL[Key], RRPS_ALL[Yield to Maturity], "")</f>
        <v>-0.748695</v>
      </c>
      <c r="BZ202" s="6">
        <f>_xlfn.XLOOKUP(BZ$1&amp;"|"&amp;TEXT($C202,"yyyymmdd"), RRPS_ALL[Key], RRPS_ALL[Mid Price], "")</f>
        <v>116.492</v>
      </c>
      <c r="CA202" s="6">
        <f>_xlfn.XLOOKUP(CA$1&amp;"|"&amp;TEXT($C202,"yyyymmdd"), RRPS_ALL[Key], RRPS_ALL[Mid Yield], "")</f>
        <v>-0.76898100000000003</v>
      </c>
      <c r="CB202" s="6">
        <f>_xlfn.XLOOKUP(CB$1&amp;"|"&amp;TEXT($C202,"yyyymmdd"), RRPS_ALL[Key], RRPS_ALL[Dirty Mid], "")</f>
        <v>0</v>
      </c>
      <c r="CC202" s="6">
        <f>_xlfn.XLOOKUP(CC$1&amp;"|"&amp;TEXT($C202,"yyyymmdd"), RRPS_ALL[Key], RRPS_ALL[Clean Price Mid], "")</f>
        <v>0</v>
      </c>
      <c r="CD202" s="6">
        <v>1.25E-3</v>
      </c>
      <c r="CE202" s="5">
        <v>48366</v>
      </c>
      <c r="CF202" s="6">
        <f t="shared" si="27"/>
        <v>15.918679549114332</v>
      </c>
      <c r="CG202" s="7">
        <f>_xlfn.XLOOKUP(CG$1&amp;"|"&amp;TEXT($C202,"yyyymmdd"), RRPS_ALL[Key], RRPS_ALL[Yield to Maturity], "")</f>
        <v>-1.2946899999999999</v>
      </c>
      <c r="CH202" s="6">
        <f>_xlfn.XLOOKUP(CH$1&amp;"|"&amp;TEXT($C202,"yyyymmdd"), RRPS_ALL[Key], RRPS_ALL[Mid Price], "")</f>
        <v>115.5895</v>
      </c>
      <c r="CI202" s="6">
        <f>_xlfn.XLOOKUP(CI$1&amp;"|"&amp;TEXT($C202,"yyyymmdd"), RRPS_ALL[Key], RRPS_ALL[Mid Yield], "")</f>
        <v>-1.3196650000000001</v>
      </c>
      <c r="CJ202" s="6">
        <f>_xlfn.XLOOKUP(CJ$1&amp;"|"&amp;TEXT($C202,"yyyymmdd"), RRPS_ALL[Key], RRPS_ALL[Dirty Mid], "")</f>
        <v>0</v>
      </c>
      <c r="CK202" s="6">
        <f>_xlfn.XLOOKUP(CK$1&amp;"|"&amp;TEXT($C202,"yyyymmdd"), RRPS_ALL[Key], RRPS_ALL[Clean Price Mid], "")</f>
        <v>0</v>
      </c>
      <c r="CL202" s="6">
        <v>1.25E-3</v>
      </c>
      <c r="CM202" s="5">
        <v>46174</v>
      </c>
      <c r="CN202" s="6">
        <f t="shared" si="32"/>
        <v>9.918616226978596</v>
      </c>
      <c r="CO202" s="7" t="str">
        <f>_xlfn.XLOOKUP(CO$1&amp;"|"&amp;TEXT($C202,"yyyymmdd"), RRPS_ALL[Key], RRPS_ALL[Yield to Maturity], "")</f>
        <v/>
      </c>
      <c r="CP202" s="6" t="str">
        <f>_xlfn.XLOOKUP(CP$1&amp;"|"&amp;TEXT($C202,"yyyymmdd"), RRPS_ALL[Key], RRPS_ALL[Mid Price], "")</f>
        <v/>
      </c>
      <c r="CQ202" s="6" t="str">
        <f>_xlfn.XLOOKUP(CQ$1&amp;"|"&amp;TEXT($C202,"yyyymmdd"), RRPS_ALL[Key], RRPS_ALL[Mid Yield], "")</f>
        <v/>
      </c>
      <c r="CR202" s="6" t="str">
        <f>_xlfn.XLOOKUP(CR$1&amp;"|"&amp;TEXT($C202,"yyyymmdd"), RRPS_ALL[Key], RRPS_ALL[Dirty Mid], "")</f>
        <v/>
      </c>
      <c r="CS202" s="6" t="str">
        <f>_xlfn.XLOOKUP(CS$1&amp;"|"&amp;TEXT($C202,"yyyymmdd"), RRPS_ALL[Key], RRPS_ALL[Clean Price Mid], "")</f>
        <v/>
      </c>
      <c r="CT202" s="6"/>
      <c r="CU202" s="6"/>
      <c r="CV202" s="6"/>
      <c r="CW202" s="7" t="str">
        <f>_xlfn.XLOOKUP(CW$1&amp;"|"&amp;TEXT($C202,"yyyymmdd"), RRPS_ALL[Key], RRPS_ALL[Yield to Maturity], "")</f>
        <v/>
      </c>
      <c r="CX202" s="6" t="str">
        <f>_xlfn.XLOOKUP(CX$1&amp;"|"&amp;TEXT($C202,"yyyymmdd"), RRPS_ALL[Key], RRPS_ALL[Mid Price], "")</f>
        <v/>
      </c>
      <c r="CY202" s="6" t="str">
        <f>_xlfn.XLOOKUP(CY$1&amp;"|"&amp;TEXT($C202,"yyyymmdd"), RRPS_ALL[Key], RRPS_ALL[Mid Yield], "")</f>
        <v/>
      </c>
      <c r="CZ202" s="6" t="str">
        <f>_xlfn.XLOOKUP(CZ$1&amp;"|"&amp;TEXT($C202,"yyyymmdd"), RRPS_ALL[Key], RRPS_ALL[Dirty Mid], "")</f>
        <v/>
      </c>
      <c r="DA202" s="6" t="str">
        <f>_xlfn.XLOOKUP(DA$1&amp;"|"&amp;TEXT($C202,"yyyymmdd"), RRPS_ALL[Key], RRPS_ALL[Clean Price Mid], "")</f>
        <v/>
      </c>
    </row>
    <row r="203" spans="1:105" x14ac:dyDescent="0.2">
      <c r="A203">
        <v>2016</v>
      </c>
      <c r="B203">
        <v>7</v>
      </c>
      <c r="C203" s="5">
        <f t="shared" si="30"/>
        <v>42582</v>
      </c>
      <c r="D203" s="6">
        <v>-1.25</v>
      </c>
      <c r="E203" s="7" t="str">
        <f>_xlfn.XLOOKUP(E$1&amp;"|"&amp;TEXT($C203,"yyyymmdd"), RRPS_ALL[Key], RRPS_ALL[Yield to Maturity], "")</f>
        <v/>
      </c>
      <c r="F203" s="6" t="str">
        <f>_xlfn.XLOOKUP(F$1&amp;"|"&amp;TEXT($C203,"yyyymmdd"), RRPS_ALL[Key], RRPS_ALL[Mid Price], "")</f>
        <v/>
      </c>
      <c r="G203" s="6" t="str">
        <f>_xlfn.XLOOKUP(G$1&amp;"|"&amp;TEXT($C203,"yyyymmdd"), RRPS_ALL[Key], RRPS_ALL[Mid Yield], "")</f>
        <v/>
      </c>
      <c r="H203" s="6" t="str">
        <f>_xlfn.XLOOKUP(H$1&amp;"|"&amp;TEXT($C203,"yyyymmdd"), RRPS_ALL[Key], RRPS_ALL[Dirty Mid], "")</f>
        <v/>
      </c>
      <c r="I203" s="6" t="str">
        <f>_xlfn.XLOOKUP(I$1&amp;"|"&amp;TEXT($C203,"yyyymmdd"), RRPS_ALL[Key], RRPS_ALL[Clean Price Mid], "")</f>
        <v/>
      </c>
      <c r="J203" s="6"/>
      <c r="K203" s="6"/>
      <c r="L203" s="6"/>
      <c r="M203" s="7">
        <f>_xlfn.XLOOKUP(M$1&amp;"|"&amp;TEXT($C203,"yyyymmdd"), RRPS_ALL[Key], RRPS_ALL[Yield to Maturity], "")</f>
        <v>4.5110000000000001</v>
      </c>
      <c r="N203" s="6">
        <f>_xlfn.XLOOKUP(N$1&amp;"|"&amp;TEXT($C203,"yyyymmdd"), RRPS_ALL[Key], RRPS_ALL[Mid Price], "")</f>
        <v>154.60749999999999</v>
      </c>
      <c r="O203" s="6">
        <f>_xlfn.XLOOKUP(O$1&amp;"|"&amp;TEXT($C203,"yyyymmdd"), RRPS_ALL[Key], RRPS_ALL[Mid Yield], "")</f>
        <v>4.4809999999999999</v>
      </c>
      <c r="P203" s="6">
        <f>_xlfn.XLOOKUP(P$1&amp;"|"&amp;TEXT($C203,"yyyymmdd"), RRPS_ALL[Key], RRPS_ALL[Dirty Mid], "")</f>
        <v>0</v>
      </c>
      <c r="Q203" s="6">
        <f>_xlfn.XLOOKUP(Q$1&amp;"|"&amp;TEXT($C203,"yyyymmdd"), RRPS_ALL[Key], RRPS_ALL[Clean Price Mid], "")</f>
        <v>0</v>
      </c>
      <c r="R203" s="6">
        <v>0.04</v>
      </c>
      <c r="S203" s="5">
        <v>44166</v>
      </c>
      <c r="T203" s="6">
        <f t="shared" si="23"/>
        <v>4.3349753694581281</v>
      </c>
      <c r="U203" s="7">
        <f>_xlfn.XLOOKUP(U$1&amp;"|"&amp;TEXT($C203,"yyyymmdd"), RRPS_ALL[Key], RRPS_ALL[Yield to Maturity], "")</f>
        <v>-1.166677</v>
      </c>
      <c r="V203" s="6">
        <f>_xlfn.XLOOKUP(V$1&amp;"|"&amp;TEXT($C203,"yyyymmdd"), RRPS_ALL[Key], RRPS_ALL[Mid Price], "")</f>
        <v>200.43899999999999</v>
      </c>
      <c r="W203" s="6">
        <f>_xlfn.XLOOKUP(W$1&amp;"|"&amp;TEXT($C203,"yyyymmdd"), RRPS_ALL[Key], RRPS_ALL[Mid Yield], "")</f>
        <v>-1.1896469999999999</v>
      </c>
      <c r="X203" s="6">
        <f>_xlfn.XLOOKUP(X$1&amp;"|"&amp;TEXT($C203,"yyyymmdd"), RRPS_ALL[Key], RRPS_ALL[Dirty Mid], "")</f>
        <v>0</v>
      </c>
      <c r="Y203" s="6">
        <f>_xlfn.XLOOKUP(Y$1&amp;"|"&amp;TEXT($C203,"yyyymmdd"), RRPS_ALL[Key], RRPS_ALL[Clean Price Mid], "")</f>
        <v>0</v>
      </c>
      <c r="Z203" s="6">
        <v>3.5000000000000003E-2</v>
      </c>
      <c r="AA203" s="5">
        <v>47088</v>
      </c>
      <c r="AB203" s="6">
        <f t="shared" si="28"/>
        <v>12.334807327858496</v>
      </c>
      <c r="AC203" s="7" t="str">
        <f>_xlfn.XLOOKUP(AC$1&amp;"|"&amp;TEXT($C203,"yyyymmdd"), RRPS_ALL[Key], RRPS_ALL[Yield to Maturity], "")</f>
        <v/>
      </c>
      <c r="AD203" s="6" t="str">
        <f>_xlfn.XLOOKUP(AD$1&amp;"|"&amp;TEXT($C203,"yyyymmdd"), RRPS_ALL[Key], RRPS_ALL[Mid Price], "")</f>
        <v/>
      </c>
      <c r="AE203" s="6" t="str">
        <f>_xlfn.XLOOKUP(AE$1&amp;"|"&amp;TEXT($C203,"yyyymmdd"), RRPS_ALL[Key], RRPS_ALL[Mid Yield], "")</f>
        <v/>
      </c>
      <c r="AF203" s="6" t="str">
        <f>_xlfn.XLOOKUP(AF$1&amp;"|"&amp;TEXT($C203,"yyyymmdd"), RRPS_ALL[Key], RRPS_ALL[Dirty Mid], "")</f>
        <v/>
      </c>
      <c r="AG203" s="6" t="str">
        <f>_xlfn.XLOOKUP(AG$1&amp;"|"&amp;TEXT($C203,"yyyymmdd"), RRPS_ALL[Key], RRPS_ALL[Clean Price Mid], "")</f>
        <v/>
      </c>
      <c r="AH203" s="6"/>
      <c r="AI203" s="6"/>
      <c r="AJ203" s="6"/>
      <c r="AK203" s="7" t="str">
        <f>_xlfn.XLOOKUP(AK$1&amp;"|"&amp;TEXT($C203,"yyyymmdd"), RRPS_ALL[Key], RRPS_ALL[Yield to Maturity], "")</f>
        <v/>
      </c>
      <c r="AL203" s="6" t="str">
        <f>_xlfn.XLOOKUP(AL$1&amp;"|"&amp;TEXT($C203,"yyyymmdd"), RRPS_ALL[Key], RRPS_ALL[Mid Price], "")</f>
        <v/>
      </c>
      <c r="AM203" s="6" t="str">
        <f>_xlfn.XLOOKUP(AM$1&amp;"|"&amp;TEXT($C203,"yyyymmdd"), RRPS_ALL[Key], RRPS_ALL[Mid Yield], "")</f>
        <v/>
      </c>
      <c r="AN203" s="6" t="str">
        <f>_xlfn.XLOOKUP(AN$1&amp;"|"&amp;TEXT($C203,"yyyymmdd"), RRPS_ALL[Key], RRPS_ALL[Dirty Mid], "")</f>
        <v/>
      </c>
      <c r="AO203" s="6" t="str">
        <f>_xlfn.XLOOKUP(AO$1&amp;"|"&amp;TEXT($C203,"yyyymmdd"), RRPS_ALL[Key], RRPS_ALL[Clean Price Mid], "")</f>
        <v/>
      </c>
      <c r="AP203" s="6"/>
      <c r="AQ203" s="6"/>
      <c r="AR203" s="6"/>
      <c r="AS203" s="7">
        <f>_xlfn.XLOOKUP(AS$1&amp;"|"&amp;TEXT($C203,"yyyymmdd"), RRPS_ALL[Key], RRPS_ALL[Yield to Maturity], "")</f>
        <v>-1.5924339999999999</v>
      </c>
      <c r="AT203" s="6">
        <f>_xlfn.XLOOKUP(AT$1&amp;"|"&amp;TEXT($C203,"yyyymmdd"), RRPS_ALL[Key], RRPS_ALL[Mid Price], "")</f>
        <v>106.0455</v>
      </c>
      <c r="AU203" s="6">
        <f>_xlfn.XLOOKUP(AU$1&amp;"|"&amp;TEXT($C203,"yyyymmdd"), RRPS_ALL[Key], RRPS_ALL[Mid Yield], "")</f>
        <v>-1.6169929999999999</v>
      </c>
      <c r="AV203" s="6">
        <f>_xlfn.XLOOKUP(AV$1&amp;"|"&amp;TEXT($C203,"yyyymmdd"), RRPS_ALL[Key], RRPS_ALL[Dirty Mid], "")</f>
        <v>0</v>
      </c>
      <c r="AW203" s="6">
        <f>_xlfn.XLOOKUP(AW$1&amp;"|"&amp;TEXT($C203,"yyyymmdd"), RRPS_ALL[Key], RRPS_ALL[Clean Price Mid], "")</f>
        <v>0</v>
      </c>
      <c r="AX203" s="6">
        <v>5.0000000000000001E-3</v>
      </c>
      <c r="AY203" s="5">
        <v>42887</v>
      </c>
      <c r="AZ203" s="6">
        <f t="shared" si="31"/>
        <v>0.83561643835616439</v>
      </c>
      <c r="BA203" s="7">
        <f>_xlfn.XLOOKUP(BA$1&amp;"|"&amp;TEXT($C203,"yyyymmdd"), RRPS_ALL[Key], RRPS_ALL[Yield to Maturity], "")</f>
        <v>-1.6658440000000001</v>
      </c>
      <c r="BB203" s="6">
        <f>_xlfn.XLOOKUP(BB$1&amp;"|"&amp;TEXT($C203,"yyyymmdd"), RRPS_ALL[Key], RRPS_ALL[Mid Price], "")</f>
        <v>113.538</v>
      </c>
      <c r="BC203" s="6">
        <f>_xlfn.XLOOKUP(BC$1&amp;"|"&amp;TEXT($C203,"yyyymmdd"), RRPS_ALL[Key], RRPS_ALL[Mid Yield], "")</f>
        <v>0</v>
      </c>
      <c r="BD203" s="6">
        <f>_xlfn.XLOOKUP(BD$1&amp;"|"&amp;TEXT($C203,"yyyymmdd"), RRPS_ALL[Key], RRPS_ALL[Dirty Mid], "")</f>
        <v>0</v>
      </c>
      <c r="BE203" s="6">
        <f>_xlfn.XLOOKUP(BE$1&amp;"|"&amp;TEXT($C203,"yyyymmdd"), RRPS_ALL[Key], RRPS_ALL[Clean Price Mid], "")</f>
        <v>0</v>
      </c>
      <c r="BF203">
        <v>2.5000000000000001E-3</v>
      </c>
      <c r="BG203" s="5">
        <v>44713</v>
      </c>
      <c r="BH203" s="6">
        <f t="shared" si="21"/>
        <v>5.8337895971842002</v>
      </c>
      <c r="BI203" s="7">
        <f>_xlfn.XLOOKUP(BI$1&amp;"|"&amp;TEXT($C203,"yyyymmdd"), RRPS_ALL[Key], RRPS_ALL[Yield to Maturity], "")</f>
        <v>-1.472871</v>
      </c>
      <c r="BJ203" s="6">
        <f>_xlfn.XLOOKUP(BJ$1&amp;"|"&amp;TEXT($C203,"yyyymmdd"), RRPS_ALL[Key], RRPS_ALL[Mid Price], "")</f>
        <v>124.3455</v>
      </c>
      <c r="BK203" s="6">
        <f>_xlfn.XLOOKUP(BK$1&amp;"|"&amp;TEXT($C203,"yyyymmdd"), RRPS_ALL[Key], RRPS_ALL[Mid Yield], "")</f>
        <v>-1.497862</v>
      </c>
      <c r="BL203" s="6">
        <f>_xlfn.XLOOKUP(BL$1&amp;"|"&amp;TEXT($C203,"yyyymmdd"), RRPS_ALL[Key], RRPS_ALL[Dirty Mid], "")</f>
        <v>0</v>
      </c>
      <c r="BM203" s="6">
        <f>_xlfn.XLOOKUP(BM$1&amp;"|"&amp;TEXT($C203,"yyyymmdd"), RRPS_ALL[Key], RRPS_ALL[Clean Price Mid], "")</f>
        <v>0</v>
      </c>
      <c r="BN203" s="6">
        <v>0.01</v>
      </c>
      <c r="BO203" s="5">
        <v>45809</v>
      </c>
      <c r="BP203" s="6">
        <f t="shared" si="25"/>
        <v>8.8338352039419661</v>
      </c>
      <c r="BQ203" s="7">
        <f>_xlfn.XLOOKUP(BQ$1&amp;"|"&amp;TEXT($C203,"yyyymmdd"), RRPS_ALL[Key], RRPS_ALL[Yield to Maturity], "")</f>
        <v>-1.917953</v>
      </c>
      <c r="BR203" s="6">
        <f>_xlfn.XLOOKUP(BR$1&amp;"|"&amp;TEXT($C203,"yyyymmdd"), RRPS_ALL[Key], RRPS_ALL[Mid Price], "")</f>
        <v>106.785</v>
      </c>
      <c r="BS203" s="6">
        <f>_xlfn.XLOOKUP(BS$1&amp;"|"&amp;TEXT($C203,"yyyymmdd"), RRPS_ALL[Key], RRPS_ALL[Mid Yield], "")</f>
        <v>-1.9429719999999999</v>
      </c>
      <c r="BT203" s="6">
        <f>_xlfn.XLOOKUP(BT$1&amp;"|"&amp;TEXT($C203,"yyyymmdd"), RRPS_ALL[Key], RRPS_ALL[Dirty Mid], "")</f>
        <v>0</v>
      </c>
      <c r="BU203" s="6">
        <f>_xlfn.XLOOKUP(BU$1&amp;"|"&amp;TEXT($C203,"yyyymmdd"), RRPS_ALL[Key], RRPS_ALL[Clean Price Mid], "")</f>
        <v>0</v>
      </c>
      <c r="BV203" s="6">
        <v>1.25E-3</v>
      </c>
      <c r="BW203" s="5">
        <v>43617</v>
      </c>
      <c r="BX203" s="6">
        <f t="shared" si="26"/>
        <v>2.8336755646817249</v>
      </c>
      <c r="BY203" s="7">
        <f>_xlfn.XLOOKUP(BY$1&amp;"|"&amp;TEXT($C203,"yyyymmdd"), RRPS_ALL[Key], RRPS_ALL[Yield to Maturity], "")</f>
        <v>-0.81649099999999997</v>
      </c>
      <c r="BZ203" s="6">
        <f>_xlfn.XLOOKUP(BZ$1&amp;"|"&amp;TEXT($C203,"yyyymmdd"), RRPS_ALL[Key], RRPS_ALL[Mid Price], "")</f>
        <v>118.18300000000001</v>
      </c>
      <c r="CA203" s="6">
        <f>_xlfn.XLOOKUP(CA$1&amp;"|"&amp;TEXT($C203,"yyyymmdd"), RRPS_ALL[Key], RRPS_ALL[Mid Yield], "")</f>
        <v>-0.83656900000000001</v>
      </c>
      <c r="CB203" s="6">
        <f>_xlfn.XLOOKUP(CB$1&amp;"|"&amp;TEXT($C203,"yyyymmdd"), RRPS_ALL[Key], RRPS_ALL[Dirty Mid], "")</f>
        <v>0</v>
      </c>
      <c r="CC203" s="6">
        <f>_xlfn.XLOOKUP(CC$1&amp;"|"&amp;TEXT($C203,"yyyymmdd"), RRPS_ALL[Key], RRPS_ALL[Clean Price Mid], "")</f>
        <v>0</v>
      </c>
      <c r="CD203" s="6">
        <v>1.25E-3</v>
      </c>
      <c r="CE203" s="5">
        <v>48366</v>
      </c>
      <c r="CF203" s="6">
        <f t="shared" si="27"/>
        <v>15.833816425120773</v>
      </c>
      <c r="CG203" s="7">
        <f>_xlfn.XLOOKUP(CG$1&amp;"|"&amp;TEXT($C203,"yyyymmdd"), RRPS_ALL[Key], RRPS_ALL[Yield to Maturity], "")</f>
        <v>-1.3482879999999999</v>
      </c>
      <c r="CH203" s="6">
        <f>_xlfn.XLOOKUP(CH$1&amp;"|"&amp;TEXT($C203,"yyyymmdd"), RRPS_ALL[Key], RRPS_ALL[Mid Price], "")</f>
        <v>116.58799999999999</v>
      </c>
      <c r="CI203" s="6">
        <f>_xlfn.XLOOKUP(CI$1&amp;"|"&amp;TEXT($C203,"yyyymmdd"), RRPS_ALL[Key], RRPS_ALL[Mid Yield], "")</f>
        <v>-1.373316</v>
      </c>
      <c r="CJ203" s="6">
        <f>_xlfn.XLOOKUP(CJ$1&amp;"|"&amp;TEXT($C203,"yyyymmdd"), RRPS_ALL[Key], RRPS_ALL[Dirty Mid], "")</f>
        <v>0</v>
      </c>
      <c r="CK203" s="6">
        <f>_xlfn.XLOOKUP(CK$1&amp;"|"&amp;TEXT($C203,"yyyymmdd"), RRPS_ALL[Key], RRPS_ALL[Clean Price Mid], "")</f>
        <v>0</v>
      </c>
      <c r="CL203" s="6">
        <v>1.25E-3</v>
      </c>
      <c r="CM203" s="5">
        <v>46174</v>
      </c>
      <c r="CN203" s="6">
        <f t="shared" si="32"/>
        <v>9.8337481333997019</v>
      </c>
      <c r="CO203" s="7" t="str">
        <f>_xlfn.XLOOKUP(CO$1&amp;"|"&amp;TEXT($C203,"yyyymmdd"), RRPS_ALL[Key], RRPS_ALL[Yield to Maturity], "")</f>
        <v/>
      </c>
      <c r="CP203" s="6" t="str">
        <f>_xlfn.XLOOKUP(CP$1&amp;"|"&amp;TEXT($C203,"yyyymmdd"), RRPS_ALL[Key], RRPS_ALL[Mid Price], "")</f>
        <v/>
      </c>
      <c r="CQ203" s="6" t="str">
        <f>_xlfn.XLOOKUP(CQ$1&amp;"|"&amp;TEXT($C203,"yyyymmdd"), RRPS_ALL[Key], RRPS_ALL[Mid Yield], "")</f>
        <v/>
      </c>
      <c r="CR203" s="6" t="str">
        <f>_xlfn.XLOOKUP(CR$1&amp;"|"&amp;TEXT($C203,"yyyymmdd"), RRPS_ALL[Key], RRPS_ALL[Dirty Mid], "")</f>
        <v/>
      </c>
      <c r="CS203" s="6" t="str">
        <f>_xlfn.XLOOKUP(CS$1&amp;"|"&amp;TEXT($C203,"yyyymmdd"), RRPS_ALL[Key], RRPS_ALL[Clean Price Mid], "")</f>
        <v/>
      </c>
      <c r="CT203" s="6"/>
      <c r="CU203" s="6"/>
      <c r="CV203" s="6"/>
      <c r="CW203" s="7" t="str">
        <f>_xlfn.XLOOKUP(CW$1&amp;"|"&amp;TEXT($C203,"yyyymmdd"), RRPS_ALL[Key], RRPS_ALL[Yield to Maturity], "")</f>
        <v/>
      </c>
      <c r="CX203" s="6" t="str">
        <f>_xlfn.XLOOKUP(CX$1&amp;"|"&amp;TEXT($C203,"yyyymmdd"), RRPS_ALL[Key], RRPS_ALL[Mid Price], "")</f>
        <v/>
      </c>
      <c r="CY203" s="6" t="str">
        <f>_xlfn.XLOOKUP(CY$1&amp;"|"&amp;TEXT($C203,"yyyymmdd"), RRPS_ALL[Key], RRPS_ALL[Mid Yield], "")</f>
        <v/>
      </c>
      <c r="CZ203" s="6" t="str">
        <f>_xlfn.XLOOKUP(CZ$1&amp;"|"&amp;TEXT($C203,"yyyymmdd"), RRPS_ALL[Key], RRPS_ALL[Dirty Mid], "")</f>
        <v/>
      </c>
      <c r="DA203" s="6" t="str">
        <f>_xlfn.XLOOKUP(DA$1&amp;"|"&amp;TEXT($C203,"yyyymmdd"), RRPS_ALL[Key], RRPS_ALL[Clean Price Mid], "")</f>
        <v/>
      </c>
    </row>
    <row r="204" spans="1:105" x14ac:dyDescent="0.2">
      <c r="A204">
        <v>2016</v>
      </c>
      <c r="B204">
        <v>8</v>
      </c>
      <c r="C204" s="5">
        <f t="shared" si="30"/>
        <v>42613</v>
      </c>
      <c r="D204" s="6">
        <v>-1.25</v>
      </c>
      <c r="E204" s="7" t="str">
        <f>_xlfn.XLOOKUP(E$1&amp;"|"&amp;TEXT($C204,"yyyymmdd"), RRPS_ALL[Key], RRPS_ALL[Yield to Maturity], "")</f>
        <v/>
      </c>
      <c r="F204" s="6" t="str">
        <f>_xlfn.XLOOKUP(F$1&amp;"|"&amp;TEXT($C204,"yyyymmdd"), RRPS_ALL[Key], RRPS_ALL[Mid Price], "")</f>
        <v/>
      </c>
      <c r="G204" s="6" t="str">
        <f>_xlfn.XLOOKUP(G$1&amp;"|"&amp;TEXT($C204,"yyyymmdd"), RRPS_ALL[Key], RRPS_ALL[Mid Yield], "")</f>
        <v/>
      </c>
      <c r="H204" s="6" t="str">
        <f>_xlfn.XLOOKUP(H$1&amp;"|"&amp;TEXT($C204,"yyyymmdd"), RRPS_ALL[Key], RRPS_ALL[Dirty Mid], "")</f>
        <v/>
      </c>
      <c r="I204" s="6" t="str">
        <f>_xlfn.XLOOKUP(I$1&amp;"|"&amp;TEXT($C204,"yyyymmdd"), RRPS_ALL[Key], RRPS_ALL[Clean Price Mid], "")</f>
        <v/>
      </c>
      <c r="J204" s="6"/>
      <c r="K204" s="6"/>
      <c r="L204" s="6"/>
      <c r="M204" s="7">
        <f>_xlfn.XLOOKUP(M$1&amp;"|"&amp;TEXT($C204,"yyyymmdd"), RRPS_ALL[Key], RRPS_ALL[Yield to Maturity], "")</f>
        <v>4.7690000000000001</v>
      </c>
      <c r="N204" s="6">
        <f>_xlfn.XLOOKUP(N$1&amp;"|"&amp;TEXT($C204,"yyyymmdd"), RRPS_ALL[Key], RRPS_ALL[Mid Price], "")</f>
        <v>151.6585</v>
      </c>
      <c r="O204" s="6">
        <f>_xlfn.XLOOKUP(O$1&amp;"|"&amp;TEXT($C204,"yyyymmdd"), RRPS_ALL[Key], RRPS_ALL[Mid Yield], "")</f>
        <v>4.7380000000000004</v>
      </c>
      <c r="P204" s="6">
        <f>_xlfn.XLOOKUP(P$1&amp;"|"&amp;TEXT($C204,"yyyymmdd"), RRPS_ALL[Key], RRPS_ALL[Dirty Mid], "")</f>
        <v>0</v>
      </c>
      <c r="Q204" s="6">
        <f>_xlfn.XLOOKUP(Q$1&amp;"|"&amp;TEXT($C204,"yyyymmdd"), RRPS_ALL[Key], RRPS_ALL[Clean Price Mid], "")</f>
        <v>0</v>
      </c>
      <c r="R204" s="6">
        <v>0.04</v>
      </c>
      <c r="S204" s="5">
        <v>44166</v>
      </c>
      <c r="T204" s="6">
        <f t="shared" si="23"/>
        <v>4.2501368363437333</v>
      </c>
      <c r="U204" s="7">
        <f>_xlfn.XLOOKUP(U$1&amp;"|"&amp;TEXT($C204,"yyyymmdd"), RRPS_ALL[Key], RRPS_ALL[Yield to Maturity], "")</f>
        <v>-1.226898</v>
      </c>
      <c r="V204" s="6">
        <f>_xlfn.XLOOKUP(V$1&amp;"|"&amp;TEXT($C204,"yyyymmdd"), RRPS_ALL[Key], RRPS_ALL[Mid Price], "")</f>
        <v>201.23650000000001</v>
      </c>
      <c r="W204" s="6">
        <f>_xlfn.XLOOKUP(W$1&amp;"|"&amp;TEXT($C204,"yyyymmdd"), RRPS_ALL[Key], RRPS_ALL[Mid Yield], "")</f>
        <v>-1.2519149999999999</v>
      </c>
      <c r="X204" s="6">
        <f>_xlfn.XLOOKUP(X$1&amp;"|"&amp;TEXT($C204,"yyyymmdd"), RRPS_ALL[Key], RRPS_ALL[Dirty Mid], "")</f>
        <v>0</v>
      </c>
      <c r="Y204" s="6">
        <f>_xlfn.XLOOKUP(Y$1&amp;"|"&amp;TEXT($C204,"yyyymmdd"), RRPS_ALL[Key], RRPS_ALL[Clean Price Mid], "")</f>
        <v>0</v>
      </c>
      <c r="Z204" s="6">
        <v>3.5000000000000003E-2</v>
      </c>
      <c r="AA204" s="5">
        <v>47088</v>
      </c>
      <c r="AB204" s="6">
        <f t="shared" si="28"/>
        <v>12.249947357338387</v>
      </c>
      <c r="AC204" s="7" t="str">
        <f>_xlfn.XLOOKUP(AC$1&amp;"|"&amp;TEXT($C204,"yyyymmdd"), RRPS_ALL[Key], RRPS_ALL[Yield to Maturity], "")</f>
        <v/>
      </c>
      <c r="AD204" s="6" t="str">
        <f>_xlfn.XLOOKUP(AD$1&amp;"|"&amp;TEXT($C204,"yyyymmdd"), RRPS_ALL[Key], RRPS_ALL[Mid Price], "")</f>
        <v/>
      </c>
      <c r="AE204" s="6" t="str">
        <f>_xlfn.XLOOKUP(AE$1&amp;"|"&amp;TEXT($C204,"yyyymmdd"), RRPS_ALL[Key], RRPS_ALL[Mid Yield], "")</f>
        <v/>
      </c>
      <c r="AF204" s="6" t="str">
        <f>_xlfn.XLOOKUP(AF$1&amp;"|"&amp;TEXT($C204,"yyyymmdd"), RRPS_ALL[Key], RRPS_ALL[Dirty Mid], "")</f>
        <v/>
      </c>
      <c r="AG204" s="6" t="str">
        <f>_xlfn.XLOOKUP(AG$1&amp;"|"&amp;TEXT($C204,"yyyymmdd"), RRPS_ALL[Key], RRPS_ALL[Clean Price Mid], "")</f>
        <v/>
      </c>
      <c r="AH204" s="6"/>
      <c r="AI204" s="6"/>
      <c r="AJ204" s="6"/>
      <c r="AK204" s="7" t="str">
        <f>_xlfn.XLOOKUP(AK$1&amp;"|"&amp;TEXT($C204,"yyyymmdd"), RRPS_ALL[Key], RRPS_ALL[Yield to Maturity], "")</f>
        <v/>
      </c>
      <c r="AL204" s="6" t="str">
        <f>_xlfn.XLOOKUP(AL$1&amp;"|"&amp;TEXT($C204,"yyyymmdd"), RRPS_ALL[Key], RRPS_ALL[Mid Price], "")</f>
        <v/>
      </c>
      <c r="AM204" s="6" t="str">
        <f>_xlfn.XLOOKUP(AM$1&amp;"|"&amp;TEXT($C204,"yyyymmdd"), RRPS_ALL[Key], RRPS_ALL[Mid Yield], "")</f>
        <v/>
      </c>
      <c r="AN204" s="6" t="str">
        <f>_xlfn.XLOOKUP(AN$1&amp;"|"&amp;TEXT($C204,"yyyymmdd"), RRPS_ALL[Key], RRPS_ALL[Dirty Mid], "")</f>
        <v/>
      </c>
      <c r="AO204" s="6" t="str">
        <f>_xlfn.XLOOKUP(AO$1&amp;"|"&amp;TEXT($C204,"yyyymmdd"), RRPS_ALL[Key], RRPS_ALL[Clean Price Mid], "")</f>
        <v/>
      </c>
      <c r="AP204" s="6"/>
      <c r="AQ204" s="6"/>
      <c r="AR204" s="6"/>
      <c r="AS204" s="7">
        <f>_xlfn.XLOOKUP(AS$1&amp;"|"&amp;TEXT($C204,"yyyymmdd"), RRPS_ALL[Key], RRPS_ALL[Yield to Maturity], "")</f>
        <v>-1.8270679999999999</v>
      </c>
      <c r="AT204" s="6">
        <f>_xlfn.XLOOKUP(AT$1&amp;"|"&amp;TEXT($C204,"yyyymmdd"), RRPS_ALL[Key], RRPS_ALL[Mid Price], "")</f>
        <v>106.051</v>
      </c>
      <c r="AU204" s="6">
        <f>_xlfn.XLOOKUP(AU$1&amp;"|"&amp;TEXT($C204,"yyyymmdd"), RRPS_ALL[Key], RRPS_ALL[Mid Yield], "")</f>
        <v>-1.8518140000000001</v>
      </c>
      <c r="AV204" s="6">
        <f>_xlfn.XLOOKUP(AV$1&amp;"|"&amp;TEXT($C204,"yyyymmdd"), RRPS_ALL[Key], RRPS_ALL[Dirty Mid], "")</f>
        <v>0</v>
      </c>
      <c r="AW204" s="6">
        <f>_xlfn.XLOOKUP(AW$1&amp;"|"&amp;TEXT($C204,"yyyymmdd"), RRPS_ALL[Key], RRPS_ALL[Clean Price Mid], "")</f>
        <v>0</v>
      </c>
      <c r="AX204" s="6">
        <v>5.0000000000000001E-3</v>
      </c>
      <c r="AY204" s="5">
        <v>42887</v>
      </c>
      <c r="AZ204" s="6">
        <f t="shared" si="31"/>
        <v>0.75068493150684934</v>
      </c>
      <c r="BA204" s="7">
        <f>_xlfn.XLOOKUP(BA$1&amp;"|"&amp;TEXT($C204,"yyyymmdd"), RRPS_ALL[Key], RRPS_ALL[Yield to Maturity], "")</f>
        <v>-1.7682530000000001</v>
      </c>
      <c r="BB204" s="6">
        <f>_xlfn.XLOOKUP(BB$1&amp;"|"&amp;TEXT($C204,"yyyymmdd"), RRPS_ALL[Key], RRPS_ALL[Mid Price], "")</f>
        <v>114.03749999999999</v>
      </c>
      <c r="BC204" s="6">
        <f>_xlfn.XLOOKUP(BC$1&amp;"|"&amp;TEXT($C204,"yyyymmdd"), RRPS_ALL[Key], RRPS_ALL[Mid Yield], "")</f>
        <v>0</v>
      </c>
      <c r="BD204" s="6">
        <f>_xlfn.XLOOKUP(BD$1&amp;"|"&amp;TEXT($C204,"yyyymmdd"), RRPS_ALL[Key], RRPS_ALL[Dirty Mid], "")</f>
        <v>0</v>
      </c>
      <c r="BE204" s="6">
        <f>_xlfn.XLOOKUP(BE$1&amp;"|"&amp;TEXT($C204,"yyyymmdd"), RRPS_ALL[Key], RRPS_ALL[Clean Price Mid], "")</f>
        <v>0</v>
      </c>
      <c r="BF204">
        <v>2.5000000000000001E-3</v>
      </c>
      <c r="BG204" s="5">
        <v>44713</v>
      </c>
      <c r="BH204" s="6">
        <f t="shared" si="21"/>
        <v>5.7489245209229569</v>
      </c>
      <c r="BI204" s="7">
        <f>_xlfn.XLOOKUP(BI$1&amp;"|"&amp;TEXT($C204,"yyyymmdd"), RRPS_ALL[Key], RRPS_ALL[Yield to Maturity], "")</f>
        <v>-1.5695939999999999</v>
      </c>
      <c r="BJ204" s="6">
        <f>_xlfn.XLOOKUP(BJ$1&amp;"|"&amp;TEXT($C204,"yyyymmdd"), RRPS_ALL[Key], RRPS_ALL[Mid Price], "")</f>
        <v>125.146</v>
      </c>
      <c r="BK204" s="6">
        <f>_xlfn.XLOOKUP(BK$1&amp;"|"&amp;TEXT($C204,"yyyymmdd"), RRPS_ALL[Key], RRPS_ALL[Mid Yield], "")</f>
        <v>-1.594624</v>
      </c>
      <c r="BL204" s="6">
        <f>_xlfn.XLOOKUP(BL$1&amp;"|"&amp;TEXT($C204,"yyyymmdd"), RRPS_ALL[Key], RRPS_ALL[Dirty Mid], "")</f>
        <v>0</v>
      </c>
      <c r="BM204" s="6">
        <f>_xlfn.XLOOKUP(BM$1&amp;"|"&amp;TEXT($C204,"yyyymmdd"), RRPS_ALL[Key], RRPS_ALL[Clean Price Mid], "")</f>
        <v>0</v>
      </c>
      <c r="BN204" s="6">
        <v>0.01</v>
      </c>
      <c r="BO204" s="5">
        <v>45809</v>
      </c>
      <c r="BP204" s="6">
        <f t="shared" si="25"/>
        <v>8.7489734464823439</v>
      </c>
      <c r="BQ204" s="7">
        <f>_xlfn.XLOOKUP(BQ$1&amp;"|"&amp;TEXT($C204,"yyyymmdd"), RRPS_ALL[Key], RRPS_ALL[Yield to Maturity], "")</f>
        <v>-2.0001310000000001</v>
      </c>
      <c r="BR204" s="6">
        <f>_xlfn.XLOOKUP(BR$1&amp;"|"&amp;TEXT($C204,"yyyymmdd"), RRPS_ALL[Key], RRPS_ALL[Mid Price], "")</f>
        <v>106.85</v>
      </c>
      <c r="BS204" s="6">
        <f>_xlfn.XLOOKUP(BS$1&amp;"|"&amp;TEXT($C204,"yyyymmdd"), RRPS_ALL[Key], RRPS_ALL[Mid Yield], "")</f>
        <v>-2.0252020000000002</v>
      </c>
      <c r="BT204" s="6">
        <f>_xlfn.XLOOKUP(BT$1&amp;"|"&amp;TEXT($C204,"yyyymmdd"), RRPS_ALL[Key], RRPS_ALL[Dirty Mid], "")</f>
        <v>0</v>
      </c>
      <c r="BU204" s="6">
        <f>_xlfn.XLOOKUP(BU$1&amp;"|"&amp;TEXT($C204,"yyyymmdd"), RRPS_ALL[Key], RRPS_ALL[Clean Price Mid], "")</f>
        <v>0</v>
      </c>
      <c r="BV204" s="6">
        <v>1.25E-3</v>
      </c>
      <c r="BW204" s="5">
        <v>43617</v>
      </c>
      <c r="BX204" s="6">
        <f t="shared" si="26"/>
        <v>2.7488021902806299</v>
      </c>
      <c r="BY204" s="7">
        <f>_xlfn.XLOOKUP(BY$1&amp;"|"&amp;TEXT($C204,"yyyymmdd"), RRPS_ALL[Key], RRPS_ALL[Yield to Maturity], "")</f>
        <v>-0.88282300000000002</v>
      </c>
      <c r="BZ204" s="6">
        <f>_xlfn.XLOOKUP(BZ$1&amp;"|"&amp;TEXT($C204,"yyyymmdd"), RRPS_ALL[Key], RRPS_ALL[Mid Price], "")</f>
        <v>119.4285</v>
      </c>
      <c r="CA204" s="6">
        <f>_xlfn.XLOOKUP(CA$1&amp;"|"&amp;TEXT($C204,"yyyymmdd"), RRPS_ALL[Key], RRPS_ALL[Mid Yield], "")</f>
        <v>-0.90784600000000004</v>
      </c>
      <c r="CB204" s="6">
        <f>_xlfn.XLOOKUP(CB$1&amp;"|"&amp;TEXT($C204,"yyyymmdd"), RRPS_ALL[Key], RRPS_ALL[Dirty Mid], "")</f>
        <v>0</v>
      </c>
      <c r="CC204" s="6">
        <f>_xlfn.XLOOKUP(CC$1&amp;"|"&amp;TEXT($C204,"yyyymmdd"), RRPS_ALL[Key], RRPS_ALL[Clean Price Mid], "")</f>
        <v>0</v>
      </c>
      <c r="CD204" s="6">
        <v>1.25E-3</v>
      </c>
      <c r="CE204" s="5">
        <v>48366</v>
      </c>
      <c r="CF204" s="6">
        <f t="shared" si="27"/>
        <v>15.748953301127214</v>
      </c>
      <c r="CG204" s="7">
        <f>_xlfn.XLOOKUP(CG$1&amp;"|"&amp;TEXT($C204,"yyyymmdd"), RRPS_ALL[Key], RRPS_ALL[Yield to Maturity], "")</f>
        <v>-1.43452</v>
      </c>
      <c r="CH204" s="6">
        <f>_xlfn.XLOOKUP(CH$1&amp;"|"&amp;TEXT($C204,"yyyymmdd"), RRPS_ALL[Key], RRPS_ALL[Mid Price], "")</f>
        <v>117.44</v>
      </c>
      <c r="CI204" s="6">
        <f>_xlfn.XLOOKUP(CI$1&amp;"|"&amp;TEXT($C204,"yyyymmdd"), RRPS_ALL[Key], RRPS_ALL[Mid Yield], "")</f>
        <v>-1.4595549999999999</v>
      </c>
      <c r="CJ204" s="6">
        <f>_xlfn.XLOOKUP(CJ$1&amp;"|"&amp;TEXT($C204,"yyyymmdd"), RRPS_ALL[Key], RRPS_ALL[Dirty Mid], "")</f>
        <v>0</v>
      </c>
      <c r="CK204" s="6">
        <f>_xlfn.XLOOKUP(CK$1&amp;"|"&amp;TEXT($C204,"yyyymmdd"), RRPS_ALL[Key], RRPS_ALL[Clean Price Mid], "")</f>
        <v>0</v>
      </c>
      <c r="CL204" s="6">
        <v>1.25E-3</v>
      </c>
      <c r="CM204" s="5">
        <v>46174</v>
      </c>
      <c r="CN204" s="6">
        <f t="shared" si="32"/>
        <v>9.7488800398208078</v>
      </c>
      <c r="CO204" s="7" t="str">
        <f>_xlfn.XLOOKUP(CO$1&amp;"|"&amp;TEXT($C204,"yyyymmdd"), RRPS_ALL[Key], RRPS_ALL[Yield to Maturity], "")</f>
        <v/>
      </c>
      <c r="CP204" s="6" t="str">
        <f>_xlfn.XLOOKUP(CP$1&amp;"|"&amp;TEXT($C204,"yyyymmdd"), RRPS_ALL[Key], RRPS_ALL[Mid Price], "")</f>
        <v/>
      </c>
      <c r="CQ204" s="6" t="str">
        <f>_xlfn.XLOOKUP(CQ$1&amp;"|"&amp;TEXT($C204,"yyyymmdd"), RRPS_ALL[Key], RRPS_ALL[Mid Yield], "")</f>
        <v/>
      </c>
      <c r="CR204" s="6" t="str">
        <f>_xlfn.XLOOKUP(CR$1&amp;"|"&amp;TEXT($C204,"yyyymmdd"), RRPS_ALL[Key], RRPS_ALL[Dirty Mid], "")</f>
        <v/>
      </c>
      <c r="CS204" s="6" t="str">
        <f>_xlfn.XLOOKUP(CS$1&amp;"|"&amp;TEXT($C204,"yyyymmdd"), RRPS_ALL[Key], RRPS_ALL[Clean Price Mid], "")</f>
        <v/>
      </c>
      <c r="CT204" s="6"/>
      <c r="CU204" s="6"/>
      <c r="CV204" s="6"/>
      <c r="CW204" s="7" t="str">
        <f>_xlfn.XLOOKUP(CW$1&amp;"|"&amp;TEXT($C204,"yyyymmdd"), RRPS_ALL[Key], RRPS_ALL[Yield to Maturity], "")</f>
        <v/>
      </c>
      <c r="CX204" s="6" t="str">
        <f>_xlfn.XLOOKUP(CX$1&amp;"|"&amp;TEXT($C204,"yyyymmdd"), RRPS_ALL[Key], RRPS_ALL[Mid Price], "")</f>
        <v/>
      </c>
      <c r="CY204" s="6" t="str">
        <f>_xlfn.XLOOKUP(CY$1&amp;"|"&amp;TEXT($C204,"yyyymmdd"), RRPS_ALL[Key], RRPS_ALL[Mid Yield], "")</f>
        <v/>
      </c>
      <c r="CZ204" s="6" t="str">
        <f>_xlfn.XLOOKUP(CZ$1&amp;"|"&amp;TEXT($C204,"yyyymmdd"), RRPS_ALL[Key], RRPS_ALL[Dirty Mid], "")</f>
        <v/>
      </c>
      <c r="DA204" s="6" t="str">
        <f>_xlfn.XLOOKUP(DA$1&amp;"|"&amp;TEXT($C204,"yyyymmdd"), RRPS_ALL[Key], RRPS_ALL[Clean Price Mid], "")</f>
        <v/>
      </c>
    </row>
    <row r="205" spans="1:105" x14ac:dyDescent="0.2">
      <c r="A205">
        <v>2016</v>
      </c>
      <c r="B205">
        <v>9</v>
      </c>
      <c r="C205" s="5">
        <f t="shared" si="30"/>
        <v>42643</v>
      </c>
      <c r="D205" s="6">
        <v>-1.25</v>
      </c>
      <c r="E205" s="7" t="str">
        <f>_xlfn.XLOOKUP(E$1&amp;"|"&amp;TEXT($C205,"yyyymmdd"), RRPS_ALL[Key], RRPS_ALL[Yield to Maturity], "")</f>
        <v/>
      </c>
      <c r="F205" s="6" t="str">
        <f>_xlfn.XLOOKUP(F$1&amp;"|"&amp;TEXT($C205,"yyyymmdd"), RRPS_ALL[Key], RRPS_ALL[Mid Price], "")</f>
        <v/>
      </c>
      <c r="G205" s="6" t="str">
        <f>_xlfn.XLOOKUP(G$1&amp;"|"&amp;TEXT($C205,"yyyymmdd"), RRPS_ALL[Key], RRPS_ALL[Mid Yield], "")</f>
        <v/>
      </c>
      <c r="H205" s="6" t="str">
        <f>_xlfn.XLOOKUP(H$1&amp;"|"&amp;TEXT($C205,"yyyymmdd"), RRPS_ALL[Key], RRPS_ALL[Dirty Mid], "")</f>
        <v/>
      </c>
      <c r="I205" s="6" t="str">
        <f>_xlfn.XLOOKUP(I$1&amp;"|"&amp;TEXT($C205,"yyyymmdd"), RRPS_ALL[Key], RRPS_ALL[Clean Price Mid], "")</f>
        <v/>
      </c>
      <c r="J205" s="6"/>
      <c r="K205" s="6"/>
      <c r="L205" s="6"/>
      <c r="M205" s="7">
        <f>_xlfn.XLOOKUP(M$1&amp;"|"&amp;TEXT($C205,"yyyymmdd"), RRPS_ALL[Key], RRPS_ALL[Yield to Maturity], "")</f>
        <v>4.6959999999999997</v>
      </c>
      <c r="N205" s="6">
        <f>_xlfn.XLOOKUP(N$1&amp;"|"&amp;TEXT($C205,"yyyymmdd"), RRPS_ALL[Key], RRPS_ALL[Mid Price], "")</f>
        <v>154.9735</v>
      </c>
      <c r="O205" s="6">
        <f>_xlfn.XLOOKUP(O$1&amp;"|"&amp;TEXT($C205,"yyyymmdd"), RRPS_ALL[Key], RRPS_ALL[Mid Yield], "")</f>
        <v>4.6660000000000004</v>
      </c>
      <c r="P205" s="6">
        <f>_xlfn.XLOOKUP(P$1&amp;"|"&amp;TEXT($C205,"yyyymmdd"), RRPS_ALL[Key], RRPS_ALL[Dirty Mid], "")</f>
        <v>0</v>
      </c>
      <c r="Q205" s="6">
        <f>_xlfn.XLOOKUP(Q$1&amp;"|"&amp;TEXT($C205,"yyyymmdd"), RRPS_ALL[Key], RRPS_ALL[Clean Price Mid], "")</f>
        <v>0</v>
      </c>
      <c r="R205" s="6">
        <v>0.04</v>
      </c>
      <c r="S205" s="5">
        <v>44166</v>
      </c>
      <c r="T205" s="6">
        <f t="shared" si="23"/>
        <v>4.1680350301039955</v>
      </c>
      <c r="U205" s="7">
        <f>_xlfn.XLOOKUP(U$1&amp;"|"&amp;TEXT($C205,"yyyymmdd"), RRPS_ALL[Key], RRPS_ALL[Yield to Maturity], "")</f>
        <v>-1.1138399999999999</v>
      </c>
      <c r="V205" s="6">
        <f>_xlfn.XLOOKUP(V$1&amp;"|"&amp;TEXT($C205,"yyyymmdd"), RRPS_ALL[Key], RRPS_ALL[Mid Price], "")</f>
        <v>198.5565</v>
      </c>
      <c r="W205" s="6">
        <f>_xlfn.XLOOKUP(W$1&amp;"|"&amp;TEXT($C205,"yyyymmdd"), RRPS_ALL[Key], RRPS_ALL[Mid Yield], "")</f>
        <v>-1.138852</v>
      </c>
      <c r="X205" s="6">
        <f>_xlfn.XLOOKUP(X$1&amp;"|"&amp;TEXT($C205,"yyyymmdd"), RRPS_ALL[Key], RRPS_ALL[Dirty Mid], "")</f>
        <v>0</v>
      </c>
      <c r="Y205" s="6">
        <f>_xlfn.XLOOKUP(Y$1&amp;"|"&amp;TEXT($C205,"yyyymmdd"), RRPS_ALL[Key], RRPS_ALL[Clean Price Mid], "")</f>
        <v>0</v>
      </c>
      <c r="Z205" s="6">
        <v>3.5000000000000003E-2</v>
      </c>
      <c r="AA205" s="5">
        <v>47088</v>
      </c>
      <c r="AB205" s="6">
        <f t="shared" si="28"/>
        <v>12.167824805222152</v>
      </c>
      <c r="AC205" s="7" t="str">
        <f>_xlfn.XLOOKUP(AC$1&amp;"|"&amp;TEXT($C205,"yyyymmdd"), RRPS_ALL[Key], RRPS_ALL[Yield to Maturity], "")</f>
        <v/>
      </c>
      <c r="AD205" s="6" t="str">
        <f>_xlfn.XLOOKUP(AD$1&amp;"|"&amp;TEXT($C205,"yyyymmdd"), RRPS_ALL[Key], RRPS_ALL[Mid Price], "")</f>
        <v/>
      </c>
      <c r="AE205" s="6" t="str">
        <f>_xlfn.XLOOKUP(AE$1&amp;"|"&amp;TEXT($C205,"yyyymmdd"), RRPS_ALL[Key], RRPS_ALL[Mid Yield], "")</f>
        <v/>
      </c>
      <c r="AF205" s="6" t="str">
        <f>_xlfn.XLOOKUP(AF$1&amp;"|"&amp;TEXT($C205,"yyyymmdd"), RRPS_ALL[Key], RRPS_ALL[Dirty Mid], "")</f>
        <v/>
      </c>
      <c r="AG205" s="6" t="str">
        <f>_xlfn.XLOOKUP(AG$1&amp;"|"&amp;TEXT($C205,"yyyymmdd"), RRPS_ALL[Key], RRPS_ALL[Clean Price Mid], "")</f>
        <v/>
      </c>
      <c r="AH205" s="6"/>
      <c r="AI205" s="6"/>
      <c r="AJ205" s="6"/>
      <c r="AK205" s="7" t="str">
        <f>_xlfn.XLOOKUP(AK$1&amp;"|"&amp;TEXT($C205,"yyyymmdd"), RRPS_ALL[Key], RRPS_ALL[Yield to Maturity], "")</f>
        <v/>
      </c>
      <c r="AL205" s="6" t="str">
        <f>_xlfn.XLOOKUP(AL$1&amp;"|"&amp;TEXT($C205,"yyyymmdd"), RRPS_ALL[Key], RRPS_ALL[Mid Price], "")</f>
        <v/>
      </c>
      <c r="AM205" s="6" t="str">
        <f>_xlfn.XLOOKUP(AM$1&amp;"|"&amp;TEXT($C205,"yyyymmdd"), RRPS_ALL[Key], RRPS_ALL[Mid Yield], "")</f>
        <v/>
      </c>
      <c r="AN205" s="6" t="str">
        <f>_xlfn.XLOOKUP(AN$1&amp;"|"&amp;TEXT($C205,"yyyymmdd"), RRPS_ALL[Key], RRPS_ALL[Dirty Mid], "")</f>
        <v/>
      </c>
      <c r="AO205" s="6" t="str">
        <f>_xlfn.XLOOKUP(AO$1&amp;"|"&amp;TEXT($C205,"yyyymmdd"), RRPS_ALL[Key], RRPS_ALL[Clean Price Mid], "")</f>
        <v/>
      </c>
      <c r="AP205" s="6"/>
      <c r="AQ205" s="6"/>
      <c r="AR205" s="6"/>
      <c r="AS205" s="7">
        <f>_xlfn.XLOOKUP(AS$1&amp;"|"&amp;TEXT($C205,"yyyymmdd"), RRPS_ALL[Key], RRPS_ALL[Yield to Maturity], "")</f>
        <v>-1.705144</v>
      </c>
      <c r="AT205" s="6">
        <f>_xlfn.XLOOKUP(AT$1&amp;"|"&amp;TEXT($C205,"yyyymmdd"), RRPS_ALL[Key], RRPS_ALL[Mid Price], "")</f>
        <v>105.931</v>
      </c>
      <c r="AU205" s="6">
        <f>_xlfn.XLOOKUP(AU$1&amp;"|"&amp;TEXT($C205,"yyyymmdd"), RRPS_ALL[Key], RRPS_ALL[Mid Yield], "")</f>
        <v>-1.7304710000000001</v>
      </c>
      <c r="AV205" s="6">
        <f>_xlfn.XLOOKUP(AV$1&amp;"|"&amp;TEXT($C205,"yyyymmdd"), RRPS_ALL[Key], RRPS_ALL[Dirty Mid], "")</f>
        <v>0</v>
      </c>
      <c r="AW205" s="6">
        <f>_xlfn.XLOOKUP(AW$1&amp;"|"&amp;TEXT($C205,"yyyymmdd"), RRPS_ALL[Key], RRPS_ALL[Clean Price Mid], "")</f>
        <v>0</v>
      </c>
      <c r="AX205" s="6">
        <v>5.0000000000000001E-3</v>
      </c>
      <c r="AY205" s="5">
        <v>42887</v>
      </c>
      <c r="AZ205" s="6">
        <f t="shared" si="31"/>
        <v>0.66849315068493154</v>
      </c>
      <c r="BA205" s="7">
        <f>_xlfn.XLOOKUP(BA$1&amp;"|"&amp;TEXT($C205,"yyyymmdd"), RRPS_ALL[Key], RRPS_ALL[Yield to Maturity], "")</f>
        <v>-1.7408129999999999</v>
      </c>
      <c r="BB205" s="6">
        <f>_xlfn.XLOOKUP(BB$1&amp;"|"&amp;TEXT($C205,"yyyymmdd"), RRPS_ALL[Key], RRPS_ALL[Mid Price], "")</f>
        <v>113.8575</v>
      </c>
      <c r="BC205" s="6">
        <f>_xlfn.XLOOKUP(BC$1&amp;"|"&amp;TEXT($C205,"yyyymmdd"), RRPS_ALL[Key], RRPS_ALL[Mid Yield], "")</f>
        <v>0</v>
      </c>
      <c r="BD205" s="6">
        <f>_xlfn.XLOOKUP(BD$1&amp;"|"&amp;TEXT($C205,"yyyymmdd"), RRPS_ALL[Key], RRPS_ALL[Dirty Mid], "")</f>
        <v>0</v>
      </c>
      <c r="BE205" s="6">
        <f>_xlfn.XLOOKUP(BE$1&amp;"|"&amp;TEXT($C205,"yyyymmdd"), RRPS_ALL[Key], RRPS_ALL[Clean Price Mid], "")</f>
        <v>0</v>
      </c>
      <c r="BF205">
        <v>2.5000000000000001E-3</v>
      </c>
      <c r="BG205" s="5">
        <v>44713</v>
      </c>
      <c r="BH205" s="6">
        <f t="shared" si="21"/>
        <v>5.6667970277669149</v>
      </c>
      <c r="BI205" s="7">
        <f>_xlfn.XLOOKUP(BI$1&amp;"|"&amp;TEXT($C205,"yyyymmdd"), RRPS_ALL[Key], RRPS_ALL[Yield to Maturity], "")</f>
        <v>-1.4854989999999999</v>
      </c>
      <c r="BJ205" s="6">
        <f>_xlfn.XLOOKUP(BJ$1&amp;"|"&amp;TEXT($C205,"yyyymmdd"), RRPS_ALL[Key], RRPS_ALL[Mid Price], "")</f>
        <v>124.208</v>
      </c>
      <c r="BK205" s="6">
        <f>_xlfn.XLOOKUP(BK$1&amp;"|"&amp;TEXT($C205,"yyyymmdd"), RRPS_ALL[Key], RRPS_ALL[Mid Yield], "")</f>
        <v>-1.5105189999999999</v>
      </c>
      <c r="BL205" s="6">
        <f>_xlfn.XLOOKUP(BL$1&amp;"|"&amp;TEXT($C205,"yyyymmdd"), RRPS_ALL[Key], RRPS_ALL[Dirty Mid], "")</f>
        <v>0</v>
      </c>
      <c r="BM205" s="6">
        <f>_xlfn.XLOOKUP(BM$1&amp;"|"&amp;TEXT($C205,"yyyymmdd"), RRPS_ALL[Key], RRPS_ALL[Clean Price Mid], "")</f>
        <v>0</v>
      </c>
      <c r="BN205" s="6">
        <v>0.01</v>
      </c>
      <c r="BO205" s="5">
        <v>45809</v>
      </c>
      <c r="BP205" s="6">
        <f t="shared" si="25"/>
        <v>8.6668491650698058</v>
      </c>
      <c r="BQ205" s="7">
        <f>_xlfn.XLOOKUP(BQ$1&amp;"|"&amp;TEXT($C205,"yyyymmdd"), RRPS_ALL[Key], RRPS_ALL[Yield to Maturity], "")</f>
        <v>-1.8998120000000001</v>
      </c>
      <c r="BR205" s="6">
        <f>_xlfn.XLOOKUP(BR$1&amp;"|"&amp;TEXT($C205,"yyyymmdd"), RRPS_ALL[Key], RRPS_ALL[Mid Price], "")</f>
        <v>106.545</v>
      </c>
      <c r="BS205" s="6">
        <f>_xlfn.XLOOKUP(BS$1&amp;"|"&amp;TEXT($C205,"yyyymmdd"), RRPS_ALL[Key], RRPS_ALL[Mid Yield], "")</f>
        <v>-1.924779</v>
      </c>
      <c r="BT205" s="6">
        <f>_xlfn.XLOOKUP(BT$1&amp;"|"&amp;TEXT($C205,"yyyymmdd"), RRPS_ALL[Key], RRPS_ALL[Dirty Mid], "")</f>
        <v>0</v>
      </c>
      <c r="BU205" s="6">
        <f>_xlfn.XLOOKUP(BU$1&amp;"|"&amp;TEXT($C205,"yyyymmdd"), RRPS_ALL[Key], RRPS_ALL[Clean Price Mid], "")</f>
        <v>0</v>
      </c>
      <c r="BV205" s="6">
        <v>1.25E-3</v>
      </c>
      <c r="BW205" s="5">
        <v>43617</v>
      </c>
      <c r="BX205" s="6">
        <f t="shared" si="26"/>
        <v>2.6666666666666665</v>
      </c>
      <c r="BY205" s="7">
        <f>_xlfn.XLOOKUP(BY$1&amp;"|"&amp;TEXT($C205,"yyyymmdd"), RRPS_ALL[Key], RRPS_ALL[Yield to Maturity], "")</f>
        <v>-0.73950400000000005</v>
      </c>
      <c r="BZ205" s="6">
        <f>_xlfn.XLOOKUP(BZ$1&amp;"|"&amp;TEXT($C205,"yyyymmdd"), RRPS_ALL[Key], RRPS_ALL[Mid Price], "")</f>
        <v>116.881</v>
      </c>
      <c r="CA205" s="6">
        <f>_xlfn.XLOOKUP(CA$1&amp;"|"&amp;TEXT($C205,"yyyymmdd"), RRPS_ALL[Key], RRPS_ALL[Mid Yield], "")</f>
        <v>-0.764544</v>
      </c>
      <c r="CB205" s="6">
        <f>_xlfn.XLOOKUP(CB$1&amp;"|"&amp;TEXT($C205,"yyyymmdd"), RRPS_ALL[Key], RRPS_ALL[Dirty Mid], "")</f>
        <v>0</v>
      </c>
      <c r="CC205" s="6">
        <f>_xlfn.XLOOKUP(CC$1&amp;"|"&amp;TEXT($C205,"yyyymmdd"), RRPS_ALL[Key], RRPS_ALL[Clean Price Mid], "")</f>
        <v>0</v>
      </c>
      <c r="CD205" s="6">
        <v>1.25E-3</v>
      </c>
      <c r="CE205" s="5">
        <v>48366</v>
      </c>
      <c r="CF205" s="6">
        <f t="shared" si="27"/>
        <v>15.666827697262478</v>
      </c>
      <c r="CG205" s="7">
        <f>_xlfn.XLOOKUP(CG$1&amp;"|"&amp;TEXT($C205,"yyyymmdd"), RRPS_ALL[Key], RRPS_ALL[Yield to Maturity], "")</f>
        <v>-1.3512120000000001</v>
      </c>
      <c r="CH205" s="6">
        <f>_xlfn.XLOOKUP(CH$1&amp;"|"&amp;TEXT($C205,"yyyymmdd"), RRPS_ALL[Key], RRPS_ALL[Mid Price], "")</f>
        <v>116.535</v>
      </c>
      <c r="CI205" s="6">
        <f>_xlfn.XLOOKUP(CI$1&amp;"|"&amp;TEXT($C205,"yyyymmdd"), RRPS_ALL[Key], RRPS_ALL[Mid Yield], "")</f>
        <v>-1.3762540000000001</v>
      </c>
      <c r="CJ205" s="6">
        <f>_xlfn.XLOOKUP(CJ$1&amp;"|"&amp;TEXT($C205,"yyyymmdd"), RRPS_ALL[Key], RRPS_ALL[Dirty Mid], "")</f>
        <v>0</v>
      </c>
      <c r="CK205" s="6">
        <f>_xlfn.XLOOKUP(CK$1&amp;"|"&amp;TEXT($C205,"yyyymmdd"), RRPS_ALL[Key], RRPS_ALL[Clean Price Mid], "")</f>
        <v>0</v>
      </c>
      <c r="CL205" s="6">
        <v>1.25E-3</v>
      </c>
      <c r="CM205" s="5">
        <v>46174</v>
      </c>
      <c r="CN205" s="6">
        <f t="shared" si="32"/>
        <v>9.6667496266799411</v>
      </c>
      <c r="CO205" s="7" t="str">
        <f>_xlfn.XLOOKUP(CO$1&amp;"|"&amp;TEXT($C205,"yyyymmdd"), RRPS_ALL[Key], RRPS_ALL[Yield to Maturity], "")</f>
        <v/>
      </c>
      <c r="CP205" s="6" t="str">
        <f>_xlfn.XLOOKUP(CP$1&amp;"|"&amp;TEXT($C205,"yyyymmdd"), RRPS_ALL[Key], RRPS_ALL[Mid Price], "")</f>
        <v/>
      </c>
      <c r="CQ205" s="6" t="str">
        <f>_xlfn.XLOOKUP(CQ$1&amp;"|"&amp;TEXT($C205,"yyyymmdd"), RRPS_ALL[Key], RRPS_ALL[Mid Yield], "")</f>
        <v/>
      </c>
      <c r="CR205" s="6" t="str">
        <f>_xlfn.XLOOKUP(CR$1&amp;"|"&amp;TEXT($C205,"yyyymmdd"), RRPS_ALL[Key], RRPS_ALL[Dirty Mid], "")</f>
        <v/>
      </c>
      <c r="CS205" s="6" t="str">
        <f>_xlfn.XLOOKUP(CS$1&amp;"|"&amp;TEXT($C205,"yyyymmdd"), RRPS_ALL[Key], RRPS_ALL[Clean Price Mid], "")</f>
        <v/>
      </c>
      <c r="CT205" s="6"/>
      <c r="CU205" s="6"/>
      <c r="CV205" s="6"/>
      <c r="CW205" s="7" t="str">
        <f>_xlfn.XLOOKUP(CW$1&amp;"|"&amp;TEXT($C205,"yyyymmdd"), RRPS_ALL[Key], RRPS_ALL[Yield to Maturity], "")</f>
        <v/>
      </c>
      <c r="CX205" s="6" t="str">
        <f>_xlfn.XLOOKUP(CX$1&amp;"|"&amp;TEXT($C205,"yyyymmdd"), RRPS_ALL[Key], RRPS_ALL[Mid Price], "")</f>
        <v/>
      </c>
      <c r="CY205" s="6" t="str">
        <f>_xlfn.XLOOKUP(CY$1&amp;"|"&amp;TEXT($C205,"yyyymmdd"), RRPS_ALL[Key], RRPS_ALL[Mid Yield], "")</f>
        <v/>
      </c>
      <c r="CZ205" s="6" t="str">
        <f>_xlfn.XLOOKUP(CZ$1&amp;"|"&amp;TEXT($C205,"yyyymmdd"), RRPS_ALL[Key], RRPS_ALL[Dirty Mid], "")</f>
        <v/>
      </c>
      <c r="DA205" s="6" t="str">
        <f>_xlfn.XLOOKUP(DA$1&amp;"|"&amp;TEXT($C205,"yyyymmdd"), RRPS_ALL[Key], RRPS_ALL[Clean Price Mid], "")</f>
        <v/>
      </c>
    </row>
    <row r="206" spans="1:105" x14ac:dyDescent="0.2">
      <c r="A206">
        <v>2016</v>
      </c>
      <c r="B206">
        <v>10</v>
      </c>
      <c r="C206" s="5">
        <f t="shared" si="30"/>
        <v>42674</v>
      </c>
      <c r="D206" s="6">
        <v>-1.25</v>
      </c>
      <c r="E206" s="7" t="str">
        <f>_xlfn.XLOOKUP(E$1&amp;"|"&amp;TEXT($C206,"yyyymmdd"), RRPS_ALL[Key], RRPS_ALL[Yield to Maturity], "")</f>
        <v/>
      </c>
      <c r="F206" s="6" t="str">
        <f>_xlfn.XLOOKUP(F$1&amp;"|"&amp;TEXT($C206,"yyyymmdd"), RRPS_ALL[Key], RRPS_ALL[Mid Price], "")</f>
        <v/>
      </c>
      <c r="G206" s="6" t="str">
        <f>_xlfn.XLOOKUP(G$1&amp;"|"&amp;TEXT($C206,"yyyymmdd"), RRPS_ALL[Key], RRPS_ALL[Mid Yield], "")</f>
        <v/>
      </c>
      <c r="H206" s="6" t="str">
        <f>_xlfn.XLOOKUP(H$1&amp;"|"&amp;TEXT($C206,"yyyymmdd"), RRPS_ALL[Key], RRPS_ALL[Dirty Mid], "")</f>
        <v/>
      </c>
      <c r="I206" s="6" t="str">
        <f>_xlfn.XLOOKUP(I$1&amp;"|"&amp;TEXT($C206,"yyyymmdd"), RRPS_ALL[Key], RRPS_ALL[Clean Price Mid], "")</f>
        <v/>
      </c>
      <c r="J206" s="6"/>
      <c r="K206" s="6"/>
      <c r="L206" s="6"/>
      <c r="M206" s="7">
        <f>_xlfn.XLOOKUP(M$1&amp;"|"&amp;TEXT($C206,"yyyymmdd"), RRPS_ALL[Key], RRPS_ALL[Yield to Maturity], "")</f>
        <v>4.8810000000000002</v>
      </c>
      <c r="N206" s="6">
        <f>_xlfn.XLOOKUP(N$1&amp;"|"&amp;TEXT($C206,"yyyymmdd"), RRPS_ALL[Key], RRPS_ALL[Mid Price], "")</f>
        <v>153.49</v>
      </c>
      <c r="O206" s="6">
        <f>_xlfn.XLOOKUP(O$1&amp;"|"&amp;TEXT($C206,"yyyymmdd"), RRPS_ALL[Key], RRPS_ALL[Mid Yield], "")</f>
        <v>4.8650000000000002</v>
      </c>
      <c r="P206" s="6">
        <f>_xlfn.XLOOKUP(P$1&amp;"|"&amp;TEXT($C206,"yyyymmdd"), RRPS_ALL[Key], RRPS_ALL[Dirty Mid], "")</f>
        <v>0</v>
      </c>
      <c r="Q206" s="6">
        <f>_xlfn.XLOOKUP(Q$1&amp;"|"&amp;TEXT($C206,"yyyymmdd"), RRPS_ALL[Key], RRPS_ALL[Clean Price Mid], "")</f>
        <v>0</v>
      </c>
      <c r="R206" s="6">
        <v>0.04</v>
      </c>
      <c r="S206" s="5">
        <v>44166</v>
      </c>
      <c r="T206" s="6">
        <f t="shared" si="23"/>
        <v>4.0831964969896006</v>
      </c>
      <c r="U206" s="7">
        <f>_xlfn.XLOOKUP(U$1&amp;"|"&amp;TEXT($C206,"yyyymmdd"), RRPS_ALL[Key], RRPS_ALL[Yield to Maturity], "")</f>
        <v>-1.1869350000000001</v>
      </c>
      <c r="V206" s="6">
        <f>_xlfn.XLOOKUP(V$1&amp;"|"&amp;TEXT($C206,"yyyymmdd"), RRPS_ALL[Key], RRPS_ALL[Mid Price], "")</f>
        <v>199.78749999999999</v>
      </c>
      <c r="W206" s="6">
        <f>_xlfn.XLOOKUP(W$1&amp;"|"&amp;TEXT($C206,"yyyymmdd"), RRPS_ALL[Key], RRPS_ALL[Mid Yield], "")</f>
        <v>-1.2119489999999999</v>
      </c>
      <c r="X206" s="6">
        <f>_xlfn.XLOOKUP(X$1&amp;"|"&amp;TEXT($C206,"yyyymmdd"), RRPS_ALL[Key], RRPS_ALL[Dirty Mid], "")</f>
        <v>0</v>
      </c>
      <c r="Y206" s="6">
        <f>_xlfn.XLOOKUP(Y$1&amp;"|"&amp;TEXT($C206,"yyyymmdd"), RRPS_ALL[Key], RRPS_ALL[Clean Price Mid], "")</f>
        <v>0</v>
      </c>
      <c r="Z206" s="6">
        <v>3.5000000000000003E-2</v>
      </c>
      <c r="AA206" s="5">
        <v>47088</v>
      </c>
      <c r="AB206" s="6">
        <f t="shared" si="28"/>
        <v>12.082964834702041</v>
      </c>
      <c r="AC206" s="7" t="str">
        <f>_xlfn.XLOOKUP(AC$1&amp;"|"&amp;TEXT($C206,"yyyymmdd"), RRPS_ALL[Key], RRPS_ALL[Yield to Maturity], "")</f>
        <v/>
      </c>
      <c r="AD206" s="6" t="str">
        <f>_xlfn.XLOOKUP(AD$1&amp;"|"&amp;TEXT($C206,"yyyymmdd"), RRPS_ALL[Key], RRPS_ALL[Mid Price], "")</f>
        <v/>
      </c>
      <c r="AE206" s="6" t="str">
        <f>_xlfn.XLOOKUP(AE$1&amp;"|"&amp;TEXT($C206,"yyyymmdd"), RRPS_ALL[Key], RRPS_ALL[Mid Yield], "")</f>
        <v/>
      </c>
      <c r="AF206" s="6" t="str">
        <f>_xlfn.XLOOKUP(AF$1&amp;"|"&amp;TEXT($C206,"yyyymmdd"), RRPS_ALL[Key], RRPS_ALL[Dirty Mid], "")</f>
        <v/>
      </c>
      <c r="AG206" s="6" t="str">
        <f>_xlfn.XLOOKUP(AG$1&amp;"|"&amp;TEXT($C206,"yyyymmdd"), RRPS_ALL[Key], RRPS_ALL[Clean Price Mid], "")</f>
        <v/>
      </c>
      <c r="AH206" s="6"/>
      <c r="AI206" s="6"/>
      <c r="AJ206" s="6"/>
      <c r="AK206" s="7" t="str">
        <f>_xlfn.XLOOKUP(AK$1&amp;"|"&amp;TEXT($C206,"yyyymmdd"), RRPS_ALL[Key], RRPS_ALL[Yield to Maturity], "")</f>
        <v/>
      </c>
      <c r="AL206" s="6" t="str">
        <f>_xlfn.XLOOKUP(AL$1&amp;"|"&amp;TEXT($C206,"yyyymmdd"), RRPS_ALL[Key], RRPS_ALL[Mid Price], "")</f>
        <v/>
      </c>
      <c r="AM206" s="6" t="str">
        <f>_xlfn.XLOOKUP(AM$1&amp;"|"&amp;TEXT($C206,"yyyymmdd"), RRPS_ALL[Key], RRPS_ALL[Mid Yield], "")</f>
        <v/>
      </c>
      <c r="AN206" s="6" t="str">
        <f>_xlfn.XLOOKUP(AN$1&amp;"|"&amp;TEXT($C206,"yyyymmdd"), RRPS_ALL[Key], RRPS_ALL[Dirty Mid], "")</f>
        <v/>
      </c>
      <c r="AO206" s="6" t="str">
        <f>_xlfn.XLOOKUP(AO$1&amp;"|"&amp;TEXT($C206,"yyyymmdd"), RRPS_ALL[Key], RRPS_ALL[Clean Price Mid], "")</f>
        <v/>
      </c>
      <c r="AP206" s="6"/>
      <c r="AQ206" s="6"/>
      <c r="AR206" s="6"/>
      <c r="AS206" s="7">
        <f>_xlfn.XLOOKUP(AS$1&amp;"|"&amp;TEXT($C206,"yyyymmdd"), RRPS_ALL[Key], RRPS_ALL[Yield to Maturity], "")</f>
        <v>-1.6110040000000001</v>
      </c>
      <c r="AT206" s="6">
        <f>_xlfn.XLOOKUP(AT$1&amp;"|"&amp;TEXT($C206,"yyyymmdd"), RRPS_ALL[Key], RRPS_ALL[Mid Price], "")</f>
        <v>105.7915</v>
      </c>
      <c r="AU206" s="6">
        <f>_xlfn.XLOOKUP(AU$1&amp;"|"&amp;TEXT($C206,"yyyymmdd"), RRPS_ALL[Key], RRPS_ALL[Mid Yield], "")</f>
        <v>-1.6349830000000001</v>
      </c>
      <c r="AV206" s="6">
        <f>_xlfn.XLOOKUP(AV$1&amp;"|"&amp;TEXT($C206,"yyyymmdd"), RRPS_ALL[Key], RRPS_ALL[Dirty Mid], "")</f>
        <v>0</v>
      </c>
      <c r="AW206" s="6">
        <f>_xlfn.XLOOKUP(AW$1&amp;"|"&amp;TEXT($C206,"yyyymmdd"), RRPS_ALL[Key], RRPS_ALL[Clean Price Mid], "")</f>
        <v>0</v>
      </c>
      <c r="AX206" s="6">
        <v>5.0000000000000001E-3</v>
      </c>
      <c r="AY206" s="5">
        <v>42887</v>
      </c>
      <c r="AZ206" s="6">
        <f t="shared" si="31"/>
        <v>0.58356164383561648</v>
      </c>
      <c r="BA206" s="7">
        <f>_xlfn.XLOOKUP(BA$1&amp;"|"&amp;TEXT($C206,"yyyymmdd"), RRPS_ALL[Key], RRPS_ALL[Yield to Maturity], "")</f>
        <v>-1.827372</v>
      </c>
      <c r="BB206" s="6">
        <f>_xlfn.XLOOKUP(BB$1&amp;"|"&amp;TEXT($C206,"yyyymmdd"), RRPS_ALL[Key], RRPS_ALL[Mid Price], "")</f>
        <v>114.34950000000001</v>
      </c>
      <c r="BC206" s="6">
        <f>_xlfn.XLOOKUP(BC$1&amp;"|"&amp;TEXT($C206,"yyyymmdd"), RRPS_ALL[Key], RRPS_ALL[Mid Yield], "")</f>
        <v>0</v>
      </c>
      <c r="BD206" s="6">
        <f>_xlfn.XLOOKUP(BD$1&amp;"|"&amp;TEXT($C206,"yyyymmdd"), RRPS_ALL[Key], RRPS_ALL[Dirty Mid], "")</f>
        <v>0</v>
      </c>
      <c r="BE206" s="6">
        <f>_xlfn.XLOOKUP(BE$1&amp;"|"&amp;TEXT($C206,"yyyymmdd"), RRPS_ALL[Key], RRPS_ALL[Clean Price Mid], "")</f>
        <v>0</v>
      </c>
      <c r="BF206">
        <v>2.5000000000000001E-3</v>
      </c>
      <c r="BG206" s="5">
        <v>44713</v>
      </c>
      <c r="BH206" s="6">
        <f t="shared" si="21"/>
        <v>5.5819319515056707</v>
      </c>
      <c r="BI206" s="7">
        <f>_xlfn.XLOOKUP(BI$1&amp;"|"&amp;TEXT($C206,"yyyymmdd"), RRPS_ALL[Key], RRPS_ALL[Yield to Maturity], "")</f>
        <v>-1.550835</v>
      </c>
      <c r="BJ206" s="6">
        <f>_xlfn.XLOOKUP(BJ$1&amp;"|"&amp;TEXT($C206,"yyyymmdd"), RRPS_ALL[Key], RRPS_ALL[Mid Price], "")</f>
        <v>124.79</v>
      </c>
      <c r="BK206" s="6">
        <f>_xlfn.XLOOKUP(BK$1&amp;"|"&amp;TEXT($C206,"yyyymmdd"), RRPS_ALL[Key], RRPS_ALL[Mid Yield], "")</f>
        <v>-1.575842</v>
      </c>
      <c r="BL206" s="6">
        <f>_xlfn.XLOOKUP(BL$1&amp;"|"&amp;TEXT($C206,"yyyymmdd"), RRPS_ALL[Key], RRPS_ALL[Dirty Mid], "")</f>
        <v>0</v>
      </c>
      <c r="BM206" s="6">
        <f>_xlfn.XLOOKUP(BM$1&amp;"|"&amp;TEXT($C206,"yyyymmdd"), RRPS_ALL[Key], RRPS_ALL[Clean Price Mid], "")</f>
        <v>0</v>
      </c>
      <c r="BN206" s="6">
        <v>0.01</v>
      </c>
      <c r="BO206" s="5">
        <v>45809</v>
      </c>
      <c r="BP206" s="6">
        <f t="shared" ref="BP206:BP237" si="33">YEARFRAC($C206,BO206,1)</f>
        <v>8.5819874076101836</v>
      </c>
      <c r="BQ206" s="7">
        <f>_xlfn.XLOOKUP(BQ$1&amp;"|"&amp;TEXT($C206,"yyyymmdd"), RRPS_ALL[Key], RRPS_ALL[Yield to Maturity], "")</f>
        <v>-2.0382799999999999</v>
      </c>
      <c r="BR206" s="6">
        <f>_xlfn.XLOOKUP(BR$1&amp;"|"&amp;TEXT($C206,"yyyymmdd"), RRPS_ALL[Key], RRPS_ALL[Mid Price], "")</f>
        <v>106.86750000000001</v>
      </c>
      <c r="BS206" s="6">
        <f>_xlfn.XLOOKUP(BS$1&amp;"|"&amp;TEXT($C206,"yyyymmdd"), RRPS_ALL[Key], RRPS_ALL[Mid Yield], "")</f>
        <v>-2.0631729999999999</v>
      </c>
      <c r="BT206" s="6">
        <f>_xlfn.XLOOKUP(BT$1&amp;"|"&amp;TEXT($C206,"yyyymmdd"), RRPS_ALL[Key], RRPS_ALL[Dirty Mid], "")</f>
        <v>0</v>
      </c>
      <c r="BU206" s="6">
        <f>_xlfn.XLOOKUP(BU$1&amp;"|"&amp;TEXT($C206,"yyyymmdd"), RRPS_ALL[Key], RRPS_ALL[Clean Price Mid], "")</f>
        <v>0</v>
      </c>
      <c r="BV206" s="6">
        <v>1.25E-3</v>
      </c>
      <c r="BW206" s="5">
        <v>43617</v>
      </c>
      <c r="BX206" s="6">
        <f t="shared" si="26"/>
        <v>2.5817932922655715</v>
      </c>
      <c r="BY206" s="7">
        <f>_xlfn.XLOOKUP(BY$1&amp;"|"&amp;TEXT($C206,"yyyymmdd"), RRPS_ALL[Key], RRPS_ALL[Yield to Maturity], "")</f>
        <v>-0.80717300000000003</v>
      </c>
      <c r="BZ206" s="6">
        <f>_xlfn.XLOOKUP(BZ$1&amp;"|"&amp;TEXT($C206,"yyyymmdd"), RRPS_ALL[Key], RRPS_ALL[Mid Price], "")</f>
        <v>118.1555</v>
      </c>
      <c r="CA206" s="6">
        <f>_xlfn.XLOOKUP(CA$1&amp;"|"&amp;TEXT($C206,"yyyymmdd"), RRPS_ALL[Key], RRPS_ALL[Mid Yield], "")</f>
        <v>-0.83221000000000001</v>
      </c>
      <c r="CB206" s="6">
        <f>_xlfn.XLOOKUP(CB$1&amp;"|"&amp;TEXT($C206,"yyyymmdd"), RRPS_ALL[Key], RRPS_ALL[Dirty Mid], "")</f>
        <v>0</v>
      </c>
      <c r="CC206" s="6">
        <f>_xlfn.XLOOKUP(CC$1&amp;"|"&amp;TEXT($C206,"yyyymmdd"), RRPS_ALL[Key], RRPS_ALL[Clean Price Mid], "")</f>
        <v>0</v>
      </c>
      <c r="CD206" s="6">
        <v>1.25E-3</v>
      </c>
      <c r="CE206" s="5">
        <v>48366</v>
      </c>
      <c r="CF206" s="6">
        <f t="shared" si="27"/>
        <v>15.58196457326892</v>
      </c>
      <c r="CG206" s="7">
        <f>_xlfn.XLOOKUP(CG$1&amp;"|"&amp;TEXT($C206,"yyyymmdd"), RRPS_ALL[Key], RRPS_ALL[Yield to Maturity], "")</f>
        <v>-1.406488</v>
      </c>
      <c r="CH206" s="6">
        <f>_xlfn.XLOOKUP(CH$1&amp;"|"&amp;TEXT($C206,"yyyymmdd"), RRPS_ALL[Key], RRPS_ALL[Mid Price], "")</f>
        <v>117.13849999999999</v>
      </c>
      <c r="CI206" s="6">
        <f>_xlfn.XLOOKUP(CI$1&amp;"|"&amp;TEXT($C206,"yyyymmdd"), RRPS_ALL[Key], RRPS_ALL[Mid Yield], "")</f>
        <v>-1.4314990000000001</v>
      </c>
      <c r="CJ206" s="6">
        <f>_xlfn.XLOOKUP(CJ$1&amp;"|"&amp;TEXT($C206,"yyyymmdd"), RRPS_ALL[Key], RRPS_ALL[Dirty Mid], "")</f>
        <v>0</v>
      </c>
      <c r="CK206" s="6">
        <f>_xlfn.XLOOKUP(CK$1&amp;"|"&amp;TEXT($C206,"yyyymmdd"), RRPS_ALL[Key], RRPS_ALL[Clean Price Mid], "")</f>
        <v>0</v>
      </c>
      <c r="CL206" s="6">
        <v>1.25E-3</v>
      </c>
      <c r="CM206" s="5">
        <v>46174</v>
      </c>
      <c r="CN206" s="6">
        <f t="shared" si="32"/>
        <v>9.5818815331010452</v>
      </c>
      <c r="CO206" s="7" t="str">
        <f>_xlfn.XLOOKUP(CO$1&amp;"|"&amp;TEXT($C206,"yyyymmdd"), RRPS_ALL[Key], RRPS_ALL[Yield to Maturity], "")</f>
        <v/>
      </c>
      <c r="CP206" s="6" t="str">
        <f>_xlfn.XLOOKUP(CP$1&amp;"|"&amp;TEXT($C206,"yyyymmdd"), RRPS_ALL[Key], RRPS_ALL[Mid Price], "")</f>
        <v/>
      </c>
      <c r="CQ206" s="6" t="str">
        <f>_xlfn.XLOOKUP(CQ$1&amp;"|"&amp;TEXT($C206,"yyyymmdd"), RRPS_ALL[Key], RRPS_ALL[Mid Yield], "")</f>
        <v/>
      </c>
      <c r="CR206" s="6" t="str">
        <f>_xlfn.XLOOKUP(CR$1&amp;"|"&amp;TEXT($C206,"yyyymmdd"), RRPS_ALL[Key], RRPS_ALL[Dirty Mid], "")</f>
        <v/>
      </c>
      <c r="CS206" s="6" t="str">
        <f>_xlfn.XLOOKUP(CS$1&amp;"|"&amp;TEXT($C206,"yyyymmdd"), RRPS_ALL[Key], RRPS_ALL[Clean Price Mid], "")</f>
        <v/>
      </c>
      <c r="CT206" s="6"/>
      <c r="CU206" s="6"/>
      <c r="CV206" s="6"/>
      <c r="CW206" s="7" t="str">
        <f>_xlfn.XLOOKUP(CW$1&amp;"|"&amp;TEXT($C206,"yyyymmdd"), RRPS_ALL[Key], RRPS_ALL[Yield to Maturity], "")</f>
        <v/>
      </c>
      <c r="CX206" s="6" t="str">
        <f>_xlfn.XLOOKUP(CX$1&amp;"|"&amp;TEXT($C206,"yyyymmdd"), RRPS_ALL[Key], RRPS_ALL[Mid Price], "")</f>
        <v/>
      </c>
      <c r="CY206" s="6" t="str">
        <f>_xlfn.XLOOKUP(CY$1&amp;"|"&amp;TEXT($C206,"yyyymmdd"), RRPS_ALL[Key], RRPS_ALL[Mid Yield], "")</f>
        <v/>
      </c>
      <c r="CZ206" s="6" t="str">
        <f>_xlfn.XLOOKUP(CZ$1&amp;"|"&amp;TEXT($C206,"yyyymmdd"), RRPS_ALL[Key], RRPS_ALL[Dirty Mid], "")</f>
        <v/>
      </c>
      <c r="DA206" s="6" t="str">
        <f>_xlfn.XLOOKUP(DA$1&amp;"|"&amp;TEXT($C206,"yyyymmdd"), RRPS_ALL[Key], RRPS_ALL[Clean Price Mid], "")</f>
        <v/>
      </c>
    </row>
    <row r="207" spans="1:105" x14ac:dyDescent="0.2">
      <c r="A207">
        <v>2016</v>
      </c>
      <c r="B207">
        <v>11</v>
      </c>
      <c r="C207" s="5">
        <f t="shared" si="30"/>
        <v>42704</v>
      </c>
      <c r="D207" s="6">
        <v>-1.25</v>
      </c>
      <c r="E207" s="7" t="str">
        <f>_xlfn.XLOOKUP(E$1&amp;"|"&amp;TEXT($C207,"yyyymmdd"), RRPS_ALL[Key], RRPS_ALL[Yield to Maturity], "")</f>
        <v/>
      </c>
      <c r="F207" s="6" t="str">
        <f>_xlfn.XLOOKUP(F$1&amp;"|"&amp;TEXT($C207,"yyyymmdd"), RRPS_ALL[Key], RRPS_ALL[Mid Price], "")</f>
        <v/>
      </c>
      <c r="G207" s="6" t="str">
        <f>_xlfn.XLOOKUP(G$1&amp;"|"&amp;TEXT($C207,"yyyymmdd"), RRPS_ALL[Key], RRPS_ALL[Mid Yield], "")</f>
        <v/>
      </c>
      <c r="H207" s="6" t="str">
        <f>_xlfn.XLOOKUP(H$1&amp;"|"&amp;TEXT($C207,"yyyymmdd"), RRPS_ALL[Key], RRPS_ALL[Dirty Mid], "")</f>
        <v/>
      </c>
      <c r="I207" s="6" t="str">
        <f>_xlfn.XLOOKUP(I$1&amp;"|"&amp;TEXT($C207,"yyyymmdd"), RRPS_ALL[Key], RRPS_ALL[Clean Price Mid], "")</f>
        <v/>
      </c>
      <c r="J207" s="6"/>
      <c r="K207" s="6"/>
      <c r="L207" s="6"/>
      <c r="M207" s="7">
        <f>_xlfn.XLOOKUP(M$1&amp;"|"&amp;TEXT($C207,"yyyymmdd"), RRPS_ALL[Key], RRPS_ALL[Yield to Maturity], "")</f>
        <v>5.1689999999999996</v>
      </c>
      <c r="N207" s="6">
        <f>_xlfn.XLOOKUP(N$1&amp;"|"&amp;TEXT($C207,"yyyymmdd"), RRPS_ALL[Key], RRPS_ALL[Mid Price], "")</f>
        <v>149.316</v>
      </c>
      <c r="O207" s="6">
        <f>_xlfn.XLOOKUP(O$1&amp;"|"&amp;TEXT($C207,"yyyymmdd"), RRPS_ALL[Key], RRPS_ALL[Mid Yield], "")</f>
        <v>5.1529999999999996</v>
      </c>
      <c r="P207" s="6">
        <f>_xlfn.XLOOKUP(P$1&amp;"|"&amp;TEXT($C207,"yyyymmdd"), RRPS_ALL[Key], RRPS_ALL[Dirty Mid], "")</f>
        <v>0</v>
      </c>
      <c r="Q207" s="6">
        <f>_xlfn.XLOOKUP(Q$1&amp;"|"&amp;TEXT($C207,"yyyymmdd"), RRPS_ALL[Key], RRPS_ALL[Clean Price Mid], "")</f>
        <v>0</v>
      </c>
      <c r="R207" s="6">
        <v>0.04</v>
      </c>
      <c r="S207" s="5">
        <v>44166</v>
      </c>
      <c r="T207" s="6">
        <f t="shared" si="23"/>
        <v>4.0010946907498637</v>
      </c>
      <c r="U207" s="7">
        <f>_xlfn.XLOOKUP(U$1&amp;"|"&amp;TEXT($C207,"yyyymmdd"), RRPS_ALL[Key], RRPS_ALL[Yield to Maturity], "")</f>
        <v>-0.96199999999999997</v>
      </c>
      <c r="V207" s="6">
        <f>_xlfn.XLOOKUP(V$1&amp;"|"&amp;TEXT($C207,"yyyymmdd"), RRPS_ALL[Key], RRPS_ALL[Mid Price], "")</f>
        <v>194.63849999999999</v>
      </c>
      <c r="W207" s="6">
        <f>_xlfn.XLOOKUP(W$1&amp;"|"&amp;TEXT($C207,"yyyymmdd"), RRPS_ALL[Key], RRPS_ALL[Mid Yield], "")</f>
        <v>-0.98702199999999995</v>
      </c>
      <c r="X207" s="6">
        <f>_xlfn.XLOOKUP(X$1&amp;"|"&amp;TEXT($C207,"yyyymmdd"), RRPS_ALL[Key], RRPS_ALL[Dirty Mid], "")</f>
        <v>0</v>
      </c>
      <c r="Y207" s="6">
        <f>_xlfn.XLOOKUP(Y$1&amp;"|"&amp;TEXT($C207,"yyyymmdd"), RRPS_ALL[Key], RRPS_ALL[Clean Price Mid], "")</f>
        <v>0</v>
      </c>
      <c r="Z207" s="6">
        <v>3.5000000000000003E-2</v>
      </c>
      <c r="AA207" s="5">
        <v>47088</v>
      </c>
      <c r="AB207" s="6">
        <f t="shared" si="28"/>
        <v>12.000842282585808</v>
      </c>
      <c r="AC207" s="7" t="str">
        <f>_xlfn.XLOOKUP(AC$1&amp;"|"&amp;TEXT($C207,"yyyymmdd"), RRPS_ALL[Key], RRPS_ALL[Yield to Maturity], "")</f>
        <v/>
      </c>
      <c r="AD207" s="6" t="str">
        <f>_xlfn.XLOOKUP(AD$1&amp;"|"&amp;TEXT($C207,"yyyymmdd"), RRPS_ALL[Key], RRPS_ALL[Mid Price], "")</f>
        <v/>
      </c>
      <c r="AE207" s="6" t="str">
        <f>_xlfn.XLOOKUP(AE$1&amp;"|"&amp;TEXT($C207,"yyyymmdd"), RRPS_ALL[Key], RRPS_ALL[Mid Yield], "")</f>
        <v/>
      </c>
      <c r="AF207" s="6" t="str">
        <f>_xlfn.XLOOKUP(AF$1&amp;"|"&amp;TEXT($C207,"yyyymmdd"), RRPS_ALL[Key], RRPS_ALL[Dirty Mid], "")</f>
        <v/>
      </c>
      <c r="AG207" s="6" t="str">
        <f>_xlfn.XLOOKUP(AG$1&amp;"|"&amp;TEXT($C207,"yyyymmdd"), RRPS_ALL[Key], RRPS_ALL[Clean Price Mid], "")</f>
        <v/>
      </c>
      <c r="AH207" s="6"/>
      <c r="AI207" s="6"/>
      <c r="AJ207" s="6"/>
      <c r="AK207" s="7" t="str">
        <f>_xlfn.XLOOKUP(AK$1&amp;"|"&amp;TEXT($C207,"yyyymmdd"), RRPS_ALL[Key], RRPS_ALL[Yield to Maturity], "")</f>
        <v/>
      </c>
      <c r="AL207" s="6" t="str">
        <f>_xlfn.XLOOKUP(AL$1&amp;"|"&amp;TEXT($C207,"yyyymmdd"), RRPS_ALL[Key], RRPS_ALL[Mid Price], "")</f>
        <v/>
      </c>
      <c r="AM207" s="6" t="str">
        <f>_xlfn.XLOOKUP(AM$1&amp;"|"&amp;TEXT($C207,"yyyymmdd"), RRPS_ALL[Key], RRPS_ALL[Mid Yield], "")</f>
        <v/>
      </c>
      <c r="AN207" s="6" t="str">
        <f>_xlfn.XLOOKUP(AN$1&amp;"|"&amp;TEXT($C207,"yyyymmdd"), RRPS_ALL[Key], RRPS_ALL[Dirty Mid], "")</f>
        <v/>
      </c>
      <c r="AO207" s="6" t="str">
        <f>_xlfn.XLOOKUP(AO$1&amp;"|"&amp;TEXT($C207,"yyyymmdd"), RRPS_ALL[Key], RRPS_ALL[Clean Price Mid], "")</f>
        <v/>
      </c>
      <c r="AP207" s="6"/>
      <c r="AQ207" s="6"/>
      <c r="AR207" s="6"/>
      <c r="AS207" s="7">
        <f>_xlfn.XLOOKUP(AS$1&amp;"|"&amp;TEXT($C207,"yyyymmdd"), RRPS_ALL[Key], RRPS_ALL[Yield to Maturity], "")</f>
        <v>-1.88001</v>
      </c>
      <c r="AT207" s="6">
        <f>_xlfn.XLOOKUP(AT$1&amp;"|"&amp;TEXT($C207,"yyyymmdd"), RRPS_ALL[Key], RRPS_ALL[Mid Price], "")</f>
        <v>105.80549999999999</v>
      </c>
      <c r="AU207" s="6">
        <f>_xlfn.XLOOKUP(AU$1&amp;"|"&amp;TEXT($C207,"yyyymmdd"), RRPS_ALL[Key], RRPS_ALL[Mid Yield], "")</f>
        <v>-1.9041950000000001</v>
      </c>
      <c r="AV207" s="6">
        <f>_xlfn.XLOOKUP(AV$1&amp;"|"&amp;TEXT($C207,"yyyymmdd"), RRPS_ALL[Key], RRPS_ALL[Dirty Mid], "")</f>
        <v>0</v>
      </c>
      <c r="AW207" s="6">
        <f>_xlfn.XLOOKUP(AW$1&amp;"|"&amp;TEXT($C207,"yyyymmdd"), RRPS_ALL[Key], RRPS_ALL[Clean Price Mid], "")</f>
        <v>0</v>
      </c>
      <c r="AX207" s="6">
        <v>5.0000000000000001E-3</v>
      </c>
      <c r="AY207" s="5">
        <v>42887</v>
      </c>
      <c r="AZ207" s="6">
        <f t="shared" si="31"/>
        <v>0.50136986301369868</v>
      </c>
      <c r="BA207" s="7">
        <f>_xlfn.XLOOKUP(BA$1&amp;"|"&amp;TEXT($C207,"yyyymmdd"), RRPS_ALL[Key], RRPS_ALL[Yield to Maturity], "")</f>
        <v>-1.758273</v>
      </c>
      <c r="BB207" s="6">
        <f>_xlfn.XLOOKUP(BB$1&amp;"|"&amp;TEXT($C207,"yyyymmdd"), RRPS_ALL[Key], RRPS_ALL[Mid Price], "")</f>
        <v>113.77549999999999</v>
      </c>
      <c r="BC207" s="6">
        <f>_xlfn.XLOOKUP(BC$1&amp;"|"&amp;TEXT($C207,"yyyymmdd"), RRPS_ALL[Key], RRPS_ALL[Mid Yield], "")</f>
        <v>0</v>
      </c>
      <c r="BD207" s="6">
        <f>_xlfn.XLOOKUP(BD$1&amp;"|"&amp;TEXT($C207,"yyyymmdd"), RRPS_ALL[Key], RRPS_ALL[Dirty Mid], "")</f>
        <v>0</v>
      </c>
      <c r="BE207" s="6">
        <f>_xlfn.XLOOKUP(BE$1&amp;"|"&amp;TEXT($C207,"yyyymmdd"), RRPS_ALL[Key], RRPS_ALL[Clean Price Mid], "")</f>
        <v>0</v>
      </c>
      <c r="BF207">
        <v>2.5000000000000001E-3</v>
      </c>
      <c r="BG207" s="5">
        <v>44713</v>
      </c>
      <c r="BH207" s="6">
        <f t="shared" si="21"/>
        <v>5.4998044583496286</v>
      </c>
      <c r="BI207" s="7">
        <f>_xlfn.XLOOKUP(BI$1&amp;"|"&amp;TEXT($C207,"yyyymmdd"), RRPS_ALL[Key], RRPS_ALL[Yield to Maturity], "")</f>
        <v>-1.3538570000000001</v>
      </c>
      <c r="BJ207" s="6">
        <f>_xlfn.XLOOKUP(BJ$1&amp;"|"&amp;TEXT($C207,"yyyymmdd"), RRPS_ALL[Key], RRPS_ALL[Mid Price], "")</f>
        <v>122.57850000000001</v>
      </c>
      <c r="BK207" s="6">
        <f>_xlfn.XLOOKUP(BK$1&amp;"|"&amp;TEXT($C207,"yyyymmdd"), RRPS_ALL[Key], RRPS_ALL[Mid Yield], "")</f>
        <v>-1.3788320000000001</v>
      </c>
      <c r="BL207" s="6">
        <f>_xlfn.XLOOKUP(BL$1&amp;"|"&amp;TEXT($C207,"yyyymmdd"), RRPS_ALL[Key], RRPS_ALL[Dirty Mid], "")</f>
        <v>0</v>
      </c>
      <c r="BM207" s="6">
        <f>_xlfn.XLOOKUP(BM$1&amp;"|"&amp;TEXT($C207,"yyyymmdd"), RRPS_ALL[Key], RRPS_ALL[Clean Price Mid], "")</f>
        <v>0</v>
      </c>
      <c r="BN207" s="6">
        <v>0.01</v>
      </c>
      <c r="BO207" s="5">
        <v>45809</v>
      </c>
      <c r="BP207" s="6">
        <f t="shared" si="33"/>
        <v>8.4998631261976456</v>
      </c>
      <c r="BQ207" s="7">
        <f>_xlfn.XLOOKUP(BQ$1&amp;"|"&amp;TEXT($C207,"yyyymmdd"), RRPS_ALL[Key], RRPS_ALL[Yield to Maturity], "")</f>
        <v>-2.1090810000000002</v>
      </c>
      <c r="BR207" s="6">
        <f>_xlfn.XLOOKUP(BR$1&amp;"|"&amp;TEXT($C207,"yyyymmdd"), RRPS_ALL[Key], RRPS_ALL[Mid Price], "")</f>
        <v>106.923</v>
      </c>
      <c r="BS207" s="6">
        <f>_xlfn.XLOOKUP(BS$1&amp;"|"&amp;TEXT($C207,"yyyymmdd"), RRPS_ALL[Key], RRPS_ALL[Mid Yield], "")</f>
        <v>-2.1340370000000002</v>
      </c>
      <c r="BT207" s="6">
        <f>_xlfn.XLOOKUP(BT$1&amp;"|"&amp;TEXT($C207,"yyyymmdd"), RRPS_ALL[Key], RRPS_ALL[Dirty Mid], "")</f>
        <v>0</v>
      </c>
      <c r="BU207" s="6">
        <f>_xlfn.XLOOKUP(BU$1&amp;"|"&amp;TEXT($C207,"yyyymmdd"), RRPS_ALL[Key], RRPS_ALL[Clean Price Mid], "")</f>
        <v>0</v>
      </c>
      <c r="BV207" s="6">
        <v>1.25E-3</v>
      </c>
      <c r="BW207" s="5">
        <v>43617</v>
      </c>
      <c r="BX207" s="6">
        <f t="shared" si="26"/>
        <v>2.4996577686516086</v>
      </c>
      <c r="BY207" s="7">
        <f>_xlfn.XLOOKUP(BY$1&amp;"|"&amp;TEXT($C207,"yyyymmdd"), RRPS_ALL[Key], RRPS_ALL[Yield to Maturity], "")</f>
        <v>-0.53475300000000003</v>
      </c>
      <c r="BZ207" s="6">
        <f>_xlfn.XLOOKUP(BZ$1&amp;"|"&amp;TEXT($C207,"yyyymmdd"), RRPS_ALL[Key], RRPS_ALL[Mid Price], "")</f>
        <v>113.25149999999999</v>
      </c>
      <c r="CA207" s="6">
        <f>_xlfn.XLOOKUP(CA$1&amp;"|"&amp;TEXT($C207,"yyyymmdd"), RRPS_ALL[Key], RRPS_ALL[Mid Yield], "")</f>
        <v>-0.55977500000000002</v>
      </c>
      <c r="CB207" s="6">
        <f>_xlfn.XLOOKUP(CB$1&amp;"|"&amp;TEXT($C207,"yyyymmdd"), RRPS_ALL[Key], RRPS_ALL[Dirty Mid], "")</f>
        <v>0</v>
      </c>
      <c r="CC207" s="6">
        <f>_xlfn.XLOOKUP(CC$1&amp;"|"&amp;TEXT($C207,"yyyymmdd"), RRPS_ALL[Key], RRPS_ALL[Clean Price Mid], "")</f>
        <v>0</v>
      </c>
      <c r="CD207" s="6">
        <v>1.25E-3</v>
      </c>
      <c r="CE207" s="5">
        <v>48366</v>
      </c>
      <c r="CF207" s="6">
        <f t="shared" si="27"/>
        <v>15.499838969404186</v>
      </c>
      <c r="CG207" s="7">
        <f>_xlfn.XLOOKUP(CG$1&amp;"|"&amp;TEXT($C207,"yyyymmdd"), RRPS_ALL[Key], RRPS_ALL[Yield to Maturity], "")</f>
        <v>-1.2027319999999999</v>
      </c>
      <c r="CH207" s="6">
        <f>_xlfn.XLOOKUP(CH$1&amp;"|"&amp;TEXT($C207,"yyyymmdd"), RRPS_ALL[Key], RRPS_ALL[Mid Price], "")</f>
        <v>114.7895</v>
      </c>
      <c r="CI207" s="6">
        <f>_xlfn.XLOOKUP(CI$1&amp;"|"&amp;TEXT($C207,"yyyymmdd"), RRPS_ALL[Key], RRPS_ALL[Mid Yield], "")</f>
        <v>-1.2277119999999999</v>
      </c>
      <c r="CJ207" s="6">
        <f>_xlfn.XLOOKUP(CJ$1&amp;"|"&amp;TEXT($C207,"yyyymmdd"), RRPS_ALL[Key], RRPS_ALL[Dirty Mid], "")</f>
        <v>0</v>
      </c>
      <c r="CK207" s="6">
        <f>_xlfn.XLOOKUP(CK$1&amp;"|"&amp;TEXT($C207,"yyyymmdd"), RRPS_ALL[Key], RRPS_ALL[Clean Price Mid], "")</f>
        <v>0</v>
      </c>
      <c r="CL207" s="6">
        <v>1.25E-3</v>
      </c>
      <c r="CM207" s="5">
        <v>46174</v>
      </c>
      <c r="CN207" s="6">
        <f t="shared" si="32"/>
        <v>9.4997511199601803</v>
      </c>
      <c r="CO207" s="7" t="str">
        <f>_xlfn.XLOOKUP(CO$1&amp;"|"&amp;TEXT($C207,"yyyymmdd"), RRPS_ALL[Key], RRPS_ALL[Yield to Maturity], "")</f>
        <v/>
      </c>
      <c r="CP207" s="6" t="str">
        <f>_xlfn.XLOOKUP(CP$1&amp;"|"&amp;TEXT($C207,"yyyymmdd"), RRPS_ALL[Key], RRPS_ALL[Mid Price], "")</f>
        <v/>
      </c>
      <c r="CQ207" s="6" t="str">
        <f>_xlfn.XLOOKUP(CQ$1&amp;"|"&amp;TEXT($C207,"yyyymmdd"), RRPS_ALL[Key], RRPS_ALL[Mid Yield], "")</f>
        <v/>
      </c>
      <c r="CR207" s="6" t="str">
        <f>_xlfn.XLOOKUP(CR$1&amp;"|"&amp;TEXT($C207,"yyyymmdd"), RRPS_ALL[Key], RRPS_ALL[Dirty Mid], "")</f>
        <v/>
      </c>
      <c r="CS207" s="6" t="str">
        <f>_xlfn.XLOOKUP(CS$1&amp;"|"&amp;TEXT($C207,"yyyymmdd"), RRPS_ALL[Key], RRPS_ALL[Clean Price Mid], "")</f>
        <v/>
      </c>
      <c r="CT207" s="6"/>
      <c r="CU207" s="6"/>
      <c r="CV207" s="6"/>
      <c r="CW207" s="7" t="str">
        <f>_xlfn.XLOOKUP(CW$1&amp;"|"&amp;TEXT($C207,"yyyymmdd"), RRPS_ALL[Key], RRPS_ALL[Yield to Maturity], "")</f>
        <v/>
      </c>
      <c r="CX207" s="6" t="str">
        <f>_xlfn.XLOOKUP(CX$1&amp;"|"&amp;TEXT($C207,"yyyymmdd"), RRPS_ALL[Key], RRPS_ALL[Mid Price], "")</f>
        <v/>
      </c>
      <c r="CY207" s="6" t="str">
        <f>_xlfn.XLOOKUP(CY$1&amp;"|"&amp;TEXT($C207,"yyyymmdd"), RRPS_ALL[Key], RRPS_ALL[Mid Yield], "")</f>
        <v/>
      </c>
      <c r="CZ207" s="6" t="str">
        <f>_xlfn.XLOOKUP(CZ$1&amp;"|"&amp;TEXT($C207,"yyyymmdd"), RRPS_ALL[Key], RRPS_ALL[Dirty Mid], "")</f>
        <v/>
      </c>
      <c r="DA207" s="6" t="str">
        <f>_xlfn.XLOOKUP(DA$1&amp;"|"&amp;TEXT($C207,"yyyymmdd"), RRPS_ALL[Key], RRPS_ALL[Clean Price Mid], "")</f>
        <v/>
      </c>
    </row>
    <row r="208" spans="1:105" x14ac:dyDescent="0.2">
      <c r="A208">
        <v>2016</v>
      </c>
      <c r="B208">
        <v>12</v>
      </c>
      <c r="C208" s="5">
        <f t="shared" si="30"/>
        <v>42735</v>
      </c>
      <c r="D208" s="6">
        <v>-1.25</v>
      </c>
      <c r="E208" s="7" t="str">
        <f>_xlfn.XLOOKUP(E$1&amp;"|"&amp;TEXT($C208,"yyyymmdd"), RRPS_ALL[Key], RRPS_ALL[Yield to Maturity], "")</f>
        <v/>
      </c>
      <c r="F208" s="6" t="str">
        <f>_xlfn.XLOOKUP(F$1&amp;"|"&amp;TEXT($C208,"yyyymmdd"), RRPS_ALL[Key], RRPS_ALL[Mid Price], "")</f>
        <v/>
      </c>
      <c r="G208" s="6" t="str">
        <f>_xlfn.XLOOKUP(G$1&amp;"|"&amp;TEXT($C208,"yyyymmdd"), RRPS_ALL[Key], RRPS_ALL[Mid Yield], "")</f>
        <v/>
      </c>
      <c r="H208" s="6" t="str">
        <f>_xlfn.XLOOKUP(H$1&amp;"|"&amp;TEXT($C208,"yyyymmdd"), RRPS_ALL[Key], RRPS_ALL[Dirty Mid], "")</f>
        <v/>
      </c>
      <c r="I208" s="6" t="str">
        <f>_xlfn.XLOOKUP(I$1&amp;"|"&amp;TEXT($C208,"yyyymmdd"), RRPS_ALL[Key], RRPS_ALL[Clean Price Mid], "")</f>
        <v/>
      </c>
      <c r="J208" s="6"/>
      <c r="K208" s="6"/>
      <c r="L208" s="6"/>
      <c r="M208" s="7">
        <f>_xlfn.XLOOKUP(M$1&amp;"|"&amp;TEXT($C208,"yyyymmdd"), RRPS_ALL[Key], RRPS_ALL[Yield to Maturity], "")</f>
        <v>4.8449999999999998</v>
      </c>
      <c r="N208" s="6">
        <f>_xlfn.XLOOKUP(N$1&amp;"|"&amp;TEXT($C208,"yyyymmdd"), RRPS_ALL[Key], RRPS_ALL[Mid Price], "")</f>
        <v>152.56100000000001</v>
      </c>
      <c r="O208" s="6">
        <f>_xlfn.XLOOKUP(O$1&amp;"|"&amp;TEXT($C208,"yyyymmdd"), RRPS_ALL[Key], RRPS_ALL[Mid Yield], "")</f>
        <v>4.83</v>
      </c>
      <c r="P208" s="6">
        <f>_xlfn.XLOOKUP(P$1&amp;"|"&amp;TEXT($C208,"yyyymmdd"), RRPS_ALL[Key], RRPS_ALL[Dirty Mid], "")</f>
        <v>0</v>
      </c>
      <c r="Q208" s="6">
        <f>_xlfn.XLOOKUP(Q$1&amp;"|"&amp;TEXT($C208,"yyyymmdd"), RRPS_ALL[Key], RRPS_ALL[Clean Price Mid], "")</f>
        <v>0</v>
      </c>
      <c r="R208" s="6">
        <v>0.04</v>
      </c>
      <c r="S208" s="5">
        <v>44166</v>
      </c>
      <c r="T208" s="6">
        <f t="shared" si="23"/>
        <v>3.9162561576354684</v>
      </c>
      <c r="U208" s="7">
        <f>_xlfn.XLOOKUP(U$1&amp;"|"&amp;TEXT($C208,"yyyymmdd"), RRPS_ALL[Key], RRPS_ALL[Yield to Maturity], "")</f>
        <v>-1.117372</v>
      </c>
      <c r="V208" s="6">
        <f>_xlfn.XLOOKUP(V$1&amp;"|"&amp;TEXT($C208,"yyyymmdd"), RRPS_ALL[Key], RRPS_ALL[Mid Price], "")</f>
        <v>197.119</v>
      </c>
      <c r="W208" s="6">
        <f>_xlfn.XLOOKUP(W$1&amp;"|"&amp;TEXT($C208,"yyyymmdd"), RRPS_ALL[Key], RRPS_ALL[Mid Yield], "")</f>
        <v>-1.1424049999999999</v>
      </c>
      <c r="X208" s="6">
        <f>_xlfn.XLOOKUP(X$1&amp;"|"&amp;TEXT($C208,"yyyymmdd"), RRPS_ALL[Key], RRPS_ALL[Dirty Mid], "")</f>
        <v>0</v>
      </c>
      <c r="Y208" s="6">
        <f>_xlfn.XLOOKUP(Y$1&amp;"|"&amp;TEXT($C208,"yyyymmdd"), RRPS_ALL[Key], RRPS_ALL[Clean Price Mid], "")</f>
        <v>0</v>
      </c>
      <c r="Z208" s="6">
        <v>3.5000000000000003E-2</v>
      </c>
      <c r="AA208" s="5">
        <v>47088</v>
      </c>
      <c r="AB208" s="6">
        <f t="shared" si="28"/>
        <v>11.915982312065697</v>
      </c>
      <c r="AC208" s="7" t="str">
        <f>_xlfn.XLOOKUP(AC$1&amp;"|"&amp;TEXT($C208,"yyyymmdd"), RRPS_ALL[Key], RRPS_ALL[Yield to Maturity], "")</f>
        <v/>
      </c>
      <c r="AD208" s="6" t="str">
        <f>_xlfn.XLOOKUP(AD$1&amp;"|"&amp;TEXT($C208,"yyyymmdd"), RRPS_ALL[Key], RRPS_ALL[Mid Price], "")</f>
        <v/>
      </c>
      <c r="AE208" s="6" t="str">
        <f>_xlfn.XLOOKUP(AE$1&amp;"|"&amp;TEXT($C208,"yyyymmdd"), RRPS_ALL[Key], RRPS_ALL[Mid Yield], "")</f>
        <v/>
      </c>
      <c r="AF208" s="6" t="str">
        <f>_xlfn.XLOOKUP(AF$1&amp;"|"&amp;TEXT($C208,"yyyymmdd"), RRPS_ALL[Key], RRPS_ALL[Dirty Mid], "")</f>
        <v/>
      </c>
      <c r="AG208" s="6" t="str">
        <f>_xlfn.XLOOKUP(AG$1&amp;"|"&amp;TEXT($C208,"yyyymmdd"), RRPS_ALL[Key], RRPS_ALL[Clean Price Mid], "")</f>
        <v/>
      </c>
      <c r="AH208" s="6"/>
      <c r="AI208" s="6"/>
      <c r="AJ208" s="6"/>
      <c r="AK208" s="7" t="str">
        <f>_xlfn.XLOOKUP(AK$1&amp;"|"&amp;TEXT($C208,"yyyymmdd"), RRPS_ALL[Key], RRPS_ALL[Yield to Maturity], "")</f>
        <v/>
      </c>
      <c r="AL208" s="6" t="str">
        <f>_xlfn.XLOOKUP(AL$1&amp;"|"&amp;TEXT($C208,"yyyymmdd"), RRPS_ALL[Key], RRPS_ALL[Mid Price], "")</f>
        <v/>
      </c>
      <c r="AM208" s="6" t="str">
        <f>_xlfn.XLOOKUP(AM$1&amp;"|"&amp;TEXT($C208,"yyyymmdd"), RRPS_ALL[Key], RRPS_ALL[Mid Yield], "")</f>
        <v/>
      </c>
      <c r="AN208" s="6" t="str">
        <f>_xlfn.XLOOKUP(AN$1&amp;"|"&amp;TEXT($C208,"yyyymmdd"), RRPS_ALL[Key], RRPS_ALL[Dirty Mid], "")</f>
        <v/>
      </c>
      <c r="AO208" s="6" t="str">
        <f>_xlfn.XLOOKUP(AO$1&amp;"|"&amp;TEXT($C208,"yyyymmdd"), RRPS_ALL[Key], RRPS_ALL[Clean Price Mid], "")</f>
        <v/>
      </c>
      <c r="AP208" s="6"/>
      <c r="AQ208" s="6"/>
      <c r="AR208" s="6"/>
      <c r="AS208" s="7">
        <f>_xlfn.XLOOKUP(AS$1&amp;"|"&amp;TEXT($C208,"yyyymmdd"), RRPS_ALL[Key], RRPS_ALL[Yield to Maturity], "")</f>
        <v>-2.8904380000000001</v>
      </c>
      <c r="AT208" s="6">
        <f>_xlfn.XLOOKUP(AT$1&amp;"|"&amp;TEXT($C208,"yyyymmdd"), RRPS_ALL[Key], RRPS_ALL[Mid Price], "")</f>
        <v>105.94</v>
      </c>
      <c r="AU208" s="6">
        <f>_xlfn.XLOOKUP(AU$1&amp;"|"&amp;TEXT($C208,"yyyymmdd"), RRPS_ALL[Key], RRPS_ALL[Mid Yield], "")</f>
        <v>-2.914892</v>
      </c>
      <c r="AV208" s="6">
        <f>_xlfn.XLOOKUP(AV$1&amp;"|"&amp;TEXT($C208,"yyyymmdd"), RRPS_ALL[Key], RRPS_ALL[Dirty Mid], "")</f>
        <v>0</v>
      </c>
      <c r="AW208" s="6">
        <f>_xlfn.XLOOKUP(AW$1&amp;"|"&amp;TEXT($C208,"yyyymmdd"), RRPS_ALL[Key], RRPS_ALL[Clean Price Mid], "")</f>
        <v>0</v>
      </c>
      <c r="AX208" s="6">
        <v>5.0000000000000001E-3</v>
      </c>
      <c r="AY208" s="5">
        <v>42887</v>
      </c>
      <c r="AZ208" s="6">
        <f t="shared" si="31"/>
        <v>0.41643835616438357</v>
      </c>
      <c r="BA208" s="7">
        <f>_xlfn.XLOOKUP(BA$1&amp;"|"&amp;TEXT($C208,"yyyymmdd"), RRPS_ALL[Key], RRPS_ALL[Yield to Maturity], "")</f>
        <v>-1.9009149999999999</v>
      </c>
      <c r="BB208" s="6">
        <f>_xlfn.XLOOKUP(BB$1&amp;"|"&amp;TEXT($C208,"yyyymmdd"), RRPS_ALL[Key], RRPS_ALL[Mid Price], "")</f>
        <v>114.3665</v>
      </c>
      <c r="BC208" s="6">
        <f>_xlfn.XLOOKUP(BC$1&amp;"|"&amp;TEXT($C208,"yyyymmdd"), RRPS_ALL[Key], RRPS_ALL[Mid Yield], "")</f>
        <v>0</v>
      </c>
      <c r="BD208" s="6">
        <f>_xlfn.XLOOKUP(BD$1&amp;"|"&amp;TEXT($C208,"yyyymmdd"), RRPS_ALL[Key], RRPS_ALL[Dirty Mid], "")</f>
        <v>0</v>
      </c>
      <c r="BE208" s="6">
        <f>_xlfn.XLOOKUP(BE$1&amp;"|"&amp;TEXT($C208,"yyyymmdd"), RRPS_ALL[Key], RRPS_ALL[Clean Price Mid], "")</f>
        <v>0</v>
      </c>
      <c r="BF208">
        <v>2.5000000000000001E-3</v>
      </c>
      <c r="BG208" s="5">
        <v>44713</v>
      </c>
      <c r="BH208" s="6">
        <f t="shared" si="21"/>
        <v>5.4149393820883853</v>
      </c>
      <c r="BI208" s="7">
        <f>_xlfn.XLOOKUP(BI$1&amp;"|"&amp;TEXT($C208,"yyyymmdd"), RRPS_ALL[Key], RRPS_ALL[Yield to Maturity], "")</f>
        <v>-1.473376</v>
      </c>
      <c r="BJ208" s="6">
        <f>_xlfn.XLOOKUP(BJ$1&amp;"|"&amp;TEXT($C208,"yyyymmdd"), RRPS_ALL[Key], RRPS_ALL[Mid Price], "")</f>
        <v>123.446</v>
      </c>
      <c r="BK208" s="6">
        <f>_xlfn.XLOOKUP(BK$1&amp;"|"&amp;TEXT($C208,"yyyymmdd"), RRPS_ALL[Key], RRPS_ALL[Mid Yield], "")</f>
        <v>-1.498386</v>
      </c>
      <c r="BL208" s="6">
        <f>_xlfn.XLOOKUP(BL$1&amp;"|"&amp;TEXT($C208,"yyyymmdd"), RRPS_ALL[Key], RRPS_ALL[Dirty Mid], "")</f>
        <v>0</v>
      </c>
      <c r="BM208" s="6">
        <f>_xlfn.XLOOKUP(BM$1&amp;"|"&amp;TEXT($C208,"yyyymmdd"), RRPS_ALL[Key], RRPS_ALL[Clean Price Mid], "")</f>
        <v>0</v>
      </c>
      <c r="BN208" s="6">
        <v>0.01</v>
      </c>
      <c r="BO208" s="5">
        <v>45809</v>
      </c>
      <c r="BP208" s="6">
        <f t="shared" si="33"/>
        <v>8.4150013687380234</v>
      </c>
      <c r="BQ208" s="7">
        <f>_xlfn.XLOOKUP(BQ$1&amp;"|"&amp;TEXT($C208,"yyyymmdd"), RRPS_ALL[Key], RRPS_ALL[Yield to Maturity], "")</f>
        <v>-2.282467</v>
      </c>
      <c r="BR208" s="6">
        <f>_xlfn.XLOOKUP(BR$1&amp;"|"&amp;TEXT($C208,"yyyymmdd"), RRPS_ALL[Key], RRPS_ALL[Mid Price], "")</f>
        <v>107.074</v>
      </c>
      <c r="BS208" s="6">
        <f>_xlfn.XLOOKUP(BS$1&amp;"|"&amp;TEXT($C208,"yyyymmdd"), RRPS_ALL[Key], RRPS_ALL[Mid Yield], "")</f>
        <v>-2.3074729999999999</v>
      </c>
      <c r="BT208" s="6">
        <f>_xlfn.XLOOKUP(BT$1&amp;"|"&amp;TEXT($C208,"yyyymmdd"), RRPS_ALL[Key], RRPS_ALL[Dirty Mid], "")</f>
        <v>0</v>
      </c>
      <c r="BU208" s="6">
        <f>_xlfn.XLOOKUP(BU$1&amp;"|"&amp;TEXT($C208,"yyyymmdd"), RRPS_ALL[Key], RRPS_ALL[Clean Price Mid], "")</f>
        <v>0</v>
      </c>
      <c r="BV208" s="6">
        <v>1.25E-3</v>
      </c>
      <c r="BW208" s="5">
        <v>43617</v>
      </c>
      <c r="BX208" s="6">
        <f t="shared" si="26"/>
        <v>2.4147843942505132</v>
      </c>
      <c r="BY208" s="7">
        <f>_xlfn.XLOOKUP(BY$1&amp;"|"&amp;TEXT($C208,"yyyymmdd"), RRPS_ALL[Key], RRPS_ALL[Yield to Maturity], "")</f>
        <v>-0.66745699999999997</v>
      </c>
      <c r="BZ208" s="6">
        <f>_xlfn.XLOOKUP(BZ$1&amp;"|"&amp;TEXT($C208,"yyyymmdd"), RRPS_ALL[Key], RRPS_ALL[Mid Price], "")</f>
        <v>115.414</v>
      </c>
      <c r="CA208" s="6">
        <f>_xlfn.XLOOKUP(CA$1&amp;"|"&amp;TEXT($C208,"yyyymmdd"), RRPS_ALL[Key], RRPS_ALL[Mid Yield], "")</f>
        <v>-0.69250400000000001</v>
      </c>
      <c r="CB208" s="6">
        <f>_xlfn.XLOOKUP(CB$1&amp;"|"&amp;TEXT($C208,"yyyymmdd"), RRPS_ALL[Key], RRPS_ALL[Dirty Mid], "")</f>
        <v>0</v>
      </c>
      <c r="CC208" s="6">
        <f>_xlfn.XLOOKUP(CC$1&amp;"|"&amp;TEXT($C208,"yyyymmdd"), RRPS_ALL[Key], RRPS_ALL[Clean Price Mid], "")</f>
        <v>0</v>
      </c>
      <c r="CD208" s="6">
        <v>1.25E-3</v>
      </c>
      <c r="CE208" s="5">
        <v>48366</v>
      </c>
      <c r="CF208" s="6">
        <f t="shared" si="27"/>
        <v>15.414975845410627</v>
      </c>
      <c r="CG208" s="7">
        <f>_xlfn.XLOOKUP(CG$1&amp;"|"&amp;TEXT($C208,"yyyymmdd"), RRPS_ALL[Key], RRPS_ALL[Yield to Maturity], "")</f>
        <v>-1.3344830000000001</v>
      </c>
      <c r="CH208" s="6">
        <f>_xlfn.XLOOKUP(CH$1&amp;"|"&amp;TEXT($C208,"yyyymmdd"), RRPS_ALL[Key], RRPS_ALL[Mid Price], "")</f>
        <v>115.9945</v>
      </c>
      <c r="CI208" s="6">
        <f>_xlfn.XLOOKUP(CI$1&amp;"|"&amp;TEXT($C208,"yyyymmdd"), RRPS_ALL[Key], RRPS_ALL[Mid Yield], "")</f>
        <v>-1.3594839999999999</v>
      </c>
      <c r="CJ208" s="6">
        <f>_xlfn.XLOOKUP(CJ$1&amp;"|"&amp;TEXT($C208,"yyyymmdd"), RRPS_ALL[Key], RRPS_ALL[Dirty Mid], "")</f>
        <v>0</v>
      </c>
      <c r="CK208" s="6">
        <f>_xlfn.XLOOKUP(CK$1&amp;"|"&amp;TEXT($C208,"yyyymmdd"), RRPS_ALL[Key], RRPS_ALL[Clean Price Mid], "")</f>
        <v>0</v>
      </c>
      <c r="CL208" s="6">
        <v>1.25E-3</v>
      </c>
      <c r="CM208" s="5">
        <v>46174</v>
      </c>
      <c r="CN208" s="6">
        <f t="shared" si="32"/>
        <v>9.4148830263812844</v>
      </c>
      <c r="CO208" s="7" t="str">
        <f>_xlfn.XLOOKUP(CO$1&amp;"|"&amp;TEXT($C208,"yyyymmdd"), RRPS_ALL[Key], RRPS_ALL[Yield to Maturity], "")</f>
        <v/>
      </c>
      <c r="CP208" s="6" t="str">
        <f>_xlfn.XLOOKUP(CP$1&amp;"|"&amp;TEXT($C208,"yyyymmdd"), RRPS_ALL[Key], RRPS_ALL[Mid Price], "")</f>
        <v/>
      </c>
      <c r="CQ208" s="6" t="str">
        <f>_xlfn.XLOOKUP(CQ$1&amp;"|"&amp;TEXT($C208,"yyyymmdd"), RRPS_ALL[Key], RRPS_ALL[Mid Yield], "")</f>
        <v/>
      </c>
      <c r="CR208" s="6" t="str">
        <f>_xlfn.XLOOKUP(CR$1&amp;"|"&amp;TEXT($C208,"yyyymmdd"), RRPS_ALL[Key], RRPS_ALL[Dirty Mid], "")</f>
        <v/>
      </c>
      <c r="CS208" s="6" t="str">
        <f>_xlfn.XLOOKUP(CS$1&amp;"|"&amp;TEXT($C208,"yyyymmdd"), RRPS_ALL[Key], RRPS_ALL[Clean Price Mid], "")</f>
        <v/>
      </c>
      <c r="CT208" s="6"/>
      <c r="CU208" s="6"/>
      <c r="CV208" s="6"/>
      <c r="CW208" s="7" t="str">
        <f>_xlfn.XLOOKUP(CW$1&amp;"|"&amp;TEXT($C208,"yyyymmdd"), RRPS_ALL[Key], RRPS_ALL[Yield to Maturity], "")</f>
        <v/>
      </c>
      <c r="CX208" s="6" t="str">
        <f>_xlfn.XLOOKUP(CX$1&amp;"|"&amp;TEXT($C208,"yyyymmdd"), RRPS_ALL[Key], RRPS_ALL[Mid Price], "")</f>
        <v/>
      </c>
      <c r="CY208" s="6" t="str">
        <f>_xlfn.XLOOKUP(CY$1&amp;"|"&amp;TEXT($C208,"yyyymmdd"), RRPS_ALL[Key], RRPS_ALL[Mid Yield], "")</f>
        <v/>
      </c>
      <c r="CZ208" s="6" t="str">
        <f>_xlfn.XLOOKUP(CZ$1&amp;"|"&amp;TEXT($C208,"yyyymmdd"), RRPS_ALL[Key], RRPS_ALL[Dirty Mid], "")</f>
        <v/>
      </c>
      <c r="DA208" s="6" t="str">
        <f>_xlfn.XLOOKUP(DA$1&amp;"|"&amp;TEXT($C208,"yyyymmdd"), RRPS_ALL[Key], RRPS_ALL[Clean Price Mid], "")</f>
        <v/>
      </c>
    </row>
    <row r="209" spans="1:105" x14ac:dyDescent="0.2">
      <c r="A209">
        <v>2017</v>
      </c>
      <c r="B209">
        <v>1</v>
      </c>
      <c r="C209" s="5">
        <f t="shared" si="30"/>
        <v>42766</v>
      </c>
      <c r="D209" s="6">
        <v>-1.25</v>
      </c>
      <c r="E209" s="7" t="str">
        <f>_xlfn.XLOOKUP(E$1&amp;"|"&amp;TEXT($C209,"yyyymmdd"), RRPS_ALL[Key], RRPS_ALL[Yield to Maturity], "")</f>
        <v/>
      </c>
      <c r="F209" s="6" t="str">
        <f>_xlfn.XLOOKUP(F$1&amp;"|"&amp;TEXT($C209,"yyyymmdd"), RRPS_ALL[Key], RRPS_ALL[Mid Price], "")</f>
        <v/>
      </c>
      <c r="G209" s="6" t="str">
        <f>_xlfn.XLOOKUP(G$1&amp;"|"&amp;TEXT($C209,"yyyymmdd"), RRPS_ALL[Key], RRPS_ALL[Mid Yield], "")</f>
        <v/>
      </c>
      <c r="H209" s="6" t="str">
        <f>_xlfn.XLOOKUP(H$1&amp;"|"&amp;TEXT($C209,"yyyymmdd"), RRPS_ALL[Key], RRPS_ALL[Dirty Mid], "")</f>
        <v/>
      </c>
      <c r="I209" s="6" t="str">
        <f>_xlfn.XLOOKUP(I$1&amp;"|"&amp;TEXT($C209,"yyyymmdd"), RRPS_ALL[Key], RRPS_ALL[Clean Price Mid], "")</f>
        <v/>
      </c>
      <c r="J209" s="6"/>
      <c r="K209" s="6"/>
      <c r="L209" s="6"/>
      <c r="M209" s="7">
        <f>_xlfn.XLOOKUP(M$1&amp;"|"&amp;TEXT($C209,"yyyymmdd"), RRPS_ALL[Key], RRPS_ALL[Yield to Maturity], "")</f>
        <v>4.6589999999999998</v>
      </c>
      <c r="N209" s="6">
        <f>_xlfn.XLOOKUP(N$1&amp;"|"&amp;TEXT($C209,"yyyymmdd"), RRPS_ALL[Key], RRPS_ALL[Mid Price], "")</f>
        <v>155.596</v>
      </c>
      <c r="O209" s="6">
        <f>_xlfn.XLOOKUP(O$1&amp;"|"&amp;TEXT($C209,"yyyymmdd"), RRPS_ALL[Key], RRPS_ALL[Mid Yield], "")</f>
        <v>4.6440000000000001</v>
      </c>
      <c r="P209" s="6">
        <f>_xlfn.XLOOKUP(P$1&amp;"|"&amp;TEXT($C209,"yyyymmdd"), RRPS_ALL[Key], RRPS_ALL[Dirty Mid], "")</f>
        <v>0</v>
      </c>
      <c r="Q209" s="6">
        <f>_xlfn.XLOOKUP(Q$1&amp;"|"&amp;TEXT($C209,"yyyymmdd"), RRPS_ALL[Key], RRPS_ALL[Clean Price Mid], "")</f>
        <v>0</v>
      </c>
      <c r="R209" s="6">
        <v>0.04</v>
      </c>
      <c r="S209" s="5">
        <v>44166</v>
      </c>
      <c r="T209" s="6">
        <f t="shared" si="23"/>
        <v>3.8329911019849416</v>
      </c>
      <c r="U209" s="7">
        <f>_xlfn.XLOOKUP(U$1&amp;"|"&amp;TEXT($C209,"yyyymmdd"), RRPS_ALL[Key], RRPS_ALL[Yield to Maturity], "")</f>
        <v>-1.1340079999999999</v>
      </c>
      <c r="V209" s="6">
        <f>_xlfn.XLOOKUP(V$1&amp;"|"&amp;TEXT($C209,"yyyymmdd"), RRPS_ALL[Key], RRPS_ALL[Mid Price], "")</f>
        <v>197.24350000000001</v>
      </c>
      <c r="W209" s="6">
        <f>_xlfn.XLOOKUP(W$1&amp;"|"&amp;TEXT($C209,"yyyymmdd"), RRPS_ALL[Key], RRPS_ALL[Mid Yield], "")</f>
        <v>-1.1590229999999999</v>
      </c>
      <c r="X209" s="6">
        <f>_xlfn.XLOOKUP(X$1&amp;"|"&amp;TEXT($C209,"yyyymmdd"), RRPS_ALL[Key], RRPS_ALL[Dirty Mid], "")</f>
        <v>0</v>
      </c>
      <c r="Y209" s="6">
        <f>_xlfn.XLOOKUP(Y$1&amp;"|"&amp;TEXT($C209,"yyyymmdd"), RRPS_ALL[Key], RRPS_ALL[Clean Price Mid], "")</f>
        <v>0</v>
      </c>
      <c r="Z209" s="6">
        <v>3.5000000000000003E-2</v>
      </c>
      <c r="AA209" s="5">
        <v>47088</v>
      </c>
      <c r="AB209" s="6">
        <f t="shared" si="28"/>
        <v>11.832991101984941</v>
      </c>
      <c r="AC209" s="7" t="str">
        <f>_xlfn.XLOOKUP(AC$1&amp;"|"&amp;TEXT($C209,"yyyymmdd"), RRPS_ALL[Key], RRPS_ALL[Yield to Maturity], "")</f>
        <v/>
      </c>
      <c r="AD209" s="6" t="str">
        <f>_xlfn.XLOOKUP(AD$1&amp;"|"&amp;TEXT($C209,"yyyymmdd"), RRPS_ALL[Key], RRPS_ALL[Mid Price], "")</f>
        <v/>
      </c>
      <c r="AE209" s="6" t="str">
        <f>_xlfn.XLOOKUP(AE$1&amp;"|"&amp;TEXT($C209,"yyyymmdd"), RRPS_ALL[Key], RRPS_ALL[Mid Yield], "")</f>
        <v/>
      </c>
      <c r="AF209" s="6" t="str">
        <f>_xlfn.XLOOKUP(AF$1&amp;"|"&amp;TEXT($C209,"yyyymmdd"), RRPS_ALL[Key], RRPS_ALL[Dirty Mid], "")</f>
        <v/>
      </c>
      <c r="AG209" s="6" t="str">
        <f>_xlfn.XLOOKUP(AG$1&amp;"|"&amp;TEXT($C209,"yyyymmdd"), RRPS_ALL[Key], RRPS_ALL[Clean Price Mid], "")</f>
        <v/>
      </c>
      <c r="AH209" s="6"/>
      <c r="AI209" s="6"/>
      <c r="AJ209" s="6"/>
      <c r="AK209" s="7" t="str">
        <f>_xlfn.XLOOKUP(AK$1&amp;"|"&amp;TEXT($C209,"yyyymmdd"), RRPS_ALL[Key], RRPS_ALL[Yield to Maturity], "")</f>
        <v/>
      </c>
      <c r="AL209" s="6" t="str">
        <f>_xlfn.XLOOKUP(AL$1&amp;"|"&amp;TEXT($C209,"yyyymmdd"), RRPS_ALL[Key], RRPS_ALL[Mid Price], "")</f>
        <v/>
      </c>
      <c r="AM209" s="6" t="str">
        <f>_xlfn.XLOOKUP(AM$1&amp;"|"&amp;TEXT($C209,"yyyymmdd"), RRPS_ALL[Key], RRPS_ALL[Mid Yield], "")</f>
        <v/>
      </c>
      <c r="AN209" s="6" t="str">
        <f>_xlfn.XLOOKUP(AN$1&amp;"|"&amp;TEXT($C209,"yyyymmdd"), RRPS_ALL[Key], RRPS_ALL[Dirty Mid], "")</f>
        <v/>
      </c>
      <c r="AO209" s="6" t="str">
        <f>_xlfn.XLOOKUP(AO$1&amp;"|"&amp;TEXT($C209,"yyyymmdd"), RRPS_ALL[Key], RRPS_ALL[Clean Price Mid], "")</f>
        <v/>
      </c>
      <c r="AP209" s="6"/>
      <c r="AQ209" s="6"/>
      <c r="AR209" s="6"/>
      <c r="AS209" s="7">
        <f>_xlfn.XLOOKUP(AS$1&amp;"|"&amp;TEXT($C209,"yyyymmdd"), RRPS_ALL[Key], RRPS_ALL[Yield to Maturity], "")</f>
        <v>-2.8264200000000002</v>
      </c>
      <c r="AT209" s="6">
        <f>_xlfn.XLOOKUP(AT$1&amp;"|"&amp;TEXT($C209,"yyyymmdd"), RRPS_ALL[Key], RRPS_ALL[Mid Price], "")</f>
        <v>105.7955</v>
      </c>
      <c r="AU209" s="6">
        <f>_xlfn.XLOOKUP(AU$1&amp;"|"&amp;TEXT($C209,"yyyymmdd"), RRPS_ALL[Key], RRPS_ALL[Mid Yield], "")</f>
        <v>-2.8651879999999998</v>
      </c>
      <c r="AV209" s="6">
        <f>_xlfn.XLOOKUP(AV$1&amp;"|"&amp;TEXT($C209,"yyyymmdd"), RRPS_ALL[Key], RRPS_ALL[Dirty Mid], "")</f>
        <v>0</v>
      </c>
      <c r="AW209" s="6">
        <f>_xlfn.XLOOKUP(AW$1&amp;"|"&amp;TEXT($C209,"yyyymmdd"), RRPS_ALL[Key], RRPS_ALL[Clean Price Mid], "")</f>
        <v>0</v>
      </c>
      <c r="AX209" s="6">
        <v>5.0000000000000001E-3</v>
      </c>
      <c r="AY209" s="5">
        <v>42887</v>
      </c>
      <c r="AZ209" s="6">
        <f t="shared" si="31"/>
        <v>0.33150684931506852</v>
      </c>
      <c r="BA209" s="7">
        <f>_xlfn.XLOOKUP(BA$1&amp;"|"&amp;TEXT($C209,"yyyymmdd"), RRPS_ALL[Key], RRPS_ALL[Yield to Maturity], "")</f>
        <v>-1.8899840000000001</v>
      </c>
      <c r="BB209" s="6">
        <f>_xlfn.XLOOKUP(BB$1&amp;"|"&amp;TEXT($C209,"yyyymmdd"), RRPS_ALL[Key], RRPS_ALL[Mid Price], "")</f>
        <v>114.3115</v>
      </c>
      <c r="BC209" s="6">
        <f>_xlfn.XLOOKUP(BC$1&amp;"|"&amp;TEXT($C209,"yyyymmdd"), RRPS_ALL[Key], RRPS_ALL[Mid Yield], "")</f>
        <v>0</v>
      </c>
      <c r="BD209" s="6">
        <f>_xlfn.XLOOKUP(BD$1&amp;"|"&amp;TEXT($C209,"yyyymmdd"), RRPS_ALL[Key], RRPS_ALL[Dirty Mid], "")</f>
        <v>0</v>
      </c>
      <c r="BE209" s="6">
        <f>_xlfn.XLOOKUP(BE$1&amp;"|"&amp;TEXT($C209,"yyyymmdd"), RRPS_ALL[Key], RRPS_ALL[Clean Price Mid], "")</f>
        <v>0</v>
      </c>
      <c r="BF209">
        <v>2.5000000000000001E-3</v>
      </c>
      <c r="BG209" s="5">
        <v>44713</v>
      </c>
      <c r="BH209" s="6">
        <f t="shared" ref="BH209:BH272" si="34">YEARFRAC($C209,BG209,1)</f>
        <v>5.3318119580100412</v>
      </c>
      <c r="BI209" s="7">
        <f>_xlfn.XLOOKUP(BI$1&amp;"|"&amp;TEXT($C209,"yyyymmdd"), RRPS_ALL[Key], RRPS_ALL[Yield to Maturity], "")</f>
        <v>-1.477112</v>
      </c>
      <c r="BJ209" s="6">
        <f>_xlfn.XLOOKUP(BJ$1&amp;"|"&amp;TEXT($C209,"yyyymmdd"), RRPS_ALL[Key], RRPS_ALL[Mid Price], "")</f>
        <v>123.44799999999999</v>
      </c>
      <c r="BK209" s="6">
        <f>_xlfn.XLOOKUP(BK$1&amp;"|"&amp;TEXT($C209,"yyyymmdd"), RRPS_ALL[Key], RRPS_ALL[Mid Yield], "")</f>
        <v>-1.502156</v>
      </c>
      <c r="BL209" s="6">
        <f>_xlfn.XLOOKUP(BL$1&amp;"|"&amp;TEXT($C209,"yyyymmdd"), RRPS_ALL[Key], RRPS_ALL[Dirty Mid], "")</f>
        <v>0</v>
      </c>
      <c r="BM209" s="6">
        <f>_xlfn.XLOOKUP(BM$1&amp;"|"&amp;TEXT($C209,"yyyymmdd"), RRPS_ALL[Key], RRPS_ALL[Clean Price Mid], "")</f>
        <v>0</v>
      </c>
      <c r="BN209" s="6">
        <v>0.01</v>
      </c>
      <c r="BO209" s="5">
        <v>45809</v>
      </c>
      <c r="BP209" s="6">
        <f t="shared" si="33"/>
        <v>8.3319135990264677</v>
      </c>
      <c r="BQ209" s="7">
        <f>_xlfn.XLOOKUP(BQ$1&amp;"|"&amp;TEXT($C209,"yyyymmdd"), RRPS_ALL[Key], RRPS_ALL[Yield to Maturity], "")</f>
        <v>-2.2769020000000002</v>
      </c>
      <c r="BR209" s="6">
        <f>_xlfn.XLOOKUP(BR$1&amp;"|"&amp;TEXT($C209,"yyyymmdd"), RRPS_ALL[Key], RRPS_ALL[Mid Price], "")</f>
        <v>107.018</v>
      </c>
      <c r="BS209" s="6">
        <f>_xlfn.XLOOKUP(BS$1&amp;"|"&amp;TEXT($C209,"yyyymmdd"), RRPS_ALL[Key], RRPS_ALL[Mid Yield], "")</f>
        <v>-2.3020010000000002</v>
      </c>
      <c r="BT209" s="6">
        <f>_xlfn.XLOOKUP(BT$1&amp;"|"&amp;TEXT($C209,"yyyymmdd"), RRPS_ALL[Key], RRPS_ALL[Dirty Mid], "")</f>
        <v>0</v>
      </c>
      <c r="BU209" s="6">
        <f>_xlfn.XLOOKUP(BU$1&amp;"|"&amp;TEXT($C209,"yyyymmdd"), RRPS_ALL[Key], RRPS_ALL[Clean Price Mid], "")</f>
        <v>0</v>
      </c>
      <c r="BV209" s="6">
        <v>1.25E-3</v>
      </c>
      <c r="BW209" s="5">
        <v>43617</v>
      </c>
      <c r="BX209" s="6">
        <f t="shared" si="26"/>
        <v>2.3315068493150686</v>
      </c>
      <c r="BY209" s="7">
        <f>_xlfn.XLOOKUP(BY$1&amp;"|"&amp;TEXT($C209,"yyyymmdd"), RRPS_ALL[Key], RRPS_ALL[Yield to Maturity], "")</f>
        <v>-0.66037800000000002</v>
      </c>
      <c r="BZ209" s="6">
        <f>_xlfn.XLOOKUP(BZ$1&amp;"|"&amp;TEXT($C209,"yyyymmdd"), RRPS_ALL[Key], RRPS_ALL[Mid Price], "")</f>
        <v>115.39749999999999</v>
      </c>
      <c r="CA209" s="6">
        <f>_xlfn.XLOOKUP(CA$1&amp;"|"&amp;TEXT($C209,"yyyymmdd"), RRPS_ALL[Key], RRPS_ALL[Mid Yield], "")</f>
        <v>-0.68539099999999997</v>
      </c>
      <c r="CB209" s="6">
        <f>_xlfn.XLOOKUP(CB$1&amp;"|"&amp;TEXT($C209,"yyyymmdd"), RRPS_ALL[Key], RRPS_ALL[Dirty Mid], "")</f>
        <v>0</v>
      </c>
      <c r="CC209" s="6">
        <f>_xlfn.XLOOKUP(CC$1&amp;"|"&amp;TEXT($C209,"yyyymmdd"), RRPS_ALL[Key], RRPS_ALL[Clean Price Mid], "")</f>
        <v>0</v>
      </c>
      <c r="CD209" s="6">
        <v>1.25E-3</v>
      </c>
      <c r="CE209" s="5">
        <v>48366</v>
      </c>
      <c r="CF209" s="6">
        <f t="shared" si="27"/>
        <v>15.331964407939767</v>
      </c>
      <c r="CG209" s="7">
        <f>_xlfn.XLOOKUP(CG$1&amp;"|"&amp;TEXT($C209,"yyyymmdd"), RRPS_ALL[Key], RRPS_ALL[Yield to Maturity], "")</f>
        <v>-1.3518159999999999</v>
      </c>
      <c r="CH209" s="6">
        <f>_xlfn.XLOOKUP(CH$1&amp;"|"&amp;TEXT($C209,"yyyymmdd"), RRPS_ALL[Key], RRPS_ALL[Mid Price], "")</f>
        <v>116.2295</v>
      </c>
      <c r="CI209" s="6">
        <f>_xlfn.XLOOKUP(CI$1&amp;"|"&amp;TEXT($C209,"yyyymmdd"), RRPS_ALL[Key], RRPS_ALL[Mid Yield], "")</f>
        <v>-1.3767940000000001</v>
      </c>
      <c r="CJ209" s="6">
        <f>_xlfn.XLOOKUP(CJ$1&amp;"|"&amp;TEXT($C209,"yyyymmdd"), RRPS_ALL[Key], RRPS_ALL[Dirty Mid], "")</f>
        <v>0</v>
      </c>
      <c r="CK209" s="6">
        <f>_xlfn.XLOOKUP(CK$1&amp;"|"&amp;TEXT($C209,"yyyymmdd"), RRPS_ALL[Key], RRPS_ALL[Clean Price Mid], "")</f>
        <v>0</v>
      </c>
      <c r="CL209" s="6">
        <v>1.25E-3</v>
      </c>
      <c r="CM209" s="5">
        <v>46174</v>
      </c>
      <c r="CN209" s="6">
        <f t="shared" si="32"/>
        <v>9.3318729463307779</v>
      </c>
      <c r="CO209" s="7">
        <f>_xlfn.XLOOKUP(CO$1&amp;"|"&amp;TEXT($C209,"yyyymmdd"), RRPS_ALL[Key], RRPS_ALL[Yield to Maturity], "")</f>
        <v>0</v>
      </c>
      <c r="CP209" s="6">
        <f>_xlfn.XLOOKUP(CP$1&amp;"|"&amp;TEXT($C209,"yyyymmdd"), RRPS_ALL[Key], RRPS_ALL[Mid Price], "")</f>
        <v>114.82850000000001</v>
      </c>
      <c r="CQ209" s="6">
        <f>_xlfn.XLOOKUP(CQ$1&amp;"|"&amp;TEXT($C209,"yyyymmdd"), RRPS_ALL[Key], RRPS_ALL[Mid Yield], "")</f>
        <v>-1.1836169999999999</v>
      </c>
      <c r="CR209" s="6">
        <f>_xlfn.XLOOKUP(CR$1&amp;"|"&amp;TEXT($C209,"yyyymmdd"), RRPS_ALL[Key], RRPS_ALL[Dirty Mid], "")</f>
        <v>0</v>
      </c>
      <c r="CS209" s="6">
        <f>_xlfn.XLOOKUP(CS$1&amp;"|"&amp;TEXT($C209,"yyyymmdd"), RRPS_ALL[Key], RRPS_ALL[Clean Price Mid], "")</f>
        <v>0</v>
      </c>
      <c r="CT209" s="6">
        <v>1.25E-3</v>
      </c>
      <c r="CU209" s="5">
        <v>46722</v>
      </c>
      <c r="CV209" s="6">
        <f t="shared" ref="CV209:CV240" si="35">YEARFRAC($C209,CU209,1)</f>
        <v>10.832959920338562</v>
      </c>
      <c r="CW209" s="7" t="str">
        <f>_xlfn.XLOOKUP(CW$1&amp;"|"&amp;TEXT($C209,"yyyymmdd"), RRPS_ALL[Key], RRPS_ALL[Yield to Maturity], "")</f>
        <v/>
      </c>
      <c r="CX209" s="6" t="str">
        <f>_xlfn.XLOOKUP(CX$1&amp;"|"&amp;TEXT($C209,"yyyymmdd"), RRPS_ALL[Key], RRPS_ALL[Mid Price], "")</f>
        <v/>
      </c>
      <c r="CY209" s="6" t="str">
        <f>_xlfn.XLOOKUP(CY$1&amp;"|"&amp;TEXT($C209,"yyyymmdd"), RRPS_ALL[Key], RRPS_ALL[Mid Yield], "")</f>
        <v/>
      </c>
      <c r="CZ209" s="6" t="str">
        <f>_xlfn.XLOOKUP(CZ$1&amp;"|"&amp;TEXT($C209,"yyyymmdd"), RRPS_ALL[Key], RRPS_ALL[Dirty Mid], "")</f>
        <v/>
      </c>
      <c r="DA209" s="6" t="str">
        <f>_xlfn.XLOOKUP(DA$1&amp;"|"&amp;TEXT($C209,"yyyymmdd"), RRPS_ALL[Key], RRPS_ALL[Clean Price Mid], "")</f>
        <v/>
      </c>
    </row>
    <row r="210" spans="1:105" x14ac:dyDescent="0.2">
      <c r="A210">
        <v>2017</v>
      </c>
      <c r="B210">
        <v>2</v>
      </c>
      <c r="C210" s="5">
        <f t="shared" si="30"/>
        <v>42794</v>
      </c>
      <c r="D210" s="6">
        <v>-1.25</v>
      </c>
      <c r="E210" s="7" t="str">
        <f>_xlfn.XLOOKUP(E$1&amp;"|"&amp;TEXT($C210,"yyyymmdd"), RRPS_ALL[Key], RRPS_ALL[Yield to Maturity], "")</f>
        <v/>
      </c>
      <c r="F210" s="6" t="str">
        <f>_xlfn.XLOOKUP(F$1&amp;"|"&amp;TEXT($C210,"yyyymmdd"), RRPS_ALL[Key], RRPS_ALL[Mid Price], "")</f>
        <v/>
      </c>
      <c r="G210" s="6" t="str">
        <f>_xlfn.XLOOKUP(G$1&amp;"|"&amp;TEXT($C210,"yyyymmdd"), RRPS_ALL[Key], RRPS_ALL[Mid Yield], "")</f>
        <v/>
      </c>
      <c r="H210" s="6" t="str">
        <f>_xlfn.XLOOKUP(H$1&amp;"|"&amp;TEXT($C210,"yyyymmdd"), RRPS_ALL[Key], RRPS_ALL[Dirty Mid], "")</f>
        <v/>
      </c>
      <c r="I210" s="6" t="str">
        <f>_xlfn.XLOOKUP(I$1&amp;"|"&amp;TEXT($C210,"yyyymmdd"), RRPS_ALL[Key], RRPS_ALL[Clean Price Mid], "")</f>
        <v/>
      </c>
      <c r="J210" s="6"/>
      <c r="K210" s="6"/>
      <c r="L210" s="6"/>
      <c r="M210" s="7">
        <f>_xlfn.XLOOKUP(M$1&amp;"|"&amp;TEXT($C210,"yyyymmdd"), RRPS_ALL[Key], RRPS_ALL[Yield to Maturity], "")</f>
        <v>4.7880000000000003</v>
      </c>
      <c r="N210" s="6">
        <f>_xlfn.XLOOKUP(N$1&amp;"|"&amp;TEXT($C210,"yyyymmdd"), RRPS_ALL[Key], RRPS_ALL[Mid Price], "")</f>
        <v>154.048</v>
      </c>
      <c r="O210" s="6">
        <f>_xlfn.XLOOKUP(O$1&amp;"|"&amp;TEXT($C210,"yyyymmdd"), RRPS_ALL[Key], RRPS_ALL[Mid Yield], "")</f>
        <v>4.7729999999999997</v>
      </c>
      <c r="P210" s="6">
        <f>_xlfn.XLOOKUP(P$1&amp;"|"&amp;TEXT($C210,"yyyymmdd"), RRPS_ALL[Key], RRPS_ALL[Dirty Mid], "")</f>
        <v>0</v>
      </c>
      <c r="Q210" s="6">
        <f>_xlfn.XLOOKUP(Q$1&amp;"|"&amp;TEXT($C210,"yyyymmdd"), RRPS_ALL[Key], RRPS_ALL[Clean Price Mid], "")</f>
        <v>0</v>
      </c>
      <c r="R210" s="6">
        <v>0.04</v>
      </c>
      <c r="S210" s="5">
        <v>44166</v>
      </c>
      <c r="T210" s="6">
        <f t="shared" si="23"/>
        <v>3.7563312799452429</v>
      </c>
      <c r="U210" s="7">
        <f>_xlfn.XLOOKUP(U$1&amp;"|"&amp;TEXT($C210,"yyyymmdd"), RRPS_ALL[Key], RRPS_ALL[Yield to Maturity], "")</f>
        <v>-1.1198589999999999</v>
      </c>
      <c r="V210" s="6">
        <f>_xlfn.XLOOKUP(V$1&amp;"|"&amp;TEXT($C210,"yyyymmdd"), RRPS_ALL[Key], RRPS_ALL[Mid Price], "")</f>
        <v>197.0455</v>
      </c>
      <c r="W210" s="6">
        <f>_xlfn.XLOOKUP(W$1&amp;"|"&amp;TEXT($C210,"yyyymmdd"), RRPS_ALL[Key], RRPS_ALL[Mid Yield], "")</f>
        <v>-1.1448670000000001</v>
      </c>
      <c r="X210" s="6">
        <f>_xlfn.XLOOKUP(X$1&amp;"|"&amp;TEXT($C210,"yyyymmdd"), RRPS_ALL[Key], RRPS_ALL[Dirty Mid], "")</f>
        <v>0</v>
      </c>
      <c r="Y210" s="6">
        <f>_xlfn.XLOOKUP(Y$1&amp;"|"&amp;TEXT($C210,"yyyymmdd"), RRPS_ALL[Key], RRPS_ALL[Clean Price Mid], "")</f>
        <v>0</v>
      </c>
      <c r="Z210" s="6">
        <v>3.5000000000000003E-2</v>
      </c>
      <c r="AA210" s="5">
        <v>47088</v>
      </c>
      <c r="AB210" s="6">
        <f t="shared" si="28"/>
        <v>11.756331279945243</v>
      </c>
      <c r="AC210" s="7" t="str">
        <f>_xlfn.XLOOKUP(AC$1&amp;"|"&amp;TEXT($C210,"yyyymmdd"), RRPS_ALL[Key], RRPS_ALL[Yield to Maturity], "")</f>
        <v/>
      </c>
      <c r="AD210" s="6" t="str">
        <f>_xlfn.XLOOKUP(AD$1&amp;"|"&amp;TEXT($C210,"yyyymmdd"), RRPS_ALL[Key], RRPS_ALL[Mid Price], "")</f>
        <v/>
      </c>
      <c r="AE210" s="6" t="str">
        <f>_xlfn.XLOOKUP(AE$1&amp;"|"&amp;TEXT($C210,"yyyymmdd"), RRPS_ALL[Key], RRPS_ALL[Mid Yield], "")</f>
        <v/>
      </c>
      <c r="AF210" s="6" t="str">
        <f>_xlfn.XLOOKUP(AF$1&amp;"|"&amp;TEXT($C210,"yyyymmdd"), RRPS_ALL[Key], RRPS_ALL[Dirty Mid], "")</f>
        <v/>
      </c>
      <c r="AG210" s="6" t="str">
        <f>_xlfn.XLOOKUP(AG$1&amp;"|"&amp;TEXT($C210,"yyyymmdd"), RRPS_ALL[Key], RRPS_ALL[Clean Price Mid], "")</f>
        <v/>
      </c>
      <c r="AH210" s="6"/>
      <c r="AI210" s="6"/>
      <c r="AJ210" s="6"/>
      <c r="AK210" s="7" t="str">
        <f>_xlfn.XLOOKUP(AK$1&amp;"|"&amp;TEXT($C210,"yyyymmdd"), RRPS_ALL[Key], RRPS_ALL[Yield to Maturity], "")</f>
        <v/>
      </c>
      <c r="AL210" s="6" t="str">
        <f>_xlfn.XLOOKUP(AL$1&amp;"|"&amp;TEXT($C210,"yyyymmdd"), RRPS_ALL[Key], RRPS_ALL[Mid Price], "")</f>
        <v/>
      </c>
      <c r="AM210" s="6" t="str">
        <f>_xlfn.XLOOKUP(AM$1&amp;"|"&amp;TEXT($C210,"yyyymmdd"), RRPS_ALL[Key], RRPS_ALL[Mid Yield], "")</f>
        <v/>
      </c>
      <c r="AN210" s="6" t="str">
        <f>_xlfn.XLOOKUP(AN$1&amp;"|"&amp;TEXT($C210,"yyyymmdd"), RRPS_ALL[Key], RRPS_ALL[Dirty Mid], "")</f>
        <v/>
      </c>
      <c r="AO210" s="6" t="str">
        <f>_xlfn.XLOOKUP(AO$1&amp;"|"&amp;TEXT($C210,"yyyymmdd"), RRPS_ALL[Key], RRPS_ALL[Clean Price Mid], "")</f>
        <v/>
      </c>
      <c r="AP210" s="6"/>
      <c r="AQ210" s="6"/>
      <c r="AR210" s="6"/>
      <c r="AS210" s="7">
        <f>_xlfn.XLOOKUP(AS$1&amp;"|"&amp;TEXT($C210,"yyyymmdd"), RRPS_ALL[Key], RRPS_ALL[Yield to Maturity], "")</f>
        <v>-3.6398679999999999</v>
      </c>
      <c r="AT210" s="6">
        <f>_xlfn.XLOOKUP(AT$1&amp;"|"&amp;TEXT($C210,"yyyymmdd"), RRPS_ALL[Key], RRPS_ALL[Mid Price], "")</f>
        <v>106.062</v>
      </c>
      <c r="AU210" s="6">
        <f>_xlfn.XLOOKUP(AU$1&amp;"|"&amp;TEXT($C210,"yyyymmdd"), RRPS_ALL[Key], RRPS_ALL[Mid Yield], "")</f>
        <v>-3.6801360000000001</v>
      </c>
      <c r="AV210" s="6">
        <f>_xlfn.XLOOKUP(AV$1&amp;"|"&amp;TEXT($C210,"yyyymmdd"), RRPS_ALL[Key], RRPS_ALL[Dirty Mid], "")</f>
        <v>0</v>
      </c>
      <c r="AW210" s="6">
        <f>_xlfn.XLOOKUP(AW$1&amp;"|"&amp;TEXT($C210,"yyyymmdd"), RRPS_ALL[Key], RRPS_ALL[Clean Price Mid], "")</f>
        <v>0</v>
      </c>
      <c r="AX210" s="6">
        <v>5.0000000000000001E-3</v>
      </c>
      <c r="AY210" s="5">
        <v>42887</v>
      </c>
      <c r="AZ210" s="6">
        <f t="shared" si="31"/>
        <v>0.25479452054794521</v>
      </c>
      <c r="BA210" s="7">
        <f>_xlfn.XLOOKUP(BA$1&amp;"|"&amp;TEXT($C210,"yyyymmdd"), RRPS_ALL[Key], RRPS_ALL[Yield to Maturity], "")</f>
        <v>-1.9180550000000001</v>
      </c>
      <c r="BB210" s="6">
        <f>_xlfn.XLOOKUP(BB$1&amp;"|"&amp;TEXT($C210,"yyyymmdd"), RRPS_ALL[Key], RRPS_ALL[Mid Price], "")</f>
        <v>114.6525</v>
      </c>
      <c r="BC210" s="6">
        <f>_xlfn.XLOOKUP(BC$1&amp;"|"&amp;TEXT($C210,"yyyymmdd"), RRPS_ALL[Key], RRPS_ALL[Mid Yield], "")</f>
        <v>0</v>
      </c>
      <c r="BD210" s="6">
        <f>_xlfn.XLOOKUP(BD$1&amp;"|"&amp;TEXT($C210,"yyyymmdd"), RRPS_ALL[Key], RRPS_ALL[Dirty Mid], "")</f>
        <v>0</v>
      </c>
      <c r="BE210" s="6">
        <f>_xlfn.XLOOKUP(BE$1&amp;"|"&amp;TEXT($C210,"yyyymmdd"), RRPS_ALL[Key], RRPS_ALL[Clean Price Mid], "")</f>
        <v>0</v>
      </c>
      <c r="BF210">
        <v>2.5000000000000001E-3</v>
      </c>
      <c r="BG210" s="5">
        <v>44713</v>
      </c>
      <c r="BH210" s="6">
        <f t="shared" si="34"/>
        <v>5.2551346417161113</v>
      </c>
      <c r="BI210" s="7">
        <f>_xlfn.XLOOKUP(BI$1&amp;"|"&amp;TEXT($C210,"yyyymmdd"), RRPS_ALL[Key], RRPS_ALL[Yield to Maturity], "")</f>
        <v>-1.5088550000000001</v>
      </c>
      <c r="BJ210" s="6">
        <f>_xlfn.XLOOKUP(BJ$1&amp;"|"&amp;TEXT($C210,"yyyymmdd"), RRPS_ALL[Key], RRPS_ALL[Mid Price], "")</f>
        <v>123.93049999999999</v>
      </c>
      <c r="BK210" s="6">
        <f>_xlfn.XLOOKUP(BK$1&amp;"|"&amp;TEXT($C210,"yyyymmdd"), RRPS_ALL[Key], RRPS_ALL[Mid Yield], "")</f>
        <v>-1.533838</v>
      </c>
      <c r="BL210" s="6">
        <f>_xlfn.XLOOKUP(BL$1&amp;"|"&amp;TEXT($C210,"yyyymmdd"), RRPS_ALL[Key], RRPS_ALL[Dirty Mid], "")</f>
        <v>0</v>
      </c>
      <c r="BM210" s="6">
        <f>_xlfn.XLOOKUP(BM$1&amp;"|"&amp;TEXT($C210,"yyyymmdd"), RRPS_ALL[Key], RRPS_ALL[Clean Price Mid], "")</f>
        <v>0</v>
      </c>
      <c r="BN210" s="6">
        <v>0.01</v>
      </c>
      <c r="BO210" s="5">
        <v>45809</v>
      </c>
      <c r="BP210" s="6">
        <f t="shared" si="33"/>
        <v>8.255247946455734</v>
      </c>
      <c r="BQ210" s="7">
        <f>_xlfn.XLOOKUP(BQ$1&amp;"|"&amp;TEXT($C210,"yyyymmdd"), RRPS_ALL[Key], RRPS_ALL[Yield to Maturity], "")</f>
        <v>-2.2867160000000002</v>
      </c>
      <c r="BR210" s="6">
        <f>_xlfn.XLOOKUP(BR$1&amp;"|"&amp;TEXT($C210,"yyyymmdd"), RRPS_ALL[Key], RRPS_ALL[Mid Price], "")</f>
        <v>107.17449999999999</v>
      </c>
      <c r="BS210" s="6">
        <f>_xlfn.XLOOKUP(BS$1&amp;"|"&amp;TEXT($C210,"yyyymmdd"), RRPS_ALL[Key], RRPS_ALL[Mid Yield], "")</f>
        <v>-2.3114859999999999</v>
      </c>
      <c r="BT210" s="6">
        <f>_xlfn.XLOOKUP(BT$1&amp;"|"&amp;TEXT($C210,"yyyymmdd"), RRPS_ALL[Key], RRPS_ALL[Dirty Mid], "")</f>
        <v>0</v>
      </c>
      <c r="BU210" s="6">
        <f>_xlfn.XLOOKUP(BU$1&amp;"|"&amp;TEXT($C210,"yyyymmdd"), RRPS_ALL[Key], RRPS_ALL[Clean Price Mid], "")</f>
        <v>0</v>
      </c>
      <c r="BV210" s="6">
        <v>1.25E-3</v>
      </c>
      <c r="BW210" s="5">
        <v>43617</v>
      </c>
      <c r="BX210" s="6">
        <f t="shared" si="26"/>
        <v>2.2547945205479452</v>
      </c>
      <c r="BY210" s="7">
        <f>_xlfn.XLOOKUP(BY$1&amp;"|"&amp;TEXT($C210,"yyyymmdd"), RRPS_ALL[Key], RRPS_ALL[Yield to Maturity], "")</f>
        <v>-0.68727199999999999</v>
      </c>
      <c r="BZ210" s="6">
        <f>_xlfn.XLOOKUP(BZ$1&amp;"|"&amp;TEXT($C210,"yyyymmdd"), RRPS_ALL[Key], RRPS_ALL[Mid Price], "")</f>
        <v>116.17449999999999</v>
      </c>
      <c r="CA210" s="6">
        <f>_xlfn.XLOOKUP(CA$1&amp;"|"&amp;TEXT($C210,"yyyymmdd"), RRPS_ALL[Key], RRPS_ALL[Mid Yield], "")</f>
        <v>-0.71230199999999999</v>
      </c>
      <c r="CB210" s="6">
        <f>_xlfn.XLOOKUP(CB$1&amp;"|"&amp;TEXT($C210,"yyyymmdd"), RRPS_ALL[Key], RRPS_ALL[Dirty Mid], "")</f>
        <v>0</v>
      </c>
      <c r="CC210" s="6">
        <f>_xlfn.XLOOKUP(CC$1&amp;"|"&amp;TEXT($C210,"yyyymmdd"), RRPS_ALL[Key], RRPS_ALL[Clean Price Mid], "")</f>
        <v>0</v>
      </c>
      <c r="CD210" s="6">
        <v>1.25E-3</v>
      </c>
      <c r="CE210" s="5">
        <v>48366</v>
      </c>
      <c r="CF210" s="6">
        <f t="shared" si="27"/>
        <v>15.255304585900069</v>
      </c>
      <c r="CG210" s="7">
        <f>_xlfn.XLOOKUP(CG$1&amp;"|"&amp;TEXT($C210,"yyyymmdd"), RRPS_ALL[Key], RRPS_ALL[Yield to Maturity], "")</f>
        <v>-1.381896</v>
      </c>
      <c r="CH210" s="6">
        <f>_xlfn.XLOOKUP(CH$1&amp;"|"&amp;TEXT($C210,"yyyymmdd"), RRPS_ALL[Key], RRPS_ALL[Mid Price], "")</f>
        <v>116.7925</v>
      </c>
      <c r="CI210" s="6">
        <f>_xlfn.XLOOKUP(CI$1&amp;"|"&amp;TEXT($C210,"yyyymmdd"), RRPS_ALL[Key], RRPS_ALL[Mid Yield], "")</f>
        <v>-1.4068769999999999</v>
      </c>
      <c r="CJ210" s="6">
        <f>_xlfn.XLOOKUP(CJ$1&amp;"|"&amp;TEXT($C210,"yyyymmdd"), RRPS_ALL[Key], RRPS_ALL[Dirty Mid], "")</f>
        <v>0</v>
      </c>
      <c r="CK210" s="6">
        <f>_xlfn.XLOOKUP(CK$1&amp;"|"&amp;TEXT($C210,"yyyymmdd"), RRPS_ALL[Key], RRPS_ALL[Clean Price Mid], "")</f>
        <v>0</v>
      </c>
      <c r="CL210" s="6">
        <v>1.25E-3</v>
      </c>
      <c r="CM210" s="5">
        <v>46174</v>
      </c>
      <c r="CN210" s="6">
        <f t="shared" si="32"/>
        <v>9.2552026286966047</v>
      </c>
      <c r="CO210" s="7">
        <f>_xlfn.XLOOKUP(CO$1&amp;"|"&amp;TEXT($C210,"yyyymmdd"), RRPS_ALL[Key], RRPS_ALL[Yield to Maturity], "")</f>
        <v>0</v>
      </c>
      <c r="CP210" s="6">
        <f>_xlfn.XLOOKUP(CP$1&amp;"|"&amp;TEXT($C210,"yyyymmdd"), RRPS_ALL[Key], RRPS_ALL[Mid Price], "")</f>
        <v>115.4815</v>
      </c>
      <c r="CQ210" s="6">
        <f>_xlfn.XLOOKUP(CQ$1&amp;"|"&amp;TEXT($C210,"yyyymmdd"), RRPS_ALL[Key], RRPS_ALL[Mid Yield], "")</f>
        <v>-1.2185079999999999</v>
      </c>
      <c r="CR210" s="6">
        <f>_xlfn.XLOOKUP(CR$1&amp;"|"&amp;TEXT($C210,"yyyymmdd"), RRPS_ALL[Key], RRPS_ALL[Dirty Mid], "")</f>
        <v>0</v>
      </c>
      <c r="CS210" s="6">
        <f>_xlfn.XLOOKUP(CS$1&amp;"|"&amp;TEXT($C210,"yyyymmdd"), RRPS_ALL[Key], RRPS_ALL[Clean Price Mid], "")</f>
        <v>0</v>
      </c>
      <c r="CT210" s="6">
        <v>1.25E-3</v>
      </c>
      <c r="CU210" s="5">
        <v>46722</v>
      </c>
      <c r="CV210" s="6">
        <f t="shared" si="35"/>
        <v>10.756285785411999</v>
      </c>
      <c r="CW210" s="7" t="str">
        <f>_xlfn.XLOOKUP(CW$1&amp;"|"&amp;TEXT($C210,"yyyymmdd"), RRPS_ALL[Key], RRPS_ALL[Yield to Maturity], "")</f>
        <v/>
      </c>
      <c r="CX210" s="6" t="str">
        <f>_xlfn.XLOOKUP(CX$1&amp;"|"&amp;TEXT($C210,"yyyymmdd"), RRPS_ALL[Key], RRPS_ALL[Mid Price], "")</f>
        <v/>
      </c>
      <c r="CY210" s="6" t="str">
        <f>_xlfn.XLOOKUP(CY$1&amp;"|"&amp;TEXT($C210,"yyyymmdd"), RRPS_ALL[Key], RRPS_ALL[Mid Yield], "")</f>
        <v/>
      </c>
      <c r="CZ210" s="6" t="str">
        <f>_xlfn.XLOOKUP(CZ$1&amp;"|"&amp;TEXT($C210,"yyyymmdd"), RRPS_ALL[Key], RRPS_ALL[Dirty Mid], "")</f>
        <v/>
      </c>
      <c r="DA210" s="6" t="str">
        <f>_xlfn.XLOOKUP(DA$1&amp;"|"&amp;TEXT($C210,"yyyymmdd"), RRPS_ALL[Key], RRPS_ALL[Clean Price Mid], "")</f>
        <v/>
      </c>
    </row>
    <row r="211" spans="1:105" x14ac:dyDescent="0.2">
      <c r="A211">
        <v>2017</v>
      </c>
      <c r="B211">
        <v>3</v>
      </c>
      <c r="C211" s="5">
        <f t="shared" si="30"/>
        <v>42825</v>
      </c>
      <c r="D211" s="6">
        <v>-1.25</v>
      </c>
      <c r="E211" s="7" t="str">
        <f>_xlfn.XLOOKUP(E$1&amp;"|"&amp;TEXT($C211,"yyyymmdd"), RRPS_ALL[Key], RRPS_ALL[Yield to Maturity], "")</f>
        <v/>
      </c>
      <c r="F211" s="6" t="str">
        <f>_xlfn.XLOOKUP(F$1&amp;"|"&amp;TEXT($C211,"yyyymmdd"), RRPS_ALL[Key], RRPS_ALL[Mid Price], "")</f>
        <v/>
      </c>
      <c r="G211" s="6" t="str">
        <f>_xlfn.XLOOKUP(G$1&amp;"|"&amp;TEXT($C211,"yyyymmdd"), RRPS_ALL[Key], RRPS_ALL[Mid Yield], "")</f>
        <v/>
      </c>
      <c r="H211" s="6" t="str">
        <f>_xlfn.XLOOKUP(H$1&amp;"|"&amp;TEXT($C211,"yyyymmdd"), RRPS_ALL[Key], RRPS_ALL[Dirty Mid], "")</f>
        <v/>
      </c>
      <c r="I211" s="6" t="str">
        <f>_xlfn.XLOOKUP(I$1&amp;"|"&amp;TEXT($C211,"yyyymmdd"), RRPS_ALL[Key], RRPS_ALL[Clean Price Mid], "")</f>
        <v/>
      </c>
      <c r="J211" s="6"/>
      <c r="K211" s="6"/>
      <c r="L211" s="6"/>
      <c r="M211" s="7">
        <f>_xlfn.XLOOKUP(M$1&amp;"|"&amp;TEXT($C211,"yyyymmdd"), RRPS_ALL[Key], RRPS_ALL[Yield to Maturity], "")</f>
        <v>4.8310000000000004</v>
      </c>
      <c r="N211" s="6">
        <f>_xlfn.XLOOKUP(N$1&amp;"|"&amp;TEXT($C211,"yyyymmdd"), RRPS_ALL[Key], RRPS_ALL[Mid Price], "")</f>
        <v>152.82</v>
      </c>
      <c r="O211" s="6">
        <f>_xlfn.XLOOKUP(O$1&amp;"|"&amp;TEXT($C211,"yyyymmdd"), RRPS_ALL[Key], RRPS_ALL[Mid Yield], "")</f>
        <v>4.8170000000000002</v>
      </c>
      <c r="P211" s="6">
        <f>_xlfn.XLOOKUP(P$1&amp;"|"&amp;TEXT($C211,"yyyymmdd"), RRPS_ALL[Key], RRPS_ALL[Dirty Mid], "")</f>
        <v>0</v>
      </c>
      <c r="Q211" s="6">
        <f>_xlfn.XLOOKUP(Q$1&amp;"|"&amp;TEXT($C211,"yyyymmdd"), RRPS_ALL[Key], RRPS_ALL[Clean Price Mid], "")</f>
        <v>0</v>
      </c>
      <c r="R211" s="6">
        <v>0.04</v>
      </c>
      <c r="S211" s="5">
        <v>44166</v>
      </c>
      <c r="T211" s="6">
        <f t="shared" si="23"/>
        <v>3.6714579055441479</v>
      </c>
      <c r="U211" s="7">
        <f>_xlfn.XLOOKUP(U$1&amp;"|"&amp;TEXT($C211,"yyyymmdd"), RRPS_ALL[Key], RRPS_ALL[Yield to Maturity], "")</f>
        <v>-1.0347010000000001</v>
      </c>
      <c r="V211" s="6">
        <f>_xlfn.XLOOKUP(V$1&amp;"|"&amp;TEXT($C211,"yyyymmdd"), RRPS_ALL[Key], RRPS_ALL[Mid Price], "")</f>
        <v>194.90299999999999</v>
      </c>
      <c r="W211" s="6">
        <f>_xlfn.XLOOKUP(W$1&amp;"|"&amp;TEXT($C211,"yyyymmdd"), RRPS_ALL[Key], RRPS_ALL[Mid Yield], "")</f>
        <v>-1.059747</v>
      </c>
      <c r="X211" s="6">
        <f>_xlfn.XLOOKUP(X$1&amp;"|"&amp;TEXT($C211,"yyyymmdd"), RRPS_ALL[Key], RRPS_ALL[Dirty Mid], "")</f>
        <v>0</v>
      </c>
      <c r="Y211" s="6">
        <f>_xlfn.XLOOKUP(Y$1&amp;"|"&amp;TEXT($C211,"yyyymmdd"), RRPS_ALL[Key], RRPS_ALL[Clean Price Mid], "")</f>
        <v>0</v>
      </c>
      <c r="Z211" s="6">
        <v>3.5000000000000003E-2</v>
      </c>
      <c r="AA211" s="5">
        <v>47088</v>
      </c>
      <c r="AB211" s="6">
        <f t="shared" si="28"/>
        <v>11.671457905544148</v>
      </c>
      <c r="AC211" s="7" t="str">
        <f>_xlfn.XLOOKUP(AC$1&amp;"|"&amp;TEXT($C211,"yyyymmdd"), RRPS_ALL[Key], RRPS_ALL[Yield to Maturity], "")</f>
        <v/>
      </c>
      <c r="AD211" s="6" t="str">
        <f>_xlfn.XLOOKUP(AD$1&amp;"|"&amp;TEXT($C211,"yyyymmdd"), RRPS_ALL[Key], RRPS_ALL[Mid Price], "")</f>
        <v/>
      </c>
      <c r="AE211" s="6" t="str">
        <f>_xlfn.XLOOKUP(AE$1&amp;"|"&amp;TEXT($C211,"yyyymmdd"), RRPS_ALL[Key], RRPS_ALL[Mid Yield], "")</f>
        <v/>
      </c>
      <c r="AF211" s="6" t="str">
        <f>_xlfn.XLOOKUP(AF$1&amp;"|"&amp;TEXT($C211,"yyyymmdd"), RRPS_ALL[Key], RRPS_ALL[Dirty Mid], "")</f>
        <v/>
      </c>
      <c r="AG211" s="6" t="str">
        <f>_xlfn.XLOOKUP(AG$1&amp;"|"&amp;TEXT($C211,"yyyymmdd"), RRPS_ALL[Key], RRPS_ALL[Clean Price Mid], "")</f>
        <v/>
      </c>
      <c r="AH211" s="6"/>
      <c r="AI211" s="6"/>
      <c r="AJ211" s="6"/>
      <c r="AK211" s="7" t="str">
        <f>_xlfn.XLOOKUP(AK$1&amp;"|"&amp;TEXT($C211,"yyyymmdd"), RRPS_ALL[Key], RRPS_ALL[Yield to Maturity], "")</f>
        <v/>
      </c>
      <c r="AL211" s="6" t="str">
        <f>_xlfn.XLOOKUP(AL$1&amp;"|"&amp;TEXT($C211,"yyyymmdd"), RRPS_ALL[Key], RRPS_ALL[Mid Price], "")</f>
        <v/>
      </c>
      <c r="AM211" s="6" t="str">
        <f>_xlfn.XLOOKUP(AM$1&amp;"|"&amp;TEXT($C211,"yyyymmdd"), RRPS_ALL[Key], RRPS_ALL[Mid Yield], "")</f>
        <v/>
      </c>
      <c r="AN211" s="6" t="str">
        <f>_xlfn.XLOOKUP(AN$1&amp;"|"&amp;TEXT($C211,"yyyymmdd"), RRPS_ALL[Key], RRPS_ALL[Dirty Mid], "")</f>
        <v/>
      </c>
      <c r="AO211" s="6" t="str">
        <f>_xlfn.XLOOKUP(AO$1&amp;"|"&amp;TEXT($C211,"yyyymmdd"), RRPS_ALL[Key], RRPS_ALL[Clean Price Mid], "")</f>
        <v/>
      </c>
      <c r="AP211" s="6"/>
      <c r="AQ211" s="6"/>
      <c r="AR211" s="6"/>
      <c r="AS211" s="7">
        <f>_xlfn.XLOOKUP(AS$1&amp;"|"&amp;TEXT($C211,"yyyymmdd"), RRPS_ALL[Key], RRPS_ALL[Yield to Maturity], "")</f>
        <v>-3.3947050000000001</v>
      </c>
      <c r="AT211" s="6">
        <f>_xlfn.XLOOKUP(AT$1&amp;"|"&amp;TEXT($C211,"yyyymmdd"), RRPS_ALL[Key], RRPS_ALL[Mid Price], "")</f>
        <v>105.709</v>
      </c>
      <c r="AU211" s="6">
        <f>_xlfn.XLOOKUP(AU$1&amp;"|"&amp;TEXT($C211,"yyyymmdd"), RRPS_ALL[Key], RRPS_ALL[Mid Yield], "")</f>
        <v>-3.4349319999999999</v>
      </c>
      <c r="AV211" s="6">
        <f>_xlfn.XLOOKUP(AV$1&amp;"|"&amp;TEXT($C211,"yyyymmdd"), RRPS_ALL[Key], RRPS_ALL[Dirty Mid], "")</f>
        <v>0</v>
      </c>
      <c r="AW211" s="6">
        <f>_xlfn.XLOOKUP(AW$1&amp;"|"&amp;TEXT($C211,"yyyymmdd"), RRPS_ALL[Key], RRPS_ALL[Clean Price Mid], "")</f>
        <v>0</v>
      </c>
      <c r="AX211" s="6">
        <v>5.0000000000000001E-3</v>
      </c>
      <c r="AY211" s="5">
        <v>42887</v>
      </c>
      <c r="AZ211" s="6">
        <f t="shared" si="31"/>
        <v>0.16986301369863013</v>
      </c>
      <c r="BA211" s="7">
        <f>_xlfn.XLOOKUP(BA$1&amp;"|"&amp;TEXT($C211,"yyyymmdd"), RRPS_ALL[Key], RRPS_ALL[Yield to Maturity], "")</f>
        <v>-1.844994</v>
      </c>
      <c r="BB211" s="6">
        <f>_xlfn.XLOOKUP(BB$1&amp;"|"&amp;TEXT($C211,"yyyymmdd"), RRPS_ALL[Key], RRPS_ALL[Mid Price], "")</f>
        <v>114.09</v>
      </c>
      <c r="BC211" s="6">
        <f>_xlfn.XLOOKUP(BC$1&amp;"|"&amp;TEXT($C211,"yyyymmdd"), RRPS_ALL[Key], RRPS_ALL[Mid Yield], "")</f>
        <v>0</v>
      </c>
      <c r="BD211" s="6">
        <f>_xlfn.XLOOKUP(BD$1&amp;"|"&amp;TEXT($C211,"yyyymmdd"), RRPS_ALL[Key], RRPS_ALL[Dirty Mid], "")</f>
        <v>0</v>
      </c>
      <c r="BE211" s="6">
        <f>_xlfn.XLOOKUP(BE$1&amp;"|"&amp;TEXT($C211,"yyyymmdd"), RRPS_ALL[Key], RRPS_ALL[Clean Price Mid], "")</f>
        <v>0</v>
      </c>
      <c r="BF211">
        <v>2.5000000000000001E-3</v>
      </c>
      <c r="BG211" s="5">
        <v>44713</v>
      </c>
      <c r="BH211" s="6">
        <f t="shared" si="34"/>
        <v>5.1702418986764034</v>
      </c>
      <c r="BI211" s="7">
        <f>_xlfn.XLOOKUP(BI$1&amp;"|"&amp;TEXT($C211,"yyyymmdd"), RRPS_ALL[Key], RRPS_ALL[Yield to Maturity], "")</f>
        <v>-1.446661</v>
      </c>
      <c r="BJ211" s="6">
        <f>_xlfn.XLOOKUP(BJ$1&amp;"|"&amp;TEXT($C211,"yyyymmdd"), RRPS_ALL[Key], RRPS_ALL[Mid Price], "")</f>
        <v>123.15900000000001</v>
      </c>
      <c r="BK211" s="6">
        <f>_xlfn.XLOOKUP(BK$1&amp;"|"&amp;TEXT($C211,"yyyymmdd"), RRPS_ALL[Key], RRPS_ALL[Mid Yield], "")</f>
        <v>-1.471679</v>
      </c>
      <c r="BL211" s="6">
        <f>_xlfn.XLOOKUP(BL$1&amp;"|"&amp;TEXT($C211,"yyyymmdd"), RRPS_ALL[Key], RRPS_ALL[Dirty Mid], "")</f>
        <v>0</v>
      </c>
      <c r="BM211" s="6">
        <f>_xlfn.XLOOKUP(BM$1&amp;"|"&amp;TEXT($C211,"yyyymmdd"), RRPS_ALL[Key], RRPS_ALL[Clean Price Mid], "")</f>
        <v>0</v>
      </c>
      <c r="BN211" s="6">
        <v>0.01</v>
      </c>
      <c r="BO211" s="5">
        <v>45809</v>
      </c>
      <c r="BP211" s="6">
        <f t="shared" si="33"/>
        <v>8.1703681168238518</v>
      </c>
      <c r="BQ211" s="7">
        <f>_xlfn.XLOOKUP(BQ$1&amp;"|"&amp;TEXT($C211,"yyyymmdd"), RRPS_ALL[Key], RRPS_ALL[Yield to Maturity], "")</f>
        <v>-2.18059</v>
      </c>
      <c r="BR211" s="6">
        <f>_xlfn.XLOOKUP(BR$1&amp;"|"&amp;TEXT($C211,"yyyymmdd"), RRPS_ALL[Key], RRPS_ALL[Mid Price], "")</f>
        <v>106.78100000000001</v>
      </c>
      <c r="BS211" s="6">
        <f>_xlfn.XLOOKUP(BS$1&amp;"|"&amp;TEXT($C211,"yyyymmdd"), RRPS_ALL[Key], RRPS_ALL[Mid Yield], "")</f>
        <v>-2.2056520000000002</v>
      </c>
      <c r="BT211" s="6">
        <f>_xlfn.XLOOKUP(BT$1&amp;"|"&amp;TEXT($C211,"yyyymmdd"), RRPS_ALL[Key], RRPS_ALL[Dirty Mid], "")</f>
        <v>0</v>
      </c>
      <c r="BU211" s="6">
        <f>_xlfn.XLOOKUP(BU$1&amp;"|"&amp;TEXT($C211,"yyyymmdd"), RRPS_ALL[Key], RRPS_ALL[Clean Price Mid], "")</f>
        <v>0</v>
      </c>
      <c r="BV211" s="6">
        <v>1.25E-3</v>
      </c>
      <c r="BW211" s="5">
        <v>43617</v>
      </c>
      <c r="BX211" s="6">
        <f t="shared" si="26"/>
        <v>2.1698630136986301</v>
      </c>
      <c r="BY211" s="7">
        <f>_xlfn.XLOOKUP(BY$1&amp;"|"&amp;TEXT($C211,"yyyymmdd"), RRPS_ALL[Key], RRPS_ALL[Yield to Maturity], "")</f>
        <v>-0.60240300000000002</v>
      </c>
      <c r="BZ211" s="6">
        <f>_xlfn.XLOOKUP(BZ$1&amp;"|"&amp;TEXT($C211,"yyyymmdd"), RRPS_ALL[Key], RRPS_ALL[Mid Price], "")</f>
        <v>114.705</v>
      </c>
      <c r="CA211" s="6">
        <f>_xlfn.XLOOKUP(CA$1&amp;"|"&amp;TEXT($C211,"yyyymmdd"), RRPS_ALL[Key], RRPS_ALL[Mid Yield], "")</f>
        <v>-0.62746299999999999</v>
      </c>
      <c r="CB211" s="6">
        <f>_xlfn.XLOOKUP(CB$1&amp;"|"&amp;TEXT($C211,"yyyymmdd"), RRPS_ALL[Key], RRPS_ALL[Dirty Mid], "")</f>
        <v>0</v>
      </c>
      <c r="CC211" s="6">
        <f>_xlfn.XLOOKUP(CC$1&amp;"|"&amp;TEXT($C211,"yyyymmdd"), RRPS_ALL[Key], RRPS_ALL[Clean Price Mid], "")</f>
        <v>0</v>
      </c>
      <c r="CD211" s="6">
        <v>1.25E-3</v>
      </c>
      <c r="CE211" s="5">
        <v>48366</v>
      </c>
      <c r="CF211" s="6">
        <f t="shared" si="27"/>
        <v>15.170431211498974</v>
      </c>
      <c r="CG211" s="7">
        <f>_xlfn.XLOOKUP(CG$1&amp;"|"&amp;TEXT($C211,"yyyymmdd"), RRPS_ALL[Key], RRPS_ALL[Yield to Maturity], "")</f>
        <v>-1.2923579999999999</v>
      </c>
      <c r="CH211" s="6">
        <f>_xlfn.XLOOKUP(CH$1&amp;"|"&amp;TEXT($C211,"yyyymmdd"), RRPS_ALL[Key], RRPS_ALL[Mid Price], "")</f>
        <v>115.77249999999999</v>
      </c>
      <c r="CI211" s="6">
        <f>_xlfn.XLOOKUP(CI$1&amp;"|"&amp;TEXT($C211,"yyyymmdd"), RRPS_ALL[Key], RRPS_ALL[Mid Yield], "")</f>
        <v>-1.3173569999999999</v>
      </c>
      <c r="CJ211" s="6">
        <f>_xlfn.XLOOKUP(CJ$1&amp;"|"&amp;TEXT($C211,"yyyymmdd"), RRPS_ALL[Key], RRPS_ALL[Dirty Mid], "")</f>
        <v>0</v>
      </c>
      <c r="CK211" s="6">
        <f>_xlfn.XLOOKUP(CK$1&amp;"|"&amp;TEXT($C211,"yyyymmdd"), RRPS_ALL[Key], RRPS_ALL[Clean Price Mid], "")</f>
        <v>0</v>
      </c>
      <c r="CL211" s="6">
        <v>1.25E-3</v>
      </c>
      <c r="CM211" s="5">
        <v>46174</v>
      </c>
      <c r="CN211" s="6">
        <f t="shared" si="32"/>
        <v>9.1703176341730561</v>
      </c>
      <c r="CO211" s="7">
        <f>_xlfn.XLOOKUP(CO$1&amp;"|"&amp;TEXT($C211,"yyyymmdd"), RRPS_ALL[Key], RRPS_ALL[Yield to Maturity], "")</f>
        <v>0</v>
      </c>
      <c r="CP211" s="6">
        <f>_xlfn.XLOOKUP(CP$1&amp;"|"&amp;TEXT($C211,"yyyymmdd"), RRPS_ALL[Key], RRPS_ALL[Mid Price], "")</f>
        <v>114.265</v>
      </c>
      <c r="CQ211" s="6">
        <f>_xlfn.XLOOKUP(CQ$1&amp;"|"&amp;TEXT($C211,"yyyymmdd"), RRPS_ALL[Key], RRPS_ALL[Mid Yield], "")</f>
        <v>-1.1229420000000001</v>
      </c>
      <c r="CR211" s="6">
        <f>_xlfn.XLOOKUP(CR$1&amp;"|"&amp;TEXT($C211,"yyyymmdd"), RRPS_ALL[Key], RRPS_ALL[Dirty Mid], "")</f>
        <v>0</v>
      </c>
      <c r="CS211" s="6">
        <f>_xlfn.XLOOKUP(CS$1&amp;"|"&amp;TEXT($C211,"yyyymmdd"), RRPS_ALL[Key], RRPS_ALL[Clean Price Mid], "")</f>
        <v>0</v>
      </c>
      <c r="CT211" s="6">
        <v>1.25E-3</v>
      </c>
      <c r="CU211" s="5">
        <v>46722</v>
      </c>
      <c r="CV211" s="6">
        <f t="shared" si="35"/>
        <v>10.671396564600448</v>
      </c>
      <c r="CW211" s="7" t="str">
        <f>_xlfn.XLOOKUP(CW$1&amp;"|"&amp;TEXT($C211,"yyyymmdd"), RRPS_ALL[Key], RRPS_ALL[Yield to Maturity], "")</f>
        <v/>
      </c>
      <c r="CX211" s="6" t="str">
        <f>_xlfn.XLOOKUP(CX$1&amp;"|"&amp;TEXT($C211,"yyyymmdd"), RRPS_ALL[Key], RRPS_ALL[Mid Price], "")</f>
        <v/>
      </c>
      <c r="CY211" s="6" t="str">
        <f>_xlfn.XLOOKUP(CY$1&amp;"|"&amp;TEXT($C211,"yyyymmdd"), RRPS_ALL[Key], RRPS_ALL[Mid Yield], "")</f>
        <v/>
      </c>
      <c r="CZ211" s="6" t="str">
        <f>_xlfn.XLOOKUP(CZ$1&amp;"|"&amp;TEXT($C211,"yyyymmdd"), RRPS_ALL[Key], RRPS_ALL[Dirty Mid], "")</f>
        <v/>
      </c>
      <c r="DA211" s="6" t="str">
        <f>_xlfn.XLOOKUP(DA$1&amp;"|"&amp;TEXT($C211,"yyyymmdd"), RRPS_ALL[Key], RRPS_ALL[Clean Price Mid], "")</f>
        <v/>
      </c>
    </row>
    <row r="212" spans="1:105" x14ac:dyDescent="0.2">
      <c r="A212">
        <v>2017</v>
      </c>
      <c r="B212">
        <v>4</v>
      </c>
      <c r="C212" s="5">
        <f t="shared" si="30"/>
        <v>42855</v>
      </c>
      <c r="D212" s="6">
        <v>-1.25</v>
      </c>
      <c r="E212" s="7" t="str">
        <f>_xlfn.XLOOKUP(E$1&amp;"|"&amp;TEXT($C212,"yyyymmdd"), RRPS_ALL[Key], RRPS_ALL[Yield to Maturity], "")</f>
        <v/>
      </c>
      <c r="F212" s="6" t="str">
        <f>_xlfn.XLOOKUP(F$1&amp;"|"&amp;TEXT($C212,"yyyymmdd"), RRPS_ALL[Key], RRPS_ALL[Mid Price], "")</f>
        <v/>
      </c>
      <c r="G212" s="6" t="str">
        <f>_xlfn.XLOOKUP(G$1&amp;"|"&amp;TEXT($C212,"yyyymmdd"), RRPS_ALL[Key], RRPS_ALL[Mid Yield], "")</f>
        <v/>
      </c>
      <c r="H212" s="6" t="str">
        <f>_xlfn.XLOOKUP(H$1&amp;"|"&amp;TEXT($C212,"yyyymmdd"), RRPS_ALL[Key], RRPS_ALL[Dirty Mid], "")</f>
        <v/>
      </c>
      <c r="I212" s="6" t="str">
        <f>_xlfn.XLOOKUP(I$1&amp;"|"&amp;TEXT($C212,"yyyymmdd"), RRPS_ALL[Key], RRPS_ALL[Clean Price Mid], "")</f>
        <v/>
      </c>
      <c r="J212" s="6"/>
      <c r="K212" s="6"/>
      <c r="L212" s="6"/>
      <c r="M212" s="7">
        <f>_xlfn.XLOOKUP(M$1&amp;"|"&amp;TEXT($C212,"yyyymmdd"), RRPS_ALL[Key], RRPS_ALL[Yield to Maturity], "")</f>
        <v>4.9219999999999997</v>
      </c>
      <c r="N212" s="6">
        <f>_xlfn.XLOOKUP(N$1&amp;"|"&amp;TEXT($C212,"yyyymmdd"), RRPS_ALL[Key], RRPS_ALL[Mid Price], "")</f>
        <v>150.989</v>
      </c>
      <c r="O212" s="6">
        <f>_xlfn.XLOOKUP(O$1&amp;"|"&amp;TEXT($C212,"yyyymmdd"), RRPS_ALL[Key], RRPS_ALL[Mid Yield], "")</f>
        <v>4.907</v>
      </c>
      <c r="P212" s="6">
        <f>_xlfn.XLOOKUP(P$1&amp;"|"&amp;TEXT($C212,"yyyymmdd"), RRPS_ALL[Key], RRPS_ALL[Dirty Mid], "")</f>
        <v>0</v>
      </c>
      <c r="Q212" s="6">
        <f>_xlfn.XLOOKUP(Q$1&amp;"|"&amp;TEXT($C212,"yyyymmdd"), RRPS_ALL[Key], RRPS_ALL[Clean Price Mid], "")</f>
        <v>0</v>
      </c>
      <c r="R212" s="6">
        <v>0.04</v>
      </c>
      <c r="S212" s="5">
        <v>44166</v>
      </c>
      <c r="T212" s="6">
        <f t="shared" si="23"/>
        <v>3.5893223819301849</v>
      </c>
      <c r="U212" s="7">
        <f>_xlfn.XLOOKUP(U$1&amp;"|"&amp;TEXT($C212,"yyyymmdd"), RRPS_ALL[Key], RRPS_ALL[Yield to Maturity], "")</f>
        <v>-1.055072</v>
      </c>
      <c r="V212" s="6">
        <f>_xlfn.XLOOKUP(V$1&amp;"|"&amp;TEXT($C212,"yyyymmdd"), RRPS_ALL[Key], RRPS_ALL[Mid Price], "")</f>
        <v>195.4965</v>
      </c>
      <c r="W212" s="6">
        <f>_xlfn.XLOOKUP(W$1&amp;"|"&amp;TEXT($C212,"yyyymmdd"), RRPS_ALL[Key], RRPS_ALL[Mid Yield], "")</f>
        <v>-1.080087</v>
      </c>
      <c r="X212" s="6">
        <f>_xlfn.XLOOKUP(X$1&amp;"|"&amp;TEXT($C212,"yyyymmdd"), RRPS_ALL[Key], RRPS_ALL[Dirty Mid], "")</f>
        <v>0</v>
      </c>
      <c r="Y212" s="6">
        <f>_xlfn.XLOOKUP(Y$1&amp;"|"&amp;TEXT($C212,"yyyymmdd"), RRPS_ALL[Key], RRPS_ALL[Clean Price Mid], "")</f>
        <v>0</v>
      </c>
      <c r="Z212" s="6">
        <v>3.5000000000000003E-2</v>
      </c>
      <c r="AA212" s="5">
        <v>47088</v>
      </c>
      <c r="AB212" s="6">
        <f t="shared" si="28"/>
        <v>11.589322381930184</v>
      </c>
      <c r="AC212" s="7" t="str">
        <f>_xlfn.XLOOKUP(AC$1&amp;"|"&amp;TEXT($C212,"yyyymmdd"), RRPS_ALL[Key], RRPS_ALL[Yield to Maturity], "")</f>
        <v/>
      </c>
      <c r="AD212" s="6" t="str">
        <f>_xlfn.XLOOKUP(AD$1&amp;"|"&amp;TEXT($C212,"yyyymmdd"), RRPS_ALL[Key], RRPS_ALL[Mid Price], "")</f>
        <v/>
      </c>
      <c r="AE212" s="6" t="str">
        <f>_xlfn.XLOOKUP(AE$1&amp;"|"&amp;TEXT($C212,"yyyymmdd"), RRPS_ALL[Key], RRPS_ALL[Mid Yield], "")</f>
        <v/>
      </c>
      <c r="AF212" s="6" t="str">
        <f>_xlfn.XLOOKUP(AF$1&amp;"|"&amp;TEXT($C212,"yyyymmdd"), RRPS_ALL[Key], RRPS_ALL[Dirty Mid], "")</f>
        <v/>
      </c>
      <c r="AG212" s="6" t="str">
        <f>_xlfn.XLOOKUP(AG$1&amp;"|"&amp;TEXT($C212,"yyyymmdd"), RRPS_ALL[Key], RRPS_ALL[Clean Price Mid], "")</f>
        <v/>
      </c>
      <c r="AH212" s="6"/>
      <c r="AI212" s="6"/>
      <c r="AJ212" s="6"/>
      <c r="AK212" s="7" t="str">
        <f>_xlfn.XLOOKUP(AK$1&amp;"|"&amp;TEXT($C212,"yyyymmdd"), RRPS_ALL[Key], RRPS_ALL[Yield to Maturity], "")</f>
        <v/>
      </c>
      <c r="AL212" s="6" t="str">
        <f>_xlfn.XLOOKUP(AL$1&amp;"|"&amp;TEXT($C212,"yyyymmdd"), RRPS_ALL[Key], RRPS_ALL[Mid Price], "")</f>
        <v/>
      </c>
      <c r="AM212" s="6" t="str">
        <f>_xlfn.XLOOKUP(AM$1&amp;"|"&amp;TEXT($C212,"yyyymmdd"), RRPS_ALL[Key], RRPS_ALL[Mid Yield], "")</f>
        <v/>
      </c>
      <c r="AN212" s="6" t="str">
        <f>_xlfn.XLOOKUP(AN$1&amp;"|"&amp;TEXT($C212,"yyyymmdd"), RRPS_ALL[Key], RRPS_ALL[Dirty Mid], "")</f>
        <v/>
      </c>
      <c r="AO212" s="6" t="str">
        <f>_xlfn.XLOOKUP(AO$1&amp;"|"&amp;TEXT($C212,"yyyymmdd"), RRPS_ALL[Key], RRPS_ALL[Clean Price Mid], "")</f>
        <v/>
      </c>
      <c r="AP212" s="6"/>
      <c r="AQ212" s="6"/>
      <c r="AR212" s="6"/>
      <c r="AS212" s="7">
        <f>_xlfn.XLOOKUP(AS$1&amp;"|"&amp;TEXT($C212,"yyyymmdd"), RRPS_ALL[Key], RRPS_ALL[Yield to Maturity], "")</f>
        <v>-1.528516</v>
      </c>
      <c r="AT212" s="6">
        <f>_xlfn.XLOOKUP(AT$1&amp;"|"&amp;TEXT($C212,"yyyymmdd"), RRPS_ALL[Key], RRPS_ALL[Mid Price], "")</f>
        <v>105.663</v>
      </c>
      <c r="AU212" s="6">
        <f>_xlfn.XLOOKUP(AU$1&amp;"|"&amp;TEXT($C212,"yyyymmdd"), RRPS_ALL[Key], RRPS_ALL[Mid Yield], "")</f>
        <v>-2.4193180000000001</v>
      </c>
      <c r="AV212" s="6">
        <f>_xlfn.XLOOKUP(AV$1&amp;"|"&amp;TEXT($C212,"yyyymmdd"), RRPS_ALL[Key], RRPS_ALL[Dirty Mid], "")</f>
        <v>0</v>
      </c>
      <c r="AW212" s="6">
        <f>_xlfn.XLOOKUP(AW$1&amp;"|"&amp;TEXT($C212,"yyyymmdd"), RRPS_ALL[Key], RRPS_ALL[Clean Price Mid], "")</f>
        <v>0</v>
      </c>
      <c r="AX212" s="6">
        <v>5.0000000000000001E-3</v>
      </c>
      <c r="AY212" s="5">
        <v>42887</v>
      </c>
      <c r="AZ212" s="6">
        <f t="shared" si="31"/>
        <v>8.7671232876712329E-2</v>
      </c>
      <c r="BA212" s="7">
        <f>_xlfn.XLOOKUP(BA$1&amp;"|"&amp;TEXT($C212,"yyyymmdd"), RRPS_ALL[Key], RRPS_ALL[Yield to Maturity], "")</f>
        <v>-1.891715</v>
      </c>
      <c r="BB212" s="6">
        <f>_xlfn.XLOOKUP(BB$1&amp;"|"&amp;TEXT($C212,"yyyymmdd"), RRPS_ALL[Key], RRPS_ALL[Mid Price], "")</f>
        <v>114.5835</v>
      </c>
      <c r="BC212" s="6">
        <f>_xlfn.XLOOKUP(BC$1&amp;"|"&amp;TEXT($C212,"yyyymmdd"), RRPS_ALL[Key], RRPS_ALL[Mid Yield], "")</f>
        <v>0</v>
      </c>
      <c r="BD212" s="6">
        <f>_xlfn.XLOOKUP(BD$1&amp;"|"&amp;TEXT($C212,"yyyymmdd"), RRPS_ALL[Key], RRPS_ALL[Dirty Mid], "")</f>
        <v>0</v>
      </c>
      <c r="BE212" s="6">
        <f>_xlfn.XLOOKUP(BE$1&amp;"|"&amp;TEXT($C212,"yyyymmdd"), RRPS_ALL[Key], RRPS_ALL[Clean Price Mid], "")</f>
        <v>0</v>
      </c>
      <c r="BF212">
        <v>2.5000000000000001E-3</v>
      </c>
      <c r="BG212" s="5">
        <v>44713</v>
      </c>
      <c r="BH212" s="6">
        <f t="shared" si="34"/>
        <v>5.0880876312186212</v>
      </c>
      <c r="BI212" s="7">
        <f>_xlfn.XLOOKUP(BI$1&amp;"|"&amp;TEXT($C212,"yyyymmdd"), RRPS_ALL[Key], RRPS_ALL[Yield to Maturity], "")</f>
        <v>-1.484459</v>
      </c>
      <c r="BJ212" s="6">
        <f>_xlfn.XLOOKUP(BJ$1&amp;"|"&amp;TEXT($C212,"yyyymmdd"), RRPS_ALL[Key], RRPS_ALL[Mid Price], "")</f>
        <v>123.745</v>
      </c>
      <c r="BK212" s="6">
        <f>_xlfn.XLOOKUP(BK$1&amp;"|"&amp;TEXT($C212,"yyyymmdd"), RRPS_ALL[Key], RRPS_ALL[Mid Yield], "")</f>
        <v>-1.509487</v>
      </c>
      <c r="BL212" s="6">
        <f>_xlfn.XLOOKUP(BL$1&amp;"|"&amp;TEXT($C212,"yyyymmdd"), RRPS_ALL[Key], RRPS_ALL[Dirty Mid], "")</f>
        <v>0</v>
      </c>
      <c r="BM212" s="6">
        <f>_xlfn.XLOOKUP(BM$1&amp;"|"&amp;TEXT($C212,"yyyymmdd"), RRPS_ALL[Key], RRPS_ALL[Clean Price Mid], "")</f>
        <v>0</v>
      </c>
      <c r="BN212" s="6">
        <v>0.01</v>
      </c>
      <c r="BO212" s="5">
        <v>45809</v>
      </c>
      <c r="BP212" s="6">
        <f t="shared" si="33"/>
        <v>8.0882263462123518</v>
      </c>
      <c r="BQ212" s="7">
        <f>_xlfn.XLOOKUP(BQ$1&amp;"|"&amp;TEXT($C212,"yyyymmdd"), RRPS_ALL[Key], RRPS_ALL[Yield to Maturity], "")</f>
        <v>-2.1786249999999998</v>
      </c>
      <c r="BR212" s="6">
        <f>_xlfn.XLOOKUP(BR$1&amp;"|"&amp;TEXT($C212,"yyyymmdd"), RRPS_ALL[Key], RRPS_ALL[Mid Price], "")</f>
        <v>106.961</v>
      </c>
      <c r="BS212" s="6">
        <f>_xlfn.XLOOKUP(BS$1&amp;"|"&amp;TEXT($C212,"yyyymmdd"), RRPS_ALL[Key], RRPS_ALL[Mid Yield], "")</f>
        <v>-2.2037339999999999</v>
      </c>
      <c r="BT212" s="6">
        <f>_xlfn.XLOOKUP(BT$1&amp;"|"&amp;TEXT($C212,"yyyymmdd"), RRPS_ALL[Key], RRPS_ALL[Dirty Mid], "")</f>
        <v>0</v>
      </c>
      <c r="BU212" s="6">
        <f>_xlfn.XLOOKUP(BU$1&amp;"|"&amp;TEXT($C212,"yyyymmdd"), RRPS_ALL[Key], RRPS_ALL[Clean Price Mid], "")</f>
        <v>0</v>
      </c>
      <c r="BV212" s="6">
        <v>1.25E-3</v>
      </c>
      <c r="BW212" s="5">
        <v>43617</v>
      </c>
      <c r="BX212" s="6">
        <f t="shared" si="26"/>
        <v>2.0876712328767124</v>
      </c>
      <c r="BY212" s="7">
        <f>_xlfn.XLOOKUP(BY$1&amp;"|"&amp;TEXT($C212,"yyyymmdd"), RRPS_ALL[Key], RRPS_ALL[Yield to Maturity], "")</f>
        <v>-0.59893099999999999</v>
      </c>
      <c r="BZ212" s="6">
        <f>_xlfn.XLOOKUP(BZ$1&amp;"|"&amp;TEXT($C212,"yyyymmdd"), RRPS_ALL[Key], RRPS_ALL[Mid Price], "")</f>
        <v>114.9915</v>
      </c>
      <c r="CA212" s="6">
        <f>_xlfn.XLOOKUP(CA$1&amp;"|"&amp;TEXT($C212,"yyyymmdd"), RRPS_ALL[Key], RRPS_ALL[Mid Yield], "")</f>
        <v>-0.62394499999999997</v>
      </c>
      <c r="CB212" s="6">
        <f>_xlfn.XLOOKUP(CB$1&amp;"|"&amp;TEXT($C212,"yyyymmdd"), RRPS_ALL[Key], RRPS_ALL[Dirty Mid], "")</f>
        <v>0</v>
      </c>
      <c r="CC212" s="6">
        <f>_xlfn.XLOOKUP(CC$1&amp;"|"&amp;TEXT($C212,"yyyymmdd"), RRPS_ALL[Key], RRPS_ALL[Clean Price Mid], "")</f>
        <v>0</v>
      </c>
      <c r="CD212" s="6">
        <v>1.25E-3</v>
      </c>
      <c r="CE212" s="5">
        <v>48366</v>
      </c>
      <c r="CF212" s="6">
        <f t="shared" si="27"/>
        <v>15.08829568788501</v>
      </c>
      <c r="CG212" s="7">
        <f>_xlfn.XLOOKUP(CG$1&amp;"|"&amp;TEXT($C212,"yyyymmdd"), RRPS_ALL[Key], RRPS_ALL[Yield to Maturity], "")</f>
        <v>-1.3238030000000001</v>
      </c>
      <c r="CH212" s="6">
        <f>_xlfn.XLOOKUP(CH$1&amp;"|"&amp;TEXT($C212,"yyyymmdd"), RRPS_ALL[Key], RRPS_ALL[Mid Price], "")</f>
        <v>116.39149999999999</v>
      </c>
      <c r="CI212" s="6">
        <f>_xlfn.XLOOKUP(CI$1&amp;"|"&amp;TEXT($C212,"yyyymmdd"), RRPS_ALL[Key], RRPS_ALL[Mid Yield], "")</f>
        <v>-1.348786</v>
      </c>
      <c r="CJ212" s="6">
        <f>_xlfn.XLOOKUP(CJ$1&amp;"|"&amp;TEXT($C212,"yyyymmdd"), RRPS_ALL[Key], RRPS_ALL[Dirty Mid], "")</f>
        <v>0</v>
      </c>
      <c r="CK212" s="6">
        <f>_xlfn.XLOOKUP(CK$1&amp;"|"&amp;TEXT($C212,"yyyymmdd"), RRPS_ALL[Key], RRPS_ALL[Clean Price Mid], "")</f>
        <v>0</v>
      </c>
      <c r="CL212" s="6">
        <v>1.25E-3</v>
      </c>
      <c r="CM212" s="5">
        <v>46174</v>
      </c>
      <c r="CN212" s="6">
        <f t="shared" si="32"/>
        <v>9.0881708652792987</v>
      </c>
      <c r="CO212" s="7">
        <f>_xlfn.XLOOKUP(CO$1&amp;"|"&amp;TEXT($C212,"yyyymmdd"), RRPS_ALL[Key], RRPS_ALL[Yield to Maturity], "")</f>
        <v>0</v>
      </c>
      <c r="CP212" s="6">
        <f>_xlfn.XLOOKUP(CP$1&amp;"|"&amp;TEXT($C212,"yyyymmdd"), RRPS_ALL[Key], RRPS_ALL[Mid Price], "")</f>
        <v>114.7955</v>
      </c>
      <c r="CQ212" s="6">
        <f>_xlfn.XLOOKUP(CQ$1&amp;"|"&amp;TEXT($C212,"yyyymmdd"), RRPS_ALL[Key], RRPS_ALL[Mid Yield], "")</f>
        <v>-1.1418729999999999</v>
      </c>
      <c r="CR212" s="6">
        <f>_xlfn.XLOOKUP(CR$1&amp;"|"&amp;TEXT($C212,"yyyymmdd"), RRPS_ALL[Key], RRPS_ALL[Dirty Mid], "")</f>
        <v>0</v>
      </c>
      <c r="CS212" s="6">
        <f>_xlfn.XLOOKUP(CS$1&amp;"|"&amp;TEXT($C212,"yyyymmdd"), RRPS_ALL[Key], RRPS_ALL[Clean Price Mid], "")</f>
        <v>0</v>
      </c>
      <c r="CT212" s="6">
        <v>1.25E-3</v>
      </c>
      <c r="CU212" s="5">
        <v>46722</v>
      </c>
      <c r="CV212" s="6">
        <f t="shared" si="35"/>
        <v>10.58924570575056</v>
      </c>
      <c r="CW212" s="7" t="str">
        <f>_xlfn.XLOOKUP(CW$1&amp;"|"&amp;TEXT($C212,"yyyymmdd"), RRPS_ALL[Key], RRPS_ALL[Yield to Maturity], "")</f>
        <v/>
      </c>
      <c r="CX212" s="6" t="str">
        <f>_xlfn.XLOOKUP(CX$1&amp;"|"&amp;TEXT($C212,"yyyymmdd"), RRPS_ALL[Key], RRPS_ALL[Mid Price], "")</f>
        <v/>
      </c>
      <c r="CY212" s="6" t="str">
        <f>_xlfn.XLOOKUP(CY$1&amp;"|"&amp;TEXT($C212,"yyyymmdd"), RRPS_ALL[Key], RRPS_ALL[Mid Yield], "")</f>
        <v/>
      </c>
      <c r="CZ212" s="6" t="str">
        <f>_xlfn.XLOOKUP(CZ$1&amp;"|"&amp;TEXT($C212,"yyyymmdd"), RRPS_ALL[Key], RRPS_ALL[Dirty Mid], "")</f>
        <v/>
      </c>
      <c r="DA212" s="6" t="str">
        <f>_xlfn.XLOOKUP(DA$1&amp;"|"&amp;TEXT($C212,"yyyymmdd"), RRPS_ALL[Key], RRPS_ALL[Clean Price Mid], "")</f>
        <v/>
      </c>
    </row>
    <row r="213" spans="1:105" x14ac:dyDescent="0.2">
      <c r="A213">
        <v>2017</v>
      </c>
      <c r="B213">
        <v>5</v>
      </c>
      <c r="C213" s="5">
        <f t="shared" si="30"/>
        <v>42886</v>
      </c>
      <c r="D213" s="6">
        <v>-1.25</v>
      </c>
      <c r="E213" s="7" t="str">
        <f>_xlfn.XLOOKUP(E$1&amp;"|"&amp;TEXT($C213,"yyyymmdd"), RRPS_ALL[Key], RRPS_ALL[Yield to Maturity], "")</f>
        <v/>
      </c>
      <c r="F213" s="6" t="str">
        <f>_xlfn.XLOOKUP(F$1&amp;"|"&amp;TEXT($C213,"yyyymmdd"), RRPS_ALL[Key], RRPS_ALL[Mid Price], "")</f>
        <v/>
      </c>
      <c r="G213" s="6" t="str">
        <f>_xlfn.XLOOKUP(G$1&amp;"|"&amp;TEXT($C213,"yyyymmdd"), RRPS_ALL[Key], RRPS_ALL[Mid Yield], "")</f>
        <v/>
      </c>
      <c r="H213" s="6" t="str">
        <f>_xlfn.XLOOKUP(H$1&amp;"|"&amp;TEXT($C213,"yyyymmdd"), RRPS_ALL[Key], RRPS_ALL[Dirty Mid], "")</f>
        <v/>
      </c>
      <c r="I213" s="6" t="str">
        <f>_xlfn.XLOOKUP(I$1&amp;"|"&amp;TEXT($C213,"yyyymmdd"), RRPS_ALL[Key], RRPS_ALL[Clean Price Mid], "")</f>
        <v/>
      </c>
      <c r="J213" s="6"/>
      <c r="K213" s="6"/>
      <c r="L213" s="6"/>
      <c r="M213" s="7">
        <f>_xlfn.XLOOKUP(M$1&amp;"|"&amp;TEXT($C213,"yyyymmdd"), RRPS_ALL[Key], RRPS_ALL[Yield to Maturity], "")</f>
        <v>4.8929999999999998</v>
      </c>
      <c r="N213" s="6">
        <f>_xlfn.XLOOKUP(N$1&amp;"|"&amp;TEXT($C213,"yyyymmdd"), RRPS_ALL[Key], RRPS_ALL[Mid Price], "")</f>
        <v>150.81100000000001</v>
      </c>
      <c r="O213" s="6">
        <f>_xlfn.XLOOKUP(O$1&amp;"|"&amp;TEXT($C213,"yyyymmdd"), RRPS_ALL[Key], RRPS_ALL[Mid Yield], "")</f>
        <v>4.8780000000000001</v>
      </c>
      <c r="P213" s="6">
        <f>_xlfn.XLOOKUP(P$1&amp;"|"&amp;TEXT($C213,"yyyymmdd"), RRPS_ALL[Key], RRPS_ALL[Dirty Mid], "")</f>
        <v>0</v>
      </c>
      <c r="Q213" s="6">
        <f>_xlfn.XLOOKUP(Q$1&amp;"|"&amp;TEXT($C213,"yyyymmdd"), RRPS_ALL[Key], RRPS_ALL[Clean Price Mid], "")</f>
        <v>0</v>
      </c>
      <c r="R213" s="6">
        <v>0.04</v>
      </c>
      <c r="S213" s="5">
        <v>44166</v>
      </c>
      <c r="T213" s="6">
        <f t="shared" si="23"/>
        <v>3.5044490075290895</v>
      </c>
      <c r="U213" s="7">
        <f>_xlfn.XLOOKUP(U$1&amp;"|"&amp;TEXT($C213,"yyyymmdd"), RRPS_ALL[Key], RRPS_ALL[Yield to Maturity], "")</f>
        <v>-1.2328539999999999</v>
      </c>
      <c r="V213" s="6">
        <f>_xlfn.XLOOKUP(V$1&amp;"|"&amp;TEXT($C213,"yyyymmdd"), RRPS_ALL[Key], RRPS_ALL[Mid Price], "")</f>
        <v>197.45699999999999</v>
      </c>
      <c r="W213" s="6">
        <f>_xlfn.XLOOKUP(W$1&amp;"|"&amp;TEXT($C213,"yyyymmdd"), RRPS_ALL[Key], RRPS_ALL[Mid Yield], "")</f>
        <v>-1.2578929999999999</v>
      </c>
      <c r="X213" s="6">
        <f>_xlfn.XLOOKUP(X$1&amp;"|"&amp;TEXT($C213,"yyyymmdd"), RRPS_ALL[Key], RRPS_ALL[Dirty Mid], "")</f>
        <v>197.45699999999999</v>
      </c>
      <c r="Y213" s="6">
        <f>_xlfn.XLOOKUP(Y$1&amp;"|"&amp;TEXT($C213,"yyyymmdd"), RRPS_ALL[Key], RRPS_ALL[Clean Price Mid], "")</f>
        <v>197.45699999999999</v>
      </c>
      <c r="Z213" s="6">
        <v>3.5000000000000003E-2</v>
      </c>
      <c r="AA213" s="5">
        <v>47088</v>
      </c>
      <c r="AB213" s="6">
        <f t="shared" si="28"/>
        <v>11.504449007529089</v>
      </c>
      <c r="AC213" s="7" t="str">
        <f>_xlfn.XLOOKUP(AC$1&amp;"|"&amp;TEXT($C213,"yyyymmdd"), RRPS_ALL[Key], RRPS_ALL[Yield to Maturity], "")</f>
        <v/>
      </c>
      <c r="AD213" s="6" t="str">
        <f>_xlfn.XLOOKUP(AD$1&amp;"|"&amp;TEXT($C213,"yyyymmdd"), RRPS_ALL[Key], RRPS_ALL[Mid Price], "")</f>
        <v/>
      </c>
      <c r="AE213" s="6" t="str">
        <f>_xlfn.XLOOKUP(AE$1&amp;"|"&amp;TEXT($C213,"yyyymmdd"), RRPS_ALL[Key], RRPS_ALL[Mid Yield], "")</f>
        <v/>
      </c>
      <c r="AF213" s="6" t="str">
        <f>_xlfn.XLOOKUP(AF$1&amp;"|"&amp;TEXT($C213,"yyyymmdd"), RRPS_ALL[Key], RRPS_ALL[Dirty Mid], "")</f>
        <v/>
      </c>
      <c r="AG213" s="6" t="str">
        <f>_xlfn.XLOOKUP(AG$1&amp;"|"&amp;TEXT($C213,"yyyymmdd"), RRPS_ALL[Key], RRPS_ALL[Clean Price Mid], "")</f>
        <v/>
      </c>
      <c r="AH213" s="6"/>
      <c r="AI213" s="6"/>
      <c r="AJ213" s="6"/>
      <c r="AK213" s="7" t="str">
        <f>_xlfn.XLOOKUP(AK$1&amp;"|"&amp;TEXT($C213,"yyyymmdd"), RRPS_ALL[Key], RRPS_ALL[Yield to Maturity], "")</f>
        <v/>
      </c>
      <c r="AL213" s="6" t="str">
        <f>_xlfn.XLOOKUP(AL$1&amp;"|"&amp;TEXT($C213,"yyyymmdd"), RRPS_ALL[Key], RRPS_ALL[Mid Price], "")</f>
        <v/>
      </c>
      <c r="AM213" s="6" t="str">
        <f>_xlfn.XLOOKUP(AM$1&amp;"|"&amp;TEXT($C213,"yyyymmdd"), RRPS_ALL[Key], RRPS_ALL[Mid Yield], "")</f>
        <v/>
      </c>
      <c r="AN213" s="6" t="str">
        <f>_xlfn.XLOOKUP(AN$1&amp;"|"&amp;TEXT($C213,"yyyymmdd"), RRPS_ALL[Key], RRPS_ALL[Dirty Mid], "")</f>
        <v/>
      </c>
      <c r="AO213" s="6" t="str">
        <f>_xlfn.XLOOKUP(AO$1&amp;"|"&amp;TEXT($C213,"yyyymmdd"), RRPS_ALL[Key], RRPS_ALL[Clean Price Mid], "")</f>
        <v/>
      </c>
      <c r="AP213" s="6"/>
      <c r="AQ213" s="6"/>
      <c r="AR213" s="6"/>
      <c r="AS213" s="7">
        <f>_xlfn.XLOOKUP(AS$1&amp;"|"&amp;TEXT($C213,"yyyymmdd"), RRPS_ALL[Key], RRPS_ALL[Yield to Maturity], "")</f>
        <v>-90.685785999999993</v>
      </c>
      <c r="AT213" s="6">
        <f>_xlfn.XLOOKUP(AT$1&amp;"|"&amp;TEXT($C213,"yyyymmdd"), RRPS_ALL[Key], RRPS_ALL[Mid Price], "")</f>
        <v>105.611</v>
      </c>
      <c r="AU213" s="6">
        <f>_xlfn.XLOOKUP(AU$1&amp;"|"&amp;TEXT($C213,"yyyymmdd"), RRPS_ALL[Key], RRPS_ALL[Mid Yield], "")</f>
        <v>-92.787670000000006</v>
      </c>
      <c r="AV213" s="6">
        <f>_xlfn.XLOOKUP(AV$1&amp;"|"&amp;TEXT($C213,"yyyymmdd"), RRPS_ALL[Key], RRPS_ALL[Dirty Mid], "")</f>
        <v>105.611</v>
      </c>
      <c r="AW213" s="6">
        <f>_xlfn.XLOOKUP(AW$1&amp;"|"&amp;TEXT($C213,"yyyymmdd"), RRPS_ALL[Key], RRPS_ALL[Clean Price Mid], "")</f>
        <v>105.611</v>
      </c>
      <c r="AX213" s="6">
        <v>5.0000000000000001E-3</v>
      </c>
      <c r="AY213" s="5">
        <v>42887</v>
      </c>
      <c r="AZ213" s="6">
        <f t="shared" si="31"/>
        <v>2.7397260273972603E-3</v>
      </c>
      <c r="BA213" s="7">
        <f>_xlfn.XLOOKUP(BA$1&amp;"|"&amp;TEXT($C213,"yyyymmdd"), RRPS_ALL[Key], RRPS_ALL[Yield to Maturity], "")</f>
        <v>-2.0925069999999999</v>
      </c>
      <c r="BB213" s="6">
        <f>_xlfn.XLOOKUP(BB$1&amp;"|"&amp;TEXT($C213,"yyyymmdd"), RRPS_ALL[Key], RRPS_ALL[Mid Price], "")</f>
        <v>114.923</v>
      </c>
      <c r="BC213" s="6">
        <f>_xlfn.XLOOKUP(BC$1&amp;"|"&amp;TEXT($C213,"yyyymmdd"), RRPS_ALL[Key], RRPS_ALL[Mid Yield], "")</f>
        <v>0</v>
      </c>
      <c r="BD213" s="6">
        <f>_xlfn.XLOOKUP(BD$1&amp;"|"&amp;TEXT($C213,"yyyymmdd"), RRPS_ALL[Key], RRPS_ALL[Dirty Mid], "")</f>
        <v>0</v>
      </c>
      <c r="BE213" s="6">
        <f>_xlfn.XLOOKUP(BE$1&amp;"|"&amp;TEXT($C213,"yyyymmdd"), RRPS_ALL[Key], RRPS_ALL[Clean Price Mid], "")</f>
        <v>0</v>
      </c>
      <c r="BF213">
        <v>2.5000000000000001E-3</v>
      </c>
      <c r="BG213" s="5">
        <v>44713</v>
      </c>
      <c r="BH213" s="6">
        <f t="shared" si="34"/>
        <v>5.0031948881789132</v>
      </c>
      <c r="BI213" s="7">
        <f>_xlfn.XLOOKUP(BI$1&amp;"|"&amp;TEXT($C213,"yyyymmdd"), RRPS_ALL[Key], RRPS_ALL[Yield to Maturity], "")</f>
        <v>-1.628665</v>
      </c>
      <c r="BJ213" s="6">
        <f>_xlfn.XLOOKUP(BJ$1&amp;"|"&amp;TEXT($C213,"yyyymmdd"), RRPS_ALL[Key], RRPS_ALL[Mid Price], "")</f>
        <v>124.239</v>
      </c>
      <c r="BK213" s="6">
        <f>_xlfn.XLOOKUP(BK$1&amp;"|"&amp;TEXT($C213,"yyyymmdd"), RRPS_ALL[Key], RRPS_ALL[Mid Yield], "")</f>
        <v>-1.6536930000000001</v>
      </c>
      <c r="BL213" s="6">
        <f>_xlfn.XLOOKUP(BL$1&amp;"|"&amp;TEXT($C213,"yyyymmdd"), RRPS_ALL[Key], RRPS_ALL[Dirty Mid], "")</f>
        <v>124.239</v>
      </c>
      <c r="BM213" s="6">
        <f>_xlfn.XLOOKUP(BM$1&amp;"|"&amp;TEXT($C213,"yyyymmdd"), RRPS_ALL[Key], RRPS_ALL[Clean Price Mid], "")</f>
        <v>124.239</v>
      </c>
      <c r="BN213" s="6">
        <v>0.01</v>
      </c>
      <c r="BO213" s="5">
        <v>45809</v>
      </c>
      <c r="BP213" s="6">
        <f t="shared" si="33"/>
        <v>8.0033465165804678</v>
      </c>
      <c r="BQ213" s="7">
        <f>_xlfn.XLOOKUP(BQ$1&amp;"|"&amp;TEXT($C213,"yyyymmdd"), RRPS_ALL[Key], RRPS_ALL[Yield to Maturity], "")</f>
        <v>-2.5786519999999999</v>
      </c>
      <c r="BR213" s="6">
        <f>_xlfn.XLOOKUP(BR$1&amp;"|"&amp;TEXT($C213,"yyyymmdd"), RRPS_ALL[Key], RRPS_ALL[Mid Price], "")</f>
        <v>107.04600000000001</v>
      </c>
      <c r="BS213" s="6">
        <f>_xlfn.XLOOKUP(BS$1&amp;"|"&amp;TEXT($C213,"yyyymmdd"), RRPS_ALL[Key], RRPS_ALL[Mid Yield], "")</f>
        <v>-2.6037330000000001</v>
      </c>
      <c r="BT213" s="6">
        <f>_xlfn.XLOOKUP(BT$1&amp;"|"&amp;TEXT($C213,"yyyymmdd"), RRPS_ALL[Key], RRPS_ALL[Dirty Mid], "")</f>
        <v>107.04600000000001</v>
      </c>
      <c r="BU213" s="6">
        <f>_xlfn.XLOOKUP(BU$1&amp;"|"&amp;TEXT($C213,"yyyymmdd"), RRPS_ALL[Key], RRPS_ALL[Clean Price Mid], "")</f>
        <v>107.04600000000001</v>
      </c>
      <c r="BV213" s="6">
        <v>1.25E-3</v>
      </c>
      <c r="BW213" s="5">
        <v>43617</v>
      </c>
      <c r="BX213" s="6">
        <f t="shared" si="26"/>
        <v>2.0027397260273974</v>
      </c>
      <c r="BY213" s="7">
        <f>_xlfn.XLOOKUP(BY$1&amp;"|"&amp;TEXT($C213,"yyyymmdd"), RRPS_ALL[Key], RRPS_ALL[Yield to Maturity], "")</f>
        <v>-0.75734699999999999</v>
      </c>
      <c r="BZ213" s="6">
        <f>_xlfn.XLOOKUP(BZ$1&amp;"|"&amp;TEXT($C213,"yyyymmdd"), RRPS_ALL[Key], RRPS_ALL[Mid Price], "")</f>
        <v>117.0385</v>
      </c>
      <c r="CA213" s="6">
        <f>_xlfn.XLOOKUP(CA$1&amp;"|"&amp;TEXT($C213,"yyyymmdd"), RRPS_ALL[Key], RRPS_ALL[Mid Yield], "")</f>
        <v>-0.78235500000000002</v>
      </c>
      <c r="CB213" s="6">
        <f>_xlfn.XLOOKUP(CB$1&amp;"|"&amp;TEXT($C213,"yyyymmdd"), RRPS_ALL[Key], RRPS_ALL[Dirty Mid], "")</f>
        <v>117.0385</v>
      </c>
      <c r="CC213" s="6">
        <f>_xlfn.XLOOKUP(CC$1&amp;"|"&amp;TEXT($C213,"yyyymmdd"), RRPS_ALL[Key], RRPS_ALL[Clean Price Mid], "")</f>
        <v>117.0385</v>
      </c>
      <c r="CD213" s="6">
        <v>1.25E-3</v>
      </c>
      <c r="CE213" s="5">
        <v>48366</v>
      </c>
      <c r="CF213" s="6">
        <f t="shared" si="27"/>
        <v>15.003422313483915</v>
      </c>
      <c r="CG213" s="7">
        <f>_xlfn.XLOOKUP(CG$1&amp;"|"&amp;TEXT($C213,"yyyymmdd"), RRPS_ALL[Key], RRPS_ALL[Yield to Maturity], "")</f>
        <v>-1.520654</v>
      </c>
      <c r="CH213" s="6">
        <f>_xlfn.XLOOKUP(CH$1&amp;"|"&amp;TEXT($C213,"yyyymmdd"), RRPS_ALL[Key], RRPS_ALL[Mid Price], "")</f>
        <v>117.7045</v>
      </c>
      <c r="CI213" s="6">
        <f>_xlfn.XLOOKUP(CI$1&amp;"|"&amp;TEXT($C213,"yyyymmdd"), RRPS_ALL[Key], RRPS_ALL[Mid Yield], "")</f>
        <v>-1.5456209999999999</v>
      </c>
      <c r="CJ213" s="6">
        <f>_xlfn.XLOOKUP(CJ$1&amp;"|"&amp;TEXT($C213,"yyyymmdd"), RRPS_ALL[Key], RRPS_ALL[Dirty Mid], "")</f>
        <v>117.7045</v>
      </c>
      <c r="CK213" s="6">
        <f>_xlfn.XLOOKUP(CK$1&amp;"|"&amp;TEXT($C213,"yyyymmdd"), RRPS_ALL[Key], RRPS_ALL[Clean Price Mid], "")</f>
        <v>117.7045</v>
      </c>
      <c r="CL213" s="6">
        <v>1.25E-3</v>
      </c>
      <c r="CM213" s="5">
        <v>46174</v>
      </c>
      <c r="CN213" s="6">
        <f t="shared" si="32"/>
        <v>9.0032858707557502</v>
      </c>
      <c r="CO213" s="7">
        <f>_xlfn.XLOOKUP(CO$1&amp;"|"&amp;TEXT($C213,"yyyymmdd"), RRPS_ALL[Key], RRPS_ALL[Yield to Maturity], "")</f>
        <v>0</v>
      </c>
      <c r="CP213" s="6">
        <f>_xlfn.XLOOKUP(CP$1&amp;"|"&amp;TEXT($C213,"yyyymmdd"), RRPS_ALL[Key], RRPS_ALL[Mid Price], "")</f>
        <v>116.35299999999999</v>
      </c>
      <c r="CQ213" s="6">
        <f>_xlfn.XLOOKUP(CQ$1&amp;"|"&amp;TEXT($C213,"yyyymmdd"), RRPS_ALL[Key], RRPS_ALL[Mid Yield], "")</f>
        <v>-1.330945</v>
      </c>
      <c r="CR213" s="6">
        <f>_xlfn.XLOOKUP(CR$1&amp;"|"&amp;TEXT($C213,"yyyymmdd"), RRPS_ALL[Key], RRPS_ALL[Dirty Mid], "")</f>
        <v>0</v>
      </c>
      <c r="CS213" s="6">
        <f>_xlfn.XLOOKUP(CS$1&amp;"|"&amp;TEXT($C213,"yyyymmdd"), RRPS_ALL[Key], RRPS_ALL[Clean Price Mid], "")</f>
        <v>0</v>
      </c>
      <c r="CT213" s="6">
        <v>1.25E-3</v>
      </c>
      <c r="CU213" s="5">
        <v>46722</v>
      </c>
      <c r="CV213" s="6">
        <f t="shared" si="35"/>
        <v>10.504356484939009</v>
      </c>
      <c r="CW213" s="7" t="str">
        <f>_xlfn.XLOOKUP(CW$1&amp;"|"&amp;TEXT($C213,"yyyymmdd"), RRPS_ALL[Key], RRPS_ALL[Yield to Maturity], "")</f>
        <v/>
      </c>
      <c r="CX213" s="6" t="str">
        <f>_xlfn.XLOOKUP(CX$1&amp;"|"&amp;TEXT($C213,"yyyymmdd"), RRPS_ALL[Key], RRPS_ALL[Mid Price], "")</f>
        <v/>
      </c>
      <c r="CY213" s="6" t="str">
        <f>_xlfn.XLOOKUP(CY$1&amp;"|"&amp;TEXT($C213,"yyyymmdd"), RRPS_ALL[Key], RRPS_ALL[Mid Yield], "")</f>
        <v/>
      </c>
      <c r="CZ213" s="6" t="str">
        <f>_xlfn.XLOOKUP(CZ$1&amp;"|"&amp;TEXT($C213,"yyyymmdd"), RRPS_ALL[Key], RRPS_ALL[Dirty Mid], "")</f>
        <v/>
      </c>
      <c r="DA213" s="6" t="str">
        <f>_xlfn.XLOOKUP(DA$1&amp;"|"&amp;TEXT($C213,"yyyymmdd"), RRPS_ALL[Key], RRPS_ALL[Clean Price Mid], "")</f>
        <v/>
      </c>
    </row>
    <row r="214" spans="1:105" x14ac:dyDescent="0.2">
      <c r="A214">
        <v>2017</v>
      </c>
      <c r="B214">
        <v>6</v>
      </c>
      <c r="C214" s="5">
        <f t="shared" si="30"/>
        <v>42916</v>
      </c>
      <c r="D214" s="6">
        <v>-1.25</v>
      </c>
      <c r="E214" s="7" t="str">
        <f>_xlfn.XLOOKUP(E$1&amp;"|"&amp;TEXT($C214,"yyyymmdd"), RRPS_ALL[Key], RRPS_ALL[Yield to Maturity], "")</f>
        <v/>
      </c>
      <c r="F214" s="6" t="str">
        <f>_xlfn.XLOOKUP(F$1&amp;"|"&amp;TEXT($C214,"yyyymmdd"), RRPS_ALL[Key], RRPS_ALL[Mid Price], "")</f>
        <v/>
      </c>
      <c r="G214" s="6" t="str">
        <f>_xlfn.XLOOKUP(G$1&amp;"|"&amp;TEXT($C214,"yyyymmdd"), RRPS_ALL[Key], RRPS_ALL[Mid Yield], "")</f>
        <v/>
      </c>
      <c r="H214" s="6" t="str">
        <f>_xlfn.XLOOKUP(H$1&amp;"|"&amp;TEXT($C214,"yyyymmdd"), RRPS_ALL[Key], RRPS_ALL[Dirty Mid], "")</f>
        <v/>
      </c>
      <c r="I214" s="6" t="str">
        <f>_xlfn.XLOOKUP(I$1&amp;"|"&amp;TEXT($C214,"yyyymmdd"), RRPS_ALL[Key], RRPS_ALL[Clean Price Mid], "")</f>
        <v/>
      </c>
      <c r="J214" s="6"/>
      <c r="K214" s="6"/>
      <c r="L214" s="6"/>
      <c r="M214" s="7">
        <f>_xlfn.XLOOKUP(M$1&amp;"|"&amp;TEXT($C214,"yyyymmdd"), RRPS_ALL[Key], RRPS_ALL[Yield to Maturity], "")</f>
        <v>4.6870000000000003</v>
      </c>
      <c r="N214" s="6">
        <f>_xlfn.XLOOKUP(N$1&amp;"|"&amp;TEXT($C214,"yyyymmdd"), RRPS_ALL[Key], RRPS_ALL[Mid Price], "")</f>
        <v>152.654</v>
      </c>
      <c r="O214" s="6">
        <f>_xlfn.XLOOKUP(O$1&amp;"|"&amp;TEXT($C214,"yyyymmdd"), RRPS_ALL[Key], RRPS_ALL[Mid Yield], "")</f>
        <v>4.6719999999999997</v>
      </c>
      <c r="P214" s="6">
        <f>_xlfn.XLOOKUP(P$1&amp;"|"&amp;TEXT($C214,"yyyymmdd"), RRPS_ALL[Key], RRPS_ALL[Dirty Mid], "")</f>
        <v>0</v>
      </c>
      <c r="Q214" s="6">
        <f>_xlfn.XLOOKUP(Q$1&amp;"|"&amp;TEXT($C214,"yyyymmdd"), RRPS_ALL[Key], RRPS_ALL[Clean Price Mid], "")</f>
        <v>0</v>
      </c>
      <c r="R214" s="6">
        <v>0.04</v>
      </c>
      <c r="S214" s="5">
        <v>44166</v>
      </c>
      <c r="T214" s="6">
        <f t="shared" si="23"/>
        <v>3.4223134839151266</v>
      </c>
      <c r="U214" s="7">
        <f>_xlfn.XLOOKUP(U$1&amp;"|"&amp;TEXT($C214,"yyyymmdd"), RRPS_ALL[Key], RRPS_ALL[Yield to Maturity], "")</f>
        <v>-0.97254499999999999</v>
      </c>
      <c r="V214" s="6">
        <f>_xlfn.XLOOKUP(V$1&amp;"|"&amp;TEXT($C214,"yyyymmdd"), RRPS_ALL[Key], RRPS_ALL[Mid Price], "")</f>
        <v>192.9385</v>
      </c>
      <c r="W214" s="6">
        <f>_xlfn.XLOOKUP(W$1&amp;"|"&amp;TEXT($C214,"yyyymmdd"), RRPS_ALL[Key], RRPS_ALL[Mid Yield], "")</f>
        <v>-0.99754799999999999</v>
      </c>
      <c r="X214" s="6">
        <f>_xlfn.XLOOKUP(X$1&amp;"|"&amp;TEXT($C214,"yyyymmdd"), RRPS_ALL[Key], RRPS_ALL[Dirty Mid], "")</f>
        <v>192.9385</v>
      </c>
      <c r="Y214" s="6">
        <f>_xlfn.XLOOKUP(Y$1&amp;"|"&amp;TEXT($C214,"yyyymmdd"), RRPS_ALL[Key], RRPS_ALL[Clean Price Mid], "")</f>
        <v>192.9385</v>
      </c>
      <c r="Z214" s="6">
        <v>3.5000000000000003E-2</v>
      </c>
      <c r="AA214" s="5">
        <v>47088</v>
      </c>
      <c r="AB214" s="6">
        <f t="shared" si="28"/>
        <v>11.422313483915127</v>
      </c>
      <c r="AC214" s="7" t="str">
        <f>_xlfn.XLOOKUP(AC$1&amp;"|"&amp;TEXT($C214,"yyyymmdd"), RRPS_ALL[Key], RRPS_ALL[Yield to Maturity], "")</f>
        <v/>
      </c>
      <c r="AD214" s="6" t="str">
        <f>_xlfn.XLOOKUP(AD$1&amp;"|"&amp;TEXT($C214,"yyyymmdd"), RRPS_ALL[Key], RRPS_ALL[Mid Price], "")</f>
        <v/>
      </c>
      <c r="AE214" s="6" t="str">
        <f>_xlfn.XLOOKUP(AE$1&amp;"|"&amp;TEXT($C214,"yyyymmdd"), RRPS_ALL[Key], RRPS_ALL[Mid Yield], "")</f>
        <v/>
      </c>
      <c r="AF214" s="6" t="str">
        <f>_xlfn.XLOOKUP(AF$1&amp;"|"&amp;TEXT($C214,"yyyymmdd"), RRPS_ALL[Key], RRPS_ALL[Dirty Mid], "")</f>
        <v/>
      </c>
      <c r="AG214" s="6" t="str">
        <f>_xlfn.XLOOKUP(AG$1&amp;"|"&amp;TEXT($C214,"yyyymmdd"), RRPS_ALL[Key], RRPS_ALL[Clean Price Mid], "")</f>
        <v/>
      </c>
      <c r="AH214" s="6"/>
      <c r="AI214" s="6"/>
      <c r="AJ214" s="6"/>
      <c r="AK214" s="7" t="str">
        <f>_xlfn.XLOOKUP(AK$1&amp;"|"&amp;TEXT($C214,"yyyymmdd"), RRPS_ALL[Key], RRPS_ALL[Yield to Maturity], "")</f>
        <v/>
      </c>
      <c r="AL214" s="6" t="str">
        <f>_xlfn.XLOOKUP(AL$1&amp;"|"&amp;TEXT($C214,"yyyymmdd"), RRPS_ALL[Key], RRPS_ALL[Mid Price], "")</f>
        <v/>
      </c>
      <c r="AM214" s="6" t="str">
        <f>_xlfn.XLOOKUP(AM$1&amp;"|"&amp;TEXT($C214,"yyyymmdd"), RRPS_ALL[Key], RRPS_ALL[Mid Yield], "")</f>
        <v/>
      </c>
      <c r="AN214" s="6" t="str">
        <f>_xlfn.XLOOKUP(AN$1&amp;"|"&amp;TEXT($C214,"yyyymmdd"), RRPS_ALL[Key], RRPS_ALL[Dirty Mid], "")</f>
        <v/>
      </c>
      <c r="AO214" s="6" t="str">
        <f>_xlfn.XLOOKUP(AO$1&amp;"|"&amp;TEXT($C214,"yyyymmdd"), RRPS_ALL[Key], RRPS_ALL[Clean Price Mid], "")</f>
        <v/>
      </c>
      <c r="AP214" s="6"/>
      <c r="AQ214" s="6"/>
      <c r="AR214" s="6"/>
      <c r="AS214" s="7" t="str">
        <f>_xlfn.XLOOKUP(AS$1&amp;"|"&amp;TEXT($C214,"yyyymmdd"), RRPS_ALL[Key], RRPS_ALL[Yield to Maturity], "")</f>
        <v/>
      </c>
      <c r="AT214" s="6" t="str">
        <f>_xlfn.XLOOKUP(AT$1&amp;"|"&amp;TEXT($C214,"yyyymmdd"), RRPS_ALL[Key], RRPS_ALL[Mid Price], "")</f>
        <v/>
      </c>
      <c r="AU214" s="6" t="str">
        <f>_xlfn.XLOOKUP(AU$1&amp;"|"&amp;TEXT($C214,"yyyymmdd"), RRPS_ALL[Key], RRPS_ALL[Mid Yield], "")</f>
        <v/>
      </c>
      <c r="AV214" s="6" t="str">
        <f>_xlfn.XLOOKUP(AV$1&amp;"|"&amp;TEXT($C214,"yyyymmdd"), RRPS_ALL[Key], RRPS_ALL[Dirty Mid], "")</f>
        <v/>
      </c>
      <c r="AW214" s="6" t="str">
        <f>_xlfn.XLOOKUP(AW$1&amp;"|"&amp;TEXT($C214,"yyyymmdd"), RRPS_ALL[Key], RRPS_ALL[Clean Price Mid], "")</f>
        <v/>
      </c>
      <c r="AX214" s="6"/>
      <c r="AY214" s="6"/>
      <c r="AZ214" s="6"/>
      <c r="BA214" s="7">
        <f>_xlfn.XLOOKUP(BA$1&amp;"|"&amp;TEXT($C214,"yyyymmdd"), RRPS_ALL[Key], RRPS_ALL[Yield to Maturity], "")</f>
        <v>-1.7478640000000001</v>
      </c>
      <c r="BB214" s="6">
        <f>_xlfn.XLOOKUP(BB$1&amp;"|"&amp;TEXT($C214,"yyyymmdd"), RRPS_ALL[Key], RRPS_ALL[Mid Price], "")</f>
        <v>113.44499999999999</v>
      </c>
      <c r="BC214" s="6">
        <f>_xlfn.XLOOKUP(BC$1&amp;"|"&amp;TEXT($C214,"yyyymmdd"), RRPS_ALL[Key], RRPS_ALL[Mid Yield], "")</f>
        <v>0</v>
      </c>
      <c r="BD214" s="6">
        <f>_xlfn.XLOOKUP(BD$1&amp;"|"&amp;TEXT($C214,"yyyymmdd"), RRPS_ALL[Key], RRPS_ALL[Dirty Mid], "")</f>
        <v>0</v>
      </c>
      <c r="BE214" s="6">
        <f>_xlfn.XLOOKUP(BE$1&amp;"|"&amp;TEXT($C214,"yyyymmdd"), RRPS_ALL[Key], RRPS_ALL[Clean Price Mid], "")</f>
        <v>0</v>
      </c>
      <c r="BF214">
        <v>2.5000000000000001E-3</v>
      </c>
      <c r="BG214" s="5">
        <v>44713</v>
      </c>
      <c r="BH214" s="6">
        <f t="shared" si="34"/>
        <v>4.9210406207211319</v>
      </c>
      <c r="BI214" s="7">
        <f>_xlfn.XLOOKUP(BI$1&amp;"|"&amp;TEXT($C214,"yyyymmdd"), RRPS_ALL[Key], RRPS_ALL[Yield to Maturity], "")</f>
        <v>-1.3543769999999999</v>
      </c>
      <c r="BJ214" s="6">
        <f>_xlfn.XLOOKUP(BJ$1&amp;"|"&amp;TEXT($C214,"yyyymmdd"), RRPS_ALL[Key], RRPS_ALL[Mid Price], "")</f>
        <v>122.1135</v>
      </c>
      <c r="BK214" s="6">
        <f>_xlfn.XLOOKUP(BK$1&amp;"|"&amp;TEXT($C214,"yyyymmdd"), RRPS_ALL[Key], RRPS_ALL[Mid Yield], "")</f>
        <v>-1.379356</v>
      </c>
      <c r="BL214" s="6">
        <f>_xlfn.XLOOKUP(BL$1&amp;"|"&amp;TEXT($C214,"yyyymmdd"), RRPS_ALL[Key], RRPS_ALL[Dirty Mid], "")</f>
        <v>122.1135</v>
      </c>
      <c r="BM214" s="6">
        <f>_xlfn.XLOOKUP(BM$1&amp;"|"&amp;TEXT($C214,"yyyymmdd"), RRPS_ALL[Key], RRPS_ALL[Clean Price Mid], "")</f>
        <v>122.1135</v>
      </c>
      <c r="BN214" s="6">
        <v>0.01</v>
      </c>
      <c r="BO214" s="5">
        <v>45809</v>
      </c>
      <c r="BP214" s="6">
        <f t="shared" si="33"/>
        <v>7.9212047459689687</v>
      </c>
      <c r="BQ214" s="7">
        <f>_xlfn.XLOOKUP(BQ$1&amp;"|"&amp;TEXT($C214,"yyyymmdd"), RRPS_ALL[Key], RRPS_ALL[Yield to Maturity], "")</f>
        <v>-2.3347500000000001</v>
      </c>
      <c r="BR214" s="6">
        <f>_xlfn.XLOOKUP(BR$1&amp;"|"&amp;TEXT($C214,"yyyymmdd"), RRPS_ALL[Key], RRPS_ALL[Mid Price], "")</f>
        <v>106.95</v>
      </c>
      <c r="BS214" s="6">
        <f>_xlfn.XLOOKUP(BS$1&amp;"|"&amp;TEXT($C214,"yyyymmdd"), RRPS_ALL[Key], RRPS_ALL[Mid Yield], "")</f>
        <v>-2.3596499999999998</v>
      </c>
      <c r="BT214" s="6">
        <f>_xlfn.XLOOKUP(BT$1&amp;"|"&amp;TEXT($C214,"yyyymmdd"), RRPS_ALL[Key], RRPS_ALL[Dirty Mid], "")</f>
        <v>106.95</v>
      </c>
      <c r="BU214" s="6">
        <f>_xlfn.XLOOKUP(BU$1&amp;"|"&amp;TEXT($C214,"yyyymmdd"), RRPS_ALL[Key], RRPS_ALL[Clean Price Mid], "")</f>
        <v>106.95</v>
      </c>
      <c r="BV214" s="6">
        <v>1.25E-3</v>
      </c>
      <c r="BW214" s="5">
        <v>43617</v>
      </c>
      <c r="BX214" s="6">
        <f t="shared" si="26"/>
        <v>1.9205479452054794</v>
      </c>
      <c r="BY214" s="7">
        <f>_xlfn.XLOOKUP(BY$1&amp;"|"&amp;TEXT($C214,"yyyymmdd"), RRPS_ALL[Key], RRPS_ALL[Yield to Maturity], "")</f>
        <v>-0.484238</v>
      </c>
      <c r="BZ214" s="6">
        <f>_xlfn.XLOOKUP(BZ$1&amp;"|"&amp;TEXT($C214,"yyyymmdd"), RRPS_ALL[Key], RRPS_ALL[Mid Price], "")</f>
        <v>113</v>
      </c>
      <c r="CA214" s="6">
        <f>_xlfn.XLOOKUP(CA$1&amp;"|"&amp;TEXT($C214,"yyyymmdd"), RRPS_ALL[Key], RRPS_ALL[Mid Yield], "")</f>
        <v>-0.50929500000000005</v>
      </c>
      <c r="CB214" s="6">
        <f>_xlfn.XLOOKUP(CB$1&amp;"|"&amp;TEXT($C214,"yyyymmdd"), RRPS_ALL[Key], RRPS_ALL[Dirty Mid], "")</f>
        <v>113</v>
      </c>
      <c r="CC214" s="6">
        <f>_xlfn.XLOOKUP(CC$1&amp;"|"&amp;TEXT($C214,"yyyymmdd"), RRPS_ALL[Key], RRPS_ALL[Clean Price Mid], "")</f>
        <v>113</v>
      </c>
      <c r="CD214" s="6">
        <v>1.25E-3</v>
      </c>
      <c r="CE214" s="5">
        <v>48366</v>
      </c>
      <c r="CF214" s="6">
        <f t="shared" si="27"/>
        <v>14.921286789869953</v>
      </c>
      <c r="CG214" s="7">
        <f>_xlfn.XLOOKUP(CG$1&amp;"|"&amp;TEXT($C214,"yyyymmdd"), RRPS_ALL[Key], RRPS_ALL[Yield to Maturity], "")</f>
        <v>-1.239074</v>
      </c>
      <c r="CH214" s="6">
        <f>_xlfn.XLOOKUP(CH$1&amp;"|"&amp;TEXT($C214,"yyyymmdd"), RRPS_ALL[Key], RRPS_ALL[Mid Price], "")</f>
        <v>115.318</v>
      </c>
      <c r="CI214" s="6">
        <f>_xlfn.XLOOKUP(CI$1&amp;"|"&amp;TEXT($C214,"yyyymmdd"), RRPS_ALL[Key], RRPS_ALL[Mid Yield], "")</f>
        <v>-1.2641119999999999</v>
      </c>
      <c r="CJ214" s="6">
        <f>_xlfn.XLOOKUP(CJ$1&amp;"|"&amp;TEXT($C214,"yyyymmdd"), RRPS_ALL[Key], RRPS_ALL[Dirty Mid], "")</f>
        <v>115.318</v>
      </c>
      <c r="CK214" s="6">
        <f>_xlfn.XLOOKUP(CK$1&amp;"|"&amp;TEXT($C214,"yyyymmdd"), RRPS_ALL[Key], RRPS_ALL[Clean Price Mid], "")</f>
        <v>115.318</v>
      </c>
      <c r="CL214" s="6">
        <v>1.25E-3</v>
      </c>
      <c r="CM214" s="5">
        <v>46174</v>
      </c>
      <c r="CN214" s="6">
        <f t="shared" si="32"/>
        <v>8.9211391018619945</v>
      </c>
      <c r="CO214" s="7">
        <f>_xlfn.XLOOKUP(CO$1&amp;"|"&amp;TEXT($C214,"yyyymmdd"), RRPS_ALL[Key], RRPS_ALL[Yield to Maturity], "")</f>
        <v>0</v>
      </c>
      <c r="CP214" s="6">
        <f>_xlfn.XLOOKUP(CP$1&amp;"|"&amp;TEXT($C214,"yyyymmdd"), RRPS_ALL[Key], RRPS_ALL[Mid Price], "")</f>
        <v>113.6845</v>
      </c>
      <c r="CQ214" s="6">
        <f>_xlfn.XLOOKUP(CQ$1&amp;"|"&amp;TEXT($C214,"yyyymmdd"), RRPS_ALL[Key], RRPS_ALL[Mid Yield], "")</f>
        <v>-1.0613520000000001</v>
      </c>
      <c r="CR214" s="6">
        <f>_xlfn.XLOOKUP(CR$1&amp;"|"&amp;TEXT($C214,"yyyymmdd"), RRPS_ALL[Key], RRPS_ALL[Dirty Mid], "")</f>
        <v>0</v>
      </c>
      <c r="CS214" s="6">
        <f>_xlfn.XLOOKUP(CS$1&amp;"|"&amp;TEXT($C214,"yyyymmdd"), RRPS_ALL[Key], RRPS_ALL[Clean Price Mid], "")</f>
        <v>0</v>
      </c>
      <c r="CT214" s="6">
        <v>1.25E-3</v>
      </c>
      <c r="CU214" s="5">
        <v>46722</v>
      </c>
      <c r="CV214" s="6">
        <f t="shared" si="35"/>
        <v>10.422205626089122</v>
      </c>
      <c r="CW214" s="7" t="str">
        <f>_xlfn.XLOOKUP(CW$1&amp;"|"&amp;TEXT($C214,"yyyymmdd"), RRPS_ALL[Key], RRPS_ALL[Yield to Maturity], "")</f>
        <v/>
      </c>
      <c r="CX214" s="6" t="str">
        <f>_xlfn.XLOOKUP(CX$1&amp;"|"&amp;TEXT($C214,"yyyymmdd"), RRPS_ALL[Key], RRPS_ALL[Mid Price], "")</f>
        <v/>
      </c>
      <c r="CY214" s="6" t="str">
        <f>_xlfn.XLOOKUP(CY$1&amp;"|"&amp;TEXT($C214,"yyyymmdd"), RRPS_ALL[Key], RRPS_ALL[Mid Yield], "")</f>
        <v/>
      </c>
      <c r="CZ214" s="6" t="str">
        <f>_xlfn.XLOOKUP(CZ$1&amp;"|"&amp;TEXT($C214,"yyyymmdd"), RRPS_ALL[Key], RRPS_ALL[Dirty Mid], "")</f>
        <v/>
      </c>
      <c r="DA214" s="6" t="str">
        <f>_xlfn.XLOOKUP(DA$1&amp;"|"&amp;TEXT($C214,"yyyymmdd"), RRPS_ALL[Key], RRPS_ALL[Clean Price Mid], "")</f>
        <v/>
      </c>
    </row>
    <row r="215" spans="1:105" x14ac:dyDescent="0.2">
      <c r="A215">
        <v>2017</v>
      </c>
      <c r="B215">
        <v>7</v>
      </c>
      <c r="C215" s="5">
        <f t="shared" si="30"/>
        <v>42947</v>
      </c>
      <c r="D215" s="6">
        <v>-1.25</v>
      </c>
      <c r="E215" s="7" t="str">
        <f>_xlfn.XLOOKUP(E$1&amp;"|"&amp;TEXT($C215,"yyyymmdd"), RRPS_ALL[Key], RRPS_ALL[Yield to Maturity], "")</f>
        <v/>
      </c>
      <c r="F215" s="6" t="str">
        <f>_xlfn.XLOOKUP(F$1&amp;"|"&amp;TEXT($C215,"yyyymmdd"), RRPS_ALL[Key], RRPS_ALL[Mid Price], "")</f>
        <v/>
      </c>
      <c r="G215" s="6" t="str">
        <f>_xlfn.XLOOKUP(G$1&amp;"|"&amp;TEXT($C215,"yyyymmdd"), RRPS_ALL[Key], RRPS_ALL[Mid Yield], "")</f>
        <v/>
      </c>
      <c r="H215" s="6" t="str">
        <f>_xlfn.XLOOKUP(H$1&amp;"|"&amp;TEXT($C215,"yyyymmdd"), RRPS_ALL[Key], RRPS_ALL[Dirty Mid], "")</f>
        <v/>
      </c>
      <c r="I215" s="6" t="str">
        <f>_xlfn.XLOOKUP(I$1&amp;"|"&amp;TEXT($C215,"yyyymmdd"), RRPS_ALL[Key], RRPS_ALL[Clean Price Mid], "")</f>
        <v/>
      </c>
      <c r="J215" s="6"/>
      <c r="K215" s="6"/>
      <c r="L215" s="6"/>
      <c r="M215" s="7">
        <f>_xlfn.XLOOKUP(M$1&amp;"|"&amp;TEXT($C215,"yyyymmdd"), RRPS_ALL[Key], RRPS_ALL[Yield to Maturity], "")</f>
        <v>4.6900000000000004</v>
      </c>
      <c r="N215" s="6">
        <f>_xlfn.XLOOKUP(N$1&amp;"|"&amp;TEXT($C215,"yyyymmdd"), RRPS_ALL[Key], RRPS_ALL[Mid Price], "")</f>
        <v>152.172</v>
      </c>
      <c r="O215" s="6">
        <f>_xlfn.XLOOKUP(O$1&amp;"|"&amp;TEXT($C215,"yyyymmdd"), RRPS_ALL[Key], RRPS_ALL[Mid Yield], "")</f>
        <v>4.6749999999999998</v>
      </c>
      <c r="P215" s="6">
        <f>_xlfn.XLOOKUP(P$1&amp;"|"&amp;TEXT($C215,"yyyymmdd"), RRPS_ALL[Key], RRPS_ALL[Dirty Mid], "")</f>
        <v>0</v>
      </c>
      <c r="Q215" s="6">
        <f>_xlfn.XLOOKUP(Q$1&amp;"|"&amp;TEXT($C215,"yyyymmdd"), RRPS_ALL[Key], RRPS_ALL[Clean Price Mid], "")</f>
        <v>0</v>
      </c>
      <c r="R215" s="6">
        <v>0.04</v>
      </c>
      <c r="S215" s="5">
        <v>44166</v>
      </c>
      <c r="T215" s="6">
        <f t="shared" si="23"/>
        <v>3.3374401095140316</v>
      </c>
      <c r="U215" s="7">
        <f>_xlfn.XLOOKUP(U$1&amp;"|"&amp;TEXT($C215,"yyyymmdd"), RRPS_ALL[Key], RRPS_ALL[Yield to Maturity], "")</f>
        <v>-1.0474540000000001</v>
      </c>
      <c r="V215" s="6">
        <f>_xlfn.XLOOKUP(V$1&amp;"|"&amp;TEXT($C215,"yyyymmdd"), RRPS_ALL[Key], RRPS_ALL[Mid Price], "")</f>
        <v>193.953</v>
      </c>
      <c r="W215" s="6">
        <f>_xlfn.XLOOKUP(W$1&amp;"|"&amp;TEXT($C215,"yyyymmdd"), RRPS_ALL[Key], RRPS_ALL[Mid Yield], "")</f>
        <v>-1.0724959999999999</v>
      </c>
      <c r="X215" s="6">
        <f>_xlfn.XLOOKUP(X$1&amp;"|"&amp;TEXT($C215,"yyyymmdd"), RRPS_ALL[Key], RRPS_ALL[Dirty Mid], "")</f>
        <v>193.953</v>
      </c>
      <c r="Y215" s="6">
        <f>_xlfn.XLOOKUP(Y$1&amp;"|"&amp;TEXT($C215,"yyyymmdd"), RRPS_ALL[Key], RRPS_ALL[Clean Price Mid], "")</f>
        <v>193.953</v>
      </c>
      <c r="Z215" s="6">
        <v>3.5000000000000003E-2</v>
      </c>
      <c r="AA215" s="5">
        <v>47088</v>
      </c>
      <c r="AB215" s="6">
        <f t="shared" si="28"/>
        <v>11.337440109514031</v>
      </c>
      <c r="AC215" s="7" t="str">
        <f>_xlfn.XLOOKUP(AC$1&amp;"|"&amp;TEXT($C215,"yyyymmdd"), RRPS_ALL[Key], RRPS_ALL[Yield to Maturity], "")</f>
        <v/>
      </c>
      <c r="AD215" s="6" t="str">
        <f>_xlfn.XLOOKUP(AD$1&amp;"|"&amp;TEXT($C215,"yyyymmdd"), RRPS_ALL[Key], RRPS_ALL[Mid Price], "")</f>
        <v/>
      </c>
      <c r="AE215" s="6" t="str">
        <f>_xlfn.XLOOKUP(AE$1&amp;"|"&amp;TEXT($C215,"yyyymmdd"), RRPS_ALL[Key], RRPS_ALL[Mid Yield], "")</f>
        <v/>
      </c>
      <c r="AF215" s="6" t="str">
        <f>_xlfn.XLOOKUP(AF$1&amp;"|"&amp;TEXT($C215,"yyyymmdd"), RRPS_ALL[Key], RRPS_ALL[Dirty Mid], "")</f>
        <v/>
      </c>
      <c r="AG215" s="6" t="str">
        <f>_xlfn.XLOOKUP(AG$1&amp;"|"&amp;TEXT($C215,"yyyymmdd"), RRPS_ALL[Key], RRPS_ALL[Clean Price Mid], "")</f>
        <v/>
      </c>
      <c r="AH215" s="6"/>
      <c r="AI215" s="6"/>
      <c r="AJ215" s="6"/>
      <c r="AK215" s="7" t="str">
        <f>_xlfn.XLOOKUP(AK$1&amp;"|"&amp;TEXT($C215,"yyyymmdd"), RRPS_ALL[Key], RRPS_ALL[Yield to Maturity], "")</f>
        <v/>
      </c>
      <c r="AL215" s="6" t="str">
        <f>_xlfn.XLOOKUP(AL$1&amp;"|"&amp;TEXT($C215,"yyyymmdd"), RRPS_ALL[Key], RRPS_ALL[Mid Price], "")</f>
        <v/>
      </c>
      <c r="AM215" s="6" t="str">
        <f>_xlfn.XLOOKUP(AM$1&amp;"|"&amp;TEXT($C215,"yyyymmdd"), RRPS_ALL[Key], RRPS_ALL[Mid Yield], "")</f>
        <v/>
      </c>
      <c r="AN215" s="6" t="str">
        <f>_xlfn.XLOOKUP(AN$1&amp;"|"&amp;TEXT($C215,"yyyymmdd"), RRPS_ALL[Key], RRPS_ALL[Dirty Mid], "")</f>
        <v/>
      </c>
      <c r="AO215" s="6" t="str">
        <f>_xlfn.XLOOKUP(AO$1&amp;"|"&amp;TEXT($C215,"yyyymmdd"), RRPS_ALL[Key], RRPS_ALL[Clean Price Mid], "")</f>
        <v/>
      </c>
      <c r="AP215" s="6"/>
      <c r="AQ215" s="6"/>
      <c r="AR215" s="6"/>
      <c r="AS215" s="7" t="str">
        <f>_xlfn.XLOOKUP(AS$1&amp;"|"&amp;TEXT($C215,"yyyymmdd"), RRPS_ALL[Key], RRPS_ALL[Yield to Maturity], "")</f>
        <v/>
      </c>
      <c r="AT215" s="6" t="str">
        <f>_xlfn.XLOOKUP(AT$1&amp;"|"&amp;TEXT($C215,"yyyymmdd"), RRPS_ALL[Key], RRPS_ALL[Mid Price], "")</f>
        <v/>
      </c>
      <c r="AU215" s="6" t="str">
        <f>_xlfn.XLOOKUP(AU$1&amp;"|"&amp;TEXT($C215,"yyyymmdd"), RRPS_ALL[Key], RRPS_ALL[Mid Yield], "")</f>
        <v/>
      </c>
      <c r="AV215" s="6" t="str">
        <f>_xlfn.XLOOKUP(AV$1&amp;"|"&amp;TEXT($C215,"yyyymmdd"), RRPS_ALL[Key], RRPS_ALL[Dirty Mid], "")</f>
        <v/>
      </c>
      <c r="AW215" s="6" t="str">
        <f>_xlfn.XLOOKUP(AW$1&amp;"|"&amp;TEXT($C215,"yyyymmdd"), RRPS_ALL[Key], RRPS_ALL[Clean Price Mid], "")</f>
        <v/>
      </c>
      <c r="AX215" s="6"/>
      <c r="AY215" s="6"/>
      <c r="AZ215" s="6"/>
      <c r="BA215" s="7">
        <f>_xlfn.XLOOKUP(BA$1&amp;"|"&amp;TEXT($C215,"yyyymmdd"), RRPS_ALL[Key], RRPS_ALL[Yield to Maturity], "")</f>
        <v>-1.734971</v>
      </c>
      <c r="BB215" s="6">
        <f>_xlfn.XLOOKUP(BB$1&amp;"|"&amp;TEXT($C215,"yyyymmdd"), RRPS_ALL[Key], RRPS_ALL[Mid Price], "")</f>
        <v>113.22450000000001</v>
      </c>
      <c r="BC215" s="6">
        <f>_xlfn.XLOOKUP(BC$1&amp;"|"&amp;TEXT($C215,"yyyymmdd"), RRPS_ALL[Key], RRPS_ALL[Mid Yield], "")</f>
        <v>0</v>
      </c>
      <c r="BD215" s="6">
        <f>_xlfn.XLOOKUP(BD$1&amp;"|"&amp;TEXT($C215,"yyyymmdd"), RRPS_ALL[Key], RRPS_ALL[Dirty Mid], "")</f>
        <v>0</v>
      </c>
      <c r="BE215" s="6">
        <f>_xlfn.XLOOKUP(BE$1&amp;"|"&amp;TEXT($C215,"yyyymmdd"), RRPS_ALL[Key], RRPS_ALL[Clean Price Mid], "")</f>
        <v>0</v>
      </c>
      <c r="BF215">
        <v>2.5000000000000001E-3</v>
      </c>
      <c r="BG215" s="5">
        <v>44713</v>
      </c>
      <c r="BH215" s="6">
        <f t="shared" si="34"/>
        <v>4.836147877681424</v>
      </c>
      <c r="BI215" s="7">
        <f>_xlfn.XLOOKUP(BI$1&amp;"|"&amp;TEXT($C215,"yyyymmdd"), RRPS_ALL[Key], RRPS_ALL[Yield to Maturity], "")</f>
        <v>-1.3737900000000001</v>
      </c>
      <c r="BJ215" s="6">
        <f>_xlfn.XLOOKUP(BJ$1&amp;"|"&amp;TEXT($C215,"yyyymmdd"), RRPS_ALL[Key], RRPS_ALL[Mid Price], "")</f>
        <v>122.11750000000001</v>
      </c>
      <c r="BK215" s="6">
        <f>_xlfn.XLOOKUP(BK$1&amp;"|"&amp;TEXT($C215,"yyyymmdd"), RRPS_ALL[Key], RRPS_ALL[Mid Yield], "")</f>
        <v>-1.3987890000000001</v>
      </c>
      <c r="BL215" s="6">
        <f>_xlfn.XLOOKUP(BL$1&amp;"|"&amp;TEXT($C215,"yyyymmdd"), RRPS_ALL[Key], RRPS_ALL[Dirty Mid], "")</f>
        <v>122.11750000000001</v>
      </c>
      <c r="BM215" s="6">
        <f>_xlfn.XLOOKUP(BM$1&amp;"|"&amp;TEXT($C215,"yyyymmdd"), RRPS_ALL[Key], RRPS_ALL[Clean Price Mid], "")</f>
        <v>122.11750000000001</v>
      </c>
      <c r="BN215" s="6">
        <v>0.01</v>
      </c>
      <c r="BO215" s="5">
        <v>45809</v>
      </c>
      <c r="BP215" s="6">
        <f t="shared" si="33"/>
        <v>7.8363249163370856</v>
      </c>
      <c r="BQ215" s="7">
        <f>_xlfn.XLOOKUP(BQ$1&amp;"|"&amp;TEXT($C215,"yyyymmdd"), RRPS_ALL[Key], RRPS_ALL[Yield to Maturity], "")</f>
        <v>-2.441106</v>
      </c>
      <c r="BR215" s="6">
        <f>_xlfn.XLOOKUP(BR$1&amp;"|"&amp;TEXT($C215,"yyyymmdd"), RRPS_ALL[Key], RRPS_ALL[Mid Price], "")</f>
        <v>106.982</v>
      </c>
      <c r="BS215" s="6">
        <f>_xlfn.XLOOKUP(BS$1&amp;"|"&amp;TEXT($C215,"yyyymmdd"), RRPS_ALL[Key], RRPS_ALL[Mid Yield], "")</f>
        <v>-2.4660280000000001</v>
      </c>
      <c r="BT215" s="6">
        <f>_xlfn.XLOOKUP(BT$1&amp;"|"&amp;TEXT($C215,"yyyymmdd"), RRPS_ALL[Key], RRPS_ALL[Dirty Mid], "")</f>
        <v>106.982</v>
      </c>
      <c r="BU215" s="6">
        <f>_xlfn.XLOOKUP(BU$1&amp;"|"&amp;TEXT($C215,"yyyymmdd"), RRPS_ALL[Key], RRPS_ALL[Clean Price Mid], "")</f>
        <v>106.982</v>
      </c>
      <c r="BV215" s="6">
        <v>1.25E-3</v>
      </c>
      <c r="BW215" s="5">
        <v>43617</v>
      </c>
      <c r="BX215" s="6">
        <f t="shared" si="26"/>
        <v>1.8356164383561644</v>
      </c>
      <c r="BY215" s="7">
        <f>_xlfn.XLOOKUP(BY$1&amp;"|"&amp;TEXT($C215,"yyyymmdd"), RRPS_ALL[Key], RRPS_ALL[Yield to Maturity], "")</f>
        <v>-0.58257400000000004</v>
      </c>
      <c r="BZ215" s="6">
        <f>_xlfn.XLOOKUP(BZ$1&amp;"|"&amp;TEXT($C215,"yyyymmdd"), RRPS_ALL[Key], RRPS_ALL[Mid Price], "")</f>
        <v>114.629</v>
      </c>
      <c r="CA215" s="6">
        <f>_xlfn.XLOOKUP(CA$1&amp;"|"&amp;TEXT($C215,"yyyymmdd"), RRPS_ALL[Key], RRPS_ALL[Mid Yield], "")</f>
        <v>-0.60761299999999996</v>
      </c>
      <c r="CB215" s="6">
        <f>_xlfn.XLOOKUP(CB$1&amp;"|"&amp;TEXT($C215,"yyyymmdd"), RRPS_ALL[Key], RRPS_ALL[Dirty Mid], "")</f>
        <v>114.629</v>
      </c>
      <c r="CC215" s="6">
        <f>_xlfn.XLOOKUP(CC$1&amp;"|"&amp;TEXT($C215,"yyyymmdd"), RRPS_ALL[Key], RRPS_ALL[Clean Price Mid], "")</f>
        <v>114.629</v>
      </c>
      <c r="CD215" s="6">
        <v>1.25E-3</v>
      </c>
      <c r="CE215" s="5">
        <v>48366</v>
      </c>
      <c r="CF215" s="6">
        <f t="shared" si="27"/>
        <v>14.836413415468858</v>
      </c>
      <c r="CG215" s="7">
        <f>_xlfn.XLOOKUP(CG$1&amp;"|"&amp;TEXT($C215,"yyyymmdd"), RRPS_ALL[Key], RRPS_ALL[Yield to Maturity], "")</f>
        <v>-1.2634669999999999</v>
      </c>
      <c r="CH215" s="6">
        <f>_xlfn.XLOOKUP(CH$1&amp;"|"&amp;TEXT($C215,"yyyymmdd"), RRPS_ALL[Key], RRPS_ALL[Mid Price], "")</f>
        <v>115.47499999999999</v>
      </c>
      <c r="CI215" s="6">
        <f>_xlfn.XLOOKUP(CI$1&amp;"|"&amp;TEXT($C215,"yyyymmdd"), RRPS_ALL[Key], RRPS_ALL[Mid Yield], "")</f>
        <v>-1.288489</v>
      </c>
      <c r="CJ215" s="6">
        <f>_xlfn.XLOOKUP(CJ$1&amp;"|"&amp;TEXT($C215,"yyyymmdd"), RRPS_ALL[Key], RRPS_ALL[Dirty Mid], "")</f>
        <v>115.47499999999999</v>
      </c>
      <c r="CK215" s="6">
        <f>_xlfn.XLOOKUP(CK$1&amp;"|"&amp;TEXT($C215,"yyyymmdd"), RRPS_ALL[Key], RRPS_ALL[Clean Price Mid], "")</f>
        <v>115.47499999999999</v>
      </c>
      <c r="CL215" s="6">
        <v>1.25E-3</v>
      </c>
      <c r="CM215" s="5">
        <v>46174</v>
      </c>
      <c r="CN215" s="6">
        <f t="shared" si="32"/>
        <v>8.8362541073384442</v>
      </c>
      <c r="CO215" s="7">
        <f>_xlfn.XLOOKUP(CO$1&amp;"|"&amp;TEXT($C215,"yyyymmdd"), RRPS_ALL[Key], RRPS_ALL[Yield to Maturity], "")</f>
        <v>0</v>
      </c>
      <c r="CP215" s="6">
        <f>_xlfn.XLOOKUP(CP$1&amp;"|"&amp;TEXT($C215,"yyyymmdd"), RRPS_ALL[Key], RRPS_ALL[Mid Price], "")</f>
        <v>114.35</v>
      </c>
      <c r="CQ215" s="6">
        <f>_xlfn.XLOOKUP(CQ$1&amp;"|"&amp;TEXT($C215,"yyyymmdd"), RRPS_ALL[Key], RRPS_ALL[Mid Yield], "")</f>
        <v>-1.1239030000000001</v>
      </c>
      <c r="CR215" s="6">
        <f>_xlfn.XLOOKUP(CR$1&amp;"|"&amp;TEXT($C215,"yyyymmdd"), RRPS_ALL[Key], RRPS_ALL[Dirty Mid], "")</f>
        <v>0</v>
      </c>
      <c r="CS215" s="6">
        <f>_xlfn.XLOOKUP(CS$1&amp;"|"&amp;TEXT($C215,"yyyymmdd"), RRPS_ALL[Key], RRPS_ALL[Clean Price Mid], "")</f>
        <v>0</v>
      </c>
      <c r="CT215" s="6">
        <v>1.25E-3</v>
      </c>
      <c r="CU215" s="5">
        <v>46722</v>
      </c>
      <c r="CV215" s="6">
        <f t="shared" si="35"/>
        <v>10.337316405277571</v>
      </c>
      <c r="CW215" s="7" t="str">
        <f>_xlfn.XLOOKUP(CW$1&amp;"|"&amp;TEXT($C215,"yyyymmdd"), RRPS_ALL[Key], RRPS_ALL[Yield to Maturity], "")</f>
        <v/>
      </c>
      <c r="CX215" s="6" t="str">
        <f>_xlfn.XLOOKUP(CX$1&amp;"|"&amp;TEXT($C215,"yyyymmdd"), RRPS_ALL[Key], RRPS_ALL[Mid Price], "")</f>
        <v/>
      </c>
      <c r="CY215" s="6" t="str">
        <f>_xlfn.XLOOKUP(CY$1&amp;"|"&amp;TEXT($C215,"yyyymmdd"), RRPS_ALL[Key], RRPS_ALL[Mid Yield], "")</f>
        <v/>
      </c>
      <c r="CZ215" s="6" t="str">
        <f>_xlfn.XLOOKUP(CZ$1&amp;"|"&amp;TEXT($C215,"yyyymmdd"), RRPS_ALL[Key], RRPS_ALL[Dirty Mid], "")</f>
        <v/>
      </c>
      <c r="DA215" s="6" t="str">
        <f>_xlfn.XLOOKUP(DA$1&amp;"|"&amp;TEXT($C215,"yyyymmdd"), RRPS_ALL[Key], RRPS_ALL[Clean Price Mid], "")</f>
        <v/>
      </c>
    </row>
    <row r="216" spans="1:105" x14ac:dyDescent="0.2">
      <c r="A216">
        <v>2017</v>
      </c>
      <c r="B216">
        <v>8</v>
      </c>
      <c r="C216" s="5">
        <f t="shared" si="30"/>
        <v>42978</v>
      </c>
      <c r="D216" s="6">
        <v>-1.25</v>
      </c>
      <c r="E216" s="7" t="str">
        <f>_xlfn.XLOOKUP(E$1&amp;"|"&amp;TEXT($C216,"yyyymmdd"), RRPS_ALL[Key], RRPS_ALL[Yield to Maturity], "")</f>
        <v/>
      </c>
      <c r="F216" s="6" t="str">
        <f>_xlfn.XLOOKUP(F$1&amp;"|"&amp;TEXT($C216,"yyyymmdd"), RRPS_ALL[Key], RRPS_ALL[Mid Price], "")</f>
        <v/>
      </c>
      <c r="G216" s="6" t="str">
        <f>_xlfn.XLOOKUP(G$1&amp;"|"&amp;TEXT($C216,"yyyymmdd"), RRPS_ALL[Key], RRPS_ALL[Mid Yield], "")</f>
        <v/>
      </c>
      <c r="H216" s="6" t="str">
        <f>_xlfn.XLOOKUP(H$1&amp;"|"&amp;TEXT($C216,"yyyymmdd"), RRPS_ALL[Key], RRPS_ALL[Dirty Mid], "")</f>
        <v/>
      </c>
      <c r="I216" s="6" t="str">
        <f>_xlfn.XLOOKUP(I$1&amp;"|"&amp;TEXT($C216,"yyyymmdd"), RRPS_ALL[Key], RRPS_ALL[Clean Price Mid], "")</f>
        <v/>
      </c>
      <c r="J216" s="6"/>
      <c r="K216" s="6"/>
      <c r="L216" s="6"/>
      <c r="M216" s="7">
        <f>_xlfn.XLOOKUP(M$1&amp;"|"&amp;TEXT($C216,"yyyymmdd"), RRPS_ALL[Key], RRPS_ALL[Yield to Maturity], "")</f>
        <v>4.6829999999999998</v>
      </c>
      <c r="N216" s="6">
        <f>_xlfn.XLOOKUP(N$1&amp;"|"&amp;TEXT($C216,"yyyymmdd"), RRPS_ALL[Key], RRPS_ALL[Mid Price], "")</f>
        <v>153.64599999999999</v>
      </c>
      <c r="O216" s="6">
        <f>_xlfn.XLOOKUP(O$1&amp;"|"&amp;TEXT($C216,"yyyymmdd"), RRPS_ALL[Key], RRPS_ALL[Mid Yield], "")</f>
        <v>4.6680000000000001</v>
      </c>
      <c r="P216" s="6">
        <f>_xlfn.XLOOKUP(P$1&amp;"|"&amp;TEXT($C216,"yyyymmdd"), RRPS_ALL[Key], RRPS_ALL[Dirty Mid], "")</f>
        <v>0</v>
      </c>
      <c r="Q216" s="6">
        <f>_xlfn.XLOOKUP(Q$1&amp;"|"&amp;TEXT($C216,"yyyymmdd"), RRPS_ALL[Key], RRPS_ALL[Clean Price Mid], "")</f>
        <v>0</v>
      </c>
      <c r="R216" s="6">
        <v>0.04</v>
      </c>
      <c r="S216" s="5">
        <v>44166</v>
      </c>
      <c r="T216" s="6">
        <f t="shared" si="23"/>
        <v>3.2525667351129361</v>
      </c>
      <c r="U216" s="7">
        <f>_xlfn.XLOOKUP(U$1&amp;"|"&amp;TEXT($C216,"yyyymmdd"), RRPS_ALL[Key], RRPS_ALL[Yield to Maturity], "")</f>
        <v>-1.0719989999999999</v>
      </c>
      <c r="V216" s="6">
        <f>_xlfn.XLOOKUP(V$1&amp;"|"&amp;TEXT($C216,"yyyymmdd"), RRPS_ALL[Key], RRPS_ALL[Mid Price], "")</f>
        <v>194.91800000000001</v>
      </c>
      <c r="W216" s="6">
        <f>_xlfn.XLOOKUP(W$1&amp;"|"&amp;TEXT($C216,"yyyymmdd"), RRPS_ALL[Key], RRPS_ALL[Mid Yield], "")</f>
        <v>-1.0970310000000001</v>
      </c>
      <c r="X216" s="6">
        <f>_xlfn.XLOOKUP(X$1&amp;"|"&amp;TEXT($C216,"yyyymmdd"), RRPS_ALL[Key], RRPS_ALL[Dirty Mid], "")</f>
        <v>194.91800000000001</v>
      </c>
      <c r="Y216" s="6">
        <f>_xlfn.XLOOKUP(Y$1&amp;"|"&amp;TEXT($C216,"yyyymmdd"), RRPS_ALL[Key], RRPS_ALL[Clean Price Mid], "")</f>
        <v>194.91800000000001</v>
      </c>
      <c r="Z216" s="6">
        <v>3.5000000000000003E-2</v>
      </c>
      <c r="AA216" s="5">
        <v>47088</v>
      </c>
      <c r="AB216" s="6">
        <f t="shared" si="28"/>
        <v>11.252566735112936</v>
      </c>
      <c r="AC216" s="7" t="str">
        <f>_xlfn.XLOOKUP(AC$1&amp;"|"&amp;TEXT($C216,"yyyymmdd"), RRPS_ALL[Key], RRPS_ALL[Yield to Maturity], "")</f>
        <v/>
      </c>
      <c r="AD216" s="6" t="str">
        <f>_xlfn.XLOOKUP(AD$1&amp;"|"&amp;TEXT($C216,"yyyymmdd"), RRPS_ALL[Key], RRPS_ALL[Mid Price], "")</f>
        <v/>
      </c>
      <c r="AE216" s="6" t="str">
        <f>_xlfn.XLOOKUP(AE$1&amp;"|"&amp;TEXT($C216,"yyyymmdd"), RRPS_ALL[Key], RRPS_ALL[Mid Yield], "")</f>
        <v/>
      </c>
      <c r="AF216" s="6" t="str">
        <f>_xlfn.XLOOKUP(AF$1&amp;"|"&amp;TEXT($C216,"yyyymmdd"), RRPS_ALL[Key], RRPS_ALL[Dirty Mid], "")</f>
        <v/>
      </c>
      <c r="AG216" s="6" t="str">
        <f>_xlfn.XLOOKUP(AG$1&amp;"|"&amp;TEXT($C216,"yyyymmdd"), RRPS_ALL[Key], RRPS_ALL[Clean Price Mid], "")</f>
        <v/>
      </c>
      <c r="AH216" s="6"/>
      <c r="AI216" s="6"/>
      <c r="AJ216" s="6"/>
      <c r="AK216" s="7" t="str">
        <f>_xlfn.XLOOKUP(AK$1&amp;"|"&amp;TEXT($C216,"yyyymmdd"), RRPS_ALL[Key], RRPS_ALL[Yield to Maturity], "")</f>
        <v/>
      </c>
      <c r="AL216" s="6" t="str">
        <f>_xlfn.XLOOKUP(AL$1&amp;"|"&amp;TEXT($C216,"yyyymmdd"), RRPS_ALL[Key], RRPS_ALL[Mid Price], "")</f>
        <v/>
      </c>
      <c r="AM216" s="6" t="str">
        <f>_xlfn.XLOOKUP(AM$1&amp;"|"&amp;TEXT($C216,"yyyymmdd"), RRPS_ALL[Key], RRPS_ALL[Mid Yield], "")</f>
        <v/>
      </c>
      <c r="AN216" s="6" t="str">
        <f>_xlfn.XLOOKUP(AN$1&amp;"|"&amp;TEXT($C216,"yyyymmdd"), RRPS_ALL[Key], RRPS_ALL[Dirty Mid], "")</f>
        <v/>
      </c>
      <c r="AO216" s="6" t="str">
        <f>_xlfn.XLOOKUP(AO$1&amp;"|"&amp;TEXT($C216,"yyyymmdd"), RRPS_ALL[Key], RRPS_ALL[Clean Price Mid], "")</f>
        <v/>
      </c>
      <c r="AP216" s="6"/>
      <c r="AQ216" s="6"/>
      <c r="AR216" s="6"/>
      <c r="AS216" s="7" t="str">
        <f>_xlfn.XLOOKUP(AS$1&amp;"|"&amp;TEXT($C216,"yyyymmdd"), RRPS_ALL[Key], RRPS_ALL[Yield to Maturity], "")</f>
        <v/>
      </c>
      <c r="AT216" s="6" t="str">
        <f>_xlfn.XLOOKUP(AT$1&amp;"|"&amp;TEXT($C216,"yyyymmdd"), RRPS_ALL[Key], RRPS_ALL[Mid Price], "")</f>
        <v/>
      </c>
      <c r="AU216" s="6" t="str">
        <f>_xlfn.XLOOKUP(AU$1&amp;"|"&amp;TEXT($C216,"yyyymmdd"), RRPS_ALL[Key], RRPS_ALL[Mid Yield], "")</f>
        <v/>
      </c>
      <c r="AV216" s="6" t="str">
        <f>_xlfn.XLOOKUP(AV$1&amp;"|"&amp;TEXT($C216,"yyyymmdd"), RRPS_ALL[Key], RRPS_ALL[Dirty Mid], "")</f>
        <v/>
      </c>
      <c r="AW216" s="6" t="str">
        <f>_xlfn.XLOOKUP(AW$1&amp;"|"&amp;TEXT($C216,"yyyymmdd"), RRPS_ALL[Key], RRPS_ALL[Clean Price Mid], "")</f>
        <v/>
      </c>
      <c r="AX216" s="6"/>
      <c r="AY216" s="6"/>
      <c r="AZ216" s="6"/>
      <c r="BA216" s="7">
        <f>_xlfn.XLOOKUP(BA$1&amp;"|"&amp;TEXT($C216,"yyyymmdd"), RRPS_ALL[Key], RRPS_ALL[Yield to Maturity], "")</f>
        <v>-1.8525990000000001</v>
      </c>
      <c r="BB216" s="6">
        <f>_xlfn.XLOOKUP(BB$1&amp;"|"&amp;TEXT($C216,"yyyymmdd"), RRPS_ALL[Key], RRPS_ALL[Mid Price], "")</f>
        <v>114.29049999999999</v>
      </c>
      <c r="BC216" s="6">
        <f>_xlfn.XLOOKUP(BC$1&amp;"|"&amp;TEXT($C216,"yyyymmdd"), RRPS_ALL[Key], RRPS_ALL[Mid Yield], "")</f>
        <v>0</v>
      </c>
      <c r="BD216" s="6">
        <f>_xlfn.XLOOKUP(BD$1&amp;"|"&amp;TEXT($C216,"yyyymmdd"), RRPS_ALL[Key], RRPS_ALL[Dirty Mid], "")</f>
        <v>0</v>
      </c>
      <c r="BE216" s="6">
        <f>_xlfn.XLOOKUP(BE$1&amp;"|"&amp;TEXT($C216,"yyyymmdd"), RRPS_ALL[Key], RRPS_ALL[Clean Price Mid], "")</f>
        <v>0</v>
      </c>
      <c r="BF216">
        <v>2.5000000000000001E-3</v>
      </c>
      <c r="BG216" s="5">
        <v>44713</v>
      </c>
      <c r="BH216" s="6">
        <f t="shared" si="34"/>
        <v>4.751255134641716</v>
      </c>
      <c r="BI216" s="7">
        <f>_xlfn.XLOOKUP(BI$1&amp;"|"&amp;TEXT($C216,"yyyymmdd"), RRPS_ALL[Key], RRPS_ALL[Yield to Maturity], "")</f>
        <v>-1.425718</v>
      </c>
      <c r="BJ216" s="6">
        <f>_xlfn.XLOOKUP(BJ$1&amp;"|"&amp;TEXT($C216,"yyyymmdd"), RRPS_ALL[Key], RRPS_ALL[Mid Price], "")</f>
        <v>123.0305</v>
      </c>
      <c r="BK216" s="6">
        <f>_xlfn.XLOOKUP(BK$1&amp;"|"&amp;TEXT($C216,"yyyymmdd"), RRPS_ALL[Key], RRPS_ALL[Mid Yield], "")</f>
        <v>-1.450685</v>
      </c>
      <c r="BL216" s="6">
        <f>_xlfn.XLOOKUP(BL$1&amp;"|"&amp;TEXT($C216,"yyyymmdd"), RRPS_ALL[Key], RRPS_ALL[Dirty Mid], "")</f>
        <v>123.0305</v>
      </c>
      <c r="BM216" s="6">
        <f>_xlfn.XLOOKUP(BM$1&amp;"|"&amp;TEXT($C216,"yyyymmdd"), RRPS_ALL[Key], RRPS_ALL[Clean Price Mid], "")</f>
        <v>123.0305</v>
      </c>
      <c r="BN216" s="6">
        <v>0.01</v>
      </c>
      <c r="BO216" s="5">
        <v>45809</v>
      </c>
      <c r="BP216" s="6">
        <f t="shared" si="33"/>
        <v>7.7514450867052025</v>
      </c>
      <c r="BQ216" s="7">
        <f>_xlfn.XLOOKUP(BQ$1&amp;"|"&amp;TEXT($C216,"yyyymmdd"), RRPS_ALL[Key], RRPS_ALL[Yield to Maturity], "")</f>
        <v>-2.4719250000000001</v>
      </c>
      <c r="BR216" s="6">
        <f>_xlfn.XLOOKUP(BR$1&amp;"|"&amp;TEXT($C216,"yyyymmdd"), RRPS_ALL[Key], RRPS_ALL[Mid Price], "")</f>
        <v>107.381</v>
      </c>
      <c r="BS216" s="6">
        <f>_xlfn.XLOOKUP(BS$1&amp;"|"&amp;TEXT($C216,"yyyymmdd"), RRPS_ALL[Key], RRPS_ALL[Mid Yield], "")</f>
        <v>-2.496969</v>
      </c>
      <c r="BT216" s="6">
        <f>_xlfn.XLOOKUP(BT$1&amp;"|"&amp;TEXT($C216,"yyyymmdd"), RRPS_ALL[Key], RRPS_ALL[Dirty Mid], "")</f>
        <v>107.381</v>
      </c>
      <c r="BU216" s="6">
        <f>_xlfn.XLOOKUP(BU$1&amp;"|"&amp;TEXT($C216,"yyyymmdd"), RRPS_ALL[Key], RRPS_ALL[Clean Price Mid], "")</f>
        <v>107.381</v>
      </c>
      <c r="BV216" s="6">
        <v>1.25E-3</v>
      </c>
      <c r="BW216" s="5">
        <v>43617</v>
      </c>
      <c r="BX216" s="6">
        <f t="shared" si="26"/>
        <v>1.7506849315068493</v>
      </c>
      <c r="BY216" s="7">
        <f>_xlfn.XLOOKUP(BY$1&amp;"|"&amp;TEXT($C216,"yyyymmdd"), RRPS_ALL[Key], RRPS_ALL[Yield to Maturity], "")</f>
        <v>-0.62359100000000001</v>
      </c>
      <c r="BZ216" s="6">
        <f>_xlfn.XLOOKUP(BZ$1&amp;"|"&amp;TEXT($C216,"yyyymmdd"), RRPS_ALL[Key], RRPS_ALL[Mid Price], "")</f>
        <v>115.88549999999999</v>
      </c>
      <c r="CA216" s="6">
        <f>_xlfn.XLOOKUP(CA$1&amp;"|"&amp;TEXT($C216,"yyyymmdd"), RRPS_ALL[Key], RRPS_ALL[Mid Yield], "")</f>
        <v>-0.64861400000000002</v>
      </c>
      <c r="CB216" s="6">
        <f>_xlfn.XLOOKUP(CB$1&amp;"|"&amp;TEXT($C216,"yyyymmdd"), RRPS_ALL[Key], RRPS_ALL[Dirty Mid], "")</f>
        <v>115.88549999999999</v>
      </c>
      <c r="CC216" s="6">
        <f>_xlfn.XLOOKUP(CC$1&amp;"|"&amp;TEXT($C216,"yyyymmdd"), RRPS_ALL[Key], RRPS_ALL[Clean Price Mid], "")</f>
        <v>115.88549999999999</v>
      </c>
      <c r="CD216" s="6">
        <v>1.25E-3</v>
      </c>
      <c r="CE216" s="5">
        <v>48366</v>
      </c>
      <c r="CF216" s="6">
        <f t="shared" si="27"/>
        <v>14.751540041067761</v>
      </c>
      <c r="CG216" s="7">
        <f>_xlfn.XLOOKUP(CG$1&amp;"|"&amp;TEXT($C216,"yyyymmdd"), RRPS_ALL[Key], RRPS_ALL[Yield to Maturity], "")</f>
        <v>-1.316767</v>
      </c>
      <c r="CH216" s="6">
        <f>_xlfn.XLOOKUP(CH$1&amp;"|"&amp;TEXT($C216,"yyyymmdd"), RRPS_ALL[Key], RRPS_ALL[Mid Price], "")</f>
        <v>116.512</v>
      </c>
      <c r="CI216" s="6">
        <f>_xlfn.XLOOKUP(CI$1&amp;"|"&amp;TEXT($C216,"yyyymmdd"), RRPS_ALL[Key], RRPS_ALL[Mid Yield], "")</f>
        <v>-1.341804</v>
      </c>
      <c r="CJ216" s="6">
        <f>_xlfn.XLOOKUP(CJ$1&amp;"|"&amp;TEXT($C216,"yyyymmdd"), RRPS_ALL[Key], RRPS_ALL[Dirty Mid], "")</f>
        <v>116.512</v>
      </c>
      <c r="CK216" s="6">
        <f>_xlfn.XLOOKUP(CK$1&amp;"|"&amp;TEXT($C216,"yyyymmdd"), RRPS_ALL[Key], RRPS_ALL[Clean Price Mid], "")</f>
        <v>116.512</v>
      </c>
      <c r="CL216" s="6">
        <v>1.25E-3</v>
      </c>
      <c r="CM216" s="5">
        <v>46174</v>
      </c>
      <c r="CN216" s="6">
        <f t="shared" si="32"/>
        <v>8.7513691128148956</v>
      </c>
      <c r="CO216" s="7">
        <f>_xlfn.XLOOKUP(CO$1&amp;"|"&amp;TEXT($C216,"yyyymmdd"), RRPS_ALL[Key], RRPS_ALL[Yield to Maturity], "")</f>
        <v>0</v>
      </c>
      <c r="CP216" s="6">
        <f>_xlfn.XLOOKUP(CP$1&amp;"|"&amp;TEXT($C216,"yyyymmdd"), RRPS_ALL[Key], RRPS_ALL[Mid Price], "")</f>
        <v>115.27500000000001</v>
      </c>
      <c r="CQ216" s="6">
        <f>_xlfn.XLOOKUP(CQ$1&amp;"|"&amp;TEXT($C216,"yyyymmdd"), RRPS_ALL[Key], RRPS_ALL[Mid Yield], "")</f>
        <v>-1.1594549999999999</v>
      </c>
      <c r="CR216" s="6">
        <f>_xlfn.XLOOKUP(CR$1&amp;"|"&amp;TEXT($C216,"yyyymmdd"), RRPS_ALL[Key], RRPS_ALL[Dirty Mid], "")</f>
        <v>0</v>
      </c>
      <c r="CS216" s="6">
        <f>_xlfn.XLOOKUP(CS$1&amp;"|"&amp;TEXT($C216,"yyyymmdd"), RRPS_ALL[Key], RRPS_ALL[Clean Price Mid], "")</f>
        <v>0</v>
      </c>
      <c r="CT216" s="6">
        <v>1.25E-3</v>
      </c>
      <c r="CU216" s="5">
        <v>46722</v>
      </c>
      <c r="CV216" s="6">
        <f t="shared" si="35"/>
        <v>10.252427184466018</v>
      </c>
      <c r="CW216" s="7" t="str">
        <f>_xlfn.XLOOKUP(CW$1&amp;"|"&amp;TEXT($C216,"yyyymmdd"), RRPS_ALL[Key], RRPS_ALL[Yield to Maturity], "")</f>
        <v/>
      </c>
      <c r="CX216" s="6" t="str">
        <f>_xlfn.XLOOKUP(CX$1&amp;"|"&amp;TEXT($C216,"yyyymmdd"), RRPS_ALL[Key], RRPS_ALL[Mid Price], "")</f>
        <v/>
      </c>
      <c r="CY216" s="6" t="str">
        <f>_xlfn.XLOOKUP(CY$1&amp;"|"&amp;TEXT($C216,"yyyymmdd"), RRPS_ALL[Key], RRPS_ALL[Mid Yield], "")</f>
        <v/>
      </c>
      <c r="CZ216" s="6" t="str">
        <f>_xlfn.XLOOKUP(CZ$1&amp;"|"&amp;TEXT($C216,"yyyymmdd"), RRPS_ALL[Key], RRPS_ALL[Dirty Mid], "")</f>
        <v/>
      </c>
      <c r="DA216" s="6" t="str">
        <f>_xlfn.XLOOKUP(DA$1&amp;"|"&amp;TEXT($C216,"yyyymmdd"), RRPS_ALL[Key], RRPS_ALL[Clean Price Mid], "")</f>
        <v/>
      </c>
    </row>
    <row r="217" spans="1:105" x14ac:dyDescent="0.2">
      <c r="A217">
        <v>2017</v>
      </c>
      <c r="B217">
        <v>9</v>
      </c>
      <c r="C217" s="5">
        <f t="shared" si="30"/>
        <v>43008</v>
      </c>
      <c r="D217" s="6">
        <v>-1.25</v>
      </c>
      <c r="E217" s="7" t="str">
        <f>_xlfn.XLOOKUP(E$1&amp;"|"&amp;TEXT($C217,"yyyymmdd"), RRPS_ALL[Key], RRPS_ALL[Yield to Maturity], "")</f>
        <v/>
      </c>
      <c r="F217" s="6" t="str">
        <f>_xlfn.XLOOKUP(F$1&amp;"|"&amp;TEXT($C217,"yyyymmdd"), RRPS_ALL[Key], RRPS_ALL[Mid Price], "")</f>
        <v/>
      </c>
      <c r="G217" s="6" t="str">
        <f>_xlfn.XLOOKUP(G$1&amp;"|"&amp;TEXT($C217,"yyyymmdd"), RRPS_ALL[Key], RRPS_ALL[Mid Yield], "")</f>
        <v/>
      </c>
      <c r="H217" s="6" t="str">
        <f>_xlfn.XLOOKUP(H$1&amp;"|"&amp;TEXT($C217,"yyyymmdd"), RRPS_ALL[Key], RRPS_ALL[Dirty Mid], "")</f>
        <v/>
      </c>
      <c r="I217" s="6" t="str">
        <f>_xlfn.XLOOKUP(I$1&amp;"|"&amp;TEXT($C217,"yyyymmdd"), RRPS_ALL[Key], RRPS_ALL[Clean Price Mid], "")</f>
        <v/>
      </c>
      <c r="J217" s="6"/>
      <c r="K217" s="6"/>
      <c r="L217" s="6"/>
      <c r="M217" s="7">
        <f>_xlfn.XLOOKUP(M$1&amp;"|"&amp;TEXT($C217,"yyyymmdd"), RRPS_ALL[Key], RRPS_ALL[Yield to Maturity], "")</f>
        <v>4.92</v>
      </c>
      <c r="N217" s="6">
        <f>_xlfn.XLOOKUP(N$1&amp;"|"&amp;TEXT($C217,"yyyymmdd"), RRPS_ALL[Key], RRPS_ALL[Mid Price], "")</f>
        <v>149.87899999999999</v>
      </c>
      <c r="O217" s="6">
        <f>_xlfn.XLOOKUP(O$1&amp;"|"&amp;TEXT($C217,"yyyymmdd"), RRPS_ALL[Key], RRPS_ALL[Mid Yield], "")</f>
        <v>4.9050000000000002</v>
      </c>
      <c r="P217" s="6">
        <f>_xlfn.XLOOKUP(P$1&amp;"|"&amp;TEXT($C217,"yyyymmdd"), RRPS_ALL[Key], RRPS_ALL[Dirty Mid], "")</f>
        <v>0</v>
      </c>
      <c r="Q217" s="6">
        <f>_xlfn.XLOOKUP(Q$1&amp;"|"&amp;TEXT($C217,"yyyymmdd"), RRPS_ALL[Key], RRPS_ALL[Clean Price Mid], "")</f>
        <v>0</v>
      </c>
      <c r="R217" s="6">
        <v>0.04</v>
      </c>
      <c r="S217" s="5">
        <v>44166</v>
      </c>
      <c r="T217" s="6">
        <f t="shared" si="23"/>
        <v>3.1704312114989732</v>
      </c>
      <c r="U217" s="7">
        <f>_xlfn.XLOOKUP(U$1&amp;"|"&amp;TEXT($C217,"yyyymmdd"), RRPS_ALL[Key], RRPS_ALL[Yield to Maturity], "")</f>
        <v>-1.0629139999999999</v>
      </c>
      <c r="V217" s="6">
        <f>_xlfn.XLOOKUP(V$1&amp;"|"&amp;TEXT($C217,"yyyymmdd"), RRPS_ALL[Key], RRPS_ALL[Mid Price], "")</f>
        <v>194.36150000000001</v>
      </c>
      <c r="W217" s="6">
        <f>_xlfn.XLOOKUP(W$1&amp;"|"&amp;TEXT($C217,"yyyymmdd"), RRPS_ALL[Key], RRPS_ALL[Mid Yield], "")</f>
        <v>-1.0879259999999999</v>
      </c>
      <c r="X217" s="6">
        <f>_xlfn.XLOOKUP(X$1&amp;"|"&amp;TEXT($C217,"yyyymmdd"), RRPS_ALL[Key], RRPS_ALL[Dirty Mid], "")</f>
        <v>194.36150000000001</v>
      </c>
      <c r="Y217" s="6">
        <f>_xlfn.XLOOKUP(Y$1&amp;"|"&amp;TEXT($C217,"yyyymmdd"), RRPS_ALL[Key], RRPS_ALL[Clean Price Mid], "")</f>
        <v>194.36150000000001</v>
      </c>
      <c r="Z217" s="6">
        <v>3.5000000000000003E-2</v>
      </c>
      <c r="AA217" s="5">
        <v>47088</v>
      </c>
      <c r="AB217" s="6">
        <f t="shared" si="28"/>
        <v>11.170431211498974</v>
      </c>
      <c r="AC217" s="7" t="str">
        <f>_xlfn.XLOOKUP(AC$1&amp;"|"&amp;TEXT($C217,"yyyymmdd"), RRPS_ALL[Key], RRPS_ALL[Yield to Maturity], "")</f>
        <v/>
      </c>
      <c r="AD217" s="6" t="str">
        <f>_xlfn.XLOOKUP(AD$1&amp;"|"&amp;TEXT($C217,"yyyymmdd"), RRPS_ALL[Key], RRPS_ALL[Mid Price], "")</f>
        <v/>
      </c>
      <c r="AE217" s="6" t="str">
        <f>_xlfn.XLOOKUP(AE$1&amp;"|"&amp;TEXT($C217,"yyyymmdd"), RRPS_ALL[Key], RRPS_ALL[Mid Yield], "")</f>
        <v/>
      </c>
      <c r="AF217" s="6" t="str">
        <f>_xlfn.XLOOKUP(AF$1&amp;"|"&amp;TEXT($C217,"yyyymmdd"), RRPS_ALL[Key], RRPS_ALL[Dirty Mid], "")</f>
        <v/>
      </c>
      <c r="AG217" s="6" t="str">
        <f>_xlfn.XLOOKUP(AG$1&amp;"|"&amp;TEXT($C217,"yyyymmdd"), RRPS_ALL[Key], RRPS_ALL[Clean Price Mid], "")</f>
        <v/>
      </c>
      <c r="AH217" s="6"/>
      <c r="AI217" s="6"/>
      <c r="AJ217" s="6"/>
      <c r="AK217" s="7" t="str">
        <f>_xlfn.XLOOKUP(AK$1&amp;"|"&amp;TEXT($C217,"yyyymmdd"), RRPS_ALL[Key], RRPS_ALL[Yield to Maturity], "")</f>
        <v/>
      </c>
      <c r="AL217" s="6" t="str">
        <f>_xlfn.XLOOKUP(AL$1&amp;"|"&amp;TEXT($C217,"yyyymmdd"), RRPS_ALL[Key], RRPS_ALL[Mid Price], "")</f>
        <v/>
      </c>
      <c r="AM217" s="6" t="str">
        <f>_xlfn.XLOOKUP(AM$1&amp;"|"&amp;TEXT($C217,"yyyymmdd"), RRPS_ALL[Key], RRPS_ALL[Mid Yield], "")</f>
        <v/>
      </c>
      <c r="AN217" s="6" t="str">
        <f>_xlfn.XLOOKUP(AN$1&amp;"|"&amp;TEXT($C217,"yyyymmdd"), RRPS_ALL[Key], RRPS_ALL[Dirty Mid], "")</f>
        <v/>
      </c>
      <c r="AO217" s="6" t="str">
        <f>_xlfn.XLOOKUP(AO$1&amp;"|"&amp;TEXT($C217,"yyyymmdd"), RRPS_ALL[Key], RRPS_ALL[Clean Price Mid], "")</f>
        <v/>
      </c>
      <c r="AP217" s="6"/>
      <c r="AQ217" s="6"/>
      <c r="AR217" s="6"/>
      <c r="AS217" s="7" t="str">
        <f>_xlfn.XLOOKUP(AS$1&amp;"|"&amp;TEXT($C217,"yyyymmdd"), RRPS_ALL[Key], RRPS_ALL[Yield to Maturity], "")</f>
        <v/>
      </c>
      <c r="AT217" s="6" t="str">
        <f>_xlfn.XLOOKUP(AT$1&amp;"|"&amp;TEXT($C217,"yyyymmdd"), RRPS_ALL[Key], RRPS_ALL[Mid Price], "")</f>
        <v/>
      </c>
      <c r="AU217" s="6" t="str">
        <f>_xlfn.XLOOKUP(AU$1&amp;"|"&amp;TEXT($C217,"yyyymmdd"), RRPS_ALL[Key], RRPS_ALL[Mid Yield], "")</f>
        <v/>
      </c>
      <c r="AV217" s="6" t="str">
        <f>_xlfn.XLOOKUP(AV$1&amp;"|"&amp;TEXT($C217,"yyyymmdd"), RRPS_ALL[Key], RRPS_ALL[Dirty Mid], "")</f>
        <v/>
      </c>
      <c r="AW217" s="6" t="str">
        <f>_xlfn.XLOOKUP(AW$1&amp;"|"&amp;TEXT($C217,"yyyymmdd"), RRPS_ALL[Key], RRPS_ALL[Clean Price Mid], "")</f>
        <v/>
      </c>
      <c r="AX217" s="6"/>
      <c r="AY217" s="6"/>
      <c r="AZ217" s="6"/>
      <c r="BA217" s="7">
        <f>_xlfn.XLOOKUP(BA$1&amp;"|"&amp;TEXT($C217,"yyyymmdd"), RRPS_ALL[Key], RRPS_ALL[Yield to Maturity], "")</f>
        <v>-1.95217</v>
      </c>
      <c r="BB217" s="6">
        <f>_xlfn.XLOOKUP(BB$1&amp;"|"&amp;TEXT($C217,"yyyymmdd"), RRPS_ALL[Key], RRPS_ALL[Mid Price], "")</f>
        <v>114.72199999999999</v>
      </c>
      <c r="BC217" s="6">
        <f>_xlfn.XLOOKUP(BC$1&amp;"|"&amp;TEXT($C217,"yyyymmdd"), RRPS_ALL[Key], RRPS_ALL[Mid Yield], "")</f>
        <v>0</v>
      </c>
      <c r="BD217" s="6">
        <f>_xlfn.XLOOKUP(BD$1&amp;"|"&amp;TEXT($C217,"yyyymmdd"), RRPS_ALL[Key], RRPS_ALL[Dirty Mid], "")</f>
        <v>0</v>
      </c>
      <c r="BE217" s="6">
        <f>_xlfn.XLOOKUP(BE$1&amp;"|"&amp;TEXT($C217,"yyyymmdd"), RRPS_ALL[Key], RRPS_ALL[Clean Price Mid], "")</f>
        <v>0</v>
      </c>
      <c r="BF217">
        <v>2.5000000000000001E-3</v>
      </c>
      <c r="BG217" s="5">
        <v>44713</v>
      </c>
      <c r="BH217" s="6">
        <f t="shared" si="34"/>
        <v>4.6691008671839338</v>
      </c>
      <c r="BI217" s="7">
        <f>_xlfn.XLOOKUP(BI$1&amp;"|"&amp;TEXT($C217,"yyyymmdd"), RRPS_ALL[Key], RRPS_ALL[Yield to Maturity], "")</f>
        <v>-1.4491620000000001</v>
      </c>
      <c r="BJ217" s="6">
        <f>_xlfn.XLOOKUP(BJ$1&amp;"|"&amp;TEXT($C217,"yyyymmdd"), RRPS_ALL[Key], RRPS_ALL[Mid Price], "")</f>
        <v>123.11450000000001</v>
      </c>
      <c r="BK217" s="6">
        <f>_xlfn.XLOOKUP(BK$1&amp;"|"&amp;TEXT($C217,"yyyymmdd"), RRPS_ALL[Key], RRPS_ALL[Mid Yield], "")</f>
        <v>-1.474143</v>
      </c>
      <c r="BL217" s="6">
        <f>_xlfn.XLOOKUP(BL$1&amp;"|"&amp;TEXT($C217,"yyyymmdd"), RRPS_ALL[Key], RRPS_ALL[Dirty Mid], "")</f>
        <v>123.11450000000001</v>
      </c>
      <c r="BM217" s="6">
        <f>_xlfn.XLOOKUP(BM$1&amp;"|"&amp;TEXT($C217,"yyyymmdd"), RRPS_ALL[Key], RRPS_ALL[Clean Price Mid], "")</f>
        <v>123.11450000000001</v>
      </c>
      <c r="BN217" s="6">
        <v>0.01</v>
      </c>
      <c r="BO217" s="5">
        <v>45809</v>
      </c>
      <c r="BP217" s="6">
        <f t="shared" si="33"/>
        <v>7.6693033160937025</v>
      </c>
      <c r="BQ217" s="7">
        <f>_xlfn.XLOOKUP(BQ$1&amp;"|"&amp;TEXT($C217,"yyyymmdd"), RRPS_ALL[Key], RRPS_ALL[Yield to Maturity], "")</f>
        <v>-2.688879</v>
      </c>
      <c r="BR217" s="6">
        <f>_xlfn.XLOOKUP(BR$1&amp;"|"&amp;TEXT($C217,"yyyymmdd"), RRPS_ALL[Key], RRPS_ALL[Mid Price], "")</f>
        <v>107.631</v>
      </c>
      <c r="BS217" s="6">
        <f>_xlfn.XLOOKUP(BS$1&amp;"|"&amp;TEXT($C217,"yyyymmdd"), RRPS_ALL[Key], RRPS_ALL[Mid Yield], "")</f>
        <v>-2.713927</v>
      </c>
      <c r="BT217" s="6">
        <f>_xlfn.XLOOKUP(BT$1&amp;"|"&amp;TEXT($C217,"yyyymmdd"), RRPS_ALL[Key], RRPS_ALL[Dirty Mid], "")</f>
        <v>107.631</v>
      </c>
      <c r="BU217" s="6">
        <f>_xlfn.XLOOKUP(BU$1&amp;"|"&amp;TEXT($C217,"yyyymmdd"), RRPS_ALL[Key], RRPS_ALL[Clean Price Mid], "")</f>
        <v>107.631</v>
      </c>
      <c r="BV217" s="6">
        <v>1.25E-3</v>
      </c>
      <c r="BW217" s="5">
        <v>43617</v>
      </c>
      <c r="BX217" s="6">
        <f t="shared" si="26"/>
        <v>1.6684931506849314</v>
      </c>
      <c r="BY217" s="7">
        <f>_xlfn.XLOOKUP(BY$1&amp;"|"&amp;TEXT($C217,"yyyymmdd"), RRPS_ALL[Key], RRPS_ALL[Yield to Maturity], "")</f>
        <v>-0.60128999999999999</v>
      </c>
      <c r="BZ217" s="6">
        <f>_xlfn.XLOOKUP(BZ$1&amp;"|"&amp;TEXT($C217,"yyyymmdd"), RRPS_ALL[Key], RRPS_ALL[Mid Price], "")</f>
        <v>115.5235</v>
      </c>
      <c r="CA217" s="6">
        <f>_xlfn.XLOOKUP(CA$1&amp;"|"&amp;TEXT($C217,"yyyymmdd"), RRPS_ALL[Key], RRPS_ALL[Mid Yield], "")</f>
        <v>-0.62629599999999996</v>
      </c>
      <c r="CB217" s="6">
        <f>_xlfn.XLOOKUP(CB$1&amp;"|"&amp;TEXT($C217,"yyyymmdd"), RRPS_ALL[Key], RRPS_ALL[Dirty Mid], "")</f>
        <v>115.5235</v>
      </c>
      <c r="CC217" s="6">
        <f>_xlfn.XLOOKUP(CC$1&amp;"|"&amp;TEXT($C217,"yyyymmdd"), RRPS_ALL[Key], RRPS_ALL[Clean Price Mid], "")</f>
        <v>115.5235</v>
      </c>
      <c r="CD217" s="6">
        <v>1.25E-3</v>
      </c>
      <c r="CE217" s="5">
        <v>48366</v>
      </c>
      <c r="CF217" s="6">
        <f t="shared" si="27"/>
        <v>14.669404517453799</v>
      </c>
      <c r="CG217" s="7">
        <f>_xlfn.XLOOKUP(CG$1&amp;"|"&amp;TEXT($C217,"yyyymmdd"), RRPS_ALL[Key], RRPS_ALL[Yield to Maturity], "")</f>
        <v>-1.3230690000000001</v>
      </c>
      <c r="CH217" s="6">
        <f>_xlfn.XLOOKUP(CH$1&amp;"|"&amp;TEXT($C217,"yyyymmdd"), RRPS_ALL[Key], RRPS_ALL[Mid Price], "")</f>
        <v>116.5275</v>
      </c>
      <c r="CI217" s="6">
        <f>_xlfn.XLOOKUP(CI$1&amp;"|"&amp;TEXT($C217,"yyyymmdd"), RRPS_ALL[Key], RRPS_ALL[Mid Yield], "")</f>
        <v>-1.3480369999999999</v>
      </c>
      <c r="CJ217" s="6">
        <f>_xlfn.XLOOKUP(CJ$1&amp;"|"&amp;TEXT($C217,"yyyymmdd"), RRPS_ALL[Key], RRPS_ALL[Dirty Mid], "")</f>
        <v>116.5275</v>
      </c>
      <c r="CK217" s="6">
        <f>_xlfn.XLOOKUP(CK$1&amp;"|"&amp;TEXT($C217,"yyyymmdd"), RRPS_ALL[Key], RRPS_ALL[Clean Price Mid], "")</f>
        <v>116.5275</v>
      </c>
      <c r="CL217" s="6">
        <v>1.25E-3</v>
      </c>
      <c r="CM217" s="5">
        <v>46174</v>
      </c>
      <c r="CN217" s="6">
        <f t="shared" si="32"/>
        <v>8.66922234392114</v>
      </c>
      <c r="CO217" s="7">
        <f>_xlfn.XLOOKUP(CO$1&amp;"|"&amp;TEXT($C217,"yyyymmdd"), RRPS_ALL[Key], RRPS_ALL[Yield to Maturity], "")</f>
        <v>0</v>
      </c>
      <c r="CP217" s="6">
        <f>_xlfn.XLOOKUP(CP$1&amp;"|"&amp;TEXT($C217,"yyyymmdd"), RRPS_ALL[Key], RRPS_ALL[Mid Price], "")</f>
        <v>114.96299999999999</v>
      </c>
      <c r="CQ217" s="6">
        <f>_xlfn.XLOOKUP(CQ$1&amp;"|"&amp;TEXT($C217,"yyyymmdd"), RRPS_ALL[Key], RRPS_ALL[Mid Yield], "")</f>
        <v>-1.135567</v>
      </c>
      <c r="CR217" s="6">
        <f>_xlfn.XLOOKUP(CR$1&amp;"|"&amp;TEXT($C217,"yyyymmdd"), RRPS_ALL[Key], RRPS_ALL[Dirty Mid], "")</f>
        <v>0</v>
      </c>
      <c r="CS217" s="6">
        <f>_xlfn.XLOOKUP(CS$1&amp;"|"&amp;TEXT($C217,"yyyymmdd"), RRPS_ALL[Key], RRPS_ALL[Clean Price Mid], "")</f>
        <v>0</v>
      </c>
      <c r="CT217" s="6">
        <v>1.25E-3</v>
      </c>
      <c r="CU217" s="5">
        <v>46722</v>
      </c>
      <c r="CV217" s="6">
        <f t="shared" si="35"/>
        <v>10.170276325616131</v>
      </c>
      <c r="CW217" s="7" t="str">
        <f>_xlfn.XLOOKUP(CW$1&amp;"|"&amp;TEXT($C217,"yyyymmdd"), RRPS_ALL[Key], RRPS_ALL[Yield to Maturity], "")</f>
        <v/>
      </c>
      <c r="CX217" s="6" t="str">
        <f>_xlfn.XLOOKUP(CX$1&amp;"|"&amp;TEXT($C217,"yyyymmdd"), RRPS_ALL[Key], RRPS_ALL[Mid Price], "")</f>
        <v/>
      </c>
      <c r="CY217" s="6" t="str">
        <f>_xlfn.XLOOKUP(CY$1&amp;"|"&amp;TEXT($C217,"yyyymmdd"), RRPS_ALL[Key], RRPS_ALL[Mid Yield], "")</f>
        <v/>
      </c>
      <c r="CZ217" s="6" t="str">
        <f>_xlfn.XLOOKUP(CZ$1&amp;"|"&amp;TEXT($C217,"yyyymmdd"), RRPS_ALL[Key], RRPS_ALL[Dirty Mid], "")</f>
        <v/>
      </c>
      <c r="DA217" s="6" t="str">
        <f>_xlfn.XLOOKUP(DA$1&amp;"|"&amp;TEXT($C217,"yyyymmdd"), RRPS_ALL[Key], RRPS_ALL[Clean Price Mid], "")</f>
        <v/>
      </c>
    </row>
    <row r="218" spans="1:105" x14ac:dyDescent="0.2">
      <c r="A218">
        <v>2017</v>
      </c>
      <c r="B218">
        <v>10</v>
      </c>
      <c r="C218" s="5">
        <f t="shared" si="30"/>
        <v>43039</v>
      </c>
      <c r="D218" s="6">
        <v>-1.25</v>
      </c>
      <c r="E218" s="7" t="str">
        <f>_xlfn.XLOOKUP(E$1&amp;"|"&amp;TEXT($C218,"yyyymmdd"), RRPS_ALL[Key], RRPS_ALL[Yield to Maturity], "")</f>
        <v/>
      </c>
      <c r="F218" s="6" t="str">
        <f>_xlfn.XLOOKUP(F$1&amp;"|"&amp;TEXT($C218,"yyyymmdd"), RRPS_ALL[Key], RRPS_ALL[Mid Price], "")</f>
        <v/>
      </c>
      <c r="G218" s="6" t="str">
        <f>_xlfn.XLOOKUP(G$1&amp;"|"&amp;TEXT($C218,"yyyymmdd"), RRPS_ALL[Key], RRPS_ALL[Mid Yield], "")</f>
        <v/>
      </c>
      <c r="H218" s="6" t="str">
        <f>_xlfn.XLOOKUP(H$1&amp;"|"&amp;TEXT($C218,"yyyymmdd"), RRPS_ALL[Key], RRPS_ALL[Dirty Mid], "")</f>
        <v/>
      </c>
      <c r="I218" s="6" t="str">
        <f>_xlfn.XLOOKUP(I$1&amp;"|"&amp;TEXT($C218,"yyyymmdd"), RRPS_ALL[Key], RRPS_ALL[Clean Price Mid], "")</f>
        <v/>
      </c>
      <c r="J218" s="6"/>
      <c r="K218" s="6"/>
      <c r="L218" s="6"/>
      <c r="M218" s="7">
        <f>_xlfn.XLOOKUP(M$1&amp;"|"&amp;TEXT($C218,"yyyymmdd"), RRPS_ALL[Key], RRPS_ALL[Yield to Maturity], "")</f>
        <v>0.13900000000000001</v>
      </c>
      <c r="N218" s="6">
        <f>_xlfn.XLOOKUP(N$1&amp;"|"&amp;TEXT($C218,"yyyymmdd"), RRPS_ALL[Key], RRPS_ALL[Mid Price], "")</f>
        <v>149.90899999999999</v>
      </c>
      <c r="O218" s="6">
        <f>_xlfn.XLOOKUP(O$1&amp;"|"&amp;TEXT($C218,"yyyymmdd"), RRPS_ALL[Key], RRPS_ALL[Mid Yield], "")</f>
        <v>0.124</v>
      </c>
      <c r="P218" s="6">
        <f>_xlfn.XLOOKUP(P$1&amp;"|"&amp;TEXT($C218,"yyyymmdd"), RRPS_ALL[Key], RRPS_ALL[Dirty Mid], "")</f>
        <v>0</v>
      </c>
      <c r="Q218" s="6">
        <f>_xlfn.XLOOKUP(Q$1&amp;"|"&amp;TEXT($C218,"yyyymmdd"), RRPS_ALL[Key], RRPS_ALL[Clean Price Mid], "")</f>
        <v>0</v>
      </c>
      <c r="R218" s="6">
        <v>0.04</v>
      </c>
      <c r="S218" s="5">
        <v>44166</v>
      </c>
      <c r="T218" s="6">
        <f t="shared" si="23"/>
        <v>3.0855578370978782</v>
      </c>
      <c r="U218" s="7">
        <f>_xlfn.XLOOKUP(U$1&amp;"|"&amp;TEXT($C218,"yyyymmdd"), RRPS_ALL[Key], RRPS_ALL[Yield to Maturity], "")</f>
        <v>-1.114406</v>
      </c>
      <c r="V218" s="6">
        <f>_xlfn.XLOOKUP(V$1&amp;"|"&amp;TEXT($C218,"yyyymmdd"), RRPS_ALL[Key], RRPS_ALL[Mid Price], "")</f>
        <v>194.98349999999999</v>
      </c>
      <c r="W218" s="6">
        <f>_xlfn.XLOOKUP(W$1&amp;"|"&amp;TEXT($C218,"yyyymmdd"), RRPS_ALL[Key], RRPS_ALL[Mid Yield], "")</f>
        <v>-1.139427</v>
      </c>
      <c r="X218" s="6">
        <f>_xlfn.XLOOKUP(X$1&amp;"|"&amp;TEXT($C218,"yyyymmdd"), RRPS_ALL[Key], RRPS_ALL[Dirty Mid], "")</f>
        <v>194.98349999999999</v>
      </c>
      <c r="Y218" s="6">
        <f>_xlfn.XLOOKUP(Y$1&amp;"|"&amp;TEXT($C218,"yyyymmdd"), RRPS_ALL[Key], RRPS_ALL[Clean Price Mid], "")</f>
        <v>194.98349999999999</v>
      </c>
      <c r="Z218" s="6">
        <v>3.5000000000000003E-2</v>
      </c>
      <c r="AA218" s="5">
        <v>47088</v>
      </c>
      <c r="AB218" s="6">
        <f t="shared" si="28"/>
        <v>11.085557837097879</v>
      </c>
      <c r="AC218" s="7" t="str">
        <f>_xlfn.XLOOKUP(AC$1&amp;"|"&amp;TEXT($C218,"yyyymmdd"), RRPS_ALL[Key], RRPS_ALL[Yield to Maturity], "")</f>
        <v/>
      </c>
      <c r="AD218" s="6" t="str">
        <f>_xlfn.XLOOKUP(AD$1&amp;"|"&amp;TEXT($C218,"yyyymmdd"), RRPS_ALL[Key], RRPS_ALL[Mid Price], "")</f>
        <v/>
      </c>
      <c r="AE218" s="6" t="str">
        <f>_xlfn.XLOOKUP(AE$1&amp;"|"&amp;TEXT($C218,"yyyymmdd"), RRPS_ALL[Key], RRPS_ALL[Mid Yield], "")</f>
        <v/>
      </c>
      <c r="AF218" s="6" t="str">
        <f>_xlfn.XLOOKUP(AF$1&amp;"|"&amp;TEXT($C218,"yyyymmdd"), RRPS_ALL[Key], RRPS_ALL[Dirty Mid], "")</f>
        <v/>
      </c>
      <c r="AG218" s="6" t="str">
        <f>_xlfn.XLOOKUP(AG$1&amp;"|"&amp;TEXT($C218,"yyyymmdd"), RRPS_ALL[Key], RRPS_ALL[Clean Price Mid], "")</f>
        <v/>
      </c>
      <c r="AH218" s="6"/>
      <c r="AI218" s="6"/>
      <c r="AJ218" s="6"/>
      <c r="AK218" s="7" t="str">
        <f>_xlfn.XLOOKUP(AK$1&amp;"|"&amp;TEXT($C218,"yyyymmdd"), RRPS_ALL[Key], RRPS_ALL[Yield to Maturity], "")</f>
        <v/>
      </c>
      <c r="AL218" s="6" t="str">
        <f>_xlfn.XLOOKUP(AL$1&amp;"|"&amp;TEXT($C218,"yyyymmdd"), RRPS_ALL[Key], RRPS_ALL[Mid Price], "")</f>
        <v/>
      </c>
      <c r="AM218" s="6" t="str">
        <f>_xlfn.XLOOKUP(AM$1&amp;"|"&amp;TEXT($C218,"yyyymmdd"), RRPS_ALL[Key], RRPS_ALL[Mid Yield], "")</f>
        <v/>
      </c>
      <c r="AN218" s="6" t="str">
        <f>_xlfn.XLOOKUP(AN$1&amp;"|"&amp;TEXT($C218,"yyyymmdd"), RRPS_ALL[Key], RRPS_ALL[Dirty Mid], "")</f>
        <v/>
      </c>
      <c r="AO218" s="6" t="str">
        <f>_xlfn.XLOOKUP(AO$1&amp;"|"&amp;TEXT($C218,"yyyymmdd"), RRPS_ALL[Key], RRPS_ALL[Clean Price Mid], "")</f>
        <v/>
      </c>
      <c r="AP218" s="6"/>
      <c r="AQ218" s="6"/>
      <c r="AR218" s="6"/>
      <c r="AS218" s="7" t="str">
        <f>_xlfn.XLOOKUP(AS$1&amp;"|"&amp;TEXT($C218,"yyyymmdd"), RRPS_ALL[Key], RRPS_ALL[Yield to Maturity], "")</f>
        <v/>
      </c>
      <c r="AT218" s="6" t="str">
        <f>_xlfn.XLOOKUP(AT$1&amp;"|"&amp;TEXT($C218,"yyyymmdd"), RRPS_ALL[Key], RRPS_ALL[Mid Price], "")</f>
        <v/>
      </c>
      <c r="AU218" s="6" t="str">
        <f>_xlfn.XLOOKUP(AU$1&amp;"|"&amp;TEXT($C218,"yyyymmdd"), RRPS_ALL[Key], RRPS_ALL[Mid Yield], "")</f>
        <v/>
      </c>
      <c r="AV218" s="6" t="str">
        <f>_xlfn.XLOOKUP(AV$1&amp;"|"&amp;TEXT($C218,"yyyymmdd"), RRPS_ALL[Key], RRPS_ALL[Dirty Mid], "")</f>
        <v/>
      </c>
      <c r="AW218" s="6" t="str">
        <f>_xlfn.XLOOKUP(AW$1&amp;"|"&amp;TEXT($C218,"yyyymmdd"), RRPS_ALL[Key], RRPS_ALL[Clean Price Mid], "")</f>
        <v/>
      </c>
      <c r="AX218" s="6"/>
      <c r="AY218" s="6"/>
      <c r="AZ218" s="6"/>
      <c r="BA218" s="7">
        <f>_xlfn.XLOOKUP(BA$1&amp;"|"&amp;TEXT($C218,"yyyymmdd"), RRPS_ALL[Key], RRPS_ALL[Yield to Maturity], "")</f>
        <v>-2.047946</v>
      </c>
      <c r="BB218" s="6">
        <f>_xlfn.XLOOKUP(BB$1&amp;"|"&amp;TEXT($C218,"yyyymmdd"), RRPS_ALL[Key], RRPS_ALL[Mid Price], "")</f>
        <v>115.125</v>
      </c>
      <c r="BC218" s="6">
        <f>_xlfn.XLOOKUP(BC$1&amp;"|"&amp;TEXT($C218,"yyyymmdd"), RRPS_ALL[Key], RRPS_ALL[Mid Yield], "")</f>
        <v>0</v>
      </c>
      <c r="BD218" s="6">
        <f>_xlfn.XLOOKUP(BD$1&amp;"|"&amp;TEXT($C218,"yyyymmdd"), RRPS_ALL[Key], RRPS_ALL[Dirty Mid], "")</f>
        <v>0</v>
      </c>
      <c r="BE218" s="6">
        <f>_xlfn.XLOOKUP(BE$1&amp;"|"&amp;TEXT($C218,"yyyymmdd"), RRPS_ALL[Key], RRPS_ALL[Clean Price Mid], "")</f>
        <v>0</v>
      </c>
      <c r="BF218">
        <v>2.5000000000000001E-3</v>
      </c>
      <c r="BG218" s="5">
        <v>44713</v>
      </c>
      <c r="BH218" s="6">
        <f t="shared" si="34"/>
        <v>4.5842081241442258</v>
      </c>
      <c r="BI218" s="7">
        <f>_xlfn.XLOOKUP(BI$1&amp;"|"&amp;TEXT($C218,"yyyymmdd"), RRPS_ALL[Key], RRPS_ALL[Yield to Maturity], "")</f>
        <v>-1.5473269999999999</v>
      </c>
      <c r="BJ218" s="6">
        <f>_xlfn.XLOOKUP(BJ$1&amp;"|"&amp;TEXT($C218,"yyyymmdd"), RRPS_ALL[Key], RRPS_ALL[Mid Price], "")</f>
        <v>123.89400000000001</v>
      </c>
      <c r="BK218" s="6">
        <f>_xlfn.XLOOKUP(BK$1&amp;"|"&amp;TEXT($C218,"yyyymmdd"), RRPS_ALL[Key], RRPS_ALL[Mid Yield], "")</f>
        <v>-1.5723780000000001</v>
      </c>
      <c r="BL218" s="6">
        <f>_xlfn.XLOOKUP(BL$1&amp;"|"&amp;TEXT($C218,"yyyymmdd"), RRPS_ALL[Key], RRPS_ALL[Dirty Mid], "")</f>
        <v>123.89400000000001</v>
      </c>
      <c r="BM218" s="6">
        <f>_xlfn.XLOOKUP(BM$1&amp;"|"&amp;TEXT($C218,"yyyymmdd"), RRPS_ALL[Key], RRPS_ALL[Clean Price Mid], "")</f>
        <v>123.89400000000001</v>
      </c>
      <c r="BN218" s="6">
        <v>0.01</v>
      </c>
      <c r="BO218" s="5">
        <v>45809</v>
      </c>
      <c r="BP218" s="6">
        <f t="shared" si="33"/>
        <v>7.5844234864618194</v>
      </c>
      <c r="BQ218" s="7">
        <f>_xlfn.XLOOKUP(BQ$1&amp;"|"&amp;TEXT($C218,"yyyymmdd"), RRPS_ALL[Key], RRPS_ALL[Yield to Maturity], "")</f>
        <v>-2.6633179999999999</v>
      </c>
      <c r="BR218" s="6">
        <f>_xlfn.XLOOKUP(BR$1&amp;"|"&amp;TEXT($C218,"yyyymmdd"), RRPS_ALL[Key], RRPS_ALL[Mid Price], "")</f>
        <v>107.42749999999999</v>
      </c>
      <c r="BS218" s="6">
        <f>_xlfn.XLOOKUP(BS$1&amp;"|"&amp;TEXT($C218,"yyyymmdd"), RRPS_ALL[Key], RRPS_ALL[Mid Yield], "")</f>
        <v>-2.6879759999999999</v>
      </c>
      <c r="BT218" s="6">
        <f>_xlfn.XLOOKUP(BT$1&amp;"|"&amp;TEXT($C218,"yyyymmdd"), RRPS_ALL[Key], RRPS_ALL[Dirty Mid], "")</f>
        <v>107.42749999999999</v>
      </c>
      <c r="BU218" s="6">
        <f>_xlfn.XLOOKUP(BU$1&amp;"|"&amp;TEXT($C218,"yyyymmdd"), RRPS_ALL[Key], RRPS_ALL[Clean Price Mid], "")</f>
        <v>107.42749999999999</v>
      </c>
      <c r="BV218" s="6">
        <v>1.25E-3</v>
      </c>
      <c r="BW218" s="5">
        <v>43617</v>
      </c>
      <c r="BX218" s="6">
        <f t="shared" ref="BX218:BX237" si="36">YEARFRAC($C218,BW218,1)</f>
        <v>1.5835616438356164</v>
      </c>
      <c r="BY218" s="7">
        <f>_xlfn.XLOOKUP(BY$1&amp;"|"&amp;TEXT($C218,"yyyymmdd"), RRPS_ALL[Key], RRPS_ALL[Yield to Maturity], "")</f>
        <v>-0.65393199999999996</v>
      </c>
      <c r="BZ218" s="6">
        <f>_xlfn.XLOOKUP(BZ$1&amp;"|"&amp;TEXT($C218,"yyyymmdd"), RRPS_ALL[Key], RRPS_ALL[Mid Price], "")</f>
        <v>116.441</v>
      </c>
      <c r="CA218" s="6">
        <f>_xlfn.XLOOKUP(CA$1&amp;"|"&amp;TEXT($C218,"yyyymmdd"), RRPS_ALL[Key], RRPS_ALL[Mid Yield], "")</f>
        <v>-0.67898099999999995</v>
      </c>
      <c r="CB218" s="6">
        <f>_xlfn.XLOOKUP(CB$1&amp;"|"&amp;TEXT($C218,"yyyymmdd"), RRPS_ALL[Key], RRPS_ALL[Dirty Mid], "")</f>
        <v>116.441</v>
      </c>
      <c r="CC218" s="6">
        <f>_xlfn.XLOOKUP(CC$1&amp;"|"&amp;TEXT($C218,"yyyymmdd"), RRPS_ALL[Key], RRPS_ALL[Clean Price Mid], "")</f>
        <v>116.441</v>
      </c>
      <c r="CD218" s="6">
        <v>1.25E-3</v>
      </c>
      <c r="CE218" s="5">
        <v>48366</v>
      </c>
      <c r="CF218" s="6">
        <f t="shared" si="27"/>
        <v>14.584531143052704</v>
      </c>
      <c r="CG218" s="7">
        <f>_xlfn.XLOOKUP(CG$1&amp;"|"&amp;TEXT($C218,"yyyymmdd"), RRPS_ALL[Key], RRPS_ALL[Yield to Maturity], "")</f>
        <v>-1.41012</v>
      </c>
      <c r="CH218" s="6">
        <f>_xlfn.XLOOKUP(CH$1&amp;"|"&amp;TEXT($C218,"yyyymmdd"), RRPS_ALL[Key], RRPS_ALL[Mid Price], "")</f>
        <v>117.3695</v>
      </c>
      <c r="CI218" s="6">
        <f>_xlfn.XLOOKUP(CI$1&amp;"|"&amp;TEXT($C218,"yyyymmdd"), RRPS_ALL[Key], RRPS_ALL[Mid Yield], "")</f>
        <v>-1.435117</v>
      </c>
      <c r="CJ218" s="6">
        <f>_xlfn.XLOOKUP(CJ$1&amp;"|"&amp;TEXT($C218,"yyyymmdd"), RRPS_ALL[Key], RRPS_ALL[Dirty Mid], "")</f>
        <v>117.3695</v>
      </c>
      <c r="CK218" s="6">
        <f>_xlfn.XLOOKUP(CK$1&amp;"|"&amp;TEXT($C218,"yyyymmdd"), RRPS_ALL[Key], RRPS_ALL[Clean Price Mid], "")</f>
        <v>117.3695</v>
      </c>
      <c r="CL218" s="6">
        <v>1.25E-3</v>
      </c>
      <c r="CM218" s="5">
        <v>46174</v>
      </c>
      <c r="CN218" s="6">
        <f t="shared" si="32"/>
        <v>8.5843373493975914</v>
      </c>
      <c r="CO218" s="7">
        <f>_xlfn.XLOOKUP(CO$1&amp;"|"&amp;TEXT($C218,"yyyymmdd"), RRPS_ALL[Key], RRPS_ALL[Yield to Maturity], "")</f>
        <v>0</v>
      </c>
      <c r="CP218" s="6">
        <f>_xlfn.XLOOKUP(CP$1&amp;"|"&amp;TEXT($C218,"yyyymmdd"), RRPS_ALL[Key], RRPS_ALL[Mid Price], "")</f>
        <v>115.792</v>
      </c>
      <c r="CQ218" s="6">
        <f>_xlfn.XLOOKUP(CQ$1&amp;"|"&amp;TEXT($C218,"yyyymmdd"), RRPS_ALL[Key], RRPS_ALL[Mid Yield], "")</f>
        <v>-1.2080439999999999</v>
      </c>
      <c r="CR218" s="6">
        <f>_xlfn.XLOOKUP(CR$1&amp;"|"&amp;TEXT($C218,"yyyymmdd"), RRPS_ALL[Key], RRPS_ALL[Dirty Mid], "")</f>
        <v>0</v>
      </c>
      <c r="CS218" s="6">
        <f>_xlfn.XLOOKUP(CS$1&amp;"|"&amp;TEXT($C218,"yyyymmdd"), RRPS_ALL[Key], RRPS_ALL[Clean Price Mid], "")</f>
        <v>0</v>
      </c>
      <c r="CT218" s="6">
        <v>1.25E-3</v>
      </c>
      <c r="CU218" s="5">
        <v>46722</v>
      </c>
      <c r="CV218" s="6">
        <f t="shared" si="35"/>
        <v>10.08538710480458</v>
      </c>
      <c r="CW218" s="7" t="str">
        <f>_xlfn.XLOOKUP(CW$1&amp;"|"&amp;TEXT($C218,"yyyymmdd"), RRPS_ALL[Key], RRPS_ALL[Yield to Maturity], "")</f>
        <v/>
      </c>
      <c r="CX218" s="6" t="str">
        <f>_xlfn.XLOOKUP(CX$1&amp;"|"&amp;TEXT($C218,"yyyymmdd"), RRPS_ALL[Key], RRPS_ALL[Mid Price], "")</f>
        <v/>
      </c>
      <c r="CY218" s="6" t="str">
        <f>_xlfn.XLOOKUP(CY$1&amp;"|"&amp;TEXT($C218,"yyyymmdd"), RRPS_ALL[Key], RRPS_ALL[Mid Yield], "")</f>
        <v/>
      </c>
      <c r="CZ218" s="6" t="str">
        <f>_xlfn.XLOOKUP(CZ$1&amp;"|"&amp;TEXT($C218,"yyyymmdd"), RRPS_ALL[Key], RRPS_ALL[Dirty Mid], "")</f>
        <v/>
      </c>
      <c r="DA218" s="6" t="str">
        <f>_xlfn.XLOOKUP(DA$1&amp;"|"&amp;TEXT($C218,"yyyymmdd"), RRPS_ALL[Key], RRPS_ALL[Clean Price Mid], "")</f>
        <v/>
      </c>
    </row>
    <row r="219" spans="1:105" x14ac:dyDescent="0.2">
      <c r="A219">
        <v>2017</v>
      </c>
      <c r="B219">
        <v>11</v>
      </c>
      <c r="C219" s="5">
        <f t="shared" si="30"/>
        <v>43069</v>
      </c>
      <c r="D219" s="6">
        <v>-1.25</v>
      </c>
      <c r="E219" s="7" t="str">
        <f>_xlfn.XLOOKUP(E$1&amp;"|"&amp;TEXT($C219,"yyyymmdd"), RRPS_ALL[Key], RRPS_ALL[Yield to Maturity], "")</f>
        <v/>
      </c>
      <c r="F219" s="6" t="str">
        <f>_xlfn.XLOOKUP(F$1&amp;"|"&amp;TEXT($C219,"yyyymmdd"), RRPS_ALL[Key], RRPS_ALL[Mid Price], "")</f>
        <v/>
      </c>
      <c r="G219" s="6" t="str">
        <f>_xlfn.XLOOKUP(G$1&amp;"|"&amp;TEXT($C219,"yyyymmdd"), RRPS_ALL[Key], RRPS_ALL[Mid Yield], "")</f>
        <v/>
      </c>
      <c r="H219" s="6" t="str">
        <f>_xlfn.XLOOKUP(H$1&amp;"|"&amp;TEXT($C219,"yyyymmdd"), RRPS_ALL[Key], RRPS_ALL[Dirty Mid], "")</f>
        <v/>
      </c>
      <c r="I219" s="6" t="str">
        <f>_xlfn.XLOOKUP(I$1&amp;"|"&amp;TEXT($C219,"yyyymmdd"), RRPS_ALL[Key], RRPS_ALL[Clean Price Mid], "")</f>
        <v/>
      </c>
      <c r="J219" s="6"/>
      <c r="K219" s="6"/>
      <c r="L219" s="6"/>
      <c r="M219" s="7">
        <f>_xlfn.XLOOKUP(M$1&amp;"|"&amp;TEXT($C219,"yyyymmdd"), RRPS_ALL[Key], RRPS_ALL[Yield to Maturity], "")</f>
        <v>0.3</v>
      </c>
      <c r="N219" s="6">
        <f>_xlfn.XLOOKUP(N$1&amp;"|"&amp;TEXT($C219,"yyyymmdd"), RRPS_ALL[Key], RRPS_ALL[Mid Price], "")</f>
        <v>147.59100000000001</v>
      </c>
      <c r="O219" s="6">
        <f>_xlfn.XLOOKUP(O$1&amp;"|"&amp;TEXT($C219,"yyyymmdd"), RRPS_ALL[Key], RRPS_ALL[Mid Yield], "")</f>
        <v>0.28599999999999998</v>
      </c>
      <c r="P219" s="6">
        <f>_xlfn.XLOOKUP(P$1&amp;"|"&amp;TEXT($C219,"yyyymmdd"), RRPS_ALL[Key], RRPS_ALL[Dirty Mid], "")</f>
        <v>0</v>
      </c>
      <c r="Q219" s="6">
        <f>_xlfn.XLOOKUP(Q$1&amp;"|"&amp;TEXT($C219,"yyyymmdd"), RRPS_ALL[Key], RRPS_ALL[Clean Price Mid], "")</f>
        <v>0</v>
      </c>
      <c r="R219" s="6">
        <v>0.04</v>
      </c>
      <c r="S219" s="5">
        <v>44166</v>
      </c>
      <c r="T219" s="6">
        <f t="shared" si="23"/>
        <v>3.0034223134839153</v>
      </c>
      <c r="U219" s="7">
        <f>_xlfn.XLOOKUP(U$1&amp;"|"&amp;TEXT($C219,"yyyymmdd"), RRPS_ALL[Key], RRPS_ALL[Yield to Maturity], "")</f>
        <v>-1.136822</v>
      </c>
      <c r="V219" s="6">
        <f>_xlfn.XLOOKUP(V$1&amp;"|"&amp;TEXT($C219,"yyyymmdd"), RRPS_ALL[Key], RRPS_ALL[Mid Price], "")</f>
        <v>195.768</v>
      </c>
      <c r="W219" s="6">
        <f>_xlfn.XLOOKUP(W$1&amp;"|"&amp;TEXT($C219,"yyyymmdd"), RRPS_ALL[Key], RRPS_ALL[Mid Yield], "")</f>
        <v>-1.1618630000000001</v>
      </c>
      <c r="X219" s="6">
        <f>_xlfn.XLOOKUP(X$1&amp;"|"&amp;TEXT($C219,"yyyymmdd"), RRPS_ALL[Key], RRPS_ALL[Dirty Mid], "")</f>
        <v>195.768</v>
      </c>
      <c r="Y219" s="6">
        <f>_xlfn.XLOOKUP(Y$1&amp;"|"&amp;TEXT($C219,"yyyymmdd"), RRPS_ALL[Key], RRPS_ALL[Clean Price Mid], "")</f>
        <v>195.768</v>
      </c>
      <c r="Z219" s="6">
        <v>3.5000000000000003E-2</v>
      </c>
      <c r="AA219" s="5">
        <v>47088</v>
      </c>
      <c r="AB219" s="6">
        <f t="shared" si="28"/>
        <v>11.003422313483915</v>
      </c>
      <c r="AC219" s="7" t="str">
        <f>_xlfn.XLOOKUP(AC$1&amp;"|"&amp;TEXT($C219,"yyyymmdd"), RRPS_ALL[Key], RRPS_ALL[Yield to Maturity], "")</f>
        <v/>
      </c>
      <c r="AD219" s="6" t="str">
        <f>_xlfn.XLOOKUP(AD$1&amp;"|"&amp;TEXT($C219,"yyyymmdd"), RRPS_ALL[Key], RRPS_ALL[Mid Price], "")</f>
        <v/>
      </c>
      <c r="AE219" s="6" t="str">
        <f>_xlfn.XLOOKUP(AE$1&amp;"|"&amp;TEXT($C219,"yyyymmdd"), RRPS_ALL[Key], RRPS_ALL[Mid Yield], "")</f>
        <v/>
      </c>
      <c r="AF219" s="6" t="str">
        <f>_xlfn.XLOOKUP(AF$1&amp;"|"&amp;TEXT($C219,"yyyymmdd"), RRPS_ALL[Key], RRPS_ALL[Dirty Mid], "")</f>
        <v/>
      </c>
      <c r="AG219" s="6" t="str">
        <f>_xlfn.XLOOKUP(AG$1&amp;"|"&amp;TEXT($C219,"yyyymmdd"), RRPS_ALL[Key], RRPS_ALL[Clean Price Mid], "")</f>
        <v/>
      </c>
      <c r="AH219" s="6"/>
      <c r="AI219" s="6"/>
      <c r="AJ219" s="6"/>
      <c r="AK219" s="7" t="str">
        <f>_xlfn.XLOOKUP(AK$1&amp;"|"&amp;TEXT($C219,"yyyymmdd"), RRPS_ALL[Key], RRPS_ALL[Yield to Maturity], "")</f>
        <v/>
      </c>
      <c r="AL219" s="6" t="str">
        <f>_xlfn.XLOOKUP(AL$1&amp;"|"&amp;TEXT($C219,"yyyymmdd"), RRPS_ALL[Key], RRPS_ALL[Mid Price], "")</f>
        <v/>
      </c>
      <c r="AM219" s="6" t="str">
        <f>_xlfn.XLOOKUP(AM$1&amp;"|"&amp;TEXT($C219,"yyyymmdd"), RRPS_ALL[Key], RRPS_ALL[Mid Yield], "")</f>
        <v/>
      </c>
      <c r="AN219" s="6" t="str">
        <f>_xlfn.XLOOKUP(AN$1&amp;"|"&amp;TEXT($C219,"yyyymmdd"), RRPS_ALL[Key], RRPS_ALL[Dirty Mid], "")</f>
        <v/>
      </c>
      <c r="AO219" s="6" t="str">
        <f>_xlfn.XLOOKUP(AO$1&amp;"|"&amp;TEXT($C219,"yyyymmdd"), RRPS_ALL[Key], RRPS_ALL[Clean Price Mid], "")</f>
        <v/>
      </c>
      <c r="AP219" s="6"/>
      <c r="AQ219" s="6"/>
      <c r="AR219" s="6"/>
      <c r="AS219" s="7" t="str">
        <f>_xlfn.XLOOKUP(AS$1&amp;"|"&amp;TEXT($C219,"yyyymmdd"), RRPS_ALL[Key], RRPS_ALL[Yield to Maturity], "")</f>
        <v/>
      </c>
      <c r="AT219" s="6" t="str">
        <f>_xlfn.XLOOKUP(AT$1&amp;"|"&amp;TEXT($C219,"yyyymmdd"), RRPS_ALL[Key], RRPS_ALL[Mid Price], "")</f>
        <v/>
      </c>
      <c r="AU219" s="6" t="str">
        <f>_xlfn.XLOOKUP(AU$1&amp;"|"&amp;TEXT($C219,"yyyymmdd"), RRPS_ALL[Key], RRPS_ALL[Mid Yield], "")</f>
        <v/>
      </c>
      <c r="AV219" s="6" t="str">
        <f>_xlfn.XLOOKUP(AV$1&amp;"|"&amp;TEXT($C219,"yyyymmdd"), RRPS_ALL[Key], RRPS_ALL[Dirty Mid], "")</f>
        <v/>
      </c>
      <c r="AW219" s="6" t="str">
        <f>_xlfn.XLOOKUP(AW$1&amp;"|"&amp;TEXT($C219,"yyyymmdd"), RRPS_ALL[Key], RRPS_ALL[Clean Price Mid], "")</f>
        <v/>
      </c>
      <c r="AX219" s="6"/>
      <c r="AY219" s="6"/>
      <c r="AZ219" s="6"/>
      <c r="BA219" s="7">
        <f>_xlfn.XLOOKUP(BA$1&amp;"|"&amp;TEXT($C219,"yyyymmdd"), RRPS_ALL[Key], RRPS_ALL[Yield to Maturity], "")</f>
        <v>-2.01952</v>
      </c>
      <c r="BB219" s="6">
        <f>_xlfn.XLOOKUP(BB$1&amp;"|"&amp;TEXT($C219,"yyyymmdd"), RRPS_ALL[Key], RRPS_ALL[Mid Price], "")</f>
        <v>115.2975</v>
      </c>
      <c r="BC219" s="6">
        <f>_xlfn.XLOOKUP(BC$1&amp;"|"&amp;TEXT($C219,"yyyymmdd"), RRPS_ALL[Key], RRPS_ALL[Mid Yield], "")</f>
        <v>0</v>
      </c>
      <c r="BD219" s="6">
        <f>_xlfn.XLOOKUP(BD$1&amp;"|"&amp;TEXT($C219,"yyyymmdd"), RRPS_ALL[Key], RRPS_ALL[Dirty Mid], "")</f>
        <v>0</v>
      </c>
      <c r="BE219" s="6">
        <f>_xlfn.XLOOKUP(BE$1&amp;"|"&amp;TEXT($C219,"yyyymmdd"), RRPS_ALL[Key], RRPS_ALL[Clean Price Mid], "")</f>
        <v>0</v>
      </c>
      <c r="BF219">
        <v>2.5000000000000001E-3</v>
      </c>
      <c r="BG219" s="5">
        <v>44713</v>
      </c>
      <c r="BH219" s="6">
        <f t="shared" si="34"/>
        <v>4.5020538566864445</v>
      </c>
      <c r="BI219" s="7">
        <f>_xlfn.XLOOKUP(BI$1&amp;"|"&amp;TEXT($C219,"yyyymmdd"), RRPS_ALL[Key], RRPS_ALL[Yield to Maturity], "")</f>
        <v>-1.5535369999999999</v>
      </c>
      <c r="BJ219" s="6">
        <f>_xlfn.XLOOKUP(BJ$1&amp;"|"&amp;TEXT($C219,"yyyymmdd"), RRPS_ALL[Key], RRPS_ALL[Mid Price], "")</f>
        <v>124.288</v>
      </c>
      <c r="BK219" s="6">
        <f>_xlfn.XLOOKUP(BK$1&amp;"|"&amp;TEXT($C219,"yyyymmdd"), RRPS_ALL[Key], RRPS_ALL[Mid Yield], "")</f>
        <v>-1.5785769999999999</v>
      </c>
      <c r="BL219" s="6">
        <f>_xlfn.XLOOKUP(BL$1&amp;"|"&amp;TEXT($C219,"yyyymmdd"), RRPS_ALL[Key], RRPS_ALL[Dirty Mid], "")</f>
        <v>124.288</v>
      </c>
      <c r="BM219" s="6">
        <f>_xlfn.XLOOKUP(BM$1&amp;"|"&amp;TEXT($C219,"yyyymmdd"), RRPS_ALL[Key], RRPS_ALL[Clean Price Mid], "")</f>
        <v>124.288</v>
      </c>
      <c r="BN219" s="6">
        <v>0.01</v>
      </c>
      <c r="BO219" s="5">
        <v>45809</v>
      </c>
      <c r="BP219" s="6">
        <f t="shared" si="33"/>
        <v>7.5022817158503194</v>
      </c>
      <c r="BQ219" s="7">
        <f>_xlfn.XLOOKUP(BQ$1&amp;"|"&amp;TEXT($C219,"yyyymmdd"), RRPS_ALL[Key], RRPS_ALL[Yield to Maturity], "")</f>
        <v>-2.5158990000000001</v>
      </c>
      <c r="BR219" s="6">
        <f>_xlfn.XLOOKUP(BR$1&amp;"|"&amp;TEXT($C219,"yyyymmdd"), RRPS_ALL[Key], RRPS_ALL[Mid Price], "")</f>
        <v>107.43600000000001</v>
      </c>
      <c r="BS219" s="6">
        <f>_xlfn.XLOOKUP(BS$1&amp;"|"&amp;TEXT($C219,"yyyymmdd"), RRPS_ALL[Key], RRPS_ALL[Mid Yield], "")</f>
        <v>-2.5408460000000002</v>
      </c>
      <c r="BT219" s="6">
        <f>_xlfn.XLOOKUP(BT$1&amp;"|"&amp;TEXT($C219,"yyyymmdd"), RRPS_ALL[Key], RRPS_ALL[Dirty Mid], "")</f>
        <v>107.43600000000001</v>
      </c>
      <c r="BU219" s="6">
        <f>_xlfn.XLOOKUP(BU$1&amp;"|"&amp;TEXT($C219,"yyyymmdd"), RRPS_ALL[Key], RRPS_ALL[Clean Price Mid], "")</f>
        <v>107.43600000000001</v>
      </c>
      <c r="BV219" s="6">
        <v>1.25E-3</v>
      </c>
      <c r="BW219" s="5">
        <v>43617</v>
      </c>
      <c r="BX219" s="6">
        <f t="shared" si="36"/>
        <v>1.5013698630136987</v>
      </c>
      <c r="BY219" s="7">
        <f>_xlfn.XLOOKUP(BY$1&amp;"|"&amp;TEXT($C219,"yyyymmdd"), RRPS_ALL[Key], RRPS_ALL[Yield to Maturity], "")</f>
        <v>-0.68457599999999996</v>
      </c>
      <c r="BZ219" s="6">
        <f>_xlfn.XLOOKUP(BZ$1&amp;"|"&amp;TEXT($C219,"yyyymmdd"), RRPS_ALL[Key], RRPS_ALL[Mid Price], "")</f>
        <v>117.447</v>
      </c>
      <c r="CA219" s="6">
        <f>_xlfn.XLOOKUP(CA$1&amp;"|"&amp;TEXT($C219,"yyyymmdd"), RRPS_ALL[Key], RRPS_ALL[Mid Yield], "")</f>
        <v>-0.70961099999999999</v>
      </c>
      <c r="CB219" s="6">
        <f>_xlfn.XLOOKUP(CB$1&amp;"|"&amp;TEXT($C219,"yyyymmdd"), RRPS_ALL[Key], RRPS_ALL[Dirty Mid], "")</f>
        <v>117.447</v>
      </c>
      <c r="CC219" s="6">
        <f>_xlfn.XLOOKUP(CC$1&amp;"|"&amp;TEXT($C219,"yyyymmdd"), RRPS_ALL[Key], RRPS_ALL[Clean Price Mid], "")</f>
        <v>117.447</v>
      </c>
      <c r="CD219" s="6">
        <v>1.25E-3</v>
      </c>
      <c r="CE219" s="5">
        <v>48366</v>
      </c>
      <c r="CF219" s="6">
        <f t="shared" si="27"/>
        <v>14.50239561943874</v>
      </c>
      <c r="CG219" s="7">
        <f>_xlfn.XLOOKUP(CG$1&amp;"|"&amp;TEXT($C219,"yyyymmdd"), RRPS_ALL[Key], RRPS_ALL[Yield to Maturity], "")</f>
        <v>-1.4108419999999999</v>
      </c>
      <c r="CH219" s="6">
        <f>_xlfn.XLOOKUP(CH$1&amp;"|"&amp;TEXT($C219,"yyyymmdd"), RRPS_ALL[Key], RRPS_ALL[Mid Price], "")</f>
        <v>117.7865</v>
      </c>
      <c r="CI219" s="6">
        <f>_xlfn.XLOOKUP(CI$1&amp;"|"&amp;TEXT($C219,"yyyymmdd"), RRPS_ALL[Key], RRPS_ALL[Mid Yield], "")</f>
        <v>-1.4358120000000001</v>
      </c>
      <c r="CJ219" s="6">
        <f>_xlfn.XLOOKUP(CJ$1&amp;"|"&amp;TEXT($C219,"yyyymmdd"), RRPS_ALL[Key], RRPS_ALL[Dirty Mid], "")</f>
        <v>117.7865</v>
      </c>
      <c r="CK219" s="6">
        <f>_xlfn.XLOOKUP(CK$1&amp;"|"&amp;TEXT($C219,"yyyymmdd"), RRPS_ALL[Key], RRPS_ALL[Clean Price Mid], "")</f>
        <v>117.7865</v>
      </c>
      <c r="CL219" s="6">
        <v>1.25E-3</v>
      </c>
      <c r="CM219" s="5">
        <v>46174</v>
      </c>
      <c r="CN219" s="6">
        <f t="shared" si="32"/>
        <v>8.502190580503834</v>
      </c>
      <c r="CO219" s="7">
        <f>_xlfn.XLOOKUP(CO$1&amp;"|"&amp;TEXT($C219,"yyyymmdd"), RRPS_ALL[Key], RRPS_ALL[Yield to Maturity], "")</f>
        <v>0</v>
      </c>
      <c r="CP219" s="6">
        <f>_xlfn.XLOOKUP(CP$1&amp;"|"&amp;TEXT($C219,"yyyymmdd"), RRPS_ALL[Key], RRPS_ALL[Mid Price], "")</f>
        <v>116.371</v>
      </c>
      <c r="CQ219" s="6">
        <f>_xlfn.XLOOKUP(CQ$1&amp;"|"&amp;TEXT($C219,"yyyymmdd"), RRPS_ALL[Key], RRPS_ALL[Mid Yield], "")</f>
        <v>-1.2209460000000001</v>
      </c>
      <c r="CR219" s="6">
        <f>_xlfn.XLOOKUP(CR$1&amp;"|"&amp;TEXT($C219,"yyyymmdd"), RRPS_ALL[Key], RRPS_ALL[Dirty Mid], "")</f>
        <v>0</v>
      </c>
      <c r="CS219" s="6">
        <f>_xlfn.XLOOKUP(CS$1&amp;"|"&amp;TEXT($C219,"yyyymmdd"), RRPS_ALL[Key], RRPS_ALL[Clean Price Mid], "")</f>
        <v>0</v>
      </c>
      <c r="CT219" s="6">
        <v>1.25E-3</v>
      </c>
      <c r="CU219" s="5">
        <v>46722</v>
      </c>
      <c r="CV219" s="6">
        <f t="shared" si="35"/>
        <v>10.003236245954692</v>
      </c>
      <c r="CW219" s="7" t="str">
        <f>_xlfn.XLOOKUP(CW$1&amp;"|"&amp;TEXT($C219,"yyyymmdd"), RRPS_ALL[Key], RRPS_ALL[Yield to Maturity], "")</f>
        <v/>
      </c>
      <c r="CX219" s="6" t="str">
        <f>_xlfn.XLOOKUP(CX$1&amp;"|"&amp;TEXT($C219,"yyyymmdd"), RRPS_ALL[Key], RRPS_ALL[Mid Price], "")</f>
        <v/>
      </c>
      <c r="CY219" s="6" t="str">
        <f>_xlfn.XLOOKUP(CY$1&amp;"|"&amp;TEXT($C219,"yyyymmdd"), RRPS_ALL[Key], RRPS_ALL[Mid Yield], "")</f>
        <v/>
      </c>
      <c r="CZ219" s="6" t="str">
        <f>_xlfn.XLOOKUP(CZ$1&amp;"|"&amp;TEXT($C219,"yyyymmdd"), RRPS_ALL[Key], RRPS_ALL[Dirty Mid], "")</f>
        <v/>
      </c>
      <c r="DA219" s="6" t="str">
        <f>_xlfn.XLOOKUP(DA$1&amp;"|"&amp;TEXT($C219,"yyyymmdd"), RRPS_ALL[Key], RRPS_ALL[Clean Price Mid], "")</f>
        <v/>
      </c>
    </row>
    <row r="220" spans="1:105" x14ac:dyDescent="0.2">
      <c r="A220">
        <v>2017</v>
      </c>
      <c r="B220">
        <v>12</v>
      </c>
      <c r="C220" s="5">
        <f t="shared" si="30"/>
        <v>43100</v>
      </c>
      <c r="D220" s="6">
        <v>-1.25</v>
      </c>
      <c r="E220" s="7" t="str">
        <f>_xlfn.XLOOKUP(E$1&amp;"|"&amp;TEXT($C220,"yyyymmdd"), RRPS_ALL[Key], RRPS_ALL[Yield to Maturity], "")</f>
        <v/>
      </c>
      <c r="F220" s="6" t="str">
        <f>_xlfn.XLOOKUP(F$1&amp;"|"&amp;TEXT($C220,"yyyymmdd"), RRPS_ALL[Key], RRPS_ALL[Mid Price], "")</f>
        <v/>
      </c>
      <c r="G220" s="6" t="str">
        <f>_xlfn.XLOOKUP(G$1&amp;"|"&amp;TEXT($C220,"yyyymmdd"), RRPS_ALL[Key], RRPS_ALL[Mid Yield], "")</f>
        <v/>
      </c>
      <c r="H220" s="6" t="str">
        <f>_xlfn.XLOOKUP(H$1&amp;"|"&amp;TEXT($C220,"yyyymmdd"), RRPS_ALL[Key], RRPS_ALL[Dirty Mid], "")</f>
        <v/>
      </c>
      <c r="I220" s="6" t="str">
        <f>_xlfn.XLOOKUP(I$1&amp;"|"&amp;TEXT($C220,"yyyymmdd"), RRPS_ALL[Key], RRPS_ALL[Clean Price Mid], "")</f>
        <v/>
      </c>
      <c r="J220" s="6"/>
      <c r="K220" s="6"/>
      <c r="L220" s="6"/>
      <c r="M220" s="7">
        <f>_xlfn.XLOOKUP(M$1&amp;"|"&amp;TEXT($C220,"yyyymmdd"), RRPS_ALL[Key], RRPS_ALL[Yield to Maturity], "")</f>
        <v>0.36699999999999999</v>
      </c>
      <c r="N220" s="6">
        <f>_xlfn.XLOOKUP(N$1&amp;"|"&amp;TEXT($C220,"yyyymmdd"), RRPS_ALL[Key], RRPS_ALL[Mid Price], "")</f>
        <v>146.82499999999999</v>
      </c>
      <c r="O220" s="6">
        <f>_xlfn.XLOOKUP(O$1&amp;"|"&amp;TEXT($C220,"yyyymmdd"), RRPS_ALL[Key], RRPS_ALL[Mid Yield], "")</f>
        <v>0.35299999999999998</v>
      </c>
      <c r="P220" s="6">
        <f>_xlfn.XLOOKUP(P$1&amp;"|"&amp;TEXT($C220,"yyyymmdd"), RRPS_ALL[Key], RRPS_ALL[Dirty Mid], "")</f>
        <v>0</v>
      </c>
      <c r="Q220" s="6">
        <f>_xlfn.XLOOKUP(Q$1&amp;"|"&amp;TEXT($C220,"yyyymmdd"), RRPS_ALL[Key], RRPS_ALL[Clean Price Mid], "")</f>
        <v>0</v>
      </c>
      <c r="R220" s="6">
        <v>0.04</v>
      </c>
      <c r="S220" s="5">
        <v>44166</v>
      </c>
      <c r="T220" s="6">
        <f t="shared" si="23"/>
        <v>2.9185489390828199</v>
      </c>
      <c r="U220" s="7">
        <f>_xlfn.XLOOKUP(U$1&amp;"|"&amp;TEXT($C220,"yyyymmdd"), RRPS_ALL[Key], RRPS_ALL[Yield to Maturity], "")</f>
        <v>-1.1589590000000001</v>
      </c>
      <c r="V220" s="6">
        <f>_xlfn.XLOOKUP(V$1&amp;"|"&amp;TEXT($C220,"yyyymmdd"), RRPS_ALL[Key], RRPS_ALL[Mid Price], "")</f>
        <v>195.429</v>
      </c>
      <c r="W220" s="6">
        <f>_xlfn.XLOOKUP(W$1&amp;"|"&amp;TEXT($C220,"yyyymmdd"), RRPS_ALL[Key], RRPS_ALL[Mid Yield], "")</f>
        <v>-1.1839869999999999</v>
      </c>
      <c r="X220" s="6">
        <f>_xlfn.XLOOKUP(X$1&amp;"|"&amp;TEXT($C220,"yyyymmdd"), RRPS_ALL[Key], RRPS_ALL[Dirty Mid], "")</f>
        <v>195.429</v>
      </c>
      <c r="Y220" s="6">
        <f>_xlfn.XLOOKUP(Y$1&amp;"|"&amp;TEXT($C220,"yyyymmdd"), RRPS_ALL[Key], RRPS_ALL[Clean Price Mid], "")</f>
        <v>195.429</v>
      </c>
      <c r="Z220" s="6">
        <v>3.5000000000000003E-2</v>
      </c>
      <c r="AA220" s="5">
        <v>47088</v>
      </c>
      <c r="AB220" s="6">
        <f t="shared" si="28"/>
        <v>10.91854893908282</v>
      </c>
      <c r="AC220" s="7" t="str">
        <f>_xlfn.XLOOKUP(AC$1&amp;"|"&amp;TEXT($C220,"yyyymmdd"), RRPS_ALL[Key], RRPS_ALL[Yield to Maturity], "")</f>
        <v/>
      </c>
      <c r="AD220" s="6" t="str">
        <f>_xlfn.XLOOKUP(AD$1&amp;"|"&amp;TEXT($C220,"yyyymmdd"), RRPS_ALL[Key], RRPS_ALL[Mid Price], "")</f>
        <v/>
      </c>
      <c r="AE220" s="6" t="str">
        <f>_xlfn.XLOOKUP(AE$1&amp;"|"&amp;TEXT($C220,"yyyymmdd"), RRPS_ALL[Key], RRPS_ALL[Mid Yield], "")</f>
        <v/>
      </c>
      <c r="AF220" s="6" t="str">
        <f>_xlfn.XLOOKUP(AF$1&amp;"|"&amp;TEXT($C220,"yyyymmdd"), RRPS_ALL[Key], RRPS_ALL[Dirty Mid], "")</f>
        <v/>
      </c>
      <c r="AG220" s="6" t="str">
        <f>_xlfn.XLOOKUP(AG$1&amp;"|"&amp;TEXT($C220,"yyyymmdd"), RRPS_ALL[Key], RRPS_ALL[Clean Price Mid], "")</f>
        <v/>
      </c>
      <c r="AH220" s="6"/>
      <c r="AI220" s="6"/>
      <c r="AJ220" s="6"/>
      <c r="AK220" s="7" t="str">
        <f>_xlfn.XLOOKUP(AK$1&amp;"|"&amp;TEXT($C220,"yyyymmdd"), RRPS_ALL[Key], RRPS_ALL[Yield to Maturity], "")</f>
        <v/>
      </c>
      <c r="AL220" s="6" t="str">
        <f>_xlfn.XLOOKUP(AL$1&amp;"|"&amp;TEXT($C220,"yyyymmdd"), RRPS_ALL[Key], RRPS_ALL[Mid Price], "")</f>
        <v/>
      </c>
      <c r="AM220" s="6" t="str">
        <f>_xlfn.XLOOKUP(AM$1&amp;"|"&amp;TEXT($C220,"yyyymmdd"), RRPS_ALL[Key], RRPS_ALL[Mid Yield], "")</f>
        <v/>
      </c>
      <c r="AN220" s="6" t="str">
        <f>_xlfn.XLOOKUP(AN$1&amp;"|"&amp;TEXT($C220,"yyyymmdd"), RRPS_ALL[Key], RRPS_ALL[Dirty Mid], "")</f>
        <v/>
      </c>
      <c r="AO220" s="6" t="str">
        <f>_xlfn.XLOOKUP(AO$1&amp;"|"&amp;TEXT($C220,"yyyymmdd"), RRPS_ALL[Key], RRPS_ALL[Clean Price Mid], "")</f>
        <v/>
      </c>
      <c r="AP220" s="6"/>
      <c r="AQ220" s="6"/>
      <c r="AR220" s="6"/>
      <c r="AS220" s="7" t="str">
        <f>_xlfn.XLOOKUP(AS$1&amp;"|"&amp;TEXT($C220,"yyyymmdd"), RRPS_ALL[Key], RRPS_ALL[Yield to Maturity], "")</f>
        <v/>
      </c>
      <c r="AT220" s="6" t="str">
        <f>_xlfn.XLOOKUP(AT$1&amp;"|"&amp;TEXT($C220,"yyyymmdd"), RRPS_ALL[Key], RRPS_ALL[Mid Price], "")</f>
        <v/>
      </c>
      <c r="AU220" s="6" t="str">
        <f>_xlfn.XLOOKUP(AU$1&amp;"|"&amp;TEXT($C220,"yyyymmdd"), RRPS_ALL[Key], RRPS_ALL[Mid Yield], "")</f>
        <v/>
      </c>
      <c r="AV220" s="6" t="str">
        <f>_xlfn.XLOOKUP(AV$1&amp;"|"&amp;TEXT($C220,"yyyymmdd"), RRPS_ALL[Key], RRPS_ALL[Dirty Mid], "")</f>
        <v/>
      </c>
      <c r="AW220" s="6" t="str">
        <f>_xlfn.XLOOKUP(AW$1&amp;"|"&amp;TEXT($C220,"yyyymmdd"), RRPS_ALL[Key], RRPS_ALL[Clean Price Mid], "")</f>
        <v/>
      </c>
      <c r="AX220" s="6"/>
      <c r="AY220" s="6"/>
      <c r="AZ220" s="6"/>
      <c r="BA220" s="7">
        <f>_xlfn.XLOOKUP(BA$1&amp;"|"&amp;TEXT($C220,"yyyymmdd"), RRPS_ALL[Key], RRPS_ALL[Yield to Maturity], "")</f>
        <v>-2.0035280000000002</v>
      </c>
      <c r="BB220" s="6">
        <f>_xlfn.XLOOKUP(BB$1&amp;"|"&amp;TEXT($C220,"yyyymmdd"), RRPS_ALL[Key], RRPS_ALL[Mid Price], "")</f>
        <v>114.873</v>
      </c>
      <c r="BC220" s="6">
        <f>_xlfn.XLOOKUP(BC$1&amp;"|"&amp;TEXT($C220,"yyyymmdd"), RRPS_ALL[Key], RRPS_ALL[Mid Yield], "")</f>
        <v>0</v>
      </c>
      <c r="BD220" s="6">
        <f>_xlfn.XLOOKUP(BD$1&amp;"|"&amp;TEXT($C220,"yyyymmdd"), RRPS_ALL[Key], RRPS_ALL[Dirty Mid], "")</f>
        <v>0</v>
      </c>
      <c r="BE220" s="6">
        <f>_xlfn.XLOOKUP(BE$1&amp;"|"&amp;TEXT($C220,"yyyymmdd"), RRPS_ALL[Key], RRPS_ALL[Clean Price Mid], "")</f>
        <v>0</v>
      </c>
      <c r="BF220">
        <v>2.5000000000000001E-3</v>
      </c>
      <c r="BG220" s="5">
        <v>44713</v>
      </c>
      <c r="BH220" s="6">
        <f t="shared" si="34"/>
        <v>4.4171611136467366</v>
      </c>
      <c r="BI220" s="7">
        <f>_xlfn.XLOOKUP(BI$1&amp;"|"&amp;TEXT($C220,"yyyymmdd"), RRPS_ALL[Key], RRPS_ALL[Yield to Maturity], "")</f>
        <v>-1.5671679999999999</v>
      </c>
      <c r="BJ220" s="6">
        <f>_xlfn.XLOOKUP(BJ$1&amp;"|"&amp;TEXT($C220,"yyyymmdd"), RRPS_ALL[Key], RRPS_ALL[Mid Price], "")</f>
        <v>124.029</v>
      </c>
      <c r="BK220" s="6">
        <f>_xlfn.XLOOKUP(BK$1&amp;"|"&amp;TEXT($C220,"yyyymmdd"), RRPS_ALL[Key], RRPS_ALL[Mid Yield], "")</f>
        <v>-1.5921890000000001</v>
      </c>
      <c r="BL220" s="6">
        <f>_xlfn.XLOOKUP(BL$1&amp;"|"&amp;TEXT($C220,"yyyymmdd"), RRPS_ALL[Key], RRPS_ALL[Dirty Mid], "")</f>
        <v>124.029</v>
      </c>
      <c r="BM220" s="6">
        <f>_xlfn.XLOOKUP(BM$1&amp;"|"&amp;TEXT($C220,"yyyymmdd"), RRPS_ALL[Key], RRPS_ALL[Clean Price Mid], "")</f>
        <v>124.029</v>
      </c>
      <c r="BN220" s="6">
        <v>0.01</v>
      </c>
      <c r="BO220" s="5">
        <v>45809</v>
      </c>
      <c r="BP220" s="6">
        <f t="shared" si="33"/>
        <v>7.4174018862184363</v>
      </c>
      <c r="BQ220" s="7">
        <f>_xlfn.XLOOKUP(BQ$1&amp;"|"&amp;TEXT($C220,"yyyymmdd"), RRPS_ALL[Key], RRPS_ALL[Yield to Maturity], "")</f>
        <v>-2.5914839999999999</v>
      </c>
      <c r="BR220" s="6">
        <f>_xlfn.XLOOKUP(BR$1&amp;"|"&amp;TEXT($C220,"yyyymmdd"), RRPS_ALL[Key], RRPS_ALL[Mid Price], "")</f>
        <v>107.2</v>
      </c>
      <c r="BS220" s="6">
        <f>_xlfn.XLOOKUP(BS$1&amp;"|"&amp;TEXT($C220,"yyyymmdd"), RRPS_ALL[Key], RRPS_ALL[Mid Yield], "")</f>
        <v>-2.616603</v>
      </c>
      <c r="BT220" s="6">
        <f>_xlfn.XLOOKUP(BT$1&amp;"|"&amp;TEXT($C220,"yyyymmdd"), RRPS_ALL[Key], RRPS_ALL[Dirty Mid], "")</f>
        <v>107.2</v>
      </c>
      <c r="BU220" s="6">
        <f>_xlfn.XLOOKUP(BU$1&amp;"|"&amp;TEXT($C220,"yyyymmdd"), RRPS_ALL[Key], RRPS_ALL[Clean Price Mid], "")</f>
        <v>107.2</v>
      </c>
      <c r="BV220" s="6">
        <v>1.25E-3</v>
      </c>
      <c r="BW220" s="5">
        <v>43617</v>
      </c>
      <c r="BX220" s="6">
        <f t="shared" si="36"/>
        <v>1.4164383561643836</v>
      </c>
      <c r="BY220" s="7">
        <f>_xlfn.XLOOKUP(BY$1&amp;"|"&amp;TEXT($C220,"yyyymmdd"), RRPS_ALL[Key], RRPS_ALL[Yield to Maturity], "")</f>
        <v>-0.71594100000000005</v>
      </c>
      <c r="BZ220" s="6">
        <f>_xlfn.XLOOKUP(BZ$1&amp;"|"&amp;TEXT($C220,"yyyymmdd"), RRPS_ALL[Key], RRPS_ALL[Mid Price], "")</f>
        <v>117.767</v>
      </c>
      <c r="CA220" s="6">
        <f>_xlfn.XLOOKUP(CA$1&amp;"|"&amp;TEXT($C220,"yyyymmdd"), RRPS_ALL[Key], RRPS_ALL[Mid Yield], "")</f>
        <v>-0.74097900000000005</v>
      </c>
      <c r="CB220" s="6">
        <f>_xlfn.XLOOKUP(CB$1&amp;"|"&amp;TEXT($C220,"yyyymmdd"), RRPS_ALL[Key], RRPS_ALL[Dirty Mid], "")</f>
        <v>117.767</v>
      </c>
      <c r="CC220" s="6">
        <f>_xlfn.XLOOKUP(CC$1&amp;"|"&amp;TEXT($C220,"yyyymmdd"), RRPS_ALL[Key], RRPS_ALL[Clean Price Mid], "")</f>
        <v>117.767</v>
      </c>
      <c r="CD220" s="6">
        <v>1.25E-3</v>
      </c>
      <c r="CE220" s="5">
        <v>48366</v>
      </c>
      <c r="CF220" s="6">
        <f t="shared" si="27"/>
        <v>14.417522245037645</v>
      </c>
      <c r="CG220" s="7">
        <f>_xlfn.XLOOKUP(CG$1&amp;"|"&amp;TEXT($C220,"yyyymmdd"), RRPS_ALL[Key], RRPS_ALL[Yield to Maturity], "")</f>
        <v>-1.4078189999999999</v>
      </c>
      <c r="CH220" s="6">
        <f>_xlfn.XLOOKUP(CH$1&amp;"|"&amp;TEXT($C220,"yyyymmdd"), RRPS_ALL[Key], RRPS_ALL[Mid Price], "")</f>
        <v>117.4765</v>
      </c>
      <c r="CI220" s="6">
        <f>_xlfn.XLOOKUP(CI$1&amp;"|"&amp;TEXT($C220,"yyyymmdd"), RRPS_ALL[Key], RRPS_ALL[Mid Yield], "")</f>
        <v>-1.432793</v>
      </c>
      <c r="CJ220" s="6">
        <f>_xlfn.XLOOKUP(CJ$1&amp;"|"&amp;TEXT($C220,"yyyymmdd"), RRPS_ALL[Key], RRPS_ALL[Dirty Mid], "")</f>
        <v>117.4765</v>
      </c>
      <c r="CK220" s="6">
        <f>_xlfn.XLOOKUP(CK$1&amp;"|"&amp;TEXT($C220,"yyyymmdd"), RRPS_ALL[Key], RRPS_ALL[Clean Price Mid], "")</f>
        <v>117.4765</v>
      </c>
      <c r="CL220" s="6">
        <v>1.25E-3</v>
      </c>
      <c r="CM220" s="5">
        <v>46174</v>
      </c>
      <c r="CN220" s="6">
        <f t="shared" si="32"/>
        <v>8.4173055859802854</v>
      </c>
      <c r="CO220" s="7">
        <f>_xlfn.XLOOKUP(CO$1&amp;"|"&amp;TEXT($C220,"yyyymmdd"), RRPS_ALL[Key], RRPS_ALL[Yield to Maturity], "")</f>
        <v>0</v>
      </c>
      <c r="CP220" s="6">
        <f>_xlfn.XLOOKUP(CP$1&amp;"|"&amp;TEXT($C220,"yyyymmdd"), RRPS_ALL[Key], RRPS_ALL[Mid Price], "")</f>
        <v>116.252</v>
      </c>
      <c r="CQ220" s="6">
        <f>_xlfn.XLOOKUP(CQ$1&amp;"|"&amp;TEXT($C220,"yyyymmdd"), RRPS_ALL[Key], RRPS_ALL[Mid Yield], "")</f>
        <v>-1.232829</v>
      </c>
      <c r="CR220" s="6">
        <f>_xlfn.XLOOKUP(CR$1&amp;"|"&amp;TEXT($C220,"yyyymmdd"), RRPS_ALL[Key], RRPS_ALL[Dirty Mid], "")</f>
        <v>0</v>
      </c>
      <c r="CS220" s="6">
        <f>_xlfn.XLOOKUP(CS$1&amp;"|"&amp;TEXT($C220,"yyyymmdd"), RRPS_ALL[Key], RRPS_ALL[Clean Price Mid], "")</f>
        <v>0</v>
      </c>
      <c r="CT220" s="6">
        <v>1.25E-3</v>
      </c>
      <c r="CU220" s="5">
        <v>46722</v>
      </c>
      <c r="CV220" s="6">
        <f t="shared" si="35"/>
        <v>9.9183470251431416</v>
      </c>
      <c r="CW220" s="7" t="str">
        <f>_xlfn.XLOOKUP(CW$1&amp;"|"&amp;TEXT($C220,"yyyymmdd"), RRPS_ALL[Key], RRPS_ALL[Yield to Maturity], "")</f>
        <v/>
      </c>
      <c r="CX220" s="6" t="str">
        <f>_xlfn.XLOOKUP(CX$1&amp;"|"&amp;TEXT($C220,"yyyymmdd"), RRPS_ALL[Key], RRPS_ALL[Mid Price], "")</f>
        <v/>
      </c>
      <c r="CY220" s="6" t="str">
        <f>_xlfn.XLOOKUP(CY$1&amp;"|"&amp;TEXT($C220,"yyyymmdd"), RRPS_ALL[Key], RRPS_ALL[Mid Yield], "")</f>
        <v/>
      </c>
      <c r="CZ220" s="6" t="str">
        <f>_xlfn.XLOOKUP(CZ$1&amp;"|"&amp;TEXT($C220,"yyyymmdd"), RRPS_ALL[Key], RRPS_ALL[Dirty Mid], "")</f>
        <v/>
      </c>
      <c r="DA220" s="6" t="str">
        <f>_xlfn.XLOOKUP(DA$1&amp;"|"&amp;TEXT($C220,"yyyymmdd"), RRPS_ALL[Key], RRPS_ALL[Clean Price Mid], "")</f>
        <v/>
      </c>
    </row>
    <row r="221" spans="1:105" x14ac:dyDescent="0.2">
      <c r="A221">
        <v>2018</v>
      </c>
      <c r="B221">
        <v>1</v>
      </c>
      <c r="C221" s="5">
        <f t="shared" si="30"/>
        <v>43131</v>
      </c>
      <c r="D221" s="6">
        <v>-1.25</v>
      </c>
      <c r="E221" s="7" t="str">
        <f>_xlfn.XLOOKUP(E$1&amp;"|"&amp;TEXT($C221,"yyyymmdd"), RRPS_ALL[Key], RRPS_ALL[Yield to Maturity], "")</f>
        <v/>
      </c>
      <c r="F221" s="6" t="str">
        <f>_xlfn.XLOOKUP(F$1&amp;"|"&amp;TEXT($C221,"yyyymmdd"), RRPS_ALL[Key], RRPS_ALL[Mid Price], "")</f>
        <v/>
      </c>
      <c r="G221" s="6" t="str">
        <f>_xlfn.XLOOKUP(G$1&amp;"|"&amp;TEXT($C221,"yyyymmdd"), RRPS_ALL[Key], RRPS_ALL[Mid Yield], "")</f>
        <v/>
      </c>
      <c r="H221" s="6" t="str">
        <f>_xlfn.XLOOKUP(H$1&amp;"|"&amp;TEXT($C221,"yyyymmdd"), RRPS_ALL[Key], RRPS_ALL[Dirty Mid], "")</f>
        <v/>
      </c>
      <c r="I221" s="6" t="str">
        <f>_xlfn.XLOOKUP(I$1&amp;"|"&amp;TEXT($C221,"yyyymmdd"), RRPS_ALL[Key], RRPS_ALL[Clean Price Mid], "")</f>
        <v/>
      </c>
      <c r="J221" s="6"/>
      <c r="K221" s="6"/>
      <c r="L221" s="6"/>
      <c r="M221" s="7">
        <f>_xlfn.XLOOKUP(M$1&amp;"|"&amp;TEXT($C221,"yyyymmdd"), RRPS_ALL[Key], RRPS_ALL[Yield to Maturity], "")</f>
        <v>0.36199999999999999</v>
      </c>
      <c r="N221" s="6">
        <f>_xlfn.XLOOKUP(N$1&amp;"|"&amp;TEXT($C221,"yyyymmdd"), RRPS_ALL[Key], RRPS_ALL[Mid Price], "")</f>
        <v>147.17599999999999</v>
      </c>
      <c r="O221" s="6">
        <f>_xlfn.XLOOKUP(O$1&amp;"|"&amp;TEXT($C221,"yyyymmdd"), RRPS_ALL[Key], RRPS_ALL[Mid Yield], "")</f>
        <v>0.34799999999999998</v>
      </c>
      <c r="P221" s="6">
        <f>_xlfn.XLOOKUP(P$1&amp;"|"&amp;TEXT($C221,"yyyymmdd"), RRPS_ALL[Key], RRPS_ALL[Dirty Mid], "")</f>
        <v>0</v>
      </c>
      <c r="Q221" s="6">
        <f>_xlfn.XLOOKUP(Q$1&amp;"|"&amp;TEXT($C221,"yyyymmdd"), RRPS_ALL[Key], RRPS_ALL[Clean Price Mid], "")</f>
        <v>0</v>
      </c>
      <c r="R221" s="6">
        <v>0.04</v>
      </c>
      <c r="S221" s="5">
        <v>44166</v>
      </c>
      <c r="T221" s="6">
        <f t="shared" si="23"/>
        <v>2.8330291970802923</v>
      </c>
      <c r="U221" s="7">
        <f>_xlfn.XLOOKUP(U$1&amp;"|"&amp;TEXT($C221,"yyyymmdd"), RRPS_ALL[Key], RRPS_ALL[Yield to Maturity], "")</f>
        <v>-0.94687399999999999</v>
      </c>
      <c r="V221" s="6">
        <f>_xlfn.XLOOKUP(V$1&amp;"|"&amp;TEXT($C221,"yyyymmdd"), RRPS_ALL[Key], RRPS_ALL[Mid Price], "")</f>
        <v>191.15299999999999</v>
      </c>
      <c r="W221" s="6">
        <f>_xlfn.XLOOKUP(W$1&amp;"|"&amp;TEXT($C221,"yyyymmdd"), RRPS_ALL[Key], RRPS_ALL[Mid Yield], "")</f>
        <v>-0.971912</v>
      </c>
      <c r="X221" s="6">
        <f>_xlfn.XLOOKUP(X$1&amp;"|"&amp;TEXT($C221,"yyyymmdd"), RRPS_ALL[Key], RRPS_ALL[Dirty Mid], "")</f>
        <v>191.15299999999999</v>
      </c>
      <c r="Y221" s="6">
        <f>_xlfn.XLOOKUP(Y$1&amp;"|"&amp;TEXT($C221,"yyyymmdd"), RRPS_ALL[Key], RRPS_ALL[Clean Price Mid], "")</f>
        <v>191.15299999999999</v>
      </c>
      <c r="Z221" s="6">
        <v>3.5000000000000003E-2</v>
      </c>
      <c r="AA221" s="5">
        <v>47088</v>
      </c>
      <c r="AB221" s="6">
        <f t="shared" si="28"/>
        <v>10.833001493280239</v>
      </c>
      <c r="AC221" s="7" t="str">
        <f>_xlfn.XLOOKUP(AC$1&amp;"|"&amp;TEXT($C221,"yyyymmdd"), RRPS_ALL[Key], RRPS_ALL[Yield to Maturity], "")</f>
        <v/>
      </c>
      <c r="AD221" s="6" t="str">
        <f>_xlfn.XLOOKUP(AD$1&amp;"|"&amp;TEXT($C221,"yyyymmdd"), RRPS_ALL[Key], RRPS_ALL[Mid Price], "")</f>
        <v/>
      </c>
      <c r="AE221" s="6" t="str">
        <f>_xlfn.XLOOKUP(AE$1&amp;"|"&amp;TEXT($C221,"yyyymmdd"), RRPS_ALL[Key], RRPS_ALL[Mid Yield], "")</f>
        <v/>
      </c>
      <c r="AF221" s="6" t="str">
        <f>_xlfn.XLOOKUP(AF$1&amp;"|"&amp;TEXT($C221,"yyyymmdd"), RRPS_ALL[Key], RRPS_ALL[Dirty Mid], "")</f>
        <v/>
      </c>
      <c r="AG221" s="6" t="str">
        <f>_xlfn.XLOOKUP(AG$1&amp;"|"&amp;TEXT($C221,"yyyymmdd"), RRPS_ALL[Key], RRPS_ALL[Clean Price Mid], "")</f>
        <v/>
      </c>
      <c r="AH221" s="6"/>
      <c r="AI221" s="6"/>
      <c r="AJ221" s="6"/>
      <c r="AK221" s="7" t="str">
        <f>_xlfn.XLOOKUP(AK$1&amp;"|"&amp;TEXT($C221,"yyyymmdd"), RRPS_ALL[Key], RRPS_ALL[Yield to Maturity], "")</f>
        <v/>
      </c>
      <c r="AL221" s="6" t="str">
        <f>_xlfn.XLOOKUP(AL$1&amp;"|"&amp;TEXT($C221,"yyyymmdd"), RRPS_ALL[Key], RRPS_ALL[Mid Price], "")</f>
        <v/>
      </c>
      <c r="AM221" s="6" t="str">
        <f>_xlfn.XLOOKUP(AM$1&amp;"|"&amp;TEXT($C221,"yyyymmdd"), RRPS_ALL[Key], RRPS_ALL[Mid Yield], "")</f>
        <v/>
      </c>
      <c r="AN221" s="6" t="str">
        <f>_xlfn.XLOOKUP(AN$1&amp;"|"&amp;TEXT($C221,"yyyymmdd"), RRPS_ALL[Key], RRPS_ALL[Dirty Mid], "")</f>
        <v/>
      </c>
      <c r="AO221" s="6" t="str">
        <f>_xlfn.XLOOKUP(AO$1&amp;"|"&amp;TEXT($C221,"yyyymmdd"), RRPS_ALL[Key], RRPS_ALL[Clean Price Mid], "")</f>
        <v/>
      </c>
      <c r="AP221" s="6"/>
      <c r="AQ221" s="6"/>
      <c r="AR221" s="6"/>
      <c r="AS221" s="7" t="str">
        <f>_xlfn.XLOOKUP(AS$1&amp;"|"&amp;TEXT($C221,"yyyymmdd"), RRPS_ALL[Key], RRPS_ALL[Yield to Maturity], "")</f>
        <v/>
      </c>
      <c r="AT221" s="6" t="str">
        <f>_xlfn.XLOOKUP(AT$1&amp;"|"&amp;TEXT($C221,"yyyymmdd"), RRPS_ALL[Key], RRPS_ALL[Mid Price], "")</f>
        <v/>
      </c>
      <c r="AU221" s="6" t="str">
        <f>_xlfn.XLOOKUP(AU$1&amp;"|"&amp;TEXT($C221,"yyyymmdd"), RRPS_ALL[Key], RRPS_ALL[Mid Yield], "")</f>
        <v/>
      </c>
      <c r="AV221" s="6" t="str">
        <f>_xlfn.XLOOKUP(AV$1&amp;"|"&amp;TEXT($C221,"yyyymmdd"), RRPS_ALL[Key], RRPS_ALL[Dirty Mid], "")</f>
        <v/>
      </c>
      <c r="AW221" s="6" t="str">
        <f>_xlfn.XLOOKUP(AW$1&amp;"|"&amp;TEXT($C221,"yyyymmdd"), RRPS_ALL[Key], RRPS_ALL[Clean Price Mid], "")</f>
        <v/>
      </c>
      <c r="AX221" s="6"/>
      <c r="AY221" s="6"/>
      <c r="AZ221" s="6"/>
      <c r="BA221" s="7">
        <f>_xlfn.XLOOKUP(BA$1&amp;"|"&amp;TEXT($C221,"yyyymmdd"), RRPS_ALL[Key], RRPS_ALL[Yield to Maturity], "")</f>
        <v>-1.8698589999999999</v>
      </c>
      <c r="BB221" s="6">
        <f>_xlfn.XLOOKUP(BB$1&amp;"|"&amp;TEXT($C221,"yyyymmdd"), RRPS_ALL[Key], RRPS_ALL[Mid Price], "")</f>
        <v>114.1215</v>
      </c>
      <c r="BC221" s="6">
        <f>_xlfn.XLOOKUP(BC$1&amp;"|"&amp;TEXT($C221,"yyyymmdd"), RRPS_ALL[Key], RRPS_ALL[Mid Yield], "")</f>
        <v>0</v>
      </c>
      <c r="BD221" s="6">
        <f>_xlfn.XLOOKUP(BD$1&amp;"|"&amp;TEXT($C221,"yyyymmdd"), RRPS_ALL[Key], RRPS_ALL[Dirty Mid], "")</f>
        <v>0</v>
      </c>
      <c r="BE221" s="6">
        <f>_xlfn.XLOOKUP(BE$1&amp;"|"&amp;TEXT($C221,"yyyymmdd"), RRPS_ALL[Key], RRPS_ALL[Clean Price Mid], "")</f>
        <v>0</v>
      </c>
      <c r="BF221">
        <v>2.5000000000000001E-3</v>
      </c>
      <c r="BG221" s="5">
        <v>44713</v>
      </c>
      <c r="BH221" s="6">
        <f t="shared" si="34"/>
        <v>4.3318729463307779</v>
      </c>
      <c r="BI221" s="7">
        <f>_xlfn.XLOOKUP(BI$1&amp;"|"&amp;TEXT($C221,"yyyymmdd"), RRPS_ALL[Key], RRPS_ALL[Yield to Maturity], "")</f>
        <v>-1.3552660000000001</v>
      </c>
      <c r="BJ221" s="6">
        <f>_xlfn.XLOOKUP(BJ$1&amp;"|"&amp;TEXT($C221,"yyyymmdd"), RRPS_ALL[Key], RRPS_ALL[Mid Price], "")</f>
        <v>122.0425</v>
      </c>
      <c r="BK221" s="6">
        <f>_xlfn.XLOOKUP(BK$1&amp;"|"&amp;TEXT($C221,"yyyymmdd"), RRPS_ALL[Key], RRPS_ALL[Mid Yield], "")</f>
        <v>-1.380233</v>
      </c>
      <c r="BL221" s="6">
        <f>_xlfn.XLOOKUP(BL$1&amp;"|"&amp;TEXT($C221,"yyyymmdd"), RRPS_ALL[Key], RRPS_ALL[Dirty Mid], "")</f>
        <v>122.0425</v>
      </c>
      <c r="BM221" s="6">
        <f>_xlfn.XLOOKUP(BM$1&amp;"|"&amp;TEXT($C221,"yyyymmdd"), RRPS_ALL[Key], RRPS_ALL[Clean Price Mid], "")</f>
        <v>122.0425</v>
      </c>
      <c r="BN221" s="6">
        <v>0.01</v>
      </c>
      <c r="BO221" s="5">
        <v>45809</v>
      </c>
      <c r="BP221" s="6">
        <f t="shared" si="33"/>
        <v>7.3319644079397674</v>
      </c>
      <c r="BQ221" s="7">
        <f>_xlfn.XLOOKUP(BQ$1&amp;"|"&amp;TEXT($C221,"yyyymmdd"), RRPS_ALL[Key], RRPS_ALL[Yield to Maturity], "")</f>
        <v>-2.561051</v>
      </c>
      <c r="BR221" s="6">
        <f>_xlfn.XLOOKUP(BR$1&amp;"|"&amp;TEXT($C221,"yyyymmdd"), RRPS_ALL[Key], RRPS_ALL[Mid Price], "")</f>
        <v>107.0395</v>
      </c>
      <c r="BS221" s="6">
        <f>_xlfn.XLOOKUP(BS$1&amp;"|"&amp;TEXT($C221,"yyyymmdd"), RRPS_ALL[Key], RRPS_ALL[Mid Yield], "")</f>
        <v>-2.5856840000000001</v>
      </c>
      <c r="BT221" s="6">
        <f>_xlfn.XLOOKUP(BT$1&amp;"|"&amp;TEXT($C221,"yyyymmdd"), RRPS_ALL[Key], RRPS_ALL[Dirty Mid], "")</f>
        <v>107.0395</v>
      </c>
      <c r="BU221" s="6">
        <f>_xlfn.XLOOKUP(BU$1&amp;"|"&amp;TEXT($C221,"yyyymmdd"), RRPS_ALL[Key], RRPS_ALL[Clean Price Mid], "")</f>
        <v>107.0395</v>
      </c>
      <c r="BV221" s="6">
        <v>1.25E-3</v>
      </c>
      <c r="BW221" s="5">
        <v>43617</v>
      </c>
      <c r="BX221" s="6">
        <f t="shared" si="36"/>
        <v>1.3315068493150686</v>
      </c>
      <c r="BY221" s="7">
        <f>_xlfn.XLOOKUP(BY$1&amp;"|"&amp;TEXT($C221,"yyyymmdd"), RRPS_ALL[Key], RRPS_ALL[Yield to Maturity], "")</f>
        <v>-0.51188800000000001</v>
      </c>
      <c r="BZ221" s="6">
        <f>_xlfn.XLOOKUP(BZ$1&amp;"|"&amp;TEXT($C221,"yyyymmdd"), RRPS_ALL[Key], RRPS_ALL[Mid Price], "")</f>
        <v>114.432</v>
      </c>
      <c r="CA221" s="6">
        <f>_xlfn.XLOOKUP(CA$1&amp;"|"&amp;TEXT($C221,"yyyymmdd"), RRPS_ALL[Key], RRPS_ALL[Mid Yield], "")</f>
        <v>-0.536937</v>
      </c>
      <c r="CB221" s="6">
        <f>_xlfn.XLOOKUP(CB$1&amp;"|"&amp;TEXT($C221,"yyyymmdd"), RRPS_ALL[Key], RRPS_ALL[Dirty Mid], "")</f>
        <v>114.432</v>
      </c>
      <c r="CC221" s="6">
        <f>_xlfn.XLOOKUP(CC$1&amp;"|"&amp;TEXT($C221,"yyyymmdd"), RRPS_ALL[Key], RRPS_ALL[Clean Price Mid], "")</f>
        <v>114.432</v>
      </c>
      <c r="CD221" s="6">
        <v>1.25E-3</v>
      </c>
      <c r="CE221" s="5">
        <v>48366</v>
      </c>
      <c r="CF221" s="6">
        <f t="shared" ref="CF221:CF252" si="37">YEARFRAC($C221,CE221,1)</f>
        <v>14.331994889578391</v>
      </c>
      <c r="CG221" s="7">
        <f>_xlfn.XLOOKUP(CG$1&amp;"|"&amp;TEXT($C221,"yyyymmdd"), RRPS_ALL[Key], RRPS_ALL[Yield to Maturity], "")</f>
        <v>-1.2142390000000001</v>
      </c>
      <c r="CH221" s="6">
        <f>_xlfn.XLOOKUP(CH$1&amp;"|"&amp;TEXT($C221,"yyyymmdd"), RRPS_ALL[Key], RRPS_ALL[Mid Price], "")</f>
        <v>115.5685</v>
      </c>
      <c r="CI221" s="6">
        <f>_xlfn.XLOOKUP(CI$1&amp;"|"&amp;TEXT($C221,"yyyymmdd"), RRPS_ALL[Key], RRPS_ALL[Mid Yield], "")</f>
        <v>-1.2391989999999999</v>
      </c>
      <c r="CJ221" s="6">
        <f>_xlfn.XLOOKUP(CJ$1&amp;"|"&amp;TEXT($C221,"yyyymmdd"), RRPS_ALL[Key], RRPS_ALL[Dirty Mid], "")</f>
        <v>115.5685</v>
      </c>
      <c r="CK221" s="6">
        <f>_xlfn.XLOOKUP(CK$1&amp;"|"&amp;TEXT($C221,"yyyymmdd"), RRPS_ALL[Key], RRPS_ALL[Clean Price Mid], "")</f>
        <v>115.5685</v>
      </c>
      <c r="CL221" s="6">
        <v>1.25E-3</v>
      </c>
      <c r="CM221" s="5">
        <v>46174</v>
      </c>
      <c r="CN221" s="6">
        <f t="shared" si="32"/>
        <v>8.3319135990264677</v>
      </c>
      <c r="CO221" s="7">
        <f>_xlfn.XLOOKUP(CO$1&amp;"|"&amp;TEXT($C221,"yyyymmdd"), RRPS_ALL[Key], RRPS_ALL[Yield to Maturity], "")</f>
        <v>0</v>
      </c>
      <c r="CP221" s="6">
        <f>_xlfn.XLOOKUP(CP$1&amp;"|"&amp;TEXT($C221,"yyyymmdd"), RRPS_ALL[Key], RRPS_ALL[Mid Price], "")</f>
        <v>114.08799999999999</v>
      </c>
      <c r="CQ221" s="6">
        <f>_xlfn.XLOOKUP(CQ$1&amp;"|"&amp;TEXT($C221,"yyyymmdd"), RRPS_ALL[Key], RRPS_ALL[Mid Yield], "")</f>
        <v>-1.0422560000000001</v>
      </c>
      <c r="CR221" s="6">
        <f>_xlfn.XLOOKUP(CR$1&amp;"|"&amp;TEXT($C221,"yyyymmdd"), RRPS_ALL[Key], RRPS_ALL[Dirty Mid], "")</f>
        <v>0</v>
      </c>
      <c r="CS221" s="6">
        <f>_xlfn.XLOOKUP(CS$1&amp;"|"&amp;TEXT($C221,"yyyymmdd"), RRPS_ALL[Key], RRPS_ALL[Clean Price Mid], "")</f>
        <v>0</v>
      </c>
      <c r="CT221" s="6">
        <v>1.25E-3</v>
      </c>
      <c r="CU221" s="5">
        <v>46722</v>
      </c>
      <c r="CV221" s="6">
        <f t="shared" si="35"/>
        <v>9.832968236582694</v>
      </c>
      <c r="CW221" s="7" t="str">
        <f>_xlfn.XLOOKUP(CW$1&amp;"|"&amp;TEXT($C221,"yyyymmdd"), RRPS_ALL[Key], RRPS_ALL[Yield to Maturity], "")</f>
        <v/>
      </c>
      <c r="CX221" s="6" t="str">
        <f>_xlfn.XLOOKUP(CX$1&amp;"|"&amp;TEXT($C221,"yyyymmdd"), RRPS_ALL[Key], RRPS_ALL[Mid Price], "")</f>
        <v/>
      </c>
      <c r="CY221" s="6" t="str">
        <f>_xlfn.XLOOKUP(CY$1&amp;"|"&amp;TEXT($C221,"yyyymmdd"), RRPS_ALL[Key], RRPS_ALL[Mid Yield], "")</f>
        <v/>
      </c>
      <c r="CZ221" s="6" t="str">
        <f>_xlfn.XLOOKUP(CZ$1&amp;"|"&amp;TEXT($C221,"yyyymmdd"), RRPS_ALL[Key], RRPS_ALL[Dirty Mid], "")</f>
        <v/>
      </c>
      <c r="DA221" s="6" t="str">
        <f>_xlfn.XLOOKUP(DA$1&amp;"|"&amp;TEXT($C221,"yyyymmdd"), RRPS_ALL[Key], RRPS_ALL[Clean Price Mid], "")</f>
        <v/>
      </c>
    </row>
    <row r="222" spans="1:105" x14ac:dyDescent="0.2">
      <c r="A222">
        <v>2018</v>
      </c>
      <c r="B222">
        <v>2</v>
      </c>
      <c r="C222" s="5">
        <f t="shared" si="30"/>
        <v>43159</v>
      </c>
      <c r="D222" s="6">
        <v>-1.25</v>
      </c>
      <c r="E222" s="7" t="str">
        <f>_xlfn.XLOOKUP(E$1&amp;"|"&amp;TEXT($C222,"yyyymmdd"), RRPS_ALL[Key], RRPS_ALL[Yield to Maturity], "")</f>
        <v/>
      </c>
      <c r="F222" s="6" t="str">
        <f>_xlfn.XLOOKUP(F$1&amp;"|"&amp;TEXT($C222,"yyyymmdd"), RRPS_ALL[Key], RRPS_ALL[Mid Price], "")</f>
        <v/>
      </c>
      <c r="G222" s="6" t="str">
        <f>_xlfn.XLOOKUP(G$1&amp;"|"&amp;TEXT($C222,"yyyymmdd"), RRPS_ALL[Key], RRPS_ALL[Mid Yield], "")</f>
        <v/>
      </c>
      <c r="H222" s="6" t="str">
        <f>_xlfn.XLOOKUP(H$1&amp;"|"&amp;TEXT($C222,"yyyymmdd"), RRPS_ALL[Key], RRPS_ALL[Dirty Mid], "")</f>
        <v/>
      </c>
      <c r="I222" s="6" t="str">
        <f>_xlfn.XLOOKUP(I$1&amp;"|"&amp;TEXT($C222,"yyyymmdd"), RRPS_ALL[Key], RRPS_ALL[Clean Price Mid], "")</f>
        <v/>
      </c>
      <c r="J222" s="6"/>
      <c r="K222" s="6"/>
      <c r="L222" s="6"/>
      <c r="M222" s="7">
        <f>_xlfn.XLOOKUP(M$1&amp;"|"&amp;TEXT($C222,"yyyymmdd"), RRPS_ALL[Key], RRPS_ALL[Yield to Maturity], "")</f>
        <v>0.47899999999999998</v>
      </c>
      <c r="N222" s="6">
        <f>_xlfn.XLOOKUP(N$1&amp;"|"&amp;TEXT($C222,"yyyymmdd"), RRPS_ALL[Key], RRPS_ALL[Mid Price], "")</f>
        <v>145.58799999999999</v>
      </c>
      <c r="O222" s="6">
        <f>_xlfn.XLOOKUP(O$1&amp;"|"&amp;TEXT($C222,"yyyymmdd"), RRPS_ALL[Key], RRPS_ALL[Mid Yield], "")</f>
        <v>0.46400000000000002</v>
      </c>
      <c r="P222" s="6">
        <f>_xlfn.XLOOKUP(P$1&amp;"|"&amp;TEXT($C222,"yyyymmdd"), RRPS_ALL[Key], RRPS_ALL[Dirty Mid], "")</f>
        <v>0</v>
      </c>
      <c r="Q222" s="6">
        <f>_xlfn.XLOOKUP(Q$1&amp;"|"&amp;TEXT($C222,"yyyymmdd"), RRPS_ALL[Key], RRPS_ALL[Clean Price Mid], "")</f>
        <v>0</v>
      </c>
      <c r="R222" s="6">
        <v>0.04</v>
      </c>
      <c r="S222" s="5">
        <v>44166</v>
      </c>
      <c r="T222" s="6">
        <f t="shared" ref="T222:T255" si="38">YEARFRAC($C222,S222,1)</f>
        <v>2.7563868613138687</v>
      </c>
      <c r="U222" s="7">
        <f>_xlfn.XLOOKUP(U$1&amp;"|"&amp;TEXT($C222,"yyyymmdd"), RRPS_ALL[Key], RRPS_ALL[Yield to Maturity], "")</f>
        <v>-1.0173920000000001</v>
      </c>
      <c r="V222" s="6">
        <f>_xlfn.XLOOKUP(V$1&amp;"|"&amp;TEXT($C222,"yyyymmdd"), RRPS_ALL[Key], RRPS_ALL[Mid Price], "")</f>
        <v>191.809</v>
      </c>
      <c r="W222" s="6">
        <f>_xlfn.XLOOKUP(W$1&amp;"|"&amp;TEXT($C222,"yyyymmdd"), RRPS_ALL[Key], RRPS_ALL[Mid Yield], "")</f>
        <v>-1.04243</v>
      </c>
      <c r="X222" s="6">
        <f>_xlfn.XLOOKUP(X$1&amp;"|"&amp;TEXT($C222,"yyyymmdd"), RRPS_ALL[Key], RRPS_ALL[Dirty Mid], "")</f>
        <v>191.809</v>
      </c>
      <c r="Y222" s="6">
        <f>_xlfn.XLOOKUP(Y$1&amp;"|"&amp;TEXT($C222,"yyyymmdd"), RRPS_ALL[Key], RRPS_ALL[Clean Price Mid], "")</f>
        <v>191.809</v>
      </c>
      <c r="Z222" s="6">
        <v>3.5000000000000003E-2</v>
      </c>
      <c r="AA222" s="5">
        <v>47088</v>
      </c>
      <c r="AB222" s="6">
        <f t="shared" si="28"/>
        <v>10.756346441015431</v>
      </c>
      <c r="AC222" s="7" t="str">
        <f>_xlfn.XLOOKUP(AC$1&amp;"|"&amp;TEXT($C222,"yyyymmdd"), RRPS_ALL[Key], RRPS_ALL[Yield to Maturity], "")</f>
        <v/>
      </c>
      <c r="AD222" s="6" t="str">
        <f>_xlfn.XLOOKUP(AD$1&amp;"|"&amp;TEXT($C222,"yyyymmdd"), RRPS_ALL[Key], RRPS_ALL[Mid Price], "")</f>
        <v/>
      </c>
      <c r="AE222" s="6" t="str">
        <f>_xlfn.XLOOKUP(AE$1&amp;"|"&amp;TEXT($C222,"yyyymmdd"), RRPS_ALL[Key], RRPS_ALL[Mid Yield], "")</f>
        <v/>
      </c>
      <c r="AF222" s="6" t="str">
        <f>_xlfn.XLOOKUP(AF$1&amp;"|"&amp;TEXT($C222,"yyyymmdd"), RRPS_ALL[Key], RRPS_ALL[Dirty Mid], "")</f>
        <v/>
      </c>
      <c r="AG222" s="6" t="str">
        <f>_xlfn.XLOOKUP(AG$1&amp;"|"&amp;TEXT($C222,"yyyymmdd"), RRPS_ALL[Key], RRPS_ALL[Clean Price Mid], "")</f>
        <v/>
      </c>
      <c r="AH222" s="6"/>
      <c r="AI222" s="6"/>
      <c r="AJ222" s="6"/>
      <c r="AK222" s="7" t="str">
        <f>_xlfn.XLOOKUP(AK$1&amp;"|"&amp;TEXT($C222,"yyyymmdd"), RRPS_ALL[Key], RRPS_ALL[Yield to Maturity], "")</f>
        <v/>
      </c>
      <c r="AL222" s="6" t="str">
        <f>_xlfn.XLOOKUP(AL$1&amp;"|"&amp;TEXT($C222,"yyyymmdd"), RRPS_ALL[Key], RRPS_ALL[Mid Price], "")</f>
        <v/>
      </c>
      <c r="AM222" s="6" t="str">
        <f>_xlfn.XLOOKUP(AM$1&amp;"|"&amp;TEXT($C222,"yyyymmdd"), RRPS_ALL[Key], RRPS_ALL[Mid Yield], "")</f>
        <v/>
      </c>
      <c r="AN222" s="6" t="str">
        <f>_xlfn.XLOOKUP(AN$1&amp;"|"&amp;TEXT($C222,"yyyymmdd"), RRPS_ALL[Key], RRPS_ALL[Dirty Mid], "")</f>
        <v/>
      </c>
      <c r="AO222" s="6" t="str">
        <f>_xlfn.XLOOKUP(AO$1&amp;"|"&amp;TEXT($C222,"yyyymmdd"), RRPS_ALL[Key], RRPS_ALL[Clean Price Mid], "")</f>
        <v/>
      </c>
      <c r="AP222" s="6"/>
      <c r="AQ222" s="6"/>
      <c r="AR222" s="6"/>
      <c r="AS222" s="7" t="str">
        <f>_xlfn.XLOOKUP(AS$1&amp;"|"&amp;TEXT($C222,"yyyymmdd"), RRPS_ALL[Key], RRPS_ALL[Yield to Maturity], "")</f>
        <v/>
      </c>
      <c r="AT222" s="6" t="str">
        <f>_xlfn.XLOOKUP(AT$1&amp;"|"&amp;TEXT($C222,"yyyymmdd"), RRPS_ALL[Key], RRPS_ALL[Mid Price], "")</f>
        <v/>
      </c>
      <c r="AU222" s="6" t="str">
        <f>_xlfn.XLOOKUP(AU$1&amp;"|"&amp;TEXT($C222,"yyyymmdd"), RRPS_ALL[Key], RRPS_ALL[Mid Yield], "")</f>
        <v/>
      </c>
      <c r="AV222" s="6" t="str">
        <f>_xlfn.XLOOKUP(AV$1&amp;"|"&amp;TEXT($C222,"yyyymmdd"), RRPS_ALL[Key], RRPS_ALL[Dirty Mid], "")</f>
        <v/>
      </c>
      <c r="AW222" s="6" t="str">
        <f>_xlfn.XLOOKUP(AW$1&amp;"|"&amp;TEXT($C222,"yyyymmdd"), RRPS_ALL[Key], RRPS_ALL[Clean Price Mid], "")</f>
        <v/>
      </c>
      <c r="AX222" s="6"/>
      <c r="AY222" s="6"/>
      <c r="AZ222" s="6"/>
      <c r="BA222" s="7">
        <f>_xlfn.XLOOKUP(BA$1&amp;"|"&amp;TEXT($C222,"yyyymmdd"), RRPS_ALL[Key], RRPS_ALL[Yield to Maturity], "")</f>
        <v>-1.943101</v>
      </c>
      <c r="BB222" s="6">
        <f>_xlfn.XLOOKUP(BB$1&amp;"|"&amp;TEXT($C222,"yyyymmdd"), RRPS_ALL[Key], RRPS_ALL[Mid Price], "")</f>
        <v>114.211</v>
      </c>
      <c r="BC222" s="6">
        <f>_xlfn.XLOOKUP(BC$1&amp;"|"&amp;TEXT($C222,"yyyymmdd"), RRPS_ALL[Key], RRPS_ALL[Mid Yield], "")</f>
        <v>0</v>
      </c>
      <c r="BD222" s="6">
        <f>_xlfn.XLOOKUP(BD$1&amp;"|"&amp;TEXT($C222,"yyyymmdd"), RRPS_ALL[Key], RRPS_ALL[Dirty Mid], "")</f>
        <v>0</v>
      </c>
      <c r="BE222" s="6">
        <f>_xlfn.XLOOKUP(BE$1&amp;"|"&amp;TEXT($C222,"yyyymmdd"), RRPS_ALL[Key], RRPS_ALL[Clean Price Mid], "")</f>
        <v>0</v>
      </c>
      <c r="BF222">
        <v>2.5000000000000001E-3</v>
      </c>
      <c r="BG222" s="5">
        <v>44713</v>
      </c>
      <c r="BH222" s="6">
        <f t="shared" si="34"/>
        <v>4.2552026286966047</v>
      </c>
      <c r="BI222" s="7">
        <f>_xlfn.XLOOKUP(BI$1&amp;"|"&amp;TEXT($C222,"yyyymmdd"), RRPS_ALL[Key], RRPS_ALL[Yield to Maturity], "")</f>
        <v>-1.394803</v>
      </c>
      <c r="BJ222" s="6">
        <f>_xlfn.XLOOKUP(BJ$1&amp;"|"&amp;TEXT($C222,"yyyymmdd"), RRPS_ALL[Key], RRPS_ALL[Mid Price], "")</f>
        <v>122.0885</v>
      </c>
      <c r="BK222" s="6">
        <f>_xlfn.XLOOKUP(BK$1&amp;"|"&amp;TEXT($C222,"yyyymmdd"), RRPS_ALL[Key], RRPS_ALL[Mid Yield], "")</f>
        <v>-1.419799</v>
      </c>
      <c r="BL222" s="6">
        <f>_xlfn.XLOOKUP(BL$1&amp;"|"&amp;TEXT($C222,"yyyymmdd"), RRPS_ALL[Key], RRPS_ALL[Dirty Mid], "")</f>
        <v>122.0885</v>
      </c>
      <c r="BM222" s="6">
        <f>_xlfn.XLOOKUP(BM$1&amp;"|"&amp;TEXT($C222,"yyyymmdd"), RRPS_ALL[Key], RRPS_ALL[Clean Price Mid], "")</f>
        <v>122.0885</v>
      </c>
      <c r="BN222" s="6">
        <v>0.01</v>
      </c>
      <c r="BO222" s="5">
        <v>45809</v>
      </c>
      <c r="BP222" s="6">
        <f t="shared" si="33"/>
        <v>7.2553045859000687</v>
      </c>
      <c r="BQ222" s="7">
        <f>_xlfn.XLOOKUP(BQ$1&amp;"|"&amp;TEXT($C222,"yyyymmdd"), RRPS_ALL[Key], RRPS_ALL[Yield to Maturity], "")</f>
        <v>-2.7204510000000002</v>
      </c>
      <c r="BR222" s="6">
        <f>_xlfn.XLOOKUP(BR$1&amp;"|"&amp;TEXT($C222,"yyyymmdd"), RRPS_ALL[Key], RRPS_ALL[Mid Price], "")</f>
        <v>106.9515</v>
      </c>
      <c r="BS222" s="6">
        <f>_xlfn.XLOOKUP(BS$1&amp;"|"&amp;TEXT($C222,"yyyymmdd"), RRPS_ALL[Key], RRPS_ALL[Mid Yield], "")</f>
        <v>-2.7452489999999998</v>
      </c>
      <c r="BT222" s="6">
        <f>_xlfn.XLOOKUP(BT$1&amp;"|"&amp;TEXT($C222,"yyyymmdd"), RRPS_ALL[Key], RRPS_ALL[Dirty Mid], "")</f>
        <v>106.9515</v>
      </c>
      <c r="BU222" s="6">
        <f>_xlfn.XLOOKUP(BU$1&amp;"|"&amp;TEXT($C222,"yyyymmdd"), RRPS_ALL[Key], RRPS_ALL[Clean Price Mid], "")</f>
        <v>106.9515</v>
      </c>
      <c r="BV222" s="6">
        <v>1.25E-3</v>
      </c>
      <c r="BW222" s="5">
        <v>43617</v>
      </c>
      <c r="BX222" s="6">
        <f t="shared" si="36"/>
        <v>1.2547945205479452</v>
      </c>
      <c r="BY222" s="7">
        <f>_xlfn.XLOOKUP(BY$1&amp;"|"&amp;TEXT($C222,"yyyymmdd"), RRPS_ALL[Key], RRPS_ALL[Yield to Maturity], "")</f>
        <v>-0.57280299999999995</v>
      </c>
      <c r="BZ222" s="6">
        <f>_xlfn.XLOOKUP(BZ$1&amp;"|"&amp;TEXT($C222,"yyyymmdd"), RRPS_ALL[Key], RRPS_ALL[Mid Price], "")</f>
        <v>115.297</v>
      </c>
      <c r="CA222" s="6">
        <f>_xlfn.XLOOKUP(CA$1&amp;"|"&amp;TEXT($C222,"yyyymmdd"), RRPS_ALL[Key], RRPS_ALL[Mid Yield], "")</f>
        <v>-0.59785299999999997</v>
      </c>
      <c r="CB222" s="6">
        <f>_xlfn.XLOOKUP(CB$1&amp;"|"&amp;TEXT($C222,"yyyymmdd"), RRPS_ALL[Key], RRPS_ALL[Dirty Mid], "")</f>
        <v>115.297</v>
      </c>
      <c r="CC222" s="6">
        <f>_xlfn.XLOOKUP(CC$1&amp;"|"&amp;TEXT($C222,"yyyymmdd"), RRPS_ALL[Key], RRPS_ALL[Clean Price Mid], "")</f>
        <v>115.297</v>
      </c>
      <c r="CD222" s="6">
        <v>1.25E-3</v>
      </c>
      <c r="CE222" s="5">
        <v>48366</v>
      </c>
      <c r="CF222" s="6">
        <f t="shared" si="37"/>
        <v>14.255338565431648</v>
      </c>
      <c r="CG222" s="7">
        <f>_xlfn.XLOOKUP(CG$1&amp;"|"&amp;TEXT($C222,"yyyymmdd"), RRPS_ALL[Key], RRPS_ALL[Yield to Maturity], "")</f>
        <v>-1.26491</v>
      </c>
      <c r="CH222" s="6">
        <f>_xlfn.XLOOKUP(CH$1&amp;"|"&amp;TEXT($C222,"yyyymmdd"), RRPS_ALL[Key], RRPS_ALL[Mid Price], "")</f>
        <v>115.858</v>
      </c>
      <c r="CI222" s="6">
        <f>_xlfn.XLOOKUP(CI$1&amp;"|"&amp;TEXT($C222,"yyyymmdd"), RRPS_ALL[Key], RRPS_ALL[Mid Yield], "")</f>
        <v>-1.289941</v>
      </c>
      <c r="CJ222" s="6">
        <f>_xlfn.XLOOKUP(CJ$1&amp;"|"&amp;TEXT($C222,"yyyymmdd"), RRPS_ALL[Key], RRPS_ALL[Dirty Mid], "")</f>
        <v>115.858</v>
      </c>
      <c r="CK222" s="6">
        <f>_xlfn.XLOOKUP(CK$1&amp;"|"&amp;TEXT($C222,"yyyymmdd"), RRPS_ALL[Key], RRPS_ALL[Clean Price Mid], "")</f>
        <v>115.858</v>
      </c>
      <c r="CL222" s="6">
        <v>1.25E-3</v>
      </c>
      <c r="CM222" s="5">
        <v>46174</v>
      </c>
      <c r="CN222" s="6">
        <f t="shared" si="32"/>
        <v>8.255247946455734</v>
      </c>
      <c r="CO222" s="7">
        <f>_xlfn.XLOOKUP(CO$1&amp;"|"&amp;TEXT($C222,"yyyymmdd"), RRPS_ALL[Key], RRPS_ALL[Yield to Maturity], "")</f>
        <v>0</v>
      </c>
      <c r="CP222" s="6">
        <f>_xlfn.XLOOKUP(CP$1&amp;"|"&amp;TEXT($C222,"yyyymmdd"), RRPS_ALL[Key], RRPS_ALL[Mid Price], "")</f>
        <v>114.57299999999999</v>
      </c>
      <c r="CQ222" s="6">
        <f>_xlfn.XLOOKUP(CQ$1&amp;"|"&amp;TEXT($C222,"yyyymmdd"), RRPS_ALL[Key], RRPS_ALL[Mid Yield], "")</f>
        <v>-1.1012999999999999</v>
      </c>
      <c r="CR222" s="6">
        <f>_xlfn.XLOOKUP(CR$1&amp;"|"&amp;TEXT($C222,"yyyymmdd"), RRPS_ALL[Key], RRPS_ALL[Dirty Mid], "")</f>
        <v>0</v>
      </c>
      <c r="CS222" s="6">
        <f>_xlfn.XLOOKUP(CS$1&amp;"|"&amp;TEXT($C222,"yyyymmdd"), RRPS_ALL[Key], RRPS_ALL[Clean Price Mid], "")</f>
        <v>0</v>
      </c>
      <c r="CT222" s="6">
        <v>1.25E-3</v>
      </c>
      <c r="CU222" s="5">
        <v>46722</v>
      </c>
      <c r="CV222" s="6">
        <f t="shared" si="35"/>
        <v>9.7562979189485208</v>
      </c>
      <c r="CW222" s="7" t="str">
        <f>_xlfn.XLOOKUP(CW$1&amp;"|"&amp;TEXT($C222,"yyyymmdd"), RRPS_ALL[Key], RRPS_ALL[Yield to Maturity], "")</f>
        <v/>
      </c>
      <c r="CX222" s="6" t="str">
        <f>_xlfn.XLOOKUP(CX$1&amp;"|"&amp;TEXT($C222,"yyyymmdd"), RRPS_ALL[Key], RRPS_ALL[Mid Price], "")</f>
        <v/>
      </c>
      <c r="CY222" s="6" t="str">
        <f>_xlfn.XLOOKUP(CY$1&amp;"|"&amp;TEXT($C222,"yyyymmdd"), RRPS_ALL[Key], RRPS_ALL[Mid Yield], "")</f>
        <v/>
      </c>
      <c r="CZ222" s="6" t="str">
        <f>_xlfn.XLOOKUP(CZ$1&amp;"|"&amp;TEXT($C222,"yyyymmdd"), RRPS_ALL[Key], RRPS_ALL[Dirty Mid], "")</f>
        <v/>
      </c>
      <c r="DA222" s="6" t="str">
        <f>_xlfn.XLOOKUP(DA$1&amp;"|"&amp;TEXT($C222,"yyyymmdd"), RRPS_ALL[Key], RRPS_ALL[Clean Price Mid], "")</f>
        <v/>
      </c>
    </row>
    <row r="223" spans="1:105" x14ac:dyDescent="0.2">
      <c r="A223">
        <v>2018</v>
      </c>
      <c r="B223">
        <v>3</v>
      </c>
      <c r="C223" s="5">
        <f t="shared" si="30"/>
        <v>43190</v>
      </c>
      <c r="D223" s="6">
        <v>-1.25</v>
      </c>
      <c r="E223" s="7" t="str">
        <f>_xlfn.XLOOKUP(E$1&amp;"|"&amp;TEXT($C223,"yyyymmdd"), RRPS_ALL[Key], RRPS_ALL[Yield to Maturity], "")</f>
        <v/>
      </c>
      <c r="F223" s="6" t="str">
        <f>_xlfn.XLOOKUP(F$1&amp;"|"&amp;TEXT($C223,"yyyymmdd"), RRPS_ALL[Key], RRPS_ALL[Mid Price], "")</f>
        <v/>
      </c>
      <c r="G223" s="6" t="str">
        <f>_xlfn.XLOOKUP(G$1&amp;"|"&amp;TEXT($C223,"yyyymmdd"), RRPS_ALL[Key], RRPS_ALL[Mid Yield], "")</f>
        <v/>
      </c>
      <c r="H223" s="6" t="str">
        <f>_xlfn.XLOOKUP(H$1&amp;"|"&amp;TEXT($C223,"yyyymmdd"), RRPS_ALL[Key], RRPS_ALL[Dirty Mid], "")</f>
        <v/>
      </c>
      <c r="I223" s="6" t="str">
        <f>_xlfn.XLOOKUP(I$1&amp;"|"&amp;TEXT($C223,"yyyymmdd"), RRPS_ALL[Key], RRPS_ALL[Clean Price Mid], "")</f>
        <v/>
      </c>
      <c r="J223" s="6"/>
      <c r="K223" s="6"/>
      <c r="L223" s="6"/>
      <c r="M223" s="7">
        <f>_xlfn.XLOOKUP(M$1&amp;"|"&amp;TEXT($C223,"yyyymmdd"), RRPS_ALL[Key], RRPS_ALL[Yield to Maturity], "")</f>
        <v>0.60899999999999999</v>
      </c>
      <c r="N223" s="6">
        <f>_xlfn.XLOOKUP(N$1&amp;"|"&amp;TEXT($C223,"yyyymmdd"), RRPS_ALL[Key], RRPS_ALL[Mid Price], "")</f>
        <v>143.76400000000001</v>
      </c>
      <c r="O223" s="6">
        <f>_xlfn.XLOOKUP(O$1&amp;"|"&amp;TEXT($C223,"yyyymmdd"), RRPS_ALL[Key], RRPS_ALL[Mid Yield], "")</f>
        <v>0.59399999999999997</v>
      </c>
      <c r="P223" s="6">
        <f>_xlfn.XLOOKUP(P$1&amp;"|"&amp;TEXT($C223,"yyyymmdd"), RRPS_ALL[Key], RRPS_ALL[Dirty Mid], "")</f>
        <v>0</v>
      </c>
      <c r="Q223" s="6">
        <f>_xlfn.XLOOKUP(Q$1&amp;"|"&amp;TEXT($C223,"yyyymmdd"), RRPS_ALL[Key], RRPS_ALL[Clean Price Mid], "")</f>
        <v>0</v>
      </c>
      <c r="R223" s="6">
        <v>0.04</v>
      </c>
      <c r="S223" s="5">
        <v>44166</v>
      </c>
      <c r="T223" s="6">
        <f t="shared" si="38"/>
        <v>2.6715328467153285</v>
      </c>
      <c r="U223" s="7">
        <f>_xlfn.XLOOKUP(U$1&amp;"|"&amp;TEXT($C223,"yyyymmdd"), RRPS_ALL[Key], RRPS_ALL[Yield to Maturity], "")</f>
        <v>-1.130233</v>
      </c>
      <c r="V223" s="6">
        <f>_xlfn.XLOOKUP(V$1&amp;"|"&amp;TEXT($C223,"yyyymmdd"), RRPS_ALL[Key], RRPS_ALL[Mid Price], "")</f>
        <v>193.733</v>
      </c>
      <c r="W223" s="6">
        <f>_xlfn.XLOOKUP(W$1&amp;"|"&amp;TEXT($C223,"yyyymmdd"), RRPS_ALL[Key], RRPS_ALL[Mid Yield], "")</f>
        <v>-1.1552659999999999</v>
      </c>
      <c r="X223" s="6">
        <f>_xlfn.XLOOKUP(X$1&amp;"|"&amp;TEXT($C223,"yyyymmdd"), RRPS_ALL[Key], RRPS_ALL[Dirty Mid], "")</f>
        <v>193.733</v>
      </c>
      <c r="Y223" s="6">
        <f>_xlfn.XLOOKUP(Y$1&amp;"|"&amp;TEXT($C223,"yyyymmdd"), RRPS_ALL[Key], RRPS_ALL[Clean Price Mid], "")</f>
        <v>193.733</v>
      </c>
      <c r="Z223" s="6">
        <v>3.5000000000000003E-2</v>
      </c>
      <c r="AA223" s="5">
        <v>47088</v>
      </c>
      <c r="AB223" s="6">
        <f t="shared" si="28"/>
        <v>10.671478347436537</v>
      </c>
      <c r="AC223" s="7" t="str">
        <f>_xlfn.XLOOKUP(AC$1&amp;"|"&amp;TEXT($C223,"yyyymmdd"), RRPS_ALL[Key], RRPS_ALL[Yield to Maturity], "")</f>
        <v/>
      </c>
      <c r="AD223" s="6" t="str">
        <f>_xlfn.XLOOKUP(AD$1&amp;"|"&amp;TEXT($C223,"yyyymmdd"), RRPS_ALL[Key], RRPS_ALL[Mid Price], "")</f>
        <v/>
      </c>
      <c r="AE223" s="6" t="str">
        <f>_xlfn.XLOOKUP(AE$1&amp;"|"&amp;TEXT($C223,"yyyymmdd"), RRPS_ALL[Key], RRPS_ALL[Mid Yield], "")</f>
        <v/>
      </c>
      <c r="AF223" s="6" t="str">
        <f>_xlfn.XLOOKUP(AF$1&amp;"|"&amp;TEXT($C223,"yyyymmdd"), RRPS_ALL[Key], RRPS_ALL[Dirty Mid], "")</f>
        <v/>
      </c>
      <c r="AG223" s="6" t="str">
        <f>_xlfn.XLOOKUP(AG$1&amp;"|"&amp;TEXT($C223,"yyyymmdd"), RRPS_ALL[Key], RRPS_ALL[Clean Price Mid], "")</f>
        <v/>
      </c>
      <c r="AH223" s="6"/>
      <c r="AI223" s="6"/>
      <c r="AJ223" s="6"/>
      <c r="AK223" s="7" t="str">
        <f>_xlfn.XLOOKUP(AK$1&amp;"|"&amp;TEXT($C223,"yyyymmdd"), RRPS_ALL[Key], RRPS_ALL[Yield to Maturity], "")</f>
        <v/>
      </c>
      <c r="AL223" s="6" t="str">
        <f>_xlfn.XLOOKUP(AL$1&amp;"|"&amp;TEXT($C223,"yyyymmdd"), RRPS_ALL[Key], RRPS_ALL[Mid Price], "")</f>
        <v/>
      </c>
      <c r="AM223" s="6" t="str">
        <f>_xlfn.XLOOKUP(AM$1&amp;"|"&amp;TEXT($C223,"yyyymmdd"), RRPS_ALL[Key], RRPS_ALL[Mid Yield], "")</f>
        <v/>
      </c>
      <c r="AN223" s="6" t="str">
        <f>_xlfn.XLOOKUP(AN$1&amp;"|"&amp;TEXT($C223,"yyyymmdd"), RRPS_ALL[Key], RRPS_ALL[Dirty Mid], "")</f>
        <v/>
      </c>
      <c r="AO223" s="6" t="str">
        <f>_xlfn.XLOOKUP(AO$1&amp;"|"&amp;TEXT($C223,"yyyymmdd"), RRPS_ALL[Key], RRPS_ALL[Clean Price Mid], "")</f>
        <v/>
      </c>
      <c r="AP223" s="6"/>
      <c r="AQ223" s="6"/>
      <c r="AR223" s="6"/>
      <c r="AS223" s="7" t="str">
        <f>_xlfn.XLOOKUP(AS$1&amp;"|"&amp;TEXT($C223,"yyyymmdd"), RRPS_ALL[Key], RRPS_ALL[Yield to Maturity], "")</f>
        <v/>
      </c>
      <c r="AT223" s="6" t="str">
        <f>_xlfn.XLOOKUP(AT$1&amp;"|"&amp;TEXT($C223,"yyyymmdd"), RRPS_ALL[Key], RRPS_ALL[Mid Price], "")</f>
        <v/>
      </c>
      <c r="AU223" s="6" t="str">
        <f>_xlfn.XLOOKUP(AU$1&amp;"|"&amp;TEXT($C223,"yyyymmdd"), RRPS_ALL[Key], RRPS_ALL[Mid Yield], "")</f>
        <v/>
      </c>
      <c r="AV223" s="6" t="str">
        <f>_xlfn.XLOOKUP(AV$1&amp;"|"&amp;TEXT($C223,"yyyymmdd"), RRPS_ALL[Key], RRPS_ALL[Dirty Mid], "")</f>
        <v/>
      </c>
      <c r="AW223" s="6" t="str">
        <f>_xlfn.XLOOKUP(AW$1&amp;"|"&amp;TEXT($C223,"yyyymmdd"), RRPS_ALL[Key], RRPS_ALL[Clean Price Mid], "")</f>
        <v/>
      </c>
      <c r="AX223" s="6"/>
      <c r="AY223" s="6"/>
      <c r="AZ223" s="6"/>
      <c r="BA223" s="7">
        <f>_xlfn.XLOOKUP(BA$1&amp;"|"&amp;TEXT($C223,"yyyymmdd"), RRPS_ALL[Key], RRPS_ALL[Yield to Maturity], "")</f>
        <v>-2.0469460000000002</v>
      </c>
      <c r="BB223" s="6">
        <f>_xlfn.XLOOKUP(BB$1&amp;"|"&amp;TEXT($C223,"yyyymmdd"), RRPS_ALL[Key], RRPS_ALL[Mid Price], "")</f>
        <v>114.74250000000001</v>
      </c>
      <c r="BC223" s="6">
        <f>_xlfn.XLOOKUP(BC$1&amp;"|"&amp;TEXT($C223,"yyyymmdd"), RRPS_ALL[Key], RRPS_ALL[Mid Yield], "")</f>
        <v>0</v>
      </c>
      <c r="BD223" s="6">
        <f>_xlfn.XLOOKUP(BD$1&amp;"|"&amp;TEXT($C223,"yyyymmdd"), RRPS_ALL[Key], RRPS_ALL[Dirty Mid], "")</f>
        <v>0</v>
      </c>
      <c r="BE223" s="6">
        <f>_xlfn.XLOOKUP(BE$1&amp;"|"&amp;TEXT($C223,"yyyymmdd"), RRPS_ALL[Key], RRPS_ALL[Clean Price Mid], "")</f>
        <v>0</v>
      </c>
      <c r="BF223">
        <v>2.5000000000000001E-3</v>
      </c>
      <c r="BG223" s="5">
        <v>44713</v>
      </c>
      <c r="BH223" s="6">
        <f t="shared" si="34"/>
        <v>4.1703176341730561</v>
      </c>
      <c r="BI223" s="7">
        <f>_xlfn.XLOOKUP(BI$1&amp;"|"&amp;TEXT($C223,"yyyymmdd"), RRPS_ALL[Key], RRPS_ALL[Yield to Maturity], "")</f>
        <v>-1.5596429999999999</v>
      </c>
      <c r="BJ223" s="6">
        <f>_xlfn.XLOOKUP(BJ$1&amp;"|"&amp;TEXT($C223,"yyyymmdd"), RRPS_ALL[Key], RRPS_ALL[Mid Price], "")</f>
        <v>123.54349999999999</v>
      </c>
      <c r="BK223" s="6">
        <f>_xlfn.XLOOKUP(BK$1&amp;"|"&amp;TEXT($C223,"yyyymmdd"), RRPS_ALL[Key], RRPS_ALL[Mid Yield], "")</f>
        <v>-1.5845959999999999</v>
      </c>
      <c r="BL223" s="6">
        <f>_xlfn.XLOOKUP(BL$1&amp;"|"&amp;TEXT($C223,"yyyymmdd"), RRPS_ALL[Key], RRPS_ALL[Dirty Mid], "")</f>
        <v>123.54349999999999</v>
      </c>
      <c r="BM223" s="6">
        <f>_xlfn.XLOOKUP(BM$1&amp;"|"&amp;TEXT($C223,"yyyymmdd"), RRPS_ALL[Key], RRPS_ALL[Clean Price Mid], "")</f>
        <v>123.54349999999999</v>
      </c>
      <c r="BN223" s="6">
        <v>0.01</v>
      </c>
      <c r="BO223" s="5">
        <v>45809</v>
      </c>
      <c r="BP223" s="6">
        <f t="shared" si="33"/>
        <v>7.1704312114989737</v>
      </c>
      <c r="BQ223" s="7">
        <f>_xlfn.XLOOKUP(BQ$1&amp;"|"&amp;TEXT($C223,"yyyymmdd"), RRPS_ALL[Key], RRPS_ALL[Yield to Maturity], "")</f>
        <v>-2.3454449999999998</v>
      </c>
      <c r="BR223" s="6">
        <f>_xlfn.XLOOKUP(BR$1&amp;"|"&amp;TEXT($C223,"yyyymmdd"), RRPS_ALL[Key], RRPS_ALL[Mid Price], "")</f>
        <v>106.4365</v>
      </c>
      <c r="BS223" s="6">
        <f>_xlfn.XLOOKUP(BS$1&amp;"|"&amp;TEXT($C223,"yyyymmdd"), RRPS_ALL[Key], RRPS_ALL[Mid Yield], "")</f>
        <v>-2.3700009999999998</v>
      </c>
      <c r="BT223" s="6">
        <f>_xlfn.XLOOKUP(BT$1&amp;"|"&amp;TEXT($C223,"yyyymmdd"), RRPS_ALL[Key], RRPS_ALL[Dirty Mid], "")</f>
        <v>106.4365</v>
      </c>
      <c r="BU223" s="6">
        <f>_xlfn.XLOOKUP(BU$1&amp;"|"&amp;TEXT($C223,"yyyymmdd"), RRPS_ALL[Key], RRPS_ALL[Clean Price Mid], "")</f>
        <v>106.4365</v>
      </c>
      <c r="BV223" s="6">
        <v>1.25E-3</v>
      </c>
      <c r="BW223" s="5">
        <v>43617</v>
      </c>
      <c r="BX223" s="6">
        <f t="shared" si="36"/>
        <v>1.1698630136986301</v>
      </c>
      <c r="BY223" s="7">
        <f>_xlfn.XLOOKUP(BY$1&amp;"|"&amp;TEXT($C223,"yyyymmdd"), RRPS_ALL[Key], RRPS_ALL[Yield to Maturity], "")</f>
        <v>-0.71482100000000004</v>
      </c>
      <c r="BZ223" s="6">
        <f>_xlfn.XLOOKUP(BZ$1&amp;"|"&amp;TEXT($C223,"yyyymmdd"), RRPS_ALL[Key], RRPS_ALL[Mid Price], "")</f>
        <v>117.82299999999999</v>
      </c>
      <c r="CA223" s="6">
        <f>_xlfn.XLOOKUP(CA$1&amp;"|"&amp;TEXT($C223,"yyyymmdd"), RRPS_ALL[Key], RRPS_ALL[Mid Yield], "")</f>
        <v>-0.73987000000000003</v>
      </c>
      <c r="CB223" s="6">
        <f>_xlfn.XLOOKUP(CB$1&amp;"|"&amp;TEXT($C223,"yyyymmdd"), RRPS_ALL[Key], RRPS_ALL[Dirty Mid], "")</f>
        <v>117.82299999999999</v>
      </c>
      <c r="CC223" s="6">
        <f>_xlfn.XLOOKUP(CC$1&amp;"|"&amp;TEXT($C223,"yyyymmdd"), RRPS_ALL[Key], RRPS_ALL[Clean Price Mid], "")</f>
        <v>117.82299999999999</v>
      </c>
      <c r="CD223" s="6">
        <v>1.25E-3</v>
      </c>
      <c r="CE223" s="5">
        <v>48366</v>
      </c>
      <c r="CF223" s="6">
        <f t="shared" si="37"/>
        <v>14.170469063697755</v>
      </c>
      <c r="CG223" s="7">
        <f>_xlfn.XLOOKUP(CG$1&amp;"|"&amp;TEXT($C223,"yyyymmdd"), RRPS_ALL[Key], RRPS_ALL[Yield to Maturity], "")</f>
        <v>-1.40313</v>
      </c>
      <c r="CH223" s="6">
        <f>_xlfn.XLOOKUP(CH$1&amp;"|"&amp;TEXT($C223,"yyyymmdd"), RRPS_ALL[Key], RRPS_ALL[Mid Price], "")</f>
        <v>117.2975</v>
      </c>
      <c r="CI223" s="6">
        <f>_xlfn.XLOOKUP(CI$1&amp;"|"&amp;TEXT($C223,"yyyymmdd"), RRPS_ALL[Key], RRPS_ALL[Mid Yield], "")</f>
        <v>-1.428085</v>
      </c>
      <c r="CJ223" s="6">
        <f>_xlfn.XLOOKUP(CJ$1&amp;"|"&amp;TEXT($C223,"yyyymmdd"), RRPS_ALL[Key], RRPS_ALL[Dirty Mid], "")</f>
        <v>117.2975</v>
      </c>
      <c r="CK223" s="6">
        <f>_xlfn.XLOOKUP(CK$1&amp;"|"&amp;TEXT($C223,"yyyymmdd"), RRPS_ALL[Key], RRPS_ALL[Clean Price Mid], "")</f>
        <v>117.2975</v>
      </c>
      <c r="CL223" s="6">
        <v>1.25E-3</v>
      </c>
      <c r="CM223" s="5">
        <v>46174</v>
      </c>
      <c r="CN223" s="6">
        <f t="shared" si="32"/>
        <v>8.1703681168238518</v>
      </c>
      <c r="CO223" s="7">
        <f>_xlfn.XLOOKUP(CO$1&amp;"|"&amp;TEXT($C223,"yyyymmdd"), RRPS_ALL[Key], RRPS_ALL[Yield to Maturity], "")</f>
        <v>0</v>
      </c>
      <c r="CP223" s="6">
        <f>_xlfn.XLOOKUP(CP$1&amp;"|"&amp;TEXT($C223,"yyyymmdd"), RRPS_ALL[Key], RRPS_ALL[Mid Price], "")</f>
        <v>116.1605</v>
      </c>
      <c r="CQ223" s="6">
        <f>_xlfn.XLOOKUP(CQ$1&amp;"|"&amp;TEXT($C223,"yyyymmdd"), RRPS_ALL[Key], RRPS_ALL[Mid Yield], "")</f>
        <v>-1.23108</v>
      </c>
      <c r="CR223" s="6">
        <f>_xlfn.XLOOKUP(CR$1&amp;"|"&amp;TEXT($C223,"yyyymmdd"), RRPS_ALL[Key], RRPS_ALL[Dirty Mid], "")</f>
        <v>0</v>
      </c>
      <c r="CS223" s="6">
        <f>_xlfn.XLOOKUP(CS$1&amp;"|"&amp;TEXT($C223,"yyyymmdd"), RRPS_ALL[Key], RRPS_ALL[Clean Price Mid], "")</f>
        <v>0</v>
      </c>
      <c r="CT223" s="6">
        <v>1.25E-3</v>
      </c>
      <c r="CU223" s="5">
        <v>46722</v>
      </c>
      <c r="CV223" s="6">
        <f t="shared" si="35"/>
        <v>9.6714129244249722</v>
      </c>
      <c r="CW223" s="7" t="str">
        <f>_xlfn.XLOOKUP(CW$1&amp;"|"&amp;TEXT($C223,"yyyymmdd"), RRPS_ALL[Key], RRPS_ALL[Yield to Maturity], "")</f>
        <v/>
      </c>
      <c r="CX223" s="6" t="str">
        <f>_xlfn.XLOOKUP(CX$1&amp;"|"&amp;TEXT($C223,"yyyymmdd"), RRPS_ALL[Key], RRPS_ALL[Mid Price], "")</f>
        <v/>
      </c>
      <c r="CY223" s="6" t="str">
        <f>_xlfn.XLOOKUP(CY$1&amp;"|"&amp;TEXT($C223,"yyyymmdd"), RRPS_ALL[Key], RRPS_ALL[Mid Yield], "")</f>
        <v/>
      </c>
      <c r="CZ223" s="6" t="str">
        <f>_xlfn.XLOOKUP(CZ$1&amp;"|"&amp;TEXT($C223,"yyyymmdd"), RRPS_ALL[Key], RRPS_ALL[Dirty Mid], "")</f>
        <v/>
      </c>
      <c r="DA223" s="6" t="str">
        <f>_xlfn.XLOOKUP(DA$1&amp;"|"&amp;TEXT($C223,"yyyymmdd"), RRPS_ALL[Key], RRPS_ALL[Clean Price Mid], "")</f>
        <v/>
      </c>
    </row>
    <row r="224" spans="1:105" x14ac:dyDescent="0.2">
      <c r="A224">
        <v>2018</v>
      </c>
      <c r="B224">
        <v>4</v>
      </c>
      <c r="C224" s="5">
        <f t="shared" si="30"/>
        <v>43220</v>
      </c>
      <c r="D224" s="6">
        <v>-1.25</v>
      </c>
      <c r="E224" s="7" t="str">
        <f>_xlfn.XLOOKUP(E$1&amp;"|"&amp;TEXT($C224,"yyyymmdd"), RRPS_ALL[Key], RRPS_ALL[Yield to Maturity], "")</f>
        <v/>
      </c>
      <c r="F224" s="6" t="str">
        <f>_xlfn.XLOOKUP(F$1&amp;"|"&amp;TEXT($C224,"yyyymmdd"), RRPS_ALL[Key], RRPS_ALL[Mid Price], "")</f>
        <v/>
      </c>
      <c r="G224" s="6" t="str">
        <f>_xlfn.XLOOKUP(G$1&amp;"|"&amp;TEXT($C224,"yyyymmdd"), RRPS_ALL[Key], RRPS_ALL[Mid Yield], "")</f>
        <v/>
      </c>
      <c r="H224" s="6" t="str">
        <f>_xlfn.XLOOKUP(H$1&amp;"|"&amp;TEXT($C224,"yyyymmdd"), RRPS_ALL[Key], RRPS_ALL[Dirty Mid], "")</f>
        <v/>
      </c>
      <c r="I224" s="6" t="str">
        <f>_xlfn.XLOOKUP(I$1&amp;"|"&amp;TEXT($C224,"yyyymmdd"), RRPS_ALL[Key], RRPS_ALL[Clean Price Mid], "")</f>
        <v/>
      </c>
      <c r="J224" s="6"/>
      <c r="K224" s="6"/>
      <c r="L224" s="6"/>
      <c r="M224" s="7">
        <f>_xlfn.XLOOKUP(M$1&amp;"|"&amp;TEXT($C224,"yyyymmdd"), RRPS_ALL[Key], RRPS_ALL[Yield to Maturity], "")</f>
        <v>0.46200000000000002</v>
      </c>
      <c r="N224" s="6">
        <f>_xlfn.XLOOKUP(N$1&amp;"|"&amp;TEXT($C224,"yyyymmdd"), RRPS_ALL[Key], RRPS_ALL[Mid Price], "")</f>
        <v>146.40100000000001</v>
      </c>
      <c r="O224" s="6">
        <f>_xlfn.XLOOKUP(O$1&amp;"|"&amp;TEXT($C224,"yyyymmdd"), RRPS_ALL[Key], RRPS_ALL[Mid Yield], "")</f>
        <v>0.44700000000000001</v>
      </c>
      <c r="P224" s="6">
        <f>_xlfn.XLOOKUP(P$1&amp;"|"&amp;TEXT($C224,"yyyymmdd"), RRPS_ALL[Key], RRPS_ALL[Dirty Mid], "")</f>
        <v>0</v>
      </c>
      <c r="Q224" s="6">
        <f>_xlfn.XLOOKUP(Q$1&amp;"|"&amp;TEXT($C224,"yyyymmdd"), RRPS_ALL[Key], RRPS_ALL[Clean Price Mid], "")</f>
        <v>0</v>
      </c>
      <c r="R224" s="6">
        <v>0.04</v>
      </c>
      <c r="S224" s="5">
        <v>44166</v>
      </c>
      <c r="T224" s="6">
        <f t="shared" si="38"/>
        <v>2.5894160583941606</v>
      </c>
      <c r="U224" s="7">
        <f>_xlfn.XLOOKUP(U$1&amp;"|"&amp;TEXT($C224,"yyyymmdd"), RRPS_ALL[Key], RRPS_ALL[Yield to Maturity], "")</f>
        <v>-1.183084</v>
      </c>
      <c r="V224" s="6">
        <f>_xlfn.XLOOKUP(V$1&amp;"|"&amp;TEXT($C224,"yyyymmdd"), RRPS_ALL[Key], RRPS_ALL[Mid Price], "")</f>
        <v>194.65350000000001</v>
      </c>
      <c r="W224" s="6">
        <f>_xlfn.XLOOKUP(W$1&amp;"|"&amp;TEXT($C224,"yyyymmdd"), RRPS_ALL[Key], RRPS_ALL[Mid Yield], "")</f>
        <v>-1.2080919999999999</v>
      </c>
      <c r="X224" s="6">
        <f>_xlfn.XLOOKUP(X$1&amp;"|"&amp;TEXT($C224,"yyyymmdd"), RRPS_ALL[Key], RRPS_ALL[Dirty Mid], "")</f>
        <v>194.65350000000001</v>
      </c>
      <c r="Y224" s="6">
        <f>_xlfn.XLOOKUP(Y$1&amp;"|"&amp;TEXT($C224,"yyyymmdd"), RRPS_ALL[Key], RRPS_ALL[Clean Price Mid], "")</f>
        <v>194.65350000000001</v>
      </c>
      <c r="Z224" s="6">
        <v>3.5000000000000003E-2</v>
      </c>
      <c r="AA224" s="5">
        <v>47088</v>
      </c>
      <c r="AB224" s="6">
        <f t="shared" si="28"/>
        <v>10.58934793429567</v>
      </c>
      <c r="AC224" s="7" t="str">
        <f>_xlfn.XLOOKUP(AC$1&amp;"|"&amp;TEXT($C224,"yyyymmdd"), RRPS_ALL[Key], RRPS_ALL[Yield to Maturity], "")</f>
        <v/>
      </c>
      <c r="AD224" s="6" t="str">
        <f>_xlfn.XLOOKUP(AD$1&amp;"|"&amp;TEXT($C224,"yyyymmdd"), RRPS_ALL[Key], RRPS_ALL[Mid Price], "")</f>
        <v/>
      </c>
      <c r="AE224" s="6" t="str">
        <f>_xlfn.XLOOKUP(AE$1&amp;"|"&amp;TEXT($C224,"yyyymmdd"), RRPS_ALL[Key], RRPS_ALL[Mid Yield], "")</f>
        <v/>
      </c>
      <c r="AF224" s="6" t="str">
        <f>_xlfn.XLOOKUP(AF$1&amp;"|"&amp;TEXT($C224,"yyyymmdd"), RRPS_ALL[Key], RRPS_ALL[Dirty Mid], "")</f>
        <v/>
      </c>
      <c r="AG224" s="6" t="str">
        <f>_xlfn.XLOOKUP(AG$1&amp;"|"&amp;TEXT($C224,"yyyymmdd"), RRPS_ALL[Key], RRPS_ALL[Clean Price Mid], "")</f>
        <v/>
      </c>
      <c r="AH224" s="6"/>
      <c r="AI224" s="6"/>
      <c r="AJ224" s="6"/>
      <c r="AK224" s="7" t="str">
        <f>_xlfn.XLOOKUP(AK$1&amp;"|"&amp;TEXT($C224,"yyyymmdd"), RRPS_ALL[Key], RRPS_ALL[Yield to Maturity], "")</f>
        <v/>
      </c>
      <c r="AL224" s="6" t="str">
        <f>_xlfn.XLOOKUP(AL$1&amp;"|"&amp;TEXT($C224,"yyyymmdd"), RRPS_ALL[Key], RRPS_ALL[Mid Price], "")</f>
        <v/>
      </c>
      <c r="AM224" s="6" t="str">
        <f>_xlfn.XLOOKUP(AM$1&amp;"|"&amp;TEXT($C224,"yyyymmdd"), RRPS_ALL[Key], RRPS_ALL[Mid Yield], "")</f>
        <v/>
      </c>
      <c r="AN224" s="6" t="str">
        <f>_xlfn.XLOOKUP(AN$1&amp;"|"&amp;TEXT($C224,"yyyymmdd"), RRPS_ALL[Key], RRPS_ALL[Dirty Mid], "")</f>
        <v/>
      </c>
      <c r="AO224" s="6" t="str">
        <f>_xlfn.XLOOKUP(AO$1&amp;"|"&amp;TEXT($C224,"yyyymmdd"), RRPS_ALL[Key], RRPS_ALL[Clean Price Mid], "")</f>
        <v/>
      </c>
      <c r="AP224" s="6"/>
      <c r="AQ224" s="6"/>
      <c r="AR224" s="6"/>
      <c r="AS224" s="7" t="str">
        <f>_xlfn.XLOOKUP(AS$1&amp;"|"&amp;TEXT($C224,"yyyymmdd"), RRPS_ALL[Key], RRPS_ALL[Yield to Maturity], "")</f>
        <v/>
      </c>
      <c r="AT224" s="6" t="str">
        <f>_xlfn.XLOOKUP(AT$1&amp;"|"&amp;TEXT($C224,"yyyymmdd"), RRPS_ALL[Key], RRPS_ALL[Mid Price], "")</f>
        <v/>
      </c>
      <c r="AU224" s="6" t="str">
        <f>_xlfn.XLOOKUP(AU$1&amp;"|"&amp;TEXT($C224,"yyyymmdd"), RRPS_ALL[Key], RRPS_ALL[Mid Yield], "")</f>
        <v/>
      </c>
      <c r="AV224" s="6" t="str">
        <f>_xlfn.XLOOKUP(AV$1&amp;"|"&amp;TEXT($C224,"yyyymmdd"), RRPS_ALL[Key], RRPS_ALL[Dirty Mid], "")</f>
        <v/>
      </c>
      <c r="AW224" s="6" t="str">
        <f>_xlfn.XLOOKUP(AW$1&amp;"|"&amp;TEXT($C224,"yyyymmdd"), RRPS_ALL[Key], RRPS_ALL[Clean Price Mid], "")</f>
        <v/>
      </c>
      <c r="AX224" s="6"/>
      <c r="AY224" s="6"/>
      <c r="AZ224" s="6"/>
      <c r="BA224" s="7">
        <f>_xlfn.XLOOKUP(BA$1&amp;"|"&amp;TEXT($C224,"yyyymmdd"), RRPS_ALL[Key], RRPS_ALL[Yield to Maturity], "")</f>
        <v>-2.138614</v>
      </c>
      <c r="BB224" s="6">
        <f>_xlfn.XLOOKUP(BB$1&amp;"|"&amp;TEXT($C224,"yyyymmdd"), RRPS_ALL[Key], RRPS_ALL[Mid Price], "")</f>
        <v>115.25449999999999</v>
      </c>
      <c r="BC224" s="6">
        <f>_xlfn.XLOOKUP(BC$1&amp;"|"&amp;TEXT($C224,"yyyymmdd"), RRPS_ALL[Key], RRPS_ALL[Mid Yield], "")</f>
        <v>0</v>
      </c>
      <c r="BD224" s="6">
        <f>_xlfn.XLOOKUP(BD$1&amp;"|"&amp;TEXT($C224,"yyyymmdd"), RRPS_ALL[Key], RRPS_ALL[Dirty Mid], "")</f>
        <v>0</v>
      </c>
      <c r="BE224" s="6">
        <f>_xlfn.XLOOKUP(BE$1&amp;"|"&amp;TEXT($C224,"yyyymmdd"), RRPS_ALL[Key], RRPS_ALL[Clean Price Mid], "")</f>
        <v>0</v>
      </c>
      <c r="BF224">
        <v>2.5000000000000001E-3</v>
      </c>
      <c r="BG224" s="5">
        <v>44713</v>
      </c>
      <c r="BH224" s="6">
        <f t="shared" si="34"/>
        <v>4.0881708652792987</v>
      </c>
      <c r="BI224" s="7">
        <f>_xlfn.XLOOKUP(BI$1&amp;"|"&amp;TEXT($C224,"yyyymmdd"), RRPS_ALL[Key], RRPS_ALL[Yield to Maturity], "")</f>
        <v>-1.6145480000000001</v>
      </c>
      <c r="BJ224" s="6">
        <f>_xlfn.XLOOKUP(BJ$1&amp;"|"&amp;TEXT($C224,"yyyymmdd"), RRPS_ALL[Key], RRPS_ALL[Mid Price], "")</f>
        <v>124.0865</v>
      </c>
      <c r="BK224" s="6">
        <f>_xlfn.XLOOKUP(BK$1&amp;"|"&amp;TEXT($C224,"yyyymmdd"), RRPS_ALL[Key], RRPS_ALL[Mid Yield], "")</f>
        <v>-1.6395360000000001</v>
      </c>
      <c r="BL224" s="6">
        <f>_xlfn.XLOOKUP(BL$1&amp;"|"&amp;TEXT($C224,"yyyymmdd"), RRPS_ALL[Key], RRPS_ALL[Dirty Mid], "")</f>
        <v>124.0865</v>
      </c>
      <c r="BM224" s="6">
        <f>_xlfn.XLOOKUP(BM$1&amp;"|"&amp;TEXT($C224,"yyyymmdd"), RRPS_ALL[Key], RRPS_ALL[Clean Price Mid], "")</f>
        <v>124.0865</v>
      </c>
      <c r="BN224" s="6">
        <v>0.01</v>
      </c>
      <c r="BO224" s="5">
        <v>45809</v>
      </c>
      <c r="BP224" s="6">
        <f t="shared" si="33"/>
        <v>7.0882956878850099</v>
      </c>
      <c r="BQ224" s="7">
        <f>_xlfn.XLOOKUP(BQ$1&amp;"|"&amp;TEXT($C224,"yyyymmdd"), RRPS_ALL[Key], RRPS_ALL[Yield to Maturity], "")</f>
        <v>-2.6015700000000002</v>
      </c>
      <c r="BR224" s="6">
        <f>_xlfn.XLOOKUP(BR$1&amp;"|"&amp;TEXT($C224,"yyyymmdd"), RRPS_ALL[Key], RRPS_ALL[Mid Price], "")</f>
        <v>106.7895</v>
      </c>
      <c r="BS224" s="6">
        <f>_xlfn.XLOOKUP(BS$1&amp;"|"&amp;TEXT($C224,"yyyymmdd"), RRPS_ALL[Key], RRPS_ALL[Mid Yield], "")</f>
        <v>-2.626112</v>
      </c>
      <c r="BT224" s="6">
        <f>_xlfn.XLOOKUP(BT$1&amp;"|"&amp;TEXT($C224,"yyyymmdd"), RRPS_ALL[Key], RRPS_ALL[Dirty Mid], "")</f>
        <v>106.7895</v>
      </c>
      <c r="BU224" s="6">
        <f>_xlfn.XLOOKUP(BU$1&amp;"|"&amp;TEXT($C224,"yyyymmdd"), RRPS_ALL[Key], RRPS_ALL[Clean Price Mid], "")</f>
        <v>106.7895</v>
      </c>
      <c r="BV224" s="6">
        <v>1.25E-3</v>
      </c>
      <c r="BW224" s="5">
        <v>43617</v>
      </c>
      <c r="BX224" s="6">
        <f t="shared" si="36"/>
        <v>1.0876712328767124</v>
      </c>
      <c r="BY224" s="7">
        <f>_xlfn.XLOOKUP(BY$1&amp;"|"&amp;TEXT($C224,"yyyymmdd"), RRPS_ALL[Key], RRPS_ALL[Yield to Maturity], "")</f>
        <v>-0.74535200000000001</v>
      </c>
      <c r="BZ224" s="6">
        <f>_xlfn.XLOOKUP(BZ$1&amp;"|"&amp;TEXT($C224,"yyyymmdd"), RRPS_ALL[Key], RRPS_ALL[Mid Price], "")</f>
        <v>118.5475</v>
      </c>
      <c r="CA224" s="6">
        <f>_xlfn.XLOOKUP(CA$1&amp;"|"&amp;TEXT($C224,"yyyymmdd"), RRPS_ALL[Key], RRPS_ALL[Mid Yield], "")</f>
        <v>-0.77038099999999998</v>
      </c>
      <c r="CB224" s="6">
        <f>_xlfn.XLOOKUP(CB$1&amp;"|"&amp;TEXT($C224,"yyyymmdd"), RRPS_ALL[Key], RRPS_ALL[Dirty Mid], "")</f>
        <v>118.5475</v>
      </c>
      <c r="CC224" s="6">
        <f>_xlfn.XLOOKUP(CC$1&amp;"|"&amp;TEXT($C224,"yyyymmdd"), RRPS_ALL[Key], RRPS_ALL[Clean Price Mid], "")</f>
        <v>118.5475</v>
      </c>
      <c r="CD224" s="6">
        <v>1.25E-3</v>
      </c>
      <c r="CE224" s="5">
        <v>48366</v>
      </c>
      <c r="CF224" s="6">
        <f t="shared" si="37"/>
        <v>14.088337287826246</v>
      </c>
      <c r="CG224" s="7">
        <f>_xlfn.XLOOKUP(CG$1&amp;"|"&amp;TEXT($C224,"yyyymmdd"), RRPS_ALL[Key], RRPS_ALL[Yield to Maturity], "")</f>
        <v>-1.4458660000000001</v>
      </c>
      <c r="CH224" s="6">
        <f>_xlfn.XLOOKUP(CH$1&amp;"|"&amp;TEXT($C224,"yyyymmdd"), RRPS_ALL[Key], RRPS_ALL[Mid Price], "")</f>
        <v>117.8565</v>
      </c>
      <c r="CI224" s="6">
        <f>_xlfn.XLOOKUP(CI$1&amp;"|"&amp;TEXT($C224,"yyyymmdd"), RRPS_ALL[Key], RRPS_ALL[Mid Yield], "")</f>
        <v>-1.4708349999999999</v>
      </c>
      <c r="CJ224" s="6">
        <f>_xlfn.XLOOKUP(CJ$1&amp;"|"&amp;TEXT($C224,"yyyymmdd"), RRPS_ALL[Key], RRPS_ALL[Dirty Mid], "")</f>
        <v>117.8565</v>
      </c>
      <c r="CK224" s="6">
        <f>_xlfn.XLOOKUP(CK$1&amp;"|"&amp;TEXT($C224,"yyyymmdd"), RRPS_ALL[Key], RRPS_ALL[Clean Price Mid], "")</f>
        <v>117.8565</v>
      </c>
      <c r="CL224" s="6">
        <v>1.25E-3</v>
      </c>
      <c r="CM224" s="5">
        <v>46174</v>
      </c>
      <c r="CN224" s="6">
        <f t="shared" si="32"/>
        <v>8.0882263462123518</v>
      </c>
      <c r="CO224" s="7">
        <f>_xlfn.XLOOKUP(CO$1&amp;"|"&amp;TEXT($C224,"yyyymmdd"), RRPS_ALL[Key], RRPS_ALL[Yield to Maturity], "")</f>
        <v>0</v>
      </c>
      <c r="CP224" s="6">
        <f>_xlfn.XLOOKUP(CP$1&amp;"|"&amp;TEXT($C224,"yyyymmdd"), RRPS_ALL[Key], RRPS_ALL[Mid Price], "")</f>
        <v>116.7415</v>
      </c>
      <c r="CQ224" s="6">
        <f>_xlfn.XLOOKUP(CQ$1&amp;"|"&amp;TEXT($C224,"yyyymmdd"), RRPS_ALL[Key], RRPS_ALL[Mid Yield], "")</f>
        <v>-1.268035</v>
      </c>
      <c r="CR224" s="6">
        <f>_xlfn.XLOOKUP(CR$1&amp;"|"&amp;TEXT($C224,"yyyymmdd"), RRPS_ALL[Key], RRPS_ALL[Dirty Mid], "")</f>
        <v>0</v>
      </c>
      <c r="CS224" s="6">
        <f>_xlfn.XLOOKUP(CS$1&amp;"|"&amp;TEXT($C224,"yyyymmdd"), RRPS_ALL[Key], RRPS_ALL[Clean Price Mid], "")</f>
        <v>0</v>
      </c>
      <c r="CT224" s="6">
        <v>1.25E-3</v>
      </c>
      <c r="CU224" s="5">
        <v>46722</v>
      </c>
      <c r="CV224" s="6">
        <f t="shared" si="35"/>
        <v>9.5892661555312166</v>
      </c>
      <c r="CW224" s="7" t="str">
        <f>_xlfn.XLOOKUP(CW$1&amp;"|"&amp;TEXT($C224,"yyyymmdd"), RRPS_ALL[Key], RRPS_ALL[Yield to Maturity], "")</f>
        <v/>
      </c>
      <c r="CX224" s="6" t="str">
        <f>_xlfn.XLOOKUP(CX$1&amp;"|"&amp;TEXT($C224,"yyyymmdd"), RRPS_ALL[Key], RRPS_ALL[Mid Price], "")</f>
        <v/>
      </c>
      <c r="CY224" s="6" t="str">
        <f>_xlfn.XLOOKUP(CY$1&amp;"|"&amp;TEXT($C224,"yyyymmdd"), RRPS_ALL[Key], RRPS_ALL[Mid Yield], "")</f>
        <v/>
      </c>
      <c r="CZ224" s="6" t="str">
        <f>_xlfn.XLOOKUP(CZ$1&amp;"|"&amp;TEXT($C224,"yyyymmdd"), RRPS_ALL[Key], RRPS_ALL[Dirty Mid], "")</f>
        <v/>
      </c>
      <c r="DA224" s="6" t="str">
        <f>_xlfn.XLOOKUP(DA$1&amp;"|"&amp;TEXT($C224,"yyyymmdd"), RRPS_ALL[Key], RRPS_ALL[Clean Price Mid], "")</f>
        <v/>
      </c>
    </row>
    <row r="225" spans="1:105" x14ac:dyDescent="0.2">
      <c r="A225">
        <v>2018</v>
      </c>
      <c r="B225">
        <v>5</v>
      </c>
      <c r="C225" s="5">
        <f t="shared" si="30"/>
        <v>43251</v>
      </c>
      <c r="D225" s="6">
        <v>-1.25</v>
      </c>
      <c r="E225" s="7" t="str">
        <f>_xlfn.XLOOKUP(E$1&amp;"|"&amp;TEXT($C225,"yyyymmdd"), RRPS_ALL[Key], RRPS_ALL[Yield to Maturity], "")</f>
        <v/>
      </c>
      <c r="F225" s="6" t="str">
        <f>_xlfn.XLOOKUP(F$1&amp;"|"&amp;TEXT($C225,"yyyymmdd"), RRPS_ALL[Key], RRPS_ALL[Mid Price], "")</f>
        <v/>
      </c>
      <c r="G225" s="6" t="str">
        <f>_xlfn.XLOOKUP(G$1&amp;"|"&amp;TEXT($C225,"yyyymmdd"), RRPS_ALL[Key], RRPS_ALL[Mid Yield], "")</f>
        <v/>
      </c>
      <c r="H225" s="6" t="str">
        <f>_xlfn.XLOOKUP(H$1&amp;"|"&amp;TEXT($C225,"yyyymmdd"), RRPS_ALL[Key], RRPS_ALL[Dirty Mid], "")</f>
        <v/>
      </c>
      <c r="I225" s="6" t="str">
        <f>_xlfn.XLOOKUP(I$1&amp;"|"&amp;TEXT($C225,"yyyymmdd"), RRPS_ALL[Key], RRPS_ALL[Clean Price Mid], "")</f>
        <v/>
      </c>
      <c r="J225" s="6"/>
      <c r="K225" s="6"/>
      <c r="L225" s="6"/>
      <c r="M225" s="7">
        <f>_xlfn.XLOOKUP(M$1&amp;"|"&amp;TEXT($C225,"yyyymmdd"), RRPS_ALL[Key], RRPS_ALL[Yield to Maturity], "")</f>
        <v>0.436</v>
      </c>
      <c r="N225" s="6">
        <f>_xlfn.XLOOKUP(N$1&amp;"|"&amp;TEXT($C225,"yyyymmdd"), RRPS_ALL[Key], RRPS_ALL[Mid Price], "")</f>
        <v>147.113</v>
      </c>
      <c r="O225" s="6">
        <f>_xlfn.XLOOKUP(O$1&amp;"|"&amp;TEXT($C225,"yyyymmdd"), RRPS_ALL[Key], RRPS_ALL[Mid Yield], "")</f>
        <v>0.42199999999999999</v>
      </c>
      <c r="P225" s="6">
        <f>_xlfn.XLOOKUP(P$1&amp;"|"&amp;TEXT($C225,"yyyymmdd"), RRPS_ALL[Key], RRPS_ALL[Dirty Mid], "")</f>
        <v>0</v>
      </c>
      <c r="Q225" s="6">
        <f>_xlfn.XLOOKUP(Q$1&amp;"|"&amp;TEXT($C225,"yyyymmdd"), RRPS_ALL[Key], RRPS_ALL[Clean Price Mid], "")</f>
        <v>0</v>
      </c>
      <c r="R225" s="6">
        <v>0.04</v>
      </c>
      <c r="S225" s="5">
        <v>44166</v>
      </c>
      <c r="T225" s="6">
        <f t="shared" si="38"/>
        <v>2.5045620437956204</v>
      </c>
      <c r="U225" s="7">
        <f>_xlfn.XLOOKUP(U$1&amp;"|"&amp;TEXT($C225,"yyyymmdd"), RRPS_ALL[Key], RRPS_ALL[Yield to Maturity], "")</f>
        <v>-1.5356609999999999</v>
      </c>
      <c r="V225" s="6">
        <f>_xlfn.XLOOKUP(V$1&amp;"|"&amp;TEXT($C225,"yyyymmdd"), RRPS_ALL[Key], RRPS_ALL[Mid Price], "")</f>
        <v>199.32400000000001</v>
      </c>
      <c r="W225" s="6">
        <f>_xlfn.XLOOKUP(W$1&amp;"|"&amp;TEXT($C225,"yyyymmdd"), RRPS_ALL[Key], RRPS_ALL[Mid Yield], "")</f>
        <v>-1.5606990000000001</v>
      </c>
      <c r="X225" s="6">
        <f>_xlfn.XLOOKUP(X$1&amp;"|"&amp;TEXT($C225,"yyyymmdd"), RRPS_ALL[Key], RRPS_ALL[Dirty Mid], "")</f>
        <v>199.32400000000001</v>
      </c>
      <c r="Y225" s="6">
        <f>_xlfn.XLOOKUP(Y$1&amp;"|"&amp;TEXT($C225,"yyyymmdd"), RRPS_ALL[Key], RRPS_ALL[Clean Price Mid], "")</f>
        <v>199.32400000000001</v>
      </c>
      <c r="Z225" s="6">
        <v>3.5000000000000003E-2</v>
      </c>
      <c r="AA225" s="5">
        <v>47088</v>
      </c>
      <c r="AB225" s="6">
        <f t="shared" si="28"/>
        <v>10.504479840716774</v>
      </c>
      <c r="AC225" s="7" t="str">
        <f>_xlfn.XLOOKUP(AC$1&amp;"|"&amp;TEXT($C225,"yyyymmdd"), RRPS_ALL[Key], RRPS_ALL[Yield to Maturity], "")</f>
        <v/>
      </c>
      <c r="AD225" s="6" t="str">
        <f>_xlfn.XLOOKUP(AD$1&amp;"|"&amp;TEXT($C225,"yyyymmdd"), RRPS_ALL[Key], RRPS_ALL[Mid Price], "")</f>
        <v/>
      </c>
      <c r="AE225" s="6" t="str">
        <f>_xlfn.XLOOKUP(AE$1&amp;"|"&amp;TEXT($C225,"yyyymmdd"), RRPS_ALL[Key], RRPS_ALL[Mid Yield], "")</f>
        <v/>
      </c>
      <c r="AF225" s="6" t="str">
        <f>_xlfn.XLOOKUP(AF$1&amp;"|"&amp;TEXT($C225,"yyyymmdd"), RRPS_ALL[Key], RRPS_ALL[Dirty Mid], "")</f>
        <v/>
      </c>
      <c r="AG225" s="6" t="str">
        <f>_xlfn.XLOOKUP(AG$1&amp;"|"&amp;TEXT($C225,"yyyymmdd"), RRPS_ALL[Key], RRPS_ALL[Clean Price Mid], "")</f>
        <v/>
      </c>
      <c r="AH225" s="6"/>
      <c r="AI225" s="6"/>
      <c r="AJ225" s="6"/>
      <c r="AK225" s="7" t="str">
        <f>_xlfn.XLOOKUP(AK$1&amp;"|"&amp;TEXT($C225,"yyyymmdd"), RRPS_ALL[Key], RRPS_ALL[Yield to Maturity], "")</f>
        <v/>
      </c>
      <c r="AL225" s="6" t="str">
        <f>_xlfn.XLOOKUP(AL$1&amp;"|"&amp;TEXT($C225,"yyyymmdd"), RRPS_ALL[Key], RRPS_ALL[Mid Price], "")</f>
        <v/>
      </c>
      <c r="AM225" s="6" t="str">
        <f>_xlfn.XLOOKUP(AM$1&amp;"|"&amp;TEXT($C225,"yyyymmdd"), RRPS_ALL[Key], RRPS_ALL[Mid Yield], "")</f>
        <v/>
      </c>
      <c r="AN225" s="6" t="str">
        <f>_xlfn.XLOOKUP(AN$1&amp;"|"&amp;TEXT($C225,"yyyymmdd"), RRPS_ALL[Key], RRPS_ALL[Dirty Mid], "")</f>
        <v/>
      </c>
      <c r="AO225" s="6" t="str">
        <f>_xlfn.XLOOKUP(AO$1&amp;"|"&amp;TEXT($C225,"yyyymmdd"), RRPS_ALL[Key], RRPS_ALL[Clean Price Mid], "")</f>
        <v/>
      </c>
      <c r="AP225" s="6"/>
      <c r="AQ225" s="6"/>
      <c r="AR225" s="6"/>
      <c r="AS225" s="7" t="str">
        <f>_xlfn.XLOOKUP(AS$1&amp;"|"&amp;TEXT($C225,"yyyymmdd"), RRPS_ALL[Key], RRPS_ALL[Yield to Maturity], "")</f>
        <v/>
      </c>
      <c r="AT225" s="6" t="str">
        <f>_xlfn.XLOOKUP(AT$1&amp;"|"&amp;TEXT($C225,"yyyymmdd"), RRPS_ALL[Key], RRPS_ALL[Mid Price], "")</f>
        <v/>
      </c>
      <c r="AU225" s="6" t="str">
        <f>_xlfn.XLOOKUP(AU$1&amp;"|"&amp;TEXT($C225,"yyyymmdd"), RRPS_ALL[Key], RRPS_ALL[Mid Yield], "")</f>
        <v/>
      </c>
      <c r="AV225" s="6" t="str">
        <f>_xlfn.XLOOKUP(AV$1&amp;"|"&amp;TEXT($C225,"yyyymmdd"), RRPS_ALL[Key], RRPS_ALL[Dirty Mid], "")</f>
        <v/>
      </c>
      <c r="AW225" s="6" t="str">
        <f>_xlfn.XLOOKUP(AW$1&amp;"|"&amp;TEXT($C225,"yyyymmdd"), RRPS_ALL[Key], RRPS_ALL[Clean Price Mid], "")</f>
        <v/>
      </c>
      <c r="AX225" s="6"/>
      <c r="AY225" s="6"/>
      <c r="AZ225" s="6"/>
      <c r="BA225" s="7">
        <f>_xlfn.XLOOKUP(BA$1&amp;"|"&amp;TEXT($C225,"yyyymmdd"), RRPS_ALL[Key], RRPS_ALL[Yield to Maturity], "")</f>
        <v>-2.4282550000000001</v>
      </c>
      <c r="BB225" s="6">
        <f>_xlfn.XLOOKUP(BB$1&amp;"|"&amp;TEXT($C225,"yyyymmdd"), RRPS_ALL[Key], RRPS_ALL[Mid Price], "")</f>
        <v>115.61799999999999</v>
      </c>
      <c r="BC225" s="6">
        <f>_xlfn.XLOOKUP(BC$1&amp;"|"&amp;TEXT($C225,"yyyymmdd"), RRPS_ALL[Key], RRPS_ALL[Mid Yield], "")</f>
        <v>0</v>
      </c>
      <c r="BD225" s="6">
        <f>_xlfn.XLOOKUP(BD$1&amp;"|"&amp;TEXT($C225,"yyyymmdd"), RRPS_ALL[Key], RRPS_ALL[Dirty Mid], "")</f>
        <v>0</v>
      </c>
      <c r="BE225" s="6">
        <f>_xlfn.XLOOKUP(BE$1&amp;"|"&amp;TEXT($C225,"yyyymmdd"), RRPS_ALL[Key], RRPS_ALL[Clean Price Mid], "")</f>
        <v>0</v>
      </c>
      <c r="BF225">
        <v>2.5000000000000001E-3</v>
      </c>
      <c r="BG225" s="5">
        <v>44713</v>
      </c>
      <c r="BH225" s="6">
        <f t="shared" si="34"/>
        <v>4.0032858707557502</v>
      </c>
      <c r="BI225" s="7">
        <f>_xlfn.XLOOKUP(BI$1&amp;"|"&amp;TEXT($C225,"yyyymmdd"), RRPS_ALL[Key], RRPS_ALL[Yield to Maturity], "")</f>
        <v>-1.9086000000000001</v>
      </c>
      <c r="BJ225" s="6">
        <f>_xlfn.XLOOKUP(BJ$1&amp;"|"&amp;TEXT($C225,"yyyymmdd"), RRPS_ALL[Key], RRPS_ALL[Mid Price], "")</f>
        <v>125.544</v>
      </c>
      <c r="BK225" s="6">
        <f>_xlfn.XLOOKUP(BK$1&amp;"|"&amp;TEXT($C225,"yyyymmdd"), RRPS_ALL[Key], RRPS_ALL[Mid Yield], "")</f>
        <v>-1.933627</v>
      </c>
      <c r="BL225" s="6">
        <f>_xlfn.XLOOKUP(BL$1&amp;"|"&amp;TEXT($C225,"yyyymmdd"), RRPS_ALL[Key], RRPS_ALL[Dirty Mid], "")</f>
        <v>125.544</v>
      </c>
      <c r="BM225" s="6">
        <f>_xlfn.XLOOKUP(BM$1&amp;"|"&amp;TEXT($C225,"yyyymmdd"), RRPS_ALL[Key], RRPS_ALL[Clean Price Mid], "")</f>
        <v>125.544</v>
      </c>
      <c r="BN225" s="6">
        <v>0.01</v>
      </c>
      <c r="BO225" s="5">
        <v>45809</v>
      </c>
      <c r="BP225" s="6">
        <f t="shared" si="33"/>
        <v>7.0034223134839149</v>
      </c>
      <c r="BQ225" s="7">
        <f>_xlfn.XLOOKUP(BQ$1&amp;"|"&amp;TEXT($C225,"yyyymmdd"), RRPS_ALL[Key], RRPS_ALL[Yield to Maturity], "")</f>
        <v>-3.4857619999999998</v>
      </c>
      <c r="BR225" s="6">
        <f>_xlfn.XLOOKUP(BR$1&amp;"|"&amp;TEXT($C225,"yyyymmdd"), RRPS_ALL[Key], RRPS_ALL[Mid Price], "")</f>
        <v>106.79949999999999</v>
      </c>
      <c r="BS225" s="6">
        <f>_xlfn.XLOOKUP(BS$1&amp;"|"&amp;TEXT($C225,"yyyymmdd"), RRPS_ALL[Key], RRPS_ALL[Mid Yield], "")</f>
        <v>-3.510367</v>
      </c>
      <c r="BT225" s="6">
        <f>_xlfn.XLOOKUP(BT$1&amp;"|"&amp;TEXT($C225,"yyyymmdd"), RRPS_ALL[Key], RRPS_ALL[Dirty Mid], "")</f>
        <v>106.79949999999999</v>
      </c>
      <c r="BU225" s="6">
        <f>_xlfn.XLOOKUP(BU$1&amp;"|"&amp;TEXT($C225,"yyyymmdd"), RRPS_ALL[Key], RRPS_ALL[Clean Price Mid], "")</f>
        <v>106.79949999999999</v>
      </c>
      <c r="BV225" s="6">
        <v>1.25E-3</v>
      </c>
      <c r="BW225" s="5">
        <v>43617</v>
      </c>
      <c r="BX225" s="6">
        <f t="shared" si="36"/>
        <v>1.0027397260273974</v>
      </c>
      <c r="BY225" s="7">
        <f>_xlfn.XLOOKUP(BY$1&amp;"|"&amp;TEXT($C225,"yyyymmdd"), RRPS_ALL[Key], RRPS_ALL[Yield to Maturity], "")</f>
        <v>-1.1183460000000001</v>
      </c>
      <c r="BZ225" s="6">
        <f>_xlfn.XLOOKUP(BZ$1&amp;"|"&amp;TEXT($C225,"yyyymmdd"), RRPS_ALL[Key], RRPS_ALL[Mid Price], "")</f>
        <v>124.00149999999999</v>
      </c>
      <c r="CA225" s="6">
        <f>_xlfn.XLOOKUP(CA$1&amp;"|"&amp;TEXT($C225,"yyyymmdd"), RRPS_ALL[Key], RRPS_ALL[Mid Yield], "")</f>
        <v>-1.143359</v>
      </c>
      <c r="CB225" s="6">
        <f>_xlfn.XLOOKUP(CB$1&amp;"|"&amp;TEXT($C225,"yyyymmdd"), RRPS_ALL[Key], RRPS_ALL[Dirty Mid], "")</f>
        <v>124.00149999999999</v>
      </c>
      <c r="CC225" s="6">
        <f>_xlfn.XLOOKUP(CC$1&amp;"|"&amp;TEXT($C225,"yyyymmdd"), RRPS_ALL[Key], RRPS_ALL[Clean Price Mid], "")</f>
        <v>124.00149999999999</v>
      </c>
      <c r="CD225" s="6">
        <v>1.25E-3</v>
      </c>
      <c r="CE225" s="5">
        <v>48366</v>
      </c>
      <c r="CF225" s="6">
        <f t="shared" si="37"/>
        <v>14.003467786092353</v>
      </c>
      <c r="CG225" s="7">
        <f>_xlfn.XLOOKUP(CG$1&amp;"|"&amp;TEXT($C225,"yyyymmdd"), RRPS_ALL[Key], RRPS_ALL[Yield to Maturity], "")</f>
        <v>-1.7693019999999999</v>
      </c>
      <c r="CH225" s="6">
        <f>_xlfn.XLOOKUP(CH$1&amp;"|"&amp;TEXT($C225,"yyyymmdd"), RRPS_ALL[Key], RRPS_ALL[Mid Price], "")</f>
        <v>120.026</v>
      </c>
      <c r="CI225" s="6">
        <f>_xlfn.XLOOKUP(CI$1&amp;"|"&amp;TEXT($C225,"yyyymmdd"), RRPS_ALL[Key], RRPS_ALL[Mid Yield], "")</f>
        <v>-1.7943089999999999</v>
      </c>
      <c r="CJ225" s="6">
        <f>_xlfn.XLOOKUP(CJ$1&amp;"|"&amp;TEXT($C225,"yyyymmdd"), RRPS_ALL[Key], RRPS_ALL[Dirty Mid], "")</f>
        <v>120.026</v>
      </c>
      <c r="CK225" s="6">
        <f>_xlfn.XLOOKUP(CK$1&amp;"|"&amp;TEXT($C225,"yyyymmdd"), RRPS_ALL[Key], RRPS_ALL[Clean Price Mid], "")</f>
        <v>120.026</v>
      </c>
      <c r="CL225" s="6">
        <v>1.25E-3</v>
      </c>
      <c r="CM225" s="5">
        <v>46174</v>
      </c>
      <c r="CN225" s="6">
        <f t="shared" si="32"/>
        <v>8.0033465165804678</v>
      </c>
      <c r="CO225" s="7">
        <f>_xlfn.XLOOKUP(CO$1&amp;"|"&amp;TEXT($C225,"yyyymmdd"), RRPS_ALL[Key], RRPS_ALL[Yield to Maturity], "")</f>
        <v>0</v>
      </c>
      <c r="CP225" s="6">
        <f>_xlfn.XLOOKUP(CP$1&amp;"|"&amp;TEXT($C225,"yyyymmdd"), RRPS_ALL[Key], RRPS_ALL[Mid Price], "")</f>
        <v>119.64100000000001</v>
      </c>
      <c r="CQ225" s="6">
        <f>_xlfn.XLOOKUP(CQ$1&amp;"|"&amp;TEXT($C225,"yyyymmdd"), RRPS_ALL[Key], RRPS_ALL[Mid Yield], "")</f>
        <v>-1.6048770000000001</v>
      </c>
      <c r="CR225" s="6">
        <f>_xlfn.XLOOKUP(CR$1&amp;"|"&amp;TEXT($C225,"yyyymmdd"), RRPS_ALL[Key], RRPS_ALL[Dirty Mid], "")</f>
        <v>0</v>
      </c>
      <c r="CS225" s="6">
        <f>_xlfn.XLOOKUP(CS$1&amp;"|"&amp;TEXT($C225,"yyyymmdd"), RRPS_ALL[Key], RRPS_ALL[Clean Price Mid], "")</f>
        <v>0</v>
      </c>
      <c r="CT225" s="6">
        <v>1.25E-3</v>
      </c>
      <c r="CU225" s="5">
        <v>46722</v>
      </c>
      <c r="CV225" s="6">
        <f t="shared" si="35"/>
        <v>9.5043811610076681</v>
      </c>
      <c r="CW225" s="7" t="str">
        <f>_xlfn.XLOOKUP(CW$1&amp;"|"&amp;TEXT($C225,"yyyymmdd"), RRPS_ALL[Key], RRPS_ALL[Yield to Maturity], "")</f>
        <v/>
      </c>
      <c r="CX225" s="6" t="str">
        <f>_xlfn.XLOOKUP(CX$1&amp;"|"&amp;TEXT($C225,"yyyymmdd"), RRPS_ALL[Key], RRPS_ALL[Mid Price], "")</f>
        <v/>
      </c>
      <c r="CY225" s="6" t="str">
        <f>_xlfn.XLOOKUP(CY$1&amp;"|"&amp;TEXT($C225,"yyyymmdd"), RRPS_ALL[Key], RRPS_ALL[Mid Yield], "")</f>
        <v/>
      </c>
      <c r="CZ225" s="6" t="str">
        <f>_xlfn.XLOOKUP(CZ$1&amp;"|"&amp;TEXT($C225,"yyyymmdd"), RRPS_ALL[Key], RRPS_ALL[Dirty Mid], "")</f>
        <v/>
      </c>
      <c r="DA225" s="6" t="str">
        <f>_xlfn.XLOOKUP(DA$1&amp;"|"&amp;TEXT($C225,"yyyymmdd"), RRPS_ALL[Key], RRPS_ALL[Clean Price Mid], "")</f>
        <v/>
      </c>
    </row>
    <row r="226" spans="1:105" x14ac:dyDescent="0.2">
      <c r="A226">
        <v>2018</v>
      </c>
      <c r="B226">
        <v>6</v>
      </c>
      <c r="C226" s="5">
        <f t="shared" si="30"/>
        <v>43281</v>
      </c>
      <c r="D226" s="6">
        <v>-1.25</v>
      </c>
      <c r="E226" s="7" t="str">
        <f>_xlfn.XLOOKUP(E$1&amp;"|"&amp;TEXT($C226,"yyyymmdd"), RRPS_ALL[Key], RRPS_ALL[Yield to Maturity], "")</f>
        <v/>
      </c>
      <c r="F226" s="6" t="str">
        <f>_xlfn.XLOOKUP(F$1&amp;"|"&amp;TEXT($C226,"yyyymmdd"), RRPS_ALL[Key], RRPS_ALL[Mid Price], "")</f>
        <v/>
      </c>
      <c r="G226" s="6" t="str">
        <f>_xlfn.XLOOKUP(G$1&amp;"|"&amp;TEXT($C226,"yyyymmdd"), RRPS_ALL[Key], RRPS_ALL[Mid Yield], "")</f>
        <v/>
      </c>
      <c r="H226" s="6" t="str">
        <f>_xlfn.XLOOKUP(H$1&amp;"|"&amp;TEXT($C226,"yyyymmdd"), RRPS_ALL[Key], RRPS_ALL[Dirty Mid], "")</f>
        <v/>
      </c>
      <c r="I226" s="6" t="str">
        <f>_xlfn.XLOOKUP(I$1&amp;"|"&amp;TEXT($C226,"yyyymmdd"), RRPS_ALL[Key], RRPS_ALL[Clean Price Mid], "")</f>
        <v/>
      </c>
      <c r="J226" s="6"/>
      <c r="K226" s="6"/>
      <c r="L226" s="6"/>
      <c r="M226" s="7">
        <f>_xlfn.XLOOKUP(M$1&amp;"|"&amp;TEXT($C226,"yyyymmdd"), RRPS_ALL[Key], RRPS_ALL[Yield to Maturity], "")</f>
        <v>0.36799999999999999</v>
      </c>
      <c r="N226" s="6">
        <f>_xlfn.XLOOKUP(N$1&amp;"|"&amp;TEXT($C226,"yyyymmdd"), RRPS_ALL[Key], RRPS_ALL[Mid Price], "")</f>
        <v>148.53200000000001</v>
      </c>
      <c r="O226" s="6">
        <f>_xlfn.XLOOKUP(O$1&amp;"|"&amp;TEXT($C226,"yyyymmdd"), RRPS_ALL[Key], RRPS_ALL[Mid Yield], "")</f>
        <v>0</v>
      </c>
      <c r="P226" s="6">
        <f>_xlfn.XLOOKUP(P$1&amp;"|"&amp;TEXT($C226,"yyyymmdd"), RRPS_ALL[Key], RRPS_ALL[Dirty Mid], "")</f>
        <v>0</v>
      </c>
      <c r="Q226" s="6">
        <f>_xlfn.XLOOKUP(Q$1&amp;"|"&amp;TEXT($C226,"yyyymmdd"), RRPS_ALL[Key], RRPS_ALL[Clean Price Mid], "")</f>
        <v>0</v>
      </c>
      <c r="R226" s="6">
        <v>0.04</v>
      </c>
      <c r="S226" s="5">
        <v>44166</v>
      </c>
      <c r="T226" s="6">
        <f t="shared" si="38"/>
        <v>2.4224452554744529</v>
      </c>
      <c r="U226" s="7">
        <f>_xlfn.XLOOKUP(U$1&amp;"|"&amp;TEXT($C226,"yyyymmdd"), RRPS_ALL[Key], RRPS_ALL[Yield to Maturity], "")</f>
        <v>-1.5631619999999999</v>
      </c>
      <c r="V226" s="6">
        <f>_xlfn.XLOOKUP(V$1&amp;"|"&amp;TEXT($C226,"yyyymmdd"), RRPS_ALL[Key], RRPS_ALL[Mid Price], "")</f>
        <v>200.48349999999999</v>
      </c>
      <c r="W226" s="6">
        <f>_xlfn.XLOOKUP(W$1&amp;"|"&amp;TEXT($C226,"yyyymmdd"), RRPS_ALL[Key], RRPS_ALL[Mid Yield], "")</f>
        <v>-1.5881639999999999</v>
      </c>
      <c r="X226" s="6">
        <f>_xlfn.XLOOKUP(X$1&amp;"|"&amp;TEXT($C226,"yyyymmdd"), RRPS_ALL[Key], RRPS_ALL[Dirty Mid], "")</f>
        <v>200.48349999999999</v>
      </c>
      <c r="Y226" s="6">
        <f>_xlfn.XLOOKUP(Y$1&amp;"|"&amp;TEXT($C226,"yyyymmdd"), RRPS_ALL[Key], RRPS_ALL[Clean Price Mid], "")</f>
        <v>200.48349999999999</v>
      </c>
      <c r="Z226" s="6">
        <v>3.5000000000000003E-2</v>
      </c>
      <c r="AA226" s="5">
        <v>47088</v>
      </c>
      <c r="AB226" s="6">
        <f t="shared" si="28"/>
        <v>10.422349427575909</v>
      </c>
      <c r="AC226" s="7" t="str">
        <f>_xlfn.XLOOKUP(AC$1&amp;"|"&amp;TEXT($C226,"yyyymmdd"), RRPS_ALL[Key], RRPS_ALL[Yield to Maturity], "")</f>
        <v/>
      </c>
      <c r="AD226" s="6" t="str">
        <f>_xlfn.XLOOKUP(AD$1&amp;"|"&amp;TEXT($C226,"yyyymmdd"), RRPS_ALL[Key], RRPS_ALL[Mid Price], "")</f>
        <v/>
      </c>
      <c r="AE226" s="6" t="str">
        <f>_xlfn.XLOOKUP(AE$1&amp;"|"&amp;TEXT($C226,"yyyymmdd"), RRPS_ALL[Key], RRPS_ALL[Mid Yield], "")</f>
        <v/>
      </c>
      <c r="AF226" s="6" t="str">
        <f>_xlfn.XLOOKUP(AF$1&amp;"|"&amp;TEXT($C226,"yyyymmdd"), RRPS_ALL[Key], RRPS_ALL[Dirty Mid], "")</f>
        <v/>
      </c>
      <c r="AG226" s="6" t="str">
        <f>_xlfn.XLOOKUP(AG$1&amp;"|"&amp;TEXT($C226,"yyyymmdd"), RRPS_ALL[Key], RRPS_ALL[Clean Price Mid], "")</f>
        <v/>
      </c>
      <c r="AH226" s="6"/>
      <c r="AI226" s="6"/>
      <c r="AJ226" s="6"/>
      <c r="AK226" s="7" t="str">
        <f>_xlfn.XLOOKUP(AK$1&amp;"|"&amp;TEXT($C226,"yyyymmdd"), RRPS_ALL[Key], RRPS_ALL[Yield to Maturity], "")</f>
        <v/>
      </c>
      <c r="AL226" s="6" t="str">
        <f>_xlfn.XLOOKUP(AL$1&amp;"|"&amp;TEXT($C226,"yyyymmdd"), RRPS_ALL[Key], RRPS_ALL[Mid Price], "")</f>
        <v/>
      </c>
      <c r="AM226" s="6" t="str">
        <f>_xlfn.XLOOKUP(AM$1&amp;"|"&amp;TEXT($C226,"yyyymmdd"), RRPS_ALL[Key], RRPS_ALL[Mid Yield], "")</f>
        <v/>
      </c>
      <c r="AN226" s="6" t="str">
        <f>_xlfn.XLOOKUP(AN$1&amp;"|"&amp;TEXT($C226,"yyyymmdd"), RRPS_ALL[Key], RRPS_ALL[Dirty Mid], "")</f>
        <v/>
      </c>
      <c r="AO226" s="6" t="str">
        <f>_xlfn.XLOOKUP(AO$1&amp;"|"&amp;TEXT($C226,"yyyymmdd"), RRPS_ALL[Key], RRPS_ALL[Clean Price Mid], "")</f>
        <v/>
      </c>
      <c r="AP226" s="6"/>
      <c r="AQ226" s="6"/>
      <c r="AR226" s="6"/>
      <c r="AS226" s="7" t="str">
        <f>_xlfn.XLOOKUP(AS$1&amp;"|"&amp;TEXT($C226,"yyyymmdd"), RRPS_ALL[Key], RRPS_ALL[Yield to Maturity], "")</f>
        <v/>
      </c>
      <c r="AT226" s="6" t="str">
        <f>_xlfn.XLOOKUP(AT$1&amp;"|"&amp;TEXT($C226,"yyyymmdd"), RRPS_ALL[Key], RRPS_ALL[Mid Price], "")</f>
        <v/>
      </c>
      <c r="AU226" s="6" t="str">
        <f>_xlfn.XLOOKUP(AU$1&amp;"|"&amp;TEXT($C226,"yyyymmdd"), RRPS_ALL[Key], RRPS_ALL[Mid Yield], "")</f>
        <v/>
      </c>
      <c r="AV226" s="6" t="str">
        <f>_xlfn.XLOOKUP(AV$1&amp;"|"&amp;TEXT($C226,"yyyymmdd"), RRPS_ALL[Key], RRPS_ALL[Dirty Mid], "")</f>
        <v/>
      </c>
      <c r="AW226" s="6" t="str">
        <f>_xlfn.XLOOKUP(AW$1&amp;"|"&amp;TEXT($C226,"yyyymmdd"), RRPS_ALL[Key], RRPS_ALL[Clean Price Mid], "")</f>
        <v/>
      </c>
      <c r="AX226" s="6"/>
      <c r="AY226" s="6"/>
      <c r="AZ226" s="6"/>
      <c r="BA226" s="7">
        <f>_xlfn.XLOOKUP(BA$1&amp;"|"&amp;TEXT($C226,"yyyymmdd"), RRPS_ALL[Key], RRPS_ALL[Yield to Maturity], "")</f>
        <v>-2.452976</v>
      </c>
      <c r="BB226" s="6">
        <f>_xlfn.XLOOKUP(BB$1&amp;"|"&amp;TEXT($C226,"yyyymmdd"), RRPS_ALL[Key], RRPS_ALL[Mid Price], "")</f>
        <v>116.208</v>
      </c>
      <c r="BC226" s="6">
        <f>_xlfn.XLOOKUP(BC$1&amp;"|"&amp;TEXT($C226,"yyyymmdd"), RRPS_ALL[Key], RRPS_ALL[Mid Yield], "")</f>
        <v>0</v>
      </c>
      <c r="BD226" s="6">
        <f>_xlfn.XLOOKUP(BD$1&amp;"|"&amp;TEXT($C226,"yyyymmdd"), RRPS_ALL[Key], RRPS_ALL[Dirty Mid], "")</f>
        <v>0</v>
      </c>
      <c r="BE226" s="6">
        <f>_xlfn.XLOOKUP(BE$1&amp;"|"&amp;TEXT($C226,"yyyymmdd"), RRPS_ALL[Key], RRPS_ALL[Clean Price Mid], "")</f>
        <v>0</v>
      </c>
      <c r="BF226">
        <v>2.5000000000000001E-3</v>
      </c>
      <c r="BG226" s="5">
        <v>44713</v>
      </c>
      <c r="BH226" s="6">
        <f t="shared" si="34"/>
        <v>3.9211391018619937</v>
      </c>
      <c r="BI226" s="7">
        <f>_xlfn.XLOOKUP(BI$1&amp;"|"&amp;TEXT($C226,"yyyymmdd"), RRPS_ALL[Key], RRPS_ALL[Yield to Maturity], "")</f>
        <v>-1.9825140000000001</v>
      </c>
      <c r="BJ226" s="6">
        <f>_xlfn.XLOOKUP(BJ$1&amp;"|"&amp;TEXT($C226,"yyyymmdd"), RRPS_ALL[Key], RRPS_ALL[Mid Price], "")</f>
        <v>126.6955</v>
      </c>
      <c r="BK226" s="6">
        <f>_xlfn.XLOOKUP(BK$1&amp;"|"&amp;TEXT($C226,"yyyymmdd"), RRPS_ALL[Key], RRPS_ALL[Mid Yield], "")</f>
        <v>-2.0074580000000002</v>
      </c>
      <c r="BL226" s="6">
        <f>_xlfn.XLOOKUP(BL$1&amp;"|"&amp;TEXT($C226,"yyyymmdd"), RRPS_ALL[Key], RRPS_ALL[Dirty Mid], "")</f>
        <v>126.6955</v>
      </c>
      <c r="BM226" s="6">
        <f>_xlfn.XLOOKUP(BM$1&amp;"|"&amp;TEXT($C226,"yyyymmdd"), RRPS_ALL[Key], RRPS_ALL[Clean Price Mid], "")</f>
        <v>126.6955</v>
      </c>
      <c r="BN226" s="6">
        <v>0.01</v>
      </c>
      <c r="BO226" s="5">
        <v>45809</v>
      </c>
      <c r="BP226" s="6">
        <f t="shared" si="33"/>
        <v>6.9212867898699519</v>
      </c>
      <c r="BQ226" s="7">
        <f>_xlfn.XLOOKUP(BQ$1&amp;"|"&amp;TEXT($C226,"yyyymmdd"), RRPS_ALL[Key], RRPS_ALL[Yield to Maturity], "")</f>
        <v>-3.1325599999999998</v>
      </c>
      <c r="BR226" s="6">
        <f>_xlfn.XLOOKUP(BR$1&amp;"|"&amp;TEXT($C226,"yyyymmdd"), RRPS_ALL[Key], RRPS_ALL[Mid Price], "")</f>
        <v>106.797</v>
      </c>
      <c r="BS226" s="6">
        <f>_xlfn.XLOOKUP(BS$1&amp;"|"&amp;TEXT($C226,"yyyymmdd"), RRPS_ALL[Key], RRPS_ALL[Mid Yield], "")</f>
        <v>-3.1574450000000001</v>
      </c>
      <c r="BT226" s="6">
        <f>_xlfn.XLOOKUP(BT$1&amp;"|"&amp;TEXT($C226,"yyyymmdd"), RRPS_ALL[Key], RRPS_ALL[Dirty Mid], "")</f>
        <v>106.797</v>
      </c>
      <c r="BU226" s="6">
        <f>_xlfn.XLOOKUP(BU$1&amp;"|"&amp;TEXT($C226,"yyyymmdd"), RRPS_ALL[Key], RRPS_ALL[Clean Price Mid], "")</f>
        <v>106.797</v>
      </c>
      <c r="BV226" s="6">
        <v>1.25E-3</v>
      </c>
      <c r="BW226" s="5">
        <v>43617</v>
      </c>
      <c r="BX226" s="6">
        <f t="shared" si="36"/>
        <v>0.92054794520547945</v>
      </c>
      <c r="BY226" s="7">
        <f>_xlfn.XLOOKUP(BY$1&amp;"|"&amp;TEXT($C226,"yyyymmdd"), RRPS_ALL[Key], RRPS_ALL[Yield to Maturity], "")</f>
        <v>-1.1306780000000001</v>
      </c>
      <c r="BZ226" s="6">
        <f>_xlfn.XLOOKUP(BZ$1&amp;"|"&amp;TEXT($C226,"yyyymmdd"), RRPS_ALL[Key], RRPS_ALL[Mid Price], "")</f>
        <v>124.872</v>
      </c>
      <c r="CA226" s="6">
        <f>_xlfn.XLOOKUP(CA$1&amp;"|"&amp;TEXT($C226,"yyyymmdd"), RRPS_ALL[Key], RRPS_ALL[Mid Yield], "")</f>
        <v>-1.155713</v>
      </c>
      <c r="CB226" s="6">
        <f>_xlfn.XLOOKUP(CB$1&amp;"|"&amp;TEXT($C226,"yyyymmdd"), RRPS_ALL[Key], RRPS_ALL[Dirty Mid], "")</f>
        <v>124.872</v>
      </c>
      <c r="CC226" s="6">
        <f>_xlfn.XLOOKUP(CC$1&amp;"|"&amp;TEXT($C226,"yyyymmdd"), RRPS_ALL[Key], RRPS_ALL[Clean Price Mid], "")</f>
        <v>124.872</v>
      </c>
      <c r="CD226" s="6">
        <v>1.25E-3</v>
      </c>
      <c r="CE226" s="5">
        <v>48366</v>
      </c>
      <c r="CF226" s="6">
        <f t="shared" si="37"/>
        <v>13.921336010220843</v>
      </c>
      <c r="CG226" s="7">
        <f>_xlfn.XLOOKUP(CG$1&amp;"|"&amp;TEXT($C226,"yyyymmdd"), RRPS_ALL[Key], RRPS_ALL[Yield to Maturity], "")</f>
        <v>-1.8186230000000001</v>
      </c>
      <c r="CH226" s="6">
        <f>_xlfn.XLOOKUP(CH$1&amp;"|"&amp;TEXT($C226,"yyyymmdd"), RRPS_ALL[Key], RRPS_ALL[Mid Price], "")</f>
        <v>121.074</v>
      </c>
      <c r="CI226" s="6">
        <f>_xlfn.XLOOKUP(CI$1&amp;"|"&amp;TEXT($C226,"yyyymmdd"), RRPS_ALL[Key], RRPS_ALL[Mid Yield], "")</f>
        <v>-1.8436509999999999</v>
      </c>
      <c r="CJ226" s="6">
        <f>_xlfn.XLOOKUP(CJ$1&amp;"|"&amp;TEXT($C226,"yyyymmdd"), RRPS_ALL[Key], RRPS_ALL[Dirty Mid], "")</f>
        <v>121.074</v>
      </c>
      <c r="CK226" s="6">
        <f>_xlfn.XLOOKUP(CK$1&amp;"|"&amp;TEXT($C226,"yyyymmdd"), RRPS_ALL[Key], RRPS_ALL[Clean Price Mid], "")</f>
        <v>121.074</v>
      </c>
      <c r="CL226" s="6">
        <v>1.25E-3</v>
      </c>
      <c r="CM226" s="5">
        <v>46174</v>
      </c>
      <c r="CN226" s="6">
        <f t="shared" si="32"/>
        <v>7.9212047459689687</v>
      </c>
      <c r="CO226" s="7">
        <f>_xlfn.XLOOKUP(CO$1&amp;"|"&amp;TEXT($C226,"yyyymmdd"), RRPS_ALL[Key], RRPS_ALL[Yield to Maturity], "")</f>
        <v>0</v>
      </c>
      <c r="CP226" s="6">
        <f>_xlfn.XLOOKUP(CP$1&amp;"|"&amp;TEXT($C226,"yyyymmdd"), RRPS_ALL[Key], RRPS_ALL[Mid Price], "")</f>
        <v>120.67149999999999</v>
      </c>
      <c r="CQ226" s="6">
        <f>_xlfn.XLOOKUP(CQ$1&amp;"|"&amp;TEXT($C226,"yyyymmdd"), RRPS_ALL[Key], RRPS_ALL[Mid Yield], "")</f>
        <v>-1.6435869999999999</v>
      </c>
      <c r="CR226" s="6">
        <f>_xlfn.XLOOKUP(CR$1&amp;"|"&amp;TEXT($C226,"yyyymmdd"), RRPS_ALL[Key], RRPS_ALL[Dirty Mid], "")</f>
        <v>0</v>
      </c>
      <c r="CS226" s="6">
        <f>_xlfn.XLOOKUP(CS$1&amp;"|"&amp;TEXT($C226,"yyyymmdd"), RRPS_ALL[Key], RRPS_ALL[Clean Price Mid], "")</f>
        <v>0</v>
      </c>
      <c r="CT226" s="6">
        <v>1.25E-3</v>
      </c>
      <c r="CU226" s="5">
        <v>46722</v>
      </c>
      <c r="CV226" s="6">
        <f t="shared" si="35"/>
        <v>9.4222343921139107</v>
      </c>
      <c r="CW226" s="7" t="str">
        <f>_xlfn.XLOOKUP(CW$1&amp;"|"&amp;TEXT($C226,"yyyymmdd"), RRPS_ALL[Key], RRPS_ALL[Yield to Maturity], "")</f>
        <v/>
      </c>
      <c r="CX226" s="6" t="str">
        <f>_xlfn.XLOOKUP(CX$1&amp;"|"&amp;TEXT($C226,"yyyymmdd"), RRPS_ALL[Key], RRPS_ALL[Mid Price], "")</f>
        <v/>
      </c>
      <c r="CY226" s="6" t="str">
        <f>_xlfn.XLOOKUP(CY$1&amp;"|"&amp;TEXT($C226,"yyyymmdd"), RRPS_ALL[Key], RRPS_ALL[Mid Yield], "")</f>
        <v/>
      </c>
      <c r="CZ226" s="6" t="str">
        <f>_xlfn.XLOOKUP(CZ$1&amp;"|"&amp;TEXT($C226,"yyyymmdd"), RRPS_ALL[Key], RRPS_ALL[Dirty Mid], "")</f>
        <v/>
      </c>
      <c r="DA226" s="6" t="str">
        <f>_xlfn.XLOOKUP(DA$1&amp;"|"&amp;TEXT($C226,"yyyymmdd"), RRPS_ALL[Key], RRPS_ALL[Clean Price Mid], "")</f>
        <v/>
      </c>
    </row>
    <row r="227" spans="1:105" x14ac:dyDescent="0.2">
      <c r="A227">
        <v>2018</v>
      </c>
      <c r="B227">
        <v>7</v>
      </c>
      <c r="C227" s="5">
        <f t="shared" si="30"/>
        <v>43312</v>
      </c>
      <c r="D227" s="6">
        <v>-1.25</v>
      </c>
      <c r="E227" s="7" t="str">
        <f>_xlfn.XLOOKUP(E$1&amp;"|"&amp;TEXT($C227,"yyyymmdd"), RRPS_ALL[Key], RRPS_ALL[Yield to Maturity], "")</f>
        <v/>
      </c>
      <c r="F227" s="6" t="str">
        <f>_xlfn.XLOOKUP(F$1&amp;"|"&amp;TEXT($C227,"yyyymmdd"), RRPS_ALL[Key], RRPS_ALL[Mid Price], "")</f>
        <v/>
      </c>
      <c r="G227" s="6" t="str">
        <f>_xlfn.XLOOKUP(G$1&amp;"|"&amp;TEXT($C227,"yyyymmdd"), RRPS_ALL[Key], RRPS_ALL[Mid Yield], "")</f>
        <v/>
      </c>
      <c r="H227" s="6" t="str">
        <f>_xlfn.XLOOKUP(H$1&amp;"|"&amp;TEXT($C227,"yyyymmdd"), RRPS_ALL[Key], RRPS_ALL[Dirty Mid], "")</f>
        <v/>
      </c>
      <c r="I227" s="6" t="str">
        <f>_xlfn.XLOOKUP(I$1&amp;"|"&amp;TEXT($C227,"yyyymmdd"), RRPS_ALL[Key], RRPS_ALL[Clean Price Mid], "")</f>
        <v/>
      </c>
      <c r="J227" s="6"/>
      <c r="K227" s="6"/>
      <c r="L227" s="6"/>
      <c r="M227" s="7">
        <f>_xlfn.XLOOKUP(M$1&amp;"|"&amp;TEXT($C227,"yyyymmdd"), RRPS_ALL[Key], RRPS_ALL[Yield to Maturity], "")</f>
        <v>0.32100000000000001</v>
      </c>
      <c r="N227" s="6">
        <f>_xlfn.XLOOKUP(N$1&amp;"|"&amp;TEXT($C227,"yyyymmdd"), RRPS_ALL[Key], RRPS_ALL[Mid Price], "")</f>
        <v>149.595</v>
      </c>
      <c r="O227" s="6">
        <f>_xlfn.XLOOKUP(O$1&amp;"|"&amp;TEXT($C227,"yyyymmdd"), RRPS_ALL[Key], RRPS_ALL[Mid Yield], "")</f>
        <v>0</v>
      </c>
      <c r="P227" s="6">
        <f>_xlfn.XLOOKUP(P$1&amp;"|"&amp;TEXT($C227,"yyyymmdd"), RRPS_ALL[Key], RRPS_ALL[Dirty Mid], "")</f>
        <v>0</v>
      </c>
      <c r="Q227" s="6">
        <f>_xlfn.XLOOKUP(Q$1&amp;"|"&amp;TEXT($C227,"yyyymmdd"), RRPS_ALL[Key], RRPS_ALL[Clean Price Mid], "")</f>
        <v>0</v>
      </c>
      <c r="R227" s="6">
        <v>0.04</v>
      </c>
      <c r="S227" s="5">
        <v>44166</v>
      </c>
      <c r="T227" s="6">
        <f t="shared" si="38"/>
        <v>2.3375912408759127</v>
      </c>
      <c r="U227" s="7">
        <f>_xlfn.XLOOKUP(U$1&amp;"|"&amp;TEXT($C227,"yyyymmdd"), RRPS_ALL[Key], RRPS_ALL[Yield to Maturity], "")</f>
        <v>-1.450283</v>
      </c>
      <c r="V227" s="6">
        <f>_xlfn.XLOOKUP(V$1&amp;"|"&amp;TEXT($C227,"yyyymmdd"), RRPS_ALL[Key], RRPS_ALL[Mid Price], "")</f>
        <v>198.3295</v>
      </c>
      <c r="W227" s="6">
        <f>_xlfn.XLOOKUP(W$1&amp;"|"&amp;TEXT($C227,"yyyymmdd"), RRPS_ALL[Key], RRPS_ALL[Mid Yield], "")</f>
        <v>-1.4752970000000001</v>
      </c>
      <c r="X227" s="6">
        <f>_xlfn.XLOOKUP(X$1&amp;"|"&amp;TEXT($C227,"yyyymmdd"), RRPS_ALL[Key], RRPS_ALL[Dirty Mid], "")</f>
        <v>198.3295</v>
      </c>
      <c r="Y227" s="6">
        <f>_xlfn.XLOOKUP(Y$1&amp;"|"&amp;TEXT($C227,"yyyymmdd"), RRPS_ALL[Key], RRPS_ALL[Clean Price Mid], "")</f>
        <v>198.3295</v>
      </c>
      <c r="Z227" s="6">
        <v>3.5000000000000003E-2</v>
      </c>
      <c r="AA227" s="5">
        <v>47088</v>
      </c>
      <c r="AB227" s="6">
        <f t="shared" si="28"/>
        <v>10.337481333997014</v>
      </c>
      <c r="AC227" s="7" t="str">
        <f>_xlfn.XLOOKUP(AC$1&amp;"|"&amp;TEXT($C227,"yyyymmdd"), RRPS_ALL[Key], RRPS_ALL[Yield to Maturity], "")</f>
        <v/>
      </c>
      <c r="AD227" s="6" t="str">
        <f>_xlfn.XLOOKUP(AD$1&amp;"|"&amp;TEXT($C227,"yyyymmdd"), RRPS_ALL[Key], RRPS_ALL[Mid Price], "")</f>
        <v/>
      </c>
      <c r="AE227" s="6" t="str">
        <f>_xlfn.XLOOKUP(AE$1&amp;"|"&amp;TEXT($C227,"yyyymmdd"), RRPS_ALL[Key], RRPS_ALL[Mid Yield], "")</f>
        <v/>
      </c>
      <c r="AF227" s="6" t="str">
        <f>_xlfn.XLOOKUP(AF$1&amp;"|"&amp;TEXT($C227,"yyyymmdd"), RRPS_ALL[Key], RRPS_ALL[Dirty Mid], "")</f>
        <v/>
      </c>
      <c r="AG227" s="6" t="str">
        <f>_xlfn.XLOOKUP(AG$1&amp;"|"&amp;TEXT($C227,"yyyymmdd"), RRPS_ALL[Key], RRPS_ALL[Clean Price Mid], "")</f>
        <v/>
      </c>
      <c r="AH227" s="6"/>
      <c r="AI227" s="6"/>
      <c r="AJ227" s="6"/>
      <c r="AK227" s="7" t="str">
        <f>_xlfn.XLOOKUP(AK$1&amp;"|"&amp;TEXT($C227,"yyyymmdd"), RRPS_ALL[Key], RRPS_ALL[Yield to Maturity], "")</f>
        <v/>
      </c>
      <c r="AL227" s="6" t="str">
        <f>_xlfn.XLOOKUP(AL$1&amp;"|"&amp;TEXT($C227,"yyyymmdd"), RRPS_ALL[Key], RRPS_ALL[Mid Price], "")</f>
        <v/>
      </c>
      <c r="AM227" s="6" t="str">
        <f>_xlfn.XLOOKUP(AM$1&amp;"|"&amp;TEXT($C227,"yyyymmdd"), RRPS_ALL[Key], RRPS_ALL[Mid Yield], "")</f>
        <v/>
      </c>
      <c r="AN227" s="6" t="str">
        <f>_xlfn.XLOOKUP(AN$1&amp;"|"&amp;TEXT($C227,"yyyymmdd"), RRPS_ALL[Key], RRPS_ALL[Dirty Mid], "")</f>
        <v/>
      </c>
      <c r="AO227" s="6" t="str">
        <f>_xlfn.XLOOKUP(AO$1&amp;"|"&amp;TEXT($C227,"yyyymmdd"), RRPS_ALL[Key], RRPS_ALL[Clean Price Mid], "")</f>
        <v/>
      </c>
      <c r="AP227" s="6"/>
      <c r="AQ227" s="6"/>
      <c r="AR227" s="6"/>
      <c r="AS227" s="7" t="str">
        <f>_xlfn.XLOOKUP(AS$1&amp;"|"&amp;TEXT($C227,"yyyymmdd"), RRPS_ALL[Key], RRPS_ALL[Yield to Maturity], "")</f>
        <v/>
      </c>
      <c r="AT227" s="6" t="str">
        <f>_xlfn.XLOOKUP(AT$1&amp;"|"&amp;TEXT($C227,"yyyymmdd"), RRPS_ALL[Key], RRPS_ALL[Mid Price], "")</f>
        <v/>
      </c>
      <c r="AU227" s="6" t="str">
        <f>_xlfn.XLOOKUP(AU$1&amp;"|"&amp;TEXT($C227,"yyyymmdd"), RRPS_ALL[Key], RRPS_ALL[Mid Yield], "")</f>
        <v/>
      </c>
      <c r="AV227" s="6" t="str">
        <f>_xlfn.XLOOKUP(AV$1&amp;"|"&amp;TEXT($C227,"yyyymmdd"), RRPS_ALL[Key], RRPS_ALL[Dirty Mid], "")</f>
        <v/>
      </c>
      <c r="AW227" s="6" t="str">
        <f>_xlfn.XLOOKUP(AW$1&amp;"|"&amp;TEXT($C227,"yyyymmdd"), RRPS_ALL[Key], RRPS_ALL[Clean Price Mid], "")</f>
        <v/>
      </c>
      <c r="AX227" s="6"/>
      <c r="AY227" s="6"/>
      <c r="AZ227" s="6"/>
      <c r="BA227" s="7">
        <f>_xlfn.XLOOKUP(BA$1&amp;"|"&amp;TEXT($C227,"yyyymmdd"), RRPS_ALL[Key], RRPS_ALL[Yield to Maturity], "")</f>
        <v>-2.4198780000000002</v>
      </c>
      <c r="BB227" s="6">
        <f>_xlfn.XLOOKUP(BB$1&amp;"|"&amp;TEXT($C227,"yyyymmdd"), RRPS_ALL[Key], RRPS_ALL[Mid Price], "")</f>
        <v>116.12949999999999</v>
      </c>
      <c r="BC227" s="6">
        <f>_xlfn.XLOOKUP(BC$1&amp;"|"&amp;TEXT($C227,"yyyymmdd"), RRPS_ALL[Key], RRPS_ALL[Mid Yield], "")</f>
        <v>0</v>
      </c>
      <c r="BD227" s="6">
        <f>_xlfn.XLOOKUP(BD$1&amp;"|"&amp;TEXT($C227,"yyyymmdd"), RRPS_ALL[Key], RRPS_ALL[Dirty Mid], "")</f>
        <v>0</v>
      </c>
      <c r="BE227" s="6">
        <f>_xlfn.XLOOKUP(BE$1&amp;"|"&amp;TEXT($C227,"yyyymmdd"), RRPS_ALL[Key], RRPS_ALL[Clean Price Mid], "")</f>
        <v>0</v>
      </c>
      <c r="BF227">
        <v>2.5000000000000001E-3</v>
      </c>
      <c r="BG227" s="5">
        <v>44713</v>
      </c>
      <c r="BH227" s="6">
        <f t="shared" si="34"/>
        <v>3.8362541073384446</v>
      </c>
      <c r="BI227" s="7">
        <f>_xlfn.XLOOKUP(BI$1&amp;"|"&amp;TEXT($C227,"yyyymmdd"), RRPS_ALL[Key], RRPS_ALL[Yield to Maturity], "")</f>
        <v>-1.904773</v>
      </c>
      <c r="BJ227" s="6">
        <f>_xlfn.XLOOKUP(BJ$1&amp;"|"&amp;TEXT($C227,"yyyymmdd"), RRPS_ALL[Key], RRPS_ALL[Mid Price], "")</f>
        <v>126.096</v>
      </c>
      <c r="BK227" s="6">
        <f>_xlfn.XLOOKUP(BK$1&amp;"|"&amp;TEXT($C227,"yyyymmdd"), RRPS_ALL[Key], RRPS_ALL[Mid Yield], "")</f>
        <v>-1.9297930000000001</v>
      </c>
      <c r="BL227" s="6">
        <f>_xlfn.XLOOKUP(BL$1&amp;"|"&amp;TEXT($C227,"yyyymmdd"), RRPS_ALL[Key], RRPS_ALL[Dirty Mid], "")</f>
        <v>126.096</v>
      </c>
      <c r="BM227" s="6">
        <f>_xlfn.XLOOKUP(BM$1&amp;"|"&amp;TEXT($C227,"yyyymmdd"), RRPS_ALL[Key], RRPS_ALL[Clean Price Mid], "")</f>
        <v>126.096</v>
      </c>
      <c r="BN227" s="6">
        <v>0.01</v>
      </c>
      <c r="BO227" s="5">
        <v>45809</v>
      </c>
      <c r="BP227" s="6">
        <f t="shared" si="33"/>
        <v>6.8364134154688569</v>
      </c>
      <c r="BQ227" s="7">
        <f>_xlfn.XLOOKUP(BQ$1&amp;"|"&amp;TEXT($C227,"yyyymmdd"), RRPS_ALL[Key], RRPS_ALL[Yield to Maturity], "")</f>
        <v>-3.0644770000000001</v>
      </c>
      <c r="BR227" s="6">
        <f>_xlfn.XLOOKUP(BR$1&amp;"|"&amp;TEXT($C227,"yyyymmdd"), RRPS_ALL[Key], RRPS_ALL[Mid Price], "")</f>
        <v>106.75</v>
      </c>
      <c r="BS227" s="6">
        <f>_xlfn.XLOOKUP(BS$1&amp;"|"&amp;TEXT($C227,"yyyymmdd"), RRPS_ALL[Key], RRPS_ALL[Mid Yield], "")</f>
        <v>-3.0896180000000002</v>
      </c>
      <c r="BT227" s="6">
        <f>_xlfn.XLOOKUP(BT$1&amp;"|"&amp;TEXT($C227,"yyyymmdd"), RRPS_ALL[Key], RRPS_ALL[Dirty Mid], "")</f>
        <v>106.75</v>
      </c>
      <c r="BU227" s="6">
        <f>_xlfn.XLOOKUP(BU$1&amp;"|"&amp;TEXT($C227,"yyyymmdd"), RRPS_ALL[Key], RRPS_ALL[Clean Price Mid], "")</f>
        <v>106.75</v>
      </c>
      <c r="BV227" s="6">
        <v>1.25E-3</v>
      </c>
      <c r="BW227" s="5">
        <v>43617</v>
      </c>
      <c r="BX227" s="6">
        <f t="shared" si="36"/>
        <v>0.83561643835616439</v>
      </c>
      <c r="BY227" s="7">
        <f>_xlfn.XLOOKUP(BY$1&amp;"|"&amp;TEXT($C227,"yyyymmdd"), RRPS_ALL[Key], RRPS_ALL[Yield to Maturity], "")</f>
        <v>-1.008483</v>
      </c>
      <c r="BZ227" s="6">
        <f>_xlfn.XLOOKUP(BZ$1&amp;"|"&amp;TEXT($C227,"yyyymmdd"), RRPS_ALL[Key], RRPS_ALL[Mid Price], "")</f>
        <v>122.9935</v>
      </c>
      <c r="CA227" s="6">
        <f>_xlfn.XLOOKUP(CA$1&amp;"|"&amp;TEXT($C227,"yyyymmdd"), RRPS_ALL[Key], RRPS_ALL[Mid Yield], "")</f>
        <v>-1.0334939999999999</v>
      </c>
      <c r="CB227" s="6">
        <f>_xlfn.XLOOKUP(CB$1&amp;"|"&amp;TEXT($C227,"yyyymmdd"), RRPS_ALL[Key], RRPS_ALL[Dirty Mid], "")</f>
        <v>122.9935</v>
      </c>
      <c r="CC227" s="6">
        <f>_xlfn.XLOOKUP(CC$1&amp;"|"&amp;TEXT($C227,"yyyymmdd"), RRPS_ALL[Key], RRPS_ALL[Clean Price Mid], "")</f>
        <v>122.9935</v>
      </c>
      <c r="CD227" s="6">
        <v>1.25E-3</v>
      </c>
      <c r="CE227" s="5">
        <v>48366</v>
      </c>
      <c r="CF227" s="6">
        <f t="shared" si="37"/>
        <v>13.83646650848695</v>
      </c>
      <c r="CG227" s="7">
        <f>_xlfn.XLOOKUP(CG$1&amp;"|"&amp;TEXT($C227,"yyyymmdd"), RRPS_ALL[Key], RRPS_ALL[Yield to Maturity], "")</f>
        <v>-1.7226399999999999</v>
      </c>
      <c r="CH227" s="6">
        <f>_xlfn.XLOOKUP(CH$1&amp;"|"&amp;TEXT($C227,"yyyymmdd"), RRPS_ALL[Key], RRPS_ALL[Mid Price], "")</f>
        <v>120.30500000000001</v>
      </c>
      <c r="CI227" s="6">
        <f>_xlfn.XLOOKUP(CI$1&amp;"|"&amp;TEXT($C227,"yyyymmdd"), RRPS_ALL[Key], RRPS_ALL[Mid Yield], "")</f>
        <v>-1.747692</v>
      </c>
      <c r="CJ227" s="6">
        <f>_xlfn.XLOOKUP(CJ$1&amp;"|"&amp;TEXT($C227,"yyyymmdd"), RRPS_ALL[Key], RRPS_ALL[Dirty Mid], "")</f>
        <v>120.30500000000001</v>
      </c>
      <c r="CK227" s="6">
        <f>_xlfn.XLOOKUP(CK$1&amp;"|"&amp;TEXT($C227,"yyyymmdd"), RRPS_ALL[Key], RRPS_ALL[Clean Price Mid], "")</f>
        <v>120.30500000000001</v>
      </c>
      <c r="CL227" s="6">
        <v>1.25E-3</v>
      </c>
      <c r="CM227" s="5">
        <v>46174</v>
      </c>
      <c r="CN227" s="6">
        <f t="shared" si="32"/>
        <v>7.8363249163370856</v>
      </c>
      <c r="CO227" s="7">
        <f>_xlfn.XLOOKUP(CO$1&amp;"|"&amp;TEXT($C227,"yyyymmdd"), RRPS_ALL[Key], RRPS_ALL[Yield to Maturity], "")</f>
        <v>0</v>
      </c>
      <c r="CP227" s="6">
        <f>_xlfn.XLOOKUP(CP$1&amp;"|"&amp;TEXT($C227,"yyyymmdd"), RRPS_ALL[Key], RRPS_ALL[Mid Price], "")</f>
        <v>119.61799999999999</v>
      </c>
      <c r="CQ227" s="6">
        <f>_xlfn.XLOOKUP(CQ$1&amp;"|"&amp;TEXT($C227,"yyyymmdd"), RRPS_ALL[Key], RRPS_ALL[Mid Yield], "")</f>
        <v>-1.5357160000000001</v>
      </c>
      <c r="CR227" s="6">
        <f>_xlfn.XLOOKUP(CR$1&amp;"|"&amp;TEXT($C227,"yyyymmdd"), RRPS_ALL[Key], RRPS_ALL[Dirty Mid], "")</f>
        <v>0</v>
      </c>
      <c r="CS227" s="6">
        <f>_xlfn.XLOOKUP(CS$1&amp;"|"&amp;TEXT($C227,"yyyymmdd"), RRPS_ALL[Key], RRPS_ALL[Clean Price Mid], "")</f>
        <v>0</v>
      </c>
      <c r="CT227" s="6">
        <v>1.25E-3</v>
      </c>
      <c r="CU227" s="5">
        <v>46722</v>
      </c>
      <c r="CV227" s="6">
        <f t="shared" si="35"/>
        <v>9.3373493975903621</v>
      </c>
      <c r="CW227" s="7" t="str">
        <f>_xlfn.XLOOKUP(CW$1&amp;"|"&amp;TEXT($C227,"yyyymmdd"), RRPS_ALL[Key], RRPS_ALL[Yield to Maturity], "")</f>
        <v/>
      </c>
      <c r="CX227" s="6" t="str">
        <f>_xlfn.XLOOKUP(CX$1&amp;"|"&amp;TEXT($C227,"yyyymmdd"), RRPS_ALL[Key], RRPS_ALL[Mid Price], "")</f>
        <v/>
      </c>
      <c r="CY227" s="6" t="str">
        <f>_xlfn.XLOOKUP(CY$1&amp;"|"&amp;TEXT($C227,"yyyymmdd"), RRPS_ALL[Key], RRPS_ALL[Mid Yield], "")</f>
        <v/>
      </c>
      <c r="CZ227" s="6" t="str">
        <f>_xlfn.XLOOKUP(CZ$1&amp;"|"&amp;TEXT($C227,"yyyymmdd"), RRPS_ALL[Key], RRPS_ALL[Dirty Mid], "")</f>
        <v/>
      </c>
      <c r="DA227" s="6" t="str">
        <f>_xlfn.XLOOKUP(DA$1&amp;"|"&amp;TEXT($C227,"yyyymmdd"), RRPS_ALL[Key], RRPS_ALL[Clean Price Mid], "")</f>
        <v/>
      </c>
    </row>
    <row r="228" spans="1:105" x14ac:dyDescent="0.2">
      <c r="A228">
        <v>2018</v>
      </c>
      <c r="B228">
        <v>8</v>
      </c>
      <c r="C228" s="5">
        <f t="shared" si="30"/>
        <v>43343</v>
      </c>
      <c r="D228" s="6">
        <v>-1.25</v>
      </c>
      <c r="E228" s="7" t="str">
        <f>_xlfn.XLOOKUP(E$1&amp;"|"&amp;TEXT($C228,"yyyymmdd"), RRPS_ALL[Key], RRPS_ALL[Yield to Maturity], "")</f>
        <v/>
      </c>
      <c r="F228" s="6" t="str">
        <f>_xlfn.XLOOKUP(F$1&amp;"|"&amp;TEXT($C228,"yyyymmdd"), RRPS_ALL[Key], RRPS_ALL[Mid Price], "")</f>
        <v/>
      </c>
      <c r="G228" s="6" t="str">
        <f>_xlfn.XLOOKUP(G$1&amp;"|"&amp;TEXT($C228,"yyyymmdd"), RRPS_ALL[Key], RRPS_ALL[Mid Yield], "")</f>
        <v/>
      </c>
      <c r="H228" s="6" t="str">
        <f>_xlfn.XLOOKUP(H$1&amp;"|"&amp;TEXT($C228,"yyyymmdd"), RRPS_ALL[Key], RRPS_ALL[Dirty Mid], "")</f>
        <v/>
      </c>
      <c r="I228" s="6" t="str">
        <f>_xlfn.XLOOKUP(I$1&amp;"|"&amp;TEXT($C228,"yyyymmdd"), RRPS_ALL[Key], RRPS_ALL[Clean Price Mid], "")</f>
        <v/>
      </c>
      <c r="J228" s="6"/>
      <c r="K228" s="6"/>
      <c r="L228" s="6"/>
      <c r="M228" s="7">
        <f>_xlfn.XLOOKUP(M$1&amp;"|"&amp;TEXT($C228,"yyyymmdd"), RRPS_ALL[Key], RRPS_ALL[Yield to Maturity], "")</f>
        <v>0.51600000000000001</v>
      </c>
      <c r="N228" s="6">
        <f>_xlfn.XLOOKUP(N$1&amp;"|"&amp;TEXT($C228,"yyyymmdd"), RRPS_ALL[Key], RRPS_ALL[Mid Price], "")</f>
        <v>146.59800000000001</v>
      </c>
      <c r="O228" s="6">
        <f>_xlfn.XLOOKUP(O$1&amp;"|"&amp;TEXT($C228,"yyyymmdd"), RRPS_ALL[Key], RRPS_ALL[Mid Yield], "")</f>
        <v>0</v>
      </c>
      <c r="P228" s="6">
        <f>_xlfn.XLOOKUP(P$1&amp;"|"&amp;TEXT($C228,"yyyymmdd"), RRPS_ALL[Key], RRPS_ALL[Dirty Mid], "")</f>
        <v>0</v>
      </c>
      <c r="Q228" s="6">
        <f>_xlfn.XLOOKUP(Q$1&amp;"|"&amp;TEXT($C228,"yyyymmdd"), RRPS_ALL[Key], RRPS_ALL[Clean Price Mid], "")</f>
        <v>0</v>
      </c>
      <c r="R228" s="6">
        <v>0.04</v>
      </c>
      <c r="S228" s="5">
        <v>44166</v>
      </c>
      <c r="T228" s="6">
        <f t="shared" si="38"/>
        <v>2.2527372262773722</v>
      </c>
      <c r="U228" s="7">
        <f>_xlfn.XLOOKUP(U$1&amp;"|"&amp;TEXT($C228,"yyyymmdd"), RRPS_ALL[Key], RRPS_ALL[Yield to Maturity], "")</f>
        <v>-1.5163599999999999</v>
      </c>
      <c r="V228" s="6">
        <f>_xlfn.XLOOKUP(V$1&amp;"|"&amp;TEXT($C228,"yyyymmdd"), RRPS_ALL[Key], RRPS_ALL[Mid Price], "")</f>
        <v>199.7115</v>
      </c>
      <c r="W228" s="6">
        <f>_xlfn.XLOOKUP(W$1&amp;"|"&amp;TEXT($C228,"yyyymmdd"), RRPS_ALL[Key], RRPS_ALL[Mid Yield], "")</f>
        <v>-1.5413680000000001</v>
      </c>
      <c r="X228" s="6">
        <f>_xlfn.XLOOKUP(X$1&amp;"|"&amp;TEXT($C228,"yyyymmdd"), RRPS_ALL[Key], RRPS_ALL[Dirty Mid], "")</f>
        <v>199.7115</v>
      </c>
      <c r="Y228" s="6">
        <f>_xlfn.XLOOKUP(Y$1&amp;"|"&amp;TEXT($C228,"yyyymmdd"), RRPS_ALL[Key], RRPS_ALL[Clean Price Mid], "")</f>
        <v>199.7115</v>
      </c>
      <c r="Z228" s="6">
        <v>3.5000000000000003E-2</v>
      </c>
      <c r="AA228" s="5">
        <v>47088</v>
      </c>
      <c r="AB228" s="6">
        <f t="shared" si="28"/>
        <v>10.252613240418119</v>
      </c>
      <c r="AC228" s="7" t="str">
        <f>_xlfn.XLOOKUP(AC$1&amp;"|"&amp;TEXT($C228,"yyyymmdd"), RRPS_ALL[Key], RRPS_ALL[Yield to Maturity], "")</f>
        <v/>
      </c>
      <c r="AD228" s="6" t="str">
        <f>_xlfn.XLOOKUP(AD$1&amp;"|"&amp;TEXT($C228,"yyyymmdd"), RRPS_ALL[Key], RRPS_ALL[Mid Price], "")</f>
        <v/>
      </c>
      <c r="AE228" s="6" t="str">
        <f>_xlfn.XLOOKUP(AE$1&amp;"|"&amp;TEXT($C228,"yyyymmdd"), RRPS_ALL[Key], RRPS_ALL[Mid Yield], "")</f>
        <v/>
      </c>
      <c r="AF228" s="6" t="str">
        <f>_xlfn.XLOOKUP(AF$1&amp;"|"&amp;TEXT($C228,"yyyymmdd"), RRPS_ALL[Key], RRPS_ALL[Dirty Mid], "")</f>
        <v/>
      </c>
      <c r="AG228" s="6" t="str">
        <f>_xlfn.XLOOKUP(AG$1&amp;"|"&amp;TEXT($C228,"yyyymmdd"), RRPS_ALL[Key], RRPS_ALL[Clean Price Mid], "")</f>
        <v/>
      </c>
      <c r="AH228" s="6"/>
      <c r="AI228" s="6"/>
      <c r="AJ228" s="6"/>
      <c r="AK228" s="7" t="str">
        <f>_xlfn.XLOOKUP(AK$1&amp;"|"&amp;TEXT($C228,"yyyymmdd"), RRPS_ALL[Key], RRPS_ALL[Yield to Maturity], "")</f>
        <v/>
      </c>
      <c r="AL228" s="6" t="str">
        <f>_xlfn.XLOOKUP(AL$1&amp;"|"&amp;TEXT($C228,"yyyymmdd"), RRPS_ALL[Key], RRPS_ALL[Mid Price], "")</f>
        <v/>
      </c>
      <c r="AM228" s="6" t="str">
        <f>_xlfn.XLOOKUP(AM$1&amp;"|"&amp;TEXT($C228,"yyyymmdd"), RRPS_ALL[Key], RRPS_ALL[Mid Yield], "")</f>
        <v/>
      </c>
      <c r="AN228" s="6" t="str">
        <f>_xlfn.XLOOKUP(AN$1&amp;"|"&amp;TEXT($C228,"yyyymmdd"), RRPS_ALL[Key], RRPS_ALL[Dirty Mid], "")</f>
        <v/>
      </c>
      <c r="AO228" s="6" t="str">
        <f>_xlfn.XLOOKUP(AO$1&amp;"|"&amp;TEXT($C228,"yyyymmdd"), RRPS_ALL[Key], RRPS_ALL[Clean Price Mid], "")</f>
        <v/>
      </c>
      <c r="AP228" s="6"/>
      <c r="AQ228" s="6"/>
      <c r="AR228" s="6"/>
      <c r="AS228" s="7" t="str">
        <f>_xlfn.XLOOKUP(AS$1&amp;"|"&amp;TEXT($C228,"yyyymmdd"), RRPS_ALL[Key], RRPS_ALL[Yield to Maturity], "")</f>
        <v/>
      </c>
      <c r="AT228" s="6" t="str">
        <f>_xlfn.XLOOKUP(AT$1&amp;"|"&amp;TEXT($C228,"yyyymmdd"), RRPS_ALL[Key], RRPS_ALL[Mid Price], "")</f>
        <v/>
      </c>
      <c r="AU228" s="6" t="str">
        <f>_xlfn.XLOOKUP(AU$1&amp;"|"&amp;TEXT($C228,"yyyymmdd"), RRPS_ALL[Key], RRPS_ALL[Mid Yield], "")</f>
        <v/>
      </c>
      <c r="AV228" s="6" t="str">
        <f>_xlfn.XLOOKUP(AV$1&amp;"|"&amp;TEXT($C228,"yyyymmdd"), RRPS_ALL[Key], RRPS_ALL[Dirty Mid], "")</f>
        <v/>
      </c>
      <c r="AW228" s="6" t="str">
        <f>_xlfn.XLOOKUP(AW$1&amp;"|"&amp;TEXT($C228,"yyyymmdd"), RRPS_ALL[Key], RRPS_ALL[Clean Price Mid], "")</f>
        <v/>
      </c>
      <c r="AX228" s="6"/>
      <c r="AY228" s="6"/>
      <c r="AZ228" s="6"/>
      <c r="BA228" s="7">
        <f>_xlfn.XLOOKUP(BA$1&amp;"|"&amp;TEXT($C228,"yyyymmdd"), RRPS_ALL[Key], RRPS_ALL[Yield to Maturity], "")</f>
        <v>-2.4010560000000001</v>
      </c>
      <c r="BB228" s="6">
        <f>_xlfn.XLOOKUP(BB$1&amp;"|"&amp;TEXT($C228,"yyyymmdd"), RRPS_ALL[Key], RRPS_ALL[Mid Price], "")</f>
        <v>116.251</v>
      </c>
      <c r="BC228" s="6">
        <f>_xlfn.XLOOKUP(BC$1&amp;"|"&amp;TEXT($C228,"yyyymmdd"), RRPS_ALL[Key], RRPS_ALL[Mid Yield], "")</f>
        <v>0</v>
      </c>
      <c r="BD228" s="6">
        <f>_xlfn.XLOOKUP(BD$1&amp;"|"&amp;TEXT($C228,"yyyymmdd"), RRPS_ALL[Key], RRPS_ALL[Dirty Mid], "")</f>
        <v>0</v>
      </c>
      <c r="BE228" s="6">
        <f>_xlfn.XLOOKUP(BE$1&amp;"|"&amp;TEXT($C228,"yyyymmdd"), RRPS_ALL[Key], RRPS_ALL[Clean Price Mid], "")</f>
        <v>0</v>
      </c>
      <c r="BF228">
        <v>2.5000000000000001E-3</v>
      </c>
      <c r="BG228" s="5">
        <v>44713</v>
      </c>
      <c r="BH228" s="6">
        <f t="shared" si="34"/>
        <v>3.751369112814896</v>
      </c>
      <c r="BI228" s="7">
        <f>_xlfn.XLOOKUP(BI$1&amp;"|"&amp;TEXT($C228,"yyyymmdd"), RRPS_ALL[Key], RRPS_ALL[Yield to Maturity], "")</f>
        <v>-1.9364760000000001</v>
      </c>
      <c r="BJ228" s="6">
        <f>_xlfn.XLOOKUP(BJ$1&amp;"|"&amp;TEXT($C228,"yyyymmdd"), RRPS_ALL[Key], RRPS_ALL[Mid Price], "")</f>
        <v>126.578</v>
      </c>
      <c r="BK228" s="6">
        <f>_xlfn.XLOOKUP(BK$1&amp;"|"&amp;TEXT($C228,"yyyymmdd"), RRPS_ALL[Key], RRPS_ALL[Mid Yield], "")</f>
        <v>-1.9614750000000001</v>
      </c>
      <c r="BL228" s="6">
        <f>_xlfn.XLOOKUP(BL$1&amp;"|"&amp;TEXT($C228,"yyyymmdd"), RRPS_ALL[Key], RRPS_ALL[Dirty Mid], "")</f>
        <v>126.578</v>
      </c>
      <c r="BM228" s="6">
        <f>_xlfn.XLOOKUP(BM$1&amp;"|"&amp;TEXT($C228,"yyyymmdd"), RRPS_ALL[Key], RRPS_ALL[Clean Price Mid], "")</f>
        <v>126.578</v>
      </c>
      <c r="BN228" s="6">
        <v>0.01</v>
      </c>
      <c r="BO228" s="5">
        <v>45809</v>
      </c>
      <c r="BP228" s="6">
        <f t="shared" si="33"/>
        <v>6.751540041067762</v>
      </c>
      <c r="BQ228" s="7">
        <f>_xlfn.XLOOKUP(BQ$1&amp;"|"&amp;TEXT($C228,"yyyymmdd"), RRPS_ALL[Key], RRPS_ALL[Yield to Maturity], "")</f>
        <v>-2.5941260000000002</v>
      </c>
      <c r="BR228" s="6">
        <f>_xlfn.XLOOKUP(BR$1&amp;"|"&amp;TEXT($C228,"yyyymmdd"), RRPS_ALL[Key], RRPS_ALL[Mid Price], "")</f>
        <v>106.52249999999999</v>
      </c>
      <c r="BS228" s="6">
        <f>_xlfn.XLOOKUP(BS$1&amp;"|"&amp;TEXT($C228,"yyyymmdd"), RRPS_ALL[Key], RRPS_ALL[Mid Yield], "")</f>
        <v>-2.643424</v>
      </c>
      <c r="BT228" s="6">
        <f>_xlfn.XLOOKUP(BT$1&amp;"|"&amp;TEXT($C228,"yyyymmdd"), RRPS_ALL[Key], RRPS_ALL[Dirty Mid], "")</f>
        <v>106.52249999999999</v>
      </c>
      <c r="BU228" s="6">
        <f>_xlfn.XLOOKUP(BU$1&amp;"|"&amp;TEXT($C228,"yyyymmdd"), RRPS_ALL[Key], RRPS_ALL[Clean Price Mid], "")</f>
        <v>106.52249999999999</v>
      </c>
      <c r="BV228" s="6">
        <v>1.25E-3</v>
      </c>
      <c r="BW228" s="5">
        <v>43617</v>
      </c>
      <c r="BX228" s="6">
        <f t="shared" si="36"/>
        <v>0.75068493150684934</v>
      </c>
      <c r="BY228" s="7">
        <f>_xlfn.XLOOKUP(BY$1&amp;"|"&amp;TEXT($C228,"yyyymmdd"), RRPS_ALL[Key], RRPS_ALL[Yield to Maturity], "")</f>
        <v>-1.0721830000000001</v>
      </c>
      <c r="BZ228" s="6">
        <f>_xlfn.XLOOKUP(BZ$1&amp;"|"&amp;TEXT($C228,"yyyymmdd"), RRPS_ALL[Key], RRPS_ALL[Mid Price], "")</f>
        <v>124.4695</v>
      </c>
      <c r="CA228" s="6">
        <f>_xlfn.XLOOKUP(CA$1&amp;"|"&amp;TEXT($C228,"yyyymmdd"), RRPS_ALL[Key], RRPS_ALL[Mid Yield], "")</f>
        <v>-1.0972139999999999</v>
      </c>
      <c r="CB228" s="6">
        <f>_xlfn.XLOOKUP(CB$1&amp;"|"&amp;TEXT($C228,"yyyymmdd"), RRPS_ALL[Key], RRPS_ALL[Dirty Mid], "")</f>
        <v>124.4695</v>
      </c>
      <c r="CC228" s="6">
        <f>_xlfn.XLOOKUP(CC$1&amp;"|"&amp;TEXT($C228,"yyyymmdd"), RRPS_ALL[Key], RRPS_ALL[Clean Price Mid], "")</f>
        <v>124.4695</v>
      </c>
      <c r="CD228" s="6">
        <v>1.25E-3</v>
      </c>
      <c r="CE228" s="5">
        <v>48366</v>
      </c>
      <c r="CF228" s="6">
        <f t="shared" si="37"/>
        <v>13.751597006753057</v>
      </c>
      <c r="CG228" s="7">
        <f>_xlfn.XLOOKUP(CG$1&amp;"|"&amp;TEXT($C228,"yyyymmdd"), RRPS_ALL[Key], RRPS_ALL[Yield to Maturity], "")</f>
        <v>-1.791563</v>
      </c>
      <c r="CH228" s="6">
        <f>_xlfn.XLOOKUP(CH$1&amp;"|"&amp;TEXT($C228,"yyyymmdd"), RRPS_ALL[Key], RRPS_ALL[Mid Price], "")</f>
        <v>121.26</v>
      </c>
      <c r="CI228" s="6">
        <f>_xlfn.XLOOKUP(CI$1&amp;"|"&amp;TEXT($C228,"yyyymmdd"), RRPS_ALL[Key], RRPS_ALL[Mid Yield], "")</f>
        <v>-1.816578</v>
      </c>
      <c r="CJ228" s="6">
        <f>_xlfn.XLOOKUP(CJ$1&amp;"|"&amp;TEXT($C228,"yyyymmdd"), RRPS_ALL[Key], RRPS_ALL[Dirty Mid], "")</f>
        <v>121.26</v>
      </c>
      <c r="CK228" s="6">
        <f>_xlfn.XLOOKUP(CK$1&amp;"|"&amp;TEXT($C228,"yyyymmdd"), RRPS_ALL[Key], RRPS_ALL[Clean Price Mid], "")</f>
        <v>121.26</v>
      </c>
      <c r="CL228" s="6">
        <v>1.25E-3</v>
      </c>
      <c r="CM228" s="5">
        <v>46174</v>
      </c>
      <c r="CN228" s="6">
        <f t="shared" si="32"/>
        <v>7.7514450867052025</v>
      </c>
      <c r="CO228" s="7">
        <f>_xlfn.XLOOKUP(CO$1&amp;"|"&amp;TEXT($C228,"yyyymmdd"), RRPS_ALL[Key], RRPS_ALL[Yield to Maturity], "")</f>
        <v>0</v>
      </c>
      <c r="CP228" s="6">
        <f>_xlfn.XLOOKUP(CP$1&amp;"|"&amp;TEXT($C228,"yyyymmdd"), RRPS_ALL[Key], RRPS_ALL[Mid Price], "")</f>
        <v>120.8155</v>
      </c>
      <c r="CQ228" s="6">
        <f>_xlfn.XLOOKUP(CQ$1&amp;"|"&amp;TEXT($C228,"yyyymmdd"), RRPS_ALL[Key], RRPS_ALL[Mid Yield], "")</f>
        <v>-1.613489</v>
      </c>
      <c r="CR228" s="6">
        <f>_xlfn.XLOOKUP(CR$1&amp;"|"&amp;TEXT($C228,"yyyymmdd"), RRPS_ALL[Key], RRPS_ALL[Dirty Mid], "")</f>
        <v>0</v>
      </c>
      <c r="CS228" s="6">
        <f>_xlfn.XLOOKUP(CS$1&amp;"|"&amp;TEXT($C228,"yyyymmdd"), RRPS_ALL[Key], RRPS_ALL[Clean Price Mid], "")</f>
        <v>0</v>
      </c>
      <c r="CT228" s="6">
        <v>1.25E-3</v>
      </c>
      <c r="CU228" s="5">
        <v>46722</v>
      </c>
      <c r="CV228" s="6">
        <f t="shared" si="35"/>
        <v>9.2524644030668135</v>
      </c>
      <c r="CW228" s="7" t="str">
        <f>_xlfn.XLOOKUP(CW$1&amp;"|"&amp;TEXT($C228,"yyyymmdd"), RRPS_ALL[Key], RRPS_ALL[Yield to Maturity], "")</f>
        <v/>
      </c>
      <c r="CX228" s="6" t="str">
        <f>_xlfn.XLOOKUP(CX$1&amp;"|"&amp;TEXT($C228,"yyyymmdd"), RRPS_ALL[Key], RRPS_ALL[Mid Price], "")</f>
        <v/>
      </c>
      <c r="CY228" s="6" t="str">
        <f>_xlfn.XLOOKUP(CY$1&amp;"|"&amp;TEXT($C228,"yyyymmdd"), RRPS_ALL[Key], RRPS_ALL[Mid Yield], "")</f>
        <v/>
      </c>
      <c r="CZ228" s="6" t="str">
        <f>_xlfn.XLOOKUP(CZ$1&amp;"|"&amp;TEXT($C228,"yyyymmdd"), RRPS_ALL[Key], RRPS_ALL[Dirty Mid], "")</f>
        <v/>
      </c>
      <c r="DA228" s="6" t="str">
        <f>_xlfn.XLOOKUP(DA$1&amp;"|"&amp;TEXT($C228,"yyyymmdd"), RRPS_ALL[Key], RRPS_ALL[Clean Price Mid], "")</f>
        <v/>
      </c>
    </row>
    <row r="229" spans="1:105" x14ac:dyDescent="0.2">
      <c r="A229">
        <v>2018</v>
      </c>
      <c r="B229">
        <v>9</v>
      </c>
      <c r="C229" s="5">
        <f t="shared" si="30"/>
        <v>43373</v>
      </c>
      <c r="D229" s="6">
        <v>-1.25</v>
      </c>
      <c r="E229" s="7" t="str">
        <f>_xlfn.XLOOKUP(E$1&amp;"|"&amp;TEXT($C229,"yyyymmdd"), RRPS_ALL[Key], RRPS_ALL[Yield to Maturity], "")</f>
        <v/>
      </c>
      <c r="F229" s="6" t="str">
        <f>_xlfn.XLOOKUP(F$1&amp;"|"&amp;TEXT($C229,"yyyymmdd"), RRPS_ALL[Key], RRPS_ALL[Mid Price], "")</f>
        <v/>
      </c>
      <c r="G229" s="6" t="str">
        <f>_xlfn.XLOOKUP(G$1&amp;"|"&amp;TEXT($C229,"yyyymmdd"), RRPS_ALL[Key], RRPS_ALL[Mid Yield], "")</f>
        <v/>
      </c>
      <c r="H229" s="6" t="str">
        <f>_xlfn.XLOOKUP(H$1&amp;"|"&amp;TEXT($C229,"yyyymmdd"), RRPS_ALL[Key], RRPS_ALL[Dirty Mid], "")</f>
        <v/>
      </c>
      <c r="I229" s="6" t="str">
        <f>_xlfn.XLOOKUP(I$1&amp;"|"&amp;TEXT($C229,"yyyymmdd"), RRPS_ALL[Key], RRPS_ALL[Clean Price Mid], "")</f>
        <v/>
      </c>
      <c r="J229" s="6"/>
      <c r="K229" s="6"/>
      <c r="L229" s="6"/>
      <c r="M229" s="7">
        <f>_xlfn.XLOOKUP(M$1&amp;"|"&amp;TEXT($C229,"yyyymmdd"), RRPS_ALL[Key], RRPS_ALL[Yield to Maturity], "")</f>
        <v>0.315</v>
      </c>
      <c r="N229" s="6">
        <f>_xlfn.XLOOKUP(N$1&amp;"|"&amp;TEXT($C229,"yyyymmdd"), RRPS_ALL[Key], RRPS_ALL[Mid Price], "")</f>
        <v>150.303</v>
      </c>
      <c r="O229" s="6">
        <f>_xlfn.XLOOKUP(O$1&amp;"|"&amp;TEXT($C229,"yyyymmdd"), RRPS_ALL[Key], RRPS_ALL[Mid Yield], "")</f>
        <v>0</v>
      </c>
      <c r="P229" s="6">
        <f>_xlfn.XLOOKUP(P$1&amp;"|"&amp;TEXT($C229,"yyyymmdd"), RRPS_ALL[Key], RRPS_ALL[Dirty Mid], "")</f>
        <v>0</v>
      </c>
      <c r="Q229" s="6">
        <f>_xlfn.XLOOKUP(Q$1&amp;"|"&amp;TEXT($C229,"yyyymmdd"), RRPS_ALL[Key], RRPS_ALL[Clean Price Mid], "")</f>
        <v>0</v>
      </c>
      <c r="R229" s="6">
        <v>0.04</v>
      </c>
      <c r="S229" s="5">
        <v>44166</v>
      </c>
      <c r="T229" s="6">
        <f t="shared" si="38"/>
        <v>2.1706204379562046</v>
      </c>
      <c r="U229" s="7">
        <f>_xlfn.XLOOKUP(U$1&amp;"|"&amp;TEXT($C229,"yyyymmdd"), RRPS_ALL[Key], RRPS_ALL[Yield to Maturity], "")</f>
        <v>-1.3961749999999999</v>
      </c>
      <c r="V229" s="6">
        <f>_xlfn.XLOOKUP(V$1&amp;"|"&amp;TEXT($C229,"yyyymmdd"), RRPS_ALL[Key], RRPS_ALL[Mid Price], "")</f>
        <v>197.36799999999999</v>
      </c>
      <c r="W229" s="6">
        <f>_xlfn.XLOOKUP(W$1&amp;"|"&amp;TEXT($C229,"yyyymmdd"), RRPS_ALL[Key], RRPS_ALL[Mid Yield], "")</f>
        <v>-1.4212100000000001</v>
      </c>
      <c r="X229" s="6">
        <f>_xlfn.XLOOKUP(X$1&amp;"|"&amp;TEXT($C229,"yyyymmdd"), RRPS_ALL[Key], RRPS_ALL[Dirty Mid], "")</f>
        <v>197.36799999999999</v>
      </c>
      <c r="Y229" s="6">
        <f>_xlfn.XLOOKUP(Y$1&amp;"|"&amp;TEXT($C229,"yyyymmdd"), RRPS_ALL[Key], RRPS_ALL[Clean Price Mid], "")</f>
        <v>197.36799999999999</v>
      </c>
      <c r="Z229" s="6">
        <v>3.5000000000000003E-2</v>
      </c>
      <c r="AA229" s="5">
        <v>47088</v>
      </c>
      <c r="AB229" s="6">
        <f t="shared" si="28"/>
        <v>10.170482827277253</v>
      </c>
      <c r="AC229" s="7" t="str">
        <f>_xlfn.XLOOKUP(AC$1&amp;"|"&amp;TEXT($C229,"yyyymmdd"), RRPS_ALL[Key], RRPS_ALL[Yield to Maturity], "")</f>
        <v/>
      </c>
      <c r="AD229" s="6" t="str">
        <f>_xlfn.XLOOKUP(AD$1&amp;"|"&amp;TEXT($C229,"yyyymmdd"), RRPS_ALL[Key], RRPS_ALL[Mid Price], "")</f>
        <v/>
      </c>
      <c r="AE229" s="6" t="str">
        <f>_xlfn.XLOOKUP(AE$1&amp;"|"&amp;TEXT($C229,"yyyymmdd"), RRPS_ALL[Key], RRPS_ALL[Mid Yield], "")</f>
        <v/>
      </c>
      <c r="AF229" s="6" t="str">
        <f>_xlfn.XLOOKUP(AF$1&amp;"|"&amp;TEXT($C229,"yyyymmdd"), RRPS_ALL[Key], RRPS_ALL[Dirty Mid], "")</f>
        <v/>
      </c>
      <c r="AG229" s="6" t="str">
        <f>_xlfn.XLOOKUP(AG$1&amp;"|"&amp;TEXT($C229,"yyyymmdd"), RRPS_ALL[Key], RRPS_ALL[Clean Price Mid], "")</f>
        <v/>
      </c>
      <c r="AH229" s="6"/>
      <c r="AI229" s="6"/>
      <c r="AJ229" s="6"/>
      <c r="AK229" s="7" t="str">
        <f>_xlfn.XLOOKUP(AK$1&amp;"|"&amp;TEXT($C229,"yyyymmdd"), RRPS_ALL[Key], RRPS_ALL[Yield to Maturity], "")</f>
        <v/>
      </c>
      <c r="AL229" s="6" t="str">
        <f>_xlfn.XLOOKUP(AL$1&amp;"|"&amp;TEXT($C229,"yyyymmdd"), RRPS_ALL[Key], RRPS_ALL[Mid Price], "")</f>
        <v/>
      </c>
      <c r="AM229" s="6" t="str">
        <f>_xlfn.XLOOKUP(AM$1&amp;"|"&amp;TEXT($C229,"yyyymmdd"), RRPS_ALL[Key], RRPS_ALL[Mid Yield], "")</f>
        <v/>
      </c>
      <c r="AN229" s="6" t="str">
        <f>_xlfn.XLOOKUP(AN$1&amp;"|"&amp;TEXT($C229,"yyyymmdd"), RRPS_ALL[Key], RRPS_ALL[Dirty Mid], "")</f>
        <v/>
      </c>
      <c r="AO229" s="6" t="str">
        <f>_xlfn.XLOOKUP(AO$1&amp;"|"&amp;TEXT($C229,"yyyymmdd"), RRPS_ALL[Key], RRPS_ALL[Clean Price Mid], "")</f>
        <v/>
      </c>
      <c r="AP229" s="6"/>
      <c r="AQ229" s="6"/>
      <c r="AR229" s="6"/>
      <c r="AS229" s="7" t="str">
        <f>_xlfn.XLOOKUP(AS$1&amp;"|"&amp;TEXT($C229,"yyyymmdd"), RRPS_ALL[Key], RRPS_ALL[Yield to Maturity], "")</f>
        <v/>
      </c>
      <c r="AT229" s="6" t="str">
        <f>_xlfn.XLOOKUP(AT$1&amp;"|"&amp;TEXT($C229,"yyyymmdd"), RRPS_ALL[Key], RRPS_ALL[Mid Price], "")</f>
        <v/>
      </c>
      <c r="AU229" s="6" t="str">
        <f>_xlfn.XLOOKUP(AU$1&amp;"|"&amp;TEXT($C229,"yyyymmdd"), RRPS_ALL[Key], RRPS_ALL[Mid Yield], "")</f>
        <v/>
      </c>
      <c r="AV229" s="6" t="str">
        <f>_xlfn.XLOOKUP(AV$1&amp;"|"&amp;TEXT($C229,"yyyymmdd"), RRPS_ALL[Key], RRPS_ALL[Dirty Mid], "")</f>
        <v/>
      </c>
      <c r="AW229" s="6" t="str">
        <f>_xlfn.XLOOKUP(AW$1&amp;"|"&amp;TEXT($C229,"yyyymmdd"), RRPS_ALL[Key], RRPS_ALL[Clean Price Mid], "")</f>
        <v/>
      </c>
      <c r="AX229" s="6"/>
      <c r="AY229" s="6"/>
      <c r="AZ229" s="6"/>
      <c r="BA229" s="7">
        <f>_xlfn.XLOOKUP(BA$1&amp;"|"&amp;TEXT($C229,"yyyymmdd"), RRPS_ALL[Key], RRPS_ALL[Yield to Maturity], "")</f>
        <v>-2.269965</v>
      </c>
      <c r="BB229" s="6">
        <f>_xlfn.XLOOKUP(BB$1&amp;"|"&amp;TEXT($C229,"yyyymmdd"), RRPS_ALL[Key], RRPS_ALL[Mid Price], "")</f>
        <v>115.697</v>
      </c>
      <c r="BC229" s="6">
        <f>_xlfn.XLOOKUP(BC$1&amp;"|"&amp;TEXT($C229,"yyyymmdd"), RRPS_ALL[Key], RRPS_ALL[Mid Yield], "")</f>
        <v>0</v>
      </c>
      <c r="BD229" s="6">
        <f>_xlfn.XLOOKUP(BD$1&amp;"|"&amp;TEXT($C229,"yyyymmdd"), RRPS_ALL[Key], RRPS_ALL[Dirty Mid], "")</f>
        <v>0</v>
      </c>
      <c r="BE229" s="6">
        <f>_xlfn.XLOOKUP(BE$1&amp;"|"&amp;TEXT($C229,"yyyymmdd"), RRPS_ALL[Key], RRPS_ALL[Clean Price Mid], "")</f>
        <v>0</v>
      </c>
      <c r="BF229">
        <v>2.5000000000000001E-3</v>
      </c>
      <c r="BG229" s="5">
        <v>44713</v>
      </c>
      <c r="BH229" s="6">
        <f t="shared" si="34"/>
        <v>3.6692223439211391</v>
      </c>
      <c r="BI229" s="7">
        <f>_xlfn.XLOOKUP(BI$1&amp;"|"&amp;TEXT($C229,"yyyymmdd"), RRPS_ALL[Key], RRPS_ALL[Yield to Maturity], "")</f>
        <v>-1.7816240000000001</v>
      </c>
      <c r="BJ229" s="6">
        <f>_xlfn.XLOOKUP(BJ$1&amp;"|"&amp;TEXT($C229,"yyyymmdd"), RRPS_ALL[Key], RRPS_ALL[Mid Price], "")</f>
        <v>125.2915</v>
      </c>
      <c r="BK229" s="6">
        <f>_xlfn.XLOOKUP(BK$1&amp;"|"&amp;TEXT($C229,"yyyymmdd"), RRPS_ALL[Key], RRPS_ALL[Mid Yield], "")</f>
        <v>-1.8066070000000001</v>
      </c>
      <c r="BL229" s="6">
        <f>_xlfn.XLOOKUP(BL$1&amp;"|"&amp;TEXT($C229,"yyyymmdd"), RRPS_ALL[Key], RRPS_ALL[Dirty Mid], "")</f>
        <v>125.2915</v>
      </c>
      <c r="BM229" s="6">
        <f>_xlfn.XLOOKUP(BM$1&amp;"|"&amp;TEXT($C229,"yyyymmdd"), RRPS_ALL[Key], RRPS_ALL[Clean Price Mid], "")</f>
        <v>125.2915</v>
      </c>
      <c r="BN229" s="6">
        <v>0.01</v>
      </c>
      <c r="BO229" s="5">
        <v>45809</v>
      </c>
      <c r="BP229" s="6">
        <f t="shared" si="33"/>
        <v>6.669404517453799</v>
      </c>
      <c r="BQ229" s="7">
        <f>_xlfn.XLOOKUP(BQ$1&amp;"|"&amp;TEXT($C229,"yyyymmdd"), RRPS_ALL[Key], RRPS_ALL[Yield to Maturity], "")</f>
        <v>-2.5174859999999999</v>
      </c>
      <c r="BR229" s="6">
        <f>_xlfn.XLOOKUP(BR$1&amp;"|"&amp;TEXT($C229,"yyyymmdd"), RRPS_ALL[Key], RRPS_ALL[Mid Price], "")</f>
        <v>106.48950000000001</v>
      </c>
      <c r="BS229" s="6">
        <f>_xlfn.XLOOKUP(BS$1&amp;"|"&amp;TEXT($C229,"yyyymmdd"), RRPS_ALL[Key], RRPS_ALL[Mid Yield], "")</f>
        <v>-2.5919050000000001</v>
      </c>
      <c r="BT229" s="6">
        <f>_xlfn.XLOOKUP(BT$1&amp;"|"&amp;TEXT($C229,"yyyymmdd"), RRPS_ALL[Key], RRPS_ALL[Dirty Mid], "")</f>
        <v>106.48950000000001</v>
      </c>
      <c r="BU229" s="6">
        <f>_xlfn.XLOOKUP(BU$1&amp;"|"&amp;TEXT($C229,"yyyymmdd"), RRPS_ALL[Key], RRPS_ALL[Clean Price Mid], "")</f>
        <v>106.48950000000001</v>
      </c>
      <c r="BV229" s="6">
        <v>1.25E-3</v>
      </c>
      <c r="BW229" s="5">
        <v>43617</v>
      </c>
      <c r="BX229" s="6">
        <f t="shared" si="36"/>
        <v>0.66849315068493154</v>
      </c>
      <c r="BY229" s="7">
        <f>_xlfn.XLOOKUP(BY$1&amp;"|"&amp;TEXT($C229,"yyyymmdd"), RRPS_ALL[Key], RRPS_ALL[Yield to Maturity], "")</f>
        <v>-0.94247999999999998</v>
      </c>
      <c r="BZ229" s="6">
        <f>_xlfn.XLOOKUP(BZ$1&amp;"|"&amp;TEXT($C229,"yyyymmdd"), RRPS_ALL[Key], RRPS_ALL[Mid Price], "")</f>
        <v>122.4325</v>
      </c>
      <c r="CA229" s="6">
        <f>_xlfn.XLOOKUP(CA$1&amp;"|"&amp;TEXT($C229,"yyyymmdd"), RRPS_ALL[Key], RRPS_ALL[Mid Yield], "")</f>
        <v>-0.96750899999999995</v>
      </c>
      <c r="CB229" s="6">
        <f>_xlfn.XLOOKUP(CB$1&amp;"|"&amp;TEXT($C229,"yyyymmdd"), RRPS_ALL[Key], RRPS_ALL[Dirty Mid], "")</f>
        <v>122.4325</v>
      </c>
      <c r="CC229" s="6">
        <f>_xlfn.XLOOKUP(CC$1&amp;"|"&amp;TEXT($C229,"yyyymmdd"), RRPS_ALL[Key], RRPS_ALL[Clean Price Mid], "")</f>
        <v>122.4325</v>
      </c>
      <c r="CD229" s="6">
        <v>1.25E-3</v>
      </c>
      <c r="CE229" s="5">
        <v>48366</v>
      </c>
      <c r="CF229" s="6">
        <f t="shared" si="37"/>
        <v>13.669465230881547</v>
      </c>
      <c r="CG229" s="7">
        <f>_xlfn.XLOOKUP(CG$1&amp;"|"&amp;TEXT($C229,"yyyymmdd"), RRPS_ALL[Key], RRPS_ALL[Yield to Maturity], "")</f>
        <v>-1.655278</v>
      </c>
      <c r="CH229" s="6">
        <f>_xlfn.XLOOKUP(CH$1&amp;"|"&amp;TEXT($C229,"yyyymmdd"), RRPS_ALL[Key], RRPS_ALL[Mid Price], "")</f>
        <v>120.06699999999999</v>
      </c>
      <c r="CI229" s="6">
        <f>_xlfn.XLOOKUP(CI$1&amp;"|"&amp;TEXT($C229,"yyyymmdd"), RRPS_ALL[Key], RRPS_ALL[Mid Yield], "")</f>
        <v>-1.680296</v>
      </c>
      <c r="CJ229" s="6">
        <f>_xlfn.XLOOKUP(CJ$1&amp;"|"&amp;TEXT($C229,"yyyymmdd"), RRPS_ALL[Key], RRPS_ALL[Dirty Mid], "")</f>
        <v>120.06699999999999</v>
      </c>
      <c r="CK229" s="6">
        <f>_xlfn.XLOOKUP(CK$1&amp;"|"&amp;TEXT($C229,"yyyymmdd"), RRPS_ALL[Key], RRPS_ALL[Clean Price Mid], "")</f>
        <v>120.06699999999999</v>
      </c>
      <c r="CL229" s="6">
        <v>1.25E-3</v>
      </c>
      <c r="CM229" s="5">
        <v>46174</v>
      </c>
      <c r="CN229" s="6">
        <f t="shared" si="32"/>
        <v>7.6693033160937025</v>
      </c>
      <c r="CO229" s="7">
        <f>_xlfn.XLOOKUP(CO$1&amp;"|"&amp;TEXT($C229,"yyyymmdd"), RRPS_ALL[Key], RRPS_ALL[Yield to Maturity], "")</f>
        <v>0</v>
      </c>
      <c r="CP229" s="6">
        <f>_xlfn.XLOOKUP(CP$1&amp;"|"&amp;TEXT($C229,"yyyymmdd"), RRPS_ALL[Key], RRPS_ALL[Mid Price], "")</f>
        <v>119.648</v>
      </c>
      <c r="CQ229" s="6">
        <f>_xlfn.XLOOKUP(CQ$1&amp;"|"&amp;TEXT($C229,"yyyymmdd"), RRPS_ALL[Key], RRPS_ALL[Mid Yield], "")</f>
        <v>-1.49939</v>
      </c>
      <c r="CR229" s="6">
        <f>_xlfn.XLOOKUP(CR$1&amp;"|"&amp;TEXT($C229,"yyyymmdd"), RRPS_ALL[Key], RRPS_ALL[Dirty Mid], "")</f>
        <v>0</v>
      </c>
      <c r="CS229" s="6">
        <f>_xlfn.XLOOKUP(CS$1&amp;"|"&amp;TEXT($C229,"yyyymmdd"), RRPS_ALL[Key], RRPS_ALL[Clean Price Mid], "")</f>
        <v>0</v>
      </c>
      <c r="CT229" s="6">
        <v>1.25E-3</v>
      </c>
      <c r="CU229" s="5">
        <v>46722</v>
      </c>
      <c r="CV229" s="6">
        <f t="shared" si="35"/>
        <v>9.1703176341730561</v>
      </c>
      <c r="CW229" s="7" t="str">
        <f>_xlfn.XLOOKUP(CW$1&amp;"|"&amp;TEXT($C229,"yyyymmdd"), RRPS_ALL[Key], RRPS_ALL[Yield to Maturity], "")</f>
        <v/>
      </c>
      <c r="CX229" s="6" t="str">
        <f>_xlfn.XLOOKUP(CX$1&amp;"|"&amp;TEXT($C229,"yyyymmdd"), RRPS_ALL[Key], RRPS_ALL[Mid Price], "")</f>
        <v/>
      </c>
      <c r="CY229" s="6" t="str">
        <f>_xlfn.XLOOKUP(CY$1&amp;"|"&amp;TEXT($C229,"yyyymmdd"), RRPS_ALL[Key], RRPS_ALL[Mid Yield], "")</f>
        <v/>
      </c>
      <c r="CZ229" s="6" t="str">
        <f>_xlfn.XLOOKUP(CZ$1&amp;"|"&amp;TEXT($C229,"yyyymmdd"), RRPS_ALL[Key], RRPS_ALL[Dirty Mid], "")</f>
        <v/>
      </c>
      <c r="DA229" s="6" t="str">
        <f>_xlfn.XLOOKUP(DA$1&amp;"|"&amp;TEXT($C229,"yyyymmdd"), RRPS_ALL[Key], RRPS_ALL[Clean Price Mid], "")</f>
        <v/>
      </c>
    </row>
    <row r="230" spans="1:105" x14ac:dyDescent="0.2">
      <c r="A230">
        <v>2018</v>
      </c>
      <c r="B230">
        <v>10</v>
      </c>
      <c r="C230" s="5">
        <f t="shared" si="30"/>
        <v>43404</v>
      </c>
      <c r="D230" s="6">
        <v>-1.25</v>
      </c>
      <c r="E230" s="7" t="str">
        <f>_xlfn.XLOOKUP(E$1&amp;"|"&amp;TEXT($C230,"yyyymmdd"), RRPS_ALL[Key], RRPS_ALL[Yield to Maturity], "")</f>
        <v/>
      </c>
      <c r="F230" s="6" t="str">
        <f>_xlfn.XLOOKUP(F$1&amp;"|"&amp;TEXT($C230,"yyyymmdd"), RRPS_ALL[Key], RRPS_ALL[Mid Price], "")</f>
        <v/>
      </c>
      <c r="G230" s="6" t="str">
        <f>_xlfn.XLOOKUP(G$1&amp;"|"&amp;TEXT($C230,"yyyymmdd"), RRPS_ALL[Key], RRPS_ALL[Mid Yield], "")</f>
        <v/>
      </c>
      <c r="H230" s="6" t="str">
        <f>_xlfn.XLOOKUP(H$1&amp;"|"&amp;TEXT($C230,"yyyymmdd"), RRPS_ALL[Key], RRPS_ALL[Dirty Mid], "")</f>
        <v/>
      </c>
      <c r="I230" s="6" t="str">
        <f>_xlfn.XLOOKUP(I$1&amp;"|"&amp;TEXT($C230,"yyyymmdd"), RRPS_ALL[Key], RRPS_ALL[Clean Price Mid], "")</f>
        <v/>
      </c>
      <c r="J230" s="6"/>
      <c r="K230" s="6"/>
      <c r="L230" s="6"/>
      <c r="M230" s="7">
        <f>_xlfn.XLOOKUP(M$1&amp;"|"&amp;TEXT($C230,"yyyymmdd"), RRPS_ALL[Key], RRPS_ALL[Yield to Maturity], "")</f>
        <v>0.14399999999999999</v>
      </c>
      <c r="N230" s="6">
        <f>_xlfn.XLOOKUP(N$1&amp;"|"&amp;TEXT($C230,"yyyymmdd"), RRPS_ALL[Key], RRPS_ALL[Mid Price], "")</f>
        <v>153.607</v>
      </c>
      <c r="O230" s="6">
        <f>_xlfn.XLOOKUP(O$1&amp;"|"&amp;TEXT($C230,"yyyymmdd"), RRPS_ALL[Key], RRPS_ALL[Mid Yield], "")</f>
        <v>0</v>
      </c>
      <c r="P230" s="6">
        <f>_xlfn.XLOOKUP(P$1&amp;"|"&amp;TEXT($C230,"yyyymmdd"), RRPS_ALL[Key], RRPS_ALL[Dirty Mid], "")</f>
        <v>0</v>
      </c>
      <c r="Q230" s="6">
        <f>_xlfn.XLOOKUP(Q$1&amp;"|"&amp;TEXT($C230,"yyyymmdd"), RRPS_ALL[Key], RRPS_ALL[Clean Price Mid], "")</f>
        <v>0</v>
      </c>
      <c r="R230" s="6">
        <v>0.04</v>
      </c>
      <c r="S230" s="5">
        <v>44166</v>
      </c>
      <c r="T230" s="6">
        <f t="shared" si="38"/>
        <v>2.0857664233576645</v>
      </c>
      <c r="U230" s="7">
        <f>_xlfn.XLOOKUP(U$1&amp;"|"&amp;TEXT($C230,"yyyymmdd"), RRPS_ALL[Key], RRPS_ALL[Yield to Maturity], "")</f>
        <v>-1.42276</v>
      </c>
      <c r="V230" s="6">
        <f>_xlfn.XLOOKUP(V$1&amp;"|"&amp;TEXT($C230,"yyyymmdd"), RRPS_ALL[Key], RRPS_ALL[Mid Price], "")</f>
        <v>197.70849999999999</v>
      </c>
      <c r="W230" s="6">
        <f>_xlfn.XLOOKUP(W$1&amp;"|"&amp;TEXT($C230,"yyyymmdd"), RRPS_ALL[Key], RRPS_ALL[Mid Yield], "")</f>
        <v>-1.447762</v>
      </c>
      <c r="X230" s="6">
        <f>_xlfn.XLOOKUP(X$1&amp;"|"&amp;TEXT($C230,"yyyymmdd"), RRPS_ALL[Key], RRPS_ALL[Dirty Mid], "")</f>
        <v>197.70849999999999</v>
      </c>
      <c r="Y230" s="6">
        <f>_xlfn.XLOOKUP(Y$1&amp;"|"&amp;TEXT($C230,"yyyymmdd"), RRPS_ALL[Key], RRPS_ALL[Clean Price Mid], "")</f>
        <v>197.70849999999999</v>
      </c>
      <c r="Z230" s="6">
        <v>3.5000000000000003E-2</v>
      </c>
      <c r="AA230" s="5">
        <v>47088</v>
      </c>
      <c r="AB230" s="6">
        <f t="shared" si="28"/>
        <v>10.085614733698359</v>
      </c>
      <c r="AC230" s="7" t="str">
        <f>_xlfn.XLOOKUP(AC$1&amp;"|"&amp;TEXT($C230,"yyyymmdd"), RRPS_ALL[Key], RRPS_ALL[Yield to Maturity], "")</f>
        <v/>
      </c>
      <c r="AD230" s="6" t="str">
        <f>_xlfn.XLOOKUP(AD$1&amp;"|"&amp;TEXT($C230,"yyyymmdd"), RRPS_ALL[Key], RRPS_ALL[Mid Price], "")</f>
        <v/>
      </c>
      <c r="AE230" s="6" t="str">
        <f>_xlfn.XLOOKUP(AE$1&amp;"|"&amp;TEXT($C230,"yyyymmdd"), RRPS_ALL[Key], RRPS_ALL[Mid Yield], "")</f>
        <v/>
      </c>
      <c r="AF230" s="6" t="str">
        <f>_xlfn.XLOOKUP(AF$1&amp;"|"&amp;TEXT($C230,"yyyymmdd"), RRPS_ALL[Key], RRPS_ALL[Dirty Mid], "")</f>
        <v/>
      </c>
      <c r="AG230" s="6" t="str">
        <f>_xlfn.XLOOKUP(AG$1&amp;"|"&amp;TEXT($C230,"yyyymmdd"), RRPS_ALL[Key], RRPS_ALL[Clean Price Mid], "")</f>
        <v/>
      </c>
      <c r="AH230" s="6"/>
      <c r="AI230" s="6"/>
      <c r="AJ230" s="6"/>
      <c r="AK230" s="7" t="str">
        <f>_xlfn.XLOOKUP(AK$1&amp;"|"&amp;TEXT($C230,"yyyymmdd"), RRPS_ALL[Key], RRPS_ALL[Yield to Maturity], "")</f>
        <v/>
      </c>
      <c r="AL230" s="6" t="str">
        <f>_xlfn.XLOOKUP(AL$1&amp;"|"&amp;TEXT($C230,"yyyymmdd"), RRPS_ALL[Key], RRPS_ALL[Mid Price], "")</f>
        <v/>
      </c>
      <c r="AM230" s="6" t="str">
        <f>_xlfn.XLOOKUP(AM$1&amp;"|"&amp;TEXT($C230,"yyyymmdd"), RRPS_ALL[Key], RRPS_ALL[Mid Yield], "")</f>
        <v/>
      </c>
      <c r="AN230" s="6" t="str">
        <f>_xlfn.XLOOKUP(AN$1&amp;"|"&amp;TEXT($C230,"yyyymmdd"), RRPS_ALL[Key], RRPS_ALL[Dirty Mid], "")</f>
        <v/>
      </c>
      <c r="AO230" s="6" t="str">
        <f>_xlfn.XLOOKUP(AO$1&amp;"|"&amp;TEXT($C230,"yyyymmdd"), RRPS_ALL[Key], RRPS_ALL[Clean Price Mid], "")</f>
        <v/>
      </c>
      <c r="AP230" s="6"/>
      <c r="AQ230" s="6"/>
      <c r="AR230" s="6"/>
      <c r="AS230" s="7" t="str">
        <f>_xlfn.XLOOKUP(AS$1&amp;"|"&amp;TEXT($C230,"yyyymmdd"), RRPS_ALL[Key], RRPS_ALL[Yield to Maturity], "")</f>
        <v/>
      </c>
      <c r="AT230" s="6" t="str">
        <f>_xlfn.XLOOKUP(AT$1&amp;"|"&amp;TEXT($C230,"yyyymmdd"), RRPS_ALL[Key], RRPS_ALL[Mid Price], "")</f>
        <v/>
      </c>
      <c r="AU230" s="6" t="str">
        <f>_xlfn.XLOOKUP(AU$1&amp;"|"&amp;TEXT($C230,"yyyymmdd"), RRPS_ALL[Key], RRPS_ALL[Mid Yield], "")</f>
        <v/>
      </c>
      <c r="AV230" s="6" t="str">
        <f>_xlfn.XLOOKUP(AV$1&amp;"|"&amp;TEXT($C230,"yyyymmdd"), RRPS_ALL[Key], RRPS_ALL[Dirty Mid], "")</f>
        <v/>
      </c>
      <c r="AW230" s="6" t="str">
        <f>_xlfn.XLOOKUP(AW$1&amp;"|"&amp;TEXT($C230,"yyyymmdd"), RRPS_ALL[Key], RRPS_ALL[Clean Price Mid], "")</f>
        <v/>
      </c>
      <c r="AX230" s="6"/>
      <c r="AY230" s="6"/>
      <c r="AZ230" s="6"/>
      <c r="BA230" s="7">
        <f>_xlfn.XLOOKUP(BA$1&amp;"|"&amp;TEXT($C230,"yyyymmdd"), RRPS_ALL[Key], RRPS_ALL[Yield to Maturity], "")</f>
        <v>-2.3868279999999999</v>
      </c>
      <c r="BB230" s="6">
        <f>_xlfn.XLOOKUP(BB$1&amp;"|"&amp;TEXT($C230,"yyyymmdd"), RRPS_ALL[Key], RRPS_ALL[Mid Price], "")</f>
        <v>116.2255</v>
      </c>
      <c r="BC230" s="6">
        <f>_xlfn.XLOOKUP(BC$1&amp;"|"&amp;TEXT($C230,"yyyymmdd"), RRPS_ALL[Key], RRPS_ALL[Mid Yield], "")</f>
        <v>0</v>
      </c>
      <c r="BD230" s="6">
        <f>_xlfn.XLOOKUP(BD$1&amp;"|"&amp;TEXT($C230,"yyyymmdd"), RRPS_ALL[Key], RRPS_ALL[Dirty Mid], "")</f>
        <v>0</v>
      </c>
      <c r="BE230" s="6">
        <f>_xlfn.XLOOKUP(BE$1&amp;"|"&amp;TEXT($C230,"yyyymmdd"), RRPS_ALL[Key], RRPS_ALL[Clean Price Mid], "")</f>
        <v>0</v>
      </c>
      <c r="BF230">
        <v>2.5000000000000001E-3</v>
      </c>
      <c r="BG230" s="5">
        <v>44713</v>
      </c>
      <c r="BH230" s="6">
        <f t="shared" si="34"/>
        <v>3.5843373493975905</v>
      </c>
      <c r="BI230" s="7">
        <f>_xlfn.XLOOKUP(BI$1&amp;"|"&amp;TEXT($C230,"yyyymmdd"), RRPS_ALL[Key], RRPS_ALL[Yield to Maturity], "")</f>
        <v>-1.8543559999999999</v>
      </c>
      <c r="BJ230" s="6">
        <f>_xlfn.XLOOKUP(BJ$1&amp;"|"&amp;TEXT($C230,"yyyymmdd"), RRPS_ALL[Key], RRPS_ALL[Mid Price], "")</f>
        <v>125.91200000000001</v>
      </c>
      <c r="BK230" s="6">
        <f>_xlfn.XLOOKUP(BK$1&amp;"|"&amp;TEXT($C230,"yyyymmdd"), RRPS_ALL[Key], RRPS_ALL[Mid Yield], "")</f>
        <v>-1.8793789999999999</v>
      </c>
      <c r="BL230" s="6">
        <f>_xlfn.XLOOKUP(BL$1&amp;"|"&amp;TEXT($C230,"yyyymmdd"), RRPS_ALL[Key], RRPS_ALL[Dirty Mid], "")</f>
        <v>125.91200000000001</v>
      </c>
      <c r="BM230" s="6">
        <f>_xlfn.XLOOKUP(BM$1&amp;"|"&amp;TEXT($C230,"yyyymmdd"), RRPS_ALL[Key], RRPS_ALL[Clean Price Mid], "")</f>
        <v>125.91200000000001</v>
      </c>
      <c r="BN230" s="6">
        <v>0.01</v>
      </c>
      <c r="BO230" s="5">
        <v>45809</v>
      </c>
      <c r="BP230" s="6">
        <f t="shared" si="33"/>
        <v>6.584531143052704</v>
      </c>
      <c r="BQ230" s="7">
        <f>_xlfn.XLOOKUP(BQ$1&amp;"|"&amp;TEXT($C230,"yyyymmdd"), RRPS_ALL[Key], RRPS_ALL[Yield to Maturity], "")</f>
        <v>-2.512667</v>
      </c>
      <c r="BR230" s="6">
        <f>_xlfn.XLOOKUP(BR$1&amp;"|"&amp;TEXT($C230,"yyyymmdd"), RRPS_ALL[Key], RRPS_ALL[Mid Price], "")</f>
        <v>106.5145</v>
      </c>
      <c r="BS230" s="6">
        <f>_xlfn.XLOOKUP(BS$1&amp;"|"&amp;TEXT($C230,"yyyymmdd"), RRPS_ALL[Key], RRPS_ALL[Mid Yield], "")</f>
        <v>-2.6119150000000002</v>
      </c>
      <c r="BT230" s="6">
        <f>_xlfn.XLOOKUP(BT$1&amp;"|"&amp;TEXT($C230,"yyyymmdd"), RRPS_ALL[Key], RRPS_ALL[Dirty Mid], "")</f>
        <v>106.5145</v>
      </c>
      <c r="BU230" s="6">
        <f>_xlfn.XLOOKUP(BU$1&amp;"|"&amp;TEXT($C230,"yyyymmdd"), RRPS_ALL[Key], RRPS_ALL[Clean Price Mid], "")</f>
        <v>106.5145</v>
      </c>
      <c r="BV230" s="6">
        <v>1.25E-3</v>
      </c>
      <c r="BW230" s="5">
        <v>43617</v>
      </c>
      <c r="BX230" s="6">
        <f t="shared" si="36"/>
        <v>0.58356164383561648</v>
      </c>
      <c r="BY230" s="7">
        <f>_xlfn.XLOOKUP(BY$1&amp;"|"&amp;TEXT($C230,"yyyymmdd"), RRPS_ALL[Key], RRPS_ALL[Yield to Maturity], "")</f>
        <v>-1.0118469999999999</v>
      </c>
      <c r="BZ230" s="6">
        <f>_xlfn.XLOOKUP(BZ$1&amp;"|"&amp;TEXT($C230,"yyyymmdd"), RRPS_ALL[Key], RRPS_ALL[Mid Price], "")</f>
        <v>123.7805</v>
      </c>
      <c r="CA230" s="6">
        <f>_xlfn.XLOOKUP(CA$1&amp;"|"&amp;TEXT($C230,"yyyymmdd"), RRPS_ALL[Key], RRPS_ALL[Mid Yield], "")</f>
        <v>-1.0368539999999999</v>
      </c>
      <c r="CB230" s="6">
        <f>_xlfn.XLOOKUP(CB$1&amp;"|"&amp;TEXT($C230,"yyyymmdd"), RRPS_ALL[Key], RRPS_ALL[Dirty Mid], "")</f>
        <v>123.7805</v>
      </c>
      <c r="CC230" s="6">
        <f>_xlfn.XLOOKUP(CC$1&amp;"|"&amp;TEXT($C230,"yyyymmdd"), RRPS_ALL[Key], RRPS_ALL[Clean Price Mid], "")</f>
        <v>123.7805</v>
      </c>
      <c r="CD230" s="6">
        <v>1.25E-3</v>
      </c>
      <c r="CE230" s="5">
        <v>48366</v>
      </c>
      <c r="CF230" s="6">
        <f t="shared" si="37"/>
        <v>13.584595729147654</v>
      </c>
      <c r="CG230" s="7">
        <f>_xlfn.XLOOKUP(CG$1&amp;"|"&amp;TEXT($C230,"yyyymmdd"), RRPS_ALL[Key], RRPS_ALL[Yield to Maturity], "")</f>
        <v>-1.6880090000000001</v>
      </c>
      <c r="CH230" s="6">
        <f>_xlfn.XLOOKUP(CH$1&amp;"|"&amp;TEXT($C230,"yyyymmdd"), RRPS_ALL[Key], RRPS_ALL[Mid Price], "")</f>
        <v>120.4785</v>
      </c>
      <c r="CI230" s="6">
        <f>_xlfn.XLOOKUP(CI$1&amp;"|"&amp;TEXT($C230,"yyyymmdd"), RRPS_ALL[Key], RRPS_ALL[Mid Yield], "")</f>
        <v>-1.7129890000000001</v>
      </c>
      <c r="CJ230" s="6">
        <f>_xlfn.XLOOKUP(CJ$1&amp;"|"&amp;TEXT($C230,"yyyymmdd"), RRPS_ALL[Key], RRPS_ALL[Dirty Mid], "")</f>
        <v>120.4785</v>
      </c>
      <c r="CK230" s="6">
        <f>_xlfn.XLOOKUP(CK$1&amp;"|"&amp;TEXT($C230,"yyyymmdd"), RRPS_ALL[Key], RRPS_ALL[Clean Price Mid], "")</f>
        <v>120.4785</v>
      </c>
      <c r="CL230" s="6">
        <v>1.25E-3</v>
      </c>
      <c r="CM230" s="5">
        <v>46174</v>
      </c>
      <c r="CN230" s="6">
        <f t="shared" ref="CN230:CN261" si="39">YEARFRAC($C230,CM230,1)</f>
        <v>7.5844234864618194</v>
      </c>
      <c r="CO230" s="7">
        <f>_xlfn.XLOOKUP(CO$1&amp;"|"&amp;TEXT($C230,"yyyymmdd"), RRPS_ALL[Key], RRPS_ALL[Yield to Maturity], "")</f>
        <v>0</v>
      </c>
      <c r="CP230" s="6">
        <f>_xlfn.XLOOKUP(CP$1&amp;"|"&amp;TEXT($C230,"yyyymmdd"), RRPS_ALL[Key], RRPS_ALL[Mid Price], "")</f>
        <v>120.0025</v>
      </c>
      <c r="CQ230" s="6">
        <f>_xlfn.XLOOKUP(CQ$1&amp;"|"&amp;TEXT($C230,"yyyymmdd"), RRPS_ALL[Key], RRPS_ALL[Mid Yield], "")</f>
        <v>-1.5199990000000001</v>
      </c>
      <c r="CR230" s="6">
        <f>_xlfn.XLOOKUP(CR$1&amp;"|"&amp;TEXT($C230,"yyyymmdd"), RRPS_ALL[Key], RRPS_ALL[Dirty Mid], "")</f>
        <v>0</v>
      </c>
      <c r="CS230" s="6">
        <f>_xlfn.XLOOKUP(CS$1&amp;"|"&amp;TEXT($C230,"yyyymmdd"), RRPS_ALL[Key], RRPS_ALL[Clean Price Mid], "")</f>
        <v>0</v>
      </c>
      <c r="CT230" s="6">
        <v>1.25E-3</v>
      </c>
      <c r="CU230" s="5">
        <v>46722</v>
      </c>
      <c r="CV230" s="6">
        <f t="shared" si="35"/>
        <v>9.0854326396495075</v>
      </c>
      <c r="CW230" s="7" t="str">
        <f>_xlfn.XLOOKUP(CW$1&amp;"|"&amp;TEXT($C230,"yyyymmdd"), RRPS_ALL[Key], RRPS_ALL[Yield to Maturity], "")</f>
        <v/>
      </c>
      <c r="CX230" s="6" t="str">
        <f>_xlfn.XLOOKUP(CX$1&amp;"|"&amp;TEXT($C230,"yyyymmdd"), RRPS_ALL[Key], RRPS_ALL[Mid Price], "")</f>
        <v/>
      </c>
      <c r="CY230" s="6" t="str">
        <f>_xlfn.XLOOKUP(CY$1&amp;"|"&amp;TEXT($C230,"yyyymmdd"), RRPS_ALL[Key], RRPS_ALL[Mid Yield], "")</f>
        <v/>
      </c>
      <c r="CZ230" s="6" t="str">
        <f>_xlfn.XLOOKUP(CZ$1&amp;"|"&amp;TEXT($C230,"yyyymmdd"), RRPS_ALL[Key], RRPS_ALL[Dirty Mid], "")</f>
        <v/>
      </c>
      <c r="DA230" s="6" t="str">
        <f>_xlfn.XLOOKUP(DA$1&amp;"|"&amp;TEXT($C230,"yyyymmdd"), RRPS_ALL[Key], RRPS_ALL[Clean Price Mid], "")</f>
        <v/>
      </c>
    </row>
    <row r="231" spans="1:105" x14ac:dyDescent="0.2">
      <c r="A231">
        <v>2018</v>
      </c>
      <c r="B231">
        <v>11</v>
      </c>
      <c r="C231" s="5">
        <f t="shared" si="30"/>
        <v>43434</v>
      </c>
      <c r="D231" s="6">
        <v>-1.25</v>
      </c>
      <c r="E231" s="7" t="str">
        <f>_xlfn.XLOOKUP(E$1&amp;"|"&amp;TEXT($C231,"yyyymmdd"), RRPS_ALL[Key], RRPS_ALL[Yield to Maturity], "")</f>
        <v/>
      </c>
      <c r="F231" s="6" t="str">
        <f>_xlfn.XLOOKUP(F$1&amp;"|"&amp;TEXT($C231,"yyyymmdd"), RRPS_ALL[Key], RRPS_ALL[Mid Price], "")</f>
        <v/>
      </c>
      <c r="G231" s="6" t="str">
        <f>_xlfn.XLOOKUP(G$1&amp;"|"&amp;TEXT($C231,"yyyymmdd"), RRPS_ALL[Key], RRPS_ALL[Mid Yield], "")</f>
        <v/>
      </c>
      <c r="H231" s="6" t="str">
        <f>_xlfn.XLOOKUP(H$1&amp;"|"&amp;TEXT($C231,"yyyymmdd"), RRPS_ALL[Key], RRPS_ALL[Dirty Mid], "")</f>
        <v/>
      </c>
      <c r="I231" s="6" t="str">
        <f>_xlfn.XLOOKUP(I$1&amp;"|"&amp;TEXT($C231,"yyyymmdd"), RRPS_ALL[Key], RRPS_ALL[Clean Price Mid], "")</f>
        <v/>
      </c>
      <c r="J231" s="6"/>
      <c r="K231" s="6"/>
      <c r="L231" s="6"/>
      <c r="M231" s="7">
        <f>_xlfn.XLOOKUP(M$1&amp;"|"&amp;TEXT($C231,"yyyymmdd"), RRPS_ALL[Key], RRPS_ALL[Yield to Maturity], "")</f>
        <v>0.39500000000000002</v>
      </c>
      <c r="N231" s="6">
        <f>_xlfn.XLOOKUP(N$1&amp;"|"&amp;TEXT($C231,"yyyymmdd"), RRPS_ALL[Key], RRPS_ALL[Mid Price], "")</f>
        <v>149.518</v>
      </c>
      <c r="O231" s="6">
        <f>_xlfn.XLOOKUP(O$1&amp;"|"&amp;TEXT($C231,"yyyymmdd"), RRPS_ALL[Key], RRPS_ALL[Mid Yield], "")</f>
        <v>0</v>
      </c>
      <c r="P231" s="6">
        <f>_xlfn.XLOOKUP(P$1&amp;"|"&amp;TEXT($C231,"yyyymmdd"), RRPS_ALL[Key], RRPS_ALL[Dirty Mid], "")</f>
        <v>0</v>
      </c>
      <c r="Q231" s="6">
        <f>_xlfn.XLOOKUP(Q$1&amp;"|"&amp;TEXT($C231,"yyyymmdd"), RRPS_ALL[Key], RRPS_ALL[Clean Price Mid], "")</f>
        <v>0</v>
      </c>
      <c r="R231" s="6">
        <v>0.04</v>
      </c>
      <c r="S231" s="5">
        <v>44166</v>
      </c>
      <c r="T231" s="6">
        <f t="shared" si="38"/>
        <v>2.0036496350364965</v>
      </c>
      <c r="U231" s="7">
        <f>_xlfn.XLOOKUP(U$1&amp;"|"&amp;TEXT($C231,"yyyymmdd"), RRPS_ALL[Key], RRPS_ALL[Yield to Maturity], "")</f>
        <v>-1.3939049999999999</v>
      </c>
      <c r="V231" s="6">
        <f>_xlfn.XLOOKUP(V$1&amp;"|"&amp;TEXT($C231,"yyyymmdd"), RRPS_ALL[Key], RRPS_ALL[Mid Price], "")</f>
        <v>197.46799999999999</v>
      </c>
      <c r="W231" s="6">
        <f>_xlfn.XLOOKUP(W$1&amp;"|"&amp;TEXT($C231,"yyyymmdd"), RRPS_ALL[Key], RRPS_ALL[Mid Yield], "")</f>
        <v>-1.418928</v>
      </c>
      <c r="X231" s="6">
        <f>_xlfn.XLOOKUP(X$1&amp;"|"&amp;TEXT($C231,"yyyymmdd"), RRPS_ALL[Key], RRPS_ALL[Dirty Mid], "")</f>
        <v>197.46799999999999</v>
      </c>
      <c r="Y231" s="6">
        <f>_xlfn.XLOOKUP(Y$1&amp;"|"&amp;TEXT($C231,"yyyymmdd"), RRPS_ALL[Key], RRPS_ALL[Clean Price Mid], "")</f>
        <v>197.46799999999999</v>
      </c>
      <c r="Z231" s="6">
        <v>3.5000000000000003E-2</v>
      </c>
      <c r="AA231" s="5">
        <v>47088</v>
      </c>
      <c r="AB231" s="6">
        <f t="shared" si="28"/>
        <v>10.003484320557492</v>
      </c>
      <c r="AC231" s="7" t="str">
        <f>_xlfn.XLOOKUP(AC$1&amp;"|"&amp;TEXT($C231,"yyyymmdd"), RRPS_ALL[Key], RRPS_ALL[Yield to Maturity], "")</f>
        <v/>
      </c>
      <c r="AD231" s="6" t="str">
        <f>_xlfn.XLOOKUP(AD$1&amp;"|"&amp;TEXT($C231,"yyyymmdd"), RRPS_ALL[Key], RRPS_ALL[Mid Price], "")</f>
        <v/>
      </c>
      <c r="AE231" s="6" t="str">
        <f>_xlfn.XLOOKUP(AE$1&amp;"|"&amp;TEXT($C231,"yyyymmdd"), RRPS_ALL[Key], RRPS_ALL[Mid Yield], "")</f>
        <v/>
      </c>
      <c r="AF231" s="6" t="str">
        <f>_xlfn.XLOOKUP(AF$1&amp;"|"&amp;TEXT($C231,"yyyymmdd"), RRPS_ALL[Key], RRPS_ALL[Dirty Mid], "")</f>
        <v/>
      </c>
      <c r="AG231" s="6" t="str">
        <f>_xlfn.XLOOKUP(AG$1&amp;"|"&amp;TEXT($C231,"yyyymmdd"), RRPS_ALL[Key], RRPS_ALL[Clean Price Mid], "")</f>
        <v/>
      </c>
      <c r="AH231" s="6"/>
      <c r="AI231" s="6"/>
      <c r="AJ231" s="6"/>
      <c r="AK231" s="7" t="str">
        <f>_xlfn.XLOOKUP(AK$1&amp;"|"&amp;TEXT($C231,"yyyymmdd"), RRPS_ALL[Key], RRPS_ALL[Yield to Maturity], "")</f>
        <v/>
      </c>
      <c r="AL231" s="6" t="str">
        <f>_xlfn.XLOOKUP(AL$1&amp;"|"&amp;TEXT($C231,"yyyymmdd"), RRPS_ALL[Key], RRPS_ALL[Mid Price], "")</f>
        <v/>
      </c>
      <c r="AM231" s="6" t="str">
        <f>_xlfn.XLOOKUP(AM$1&amp;"|"&amp;TEXT($C231,"yyyymmdd"), RRPS_ALL[Key], RRPS_ALL[Mid Yield], "")</f>
        <v/>
      </c>
      <c r="AN231" s="6" t="str">
        <f>_xlfn.XLOOKUP(AN$1&amp;"|"&amp;TEXT($C231,"yyyymmdd"), RRPS_ALL[Key], RRPS_ALL[Dirty Mid], "")</f>
        <v/>
      </c>
      <c r="AO231" s="6" t="str">
        <f>_xlfn.XLOOKUP(AO$1&amp;"|"&amp;TEXT($C231,"yyyymmdd"), RRPS_ALL[Key], RRPS_ALL[Clean Price Mid], "")</f>
        <v/>
      </c>
      <c r="AP231" s="6"/>
      <c r="AQ231" s="6"/>
      <c r="AR231" s="6"/>
      <c r="AS231" s="7" t="str">
        <f>_xlfn.XLOOKUP(AS$1&amp;"|"&amp;TEXT($C231,"yyyymmdd"), RRPS_ALL[Key], RRPS_ALL[Yield to Maturity], "")</f>
        <v/>
      </c>
      <c r="AT231" s="6" t="str">
        <f>_xlfn.XLOOKUP(AT$1&amp;"|"&amp;TEXT($C231,"yyyymmdd"), RRPS_ALL[Key], RRPS_ALL[Mid Price], "")</f>
        <v/>
      </c>
      <c r="AU231" s="6" t="str">
        <f>_xlfn.XLOOKUP(AU$1&amp;"|"&amp;TEXT($C231,"yyyymmdd"), RRPS_ALL[Key], RRPS_ALL[Mid Yield], "")</f>
        <v/>
      </c>
      <c r="AV231" s="6" t="str">
        <f>_xlfn.XLOOKUP(AV$1&amp;"|"&amp;TEXT($C231,"yyyymmdd"), RRPS_ALL[Key], RRPS_ALL[Dirty Mid], "")</f>
        <v/>
      </c>
      <c r="AW231" s="6" t="str">
        <f>_xlfn.XLOOKUP(AW$1&amp;"|"&amp;TEXT($C231,"yyyymmdd"), RRPS_ALL[Key], RRPS_ALL[Clean Price Mid], "")</f>
        <v/>
      </c>
      <c r="AX231" s="6"/>
      <c r="AY231" s="6"/>
      <c r="AZ231" s="6"/>
      <c r="BA231" s="7">
        <f>_xlfn.XLOOKUP(BA$1&amp;"|"&amp;TEXT($C231,"yyyymmdd"), RRPS_ALL[Key], RRPS_ALL[Yield to Maturity], "")</f>
        <v>-2.145578</v>
      </c>
      <c r="BB231" s="6">
        <f>_xlfn.XLOOKUP(BB$1&amp;"|"&amp;TEXT($C231,"yyyymmdd"), RRPS_ALL[Key], RRPS_ALL[Mid Price], "")</f>
        <v>115.504</v>
      </c>
      <c r="BC231" s="6">
        <f>_xlfn.XLOOKUP(BC$1&amp;"|"&amp;TEXT($C231,"yyyymmdd"), RRPS_ALL[Key], RRPS_ALL[Mid Yield], "")</f>
        <v>0</v>
      </c>
      <c r="BD231" s="6">
        <f>_xlfn.XLOOKUP(BD$1&amp;"|"&amp;TEXT($C231,"yyyymmdd"), RRPS_ALL[Key], RRPS_ALL[Dirty Mid], "")</f>
        <v>0</v>
      </c>
      <c r="BE231" s="6">
        <f>_xlfn.XLOOKUP(BE$1&amp;"|"&amp;TEXT($C231,"yyyymmdd"), RRPS_ALL[Key], RRPS_ALL[Clean Price Mid], "")</f>
        <v>0</v>
      </c>
      <c r="BF231">
        <v>2.5000000000000001E-3</v>
      </c>
      <c r="BG231" s="5">
        <v>44713</v>
      </c>
      <c r="BH231" s="6">
        <f t="shared" si="34"/>
        <v>3.5021905805038336</v>
      </c>
      <c r="BI231" s="7">
        <f>_xlfn.XLOOKUP(BI$1&amp;"|"&amp;TEXT($C231,"yyyymmdd"), RRPS_ALL[Key], RRPS_ALL[Yield to Maturity], "")</f>
        <v>-1.6953009999999999</v>
      </c>
      <c r="BJ231" s="6">
        <f>_xlfn.XLOOKUP(BJ$1&amp;"|"&amp;TEXT($C231,"yyyymmdd"), RRPS_ALL[Key], RRPS_ALL[Mid Price], "")</f>
        <v>124.9145</v>
      </c>
      <c r="BK231" s="6">
        <f>_xlfn.XLOOKUP(BK$1&amp;"|"&amp;TEXT($C231,"yyyymmdd"), RRPS_ALL[Key], RRPS_ALL[Mid Yield], "")</f>
        <v>-1.7202839999999999</v>
      </c>
      <c r="BL231" s="6">
        <f>_xlfn.XLOOKUP(BL$1&amp;"|"&amp;TEXT($C231,"yyyymmdd"), RRPS_ALL[Key], RRPS_ALL[Dirty Mid], "")</f>
        <v>124.9145</v>
      </c>
      <c r="BM231" s="6">
        <f>_xlfn.XLOOKUP(BM$1&amp;"|"&amp;TEXT($C231,"yyyymmdd"), RRPS_ALL[Key], RRPS_ALL[Clean Price Mid], "")</f>
        <v>124.9145</v>
      </c>
      <c r="BN231" s="6">
        <v>0.01</v>
      </c>
      <c r="BO231" s="5">
        <v>45809</v>
      </c>
      <c r="BP231" s="6">
        <f t="shared" si="33"/>
        <v>6.5023956194387402</v>
      </c>
      <c r="BQ231" s="7">
        <f>_xlfn.XLOOKUP(BQ$1&amp;"|"&amp;TEXT($C231,"yyyymmdd"), RRPS_ALL[Key], RRPS_ALL[Yield to Maturity], "")</f>
        <v>-1.627807</v>
      </c>
      <c r="BR231" s="6">
        <f>_xlfn.XLOOKUP(BR$1&amp;"|"&amp;TEXT($C231,"yyyymmdd"), RRPS_ALL[Key], RRPS_ALL[Mid Price], "")</f>
        <v>106.282</v>
      </c>
      <c r="BS231" s="6">
        <f>_xlfn.XLOOKUP(BS$1&amp;"|"&amp;TEXT($C231,"yyyymmdd"), RRPS_ALL[Key], RRPS_ALL[Mid Yield], "")</f>
        <v>-1.727492</v>
      </c>
      <c r="BT231" s="6">
        <f>_xlfn.XLOOKUP(BT$1&amp;"|"&amp;TEXT($C231,"yyyymmdd"), RRPS_ALL[Key], RRPS_ALL[Dirty Mid], "")</f>
        <v>106.282</v>
      </c>
      <c r="BU231" s="6">
        <f>_xlfn.XLOOKUP(BU$1&amp;"|"&amp;TEXT($C231,"yyyymmdd"), RRPS_ALL[Key], RRPS_ALL[Clean Price Mid], "")</f>
        <v>106.282</v>
      </c>
      <c r="BV231" s="6">
        <v>1.25E-3</v>
      </c>
      <c r="BW231" s="5">
        <v>43617</v>
      </c>
      <c r="BX231" s="6">
        <f t="shared" si="36"/>
        <v>0.50136986301369868</v>
      </c>
      <c r="BY231" s="7">
        <f>_xlfn.XLOOKUP(BY$1&amp;"|"&amp;TEXT($C231,"yyyymmdd"), RRPS_ALL[Key], RRPS_ALL[Yield to Maturity], "")</f>
        <v>-1.017164</v>
      </c>
      <c r="BZ231" s="6">
        <f>_xlfn.XLOOKUP(BZ$1&amp;"|"&amp;TEXT($C231,"yyyymmdd"), RRPS_ALL[Key], RRPS_ALL[Mid Price], "")</f>
        <v>124.33199999999999</v>
      </c>
      <c r="CA231" s="6">
        <f>_xlfn.XLOOKUP(CA$1&amp;"|"&amp;TEXT($C231,"yyyymmdd"), RRPS_ALL[Key], RRPS_ALL[Mid Yield], "")</f>
        <v>-1.042222</v>
      </c>
      <c r="CB231" s="6">
        <f>_xlfn.XLOOKUP(CB$1&amp;"|"&amp;TEXT($C231,"yyyymmdd"), RRPS_ALL[Key], RRPS_ALL[Dirty Mid], "")</f>
        <v>124.33199999999999</v>
      </c>
      <c r="CC231" s="6">
        <f>_xlfn.XLOOKUP(CC$1&amp;"|"&amp;TEXT($C231,"yyyymmdd"), RRPS_ALL[Key], RRPS_ALL[Clean Price Mid], "")</f>
        <v>124.33199999999999</v>
      </c>
      <c r="CD231" s="6">
        <v>1.25E-3</v>
      </c>
      <c r="CE231" s="5">
        <v>48366</v>
      </c>
      <c r="CF231" s="6">
        <f t="shared" si="37"/>
        <v>13.502463953276147</v>
      </c>
      <c r="CG231" s="7">
        <f>_xlfn.XLOOKUP(CG$1&amp;"|"&amp;TEXT($C231,"yyyymmdd"), RRPS_ALL[Key], RRPS_ALL[Yield to Maturity], "")</f>
        <v>-1.5931470000000001</v>
      </c>
      <c r="CH231" s="6">
        <f>_xlfn.XLOOKUP(CH$1&amp;"|"&amp;TEXT($C231,"yyyymmdd"), RRPS_ALL[Key], RRPS_ALL[Mid Price], "")</f>
        <v>119.98650000000001</v>
      </c>
      <c r="CI231" s="6">
        <f>_xlfn.XLOOKUP(CI$1&amp;"|"&amp;TEXT($C231,"yyyymmdd"), RRPS_ALL[Key], RRPS_ALL[Mid Yield], "")</f>
        <v>-1.6181110000000001</v>
      </c>
      <c r="CJ231" s="6">
        <f>_xlfn.XLOOKUP(CJ$1&amp;"|"&amp;TEXT($C231,"yyyymmdd"), RRPS_ALL[Key], RRPS_ALL[Dirty Mid], "")</f>
        <v>119.98650000000001</v>
      </c>
      <c r="CK231" s="6">
        <f>_xlfn.XLOOKUP(CK$1&amp;"|"&amp;TEXT($C231,"yyyymmdd"), RRPS_ALL[Key], RRPS_ALL[Clean Price Mid], "")</f>
        <v>119.98650000000001</v>
      </c>
      <c r="CL231" s="6">
        <v>1.25E-3</v>
      </c>
      <c r="CM231" s="5">
        <v>46174</v>
      </c>
      <c r="CN231" s="6">
        <f t="shared" si="39"/>
        <v>7.5022817158503194</v>
      </c>
      <c r="CO231" s="7">
        <f>_xlfn.XLOOKUP(CO$1&amp;"|"&amp;TEXT($C231,"yyyymmdd"), RRPS_ALL[Key], RRPS_ALL[Yield to Maturity], "")</f>
        <v>0</v>
      </c>
      <c r="CP231" s="6">
        <f>_xlfn.XLOOKUP(CP$1&amp;"|"&amp;TEXT($C231,"yyyymmdd"), RRPS_ALL[Key], RRPS_ALL[Mid Price], "")</f>
        <v>119.748</v>
      </c>
      <c r="CQ231" s="6">
        <f>_xlfn.XLOOKUP(CQ$1&amp;"|"&amp;TEXT($C231,"yyyymmdd"), RRPS_ALL[Key], RRPS_ALL[Mid Yield], "")</f>
        <v>-1.460661</v>
      </c>
      <c r="CR231" s="6">
        <f>_xlfn.XLOOKUP(CR$1&amp;"|"&amp;TEXT($C231,"yyyymmdd"), RRPS_ALL[Key], RRPS_ALL[Dirty Mid], "")</f>
        <v>0</v>
      </c>
      <c r="CS231" s="6">
        <f>_xlfn.XLOOKUP(CS$1&amp;"|"&amp;TEXT($C231,"yyyymmdd"), RRPS_ALL[Key], RRPS_ALL[Clean Price Mid], "")</f>
        <v>0</v>
      </c>
      <c r="CT231" s="6">
        <v>1.25E-3</v>
      </c>
      <c r="CU231" s="5">
        <v>46722</v>
      </c>
      <c r="CV231" s="6">
        <f t="shared" si="35"/>
        <v>9.0032858707557502</v>
      </c>
      <c r="CW231" s="7" t="str">
        <f>_xlfn.XLOOKUP(CW$1&amp;"|"&amp;TEXT($C231,"yyyymmdd"), RRPS_ALL[Key], RRPS_ALL[Yield to Maturity], "")</f>
        <v/>
      </c>
      <c r="CX231" s="6" t="str">
        <f>_xlfn.XLOOKUP(CX$1&amp;"|"&amp;TEXT($C231,"yyyymmdd"), RRPS_ALL[Key], RRPS_ALL[Mid Price], "")</f>
        <v/>
      </c>
      <c r="CY231" s="6" t="str">
        <f>_xlfn.XLOOKUP(CY$1&amp;"|"&amp;TEXT($C231,"yyyymmdd"), RRPS_ALL[Key], RRPS_ALL[Mid Yield], "")</f>
        <v/>
      </c>
      <c r="CZ231" s="6" t="str">
        <f>_xlfn.XLOOKUP(CZ$1&amp;"|"&amp;TEXT($C231,"yyyymmdd"), RRPS_ALL[Key], RRPS_ALL[Dirty Mid], "")</f>
        <v/>
      </c>
      <c r="DA231" s="6" t="str">
        <f>_xlfn.XLOOKUP(DA$1&amp;"|"&amp;TEXT($C231,"yyyymmdd"), RRPS_ALL[Key], RRPS_ALL[Clean Price Mid], "")</f>
        <v/>
      </c>
    </row>
    <row r="232" spans="1:105" x14ac:dyDescent="0.2">
      <c r="A232">
        <v>2018</v>
      </c>
      <c r="B232">
        <v>12</v>
      </c>
      <c r="C232" s="5">
        <f t="shared" si="30"/>
        <v>43465</v>
      </c>
      <c r="D232" s="6">
        <v>-1.25</v>
      </c>
      <c r="E232" s="7" t="str">
        <f>_xlfn.XLOOKUP(E$1&amp;"|"&amp;TEXT($C232,"yyyymmdd"), RRPS_ALL[Key], RRPS_ALL[Yield to Maturity], "")</f>
        <v/>
      </c>
      <c r="F232" s="6" t="str">
        <f>_xlfn.XLOOKUP(F$1&amp;"|"&amp;TEXT($C232,"yyyymmdd"), RRPS_ALL[Key], RRPS_ALL[Mid Price], "")</f>
        <v/>
      </c>
      <c r="G232" s="6" t="str">
        <f>_xlfn.XLOOKUP(G$1&amp;"|"&amp;TEXT($C232,"yyyymmdd"), RRPS_ALL[Key], RRPS_ALL[Mid Yield], "")</f>
        <v/>
      </c>
      <c r="H232" s="6" t="str">
        <f>_xlfn.XLOOKUP(H$1&amp;"|"&amp;TEXT($C232,"yyyymmdd"), RRPS_ALL[Key], RRPS_ALL[Dirty Mid], "")</f>
        <v/>
      </c>
      <c r="I232" s="6" t="str">
        <f>_xlfn.XLOOKUP(I$1&amp;"|"&amp;TEXT($C232,"yyyymmdd"), RRPS_ALL[Key], RRPS_ALL[Clean Price Mid], "")</f>
        <v/>
      </c>
      <c r="J232" s="6"/>
      <c r="K232" s="6"/>
      <c r="L232" s="6"/>
      <c r="M232" s="7">
        <f>_xlfn.XLOOKUP(M$1&amp;"|"&amp;TEXT($C232,"yyyymmdd"), RRPS_ALL[Key], RRPS_ALL[Yield to Maturity], "")</f>
        <v>0.42599999999999999</v>
      </c>
      <c r="N232" s="6">
        <f>_xlfn.XLOOKUP(N$1&amp;"|"&amp;TEXT($C232,"yyyymmdd"), RRPS_ALL[Key], RRPS_ALL[Mid Price], "")</f>
        <v>149.24600000000001</v>
      </c>
      <c r="O232" s="6">
        <f>_xlfn.XLOOKUP(O$1&amp;"|"&amp;TEXT($C232,"yyyymmdd"), RRPS_ALL[Key], RRPS_ALL[Mid Yield], "")</f>
        <v>0</v>
      </c>
      <c r="P232" s="6">
        <f>_xlfn.XLOOKUP(P$1&amp;"|"&amp;TEXT($C232,"yyyymmdd"), RRPS_ALL[Key], RRPS_ALL[Dirty Mid], "")</f>
        <v>0</v>
      </c>
      <c r="Q232" s="6">
        <f>_xlfn.XLOOKUP(Q$1&amp;"|"&amp;TEXT($C232,"yyyymmdd"), RRPS_ALL[Key], RRPS_ALL[Clean Price Mid], "")</f>
        <v>0</v>
      </c>
      <c r="R232" s="6">
        <v>0.04</v>
      </c>
      <c r="S232" s="5">
        <v>44166</v>
      </c>
      <c r="T232" s="6">
        <f t="shared" si="38"/>
        <v>1.9187956204379564</v>
      </c>
      <c r="U232" s="7">
        <f>_xlfn.XLOOKUP(U$1&amp;"|"&amp;TEXT($C232,"yyyymmdd"), RRPS_ALL[Key], RRPS_ALL[Yield to Maturity], "")</f>
        <v>-1.414312</v>
      </c>
      <c r="V232" s="6">
        <f>_xlfn.XLOOKUP(V$1&amp;"|"&amp;TEXT($C232,"yyyymmdd"), RRPS_ALL[Key], RRPS_ALL[Mid Price], "")</f>
        <v>196.96299999999999</v>
      </c>
      <c r="W232" s="6">
        <f>_xlfn.XLOOKUP(W$1&amp;"|"&amp;TEXT($C232,"yyyymmdd"), RRPS_ALL[Key], RRPS_ALL[Mid Yield], "")</f>
        <v>-1.439346</v>
      </c>
      <c r="X232" s="6">
        <f>_xlfn.XLOOKUP(X$1&amp;"|"&amp;TEXT($C232,"yyyymmdd"), RRPS_ALL[Key], RRPS_ALL[Dirty Mid], "")</f>
        <v>196.96299999999999</v>
      </c>
      <c r="Y232" s="6">
        <f>_xlfn.XLOOKUP(Y$1&amp;"|"&amp;TEXT($C232,"yyyymmdd"), RRPS_ALL[Key], RRPS_ALL[Clean Price Mid], "")</f>
        <v>196.96299999999999</v>
      </c>
      <c r="Z232" s="6">
        <v>3.5000000000000003E-2</v>
      </c>
      <c r="AA232" s="5">
        <v>47088</v>
      </c>
      <c r="AB232" s="6">
        <f t="shared" si="28"/>
        <v>9.918616226978596</v>
      </c>
      <c r="AC232" s="7" t="str">
        <f>_xlfn.XLOOKUP(AC$1&amp;"|"&amp;TEXT($C232,"yyyymmdd"), RRPS_ALL[Key], RRPS_ALL[Yield to Maturity], "")</f>
        <v/>
      </c>
      <c r="AD232" s="6" t="str">
        <f>_xlfn.XLOOKUP(AD$1&amp;"|"&amp;TEXT($C232,"yyyymmdd"), RRPS_ALL[Key], RRPS_ALL[Mid Price], "")</f>
        <v/>
      </c>
      <c r="AE232" s="6" t="str">
        <f>_xlfn.XLOOKUP(AE$1&amp;"|"&amp;TEXT($C232,"yyyymmdd"), RRPS_ALL[Key], RRPS_ALL[Mid Yield], "")</f>
        <v/>
      </c>
      <c r="AF232" s="6" t="str">
        <f>_xlfn.XLOOKUP(AF$1&amp;"|"&amp;TEXT($C232,"yyyymmdd"), RRPS_ALL[Key], RRPS_ALL[Dirty Mid], "")</f>
        <v/>
      </c>
      <c r="AG232" s="6" t="str">
        <f>_xlfn.XLOOKUP(AG$1&amp;"|"&amp;TEXT($C232,"yyyymmdd"), RRPS_ALL[Key], RRPS_ALL[Clean Price Mid], "")</f>
        <v/>
      </c>
      <c r="AH232" s="6"/>
      <c r="AI232" s="6"/>
      <c r="AJ232" s="6"/>
      <c r="AK232" s="7" t="str">
        <f>_xlfn.XLOOKUP(AK$1&amp;"|"&amp;TEXT($C232,"yyyymmdd"), RRPS_ALL[Key], RRPS_ALL[Yield to Maturity], "")</f>
        <v/>
      </c>
      <c r="AL232" s="6" t="str">
        <f>_xlfn.XLOOKUP(AL$1&amp;"|"&amp;TEXT($C232,"yyyymmdd"), RRPS_ALL[Key], RRPS_ALL[Mid Price], "")</f>
        <v/>
      </c>
      <c r="AM232" s="6" t="str">
        <f>_xlfn.XLOOKUP(AM$1&amp;"|"&amp;TEXT($C232,"yyyymmdd"), RRPS_ALL[Key], RRPS_ALL[Mid Yield], "")</f>
        <v/>
      </c>
      <c r="AN232" s="6" t="str">
        <f>_xlfn.XLOOKUP(AN$1&amp;"|"&amp;TEXT($C232,"yyyymmdd"), RRPS_ALL[Key], RRPS_ALL[Dirty Mid], "")</f>
        <v/>
      </c>
      <c r="AO232" s="6" t="str">
        <f>_xlfn.XLOOKUP(AO$1&amp;"|"&amp;TEXT($C232,"yyyymmdd"), RRPS_ALL[Key], RRPS_ALL[Clean Price Mid], "")</f>
        <v/>
      </c>
      <c r="AP232" s="6"/>
      <c r="AQ232" s="6"/>
      <c r="AR232" s="6"/>
      <c r="AS232" s="7" t="str">
        <f>_xlfn.XLOOKUP(AS$1&amp;"|"&amp;TEXT($C232,"yyyymmdd"), RRPS_ALL[Key], RRPS_ALL[Yield to Maturity], "")</f>
        <v/>
      </c>
      <c r="AT232" s="6" t="str">
        <f>_xlfn.XLOOKUP(AT$1&amp;"|"&amp;TEXT($C232,"yyyymmdd"), RRPS_ALL[Key], RRPS_ALL[Mid Price], "")</f>
        <v/>
      </c>
      <c r="AU232" s="6" t="str">
        <f>_xlfn.XLOOKUP(AU$1&amp;"|"&amp;TEXT($C232,"yyyymmdd"), RRPS_ALL[Key], RRPS_ALL[Mid Yield], "")</f>
        <v/>
      </c>
      <c r="AV232" s="6" t="str">
        <f>_xlfn.XLOOKUP(AV$1&amp;"|"&amp;TEXT($C232,"yyyymmdd"), RRPS_ALL[Key], RRPS_ALL[Dirty Mid], "")</f>
        <v/>
      </c>
      <c r="AW232" s="6" t="str">
        <f>_xlfn.XLOOKUP(AW$1&amp;"|"&amp;TEXT($C232,"yyyymmdd"), RRPS_ALL[Key], RRPS_ALL[Clean Price Mid], "")</f>
        <v/>
      </c>
      <c r="AX232" s="6"/>
      <c r="AY232" s="6"/>
      <c r="AZ232" s="6"/>
      <c r="BA232" s="7">
        <f>_xlfn.XLOOKUP(BA$1&amp;"|"&amp;TEXT($C232,"yyyymmdd"), RRPS_ALL[Key], RRPS_ALL[Yield to Maturity], "")</f>
        <v>-2.191017</v>
      </c>
      <c r="BB232" s="6">
        <f>_xlfn.XLOOKUP(BB$1&amp;"|"&amp;TEXT($C232,"yyyymmdd"), RRPS_ALL[Key], RRPS_ALL[Mid Price], "")</f>
        <v>115.2985</v>
      </c>
      <c r="BC232" s="6">
        <f>_xlfn.XLOOKUP(BC$1&amp;"|"&amp;TEXT($C232,"yyyymmdd"), RRPS_ALL[Key], RRPS_ALL[Mid Yield], "")</f>
        <v>0</v>
      </c>
      <c r="BD232" s="6">
        <f>_xlfn.XLOOKUP(BD$1&amp;"|"&amp;TEXT($C232,"yyyymmdd"), RRPS_ALL[Key], RRPS_ALL[Dirty Mid], "")</f>
        <v>0</v>
      </c>
      <c r="BE232" s="6">
        <f>_xlfn.XLOOKUP(BE$1&amp;"|"&amp;TEXT($C232,"yyyymmdd"), RRPS_ALL[Key], RRPS_ALL[Clean Price Mid], "")</f>
        <v>0</v>
      </c>
      <c r="BF232">
        <v>2.5000000000000001E-3</v>
      </c>
      <c r="BG232" s="5">
        <v>44713</v>
      </c>
      <c r="BH232" s="6">
        <f t="shared" si="34"/>
        <v>3.417305585980285</v>
      </c>
      <c r="BI232" s="7">
        <f>_xlfn.XLOOKUP(BI$1&amp;"|"&amp;TEXT($C232,"yyyymmdd"), RRPS_ALL[Key], RRPS_ALL[Yield to Maturity], "")</f>
        <v>-1.720064</v>
      </c>
      <c r="BJ232" s="6">
        <f>_xlfn.XLOOKUP(BJ$1&amp;"|"&amp;TEXT($C232,"yyyymmdd"), RRPS_ALL[Key], RRPS_ALL[Mid Price], "")</f>
        <v>124.6765</v>
      </c>
      <c r="BK232" s="6">
        <f>_xlfn.XLOOKUP(BK$1&amp;"|"&amp;TEXT($C232,"yyyymmdd"), RRPS_ALL[Key], RRPS_ALL[Mid Yield], "")</f>
        <v>-1.7450159999999999</v>
      </c>
      <c r="BL232" s="6">
        <f>_xlfn.XLOOKUP(BL$1&amp;"|"&amp;TEXT($C232,"yyyymmdd"), RRPS_ALL[Key], RRPS_ALL[Dirty Mid], "")</f>
        <v>124.6765</v>
      </c>
      <c r="BM232" s="6">
        <f>_xlfn.XLOOKUP(BM$1&amp;"|"&amp;TEXT($C232,"yyyymmdd"), RRPS_ALL[Key], RRPS_ALL[Clean Price Mid], "")</f>
        <v>124.6765</v>
      </c>
      <c r="BN232" s="6">
        <v>0.01</v>
      </c>
      <c r="BO232" s="5">
        <v>45809</v>
      </c>
      <c r="BP232" s="6">
        <f t="shared" si="33"/>
        <v>6.4175222450376452</v>
      </c>
      <c r="BQ232" s="7">
        <f>_xlfn.XLOOKUP(BQ$1&amp;"|"&amp;TEXT($C232,"yyyymmdd"), RRPS_ALL[Key], RRPS_ALL[Yield to Maturity], "")</f>
        <v>-1.691254</v>
      </c>
      <c r="BR232" s="6">
        <f>_xlfn.XLOOKUP(BR$1&amp;"|"&amp;TEXT($C232,"yyyymmdd"), RRPS_ALL[Key], RRPS_ALL[Mid Price], "")</f>
        <v>106.0025</v>
      </c>
      <c r="BS232" s="6">
        <f>_xlfn.XLOOKUP(BS$1&amp;"|"&amp;TEXT($C232,"yyyymmdd"), RRPS_ALL[Key], RRPS_ALL[Mid Yield], "")</f>
        <v>-1.790411</v>
      </c>
      <c r="BT232" s="6">
        <f>_xlfn.XLOOKUP(BT$1&amp;"|"&amp;TEXT($C232,"yyyymmdd"), RRPS_ALL[Key], RRPS_ALL[Dirty Mid], "")</f>
        <v>106.0025</v>
      </c>
      <c r="BU232" s="6">
        <f>_xlfn.XLOOKUP(BU$1&amp;"|"&amp;TEXT($C232,"yyyymmdd"), RRPS_ALL[Key], RRPS_ALL[Clean Price Mid], "")</f>
        <v>106.0025</v>
      </c>
      <c r="BV232" s="6">
        <v>1.25E-3</v>
      </c>
      <c r="BW232" s="5">
        <v>43617</v>
      </c>
      <c r="BX232" s="6">
        <f t="shared" si="36"/>
        <v>0.41643835616438357</v>
      </c>
      <c r="BY232" s="7">
        <f>_xlfn.XLOOKUP(BY$1&amp;"|"&amp;TEXT($C232,"yyyymmdd"), RRPS_ALL[Key], RRPS_ALL[Yield to Maturity], "")</f>
        <v>-1.0587279999999999</v>
      </c>
      <c r="BZ232" s="6">
        <f>_xlfn.XLOOKUP(BZ$1&amp;"|"&amp;TEXT($C232,"yyyymmdd"), RRPS_ALL[Key], RRPS_ALL[Mid Price], "")</f>
        <v>124.738</v>
      </c>
      <c r="CA232" s="6">
        <f>_xlfn.XLOOKUP(CA$1&amp;"|"&amp;TEXT($C232,"yyyymmdd"), RRPS_ALL[Key], RRPS_ALL[Mid Yield], "")</f>
        <v>-1.083782</v>
      </c>
      <c r="CB232" s="6">
        <f>_xlfn.XLOOKUP(CB$1&amp;"|"&amp;TEXT($C232,"yyyymmdd"), RRPS_ALL[Key], RRPS_ALL[Dirty Mid], "")</f>
        <v>124.738</v>
      </c>
      <c r="CC232" s="6">
        <f>_xlfn.XLOOKUP(CC$1&amp;"|"&amp;TEXT($C232,"yyyymmdd"), RRPS_ALL[Key], RRPS_ALL[Clean Price Mid], "")</f>
        <v>124.738</v>
      </c>
      <c r="CD232" s="6">
        <v>1.25E-3</v>
      </c>
      <c r="CE232" s="5">
        <v>48366</v>
      </c>
      <c r="CF232" s="6">
        <f t="shared" si="37"/>
        <v>13.417594451542254</v>
      </c>
      <c r="CG232" s="7">
        <f>_xlfn.XLOOKUP(CG$1&amp;"|"&amp;TEXT($C232,"yyyymmdd"), RRPS_ALL[Key], RRPS_ALL[Yield to Maturity], "")</f>
        <v>-1.6068359999999999</v>
      </c>
      <c r="CH232" s="6">
        <f>_xlfn.XLOOKUP(CH$1&amp;"|"&amp;TEXT($C232,"yyyymmdd"), RRPS_ALL[Key], RRPS_ALL[Mid Price], "")</f>
        <v>119.773</v>
      </c>
      <c r="CI232" s="6">
        <f>_xlfn.XLOOKUP(CI$1&amp;"|"&amp;TEXT($C232,"yyyymmdd"), RRPS_ALL[Key], RRPS_ALL[Mid Yield], "")</f>
        <v>-1.631888</v>
      </c>
      <c r="CJ232" s="6">
        <f>_xlfn.XLOOKUP(CJ$1&amp;"|"&amp;TEXT($C232,"yyyymmdd"), RRPS_ALL[Key], RRPS_ALL[Dirty Mid], "")</f>
        <v>119.773</v>
      </c>
      <c r="CK232" s="6">
        <f>_xlfn.XLOOKUP(CK$1&amp;"|"&amp;TEXT($C232,"yyyymmdd"), RRPS_ALL[Key], RRPS_ALL[Clean Price Mid], "")</f>
        <v>119.773</v>
      </c>
      <c r="CL232" s="6">
        <v>1.25E-3</v>
      </c>
      <c r="CM232" s="5">
        <v>46174</v>
      </c>
      <c r="CN232" s="6">
        <f t="shared" si="39"/>
        <v>7.4174018862184363</v>
      </c>
      <c r="CO232" s="7">
        <f>_xlfn.XLOOKUP(CO$1&amp;"|"&amp;TEXT($C232,"yyyymmdd"), RRPS_ALL[Key], RRPS_ALL[Yield to Maturity], "")</f>
        <v>0</v>
      </c>
      <c r="CP232" s="6">
        <f>_xlfn.XLOOKUP(CP$1&amp;"|"&amp;TEXT($C232,"yyyymmdd"), RRPS_ALL[Key], RRPS_ALL[Mid Price], "")</f>
        <v>119.57599999999999</v>
      </c>
      <c r="CQ232" s="6">
        <f>_xlfn.XLOOKUP(CQ$1&amp;"|"&amp;TEXT($C232,"yyyymmdd"), RRPS_ALL[Key], RRPS_ALL[Mid Yield], "")</f>
        <v>-1.474356</v>
      </c>
      <c r="CR232" s="6">
        <f>_xlfn.XLOOKUP(CR$1&amp;"|"&amp;TEXT($C232,"yyyymmdd"), RRPS_ALL[Key], RRPS_ALL[Dirty Mid], "")</f>
        <v>0</v>
      </c>
      <c r="CS232" s="6">
        <f>_xlfn.XLOOKUP(CS$1&amp;"|"&amp;TEXT($C232,"yyyymmdd"), RRPS_ALL[Key], RRPS_ALL[Clean Price Mid], "")</f>
        <v>0</v>
      </c>
      <c r="CT232" s="6">
        <v>1.25E-3</v>
      </c>
      <c r="CU232" s="5">
        <v>46722</v>
      </c>
      <c r="CV232" s="6">
        <f t="shared" si="35"/>
        <v>8.9184008762322016</v>
      </c>
      <c r="CW232" s="7" t="str">
        <f>_xlfn.XLOOKUP(CW$1&amp;"|"&amp;TEXT($C232,"yyyymmdd"), RRPS_ALL[Key], RRPS_ALL[Yield to Maturity], "")</f>
        <v/>
      </c>
      <c r="CX232" s="6" t="str">
        <f>_xlfn.XLOOKUP(CX$1&amp;"|"&amp;TEXT($C232,"yyyymmdd"), RRPS_ALL[Key], RRPS_ALL[Mid Price], "")</f>
        <v/>
      </c>
      <c r="CY232" s="6" t="str">
        <f>_xlfn.XLOOKUP(CY$1&amp;"|"&amp;TEXT($C232,"yyyymmdd"), RRPS_ALL[Key], RRPS_ALL[Mid Yield], "")</f>
        <v/>
      </c>
      <c r="CZ232" s="6" t="str">
        <f>_xlfn.XLOOKUP(CZ$1&amp;"|"&amp;TEXT($C232,"yyyymmdd"), RRPS_ALL[Key], RRPS_ALL[Dirty Mid], "")</f>
        <v/>
      </c>
      <c r="DA232" s="6" t="str">
        <f>_xlfn.XLOOKUP(DA$1&amp;"|"&amp;TEXT($C232,"yyyymmdd"), RRPS_ALL[Key], RRPS_ALL[Clean Price Mid], "")</f>
        <v/>
      </c>
    </row>
    <row r="233" spans="1:105" x14ac:dyDescent="0.2">
      <c r="A233">
        <v>2019</v>
      </c>
      <c r="B233">
        <v>1</v>
      </c>
      <c r="C233" s="5">
        <f t="shared" si="30"/>
        <v>43496</v>
      </c>
      <c r="D233" s="6">
        <v>-1</v>
      </c>
      <c r="E233" s="7" t="str">
        <f>_xlfn.XLOOKUP(E$1&amp;"|"&amp;TEXT($C233,"yyyymmdd"), RRPS_ALL[Key], RRPS_ALL[Yield to Maturity], "")</f>
        <v/>
      </c>
      <c r="F233" s="6" t="str">
        <f>_xlfn.XLOOKUP(F$1&amp;"|"&amp;TEXT($C233,"yyyymmdd"), RRPS_ALL[Key], RRPS_ALL[Mid Price], "")</f>
        <v/>
      </c>
      <c r="G233" s="6" t="str">
        <f>_xlfn.XLOOKUP(G$1&amp;"|"&amp;TEXT($C233,"yyyymmdd"), RRPS_ALL[Key], RRPS_ALL[Mid Yield], "")</f>
        <v/>
      </c>
      <c r="H233" s="6" t="str">
        <f>_xlfn.XLOOKUP(H$1&amp;"|"&amp;TEXT($C233,"yyyymmdd"), RRPS_ALL[Key], RRPS_ALL[Dirty Mid], "")</f>
        <v/>
      </c>
      <c r="I233" s="6" t="str">
        <f>_xlfn.XLOOKUP(I$1&amp;"|"&amp;TEXT($C233,"yyyymmdd"), RRPS_ALL[Key], RRPS_ALL[Clean Price Mid], "")</f>
        <v/>
      </c>
      <c r="J233" s="6"/>
      <c r="K233" s="6"/>
      <c r="L233" s="6"/>
      <c r="M233" s="7">
        <f>_xlfn.XLOOKUP(M$1&amp;"|"&amp;TEXT($C233,"yyyymmdd"), RRPS_ALL[Key], RRPS_ALL[Yield to Maturity], "")</f>
        <v>0.44900000000000001</v>
      </c>
      <c r="N233" s="6">
        <f>_xlfn.XLOOKUP(N$1&amp;"|"&amp;TEXT($C233,"yyyymmdd"), RRPS_ALL[Key], RRPS_ALL[Mid Price], "")</f>
        <v>149.12</v>
      </c>
      <c r="O233" s="6">
        <f>_xlfn.XLOOKUP(O$1&amp;"|"&amp;TEXT($C233,"yyyymmdd"), RRPS_ALL[Key], RRPS_ALL[Mid Yield], "")</f>
        <v>0</v>
      </c>
      <c r="P233" s="6">
        <f>_xlfn.XLOOKUP(P$1&amp;"|"&amp;TEXT($C233,"yyyymmdd"), RRPS_ALL[Key], RRPS_ALL[Dirty Mid], "")</f>
        <v>0</v>
      </c>
      <c r="Q233" s="6">
        <f>_xlfn.XLOOKUP(Q$1&amp;"|"&amp;TEXT($C233,"yyyymmdd"), RRPS_ALL[Key], RRPS_ALL[Clean Price Mid], "")</f>
        <v>0</v>
      </c>
      <c r="R233" s="6">
        <v>0.04</v>
      </c>
      <c r="S233" s="5">
        <v>44166</v>
      </c>
      <c r="T233" s="6">
        <f t="shared" si="38"/>
        <v>1.8331053351573188</v>
      </c>
      <c r="U233" s="7">
        <f>_xlfn.XLOOKUP(U$1&amp;"|"&amp;TEXT($C233,"yyyymmdd"), RRPS_ALL[Key], RRPS_ALL[Yield to Maturity], "")</f>
        <v>-1.344922</v>
      </c>
      <c r="V233" s="6">
        <f>_xlfn.XLOOKUP(V$1&amp;"|"&amp;TEXT($C233,"yyyymmdd"), RRPS_ALL[Key], RRPS_ALL[Mid Price], "")</f>
        <v>195.89150000000001</v>
      </c>
      <c r="W233" s="6">
        <f>_xlfn.XLOOKUP(W$1&amp;"|"&amp;TEXT($C233,"yyyymmdd"), RRPS_ALL[Key], RRPS_ALL[Mid Yield], "")</f>
        <v>-1.3699170000000001</v>
      </c>
      <c r="X233" s="6">
        <f>_xlfn.XLOOKUP(X$1&amp;"|"&amp;TEXT($C233,"yyyymmdd"), RRPS_ALL[Key], RRPS_ALL[Dirty Mid], "")</f>
        <v>196.682954</v>
      </c>
      <c r="Y233" s="6">
        <f>_xlfn.XLOOKUP(Y$1&amp;"|"&amp;TEXT($C233,"yyyymmdd"), RRPS_ALL[Key], RRPS_ALL[Clean Price Mid], "")</f>
        <v>195.89150000000001</v>
      </c>
      <c r="Z233" s="6">
        <v>3.5000000000000003E-2</v>
      </c>
      <c r="AA233" s="5">
        <v>47088</v>
      </c>
      <c r="AB233" s="6">
        <f t="shared" si="28"/>
        <v>9.8330139611278398</v>
      </c>
      <c r="AC233" s="7" t="str">
        <f>_xlfn.XLOOKUP(AC$1&amp;"|"&amp;TEXT($C233,"yyyymmdd"), RRPS_ALL[Key], RRPS_ALL[Yield to Maturity], "")</f>
        <v/>
      </c>
      <c r="AD233" s="6" t="str">
        <f>_xlfn.XLOOKUP(AD$1&amp;"|"&amp;TEXT($C233,"yyyymmdd"), RRPS_ALL[Key], RRPS_ALL[Mid Price], "")</f>
        <v/>
      </c>
      <c r="AE233" s="6" t="str">
        <f>_xlfn.XLOOKUP(AE$1&amp;"|"&amp;TEXT($C233,"yyyymmdd"), RRPS_ALL[Key], RRPS_ALL[Mid Yield], "")</f>
        <v/>
      </c>
      <c r="AF233" s="6" t="str">
        <f>_xlfn.XLOOKUP(AF$1&amp;"|"&amp;TEXT($C233,"yyyymmdd"), RRPS_ALL[Key], RRPS_ALL[Dirty Mid], "")</f>
        <v/>
      </c>
      <c r="AG233" s="6" t="str">
        <f>_xlfn.XLOOKUP(AG$1&amp;"|"&amp;TEXT($C233,"yyyymmdd"), RRPS_ALL[Key], RRPS_ALL[Clean Price Mid], "")</f>
        <v/>
      </c>
      <c r="AH233" s="6"/>
      <c r="AI233" s="6"/>
      <c r="AJ233" s="6"/>
      <c r="AK233" s="7" t="str">
        <f>_xlfn.XLOOKUP(AK$1&amp;"|"&amp;TEXT($C233,"yyyymmdd"), RRPS_ALL[Key], RRPS_ALL[Yield to Maturity], "")</f>
        <v/>
      </c>
      <c r="AL233" s="6" t="str">
        <f>_xlfn.XLOOKUP(AL$1&amp;"|"&amp;TEXT($C233,"yyyymmdd"), RRPS_ALL[Key], RRPS_ALL[Mid Price], "")</f>
        <v/>
      </c>
      <c r="AM233" s="6" t="str">
        <f>_xlfn.XLOOKUP(AM$1&amp;"|"&amp;TEXT($C233,"yyyymmdd"), RRPS_ALL[Key], RRPS_ALL[Mid Yield], "")</f>
        <v/>
      </c>
      <c r="AN233" s="6" t="str">
        <f>_xlfn.XLOOKUP(AN$1&amp;"|"&amp;TEXT($C233,"yyyymmdd"), RRPS_ALL[Key], RRPS_ALL[Dirty Mid], "")</f>
        <v/>
      </c>
      <c r="AO233" s="6" t="str">
        <f>_xlfn.XLOOKUP(AO$1&amp;"|"&amp;TEXT($C233,"yyyymmdd"), RRPS_ALL[Key], RRPS_ALL[Clean Price Mid], "")</f>
        <v/>
      </c>
      <c r="AP233" s="6"/>
      <c r="AQ233" s="6"/>
      <c r="AR233" s="6"/>
      <c r="AS233" s="7" t="str">
        <f>_xlfn.XLOOKUP(AS$1&amp;"|"&amp;TEXT($C233,"yyyymmdd"), RRPS_ALL[Key], RRPS_ALL[Yield to Maturity], "")</f>
        <v/>
      </c>
      <c r="AT233" s="6" t="str">
        <f>_xlfn.XLOOKUP(AT$1&amp;"|"&amp;TEXT($C233,"yyyymmdd"), RRPS_ALL[Key], RRPS_ALL[Mid Price], "")</f>
        <v/>
      </c>
      <c r="AU233" s="6" t="str">
        <f>_xlfn.XLOOKUP(AU$1&amp;"|"&amp;TEXT($C233,"yyyymmdd"), RRPS_ALL[Key], RRPS_ALL[Mid Yield], "")</f>
        <v/>
      </c>
      <c r="AV233" s="6" t="str">
        <f>_xlfn.XLOOKUP(AV$1&amp;"|"&amp;TEXT($C233,"yyyymmdd"), RRPS_ALL[Key], RRPS_ALL[Dirty Mid], "")</f>
        <v/>
      </c>
      <c r="AW233" s="6" t="str">
        <f>_xlfn.XLOOKUP(AW$1&amp;"|"&amp;TEXT($C233,"yyyymmdd"), RRPS_ALL[Key], RRPS_ALL[Clean Price Mid], "")</f>
        <v/>
      </c>
      <c r="AX233" s="6"/>
      <c r="AY233" s="6"/>
      <c r="AZ233" s="6"/>
      <c r="BA233" s="7">
        <f>_xlfn.XLOOKUP(BA$1&amp;"|"&amp;TEXT($C233,"yyyymmdd"), RRPS_ALL[Key], RRPS_ALL[Yield to Maturity], "")</f>
        <v>-2.10059</v>
      </c>
      <c r="BB233" s="6">
        <f>_xlfn.XLOOKUP(BB$1&amp;"|"&amp;TEXT($C233,"yyyymmdd"), RRPS_ALL[Key], RRPS_ALL[Mid Price], "")</f>
        <v>115.1555</v>
      </c>
      <c r="BC233" s="6">
        <f>_xlfn.XLOOKUP(BC$1&amp;"|"&amp;TEXT($C233,"yyyymmdd"), RRPS_ALL[Key], RRPS_ALL[Mid Yield], "")</f>
        <v>0</v>
      </c>
      <c r="BD233" s="6">
        <f>_xlfn.XLOOKUP(BD$1&amp;"|"&amp;TEXT($C233,"yyyymmdd"), RRPS_ALL[Key], RRPS_ALL[Dirty Mid], "")</f>
        <v>0</v>
      </c>
      <c r="BE233" s="6">
        <f>_xlfn.XLOOKUP(BE$1&amp;"|"&amp;TEXT($C233,"yyyymmdd"), RRPS_ALL[Key], RRPS_ALL[Clean Price Mid], "")</f>
        <v>0</v>
      </c>
      <c r="BF233">
        <v>2.5000000000000001E-3</v>
      </c>
      <c r="BG233" s="5">
        <v>44713</v>
      </c>
      <c r="BH233" s="6">
        <f t="shared" si="34"/>
        <v>3.3319644079397674</v>
      </c>
      <c r="BI233" s="7">
        <f>_xlfn.XLOOKUP(BI$1&amp;"|"&amp;TEXT($C233,"yyyymmdd"), RRPS_ALL[Key], RRPS_ALL[Yield to Maturity], "")</f>
        <v>-1.6917089999999999</v>
      </c>
      <c r="BJ233" s="6">
        <f>_xlfn.XLOOKUP(BJ$1&amp;"|"&amp;TEXT($C233,"yyyymmdd"), RRPS_ALL[Key], RRPS_ALL[Mid Price], "")</f>
        <v>124.666</v>
      </c>
      <c r="BK233" s="6">
        <f>_xlfn.XLOOKUP(BK$1&amp;"|"&amp;TEXT($C233,"yyyymmdd"), RRPS_ALL[Key], RRPS_ALL[Mid Yield], "")</f>
        <v>-1.716747</v>
      </c>
      <c r="BL233" s="6">
        <f>_xlfn.XLOOKUP(BL$1&amp;"|"&amp;TEXT($C233,"yyyymmdd"), RRPS_ALL[Key], RRPS_ALL[Dirty Mid], "")</f>
        <v>125.377207</v>
      </c>
      <c r="BM233" s="6">
        <f>_xlfn.XLOOKUP(BM$1&amp;"|"&amp;TEXT($C233,"yyyymmdd"), RRPS_ALL[Key], RRPS_ALL[Clean Price Mid], "")</f>
        <v>124.666</v>
      </c>
      <c r="BN233" s="6">
        <v>0.01</v>
      </c>
      <c r="BO233" s="5">
        <v>45809</v>
      </c>
      <c r="BP233" s="6">
        <f t="shared" si="33"/>
        <v>6.3320297223308568</v>
      </c>
      <c r="BQ233" s="7">
        <f>_xlfn.XLOOKUP(BQ$1&amp;"|"&amp;TEXT($C233,"yyyymmdd"), RRPS_ALL[Key], RRPS_ALL[Yield to Maturity], "")</f>
        <v>-1.341747</v>
      </c>
      <c r="BR233" s="6">
        <f>_xlfn.XLOOKUP(BR$1&amp;"|"&amp;TEXT($C233,"yyyymmdd"), RRPS_ALL[Key], RRPS_ALL[Mid Price], "")</f>
        <v>106.122</v>
      </c>
      <c r="BS233" s="6">
        <f>_xlfn.XLOOKUP(BS$1&amp;"|"&amp;TEXT($C233,"yyyymmdd"), RRPS_ALL[Key], RRPS_ALL[Mid Yield], "")</f>
        <v>-1.4417469999999999</v>
      </c>
      <c r="BT233" s="6">
        <f>_xlfn.XLOOKUP(BT$1&amp;"|"&amp;TEXT($C233,"yyyymmdd"), RRPS_ALL[Key], RRPS_ALL[Dirty Mid], "")</f>
        <v>106.211082</v>
      </c>
      <c r="BU233" s="6">
        <f>_xlfn.XLOOKUP(BU$1&amp;"|"&amp;TEXT($C233,"yyyymmdd"), RRPS_ALL[Key], RRPS_ALL[Clean Price Mid], "")</f>
        <v>106.122</v>
      </c>
      <c r="BV233" s="6">
        <v>1.25E-3</v>
      </c>
      <c r="BW233" s="5">
        <v>43617</v>
      </c>
      <c r="BX233" s="6">
        <f t="shared" si="36"/>
        <v>0.33150684931506852</v>
      </c>
      <c r="BY233" s="7">
        <f>_xlfn.XLOOKUP(BY$1&amp;"|"&amp;TEXT($C233,"yyyymmdd"), RRPS_ALL[Key], RRPS_ALL[Yield to Maturity], "")</f>
        <v>-1.01884</v>
      </c>
      <c r="BZ233" s="6">
        <f>_xlfn.XLOOKUP(BZ$1&amp;"|"&amp;TEXT($C233,"yyyymmdd"), RRPS_ALL[Key], RRPS_ALL[Mid Price], "")</f>
        <v>124.437</v>
      </c>
      <c r="CA233" s="6">
        <f>_xlfn.XLOOKUP(CA$1&amp;"|"&amp;TEXT($C233,"yyyymmdd"), RRPS_ALL[Key], RRPS_ALL[Mid Yield], "")</f>
        <v>-1.043885</v>
      </c>
      <c r="CB233" s="6">
        <f>_xlfn.XLOOKUP(CB$1&amp;"|"&amp;TEXT($C233,"yyyymmdd"), RRPS_ALL[Key], RRPS_ALL[Dirty Mid], "")</f>
        <v>124.526888</v>
      </c>
      <c r="CC233" s="6">
        <f>_xlfn.XLOOKUP(CC$1&amp;"|"&amp;TEXT($C233,"yyyymmdd"), RRPS_ALL[Key], RRPS_ALL[Clean Price Mid], "")</f>
        <v>124.437</v>
      </c>
      <c r="CD233" s="6">
        <v>1.25E-3</v>
      </c>
      <c r="CE233" s="5">
        <v>48366</v>
      </c>
      <c r="CF233" s="6">
        <f t="shared" si="37"/>
        <v>13.332029722330857</v>
      </c>
      <c r="CG233" s="7">
        <f>_xlfn.XLOOKUP(CG$1&amp;"|"&amp;TEXT($C233,"yyyymmdd"), RRPS_ALL[Key], RRPS_ALL[Yield to Maturity], "")</f>
        <v>-1.545094</v>
      </c>
      <c r="CH233" s="6">
        <f>_xlfn.XLOOKUP(CH$1&amp;"|"&amp;TEXT($C233,"yyyymmdd"), RRPS_ALL[Key], RRPS_ALL[Mid Price], "")</f>
        <v>119.51649999999999</v>
      </c>
      <c r="CI233" s="6">
        <f>_xlfn.XLOOKUP(CI$1&amp;"|"&amp;TEXT($C233,"yyyymmdd"), RRPS_ALL[Key], RRPS_ALL[Mid Yield], "")</f>
        <v>-1.570058</v>
      </c>
      <c r="CJ233" s="6">
        <f>_xlfn.XLOOKUP(CJ$1&amp;"|"&amp;TEXT($C233,"yyyymmdd"), RRPS_ALL[Key], RRPS_ALL[Dirty Mid], "")</f>
        <v>119.60552800000001</v>
      </c>
      <c r="CK233" s="6">
        <f>_xlfn.XLOOKUP(CK$1&amp;"|"&amp;TEXT($C233,"yyyymmdd"), RRPS_ALL[Key], RRPS_ALL[Clean Price Mid], "")</f>
        <v>119.51649999999999</v>
      </c>
      <c r="CL233" s="6">
        <v>1.25E-3</v>
      </c>
      <c r="CM233" s="5">
        <v>46174</v>
      </c>
      <c r="CN233" s="6">
        <f t="shared" si="39"/>
        <v>7.3319644079397674</v>
      </c>
      <c r="CO233" s="7">
        <f>_xlfn.XLOOKUP(CO$1&amp;"|"&amp;TEXT($C233,"yyyymmdd"), RRPS_ALL[Key], RRPS_ALL[Yield to Maturity], "")</f>
        <v>0</v>
      </c>
      <c r="CP233" s="6">
        <f>_xlfn.XLOOKUP(CP$1&amp;"|"&amp;TEXT($C233,"yyyymmdd"), RRPS_ALL[Key], RRPS_ALL[Mid Price], "")</f>
        <v>119.12050000000001</v>
      </c>
      <c r="CQ233" s="6">
        <f>_xlfn.XLOOKUP(CQ$1&amp;"|"&amp;TEXT($C233,"yyyymmdd"), RRPS_ALL[Key], RRPS_ALL[Mid Yield], "")</f>
        <v>-1.4026110000000001</v>
      </c>
      <c r="CR233" s="6">
        <f>_xlfn.XLOOKUP(CR$1&amp;"|"&amp;TEXT($C233,"yyyymmdd"), RRPS_ALL[Key], RRPS_ALL[Dirty Mid], "")</f>
        <v>0</v>
      </c>
      <c r="CS233" s="6">
        <f>_xlfn.XLOOKUP(CS$1&amp;"|"&amp;TEXT($C233,"yyyymmdd"), RRPS_ALL[Key], RRPS_ALL[Clean Price Mid], "")</f>
        <v>0</v>
      </c>
      <c r="CT233" s="6">
        <v>1.25E-3</v>
      </c>
      <c r="CU233" s="5">
        <v>46722</v>
      </c>
      <c r="CV233" s="6">
        <f t="shared" si="35"/>
        <v>8.832978399756616</v>
      </c>
      <c r="CW233" s="7" t="str">
        <f>_xlfn.XLOOKUP(CW$1&amp;"|"&amp;TEXT($C233,"yyyymmdd"), RRPS_ALL[Key], RRPS_ALL[Yield to Maturity], "")</f>
        <v/>
      </c>
      <c r="CX233" s="6" t="str">
        <f>_xlfn.XLOOKUP(CX$1&amp;"|"&amp;TEXT($C233,"yyyymmdd"), RRPS_ALL[Key], RRPS_ALL[Mid Price], "")</f>
        <v/>
      </c>
      <c r="CY233" s="6" t="str">
        <f>_xlfn.XLOOKUP(CY$1&amp;"|"&amp;TEXT($C233,"yyyymmdd"), RRPS_ALL[Key], RRPS_ALL[Mid Yield], "")</f>
        <v/>
      </c>
      <c r="CZ233" s="6" t="str">
        <f>_xlfn.XLOOKUP(CZ$1&amp;"|"&amp;TEXT($C233,"yyyymmdd"), RRPS_ALL[Key], RRPS_ALL[Dirty Mid], "")</f>
        <v/>
      </c>
      <c r="DA233" s="6" t="str">
        <f>_xlfn.XLOOKUP(DA$1&amp;"|"&amp;TEXT($C233,"yyyymmdd"), RRPS_ALL[Key], RRPS_ALL[Clean Price Mid], "")</f>
        <v/>
      </c>
    </row>
    <row r="234" spans="1:105" x14ac:dyDescent="0.2">
      <c r="A234">
        <v>2019</v>
      </c>
      <c r="B234">
        <v>2</v>
      </c>
      <c r="C234" s="5">
        <f t="shared" si="30"/>
        <v>43524</v>
      </c>
      <c r="D234" s="6">
        <v>-1</v>
      </c>
      <c r="E234" s="7" t="str">
        <f>_xlfn.XLOOKUP(E$1&amp;"|"&amp;TEXT($C234,"yyyymmdd"), RRPS_ALL[Key], RRPS_ALL[Yield to Maturity], "")</f>
        <v/>
      </c>
      <c r="F234" s="6" t="str">
        <f>_xlfn.XLOOKUP(F$1&amp;"|"&amp;TEXT($C234,"yyyymmdd"), RRPS_ALL[Key], RRPS_ALL[Mid Price], "")</f>
        <v/>
      </c>
      <c r="G234" s="6" t="str">
        <f>_xlfn.XLOOKUP(G$1&amp;"|"&amp;TEXT($C234,"yyyymmdd"), RRPS_ALL[Key], RRPS_ALL[Mid Yield], "")</f>
        <v/>
      </c>
      <c r="H234" s="6" t="str">
        <f>_xlfn.XLOOKUP(H$1&amp;"|"&amp;TEXT($C234,"yyyymmdd"), RRPS_ALL[Key], RRPS_ALL[Dirty Mid], "")</f>
        <v/>
      </c>
      <c r="I234" s="6" t="str">
        <f>_xlfn.XLOOKUP(I$1&amp;"|"&amp;TEXT($C234,"yyyymmdd"), RRPS_ALL[Key], RRPS_ALL[Clean Price Mid], "")</f>
        <v/>
      </c>
      <c r="J234" s="6"/>
      <c r="K234" s="6"/>
      <c r="L234" s="6"/>
      <c r="M234" s="7">
        <f>_xlfn.XLOOKUP(M$1&amp;"|"&amp;TEXT($C234,"yyyymmdd"), RRPS_ALL[Key], RRPS_ALL[Yield to Maturity], "")</f>
        <v>0.60299999999999998</v>
      </c>
      <c r="N234" s="6">
        <f>_xlfn.XLOOKUP(N$1&amp;"|"&amp;TEXT($C234,"yyyymmdd"), RRPS_ALL[Key], RRPS_ALL[Mid Price], "")</f>
        <v>146.745</v>
      </c>
      <c r="O234" s="6">
        <f>_xlfn.XLOOKUP(O$1&amp;"|"&amp;TEXT($C234,"yyyymmdd"), RRPS_ALL[Key], RRPS_ALL[Mid Yield], "")</f>
        <v>0</v>
      </c>
      <c r="P234" s="6">
        <f>_xlfn.XLOOKUP(P$1&amp;"|"&amp;TEXT($C234,"yyyymmdd"), RRPS_ALL[Key], RRPS_ALL[Dirty Mid], "")</f>
        <v>0</v>
      </c>
      <c r="Q234" s="6">
        <f>_xlfn.XLOOKUP(Q$1&amp;"|"&amp;TEXT($C234,"yyyymmdd"), RRPS_ALL[Key], RRPS_ALL[Clean Price Mid], "")</f>
        <v>0</v>
      </c>
      <c r="R234" s="6">
        <v>0.04</v>
      </c>
      <c r="S234" s="5">
        <v>44166</v>
      </c>
      <c r="T234" s="6">
        <f t="shared" si="38"/>
        <v>1.7564979480164158</v>
      </c>
      <c r="U234" s="7">
        <f>_xlfn.XLOOKUP(U$1&amp;"|"&amp;TEXT($C234,"yyyymmdd"), RRPS_ALL[Key], RRPS_ALL[Yield to Maturity], "")</f>
        <v>-1.3679079999999999</v>
      </c>
      <c r="V234" s="6">
        <f>_xlfn.XLOOKUP(V$1&amp;"|"&amp;TEXT($C234,"yyyymmdd"), RRPS_ALL[Key], RRPS_ALL[Mid Price], "")</f>
        <v>195.47649999999999</v>
      </c>
      <c r="W234" s="6">
        <f>_xlfn.XLOOKUP(W$1&amp;"|"&amp;TEXT($C234,"yyyymmdd"), RRPS_ALL[Key], RRPS_ALL[Mid Yield], "")</f>
        <v>-1.3929069999999999</v>
      </c>
      <c r="X234" s="6">
        <f>_xlfn.XLOOKUP(X$1&amp;"|"&amp;TEXT($C234,"yyyymmdd"), RRPS_ALL[Key], RRPS_ALL[Dirty Mid], "")</f>
        <v>196.64358899999999</v>
      </c>
      <c r="Y234" s="6">
        <f>_xlfn.XLOOKUP(Y$1&amp;"|"&amp;TEXT($C234,"yyyymmdd"), RRPS_ALL[Key], RRPS_ALL[Clean Price Mid], "")</f>
        <v>195.47649999999999</v>
      </c>
      <c r="Z234" s="6">
        <v>3.5000000000000003E-2</v>
      </c>
      <c r="AA234" s="5">
        <v>47088</v>
      </c>
      <c r="AB234" s="6">
        <f t="shared" si="28"/>
        <v>9.7563646318094719</v>
      </c>
      <c r="AC234" s="7" t="str">
        <f>_xlfn.XLOOKUP(AC$1&amp;"|"&amp;TEXT($C234,"yyyymmdd"), RRPS_ALL[Key], RRPS_ALL[Yield to Maturity], "")</f>
        <v/>
      </c>
      <c r="AD234" s="6" t="str">
        <f>_xlfn.XLOOKUP(AD$1&amp;"|"&amp;TEXT($C234,"yyyymmdd"), RRPS_ALL[Key], RRPS_ALL[Mid Price], "")</f>
        <v/>
      </c>
      <c r="AE234" s="6" t="str">
        <f>_xlfn.XLOOKUP(AE$1&amp;"|"&amp;TEXT($C234,"yyyymmdd"), RRPS_ALL[Key], RRPS_ALL[Mid Yield], "")</f>
        <v/>
      </c>
      <c r="AF234" s="6" t="str">
        <f>_xlfn.XLOOKUP(AF$1&amp;"|"&amp;TEXT($C234,"yyyymmdd"), RRPS_ALL[Key], RRPS_ALL[Dirty Mid], "")</f>
        <v/>
      </c>
      <c r="AG234" s="6" t="str">
        <f>_xlfn.XLOOKUP(AG$1&amp;"|"&amp;TEXT($C234,"yyyymmdd"), RRPS_ALL[Key], RRPS_ALL[Clean Price Mid], "")</f>
        <v/>
      </c>
      <c r="AH234" s="6"/>
      <c r="AI234" s="6"/>
      <c r="AJ234" s="6"/>
      <c r="AK234" s="7" t="str">
        <f>_xlfn.XLOOKUP(AK$1&amp;"|"&amp;TEXT($C234,"yyyymmdd"), RRPS_ALL[Key], RRPS_ALL[Yield to Maturity], "")</f>
        <v/>
      </c>
      <c r="AL234" s="6" t="str">
        <f>_xlfn.XLOOKUP(AL$1&amp;"|"&amp;TEXT($C234,"yyyymmdd"), RRPS_ALL[Key], RRPS_ALL[Mid Price], "")</f>
        <v/>
      </c>
      <c r="AM234" s="6" t="str">
        <f>_xlfn.XLOOKUP(AM$1&amp;"|"&amp;TEXT($C234,"yyyymmdd"), RRPS_ALL[Key], RRPS_ALL[Mid Yield], "")</f>
        <v/>
      </c>
      <c r="AN234" s="6" t="str">
        <f>_xlfn.XLOOKUP(AN$1&amp;"|"&amp;TEXT($C234,"yyyymmdd"), RRPS_ALL[Key], RRPS_ALL[Dirty Mid], "")</f>
        <v/>
      </c>
      <c r="AO234" s="6" t="str">
        <f>_xlfn.XLOOKUP(AO$1&amp;"|"&amp;TEXT($C234,"yyyymmdd"), RRPS_ALL[Key], RRPS_ALL[Clean Price Mid], "")</f>
        <v/>
      </c>
      <c r="AP234" s="6"/>
      <c r="AQ234" s="6"/>
      <c r="AR234" s="6"/>
      <c r="AS234" s="7" t="str">
        <f>_xlfn.XLOOKUP(AS$1&amp;"|"&amp;TEXT($C234,"yyyymmdd"), RRPS_ALL[Key], RRPS_ALL[Yield to Maturity], "")</f>
        <v/>
      </c>
      <c r="AT234" s="6" t="str">
        <f>_xlfn.XLOOKUP(AT$1&amp;"|"&amp;TEXT($C234,"yyyymmdd"), RRPS_ALL[Key], RRPS_ALL[Mid Price], "")</f>
        <v/>
      </c>
      <c r="AU234" s="6" t="str">
        <f>_xlfn.XLOOKUP(AU$1&amp;"|"&amp;TEXT($C234,"yyyymmdd"), RRPS_ALL[Key], RRPS_ALL[Mid Yield], "")</f>
        <v/>
      </c>
      <c r="AV234" s="6" t="str">
        <f>_xlfn.XLOOKUP(AV$1&amp;"|"&amp;TEXT($C234,"yyyymmdd"), RRPS_ALL[Key], RRPS_ALL[Dirty Mid], "")</f>
        <v/>
      </c>
      <c r="AW234" s="6" t="str">
        <f>_xlfn.XLOOKUP(AW$1&amp;"|"&amp;TEXT($C234,"yyyymmdd"), RRPS_ALL[Key], RRPS_ALL[Clean Price Mid], "")</f>
        <v/>
      </c>
      <c r="AX234" s="6"/>
      <c r="AY234" s="6"/>
      <c r="AZ234" s="6"/>
      <c r="BA234" s="7">
        <f>_xlfn.XLOOKUP(BA$1&amp;"|"&amp;TEXT($C234,"yyyymmdd"), RRPS_ALL[Key], RRPS_ALL[Yield to Maturity], "")</f>
        <v>-2.1261589999999999</v>
      </c>
      <c r="BB234" s="6">
        <f>_xlfn.XLOOKUP(BB$1&amp;"|"&amp;TEXT($C234,"yyyymmdd"), RRPS_ALL[Key], RRPS_ALL[Mid Price], "")</f>
        <v>114.901</v>
      </c>
      <c r="BC234" s="6">
        <f>_xlfn.XLOOKUP(BC$1&amp;"|"&amp;TEXT($C234,"yyyymmdd"), RRPS_ALL[Key], RRPS_ALL[Mid Yield], "")</f>
        <v>0</v>
      </c>
      <c r="BD234" s="6">
        <f>_xlfn.XLOOKUP(BD$1&amp;"|"&amp;TEXT($C234,"yyyymmdd"), RRPS_ALL[Key], RRPS_ALL[Dirty Mid], "")</f>
        <v>0</v>
      </c>
      <c r="BE234" s="6">
        <f>_xlfn.XLOOKUP(BE$1&amp;"|"&amp;TEXT($C234,"yyyymmdd"), RRPS_ALL[Key], RRPS_ALL[Clean Price Mid], "")</f>
        <v>0</v>
      </c>
      <c r="BF234">
        <v>2.5000000000000001E-3</v>
      </c>
      <c r="BG234" s="5">
        <v>44713</v>
      </c>
      <c r="BH234" s="6">
        <f t="shared" si="34"/>
        <v>3.2553045859000687</v>
      </c>
      <c r="BI234" s="7">
        <f>_xlfn.XLOOKUP(BI$1&amp;"|"&amp;TEXT($C234,"yyyymmdd"), RRPS_ALL[Key], RRPS_ALL[Yield to Maturity], "")</f>
        <v>-1.7006319999999999</v>
      </c>
      <c r="BJ234" s="6">
        <f>_xlfn.XLOOKUP(BJ$1&amp;"|"&amp;TEXT($C234,"yyyymmdd"), RRPS_ALL[Key], RRPS_ALL[Mid Price], "")</f>
        <v>124.334</v>
      </c>
      <c r="BK234" s="6">
        <f>_xlfn.XLOOKUP(BK$1&amp;"|"&amp;TEXT($C234,"yyyymmdd"), RRPS_ALL[Key], RRPS_ALL[Mid Yield], "")</f>
        <v>-1.725671</v>
      </c>
      <c r="BL234" s="6">
        <f>_xlfn.XLOOKUP(BL$1&amp;"|"&amp;TEXT($C234,"yyyymmdd"), RRPS_ALL[Key], RRPS_ALL[Dirty Mid], "")</f>
        <v>125.132161</v>
      </c>
      <c r="BM234" s="6">
        <f>_xlfn.XLOOKUP(BM$1&amp;"|"&amp;TEXT($C234,"yyyymmdd"), RRPS_ALL[Key], RRPS_ALL[Clean Price Mid], "")</f>
        <v>124.334</v>
      </c>
      <c r="BN234" s="6">
        <v>0.01</v>
      </c>
      <c r="BO234" s="5">
        <v>45809</v>
      </c>
      <c r="BP234" s="6">
        <f t="shared" si="33"/>
        <v>6.2553773953852172</v>
      </c>
      <c r="BQ234" s="7">
        <f>_xlfn.XLOOKUP(BQ$1&amp;"|"&amp;TEXT($C234,"yyyymmdd"), RRPS_ALL[Key], RRPS_ALL[Yield to Maturity], "")</f>
        <v>-2.1119500000000002</v>
      </c>
      <c r="BR234" s="6">
        <f>_xlfn.XLOOKUP(BR$1&amp;"|"&amp;TEXT($C234,"yyyymmdd"), RRPS_ALL[Key], RRPS_ALL[Mid Price], "")</f>
        <v>106.071</v>
      </c>
      <c r="BS234" s="6">
        <f>_xlfn.XLOOKUP(BS$1&amp;"|"&amp;TEXT($C234,"yyyymmdd"), RRPS_ALL[Key], RRPS_ALL[Mid Yield], "")</f>
        <v>-2.2111049999999999</v>
      </c>
      <c r="BT234" s="6">
        <f>_xlfn.XLOOKUP(BT$1&amp;"|"&amp;TEXT($C234,"yyyymmdd"), RRPS_ALL[Key], RRPS_ALL[Dirty Mid], "")</f>
        <v>106.170974</v>
      </c>
      <c r="BU234" s="6">
        <f>_xlfn.XLOOKUP(BU$1&amp;"|"&amp;TEXT($C234,"yyyymmdd"), RRPS_ALL[Key], RRPS_ALL[Clean Price Mid], "")</f>
        <v>106.071</v>
      </c>
      <c r="BV234" s="6">
        <v>1.25E-3</v>
      </c>
      <c r="BW234" s="5">
        <v>43617</v>
      </c>
      <c r="BX234" s="6">
        <f t="shared" si="36"/>
        <v>0.25479452054794521</v>
      </c>
      <c r="BY234" s="7">
        <f>_xlfn.XLOOKUP(BY$1&amp;"|"&amp;TEXT($C234,"yyyymmdd"), RRPS_ALL[Key], RRPS_ALL[Yield to Maturity], "")</f>
        <v>-1.051512</v>
      </c>
      <c r="BZ234" s="6">
        <f>_xlfn.XLOOKUP(BZ$1&amp;"|"&amp;TEXT($C234,"yyyymmdd"), RRPS_ALL[Key], RRPS_ALL[Mid Price], "")</f>
        <v>124.72450000000001</v>
      </c>
      <c r="CA234" s="6">
        <f>_xlfn.XLOOKUP(CA$1&amp;"|"&amp;TEXT($C234,"yyyymmdd"), RRPS_ALL[Key], RRPS_ALL[Mid Yield], "")</f>
        <v>-1.0765260000000001</v>
      </c>
      <c r="CB234" s="6">
        <f>_xlfn.XLOOKUP(CB$1&amp;"|"&amp;TEXT($C234,"yyyymmdd"), RRPS_ALL[Key], RRPS_ALL[Dirty Mid], "")</f>
        <v>124.825377</v>
      </c>
      <c r="CC234" s="6">
        <f>_xlfn.XLOOKUP(CC$1&amp;"|"&amp;TEXT($C234,"yyyymmdd"), RRPS_ALL[Key], RRPS_ALL[Clean Price Mid], "")</f>
        <v>124.72450000000001</v>
      </c>
      <c r="CD234" s="6">
        <v>1.25E-3</v>
      </c>
      <c r="CE234" s="5">
        <v>48366</v>
      </c>
      <c r="CF234" s="6">
        <f t="shared" si="37"/>
        <v>13.255377395385217</v>
      </c>
      <c r="CG234" s="7">
        <f>_xlfn.XLOOKUP(CG$1&amp;"|"&amp;TEXT($C234,"yyyymmdd"), RRPS_ALL[Key], RRPS_ALL[Yield to Maturity], "")</f>
        <v>-1.565286</v>
      </c>
      <c r="CH234" s="6">
        <f>_xlfn.XLOOKUP(CH$1&amp;"|"&amp;TEXT($C234,"yyyymmdd"), RRPS_ALL[Key], RRPS_ALL[Mid Price], "")</f>
        <v>119.398</v>
      </c>
      <c r="CI234" s="6">
        <f>_xlfn.XLOOKUP(CI$1&amp;"|"&amp;TEXT($C234,"yyyymmdd"), RRPS_ALL[Key], RRPS_ALL[Mid Yield], "")</f>
        <v>-1.590328</v>
      </c>
      <c r="CJ234" s="6">
        <f>_xlfn.XLOOKUP(CJ$1&amp;"|"&amp;TEXT($C234,"yyyymmdd"), RRPS_ALL[Key], RRPS_ALL[Dirty Mid], "")</f>
        <v>119.497913</v>
      </c>
      <c r="CK234" s="6">
        <f>_xlfn.XLOOKUP(CK$1&amp;"|"&amp;TEXT($C234,"yyyymmdd"), RRPS_ALL[Key], RRPS_ALL[Clean Price Mid], "")</f>
        <v>119.398</v>
      </c>
      <c r="CL234" s="6">
        <v>1.25E-3</v>
      </c>
      <c r="CM234" s="5">
        <v>46174</v>
      </c>
      <c r="CN234" s="6">
        <f t="shared" si="39"/>
        <v>7.2553045859000687</v>
      </c>
      <c r="CO234" s="7">
        <f>_xlfn.XLOOKUP(CO$1&amp;"|"&amp;TEXT($C234,"yyyymmdd"), RRPS_ALL[Key], RRPS_ALL[Yield to Maturity], "")</f>
        <v>0</v>
      </c>
      <c r="CP234" s="6">
        <f>_xlfn.XLOOKUP(CP$1&amp;"|"&amp;TEXT($C234,"yyyymmdd"), RRPS_ALL[Key], RRPS_ALL[Mid Price], "")</f>
        <v>119.083</v>
      </c>
      <c r="CQ234" s="6">
        <f>_xlfn.XLOOKUP(CQ$1&amp;"|"&amp;TEXT($C234,"yyyymmdd"), RRPS_ALL[Key], RRPS_ALL[Mid Yield], "")</f>
        <v>-1.4254420000000001</v>
      </c>
      <c r="CR234" s="6">
        <f>_xlfn.XLOOKUP(CR$1&amp;"|"&amp;TEXT($C234,"yyyymmdd"), RRPS_ALL[Key], RRPS_ALL[Dirty Mid], "")</f>
        <v>0</v>
      </c>
      <c r="CS234" s="6">
        <f>_xlfn.XLOOKUP(CS$1&amp;"|"&amp;TEXT($C234,"yyyymmdd"), RRPS_ALL[Key], RRPS_ALL[Clean Price Mid], "")</f>
        <v>0</v>
      </c>
      <c r="CT234" s="6">
        <v>1.25E-3</v>
      </c>
      <c r="CU234" s="5">
        <v>46722</v>
      </c>
      <c r="CV234" s="6">
        <f t="shared" si="35"/>
        <v>8.7563127471858841</v>
      </c>
      <c r="CW234" s="7" t="str">
        <f>_xlfn.XLOOKUP(CW$1&amp;"|"&amp;TEXT($C234,"yyyymmdd"), RRPS_ALL[Key], RRPS_ALL[Yield to Maturity], "")</f>
        <v/>
      </c>
      <c r="CX234" s="6" t="str">
        <f>_xlfn.XLOOKUP(CX$1&amp;"|"&amp;TEXT($C234,"yyyymmdd"), RRPS_ALL[Key], RRPS_ALL[Mid Price], "")</f>
        <v/>
      </c>
      <c r="CY234" s="6" t="str">
        <f>_xlfn.XLOOKUP(CY$1&amp;"|"&amp;TEXT($C234,"yyyymmdd"), RRPS_ALL[Key], RRPS_ALL[Mid Yield], "")</f>
        <v/>
      </c>
      <c r="CZ234" s="6" t="str">
        <f>_xlfn.XLOOKUP(CZ$1&amp;"|"&amp;TEXT($C234,"yyyymmdd"), RRPS_ALL[Key], RRPS_ALL[Dirty Mid], "")</f>
        <v/>
      </c>
      <c r="DA234" s="6" t="str">
        <f>_xlfn.XLOOKUP(DA$1&amp;"|"&amp;TEXT($C234,"yyyymmdd"), RRPS_ALL[Key], RRPS_ALL[Clean Price Mid], "")</f>
        <v/>
      </c>
    </row>
    <row r="235" spans="1:105" x14ac:dyDescent="0.2">
      <c r="A235">
        <v>2019</v>
      </c>
      <c r="B235">
        <v>3</v>
      </c>
      <c r="C235" s="5">
        <f t="shared" si="30"/>
        <v>43555</v>
      </c>
      <c r="D235" s="6">
        <v>-1</v>
      </c>
      <c r="E235" s="7" t="str">
        <f>_xlfn.XLOOKUP(E$1&amp;"|"&amp;TEXT($C235,"yyyymmdd"), RRPS_ALL[Key], RRPS_ALL[Yield to Maturity], "")</f>
        <v/>
      </c>
      <c r="F235" s="6" t="str">
        <f>_xlfn.XLOOKUP(F$1&amp;"|"&amp;TEXT($C235,"yyyymmdd"), RRPS_ALL[Key], RRPS_ALL[Mid Price], "")</f>
        <v/>
      </c>
      <c r="G235" s="6" t="str">
        <f>_xlfn.XLOOKUP(G$1&amp;"|"&amp;TEXT($C235,"yyyymmdd"), RRPS_ALL[Key], RRPS_ALL[Mid Yield], "")</f>
        <v/>
      </c>
      <c r="H235" s="6" t="str">
        <f>_xlfn.XLOOKUP(H$1&amp;"|"&amp;TEXT($C235,"yyyymmdd"), RRPS_ALL[Key], RRPS_ALL[Dirty Mid], "")</f>
        <v/>
      </c>
      <c r="I235" s="6" t="str">
        <f>_xlfn.XLOOKUP(I$1&amp;"|"&amp;TEXT($C235,"yyyymmdd"), RRPS_ALL[Key], RRPS_ALL[Clean Price Mid], "")</f>
        <v/>
      </c>
      <c r="J235" s="6"/>
      <c r="K235" s="6"/>
      <c r="L235" s="6"/>
      <c r="M235" s="7">
        <f>_xlfn.XLOOKUP(M$1&amp;"|"&amp;TEXT($C235,"yyyymmdd"), RRPS_ALL[Key], RRPS_ALL[Yield to Maturity], "")</f>
        <v>0.84499999999999997</v>
      </c>
      <c r="N235" s="6">
        <f>_xlfn.XLOOKUP(N$1&amp;"|"&amp;TEXT($C235,"yyyymmdd"), RRPS_ALL[Key], RRPS_ALL[Mid Price], "")</f>
        <v>142.87</v>
      </c>
      <c r="O235" s="6">
        <f>_xlfn.XLOOKUP(O$1&amp;"|"&amp;TEXT($C235,"yyyymmdd"), RRPS_ALL[Key], RRPS_ALL[Mid Yield], "")</f>
        <v>0</v>
      </c>
      <c r="P235" s="6">
        <f>_xlfn.XLOOKUP(P$1&amp;"|"&amp;TEXT($C235,"yyyymmdd"), RRPS_ALL[Key], RRPS_ALL[Dirty Mid], "")</f>
        <v>0</v>
      </c>
      <c r="Q235" s="6">
        <f>_xlfn.XLOOKUP(Q$1&amp;"|"&amp;TEXT($C235,"yyyymmdd"), RRPS_ALL[Key], RRPS_ALL[Clean Price Mid], "")</f>
        <v>0</v>
      </c>
      <c r="R235" s="6">
        <v>0.04</v>
      </c>
      <c r="S235" s="5">
        <v>44166</v>
      </c>
      <c r="T235" s="6">
        <f t="shared" si="38"/>
        <v>1.6716826265389877</v>
      </c>
      <c r="U235" s="7">
        <f>_xlfn.XLOOKUP(U$1&amp;"|"&amp;TEXT($C235,"yyyymmdd"), RRPS_ALL[Key], RRPS_ALL[Yield to Maturity], "")</f>
        <v>-1.512429</v>
      </c>
      <c r="V235" s="6">
        <f>_xlfn.XLOOKUP(V$1&amp;"|"&amp;TEXT($C235,"yyyymmdd"), RRPS_ALL[Key], RRPS_ALL[Mid Price], "")</f>
        <v>197.2525</v>
      </c>
      <c r="W235" s="6">
        <f>_xlfn.XLOOKUP(W$1&amp;"|"&amp;TEXT($C235,"yyyymmdd"), RRPS_ALL[Key], RRPS_ALL[Mid Yield], "")</f>
        <v>-1.5374399999999999</v>
      </c>
      <c r="X235" s="6">
        <f>_xlfn.XLOOKUP(X$1&amp;"|"&amp;TEXT($C235,"yyyymmdd"), RRPS_ALL[Key], RRPS_ALL[Dirty Mid], "")</f>
        <v>198.76984200000001</v>
      </c>
      <c r="Y235" s="6">
        <f>_xlfn.XLOOKUP(Y$1&amp;"|"&amp;TEXT($C235,"yyyymmdd"), RRPS_ALL[Key], RRPS_ALL[Clean Price Mid], "")</f>
        <v>197.2525</v>
      </c>
      <c r="Z235" s="6">
        <v>3.5000000000000003E-2</v>
      </c>
      <c r="AA235" s="5">
        <v>47088</v>
      </c>
      <c r="AB235" s="6">
        <f t="shared" si="28"/>
        <v>9.6715028743498497</v>
      </c>
      <c r="AC235" s="7" t="str">
        <f>_xlfn.XLOOKUP(AC$1&amp;"|"&amp;TEXT($C235,"yyyymmdd"), RRPS_ALL[Key], RRPS_ALL[Yield to Maturity], "")</f>
        <v/>
      </c>
      <c r="AD235" s="6" t="str">
        <f>_xlfn.XLOOKUP(AD$1&amp;"|"&amp;TEXT($C235,"yyyymmdd"), RRPS_ALL[Key], RRPS_ALL[Mid Price], "")</f>
        <v/>
      </c>
      <c r="AE235" s="6" t="str">
        <f>_xlfn.XLOOKUP(AE$1&amp;"|"&amp;TEXT($C235,"yyyymmdd"), RRPS_ALL[Key], RRPS_ALL[Mid Yield], "")</f>
        <v/>
      </c>
      <c r="AF235" s="6" t="str">
        <f>_xlfn.XLOOKUP(AF$1&amp;"|"&amp;TEXT($C235,"yyyymmdd"), RRPS_ALL[Key], RRPS_ALL[Dirty Mid], "")</f>
        <v/>
      </c>
      <c r="AG235" s="6" t="str">
        <f>_xlfn.XLOOKUP(AG$1&amp;"|"&amp;TEXT($C235,"yyyymmdd"), RRPS_ALL[Key], RRPS_ALL[Clean Price Mid], "")</f>
        <v/>
      </c>
      <c r="AH235" s="6"/>
      <c r="AI235" s="6"/>
      <c r="AJ235" s="6"/>
      <c r="AK235" s="7" t="str">
        <f>_xlfn.XLOOKUP(AK$1&amp;"|"&amp;TEXT($C235,"yyyymmdd"), RRPS_ALL[Key], RRPS_ALL[Yield to Maturity], "")</f>
        <v/>
      </c>
      <c r="AL235" s="6" t="str">
        <f>_xlfn.XLOOKUP(AL$1&amp;"|"&amp;TEXT($C235,"yyyymmdd"), RRPS_ALL[Key], RRPS_ALL[Mid Price], "")</f>
        <v/>
      </c>
      <c r="AM235" s="6" t="str">
        <f>_xlfn.XLOOKUP(AM$1&amp;"|"&amp;TEXT($C235,"yyyymmdd"), RRPS_ALL[Key], RRPS_ALL[Mid Yield], "")</f>
        <v/>
      </c>
      <c r="AN235" s="6" t="str">
        <f>_xlfn.XLOOKUP(AN$1&amp;"|"&amp;TEXT($C235,"yyyymmdd"), RRPS_ALL[Key], RRPS_ALL[Dirty Mid], "")</f>
        <v/>
      </c>
      <c r="AO235" s="6" t="str">
        <f>_xlfn.XLOOKUP(AO$1&amp;"|"&amp;TEXT($C235,"yyyymmdd"), RRPS_ALL[Key], RRPS_ALL[Clean Price Mid], "")</f>
        <v/>
      </c>
      <c r="AP235" s="6"/>
      <c r="AQ235" s="6"/>
      <c r="AR235" s="6"/>
      <c r="AS235" s="7" t="str">
        <f>_xlfn.XLOOKUP(AS$1&amp;"|"&amp;TEXT($C235,"yyyymmdd"), RRPS_ALL[Key], RRPS_ALL[Yield to Maturity], "")</f>
        <v/>
      </c>
      <c r="AT235" s="6" t="str">
        <f>_xlfn.XLOOKUP(AT$1&amp;"|"&amp;TEXT($C235,"yyyymmdd"), RRPS_ALL[Key], RRPS_ALL[Mid Price], "")</f>
        <v/>
      </c>
      <c r="AU235" s="6" t="str">
        <f>_xlfn.XLOOKUP(AU$1&amp;"|"&amp;TEXT($C235,"yyyymmdd"), RRPS_ALL[Key], RRPS_ALL[Mid Yield], "")</f>
        <v/>
      </c>
      <c r="AV235" s="6" t="str">
        <f>_xlfn.XLOOKUP(AV$1&amp;"|"&amp;TEXT($C235,"yyyymmdd"), RRPS_ALL[Key], RRPS_ALL[Dirty Mid], "")</f>
        <v/>
      </c>
      <c r="AW235" s="6" t="str">
        <f>_xlfn.XLOOKUP(AW$1&amp;"|"&amp;TEXT($C235,"yyyymmdd"), RRPS_ALL[Key], RRPS_ALL[Clean Price Mid], "")</f>
        <v/>
      </c>
      <c r="AX235" s="6"/>
      <c r="AY235" s="6"/>
      <c r="AZ235" s="6"/>
      <c r="BA235" s="7">
        <f>_xlfn.XLOOKUP(BA$1&amp;"|"&amp;TEXT($C235,"yyyymmdd"), RRPS_ALL[Key], RRPS_ALL[Yield to Maturity], "")</f>
        <v>-2.216704</v>
      </c>
      <c r="BB235" s="6">
        <f>_xlfn.XLOOKUP(BB$1&amp;"|"&amp;TEXT($C235,"yyyymmdd"), RRPS_ALL[Key], RRPS_ALL[Mid Price], "")</f>
        <v>114.93600000000001</v>
      </c>
      <c r="BC235" s="6">
        <f>_xlfn.XLOOKUP(BC$1&amp;"|"&amp;TEXT($C235,"yyyymmdd"), RRPS_ALL[Key], RRPS_ALL[Mid Yield], "")</f>
        <v>0</v>
      </c>
      <c r="BD235" s="6">
        <f>_xlfn.XLOOKUP(BD$1&amp;"|"&amp;TEXT($C235,"yyyymmdd"), RRPS_ALL[Key], RRPS_ALL[Dirty Mid], "")</f>
        <v>0</v>
      </c>
      <c r="BE235" s="6">
        <f>_xlfn.XLOOKUP(BE$1&amp;"|"&amp;TEXT($C235,"yyyymmdd"), RRPS_ALL[Key], RRPS_ALL[Clean Price Mid], "")</f>
        <v>0</v>
      </c>
      <c r="BF235">
        <v>2.5000000000000001E-3</v>
      </c>
      <c r="BG235" s="5">
        <v>44713</v>
      </c>
      <c r="BH235" s="6">
        <f t="shared" si="34"/>
        <v>3.1704312114989732</v>
      </c>
      <c r="BI235" s="7">
        <f>_xlfn.XLOOKUP(BI$1&amp;"|"&amp;TEXT($C235,"yyyymmdd"), RRPS_ALL[Key], RRPS_ALL[Yield to Maturity], "")</f>
        <v>-1.825483</v>
      </c>
      <c r="BJ235" s="6">
        <f>_xlfn.XLOOKUP(BJ$1&amp;"|"&amp;TEXT($C235,"yyyymmdd"), RRPS_ALL[Key], RRPS_ALL[Mid Price], "")</f>
        <v>124.9425</v>
      </c>
      <c r="BK235" s="6">
        <f>_xlfn.XLOOKUP(BK$1&amp;"|"&amp;TEXT($C235,"yyyymmdd"), RRPS_ALL[Key], RRPS_ALL[Mid Yield], "")</f>
        <v>-1.8504119999999999</v>
      </c>
      <c r="BL235" s="6">
        <f>_xlfn.XLOOKUP(BL$1&amp;"|"&amp;TEXT($C235,"yyyymmdd"), RRPS_ALL[Key], RRPS_ALL[Dirty Mid], "")</f>
        <v>125.82186299999999</v>
      </c>
      <c r="BM235" s="6">
        <f>_xlfn.XLOOKUP(BM$1&amp;"|"&amp;TEXT($C235,"yyyymmdd"), RRPS_ALL[Key], RRPS_ALL[Clean Price Mid], "")</f>
        <v>124.9425</v>
      </c>
      <c r="BN235" s="6">
        <v>0.01</v>
      </c>
      <c r="BO235" s="5">
        <v>45809</v>
      </c>
      <c r="BP235" s="6">
        <f t="shared" si="33"/>
        <v>6.1705123191239739</v>
      </c>
      <c r="BQ235" s="7">
        <f>_xlfn.XLOOKUP(BQ$1&amp;"|"&amp;TEXT($C235,"yyyymmdd"), RRPS_ALL[Key], RRPS_ALL[Yield to Maturity], "")</f>
        <v>-2.5430060000000001</v>
      </c>
      <c r="BR235" s="6">
        <f>_xlfn.XLOOKUP(BR$1&amp;"|"&amp;TEXT($C235,"yyyymmdd"), RRPS_ALL[Key], RRPS_ALL[Mid Price], "")</f>
        <v>105.874</v>
      </c>
      <c r="BS235" s="6">
        <f>_xlfn.XLOOKUP(BS$1&amp;"|"&amp;TEXT($C235,"yyyymmdd"), RRPS_ALL[Key], RRPS_ALL[Mid Yield], "")</f>
        <v>-2.6439560000000002</v>
      </c>
      <c r="BT235" s="6">
        <f>_xlfn.XLOOKUP(BT$1&amp;"|"&amp;TEXT($C235,"yyyymmdd"), RRPS_ALL[Key], RRPS_ALL[Dirty Mid], "")</f>
        <v>105.984145</v>
      </c>
      <c r="BU235" s="6">
        <f>_xlfn.XLOOKUP(BU$1&amp;"|"&amp;TEXT($C235,"yyyymmdd"), RRPS_ALL[Key], RRPS_ALL[Clean Price Mid], "")</f>
        <v>105.874</v>
      </c>
      <c r="BV235" s="6">
        <v>1.25E-3</v>
      </c>
      <c r="BW235" s="5">
        <v>43617</v>
      </c>
      <c r="BX235" s="6">
        <f t="shared" si="36"/>
        <v>0.16986301369863013</v>
      </c>
      <c r="BY235" s="7">
        <f>_xlfn.XLOOKUP(BY$1&amp;"|"&amp;TEXT($C235,"yyyymmdd"), RRPS_ALL[Key], RRPS_ALL[Yield to Maturity], "")</f>
        <v>-1.218421</v>
      </c>
      <c r="BZ235" s="6">
        <f>_xlfn.XLOOKUP(BZ$1&amp;"|"&amp;TEXT($C235,"yyyymmdd"), RRPS_ALL[Key], RRPS_ALL[Mid Price], "")</f>
        <v>127.29649999999999</v>
      </c>
      <c r="CA235" s="6">
        <f>_xlfn.XLOOKUP(CA$1&amp;"|"&amp;TEXT($C235,"yyyymmdd"), RRPS_ALL[Key], RRPS_ALL[Mid Yield], "")</f>
        <v>-1.2434449999999999</v>
      </c>
      <c r="CB235" s="6">
        <f>_xlfn.XLOOKUP(CB$1&amp;"|"&amp;TEXT($C235,"yyyymmdd"), RRPS_ALL[Key], RRPS_ALL[Dirty Mid], "")</f>
        <v>127.407641</v>
      </c>
      <c r="CC235" s="6">
        <f>_xlfn.XLOOKUP(CC$1&amp;"|"&amp;TEXT($C235,"yyyymmdd"), RRPS_ALL[Key], RRPS_ALL[Clean Price Mid], "")</f>
        <v>127.29649999999999</v>
      </c>
      <c r="CD235" s="6">
        <v>1.25E-3</v>
      </c>
      <c r="CE235" s="5">
        <v>48366</v>
      </c>
      <c r="CF235" s="6">
        <f t="shared" si="37"/>
        <v>13.170512319123974</v>
      </c>
      <c r="CG235" s="7">
        <f>_xlfn.XLOOKUP(CG$1&amp;"|"&amp;TEXT($C235,"yyyymmdd"), RRPS_ALL[Key], RRPS_ALL[Yield to Maturity], "")</f>
        <v>-1.6993389999999999</v>
      </c>
      <c r="CH235" s="6">
        <f>_xlfn.XLOOKUP(CH$1&amp;"|"&amp;TEXT($C235,"yyyymmdd"), RRPS_ALL[Key], RRPS_ALL[Mid Price], "")</f>
        <v>120.3145</v>
      </c>
      <c r="CI235" s="6">
        <f>_xlfn.XLOOKUP(CI$1&amp;"|"&amp;TEXT($C235,"yyyymmdd"), RRPS_ALL[Key], RRPS_ALL[Mid Yield], "")</f>
        <v>-1.72431</v>
      </c>
      <c r="CJ235" s="6">
        <f>_xlfn.XLOOKUP(CJ$1&amp;"|"&amp;TEXT($C235,"yyyymmdd"), RRPS_ALL[Key], RRPS_ALL[Dirty Mid], "")</f>
        <v>120.424578</v>
      </c>
      <c r="CK235" s="6">
        <f>_xlfn.XLOOKUP(CK$1&amp;"|"&amp;TEXT($C235,"yyyymmdd"), RRPS_ALL[Key], RRPS_ALL[Clean Price Mid], "")</f>
        <v>120.3145</v>
      </c>
      <c r="CL235" s="6">
        <v>1.25E-3</v>
      </c>
      <c r="CM235" s="5">
        <v>46174</v>
      </c>
      <c r="CN235" s="6">
        <f t="shared" si="39"/>
        <v>7.1704312114989737</v>
      </c>
      <c r="CO235" s="7">
        <f>_xlfn.XLOOKUP(CO$1&amp;"|"&amp;TEXT($C235,"yyyymmdd"), RRPS_ALL[Key], RRPS_ALL[Yield to Maturity], "")</f>
        <v>0</v>
      </c>
      <c r="CP235" s="6">
        <f>_xlfn.XLOOKUP(CP$1&amp;"|"&amp;TEXT($C235,"yyyymmdd"), RRPS_ALL[Key], RRPS_ALL[Mid Price], "")</f>
        <v>120.44199999999999</v>
      </c>
      <c r="CQ235" s="6">
        <f>_xlfn.XLOOKUP(CQ$1&amp;"|"&amp;TEXT($C235,"yyyymmdd"), RRPS_ALL[Key], RRPS_ALL[Mid Yield], "")</f>
        <v>-1.5773029999999999</v>
      </c>
      <c r="CR235" s="6">
        <f>_xlfn.XLOOKUP(CR$1&amp;"|"&amp;TEXT($C235,"yyyymmdd"), RRPS_ALL[Key], RRPS_ALL[Dirty Mid], "")</f>
        <v>0</v>
      </c>
      <c r="CS235" s="6">
        <f>_xlfn.XLOOKUP(CS$1&amp;"|"&amp;TEXT($C235,"yyyymmdd"), RRPS_ALL[Key], RRPS_ALL[Clean Price Mid], "")</f>
        <v>0</v>
      </c>
      <c r="CT235" s="6">
        <v>1.25E-3</v>
      </c>
      <c r="CU235" s="5">
        <v>46722</v>
      </c>
      <c r="CV235" s="6">
        <f t="shared" si="35"/>
        <v>8.6714329175540001</v>
      </c>
      <c r="CW235" s="7" t="str">
        <f>_xlfn.XLOOKUP(CW$1&amp;"|"&amp;TEXT($C235,"yyyymmdd"), RRPS_ALL[Key], RRPS_ALL[Yield to Maturity], "")</f>
        <v/>
      </c>
      <c r="CX235" s="6" t="str">
        <f>_xlfn.XLOOKUP(CX$1&amp;"|"&amp;TEXT($C235,"yyyymmdd"), RRPS_ALL[Key], RRPS_ALL[Mid Price], "")</f>
        <v/>
      </c>
      <c r="CY235" s="6" t="str">
        <f>_xlfn.XLOOKUP(CY$1&amp;"|"&amp;TEXT($C235,"yyyymmdd"), RRPS_ALL[Key], RRPS_ALL[Mid Yield], "")</f>
        <v/>
      </c>
      <c r="CZ235" s="6" t="str">
        <f>_xlfn.XLOOKUP(CZ$1&amp;"|"&amp;TEXT($C235,"yyyymmdd"), RRPS_ALL[Key], RRPS_ALL[Dirty Mid], "")</f>
        <v/>
      </c>
      <c r="DA235" s="6" t="str">
        <f>_xlfn.XLOOKUP(DA$1&amp;"|"&amp;TEXT($C235,"yyyymmdd"), RRPS_ALL[Key], RRPS_ALL[Clean Price Mid], "")</f>
        <v/>
      </c>
    </row>
    <row r="236" spans="1:105" x14ac:dyDescent="0.2">
      <c r="A236">
        <v>2019</v>
      </c>
      <c r="B236">
        <v>4</v>
      </c>
      <c r="C236" s="5">
        <f t="shared" si="30"/>
        <v>43585</v>
      </c>
      <c r="D236" s="6">
        <v>-1</v>
      </c>
      <c r="E236" s="7" t="str">
        <f>_xlfn.XLOOKUP(E$1&amp;"|"&amp;TEXT($C236,"yyyymmdd"), RRPS_ALL[Key], RRPS_ALL[Yield to Maturity], "")</f>
        <v/>
      </c>
      <c r="F236" s="6" t="str">
        <f>_xlfn.XLOOKUP(F$1&amp;"|"&amp;TEXT($C236,"yyyymmdd"), RRPS_ALL[Key], RRPS_ALL[Mid Price], "")</f>
        <v/>
      </c>
      <c r="G236" s="6" t="str">
        <f>_xlfn.XLOOKUP(G$1&amp;"|"&amp;TEXT($C236,"yyyymmdd"), RRPS_ALL[Key], RRPS_ALL[Mid Yield], "")</f>
        <v/>
      </c>
      <c r="H236" s="6" t="str">
        <f>_xlfn.XLOOKUP(H$1&amp;"|"&amp;TEXT($C236,"yyyymmdd"), RRPS_ALL[Key], RRPS_ALL[Dirty Mid], "")</f>
        <v/>
      </c>
      <c r="I236" s="6" t="str">
        <f>_xlfn.XLOOKUP(I$1&amp;"|"&amp;TEXT($C236,"yyyymmdd"), RRPS_ALL[Key], RRPS_ALL[Clean Price Mid], "")</f>
        <v/>
      </c>
      <c r="J236" s="6"/>
      <c r="K236" s="6"/>
      <c r="L236" s="6"/>
      <c r="M236" s="7">
        <f>_xlfn.XLOOKUP(M$1&amp;"|"&amp;TEXT($C236,"yyyymmdd"), RRPS_ALL[Key], RRPS_ALL[Yield to Maturity], "")</f>
        <v>0.80600000000000005</v>
      </c>
      <c r="N236" s="6">
        <f>_xlfn.XLOOKUP(N$1&amp;"|"&amp;TEXT($C236,"yyyymmdd"), RRPS_ALL[Key], RRPS_ALL[Mid Price], "")</f>
        <v>143.745</v>
      </c>
      <c r="O236" s="6">
        <f>_xlfn.XLOOKUP(O$1&amp;"|"&amp;TEXT($C236,"yyyymmdd"), RRPS_ALL[Key], RRPS_ALL[Mid Yield], "")</f>
        <v>0</v>
      </c>
      <c r="P236" s="6">
        <f>_xlfn.XLOOKUP(P$1&amp;"|"&amp;TEXT($C236,"yyyymmdd"), RRPS_ALL[Key], RRPS_ALL[Dirty Mid], "")</f>
        <v>0</v>
      </c>
      <c r="Q236" s="6">
        <f>_xlfn.XLOOKUP(Q$1&amp;"|"&amp;TEXT($C236,"yyyymmdd"), RRPS_ALL[Key], RRPS_ALL[Clean Price Mid], "")</f>
        <v>0</v>
      </c>
      <c r="R236" s="6">
        <v>0.04</v>
      </c>
      <c r="S236" s="5">
        <v>44166</v>
      </c>
      <c r="T236" s="6">
        <f t="shared" si="38"/>
        <v>1.5896032831737346</v>
      </c>
      <c r="U236" s="7">
        <f>_xlfn.XLOOKUP(U$1&amp;"|"&amp;TEXT($C236,"yyyymmdd"), RRPS_ALL[Key], RRPS_ALL[Yield to Maturity], "")</f>
        <v>-1.659486</v>
      </c>
      <c r="V236" s="6">
        <f>_xlfn.XLOOKUP(V$1&amp;"|"&amp;TEXT($C236,"yyyymmdd"), RRPS_ALL[Key], RRPS_ALL[Mid Price], "")</f>
        <v>199.78049999999999</v>
      </c>
      <c r="W236" s="6">
        <f>_xlfn.XLOOKUP(W$1&amp;"|"&amp;TEXT($C236,"yyyymmdd"), RRPS_ALL[Key], RRPS_ALL[Mid Yield], "")</f>
        <v>-1.6844939999999999</v>
      </c>
      <c r="X236" s="6">
        <f>_xlfn.XLOOKUP(X$1&amp;"|"&amp;TEXT($C236,"yyyymmdd"), RRPS_ALL[Key], RRPS_ALL[Dirty Mid], "")</f>
        <v>201.69273000000001</v>
      </c>
      <c r="Y236" s="6">
        <f>_xlfn.XLOOKUP(Y$1&amp;"|"&amp;TEXT($C236,"yyyymmdd"), RRPS_ALL[Key], RRPS_ALL[Clean Price Mid], "")</f>
        <v>199.78049999999999</v>
      </c>
      <c r="Z236" s="6">
        <v>3.5000000000000003E-2</v>
      </c>
      <c r="AA236" s="5">
        <v>47088</v>
      </c>
      <c r="AB236" s="6">
        <f t="shared" si="28"/>
        <v>9.5893785929373117</v>
      </c>
      <c r="AC236" s="7" t="str">
        <f>_xlfn.XLOOKUP(AC$1&amp;"|"&amp;TEXT($C236,"yyyymmdd"), RRPS_ALL[Key], RRPS_ALL[Yield to Maturity], "")</f>
        <v/>
      </c>
      <c r="AD236" s="6" t="str">
        <f>_xlfn.XLOOKUP(AD$1&amp;"|"&amp;TEXT($C236,"yyyymmdd"), RRPS_ALL[Key], RRPS_ALL[Mid Price], "")</f>
        <v/>
      </c>
      <c r="AE236" s="6" t="str">
        <f>_xlfn.XLOOKUP(AE$1&amp;"|"&amp;TEXT($C236,"yyyymmdd"), RRPS_ALL[Key], RRPS_ALL[Mid Yield], "")</f>
        <v/>
      </c>
      <c r="AF236" s="6" t="str">
        <f>_xlfn.XLOOKUP(AF$1&amp;"|"&amp;TEXT($C236,"yyyymmdd"), RRPS_ALL[Key], RRPS_ALL[Dirty Mid], "")</f>
        <v/>
      </c>
      <c r="AG236" s="6" t="str">
        <f>_xlfn.XLOOKUP(AG$1&amp;"|"&amp;TEXT($C236,"yyyymmdd"), RRPS_ALL[Key], RRPS_ALL[Clean Price Mid], "")</f>
        <v/>
      </c>
      <c r="AH236" s="6"/>
      <c r="AI236" s="6"/>
      <c r="AJ236" s="6"/>
      <c r="AK236" s="7" t="str">
        <f>_xlfn.XLOOKUP(AK$1&amp;"|"&amp;TEXT($C236,"yyyymmdd"), RRPS_ALL[Key], RRPS_ALL[Yield to Maturity], "")</f>
        <v/>
      </c>
      <c r="AL236" s="6" t="str">
        <f>_xlfn.XLOOKUP(AL$1&amp;"|"&amp;TEXT($C236,"yyyymmdd"), RRPS_ALL[Key], RRPS_ALL[Mid Price], "")</f>
        <v/>
      </c>
      <c r="AM236" s="6" t="str">
        <f>_xlfn.XLOOKUP(AM$1&amp;"|"&amp;TEXT($C236,"yyyymmdd"), RRPS_ALL[Key], RRPS_ALL[Mid Yield], "")</f>
        <v/>
      </c>
      <c r="AN236" s="6" t="str">
        <f>_xlfn.XLOOKUP(AN$1&amp;"|"&amp;TEXT($C236,"yyyymmdd"), RRPS_ALL[Key], RRPS_ALL[Dirty Mid], "")</f>
        <v/>
      </c>
      <c r="AO236" s="6" t="str">
        <f>_xlfn.XLOOKUP(AO$1&amp;"|"&amp;TEXT($C236,"yyyymmdd"), RRPS_ALL[Key], RRPS_ALL[Clean Price Mid], "")</f>
        <v/>
      </c>
      <c r="AP236" s="6"/>
      <c r="AQ236" s="6"/>
      <c r="AR236" s="6"/>
      <c r="AS236" s="7" t="str">
        <f>_xlfn.XLOOKUP(AS$1&amp;"|"&amp;TEXT($C236,"yyyymmdd"), RRPS_ALL[Key], RRPS_ALL[Yield to Maturity], "")</f>
        <v/>
      </c>
      <c r="AT236" s="6" t="str">
        <f>_xlfn.XLOOKUP(AT$1&amp;"|"&amp;TEXT($C236,"yyyymmdd"), RRPS_ALL[Key], RRPS_ALL[Mid Price], "")</f>
        <v/>
      </c>
      <c r="AU236" s="6" t="str">
        <f>_xlfn.XLOOKUP(AU$1&amp;"|"&amp;TEXT($C236,"yyyymmdd"), RRPS_ALL[Key], RRPS_ALL[Mid Yield], "")</f>
        <v/>
      </c>
      <c r="AV236" s="6" t="str">
        <f>_xlfn.XLOOKUP(AV$1&amp;"|"&amp;TEXT($C236,"yyyymmdd"), RRPS_ALL[Key], RRPS_ALL[Dirty Mid], "")</f>
        <v/>
      </c>
      <c r="AW236" s="6" t="str">
        <f>_xlfn.XLOOKUP(AW$1&amp;"|"&amp;TEXT($C236,"yyyymmdd"), RRPS_ALL[Key], RRPS_ALL[Clean Price Mid], "")</f>
        <v/>
      </c>
      <c r="AX236" s="6"/>
      <c r="AY236" s="6"/>
      <c r="AZ236" s="6"/>
      <c r="BA236" s="7">
        <f>_xlfn.XLOOKUP(BA$1&amp;"|"&amp;TEXT($C236,"yyyymmdd"), RRPS_ALL[Key], RRPS_ALL[Yield to Maturity], "")</f>
        <v>-2.2815910000000001</v>
      </c>
      <c r="BB236" s="6">
        <f>_xlfn.XLOOKUP(BB$1&amp;"|"&amp;TEXT($C236,"yyyymmdd"), RRPS_ALL[Key], RRPS_ALL[Mid Price], "")</f>
        <v>115.2925</v>
      </c>
      <c r="BC236" s="6">
        <f>_xlfn.XLOOKUP(BC$1&amp;"|"&amp;TEXT($C236,"yyyymmdd"), RRPS_ALL[Key], RRPS_ALL[Mid Yield], "")</f>
        <v>0</v>
      </c>
      <c r="BD236" s="6">
        <f>_xlfn.XLOOKUP(BD$1&amp;"|"&amp;TEXT($C236,"yyyymmdd"), RRPS_ALL[Key], RRPS_ALL[Dirty Mid], "")</f>
        <v>0</v>
      </c>
      <c r="BE236" s="6">
        <f>_xlfn.XLOOKUP(BE$1&amp;"|"&amp;TEXT($C236,"yyyymmdd"), RRPS_ALL[Key], RRPS_ALL[Clean Price Mid], "")</f>
        <v>0</v>
      </c>
      <c r="BF236">
        <v>2.5000000000000001E-3</v>
      </c>
      <c r="BG236" s="5">
        <v>44713</v>
      </c>
      <c r="BH236" s="6">
        <f t="shared" si="34"/>
        <v>3.0882956878850103</v>
      </c>
      <c r="BI236" s="7">
        <f>_xlfn.XLOOKUP(BI$1&amp;"|"&amp;TEXT($C236,"yyyymmdd"), RRPS_ALL[Key], RRPS_ALL[Yield to Maturity], "")</f>
        <v>-1.937713</v>
      </c>
      <c r="BJ236" s="6">
        <f>_xlfn.XLOOKUP(BJ$1&amp;"|"&amp;TEXT($C236,"yyyymmdd"), RRPS_ALL[Key], RRPS_ALL[Mid Price], "")</f>
        <v>125.905</v>
      </c>
      <c r="BK236" s="6">
        <f>_xlfn.XLOOKUP(BK$1&amp;"|"&amp;TEXT($C236,"yyyymmdd"), RRPS_ALL[Key], RRPS_ALL[Mid Yield], "")</f>
        <v>-1.962763</v>
      </c>
      <c r="BL236" s="6">
        <f>_xlfn.XLOOKUP(BL$1&amp;"|"&amp;TEXT($C236,"yyyymmdd"), RRPS_ALL[Key], RRPS_ALL[Dirty Mid], "")</f>
        <v>126.878055</v>
      </c>
      <c r="BM236" s="6">
        <f>_xlfn.XLOOKUP(BM$1&amp;"|"&amp;TEXT($C236,"yyyymmdd"), RRPS_ALL[Key], RRPS_ALL[Clean Price Mid], "")</f>
        <v>125.905</v>
      </c>
      <c r="BN236" s="6">
        <v>0.01</v>
      </c>
      <c r="BO236" s="5">
        <v>45809</v>
      </c>
      <c r="BP236" s="6">
        <f t="shared" si="33"/>
        <v>6.088384825967931</v>
      </c>
      <c r="BQ236" s="7">
        <f>_xlfn.XLOOKUP(BQ$1&amp;"|"&amp;TEXT($C236,"yyyymmdd"), RRPS_ALL[Key], RRPS_ALL[Yield to Maturity], "")</f>
        <v>-1.2512220000000001</v>
      </c>
      <c r="BR236" s="6">
        <f>_xlfn.XLOOKUP(BR$1&amp;"|"&amp;TEXT($C236,"yyyymmdd"), RRPS_ALL[Key], RRPS_ALL[Mid Price], "")</f>
        <v>105.8505</v>
      </c>
      <c r="BS236" s="6">
        <f>_xlfn.XLOOKUP(BS$1&amp;"|"&amp;TEXT($C236,"yyyymmdd"), RRPS_ALL[Key], RRPS_ALL[Mid Yield], "")</f>
        <v>-1.3470249999999999</v>
      </c>
      <c r="BT236" s="6">
        <f>_xlfn.XLOOKUP(BT$1&amp;"|"&amp;TEXT($C236,"yyyymmdd"), RRPS_ALL[Key], RRPS_ALL[Dirty Mid], "")</f>
        <v>105.972381</v>
      </c>
      <c r="BU236" s="6">
        <f>_xlfn.XLOOKUP(BU$1&amp;"|"&amp;TEXT($C236,"yyyymmdd"), RRPS_ALL[Key], RRPS_ALL[Clean Price Mid], "")</f>
        <v>105.8505</v>
      </c>
      <c r="BV236" s="6">
        <v>1.25E-3</v>
      </c>
      <c r="BW236" s="5">
        <v>43617</v>
      </c>
      <c r="BX236" s="6">
        <f t="shared" si="36"/>
        <v>8.7671232876712329E-2</v>
      </c>
      <c r="BY236" s="7">
        <f>_xlfn.XLOOKUP(BY$1&amp;"|"&amp;TEXT($C236,"yyyymmdd"), RRPS_ALL[Key], RRPS_ALL[Yield to Maturity], "")</f>
        <v>-1.384728</v>
      </c>
      <c r="BZ236" s="6">
        <f>_xlfn.XLOOKUP(BZ$1&amp;"|"&amp;TEXT($C236,"yyyymmdd"), RRPS_ALL[Key], RRPS_ALL[Mid Price], "")</f>
        <v>130.38149999999999</v>
      </c>
      <c r="CA236" s="6">
        <f>_xlfn.XLOOKUP(CA$1&amp;"|"&amp;TEXT($C236,"yyyymmdd"), RRPS_ALL[Key], RRPS_ALL[Mid Yield], "")</f>
        <v>-1.409743</v>
      </c>
      <c r="CB236" s="6">
        <f>_xlfn.XLOOKUP(CB$1&amp;"|"&amp;TEXT($C236,"yyyymmdd"), RRPS_ALL[Key], RRPS_ALL[Dirty Mid], "")</f>
        <v>130.50448299999999</v>
      </c>
      <c r="CC236" s="6">
        <f>_xlfn.XLOOKUP(CC$1&amp;"|"&amp;TEXT($C236,"yyyymmdd"), RRPS_ALL[Key], RRPS_ALL[Clean Price Mid], "")</f>
        <v>130.38149999999999</v>
      </c>
      <c r="CD236" s="6">
        <v>1.25E-3</v>
      </c>
      <c r="CE236" s="5">
        <v>48366</v>
      </c>
      <c r="CF236" s="6">
        <f t="shared" si="37"/>
        <v>13.088384825967932</v>
      </c>
      <c r="CG236" s="7">
        <f>_xlfn.XLOOKUP(CG$1&amp;"|"&amp;TEXT($C236,"yyyymmdd"), RRPS_ALL[Key], RRPS_ALL[Yield to Maturity], "")</f>
        <v>-1.841086</v>
      </c>
      <c r="CH236" s="6">
        <f>_xlfn.XLOOKUP(CH$1&amp;"|"&amp;TEXT($C236,"yyyymmdd"), RRPS_ALL[Key], RRPS_ALL[Mid Price], "")</f>
        <v>121.744</v>
      </c>
      <c r="CI236" s="6">
        <f>_xlfn.XLOOKUP(CI$1&amp;"|"&amp;TEXT($C236,"yyyymmdd"), RRPS_ALL[Key], RRPS_ALL[Mid Yield], "")</f>
        <v>-1.8661399999999999</v>
      </c>
      <c r="CJ236" s="6">
        <f>_xlfn.XLOOKUP(CJ$1&amp;"|"&amp;TEXT($C236,"yyyymmdd"), RRPS_ALL[Key], RRPS_ALL[Dirty Mid], "")</f>
        <v>121.865807</v>
      </c>
      <c r="CK236" s="6">
        <f>_xlfn.XLOOKUP(CK$1&amp;"|"&amp;TEXT($C236,"yyyymmdd"), RRPS_ALL[Key], RRPS_ALL[Clean Price Mid], "")</f>
        <v>121.744</v>
      </c>
      <c r="CL236" s="6">
        <v>1.25E-3</v>
      </c>
      <c r="CM236" s="5">
        <v>46174</v>
      </c>
      <c r="CN236" s="6">
        <f t="shared" si="39"/>
        <v>7.0882956878850099</v>
      </c>
      <c r="CO236" s="7">
        <f>_xlfn.XLOOKUP(CO$1&amp;"|"&amp;TEXT($C236,"yyyymmdd"), RRPS_ALL[Key], RRPS_ALL[Yield to Maturity], "")</f>
        <v>0</v>
      </c>
      <c r="CP236" s="6">
        <f>_xlfn.XLOOKUP(CP$1&amp;"|"&amp;TEXT($C236,"yyyymmdd"), RRPS_ALL[Key], RRPS_ALL[Mid Price], "")</f>
        <v>122.2055</v>
      </c>
      <c r="CQ236" s="6">
        <f>_xlfn.XLOOKUP(CQ$1&amp;"|"&amp;TEXT($C236,"yyyymmdd"), RRPS_ALL[Key], RRPS_ALL[Mid Yield], "")</f>
        <v>-1.7244090000000001</v>
      </c>
      <c r="CR236" s="6">
        <f>_xlfn.XLOOKUP(CR$1&amp;"|"&amp;TEXT($C236,"yyyymmdd"), RRPS_ALL[Key], RRPS_ALL[Dirty Mid], "")</f>
        <v>0</v>
      </c>
      <c r="CS236" s="6">
        <f>_xlfn.XLOOKUP(CS$1&amp;"|"&amp;TEXT($C236,"yyyymmdd"), RRPS_ALL[Key], RRPS_ALL[Clean Price Mid], "")</f>
        <v>0</v>
      </c>
      <c r="CT236" s="6">
        <v>1.25E-3</v>
      </c>
      <c r="CU236" s="5">
        <v>46722</v>
      </c>
      <c r="CV236" s="6">
        <f t="shared" si="35"/>
        <v>8.5892911469425002</v>
      </c>
      <c r="CW236" s="7" t="str">
        <f>_xlfn.XLOOKUP(CW$1&amp;"|"&amp;TEXT($C236,"yyyymmdd"), RRPS_ALL[Key], RRPS_ALL[Yield to Maturity], "")</f>
        <v/>
      </c>
      <c r="CX236" s="6" t="str">
        <f>_xlfn.XLOOKUP(CX$1&amp;"|"&amp;TEXT($C236,"yyyymmdd"), RRPS_ALL[Key], RRPS_ALL[Mid Price], "")</f>
        <v/>
      </c>
      <c r="CY236" s="6" t="str">
        <f>_xlfn.XLOOKUP(CY$1&amp;"|"&amp;TEXT($C236,"yyyymmdd"), RRPS_ALL[Key], RRPS_ALL[Mid Yield], "")</f>
        <v/>
      </c>
      <c r="CZ236" s="6" t="str">
        <f>_xlfn.XLOOKUP(CZ$1&amp;"|"&amp;TEXT($C236,"yyyymmdd"), RRPS_ALL[Key], RRPS_ALL[Dirty Mid], "")</f>
        <v/>
      </c>
      <c r="DA236" s="6" t="str">
        <f>_xlfn.XLOOKUP(DA$1&amp;"|"&amp;TEXT($C236,"yyyymmdd"), RRPS_ALL[Key], RRPS_ALL[Clean Price Mid], "")</f>
        <v/>
      </c>
    </row>
    <row r="237" spans="1:105" x14ac:dyDescent="0.2">
      <c r="A237">
        <v>2019</v>
      </c>
      <c r="B237">
        <v>5</v>
      </c>
      <c r="C237" s="5">
        <f t="shared" si="30"/>
        <v>43616</v>
      </c>
      <c r="D237" s="6">
        <v>-1</v>
      </c>
      <c r="E237" s="7" t="str">
        <f>_xlfn.XLOOKUP(E$1&amp;"|"&amp;TEXT($C237,"yyyymmdd"), RRPS_ALL[Key], RRPS_ALL[Yield to Maturity], "")</f>
        <v/>
      </c>
      <c r="F237" s="6" t="str">
        <f>_xlfn.XLOOKUP(F$1&amp;"|"&amp;TEXT($C237,"yyyymmdd"), RRPS_ALL[Key], RRPS_ALL[Mid Price], "")</f>
        <v/>
      </c>
      <c r="G237" s="6" t="str">
        <f>_xlfn.XLOOKUP(G$1&amp;"|"&amp;TEXT($C237,"yyyymmdd"), RRPS_ALL[Key], RRPS_ALL[Mid Yield], "")</f>
        <v/>
      </c>
      <c r="H237" s="6" t="str">
        <f>_xlfn.XLOOKUP(H$1&amp;"|"&amp;TEXT($C237,"yyyymmdd"), RRPS_ALL[Key], RRPS_ALL[Dirty Mid], "")</f>
        <v/>
      </c>
      <c r="I237" s="6" t="str">
        <f>_xlfn.XLOOKUP(I$1&amp;"|"&amp;TEXT($C237,"yyyymmdd"), RRPS_ALL[Key], RRPS_ALL[Clean Price Mid], "")</f>
        <v/>
      </c>
      <c r="J237" s="6"/>
      <c r="K237" s="6"/>
      <c r="L237" s="6"/>
      <c r="M237" s="7">
        <f>_xlfn.XLOOKUP(M$1&amp;"|"&amp;TEXT($C237,"yyyymmdd"), RRPS_ALL[Key], RRPS_ALL[Yield to Maturity], "")</f>
        <v>0.77700000000000002</v>
      </c>
      <c r="N237" s="6">
        <f>_xlfn.XLOOKUP(N$1&amp;"|"&amp;TEXT($C237,"yyyymmdd"), RRPS_ALL[Key], RRPS_ALL[Mid Price], "")</f>
        <v>144.495</v>
      </c>
      <c r="O237" s="6">
        <f>_xlfn.XLOOKUP(O$1&amp;"|"&amp;TEXT($C237,"yyyymmdd"), RRPS_ALL[Key], RRPS_ALL[Mid Yield], "")</f>
        <v>0</v>
      </c>
      <c r="P237" s="6">
        <f>_xlfn.XLOOKUP(P$1&amp;"|"&amp;TEXT($C237,"yyyymmdd"), RRPS_ALL[Key], RRPS_ALL[Dirty Mid], "")</f>
        <v>0</v>
      </c>
      <c r="Q237" s="6">
        <f>_xlfn.XLOOKUP(Q$1&amp;"|"&amp;TEXT($C237,"yyyymmdd"), RRPS_ALL[Key], RRPS_ALL[Clean Price Mid], "")</f>
        <v>0</v>
      </c>
      <c r="R237" s="6">
        <v>0.04</v>
      </c>
      <c r="S237" s="5">
        <v>44166</v>
      </c>
      <c r="T237" s="6">
        <f t="shared" si="38"/>
        <v>1.5047879616963065</v>
      </c>
      <c r="U237" s="7">
        <f>_xlfn.XLOOKUP(U$1&amp;"|"&amp;TEXT($C237,"yyyymmdd"), RRPS_ALL[Key], RRPS_ALL[Yield to Maturity], "")</f>
        <v>-2.030157</v>
      </c>
      <c r="V237" s="6">
        <f>_xlfn.XLOOKUP(V$1&amp;"|"&amp;TEXT($C237,"yyyymmdd"), RRPS_ALL[Key], RRPS_ALL[Mid Price], "")</f>
        <v>203.98750000000001</v>
      </c>
      <c r="W237" s="6">
        <f>_xlfn.XLOOKUP(W$1&amp;"|"&amp;TEXT($C237,"yyyymmdd"), RRPS_ALL[Key], RRPS_ALL[Mid Yield], "")</f>
        <v>-2.0551569999999999</v>
      </c>
      <c r="X237" s="6">
        <f>_xlfn.XLOOKUP(X$1&amp;"|"&amp;TEXT($C237,"yyyymmdd"), RRPS_ALL[Key], RRPS_ALL[Dirty Mid], "")</f>
        <v>206.27150499999999</v>
      </c>
      <c r="Y237" s="6">
        <f>_xlfn.XLOOKUP(Y$1&amp;"|"&amp;TEXT($C237,"yyyymmdd"), RRPS_ALL[Key], RRPS_ALL[Clean Price Mid], "")</f>
        <v>203.98750000000001</v>
      </c>
      <c r="Z237" s="6">
        <v>3.5000000000000003E-2</v>
      </c>
      <c r="AA237" s="5">
        <v>47088</v>
      </c>
      <c r="AB237" s="6">
        <f t="shared" si="28"/>
        <v>9.5045168354776894</v>
      </c>
      <c r="AC237" s="7" t="str">
        <f>_xlfn.XLOOKUP(AC$1&amp;"|"&amp;TEXT($C237,"yyyymmdd"), RRPS_ALL[Key], RRPS_ALL[Yield to Maturity], "")</f>
        <v/>
      </c>
      <c r="AD237" s="6" t="str">
        <f>_xlfn.XLOOKUP(AD$1&amp;"|"&amp;TEXT($C237,"yyyymmdd"), RRPS_ALL[Key], RRPS_ALL[Mid Price], "")</f>
        <v/>
      </c>
      <c r="AE237" s="6" t="str">
        <f>_xlfn.XLOOKUP(AE$1&amp;"|"&amp;TEXT($C237,"yyyymmdd"), RRPS_ALL[Key], RRPS_ALL[Mid Yield], "")</f>
        <v/>
      </c>
      <c r="AF237" s="6" t="str">
        <f>_xlfn.XLOOKUP(AF$1&amp;"|"&amp;TEXT($C237,"yyyymmdd"), RRPS_ALL[Key], RRPS_ALL[Dirty Mid], "")</f>
        <v/>
      </c>
      <c r="AG237" s="6" t="str">
        <f>_xlfn.XLOOKUP(AG$1&amp;"|"&amp;TEXT($C237,"yyyymmdd"), RRPS_ALL[Key], RRPS_ALL[Clean Price Mid], "")</f>
        <v/>
      </c>
      <c r="AH237" s="6"/>
      <c r="AI237" s="6"/>
      <c r="AJ237" s="6"/>
      <c r="AK237" s="7" t="str">
        <f>_xlfn.XLOOKUP(AK$1&amp;"|"&amp;TEXT($C237,"yyyymmdd"), RRPS_ALL[Key], RRPS_ALL[Yield to Maturity], "")</f>
        <v/>
      </c>
      <c r="AL237" s="6" t="str">
        <f>_xlfn.XLOOKUP(AL$1&amp;"|"&amp;TEXT($C237,"yyyymmdd"), RRPS_ALL[Key], RRPS_ALL[Mid Price], "")</f>
        <v/>
      </c>
      <c r="AM237" s="6" t="str">
        <f>_xlfn.XLOOKUP(AM$1&amp;"|"&amp;TEXT($C237,"yyyymmdd"), RRPS_ALL[Key], RRPS_ALL[Mid Yield], "")</f>
        <v/>
      </c>
      <c r="AN237" s="6" t="str">
        <f>_xlfn.XLOOKUP(AN$1&amp;"|"&amp;TEXT($C237,"yyyymmdd"), RRPS_ALL[Key], RRPS_ALL[Dirty Mid], "")</f>
        <v/>
      </c>
      <c r="AO237" s="6" t="str">
        <f>_xlfn.XLOOKUP(AO$1&amp;"|"&amp;TEXT($C237,"yyyymmdd"), RRPS_ALL[Key], RRPS_ALL[Clean Price Mid], "")</f>
        <v/>
      </c>
      <c r="AP237" s="6"/>
      <c r="AQ237" s="6"/>
      <c r="AR237" s="6"/>
      <c r="AS237" s="7" t="str">
        <f>_xlfn.XLOOKUP(AS$1&amp;"|"&amp;TEXT($C237,"yyyymmdd"), RRPS_ALL[Key], RRPS_ALL[Yield to Maturity], "")</f>
        <v/>
      </c>
      <c r="AT237" s="6" t="str">
        <f>_xlfn.XLOOKUP(AT$1&amp;"|"&amp;TEXT($C237,"yyyymmdd"), RRPS_ALL[Key], RRPS_ALL[Mid Price], "")</f>
        <v/>
      </c>
      <c r="AU237" s="6" t="str">
        <f>_xlfn.XLOOKUP(AU$1&amp;"|"&amp;TEXT($C237,"yyyymmdd"), RRPS_ALL[Key], RRPS_ALL[Mid Yield], "")</f>
        <v/>
      </c>
      <c r="AV237" s="6" t="str">
        <f>_xlfn.XLOOKUP(AV$1&amp;"|"&amp;TEXT($C237,"yyyymmdd"), RRPS_ALL[Key], RRPS_ALL[Dirty Mid], "")</f>
        <v/>
      </c>
      <c r="AW237" s="6" t="str">
        <f>_xlfn.XLOOKUP(AW$1&amp;"|"&amp;TEXT($C237,"yyyymmdd"), RRPS_ALL[Key], RRPS_ALL[Clean Price Mid], "")</f>
        <v/>
      </c>
      <c r="AX237" s="6"/>
      <c r="AY237" s="6"/>
      <c r="AZ237" s="6"/>
      <c r="BA237" s="7">
        <f>_xlfn.XLOOKUP(BA$1&amp;"|"&amp;TEXT($C237,"yyyymmdd"), RRPS_ALL[Key], RRPS_ALL[Yield to Maturity], "")</f>
        <v>-2.7425830000000002</v>
      </c>
      <c r="BB237" s="6">
        <f>_xlfn.XLOOKUP(BB$1&amp;"|"&amp;TEXT($C237,"yyyymmdd"), RRPS_ALL[Key], RRPS_ALL[Mid Price], "")</f>
        <v>115.751</v>
      </c>
      <c r="BC237" s="6">
        <f>_xlfn.XLOOKUP(BC$1&amp;"|"&amp;TEXT($C237,"yyyymmdd"), RRPS_ALL[Key], RRPS_ALL[Mid Yield], "")</f>
        <v>0</v>
      </c>
      <c r="BD237" s="6">
        <f>_xlfn.XLOOKUP(BD$1&amp;"|"&amp;TEXT($C237,"yyyymmdd"), RRPS_ALL[Key], RRPS_ALL[Dirty Mid], "")</f>
        <v>0</v>
      </c>
      <c r="BE237" s="6">
        <f>_xlfn.XLOOKUP(BE$1&amp;"|"&amp;TEXT($C237,"yyyymmdd"), RRPS_ALL[Key], RRPS_ALL[Clean Price Mid], "")</f>
        <v>0</v>
      </c>
      <c r="BF237">
        <v>2.5000000000000001E-3</v>
      </c>
      <c r="BG237" s="5">
        <v>44713</v>
      </c>
      <c r="BH237" s="6">
        <f t="shared" si="34"/>
        <v>3.0034223134839153</v>
      </c>
      <c r="BI237" s="7">
        <f>_xlfn.XLOOKUP(BI$1&amp;"|"&amp;TEXT($C237,"yyyymmdd"), RRPS_ALL[Key], RRPS_ALL[Yield to Maturity], "")</f>
        <v>-2.3162189999999998</v>
      </c>
      <c r="BJ237" s="6">
        <f>_xlfn.XLOOKUP(BJ$1&amp;"|"&amp;TEXT($C237,"yyyymmdd"), RRPS_ALL[Key], RRPS_ALL[Mid Price], "")</f>
        <v>127.46250000000001</v>
      </c>
      <c r="BK237" s="6">
        <f>_xlfn.XLOOKUP(BK$1&amp;"|"&amp;TEXT($C237,"yyyymmdd"), RRPS_ALL[Key], RRPS_ALL[Mid Yield], "")</f>
        <v>-2.3412060000000001</v>
      </c>
      <c r="BL237" s="6">
        <f>_xlfn.XLOOKUP(BL$1&amp;"|"&amp;TEXT($C237,"yyyymmdd"), RRPS_ALL[Key], RRPS_ALL[Dirty Mid], "")</f>
        <v>127.47122299999999</v>
      </c>
      <c r="BM237" s="6">
        <f>_xlfn.XLOOKUP(BM$1&amp;"|"&amp;TEXT($C237,"yyyymmdd"), RRPS_ALL[Key], RRPS_ALL[Clean Price Mid], "")</f>
        <v>127.46250000000001</v>
      </c>
      <c r="BN237" s="6">
        <v>0.01</v>
      </c>
      <c r="BO237" s="5">
        <v>45809</v>
      </c>
      <c r="BP237" s="6">
        <f t="shared" si="33"/>
        <v>6.0035197497066877</v>
      </c>
      <c r="BQ237" s="7">
        <f>_xlfn.XLOOKUP(BQ$1&amp;"|"&amp;TEXT($C237,"yyyymmdd"), RRPS_ALL[Key], RRPS_ALL[Yield to Maturity], "")</f>
        <v>-96.846778999999998</v>
      </c>
      <c r="BR237" s="6">
        <f>_xlfn.XLOOKUP(BR$1&amp;"|"&amp;TEXT($C237,"yyyymmdd"), RRPS_ALL[Key], RRPS_ALL[Mid Price], "")</f>
        <v>105.8725</v>
      </c>
      <c r="BS237" s="6">
        <f>_xlfn.XLOOKUP(BS$1&amp;"|"&amp;TEXT($C237,"yyyymmdd"), RRPS_ALL[Key], RRPS_ALL[Mid Yield], "")</f>
        <v>-96.941820000000007</v>
      </c>
      <c r="BT237" s="6">
        <f>_xlfn.XLOOKUP(BT$1&amp;"|"&amp;TEXT($C237,"yyyymmdd"), RRPS_ALL[Key], RRPS_ALL[Dirty Mid], "")</f>
        <v>105.872136</v>
      </c>
      <c r="BU237" s="6">
        <f>_xlfn.XLOOKUP(BU$1&amp;"|"&amp;TEXT($C237,"yyyymmdd"), RRPS_ALL[Key], RRPS_ALL[Clean Price Mid], "")</f>
        <v>105.8725</v>
      </c>
      <c r="BV237" s="6">
        <v>1.25E-3</v>
      </c>
      <c r="BW237" s="5">
        <v>43617</v>
      </c>
      <c r="BX237" s="6">
        <f t="shared" si="36"/>
        <v>2.7397260273972603E-3</v>
      </c>
      <c r="BY237" s="7">
        <f>_xlfn.XLOOKUP(BY$1&amp;"|"&amp;TEXT($C237,"yyyymmdd"), RRPS_ALL[Key], RRPS_ALL[Yield to Maturity], "")</f>
        <v>-1.689622</v>
      </c>
      <c r="BZ237" s="6">
        <f>_xlfn.XLOOKUP(BZ$1&amp;"|"&amp;TEXT($C237,"yyyymmdd"), RRPS_ALL[Key], RRPS_ALL[Mid Price], "")</f>
        <v>134.4495</v>
      </c>
      <c r="CA237" s="6">
        <f>_xlfn.XLOOKUP(CA$1&amp;"|"&amp;TEXT($C237,"yyyymmdd"), RRPS_ALL[Key], RRPS_ALL[Mid Yield], "")</f>
        <v>-1.7146410000000001</v>
      </c>
      <c r="CB237" s="6">
        <f>_xlfn.XLOOKUP(CB$1&amp;"|"&amp;TEXT($C237,"yyyymmdd"), RRPS_ALL[Key], RRPS_ALL[Dirty Mid], "")</f>
        <v>134.450603</v>
      </c>
      <c r="CC237" s="6">
        <f>_xlfn.XLOOKUP(CC$1&amp;"|"&amp;TEXT($C237,"yyyymmdd"), RRPS_ALL[Key], RRPS_ALL[Clean Price Mid], "")</f>
        <v>134.4495</v>
      </c>
      <c r="CD237" s="6">
        <v>1.25E-3</v>
      </c>
      <c r="CE237" s="5">
        <v>48366</v>
      </c>
      <c r="CF237" s="6">
        <f t="shared" si="37"/>
        <v>13.003519749706689</v>
      </c>
      <c r="CG237" s="7">
        <f>_xlfn.XLOOKUP(CG$1&amp;"|"&amp;TEXT($C237,"yyyymmdd"), RRPS_ALL[Key], RRPS_ALL[Yield to Maturity], "")</f>
        <v>-2.2067079999999999</v>
      </c>
      <c r="CH237" s="6">
        <f>_xlfn.XLOOKUP(CH$1&amp;"|"&amp;TEXT($C237,"yyyymmdd"), RRPS_ALL[Key], RRPS_ALL[Mid Price], "")</f>
        <v>123.7505</v>
      </c>
      <c r="CI237" s="6">
        <f>_xlfn.XLOOKUP(CI$1&amp;"|"&amp;TEXT($C237,"yyyymmdd"), RRPS_ALL[Key], RRPS_ALL[Mid Yield], "")</f>
        <v>-2.2316769999999999</v>
      </c>
      <c r="CJ237" s="6">
        <f>_xlfn.XLOOKUP(CJ$1&amp;"|"&amp;TEXT($C237,"yyyymmdd"), RRPS_ALL[Key], RRPS_ALL[Dirty Mid], "")</f>
        <v>123.751592</v>
      </c>
      <c r="CK237" s="6">
        <f>_xlfn.XLOOKUP(CK$1&amp;"|"&amp;TEXT($C237,"yyyymmdd"), RRPS_ALL[Key], RRPS_ALL[Clean Price Mid], "")</f>
        <v>123.7505</v>
      </c>
      <c r="CL237" s="6">
        <v>1.25E-3</v>
      </c>
      <c r="CM237" s="5">
        <v>46174</v>
      </c>
      <c r="CN237" s="6">
        <f t="shared" si="39"/>
        <v>7.0034223134839149</v>
      </c>
      <c r="CO237" s="7">
        <f>_xlfn.XLOOKUP(CO$1&amp;"|"&amp;TEXT($C237,"yyyymmdd"), RRPS_ALL[Key], RRPS_ALL[Yield to Maturity], "")</f>
        <v>0</v>
      </c>
      <c r="CP237" s="6">
        <f>_xlfn.XLOOKUP(CP$1&amp;"|"&amp;TEXT($C237,"yyyymmdd"), RRPS_ALL[Key], RRPS_ALL[Mid Price], "")</f>
        <v>124.86750000000001</v>
      </c>
      <c r="CQ237" s="6">
        <f>_xlfn.XLOOKUP(CQ$1&amp;"|"&amp;TEXT($C237,"yyyymmdd"), RRPS_ALL[Key], RRPS_ALL[Mid Yield], "")</f>
        <v>-2.0850300000000002</v>
      </c>
      <c r="CR237" s="6">
        <f>_xlfn.XLOOKUP(CR$1&amp;"|"&amp;TEXT($C237,"yyyymmdd"), RRPS_ALL[Key], RRPS_ALL[Dirty Mid], "")</f>
        <v>0</v>
      </c>
      <c r="CS237" s="6">
        <f>_xlfn.XLOOKUP(CS$1&amp;"|"&amp;TEXT($C237,"yyyymmdd"), RRPS_ALL[Key], RRPS_ALL[Clean Price Mid], "")</f>
        <v>0</v>
      </c>
      <c r="CT237" s="6">
        <v>1.25E-3</v>
      </c>
      <c r="CU237" s="5">
        <v>46722</v>
      </c>
      <c r="CV237" s="6">
        <f t="shared" si="35"/>
        <v>8.5044113173106179</v>
      </c>
      <c r="CW237" s="7" t="str">
        <f>_xlfn.XLOOKUP(CW$1&amp;"|"&amp;TEXT($C237,"yyyymmdd"), RRPS_ALL[Key], RRPS_ALL[Yield to Maturity], "")</f>
        <v/>
      </c>
      <c r="CX237" s="6" t="str">
        <f>_xlfn.XLOOKUP(CX$1&amp;"|"&amp;TEXT($C237,"yyyymmdd"), RRPS_ALL[Key], RRPS_ALL[Mid Price], "")</f>
        <v/>
      </c>
      <c r="CY237" s="6" t="str">
        <f>_xlfn.XLOOKUP(CY$1&amp;"|"&amp;TEXT($C237,"yyyymmdd"), RRPS_ALL[Key], RRPS_ALL[Mid Yield], "")</f>
        <v/>
      </c>
      <c r="CZ237" s="6" t="str">
        <f>_xlfn.XLOOKUP(CZ$1&amp;"|"&amp;TEXT($C237,"yyyymmdd"), RRPS_ALL[Key], RRPS_ALL[Dirty Mid], "")</f>
        <v/>
      </c>
      <c r="DA237" s="6" t="str">
        <f>_xlfn.XLOOKUP(DA$1&amp;"|"&amp;TEXT($C237,"yyyymmdd"), RRPS_ALL[Key], RRPS_ALL[Clean Price Mid], "")</f>
        <v/>
      </c>
    </row>
    <row r="238" spans="1:105" x14ac:dyDescent="0.2">
      <c r="A238">
        <v>2019</v>
      </c>
      <c r="B238">
        <v>6</v>
      </c>
      <c r="C238" s="5">
        <f t="shared" si="30"/>
        <v>43646</v>
      </c>
      <c r="D238" s="6">
        <v>-1</v>
      </c>
      <c r="E238" s="7" t="str">
        <f>_xlfn.XLOOKUP(E$1&amp;"|"&amp;TEXT($C238,"yyyymmdd"), RRPS_ALL[Key], RRPS_ALL[Yield to Maturity], "")</f>
        <v/>
      </c>
      <c r="F238" s="6" t="str">
        <f>_xlfn.XLOOKUP(F$1&amp;"|"&amp;TEXT($C238,"yyyymmdd"), RRPS_ALL[Key], RRPS_ALL[Mid Price], "")</f>
        <v/>
      </c>
      <c r="G238" s="6" t="str">
        <f>_xlfn.XLOOKUP(G$1&amp;"|"&amp;TEXT($C238,"yyyymmdd"), RRPS_ALL[Key], RRPS_ALL[Mid Yield], "")</f>
        <v/>
      </c>
      <c r="H238" s="6" t="str">
        <f>_xlfn.XLOOKUP(H$1&amp;"|"&amp;TEXT($C238,"yyyymmdd"), RRPS_ALL[Key], RRPS_ALL[Dirty Mid], "")</f>
        <v/>
      </c>
      <c r="I238" s="6" t="str">
        <f>_xlfn.XLOOKUP(I$1&amp;"|"&amp;TEXT($C238,"yyyymmdd"), RRPS_ALL[Key], RRPS_ALL[Clean Price Mid], "")</f>
        <v/>
      </c>
      <c r="J238" s="6"/>
      <c r="K238" s="6"/>
      <c r="L238" s="6"/>
      <c r="M238" s="7">
        <f>_xlfn.XLOOKUP(M$1&amp;"|"&amp;TEXT($C238,"yyyymmdd"), RRPS_ALL[Key], RRPS_ALL[Yield to Maturity], "")</f>
        <v>0.67500000000000004</v>
      </c>
      <c r="N238" s="6">
        <f>_xlfn.XLOOKUP(N$1&amp;"|"&amp;TEXT($C238,"yyyymmdd"), RRPS_ALL[Key], RRPS_ALL[Mid Price], "")</f>
        <v>146.495</v>
      </c>
      <c r="O238" s="6">
        <f>_xlfn.XLOOKUP(O$1&amp;"|"&amp;TEXT($C238,"yyyymmdd"), RRPS_ALL[Key], RRPS_ALL[Mid Yield], "")</f>
        <v>0</v>
      </c>
      <c r="P238" s="6">
        <f>_xlfn.XLOOKUP(P$1&amp;"|"&amp;TEXT($C238,"yyyymmdd"), RRPS_ALL[Key], RRPS_ALL[Dirty Mid], "")</f>
        <v>0</v>
      </c>
      <c r="Q238" s="6">
        <f>_xlfn.XLOOKUP(Q$1&amp;"|"&amp;TEXT($C238,"yyyymmdd"), RRPS_ALL[Key], RRPS_ALL[Clean Price Mid], "")</f>
        <v>0</v>
      </c>
      <c r="R238" s="6">
        <v>0.04</v>
      </c>
      <c r="S238" s="5">
        <v>44166</v>
      </c>
      <c r="T238" s="6">
        <f t="shared" si="38"/>
        <v>1.4227086183310533</v>
      </c>
      <c r="U238" s="7">
        <f>_xlfn.XLOOKUP(U$1&amp;"|"&amp;TEXT($C238,"yyyymmdd"), RRPS_ALL[Key], RRPS_ALL[Yield to Maturity], "")</f>
        <v>-2.031196</v>
      </c>
      <c r="V238" s="6">
        <f>_xlfn.XLOOKUP(V$1&amp;"|"&amp;TEXT($C238,"yyyymmdd"), RRPS_ALL[Key], RRPS_ALL[Mid Price], "")</f>
        <v>204.60149999999999</v>
      </c>
      <c r="W238" s="6">
        <f>_xlfn.XLOOKUP(W$1&amp;"|"&amp;TEXT($C238,"yyyymmdd"), RRPS_ALL[Key], RRPS_ALL[Mid Yield], "")</f>
        <v>-2.0561950000000002</v>
      </c>
      <c r="X238" s="6">
        <f>_xlfn.XLOOKUP(X$1&amp;"|"&amp;TEXT($C238,"yyyymmdd"), RRPS_ALL[Key], RRPS_ALL[Dirty Mid], "")</f>
        <v>207.25152499999999</v>
      </c>
      <c r="Y238" s="6">
        <f>_xlfn.XLOOKUP(Y$1&amp;"|"&amp;TEXT($C238,"yyyymmdd"), RRPS_ALL[Key], RRPS_ALL[Clean Price Mid], "")</f>
        <v>204.60149999999999</v>
      </c>
      <c r="Z238" s="6">
        <v>3.5000000000000003E-2</v>
      </c>
      <c r="AA238" s="5">
        <v>47088</v>
      </c>
      <c r="AB238" s="6">
        <f t="shared" si="28"/>
        <v>9.4223925540651514</v>
      </c>
      <c r="AC238" s="7" t="str">
        <f>_xlfn.XLOOKUP(AC$1&amp;"|"&amp;TEXT($C238,"yyyymmdd"), RRPS_ALL[Key], RRPS_ALL[Yield to Maturity], "")</f>
        <v/>
      </c>
      <c r="AD238" s="6" t="str">
        <f>_xlfn.XLOOKUP(AD$1&amp;"|"&amp;TEXT($C238,"yyyymmdd"), RRPS_ALL[Key], RRPS_ALL[Mid Price], "")</f>
        <v/>
      </c>
      <c r="AE238" s="6" t="str">
        <f>_xlfn.XLOOKUP(AE$1&amp;"|"&amp;TEXT($C238,"yyyymmdd"), RRPS_ALL[Key], RRPS_ALL[Mid Yield], "")</f>
        <v/>
      </c>
      <c r="AF238" s="6" t="str">
        <f>_xlfn.XLOOKUP(AF$1&amp;"|"&amp;TEXT($C238,"yyyymmdd"), RRPS_ALL[Key], RRPS_ALL[Dirty Mid], "")</f>
        <v/>
      </c>
      <c r="AG238" s="6" t="str">
        <f>_xlfn.XLOOKUP(AG$1&amp;"|"&amp;TEXT($C238,"yyyymmdd"), RRPS_ALL[Key], RRPS_ALL[Clean Price Mid], "")</f>
        <v/>
      </c>
      <c r="AH238" s="6"/>
      <c r="AI238" s="6"/>
      <c r="AJ238" s="6"/>
      <c r="AK238" s="7" t="str">
        <f>_xlfn.XLOOKUP(AK$1&amp;"|"&amp;TEXT($C238,"yyyymmdd"), RRPS_ALL[Key], RRPS_ALL[Yield to Maturity], "")</f>
        <v/>
      </c>
      <c r="AL238" s="6" t="str">
        <f>_xlfn.XLOOKUP(AL$1&amp;"|"&amp;TEXT($C238,"yyyymmdd"), RRPS_ALL[Key], RRPS_ALL[Mid Price], "")</f>
        <v/>
      </c>
      <c r="AM238" s="6" t="str">
        <f>_xlfn.XLOOKUP(AM$1&amp;"|"&amp;TEXT($C238,"yyyymmdd"), RRPS_ALL[Key], RRPS_ALL[Mid Yield], "")</f>
        <v/>
      </c>
      <c r="AN238" s="6" t="str">
        <f>_xlfn.XLOOKUP(AN$1&amp;"|"&amp;TEXT($C238,"yyyymmdd"), RRPS_ALL[Key], RRPS_ALL[Dirty Mid], "")</f>
        <v/>
      </c>
      <c r="AO238" s="6" t="str">
        <f>_xlfn.XLOOKUP(AO$1&amp;"|"&amp;TEXT($C238,"yyyymmdd"), RRPS_ALL[Key], RRPS_ALL[Clean Price Mid], "")</f>
        <v/>
      </c>
      <c r="AP238" s="6"/>
      <c r="AQ238" s="6"/>
      <c r="AR238" s="6"/>
      <c r="AS238" s="7" t="str">
        <f>_xlfn.XLOOKUP(AS$1&amp;"|"&amp;TEXT($C238,"yyyymmdd"), RRPS_ALL[Key], RRPS_ALL[Yield to Maturity], "")</f>
        <v/>
      </c>
      <c r="AT238" s="6" t="str">
        <f>_xlfn.XLOOKUP(AT$1&amp;"|"&amp;TEXT($C238,"yyyymmdd"), RRPS_ALL[Key], RRPS_ALL[Mid Price], "")</f>
        <v/>
      </c>
      <c r="AU238" s="6" t="str">
        <f>_xlfn.XLOOKUP(AU$1&amp;"|"&amp;TEXT($C238,"yyyymmdd"), RRPS_ALL[Key], RRPS_ALL[Mid Yield], "")</f>
        <v/>
      </c>
      <c r="AV238" s="6" t="str">
        <f>_xlfn.XLOOKUP(AV$1&amp;"|"&amp;TEXT($C238,"yyyymmdd"), RRPS_ALL[Key], RRPS_ALL[Dirty Mid], "")</f>
        <v/>
      </c>
      <c r="AW238" s="6" t="str">
        <f>_xlfn.XLOOKUP(AW$1&amp;"|"&amp;TEXT($C238,"yyyymmdd"), RRPS_ALL[Key], RRPS_ALL[Clean Price Mid], "")</f>
        <v/>
      </c>
      <c r="AX238" s="6"/>
      <c r="AY238" s="6"/>
      <c r="AZ238" s="6"/>
      <c r="BA238" s="7">
        <f>_xlfn.XLOOKUP(BA$1&amp;"|"&amp;TEXT($C238,"yyyymmdd"), RRPS_ALL[Key], RRPS_ALL[Yield to Maturity], "")</f>
        <v>-2.7037439999999999</v>
      </c>
      <c r="BB238" s="6">
        <f>_xlfn.XLOOKUP(BB$1&amp;"|"&amp;TEXT($C238,"yyyymmdd"), RRPS_ALL[Key], RRPS_ALL[Mid Price], "")</f>
        <v>116.0685</v>
      </c>
      <c r="BC238" s="6">
        <f>_xlfn.XLOOKUP(BC$1&amp;"|"&amp;TEXT($C238,"yyyymmdd"), RRPS_ALL[Key], RRPS_ALL[Mid Yield], "")</f>
        <v>0</v>
      </c>
      <c r="BD238" s="6">
        <f>_xlfn.XLOOKUP(BD$1&amp;"|"&amp;TEXT($C238,"yyyymmdd"), RRPS_ALL[Key], RRPS_ALL[Dirty Mid], "")</f>
        <v>0</v>
      </c>
      <c r="BE238" s="6">
        <f>_xlfn.XLOOKUP(BE$1&amp;"|"&amp;TEXT($C238,"yyyymmdd"), RRPS_ALL[Key], RRPS_ALL[Clean Price Mid], "")</f>
        <v>0</v>
      </c>
      <c r="BF238">
        <v>2.5000000000000001E-3</v>
      </c>
      <c r="BG238" s="5">
        <v>44713</v>
      </c>
      <c r="BH238" s="6">
        <f t="shared" si="34"/>
        <v>2.9212867898699519</v>
      </c>
      <c r="BI238" s="7">
        <f>_xlfn.XLOOKUP(BI$1&amp;"|"&amp;TEXT($C238,"yyyymmdd"), RRPS_ALL[Key], RRPS_ALL[Yield to Maturity], "")</f>
        <v>-2.2837019999999999</v>
      </c>
      <c r="BJ238" s="6">
        <f>_xlfn.XLOOKUP(BJ$1&amp;"|"&amp;TEXT($C238,"yyyymmdd"), RRPS_ALL[Key], RRPS_ALL[Mid Price], "")</f>
        <v>127.699</v>
      </c>
      <c r="BK238" s="6">
        <f>_xlfn.XLOOKUP(BK$1&amp;"|"&amp;TEXT($C238,"yyyymmdd"), RRPS_ALL[Key], RRPS_ALL[Mid Yield], "")</f>
        <v>-2.3087059999999999</v>
      </c>
      <c r="BL238" s="6">
        <f>_xlfn.XLOOKUP(BL$1&amp;"|"&amp;TEXT($C238,"yyyymmdd"), RRPS_ALL[Key], RRPS_ALL[Dirty Mid], "")</f>
        <v>127.789706</v>
      </c>
      <c r="BM238" s="6">
        <f>_xlfn.XLOOKUP(BM$1&amp;"|"&amp;TEXT($C238,"yyyymmdd"), RRPS_ALL[Key], RRPS_ALL[Clean Price Mid], "")</f>
        <v>127.699</v>
      </c>
      <c r="BN238" s="6">
        <v>0.01</v>
      </c>
      <c r="BO238" s="5">
        <v>45809</v>
      </c>
      <c r="BP238" s="6">
        <f t="shared" ref="BP238:BP269" si="40">YEARFRAC($C238,BO238,1)</f>
        <v>5.9213922565506456</v>
      </c>
      <c r="BQ238" s="7" t="str">
        <f>_xlfn.XLOOKUP(BQ$1&amp;"|"&amp;TEXT($C238,"yyyymmdd"), RRPS_ALL[Key], RRPS_ALL[Yield to Maturity], "")</f>
        <v/>
      </c>
      <c r="BR238" s="6" t="str">
        <f>_xlfn.XLOOKUP(BR$1&amp;"|"&amp;TEXT($C238,"yyyymmdd"), RRPS_ALL[Key], RRPS_ALL[Mid Price], "")</f>
        <v/>
      </c>
      <c r="BS238" s="6" t="str">
        <f>_xlfn.XLOOKUP(BS$1&amp;"|"&amp;TEXT($C238,"yyyymmdd"), RRPS_ALL[Key], RRPS_ALL[Mid Yield], "")</f>
        <v/>
      </c>
      <c r="BT238" s="6" t="str">
        <f>_xlfn.XLOOKUP(BT$1&amp;"|"&amp;TEXT($C238,"yyyymmdd"), RRPS_ALL[Key], RRPS_ALL[Dirty Mid], "")</f>
        <v/>
      </c>
      <c r="BU238" s="6" t="str">
        <f>_xlfn.XLOOKUP(BU$1&amp;"|"&amp;TEXT($C238,"yyyymmdd"), RRPS_ALL[Key], RRPS_ALL[Clean Price Mid], "")</f>
        <v/>
      </c>
      <c r="BV238" s="6"/>
      <c r="BW238" s="6"/>
      <c r="BX238" s="6"/>
      <c r="BY238" s="7">
        <f>_xlfn.XLOOKUP(BY$1&amp;"|"&amp;TEXT($C238,"yyyymmdd"), RRPS_ALL[Key], RRPS_ALL[Yield to Maturity], "")</f>
        <v>-1.718693</v>
      </c>
      <c r="BZ238" s="6">
        <f>_xlfn.XLOOKUP(BZ$1&amp;"|"&amp;TEXT($C238,"yyyymmdd"), RRPS_ALL[Key], RRPS_ALL[Mid Price], "")</f>
        <v>135.61600000000001</v>
      </c>
      <c r="CA238" s="6">
        <f>_xlfn.XLOOKUP(CA$1&amp;"|"&amp;TEXT($C238,"yyyymmdd"), RRPS_ALL[Key], RRPS_ALL[Mid Yield], "")</f>
        <v>-1.7437510000000001</v>
      </c>
      <c r="CB238" s="6">
        <f>_xlfn.XLOOKUP(CB$1&amp;"|"&amp;TEXT($C238,"yyyymmdd"), RRPS_ALL[Key], RRPS_ALL[Dirty Mid], "")</f>
        <v>135.627464</v>
      </c>
      <c r="CC238" s="6">
        <f>_xlfn.XLOOKUP(CC$1&amp;"|"&amp;TEXT($C238,"yyyymmdd"), RRPS_ALL[Key], RRPS_ALL[Clean Price Mid], "")</f>
        <v>135.61600000000001</v>
      </c>
      <c r="CD238" s="6">
        <v>1.25E-3</v>
      </c>
      <c r="CE238" s="5">
        <v>48366</v>
      </c>
      <c r="CF238" s="6">
        <f t="shared" si="37"/>
        <v>12.921392256550645</v>
      </c>
      <c r="CG238" s="7">
        <f>_xlfn.XLOOKUP(CG$1&amp;"|"&amp;TEXT($C238,"yyyymmdd"), RRPS_ALL[Key], RRPS_ALL[Yield to Maturity], "")</f>
        <v>-2.174099</v>
      </c>
      <c r="CH238" s="6">
        <f>_xlfn.XLOOKUP(CH$1&amp;"|"&amp;TEXT($C238,"yyyymmdd"), RRPS_ALL[Key], RRPS_ALL[Mid Price], "")</f>
        <v>124.0145</v>
      </c>
      <c r="CI238" s="6">
        <f>_xlfn.XLOOKUP(CI$1&amp;"|"&amp;TEXT($C238,"yyyymmdd"), RRPS_ALL[Key], RRPS_ALL[Mid Yield], "")</f>
        <v>-2.1990729999999998</v>
      </c>
      <c r="CJ238" s="6">
        <f>_xlfn.XLOOKUP(CJ$1&amp;"|"&amp;TEXT($C238,"yyyymmdd"), RRPS_ALL[Key], RRPS_ALL[Dirty Mid], "")</f>
        <v>124.02585500000001</v>
      </c>
      <c r="CK238" s="6">
        <f>_xlfn.XLOOKUP(CK$1&amp;"|"&amp;TEXT($C238,"yyyymmdd"), RRPS_ALL[Key], RRPS_ALL[Clean Price Mid], "")</f>
        <v>124.0145</v>
      </c>
      <c r="CL238" s="6">
        <v>1.25E-3</v>
      </c>
      <c r="CM238" s="5">
        <v>46174</v>
      </c>
      <c r="CN238" s="6">
        <f t="shared" si="39"/>
        <v>6.9212867898699519</v>
      </c>
      <c r="CO238" s="7">
        <f>_xlfn.XLOOKUP(CO$1&amp;"|"&amp;TEXT($C238,"yyyymmdd"), RRPS_ALL[Key], RRPS_ALL[Yield to Maturity], "")</f>
        <v>0</v>
      </c>
      <c r="CP238" s="6">
        <f>_xlfn.XLOOKUP(CP$1&amp;"|"&amp;TEXT($C238,"yyyymmdd"), RRPS_ALL[Key], RRPS_ALL[Mid Price], "")</f>
        <v>125.313</v>
      </c>
      <c r="CQ238" s="6">
        <f>_xlfn.XLOOKUP(CQ$1&amp;"|"&amp;TEXT($C238,"yyyymmdd"), RRPS_ALL[Key], RRPS_ALL[Mid Yield], "")</f>
        <v>-2.0735579999999998</v>
      </c>
      <c r="CR238" s="6">
        <f>_xlfn.XLOOKUP(CR$1&amp;"|"&amp;TEXT($C238,"yyyymmdd"), RRPS_ALL[Key], RRPS_ALL[Dirty Mid], "")</f>
        <v>0</v>
      </c>
      <c r="CS238" s="6">
        <f>_xlfn.XLOOKUP(CS$1&amp;"|"&amp;TEXT($C238,"yyyymmdd"), RRPS_ALL[Key], RRPS_ALL[Clean Price Mid], "")</f>
        <v>0</v>
      </c>
      <c r="CT238" s="6">
        <v>1.25E-3</v>
      </c>
      <c r="CU238" s="5">
        <v>46722</v>
      </c>
      <c r="CV238" s="6">
        <f t="shared" si="35"/>
        <v>8.422269546699118</v>
      </c>
      <c r="CW238" s="7" t="str">
        <f>_xlfn.XLOOKUP(CW$1&amp;"|"&amp;TEXT($C238,"yyyymmdd"), RRPS_ALL[Key], RRPS_ALL[Yield to Maturity], "")</f>
        <v/>
      </c>
      <c r="CX238" s="6" t="str">
        <f>_xlfn.XLOOKUP(CX$1&amp;"|"&amp;TEXT($C238,"yyyymmdd"), RRPS_ALL[Key], RRPS_ALL[Mid Price], "")</f>
        <v/>
      </c>
      <c r="CY238" s="6" t="str">
        <f>_xlfn.XLOOKUP(CY$1&amp;"|"&amp;TEXT($C238,"yyyymmdd"), RRPS_ALL[Key], RRPS_ALL[Mid Yield], "")</f>
        <v/>
      </c>
      <c r="CZ238" s="6" t="str">
        <f>_xlfn.XLOOKUP(CZ$1&amp;"|"&amp;TEXT($C238,"yyyymmdd"), RRPS_ALL[Key], RRPS_ALL[Dirty Mid], "")</f>
        <v/>
      </c>
      <c r="DA238" s="6" t="str">
        <f>_xlfn.XLOOKUP(DA$1&amp;"|"&amp;TEXT($C238,"yyyymmdd"), RRPS_ALL[Key], RRPS_ALL[Clean Price Mid], "")</f>
        <v/>
      </c>
    </row>
    <row r="239" spans="1:105" x14ac:dyDescent="0.2">
      <c r="A239">
        <v>2019</v>
      </c>
      <c r="B239">
        <v>7</v>
      </c>
      <c r="C239" s="5">
        <f t="shared" si="30"/>
        <v>43677</v>
      </c>
      <c r="D239" s="6">
        <v>-1</v>
      </c>
      <c r="E239" s="7" t="str">
        <f>_xlfn.XLOOKUP(E$1&amp;"|"&amp;TEXT($C239,"yyyymmdd"), RRPS_ALL[Key], RRPS_ALL[Yield to Maturity], "")</f>
        <v/>
      </c>
      <c r="F239" s="6" t="str">
        <f>_xlfn.XLOOKUP(F$1&amp;"|"&amp;TEXT($C239,"yyyymmdd"), RRPS_ALL[Key], RRPS_ALL[Mid Price], "")</f>
        <v/>
      </c>
      <c r="G239" s="6" t="str">
        <f>_xlfn.XLOOKUP(G$1&amp;"|"&amp;TEXT($C239,"yyyymmdd"), RRPS_ALL[Key], RRPS_ALL[Mid Yield], "")</f>
        <v/>
      </c>
      <c r="H239" s="6" t="str">
        <f>_xlfn.XLOOKUP(H$1&amp;"|"&amp;TEXT($C239,"yyyymmdd"), RRPS_ALL[Key], RRPS_ALL[Dirty Mid], "")</f>
        <v/>
      </c>
      <c r="I239" s="6" t="str">
        <f>_xlfn.XLOOKUP(I$1&amp;"|"&amp;TEXT($C239,"yyyymmdd"), RRPS_ALL[Key], RRPS_ALL[Clean Price Mid], "")</f>
        <v/>
      </c>
      <c r="J239" s="6"/>
      <c r="K239" s="6"/>
      <c r="L239" s="6"/>
      <c r="M239" s="7">
        <f>_xlfn.XLOOKUP(M$1&amp;"|"&amp;TEXT($C239,"yyyymmdd"), RRPS_ALL[Key], RRPS_ALL[Yield to Maturity], "")</f>
        <v>0.54800000000000004</v>
      </c>
      <c r="N239" s="6">
        <f>_xlfn.XLOOKUP(N$1&amp;"|"&amp;TEXT($C239,"yyyymmdd"), RRPS_ALL[Key], RRPS_ALL[Mid Price], "")</f>
        <v>149.017</v>
      </c>
      <c r="O239" s="6">
        <f>_xlfn.XLOOKUP(O$1&amp;"|"&amp;TEXT($C239,"yyyymmdd"), RRPS_ALL[Key], RRPS_ALL[Mid Yield], "")</f>
        <v>0</v>
      </c>
      <c r="P239" s="6">
        <f>_xlfn.XLOOKUP(P$1&amp;"|"&amp;TEXT($C239,"yyyymmdd"), RRPS_ALL[Key], RRPS_ALL[Dirty Mid], "")</f>
        <v>0</v>
      </c>
      <c r="Q239" s="6">
        <f>_xlfn.XLOOKUP(Q$1&amp;"|"&amp;TEXT($C239,"yyyymmdd"), RRPS_ALL[Key], RRPS_ALL[Clean Price Mid], "")</f>
        <v>0</v>
      </c>
      <c r="R239" s="6">
        <v>0.04</v>
      </c>
      <c r="S239" s="5">
        <v>44166</v>
      </c>
      <c r="T239" s="6">
        <f t="shared" si="38"/>
        <v>1.3378932968536252</v>
      </c>
      <c r="U239" s="7">
        <f>_xlfn.XLOOKUP(U$1&amp;"|"&amp;TEXT($C239,"yyyymmdd"), RRPS_ALL[Key], RRPS_ALL[Yield to Maturity], "")</f>
        <v>-2.162817</v>
      </c>
      <c r="V239" s="6">
        <f>_xlfn.XLOOKUP(V$1&amp;"|"&amp;TEXT($C239,"yyyymmdd"), RRPS_ALL[Key], RRPS_ALL[Mid Price], "")</f>
        <v>206.73050000000001</v>
      </c>
      <c r="W239" s="6">
        <f>_xlfn.XLOOKUP(W$1&amp;"|"&amp;TEXT($C239,"yyyymmdd"), RRPS_ALL[Key], RRPS_ALL[Mid Yield], "")</f>
        <v>-2.1878220000000002</v>
      </c>
      <c r="X239" s="6">
        <f>_xlfn.XLOOKUP(X$1&amp;"|"&amp;TEXT($C239,"yyyymmdd"), RRPS_ALL[Key], RRPS_ALL[Dirty Mid], "")</f>
        <v>209.76531900000001</v>
      </c>
      <c r="Y239" s="6">
        <f>_xlfn.XLOOKUP(Y$1&amp;"|"&amp;TEXT($C239,"yyyymmdd"), RRPS_ALL[Key], RRPS_ALL[Clean Price Mid], "")</f>
        <v>206.73050000000001</v>
      </c>
      <c r="Z239" s="6">
        <v>3.5000000000000003E-2</v>
      </c>
      <c r="AA239" s="5">
        <v>47088</v>
      </c>
      <c r="AB239" s="6">
        <f t="shared" si="28"/>
        <v>9.3375307966055292</v>
      </c>
      <c r="AC239" s="7" t="str">
        <f>_xlfn.XLOOKUP(AC$1&amp;"|"&amp;TEXT($C239,"yyyymmdd"), RRPS_ALL[Key], RRPS_ALL[Yield to Maturity], "")</f>
        <v/>
      </c>
      <c r="AD239" s="6" t="str">
        <f>_xlfn.XLOOKUP(AD$1&amp;"|"&amp;TEXT($C239,"yyyymmdd"), RRPS_ALL[Key], RRPS_ALL[Mid Price], "")</f>
        <v/>
      </c>
      <c r="AE239" s="6" t="str">
        <f>_xlfn.XLOOKUP(AE$1&amp;"|"&amp;TEXT($C239,"yyyymmdd"), RRPS_ALL[Key], RRPS_ALL[Mid Yield], "")</f>
        <v/>
      </c>
      <c r="AF239" s="6" t="str">
        <f>_xlfn.XLOOKUP(AF$1&amp;"|"&amp;TEXT($C239,"yyyymmdd"), RRPS_ALL[Key], RRPS_ALL[Dirty Mid], "")</f>
        <v/>
      </c>
      <c r="AG239" s="6" t="str">
        <f>_xlfn.XLOOKUP(AG$1&amp;"|"&amp;TEXT($C239,"yyyymmdd"), RRPS_ALL[Key], RRPS_ALL[Clean Price Mid], "")</f>
        <v/>
      </c>
      <c r="AH239" s="6"/>
      <c r="AI239" s="6"/>
      <c r="AJ239" s="6"/>
      <c r="AK239" s="7" t="str">
        <f>_xlfn.XLOOKUP(AK$1&amp;"|"&amp;TEXT($C239,"yyyymmdd"), RRPS_ALL[Key], RRPS_ALL[Yield to Maturity], "")</f>
        <v/>
      </c>
      <c r="AL239" s="6" t="str">
        <f>_xlfn.XLOOKUP(AL$1&amp;"|"&amp;TEXT($C239,"yyyymmdd"), RRPS_ALL[Key], RRPS_ALL[Mid Price], "")</f>
        <v/>
      </c>
      <c r="AM239" s="6" t="str">
        <f>_xlfn.XLOOKUP(AM$1&amp;"|"&amp;TEXT($C239,"yyyymmdd"), RRPS_ALL[Key], RRPS_ALL[Mid Yield], "")</f>
        <v/>
      </c>
      <c r="AN239" s="6" t="str">
        <f>_xlfn.XLOOKUP(AN$1&amp;"|"&amp;TEXT($C239,"yyyymmdd"), RRPS_ALL[Key], RRPS_ALL[Dirty Mid], "")</f>
        <v/>
      </c>
      <c r="AO239" s="6" t="str">
        <f>_xlfn.XLOOKUP(AO$1&amp;"|"&amp;TEXT($C239,"yyyymmdd"), RRPS_ALL[Key], RRPS_ALL[Clean Price Mid], "")</f>
        <v/>
      </c>
      <c r="AP239" s="6"/>
      <c r="AQ239" s="6"/>
      <c r="AR239" s="6"/>
      <c r="AS239" s="7" t="str">
        <f>_xlfn.XLOOKUP(AS$1&amp;"|"&amp;TEXT($C239,"yyyymmdd"), RRPS_ALL[Key], RRPS_ALL[Yield to Maturity], "")</f>
        <v/>
      </c>
      <c r="AT239" s="6" t="str">
        <f>_xlfn.XLOOKUP(AT$1&amp;"|"&amp;TEXT($C239,"yyyymmdd"), RRPS_ALL[Key], RRPS_ALL[Mid Price], "")</f>
        <v/>
      </c>
      <c r="AU239" s="6" t="str">
        <f>_xlfn.XLOOKUP(AU$1&amp;"|"&amp;TEXT($C239,"yyyymmdd"), RRPS_ALL[Key], RRPS_ALL[Mid Yield], "")</f>
        <v/>
      </c>
      <c r="AV239" s="6" t="str">
        <f>_xlfn.XLOOKUP(AV$1&amp;"|"&amp;TEXT($C239,"yyyymmdd"), RRPS_ALL[Key], RRPS_ALL[Dirty Mid], "")</f>
        <v/>
      </c>
      <c r="AW239" s="6" t="str">
        <f>_xlfn.XLOOKUP(AW$1&amp;"|"&amp;TEXT($C239,"yyyymmdd"), RRPS_ALL[Key], RRPS_ALL[Clean Price Mid], "")</f>
        <v/>
      </c>
      <c r="AX239" s="6"/>
      <c r="AY239" s="6"/>
      <c r="AZ239" s="6"/>
      <c r="BA239" s="7">
        <f>_xlfn.XLOOKUP(BA$1&amp;"|"&amp;TEXT($C239,"yyyymmdd"), RRPS_ALL[Key], RRPS_ALL[Yield to Maturity], "")</f>
        <v>-2.6169039999999999</v>
      </c>
      <c r="BB239" s="6">
        <f>_xlfn.XLOOKUP(BB$1&amp;"|"&amp;TEXT($C239,"yyyymmdd"), RRPS_ALL[Key], RRPS_ALL[Mid Price], "")</f>
        <v>115.79300000000001</v>
      </c>
      <c r="BC239" s="6">
        <f>_xlfn.XLOOKUP(BC$1&amp;"|"&amp;TEXT($C239,"yyyymmdd"), RRPS_ALL[Key], RRPS_ALL[Mid Yield], "")</f>
        <v>0</v>
      </c>
      <c r="BD239" s="6">
        <f>_xlfn.XLOOKUP(BD$1&amp;"|"&amp;TEXT($C239,"yyyymmdd"), RRPS_ALL[Key], RRPS_ALL[Dirty Mid], "")</f>
        <v>0</v>
      </c>
      <c r="BE239" s="6">
        <f>_xlfn.XLOOKUP(BE$1&amp;"|"&amp;TEXT($C239,"yyyymmdd"), RRPS_ALL[Key], RRPS_ALL[Clean Price Mid], "")</f>
        <v>0</v>
      </c>
      <c r="BF239">
        <v>2.5000000000000001E-3</v>
      </c>
      <c r="BG239" s="5">
        <v>44713</v>
      </c>
      <c r="BH239" s="6">
        <f t="shared" si="34"/>
        <v>2.8364134154688569</v>
      </c>
      <c r="BI239" s="7">
        <f>_xlfn.XLOOKUP(BI$1&amp;"|"&amp;TEXT($C239,"yyyymmdd"), RRPS_ALL[Key], RRPS_ALL[Yield to Maturity], "")</f>
        <v>-2.3340329999999998</v>
      </c>
      <c r="BJ239" s="6">
        <f>_xlfn.XLOOKUP(BJ$1&amp;"|"&amp;TEXT($C239,"yyyymmdd"), RRPS_ALL[Key], RRPS_ALL[Mid Price], "")</f>
        <v>128.07499999999999</v>
      </c>
      <c r="BK239" s="6">
        <f>_xlfn.XLOOKUP(BK$1&amp;"|"&amp;TEXT($C239,"yyyymmdd"), RRPS_ALL[Key], RRPS_ALL[Mid Yield], "")</f>
        <v>-2.359029</v>
      </c>
      <c r="BL239" s="6">
        <f>_xlfn.XLOOKUP(BL$1&amp;"|"&amp;TEXT($C239,"yyyymmdd"), RRPS_ALL[Key], RRPS_ALL[Dirty Mid], "")</f>
        <v>128.25395700000001</v>
      </c>
      <c r="BM239" s="6">
        <f>_xlfn.XLOOKUP(BM$1&amp;"|"&amp;TEXT($C239,"yyyymmdd"), RRPS_ALL[Key], RRPS_ALL[Clean Price Mid], "")</f>
        <v>128.07499999999999</v>
      </c>
      <c r="BN239" s="6">
        <v>0.01</v>
      </c>
      <c r="BO239" s="5">
        <v>45809</v>
      </c>
      <c r="BP239" s="6">
        <f t="shared" si="40"/>
        <v>5.8365271802894014</v>
      </c>
      <c r="BQ239" s="7" t="str">
        <f>_xlfn.XLOOKUP(BQ$1&amp;"|"&amp;TEXT($C239,"yyyymmdd"), RRPS_ALL[Key], RRPS_ALL[Yield to Maturity], "")</f>
        <v/>
      </c>
      <c r="BR239" s="6" t="str">
        <f>_xlfn.XLOOKUP(BR$1&amp;"|"&amp;TEXT($C239,"yyyymmdd"), RRPS_ALL[Key], RRPS_ALL[Mid Price], "")</f>
        <v/>
      </c>
      <c r="BS239" s="6" t="str">
        <f>_xlfn.XLOOKUP(BS$1&amp;"|"&amp;TEXT($C239,"yyyymmdd"), RRPS_ALL[Key], RRPS_ALL[Mid Yield], "")</f>
        <v/>
      </c>
      <c r="BT239" s="6" t="str">
        <f>_xlfn.XLOOKUP(BT$1&amp;"|"&amp;TEXT($C239,"yyyymmdd"), RRPS_ALL[Key], RRPS_ALL[Dirty Mid], "")</f>
        <v/>
      </c>
      <c r="BU239" s="6" t="str">
        <f>_xlfn.XLOOKUP(BU$1&amp;"|"&amp;TEXT($C239,"yyyymmdd"), RRPS_ALL[Key], RRPS_ALL[Clean Price Mid], "")</f>
        <v/>
      </c>
      <c r="BV239" s="6"/>
      <c r="BW239" s="6"/>
      <c r="BX239" s="6"/>
      <c r="BY239" s="7">
        <f>_xlfn.XLOOKUP(BY$1&amp;"|"&amp;TEXT($C239,"yyyymmdd"), RRPS_ALL[Key], RRPS_ALL[Yield to Maturity], "")</f>
        <v>-1.88083</v>
      </c>
      <c r="BZ239" s="6">
        <f>_xlfn.XLOOKUP(BZ$1&amp;"|"&amp;TEXT($C239,"yyyymmdd"), RRPS_ALL[Key], RRPS_ALL[Mid Price], "")</f>
        <v>138.65350000000001</v>
      </c>
      <c r="CA239" s="6">
        <f>_xlfn.XLOOKUP(CA$1&amp;"|"&amp;TEXT($C239,"yyyymmdd"), RRPS_ALL[Key], RRPS_ALL[Mid Yield], "")</f>
        <v>-1.905842</v>
      </c>
      <c r="CB239" s="6">
        <f>_xlfn.XLOOKUP(CB$1&amp;"|"&amp;TEXT($C239,"yyyymmdd"), RRPS_ALL[Key], RRPS_ALL[Dirty Mid], "")</f>
        <v>138.676118</v>
      </c>
      <c r="CC239" s="6">
        <f>_xlfn.XLOOKUP(CC$1&amp;"|"&amp;TEXT($C239,"yyyymmdd"), RRPS_ALL[Key], RRPS_ALL[Clean Price Mid], "")</f>
        <v>138.65350000000001</v>
      </c>
      <c r="CD239" s="6">
        <v>1.25E-3</v>
      </c>
      <c r="CE239" s="5">
        <v>48366</v>
      </c>
      <c r="CF239" s="6">
        <f t="shared" si="37"/>
        <v>12.836527180289401</v>
      </c>
      <c r="CG239" s="7">
        <f>_xlfn.XLOOKUP(CG$1&amp;"|"&amp;TEXT($C239,"yyyymmdd"), RRPS_ALL[Key], RRPS_ALL[Yield to Maturity], "")</f>
        <v>-2.2728480000000002</v>
      </c>
      <c r="CH239" s="6">
        <f>_xlfn.XLOOKUP(CH$1&amp;"|"&amp;TEXT($C239,"yyyymmdd"), RRPS_ALL[Key], RRPS_ALL[Mid Price], "")</f>
        <v>124.9575</v>
      </c>
      <c r="CI239" s="6">
        <f>_xlfn.XLOOKUP(CI$1&amp;"|"&amp;TEXT($C239,"yyyymmdd"), RRPS_ALL[Key], RRPS_ALL[Mid Yield], "")</f>
        <v>-2.2977949999999998</v>
      </c>
      <c r="CJ239" s="6">
        <f>_xlfn.XLOOKUP(CJ$1&amp;"|"&amp;TEXT($C239,"yyyymmdd"), RRPS_ALL[Key], RRPS_ALL[Dirty Mid], "")</f>
        <v>124.979902</v>
      </c>
      <c r="CK239" s="6">
        <f>_xlfn.XLOOKUP(CK$1&amp;"|"&amp;TEXT($C239,"yyyymmdd"), RRPS_ALL[Key], RRPS_ALL[Clean Price Mid], "")</f>
        <v>124.9575</v>
      </c>
      <c r="CL239" s="6">
        <v>1.25E-3</v>
      </c>
      <c r="CM239" s="5">
        <v>46174</v>
      </c>
      <c r="CN239" s="6">
        <f t="shared" si="39"/>
        <v>6.8364134154688569</v>
      </c>
      <c r="CO239" s="7">
        <f>_xlfn.XLOOKUP(CO$1&amp;"|"&amp;TEXT($C239,"yyyymmdd"), RRPS_ALL[Key], RRPS_ALL[Yield to Maturity], "")</f>
        <v>0</v>
      </c>
      <c r="CP239" s="6">
        <f>_xlfn.XLOOKUP(CP$1&amp;"|"&amp;TEXT($C239,"yyyymmdd"), RRPS_ALL[Key], RRPS_ALL[Mid Price], "")</f>
        <v>126.81</v>
      </c>
      <c r="CQ239" s="6">
        <f>_xlfn.XLOOKUP(CQ$1&amp;"|"&amp;TEXT($C239,"yyyymmdd"), RRPS_ALL[Key], RRPS_ALL[Mid Yield], "")</f>
        <v>-2.204126</v>
      </c>
      <c r="CR239" s="6">
        <f>_xlfn.XLOOKUP(CR$1&amp;"|"&amp;TEXT($C239,"yyyymmdd"), RRPS_ALL[Key], RRPS_ALL[Dirty Mid], "")</f>
        <v>0</v>
      </c>
      <c r="CS239" s="6">
        <f>_xlfn.XLOOKUP(CS$1&amp;"|"&amp;TEXT($C239,"yyyymmdd"), RRPS_ALL[Key], RRPS_ALL[Clean Price Mid], "")</f>
        <v>0</v>
      </c>
      <c r="CT239" s="6">
        <v>1.25E-3</v>
      </c>
      <c r="CU239" s="5">
        <v>46722</v>
      </c>
      <c r="CV239" s="6">
        <f t="shared" si="35"/>
        <v>8.337389717067234</v>
      </c>
      <c r="CW239" s="7" t="str">
        <f>_xlfn.XLOOKUP(CW$1&amp;"|"&amp;TEXT($C239,"yyyymmdd"), RRPS_ALL[Key], RRPS_ALL[Yield to Maturity], "")</f>
        <v/>
      </c>
      <c r="CX239" s="6" t="str">
        <f>_xlfn.XLOOKUP(CX$1&amp;"|"&amp;TEXT($C239,"yyyymmdd"), RRPS_ALL[Key], RRPS_ALL[Mid Price], "")</f>
        <v/>
      </c>
      <c r="CY239" s="6" t="str">
        <f>_xlfn.XLOOKUP(CY$1&amp;"|"&amp;TEXT($C239,"yyyymmdd"), RRPS_ALL[Key], RRPS_ALL[Mid Yield], "")</f>
        <v/>
      </c>
      <c r="CZ239" s="6" t="str">
        <f>_xlfn.XLOOKUP(CZ$1&amp;"|"&amp;TEXT($C239,"yyyymmdd"), RRPS_ALL[Key], RRPS_ALL[Dirty Mid], "")</f>
        <v/>
      </c>
      <c r="DA239" s="6" t="str">
        <f>_xlfn.XLOOKUP(DA$1&amp;"|"&amp;TEXT($C239,"yyyymmdd"), RRPS_ALL[Key], RRPS_ALL[Clean Price Mid], "")</f>
        <v/>
      </c>
    </row>
    <row r="240" spans="1:105" x14ac:dyDescent="0.2">
      <c r="A240">
        <v>2019</v>
      </c>
      <c r="B240">
        <v>8</v>
      </c>
      <c r="C240" s="5">
        <f t="shared" si="30"/>
        <v>43708</v>
      </c>
      <c r="D240" s="6">
        <v>-1</v>
      </c>
      <c r="E240" s="7" t="str">
        <f>_xlfn.XLOOKUP(E$1&amp;"|"&amp;TEXT($C240,"yyyymmdd"), RRPS_ALL[Key], RRPS_ALL[Yield to Maturity], "")</f>
        <v/>
      </c>
      <c r="F240" s="6" t="str">
        <f>_xlfn.XLOOKUP(F$1&amp;"|"&amp;TEXT($C240,"yyyymmdd"), RRPS_ALL[Key], RRPS_ALL[Mid Price], "")</f>
        <v/>
      </c>
      <c r="G240" s="6" t="str">
        <f>_xlfn.XLOOKUP(G$1&amp;"|"&amp;TEXT($C240,"yyyymmdd"), RRPS_ALL[Key], RRPS_ALL[Mid Yield], "")</f>
        <v/>
      </c>
      <c r="H240" s="6" t="str">
        <f>_xlfn.XLOOKUP(H$1&amp;"|"&amp;TEXT($C240,"yyyymmdd"), RRPS_ALL[Key], RRPS_ALL[Dirty Mid], "")</f>
        <v/>
      </c>
      <c r="I240" s="6" t="str">
        <f>_xlfn.XLOOKUP(I$1&amp;"|"&amp;TEXT($C240,"yyyymmdd"), RRPS_ALL[Key], RRPS_ALL[Clean Price Mid], "")</f>
        <v/>
      </c>
      <c r="J240" s="6"/>
      <c r="K240" s="6"/>
      <c r="L240" s="6"/>
      <c r="M240" s="7">
        <f>_xlfn.XLOOKUP(M$1&amp;"|"&amp;TEXT($C240,"yyyymmdd"), RRPS_ALL[Key], RRPS_ALL[Yield to Maturity], "")</f>
        <v>1.5609999999999999</v>
      </c>
      <c r="N240" s="6">
        <f>_xlfn.XLOOKUP(N$1&amp;"|"&amp;TEXT($C240,"yyyymmdd"), RRPS_ALL[Key], RRPS_ALL[Mid Price], "")</f>
        <v>0</v>
      </c>
      <c r="O240" s="6">
        <f>_xlfn.XLOOKUP(O$1&amp;"|"&amp;TEXT($C240,"yyyymmdd"), RRPS_ALL[Key], RRPS_ALL[Mid Yield], "")</f>
        <v>0</v>
      </c>
      <c r="P240" s="6">
        <f>_xlfn.XLOOKUP(P$1&amp;"|"&amp;TEXT($C240,"yyyymmdd"), RRPS_ALL[Key], RRPS_ALL[Dirty Mid], "")</f>
        <v>0</v>
      </c>
      <c r="Q240" s="6">
        <f>_xlfn.XLOOKUP(Q$1&amp;"|"&amp;TEXT($C240,"yyyymmdd"), RRPS_ALL[Key], RRPS_ALL[Clean Price Mid], "")</f>
        <v>0</v>
      </c>
      <c r="R240" s="6">
        <v>0.04</v>
      </c>
      <c r="S240" s="5">
        <v>44166</v>
      </c>
      <c r="T240" s="6">
        <f t="shared" si="38"/>
        <v>1.2530779753761969</v>
      </c>
      <c r="U240" s="7">
        <f>_xlfn.XLOOKUP(U$1&amp;"|"&amp;TEXT($C240,"yyyymmdd"), RRPS_ALL[Key], RRPS_ALL[Yield to Maturity], "")</f>
        <v>-2.1948850000000002</v>
      </c>
      <c r="V240" s="6">
        <f>_xlfn.XLOOKUP(V$1&amp;"|"&amp;TEXT($C240,"yyyymmdd"), RRPS_ALL[Key], RRPS_ALL[Mid Price], "")</f>
        <v>207.90649999999999</v>
      </c>
      <c r="W240" s="6">
        <f>_xlfn.XLOOKUP(W$1&amp;"|"&amp;TEXT($C240,"yyyymmdd"), RRPS_ALL[Key], RRPS_ALL[Mid Yield], "")</f>
        <v>-2.2198929999999999</v>
      </c>
      <c r="X240" s="6">
        <f>_xlfn.XLOOKUP(X$1&amp;"|"&amp;TEXT($C240,"yyyymmdd"), RRPS_ALL[Key], RRPS_ALL[Dirty Mid], "")</f>
        <v>211.35493500000001</v>
      </c>
      <c r="Y240" s="6">
        <f>_xlfn.XLOOKUP(Y$1&amp;"|"&amp;TEXT($C240,"yyyymmdd"), RRPS_ALL[Key], RRPS_ALL[Clean Price Mid], "")</f>
        <v>207.90649999999999</v>
      </c>
      <c r="Z240" s="6">
        <v>3.5000000000000003E-2</v>
      </c>
      <c r="AA240" s="5">
        <v>47088</v>
      </c>
      <c r="AB240" s="6">
        <f t="shared" si="28"/>
        <v>9.252669039145907</v>
      </c>
      <c r="AC240" s="7" t="str">
        <f>_xlfn.XLOOKUP(AC$1&amp;"|"&amp;TEXT($C240,"yyyymmdd"), RRPS_ALL[Key], RRPS_ALL[Yield to Maturity], "")</f>
        <v/>
      </c>
      <c r="AD240" s="6" t="str">
        <f>_xlfn.XLOOKUP(AD$1&amp;"|"&amp;TEXT($C240,"yyyymmdd"), RRPS_ALL[Key], RRPS_ALL[Mid Price], "")</f>
        <v/>
      </c>
      <c r="AE240" s="6" t="str">
        <f>_xlfn.XLOOKUP(AE$1&amp;"|"&amp;TEXT($C240,"yyyymmdd"), RRPS_ALL[Key], RRPS_ALL[Mid Yield], "")</f>
        <v/>
      </c>
      <c r="AF240" s="6" t="str">
        <f>_xlfn.XLOOKUP(AF$1&amp;"|"&amp;TEXT($C240,"yyyymmdd"), RRPS_ALL[Key], RRPS_ALL[Dirty Mid], "")</f>
        <v/>
      </c>
      <c r="AG240" s="6" t="str">
        <f>_xlfn.XLOOKUP(AG$1&amp;"|"&amp;TEXT($C240,"yyyymmdd"), RRPS_ALL[Key], RRPS_ALL[Clean Price Mid], "")</f>
        <v/>
      </c>
      <c r="AH240" s="6"/>
      <c r="AI240" s="6"/>
      <c r="AJ240" s="6"/>
      <c r="AK240" s="7" t="str">
        <f>_xlfn.XLOOKUP(AK$1&amp;"|"&amp;TEXT($C240,"yyyymmdd"), RRPS_ALL[Key], RRPS_ALL[Yield to Maturity], "")</f>
        <v/>
      </c>
      <c r="AL240" s="6" t="str">
        <f>_xlfn.XLOOKUP(AL$1&amp;"|"&amp;TEXT($C240,"yyyymmdd"), RRPS_ALL[Key], RRPS_ALL[Mid Price], "")</f>
        <v/>
      </c>
      <c r="AM240" s="6" t="str">
        <f>_xlfn.XLOOKUP(AM$1&amp;"|"&amp;TEXT($C240,"yyyymmdd"), RRPS_ALL[Key], RRPS_ALL[Mid Yield], "")</f>
        <v/>
      </c>
      <c r="AN240" s="6" t="str">
        <f>_xlfn.XLOOKUP(AN$1&amp;"|"&amp;TEXT($C240,"yyyymmdd"), RRPS_ALL[Key], RRPS_ALL[Dirty Mid], "")</f>
        <v/>
      </c>
      <c r="AO240" s="6" t="str">
        <f>_xlfn.XLOOKUP(AO$1&amp;"|"&amp;TEXT($C240,"yyyymmdd"), RRPS_ALL[Key], RRPS_ALL[Clean Price Mid], "")</f>
        <v/>
      </c>
      <c r="AP240" s="6"/>
      <c r="AQ240" s="6"/>
      <c r="AR240" s="6"/>
      <c r="AS240" s="7" t="str">
        <f>_xlfn.XLOOKUP(AS$1&amp;"|"&amp;TEXT($C240,"yyyymmdd"), RRPS_ALL[Key], RRPS_ALL[Yield to Maturity], "")</f>
        <v/>
      </c>
      <c r="AT240" s="6" t="str">
        <f>_xlfn.XLOOKUP(AT$1&amp;"|"&amp;TEXT($C240,"yyyymmdd"), RRPS_ALL[Key], RRPS_ALL[Mid Price], "")</f>
        <v/>
      </c>
      <c r="AU240" s="6" t="str">
        <f>_xlfn.XLOOKUP(AU$1&amp;"|"&amp;TEXT($C240,"yyyymmdd"), RRPS_ALL[Key], RRPS_ALL[Mid Yield], "")</f>
        <v/>
      </c>
      <c r="AV240" s="6" t="str">
        <f>_xlfn.XLOOKUP(AV$1&amp;"|"&amp;TEXT($C240,"yyyymmdd"), RRPS_ALL[Key], RRPS_ALL[Dirty Mid], "")</f>
        <v/>
      </c>
      <c r="AW240" s="6" t="str">
        <f>_xlfn.XLOOKUP(AW$1&amp;"|"&amp;TEXT($C240,"yyyymmdd"), RRPS_ALL[Key], RRPS_ALL[Clean Price Mid], "")</f>
        <v/>
      </c>
      <c r="AX240" s="6"/>
      <c r="AY240" s="6"/>
      <c r="AZ240" s="6"/>
      <c r="BA240" s="7">
        <f>_xlfn.XLOOKUP(BA$1&amp;"|"&amp;TEXT($C240,"yyyymmdd"), RRPS_ALL[Key], RRPS_ALL[Yield to Maturity], "")</f>
        <v>-2.3960279999999998</v>
      </c>
      <c r="BB240" s="6">
        <f>_xlfn.XLOOKUP(BB$1&amp;"|"&amp;TEXT($C240,"yyyymmdd"), RRPS_ALL[Key], RRPS_ALL[Mid Price], "")</f>
        <v>115.56699999999999</v>
      </c>
      <c r="BC240" s="6">
        <f>_xlfn.XLOOKUP(BC$1&amp;"|"&amp;TEXT($C240,"yyyymmdd"), RRPS_ALL[Key], RRPS_ALL[Mid Yield], "")</f>
        <v>0</v>
      </c>
      <c r="BD240" s="6">
        <f>_xlfn.XLOOKUP(BD$1&amp;"|"&amp;TEXT($C240,"yyyymmdd"), RRPS_ALL[Key], RRPS_ALL[Dirty Mid], "")</f>
        <v>0</v>
      </c>
      <c r="BE240" s="6">
        <f>_xlfn.XLOOKUP(BE$1&amp;"|"&amp;TEXT($C240,"yyyymmdd"), RRPS_ALL[Key], RRPS_ALL[Clean Price Mid], "")</f>
        <v>0</v>
      </c>
      <c r="BF240">
        <v>2.5000000000000001E-3</v>
      </c>
      <c r="BG240" s="5">
        <v>44713</v>
      </c>
      <c r="BH240" s="6">
        <f t="shared" si="34"/>
        <v>2.751540041067762</v>
      </c>
      <c r="BI240" s="7">
        <f>_xlfn.XLOOKUP(BI$1&amp;"|"&amp;TEXT($C240,"yyyymmdd"), RRPS_ALL[Key], RRPS_ALL[Yield to Maturity], "")</f>
        <v>-2.3256890000000001</v>
      </c>
      <c r="BJ240" s="6">
        <f>_xlfn.XLOOKUP(BJ$1&amp;"|"&amp;TEXT($C240,"yyyymmdd"), RRPS_ALL[Key], RRPS_ALL[Mid Price], "")</f>
        <v>128.52600000000001</v>
      </c>
      <c r="BK240" s="6">
        <f>_xlfn.XLOOKUP(BK$1&amp;"|"&amp;TEXT($C240,"yyyymmdd"), RRPS_ALL[Key], RRPS_ALL[Mid Yield], "")</f>
        <v>-2.3506930000000001</v>
      </c>
      <c r="BL240" s="6">
        <f>_xlfn.XLOOKUP(BL$1&amp;"|"&amp;TEXT($C240,"yyyymmdd"), RRPS_ALL[Key], RRPS_ALL[Dirty Mid], "")</f>
        <v>128.79773499999999</v>
      </c>
      <c r="BM240" s="6">
        <f>_xlfn.XLOOKUP(BM$1&amp;"|"&amp;TEXT($C240,"yyyymmdd"), RRPS_ALL[Key], RRPS_ALL[Clean Price Mid], "")</f>
        <v>128.52600000000001</v>
      </c>
      <c r="BN240" s="6">
        <v>0.01</v>
      </c>
      <c r="BO240" s="5">
        <v>45809</v>
      </c>
      <c r="BP240" s="6">
        <f t="shared" si="40"/>
        <v>5.7516621040281581</v>
      </c>
      <c r="BQ240" s="7" t="str">
        <f>_xlfn.XLOOKUP(BQ$1&amp;"|"&amp;TEXT($C240,"yyyymmdd"), RRPS_ALL[Key], RRPS_ALL[Yield to Maturity], "")</f>
        <v/>
      </c>
      <c r="BR240" s="6" t="str">
        <f>_xlfn.XLOOKUP(BR$1&amp;"|"&amp;TEXT($C240,"yyyymmdd"), RRPS_ALL[Key], RRPS_ALL[Mid Price], "")</f>
        <v/>
      </c>
      <c r="BS240" s="6" t="str">
        <f>_xlfn.XLOOKUP(BS$1&amp;"|"&amp;TEXT($C240,"yyyymmdd"), RRPS_ALL[Key], RRPS_ALL[Mid Yield], "")</f>
        <v/>
      </c>
      <c r="BT240" s="6" t="str">
        <f>_xlfn.XLOOKUP(BT$1&amp;"|"&amp;TEXT($C240,"yyyymmdd"), RRPS_ALL[Key], RRPS_ALL[Dirty Mid], "")</f>
        <v/>
      </c>
      <c r="BU240" s="6" t="str">
        <f>_xlfn.XLOOKUP(BU$1&amp;"|"&amp;TEXT($C240,"yyyymmdd"), RRPS_ALL[Key], RRPS_ALL[Clean Price Mid], "")</f>
        <v/>
      </c>
      <c r="BV240" s="6"/>
      <c r="BW240" s="6"/>
      <c r="BX240" s="6"/>
      <c r="BY240" s="7">
        <f>_xlfn.XLOOKUP(BY$1&amp;"|"&amp;TEXT($C240,"yyyymmdd"), RRPS_ALL[Key], RRPS_ALL[Yield to Maturity], "")</f>
        <v>-2.0044569999999999</v>
      </c>
      <c r="BZ240" s="6">
        <f>_xlfn.XLOOKUP(BZ$1&amp;"|"&amp;TEXT($C240,"yyyymmdd"), RRPS_ALL[Key], RRPS_ALL[Mid Price], "")</f>
        <v>141.59450000000001</v>
      </c>
      <c r="CA240" s="6">
        <f>_xlfn.XLOOKUP(CA$1&amp;"|"&amp;TEXT($C240,"yyyymmdd"), RRPS_ALL[Key], RRPS_ALL[Mid Yield], "")</f>
        <v>-2.0294639999999999</v>
      </c>
      <c r="CB240" s="6">
        <f>_xlfn.XLOOKUP(CB$1&amp;"|"&amp;TEXT($C240,"yyyymmdd"), RRPS_ALL[Key], RRPS_ALL[Dirty Mid], "")</f>
        <v>141.62884399999999</v>
      </c>
      <c r="CC240" s="6">
        <f>_xlfn.XLOOKUP(CC$1&amp;"|"&amp;TEXT($C240,"yyyymmdd"), RRPS_ALL[Key], RRPS_ALL[Clean Price Mid], "")</f>
        <v>141.59450000000001</v>
      </c>
      <c r="CD240" s="6">
        <v>1.25E-3</v>
      </c>
      <c r="CE240" s="5">
        <v>48366</v>
      </c>
      <c r="CF240" s="6">
        <f t="shared" si="37"/>
        <v>12.751662104028158</v>
      </c>
      <c r="CG240" s="7">
        <f>_xlfn.XLOOKUP(CG$1&amp;"|"&amp;TEXT($C240,"yyyymmdd"), RRPS_ALL[Key], RRPS_ALL[Yield to Maturity], "")</f>
        <v>-2.2838989999999999</v>
      </c>
      <c r="CH240" s="6">
        <f>_xlfn.XLOOKUP(CH$1&amp;"|"&amp;TEXT($C240,"yyyymmdd"), RRPS_ALL[Key], RRPS_ALL[Mid Price], "")</f>
        <v>125.637</v>
      </c>
      <c r="CI240" s="6">
        <f>_xlfn.XLOOKUP(CI$1&amp;"|"&amp;TEXT($C240,"yyyymmdd"), RRPS_ALL[Key], RRPS_ALL[Mid Yield], "")</f>
        <v>-2.308907</v>
      </c>
      <c r="CJ240" s="6">
        <f>_xlfn.XLOOKUP(CJ$1&amp;"|"&amp;TEXT($C240,"yyyymmdd"), RRPS_ALL[Key], RRPS_ALL[Dirty Mid], "")</f>
        <v>125.671015</v>
      </c>
      <c r="CK240" s="6">
        <f>_xlfn.XLOOKUP(CK$1&amp;"|"&amp;TEXT($C240,"yyyymmdd"), RRPS_ALL[Key], RRPS_ALL[Clean Price Mid], "")</f>
        <v>125.637</v>
      </c>
      <c r="CL240" s="6">
        <v>1.25E-3</v>
      </c>
      <c r="CM240" s="5">
        <v>46174</v>
      </c>
      <c r="CN240" s="6">
        <f t="shared" si="39"/>
        <v>6.751540041067762</v>
      </c>
      <c r="CO240" s="7">
        <f>_xlfn.XLOOKUP(CO$1&amp;"|"&amp;TEXT($C240,"yyyymmdd"), RRPS_ALL[Key], RRPS_ALL[Yield to Maturity], "")</f>
        <v>0</v>
      </c>
      <c r="CP240" s="6">
        <f>_xlfn.XLOOKUP(CP$1&amp;"|"&amp;TEXT($C240,"yyyymmdd"), RRPS_ALL[Key], RRPS_ALL[Mid Price], "")</f>
        <v>127.75449999999999</v>
      </c>
      <c r="CQ240" s="6">
        <f>_xlfn.XLOOKUP(CQ$1&amp;"|"&amp;TEXT($C240,"yyyymmdd"), RRPS_ALL[Key], RRPS_ALL[Mid Yield], "")</f>
        <v>-2.2358280000000001</v>
      </c>
      <c r="CR240" s="6">
        <f>_xlfn.XLOOKUP(CR$1&amp;"|"&amp;TEXT($C240,"yyyymmdd"), RRPS_ALL[Key], RRPS_ALL[Dirty Mid], "")</f>
        <v>0</v>
      </c>
      <c r="CS240" s="6">
        <f>_xlfn.XLOOKUP(CS$1&amp;"|"&amp;TEXT($C240,"yyyymmdd"), RRPS_ALL[Key], RRPS_ALL[Clean Price Mid], "")</f>
        <v>0</v>
      </c>
      <c r="CT240" s="6">
        <v>1.25E-3</v>
      </c>
      <c r="CU240" s="5">
        <v>46722</v>
      </c>
      <c r="CV240" s="6">
        <f t="shared" si="35"/>
        <v>8.2525098874353517</v>
      </c>
      <c r="CW240" s="7" t="str">
        <f>_xlfn.XLOOKUP(CW$1&amp;"|"&amp;TEXT($C240,"yyyymmdd"), RRPS_ALL[Key], RRPS_ALL[Yield to Maturity], "")</f>
        <v/>
      </c>
      <c r="CX240" s="6" t="str">
        <f>_xlfn.XLOOKUP(CX$1&amp;"|"&amp;TEXT($C240,"yyyymmdd"), RRPS_ALL[Key], RRPS_ALL[Mid Price], "")</f>
        <v/>
      </c>
      <c r="CY240" s="6" t="str">
        <f>_xlfn.XLOOKUP(CY$1&amp;"|"&amp;TEXT($C240,"yyyymmdd"), RRPS_ALL[Key], RRPS_ALL[Mid Yield], "")</f>
        <v/>
      </c>
      <c r="CZ240" s="6" t="str">
        <f>_xlfn.XLOOKUP(CZ$1&amp;"|"&amp;TEXT($C240,"yyyymmdd"), RRPS_ALL[Key], RRPS_ALL[Dirty Mid], "")</f>
        <v/>
      </c>
      <c r="DA240" s="6" t="str">
        <f>_xlfn.XLOOKUP(DA$1&amp;"|"&amp;TEXT($C240,"yyyymmdd"), RRPS_ALL[Key], RRPS_ALL[Clean Price Mid], "")</f>
        <v/>
      </c>
    </row>
    <row r="241" spans="1:108" x14ac:dyDescent="0.2">
      <c r="A241">
        <v>2019</v>
      </c>
      <c r="B241">
        <v>9</v>
      </c>
      <c r="C241" s="5">
        <f t="shared" si="30"/>
        <v>43738</v>
      </c>
      <c r="D241" s="6">
        <v>-1</v>
      </c>
      <c r="E241" s="7" t="str">
        <f>_xlfn.XLOOKUP(E$1&amp;"|"&amp;TEXT($C241,"yyyymmdd"), RRPS_ALL[Key], RRPS_ALL[Yield to Maturity], "")</f>
        <v/>
      </c>
      <c r="F241" s="6" t="str">
        <f>_xlfn.XLOOKUP(F$1&amp;"|"&amp;TEXT($C241,"yyyymmdd"), RRPS_ALL[Key], RRPS_ALL[Mid Price], "")</f>
        <v/>
      </c>
      <c r="G241" s="6" t="str">
        <f>_xlfn.XLOOKUP(G$1&amp;"|"&amp;TEXT($C241,"yyyymmdd"), RRPS_ALL[Key], RRPS_ALL[Mid Yield], "")</f>
        <v/>
      </c>
      <c r="H241" s="6" t="str">
        <f>_xlfn.XLOOKUP(H$1&amp;"|"&amp;TEXT($C241,"yyyymmdd"), RRPS_ALL[Key], RRPS_ALL[Dirty Mid], "")</f>
        <v/>
      </c>
      <c r="I241" s="6" t="str">
        <f>_xlfn.XLOOKUP(I$1&amp;"|"&amp;TEXT($C241,"yyyymmdd"), RRPS_ALL[Key], RRPS_ALL[Clean Price Mid], "")</f>
        <v/>
      </c>
      <c r="J241" s="6"/>
      <c r="K241" s="6"/>
      <c r="L241" s="6"/>
      <c r="M241" s="7">
        <f>_xlfn.XLOOKUP(M$1&amp;"|"&amp;TEXT($C241,"yyyymmdd"), RRPS_ALL[Key], RRPS_ALL[Yield to Maturity], "")</f>
        <v>1.4410000000000001</v>
      </c>
      <c r="N241" s="6">
        <f>_xlfn.XLOOKUP(N$1&amp;"|"&amp;TEXT($C241,"yyyymmdd"), RRPS_ALL[Key], RRPS_ALL[Mid Price], "")</f>
        <v>0</v>
      </c>
      <c r="O241" s="6">
        <f>_xlfn.XLOOKUP(O$1&amp;"|"&amp;TEXT($C241,"yyyymmdd"), RRPS_ALL[Key], RRPS_ALL[Mid Yield], "")</f>
        <v>0</v>
      </c>
      <c r="P241" s="6">
        <f>_xlfn.XLOOKUP(P$1&amp;"|"&amp;TEXT($C241,"yyyymmdd"), RRPS_ALL[Key], RRPS_ALL[Dirty Mid], "")</f>
        <v>0</v>
      </c>
      <c r="Q241" s="6">
        <f>_xlfn.XLOOKUP(Q$1&amp;"|"&amp;TEXT($C241,"yyyymmdd"), RRPS_ALL[Key], RRPS_ALL[Clean Price Mid], "")</f>
        <v>0</v>
      </c>
      <c r="R241" s="6">
        <v>0.04</v>
      </c>
      <c r="S241" s="5">
        <v>44166</v>
      </c>
      <c r="T241" s="6">
        <f t="shared" si="38"/>
        <v>1.170998632010944</v>
      </c>
      <c r="U241" s="7">
        <f>_xlfn.XLOOKUP(U$1&amp;"|"&amp;TEXT($C241,"yyyymmdd"), RRPS_ALL[Key], RRPS_ALL[Yield to Maturity], "")</f>
        <v>-1.9909539999999999</v>
      </c>
      <c r="V241" s="6">
        <f>_xlfn.XLOOKUP(V$1&amp;"|"&amp;TEXT($C241,"yyyymmdd"), RRPS_ALL[Key], RRPS_ALL[Mid Price], "")</f>
        <v>204.11449999999999</v>
      </c>
      <c r="W241" s="6">
        <f>_xlfn.XLOOKUP(W$1&amp;"|"&amp;TEXT($C241,"yyyymmdd"), RRPS_ALL[Key], RRPS_ALL[Mid Yield], "")</f>
        <v>-2.0159570000000002</v>
      </c>
      <c r="X241" s="6">
        <f>_xlfn.XLOOKUP(X$1&amp;"|"&amp;TEXT($C241,"yyyymmdd"), RRPS_ALL[Key], RRPS_ALL[Dirty Mid], "")</f>
        <v>207.93990500000001</v>
      </c>
      <c r="Y241" s="6">
        <f>_xlfn.XLOOKUP(Y$1&amp;"|"&amp;TEXT($C241,"yyyymmdd"), RRPS_ALL[Key], RRPS_ALL[Clean Price Mid], "")</f>
        <v>204.11449999999999</v>
      </c>
      <c r="Z241" s="6">
        <v>3.5000000000000003E-2</v>
      </c>
      <c r="AA241" s="5">
        <v>47088</v>
      </c>
      <c r="AB241" s="6">
        <f t="shared" si="28"/>
        <v>9.170544757733369</v>
      </c>
      <c r="AC241" s="7" t="str">
        <f>_xlfn.XLOOKUP(AC$1&amp;"|"&amp;TEXT($C241,"yyyymmdd"), RRPS_ALL[Key], RRPS_ALL[Yield to Maturity], "")</f>
        <v/>
      </c>
      <c r="AD241" s="6" t="str">
        <f>_xlfn.XLOOKUP(AD$1&amp;"|"&amp;TEXT($C241,"yyyymmdd"), RRPS_ALL[Key], RRPS_ALL[Mid Price], "")</f>
        <v/>
      </c>
      <c r="AE241" s="6" t="str">
        <f>_xlfn.XLOOKUP(AE$1&amp;"|"&amp;TEXT($C241,"yyyymmdd"), RRPS_ALL[Key], RRPS_ALL[Mid Yield], "")</f>
        <v/>
      </c>
      <c r="AF241" s="6" t="str">
        <f>_xlfn.XLOOKUP(AF$1&amp;"|"&amp;TEXT($C241,"yyyymmdd"), RRPS_ALL[Key], RRPS_ALL[Dirty Mid], "")</f>
        <v/>
      </c>
      <c r="AG241" s="6" t="str">
        <f>_xlfn.XLOOKUP(AG$1&amp;"|"&amp;TEXT($C241,"yyyymmdd"), RRPS_ALL[Key], RRPS_ALL[Clean Price Mid], "")</f>
        <v/>
      </c>
      <c r="AH241" s="6"/>
      <c r="AI241" s="6"/>
      <c r="AJ241" s="6"/>
      <c r="AK241" s="7" t="str">
        <f>_xlfn.XLOOKUP(AK$1&amp;"|"&amp;TEXT($C241,"yyyymmdd"), RRPS_ALL[Key], RRPS_ALL[Yield to Maturity], "")</f>
        <v/>
      </c>
      <c r="AL241" s="6" t="str">
        <f>_xlfn.XLOOKUP(AL$1&amp;"|"&amp;TEXT($C241,"yyyymmdd"), RRPS_ALL[Key], RRPS_ALL[Mid Price], "")</f>
        <v/>
      </c>
      <c r="AM241" s="6" t="str">
        <f>_xlfn.XLOOKUP(AM$1&amp;"|"&amp;TEXT($C241,"yyyymmdd"), RRPS_ALL[Key], RRPS_ALL[Mid Yield], "")</f>
        <v/>
      </c>
      <c r="AN241" s="6" t="str">
        <f>_xlfn.XLOOKUP(AN$1&amp;"|"&amp;TEXT($C241,"yyyymmdd"), RRPS_ALL[Key], RRPS_ALL[Dirty Mid], "")</f>
        <v/>
      </c>
      <c r="AO241" s="6" t="str">
        <f>_xlfn.XLOOKUP(AO$1&amp;"|"&amp;TEXT($C241,"yyyymmdd"), RRPS_ALL[Key], RRPS_ALL[Clean Price Mid], "")</f>
        <v/>
      </c>
      <c r="AP241" s="6"/>
      <c r="AQ241" s="6"/>
      <c r="AR241" s="6"/>
      <c r="AS241" s="7" t="str">
        <f>_xlfn.XLOOKUP(AS$1&amp;"|"&amp;TEXT($C241,"yyyymmdd"), RRPS_ALL[Key], RRPS_ALL[Yield to Maturity], "")</f>
        <v/>
      </c>
      <c r="AT241" s="6" t="str">
        <f>_xlfn.XLOOKUP(AT$1&amp;"|"&amp;TEXT($C241,"yyyymmdd"), RRPS_ALL[Key], RRPS_ALL[Mid Price], "")</f>
        <v/>
      </c>
      <c r="AU241" s="6" t="str">
        <f>_xlfn.XLOOKUP(AU$1&amp;"|"&amp;TEXT($C241,"yyyymmdd"), RRPS_ALL[Key], RRPS_ALL[Mid Yield], "")</f>
        <v/>
      </c>
      <c r="AV241" s="6" t="str">
        <f>_xlfn.XLOOKUP(AV$1&amp;"|"&amp;TEXT($C241,"yyyymmdd"), RRPS_ALL[Key], RRPS_ALL[Dirty Mid], "")</f>
        <v/>
      </c>
      <c r="AW241" s="6" t="str">
        <f>_xlfn.XLOOKUP(AW$1&amp;"|"&amp;TEXT($C241,"yyyymmdd"), RRPS_ALL[Key], RRPS_ALL[Clean Price Mid], "")</f>
        <v/>
      </c>
      <c r="AX241" s="6"/>
      <c r="AY241" s="6"/>
      <c r="AZ241" s="6"/>
      <c r="BA241" s="7">
        <f>_xlfn.XLOOKUP(BA$1&amp;"|"&amp;TEXT($C241,"yyyymmdd"), RRPS_ALL[Key], RRPS_ALL[Yield to Maturity], "")</f>
        <v>-2.0315470000000002</v>
      </c>
      <c r="BB241" s="6">
        <f>_xlfn.XLOOKUP(BB$1&amp;"|"&amp;TEXT($C241,"yyyymmdd"), RRPS_ALL[Key], RRPS_ALL[Mid Price], "")</f>
        <v>114.4585</v>
      </c>
      <c r="BC241" s="6">
        <f>_xlfn.XLOOKUP(BC$1&amp;"|"&amp;TEXT($C241,"yyyymmdd"), RRPS_ALL[Key], RRPS_ALL[Mid Yield], "")</f>
        <v>0</v>
      </c>
      <c r="BD241" s="6">
        <f>_xlfn.XLOOKUP(BD$1&amp;"|"&amp;TEXT($C241,"yyyymmdd"), RRPS_ALL[Key], RRPS_ALL[Dirty Mid], "")</f>
        <v>0</v>
      </c>
      <c r="BE241" s="6">
        <f>_xlfn.XLOOKUP(BE$1&amp;"|"&amp;TEXT($C241,"yyyymmdd"), RRPS_ALL[Key], RRPS_ALL[Clean Price Mid], "")</f>
        <v>0</v>
      </c>
      <c r="BF241">
        <v>2.5000000000000001E-3</v>
      </c>
      <c r="BG241" s="5">
        <v>44713</v>
      </c>
      <c r="BH241" s="6">
        <f t="shared" si="34"/>
        <v>2.6694045174537986</v>
      </c>
      <c r="BI241" s="7">
        <f>_xlfn.XLOOKUP(BI$1&amp;"|"&amp;TEXT($C241,"yyyymmdd"), RRPS_ALL[Key], RRPS_ALL[Yield to Maturity], "")</f>
        <v>-2.0726840000000002</v>
      </c>
      <c r="BJ241" s="6">
        <f>_xlfn.XLOOKUP(BJ$1&amp;"|"&amp;TEXT($C241,"yyyymmdd"), RRPS_ALL[Key], RRPS_ALL[Mid Price], "")</f>
        <v>126.6755</v>
      </c>
      <c r="BK241" s="6">
        <f>_xlfn.XLOOKUP(BK$1&amp;"|"&amp;TEXT($C241,"yyyymmdd"), RRPS_ALL[Key], RRPS_ALL[Mid Yield], "")</f>
        <v>-2.0976400000000002</v>
      </c>
      <c r="BL241" s="6">
        <f>_xlfn.XLOOKUP(BL$1&amp;"|"&amp;TEXT($C241,"yyyymmdd"), RRPS_ALL[Key], RRPS_ALL[Dirty Mid], "")</f>
        <v>127.03376400000001</v>
      </c>
      <c r="BM241" s="6">
        <f>_xlfn.XLOOKUP(BM$1&amp;"|"&amp;TEXT($C241,"yyyymmdd"), RRPS_ALL[Key], RRPS_ALL[Clean Price Mid], "")</f>
        <v>126.6755</v>
      </c>
      <c r="BN241" s="6">
        <v>0.01</v>
      </c>
      <c r="BO241" s="5">
        <v>45809</v>
      </c>
      <c r="BP241" s="6">
        <f t="shared" si="40"/>
        <v>5.6695346108721161</v>
      </c>
      <c r="BQ241" s="7" t="str">
        <f>_xlfn.XLOOKUP(BQ$1&amp;"|"&amp;TEXT($C241,"yyyymmdd"), RRPS_ALL[Key], RRPS_ALL[Yield to Maturity], "")</f>
        <v/>
      </c>
      <c r="BR241" s="6" t="str">
        <f>_xlfn.XLOOKUP(BR$1&amp;"|"&amp;TEXT($C241,"yyyymmdd"), RRPS_ALL[Key], RRPS_ALL[Mid Price], "")</f>
        <v/>
      </c>
      <c r="BS241" s="6" t="str">
        <f>_xlfn.XLOOKUP(BS$1&amp;"|"&amp;TEXT($C241,"yyyymmdd"), RRPS_ALL[Key], RRPS_ALL[Mid Yield], "")</f>
        <v/>
      </c>
      <c r="BT241" s="6" t="str">
        <f>_xlfn.XLOOKUP(BT$1&amp;"|"&amp;TEXT($C241,"yyyymmdd"), RRPS_ALL[Key], RRPS_ALL[Dirty Mid], "")</f>
        <v/>
      </c>
      <c r="BU241" s="6" t="str">
        <f>_xlfn.XLOOKUP(BU$1&amp;"|"&amp;TEXT($C241,"yyyymmdd"), RRPS_ALL[Key], RRPS_ALL[Clean Price Mid], "")</f>
        <v/>
      </c>
      <c r="BV241" s="6"/>
      <c r="BW241" s="6"/>
      <c r="BX241" s="6"/>
      <c r="BY241" s="7">
        <f>_xlfn.XLOOKUP(BY$1&amp;"|"&amp;TEXT($C241,"yyyymmdd"), RRPS_ALL[Key], RRPS_ALL[Yield to Maturity], "")</f>
        <v>-1.7854129999999999</v>
      </c>
      <c r="BZ241" s="6">
        <f>_xlfn.XLOOKUP(BZ$1&amp;"|"&amp;TEXT($C241,"yyyymmdd"), RRPS_ALL[Key], RRPS_ALL[Mid Price], "")</f>
        <v>137.76849999999999</v>
      </c>
      <c r="CA241" s="6">
        <f>_xlfn.XLOOKUP(CA$1&amp;"|"&amp;TEXT($C241,"yyyymmdd"), RRPS_ALL[Key], RRPS_ALL[Mid Yield], "")</f>
        <v>-1.81043</v>
      </c>
      <c r="CB241" s="6">
        <f>_xlfn.XLOOKUP(CB$1&amp;"|"&amp;TEXT($C241,"yyyymmdd"), RRPS_ALL[Key], RRPS_ALL[Dirty Mid], "")</f>
        <v>137.81378000000001</v>
      </c>
      <c r="CC241" s="6">
        <f>_xlfn.XLOOKUP(CC$1&amp;"|"&amp;TEXT($C241,"yyyymmdd"), RRPS_ALL[Key], RRPS_ALL[Clean Price Mid], "")</f>
        <v>137.76849999999999</v>
      </c>
      <c r="CD241" s="6">
        <v>1.25E-3</v>
      </c>
      <c r="CE241" s="5">
        <v>48366</v>
      </c>
      <c r="CF241" s="6">
        <f t="shared" si="37"/>
        <v>12.669534610872116</v>
      </c>
      <c r="CG241" s="7">
        <f>_xlfn.XLOOKUP(CG$1&amp;"|"&amp;TEXT($C241,"yyyymmdd"), RRPS_ALL[Key], RRPS_ALL[Yield to Maturity], "")</f>
        <v>-2.0617399999999999</v>
      </c>
      <c r="CH241" s="6">
        <f>_xlfn.XLOOKUP(CH$1&amp;"|"&amp;TEXT($C241,"yyyymmdd"), RRPS_ALL[Key], RRPS_ALL[Mid Price], "")</f>
        <v>123.81399999999999</v>
      </c>
      <c r="CI241" s="6">
        <f>_xlfn.XLOOKUP(CI$1&amp;"|"&amp;TEXT($C241,"yyyymmdd"), RRPS_ALL[Key], RRPS_ALL[Mid Yield], "")</f>
        <v>-2.0867650000000002</v>
      </c>
      <c r="CJ241" s="6">
        <f>_xlfn.XLOOKUP(CJ$1&amp;"|"&amp;TEXT($C241,"yyyymmdd"), RRPS_ALL[Key], RRPS_ALL[Dirty Mid], "")</f>
        <v>123.858847</v>
      </c>
      <c r="CK241" s="6">
        <f>_xlfn.XLOOKUP(CK$1&amp;"|"&amp;TEXT($C241,"yyyymmdd"), RRPS_ALL[Key], RRPS_ALL[Clean Price Mid], "")</f>
        <v>123.81399999999999</v>
      </c>
      <c r="CL241" s="6">
        <v>1.25E-3</v>
      </c>
      <c r="CM241" s="5">
        <v>46174</v>
      </c>
      <c r="CN241" s="6">
        <f t="shared" si="39"/>
        <v>6.669404517453799</v>
      </c>
      <c r="CO241" s="7">
        <f>_xlfn.XLOOKUP(CO$1&amp;"|"&amp;TEXT($C241,"yyyymmdd"), RRPS_ALL[Key], RRPS_ALL[Yield to Maturity], "")</f>
        <v>-2.0143149999999999</v>
      </c>
      <c r="CP241" s="6">
        <f>_xlfn.XLOOKUP(CP$1&amp;"|"&amp;TEXT($C241,"yyyymmdd"), RRPS_ALL[Key], RRPS_ALL[Mid Price], "")</f>
        <v>125.753</v>
      </c>
      <c r="CQ241" s="6">
        <f>_xlfn.XLOOKUP(CQ$1&amp;"|"&amp;TEXT($C241,"yyyymmdd"), RRPS_ALL[Key], RRPS_ALL[Mid Yield], "")</f>
        <v>-2.0393490000000001</v>
      </c>
      <c r="CR241" s="6">
        <f>_xlfn.XLOOKUP(CR$1&amp;"|"&amp;TEXT($C241,"yyyymmdd"), RRPS_ALL[Key], RRPS_ALL[Dirty Mid], "")</f>
        <v>125.86303599999999</v>
      </c>
      <c r="CS241" s="6">
        <f>_xlfn.XLOOKUP(CS$1&amp;"|"&amp;TEXT($C241,"yyyymmdd"), RRPS_ALL[Key], RRPS_ALL[Clean Price Mid], "")</f>
        <v>125.753</v>
      </c>
      <c r="CT241" s="6">
        <v>1.25E-3</v>
      </c>
      <c r="CU241" s="5">
        <v>46722</v>
      </c>
      <c r="CV241" s="6">
        <f t="shared" ref="CV241:CV272" si="41">YEARFRAC($C241,CU241,1)</f>
        <v>8.1703681168238518</v>
      </c>
      <c r="CW241" s="7" t="str">
        <f>_xlfn.XLOOKUP(CW$1&amp;"|"&amp;TEXT($C241,"yyyymmdd"), RRPS_ALL[Key], RRPS_ALL[Yield to Maturity], "")</f>
        <v/>
      </c>
      <c r="CX241" s="6" t="str">
        <f>_xlfn.XLOOKUP(CX$1&amp;"|"&amp;TEXT($C241,"yyyymmdd"), RRPS_ALL[Key], RRPS_ALL[Mid Price], "")</f>
        <v/>
      </c>
      <c r="CY241" s="6" t="str">
        <f>_xlfn.XLOOKUP(CY$1&amp;"|"&amp;TEXT($C241,"yyyymmdd"), RRPS_ALL[Key], RRPS_ALL[Mid Yield], "")</f>
        <v/>
      </c>
      <c r="CZ241" s="6" t="str">
        <f>_xlfn.XLOOKUP(CZ$1&amp;"|"&amp;TEXT($C241,"yyyymmdd"), RRPS_ALL[Key], RRPS_ALL[Dirty Mid], "")</f>
        <v/>
      </c>
      <c r="DA241" s="6" t="str">
        <f>_xlfn.XLOOKUP(DA$1&amp;"|"&amp;TEXT($C241,"yyyymmdd"), RRPS_ALL[Key], RRPS_ALL[Clean Price Mid], "")</f>
        <v/>
      </c>
    </row>
    <row r="242" spans="1:108" x14ac:dyDescent="0.2">
      <c r="A242">
        <v>2019</v>
      </c>
      <c r="B242">
        <v>10</v>
      </c>
      <c r="C242" s="5">
        <f t="shared" si="30"/>
        <v>43769</v>
      </c>
      <c r="D242" s="6">
        <v>-0.35</v>
      </c>
      <c r="E242" s="7" t="str">
        <f>_xlfn.XLOOKUP(E$1&amp;"|"&amp;TEXT($C242,"yyyymmdd"), RRPS_ALL[Key], RRPS_ALL[Yield to Maturity], "")</f>
        <v/>
      </c>
      <c r="F242" s="6" t="str">
        <f>_xlfn.XLOOKUP(F$1&amp;"|"&amp;TEXT($C242,"yyyymmdd"), RRPS_ALL[Key], RRPS_ALL[Mid Price], "")</f>
        <v/>
      </c>
      <c r="G242" s="6" t="str">
        <f>_xlfn.XLOOKUP(G$1&amp;"|"&amp;TEXT($C242,"yyyymmdd"), RRPS_ALL[Key], RRPS_ALL[Mid Yield], "")</f>
        <v/>
      </c>
      <c r="H242" s="6" t="str">
        <f>_xlfn.XLOOKUP(H$1&amp;"|"&amp;TEXT($C242,"yyyymmdd"), RRPS_ALL[Key], RRPS_ALL[Dirty Mid], "")</f>
        <v/>
      </c>
      <c r="I242" s="6" t="str">
        <f>_xlfn.XLOOKUP(I$1&amp;"|"&amp;TEXT($C242,"yyyymmdd"), RRPS_ALL[Key], RRPS_ALL[Clean Price Mid], "")</f>
        <v/>
      </c>
      <c r="J242" s="6"/>
      <c r="K242" s="6"/>
      <c r="L242" s="6"/>
      <c r="M242" s="7">
        <f>_xlfn.XLOOKUP(M$1&amp;"|"&amp;TEXT($C242,"yyyymmdd"), RRPS_ALL[Key], RRPS_ALL[Yield to Maturity], "")</f>
        <v>1.37</v>
      </c>
      <c r="N242" s="6">
        <f>_xlfn.XLOOKUP(N$1&amp;"|"&amp;TEXT($C242,"yyyymmdd"), RRPS_ALL[Key], RRPS_ALL[Mid Price], "")</f>
        <v>0</v>
      </c>
      <c r="O242" s="6">
        <f>_xlfn.XLOOKUP(O$1&amp;"|"&amp;TEXT($C242,"yyyymmdd"), RRPS_ALL[Key], RRPS_ALL[Mid Yield], "")</f>
        <v>0</v>
      </c>
      <c r="P242" s="6">
        <f>_xlfn.XLOOKUP(P$1&amp;"|"&amp;TEXT($C242,"yyyymmdd"), RRPS_ALL[Key], RRPS_ALL[Dirty Mid], "")</f>
        <v>0</v>
      </c>
      <c r="Q242" s="6">
        <f>_xlfn.XLOOKUP(Q$1&amp;"|"&amp;TEXT($C242,"yyyymmdd"), RRPS_ALL[Key], RRPS_ALL[Clean Price Mid], "")</f>
        <v>0</v>
      </c>
      <c r="R242" s="6">
        <v>0.04</v>
      </c>
      <c r="S242" s="5">
        <v>44166</v>
      </c>
      <c r="T242" s="6">
        <f t="shared" si="38"/>
        <v>1.0861833105335157</v>
      </c>
      <c r="U242" s="7">
        <f>_xlfn.XLOOKUP(U$1&amp;"|"&amp;TEXT($C242,"yyyymmdd"), RRPS_ALL[Key], RRPS_ALL[Yield to Maturity], "")</f>
        <v>-1.929969</v>
      </c>
      <c r="V242" s="6">
        <f>_xlfn.XLOOKUP(V$1&amp;"|"&amp;TEXT($C242,"yyyymmdd"), RRPS_ALL[Key], RRPS_ALL[Mid Price], "")</f>
        <v>202.12</v>
      </c>
      <c r="W242" s="6">
        <f>_xlfn.XLOOKUP(W$1&amp;"|"&amp;TEXT($C242,"yyyymmdd"), RRPS_ALL[Key], RRPS_ALL[Mid Yield], "")</f>
        <v>-1.954996</v>
      </c>
      <c r="X242" s="6">
        <f>_xlfn.XLOOKUP(X$1&amp;"|"&amp;TEXT($C242,"yyyymmdd"), RRPS_ALL[Key], RRPS_ALL[Dirty Mid], "")</f>
        <v>206.34836899999999</v>
      </c>
      <c r="Y242" s="6">
        <f>_xlfn.XLOOKUP(Y$1&amp;"|"&amp;TEXT($C242,"yyyymmdd"), RRPS_ALL[Key], RRPS_ALL[Clean Price Mid], "")</f>
        <v>202.12</v>
      </c>
      <c r="Z242" s="6">
        <v>3.5000000000000003E-2</v>
      </c>
      <c r="AA242" s="5">
        <v>47088</v>
      </c>
      <c r="AB242" s="6">
        <f t="shared" si="28"/>
        <v>9.0856830002737468</v>
      </c>
      <c r="AC242" s="7" t="str">
        <f>_xlfn.XLOOKUP(AC$1&amp;"|"&amp;TEXT($C242,"yyyymmdd"), RRPS_ALL[Key], RRPS_ALL[Yield to Maturity], "")</f>
        <v/>
      </c>
      <c r="AD242" s="6" t="str">
        <f>_xlfn.XLOOKUP(AD$1&amp;"|"&amp;TEXT($C242,"yyyymmdd"), RRPS_ALL[Key], RRPS_ALL[Mid Price], "")</f>
        <v/>
      </c>
      <c r="AE242" s="6" t="str">
        <f>_xlfn.XLOOKUP(AE$1&amp;"|"&amp;TEXT($C242,"yyyymmdd"), RRPS_ALL[Key], RRPS_ALL[Mid Yield], "")</f>
        <v/>
      </c>
      <c r="AF242" s="6" t="str">
        <f>_xlfn.XLOOKUP(AF$1&amp;"|"&amp;TEXT($C242,"yyyymmdd"), RRPS_ALL[Key], RRPS_ALL[Dirty Mid], "")</f>
        <v/>
      </c>
      <c r="AG242" s="6" t="str">
        <f>_xlfn.XLOOKUP(AG$1&amp;"|"&amp;TEXT($C242,"yyyymmdd"), RRPS_ALL[Key], RRPS_ALL[Clean Price Mid], "")</f>
        <v/>
      </c>
      <c r="AH242" s="6"/>
      <c r="AI242" s="6"/>
      <c r="AJ242" s="6"/>
      <c r="AK242" s="7" t="str">
        <f>_xlfn.XLOOKUP(AK$1&amp;"|"&amp;TEXT($C242,"yyyymmdd"), RRPS_ALL[Key], RRPS_ALL[Yield to Maturity], "")</f>
        <v/>
      </c>
      <c r="AL242" s="6" t="str">
        <f>_xlfn.XLOOKUP(AL$1&amp;"|"&amp;TEXT($C242,"yyyymmdd"), RRPS_ALL[Key], RRPS_ALL[Mid Price], "")</f>
        <v/>
      </c>
      <c r="AM242" s="6" t="str">
        <f>_xlfn.XLOOKUP(AM$1&amp;"|"&amp;TEXT($C242,"yyyymmdd"), RRPS_ALL[Key], RRPS_ALL[Mid Yield], "")</f>
        <v/>
      </c>
      <c r="AN242" s="6" t="str">
        <f>_xlfn.XLOOKUP(AN$1&amp;"|"&amp;TEXT($C242,"yyyymmdd"), RRPS_ALL[Key], RRPS_ALL[Dirty Mid], "")</f>
        <v/>
      </c>
      <c r="AO242" s="6" t="str">
        <f>_xlfn.XLOOKUP(AO$1&amp;"|"&amp;TEXT($C242,"yyyymmdd"), RRPS_ALL[Key], RRPS_ALL[Clean Price Mid], "")</f>
        <v/>
      </c>
      <c r="AP242" s="6"/>
      <c r="AQ242" s="6"/>
      <c r="AR242" s="6"/>
      <c r="AS242" s="7" t="str">
        <f>_xlfn.XLOOKUP(AS$1&amp;"|"&amp;TEXT($C242,"yyyymmdd"), RRPS_ALL[Key], RRPS_ALL[Yield to Maturity], "")</f>
        <v/>
      </c>
      <c r="AT242" s="6" t="str">
        <f>_xlfn.XLOOKUP(AT$1&amp;"|"&amp;TEXT($C242,"yyyymmdd"), RRPS_ALL[Key], RRPS_ALL[Mid Price], "")</f>
        <v/>
      </c>
      <c r="AU242" s="6" t="str">
        <f>_xlfn.XLOOKUP(AU$1&amp;"|"&amp;TEXT($C242,"yyyymmdd"), RRPS_ALL[Key], RRPS_ALL[Mid Yield], "")</f>
        <v/>
      </c>
      <c r="AV242" s="6" t="str">
        <f>_xlfn.XLOOKUP(AV$1&amp;"|"&amp;TEXT($C242,"yyyymmdd"), RRPS_ALL[Key], RRPS_ALL[Dirty Mid], "")</f>
        <v/>
      </c>
      <c r="AW242" s="6" t="str">
        <f>_xlfn.XLOOKUP(AW$1&amp;"|"&amp;TEXT($C242,"yyyymmdd"), RRPS_ALL[Key], RRPS_ALL[Clean Price Mid], "")</f>
        <v/>
      </c>
      <c r="AX242" s="6"/>
      <c r="AY242" s="6"/>
      <c r="AZ242" s="6"/>
      <c r="BA242" s="7">
        <f>_xlfn.XLOOKUP(BA$1&amp;"|"&amp;TEXT($C242,"yyyymmdd"), RRPS_ALL[Key], RRPS_ALL[Yield to Maturity], "")</f>
        <v>-2.0767280000000001</v>
      </c>
      <c r="BB242" s="6">
        <f>_xlfn.XLOOKUP(BB$1&amp;"|"&amp;TEXT($C242,"yyyymmdd"), RRPS_ALL[Key], RRPS_ALL[Mid Price], "")</f>
        <v>114.259</v>
      </c>
      <c r="BC242" s="6">
        <f>_xlfn.XLOOKUP(BC$1&amp;"|"&amp;TEXT($C242,"yyyymmdd"), RRPS_ALL[Key], RRPS_ALL[Mid Yield], "")</f>
        <v>0</v>
      </c>
      <c r="BD242" s="6">
        <f>_xlfn.XLOOKUP(BD$1&amp;"|"&amp;TEXT($C242,"yyyymmdd"), RRPS_ALL[Key], RRPS_ALL[Dirty Mid], "")</f>
        <v>0</v>
      </c>
      <c r="BE242" s="6">
        <f>_xlfn.XLOOKUP(BE$1&amp;"|"&amp;TEXT($C242,"yyyymmdd"), RRPS_ALL[Key], RRPS_ALL[Clean Price Mid], "")</f>
        <v>0</v>
      </c>
      <c r="BF242">
        <v>2.5000000000000001E-3</v>
      </c>
      <c r="BG242" s="5">
        <v>44713</v>
      </c>
      <c r="BH242" s="6">
        <f t="shared" si="34"/>
        <v>2.5845311430527036</v>
      </c>
      <c r="BI242" s="7">
        <f>_xlfn.XLOOKUP(BI$1&amp;"|"&amp;TEXT($C242,"yyyymmdd"), RRPS_ALL[Key], RRPS_ALL[Yield to Maturity], "")</f>
        <v>-2.0266769999999998</v>
      </c>
      <c r="BJ242" s="6">
        <f>_xlfn.XLOOKUP(BJ$1&amp;"|"&amp;TEXT($C242,"yyyymmdd"), RRPS_ALL[Key], RRPS_ALL[Mid Price], "")</f>
        <v>125.90649999999999</v>
      </c>
      <c r="BK242" s="6">
        <f>_xlfn.XLOOKUP(BK$1&amp;"|"&amp;TEXT($C242,"yyyymmdd"), RRPS_ALL[Key], RRPS_ALL[Mid Yield], "")</f>
        <v>-2.0516179999999999</v>
      </c>
      <c r="BL242" s="6">
        <f>_xlfn.XLOOKUP(BL$1&amp;"|"&amp;TEXT($C242,"yyyymmdd"), RRPS_ALL[Key], RRPS_ALL[Dirty Mid], "")</f>
        <v>126.359112</v>
      </c>
      <c r="BM242" s="6">
        <f>_xlfn.XLOOKUP(BM$1&amp;"|"&amp;TEXT($C242,"yyyymmdd"), RRPS_ALL[Key], RRPS_ALL[Clean Price Mid], "")</f>
        <v>125.90649999999999</v>
      </c>
      <c r="BN242" s="6">
        <v>0.01</v>
      </c>
      <c r="BO242" s="5">
        <v>45809</v>
      </c>
      <c r="BP242" s="6">
        <f t="shared" si="40"/>
        <v>5.5846695346108719</v>
      </c>
      <c r="BQ242" s="7" t="str">
        <f>_xlfn.XLOOKUP(BQ$1&amp;"|"&amp;TEXT($C242,"yyyymmdd"), RRPS_ALL[Key], RRPS_ALL[Yield to Maturity], "")</f>
        <v/>
      </c>
      <c r="BR242" s="6" t="str">
        <f>_xlfn.XLOOKUP(BR$1&amp;"|"&amp;TEXT($C242,"yyyymmdd"), RRPS_ALL[Key], RRPS_ALL[Mid Price], "")</f>
        <v/>
      </c>
      <c r="BS242" s="6" t="str">
        <f>_xlfn.XLOOKUP(BS$1&amp;"|"&amp;TEXT($C242,"yyyymmdd"), RRPS_ALL[Key], RRPS_ALL[Mid Yield], "")</f>
        <v/>
      </c>
      <c r="BT242" s="6" t="str">
        <f>_xlfn.XLOOKUP(BT$1&amp;"|"&amp;TEXT($C242,"yyyymmdd"), RRPS_ALL[Key], RRPS_ALL[Dirty Mid], "")</f>
        <v/>
      </c>
      <c r="BU242" s="6" t="str">
        <f>_xlfn.XLOOKUP(BU$1&amp;"|"&amp;TEXT($C242,"yyyymmdd"), RRPS_ALL[Key], RRPS_ALL[Clean Price Mid], "")</f>
        <v/>
      </c>
      <c r="BV242" s="6"/>
      <c r="BW242" s="6"/>
      <c r="BX242" s="6"/>
      <c r="BY242" s="7">
        <f>_xlfn.XLOOKUP(BY$1&amp;"|"&amp;TEXT($C242,"yyyymmdd"), RRPS_ALL[Key], RRPS_ALL[Yield to Maturity], "")</f>
        <v>-1.714013</v>
      </c>
      <c r="BZ242" s="6">
        <f>_xlfn.XLOOKUP(BZ$1&amp;"|"&amp;TEXT($C242,"yyyymmdd"), RRPS_ALL[Key], RRPS_ALL[Mid Price], "")</f>
        <v>136.16900000000001</v>
      </c>
      <c r="CA242" s="6">
        <f>_xlfn.XLOOKUP(CA$1&amp;"|"&amp;TEXT($C242,"yyyymmdd"), RRPS_ALL[Key], RRPS_ALL[Mid Yield], "")</f>
        <v>-1.739058</v>
      </c>
      <c r="CB242" s="6">
        <f>_xlfn.XLOOKUP(CB$1&amp;"|"&amp;TEXT($C242,"yyyymmdd"), RRPS_ALL[Key], RRPS_ALL[Dirty Mid], "")</f>
        <v>136.226204</v>
      </c>
      <c r="CC242" s="6">
        <f>_xlfn.XLOOKUP(CC$1&amp;"|"&amp;TEXT($C242,"yyyymmdd"), RRPS_ALL[Key], RRPS_ALL[Clean Price Mid], "")</f>
        <v>136.16900000000001</v>
      </c>
      <c r="CD242" s="6">
        <v>1.25E-3</v>
      </c>
      <c r="CE242" s="5">
        <v>48366</v>
      </c>
      <c r="CF242" s="6">
        <f t="shared" si="37"/>
        <v>12.584669534610873</v>
      </c>
      <c r="CG242" s="7">
        <f>_xlfn.XLOOKUP(CG$1&amp;"|"&amp;TEXT($C242,"yyyymmdd"), RRPS_ALL[Key], RRPS_ALL[Yield to Maturity], "")</f>
        <v>-1.9877130000000001</v>
      </c>
      <c r="CH242" s="6">
        <f>_xlfn.XLOOKUP(CH$1&amp;"|"&amp;TEXT($C242,"yyyymmdd"), RRPS_ALL[Key], RRPS_ALL[Mid Price], "")</f>
        <v>122.85250000000001</v>
      </c>
      <c r="CI242" s="6">
        <f>_xlfn.XLOOKUP(CI$1&amp;"|"&amp;TEXT($C242,"yyyymmdd"), RRPS_ALL[Key], RRPS_ALL[Mid Yield], "")</f>
        <v>-2.0126849999999998</v>
      </c>
      <c r="CJ242" s="6">
        <f>_xlfn.XLOOKUP(CJ$1&amp;"|"&amp;TEXT($C242,"yyyymmdd"), RRPS_ALL[Key], RRPS_ALL[Dirty Mid], "")</f>
        <v>122.90915800000001</v>
      </c>
      <c r="CK242" s="6">
        <f>_xlfn.XLOOKUP(CK$1&amp;"|"&amp;TEXT($C242,"yyyymmdd"), RRPS_ALL[Key], RRPS_ALL[Clean Price Mid], "")</f>
        <v>122.85250000000001</v>
      </c>
      <c r="CL242" s="6">
        <v>1.25E-3</v>
      </c>
      <c r="CM242" s="5">
        <v>46174</v>
      </c>
      <c r="CN242" s="6">
        <f t="shared" si="39"/>
        <v>6.584531143052704</v>
      </c>
      <c r="CO242" s="7">
        <f>_xlfn.XLOOKUP(CO$1&amp;"|"&amp;TEXT($C242,"yyyymmdd"), RRPS_ALL[Key], RRPS_ALL[Yield to Maturity], "")</f>
        <v>-1.9543140000000001</v>
      </c>
      <c r="CP242" s="6">
        <f>_xlfn.XLOOKUP(CP$1&amp;"|"&amp;TEXT($C242,"yyyymmdd"), RRPS_ALL[Key], RRPS_ALL[Mid Price], "")</f>
        <v>124.78400000000001</v>
      </c>
      <c r="CQ242" s="6">
        <f>_xlfn.XLOOKUP(CQ$1&amp;"|"&amp;TEXT($C242,"yyyymmdd"), RRPS_ALL[Key], RRPS_ALL[Mid Yield], "")</f>
        <v>-1.9793449999999999</v>
      </c>
      <c r="CR242" s="6">
        <f>_xlfn.XLOOKUP(CR$1&amp;"|"&amp;TEXT($C242,"yyyymmdd"), RRPS_ALL[Key], RRPS_ALL[Dirty Mid], "")</f>
        <v>124.905627</v>
      </c>
      <c r="CS242" s="6">
        <f>_xlfn.XLOOKUP(CS$1&amp;"|"&amp;TEXT($C242,"yyyymmdd"), RRPS_ALL[Key], RRPS_ALL[Clean Price Mid], "")</f>
        <v>124.78400000000001</v>
      </c>
      <c r="CT242" s="6">
        <v>1.25E-3</v>
      </c>
      <c r="CU242" s="5">
        <v>46722</v>
      </c>
      <c r="CV242" s="6">
        <f t="shared" si="41"/>
        <v>8.0854882871919678</v>
      </c>
      <c r="CW242" s="7" t="str">
        <f>_xlfn.XLOOKUP(CW$1&amp;"|"&amp;TEXT($C242,"yyyymmdd"), RRPS_ALL[Key], RRPS_ALL[Yield to Maturity], "")</f>
        <v/>
      </c>
      <c r="CX242" s="6" t="str">
        <f>_xlfn.XLOOKUP(CX$1&amp;"|"&amp;TEXT($C242,"yyyymmdd"), RRPS_ALL[Key], RRPS_ALL[Mid Price], "")</f>
        <v/>
      </c>
      <c r="CY242" s="6" t="str">
        <f>_xlfn.XLOOKUP(CY$1&amp;"|"&amp;TEXT($C242,"yyyymmdd"), RRPS_ALL[Key], RRPS_ALL[Mid Yield], "")</f>
        <v/>
      </c>
      <c r="CZ242" s="6" t="str">
        <f>_xlfn.XLOOKUP(CZ$1&amp;"|"&amp;TEXT($C242,"yyyymmdd"), RRPS_ALL[Key], RRPS_ALL[Dirty Mid], "")</f>
        <v/>
      </c>
      <c r="DA242" s="6" t="str">
        <f>_xlfn.XLOOKUP(DA$1&amp;"|"&amp;TEXT($C242,"yyyymmdd"), RRPS_ALL[Key], RRPS_ALL[Clean Price Mid], "")</f>
        <v/>
      </c>
    </row>
    <row r="243" spans="1:108" x14ac:dyDescent="0.2">
      <c r="A243">
        <v>2019</v>
      </c>
      <c r="B243">
        <v>11</v>
      </c>
      <c r="C243" s="5">
        <f t="shared" si="30"/>
        <v>43799</v>
      </c>
      <c r="D243" s="6">
        <v>-0.35</v>
      </c>
      <c r="E243" s="7" t="str">
        <f>_xlfn.XLOOKUP(E$1&amp;"|"&amp;TEXT($C243,"yyyymmdd"), RRPS_ALL[Key], RRPS_ALL[Yield to Maturity], "")</f>
        <v/>
      </c>
      <c r="F243" s="6" t="str">
        <f>_xlfn.XLOOKUP(F$1&amp;"|"&amp;TEXT($C243,"yyyymmdd"), RRPS_ALL[Key], RRPS_ALL[Mid Price], "")</f>
        <v/>
      </c>
      <c r="G243" s="6" t="str">
        <f>_xlfn.XLOOKUP(G$1&amp;"|"&amp;TEXT($C243,"yyyymmdd"), RRPS_ALL[Key], RRPS_ALL[Mid Yield], "")</f>
        <v/>
      </c>
      <c r="H243" s="6" t="str">
        <f>_xlfn.XLOOKUP(H$1&amp;"|"&amp;TEXT($C243,"yyyymmdd"), RRPS_ALL[Key], RRPS_ALL[Dirty Mid], "")</f>
        <v/>
      </c>
      <c r="I243" s="6" t="str">
        <f>_xlfn.XLOOKUP(I$1&amp;"|"&amp;TEXT($C243,"yyyymmdd"), RRPS_ALL[Key], RRPS_ALL[Clean Price Mid], "")</f>
        <v/>
      </c>
      <c r="J243" s="6"/>
      <c r="K243" s="6"/>
      <c r="L243" s="6"/>
      <c r="M243" s="7">
        <f>_xlfn.XLOOKUP(M$1&amp;"|"&amp;TEXT($C243,"yyyymmdd"), RRPS_ALL[Key], RRPS_ALL[Yield to Maturity], "")</f>
        <v>1.4710000000000001</v>
      </c>
      <c r="N243" s="6">
        <f>_xlfn.XLOOKUP(N$1&amp;"|"&amp;TEXT($C243,"yyyymmdd"), RRPS_ALL[Key], RRPS_ALL[Mid Price], "")</f>
        <v>0</v>
      </c>
      <c r="O243" s="6">
        <f>_xlfn.XLOOKUP(O$1&amp;"|"&amp;TEXT($C243,"yyyymmdd"), RRPS_ALL[Key], RRPS_ALL[Mid Yield], "")</f>
        <v>0</v>
      </c>
      <c r="P243" s="6">
        <f>_xlfn.XLOOKUP(P$1&amp;"|"&amp;TEXT($C243,"yyyymmdd"), RRPS_ALL[Key], RRPS_ALL[Dirty Mid], "")</f>
        <v>0</v>
      </c>
      <c r="Q243" s="6">
        <f>_xlfn.XLOOKUP(Q$1&amp;"|"&amp;TEXT($C243,"yyyymmdd"), RRPS_ALL[Key], RRPS_ALL[Clean Price Mid], "")</f>
        <v>0</v>
      </c>
      <c r="R243" s="6">
        <v>0.04</v>
      </c>
      <c r="S243" s="5">
        <v>44166</v>
      </c>
      <c r="T243" s="6">
        <f t="shared" si="38"/>
        <v>1.0041039671682626</v>
      </c>
      <c r="U243" s="7">
        <f>_xlfn.XLOOKUP(U$1&amp;"|"&amp;TEXT($C243,"yyyymmdd"), RRPS_ALL[Key], RRPS_ALL[Yield to Maturity], "")</f>
        <v>-1.8353710000000001</v>
      </c>
      <c r="V243" s="6">
        <f>_xlfn.XLOOKUP(V$1&amp;"|"&amp;TEXT($C243,"yyyymmdd"), RRPS_ALL[Key], RRPS_ALL[Mid Price], "")</f>
        <v>200.48349999999999</v>
      </c>
      <c r="W243" s="6">
        <f>_xlfn.XLOOKUP(W$1&amp;"|"&amp;TEXT($C243,"yyyymmdd"), RRPS_ALL[Key], RRPS_ALL[Mid Yield], "")</f>
        <v>-1.860365</v>
      </c>
      <c r="X243" s="6">
        <f>_xlfn.XLOOKUP(X$1&amp;"|"&amp;TEXT($C243,"yyyymmdd"), RRPS_ALL[Key], RRPS_ALL[Dirty Mid], "")</f>
        <v>200.50897599999999</v>
      </c>
      <c r="Y243" s="6">
        <f>_xlfn.XLOOKUP(Y$1&amp;"|"&amp;TEXT($C243,"yyyymmdd"), RRPS_ALL[Key], RRPS_ALL[Clean Price Mid], "")</f>
        <v>200.48349999999999</v>
      </c>
      <c r="Z243" s="6">
        <v>3.5000000000000003E-2</v>
      </c>
      <c r="AA243" s="5">
        <v>47088</v>
      </c>
      <c r="AB243" s="6">
        <f t="shared" si="28"/>
        <v>9.0035587188612105</v>
      </c>
      <c r="AC243" s="7" t="str">
        <f>_xlfn.XLOOKUP(AC$1&amp;"|"&amp;TEXT($C243,"yyyymmdd"), RRPS_ALL[Key], RRPS_ALL[Yield to Maturity], "")</f>
        <v/>
      </c>
      <c r="AD243" s="6" t="str">
        <f>_xlfn.XLOOKUP(AD$1&amp;"|"&amp;TEXT($C243,"yyyymmdd"), RRPS_ALL[Key], RRPS_ALL[Mid Price], "")</f>
        <v/>
      </c>
      <c r="AE243" s="6" t="str">
        <f>_xlfn.XLOOKUP(AE$1&amp;"|"&amp;TEXT($C243,"yyyymmdd"), RRPS_ALL[Key], RRPS_ALL[Mid Yield], "")</f>
        <v/>
      </c>
      <c r="AF243" s="6" t="str">
        <f>_xlfn.XLOOKUP(AF$1&amp;"|"&amp;TEXT($C243,"yyyymmdd"), RRPS_ALL[Key], RRPS_ALL[Dirty Mid], "")</f>
        <v/>
      </c>
      <c r="AG243" s="6" t="str">
        <f>_xlfn.XLOOKUP(AG$1&amp;"|"&amp;TEXT($C243,"yyyymmdd"), RRPS_ALL[Key], RRPS_ALL[Clean Price Mid], "")</f>
        <v/>
      </c>
      <c r="AH243" s="6"/>
      <c r="AI243" s="6"/>
      <c r="AJ243" s="6"/>
      <c r="AK243" s="7" t="str">
        <f>_xlfn.XLOOKUP(AK$1&amp;"|"&amp;TEXT($C243,"yyyymmdd"), RRPS_ALL[Key], RRPS_ALL[Yield to Maturity], "")</f>
        <v/>
      </c>
      <c r="AL243" s="6" t="str">
        <f>_xlfn.XLOOKUP(AL$1&amp;"|"&amp;TEXT($C243,"yyyymmdd"), RRPS_ALL[Key], RRPS_ALL[Mid Price], "")</f>
        <v/>
      </c>
      <c r="AM243" s="6" t="str">
        <f>_xlfn.XLOOKUP(AM$1&amp;"|"&amp;TEXT($C243,"yyyymmdd"), RRPS_ALL[Key], RRPS_ALL[Mid Yield], "")</f>
        <v/>
      </c>
      <c r="AN243" s="6" t="str">
        <f>_xlfn.XLOOKUP(AN$1&amp;"|"&amp;TEXT($C243,"yyyymmdd"), RRPS_ALL[Key], RRPS_ALL[Dirty Mid], "")</f>
        <v/>
      </c>
      <c r="AO243" s="6" t="str">
        <f>_xlfn.XLOOKUP(AO$1&amp;"|"&amp;TEXT($C243,"yyyymmdd"), RRPS_ALL[Key], RRPS_ALL[Clean Price Mid], "")</f>
        <v/>
      </c>
      <c r="AP243" s="6"/>
      <c r="AQ243" s="6"/>
      <c r="AR243" s="6"/>
      <c r="AS243" s="7" t="str">
        <f>_xlfn.XLOOKUP(AS$1&amp;"|"&amp;TEXT($C243,"yyyymmdd"), RRPS_ALL[Key], RRPS_ALL[Yield to Maturity], "")</f>
        <v/>
      </c>
      <c r="AT243" s="6" t="str">
        <f>_xlfn.XLOOKUP(AT$1&amp;"|"&amp;TEXT($C243,"yyyymmdd"), RRPS_ALL[Key], RRPS_ALL[Mid Price], "")</f>
        <v/>
      </c>
      <c r="AU243" s="6" t="str">
        <f>_xlfn.XLOOKUP(AU$1&amp;"|"&amp;TEXT($C243,"yyyymmdd"), RRPS_ALL[Key], RRPS_ALL[Mid Yield], "")</f>
        <v/>
      </c>
      <c r="AV243" s="6" t="str">
        <f>_xlfn.XLOOKUP(AV$1&amp;"|"&amp;TEXT($C243,"yyyymmdd"), RRPS_ALL[Key], RRPS_ALL[Dirty Mid], "")</f>
        <v/>
      </c>
      <c r="AW243" s="6" t="str">
        <f>_xlfn.XLOOKUP(AW$1&amp;"|"&amp;TEXT($C243,"yyyymmdd"), RRPS_ALL[Key], RRPS_ALL[Clean Price Mid], "")</f>
        <v/>
      </c>
      <c r="AX243" s="6"/>
      <c r="AY243" s="6"/>
      <c r="AZ243" s="6"/>
      <c r="BA243" s="7">
        <f>_xlfn.XLOOKUP(BA$1&amp;"|"&amp;TEXT($C243,"yyyymmdd"), RRPS_ALL[Key], RRPS_ALL[Yield to Maturity], "")</f>
        <v>-1.9575689999999999</v>
      </c>
      <c r="BB243" s="6">
        <f>_xlfn.XLOOKUP(BB$1&amp;"|"&amp;TEXT($C243,"yyyymmdd"), RRPS_ALL[Key], RRPS_ALL[Mid Price], "")</f>
        <v>114.05549999999999</v>
      </c>
      <c r="BC243" s="6">
        <f>_xlfn.XLOOKUP(BC$1&amp;"|"&amp;TEXT($C243,"yyyymmdd"), RRPS_ALL[Key], RRPS_ALL[Mid Yield], "")</f>
        <v>0</v>
      </c>
      <c r="BD243" s="6">
        <f>_xlfn.XLOOKUP(BD$1&amp;"|"&amp;TEXT($C243,"yyyymmdd"), RRPS_ALL[Key], RRPS_ALL[Dirty Mid], "")</f>
        <v>0</v>
      </c>
      <c r="BE243" s="6">
        <f>_xlfn.XLOOKUP(BE$1&amp;"|"&amp;TEXT($C243,"yyyymmdd"), RRPS_ALL[Key], RRPS_ALL[Clean Price Mid], "")</f>
        <v>0</v>
      </c>
      <c r="BF243">
        <v>2.5000000000000001E-3</v>
      </c>
      <c r="BG243" s="5">
        <v>44713</v>
      </c>
      <c r="BH243" s="6">
        <f t="shared" si="34"/>
        <v>2.5023956194387407</v>
      </c>
      <c r="BI243" s="7">
        <f>_xlfn.XLOOKUP(BI$1&amp;"|"&amp;TEXT($C243,"yyyymmdd"), RRPS_ALL[Key], RRPS_ALL[Yield to Maturity], "")</f>
        <v>-1.9105799999999999</v>
      </c>
      <c r="BJ243" s="6">
        <f>_xlfn.XLOOKUP(BJ$1&amp;"|"&amp;TEXT($C243,"yyyymmdd"), RRPS_ALL[Key], RRPS_ALL[Mid Price], "")</f>
        <v>125.205</v>
      </c>
      <c r="BK243" s="6">
        <f>_xlfn.XLOOKUP(BK$1&amp;"|"&amp;TEXT($C243,"yyyymmdd"), RRPS_ALL[Key], RRPS_ALL[Mid Yield], "")</f>
        <v>-1.9356150000000001</v>
      </c>
      <c r="BL243" s="6">
        <f>_xlfn.XLOOKUP(BL$1&amp;"|"&amp;TEXT($C243,"yyyymmdd"), RRPS_ALL[Key], RRPS_ALL[Dirty Mid], "")</f>
        <v>125.74509999999999</v>
      </c>
      <c r="BM243" s="6">
        <f>_xlfn.XLOOKUP(BM$1&amp;"|"&amp;TEXT($C243,"yyyymmdd"), RRPS_ALL[Key], RRPS_ALL[Clean Price Mid], "")</f>
        <v>125.205</v>
      </c>
      <c r="BN243" s="6">
        <v>0.01</v>
      </c>
      <c r="BO243" s="5">
        <v>45809</v>
      </c>
      <c r="BP243" s="6">
        <f t="shared" si="40"/>
        <v>5.5025420414548298</v>
      </c>
      <c r="BQ243" s="7" t="str">
        <f>_xlfn.XLOOKUP(BQ$1&amp;"|"&amp;TEXT($C243,"yyyymmdd"), RRPS_ALL[Key], RRPS_ALL[Yield to Maturity], "")</f>
        <v/>
      </c>
      <c r="BR243" s="6" t="str">
        <f>_xlfn.XLOOKUP(BR$1&amp;"|"&amp;TEXT($C243,"yyyymmdd"), RRPS_ALL[Key], RRPS_ALL[Mid Price], "")</f>
        <v/>
      </c>
      <c r="BS243" s="6" t="str">
        <f>_xlfn.XLOOKUP(BS$1&amp;"|"&amp;TEXT($C243,"yyyymmdd"), RRPS_ALL[Key], RRPS_ALL[Mid Yield], "")</f>
        <v/>
      </c>
      <c r="BT243" s="6" t="str">
        <f>_xlfn.XLOOKUP(BT$1&amp;"|"&amp;TEXT($C243,"yyyymmdd"), RRPS_ALL[Key], RRPS_ALL[Dirty Mid], "")</f>
        <v/>
      </c>
      <c r="BU243" s="6" t="str">
        <f>_xlfn.XLOOKUP(BU$1&amp;"|"&amp;TEXT($C243,"yyyymmdd"), RRPS_ALL[Key], RRPS_ALL[Clean Price Mid], "")</f>
        <v/>
      </c>
      <c r="BV243" s="6"/>
      <c r="BW243" s="6"/>
      <c r="BX243" s="6"/>
      <c r="BY243" s="7">
        <f>_xlfn.XLOOKUP(BY$1&amp;"|"&amp;TEXT($C243,"yyyymmdd"), RRPS_ALL[Key], RRPS_ALL[Yield to Maturity], "")</f>
        <v>-1.6317550000000001</v>
      </c>
      <c r="BZ243" s="6">
        <f>_xlfn.XLOOKUP(BZ$1&amp;"|"&amp;TEXT($C243,"yyyymmdd"), RRPS_ALL[Key], RRPS_ALL[Mid Price], "")</f>
        <v>134.98500000000001</v>
      </c>
      <c r="CA243" s="6">
        <f>_xlfn.XLOOKUP(CA$1&amp;"|"&amp;TEXT($C243,"yyyymmdd"), RRPS_ALL[Key], RRPS_ALL[Mid Yield], "")</f>
        <v>-1.656793</v>
      </c>
      <c r="CB243" s="6">
        <f>_xlfn.XLOOKUP(CB$1&amp;"|"&amp;TEXT($C243,"yyyymmdd"), RRPS_ALL[Key], RRPS_ALL[Dirty Mid], "")</f>
        <v>135.05326199999999</v>
      </c>
      <c r="CC243" s="6">
        <f>_xlfn.XLOOKUP(CC$1&amp;"|"&amp;TEXT($C243,"yyyymmdd"), RRPS_ALL[Key], RRPS_ALL[Clean Price Mid], "")</f>
        <v>134.98500000000001</v>
      </c>
      <c r="CD243" s="6">
        <v>1.25E-3</v>
      </c>
      <c r="CE243" s="5">
        <v>48366</v>
      </c>
      <c r="CF243" s="6">
        <f t="shared" si="37"/>
        <v>12.502542041454831</v>
      </c>
      <c r="CG243" s="7">
        <f>_xlfn.XLOOKUP(CG$1&amp;"|"&amp;TEXT($C243,"yyyymmdd"), RRPS_ALL[Key], RRPS_ALL[Yield to Maturity], "")</f>
        <v>-1.8729880000000001</v>
      </c>
      <c r="CH243" s="6">
        <f>_xlfn.XLOOKUP(CH$1&amp;"|"&amp;TEXT($C243,"yyyymmdd"), RRPS_ALL[Key], RRPS_ALL[Mid Price], "")</f>
        <v>122.0985</v>
      </c>
      <c r="CI243" s="6">
        <f>_xlfn.XLOOKUP(CI$1&amp;"|"&amp;TEXT($C243,"yyyymmdd"), RRPS_ALL[Key], RRPS_ALL[Mid Yield], "")</f>
        <v>-1.8979569999999999</v>
      </c>
      <c r="CJ243" s="6">
        <f>_xlfn.XLOOKUP(CJ$1&amp;"|"&amp;TEXT($C243,"yyyymmdd"), RRPS_ALL[Key], RRPS_ALL[Dirty Mid], "")</f>
        <v>122.16610900000001</v>
      </c>
      <c r="CK243" s="6">
        <f>_xlfn.XLOOKUP(CK$1&amp;"|"&amp;TEXT($C243,"yyyymmdd"), RRPS_ALL[Key], RRPS_ALL[Clean Price Mid], "")</f>
        <v>122.0985</v>
      </c>
      <c r="CL243" s="6">
        <v>1.25E-3</v>
      </c>
      <c r="CM243" s="5">
        <v>46174</v>
      </c>
      <c r="CN243" s="6">
        <f t="shared" si="39"/>
        <v>6.5023956194387402</v>
      </c>
      <c r="CO243" s="7">
        <f>_xlfn.XLOOKUP(CO$1&amp;"|"&amp;TEXT($C243,"yyyymmdd"), RRPS_ALL[Key], RRPS_ALL[Yield to Maturity], "")</f>
        <v>-1.840508</v>
      </c>
      <c r="CP243" s="6">
        <f>_xlfn.XLOOKUP(CP$1&amp;"|"&amp;TEXT($C243,"yyyymmdd"), RRPS_ALL[Key], RRPS_ALL[Mid Price], "")</f>
        <v>123.816</v>
      </c>
      <c r="CQ243" s="6">
        <f>_xlfn.XLOOKUP(CQ$1&amp;"|"&amp;TEXT($C243,"yyyymmdd"), RRPS_ALL[Key], RRPS_ALL[Mid Yield], "")</f>
        <v>-1.8655200000000001</v>
      </c>
      <c r="CR243" s="6">
        <f>_xlfn.XLOOKUP(CR$1&amp;"|"&amp;TEXT($C243,"yyyymmdd"), RRPS_ALL[Key], RRPS_ALL[Dirty Mid], "")</f>
        <v>123.816733</v>
      </c>
      <c r="CS243" s="6">
        <f>_xlfn.XLOOKUP(CS$1&amp;"|"&amp;TEXT($C243,"yyyymmdd"), RRPS_ALL[Key], RRPS_ALL[Clean Price Mid], "")</f>
        <v>123.816</v>
      </c>
      <c r="CT243" s="6">
        <v>1.25E-3</v>
      </c>
      <c r="CU243" s="5">
        <v>46722</v>
      </c>
      <c r="CV243" s="6">
        <f t="shared" si="41"/>
        <v>8.0033465165804678</v>
      </c>
      <c r="CW243" s="7" t="str">
        <f>_xlfn.XLOOKUP(CW$1&amp;"|"&amp;TEXT($C243,"yyyymmdd"), RRPS_ALL[Key], RRPS_ALL[Yield to Maturity], "")</f>
        <v/>
      </c>
      <c r="CX243" s="6" t="str">
        <f>_xlfn.XLOOKUP(CX$1&amp;"|"&amp;TEXT($C243,"yyyymmdd"), RRPS_ALL[Key], RRPS_ALL[Mid Price], "")</f>
        <v/>
      </c>
      <c r="CY243" s="6" t="str">
        <f>_xlfn.XLOOKUP(CY$1&amp;"|"&amp;TEXT($C243,"yyyymmdd"), RRPS_ALL[Key], RRPS_ALL[Mid Yield], "")</f>
        <v/>
      </c>
      <c r="CZ243" s="6" t="str">
        <f>_xlfn.XLOOKUP(CZ$1&amp;"|"&amp;TEXT($C243,"yyyymmdd"), RRPS_ALL[Key], RRPS_ALL[Dirty Mid], "")</f>
        <v/>
      </c>
      <c r="DA243" s="6" t="str">
        <f>_xlfn.XLOOKUP(DA$1&amp;"|"&amp;TEXT($C243,"yyyymmdd"), RRPS_ALL[Key], RRPS_ALL[Clean Price Mid], "")</f>
        <v/>
      </c>
    </row>
    <row r="244" spans="1:108" x14ac:dyDescent="0.2">
      <c r="A244">
        <v>2019</v>
      </c>
      <c r="B244">
        <v>12</v>
      </c>
      <c r="C244" s="5">
        <f t="shared" si="30"/>
        <v>43830</v>
      </c>
      <c r="D244" s="6">
        <v>-0.35</v>
      </c>
      <c r="E244" s="7" t="str">
        <f>_xlfn.XLOOKUP(E$1&amp;"|"&amp;TEXT($C244,"yyyymmdd"), RRPS_ALL[Key], RRPS_ALL[Yield to Maturity], "")</f>
        <v/>
      </c>
      <c r="F244" s="6" t="str">
        <f>_xlfn.XLOOKUP(F$1&amp;"|"&amp;TEXT($C244,"yyyymmdd"), RRPS_ALL[Key], RRPS_ALL[Mid Price], "")</f>
        <v/>
      </c>
      <c r="G244" s="6" t="str">
        <f>_xlfn.XLOOKUP(G$1&amp;"|"&amp;TEXT($C244,"yyyymmdd"), RRPS_ALL[Key], RRPS_ALL[Mid Yield], "")</f>
        <v/>
      </c>
      <c r="H244" s="6" t="str">
        <f>_xlfn.XLOOKUP(H$1&amp;"|"&amp;TEXT($C244,"yyyymmdd"), RRPS_ALL[Key], RRPS_ALL[Dirty Mid], "")</f>
        <v/>
      </c>
      <c r="I244" s="6" t="str">
        <f>_xlfn.XLOOKUP(I$1&amp;"|"&amp;TEXT($C244,"yyyymmdd"), RRPS_ALL[Key], RRPS_ALL[Clean Price Mid], "")</f>
        <v/>
      </c>
      <c r="J244" s="6"/>
      <c r="K244" s="6"/>
      <c r="L244" s="6"/>
      <c r="M244" s="7">
        <f>_xlfn.XLOOKUP(M$1&amp;"|"&amp;TEXT($C244,"yyyymmdd"), RRPS_ALL[Key], RRPS_ALL[Yield to Maturity], "")</f>
        <v>1.556</v>
      </c>
      <c r="N244" s="6">
        <f>_xlfn.XLOOKUP(N$1&amp;"|"&amp;TEXT($C244,"yyyymmdd"), RRPS_ALL[Key], RRPS_ALL[Mid Price], "")</f>
        <v>0</v>
      </c>
      <c r="O244" s="6">
        <f>_xlfn.XLOOKUP(O$1&amp;"|"&amp;TEXT($C244,"yyyymmdd"), RRPS_ALL[Key], RRPS_ALL[Mid Yield], "")</f>
        <v>0</v>
      </c>
      <c r="P244" s="6">
        <f>_xlfn.XLOOKUP(P$1&amp;"|"&amp;TEXT($C244,"yyyymmdd"), RRPS_ALL[Key], RRPS_ALL[Dirty Mid], "")</f>
        <v>0</v>
      </c>
      <c r="Q244" s="6">
        <f>_xlfn.XLOOKUP(Q$1&amp;"|"&amp;TEXT($C244,"yyyymmdd"), RRPS_ALL[Key], RRPS_ALL[Clean Price Mid], "")</f>
        <v>0</v>
      </c>
      <c r="R244" s="6">
        <v>0.04</v>
      </c>
      <c r="S244" s="5">
        <v>44166</v>
      </c>
      <c r="T244" s="6">
        <f t="shared" si="38"/>
        <v>0.91803278688524592</v>
      </c>
      <c r="U244" s="7">
        <f>_xlfn.XLOOKUP(U$1&amp;"|"&amp;TEXT($C244,"yyyymmdd"), RRPS_ALL[Key], RRPS_ALL[Yield to Maturity], "")</f>
        <v>-1.7448699999999999</v>
      </c>
      <c r="V244" s="6">
        <f>_xlfn.XLOOKUP(V$1&amp;"|"&amp;TEXT($C244,"yyyymmdd"), RRPS_ALL[Key], RRPS_ALL[Mid Price], "")</f>
        <v>197.64099999999999</v>
      </c>
      <c r="W244" s="6">
        <f>_xlfn.XLOOKUP(W$1&amp;"|"&amp;TEXT($C244,"yyyymmdd"), RRPS_ALL[Key], RRPS_ALL[Mid Yield], "")</f>
        <v>-1.7699149999999999</v>
      </c>
      <c r="X244" s="6">
        <f>_xlfn.XLOOKUP(X$1&amp;"|"&amp;TEXT($C244,"yyyymmdd"), RRPS_ALL[Key], RRPS_ALL[Dirty Mid], "")</f>
        <v>198.04723300000001</v>
      </c>
      <c r="Y244" s="6">
        <f>_xlfn.XLOOKUP(Y$1&amp;"|"&amp;TEXT($C244,"yyyymmdd"), RRPS_ALL[Key], RRPS_ALL[Clean Price Mid], "")</f>
        <v>197.64099999999999</v>
      </c>
      <c r="Z244" s="6">
        <v>3.5000000000000003E-2</v>
      </c>
      <c r="AA244" s="5">
        <v>47088</v>
      </c>
      <c r="AB244" s="6">
        <f t="shared" si="28"/>
        <v>8.9186969614015883</v>
      </c>
      <c r="AC244" s="7" t="str">
        <f>_xlfn.XLOOKUP(AC$1&amp;"|"&amp;TEXT($C244,"yyyymmdd"), RRPS_ALL[Key], RRPS_ALL[Yield to Maturity], "")</f>
        <v/>
      </c>
      <c r="AD244" s="6" t="str">
        <f>_xlfn.XLOOKUP(AD$1&amp;"|"&amp;TEXT($C244,"yyyymmdd"), RRPS_ALL[Key], RRPS_ALL[Mid Price], "")</f>
        <v/>
      </c>
      <c r="AE244" s="6" t="str">
        <f>_xlfn.XLOOKUP(AE$1&amp;"|"&amp;TEXT($C244,"yyyymmdd"), RRPS_ALL[Key], RRPS_ALL[Mid Yield], "")</f>
        <v/>
      </c>
      <c r="AF244" s="6" t="str">
        <f>_xlfn.XLOOKUP(AF$1&amp;"|"&amp;TEXT($C244,"yyyymmdd"), RRPS_ALL[Key], RRPS_ALL[Dirty Mid], "")</f>
        <v/>
      </c>
      <c r="AG244" s="6" t="str">
        <f>_xlfn.XLOOKUP(AG$1&amp;"|"&amp;TEXT($C244,"yyyymmdd"), RRPS_ALL[Key], RRPS_ALL[Clean Price Mid], "")</f>
        <v/>
      </c>
      <c r="AH244" s="6"/>
      <c r="AI244" s="6"/>
      <c r="AJ244" s="6"/>
      <c r="AK244" s="7" t="str">
        <f>_xlfn.XLOOKUP(AK$1&amp;"|"&amp;TEXT($C244,"yyyymmdd"), RRPS_ALL[Key], RRPS_ALL[Yield to Maturity], "")</f>
        <v/>
      </c>
      <c r="AL244" s="6" t="str">
        <f>_xlfn.XLOOKUP(AL$1&amp;"|"&amp;TEXT($C244,"yyyymmdd"), RRPS_ALL[Key], RRPS_ALL[Mid Price], "")</f>
        <v/>
      </c>
      <c r="AM244" s="6" t="str">
        <f>_xlfn.XLOOKUP(AM$1&amp;"|"&amp;TEXT($C244,"yyyymmdd"), RRPS_ALL[Key], RRPS_ALL[Mid Yield], "")</f>
        <v/>
      </c>
      <c r="AN244" s="6" t="str">
        <f>_xlfn.XLOOKUP(AN$1&amp;"|"&amp;TEXT($C244,"yyyymmdd"), RRPS_ALL[Key], RRPS_ALL[Dirty Mid], "")</f>
        <v/>
      </c>
      <c r="AO244" s="6" t="str">
        <f>_xlfn.XLOOKUP(AO$1&amp;"|"&amp;TEXT($C244,"yyyymmdd"), RRPS_ALL[Key], RRPS_ALL[Clean Price Mid], "")</f>
        <v/>
      </c>
      <c r="AP244" s="6"/>
      <c r="AQ244" s="6"/>
      <c r="AR244" s="6"/>
      <c r="AS244" s="7" t="str">
        <f>_xlfn.XLOOKUP(AS$1&amp;"|"&amp;TEXT($C244,"yyyymmdd"), RRPS_ALL[Key], RRPS_ALL[Yield to Maturity], "")</f>
        <v/>
      </c>
      <c r="AT244" s="6" t="str">
        <f>_xlfn.XLOOKUP(AT$1&amp;"|"&amp;TEXT($C244,"yyyymmdd"), RRPS_ALL[Key], RRPS_ALL[Mid Price], "")</f>
        <v/>
      </c>
      <c r="AU244" s="6" t="str">
        <f>_xlfn.XLOOKUP(AU$1&amp;"|"&amp;TEXT($C244,"yyyymmdd"), RRPS_ALL[Key], RRPS_ALL[Mid Yield], "")</f>
        <v/>
      </c>
      <c r="AV244" s="6" t="str">
        <f>_xlfn.XLOOKUP(AV$1&amp;"|"&amp;TEXT($C244,"yyyymmdd"), RRPS_ALL[Key], RRPS_ALL[Dirty Mid], "")</f>
        <v/>
      </c>
      <c r="AW244" s="6" t="str">
        <f>_xlfn.XLOOKUP(AW$1&amp;"|"&amp;TEXT($C244,"yyyymmdd"), RRPS_ALL[Key], RRPS_ALL[Clean Price Mid], "")</f>
        <v/>
      </c>
      <c r="AX244" s="6"/>
      <c r="AY244" s="6"/>
      <c r="AZ244" s="6"/>
      <c r="BA244" s="7">
        <f>_xlfn.XLOOKUP(BA$1&amp;"|"&amp;TEXT($C244,"yyyymmdd"), RRPS_ALL[Key], RRPS_ALL[Yield to Maturity], "")</f>
        <v>-2.0029210000000002</v>
      </c>
      <c r="BB244" s="6">
        <f>_xlfn.XLOOKUP(BB$1&amp;"|"&amp;TEXT($C244,"yyyymmdd"), RRPS_ALL[Key], RRPS_ALL[Mid Price], "")</f>
        <v>113.58499999999999</v>
      </c>
      <c r="BC244" s="6">
        <f>_xlfn.XLOOKUP(BC$1&amp;"|"&amp;TEXT($C244,"yyyymmdd"), RRPS_ALL[Key], RRPS_ALL[Mid Yield], "")</f>
        <v>0</v>
      </c>
      <c r="BD244" s="6">
        <f>_xlfn.XLOOKUP(BD$1&amp;"|"&amp;TEXT($C244,"yyyymmdd"), RRPS_ALL[Key], RRPS_ALL[Dirty Mid], "")</f>
        <v>0</v>
      </c>
      <c r="BE244" s="6">
        <f>_xlfn.XLOOKUP(BE$1&amp;"|"&amp;TEXT($C244,"yyyymmdd"), RRPS_ALL[Key], RRPS_ALL[Clean Price Mid], "")</f>
        <v>0</v>
      </c>
      <c r="BF244">
        <v>2.5000000000000001E-3</v>
      </c>
      <c r="BG244" s="5">
        <v>44713</v>
      </c>
      <c r="BH244" s="6">
        <f t="shared" si="34"/>
        <v>2.4175222450376452</v>
      </c>
      <c r="BI244" s="7">
        <f>_xlfn.XLOOKUP(BI$1&amp;"|"&amp;TEXT($C244,"yyyymmdd"), RRPS_ALL[Key], RRPS_ALL[Yield to Maturity], "")</f>
        <v>-1.8660870000000001</v>
      </c>
      <c r="BJ244" s="6">
        <f>_xlfn.XLOOKUP(BJ$1&amp;"|"&amp;TEXT($C244,"yyyymmdd"), RRPS_ALL[Key], RRPS_ALL[Mid Price], "")</f>
        <v>124.19</v>
      </c>
      <c r="BK244" s="6">
        <f>_xlfn.XLOOKUP(BK$1&amp;"|"&amp;TEXT($C244,"yyyymmdd"), RRPS_ALL[Key], RRPS_ALL[Mid Yield], "")</f>
        <v>-1.8911230000000001</v>
      </c>
      <c r="BL244" s="6">
        <f>_xlfn.XLOOKUP(BL$1&amp;"|"&amp;TEXT($C244,"yyyymmdd"), RRPS_ALL[Key], RRPS_ALL[Dirty Mid], "")</f>
        <v>124.817002</v>
      </c>
      <c r="BM244" s="6">
        <f>_xlfn.XLOOKUP(BM$1&amp;"|"&amp;TEXT($C244,"yyyymmdd"), RRPS_ALL[Key], RRPS_ALL[Clean Price Mid], "")</f>
        <v>124.19</v>
      </c>
      <c r="BN244" s="6">
        <v>0.01</v>
      </c>
      <c r="BO244" s="5">
        <v>45809</v>
      </c>
      <c r="BP244" s="6">
        <f t="shared" si="40"/>
        <v>5.4176769651935865</v>
      </c>
      <c r="BQ244" s="7" t="str">
        <f>_xlfn.XLOOKUP(BQ$1&amp;"|"&amp;TEXT($C244,"yyyymmdd"), RRPS_ALL[Key], RRPS_ALL[Yield to Maturity], "")</f>
        <v/>
      </c>
      <c r="BR244" s="6" t="str">
        <f>_xlfn.XLOOKUP(BR$1&amp;"|"&amp;TEXT($C244,"yyyymmdd"), RRPS_ALL[Key], RRPS_ALL[Mid Price], "")</f>
        <v/>
      </c>
      <c r="BS244" s="6" t="str">
        <f>_xlfn.XLOOKUP(BS$1&amp;"|"&amp;TEXT($C244,"yyyymmdd"), RRPS_ALL[Key], RRPS_ALL[Mid Yield], "")</f>
        <v/>
      </c>
      <c r="BT244" s="6" t="str">
        <f>_xlfn.XLOOKUP(BT$1&amp;"|"&amp;TEXT($C244,"yyyymmdd"), RRPS_ALL[Key], RRPS_ALL[Dirty Mid], "")</f>
        <v/>
      </c>
      <c r="BU244" s="6" t="str">
        <f>_xlfn.XLOOKUP(BU$1&amp;"|"&amp;TEXT($C244,"yyyymmdd"), RRPS_ALL[Key], RRPS_ALL[Clean Price Mid], "")</f>
        <v/>
      </c>
      <c r="BV244" s="6"/>
      <c r="BW244" s="6"/>
      <c r="BX244" s="6"/>
      <c r="BY244" s="7">
        <f>_xlfn.XLOOKUP(BY$1&amp;"|"&amp;TEXT($C244,"yyyymmdd"), RRPS_ALL[Key], RRPS_ALL[Yield to Maturity], "")</f>
        <v>-1.469149</v>
      </c>
      <c r="BZ244" s="6">
        <f>_xlfn.XLOOKUP(BZ$1&amp;"|"&amp;TEXT($C244,"yyyymmdd"), RRPS_ALL[Key], RRPS_ALL[Mid Price], "")</f>
        <v>131.62100000000001</v>
      </c>
      <c r="CA244" s="6">
        <f>_xlfn.XLOOKUP(CA$1&amp;"|"&amp;TEXT($C244,"yyyymmdd"), RRPS_ALL[Key], RRPS_ALL[Mid Yield], "")</f>
        <v>-1.494192</v>
      </c>
      <c r="CB244" s="6">
        <f>_xlfn.XLOOKUP(CB$1&amp;"|"&amp;TEXT($C244,"yyyymmdd"), RRPS_ALL[Key], RRPS_ALL[Dirty Mid], "")</f>
        <v>131.700245</v>
      </c>
      <c r="CC244" s="6">
        <f>_xlfn.XLOOKUP(CC$1&amp;"|"&amp;TEXT($C244,"yyyymmdd"), RRPS_ALL[Key], RRPS_ALL[Clean Price Mid], "")</f>
        <v>131.62100000000001</v>
      </c>
      <c r="CD244" s="6">
        <v>1.25E-3</v>
      </c>
      <c r="CE244" s="5">
        <v>48366</v>
      </c>
      <c r="CF244" s="6">
        <f t="shared" si="37"/>
        <v>12.417676965193586</v>
      </c>
      <c r="CG244" s="7">
        <f>_xlfn.XLOOKUP(CG$1&amp;"|"&amp;TEXT($C244,"yyyymmdd"), RRPS_ALL[Key], RRPS_ALL[Yield to Maturity], "")</f>
        <v>-1.802897</v>
      </c>
      <c r="CH244" s="6">
        <f>_xlfn.XLOOKUP(CH$1&amp;"|"&amp;TEXT($C244,"yyyymmdd"), RRPS_ALL[Key], RRPS_ALL[Mid Price], "")</f>
        <v>120.928</v>
      </c>
      <c r="CI244" s="6">
        <f>_xlfn.XLOOKUP(CI$1&amp;"|"&amp;TEXT($C244,"yyyymmdd"), RRPS_ALL[Key], RRPS_ALL[Mid Yield], "")</f>
        <v>-1.827944</v>
      </c>
      <c r="CJ244" s="6">
        <f>_xlfn.XLOOKUP(CJ$1&amp;"|"&amp;TEXT($C244,"yyyymmdd"), RRPS_ALL[Key], RRPS_ALL[Dirty Mid], "")</f>
        <v>121.006488</v>
      </c>
      <c r="CK244" s="6">
        <f>_xlfn.XLOOKUP(CK$1&amp;"|"&amp;TEXT($C244,"yyyymmdd"), RRPS_ALL[Key], RRPS_ALL[Clean Price Mid], "")</f>
        <v>120.928</v>
      </c>
      <c r="CL244" s="6">
        <v>1.25E-3</v>
      </c>
      <c r="CM244" s="5">
        <v>46174</v>
      </c>
      <c r="CN244" s="6">
        <f t="shared" si="39"/>
        <v>6.4175222450376452</v>
      </c>
      <c r="CO244" s="7">
        <f>_xlfn.XLOOKUP(CO$1&amp;"|"&amp;TEXT($C244,"yyyymmdd"), RRPS_ALL[Key], RRPS_ALL[Yield to Maturity], "")</f>
        <v>-1.7493970000000001</v>
      </c>
      <c r="CP244" s="6">
        <f>_xlfn.XLOOKUP(CP$1&amp;"|"&amp;TEXT($C244,"yyyymmdd"), RRPS_ALL[Key], RRPS_ALL[Mid Price], "")</f>
        <v>122.2955</v>
      </c>
      <c r="CQ244" s="6">
        <f>_xlfn.XLOOKUP(CQ$1&amp;"|"&amp;TEXT($C244,"yyyymmdd"), RRPS_ALL[Key], RRPS_ALL[Mid Yield], "")</f>
        <v>-1.774397</v>
      </c>
      <c r="CR244" s="6">
        <f>_xlfn.XLOOKUP(CR$1&amp;"|"&amp;TEXT($C244,"yyyymmdd"), RRPS_ALL[Key], RRPS_ALL[Dirty Mid], "")</f>
        <v>122.307185</v>
      </c>
      <c r="CS244" s="6">
        <f>_xlfn.XLOOKUP(CS$1&amp;"|"&amp;TEXT($C244,"yyyymmdd"), RRPS_ALL[Key], RRPS_ALL[Clean Price Mid], "")</f>
        <v>122.2955</v>
      </c>
      <c r="CT244" s="6">
        <v>1.25E-3</v>
      </c>
      <c r="CU244" s="5">
        <v>46722</v>
      </c>
      <c r="CV244" s="6">
        <f t="shared" si="41"/>
        <v>7.9184666869485856</v>
      </c>
      <c r="CW244" s="7" t="str">
        <f>_xlfn.XLOOKUP(CW$1&amp;"|"&amp;TEXT($C244,"yyyymmdd"), RRPS_ALL[Key], RRPS_ALL[Yield to Maturity], "")</f>
        <v/>
      </c>
      <c r="CX244" s="6" t="str">
        <f>_xlfn.XLOOKUP(CX$1&amp;"|"&amp;TEXT($C244,"yyyymmdd"), RRPS_ALL[Key], RRPS_ALL[Mid Price], "")</f>
        <v/>
      </c>
      <c r="CY244" s="6" t="str">
        <f>_xlfn.XLOOKUP(CY$1&amp;"|"&amp;TEXT($C244,"yyyymmdd"), RRPS_ALL[Key], RRPS_ALL[Mid Yield], "")</f>
        <v/>
      </c>
      <c r="CZ244" s="6" t="str">
        <f>_xlfn.XLOOKUP(CZ$1&amp;"|"&amp;TEXT($C244,"yyyymmdd"), RRPS_ALL[Key], RRPS_ALL[Dirty Mid], "")</f>
        <v/>
      </c>
      <c r="DA244" s="6" t="str">
        <f>_xlfn.XLOOKUP(DA$1&amp;"|"&amp;TEXT($C244,"yyyymmdd"), RRPS_ALL[Key], RRPS_ALL[Clean Price Mid], "")</f>
        <v/>
      </c>
    </row>
    <row r="245" spans="1:108" x14ac:dyDescent="0.2">
      <c r="A245">
        <v>2020</v>
      </c>
      <c r="B245">
        <v>1</v>
      </c>
      <c r="C245" s="5">
        <f t="shared" si="30"/>
        <v>43861</v>
      </c>
      <c r="D245" s="6">
        <v>-0.1</v>
      </c>
      <c r="E245" s="7" t="str">
        <f>_xlfn.XLOOKUP(E$1&amp;"|"&amp;TEXT($C245,"yyyymmdd"), RRPS_ALL[Key], RRPS_ALL[Yield to Maturity], "")</f>
        <v/>
      </c>
      <c r="F245" s="6" t="str">
        <f>_xlfn.XLOOKUP(F$1&amp;"|"&amp;TEXT($C245,"yyyymmdd"), RRPS_ALL[Key], RRPS_ALL[Mid Price], "")</f>
        <v/>
      </c>
      <c r="G245" s="6" t="str">
        <f>_xlfn.XLOOKUP(G$1&amp;"|"&amp;TEXT($C245,"yyyymmdd"), RRPS_ALL[Key], RRPS_ALL[Mid Yield], "")</f>
        <v/>
      </c>
      <c r="H245" s="6" t="str">
        <f>_xlfn.XLOOKUP(H$1&amp;"|"&amp;TEXT($C245,"yyyymmdd"), RRPS_ALL[Key], RRPS_ALL[Dirty Mid], "")</f>
        <v/>
      </c>
      <c r="I245" s="6" t="str">
        <f>_xlfn.XLOOKUP(I$1&amp;"|"&amp;TEXT($C245,"yyyymmdd"), RRPS_ALL[Key], RRPS_ALL[Clean Price Mid], "")</f>
        <v/>
      </c>
      <c r="J245" s="6"/>
      <c r="K245" s="6"/>
      <c r="L245" s="6"/>
      <c r="M245" s="7">
        <f>_xlfn.XLOOKUP(M$1&amp;"|"&amp;TEXT($C245,"yyyymmdd"), RRPS_ALL[Key], RRPS_ALL[Yield to Maturity], "")</f>
        <v>1.58</v>
      </c>
      <c r="N245" s="6">
        <f>_xlfn.XLOOKUP(N$1&amp;"|"&amp;TEXT($C245,"yyyymmdd"), RRPS_ALL[Key], RRPS_ALL[Mid Price], "")</f>
        <v>0</v>
      </c>
      <c r="O245" s="6">
        <f>_xlfn.XLOOKUP(O$1&amp;"|"&amp;TEXT($C245,"yyyymmdd"), RRPS_ALL[Key], RRPS_ALL[Mid Yield], "")</f>
        <v>0</v>
      </c>
      <c r="P245" s="6">
        <f>_xlfn.XLOOKUP(P$1&amp;"|"&amp;TEXT($C245,"yyyymmdd"), RRPS_ALL[Key], RRPS_ALL[Dirty Mid], "")</f>
        <v>0</v>
      </c>
      <c r="Q245" s="6">
        <f>_xlfn.XLOOKUP(Q$1&amp;"|"&amp;TEXT($C245,"yyyymmdd"), RRPS_ALL[Key], RRPS_ALL[Clean Price Mid], "")</f>
        <v>0</v>
      </c>
      <c r="R245" s="6">
        <v>0.04</v>
      </c>
      <c r="S245" s="5">
        <v>44166</v>
      </c>
      <c r="T245" s="6">
        <f t="shared" si="38"/>
        <v>0.83333333333333337</v>
      </c>
      <c r="U245" s="7">
        <f>_xlfn.XLOOKUP(U$1&amp;"|"&amp;TEXT($C245,"yyyymmdd"), RRPS_ALL[Key], RRPS_ALL[Yield to Maturity], "")</f>
        <v>-1.8159829999999999</v>
      </c>
      <c r="V245" s="6">
        <f>_xlfn.XLOOKUP(V$1&amp;"|"&amp;TEXT($C245,"yyyymmdd"), RRPS_ALL[Key], RRPS_ALL[Mid Price], "")</f>
        <v>198.9</v>
      </c>
      <c r="W245" s="6">
        <f>_xlfn.XLOOKUP(W$1&amp;"|"&amp;TEXT($C245,"yyyymmdd"), RRPS_ALL[Key], RRPS_ALL[Mid Yield], "")</f>
        <v>-1.841</v>
      </c>
      <c r="X245" s="6">
        <f>_xlfn.XLOOKUP(X$1&amp;"|"&amp;TEXT($C245,"yyyymmdd"), RRPS_ALL[Key], RRPS_ALL[Dirty Mid], "")</f>
        <v>199.703067</v>
      </c>
      <c r="Y245" s="6">
        <f>_xlfn.XLOOKUP(Y$1&amp;"|"&amp;TEXT($C245,"yyyymmdd"), RRPS_ALL[Key], RRPS_ALL[Clean Price Mid], "")</f>
        <v>198.9</v>
      </c>
      <c r="Z245" s="6">
        <v>3.5000000000000003E-2</v>
      </c>
      <c r="AA245" s="5">
        <v>47088</v>
      </c>
      <c r="AB245" s="6">
        <f t="shared" si="28"/>
        <v>8.8330291970802932</v>
      </c>
      <c r="AC245" s="7" t="str">
        <f>_xlfn.XLOOKUP(AC$1&amp;"|"&amp;TEXT($C245,"yyyymmdd"), RRPS_ALL[Key], RRPS_ALL[Yield to Maturity], "")</f>
        <v/>
      </c>
      <c r="AD245" s="6" t="str">
        <f>_xlfn.XLOOKUP(AD$1&amp;"|"&amp;TEXT($C245,"yyyymmdd"), RRPS_ALL[Key], RRPS_ALL[Mid Price], "")</f>
        <v/>
      </c>
      <c r="AE245" s="6" t="str">
        <f>_xlfn.XLOOKUP(AE$1&amp;"|"&amp;TEXT($C245,"yyyymmdd"), RRPS_ALL[Key], RRPS_ALL[Mid Yield], "")</f>
        <v/>
      </c>
      <c r="AF245" s="6" t="str">
        <f>_xlfn.XLOOKUP(AF$1&amp;"|"&amp;TEXT($C245,"yyyymmdd"), RRPS_ALL[Key], RRPS_ALL[Dirty Mid], "")</f>
        <v/>
      </c>
      <c r="AG245" s="6" t="str">
        <f>_xlfn.XLOOKUP(AG$1&amp;"|"&amp;TEXT($C245,"yyyymmdd"), RRPS_ALL[Key], RRPS_ALL[Clean Price Mid], "")</f>
        <v/>
      </c>
      <c r="AH245" s="6"/>
      <c r="AI245" s="6"/>
      <c r="AJ245" s="6"/>
      <c r="AK245" s="7" t="str">
        <f>_xlfn.XLOOKUP(AK$1&amp;"|"&amp;TEXT($C245,"yyyymmdd"), RRPS_ALL[Key], RRPS_ALL[Yield to Maturity], "")</f>
        <v/>
      </c>
      <c r="AL245" s="6" t="str">
        <f>_xlfn.XLOOKUP(AL$1&amp;"|"&amp;TEXT($C245,"yyyymmdd"), RRPS_ALL[Key], RRPS_ALL[Mid Price], "")</f>
        <v/>
      </c>
      <c r="AM245" s="6" t="str">
        <f>_xlfn.XLOOKUP(AM$1&amp;"|"&amp;TEXT($C245,"yyyymmdd"), RRPS_ALL[Key], RRPS_ALL[Mid Yield], "")</f>
        <v/>
      </c>
      <c r="AN245" s="6" t="str">
        <f>_xlfn.XLOOKUP(AN$1&amp;"|"&amp;TEXT($C245,"yyyymmdd"), RRPS_ALL[Key], RRPS_ALL[Dirty Mid], "")</f>
        <v/>
      </c>
      <c r="AO245" s="6" t="str">
        <f>_xlfn.XLOOKUP(AO$1&amp;"|"&amp;TEXT($C245,"yyyymmdd"), RRPS_ALL[Key], RRPS_ALL[Clean Price Mid], "")</f>
        <v/>
      </c>
      <c r="AP245" s="6"/>
      <c r="AQ245" s="6"/>
      <c r="AR245" s="6"/>
      <c r="AS245" s="7" t="str">
        <f>_xlfn.XLOOKUP(AS$1&amp;"|"&amp;TEXT($C245,"yyyymmdd"), RRPS_ALL[Key], RRPS_ALL[Yield to Maturity], "")</f>
        <v/>
      </c>
      <c r="AT245" s="6" t="str">
        <f>_xlfn.XLOOKUP(AT$1&amp;"|"&amp;TEXT($C245,"yyyymmdd"), RRPS_ALL[Key], RRPS_ALL[Mid Price], "")</f>
        <v/>
      </c>
      <c r="AU245" s="6" t="str">
        <f>_xlfn.XLOOKUP(AU$1&amp;"|"&amp;TEXT($C245,"yyyymmdd"), RRPS_ALL[Key], RRPS_ALL[Mid Yield], "")</f>
        <v/>
      </c>
      <c r="AV245" s="6" t="str">
        <f>_xlfn.XLOOKUP(AV$1&amp;"|"&amp;TEXT($C245,"yyyymmdd"), RRPS_ALL[Key], RRPS_ALL[Dirty Mid], "")</f>
        <v/>
      </c>
      <c r="AW245" s="6" t="str">
        <f>_xlfn.XLOOKUP(AW$1&amp;"|"&amp;TEXT($C245,"yyyymmdd"), RRPS_ALL[Key], RRPS_ALL[Clean Price Mid], "")</f>
        <v/>
      </c>
      <c r="AX245" s="6"/>
      <c r="AY245" s="6"/>
      <c r="AZ245" s="6"/>
      <c r="BA245" s="7">
        <f>_xlfn.XLOOKUP(BA$1&amp;"|"&amp;TEXT($C245,"yyyymmdd"), RRPS_ALL[Key], RRPS_ALL[Yield to Maturity], "")</f>
        <v>-1.8589960000000001</v>
      </c>
      <c r="BB245" s="6">
        <f>_xlfn.XLOOKUP(BB$1&amp;"|"&amp;TEXT($C245,"yyyymmdd"), RRPS_ALL[Key], RRPS_ALL[Mid Price], "")</f>
        <v>113.44</v>
      </c>
      <c r="BC245" s="6">
        <f>_xlfn.XLOOKUP(BC$1&amp;"|"&amp;TEXT($C245,"yyyymmdd"), RRPS_ALL[Key], RRPS_ALL[Mid Yield], "")</f>
        <v>0</v>
      </c>
      <c r="BD245" s="6">
        <f>_xlfn.XLOOKUP(BD$1&amp;"|"&amp;TEXT($C245,"yyyymmdd"), RRPS_ALL[Key], RRPS_ALL[Dirty Mid], "")</f>
        <v>0</v>
      </c>
      <c r="BE245" s="6">
        <f>_xlfn.XLOOKUP(BE$1&amp;"|"&amp;TEXT($C245,"yyyymmdd"), RRPS_ALL[Key], RRPS_ALL[Clean Price Mid], "")</f>
        <v>0</v>
      </c>
      <c r="BF245">
        <v>2.5000000000000001E-3</v>
      </c>
      <c r="BG245" s="5">
        <v>44713</v>
      </c>
      <c r="BH245" s="6">
        <f t="shared" si="34"/>
        <v>2.332116788321168</v>
      </c>
      <c r="BI245" s="7">
        <f>_xlfn.XLOOKUP(BI$1&amp;"|"&amp;TEXT($C245,"yyyymmdd"), RRPS_ALL[Key], RRPS_ALL[Yield to Maturity], "")</f>
        <v>-1.8401609999999999</v>
      </c>
      <c r="BJ245" s="6">
        <f>_xlfn.XLOOKUP(BJ$1&amp;"|"&amp;TEXT($C245,"yyyymmdd"), RRPS_ALL[Key], RRPS_ALL[Mid Price], "")</f>
        <v>124.2315</v>
      </c>
      <c r="BK245" s="6">
        <f>_xlfn.XLOOKUP(BK$1&amp;"|"&amp;TEXT($C245,"yyyymmdd"), RRPS_ALL[Key], RRPS_ALL[Mid Yield], "")</f>
        <v>-1.865138</v>
      </c>
      <c r="BL245" s="6">
        <f>_xlfn.XLOOKUP(BL$1&amp;"|"&amp;TEXT($C245,"yyyymmdd"), RRPS_ALL[Key], RRPS_ALL[Dirty Mid], "")</f>
        <v>124.953143</v>
      </c>
      <c r="BM245" s="6">
        <f>_xlfn.XLOOKUP(BM$1&amp;"|"&amp;TEXT($C245,"yyyymmdd"), RRPS_ALL[Key], RRPS_ALL[Clean Price Mid], "")</f>
        <v>124.2315</v>
      </c>
      <c r="BN245" s="6">
        <v>0.01</v>
      </c>
      <c r="BO245" s="5">
        <v>45809</v>
      </c>
      <c r="BP245" s="6">
        <f t="shared" si="40"/>
        <v>5.3321167883211684</v>
      </c>
      <c r="BQ245" s="7" t="str">
        <f>_xlfn.XLOOKUP(BQ$1&amp;"|"&amp;TEXT($C245,"yyyymmdd"), RRPS_ALL[Key], RRPS_ALL[Yield to Maturity], "")</f>
        <v/>
      </c>
      <c r="BR245" s="6" t="str">
        <f>_xlfn.XLOOKUP(BR$1&amp;"|"&amp;TEXT($C245,"yyyymmdd"), RRPS_ALL[Key], RRPS_ALL[Mid Price], "")</f>
        <v/>
      </c>
      <c r="BS245" s="6" t="str">
        <f>_xlfn.XLOOKUP(BS$1&amp;"|"&amp;TEXT($C245,"yyyymmdd"), RRPS_ALL[Key], RRPS_ALL[Mid Yield], "")</f>
        <v/>
      </c>
      <c r="BT245" s="6" t="str">
        <f>_xlfn.XLOOKUP(BT$1&amp;"|"&amp;TEXT($C245,"yyyymmdd"), RRPS_ALL[Key], RRPS_ALL[Dirty Mid], "")</f>
        <v/>
      </c>
      <c r="BU245" s="6" t="str">
        <f>_xlfn.XLOOKUP(BU$1&amp;"|"&amp;TEXT($C245,"yyyymmdd"), RRPS_ALL[Key], RRPS_ALL[Clean Price Mid], "")</f>
        <v/>
      </c>
      <c r="BV245" s="6"/>
      <c r="BW245" s="6"/>
      <c r="BX245" s="6"/>
      <c r="BY245" s="7">
        <f>_xlfn.XLOOKUP(BY$1&amp;"|"&amp;TEXT($C245,"yyyymmdd"), RRPS_ALL[Key], RRPS_ALL[Yield to Maturity], "")</f>
        <v>-1.571563</v>
      </c>
      <c r="BZ245" s="6">
        <f>_xlfn.XLOOKUP(BZ$1&amp;"|"&amp;TEXT($C245,"yyyymmdd"), RRPS_ALL[Key], RRPS_ALL[Mid Price], "")</f>
        <v>133.672</v>
      </c>
      <c r="CA245" s="6">
        <f>_xlfn.XLOOKUP(CA$1&amp;"|"&amp;TEXT($C245,"yyyymmdd"), RRPS_ALL[Key], RRPS_ALL[Mid Yield], "")</f>
        <v>-1.596606</v>
      </c>
      <c r="CB245" s="6">
        <f>_xlfn.XLOOKUP(CB$1&amp;"|"&amp;TEXT($C245,"yyyymmdd"), RRPS_ALL[Key], RRPS_ALL[Dirty Mid], "")</f>
        <v>133.76320699999999</v>
      </c>
      <c r="CC245" s="6">
        <f>_xlfn.XLOOKUP(CC$1&amp;"|"&amp;TEXT($C245,"yyyymmdd"), RRPS_ALL[Key], RRPS_ALL[Clean Price Mid], "")</f>
        <v>133.672</v>
      </c>
      <c r="CD245" s="6">
        <v>1.25E-3</v>
      </c>
      <c r="CE245" s="5">
        <v>48366</v>
      </c>
      <c r="CF245" s="6">
        <f t="shared" si="37"/>
        <v>12.332069909454622</v>
      </c>
      <c r="CG245" s="7">
        <f>_xlfn.XLOOKUP(CG$1&amp;"|"&amp;TEXT($C245,"yyyymmdd"), RRPS_ALL[Key], RRPS_ALL[Yield to Maturity], "")</f>
        <v>-1.8502080000000001</v>
      </c>
      <c r="CH245" s="6">
        <f>_xlfn.XLOOKUP(CH$1&amp;"|"&amp;TEXT($C245,"yyyymmdd"), RRPS_ALL[Key], RRPS_ALL[Mid Price], "")</f>
        <v>121.59050000000001</v>
      </c>
      <c r="CI245" s="6">
        <f>_xlfn.XLOOKUP(CI$1&amp;"|"&amp;TEXT($C245,"yyyymmdd"), RRPS_ALL[Key], RRPS_ALL[Mid Yield], "")</f>
        <v>-1.8751880000000001</v>
      </c>
      <c r="CJ245" s="6">
        <f>_xlfn.XLOOKUP(CJ$1&amp;"|"&amp;TEXT($C245,"yyyymmdd"), RRPS_ALL[Key], RRPS_ALL[Dirty Mid], "")</f>
        <v>121.680835</v>
      </c>
      <c r="CK245" s="6">
        <f>_xlfn.XLOOKUP(CK$1&amp;"|"&amp;TEXT($C245,"yyyymmdd"), RRPS_ALL[Key], RRPS_ALL[Clean Price Mid], "")</f>
        <v>121.59050000000001</v>
      </c>
      <c r="CL245" s="6">
        <v>1.25E-3</v>
      </c>
      <c r="CM245" s="5">
        <v>46174</v>
      </c>
      <c r="CN245" s="6">
        <f t="shared" si="39"/>
        <v>6.3320297223308568</v>
      </c>
      <c r="CO245" s="7">
        <f>_xlfn.XLOOKUP(CO$1&amp;"|"&amp;TEXT($C245,"yyyymmdd"), RRPS_ALL[Key], RRPS_ALL[Yield to Maturity], "")</f>
        <v>-1.8029390000000001</v>
      </c>
      <c r="CP245" s="6">
        <f>_xlfn.XLOOKUP(CP$1&amp;"|"&amp;TEXT($C245,"yyyymmdd"), RRPS_ALL[Key], RRPS_ALL[Mid Price], "")</f>
        <v>123.12050000000001</v>
      </c>
      <c r="CQ245" s="6">
        <f>_xlfn.XLOOKUP(CQ$1&amp;"|"&amp;TEXT($C245,"yyyymmdd"), RRPS_ALL[Key], RRPS_ALL[Mid Yield], "")</f>
        <v>-1.8279270000000001</v>
      </c>
      <c r="CR245" s="6">
        <f>_xlfn.XLOOKUP(CR$1&amp;"|"&amp;TEXT($C245,"yyyymmdd"), RRPS_ALL[Key], RRPS_ALL[Dirty Mid], "")</f>
        <v>123.14360000000001</v>
      </c>
      <c r="CS245" s="6">
        <f>_xlfn.XLOOKUP(CS$1&amp;"|"&amp;TEXT($C245,"yyyymmdd"), RRPS_ALL[Key], RRPS_ALL[Clean Price Mid], "")</f>
        <v>123.12050000000001</v>
      </c>
      <c r="CT245" s="6">
        <v>1.25E-3</v>
      </c>
      <c r="CU245" s="5">
        <v>46722</v>
      </c>
      <c r="CV245" s="6">
        <f t="shared" si="41"/>
        <v>7.8329911019849421</v>
      </c>
      <c r="CW245" s="7" t="str">
        <f>_xlfn.XLOOKUP(CW$1&amp;"|"&amp;TEXT($C245,"yyyymmdd"), RRPS_ALL[Key], RRPS_ALL[Yield to Maturity], "")</f>
        <v/>
      </c>
      <c r="CX245" s="6" t="str">
        <f>_xlfn.XLOOKUP(CX$1&amp;"|"&amp;TEXT($C245,"yyyymmdd"), RRPS_ALL[Key], RRPS_ALL[Mid Price], "")</f>
        <v/>
      </c>
      <c r="CY245" s="6" t="str">
        <f>_xlfn.XLOOKUP(CY$1&amp;"|"&amp;TEXT($C245,"yyyymmdd"), RRPS_ALL[Key], RRPS_ALL[Mid Yield], "")</f>
        <v/>
      </c>
      <c r="CZ245" s="6" t="str">
        <f>_xlfn.XLOOKUP(CZ$1&amp;"|"&amp;TEXT($C245,"yyyymmdd"), RRPS_ALL[Key], RRPS_ALL[Dirty Mid], "")</f>
        <v/>
      </c>
      <c r="DA245" s="6" t="str">
        <f>_xlfn.XLOOKUP(DA$1&amp;"|"&amp;TEXT($C245,"yyyymmdd"), RRPS_ALL[Key], RRPS_ALL[Clean Price Mid], "")</f>
        <v/>
      </c>
    </row>
    <row r="246" spans="1:108" x14ac:dyDescent="0.2">
      <c r="A246">
        <v>2020</v>
      </c>
      <c r="B246">
        <v>2</v>
      </c>
      <c r="C246" s="5">
        <f t="shared" si="30"/>
        <v>43890</v>
      </c>
      <c r="D246" s="6">
        <v>-0.1</v>
      </c>
      <c r="E246" s="7" t="str">
        <f>_xlfn.XLOOKUP(E$1&amp;"|"&amp;TEXT($C246,"yyyymmdd"), RRPS_ALL[Key], RRPS_ALL[Yield to Maturity], "")</f>
        <v/>
      </c>
      <c r="F246" s="6" t="str">
        <f>_xlfn.XLOOKUP(F$1&amp;"|"&amp;TEXT($C246,"yyyymmdd"), RRPS_ALL[Key], RRPS_ALL[Mid Price], "")</f>
        <v/>
      </c>
      <c r="G246" s="6" t="str">
        <f>_xlfn.XLOOKUP(G$1&amp;"|"&amp;TEXT($C246,"yyyymmdd"), RRPS_ALL[Key], RRPS_ALL[Mid Yield], "")</f>
        <v/>
      </c>
      <c r="H246" s="6" t="str">
        <f>_xlfn.XLOOKUP(H$1&amp;"|"&amp;TEXT($C246,"yyyymmdd"), RRPS_ALL[Key], RRPS_ALL[Dirty Mid], "")</f>
        <v/>
      </c>
      <c r="I246" s="6" t="str">
        <f>_xlfn.XLOOKUP(I$1&amp;"|"&amp;TEXT($C246,"yyyymmdd"), RRPS_ALL[Key], RRPS_ALL[Clean Price Mid], "")</f>
        <v/>
      </c>
      <c r="J246" s="6"/>
      <c r="K246" s="6"/>
      <c r="L246" s="6"/>
      <c r="M246" s="7">
        <f>_xlfn.XLOOKUP(M$1&amp;"|"&amp;TEXT($C246,"yyyymmdd"), RRPS_ALL[Key], RRPS_ALL[Yield to Maturity], "")</f>
        <v>1.704</v>
      </c>
      <c r="N246" s="6">
        <f>_xlfn.XLOOKUP(N$1&amp;"|"&amp;TEXT($C246,"yyyymmdd"), RRPS_ALL[Key], RRPS_ALL[Mid Price], "")</f>
        <v>0</v>
      </c>
      <c r="O246" s="6">
        <f>_xlfn.XLOOKUP(O$1&amp;"|"&amp;TEXT($C246,"yyyymmdd"), RRPS_ALL[Key], RRPS_ALL[Mid Yield], "")</f>
        <v>0</v>
      </c>
      <c r="P246" s="6">
        <f>_xlfn.XLOOKUP(P$1&amp;"|"&amp;TEXT($C246,"yyyymmdd"), RRPS_ALL[Key], RRPS_ALL[Dirty Mid], "")</f>
        <v>0</v>
      </c>
      <c r="Q246" s="6">
        <f>_xlfn.XLOOKUP(Q$1&amp;"|"&amp;TEXT($C246,"yyyymmdd"), RRPS_ALL[Key], RRPS_ALL[Clean Price Mid], "")</f>
        <v>0</v>
      </c>
      <c r="R246" s="6">
        <v>0.04</v>
      </c>
      <c r="S246" s="5">
        <v>44166</v>
      </c>
      <c r="T246" s="6">
        <f t="shared" si="38"/>
        <v>0.75409836065573765</v>
      </c>
      <c r="U246" s="7">
        <f>_xlfn.XLOOKUP(U$1&amp;"|"&amp;TEXT($C246,"yyyymmdd"), RRPS_ALL[Key], RRPS_ALL[Yield to Maturity], "")</f>
        <v>-1.8187869999999999</v>
      </c>
      <c r="V246" s="6">
        <f>_xlfn.XLOOKUP(V$1&amp;"|"&amp;TEXT($C246,"yyyymmdd"), RRPS_ALL[Key], RRPS_ALL[Mid Price], "")</f>
        <v>198.363</v>
      </c>
      <c r="W246" s="6">
        <f>_xlfn.XLOOKUP(W$1&amp;"|"&amp;TEXT($C246,"yyyymmdd"), RRPS_ALL[Key], RRPS_ALL[Mid Yield], "")</f>
        <v>-1.8438300000000001</v>
      </c>
      <c r="X246" s="6">
        <f>_xlfn.XLOOKUP(X$1&amp;"|"&amp;TEXT($C246,"yyyymmdd"), RRPS_ALL[Key], RRPS_ALL[Dirty Mid], "")</f>
        <v>199.53624300000001</v>
      </c>
      <c r="Y246" s="6">
        <f>_xlfn.XLOOKUP(Y$1&amp;"|"&amp;TEXT($C246,"yyyymmdd"), RRPS_ALL[Key], RRPS_ALL[Clean Price Mid], "")</f>
        <v>198.363</v>
      </c>
      <c r="Z246" s="6">
        <v>3.5000000000000003E-2</v>
      </c>
      <c r="AA246" s="5">
        <v>47088</v>
      </c>
      <c r="AB246" s="6">
        <f t="shared" si="28"/>
        <v>8.7536496350364974</v>
      </c>
      <c r="AC246" s="7" t="str">
        <f>_xlfn.XLOOKUP(AC$1&amp;"|"&amp;TEXT($C246,"yyyymmdd"), RRPS_ALL[Key], RRPS_ALL[Yield to Maturity], "")</f>
        <v/>
      </c>
      <c r="AD246" s="6" t="str">
        <f>_xlfn.XLOOKUP(AD$1&amp;"|"&amp;TEXT($C246,"yyyymmdd"), RRPS_ALL[Key], RRPS_ALL[Mid Price], "")</f>
        <v/>
      </c>
      <c r="AE246" s="6" t="str">
        <f>_xlfn.XLOOKUP(AE$1&amp;"|"&amp;TEXT($C246,"yyyymmdd"), RRPS_ALL[Key], RRPS_ALL[Mid Yield], "")</f>
        <v/>
      </c>
      <c r="AF246" s="6" t="str">
        <f>_xlfn.XLOOKUP(AF$1&amp;"|"&amp;TEXT($C246,"yyyymmdd"), RRPS_ALL[Key], RRPS_ALL[Dirty Mid], "")</f>
        <v/>
      </c>
      <c r="AG246" s="6" t="str">
        <f>_xlfn.XLOOKUP(AG$1&amp;"|"&amp;TEXT($C246,"yyyymmdd"), RRPS_ALL[Key], RRPS_ALL[Clean Price Mid], "")</f>
        <v/>
      </c>
      <c r="AH246" s="6"/>
      <c r="AI246" s="6"/>
      <c r="AJ246" s="6"/>
      <c r="AK246" s="7" t="str">
        <f>_xlfn.XLOOKUP(AK$1&amp;"|"&amp;TEXT($C246,"yyyymmdd"), RRPS_ALL[Key], RRPS_ALL[Yield to Maturity], "")</f>
        <v/>
      </c>
      <c r="AL246" s="6" t="str">
        <f>_xlfn.XLOOKUP(AL$1&amp;"|"&amp;TEXT($C246,"yyyymmdd"), RRPS_ALL[Key], RRPS_ALL[Mid Price], "")</f>
        <v/>
      </c>
      <c r="AM246" s="6" t="str">
        <f>_xlfn.XLOOKUP(AM$1&amp;"|"&amp;TEXT($C246,"yyyymmdd"), RRPS_ALL[Key], RRPS_ALL[Mid Yield], "")</f>
        <v/>
      </c>
      <c r="AN246" s="6" t="str">
        <f>_xlfn.XLOOKUP(AN$1&amp;"|"&amp;TEXT($C246,"yyyymmdd"), RRPS_ALL[Key], RRPS_ALL[Dirty Mid], "")</f>
        <v/>
      </c>
      <c r="AO246" s="6" t="str">
        <f>_xlfn.XLOOKUP(AO$1&amp;"|"&amp;TEXT($C246,"yyyymmdd"), RRPS_ALL[Key], RRPS_ALL[Clean Price Mid], "")</f>
        <v/>
      </c>
      <c r="AP246" s="6"/>
      <c r="AQ246" s="6"/>
      <c r="AR246" s="6"/>
      <c r="AS246" s="7" t="str">
        <f>_xlfn.XLOOKUP(AS$1&amp;"|"&amp;TEXT($C246,"yyyymmdd"), RRPS_ALL[Key], RRPS_ALL[Yield to Maturity], "")</f>
        <v/>
      </c>
      <c r="AT246" s="6" t="str">
        <f>_xlfn.XLOOKUP(AT$1&amp;"|"&amp;TEXT($C246,"yyyymmdd"), RRPS_ALL[Key], RRPS_ALL[Mid Price], "")</f>
        <v/>
      </c>
      <c r="AU246" s="6" t="str">
        <f>_xlfn.XLOOKUP(AU$1&amp;"|"&amp;TEXT($C246,"yyyymmdd"), RRPS_ALL[Key], RRPS_ALL[Mid Yield], "")</f>
        <v/>
      </c>
      <c r="AV246" s="6" t="str">
        <f>_xlfn.XLOOKUP(AV$1&amp;"|"&amp;TEXT($C246,"yyyymmdd"), RRPS_ALL[Key], RRPS_ALL[Dirty Mid], "")</f>
        <v/>
      </c>
      <c r="AW246" s="6" t="str">
        <f>_xlfn.XLOOKUP(AW$1&amp;"|"&amp;TEXT($C246,"yyyymmdd"), RRPS_ALL[Key], RRPS_ALL[Clean Price Mid], "")</f>
        <v/>
      </c>
      <c r="AX246" s="6"/>
      <c r="AY246" s="6"/>
      <c r="AZ246" s="6"/>
      <c r="BA246" s="7">
        <f>_xlfn.XLOOKUP(BA$1&amp;"|"&amp;TEXT($C246,"yyyymmdd"), RRPS_ALL[Key], RRPS_ALL[Yield to Maturity], "")</f>
        <v>-1.4826889999999999</v>
      </c>
      <c r="BB246" s="6">
        <f>_xlfn.XLOOKUP(BB$1&amp;"|"&amp;TEXT($C246,"yyyymmdd"), RRPS_ALL[Key], RRPS_ALL[Mid Price], "")</f>
        <v>112.32599999999999</v>
      </c>
      <c r="BC246" s="6">
        <f>_xlfn.XLOOKUP(BC$1&amp;"|"&amp;TEXT($C246,"yyyymmdd"), RRPS_ALL[Key], RRPS_ALL[Mid Yield], "")</f>
        <v>0</v>
      </c>
      <c r="BD246" s="6">
        <f>_xlfn.XLOOKUP(BD$1&amp;"|"&amp;TEXT($C246,"yyyymmdd"), RRPS_ALL[Key], RRPS_ALL[Dirty Mid], "")</f>
        <v>0</v>
      </c>
      <c r="BE246" s="6">
        <f>_xlfn.XLOOKUP(BE$1&amp;"|"&amp;TEXT($C246,"yyyymmdd"), RRPS_ALL[Key], RRPS_ALL[Clean Price Mid], "")</f>
        <v>0</v>
      </c>
      <c r="BF246">
        <v>2.5000000000000001E-3</v>
      </c>
      <c r="BG246" s="5">
        <v>44713</v>
      </c>
      <c r="BH246" s="6">
        <f t="shared" si="34"/>
        <v>2.2527372262773722</v>
      </c>
      <c r="BI246" s="7">
        <f>_xlfn.XLOOKUP(BI$1&amp;"|"&amp;TEXT($C246,"yyyymmdd"), RRPS_ALL[Key], RRPS_ALL[Yield to Maturity], "")</f>
        <v>-1.7015750000000001</v>
      </c>
      <c r="BJ246" s="6">
        <f>_xlfn.XLOOKUP(BJ$1&amp;"|"&amp;TEXT($C246,"yyyymmdd"), RRPS_ALL[Key], RRPS_ALL[Mid Price], "")</f>
        <v>123.113</v>
      </c>
      <c r="BK246" s="6">
        <f>_xlfn.XLOOKUP(BK$1&amp;"|"&amp;TEXT($C246,"yyyymmdd"), RRPS_ALL[Key], RRPS_ALL[Mid Yield], "")</f>
        <v>-1.7265740000000001</v>
      </c>
      <c r="BL246" s="6">
        <f>_xlfn.XLOOKUP(BL$1&amp;"|"&amp;TEXT($C246,"yyyymmdd"), RRPS_ALL[Key], RRPS_ALL[Dirty Mid], "")</f>
        <v>123.92112</v>
      </c>
      <c r="BM246" s="6">
        <f>_xlfn.XLOOKUP(BM$1&amp;"|"&amp;TEXT($C246,"yyyymmdd"), RRPS_ALL[Key], RRPS_ALL[Clean Price Mid], "")</f>
        <v>123.113</v>
      </c>
      <c r="BN246" s="6">
        <v>0.01</v>
      </c>
      <c r="BO246" s="5">
        <v>45809</v>
      </c>
      <c r="BP246" s="6">
        <f t="shared" si="40"/>
        <v>5.2527372262773726</v>
      </c>
      <c r="BQ246" s="7" t="str">
        <f>_xlfn.XLOOKUP(BQ$1&amp;"|"&amp;TEXT($C246,"yyyymmdd"), RRPS_ALL[Key], RRPS_ALL[Yield to Maturity], "")</f>
        <v/>
      </c>
      <c r="BR246" s="6" t="str">
        <f>_xlfn.XLOOKUP(BR$1&amp;"|"&amp;TEXT($C246,"yyyymmdd"), RRPS_ALL[Key], RRPS_ALL[Mid Price], "")</f>
        <v/>
      </c>
      <c r="BS246" s="6" t="str">
        <f>_xlfn.XLOOKUP(BS$1&amp;"|"&amp;TEXT($C246,"yyyymmdd"), RRPS_ALL[Key], RRPS_ALL[Mid Yield], "")</f>
        <v/>
      </c>
      <c r="BT246" s="6" t="str">
        <f>_xlfn.XLOOKUP(BT$1&amp;"|"&amp;TEXT($C246,"yyyymmdd"), RRPS_ALL[Key], RRPS_ALL[Dirty Mid], "")</f>
        <v/>
      </c>
      <c r="BU246" s="6" t="str">
        <f>_xlfn.XLOOKUP(BU$1&amp;"|"&amp;TEXT($C246,"yyyymmdd"), RRPS_ALL[Key], RRPS_ALL[Clean Price Mid], "")</f>
        <v/>
      </c>
      <c r="BV246" s="6"/>
      <c r="BW246" s="6"/>
      <c r="BX246" s="6"/>
      <c r="BY246" s="7">
        <f>_xlfn.XLOOKUP(BY$1&amp;"|"&amp;TEXT($C246,"yyyymmdd"), RRPS_ALL[Key], RRPS_ALL[Yield to Maturity], "")</f>
        <v>-1.676652</v>
      </c>
      <c r="BZ246" s="6">
        <f>_xlfn.XLOOKUP(BZ$1&amp;"|"&amp;TEXT($C246,"yyyymmdd"), RRPS_ALL[Key], RRPS_ALL[Mid Price], "")</f>
        <v>135.29400000000001</v>
      </c>
      <c r="CA246" s="6">
        <f>_xlfn.XLOOKUP(CA$1&amp;"|"&amp;TEXT($C246,"yyyymmdd"), RRPS_ALL[Key], RRPS_ALL[Mid Yield], "")</f>
        <v>-1.701708</v>
      </c>
      <c r="CB246" s="6">
        <f>_xlfn.XLOOKUP(CB$1&amp;"|"&amp;TEXT($C246,"yyyymmdd"), RRPS_ALL[Key], RRPS_ALL[Dirty Mid], "")</f>
        <v>135.39613600000001</v>
      </c>
      <c r="CC246" s="6">
        <f>_xlfn.XLOOKUP(CC$1&amp;"|"&amp;TEXT($C246,"yyyymmdd"), RRPS_ALL[Key], RRPS_ALL[Clean Price Mid], "")</f>
        <v>135.29400000000001</v>
      </c>
      <c r="CD246" s="6">
        <v>1.25E-3</v>
      </c>
      <c r="CE246" s="5">
        <v>48366</v>
      </c>
      <c r="CF246" s="6">
        <f t="shared" si="37"/>
        <v>12.252684775742262</v>
      </c>
      <c r="CG246" s="7">
        <f>_xlfn.XLOOKUP(CG$1&amp;"|"&amp;TEXT($C246,"yyyymmdd"), RRPS_ALL[Key], RRPS_ALL[Yield to Maturity], "")</f>
        <v>-1.7595829999999999</v>
      </c>
      <c r="CH246" s="6">
        <f>_xlfn.XLOOKUP(CH$1&amp;"|"&amp;TEXT($C246,"yyyymmdd"), RRPS_ALL[Key], RRPS_ALL[Mid Price], "")</f>
        <v>120.7505</v>
      </c>
      <c r="CI246" s="6">
        <f>_xlfn.XLOOKUP(CI$1&amp;"|"&amp;TEXT($C246,"yyyymmdd"), RRPS_ALL[Key], RRPS_ALL[Mid Yield], "")</f>
        <v>-1.7845599999999999</v>
      </c>
      <c r="CJ246" s="6">
        <f>_xlfn.XLOOKUP(CJ$1&amp;"|"&amp;TEXT($C246,"yyyymmdd"), RRPS_ALL[Key], RRPS_ALL[Dirty Mid], "")</f>
        <v>120.851659</v>
      </c>
      <c r="CK246" s="6">
        <f>_xlfn.XLOOKUP(CK$1&amp;"|"&amp;TEXT($C246,"yyyymmdd"), RRPS_ALL[Key], RRPS_ALL[Clean Price Mid], "")</f>
        <v>120.7505</v>
      </c>
      <c r="CL246" s="6">
        <v>1.25E-3</v>
      </c>
      <c r="CM246" s="5">
        <v>46174</v>
      </c>
      <c r="CN246" s="6">
        <f t="shared" si="39"/>
        <v>6.252639812280016</v>
      </c>
      <c r="CO246" s="7">
        <f>_xlfn.XLOOKUP(CO$1&amp;"|"&amp;TEXT($C246,"yyyymmdd"), RRPS_ALL[Key], RRPS_ALL[Yield to Maturity], "")</f>
        <v>-1.8027489999999999</v>
      </c>
      <c r="CP246" s="6">
        <f>_xlfn.XLOOKUP(CP$1&amp;"|"&amp;TEXT($C246,"yyyymmdd"), RRPS_ALL[Key], RRPS_ALL[Mid Price], "")</f>
        <v>122.9785</v>
      </c>
      <c r="CQ246" s="6">
        <f>_xlfn.XLOOKUP(CQ$1&amp;"|"&amp;TEXT($C246,"yyyymmdd"), RRPS_ALL[Key], RRPS_ALL[Mid Yield], "")</f>
        <v>-1.8277140000000001</v>
      </c>
      <c r="CR246" s="6">
        <f>_xlfn.XLOOKUP(CR$1&amp;"|"&amp;TEXT($C246,"yyyymmdd"), RRPS_ALL[Key], RRPS_ALL[Dirty Mid], "")</f>
        <v>123.012248</v>
      </c>
      <c r="CS246" s="6">
        <f>_xlfn.XLOOKUP(CS$1&amp;"|"&amp;TEXT($C246,"yyyymmdd"), RRPS_ALL[Key], RRPS_ALL[Clean Price Mid], "")</f>
        <v>122.9785</v>
      </c>
      <c r="CT246" s="6">
        <v>1.25E-3</v>
      </c>
      <c r="CU246" s="5">
        <v>46722</v>
      </c>
      <c r="CV246" s="6">
        <f t="shared" si="41"/>
        <v>7.7535934291581112</v>
      </c>
      <c r="CW246" s="7">
        <f>_xlfn.XLOOKUP(CW$1&amp;"|"&amp;TEXT($C246,"yyyymmdd"), RRPS_ALL[Key], RRPS_ALL[Yield to Maturity], "")</f>
        <v>-1.789893</v>
      </c>
      <c r="CX246" s="6">
        <f>_xlfn.XLOOKUP(CX$1&amp;"|"&amp;TEXT($C246,"yyyymmdd"), RRPS_ALL[Key], RRPS_ALL[Mid Price], "")</f>
        <v>122.1105</v>
      </c>
      <c r="CY246" s="6">
        <f>_xlfn.XLOOKUP(CY$1&amp;"|"&amp;TEXT($C246,"yyyymmdd"), RRPS_ALL[Key], RRPS_ALL[Mid Yield], "")</f>
        <v>-1.8274410000000001</v>
      </c>
      <c r="CZ246" s="6">
        <f>_xlfn.XLOOKUP(CZ$1&amp;"|"&amp;TEXT($C246,"yyyymmdd"), RRPS_ALL[Key], RRPS_ALL[Dirty Mid], "")</f>
        <v>122.204859</v>
      </c>
      <c r="DA246" s="6">
        <f>_xlfn.XLOOKUP(DA$1&amp;"|"&amp;TEXT($C246,"yyyymmdd"), RRPS_ALL[Key], RRPS_ALL[Clean Price Mid], "")</f>
        <v>122.1105</v>
      </c>
      <c r="DB246">
        <v>1.25E-3</v>
      </c>
      <c r="DC246" s="5">
        <v>47635</v>
      </c>
      <c r="DD246" s="6">
        <f t="shared" ref="DD246:DD248" si="42">YEARFRAC($C246,DC246,1)</f>
        <v>10.252613240418119</v>
      </c>
    </row>
    <row r="247" spans="1:108" x14ac:dyDescent="0.2">
      <c r="A247">
        <v>2020</v>
      </c>
      <c r="B247">
        <v>3</v>
      </c>
      <c r="C247" s="5">
        <f t="shared" si="30"/>
        <v>43921</v>
      </c>
      <c r="D247" s="6">
        <v>-0.1</v>
      </c>
      <c r="E247" s="7" t="str">
        <f>_xlfn.XLOOKUP(E$1&amp;"|"&amp;TEXT($C247,"yyyymmdd"), RRPS_ALL[Key], RRPS_ALL[Yield to Maturity], "")</f>
        <v/>
      </c>
      <c r="F247" s="6" t="str">
        <f>_xlfn.XLOOKUP(F$1&amp;"|"&amp;TEXT($C247,"yyyymmdd"), RRPS_ALL[Key], RRPS_ALL[Mid Price], "")</f>
        <v/>
      </c>
      <c r="G247" s="6" t="str">
        <f>_xlfn.XLOOKUP(G$1&amp;"|"&amp;TEXT($C247,"yyyymmdd"), RRPS_ALL[Key], RRPS_ALL[Mid Yield], "")</f>
        <v/>
      </c>
      <c r="H247" s="6" t="str">
        <f>_xlfn.XLOOKUP(H$1&amp;"|"&amp;TEXT($C247,"yyyymmdd"), RRPS_ALL[Key], RRPS_ALL[Dirty Mid], "")</f>
        <v/>
      </c>
      <c r="I247" s="6" t="str">
        <f>_xlfn.XLOOKUP(I$1&amp;"|"&amp;TEXT($C247,"yyyymmdd"), RRPS_ALL[Key], RRPS_ALL[Clean Price Mid], "")</f>
        <v/>
      </c>
      <c r="J247" s="6"/>
      <c r="K247" s="6"/>
      <c r="L247" s="6"/>
      <c r="M247" s="7">
        <f>_xlfn.XLOOKUP(M$1&amp;"|"&amp;TEXT($C247,"yyyymmdd"), RRPS_ALL[Key], RRPS_ALL[Yield to Maturity], "")</f>
        <v>2.9319999999999999</v>
      </c>
      <c r="N247" s="6">
        <f>_xlfn.XLOOKUP(N$1&amp;"|"&amp;TEXT($C247,"yyyymmdd"), RRPS_ALL[Key], RRPS_ALL[Mid Price], "")</f>
        <v>0</v>
      </c>
      <c r="O247" s="6">
        <f>_xlfn.XLOOKUP(O$1&amp;"|"&amp;TEXT($C247,"yyyymmdd"), RRPS_ALL[Key], RRPS_ALL[Mid Yield], "")</f>
        <v>0</v>
      </c>
      <c r="P247" s="6">
        <f>_xlfn.XLOOKUP(P$1&amp;"|"&amp;TEXT($C247,"yyyymmdd"), RRPS_ALL[Key], RRPS_ALL[Dirty Mid], "")</f>
        <v>0</v>
      </c>
      <c r="Q247" s="6">
        <f>_xlfn.XLOOKUP(Q$1&amp;"|"&amp;TEXT($C247,"yyyymmdd"), RRPS_ALL[Key], RRPS_ALL[Clean Price Mid], "")</f>
        <v>0</v>
      </c>
      <c r="R247" s="6">
        <v>0.04</v>
      </c>
      <c r="S247" s="5">
        <v>44166</v>
      </c>
      <c r="T247" s="6">
        <f t="shared" si="38"/>
        <v>0.6693989071038251</v>
      </c>
      <c r="U247" s="7">
        <f>_xlfn.XLOOKUP(U$1&amp;"|"&amp;TEXT($C247,"yyyymmdd"), RRPS_ALL[Key], RRPS_ALL[Yield to Maturity], "")</f>
        <v>-1.149492</v>
      </c>
      <c r="V247" s="6">
        <f>_xlfn.XLOOKUP(V$1&amp;"|"&amp;TEXT($C247,"yyyymmdd"), RRPS_ALL[Key], RRPS_ALL[Mid Price], "")</f>
        <v>187.63</v>
      </c>
      <c r="W247" s="6">
        <f>_xlfn.XLOOKUP(W$1&amp;"|"&amp;TEXT($C247,"yyyymmdd"), RRPS_ALL[Key], RRPS_ALL[Mid Yield], "")</f>
        <v>-1.1745049999999999</v>
      </c>
      <c r="X247" s="6">
        <f>_xlfn.XLOOKUP(X$1&amp;"|"&amp;TEXT($C247,"yyyymmdd"), RRPS_ALL[Key], RRPS_ALL[Dirty Mid], "")</f>
        <v>189.174599</v>
      </c>
      <c r="Y247" s="6">
        <f>_xlfn.XLOOKUP(Y$1&amp;"|"&amp;TEXT($C247,"yyyymmdd"), RRPS_ALL[Key], RRPS_ALL[Clean Price Mid], "")</f>
        <v>187.63</v>
      </c>
      <c r="Z247" s="6">
        <v>3.5000000000000003E-2</v>
      </c>
      <c r="AA247" s="5">
        <v>47088</v>
      </c>
      <c r="AB247" s="6">
        <f t="shared" si="28"/>
        <v>8.6687956204379564</v>
      </c>
      <c r="AC247" s="7" t="str">
        <f>_xlfn.XLOOKUP(AC$1&amp;"|"&amp;TEXT($C247,"yyyymmdd"), RRPS_ALL[Key], RRPS_ALL[Yield to Maturity], "")</f>
        <v/>
      </c>
      <c r="AD247" s="6" t="str">
        <f>_xlfn.XLOOKUP(AD$1&amp;"|"&amp;TEXT($C247,"yyyymmdd"), RRPS_ALL[Key], RRPS_ALL[Mid Price], "")</f>
        <v/>
      </c>
      <c r="AE247" s="6" t="str">
        <f>_xlfn.XLOOKUP(AE$1&amp;"|"&amp;TEXT($C247,"yyyymmdd"), RRPS_ALL[Key], RRPS_ALL[Mid Yield], "")</f>
        <v/>
      </c>
      <c r="AF247" s="6" t="str">
        <f>_xlfn.XLOOKUP(AF$1&amp;"|"&amp;TEXT($C247,"yyyymmdd"), RRPS_ALL[Key], RRPS_ALL[Dirty Mid], "")</f>
        <v/>
      </c>
      <c r="AG247" s="6" t="str">
        <f>_xlfn.XLOOKUP(AG$1&amp;"|"&amp;TEXT($C247,"yyyymmdd"), RRPS_ALL[Key], RRPS_ALL[Clean Price Mid], "")</f>
        <v/>
      </c>
      <c r="AH247" s="6"/>
      <c r="AI247" s="6"/>
      <c r="AJ247" s="6"/>
      <c r="AK247" s="7" t="str">
        <f>_xlfn.XLOOKUP(AK$1&amp;"|"&amp;TEXT($C247,"yyyymmdd"), RRPS_ALL[Key], RRPS_ALL[Yield to Maturity], "")</f>
        <v/>
      </c>
      <c r="AL247" s="6" t="str">
        <f>_xlfn.XLOOKUP(AL$1&amp;"|"&amp;TEXT($C247,"yyyymmdd"), RRPS_ALL[Key], RRPS_ALL[Mid Price], "")</f>
        <v/>
      </c>
      <c r="AM247" s="6" t="str">
        <f>_xlfn.XLOOKUP(AM$1&amp;"|"&amp;TEXT($C247,"yyyymmdd"), RRPS_ALL[Key], RRPS_ALL[Mid Yield], "")</f>
        <v/>
      </c>
      <c r="AN247" s="6" t="str">
        <f>_xlfn.XLOOKUP(AN$1&amp;"|"&amp;TEXT($C247,"yyyymmdd"), RRPS_ALL[Key], RRPS_ALL[Dirty Mid], "")</f>
        <v/>
      </c>
      <c r="AO247" s="6" t="str">
        <f>_xlfn.XLOOKUP(AO$1&amp;"|"&amp;TEXT($C247,"yyyymmdd"), RRPS_ALL[Key], RRPS_ALL[Clean Price Mid], "")</f>
        <v/>
      </c>
      <c r="AP247" s="6"/>
      <c r="AQ247" s="6"/>
      <c r="AR247" s="6"/>
      <c r="AS247" s="7" t="str">
        <f>_xlfn.XLOOKUP(AS$1&amp;"|"&amp;TEXT($C247,"yyyymmdd"), RRPS_ALL[Key], RRPS_ALL[Yield to Maturity], "")</f>
        <v/>
      </c>
      <c r="AT247" s="6" t="str">
        <f>_xlfn.XLOOKUP(AT$1&amp;"|"&amp;TEXT($C247,"yyyymmdd"), RRPS_ALL[Key], RRPS_ALL[Mid Price], "")</f>
        <v/>
      </c>
      <c r="AU247" s="6" t="str">
        <f>_xlfn.XLOOKUP(AU$1&amp;"|"&amp;TEXT($C247,"yyyymmdd"), RRPS_ALL[Key], RRPS_ALL[Mid Yield], "")</f>
        <v/>
      </c>
      <c r="AV247" s="6" t="str">
        <f>_xlfn.XLOOKUP(AV$1&amp;"|"&amp;TEXT($C247,"yyyymmdd"), RRPS_ALL[Key], RRPS_ALL[Dirty Mid], "")</f>
        <v/>
      </c>
      <c r="AW247" s="6" t="str">
        <f>_xlfn.XLOOKUP(AW$1&amp;"|"&amp;TEXT($C247,"yyyymmdd"), RRPS_ALL[Key], RRPS_ALL[Clean Price Mid], "")</f>
        <v/>
      </c>
      <c r="AX247" s="6"/>
      <c r="AY247" s="6"/>
      <c r="AZ247" s="6"/>
      <c r="BA247" s="7">
        <f>_xlfn.XLOOKUP(BA$1&amp;"|"&amp;TEXT($C247,"yyyymmdd"), RRPS_ALL[Key], RRPS_ALL[Yield to Maturity], "")</f>
        <v>-0.87260199999999999</v>
      </c>
      <c r="BB247" s="6">
        <f>_xlfn.XLOOKUP(BB$1&amp;"|"&amp;TEXT($C247,"yyyymmdd"), RRPS_ALL[Key], RRPS_ALL[Mid Price], "")</f>
        <v>110.7895</v>
      </c>
      <c r="BC247" s="6">
        <f>_xlfn.XLOOKUP(BC$1&amp;"|"&amp;TEXT($C247,"yyyymmdd"), RRPS_ALL[Key], RRPS_ALL[Mid Yield], "")</f>
        <v>0</v>
      </c>
      <c r="BD247" s="6">
        <f>_xlfn.XLOOKUP(BD$1&amp;"|"&amp;TEXT($C247,"yyyymmdd"), RRPS_ALL[Key], RRPS_ALL[Dirty Mid], "")</f>
        <v>0</v>
      </c>
      <c r="BE247" s="6">
        <f>_xlfn.XLOOKUP(BE$1&amp;"|"&amp;TEXT($C247,"yyyymmdd"), RRPS_ALL[Key], RRPS_ALL[Clean Price Mid], "")</f>
        <v>0</v>
      </c>
      <c r="BF247">
        <v>2.5000000000000001E-3</v>
      </c>
      <c r="BG247" s="5">
        <v>44713</v>
      </c>
      <c r="BH247" s="6">
        <f t="shared" si="34"/>
        <v>2.167883211678832</v>
      </c>
      <c r="BI247" s="7">
        <f>_xlfn.XLOOKUP(BI$1&amp;"|"&amp;TEXT($C247,"yyyymmdd"), RRPS_ALL[Key], RRPS_ALL[Yield to Maturity], "")</f>
        <v>-1.101955</v>
      </c>
      <c r="BJ247" s="6">
        <f>_xlfn.XLOOKUP(BJ$1&amp;"|"&amp;TEXT($C247,"yyyymmdd"), RRPS_ALL[Key], RRPS_ALL[Mid Price], "")</f>
        <v>119.24250000000001</v>
      </c>
      <c r="BK247" s="6">
        <f>_xlfn.XLOOKUP(BK$1&amp;"|"&amp;TEXT($C247,"yyyymmdd"), RRPS_ALL[Key], RRPS_ALL[Mid Yield], "")</f>
        <v>-1.1268549999999999</v>
      </c>
      <c r="BL247" s="6">
        <f>_xlfn.XLOOKUP(BL$1&amp;"|"&amp;TEXT($C247,"yyyymmdd"), RRPS_ALL[Key], RRPS_ALL[Dirty Mid], "")</f>
        <v>120.137666</v>
      </c>
      <c r="BM247" s="6">
        <f>_xlfn.XLOOKUP(BM$1&amp;"|"&amp;TEXT($C247,"yyyymmdd"), RRPS_ALL[Key], RRPS_ALL[Clean Price Mid], "")</f>
        <v>119.24250000000001</v>
      </c>
      <c r="BN247" s="6">
        <v>0.01</v>
      </c>
      <c r="BO247" s="5">
        <v>45809</v>
      </c>
      <c r="BP247" s="6">
        <f t="shared" si="40"/>
        <v>5.1678832116788325</v>
      </c>
      <c r="BQ247" s="7" t="str">
        <f>_xlfn.XLOOKUP(BQ$1&amp;"|"&amp;TEXT($C247,"yyyymmdd"), RRPS_ALL[Key], RRPS_ALL[Yield to Maturity], "")</f>
        <v/>
      </c>
      <c r="BR247" s="6" t="str">
        <f>_xlfn.XLOOKUP(BR$1&amp;"|"&amp;TEXT($C247,"yyyymmdd"), RRPS_ALL[Key], RRPS_ALL[Mid Price], "")</f>
        <v/>
      </c>
      <c r="BS247" s="6" t="str">
        <f>_xlfn.XLOOKUP(BS$1&amp;"|"&amp;TEXT($C247,"yyyymmdd"), RRPS_ALL[Key], RRPS_ALL[Mid Yield], "")</f>
        <v/>
      </c>
      <c r="BT247" s="6" t="str">
        <f>_xlfn.XLOOKUP(BT$1&amp;"|"&amp;TEXT($C247,"yyyymmdd"), RRPS_ALL[Key], RRPS_ALL[Dirty Mid], "")</f>
        <v/>
      </c>
      <c r="BU247" s="6" t="str">
        <f>_xlfn.XLOOKUP(BU$1&amp;"|"&amp;TEXT($C247,"yyyymmdd"), RRPS_ALL[Key], RRPS_ALL[Clean Price Mid], "")</f>
        <v/>
      </c>
      <c r="BV247" s="6"/>
      <c r="BW247" s="6"/>
      <c r="BX247" s="6"/>
      <c r="BY247" s="7">
        <f>_xlfn.XLOOKUP(BY$1&amp;"|"&amp;TEXT($C247,"yyyymmdd"), RRPS_ALL[Key], RRPS_ALL[Yield to Maturity], "")</f>
        <v>-1.0635380000000001</v>
      </c>
      <c r="BZ247" s="6">
        <f>_xlfn.XLOOKUP(BZ$1&amp;"|"&amp;TEXT($C247,"yyyymmdd"), RRPS_ALL[Key], RRPS_ALL[Mid Price], "")</f>
        <v>125.437</v>
      </c>
      <c r="CA247" s="6">
        <f>_xlfn.XLOOKUP(CA$1&amp;"|"&amp;TEXT($C247,"yyyymmdd"), RRPS_ALL[Key], RRPS_ALL[Mid Yield], "")</f>
        <v>-1.0885659999999999</v>
      </c>
      <c r="CB247" s="6">
        <f>_xlfn.XLOOKUP(CB$1&amp;"|"&amp;TEXT($C247,"yyyymmdd"), RRPS_ALL[Key], RRPS_ALL[Dirty Mid], "")</f>
        <v>125.55013700000001</v>
      </c>
      <c r="CC247" s="6">
        <f>_xlfn.XLOOKUP(CC$1&amp;"|"&amp;TEXT($C247,"yyyymmdd"), RRPS_ALL[Key], RRPS_ALL[Clean Price Mid], "")</f>
        <v>125.437</v>
      </c>
      <c r="CD247" s="6">
        <v>1.25E-3</v>
      </c>
      <c r="CE247" s="5">
        <v>48366</v>
      </c>
      <c r="CF247" s="6">
        <f t="shared" si="37"/>
        <v>12.167824805222152</v>
      </c>
      <c r="CG247" s="7">
        <f>_xlfn.XLOOKUP(CG$1&amp;"|"&amp;TEXT($C247,"yyyymmdd"), RRPS_ALL[Key], RRPS_ALL[Yield to Maturity], "")</f>
        <v>-1.1160650000000001</v>
      </c>
      <c r="CH247" s="6">
        <f>_xlfn.XLOOKUP(CH$1&amp;"|"&amp;TEXT($C247,"yyyymmdd"), RRPS_ALL[Key], RRPS_ALL[Mid Price], "")</f>
        <v>115.93600000000001</v>
      </c>
      <c r="CI247" s="6">
        <f>_xlfn.XLOOKUP(CI$1&amp;"|"&amp;TEXT($C247,"yyyymmdd"), RRPS_ALL[Key], RRPS_ALL[Mid Yield], "")</f>
        <v>-1.141065</v>
      </c>
      <c r="CJ247" s="6">
        <f>_xlfn.XLOOKUP(CJ$1&amp;"|"&amp;TEXT($C247,"yyyymmdd"), RRPS_ALL[Key], RRPS_ALL[Dirty Mid], "")</f>
        <v>116.048056</v>
      </c>
      <c r="CK247" s="6">
        <f>_xlfn.XLOOKUP(CK$1&amp;"|"&amp;TEXT($C247,"yyyymmdd"), RRPS_ALL[Key], RRPS_ALL[Clean Price Mid], "")</f>
        <v>115.93600000000001</v>
      </c>
      <c r="CL247" s="6">
        <v>1.25E-3</v>
      </c>
      <c r="CM247" s="5">
        <v>46174</v>
      </c>
      <c r="CN247" s="6">
        <f t="shared" si="39"/>
        <v>6.1677747360187718</v>
      </c>
      <c r="CO247" s="7">
        <f>_xlfn.XLOOKUP(CO$1&amp;"|"&amp;TEXT($C247,"yyyymmdd"), RRPS_ALL[Key], RRPS_ALL[Yield to Maturity], "")</f>
        <v>-1.145451</v>
      </c>
      <c r="CP247" s="6">
        <f>_xlfn.XLOOKUP(CP$1&amp;"|"&amp;TEXT($C247,"yyyymmdd"), RRPS_ALL[Key], RRPS_ALL[Mid Price], "")</f>
        <v>116.80249999999999</v>
      </c>
      <c r="CQ247" s="6">
        <f>_xlfn.XLOOKUP(CQ$1&amp;"|"&amp;TEXT($C247,"yyyymmdd"), RRPS_ALL[Key], RRPS_ALL[Mid Yield], "")</f>
        <v>-1.170417</v>
      </c>
      <c r="CR247" s="6">
        <f>_xlfn.XLOOKUP(CR$1&amp;"|"&amp;TEXT($C247,"yyyymmdd"), RRPS_ALL[Key], RRPS_ALL[Dirty Mid], "")</f>
        <v>116.84693</v>
      </c>
      <c r="CS247" s="6">
        <f>_xlfn.XLOOKUP(CS$1&amp;"|"&amp;TEXT($C247,"yyyymmdd"), RRPS_ALL[Key], RRPS_ALL[Clean Price Mid], "")</f>
        <v>116.80249999999999</v>
      </c>
      <c r="CT247" s="6">
        <v>1.25E-3</v>
      </c>
      <c r="CU247" s="5">
        <v>46722</v>
      </c>
      <c r="CV247" s="6">
        <f t="shared" si="41"/>
        <v>7.6687200547570153</v>
      </c>
      <c r="CW247" s="7">
        <f>_xlfn.XLOOKUP(CW$1&amp;"|"&amp;TEXT($C247,"yyyymmdd"), RRPS_ALL[Key], RRPS_ALL[Yield to Maturity], "")</f>
        <v>-1.1218330000000001</v>
      </c>
      <c r="CX247" s="6">
        <f>_xlfn.XLOOKUP(CX$1&amp;"|"&amp;TEXT($C247,"yyyymmdd"), RRPS_ALL[Key], RRPS_ALL[Mid Price], "")</f>
        <v>114.392</v>
      </c>
      <c r="CY247" s="6">
        <f>_xlfn.XLOOKUP(CY$1&amp;"|"&amp;TEXT($C247,"yyyymmdd"), RRPS_ALL[Key], RRPS_ALL[Mid Yield], "")</f>
        <v>-1.1971560000000001</v>
      </c>
      <c r="CZ247" s="6">
        <f>_xlfn.XLOOKUP(CZ$1&amp;"|"&amp;TEXT($C247,"yyyymmdd"), RRPS_ALL[Key], RRPS_ALL[Dirty Mid], "")</f>
        <v>114.496523</v>
      </c>
      <c r="DA247" s="6">
        <f>_xlfn.XLOOKUP(DA$1&amp;"|"&amp;TEXT($C247,"yyyymmdd"), RRPS_ALL[Key], RRPS_ALL[Clean Price Mid], "")</f>
        <v>114.392</v>
      </c>
      <c r="DB247">
        <v>1.25E-3</v>
      </c>
      <c r="DC247" s="5">
        <v>47635</v>
      </c>
      <c r="DD247" s="6">
        <f t="shared" si="42"/>
        <v>10.167745146839223</v>
      </c>
    </row>
    <row r="248" spans="1:108" x14ac:dyDescent="0.2">
      <c r="A248">
        <v>2020</v>
      </c>
      <c r="B248">
        <v>4</v>
      </c>
      <c r="C248" s="5">
        <f t="shared" si="30"/>
        <v>43951</v>
      </c>
      <c r="D248" s="6">
        <v>-0.1</v>
      </c>
      <c r="E248" s="7" t="str">
        <f>_xlfn.XLOOKUP(E$1&amp;"|"&amp;TEXT($C248,"yyyymmdd"), RRPS_ALL[Key], RRPS_ALL[Yield to Maturity], "")</f>
        <v/>
      </c>
      <c r="F248" s="6" t="str">
        <f>_xlfn.XLOOKUP(F$1&amp;"|"&amp;TEXT($C248,"yyyymmdd"), RRPS_ALL[Key], RRPS_ALL[Mid Price], "")</f>
        <v/>
      </c>
      <c r="G248" s="6" t="str">
        <f>_xlfn.XLOOKUP(G$1&amp;"|"&amp;TEXT($C248,"yyyymmdd"), RRPS_ALL[Key], RRPS_ALL[Mid Yield], "")</f>
        <v/>
      </c>
      <c r="H248" s="6" t="str">
        <f>_xlfn.XLOOKUP(H$1&amp;"|"&amp;TEXT($C248,"yyyymmdd"), RRPS_ALL[Key], RRPS_ALL[Dirty Mid], "")</f>
        <v/>
      </c>
      <c r="I248" s="6" t="str">
        <f>_xlfn.XLOOKUP(I$1&amp;"|"&amp;TEXT($C248,"yyyymmdd"), RRPS_ALL[Key], RRPS_ALL[Clean Price Mid], "")</f>
        <v/>
      </c>
      <c r="J248" s="6"/>
      <c r="K248" s="6"/>
      <c r="L248" s="6"/>
      <c r="M248" s="7">
        <f>_xlfn.XLOOKUP(M$1&amp;"|"&amp;TEXT($C248,"yyyymmdd"), RRPS_ALL[Key], RRPS_ALL[Yield to Maturity], "")</f>
        <v>1.8140000000000001</v>
      </c>
      <c r="N248" s="6">
        <f>_xlfn.XLOOKUP(N$1&amp;"|"&amp;TEXT($C248,"yyyymmdd"), RRPS_ALL[Key], RRPS_ALL[Mid Price], "")</f>
        <v>0</v>
      </c>
      <c r="O248" s="6">
        <f>_xlfn.XLOOKUP(O$1&amp;"|"&amp;TEXT($C248,"yyyymmdd"), RRPS_ALL[Key], RRPS_ALL[Mid Yield], "")</f>
        <v>0</v>
      </c>
      <c r="P248" s="6">
        <f>_xlfn.XLOOKUP(P$1&amp;"|"&amp;TEXT($C248,"yyyymmdd"), RRPS_ALL[Key], RRPS_ALL[Dirty Mid], "")</f>
        <v>0</v>
      </c>
      <c r="Q248" s="6">
        <f>_xlfn.XLOOKUP(Q$1&amp;"|"&amp;TEXT($C248,"yyyymmdd"), RRPS_ALL[Key], RRPS_ALL[Clean Price Mid], "")</f>
        <v>0</v>
      </c>
      <c r="R248" s="6">
        <v>0.04</v>
      </c>
      <c r="S248" s="5">
        <v>44166</v>
      </c>
      <c r="T248" s="6">
        <f t="shared" si="38"/>
        <v>0.58743169398907102</v>
      </c>
      <c r="U248" s="7">
        <f>_xlfn.XLOOKUP(U$1&amp;"|"&amp;TEXT($C248,"yyyymmdd"), RRPS_ALL[Key], RRPS_ALL[Yield to Maturity], "")</f>
        <v>-1.2197530000000001</v>
      </c>
      <c r="V248" s="6">
        <f>_xlfn.XLOOKUP(V$1&amp;"|"&amp;TEXT($C248,"yyyymmdd"), RRPS_ALL[Key], RRPS_ALL[Mid Price], "")</f>
        <v>188.3655</v>
      </c>
      <c r="W248" s="6">
        <f>_xlfn.XLOOKUP(W$1&amp;"|"&amp;TEXT($C248,"yyyymmdd"), RRPS_ALL[Key], RRPS_ALL[Mid Yield], "")</f>
        <v>-1.244747</v>
      </c>
      <c r="X248" s="6">
        <f>_xlfn.XLOOKUP(X$1&amp;"|"&amp;TEXT($C248,"yyyymmdd"), RRPS_ALL[Key], RRPS_ALL[Dirty Mid], "")</f>
        <v>190.33478099999999</v>
      </c>
      <c r="Y248" s="6">
        <f>_xlfn.XLOOKUP(Y$1&amp;"|"&amp;TEXT($C248,"yyyymmdd"), RRPS_ALL[Key], RRPS_ALL[Clean Price Mid], "")</f>
        <v>188.3655</v>
      </c>
      <c r="Z248" s="6">
        <v>3.5000000000000003E-2</v>
      </c>
      <c r="AA248" s="5">
        <v>47088</v>
      </c>
      <c r="AB248" s="6">
        <f t="shared" si="28"/>
        <v>8.5866788321167888</v>
      </c>
      <c r="AC248" s="7" t="str">
        <f>_xlfn.XLOOKUP(AC$1&amp;"|"&amp;TEXT($C248,"yyyymmdd"), RRPS_ALL[Key], RRPS_ALL[Yield to Maturity], "")</f>
        <v/>
      </c>
      <c r="AD248" s="6" t="str">
        <f>_xlfn.XLOOKUP(AD$1&amp;"|"&amp;TEXT($C248,"yyyymmdd"), RRPS_ALL[Key], RRPS_ALL[Mid Price], "")</f>
        <v/>
      </c>
      <c r="AE248" s="6" t="str">
        <f>_xlfn.XLOOKUP(AE$1&amp;"|"&amp;TEXT($C248,"yyyymmdd"), RRPS_ALL[Key], RRPS_ALL[Mid Yield], "")</f>
        <v/>
      </c>
      <c r="AF248" s="6" t="str">
        <f>_xlfn.XLOOKUP(AF$1&amp;"|"&amp;TEXT($C248,"yyyymmdd"), RRPS_ALL[Key], RRPS_ALL[Dirty Mid], "")</f>
        <v/>
      </c>
      <c r="AG248" s="6" t="str">
        <f>_xlfn.XLOOKUP(AG$1&amp;"|"&amp;TEXT($C248,"yyyymmdd"), RRPS_ALL[Key], RRPS_ALL[Clean Price Mid], "")</f>
        <v/>
      </c>
      <c r="AH248" s="6"/>
      <c r="AI248" s="6"/>
      <c r="AJ248" s="6"/>
      <c r="AK248" s="7" t="str">
        <f>_xlfn.XLOOKUP(AK$1&amp;"|"&amp;TEXT($C248,"yyyymmdd"), RRPS_ALL[Key], RRPS_ALL[Yield to Maturity], "")</f>
        <v/>
      </c>
      <c r="AL248" s="6" t="str">
        <f>_xlfn.XLOOKUP(AL$1&amp;"|"&amp;TEXT($C248,"yyyymmdd"), RRPS_ALL[Key], RRPS_ALL[Mid Price], "")</f>
        <v/>
      </c>
      <c r="AM248" s="6" t="str">
        <f>_xlfn.XLOOKUP(AM$1&amp;"|"&amp;TEXT($C248,"yyyymmdd"), RRPS_ALL[Key], RRPS_ALL[Mid Yield], "")</f>
        <v/>
      </c>
      <c r="AN248" s="6" t="str">
        <f>_xlfn.XLOOKUP(AN$1&amp;"|"&amp;TEXT($C248,"yyyymmdd"), RRPS_ALL[Key], RRPS_ALL[Dirty Mid], "")</f>
        <v/>
      </c>
      <c r="AO248" s="6" t="str">
        <f>_xlfn.XLOOKUP(AO$1&amp;"|"&amp;TEXT($C248,"yyyymmdd"), RRPS_ALL[Key], RRPS_ALL[Clean Price Mid], "")</f>
        <v/>
      </c>
      <c r="AP248" s="6"/>
      <c r="AQ248" s="6"/>
      <c r="AR248" s="6"/>
      <c r="AS248" s="7" t="str">
        <f>_xlfn.XLOOKUP(AS$1&amp;"|"&amp;TEXT($C248,"yyyymmdd"), RRPS_ALL[Key], RRPS_ALL[Yield to Maturity], "")</f>
        <v/>
      </c>
      <c r="AT248" s="6" t="str">
        <f>_xlfn.XLOOKUP(AT$1&amp;"|"&amp;TEXT($C248,"yyyymmdd"), RRPS_ALL[Key], RRPS_ALL[Mid Price], "")</f>
        <v/>
      </c>
      <c r="AU248" s="6" t="str">
        <f>_xlfn.XLOOKUP(AU$1&amp;"|"&amp;TEXT($C248,"yyyymmdd"), RRPS_ALL[Key], RRPS_ALL[Mid Yield], "")</f>
        <v/>
      </c>
      <c r="AV248" s="6" t="str">
        <f>_xlfn.XLOOKUP(AV$1&amp;"|"&amp;TEXT($C248,"yyyymmdd"), RRPS_ALL[Key], RRPS_ALL[Dirty Mid], "")</f>
        <v/>
      </c>
      <c r="AW248" s="6" t="str">
        <f>_xlfn.XLOOKUP(AW$1&amp;"|"&amp;TEXT($C248,"yyyymmdd"), RRPS_ALL[Key], RRPS_ALL[Clean Price Mid], "")</f>
        <v/>
      </c>
      <c r="AX248" s="6"/>
      <c r="AY248" s="6"/>
      <c r="AZ248" s="6"/>
      <c r="BA248" s="7">
        <f>_xlfn.XLOOKUP(BA$1&amp;"|"&amp;TEXT($C248,"yyyymmdd"), RRPS_ALL[Key], RRPS_ALL[Yield to Maturity], "")</f>
        <v>-0.64897300000000002</v>
      </c>
      <c r="BB248" s="6">
        <f>_xlfn.XLOOKUP(BB$1&amp;"|"&amp;TEXT($C248,"yyyymmdd"), RRPS_ALL[Key], RRPS_ALL[Mid Price], "")</f>
        <v>110.34950000000001</v>
      </c>
      <c r="BC248" s="6">
        <f>_xlfn.XLOOKUP(BC$1&amp;"|"&amp;TEXT($C248,"yyyymmdd"), RRPS_ALL[Key], RRPS_ALL[Mid Yield], "")</f>
        <v>0</v>
      </c>
      <c r="BD248" s="6">
        <f>_xlfn.XLOOKUP(BD$1&amp;"|"&amp;TEXT($C248,"yyyymmdd"), RRPS_ALL[Key], RRPS_ALL[Dirty Mid], "")</f>
        <v>0</v>
      </c>
      <c r="BE248" s="6">
        <f>_xlfn.XLOOKUP(BE$1&amp;"|"&amp;TEXT($C248,"yyyymmdd"), RRPS_ALL[Key], RRPS_ALL[Clean Price Mid], "")</f>
        <v>0</v>
      </c>
      <c r="BF248">
        <v>2.5000000000000001E-3</v>
      </c>
      <c r="BG248" s="5">
        <v>44713</v>
      </c>
      <c r="BH248" s="6">
        <f t="shared" si="34"/>
        <v>2.0857664233576645</v>
      </c>
      <c r="BI248" s="7">
        <f>_xlfn.XLOOKUP(BI$1&amp;"|"&amp;TEXT($C248,"yyyymmdd"), RRPS_ALL[Key], RRPS_ALL[Yield to Maturity], "")</f>
        <v>-1.037828</v>
      </c>
      <c r="BJ248" s="6">
        <f>_xlfn.XLOOKUP(BJ$1&amp;"|"&amp;TEXT($C248,"yyyymmdd"), RRPS_ALL[Key], RRPS_ALL[Mid Price], "")</f>
        <v>118.8425</v>
      </c>
      <c r="BK248" s="6">
        <f>_xlfn.XLOOKUP(BK$1&amp;"|"&amp;TEXT($C248,"yyyymmdd"), RRPS_ALL[Key], RRPS_ALL[Mid Yield], "")</f>
        <v>-1.0627690000000001</v>
      </c>
      <c r="BL248" s="6">
        <f>_xlfn.XLOOKUP(BL$1&amp;"|"&amp;TEXT($C248,"yyyymmdd"), RRPS_ALL[Key], RRPS_ALL[Dirty Mid], "")</f>
        <v>119.837532</v>
      </c>
      <c r="BM248" s="6">
        <f>_xlfn.XLOOKUP(BM$1&amp;"|"&amp;TEXT($C248,"yyyymmdd"), RRPS_ALL[Key], RRPS_ALL[Clean Price Mid], "")</f>
        <v>118.8425</v>
      </c>
      <c r="BN248" s="6">
        <v>0.01</v>
      </c>
      <c r="BO248" s="5">
        <v>45809</v>
      </c>
      <c r="BP248" s="6">
        <f t="shared" si="40"/>
        <v>5.0857664233576649</v>
      </c>
      <c r="BQ248" s="7" t="str">
        <f>_xlfn.XLOOKUP(BQ$1&amp;"|"&amp;TEXT($C248,"yyyymmdd"), RRPS_ALL[Key], RRPS_ALL[Yield to Maturity], "")</f>
        <v/>
      </c>
      <c r="BR248" s="6" t="str">
        <f>_xlfn.XLOOKUP(BR$1&amp;"|"&amp;TEXT($C248,"yyyymmdd"), RRPS_ALL[Key], RRPS_ALL[Mid Price], "")</f>
        <v/>
      </c>
      <c r="BS248" s="6" t="str">
        <f>_xlfn.XLOOKUP(BS$1&amp;"|"&amp;TEXT($C248,"yyyymmdd"), RRPS_ALL[Key], RRPS_ALL[Mid Yield], "")</f>
        <v/>
      </c>
      <c r="BT248" s="6" t="str">
        <f>_xlfn.XLOOKUP(BT$1&amp;"|"&amp;TEXT($C248,"yyyymmdd"), RRPS_ALL[Key], RRPS_ALL[Dirty Mid], "")</f>
        <v/>
      </c>
      <c r="BU248" s="6" t="str">
        <f>_xlfn.XLOOKUP(BU$1&amp;"|"&amp;TEXT($C248,"yyyymmdd"), RRPS_ALL[Key], RRPS_ALL[Clean Price Mid], "")</f>
        <v/>
      </c>
      <c r="BV248" s="6"/>
      <c r="BW248" s="6"/>
      <c r="BX248" s="6"/>
      <c r="BY248" s="7">
        <f>_xlfn.XLOOKUP(BY$1&amp;"|"&amp;TEXT($C248,"yyyymmdd"), RRPS_ALL[Key], RRPS_ALL[Yield to Maturity], "")</f>
        <v>-1.1582349999999999</v>
      </c>
      <c r="BZ248" s="6">
        <f>_xlfn.XLOOKUP(BZ$1&amp;"|"&amp;TEXT($C248,"yyyymmdd"), RRPS_ALL[Key], RRPS_ALL[Mid Price], "")</f>
        <v>126.96850000000001</v>
      </c>
      <c r="CA248" s="6">
        <f>_xlfn.XLOOKUP(CA$1&amp;"|"&amp;TEXT($C248,"yyyymmdd"), RRPS_ALL[Key], RRPS_ALL[Mid Yield], "")</f>
        <v>-1.183252</v>
      </c>
      <c r="CB248" s="6">
        <f>_xlfn.XLOOKUP(CB$1&amp;"|"&amp;TEXT($C248,"yyyymmdd"), RRPS_ALL[Key], RRPS_ALL[Dirty Mid], "")</f>
        <v>127.09426000000001</v>
      </c>
      <c r="CC248" s="6">
        <f>_xlfn.XLOOKUP(CC$1&amp;"|"&amp;TEXT($C248,"yyyymmdd"), RRPS_ALL[Key], RRPS_ALL[Clean Price Mid], "")</f>
        <v>126.96850000000001</v>
      </c>
      <c r="CD248" s="6">
        <v>1.25E-3</v>
      </c>
      <c r="CE248" s="5">
        <v>48366</v>
      </c>
      <c r="CF248" s="6">
        <f t="shared" si="37"/>
        <v>12.085702253105916</v>
      </c>
      <c r="CG248" s="7">
        <f>_xlfn.XLOOKUP(CG$1&amp;"|"&amp;TEXT($C248,"yyyymmdd"), RRPS_ALL[Key], RRPS_ALL[Yield to Maturity], "")</f>
        <v>-1.0983970000000001</v>
      </c>
      <c r="CH248" s="6">
        <f>_xlfn.XLOOKUP(CH$1&amp;"|"&amp;TEXT($C248,"yyyymmdd"), RRPS_ALL[Key], RRPS_ALL[Mid Price], "")</f>
        <v>115.8785</v>
      </c>
      <c r="CI248" s="6">
        <f>_xlfn.XLOOKUP(CI$1&amp;"|"&amp;TEXT($C248,"yyyymmdd"), RRPS_ALL[Key], RRPS_ALL[Mid Yield], "")</f>
        <v>-1.123367</v>
      </c>
      <c r="CJ248" s="6">
        <f>_xlfn.XLOOKUP(CJ$1&amp;"|"&amp;TEXT($C248,"yyyymmdd"), RRPS_ALL[Key], RRPS_ALL[Dirty Mid], "")</f>
        <v>116.003058</v>
      </c>
      <c r="CK248" s="6">
        <f>_xlfn.XLOOKUP(CK$1&amp;"|"&amp;TEXT($C248,"yyyymmdd"), RRPS_ALL[Key], RRPS_ALL[Clean Price Mid], "")</f>
        <v>115.8785</v>
      </c>
      <c r="CL248" s="6">
        <v>1.25E-3</v>
      </c>
      <c r="CM248" s="5">
        <v>46174</v>
      </c>
      <c r="CN248" s="6">
        <f t="shared" si="39"/>
        <v>6.0856472428627297</v>
      </c>
      <c r="CO248" s="7">
        <f>_xlfn.XLOOKUP(CO$1&amp;"|"&amp;TEXT($C248,"yyyymmdd"), RRPS_ALL[Key], RRPS_ALL[Yield to Maturity], "")</f>
        <v>-1.1950719999999999</v>
      </c>
      <c r="CP248" s="6">
        <f>_xlfn.XLOOKUP(CP$1&amp;"|"&amp;TEXT($C248,"yyyymmdd"), RRPS_ALL[Key], RRPS_ALL[Mid Price], "")</f>
        <v>117.31100000000001</v>
      </c>
      <c r="CQ248" s="6">
        <f>_xlfn.XLOOKUP(CQ$1&amp;"|"&amp;TEXT($C248,"yyyymmdd"), RRPS_ALL[Key], RRPS_ALL[Mid Yield], "")</f>
        <v>-1.2201040000000001</v>
      </c>
      <c r="CR248" s="6">
        <f>_xlfn.XLOOKUP(CR$1&amp;"|"&amp;TEXT($C248,"yyyymmdd"), RRPS_ALL[Key], RRPS_ALL[Dirty Mid], "")</f>
        <v>117.367645</v>
      </c>
      <c r="CS248" s="6">
        <f>_xlfn.XLOOKUP(CS$1&amp;"|"&amp;TEXT($C248,"yyyymmdd"), RRPS_ALL[Key], RRPS_ALL[Clean Price Mid], "")</f>
        <v>117.31100000000001</v>
      </c>
      <c r="CT248" s="6">
        <v>1.25E-3</v>
      </c>
      <c r="CU248" s="5">
        <v>46722</v>
      </c>
      <c r="CV248" s="6">
        <f t="shared" si="41"/>
        <v>7.5865845311430524</v>
      </c>
      <c r="CW248" s="7">
        <f>_xlfn.XLOOKUP(CW$1&amp;"|"&amp;TEXT($C248,"yyyymmdd"), RRPS_ALL[Key], RRPS_ALL[Yield to Maturity], "")</f>
        <v>-1.2362569999999999</v>
      </c>
      <c r="CX248" s="6">
        <f>_xlfn.XLOOKUP(CX$1&amp;"|"&amp;TEXT($C248,"yyyymmdd"), RRPS_ALL[Key], RRPS_ALL[Mid Price], "")</f>
        <v>115.79049999999999</v>
      </c>
      <c r="CY248" s="6">
        <f>_xlfn.XLOOKUP(CY$1&amp;"|"&amp;TEXT($C248,"yyyymmdd"), RRPS_ALL[Key], RRPS_ALL[Mid Yield], "")</f>
        <v>-1.311509</v>
      </c>
      <c r="CZ248" s="6">
        <f>_xlfn.XLOOKUP(CZ$1&amp;"|"&amp;TEXT($C248,"yyyymmdd"), RRPS_ALL[Key], RRPS_ALL[Dirty Mid], "")</f>
        <v>115.90668599999999</v>
      </c>
      <c r="DA248" s="6">
        <f>_xlfn.XLOOKUP(DA$1&amp;"|"&amp;TEXT($C248,"yyyymmdd"), RRPS_ALL[Key], RRPS_ALL[Clean Price Mid], "")</f>
        <v>115.79049999999999</v>
      </c>
      <c r="DB248">
        <v>1.25E-3</v>
      </c>
      <c r="DC248" s="5">
        <v>47635</v>
      </c>
      <c r="DD248" s="6">
        <f t="shared" si="42"/>
        <v>10.085614733698359</v>
      </c>
    </row>
    <row r="249" spans="1:108" x14ac:dyDescent="0.2">
      <c r="A249">
        <v>2020</v>
      </c>
      <c r="B249">
        <v>5</v>
      </c>
      <c r="C249" s="5">
        <f t="shared" si="30"/>
        <v>43982</v>
      </c>
      <c r="D249" s="6">
        <v>-0.1</v>
      </c>
      <c r="E249" s="7" t="str">
        <f>_xlfn.XLOOKUP(E$1&amp;"|"&amp;TEXT($C249,"yyyymmdd"), RRPS_ALL[Key], RRPS_ALL[Yield to Maturity], "")</f>
        <v/>
      </c>
      <c r="F249" s="6" t="str">
        <f>_xlfn.XLOOKUP(F$1&amp;"|"&amp;TEXT($C249,"yyyymmdd"), RRPS_ALL[Key], RRPS_ALL[Mid Price], "")</f>
        <v/>
      </c>
      <c r="G249" s="6" t="str">
        <f>_xlfn.XLOOKUP(G$1&amp;"|"&amp;TEXT($C249,"yyyymmdd"), RRPS_ALL[Key], RRPS_ALL[Mid Yield], "")</f>
        <v/>
      </c>
      <c r="H249" s="6" t="str">
        <f>_xlfn.XLOOKUP(H$1&amp;"|"&amp;TEXT($C249,"yyyymmdd"), RRPS_ALL[Key], RRPS_ALL[Dirty Mid], "")</f>
        <v/>
      </c>
      <c r="I249" s="6" t="str">
        <f>_xlfn.XLOOKUP(I$1&amp;"|"&amp;TEXT($C249,"yyyymmdd"), RRPS_ALL[Key], RRPS_ALL[Clean Price Mid], "")</f>
        <v/>
      </c>
      <c r="J249" s="6"/>
      <c r="K249" s="6"/>
      <c r="L249" s="6"/>
      <c r="M249" s="7">
        <f>_xlfn.XLOOKUP(M$1&amp;"|"&amp;TEXT($C249,"yyyymmdd"), RRPS_ALL[Key], RRPS_ALL[Yield to Maturity], "")</f>
        <v>1.927</v>
      </c>
      <c r="N249" s="6">
        <f>_xlfn.XLOOKUP(N$1&amp;"|"&amp;TEXT($C249,"yyyymmdd"), RRPS_ALL[Key], RRPS_ALL[Mid Price], "")</f>
        <v>0</v>
      </c>
      <c r="O249" s="6">
        <f>_xlfn.XLOOKUP(O$1&amp;"|"&amp;TEXT($C249,"yyyymmdd"), RRPS_ALL[Key], RRPS_ALL[Mid Yield], "")</f>
        <v>0</v>
      </c>
      <c r="P249" s="6">
        <f>_xlfn.XLOOKUP(P$1&amp;"|"&amp;TEXT($C249,"yyyymmdd"), RRPS_ALL[Key], RRPS_ALL[Dirty Mid], "")</f>
        <v>0</v>
      </c>
      <c r="Q249" s="6">
        <f>_xlfn.XLOOKUP(Q$1&amp;"|"&amp;TEXT($C249,"yyyymmdd"), RRPS_ALL[Key], RRPS_ALL[Clean Price Mid], "")</f>
        <v>0</v>
      </c>
      <c r="R249" s="6">
        <v>0.04</v>
      </c>
      <c r="S249" s="5">
        <v>44166</v>
      </c>
      <c r="T249" s="6">
        <f t="shared" si="38"/>
        <v>0.50273224043715847</v>
      </c>
      <c r="U249" s="7">
        <f>_xlfn.XLOOKUP(U$1&amp;"|"&amp;TEXT($C249,"yyyymmdd"), RRPS_ALL[Key], RRPS_ALL[Yield to Maturity], "")</f>
        <v>-1.2621560000000001</v>
      </c>
      <c r="V249" s="6">
        <f>_xlfn.XLOOKUP(V$1&amp;"|"&amp;TEXT($C249,"yyyymmdd"), RRPS_ALL[Key], RRPS_ALL[Mid Price], "")</f>
        <v>186.25450000000001</v>
      </c>
      <c r="W249" s="6">
        <f>_xlfn.XLOOKUP(W$1&amp;"|"&amp;TEXT($C249,"yyyymmdd"), RRPS_ALL[Key], RRPS_ALL[Mid Yield], "")</f>
        <v>-1.287137</v>
      </c>
      <c r="X249" s="6">
        <f>_xlfn.XLOOKUP(X$1&amp;"|"&amp;TEXT($C249,"yyyymmdd"), RRPS_ALL[Key], RRPS_ALL[Dirty Mid], "")</f>
        <v>188.54192800000001</v>
      </c>
      <c r="Y249" s="6">
        <f>_xlfn.XLOOKUP(Y$1&amp;"|"&amp;TEXT($C249,"yyyymmdd"), RRPS_ALL[Key], RRPS_ALL[Clean Price Mid], "")</f>
        <v>186.25450000000001</v>
      </c>
      <c r="Z249" s="6">
        <v>3.5000000000000003E-2</v>
      </c>
      <c r="AA249" s="5">
        <v>47088</v>
      </c>
      <c r="AB249" s="6">
        <f t="shared" si="28"/>
        <v>8.5018248175182478</v>
      </c>
      <c r="AC249" s="7" t="str">
        <f>_xlfn.XLOOKUP(AC$1&amp;"|"&amp;TEXT($C249,"yyyymmdd"), RRPS_ALL[Key], RRPS_ALL[Yield to Maturity], "")</f>
        <v/>
      </c>
      <c r="AD249" s="6" t="str">
        <f>_xlfn.XLOOKUP(AD$1&amp;"|"&amp;TEXT($C249,"yyyymmdd"), RRPS_ALL[Key], RRPS_ALL[Mid Price], "")</f>
        <v/>
      </c>
      <c r="AE249" s="6" t="str">
        <f>_xlfn.XLOOKUP(AE$1&amp;"|"&amp;TEXT($C249,"yyyymmdd"), RRPS_ALL[Key], RRPS_ALL[Mid Yield], "")</f>
        <v/>
      </c>
      <c r="AF249" s="6" t="str">
        <f>_xlfn.XLOOKUP(AF$1&amp;"|"&amp;TEXT($C249,"yyyymmdd"), RRPS_ALL[Key], RRPS_ALL[Dirty Mid], "")</f>
        <v/>
      </c>
      <c r="AG249" s="6" t="str">
        <f>_xlfn.XLOOKUP(AG$1&amp;"|"&amp;TEXT($C249,"yyyymmdd"), RRPS_ALL[Key], RRPS_ALL[Clean Price Mid], "")</f>
        <v/>
      </c>
      <c r="AH249" s="6"/>
      <c r="AI249" s="6"/>
      <c r="AJ249" s="6"/>
      <c r="AK249" s="7" t="str">
        <f>_xlfn.XLOOKUP(AK$1&amp;"|"&amp;TEXT($C249,"yyyymmdd"), RRPS_ALL[Key], RRPS_ALL[Yield to Maturity], "")</f>
        <v/>
      </c>
      <c r="AL249" s="6" t="str">
        <f>_xlfn.XLOOKUP(AL$1&amp;"|"&amp;TEXT($C249,"yyyymmdd"), RRPS_ALL[Key], RRPS_ALL[Mid Price], "")</f>
        <v/>
      </c>
      <c r="AM249" s="6" t="str">
        <f>_xlfn.XLOOKUP(AM$1&amp;"|"&amp;TEXT($C249,"yyyymmdd"), RRPS_ALL[Key], RRPS_ALL[Mid Yield], "")</f>
        <v/>
      </c>
      <c r="AN249" s="6" t="str">
        <f>_xlfn.XLOOKUP(AN$1&amp;"|"&amp;TEXT($C249,"yyyymmdd"), RRPS_ALL[Key], RRPS_ALL[Dirty Mid], "")</f>
        <v/>
      </c>
      <c r="AO249" s="6" t="str">
        <f>_xlfn.XLOOKUP(AO$1&amp;"|"&amp;TEXT($C249,"yyyymmdd"), RRPS_ALL[Key], RRPS_ALL[Clean Price Mid], "")</f>
        <v/>
      </c>
      <c r="AP249" s="6"/>
      <c r="AQ249" s="6"/>
      <c r="AR249" s="6"/>
      <c r="AS249" s="7" t="str">
        <f>_xlfn.XLOOKUP(AS$1&amp;"|"&amp;TEXT($C249,"yyyymmdd"), RRPS_ALL[Key], RRPS_ALL[Yield to Maturity], "")</f>
        <v/>
      </c>
      <c r="AT249" s="6" t="str">
        <f>_xlfn.XLOOKUP(AT$1&amp;"|"&amp;TEXT($C249,"yyyymmdd"), RRPS_ALL[Key], RRPS_ALL[Mid Price], "")</f>
        <v/>
      </c>
      <c r="AU249" s="6" t="str">
        <f>_xlfn.XLOOKUP(AU$1&amp;"|"&amp;TEXT($C249,"yyyymmdd"), RRPS_ALL[Key], RRPS_ALL[Mid Yield], "")</f>
        <v/>
      </c>
      <c r="AV249" s="6" t="str">
        <f>_xlfn.XLOOKUP(AV$1&amp;"|"&amp;TEXT($C249,"yyyymmdd"), RRPS_ALL[Key], RRPS_ALL[Dirty Mid], "")</f>
        <v/>
      </c>
      <c r="AW249" s="6" t="str">
        <f>_xlfn.XLOOKUP(AW$1&amp;"|"&amp;TEXT($C249,"yyyymmdd"), RRPS_ALL[Key], RRPS_ALL[Clean Price Mid], "")</f>
        <v/>
      </c>
      <c r="AX249" s="6"/>
      <c r="AY249" s="6"/>
      <c r="AZ249" s="6"/>
      <c r="BA249" s="7">
        <f>_xlfn.XLOOKUP(BA$1&amp;"|"&amp;TEXT($C249,"yyyymmdd"), RRPS_ALL[Key], RRPS_ALL[Yield to Maturity], "")</f>
        <v>-1.0015670000000001</v>
      </c>
      <c r="BB249" s="6">
        <f>_xlfn.XLOOKUP(BB$1&amp;"|"&amp;TEXT($C249,"yyyymmdd"), RRPS_ALL[Key], RRPS_ALL[Mid Price], "")</f>
        <v>109.75749999999999</v>
      </c>
      <c r="BC249" s="6">
        <f>_xlfn.XLOOKUP(BC$1&amp;"|"&amp;TEXT($C249,"yyyymmdd"), RRPS_ALL[Key], RRPS_ALL[Mid Yield], "")</f>
        <v>0</v>
      </c>
      <c r="BD249" s="6">
        <f>_xlfn.XLOOKUP(BD$1&amp;"|"&amp;TEXT($C249,"yyyymmdd"), RRPS_ALL[Key], RRPS_ALL[Dirty Mid], "")</f>
        <v>0</v>
      </c>
      <c r="BE249" s="6">
        <f>_xlfn.XLOOKUP(BE$1&amp;"|"&amp;TEXT($C249,"yyyymmdd"), RRPS_ALL[Key], RRPS_ALL[Clean Price Mid], "")</f>
        <v>0</v>
      </c>
      <c r="BF249">
        <v>2.5000000000000001E-3</v>
      </c>
      <c r="BG249" s="5">
        <v>44713</v>
      </c>
      <c r="BH249" s="6">
        <f t="shared" si="34"/>
        <v>2.0009124087591244</v>
      </c>
      <c r="BI249" s="7">
        <f>_xlfn.XLOOKUP(BI$1&amp;"|"&amp;TEXT($C249,"yyyymmdd"), RRPS_ALL[Key], RRPS_ALL[Yield to Maturity], "")</f>
        <v>-1.2100439999999999</v>
      </c>
      <c r="BJ249" s="6">
        <f>_xlfn.XLOOKUP(BJ$1&amp;"|"&amp;TEXT($C249,"yyyymmdd"), RRPS_ALL[Key], RRPS_ALL[Mid Price], "")</f>
        <v>118.283</v>
      </c>
      <c r="BK249" s="6">
        <f>_xlfn.XLOOKUP(BK$1&amp;"|"&amp;TEXT($C249,"yyyymmdd"), RRPS_ALL[Key], RRPS_ALL[Mid Yield], "")</f>
        <v>-1.235085</v>
      </c>
      <c r="BL249" s="6">
        <f>_xlfn.XLOOKUP(BL$1&amp;"|"&amp;TEXT($C249,"yyyymmdd"), RRPS_ALL[Key], RRPS_ALL[Dirty Mid], "")</f>
        <v>118.285944</v>
      </c>
      <c r="BM249" s="6">
        <f>_xlfn.XLOOKUP(BM$1&amp;"|"&amp;TEXT($C249,"yyyymmdd"), RRPS_ALL[Key], RRPS_ALL[Clean Price Mid], "")</f>
        <v>118.283</v>
      </c>
      <c r="BN249" s="6">
        <v>0.01</v>
      </c>
      <c r="BO249" s="5">
        <v>45809</v>
      </c>
      <c r="BP249" s="6">
        <f t="shared" si="40"/>
        <v>5.0009124087591239</v>
      </c>
      <c r="BQ249" s="7" t="str">
        <f>_xlfn.XLOOKUP(BQ$1&amp;"|"&amp;TEXT($C249,"yyyymmdd"), RRPS_ALL[Key], RRPS_ALL[Yield to Maturity], "")</f>
        <v/>
      </c>
      <c r="BR249" s="6" t="str">
        <f>_xlfn.XLOOKUP(BR$1&amp;"|"&amp;TEXT($C249,"yyyymmdd"), RRPS_ALL[Key], RRPS_ALL[Mid Price], "")</f>
        <v/>
      </c>
      <c r="BS249" s="6" t="str">
        <f>_xlfn.XLOOKUP(BS$1&amp;"|"&amp;TEXT($C249,"yyyymmdd"), RRPS_ALL[Key], RRPS_ALL[Mid Yield], "")</f>
        <v/>
      </c>
      <c r="BT249" s="6" t="str">
        <f>_xlfn.XLOOKUP(BT$1&amp;"|"&amp;TEXT($C249,"yyyymmdd"), RRPS_ALL[Key], RRPS_ALL[Dirty Mid], "")</f>
        <v/>
      </c>
      <c r="BU249" s="6" t="str">
        <f>_xlfn.XLOOKUP(BU$1&amp;"|"&amp;TEXT($C249,"yyyymmdd"), RRPS_ALL[Key], RRPS_ALL[Clean Price Mid], "")</f>
        <v/>
      </c>
      <c r="BV249" s="6"/>
      <c r="BW249" s="6"/>
      <c r="BX249" s="6"/>
      <c r="BY249" s="7">
        <f>_xlfn.XLOOKUP(BY$1&amp;"|"&amp;TEXT($C249,"yyyymmdd"), RRPS_ALL[Key], RRPS_ALL[Yield to Maturity], "")</f>
        <v>-1.144288</v>
      </c>
      <c r="BZ249" s="6">
        <f>_xlfn.XLOOKUP(BZ$1&amp;"|"&amp;TEXT($C249,"yyyymmdd"), RRPS_ALL[Key], RRPS_ALL[Mid Price], "")</f>
        <v>125.1485</v>
      </c>
      <c r="CA249" s="6">
        <f>_xlfn.XLOOKUP(CA$1&amp;"|"&amp;TEXT($C249,"yyyymmdd"), RRPS_ALL[Key], RRPS_ALL[Mid Yield], "")</f>
        <v>-1.1692990000000001</v>
      </c>
      <c r="CB249" s="6">
        <f>_xlfn.XLOOKUP(CB$1&amp;"|"&amp;TEXT($C249,"yyyymmdd"), RRPS_ALL[Key], RRPS_ALL[Dirty Mid], "")</f>
        <v>125.148872</v>
      </c>
      <c r="CC249" s="6">
        <f>_xlfn.XLOOKUP(CC$1&amp;"|"&amp;TEXT($C249,"yyyymmdd"), RRPS_ALL[Key], RRPS_ALL[Clean Price Mid], "")</f>
        <v>125.1485</v>
      </c>
      <c r="CD249" s="6">
        <v>1.25E-3</v>
      </c>
      <c r="CE249" s="5">
        <v>48366</v>
      </c>
      <c r="CF249" s="6">
        <f t="shared" si="37"/>
        <v>12.000842282585808</v>
      </c>
      <c r="CG249" s="7">
        <f>_xlfn.XLOOKUP(CG$1&amp;"|"&amp;TEXT($C249,"yyyymmdd"), RRPS_ALL[Key], RRPS_ALL[Yield to Maturity], "")</f>
        <v>-1.2285239999999999</v>
      </c>
      <c r="CH249" s="6">
        <f>_xlfn.XLOOKUP(CH$1&amp;"|"&amp;TEXT($C249,"yyyymmdd"), RRPS_ALL[Key], RRPS_ALL[Mid Price], "")</f>
        <v>115.3185</v>
      </c>
      <c r="CI249" s="6">
        <f>_xlfn.XLOOKUP(CI$1&amp;"|"&amp;TEXT($C249,"yyyymmdd"), RRPS_ALL[Key], RRPS_ALL[Mid Yield], "")</f>
        <v>-1.2534639999999999</v>
      </c>
      <c r="CJ249" s="6">
        <f>_xlfn.XLOOKUP(CJ$1&amp;"|"&amp;TEXT($C249,"yyyymmdd"), RRPS_ALL[Key], RRPS_ALL[Dirty Mid], "")</f>
        <v>115.31886900000001</v>
      </c>
      <c r="CK249" s="6">
        <f>_xlfn.XLOOKUP(CK$1&amp;"|"&amp;TEXT($C249,"yyyymmdd"), RRPS_ALL[Key], RRPS_ALL[Clean Price Mid], "")</f>
        <v>115.3185</v>
      </c>
      <c r="CL249" s="6">
        <v>1.25E-3</v>
      </c>
      <c r="CM249" s="5">
        <v>46174</v>
      </c>
      <c r="CN249" s="6">
        <f t="shared" si="39"/>
        <v>6.0007821666014864</v>
      </c>
      <c r="CO249" s="7">
        <f>_xlfn.XLOOKUP(CO$1&amp;"|"&amp;TEXT($C249,"yyyymmdd"), RRPS_ALL[Key], RRPS_ALL[Yield to Maturity], "")</f>
        <v>-1.2721530000000001</v>
      </c>
      <c r="CP249" s="6">
        <f>_xlfn.XLOOKUP(CP$1&amp;"|"&amp;TEXT($C249,"yyyymmdd"), RRPS_ALL[Key], RRPS_ALL[Mid Price], "")</f>
        <v>116.4975</v>
      </c>
      <c r="CQ249" s="6">
        <f>_xlfn.XLOOKUP(CQ$1&amp;"|"&amp;TEXT($C249,"yyyymmdd"), RRPS_ALL[Key], RRPS_ALL[Mid Yield], "")</f>
        <v>-1.2971360000000001</v>
      </c>
      <c r="CR249" s="6">
        <f>_xlfn.XLOOKUP(CR$1&amp;"|"&amp;TEXT($C249,"yyyymmdd"), RRPS_ALL[Key], RRPS_ALL[Dirty Mid], "")</f>
        <v>116.56329700000001</v>
      </c>
      <c r="CS249" s="6">
        <f>_xlfn.XLOOKUP(CS$1&amp;"|"&amp;TEXT($C249,"yyyymmdd"), RRPS_ALL[Key], RRPS_ALL[Clean Price Mid], "")</f>
        <v>116.4975</v>
      </c>
      <c r="CT249" s="6">
        <v>1.25E-3</v>
      </c>
      <c r="CU249" s="5">
        <v>46722</v>
      </c>
      <c r="CV249" s="6">
        <f t="shared" si="41"/>
        <v>7.5017111567419574</v>
      </c>
      <c r="CW249" s="7">
        <f>_xlfn.XLOOKUP(CW$1&amp;"|"&amp;TEXT($C249,"yyyymmdd"), RRPS_ALL[Key], RRPS_ALL[Yield to Maturity], "")</f>
        <v>-1.1566700000000001</v>
      </c>
      <c r="CX249" s="6">
        <f>_xlfn.XLOOKUP(CX$1&amp;"|"&amp;TEXT($C249,"yyyymmdd"), RRPS_ALL[Key], RRPS_ALL[Mid Price], "")</f>
        <v>114.51900000000001</v>
      </c>
      <c r="CY249" s="6">
        <f>_xlfn.XLOOKUP(CY$1&amp;"|"&amp;TEXT($C249,"yyyymmdd"), RRPS_ALL[Key], RRPS_ALL[Mid Yield], "")</f>
        <v>-1.231989</v>
      </c>
      <c r="CZ249" s="6">
        <f>_xlfn.XLOOKUP(CZ$1&amp;"|"&amp;TEXT($C249,"yyyymmdd"), RRPS_ALL[Key], RRPS_ALL[Dirty Mid], "")</f>
        <v>114.519344</v>
      </c>
      <c r="DA249" s="6">
        <f>_xlfn.XLOOKUP(DA$1&amp;"|"&amp;TEXT($C249,"yyyymmdd"), RRPS_ALL[Key], RRPS_ALL[Clean Price Mid], "")</f>
        <v>114.51900000000001</v>
      </c>
      <c r="DB249">
        <v>1.25E-3</v>
      </c>
      <c r="DC249" s="5">
        <v>47635</v>
      </c>
      <c r="DD249" s="6">
        <f t="shared" ref="DD249:DD280" si="43">YEARFRAC($C249,DC249,1)</f>
        <v>10.000746640119463</v>
      </c>
    </row>
    <row r="250" spans="1:108" x14ac:dyDescent="0.2">
      <c r="A250">
        <v>2020</v>
      </c>
      <c r="B250">
        <v>6</v>
      </c>
      <c r="C250" s="5">
        <f t="shared" si="30"/>
        <v>44012</v>
      </c>
      <c r="D250" s="6">
        <v>-0.1</v>
      </c>
      <c r="E250" s="7" t="str">
        <f>_xlfn.XLOOKUP(E$1&amp;"|"&amp;TEXT($C250,"yyyymmdd"), RRPS_ALL[Key], RRPS_ALL[Yield to Maturity], "")</f>
        <v/>
      </c>
      <c r="F250" s="6" t="str">
        <f>_xlfn.XLOOKUP(F$1&amp;"|"&amp;TEXT($C250,"yyyymmdd"), RRPS_ALL[Key], RRPS_ALL[Mid Price], "")</f>
        <v/>
      </c>
      <c r="G250" s="6" t="str">
        <f>_xlfn.XLOOKUP(G$1&amp;"|"&amp;TEXT($C250,"yyyymmdd"), RRPS_ALL[Key], RRPS_ALL[Mid Yield], "")</f>
        <v/>
      </c>
      <c r="H250" s="6" t="str">
        <f>_xlfn.XLOOKUP(H$1&amp;"|"&amp;TEXT($C250,"yyyymmdd"), RRPS_ALL[Key], RRPS_ALL[Dirty Mid], "")</f>
        <v/>
      </c>
      <c r="I250" s="6" t="str">
        <f>_xlfn.XLOOKUP(I$1&amp;"|"&amp;TEXT($C250,"yyyymmdd"), RRPS_ALL[Key], RRPS_ALL[Clean Price Mid], "")</f>
        <v/>
      </c>
      <c r="J250" s="6"/>
      <c r="K250" s="6"/>
      <c r="L250" s="6"/>
      <c r="M250" s="7">
        <f>_xlfn.XLOOKUP(M$1&amp;"|"&amp;TEXT($C250,"yyyymmdd"), RRPS_ALL[Key], RRPS_ALL[Yield to Maturity], "")</f>
        <v>2.3929999999999998</v>
      </c>
      <c r="N250" s="6">
        <f>_xlfn.XLOOKUP(N$1&amp;"|"&amp;TEXT($C250,"yyyymmdd"), RRPS_ALL[Key], RRPS_ALL[Mid Price], "")</f>
        <v>0</v>
      </c>
      <c r="O250" s="6">
        <f>_xlfn.XLOOKUP(O$1&amp;"|"&amp;TEXT($C250,"yyyymmdd"), RRPS_ALL[Key], RRPS_ALL[Mid Yield], "")</f>
        <v>0</v>
      </c>
      <c r="P250" s="6">
        <f>_xlfn.XLOOKUP(P$1&amp;"|"&amp;TEXT($C250,"yyyymmdd"), RRPS_ALL[Key], RRPS_ALL[Dirty Mid], "")</f>
        <v>0</v>
      </c>
      <c r="Q250" s="6">
        <f>_xlfn.XLOOKUP(Q$1&amp;"|"&amp;TEXT($C250,"yyyymmdd"), RRPS_ALL[Key], RRPS_ALL[Clean Price Mid], "")</f>
        <v>0</v>
      </c>
      <c r="R250" s="6">
        <v>0.04</v>
      </c>
      <c r="S250" s="5">
        <v>44166</v>
      </c>
      <c r="T250" s="6">
        <f t="shared" si="38"/>
        <v>0.42076502732240439</v>
      </c>
      <c r="U250" s="7">
        <f>_xlfn.XLOOKUP(U$1&amp;"|"&amp;TEXT($C250,"yyyymmdd"), RRPS_ALL[Key], RRPS_ALL[Yield to Maturity], "")</f>
        <v>-1.4661900000000001</v>
      </c>
      <c r="V250" s="6">
        <f>_xlfn.XLOOKUP(V$1&amp;"|"&amp;TEXT($C250,"yyyymmdd"), RRPS_ALL[Key], RRPS_ALL[Mid Price], "")</f>
        <v>189.40049999999999</v>
      </c>
      <c r="W250" s="6">
        <f>_xlfn.XLOOKUP(W$1&amp;"|"&amp;TEXT($C250,"yyyymmdd"), RRPS_ALL[Key], RRPS_ALL[Mid Yield], "")</f>
        <v>-1.4911760000000001</v>
      </c>
      <c r="X250" s="6">
        <f>_xlfn.XLOOKUP(X$1&amp;"|"&amp;TEXT($C250,"yyyymmdd"), RRPS_ALL[Key], RRPS_ALL[Dirty Mid], "")</f>
        <v>192.078034</v>
      </c>
      <c r="Y250" s="6">
        <f>_xlfn.XLOOKUP(Y$1&amp;"|"&amp;TEXT($C250,"yyyymmdd"), RRPS_ALL[Key], RRPS_ALL[Clean Price Mid], "")</f>
        <v>189.40049999999999</v>
      </c>
      <c r="Z250" s="6">
        <v>3.5000000000000003E-2</v>
      </c>
      <c r="AA250" s="5">
        <v>47088</v>
      </c>
      <c r="AB250" s="6">
        <f t="shared" si="28"/>
        <v>8.4197080291970803</v>
      </c>
      <c r="AC250" s="7" t="str">
        <f>_xlfn.XLOOKUP(AC$1&amp;"|"&amp;TEXT($C250,"yyyymmdd"), RRPS_ALL[Key], RRPS_ALL[Yield to Maturity], "")</f>
        <v/>
      </c>
      <c r="AD250" s="6" t="str">
        <f>_xlfn.XLOOKUP(AD$1&amp;"|"&amp;TEXT($C250,"yyyymmdd"), RRPS_ALL[Key], RRPS_ALL[Mid Price], "")</f>
        <v/>
      </c>
      <c r="AE250" s="6" t="str">
        <f>_xlfn.XLOOKUP(AE$1&amp;"|"&amp;TEXT($C250,"yyyymmdd"), RRPS_ALL[Key], RRPS_ALL[Mid Yield], "")</f>
        <v/>
      </c>
      <c r="AF250" s="6" t="str">
        <f>_xlfn.XLOOKUP(AF$1&amp;"|"&amp;TEXT($C250,"yyyymmdd"), RRPS_ALL[Key], RRPS_ALL[Dirty Mid], "")</f>
        <v/>
      </c>
      <c r="AG250" s="6" t="str">
        <f>_xlfn.XLOOKUP(AG$1&amp;"|"&amp;TEXT($C250,"yyyymmdd"), RRPS_ALL[Key], RRPS_ALL[Clean Price Mid], "")</f>
        <v/>
      </c>
      <c r="AH250" s="6"/>
      <c r="AI250" s="6"/>
      <c r="AJ250" s="6"/>
      <c r="AK250" s="7" t="str">
        <f>_xlfn.XLOOKUP(AK$1&amp;"|"&amp;TEXT($C250,"yyyymmdd"), RRPS_ALL[Key], RRPS_ALL[Yield to Maturity], "")</f>
        <v/>
      </c>
      <c r="AL250" s="6" t="str">
        <f>_xlfn.XLOOKUP(AL$1&amp;"|"&amp;TEXT($C250,"yyyymmdd"), RRPS_ALL[Key], RRPS_ALL[Mid Price], "")</f>
        <v/>
      </c>
      <c r="AM250" s="6" t="str">
        <f>_xlfn.XLOOKUP(AM$1&amp;"|"&amp;TEXT($C250,"yyyymmdd"), RRPS_ALL[Key], RRPS_ALL[Mid Yield], "")</f>
        <v/>
      </c>
      <c r="AN250" s="6" t="str">
        <f>_xlfn.XLOOKUP(AN$1&amp;"|"&amp;TEXT($C250,"yyyymmdd"), RRPS_ALL[Key], RRPS_ALL[Dirty Mid], "")</f>
        <v/>
      </c>
      <c r="AO250" s="6" t="str">
        <f>_xlfn.XLOOKUP(AO$1&amp;"|"&amp;TEXT($C250,"yyyymmdd"), RRPS_ALL[Key], RRPS_ALL[Clean Price Mid], "")</f>
        <v/>
      </c>
      <c r="AP250" s="6"/>
      <c r="AQ250" s="6"/>
      <c r="AR250" s="6"/>
      <c r="AS250" s="7" t="str">
        <f>_xlfn.XLOOKUP(AS$1&amp;"|"&amp;TEXT($C250,"yyyymmdd"), RRPS_ALL[Key], RRPS_ALL[Yield to Maturity], "")</f>
        <v/>
      </c>
      <c r="AT250" s="6" t="str">
        <f>_xlfn.XLOOKUP(AT$1&amp;"|"&amp;TEXT($C250,"yyyymmdd"), RRPS_ALL[Key], RRPS_ALL[Mid Price], "")</f>
        <v/>
      </c>
      <c r="AU250" s="6" t="str">
        <f>_xlfn.XLOOKUP(AU$1&amp;"|"&amp;TEXT($C250,"yyyymmdd"), RRPS_ALL[Key], RRPS_ALL[Mid Yield], "")</f>
        <v/>
      </c>
      <c r="AV250" s="6" t="str">
        <f>_xlfn.XLOOKUP(AV$1&amp;"|"&amp;TEXT($C250,"yyyymmdd"), RRPS_ALL[Key], RRPS_ALL[Dirty Mid], "")</f>
        <v/>
      </c>
      <c r="AW250" s="6" t="str">
        <f>_xlfn.XLOOKUP(AW$1&amp;"|"&amp;TEXT($C250,"yyyymmdd"), RRPS_ALL[Key], RRPS_ALL[Clean Price Mid], "")</f>
        <v/>
      </c>
      <c r="AX250" s="6"/>
      <c r="AY250" s="6"/>
      <c r="AZ250" s="6"/>
      <c r="BA250" s="7">
        <f>_xlfn.XLOOKUP(BA$1&amp;"|"&amp;TEXT($C250,"yyyymmdd"), RRPS_ALL[Key], RRPS_ALL[Yield to Maturity], "")</f>
        <v>-1.146469</v>
      </c>
      <c r="BB250" s="6">
        <f>_xlfn.XLOOKUP(BB$1&amp;"|"&amp;TEXT($C250,"yyyymmdd"), RRPS_ALL[Key], RRPS_ALL[Mid Price], "")</f>
        <v>110.40049999999999</v>
      </c>
      <c r="BC250" s="6">
        <f>_xlfn.XLOOKUP(BC$1&amp;"|"&amp;TEXT($C250,"yyyymmdd"), RRPS_ALL[Key], RRPS_ALL[Mid Yield], "")</f>
        <v>0</v>
      </c>
      <c r="BD250" s="6">
        <f>_xlfn.XLOOKUP(BD$1&amp;"|"&amp;TEXT($C250,"yyyymmdd"), RRPS_ALL[Key], RRPS_ALL[Dirty Mid], "")</f>
        <v>0</v>
      </c>
      <c r="BE250" s="6">
        <f>_xlfn.XLOOKUP(BE$1&amp;"|"&amp;TEXT($C250,"yyyymmdd"), RRPS_ALL[Key], RRPS_ALL[Clean Price Mid], "")</f>
        <v>0</v>
      </c>
      <c r="BF250">
        <v>2.5000000000000001E-3</v>
      </c>
      <c r="BG250" s="5">
        <v>44713</v>
      </c>
      <c r="BH250" s="6">
        <f t="shared" si="34"/>
        <v>1.9187956204379564</v>
      </c>
      <c r="BI250" s="7">
        <f>_xlfn.XLOOKUP(BI$1&amp;"|"&amp;TEXT($C250,"yyyymmdd"), RRPS_ALL[Key], RRPS_ALL[Yield to Maturity], "")</f>
        <v>-1.432113</v>
      </c>
      <c r="BJ250" s="6">
        <f>_xlfn.XLOOKUP(BJ$1&amp;"|"&amp;TEXT($C250,"yyyymmdd"), RRPS_ALL[Key], RRPS_ALL[Mid Price], "")</f>
        <v>119.85250000000001</v>
      </c>
      <c r="BK250" s="6">
        <f>_xlfn.XLOOKUP(BK$1&amp;"|"&amp;TEXT($C250,"yyyymmdd"), RRPS_ALL[Key], RRPS_ALL[Mid Yield], "")</f>
        <v>-1.457004</v>
      </c>
      <c r="BL250" s="6">
        <f>_xlfn.XLOOKUP(BL$1&amp;"|"&amp;TEXT($C250,"yyyymmdd"), RRPS_ALL[Key], RRPS_ALL[Dirty Mid], "")</f>
        <v>119.944147</v>
      </c>
      <c r="BM250" s="6">
        <f>_xlfn.XLOOKUP(BM$1&amp;"|"&amp;TEXT($C250,"yyyymmdd"), RRPS_ALL[Key], RRPS_ALL[Clean Price Mid], "")</f>
        <v>119.85250000000001</v>
      </c>
      <c r="BN250" s="6">
        <v>0.01</v>
      </c>
      <c r="BO250" s="5">
        <v>45809</v>
      </c>
      <c r="BP250" s="6">
        <f t="shared" si="40"/>
        <v>4.9187956204379564</v>
      </c>
      <c r="BQ250" s="7" t="str">
        <f>_xlfn.XLOOKUP(BQ$1&amp;"|"&amp;TEXT($C250,"yyyymmdd"), RRPS_ALL[Key], RRPS_ALL[Yield to Maturity], "")</f>
        <v/>
      </c>
      <c r="BR250" s="6" t="str">
        <f>_xlfn.XLOOKUP(BR$1&amp;"|"&amp;TEXT($C250,"yyyymmdd"), RRPS_ALL[Key], RRPS_ALL[Mid Price], "")</f>
        <v/>
      </c>
      <c r="BS250" s="6" t="str">
        <f>_xlfn.XLOOKUP(BS$1&amp;"|"&amp;TEXT($C250,"yyyymmdd"), RRPS_ALL[Key], RRPS_ALL[Mid Yield], "")</f>
        <v/>
      </c>
      <c r="BT250" s="6" t="str">
        <f>_xlfn.XLOOKUP(BT$1&amp;"|"&amp;TEXT($C250,"yyyymmdd"), RRPS_ALL[Key], RRPS_ALL[Dirty Mid], "")</f>
        <v/>
      </c>
      <c r="BU250" s="6" t="str">
        <f>_xlfn.XLOOKUP(BU$1&amp;"|"&amp;TEXT($C250,"yyyymmdd"), RRPS_ALL[Key], RRPS_ALL[Clean Price Mid], "")</f>
        <v/>
      </c>
      <c r="BV250" s="6"/>
      <c r="BW250" s="6"/>
      <c r="BX250" s="6"/>
      <c r="BY250" s="7">
        <f>_xlfn.XLOOKUP(BY$1&amp;"|"&amp;TEXT($C250,"yyyymmdd"), RRPS_ALL[Key], RRPS_ALL[Yield to Maturity], "")</f>
        <v>-1.3190660000000001</v>
      </c>
      <c r="BZ250" s="6">
        <f>_xlfn.XLOOKUP(BZ$1&amp;"|"&amp;TEXT($C250,"yyyymmdd"), RRPS_ALL[Key], RRPS_ALL[Mid Price], "")</f>
        <v>128.1865</v>
      </c>
      <c r="CA250" s="6">
        <f>_xlfn.XLOOKUP(CA$1&amp;"|"&amp;TEXT($C250,"yyyymmdd"), RRPS_ALL[Key], RRPS_ALL[Mid Yield], "")</f>
        <v>-1.3440650000000001</v>
      </c>
      <c r="CB250" s="6">
        <f>_xlfn.XLOOKUP(CB$1&amp;"|"&amp;TEXT($C250,"yyyymmdd"), RRPS_ALL[Key], RRPS_ALL[Dirty Mid], "")</f>
        <v>128.198083</v>
      </c>
      <c r="CC250" s="6">
        <f>_xlfn.XLOOKUP(CC$1&amp;"|"&amp;TEXT($C250,"yyyymmdd"), RRPS_ALL[Key], RRPS_ALL[Clean Price Mid], "")</f>
        <v>128.1865</v>
      </c>
      <c r="CD250" s="6">
        <v>1.25E-3</v>
      </c>
      <c r="CE250" s="5">
        <v>48366</v>
      </c>
      <c r="CF250" s="6">
        <f t="shared" si="37"/>
        <v>11.918719730469572</v>
      </c>
      <c r="CG250" s="7">
        <f>_xlfn.XLOOKUP(CG$1&amp;"|"&amp;TEXT($C250,"yyyymmdd"), RRPS_ALL[Key], RRPS_ALL[Yield to Maturity], "")</f>
        <v>-1.45946</v>
      </c>
      <c r="CH250" s="6">
        <f>_xlfn.XLOOKUP(CH$1&amp;"|"&amp;TEXT($C250,"yyyymmdd"), RRPS_ALL[Key], RRPS_ALL[Mid Price], "")</f>
        <v>117.2675</v>
      </c>
      <c r="CI250" s="6">
        <f>_xlfn.XLOOKUP(CI$1&amp;"|"&amp;TEXT($C250,"yyyymmdd"), RRPS_ALL[Key], RRPS_ALL[Mid Yield], "")</f>
        <v>-1.484413</v>
      </c>
      <c r="CJ250" s="6">
        <f>_xlfn.XLOOKUP(CJ$1&amp;"|"&amp;TEXT($C250,"yyyymmdd"), RRPS_ALL[Key], RRPS_ALL[Dirty Mid], "")</f>
        <v>117.278972</v>
      </c>
      <c r="CK250" s="6">
        <f>_xlfn.XLOOKUP(CK$1&amp;"|"&amp;TEXT($C250,"yyyymmdd"), RRPS_ALL[Key], RRPS_ALL[Clean Price Mid], "")</f>
        <v>117.2675</v>
      </c>
      <c r="CL250" s="6">
        <v>1.25E-3</v>
      </c>
      <c r="CM250" s="5">
        <v>46174</v>
      </c>
      <c r="CN250" s="6">
        <f t="shared" si="39"/>
        <v>5.9186546734454444</v>
      </c>
      <c r="CO250" s="7">
        <f>_xlfn.XLOOKUP(CO$1&amp;"|"&amp;TEXT($C250,"yyyymmdd"), RRPS_ALL[Key], RRPS_ALL[Yield to Maturity], "")</f>
        <v>-1.4768749999999999</v>
      </c>
      <c r="CP250" s="6">
        <f>_xlfn.XLOOKUP(CP$1&amp;"|"&amp;TEXT($C250,"yyyymmdd"), RRPS_ALL[Key], RRPS_ALL[Mid Price], "")</f>
        <v>118.64449999999999</v>
      </c>
      <c r="CQ250" s="6">
        <f>_xlfn.XLOOKUP(CQ$1&amp;"|"&amp;TEXT($C250,"yyyymmdd"), RRPS_ALL[Key], RRPS_ALL[Mid Yield], "")</f>
        <v>-1.5018530000000001</v>
      </c>
      <c r="CR250" s="6">
        <f>_xlfn.XLOOKUP(CR$1&amp;"|"&amp;TEXT($C250,"yyyymmdd"), RRPS_ALL[Key], RRPS_ALL[Dirty Mid], "")</f>
        <v>118.721518</v>
      </c>
      <c r="CS250" s="6">
        <f>_xlfn.XLOOKUP(CS$1&amp;"|"&amp;TEXT($C250,"yyyymmdd"), RRPS_ALL[Key], RRPS_ALL[Clean Price Mid], "")</f>
        <v>118.64449999999999</v>
      </c>
      <c r="CT250" s="6">
        <v>1.25E-3</v>
      </c>
      <c r="CU250" s="5">
        <v>46722</v>
      </c>
      <c r="CV250" s="6">
        <f t="shared" si="41"/>
        <v>7.4195756331279945</v>
      </c>
      <c r="CW250" s="7">
        <f>_xlfn.XLOOKUP(CW$1&amp;"|"&amp;TEXT($C250,"yyyymmdd"), RRPS_ALL[Key], RRPS_ALL[Yield to Maturity], "")</f>
        <v>-1.3949130000000001</v>
      </c>
      <c r="CX250" s="6">
        <f>_xlfn.XLOOKUP(CX$1&amp;"|"&amp;TEXT($C250,"yyyymmdd"), RRPS_ALL[Key], RRPS_ALL[Mid Price], "")</f>
        <v>117.15349999999999</v>
      </c>
      <c r="CY250" s="6">
        <f>_xlfn.XLOOKUP(CY$1&amp;"|"&amp;TEXT($C250,"yyyymmdd"), RRPS_ALL[Key], RRPS_ALL[Mid Yield], "")</f>
        <v>-1.4701679999999999</v>
      </c>
      <c r="CZ250" s="6">
        <f>_xlfn.XLOOKUP(CZ$1&amp;"|"&amp;TEXT($C250,"yyyymmdd"), RRPS_ALL[Key], RRPS_ALL[Dirty Mid], "")</f>
        <v>117.16420100000001</v>
      </c>
      <c r="DA250" s="6">
        <f>_xlfn.XLOOKUP(DA$1&amp;"|"&amp;TEXT($C250,"yyyymmdd"), RRPS_ALL[Key], RRPS_ALL[Clean Price Mid], "")</f>
        <v>117.15349999999999</v>
      </c>
      <c r="DB250">
        <v>1.25E-3</v>
      </c>
      <c r="DC250" s="5">
        <v>47635</v>
      </c>
      <c r="DD250" s="6">
        <f t="shared" si="43"/>
        <v>9.918616226978596</v>
      </c>
    </row>
    <row r="251" spans="1:108" x14ac:dyDescent="0.2">
      <c r="A251">
        <v>2020</v>
      </c>
      <c r="B251">
        <v>7</v>
      </c>
      <c r="C251" s="5">
        <f t="shared" si="30"/>
        <v>44043</v>
      </c>
      <c r="D251" s="6">
        <v>-0.1</v>
      </c>
      <c r="E251" s="7" t="str">
        <f>_xlfn.XLOOKUP(E$1&amp;"|"&amp;TEXT($C251,"yyyymmdd"), RRPS_ALL[Key], RRPS_ALL[Yield to Maturity], "")</f>
        <v/>
      </c>
      <c r="F251" s="6" t="str">
        <f>_xlfn.XLOOKUP(F$1&amp;"|"&amp;TEXT($C251,"yyyymmdd"), RRPS_ALL[Key], RRPS_ALL[Mid Price], "")</f>
        <v/>
      </c>
      <c r="G251" s="6" t="str">
        <f>_xlfn.XLOOKUP(G$1&amp;"|"&amp;TEXT($C251,"yyyymmdd"), RRPS_ALL[Key], RRPS_ALL[Mid Yield], "")</f>
        <v/>
      </c>
      <c r="H251" s="6" t="str">
        <f>_xlfn.XLOOKUP(H$1&amp;"|"&amp;TEXT($C251,"yyyymmdd"), RRPS_ALL[Key], RRPS_ALL[Dirty Mid], "")</f>
        <v/>
      </c>
      <c r="I251" s="6" t="str">
        <f>_xlfn.XLOOKUP(I$1&amp;"|"&amp;TEXT($C251,"yyyymmdd"), RRPS_ALL[Key], RRPS_ALL[Clean Price Mid], "")</f>
        <v/>
      </c>
      <c r="J251" s="6"/>
      <c r="K251" s="6"/>
      <c r="L251" s="6"/>
      <c r="M251" s="7">
        <f>_xlfn.XLOOKUP(M$1&amp;"|"&amp;TEXT($C251,"yyyymmdd"), RRPS_ALL[Key], RRPS_ALL[Yield to Maturity], "")</f>
        <v>2.4180000000000001</v>
      </c>
      <c r="N251" s="6">
        <f>_xlfn.XLOOKUP(N$1&amp;"|"&amp;TEXT($C251,"yyyymmdd"), RRPS_ALL[Key], RRPS_ALL[Mid Price], "")</f>
        <v>0</v>
      </c>
      <c r="O251" s="6">
        <f>_xlfn.XLOOKUP(O$1&amp;"|"&amp;TEXT($C251,"yyyymmdd"), RRPS_ALL[Key], RRPS_ALL[Mid Yield], "")</f>
        <v>0</v>
      </c>
      <c r="P251" s="6">
        <f>_xlfn.XLOOKUP(P$1&amp;"|"&amp;TEXT($C251,"yyyymmdd"), RRPS_ALL[Key], RRPS_ALL[Dirty Mid], "")</f>
        <v>0</v>
      </c>
      <c r="Q251" s="6">
        <f>_xlfn.XLOOKUP(Q$1&amp;"|"&amp;TEXT($C251,"yyyymmdd"), RRPS_ALL[Key], RRPS_ALL[Clean Price Mid], "")</f>
        <v>0</v>
      </c>
      <c r="R251" s="6">
        <v>0.04</v>
      </c>
      <c r="S251" s="5">
        <v>44166</v>
      </c>
      <c r="T251" s="6">
        <f t="shared" si="38"/>
        <v>0.33606557377049179</v>
      </c>
      <c r="U251" s="7">
        <f>_xlfn.XLOOKUP(U$1&amp;"|"&amp;TEXT($C251,"yyyymmdd"), RRPS_ALL[Key], RRPS_ALL[Yield to Maturity], "")</f>
        <v>-1.558173</v>
      </c>
      <c r="V251" s="6">
        <f>_xlfn.XLOOKUP(V$1&amp;"|"&amp;TEXT($C251,"yyyymmdd"), RRPS_ALL[Key], RRPS_ALL[Mid Price], "")</f>
        <v>189.75</v>
      </c>
      <c r="W251" s="6">
        <f>_xlfn.XLOOKUP(W$1&amp;"|"&amp;TEXT($C251,"yyyymmdd"), RRPS_ALL[Key], RRPS_ALL[Mid Yield], "")</f>
        <v>-1.5831839999999999</v>
      </c>
      <c r="X251" s="6">
        <f>_xlfn.XLOOKUP(X$1&amp;"|"&amp;TEXT($C251,"yyyymmdd"), RRPS_ALL[Key], RRPS_ALL[Dirty Mid], "")</f>
        <v>192.828338</v>
      </c>
      <c r="Y251" s="6">
        <f>_xlfn.XLOOKUP(Y$1&amp;"|"&amp;TEXT($C251,"yyyymmdd"), RRPS_ALL[Key], RRPS_ALL[Clean Price Mid], "")</f>
        <v>189.75</v>
      </c>
      <c r="Z251" s="6">
        <v>3.5000000000000003E-2</v>
      </c>
      <c r="AA251" s="5">
        <v>47088</v>
      </c>
      <c r="AB251" s="6">
        <f t="shared" si="28"/>
        <v>8.334854014598541</v>
      </c>
      <c r="AC251" s="7" t="str">
        <f>_xlfn.XLOOKUP(AC$1&amp;"|"&amp;TEXT($C251,"yyyymmdd"), RRPS_ALL[Key], RRPS_ALL[Yield to Maturity], "")</f>
        <v/>
      </c>
      <c r="AD251" s="6" t="str">
        <f>_xlfn.XLOOKUP(AD$1&amp;"|"&amp;TEXT($C251,"yyyymmdd"), RRPS_ALL[Key], RRPS_ALL[Mid Price], "")</f>
        <v/>
      </c>
      <c r="AE251" s="6" t="str">
        <f>_xlfn.XLOOKUP(AE$1&amp;"|"&amp;TEXT($C251,"yyyymmdd"), RRPS_ALL[Key], RRPS_ALL[Mid Yield], "")</f>
        <v/>
      </c>
      <c r="AF251" s="6" t="str">
        <f>_xlfn.XLOOKUP(AF$1&amp;"|"&amp;TEXT($C251,"yyyymmdd"), RRPS_ALL[Key], RRPS_ALL[Dirty Mid], "")</f>
        <v/>
      </c>
      <c r="AG251" s="6" t="str">
        <f>_xlfn.XLOOKUP(AG$1&amp;"|"&amp;TEXT($C251,"yyyymmdd"), RRPS_ALL[Key], RRPS_ALL[Clean Price Mid], "")</f>
        <v/>
      </c>
      <c r="AH251" s="6"/>
      <c r="AI251" s="6"/>
      <c r="AJ251" s="6"/>
      <c r="AK251" s="7" t="str">
        <f>_xlfn.XLOOKUP(AK$1&amp;"|"&amp;TEXT($C251,"yyyymmdd"), RRPS_ALL[Key], RRPS_ALL[Yield to Maturity], "")</f>
        <v/>
      </c>
      <c r="AL251" s="6" t="str">
        <f>_xlfn.XLOOKUP(AL$1&amp;"|"&amp;TEXT($C251,"yyyymmdd"), RRPS_ALL[Key], RRPS_ALL[Mid Price], "")</f>
        <v/>
      </c>
      <c r="AM251" s="6" t="str">
        <f>_xlfn.XLOOKUP(AM$1&amp;"|"&amp;TEXT($C251,"yyyymmdd"), RRPS_ALL[Key], RRPS_ALL[Mid Yield], "")</f>
        <v/>
      </c>
      <c r="AN251" s="6" t="str">
        <f>_xlfn.XLOOKUP(AN$1&amp;"|"&amp;TEXT($C251,"yyyymmdd"), RRPS_ALL[Key], RRPS_ALL[Dirty Mid], "")</f>
        <v/>
      </c>
      <c r="AO251" s="6" t="str">
        <f>_xlfn.XLOOKUP(AO$1&amp;"|"&amp;TEXT($C251,"yyyymmdd"), RRPS_ALL[Key], RRPS_ALL[Clean Price Mid], "")</f>
        <v/>
      </c>
      <c r="AP251" s="6"/>
      <c r="AQ251" s="6"/>
      <c r="AR251" s="6"/>
      <c r="AS251" s="7" t="str">
        <f>_xlfn.XLOOKUP(AS$1&amp;"|"&amp;TEXT($C251,"yyyymmdd"), RRPS_ALL[Key], RRPS_ALL[Yield to Maturity], "")</f>
        <v/>
      </c>
      <c r="AT251" s="6" t="str">
        <f>_xlfn.XLOOKUP(AT$1&amp;"|"&amp;TEXT($C251,"yyyymmdd"), RRPS_ALL[Key], RRPS_ALL[Mid Price], "")</f>
        <v/>
      </c>
      <c r="AU251" s="6" t="str">
        <f>_xlfn.XLOOKUP(AU$1&amp;"|"&amp;TEXT($C251,"yyyymmdd"), RRPS_ALL[Key], RRPS_ALL[Mid Yield], "")</f>
        <v/>
      </c>
      <c r="AV251" s="6" t="str">
        <f>_xlfn.XLOOKUP(AV$1&amp;"|"&amp;TEXT($C251,"yyyymmdd"), RRPS_ALL[Key], RRPS_ALL[Dirty Mid], "")</f>
        <v/>
      </c>
      <c r="AW251" s="6" t="str">
        <f>_xlfn.XLOOKUP(AW$1&amp;"|"&amp;TEXT($C251,"yyyymmdd"), RRPS_ALL[Key], RRPS_ALL[Clean Price Mid], "")</f>
        <v/>
      </c>
      <c r="AX251" s="6"/>
      <c r="AY251" s="6"/>
      <c r="AZ251" s="6"/>
      <c r="BA251" s="7">
        <f>_xlfn.XLOOKUP(BA$1&amp;"|"&amp;TEXT($C251,"yyyymmdd"), RRPS_ALL[Key], RRPS_ALL[Yield to Maturity], "")</f>
        <v>-1.3360110000000001</v>
      </c>
      <c r="BB251" s="6">
        <f>_xlfn.XLOOKUP(BB$1&amp;"|"&amp;TEXT($C251,"yyyymmdd"), RRPS_ALL[Key], RRPS_ALL[Mid Price], "")</f>
        <v>110.459</v>
      </c>
      <c r="BC251" s="6">
        <f>_xlfn.XLOOKUP(BC$1&amp;"|"&amp;TEXT($C251,"yyyymmdd"), RRPS_ALL[Key], RRPS_ALL[Mid Yield], "")</f>
        <v>0</v>
      </c>
      <c r="BD251" s="6">
        <f>_xlfn.XLOOKUP(BD$1&amp;"|"&amp;TEXT($C251,"yyyymmdd"), RRPS_ALL[Key], RRPS_ALL[Dirty Mid], "")</f>
        <v>0</v>
      </c>
      <c r="BE251" s="6">
        <f>_xlfn.XLOOKUP(BE$1&amp;"|"&amp;TEXT($C251,"yyyymmdd"), RRPS_ALL[Key], RRPS_ALL[Clean Price Mid], "")</f>
        <v>0</v>
      </c>
      <c r="BF251">
        <v>2.5000000000000001E-3</v>
      </c>
      <c r="BG251" s="5">
        <v>44713</v>
      </c>
      <c r="BH251" s="6">
        <f t="shared" si="34"/>
        <v>1.8339416058394162</v>
      </c>
      <c r="BI251" s="7">
        <f>_xlfn.XLOOKUP(BI$1&amp;"|"&amp;TEXT($C251,"yyyymmdd"), RRPS_ALL[Key], RRPS_ALL[Yield to Maturity], "")</f>
        <v>-1.5267569999999999</v>
      </c>
      <c r="BJ251" s="6">
        <f>_xlfn.XLOOKUP(BJ$1&amp;"|"&amp;TEXT($C251,"yyyymmdd"), RRPS_ALL[Key], RRPS_ALL[Mid Price], "")</f>
        <v>119.9425</v>
      </c>
      <c r="BK251" s="6">
        <f>_xlfn.XLOOKUP(BK$1&amp;"|"&amp;TEXT($C251,"yyyymmdd"), RRPS_ALL[Key], RRPS_ALL[Mid Yield], "")</f>
        <v>-1.551704</v>
      </c>
      <c r="BL251" s="6">
        <f>_xlfn.XLOOKUP(BL$1&amp;"|"&amp;TEXT($C251,"yyyymmdd"), RRPS_ALL[Key], RRPS_ALL[Dirty Mid], "")</f>
        <v>120.128432</v>
      </c>
      <c r="BM251" s="6">
        <f>_xlfn.XLOOKUP(BM$1&amp;"|"&amp;TEXT($C251,"yyyymmdd"), RRPS_ALL[Key], RRPS_ALL[Clean Price Mid], "")</f>
        <v>119.9425</v>
      </c>
      <c r="BN251" s="6">
        <v>0.01</v>
      </c>
      <c r="BO251" s="5">
        <v>45809</v>
      </c>
      <c r="BP251" s="6">
        <f t="shared" si="40"/>
        <v>4.8339416058394162</v>
      </c>
      <c r="BQ251" s="7" t="str">
        <f>_xlfn.XLOOKUP(BQ$1&amp;"|"&amp;TEXT($C251,"yyyymmdd"), RRPS_ALL[Key], RRPS_ALL[Yield to Maturity], "")</f>
        <v/>
      </c>
      <c r="BR251" s="6" t="str">
        <f>_xlfn.XLOOKUP(BR$1&amp;"|"&amp;TEXT($C251,"yyyymmdd"), RRPS_ALL[Key], RRPS_ALL[Mid Price], "")</f>
        <v/>
      </c>
      <c r="BS251" s="6" t="str">
        <f>_xlfn.XLOOKUP(BS$1&amp;"|"&amp;TEXT($C251,"yyyymmdd"), RRPS_ALL[Key], RRPS_ALL[Mid Yield], "")</f>
        <v/>
      </c>
      <c r="BT251" s="6" t="str">
        <f>_xlfn.XLOOKUP(BT$1&amp;"|"&amp;TEXT($C251,"yyyymmdd"), RRPS_ALL[Key], RRPS_ALL[Dirty Mid], "")</f>
        <v/>
      </c>
      <c r="BU251" s="6" t="str">
        <f>_xlfn.XLOOKUP(BU$1&amp;"|"&amp;TEXT($C251,"yyyymmdd"), RRPS_ALL[Key], RRPS_ALL[Clean Price Mid], "")</f>
        <v/>
      </c>
      <c r="BV251" s="6"/>
      <c r="BW251" s="6"/>
      <c r="BX251" s="6"/>
      <c r="BY251" s="7">
        <f>_xlfn.XLOOKUP(BY$1&amp;"|"&amp;TEXT($C251,"yyyymmdd"), RRPS_ALL[Key], RRPS_ALL[Yield to Maturity], "")</f>
        <v>-1.4102300000000001</v>
      </c>
      <c r="BZ251" s="6">
        <f>_xlfn.XLOOKUP(BZ$1&amp;"|"&amp;TEXT($C251,"yyyymmdd"), RRPS_ALL[Key], RRPS_ALL[Mid Price], "")</f>
        <v>129.19900000000001</v>
      </c>
      <c r="CA251" s="6">
        <f>_xlfn.XLOOKUP(CA$1&amp;"|"&amp;TEXT($C251,"yyyymmdd"), RRPS_ALL[Key], RRPS_ALL[Mid Yield], "")</f>
        <v>-1.4352590000000001</v>
      </c>
      <c r="CB251" s="6">
        <f>_xlfn.XLOOKUP(CB$1&amp;"|"&amp;TEXT($C251,"yyyymmdd"), RRPS_ALL[Key], RRPS_ALL[Dirty Mid], "")</f>
        <v>129.2225</v>
      </c>
      <c r="CC251" s="6">
        <f>_xlfn.XLOOKUP(CC$1&amp;"|"&amp;TEXT($C251,"yyyymmdd"), RRPS_ALL[Key], RRPS_ALL[Clean Price Mid], "")</f>
        <v>129.19900000000001</v>
      </c>
      <c r="CD251" s="6">
        <v>1.25E-3</v>
      </c>
      <c r="CE251" s="5">
        <v>48366</v>
      </c>
      <c r="CF251" s="6">
        <f t="shared" si="37"/>
        <v>11.833859759949462</v>
      </c>
      <c r="CG251" s="7">
        <f>_xlfn.XLOOKUP(CG$1&amp;"|"&amp;TEXT($C251,"yyyymmdd"), RRPS_ALL[Key], RRPS_ALL[Yield to Maturity], "")</f>
        <v>-1.5364819999999999</v>
      </c>
      <c r="CH251" s="6">
        <f>_xlfn.XLOOKUP(CH$1&amp;"|"&amp;TEXT($C251,"yyyymmdd"), RRPS_ALL[Key], RRPS_ALL[Mid Price], "")</f>
        <v>117.43300000000001</v>
      </c>
      <c r="CI251" s="6">
        <f>_xlfn.XLOOKUP(CI$1&amp;"|"&amp;TEXT($C251,"yyyymmdd"), RRPS_ALL[Key], RRPS_ALL[Mid Yield], "")</f>
        <v>-1.5614699999999999</v>
      </c>
      <c r="CJ251" s="6">
        <f>_xlfn.XLOOKUP(CJ$1&amp;"|"&amp;TEXT($C251,"yyyymmdd"), RRPS_ALL[Key], RRPS_ALL[Dirty Mid], "")</f>
        <v>117.45627500000001</v>
      </c>
      <c r="CK251" s="6">
        <f>_xlfn.XLOOKUP(CK$1&amp;"|"&amp;TEXT($C251,"yyyymmdd"), RRPS_ALL[Key], RRPS_ALL[Clean Price Mid], "")</f>
        <v>117.43300000000001</v>
      </c>
      <c r="CL251" s="6">
        <v>1.25E-3</v>
      </c>
      <c r="CM251" s="5">
        <v>46174</v>
      </c>
      <c r="CN251" s="6">
        <f t="shared" si="39"/>
        <v>5.8337895971842002</v>
      </c>
      <c r="CO251" s="7">
        <f>_xlfn.XLOOKUP(CO$1&amp;"|"&amp;TEXT($C251,"yyyymmdd"), RRPS_ALL[Key], RRPS_ALL[Yield to Maturity], "")</f>
        <v>-1.564794</v>
      </c>
      <c r="CP251" s="6">
        <f>_xlfn.XLOOKUP(CP$1&amp;"|"&amp;TEXT($C251,"yyyymmdd"), RRPS_ALL[Key], RRPS_ALL[Mid Price], "")</f>
        <v>119.0445</v>
      </c>
      <c r="CQ251" s="6">
        <f>_xlfn.XLOOKUP(CQ$1&amp;"|"&amp;TEXT($C251,"yyyymmdd"), RRPS_ALL[Key], RRPS_ALL[Mid Yield], "")</f>
        <v>-1.589739</v>
      </c>
      <c r="CR251" s="6">
        <f>_xlfn.XLOOKUP(CR$1&amp;"|"&amp;TEXT($C251,"yyyymmdd"), RRPS_ALL[Key], RRPS_ALL[Dirty Mid], "")</f>
        <v>119.133047</v>
      </c>
      <c r="CS251" s="6">
        <f>_xlfn.XLOOKUP(CS$1&amp;"|"&amp;TEXT($C251,"yyyymmdd"), RRPS_ALL[Key], RRPS_ALL[Clean Price Mid], "")</f>
        <v>119.0445</v>
      </c>
      <c r="CT251" s="6">
        <v>1.25E-3</v>
      </c>
      <c r="CU251" s="5">
        <v>46722</v>
      </c>
      <c r="CV251" s="6">
        <f t="shared" si="41"/>
        <v>7.3347022587268995</v>
      </c>
      <c r="CW251" s="7">
        <f>_xlfn.XLOOKUP(CW$1&amp;"|"&amp;TEXT($C251,"yyyymmdd"), RRPS_ALL[Key], RRPS_ALL[Yield to Maturity], "")</f>
        <v>-1.447865</v>
      </c>
      <c r="CX251" s="6">
        <f>_xlfn.XLOOKUP(CX$1&amp;"|"&amp;TEXT($C251,"yyyymmdd"), RRPS_ALL[Key], RRPS_ALL[Mid Price], "")</f>
        <v>117.60250000000001</v>
      </c>
      <c r="CY251" s="6">
        <f>_xlfn.XLOOKUP(CY$1&amp;"|"&amp;TEXT($C251,"yyyymmdd"), RRPS_ALL[Key], RRPS_ALL[Mid Yield], "")</f>
        <v>-1.5231189999999999</v>
      </c>
      <c r="CZ251" s="6">
        <f>_xlfn.XLOOKUP(CZ$1&amp;"|"&amp;TEXT($C251,"yyyymmdd"), RRPS_ALL[Key], RRPS_ALL[Dirty Mid], "")</f>
        <v>117.624211</v>
      </c>
      <c r="DA251" s="6">
        <f>_xlfn.XLOOKUP(DA$1&amp;"|"&amp;TEXT($C251,"yyyymmdd"), RRPS_ALL[Key], RRPS_ALL[Clean Price Mid], "")</f>
        <v>117.60250000000001</v>
      </c>
      <c r="DB251">
        <v>1.25E-3</v>
      </c>
      <c r="DC251" s="5">
        <v>47635</v>
      </c>
      <c r="DD251" s="6">
        <f t="shared" si="43"/>
        <v>9.8337481333997019</v>
      </c>
    </row>
    <row r="252" spans="1:108" x14ac:dyDescent="0.2">
      <c r="A252">
        <v>2020</v>
      </c>
      <c r="B252">
        <v>8</v>
      </c>
      <c r="C252" s="5">
        <f t="shared" si="30"/>
        <v>44074</v>
      </c>
      <c r="D252" s="6">
        <v>-0.1</v>
      </c>
      <c r="E252" s="7" t="str">
        <f>_xlfn.XLOOKUP(E$1&amp;"|"&amp;TEXT($C252,"yyyymmdd"), RRPS_ALL[Key], RRPS_ALL[Yield to Maturity], "")</f>
        <v/>
      </c>
      <c r="F252" s="6" t="str">
        <f>_xlfn.XLOOKUP(F$1&amp;"|"&amp;TEXT($C252,"yyyymmdd"), RRPS_ALL[Key], RRPS_ALL[Mid Price], "")</f>
        <v/>
      </c>
      <c r="G252" s="6" t="str">
        <f>_xlfn.XLOOKUP(G$1&amp;"|"&amp;TEXT($C252,"yyyymmdd"), RRPS_ALL[Key], RRPS_ALL[Mid Yield], "")</f>
        <v/>
      </c>
      <c r="H252" s="6" t="str">
        <f>_xlfn.XLOOKUP(H$1&amp;"|"&amp;TEXT($C252,"yyyymmdd"), RRPS_ALL[Key], RRPS_ALL[Dirty Mid], "")</f>
        <v/>
      </c>
      <c r="I252" s="6" t="str">
        <f>_xlfn.XLOOKUP(I$1&amp;"|"&amp;TEXT($C252,"yyyymmdd"), RRPS_ALL[Key], RRPS_ALL[Clean Price Mid], "")</f>
        <v/>
      </c>
      <c r="J252" s="6"/>
      <c r="K252" s="6"/>
      <c r="L252" s="6"/>
      <c r="M252" s="7">
        <f>_xlfn.XLOOKUP(M$1&amp;"|"&amp;TEXT($C252,"yyyymmdd"), RRPS_ALL[Key], RRPS_ALL[Yield to Maturity], "")</f>
        <v>2.331</v>
      </c>
      <c r="N252" s="6">
        <f>_xlfn.XLOOKUP(N$1&amp;"|"&amp;TEXT($C252,"yyyymmdd"), RRPS_ALL[Key], RRPS_ALL[Mid Price], "")</f>
        <v>0</v>
      </c>
      <c r="O252" s="6">
        <f>_xlfn.XLOOKUP(O$1&amp;"|"&amp;TEXT($C252,"yyyymmdd"), RRPS_ALL[Key], RRPS_ALL[Mid Yield], "")</f>
        <v>0</v>
      </c>
      <c r="P252" s="6">
        <f>_xlfn.XLOOKUP(P$1&amp;"|"&amp;TEXT($C252,"yyyymmdd"), RRPS_ALL[Key], RRPS_ALL[Dirty Mid], "")</f>
        <v>0</v>
      </c>
      <c r="Q252" s="6">
        <f>_xlfn.XLOOKUP(Q$1&amp;"|"&amp;TEXT($C252,"yyyymmdd"), RRPS_ALL[Key], RRPS_ALL[Clean Price Mid], "")</f>
        <v>0</v>
      </c>
      <c r="R252" s="6">
        <v>0.04</v>
      </c>
      <c r="S252" s="5">
        <v>44166</v>
      </c>
      <c r="T252" s="6">
        <f t="shared" si="38"/>
        <v>0.25136612021857924</v>
      </c>
      <c r="U252" s="7">
        <f>_xlfn.XLOOKUP(U$1&amp;"|"&amp;TEXT($C252,"yyyymmdd"), RRPS_ALL[Key], RRPS_ALL[Yield to Maturity], "")</f>
        <v>-1.4623790000000001</v>
      </c>
      <c r="V252" s="6">
        <f>_xlfn.XLOOKUP(V$1&amp;"|"&amp;TEXT($C252,"yyyymmdd"), RRPS_ALL[Key], RRPS_ALL[Mid Price], "")</f>
        <v>187.316</v>
      </c>
      <c r="W252" s="6">
        <f>_xlfn.XLOOKUP(W$1&amp;"|"&amp;TEXT($C252,"yyyymmdd"), RRPS_ALL[Key], RRPS_ALL[Mid Yield], "")</f>
        <v>-1.4874080000000001</v>
      </c>
      <c r="X252" s="6">
        <f>_xlfn.XLOOKUP(X$1&amp;"|"&amp;TEXT($C252,"yyyymmdd"), RRPS_ALL[Key], RRPS_ALL[Dirty Mid], "")</f>
        <v>190.74050700000001</v>
      </c>
      <c r="Y252" s="6">
        <f>_xlfn.XLOOKUP(Y$1&amp;"|"&amp;TEXT($C252,"yyyymmdd"), RRPS_ALL[Key], RRPS_ALL[Clean Price Mid], "")</f>
        <v>187.316</v>
      </c>
      <c r="Z252" s="6">
        <v>3.5000000000000003E-2</v>
      </c>
      <c r="AA252" s="5">
        <v>47088</v>
      </c>
      <c r="AB252" s="6">
        <f t="shared" si="28"/>
        <v>8.25</v>
      </c>
      <c r="AC252" s="7" t="str">
        <f>_xlfn.XLOOKUP(AC$1&amp;"|"&amp;TEXT($C252,"yyyymmdd"), RRPS_ALL[Key], RRPS_ALL[Yield to Maturity], "")</f>
        <v/>
      </c>
      <c r="AD252" s="6" t="str">
        <f>_xlfn.XLOOKUP(AD$1&amp;"|"&amp;TEXT($C252,"yyyymmdd"), RRPS_ALL[Key], RRPS_ALL[Mid Price], "")</f>
        <v/>
      </c>
      <c r="AE252" s="6" t="str">
        <f>_xlfn.XLOOKUP(AE$1&amp;"|"&amp;TEXT($C252,"yyyymmdd"), RRPS_ALL[Key], RRPS_ALL[Mid Yield], "")</f>
        <v/>
      </c>
      <c r="AF252" s="6" t="str">
        <f>_xlfn.XLOOKUP(AF$1&amp;"|"&amp;TEXT($C252,"yyyymmdd"), RRPS_ALL[Key], RRPS_ALL[Dirty Mid], "")</f>
        <v/>
      </c>
      <c r="AG252" s="6" t="str">
        <f>_xlfn.XLOOKUP(AG$1&amp;"|"&amp;TEXT($C252,"yyyymmdd"), RRPS_ALL[Key], RRPS_ALL[Clean Price Mid], "")</f>
        <v/>
      </c>
      <c r="AH252" s="6"/>
      <c r="AI252" s="6"/>
      <c r="AJ252" s="6"/>
      <c r="AK252" s="7" t="str">
        <f>_xlfn.XLOOKUP(AK$1&amp;"|"&amp;TEXT($C252,"yyyymmdd"), RRPS_ALL[Key], RRPS_ALL[Yield to Maturity], "")</f>
        <v/>
      </c>
      <c r="AL252" s="6" t="str">
        <f>_xlfn.XLOOKUP(AL$1&amp;"|"&amp;TEXT($C252,"yyyymmdd"), RRPS_ALL[Key], RRPS_ALL[Mid Price], "")</f>
        <v/>
      </c>
      <c r="AM252" s="6" t="str">
        <f>_xlfn.XLOOKUP(AM$1&amp;"|"&amp;TEXT($C252,"yyyymmdd"), RRPS_ALL[Key], RRPS_ALL[Mid Yield], "")</f>
        <v/>
      </c>
      <c r="AN252" s="6" t="str">
        <f>_xlfn.XLOOKUP(AN$1&amp;"|"&amp;TEXT($C252,"yyyymmdd"), RRPS_ALL[Key], RRPS_ALL[Dirty Mid], "")</f>
        <v/>
      </c>
      <c r="AO252" s="6" t="str">
        <f>_xlfn.XLOOKUP(AO$1&amp;"|"&amp;TEXT($C252,"yyyymmdd"), RRPS_ALL[Key], RRPS_ALL[Clean Price Mid], "")</f>
        <v/>
      </c>
      <c r="AP252" s="6"/>
      <c r="AQ252" s="6"/>
      <c r="AR252" s="6"/>
      <c r="AS252" s="7" t="str">
        <f>_xlfn.XLOOKUP(AS$1&amp;"|"&amp;TEXT($C252,"yyyymmdd"), RRPS_ALL[Key], RRPS_ALL[Yield to Maturity], "")</f>
        <v/>
      </c>
      <c r="AT252" s="6" t="str">
        <f>_xlfn.XLOOKUP(AT$1&amp;"|"&amp;TEXT($C252,"yyyymmdd"), RRPS_ALL[Key], RRPS_ALL[Mid Price], "")</f>
        <v/>
      </c>
      <c r="AU252" s="6" t="str">
        <f>_xlfn.XLOOKUP(AU$1&amp;"|"&amp;TEXT($C252,"yyyymmdd"), RRPS_ALL[Key], RRPS_ALL[Mid Yield], "")</f>
        <v/>
      </c>
      <c r="AV252" s="6" t="str">
        <f>_xlfn.XLOOKUP(AV$1&amp;"|"&amp;TEXT($C252,"yyyymmdd"), RRPS_ALL[Key], RRPS_ALL[Dirty Mid], "")</f>
        <v/>
      </c>
      <c r="AW252" s="6" t="str">
        <f>_xlfn.XLOOKUP(AW$1&amp;"|"&amp;TEXT($C252,"yyyymmdd"), RRPS_ALL[Key], RRPS_ALL[Clean Price Mid], "")</f>
        <v/>
      </c>
      <c r="AX252" s="6"/>
      <c r="AY252" s="6"/>
      <c r="AZ252" s="6"/>
      <c r="BA252" s="7">
        <f>_xlfn.XLOOKUP(BA$1&amp;"|"&amp;TEXT($C252,"yyyymmdd"), RRPS_ALL[Key], RRPS_ALL[Yield to Maturity], "")</f>
        <v>-1.757841</v>
      </c>
      <c r="BB252" s="6">
        <f>_xlfn.XLOOKUP(BB$1&amp;"|"&amp;TEXT($C252,"yyyymmdd"), RRPS_ALL[Key], RRPS_ALL[Mid Price], "")</f>
        <v>110.8725</v>
      </c>
      <c r="BC252" s="6">
        <f>_xlfn.XLOOKUP(BC$1&amp;"|"&amp;TEXT($C252,"yyyymmdd"), RRPS_ALL[Key], RRPS_ALL[Mid Yield], "")</f>
        <v>0</v>
      </c>
      <c r="BD252" s="6">
        <f>_xlfn.XLOOKUP(BD$1&amp;"|"&amp;TEXT($C252,"yyyymmdd"), RRPS_ALL[Key], RRPS_ALL[Dirty Mid], "")</f>
        <v>0</v>
      </c>
      <c r="BE252" s="6">
        <f>_xlfn.XLOOKUP(BE$1&amp;"|"&amp;TEXT($C252,"yyyymmdd"), RRPS_ALL[Key], RRPS_ALL[Clean Price Mid], "")</f>
        <v>0</v>
      </c>
      <c r="BF252">
        <v>2.5000000000000001E-3</v>
      </c>
      <c r="BG252" s="5">
        <v>44713</v>
      </c>
      <c r="BH252" s="6">
        <f t="shared" si="34"/>
        <v>1.7490875912408761</v>
      </c>
      <c r="BI252" s="7">
        <f>_xlfn.XLOOKUP(BI$1&amp;"|"&amp;TEXT($C252,"yyyymmdd"), RRPS_ALL[Key], RRPS_ALL[Yield to Maturity], "")</f>
        <v>-1.538648</v>
      </c>
      <c r="BJ252" s="6">
        <f>_xlfn.XLOOKUP(BJ$1&amp;"|"&amp;TEXT($C252,"yyyymmdd"), RRPS_ALL[Key], RRPS_ALL[Mid Price], "")</f>
        <v>119.48350000000001</v>
      </c>
      <c r="BK252" s="6">
        <f>_xlfn.XLOOKUP(BK$1&amp;"|"&amp;TEXT($C252,"yyyymmdd"), RRPS_ALL[Key], RRPS_ALL[Mid Yield], "")</f>
        <v>-1.563558</v>
      </c>
      <c r="BL252" s="6">
        <f>_xlfn.XLOOKUP(BL$1&amp;"|"&amp;TEXT($C252,"yyyymmdd"), RRPS_ALL[Key], RRPS_ALL[Dirty Mid], "")</f>
        <v>119.751401</v>
      </c>
      <c r="BM252" s="6">
        <f>_xlfn.XLOOKUP(BM$1&amp;"|"&amp;TEXT($C252,"yyyymmdd"), RRPS_ALL[Key], RRPS_ALL[Clean Price Mid], "")</f>
        <v>119.48350000000001</v>
      </c>
      <c r="BN252" s="6">
        <v>0.01</v>
      </c>
      <c r="BO252" s="5">
        <v>45809</v>
      </c>
      <c r="BP252" s="6">
        <f t="shared" si="40"/>
        <v>4.7490875912408761</v>
      </c>
      <c r="BQ252" s="7" t="str">
        <f>_xlfn.XLOOKUP(BQ$1&amp;"|"&amp;TEXT($C252,"yyyymmdd"), RRPS_ALL[Key], RRPS_ALL[Yield to Maturity], "")</f>
        <v/>
      </c>
      <c r="BR252" s="6" t="str">
        <f>_xlfn.XLOOKUP(BR$1&amp;"|"&amp;TEXT($C252,"yyyymmdd"), RRPS_ALL[Key], RRPS_ALL[Mid Price], "")</f>
        <v/>
      </c>
      <c r="BS252" s="6" t="str">
        <f>_xlfn.XLOOKUP(BS$1&amp;"|"&amp;TEXT($C252,"yyyymmdd"), RRPS_ALL[Key], RRPS_ALL[Mid Yield], "")</f>
        <v/>
      </c>
      <c r="BT252" s="6" t="str">
        <f>_xlfn.XLOOKUP(BT$1&amp;"|"&amp;TEXT($C252,"yyyymmdd"), RRPS_ALL[Key], RRPS_ALL[Dirty Mid], "")</f>
        <v/>
      </c>
      <c r="BU252" s="6" t="str">
        <f>_xlfn.XLOOKUP(BU$1&amp;"|"&amp;TEXT($C252,"yyyymmdd"), RRPS_ALL[Key], RRPS_ALL[Clean Price Mid], "")</f>
        <v/>
      </c>
      <c r="BV252" s="6"/>
      <c r="BW252" s="6"/>
      <c r="BX252" s="6"/>
      <c r="BY252" s="7">
        <f>_xlfn.XLOOKUP(BY$1&amp;"|"&amp;TEXT($C252,"yyyymmdd"), RRPS_ALL[Key], RRPS_ALL[Yield to Maturity], "")</f>
        <v>-1.3055600000000001</v>
      </c>
      <c r="BZ252" s="6">
        <f>_xlfn.XLOOKUP(BZ$1&amp;"|"&amp;TEXT($C252,"yyyymmdd"), RRPS_ALL[Key], RRPS_ALL[Mid Price], "")</f>
        <v>127.136</v>
      </c>
      <c r="CA252" s="6">
        <f>_xlfn.XLOOKUP(CA$1&amp;"|"&amp;TEXT($C252,"yyyymmdd"), RRPS_ALL[Key], RRPS_ALL[Mid Yield], "")</f>
        <v>-1.3305910000000001</v>
      </c>
      <c r="CB252" s="6">
        <f>_xlfn.XLOOKUP(CB$1&amp;"|"&amp;TEXT($C252,"yyyymmdd"), RRPS_ALL[Key], RRPS_ALL[Dirty Mid], "")</f>
        <v>127.169859</v>
      </c>
      <c r="CC252" s="6">
        <f>_xlfn.XLOOKUP(CC$1&amp;"|"&amp;TEXT($C252,"yyyymmdd"), RRPS_ALL[Key], RRPS_ALL[Clean Price Mid], "")</f>
        <v>127.136</v>
      </c>
      <c r="CD252" s="6">
        <v>1.25E-3</v>
      </c>
      <c r="CE252" s="5">
        <v>48366</v>
      </c>
      <c r="CF252" s="6">
        <f t="shared" si="37"/>
        <v>11.748999789429353</v>
      </c>
      <c r="CG252" s="7">
        <f>_xlfn.XLOOKUP(CG$1&amp;"|"&amp;TEXT($C252,"yyyymmdd"), RRPS_ALL[Key], RRPS_ALL[Yield to Maturity], "")</f>
        <v>-1.5020519999999999</v>
      </c>
      <c r="CH252" s="6">
        <f>_xlfn.XLOOKUP(CH$1&amp;"|"&amp;TEXT($C252,"yyyymmdd"), RRPS_ALL[Key], RRPS_ALL[Mid Price], "")</f>
        <v>116.753</v>
      </c>
      <c r="CI252" s="6">
        <f>_xlfn.XLOOKUP(CI$1&amp;"|"&amp;TEXT($C252,"yyyymmdd"), RRPS_ALL[Key], RRPS_ALL[Mid Yield], "")</f>
        <v>-1.527091</v>
      </c>
      <c r="CJ252" s="6">
        <f>_xlfn.XLOOKUP(CJ$1&amp;"|"&amp;TEXT($C252,"yyyymmdd"), RRPS_ALL[Key], RRPS_ALL[Dirty Mid], "")</f>
        <v>116.786536</v>
      </c>
      <c r="CK252" s="6">
        <f>_xlfn.XLOOKUP(CK$1&amp;"|"&amp;TEXT($C252,"yyyymmdd"), RRPS_ALL[Key], RRPS_ALL[Clean Price Mid], "")</f>
        <v>116.753</v>
      </c>
      <c r="CL252" s="6">
        <v>1.25E-3</v>
      </c>
      <c r="CM252" s="5">
        <v>46174</v>
      </c>
      <c r="CN252" s="6">
        <f t="shared" si="39"/>
        <v>5.7489245209229569</v>
      </c>
      <c r="CO252" s="7">
        <f>_xlfn.XLOOKUP(CO$1&amp;"|"&amp;TEXT($C252,"yyyymmdd"), RRPS_ALL[Key], RRPS_ALL[Yield to Maturity], "")</f>
        <v>-1.4670019999999999</v>
      </c>
      <c r="CP252" s="6">
        <f>_xlfn.XLOOKUP(CP$1&amp;"|"&amp;TEXT($C252,"yyyymmdd"), RRPS_ALL[Key], RRPS_ALL[Mid Price], "")</f>
        <v>117.742</v>
      </c>
      <c r="CQ252" s="6">
        <f>_xlfn.XLOOKUP(CQ$1&amp;"|"&amp;TEXT($C252,"yyyymmdd"), RRPS_ALL[Key], RRPS_ALL[Mid Yield], "")</f>
        <v>-1.492054</v>
      </c>
      <c r="CR252" s="6">
        <f>_xlfn.XLOOKUP(CR$1&amp;"|"&amp;TEXT($C252,"yyyymmdd"), RRPS_ALL[Key], RRPS_ALL[Dirty Mid], "")</f>
        <v>117.840504</v>
      </c>
      <c r="CS252" s="6">
        <f>_xlfn.XLOOKUP(CS$1&amp;"|"&amp;TEXT($C252,"yyyymmdd"), RRPS_ALL[Key], RRPS_ALL[Clean Price Mid], "")</f>
        <v>117.742</v>
      </c>
      <c r="CT252" s="6">
        <v>1.25E-3</v>
      </c>
      <c r="CU252" s="5">
        <v>46722</v>
      </c>
      <c r="CV252" s="6">
        <f t="shared" si="41"/>
        <v>7.2498288843258045</v>
      </c>
      <c r="CW252" s="7">
        <f>_xlfn.XLOOKUP(CW$1&amp;"|"&amp;TEXT($C252,"yyyymmdd"), RRPS_ALL[Key], RRPS_ALL[Yield to Maturity], "")</f>
        <v>-1.328149</v>
      </c>
      <c r="CX252" s="6">
        <f>_xlfn.XLOOKUP(CX$1&amp;"|"&amp;TEXT($C252,"yyyymmdd"), RRPS_ALL[Key], RRPS_ALL[Mid Price], "")</f>
        <v>115.7865</v>
      </c>
      <c r="CY252" s="6">
        <f>_xlfn.XLOOKUP(CY$1&amp;"|"&amp;TEXT($C252,"yyyymmdd"), RRPS_ALL[Key], RRPS_ALL[Mid Yield], "")</f>
        <v>-1.378253</v>
      </c>
      <c r="CZ252" s="6">
        <f>_xlfn.XLOOKUP(CZ$1&amp;"|"&amp;TEXT($C252,"yyyymmdd"), RRPS_ALL[Key], RRPS_ALL[Dirty Mid], "")</f>
        <v>115.817781</v>
      </c>
      <c r="DA252" s="6">
        <f>_xlfn.XLOOKUP(DA$1&amp;"|"&amp;TEXT($C252,"yyyymmdd"), RRPS_ALL[Key], RRPS_ALL[Clean Price Mid], "")</f>
        <v>115.7865</v>
      </c>
      <c r="DB252">
        <v>1.25E-3</v>
      </c>
      <c r="DC252" s="5">
        <v>47635</v>
      </c>
      <c r="DD252" s="6">
        <f t="shared" si="43"/>
        <v>9.7488800398208078</v>
      </c>
    </row>
    <row r="253" spans="1:108" x14ac:dyDescent="0.2">
      <c r="A253">
        <v>2020</v>
      </c>
      <c r="B253">
        <v>9</v>
      </c>
      <c r="C253" s="5">
        <f t="shared" si="30"/>
        <v>44104</v>
      </c>
      <c r="D253" s="6">
        <v>-0.1</v>
      </c>
      <c r="E253" s="7" t="str">
        <f>_xlfn.XLOOKUP(E$1&amp;"|"&amp;TEXT($C253,"yyyymmdd"), RRPS_ALL[Key], RRPS_ALL[Yield to Maturity], "")</f>
        <v/>
      </c>
      <c r="F253" s="6" t="str">
        <f>_xlfn.XLOOKUP(F$1&amp;"|"&amp;TEXT($C253,"yyyymmdd"), RRPS_ALL[Key], RRPS_ALL[Mid Price], "")</f>
        <v/>
      </c>
      <c r="G253" s="6" t="str">
        <f>_xlfn.XLOOKUP(G$1&amp;"|"&amp;TEXT($C253,"yyyymmdd"), RRPS_ALL[Key], RRPS_ALL[Mid Yield], "")</f>
        <v/>
      </c>
      <c r="H253" s="6" t="str">
        <f>_xlfn.XLOOKUP(H$1&amp;"|"&amp;TEXT($C253,"yyyymmdd"), RRPS_ALL[Key], RRPS_ALL[Dirty Mid], "")</f>
        <v/>
      </c>
      <c r="I253" s="6" t="str">
        <f>_xlfn.XLOOKUP(I$1&amp;"|"&amp;TEXT($C253,"yyyymmdd"), RRPS_ALL[Key], RRPS_ALL[Clean Price Mid], "")</f>
        <v/>
      </c>
      <c r="J253" s="6"/>
      <c r="K253" s="6"/>
      <c r="L253" s="6"/>
      <c r="M253" s="7">
        <f>_xlfn.XLOOKUP(M$1&amp;"|"&amp;TEXT($C253,"yyyymmdd"), RRPS_ALL[Key], RRPS_ALL[Yield to Maturity], "")</f>
        <v>2.6070000000000002</v>
      </c>
      <c r="N253" s="6">
        <f>_xlfn.XLOOKUP(N$1&amp;"|"&amp;TEXT($C253,"yyyymmdd"), RRPS_ALL[Key], RRPS_ALL[Mid Price], "")</f>
        <v>0</v>
      </c>
      <c r="O253" s="6">
        <f>_xlfn.XLOOKUP(O$1&amp;"|"&amp;TEXT($C253,"yyyymmdd"), RRPS_ALL[Key], RRPS_ALL[Mid Yield], "")</f>
        <v>0</v>
      </c>
      <c r="P253" s="6">
        <f>_xlfn.XLOOKUP(P$1&amp;"|"&amp;TEXT($C253,"yyyymmdd"), RRPS_ALL[Key], RRPS_ALL[Dirty Mid], "")</f>
        <v>0</v>
      </c>
      <c r="Q253" s="6">
        <f>_xlfn.XLOOKUP(Q$1&amp;"|"&amp;TEXT($C253,"yyyymmdd"), RRPS_ALL[Key], RRPS_ALL[Clean Price Mid], "")</f>
        <v>0</v>
      </c>
      <c r="R253" s="6">
        <v>0.04</v>
      </c>
      <c r="S253" s="5">
        <v>44166</v>
      </c>
      <c r="T253" s="6">
        <f t="shared" si="38"/>
        <v>0.16939890710382513</v>
      </c>
      <c r="U253" s="7">
        <f>_xlfn.XLOOKUP(U$1&amp;"|"&amp;TEXT($C253,"yyyymmdd"), RRPS_ALL[Key], RRPS_ALL[Yield to Maturity], "")</f>
        <v>-1.493627</v>
      </c>
      <c r="V253" s="6">
        <f>_xlfn.XLOOKUP(V$1&amp;"|"&amp;TEXT($C253,"yyyymmdd"), RRPS_ALL[Key], RRPS_ALL[Mid Price], "")</f>
        <v>188.2115</v>
      </c>
      <c r="W253" s="6">
        <f>_xlfn.XLOOKUP(W$1&amp;"|"&amp;TEXT($C253,"yyyymmdd"), RRPS_ALL[Key], RRPS_ALL[Mid Yield], "")</f>
        <v>-1.518618</v>
      </c>
      <c r="X253" s="6">
        <f>_xlfn.XLOOKUP(X$1&amp;"|"&amp;TEXT($C253,"yyyymmdd"), RRPS_ALL[Key], RRPS_ALL[Dirty Mid], "")</f>
        <v>192.03690499999999</v>
      </c>
      <c r="Y253" s="6">
        <f>_xlfn.XLOOKUP(Y$1&amp;"|"&amp;TEXT($C253,"yyyymmdd"), RRPS_ALL[Key], RRPS_ALL[Clean Price Mid], "")</f>
        <v>188.2115</v>
      </c>
      <c r="Z253" s="6">
        <v>3.5000000000000003E-2</v>
      </c>
      <c r="AA253" s="5">
        <v>47088</v>
      </c>
      <c r="AB253" s="6">
        <f t="shared" ref="AB253:AB316" si="44">YEARFRAC($C253,AA253,1)</f>
        <v>8.1678832116788325</v>
      </c>
      <c r="AC253" s="7" t="str">
        <f>_xlfn.XLOOKUP(AC$1&amp;"|"&amp;TEXT($C253,"yyyymmdd"), RRPS_ALL[Key], RRPS_ALL[Yield to Maturity], "")</f>
        <v/>
      </c>
      <c r="AD253" s="6" t="str">
        <f>_xlfn.XLOOKUP(AD$1&amp;"|"&amp;TEXT($C253,"yyyymmdd"), RRPS_ALL[Key], RRPS_ALL[Mid Price], "")</f>
        <v/>
      </c>
      <c r="AE253" s="6" t="str">
        <f>_xlfn.XLOOKUP(AE$1&amp;"|"&amp;TEXT($C253,"yyyymmdd"), RRPS_ALL[Key], RRPS_ALL[Mid Yield], "")</f>
        <v/>
      </c>
      <c r="AF253" s="6" t="str">
        <f>_xlfn.XLOOKUP(AF$1&amp;"|"&amp;TEXT($C253,"yyyymmdd"), RRPS_ALL[Key], RRPS_ALL[Dirty Mid], "")</f>
        <v/>
      </c>
      <c r="AG253" s="6" t="str">
        <f>_xlfn.XLOOKUP(AG$1&amp;"|"&amp;TEXT($C253,"yyyymmdd"), RRPS_ALL[Key], RRPS_ALL[Clean Price Mid], "")</f>
        <v/>
      </c>
      <c r="AH253" s="6"/>
      <c r="AI253" s="6"/>
      <c r="AJ253" s="6"/>
      <c r="AK253" s="7" t="str">
        <f>_xlfn.XLOOKUP(AK$1&amp;"|"&amp;TEXT($C253,"yyyymmdd"), RRPS_ALL[Key], RRPS_ALL[Yield to Maturity], "")</f>
        <v/>
      </c>
      <c r="AL253" s="6" t="str">
        <f>_xlfn.XLOOKUP(AL$1&amp;"|"&amp;TEXT($C253,"yyyymmdd"), RRPS_ALL[Key], RRPS_ALL[Mid Price], "")</f>
        <v/>
      </c>
      <c r="AM253" s="6" t="str">
        <f>_xlfn.XLOOKUP(AM$1&amp;"|"&amp;TEXT($C253,"yyyymmdd"), RRPS_ALL[Key], RRPS_ALL[Mid Yield], "")</f>
        <v/>
      </c>
      <c r="AN253" s="6" t="str">
        <f>_xlfn.XLOOKUP(AN$1&amp;"|"&amp;TEXT($C253,"yyyymmdd"), RRPS_ALL[Key], RRPS_ALL[Dirty Mid], "")</f>
        <v/>
      </c>
      <c r="AO253" s="6" t="str">
        <f>_xlfn.XLOOKUP(AO$1&amp;"|"&amp;TEXT($C253,"yyyymmdd"), RRPS_ALL[Key], RRPS_ALL[Clean Price Mid], "")</f>
        <v/>
      </c>
      <c r="AP253" s="6"/>
      <c r="AQ253" s="6"/>
      <c r="AR253" s="6"/>
      <c r="AS253" s="7" t="str">
        <f>_xlfn.XLOOKUP(AS$1&amp;"|"&amp;TEXT($C253,"yyyymmdd"), RRPS_ALL[Key], RRPS_ALL[Yield to Maturity], "")</f>
        <v/>
      </c>
      <c r="AT253" s="6" t="str">
        <f>_xlfn.XLOOKUP(AT$1&amp;"|"&amp;TEXT($C253,"yyyymmdd"), RRPS_ALL[Key], RRPS_ALL[Mid Price], "")</f>
        <v/>
      </c>
      <c r="AU253" s="6" t="str">
        <f>_xlfn.XLOOKUP(AU$1&amp;"|"&amp;TEXT($C253,"yyyymmdd"), RRPS_ALL[Key], RRPS_ALL[Mid Yield], "")</f>
        <v/>
      </c>
      <c r="AV253" s="6" t="str">
        <f>_xlfn.XLOOKUP(AV$1&amp;"|"&amp;TEXT($C253,"yyyymmdd"), RRPS_ALL[Key], RRPS_ALL[Dirty Mid], "")</f>
        <v/>
      </c>
      <c r="AW253" s="6" t="str">
        <f>_xlfn.XLOOKUP(AW$1&amp;"|"&amp;TEXT($C253,"yyyymmdd"), RRPS_ALL[Key], RRPS_ALL[Clean Price Mid], "")</f>
        <v/>
      </c>
      <c r="AX253" s="6"/>
      <c r="AY253" s="6"/>
      <c r="AZ253" s="6"/>
      <c r="BA253" s="7">
        <f>_xlfn.XLOOKUP(BA$1&amp;"|"&amp;TEXT($C253,"yyyymmdd"), RRPS_ALL[Key], RRPS_ALL[Yield to Maturity], "")</f>
        <v>-1.517088</v>
      </c>
      <c r="BB253" s="6">
        <f>_xlfn.XLOOKUP(BB$1&amp;"|"&amp;TEXT($C253,"yyyymmdd"), RRPS_ALL[Key], RRPS_ALL[Mid Price], "")</f>
        <v>110.866</v>
      </c>
      <c r="BC253" s="6">
        <f>_xlfn.XLOOKUP(BC$1&amp;"|"&amp;TEXT($C253,"yyyymmdd"), RRPS_ALL[Key], RRPS_ALL[Mid Yield], "")</f>
        <v>0</v>
      </c>
      <c r="BD253" s="6">
        <f>_xlfn.XLOOKUP(BD$1&amp;"|"&amp;TEXT($C253,"yyyymmdd"), RRPS_ALL[Key], RRPS_ALL[Dirty Mid], "")</f>
        <v>0</v>
      </c>
      <c r="BE253" s="6">
        <f>_xlfn.XLOOKUP(BE$1&amp;"|"&amp;TEXT($C253,"yyyymmdd"), RRPS_ALL[Key], RRPS_ALL[Clean Price Mid], "")</f>
        <v>0</v>
      </c>
      <c r="BF253">
        <v>2.5000000000000001E-3</v>
      </c>
      <c r="BG253" s="5">
        <v>44713</v>
      </c>
      <c r="BH253" s="6">
        <f t="shared" si="34"/>
        <v>1.6669708029197081</v>
      </c>
      <c r="BI253" s="7">
        <f>_xlfn.XLOOKUP(BI$1&amp;"|"&amp;TEXT($C253,"yyyymmdd"), RRPS_ALL[Key], RRPS_ALL[Yield to Maturity], "")</f>
        <v>-1.48004</v>
      </c>
      <c r="BJ253" s="6">
        <f>_xlfn.XLOOKUP(BJ$1&amp;"|"&amp;TEXT($C253,"yyyymmdd"), RRPS_ALL[Key], RRPS_ALL[Mid Price], "")</f>
        <v>119.595</v>
      </c>
      <c r="BK253" s="6">
        <f>_xlfn.XLOOKUP(BK$1&amp;"|"&amp;TEXT($C253,"yyyymmdd"), RRPS_ALL[Key], RRPS_ALL[Mid Yield], "")</f>
        <v>-1.505017</v>
      </c>
      <c r="BL253" s="6">
        <f>_xlfn.XLOOKUP(BL$1&amp;"|"&amp;TEXT($C253,"yyyymmdd"), RRPS_ALL[Key], RRPS_ALL[Dirty Mid], "")</f>
        <v>119.953264</v>
      </c>
      <c r="BM253" s="6">
        <f>_xlfn.XLOOKUP(BM$1&amp;"|"&amp;TEXT($C253,"yyyymmdd"), RRPS_ALL[Key], RRPS_ALL[Clean Price Mid], "")</f>
        <v>119.595</v>
      </c>
      <c r="BN253" s="6">
        <v>0.01</v>
      </c>
      <c r="BO253" s="5">
        <v>45809</v>
      </c>
      <c r="BP253" s="6">
        <f t="shared" si="40"/>
        <v>4.6669708029197086</v>
      </c>
      <c r="BQ253" s="7" t="str">
        <f>_xlfn.XLOOKUP(BQ$1&amp;"|"&amp;TEXT($C253,"yyyymmdd"), RRPS_ALL[Key], RRPS_ALL[Yield to Maturity], "")</f>
        <v/>
      </c>
      <c r="BR253" s="6" t="str">
        <f>_xlfn.XLOOKUP(BR$1&amp;"|"&amp;TEXT($C253,"yyyymmdd"), RRPS_ALL[Key], RRPS_ALL[Mid Price], "")</f>
        <v/>
      </c>
      <c r="BS253" s="6" t="str">
        <f>_xlfn.XLOOKUP(BS$1&amp;"|"&amp;TEXT($C253,"yyyymmdd"), RRPS_ALL[Key], RRPS_ALL[Mid Yield], "")</f>
        <v/>
      </c>
      <c r="BT253" s="6" t="str">
        <f>_xlfn.XLOOKUP(BT$1&amp;"|"&amp;TEXT($C253,"yyyymmdd"), RRPS_ALL[Key], RRPS_ALL[Dirty Mid], "")</f>
        <v/>
      </c>
      <c r="BU253" s="6" t="str">
        <f>_xlfn.XLOOKUP(BU$1&amp;"|"&amp;TEXT($C253,"yyyymmdd"), RRPS_ALL[Key], RRPS_ALL[Clean Price Mid], "")</f>
        <v/>
      </c>
      <c r="BV253" s="6"/>
      <c r="BW253" s="6"/>
      <c r="BX253" s="6"/>
      <c r="BY253" s="7">
        <f>_xlfn.XLOOKUP(BY$1&amp;"|"&amp;TEXT($C253,"yyyymmdd"), RRPS_ALL[Key], RRPS_ALL[Yield to Maturity], "")</f>
        <v>-1.39577</v>
      </c>
      <c r="BZ253" s="6">
        <f>_xlfn.XLOOKUP(BZ$1&amp;"|"&amp;TEXT($C253,"yyyymmdd"), RRPS_ALL[Key], RRPS_ALL[Mid Price], "")</f>
        <v>129.0735</v>
      </c>
      <c r="CA253" s="6">
        <f>_xlfn.XLOOKUP(CA$1&amp;"|"&amp;TEXT($C253,"yyyymmdd"), RRPS_ALL[Key], RRPS_ALL[Mid Yield], "")</f>
        <v>-1.420774</v>
      </c>
      <c r="CB253" s="6">
        <f>_xlfn.XLOOKUP(CB$1&amp;"|"&amp;TEXT($C253,"yyyymmdd"), RRPS_ALL[Key], RRPS_ALL[Dirty Mid], "")</f>
        <v>129.11877999999999</v>
      </c>
      <c r="CC253" s="6">
        <f>_xlfn.XLOOKUP(CC$1&amp;"|"&amp;TEXT($C253,"yyyymmdd"), RRPS_ALL[Key], RRPS_ALL[Clean Price Mid], "")</f>
        <v>129.0735</v>
      </c>
      <c r="CD253" s="6">
        <v>1.25E-3</v>
      </c>
      <c r="CE253" s="5">
        <v>48366</v>
      </c>
      <c r="CF253" s="6">
        <f t="shared" ref="CF253:CF284" si="45">YEARFRAC($C253,CE253,1)</f>
        <v>11.666877237313118</v>
      </c>
      <c r="CG253" s="7">
        <f>_xlfn.XLOOKUP(CG$1&amp;"|"&amp;TEXT($C253,"yyyymmdd"), RRPS_ALL[Key], RRPS_ALL[Yield to Maturity], "")</f>
        <v>-1.4710570000000001</v>
      </c>
      <c r="CH253" s="6">
        <f>_xlfn.XLOOKUP(CH$1&amp;"|"&amp;TEXT($C253,"yyyymmdd"), RRPS_ALL[Key], RRPS_ALL[Mid Price], "")</f>
        <v>117.05200000000001</v>
      </c>
      <c r="CI253" s="6">
        <f>_xlfn.XLOOKUP(CI$1&amp;"|"&amp;TEXT($C253,"yyyymmdd"), RRPS_ALL[Key], RRPS_ALL[Mid Yield], "")</f>
        <v>-1.496108</v>
      </c>
      <c r="CJ253" s="6">
        <f>_xlfn.XLOOKUP(CJ$1&amp;"|"&amp;TEXT($C253,"yyyymmdd"), RRPS_ALL[Key], RRPS_ALL[Dirty Mid], "")</f>
        <v>117.096847</v>
      </c>
      <c r="CK253" s="6">
        <f>_xlfn.XLOOKUP(CK$1&amp;"|"&amp;TEXT($C253,"yyyymmdd"), RRPS_ALL[Key], RRPS_ALL[Clean Price Mid], "")</f>
        <v>117.05200000000001</v>
      </c>
      <c r="CL253" s="6">
        <v>1.25E-3</v>
      </c>
      <c r="CM253" s="5">
        <v>46174</v>
      </c>
      <c r="CN253" s="6">
        <f t="shared" si="39"/>
        <v>5.6667970277669149</v>
      </c>
      <c r="CO253" s="7">
        <f>_xlfn.XLOOKUP(CO$1&amp;"|"&amp;TEXT($C253,"yyyymmdd"), RRPS_ALL[Key], RRPS_ALL[Yield to Maturity], "")</f>
        <v>-1.477026</v>
      </c>
      <c r="CP253" s="6">
        <f>_xlfn.XLOOKUP(CP$1&amp;"|"&amp;TEXT($C253,"yyyymmdd"), RRPS_ALL[Key], RRPS_ALL[Mid Price], "")</f>
        <v>118.3445</v>
      </c>
      <c r="CQ253" s="6">
        <f>_xlfn.XLOOKUP(CQ$1&amp;"|"&amp;TEXT($C253,"yyyymmdd"), RRPS_ALL[Key], RRPS_ALL[Mid Yield], "")</f>
        <v>-1.502003</v>
      </c>
      <c r="CR253" s="6">
        <f>_xlfn.XLOOKUP(CR$1&amp;"|"&amp;TEXT($C253,"yyyymmdd"), RRPS_ALL[Key], RRPS_ALL[Dirty Mid], "")</f>
        <v>118.454536</v>
      </c>
      <c r="CS253" s="6">
        <f>_xlfn.XLOOKUP(CS$1&amp;"|"&amp;TEXT($C253,"yyyymmdd"), RRPS_ALL[Key], RRPS_ALL[Clean Price Mid], "")</f>
        <v>118.3445</v>
      </c>
      <c r="CT253" s="6">
        <v>1.25E-3</v>
      </c>
      <c r="CU253" s="5">
        <v>46722</v>
      </c>
      <c r="CV253" s="6">
        <f t="shared" si="41"/>
        <v>7.1676933607118416</v>
      </c>
      <c r="CW253" s="7">
        <f>_xlfn.XLOOKUP(CW$1&amp;"|"&amp;TEXT($C253,"yyyymmdd"), RRPS_ALL[Key], RRPS_ALL[Yield to Maturity], "")</f>
        <v>-1.443271</v>
      </c>
      <c r="CX253" s="6">
        <f>_xlfn.XLOOKUP(CX$1&amp;"|"&amp;TEXT($C253,"yyyymmdd"), RRPS_ALL[Key], RRPS_ALL[Mid Price], "")</f>
        <v>116.956</v>
      </c>
      <c r="CY253" s="6">
        <f>_xlfn.XLOOKUP(CY$1&amp;"|"&amp;TEXT($C253,"yyyymmdd"), RRPS_ALL[Key], RRPS_ALL[Mid Yield], "")</f>
        <v>-1.4934149999999999</v>
      </c>
      <c r="CZ253" s="6">
        <f>_xlfn.XLOOKUP(CZ$1&amp;"|"&amp;TEXT($C253,"yyyymmdd"), RRPS_ALL[Key], RRPS_ALL[Dirty Mid], "")</f>
        <v>116.997832</v>
      </c>
      <c r="DA253" s="6">
        <f>_xlfn.XLOOKUP(DA$1&amp;"|"&amp;TEXT($C253,"yyyymmdd"), RRPS_ALL[Key], RRPS_ALL[Clean Price Mid], "")</f>
        <v>116.956</v>
      </c>
      <c r="DB253">
        <v>1.25E-3</v>
      </c>
      <c r="DC253" s="5">
        <v>47635</v>
      </c>
      <c r="DD253" s="6">
        <f t="shared" si="43"/>
        <v>9.6667496266799411</v>
      </c>
    </row>
    <row r="254" spans="1:108" x14ac:dyDescent="0.2">
      <c r="A254">
        <v>2020</v>
      </c>
      <c r="B254">
        <v>10</v>
      </c>
      <c r="C254" s="5">
        <f t="shared" si="30"/>
        <v>44135</v>
      </c>
      <c r="D254" s="6">
        <v>-0.1</v>
      </c>
      <c r="E254" s="7" t="str">
        <f>_xlfn.XLOOKUP(E$1&amp;"|"&amp;TEXT($C254,"yyyymmdd"), RRPS_ALL[Key], RRPS_ALL[Yield to Maturity], "")</f>
        <v/>
      </c>
      <c r="F254" s="6" t="str">
        <f>_xlfn.XLOOKUP(F$1&amp;"|"&amp;TEXT($C254,"yyyymmdd"), RRPS_ALL[Key], RRPS_ALL[Mid Price], "")</f>
        <v/>
      </c>
      <c r="G254" s="6" t="str">
        <f>_xlfn.XLOOKUP(G$1&amp;"|"&amp;TEXT($C254,"yyyymmdd"), RRPS_ALL[Key], RRPS_ALL[Mid Yield], "")</f>
        <v/>
      </c>
      <c r="H254" s="6" t="str">
        <f>_xlfn.XLOOKUP(H$1&amp;"|"&amp;TEXT($C254,"yyyymmdd"), RRPS_ALL[Key], RRPS_ALL[Dirty Mid], "")</f>
        <v/>
      </c>
      <c r="I254" s="6" t="str">
        <f>_xlfn.XLOOKUP(I$1&amp;"|"&amp;TEXT($C254,"yyyymmdd"), RRPS_ALL[Key], RRPS_ALL[Clean Price Mid], "")</f>
        <v/>
      </c>
      <c r="J254" s="6"/>
      <c r="K254" s="6"/>
      <c r="L254" s="6"/>
      <c r="M254" s="7">
        <f>_xlfn.XLOOKUP(M$1&amp;"|"&amp;TEXT($C254,"yyyymmdd"), RRPS_ALL[Key], RRPS_ALL[Yield to Maturity], "")</f>
        <v>2.7450000000000001</v>
      </c>
      <c r="N254" s="6">
        <f>_xlfn.XLOOKUP(N$1&amp;"|"&amp;TEXT($C254,"yyyymmdd"), RRPS_ALL[Key], RRPS_ALL[Mid Price], "")</f>
        <v>0</v>
      </c>
      <c r="O254" s="6">
        <f>_xlfn.XLOOKUP(O$1&amp;"|"&amp;TEXT($C254,"yyyymmdd"), RRPS_ALL[Key], RRPS_ALL[Mid Yield], "")</f>
        <v>0</v>
      </c>
      <c r="P254" s="6">
        <f>_xlfn.XLOOKUP(P$1&amp;"|"&amp;TEXT($C254,"yyyymmdd"), RRPS_ALL[Key], RRPS_ALL[Dirty Mid], "")</f>
        <v>0</v>
      </c>
      <c r="Q254" s="6">
        <f>_xlfn.XLOOKUP(Q$1&amp;"|"&amp;TEXT($C254,"yyyymmdd"), RRPS_ALL[Key], RRPS_ALL[Clean Price Mid], "")</f>
        <v>0</v>
      </c>
      <c r="R254" s="6">
        <v>0.04</v>
      </c>
      <c r="S254" s="5">
        <v>44166</v>
      </c>
      <c r="T254" s="6">
        <f t="shared" si="38"/>
        <v>8.4699453551912565E-2</v>
      </c>
      <c r="U254" s="7">
        <f>_xlfn.XLOOKUP(U$1&amp;"|"&amp;TEXT($C254,"yyyymmdd"), RRPS_ALL[Key], RRPS_ALL[Yield to Maturity], "")</f>
        <v>-1.470216</v>
      </c>
      <c r="V254" s="6">
        <f>_xlfn.XLOOKUP(V$1&amp;"|"&amp;TEXT($C254,"yyyymmdd"), RRPS_ALL[Key], RRPS_ALL[Mid Price], "")</f>
        <v>188.31</v>
      </c>
      <c r="W254" s="6">
        <f>_xlfn.XLOOKUP(W$1&amp;"|"&amp;TEXT($C254,"yyyymmdd"), RRPS_ALL[Key], RRPS_ALL[Mid Yield], "")</f>
        <v>-1.495234</v>
      </c>
      <c r="X254" s="6">
        <f>_xlfn.XLOOKUP(X$1&amp;"|"&amp;TEXT($C254,"yyyymmdd"), RRPS_ALL[Key], RRPS_ALL[Dirty Mid], "")</f>
        <v>192.55355900000001</v>
      </c>
      <c r="Y254" s="6">
        <f>_xlfn.XLOOKUP(Y$1&amp;"|"&amp;TEXT($C254,"yyyymmdd"), RRPS_ALL[Key], RRPS_ALL[Clean Price Mid], "")</f>
        <v>188.31</v>
      </c>
      <c r="Z254" s="6">
        <v>3.5000000000000003E-2</v>
      </c>
      <c r="AA254" s="5">
        <v>47088</v>
      </c>
      <c r="AB254" s="6">
        <f t="shared" si="44"/>
        <v>8.0830291970802932</v>
      </c>
      <c r="AC254" s="7" t="str">
        <f>_xlfn.XLOOKUP(AC$1&amp;"|"&amp;TEXT($C254,"yyyymmdd"), RRPS_ALL[Key], RRPS_ALL[Yield to Maturity], "")</f>
        <v/>
      </c>
      <c r="AD254" s="6" t="str">
        <f>_xlfn.XLOOKUP(AD$1&amp;"|"&amp;TEXT($C254,"yyyymmdd"), RRPS_ALL[Key], RRPS_ALL[Mid Price], "")</f>
        <v/>
      </c>
      <c r="AE254" s="6" t="str">
        <f>_xlfn.XLOOKUP(AE$1&amp;"|"&amp;TEXT($C254,"yyyymmdd"), RRPS_ALL[Key], RRPS_ALL[Mid Yield], "")</f>
        <v/>
      </c>
      <c r="AF254" s="6" t="str">
        <f>_xlfn.XLOOKUP(AF$1&amp;"|"&amp;TEXT($C254,"yyyymmdd"), RRPS_ALL[Key], RRPS_ALL[Dirty Mid], "")</f>
        <v/>
      </c>
      <c r="AG254" s="6" t="str">
        <f>_xlfn.XLOOKUP(AG$1&amp;"|"&amp;TEXT($C254,"yyyymmdd"), RRPS_ALL[Key], RRPS_ALL[Clean Price Mid], "")</f>
        <v/>
      </c>
      <c r="AH254" s="6"/>
      <c r="AI254" s="6"/>
      <c r="AJ254" s="6"/>
      <c r="AK254" s="7" t="str">
        <f>_xlfn.XLOOKUP(AK$1&amp;"|"&amp;TEXT($C254,"yyyymmdd"), RRPS_ALL[Key], RRPS_ALL[Yield to Maturity], "")</f>
        <v/>
      </c>
      <c r="AL254" s="6" t="str">
        <f>_xlfn.XLOOKUP(AL$1&amp;"|"&amp;TEXT($C254,"yyyymmdd"), RRPS_ALL[Key], RRPS_ALL[Mid Price], "")</f>
        <v/>
      </c>
      <c r="AM254" s="6" t="str">
        <f>_xlfn.XLOOKUP(AM$1&amp;"|"&amp;TEXT($C254,"yyyymmdd"), RRPS_ALL[Key], RRPS_ALL[Mid Yield], "")</f>
        <v/>
      </c>
      <c r="AN254" s="6" t="str">
        <f>_xlfn.XLOOKUP(AN$1&amp;"|"&amp;TEXT($C254,"yyyymmdd"), RRPS_ALL[Key], RRPS_ALL[Dirty Mid], "")</f>
        <v/>
      </c>
      <c r="AO254" s="6" t="str">
        <f>_xlfn.XLOOKUP(AO$1&amp;"|"&amp;TEXT($C254,"yyyymmdd"), RRPS_ALL[Key], RRPS_ALL[Clean Price Mid], "")</f>
        <v/>
      </c>
      <c r="AP254" s="6"/>
      <c r="AQ254" s="6"/>
      <c r="AR254" s="6"/>
      <c r="AS254" s="7" t="str">
        <f>_xlfn.XLOOKUP(AS$1&amp;"|"&amp;TEXT($C254,"yyyymmdd"), RRPS_ALL[Key], RRPS_ALL[Yield to Maturity], "")</f>
        <v/>
      </c>
      <c r="AT254" s="6" t="str">
        <f>_xlfn.XLOOKUP(AT$1&amp;"|"&amp;TEXT($C254,"yyyymmdd"), RRPS_ALL[Key], RRPS_ALL[Mid Price], "")</f>
        <v/>
      </c>
      <c r="AU254" s="6" t="str">
        <f>_xlfn.XLOOKUP(AU$1&amp;"|"&amp;TEXT($C254,"yyyymmdd"), RRPS_ALL[Key], RRPS_ALL[Mid Yield], "")</f>
        <v/>
      </c>
      <c r="AV254" s="6" t="str">
        <f>_xlfn.XLOOKUP(AV$1&amp;"|"&amp;TEXT($C254,"yyyymmdd"), RRPS_ALL[Key], RRPS_ALL[Dirty Mid], "")</f>
        <v/>
      </c>
      <c r="AW254" s="6" t="str">
        <f>_xlfn.XLOOKUP(AW$1&amp;"|"&amp;TEXT($C254,"yyyymmdd"), RRPS_ALL[Key], RRPS_ALL[Clean Price Mid], "")</f>
        <v/>
      </c>
      <c r="AX254" s="6"/>
      <c r="AY254" s="6"/>
      <c r="AZ254" s="6"/>
      <c r="BA254" s="7">
        <f>_xlfn.XLOOKUP(BA$1&amp;"|"&amp;TEXT($C254,"yyyymmdd"), RRPS_ALL[Key], RRPS_ALL[Yield to Maturity], "")</f>
        <v>-0.94805700000000004</v>
      </c>
      <c r="BB254" s="6">
        <f>_xlfn.XLOOKUP(BB$1&amp;"|"&amp;TEXT($C254,"yyyymmdd"), RRPS_ALL[Key], RRPS_ALL[Mid Price], "")</f>
        <v>110.322</v>
      </c>
      <c r="BC254" s="6">
        <f>_xlfn.XLOOKUP(BC$1&amp;"|"&amp;TEXT($C254,"yyyymmdd"), RRPS_ALL[Key], RRPS_ALL[Mid Yield], "")</f>
        <v>0</v>
      </c>
      <c r="BD254" s="6">
        <f>_xlfn.XLOOKUP(BD$1&amp;"|"&amp;TEXT($C254,"yyyymmdd"), RRPS_ALL[Key], RRPS_ALL[Dirty Mid], "")</f>
        <v>0</v>
      </c>
      <c r="BE254" s="6">
        <f>_xlfn.XLOOKUP(BE$1&amp;"|"&amp;TEXT($C254,"yyyymmdd"), RRPS_ALL[Key], RRPS_ALL[Clean Price Mid], "")</f>
        <v>0</v>
      </c>
      <c r="BF254">
        <v>2.5000000000000001E-3</v>
      </c>
      <c r="BG254" s="5">
        <v>44713</v>
      </c>
      <c r="BH254" s="6">
        <f t="shared" si="34"/>
        <v>1.582116788321168</v>
      </c>
      <c r="BI254" s="7">
        <f>_xlfn.XLOOKUP(BI$1&amp;"|"&amp;TEXT($C254,"yyyymmdd"), RRPS_ALL[Key], RRPS_ALL[Yield to Maturity], "")</f>
        <v>-1.4067769999999999</v>
      </c>
      <c r="BJ254" s="6">
        <f>_xlfn.XLOOKUP(BJ$1&amp;"|"&amp;TEXT($C254,"yyyymmdd"), RRPS_ALL[Key], RRPS_ALL[Mid Price], "")</f>
        <v>119.6285</v>
      </c>
      <c r="BK254" s="6">
        <f>_xlfn.XLOOKUP(BK$1&amp;"|"&amp;TEXT($C254,"yyyymmdd"), RRPS_ALL[Key], RRPS_ALL[Mid Yield], "")</f>
        <v>-1.4316770000000001</v>
      </c>
      <c r="BL254" s="6">
        <f>_xlfn.XLOOKUP(BL$1&amp;"|"&amp;TEXT($C254,"yyyymmdd"), RRPS_ALL[Key], RRPS_ALL[Dirty Mid], "")</f>
        <v>120.081126</v>
      </c>
      <c r="BM254" s="6">
        <f>_xlfn.XLOOKUP(BM$1&amp;"|"&amp;TEXT($C254,"yyyymmdd"), RRPS_ALL[Key], RRPS_ALL[Clean Price Mid], "")</f>
        <v>119.6285</v>
      </c>
      <c r="BN254" s="6">
        <v>0.01</v>
      </c>
      <c r="BO254" s="5">
        <v>45809</v>
      </c>
      <c r="BP254" s="6">
        <f t="shared" si="40"/>
        <v>4.5821167883211684</v>
      </c>
      <c r="BQ254" s="7" t="str">
        <f>_xlfn.XLOOKUP(BQ$1&amp;"|"&amp;TEXT($C254,"yyyymmdd"), RRPS_ALL[Key], RRPS_ALL[Yield to Maturity], "")</f>
        <v/>
      </c>
      <c r="BR254" s="6" t="str">
        <f>_xlfn.XLOOKUP(BR$1&amp;"|"&amp;TEXT($C254,"yyyymmdd"), RRPS_ALL[Key], RRPS_ALL[Mid Price], "")</f>
        <v/>
      </c>
      <c r="BS254" s="6" t="str">
        <f>_xlfn.XLOOKUP(BS$1&amp;"|"&amp;TEXT($C254,"yyyymmdd"), RRPS_ALL[Key], RRPS_ALL[Mid Yield], "")</f>
        <v/>
      </c>
      <c r="BT254" s="6" t="str">
        <f>_xlfn.XLOOKUP(BT$1&amp;"|"&amp;TEXT($C254,"yyyymmdd"), RRPS_ALL[Key], RRPS_ALL[Dirty Mid], "")</f>
        <v/>
      </c>
      <c r="BU254" s="6" t="str">
        <f>_xlfn.XLOOKUP(BU$1&amp;"|"&amp;TEXT($C254,"yyyymmdd"), RRPS_ALL[Key], RRPS_ALL[Clean Price Mid], "")</f>
        <v/>
      </c>
      <c r="BV254" s="6"/>
      <c r="BW254" s="6"/>
      <c r="BX254" s="6"/>
      <c r="BY254" s="7">
        <f>_xlfn.XLOOKUP(BY$1&amp;"|"&amp;TEXT($C254,"yyyymmdd"), RRPS_ALL[Key], RRPS_ALL[Yield to Maturity], "")</f>
        <v>-1.441457</v>
      </c>
      <c r="BZ254" s="6">
        <f>_xlfn.XLOOKUP(BZ$1&amp;"|"&amp;TEXT($C254,"yyyymmdd"), RRPS_ALL[Key], RRPS_ALL[Mid Price], "")</f>
        <v>130.3355</v>
      </c>
      <c r="CA254" s="6">
        <f>_xlfn.XLOOKUP(CA$1&amp;"|"&amp;TEXT($C254,"yyyymmdd"), RRPS_ALL[Key], RRPS_ALL[Mid Yield], "")</f>
        <v>-1.466456</v>
      </c>
      <c r="CB254" s="6">
        <f>_xlfn.XLOOKUP(CB$1&amp;"|"&amp;TEXT($C254,"yyyymmdd"), RRPS_ALL[Key], RRPS_ALL[Dirty Mid], "")</f>
        <v>130.392707</v>
      </c>
      <c r="CC254" s="6">
        <f>_xlfn.XLOOKUP(CC$1&amp;"|"&amp;TEXT($C254,"yyyymmdd"), RRPS_ALL[Key], RRPS_ALL[Clean Price Mid], "")</f>
        <v>130.3355</v>
      </c>
      <c r="CD254" s="6">
        <v>1.25E-3</v>
      </c>
      <c r="CE254" s="5">
        <v>48366</v>
      </c>
      <c r="CF254" s="6">
        <f t="shared" si="45"/>
        <v>11.582017266793009</v>
      </c>
      <c r="CG254" s="7">
        <f>_xlfn.XLOOKUP(CG$1&amp;"|"&amp;TEXT($C254,"yyyymmdd"), RRPS_ALL[Key], RRPS_ALL[Yield to Maturity], "")</f>
        <v>-1.4434849999999999</v>
      </c>
      <c r="CH254" s="6">
        <f>_xlfn.XLOOKUP(CH$1&amp;"|"&amp;TEXT($C254,"yyyymmdd"), RRPS_ALL[Key], RRPS_ALL[Mid Price], "")</f>
        <v>117.3755</v>
      </c>
      <c r="CI254" s="6">
        <f>_xlfn.XLOOKUP(CI$1&amp;"|"&amp;TEXT($C254,"yyyymmdd"), RRPS_ALL[Key], RRPS_ALL[Mid Yield], "")</f>
        <v>-1.468405</v>
      </c>
      <c r="CJ254" s="6">
        <f>_xlfn.XLOOKUP(CJ$1&amp;"|"&amp;TEXT($C254,"yyyymmdd"), RRPS_ALL[Key], RRPS_ALL[Dirty Mid], "")</f>
        <v>117.43216</v>
      </c>
      <c r="CK254" s="6">
        <f>_xlfn.XLOOKUP(CK$1&amp;"|"&amp;TEXT($C254,"yyyymmdd"), RRPS_ALL[Key], RRPS_ALL[Clean Price Mid], "")</f>
        <v>117.3755</v>
      </c>
      <c r="CL254" s="6">
        <v>1.25E-3</v>
      </c>
      <c r="CM254" s="5">
        <v>46174</v>
      </c>
      <c r="CN254" s="6">
        <f t="shared" si="39"/>
        <v>5.5819319515056707</v>
      </c>
      <c r="CO254" s="7">
        <f>_xlfn.XLOOKUP(CO$1&amp;"|"&amp;TEXT($C254,"yyyymmdd"), RRPS_ALL[Key], RRPS_ALL[Yield to Maturity], "")</f>
        <v>-1.465616</v>
      </c>
      <c r="CP254" s="6">
        <f>_xlfn.XLOOKUP(CP$1&amp;"|"&amp;TEXT($C254,"yyyymmdd"), RRPS_ALL[Key], RRPS_ALL[Mid Price], "")</f>
        <v>118.7585</v>
      </c>
      <c r="CQ254" s="6">
        <f>_xlfn.XLOOKUP(CQ$1&amp;"|"&amp;TEXT($C254,"yyyymmdd"), RRPS_ALL[Key], RRPS_ALL[Mid Yield], "")</f>
        <v>-1.490575</v>
      </c>
      <c r="CR254" s="6">
        <f>_xlfn.XLOOKUP(CR$1&amp;"|"&amp;TEXT($C254,"yyyymmdd"), RRPS_ALL[Key], RRPS_ALL[Dirty Mid], "")</f>
        <v>118.88056400000001</v>
      </c>
      <c r="CS254" s="6">
        <f>_xlfn.XLOOKUP(CS$1&amp;"|"&amp;TEXT($C254,"yyyymmdd"), RRPS_ALL[Key], RRPS_ALL[Clean Price Mid], "")</f>
        <v>118.7585</v>
      </c>
      <c r="CT254" s="6">
        <v>1.25E-3</v>
      </c>
      <c r="CU254" s="5">
        <v>46722</v>
      </c>
      <c r="CV254" s="6">
        <f t="shared" si="41"/>
        <v>7.0828199863107457</v>
      </c>
      <c r="CW254" s="7">
        <f>_xlfn.XLOOKUP(CW$1&amp;"|"&amp;TEXT($C254,"yyyymmdd"), RRPS_ALL[Key], RRPS_ALL[Yield to Maturity], "")</f>
        <v>-1.5078320000000001</v>
      </c>
      <c r="CX254" s="6">
        <f>_xlfn.XLOOKUP(CX$1&amp;"|"&amp;TEXT($C254,"yyyymmdd"), RRPS_ALL[Key], RRPS_ALL[Mid Price], "")</f>
        <v>117.69499999999999</v>
      </c>
      <c r="CY254" s="6">
        <f>_xlfn.XLOOKUP(CY$1&amp;"|"&amp;TEXT($C254,"yyyymmdd"), RRPS_ALL[Key], RRPS_ALL[Mid Yield], "")</f>
        <v>-1.557985</v>
      </c>
      <c r="CZ254" s="6">
        <f>_xlfn.XLOOKUP(CZ$1&amp;"|"&amp;TEXT($C254,"yyyymmdd"), RRPS_ALL[Key], RRPS_ALL[Dirty Mid], "")</f>
        <v>117.747851</v>
      </c>
      <c r="DA254" s="6">
        <f>_xlfn.XLOOKUP(DA$1&amp;"|"&amp;TEXT($C254,"yyyymmdd"), RRPS_ALL[Key], RRPS_ALL[Clean Price Mid], "")</f>
        <v>117.69499999999999</v>
      </c>
      <c r="DB254">
        <v>1.25E-3</v>
      </c>
      <c r="DC254" s="5">
        <v>47635</v>
      </c>
      <c r="DD254" s="6">
        <f t="shared" si="43"/>
        <v>9.5818815331010452</v>
      </c>
    </row>
    <row r="255" spans="1:108" x14ac:dyDescent="0.2">
      <c r="A255">
        <v>2020</v>
      </c>
      <c r="B255">
        <v>11</v>
      </c>
      <c r="C255" s="5">
        <f t="shared" si="30"/>
        <v>44165</v>
      </c>
      <c r="D255" s="6">
        <v>-0.1</v>
      </c>
      <c r="E255" s="7" t="str">
        <f>_xlfn.XLOOKUP(E$1&amp;"|"&amp;TEXT($C255,"yyyymmdd"), RRPS_ALL[Key], RRPS_ALL[Yield to Maturity], "")</f>
        <v/>
      </c>
      <c r="F255" s="6" t="str">
        <f>_xlfn.XLOOKUP(F$1&amp;"|"&amp;TEXT($C255,"yyyymmdd"), RRPS_ALL[Key], RRPS_ALL[Mid Price], "")</f>
        <v/>
      </c>
      <c r="G255" s="6" t="str">
        <f>_xlfn.XLOOKUP(G$1&amp;"|"&amp;TEXT($C255,"yyyymmdd"), RRPS_ALL[Key], RRPS_ALL[Mid Yield], "")</f>
        <v/>
      </c>
      <c r="H255" s="6" t="str">
        <f>_xlfn.XLOOKUP(H$1&amp;"|"&amp;TEXT($C255,"yyyymmdd"), RRPS_ALL[Key], RRPS_ALL[Dirty Mid], "")</f>
        <v/>
      </c>
      <c r="I255" s="6" t="str">
        <f>_xlfn.XLOOKUP(I$1&amp;"|"&amp;TEXT($C255,"yyyymmdd"), RRPS_ALL[Key], RRPS_ALL[Clean Price Mid], "")</f>
        <v/>
      </c>
      <c r="J255" s="6"/>
      <c r="K255" s="6"/>
      <c r="L255" s="6"/>
      <c r="M255" s="7">
        <f>_xlfn.XLOOKUP(M$1&amp;"|"&amp;TEXT($C255,"yyyymmdd"), RRPS_ALL[Key], RRPS_ALL[Yield to Maturity], "")</f>
        <v>2.79</v>
      </c>
      <c r="N255" s="6">
        <f>_xlfn.XLOOKUP(N$1&amp;"|"&amp;TEXT($C255,"yyyymmdd"), RRPS_ALL[Key], RRPS_ALL[Mid Price], "")</f>
        <v>0</v>
      </c>
      <c r="O255" s="6">
        <f>_xlfn.XLOOKUP(O$1&amp;"|"&amp;TEXT($C255,"yyyymmdd"), RRPS_ALL[Key], RRPS_ALL[Mid Yield], "")</f>
        <v>0</v>
      </c>
      <c r="P255" s="6">
        <f>_xlfn.XLOOKUP(P$1&amp;"|"&amp;TEXT($C255,"yyyymmdd"), RRPS_ALL[Key], RRPS_ALL[Dirty Mid], "")</f>
        <v>0</v>
      </c>
      <c r="Q255" s="6">
        <f>_xlfn.XLOOKUP(Q$1&amp;"|"&amp;TEXT($C255,"yyyymmdd"), RRPS_ALL[Key], RRPS_ALL[Clean Price Mid], "")</f>
        <v>0</v>
      </c>
      <c r="R255" s="6">
        <v>0.04</v>
      </c>
      <c r="S255" s="5">
        <v>44166</v>
      </c>
      <c r="T255" s="6">
        <f t="shared" si="38"/>
        <v>2.7322404371584699E-3</v>
      </c>
      <c r="U255" s="7">
        <f>_xlfn.XLOOKUP(U$1&amp;"|"&amp;TEXT($C255,"yyyymmdd"), RRPS_ALL[Key], RRPS_ALL[Yield to Maturity], "")</f>
        <v>-1.4112089999999999</v>
      </c>
      <c r="V255" s="6">
        <f>_xlfn.XLOOKUP(V$1&amp;"|"&amp;TEXT($C255,"yyyymmdd"), RRPS_ALL[Key], RRPS_ALL[Mid Price], "")</f>
        <v>187.28049999999999</v>
      </c>
      <c r="W255" s="6">
        <f>_xlfn.XLOOKUP(W$1&amp;"|"&amp;TEXT($C255,"yyyymmdd"), RRPS_ALL[Key], RRPS_ALL[Mid Yield], "")</f>
        <v>-1.436186</v>
      </c>
      <c r="X255" s="6">
        <f>_xlfn.XLOOKUP(X$1&amp;"|"&amp;TEXT($C255,"yyyymmdd"), RRPS_ALL[Key], RRPS_ALL[Dirty Mid], "")</f>
        <v>187.29330899999999</v>
      </c>
      <c r="Y255" s="6">
        <f>_xlfn.XLOOKUP(Y$1&amp;"|"&amp;TEXT($C255,"yyyymmdd"), RRPS_ALL[Key], RRPS_ALL[Clean Price Mid], "")</f>
        <v>187.28049999999999</v>
      </c>
      <c r="Z255" s="6">
        <v>3.5000000000000003E-2</v>
      </c>
      <c r="AA255" s="5">
        <v>47088</v>
      </c>
      <c r="AB255" s="6">
        <f t="shared" si="44"/>
        <v>8.0009124087591239</v>
      </c>
      <c r="AC255" s="7" t="str">
        <f>_xlfn.XLOOKUP(AC$1&amp;"|"&amp;TEXT($C255,"yyyymmdd"), RRPS_ALL[Key], RRPS_ALL[Yield to Maturity], "")</f>
        <v/>
      </c>
      <c r="AD255" s="6" t="str">
        <f>_xlfn.XLOOKUP(AD$1&amp;"|"&amp;TEXT($C255,"yyyymmdd"), RRPS_ALL[Key], RRPS_ALL[Mid Price], "")</f>
        <v/>
      </c>
      <c r="AE255" s="6" t="str">
        <f>_xlfn.XLOOKUP(AE$1&amp;"|"&amp;TEXT($C255,"yyyymmdd"), RRPS_ALL[Key], RRPS_ALL[Mid Yield], "")</f>
        <v/>
      </c>
      <c r="AF255" s="6" t="str">
        <f>_xlfn.XLOOKUP(AF$1&amp;"|"&amp;TEXT($C255,"yyyymmdd"), RRPS_ALL[Key], RRPS_ALL[Dirty Mid], "")</f>
        <v/>
      </c>
      <c r="AG255" s="6" t="str">
        <f>_xlfn.XLOOKUP(AG$1&amp;"|"&amp;TEXT($C255,"yyyymmdd"), RRPS_ALL[Key], RRPS_ALL[Clean Price Mid], "")</f>
        <v/>
      </c>
      <c r="AH255" s="6"/>
      <c r="AI255" s="6"/>
      <c r="AJ255" s="6"/>
      <c r="AK255" s="7" t="str">
        <f>_xlfn.XLOOKUP(AK$1&amp;"|"&amp;TEXT($C255,"yyyymmdd"), RRPS_ALL[Key], RRPS_ALL[Yield to Maturity], "")</f>
        <v/>
      </c>
      <c r="AL255" s="6" t="str">
        <f>_xlfn.XLOOKUP(AL$1&amp;"|"&amp;TEXT($C255,"yyyymmdd"), RRPS_ALL[Key], RRPS_ALL[Mid Price], "")</f>
        <v/>
      </c>
      <c r="AM255" s="6" t="str">
        <f>_xlfn.XLOOKUP(AM$1&amp;"|"&amp;TEXT($C255,"yyyymmdd"), RRPS_ALL[Key], RRPS_ALL[Mid Yield], "")</f>
        <v/>
      </c>
      <c r="AN255" s="6" t="str">
        <f>_xlfn.XLOOKUP(AN$1&amp;"|"&amp;TEXT($C255,"yyyymmdd"), RRPS_ALL[Key], RRPS_ALL[Dirty Mid], "")</f>
        <v/>
      </c>
      <c r="AO255" s="6" t="str">
        <f>_xlfn.XLOOKUP(AO$1&amp;"|"&amp;TEXT($C255,"yyyymmdd"), RRPS_ALL[Key], RRPS_ALL[Clean Price Mid], "")</f>
        <v/>
      </c>
      <c r="AP255" s="6"/>
      <c r="AQ255" s="6"/>
      <c r="AR255" s="6"/>
      <c r="AS255" s="7" t="str">
        <f>_xlfn.XLOOKUP(AS$1&amp;"|"&amp;TEXT($C255,"yyyymmdd"), RRPS_ALL[Key], RRPS_ALL[Yield to Maturity], "")</f>
        <v/>
      </c>
      <c r="AT255" s="6" t="str">
        <f>_xlfn.XLOOKUP(AT$1&amp;"|"&amp;TEXT($C255,"yyyymmdd"), RRPS_ALL[Key], RRPS_ALL[Mid Price], "")</f>
        <v/>
      </c>
      <c r="AU255" s="6" t="str">
        <f>_xlfn.XLOOKUP(AU$1&amp;"|"&amp;TEXT($C255,"yyyymmdd"), RRPS_ALL[Key], RRPS_ALL[Mid Yield], "")</f>
        <v/>
      </c>
      <c r="AV255" s="6" t="str">
        <f>_xlfn.XLOOKUP(AV$1&amp;"|"&amp;TEXT($C255,"yyyymmdd"), RRPS_ALL[Key], RRPS_ALL[Dirty Mid], "")</f>
        <v/>
      </c>
      <c r="AW255" s="6" t="str">
        <f>_xlfn.XLOOKUP(AW$1&amp;"|"&amp;TEXT($C255,"yyyymmdd"), RRPS_ALL[Key], RRPS_ALL[Clean Price Mid], "")</f>
        <v/>
      </c>
      <c r="AX255" s="6"/>
      <c r="AY255" s="6"/>
      <c r="AZ255" s="6"/>
      <c r="BA255" s="7">
        <f>_xlfn.XLOOKUP(BA$1&amp;"|"&amp;TEXT($C255,"yyyymmdd"), RRPS_ALL[Key], RRPS_ALL[Yield to Maturity], "")</f>
        <v>-0.79872900000000002</v>
      </c>
      <c r="BB255" s="6">
        <f>_xlfn.XLOOKUP(BB$1&amp;"|"&amp;TEXT($C255,"yyyymmdd"), RRPS_ALL[Key], RRPS_ALL[Mid Price], "")</f>
        <v>110.19450000000001</v>
      </c>
      <c r="BC255" s="6">
        <f>_xlfn.XLOOKUP(BC$1&amp;"|"&amp;TEXT($C255,"yyyymmdd"), RRPS_ALL[Key], RRPS_ALL[Mid Yield], "")</f>
        <v>0</v>
      </c>
      <c r="BD255" s="6">
        <f>_xlfn.XLOOKUP(BD$1&amp;"|"&amp;TEXT($C255,"yyyymmdd"), RRPS_ALL[Key], RRPS_ALL[Dirty Mid], "")</f>
        <v>0</v>
      </c>
      <c r="BE255" s="6">
        <f>_xlfn.XLOOKUP(BE$1&amp;"|"&amp;TEXT($C255,"yyyymmdd"), RRPS_ALL[Key], RRPS_ALL[Clean Price Mid], "")</f>
        <v>0</v>
      </c>
      <c r="BF255">
        <v>2.5000000000000001E-3</v>
      </c>
      <c r="BG255" s="5">
        <v>44713</v>
      </c>
      <c r="BH255" s="6">
        <f t="shared" si="34"/>
        <v>1.5</v>
      </c>
      <c r="BI255" s="7">
        <f>_xlfn.XLOOKUP(BI$1&amp;"|"&amp;TEXT($C255,"yyyymmdd"), RRPS_ALL[Key], RRPS_ALL[Yield to Maturity], "")</f>
        <v>-1.389985</v>
      </c>
      <c r="BJ255" s="6">
        <f>_xlfn.XLOOKUP(BJ$1&amp;"|"&amp;TEXT($C255,"yyyymmdd"), RRPS_ALL[Key], RRPS_ALL[Mid Price], "")</f>
        <v>119.562</v>
      </c>
      <c r="BK255" s="6">
        <f>_xlfn.XLOOKUP(BK$1&amp;"|"&amp;TEXT($C255,"yyyymmdd"), RRPS_ALL[Key], RRPS_ALL[Mid Yield], "")</f>
        <v>-1.414968</v>
      </c>
      <c r="BL255" s="6">
        <f>_xlfn.XLOOKUP(BL$1&amp;"|"&amp;TEXT($C255,"yyyymmdd"), RRPS_ALL[Key], RRPS_ALL[Dirty Mid], "")</f>
        <v>120.102109</v>
      </c>
      <c r="BM255" s="6">
        <f>_xlfn.XLOOKUP(BM$1&amp;"|"&amp;TEXT($C255,"yyyymmdd"), RRPS_ALL[Key], RRPS_ALL[Clean Price Mid], "")</f>
        <v>119.562</v>
      </c>
      <c r="BN255" s="6">
        <v>0.01</v>
      </c>
      <c r="BO255" s="5">
        <v>45809</v>
      </c>
      <c r="BP255" s="6">
        <f t="shared" si="40"/>
        <v>4.5</v>
      </c>
      <c r="BQ255" s="7" t="str">
        <f>_xlfn.XLOOKUP(BQ$1&amp;"|"&amp;TEXT($C255,"yyyymmdd"), RRPS_ALL[Key], RRPS_ALL[Yield to Maturity], "")</f>
        <v/>
      </c>
      <c r="BR255" s="6" t="str">
        <f>_xlfn.XLOOKUP(BR$1&amp;"|"&amp;TEXT($C255,"yyyymmdd"), RRPS_ALL[Key], RRPS_ALL[Mid Price], "")</f>
        <v/>
      </c>
      <c r="BS255" s="6" t="str">
        <f>_xlfn.XLOOKUP(BS$1&amp;"|"&amp;TEXT($C255,"yyyymmdd"), RRPS_ALL[Key], RRPS_ALL[Mid Yield], "")</f>
        <v/>
      </c>
      <c r="BT255" s="6" t="str">
        <f>_xlfn.XLOOKUP(BT$1&amp;"|"&amp;TEXT($C255,"yyyymmdd"), RRPS_ALL[Key], RRPS_ALL[Dirty Mid], "")</f>
        <v/>
      </c>
      <c r="BU255" s="6" t="str">
        <f>_xlfn.XLOOKUP(BU$1&amp;"|"&amp;TEXT($C255,"yyyymmdd"), RRPS_ALL[Key], RRPS_ALL[Clean Price Mid], "")</f>
        <v/>
      </c>
      <c r="BV255" s="6"/>
      <c r="BW255" s="6"/>
      <c r="BX255" s="6"/>
      <c r="BY255" s="7">
        <f>_xlfn.XLOOKUP(BY$1&amp;"|"&amp;TEXT($C255,"yyyymmdd"), RRPS_ALL[Key], RRPS_ALL[Yield to Maturity], "")</f>
        <v>-1.376841</v>
      </c>
      <c r="BZ255" s="6">
        <f>_xlfn.XLOOKUP(BZ$1&amp;"|"&amp;TEXT($C255,"yyyymmdd"), RRPS_ALL[Key], RRPS_ALL[Mid Price], "")</f>
        <v>129.46700000000001</v>
      </c>
      <c r="CA255" s="6">
        <f>_xlfn.XLOOKUP(CA$1&amp;"|"&amp;TEXT($C255,"yyyymmdd"), RRPS_ALL[Key], RRPS_ALL[Mid Yield], "")</f>
        <v>-1.4018660000000001</v>
      </c>
      <c r="CB255" s="6">
        <f>_xlfn.XLOOKUP(CB$1&amp;"|"&amp;TEXT($C255,"yyyymmdd"), RRPS_ALL[Key], RRPS_ALL[Dirty Mid], "")</f>
        <v>129.53526299999999</v>
      </c>
      <c r="CC255" s="6">
        <f>_xlfn.XLOOKUP(CC$1&amp;"|"&amp;TEXT($C255,"yyyymmdd"), RRPS_ALL[Key], RRPS_ALL[Clean Price Mid], "")</f>
        <v>129.46700000000001</v>
      </c>
      <c r="CD255" s="6">
        <v>1.25E-3</v>
      </c>
      <c r="CE255" s="5">
        <v>48366</v>
      </c>
      <c r="CF255" s="6">
        <f t="shared" si="45"/>
        <v>11.499894714676774</v>
      </c>
      <c r="CG255" s="7">
        <f>_xlfn.XLOOKUP(CG$1&amp;"|"&amp;TEXT($C255,"yyyymmdd"), RRPS_ALL[Key], RRPS_ALL[Yield to Maturity], "")</f>
        <v>-1.3994150000000001</v>
      </c>
      <c r="CH255" s="6">
        <f>_xlfn.XLOOKUP(CH$1&amp;"|"&amp;TEXT($C255,"yyyymmdd"), RRPS_ALL[Key], RRPS_ALL[Mid Price], "")</f>
        <v>117.182</v>
      </c>
      <c r="CI255" s="6">
        <f>_xlfn.XLOOKUP(CI$1&amp;"|"&amp;TEXT($C255,"yyyymmdd"), RRPS_ALL[Key], RRPS_ALL[Mid Yield], "")</f>
        <v>-1.424445</v>
      </c>
      <c r="CJ255" s="6">
        <f>_xlfn.XLOOKUP(CJ$1&amp;"|"&amp;TEXT($C255,"yyyymmdd"), RRPS_ALL[Key], RRPS_ALL[Dirty Mid], "")</f>
        <v>117.24961</v>
      </c>
      <c r="CK255" s="6">
        <f>_xlfn.XLOOKUP(CK$1&amp;"|"&amp;TEXT($C255,"yyyymmdd"), RRPS_ALL[Key], RRPS_ALL[Clean Price Mid], "")</f>
        <v>117.182</v>
      </c>
      <c r="CL255" s="6">
        <v>1.25E-3</v>
      </c>
      <c r="CM255" s="5">
        <v>46174</v>
      </c>
      <c r="CN255" s="6">
        <f t="shared" si="39"/>
        <v>5.4998044583496286</v>
      </c>
      <c r="CO255" s="7">
        <f>_xlfn.XLOOKUP(CO$1&amp;"|"&amp;TEXT($C255,"yyyymmdd"), RRPS_ALL[Key], RRPS_ALL[Yield to Maturity], "")</f>
        <v>-1.414123</v>
      </c>
      <c r="CP255" s="6">
        <f>_xlfn.XLOOKUP(CP$1&amp;"|"&amp;TEXT($C255,"yyyymmdd"), RRPS_ALL[Key], RRPS_ALL[Mid Price], "")</f>
        <v>118.4195</v>
      </c>
      <c r="CQ255" s="6">
        <f>_xlfn.XLOOKUP(CQ$1&amp;"|"&amp;TEXT($C255,"yyyymmdd"), RRPS_ALL[Key], RRPS_ALL[Mid Yield], "")</f>
        <v>-1.439095</v>
      </c>
      <c r="CR255" s="6">
        <f>_xlfn.XLOOKUP(CR$1&amp;"|"&amp;TEXT($C255,"yyyymmdd"), RRPS_ALL[Key], RRPS_ALL[Dirty Mid], "")</f>
        <v>118.41986799999999</v>
      </c>
      <c r="CS255" s="6">
        <f>_xlfn.XLOOKUP(CS$1&amp;"|"&amp;TEXT($C255,"yyyymmdd"), RRPS_ALL[Key], RRPS_ALL[Clean Price Mid], "")</f>
        <v>118.4195</v>
      </c>
      <c r="CT255" s="6">
        <v>1.25E-3</v>
      </c>
      <c r="CU255" s="5">
        <v>46722</v>
      </c>
      <c r="CV255" s="6">
        <f t="shared" si="41"/>
        <v>7.0006844626967828</v>
      </c>
      <c r="CW255" s="7">
        <f>_xlfn.XLOOKUP(CW$1&amp;"|"&amp;TEXT($C255,"yyyymmdd"), RRPS_ALL[Key], RRPS_ALL[Yield to Maturity], "")</f>
        <v>-1.4362790000000001</v>
      </c>
      <c r="CX255" s="6">
        <f>_xlfn.XLOOKUP(CX$1&amp;"|"&amp;TEXT($C255,"yyyymmdd"), RRPS_ALL[Key], RRPS_ALL[Mid Price], "")</f>
        <v>116.97499999999999</v>
      </c>
      <c r="CY255" s="6">
        <f>_xlfn.XLOOKUP(CY$1&amp;"|"&amp;TEXT($C255,"yyyymmdd"), RRPS_ALL[Key], RRPS_ALL[Mid Yield], "")</f>
        <v>-1.486399</v>
      </c>
      <c r="CZ255" s="6">
        <f>_xlfn.XLOOKUP(CZ$1&amp;"|"&amp;TEXT($C255,"yyyymmdd"), RRPS_ALL[Key], RRPS_ALL[Dirty Mid], "")</f>
        <v>117.038066</v>
      </c>
      <c r="DA255" s="6">
        <f>_xlfn.XLOOKUP(DA$1&amp;"|"&amp;TEXT($C255,"yyyymmdd"), RRPS_ALL[Key], RRPS_ALL[Clean Price Mid], "")</f>
        <v>116.97499999999999</v>
      </c>
      <c r="DB255">
        <v>1.25E-3</v>
      </c>
      <c r="DC255" s="5">
        <v>47635</v>
      </c>
      <c r="DD255" s="6">
        <f t="shared" si="43"/>
        <v>9.4997511199601803</v>
      </c>
    </row>
    <row r="256" spans="1:108" x14ac:dyDescent="0.2">
      <c r="A256">
        <v>2020</v>
      </c>
      <c r="B256">
        <v>12</v>
      </c>
      <c r="C256" s="5">
        <f t="shared" si="30"/>
        <v>44196</v>
      </c>
      <c r="D256" s="6">
        <v>-0.1</v>
      </c>
      <c r="E256" s="7" t="str">
        <f>_xlfn.XLOOKUP(E$1&amp;"|"&amp;TEXT($C256,"yyyymmdd"), RRPS_ALL[Key], RRPS_ALL[Yield to Maturity], "")</f>
        <v/>
      </c>
      <c r="F256" s="6" t="str">
        <f>_xlfn.XLOOKUP(F$1&amp;"|"&amp;TEXT($C256,"yyyymmdd"), RRPS_ALL[Key], RRPS_ALL[Mid Price], "")</f>
        <v/>
      </c>
      <c r="G256" s="6" t="str">
        <f>_xlfn.XLOOKUP(G$1&amp;"|"&amp;TEXT($C256,"yyyymmdd"), RRPS_ALL[Key], RRPS_ALL[Mid Yield], "")</f>
        <v/>
      </c>
      <c r="H256" s="6" t="str">
        <f>_xlfn.XLOOKUP(H$1&amp;"|"&amp;TEXT($C256,"yyyymmdd"), RRPS_ALL[Key], RRPS_ALL[Dirty Mid], "")</f>
        <v/>
      </c>
      <c r="I256" s="6" t="str">
        <f>_xlfn.XLOOKUP(I$1&amp;"|"&amp;TEXT($C256,"yyyymmdd"), RRPS_ALL[Key], RRPS_ALL[Clean Price Mid], "")</f>
        <v/>
      </c>
      <c r="J256" s="6"/>
      <c r="K256" s="6"/>
      <c r="L256" s="6"/>
      <c r="M256" s="7" t="str">
        <f>_xlfn.XLOOKUP(M$1&amp;"|"&amp;TEXT($C256,"yyyymmdd"), RRPS_ALL[Key], RRPS_ALL[Yield to Maturity], "")</f>
        <v/>
      </c>
      <c r="N256" s="6" t="str">
        <f>_xlfn.XLOOKUP(N$1&amp;"|"&amp;TEXT($C256,"yyyymmdd"), RRPS_ALL[Key], RRPS_ALL[Mid Price], "")</f>
        <v/>
      </c>
      <c r="O256" s="6" t="str">
        <f>_xlfn.XLOOKUP(O$1&amp;"|"&amp;TEXT($C256,"yyyymmdd"), RRPS_ALL[Key], RRPS_ALL[Mid Yield], "")</f>
        <v/>
      </c>
      <c r="P256" s="6" t="str">
        <f>_xlfn.XLOOKUP(P$1&amp;"|"&amp;TEXT($C256,"yyyymmdd"), RRPS_ALL[Key], RRPS_ALL[Dirty Mid], "")</f>
        <v/>
      </c>
      <c r="Q256" s="6" t="str">
        <f>_xlfn.XLOOKUP(Q$1&amp;"|"&amp;TEXT($C256,"yyyymmdd"), RRPS_ALL[Key], RRPS_ALL[Clean Price Mid], "")</f>
        <v/>
      </c>
      <c r="R256" s="6"/>
      <c r="S256" s="6"/>
      <c r="T256" s="6"/>
      <c r="U256" s="7">
        <f>_xlfn.XLOOKUP(U$1&amp;"|"&amp;TEXT($C256,"yyyymmdd"), RRPS_ALL[Key], RRPS_ALL[Yield to Maturity], "")</f>
        <v>-1.484632</v>
      </c>
      <c r="V256" s="6">
        <f>_xlfn.XLOOKUP(V$1&amp;"|"&amp;TEXT($C256,"yyyymmdd"), RRPS_ALL[Key], RRPS_ALL[Mid Price], "")</f>
        <v>187.38050000000001</v>
      </c>
      <c r="W256" s="6">
        <f>_xlfn.XLOOKUP(W$1&amp;"|"&amp;TEXT($C256,"yyyymmdd"), RRPS_ALL[Key], RRPS_ALL[Mid Yield], "")</f>
        <v>-1.509611</v>
      </c>
      <c r="X256" s="6">
        <f>_xlfn.XLOOKUP(X$1&amp;"|"&amp;TEXT($C256,"yyyymmdd"), RRPS_ALL[Key], RRPS_ALL[Dirty Mid], "")</f>
        <v>187.815448</v>
      </c>
      <c r="Y256" s="6">
        <f>_xlfn.XLOOKUP(Y$1&amp;"|"&amp;TEXT($C256,"yyyymmdd"), RRPS_ALL[Key], RRPS_ALL[Clean Price Mid], "")</f>
        <v>187.38050000000001</v>
      </c>
      <c r="Z256" s="6">
        <v>3.5000000000000003E-2</v>
      </c>
      <c r="AA256" s="5">
        <v>47088</v>
      </c>
      <c r="AB256" s="6">
        <f t="shared" si="44"/>
        <v>7.9160583941605847</v>
      </c>
      <c r="AC256" s="7" t="str">
        <f>_xlfn.XLOOKUP(AC$1&amp;"|"&amp;TEXT($C256,"yyyymmdd"), RRPS_ALL[Key], RRPS_ALL[Yield to Maturity], "")</f>
        <v/>
      </c>
      <c r="AD256" s="6" t="str">
        <f>_xlfn.XLOOKUP(AD$1&amp;"|"&amp;TEXT($C256,"yyyymmdd"), RRPS_ALL[Key], RRPS_ALL[Mid Price], "")</f>
        <v/>
      </c>
      <c r="AE256" s="6" t="str">
        <f>_xlfn.XLOOKUP(AE$1&amp;"|"&amp;TEXT($C256,"yyyymmdd"), RRPS_ALL[Key], RRPS_ALL[Mid Yield], "")</f>
        <v/>
      </c>
      <c r="AF256" s="6" t="str">
        <f>_xlfn.XLOOKUP(AF$1&amp;"|"&amp;TEXT($C256,"yyyymmdd"), RRPS_ALL[Key], RRPS_ALL[Dirty Mid], "")</f>
        <v/>
      </c>
      <c r="AG256" s="6" t="str">
        <f>_xlfn.XLOOKUP(AG$1&amp;"|"&amp;TEXT($C256,"yyyymmdd"), RRPS_ALL[Key], RRPS_ALL[Clean Price Mid], "")</f>
        <v/>
      </c>
      <c r="AH256" s="6"/>
      <c r="AI256" s="6"/>
      <c r="AJ256" s="6"/>
      <c r="AK256" s="7" t="str">
        <f>_xlfn.XLOOKUP(AK$1&amp;"|"&amp;TEXT($C256,"yyyymmdd"), RRPS_ALL[Key], RRPS_ALL[Yield to Maturity], "")</f>
        <v/>
      </c>
      <c r="AL256" s="6" t="str">
        <f>_xlfn.XLOOKUP(AL$1&amp;"|"&amp;TEXT($C256,"yyyymmdd"), RRPS_ALL[Key], RRPS_ALL[Mid Price], "")</f>
        <v/>
      </c>
      <c r="AM256" s="6" t="str">
        <f>_xlfn.XLOOKUP(AM$1&amp;"|"&amp;TEXT($C256,"yyyymmdd"), RRPS_ALL[Key], RRPS_ALL[Mid Yield], "")</f>
        <v/>
      </c>
      <c r="AN256" s="6" t="str">
        <f>_xlfn.XLOOKUP(AN$1&amp;"|"&amp;TEXT($C256,"yyyymmdd"), RRPS_ALL[Key], RRPS_ALL[Dirty Mid], "")</f>
        <v/>
      </c>
      <c r="AO256" s="6" t="str">
        <f>_xlfn.XLOOKUP(AO$1&amp;"|"&amp;TEXT($C256,"yyyymmdd"), RRPS_ALL[Key], RRPS_ALL[Clean Price Mid], "")</f>
        <v/>
      </c>
      <c r="AP256" s="6"/>
      <c r="AQ256" s="6"/>
      <c r="AR256" s="6"/>
      <c r="AS256" s="7" t="str">
        <f>_xlfn.XLOOKUP(AS$1&amp;"|"&amp;TEXT($C256,"yyyymmdd"), RRPS_ALL[Key], RRPS_ALL[Yield to Maturity], "")</f>
        <v/>
      </c>
      <c r="AT256" s="6" t="str">
        <f>_xlfn.XLOOKUP(AT$1&amp;"|"&amp;TEXT($C256,"yyyymmdd"), RRPS_ALL[Key], RRPS_ALL[Mid Price], "")</f>
        <v/>
      </c>
      <c r="AU256" s="6" t="str">
        <f>_xlfn.XLOOKUP(AU$1&amp;"|"&amp;TEXT($C256,"yyyymmdd"), RRPS_ALL[Key], RRPS_ALL[Mid Yield], "")</f>
        <v/>
      </c>
      <c r="AV256" s="6" t="str">
        <f>_xlfn.XLOOKUP(AV$1&amp;"|"&amp;TEXT($C256,"yyyymmdd"), RRPS_ALL[Key], RRPS_ALL[Dirty Mid], "")</f>
        <v/>
      </c>
      <c r="AW256" s="6" t="str">
        <f>_xlfn.XLOOKUP(AW$1&amp;"|"&amp;TEXT($C256,"yyyymmdd"), RRPS_ALL[Key], RRPS_ALL[Clean Price Mid], "")</f>
        <v/>
      </c>
      <c r="AX256" s="6"/>
      <c r="AY256" s="6"/>
      <c r="AZ256" s="6"/>
      <c r="BA256" s="7">
        <f>_xlfn.XLOOKUP(BA$1&amp;"|"&amp;TEXT($C256,"yyyymmdd"), RRPS_ALL[Key], RRPS_ALL[Yield to Maturity], "")</f>
        <v>-0.95189000000000001</v>
      </c>
      <c r="BB256" s="6">
        <f>_xlfn.XLOOKUP(BB$1&amp;"|"&amp;TEXT($C256,"yyyymmdd"), RRPS_ALL[Key], RRPS_ALL[Mid Price], "")</f>
        <v>110.188</v>
      </c>
      <c r="BC256" s="6">
        <f>_xlfn.XLOOKUP(BC$1&amp;"|"&amp;TEXT($C256,"yyyymmdd"), RRPS_ALL[Key], RRPS_ALL[Mid Yield], "")</f>
        <v>0</v>
      </c>
      <c r="BD256" s="6">
        <f>_xlfn.XLOOKUP(BD$1&amp;"|"&amp;TEXT($C256,"yyyymmdd"), RRPS_ALL[Key], RRPS_ALL[Dirty Mid], "")</f>
        <v>0</v>
      </c>
      <c r="BE256" s="6">
        <f>_xlfn.XLOOKUP(BE$1&amp;"|"&amp;TEXT($C256,"yyyymmdd"), RRPS_ALL[Key], RRPS_ALL[Clean Price Mid], "")</f>
        <v>0</v>
      </c>
      <c r="BF256">
        <v>2.5000000000000001E-3</v>
      </c>
      <c r="BG256" s="5">
        <v>44713</v>
      </c>
      <c r="BH256" s="6">
        <f t="shared" si="34"/>
        <v>1.4151459854014599</v>
      </c>
      <c r="BI256" s="7">
        <f>_xlfn.XLOOKUP(BI$1&amp;"|"&amp;TEXT($C256,"yyyymmdd"), RRPS_ALL[Key], RRPS_ALL[Yield to Maturity], "")</f>
        <v>-1.517301</v>
      </c>
      <c r="BJ256" s="6">
        <f>_xlfn.XLOOKUP(BJ$1&amp;"|"&amp;TEXT($C256,"yyyymmdd"), RRPS_ALL[Key], RRPS_ALL[Mid Price], "")</f>
        <v>119.82899999999999</v>
      </c>
      <c r="BK256" s="6">
        <f>_xlfn.XLOOKUP(BK$1&amp;"|"&amp;TEXT($C256,"yyyymmdd"), RRPS_ALL[Key], RRPS_ALL[Mid Yield], "")</f>
        <v>-1.5423230000000001</v>
      </c>
      <c r="BL256" s="6">
        <f>_xlfn.XLOOKUP(BL$1&amp;"|"&amp;TEXT($C256,"yyyymmdd"), RRPS_ALL[Key], RRPS_ALL[Dirty Mid], "")</f>
        <v>120.466791</v>
      </c>
      <c r="BM256" s="6">
        <f>_xlfn.XLOOKUP(BM$1&amp;"|"&amp;TEXT($C256,"yyyymmdd"), RRPS_ALL[Key], RRPS_ALL[Clean Price Mid], "")</f>
        <v>119.82899999999999</v>
      </c>
      <c r="BN256" s="6">
        <v>0.01</v>
      </c>
      <c r="BO256" s="5">
        <v>45809</v>
      </c>
      <c r="BP256" s="6">
        <f t="shared" si="40"/>
        <v>4.4151459854014599</v>
      </c>
      <c r="BQ256" s="7" t="str">
        <f>_xlfn.XLOOKUP(BQ$1&amp;"|"&amp;TEXT($C256,"yyyymmdd"), RRPS_ALL[Key], RRPS_ALL[Yield to Maturity], "")</f>
        <v/>
      </c>
      <c r="BR256" s="6" t="str">
        <f>_xlfn.XLOOKUP(BR$1&amp;"|"&amp;TEXT($C256,"yyyymmdd"), RRPS_ALL[Key], RRPS_ALL[Mid Price], "")</f>
        <v/>
      </c>
      <c r="BS256" s="6" t="str">
        <f>_xlfn.XLOOKUP(BS$1&amp;"|"&amp;TEXT($C256,"yyyymmdd"), RRPS_ALL[Key], RRPS_ALL[Mid Yield], "")</f>
        <v/>
      </c>
      <c r="BT256" s="6" t="str">
        <f>_xlfn.XLOOKUP(BT$1&amp;"|"&amp;TEXT($C256,"yyyymmdd"), RRPS_ALL[Key], RRPS_ALL[Dirty Mid], "")</f>
        <v/>
      </c>
      <c r="BU256" s="6" t="str">
        <f>_xlfn.XLOOKUP(BU$1&amp;"|"&amp;TEXT($C256,"yyyymmdd"), RRPS_ALL[Key], RRPS_ALL[Clean Price Mid], "")</f>
        <v/>
      </c>
      <c r="BV256" s="6"/>
      <c r="BW256" s="6"/>
      <c r="BX256" s="6"/>
      <c r="BY256" s="7">
        <f>_xlfn.XLOOKUP(BY$1&amp;"|"&amp;TEXT($C256,"yyyymmdd"), RRPS_ALL[Key], RRPS_ALL[Yield to Maturity], "")</f>
        <v>-1.4158390000000001</v>
      </c>
      <c r="BZ256" s="6">
        <f>_xlfn.XLOOKUP(BZ$1&amp;"|"&amp;TEXT($C256,"yyyymmdd"), RRPS_ALL[Key], RRPS_ALL[Mid Price], "")</f>
        <v>129.70699999999999</v>
      </c>
      <c r="CA256" s="6">
        <f>_xlfn.XLOOKUP(CA$1&amp;"|"&amp;TEXT($C256,"yyyymmdd"), RRPS_ALL[Key], RRPS_ALL[Mid Yield], "")</f>
        <v>-1.4408719999999999</v>
      </c>
      <c r="CB256" s="6">
        <f>_xlfn.XLOOKUP(CB$1&amp;"|"&amp;TEXT($C256,"yyyymmdd"), RRPS_ALL[Key], RRPS_ALL[Dirty Mid], "")</f>
        <v>129.787609</v>
      </c>
      <c r="CC256" s="6">
        <f>_xlfn.XLOOKUP(CC$1&amp;"|"&amp;TEXT($C256,"yyyymmdd"), RRPS_ALL[Key], RRPS_ALL[Clean Price Mid], "")</f>
        <v>129.70699999999999</v>
      </c>
      <c r="CD256" s="6">
        <v>1.25E-3</v>
      </c>
      <c r="CE256" s="5">
        <v>48366</v>
      </c>
      <c r="CF256" s="6">
        <f t="shared" si="45"/>
        <v>11.415034744156664</v>
      </c>
      <c r="CG256" s="7">
        <f>_xlfn.XLOOKUP(CG$1&amp;"|"&amp;TEXT($C256,"yyyymmdd"), RRPS_ALL[Key], RRPS_ALL[Yield to Maturity], "")</f>
        <v>-1.529547</v>
      </c>
      <c r="CH256" s="6">
        <f>_xlfn.XLOOKUP(CH$1&amp;"|"&amp;TEXT($C256,"yyyymmdd"), RRPS_ALL[Key], RRPS_ALL[Mid Price], "")</f>
        <v>117.705</v>
      </c>
      <c r="CI256" s="6">
        <f>_xlfn.XLOOKUP(CI$1&amp;"|"&amp;TEXT($C256,"yyyymmdd"), RRPS_ALL[Key], RRPS_ALL[Mid Yield], "")</f>
        <v>-1.554543</v>
      </c>
      <c r="CJ256" s="6">
        <f>_xlfn.XLOOKUP(CJ$1&amp;"|"&amp;TEXT($C256,"yyyymmdd"), RRPS_ALL[Key], RRPS_ALL[Dirty Mid], "")</f>
        <v>117.78483799999999</v>
      </c>
      <c r="CK256" s="6">
        <f>_xlfn.XLOOKUP(CK$1&amp;"|"&amp;TEXT($C256,"yyyymmdd"), RRPS_ALL[Key], RRPS_ALL[Clean Price Mid], "")</f>
        <v>117.705</v>
      </c>
      <c r="CL256" s="6">
        <v>1.25E-3</v>
      </c>
      <c r="CM256" s="5">
        <v>46174</v>
      </c>
      <c r="CN256" s="6">
        <f t="shared" si="39"/>
        <v>5.4149393820883853</v>
      </c>
      <c r="CO256" s="7">
        <f>_xlfn.XLOOKUP(CO$1&amp;"|"&amp;TEXT($C256,"yyyymmdd"), RRPS_ALL[Key], RRPS_ALL[Yield to Maturity], "")</f>
        <v>-1.522556</v>
      </c>
      <c r="CP256" s="6">
        <f>_xlfn.XLOOKUP(CP$1&amp;"|"&amp;TEXT($C256,"yyyymmdd"), RRPS_ALL[Key], RRPS_ALL[Mid Price], "")</f>
        <v>119.001</v>
      </c>
      <c r="CQ256" s="6">
        <f>_xlfn.XLOOKUP(CQ$1&amp;"|"&amp;TEXT($C256,"yyyymmdd"), RRPS_ALL[Key], RRPS_ALL[Mid Yield], "")</f>
        <v>-1.5475859999999999</v>
      </c>
      <c r="CR256" s="6">
        <f>_xlfn.XLOOKUP(CR$1&amp;"|"&amp;TEXT($C256,"yyyymmdd"), RRPS_ALL[Key], RRPS_ALL[Dirty Mid], "")</f>
        <v>119.01351099999999</v>
      </c>
      <c r="CS256" s="6">
        <f>_xlfn.XLOOKUP(CS$1&amp;"|"&amp;TEXT($C256,"yyyymmdd"), RRPS_ALL[Key], RRPS_ALL[Clean Price Mid], "")</f>
        <v>119.001</v>
      </c>
      <c r="CT256" s="6">
        <v>1.25E-3</v>
      </c>
      <c r="CU256" s="5">
        <v>46722</v>
      </c>
      <c r="CV256" s="6">
        <f t="shared" si="41"/>
        <v>6.9158110882956878</v>
      </c>
      <c r="CW256" s="7">
        <f>_xlfn.XLOOKUP(CW$1&amp;"|"&amp;TEXT($C256,"yyyymmdd"), RRPS_ALL[Key], RRPS_ALL[Yield to Maturity], "")</f>
        <v>-1.5042979999999999</v>
      </c>
      <c r="CX256" s="6">
        <f>_xlfn.XLOOKUP(CX$1&amp;"|"&amp;TEXT($C256,"yyyymmdd"), RRPS_ALL[Key], RRPS_ALL[Mid Price], "")</f>
        <v>117.414</v>
      </c>
      <c r="CY256" s="6">
        <f>_xlfn.XLOOKUP(CY$1&amp;"|"&amp;TEXT($C256,"yyyymmdd"), RRPS_ALL[Key], RRPS_ALL[Mid Yield], "")</f>
        <v>-1.554408</v>
      </c>
      <c r="CZ256" s="6">
        <f>_xlfn.XLOOKUP(CZ$1&amp;"|"&amp;TEXT($C256,"yyyymmdd"), RRPS_ALL[Key], RRPS_ALL[Dirty Mid], "")</f>
        <v>117.488471</v>
      </c>
      <c r="DA256" s="6">
        <f>_xlfn.XLOOKUP(DA$1&amp;"|"&amp;TEXT($C256,"yyyymmdd"), RRPS_ALL[Key], RRPS_ALL[Clean Price Mid], "")</f>
        <v>117.414</v>
      </c>
      <c r="DB256">
        <v>1.25E-3</v>
      </c>
      <c r="DC256" s="5">
        <v>47635</v>
      </c>
      <c r="DD256" s="6">
        <f t="shared" si="43"/>
        <v>9.4148830263812844</v>
      </c>
    </row>
    <row r="257" spans="1:108" x14ac:dyDescent="0.2">
      <c r="A257">
        <v>2021</v>
      </c>
      <c r="B257">
        <v>1</v>
      </c>
      <c r="C257" s="5">
        <f t="shared" si="30"/>
        <v>44227</v>
      </c>
      <c r="D257" s="6">
        <v>-0.1</v>
      </c>
      <c r="E257" s="7" t="str">
        <f>_xlfn.XLOOKUP(E$1&amp;"|"&amp;TEXT($C257,"yyyymmdd"), RRPS_ALL[Key], RRPS_ALL[Yield to Maturity], "")</f>
        <v/>
      </c>
      <c r="F257" s="6" t="str">
        <f>_xlfn.XLOOKUP(F$1&amp;"|"&amp;TEXT($C257,"yyyymmdd"), RRPS_ALL[Key], RRPS_ALL[Mid Price], "")</f>
        <v/>
      </c>
      <c r="G257" s="6" t="str">
        <f>_xlfn.XLOOKUP(G$1&amp;"|"&amp;TEXT($C257,"yyyymmdd"), RRPS_ALL[Key], RRPS_ALL[Mid Yield], "")</f>
        <v/>
      </c>
      <c r="H257" s="6" t="str">
        <f>_xlfn.XLOOKUP(H$1&amp;"|"&amp;TEXT($C257,"yyyymmdd"), RRPS_ALL[Key], RRPS_ALL[Dirty Mid], "")</f>
        <v/>
      </c>
      <c r="I257" s="6" t="str">
        <f>_xlfn.XLOOKUP(I$1&amp;"|"&amp;TEXT($C257,"yyyymmdd"), RRPS_ALL[Key], RRPS_ALL[Clean Price Mid], "")</f>
        <v/>
      </c>
      <c r="J257" s="6"/>
      <c r="K257" s="6"/>
      <c r="L257" s="6"/>
      <c r="M257" s="7" t="str">
        <f>_xlfn.XLOOKUP(M$1&amp;"|"&amp;TEXT($C257,"yyyymmdd"), RRPS_ALL[Key], RRPS_ALL[Yield to Maturity], "")</f>
        <v/>
      </c>
      <c r="N257" s="6" t="str">
        <f>_xlfn.XLOOKUP(N$1&amp;"|"&amp;TEXT($C257,"yyyymmdd"), RRPS_ALL[Key], RRPS_ALL[Mid Price], "")</f>
        <v/>
      </c>
      <c r="O257" s="6" t="str">
        <f>_xlfn.XLOOKUP(O$1&amp;"|"&amp;TEXT($C257,"yyyymmdd"), RRPS_ALL[Key], RRPS_ALL[Mid Yield], "")</f>
        <v/>
      </c>
      <c r="P257" s="6" t="str">
        <f>_xlfn.XLOOKUP(P$1&amp;"|"&amp;TEXT($C257,"yyyymmdd"), RRPS_ALL[Key], RRPS_ALL[Dirty Mid], "")</f>
        <v/>
      </c>
      <c r="Q257" s="6" t="str">
        <f>_xlfn.XLOOKUP(Q$1&amp;"|"&amp;TEXT($C257,"yyyymmdd"), RRPS_ALL[Key], RRPS_ALL[Clean Price Mid], "")</f>
        <v/>
      </c>
      <c r="R257" s="6"/>
      <c r="S257" s="6"/>
      <c r="T257" s="6"/>
      <c r="U257" s="7">
        <f>_xlfn.XLOOKUP(U$1&amp;"|"&amp;TEXT($C257,"yyyymmdd"), RRPS_ALL[Key], RRPS_ALL[Yield to Maturity], "")</f>
        <v>-1.6742889999999999</v>
      </c>
      <c r="V257" s="6">
        <f>_xlfn.XLOOKUP(V$1&amp;"|"&amp;TEXT($C257,"yyyymmdd"), RRPS_ALL[Key], RRPS_ALL[Mid Price], "")</f>
        <v>189.49250000000001</v>
      </c>
      <c r="W257" s="6">
        <f>_xlfn.XLOOKUP(W$1&amp;"|"&amp;TEXT($C257,"yyyymmdd"), RRPS_ALL[Key], RRPS_ALL[Mid Yield], "")</f>
        <v>-1.699282</v>
      </c>
      <c r="X257" s="6">
        <f>_xlfn.XLOOKUP(X$1&amp;"|"&amp;TEXT($C257,"yyyymmdd"), RRPS_ALL[Key], RRPS_ALL[Dirty Mid], "")</f>
        <v>190.27318099999999</v>
      </c>
      <c r="Y257" s="6">
        <f>_xlfn.XLOOKUP(Y$1&amp;"|"&amp;TEXT($C257,"yyyymmdd"), RRPS_ALL[Key], RRPS_ALL[Clean Price Mid], "")</f>
        <v>189.49250000000001</v>
      </c>
      <c r="Z257" s="6">
        <v>3.5000000000000003E-2</v>
      </c>
      <c r="AA257" s="5">
        <v>47088</v>
      </c>
      <c r="AB257" s="6">
        <f t="shared" si="44"/>
        <v>7.8329911019849421</v>
      </c>
      <c r="AC257" s="7" t="str">
        <f>_xlfn.XLOOKUP(AC$1&amp;"|"&amp;TEXT($C257,"yyyymmdd"), RRPS_ALL[Key], RRPS_ALL[Yield to Maturity], "")</f>
        <v/>
      </c>
      <c r="AD257" s="6" t="str">
        <f>_xlfn.XLOOKUP(AD$1&amp;"|"&amp;TEXT($C257,"yyyymmdd"), RRPS_ALL[Key], RRPS_ALL[Mid Price], "")</f>
        <v/>
      </c>
      <c r="AE257" s="6" t="str">
        <f>_xlfn.XLOOKUP(AE$1&amp;"|"&amp;TEXT($C257,"yyyymmdd"), RRPS_ALL[Key], RRPS_ALL[Mid Yield], "")</f>
        <v/>
      </c>
      <c r="AF257" s="6" t="str">
        <f>_xlfn.XLOOKUP(AF$1&amp;"|"&amp;TEXT($C257,"yyyymmdd"), RRPS_ALL[Key], RRPS_ALL[Dirty Mid], "")</f>
        <v/>
      </c>
      <c r="AG257" s="6" t="str">
        <f>_xlfn.XLOOKUP(AG$1&amp;"|"&amp;TEXT($C257,"yyyymmdd"), RRPS_ALL[Key], RRPS_ALL[Clean Price Mid], "")</f>
        <v/>
      </c>
      <c r="AH257" s="6"/>
      <c r="AI257" s="6"/>
      <c r="AJ257" s="6"/>
      <c r="AK257" s="7" t="str">
        <f>_xlfn.XLOOKUP(AK$1&amp;"|"&amp;TEXT($C257,"yyyymmdd"), RRPS_ALL[Key], RRPS_ALL[Yield to Maturity], "")</f>
        <v/>
      </c>
      <c r="AL257" s="6" t="str">
        <f>_xlfn.XLOOKUP(AL$1&amp;"|"&amp;TEXT($C257,"yyyymmdd"), RRPS_ALL[Key], RRPS_ALL[Mid Price], "")</f>
        <v/>
      </c>
      <c r="AM257" s="6" t="str">
        <f>_xlfn.XLOOKUP(AM$1&amp;"|"&amp;TEXT($C257,"yyyymmdd"), RRPS_ALL[Key], RRPS_ALL[Mid Yield], "")</f>
        <v/>
      </c>
      <c r="AN257" s="6" t="str">
        <f>_xlfn.XLOOKUP(AN$1&amp;"|"&amp;TEXT($C257,"yyyymmdd"), RRPS_ALL[Key], RRPS_ALL[Dirty Mid], "")</f>
        <v/>
      </c>
      <c r="AO257" s="6" t="str">
        <f>_xlfn.XLOOKUP(AO$1&amp;"|"&amp;TEXT($C257,"yyyymmdd"), RRPS_ALL[Key], RRPS_ALL[Clean Price Mid], "")</f>
        <v/>
      </c>
      <c r="AP257" s="6"/>
      <c r="AQ257" s="6"/>
      <c r="AR257" s="6"/>
      <c r="AS257" s="7" t="str">
        <f>_xlfn.XLOOKUP(AS$1&amp;"|"&amp;TEXT($C257,"yyyymmdd"), RRPS_ALL[Key], RRPS_ALL[Yield to Maturity], "")</f>
        <v/>
      </c>
      <c r="AT257" s="6" t="str">
        <f>_xlfn.XLOOKUP(AT$1&amp;"|"&amp;TEXT($C257,"yyyymmdd"), RRPS_ALL[Key], RRPS_ALL[Mid Price], "")</f>
        <v/>
      </c>
      <c r="AU257" s="6" t="str">
        <f>_xlfn.XLOOKUP(AU$1&amp;"|"&amp;TEXT($C257,"yyyymmdd"), RRPS_ALL[Key], RRPS_ALL[Mid Yield], "")</f>
        <v/>
      </c>
      <c r="AV257" s="6" t="str">
        <f>_xlfn.XLOOKUP(AV$1&amp;"|"&amp;TEXT($C257,"yyyymmdd"), RRPS_ALL[Key], RRPS_ALL[Dirty Mid], "")</f>
        <v/>
      </c>
      <c r="AW257" s="6" t="str">
        <f>_xlfn.XLOOKUP(AW$1&amp;"|"&amp;TEXT($C257,"yyyymmdd"), RRPS_ALL[Key], RRPS_ALL[Clean Price Mid], "")</f>
        <v/>
      </c>
      <c r="AX257" s="6"/>
      <c r="AY257" s="6"/>
      <c r="AZ257" s="6"/>
      <c r="BA257" s="7">
        <f>_xlfn.XLOOKUP(BA$1&amp;"|"&amp;TEXT($C257,"yyyymmdd"), RRPS_ALL[Key], RRPS_ALL[Yield to Maturity], "")</f>
        <v>-1.4084030000000001</v>
      </c>
      <c r="BB257" s="6">
        <f>_xlfn.XLOOKUP(BB$1&amp;"|"&amp;TEXT($C257,"yyyymmdd"), RRPS_ALL[Key], RRPS_ALL[Mid Price], "")</f>
        <v>110.8125</v>
      </c>
      <c r="BC257" s="6">
        <f>_xlfn.XLOOKUP(BC$1&amp;"|"&amp;TEXT($C257,"yyyymmdd"), RRPS_ALL[Key], RRPS_ALL[Mid Yield], "")</f>
        <v>0</v>
      </c>
      <c r="BD257" s="6">
        <f>_xlfn.XLOOKUP(BD$1&amp;"|"&amp;TEXT($C257,"yyyymmdd"), RRPS_ALL[Key], RRPS_ALL[Dirty Mid], "")</f>
        <v>0</v>
      </c>
      <c r="BE257" s="6">
        <f>_xlfn.XLOOKUP(BE$1&amp;"|"&amp;TEXT($C257,"yyyymmdd"), RRPS_ALL[Key], RRPS_ALL[Clean Price Mid], "")</f>
        <v>0</v>
      </c>
      <c r="BF257">
        <v>2.5000000000000001E-3</v>
      </c>
      <c r="BG257" s="5">
        <v>44713</v>
      </c>
      <c r="BH257" s="6">
        <f t="shared" si="34"/>
        <v>1.3315068493150686</v>
      </c>
      <c r="BI257" s="7">
        <f>_xlfn.XLOOKUP(BI$1&amp;"|"&amp;TEXT($C257,"yyyymmdd"), RRPS_ALL[Key], RRPS_ALL[Yield to Maturity], "")</f>
        <v>-1.7616620000000001</v>
      </c>
      <c r="BJ257" s="6">
        <f>_xlfn.XLOOKUP(BJ$1&amp;"|"&amp;TEXT($C257,"yyyymmdd"), RRPS_ALL[Key], RRPS_ALL[Mid Price], "")</f>
        <v>120.9335</v>
      </c>
      <c r="BK257" s="6">
        <f>_xlfn.XLOOKUP(BK$1&amp;"|"&amp;TEXT($C257,"yyyymmdd"), RRPS_ALL[Key], RRPS_ALL[Mid Yield], "")</f>
        <v>-1.786621</v>
      </c>
      <c r="BL257" s="6">
        <f>_xlfn.XLOOKUP(BL$1&amp;"|"&amp;TEXT($C257,"yyyymmdd"), RRPS_ALL[Key], RRPS_ALL[Dirty Mid], "")</f>
        <v>121.652062</v>
      </c>
      <c r="BM257" s="6">
        <f>_xlfn.XLOOKUP(BM$1&amp;"|"&amp;TEXT($C257,"yyyymmdd"), RRPS_ALL[Key], RRPS_ALL[Clean Price Mid], "")</f>
        <v>120.9335</v>
      </c>
      <c r="BN257" s="6">
        <v>0.01</v>
      </c>
      <c r="BO257" s="5">
        <v>45809</v>
      </c>
      <c r="BP257" s="6">
        <f t="shared" si="40"/>
        <v>4.3318729463307779</v>
      </c>
      <c r="BQ257" s="7" t="str">
        <f>_xlfn.XLOOKUP(BQ$1&amp;"|"&amp;TEXT($C257,"yyyymmdd"), RRPS_ALL[Key], RRPS_ALL[Yield to Maturity], "")</f>
        <v/>
      </c>
      <c r="BR257" s="6" t="str">
        <f>_xlfn.XLOOKUP(BR$1&amp;"|"&amp;TEXT($C257,"yyyymmdd"), RRPS_ALL[Key], RRPS_ALL[Mid Price], "")</f>
        <v/>
      </c>
      <c r="BS257" s="6" t="str">
        <f>_xlfn.XLOOKUP(BS$1&amp;"|"&amp;TEXT($C257,"yyyymmdd"), RRPS_ALL[Key], RRPS_ALL[Mid Yield], "")</f>
        <v/>
      </c>
      <c r="BT257" s="6" t="str">
        <f>_xlfn.XLOOKUP(BT$1&amp;"|"&amp;TEXT($C257,"yyyymmdd"), RRPS_ALL[Key], RRPS_ALL[Dirty Mid], "")</f>
        <v/>
      </c>
      <c r="BU257" s="6" t="str">
        <f>_xlfn.XLOOKUP(BU$1&amp;"|"&amp;TEXT($C257,"yyyymmdd"), RRPS_ALL[Key], RRPS_ALL[Clean Price Mid], "")</f>
        <v/>
      </c>
      <c r="BV257" s="6"/>
      <c r="BW257" s="6"/>
      <c r="BX257" s="6"/>
      <c r="BY257" s="7">
        <f>_xlfn.XLOOKUP(BY$1&amp;"|"&amp;TEXT($C257,"yyyymmdd"), RRPS_ALL[Key], RRPS_ALL[Yield to Maturity], "")</f>
        <v>-1.542114</v>
      </c>
      <c r="BZ257" s="6">
        <f>_xlfn.XLOOKUP(BZ$1&amp;"|"&amp;TEXT($C257,"yyyymmdd"), RRPS_ALL[Key], RRPS_ALL[Mid Price], "")</f>
        <v>131.4965</v>
      </c>
      <c r="CA257" s="6">
        <f>_xlfn.XLOOKUP(CA$1&amp;"|"&amp;TEXT($C257,"yyyymmdd"), RRPS_ALL[Key], RRPS_ALL[Mid Yield], "")</f>
        <v>-1.5671349999999999</v>
      </c>
      <c r="CB257" s="6">
        <f>_xlfn.XLOOKUP(CB$1&amp;"|"&amp;TEXT($C257,"yyyymmdd"), RRPS_ALL[Key], RRPS_ALL[Dirty Mid], "")</f>
        <v>131.58731800000001</v>
      </c>
      <c r="CC257" s="6">
        <f>_xlfn.XLOOKUP(CC$1&amp;"|"&amp;TEXT($C257,"yyyymmdd"), RRPS_ALL[Key], RRPS_ALL[Clean Price Mid], "")</f>
        <v>131.4965</v>
      </c>
      <c r="CD257" s="6">
        <v>1.25E-3</v>
      </c>
      <c r="CE257" s="5">
        <v>48366</v>
      </c>
      <c r="CF257" s="6">
        <f t="shared" si="45"/>
        <v>11.331964407939767</v>
      </c>
      <c r="CG257" s="7">
        <f>_xlfn.XLOOKUP(CG$1&amp;"|"&amp;TEXT($C257,"yyyymmdd"), RRPS_ALL[Key], RRPS_ALL[Yield to Maturity], "")</f>
        <v>-1.7456069999999999</v>
      </c>
      <c r="CH257" s="6">
        <f>_xlfn.XLOOKUP(CH$1&amp;"|"&amp;TEXT($C257,"yyyymmdd"), RRPS_ALL[Key], RRPS_ALL[Mid Price], "")</f>
        <v>118.989</v>
      </c>
      <c r="CI257" s="6">
        <f>_xlfn.XLOOKUP(CI$1&amp;"|"&amp;TEXT($C257,"yyyymmdd"), RRPS_ALL[Key], RRPS_ALL[Mid Yield], "")</f>
        <v>-1.770624</v>
      </c>
      <c r="CJ257" s="6">
        <f>_xlfn.XLOOKUP(CJ$1&amp;"|"&amp;TEXT($C257,"yyyymmdd"), RRPS_ALL[Key], RRPS_ALL[Dirty Mid], "")</f>
        <v>119.07894899999999</v>
      </c>
      <c r="CK257" s="6">
        <f>_xlfn.XLOOKUP(CK$1&amp;"|"&amp;TEXT($C257,"yyyymmdd"), RRPS_ALL[Key], RRPS_ALL[Clean Price Mid], "")</f>
        <v>118.989</v>
      </c>
      <c r="CL257" s="6">
        <v>1.25E-3</v>
      </c>
      <c r="CM257" s="5">
        <v>46174</v>
      </c>
      <c r="CN257" s="6">
        <f t="shared" si="39"/>
        <v>5.3318119580100412</v>
      </c>
      <c r="CO257" s="7">
        <f>_xlfn.XLOOKUP(CO$1&amp;"|"&amp;TEXT($C257,"yyyymmdd"), RRPS_ALL[Key], RRPS_ALL[Yield to Maturity], "")</f>
        <v>-1.7169179999999999</v>
      </c>
      <c r="CP257" s="6">
        <f>_xlfn.XLOOKUP(CP$1&amp;"|"&amp;TEXT($C257,"yyyymmdd"), RRPS_ALL[Key], RRPS_ALL[Mid Price], "")</f>
        <v>120.5125</v>
      </c>
      <c r="CQ257" s="6">
        <f>_xlfn.XLOOKUP(CQ$1&amp;"|"&amp;TEXT($C257,"yyyymmdd"), RRPS_ALL[Key], RRPS_ALL[Mid Yield], "")</f>
        <v>-1.741854</v>
      </c>
      <c r="CR257" s="6">
        <f>_xlfn.XLOOKUP(CR$1&amp;"|"&amp;TEXT($C257,"yyyymmdd"), RRPS_ALL[Key], RRPS_ALL[Dirty Mid], "")</f>
        <v>120.53495599999999</v>
      </c>
      <c r="CS257" s="6">
        <f>_xlfn.XLOOKUP(CS$1&amp;"|"&amp;TEXT($C257,"yyyymmdd"), RRPS_ALL[Key], RRPS_ALL[Clean Price Mid], "")</f>
        <v>120.5125</v>
      </c>
      <c r="CT257" s="6">
        <v>1.25E-3</v>
      </c>
      <c r="CU257" s="5">
        <v>46722</v>
      </c>
      <c r="CV257" s="6">
        <f t="shared" si="41"/>
        <v>6.8329420970266037</v>
      </c>
      <c r="CW257" s="7">
        <f>_xlfn.XLOOKUP(CW$1&amp;"|"&amp;TEXT($C257,"yyyymmdd"), RRPS_ALL[Key], RRPS_ALL[Yield to Maturity], "")</f>
        <v>-1.636917</v>
      </c>
      <c r="CX257" s="6">
        <f>_xlfn.XLOOKUP(CX$1&amp;"|"&amp;TEXT($C257,"yyyymmdd"), RRPS_ALL[Key], RRPS_ALL[Mid Price], "")</f>
        <v>118.795</v>
      </c>
      <c r="CY257" s="6">
        <f>_xlfn.XLOOKUP(CY$1&amp;"|"&amp;TEXT($C257,"yyyymmdd"), RRPS_ALL[Key], RRPS_ALL[Mid Yield], "")</f>
        <v>-1.6870400000000001</v>
      </c>
      <c r="CZ257" s="6">
        <f>_xlfn.XLOOKUP(CZ$1&amp;"|"&amp;TEXT($C257,"yyyymmdd"), RRPS_ALL[Key], RRPS_ALL[Dirty Mid], "")</f>
        <v>118.87890299999999</v>
      </c>
      <c r="DA257" s="6">
        <f>_xlfn.XLOOKUP(DA$1&amp;"|"&amp;TEXT($C257,"yyyymmdd"), RRPS_ALL[Key], RRPS_ALL[Clean Price Mid], "")</f>
        <v>118.795</v>
      </c>
      <c r="DB257">
        <v>1.25E-3</v>
      </c>
      <c r="DC257" s="5">
        <v>47635</v>
      </c>
      <c r="DD257" s="6">
        <f t="shared" si="43"/>
        <v>9.3318729463307779</v>
      </c>
    </row>
    <row r="258" spans="1:108" x14ac:dyDescent="0.2">
      <c r="A258">
        <v>2021</v>
      </c>
      <c r="B258">
        <v>2</v>
      </c>
      <c r="C258" s="5">
        <f t="shared" ref="C258:C309" si="46">EOMONTH(DATE(A258,B258,1),0)</f>
        <v>44255</v>
      </c>
      <c r="D258" s="6">
        <v>-0.1</v>
      </c>
      <c r="E258" s="7" t="str">
        <f>_xlfn.XLOOKUP(E$1&amp;"|"&amp;TEXT($C258,"yyyymmdd"), RRPS_ALL[Key], RRPS_ALL[Yield to Maturity], "")</f>
        <v/>
      </c>
      <c r="F258" s="6" t="str">
        <f>_xlfn.XLOOKUP(F$1&amp;"|"&amp;TEXT($C258,"yyyymmdd"), RRPS_ALL[Key], RRPS_ALL[Mid Price], "")</f>
        <v/>
      </c>
      <c r="G258" s="6" t="str">
        <f>_xlfn.XLOOKUP(G$1&amp;"|"&amp;TEXT($C258,"yyyymmdd"), RRPS_ALL[Key], RRPS_ALL[Mid Yield], "")</f>
        <v/>
      </c>
      <c r="H258" s="6" t="str">
        <f>_xlfn.XLOOKUP(H$1&amp;"|"&amp;TEXT($C258,"yyyymmdd"), RRPS_ALL[Key], RRPS_ALL[Dirty Mid], "")</f>
        <v/>
      </c>
      <c r="I258" s="6" t="str">
        <f>_xlfn.XLOOKUP(I$1&amp;"|"&amp;TEXT($C258,"yyyymmdd"), RRPS_ALL[Key], RRPS_ALL[Clean Price Mid], "")</f>
        <v/>
      </c>
      <c r="J258" s="6"/>
      <c r="K258" s="6"/>
      <c r="L258" s="6"/>
      <c r="M258" s="7" t="str">
        <f>_xlfn.XLOOKUP(M$1&amp;"|"&amp;TEXT($C258,"yyyymmdd"), RRPS_ALL[Key], RRPS_ALL[Yield to Maturity], "")</f>
        <v/>
      </c>
      <c r="N258" s="6" t="str">
        <f>_xlfn.XLOOKUP(N$1&amp;"|"&amp;TEXT($C258,"yyyymmdd"), RRPS_ALL[Key], RRPS_ALL[Mid Price], "")</f>
        <v/>
      </c>
      <c r="O258" s="6" t="str">
        <f>_xlfn.XLOOKUP(O$1&amp;"|"&amp;TEXT($C258,"yyyymmdd"), RRPS_ALL[Key], RRPS_ALL[Mid Yield], "")</f>
        <v/>
      </c>
      <c r="P258" s="6" t="str">
        <f>_xlfn.XLOOKUP(P$1&amp;"|"&amp;TEXT($C258,"yyyymmdd"), RRPS_ALL[Key], RRPS_ALL[Dirty Mid], "")</f>
        <v/>
      </c>
      <c r="Q258" s="6" t="str">
        <f>_xlfn.XLOOKUP(Q$1&amp;"|"&amp;TEXT($C258,"yyyymmdd"), RRPS_ALL[Key], RRPS_ALL[Clean Price Mid], "")</f>
        <v/>
      </c>
      <c r="R258" s="6"/>
      <c r="S258" s="6"/>
      <c r="T258" s="6"/>
      <c r="U258" s="7">
        <f>_xlfn.XLOOKUP(U$1&amp;"|"&amp;TEXT($C258,"yyyymmdd"), RRPS_ALL[Key], RRPS_ALL[Yield to Maturity], "")</f>
        <v>-1.6679630000000001</v>
      </c>
      <c r="V258" s="6">
        <f>_xlfn.XLOOKUP(V$1&amp;"|"&amp;TEXT($C258,"yyyymmdd"), RRPS_ALL[Key], RRPS_ALL[Mid Price], "")</f>
        <v>188.5975</v>
      </c>
      <c r="W258" s="6">
        <f>_xlfn.XLOOKUP(W$1&amp;"|"&amp;TEXT($C258,"yyyymmdd"), RRPS_ALL[Key], RRPS_ALL[Mid Yield], "")</f>
        <v>-1.6929540000000001</v>
      </c>
      <c r="X258" s="6">
        <f>_xlfn.XLOOKUP(X$1&amp;"|"&amp;TEXT($C258,"yyyymmdd"), RRPS_ALL[Key], RRPS_ALL[Dirty Mid], "")</f>
        <v>189.76117500000001</v>
      </c>
      <c r="Y258" s="6">
        <f>_xlfn.XLOOKUP(Y$1&amp;"|"&amp;TEXT($C258,"yyyymmdd"), RRPS_ALL[Key], RRPS_ALL[Clean Price Mid], "")</f>
        <v>188.5975</v>
      </c>
      <c r="Z258" s="6">
        <v>3.5000000000000003E-2</v>
      </c>
      <c r="AA258" s="5">
        <v>47088</v>
      </c>
      <c r="AB258" s="6">
        <f t="shared" si="44"/>
        <v>7.7563312799452433</v>
      </c>
      <c r="AC258" s="7" t="str">
        <f>_xlfn.XLOOKUP(AC$1&amp;"|"&amp;TEXT($C258,"yyyymmdd"), RRPS_ALL[Key], RRPS_ALL[Yield to Maturity], "")</f>
        <v/>
      </c>
      <c r="AD258" s="6" t="str">
        <f>_xlfn.XLOOKUP(AD$1&amp;"|"&amp;TEXT($C258,"yyyymmdd"), RRPS_ALL[Key], RRPS_ALL[Mid Price], "")</f>
        <v/>
      </c>
      <c r="AE258" s="6" t="str">
        <f>_xlfn.XLOOKUP(AE$1&amp;"|"&amp;TEXT($C258,"yyyymmdd"), RRPS_ALL[Key], RRPS_ALL[Mid Yield], "")</f>
        <v/>
      </c>
      <c r="AF258" s="6" t="str">
        <f>_xlfn.XLOOKUP(AF$1&amp;"|"&amp;TEXT($C258,"yyyymmdd"), RRPS_ALL[Key], RRPS_ALL[Dirty Mid], "")</f>
        <v/>
      </c>
      <c r="AG258" s="6" t="str">
        <f>_xlfn.XLOOKUP(AG$1&amp;"|"&amp;TEXT($C258,"yyyymmdd"), RRPS_ALL[Key], RRPS_ALL[Clean Price Mid], "")</f>
        <v/>
      </c>
      <c r="AH258" s="6"/>
      <c r="AI258" s="6"/>
      <c r="AJ258" s="6"/>
      <c r="AK258" s="7" t="str">
        <f>_xlfn.XLOOKUP(AK$1&amp;"|"&amp;TEXT($C258,"yyyymmdd"), RRPS_ALL[Key], RRPS_ALL[Yield to Maturity], "")</f>
        <v/>
      </c>
      <c r="AL258" s="6" t="str">
        <f>_xlfn.XLOOKUP(AL$1&amp;"|"&amp;TEXT($C258,"yyyymmdd"), RRPS_ALL[Key], RRPS_ALL[Mid Price], "")</f>
        <v/>
      </c>
      <c r="AM258" s="6" t="str">
        <f>_xlfn.XLOOKUP(AM$1&amp;"|"&amp;TEXT($C258,"yyyymmdd"), RRPS_ALL[Key], RRPS_ALL[Mid Yield], "")</f>
        <v/>
      </c>
      <c r="AN258" s="6" t="str">
        <f>_xlfn.XLOOKUP(AN$1&amp;"|"&amp;TEXT($C258,"yyyymmdd"), RRPS_ALL[Key], RRPS_ALL[Dirty Mid], "")</f>
        <v/>
      </c>
      <c r="AO258" s="6" t="str">
        <f>_xlfn.XLOOKUP(AO$1&amp;"|"&amp;TEXT($C258,"yyyymmdd"), RRPS_ALL[Key], RRPS_ALL[Clean Price Mid], "")</f>
        <v/>
      </c>
      <c r="AP258" s="6"/>
      <c r="AQ258" s="6"/>
      <c r="AR258" s="6"/>
      <c r="AS258" s="7" t="str">
        <f>_xlfn.XLOOKUP(AS$1&amp;"|"&amp;TEXT($C258,"yyyymmdd"), RRPS_ALL[Key], RRPS_ALL[Yield to Maturity], "")</f>
        <v/>
      </c>
      <c r="AT258" s="6" t="str">
        <f>_xlfn.XLOOKUP(AT$1&amp;"|"&amp;TEXT($C258,"yyyymmdd"), RRPS_ALL[Key], RRPS_ALL[Mid Price], "")</f>
        <v/>
      </c>
      <c r="AU258" s="6" t="str">
        <f>_xlfn.XLOOKUP(AU$1&amp;"|"&amp;TEXT($C258,"yyyymmdd"), RRPS_ALL[Key], RRPS_ALL[Mid Yield], "")</f>
        <v/>
      </c>
      <c r="AV258" s="6" t="str">
        <f>_xlfn.XLOOKUP(AV$1&amp;"|"&amp;TEXT($C258,"yyyymmdd"), RRPS_ALL[Key], RRPS_ALL[Dirty Mid], "")</f>
        <v/>
      </c>
      <c r="AW258" s="6" t="str">
        <f>_xlfn.XLOOKUP(AW$1&amp;"|"&amp;TEXT($C258,"yyyymmdd"), RRPS_ALL[Key], RRPS_ALL[Clean Price Mid], "")</f>
        <v/>
      </c>
      <c r="AX258" s="6"/>
      <c r="AY258" s="6"/>
      <c r="AZ258" s="6"/>
      <c r="BA258" s="7">
        <f>_xlfn.XLOOKUP(BA$1&amp;"|"&amp;TEXT($C258,"yyyymmdd"), RRPS_ALL[Key], RRPS_ALL[Yield to Maturity], "")</f>
        <v>-1.8549439999999999</v>
      </c>
      <c r="BB258" s="6">
        <f>_xlfn.XLOOKUP(BB$1&amp;"|"&amp;TEXT($C258,"yyyymmdd"), RRPS_ALL[Key], RRPS_ALL[Mid Price], "")</f>
        <v>111.19450000000001</v>
      </c>
      <c r="BC258" s="6">
        <f>_xlfn.XLOOKUP(BC$1&amp;"|"&amp;TEXT($C258,"yyyymmdd"), RRPS_ALL[Key], RRPS_ALL[Mid Yield], "")</f>
        <v>0</v>
      </c>
      <c r="BD258" s="6">
        <f>_xlfn.XLOOKUP(BD$1&amp;"|"&amp;TEXT($C258,"yyyymmdd"), RRPS_ALL[Key], RRPS_ALL[Dirty Mid], "")</f>
        <v>0</v>
      </c>
      <c r="BE258" s="6">
        <f>_xlfn.XLOOKUP(BE$1&amp;"|"&amp;TEXT($C258,"yyyymmdd"), RRPS_ALL[Key], RRPS_ALL[Clean Price Mid], "")</f>
        <v>0</v>
      </c>
      <c r="BF258">
        <v>2.5000000000000001E-3</v>
      </c>
      <c r="BG258" s="5">
        <v>44713</v>
      </c>
      <c r="BH258" s="6">
        <f t="shared" si="34"/>
        <v>1.2547945205479452</v>
      </c>
      <c r="BI258" s="7">
        <f>_xlfn.XLOOKUP(BI$1&amp;"|"&amp;TEXT($C258,"yyyymmdd"), RRPS_ALL[Key], RRPS_ALL[Yield to Maturity], "")</f>
        <v>-1.8404419999999999</v>
      </c>
      <c r="BJ258" s="6">
        <f>_xlfn.XLOOKUP(BJ$1&amp;"|"&amp;TEXT($C258,"yyyymmdd"), RRPS_ALL[Key], RRPS_ALL[Mid Price], "")</f>
        <v>120.96899999999999</v>
      </c>
      <c r="BK258" s="6">
        <f>_xlfn.XLOOKUP(BK$1&amp;"|"&amp;TEXT($C258,"yyyymmdd"), RRPS_ALL[Key], RRPS_ALL[Mid Yield], "")</f>
        <v>-1.8654660000000001</v>
      </c>
      <c r="BL258" s="6">
        <f>_xlfn.XLOOKUP(BL$1&amp;"|"&amp;TEXT($C258,"yyyymmdd"), RRPS_ALL[Key], RRPS_ALL[Dirty Mid], "")</f>
        <v>121.776354</v>
      </c>
      <c r="BM258" s="6">
        <f>_xlfn.XLOOKUP(BM$1&amp;"|"&amp;TEXT($C258,"yyyymmdd"), RRPS_ALL[Key], RRPS_ALL[Clean Price Mid], "")</f>
        <v>120.96899999999999</v>
      </c>
      <c r="BN258" s="6">
        <v>0.01</v>
      </c>
      <c r="BO258" s="5">
        <v>45809</v>
      </c>
      <c r="BP258" s="6">
        <f t="shared" si="40"/>
        <v>4.2552026286966047</v>
      </c>
      <c r="BQ258" s="7" t="str">
        <f>_xlfn.XLOOKUP(BQ$1&amp;"|"&amp;TEXT($C258,"yyyymmdd"), RRPS_ALL[Key], RRPS_ALL[Yield to Maturity], "")</f>
        <v/>
      </c>
      <c r="BR258" s="6" t="str">
        <f>_xlfn.XLOOKUP(BR$1&amp;"|"&amp;TEXT($C258,"yyyymmdd"), RRPS_ALL[Key], RRPS_ALL[Mid Price], "")</f>
        <v/>
      </c>
      <c r="BS258" s="6" t="str">
        <f>_xlfn.XLOOKUP(BS$1&amp;"|"&amp;TEXT($C258,"yyyymmdd"), RRPS_ALL[Key], RRPS_ALL[Mid Yield], "")</f>
        <v/>
      </c>
      <c r="BT258" s="6" t="str">
        <f>_xlfn.XLOOKUP(BT$1&amp;"|"&amp;TEXT($C258,"yyyymmdd"), RRPS_ALL[Key], RRPS_ALL[Dirty Mid], "")</f>
        <v/>
      </c>
      <c r="BU258" s="6" t="str">
        <f>_xlfn.XLOOKUP(BU$1&amp;"|"&amp;TEXT($C258,"yyyymmdd"), RRPS_ALL[Key], RRPS_ALL[Clean Price Mid], "")</f>
        <v/>
      </c>
      <c r="BV258" s="6"/>
      <c r="BW258" s="6"/>
      <c r="BX258" s="6"/>
      <c r="BY258" s="7">
        <f>_xlfn.XLOOKUP(BY$1&amp;"|"&amp;TEXT($C258,"yyyymmdd"), RRPS_ALL[Key], RRPS_ALL[Yield to Maturity], "")</f>
        <v>-1.4232340000000001</v>
      </c>
      <c r="BZ258" s="6">
        <f>_xlfn.XLOOKUP(BZ$1&amp;"|"&amp;TEXT($C258,"yyyymmdd"), RRPS_ALL[Key], RRPS_ALL[Mid Price], "")</f>
        <v>129.446</v>
      </c>
      <c r="CA258" s="6">
        <f>_xlfn.XLOOKUP(CA$1&amp;"|"&amp;TEXT($C258,"yyyymmdd"), RRPS_ALL[Key], RRPS_ALL[Mid Yield], "")</f>
        <v>-1.448258</v>
      </c>
      <c r="CB258" s="6">
        <f>_xlfn.XLOOKUP(CB$1&amp;"|"&amp;TEXT($C258,"yyyymmdd"), RRPS_ALL[Key], RRPS_ALL[Dirty Mid], "")</f>
        <v>129.54803999999999</v>
      </c>
      <c r="CC258" s="6">
        <f>_xlfn.XLOOKUP(CC$1&amp;"|"&amp;TEXT($C258,"yyyymmdd"), RRPS_ALL[Key], RRPS_ALL[Clean Price Mid], "")</f>
        <v>129.446</v>
      </c>
      <c r="CD258" s="6">
        <v>1.25E-3</v>
      </c>
      <c r="CE258" s="5">
        <v>48366</v>
      </c>
      <c r="CF258" s="6">
        <f t="shared" si="45"/>
        <v>11.255304585900069</v>
      </c>
      <c r="CG258" s="7">
        <f>_xlfn.XLOOKUP(CG$1&amp;"|"&amp;TEXT($C258,"yyyymmdd"), RRPS_ALL[Key], RRPS_ALL[Yield to Maturity], "")</f>
        <v>-1.758832</v>
      </c>
      <c r="CH258" s="6">
        <f>_xlfn.XLOOKUP(CH$1&amp;"|"&amp;TEXT($C258,"yyyymmdd"), RRPS_ALL[Key], RRPS_ALL[Mid Price], "")</f>
        <v>118.7885</v>
      </c>
      <c r="CI258" s="6">
        <f>_xlfn.XLOOKUP(CI$1&amp;"|"&amp;TEXT($C258,"yyyymmdd"), RRPS_ALL[Key], RRPS_ALL[Mid Yield], "")</f>
        <v>-1.7838099999999999</v>
      </c>
      <c r="CJ258" s="6">
        <f>_xlfn.XLOOKUP(CJ$1&amp;"|"&amp;TEXT($C258,"yyyymmdd"), RRPS_ALL[Key], RRPS_ALL[Dirty Mid], "")</f>
        <v>118.88956399999999</v>
      </c>
      <c r="CK258" s="6">
        <f>_xlfn.XLOOKUP(CK$1&amp;"|"&amp;TEXT($C258,"yyyymmdd"), RRPS_ALL[Key], RRPS_ALL[Clean Price Mid], "")</f>
        <v>118.7885</v>
      </c>
      <c r="CL258" s="6">
        <v>1.25E-3</v>
      </c>
      <c r="CM258" s="5">
        <v>46174</v>
      </c>
      <c r="CN258" s="6">
        <f t="shared" si="39"/>
        <v>5.2551346417161113</v>
      </c>
      <c r="CO258" s="7">
        <f>_xlfn.XLOOKUP(CO$1&amp;"|"&amp;TEXT($C258,"yyyymmdd"), RRPS_ALL[Key], RRPS_ALL[Yield to Maturity], "")</f>
        <v>-1.704617</v>
      </c>
      <c r="CP258" s="6">
        <f>_xlfn.XLOOKUP(CP$1&amp;"|"&amp;TEXT($C258,"yyyymmdd"), RRPS_ALL[Key], RRPS_ALL[Mid Price], "")</f>
        <v>120.12649999999999</v>
      </c>
      <c r="CQ258" s="6">
        <f>_xlfn.XLOOKUP(CQ$1&amp;"|"&amp;TEXT($C258,"yyyymmdd"), RRPS_ALL[Key], RRPS_ALL[Mid Yield], "")</f>
        <v>-1.729579</v>
      </c>
      <c r="CR258" s="6">
        <f>_xlfn.XLOOKUP(CR$1&amp;"|"&amp;TEXT($C258,"yyyymmdd"), RRPS_ALL[Key], RRPS_ALL[Dirty Mid], "")</f>
        <v>120.15997299999999</v>
      </c>
      <c r="CS258" s="6">
        <f>_xlfn.XLOOKUP(CS$1&amp;"|"&amp;TEXT($C258,"yyyymmdd"), RRPS_ALL[Key], RRPS_ALL[Clean Price Mid], "")</f>
        <v>120.12649999999999</v>
      </c>
      <c r="CT258" s="6">
        <v>1.25E-3</v>
      </c>
      <c r="CU258" s="5">
        <v>46722</v>
      </c>
      <c r="CV258" s="6">
        <f t="shared" si="41"/>
        <v>6.7562597809076674</v>
      </c>
      <c r="CW258" s="7">
        <f>_xlfn.XLOOKUP(CW$1&amp;"|"&amp;TEXT($C258,"yyyymmdd"), RRPS_ALL[Key], RRPS_ALL[Yield to Maturity], "")</f>
        <v>-1.5590059999999999</v>
      </c>
      <c r="CX258" s="6">
        <f>_xlfn.XLOOKUP(CX$1&amp;"|"&amp;TEXT($C258,"yyyymmdd"), RRPS_ALL[Key], RRPS_ALL[Mid Price], "")</f>
        <v>117.65949999999999</v>
      </c>
      <c r="CY258" s="6">
        <f>_xlfn.XLOOKUP(CY$1&amp;"|"&amp;TEXT($C258,"yyyymmdd"), RRPS_ALL[Key], RRPS_ALL[Mid Yield], "")</f>
        <v>-1.609105</v>
      </c>
      <c r="CZ258" s="6">
        <f>_xlfn.XLOOKUP(CZ$1&amp;"|"&amp;TEXT($C258,"yyyymmdd"), RRPS_ALL[Key], RRPS_ALL[Dirty Mid], "")</f>
        <v>117.753771</v>
      </c>
      <c r="DA258" s="6">
        <f>_xlfn.XLOOKUP(DA$1&amp;"|"&amp;TEXT($C258,"yyyymmdd"), RRPS_ALL[Key], RRPS_ALL[Clean Price Mid], "")</f>
        <v>117.65949999999999</v>
      </c>
      <c r="DB258">
        <v>1.25E-3</v>
      </c>
      <c r="DC258" s="5">
        <v>47635</v>
      </c>
      <c r="DD258" s="6">
        <f t="shared" si="43"/>
        <v>9.2552026286966047</v>
      </c>
    </row>
    <row r="259" spans="1:108" x14ac:dyDescent="0.2">
      <c r="A259">
        <v>2021</v>
      </c>
      <c r="B259">
        <v>3</v>
      </c>
      <c r="C259" s="5">
        <f t="shared" si="46"/>
        <v>44286</v>
      </c>
      <c r="D259" s="6">
        <v>-0.1</v>
      </c>
      <c r="E259" s="7" t="str">
        <f>_xlfn.XLOOKUP(E$1&amp;"|"&amp;TEXT($C259,"yyyymmdd"), RRPS_ALL[Key], RRPS_ALL[Yield to Maturity], "")</f>
        <v/>
      </c>
      <c r="F259" s="6" t="str">
        <f>_xlfn.XLOOKUP(F$1&amp;"|"&amp;TEXT($C259,"yyyymmdd"), RRPS_ALL[Key], RRPS_ALL[Mid Price], "")</f>
        <v/>
      </c>
      <c r="G259" s="6" t="str">
        <f>_xlfn.XLOOKUP(G$1&amp;"|"&amp;TEXT($C259,"yyyymmdd"), RRPS_ALL[Key], RRPS_ALL[Mid Yield], "")</f>
        <v/>
      </c>
      <c r="H259" s="6" t="str">
        <f>_xlfn.XLOOKUP(H$1&amp;"|"&amp;TEXT($C259,"yyyymmdd"), RRPS_ALL[Key], RRPS_ALL[Dirty Mid], "")</f>
        <v/>
      </c>
      <c r="I259" s="6" t="str">
        <f>_xlfn.XLOOKUP(I$1&amp;"|"&amp;TEXT($C259,"yyyymmdd"), RRPS_ALL[Key], RRPS_ALL[Clean Price Mid], "")</f>
        <v/>
      </c>
      <c r="J259" s="6"/>
      <c r="K259" s="6"/>
      <c r="L259" s="6"/>
      <c r="M259" s="7" t="str">
        <f>_xlfn.XLOOKUP(M$1&amp;"|"&amp;TEXT($C259,"yyyymmdd"), RRPS_ALL[Key], RRPS_ALL[Yield to Maturity], "")</f>
        <v/>
      </c>
      <c r="N259" s="6" t="str">
        <f>_xlfn.XLOOKUP(N$1&amp;"|"&amp;TEXT($C259,"yyyymmdd"), RRPS_ALL[Key], RRPS_ALL[Mid Price], "")</f>
        <v/>
      </c>
      <c r="O259" s="6" t="str">
        <f>_xlfn.XLOOKUP(O$1&amp;"|"&amp;TEXT($C259,"yyyymmdd"), RRPS_ALL[Key], RRPS_ALL[Mid Yield], "")</f>
        <v/>
      </c>
      <c r="P259" s="6" t="str">
        <f>_xlfn.XLOOKUP(P$1&amp;"|"&amp;TEXT($C259,"yyyymmdd"), RRPS_ALL[Key], RRPS_ALL[Dirty Mid], "")</f>
        <v/>
      </c>
      <c r="Q259" s="6" t="str">
        <f>_xlfn.XLOOKUP(Q$1&amp;"|"&amp;TEXT($C259,"yyyymmdd"), RRPS_ALL[Key], RRPS_ALL[Clean Price Mid], "")</f>
        <v/>
      </c>
      <c r="R259" s="6"/>
      <c r="S259" s="6"/>
      <c r="T259" s="6"/>
      <c r="U259" s="7">
        <f>_xlfn.XLOOKUP(U$1&amp;"|"&amp;TEXT($C259,"yyyymmdd"), RRPS_ALL[Key], RRPS_ALL[Yield to Maturity], "")</f>
        <v>-1.534797</v>
      </c>
      <c r="V259" s="6">
        <f>_xlfn.XLOOKUP(V$1&amp;"|"&amp;TEXT($C259,"yyyymmdd"), RRPS_ALL[Key], RRPS_ALL[Mid Price], "")</f>
        <v>186.291</v>
      </c>
      <c r="W259" s="6">
        <f>_xlfn.XLOOKUP(W$1&amp;"|"&amp;TEXT($C259,"yyyymmdd"), RRPS_ALL[Key], RRPS_ALL[Mid Yield], "")</f>
        <v>-1.5598240000000001</v>
      </c>
      <c r="X259" s="6">
        <f>_xlfn.XLOOKUP(X$1&amp;"|"&amp;TEXT($C259,"yyyymmdd"), RRPS_ALL[Key], RRPS_ALL[Dirty Mid], "")</f>
        <v>187.89121700000001</v>
      </c>
      <c r="Y259" s="6">
        <f>_xlfn.XLOOKUP(Y$1&amp;"|"&amp;TEXT($C259,"yyyymmdd"), RRPS_ALL[Key], RRPS_ALL[Clean Price Mid], "")</f>
        <v>186.291</v>
      </c>
      <c r="Z259" s="6">
        <v>3.5000000000000003E-2</v>
      </c>
      <c r="AA259" s="5">
        <v>47088</v>
      </c>
      <c r="AB259" s="6">
        <f t="shared" si="44"/>
        <v>7.6714579055441474</v>
      </c>
      <c r="AC259" s="7" t="str">
        <f>_xlfn.XLOOKUP(AC$1&amp;"|"&amp;TEXT($C259,"yyyymmdd"), RRPS_ALL[Key], RRPS_ALL[Yield to Maturity], "")</f>
        <v/>
      </c>
      <c r="AD259" s="6" t="str">
        <f>_xlfn.XLOOKUP(AD$1&amp;"|"&amp;TEXT($C259,"yyyymmdd"), RRPS_ALL[Key], RRPS_ALL[Mid Price], "")</f>
        <v/>
      </c>
      <c r="AE259" s="6" t="str">
        <f>_xlfn.XLOOKUP(AE$1&amp;"|"&amp;TEXT($C259,"yyyymmdd"), RRPS_ALL[Key], RRPS_ALL[Mid Yield], "")</f>
        <v/>
      </c>
      <c r="AF259" s="6" t="str">
        <f>_xlfn.XLOOKUP(AF$1&amp;"|"&amp;TEXT($C259,"yyyymmdd"), RRPS_ALL[Key], RRPS_ALL[Dirty Mid], "")</f>
        <v/>
      </c>
      <c r="AG259" s="6" t="str">
        <f>_xlfn.XLOOKUP(AG$1&amp;"|"&amp;TEXT($C259,"yyyymmdd"), RRPS_ALL[Key], RRPS_ALL[Clean Price Mid], "")</f>
        <v/>
      </c>
      <c r="AH259" s="6"/>
      <c r="AI259" s="6"/>
      <c r="AJ259" s="6"/>
      <c r="AK259" s="7" t="str">
        <f>_xlfn.XLOOKUP(AK$1&amp;"|"&amp;TEXT($C259,"yyyymmdd"), RRPS_ALL[Key], RRPS_ALL[Yield to Maturity], "")</f>
        <v/>
      </c>
      <c r="AL259" s="6" t="str">
        <f>_xlfn.XLOOKUP(AL$1&amp;"|"&amp;TEXT($C259,"yyyymmdd"), RRPS_ALL[Key], RRPS_ALL[Mid Price], "")</f>
        <v/>
      </c>
      <c r="AM259" s="6" t="str">
        <f>_xlfn.XLOOKUP(AM$1&amp;"|"&amp;TEXT($C259,"yyyymmdd"), RRPS_ALL[Key], RRPS_ALL[Mid Yield], "")</f>
        <v/>
      </c>
      <c r="AN259" s="6" t="str">
        <f>_xlfn.XLOOKUP(AN$1&amp;"|"&amp;TEXT($C259,"yyyymmdd"), RRPS_ALL[Key], RRPS_ALL[Dirty Mid], "")</f>
        <v/>
      </c>
      <c r="AO259" s="6" t="str">
        <f>_xlfn.XLOOKUP(AO$1&amp;"|"&amp;TEXT($C259,"yyyymmdd"), RRPS_ALL[Key], RRPS_ALL[Clean Price Mid], "")</f>
        <v/>
      </c>
      <c r="AP259" s="6"/>
      <c r="AQ259" s="6"/>
      <c r="AR259" s="6"/>
      <c r="AS259" s="7" t="str">
        <f>_xlfn.XLOOKUP(AS$1&amp;"|"&amp;TEXT($C259,"yyyymmdd"), RRPS_ALL[Key], RRPS_ALL[Yield to Maturity], "")</f>
        <v/>
      </c>
      <c r="AT259" s="6" t="str">
        <f>_xlfn.XLOOKUP(AT$1&amp;"|"&amp;TEXT($C259,"yyyymmdd"), RRPS_ALL[Key], RRPS_ALL[Mid Price], "")</f>
        <v/>
      </c>
      <c r="AU259" s="6" t="str">
        <f>_xlfn.XLOOKUP(AU$1&amp;"|"&amp;TEXT($C259,"yyyymmdd"), RRPS_ALL[Key], RRPS_ALL[Mid Yield], "")</f>
        <v/>
      </c>
      <c r="AV259" s="6" t="str">
        <f>_xlfn.XLOOKUP(AV$1&amp;"|"&amp;TEXT($C259,"yyyymmdd"), RRPS_ALL[Key], RRPS_ALL[Dirty Mid], "")</f>
        <v/>
      </c>
      <c r="AW259" s="6" t="str">
        <f>_xlfn.XLOOKUP(AW$1&amp;"|"&amp;TEXT($C259,"yyyymmdd"), RRPS_ALL[Key], RRPS_ALL[Clean Price Mid], "")</f>
        <v/>
      </c>
      <c r="AX259" s="6"/>
      <c r="AY259" s="6"/>
      <c r="AZ259" s="6"/>
      <c r="BA259" s="7">
        <f>_xlfn.XLOOKUP(BA$1&amp;"|"&amp;TEXT($C259,"yyyymmdd"), RRPS_ALL[Key], RRPS_ALL[Yield to Maturity], "")</f>
        <v>-1.337887</v>
      </c>
      <c r="BB259" s="6">
        <f>_xlfn.XLOOKUP(BB$1&amp;"|"&amp;TEXT($C259,"yyyymmdd"), RRPS_ALL[Key], RRPS_ALL[Mid Price], "")</f>
        <v>110.4205</v>
      </c>
      <c r="BC259" s="6">
        <f>_xlfn.XLOOKUP(BC$1&amp;"|"&amp;TEXT($C259,"yyyymmdd"), RRPS_ALL[Key], RRPS_ALL[Mid Yield], "")</f>
        <v>0</v>
      </c>
      <c r="BD259" s="6">
        <f>_xlfn.XLOOKUP(BD$1&amp;"|"&amp;TEXT($C259,"yyyymmdd"), RRPS_ALL[Key], RRPS_ALL[Dirty Mid], "")</f>
        <v>0</v>
      </c>
      <c r="BE259" s="6">
        <f>_xlfn.XLOOKUP(BE$1&amp;"|"&amp;TEXT($C259,"yyyymmdd"), RRPS_ALL[Key], RRPS_ALL[Clean Price Mid], "")</f>
        <v>0</v>
      </c>
      <c r="BF259">
        <v>2.5000000000000001E-3</v>
      </c>
      <c r="BG259" s="5">
        <v>44713</v>
      </c>
      <c r="BH259" s="6">
        <f t="shared" si="34"/>
        <v>1.1698630136986301</v>
      </c>
      <c r="BI259" s="7">
        <f>_xlfn.XLOOKUP(BI$1&amp;"|"&amp;TEXT($C259,"yyyymmdd"), RRPS_ALL[Key], RRPS_ALL[Yield to Maturity], "")</f>
        <v>-1.680156</v>
      </c>
      <c r="BJ259" s="6">
        <f>_xlfn.XLOOKUP(BJ$1&amp;"|"&amp;TEXT($C259,"yyyymmdd"), RRPS_ALL[Key], RRPS_ALL[Mid Price], "")</f>
        <v>119.98</v>
      </c>
      <c r="BK259" s="6">
        <f>_xlfn.XLOOKUP(BK$1&amp;"|"&amp;TEXT($C259,"yyyymmdd"), RRPS_ALL[Key], RRPS_ALL[Mid Yield], "")</f>
        <v>-1.705193</v>
      </c>
      <c r="BL259" s="6">
        <f>_xlfn.XLOOKUP(BL$1&amp;"|"&amp;TEXT($C259,"yyyymmdd"), RRPS_ALL[Key], RRPS_ALL[Dirty Mid], "")</f>
        <v>120.889646</v>
      </c>
      <c r="BM259" s="6">
        <f>_xlfn.XLOOKUP(BM$1&amp;"|"&amp;TEXT($C259,"yyyymmdd"), RRPS_ALL[Key], RRPS_ALL[Clean Price Mid], "")</f>
        <v>119.98</v>
      </c>
      <c r="BN259" s="6">
        <v>0.01</v>
      </c>
      <c r="BO259" s="5">
        <v>45809</v>
      </c>
      <c r="BP259" s="6">
        <f t="shared" si="40"/>
        <v>4.1703176341730561</v>
      </c>
      <c r="BQ259" s="7" t="str">
        <f>_xlfn.XLOOKUP(BQ$1&amp;"|"&amp;TEXT($C259,"yyyymmdd"), RRPS_ALL[Key], RRPS_ALL[Yield to Maturity], "")</f>
        <v/>
      </c>
      <c r="BR259" s="6" t="str">
        <f>_xlfn.XLOOKUP(BR$1&amp;"|"&amp;TEXT($C259,"yyyymmdd"), RRPS_ALL[Key], RRPS_ALL[Mid Price], "")</f>
        <v/>
      </c>
      <c r="BS259" s="6" t="str">
        <f>_xlfn.XLOOKUP(BS$1&amp;"|"&amp;TEXT($C259,"yyyymmdd"), RRPS_ALL[Key], RRPS_ALL[Mid Yield], "")</f>
        <v/>
      </c>
      <c r="BT259" s="6" t="str">
        <f>_xlfn.XLOOKUP(BT$1&amp;"|"&amp;TEXT($C259,"yyyymmdd"), RRPS_ALL[Key], RRPS_ALL[Dirty Mid], "")</f>
        <v/>
      </c>
      <c r="BU259" s="6" t="str">
        <f>_xlfn.XLOOKUP(BU$1&amp;"|"&amp;TEXT($C259,"yyyymmdd"), RRPS_ALL[Key], RRPS_ALL[Clean Price Mid], "")</f>
        <v/>
      </c>
      <c r="BV259" s="6"/>
      <c r="BW259" s="6"/>
      <c r="BX259" s="6"/>
      <c r="BY259" s="7">
        <f>_xlfn.XLOOKUP(BY$1&amp;"|"&amp;TEXT($C259,"yyyymmdd"), RRPS_ALL[Key], RRPS_ALL[Yield to Maturity], "")</f>
        <v>-1.2755879999999999</v>
      </c>
      <c r="BZ259" s="6">
        <f>_xlfn.XLOOKUP(BZ$1&amp;"|"&amp;TEXT($C259,"yyyymmdd"), RRPS_ALL[Key], RRPS_ALL[Mid Price], "")</f>
        <v>127.26649999999999</v>
      </c>
      <c r="CA259" s="6">
        <f>_xlfn.XLOOKUP(CA$1&amp;"|"&amp;TEXT($C259,"yyyymmdd"), RRPS_ALL[Key], RRPS_ALL[Mid Yield], "")</f>
        <v>-1.300594</v>
      </c>
      <c r="CB259" s="6">
        <f>_xlfn.XLOOKUP(CB$1&amp;"|"&amp;TEXT($C259,"yyyymmdd"), RRPS_ALL[Key], RRPS_ALL[Dirty Mid], "")</f>
        <v>127.381468</v>
      </c>
      <c r="CC259" s="6">
        <f>_xlfn.XLOOKUP(CC$1&amp;"|"&amp;TEXT($C259,"yyyymmdd"), RRPS_ALL[Key], RRPS_ALL[Clean Price Mid], "")</f>
        <v>127.26649999999999</v>
      </c>
      <c r="CD259" s="6">
        <v>1.25E-3</v>
      </c>
      <c r="CE259" s="5">
        <v>48366</v>
      </c>
      <c r="CF259" s="6">
        <f t="shared" si="45"/>
        <v>11.170431211498974</v>
      </c>
      <c r="CG259" s="7">
        <f>_xlfn.XLOOKUP(CG$1&amp;"|"&amp;TEXT($C259,"yyyymmdd"), RRPS_ALL[Key], RRPS_ALL[Yield to Maturity], "")</f>
        <v>-1.6393180000000001</v>
      </c>
      <c r="CH259" s="6">
        <f>_xlfn.XLOOKUP(CH$1&amp;"|"&amp;TEXT($C259,"yyyymmdd"), RRPS_ALL[Key], RRPS_ALL[Mid Price], "")</f>
        <v>117.964</v>
      </c>
      <c r="CI259" s="6">
        <f>_xlfn.XLOOKUP(CI$1&amp;"|"&amp;TEXT($C259,"yyyymmdd"), RRPS_ALL[Key], RRPS_ALL[Mid Yield], "")</f>
        <v>-1.664312</v>
      </c>
      <c r="CJ259" s="6">
        <f>_xlfn.XLOOKUP(CJ$1&amp;"|"&amp;TEXT($C259,"yyyymmdd"), RRPS_ALL[Key], RRPS_ALL[Dirty Mid], "")</f>
        <v>118.07786900000001</v>
      </c>
      <c r="CK259" s="6">
        <f>_xlfn.XLOOKUP(CK$1&amp;"|"&amp;TEXT($C259,"yyyymmdd"), RRPS_ALL[Key], RRPS_ALL[Clean Price Mid], "")</f>
        <v>117.964</v>
      </c>
      <c r="CL259" s="6">
        <v>1.25E-3</v>
      </c>
      <c r="CM259" s="5">
        <v>46174</v>
      </c>
      <c r="CN259" s="6">
        <f t="shared" si="39"/>
        <v>5.1702418986764034</v>
      </c>
      <c r="CO259" s="7">
        <f>_xlfn.XLOOKUP(CO$1&amp;"|"&amp;TEXT($C259,"yyyymmdd"), RRPS_ALL[Key], RRPS_ALL[Yield to Maturity], "")</f>
        <v>-1.565448</v>
      </c>
      <c r="CP259" s="6">
        <f>_xlfn.XLOOKUP(CP$1&amp;"|"&amp;TEXT($C259,"yyyymmdd"), RRPS_ALL[Key], RRPS_ALL[Mid Price], "")</f>
        <v>118.92749999999999</v>
      </c>
      <c r="CQ259" s="6">
        <f>_xlfn.XLOOKUP(CQ$1&amp;"|"&amp;TEXT($C259,"yyyymmdd"), RRPS_ALL[Key], RRPS_ALL[Mid Yield], "")</f>
        <v>-1.59043</v>
      </c>
      <c r="CR259" s="6">
        <f>_xlfn.XLOOKUP(CR$1&amp;"|"&amp;TEXT($C259,"yyyymmdd"), RRPS_ALL[Key], RRPS_ALL[Dirty Mid], "")</f>
        <v>118.97353</v>
      </c>
      <c r="CS259" s="6">
        <f>_xlfn.XLOOKUP(CS$1&amp;"|"&amp;TEXT($C259,"yyyymmdd"), RRPS_ALL[Key], RRPS_ALL[Clean Price Mid], "")</f>
        <v>118.92749999999999</v>
      </c>
      <c r="CT259" s="6">
        <v>1.25E-3</v>
      </c>
      <c r="CU259" s="5">
        <v>46722</v>
      </c>
      <c r="CV259" s="6">
        <f t="shared" si="41"/>
        <v>6.6713615023474171</v>
      </c>
      <c r="CW259" s="7">
        <f>_xlfn.XLOOKUP(CW$1&amp;"|"&amp;TEXT($C259,"yyyymmdd"), RRPS_ALL[Key], RRPS_ALL[Yield to Maturity], "")</f>
        <v>-1.4298740000000001</v>
      </c>
      <c r="CX259" s="6">
        <f>_xlfn.XLOOKUP(CX$1&amp;"|"&amp;TEXT($C259,"yyyymmdd"), RRPS_ALL[Key], RRPS_ALL[Mid Price], "")</f>
        <v>116.1985</v>
      </c>
      <c r="CY259" s="6">
        <f>_xlfn.XLOOKUP(CY$1&amp;"|"&amp;TEXT($C259,"yyyymmdd"), RRPS_ALL[Key], RRPS_ALL[Mid Yield], "")</f>
        <v>-1.4799789999999999</v>
      </c>
      <c r="CZ259" s="6">
        <f>_xlfn.XLOOKUP(CZ$1&amp;"|"&amp;TEXT($C259,"yyyymmdd"), RRPS_ALL[Key], RRPS_ALL[Dirty Mid], "")</f>
        <v>116.304714</v>
      </c>
      <c r="DA259" s="6">
        <f>_xlfn.XLOOKUP(DA$1&amp;"|"&amp;TEXT($C259,"yyyymmdd"), RRPS_ALL[Key], RRPS_ALL[Clean Price Mid], "")</f>
        <v>116.1985</v>
      </c>
      <c r="DB259">
        <v>1.25E-3</v>
      </c>
      <c r="DC259" s="5">
        <v>47635</v>
      </c>
      <c r="DD259" s="6">
        <f t="shared" si="43"/>
        <v>9.1703176341730561</v>
      </c>
    </row>
    <row r="260" spans="1:108" x14ac:dyDescent="0.2">
      <c r="A260">
        <v>2021</v>
      </c>
      <c r="B260">
        <v>4</v>
      </c>
      <c r="C260" s="5">
        <f t="shared" si="46"/>
        <v>44316</v>
      </c>
      <c r="D260" s="6">
        <v>-0.1</v>
      </c>
      <c r="E260" s="7" t="str">
        <f>_xlfn.XLOOKUP(E$1&amp;"|"&amp;TEXT($C260,"yyyymmdd"), RRPS_ALL[Key], RRPS_ALL[Yield to Maturity], "")</f>
        <v/>
      </c>
      <c r="F260" s="6" t="str">
        <f>_xlfn.XLOOKUP(F$1&amp;"|"&amp;TEXT($C260,"yyyymmdd"), RRPS_ALL[Key], RRPS_ALL[Mid Price], "")</f>
        <v/>
      </c>
      <c r="G260" s="6" t="str">
        <f>_xlfn.XLOOKUP(G$1&amp;"|"&amp;TEXT($C260,"yyyymmdd"), RRPS_ALL[Key], RRPS_ALL[Mid Yield], "")</f>
        <v/>
      </c>
      <c r="H260" s="6" t="str">
        <f>_xlfn.XLOOKUP(H$1&amp;"|"&amp;TEXT($C260,"yyyymmdd"), RRPS_ALL[Key], RRPS_ALL[Dirty Mid], "")</f>
        <v/>
      </c>
      <c r="I260" s="6" t="str">
        <f>_xlfn.XLOOKUP(I$1&amp;"|"&amp;TEXT($C260,"yyyymmdd"), RRPS_ALL[Key], RRPS_ALL[Clean Price Mid], "")</f>
        <v/>
      </c>
      <c r="J260" s="6"/>
      <c r="K260" s="6"/>
      <c r="L260" s="6"/>
      <c r="M260" s="7" t="str">
        <f>_xlfn.XLOOKUP(M$1&amp;"|"&amp;TEXT($C260,"yyyymmdd"), RRPS_ALL[Key], RRPS_ALL[Yield to Maturity], "")</f>
        <v/>
      </c>
      <c r="N260" s="6" t="str">
        <f>_xlfn.XLOOKUP(N$1&amp;"|"&amp;TEXT($C260,"yyyymmdd"), RRPS_ALL[Key], RRPS_ALL[Mid Price], "")</f>
        <v/>
      </c>
      <c r="O260" s="6" t="str">
        <f>_xlfn.XLOOKUP(O$1&amp;"|"&amp;TEXT($C260,"yyyymmdd"), RRPS_ALL[Key], RRPS_ALL[Mid Yield], "")</f>
        <v/>
      </c>
      <c r="P260" s="6" t="str">
        <f>_xlfn.XLOOKUP(P$1&amp;"|"&amp;TEXT($C260,"yyyymmdd"), RRPS_ALL[Key], RRPS_ALL[Dirty Mid], "")</f>
        <v/>
      </c>
      <c r="Q260" s="6" t="str">
        <f>_xlfn.XLOOKUP(Q$1&amp;"|"&amp;TEXT($C260,"yyyymmdd"), RRPS_ALL[Key], RRPS_ALL[Clean Price Mid], "")</f>
        <v/>
      </c>
      <c r="R260" s="6"/>
      <c r="S260" s="6"/>
      <c r="T260" s="6"/>
      <c r="U260" s="7">
        <f>_xlfn.XLOOKUP(U$1&amp;"|"&amp;TEXT($C260,"yyyymmdd"), RRPS_ALL[Key], RRPS_ALL[Yield to Maturity], "")</f>
        <v>-1.594374</v>
      </c>
      <c r="V260" s="6">
        <f>_xlfn.XLOOKUP(V$1&amp;"|"&amp;TEXT($C260,"yyyymmdd"), RRPS_ALL[Key], RRPS_ALL[Mid Price], "")</f>
        <v>187.4</v>
      </c>
      <c r="W260" s="6">
        <f>_xlfn.XLOOKUP(W$1&amp;"|"&amp;TEXT($C260,"yyyymmdd"), RRPS_ALL[Key], RRPS_ALL[Mid Yield], "")</f>
        <v>-1.6193900000000001</v>
      </c>
      <c r="X260" s="6">
        <f>_xlfn.XLOOKUP(X$1&amp;"|"&amp;TEXT($C260,"yyyymmdd"), RRPS_ALL[Key], RRPS_ALL[Dirty Mid], "")</f>
        <v>189.36829</v>
      </c>
      <c r="Y260" s="6">
        <f>_xlfn.XLOOKUP(Y$1&amp;"|"&amp;TEXT($C260,"yyyymmdd"), RRPS_ALL[Key], RRPS_ALL[Clean Price Mid], "")</f>
        <v>187.4</v>
      </c>
      <c r="Z260" s="6">
        <v>3.5000000000000003E-2</v>
      </c>
      <c r="AA260" s="5">
        <v>47088</v>
      </c>
      <c r="AB260" s="6">
        <f t="shared" si="44"/>
        <v>7.5893223819301845</v>
      </c>
      <c r="AC260" s="7" t="str">
        <f>_xlfn.XLOOKUP(AC$1&amp;"|"&amp;TEXT($C260,"yyyymmdd"), RRPS_ALL[Key], RRPS_ALL[Yield to Maturity], "")</f>
        <v/>
      </c>
      <c r="AD260" s="6" t="str">
        <f>_xlfn.XLOOKUP(AD$1&amp;"|"&amp;TEXT($C260,"yyyymmdd"), RRPS_ALL[Key], RRPS_ALL[Mid Price], "")</f>
        <v/>
      </c>
      <c r="AE260" s="6" t="str">
        <f>_xlfn.XLOOKUP(AE$1&amp;"|"&amp;TEXT($C260,"yyyymmdd"), RRPS_ALL[Key], RRPS_ALL[Mid Yield], "")</f>
        <v/>
      </c>
      <c r="AF260" s="6" t="str">
        <f>_xlfn.XLOOKUP(AF$1&amp;"|"&amp;TEXT($C260,"yyyymmdd"), RRPS_ALL[Key], RRPS_ALL[Dirty Mid], "")</f>
        <v/>
      </c>
      <c r="AG260" s="6" t="str">
        <f>_xlfn.XLOOKUP(AG$1&amp;"|"&amp;TEXT($C260,"yyyymmdd"), RRPS_ALL[Key], RRPS_ALL[Clean Price Mid], "")</f>
        <v/>
      </c>
      <c r="AH260" s="6"/>
      <c r="AI260" s="6"/>
      <c r="AJ260" s="6"/>
      <c r="AK260" s="7" t="str">
        <f>_xlfn.XLOOKUP(AK$1&amp;"|"&amp;TEXT($C260,"yyyymmdd"), RRPS_ALL[Key], RRPS_ALL[Yield to Maturity], "")</f>
        <v/>
      </c>
      <c r="AL260" s="6" t="str">
        <f>_xlfn.XLOOKUP(AL$1&amp;"|"&amp;TEXT($C260,"yyyymmdd"), RRPS_ALL[Key], RRPS_ALL[Mid Price], "")</f>
        <v/>
      </c>
      <c r="AM260" s="6" t="str">
        <f>_xlfn.XLOOKUP(AM$1&amp;"|"&amp;TEXT($C260,"yyyymmdd"), RRPS_ALL[Key], RRPS_ALL[Mid Yield], "")</f>
        <v/>
      </c>
      <c r="AN260" s="6" t="str">
        <f>_xlfn.XLOOKUP(AN$1&amp;"|"&amp;TEXT($C260,"yyyymmdd"), RRPS_ALL[Key], RRPS_ALL[Dirty Mid], "")</f>
        <v/>
      </c>
      <c r="AO260" s="6" t="str">
        <f>_xlfn.XLOOKUP(AO$1&amp;"|"&amp;TEXT($C260,"yyyymmdd"), RRPS_ALL[Key], RRPS_ALL[Clean Price Mid], "")</f>
        <v/>
      </c>
      <c r="AP260" s="6"/>
      <c r="AQ260" s="6"/>
      <c r="AR260" s="6"/>
      <c r="AS260" s="7" t="str">
        <f>_xlfn.XLOOKUP(AS$1&amp;"|"&amp;TEXT($C260,"yyyymmdd"), RRPS_ALL[Key], RRPS_ALL[Yield to Maturity], "")</f>
        <v/>
      </c>
      <c r="AT260" s="6" t="str">
        <f>_xlfn.XLOOKUP(AT$1&amp;"|"&amp;TEXT($C260,"yyyymmdd"), RRPS_ALL[Key], RRPS_ALL[Mid Price], "")</f>
        <v/>
      </c>
      <c r="AU260" s="6" t="str">
        <f>_xlfn.XLOOKUP(AU$1&amp;"|"&amp;TEXT($C260,"yyyymmdd"), RRPS_ALL[Key], RRPS_ALL[Mid Yield], "")</f>
        <v/>
      </c>
      <c r="AV260" s="6" t="str">
        <f>_xlfn.XLOOKUP(AV$1&amp;"|"&amp;TEXT($C260,"yyyymmdd"), RRPS_ALL[Key], RRPS_ALL[Dirty Mid], "")</f>
        <v/>
      </c>
      <c r="AW260" s="6" t="str">
        <f>_xlfn.XLOOKUP(AW$1&amp;"|"&amp;TEXT($C260,"yyyymmdd"), RRPS_ALL[Key], RRPS_ALL[Clean Price Mid], "")</f>
        <v/>
      </c>
      <c r="AX260" s="6"/>
      <c r="AY260" s="6"/>
      <c r="AZ260" s="6"/>
      <c r="BA260" s="7">
        <f>_xlfn.XLOOKUP(BA$1&amp;"|"&amp;TEXT($C260,"yyyymmdd"), RRPS_ALL[Key], RRPS_ALL[Yield to Maturity], "")</f>
        <v>-1.0626249999999999</v>
      </c>
      <c r="BB260" s="6">
        <f>_xlfn.XLOOKUP(BB$1&amp;"|"&amp;TEXT($C260,"yyyymmdd"), RRPS_ALL[Key], RRPS_ALL[Mid Price], "")</f>
        <v>110.492</v>
      </c>
      <c r="BC260" s="6">
        <f>_xlfn.XLOOKUP(BC$1&amp;"|"&amp;TEXT($C260,"yyyymmdd"), RRPS_ALL[Key], RRPS_ALL[Mid Yield], "")</f>
        <v>0</v>
      </c>
      <c r="BD260" s="6">
        <f>_xlfn.XLOOKUP(BD$1&amp;"|"&amp;TEXT($C260,"yyyymmdd"), RRPS_ALL[Key], RRPS_ALL[Dirty Mid], "")</f>
        <v>0</v>
      </c>
      <c r="BE260" s="6">
        <f>_xlfn.XLOOKUP(BE$1&amp;"|"&amp;TEXT($C260,"yyyymmdd"), RRPS_ALL[Key], RRPS_ALL[Clean Price Mid], "")</f>
        <v>0</v>
      </c>
      <c r="BF260">
        <v>2.5000000000000001E-3</v>
      </c>
      <c r="BG260" s="5">
        <v>44713</v>
      </c>
      <c r="BH260" s="6">
        <f t="shared" si="34"/>
        <v>1.0876712328767124</v>
      </c>
      <c r="BI260" s="7">
        <f>_xlfn.XLOOKUP(BI$1&amp;"|"&amp;TEXT($C260,"yyyymmdd"), RRPS_ALL[Key], RRPS_ALL[Yield to Maturity], "")</f>
        <v>-1.723139</v>
      </c>
      <c r="BJ260" s="6">
        <f>_xlfn.XLOOKUP(BJ$1&amp;"|"&amp;TEXT($C260,"yyyymmdd"), RRPS_ALL[Key], RRPS_ALL[Mid Price], "")</f>
        <v>120.535</v>
      </c>
      <c r="BK260" s="6">
        <f>_xlfn.XLOOKUP(BK$1&amp;"|"&amp;TEXT($C260,"yyyymmdd"), RRPS_ALL[Key], RRPS_ALL[Mid Yield], "")</f>
        <v>-1.7481120000000001</v>
      </c>
      <c r="BL260" s="6">
        <f>_xlfn.XLOOKUP(BL$1&amp;"|"&amp;TEXT($C260,"yyyymmdd"), RRPS_ALL[Key], RRPS_ALL[Dirty Mid], "")</f>
        <v>121.533038</v>
      </c>
      <c r="BM260" s="6">
        <f>_xlfn.XLOOKUP(BM$1&amp;"|"&amp;TEXT($C260,"yyyymmdd"), RRPS_ALL[Key], RRPS_ALL[Clean Price Mid], "")</f>
        <v>120.535</v>
      </c>
      <c r="BN260" s="6">
        <v>0.01</v>
      </c>
      <c r="BO260" s="5">
        <v>45809</v>
      </c>
      <c r="BP260" s="6">
        <f t="shared" si="40"/>
        <v>4.0881708652792987</v>
      </c>
      <c r="BQ260" s="7" t="str">
        <f>_xlfn.XLOOKUP(BQ$1&amp;"|"&amp;TEXT($C260,"yyyymmdd"), RRPS_ALL[Key], RRPS_ALL[Yield to Maturity], "")</f>
        <v/>
      </c>
      <c r="BR260" s="6" t="str">
        <f>_xlfn.XLOOKUP(BR$1&amp;"|"&amp;TEXT($C260,"yyyymmdd"), RRPS_ALL[Key], RRPS_ALL[Mid Price], "")</f>
        <v/>
      </c>
      <c r="BS260" s="6" t="str">
        <f>_xlfn.XLOOKUP(BS$1&amp;"|"&amp;TEXT($C260,"yyyymmdd"), RRPS_ALL[Key], RRPS_ALL[Mid Yield], "")</f>
        <v/>
      </c>
      <c r="BT260" s="6" t="str">
        <f>_xlfn.XLOOKUP(BT$1&amp;"|"&amp;TEXT($C260,"yyyymmdd"), RRPS_ALL[Key], RRPS_ALL[Dirty Mid], "")</f>
        <v/>
      </c>
      <c r="BU260" s="6" t="str">
        <f>_xlfn.XLOOKUP(BU$1&amp;"|"&amp;TEXT($C260,"yyyymmdd"), RRPS_ALL[Key], RRPS_ALL[Clean Price Mid], "")</f>
        <v/>
      </c>
      <c r="BV260" s="6"/>
      <c r="BW260" s="6"/>
      <c r="BX260" s="6"/>
      <c r="BY260" s="7">
        <f>_xlfn.XLOOKUP(BY$1&amp;"|"&amp;TEXT($C260,"yyyymmdd"), RRPS_ALL[Key], RRPS_ALL[Yield to Maturity], "")</f>
        <v>-1.377324</v>
      </c>
      <c r="BZ260" s="6">
        <f>_xlfn.XLOOKUP(BZ$1&amp;"|"&amp;TEXT($C260,"yyyymmdd"), RRPS_ALL[Key], RRPS_ALL[Mid Price], "")</f>
        <v>129.21100000000001</v>
      </c>
      <c r="CA260" s="6">
        <f>_xlfn.XLOOKUP(CA$1&amp;"|"&amp;TEXT($C260,"yyyymmdd"), RRPS_ALL[Key], RRPS_ALL[Mid Yield], "")</f>
        <v>-1.402377</v>
      </c>
      <c r="CB260" s="6">
        <f>_xlfn.XLOOKUP(CB$1&amp;"|"&amp;TEXT($C260,"yyyymmdd"), RRPS_ALL[Key], RRPS_ALL[Dirty Mid], "")</f>
        <v>129.33714000000001</v>
      </c>
      <c r="CC260" s="6">
        <f>_xlfn.XLOOKUP(CC$1&amp;"|"&amp;TEXT($C260,"yyyymmdd"), RRPS_ALL[Key], RRPS_ALL[Clean Price Mid], "")</f>
        <v>129.21100000000001</v>
      </c>
      <c r="CD260" s="6">
        <v>1.25E-3</v>
      </c>
      <c r="CE260" s="5">
        <v>48366</v>
      </c>
      <c r="CF260" s="6">
        <f t="shared" si="45"/>
        <v>11.08829568788501</v>
      </c>
      <c r="CG260" s="7">
        <f>_xlfn.XLOOKUP(CG$1&amp;"|"&amp;TEXT($C260,"yyyymmdd"), RRPS_ALL[Key], RRPS_ALL[Yield to Maturity], "")</f>
        <v>-1.704285</v>
      </c>
      <c r="CH260" s="6">
        <f>_xlfn.XLOOKUP(CH$1&amp;"|"&amp;TEXT($C260,"yyyymmdd"), RRPS_ALL[Key], RRPS_ALL[Mid Price], "")</f>
        <v>118.776</v>
      </c>
      <c r="CI260" s="6">
        <f>_xlfn.XLOOKUP(CI$1&amp;"|"&amp;TEXT($C260,"yyyymmdd"), RRPS_ALL[Key], RRPS_ALL[Mid Yield], "")</f>
        <v>-1.7293080000000001</v>
      </c>
      <c r="CJ260" s="6">
        <f>_xlfn.XLOOKUP(CJ$1&amp;"|"&amp;TEXT($C260,"yyyymmdd"), RRPS_ALL[Key], RRPS_ALL[Dirty Mid], "")</f>
        <v>118.90093400000001</v>
      </c>
      <c r="CK260" s="6">
        <f>_xlfn.XLOOKUP(CK$1&amp;"|"&amp;TEXT($C260,"yyyymmdd"), RRPS_ALL[Key], RRPS_ALL[Clean Price Mid], "")</f>
        <v>118.776</v>
      </c>
      <c r="CL260" s="6">
        <v>1.25E-3</v>
      </c>
      <c r="CM260" s="5">
        <v>46174</v>
      </c>
      <c r="CN260" s="6">
        <f t="shared" si="39"/>
        <v>5.0880876312186212</v>
      </c>
      <c r="CO260" s="7">
        <f>_xlfn.XLOOKUP(CO$1&amp;"|"&amp;TEXT($C260,"yyyymmdd"), RRPS_ALL[Key], RRPS_ALL[Yield to Maturity], "")</f>
        <v>-1.6311420000000001</v>
      </c>
      <c r="CP260" s="6">
        <f>_xlfn.XLOOKUP(CP$1&amp;"|"&amp;TEXT($C260,"yyyymmdd"), RRPS_ALL[Key], RRPS_ALL[Mid Price], "")</f>
        <v>119.8755</v>
      </c>
      <c r="CQ260" s="6">
        <f>_xlfn.XLOOKUP(CQ$1&amp;"|"&amp;TEXT($C260,"yyyymmdd"), RRPS_ALL[Key], RRPS_ALL[Mid Yield], "")</f>
        <v>-1.6560760000000001</v>
      </c>
      <c r="CR260" s="6">
        <f>_xlfn.XLOOKUP(CR$1&amp;"|"&amp;TEXT($C260,"yyyymmdd"), RRPS_ALL[Key], RRPS_ALL[Dirty Mid], "")</f>
        <v>119.93211700000001</v>
      </c>
      <c r="CS260" s="6">
        <f>_xlfn.XLOOKUP(CS$1&amp;"|"&amp;TEXT($C260,"yyyymmdd"), RRPS_ALL[Key], RRPS_ALL[Clean Price Mid], "")</f>
        <v>119.8755</v>
      </c>
      <c r="CT260" s="6">
        <v>1.25E-3</v>
      </c>
      <c r="CU260" s="5">
        <v>46722</v>
      </c>
      <c r="CV260" s="6">
        <f t="shared" si="41"/>
        <v>6.589201877934272</v>
      </c>
      <c r="CW260" s="7">
        <f>_xlfn.XLOOKUP(CW$1&amp;"|"&amp;TEXT($C260,"yyyymmdd"), RRPS_ALL[Key], RRPS_ALL[Yield to Maturity], "")</f>
        <v>-1.4374450000000001</v>
      </c>
      <c r="CX260" s="6">
        <f>_xlfn.XLOOKUP(CX$1&amp;"|"&amp;TEXT($C260,"yyyymmdd"), RRPS_ALL[Key], RRPS_ALL[Mid Price], "")</f>
        <v>116.705</v>
      </c>
      <c r="CY260" s="6">
        <f>_xlfn.XLOOKUP(CY$1&amp;"|"&amp;TEXT($C260,"yyyymmdd"), RRPS_ALL[Key], RRPS_ALL[Mid Yield], "")</f>
        <v>-1.487565</v>
      </c>
      <c r="CZ260" s="6">
        <f>_xlfn.XLOOKUP(CZ$1&amp;"|"&amp;TEXT($C260,"yyyymmdd"), RRPS_ALL[Key], RRPS_ALL[Dirty Mid], "")</f>
        <v>116.821535</v>
      </c>
      <c r="DA260" s="6">
        <f>_xlfn.XLOOKUP(DA$1&amp;"|"&amp;TEXT($C260,"yyyymmdd"), RRPS_ALL[Key], RRPS_ALL[Clean Price Mid], "")</f>
        <v>116.705</v>
      </c>
      <c r="DB260">
        <v>1.25E-3</v>
      </c>
      <c r="DC260" s="5">
        <v>47635</v>
      </c>
      <c r="DD260" s="6">
        <f t="shared" si="43"/>
        <v>9.0881708652792987</v>
      </c>
    </row>
    <row r="261" spans="1:108" x14ac:dyDescent="0.2">
      <c r="A261">
        <v>2021</v>
      </c>
      <c r="B261">
        <v>5</v>
      </c>
      <c r="C261" s="5">
        <f t="shared" si="46"/>
        <v>44347</v>
      </c>
      <c r="D261" s="6">
        <v>-0.1</v>
      </c>
      <c r="E261" s="7" t="str">
        <f>_xlfn.XLOOKUP(E$1&amp;"|"&amp;TEXT($C261,"yyyymmdd"), RRPS_ALL[Key], RRPS_ALL[Yield to Maturity], "")</f>
        <v/>
      </c>
      <c r="F261" s="6" t="str">
        <f>_xlfn.XLOOKUP(F$1&amp;"|"&amp;TEXT($C261,"yyyymmdd"), RRPS_ALL[Key], RRPS_ALL[Mid Price], "")</f>
        <v/>
      </c>
      <c r="G261" s="6" t="str">
        <f>_xlfn.XLOOKUP(G$1&amp;"|"&amp;TEXT($C261,"yyyymmdd"), RRPS_ALL[Key], RRPS_ALL[Mid Yield], "")</f>
        <v/>
      </c>
      <c r="H261" s="6" t="str">
        <f>_xlfn.XLOOKUP(H$1&amp;"|"&amp;TEXT($C261,"yyyymmdd"), RRPS_ALL[Key], RRPS_ALL[Dirty Mid], "")</f>
        <v/>
      </c>
      <c r="I261" s="6" t="str">
        <f>_xlfn.XLOOKUP(I$1&amp;"|"&amp;TEXT($C261,"yyyymmdd"), RRPS_ALL[Key], RRPS_ALL[Clean Price Mid], "")</f>
        <v/>
      </c>
      <c r="J261" s="6"/>
      <c r="K261" s="6"/>
      <c r="L261" s="6"/>
      <c r="M261" s="7" t="str">
        <f>_xlfn.XLOOKUP(M$1&amp;"|"&amp;TEXT($C261,"yyyymmdd"), RRPS_ALL[Key], RRPS_ALL[Yield to Maturity], "")</f>
        <v/>
      </c>
      <c r="N261" s="6" t="str">
        <f>_xlfn.XLOOKUP(N$1&amp;"|"&amp;TEXT($C261,"yyyymmdd"), RRPS_ALL[Key], RRPS_ALL[Mid Price], "")</f>
        <v/>
      </c>
      <c r="O261" s="6" t="str">
        <f>_xlfn.XLOOKUP(O$1&amp;"|"&amp;TEXT($C261,"yyyymmdd"), RRPS_ALL[Key], RRPS_ALL[Mid Yield], "")</f>
        <v/>
      </c>
      <c r="P261" s="6" t="str">
        <f>_xlfn.XLOOKUP(P$1&amp;"|"&amp;TEXT($C261,"yyyymmdd"), RRPS_ALL[Key], RRPS_ALL[Dirty Mid], "")</f>
        <v/>
      </c>
      <c r="Q261" s="6" t="str">
        <f>_xlfn.XLOOKUP(Q$1&amp;"|"&amp;TEXT($C261,"yyyymmdd"), RRPS_ALL[Key], RRPS_ALL[Clean Price Mid], "")</f>
        <v/>
      </c>
      <c r="R261" s="6"/>
      <c r="S261" s="6"/>
      <c r="T261" s="6"/>
      <c r="U261" s="7">
        <f>_xlfn.XLOOKUP(U$1&amp;"|"&amp;TEXT($C261,"yyyymmdd"), RRPS_ALL[Key], RRPS_ALL[Yield to Maturity], "")</f>
        <v>-1.5895030000000001</v>
      </c>
      <c r="V261" s="6">
        <f>_xlfn.XLOOKUP(V$1&amp;"|"&amp;TEXT($C261,"yyyymmdd"), RRPS_ALL[Key], RRPS_ALL[Mid Price], "")</f>
        <v>186.26900000000001</v>
      </c>
      <c r="W261" s="6">
        <f>_xlfn.XLOOKUP(W$1&amp;"|"&amp;TEXT($C261,"yyyymmdd"), RRPS_ALL[Key], RRPS_ALL[Mid Yield], "")</f>
        <v>-1.6145259999999999</v>
      </c>
      <c r="X261" s="6">
        <f>_xlfn.XLOOKUP(X$1&amp;"|"&amp;TEXT($C261,"yyyymmdd"), RRPS_ALL[Key], RRPS_ALL[Dirty Mid], "")</f>
        <v>188.59167500000001</v>
      </c>
      <c r="Y261" s="6">
        <f>_xlfn.XLOOKUP(Y$1&amp;"|"&amp;TEXT($C261,"yyyymmdd"), RRPS_ALL[Key], RRPS_ALL[Clean Price Mid], "")</f>
        <v>186.26900000000001</v>
      </c>
      <c r="Z261" s="6">
        <v>3.5000000000000003E-2</v>
      </c>
      <c r="AA261" s="5">
        <v>47088</v>
      </c>
      <c r="AB261" s="6">
        <f t="shared" si="44"/>
        <v>7.5044490075290895</v>
      </c>
      <c r="AC261" s="7" t="str">
        <f>_xlfn.XLOOKUP(AC$1&amp;"|"&amp;TEXT($C261,"yyyymmdd"), RRPS_ALL[Key], RRPS_ALL[Yield to Maturity], "")</f>
        <v/>
      </c>
      <c r="AD261" s="6" t="str">
        <f>_xlfn.XLOOKUP(AD$1&amp;"|"&amp;TEXT($C261,"yyyymmdd"), RRPS_ALL[Key], RRPS_ALL[Mid Price], "")</f>
        <v/>
      </c>
      <c r="AE261" s="6" t="str">
        <f>_xlfn.XLOOKUP(AE$1&amp;"|"&amp;TEXT($C261,"yyyymmdd"), RRPS_ALL[Key], RRPS_ALL[Mid Yield], "")</f>
        <v/>
      </c>
      <c r="AF261" s="6" t="str">
        <f>_xlfn.XLOOKUP(AF$1&amp;"|"&amp;TEXT($C261,"yyyymmdd"), RRPS_ALL[Key], RRPS_ALL[Dirty Mid], "")</f>
        <v/>
      </c>
      <c r="AG261" s="6" t="str">
        <f>_xlfn.XLOOKUP(AG$1&amp;"|"&amp;TEXT($C261,"yyyymmdd"), RRPS_ALL[Key], RRPS_ALL[Clean Price Mid], "")</f>
        <v/>
      </c>
      <c r="AH261" s="6"/>
      <c r="AI261" s="6"/>
      <c r="AJ261" s="6"/>
      <c r="AK261" s="7" t="str">
        <f>_xlfn.XLOOKUP(AK$1&amp;"|"&amp;TEXT($C261,"yyyymmdd"), RRPS_ALL[Key], RRPS_ALL[Yield to Maturity], "")</f>
        <v/>
      </c>
      <c r="AL261" s="6" t="str">
        <f>_xlfn.XLOOKUP(AL$1&amp;"|"&amp;TEXT($C261,"yyyymmdd"), RRPS_ALL[Key], RRPS_ALL[Mid Price], "")</f>
        <v/>
      </c>
      <c r="AM261" s="6" t="str">
        <f>_xlfn.XLOOKUP(AM$1&amp;"|"&amp;TEXT($C261,"yyyymmdd"), RRPS_ALL[Key], RRPS_ALL[Mid Yield], "")</f>
        <v/>
      </c>
      <c r="AN261" s="6" t="str">
        <f>_xlfn.XLOOKUP(AN$1&amp;"|"&amp;TEXT($C261,"yyyymmdd"), RRPS_ALL[Key], RRPS_ALL[Dirty Mid], "")</f>
        <v/>
      </c>
      <c r="AO261" s="6" t="str">
        <f>_xlfn.XLOOKUP(AO$1&amp;"|"&amp;TEXT($C261,"yyyymmdd"), RRPS_ALL[Key], RRPS_ALL[Clean Price Mid], "")</f>
        <v/>
      </c>
      <c r="AP261" s="6"/>
      <c r="AQ261" s="6"/>
      <c r="AR261" s="6"/>
      <c r="AS261" s="7" t="str">
        <f>_xlfn.XLOOKUP(AS$1&amp;"|"&amp;TEXT($C261,"yyyymmdd"), RRPS_ALL[Key], RRPS_ALL[Yield to Maturity], "")</f>
        <v/>
      </c>
      <c r="AT261" s="6" t="str">
        <f>_xlfn.XLOOKUP(AT$1&amp;"|"&amp;TEXT($C261,"yyyymmdd"), RRPS_ALL[Key], RRPS_ALL[Mid Price], "")</f>
        <v/>
      </c>
      <c r="AU261" s="6" t="str">
        <f>_xlfn.XLOOKUP(AU$1&amp;"|"&amp;TEXT($C261,"yyyymmdd"), RRPS_ALL[Key], RRPS_ALL[Mid Yield], "")</f>
        <v/>
      </c>
      <c r="AV261" s="6" t="str">
        <f>_xlfn.XLOOKUP(AV$1&amp;"|"&amp;TEXT($C261,"yyyymmdd"), RRPS_ALL[Key], RRPS_ALL[Dirty Mid], "")</f>
        <v/>
      </c>
      <c r="AW261" s="6" t="str">
        <f>_xlfn.XLOOKUP(AW$1&amp;"|"&amp;TEXT($C261,"yyyymmdd"), RRPS_ALL[Key], RRPS_ALL[Clean Price Mid], "")</f>
        <v/>
      </c>
      <c r="AX261" s="6"/>
      <c r="AY261" s="6"/>
      <c r="AZ261" s="6"/>
      <c r="BA261" s="7">
        <f>_xlfn.XLOOKUP(BA$1&amp;"|"&amp;TEXT($C261,"yyyymmdd"), RRPS_ALL[Key], RRPS_ALL[Yield to Maturity], "")</f>
        <v>-1.386703</v>
      </c>
      <c r="BB261" s="6">
        <f>_xlfn.XLOOKUP(BB$1&amp;"|"&amp;TEXT($C261,"yyyymmdd"), RRPS_ALL[Key], RRPS_ALL[Mid Price], "")</f>
        <v>110.461</v>
      </c>
      <c r="BC261" s="6">
        <f>_xlfn.XLOOKUP(BC$1&amp;"|"&amp;TEXT($C261,"yyyymmdd"), RRPS_ALL[Key], RRPS_ALL[Mid Yield], "")</f>
        <v>0</v>
      </c>
      <c r="BD261" s="6">
        <f>_xlfn.XLOOKUP(BD$1&amp;"|"&amp;TEXT($C261,"yyyymmdd"), RRPS_ALL[Key], RRPS_ALL[Dirty Mid], "")</f>
        <v>0</v>
      </c>
      <c r="BE261" s="6">
        <f>_xlfn.XLOOKUP(BE$1&amp;"|"&amp;TEXT($C261,"yyyymmdd"), RRPS_ALL[Key], RRPS_ALL[Clean Price Mid], "")</f>
        <v>0</v>
      </c>
      <c r="BF261">
        <v>2.5000000000000001E-3</v>
      </c>
      <c r="BG261" s="5">
        <v>44713</v>
      </c>
      <c r="BH261" s="6">
        <f t="shared" si="34"/>
        <v>1.0027397260273974</v>
      </c>
      <c r="BI261" s="7">
        <f>_xlfn.XLOOKUP(BI$1&amp;"|"&amp;TEXT($C261,"yyyymmdd"), RRPS_ALL[Key], RRPS_ALL[Yield to Maturity], "")</f>
        <v>-1.778513</v>
      </c>
      <c r="BJ261" s="6">
        <f>_xlfn.XLOOKUP(BJ$1&amp;"|"&amp;TEXT($C261,"yyyymmdd"), RRPS_ALL[Key], RRPS_ALL[Mid Price], "")</f>
        <v>120.2505</v>
      </c>
      <c r="BK261" s="6">
        <f>_xlfn.XLOOKUP(BK$1&amp;"|"&amp;TEXT($C261,"yyyymmdd"), RRPS_ALL[Key], RRPS_ALL[Mid Yield], "")</f>
        <v>-1.8033870000000001</v>
      </c>
      <c r="BL261" s="6">
        <f>_xlfn.XLOOKUP(BL$1&amp;"|"&amp;TEXT($C261,"yyyymmdd"), RRPS_ALL[Key], RRPS_ALL[Dirty Mid], "")</f>
        <v>120.25349</v>
      </c>
      <c r="BM261" s="6">
        <f>_xlfn.XLOOKUP(BM$1&amp;"|"&amp;TEXT($C261,"yyyymmdd"), RRPS_ALL[Key], RRPS_ALL[Clean Price Mid], "")</f>
        <v>120.2505</v>
      </c>
      <c r="BN261" s="6">
        <v>0.01</v>
      </c>
      <c r="BO261" s="5">
        <v>45809</v>
      </c>
      <c r="BP261" s="6">
        <f t="shared" si="40"/>
        <v>4.0032858707557502</v>
      </c>
      <c r="BQ261" s="7" t="str">
        <f>_xlfn.XLOOKUP(BQ$1&amp;"|"&amp;TEXT($C261,"yyyymmdd"), RRPS_ALL[Key], RRPS_ALL[Yield to Maturity], "")</f>
        <v/>
      </c>
      <c r="BR261" s="6" t="str">
        <f>_xlfn.XLOOKUP(BR$1&amp;"|"&amp;TEXT($C261,"yyyymmdd"), RRPS_ALL[Key], RRPS_ALL[Mid Price], "")</f>
        <v/>
      </c>
      <c r="BS261" s="6" t="str">
        <f>_xlfn.XLOOKUP(BS$1&amp;"|"&amp;TEXT($C261,"yyyymmdd"), RRPS_ALL[Key], RRPS_ALL[Mid Yield], "")</f>
        <v/>
      </c>
      <c r="BT261" s="6" t="str">
        <f>_xlfn.XLOOKUP(BT$1&amp;"|"&amp;TEXT($C261,"yyyymmdd"), RRPS_ALL[Key], RRPS_ALL[Dirty Mid], "")</f>
        <v/>
      </c>
      <c r="BU261" s="6" t="str">
        <f>_xlfn.XLOOKUP(BU$1&amp;"|"&amp;TEXT($C261,"yyyymmdd"), RRPS_ALL[Key], RRPS_ALL[Clean Price Mid], "")</f>
        <v/>
      </c>
      <c r="BV261" s="6"/>
      <c r="BW261" s="6"/>
      <c r="BX261" s="6"/>
      <c r="BY261" s="7">
        <f>_xlfn.XLOOKUP(BY$1&amp;"|"&amp;TEXT($C261,"yyyymmdd"), RRPS_ALL[Key], RRPS_ALL[Yield to Maturity], "")</f>
        <v>-1.3374459999999999</v>
      </c>
      <c r="BZ261" s="6">
        <f>_xlfn.XLOOKUP(BZ$1&amp;"|"&amp;TEXT($C261,"yyyymmdd"), RRPS_ALL[Key], RRPS_ALL[Mid Price], "")</f>
        <v>128.167</v>
      </c>
      <c r="CA261" s="6">
        <f>_xlfn.XLOOKUP(CA$1&amp;"|"&amp;TEXT($C261,"yyyymmdd"), RRPS_ALL[Key], RRPS_ALL[Mid Yield], "")</f>
        <v>-1.362468</v>
      </c>
      <c r="CB261" s="6">
        <f>_xlfn.XLOOKUP(CB$1&amp;"|"&amp;TEXT($C261,"yyyymmdd"), RRPS_ALL[Key], RRPS_ALL[Dirty Mid], "")</f>
        <v>128.16737800000001</v>
      </c>
      <c r="CC261" s="6">
        <f>_xlfn.XLOOKUP(CC$1&amp;"|"&amp;TEXT($C261,"yyyymmdd"), RRPS_ALL[Key], RRPS_ALL[Clean Price Mid], "")</f>
        <v>128.167</v>
      </c>
      <c r="CD261" s="6">
        <v>1.25E-3</v>
      </c>
      <c r="CE261" s="5">
        <v>48366</v>
      </c>
      <c r="CF261" s="6">
        <f t="shared" si="45"/>
        <v>11.003422313483915</v>
      </c>
      <c r="CG261" s="7">
        <f>_xlfn.XLOOKUP(CG$1&amp;"|"&amp;TEXT($C261,"yyyymmdd"), RRPS_ALL[Key], RRPS_ALL[Yield to Maturity], "")</f>
        <v>-1.7309950000000001</v>
      </c>
      <c r="CH261" s="6">
        <f>_xlfn.XLOOKUP(CH$1&amp;"|"&amp;TEXT($C261,"yyyymmdd"), RRPS_ALL[Key], RRPS_ALL[Mid Price], "")</f>
        <v>118.4675</v>
      </c>
      <c r="CI261" s="6">
        <f>_xlfn.XLOOKUP(CI$1&amp;"|"&amp;TEXT($C261,"yyyymmdd"), RRPS_ALL[Key], RRPS_ALL[Mid Yield], "")</f>
        <v>-1.7559659999999999</v>
      </c>
      <c r="CJ261" s="6">
        <f>_xlfn.XLOOKUP(CJ$1&amp;"|"&amp;TEXT($C261,"yyyymmdd"), RRPS_ALL[Key], RRPS_ALL[Dirty Mid], "")</f>
        <v>118.46787399999999</v>
      </c>
      <c r="CK261" s="6">
        <f>_xlfn.XLOOKUP(CK$1&amp;"|"&amp;TEXT($C261,"yyyymmdd"), RRPS_ALL[Key], RRPS_ALL[Clean Price Mid], "")</f>
        <v>118.4675</v>
      </c>
      <c r="CL261" s="6">
        <v>1.25E-3</v>
      </c>
      <c r="CM261" s="5">
        <v>46174</v>
      </c>
      <c r="CN261" s="6">
        <f t="shared" si="39"/>
        <v>5.0031948881789132</v>
      </c>
      <c r="CO261" s="7">
        <f>_xlfn.XLOOKUP(CO$1&amp;"|"&amp;TEXT($C261,"yyyymmdd"), RRPS_ALL[Key], RRPS_ALL[Yield to Maturity], "")</f>
        <v>-1.643097</v>
      </c>
      <c r="CP261" s="6">
        <f>_xlfn.XLOOKUP(CP$1&amp;"|"&amp;TEXT($C261,"yyyymmdd"), RRPS_ALL[Key], RRPS_ALL[Mid Price], "")</f>
        <v>119.504</v>
      </c>
      <c r="CQ261" s="6">
        <f>_xlfn.XLOOKUP(CQ$1&amp;"|"&amp;TEXT($C261,"yyyymmdd"), RRPS_ALL[Key], RRPS_ALL[Mid Yield], "")</f>
        <v>-1.6681490000000001</v>
      </c>
      <c r="CR261" s="6">
        <f>_xlfn.XLOOKUP(CR$1&amp;"|"&amp;TEXT($C261,"yyyymmdd"), RRPS_ALL[Key], RRPS_ALL[Dirty Mid], "")</f>
        <v>119.57080999999999</v>
      </c>
      <c r="CS261" s="6">
        <f>_xlfn.XLOOKUP(CS$1&amp;"|"&amp;TEXT($C261,"yyyymmdd"), RRPS_ALL[Key], RRPS_ALL[Clean Price Mid], "")</f>
        <v>119.504</v>
      </c>
      <c r="CT261" s="6">
        <v>1.25E-3</v>
      </c>
      <c r="CU261" s="5">
        <v>46722</v>
      </c>
      <c r="CV261" s="6">
        <f t="shared" si="41"/>
        <v>6.5043035993740217</v>
      </c>
      <c r="CW261" s="7">
        <f>_xlfn.XLOOKUP(CW$1&amp;"|"&amp;TEXT($C261,"yyyymmdd"), RRPS_ALL[Key], RRPS_ALL[Yield to Maturity], "")</f>
        <v>-1.5157419999999999</v>
      </c>
      <c r="CX261" s="6">
        <f>_xlfn.XLOOKUP(CX$1&amp;"|"&amp;TEXT($C261,"yyyymmdd"), RRPS_ALL[Key], RRPS_ALL[Mid Price], "")</f>
        <v>117.0985</v>
      </c>
      <c r="CY261" s="6">
        <f>_xlfn.XLOOKUP(CY$1&amp;"|"&amp;TEXT($C261,"yyyymmdd"), RRPS_ALL[Key], RRPS_ALL[Mid Yield], "")</f>
        <v>-1.5658000000000001</v>
      </c>
      <c r="CZ261" s="6">
        <f>_xlfn.XLOOKUP(CZ$1&amp;"|"&amp;TEXT($C261,"yyyymmdd"), RRPS_ALL[Key], RRPS_ALL[Dirty Mid], "")</f>
        <v>117.098849</v>
      </c>
      <c r="DA261" s="6">
        <f>_xlfn.XLOOKUP(DA$1&amp;"|"&amp;TEXT($C261,"yyyymmdd"), RRPS_ALL[Key], RRPS_ALL[Clean Price Mid], "")</f>
        <v>117.0985</v>
      </c>
      <c r="DB261">
        <v>1.25E-3</v>
      </c>
      <c r="DC261" s="5">
        <v>47635</v>
      </c>
      <c r="DD261" s="6">
        <f t="shared" si="43"/>
        <v>9.0032858707557502</v>
      </c>
    </row>
    <row r="262" spans="1:108" x14ac:dyDescent="0.2">
      <c r="A262">
        <v>2021</v>
      </c>
      <c r="B262">
        <v>6</v>
      </c>
      <c r="C262" s="5">
        <f t="shared" si="46"/>
        <v>44377</v>
      </c>
      <c r="D262" s="6">
        <v>-0.1</v>
      </c>
      <c r="E262" s="7" t="str">
        <f>_xlfn.XLOOKUP(E$1&amp;"|"&amp;TEXT($C262,"yyyymmdd"), RRPS_ALL[Key], RRPS_ALL[Yield to Maturity], "")</f>
        <v/>
      </c>
      <c r="F262" s="6" t="str">
        <f>_xlfn.XLOOKUP(F$1&amp;"|"&amp;TEXT($C262,"yyyymmdd"), RRPS_ALL[Key], RRPS_ALL[Mid Price], "")</f>
        <v/>
      </c>
      <c r="G262" s="6" t="str">
        <f>_xlfn.XLOOKUP(G$1&amp;"|"&amp;TEXT($C262,"yyyymmdd"), RRPS_ALL[Key], RRPS_ALL[Mid Yield], "")</f>
        <v/>
      </c>
      <c r="H262" s="6" t="str">
        <f>_xlfn.XLOOKUP(H$1&amp;"|"&amp;TEXT($C262,"yyyymmdd"), RRPS_ALL[Key], RRPS_ALL[Dirty Mid], "")</f>
        <v/>
      </c>
      <c r="I262" s="6" t="str">
        <f>_xlfn.XLOOKUP(I$1&amp;"|"&amp;TEXT($C262,"yyyymmdd"), RRPS_ALL[Key], RRPS_ALL[Clean Price Mid], "")</f>
        <v/>
      </c>
      <c r="J262" s="6"/>
      <c r="K262" s="6"/>
      <c r="L262" s="6"/>
      <c r="M262" s="7" t="str">
        <f>_xlfn.XLOOKUP(M$1&amp;"|"&amp;TEXT($C262,"yyyymmdd"), RRPS_ALL[Key], RRPS_ALL[Yield to Maturity], "")</f>
        <v/>
      </c>
      <c r="N262" s="6" t="str">
        <f>_xlfn.XLOOKUP(N$1&amp;"|"&amp;TEXT($C262,"yyyymmdd"), RRPS_ALL[Key], RRPS_ALL[Mid Price], "")</f>
        <v/>
      </c>
      <c r="O262" s="6" t="str">
        <f>_xlfn.XLOOKUP(O$1&amp;"|"&amp;TEXT($C262,"yyyymmdd"), RRPS_ALL[Key], RRPS_ALL[Mid Yield], "")</f>
        <v/>
      </c>
      <c r="P262" s="6" t="str">
        <f>_xlfn.XLOOKUP(P$1&amp;"|"&amp;TEXT($C262,"yyyymmdd"), RRPS_ALL[Key], RRPS_ALL[Dirty Mid], "")</f>
        <v/>
      </c>
      <c r="Q262" s="6" t="str">
        <f>_xlfn.XLOOKUP(Q$1&amp;"|"&amp;TEXT($C262,"yyyymmdd"), RRPS_ALL[Key], RRPS_ALL[Clean Price Mid], "")</f>
        <v/>
      </c>
      <c r="R262" s="6"/>
      <c r="S262" s="6"/>
      <c r="T262" s="6"/>
      <c r="U262" s="7">
        <f>_xlfn.XLOOKUP(U$1&amp;"|"&amp;TEXT($C262,"yyyymmdd"), RRPS_ALL[Key], RRPS_ALL[Yield to Maturity], "")</f>
        <v>-1.5818220000000001</v>
      </c>
      <c r="V262" s="6">
        <f>_xlfn.XLOOKUP(V$1&amp;"|"&amp;TEXT($C262,"yyyymmdd"), RRPS_ALL[Key], RRPS_ALL[Mid Price], "")</f>
        <v>185.988</v>
      </c>
      <c r="W262" s="6">
        <f>_xlfn.XLOOKUP(W$1&amp;"|"&amp;TEXT($C262,"yyyymmdd"), RRPS_ALL[Key], RRPS_ALL[Mid Yield], "")</f>
        <v>-1.606833</v>
      </c>
      <c r="X262" s="6">
        <f>_xlfn.XLOOKUP(X$1&amp;"|"&amp;TEXT($C262,"yyyymmdd"), RRPS_ALL[Key], RRPS_ALL[Dirty Mid], "")</f>
        <v>188.702336</v>
      </c>
      <c r="Y262" s="6">
        <f>_xlfn.XLOOKUP(Y$1&amp;"|"&amp;TEXT($C262,"yyyymmdd"), RRPS_ALL[Key], RRPS_ALL[Clean Price Mid], "")</f>
        <v>185.988</v>
      </c>
      <c r="Z262" s="6">
        <v>3.5000000000000003E-2</v>
      </c>
      <c r="AA262" s="5">
        <v>47088</v>
      </c>
      <c r="AB262" s="6">
        <f t="shared" si="44"/>
        <v>7.4223134839151266</v>
      </c>
      <c r="AC262" s="7" t="str">
        <f>_xlfn.XLOOKUP(AC$1&amp;"|"&amp;TEXT($C262,"yyyymmdd"), RRPS_ALL[Key], RRPS_ALL[Yield to Maturity], "")</f>
        <v/>
      </c>
      <c r="AD262" s="6" t="str">
        <f>_xlfn.XLOOKUP(AD$1&amp;"|"&amp;TEXT($C262,"yyyymmdd"), RRPS_ALL[Key], RRPS_ALL[Mid Price], "")</f>
        <v/>
      </c>
      <c r="AE262" s="6" t="str">
        <f>_xlfn.XLOOKUP(AE$1&amp;"|"&amp;TEXT($C262,"yyyymmdd"), RRPS_ALL[Key], RRPS_ALL[Mid Yield], "")</f>
        <v/>
      </c>
      <c r="AF262" s="6" t="str">
        <f>_xlfn.XLOOKUP(AF$1&amp;"|"&amp;TEXT($C262,"yyyymmdd"), RRPS_ALL[Key], RRPS_ALL[Dirty Mid], "")</f>
        <v/>
      </c>
      <c r="AG262" s="6" t="str">
        <f>_xlfn.XLOOKUP(AG$1&amp;"|"&amp;TEXT($C262,"yyyymmdd"), RRPS_ALL[Key], RRPS_ALL[Clean Price Mid], "")</f>
        <v/>
      </c>
      <c r="AH262" s="6"/>
      <c r="AI262" s="6"/>
      <c r="AJ262" s="6"/>
      <c r="AK262" s="7" t="str">
        <f>_xlfn.XLOOKUP(AK$1&amp;"|"&amp;TEXT($C262,"yyyymmdd"), RRPS_ALL[Key], RRPS_ALL[Yield to Maturity], "")</f>
        <v/>
      </c>
      <c r="AL262" s="6" t="str">
        <f>_xlfn.XLOOKUP(AL$1&amp;"|"&amp;TEXT($C262,"yyyymmdd"), RRPS_ALL[Key], RRPS_ALL[Mid Price], "")</f>
        <v/>
      </c>
      <c r="AM262" s="6" t="str">
        <f>_xlfn.XLOOKUP(AM$1&amp;"|"&amp;TEXT($C262,"yyyymmdd"), RRPS_ALL[Key], RRPS_ALL[Mid Yield], "")</f>
        <v/>
      </c>
      <c r="AN262" s="6" t="str">
        <f>_xlfn.XLOOKUP(AN$1&amp;"|"&amp;TEXT($C262,"yyyymmdd"), RRPS_ALL[Key], RRPS_ALL[Dirty Mid], "")</f>
        <v/>
      </c>
      <c r="AO262" s="6" t="str">
        <f>_xlfn.XLOOKUP(AO$1&amp;"|"&amp;TEXT($C262,"yyyymmdd"), RRPS_ALL[Key], RRPS_ALL[Clean Price Mid], "")</f>
        <v/>
      </c>
      <c r="AP262" s="6"/>
      <c r="AQ262" s="6"/>
      <c r="AR262" s="6"/>
      <c r="AS262" s="7" t="str">
        <f>_xlfn.XLOOKUP(AS$1&amp;"|"&amp;TEXT($C262,"yyyymmdd"), RRPS_ALL[Key], RRPS_ALL[Yield to Maturity], "")</f>
        <v/>
      </c>
      <c r="AT262" s="6" t="str">
        <f>_xlfn.XLOOKUP(AT$1&amp;"|"&amp;TEXT($C262,"yyyymmdd"), RRPS_ALL[Key], RRPS_ALL[Mid Price], "")</f>
        <v/>
      </c>
      <c r="AU262" s="6" t="str">
        <f>_xlfn.XLOOKUP(AU$1&amp;"|"&amp;TEXT($C262,"yyyymmdd"), RRPS_ALL[Key], RRPS_ALL[Mid Yield], "")</f>
        <v/>
      </c>
      <c r="AV262" s="6" t="str">
        <f>_xlfn.XLOOKUP(AV$1&amp;"|"&amp;TEXT($C262,"yyyymmdd"), RRPS_ALL[Key], RRPS_ALL[Dirty Mid], "")</f>
        <v/>
      </c>
      <c r="AW262" s="6" t="str">
        <f>_xlfn.XLOOKUP(AW$1&amp;"|"&amp;TEXT($C262,"yyyymmdd"), RRPS_ALL[Key], RRPS_ALL[Clean Price Mid], "")</f>
        <v/>
      </c>
      <c r="AX262" s="6"/>
      <c r="AY262" s="6"/>
      <c r="AZ262" s="6"/>
      <c r="BA262" s="7">
        <f>_xlfn.XLOOKUP(BA$1&amp;"|"&amp;TEXT($C262,"yyyymmdd"), RRPS_ALL[Key], RRPS_ALL[Yield to Maturity], "")</f>
        <v>-1.26555</v>
      </c>
      <c r="BB262" s="6">
        <f>_xlfn.XLOOKUP(BB$1&amp;"|"&amp;TEXT($C262,"yyyymmdd"), RRPS_ALL[Key], RRPS_ALL[Mid Price], "")</f>
        <v>110.45650000000001</v>
      </c>
      <c r="BC262" s="6">
        <f>_xlfn.XLOOKUP(BC$1&amp;"|"&amp;TEXT($C262,"yyyymmdd"), RRPS_ALL[Key], RRPS_ALL[Mid Yield], "")</f>
        <v>0</v>
      </c>
      <c r="BD262" s="6">
        <f>_xlfn.XLOOKUP(BD$1&amp;"|"&amp;TEXT($C262,"yyyymmdd"), RRPS_ALL[Key], RRPS_ALL[Dirty Mid], "")</f>
        <v>0</v>
      </c>
      <c r="BE262" s="6">
        <f>_xlfn.XLOOKUP(BE$1&amp;"|"&amp;TEXT($C262,"yyyymmdd"), RRPS_ALL[Key], RRPS_ALL[Clean Price Mid], "")</f>
        <v>0</v>
      </c>
      <c r="BF262">
        <v>2.5000000000000001E-3</v>
      </c>
      <c r="BG262" s="5">
        <v>44713</v>
      </c>
      <c r="BH262" s="6">
        <f t="shared" si="34"/>
        <v>0.92054794520547945</v>
      </c>
      <c r="BI262" s="7">
        <f>_xlfn.XLOOKUP(BI$1&amp;"|"&amp;TEXT($C262,"yyyymmdd"), RRPS_ALL[Key], RRPS_ALL[Yield to Maturity], "")</f>
        <v>-1.6772739999999999</v>
      </c>
      <c r="BJ262" s="6">
        <f>_xlfn.XLOOKUP(BJ$1&amp;"|"&amp;TEXT($C262,"yyyymmdd"), RRPS_ALL[Key], RRPS_ALL[Mid Price], "")</f>
        <v>119.7975</v>
      </c>
      <c r="BK262" s="6">
        <f>_xlfn.XLOOKUP(BK$1&amp;"|"&amp;TEXT($C262,"yyyymmdd"), RRPS_ALL[Key], RRPS_ALL[Mid Yield], "")</f>
        <v>-1.7021520000000001</v>
      </c>
      <c r="BL262" s="6">
        <f>_xlfn.XLOOKUP(BL$1&amp;"|"&amp;TEXT($C262,"yyyymmdd"), RRPS_ALL[Key], RRPS_ALL[Dirty Mid], "")</f>
        <v>119.890407</v>
      </c>
      <c r="BM262" s="6">
        <f>_xlfn.XLOOKUP(BM$1&amp;"|"&amp;TEXT($C262,"yyyymmdd"), RRPS_ALL[Key], RRPS_ALL[Clean Price Mid], "")</f>
        <v>119.7975</v>
      </c>
      <c r="BN262" s="6">
        <v>0.01</v>
      </c>
      <c r="BO262" s="5">
        <v>45809</v>
      </c>
      <c r="BP262" s="6">
        <f t="shared" si="40"/>
        <v>3.9211391018619937</v>
      </c>
      <c r="BQ262" s="7" t="str">
        <f>_xlfn.XLOOKUP(BQ$1&amp;"|"&amp;TEXT($C262,"yyyymmdd"), RRPS_ALL[Key], RRPS_ALL[Yield to Maturity], "")</f>
        <v/>
      </c>
      <c r="BR262" s="6" t="str">
        <f>_xlfn.XLOOKUP(BR$1&amp;"|"&amp;TEXT($C262,"yyyymmdd"), RRPS_ALL[Key], RRPS_ALL[Mid Price], "")</f>
        <v/>
      </c>
      <c r="BS262" s="6" t="str">
        <f>_xlfn.XLOOKUP(BS$1&amp;"|"&amp;TEXT($C262,"yyyymmdd"), RRPS_ALL[Key], RRPS_ALL[Mid Yield], "")</f>
        <v/>
      </c>
      <c r="BT262" s="6" t="str">
        <f>_xlfn.XLOOKUP(BT$1&amp;"|"&amp;TEXT($C262,"yyyymmdd"), RRPS_ALL[Key], RRPS_ALL[Dirty Mid], "")</f>
        <v/>
      </c>
      <c r="BU262" s="6" t="str">
        <f>_xlfn.XLOOKUP(BU$1&amp;"|"&amp;TEXT($C262,"yyyymmdd"), RRPS_ALL[Key], RRPS_ALL[Clean Price Mid], "")</f>
        <v/>
      </c>
      <c r="BV262" s="6"/>
      <c r="BW262" s="6"/>
      <c r="BX262" s="6"/>
      <c r="BY262" s="7">
        <f>_xlfn.XLOOKUP(BY$1&amp;"|"&amp;TEXT($C262,"yyyymmdd"), RRPS_ALL[Key], RRPS_ALL[Yield to Maturity], "")</f>
        <v>-1.414107</v>
      </c>
      <c r="BZ262" s="6">
        <f>_xlfn.XLOOKUP(BZ$1&amp;"|"&amp;TEXT($C262,"yyyymmdd"), RRPS_ALL[Key], RRPS_ALL[Mid Price], "")</f>
        <v>129.4135</v>
      </c>
      <c r="CA262" s="6">
        <f>_xlfn.XLOOKUP(CA$1&amp;"|"&amp;TEXT($C262,"yyyymmdd"), RRPS_ALL[Key], RRPS_ALL[Mid Yield], "")</f>
        <v>-1.4391259999999999</v>
      </c>
      <c r="CB262" s="6">
        <f>_xlfn.XLOOKUP(CB$1&amp;"|"&amp;TEXT($C262,"yyyymmdd"), RRPS_ALL[Key], RRPS_ALL[Dirty Mid], "")</f>
        <v>129.425242</v>
      </c>
      <c r="CC262" s="6">
        <f>_xlfn.XLOOKUP(CC$1&amp;"|"&amp;TEXT($C262,"yyyymmdd"), RRPS_ALL[Key], RRPS_ALL[Clean Price Mid], "")</f>
        <v>129.4135</v>
      </c>
      <c r="CD262" s="6">
        <v>1.25E-3</v>
      </c>
      <c r="CE262" s="5">
        <v>48366</v>
      </c>
      <c r="CF262" s="6">
        <f t="shared" si="45"/>
        <v>10.921286789869953</v>
      </c>
      <c r="CG262" s="7">
        <f>_xlfn.XLOOKUP(CG$1&amp;"|"&amp;TEXT($C262,"yyyymmdd"), RRPS_ALL[Key], RRPS_ALL[Yield to Maturity], "")</f>
        <v>-1.647791</v>
      </c>
      <c r="CH262" s="6">
        <f>_xlfn.XLOOKUP(CH$1&amp;"|"&amp;TEXT($C262,"yyyymmdd"), RRPS_ALL[Key], RRPS_ALL[Mid Price], "")</f>
        <v>118.083</v>
      </c>
      <c r="CI262" s="6">
        <f>_xlfn.XLOOKUP(CI$1&amp;"|"&amp;TEXT($C262,"yyyymmdd"), RRPS_ALL[Key], RRPS_ALL[Mid Yield], "")</f>
        <v>-1.6727780000000001</v>
      </c>
      <c r="CJ262" s="6">
        <f>_xlfn.XLOOKUP(CJ$1&amp;"|"&amp;TEXT($C262,"yyyymmdd"), RRPS_ALL[Key], RRPS_ALL[Dirty Mid], "")</f>
        <v>118.09463</v>
      </c>
      <c r="CK262" s="6">
        <f>_xlfn.XLOOKUP(CK$1&amp;"|"&amp;TEXT($C262,"yyyymmdd"), RRPS_ALL[Key], RRPS_ALL[Clean Price Mid], "")</f>
        <v>118.083</v>
      </c>
      <c r="CL262" s="6">
        <v>1.25E-3</v>
      </c>
      <c r="CM262" s="5">
        <v>46174</v>
      </c>
      <c r="CN262" s="6">
        <f t="shared" ref="CN262:CN293" si="47">YEARFRAC($C262,CM262,1)</f>
        <v>4.9210406207211319</v>
      </c>
      <c r="CO262" s="7">
        <f>_xlfn.XLOOKUP(CO$1&amp;"|"&amp;TEXT($C262,"yyyymmdd"), RRPS_ALL[Key], RRPS_ALL[Yield to Maturity], "")</f>
        <v>-1.6206700000000001</v>
      </c>
      <c r="CP262" s="6">
        <f>_xlfn.XLOOKUP(CP$1&amp;"|"&amp;TEXT($C262,"yyyymmdd"), RRPS_ALL[Key], RRPS_ALL[Mid Price], "")</f>
        <v>119.446</v>
      </c>
      <c r="CQ262" s="6">
        <f>_xlfn.XLOOKUP(CQ$1&amp;"|"&amp;TEXT($C262,"yyyymmdd"), RRPS_ALL[Key], RRPS_ALL[Mid Yield], "")</f>
        <v>-1.6456770000000001</v>
      </c>
      <c r="CR262" s="6">
        <f>_xlfn.XLOOKUP(CR$1&amp;"|"&amp;TEXT($C262,"yyyymmdd"), RRPS_ALL[Key], RRPS_ALL[Dirty Mid], "")</f>
        <v>119.52407700000001</v>
      </c>
      <c r="CS262" s="6">
        <f>_xlfn.XLOOKUP(CS$1&amp;"|"&amp;TEXT($C262,"yyyymmdd"), RRPS_ALL[Key], RRPS_ALL[Clean Price Mid], "")</f>
        <v>119.446</v>
      </c>
      <c r="CT262" s="6">
        <v>1.25E-3</v>
      </c>
      <c r="CU262" s="5">
        <v>46722</v>
      </c>
      <c r="CV262" s="6">
        <f t="shared" si="41"/>
        <v>6.4221439749608757</v>
      </c>
      <c r="CW262" s="7">
        <f>_xlfn.XLOOKUP(CW$1&amp;"|"&amp;TEXT($C262,"yyyymmdd"), RRPS_ALL[Key], RRPS_ALL[Yield to Maturity], "")</f>
        <v>-1.5429470000000001</v>
      </c>
      <c r="CX262" s="6">
        <f>_xlfn.XLOOKUP(CX$1&amp;"|"&amp;TEXT($C262,"yyyymmdd"), RRPS_ALL[Key], RRPS_ALL[Mid Price], "")</f>
        <v>117.2465</v>
      </c>
      <c r="CY262" s="6">
        <f>_xlfn.XLOOKUP(CY$1&amp;"|"&amp;TEXT($C262,"yyyymmdd"), RRPS_ALL[Key], RRPS_ALL[Mid Yield], "")</f>
        <v>-1.5679540000000001</v>
      </c>
      <c r="CZ262" s="6">
        <f>_xlfn.XLOOKUP(CZ$1&amp;"|"&amp;TEXT($C262,"yyyymmdd"), RRPS_ALL[Key], RRPS_ALL[Dirty Mid], "")</f>
        <v>117.25734799999999</v>
      </c>
      <c r="DA262" s="6">
        <f>_xlfn.XLOOKUP(DA$1&amp;"|"&amp;TEXT($C262,"yyyymmdd"), RRPS_ALL[Key], RRPS_ALL[Clean Price Mid], "")</f>
        <v>117.2465</v>
      </c>
      <c r="DB262">
        <v>1.25E-3</v>
      </c>
      <c r="DC262" s="5">
        <v>47635</v>
      </c>
      <c r="DD262" s="6">
        <f t="shared" si="43"/>
        <v>8.9211391018619945</v>
      </c>
    </row>
    <row r="263" spans="1:108" x14ac:dyDescent="0.2">
      <c r="A263">
        <v>2021</v>
      </c>
      <c r="B263">
        <v>7</v>
      </c>
      <c r="C263" s="5">
        <f t="shared" si="46"/>
        <v>44408</v>
      </c>
      <c r="D263" s="6">
        <v>-0.1</v>
      </c>
      <c r="E263" s="7" t="str">
        <f>_xlfn.XLOOKUP(E$1&amp;"|"&amp;TEXT($C263,"yyyymmdd"), RRPS_ALL[Key], RRPS_ALL[Yield to Maturity], "")</f>
        <v/>
      </c>
      <c r="F263" s="6" t="str">
        <f>_xlfn.XLOOKUP(F$1&amp;"|"&amp;TEXT($C263,"yyyymmdd"), RRPS_ALL[Key], RRPS_ALL[Mid Price], "")</f>
        <v/>
      </c>
      <c r="G263" s="6" t="str">
        <f>_xlfn.XLOOKUP(G$1&amp;"|"&amp;TEXT($C263,"yyyymmdd"), RRPS_ALL[Key], RRPS_ALL[Mid Yield], "")</f>
        <v/>
      </c>
      <c r="H263" s="6" t="str">
        <f>_xlfn.XLOOKUP(H$1&amp;"|"&amp;TEXT($C263,"yyyymmdd"), RRPS_ALL[Key], RRPS_ALL[Dirty Mid], "")</f>
        <v/>
      </c>
      <c r="I263" s="6" t="str">
        <f>_xlfn.XLOOKUP(I$1&amp;"|"&amp;TEXT($C263,"yyyymmdd"), RRPS_ALL[Key], RRPS_ALL[Clean Price Mid], "")</f>
        <v/>
      </c>
      <c r="J263" s="6"/>
      <c r="K263" s="6"/>
      <c r="L263" s="6"/>
      <c r="M263" s="7" t="str">
        <f>_xlfn.XLOOKUP(M$1&amp;"|"&amp;TEXT($C263,"yyyymmdd"), RRPS_ALL[Key], RRPS_ALL[Yield to Maturity], "")</f>
        <v/>
      </c>
      <c r="N263" s="6" t="str">
        <f>_xlfn.XLOOKUP(N$1&amp;"|"&amp;TEXT($C263,"yyyymmdd"), RRPS_ALL[Key], RRPS_ALL[Mid Price], "")</f>
        <v/>
      </c>
      <c r="O263" s="6" t="str">
        <f>_xlfn.XLOOKUP(O$1&amp;"|"&amp;TEXT($C263,"yyyymmdd"), RRPS_ALL[Key], RRPS_ALL[Mid Yield], "")</f>
        <v/>
      </c>
      <c r="P263" s="6" t="str">
        <f>_xlfn.XLOOKUP(P$1&amp;"|"&amp;TEXT($C263,"yyyymmdd"), RRPS_ALL[Key], RRPS_ALL[Dirty Mid], "")</f>
        <v/>
      </c>
      <c r="Q263" s="6" t="str">
        <f>_xlfn.XLOOKUP(Q$1&amp;"|"&amp;TEXT($C263,"yyyymmdd"), RRPS_ALL[Key], RRPS_ALL[Clean Price Mid], "")</f>
        <v/>
      </c>
      <c r="R263" s="6"/>
      <c r="S263" s="6"/>
      <c r="T263" s="6"/>
      <c r="U263" s="7">
        <f>_xlfn.XLOOKUP(U$1&amp;"|"&amp;TEXT($C263,"yyyymmdd"), RRPS_ALL[Key], RRPS_ALL[Yield to Maturity], "")</f>
        <v>-1.8140940000000001</v>
      </c>
      <c r="V263" s="6">
        <f>_xlfn.XLOOKUP(V$1&amp;"|"&amp;TEXT($C263,"yyyymmdd"), RRPS_ALL[Key], RRPS_ALL[Mid Price], "")</f>
        <v>188.61949999999999</v>
      </c>
      <c r="W263" s="6">
        <f>_xlfn.XLOOKUP(W$1&amp;"|"&amp;TEXT($C263,"yyyymmdd"), RRPS_ALL[Key], RRPS_ALL[Mid Yield], "")</f>
        <v>-1.839099</v>
      </c>
      <c r="X263" s="6">
        <f>_xlfn.XLOOKUP(X$1&amp;"|"&amp;TEXT($C263,"yyyymmdd"), RRPS_ALL[Key], RRPS_ALL[Dirty Mid], "")</f>
        <v>191.737966</v>
      </c>
      <c r="Y263" s="6">
        <f>_xlfn.XLOOKUP(Y$1&amp;"|"&amp;TEXT($C263,"yyyymmdd"), RRPS_ALL[Key], RRPS_ALL[Clean Price Mid], "")</f>
        <v>188.61949999999999</v>
      </c>
      <c r="Z263" s="6">
        <v>3.5000000000000003E-2</v>
      </c>
      <c r="AA263" s="5">
        <v>47088</v>
      </c>
      <c r="AB263" s="6">
        <f t="shared" si="44"/>
        <v>7.3374401095140316</v>
      </c>
      <c r="AC263" s="7" t="str">
        <f>_xlfn.XLOOKUP(AC$1&amp;"|"&amp;TEXT($C263,"yyyymmdd"), RRPS_ALL[Key], RRPS_ALL[Yield to Maturity], "")</f>
        <v/>
      </c>
      <c r="AD263" s="6" t="str">
        <f>_xlfn.XLOOKUP(AD$1&amp;"|"&amp;TEXT($C263,"yyyymmdd"), RRPS_ALL[Key], RRPS_ALL[Mid Price], "")</f>
        <v/>
      </c>
      <c r="AE263" s="6" t="str">
        <f>_xlfn.XLOOKUP(AE$1&amp;"|"&amp;TEXT($C263,"yyyymmdd"), RRPS_ALL[Key], RRPS_ALL[Mid Yield], "")</f>
        <v/>
      </c>
      <c r="AF263" s="6" t="str">
        <f>_xlfn.XLOOKUP(AF$1&amp;"|"&amp;TEXT($C263,"yyyymmdd"), RRPS_ALL[Key], RRPS_ALL[Dirty Mid], "")</f>
        <v/>
      </c>
      <c r="AG263" s="6" t="str">
        <f>_xlfn.XLOOKUP(AG$1&amp;"|"&amp;TEXT($C263,"yyyymmdd"), RRPS_ALL[Key], RRPS_ALL[Clean Price Mid], "")</f>
        <v/>
      </c>
      <c r="AH263" s="6"/>
      <c r="AI263" s="6"/>
      <c r="AJ263" s="6"/>
      <c r="AK263" s="7" t="str">
        <f>_xlfn.XLOOKUP(AK$1&amp;"|"&amp;TEXT($C263,"yyyymmdd"), RRPS_ALL[Key], RRPS_ALL[Yield to Maturity], "")</f>
        <v/>
      </c>
      <c r="AL263" s="6" t="str">
        <f>_xlfn.XLOOKUP(AL$1&amp;"|"&amp;TEXT($C263,"yyyymmdd"), RRPS_ALL[Key], RRPS_ALL[Mid Price], "")</f>
        <v/>
      </c>
      <c r="AM263" s="6" t="str">
        <f>_xlfn.XLOOKUP(AM$1&amp;"|"&amp;TEXT($C263,"yyyymmdd"), RRPS_ALL[Key], RRPS_ALL[Mid Yield], "")</f>
        <v/>
      </c>
      <c r="AN263" s="6" t="str">
        <f>_xlfn.XLOOKUP(AN$1&amp;"|"&amp;TEXT($C263,"yyyymmdd"), RRPS_ALL[Key], RRPS_ALL[Dirty Mid], "")</f>
        <v/>
      </c>
      <c r="AO263" s="6" t="str">
        <f>_xlfn.XLOOKUP(AO$1&amp;"|"&amp;TEXT($C263,"yyyymmdd"), RRPS_ALL[Key], RRPS_ALL[Clean Price Mid], "")</f>
        <v/>
      </c>
      <c r="AP263" s="6"/>
      <c r="AQ263" s="6"/>
      <c r="AR263" s="6"/>
      <c r="AS263" s="7" t="str">
        <f>_xlfn.XLOOKUP(AS$1&amp;"|"&amp;TEXT($C263,"yyyymmdd"), RRPS_ALL[Key], RRPS_ALL[Yield to Maturity], "")</f>
        <v/>
      </c>
      <c r="AT263" s="6" t="str">
        <f>_xlfn.XLOOKUP(AT$1&amp;"|"&amp;TEXT($C263,"yyyymmdd"), RRPS_ALL[Key], RRPS_ALL[Mid Price], "")</f>
        <v/>
      </c>
      <c r="AU263" s="6" t="str">
        <f>_xlfn.XLOOKUP(AU$1&amp;"|"&amp;TEXT($C263,"yyyymmdd"), RRPS_ALL[Key], RRPS_ALL[Mid Yield], "")</f>
        <v/>
      </c>
      <c r="AV263" s="6" t="str">
        <f>_xlfn.XLOOKUP(AV$1&amp;"|"&amp;TEXT($C263,"yyyymmdd"), RRPS_ALL[Key], RRPS_ALL[Dirty Mid], "")</f>
        <v/>
      </c>
      <c r="AW263" s="6" t="str">
        <f>_xlfn.XLOOKUP(AW$1&amp;"|"&amp;TEXT($C263,"yyyymmdd"), RRPS_ALL[Key], RRPS_ALL[Clean Price Mid], "")</f>
        <v/>
      </c>
      <c r="AX263" s="6"/>
      <c r="AY263" s="6"/>
      <c r="AZ263" s="6"/>
      <c r="BA263" s="7">
        <f>_xlfn.XLOOKUP(BA$1&amp;"|"&amp;TEXT($C263,"yyyymmdd"), RRPS_ALL[Key], RRPS_ALL[Yield to Maturity], "")</f>
        <v>-1.3788990000000001</v>
      </c>
      <c r="BB263" s="6">
        <f>_xlfn.XLOOKUP(BB$1&amp;"|"&amp;TEXT($C263,"yyyymmdd"), RRPS_ALL[Key], RRPS_ALL[Mid Price], "")</f>
        <v>110.604</v>
      </c>
      <c r="BC263" s="6">
        <f>_xlfn.XLOOKUP(BC$1&amp;"|"&amp;TEXT($C263,"yyyymmdd"), RRPS_ALL[Key], RRPS_ALL[Mid Yield], "")</f>
        <v>0</v>
      </c>
      <c r="BD263" s="6">
        <f>_xlfn.XLOOKUP(BD$1&amp;"|"&amp;TEXT($C263,"yyyymmdd"), RRPS_ALL[Key], RRPS_ALL[Dirty Mid], "")</f>
        <v>0</v>
      </c>
      <c r="BE263" s="6">
        <f>_xlfn.XLOOKUP(BE$1&amp;"|"&amp;TEXT($C263,"yyyymmdd"), RRPS_ALL[Key], RRPS_ALL[Clean Price Mid], "")</f>
        <v>0</v>
      </c>
      <c r="BF263">
        <v>2.5000000000000001E-3</v>
      </c>
      <c r="BG263" s="5">
        <v>44713</v>
      </c>
      <c r="BH263" s="6">
        <f t="shared" si="34"/>
        <v>0.83561643835616439</v>
      </c>
      <c r="BI263" s="7">
        <f>_xlfn.XLOOKUP(BI$1&amp;"|"&amp;TEXT($C263,"yyyymmdd"), RRPS_ALL[Key], RRPS_ALL[Yield to Maturity], "")</f>
        <v>-1.848749</v>
      </c>
      <c r="BJ263" s="6">
        <f>_xlfn.XLOOKUP(BJ$1&amp;"|"&amp;TEXT($C263,"yyyymmdd"), RRPS_ALL[Key], RRPS_ALL[Mid Price], "")</f>
        <v>120.52500000000001</v>
      </c>
      <c r="BK263" s="6">
        <f>_xlfn.XLOOKUP(BK$1&amp;"|"&amp;TEXT($C263,"yyyymmdd"), RRPS_ALL[Key], RRPS_ALL[Mid Yield], "")</f>
        <v>-1.8737600000000001</v>
      </c>
      <c r="BL263" s="6">
        <f>_xlfn.XLOOKUP(BL$1&amp;"|"&amp;TEXT($C263,"yyyymmdd"), RRPS_ALL[Key], RRPS_ALL[Dirty Mid], "")</f>
        <v>120.711133</v>
      </c>
      <c r="BM263" s="6">
        <f>_xlfn.XLOOKUP(BM$1&amp;"|"&amp;TEXT($C263,"yyyymmdd"), RRPS_ALL[Key], RRPS_ALL[Clean Price Mid], "")</f>
        <v>120.52500000000001</v>
      </c>
      <c r="BN263" s="6">
        <v>0.01</v>
      </c>
      <c r="BO263" s="5">
        <v>45809</v>
      </c>
      <c r="BP263" s="6">
        <f t="shared" si="40"/>
        <v>3.8362541073384446</v>
      </c>
      <c r="BQ263" s="7" t="str">
        <f>_xlfn.XLOOKUP(BQ$1&amp;"|"&amp;TEXT($C263,"yyyymmdd"), RRPS_ALL[Key], RRPS_ALL[Yield to Maturity], "")</f>
        <v/>
      </c>
      <c r="BR263" s="6" t="str">
        <f>_xlfn.XLOOKUP(BR$1&amp;"|"&amp;TEXT($C263,"yyyymmdd"), RRPS_ALL[Key], RRPS_ALL[Mid Price], "")</f>
        <v/>
      </c>
      <c r="BS263" s="6" t="str">
        <f>_xlfn.XLOOKUP(BS$1&amp;"|"&amp;TEXT($C263,"yyyymmdd"), RRPS_ALL[Key], RRPS_ALL[Mid Yield], "")</f>
        <v/>
      </c>
      <c r="BT263" s="6" t="str">
        <f>_xlfn.XLOOKUP(BT$1&amp;"|"&amp;TEXT($C263,"yyyymmdd"), RRPS_ALL[Key], RRPS_ALL[Dirty Mid], "")</f>
        <v/>
      </c>
      <c r="BU263" s="6" t="str">
        <f>_xlfn.XLOOKUP(BU$1&amp;"|"&amp;TEXT($C263,"yyyymmdd"), RRPS_ALL[Key], RRPS_ALL[Clean Price Mid], "")</f>
        <v/>
      </c>
      <c r="BV263" s="6"/>
      <c r="BW263" s="6"/>
      <c r="BX263" s="6"/>
      <c r="BY263" s="7">
        <f>_xlfn.XLOOKUP(BY$1&amp;"|"&amp;TEXT($C263,"yyyymmdd"), RRPS_ALL[Key], RRPS_ALL[Yield to Maturity], "")</f>
        <v>-1.6596359999999999</v>
      </c>
      <c r="BZ263" s="6">
        <f>_xlfn.XLOOKUP(BZ$1&amp;"|"&amp;TEXT($C263,"yyyymmdd"), RRPS_ALL[Key], RRPS_ALL[Mid Price], "")</f>
        <v>132.98599999999999</v>
      </c>
      <c r="CA263" s="6">
        <f>_xlfn.XLOOKUP(CA$1&amp;"|"&amp;TEXT($C263,"yyyymmdd"), RRPS_ALL[Key], RRPS_ALL[Mid Yield], "")</f>
        <v>-1.684661</v>
      </c>
      <c r="CB263" s="6">
        <f>_xlfn.XLOOKUP(CB$1&amp;"|"&amp;TEXT($C263,"yyyymmdd"), RRPS_ALL[Key], RRPS_ALL[Dirty Mid], "")</f>
        <v>133.009525</v>
      </c>
      <c r="CC263" s="6">
        <f>_xlfn.XLOOKUP(CC$1&amp;"|"&amp;TEXT($C263,"yyyymmdd"), RRPS_ALL[Key], RRPS_ALL[Clean Price Mid], "")</f>
        <v>132.98599999999999</v>
      </c>
      <c r="CD263" s="6">
        <v>1.25E-3</v>
      </c>
      <c r="CE263" s="5">
        <v>48366</v>
      </c>
      <c r="CF263" s="6">
        <f t="shared" si="45"/>
        <v>10.836413415468858</v>
      </c>
      <c r="CG263" s="7">
        <f>_xlfn.XLOOKUP(CG$1&amp;"|"&amp;TEXT($C263,"yyyymmdd"), RRPS_ALL[Key], RRPS_ALL[Yield to Maturity], "")</f>
        <v>-1.855548</v>
      </c>
      <c r="CH263" s="6">
        <f>_xlfn.XLOOKUP(CH$1&amp;"|"&amp;TEXT($C263,"yyyymmdd"), RRPS_ALL[Key], RRPS_ALL[Mid Price], "")</f>
        <v>119.3115</v>
      </c>
      <c r="CI263" s="6">
        <f>_xlfn.XLOOKUP(CI$1&amp;"|"&amp;TEXT($C263,"yyyymmdd"), RRPS_ALL[Key], RRPS_ALL[Mid Yield], "")</f>
        <v>-1.8804920000000001</v>
      </c>
      <c r="CJ263" s="6">
        <f>_xlfn.XLOOKUP(CJ$1&amp;"|"&amp;TEXT($C263,"yyyymmdd"), RRPS_ALL[Key], RRPS_ALL[Dirty Mid], "")</f>
        <v>119.3348</v>
      </c>
      <c r="CK263" s="6">
        <f>_xlfn.XLOOKUP(CK$1&amp;"|"&amp;TEXT($C263,"yyyymmdd"), RRPS_ALL[Key], RRPS_ALL[Clean Price Mid], "")</f>
        <v>119.3115</v>
      </c>
      <c r="CL263" s="6">
        <v>1.25E-3</v>
      </c>
      <c r="CM263" s="5">
        <v>46174</v>
      </c>
      <c r="CN263" s="6">
        <f t="shared" si="47"/>
        <v>4.836147877681424</v>
      </c>
      <c r="CO263" s="7">
        <f>_xlfn.XLOOKUP(CO$1&amp;"|"&amp;TEXT($C263,"yyyymmdd"), RRPS_ALL[Key], RRPS_ALL[Yield to Maturity], "")</f>
        <v>-1.832344</v>
      </c>
      <c r="CP263" s="6">
        <f>_xlfn.XLOOKUP(CP$1&amp;"|"&amp;TEXT($C263,"yyyymmdd"), RRPS_ALL[Key], RRPS_ALL[Mid Price], "")</f>
        <v>121.1035</v>
      </c>
      <c r="CQ263" s="6">
        <f>_xlfn.XLOOKUP(CQ$1&amp;"|"&amp;TEXT($C263,"yyyymmdd"), RRPS_ALL[Key], RRPS_ALL[Mid Yield], "")</f>
        <v>-1.8572900000000001</v>
      </c>
      <c r="CR263" s="6">
        <f>_xlfn.XLOOKUP(CR$1&amp;"|"&amp;TEXT($C263,"yyyymmdd"), RRPS_ALL[Key], RRPS_ALL[Dirty Mid], "")</f>
        <v>121.193201</v>
      </c>
      <c r="CS263" s="6">
        <f>_xlfn.XLOOKUP(CS$1&amp;"|"&amp;TEXT($C263,"yyyymmdd"), RRPS_ALL[Key], RRPS_ALL[Clean Price Mid], "")</f>
        <v>121.1035</v>
      </c>
      <c r="CT263" s="6">
        <v>1.25E-3</v>
      </c>
      <c r="CU263" s="5">
        <v>46722</v>
      </c>
      <c r="CV263" s="6">
        <f t="shared" si="41"/>
        <v>6.3372456964006254</v>
      </c>
      <c r="CW263" s="7">
        <f>_xlfn.XLOOKUP(CW$1&amp;"|"&amp;TEXT($C263,"yyyymmdd"), RRPS_ALL[Key], RRPS_ALL[Yield to Maturity], "")</f>
        <v>-1.7727459999999999</v>
      </c>
      <c r="CX263" s="6">
        <f>_xlfn.XLOOKUP(CX$1&amp;"|"&amp;TEXT($C263,"yyyymmdd"), RRPS_ALL[Key], RRPS_ALL[Mid Price], "")</f>
        <v>119.71</v>
      </c>
      <c r="CY263" s="6">
        <f>_xlfn.XLOOKUP(CY$1&amp;"|"&amp;TEXT($C263,"yyyymmdd"), RRPS_ALL[Key], RRPS_ALL[Mid Yield], "")</f>
        <v>-1.7977909999999999</v>
      </c>
      <c r="CZ263" s="6">
        <f>_xlfn.XLOOKUP(CZ$1&amp;"|"&amp;TEXT($C263,"yyyymmdd"), RRPS_ALL[Key], RRPS_ALL[Dirty Mid], "")</f>
        <v>119.731734</v>
      </c>
      <c r="DA263" s="6">
        <f>_xlfn.XLOOKUP(DA$1&amp;"|"&amp;TEXT($C263,"yyyymmdd"), RRPS_ALL[Key], RRPS_ALL[Clean Price Mid], "")</f>
        <v>119.71</v>
      </c>
      <c r="DB263">
        <v>1.25E-3</v>
      </c>
      <c r="DC263" s="5">
        <v>47635</v>
      </c>
      <c r="DD263" s="6">
        <f t="shared" si="43"/>
        <v>8.8362541073384442</v>
      </c>
    </row>
    <row r="264" spans="1:108" x14ac:dyDescent="0.2">
      <c r="A264">
        <v>2021</v>
      </c>
      <c r="B264">
        <v>8</v>
      </c>
      <c r="C264" s="5">
        <f t="shared" si="46"/>
        <v>44439</v>
      </c>
      <c r="D264" s="6">
        <v>-0.1</v>
      </c>
      <c r="E264" s="7" t="str">
        <f>_xlfn.XLOOKUP(E$1&amp;"|"&amp;TEXT($C264,"yyyymmdd"), RRPS_ALL[Key], RRPS_ALL[Yield to Maturity], "")</f>
        <v/>
      </c>
      <c r="F264" s="6" t="str">
        <f>_xlfn.XLOOKUP(F$1&amp;"|"&amp;TEXT($C264,"yyyymmdd"), RRPS_ALL[Key], RRPS_ALL[Mid Price], "")</f>
        <v/>
      </c>
      <c r="G264" s="6" t="str">
        <f>_xlfn.XLOOKUP(G$1&amp;"|"&amp;TEXT($C264,"yyyymmdd"), RRPS_ALL[Key], RRPS_ALL[Mid Yield], "")</f>
        <v/>
      </c>
      <c r="H264" s="6" t="str">
        <f>_xlfn.XLOOKUP(H$1&amp;"|"&amp;TEXT($C264,"yyyymmdd"), RRPS_ALL[Key], RRPS_ALL[Dirty Mid], "")</f>
        <v/>
      </c>
      <c r="I264" s="6" t="str">
        <f>_xlfn.XLOOKUP(I$1&amp;"|"&amp;TEXT($C264,"yyyymmdd"), RRPS_ALL[Key], RRPS_ALL[Clean Price Mid], "")</f>
        <v/>
      </c>
      <c r="J264" s="6"/>
      <c r="K264" s="6"/>
      <c r="L264" s="6"/>
      <c r="M264" s="7" t="str">
        <f>_xlfn.XLOOKUP(M$1&amp;"|"&amp;TEXT($C264,"yyyymmdd"), RRPS_ALL[Key], RRPS_ALL[Yield to Maturity], "")</f>
        <v/>
      </c>
      <c r="N264" s="6" t="str">
        <f>_xlfn.XLOOKUP(N$1&amp;"|"&amp;TEXT($C264,"yyyymmdd"), RRPS_ALL[Key], RRPS_ALL[Mid Price], "")</f>
        <v/>
      </c>
      <c r="O264" s="6" t="str">
        <f>_xlfn.XLOOKUP(O$1&amp;"|"&amp;TEXT($C264,"yyyymmdd"), RRPS_ALL[Key], RRPS_ALL[Mid Yield], "")</f>
        <v/>
      </c>
      <c r="P264" s="6" t="str">
        <f>_xlfn.XLOOKUP(P$1&amp;"|"&amp;TEXT($C264,"yyyymmdd"), RRPS_ALL[Key], RRPS_ALL[Dirty Mid], "")</f>
        <v/>
      </c>
      <c r="Q264" s="6" t="str">
        <f>_xlfn.XLOOKUP(Q$1&amp;"|"&amp;TEXT($C264,"yyyymmdd"), RRPS_ALL[Key], RRPS_ALL[Clean Price Mid], "")</f>
        <v/>
      </c>
      <c r="R264" s="6"/>
      <c r="S264" s="6"/>
      <c r="T264" s="6"/>
      <c r="U264" s="7">
        <f>_xlfn.XLOOKUP(U$1&amp;"|"&amp;TEXT($C264,"yyyymmdd"), RRPS_ALL[Key], RRPS_ALL[Yield to Maturity], "")</f>
        <v>-1.7834289999999999</v>
      </c>
      <c r="V264" s="6">
        <f>_xlfn.XLOOKUP(V$1&amp;"|"&amp;TEXT($C264,"yyyymmdd"), RRPS_ALL[Key], RRPS_ALL[Mid Price], "")</f>
        <v>188.54750000000001</v>
      </c>
      <c r="W264" s="6">
        <f>_xlfn.XLOOKUP(W$1&amp;"|"&amp;TEXT($C264,"yyyymmdd"), RRPS_ALL[Key], RRPS_ALL[Mid Yield], "")</f>
        <v>-1.8083979999999999</v>
      </c>
      <c r="X264" s="6">
        <f>_xlfn.XLOOKUP(X$1&amp;"|"&amp;TEXT($C264,"yyyymmdd"), RRPS_ALL[Key], RRPS_ALL[Dirty Mid], "")</f>
        <v>192.05789899999999</v>
      </c>
      <c r="Y264" s="6">
        <f>_xlfn.XLOOKUP(Y$1&amp;"|"&amp;TEXT($C264,"yyyymmdd"), RRPS_ALL[Key], RRPS_ALL[Clean Price Mid], "")</f>
        <v>188.54750000000001</v>
      </c>
      <c r="Z264" s="6">
        <v>3.5000000000000003E-2</v>
      </c>
      <c r="AA264" s="5">
        <v>47088</v>
      </c>
      <c r="AB264" s="6">
        <f t="shared" si="44"/>
        <v>7.2525667351129366</v>
      </c>
      <c r="AC264" s="7" t="str">
        <f>_xlfn.XLOOKUP(AC$1&amp;"|"&amp;TEXT($C264,"yyyymmdd"), RRPS_ALL[Key], RRPS_ALL[Yield to Maturity], "")</f>
        <v/>
      </c>
      <c r="AD264" s="6" t="str">
        <f>_xlfn.XLOOKUP(AD$1&amp;"|"&amp;TEXT($C264,"yyyymmdd"), RRPS_ALL[Key], RRPS_ALL[Mid Price], "")</f>
        <v/>
      </c>
      <c r="AE264" s="6" t="str">
        <f>_xlfn.XLOOKUP(AE$1&amp;"|"&amp;TEXT($C264,"yyyymmdd"), RRPS_ALL[Key], RRPS_ALL[Mid Yield], "")</f>
        <v/>
      </c>
      <c r="AF264" s="6" t="str">
        <f>_xlfn.XLOOKUP(AF$1&amp;"|"&amp;TEXT($C264,"yyyymmdd"), RRPS_ALL[Key], RRPS_ALL[Dirty Mid], "")</f>
        <v/>
      </c>
      <c r="AG264" s="6" t="str">
        <f>_xlfn.XLOOKUP(AG$1&amp;"|"&amp;TEXT($C264,"yyyymmdd"), RRPS_ALL[Key], RRPS_ALL[Clean Price Mid], "")</f>
        <v/>
      </c>
      <c r="AH264" s="6"/>
      <c r="AI264" s="6"/>
      <c r="AJ264" s="6"/>
      <c r="AK264" s="7" t="str">
        <f>_xlfn.XLOOKUP(AK$1&amp;"|"&amp;TEXT($C264,"yyyymmdd"), RRPS_ALL[Key], RRPS_ALL[Yield to Maturity], "")</f>
        <v/>
      </c>
      <c r="AL264" s="6" t="str">
        <f>_xlfn.XLOOKUP(AL$1&amp;"|"&amp;TEXT($C264,"yyyymmdd"), RRPS_ALL[Key], RRPS_ALL[Mid Price], "")</f>
        <v/>
      </c>
      <c r="AM264" s="6" t="str">
        <f>_xlfn.XLOOKUP(AM$1&amp;"|"&amp;TEXT($C264,"yyyymmdd"), RRPS_ALL[Key], RRPS_ALL[Mid Yield], "")</f>
        <v/>
      </c>
      <c r="AN264" s="6" t="str">
        <f>_xlfn.XLOOKUP(AN$1&amp;"|"&amp;TEXT($C264,"yyyymmdd"), RRPS_ALL[Key], RRPS_ALL[Dirty Mid], "")</f>
        <v/>
      </c>
      <c r="AO264" s="6" t="str">
        <f>_xlfn.XLOOKUP(AO$1&amp;"|"&amp;TEXT($C264,"yyyymmdd"), RRPS_ALL[Key], RRPS_ALL[Clean Price Mid], "")</f>
        <v/>
      </c>
      <c r="AP264" s="6"/>
      <c r="AQ264" s="6"/>
      <c r="AR264" s="6"/>
      <c r="AS264" s="7" t="str">
        <f>_xlfn.XLOOKUP(AS$1&amp;"|"&amp;TEXT($C264,"yyyymmdd"), RRPS_ALL[Key], RRPS_ALL[Yield to Maturity], "")</f>
        <v/>
      </c>
      <c r="AT264" s="6" t="str">
        <f>_xlfn.XLOOKUP(AT$1&amp;"|"&amp;TEXT($C264,"yyyymmdd"), RRPS_ALL[Key], RRPS_ALL[Mid Price], "")</f>
        <v/>
      </c>
      <c r="AU264" s="6" t="str">
        <f>_xlfn.XLOOKUP(AU$1&amp;"|"&amp;TEXT($C264,"yyyymmdd"), RRPS_ALL[Key], RRPS_ALL[Mid Yield], "")</f>
        <v/>
      </c>
      <c r="AV264" s="6" t="str">
        <f>_xlfn.XLOOKUP(AV$1&amp;"|"&amp;TEXT($C264,"yyyymmdd"), RRPS_ALL[Key], RRPS_ALL[Dirty Mid], "")</f>
        <v/>
      </c>
      <c r="AW264" s="6" t="str">
        <f>_xlfn.XLOOKUP(AW$1&amp;"|"&amp;TEXT($C264,"yyyymmdd"), RRPS_ALL[Key], RRPS_ALL[Clean Price Mid], "")</f>
        <v/>
      </c>
      <c r="AX264" s="6"/>
      <c r="AY264" s="6"/>
      <c r="AZ264" s="6"/>
      <c r="BA264" s="7">
        <f>_xlfn.XLOOKUP(BA$1&amp;"|"&amp;TEXT($C264,"yyyymmdd"), RRPS_ALL[Key], RRPS_ALL[Yield to Maturity], "")</f>
        <v>-0.99815100000000001</v>
      </c>
      <c r="BB264" s="6">
        <f>_xlfn.XLOOKUP(BB$1&amp;"|"&amp;TEXT($C264,"yyyymmdd"), RRPS_ALL[Key], RRPS_ALL[Mid Price], "")</f>
        <v>110.71299999999999</v>
      </c>
      <c r="BC264" s="6">
        <f>_xlfn.XLOOKUP(BC$1&amp;"|"&amp;TEXT($C264,"yyyymmdd"), RRPS_ALL[Key], RRPS_ALL[Mid Yield], "")</f>
        <v>0</v>
      </c>
      <c r="BD264" s="6">
        <f>_xlfn.XLOOKUP(BD$1&amp;"|"&amp;TEXT($C264,"yyyymmdd"), RRPS_ALL[Key], RRPS_ALL[Dirty Mid], "")</f>
        <v>0</v>
      </c>
      <c r="BE264" s="6">
        <f>_xlfn.XLOOKUP(BE$1&amp;"|"&amp;TEXT($C264,"yyyymmdd"), RRPS_ALL[Key], RRPS_ALL[Clean Price Mid], "")</f>
        <v>0</v>
      </c>
      <c r="BF264">
        <v>2.5000000000000001E-3</v>
      </c>
      <c r="BG264" s="5">
        <v>44713</v>
      </c>
      <c r="BH264" s="6">
        <f t="shared" si="34"/>
        <v>0.75068493150684934</v>
      </c>
      <c r="BI264" s="7">
        <f>_xlfn.XLOOKUP(BI$1&amp;"|"&amp;TEXT($C264,"yyyymmdd"), RRPS_ALL[Key], RRPS_ALL[Yield to Maturity], "")</f>
        <v>-1.7832490000000001</v>
      </c>
      <c r="BJ264" s="6">
        <f>_xlfn.XLOOKUP(BJ$1&amp;"|"&amp;TEXT($C264,"yyyymmdd"), RRPS_ALL[Key], RRPS_ALL[Mid Price], "")</f>
        <v>120.5835</v>
      </c>
      <c r="BK264" s="6">
        <f>_xlfn.XLOOKUP(BK$1&amp;"|"&amp;TEXT($C264,"yyyymmdd"), RRPS_ALL[Key], RRPS_ALL[Mid Yield], "")</f>
        <v>-1.8081320000000001</v>
      </c>
      <c r="BL264" s="6">
        <f>_xlfn.XLOOKUP(BL$1&amp;"|"&amp;TEXT($C264,"yyyymmdd"), RRPS_ALL[Key], RRPS_ALL[Dirty Mid], "")</f>
        <v>120.85812</v>
      </c>
      <c r="BM264" s="6">
        <f>_xlfn.XLOOKUP(BM$1&amp;"|"&amp;TEXT($C264,"yyyymmdd"), RRPS_ALL[Key], RRPS_ALL[Clean Price Mid], "")</f>
        <v>120.5835</v>
      </c>
      <c r="BN264" s="6">
        <v>0.01</v>
      </c>
      <c r="BO264" s="5">
        <v>45809</v>
      </c>
      <c r="BP264" s="6">
        <f t="shared" si="40"/>
        <v>3.751369112814896</v>
      </c>
      <c r="BQ264" s="7" t="str">
        <f>_xlfn.XLOOKUP(BQ$1&amp;"|"&amp;TEXT($C264,"yyyymmdd"), RRPS_ALL[Key], RRPS_ALL[Yield to Maturity], "")</f>
        <v/>
      </c>
      <c r="BR264" s="6" t="str">
        <f>_xlfn.XLOOKUP(BR$1&amp;"|"&amp;TEXT($C264,"yyyymmdd"), RRPS_ALL[Key], RRPS_ALL[Mid Price], "")</f>
        <v/>
      </c>
      <c r="BS264" s="6" t="str">
        <f>_xlfn.XLOOKUP(BS$1&amp;"|"&amp;TEXT($C264,"yyyymmdd"), RRPS_ALL[Key], RRPS_ALL[Mid Yield], "")</f>
        <v/>
      </c>
      <c r="BT264" s="6" t="str">
        <f>_xlfn.XLOOKUP(BT$1&amp;"|"&amp;TEXT($C264,"yyyymmdd"), RRPS_ALL[Key], RRPS_ALL[Dirty Mid], "")</f>
        <v/>
      </c>
      <c r="BU264" s="6" t="str">
        <f>_xlfn.XLOOKUP(BU$1&amp;"|"&amp;TEXT($C264,"yyyymmdd"), RRPS_ALL[Key], RRPS_ALL[Clean Price Mid], "")</f>
        <v/>
      </c>
      <c r="BV264" s="6"/>
      <c r="BW264" s="6"/>
      <c r="BX264" s="6"/>
      <c r="BY264" s="7">
        <f>_xlfn.XLOOKUP(BY$1&amp;"|"&amp;TEXT($C264,"yyyymmdd"), RRPS_ALL[Key], RRPS_ALL[Yield to Maturity], "")</f>
        <v>-1.6292409999999999</v>
      </c>
      <c r="BZ264" s="6">
        <f>_xlfn.XLOOKUP(BZ$1&amp;"|"&amp;TEXT($C264,"yyyymmdd"), RRPS_ALL[Key], RRPS_ALL[Mid Price], "")</f>
        <v>133.0455</v>
      </c>
      <c r="CA264" s="6">
        <f>_xlfn.XLOOKUP(CA$1&amp;"|"&amp;TEXT($C264,"yyyymmdd"), RRPS_ALL[Key], RRPS_ALL[Mid Yield], "")</f>
        <v>-1.6542410000000001</v>
      </c>
      <c r="CB264" s="6">
        <f>_xlfn.XLOOKUP(CB$1&amp;"|"&amp;TEXT($C264,"yyyymmdd"), RRPS_ALL[Key], RRPS_ALL[Dirty Mid], "")</f>
        <v>133.080209</v>
      </c>
      <c r="CC264" s="6">
        <f>_xlfn.XLOOKUP(CC$1&amp;"|"&amp;TEXT($C264,"yyyymmdd"), RRPS_ALL[Key], RRPS_ALL[Clean Price Mid], "")</f>
        <v>133.0455</v>
      </c>
      <c r="CD264" s="6">
        <v>1.25E-3</v>
      </c>
      <c r="CE264" s="5">
        <v>48366</v>
      </c>
      <c r="CF264" s="6">
        <f t="shared" si="45"/>
        <v>10.751540041067761</v>
      </c>
      <c r="CG264" s="7">
        <f>_xlfn.XLOOKUP(CG$1&amp;"|"&amp;TEXT($C264,"yyyymmdd"), RRPS_ALL[Key], RRPS_ALL[Yield to Maturity], "")</f>
        <v>-1.820255</v>
      </c>
      <c r="CH264" s="6">
        <f>_xlfn.XLOOKUP(CH$1&amp;"|"&amp;TEXT($C264,"yyyymmdd"), RRPS_ALL[Key], RRPS_ALL[Mid Price], "")</f>
        <v>119.536</v>
      </c>
      <c r="CI264" s="6">
        <f>_xlfn.XLOOKUP(CI$1&amp;"|"&amp;TEXT($C264,"yyyymmdd"), RRPS_ALL[Key], RRPS_ALL[Mid Yield], "")</f>
        <v>-1.8452360000000001</v>
      </c>
      <c r="CJ264" s="6">
        <f>_xlfn.XLOOKUP(CJ$1&amp;"|"&amp;TEXT($C264,"yyyymmdd"), RRPS_ALL[Key], RRPS_ALL[Dirty Mid], "")</f>
        <v>119.57037699999999</v>
      </c>
      <c r="CK264" s="6">
        <f>_xlfn.XLOOKUP(CK$1&amp;"|"&amp;TEXT($C264,"yyyymmdd"), RRPS_ALL[Key], RRPS_ALL[Clean Price Mid], "")</f>
        <v>119.536</v>
      </c>
      <c r="CL264" s="6">
        <v>1.25E-3</v>
      </c>
      <c r="CM264" s="5">
        <v>46174</v>
      </c>
      <c r="CN264" s="6">
        <f t="shared" si="47"/>
        <v>4.751255134641716</v>
      </c>
      <c r="CO264" s="7">
        <f>_xlfn.XLOOKUP(CO$1&amp;"|"&amp;TEXT($C264,"yyyymmdd"), RRPS_ALL[Key], RRPS_ALL[Yield to Maturity], "")</f>
        <v>-1.809852</v>
      </c>
      <c r="CP264" s="6">
        <f>_xlfn.XLOOKUP(CP$1&amp;"|"&amp;TEXT($C264,"yyyymmdd"), RRPS_ALL[Key], RRPS_ALL[Mid Price], "")</f>
        <v>121.36750000000001</v>
      </c>
      <c r="CQ264" s="6">
        <f>_xlfn.XLOOKUP(CQ$1&amp;"|"&amp;TEXT($C264,"yyyymmdd"), RRPS_ALL[Key], RRPS_ALL[Mid Yield], "")</f>
        <v>-1.8348089999999999</v>
      </c>
      <c r="CR264" s="6">
        <f>_xlfn.XLOOKUP(CR$1&amp;"|"&amp;TEXT($C264,"yyyymmdd"), RRPS_ALL[Key], RRPS_ALL[Dirty Mid], "")</f>
        <v>121.468475</v>
      </c>
      <c r="CS264" s="6">
        <f>_xlfn.XLOOKUP(CS$1&amp;"|"&amp;TEXT($C264,"yyyymmdd"), RRPS_ALL[Key], RRPS_ALL[Clean Price Mid], "")</f>
        <v>121.36750000000001</v>
      </c>
      <c r="CT264" s="6">
        <v>1.25E-3</v>
      </c>
      <c r="CU264" s="5">
        <v>46722</v>
      </c>
      <c r="CV264" s="6">
        <f t="shared" si="41"/>
        <v>6.2523474178403751</v>
      </c>
      <c r="CW264" s="7">
        <f>_xlfn.XLOOKUP(CW$1&amp;"|"&amp;TEXT($C264,"yyyymmdd"), RRPS_ALL[Key], RRPS_ALL[Yield to Maturity], "")</f>
        <v>-1.7358420000000001</v>
      </c>
      <c r="CX264" s="6">
        <f>_xlfn.XLOOKUP(CX$1&amp;"|"&amp;TEXT($C264,"yyyymmdd"), RRPS_ALL[Key], RRPS_ALL[Mid Price], "")</f>
        <v>119.75749999999999</v>
      </c>
      <c r="CY264" s="6">
        <f>_xlfn.XLOOKUP(CY$1&amp;"|"&amp;TEXT($C264,"yyyymmdd"), RRPS_ALL[Key], RRPS_ALL[Mid Yield], "")</f>
        <v>-1.7608330000000001</v>
      </c>
      <c r="CZ264" s="6">
        <f>_xlfn.XLOOKUP(CZ$1&amp;"|"&amp;TEXT($C264,"yyyymmdd"), RRPS_ALL[Key], RRPS_ALL[Dirty Mid], "")</f>
        <v>119.78956599999999</v>
      </c>
      <c r="DA264" s="6">
        <f>_xlfn.XLOOKUP(DA$1&amp;"|"&amp;TEXT($C264,"yyyymmdd"), RRPS_ALL[Key], RRPS_ALL[Clean Price Mid], "")</f>
        <v>119.75749999999999</v>
      </c>
      <c r="DB264">
        <v>1.25E-3</v>
      </c>
      <c r="DC264" s="5">
        <v>47635</v>
      </c>
      <c r="DD264" s="6">
        <f t="shared" si="43"/>
        <v>8.7513691128148956</v>
      </c>
    </row>
    <row r="265" spans="1:108" x14ac:dyDescent="0.2">
      <c r="A265">
        <v>2021</v>
      </c>
      <c r="B265">
        <v>9</v>
      </c>
      <c r="C265" s="5">
        <f t="shared" si="46"/>
        <v>44469</v>
      </c>
      <c r="D265" s="6">
        <v>-0.1</v>
      </c>
      <c r="E265" s="7" t="str">
        <f>_xlfn.XLOOKUP(E$1&amp;"|"&amp;TEXT($C265,"yyyymmdd"), RRPS_ALL[Key], RRPS_ALL[Yield to Maturity], "")</f>
        <v/>
      </c>
      <c r="F265" s="6" t="str">
        <f>_xlfn.XLOOKUP(F$1&amp;"|"&amp;TEXT($C265,"yyyymmdd"), RRPS_ALL[Key], RRPS_ALL[Mid Price], "")</f>
        <v/>
      </c>
      <c r="G265" s="6" t="str">
        <f>_xlfn.XLOOKUP(G$1&amp;"|"&amp;TEXT($C265,"yyyymmdd"), RRPS_ALL[Key], RRPS_ALL[Mid Yield], "")</f>
        <v/>
      </c>
      <c r="H265" s="6" t="str">
        <f>_xlfn.XLOOKUP(H$1&amp;"|"&amp;TEXT($C265,"yyyymmdd"), RRPS_ALL[Key], RRPS_ALL[Dirty Mid], "")</f>
        <v/>
      </c>
      <c r="I265" s="6" t="str">
        <f>_xlfn.XLOOKUP(I$1&amp;"|"&amp;TEXT($C265,"yyyymmdd"), RRPS_ALL[Key], RRPS_ALL[Clean Price Mid], "")</f>
        <v/>
      </c>
      <c r="J265" s="6"/>
      <c r="K265" s="6"/>
      <c r="L265" s="6"/>
      <c r="M265" s="7" t="str">
        <f>_xlfn.XLOOKUP(M$1&amp;"|"&amp;TEXT($C265,"yyyymmdd"), RRPS_ALL[Key], RRPS_ALL[Yield to Maturity], "")</f>
        <v/>
      </c>
      <c r="N265" s="6" t="str">
        <f>_xlfn.XLOOKUP(N$1&amp;"|"&amp;TEXT($C265,"yyyymmdd"), RRPS_ALL[Key], RRPS_ALL[Mid Price], "")</f>
        <v/>
      </c>
      <c r="O265" s="6" t="str">
        <f>_xlfn.XLOOKUP(O$1&amp;"|"&amp;TEXT($C265,"yyyymmdd"), RRPS_ALL[Key], RRPS_ALL[Mid Yield], "")</f>
        <v/>
      </c>
      <c r="P265" s="6" t="str">
        <f>_xlfn.XLOOKUP(P$1&amp;"|"&amp;TEXT($C265,"yyyymmdd"), RRPS_ALL[Key], RRPS_ALL[Dirty Mid], "")</f>
        <v/>
      </c>
      <c r="Q265" s="6" t="str">
        <f>_xlfn.XLOOKUP(Q$1&amp;"|"&amp;TEXT($C265,"yyyymmdd"), RRPS_ALL[Key], RRPS_ALL[Clean Price Mid], "")</f>
        <v/>
      </c>
      <c r="R265" s="6"/>
      <c r="S265" s="6"/>
      <c r="T265" s="6"/>
      <c r="U265" s="7">
        <f>_xlfn.XLOOKUP(U$1&amp;"|"&amp;TEXT($C265,"yyyymmdd"), RRPS_ALL[Key], RRPS_ALL[Yield to Maturity], "")</f>
        <v>-1.753425</v>
      </c>
      <c r="V265" s="6">
        <f>_xlfn.XLOOKUP(V$1&amp;"|"&amp;TEXT($C265,"yyyymmdd"), RRPS_ALL[Key], RRPS_ALL[Mid Price], "")</f>
        <v>188.024</v>
      </c>
      <c r="W265" s="6">
        <f>_xlfn.XLOOKUP(W$1&amp;"|"&amp;TEXT($C265,"yyyymmdd"), RRPS_ALL[Key], RRPS_ALL[Mid Yield], "")</f>
        <v>-1.778443</v>
      </c>
      <c r="X265" s="6">
        <f>_xlfn.XLOOKUP(X$1&amp;"|"&amp;TEXT($C265,"yyyymmdd"), RRPS_ALL[Key], RRPS_ALL[Dirty Mid], "")</f>
        <v>191.96104700000001</v>
      </c>
      <c r="Y265" s="6">
        <f>_xlfn.XLOOKUP(Y$1&amp;"|"&amp;TEXT($C265,"yyyymmdd"), RRPS_ALL[Key], RRPS_ALL[Clean Price Mid], "")</f>
        <v>188.024</v>
      </c>
      <c r="Z265" s="6">
        <v>3.5000000000000003E-2</v>
      </c>
      <c r="AA265" s="5">
        <v>47088</v>
      </c>
      <c r="AB265" s="6">
        <f t="shared" si="44"/>
        <v>7.1704312114989737</v>
      </c>
      <c r="AC265" s="7" t="str">
        <f>_xlfn.XLOOKUP(AC$1&amp;"|"&amp;TEXT($C265,"yyyymmdd"), RRPS_ALL[Key], RRPS_ALL[Yield to Maturity], "")</f>
        <v/>
      </c>
      <c r="AD265" s="6" t="str">
        <f>_xlfn.XLOOKUP(AD$1&amp;"|"&amp;TEXT($C265,"yyyymmdd"), RRPS_ALL[Key], RRPS_ALL[Mid Price], "")</f>
        <v/>
      </c>
      <c r="AE265" s="6" t="str">
        <f>_xlfn.XLOOKUP(AE$1&amp;"|"&amp;TEXT($C265,"yyyymmdd"), RRPS_ALL[Key], RRPS_ALL[Mid Yield], "")</f>
        <v/>
      </c>
      <c r="AF265" s="6" t="str">
        <f>_xlfn.XLOOKUP(AF$1&amp;"|"&amp;TEXT($C265,"yyyymmdd"), RRPS_ALL[Key], RRPS_ALL[Dirty Mid], "")</f>
        <v/>
      </c>
      <c r="AG265" s="6" t="str">
        <f>_xlfn.XLOOKUP(AG$1&amp;"|"&amp;TEXT($C265,"yyyymmdd"), RRPS_ALL[Key], RRPS_ALL[Clean Price Mid], "")</f>
        <v/>
      </c>
      <c r="AH265" s="6"/>
      <c r="AI265" s="6"/>
      <c r="AJ265" s="6"/>
      <c r="AK265" s="7" t="str">
        <f>_xlfn.XLOOKUP(AK$1&amp;"|"&amp;TEXT($C265,"yyyymmdd"), RRPS_ALL[Key], RRPS_ALL[Yield to Maturity], "")</f>
        <v/>
      </c>
      <c r="AL265" s="6" t="str">
        <f>_xlfn.XLOOKUP(AL$1&amp;"|"&amp;TEXT($C265,"yyyymmdd"), RRPS_ALL[Key], RRPS_ALL[Mid Price], "")</f>
        <v/>
      </c>
      <c r="AM265" s="6" t="str">
        <f>_xlfn.XLOOKUP(AM$1&amp;"|"&amp;TEXT($C265,"yyyymmdd"), RRPS_ALL[Key], RRPS_ALL[Mid Yield], "")</f>
        <v/>
      </c>
      <c r="AN265" s="6" t="str">
        <f>_xlfn.XLOOKUP(AN$1&amp;"|"&amp;TEXT($C265,"yyyymmdd"), RRPS_ALL[Key], RRPS_ALL[Dirty Mid], "")</f>
        <v/>
      </c>
      <c r="AO265" s="6" t="str">
        <f>_xlfn.XLOOKUP(AO$1&amp;"|"&amp;TEXT($C265,"yyyymmdd"), RRPS_ALL[Key], RRPS_ALL[Clean Price Mid], "")</f>
        <v/>
      </c>
      <c r="AP265" s="6"/>
      <c r="AQ265" s="6"/>
      <c r="AR265" s="6"/>
      <c r="AS265" s="7" t="str">
        <f>_xlfn.XLOOKUP(AS$1&amp;"|"&amp;TEXT($C265,"yyyymmdd"), RRPS_ALL[Key], RRPS_ALL[Yield to Maturity], "")</f>
        <v/>
      </c>
      <c r="AT265" s="6" t="str">
        <f>_xlfn.XLOOKUP(AT$1&amp;"|"&amp;TEXT($C265,"yyyymmdd"), RRPS_ALL[Key], RRPS_ALL[Mid Price], "")</f>
        <v/>
      </c>
      <c r="AU265" s="6" t="str">
        <f>_xlfn.XLOOKUP(AU$1&amp;"|"&amp;TEXT($C265,"yyyymmdd"), RRPS_ALL[Key], RRPS_ALL[Mid Yield], "")</f>
        <v/>
      </c>
      <c r="AV265" s="6" t="str">
        <f>_xlfn.XLOOKUP(AV$1&amp;"|"&amp;TEXT($C265,"yyyymmdd"), RRPS_ALL[Key], RRPS_ALL[Dirty Mid], "")</f>
        <v/>
      </c>
      <c r="AW265" s="6" t="str">
        <f>_xlfn.XLOOKUP(AW$1&amp;"|"&amp;TEXT($C265,"yyyymmdd"), RRPS_ALL[Key], RRPS_ALL[Clean Price Mid], "")</f>
        <v/>
      </c>
      <c r="AX265" s="6"/>
      <c r="AY265" s="6"/>
      <c r="AZ265" s="6"/>
      <c r="BA265" s="7">
        <f>_xlfn.XLOOKUP(BA$1&amp;"|"&amp;TEXT($C265,"yyyymmdd"), RRPS_ALL[Key], RRPS_ALL[Yield to Maturity], "")</f>
        <v>-1.8499559999999999</v>
      </c>
      <c r="BB265" s="6">
        <f>_xlfn.XLOOKUP(BB$1&amp;"|"&amp;TEXT($C265,"yyyymmdd"), RRPS_ALL[Key], RRPS_ALL[Mid Price], "")</f>
        <v>111.5625</v>
      </c>
      <c r="BC265" s="6">
        <f>_xlfn.XLOOKUP(BC$1&amp;"|"&amp;TEXT($C265,"yyyymmdd"), RRPS_ALL[Key], RRPS_ALL[Mid Yield], "")</f>
        <v>0</v>
      </c>
      <c r="BD265" s="6">
        <f>_xlfn.XLOOKUP(BD$1&amp;"|"&amp;TEXT($C265,"yyyymmdd"), RRPS_ALL[Key], RRPS_ALL[Dirty Mid], "")</f>
        <v>0</v>
      </c>
      <c r="BE265" s="6">
        <f>_xlfn.XLOOKUP(BE$1&amp;"|"&amp;TEXT($C265,"yyyymmdd"), RRPS_ALL[Key], RRPS_ALL[Clean Price Mid], "")</f>
        <v>0</v>
      </c>
      <c r="BF265">
        <v>2.5000000000000001E-3</v>
      </c>
      <c r="BG265" s="5">
        <v>44713</v>
      </c>
      <c r="BH265" s="6">
        <f t="shared" si="34"/>
        <v>0.66849315068493154</v>
      </c>
      <c r="BI265" s="7">
        <f>_xlfn.XLOOKUP(BI$1&amp;"|"&amp;TEXT($C265,"yyyymmdd"), RRPS_ALL[Key], RRPS_ALL[Yield to Maturity], "")</f>
        <v>-1.9806699999999999</v>
      </c>
      <c r="BJ265" s="6">
        <f>_xlfn.XLOOKUP(BJ$1&amp;"|"&amp;TEXT($C265,"yyyymmdd"), RRPS_ALL[Key], RRPS_ALL[Mid Price], "")</f>
        <v>121.544</v>
      </c>
      <c r="BK265" s="6">
        <f>_xlfn.XLOOKUP(BK$1&amp;"|"&amp;TEXT($C265,"yyyymmdd"), RRPS_ALL[Key], RRPS_ALL[Mid Yield], "")</f>
        <v>-2.0056690000000001</v>
      </c>
      <c r="BL265" s="6">
        <f>_xlfn.XLOOKUP(BL$1&amp;"|"&amp;TEXT($C265,"yyyymmdd"), RRPS_ALL[Key], RRPS_ALL[Dirty Mid], "")</f>
        <v>121.916338</v>
      </c>
      <c r="BM265" s="6">
        <f>_xlfn.XLOOKUP(BM$1&amp;"|"&amp;TEXT($C265,"yyyymmdd"), RRPS_ALL[Key], RRPS_ALL[Clean Price Mid], "")</f>
        <v>121.544</v>
      </c>
      <c r="BN265" s="6">
        <v>0.01</v>
      </c>
      <c r="BO265" s="5">
        <v>45809</v>
      </c>
      <c r="BP265" s="6">
        <f t="shared" si="40"/>
        <v>3.6692223439211391</v>
      </c>
      <c r="BQ265" s="7" t="str">
        <f>_xlfn.XLOOKUP(BQ$1&amp;"|"&amp;TEXT($C265,"yyyymmdd"), RRPS_ALL[Key], RRPS_ALL[Yield to Maturity], "")</f>
        <v/>
      </c>
      <c r="BR265" s="6" t="str">
        <f>_xlfn.XLOOKUP(BR$1&amp;"|"&amp;TEXT($C265,"yyyymmdd"), RRPS_ALL[Key], RRPS_ALL[Mid Price], "")</f>
        <v/>
      </c>
      <c r="BS265" s="6" t="str">
        <f>_xlfn.XLOOKUP(BS$1&amp;"|"&amp;TEXT($C265,"yyyymmdd"), RRPS_ALL[Key], RRPS_ALL[Mid Yield], "")</f>
        <v/>
      </c>
      <c r="BT265" s="6" t="str">
        <f>_xlfn.XLOOKUP(BT$1&amp;"|"&amp;TEXT($C265,"yyyymmdd"), RRPS_ALL[Key], RRPS_ALL[Dirty Mid], "")</f>
        <v/>
      </c>
      <c r="BU265" s="6" t="str">
        <f>_xlfn.XLOOKUP(BU$1&amp;"|"&amp;TEXT($C265,"yyyymmdd"), RRPS_ALL[Key], RRPS_ALL[Clean Price Mid], "")</f>
        <v/>
      </c>
      <c r="BV265" s="6"/>
      <c r="BW265" s="6"/>
      <c r="BX265" s="6"/>
      <c r="BY265" s="7">
        <f>_xlfn.XLOOKUP(BY$1&amp;"|"&amp;TEXT($C265,"yyyymmdd"), RRPS_ALL[Key], RRPS_ALL[Yield to Maturity], "")</f>
        <v>-1.468299</v>
      </c>
      <c r="BZ265" s="6">
        <f>_xlfn.XLOOKUP(BZ$1&amp;"|"&amp;TEXT($C265,"yyyymmdd"), RRPS_ALL[Key], RRPS_ALL[Mid Price], "")</f>
        <v>130.95750000000001</v>
      </c>
      <c r="CA265" s="6">
        <f>_xlfn.XLOOKUP(CA$1&amp;"|"&amp;TEXT($C265,"yyyymmdd"), RRPS_ALL[Key], RRPS_ALL[Mid Yield], "")</f>
        <v>-1.493312</v>
      </c>
      <c r="CB265" s="6">
        <f>_xlfn.XLOOKUP(CB$1&amp;"|"&amp;TEXT($C265,"yyyymmdd"), RRPS_ALL[Key], RRPS_ALL[Dirty Mid], "")</f>
        <v>131.004559</v>
      </c>
      <c r="CC265" s="6">
        <f>_xlfn.XLOOKUP(CC$1&amp;"|"&amp;TEXT($C265,"yyyymmdd"), RRPS_ALL[Key], RRPS_ALL[Clean Price Mid], "")</f>
        <v>130.95750000000001</v>
      </c>
      <c r="CD265" s="6">
        <v>1.25E-3</v>
      </c>
      <c r="CE265" s="5">
        <v>48366</v>
      </c>
      <c r="CF265" s="6">
        <f t="shared" si="45"/>
        <v>10.669404517453799</v>
      </c>
      <c r="CG265" s="7">
        <f>_xlfn.XLOOKUP(CG$1&amp;"|"&amp;TEXT($C265,"yyyymmdd"), RRPS_ALL[Key], RRPS_ALL[Yield to Maturity], "")</f>
        <v>-1.913964</v>
      </c>
      <c r="CH265" s="6">
        <f>_xlfn.XLOOKUP(CH$1&amp;"|"&amp;TEXT($C265,"yyyymmdd"), RRPS_ALL[Key], RRPS_ALL[Mid Price], "")</f>
        <v>120.22750000000001</v>
      </c>
      <c r="CI265" s="6">
        <f>_xlfn.XLOOKUP(CI$1&amp;"|"&amp;TEXT($C265,"yyyymmdd"), RRPS_ALL[Key], RRPS_ALL[Mid Yield], "")</f>
        <v>-1.938898</v>
      </c>
      <c r="CJ265" s="6">
        <f>_xlfn.XLOOKUP(CJ$1&amp;"|"&amp;TEXT($C265,"yyyymmdd"), RRPS_ALL[Key], RRPS_ALL[Dirty Mid], "")</f>
        <v>120.274109</v>
      </c>
      <c r="CK265" s="6">
        <f>_xlfn.XLOOKUP(CK$1&amp;"|"&amp;TEXT($C265,"yyyymmdd"), RRPS_ALL[Key], RRPS_ALL[Clean Price Mid], "")</f>
        <v>120.22750000000001</v>
      </c>
      <c r="CL265" s="6">
        <v>1.25E-3</v>
      </c>
      <c r="CM265" s="5">
        <v>46174</v>
      </c>
      <c r="CN265" s="6">
        <f t="shared" si="47"/>
        <v>4.6691008671839338</v>
      </c>
      <c r="CO265" s="7">
        <f>_xlfn.XLOOKUP(CO$1&amp;"|"&amp;TEXT($C265,"yyyymmdd"), RRPS_ALL[Key], RRPS_ALL[Yield to Maturity], "")</f>
        <v>-1.811491</v>
      </c>
      <c r="CP265" s="6">
        <f>_xlfn.XLOOKUP(CP$1&amp;"|"&amp;TEXT($C265,"yyyymmdd"), RRPS_ALL[Key], RRPS_ALL[Mid Price], "")</f>
        <v>121.54300000000001</v>
      </c>
      <c r="CQ265" s="6">
        <f>_xlfn.XLOOKUP(CQ$1&amp;"|"&amp;TEXT($C265,"yyyymmdd"), RRPS_ALL[Key], RRPS_ALL[Mid Yield], "")</f>
        <v>-1.836506</v>
      </c>
      <c r="CR265" s="6">
        <f>_xlfn.XLOOKUP(CR$1&amp;"|"&amp;TEXT($C265,"yyyymmdd"), RRPS_ALL[Key], RRPS_ALL[Dirty Mid], "")</f>
        <v>121.65624699999999</v>
      </c>
      <c r="CS265" s="6">
        <f>_xlfn.XLOOKUP(CS$1&amp;"|"&amp;TEXT($C265,"yyyymmdd"), RRPS_ALL[Key], RRPS_ALL[Clean Price Mid], "")</f>
        <v>121.54300000000001</v>
      </c>
      <c r="CT265" s="6">
        <v>1.25E-3</v>
      </c>
      <c r="CU265" s="5">
        <v>46722</v>
      </c>
      <c r="CV265" s="6">
        <f t="shared" si="41"/>
        <v>6.17018779342723</v>
      </c>
      <c r="CW265" s="7">
        <f>_xlfn.XLOOKUP(CW$1&amp;"|"&amp;TEXT($C265,"yyyymmdd"), RRPS_ALL[Key], RRPS_ALL[Yield to Maturity], "")</f>
        <v>-1.6335299999999999</v>
      </c>
      <c r="CX265" s="6">
        <f>_xlfn.XLOOKUP(CX$1&amp;"|"&amp;TEXT($C265,"yyyymmdd"), RRPS_ALL[Key], RRPS_ALL[Mid Price], "")</f>
        <v>118.8545</v>
      </c>
      <c r="CY265" s="6">
        <f>_xlfn.XLOOKUP(CY$1&amp;"|"&amp;TEXT($C265,"yyyymmdd"), RRPS_ALL[Key], RRPS_ALL[Mid Yield], "")</f>
        <v>-1.658515</v>
      </c>
      <c r="CZ265" s="6">
        <f>_xlfn.XLOOKUP(CZ$1&amp;"|"&amp;TEXT($C265,"yyyymmdd"), RRPS_ALL[Key], RRPS_ALL[Dirty Mid], "")</f>
        <v>118.897976</v>
      </c>
      <c r="DA265" s="6">
        <f>_xlfn.XLOOKUP(DA$1&amp;"|"&amp;TEXT($C265,"yyyymmdd"), RRPS_ALL[Key], RRPS_ALL[Clean Price Mid], "")</f>
        <v>118.8545</v>
      </c>
      <c r="DB265">
        <v>1.25E-3</v>
      </c>
      <c r="DC265" s="5">
        <v>47635</v>
      </c>
      <c r="DD265" s="6">
        <f t="shared" si="43"/>
        <v>8.66922234392114</v>
      </c>
    </row>
    <row r="266" spans="1:108" x14ac:dyDescent="0.2">
      <c r="A266">
        <v>2021</v>
      </c>
      <c r="B266">
        <v>10</v>
      </c>
      <c r="C266" s="5">
        <f t="shared" si="46"/>
        <v>44500</v>
      </c>
      <c r="D266" s="6">
        <v>-0.1</v>
      </c>
      <c r="E266" s="7" t="str">
        <f>_xlfn.XLOOKUP(E$1&amp;"|"&amp;TEXT($C266,"yyyymmdd"), RRPS_ALL[Key], RRPS_ALL[Yield to Maturity], "")</f>
        <v/>
      </c>
      <c r="F266" s="6" t="str">
        <f>_xlfn.XLOOKUP(F$1&amp;"|"&amp;TEXT($C266,"yyyymmdd"), RRPS_ALL[Key], RRPS_ALL[Mid Price], "")</f>
        <v/>
      </c>
      <c r="G266" s="6" t="str">
        <f>_xlfn.XLOOKUP(G$1&amp;"|"&amp;TEXT($C266,"yyyymmdd"), RRPS_ALL[Key], RRPS_ALL[Mid Yield], "")</f>
        <v/>
      </c>
      <c r="H266" s="6" t="str">
        <f>_xlfn.XLOOKUP(H$1&amp;"|"&amp;TEXT($C266,"yyyymmdd"), RRPS_ALL[Key], RRPS_ALL[Dirty Mid], "")</f>
        <v/>
      </c>
      <c r="I266" s="6" t="str">
        <f>_xlfn.XLOOKUP(I$1&amp;"|"&amp;TEXT($C266,"yyyymmdd"), RRPS_ALL[Key], RRPS_ALL[Clean Price Mid], "")</f>
        <v/>
      </c>
      <c r="J266" s="6"/>
      <c r="K266" s="6"/>
      <c r="L266" s="6"/>
      <c r="M266" s="7" t="str">
        <f>_xlfn.XLOOKUP(M$1&amp;"|"&amp;TEXT($C266,"yyyymmdd"), RRPS_ALL[Key], RRPS_ALL[Yield to Maturity], "")</f>
        <v/>
      </c>
      <c r="N266" s="6" t="str">
        <f>_xlfn.XLOOKUP(N$1&amp;"|"&amp;TEXT($C266,"yyyymmdd"), RRPS_ALL[Key], RRPS_ALL[Mid Price], "")</f>
        <v/>
      </c>
      <c r="O266" s="6" t="str">
        <f>_xlfn.XLOOKUP(O$1&amp;"|"&amp;TEXT($C266,"yyyymmdd"), RRPS_ALL[Key], RRPS_ALL[Mid Yield], "")</f>
        <v/>
      </c>
      <c r="P266" s="6" t="str">
        <f>_xlfn.XLOOKUP(P$1&amp;"|"&amp;TEXT($C266,"yyyymmdd"), RRPS_ALL[Key], RRPS_ALL[Dirty Mid], "")</f>
        <v/>
      </c>
      <c r="Q266" s="6" t="str">
        <f>_xlfn.XLOOKUP(Q$1&amp;"|"&amp;TEXT($C266,"yyyymmdd"), RRPS_ALL[Key], RRPS_ALL[Clean Price Mid], "")</f>
        <v/>
      </c>
      <c r="R266" s="6"/>
      <c r="S266" s="6"/>
      <c r="T266" s="6"/>
      <c r="U266" s="7">
        <f>_xlfn.XLOOKUP(U$1&amp;"|"&amp;TEXT($C266,"yyyymmdd"), RRPS_ALL[Key], RRPS_ALL[Yield to Maturity], "")</f>
        <v>-1.73898</v>
      </c>
      <c r="V266" s="6">
        <f>_xlfn.XLOOKUP(V$1&amp;"|"&amp;TEXT($C266,"yyyymmdd"), RRPS_ALL[Key], RRPS_ALL[Mid Price], "")</f>
        <v>188.11099999999999</v>
      </c>
      <c r="W266" s="6">
        <f>_xlfn.XLOOKUP(W$1&amp;"|"&amp;TEXT($C266,"yyyymmdd"), RRPS_ALL[Key], RRPS_ALL[Mid Yield], "")</f>
        <v>-1.7640070000000001</v>
      </c>
      <c r="X266" s="6">
        <f>_xlfn.XLOOKUP(X$1&amp;"|"&amp;TEXT($C266,"yyyymmdd"), RRPS_ALL[Key], RRPS_ALL[Dirty Mid], "")</f>
        <v>192.43249499999999</v>
      </c>
      <c r="Y266" s="6">
        <f>_xlfn.XLOOKUP(Y$1&amp;"|"&amp;TEXT($C266,"yyyymmdd"), RRPS_ALL[Key], RRPS_ALL[Clean Price Mid], "")</f>
        <v>188.11099999999999</v>
      </c>
      <c r="Z266" s="6">
        <v>3.5000000000000003E-2</v>
      </c>
      <c r="AA266" s="5">
        <v>47088</v>
      </c>
      <c r="AB266" s="6">
        <f t="shared" si="44"/>
        <v>7.0855578370978778</v>
      </c>
      <c r="AC266" s="7" t="str">
        <f>_xlfn.XLOOKUP(AC$1&amp;"|"&amp;TEXT($C266,"yyyymmdd"), RRPS_ALL[Key], RRPS_ALL[Yield to Maturity], "")</f>
        <v/>
      </c>
      <c r="AD266" s="6" t="str">
        <f>_xlfn.XLOOKUP(AD$1&amp;"|"&amp;TEXT($C266,"yyyymmdd"), RRPS_ALL[Key], RRPS_ALL[Mid Price], "")</f>
        <v/>
      </c>
      <c r="AE266" s="6" t="str">
        <f>_xlfn.XLOOKUP(AE$1&amp;"|"&amp;TEXT($C266,"yyyymmdd"), RRPS_ALL[Key], RRPS_ALL[Mid Yield], "")</f>
        <v/>
      </c>
      <c r="AF266" s="6" t="str">
        <f>_xlfn.XLOOKUP(AF$1&amp;"|"&amp;TEXT($C266,"yyyymmdd"), RRPS_ALL[Key], RRPS_ALL[Dirty Mid], "")</f>
        <v/>
      </c>
      <c r="AG266" s="6" t="str">
        <f>_xlfn.XLOOKUP(AG$1&amp;"|"&amp;TEXT($C266,"yyyymmdd"), RRPS_ALL[Key], RRPS_ALL[Clean Price Mid], "")</f>
        <v/>
      </c>
      <c r="AH266" s="6"/>
      <c r="AI266" s="6"/>
      <c r="AJ266" s="6"/>
      <c r="AK266" s="7" t="str">
        <f>_xlfn.XLOOKUP(AK$1&amp;"|"&amp;TEXT($C266,"yyyymmdd"), RRPS_ALL[Key], RRPS_ALL[Yield to Maturity], "")</f>
        <v/>
      </c>
      <c r="AL266" s="6" t="str">
        <f>_xlfn.XLOOKUP(AL$1&amp;"|"&amp;TEXT($C266,"yyyymmdd"), RRPS_ALL[Key], RRPS_ALL[Mid Price], "")</f>
        <v/>
      </c>
      <c r="AM266" s="6" t="str">
        <f>_xlfn.XLOOKUP(AM$1&amp;"|"&amp;TEXT($C266,"yyyymmdd"), RRPS_ALL[Key], RRPS_ALL[Mid Yield], "")</f>
        <v/>
      </c>
      <c r="AN266" s="6" t="str">
        <f>_xlfn.XLOOKUP(AN$1&amp;"|"&amp;TEXT($C266,"yyyymmdd"), RRPS_ALL[Key], RRPS_ALL[Dirty Mid], "")</f>
        <v/>
      </c>
      <c r="AO266" s="6" t="str">
        <f>_xlfn.XLOOKUP(AO$1&amp;"|"&amp;TEXT($C266,"yyyymmdd"), RRPS_ALL[Key], RRPS_ALL[Clean Price Mid], "")</f>
        <v/>
      </c>
      <c r="AP266" s="6"/>
      <c r="AQ266" s="6"/>
      <c r="AR266" s="6"/>
      <c r="AS266" s="7" t="str">
        <f>_xlfn.XLOOKUP(AS$1&amp;"|"&amp;TEXT($C266,"yyyymmdd"), RRPS_ALL[Key], RRPS_ALL[Yield to Maturity], "")</f>
        <v/>
      </c>
      <c r="AT266" s="6" t="str">
        <f>_xlfn.XLOOKUP(AT$1&amp;"|"&amp;TEXT($C266,"yyyymmdd"), RRPS_ALL[Key], RRPS_ALL[Mid Price], "")</f>
        <v/>
      </c>
      <c r="AU266" s="6" t="str">
        <f>_xlfn.XLOOKUP(AU$1&amp;"|"&amp;TEXT($C266,"yyyymmdd"), RRPS_ALL[Key], RRPS_ALL[Mid Yield], "")</f>
        <v/>
      </c>
      <c r="AV266" s="6" t="str">
        <f>_xlfn.XLOOKUP(AV$1&amp;"|"&amp;TEXT($C266,"yyyymmdd"), RRPS_ALL[Key], RRPS_ALL[Dirty Mid], "")</f>
        <v/>
      </c>
      <c r="AW266" s="6" t="str">
        <f>_xlfn.XLOOKUP(AW$1&amp;"|"&amp;TEXT($C266,"yyyymmdd"), RRPS_ALL[Key], RRPS_ALL[Clean Price Mid], "")</f>
        <v/>
      </c>
      <c r="AX266" s="6"/>
      <c r="AY266" s="6"/>
      <c r="AZ266" s="6"/>
      <c r="BA266" s="7">
        <f>_xlfn.XLOOKUP(BA$1&amp;"|"&amp;TEXT($C266,"yyyymmdd"), RRPS_ALL[Key], RRPS_ALL[Yield to Maturity], "")</f>
        <v>-2.228952</v>
      </c>
      <c r="BB266" s="6">
        <f>_xlfn.XLOOKUP(BB$1&amp;"|"&amp;TEXT($C266,"yyyymmdd"), RRPS_ALL[Key], RRPS_ALL[Mid Price], "")</f>
        <v>112.1635</v>
      </c>
      <c r="BC266" s="6">
        <f>_xlfn.XLOOKUP(BC$1&amp;"|"&amp;TEXT($C266,"yyyymmdd"), RRPS_ALL[Key], RRPS_ALL[Mid Yield], "")</f>
        <v>0</v>
      </c>
      <c r="BD266" s="6">
        <f>_xlfn.XLOOKUP(BD$1&amp;"|"&amp;TEXT($C266,"yyyymmdd"), RRPS_ALL[Key], RRPS_ALL[Dirty Mid], "")</f>
        <v>0</v>
      </c>
      <c r="BE266" s="6">
        <f>_xlfn.XLOOKUP(BE$1&amp;"|"&amp;TEXT($C266,"yyyymmdd"), RRPS_ALL[Key], RRPS_ALL[Clean Price Mid], "")</f>
        <v>0</v>
      </c>
      <c r="BF266">
        <v>2.5000000000000001E-3</v>
      </c>
      <c r="BG266" s="5">
        <v>44713</v>
      </c>
      <c r="BH266" s="6">
        <f t="shared" si="34"/>
        <v>0.58356164383561648</v>
      </c>
      <c r="BI266" s="7">
        <f>_xlfn.XLOOKUP(BI$1&amp;"|"&amp;TEXT($C266,"yyyymmdd"), RRPS_ALL[Key], RRPS_ALL[Yield to Maturity], "")</f>
        <v>-1.8800220000000001</v>
      </c>
      <c r="BJ266" s="6">
        <f>_xlfn.XLOOKUP(BJ$1&amp;"|"&amp;TEXT($C266,"yyyymmdd"), RRPS_ALL[Key], RRPS_ALL[Mid Price], "")</f>
        <v>121.4075</v>
      </c>
      <c r="BK266" s="6">
        <f>_xlfn.XLOOKUP(BK$1&amp;"|"&amp;TEXT($C266,"yyyymmdd"), RRPS_ALL[Key], RRPS_ALL[Mid Yield], "")</f>
        <v>-1.904925</v>
      </c>
      <c r="BL266" s="6">
        <f>_xlfn.XLOOKUP(BL$1&amp;"|"&amp;TEXT($C266,"yyyymmdd"), RRPS_ALL[Key], RRPS_ALL[Dirty Mid], "")</f>
        <v>121.866792</v>
      </c>
      <c r="BM266" s="6">
        <f>_xlfn.XLOOKUP(BM$1&amp;"|"&amp;TEXT($C266,"yyyymmdd"), RRPS_ALL[Key], RRPS_ALL[Clean Price Mid], "")</f>
        <v>121.4075</v>
      </c>
      <c r="BN266" s="6">
        <v>0.01</v>
      </c>
      <c r="BO266" s="5">
        <v>45809</v>
      </c>
      <c r="BP266" s="6">
        <f t="shared" si="40"/>
        <v>3.5843373493975905</v>
      </c>
      <c r="BQ266" s="7" t="str">
        <f>_xlfn.XLOOKUP(BQ$1&amp;"|"&amp;TEXT($C266,"yyyymmdd"), RRPS_ALL[Key], RRPS_ALL[Yield to Maturity], "")</f>
        <v/>
      </c>
      <c r="BR266" s="6" t="str">
        <f>_xlfn.XLOOKUP(BR$1&amp;"|"&amp;TEXT($C266,"yyyymmdd"), RRPS_ALL[Key], RRPS_ALL[Mid Price], "")</f>
        <v/>
      </c>
      <c r="BS266" s="6" t="str">
        <f>_xlfn.XLOOKUP(BS$1&amp;"|"&amp;TEXT($C266,"yyyymmdd"), RRPS_ALL[Key], RRPS_ALL[Mid Yield], "")</f>
        <v/>
      </c>
      <c r="BT266" s="6" t="str">
        <f>_xlfn.XLOOKUP(BT$1&amp;"|"&amp;TEXT($C266,"yyyymmdd"), RRPS_ALL[Key], RRPS_ALL[Dirty Mid], "")</f>
        <v/>
      </c>
      <c r="BU266" s="6" t="str">
        <f>_xlfn.XLOOKUP(BU$1&amp;"|"&amp;TEXT($C266,"yyyymmdd"), RRPS_ALL[Key], RRPS_ALL[Clean Price Mid], "")</f>
        <v/>
      </c>
      <c r="BV266" s="6"/>
      <c r="BW266" s="6"/>
      <c r="BX266" s="6"/>
      <c r="BY266" s="7">
        <f>_xlfn.XLOOKUP(BY$1&amp;"|"&amp;TEXT($C266,"yyyymmdd"), RRPS_ALL[Key], RRPS_ALL[Yield to Maturity], "")</f>
        <v>-1.6383760000000001</v>
      </c>
      <c r="BZ266" s="6">
        <f>_xlfn.XLOOKUP(BZ$1&amp;"|"&amp;TEXT($C266,"yyyymmdd"), RRPS_ALL[Key], RRPS_ALL[Mid Price], "")</f>
        <v>133.83199999999999</v>
      </c>
      <c r="CA266" s="6">
        <f>_xlfn.XLOOKUP(CA$1&amp;"|"&amp;TEXT($C266,"yyyymmdd"), RRPS_ALL[Key], RRPS_ALL[Mid Yield], "")</f>
        <v>-1.6634059999999999</v>
      </c>
      <c r="CB266" s="6">
        <f>_xlfn.XLOOKUP(CB$1&amp;"|"&amp;TEXT($C266,"yyyymmdd"), RRPS_ALL[Key], RRPS_ALL[Dirty Mid], "")</f>
        <v>133.89004800000001</v>
      </c>
      <c r="CC266" s="6">
        <f>_xlfn.XLOOKUP(CC$1&amp;"|"&amp;TEXT($C266,"yyyymmdd"), RRPS_ALL[Key], RRPS_ALL[Clean Price Mid], "")</f>
        <v>133.83199999999999</v>
      </c>
      <c r="CD266" s="6">
        <v>1.25E-3</v>
      </c>
      <c r="CE266" s="5">
        <v>48366</v>
      </c>
      <c r="CF266" s="6">
        <f t="shared" si="45"/>
        <v>10.584531143052704</v>
      </c>
      <c r="CG266" s="7">
        <f>_xlfn.XLOOKUP(CG$1&amp;"|"&amp;TEXT($C266,"yyyymmdd"), RRPS_ALL[Key], RRPS_ALL[Yield to Maturity], "")</f>
        <v>-1.8299399999999999</v>
      </c>
      <c r="CH266" s="6">
        <f>_xlfn.XLOOKUP(CH$1&amp;"|"&amp;TEXT($C266,"yyyymmdd"), RRPS_ALL[Key], RRPS_ALL[Mid Price], "")</f>
        <v>120.139</v>
      </c>
      <c r="CI266" s="6">
        <f>_xlfn.XLOOKUP(CI$1&amp;"|"&amp;TEXT($C266,"yyyymmdd"), RRPS_ALL[Key], RRPS_ALL[Mid Yield], "")</f>
        <v>-1.854978</v>
      </c>
      <c r="CJ266" s="6">
        <f>_xlfn.XLOOKUP(CJ$1&amp;"|"&amp;TEXT($C266,"yyyymmdd"), RRPS_ALL[Key], RRPS_ALL[Dirty Mid], "")</f>
        <v>120.196494</v>
      </c>
      <c r="CK266" s="6">
        <f>_xlfn.XLOOKUP(CK$1&amp;"|"&amp;TEXT($C266,"yyyymmdd"), RRPS_ALL[Key], RRPS_ALL[Clean Price Mid], "")</f>
        <v>120.139</v>
      </c>
      <c r="CL266" s="6">
        <v>1.25E-3</v>
      </c>
      <c r="CM266" s="5">
        <v>46174</v>
      </c>
      <c r="CN266" s="6">
        <f t="shared" si="47"/>
        <v>4.5842081241442258</v>
      </c>
      <c r="CO266" s="7">
        <f>_xlfn.XLOOKUP(CO$1&amp;"|"&amp;TEXT($C266,"yyyymmdd"), RRPS_ALL[Key], RRPS_ALL[Yield to Maturity], "")</f>
        <v>-1.754462</v>
      </c>
      <c r="CP266" s="6">
        <f>_xlfn.XLOOKUP(CP$1&amp;"|"&amp;TEXT($C266,"yyyymmdd"), RRPS_ALL[Key], RRPS_ALL[Mid Price], "")</f>
        <v>121.51049999999999</v>
      </c>
      <c r="CQ266" s="6">
        <f>_xlfn.XLOOKUP(CQ$1&amp;"|"&amp;TEXT($C266,"yyyymmdd"), RRPS_ALL[Key], RRPS_ALL[Mid Yield], "")</f>
        <v>-1.779417</v>
      </c>
      <c r="CR266" s="6">
        <f>_xlfn.XLOOKUP(CR$1&amp;"|"&amp;TEXT($C266,"yyyymmdd"), RRPS_ALL[Key], RRPS_ALL[Dirty Mid], "")</f>
        <v>121.634805</v>
      </c>
      <c r="CS266" s="6">
        <f>_xlfn.XLOOKUP(CS$1&amp;"|"&amp;TEXT($C266,"yyyymmdd"), RRPS_ALL[Key], RRPS_ALL[Clean Price Mid], "")</f>
        <v>121.51049999999999</v>
      </c>
      <c r="CT266" s="6">
        <v>1.25E-3</v>
      </c>
      <c r="CU266" s="5">
        <v>46722</v>
      </c>
      <c r="CV266" s="6">
        <f t="shared" si="41"/>
        <v>6.0852895148669797</v>
      </c>
      <c r="CW266" s="7">
        <f>_xlfn.XLOOKUP(CW$1&amp;"|"&amp;TEXT($C266,"yyyymmdd"), RRPS_ALL[Key], RRPS_ALL[Yield to Maturity], "")</f>
        <v>-1.6739759999999999</v>
      </c>
      <c r="CX266" s="6">
        <f>_xlfn.XLOOKUP(CX$1&amp;"|"&amp;TEXT($C266,"yyyymmdd"), RRPS_ALL[Key], RRPS_ALL[Mid Price], "")</f>
        <v>119.68</v>
      </c>
      <c r="CY266" s="6">
        <f>_xlfn.XLOOKUP(CY$1&amp;"|"&amp;TEXT($C266,"yyyymmdd"), RRPS_ALL[Key], RRPS_ALL[Mid Yield], "")</f>
        <v>-1.699001</v>
      </c>
      <c r="CZ266" s="6">
        <f>_xlfn.XLOOKUP(CZ$1&amp;"|"&amp;TEXT($C266,"yyyymmdd"), RRPS_ALL[Key], RRPS_ALL[Dirty Mid], "")</f>
        <v>119.73362899999999</v>
      </c>
      <c r="DA266" s="6">
        <f>_xlfn.XLOOKUP(DA$1&amp;"|"&amp;TEXT($C266,"yyyymmdd"), RRPS_ALL[Key], RRPS_ALL[Clean Price Mid], "")</f>
        <v>119.68</v>
      </c>
      <c r="DB266">
        <v>1.25E-3</v>
      </c>
      <c r="DC266" s="5">
        <v>47635</v>
      </c>
      <c r="DD266" s="6">
        <f t="shared" si="43"/>
        <v>8.5843373493975914</v>
      </c>
    </row>
    <row r="267" spans="1:108" x14ac:dyDescent="0.2">
      <c r="A267">
        <v>2021</v>
      </c>
      <c r="B267">
        <v>11</v>
      </c>
      <c r="C267" s="5">
        <f t="shared" si="46"/>
        <v>44530</v>
      </c>
      <c r="D267" s="6">
        <v>-0.1</v>
      </c>
      <c r="E267" s="7" t="str">
        <f>_xlfn.XLOOKUP(E$1&amp;"|"&amp;TEXT($C267,"yyyymmdd"), RRPS_ALL[Key], RRPS_ALL[Yield to Maturity], "")</f>
        <v/>
      </c>
      <c r="F267" s="6" t="str">
        <f>_xlfn.XLOOKUP(F$1&amp;"|"&amp;TEXT($C267,"yyyymmdd"), RRPS_ALL[Key], RRPS_ALL[Mid Price], "")</f>
        <v/>
      </c>
      <c r="G267" s="6" t="str">
        <f>_xlfn.XLOOKUP(G$1&amp;"|"&amp;TEXT($C267,"yyyymmdd"), RRPS_ALL[Key], RRPS_ALL[Mid Yield], "")</f>
        <v/>
      </c>
      <c r="H267" s="6" t="str">
        <f>_xlfn.XLOOKUP(H$1&amp;"|"&amp;TEXT($C267,"yyyymmdd"), RRPS_ALL[Key], RRPS_ALL[Dirty Mid], "")</f>
        <v/>
      </c>
      <c r="I267" s="6" t="str">
        <f>_xlfn.XLOOKUP(I$1&amp;"|"&amp;TEXT($C267,"yyyymmdd"), RRPS_ALL[Key], RRPS_ALL[Clean Price Mid], "")</f>
        <v/>
      </c>
      <c r="J267" s="6"/>
      <c r="K267" s="6"/>
      <c r="L267" s="6"/>
      <c r="M267" s="7" t="str">
        <f>_xlfn.XLOOKUP(M$1&amp;"|"&amp;TEXT($C267,"yyyymmdd"), RRPS_ALL[Key], RRPS_ALL[Yield to Maturity], "")</f>
        <v/>
      </c>
      <c r="N267" s="6" t="str">
        <f>_xlfn.XLOOKUP(N$1&amp;"|"&amp;TEXT($C267,"yyyymmdd"), RRPS_ALL[Key], RRPS_ALL[Mid Price], "")</f>
        <v/>
      </c>
      <c r="O267" s="6" t="str">
        <f>_xlfn.XLOOKUP(O$1&amp;"|"&amp;TEXT($C267,"yyyymmdd"), RRPS_ALL[Key], RRPS_ALL[Mid Yield], "")</f>
        <v/>
      </c>
      <c r="P267" s="6" t="str">
        <f>_xlfn.XLOOKUP(P$1&amp;"|"&amp;TEXT($C267,"yyyymmdd"), RRPS_ALL[Key], RRPS_ALL[Dirty Mid], "")</f>
        <v/>
      </c>
      <c r="Q267" s="6" t="str">
        <f>_xlfn.XLOOKUP(Q$1&amp;"|"&amp;TEXT($C267,"yyyymmdd"), RRPS_ALL[Key], RRPS_ALL[Clean Price Mid], "")</f>
        <v/>
      </c>
      <c r="R267" s="6"/>
      <c r="S267" s="6"/>
      <c r="T267" s="6"/>
      <c r="U267" s="7">
        <f>_xlfn.XLOOKUP(U$1&amp;"|"&amp;TEXT($C267,"yyyymmdd"), RRPS_ALL[Key], RRPS_ALL[Yield to Maturity], "")</f>
        <v>-2.047075</v>
      </c>
      <c r="V267" s="6">
        <f>_xlfn.XLOOKUP(V$1&amp;"|"&amp;TEXT($C267,"yyyymmdd"), RRPS_ALL[Key], RRPS_ALL[Mid Price], "")</f>
        <v>192.2225</v>
      </c>
      <c r="W267" s="6">
        <f>_xlfn.XLOOKUP(W$1&amp;"|"&amp;TEXT($C267,"yyyymmdd"), RRPS_ALL[Key], RRPS_ALL[Mid Yield], "")</f>
        <v>-2.0720519999999998</v>
      </c>
      <c r="X267" s="6">
        <f>_xlfn.XLOOKUP(X$1&amp;"|"&amp;TEXT($C267,"yyyymmdd"), RRPS_ALL[Key], RRPS_ALL[Dirty Mid], "")</f>
        <v>192.23562100000001</v>
      </c>
      <c r="Y267" s="6">
        <f>_xlfn.XLOOKUP(Y$1&amp;"|"&amp;TEXT($C267,"yyyymmdd"), RRPS_ALL[Key], RRPS_ALL[Clean Price Mid], "")</f>
        <v>192.2225</v>
      </c>
      <c r="Z267" s="6">
        <v>3.5000000000000003E-2</v>
      </c>
      <c r="AA267" s="5">
        <v>47088</v>
      </c>
      <c r="AB267" s="6">
        <f t="shared" si="44"/>
        <v>7.0034223134839149</v>
      </c>
      <c r="AC267" s="7" t="str">
        <f>_xlfn.XLOOKUP(AC$1&amp;"|"&amp;TEXT($C267,"yyyymmdd"), RRPS_ALL[Key], RRPS_ALL[Yield to Maturity], "")</f>
        <v/>
      </c>
      <c r="AD267" s="6" t="str">
        <f>_xlfn.XLOOKUP(AD$1&amp;"|"&amp;TEXT($C267,"yyyymmdd"), RRPS_ALL[Key], RRPS_ALL[Mid Price], "")</f>
        <v/>
      </c>
      <c r="AE267" s="6" t="str">
        <f>_xlfn.XLOOKUP(AE$1&amp;"|"&amp;TEXT($C267,"yyyymmdd"), RRPS_ALL[Key], RRPS_ALL[Mid Yield], "")</f>
        <v/>
      </c>
      <c r="AF267" s="6" t="str">
        <f>_xlfn.XLOOKUP(AF$1&amp;"|"&amp;TEXT($C267,"yyyymmdd"), RRPS_ALL[Key], RRPS_ALL[Dirty Mid], "")</f>
        <v/>
      </c>
      <c r="AG267" s="6" t="str">
        <f>_xlfn.XLOOKUP(AG$1&amp;"|"&amp;TEXT($C267,"yyyymmdd"), RRPS_ALL[Key], RRPS_ALL[Clean Price Mid], "")</f>
        <v/>
      </c>
      <c r="AH267" s="6"/>
      <c r="AI267" s="6"/>
      <c r="AJ267" s="6"/>
      <c r="AK267" s="7" t="str">
        <f>_xlfn.XLOOKUP(AK$1&amp;"|"&amp;TEXT($C267,"yyyymmdd"), RRPS_ALL[Key], RRPS_ALL[Yield to Maturity], "")</f>
        <v/>
      </c>
      <c r="AL267" s="6" t="str">
        <f>_xlfn.XLOOKUP(AL$1&amp;"|"&amp;TEXT($C267,"yyyymmdd"), RRPS_ALL[Key], RRPS_ALL[Mid Price], "")</f>
        <v/>
      </c>
      <c r="AM267" s="6" t="str">
        <f>_xlfn.XLOOKUP(AM$1&amp;"|"&amp;TEXT($C267,"yyyymmdd"), RRPS_ALL[Key], RRPS_ALL[Mid Yield], "")</f>
        <v/>
      </c>
      <c r="AN267" s="6" t="str">
        <f>_xlfn.XLOOKUP(AN$1&amp;"|"&amp;TEXT($C267,"yyyymmdd"), RRPS_ALL[Key], RRPS_ALL[Dirty Mid], "")</f>
        <v/>
      </c>
      <c r="AO267" s="6" t="str">
        <f>_xlfn.XLOOKUP(AO$1&amp;"|"&amp;TEXT($C267,"yyyymmdd"), RRPS_ALL[Key], RRPS_ALL[Clean Price Mid], "")</f>
        <v/>
      </c>
      <c r="AP267" s="6"/>
      <c r="AQ267" s="6"/>
      <c r="AR267" s="6"/>
      <c r="AS267" s="7" t="str">
        <f>_xlfn.XLOOKUP(AS$1&amp;"|"&amp;TEXT($C267,"yyyymmdd"), RRPS_ALL[Key], RRPS_ALL[Yield to Maturity], "")</f>
        <v/>
      </c>
      <c r="AT267" s="6" t="str">
        <f>_xlfn.XLOOKUP(AT$1&amp;"|"&amp;TEXT($C267,"yyyymmdd"), RRPS_ALL[Key], RRPS_ALL[Mid Price], "")</f>
        <v/>
      </c>
      <c r="AU267" s="6" t="str">
        <f>_xlfn.XLOOKUP(AU$1&amp;"|"&amp;TEXT($C267,"yyyymmdd"), RRPS_ALL[Key], RRPS_ALL[Mid Yield], "")</f>
        <v/>
      </c>
      <c r="AV267" s="6" t="str">
        <f>_xlfn.XLOOKUP(AV$1&amp;"|"&amp;TEXT($C267,"yyyymmdd"), RRPS_ALL[Key], RRPS_ALL[Dirty Mid], "")</f>
        <v/>
      </c>
      <c r="AW267" s="6" t="str">
        <f>_xlfn.XLOOKUP(AW$1&amp;"|"&amp;TEXT($C267,"yyyymmdd"), RRPS_ALL[Key], RRPS_ALL[Clean Price Mid], "")</f>
        <v/>
      </c>
      <c r="AX267" s="6"/>
      <c r="AY267" s="6"/>
      <c r="AZ267" s="6"/>
      <c r="BA267" s="7">
        <f>_xlfn.XLOOKUP(BA$1&amp;"|"&amp;TEXT($C267,"yyyymmdd"), RRPS_ALL[Key], RRPS_ALL[Yield to Maturity], "")</f>
        <v>-1.5934200000000001</v>
      </c>
      <c r="BB267" s="6">
        <f>_xlfn.XLOOKUP(BB$1&amp;"|"&amp;TEXT($C267,"yyyymmdd"), RRPS_ALL[Key], RRPS_ALL[Mid Price], "")</f>
        <v>112.123</v>
      </c>
      <c r="BC267" s="6">
        <f>_xlfn.XLOOKUP(BC$1&amp;"|"&amp;TEXT($C267,"yyyymmdd"), RRPS_ALL[Key], RRPS_ALL[Mid Yield], "")</f>
        <v>0</v>
      </c>
      <c r="BD267" s="6">
        <f>_xlfn.XLOOKUP(BD$1&amp;"|"&amp;TEXT($C267,"yyyymmdd"), RRPS_ALL[Key], RRPS_ALL[Dirty Mid], "")</f>
        <v>0</v>
      </c>
      <c r="BE267" s="6">
        <f>_xlfn.XLOOKUP(BE$1&amp;"|"&amp;TEXT($C267,"yyyymmdd"), RRPS_ALL[Key], RRPS_ALL[Clean Price Mid], "")</f>
        <v>0</v>
      </c>
      <c r="BF267">
        <v>2.5000000000000001E-3</v>
      </c>
      <c r="BG267" s="5">
        <v>44713</v>
      </c>
      <c r="BH267" s="6">
        <f t="shared" si="34"/>
        <v>0.50136986301369868</v>
      </c>
      <c r="BI267" s="7">
        <f>_xlfn.XLOOKUP(BI$1&amp;"|"&amp;TEXT($C267,"yyyymmdd"), RRPS_ALL[Key], RRPS_ALL[Yield to Maturity], "")</f>
        <v>-2.178804</v>
      </c>
      <c r="BJ267" s="6">
        <f>_xlfn.XLOOKUP(BJ$1&amp;"|"&amp;TEXT($C267,"yyyymmdd"), RRPS_ALL[Key], RRPS_ALL[Mid Price], "")</f>
        <v>123.0155</v>
      </c>
      <c r="BK267" s="6">
        <f>_xlfn.XLOOKUP(BK$1&amp;"|"&amp;TEXT($C267,"yyyymmdd"), RRPS_ALL[Key], RRPS_ALL[Mid Yield], "")</f>
        <v>-2.2036479999999998</v>
      </c>
      <c r="BL267" s="6">
        <f>_xlfn.XLOOKUP(BL$1&amp;"|"&amp;TEXT($C267,"yyyymmdd"), RRPS_ALL[Key], RRPS_ALL[Dirty Mid], "")</f>
        <v>123.568787</v>
      </c>
      <c r="BM267" s="6">
        <f>_xlfn.XLOOKUP(BM$1&amp;"|"&amp;TEXT($C267,"yyyymmdd"), RRPS_ALL[Key], RRPS_ALL[Clean Price Mid], "")</f>
        <v>123.0155</v>
      </c>
      <c r="BN267" s="6">
        <v>0.01</v>
      </c>
      <c r="BO267" s="5">
        <v>45809</v>
      </c>
      <c r="BP267" s="6">
        <f t="shared" si="40"/>
        <v>3.5021905805038336</v>
      </c>
      <c r="BQ267" s="7" t="str">
        <f>_xlfn.XLOOKUP(BQ$1&amp;"|"&amp;TEXT($C267,"yyyymmdd"), RRPS_ALL[Key], RRPS_ALL[Yield to Maturity], "")</f>
        <v/>
      </c>
      <c r="BR267" s="6" t="str">
        <f>_xlfn.XLOOKUP(BR$1&amp;"|"&amp;TEXT($C267,"yyyymmdd"), RRPS_ALL[Key], RRPS_ALL[Mid Price], "")</f>
        <v/>
      </c>
      <c r="BS267" s="6" t="str">
        <f>_xlfn.XLOOKUP(BS$1&amp;"|"&amp;TEXT($C267,"yyyymmdd"), RRPS_ALL[Key], RRPS_ALL[Mid Yield], "")</f>
        <v/>
      </c>
      <c r="BT267" s="6" t="str">
        <f>_xlfn.XLOOKUP(BT$1&amp;"|"&amp;TEXT($C267,"yyyymmdd"), RRPS_ALL[Key], RRPS_ALL[Dirty Mid], "")</f>
        <v/>
      </c>
      <c r="BU267" s="6" t="str">
        <f>_xlfn.XLOOKUP(BU$1&amp;"|"&amp;TEXT($C267,"yyyymmdd"), RRPS_ALL[Key], RRPS_ALL[Clean Price Mid], "")</f>
        <v/>
      </c>
      <c r="BV267" s="6"/>
      <c r="BW267" s="6"/>
      <c r="BX267" s="6"/>
      <c r="BY267" s="7">
        <f>_xlfn.XLOOKUP(BY$1&amp;"|"&amp;TEXT($C267,"yyyymmdd"), RRPS_ALL[Key], RRPS_ALL[Yield to Maturity], "")</f>
        <v>-1.929765</v>
      </c>
      <c r="BZ267" s="6">
        <f>_xlfn.XLOOKUP(BZ$1&amp;"|"&amp;TEXT($C267,"yyyymmdd"), RRPS_ALL[Key], RRPS_ALL[Mid Price], "")</f>
        <v>138.52699999999999</v>
      </c>
      <c r="CA267" s="6">
        <f>_xlfn.XLOOKUP(CA$1&amp;"|"&amp;TEXT($C267,"yyyymmdd"), RRPS_ALL[Key], RRPS_ALL[Mid Yield], "")</f>
        <v>-1.9548099999999999</v>
      </c>
      <c r="CB267" s="6">
        <f>_xlfn.XLOOKUP(CB$1&amp;"|"&amp;TEXT($C267,"yyyymmdd"), RRPS_ALL[Key], RRPS_ALL[Dirty Mid], "")</f>
        <v>138.59692799999999</v>
      </c>
      <c r="CC267" s="6">
        <f>_xlfn.XLOOKUP(CC$1&amp;"|"&amp;TEXT($C267,"yyyymmdd"), RRPS_ALL[Key], RRPS_ALL[Clean Price Mid], "")</f>
        <v>138.52699999999999</v>
      </c>
      <c r="CD267" s="6">
        <v>1.25E-3</v>
      </c>
      <c r="CE267" s="5">
        <v>48366</v>
      </c>
      <c r="CF267" s="6">
        <f t="shared" si="45"/>
        <v>10.50239561943874</v>
      </c>
      <c r="CG267" s="7">
        <f>_xlfn.XLOOKUP(CG$1&amp;"|"&amp;TEXT($C267,"yyyymmdd"), RRPS_ALL[Key], RRPS_ALL[Yield to Maturity], "")</f>
        <v>-2.1317810000000001</v>
      </c>
      <c r="CH267" s="6">
        <f>_xlfn.XLOOKUP(CH$1&amp;"|"&amp;TEXT($C267,"yyyymmdd"), RRPS_ALL[Key], RRPS_ALL[Mid Price], "")</f>
        <v>122.215</v>
      </c>
      <c r="CI267" s="6">
        <f>_xlfn.XLOOKUP(CI$1&amp;"|"&amp;TEXT($C267,"yyyymmdd"), RRPS_ALL[Key], RRPS_ALL[Mid Yield], "")</f>
        <v>-2.156771</v>
      </c>
      <c r="CJ267" s="6">
        <f>_xlfn.XLOOKUP(CJ$1&amp;"|"&amp;TEXT($C267,"yyyymmdd"), RRPS_ALL[Key], RRPS_ALL[Dirty Mid], "")</f>
        <v>122.28426</v>
      </c>
      <c r="CK267" s="6">
        <f>_xlfn.XLOOKUP(CK$1&amp;"|"&amp;TEXT($C267,"yyyymmdd"), RRPS_ALL[Key], RRPS_ALL[Clean Price Mid], "")</f>
        <v>122.215</v>
      </c>
      <c r="CL267" s="6">
        <v>1.25E-3</v>
      </c>
      <c r="CM267" s="5">
        <v>46174</v>
      </c>
      <c r="CN267" s="6">
        <f t="shared" si="47"/>
        <v>4.5020538566864445</v>
      </c>
      <c r="CO267" s="7">
        <f>_xlfn.XLOOKUP(CO$1&amp;"|"&amp;TEXT($C267,"yyyymmdd"), RRPS_ALL[Key], RRPS_ALL[Yield to Maturity], "")</f>
        <v>-2.061572</v>
      </c>
      <c r="CP267" s="6">
        <f>_xlfn.XLOOKUP(CP$1&amp;"|"&amp;TEXT($C267,"yyyymmdd"), RRPS_ALL[Key], RRPS_ALL[Mid Price], "")</f>
        <v>124.2265</v>
      </c>
      <c r="CQ267" s="6">
        <f>_xlfn.XLOOKUP(CQ$1&amp;"|"&amp;TEXT($C267,"yyyymmdd"), RRPS_ALL[Key], RRPS_ALL[Mid Yield], "")</f>
        <v>-2.0865049999999998</v>
      </c>
      <c r="CR267" s="6">
        <f>_xlfn.XLOOKUP(CR$1&amp;"|"&amp;TEXT($C267,"yyyymmdd"), RRPS_ALL[Key], RRPS_ALL[Dirty Mid], "")</f>
        <v>124.226877</v>
      </c>
      <c r="CS267" s="6">
        <f>_xlfn.XLOOKUP(CS$1&amp;"|"&amp;TEXT($C267,"yyyymmdd"), RRPS_ALL[Key], RRPS_ALL[Clean Price Mid], "")</f>
        <v>124.2265</v>
      </c>
      <c r="CT267" s="6">
        <v>1.25E-3</v>
      </c>
      <c r="CU267" s="5">
        <v>46722</v>
      </c>
      <c r="CV267" s="6">
        <f t="shared" si="41"/>
        <v>6.0031298904538337</v>
      </c>
      <c r="CW267" s="7">
        <f>_xlfn.XLOOKUP(CW$1&amp;"|"&amp;TEXT($C267,"yyyymmdd"), RRPS_ALL[Key], RRPS_ALL[Yield to Maturity], "")</f>
        <v>-2.0065300000000001</v>
      </c>
      <c r="CX267" s="6">
        <f>_xlfn.XLOOKUP(CX$1&amp;"|"&amp;TEXT($C267,"yyyymmdd"), RRPS_ALL[Key], RRPS_ALL[Mid Price], "")</f>
        <v>123.58799999999999</v>
      </c>
      <c r="CY267" s="6">
        <f>_xlfn.XLOOKUP(CY$1&amp;"|"&amp;TEXT($C267,"yyyymmdd"), RRPS_ALL[Key], RRPS_ALL[Mid Yield], "")</f>
        <v>-2.0315720000000002</v>
      </c>
      <c r="CZ267" s="6">
        <f>_xlfn.XLOOKUP(CZ$1&amp;"|"&amp;TEXT($C267,"yyyymmdd"), RRPS_ALL[Key], RRPS_ALL[Dirty Mid], "")</f>
        <v>123.652604</v>
      </c>
      <c r="DA267" s="6">
        <f>_xlfn.XLOOKUP(DA$1&amp;"|"&amp;TEXT($C267,"yyyymmdd"), RRPS_ALL[Key], RRPS_ALL[Clean Price Mid], "")</f>
        <v>123.58799999999999</v>
      </c>
      <c r="DB267">
        <v>1.25E-3</v>
      </c>
      <c r="DC267" s="5">
        <v>47635</v>
      </c>
      <c r="DD267" s="6">
        <f t="shared" si="43"/>
        <v>8.502190580503834</v>
      </c>
    </row>
    <row r="268" spans="1:108" x14ac:dyDescent="0.2">
      <c r="A268">
        <v>2021</v>
      </c>
      <c r="B268">
        <v>12</v>
      </c>
      <c r="C268" s="5">
        <f t="shared" si="46"/>
        <v>44561</v>
      </c>
      <c r="D268" s="6">
        <v>-0.1</v>
      </c>
      <c r="E268" s="7" t="str">
        <f>_xlfn.XLOOKUP(E$1&amp;"|"&amp;TEXT($C268,"yyyymmdd"), RRPS_ALL[Key], RRPS_ALL[Yield to Maturity], "")</f>
        <v/>
      </c>
      <c r="F268" s="6" t="str">
        <f>_xlfn.XLOOKUP(F$1&amp;"|"&amp;TEXT($C268,"yyyymmdd"), RRPS_ALL[Key], RRPS_ALL[Mid Price], "")</f>
        <v/>
      </c>
      <c r="G268" s="6" t="str">
        <f>_xlfn.XLOOKUP(G$1&amp;"|"&amp;TEXT($C268,"yyyymmdd"), RRPS_ALL[Key], RRPS_ALL[Mid Yield], "")</f>
        <v/>
      </c>
      <c r="H268" s="6" t="str">
        <f>_xlfn.XLOOKUP(H$1&amp;"|"&amp;TEXT($C268,"yyyymmdd"), RRPS_ALL[Key], RRPS_ALL[Dirty Mid], "")</f>
        <v/>
      </c>
      <c r="I268" s="6" t="str">
        <f>_xlfn.XLOOKUP(I$1&amp;"|"&amp;TEXT($C268,"yyyymmdd"), RRPS_ALL[Key], RRPS_ALL[Clean Price Mid], "")</f>
        <v/>
      </c>
      <c r="J268" s="6"/>
      <c r="K268" s="6"/>
      <c r="L268" s="6"/>
      <c r="M268" s="7" t="str">
        <f>_xlfn.XLOOKUP(M$1&amp;"|"&amp;TEXT($C268,"yyyymmdd"), RRPS_ALL[Key], RRPS_ALL[Yield to Maturity], "")</f>
        <v/>
      </c>
      <c r="N268" s="6" t="str">
        <f>_xlfn.XLOOKUP(N$1&amp;"|"&amp;TEXT($C268,"yyyymmdd"), RRPS_ALL[Key], RRPS_ALL[Mid Price], "")</f>
        <v/>
      </c>
      <c r="O268" s="6" t="str">
        <f>_xlfn.XLOOKUP(O$1&amp;"|"&amp;TEXT($C268,"yyyymmdd"), RRPS_ALL[Key], RRPS_ALL[Mid Yield], "")</f>
        <v/>
      </c>
      <c r="P268" s="6" t="str">
        <f>_xlfn.XLOOKUP(P$1&amp;"|"&amp;TEXT($C268,"yyyymmdd"), RRPS_ALL[Key], RRPS_ALL[Dirty Mid], "")</f>
        <v/>
      </c>
      <c r="Q268" s="6" t="str">
        <f>_xlfn.XLOOKUP(Q$1&amp;"|"&amp;TEXT($C268,"yyyymmdd"), RRPS_ALL[Key], RRPS_ALL[Clean Price Mid], "")</f>
        <v/>
      </c>
      <c r="R268" s="6"/>
      <c r="S268" s="6"/>
      <c r="T268" s="6"/>
      <c r="U268" s="7">
        <f>_xlfn.XLOOKUP(U$1&amp;"|"&amp;TEXT($C268,"yyyymmdd"), RRPS_ALL[Key], RRPS_ALL[Yield to Maturity], "")</f>
        <v>-2.090157</v>
      </c>
      <c r="V268" s="6">
        <f>_xlfn.XLOOKUP(V$1&amp;"|"&amp;TEXT($C268,"yyyymmdd"), RRPS_ALL[Key], RRPS_ALL[Mid Price], "")</f>
        <v>192.4485</v>
      </c>
      <c r="W268" s="6">
        <f>_xlfn.XLOOKUP(W$1&amp;"|"&amp;TEXT($C268,"yyyymmdd"), RRPS_ALL[Key], RRPS_ALL[Mid Yield], "")</f>
        <v>-2.1151439999999999</v>
      </c>
      <c r="X268" s="6">
        <f>_xlfn.XLOOKUP(X$1&amp;"|"&amp;TEXT($C268,"yyyymmdd"), RRPS_ALL[Key], RRPS_ALL[Dirty Mid], "")</f>
        <v>192.88253900000001</v>
      </c>
      <c r="Y268" s="6">
        <f>_xlfn.XLOOKUP(Y$1&amp;"|"&amp;TEXT($C268,"yyyymmdd"), RRPS_ALL[Key], RRPS_ALL[Clean Price Mid], "")</f>
        <v>192.4485</v>
      </c>
      <c r="Z268" s="6">
        <v>3.5000000000000003E-2</v>
      </c>
      <c r="AA268" s="5">
        <v>47088</v>
      </c>
      <c r="AB268" s="6">
        <f t="shared" si="44"/>
        <v>6.9185489390828199</v>
      </c>
      <c r="AC268" s="7" t="str">
        <f>_xlfn.XLOOKUP(AC$1&amp;"|"&amp;TEXT($C268,"yyyymmdd"), RRPS_ALL[Key], RRPS_ALL[Yield to Maturity], "")</f>
        <v/>
      </c>
      <c r="AD268" s="6" t="str">
        <f>_xlfn.XLOOKUP(AD$1&amp;"|"&amp;TEXT($C268,"yyyymmdd"), RRPS_ALL[Key], RRPS_ALL[Mid Price], "")</f>
        <v/>
      </c>
      <c r="AE268" s="6" t="str">
        <f>_xlfn.XLOOKUP(AE$1&amp;"|"&amp;TEXT($C268,"yyyymmdd"), RRPS_ALL[Key], RRPS_ALL[Mid Yield], "")</f>
        <v/>
      </c>
      <c r="AF268" s="6" t="str">
        <f>_xlfn.XLOOKUP(AF$1&amp;"|"&amp;TEXT($C268,"yyyymmdd"), RRPS_ALL[Key], RRPS_ALL[Dirty Mid], "")</f>
        <v/>
      </c>
      <c r="AG268" s="6" t="str">
        <f>_xlfn.XLOOKUP(AG$1&amp;"|"&amp;TEXT($C268,"yyyymmdd"), RRPS_ALL[Key], RRPS_ALL[Clean Price Mid], "")</f>
        <v/>
      </c>
      <c r="AH268" s="6"/>
      <c r="AI268" s="6"/>
      <c r="AJ268" s="6"/>
      <c r="AK268" s="7" t="str">
        <f>_xlfn.XLOOKUP(AK$1&amp;"|"&amp;TEXT($C268,"yyyymmdd"), RRPS_ALL[Key], RRPS_ALL[Yield to Maturity], "")</f>
        <v/>
      </c>
      <c r="AL268" s="6" t="str">
        <f>_xlfn.XLOOKUP(AL$1&amp;"|"&amp;TEXT($C268,"yyyymmdd"), RRPS_ALL[Key], RRPS_ALL[Mid Price], "")</f>
        <v/>
      </c>
      <c r="AM268" s="6" t="str">
        <f>_xlfn.XLOOKUP(AM$1&amp;"|"&amp;TEXT($C268,"yyyymmdd"), RRPS_ALL[Key], RRPS_ALL[Mid Yield], "")</f>
        <v/>
      </c>
      <c r="AN268" s="6" t="str">
        <f>_xlfn.XLOOKUP(AN$1&amp;"|"&amp;TEXT($C268,"yyyymmdd"), RRPS_ALL[Key], RRPS_ALL[Dirty Mid], "")</f>
        <v/>
      </c>
      <c r="AO268" s="6" t="str">
        <f>_xlfn.XLOOKUP(AO$1&amp;"|"&amp;TEXT($C268,"yyyymmdd"), RRPS_ALL[Key], RRPS_ALL[Clean Price Mid], "")</f>
        <v/>
      </c>
      <c r="AP268" s="6"/>
      <c r="AQ268" s="6"/>
      <c r="AR268" s="6"/>
      <c r="AS268" s="7" t="str">
        <f>_xlfn.XLOOKUP(AS$1&amp;"|"&amp;TEXT($C268,"yyyymmdd"), RRPS_ALL[Key], RRPS_ALL[Yield to Maturity], "")</f>
        <v/>
      </c>
      <c r="AT268" s="6" t="str">
        <f>_xlfn.XLOOKUP(AT$1&amp;"|"&amp;TEXT($C268,"yyyymmdd"), RRPS_ALL[Key], RRPS_ALL[Mid Price], "")</f>
        <v/>
      </c>
      <c r="AU268" s="6" t="str">
        <f>_xlfn.XLOOKUP(AU$1&amp;"|"&amp;TEXT($C268,"yyyymmdd"), RRPS_ALL[Key], RRPS_ALL[Mid Yield], "")</f>
        <v/>
      </c>
      <c r="AV268" s="6" t="str">
        <f>_xlfn.XLOOKUP(AV$1&amp;"|"&amp;TEXT($C268,"yyyymmdd"), RRPS_ALL[Key], RRPS_ALL[Dirty Mid], "")</f>
        <v/>
      </c>
      <c r="AW268" s="6" t="str">
        <f>_xlfn.XLOOKUP(AW$1&amp;"|"&amp;TEXT($C268,"yyyymmdd"), RRPS_ALL[Key], RRPS_ALL[Clean Price Mid], "")</f>
        <v/>
      </c>
      <c r="AX268" s="6"/>
      <c r="AY268" s="6"/>
      <c r="AZ268" s="6"/>
      <c r="BA268" s="7">
        <f>_xlfn.XLOOKUP(BA$1&amp;"|"&amp;TEXT($C268,"yyyymmdd"), RRPS_ALL[Key], RRPS_ALL[Yield to Maturity], "")</f>
        <v>-1.766499</v>
      </c>
      <c r="BB268" s="6">
        <f>_xlfn.XLOOKUP(BB$1&amp;"|"&amp;TEXT($C268,"yyyymmdd"), RRPS_ALL[Key], RRPS_ALL[Mid Price], "")</f>
        <v>112.2865</v>
      </c>
      <c r="BC268" s="6">
        <f>_xlfn.XLOOKUP(BC$1&amp;"|"&amp;TEXT($C268,"yyyymmdd"), RRPS_ALL[Key], RRPS_ALL[Mid Yield], "")</f>
        <v>0</v>
      </c>
      <c r="BD268" s="6">
        <f>_xlfn.XLOOKUP(BD$1&amp;"|"&amp;TEXT($C268,"yyyymmdd"), RRPS_ALL[Key], RRPS_ALL[Dirty Mid], "")</f>
        <v>0</v>
      </c>
      <c r="BE268" s="6">
        <f>_xlfn.XLOOKUP(BE$1&amp;"|"&amp;TEXT($C268,"yyyymmdd"), RRPS_ALL[Key], RRPS_ALL[Clean Price Mid], "")</f>
        <v>0</v>
      </c>
      <c r="BF268">
        <v>2.5000000000000001E-3</v>
      </c>
      <c r="BG268" s="5">
        <v>44713</v>
      </c>
      <c r="BH268" s="6">
        <f t="shared" si="34"/>
        <v>0.41643835616438357</v>
      </c>
      <c r="BI268" s="7">
        <f>_xlfn.XLOOKUP(BI$1&amp;"|"&amp;TEXT($C268,"yyyymmdd"), RRPS_ALL[Key], RRPS_ALL[Yield to Maturity], "")</f>
        <v>-2.2370760000000001</v>
      </c>
      <c r="BJ268" s="6">
        <f>_xlfn.XLOOKUP(BJ$1&amp;"|"&amp;TEXT($C268,"yyyymmdd"), RRPS_ALL[Key], RRPS_ALL[Mid Price], "")</f>
        <v>123.2175</v>
      </c>
      <c r="BK268" s="6">
        <f>_xlfn.XLOOKUP(BK$1&amp;"|"&amp;TEXT($C268,"yyyymmdd"), RRPS_ALL[Key], RRPS_ALL[Mid Yield], "")</f>
        <v>-2.2620300000000002</v>
      </c>
      <c r="BL268" s="6">
        <f>_xlfn.XLOOKUP(BL$1&amp;"|"&amp;TEXT($C268,"yyyymmdd"), RRPS_ALL[Key], RRPS_ALL[Dirty Mid], "")</f>
        <v>123.87017899999999</v>
      </c>
      <c r="BM268" s="6">
        <f>_xlfn.XLOOKUP(BM$1&amp;"|"&amp;TEXT($C268,"yyyymmdd"), RRPS_ALL[Key], RRPS_ALL[Clean Price Mid], "")</f>
        <v>123.2175</v>
      </c>
      <c r="BN268" s="6">
        <v>0.01</v>
      </c>
      <c r="BO268" s="5">
        <v>45809</v>
      </c>
      <c r="BP268" s="6">
        <f t="shared" si="40"/>
        <v>3.417305585980285</v>
      </c>
      <c r="BQ268" s="7" t="str">
        <f>_xlfn.XLOOKUP(BQ$1&amp;"|"&amp;TEXT($C268,"yyyymmdd"), RRPS_ALL[Key], RRPS_ALL[Yield to Maturity], "")</f>
        <v/>
      </c>
      <c r="BR268" s="6" t="str">
        <f>_xlfn.XLOOKUP(BR$1&amp;"|"&amp;TEXT($C268,"yyyymmdd"), RRPS_ALL[Key], RRPS_ALL[Mid Price], "")</f>
        <v/>
      </c>
      <c r="BS268" s="6" t="str">
        <f>_xlfn.XLOOKUP(BS$1&amp;"|"&amp;TEXT($C268,"yyyymmdd"), RRPS_ALL[Key], RRPS_ALL[Mid Yield], "")</f>
        <v/>
      </c>
      <c r="BT268" s="6" t="str">
        <f>_xlfn.XLOOKUP(BT$1&amp;"|"&amp;TEXT($C268,"yyyymmdd"), RRPS_ALL[Key], RRPS_ALL[Dirty Mid], "")</f>
        <v/>
      </c>
      <c r="BU268" s="6" t="str">
        <f>_xlfn.XLOOKUP(BU$1&amp;"|"&amp;TEXT($C268,"yyyymmdd"), RRPS_ALL[Key], RRPS_ALL[Clean Price Mid], "")</f>
        <v/>
      </c>
      <c r="BV268" s="6"/>
      <c r="BW268" s="6"/>
      <c r="BX268" s="6"/>
      <c r="BY268" s="7">
        <f>_xlfn.XLOOKUP(BY$1&amp;"|"&amp;TEXT($C268,"yyyymmdd"), RRPS_ALL[Key], RRPS_ALL[Yield to Maturity], "")</f>
        <v>-1.953719</v>
      </c>
      <c r="BZ268" s="6">
        <f>_xlfn.XLOOKUP(BZ$1&amp;"|"&amp;TEXT($C268,"yyyymmdd"), RRPS_ALL[Key], RRPS_ALL[Mid Price], "")</f>
        <v>138.95699999999999</v>
      </c>
      <c r="CA268" s="6">
        <f>_xlfn.XLOOKUP(CA$1&amp;"|"&amp;TEXT($C268,"yyyymmdd"), RRPS_ALL[Key], RRPS_ALL[Mid Yield], "")</f>
        <v>-1.978755</v>
      </c>
      <c r="CB268" s="6">
        <f>_xlfn.XLOOKUP(CB$1&amp;"|"&amp;TEXT($C268,"yyyymmdd"), RRPS_ALL[Key], RRPS_ALL[Dirty Mid], "")</f>
        <v>139.03949</v>
      </c>
      <c r="CC268" s="6">
        <f>_xlfn.XLOOKUP(CC$1&amp;"|"&amp;TEXT($C268,"yyyymmdd"), RRPS_ALL[Key], RRPS_ALL[Clean Price Mid], "")</f>
        <v>138.95699999999999</v>
      </c>
      <c r="CD268" s="6">
        <v>1.25E-3</v>
      </c>
      <c r="CE268" s="5">
        <v>48366</v>
      </c>
      <c r="CF268" s="6">
        <f t="shared" si="45"/>
        <v>10.417522245037645</v>
      </c>
      <c r="CG268" s="7">
        <f>_xlfn.XLOOKUP(CG$1&amp;"|"&amp;TEXT($C268,"yyyymmdd"), RRPS_ALL[Key], RRPS_ALL[Yield to Maturity], "")</f>
        <v>-2.1686779999999999</v>
      </c>
      <c r="CH268" s="6">
        <f>_xlfn.XLOOKUP(CH$1&amp;"|"&amp;TEXT($C268,"yyyymmdd"), RRPS_ALL[Key], RRPS_ALL[Mid Price], "")</f>
        <v>122.4645</v>
      </c>
      <c r="CI268" s="6">
        <f>_xlfn.XLOOKUP(CI$1&amp;"|"&amp;TEXT($C268,"yyyymmdd"), RRPS_ALL[Key], RRPS_ALL[Mid Yield], "")</f>
        <v>-2.193565</v>
      </c>
      <c r="CJ268" s="6">
        <f>_xlfn.XLOOKUP(CJ$1&amp;"|"&amp;TEXT($C268,"yyyymmdd"), RRPS_ALL[Key], RRPS_ALL[Dirty Mid], "")</f>
        <v>122.54620199999999</v>
      </c>
      <c r="CK268" s="6">
        <f>_xlfn.XLOOKUP(CK$1&amp;"|"&amp;TEXT($C268,"yyyymmdd"), RRPS_ALL[Key], RRPS_ALL[Clean Price Mid], "")</f>
        <v>122.4645</v>
      </c>
      <c r="CL268" s="6">
        <v>1.25E-3</v>
      </c>
      <c r="CM268" s="5">
        <v>46174</v>
      </c>
      <c r="CN268" s="6">
        <f t="shared" si="47"/>
        <v>4.4171611136467366</v>
      </c>
      <c r="CO268" s="7">
        <f>_xlfn.XLOOKUP(CO$1&amp;"|"&amp;TEXT($C268,"yyyymmdd"), RRPS_ALL[Key], RRPS_ALL[Yield to Maturity], "")</f>
        <v>-2.102236</v>
      </c>
      <c r="CP268" s="6">
        <f>_xlfn.XLOOKUP(CP$1&amp;"|"&amp;TEXT($C268,"yyyymmdd"), RRPS_ALL[Key], RRPS_ALL[Mid Price], "")</f>
        <v>124.5865</v>
      </c>
      <c r="CQ268" s="6">
        <f>_xlfn.XLOOKUP(CQ$1&amp;"|"&amp;TEXT($C268,"yyyymmdd"), RRPS_ALL[Key], RRPS_ALL[Mid Yield], "")</f>
        <v>-2.127192</v>
      </c>
      <c r="CR268" s="6">
        <f>_xlfn.XLOOKUP(CR$1&amp;"|"&amp;TEXT($C268,"yyyymmdd"), RRPS_ALL[Key], RRPS_ALL[Dirty Mid], "")</f>
        <v>124.598985</v>
      </c>
      <c r="CS268" s="6">
        <f>_xlfn.XLOOKUP(CS$1&amp;"|"&amp;TEXT($C268,"yyyymmdd"), RRPS_ALL[Key], RRPS_ALL[Clean Price Mid], "")</f>
        <v>124.5865</v>
      </c>
      <c r="CT268" s="6">
        <v>1.25E-3</v>
      </c>
      <c r="CU268" s="5">
        <v>46722</v>
      </c>
      <c r="CV268" s="6">
        <f t="shared" si="41"/>
        <v>5.9182316118935834</v>
      </c>
      <c r="CW268" s="7">
        <f>_xlfn.XLOOKUP(CW$1&amp;"|"&amp;TEXT($C268,"yyyymmdd"), RRPS_ALL[Key], RRPS_ALL[Yield to Maturity], "")</f>
        <v>-2.048422</v>
      </c>
      <c r="CX268" s="6">
        <f>_xlfn.XLOOKUP(CX$1&amp;"|"&amp;TEXT($C268,"yyyymmdd"), RRPS_ALL[Key], RRPS_ALL[Mid Price], "")</f>
        <v>124.0925</v>
      </c>
      <c r="CY268" s="6">
        <f>_xlfn.XLOOKUP(CY$1&amp;"|"&amp;TEXT($C268,"yyyymmdd"), RRPS_ALL[Key], RRPS_ALL[Mid Yield], "")</f>
        <v>-2.0734249999999999</v>
      </c>
      <c r="CZ268" s="6">
        <f>_xlfn.XLOOKUP(CZ$1&amp;"|"&amp;TEXT($C268,"yyyymmdd"), RRPS_ALL[Key], RRPS_ALL[Dirty Mid], "")</f>
        <v>124.16871</v>
      </c>
      <c r="DA268" s="6">
        <f>_xlfn.XLOOKUP(DA$1&amp;"|"&amp;TEXT($C268,"yyyymmdd"), RRPS_ALL[Key], RRPS_ALL[Clean Price Mid], "")</f>
        <v>124.0925</v>
      </c>
      <c r="DB268">
        <v>1.25E-3</v>
      </c>
      <c r="DC268" s="5">
        <v>47635</v>
      </c>
      <c r="DD268" s="6">
        <f t="shared" si="43"/>
        <v>8.4173055859802854</v>
      </c>
    </row>
    <row r="269" spans="1:108" x14ac:dyDescent="0.2">
      <c r="A269">
        <v>2022</v>
      </c>
      <c r="B269">
        <v>1</v>
      </c>
      <c r="C269" s="5">
        <f t="shared" si="46"/>
        <v>44592</v>
      </c>
      <c r="D269" s="6">
        <v>-0.1</v>
      </c>
      <c r="E269" s="7" t="str">
        <f>_xlfn.XLOOKUP(E$1&amp;"|"&amp;TEXT($C269,"yyyymmdd"), RRPS_ALL[Key], RRPS_ALL[Yield to Maturity], "")</f>
        <v/>
      </c>
      <c r="F269" s="6" t="str">
        <f>_xlfn.XLOOKUP(F$1&amp;"|"&amp;TEXT($C269,"yyyymmdd"), RRPS_ALL[Key], RRPS_ALL[Mid Price], "")</f>
        <v/>
      </c>
      <c r="G269" s="6" t="str">
        <f>_xlfn.XLOOKUP(G$1&amp;"|"&amp;TEXT($C269,"yyyymmdd"), RRPS_ALL[Key], RRPS_ALL[Mid Yield], "")</f>
        <v/>
      </c>
      <c r="H269" s="6" t="str">
        <f>_xlfn.XLOOKUP(H$1&amp;"|"&amp;TEXT($C269,"yyyymmdd"), RRPS_ALL[Key], RRPS_ALL[Dirty Mid], "")</f>
        <v/>
      </c>
      <c r="I269" s="6" t="str">
        <f>_xlfn.XLOOKUP(I$1&amp;"|"&amp;TEXT($C269,"yyyymmdd"), RRPS_ALL[Key], RRPS_ALL[Clean Price Mid], "")</f>
        <v/>
      </c>
      <c r="J269" s="6"/>
      <c r="K269" s="6"/>
      <c r="L269" s="6"/>
      <c r="M269" s="7" t="str">
        <f>_xlfn.XLOOKUP(M$1&amp;"|"&amp;TEXT($C269,"yyyymmdd"), RRPS_ALL[Key], RRPS_ALL[Yield to Maturity], "")</f>
        <v/>
      </c>
      <c r="N269" s="6" t="str">
        <f>_xlfn.XLOOKUP(N$1&amp;"|"&amp;TEXT($C269,"yyyymmdd"), RRPS_ALL[Key], RRPS_ALL[Mid Price], "")</f>
        <v/>
      </c>
      <c r="O269" s="6" t="str">
        <f>_xlfn.XLOOKUP(O$1&amp;"|"&amp;TEXT($C269,"yyyymmdd"), RRPS_ALL[Key], RRPS_ALL[Mid Yield], "")</f>
        <v/>
      </c>
      <c r="P269" s="6" t="str">
        <f>_xlfn.XLOOKUP(P$1&amp;"|"&amp;TEXT($C269,"yyyymmdd"), RRPS_ALL[Key], RRPS_ALL[Dirty Mid], "")</f>
        <v/>
      </c>
      <c r="Q269" s="6" t="str">
        <f>_xlfn.XLOOKUP(Q$1&amp;"|"&amp;TEXT($C269,"yyyymmdd"), RRPS_ALL[Key], RRPS_ALL[Clean Price Mid], "")</f>
        <v/>
      </c>
      <c r="R269" s="6"/>
      <c r="S269" s="6"/>
      <c r="T269" s="6"/>
      <c r="U269" s="7">
        <f>_xlfn.XLOOKUP(U$1&amp;"|"&amp;TEXT($C269,"yyyymmdd"), RRPS_ALL[Key], RRPS_ALL[Yield to Maturity], "")</f>
        <v>-1.8652249999999999</v>
      </c>
      <c r="V269" s="6">
        <f>_xlfn.XLOOKUP(V$1&amp;"|"&amp;TEXT($C269,"yyyymmdd"), RRPS_ALL[Key], RRPS_ALL[Mid Price], "")</f>
        <v>189.863</v>
      </c>
      <c r="W269" s="6">
        <f>_xlfn.XLOOKUP(W$1&amp;"|"&amp;TEXT($C269,"yyyymmdd"), RRPS_ALL[Key], RRPS_ALL[Mid Yield], "")</f>
        <v>-1.890236</v>
      </c>
      <c r="X269" s="6">
        <f>_xlfn.XLOOKUP(X$1&amp;"|"&amp;TEXT($C269,"yyyymmdd"), RRPS_ALL[Key], RRPS_ALL[Dirty Mid], "")</f>
        <v>190.66896800000001</v>
      </c>
      <c r="Y269" s="6">
        <f>_xlfn.XLOOKUP(Y$1&amp;"|"&amp;TEXT($C269,"yyyymmdd"), RRPS_ALL[Key], RRPS_ALL[Clean Price Mid], "")</f>
        <v>189.863</v>
      </c>
      <c r="Z269" s="6">
        <v>3.5000000000000003E-2</v>
      </c>
      <c r="AA269" s="5">
        <v>47088</v>
      </c>
      <c r="AB269" s="6">
        <f t="shared" si="44"/>
        <v>6.8330074305827146</v>
      </c>
      <c r="AC269" s="7" t="str">
        <f>_xlfn.XLOOKUP(AC$1&amp;"|"&amp;TEXT($C269,"yyyymmdd"), RRPS_ALL[Key], RRPS_ALL[Yield to Maturity], "")</f>
        <v/>
      </c>
      <c r="AD269" s="6" t="str">
        <f>_xlfn.XLOOKUP(AD$1&amp;"|"&amp;TEXT($C269,"yyyymmdd"), RRPS_ALL[Key], RRPS_ALL[Mid Price], "")</f>
        <v/>
      </c>
      <c r="AE269" s="6" t="str">
        <f>_xlfn.XLOOKUP(AE$1&amp;"|"&amp;TEXT($C269,"yyyymmdd"), RRPS_ALL[Key], RRPS_ALL[Mid Yield], "")</f>
        <v/>
      </c>
      <c r="AF269" s="6" t="str">
        <f>_xlfn.XLOOKUP(AF$1&amp;"|"&amp;TEXT($C269,"yyyymmdd"), RRPS_ALL[Key], RRPS_ALL[Dirty Mid], "")</f>
        <v/>
      </c>
      <c r="AG269" s="6" t="str">
        <f>_xlfn.XLOOKUP(AG$1&amp;"|"&amp;TEXT($C269,"yyyymmdd"), RRPS_ALL[Key], RRPS_ALL[Clean Price Mid], "")</f>
        <v/>
      </c>
      <c r="AH269" s="6"/>
      <c r="AI269" s="6"/>
      <c r="AJ269" s="6"/>
      <c r="AK269" s="7" t="str">
        <f>_xlfn.XLOOKUP(AK$1&amp;"|"&amp;TEXT($C269,"yyyymmdd"), RRPS_ALL[Key], RRPS_ALL[Yield to Maturity], "")</f>
        <v/>
      </c>
      <c r="AL269" s="6" t="str">
        <f>_xlfn.XLOOKUP(AL$1&amp;"|"&amp;TEXT($C269,"yyyymmdd"), RRPS_ALL[Key], RRPS_ALL[Mid Price], "")</f>
        <v/>
      </c>
      <c r="AM269" s="6" t="str">
        <f>_xlfn.XLOOKUP(AM$1&amp;"|"&amp;TEXT($C269,"yyyymmdd"), RRPS_ALL[Key], RRPS_ALL[Mid Yield], "")</f>
        <v/>
      </c>
      <c r="AN269" s="6" t="str">
        <f>_xlfn.XLOOKUP(AN$1&amp;"|"&amp;TEXT($C269,"yyyymmdd"), RRPS_ALL[Key], RRPS_ALL[Dirty Mid], "")</f>
        <v/>
      </c>
      <c r="AO269" s="6" t="str">
        <f>_xlfn.XLOOKUP(AO$1&amp;"|"&amp;TEXT($C269,"yyyymmdd"), RRPS_ALL[Key], RRPS_ALL[Clean Price Mid], "")</f>
        <v/>
      </c>
      <c r="AP269" s="6"/>
      <c r="AQ269" s="6"/>
      <c r="AR269" s="6"/>
      <c r="AS269" s="7" t="str">
        <f>_xlfn.XLOOKUP(AS$1&amp;"|"&amp;TEXT($C269,"yyyymmdd"), RRPS_ALL[Key], RRPS_ALL[Yield to Maturity], "")</f>
        <v/>
      </c>
      <c r="AT269" s="6" t="str">
        <f>_xlfn.XLOOKUP(AT$1&amp;"|"&amp;TEXT($C269,"yyyymmdd"), RRPS_ALL[Key], RRPS_ALL[Mid Price], "")</f>
        <v/>
      </c>
      <c r="AU269" s="6" t="str">
        <f>_xlfn.XLOOKUP(AU$1&amp;"|"&amp;TEXT($C269,"yyyymmdd"), RRPS_ALL[Key], RRPS_ALL[Mid Yield], "")</f>
        <v/>
      </c>
      <c r="AV269" s="6" t="str">
        <f>_xlfn.XLOOKUP(AV$1&amp;"|"&amp;TEXT($C269,"yyyymmdd"), RRPS_ALL[Key], RRPS_ALL[Dirty Mid], "")</f>
        <v/>
      </c>
      <c r="AW269" s="6" t="str">
        <f>_xlfn.XLOOKUP(AW$1&amp;"|"&amp;TEXT($C269,"yyyymmdd"), RRPS_ALL[Key], RRPS_ALL[Clean Price Mid], "")</f>
        <v/>
      </c>
      <c r="AX269" s="6"/>
      <c r="AY269" s="6"/>
      <c r="AZ269" s="6"/>
      <c r="BA269" s="7">
        <f>_xlfn.XLOOKUP(BA$1&amp;"|"&amp;TEXT($C269,"yyyymmdd"), RRPS_ALL[Key], RRPS_ALL[Yield to Maturity], "")</f>
        <v>-1.9900519999999999</v>
      </c>
      <c r="BB269" s="6">
        <f>_xlfn.XLOOKUP(BB$1&amp;"|"&amp;TEXT($C269,"yyyymmdd"), RRPS_ALL[Key], RRPS_ALL[Mid Price], "")</f>
        <v>112.70350000000001</v>
      </c>
      <c r="BC269" s="6">
        <f>_xlfn.XLOOKUP(BC$1&amp;"|"&amp;TEXT($C269,"yyyymmdd"), RRPS_ALL[Key], RRPS_ALL[Mid Yield], "")</f>
        <v>0</v>
      </c>
      <c r="BD269" s="6">
        <f>_xlfn.XLOOKUP(BD$1&amp;"|"&amp;TEXT($C269,"yyyymmdd"), RRPS_ALL[Key], RRPS_ALL[Dirty Mid], "")</f>
        <v>0</v>
      </c>
      <c r="BE269" s="6">
        <f>_xlfn.XLOOKUP(BE$1&amp;"|"&amp;TEXT($C269,"yyyymmdd"), RRPS_ALL[Key], RRPS_ALL[Clean Price Mid], "")</f>
        <v>0</v>
      </c>
      <c r="BF269">
        <v>2.5000000000000001E-3</v>
      </c>
      <c r="BG269" s="5">
        <v>44713</v>
      </c>
      <c r="BH269" s="6">
        <f t="shared" si="34"/>
        <v>0.33150684931506852</v>
      </c>
      <c r="BI269" s="7">
        <f>_xlfn.XLOOKUP(BI$1&amp;"|"&amp;TEXT($C269,"yyyymmdd"), RRPS_ALL[Key], RRPS_ALL[Yield to Maturity], "")</f>
        <v>-2.071396</v>
      </c>
      <c r="BJ269" s="6">
        <f>_xlfn.XLOOKUP(BJ$1&amp;"|"&amp;TEXT($C269,"yyyymmdd"), RRPS_ALL[Key], RRPS_ALL[Mid Price], "")</f>
        <v>122.7835</v>
      </c>
      <c r="BK269" s="6">
        <f>_xlfn.XLOOKUP(BK$1&amp;"|"&amp;TEXT($C269,"yyyymmdd"), RRPS_ALL[Key], RRPS_ALL[Mid Yield], "")</f>
        <v>-2.096333</v>
      </c>
      <c r="BL269" s="6">
        <f>_xlfn.XLOOKUP(BL$1&amp;"|"&amp;TEXT($C269,"yyyymmdd"), RRPS_ALL[Key], RRPS_ALL[Dirty Mid], "")</f>
        <v>123.525338</v>
      </c>
      <c r="BM269" s="6">
        <f>_xlfn.XLOOKUP(BM$1&amp;"|"&amp;TEXT($C269,"yyyymmdd"), RRPS_ALL[Key], RRPS_ALL[Clean Price Mid], "")</f>
        <v>122.7835</v>
      </c>
      <c r="BN269" s="6">
        <v>0.01</v>
      </c>
      <c r="BO269" s="5">
        <v>45809</v>
      </c>
      <c r="BP269" s="6">
        <f t="shared" si="40"/>
        <v>3.3319644079397674</v>
      </c>
      <c r="BQ269" s="7" t="str">
        <f>_xlfn.XLOOKUP(BQ$1&amp;"|"&amp;TEXT($C269,"yyyymmdd"), RRPS_ALL[Key], RRPS_ALL[Yield to Maturity], "")</f>
        <v/>
      </c>
      <c r="BR269" s="6" t="str">
        <f>_xlfn.XLOOKUP(BR$1&amp;"|"&amp;TEXT($C269,"yyyymmdd"), RRPS_ALL[Key], RRPS_ALL[Mid Price], "")</f>
        <v/>
      </c>
      <c r="BS269" s="6" t="str">
        <f>_xlfn.XLOOKUP(BS$1&amp;"|"&amp;TEXT($C269,"yyyymmdd"), RRPS_ALL[Key], RRPS_ALL[Mid Yield], "")</f>
        <v/>
      </c>
      <c r="BT269" s="6" t="str">
        <f>_xlfn.XLOOKUP(BT$1&amp;"|"&amp;TEXT($C269,"yyyymmdd"), RRPS_ALL[Key], RRPS_ALL[Dirty Mid], "")</f>
        <v/>
      </c>
      <c r="BU269" s="6" t="str">
        <f>_xlfn.XLOOKUP(BU$1&amp;"|"&amp;TEXT($C269,"yyyymmdd"), RRPS_ALL[Key], RRPS_ALL[Clean Price Mid], "")</f>
        <v/>
      </c>
      <c r="BV269" s="6"/>
      <c r="BW269" s="6"/>
      <c r="BX269" s="6"/>
      <c r="BY269" s="7">
        <f>_xlfn.XLOOKUP(BY$1&amp;"|"&amp;TEXT($C269,"yyyymmdd"), RRPS_ALL[Key], RRPS_ALL[Yield to Maturity], "")</f>
        <v>-1.7583610000000001</v>
      </c>
      <c r="BZ269" s="6">
        <f>_xlfn.XLOOKUP(BZ$1&amp;"|"&amp;TEXT($C269,"yyyymmdd"), RRPS_ALL[Key], RRPS_ALL[Mid Price], "")</f>
        <v>136.53899999999999</v>
      </c>
      <c r="CA269" s="6">
        <f>_xlfn.XLOOKUP(CA$1&amp;"|"&amp;TEXT($C269,"yyyymmdd"), RRPS_ALL[Key], RRPS_ALL[Mid Yield], "")</f>
        <v>-1.7833829999999999</v>
      </c>
      <c r="CB269" s="6">
        <f>_xlfn.XLOOKUP(CB$1&amp;"|"&amp;TEXT($C269,"yyyymmdd"), RRPS_ALL[Key], RRPS_ALL[Dirty Mid], "")</f>
        <v>136.63275899999999</v>
      </c>
      <c r="CC269" s="6">
        <f>_xlfn.XLOOKUP(CC$1&amp;"|"&amp;TEXT($C269,"yyyymmdd"), RRPS_ALL[Key], RRPS_ALL[Clean Price Mid], "")</f>
        <v>136.53899999999999</v>
      </c>
      <c r="CD269" s="6">
        <v>1.25E-3</v>
      </c>
      <c r="CE269" s="5">
        <v>48366</v>
      </c>
      <c r="CF269" s="6">
        <f t="shared" si="45"/>
        <v>10.332005973120957</v>
      </c>
      <c r="CG269" s="7">
        <f>_xlfn.XLOOKUP(CG$1&amp;"|"&amp;TEXT($C269,"yyyymmdd"), RRPS_ALL[Key], RRPS_ALL[Yield to Maturity], "")</f>
        <v>-1.985328</v>
      </c>
      <c r="CH269" s="6">
        <f>_xlfn.XLOOKUP(CH$1&amp;"|"&amp;TEXT($C269,"yyyymmdd"), RRPS_ALL[Key], RRPS_ALL[Mid Price], "")</f>
        <v>121.8095</v>
      </c>
      <c r="CI269" s="6">
        <f>_xlfn.XLOOKUP(CI$1&amp;"|"&amp;TEXT($C269,"yyyymmdd"), RRPS_ALL[Key], RRPS_ALL[Mid Yield], "")</f>
        <v>-2.0102850000000001</v>
      </c>
      <c r="CJ269" s="6">
        <f>_xlfn.XLOOKUP(CJ$1&amp;"|"&amp;TEXT($C269,"yyyymmdd"), RRPS_ALL[Key], RRPS_ALL[Dirty Mid], "")</f>
        <v>121.90236299999999</v>
      </c>
      <c r="CK269" s="6">
        <f>_xlfn.XLOOKUP(CK$1&amp;"|"&amp;TEXT($C269,"yyyymmdd"), RRPS_ALL[Key], RRPS_ALL[Clean Price Mid], "")</f>
        <v>121.8095</v>
      </c>
      <c r="CL269" s="6">
        <v>1.25E-3</v>
      </c>
      <c r="CM269" s="5">
        <v>46174</v>
      </c>
      <c r="CN269" s="6">
        <f t="shared" si="47"/>
        <v>4.3318729463307779</v>
      </c>
      <c r="CO269" s="7">
        <f>_xlfn.XLOOKUP(CO$1&amp;"|"&amp;TEXT($C269,"yyyymmdd"), RRPS_ALL[Key], RRPS_ALL[Yield to Maturity], "")</f>
        <v>-1.8917139999999999</v>
      </c>
      <c r="CP269" s="6">
        <f>_xlfn.XLOOKUP(CP$1&amp;"|"&amp;TEXT($C269,"yyyymmdd"), RRPS_ALL[Key], RRPS_ALL[Mid Price], "")</f>
        <v>123.384</v>
      </c>
      <c r="CQ269" s="6">
        <f>_xlfn.XLOOKUP(CQ$1&amp;"|"&amp;TEXT($C269,"yyyymmdd"), RRPS_ALL[Key], RRPS_ALL[Mid Yield], "")</f>
        <v>-1.9167559999999999</v>
      </c>
      <c r="CR269" s="6">
        <f>_xlfn.XLOOKUP(CR$1&amp;"|"&amp;TEXT($C269,"yyyymmdd"), RRPS_ALL[Key], RRPS_ALL[Dirty Mid], "")</f>
        <v>123.407183</v>
      </c>
      <c r="CS269" s="6">
        <f>_xlfn.XLOOKUP(CS$1&amp;"|"&amp;TEXT($C269,"yyyymmdd"), RRPS_ALL[Key], RRPS_ALL[Clean Price Mid], "")</f>
        <v>123.384</v>
      </c>
      <c r="CT269" s="6">
        <v>1.25E-3</v>
      </c>
      <c r="CU269" s="5">
        <v>46722</v>
      </c>
      <c r="CV269" s="6">
        <f t="shared" si="41"/>
        <v>5.8329529895025098</v>
      </c>
      <c r="CW269" s="7">
        <f>_xlfn.XLOOKUP(CW$1&amp;"|"&amp;TEXT($C269,"yyyymmdd"), RRPS_ALL[Key], RRPS_ALL[Yield to Maturity], "")</f>
        <v>-1.821404</v>
      </c>
      <c r="CX269" s="6">
        <f>_xlfn.XLOOKUP(CX$1&amp;"|"&amp;TEXT($C269,"yyyymmdd"), RRPS_ALL[Key], RRPS_ALL[Mid Price], "")</f>
        <v>122.07599999999999</v>
      </c>
      <c r="CY269" s="6">
        <f>_xlfn.XLOOKUP(CY$1&amp;"|"&amp;TEXT($C269,"yyyymmdd"), RRPS_ALL[Key], RRPS_ALL[Mid Yield], "")</f>
        <v>-1.846438</v>
      </c>
      <c r="CZ269" s="6">
        <f>_xlfn.XLOOKUP(CZ$1&amp;"|"&amp;TEXT($C269,"yyyymmdd"), RRPS_ALL[Key], RRPS_ALL[Dirty Mid], "")</f>
        <v>122.16262</v>
      </c>
      <c r="DA269" s="6">
        <f>_xlfn.XLOOKUP(DA$1&amp;"|"&amp;TEXT($C269,"yyyymmdd"), RRPS_ALL[Key], RRPS_ALL[Clean Price Mid], "")</f>
        <v>122.07599999999999</v>
      </c>
      <c r="DB269">
        <v>1.25E-3</v>
      </c>
      <c r="DC269" s="5">
        <v>47635</v>
      </c>
      <c r="DD269" s="6">
        <f t="shared" si="43"/>
        <v>8.3319135990264677</v>
      </c>
    </row>
    <row r="270" spans="1:108" x14ac:dyDescent="0.2">
      <c r="A270">
        <v>2022</v>
      </c>
      <c r="B270">
        <v>2</v>
      </c>
      <c r="C270" s="5">
        <f t="shared" si="46"/>
        <v>44620</v>
      </c>
      <c r="D270" s="6">
        <v>-0.1</v>
      </c>
      <c r="E270" s="7" t="str">
        <f>_xlfn.XLOOKUP(E$1&amp;"|"&amp;TEXT($C270,"yyyymmdd"), RRPS_ALL[Key], RRPS_ALL[Yield to Maturity], "")</f>
        <v/>
      </c>
      <c r="F270" s="6" t="str">
        <f>_xlfn.XLOOKUP(F$1&amp;"|"&amp;TEXT($C270,"yyyymmdd"), RRPS_ALL[Key], RRPS_ALL[Mid Price], "")</f>
        <v/>
      </c>
      <c r="G270" s="6" t="str">
        <f>_xlfn.XLOOKUP(G$1&amp;"|"&amp;TEXT($C270,"yyyymmdd"), RRPS_ALL[Key], RRPS_ALL[Mid Yield], "")</f>
        <v/>
      </c>
      <c r="H270" s="6" t="str">
        <f>_xlfn.XLOOKUP(H$1&amp;"|"&amp;TEXT($C270,"yyyymmdd"), RRPS_ALL[Key], RRPS_ALL[Dirty Mid], "")</f>
        <v/>
      </c>
      <c r="I270" s="6" t="str">
        <f>_xlfn.XLOOKUP(I$1&amp;"|"&amp;TEXT($C270,"yyyymmdd"), RRPS_ALL[Key], RRPS_ALL[Clean Price Mid], "")</f>
        <v/>
      </c>
      <c r="J270" s="6"/>
      <c r="K270" s="6"/>
      <c r="L270" s="6"/>
      <c r="M270" s="7" t="str">
        <f>_xlfn.XLOOKUP(M$1&amp;"|"&amp;TEXT($C270,"yyyymmdd"), RRPS_ALL[Key], RRPS_ALL[Yield to Maturity], "")</f>
        <v/>
      </c>
      <c r="N270" s="6" t="str">
        <f>_xlfn.XLOOKUP(N$1&amp;"|"&amp;TEXT($C270,"yyyymmdd"), RRPS_ALL[Key], RRPS_ALL[Mid Price], "")</f>
        <v/>
      </c>
      <c r="O270" s="6" t="str">
        <f>_xlfn.XLOOKUP(O$1&amp;"|"&amp;TEXT($C270,"yyyymmdd"), RRPS_ALL[Key], RRPS_ALL[Mid Yield], "")</f>
        <v/>
      </c>
      <c r="P270" s="6" t="str">
        <f>_xlfn.XLOOKUP(P$1&amp;"|"&amp;TEXT($C270,"yyyymmdd"), RRPS_ALL[Key], RRPS_ALL[Dirty Mid], "")</f>
        <v/>
      </c>
      <c r="Q270" s="6" t="str">
        <f>_xlfn.XLOOKUP(Q$1&amp;"|"&amp;TEXT($C270,"yyyymmdd"), RRPS_ALL[Key], RRPS_ALL[Clean Price Mid], "")</f>
        <v/>
      </c>
      <c r="R270" s="6"/>
      <c r="S270" s="6"/>
      <c r="T270" s="6"/>
      <c r="U270" s="7">
        <f>_xlfn.XLOOKUP(U$1&amp;"|"&amp;TEXT($C270,"yyyymmdd"), RRPS_ALL[Key], RRPS_ALL[Yield to Maturity], "")</f>
        <v>-2.057153</v>
      </c>
      <c r="V270" s="6">
        <f>_xlfn.XLOOKUP(V$1&amp;"|"&amp;TEXT($C270,"yyyymmdd"), RRPS_ALL[Key], RRPS_ALL[Mid Price], "")</f>
        <v>193.81399999999999</v>
      </c>
      <c r="W270" s="6">
        <f>_xlfn.XLOOKUP(W$1&amp;"|"&amp;TEXT($C270,"yyyymmdd"), RRPS_ALL[Key], RRPS_ALL[Mid Yield], "")</f>
        <v>-2.0821930000000002</v>
      </c>
      <c r="X270" s="6">
        <f>_xlfn.XLOOKUP(X$1&amp;"|"&amp;TEXT($C270,"yyyymmdd"), RRPS_ALL[Key], RRPS_ALL[Dirty Mid], "")</f>
        <v>195.03094400000001</v>
      </c>
      <c r="Y270" s="6">
        <f>_xlfn.XLOOKUP(Y$1&amp;"|"&amp;TEXT($C270,"yyyymmdd"), RRPS_ALL[Key], RRPS_ALL[Clean Price Mid], "")</f>
        <v>193.81399999999999</v>
      </c>
      <c r="Z270" s="6">
        <v>3.5000000000000003E-2</v>
      </c>
      <c r="AA270" s="5">
        <v>47088</v>
      </c>
      <c r="AB270" s="6">
        <f t="shared" si="44"/>
        <v>6.756355103637075</v>
      </c>
      <c r="AC270" s="7" t="str">
        <f>_xlfn.XLOOKUP(AC$1&amp;"|"&amp;TEXT($C270,"yyyymmdd"), RRPS_ALL[Key], RRPS_ALL[Yield to Maturity], "")</f>
        <v/>
      </c>
      <c r="AD270" s="6" t="str">
        <f>_xlfn.XLOOKUP(AD$1&amp;"|"&amp;TEXT($C270,"yyyymmdd"), RRPS_ALL[Key], RRPS_ALL[Mid Price], "")</f>
        <v/>
      </c>
      <c r="AE270" s="6" t="str">
        <f>_xlfn.XLOOKUP(AE$1&amp;"|"&amp;TEXT($C270,"yyyymmdd"), RRPS_ALL[Key], RRPS_ALL[Mid Yield], "")</f>
        <v/>
      </c>
      <c r="AF270" s="6" t="str">
        <f>_xlfn.XLOOKUP(AF$1&amp;"|"&amp;TEXT($C270,"yyyymmdd"), RRPS_ALL[Key], RRPS_ALL[Dirty Mid], "")</f>
        <v/>
      </c>
      <c r="AG270" s="6" t="str">
        <f>_xlfn.XLOOKUP(AG$1&amp;"|"&amp;TEXT($C270,"yyyymmdd"), RRPS_ALL[Key], RRPS_ALL[Clean Price Mid], "")</f>
        <v/>
      </c>
      <c r="AH270" s="6"/>
      <c r="AI270" s="6"/>
      <c r="AJ270" s="6"/>
      <c r="AK270" s="7" t="str">
        <f>_xlfn.XLOOKUP(AK$1&amp;"|"&amp;TEXT($C270,"yyyymmdd"), RRPS_ALL[Key], RRPS_ALL[Yield to Maturity], "")</f>
        <v/>
      </c>
      <c r="AL270" s="6" t="str">
        <f>_xlfn.XLOOKUP(AL$1&amp;"|"&amp;TEXT($C270,"yyyymmdd"), RRPS_ALL[Key], RRPS_ALL[Mid Price], "")</f>
        <v/>
      </c>
      <c r="AM270" s="6" t="str">
        <f>_xlfn.XLOOKUP(AM$1&amp;"|"&amp;TEXT($C270,"yyyymmdd"), RRPS_ALL[Key], RRPS_ALL[Mid Yield], "")</f>
        <v/>
      </c>
      <c r="AN270" s="6" t="str">
        <f>_xlfn.XLOOKUP(AN$1&amp;"|"&amp;TEXT($C270,"yyyymmdd"), RRPS_ALL[Key], RRPS_ALL[Dirty Mid], "")</f>
        <v/>
      </c>
      <c r="AO270" s="6" t="str">
        <f>_xlfn.XLOOKUP(AO$1&amp;"|"&amp;TEXT($C270,"yyyymmdd"), RRPS_ALL[Key], RRPS_ALL[Clean Price Mid], "")</f>
        <v/>
      </c>
      <c r="AP270" s="6"/>
      <c r="AQ270" s="6"/>
      <c r="AR270" s="6"/>
      <c r="AS270" s="7" t="str">
        <f>_xlfn.XLOOKUP(AS$1&amp;"|"&amp;TEXT($C270,"yyyymmdd"), RRPS_ALL[Key], RRPS_ALL[Yield to Maturity], "")</f>
        <v/>
      </c>
      <c r="AT270" s="6" t="str">
        <f>_xlfn.XLOOKUP(AT$1&amp;"|"&amp;TEXT($C270,"yyyymmdd"), RRPS_ALL[Key], RRPS_ALL[Mid Price], "")</f>
        <v/>
      </c>
      <c r="AU270" s="6" t="str">
        <f>_xlfn.XLOOKUP(AU$1&amp;"|"&amp;TEXT($C270,"yyyymmdd"), RRPS_ALL[Key], RRPS_ALL[Mid Yield], "")</f>
        <v/>
      </c>
      <c r="AV270" s="6" t="str">
        <f>_xlfn.XLOOKUP(AV$1&amp;"|"&amp;TEXT($C270,"yyyymmdd"), RRPS_ALL[Key], RRPS_ALL[Dirty Mid], "")</f>
        <v/>
      </c>
      <c r="AW270" s="6" t="str">
        <f>_xlfn.XLOOKUP(AW$1&amp;"|"&amp;TEXT($C270,"yyyymmdd"), RRPS_ALL[Key], RRPS_ALL[Clean Price Mid], "")</f>
        <v/>
      </c>
      <c r="AX270" s="6"/>
      <c r="AY270" s="6"/>
      <c r="AZ270" s="6"/>
      <c r="BA270" s="7">
        <f>_xlfn.XLOOKUP(BA$1&amp;"|"&amp;TEXT($C270,"yyyymmdd"), RRPS_ALL[Key], RRPS_ALL[Yield to Maturity], "")</f>
        <v>-3.0657239999999999</v>
      </c>
      <c r="BB270" s="6">
        <f>_xlfn.XLOOKUP(BB$1&amp;"|"&amp;TEXT($C270,"yyyymmdd"), RRPS_ALL[Key], RRPS_ALL[Mid Price], "")</f>
        <v>114.1665</v>
      </c>
      <c r="BC270" s="6">
        <f>_xlfn.XLOOKUP(BC$1&amp;"|"&amp;TEXT($C270,"yyyymmdd"), RRPS_ALL[Key], RRPS_ALL[Mid Yield], "")</f>
        <v>0</v>
      </c>
      <c r="BD270" s="6">
        <f>_xlfn.XLOOKUP(BD$1&amp;"|"&amp;TEXT($C270,"yyyymmdd"), RRPS_ALL[Key], RRPS_ALL[Dirty Mid], "")</f>
        <v>0</v>
      </c>
      <c r="BE270" s="6">
        <f>_xlfn.XLOOKUP(BE$1&amp;"|"&amp;TEXT($C270,"yyyymmdd"), RRPS_ALL[Key], RRPS_ALL[Clean Price Mid], "")</f>
        <v>0</v>
      </c>
      <c r="BF270">
        <v>2.5000000000000001E-3</v>
      </c>
      <c r="BG270" s="5">
        <v>44713</v>
      </c>
      <c r="BH270" s="6">
        <f t="shared" si="34"/>
        <v>0.25479452054794521</v>
      </c>
      <c r="BI270" s="7">
        <f>_xlfn.XLOOKUP(BI$1&amp;"|"&amp;TEXT($C270,"yyyymmdd"), RRPS_ALL[Key], RRPS_ALL[Yield to Maturity], "")</f>
        <v>-2.3277920000000001</v>
      </c>
      <c r="BJ270" s="6">
        <f>_xlfn.XLOOKUP(BJ$1&amp;"|"&amp;TEXT($C270,"yyyymmdd"), RRPS_ALL[Key], RRPS_ALL[Mid Price], "")</f>
        <v>125.01</v>
      </c>
      <c r="BK270" s="6">
        <f>_xlfn.XLOOKUP(BK$1&amp;"|"&amp;TEXT($C270,"yyyymmdd"), RRPS_ALL[Key], RRPS_ALL[Mid Yield], "")</f>
        <v>-2.3528370000000001</v>
      </c>
      <c r="BL270" s="6">
        <f>_xlfn.XLOOKUP(BL$1&amp;"|"&amp;TEXT($C270,"yyyymmdd"), RRPS_ALL[Key], RRPS_ALL[Dirty Mid], "")</f>
        <v>125.854316</v>
      </c>
      <c r="BM270" s="6">
        <f>_xlfn.XLOOKUP(BM$1&amp;"|"&amp;TEXT($C270,"yyyymmdd"), RRPS_ALL[Key], RRPS_ALL[Clean Price Mid], "")</f>
        <v>125.01</v>
      </c>
      <c r="BN270" s="6">
        <v>0.01</v>
      </c>
      <c r="BO270" s="5">
        <v>45809</v>
      </c>
      <c r="BP270" s="6">
        <f t="shared" ref="BP270:BP301" si="48">YEARFRAC($C270,BO270,1)</f>
        <v>3.2553045859000687</v>
      </c>
      <c r="BQ270" s="7" t="str">
        <f>_xlfn.XLOOKUP(BQ$1&amp;"|"&amp;TEXT($C270,"yyyymmdd"), RRPS_ALL[Key], RRPS_ALL[Yield to Maturity], "")</f>
        <v/>
      </c>
      <c r="BR270" s="6" t="str">
        <f>_xlfn.XLOOKUP(BR$1&amp;"|"&amp;TEXT($C270,"yyyymmdd"), RRPS_ALL[Key], RRPS_ALL[Mid Price], "")</f>
        <v/>
      </c>
      <c r="BS270" s="6" t="str">
        <f>_xlfn.XLOOKUP(BS$1&amp;"|"&amp;TEXT($C270,"yyyymmdd"), RRPS_ALL[Key], RRPS_ALL[Mid Yield], "")</f>
        <v/>
      </c>
      <c r="BT270" s="6" t="str">
        <f>_xlfn.XLOOKUP(BT$1&amp;"|"&amp;TEXT($C270,"yyyymmdd"), RRPS_ALL[Key], RRPS_ALL[Dirty Mid], "")</f>
        <v/>
      </c>
      <c r="BU270" s="6" t="str">
        <f>_xlfn.XLOOKUP(BU$1&amp;"|"&amp;TEXT($C270,"yyyymmdd"), RRPS_ALL[Key], RRPS_ALL[Clean Price Mid], "")</f>
        <v/>
      </c>
      <c r="BV270" s="6"/>
      <c r="BW270" s="6"/>
      <c r="BX270" s="6"/>
      <c r="BY270" s="7">
        <f>_xlfn.XLOOKUP(BY$1&amp;"|"&amp;TEXT($C270,"yyyymmdd"), RRPS_ALL[Key], RRPS_ALL[Yield to Maturity], "")</f>
        <v>-1.921886</v>
      </c>
      <c r="BZ270" s="6">
        <f>_xlfn.XLOOKUP(BZ$1&amp;"|"&amp;TEXT($C270,"yyyymmdd"), RRPS_ALL[Key], RRPS_ALL[Mid Price], "")</f>
        <v>140.34299999999999</v>
      </c>
      <c r="CA270" s="6">
        <f>_xlfn.XLOOKUP(CA$1&amp;"|"&amp;TEXT($C270,"yyyymmdd"), RRPS_ALL[Key], RRPS_ALL[Mid Yield], "")</f>
        <v>-1.946933</v>
      </c>
      <c r="CB270" s="6">
        <f>_xlfn.XLOOKUP(CB$1&amp;"|"&amp;TEXT($C270,"yyyymmdd"), RRPS_ALL[Key], RRPS_ALL[Dirty Mid], "")</f>
        <v>140.44971100000001</v>
      </c>
      <c r="CC270" s="6">
        <f>_xlfn.XLOOKUP(CC$1&amp;"|"&amp;TEXT($C270,"yyyymmdd"), RRPS_ALL[Key], RRPS_ALL[Clean Price Mid], "")</f>
        <v>140.34299999999999</v>
      </c>
      <c r="CD270" s="6">
        <v>1.25E-3</v>
      </c>
      <c r="CE270" s="5">
        <v>48366</v>
      </c>
      <c r="CF270" s="6">
        <f t="shared" si="45"/>
        <v>10.255350920856149</v>
      </c>
      <c r="CG270" s="7">
        <f>_xlfn.XLOOKUP(CG$1&amp;"|"&amp;TEXT($C270,"yyyymmdd"), RRPS_ALL[Key], RRPS_ALL[Yield to Maturity], "")</f>
        <v>-2.1656680000000001</v>
      </c>
      <c r="CH270" s="6">
        <f>_xlfn.XLOOKUP(CH$1&amp;"|"&amp;TEXT($C270,"yyyymmdd"), RRPS_ALL[Key], RRPS_ALL[Mid Price], "")</f>
        <v>124.0335</v>
      </c>
      <c r="CI270" s="6">
        <f>_xlfn.XLOOKUP(CI$1&amp;"|"&amp;TEXT($C270,"yyyymmdd"), RRPS_ALL[Key], RRPS_ALL[Mid Yield], "")</f>
        <v>-2.1906110000000001</v>
      </c>
      <c r="CJ270" s="6">
        <f>_xlfn.XLOOKUP(CJ$1&amp;"|"&amp;TEXT($C270,"yyyymmdd"), RRPS_ALL[Key], RRPS_ALL[Dirty Mid], "")</f>
        <v>124.139191</v>
      </c>
      <c r="CK270" s="6">
        <f>_xlfn.XLOOKUP(CK$1&amp;"|"&amp;TEXT($C270,"yyyymmdd"), RRPS_ALL[Key], RRPS_ALL[Clean Price Mid], "")</f>
        <v>124.0335</v>
      </c>
      <c r="CL270" s="6">
        <v>1.25E-3</v>
      </c>
      <c r="CM270" s="5">
        <v>46174</v>
      </c>
      <c r="CN270" s="6">
        <f t="shared" si="47"/>
        <v>4.2552026286966047</v>
      </c>
      <c r="CO270" s="7">
        <f>_xlfn.XLOOKUP(CO$1&amp;"|"&amp;TEXT($C270,"yyyymmdd"), RRPS_ALL[Key], RRPS_ALL[Yield to Maturity], "")</f>
        <v>-2.0976050000000002</v>
      </c>
      <c r="CP270" s="6">
        <f>_xlfn.XLOOKUP(CP$1&amp;"|"&amp;TEXT($C270,"yyyymmdd"), RRPS_ALL[Key], RRPS_ALL[Mid Price], "")</f>
        <v>126.1795</v>
      </c>
      <c r="CQ270" s="6">
        <f>_xlfn.XLOOKUP(CQ$1&amp;"|"&amp;TEXT($C270,"yyyymmdd"), RRPS_ALL[Key], RRPS_ALL[Mid Yield], "")</f>
        <v>-2.1225290000000001</v>
      </c>
      <c r="CR270" s="6">
        <f>_xlfn.XLOOKUP(CR$1&amp;"|"&amp;TEXT($C270,"yyyymmdd"), RRPS_ALL[Key], RRPS_ALL[Dirty Mid], "")</f>
        <v>126.214505</v>
      </c>
      <c r="CS270" s="6">
        <f>_xlfn.XLOOKUP(CS$1&amp;"|"&amp;TEXT($C270,"yyyymmdd"), RRPS_ALL[Key], RRPS_ALL[Clean Price Mid], "")</f>
        <v>126.1795</v>
      </c>
      <c r="CT270" s="6">
        <v>1.25E-3</v>
      </c>
      <c r="CU270" s="5">
        <v>46722</v>
      </c>
      <c r="CV270" s="6">
        <f t="shared" si="41"/>
        <v>5.75627567320858</v>
      </c>
      <c r="CW270" s="7">
        <f>_xlfn.XLOOKUP(CW$1&amp;"|"&amp;TEXT($C270,"yyyymmdd"), RRPS_ALL[Key], RRPS_ALL[Yield to Maturity], "")</f>
        <v>-2.0419800000000001</v>
      </c>
      <c r="CX270" s="6">
        <f>_xlfn.XLOOKUP(CX$1&amp;"|"&amp;TEXT($C270,"yyyymmdd"), RRPS_ALL[Key], RRPS_ALL[Mid Price], "")</f>
        <v>125.6575</v>
      </c>
      <c r="CY270" s="6">
        <f>_xlfn.XLOOKUP(CY$1&amp;"|"&amp;TEXT($C270,"yyyymmdd"), RRPS_ALL[Key], RRPS_ALL[Mid Yield], "")</f>
        <v>-2.066964</v>
      </c>
      <c r="CZ270" s="6">
        <f>_xlfn.XLOOKUP(CZ$1&amp;"|"&amp;TEXT($C270,"yyyymmdd"), RRPS_ALL[Key], RRPS_ALL[Dirty Mid], "")</f>
        <v>125.75608699999999</v>
      </c>
      <c r="DA270" s="6">
        <f>_xlfn.XLOOKUP(DA$1&amp;"|"&amp;TEXT($C270,"yyyymmdd"), RRPS_ALL[Key], RRPS_ALL[Clean Price Mid], "")</f>
        <v>125.6575</v>
      </c>
      <c r="DB270">
        <v>1.25E-3</v>
      </c>
      <c r="DC270" s="5">
        <v>47635</v>
      </c>
      <c r="DD270" s="6">
        <f t="shared" si="43"/>
        <v>8.255247946455734</v>
      </c>
    </row>
    <row r="271" spans="1:108" x14ac:dyDescent="0.2">
      <c r="A271">
        <v>2022</v>
      </c>
      <c r="B271">
        <v>3</v>
      </c>
      <c r="C271" s="5">
        <f t="shared" si="46"/>
        <v>44651</v>
      </c>
      <c r="D271" s="6">
        <v>-0.1</v>
      </c>
      <c r="E271" s="7" t="str">
        <f>_xlfn.XLOOKUP(E$1&amp;"|"&amp;TEXT($C271,"yyyymmdd"), RRPS_ALL[Key], RRPS_ALL[Yield to Maturity], "")</f>
        <v/>
      </c>
      <c r="F271" s="6" t="str">
        <f>_xlfn.XLOOKUP(F$1&amp;"|"&amp;TEXT($C271,"yyyymmdd"), RRPS_ALL[Key], RRPS_ALL[Mid Price], "")</f>
        <v/>
      </c>
      <c r="G271" s="6" t="str">
        <f>_xlfn.XLOOKUP(G$1&amp;"|"&amp;TEXT($C271,"yyyymmdd"), RRPS_ALL[Key], RRPS_ALL[Mid Yield], "")</f>
        <v/>
      </c>
      <c r="H271" s="6" t="str">
        <f>_xlfn.XLOOKUP(H$1&amp;"|"&amp;TEXT($C271,"yyyymmdd"), RRPS_ALL[Key], RRPS_ALL[Dirty Mid], "")</f>
        <v/>
      </c>
      <c r="I271" s="6" t="str">
        <f>_xlfn.XLOOKUP(I$1&amp;"|"&amp;TEXT($C271,"yyyymmdd"), RRPS_ALL[Key], RRPS_ALL[Clean Price Mid], "")</f>
        <v/>
      </c>
      <c r="J271" s="6"/>
      <c r="K271" s="6"/>
      <c r="L271" s="6"/>
      <c r="M271" s="7" t="str">
        <f>_xlfn.XLOOKUP(M$1&amp;"|"&amp;TEXT($C271,"yyyymmdd"), RRPS_ALL[Key], RRPS_ALL[Yield to Maturity], "")</f>
        <v/>
      </c>
      <c r="N271" s="6" t="str">
        <f>_xlfn.XLOOKUP(N$1&amp;"|"&amp;TEXT($C271,"yyyymmdd"), RRPS_ALL[Key], RRPS_ALL[Mid Price], "")</f>
        <v/>
      </c>
      <c r="O271" s="6" t="str">
        <f>_xlfn.XLOOKUP(O$1&amp;"|"&amp;TEXT($C271,"yyyymmdd"), RRPS_ALL[Key], RRPS_ALL[Mid Yield], "")</f>
        <v/>
      </c>
      <c r="P271" s="6" t="str">
        <f>_xlfn.XLOOKUP(P$1&amp;"|"&amp;TEXT($C271,"yyyymmdd"), RRPS_ALL[Key], RRPS_ALL[Dirty Mid], "")</f>
        <v/>
      </c>
      <c r="Q271" s="6" t="str">
        <f>_xlfn.XLOOKUP(Q$1&amp;"|"&amp;TEXT($C271,"yyyymmdd"), RRPS_ALL[Key], RRPS_ALL[Clean Price Mid], "")</f>
        <v/>
      </c>
      <c r="R271" s="6"/>
      <c r="S271" s="6"/>
      <c r="T271" s="6"/>
      <c r="U271" s="7">
        <f>_xlfn.XLOOKUP(U$1&amp;"|"&amp;TEXT($C271,"yyyymmdd"), RRPS_ALL[Key], RRPS_ALL[Yield to Maturity], "")</f>
        <v>-1.6643289999999999</v>
      </c>
      <c r="V271" s="6">
        <f>_xlfn.XLOOKUP(V$1&amp;"|"&amp;TEXT($C271,"yyyymmdd"), RRPS_ALL[Key], RRPS_ALL[Mid Price], "")</f>
        <v>187.49250000000001</v>
      </c>
      <c r="W271" s="6">
        <f>_xlfn.XLOOKUP(W$1&amp;"|"&amp;TEXT($C271,"yyyymmdd"), RRPS_ALL[Key], RRPS_ALL[Mid Yield], "")</f>
        <v>-1.6893020000000001</v>
      </c>
      <c r="X271" s="6">
        <f>_xlfn.XLOOKUP(X$1&amp;"|"&amp;TEXT($C271,"yyyymmdd"), RRPS_ALL[Key], RRPS_ALL[Dirty Mid], "")</f>
        <v>189.13016999999999</v>
      </c>
      <c r="Y271" s="6">
        <f>_xlfn.XLOOKUP(Y$1&amp;"|"&amp;TEXT($C271,"yyyymmdd"), RRPS_ALL[Key], RRPS_ALL[Clean Price Mid], "")</f>
        <v>187.49250000000001</v>
      </c>
      <c r="Z271" s="6">
        <v>3.5000000000000003E-2</v>
      </c>
      <c r="AA271" s="5">
        <v>47088</v>
      </c>
      <c r="AB271" s="6">
        <f t="shared" si="44"/>
        <v>6.6714900273758309</v>
      </c>
      <c r="AC271" s="7" t="str">
        <f>_xlfn.XLOOKUP(AC$1&amp;"|"&amp;TEXT($C271,"yyyymmdd"), RRPS_ALL[Key], RRPS_ALL[Yield to Maturity], "")</f>
        <v/>
      </c>
      <c r="AD271" s="6" t="str">
        <f>_xlfn.XLOOKUP(AD$1&amp;"|"&amp;TEXT($C271,"yyyymmdd"), RRPS_ALL[Key], RRPS_ALL[Mid Price], "")</f>
        <v/>
      </c>
      <c r="AE271" s="6" t="str">
        <f>_xlfn.XLOOKUP(AE$1&amp;"|"&amp;TEXT($C271,"yyyymmdd"), RRPS_ALL[Key], RRPS_ALL[Mid Yield], "")</f>
        <v/>
      </c>
      <c r="AF271" s="6" t="str">
        <f>_xlfn.XLOOKUP(AF$1&amp;"|"&amp;TEXT($C271,"yyyymmdd"), RRPS_ALL[Key], RRPS_ALL[Dirty Mid], "")</f>
        <v/>
      </c>
      <c r="AG271" s="6" t="str">
        <f>_xlfn.XLOOKUP(AG$1&amp;"|"&amp;TEXT($C271,"yyyymmdd"), RRPS_ALL[Key], RRPS_ALL[Clean Price Mid], "")</f>
        <v/>
      </c>
      <c r="AH271" s="6"/>
      <c r="AI271" s="6"/>
      <c r="AJ271" s="6"/>
      <c r="AK271" s="7" t="str">
        <f>_xlfn.XLOOKUP(AK$1&amp;"|"&amp;TEXT($C271,"yyyymmdd"), RRPS_ALL[Key], RRPS_ALL[Yield to Maturity], "")</f>
        <v/>
      </c>
      <c r="AL271" s="6" t="str">
        <f>_xlfn.XLOOKUP(AL$1&amp;"|"&amp;TEXT($C271,"yyyymmdd"), RRPS_ALL[Key], RRPS_ALL[Mid Price], "")</f>
        <v/>
      </c>
      <c r="AM271" s="6" t="str">
        <f>_xlfn.XLOOKUP(AM$1&amp;"|"&amp;TEXT($C271,"yyyymmdd"), RRPS_ALL[Key], RRPS_ALL[Mid Yield], "")</f>
        <v/>
      </c>
      <c r="AN271" s="6" t="str">
        <f>_xlfn.XLOOKUP(AN$1&amp;"|"&amp;TEXT($C271,"yyyymmdd"), RRPS_ALL[Key], RRPS_ALL[Dirty Mid], "")</f>
        <v/>
      </c>
      <c r="AO271" s="6" t="str">
        <f>_xlfn.XLOOKUP(AO$1&amp;"|"&amp;TEXT($C271,"yyyymmdd"), RRPS_ALL[Key], RRPS_ALL[Clean Price Mid], "")</f>
        <v/>
      </c>
      <c r="AP271" s="6"/>
      <c r="AQ271" s="6"/>
      <c r="AR271" s="6"/>
      <c r="AS271" s="7" t="str">
        <f>_xlfn.XLOOKUP(AS$1&amp;"|"&amp;TEXT($C271,"yyyymmdd"), RRPS_ALL[Key], RRPS_ALL[Yield to Maturity], "")</f>
        <v/>
      </c>
      <c r="AT271" s="6" t="str">
        <f>_xlfn.XLOOKUP(AT$1&amp;"|"&amp;TEXT($C271,"yyyymmdd"), RRPS_ALL[Key], RRPS_ALL[Mid Price], "")</f>
        <v/>
      </c>
      <c r="AU271" s="6" t="str">
        <f>_xlfn.XLOOKUP(AU$1&amp;"|"&amp;TEXT($C271,"yyyymmdd"), RRPS_ALL[Key], RRPS_ALL[Mid Yield], "")</f>
        <v/>
      </c>
      <c r="AV271" s="6" t="str">
        <f>_xlfn.XLOOKUP(AV$1&amp;"|"&amp;TEXT($C271,"yyyymmdd"), RRPS_ALL[Key], RRPS_ALL[Dirty Mid], "")</f>
        <v/>
      </c>
      <c r="AW271" s="6" t="str">
        <f>_xlfn.XLOOKUP(AW$1&amp;"|"&amp;TEXT($C271,"yyyymmdd"), RRPS_ALL[Key], RRPS_ALL[Clean Price Mid], "")</f>
        <v/>
      </c>
      <c r="AX271" s="6"/>
      <c r="AY271" s="6"/>
      <c r="AZ271" s="6"/>
      <c r="BA271" s="7">
        <f>_xlfn.XLOOKUP(BA$1&amp;"|"&amp;TEXT($C271,"yyyymmdd"), RRPS_ALL[Key], RRPS_ALL[Yield to Maturity], "")</f>
        <v>-6.976972</v>
      </c>
      <c r="BB271" s="6">
        <f>_xlfn.XLOOKUP(BB$1&amp;"|"&amp;TEXT($C271,"yyyymmdd"), RRPS_ALL[Key], RRPS_ALL[Mid Price], "")</f>
        <v>114.066</v>
      </c>
      <c r="BC271" s="6">
        <f>_xlfn.XLOOKUP(BC$1&amp;"|"&amp;TEXT($C271,"yyyymmdd"), RRPS_ALL[Key], RRPS_ALL[Mid Yield], "")</f>
        <v>0</v>
      </c>
      <c r="BD271" s="6">
        <f>_xlfn.XLOOKUP(BD$1&amp;"|"&amp;TEXT($C271,"yyyymmdd"), RRPS_ALL[Key], RRPS_ALL[Dirty Mid], "")</f>
        <v>0</v>
      </c>
      <c r="BE271" s="6">
        <f>_xlfn.XLOOKUP(BE$1&amp;"|"&amp;TEXT($C271,"yyyymmdd"), RRPS_ALL[Key], RRPS_ALL[Clean Price Mid], "")</f>
        <v>0</v>
      </c>
      <c r="BF271">
        <v>2.5000000000000001E-3</v>
      </c>
      <c r="BG271" s="5">
        <v>44713</v>
      </c>
      <c r="BH271" s="6">
        <f t="shared" si="34"/>
        <v>0.16986301369863013</v>
      </c>
      <c r="BI271" s="7">
        <f>_xlfn.XLOOKUP(BI$1&amp;"|"&amp;TEXT($C271,"yyyymmdd"), RRPS_ALL[Key], RRPS_ALL[Yield to Maturity], "")</f>
        <v>-2.1716160000000002</v>
      </c>
      <c r="BJ271" s="6">
        <f>_xlfn.XLOOKUP(BJ$1&amp;"|"&amp;TEXT($C271,"yyyymmdd"), RRPS_ALL[Key], RRPS_ALL[Mid Price], "")</f>
        <v>123.4785</v>
      </c>
      <c r="BK271" s="6">
        <f>_xlfn.XLOOKUP(BK$1&amp;"|"&amp;TEXT($C271,"yyyymmdd"), RRPS_ALL[Key], RRPS_ALL[Mid Yield], "")</f>
        <v>-2.1964510000000002</v>
      </c>
      <c r="BL271" s="6">
        <f>_xlfn.XLOOKUP(BL$1&amp;"|"&amp;TEXT($C271,"yyyymmdd"), RRPS_ALL[Key], RRPS_ALL[Dirty Mid], "")</f>
        <v>124.41837200000001</v>
      </c>
      <c r="BM271" s="6">
        <f>_xlfn.XLOOKUP(BM$1&amp;"|"&amp;TEXT($C271,"yyyymmdd"), RRPS_ALL[Key], RRPS_ALL[Clean Price Mid], "")</f>
        <v>123.4785</v>
      </c>
      <c r="BN271" s="6">
        <v>0.01</v>
      </c>
      <c r="BO271" s="5">
        <v>45809</v>
      </c>
      <c r="BP271" s="6">
        <f t="shared" si="48"/>
        <v>3.1704312114989732</v>
      </c>
      <c r="BQ271" s="7" t="str">
        <f>_xlfn.XLOOKUP(BQ$1&amp;"|"&amp;TEXT($C271,"yyyymmdd"), RRPS_ALL[Key], RRPS_ALL[Yield to Maturity], "")</f>
        <v/>
      </c>
      <c r="BR271" s="6" t="str">
        <f>_xlfn.XLOOKUP(BR$1&amp;"|"&amp;TEXT($C271,"yyyymmdd"), RRPS_ALL[Key], RRPS_ALL[Mid Price], "")</f>
        <v/>
      </c>
      <c r="BS271" s="6" t="str">
        <f>_xlfn.XLOOKUP(BS$1&amp;"|"&amp;TEXT($C271,"yyyymmdd"), RRPS_ALL[Key], RRPS_ALL[Mid Yield], "")</f>
        <v/>
      </c>
      <c r="BT271" s="6" t="str">
        <f>_xlfn.XLOOKUP(BT$1&amp;"|"&amp;TEXT($C271,"yyyymmdd"), RRPS_ALL[Key], RRPS_ALL[Dirty Mid], "")</f>
        <v/>
      </c>
      <c r="BU271" s="6" t="str">
        <f>_xlfn.XLOOKUP(BU$1&amp;"|"&amp;TEXT($C271,"yyyymmdd"), RRPS_ALL[Key], RRPS_ALL[Clean Price Mid], "")</f>
        <v/>
      </c>
      <c r="BV271" s="6"/>
      <c r="BW271" s="6"/>
      <c r="BX271" s="6"/>
      <c r="BY271" s="7">
        <f>_xlfn.XLOOKUP(BY$1&amp;"|"&amp;TEXT($C271,"yyyymmdd"), RRPS_ALL[Key], RRPS_ALL[Yield to Maturity], "")</f>
        <v>-1.4576469999999999</v>
      </c>
      <c r="BZ271" s="6">
        <f>_xlfn.XLOOKUP(BZ$1&amp;"|"&amp;TEXT($C271,"yyyymmdd"), RRPS_ALL[Key], RRPS_ALL[Mid Price], "")</f>
        <v>132.96799999999999</v>
      </c>
      <c r="CA271" s="6">
        <f>_xlfn.XLOOKUP(CA$1&amp;"|"&amp;TEXT($C271,"yyyymmdd"), RRPS_ALL[Key], RRPS_ALL[Mid Yield], "")</f>
        <v>-1.4826820000000001</v>
      </c>
      <c r="CB271" s="6">
        <f>_xlfn.XLOOKUP(CB$1&amp;"|"&amp;TEXT($C271,"yyyymmdd"), RRPS_ALL[Key], RRPS_ALL[Dirty Mid], "")</f>
        <v>133.08678800000001</v>
      </c>
      <c r="CC271" s="6">
        <f>_xlfn.XLOOKUP(CC$1&amp;"|"&amp;TEXT($C271,"yyyymmdd"), RRPS_ALL[Key], RRPS_ALL[Clean Price Mid], "")</f>
        <v>132.96799999999999</v>
      </c>
      <c r="CD271" s="6">
        <v>1.25E-3</v>
      </c>
      <c r="CE271" s="5">
        <v>48366</v>
      </c>
      <c r="CF271" s="6">
        <f t="shared" si="45"/>
        <v>10.170482827277253</v>
      </c>
      <c r="CG271" s="7">
        <f>_xlfn.XLOOKUP(CG$1&amp;"|"&amp;TEXT($C271,"yyyymmdd"), RRPS_ALL[Key], RRPS_ALL[Yield to Maturity], "")</f>
        <v>-1.827456</v>
      </c>
      <c r="CH271" s="6">
        <f>_xlfn.XLOOKUP(CH$1&amp;"|"&amp;TEXT($C271,"yyyymmdd"), RRPS_ALL[Key], RRPS_ALL[Mid Price], "")</f>
        <v>121.48050000000001</v>
      </c>
      <c r="CI271" s="6">
        <f>_xlfn.XLOOKUP(CI$1&amp;"|"&amp;TEXT($C271,"yyyymmdd"), RRPS_ALL[Key], RRPS_ALL[Mid Yield], "")</f>
        <v>-1.8523879999999999</v>
      </c>
      <c r="CJ271" s="6">
        <f>_xlfn.XLOOKUP(CJ$1&amp;"|"&amp;TEXT($C271,"yyyymmdd"), RRPS_ALL[Key], RRPS_ALL[Dirty Mid], "")</f>
        <v>121.598152</v>
      </c>
      <c r="CK271" s="6">
        <f>_xlfn.XLOOKUP(CK$1&amp;"|"&amp;TEXT($C271,"yyyymmdd"), RRPS_ALL[Key], RRPS_ALL[Clean Price Mid], "")</f>
        <v>121.48050000000001</v>
      </c>
      <c r="CL271" s="6">
        <v>1.25E-3</v>
      </c>
      <c r="CM271" s="5">
        <v>46174</v>
      </c>
      <c r="CN271" s="6">
        <f t="shared" si="47"/>
        <v>4.1703176341730561</v>
      </c>
      <c r="CO271" s="7">
        <f>_xlfn.XLOOKUP(CO$1&amp;"|"&amp;TEXT($C271,"yyyymmdd"), RRPS_ALL[Key], RRPS_ALL[Yield to Maturity], "")</f>
        <v>-1.6672370000000001</v>
      </c>
      <c r="CP271" s="6">
        <f>_xlfn.XLOOKUP(CP$1&amp;"|"&amp;TEXT($C271,"yyyymmdd"), RRPS_ALL[Key], RRPS_ALL[Mid Price], "")</f>
        <v>122.3085</v>
      </c>
      <c r="CQ271" s="6">
        <f>_xlfn.XLOOKUP(CQ$1&amp;"|"&amp;TEXT($C271,"yyyymmdd"), RRPS_ALL[Key], RRPS_ALL[Mid Yield], "")</f>
        <v>-1.6921839999999999</v>
      </c>
      <c r="CR271" s="6">
        <f>_xlfn.XLOOKUP(CR$1&amp;"|"&amp;TEXT($C271,"yyyymmdd"), RRPS_ALL[Key], RRPS_ALL[Dirty Mid], "")</f>
        <v>122.35560700000001</v>
      </c>
      <c r="CS271" s="6">
        <f>_xlfn.XLOOKUP(CS$1&amp;"|"&amp;TEXT($C271,"yyyymmdd"), RRPS_ALL[Key], RRPS_ALL[Clean Price Mid], "")</f>
        <v>122.3085</v>
      </c>
      <c r="CT271" s="6">
        <v>1.25E-3</v>
      </c>
      <c r="CU271" s="5">
        <v>46722</v>
      </c>
      <c r="CV271" s="6">
        <f t="shared" si="41"/>
        <v>5.6713829301688721</v>
      </c>
      <c r="CW271" s="7">
        <f>_xlfn.XLOOKUP(CW$1&amp;"|"&amp;TEXT($C271,"yyyymmdd"), RRPS_ALL[Key], RRPS_ALL[Yield to Maturity], "")</f>
        <v>-1.5470950000000001</v>
      </c>
      <c r="CX271" s="6">
        <f>_xlfn.XLOOKUP(CX$1&amp;"|"&amp;TEXT($C271,"yyyymmdd"), RRPS_ALL[Key], RRPS_ALL[Mid Price], "")</f>
        <v>119.8515</v>
      </c>
      <c r="CY271" s="6">
        <f>_xlfn.XLOOKUP(CY$1&amp;"|"&amp;TEXT($C271,"yyyymmdd"), RRPS_ALL[Key], RRPS_ALL[Mid Yield], "")</f>
        <v>-1.57209</v>
      </c>
      <c r="CZ271" s="6">
        <f>_xlfn.XLOOKUP(CZ$1&amp;"|"&amp;TEXT($C271,"yyyymmdd"), RRPS_ALL[Key], RRPS_ALL[Dirty Mid], "")</f>
        <v>119.96124399999999</v>
      </c>
      <c r="DA271" s="6">
        <f>_xlfn.XLOOKUP(DA$1&amp;"|"&amp;TEXT($C271,"yyyymmdd"), RRPS_ALL[Key], RRPS_ALL[Clean Price Mid], "")</f>
        <v>119.8515</v>
      </c>
      <c r="DB271">
        <v>1.25E-3</v>
      </c>
      <c r="DC271" s="5">
        <v>47635</v>
      </c>
      <c r="DD271" s="6">
        <f t="shared" si="43"/>
        <v>8.1703681168238518</v>
      </c>
    </row>
    <row r="272" spans="1:108" x14ac:dyDescent="0.2">
      <c r="A272">
        <v>2022</v>
      </c>
      <c r="B272">
        <v>4</v>
      </c>
      <c r="C272" s="5">
        <f t="shared" si="46"/>
        <v>44681</v>
      </c>
      <c r="D272" s="6">
        <v>-0.1</v>
      </c>
      <c r="E272" s="7" t="str">
        <f>_xlfn.XLOOKUP(E$1&amp;"|"&amp;TEXT($C272,"yyyymmdd"), RRPS_ALL[Key], RRPS_ALL[Yield to Maturity], "")</f>
        <v/>
      </c>
      <c r="F272" s="6" t="str">
        <f>_xlfn.XLOOKUP(F$1&amp;"|"&amp;TEXT($C272,"yyyymmdd"), RRPS_ALL[Key], RRPS_ALL[Mid Price], "")</f>
        <v/>
      </c>
      <c r="G272" s="6" t="str">
        <f>_xlfn.XLOOKUP(G$1&amp;"|"&amp;TEXT($C272,"yyyymmdd"), RRPS_ALL[Key], RRPS_ALL[Mid Yield], "")</f>
        <v/>
      </c>
      <c r="H272" s="6" t="str">
        <f>_xlfn.XLOOKUP(H$1&amp;"|"&amp;TEXT($C272,"yyyymmdd"), RRPS_ALL[Key], RRPS_ALL[Dirty Mid], "")</f>
        <v/>
      </c>
      <c r="I272" s="6" t="str">
        <f>_xlfn.XLOOKUP(I$1&amp;"|"&amp;TEXT($C272,"yyyymmdd"), RRPS_ALL[Key], RRPS_ALL[Clean Price Mid], "")</f>
        <v/>
      </c>
      <c r="J272" s="6"/>
      <c r="K272" s="6"/>
      <c r="L272" s="6"/>
      <c r="M272" s="7" t="str">
        <f>_xlfn.XLOOKUP(M$1&amp;"|"&amp;TEXT($C272,"yyyymmdd"), RRPS_ALL[Key], RRPS_ALL[Yield to Maturity], "")</f>
        <v/>
      </c>
      <c r="N272" s="6" t="str">
        <f>_xlfn.XLOOKUP(N$1&amp;"|"&amp;TEXT($C272,"yyyymmdd"), RRPS_ALL[Key], RRPS_ALL[Mid Price], "")</f>
        <v/>
      </c>
      <c r="O272" s="6" t="str">
        <f>_xlfn.XLOOKUP(O$1&amp;"|"&amp;TEXT($C272,"yyyymmdd"), RRPS_ALL[Key], RRPS_ALL[Mid Yield], "")</f>
        <v/>
      </c>
      <c r="P272" s="6" t="str">
        <f>_xlfn.XLOOKUP(P$1&amp;"|"&amp;TEXT($C272,"yyyymmdd"), RRPS_ALL[Key], RRPS_ALL[Dirty Mid], "")</f>
        <v/>
      </c>
      <c r="Q272" s="6" t="str">
        <f>_xlfn.XLOOKUP(Q$1&amp;"|"&amp;TEXT($C272,"yyyymmdd"), RRPS_ALL[Key], RRPS_ALL[Clean Price Mid], "")</f>
        <v/>
      </c>
      <c r="R272" s="6"/>
      <c r="S272" s="6"/>
      <c r="T272" s="6"/>
      <c r="U272" s="7">
        <f>_xlfn.XLOOKUP(U$1&amp;"|"&amp;TEXT($C272,"yyyymmdd"), RRPS_ALL[Key], RRPS_ALL[Yield to Maturity], "")</f>
        <v>-1.5686310000000001</v>
      </c>
      <c r="V272" s="6">
        <f>_xlfn.XLOOKUP(V$1&amp;"|"&amp;TEXT($C272,"yyyymmdd"), RRPS_ALL[Key], RRPS_ALL[Mid Price], "")</f>
        <v>188.26900000000001</v>
      </c>
      <c r="W272" s="6">
        <f>_xlfn.XLOOKUP(W$1&amp;"|"&amp;TEXT($C272,"yyyymmdd"), RRPS_ALL[Key], RRPS_ALL[Mid Yield], "")</f>
        <v>-1.6690259999999999</v>
      </c>
      <c r="X272" s="6">
        <f>_xlfn.XLOOKUP(X$1&amp;"|"&amp;TEXT($C272,"yyyymmdd"), RRPS_ALL[Key], RRPS_ALL[Dirty Mid], "")</f>
        <v>190.310757</v>
      </c>
      <c r="Y272" s="6">
        <f>_xlfn.XLOOKUP(Y$1&amp;"|"&amp;TEXT($C272,"yyyymmdd"), RRPS_ALL[Key], RRPS_ALL[Clean Price Mid], "")</f>
        <v>188.26900000000001</v>
      </c>
      <c r="Z272" s="6">
        <v>3.5000000000000003E-2</v>
      </c>
      <c r="AA272" s="5">
        <v>47088</v>
      </c>
      <c r="AB272" s="6">
        <f t="shared" si="44"/>
        <v>6.5893625342197888</v>
      </c>
      <c r="AC272" s="7" t="str">
        <f>_xlfn.XLOOKUP(AC$1&amp;"|"&amp;TEXT($C272,"yyyymmdd"), RRPS_ALL[Key], RRPS_ALL[Yield to Maturity], "")</f>
        <v/>
      </c>
      <c r="AD272" s="6" t="str">
        <f>_xlfn.XLOOKUP(AD$1&amp;"|"&amp;TEXT($C272,"yyyymmdd"), RRPS_ALL[Key], RRPS_ALL[Mid Price], "")</f>
        <v/>
      </c>
      <c r="AE272" s="6" t="str">
        <f>_xlfn.XLOOKUP(AE$1&amp;"|"&amp;TEXT($C272,"yyyymmdd"), RRPS_ALL[Key], RRPS_ALL[Mid Yield], "")</f>
        <v/>
      </c>
      <c r="AF272" s="6" t="str">
        <f>_xlfn.XLOOKUP(AF$1&amp;"|"&amp;TEXT($C272,"yyyymmdd"), RRPS_ALL[Key], RRPS_ALL[Dirty Mid], "")</f>
        <v/>
      </c>
      <c r="AG272" s="6" t="str">
        <f>_xlfn.XLOOKUP(AG$1&amp;"|"&amp;TEXT($C272,"yyyymmdd"), RRPS_ALL[Key], RRPS_ALL[Clean Price Mid], "")</f>
        <v/>
      </c>
      <c r="AH272" s="6"/>
      <c r="AI272" s="6"/>
      <c r="AJ272" s="6"/>
      <c r="AK272" s="7" t="str">
        <f>_xlfn.XLOOKUP(AK$1&amp;"|"&amp;TEXT($C272,"yyyymmdd"), RRPS_ALL[Key], RRPS_ALL[Yield to Maturity], "")</f>
        <v/>
      </c>
      <c r="AL272" s="6" t="str">
        <f>_xlfn.XLOOKUP(AL$1&amp;"|"&amp;TEXT($C272,"yyyymmdd"), RRPS_ALL[Key], RRPS_ALL[Mid Price], "")</f>
        <v/>
      </c>
      <c r="AM272" s="6" t="str">
        <f>_xlfn.XLOOKUP(AM$1&amp;"|"&amp;TEXT($C272,"yyyymmdd"), RRPS_ALL[Key], RRPS_ALL[Mid Yield], "")</f>
        <v/>
      </c>
      <c r="AN272" s="6" t="str">
        <f>_xlfn.XLOOKUP(AN$1&amp;"|"&amp;TEXT($C272,"yyyymmdd"), RRPS_ALL[Key], RRPS_ALL[Dirty Mid], "")</f>
        <v/>
      </c>
      <c r="AO272" s="6" t="str">
        <f>_xlfn.XLOOKUP(AO$1&amp;"|"&amp;TEXT($C272,"yyyymmdd"), RRPS_ALL[Key], RRPS_ALL[Clean Price Mid], "")</f>
        <v/>
      </c>
      <c r="AP272" s="6"/>
      <c r="AQ272" s="6"/>
      <c r="AR272" s="6"/>
      <c r="AS272" s="7" t="str">
        <f>_xlfn.XLOOKUP(AS$1&amp;"|"&amp;TEXT($C272,"yyyymmdd"), RRPS_ALL[Key], RRPS_ALL[Yield to Maturity], "")</f>
        <v/>
      </c>
      <c r="AT272" s="6" t="str">
        <f>_xlfn.XLOOKUP(AT$1&amp;"|"&amp;TEXT($C272,"yyyymmdd"), RRPS_ALL[Key], RRPS_ALL[Mid Price], "")</f>
        <v/>
      </c>
      <c r="AU272" s="6" t="str">
        <f>_xlfn.XLOOKUP(AU$1&amp;"|"&amp;TEXT($C272,"yyyymmdd"), RRPS_ALL[Key], RRPS_ALL[Mid Yield], "")</f>
        <v/>
      </c>
      <c r="AV272" s="6" t="str">
        <f>_xlfn.XLOOKUP(AV$1&amp;"|"&amp;TEXT($C272,"yyyymmdd"), RRPS_ALL[Key], RRPS_ALL[Dirty Mid], "")</f>
        <v/>
      </c>
      <c r="AW272" s="6" t="str">
        <f>_xlfn.XLOOKUP(AW$1&amp;"|"&amp;TEXT($C272,"yyyymmdd"), RRPS_ALL[Key], RRPS_ALL[Clean Price Mid], "")</f>
        <v/>
      </c>
      <c r="AX272" s="6"/>
      <c r="AY272" s="6"/>
      <c r="AZ272" s="6"/>
      <c r="BA272" s="7">
        <f>_xlfn.XLOOKUP(BA$1&amp;"|"&amp;TEXT($C272,"yyyymmdd"), RRPS_ALL[Key], RRPS_ALL[Yield to Maturity], "")</f>
        <v>-18.838925</v>
      </c>
      <c r="BB272" s="6">
        <f>_xlfn.XLOOKUP(BB$1&amp;"|"&amp;TEXT($C272,"yyyymmdd"), RRPS_ALL[Key], RRPS_ALL[Mid Price], "")</f>
        <v>115.607</v>
      </c>
      <c r="BC272" s="6">
        <f>_xlfn.XLOOKUP(BC$1&amp;"|"&amp;TEXT($C272,"yyyymmdd"), RRPS_ALL[Key], RRPS_ALL[Mid Yield], "")</f>
        <v>0</v>
      </c>
      <c r="BD272" s="6">
        <f>_xlfn.XLOOKUP(BD$1&amp;"|"&amp;TEXT($C272,"yyyymmdd"), RRPS_ALL[Key], RRPS_ALL[Dirty Mid], "")</f>
        <v>0</v>
      </c>
      <c r="BE272" s="6">
        <f>_xlfn.XLOOKUP(BE$1&amp;"|"&amp;TEXT($C272,"yyyymmdd"), RRPS_ALL[Key], RRPS_ALL[Clean Price Mid], "")</f>
        <v>0</v>
      </c>
      <c r="BF272">
        <v>2.5000000000000001E-3</v>
      </c>
      <c r="BG272" s="5">
        <v>44713</v>
      </c>
      <c r="BH272" s="6">
        <f t="shared" si="34"/>
        <v>8.7671232876712329E-2</v>
      </c>
      <c r="BI272" s="7">
        <f>_xlfn.XLOOKUP(BI$1&amp;"|"&amp;TEXT($C272,"yyyymmdd"), RRPS_ALL[Key], RRPS_ALL[Yield to Maturity], "")</f>
        <v>-2.11117</v>
      </c>
      <c r="BJ272" s="6">
        <f>_xlfn.XLOOKUP(BJ$1&amp;"|"&amp;TEXT($C272,"yyyymmdd"), RRPS_ALL[Key], RRPS_ALL[Mid Price], "")</f>
        <v>124.02549999999999</v>
      </c>
      <c r="BK272" s="6">
        <f>_xlfn.XLOOKUP(BK$1&amp;"|"&amp;TEXT($C272,"yyyymmdd"), RRPS_ALL[Key], RRPS_ALL[Mid Yield], "")</f>
        <v>-2.136034</v>
      </c>
      <c r="BL272" s="6">
        <f>_xlfn.XLOOKUP(BL$1&amp;"|"&amp;TEXT($C272,"yyyymmdd"), RRPS_ALL[Key], RRPS_ALL[Dirty Mid], "")</f>
        <v>125.064466</v>
      </c>
      <c r="BM272" s="6">
        <f>_xlfn.XLOOKUP(BM$1&amp;"|"&amp;TEXT($C272,"yyyymmdd"), RRPS_ALL[Key], RRPS_ALL[Clean Price Mid], "")</f>
        <v>124.02549999999999</v>
      </c>
      <c r="BN272" s="6">
        <v>0.01</v>
      </c>
      <c r="BO272" s="5">
        <v>45809</v>
      </c>
      <c r="BP272" s="6">
        <f t="shared" si="48"/>
        <v>3.0882956878850103</v>
      </c>
      <c r="BQ272" s="7" t="str">
        <f>_xlfn.XLOOKUP(BQ$1&amp;"|"&amp;TEXT($C272,"yyyymmdd"), RRPS_ALL[Key], RRPS_ALL[Yield to Maturity], "")</f>
        <v/>
      </c>
      <c r="BR272" s="6" t="str">
        <f>_xlfn.XLOOKUP(BR$1&amp;"|"&amp;TEXT($C272,"yyyymmdd"), RRPS_ALL[Key], RRPS_ALL[Mid Price], "")</f>
        <v/>
      </c>
      <c r="BS272" s="6" t="str">
        <f>_xlfn.XLOOKUP(BS$1&amp;"|"&amp;TEXT($C272,"yyyymmdd"), RRPS_ALL[Key], RRPS_ALL[Mid Yield], "")</f>
        <v/>
      </c>
      <c r="BT272" s="6" t="str">
        <f>_xlfn.XLOOKUP(BT$1&amp;"|"&amp;TEXT($C272,"yyyymmdd"), RRPS_ALL[Key], RRPS_ALL[Dirty Mid], "")</f>
        <v/>
      </c>
      <c r="BU272" s="6" t="str">
        <f>_xlfn.XLOOKUP(BU$1&amp;"|"&amp;TEXT($C272,"yyyymmdd"), RRPS_ALL[Key], RRPS_ALL[Clean Price Mid], "")</f>
        <v/>
      </c>
      <c r="BV272" s="6"/>
      <c r="BW272" s="6"/>
      <c r="BX272" s="6"/>
      <c r="BY272" s="7">
        <f>_xlfn.XLOOKUP(BY$1&amp;"|"&amp;TEXT($C272,"yyyymmdd"), RRPS_ALL[Key], RRPS_ALL[Yield to Maturity], "")</f>
        <v>-1.2653650000000001</v>
      </c>
      <c r="BZ272" s="6">
        <f>_xlfn.XLOOKUP(BZ$1&amp;"|"&amp;TEXT($C272,"yyyymmdd"), RRPS_ALL[Key], RRPS_ALL[Mid Price], "")</f>
        <v>131.38249999999999</v>
      </c>
      <c r="CA272" s="6">
        <f>_xlfn.XLOOKUP(CA$1&amp;"|"&amp;TEXT($C272,"yyyymmdd"), RRPS_ALL[Key], RRPS_ALL[Mid Yield], "")</f>
        <v>-1.290354</v>
      </c>
      <c r="CB272" s="6">
        <f>_xlfn.XLOOKUP(CB$1&amp;"|"&amp;TEXT($C272,"yyyymmdd"), RRPS_ALL[Key], RRPS_ALL[Dirty Mid], "")</f>
        <v>131.513813</v>
      </c>
      <c r="CC272" s="6">
        <f>_xlfn.XLOOKUP(CC$1&amp;"|"&amp;TEXT($C272,"yyyymmdd"), RRPS_ALL[Key], RRPS_ALL[Clean Price Mid], "")</f>
        <v>131.38249999999999</v>
      </c>
      <c r="CD272" s="6">
        <v>1.25E-3</v>
      </c>
      <c r="CE272" s="5">
        <v>48366</v>
      </c>
      <c r="CF272" s="6">
        <f t="shared" si="45"/>
        <v>10.088352414136386</v>
      </c>
      <c r="CG272" s="7">
        <f>_xlfn.XLOOKUP(CG$1&amp;"|"&amp;TEXT($C272,"yyyymmdd"), RRPS_ALL[Key], RRPS_ALL[Yield to Maturity], "")</f>
        <v>-1.721155</v>
      </c>
      <c r="CH272" s="6">
        <f>_xlfn.XLOOKUP(CH$1&amp;"|"&amp;TEXT($C272,"yyyymmdd"), RRPS_ALL[Key], RRPS_ALL[Mid Price], "")</f>
        <v>121.825</v>
      </c>
      <c r="CI272" s="6">
        <f>_xlfn.XLOOKUP(CI$1&amp;"|"&amp;TEXT($C272,"yyyymmdd"), RRPS_ALL[Key], RRPS_ALL[Mid Yield], "")</f>
        <v>-1.7461370000000001</v>
      </c>
      <c r="CJ272" s="6">
        <f>_xlfn.XLOOKUP(CJ$1&amp;"|"&amp;TEXT($C272,"yyyymmdd"), RRPS_ALL[Key], RRPS_ALL[Dirty Mid], "")</f>
        <v>121.95505799999999</v>
      </c>
      <c r="CK272" s="6">
        <f>_xlfn.XLOOKUP(CK$1&amp;"|"&amp;TEXT($C272,"yyyymmdd"), RRPS_ALL[Key], RRPS_ALL[Clean Price Mid], "")</f>
        <v>121.825</v>
      </c>
      <c r="CL272" s="6">
        <v>1.25E-3</v>
      </c>
      <c r="CM272" s="5">
        <v>46174</v>
      </c>
      <c r="CN272" s="6">
        <f t="shared" si="47"/>
        <v>4.0881708652792987</v>
      </c>
      <c r="CO272" s="7">
        <f>_xlfn.XLOOKUP(CO$1&amp;"|"&amp;TEXT($C272,"yyyymmdd"), RRPS_ALL[Key], RRPS_ALL[Yield to Maturity], "")</f>
        <v>-1.5307029999999999</v>
      </c>
      <c r="CP272" s="6">
        <f>_xlfn.XLOOKUP(CP$1&amp;"|"&amp;TEXT($C272,"yyyymmdd"), RRPS_ALL[Key], RRPS_ALL[Mid Price], "")</f>
        <v>122.2655</v>
      </c>
      <c r="CQ272" s="6">
        <f>_xlfn.XLOOKUP(CQ$1&amp;"|"&amp;TEXT($C272,"yyyymmdd"), RRPS_ALL[Key], RRPS_ALL[Mid Yield], "")</f>
        <v>-1.5556190000000001</v>
      </c>
      <c r="CR272" s="6">
        <f>_xlfn.XLOOKUP(CR$1&amp;"|"&amp;TEXT($C272,"yyyymmdd"), RRPS_ALL[Key], RRPS_ALL[Dirty Mid], "")</f>
        <v>122.32423</v>
      </c>
      <c r="CS272" s="6">
        <f>_xlfn.XLOOKUP(CS$1&amp;"|"&amp;TEXT($C272,"yyyymmdd"), RRPS_ALL[Key], RRPS_ALL[Clean Price Mid], "")</f>
        <v>122.2655</v>
      </c>
      <c r="CT272" s="6">
        <v>1.25E-3</v>
      </c>
      <c r="CU272" s="5">
        <v>46722</v>
      </c>
      <c r="CV272" s="6">
        <f t="shared" si="41"/>
        <v>5.5892286627110908</v>
      </c>
      <c r="CW272" s="7">
        <f>_xlfn.XLOOKUP(CW$1&amp;"|"&amp;TEXT($C272,"yyyymmdd"), RRPS_ALL[Key], RRPS_ALL[Yield to Maturity], "")</f>
        <v>-1.3565860000000001</v>
      </c>
      <c r="CX272" s="6">
        <f>_xlfn.XLOOKUP(CX$1&amp;"|"&amp;TEXT($C272,"yyyymmdd"), RRPS_ALL[Key], RRPS_ALL[Mid Price], "")</f>
        <v>118.8865</v>
      </c>
      <c r="CY272" s="6">
        <f>_xlfn.XLOOKUP(CY$1&amp;"|"&amp;TEXT($C272,"yyyymmdd"), RRPS_ALL[Key], RRPS_ALL[Mid Yield], "")</f>
        <v>-1.3815679999999999</v>
      </c>
      <c r="CZ272" s="6">
        <f>_xlfn.XLOOKUP(CZ$1&amp;"|"&amp;TEXT($C272,"yyyymmdd"), RRPS_ALL[Key], RRPS_ALL[Dirty Mid], "")</f>
        <v>119.00781499999999</v>
      </c>
      <c r="DA272" s="6">
        <f>_xlfn.XLOOKUP(DA$1&amp;"|"&amp;TEXT($C272,"yyyymmdd"), RRPS_ALL[Key], RRPS_ALL[Clean Price Mid], "")</f>
        <v>118.8865</v>
      </c>
      <c r="DB272">
        <v>1.25E-3</v>
      </c>
      <c r="DC272" s="5">
        <v>47635</v>
      </c>
      <c r="DD272" s="6">
        <f t="shared" si="43"/>
        <v>8.0882263462123518</v>
      </c>
    </row>
    <row r="273" spans="1:108" x14ac:dyDescent="0.2">
      <c r="A273">
        <v>2022</v>
      </c>
      <c r="B273">
        <v>5</v>
      </c>
      <c r="C273" s="5">
        <f t="shared" si="46"/>
        <v>44712</v>
      </c>
      <c r="D273" s="6">
        <v>0.15</v>
      </c>
      <c r="E273" s="7" t="str">
        <f>_xlfn.XLOOKUP(E$1&amp;"|"&amp;TEXT($C273,"yyyymmdd"), RRPS_ALL[Key], RRPS_ALL[Yield to Maturity], "")</f>
        <v/>
      </c>
      <c r="F273" s="6" t="str">
        <f>_xlfn.XLOOKUP(F$1&amp;"|"&amp;TEXT($C273,"yyyymmdd"), RRPS_ALL[Key], RRPS_ALL[Mid Price], "")</f>
        <v/>
      </c>
      <c r="G273" s="6" t="str">
        <f>_xlfn.XLOOKUP(G$1&amp;"|"&amp;TEXT($C273,"yyyymmdd"), RRPS_ALL[Key], RRPS_ALL[Mid Yield], "")</f>
        <v/>
      </c>
      <c r="H273" s="6" t="str">
        <f>_xlfn.XLOOKUP(H$1&amp;"|"&amp;TEXT($C273,"yyyymmdd"), RRPS_ALL[Key], RRPS_ALL[Dirty Mid], "")</f>
        <v/>
      </c>
      <c r="I273" s="6" t="str">
        <f>_xlfn.XLOOKUP(I$1&amp;"|"&amp;TEXT($C273,"yyyymmdd"), RRPS_ALL[Key], RRPS_ALL[Clean Price Mid], "")</f>
        <v/>
      </c>
      <c r="J273" s="6"/>
      <c r="K273" s="6"/>
      <c r="L273" s="6"/>
      <c r="M273" s="7" t="str">
        <f>_xlfn.XLOOKUP(M$1&amp;"|"&amp;TEXT($C273,"yyyymmdd"), RRPS_ALL[Key], RRPS_ALL[Yield to Maturity], "")</f>
        <v/>
      </c>
      <c r="N273" s="6" t="str">
        <f>_xlfn.XLOOKUP(N$1&amp;"|"&amp;TEXT($C273,"yyyymmdd"), RRPS_ALL[Key], RRPS_ALL[Mid Price], "")</f>
        <v/>
      </c>
      <c r="O273" s="6" t="str">
        <f>_xlfn.XLOOKUP(O$1&amp;"|"&amp;TEXT($C273,"yyyymmdd"), RRPS_ALL[Key], RRPS_ALL[Mid Yield], "")</f>
        <v/>
      </c>
      <c r="P273" s="6" t="str">
        <f>_xlfn.XLOOKUP(P$1&amp;"|"&amp;TEXT($C273,"yyyymmdd"), RRPS_ALL[Key], RRPS_ALL[Dirty Mid], "")</f>
        <v/>
      </c>
      <c r="Q273" s="6" t="str">
        <f>_xlfn.XLOOKUP(Q$1&amp;"|"&amp;TEXT($C273,"yyyymmdd"), RRPS_ALL[Key], RRPS_ALL[Clean Price Mid], "")</f>
        <v/>
      </c>
      <c r="R273" s="6"/>
      <c r="S273" s="6"/>
      <c r="T273" s="6"/>
      <c r="U273" s="7">
        <f>_xlfn.XLOOKUP(U$1&amp;"|"&amp;TEXT($C273,"yyyymmdd"), RRPS_ALL[Key], RRPS_ALL[Yield to Maturity], "")</f>
        <v>-1.355979</v>
      </c>
      <c r="V273" s="6">
        <f>_xlfn.XLOOKUP(V$1&amp;"|"&amp;TEXT($C273,"yyyymmdd"), RRPS_ALL[Key], RRPS_ALL[Mid Price], "")</f>
        <v>188.2835</v>
      </c>
      <c r="W273" s="6">
        <f>_xlfn.XLOOKUP(W$1&amp;"|"&amp;TEXT($C273,"yyyymmdd"), RRPS_ALL[Key], RRPS_ALL[Mid Yield], "")</f>
        <v>-1.456305</v>
      </c>
      <c r="X273" s="6">
        <f>_xlfn.XLOOKUP(X$1&amp;"|"&amp;TEXT($C273,"yyyymmdd"), RRPS_ALL[Key], RRPS_ALL[Dirty Mid], "")</f>
        <v>190.75531100000001</v>
      </c>
      <c r="Y273" s="6">
        <f>_xlfn.XLOOKUP(Y$1&amp;"|"&amp;TEXT($C273,"yyyymmdd"), RRPS_ALL[Key], RRPS_ALL[Clean Price Mid], "")</f>
        <v>188.2835</v>
      </c>
      <c r="Z273" s="6">
        <v>3.5000000000000003E-2</v>
      </c>
      <c r="AA273" s="5">
        <v>47088</v>
      </c>
      <c r="AB273" s="6">
        <f t="shared" si="44"/>
        <v>6.5044974579585455</v>
      </c>
      <c r="AC273" s="7" t="str">
        <f>_xlfn.XLOOKUP(AC$1&amp;"|"&amp;TEXT($C273,"yyyymmdd"), RRPS_ALL[Key], RRPS_ALL[Yield to Maturity], "")</f>
        <v/>
      </c>
      <c r="AD273" s="6" t="str">
        <f>_xlfn.XLOOKUP(AD$1&amp;"|"&amp;TEXT($C273,"yyyymmdd"), RRPS_ALL[Key], RRPS_ALL[Mid Price], "")</f>
        <v/>
      </c>
      <c r="AE273" s="6" t="str">
        <f>_xlfn.XLOOKUP(AE$1&amp;"|"&amp;TEXT($C273,"yyyymmdd"), RRPS_ALL[Key], RRPS_ALL[Mid Yield], "")</f>
        <v/>
      </c>
      <c r="AF273" s="6" t="str">
        <f>_xlfn.XLOOKUP(AF$1&amp;"|"&amp;TEXT($C273,"yyyymmdd"), RRPS_ALL[Key], RRPS_ALL[Dirty Mid], "")</f>
        <v/>
      </c>
      <c r="AG273" s="6" t="str">
        <f>_xlfn.XLOOKUP(AG$1&amp;"|"&amp;TEXT($C273,"yyyymmdd"), RRPS_ALL[Key], RRPS_ALL[Clean Price Mid], "")</f>
        <v/>
      </c>
      <c r="AH273" s="6"/>
      <c r="AI273" s="6"/>
      <c r="AJ273" s="6"/>
      <c r="AK273" s="7" t="str">
        <f>_xlfn.XLOOKUP(AK$1&amp;"|"&amp;TEXT($C273,"yyyymmdd"), RRPS_ALL[Key], RRPS_ALL[Yield to Maturity], "")</f>
        <v/>
      </c>
      <c r="AL273" s="6" t="str">
        <f>_xlfn.XLOOKUP(AL$1&amp;"|"&amp;TEXT($C273,"yyyymmdd"), RRPS_ALL[Key], RRPS_ALL[Mid Price], "")</f>
        <v/>
      </c>
      <c r="AM273" s="6" t="str">
        <f>_xlfn.XLOOKUP(AM$1&amp;"|"&amp;TEXT($C273,"yyyymmdd"), RRPS_ALL[Key], RRPS_ALL[Mid Yield], "")</f>
        <v/>
      </c>
      <c r="AN273" s="6" t="str">
        <f>_xlfn.XLOOKUP(AN$1&amp;"|"&amp;TEXT($C273,"yyyymmdd"), RRPS_ALL[Key], RRPS_ALL[Dirty Mid], "")</f>
        <v/>
      </c>
      <c r="AO273" s="6" t="str">
        <f>_xlfn.XLOOKUP(AO$1&amp;"|"&amp;TEXT($C273,"yyyymmdd"), RRPS_ALL[Key], RRPS_ALL[Clean Price Mid], "")</f>
        <v/>
      </c>
      <c r="AP273" s="6"/>
      <c r="AQ273" s="6"/>
      <c r="AR273" s="6"/>
      <c r="AS273" s="7" t="str">
        <f>_xlfn.XLOOKUP(AS$1&amp;"|"&amp;TEXT($C273,"yyyymmdd"), RRPS_ALL[Key], RRPS_ALL[Yield to Maturity], "")</f>
        <v/>
      </c>
      <c r="AT273" s="6" t="str">
        <f>_xlfn.XLOOKUP(AT$1&amp;"|"&amp;TEXT($C273,"yyyymmdd"), RRPS_ALL[Key], RRPS_ALL[Mid Price], "")</f>
        <v/>
      </c>
      <c r="AU273" s="6" t="str">
        <f>_xlfn.XLOOKUP(AU$1&amp;"|"&amp;TEXT($C273,"yyyymmdd"), RRPS_ALL[Key], RRPS_ALL[Mid Yield], "")</f>
        <v/>
      </c>
      <c r="AV273" s="6" t="str">
        <f>_xlfn.XLOOKUP(AV$1&amp;"|"&amp;TEXT($C273,"yyyymmdd"), RRPS_ALL[Key], RRPS_ALL[Dirty Mid], "")</f>
        <v/>
      </c>
      <c r="AW273" s="6" t="str">
        <f>_xlfn.XLOOKUP(AW$1&amp;"|"&amp;TEXT($C273,"yyyymmdd"), RRPS_ALL[Key], RRPS_ALL[Clean Price Mid], "")</f>
        <v/>
      </c>
      <c r="AX273" s="6"/>
      <c r="AY273" s="6"/>
      <c r="AZ273" s="6"/>
      <c r="BA273" s="7">
        <f>_xlfn.XLOOKUP(BA$1&amp;"|"&amp;TEXT($C273,"yyyymmdd"), RRPS_ALL[Key], RRPS_ALL[Yield to Maturity], "")</f>
        <v>-18.635891000000001</v>
      </c>
      <c r="BB273" s="6">
        <f>_xlfn.XLOOKUP(BB$1&amp;"|"&amp;TEXT($C273,"yyyymmdd"), RRPS_ALL[Key], RRPS_ALL[Mid Price], "")</f>
        <v>115.587</v>
      </c>
      <c r="BC273" s="6">
        <f>_xlfn.XLOOKUP(BC$1&amp;"|"&amp;TEXT($C273,"yyyymmdd"), RRPS_ALL[Key], RRPS_ALL[Mid Yield], "")</f>
        <v>0</v>
      </c>
      <c r="BD273" s="6">
        <f>_xlfn.XLOOKUP(BD$1&amp;"|"&amp;TEXT($C273,"yyyymmdd"), RRPS_ALL[Key], RRPS_ALL[Dirty Mid], "")</f>
        <v>0</v>
      </c>
      <c r="BE273" s="6">
        <f>_xlfn.XLOOKUP(BE$1&amp;"|"&amp;TEXT($C273,"yyyymmdd"), RRPS_ALL[Key], RRPS_ALL[Clean Price Mid], "")</f>
        <v>0</v>
      </c>
      <c r="BF273">
        <v>2.5000000000000001E-3</v>
      </c>
      <c r="BG273" s="5">
        <v>44713</v>
      </c>
      <c r="BH273" s="6">
        <f t="shared" ref="BH273" si="49">YEARFRAC($C273,BG273,1)</f>
        <v>2.7397260273972603E-3</v>
      </c>
      <c r="BI273" s="7">
        <f>_xlfn.XLOOKUP(BI$1&amp;"|"&amp;TEXT($C273,"yyyymmdd"), RRPS_ALL[Key], RRPS_ALL[Yield to Maturity], "")</f>
        <v>-1.718928</v>
      </c>
      <c r="BJ273" s="6">
        <f>_xlfn.XLOOKUP(BJ$1&amp;"|"&amp;TEXT($C273,"yyyymmdd"), RRPS_ALL[Key], RRPS_ALL[Mid Price], "")</f>
        <v>124.295</v>
      </c>
      <c r="BK273" s="6">
        <f>_xlfn.XLOOKUP(BK$1&amp;"|"&amp;TEXT($C273,"yyyymmdd"), RRPS_ALL[Key], RRPS_ALL[Mid Yield], "")</f>
        <v>-1.7439690000000001</v>
      </c>
      <c r="BL273" s="6">
        <f>_xlfn.XLOOKUP(BL$1&amp;"|"&amp;TEXT($C273,"yyyymmdd"), RRPS_ALL[Key], RRPS_ALL[Dirty Mid], "")</f>
        <v>124.298182</v>
      </c>
      <c r="BM273" s="6">
        <f>_xlfn.XLOOKUP(BM$1&amp;"|"&amp;TEXT($C273,"yyyymmdd"), RRPS_ALL[Key], RRPS_ALL[Clean Price Mid], "")</f>
        <v>124.295</v>
      </c>
      <c r="BN273" s="6">
        <v>0.01</v>
      </c>
      <c r="BO273" s="5">
        <v>45809</v>
      </c>
      <c r="BP273" s="6">
        <f t="shared" si="48"/>
        <v>3.0034223134839153</v>
      </c>
      <c r="BQ273" s="7" t="str">
        <f>_xlfn.XLOOKUP(BQ$1&amp;"|"&amp;TEXT($C273,"yyyymmdd"), RRPS_ALL[Key], RRPS_ALL[Yield to Maturity], "")</f>
        <v/>
      </c>
      <c r="BR273" s="6" t="str">
        <f>_xlfn.XLOOKUP(BR$1&amp;"|"&amp;TEXT($C273,"yyyymmdd"), RRPS_ALL[Key], RRPS_ALL[Mid Price], "")</f>
        <v/>
      </c>
      <c r="BS273" s="6" t="str">
        <f>_xlfn.XLOOKUP(BS$1&amp;"|"&amp;TEXT($C273,"yyyymmdd"), RRPS_ALL[Key], RRPS_ALL[Mid Yield], "")</f>
        <v/>
      </c>
      <c r="BT273" s="6" t="str">
        <f>_xlfn.XLOOKUP(BT$1&amp;"|"&amp;TEXT($C273,"yyyymmdd"), RRPS_ALL[Key], RRPS_ALL[Dirty Mid], "")</f>
        <v/>
      </c>
      <c r="BU273" s="6" t="str">
        <f>_xlfn.XLOOKUP(BU$1&amp;"|"&amp;TEXT($C273,"yyyymmdd"), RRPS_ALL[Key], RRPS_ALL[Clean Price Mid], "")</f>
        <v/>
      </c>
      <c r="BV273" s="6"/>
      <c r="BW273" s="6"/>
      <c r="BX273" s="6"/>
      <c r="BY273" s="7">
        <f>_xlfn.XLOOKUP(BY$1&amp;"|"&amp;TEXT($C273,"yyyymmdd"), RRPS_ALL[Key], RRPS_ALL[Yield to Maturity], "")</f>
        <v>-1.1149929999999999</v>
      </c>
      <c r="BZ273" s="6">
        <f>_xlfn.XLOOKUP(BZ$1&amp;"|"&amp;TEXT($C273,"yyyymmdd"), RRPS_ALL[Key], RRPS_ALL[Mid Price], "")</f>
        <v>131.41550000000001</v>
      </c>
      <c r="CA273" s="6">
        <f>_xlfn.XLOOKUP(CA$1&amp;"|"&amp;TEXT($C273,"yyyymmdd"), RRPS_ALL[Key], RRPS_ALL[Mid Yield], "")</f>
        <v>-1.1399889999999999</v>
      </c>
      <c r="CB273" s="6">
        <f>_xlfn.XLOOKUP(CB$1&amp;"|"&amp;TEXT($C273,"yyyymmdd"), RRPS_ALL[Key], RRPS_ALL[Dirty Mid], "")</f>
        <v>131.41590199999999</v>
      </c>
      <c r="CC273" s="6">
        <f>_xlfn.XLOOKUP(CC$1&amp;"|"&amp;TEXT($C273,"yyyymmdd"), RRPS_ALL[Key], RRPS_ALL[Clean Price Mid], "")</f>
        <v>131.41550000000001</v>
      </c>
      <c r="CD273" s="6">
        <v>1.25E-3</v>
      </c>
      <c r="CE273" s="5">
        <v>48366</v>
      </c>
      <c r="CF273" s="6">
        <f t="shared" si="45"/>
        <v>10.003484320557492</v>
      </c>
      <c r="CG273" s="7">
        <f>_xlfn.XLOOKUP(CG$1&amp;"|"&amp;TEXT($C273,"yyyymmdd"), RRPS_ALL[Key], RRPS_ALL[Yield to Maturity], "")</f>
        <v>-1.4928939999999999</v>
      </c>
      <c r="CH273" s="6">
        <f>_xlfn.XLOOKUP(CH$1&amp;"|"&amp;TEXT($C273,"yyyymmdd"), RRPS_ALL[Key], RRPS_ALL[Mid Price], "")</f>
        <v>122.52800000000001</v>
      </c>
      <c r="CI273" s="6">
        <f>_xlfn.XLOOKUP(CI$1&amp;"|"&amp;TEXT($C273,"yyyymmdd"), RRPS_ALL[Key], RRPS_ALL[Mid Yield], "")</f>
        <v>-1.5178879999999999</v>
      </c>
      <c r="CJ273" s="6">
        <f>_xlfn.XLOOKUP(CJ$1&amp;"|"&amp;TEXT($C273,"yyyymmdd"), RRPS_ALL[Key], RRPS_ALL[Dirty Mid], "")</f>
        <v>122.528398</v>
      </c>
      <c r="CK273" s="6">
        <f>_xlfn.XLOOKUP(CK$1&amp;"|"&amp;TEXT($C273,"yyyymmdd"), RRPS_ALL[Key], RRPS_ALL[Clean Price Mid], "")</f>
        <v>122.52800000000001</v>
      </c>
      <c r="CL273" s="6">
        <v>1.25E-3</v>
      </c>
      <c r="CM273" s="5">
        <v>46174</v>
      </c>
      <c r="CN273" s="6">
        <f t="shared" si="47"/>
        <v>4.0032858707557502</v>
      </c>
      <c r="CO273" s="7">
        <f>_xlfn.XLOOKUP(CO$1&amp;"|"&amp;TEXT($C273,"yyyymmdd"), RRPS_ALL[Key], RRPS_ALL[Yield to Maturity], "")</f>
        <v>-1.3629340000000001</v>
      </c>
      <c r="CP273" s="6">
        <f>_xlfn.XLOOKUP(CP$1&amp;"|"&amp;TEXT($C273,"yyyymmdd"), RRPS_ALL[Key], RRPS_ALL[Mid Price], "")</f>
        <v>123.497</v>
      </c>
      <c r="CQ273" s="6">
        <f>_xlfn.XLOOKUP(CQ$1&amp;"|"&amp;TEXT($C273,"yyyymmdd"), RRPS_ALL[Key], RRPS_ALL[Mid Yield], "")</f>
        <v>-1.4632419999999999</v>
      </c>
      <c r="CR273" s="6">
        <f>_xlfn.XLOOKUP(CR$1&amp;"|"&amp;TEXT($C273,"yyyymmdd"), RRPS_ALL[Key], RRPS_ALL[Dirty Mid], "")</f>
        <v>123.5681</v>
      </c>
      <c r="CS273" s="6">
        <f>_xlfn.XLOOKUP(CS$1&amp;"|"&amp;TEXT($C273,"yyyymmdd"), RRPS_ALL[Key], RRPS_ALL[Clean Price Mid], "")</f>
        <v>123.497</v>
      </c>
      <c r="CT273" s="6">
        <v>1.25E-3</v>
      </c>
      <c r="CU273" s="5">
        <v>46722</v>
      </c>
      <c r="CV273" s="6">
        <f t="shared" ref="CV273:CV304" si="50">YEARFRAC($C273,CU273,1)</f>
        <v>5.5043359196713828</v>
      </c>
      <c r="CW273" s="7">
        <f>_xlfn.XLOOKUP(CW$1&amp;"|"&amp;TEXT($C273,"yyyymmdd"), RRPS_ALL[Key], RRPS_ALL[Yield to Maturity], "")</f>
        <v>-1.1893130000000001</v>
      </c>
      <c r="CX273" s="6">
        <f>_xlfn.XLOOKUP(CX$1&amp;"|"&amp;TEXT($C273,"yyyymmdd"), RRPS_ALL[Key], RRPS_ALL[Mid Price], "")</f>
        <v>119.10299999999999</v>
      </c>
      <c r="CY273" s="6">
        <f>_xlfn.XLOOKUP(CY$1&amp;"|"&amp;TEXT($C273,"yyyymmdd"), RRPS_ALL[Key], RRPS_ALL[Mid Yield], "")</f>
        <v>-1.214334</v>
      </c>
      <c r="CZ273" s="6">
        <f>_xlfn.XLOOKUP(CZ$1&amp;"|"&amp;TEXT($C273,"yyyymmdd"), RRPS_ALL[Key], RRPS_ALL[Dirty Mid], "")</f>
        <v>119.103371</v>
      </c>
      <c r="DA273" s="6">
        <f>_xlfn.XLOOKUP(DA$1&amp;"|"&amp;TEXT($C273,"yyyymmdd"), RRPS_ALL[Key], RRPS_ALL[Clean Price Mid], "")</f>
        <v>119.10299999999999</v>
      </c>
      <c r="DB273">
        <v>1.25E-3</v>
      </c>
      <c r="DC273" s="5">
        <v>47635</v>
      </c>
      <c r="DD273" s="6">
        <f t="shared" si="43"/>
        <v>8.0033465165804678</v>
      </c>
    </row>
    <row r="274" spans="1:108" x14ac:dyDescent="0.2">
      <c r="A274">
        <v>2022</v>
      </c>
      <c r="B274">
        <v>6</v>
      </c>
      <c r="C274" s="5">
        <f t="shared" si="46"/>
        <v>44742</v>
      </c>
      <c r="D274" s="6">
        <v>0.15</v>
      </c>
      <c r="E274" s="7" t="str">
        <f>_xlfn.XLOOKUP(E$1&amp;"|"&amp;TEXT($C274,"yyyymmdd"), RRPS_ALL[Key], RRPS_ALL[Yield to Maturity], "")</f>
        <v/>
      </c>
      <c r="F274" s="6" t="str">
        <f>_xlfn.XLOOKUP(F$1&amp;"|"&amp;TEXT($C274,"yyyymmdd"), RRPS_ALL[Key], RRPS_ALL[Mid Price], "")</f>
        <v/>
      </c>
      <c r="G274" s="6" t="str">
        <f>_xlfn.XLOOKUP(G$1&amp;"|"&amp;TEXT($C274,"yyyymmdd"), RRPS_ALL[Key], RRPS_ALL[Mid Yield], "")</f>
        <v/>
      </c>
      <c r="H274" s="6" t="str">
        <f>_xlfn.XLOOKUP(H$1&amp;"|"&amp;TEXT($C274,"yyyymmdd"), RRPS_ALL[Key], RRPS_ALL[Dirty Mid], "")</f>
        <v/>
      </c>
      <c r="I274" s="6" t="str">
        <f>_xlfn.XLOOKUP(I$1&amp;"|"&amp;TEXT($C274,"yyyymmdd"), RRPS_ALL[Key], RRPS_ALL[Clean Price Mid], "")</f>
        <v/>
      </c>
      <c r="J274" s="6"/>
      <c r="K274" s="6"/>
      <c r="L274" s="6"/>
      <c r="M274" s="7" t="str">
        <f>_xlfn.XLOOKUP(M$1&amp;"|"&amp;TEXT($C274,"yyyymmdd"), RRPS_ALL[Key], RRPS_ALL[Yield to Maturity], "")</f>
        <v/>
      </c>
      <c r="N274" s="6" t="str">
        <f>_xlfn.XLOOKUP(N$1&amp;"|"&amp;TEXT($C274,"yyyymmdd"), RRPS_ALL[Key], RRPS_ALL[Mid Price], "")</f>
        <v/>
      </c>
      <c r="O274" s="6" t="str">
        <f>_xlfn.XLOOKUP(O$1&amp;"|"&amp;TEXT($C274,"yyyymmdd"), RRPS_ALL[Key], RRPS_ALL[Mid Yield], "")</f>
        <v/>
      </c>
      <c r="P274" s="6" t="str">
        <f>_xlfn.XLOOKUP(P$1&amp;"|"&amp;TEXT($C274,"yyyymmdd"), RRPS_ALL[Key], RRPS_ALL[Dirty Mid], "")</f>
        <v/>
      </c>
      <c r="Q274" s="6" t="str">
        <f>_xlfn.XLOOKUP(Q$1&amp;"|"&amp;TEXT($C274,"yyyymmdd"), RRPS_ALL[Key], RRPS_ALL[Clean Price Mid], "")</f>
        <v/>
      </c>
      <c r="R274" s="6"/>
      <c r="S274" s="6"/>
      <c r="T274" s="6"/>
      <c r="U274" s="7">
        <f>_xlfn.XLOOKUP(U$1&amp;"|"&amp;TEXT($C274,"yyyymmdd"), RRPS_ALL[Key], RRPS_ALL[Yield to Maturity], "")</f>
        <v>-1.0037609999999999</v>
      </c>
      <c r="V274" s="6">
        <f>_xlfn.XLOOKUP(V$1&amp;"|"&amp;TEXT($C274,"yyyymmdd"), RRPS_ALL[Key], RRPS_ALL[Mid Price], "")</f>
        <v>184.95500000000001</v>
      </c>
      <c r="W274" s="6">
        <f>_xlfn.XLOOKUP(W$1&amp;"|"&amp;TEXT($C274,"yyyymmdd"), RRPS_ALL[Key], RRPS_ALL[Mid Yield], "")</f>
        <v>-1.1041380000000001</v>
      </c>
      <c r="X274" s="6">
        <f>_xlfn.XLOOKUP(X$1&amp;"|"&amp;TEXT($C274,"yyyymmdd"), RRPS_ALL[Key], RRPS_ALL[Dirty Mid], "")</f>
        <v>187.88423499999999</v>
      </c>
      <c r="Y274" s="6">
        <f>_xlfn.XLOOKUP(Y$1&amp;"|"&amp;TEXT($C274,"yyyymmdd"), RRPS_ALL[Key], RRPS_ALL[Clean Price Mid], "")</f>
        <v>184.95500000000001</v>
      </c>
      <c r="Z274" s="6">
        <v>3.5000000000000003E-2</v>
      </c>
      <c r="AA274" s="5">
        <v>47088</v>
      </c>
      <c r="AB274" s="6">
        <f t="shared" si="44"/>
        <v>6.4223699648025034</v>
      </c>
      <c r="AC274" s="7" t="str">
        <f>_xlfn.XLOOKUP(AC$1&amp;"|"&amp;TEXT($C274,"yyyymmdd"), RRPS_ALL[Key], RRPS_ALL[Yield to Maturity], "")</f>
        <v/>
      </c>
      <c r="AD274" s="6" t="str">
        <f>_xlfn.XLOOKUP(AD$1&amp;"|"&amp;TEXT($C274,"yyyymmdd"), RRPS_ALL[Key], RRPS_ALL[Mid Price], "")</f>
        <v/>
      </c>
      <c r="AE274" s="6" t="str">
        <f>_xlfn.XLOOKUP(AE$1&amp;"|"&amp;TEXT($C274,"yyyymmdd"), RRPS_ALL[Key], RRPS_ALL[Mid Yield], "")</f>
        <v/>
      </c>
      <c r="AF274" s="6" t="str">
        <f>_xlfn.XLOOKUP(AF$1&amp;"|"&amp;TEXT($C274,"yyyymmdd"), RRPS_ALL[Key], RRPS_ALL[Dirty Mid], "")</f>
        <v/>
      </c>
      <c r="AG274" s="6" t="str">
        <f>_xlfn.XLOOKUP(AG$1&amp;"|"&amp;TEXT($C274,"yyyymmdd"), RRPS_ALL[Key], RRPS_ALL[Clean Price Mid], "")</f>
        <v/>
      </c>
      <c r="AH274" s="6"/>
      <c r="AI274" s="6"/>
      <c r="AJ274" s="6"/>
      <c r="AK274" s="7" t="str">
        <f>_xlfn.XLOOKUP(AK$1&amp;"|"&amp;TEXT($C274,"yyyymmdd"), RRPS_ALL[Key], RRPS_ALL[Yield to Maturity], "")</f>
        <v/>
      </c>
      <c r="AL274" s="6" t="str">
        <f>_xlfn.XLOOKUP(AL$1&amp;"|"&amp;TEXT($C274,"yyyymmdd"), RRPS_ALL[Key], RRPS_ALL[Mid Price], "")</f>
        <v/>
      </c>
      <c r="AM274" s="6" t="str">
        <f>_xlfn.XLOOKUP(AM$1&amp;"|"&amp;TEXT($C274,"yyyymmdd"), RRPS_ALL[Key], RRPS_ALL[Mid Yield], "")</f>
        <v/>
      </c>
      <c r="AN274" s="6" t="str">
        <f>_xlfn.XLOOKUP(AN$1&amp;"|"&amp;TEXT($C274,"yyyymmdd"), RRPS_ALL[Key], RRPS_ALL[Dirty Mid], "")</f>
        <v/>
      </c>
      <c r="AO274" s="6" t="str">
        <f>_xlfn.XLOOKUP(AO$1&amp;"|"&amp;TEXT($C274,"yyyymmdd"), RRPS_ALL[Key], RRPS_ALL[Clean Price Mid], "")</f>
        <v/>
      </c>
      <c r="AP274" s="6"/>
      <c r="AQ274" s="6"/>
      <c r="AR274" s="6"/>
      <c r="AS274" s="7" t="str">
        <f>_xlfn.XLOOKUP(AS$1&amp;"|"&amp;TEXT($C274,"yyyymmdd"), RRPS_ALL[Key], RRPS_ALL[Yield to Maturity], "")</f>
        <v/>
      </c>
      <c r="AT274" s="6" t="str">
        <f>_xlfn.XLOOKUP(AT$1&amp;"|"&amp;TEXT($C274,"yyyymmdd"), RRPS_ALL[Key], RRPS_ALL[Mid Price], "")</f>
        <v/>
      </c>
      <c r="AU274" s="6" t="str">
        <f>_xlfn.XLOOKUP(AU$1&amp;"|"&amp;TEXT($C274,"yyyymmdd"), RRPS_ALL[Key], RRPS_ALL[Mid Yield], "")</f>
        <v/>
      </c>
      <c r="AV274" s="6" t="str">
        <f>_xlfn.XLOOKUP(AV$1&amp;"|"&amp;TEXT($C274,"yyyymmdd"), RRPS_ALL[Key], RRPS_ALL[Dirty Mid], "")</f>
        <v/>
      </c>
      <c r="AW274" s="6" t="str">
        <f>_xlfn.XLOOKUP(AW$1&amp;"|"&amp;TEXT($C274,"yyyymmdd"), RRPS_ALL[Key], RRPS_ALL[Clean Price Mid], "")</f>
        <v/>
      </c>
      <c r="AX274" s="6"/>
      <c r="AY274" s="6"/>
      <c r="AZ274" s="6"/>
      <c r="BA274" s="7" t="str">
        <f>_xlfn.XLOOKUP(BA$1&amp;"|"&amp;TEXT($C274,"yyyymmdd"), RRPS_ALL[Key], RRPS_ALL[Yield to Maturity], "")</f>
        <v/>
      </c>
      <c r="BB274" s="6" t="str">
        <f>_xlfn.XLOOKUP(BB$1&amp;"|"&amp;TEXT($C274,"yyyymmdd"), RRPS_ALL[Key], RRPS_ALL[Mid Price], "")</f>
        <v/>
      </c>
      <c r="BC274" s="6" t="str">
        <f>_xlfn.XLOOKUP(BC$1&amp;"|"&amp;TEXT($C274,"yyyymmdd"), RRPS_ALL[Key], RRPS_ALL[Mid Yield], "")</f>
        <v/>
      </c>
      <c r="BD274" s="6" t="str">
        <f>_xlfn.XLOOKUP(BD$1&amp;"|"&amp;TEXT($C274,"yyyymmdd"), RRPS_ALL[Key], RRPS_ALL[Dirty Mid], "")</f>
        <v/>
      </c>
      <c r="BE274" s="6" t="str">
        <f>_xlfn.XLOOKUP(BE$1&amp;"|"&amp;TEXT($C274,"yyyymmdd"), RRPS_ALL[Key], RRPS_ALL[Clean Price Mid], "")</f>
        <v/>
      </c>
      <c r="BF274" s="6"/>
      <c r="BG274" s="6"/>
      <c r="BH274" s="6"/>
      <c r="BI274" s="7">
        <f>_xlfn.XLOOKUP(BI$1&amp;"|"&amp;TEXT($C274,"yyyymmdd"), RRPS_ALL[Key], RRPS_ALL[Yield to Maturity], "")</f>
        <v>-1.2804800000000001</v>
      </c>
      <c r="BJ274" s="6">
        <f>_xlfn.XLOOKUP(BJ$1&amp;"|"&amp;TEXT($C274,"yyyymmdd"), RRPS_ALL[Key], RRPS_ALL[Mid Price], "")</f>
        <v>123.277</v>
      </c>
      <c r="BK274" s="6">
        <f>_xlfn.XLOOKUP(BK$1&amp;"|"&amp;TEXT($C274,"yyyymmdd"), RRPS_ALL[Key], RRPS_ALL[Mid Yield], "")</f>
        <v>-1.305491</v>
      </c>
      <c r="BL274" s="6">
        <f>_xlfn.XLOOKUP(BL$1&amp;"|"&amp;TEXT($C274,"yyyymmdd"), RRPS_ALL[Key], RRPS_ALL[Dirty Mid], "")</f>
        <v>123.382729</v>
      </c>
      <c r="BM274" s="6">
        <f>_xlfn.XLOOKUP(BM$1&amp;"|"&amp;TEXT($C274,"yyyymmdd"), RRPS_ALL[Key], RRPS_ALL[Clean Price Mid], "")</f>
        <v>123.277</v>
      </c>
      <c r="BN274" s="6">
        <v>0.01</v>
      </c>
      <c r="BO274" s="5">
        <v>45809</v>
      </c>
      <c r="BP274" s="6">
        <f t="shared" si="48"/>
        <v>2.9212867898699519</v>
      </c>
      <c r="BQ274" s="7" t="str">
        <f>_xlfn.XLOOKUP(BQ$1&amp;"|"&amp;TEXT($C274,"yyyymmdd"), RRPS_ALL[Key], RRPS_ALL[Yield to Maturity], "")</f>
        <v/>
      </c>
      <c r="BR274" s="6" t="str">
        <f>_xlfn.XLOOKUP(BR$1&amp;"|"&amp;TEXT($C274,"yyyymmdd"), RRPS_ALL[Key], RRPS_ALL[Mid Price], "")</f>
        <v/>
      </c>
      <c r="BS274" s="6" t="str">
        <f>_xlfn.XLOOKUP(BS$1&amp;"|"&amp;TEXT($C274,"yyyymmdd"), RRPS_ALL[Key], RRPS_ALL[Mid Yield], "")</f>
        <v/>
      </c>
      <c r="BT274" s="6" t="str">
        <f>_xlfn.XLOOKUP(BT$1&amp;"|"&amp;TEXT($C274,"yyyymmdd"), RRPS_ALL[Key], RRPS_ALL[Dirty Mid], "")</f>
        <v/>
      </c>
      <c r="BU274" s="6" t="str">
        <f>_xlfn.XLOOKUP(BU$1&amp;"|"&amp;TEXT($C274,"yyyymmdd"), RRPS_ALL[Key], RRPS_ALL[Clean Price Mid], "")</f>
        <v/>
      </c>
      <c r="BV274" s="6"/>
      <c r="BW274" s="6"/>
      <c r="BX274" s="6"/>
      <c r="BY274" s="7">
        <f>_xlfn.XLOOKUP(BY$1&amp;"|"&amp;TEXT($C274,"yyyymmdd"), RRPS_ALL[Key], RRPS_ALL[Yield to Maturity], "")</f>
        <v>-0.99947600000000003</v>
      </c>
      <c r="BZ274" s="6">
        <f>_xlfn.XLOOKUP(BZ$1&amp;"|"&amp;TEXT($C274,"yyyymmdd"), RRPS_ALL[Key], RRPS_ALL[Mid Price], "")</f>
        <v>130.67750000000001</v>
      </c>
      <c r="CA274" s="6">
        <f>_xlfn.XLOOKUP(CA$1&amp;"|"&amp;TEXT($C274,"yyyymmdd"), RRPS_ALL[Key], RRPS_ALL[Mid Yield], "")</f>
        <v>-1.024483</v>
      </c>
      <c r="CB274" s="6">
        <f>_xlfn.XLOOKUP(CB$1&amp;"|"&amp;TEXT($C274,"yyyymmdd"), RRPS_ALL[Key], RRPS_ALL[Dirty Mid], "")</f>
        <v>130.69086300000001</v>
      </c>
      <c r="CC274" s="6">
        <f>_xlfn.XLOOKUP(CC$1&amp;"|"&amp;TEXT($C274,"yyyymmdd"), RRPS_ALL[Key], RRPS_ALL[Clean Price Mid], "")</f>
        <v>130.67750000000001</v>
      </c>
      <c r="CD274" s="6">
        <v>1.25E-3</v>
      </c>
      <c r="CE274" s="5">
        <v>48366</v>
      </c>
      <c r="CF274" s="6">
        <f t="shared" si="45"/>
        <v>9.9213539074166253</v>
      </c>
      <c r="CG274" s="7">
        <f>_xlfn.XLOOKUP(CG$1&amp;"|"&amp;TEXT($C274,"yyyymmdd"), RRPS_ALL[Key], RRPS_ALL[Yield to Maturity], "")</f>
        <v>-1.165421</v>
      </c>
      <c r="CH274" s="6">
        <f>_xlfn.XLOOKUP(CH$1&amp;"|"&amp;TEXT($C274,"yyyymmdd"), RRPS_ALL[Key], RRPS_ALL[Mid Price], "")</f>
        <v>121.622</v>
      </c>
      <c r="CI274" s="6">
        <f>_xlfn.XLOOKUP(CI$1&amp;"|"&amp;TEXT($C274,"yyyymmdd"), RRPS_ALL[Key], RRPS_ALL[Mid Yield], "")</f>
        <v>-1.1904239999999999</v>
      </c>
      <c r="CJ274" s="6">
        <f>_xlfn.XLOOKUP(CJ$1&amp;"|"&amp;TEXT($C274,"yyyymmdd"), RRPS_ALL[Key], RRPS_ALL[Dirty Mid], "")</f>
        <v>121.63523499999999</v>
      </c>
      <c r="CK274" s="6">
        <f>_xlfn.XLOOKUP(CK$1&amp;"|"&amp;TEXT($C274,"yyyymmdd"), RRPS_ALL[Key], RRPS_ALL[Clean Price Mid], "")</f>
        <v>121.622</v>
      </c>
      <c r="CL274" s="6">
        <v>1.25E-3</v>
      </c>
      <c r="CM274" s="5">
        <v>46174</v>
      </c>
      <c r="CN274" s="6">
        <f t="shared" si="47"/>
        <v>3.9211391018619937</v>
      </c>
      <c r="CO274" s="7">
        <f>_xlfn.XLOOKUP(CO$1&amp;"|"&amp;TEXT($C274,"yyyymmdd"), RRPS_ALL[Key], RRPS_ALL[Yield to Maturity], "")</f>
        <v>-1.0197560000000001</v>
      </c>
      <c r="CP274" s="6">
        <f>_xlfn.XLOOKUP(CP$1&amp;"|"&amp;TEXT($C274,"yyyymmdd"), RRPS_ALL[Key], RRPS_ALL[Mid Price], "")</f>
        <v>121.881</v>
      </c>
      <c r="CQ274" s="6">
        <f>_xlfn.XLOOKUP(CQ$1&amp;"|"&amp;TEXT($C274,"yyyymmdd"), RRPS_ALL[Key], RRPS_ALL[Mid Yield], "")</f>
        <v>-1.120096</v>
      </c>
      <c r="CR274" s="6">
        <f>_xlfn.XLOOKUP(CR$1&amp;"|"&amp;TEXT($C274,"yyyymmdd"), RRPS_ALL[Key], RRPS_ALL[Dirty Mid], "")</f>
        <v>121.96525800000001</v>
      </c>
      <c r="CS274" s="6">
        <f>_xlfn.XLOOKUP(CS$1&amp;"|"&amp;TEXT($C274,"yyyymmdd"), RRPS_ALL[Key], RRPS_ALL[Clean Price Mid], "")</f>
        <v>121.881</v>
      </c>
      <c r="CT274" s="6">
        <v>1.25E-3</v>
      </c>
      <c r="CU274" s="5">
        <v>46722</v>
      </c>
      <c r="CV274" s="6">
        <f t="shared" si="50"/>
        <v>5.4221816522136006</v>
      </c>
      <c r="CW274" s="7">
        <f>_xlfn.XLOOKUP(CW$1&amp;"|"&amp;TEXT($C274,"yyyymmdd"), RRPS_ALL[Key], RRPS_ALL[Yield to Maturity], "")</f>
        <v>-1.0069129999999999</v>
      </c>
      <c r="CX274" s="6">
        <f>_xlfn.XLOOKUP(CX$1&amp;"|"&amp;TEXT($C274,"yyyymmdd"), RRPS_ALL[Key], RRPS_ALL[Mid Price], "")</f>
        <v>118.069</v>
      </c>
      <c r="CY274" s="6">
        <f>_xlfn.XLOOKUP(CY$1&amp;"|"&amp;TEXT($C274,"yyyymmdd"), RRPS_ALL[Key], RRPS_ALL[Mid Yield], "")</f>
        <v>-1.0319510000000001</v>
      </c>
      <c r="CZ274" s="6">
        <f>_xlfn.XLOOKUP(CZ$1&amp;"|"&amp;TEXT($C274,"yyyymmdd"), RRPS_ALL[Key], RRPS_ALL[Dirty Mid], "")</f>
        <v>118.081345</v>
      </c>
      <c r="DA274" s="6">
        <f>_xlfn.XLOOKUP(DA$1&amp;"|"&amp;TEXT($C274,"yyyymmdd"), RRPS_ALL[Key], RRPS_ALL[Clean Price Mid], "")</f>
        <v>118.069</v>
      </c>
      <c r="DB274">
        <v>1.25E-3</v>
      </c>
      <c r="DC274" s="5">
        <v>47635</v>
      </c>
      <c r="DD274" s="6">
        <f t="shared" si="43"/>
        <v>7.9212047459689687</v>
      </c>
    </row>
    <row r="275" spans="1:108" x14ac:dyDescent="0.2">
      <c r="A275">
        <v>2022</v>
      </c>
      <c r="B275">
        <v>7</v>
      </c>
      <c r="C275" s="5">
        <f t="shared" si="46"/>
        <v>44773</v>
      </c>
      <c r="D275" s="6">
        <v>0.65</v>
      </c>
      <c r="E275" s="7" t="str">
        <f>_xlfn.XLOOKUP(E$1&amp;"|"&amp;TEXT($C275,"yyyymmdd"), RRPS_ALL[Key], RRPS_ALL[Yield to Maturity], "")</f>
        <v/>
      </c>
      <c r="F275" s="6" t="str">
        <f>_xlfn.XLOOKUP(F$1&amp;"|"&amp;TEXT($C275,"yyyymmdd"), RRPS_ALL[Key], RRPS_ALL[Mid Price], "")</f>
        <v/>
      </c>
      <c r="G275" s="6" t="str">
        <f>_xlfn.XLOOKUP(G$1&amp;"|"&amp;TEXT($C275,"yyyymmdd"), RRPS_ALL[Key], RRPS_ALL[Mid Yield], "")</f>
        <v/>
      </c>
      <c r="H275" s="6" t="str">
        <f>_xlfn.XLOOKUP(H$1&amp;"|"&amp;TEXT($C275,"yyyymmdd"), RRPS_ALL[Key], RRPS_ALL[Dirty Mid], "")</f>
        <v/>
      </c>
      <c r="I275" s="6" t="str">
        <f>_xlfn.XLOOKUP(I$1&amp;"|"&amp;TEXT($C275,"yyyymmdd"), RRPS_ALL[Key], RRPS_ALL[Clean Price Mid], "")</f>
        <v/>
      </c>
      <c r="J275" s="6"/>
      <c r="K275" s="6"/>
      <c r="L275" s="6"/>
      <c r="M275" s="7" t="str">
        <f>_xlfn.XLOOKUP(M$1&amp;"|"&amp;TEXT($C275,"yyyymmdd"), RRPS_ALL[Key], RRPS_ALL[Yield to Maturity], "")</f>
        <v/>
      </c>
      <c r="N275" s="6" t="str">
        <f>_xlfn.XLOOKUP(N$1&amp;"|"&amp;TEXT($C275,"yyyymmdd"), RRPS_ALL[Key], RRPS_ALL[Mid Price], "")</f>
        <v/>
      </c>
      <c r="O275" s="6" t="str">
        <f>_xlfn.XLOOKUP(O$1&amp;"|"&amp;TEXT($C275,"yyyymmdd"), RRPS_ALL[Key], RRPS_ALL[Mid Yield], "")</f>
        <v/>
      </c>
      <c r="P275" s="6" t="str">
        <f>_xlfn.XLOOKUP(P$1&amp;"|"&amp;TEXT($C275,"yyyymmdd"), RRPS_ALL[Key], RRPS_ALL[Dirty Mid], "")</f>
        <v/>
      </c>
      <c r="Q275" s="6" t="str">
        <f>_xlfn.XLOOKUP(Q$1&amp;"|"&amp;TEXT($C275,"yyyymmdd"), RRPS_ALL[Key], RRPS_ALL[Clean Price Mid], "")</f>
        <v/>
      </c>
      <c r="R275" s="6"/>
      <c r="S275" s="6"/>
      <c r="T275" s="6"/>
      <c r="U275" s="7">
        <f>_xlfn.XLOOKUP(U$1&amp;"|"&amp;TEXT($C275,"yyyymmdd"), RRPS_ALL[Key], RRPS_ALL[Yield to Maturity], "")</f>
        <v>-1.448817</v>
      </c>
      <c r="V275" s="6">
        <f>_xlfn.XLOOKUP(V$1&amp;"|"&amp;TEXT($C275,"yyyymmdd"), RRPS_ALL[Key], RRPS_ALL[Mid Price], "")</f>
        <v>191.233</v>
      </c>
      <c r="W275" s="6">
        <f>_xlfn.XLOOKUP(W$1&amp;"|"&amp;TEXT($C275,"yyyymmdd"), RRPS_ALL[Key], RRPS_ALL[Mid Yield], "")</f>
        <v>-1.5491699999999999</v>
      </c>
      <c r="X275" s="6">
        <f>_xlfn.XLOOKUP(X$1&amp;"|"&amp;TEXT($C275,"yyyymmdd"), RRPS_ALL[Key], RRPS_ALL[Dirty Mid], "")</f>
        <v>194.58014900000001</v>
      </c>
      <c r="Y275" s="6">
        <f>_xlfn.XLOOKUP(Y$1&amp;"|"&amp;TEXT($C275,"yyyymmdd"), RRPS_ALL[Key], RRPS_ALL[Clean Price Mid], "")</f>
        <v>191.233</v>
      </c>
      <c r="Z275" s="6">
        <v>3.5000000000000003E-2</v>
      </c>
      <c r="AA275" s="5">
        <v>47088</v>
      </c>
      <c r="AB275" s="6">
        <f t="shared" si="44"/>
        <v>6.3375048885412593</v>
      </c>
      <c r="AC275" s="7" t="str">
        <f>_xlfn.XLOOKUP(AC$1&amp;"|"&amp;TEXT($C275,"yyyymmdd"), RRPS_ALL[Key], RRPS_ALL[Yield to Maturity], "")</f>
        <v/>
      </c>
      <c r="AD275" s="6" t="str">
        <f>_xlfn.XLOOKUP(AD$1&amp;"|"&amp;TEXT($C275,"yyyymmdd"), RRPS_ALL[Key], RRPS_ALL[Mid Price], "")</f>
        <v/>
      </c>
      <c r="AE275" s="6" t="str">
        <f>_xlfn.XLOOKUP(AE$1&amp;"|"&amp;TEXT($C275,"yyyymmdd"), RRPS_ALL[Key], RRPS_ALL[Mid Yield], "")</f>
        <v/>
      </c>
      <c r="AF275" s="6" t="str">
        <f>_xlfn.XLOOKUP(AF$1&amp;"|"&amp;TEXT($C275,"yyyymmdd"), RRPS_ALL[Key], RRPS_ALL[Dirty Mid], "")</f>
        <v/>
      </c>
      <c r="AG275" s="6" t="str">
        <f>_xlfn.XLOOKUP(AG$1&amp;"|"&amp;TEXT($C275,"yyyymmdd"), RRPS_ALL[Key], RRPS_ALL[Clean Price Mid], "")</f>
        <v/>
      </c>
      <c r="AH275" s="6"/>
      <c r="AI275" s="6"/>
      <c r="AJ275" s="6"/>
      <c r="AK275" s="7" t="str">
        <f>_xlfn.XLOOKUP(AK$1&amp;"|"&amp;TEXT($C275,"yyyymmdd"), RRPS_ALL[Key], RRPS_ALL[Yield to Maturity], "")</f>
        <v/>
      </c>
      <c r="AL275" s="6" t="str">
        <f>_xlfn.XLOOKUP(AL$1&amp;"|"&amp;TEXT($C275,"yyyymmdd"), RRPS_ALL[Key], RRPS_ALL[Mid Price], "")</f>
        <v/>
      </c>
      <c r="AM275" s="6" t="str">
        <f>_xlfn.XLOOKUP(AM$1&amp;"|"&amp;TEXT($C275,"yyyymmdd"), RRPS_ALL[Key], RRPS_ALL[Mid Yield], "")</f>
        <v/>
      </c>
      <c r="AN275" s="6" t="str">
        <f>_xlfn.XLOOKUP(AN$1&amp;"|"&amp;TEXT($C275,"yyyymmdd"), RRPS_ALL[Key], RRPS_ALL[Dirty Mid], "")</f>
        <v/>
      </c>
      <c r="AO275" s="6" t="str">
        <f>_xlfn.XLOOKUP(AO$1&amp;"|"&amp;TEXT($C275,"yyyymmdd"), RRPS_ALL[Key], RRPS_ALL[Clean Price Mid], "")</f>
        <v/>
      </c>
      <c r="AP275" s="6"/>
      <c r="AQ275" s="6"/>
      <c r="AR275" s="6"/>
      <c r="AS275" s="7" t="str">
        <f>_xlfn.XLOOKUP(AS$1&amp;"|"&amp;TEXT($C275,"yyyymmdd"), RRPS_ALL[Key], RRPS_ALL[Yield to Maturity], "")</f>
        <v/>
      </c>
      <c r="AT275" s="6" t="str">
        <f>_xlfn.XLOOKUP(AT$1&amp;"|"&amp;TEXT($C275,"yyyymmdd"), RRPS_ALL[Key], RRPS_ALL[Mid Price], "")</f>
        <v/>
      </c>
      <c r="AU275" s="6" t="str">
        <f>_xlfn.XLOOKUP(AU$1&amp;"|"&amp;TEXT($C275,"yyyymmdd"), RRPS_ALL[Key], RRPS_ALL[Mid Yield], "")</f>
        <v/>
      </c>
      <c r="AV275" s="6" t="str">
        <f>_xlfn.XLOOKUP(AV$1&amp;"|"&amp;TEXT($C275,"yyyymmdd"), RRPS_ALL[Key], RRPS_ALL[Dirty Mid], "")</f>
        <v/>
      </c>
      <c r="AW275" s="6" t="str">
        <f>_xlfn.XLOOKUP(AW$1&amp;"|"&amp;TEXT($C275,"yyyymmdd"), RRPS_ALL[Key], RRPS_ALL[Clean Price Mid], "")</f>
        <v/>
      </c>
      <c r="AX275" s="6"/>
      <c r="AY275" s="6"/>
      <c r="AZ275" s="6"/>
      <c r="BA275" s="7" t="str">
        <f>_xlfn.XLOOKUP(BA$1&amp;"|"&amp;TEXT($C275,"yyyymmdd"), RRPS_ALL[Key], RRPS_ALL[Yield to Maturity], "")</f>
        <v/>
      </c>
      <c r="BB275" s="6" t="str">
        <f>_xlfn.XLOOKUP(BB$1&amp;"|"&amp;TEXT($C275,"yyyymmdd"), RRPS_ALL[Key], RRPS_ALL[Mid Price], "")</f>
        <v/>
      </c>
      <c r="BC275" s="6" t="str">
        <f>_xlfn.XLOOKUP(BC$1&amp;"|"&amp;TEXT($C275,"yyyymmdd"), RRPS_ALL[Key], RRPS_ALL[Mid Yield], "")</f>
        <v/>
      </c>
      <c r="BD275" s="6" t="str">
        <f>_xlfn.XLOOKUP(BD$1&amp;"|"&amp;TEXT($C275,"yyyymmdd"), RRPS_ALL[Key], RRPS_ALL[Dirty Mid], "")</f>
        <v/>
      </c>
      <c r="BE275" s="6" t="str">
        <f>_xlfn.XLOOKUP(BE$1&amp;"|"&amp;TEXT($C275,"yyyymmdd"), RRPS_ALL[Key], RRPS_ALL[Clean Price Mid], "")</f>
        <v/>
      </c>
      <c r="BF275" s="6"/>
      <c r="BG275" s="6"/>
      <c r="BH275" s="6"/>
      <c r="BI275" s="7">
        <f>_xlfn.XLOOKUP(BI$1&amp;"|"&amp;TEXT($C275,"yyyymmdd"), RRPS_ALL[Key], RRPS_ALL[Yield to Maturity], "")</f>
        <v>-1.654925</v>
      </c>
      <c r="BJ275" s="6">
        <f>_xlfn.XLOOKUP(BJ$1&amp;"|"&amp;TEXT($C275,"yyyymmdd"), RRPS_ALL[Key], RRPS_ALL[Mid Price], "")</f>
        <v>125.6125</v>
      </c>
      <c r="BK275" s="6">
        <f>_xlfn.XLOOKUP(BK$1&amp;"|"&amp;TEXT($C275,"yyyymmdd"), RRPS_ALL[Key], RRPS_ALL[Mid Yield], "")</f>
        <v>-1.6797580000000001</v>
      </c>
      <c r="BL275" s="6">
        <f>_xlfn.XLOOKUP(BL$1&amp;"|"&amp;TEXT($C275,"yyyymmdd"), RRPS_ALL[Key], RRPS_ALL[Dirty Mid], "")</f>
        <v>125.80987399999999</v>
      </c>
      <c r="BM275" s="6">
        <f>_xlfn.XLOOKUP(BM$1&amp;"|"&amp;TEXT($C275,"yyyymmdd"), RRPS_ALL[Key], RRPS_ALL[Clean Price Mid], "")</f>
        <v>125.6125</v>
      </c>
      <c r="BN275" s="6">
        <v>0.01</v>
      </c>
      <c r="BO275" s="5">
        <v>45809</v>
      </c>
      <c r="BP275" s="6">
        <f t="shared" si="48"/>
        <v>2.8364134154688569</v>
      </c>
      <c r="BQ275" s="7" t="str">
        <f>_xlfn.XLOOKUP(BQ$1&amp;"|"&amp;TEXT($C275,"yyyymmdd"), RRPS_ALL[Key], RRPS_ALL[Yield to Maturity], "")</f>
        <v/>
      </c>
      <c r="BR275" s="6" t="str">
        <f>_xlfn.XLOOKUP(BR$1&amp;"|"&amp;TEXT($C275,"yyyymmdd"), RRPS_ALL[Key], RRPS_ALL[Mid Price], "")</f>
        <v/>
      </c>
      <c r="BS275" s="6" t="str">
        <f>_xlfn.XLOOKUP(BS$1&amp;"|"&amp;TEXT($C275,"yyyymmdd"), RRPS_ALL[Key], RRPS_ALL[Mid Yield], "")</f>
        <v/>
      </c>
      <c r="BT275" s="6" t="str">
        <f>_xlfn.XLOOKUP(BT$1&amp;"|"&amp;TEXT($C275,"yyyymmdd"), RRPS_ALL[Key], RRPS_ALL[Dirty Mid], "")</f>
        <v/>
      </c>
      <c r="BU275" s="6" t="str">
        <f>_xlfn.XLOOKUP(BU$1&amp;"|"&amp;TEXT($C275,"yyyymmdd"), RRPS_ALL[Key], RRPS_ALL[Clean Price Mid], "")</f>
        <v/>
      </c>
      <c r="BV275" s="6"/>
      <c r="BW275" s="6"/>
      <c r="BX275" s="6"/>
      <c r="BY275" s="7">
        <f>_xlfn.XLOOKUP(BY$1&amp;"|"&amp;TEXT($C275,"yyyymmdd"), RRPS_ALL[Key], RRPS_ALL[Yield to Maturity], "")</f>
        <v>-1.3549</v>
      </c>
      <c r="BZ275" s="6">
        <f>_xlfn.XLOOKUP(BZ$1&amp;"|"&amp;TEXT($C275,"yyyymmdd"), RRPS_ALL[Key], RRPS_ALL[Mid Price], "")</f>
        <v>136.57749999999999</v>
      </c>
      <c r="CA275" s="6">
        <f>_xlfn.XLOOKUP(CA$1&amp;"|"&amp;TEXT($C275,"yyyymmdd"), RRPS_ALL[Key], RRPS_ALL[Mid Yield], "")</f>
        <v>-1.3798859999999999</v>
      </c>
      <c r="CB275" s="6">
        <f>_xlfn.XLOOKUP(CB$1&amp;"|"&amp;TEXT($C275,"yyyymmdd"), RRPS_ALL[Key], RRPS_ALL[Dirty Mid], "")</f>
        <v>136.60244599999999</v>
      </c>
      <c r="CC275" s="6">
        <f>_xlfn.XLOOKUP(CC$1&amp;"|"&amp;TEXT($C275,"yyyymmdd"), RRPS_ALL[Key], RRPS_ALL[Clean Price Mid], "")</f>
        <v>136.57749999999999</v>
      </c>
      <c r="CD275" s="6">
        <v>1.25E-3</v>
      </c>
      <c r="CE275" s="5">
        <v>48366</v>
      </c>
      <c r="CF275" s="6">
        <f t="shared" si="45"/>
        <v>9.8364858138377311</v>
      </c>
      <c r="CG275" s="7">
        <f>_xlfn.XLOOKUP(CG$1&amp;"|"&amp;TEXT($C275,"yyyymmdd"), RRPS_ALL[Key], RRPS_ALL[Yield to Maturity], "")</f>
        <v>-1.5391239999999999</v>
      </c>
      <c r="CH275" s="6">
        <f>_xlfn.XLOOKUP(CH$1&amp;"|"&amp;TEXT($C275,"yyyymmdd"), RRPS_ALL[Key], RRPS_ALL[Mid Price], "")</f>
        <v>124.49299999999999</v>
      </c>
      <c r="CI275" s="6">
        <f>_xlfn.XLOOKUP(CI$1&amp;"|"&amp;TEXT($C275,"yyyymmdd"), RRPS_ALL[Key], RRPS_ALL[Mid Yield], "")</f>
        <v>-1.5641579999999999</v>
      </c>
      <c r="CJ275" s="6">
        <f>_xlfn.XLOOKUP(CJ$1&amp;"|"&amp;TEXT($C275,"yyyymmdd"), RRPS_ALL[Key], RRPS_ALL[Dirty Mid], "")</f>
        <v>124.517707</v>
      </c>
      <c r="CK275" s="6">
        <f>_xlfn.XLOOKUP(CK$1&amp;"|"&amp;TEXT($C275,"yyyymmdd"), RRPS_ALL[Key], RRPS_ALL[Clean Price Mid], "")</f>
        <v>124.49299999999999</v>
      </c>
      <c r="CL275" s="6">
        <v>1.25E-3</v>
      </c>
      <c r="CM275" s="5">
        <v>46174</v>
      </c>
      <c r="CN275" s="6">
        <f t="shared" si="47"/>
        <v>3.8362541073384446</v>
      </c>
      <c r="CO275" s="7">
        <f>_xlfn.XLOOKUP(CO$1&amp;"|"&amp;TEXT($C275,"yyyymmdd"), RRPS_ALL[Key], RRPS_ALL[Yield to Maturity], "")</f>
        <v>-1.447873</v>
      </c>
      <c r="CP275" s="6">
        <f>_xlfn.XLOOKUP(CP$1&amp;"|"&amp;TEXT($C275,"yyyymmdd"), RRPS_ALL[Key], RRPS_ALL[Mid Price], "")</f>
        <v>125.8395</v>
      </c>
      <c r="CQ275" s="6">
        <f>_xlfn.XLOOKUP(CQ$1&amp;"|"&amp;TEXT($C275,"yyyymmdd"), RRPS_ALL[Key], RRPS_ALL[Mid Yield], "")</f>
        <v>-1.5481050000000001</v>
      </c>
      <c r="CR275" s="6">
        <f>_xlfn.XLOOKUP(CR$1&amp;"|"&amp;TEXT($C275,"yyyymmdd"), RRPS_ALL[Key], RRPS_ALL[Dirty Mid], "")</f>
        <v>125.935779</v>
      </c>
      <c r="CS275" s="6">
        <f>_xlfn.XLOOKUP(CS$1&amp;"|"&amp;TEXT($C275,"yyyymmdd"), RRPS_ALL[Key], RRPS_ALL[Clean Price Mid], "")</f>
        <v>125.8395</v>
      </c>
      <c r="CT275" s="6">
        <v>1.25E-3</v>
      </c>
      <c r="CU275" s="5">
        <v>46722</v>
      </c>
      <c r="CV275" s="6">
        <f t="shared" si="50"/>
        <v>5.3372889091738926</v>
      </c>
      <c r="CW275" s="7">
        <f>_xlfn.XLOOKUP(CW$1&amp;"|"&amp;TEXT($C275,"yyyymmdd"), RRPS_ALL[Key], RRPS_ALL[Yield to Maturity], "")</f>
        <v>-1.4083330000000001</v>
      </c>
      <c r="CX275" s="6">
        <f>_xlfn.XLOOKUP(CX$1&amp;"|"&amp;TEXT($C275,"yyyymmdd"), RRPS_ALL[Key], RRPS_ALL[Mid Price], "")</f>
        <v>122.96850000000001</v>
      </c>
      <c r="CY275" s="6">
        <f>_xlfn.XLOOKUP(CY$1&amp;"|"&amp;TEXT($C275,"yyyymmdd"), RRPS_ALL[Key], RRPS_ALL[Mid Yield], "")</f>
        <v>-1.433333</v>
      </c>
      <c r="CZ275" s="6">
        <f>_xlfn.XLOOKUP(CZ$1&amp;"|"&amp;TEXT($C275,"yyyymmdd"), RRPS_ALL[Key], RRPS_ALL[Dirty Mid], "")</f>
        <v>122.991546</v>
      </c>
      <c r="DA275" s="6">
        <f>_xlfn.XLOOKUP(DA$1&amp;"|"&amp;TEXT($C275,"yyyymmdd"), RRPS_ALL[Key], RRPS_ALL[Clean Price Mid], "")</f>
        <v>122.96850000000001</v>
      </c>
      <c r="DB275">
        <v>1.25E-3</v>
      </c>
      <c r="DC275" s="5">
        <v>47635</v>
      </c>
      <c r="DD275" s="6">
        <f t="shared" si="43"/>
        <v>7.8363249163370856</v>
      </c>
    </row>
    <row r="276" spans="1:108" x14ac:dyDescent="0.2">
      <c r="A276">
        <v>2022</v>
      </c>
      <c r="B276">
        <v>8</v>
      </c>
      <c r="C276" s="5">
        <f t="shared" si="46"/>
        <v>44804</v>
      </c>
      <c r="D276" s="6">
        <v>0.65</v>
      </c>
      <c r="E276" s="7" t="str">
        <f>_xlfn.XLOOKUP(E$1&amp;"|"&amp;TEXT($C276,"yyyymmdd"), RRPS_ALL[Key], RRPS_ALL[Yield to Maturity], "")</f>
        <v/>
      </c>
      <c r="F276" s="6" t="str">
        <f>_xlfn.XLOOKUP(F$1&amp;"|"&amp;TEXT($C276,"yyyymmdd"), RRPS_ALL[Key], RRPS_ALL[Mid Price], "")</f>
        <v/>
      </c>
      <c r="G276" s="6" t="str">
        <f>_xlfn.XLOOKUP(G$1&amp;"|"&amp;TEXT($C276,"yyyymmdd"), RRPS_ALL[Key], RRPS_ALL[Mid Yield], "")</f>
        <v/>
      </c>
      <c r="H276" s="6" t="str">
        <f>_xlfn.XLOOKUP(H$1&amp;"|"&amp;TEXT($C276,"yyyymmdd"), RRPS_ALL[Key], RRPS_ALL[Dirty Mid], "")</f>
        <v/>
      </c>
      <c r="I276" s="6" t="str">
        <f>_xlfn.XLOOKUP(I$1&amp;"|"&amp;TEXT($C276,"yyyymmdd"), RRPS_ALL[Key], RRPS_ALL[Clean Price Mid], "")</f>
        <v/>
      </c>
      <c r="J276" s="6"/>
      <c r="K276" s="6"/>
      <c r="L276" s="6"/>
      <c r="M276" s="7" t="str">
        <f>_xlfn.XLOOKUP(M$1&amp;"|"&amp;TEXT($C276,"yyyymmdd"), RRPS_ALL[Key], RRPS_ALL[Yield to Maturity], "")</f>
        <v/>
      </c>
      <c r="N276" s="6" t="str">
        <f>_xlfn.XLOOKUP(N$1&amp;"|"&amp;TEXT($C276,"yyyymmdd"), RRPS_ALL[Key], RRPS_ALL[Mid Price], "")</f>
        <v/>
      </c>
      <c r="O276" s="6" t="str">
        <f>_xlfn.XLOOKUP(O$1&amp;"|"&amp;TEXT($C276,"yyyymmdd"), RRPS_ALL[Key], RRPS_ALL[Mid Yield], "")</f>
        <v/>
      </c>
      <c r="P276" s="6" t="str">
        <f>_xlfn.XLOOKUP(P$1&amp;"|"&amp;TEXT($C276,"yyyymmdd"), RRPS_ALL[Key], RRPS_ALL[Dirty Mid], "")</f>
        <v/>
      </c>
      <c r="Q276" s="6" t="str">
        <f>_xlfn.XLOOKUP(Q$1&amp;"|"&amp;TEXT($C276,"yyyymmdd"), RRPS_ALL[Key], RRPS_ALL[Clean Price Mid], "")</f>
        <v/>
      </c>
      <c r="R276" s="6"/>
      <c r="S276" s="6"/>
      <c r="T276" s="6"/>
      <c r="U276" s="7">
        <f>_xlfn.XLOOKUP(U$1&amp;"|"&amp;TEXT($C276,"yyyymmdd"), RRPS_ALL[Key], RRPS_ALL[Yield to Maturity], "")</f>
        <v>-0.89202000000000004</v>
      </c>
      <c r="V276" s="6">
        <f>_xlfn.XLOOKUP(V$1&amp;"|"&amp;TEXT($C276,"yyyymmdd"), RRPS_ALL[Key], RRPS_ALL[Mid Price], "")</f>
        <v>186.93700000000001</v>
      </c>
      <c r="W276" s="6">
        <f>_xlfn.XLOOKUP(W$1&amp;"|"&amp;TEXT($C276,"yyyymmdd"), RRPS_ALL[Key], RRPS_ALL[Mid Yield], "")</f>
        <v>-0.99237399999999998</v>
      </c>
      <c r="X276" s="6">
        <f>_xlfn.XLOOKUP(X$1&amp;"|"&amp;TEXT($C276,"yyyymmdd"), RRPS_ALL[Key], RRPS_ALL[Dirty Mid], "")</f>
        <v>190.75192000000001</v>
      </c>
      <c r="Y276" s="6">
        <f>_xlfn.XLOOKUP(Y$1&amp;"|"&amp;TEXT($C276,"yyyymmdd"), RRPS_ALL[Key], RRPS_ALL[Clean Price Mid], "")</f>
        <v>186.93700000000001</v>
      </c>
      <c r="Z276" s="6">
        <v>3.5000000000000003E-2</v>
      </c>
      <c r="AA276" s="5">
        <v>47088</v>
      </c>
      <c r="AB276" s="6">
        <f t="shared" si="44"/>
        <v>6.252639812280016</v>
      </c>
      <c r="AC276" s="7" t="str">
        <f>_xlfn.XLOOKUP(AC$1&amp;"|"&amp;TEXT($C276,"yyyymmdd"), RRPS_ALL[Key], RRPS_ALL[Yield to Maturity], "")</f>
        <v/>
      </c>
      <c r="AD276" s="6" t="str">
        <f>_xlfn.XLOOKUP(AD$1&amp;"|"&amp;TEXT($C276,"yyyymmdd"), RRPS_ALL[Key], RRPS_ALL[Mid Price], "")</f>
        <v/>
      </c>
      <c r="AE276" s="6" t="str">
        <f>_xlfn.XLOOKUP(AE$1&amp;"|"&amp;TEXT($C276,"yyyymmdd"), RRPS_ALL[Key], RRPS_ALL[Mid Yield], "")</f>
        <v/>
      </c>
      <c r="AF276" s="6" t="str">
        <f>_xlfn.XLOOKUP(AF$1&amp;"|"&amp;TEXT($C276,"yyyymmdd"), RRPS_ALL[Key], RRPS_ALL[Dirty Mid], "")</f>
        <v/>
      </c>
      <c r="AG276" s="6" t="str">
        <f>_xlfn.XLOOKUP(AG$1&amp;"|"&amp;TEXT($C276,"yyyymmdd"), RRPS_ALL[Key], RRPS_ALL[Clean Price Mid], "")</f>
        <v/>
      </c>
      <c r="AH276" s="6"/>
      <c r="AI276" s="6"/>
      <c r="AJ276" s="6"/>
      <c r="AK276" s="7" t="str">
        <f>_xlfn.XLOOKUP(AK$1&amp;"|"&amp;TEXT($C276,"yyyymmdd"), RRPS_ALL[Key], RRPS_ALL[Yield to Maturity], "")</f>
        <v/>
      </c>
      <c r="AL276" s="6" t="str">
        <f>_xlfn.XLOOKUP(AL$1&amp;"|"&amp;TEXT($C276,"yyyymmdd"), RRPS_ALL[Key], RRPS_ALL[Mid Price], "")</f>
        <v/>
      </c>
      <c r="AM276" s="6" t="str">
        <f>_xlfn.XLOOKUP(AM$1&amp;"|"&amp;TEXT($C276,"yyyymmdd"), RRPS_ALL[Key], RRPS_ALL[Mid Yield], "")</f>
        <v/>
      </c>
      <c r="AN276" s="6" t="str">
        <f>_xlfn.XLOOKUP(AN$1&amp;"|"&amp;TEXT($C276,"yyyymmdd"), RRPS_ALL[Key], RRPS_ALL[Dirty Mid], "")</f>
        <v/>
      </c>
      <c r="AO276" s="6" t="str">
        <f>_xlfn.XLOOKUP(AO$1&amp;"|"&amp;TEXT($C276,"yyyymmdd"), RRPS_ALL[Key], RRPS_ALL[Clean Price Mid], "")</f>
        <v/>
      </c>
      <c r="AP276" s="6"/>
      <c r="AQ276" s="6"/>
      <c r="AR276" s="6"/>
      <c r="AS276" s="7" t="str">
        <f>_xlfn.XLOOKUP(AS$1&amp;"|"&amp;TEXT($C276,"yyyymmdd"), RRPS_ALL[Key], RRPS_ALL[Yield to Maturity], "")</f>
        <v/>
      </c>
      <c r="AT276" s="6" t="str">
        <f>_xlfn.XLOOKUP(AT$1&amp;"|"&amp;TEXT($C276,"yyyymmdd"), RRPS_ALL[Key], RRPS_ALL[Mid Price], "")</f>
        <v/>
      </c>
      <c r="AU276" s="6" t="str">
        <f>_xlfn.XLOOKUP(AU$1&amp;"|"&amp;TEXT($C276,"yyyymmdd"), RRPS_ALL[Key], RRPS_ALL[Mid Yield], "")</f>
        <v/>
      </c>
      <c r="AV276" s="6" t="str">
        <f>_xlfn.XLOOKUP(AV$1&amp;"|"&amp;TEXT($C276,"yyyymmdd"), RRPS_ALL[Key], RRPS_ALL[Dirty Mid], "")</f>
        <v/>
      </c>
      <c r="AW276" s="6" t="str">
        <f>_xlfn.XLOOKUP(AW$1&amp;"|"&amp;TEXT($C276,"yyyymmdd"), RRPS_ALL[Key], RRPS_ALL[Clean Price Mid], "")</f>
        <v/>
      </c>
      <c r="AX276" s="6"/>
      <c r="AY276" s="6"/>
      <c r="AZ276" s="6"/>
      <c r="BA276" s="7" t="str">
        <f>_xlfn.XLOOKUP(BA$1&amp;"|"&amp;TEXT($C276,"yyyymmdd"), RRPS_ALL[Key], RRPS_ALL[Yield to Maturity], "")</f>
        <v/>
      </c>
      <c r="BB276" s="6" t="str">
        <f>_xlfn.XLOOKUP(BB$1&amp;"|"&amp;TEXT($C276,"yyyymmdd"), RRPS_ALL[Key], RRPS_ALL[Mid Price], "")</f>
        <v/>
      </c>
      <c r="BC276" s="6" t="str">
        <f>_xlfn.XLOOKUP(BC$1&amp;"|"&amp;TEXT($C276,"yyyymmdd"), RRPS_ALL[Key], RRPS_ALL[Mid Yield], "")</f>
        <v/>
      </c>
      <c r="BD276" s="6" t="str">
        <f>_xlfn.XLOOKUP(BD$1&amp;"|"&amp;TEXT($C276,"yyyymmdd"), RRPS_ALL[Key], RRPS_ALL[Dirty Mid], "")</f>
        <v/>
      </c>
      <c r="BE276" s="6" t="str">
        <f>_xlfn.XLOOKUP(BE$1&amp;"|"&amp;TEXT($C276,"yyyymmdd"), RRPS_ALL[Key], RRPS_ALL[Clean Price Mid], "")</f>
        <v/>
      </c>
      <c r="BF276" s="6"/>
      <c r="BG276" s="6"/>
      <c r="BH276" s="6"/>
      <c r="BI276" s="7">
        <f>_xlfn.XLOOKUP(BI$1&amp;"|"&amp;TEXT($C276,"yyyymmdd"), RRPS_ALL[Key], RRPS_ALL[Yield to Maturity], "")</f>
        <v>-1.1506179999999999</v>
      </c>
      <c r="BJ276" s="6">
        <f>_xlfn.XLOOKUP(BJ$1&amp;"|"&amp;TEXT($C276,"yyyymmdd"), RRPS_ALL[Key], RRPS_ALL[Mid Price], "")</f>
        <v>125.28149999999999</v>
      </c>
      <c r="BK276" s="6">
        <f>_xlfn.XLOOKUP(BK$1&amp;"|"&amp;TEXT($C276,"yyyymmdd"), RRPS_ALL[Key], RRPS_ALL[Mid Yield], "")</f>
        <v>-1.1755230000000001</v>
      </c>
      <c r="BL276" s="6">
        <f>_xlfn.XLOOKUP(BL$1&amp;"|"&amp;TEXT($C276,"yyyymmdd"), RRPS_ALL[Key], RRPS_ALL[Dirty Mid], "")</f>
        <v>125.579942</v>
      </c>
      <c r="BM276" s="6">
        <f>_xlfn.XLOOKUP(BM$1&amp;"|"&amp;TEXT($C276,"yyyymmdd"), RRPS_ALL[Key], RRPS_ALL[Clean Price Mid], "")</f>
        <v>125.28149999999999</v>
      </c>
      <c r="BN276" s="6">
        <v>0.01</v>
      </c>
      <c r="BO276" s="5">
        <v>45809</v>
      </c>
      <c r="BP276" s="6">
        <f t="shared" si="48"/>
        <v>2.751540041067762</v>
      </c>
      <c r="BQ276" s="7" t="str">
        <f>_xlfn.XLOOKUP(BQ$1&amp;"|"&amp;TEXT($C276,"yyyymmdd"), RRPS_ALL[Key], RRPS_ALL[Yield to Maturity], "")</f>
        <v/>
      </c>
      <c r="BR276" s="6" t="str">
        <f>_xlfn.XLOOKUP(BR$1&amp;"|"&amp;TEXT($C276,"yyyymmdd"), RRPS_ALL[Key], RRPS_ALL[Mid Price], "")</f>
        <v/>
      </c>
      <c r="BS276" s="6" t="str">
        <f>_xlfn.XLOOKUP(BS$1&amp;"|"&amp;TEXT($C276,"yyyymmdd"), RRPS_ALL[Key], RRPS_ALL[Mid Yield], "")</f>
        <v/>
      </c>
      <c r="BT276" s="6" t="str">
        <f>_xlfn.XLOOKUP(BT$1&amp;"|"&amp;TEXT($C276,"yyyymmdd"), RRPS_ALL[Key], RRPS_ALL[Dirty Mid], "")</f>
        <v/>
      </c>
      <c r="BU276" s="6" t="str">
        <f>_xlfn.XLOOKUP(BU$1&amp;"|"&amp;TEXT($C276,"yyyymmdd"), RRPS_ALL[Key], RRPS_ALL[Clean Price Mid], "")</f>
        <v/>
      </c>
      <c r="BV276" s="6"/>
      <c r="BW276" s="6"/>
      <c r="BX276" s="6"/>
      <c r="BY276" s="7">
        <f>_xlfn.XLOOKUP(BY$1&amp;"|"&amp;TEXT($C276,"yyyymmdd"), RRPS_ALL[Key], RRPS_ALL[Yield to Maturity], "")</f>
        <v>-0.83300399999999997</v>
      </c>
      <c r="BZ276" s="6">
        <f>_xlfn.XLOOKUP(BZ$1&amp;"|"&amp;TEXT($C276,"yyyymmdd"), RRPS_ALL[Key], RRPS_ALL[Mid Price], "")</f>
        <v>132.99250000000001</v>
      </c>
      <c r="CA276" s="6">
        <f>_xlfn.XLOOKUP(CA$1&amp;"|"&amp;TEXT($C276,"yyyymmdd"), RRPS_ALL[Key], RRPS_ALL[Mid Yield], "")</f>
        <v>-0.98417299999999996</v>
      </c>
      <c r="CB276" s="6">
        <f>_xlfn.XLOOKUP(CB$1&amp;"|"&amp;TEXT($C276,"yyyymmdd"), RRPS_ALL[Key], RRPS_ALL[Dirty Mid], "")</f>
        <v>133.03022000000001</v>
      </c>
      <c r="CC276" s="6">
        <f>_xlfn.XLOOKUP(CC$1&amp;"|"&amp;TEXT($C276,"yyyymmdd"), RRPS_ALL[Key], RRPS_ALL[Clean Price Mid], "")</f>
        <v>132.99250000000001</v>
      </c>
      <c r="CD276" s="6">
        <v>1.25E-3</v>
      </c>
      <c r="CE276" s="5">
        <v>48366</v>
      </c>
      <c r="CF276" s="6">
        <f t="shared" si="45"/>
        <v>9.7516177202588352</v>
      </c>
      <c r="CG276" s="7">
        <f>_xlfn.XLOOKUP(CG$1&amp;"|"&amp;TEXT($C276,"yyyymmdd"), RRPS_ALL[Key], RRPS_ALL[Yield to Maturity], "")</f>
        <v>-0.94519900000000001</v>
      </c>
      <c r="CH276" s="6">
        <f>_xlfn.XLOOKUP(CH$1&amp;"|"&amp;TEXT($C276,"yyyymmdd"), RRPS_ALL[Key], RRPS_ALL[Mid Price], "")</f>
        <v>123.2015</v>
      </c>
      <c r="CI276" s="6">
        <f>_xlfn.XLOOKUP(CI$1&amp;"|"&amp;TEXT($C276,"yyyymmdd"), RRPS_ALL[Key], RRPS_ALL[Mid Yield], "")</f>
        <v>-0.97013799999999994</v>
      </c>
      <c r="CJ276" s="6">
        <f>_xlfn.XLOOKUP(CJ$1&amp;"|"&amp;TEXT($C276,"yyyymmdd"), RRPS_ALL[Key], RRPS_ALL[Dirty Mid], "")</f>
        <v>123.23885900000001</v>
      </c>
      <c r="CK276" s="6">
        <f>_xlfn.XLOOKUP(CK$1&amp;"|"&amp;TEXT($C276,"yyyymmdd"), RRPS_ALL[Key], RRPS_ALL[Clean Price Mid], "")</f>
        <v>123.2015</v>
      </c>
      <c r="CL276" s="6">
        <v>1.25E-3</v>
      </c>
      <c r="CM276" s="5">
        <v>46174</v>
      </c>
      <c r="CN276" s="6">
        <f t="shared" si="47"/>
        <v>3.751369112814896</v>
      </c>
      <c r="CO276" s="7">
        <f>_xlfn.XLOOKUP(CO$1&amp;"|"&amp;TEXT($C276,"yyyymmdd"), RRPS_ALL[Key], RRPS_ALL[Yield to Maturity], "")</f>
        <v>-0.92313400000000001</v>
      </c>
      <c r="CP276" s="6">
        <f>_xlfn.XLOOKUP(CP$1&amp;"|"&amp;TEXT($C276,"yyyymmdd"), RRPS_ALL[Key], RRPS_ALL[Mid Price], "")</f>
        <v>123.876</v>
      </c>
      <c r="CQ276" s="6">
        <f>_xlfn.XLOOKUP(CQ$1&amp;"|"&amp;TEXT($C276,"yyyymmdd"), RRPS_ALL[Key], RRPS_ALL[Mid Yield], "")</f>
        <v>-1.0234399999999999</v>
      </c>
      <c r="CR276" s="6">
        <f>_xlfn.XLOOKUP(CR$1&amp;"|"&amp;TEXT($C276,"yyyymmdd"), RRPS_ALL[Key], RRPS_ALL[Dirty Mid], "")</f>
        <v>123.98573399999999</v>
      </c>
      <c r="CS276" s="6">
        <f>_xlfn.XLOOKUP(CS$1&amp;"|"&amp;TEXT($C276,"yyyymmdd"), RRPS_ALL[Key], RRPS_ALL[Clean Price Mid], "")</f>
        <v>123.876</v>
      </c>
      <c r="CT276" s="6">
        <v>1.25E-3</v>
      </c>
      <c r="CU276" s="5">
        <v>46722</v>
      </c>
      <c r="CV276" s="6">
        <f t="shared" si="50"/>
        <v>5.2523961661341847</v>
      </c>
      <c r="CW276" s="7">
        <f>_xlfn.XLOOKUP(CW$1&amp;"|"&amp;TEXT($C276,"yyyymmdd"), RRPS_ALL[Key], RRPS_ALL[Yield to Maturity], "")</f>
        <v>-0.83387599999999995</v>
      </c>
      <c r="CX276" s="6">
        <f>_xlfn.XLOOKUP(CX$1&amp;"|"&amp;TEXT($C276,"yyyymmdd"), RRPS_ALL[Key], RRPS_ALL[Mid Price], "")</f>
        <v>119.0185</v>
      </c>
      <c r="CY276" s="6">
        <f>_xlfn.XLOOKUP(CY$1&amp;"|"&amp;TEXT($C276,"yyyymmdd"), RRPS_ALL[Key], RRPS_ALL[Mid Yield], "")</f>
        <v>-0.85884000000000005</v>
      </c>
      <c r="CZ276" s="6">
        <f>_xlfn.XLOOKUP(CZ$1&amp;"|"&amp;TEXT($C276,"yyyymmdd"), RRPS_ALL[Key], RRPS_ALL[Dirty Mid], "")</f>
        <v>119.053348</v>
      </c>
      <c r="DA276" s="6">
        <f>_xlfn.XLOOKUP(DA$1&amp;"|"&amp;TEXT($C276,"yyyymmdd"), RRPS_ALL[Key], RRPS_ALL[Clean Price Mid], "")</f>
        <v>119.0185</v>
      </c>
      <c r="DB276">
        <v>1.25E-3</v>
      </c>
      <c r="DC276" s="5">
        <v>47635</v>
      </c>
      <c r="DD276" s="6">
        <f t="shared" si="43"/>
        <v>7.7514450867052025</v>
      </c>
    </row>
    <row r="277" spans="1:108" x14ac:dyDescent="0.2">
      <c r="A277">
        <v>2022</v>
      </c>
      <c r="B277">
        <v>9</v>
      </c>
      <c r="C277" s="5">
        <f t="shared" si="46"/>
        <v>44834</v>
      </c>
      <c r="D277" s="6">
        <v>1.65</v>
      </c>
      <c r="E277" s="7" t="str">
        <f>_xlfn.XLOOKUP(E$1&amp;"|"&amp;TEXT($C277,"yyyymmdd"), RRPS_ALL[Key], RRPS_ALL[Yield to Maturity], "")</f>
        <v/>
      </c>
      <c r="F277" s="6" t="str">
        <f>_xlfn.XLOOKUP(F$1&amp;"|"&amp;TEXT($C277,"yyyymmdd"), RRPS_ALL[Key], RRPS_ALL[Mid Price], "")</f>
        <v/>
      </c>
      <c r="G277" s="6" t="str">
        <f>_xlfn.XLOOKUP(G$1&amp;"|"&amp;TEXT($C277,"yyyymmdd"), RRPS_ALL[Key], RRPS_ALL[Mid Yield], "")</f>
        <v/>
      </c>
      <c r="H277" s="6" t="str">
        <f>_xlfn.XLOOKUP(H$1&amp;"|"&amp;TEXT($C277,"yyyymmdd"), RRPS_ALL[Key], RRPS_ALL[Dirty Mid], "")</f>
        <v/>
      </c>
      <c r="I277" s="6" t="str">
        <f>_xlfn.XLOOKUP(I$1&amp;"|"&amp;TEXT($C277,"yyyymmdd"), RRPS_ALL[Key], RRPS_ALL[Clean Price Mid], "")</f>
        <v/>
      </c>
      <c r="J277" s="6"/>
      <c r="K277" s="6"/>
      <c r="L277" s="6"/>
      <c r="M277" s="7" t="str">
        <f>_xlfn.XLOOKUP(M$1&amp;"|"&amp;TEXT($C277,"yyyymmdd"), RRPS_ALL[Key], RRPS_ALL[Yield to Maturity], "")</f>
        <v/>
      </c>
      <c r="N277" s="6" t="str">
        <f>_xlfn.XLOOKUP(N$1&amp;"|"&amp;TEXT($C277,"yyyymmdd"), RRPS_ALL[Key], RRPS_ALL[Mid Price], "")</f>
        <v/>
      </c>
      <c r="O277" s="6" t="str">
        <f>_xlfn.XLOOKUP(O$1&amp;"|"&amp;TEXT($C277,"yyyymmdd"), RRPS_ALL[Key], RRPS_ALL[Mid Yield], "")</f>
        <v/>
      </c>
      <c r="P277" s="6" t="str">
        <f>_xlfn.XLOOKUP(P$1&amp;"|"&amp;TEXT($C277,"yyyymmdd"), RRPS_ALL[Key], RRPS_ALL[Dirty Mid], "")</f>
        <v/>
      </c>
      <c r="Q277" s="6" t="str">
        <f>_xlfn.XLOOKUP(Q$1&amp;"|"&amp;TEXT($C277,"yyyymmdd"), RRPS_ALL[Key], RRPS_ALL[Clean Price Mid], "")</f>
        <v/>
      </c>
      <c r="R277" s="6"/>
      <c r="S277" s="6"/>
      <c r="T277" s="6"/>
      <c r="U277" s="7">
        <f>_xlfn.XLOOKUP(U$1&amp;"|"&amp;TEXT($C277,"yyyymmdd"), RRPS_ALL[Key], RRPS_ALL[Yield to Maturity], "")</f>
        <v>-0.241423</v>
      </c>
      <c r="V277" s="6">
        <f>_xlfn.XLOOKUP(V$1&amp;"|"&amp;TEXT($C277,"yyyymmdd"), RRPS_ALL[Key], RRPS_ALL[Mid Price], "")</f>
        <v>179.94450000000001</v>
      </c>
      <c r="W277" s="6">
        <f>_xlfn.XLOOKUP(W$1&amp;"|"&amp;TEXT($C277,"yyyymmdd"), RRPS_ALL[Key], RRPS_ALL[Mid Yield], "")</f>
        <v>-0.34171099999999999</v>
      </c>
      <c r="X277" s="6">
        <f>_xlfn.XLOOKUP(X$1&amp;"|"&amp;TEXT($C277,"yyyymmdd"), RRPS_ALL[Key], RRPS_ALL[Dirty Mid], "")</f>
        <v>184.22105500000001</v>
      </c>
      <c r="Y277" s="6">
        <f>_xlfn.XLOOKUP(Y$1&amp;"|"&amp;TEXT($C277,"yyyymmdd"), RRPS_ALL[Key], RRPS_ALL[Clean Price Mid], "")</f>
        <v>179.94450000000001</v>
      </c>
      <c r="Z277" s="6">
        <v>3.5000000000000003E-2</v>
      </c>
      <c r="AA277" s="5">
        <v>47088</v>
      </c>
      <c r="AB277" s="6">
        <f t="shared" si="44"/>
        <v>6.1705123191239739</v>
      </c>
      <c r="AC277" s="7" t="str">
        <f>_xlfn.XLOOKUP(AC$1&amp;"|"&amp;TEXT($C277,"yyyymmdd"), RRPS_ALL[Key], RRPS_ALL[Yield to Maturity], "")</f>
        <v/>
      </c>
      <c r="AD277" s="6" t="str">
        <f>_xlfn.XLOOKUP(AD$1&amp;"|"&amp;TEXT($C277,"yyyymmdd"), RRPS_ALL[Key], RRPS_ALL[Mid Price], "")</f>
        <v/>
      </c>
      <c r="AE277" s="6" t="str">
        <f>_xlfn.XLOOKUP(AE$1&amp;"|"&amp;TEXT($C277,"yyyymmdd"), RRPS_ALL[Key], RRPS_ALL[Mid Yield], "")</f>
        <v/>
      </c>
      <c r="AF277" s="6" t="str">
        <f>_xlfn.XLOOKUP(AF$1&amp;"|"&amp;TEXT($C277,"yyyymmdd"), RRPS_ALL[Key], RRPS_ALL[Dirty Mid], "")</f>
        <v/>
      </c>
      <c r="AG277" s="6" t="str">
        <f>_xlfn.XLOOKUP(AG$1&amp;"|"&amp;TEXT($C277,"yyyymmdd"), RRPS_ALL[Key], RRPS_ALL[Clean Price Mid], "")</f>
        <v/>
      </c>
      <c r="AH277" s="6"/>
      <c r="AI277" s="6"/>
      <c r="AJ277" s="6"/>
      <c r="AK277" s="7" t="str">
        <f>_xlfn.XLOOKUP(AK$1&amp;"|"&amp;TEXT($C277,"yyyymmdd"), RRPS_ALL[Key], RRPS_ALL[Yield to Maturity], "")</f>
        <v/>
      </c>
      <c r="AL277" s="6" t="str">
        <f>_xlfn.XLOOKUP(AL$1&amp;"|"&amp;TEXT($C277,"yyyymmdd"), RRPS_ALL[Key], RRPS_ALL[Mid Price], "")</f>
        <v/>
      </c>
      <c r="AM277" s="6" t="str">
        <f>_xlfn.XLOOKUP(AM$1&amp;"|"&amp;TEXT($C277,"yyyymmdd"), RRPS_ALL[Key], RRPS_ALL[Mid Yield], "")</f>
        <v/>
      </c>
      <c r="AN277" s="6" t="str">
        <f>_xlfn.XLOOKUP(AN$1&amp;"|"&amp;TEXT($C277,"yyyymmdd"), RRPS_ALL[Key], RRPS_ALL[Dirty Mid], "")</f>
        <v/>
      </c>
      <c r="AO277" s="6" t="str">
        <f>_xlfn.XLOOKUP(AO$1&amp;"|"&amp;TEXT($C277,"yyyymmdd"), RRPS_ALL[Key], RRPS_ALL[Clean Price Mid], "")</f>
        <v/>
      </c>
      <c r="AP277" s="6"/>
      <c r="AQ277" s="6"/>
      <c r="AR277" s="6"/>
      <c r="AS277" s="7" t="str">
        <f>_xlfn.XLOOKUP(AS$1&amp;"|"&amp;TEXT($C277,"yyyymmdd"), RRPS_ALL[Key], RRPS_ALL[Yield to Maturity], "")</f>
        <v/>
      </c>
      <c r="AT277" s="6" t="str">
        <f>_xlfn.XLOOKUP(AT$1&amp;"|"&amp;TEXT($C277,"yyyymmdd"), RRPS_ALL[Key], RRPS_ALL[Mid Price], "")</f>
        <v/>
      </c>
      <c r="AU277" s="6" t="str">
        <f>_xlfn.XLOOKUP(AU$1&amp;"|"&amp;TEXT($C277,"yyyymmdd"), RRPS_ALL[Key], RRPS_ALL[Mid Yield], "")</f>
        <v/>
      </c>
      <c r="AV277" s="6" t="str">
        <f>_xlfn.XLOOKUP(AV$1&amp;"|"&amp;TEXT($C277,"yyyymmdd"), RRPS_ALL[Key], RRPS_ALL[Dirty Mid], "")</f>
        <v/>
      </c>
      <c r="AW277" s="6" t="str">
        <f>_xlfn.XLOOKUP(AW$1&amp;"|"&amp;TEXT($C277,"yyyymmdd"), RRPS_ALL[Key], RRPS_ALL[Clean Price Mid], "")</f>
        <v/>
      </c>
      <c r="AX277" s="6"/>
      <c r="AY277" s="6"/>
      <c r="AZ277" s="6"/>
      <c r="BA277" s="7" t="str">
        <f>_xlfn.XLOOKUP(BA$1&amp;"|"&amp;TEXT($C277,"yyyymmdd"), RRPS_ALL[Key], RRPS_ALL[Yield to Maturity], "")</f>
        <v/>
      </c>
      <c r="BB277" s="6" t="str">
        <f>_xlfn.XLOOKUP(BB$1&amp;"|"&amp;TEXT($C277,"yyyymmdd"), RRPS_ALL[Key], RRPS_ALL[Mid Price], "")</f>
        <v/>
      </c>
      <c r="BC277" s="6" t="str">
        <f>_xlfn.XLOOKUP(BC$1&amp;"|"&amp;TEXT($C277,"yyyymmdd"), RRPS_ALL[Key], RRPS_ALL[Mid Yield], "")</f>
        <v/>
      </c>
      <c r="BD277" s="6" t="str">
        <f>_xlfn.XLOOKUP(BD$1&amp;"|"&amp;TEXT($C277,"yyyymmdd"), RRPS_ALL[Key], RRPS_ALL[Dirty Mid], "")</f>
        <v/>
      </c>
      <c r="BE277" s="6" t="str">
        <f>_xlfn.XLOOKUP(BE$1&amp;"|"&amp;TEXT($C277,"yyyymmdd"), RRPS_ALL[Key], RRPS_ALL[Clean Price Mid], "")</f>
        <v/>
      </c>
      <c r="BF277" s="6"/>
      <c r="BG277" s="6"/>
      <c r="BH277" s="6"/>
      <c r="BI277" s="7">
        <f>_xlfn.XLOOKUP(BI$1&amp;"|"&amp;TEXT($C277,"yyyymmdd"), RRPS_ALL[Key], RRPS_ALL[Yield to Maturity], "")</f>
        <v>-0.79447299999999998</v>
      </c>
      <c r="BJ277" s="6">
        <f>_xlfn.XLOOKUP(BJ$1&amp;"|"&amp;TEXT($C277,"yyyymmdd"), RRPS_ALL[Key], RRPS_ALL[Mid Price], "")</f>
        <v>124.1885</v>
      </c>
      <c r="BK277" s="6">
        <f>_xlfn.XLOOKUP(BK$1&amp;"|"&amp;TEXT($C277,"yyyymmdd"), RRPS_ALL[Key], RRPS_ALL[Mid Yield], "")</f>
        <v>-0.81930800000000004</v>
      </c>
      <c r="BL277" s="6">
        <f>_xlfn.XLOOKUP(BL$1&amp;"|"&amp;TEXT($C277,"yyyymmdd"), RRPS_ALL[Key], RRPS_ALL[Dirty Mid], "")</f>
        <v>124.59294800000001</v>
      </c>
      <c r="BM277" s="6">
        <f>_xlfn.XLOOKUP(BM$1&amp;"|"&amp;TEXT($C277,"yyyymmdd"), RRPS_ALL[Key], RRPS_ALL[Clean Price Mid], "")</f>
        <v>124.1885</v>
      </c>
      <c r="BN277" s="6">
        <v>0.01</v>
      </c>
      <c r="BO277" s="5">
        <v>45809</v>
      </c>
      <c r="BP277" s="6">
        <f t="shared" si="48"/>
        <v>2.6694045174537986</v>
      </c>
      <c r="BQ277" s="7" t="str">
        <f>_xlfn.XLOOKUP(BQ$1&amp;"|"&amp;TEXT($C277,"yyyymmdd"), RRPS_ALL[Key], RRPS_ALL[Yield to Maturity], "")</f>
        <v/>
      </c>
      <c r="BR277" s="6" t="str">
        <f>_xlfn.XLOOKUP(BR$1&amp;"|"&amp;TEXT($C277,"yyyymmdd"), RRPS_ALL[Key], RRPS_ALL[Mid Price], "")</f>
        <v/>
      </c>
      <c r="BS277" s="6" t="str">
        <f>_xlfn.XLOOKUP(BS$1&amp;"|"&amp;TEXT($C277,"yyyymmdd"), RRPS_ALL[Key], RRPS_ALL[Mid Yield], "")</f>
        <v/>
      </c>
      <c r="BT277" s="6" t="str">
        <f>_xlfn.XLOOKUP(BT$1&amp;"|"&amp;TEXT($C277,"yyyymmdd"), RRPS_ALL[Key], RRPS_ALL[Dirty Mid], "")</f>
        <v/>
      </c>
      <c r="BU277" s="6" t="str">
        <f>_xlfn.XLOOKUP(BU$1&amp;"|"&amp;TEXT($C277,"yyyymmdd"), RRPS_ALL[Key], RRPS_ALL[Clean Price Mid], "")</f>
        <v/>
      </c>
      <c r="BV277" s="6"/>
      <c r="BW277" s="6"/>
      <c r="BX277" s="6"/>
      <c r="BY277" s="7">
        <f>_xlfn.XLOOKUP(BY$1&amp;"|"&amp;TEXT($C277,"yyyymmdd"), RRPS_ALL[Key], RRPS_ALL[Yield to Maturity], "")</f>
        <v>-6.9606000000000001E-2</v>
      </c>
      <c r="BZ277" s="6">
        <f>_xlfn.XLOOKUP(BZ$1&amp;"|"&amp;TEXT($C277,"yyyymmdd"), RRPS_ALL[Key], RRPS_ALL[Mid Price], "")</f>
        <v>123.73399999999999</v>
      </c>
      <c r="CA277" s="6">
        <f>_xlfn.XLOOKUP(CA$1&amp;"|"&amp;TEXT($C277,"yyyymmdd"), RRPS_ALL[Key], RRPS_ALL[Mid Yield], "")</f>
        <v>-0.220808</v>
      </c>
      <c r="CB277" s="6">
        <f>_xlfn.XLOOKUP(CB$1&amp;"|"&amp;TEXT($C277,"yyyymmdd"), RRPS_ALL[Key], RRPS_ALL[Dirty Mid], "")</f>
        <v>123.785117</v>
      </c>
      <c r="CC277" s="6">
        <f>_xlfn.XLOOKUP(CC$1&amp;"|"&amp;TEXT($C277,"yyyymmdd"), RRPS_ALL[Key], RRPS_ALL[Clean Price Mid], "")</f>
        <v>123.73399999999999</v>
      </c>
      <c r="CD277" s="6">
        <v>1.25E-3</v>
      </c>
      <c r="CE277" s="5">
        <v>48366</v>
      </c>
      <c r="CF277" s="6">
        <f t="shared" si="45"/>
        <v>9.6694873071179703</v>
      </c>
      <c r="CG277" s="7">
        <f>_xlfn.XLOOKUP(CG$1&amp;"|"&amp;TEXT($C277,"yyyymmdd"), RRPS_ALL[Key], RRPS_ALL[Yield to Maturity], "")</f>
        <v>-0.442556</v>
      </c>
      <c r="CH277" s="6">
        <f>_xlfn.XLOOKUP(CH$1&amp;"|"&amp;TEXT($C277,"yyyymmdd"), RRPS_ALL[Key], RRPS_ALL[Mid Price], "")</f>
        <v>121.142</v>
      </c>
      <c r="CI277" s="6">
        <f>_xlfn.XLOOKUP(CI$1&amp;"|"&amp;TEXT($C277,"yyyymmdd"), RRPS_ALL[Key], RRPS_ALL[Mid Yield], "")</f>
        <v>-0.46754000000000001</v>
      </c>
      <c r="CJ277" s="6">
        <f>_xlfn.XLOOKUP(CJ$1&amp;"|"&amp;TEXT($C277,"yyyymmdd"), RRPS_ALL[Key], RRPS_ALL[Dirty Mid], "")</f>
        <v>121.192628</v>
      </c>
      <c r="CK277" s="6">
        <f>_xlfn.XLOOKUP(CK$1&amp;"|"&amp;TEXT($C277,"yyyymmdd"), RRPS_ALL[Key], RRPS_ALL[Clean Price Mid], "")</f>
        <v>121.142</v>
      </c>
      <c r="CL277" s="6">
        <v>1.25E-3</v>
      </c>
      <c r="CM277" s="5">
        <v>46174</v>
      </c>
      <c r="CN277" s="6">
        <f t="shared" si="47"/>
        <v>3.6692223439211391</v>
      </c>
      <c r="CO277" s="7">
        <f>_xlfn.XLOOKUP(CO$1&amp;"|"&amp;TEXT($C277,"yyyymmdd"), RRPS_ALL[Key], RRPS_ALL[Yield to Maturity], "")</f>
        <v>-0.27742299999999998</v>
      </c>
      <c r="CP277" s="6">
        <f>_xlfn.XLOOKUP(CP$1&amp;"|"&amp;TEXT($C277,"yyyymmdd"), RRPS_ALL[Key], RRPS_ALL[Mid Price], "")</f>
        <v>119.9905</v>
      </c>
      <c r="CQ277" s="6">
        <f>_xlfn.XLOOKUP(CQ$1&amp;"|"&amp;TEXT($C277,"yyyymmdd"), RRPS_ALL[Key], RRPS_ALL[Mid Yield], "")</f>
        <v>-0.37761600000000001</v>
      </c>
      <c r="CR277" s="6">
        <f>_xlfn.XLOOKUP(CR$1&amp;"|"&amp;TEXT($C277,"yyyymmdd"), RRPS_ALL[Key], RRPS_ALL[Dirty Mid], "")</f>
        <v>120.113513</v>
      </c>
      <c r="CS277" s="6">
        <f>_xlfn.XLOOKUP(CS$1&amp;"|"&amp;TEXT($C277,"yyyymmdd"), RRPS_ALL[Key], RRPS_ALL[Clean Price Mid], "")</f>
        <v>119.9905</v>
      </c>
      <c r="CT277" s="6">
        <v>1.25E-3</v>
      </c>
      <c r="CU277" s="5">
        <v>46722</v>
      </c>
      <c r="CV277" s="6">
        <f t="shared" si="50"/>
        <v>5.1702418986764034</v>
      </c>
      <c r="CW277" s="7">
        <f>_xlfn.XLOOKUP(CW$1&amp;"|"&amp;TEXT($C277,"yyyymmdd"), RRPS_ALL[Key], RRPS_ALL[Yield to Maturity], "")</f>
        <v>-0.109817</v>
      </c>
      <c r="CX277" s="6">
        <f>_xlfn.XLOOKUP(CX$1&amp;"|"&amp;TEXT($C277,"yyyymmdd"), RRPS_ALL[Key], RRPS_ALL[Mid Price], "")</f>
        <v>112.7895</v>
      </c>
      <c r="CY277" s="6">
        <f>_xlfn.XLOOKUP(CY$1&amp;"|"&amp;TEXT($C277,"yyyymmdd"), RRPS_ALL[Key], RRPS_ALL[Mid Yield], "")</f>
        <v>-0.13480300000000001</v>
      </c>
      <c r="CZ277" s="6">
        <f>_xlfn.XLOOKUP(CZ$1&amp;"|"&amp;TEXT($C277,"yyyymmdd"), RRPS_ALL[Key], RRPS_ALL[Dirty Mid], "")</f>
        <v>112.836725</v>
      </c>
      <c r="DA277" s="6">
        <f>_xlfn.XLOOKUP(DA$1&amp;"|"&amp;TEXT($C277,"yyyymmdd"), RRPS_ALL[Key], RRPS_ALL[Clean Price Mid], "")</f>
        <v>112.7895</v>
      </c>
      <c r="DB277">
        <v>1.25E-3</v>
      </c>
      <c r="DC277" s="5">
        <v>47635</v>
      </c>
      <c r="DD277" s="6">
        <f t="shared" si="43"/>
        <v>7.6693033160937025</v>
      </c>
    </row>
    <row r="278" spans="1:108" x14ac:dyDescent="0.2">
      <c r="A278">
        <v>2022</v>
      </c>
      <c r="B278">
        <v>10</v>
      </c>
      <c r="C278" s="5">
        <f t="shared" si="46"/>
        <v>44865</v>
      </c>
      <c r="D278" s="6">
        <v>1.65</v>
      </c>
      <c r="E278" s="7" t="str">
        <f>_xlfn.XLOOKUP(E$1&amp;"|"&amp;TEXT($C278,"yyyymmdd"), RRPS_ALL[Key], RRPS_ALL[Yield to Maturity], "")</f>
        <v/>
      </c>
      <c r="F278" s="6" t="str">
        <f>_xlfn.XLOOKUP(F$1&amp;"|"&amp;TEXT($C278,"yyyymmdd"), RRPS_ALL[Key], RRPS_ALL[Mid Price], "")</f>
        <v/>
      </c>
      <c r="G278" s="6" t="str">
        <f>_xlfn.XLOOKUP(G$1&amp;"|"&amp;TEXT($C278,"yyyymmdd"), RRPS_ALL[Key], RRPS_ALL[Mid Yield], "")</f>
        <v/>
      </c>
      <c r="H278" s="6" t="str">
        <f>_xlfn.XLOOKUP(H$1&amp;"|"&amp;TEXT($C278,"yyyymmdd"), RRPS_ALL[Key], RRPS_ALL[Dirty Mid], "")</f>
        <v/>
      </c>
      <c r="I278" s="6" t="str">
        <f>_xlfn.XLOOKUP(I$1&amp;"|"&amp;TEXT($C278,"yyyymmdd"), RRPS_ALL[Key], RRPS_ALL[Clean Price Mid], "")</f>
        <v/>
      </c>
      <c r="J278" s="6"/>
      <c r="K278" s="6"/>
      <c r="L278" s="6"/>
      <c r="M278" s="7" t="str">
        <f>_xlfn.XLOOKUP(M$1&amp;"|"&amp;TEXT($C278,"yyyymmdd"), RRPS_ALL[Key], RRPS_ALL[Yield to Maturity], "")</f>
        <v/>
      </c>
      <c r="N278" s="6" t="str">
        <f>_xlfn.XLOOKUP(N$1&amp;"|"&amp;TEXT($C278,"yyyymmdd"), RRPS_ALL[Key], RRPS_ALL[Mid Price], "")</f>
        <v/>
      </c>
      <c r="O278" s="6" t="str">
        <f>_xlfn.XLOOKUP(O$1&amp;"|"&amp;TEXT($C278,"yyyymmdd"), RRPS_ALL[Key], RRPS_ALL[Mid Yield], "")</f>
        <v/>
      </c>
      <c r="P278" s="6" t="str">
        <f>_xlfn.XLOOKUP(P$1&amp;"|"&amp;TEXT($C278,"yyyymmdd"), RRPS_ALL[Key], RRPS_ALL[Dirty Mid], "")</f>
        <v/>
      </c>
      <c r="Q278" s="6" t="str">
        <f>_xlfn.XLOOKUP(Q$1&amp;"|"&amp;TEXT($C278,"yyyymmdd"), RRPS_ALL[Key], RRPS_ALL[Clean Price Mid], "")</f>
        <v/>
      </c>
      <c r="R278" s="6"/>
      <c r="S278" s="6"/>
      <c r="T278" s="6"/>
      <c r="U278" s="7">
        <f>_xlfn.XLOOKUP(U$1&amp;"|"&amp;TEXT($C278,"yyyymmdd"), RRPS_ALL[Key], RRPS_ALL[Yield to Maturity], "")</f>
        <v>-0.22104399999999999</v>
      </c>
      <c r="V278" s="6">
        <f>_xlfn.XLOOKUP(V$1&amp;"|"&amp;TEXT($C278,"yyyymmdd"), RRPS_ALL[Key], RRPS_ALL[Mid Price], "")</f>
        <v>182.21299999999999</v>
      </c>
      <c r="W278" s="6">
        <f>_xlfn.XLOOKUP(W$1&amp;"|"&amp;TEXT($C278,"yyyymmdd"), RRPS_ALL[Key], RRPS_ALL[Mid Yield], "")</f>
        <v>-0.32138299999999997</v>
      </c>
      <c r="X278" s="6">
        <f>_xlfn.XLOOKUP(X$1&amp;"|"&amp;TEXT($C278,"yyyymmdd"), RRPS_ALL[Key], RRPS_ALL[Dirty Mid], "")</f>
        <v>186.960823</v>
      </c>
      <c r="Y278" s="6">
        <f>_xlfn.XLOOKUP(Y$1&amp;"|"&amp;TEXT($C278,"yyyymmdd"), RRPS_ALL[Key], RRPS_ALL[Clean Price Mid], "")</f>
        <v>182.21299999999999</v>
      </c>
      <c r="Z278" s="6">
        <v>3.5000000000000003E-2</v>
      </c>
      <c r="AA278" s="5">
        <v>47088</v>
      </c>
      <c r="AB278" s="6">
        <f t="shared" si="44"/>
        <v>6.0856472428627297</v>
      </c>
      <c r="AC278" s="7" t="str">
        <f>_xlfn.XLOOKUP(AC$1&amp;"|"&amp;TEXT($C278,"yyyymmdd"), RRPS_ALL[Key], RRPS_ALL[Yield to Maturity], "")</f>
        <v/>
      </c>
      <c r="AD278" s="6" t="str">
        <f>_xlfn.XLOOKUP(AD$1&amp;"|"&amp;TEXT($C278,"yyyymmdd"), RRPS_ALL[Key], RRPS_ALL[Mid Price], "")</f>
        <v/>
      </c>
      <c r="AE278" s="6" t="str">
        <f>_xlfn.XLOOKUP(AE$1&amp;"|"&amp;TEXT($C278,"yyyymmdd"), RRPS_ALL[Key], RRPS_ALL[Mid Yield], "")</f>
        <v/>
      </c>
      <c r="AF278" s="6" t="str">
        <f>_xlfn.XLOOKUP(AF$1&amp;"|"&amp;TEXT($C278,"yyyymmdd"), RRPS_ALL[Key], RRPS_ALL[Dirty Mid], "")</f>
        <v/>
      </c>
      <c r="AG278" s="6" t="str">
        <f>_xlfn.XLOOKUP(AG$1&amp;"|"&amp;TEXT($C278,"yyyymmdd"), RRPS_ALL[Key], RRPS_ALL[Clean Price Mid], "")</f>
        <v/>
      </c>
      <c r="AH278" s="6"/>
      <c r="AI278" s="6"/>
      <c r="AJ278" s="6"/>
      <c r="AK278" s="7" t="str">
        <f>_xlfn.XLOOKUP(AK$1&amp;"|"&amp;TEXT($C278,"yyyymmdd"), RRPS_ALL[Key], RRPS_ALL[Yield to Maturity], "")</f>
        <v/>
      </c>
      <c r="AL278" s="6" t="str">
        <f>_xlfn.XLOOKUP(AL$1&amp;"|"&amp;TEXT($C278,"yyyymmdd"), RRPS_ALL[Key], RRPS_ALL[Mid Price], "")</f>
        <v/>
      </c>
      <c r="AM278" s="6" t="str">
        <f>_xlfn.XLOOKUP(AM$1&amp;"|"&amp;TEXT($C278,"yyyymmdd"), RRPS_ALL[Key], RRPS_ALL[Mid Yield], "")</f>
        <v/>
      </c>
      <c r="AN278" s="6" t="str">
        <f>_xlfn.XLOOKUP(AN$1&amp;"|"&amp;TEXT($C278,"yyyymmdd"), RRPS_ALL[Key], RRPS_ALL[Dirty Mid], "")</f>
        <v/>
      </c>
      <c r="AO278" s="6" t="str">
        <f>_xlfn.XLOOKUP(AO$1&amp;"|"&amp;TEXT($C278,"yyyymmdd"), RRPS_ALL[Key], RRPS_ALL[Clean Price Mid], "")</f>
        <v/>
      </c>
      <c r="AP278" s="6"/>
      <c r="AQ278" s="6"/>
      <c r="AR278" s="6"/>
      <c r="AS278" s="7" t="str">
        <f>_xlfn.XLOOKUP(AS$1&amp;"|"&amp;TEXT($C278,"yyyymmdd"), RRPS_ALL[Key], RRPS_ALL[Yield to Maturity], "")</f>
        <v/>
      </c>
      <c r="AT278" s="6" t="str">
        <f>_xlfn.XLOOKUP(AT$1&amp;"|"&amp;TEXT($C278,"yyyymmdd"), RRPS_ALL[Key], RRPS_ALL[Mid Price], "")</f>
        <v/>
      </c>
      <c r="AU278" s="6" t="str">
        <f>_xlfn.XLOOKUP(AU$1&amp;"|"&amp;TEXT($C278,"yyyymmdd"), RRPS_ALL[Key], RRPS_ALL[Mid Yield], "")</f>
        <v/>
      </c>
      <c r="AV278" s="6" t="str">
        <f>_xlfn.XLOOKUP(AV$1&amp;"|"&amp;TEXT($C278,"yyyymmdd"), RRPS_ALL[Key], RRPS_ALL[Dirty Mid], "")</f>
        <v/>
      </c>
      <c r="AW278" s="6" t="str">
        <f>_xlfn.XLOOKUP(AW$1&amp;"|"&amp;TEXT($C278,"yyyymmdd"), RRPS_ALL[Key], RRPS_ALL[Clean Price Mid], "")</f>
        <v/>
      </c>
      <c r="AX278" s="6"/>
      <c r="AY278" s="6"/>
      <c r="AZ278" s="6"/>
      <c r="BA278" s="7" t="str">
        <f>_xlfn.XLOOKUP(BA$1&amp;"|"&amp;TEXT($C278,"yyyymmdd"), RRPS_ALL[Key], RRPS_ALL[Yield to Maturity], "")</f>
        <v/>
      </c>
      <c r="BB278" s="6" t="str">
        <f>_xlfn.XLOOKUP(BB$1&amp;"|"&amp;TEXT($C278,"yyyymmdd"), RRPS_ALL[Key], RRPS_ALL[Mid Price], "")</f>
        <v/>
      </c>
      <c r="BC278" s="6" t="str">
        <f>_xlfn.XLOOKUP(BC$1&amp;"|"&amp;TEXT($C278,"yyyymmdd"), RRPS_ALL[Key], RRPS_ALL[Mid Yield], "")</f>
        <v/>
      </c>
      <c r="BD278" s="6" t="str">
        <f>_xlfn.XLOOKUP(BD$1&amp;"|"&amp;TEXT($C278,"yyyymmdd"), RRPS_ALL[Key], RRPS_ALL[Dirty Mid], "")</f>
        <v/>
      </c>
      <c r="BE278" s="6" t="str">
        <f>_xlfn.XLOOKUP(BE$1&amp;"|"&amp;TEXT($C278,"yyyymmdd"), RRPS_ALL[Key], RRPS_ALL[Clean Price Mid], "")</f>
        <v/>
      </c>
      <c r="BF278" s="6"/>
      <c r="BG278" s="6"/>
      <c r="BH278" s="6"/>
      <c r="BI278" s="7">
        <f>_xlfn.XLOOKUP(BI$1&amp;"|"&amp;TEXT($C278,"yyyymmdd"), RRPS_ALL[Key], RRPS_ALL[Yield to Maturity], "")</f>
        <v>-0.59013300000000002</v>
      </c>
      <c r="BJ278" s="6">
        <f>_xlfn.XLOOKUP(BJ$1&amp;"|"&amp;TEXT($C278,"yyyymmdd"), RRPS_ALL[Key], RRPS_ALL[Mid Price], "")</f>
        <v>125.373</v>
      </c>
      <c r="BK278" s="6">
        <f>_xlfn.XLOOKUP(BK$1&amp;"|"&amp;TEXT($C278,"yyyymmdd"), RRPS_ALL[Key], RRPS_ALL[Mid Yield], "")</f>
        <v>-0.61520699999999995</v>
      </c>
      <c r="BL278" s="6">
        <f>_xlfn.XLOOKUP(BL$1&amp;"|"&amp;TEXT($C278,"yyyymmdd"), RRPS_ALL[Key], RRPS_ALL[Dirty Mid], "")</f>
        <v>125.8776</v>
      </c>
      <c r="BM278" s="6">
        <f>_xlfn.XLOOKUP(BM$1&amp;"|"&amp;TEXT($C278,"yyyymmdd"), RRPS_ALL[Key], RRPS_ALL[Clean Price Mid], "")</f>
        <v>125.373</v>
      </c>
      <c r="BN278" s="6">
        <v>0.01</v>
      </c>
      <c r="BO278" s="5">
        <v>45809</v>
      </c>
      <c r="BP278" s="6">
        <f t="shared" si="48"/>
        <v>2.5845311430527036</v>
      </c>
      <c r="BQ278" s="7" t="str">
        <f>_xlfn.XLOOKUP(BQ$1&amp;"|"&amp;TEXT($C278,"yyyymmdd"), RRPS_ALL[Key], RRPS_ALL[Yield to Maturity], "")</f>
        <v/>
      </c>
      <c r="BR278" s="6" t="str">
        <f>_xlfn.XLOOKUP(BR$1&amp;"|"&amp;TEXT($C278,"yyyymmdd"), RRPS_ALL[Key], RRPS_ALL[Mid Price], "")</f>
        <v/>
      </c>
      <c r="BS278" s="6" t="str">
        <f>_xlfn.XLOOKUP(BS$1&amp;"|"&amp;TEXT($C278,"yyyymmdd"), RRPS_ALL[Key], RRPS_ALL[Mid Yield], "")</f>
        <v/>
      </c>
      <c r="BT278" s="6" t="str">
        <f>_xlfn.XLOOKUP(BT$1&amp;"|"&amp;TEXT($C278,"yyyymmdd"), RRPS_ALL[Key], RRPS_ALL[Dirty Mid], "")</f>
        <v/>
      </c>
      <c r="BU278" s="6" t="str">
        <f>_xlfn.XLOOKUP(BU$1&amp;"|"&amp;TEXT($C278,"yyyymmdd"), RRPS_ALL[Key], RRPS_ALL[Clean Price Mid], "")</f>
        <v/>
      </c>
      <c r="BV278" s="6"/>
      <c r="BW278" s="6"/>
      <c r="BX278" s="6"/>
      <c r="BY278" s="7">
        <f>_xlfn.XLOOKUP(BY$1&amp;"|"&amp;TEXT($C278,"yyyymmdd"), RRPS_ALL[Key], RRPS_ALL[Yield to Maturity], "")</f>
        <v>7.8986000000000001E-2</v>
      </c>
      <c r="BZ278" s="6">
        <f>_xlfn.XLOOKUP(BZ$1&amp;"|"&amp;TEXT($C278,"yyyymmdd"), RRPS_ALL[Key], RRPS_ALL[Mid Price], "")</f>
        <v>123.94499999999999</v>
      </c>
      <c r="CA278" s="6">
        <f>_xlfn.XLOOKUP(CA$1&amp;"|"&amp;TEXT($C278,"yyyymmdd"), RRPS_ALL[Key], RRPS_ALL[Mid Yield], "")</f>
        <v>-7.2206000000000006E-2</v>
      </c>
      <c r="CB278" s="6">
        <f>_xlfn.XLOOKUP(CB$1&amp;"|"&amp;TEXT($C278,"yyyymmdd"), RRPS_ALL[Key], RRPS_ALL[Dirty Mid], "")</f>
        <v>124.008775</v>
      </c>
      <c r="CC278" s="6">
        <f>_xlfn.XLOOKUP(CC$1&amp;"|"&amp;TEXT($C278,"yyyymmdd"), RRPS_ALL[Key], RRPS_ALL[Clean Price Mid], "")</f>
        <v>123.94499999999999</v>
      </c>
      <c r="CD278" s="6">
        <v>1.25E-3</v>
      </c>
      <c r="CE278" s="5">
        <v>48366</v>
      </c>
      <c r="CF278" s="6">
        <f t="shared" si="45"/>
        <v>9.5846192135390744</v>
      </c>
      <c r="CG278" s="7">
        <f>_xlfn.XLOOKUP(CG$1&amp;"|"&amp;TEXT($C278,"yyyymmdd"), RRPS_ALL[Key], RRPS_ALL[Yield to Maturity], "")</f>
        <v>-0.43500299999999997</v>
      </c>
      <c r="CH278" s="6">
        <f>_xlfn.XLOOKUP(CH$1&amp;"|"&amp;TEXT($C278,"yyyymmdd"), RRPS_ALL[Key], RRPS_ALL[Mid Price], "")</f>
        <v>123.02549999999999</v>
      </c>
      <c r="CI278" s="6">
        <f>_xlfn.XLOOKUP(CI$1&amp;"|"&amp;TEXT($C278,"yyyymmdd"), RRPS_ALL[Key], RRPS_ALL[Mid Yield], "")</f>
        <v>-0.45991300000000002</v>
      </c>
      <c r="CJ278" s="6">
        <f>_xlfn.XLOOKUP(CJ$1&amp;"|"&amp;TEXT($C278,"yyyymmdd"), RRPS_ALL[Key], RRPS_ALL[Dirty Mid], "")</f>
        <v>123.088666</v>
      </c>
      <c r="CK278" s="6">
        <f>_xlfn.XLOOKUP(CK$1&amp;"|"&amp;TEXT($C278,"yyyymmdd"), RRPS_ALL[Key], RRPS_ALL[Clean Price Mid], "")</f>
        <v>123.02549999999999</v>
      </c>
      <c r="CL278" s="6">
        <v>1.25E-3</v>
      </c>
      <c r="CM278" s="5">
        <v>46174</v>
      </c>
      <c r="CN278" s="6">
        <f t="shared" si="47"/>
        <v>3.5843373493975905</v>
      </c>
      <c r="CO278" s="7">
        <f>_xlfn.XLOOKUP(CO$1&amp;"|"&amp;TEXT($C278,"yyyymmdd"), RRPS_ALL[Key], RRPS_ALL[Yield to Maturity], "")</f>
        <v>-0.29006199999999999</v>
      </c>
      <c r="CP278" s="6">
        <f>_xlfn.XLOOKUP(CP$1&amp;"|"&amp;TEXT($C278,"yyyymmdd"), RRPS_ALL[Key], RRPS_ALL[Mid Price], "")</f>
        <v>121.9755</v>
      </c>
      <c r="CQ278" s="6">
        <f>_xlfn.XLOOKUP(CQ$1&amp;"|"&amp;TEXT($C278,"yyyymmdd"), RRPS_ALL[Key], RRPS_ALL[Mid Yield], "")</f>
        <v>-0.39027400000000001</v>
      </c>
      <c r="CR278" s="6">
        <f>_xlfn.XLOOKUP(CR$1&amp;"|"&amp;TEXT($C278,"yyyymmdd"), RRPS_ALL[Key], RRPS_ALL[Dirty Mid], "")</f>
        <v>122.11206900000001</v>
      </c>
      <c r="CS278" s="6">
        <f>_xlfn.XLOOKUP(CS$1&amp;"|"&amp;TEXT($C278,"yyyymmdd"), RRPS_ALL[Key], RRPS_ALL[Clean Price Mid], "")</f>
        <v>121.9755</v>
      </c>
      <c r="CT278" s="6">
        <v>1.25E-3</v>
      </c>
      <c r="CU278" s="5">
        <v>46722</v>
      </c>
      <c r="CV278" s="6">
        <f t="shared" si="50"/>
        <v>5.0853491556366954</v>
      </c>
      <c r="CW278" s="7">
        <f>_xlfn.XLOOKUP(CW$1&amp;"|"&amp;TEXT($C278,"yyyymmdd"), RRPS_ALL[Key], RRPS_ALL[Yield to Maturity], "")</f>
        <v>-3.5924999999999999E-2</v>
      </c>
      <c r="CX278" s="6">
        <f>_xlfn.XLOOKUP(CX$1&amp;"|"&amp;TEXT($C278,"yyyymmdd"), RRPS_ALL[Key], RRPS_ALL[Mid Price], "")</f>
        <v>113.965</v>
      </c>
      <c r="CY278" s="6">
        <f>_xlfn.XLOOKUP(CY$1&amp;"|"&amp;TEXT($C278,"yyyymmdd"), RRPS_ALL[Key], RRPS_ALL[Mid Yield], "")</f>
        <v>-6.0923999999999999E-2</v>
      </c>
      <c r="CZ278" s="6">
        <f>_xlfn.XLOOKUP(CZ$1&amp;"|"&amp;TEXT($C278,"yyyymmdd"), RRPS_ALL[Key], RRPS_ALL[Dirty Mid], "")</f>
        <v>114.02392</v>
      </c>
      <c r="DA278" s="6">
        <f>_xlfn.XLOOKUP(DA$1&amp;"|"&amp;TEXT($C278,"yyyymmdd"), RRPS_ALL[Key], RRPS_ALL[Clean Price Mid], "")</f>
        <v>113.965</v>
      </c>
      <c r="DB278">
        <v>1.25E-3</v>
      </c>
      <c r="DC278" s="5">
        <v>47635</v>
      </c>
      <c r="DD278" s="6">
        <f t="shared" si="43"/>
        <v>7.5844234864618194</v>
      </c>
    </row>
    <row r="279" spans="1:108" x14ac:dyDescent="0.2">
      <c r="A279">
        <v>2022</v>
      </c>
      <c r="B279">
        <v>11</v>
      </c>
      <c r="C279" s="5">
        <f t="shared" si="46"/>
        <v>44895</v>
      </c>
      <c r="D279" s="6">
        <v>2.4</v>
      </c>
      <c r="E279" s="7" t="str">
        <f>_xlfn.XLOOKUP(E$1&amp;"|"&amp;TEXT($C279,"yyyymmdd"), RRPS_ALL[Key], RRPS_ALL[Yield to Maturity], "")</f>
        <v/>
      </c>
      <c r="F279" s="6" t="str">
        <f>_xlfn.XLOOKUP(F$1&amp;"|"&amp;TEXT($C279,"yyyymmdd"), RRPS_ALL[Key], RRPS_ALL[Mid Price], "")</f>
        <v/>
      </c>
      <c r="G279" s="6" t="str">
        <f>_xlfn.XLOOKUP(G$1&amp;"|"&amp;TEXT($C279,"yyyymmdd"), RRPS_ALL[Key], RRPS_ALL[Mid Yield], "")</f>
        <v/>
      </c>
      <c r="H279" s="6" t="str">
        <f>_xlfn.XLOOKUP(H$1&amp;"|"&amp;TEXT($C279,"yyyymmdd"), RRPS_ALL[Key], RRPS_ALL[Dirty Mid], "")</f>
        <v/>
      </c>
      <c r="I279" s="6" t="str">
        <f>_xlfn.XLOOKUP(I$1&amp;"|"&amp;TEXT($C279,"yyyymmdd"), RRPS_ALL[Key], RRPS_ALL[Clean Price Mid], "")</f>
        <v/>
      </c>
      <c r="J279" s="6"/>
      <c r="K279" s="6"/>
      <c r="L279" s="6"/>
      <c r="M279" s="7" t="str">
        <f>_xlfn.XLOOKUP(M$1&amp;"|"&amp;TEXT($C279,"yyyymmdd"), RRPS_ALL[Key], RRPS_ALL[Yield to Maturity], "")</f>
        <v/>
      </c>
      <c r="N279" s="6" t="str">
        <f>_xlfn.XLOOKUP(N$1&amp;"|"&amp;TEXT($C279,"yyyymmdd"), RRPS_ALL[Key], RRPS_ALL[Mid Price], "")</f>
        <v/>
      </c>
      <c r="O279" s="6" t="str">
        <f>_xlfn.XLOOKUP(O$1&amp;"|"&amp;TEXT($C279,"yyyymmdd"), RRPS_ALL[Key], RRPS_ALL[Mid Yield], "")</f>
        <v/>
      </c>
      <c r="P279" s="6" t="str">
        <f>_xlfn.XLOOKUP(P$1&amp;"|"&amp;TEXT($C279,"yyyymmdd"), RRPS_ALL[Key], RRPS_ALL[Dirty Mid], "")</f>
        <v/>
      </c>
      <c r="Q279" s="6" t="str">
        <f>_xlfn.XLOOKUP(Q$1&amp;"|"&amp;TEXT($C279,"yyyymmdd"), RRPS_ALL[Key], RRPS_ALL[Clean Price Mid], "")</f>
        <v/>
      </c>
      <c r="R279" s="6"/>
      <c r="S279" s="6"/>
      <c r="T279" s="6"/>
      <c r="U279" s="7">
        <f>_xlfn.XLOOKUP(U$1&amp;"|"&amp;TEXT($C279,"yyyymmdd"), RRPS_ALL[Key], RRPS_ALL[Yield to Maturity], "")</f>
        <v>-0.286049</v>
      </c>
      <c r="V279" s="6">
        <f>_xlfn.XLOOKUP(V$1&amp;"|"&amp;TEXT($C279,"yyyymmdd"), RRPS_ALL[Key], RRPS_ALL[Mid Price], "")</f>
        <v>184.92599999999999</v>
      </c>
      <c r="W279" s="6">
        <f>_xlfn.XLOOKUP(W$1&amp;"|"&amp;TEXT($C279,"yyyymmdd"), RRPS_ALL[Key], RRPS_ALL[Mid Yield], "")</f>
        <v>-0.38640400000000003</v>
      </c>
      <c r="X279" s="6">
        <f>_xlfn.XLOOKUP(X$1&amp;"|"&amp;TEXT($C279,"yyyymmdd"), RRPS_ALL[Key], RRPS_ALL[Dirty Mid], "")</f>
        <v>184.94054299999999</v>
      </c>
      <c r="Y279" s="6">
        <f>_xlfn.XLOOKUP(Y$1&amp;"|"&amp;TEXT($C279,"yyyymmdd"), RRPS_ALL[Key], RRPS_ALL[Clean Price Mid], "")</f>
        <v>184.92599999999999</v>
      </c>
      <c r="Z279" s="6">
        <v>3.5000000000000003E-2</v>
      </c>
      <c r="AA279" s="5">
        <v>47088</v>
      </c>
      <c r="AB279" s="6">
        <f t="shared" si="44"/>
        <v>6.0035197497066877</v>
      </c>
      <c r="AC279" s="7" t="str">
        <f>_xlfn.XLOOKUP(AC$1&amp;"|"&amp;TEXT($C279,"yyyymmdd"), RRPS_ALL[Key], RRPS_ALL[Yield to Maturity], "")</f>
        <v/>
      </c>
      <c r="AD279" s="6" t="str">
        <f>_xlfn.XLOOKUP(AD$1&amp;"|"&amp;TEXT($C279,"yyyymmdd"), RRPS_ALL[Key], RRPS_ALL[Mid Price], "")</f>
        <v/>
      </c>
      <c r="AE279" s="6" t="str">
        <f>_xlfn.XLOOKUP(AE$1&amp;"|"&amp;TEXT($C279,"yyyymmdd"), RRPS_ALL[Key], RRPS_ALL[Mid Yield], "")</f>
        <v/>
      </c>
      <c r="AF279" s="6" t="str">
        <f>_xlfn.XLOOKUP(AF$1&amp;"|"&amp;TEXT($C279,"yyyymmdd"), RRPS_ALL[Key], RRPS_ALL[Dirty Mid], "")</f>
        <v/>
      </c>
      <c r="AG279" s="6" t="str">
        <f>_xlfn.XLOOKUP(AG$1&amp;"|"&amp;TEXT($C279,"yyyymmdd"), RRPS_ALL[Key], RRPS_ALL[Clean Price Mid], "")</f>
        <v/>
      </c>
      <c r="AH279" s="6"/>
      <c r="AI279" s="6"/>
      <c r="AJ279" s="6"/>
      <c r="AK279" s="7" t="str">
        <f>_xlfn.XLOOKUP(AK$1&amp;"|"&amp;TEXT($C279,"yyyymmdd"), RRPS_ALL[Key], RRPS_ALL[Yield to Maturity], "")</f>
        <v/>
      </c>
      <c r="AL279" s="6" t="str">
        <f>_xlfn.XLOOKUP(AL$1&amp;"|"&amp;TEXT($C279,"yyyymmdd"), RRPS_ALL[Key], RRPS_ALL[Mid Price], "")</f>
        <v/>
      </c>
      <c r="AM279" s="6" t="str">
        <f>_xlfn.XLOOKUP(AM$1&amp;"|"&amp;TEXT($C279,"yyyymmdd"), RRPS_ALL[Key], RRPS_ALL[Mid Yield], "")</f>
        <v/>
      </c>
      <c r="AN279" s="6" t="str">
        <f>_xlfn.XLOOKUP(AN$1&amp;"|"&amp;TEXT($C279,"yyyymmdd"), RRPS_ALL[Key], RRPS_ALL[Dirty Mid], "")</f>
        <v/>
      </c>
      <c r="AO279" s="6" t="str">
        <f>_xlfn.XLOOKUP(AO$1&amp;"|"&amp;TEXT($C279,"yyyymmdd"), RRPS_ALL[Key], RRPS_ALL[Clean Price Mid], "")</f>
        <v/>
      </c>
      <c r="AP279" s="6"/>
      <c r="AQ279" s="6"/>
      <c r="AR279" s="6"/>
      <c r="AS279" s="7" t="str">
        <f>_xlfn.XLOOKUP(AS$1&amp;"|"&amp;TEXT($C279,"yyyymmdd"), RRPS_ALL[Key], RRPS_ALL[Yield to Maturity], "")</f>
        <v/>
      </c>
      <c r="AT279" s="6" t="str">
        <f>_xlfn.XLOOKUP(AT$1&amp;"|"&amp;TEXT($C279,"yyyymmdd"), RRPS_ALL[Key], RRPS_ALL[Mid Price], "")</f>
        <v/>
      </c>
      <c r="AU279" s="6" t="str">
        <f>_xlfn.XLOOKUP(AU$1&amp;"|"&amp;TEXT($C279,"yyyymmdd"), RRPS_ALL[Key], RRPS_ALL[Mid Yield], "")</f>
        <v/>
      </c>
      <c r="AV279" s="6" t="str">
        <f>_xlfn.XLOOKUP(AV$1&amp;"|"&amp;TEXT($C279,"yyyymmdd"), RRPS_ALL[Key], RRPS_ALL[Dirty Mid], "")</f>
        <v/>
      </c>
      <c r="AW279" s="6" t="str">
        <f>_xlfn.XLOOKUP(AW$1&amp;"|"&amp;TEXT($C279,"yyyymmdd"), RRPS_ALL[Key], RRPS_ALL[Clean Price Mid], "")</f>
        <v/>
      </c>
      <c r="AX279" s="6"/>
      <c r="AY279" s="6"/>
      <c r="AZ279" s="6"/>
      <c r="BA279" s="7" t="str">
        <f>_xlfn.XLOOKUP(BA$1&amp;"|"&amp;TEXT($C279,"yyyymmdd"), RRPS_ALL[Key], RRPS_ALL[Yield to Maturity], "")</f>
        <v/>
      </c>
      <c r="BB279" s="6" t="str">
        <f>_xlfn.XLOOKUP(BB$1&amp;"|"&amp;TEXT($C279,"yyyymmdd"), RRPS_ALL[Key], RRPS_ALL[Mid Price], "")</f>
        <v/>
      </c>
      <c r="BC279" s="6" t="str">
        <f>_xlfn.XLOOKUP(BC$1&amp;"|"&amp;TEXT($C279,"yyyymmdd"), RRPS_ALL[Key], RRPS_ALL[Mid Yield], "")</f>
        <v/>
      </c>
      <c r="BD279" s="6" t="str">
        <f>_xlfn.XLOOKUP(BD$1&amp;"|"&amp;TEXT($C279,"yyyymmdd"), RRPS_ALL[Key], RRPS_ALL[Dirty Mid], "")</f>
        <v/>
      </c>
      <c r="BE279" s="6" t="str">
        <f>_xlfn.XLOOKUP(BE$1&amp;"|"&amp;TEXT($C279,"yyyymmdd"), RRPS_ALL[Key], RRPS_ALL[Clean Price Mid], "")</f>
        <v/>
      </c>
      <c r="BF279" s="6"/>
      <c r="BG279" s="6"/>
      <c r="BH279" s="6"/>
      <c r="BI279" s="7">
        <f>_xlfn.XLOOKUP(BI$1&amp;"|"&amp;TEXT($C279,"yyyymmdd"), RRPS_ALL[Key], RRPS_ALL[Yield to Maturity], "")</f>
        <v>-0.21048600000000001</v>
      </c>
      <c r="BJ279" s="6">
        <f>_xlfn.XLOOKUP(BJ$1&amp;"|"&amp;TEXT($C279,"yyyymmdd"), RRPS_ALL[Key], RRPS_ALL[Mid Price], "")</f>
        <v>125.752</v>
      </c>
      <c r="BK279" s="6">
        <f>_xlfn.XLOOKUP(BK$1&amp;"|"&amp;TEXT($C279,"yyyymmdd"), RRPS_ALL[Key], RRPS_ALL[Mid Yield], "")</f>
        <v>-0.23544699999999999</v>
      </c>
      <c r="BL279" s="6">
        <f>_xlfn.XLOOKUP(BL$1&amp;"|"&amp;TEXT($C279,"yyyymmdd"), RRPS_ALL[Key], RRPS_ALL[Dirty Mid], "")</f>
        <v>126.365253</v>
      </c>
      <c r="BM279" s="6">
        <f>_xlfn.XLOOKUP(BM$1&amp;"|"&amp;TEXT($C279,"yyyymmdd"), RRPS_ALL[Key], RRPS_ALL[Clean Price Mid], "")</f>
        <v>125.752</v>
      </c>
      <c r="BN279" s="6">
        <v>0.01</v>
      </c>
      <c r="BO279" s="5">
        <v>45809</v>
      </c>
      <c r="BP279" s="6">
        <f t="shared" si="48"/>
        <v>2.5023956194387407</v>
      </c>
      <c r="BQ279" s="7" t="str">
        <f>_xlfn.XLOOKUP(BQ$1&amp;"|"&amp;TEXT($C279,"yyyymmdd"), RRPS_ALL[Key], RRPS_ALL[Yield to Maturity], "")</f>
        <v/>
      </c>
      <c r="BR279" s="6" t="str">
        <f>_xlfn.XLOOKUP(BR$1&amp;"|"&amp;TEXT($C279,"yyyymmdd"), RRPS_ALL[Key], RRPS_ALL[Mid Price], "")</f>
        <v/>
      </c>
      <c r="BS279" s="6" t="str">
        <f>_xlfn.XLOOKUP(BS$1&amp;"|"&amp;TEXT($C279,"yyyymmdd"), RRPS_ALL[Key], RRPS_ALL[Mid Yield], "")</f>
        <v/>
      </c>
      <c r="BT279" s="6" t="str">
        <f>_xlfn.XLOOKUP(BT$1&amp;"|"&amp;TEXT($C279,"yyyymmdd"), RRPS_ALL[Key], RRPS_ALL[Dirty Mid], "")</f>
        <v/>
      </c>
      <c r="BU279" s="6" t="str">
        <f>_xlfn.XLOOKUP(BU$1&amp;"|"&amp;TEXT($C279,"yyyymmdd"), RRPS_ALL[Key], RRPS_ALL[Clean Price Mid], "")</f>
        <v/>
      </c>
      <c r="BV279" s="6"/>
      <c r="BW279" s="6"/>
      <c r="BX279" s="6"/>
      <c r="BY279" s="7">
        <f>_xlfn.XLOOKUP(BY$1&amp;"|"&amp;TEXT($C279,"yyyymmdd"), RRPS_ALL[Key], RRPS_ALL[Yield to Maturity], "")</f>
        <v>-0.124958</v>
      </c>
      <c r="BZ279" s="6">
        <f>_xlfn.XLOOKUP(BZ$1&amp;"|"&amp;TEXT($C279,"yyyymmdd"), RRPS_ALL[Key], RRPS_ALL[Mid Price], "")</f>
        <v>128.09450000000001</v>
      </c>
      <c r="CA279" s="6">
        <f>_xlfn.XLOOKUP(CA$1&amp;"|"&amp;TEXT($C279,"yyyymmdd"), RRPS_ALL[Key], RRPS_ALL[Mid Yield], "")</f>
        <v>-0.276115</v>
      </c>
      <c r="CB279" s="6">
        <f>_xlfn.XLOOKUP(CB$1&amp;"|"&amp;TEXT($C279,"yyyymmdd"), RRPS_ALL[Key], RRPS_ALL[Dirty Mid], "")</f>
        <v>128.17200800000001</v>
      </c>
      <c r="CC279" s="6">
        <f>_xlfn.XLOOKUP(CC$1&amp;"|"&amp;TEXT($C279,"yyyymmdd"), RRPS_ALL[Key], RRPS_ALL[Clean Price Mid], "")</f>
        <v>128.09450000000001</v>
      </c>
      <c r="CD279" s="6">
        <v>1.25E-3</v>
      </c>
      <c r="CE279" s="5">
        <v>48366</v>
      </c>
      <c r="CF279" s="6">
        <f t="shared" si="45"/>
        <v>9.5024888003982078</v>
      </c>
      <c r="CG279" s="7">
        <f>_xlfn.XLOOKUP(CG$1&amp;"|"&amp;TEXT($C279,"yyyymmdd"), RRPS_ALL[Key], RRPS_ALL[Yield to Maturity], "")</f>
        <v>-0.249311</v>
      </c>
      <c r="CH279" s="6">
        <f>_xlfn.XLOOKUP(CH$1&amp;"|"&amp;TEXT($C279,"yyyymmdd"), RRPS_ALL[Key], RRPS_ALL[Mid Price], "")</f>
        <v>123.8635</v>
      </c>
      <c r="CI279" s="6">
        <f>_xlfn.XLOOKUP(CI$1&amp;"|"&amp;TEXT($C279,"yyyymmdd"), RRPS_ALL[Key], RRPS_ALL[Mid Yield], "")</f>
        <v>-0.27422600000000003</v>
      </c>
      <c r="CJ279" s="6">
        <f>_xlfn.XLOOKUP(CJ$1&amp;"|"&amp;TEXT($C279,"yyyymmdd"), RRPS_ALL[Key], RRPS_ALL[Dirty Mid], "")</f>
        <v>123.94026599999999</v>
      </c>
      <c r="CK279" s="6">
        <f>_xlfn.XLOOKUP(CK$1&amp;"|"&amp;TEXT($C279,"yyyymmdd"), RRPS_ALL[Key], RRPS_ALL[Clean Price Mid], "")</f>
        <v>123.8635</v>
      </c>
      <c r="CL279" s="6">
        <v>1.25E-3</v>
      </c>
      <c r="CM279" s="5">
        <v>46174</v>
      </c>
      <c r="CN279" s="6">
        <f t="shared" si="47"/>
        <v>3.5021905805038336</v>
      </c>
      <c r="CO279" s="7">
        <f>_xlfn.XLOOKUP(CO$1&amp;"|"&amp;TEXT($C279,"yyyymmdd"), RRPS_ALL[Key], RRPS_ALL[Yield to Maturity], "")</f>
        <v>-0.31398500000000001</v>
      </c>
      <c r="CP279" s="6">
        <f>_xlfn.XLOOKUP(CP$1&amp;"|"&amp;TEXT($C279,"yyyymmdd"), RRPS_ALL[Key], RRPS_ALL[Mid Price], "")</f>
        <v>123.7645</v>
      </c>
      <c r="CQ279" s="6">
        <f>_xlfn.XLOOKUP(CQ$1&amp;"|"&amp;TEXT($C279,"yyyymmdd"), RRPS_ALL[Key], RRPS_ALL[Mid Yield], "")</f>
        <v>-0.41420200000000001</v>
      </c>
      <c r="CR279" s="6">
        <f>_xlfn.XLOOKUP(CR$1&amp;"|"&amp;TEXT($C279,"yyyymmdd"), RRPS_ALL[Key], RRPS_ALL[Dirty Mid], "")</f>
        <v>123.76491799999999</v>
      </c>
      <c r="CS279" s="6">
        <f>_xlfn.XLOOKUP(CS$1&amp;"|"&amp;TEXT($C279,"yyyymmdd"), RRPS_ALL[Key], RRPS_ALL[Clean Price Mid], "")</f>
        <v>123.7645</v>
      </c>
      <c r="CT279" s="6">
        <v>1.25E-3</v>
      </c>
      <c r="CU279" s="5">
        <v>46722</v>
      </c>
      <c r="CV279" s="6">
        <f t="shared" si="50"/>
        <v>5.0031948881789132</v>
      </c>
      <c r="CW279" s="7">
        <f>_xlfn.XLOOKUP(CW$1&amp;"|"&amp;TEXT($C279,"yyyymmdd"), RRPS_ALL[Key], RRPS_ALL[Yield to Maturity], "")</f>
        <v>-0.18006800000000001</v>
      </c>
      <c r="CX279" s="6">
        <f>_xlfn.XLOOKUP(CX$1&amp;"|"&amp;TEXT($C279,"yyyymmdd"), RRPS_ALL[Key], RRPS_ALL[Mid Price], "")</f>
        <v>116.78149999999999</v>
      </c>
      <c r="CY279" s="6">
        <f>_xlfn.XLOOKUP(CY$1&amp;"|"&amp;TEXT($C279,"yyyymmdd"), RRPS_ALL[Key], RRPS_ALL[Mid Yield], "")</f>
        <v>-0.205042</v>
      </c>
      <c r="CZ279" s="6">
        <f>_xlfn.XLOOKUP(CZ$1&amp;"|"&amp;TEXT($C279,"yyyymmdd"), RRPS_ALL[Key], RRPS_ALL[Dirty Mid], "")</f>
        <v>116.853106</v>
      </c>
      <c r="DA279" s="6">
        <f>_xlfn.XLOOKUP(DA$1&amp;"|"&amp;TEXT($C279,"yyyymmdd"), RRPS_ALL[Key], RRPS_ALL[Clean Price Mid], "")</f>
        <v>116.78149999999999</v>
      </c>
      <c r="DB279">
        <v>1.25E-3</v>
      </c>
      <c r="DC279" s="5">
        <v>47635</v>
      </c>
      <c r="DD279" s="6">
        <f t="shared" si="43"/>
        <v>7.5022817158503194</v>
      </c>
    </row>
    <row r="280" spans="1:108" x14ac:dyDescent="0.2">
      <c r="A280">
        <v>2022</v>
      </c>
      <c r="B280">
        <v>12</v>
      </c>
      <c r="C280" s="5">
        <f t="shared" si="46"/>
        <v>44926</v>
      </c>
      <c r="D280" s="6">
        <v>2.4</v>
      </c>
      <c r="E280" s="7" t="str">
        <f>_xlfn.XLOOKUP(E$1&amp;"|"&amp;TEXT($C280,"yyyymmdd"), RRPS_ALL[Key], RRPS_ALL[Yield to Maturity], "")</f>
        <v/>
      </c>
      <c r="F280" s="6" t="str">
        <f>_xlfn.XLOOKUP(F$1&amp;"|"&amp;TEXT($C280,"yyyymmdd"), RRPS_ALL[Key], RRPS_ALL[Mid Price], "")</f>
        <v/>
      </c>
      <c r="G280" s="6" t="str">
        <f>_xlfn.XLOOKUP(G$1&amp;"|"&amp;TEXT($C280,"yyyymmdd"), RRPS_ALL[Key], RRPS_ALL[Mid Yield], "")</f>
        <v/>
      </c>
      <c r="H280" s="6" t="str">
        <f>_xlfn.XLOOKUP(H$1&amp;"|"&amp;TEXT($C280,"yyyymmdd"), RRPS_ALL[Key], RRPS_ALL[Dirty Mid], "")</f>
        <v/>
      </c>
      <c r="I280" s="6" t="str">
        <f>_xlfn.XLOOKUP(I$1&amp;"|"&amp;TEXT($C280,"yyyymmdd"), RRPS_ALL[Key], RRPS_ALL[Clean Price Mid], "")</f>
        <v/>
      </c>
      <c r="J280" s="6"/>
      <c r="K280" s="6"/>
      <c r="L280" s="6"/>
      <c r="M280" s="7" t="str">
        <f>_xlfn.XLOOKUP(M$1&amp;"|"&amp;TEXT($C280,"yyyymmdd"), RRPS_ALL[Key], RRPS_ALL[Yield to Maturity], "")</f>
        <v/>
      </c>
      <c r="N280" s="6" t="str">
        <f>_xlfn.XLOOKUP(N$1&amp;"|"&amp;TEXT($C280,"yyyymmdd"), RRPS_ALL[Key], RRPS_ALL[Mid Price], "")</f>
        <v/>
      </c>
      <c r="O280" s="6" t="str">
        <f>_xlfn.XLOOKUP(O$1&amp;"|"&amp;TEXT($C280,"yyyymmdd"), RRPS_ALL[Key], RRPS_ALL[Mid Yield], "")</f>
        <v/>
      </c>
      <c r="P280" s="6" t="str">
        <f>_xlfn.XLOOKUP(P$1&amp;"|"&amp;TEXT($C280,"yyyymmdd"), RRPS_ALL[Key], RRPS_ALL[Dirty Mid], "")</f>
        <v/>
      </c>
      <c r="Q280" s="6" t="str">
        <f>_xlfn.XLOOKUP(Q$1&amp;"|"&amp;TEXT($C280,"yyyymmdd"), RRPS_ALL[Key], RRPS_ALL[Clean Price Mid], "")</f>
        <v/>
      </c>
      <c r="R280" s="6"/>
      <c r="S280" s="6"/>
      <c r="T280" s="6"/>
      <c r="U280" s="7">
        <f>_xlfn.XLOOKUP(U$1&amp;"|"&amp;TEXT($C280,"yyyymmdd"), RRPS_ALL[Key], RRPS_ALL[Yield to Maturity], "")</f>
        <v>0.23403199999999999</v>
      </c>
      <c r="V280" s="6">
        <f>_xlfn.XLOOKUP(V$1&amp;"|"&amp;TEXT($C280,"yyyymmdd"), RRPS_ALL[Key], RRPS_ALL[Mid Price], "")</f>
        <v>179.71</v>
      </c>
      <c r="W280" s="6">
        <f>_xlfn.XLOOKUP(W$1&amp;"|"&amp;TEXT($C280,"yyyymmdd"), RRPS_ALL[Key], RRPS_ALL[Mid Yield], "")</f>
        <v>0.133716</v>
      </c>
      <c r="X280" s="6">
        <f>_xlfn.XLOOKUP(X$1&amp;"|"&amp;TEXT($C280,"yyyymmdd"), RRPS_ALL[Key], RRPS_ALL[Dirty Mid], "")</f>
        <v>180.17666700000001</v>
      </c>
      <c r="Y280" s="6">
        <f>_xlfn.XLOOKUP(Y$1&amp;"|"&amp;TEXT($C280,"yyyymmdd"), RRPS_ALL[Key], RRPS_ALL[Clean Price Mid], "")</f>
        <v>179.71</v>
      </c>
      <c r="Z280" s="6">
        <v>3.5000000000000003E-2</v>
      </c>
      <c r="AA280" s="5">
        <v>47088</v>
      </c>
      <c r="AB280" s="6">
        <f t="shared" si="44"/>
        <v>5.9186546734454444</v>
      </c>
      <c r="AC280" s="7" t="str">
        <f>_xlfn.XLOOKUP(AC$1&amp;"|"&amp;TEXT($C280,"yyyymmdd"), RRPS_ALL[Key], RRPS_ALL[Yield to Maturity], "")</f>
        <v/>
      </c>
      <c r="AD280" s="6" t="str">
        <f>_xlfn.XLOOKUP(AD$1&amp;"|"&amp;TEXT($C280,"yyyymmdd"), RRPS_ALL[Key], RRPS_ALL[Mid Price], "")</f>
        <v/>
      </c>
      <c r="AE280" s="6" t="str">
        <f>_xlfn.XLOOKUP(AE$1&amp;"|"&amp;TEXT($C280,"yyyymmdd"), RRPS_ALL[Key], RRPS_ALL[Mid Yield], "")</f>
        <v/>
      </c>
      <c r="AF280" s="6" t="str">
        <f>_xlfn.XLOOKUP(AF$1&amp;"|"&amp;TEXT($C280,"yyyymmdd"), RRPS_ALL[Key], RRPS_ALL[Dirty Mid], "")</f>
        <v/>
      </c>
      <c r="AG280" s="6" t="str">
        <f>_xlfn.XLOOKUP(AG$1&amp;"|"&amp;TEXT($C280,"yyyymmdd"), RRPS_ALL[Key], RRPS_ALL[Clean Price Mid], "")</f>
        <v/>
      </c>
      <c r="AH280" s="6"/>
      <c r="AI280" s="6"/>
      <c r="AJ280" s="6"/>
      <c r="AK280" s="7" t="str">
        <f>_xlfn.XLOOKUP(AK$1&amp;"|"&amp;TEXT($C280,"yyyymmdd"), RRPS_ALL[Key], RRPS_ALL[Yield to Maturity], "")</f>
        <v/>
      </c>
      <c r="AL280" s="6" t="str">
        <f>_xlfn.XLOOKUP(AL$1&amp;"|"&amp;TEXT($C280,"yyyymmdd"), RRPS_ALL[Key], RRPS_ALL[Mid Price], "")</f>
        <v/>
      </c>
      <c r="AM280" s="6" t="str">
        <f>_xlfn.XLOOKUP(AM$1&amp;"|"&amp;TEXT($C280,"yyyymmdd"), RRPS_ALL[Key], RRPS_ALL[Mid Yield], "")</f>
        <v/>
      </c>
      <c r="AN280" s="6" t="str">
        <f>_xlfn.XLOOKUP(AN$1&amp;"|"&amp;TEXT($C280,"yyyymmdd"), RRPS_ALL[Key], RRPS_ALL[Dirty Mid], "")</f>
        <v/>
      </c>
      <c r="AO280" s="6" t="str">
        <f>_xlfn.XLOOKUP(AO$1&amp;"|"&amp;TEXT($C280,"yyyymmdd"), RRPS_ALL[Key], RRPS_ALL[Clean Price Mid], "")</f>
        <v/>
      </c>
      <c r="AP280" s="6"/>
      <c r="AQ280" s="6"/>
      <c r="AR280" s="6"/>
      <c r="AS280" s="7" t="str">
        <f>_xlfn.XLOOKUP(AS$1&amp;"|"&amp;TEXT($C280,"yyyymmdd"), RRPS_ALL[Key], RRPS_ALL[Yield to Maturity], "")</f>
        <v/>
      </c>
      <c r="AT280" s="6" t="str">
        <f>_xlfn.XLOOKUP(AT$1&amp;"|"&amp;TEXT($C280,"yyyymmdd"), RRPS_ALL[Key], RRPS_ALL[Mid Price], "")</f>
        <v/>
      </c>
      <c r="AU280" s="6" t="str">
        <f>_xlfn.XLOOKUP(AU$1&amp;"|"&amp;TEXT($C280,"yyyymmdd"), RRPS_ALL[Key], RRPS_ALL[Mid Yield], "")</f>
        <v/>
      </c>
      <c r="AV280" s="6" t="str">
        <f>_xlfn.XLOOKUP(AV$1&amp;"|"&amp;TEXT($C280,"yyyymmdd"), RRPS_ALL[Key], RRPS_ALL[Dirty Mid], "")</f>
        <v/>
      </c>
      <c r="AW280" s="6" t="str">
        <f>_xlfn.XLOOKUP(AW$1&amp;"|"&amp;TEXT($C280,"yyyymmdd"), RRPS_ALL[Key], RRPS_ALL[Clean Price Mid], "")</f>
        <v/>
      </c>
      <c r="AX280" s="6"/>
      <c r="AY280" s="6"/>
      <c r="AZ280" s="6"/>
      <c r="BA280" s="7" t="str">
        <f>_xlfn.XLOOKUP(BA$1&amp;"|"&amp;TEXT($C280,"yyyymmdd"), RRPS_ALL[Key], RRPS_ALL[Yield to Maturity], "")</f>
        <v/>
      </c>
      <c r="BB280" s="6" t="str">
        <f>_xlfn.XLOOKUP(BB$1&amp;"|"&amp;TEXT($C280,"yyyymmdd"), RRPS_ALL[Key], RRPS_ALL[Mid Price], "")</f>
        <v/>
      </c>
      <c r="BC280" s="6" t="str">
        <f>_xlfn.XLOOKUP(BC$1&amp;"|"&amp;TEXT($C280,"yyyymmdd"), RRPS_ALL[Key], RRPS_ALL[Mid Yield], "")</f>
        <v/>
      </c>
      <c r="BD280" s="6" t="str">
        <f>_xlfn.XLOOKUP(BD$1&amp;"|"&amp;TEXT($C280,"yyyymmdd"), RRPS_ALL[Key], RRPS_ALL[Dirty Mid], "")</f>
        <v/>
      </c>
      <c r="BE280" s="6" t="str">
        <f>_xlfn.XLOOKUP(BE$1&amp;"|"&amp;TEXT($C280,"yyyymmdd"), RRPS_ALL[Key], RRPS_ALL[Clean Price Mid], "")</f>
        <v/>
      </c>
      <c r="BF280" s="6"/>
      <c r="BG280" s="6"/>
      <c r="BH280" s="6"/>
      <c r="BI280" s="7">
        <f>_xlfn.XLOOKUP(BI$1&amp;"|"&amp;TEXT($C280,"yyyymmdd"), RRPS_ALL[Key], RRPS_ALL[Yield to Maturity], "")</f>
        <v>-0.26505200000000001</v>
      </c>
      <c r="BJ280" s="6">
        <f>_xlfn.XLOOKUP(BJ$1&amp;"|"&amp;TEXT($C280,"yyyymmdd"), RRPS_ALL[Key], RRPS_ALL[Mid Price], "")</f>
        <v>126.134</v>
      </c>
      <c r="BK280" s="6">
        <f>_xlfn.XLOOKUP(BK$1&amp;"|"&amp;TEXT($C280,"yyyymmdd"), RRPS_ALL[Key], RRPS_ALL[Mid Yield], "")</f>
        <v>-0.29014000000000001</v>
      </c>
      <c r="BL280" s="6">
        <f>_xlfn.XLOOKUP(BL$1&amp;"|"&amp;TEXT($C280,"yyyymmdd"), RRPS_ALL[Key], RRPS_ALL[Dirty Mid], "")</f>
        <v>126.85427</v>
      </c>
      <c r="BM280" s="6">
        <f>_xlfn.XLOOKUP(BM$1&amp;"|"&amp;TEXT($C280,"yyyymmdd"), RRPS_ALL[Key], RRPS_ALL[Clean Price Mid], "")</f>
        <v>126.134</v>
      </c>
      <c r="BN280" s="6">
        <v>0.01</v>
      </c>
      <c r="BO280" s="5">
        <v>45809</v>
      </c>
      <c r="BP280" s="6">
        <f t="shared" si="48"/>
        <v>2.4175222450376452</v>
      </c>
      <c r="BQ280" s="7" t="str">
        <f>_xlfn.XLOOKUP(BQ$1&amp;"|"&amp;TEXT($C280,"yyyymmdd"), RRPS_ALL[Key], RRPS_ALL[Yield to Maturity], "")</f>
        <v/>
      </c>
      <c r="BR280" s="6" t="str">
        <f>_xlfn.XLOOKUP(BR$1&amp;"|"&amp;TEXT($C280,"yyyymmdd"), RRPS_ALL[Key], RRPS_ALL[Mid Price], "")</f>
        <v/>
      </c>
      <c r="BS280" s="6" t="str">
        <f>_xlfn.XLOOKUP(BS$1&amp;"|"&amp;TEXT($C280,"yyyymmdd"), RRPS_ALL[Key], RRPS_ALL[Mid Yield], "")</f>
        <v/>
      </c>
      <c r="BT280" s="6" t="str">
        <f>_xlfn.XLOOKUP(BT$1&amp;"|"&amp;TEXT($C280,"yyyymmdd"), RRPS_ALL[Key], RRPS_ALL[Dirty Mid], "")</f>
        <v/>
      </c>
      <c r="BU280" s="6" t="str">
        <f>_xlfn.XLOOKUP(BU$1&amp;"|"&amp;TEXT($C280,"yyyymmdd"), RRPS_ALL[Key], RRPS_ALL[Clean Price Mid], "")</f>
        <v/>
      </c>
      <c r="BV280" s="6"/>
      <c r="BW280" s="6"/>
      <c r="BX280" s="6"/>
      <c r="BY280" s="7">
        <f>_xlfn.XLOOKUP(BY$1&amp;"|"&amp;TEXT($C280,"yyyymmdd"), RRPS_ALL[Key], RRPS_ALL[Yield to Maturity], "")</f>
        <v>0.41193299999999999</v>
      </c>
      <c r="BZ280" s="6">
        <f>_xlfn.XLOOKUP(BZ$1&amp;"|"&amp;TEXT($C280,"yyyymmdd"), RRPS_ALL[Key], RRPS_ALL[Mid Price], "")</f>
        <v>122.10899999999999</v>
      </c>
      <c r="CA280" s="6">
        <f>_xlfn.XLOOKUP(CA$1&amp;"|"&amp;TEXT($C280,"yyyymmdd"), RRPS_ALL[Key], RRPS_ALL[Mid Yield], "")</f>
        <v>0.26077699999999998</v>
      </c>
      <c r="CB280" s="6">
        <f>_xlfn.XLOOKUP(CB$1&amp;"|"&amp;TEXT($C280,"yyyymmdd"), RRPS_ALL[Key], RRPS_ALL[Dirty Mid], "")</f>
        <v>122.200033</v>
      </c>
      <c r="CC280" s="6">
        <f>_xlfn.XLOOKUP(CC$1&amp;"|"&amp;TEXT($C280,"yyyymmdd"), RRPS_ALL[Key], RRPS_ALL[Clean Price Mid], "")</f>
        <v>122.10899999999999</v>
      </c>
      <c r="CD280" s="6">
        <v>1.25E-3</v>
      </c>
      <c r="CE280" s="5">
        <v>48366</v>
      </c>
      <c r="CF280" s="6">
        <f t="shared" si="45"/>
        <v>9.4176207068193136</v>
      </c>
      <c r="CG280" s="7">
        <f>_xlfn.XLOOKUP(CG$1&amp;"|"&amp;TEXT($C280,"yyyymmdd"), RRPS_ALL[Key], RRPS_ALL[Yield to Maturity], "")</f>
        <v>-6.4998E-2</v>
      </c>
      <c r="CH280" s="6">
        <f>_xlfn.XLOOKUP(CH$1&amp;"|"&amp;TEXT($C280,"yyyymmdd"), RRPS_ALL[Key], RRPS_ALL[Mid Price], "")</f>
        <v>123.386</v>
      </c>
      <c r="CI280" s="6">
        <f>_xlfn.XLOOKUP(CI$1&amp;"|"&amp;TEXT($C280,"yyyymmdd"), RRPS_ALL[Key], RRPS_ALL[Mid Yield], "")</f>
        <v>-8.9973999999999998E-2</v>
      </c>
      <c r="CJ280" s="6">
        <f>_xlfn.XLOOKUP(CJ$1&amp;"|"&amp;TEXT($C280,"yyyymmdd"), RRPS_ALL[Key], RRPS_ALL[Dirty Mid], "")</f>
        <v>123.476163</v>
      </c>
      <c r="CK280" s="6">
        <f>_xlfn.XLOOKUP(CK$1&amp;"|"&amp;TEXT($C280,"yyyymmdd"), RRPS_ALL[Key], RRPS_ALL[Clean Price Mid], "")</f>
        <v>123.386</v>
      </c>
      <c r="CL280" s="6">
        <v>1.25E-3</v>
      </c>
      <c r="CM280" s="5">
        <v>46174</v>
      </c>
      <c r="CN280" s="6">
        <f t="shared" si="47"/>
        <v>3.417305585980285</v>
      </c>
      <c r="CO280" s="7">
        <f>_xlfn.XLOOKUP(CO$1&amp;"|"&amp;TEXT($C280,"yyyymmdd"), RRPS_ALL[Key], RRPS_ALL[Yield to Maturity], "")</f>
        <v>0.18108199999999999</v>
      </c>
      <c r="CP280" s="6">
        <f>_xlfn.XLOOKUP(CP$1&amp;"|"&amp;TEXT($C280,"yyyymmdd"), RRPS_ALL[Key], RRPS_ALL[Mid Price], "")</f>
        <v>121.07250000000001</v>
      </c>
      <c r="CQ280" s="6">
        <f>_xlfn.XLOOKUP(CQ$1&amp;"|"&amp;TEXT($C280,"yyyymmdd"), RRPS_ALL[Key], RRPS_ALL[Mid Yield], "")</f>
        <v>8.0901000000000001E-2</v>
      </c>
      <c r="CR280" s="6">
        <f>_xlfn.XLOOKUP(CR$1&amp;"|"&amp;TEXT($C280,"yyyymmdd"), RRPS_ALL[Key], RRPS_ALL[Dirty Mid], "")</f>
        <v>121.08592299999999</v>
      </c>
      <c r="CS280" s="6">
        <f>_xlfn.XLOOKUP(CS$1&amp;"|"&amp;TEXT($C280,"yyyymmdd"), RRPS_ALL[Key], RRPS_ALL[Clean Price Mid], "")</f>
        <v>121.07250000000001</v>
      </c>
      <c r="CT280" s="6">
        <v>1.25E-3</v>
      </c>
      <c r="CU280" s="5">
        <v>46722</v>
      </c>
      <c r="CV280" s="6">
        <f t="shared" si="50"/>
        <v>4.9183021451392053</v>
      </c>
      <c r="CW280" s="7">
        <f>_xlfn.XLOOKUP(CW$1&amp;"|"&amp;TEXT($C280,"yyyymmdd"), RRPS_ALL[Key], RRPS_ALL[Yield to Maturity], "")</f>
        <v>0.29900300000000002</v>
      </c>
      <c r="CX280" s="6">
        <f>_xlfn.XLOOKUP(CX$1&amp;"|"&amp;TEXT($C280,"yyyymmdd"), RRPS_ALL[Key], RRPS_ALL[Mid Price], "")</f>
        <v>113.005</v>
      </c>
      <c r="CY280" s="6">
        <f>_xlfn.XLOOKUP(CY$1&amp;"|"&amp;TEXT($C280,"yyyymmdd"), RRPS_ALL[Key], RRPS_ALL[Mid Yield], "")</f>
        <v>0.27397300000000002</v>
      </c>
      <c r="CZ280" s="6">
        <f>_xlfn.XLOOKUP(CZ$1&amp;"|"&amp;TEXT($C280,"yyyymmdd"), RRPS_ALL[Key], RRPS_ALL[Dirty Mid], "")</f>
        <v>113.089102</v>
      </c>
      <c r="DA280" s="6">
        <f>_xlfn.XLOOKUP(DA$1&amp;"|"&amp;TEXT($C280,"yyyymmdd"), RRPS_ALL[Key], RRPS_ALL[Clean Price Mid], "")</f>
        <v>113.005</v>
      </c>
      <c r="DB280">
        <v>1.25E-3</v>
      </c>
      <c r="DC280" s="5">
        <v>47635</v>
      </c>
      <c r="DD280" s="6">
        <f t="shared" si="43"/>
        <v>7.4174018862184363</v>
      </c>
    </row>
    <row r="281" spans="1:108" x14ac:dyDescent="0.2">
      <c r="A281">
        <v>2023</v>
      </c>
      <c r="B281">
        <v>1</v>
      </c>
      <c r="C281" s="5">
        <f t="shared" si="46"/>
        <v>44957</v>
      </c>
      <c r="D281" s="6">
        <v>2.4</v>
      </c>
      <c r="E281" s="7" t="str">
        <f>_xlfn.XLOOKUP(E$1&amp;"|"&amp;TEXT($C281,"yyyymmdd"), RRPS_ALL[Key], RRPS_ALL[Yield to Maturity], "")</f>
        <v/>
      </c>
      <c r="F281" s="6" t="str">
        <f>_xlfn.XLOOKUP(F$1&amp;"|"&amp;TEXT($C281,"yyyymmdd"), RRPS_ALL[Key], RRPS_ALL[Mid Price], "")</f>
        <v/>
      </c>
      <c r="G281" s="6" t="str">
        <f>_xlfn.XLOOKUP(G$1&amp;"|"&amp;TEXT($C281,"yyyymmdd"), RRPS_ALL[Key], RRPS_ALL[Mid Yield], "")</f>
        <v/>
      </c>
      <c r="H281" s="6" t="str">
        <f>_xlfn.XLOOKUP(H$1&amp;"|"&amp;TEXT($C281,"yyyymmdd"), RRPS_ALL[Key], RRPS_ALL[Dirty Mid], "")</f>
        <v/>
      </c>
      <c r="I281" s="6" t="str">
        <f>_xlfn.XLOOKUP(I$1&amp;"|"&amp;TEXT($C281,"yyyymmdd"), RRPS_ALL[Key], RRPS_ALL[Clean Price Mid], "")</f>
        <v/>
      </c>
      <c r="J281" s="6"/>
      <c r="K281" s="6"/>
      <c r="L281" s="6"/>
      <c r="M281" s="7" t="str">
        <f>_xlfn.XLOOKUP(M$1&amp;"|"&amp;TEXT($C281,"yyyymmdd"), RRPS_ALL[Key], RRPS_ALL[Yield to Maturity], "")</f>
        <v/>
      </c>
      <c r="N281" s="6" t="str">
        <f>_xlfn.XLOOKUP(N$1&amp;"|"&amp;TEXT($C281,"yyyymmdd"), RRPS_ALL[Key], RRPS_ALL[Mid Price], "")</f>
        <v/>
      </c>
      <c r="O281" s="6" t="str">
        <f>_xlfn.XLOOKUP(O$1&amp;"|"&amp;TEXT($C281,"yyyymmdd"), RRPS_ALL[Key], RRPS_ALL[Mid Yield], "")</f>
        <v/>
      </c>
      <c r="P281" s="6" t="str">
        <f>_xlfn.XLOOKUP(P$1&amp;"|"&amp;TEXT($C281,"yyyymmdd"), RRPS_ALL[Key], RRPS_ALL[Dirty Mid], "")</f>
        <v/>
      </c>
      <c r="Q281" s="6" t="str">
        <f>_xlfn.XLOOKUP(Q$1&amp;"|"&amp;TEXT($C281,"yyyymmdd"), RRPS_ALL[Key], RRPS_ALL[Clean Price Mid], "")</f>
        <v/>
      </c>
      <c r="R281" s="6"/>
      <c r="S281" s="6"/>
      <c r="T281" s="6"/>
      <c r="U281" s="7">
        <f>_xlfn.XLOOKUP(U$1&amp;"|"&amp;TEXT($C281,"yyyymmdd"), RRPS_ALL[Key], RRPS_ALL[Yield to Maturity], "")</f>
        <v>0.110961</v>
      </c>
      <c r="V281" s="6">
        <f>_xlfn.XLOOKUP(V$1&amp;"|"&amp;TEXT($C281,"yyyymmdd"), RRPS_ALL[Key], RRPS_ALL[Mid Price], "")</f>
        <v>182.3365</v>
      </c>
      <c r="W281" s="6">
        <f>_xlfn.XLOOKUP(W$1&amp;"|"&amp;TEXT($C281,"yyyymmdd"), RRPS_ALL[Key], RRPS_ALL[Mid Yield], "")</f>
        <v>1.0701E-2</v>
      </c>
      <c r="X281" s="6">
        <f>_xlfn.XLOOKUP(X$1&amp;"|"&amp;TEXT($C281,"yyyymmdd"), RRPS_ALL[Key], RRPS_ALL[Dirty Mid], "")</f>
        <v>183.23510400000001</v>
      </c>
      <c r="Y281" s="6">
        <f>_xlfn.XLOOKUP(Y$1&amp;"|"&amp;TEXT($C281,"yyyymmdd"), RRPS_ALL[Key], RRPS_ALL[Clean Price Mid], "")</f>
        <v>182.3365</v>
      </c>
      <c r="Z281" s="6">
        <v>3.5000000000000003E-2</v>
      </c>
      <c r="AA281" s="5">
        <v>47088</v>
      </c>
      <c r="AB281" s="6">
        <f t="shared" si="44"/>
        <v>5.8330291970802923</v>
      </c>
      <c r="AC281" s="7" t="str">
        <f>_xlfn.XLOOKUP(AC$1&amp;"|"&amp;TEXT($C281,"yyyymmdd"), RRPS_ALL[Key], RRPS_ALL[Yield to Maturity], "")</f>
        <v/>
      </c>
      <c r="AD281" s="6" t="str">
        <f>_xlfn.XLOOKUP(AD$1&amp;"|"&amp;TEXT($C281,"yyyymmdd"), RRPS_ALL[Key], RRPS_ALL[Mid Price], "")</f>
        <v/>
      </c>
      <c r="AE281" s="6" t="str">
        <f>_xlfn.XLOOKUP(AE$1&amp;"|"&amp;TEXT($C281,"yyyymmdd"), RRPS_ALL[Key], RRPS_ALL[Mid Yield], "")</f>
        <v/>
      </c>
      <c r="AF281" s="6" t="str">
        <f>_xlfn.XLOOKUP(AF$1&amp;"|"&amp;TEXT($C281,"yyyymmdd"), RRPS_ALL[Key], RRPS_ALL[Dirty Mid], "")</f>
        <v/>
      </c>
      <c r="AG281" s="6" t="str">
        <f>_xlfn.XLOOKUP(AG$1&amp;"|"&amp;TEXT($C281,"yyyymmdd"), RRPS_ALL[Key], RRPS_ALL[Clean Price Mid], "")</f>
        <v/>
      </c>
      <c r="AH281" s="6"/>
      <c r="AI281" s="6"/>
      <c r="AJ281" s="6"/>
      <c r="AK281" s="7" t="str">
        <f>_xlfn.XLOOKUP(AK$1&amp;"|"&amp;TEXT($C281,"yyyymmdd"), RRPS_ALL[Key], RRPS_ALL[Yield to Maturity], "")</f>
        <v/>
      </c>
      <c r="AL281" s="6" t="str">
        <f>_xlfn.XLOOKUP(AL$1&amp;"|"&amp;TEXT($C281,"yyyymmdd"), RRPS_ALL[Key], RRPS_ALL[Mid Price], "")</f>
        <v/>
      </c>
      <c r="AM281" s="6" t="str">
        <f>_xlfn.XLOOKUP(AM$1&amp;"|"&amp;TEXT($C281,"yyyymmdd"), RRPS_ALL[Key], RRPS_ALL[Mid Yield], "")</f>
        <v/>
      </c>
      <c r="AN281" s="6" t="str">
        <f>_xlfn.XLOOKUP(AN$1&amp;"|"&amp;TEXT($C281,"yyyymmdd"), RRPS_ALL[Key], RRPS_ALL[Dirty Mid], "")</f>
        <v/>
      </c>
      <c r="AO281" s="6" t="str">
        <f>_xlfn.XLOOKUP(AO$1&amp;"|"&amp;TEXT($C281,"yyyymmdd"), RRPS_ALL[Key], RRPS_ALL[Clean Price Mid], "")</f>
        <v/>
      </c>
      <c r="AP281" s="6"/>
      <c r="AQ281" s="6"/>
      <c r="AR281" s="6"/>
      <c r="AS281" s="7" t="str">
        <f>_xlfn.XLOOKUP(AS$1&amp;"|"&amp;TEXT($C281,"yyyymmdd"), RRPS_ALL[Key], RRPS_ALL[Yield to Maturity], "")</f>
        <v/>
      </c>
      <c r="AT281" s="6" t="str">
        <f>_xlfn.XLOOKUP(AT$1&amp;"|"&amp;TEXT($C281,"yyyymmdd"), RRPS_ALL[Key], RRPS_ALL[Mid Price], "")</f>
        <v/>
      </c>
      <c r="AU281" s="6" t="str">
        <f>_xlfn.XLOOKUP(AU$1&amp;"|"&amp;TEXT($C281,"yyyymmdd"), RRPS_ALL[Key], RRPS_ALL[Mid Yield], "")</f>
        <v/>
      </c>
      <c r="AV281" s="6" t="str">
        <f>_xlfn.XLOOKUP(AV$1&amp;"|"&amp;TEXT($C281,"yyyymmdd"), RRPS_ALL[Key], RRPS_ALL[Dirty Mid], "")</f>
        <v/>
      </c>
      <c r="AW281" s="6" t="str">
        <f>_xlfn.XLOOKUP(AW$1&amp;"|"&amp;TEXT($C281,"yyyymmdd"), RRPS_ALL[Key], RRPS_ALL[Clean Price Mid], "")</f>
        <v/>
      </c>
      <c r="AX281" s="6"/>
      <c r="AY281" s="6"/>
      <c r="AZ281" s="6"/>
      <c r="BA281" s="7" t="str">
        <f>_xlfn.XLOOKUP(BA$1&amp;"|"&amp;TEXT($C281,"yyyymmdd"), RRPS_ALL[Key], RRPS_ALL[Yield to Maturity], "")</f>
        <v/>
      </c>
      <c r="BB281" s="6" t="str">
        <f>_xlfn.XLOOKUP(BB$1&amp;"|"&amp;TEXT($C281,"yyyymmdd"), RRPS_ALL[Key], RRPS_ALL[Mid Price], "")</f>
        <v/>
      </c>
      <c r="BC281" s="6" t="str">
        <f>_xlfn.XLOOKUP(BC$1&amp;"|"&amp;TEXT($C281,"yyyymmdd"), RRPS_ALL[Key], RRPS_ALL[Mid Yield], "")</f>
        <v/>
      </c>
      <c r="BD281" s="6" t="str">
        <f>_xlfn.XLOOKUP(BD$1&amp;"|"&amp;TEXT($C281,"yyyymmdd"), RRPS_ALL[Key], RRPS_ALL[Dirty Mid], "")</f>
        <v/>
      </c>
      <c r="BE281" s="6" t="str">
        <f>_xlfn.XLOOKUP(BE$1&amp;"|"&amp;TEXT($C281,"yyyymmdd"), RRPS_ALL[Key], RRPS_ALL[Clean Price Mid], "")</f>
        <v/>
      </c>
      <c r="BF281" s="6"/>
      <c r="BG281" s="6"/>
      <c r="BH281" s="6"/>
      <c r="BI281" s="7">
        <f>_xlfn.XLOOKUP(BI$1&amp;"|"&amp;TEXT($C281,"yyyymmdd"), RRPS_ALL[Key], RRPS_ALL[Yield to Maturity], "")</f>
        <v>-0.23013</v>
      </c>
      <c r="BJ281" s="6">
        <f>_xlfn.XLOOKUP(BJ$1&amp;"|"&amp;TEXT($C281,"yyyymmdd"), RRPS_ALL[Key], RRPS_ALL[Mid Price], "")</f>
        <v>127.181</v>
      </c>
      <c r="BK281" s="6">
        <f>_xlfn.XLOOKUP(BK$1&amp;"|"&amp;TEXT($C281,"yyyymmdd"), RRPS_ALL[Key], RRPS_ALL[Mid Yield], "")</f>
        <v>-0.255193</v>
      </c>
      <c r="BL281" s="6">
        <f>_xlfn.XLOOKUP(BL$1&amp;"|"&amp;TEXT($C281,"yyyymmdd"), RRPS_ALL[Key], RRPS_ALL[Dirty Mid], "")</f>
        <v>128.008105</v>
      </c>
      <c r="BM281" s="6">
        <f>_xlfn.XLOOKUP(BM$1&amp;"|"&amp;TEXT($C281,"yyyymmdd"), RRPS_ALL[Key], RRPS_ALL[Clean Price Mid], "")</f>
        <v>127.181</v>
      </c>
      <c r="BN281" s="6">
        <v>0.01</v>
      </c>
      <c r="BO281" s="5">
        <v>45809</v>
      </c>
      <c r="BP281" s="6">
        <f t="shared" si="48"/>
        <v>2.332116788321168</v>
      </c>
      <c r="BQ281" s="7" t="str">
        <f>_xlfn.XLOOKUP(BQ$1&amp;"|"&amp;TEXT($C281,"yyyymmdd"), RRPS_ALL[Key], RRPS_ALL[Yield to Maturity], "")</f>
        <v/>
      </c>
      <c r="BR281" s="6" t="str">
        <f>_xlfn.XLOOKUP(BR$1&amp;"|"&amp;TEXT($C281,"yyyymmdd"), RRPS_ALL[Key], RRPS_ALL[Mid Price], "")</f>
        <v/>
      </c>
      <c r="BS281" s="6" t="str">
        <f>_xlfn.XLOOKUP(BS$1&amp;"|"&amp;TEXT($C281,"yyyymmdd"), RRPS_ALL[Key], RRPS_ALL[Mid Yield], "")</f>
        <v/>
      </c>
      <c r="BT281" s="6" t="str">
        <f>_xlfn.XLOOKUP(BT$1&amp;"|"&amp;TEXT($C281,"yyyymmdd"), RRPS_ALL[Key], RRPS_ALL[Dirty Mid], "")</f>
        <v/>
      </c>
      <c r="BU281" s="6" t="str">
        <f>_xlfn.XLOOKUP(BU$1&amp;"|"&amp;TEXT($C281,"yyyymmdd"), RRPS_ALL[Key], RRPS_ALL[Clean Price Mid], "")</f>
        <v/>
      </c>
      <c r="BV281" s="6"/>
      <c r="BW281" s="6"/>
      <c r="BX281" s="6"/>
      <c r="BY281" s="7">
        <f>_xlfn.XLOOKUP(BY$1&amp;"|"&amp;TEXT($C281,"yyyymmdd"), RRPS_ALL[Key], RRPS_ALL[Yield to Maturity], "")</f>
        <v>0.25004900000000002</v>
      </c>
      <c r="BZ281" s="6">
        <f>_xlfn.XLOOKUP(BZ$1&amp;"|"&amp;TEXT($C281,"yyyymmdd"), RRPS_ALL[Key], RRPS_ALL[Mid Price], "")</f>
        <v>125.2255</v>
      </c>
      <c r="CA281" s="6">
        <f>_xlfn.XLOOKUP(CA$1&amp;"|"&amp;TEXT($C281,"yyyymmdd"), RRPS_ALL[Key], RRPS_ALL[Mid Yield], "")</f>
        <v>9.8952999999999999E-2</v>
      </c>
      <c r="CB281" s="6">
        <f>_xlfn.XLOOKUP(CB$1&amp;"|"&amp;TEXT($C281,"yyyymmdd"), RRPS_ALL[Key], RRPS_ALL[Dirty Mid], "")</f>
        <v>125.33003600000001</v>
      </c>
      <c r="CC281" s="6">
        <f>_xlfn.XLOOKUP(CC$1&amp;"|"&amp;TEXT($C281,"yyyymmdd"), RRPS_ALL[Key], RRPS_ALL[Clean Price Mid], "")</f>
        <v>125.2255</v>
      </c>
      <c r="CD281" s="6">
        <v>1.25E-3</v>
      </c>
      <c r="CE281" s="5">
        <v>48366</v>
      </c>
      <c r="CF281" s="6">
        <f t="shared" si="45"/>
        <v>9.3320558445113608</v>
      </c>
      <c r="CG281" s="7">
        <f>_xlfn.XLOOKUP(CG$1&amp;"|"&amp;TEXT($C281,"yyyymmdd"), RRPS_ALL[Key], RRPS_ALL[Yield to Maturity], "")</f>
        <v>-0.100189</v>
      </c>
      <c r="CH281" s="6">
        <f>_xlfn.XLOOKUP(CH$1&amp;"|"&amp;TEXT($C281,"yyyymmdd"), RRPS_ALL[Key], RRPS_ALL[Mid Price], "")</f>
        <v>124.762</v>
      </c>
      <c r="CI281" s="6">
        <f>_xlfn.XLOOKUP(CI$1&amp;"|"&amp;TEXT($C281,"yyyymmdd"), RRPS_ALL[Key], RRPS_ALL[Mid Yield], "")</f>
        <v>-0.12523500000000001</v>
      </c>
      <c r="CJ281" s="6">
        <f>_xlfn.XLOOKUP(CJ$1&amp;"|"&amp;TEXT($C281,"yyyymmdd"), RRPS_ALL[Key], RRPS_ALL[Dirty Mid], "")</f>
        <v>124.86553600000001</v>
      </c>
      <c r="CK281" s="6">
        <f>_xlfn.XLOOKUP(CK$1&amp;"|"&amp;TEXT($C281,"yyyymmdd"), RRPS_ALL[Key], RRPS_ALL[Clean Price Mid], "")</f>
        <v>124.762</v>
      </c>
      <c r="CL281" s="6">
        <v>1.25E-3</v>
      </c>
      <c r="CM281" s="5">
        <v>46174</v>
      </c>
      <c r="CN281" s="6">
        <f t="shared" si="47"/>
        <v>3.3319644079397674</v>
      </c>
      <c r="CO281" s="7">
        <f>_xlfn.XLOOKUP(CO$1&amp;"|"&amp;TEXT($C281,"yyyymmdd"), RRPS_ALL[Key], RRPS_ALL[Yield to Maturity], "")</f>
        <v>7.0946999999999996E-2</v>
      </c>
      <c r="CP281" s="6">
        <f>_xlfn.XLOOKUP(CP$1&amp;"|"&amp;TEXT($C281,"yyyymmdd"), RRPS_ALL[Key], RRPS_ALL[Mid Price], "")</f>
        <v>122.9465</v>
      </c>
      <c r="CQ281" s="6">
        <f>_xlfn.XLOOKUP(CQ$1&amp;"|"&amp;TEXT($C281,"yyyymmdd"), RRPS_ALL[Key], RRPS_ALL[Mid Yield], "")</f>
        <v>-2.9231E-2</v>
      </c>
      <c r="CR281" s="6">
        <f>_xlfn.XLOOKUP(CR$1&amp;"|"&amp;TEXT($C281,"yyyymmdd"), RRPS_ALL[Key], RRPS_ALL[Dirty Mid], "")</f>
        <v>122.972348</v>
      </c>
      <c r="CS281" s="6">
        <f>_xlfn.XLOOKUP(CS$1&amp;"|"&amp;TEXT($C281,"yyyymmdd"), RRPS_ALL[Key], RRPS_ALL[Clean Price Mid], "")</f>
        <v>122.9465</v>
      </c>
      <c r="CT281" s="6">
        <v>1.25E-3</v>
      </c>
      <c r="CU281" s="5">
        <v>46722</v>
      </c>
      <c r="CV281" s="6">
        <f t="shared" si="50"/>
        <v>4.8329682365826949</v>
      </c>
      <c r="CW281" s="7">
        <f>_xlfn.XLOOKUP(CW$1&amp;"|"&amp;TEXT($C281,"yyyymmdd"), RRPS_ALL[Key], RRPS_ALL[Yield to Maturity], "")</f>
        <v>0.19398399999999999</v>
      </c>
      <c r="CX281" s="6">
        <f>_xlfn.XLOOKUP(CX$1&amp;"|"&amp;TEXT($C281,"yyyymmdd"), RRPS_ALL[Key], RRPS_ALL[Mid Price], "")</f>
        <v>115.0415</v>
      </c>
      <c r="CY281" s="6">
        <f>_xlfn.XLOOKUP(CY$1&amp;"|"&amp;TEXT($C281,"yyyymmdd"), RRPS_ALL[Key], RRPS_ALL[Mid Yield], "")</f>
        <v>0.16903599999999999</v>
      </c>
      <c r="CZ281" s="6">
        <f>_xlfn.XLOOKUP(CZ$1&amp;"|"&amp;TEXT($C281,"yyyymmdd"), RRPS_ALL[Key], RRPS_ALL[Dirty Mid], "")</f>
        <v>115.138077</v>
      </c>
      <c r="DA281" s="6">
        <f>_xlfn.XLOOKUP(DA$1&amp;"|"&amp;TEXT($C281,"yyyymmdd"), RRPS_ALL[Key], RRPS_ALL[Clean Price Mid], "")</f>
        <v>115.0415</v>
      </c>
      <c r="DB281">
        <v>1.25E-3</v>
      </c>
      <c r="DC281" s="5">
        <v>47635</v>
      </c>
      <c r="DD281" s="6">
        <f t="shared" ref="DD281:DD317" si="51">YEARFRAC($C281,DC281,1)</f>
        <v>7.3319644079397674</v>
      </c>
    </row>
    <row r="282" spans="1:108" x14ac:dyDescent="0.2">
      <c r="A282">
        <v>2023</v>
      </c>
      <c r="B282">
        <v>2</v>
      </c>
      <c r="C282" s="5">
        <f t="shared" si="46"/>
        <v>44985</v>
      </c>
      <c r="D282" s="6">
        <v>2.9</v>
      </c>
      <c r="E282" s="7" t="str">
        <f>_xlfn.XLOOKUP(E$1&amp;"|"&amp;TEXT($C282,"yyyymmdd"), RRPS_ALL[Key], RRPS_ALL[Yield to Maturity], "")</f>
        <v/>
      </c>
      <c r="F282" s="6" t="str">
        <f>_xlfn.XLOOKUP(F$1&amp;"|"&amp;TEXT($C282,"yyyymmdd"), RRPS_ALL[Key], RRPS_ALL[Mid Price], "")</f>
        <v/>
      </c>
      <c r="G282" s="6" t="str">
        <f>_xlfn.XLOOKUP(G$1&amp;"|"&amp;TEXT($C282,"yyyymmdd"), RRPS_ALL[Key], RRPS_ALL[Mid Yield], "")</f>
        <v/>
      </c>
      <c r="H282" s="6" t="str">
        <f>_xlfn.XLOOKUP(H$1&amp;"|"&amp;TEXT($C282,"yyyymmdd"), RRPS_ALL[Key], RRPS_ALL[Dirty Mid], "")</f>
        <v/>
      </c>
      <c r="I282" s="6" t="str">
        <f>_xlfn.XLOOKUP(I$1&amp;"|"&amp;TEXT($C282,"yyyymmdd"), RRPS_ALL[Key], RRPS_ALL[Clean Price Mid], "")</f>
        <v/>
      </c>
      <c r="J282" s="6"/>
      <c r="K282" s="6"/>
      <c r="L282" s="6"/>
      <c r="M282" s="7" t="str">
        <f>_xlfn.XLOOKUP(M$1&amp;"|"&amp;TEXT($C282,"yyyymmdd"), RRPS_ALL[Key], RRPS_ALL[Yield to Maturity], "")</f>
        <v/>
      </c>
      <c r="N282" s="6" t="str">
        <f>_xlfn.XLOOKUP(N$1&amp;"|"&amp;TEXT($C282,"yyyymmdd"), RRPS_ALL[Key], RRPS_ALL[Mid Price], "")</f>
        <v/>
      </c>
      <c r="O282" s="6" t="str">
        <f>_xlfn.XLOOKUP(O$1&amp;"|"&amp;TEXT($C282,"yyyymmdd"), RRPS_ALL[Key], RRPS_ALL[Mid Yield], "")</f>
        <v/>
      </c>
      <c r="P282" s="6" t="str">
        <f>_xlfn.XLOOKUP(P$1&amp;"|"&amp;TEXT($C282,"yyyymmdd"), RRPS_ALL[Key], RRPS_ALL[Dirty Mid], "")</f>
        <v/>
      </c>
      <c r="Q282" s="6" t="str">
        <f>_xlfn.XLOOKUP(Q$1&amp;"|"&amp;TEXT($C282,"yyyymmdd"), RRPS_ALL[Key], RRPS_ALL[Clean Price Mid], "")</f>
        <v/>
      </c>
      <c r="R282" s="6"/>
      <c r="S282" s="6"/>
      <c r="T282" s="6"/>
      <c r="U282" s="7">
        <f>_xlfn.XLOOKUP(U$1&amp;"|"&amp;TEXT($C282,"yyyymmdd"), RRPS_ALL[Key], RRPS_ALL[Yield to Maturity], "")</f>
        <v>0.73336199999999996</v>
      </c>
      <c r="V282" s="6">
        <f>_xlfn.XLOOKUP(V$1&amp;"|"&amp;TEXT($C282,"yyyymmdd"), RRPS_ALL[Key], RRPS_ALL[Mid Price], "")</f>
        <v>179.411</v>
      </c>
      <c r="W282" s="6">
        <f>_xlfn.XLOOKUP(W$1&amp;"|"&amp;TEXT($C282,"yyyymmdd"), RRPS_ALL[Key], RRPS_ALL[Mid Yield], "")</f>
        <v>0.63302199999999997</v>
      </c>
      <c r="X282" s="6">
        <f>_xlfn.XLOOKUP(X$1&amp;"|"&amp;TEXT($C282,"yyyymmdd"), RRPS_ALL[Key], RRPS_ALL[Dirty Mid], "")</f>
        <v>180.77783400000001</v>
      </c>
      <c r="Y282" s="6">
        <f>_xlfn.XLOOKUP(Y$1&amp;"|"&amp;TEXT($C282,"yyyymmdd"), RRPS_ALL[Key], RRPS_ALL[Clean Price Mid], "")</f>
        <v>179.411</v>
      </c>
      <c r="Z282" s="6">
        <v>3.5000000000000003E-2</v>
      </c>
      <c r="AA282" s="5">
        <v>47088</v>
      </c>
      <c r="AB282" s="6">
        <f t="shared" si="44"/>
        <v>5.7563868613138691</v>
      </c>
      <c r="AC282" s="7" t="str">
        <f>_xlfn.XLOOKUP(AC$1&amp;"|"&amp;TEXT($C282,"yyyymmdd"), RRPS_ALL[Key], RRPS_ALL[Yield to Maturity], "")</f>
        <v/>
      </c>
      <c r="AD282" s="6" t="str">
        <f>_xlfn.XLOOKUP(AD$1&amp;"|"&amp;TEXT($C282,"yyyymmdd"), RRPS_ALL[Key], RRPS_ALL[Mid Price], "")</f>
        <v/>
      </c>
      <c r="AE282" s="6" t="str">
        <f>_xlfn.XLOOKUP(AE$1&amp;"|"&amp;TEXT($C282,"yyyymmdd"), RRPS_ALL[Key], RRPS_ALL[Mid Yield], "")</f>
        <v/>
      </c>
      <c r="AF282" s="6" t="str">
        <f>_xlfn.XLOOKUP(AF$1&amp;"|"&amp;TEXT($C282,"yyyymmdd"), RRPS_ALL[Key], RRPS_ALL[Dirty Mid], "")</f>
        <v/>
      </c>
      <c r="AG282" s="6" t="str">
        <f>_xlfn.XLOOKUP(AG$1&amp;"|"&amp;TEXT($C282,"yyyymmdd"), RRPS_ALL[Key], RRPS_ALL[Clean Price Mid], "")</f>
        <v/>
      </c>
      <c r="AH282" s="6"/>
      <c r="AI282" s="6"/>
      <c r="AJ282" s="6"/>
      <c r="AK282" s="7" t="str">
        <f>_xlfn.XLOOKUP(AK$1&amp;"|"&amp;TEXT($C282,"yyyymmdd"), RRPS_ALL[Key], RRPS_ALL[Yield to Maturity], "")</f>
        <v/>
      </c>
      <c r="AL282" s="6" t="str">
        <f>_xlfn.XLOOKUP(AL$1&amp;"|"&amp;TEXT($C282,"yyyymmdd"), RRPS_ALL[Key], RRPS_ALL[Mid Price], "")</f>
        <v/>
      </c>
      <c r="AM282" s="6" t="str">
        <f>_xlfn.XLOOKUP(AM$1&amp;"|"&amp;TEXT($C282,"yyyymmdd"), RRPS_ALL[Key], RRPS_ALL[Mid Yield], "")</f>
        <v/>
      </c>
      <c r="AN282" s="6" t="str">
        <f>_xlfn.XLOOKUP(AN$1&amp;"|"&amp;TEXT($C282,"yyyymmdd"), RRPS_ALL[Key], RRPS_ALL[Dirty Mid], "")</f>
        <v/>
      </c>
      <c r="AO282" s="6" t="str">
        <f>_xlfn.XLOOKUP(AO$1&amp;"|"&amp;TEXT($C282,"yyyymmdd"), RRPS_ALL[Key], RRPS_ALL[Clean Price Mid], "")</f>
        <v/>
      </c>
      <c r="AP282" s="6"/>
      <c r="AQ282" s="6"/>
      <c r="AR282" s="6"/>
      <c r="AS282" s="7" t="str">
        <f>_xlfn.XLOOKUP(AS$1&amp;"|"&amp;TEXT($C282,"yyyymmdd"), RRPS_ALL[Key], RRPS_ALL[Yield to Maturity], "")</f>
        <v/>
      </c>
      <c r="AT282" s="6" t="str">
        <f>_xlfn.XLOOKUP(AT$1&amp;"|"&amp;TEXT($C282,"yyyymmdd"), RRPS_ALL[Key], RRPS_ALL[Mid Price], "")</f>
        <v/>
      </c>
      <c r="AU282" s="6" t="str">
        <f>_xlfn.XLOOKUP(AU$1&amp;"|"&amp;TEXT($C282,"yyyymmdd"), RRPS_ALL[Key], RRPS_ALL[Mid Yield], "")</f>
        <v/>
      </c>
      <c r="AV282" s="6" t="str">
        <f>_xlfn.XLOOKUP(AV$1&amp;"|"&amp;TEXT($C282,"yyyymmdd"), RRPS_ALL[Key], RRPS_ALL[Dirty Mid], "")</f>
        <v/>
      </c>
      <c r="AW282" s="6" t="str">
        <f>_xlfn.XLOOKUP(AW$1&amp;"|"&amp;TEXT($C282,"yyyymmdd"), RRPS_ALL[Key], RRPS_ALL[Clean Price Mid], "")</f>
        <v/>
      </c>
      <c r="AX282" s="6"/>
      <c r="AY282" s="6"/>
      <c r="AZ282" s="6"/>
      <c r="BA282" s="7" t="str">
        <f>_xlfn.XLOOKUP(BA$1&amp;"|"&amp;TEXT($C282,"yyyymmdd"), RRPS_ALL[Key], RRPS_ALL[Yield to Maturity], "")</f>
        <v/>
      </c>
      <c r="BB282" s="6" t="str">
        <f>_xlfn.XLOOKUP(BB$1&amp;"|"&amp;TEXT($C282,"yyyymmdd"), RRPS_ALL[Key], RRPS_ALL[Mid Price], "")</f>
        <v/>
      </c>
      <c r="BC282" s="6" t="str">
        <f>_xlfn.XLOOKUP(BC$1&amp;"|"&amp;TEXT($C282,"yyyymmdd"), RRPS_ALL[Key], RRPS_ALL[Mid Yield], "")</f>
        <v/>
      </c>
      <c r="BD282" s="6" t="str">
        <f>_xlfn.XLOOKUP(BD$1&amp;"|"&amp;TEXT($C282,"yyyymmdd"), RRPS_ALL[Key], RRPS_ALL[Dirty Mid], "")</f>
        <v/>
      </c>
      <c r="BE282" s="6" t="str">
        <f>_xlfn.XLOOKUP(BE$1&amp;"|"&amp;TEXT($C282,"yyyymmdd"), RRPS_ALL[Key], RRPS_ALL[Clean Price Mid], "")</f>
        <v/>
      </c>
      <c r="BF282" s="6"/>
      <c r="BG282" s="6"/>
      <c r="BH282" s="6"/>
      <c r="BI282" s="7">
        <f>_xlfn.XLOOKUP(BI$1&amp;"|"&amp;TEXT($C282,"yyyymmdd"), RRPS_ALL[Key], RRPS_ALL[Yield to Maturity], "")</f>
        <v>0.66657500000000003</v>
      </c>
      <c r="BJ282" s="6">
        <f>_xlfn.XLOOKUP(BJ$1&amp;"|"&amp;TEXT($C282,"yyyymmdd"), RRPS_ALL[Key], RRPS_ALL[Mid Price], "")</f>
        <v>126.97750000000001</v>
      </c>
      <c r="BK282" s="6">
        <f>_xlfn.XLOOKUP(BK$1&amp;"|"&amp;TEXT($C282,"yyyymmdd"), RRPS_ALL[Key], RRPS_ALL[Mid Yield], "")</f>
        <v>0.641733</v>
      </c>
      <c r="BL282" s="6">
        <f>_xlfn.XLOOKUP(BL$1&amp;"|"&amp;TEXT($C282,"yyyymmdd"), RRPS_ALL[Key], RRPS_ALL[Dirty Mid], "")</f>
        <v>127.925804</v>
      </c>
      <c r="BM282" s="6">
        <f>_xlfn.XLOOKUP(BM$1&amp;"|"&amp;TEXT($C282,"yyyymmdd"), RRPS_ALL[Key], RRPS_ALL[Clean Price Mid], "")</f>
        <v>126.97750000000001</v>
      </c>
      <c r="BN282" s="6">
        <v>0.01</v>
      </c>
      <c r="BO282" s="5">
        <v>45809</v>
      </c>
      <c r="BP282" s="6">
        <f t="shared" si="48"/>
        <v>2.2554744525547448</v>
      </c>
      <c r="BQ282" s="7" t="str">
        <f>_xlfn.XLOOKUP(BQ$1&amp;"|"&amp;TEXT($C282,"yyyymmdd"), RRPS_ALL[Key], RRPS_ALL[Yield to Maturity], "")</f>
        <v/>
      </c>
      <c r="BR282" s="6" t="str">
        <f>_xlfn.XLOOKUP(BR$1&amp;"|"&amp;TEXT($C282,"yyyymmdd"), RRPS_ALL[Key], RRPS_ALL[Mid Price], "")</f>
        <v/>
      </c>
      <c r="BS282" s="6" t="str">
        <f>_xlfn.XLOOKUP(BS$1&amp;"|"&amp;TEXT($C282,"yyyymmdd"), RRPS_ALL[Key], RRPS_ALL[Mid Yield], "")</f>
        <v/>
      </c>
      <c r="BT282" s="6" t="str">
        <f>_xlfn.XLOOKUP(BT$1&amp;"|"&amp;TEXT($C282,"yyyymmdd"), RRPS_ALL[Key], RRPS_ALL[Dirty Mid], "")</f>
        <v/>
      </c>
      <c r="BU282" s="6" t="str">
        <f>_xlfn.XLOOKUP(BU$1&amp;"|"&amp;TEXT($C282,"yyyymmdd"), RRPS_ALL[Key], RRPS_ALL[Clean Price Mid], "")</f>
        <v/>
      </c>
      <c r="BV282" s="6"/>
      <c r="BW282" s="6"/>
      <c r="BX282" s="6"/>
      <c r="BY282" s="7">
        <f>_xlfn.XLOOKUP(BY$1&amp;"|"&amp;TEXT($C282,"yyyymmdd"), RRPS_ALL[Key], RRPS_ALL[Yield to Maturity], "")</f>
        <v>0.73585</v>
      </c>
      <c r="BZ282" s="6">
        <f>_xlfn.XLOOKUP(BZ$1&amp;"|"&amp;TEXT($C282,"yyyymmdd"), RRPS_ALL[Key], RRPS_ALL[Mid Price], "")</f>
        <v>122.117</v>
      </c>
      <c r="CA282" s="6">
        <f>_xlfn.XLOOKUP(CA$1&amp;"|"&amp;TEXT($C282,"yyyymmdd"), RRPS_ALL[Key], RRPS_ALL[Mid Yield], "")</f>
        <v>0.58470900000000003</v>
      </c>
      <c r="CB282" s="6">
        <f>_xlfn.XLOOKUP(CB$1&amp;"|"&amp;TEXT($C282,"yyyymmdd"), RRPS_ALL[Key], RRPS_ALL[Dirty Mid], "")</f>
        <v>122.23685399999999</v>
      </c>
      <c r="CC282" s="6">
        <f>_xlfn.XLOOKUP(CC$1&amp;"|"&amp;TEXT($C282,"yyyymmdd"), RRPS_ALL[Key], RRPS_ALL[Clean Price Mid], "")</f>
        <v>122.117</v>
      </c>
      <c r="CD282" s="6">
        <v>1.25E-3</v>
      </c>
      <c r="CE282" s="5">
        <v>48366</v>
      </c>
      <c r="CF282" s="6">
        <f t="shared" si="45"/>
        <v>9.2554065151929912</v>
      </c>
      <c r="CG282" s="7">
        <f>_xlfn.XLOOKUP(CG$1&amp;"|"&amp;TEXT($C282,"yyyymmdd"), RRPS_ALL[Key], RRPS_ALL[Yield to Maturity], "")</f>
        <v>0.67968799999999996</v>
      </c>
      <c r="CH282" s="6">
        <f>_xlfn.XLOOKUP(CH$1&amp;"|"&amp;TEXT($C282,"yyyymmdd"), RRPS_ALL[Key], RRPS_ALL[Mid Price], "")</f>
        <v>124.015</v>
      </c>
      <c r="CI282" s="6">
        <f>_xlfn.XLOOKUP(CI$1&amp;"|"&amp;TEXT($C282,"yyyymmdd"), RRPS_ALL[Key], RRPS_ALL[Mid Yield], "")</f>
        <v>0.65464599999999995</v>
      </c>
      <c r="CJ282" s="6">
        <f>_xlfn.XLOOKUP(CJ$1&amp;"|"&amp;TEXT($C282,"yyyymmdd"), RRPS_ALL[Key], RRPS_ALL[Dirty Mid], "")</f>
        <v>124.133708</v>
      </c>
      <c r="CK282" s="6">
        <f>_xlfn.XLOOKUP(CK$1&amp;"|"&amp;TEXT($C282,"yyyymmdd"), RRPS_ALL[Key], RRPS_ALL[Clean Price Mid], "")</f>
        <v>124.015</v>
      </c>
      <c r="CL282" s="6">
        <v>1.25E-3</v>
      </c>
      <c r="CM282" s="5">
        <v>46174</v>
      </c>
      <c r="CN282" s="6">
        <f t="shared" si="47"/>
        <v>3.2553045859000687</v>
      </c>
      <c r="CO282" s="7">
        <f>_xlfn.XLOOKUP(CO$1&amp;"|"&amp;TEXT($C282,"yyyymmdd"), RRPS_ALL[Key], RRPS_ALL[Yield to Maturity], "")</f>
        <v>0.71416800000000003</v>
      </c>
      <c r="CP282" s="6">
        <f>_xlfn.XLOOKUP(CP$1&amp;"|"&amp;TEXT($C282,"yyyymmdd"), RRPS_ALL[Key], RRPS_ALL[Mid Price], "")</f>
        <v>121.5925</v>
      </c>
      <c r="CQ282" s="6">
        <f>_xlfn.XLOOKUP(CQ$1&amp;"|"&amp;TEXT($C282,"yyyymmdd"), RRPS_ALL[Key], RRPS_ALL[Mid Yield], "")</f>
        <v>0.61394499999999996</v>
      </c>
      <c r="CR282" s="6">
        <f>_xlfn.XLOOKUP(CR$1&amp;"|"&amp;TEXT($C282,"yyyymmdd"), RRPS_ALL[Key], RRPS_ALL[Dirty Mid], "")</f>
        <v>121.631816</v>
      </c>
      <c r="CS282" s="6">
        <f>_xlfn.XLOOKUP(CS$1&amp;"|"&amp;TEXT($C282,"yyyymmdd"), RRPS_ALL[Key], RRPS_ALL[Clean Price Mid], "")</f>
        <v>121.5925</v>
      </c>
      <c r="CT282" s="6">
        <v>1.25E-3</v>
      </c>
      <c r="CU282" s="5">
        <v>46722</v>
      </c>
      <c r="CV282" s="6">
        <f t="shared" si="50"/>
        <v>4.7562979189485217</v>
      </c>
      <c r="CW282" s="7">
        <f>_xlfn.XLOOKUP(CW$1&amp;"|"&amp;TEXT($C282,"yyyymmdd"), RRPS_ALL[Key], RRPS_ALL[Yield to Maturity], "")</f>
        <v>0.75345799999999996</v>
      </c>
      <c r="CX282" s="6">
        <f>_xlfn.XLOOKUP(CX$1&amp;"|"&amp;TEXT($C282,"yyyymmdd"), RRPS_ALL[Key], RRPS_ALL[Mid Price], "")</f>
        <v>112.68</v>
      </c>
      <c r="CY282" s="6">
        <f>_xlfn.XLOOKUP(CY$1&amp;"|"&amp;TEXT($C282,"yyyymmdd"), RRPS_ALL[Key], RRPS_ALL[Mid Yield], "")</f>
        <v>0.72841599999999995</v>
      </c>
      <c r="CZ282" s="6">
        <f>_xlfn.XLOOKUP(CZ$1&amp;"|"&amp;TEXT($C282,"yyyymmdd"), RRPS_ALL[Key], RRPS_ALL[Dirty Mid], "")</f>
        <v>112.790729</v>
      </c>
      <c r="DA282" s="6">
        <f>_xlfn.XLOOKUP(DA$1&amp;"|"&amp;TEXT($C282,"yyyymmdd"), RRPS_ALL[Key], RRPS_ALL[Clean Price Mid], "")</f>
        <v>112.68</v>
      </c>
      <c r="DB282">
        <v>1.25E-3</v>
      </c>
      <c r="DC282" s="5">
        <v>47635</v>
      </c>
      <c r="DD282" s="6">
        <f t="shared" si="51"/>
        <v>7.2553045859000687</v>
      </c>
    </row>
    <row r="283" spans="1:108" x14ac:dyDescent="0.2">
      <c r="A283">
        <v>2023</v>
      </c>
      <c r="B283">
        <v>3</v>
      </c>
      <c r="C283" s="5">
        <f t="shared" si="46"/>
        <v>45016</v>
      </c>
      <c r="D283" s="6">
        <v>2.9</v>
      </c>
      <c r="E283" s="7" t="str">
        <f>_xlfn.XLOOKUP(E$1&amp;"|"&amp;TEXT($C283,"yyyymmdd"), RRPS_ALL[Key], RRPS_ALL[Yield to Maturity], "")</f>
        <v/>
      </c>
      <c r="F283" s="6" t="str">
        <f>_xlfn.XLOOKUP(F$1&amp;"|"&amp;TEXT($C283,"yyyymmdd"), RRPS_ALL[Key], RRPS_ALL[Mid Price], "")</f>
        <v/>
      </c>
      <c r="G283" s="6" t="str">
        <f>_xlfn.XLOOKUP(G$1&amp;"|"&amp;TEXT($C283,"yyyymmdd"), RRPS_ALL[Key], RRPS_ALL[Mid Yield], "")</f>
        <v/>
      </c>
      <c r="H283" s="6" t="str">
        <f>_xlfn.XLOOKUP(H$1&amp;"|"&amp;TEXT($C283,"yyyymmdd"), RRPS_ALL[Key], RRPS_ALL[Dirty Mid], "")</f>
        <v/>
      </c>
      <c r="I283" s="6" t="str">
        <f>_xlfn.XLOOKUP(I$1&amp;"|"&amp;TEXT($C283,"yyyymmdd"), RRPS_ALL[Key], RRPS_ALL[Clean Price Mid], "")</f>
        <v/>
      </c>
      <c r="J283" s="6"/>
      <c r="K283" s="6"/>
      <c r="L283" s="6"/>
      <c r="M283" s="7" t="str">
        <f>_xlfn.XLOOKUP(M$1&amp;"|"&amp;TEXT($C283,"yyyymmdd"), RRPS_ALL[Key], RRPS_ALL[Yield to Maturity], "")</f>
        <v/>
      </c>
      <c r="N283" s="6" t="str">
        <f>_xlfn.XLOOKUP(N$1&amp;"|"&amp;TEXT($C283,"yyyymmdd"), RRPS_ALL[Key], RRPS_ALL[Mid Price], "")</f>
        <v/>
      </c>
      <c r="O283" s="6" t="str">
        <f>_xlfn.XLOOKUP(O$1&amp;"|"&amp;TEXT($C283,"yyyymmdd"), RRPS_ALL[Key], RRPS_ALL[Mid Yield], "")</f>
        <v/>
      </c>
      <c r="P283" s="6" t="str">
        <f>_xlfn.XLOOKUP(P$1&amp;"|"&amp;TEXT($C283,"yyyymmdd"), RRPS_ALL[Key], RRPS_ALL[Dirty Mid], "")</f>
        <v/>
      </c>
      <c r="Q283" s="6" t="str">
        <f>_xlfn.XLOOKUP(Q$1&amp;"|"&amp;TEXT($C283,"yyyymmdd"), RRPS_ALL[Key], RRPS_ALL[Clean Price Mid], "")</f>
        <v/>
      </c>
      <c r="R283" s="6"/>
      <c r="S283" s="6"/>
      <c r="T283" s="6"/>
      <c r="U283" s="7">
        <f>_xlfn.XLOOKUP(U$1&amp;"|"&amp;TEXT($C283,"yyyymmdd"), RRPS_ALL[Key], RRPS_ALL[Yield to Maturity], "")</f>
        <v>0.30296099999999998</v>
      </c>
      <c r="V283" s="6">
        <f>_xlfn.XLOOKUP(V$1&amp;"|"&amp;TEXT($C283,"yyyymmdd"), RRPS_ALL[Key], RRPS_ALL[Mid Price], "")</f>
        <v>181.32849999999999</v>
      </c>
      <c r="W283" s="6">
        <f>_xlfn.XLOOKUP(W$1&amp;"|"&amp;TEXT($C283,"yyyymmdd"), RRPS_ALL[Key], RRPS_ALL[Mid Yield], "")</f>
        <v>0.202682</v>
      </c>
      <c r="X283" s="6">
        <f>_xlfn.XLOOKUP(X$1&amp;"|"&amp;TEXT($C283,"yyyymmdd"), RRPS_ALL[Key], RRPS_ALL[Dirty Mid], "")</f>
        <v>183.15787399999999</v>
      </c>
      <c r="Y283" s="6">
        <f>_xlfn.XLOOKUP(Y$1&amp;"|"&amp;TEXT($C283,"yyyymmdd"), RRPS_ALL[Key], RRPS_ALL[Clean Price Mid], "")</f>
        <v>181.32849999999999</v>
      </c>
      <c r="Z283" s="6">
        <v>3.5000000000000003E-2</v>
      </c>
      <c r="AA283" s="5">
        <v>47088</v>
      </c>
      <c r="AB283" s="6">
        <f t="shared" si="44"/>
        <v>5.671532846715329</v>
      </c>
      <c r="AC283" s="7" t="str">
        <f>_xlfn.XLOOKUP(AC$1&amp;"|"&amp;TEXT($C283,"yyyymmdd"), RRPS_ALL[Key], RRPS_ALL[Yield to Maturity], "")</f>
        <v/>
      </c>
      <c r="AD283" s="6" t="str">
        <f>_xlfn.XLOOKUP(AD$1&amp;"|"&amp;TEXT($C283,"yyyymmdd"), RRPS_ALL[Key], RRPS_ALL[Mid Price], "")</f>
        <v/>
      </c>
      <c r="AE283" s="6" t="str">
        <f>_xlfn.XLOOKUP(AE$1&amp;"|"&amp;TEXT($C283,"yyyymmdd"), RRPS_ALL[Key], RRPS_ALL[Mid Yield], "")</f>
        <v/>
      </c>
      <c r="AF283" s="6" t="str">
        <f>_xlfn.XLOOKUP(AF$1&amp;"|"&amp;TEXT($C283,"yyyymmdd"), RRPS_ALL[Key], RRPS_ALL[Dirty Mid], "")</f>
        <v/>
      </c>
      <c r="AG283" s="6" t="str">
        <f>_xlfn.XLOOKUP(AG$1&amp;"|"&amp;TEXT($C283,"yyyymmdd"), RRPS_ALL[Key], RRPS_ALL[Clean Price Mid], "")</f>
        <v/>
      </c>
      <c r="AH283" s="6"/>
      <c r="AI283" s="6"/>
      <c r="AJ283" s="6"/>
      <c r="AK283" s="7" t="str">
        <f>_xlfn.XLOOKUP(AK$1&amp;"|"&amp;TEXT($C283,"yyyymmdd"), RRPS_ALL[Key], RRPS_ALL[Yield to Maturity], "")</f>
        <v/>
      </c>
      <c r="AL283" s="6" t="str">
        <f>_xlfn.XLOOKUP(AL$1&amp;"|"&amp;TEXT($C283,"yyyymmdd"), RRPS_ALL[Key], RRPS_ALL[Mid Price], "")</f>
        <v/>
      </c>
      <c r="AM283" s="6" t="str">
        <f>_xlfn.XLOOKUP(AM$1&amp;"|"&amp;TEXT($C283,"yyyymmdd"), RRPS_ALL[Key], RRPS_ALL[Mid Yield], "")</f>
        <v/>
      </c>
      <c r="AN283" s="6" t="str">
        <f>_xlfn.XLOOKUP(AN$1&amp;"|"&amp;TEXT($C283,"yyyymmdd"), RRPS_ALL[Key], RRPS_ALL[Dirty Mid], "")</f>
        <v/>
      </c>
      <c r="AO283" s="6" t="str">
        <f>_xlfn.XLOOKUP(AO$1&amp;"|"&amp;TEXT($C283,"yyyymmdd"), RRPS_ALL[Key], RRPS_ALL[Clean Price Mid], "")</f>
        <v/>
      </c>
      <c r="AP283" s="6"/>
      <c r="AQ283" s="6"/>
      <c r="AR283" s="6"/>
      <c r="AS283" s="7" t="str">
        <f>_xlfn.XLOOKUP(AS$1&amp;"|"&amp;TEXT($C283,"yyyymmdd"), RRPS_ALL[Key], RRPS_ALL[Yield to Maturity], "")</f>
        <v/>
      </c>
      <c r="AT283" s="6" t="str">
        <f>_xlfn.XLOOKUP(AT$1&amp;"|"&amp;TEXT($C283,"yyyymmdd"), RRPS_ALL[Key], RRPS_ALL[Mid Price], "")</f>
        <v/>
      </c>
      <c r="AU283" s="6" t="str">
        <f>_xlfn.XLOOKUP(AU$1&amp;"|"&amp;TEXT($C283,"yyyymmdd"), RRPS_ALL[Key], RRPS_ALL[Mid Yield], "")</f>
        <v/>
      </c>
      <c r="AV283" s="6" t="str">
        <f>_xlfn.XLOOKUP(AV$1&amp;"|"&amp;TEXT($C283,"yyyymmdd"), RRPS_ALL[Key], RRPS_ALL[Dirty Mid], "")</f>
        <v/>
      </c>
      <c r="AW283" s="6" t="str">
        <f>_xlfn.XLOOKUP(AW$1&amp;"|"&amp;TEXT($C283,"yyyymmdd"), RRPS_ALL[Key], RRPS_ALL[Clean Price Mid], "")</f>
        <v/>
      </c>
      <c r="AX283" s="6"/>
      <c r="AY283" s="6"/>
      <c r="AZ283" s="6"/>
      <c r="BA283" s="7" t="str">
        <f>_xlfn.XLOOKUP(BA$1&amp;"|"&amp;TEXT($C283,"yyyymmdd"), RRPS_ALL[Key], RRPS_ALL[Yield to Maturity], "")</f>
        <v/>
      </c>
      <c r="BB283" s="6" t="str">
        <f>_xlfn.XLOOKUP(BB$1&amp;"|"&amp;TEXT($C283,"yyyymmdd"), RRPS_ALL[Key], RRPS_ALL[Mid Price], "")</f>
        <v/>
      </c>
      <c r="BC283" s="6" t="str">
        <f>_xlfn.XLOOKUP(BC$1&amp;"|"&amp;TEXT($C283,"yyyymmdd"), RRPS_ALL[Key], RRPS_ALL[Mid Yield], "")</f>
        <v/>
      </c>
      <c r="BD283" s="6" t="str">
        <f>_xlfn.XLOOKUP(BD$1&amp;"|"&amp;TEXT($C283,"yyyymmdd"), RRPS_ALL[Key], RRPS_ALL[Dirty Mid], "")</f>
        <v/>
      </c>
      <c r="BE283" s="6" t="str">
        <f>_xlfn.XLOOKUP(BE$1&amp;"|"&amp;TEXT($C283,"yyyymmdd"), RRPS_ALL[Key], RRPS_ALL[Clean Price Mid], "")</f>
        <v/>
      </c>
      <c r="BF283" s="6"/>
      <c r="BG283" s="6"/>
      <c r="BH283" s="6"/>
      <c r="BI283" s="7">
        <f>_xlfn.XLOOKUP(BI$1&amp;"|"&amp;TEXT($C283,"yyyymmdd"), RRPS_ALL[Key], RRPS_ALL[Yield to Maturity], "")</f>
        <v>6.5977999999999995E-2</v>
      </c>
      <c r="BJ283" s="6">
        <f>_xlfn.XLOOKUP(BJ$1&amp;"|"&amp;TEXT($C283,"yyyymmdd"), RRPS_ALL[Key], RRPS_ALL[Mid Price], "")</f>
        <v>127.3205</v>
      </c>
      <c r="BK283" s="6">
        <f>_xlfn.XLOOKUP(BK$1&amp;"|"&amp;TEXT($C283,"yyyymmdd"), RRPS_ALL[Key], RRPS_ALL[Mid Yield], "")</f>
        <v>4.1078999999999997E-2</v>
      </c>
      <c r="BL283" s="6">
        <f>_xlfn.XLOOKUP(BL$1&amp;"|"&amp;TEXT($C283,"yyyymmdd"), RRPS_ALL[Key], RRPS_ALL[Dirty Mid], "")</f>
        <v>128.370395</v>
      </c>
      <c r="BM283" s="6">
        <f>_xlfn.XLOOKUP(BM$1&amp;"|"&amp;TEXT($C283,"yyyymmdd"), RRPS_ALL[Key], RRPS_ALL[Clean Price Mid], "")</f>
        <v>127.3205</v>
      </c>
      <c r="BN283" s="6">
        <v>0.01</v>
      </c>
      <c r="BO283" s="5">
        <v>45809</v>
      </c>
      <c r="BP283" s="6">
        <f t="shared" si="48"/>
        <v>2.1706204379562046</v>
      </c>
      <c r="BQ283" s="7" t="str">
        <f>_xlfn.XLOOKUP(BQ$1&amp;"|"&amp;TEXT($C283,"yyyymmdd"), RRPS_ALL[Key], RRPS_ALL[Yield to Maturity], "")</f>
        <v/>
      </c>
      <c r="BR283" s="6" t="str">
        <f>_xlfn.XLOOKUP(BR$1&amp;"|"&amp;TEXT($C283,"yyyymmdd"), RRPS_ALL[Key], RRPS_ALL[Mid Price], "")</f>
        <v/>
      </c>
      <c r="BS283" s="6" t="str">
        <f>_xlfn.XLOOKUP(BS$1&amp;"|"&amp;TEXT($C283,"yyyymmdd"), RRPS_ALL[Key], RRPS_ALL[Mid Yield], "")</f>
        <v/>
      </c>
      <c r="BT283" s="6" t="str">
        <f>_xlfn.XLOOKUP(BT$1&amp;"|"&amp;TEXT($C283,"yyyymmdd"), RRPS_ALL[Key], RRPS_ALL[Dirty Mid], "")</f>
        <v/>
      </c>
      <c r="BU283" s="6" t="str">
        <f>_xlfn.XLOOKUP(BU$1&amp;"|"&amp;TEXT($C283,"yyyymmdd"), RRPS_ALL[Key], RRPS_ALL[Clean Price Mid], "")</f>
        <v/>
      </c>
      <c r="BV283" s="6"/>
      <c r="BW283" s="6"/>
      <c r="BX283" s="6"/>
      <c r="BY283" s="7">
        <f>_xlfn.XLOOKUP(BY$1&amp;"|"&amp;TEXT($C283,"yyyymmdd"), RRPS_ALL[Key], RRPS_ALL[Yield to Maturity], "")</f>
        <v>0.399648</v>
      </c>
      <c r="BZ283" s="6">
        <f>_xlfn.XLOOKUP(BZ$1&amp;"|"&amp;TEXT($C283,"yyyymmdd"), RRPS_ALL[Key], RRPS_ALL[Mid Price], "")</f>
        <v>124.71599999999999</v>
      </c>
      <c r="CA283" s="6">
        <f>_xlfn.XLOOKUP(CA$1&amp;"|"&amp;TEXT($C283,"yyyymmdd"), RRPS_ALL[Key], RRPS_ALL[Mid Yield], "")</f>
        <v>0.248527</v>
      </c>
      <c r="CB283" s="6">
        <f>_xlfn.XLOOKUP(CB$1&amp;"|"&amp;TEXT($C283,"yyyymmdd"), RRPS_ALL[Key], RRPS_ALL[Dirty Mid], "")</f>
        <v>124.84869399999999</v>
      </c>
      <c r="CC283" s="6">
        <f>_xlfn.XLOOKUP(CC$1&amp;"|"&amp;TEXT($C283,"yyyymmdd"), RRPS_ALL[Key], RRPS_ALL[Clean Price Mid], "")</f>
        <v>124.71599999999999</v>
      </c>
      <c r="CD283" s="6">
        <v>1.25E-3</v>
      </c>
      <c r="CE283" s="5">
        <v>48366</v>
      </c>
      <c r="CF283" s="6">
        <f t="shared" si="45"/>
        <v>9.170544757733369</v>
      </c>
      <c r="CG283" s="7">
        <f>_xlfn.XLOOKUP(CG$1&amp;"|"&amp;TEXT($C283,"yyyymmdd"), RRPS_ALL[Key], RRPS_ALL[Yield to Maturity], "")</f>
        <v>0.161109</v>
      </c>
      <c r="CH283" s="6">
        <f>_xlfn.XLOOKUP(CH$1&amp;"|"&amp;TEXT($C283,"yyyymmdd"), RRPS_ALL[Key], RRPS_ALL[Mid Price], "")</f>
        <v>124.8755</v>
      </c>
      <c r="CI283" s="6">
        <f>_xlfn.XLOOKUP(CI$1&amp;"|"&amp;TEXT($C283,"yyyymmdd"), RRPS_ALL[Key], RRPS_ALL[Mid Yield], "")</f>
        <v>0.136182</v>
      </c>
      <c r="CJ283" s="6">
        <f>_xlfn.XLOOKUP(CJ$1&amp;"|"&amp;TEXT($C283,"yyyymmdd"), RRPS_ALL[Key], RRPS_ALL[Dirty Mid], "")</f>
        <v>125.006925</v>
      </c>
      <c r="CK283" s="6">
        <f>_xlfn.XLOOKUP(CK$1&amp;"|"&amp;TEXT($C283,"yyyymmdd"), RRPS_ALL[Key], RRPS_ALL[Clean Price Mid], "")</f>
        <v>124.8755</v>
      </c>
      <c r="CL283" s="6">
        <v>1.25E-3</v>
      </c>
      <c r="CM283" s="5">
        <v>46174</v>
      </c>
      <c r="CN283" s="6">
        <f t="shared" si="47"/>
        <v>3.1704312114989732</v>
      </c>
      <c r="CO283" s="7">
        <f>_xlfn.XLOOKUP(CO$1&amp;"|"&amp;TEXT($C283,"yyyymmdd"), RRPS_ALL[Key], RRPS_ALL[Yield to Maturity], "")</f>
        <v>0.26595099999999999</v>
      </c>
      <c r="CP283" s="6">
        <f>_xlfn.XLOOKUP(CP$1&amp;"|"&amp;TEXT($C283,"yyyymmdd"), RRPS_ALL[Key], RRPS_ALL[Mid Price], "")</f>
        <v>122.97750000000001</v>
      </c>
      <c r="CQ283" s="6">
        <f>_xlfn.XLOOKUP(CQ$1&amp;"|"&amp;TEXT($C283,"yyyymmdd"), RRPS_ALL[Key], RRPS_ALL[Mid Yield], "")</f>
        <v>0.16577900000000001</v>
      </c>
      <c r="CR283" s="6">
        <f>_xlfn.XLOOKUP(CR$1&amp;"|"&amp;TEXT($C283,"yyyymmdd"), RRPS_ALL[Key], RRPS_ALL[Dirty Mid], "")</f>
        <v>123.03012099999999</v>
      </c>
      <c r="CS283" s="6">
        <f>_xlfn.XLOOKUP(CS$1&amp;"|"&amp;TEXT($C283,"yyyymmdd"), RRPS_ALL[Key], RRPS_ALL[Clean Price Mid], "")</f>
        <v>122.97750000000001</v>
      </c>
      <c r="CT283" s="6">
        <v>1.25E-3</v>
      </c>
      <c r="CU283" s="5">
        <v>46722</v>
      </c>
      <c r="CV283" s="6">
        <f t="shared" si="50"/>
        <v>4.6714129244249731</v>
      </c>
      <c r="CW283" s="7">
        <f>_xlfn.XLOOKUP(CW$1&amp;"|"&amp;TEXT($C283,"yyyymmdd"), RRPS_ALL[Key], RRPS_ALL[Yield to Maturity], "")</f>
        <v>0.36396499999999998</v>
      </c>
      <c r="CX283" s="6">
        <f>_xlfn.XLOOKUP(CX$1&amp;"|"&amp;TEXT($C283,"yyyymmdd"), RRPS_ALL[Key], RRPS_ALL[Mid Price], "")</f>
        <v>114.762</v>
      </c>
      <c r="CY283" s="6">
        <f>_xlfn.XLOOKUP(CY$1&amp;"|"&amp;TEXT($C283,"yyyymmdd"), RRPS_ALL[Key], RRPS_ALL[Mid Yield], "")</f>
        <v>0.33892600000000001</v>
      </c>
      <c r="CZ283" s="6">
        <f>_xlfn.XLOOKUP(CZ$1&amp;"|"&amp;TEXT($C283,"yyyymmdd"), RRPS_ALL[Key], RRPS_ALL[Dirty Mid], "")</f>
        <v>114.884591</v>
      </c>
      <c r="DA283" s="6">
        <f>_xlfn.XLOOKUP(DA$1&amp;"|"&amp;TEXT($C283,"yyyymmdd"), RRPS_ALL[Key], RRPS_ALL[Clean Price Mid], "")</f>
        <v>114.762</v>
      </c>
      <c r="DB283">
        <v>1.25E-3</v>
      </c>
      <c r="DC283" s="5">
        <v>47635</v>
      </c>
      <c r="DD283" s="6">
        <f t="shared" si="51"/>
        <v>7.1704312114989737</v>
      </c>
    </row>
    <row r="284" spans="1:108" x14ac:dyDescent="0.2">
      <c r="A284">
        <v>2023</v>
      </c>
      <c r="B284">
        <v>4</v>
      </c>
      <c r="C284" s="5">
        <f t="shared" si="46"/>
        <v>45046</v>
      </c>
      <c r="D284" s="6">
        <v>2.9</v>
      </c>
      <c r="E284" s="7" t="str">
        <f>_xlfn.XLOOKUP(E$1&amp;"|"&amp;TEXT($C284,"yyyymmdd"), RRPS_ALL[Key], RRPS_ALL[Yield to Maturity], "")</f>
        <v/>
      </c>
      <c r="F284" s="6" t="str">
        <f>_xlfn.XLOOKUP(F$1&amp;"|"&amp;TEXT($C284,"yyyymmdd"), RRPS_ALL[Key], RRPS_ALL[Mid Price], "")</f>
        <v/>
      </c>
      <c r="G284" s="6" t="str">
        <f>_xlfn.XLOOKUP(G$1&amp;"|"&amp;TEXT($C284,"yyyymmdd"), RRPS_ALL[Key], RRPS_ALL[Mid Yield], "")</f>
        <v/>
      </c>
      <c r="H284" s="6" t="str">
        <f>_xlfn.XLOOKUP(H$1&amp;"|"&amp;TEXT($C284,"yyyymmdd"), RRPS_ALL[Key], RRPS_ALL[Dirty Mid], "")</f>
        <v/>
      </c>
      <c r="I284" s="6" t="str">
        <f>_xlfn.XLOOKUP(I$1&amp;"|"&amp;TEXT($C284,"yyyymmdd"), RRPS_ALL[Key], RRPS_ALL[Clean Price Mid], "")</f>
        <v/>
      </c>
      <c r="J284" s="6"/>
      <c r="K284" s="6"/>
      <c r="L284" s="6"/>
      <c r="M284" s="7" t="str">
        <f>_xlfn.XLOOKUP(M$1&amp;"|"&amp;TEXT($C284,"yyyymmdd"), RRPS_ALL[Key], RRPS_ALL[Yield to Maturity], "")</f>
        <v/>
      </c>
      <c r="N284" s="6" t="str">
        <f>_xlfn.XLOOKUP(N$1&amp;"|"&amp;TEXT($C284,"yyyymmdd"), RRPS_ALL[Key], RRPS_ALL[Mid Price], "")</f>
        <v/>
      </c>
      <c r="O284" s="6" t="str">
        <f>_xlfn.XLOOKUP(O$1&amp;"|"&amp;TEXT($C284,"yyyymmdd"), RRPS_ALL[Key], RRPS_ALL[Mid Yield], "")</f>
        <v/>
      </c>
      <c r="P284" s="6" t="str">
        <f>_xlfn.XLOOKUP(P$1&amp;"|"&amp;TEXT($C284,"yyyymmdd"), RRPS_ALL[Key], RRPS_ALL[Dirty Mid], "")</f>
        <v/>
      </c>
      <c r="Q284" s="6" t="str">
        <f>_xlfn.XLOOKUP(Q$1&amp;"|"&amp;TEXT($C284,"yyyymmdd"), RRPS_ALL[Key], RRPS_ALL[Clean Price Mid], "")</f>
        <v/>
      </c>
      <c r="R284" s="6"/>
      <c r="S284" s="6"/>
      <c r="T284" s="6"/>
      <c r="U284" s="7">
        <f>_xlfn.XLOOKUP(U$1&amp;"|"&amp;TEXT($C284,"yyyymmdd"), RRPS_ALL[Key], RRPS_ALL[Yield to Maturity], "")</f>
        <v>0.74599300000000002</v>
      </c>
      <c r="V284" s="6">
        <f>_xlfn.XLOOKUP(V$1&amp;"|"&amp;TEXT($C284,"yyyymmdd"), RRPS_ALL[Key], RRPS_ALL[Mid Price], "")</f>
        <v>178.643</v>
      </c>
      <c r="W284" s="6">
        <f>_xlfn.XLOOKUP(W$1&amp;"|"&amp;TEXT($C284,"yyyymmdd"), RRPS_ALL[Key], RRPS_ALL[Mid Yield], "")</f>
        <v>0.645679</v>
      </c>
      <c r="X284" s="6">
        <f>_xlfn.XLOOKUP(X$1&amp;"|"&amp;TEXT($C284,"yyyymmdd"), RRPS_ALL[Key], RRPS_ALL[Dirty Mid], "")</f>
        <v>180.92697899999999</v>
      </c>
      <c r="Y284" s="6">
        <f>_xlfn.XLOOKUP(Y$1&amp;"|"&amp;TEXT($C284,"yyyymmdd"), RRPS_ALL[Key], RRPS_ALL[Clean Price Mid], "")</f>
        <v>178.643</v>
      </c>
      <c r="Z284" s="6">
        <v>3.5000000000000003E-2</v>
      </c>
      <c r="AA284" s="5">
        <v>47088</v>
      </c>
      <c r="AB284" s="6">
        <f t="shared" si="44"/>
        <v>5.5894160583941606</v>
      </c>
      <c r="AC284" s="7" t="str">
        <f>_xlfn.XLOOKUP(AC$1&amp;"|"&amp;TEXT($C284,"yyyymmdd"), RRPS_ALL[Key], RRPS_ALL[Yield to Maturity], "")</f>
        <v/>
      </c>
      <c r="AD284" s="6" t="str">
        <f>_xlfn.XLOOKUP(AD$1&amp;"|"&amp;TEXT($C284,"yyyymmdd"), RRPS_ALL[Key], RRPS_ALL[Mid Price], "")</f>
        <v/>
      </c>
      <c r="AE284" s="6" t="str">
        <f>_xlfn.XLOOKUP(AE$1&amp;"|"&amp;TEXT($C284,"yyyymmdd"), RRPS_ALL[Key], RRPS_ALL[Mid Yield], "")</f>
        <v/>
      </c>
      <c r="AF284" s="6" t="str">
        <f>_xlfn.XLOOKUP(AF$1&amp;"|"&amp;TEXT($C284,"yyyymmdd"), RRPS_ALL[Key], RRPS_ALL[Dirty Mid], "")</f>
        <v/>
      </c>
      <c r="AG284" s="6" t="str">
        <f>_xlfn.XLOOKUP(AG$1&amp;"|"&amp;TEXT($C284,"yyyymmdd"), RRPS_ALL[Key], RRPS_ALL[Clean Price Mid], "")</f>
        <v/>
      </c>
      <c r="AH284" s="6"/>
      <c r="AI284" s="6"/>
      <c r="AJ284" s="6"/>
      <c r="AK284" s="7" t="str">
        <f>_xlfn.XLOOKUP(AK$1&amp;"|"&amp;TEXT($C284,"yyyymmdd"), RRPS_ALL[Key], RRPS_ALL[Yield to Maturity], "")</f>
        <v/>
      </c>
      <c r="AL284" s="6" t="str">
        <f>_xlfn.XLOOKUP(AL$1&amp;"|"&amp;TEXT($C284,"yyyymmdd"), RRPS_ALL[Key], RRPS_ALL[Mid Price], "")</f>
        <v/>
      </c>
      <c r="AM284" s="6" t="str">
        <f>_xlfn.XLOOKUP(AM$1&amp;"|"&amp;TEXT($C284,"yyyymmdd"), RRPS_ALL[Key], RRPS_ALL[Mid Yield], "")</f>
        <v/>
      </c>
      <c r="AN284" s="6" t="str">
        <f>_xlfn.XLOOKUP(AN$1&amp;"|"&amp;TEXT($C284,"yyyymmdd"), RRPS_ALL[Key], RRPS_ALL[Dirty Mid], "")</f>
        <v/>
      </c>
      <c r="AO284" s="6" t="str">
        <f>_xlfn.XLOOKUP(AO$1&amp;"|"&amp;TEXT($C284,"yyyymmdd"), RRPS_ALL[Key], RRPS_ALL[Clean Price Mid], "")</f>
        <v/>
      </c>
      <c r="AP284" s="6"/>
      <c r="AQ284" s="6"/>
      <c r="AR284" s="6"/>
      <c r="AS284" s="7" t="str">
        <f>_xlfn.XLOOKUP(AS$1&amp;"|"&amp;TEXT($C284,"yyyymmdd"), RRPS_ALL[Key], RRPS_ALL[Yield to Maturity], "")</f>
        <v/>
      </c>
      <c r="AT284" s="6" t="str">
        <f>_xlfn.XLOOKUP(AT$1&amp;"|"&amp;TEXT($C284,"yyyymmdd"), RRPS_ALL[Key], RRPS_ALL[Mid Price], "")</f>
        <v/>
      </c>
      <c r="AU284" s="6" t="str">
        <f>_xlfn.XLOOKUP(AU$1&amp;"|"&amp;TEXT($C284,"yyyymmdd"), RRPS_ALL[Key], RRPS_ALL[Mid Yield], "")</f>
        <v/>
      </c>
      <c r="AV284" s="6" t="str">
        <f>_xlfn.XLOOKUP(AV$1&amp;"|"&amp;TEXT($C284,"yyyymmdd"), RRPS_ALL[Key], RRPS_ALL[Dirty Mid], "")</f>
        <v/>
      </c>
      <c r="AW284" s="6" t="str">
        <f>_xlfn.XLOOKUP(AW$1&amp;"|"&amp;TEXT($C284,"yyyymmdd"), RRPS_ALL[Key], RRPS_ALL[Clean Price Mid], "")</f>
        <v/>
      </c>
      <c r="AX284" s="6"/>
      <c r="AY284" s="6"/>
      <c r="AZ284" s="6"/>
      <c r="BA284" s="7" t="str">
        <f>_xlfn.XLOOKUP(BA$1&amp;"|"&amp;TEXT($C284,"yyyymmdd"), RRPS_ALL[Key], RRPS_ALL[Yield to Maturity], "")</f>
        <v/>
      </c>
      <c r="BB284" s="6" t="str">
        <f>_xlfn.XLOOKUP(BB$1&amp;"|"&amp;TEXT($C284,"yyyymmdd"), RRPS_ALL[Key], RRPS_ALL[Mid Price], "")</f>
        <v/>
      </c>
      <c r="BC284" s="6" t="str">
        <f>_xlfn.XLOOKUP(BC$1&amp;"|"&amp;TEXT($C284,"yyyymmdd"), RRPS_ALL[Key], RRPS_ALL[Mid Yield], "")</f>
        <v/>
      </c>
      <c r="BD284" s="6" t="str">
        <f>_xlfn.XLOOKUP(BD$1&amp;"|"&amp;TEXT($C284,"yyyymmdd"), RRPS_ALL[Key], RRPS_ALL[Dirty Mid], "")</f>
        <v/>
      </c>
      <c r="BE284" s="6" t="str">
        <f>_xlfn.XLOOKUP(BE$1&amp;"|"&amp;TEXT($C284,"yyyymmdd"), RRPS_ALL[Key], RRPS_ALL[Clean Price Mid], "")</f>
        <v/>
      </c>
      <c r="BF284" s="6"/>
      <c r="BG284" s="6"/>
      <c r="BH284" s="6"/>
      <c r="BI284" s="7">
        <f>_xlfn.XLOOKUP(BI$1&amp;"|"&amp;TEXT($C284,"yyyymmdd"), RRPS_ALL[Key], RRPS_ALL[Yield to Maturity], "")</f>
        <v>0.82080299999999995</v>
      </c>
      <c r="BJ284" s="6">
        <f>_xlfn.XLOOKUP(BJ$1&amp;"|"&amp;TEXT($C284,"yyyymmdd"), RRPS_ALL[Key], RRPS_ALL[Mid Price], "")</f>
        <v>126.553</v>
      </c>
      <c r="BK284" s="6">
        <f>_xlfn.XLOOKUP(BK$1&amp;"|"&amp;TEXT($C284,"yyyymmdd"), RRPS_ALL[Key], RRPS_ALL[Mid Yield], "")</f>
        <v>0.79574800000000001</v>
      </c>
      <c r="BL284" s="6">
        <f>_xlfn.XLOOKUP(BL$1&amp;"|"&amp;TEXT($C284,"yyyymmdd"), RRPS_ALL[Key], RRPS_ALL[Dirty Mid], "")</f>
        <v>127.715231</v>
      </c>
      <c r="BM284" s="6">
        <f>_xlfn.XLOOKUP(BM$1&amp;"|"&amp;TEXT($C284,"yyyymmdd"), RRPS_ALL[Key], RRPS_ALL[Clean Price Mid], "")</f>
        <v>126.553</v>
      </c>
      <c r="BN284" s="6">
        <v>0.01</v>
      </c>
      <c r="BO284" s="5">
        <v>45809</v>
      </c>
      <c r="BP284" s="6">
        <f t="shared" si="48"/>
        <v>2.0885036496350367</v>
      </c>
      <c r="BQ284" s="7" t="str">
        <f>_xlfn.XLOOKUP(BQ$1&amp;"|"&amp;TEXT($C284,"yyyymmdd"), RRPS_ALL[Key], RRPS_ALL[Yield to Maturity], "")</f>
        <v/>
      </c>
      <c r="BR284" s="6" t="str">
        <f>_xlfn.XLOOKUP(BR$1&amp;"|"&amp;TEXT($C284,"yyyymmdd"), RRPS_ALL[Key], RRPS_ALL[Mid Price], "")</f>
        <v/>
      </c>
      <c r="BS284" s="6" t="str">
        <f>_xlfn.XLOOKUP(BS$1&amp;"|"&amp;TEXT($C284,"yyyymmdd"), RRPS_ALL[Key], RRPS_ALL[Mid Yield], "")</f>
        <v/>
      </c>
      <c r="BT284" s="6" t="str">
        <f>_xlfn.XLOOKUP(BT$1&amp;"|"&amp;TEXT($C284,"yyyymmdd"), RRPS_ALL[Key], RRPS_ALL[Dirty Mid], "")</f>
        <v/>
      </c>
      <c r="BU284" s="6" t="str">
        <f>_xlfn.XLOOKUP(BU$1&amp;"|"&amp;TEXT($C284,"yyyymmdd"), RRPS_ALL[Key], RRPS_ALL[Clean Price Mid], "")</f>
        <v/>
      </c>
      <c r="BV284" s="6"/>
      <c r="BW284" s="6"/>
      <c r="BX284" s="6"/>
      <c r="BY284" s="7">
        <f>_xlfn.XLOOKUP(BY$1&amp;"|"&amp;TEXT($C284,"yyyymmdd"), RRPS_ALL[Key], RRPS_ALL[Yield to Maturity], "")</f>
        <v>0.79839099999999996</v>
      </c>
      <c r="BZ284" s="6">
        <f>_xlfn.XLOOKUP(BZ$1&amp;"|"&amp;TEXT($C284,"yyyymmdd"), RRPS_ALL[Key], RRPS_ALL[Mid Price], "")</f>
        <v>121.575</v>
      </c>
      <c r="CA284" s="6">
        <f>_xlfn.XLOOKUP(CA$1&amp;"|"&amp;TEXT($C284,"yyyymmdd"), RRPS_ALL[Key], RRPS_ALL[Mid Yield], "")</f>
        <v>0.64728300000000005</v>
      </c>
      <c r="CB284" s="6">
        <f>_xlfn.XLOOKUP(CB$1&amp;"|"&amp;TEXT($C284,"yyyymmdd"), RRPS_ALL[Key], RRPS_ALL[Dirty Mid], "")</f>
        <v>121.721892</v>
      </c>
      <c r="CC284" s="6">
        <f>_xlfn.XLOOKUP(CC$1&amp;"|"&amp;TEXT($C284,"yyyymmdd"), RRPS_ALL[Key], RRPS_ALL[Clean Price Mid], "")</f>
        <v>121.575</v>
      </c>
      <c r="CD284" s="6">
        <v>1.25E-3</v>
      </c>
      <c r="CE284" s="5">
        <v>48366</v>
      </c>
      <c r="CF284" s="6">
        <f t="shared" si="45"/>
        <v>9.0884204763208327</v>
      </c>
      <c r="CG284" s="7">
        <f>_xlfn.XLOOKUP(CG$1&amp;"|"&amp;TEXT($C284,"yyyymmdd"), RRPS_ALL[Key], RRPS_ALL[Yield to Maturity], "")</f>
        <v>0.74600599999999995</v>
      </c>
      <c r="CH284" s="6">
        <f>_xlfn.XLOOKUP(CH$1&amp;"|"&amp;TEXT($C284,"yyyymmdd"), RRPS_ALL[Key], RRPS_ALL[Mid Price], "")</f>
        <v>123.92449999999999</v>
      </c>
      <c r="CI284" s="6">
        <f>_xlfn.XLOOKUP(CI$1&amp;"|"&amp;TEXT($C284,"yyyymmdd"), RRPS_ALL[Key], RRPS_ALL[Mid Yield], "")</f>
        <v>0.72113899999999997</v>
      </c>
      <c r="CJ284" s="6">
        <f>_xlfn.XLOOKUP(CJ$1&amp;"|"&amp;TEXT($C284,"yyyymmdd"), RRPS_ALL[Key], RRPS_ALL[Dirty Mid], "")</f>
        <v>124.069987</v>
      </c>
      <c r="CK284" s="6">
        <f>_xlfn.XLOOKUP(CK$1&amp;"|"&amp;TEXT($C284,"yyyymmdd"), RRPS_ALL[Key], RRPS_ALL[Clean Price Mid], "")</f>
        <v>123.92449999999999</v>
      </c>
      <c r="CL284" s="6">
        <v>1.25E-3</v>
      </c>
      <c r="CM284" s="5">
        <v>46174</v>
      </c>
      <c r="CN284" s="6">
        <f t="shared" si="47"/>
        <v>3.0882956878850103</v>
      </c>
      <c r="CO284" s="7">
        <f>_xlfn.XLOOKUP(CO$1&amp;"|"&amp;TEXT($C284,"yyyymmdd"), RRPS_ALL[Key], RRPS_ALL[Yield to Maturity], "")</f>
        <v>0.73608300000000004</v>
      </c>
      <c r="CP284" s="6">
        <f>_xlfn.XLOOKUP(CP$1&amp;"|"&amp;TEXT($C284,"yyyymmdd"), RRPS_ALL[Key], RRPS_ALL[Mid Price], "")</f>
        <v>121.62</v>
      </c>
      <c r="CQ284" s="6">
        <f>_xlfn.XLOOKUP(CQ$1&amp;"|"&amp;TEXT($C284,"yyyymmdd"), RRPS_ALL[Key], RRPS_ALL[Mid Yield], "")</f>
        <v>0.63580499999999995</v>
      </c>
      <c r="CR284" s="6">
        <f>_xlfn.XLOOKUP(CR$1&amp;"|"&amp;TEXT($C284,"yyyymmdd"), RRPS_ALL[Key], RRPS_ALL[Dirty Mid], "")</f>
        <v>121.685698</v>
      </c>
      <c r="CS284" s="6">
        <f>_xlfn.XLOOKUP(CS$1&amp;"|"&amp;TEXT($C284,"yyyymmdd"), RRPS_ALL[Key], RRPS_ALL[Clean Price Mid], "")</f>
        <v>121.62</v>
      </c>
      <c r="CT284" s="6">
        <v>1.25E-3</v>
      </c>
      <c r="CU284" s="5">
        <v>46722</v>
      </c>
      <c r="CV284" s="6">
        <f t="shared" si="50"/>
        <v>4.5892661555312158</v>
      </c>
      <c r="CW284" s="7">
        <f>_xlfn.XLOOKUP(CW$1&amp;"|"&amp;TEXT($C284,"yyyymmdd"), RRPS_ALL[Key], RRPS_ALL[Yield to Maturity], "")</f>
        <v>0.76594200000000001</v>
      </c>
      <c r="CX284" s="6">
        <f>_xlfn.XLOOKUP(CX$1&amp;"|"&amp;TEXT($C284,"yyyymmdd"), RRPS_ALL[Key], RRPS_ALL[Mid Price], "")</f>
        <v>112.7405</v>
      </c>
      <c r="CY284" s="6">
        <f>_xlfn.XLOOKUP(CY$1&amp;"|"&amp;TEXT($C284,"yyyymmdd"), RRPS_ALL[Key], RRPS_ALL[Mid Yield], "")</f>
        <v>0.74094899999999997</v>
      </c>
      <c r="CZ284" s="6">
        <f>_xlfn.XLOOKUP(CZ$1&amp;"|"&amp;TEXT($C284,"yyyymmdd"), RRPS_ALL[Key], RRPS_ALL[Dirty Mid], "")</f>
        <v>112.87620699999999</v>
      </c>
      <c r="DA284" s="6">
        <f>_xlfn.XLOOKUP(DA$1&amp;"|"&amp;TEXT($C284,"yyyymmdd"), RRPS_ALL[Key], RRPS_ALL[Clean Price Mid], "")</f>
        <v>112.7405</v>
      </c>
      <c r="DB284">
        <v>1.25E-3</v>
      </c>
      <c r="DC284" s="5">
        <v>47635</v>
      </c>
      <c r="DD284" s="6">
        <f t="shared" si="51"/>
        <v>7.0882956878850099</v>
      </c>
    </row>
    <row r="285" spans="1:108" x14ac:dyDescent="0.2">
      <c r="A285">
        <v>2023</v>
      </c>
      <c r="B285">
        <v>5</v>
      </c>
      <c r="C285" s="5">
        <f t="shared" si="46"/>
        <v>45077</v>
      </c>
      <c r="D285" s="6">
        <v>3.4</v>
      </c>
      <c r="E285" s="7" t="str">
        <f>_xlfn.XLOOKUP(E$1&amp;"|"&amp;TEXT($C285,"yyyymmdd"), RRPS_ALL[Key], RRPS_ALL[Yield to Maturity], "")</f>
        <v/>
      </c>
      <c r="F285" s="6" t="str">
        <f>_xlfn.XLOOKUP(F$1&amp;"|"&amp;TEXT($C285,"yyyymmdd"), RRPS_ALL[Key], RRPS_ALL[Mid Price], "")</f>
        <v/>
      </c>
      <c r="G285" s="6" t="str">
        <f>_xlfn.XLOOKUP(G$1&amp;"|"&amp;TEXT($C285,"yyyymmdd"), RRPS_ALL[Key], RRPS_ALL[Mid Yield], "")</f>
        <v/>
      </c>
      <c r="H285" s="6" t="str">
        <f>_xlfn.XLOOKUP(H$1&amp;"|"&amp;TEXT($C285,"yyyymmdd"), RRPS_ALL[Key], RRPS_ALL[Dirty Mid], "")</f>
        <v/>
      </c>
      <c r="I285" s="6" t="str">
        <f>_xlfn.XLOOKUP(I$1&amp;"|"&amp;TEXT($C285,"yyyymmdd"), RRPS_ALL[Key], RRPS_ALL[Clean Price Mid], "")</f>
        <v/>
      </c>
      <c r="J285" s="6"/>
      <c r="K285" s="6"/>
      <c r="L285" s="6"/>
      <c r="M285" s="7" t="str">
        <f>_xlfn.XLOOKUP(M$1&amp;"|"&amp;TEXT($C285,"yyyymmdd"), RRPS_ALL[Key], RRPS_ALL[Yield to Maturity], "")</f>
        <v/>
      </c>
      <c r="N285" s="6" t="str">
        <f>_xlfn.XLOOKUP(N$1&amp;"|"&amp;TEXT($C285,"yyyymmdd"), RRPS_ALL[Key], RRPS_ALL[Mid Price], "")</f>
        <v/>
      </c>
      <c r="O285" s="6" t="str">
        <f>_xlfn.XLOOKUP(O$1&amp;"|"&amp;TEXT($C285,"yyyymmdd"), RRPS_ALL[Key], RRPS_ALL[Mid Yield], "")</f>
        <v/>
      </c>
      <c r="P285" s="6" t="str">
        <f>_xlfn.XLOOKUP(P$1&amp;"|"&amp;TEXT($C285,"yyyymmdd"), RRPS_ALL[Key], RRPS_ALL[Dirty Mid], "")</f>
        <v/>
      </c>
      <c r="Q285" s="6" t="str">
        <f>_xlfn.XLOOKUP(Q$1&amp;"|"&amp;TEXT($C285,"yyyymmdd"), RRPS_ALL[Key], RRPS_ALL[Clean Price Mid], "")</f>
        <v/>
      </c>
      <c r="R285" s="6"/>
      <c r="S285" s="6"/>
      <c r="T285" s="6"/>
      <c r="U285" s="7">
        <f>_xlfn.XLOOKUP(U$1&amp;"|"&amp;TEXT($C285,"yyyymmdd"), RRPS_ALL[Key], RRPS_ALL[Yield to Maturity], "")</f>
        <v>0.58228100000000005</v>
      </c>
      <c r="V285" s="6">
        <f>_xlfn.XLOOKUP(V$1&amp;"|"&amp;TEXT($C285,"yyyymmdd"), RRPS_ALL[Key], RRPS_ALL[Mid Price], "")</f>
        <v>180.7835</v>
      </c>
      <c r="W285" s="6">
        <f>_xlfn.XLOOKUP(W$1&amp;"|"&amp;TEXT($C285,"yyyymmdd"), RRPS_ALL[Key], RRPS_ALL[Mid Yield], "")</f>
        <v>0.48202</v>
      </c>
      <c r="X285" s="6">
        <f>_xlfn.XLOOKUP(X$1&amp;"|"&amp;TEXT($C285,"yyyymmdd"), RRPS_ALL[Key], RRPS_ALL[Dirty Mid], "")</f>
        <v>183.51816099999999</v>
      </c>
      <c r="Y285" s="6">
        <f>_xlfn.XLOOKUP(Y$1&amp;"|"&amp;TEXT($C285,"yyyymmdd"), RRPS_ALL[Key], RRPS_ALL[Clean Price Mid], "")</f>
        <v>180.7835</v>
      </c>
      <c r="Z285" s="6">
        <v>3.5000000000000003E-2</v>
      </c>
      <c r="AA285" s="5">
        <v>47088</v>
      </c>
      <c r="AB285" s="6">
        <f t="shared" si="44"/>
        <v>5.5045620437956204</v>
      </c>
      <c r="AC285" s="7" t="str">
        <f>_xlfn.XLOOKUP(AC$1&amp;"|"&amp;TEXT($C285,"yyyymmdd"), RRPS_ALL[Key], RRPS_ALL[Yield to Maturity], "")</f>
        <v/>
      </c>
      <c r="AD285" s="6" t="str">
        <f>_xlfn.XLOOKUP(AD$1&amp;"|"&amp;TEXT($C285,"yyyymmdd"), RRPS_ALL[Key], RRPS_ALL[Mid Price], "")</f>
        <v/>
      </c>
      <c r="AE285" s="6" t="str">
        <f>_xlfn.XLOOKUP(AE$1&amp;"|"&amp;TEXT($C285,"yyyymmdd"), RRPS_ALL[Key], RRPS_ALL[Mid Yield], "")</f>
        <v/>
      </c>
      <c r="AF285" s="6" t="str">
        <f>_xlfn.XLOOKUP(AF$1&amp;"|"&amp;TEXT($C285,"yyyymmdd"), RRPS_ALL[Key], RRPS_ALL[Dirty Mid], "")</f>
        <v/>
      </c>
      <c r="AG285" s="6" t="str">
        <f>_xlfn.XLOOKUP(AG$1&amp;"|"&amp;TEXT($C285,"yyyymmdd"), RRPS_ALL[Key], RRPS_ALL[Clean Price Mid], "")</f>
        <v/>
      </c>
      <c r="AH285" s="6"/>
      <c r="AI285" s="6"/>
      <c r="AJ285" s="6"/>
      <c r="AK285" s="7" t="str">
        <f>_xlfn.XLOOKUP(AK$1&amp;"|"&amp;TEXT($C285,"yyyymmdd"), RRPS_ALL[Key], RRPS_ALL[Yield to Maturity], "")</f>
        <v/>
      </c>
      <c r="AL285" s="6" t="str">
        <f>_xlfn.XLOOKUP(AL$1&amp;"|"&amp;TEXT($C285,"yyyymmdd"), RRPS_ALL[Key], RRPS_ALL[Mid Price], "")</f>
        <v/>
      </c>
      <c r="AM285" s="6" t="str">
        <f>_xlfn.XLOOKUP(AM$1&amp;"|"&amp;TEXT($C285,"yyyymmdd"), RRPS_ALL[Key], RRPS_ALL[Mid Yield], "")</f>
        <v/>
      </c>
      <c r="AN285" s="6" t="str">
        <f>_xlfn.XLOOKUP(AN$1&amp;"|"&amp;TEXT($C285,"yyyymmdd"), RRPS_ALL[Key], RRPS_ALL[Dirty Mid], "")</f>
        <v/>
      </c>
      <c r="AO285" s="6" t="str">
        <f>_xlfn.XLOOKUP(AO$1&amp;"|"&amp;TEXT($C285,"yyyymmdd"), RRPS_ALL[Key], RRPS_ALL[Clean Price Mid], "")</f>
        <v/>
      </c>
      <c r="AP285" s="6"/>
      <c r="AQ285" s="6"/>
      <c r="AR285" s="6"/>
      <c r="AS285" s="7" t="str">
        <f>_xlfn.XLOOKUP(AS$1&amp;"|"&amp;TEXT($C285,"yyyymmdd"), RRPS_ALL[Key], RRPS_ALL[Yield to Maturity], "")</f>
        <v/>
      </c>
      <c r="AT285" s="6" t="str">
        <f>_xlfn.XLOOKUP(AT$1&amp;"|"&amp;TEXT($C285,"yyyymmdd"), RRPS_ALL[Key], RRPS_ALL[Mid Price], "")</f>
        <v/>
      </c>
      <c r="AU285" s="6" t="str">
        <f>_xlfn.XLOOKUP(AU$1&amp;"|"&amp;TEXT($C285,"yyyymmdd"), RRPS_ALL[Key], RRPS_ALL[Mid Yield], "")</f>
        <v/>
      </c>
      <c r="AV285" s="6" t="str">
        <f>_xlfn.XLOOKUP(AV$1&amp;"|"&amp;TEXT($C285,"yyyymmdd"), RRPS_ALL[Key], RRPS_ALL[Dirty Mid], "")</f>
        <v/>
      </c>
      <c r="AW285" s="6" t="str">
        <f>_xlfn.XLOOKUP(AW$1&amp;"|"&amp;TEXT($C285,"yyyymmdd"), RRPS_ALL[Key], RRPS_ALL[Clean Price Mid], "")</f>
        <v/>
      </c>
      <c r="AX285" s="6"/>
      <c r="AY285" s="6"/>
      <c r="AZ285" s="6"/>
      <c r="BA285" s="7" t="str">
        <f>_xlfn.XLOOKUP(BA$1&amp;"|"&amp;TEXT($C285,"yyyymmdd"), RRPS_ALL[Key], RRPS_ALL[Yield to Maturity], "")</f>
        <v/>
      </c>
      <c r="BB285" s="6" t="str">
        <f>_xlfn.XLOOKUP(BB$1&amp;"|"&amp;TEXT($C285,"yyyymmdd"), RRPS_ALL[Key], RRPS_ALL[Mid Price], "")</f>
        <v/>
      </c>
      <c r="BC285" s="6" t="str">
        <f>_xlfn.XLOOKUP(BC$1&amp;"|"&amp;TEXT($C285,"yyyymmdd"), RRPS_ALL[Key], RRPS_ALL[Mid Yield], "")</f>
        <v/>
      </c>
      <c r="BD285" s="6" t="str">
        <f>_xlfn.XLOOKUP(BD$1&amp;"|"&amp;TEXT($C285,"yyyymmdd"), RRPS_ALL[Key], RRPS_ALL[Dirty Mid], "")</f>
        <v/>
      </c>
      <c r="BE285" s="6" t="str">
        <f>_xlfn.XLOOKUP(BE$1&amp;"|"&amp;TEXT($C285,"yyyymmdd"), RRPS_ALL[Key], RRPS_ALL[Clean Price Mid], "")</f>
        <v/>
      </c>
      <c r="BF285" s="6"/>
      <c r="BG285" s="6"/>
      <c r="BH285" s="6"/>
      <c r="BI285" s="7">
        <f>_xlfn.XLOOKUP(BI$1&amp;"|"&amp;TEXT($C285,"yyyymmdd"), RRPS_ALL[Key], RRPS_ALL[Yield to Maturity], "")</f>
        <v>0.98996799999999996</v>
      </c>
      <c r="BJ285" s="6">
        <f>_xlfn.XLOOKUP(BJ$1&amp;"|"&amp;TEXT($C285,"yyyymmdd"), RRPS_ALL[Key], RRPS_ALL[Mid Price], "")</f>
        <v>126.8035</v>
      </c>
      <c r="BK285" s="6">
        <f>_xlfn.XLOOKUP(BK$1&amp;"|"&amp;TEXT($C285,"yyyymmdd"), RRPS_ALL[Key], RRPS_ALL[Mid Yield], "")</f>
        <v>0.96511899999999995</v>
      </c>
      <c r="BL285" s="6">
        <f>_xlfn.XLOOKUP(BL$1&amp;"|"&amp;TEXT($C285,"yyyymmdd"), RRPS_ALL[Key], RRPS_ALL[Dirty Mid], "")</f>
        <v>126.80701999999999</v>
      </c>
      <c r="BM285" s="6">
        <f>_xlfn.XLOOKUP(BM$1&amp;"|"&amp;TEXT($C285,"yyyymmdd"), RRPS_ALL[Key], RRPS_ALL[Clean Price Mid], "")</f>
        <v>126.8035</v>
      </c>
      <c r="BN285" s="6">
        <v>0.01</v>
      </c>
      <c r="BO285" s="5">
        <v>45809</v>
      </c>
      <c r="BP285" s="6">
        <f t="shared" si="48"/>
        <v>2.0036496350364965</v>
      </c>
      <c r="BQ285" s="7" t="str">
        <f>_xlfn.XLOOKUP(BQ$1&amp;"|"&amp;TEXT($C285,"yyyymmdd"), RRPS_ALL[Key], RRPS_ALL[Yield to Maturity], "")</f>
        <v/>
      </c>
      <c r="BR285" s="6" t="str">
        <f>_xlfn.XLOOKUP(BR$1&amp;"|"&amp;TEXT($C285,"yyyymmdd"), RRPS_ALL[Key], RRPS_ALL[Mid Price], "")</f>
        <v/>
      </c>
      <c r="BS285" s="6" t="str">
        <f>_xlfn.XLOOKUP(BS$1&amp;"|"&amp;TEXT($C285,"yyyymmdd"), RRPS_ALL[Key], RRPS_ALL[Mid Yield], "")</f>
        <v/>
      </c>
      <c r="BT285" s="6" t="str">
        <f>_xlfn.XLOOKUP(BT$1&amp;"|"&amp;TEXT($C285,"yyyymmdd"), RRPS_ALL[Key], RRPS_ALL[Dirty Mid], "")</f>
        <v/>
      </c>
      <c r="BU285" s="6" t="str">
        <f>_xlfn.XLOOKUP(BU$1&amp;"|"&amp;TEXT($C285,"yyyymmdd"), RRPS_ALL[Key], RRPS_ALL[Clean Price Mid], "")</f>
        <v/>
      </c>
      <c r="BV285" s="6"/>
      <c r="BW285" s="6"/>
      <c r="BX285" s="6"/>
      <c r="BY285" s="7">
        <f>_xlfn.XLOOKUP(BY$1&amp;"|"&amp;TEXT($C285,"yyyymmdd"), RRPS_ALL[Key], RRPS_ALL[Yield to Maturity], "")</f>
        <v>0.54870600000000003</v>
      </c>
      <c r="BZ285" s="6">
        <f>_xlfn.XLOOKUP(BZ$1&amp;"|"&amp;TEXT($C285,"yyyymmdd"), RRPS_ALL[Key], RRPS_ALL[Mid Price], "")</f>
        <v>124.4795</v>
      </c>
      <c r="CA285" s="6">
        <f>_xlfn.XLOOKUP(CA$1&amp;"|"&amp;TEXT($C285,"yyyymmdd"), RRPS_ALL[Key], RRPS_ALL[Mid Yield], "")</f>
        <v>0.44823499999999999</v>
      </c>
      <c r="CB285" s="6">
        <f>_xlfn.XLOOKUP(CB$1&amp;"|"&amp;TEXT($C285,"yyyymmdd"), RRPS_ALL[Key], RRPS_ALL[Dirty Mid], "")</f>
        <v>124.479945</v>
      </c>
      <c r="CC285" s="6">
        <f>_xlfn.XLOOKUP(CC$1&amp;"|"&amp;TEXT($C285,"yyyymmdd"), RRPS_ALL[Key], RRPS_ALL[Clean Price Mid], "")</f>
        <v>124.4795</v>
      </c>
      <c r="CD285" s="6">
        <v>1.25E-3</v>
      </c>
      <c r="CE285" s="5">
        <v>48366</v>
      </c>
      <c r="CF285" s="6">
        <f t="shared" ref="CF285:CF308" si="52">YEARFRAC($C285,CE285,1)</f>
        <v>9.0035587188612105</v>
      </c>
      <c r="CG285" s="7">
        <f>_xlfn.XLOOKUP(CG$1&amp;"|"&amp;TEXT($C285,"yyyymmdd"), RRPS_ALL[Key], RRPS_ALL[Yield to Maturity], "")</f>
        <v>0.743529</v>
      </c>
      <c r="CH285" s="6">
        <f>_xlfn.XLOOKUP(CH$1&amp;"|"&amp;TEXT($C285,"yyyymmdd"), RRPS_ALL[Key], RRPS_ALL[Mid Price], "")</f>
        <v>124.6725</v>
      </c>
      <c r="CI285" s="6">
        <f>_xlfn.XLOOKUP(CI$1&amp;"|"&amp;TEXT($C285,"yyyymmdd"), RRPS_ALL[Key], RRPS_ALL[Mid Yield], "")</f>
        <v>0.71868799999999999</v>
      </c>
      <c r="CJ285" s="6">
        <f>_xlfn.XLOOKUP(CJ$1&amp;"|"&amp;TEXT($C285,"yyyymmdd"), RRPS_ALL[Key], RRPS_ALL[Dirty Mid], "")</f>
        <v>124.67294099999999</v>
      </c>
      <c r="CK285" s="6">
        <f>_xlfn.XLOOKUP(CK$1&amp;"|"&amp;TEXT($C285,"yyyymmdd"), RRPS_ALL[Key], RRPS_ALL[Clean Price Mid], "")</f>
        <v>124.6725</v>
      </c>
      <c r="CL285" s="6">
        <v>1.25E-3</v>
      </c>
      <c r="CM285" s="5">
        <v>46174</v>
      </c>
      <c r="CN285" s="6">
        <f t="shared" si="47"/>
        <v>3.0034223134839153</v>
      </c>
      <c r="CO285" s="7">
        <f>_xlfn.XLOOKUP(CO$1&amp;"|"&amp;TEXT($C285,"yyyymmdd"), RRPS_ALL[Key], RRPS_ALL[Yield to Maturity], "")</f>
        <v>0.58074700000000001</v>
      </c>
      <c r="CP285" s="6">
        <f>_xlfn.XLOOKUP(CP$1&amp;"|"&amp;TEXT($C285,"yyyymmdd"), RRPS_ALL[Key], RRPS_ALL[Mid Price], "")</f>
        <v>123.187</v>
      </c>
      <c r="CQ285" s="6">
        <f>_xlfn.XLOOKUP(CQ$1&amp;"|"&amp;TEXT($C285,"yyyymmdd"), RRPS_ALL[Key], RRPS_ALL[Mid Yield], "")</f>
        <v>0.48050100000000001</v>
      </c>
      <c r="CR285" s="6">
        <f>_xlfn.XLOOKUP(CR$1&amp;"|"&amp;TEXT($C285,"yyyymmdd"), RRPS_ALL[Key], RRPS_ALL[Dirty Mid], "")</f>
        <v>123.26566099999999</v>
      </c>
      <c r="CS285" s="6">
        <f>_xlfn.XLOOKUP(CS$1&amp;"|"&amp;TEXT($C285,"yyyymmdd"), RRPS_ALL[Key], RRPS_ALL[Clean Price Mid], "")</f>
        <v>123.187</v>
      </c>
      <c r="CT285" s="6">
        <v>1.25E-3</v>
      </c>
      <c r="CU285" s="5">
        <v>46722</v>
      </c>
      <c r="CV285" s="6">
        <f t="shared" si="50"/>
        <v>4.5043811610076672</v>
      </c>
      <c r="CW285" s="7">
        <f>_xlfn.XLOOKUP(CW$1&amp;"|"&amp;TEXT($C285,"yyyymmdd"), RRPS_ALL[Key], RRPS_ALL[Yield to Maturity], "")</f>
        <v>0.57199800000000001</v>
      </c>
      <c r="CX285" s="6">
        <f>_xlfn.XLOOKUP(CX$1&amp;"|"&amp;TEXT($C285,"yyyymmdd"), RRPS_ALL[Key], RRPS_ALL[Mid Price], "")</f>
        <v>114.94799999999999</v>
      </c>
      <c r="CY285" s="6">
        <f>_xlfn.XLOOKUP(CY$1&amp;"|"&amp;TEXT($C285,"yyyymmdd"), RRPS_ALL[Key], RRPS_ALL[Mid Yield], "")</f>
        <v>0.54700099999999996</v>
      </c>
      <c r="CZ285" s="6">
        <f>_xlfn.XLOOKUP(CZ$1&amp;"|"&amp;TEXT($C285,"yyyymmdd"), RRPS_ALL[Key], RRPS_ALL[Dirty Mid], "")</f>
        <v>114.94841099999999</v>
      </c>
      <c r="DA285" s="6">
        <f>_xlfn.XLOOKUP(DA$1&amp;"|"&amp;TEXT($C285,"yyyymmdd"), RRPS_ALL[Key], RRPS_ALL[Clean Price Mid], "")</f>
        <v>114.94799999999999</v>
      </c>
      <c r="DB285">
        <v>1.25E-3</v>
      </c>
      <c r="DC285" s="5">
        <v>47635</v>
      </c>
      <c r="DD285" s="6">
        <f t="shared" si="51"/>
        <v>7.0034223134839149</v>
      </c>
    </row>
    <row r="286" spans="1:108" x14ac:dyDescent="0.2">
      <c r="A286">
        <v>2023</v>
      </c>
      <c r="B286">
        <v>6</v>
      </c>
      <c r="C286" s="5">
        <f t="shared" si="46"/>
        <v>45107</v>
      </c>
      <c r="D286" s="6">
        <v>3.4</v>
      </c>
      <c r="E286" s="7" t="str">
        <f>_xlfn.XLOOKUP(E$1&amp;"|"&amp;TEXT($C286,"yyyymmdd"), RRPS_ALL[Key], RRPS_ALL[Yield to Maturity], "")</f>
        <v/>
      </c>
      <c r="F286" s="6" t="str">
        <f>_xlfn.XLOOKUP(F$1&amp;"|"&amp;TEXT($C286,"yyyymmdd"), RRPS_ALL[Key], RRPS_ALL[Mid Price], "")</f>
        <v/>
      </c>
      <c r="G286" s="6" t="str">
        <f>_xlfn.XLOOKUP(G$1&amp;"|"&amp;TEXT($C286,"yyyymmdd"), RRPS_ALL[Key], RRPS_ALL[Mid Yield], "")</f>
        <v/>
      </c>
      <c r="H286" s="6" t="str">
        <f>_xlfn.XLOOKUP(H$1&amp;"|"&amp;TEXT($C286,"yyyymmdd"), RRPS_ALL[Key], RRPS_ALL[Dirty Mid], "")</f>
        <v/>
      </c>
      <c r="I286" s="6" t="str">
        <f>_xlfn.XLOOKUP(I$1&amp;"|"&amp;TEXT($C286,"yyyymmdd"), RRPS_ALL[Key], RRPS_ALL[Clean Price Mid], "")</f>
        <v/>
      </c>
      <c r="J286" s="6"/>
      <c r="K286" s="6"/>
      <c r="L286" s="6"/>
      <c r="M286" s="7" t="str">
        <f>_xlfn.XLOOKUP(M$1&amp;"|"&amp;TEXT($C286,"yyyymmdd"), RRPS_ALL[Key], RRPS_ALL[Yield to Maturity], "")</f>
        <v/>
      </c>
      <c r="N286" s="6" t="str">
        <f>_xlfn.XLOOKUP(N$1&amp;"|"&amp;TEXT($C286,"yyyymmdd"), RRPS_ALL[Key], RRPS_ALL[Mid Price], "")</f>
        <v/>
      </c>
      <c r="O286" s="6" t="str">
        <f>_xlfn.XLOOKUP(O$1&amp;"|"&amp;TEXT($C286,"yyyymmdd"), RRPS_ALL[Key], RRPS_ALL[Mid Yield], "")</f>
        <v/>
      </c>
      <c r="P286" s="6" t="str">
        <f>_xlfn.XLOOKUP(P$1&amp;"|"&amp;TEXT($C286,"yyyymmdd"), RRPS_ALL[Key], RRPS_ALL[Dirty Mid], "")</f>
        <v/>
      </c>
      <c r="Q286" s="6" t="str">
        <f>_xlfn.XLOOKUP(Q$1&amp;"|"&amp;TEXT($C286,"yyyymmdd"), RRPS_ALL[Key], RRPS_ALL[Clean Price Mid], "")</f>
        <v/>
      </c>
      <c r="R286" s="6"/>
      <c r="S286" s="6"/>
      <c r="T286" s="6"/>
      <c r="U286" s="7">
        <f>_xlfn.XLOOKUP(U$1&amp;"|"&amp;TEXT($C286,"yyyymmdd"), RRPS_ALL[Key], RRPS_ALL[Yield to Maturity], "")</f>
        <v>0.99299099999999996</v>
      </c>
      <c r="V286" s="6">
        <f>_xlfn.XLOOKUP(V$1&amp;"|"&amp;TEXT($C286,"yyyymmdd"), RRPS_ALL[Key], RRPS_ALL[Mid Price], "")</f>
        <v>177.547</v>
      </c>
      <c r="W286" s="6">
        <f>_xlfn.XLOOKUP(W$1&amp;"|"&amp;TEXT($C286,"yyyymmdd"), RRPS_ALL[Key], RRPS_ALL[Mid Yield], "")</f>
        <v>0.89268599999999998</v>
      </c>
      <c r="X286" s="6">
        <f>_xlfn.XLOOKUP(X$1&amp;"|"&amp;TEXT($C286,"yyyymmdd"), RRPS_ALL[Key], RRPS_ALL[Dirty Mid], "")</f>
        <v>180.78060600000001</v>
      </c>
      <c r="Y286" s="6">
        <f>_xlfn.XLOOKUP(Y$1&amp;"|"&amp;TEXT($C286,"yyyymmdd"), RRPS_ALL[Key], RRPS_ALL[Clean Price Mid], "")</f>
        <v>177.547</v>
      </c>
      <c r="Z286" s="6">
        <v>3.5000000000000003E-2</v>
      </c>
      <c r="AA286" s="5">
        <v>47088</v>
      </c>
      <c r="AB286" s="6">
        <f t="shared" si="44"/>
        <v>5.4224452554744529</v>
      </c>
      <c r="AC286" s="7" t="str">
        <f>_xlfn.XLOOKUP(AC$1&amp;"|"&amp;TEXT($C286,"yyyymmdd"), RRPS_ALL[Key], RRPS_ALL[Yield to Maturity], "")</f>
        <v/>
      </c>
      <c r="AD286" s="6" t="str">
        <f>_xlfn.XLOOKUP(AD$1&amp;"|"&amp;TEXT($C286,"yyyymmdd"), RRPS_ALL[Key], RRPS_ALL[Mid Price], "")</f>
        <v/>
      </c>
      <c r="AE286" s="6" t="str">
        <f>_xlfn.XLOOKUP(AE$1&amp;"|"&amp;TEXT($C286,"yyyymmdd"), RRPS_ALL[Key], RRPS_ALL[Mid Yield], "")</f>
        <v/>
      </c>
      <c r="AF286" s="6" t="str">
        <f>_xlfn.XLOOKUP(AF$1&amp;"|"&amp;TEXT($C286,"yyyymmdd"), RRPS_ALL[Key], RRPS_ALL[Dirty Mid], "")</f>
        <v/>
      </c>
      <c r="AG286" s="6" t="str">
        <f>_xlfn.XLOOKUP(AG$1&amp;"|"&amp;TEXT($C286,"yyyymmdd"), RRPS_ALL[Key], RRPS_ALL[Clean Price Mid], "")</f>
        <v/>
      </c>
      <c r="AH286" s="6"/>
      <c r="AI286" s="6"/>
      <c r="AJ286" s="6"/>
      <c r="AK286" s="7" t="str">
        <f>_xlfn.XLOOKUP(AK$1&amp;"|"&amp;TEXT($C286,"yyyymmdd"), RRPS_ALL[Key], RRPS_ALL[Yield to Maturity], "")</f>
        <v/>
      </c>
      <c r="AL286" s="6" t="str">
        <f>_xlfn.XLOOKUP(AL$1&amp;"|"&amp;TEXT($C286,"yyyymmdd"), RRPS_ALL[Key], RRPS_ALL[Mid Price], "")</f>
        <v/>
      </c>
      <c r="AM286" s="6" t="str">
        <f>_xlfn.XLOOKUP(AM$1&amp;"|"&amp;TEXT($C286,"yyyymmdd"), RRPS_ALL[Key], RRPS_ALL[Mid Yield], "")</f>
        <v/>
      </c>
      <c r="AN286" s="6" t="str">
        <f>_xlfn.XLOOKUP(AN$1&amp;"|"&amp;TEXT($C286,"yyyymmdd"), RRPS_ALL[Key], RRPS_ALL[Dirty Mid], "")</f>
        <v/>
      </c>
      <c r="AO286" s="6" t="str">
        <f>_xlfn.XLOOKUP(AO$1&amp;"|"&amp;TEXT($C286,"yyyymmdd"), RRPS_ALL[Key], RRPS_ALL[Clean Price Mid], "")</f>
        <v/>
      </c>
      <c r="AP286" s="6"/>
      <c r="AQ286" s="6"/>
      <c r="AR286" s="6"/>
      <c r="AS286" s="7" t="str">
        <f>_xlfn.XLOOKUP(AS$1&amp;"|"&amp;TEXT($C286,"yyyymmdd"), RRPS_ALL[Key], RRPS_ALL[Yield to Maturity], "")</f>
        <v/>
      </c>
      <c r="AT286" s="6" t="str">
        <f>_xlfn.XLOOKUP(AT$1&amp;"|"&amp;TEXT($C286,"yyyymmdd"), RRPS_ALL[Key], RRPS_ALL[Mid Price], "")</f>
        <v/>
      </c>
      <c r="AU286" s="6" t="str">
        <f>_xlfn.XLOOKUP(AU$1&amp;"|"&amp;TEXT($C286,"yyyymmdd"), RRPS_ALL[Key], RRPS_ALL[Mid Yield], "")</f>
        <v/>
      </c>
      <c r="AV286" s="6" t="str">
        <f>_xlfn.XLOOKUP(AV$1&amp;"|"&amp;TEXT($C286,"yyyymmdd"), RRPS_ALL[Key], RRPS_ALL[Dirty Mid], "")</f>
        <v/>
      </c>
      <c r="AW286" s="6" t="str">
        <f>_xlfn.XLOOKUP(AW$1&amp;"|"&amp;TEXT($C286,"yyyymmdd"), RRPS_ALL[Key], RRPS_ALL[Clean Price Mid], "")</f>
        <v/>
      </c>
      <c r="AX286" s="6"/>
      <c r="AY286" s="6"/>
      <c r="AZ286" s="6"/>
      <c r="BA286" s="7" t="str">
        <f>_xlfn.XLOOKUP(BA$1&amp;"|"&amp;TEXT($C286,"yyyymmdd"), RRPS_ALL[Key], RRPS_ALL[Yield to Maturity], "")</f>
        <v/>
      </c>
      <c r="BB286" s="6" t="str">
        <f>_xlfn.XLOOKUP(BB$1&amp;"|"&amp;TEXT($C286,"yyyymmdd"), RRPS_ALL[Key], RRPS_ALL[Mid Price], "")</f>
        <v/>
      </c>
      <c r="BC286" s="6" t="str">
        <f>_xlfn.XLOOKUP(BC$1&amp;"|"&amp;TEXT($C286,"yyyymmdd"), RRPS_ALL[Key], RRPS_ALL[Mid Yield], "")</f>
        <v/>
      </c>
      <c r="BD286" s="6" t="str">
        <f>_xlfn.XLOOKUP(BD$1&amp;"|"&amp;TEXT($C286,"yyyymmdd"), RRPS_ALL[Key], RRPS_ALL[Dirty Mid], "")</f>
        <v/>
      </c>
      <c r="BE286" s="6" t="str">
        <f>_xlfn.XLOOKUP(BE$1&amp;"|"&amp;TEXT($C286,"yyyymmdd"), RRPS_ALL[Key], RRPS_ALL[Clean Price Mid], "")</f>
        <v/>
      </c>
      <c r="BF286" s="6"/>
      <c r="BG286" s="6"/>
      <c r="BH286" s="6"/>
      <c r="BI286" s="7">
        <f>_xlfn.XLOOKUP(BI$1&amp;"|"&amp;TEXT($C286,"yyyymmdd"), RRPS_ALL[Key], RRPS_ALL[Yield to Maturity], "")</f>
        <v>1.440048</v>
      </c>
      <c r="BJ286" s="6">
        <f>_xlfn.XLOOKUP(BJ$1&amp;"|"&amp;TEXT($C286,"yyyymmdd"), RRPS_ALL[Key], RRPS_ALL[Mid Price], "")</f>
        <v>126.336</v>
      </c>
      <c r="BK286" s="6">
        <f>_xlfn.XLOOKUP(BK$1&amp;"|"&amp;TEXT($C286,"yyyymmdd"), RRPS_ALL[Key], RRPS_ALL[Mid Yield], "")</f>
        <v>1.4151130000000001</v>
      </c>
      <c r="BL286" s="6">
        <f>_xlfn.XLOOKUP(BL$1&amp;"|"&amp;TEXT($C286,"yyyymmdd"), RRPS_ALL[Key], RRPS_ALL[Dirty Mid], "")</f>
        <v>126.452715</v>
      </c>
      <c r="BM286" s="6">
        <f>_xlfn.XLOOKUP(BM$1&amp;"|"&amp;TEXT($C286,"yyyymmdd"), RRPS_ALL[Key], RRPS_ALL[Clean Price Mid], "")</f>
        <v>126.336</v>
      </c>
      <c r="BN286" s="6">
        <v>0.01</v>
      </c>
      <c r="BO286" s="5">
        <v>45809</v>
      </c>
      <c r="BP286" s="6">
        <f t="shared" si="48"/>
        <v>1.9215328467153285</v>
      </c>
      <c r="BQ286" s="7" t="str">
        <f>_xlfn.XLOOKUP(BQ$1&amp;"|"&amp;TEXT($C286,"yyyymmdd"), RRPS_ALL[Key], RRPS_ALL[Yield to Maturity], "")</f>
        <v/>
      </c>
      <c r="BR286" s="6" t="str">
        <f>_xlfn.XLOOKUP(BR$1&amp;"|"&amp;TEXT($C286,"yyyymmdd"), RRPS_ALL[Key], RRPS_ALL[Mid Price], "")</f>
        <v/>
      </c>
      <c r="BS286" s="6" t="str">
        <f>_xlfn.XLOOKUP(BS$1&amp;"|"&amp;TEXT($C286,"yyyymmdd"), RRPS_ALL[Key], RRPS_ALL[Mid Yield], "")</f>
        <v/>
      </c>
      <c r="BT286" s="6" t="str">
        <f>_xlfn.XLOOKUP(BT$1&amp;"|"&amp;TEXT($C286,"yyyymmdd"), RRPS_ALL[Key], RRPS_ALL[Dirty Mid], "")</f>
        <v/>
      </c>
      <c r="BU286" s="6" t="str">
        <f>_xlfn.XLOOKUP(BU$1&amp;"|"&amp;TEXT($C286,"yyyymmdd"), RRPS_ALL[Key], RRPS_ALL[Clean Price Mid], "")</f>
        <v/>
      </c>
      <c r="BV286" s="6"/>
      <c r="BW286" s="6"/>
      <c r="BX286" s="6"/>
      <c r="BY286" s="7">
        <f>_xlfn.XLOOKUP(BY$1&amp;"|"&amp;TEXT($C286,"yyyymmdd"), RRPS_ALL[Key], RRPS_ALL[Yield to Maturity], "")</f>
        <v>0.83529500000000001</v>
      </c>
      <c r="BZ286" s="6">
        <f>_xlfn.XLOOKUP(BZ$1&amp;"|"&amp;TEXT($C286,"yyyymmdd"), RRPS_ALL[Key], RRPS_ALL[Mid Price], "")</f>
        <v>121.9935</v>
      </c>
      <c r="CA286" s="6">
        <f>_xlfn.XLOOKUP(CA$1&amp;"|"&amp;TEXT($C286,"yyyymmdd"), RRPS_ALL[Key], RRPS_ALL[Mid Yield], "")</f>
        <v>0.73483299999999996</v>
      </c>
      <c r="CB286" s="6">
        <f>_xlfn.XLOOKUP(CB$1&amp;"|"&amp;TEXT($C286,"yyyymmdd"), RRPS_ALL[Key], RRPS_ALL[Dirty Mid], "")</f>
        <v>122.008251</v>
      </c>
      <c r="CC286" s="6">
        <f>_xlfn.XLOOKUP(CC$1&amp;"|"&amp;TEXT($C286,"yyyymmdd"), RRPS_ALL[Key], RRPS_ALL[Clean Price Mid], "")</f>
        <v>121.9935</v>
      </c>
      <c r="CD286" s="6">
        <v>1.25E-3</v>
      </c>
      <c r="CE286" s="5">
        <v>48366</v>
      </c>
      <c r="CF286" s="6">
        <f t="shared" si="52"/>
        <v>8.9214344374486725</v>
      </c>
      <c r="CG286" s="7">
        <f>_xlfn.XLOOKUP(CG$1&amp;"|"&amp;TEXT($C286,"yyyymmdd"), RRPS_ALL[Key], RRPS_ALL[Yield to Maturity], "")</f>
        <v>1.200037</v>
      </c>
      <c r="CH286" s="6">
        <f>_xlfn.XLOOKUP(CH$1&amp;"|"&amp;TEXT($C286,"yyyymmdd"), RRPS_ALL[Key], RRPS_ALL[Mid Price], "")</f>
        <v>123.702</v>
      </c>
      <c r="CI286" s="6">
        <f>_xlfn.XLOOKUP(CI$1&amp;"|"&amp;TEXT($C286,"yyyymmdd"), RRPS_ALL[Key], RRPS_ALL[Mid Yield], "")</f>
        <v>1.174966</v>
      </c>
      <c r="CJ286" s="6">
        <f>_xlfn.XLOOKUP(CJ$1&amp;"|"&amp;TEXT($C286,"yyyymmdd"), RRPS_ALL[Key], RRPS_ALL[Dirty Mid], "")</f>
        <v>123.71661</v>
      </c>
      <c r="CK286" s="6">
        <f>_xlfn.XLOOKUP(CK$1&amp;"|"&amp;TEXT($C286,"yyyymmdd"), RRPS_ALL[Key], RRPS_ALL[Clean Price Mid], "")</f>
        <v>123.702</v>
      </c>
      <c r="CL286" s="6">
        <v>1.25E-3</v>
      </c>
      <c r="CM286" s="5">
        <v>46174</v>
      </c>
      <c r="CN286" s="6">
        <f t="shared" si="47"/>
        <v>2.9212867898699519</v>
      </c>
      <c r="CO286" s="7">
        <f>_xlfn.XLOOKUP(CO$1&amp;"|"&amp;TEXT($C286,"yyyymmdd"), RRPS_ALL[Key], RRPS_ALL[Yield to Maturity], "")</f>
        <v>0.98998399999999998</v>
      </c>
      <c r="CP286" s="6">
        <f>_xlfn.XLOOKUP(CP$1&amp;"|"&amp;TEXT($C286,"yyyymmdd"), RRPS_ALL[Key], RRPS_ALL[Mid Price], "")</f>
        <v>121.6245</v>
      </c>
      <c r="CQ286" s="6">
        <f>_xlfn.XLOOKUP(CQ$1&amp;"|"&amp;TEXT($C286,"yyyymmdd"), RRPS_ALL[Key], RRPS_ALL[Mid Yield], "")</f>
        <v>0.88977099999999998</v>
      </c>
      <c r="CR286" s="6">
        <f>_xlfn.XLOOKUP(CR$1&amp;"|"&amp;TEXT($C286,"yyyymmdd"), RRPS_ALL[Key], RRPS_ALL[Dirty Mid], "")</f>
        <v>121.717513</v>
      </c>
      <c r="CS286" s="6">
        <f>_xlfn.XLOOKUP(CS$1&amp;"|"&amp;TEXT($C286,"yyyymmdd"), RRPS_ALL[Key], RRPS_ALL[Clean Price Mid], "")</f>
        <v>121.6245</v>
      </c>
      <c r="CT286" s="6">
        <v>1.25E-3</v>
      </c>
      <c r="CU286" s="5">
        <v>46722</v>
      </c>
      <c r="CV286" s="6">
        <f t="shared" si="50"/>
        <v>4.4222343921139107</v>
      </c>
      <c r="CW286" s="7">
        <f>_xlfn.XLOOKUP(CW$1&amp;"|"&amp;TEXT($C286,"yyyymmdd"), RRPS_ALL[Key], RRPS_ALL[Yield to Maturity], "")</f>
        <v>0.93003499999999995</v>
      </c>
      <c r="CX286" s="6">
        <f>_xlfn.XLOOKUP(CX$1&amp;"|"&amp;TEXT($C286,"yyyymmdd"), RRPS_ALL[Key], RRPS_ALL[Mid Price], "")</f>
        <v>112.75149999999999</v>
      </c>
      <c r="CY286" s="6">
        <f>_xlfn.XLOOKUP(CY$1&amp;"|"&amp;TEXT($C286,"yyyymmdd"), RRPS_ALL[Key], RRPS_ALL[Mid Yield], "")</f>
        <v>0.90504300000000004</v>
      </c>
      <c r="CZ286" s="6">
        <f>_xlfn.XLOOKUP(CZ$1&amp;"|"&amp;TEXT($C286,"yyyymmdd"), RRPS_ALL[Key], RRPS_ALL[Dirty Mid], "")</f>
        <v>112.765128</v>
      </c>
      <c r="DA286" s="6">
        <f>_xlfn.XLOOKUP(DA$1&amp;"|"&amp;TEXT($C286,"yyyymmdd"), RRPS_ALL[Key], RRPS_ALL[Clean Price Mid], "")</f>
        <v>112.75149999999999</v>
      </c>
      <c r="DB286">
        <v>1.25E-3</v>
      </c>
      <c r="DC286" s="5">
        <v>47635</v>
      </c>
      <c r="DD286" s="6">
        <f t="shared" si="51"/>
        <v>6.9212867898699519</v>
      </c>
    </row>
    <row r="287" spans="1:108" x14ac:dyDescent="0.2">
      <c r="A287">
        <v>2023</v>
      </c>
      <c r="B287">
        <v>7</v>
      </c>
      <c r="C287" s="5">
        <f t="shared" si="46"/>
        <v>45138</v>
      </c>
      <c r="D287" s="6">
        <v>3.65</v>
      </c>
      <c r="E287" s="7" t="str">
        <f>_xlfn.XLOOKUP(E$1&amp;"|"&amp;TEXT($C287,"yyyymmdd"), RRPS_ALL[Key], RRPS_ALL[Yield to Maturity], "")</f>
        <v/>
      </c>
      <c r="F287" s="6" t="str">
        <f>_xlfn.XLOOKUP(F$1&amp;"|"&amp;TEXT($C287,"yyyymmdd"), RRPS_ALL[Key], RRPS_ALL[Mid Price], "")</f>
        <v/>
      </c>
      <c r="G287" s="6" t="str">
        <f>_xlfn.XLOOKUP(G$1&amp;"|"&amp;TEXT($C287,"yyyymmdd"), RRPS_ALL[Key], RRPS_ALL[Mid Yield], "")</f>
        <v/>
      </c>
      <c r="H287" s="6" t="str">
        <f>_xlfn.XLOOKUP(H$1&amp;"|"&amp;TEXT($C287,"yyyymmdd"), RRPS_ALL[Key], RRPS_ALL[Dirty Mid], "")</f>
        <v/>
      </c>
      <c r="I287" s="6" t="str">
        <f>_xlfn.XLOOKUP(I$1&amp;"|"&amp;TEXT($C287,"yyyymmdd"), RRPS_ALL[Key], RRPS_ALL[Clean Price Mid], "")</f>
        <v/>
      </c>
      <c r="J287" s="6"/>
      <c r="K287" s="6"/>
      <c r="L287" s="6"/>
      <c r="M287" s="7" t="str">
        <f>_xlfn.XLOOKUP(M$1&amp;"|"&amp;TEXT($C287,"yyyymmdd"), RRPS_ALL[Key], RRPS_ALL[Yield to Maturity], "")</f>
        <v/>
      </c>
      <c r="N287" s="6" t="str">
        <f>_xlfn.XLOOKUP(N$1&amp;"|"&amp;TEXT($C287,"yyyymmdd"), RRPS_ALL[Key], RRPS_ALL[Mid Price], "")</f>
        <v/>
      </c>
      <c r="O287" s="6" t="str">
        <f>_xlfn.XLOOKUP(O$1&amp;"|"&amp;TEXT($C287,"yyyymmdd"), RRPS_ALL[Key], RRPS_ALL[Mid Yield], "")</f>
        <v/>
      </c>
      <c r="P287" s="6" t="str">
        <f>_xlfn.XLOOKUP(P$1&amp;"|"&amp;TEXT($C287,"yyyymmdd"), RRPS_ALL[Key], RRPS_ALL[Dirty Mid], "")</f>
        <v/>
      </c>
      <c r="Q287" s="6" t="str">
        <f>_xlfn.XLOOKUP(Q$1&amp;"|"&amp;TEXT($C287,"yyyymmdd"), RRPS_ALL[Key], RRPS_ALL[Clean Price Mid], "")</f>
        <v/>
      </c>
      <c r="R287" s="6"/>
      <c r="S287" s="6"/>
      <c r="T287" s="6"/>
      <c r="U287" s="7">
        <f>_xlfn.XLOOKUP(U$1&amp;"|"&amp;TEXT($C287,"yyyymmdd"), RRPS_ALL[Key], RRPS_ALL[Yield to Maturity], "")</f>
        <v>0.772949</v>
      </c>
      <c r="V287" s="6">
        <f>_xlfn.XLOOKUP(V$1&amp;"|"&amp;TEXT($C287,"yyyymmdd"), RRPS_ALL[Key], RRPS_ALL[Mid Price], "")</f>
        <v>179.7585</v>
      </c>
      <c r="W287" s="6">
        <f>_xlfn.XLOOKUP(W$1&amp;"|"&amp;TEXT($C287,"yyyymmdd"), RRPS_ALL[Key], RRPS_ALL[Mid Yield], "")</f>
        <v>0.67269199999999996</v>
      </c>
      <c r="X287" s="6">
        <f>_xlfn.XLOOKUP(X$1&amp;"|"&amp;TEXT($C287,"yyyymmdd"), RRPS_ALL[Key], RRPS_ALL[Dirty Mid], "")</f>
        <v>183.42885000000001</v>
      </c>
      <c r="Y287" s="6">
        <f>_xlfn.XLOOKUP(Y$1&amp;"|"&amp;TEXT($C287,"yyyymmdd"), RRPS_ALL[Key], RRPS_ALL[Clean Price Mid], "")</f>
        <v>179.7585</v>
      </c>
      <c r="Z287" s="6">
        <v>3.5000000000000003E-2</v>
      </c>
      <c r="AA287" s="5">
        <v>47088</v>
      </c>
      <c r="AB287" s="6">
        <f t="shared" si="44"/>
        <v>5.3375912408759127</v>
      </c>
      <c r="AC287" s="7" t="str">
        <f>_xlfn.XLOOKUP(AC$1&amp;"|"&amp;TEXT($C287,"yyyymmdd"), RRPS_ALL[Key], RRPS_ALL[Yield to Maturity], "")</f>
        <v/>
      </c>
      <c r="AD287" s="6" t="str">
        <f>_xlfn.XLOOKUP(AD$1&amp;"|"&amp;TEXT($C287,"yyyymmdd"), RRPS_ALL[Key], RRPS_ALL[Mid Price], "")</f>
        <v/>
      </c>
      <c r="AE287" s="6" t="str">
        <f>_xlfn.XLOOKUP(AE$1&amp;"|"&amp;TEXT($C287,"yyyymmdd"), RRPS_ALL[Key], RRPS_ALL[Mid Yield], "")</f>
        <v/>
      </c>
      <c r="AF287" s="6" t="str">
        <f>_xlfn.XLOOKUP(AF$1&amp;"|"&amp;TEXT($C287,"yyyymmdd"), RRPS_ALL[Key], RRPS_ALL[Dirty Mid], "")</f>
        <v/>
      </c>
      <c r="AG287" s="6" t="str">
        <f>_xlfn.XLOOKUP(AG$1&amp;"|"&amp;TEXT($C287,"yyyymmdd"), RRPS_ALL[Key], RRPS_ALL[Clean Price Mid], "")</f>
        <v/>
      </c>
      <c r="AH287" s="6"/>
      <c r="AI287" s="6"/>
      <c r="AJ287" s="6"/>
      <c r="AK287" s="7" t="str">
        <f>_xlfn.XLOOKUP(AK$1&amp;"|"&amp;TEXT($C287,"yyyymmdd"), RRPS_ALL[Key], RRPS_ALL[Yield to Maturity], "")</f>
        <v/>
      </c>
      <c r="AL287" s="6" t="str">
        <f>_xlfn.XLOOKUP(AL$1&amp;"|"&amp;TEXT($C287,"yyyymmdd"), RRPS_ALL[Key], RRPS_ALL[Mid Price], "")</f>
        <v/>
      </c>
      <c r="AM287" s="6" t="str">
        <f>_xlfn.XLOOKUP(AM$1&amp;"|"&amp;TEXT($C287,"yyyymmdd"), RRPS_ALL[Key], RRPS_ALL[Mid Yield], "")</f>
        <v/>
      </c>
      <c r="AN287" s="6" t="str">
        <f>_xlfn.XLOOKUP(AN$1&amp;"|"&amp;TEXT($C287,"yyyymmdd"), RRPS_ALL[Key], RRPS_ALL[Dirty Mid], "")</f>
        <v/>
      </c>
      <c r="AO287" s="6" t="str">
        <f>_xlfn.XLOOKUP(AO$1&amp;"|"&amp;TEXT($C287,"yyyymmdd"), RRPS_ALL[Key], RRPS_ALL[Clean Price Mid], "")</f>
        <v/>
      </c>
      <c r="AP287" s="6"/>
      <c r="AQ287" s="6"/>
      <c r="AR287" s="6"/>
      <c r="AS287" s="7" t="str">
        <f>_xlfn.XLOOKUP(AS$1&amp;"|"&amp;TEXT($C287,"yyyymmdd"), RRPS_ALL[Key], RRPS_ALL[Yield to Maturity], "")</f>
        <v/>
      </c>
      <c r="AT287" s="6" t="str">
        <f>_xlfn.XLOOKUP(AT$1&amp;"|"&amp;TEXT($C287,"yyyymmdd"), RRPS_ALL[Key], RRPS_ALL[Mid Price], "")</f>
        <v/>
      </c>
      <c r="AU287" s="6" t="str">
        <f>_xlfn.XLOOKUP(AU$1&amp;"|"&amp;TEXT($C287,"yyyymmdd"), RRPS_ALL[Key], RRPS_ALL[Mid Yield], "")</f>
        <v/>
      </c>
      <c r="AV287" s="6" t="str">
        <f>_xlfn.XLOOKUP(AV$1&amp;"|"&amp;TEXT($C287,"yyyymmdd"), RRPS_ALL[Key], RRPS_ALL[Dirty Mid], "")</f>
        <v/>
      </c>
      <c r="AW287" s="6" t="str">
        <f>_xlfn.XLOOKUP(AW$1&amp;"|"&amp;TEXT($C287,"yyyymmdd"), RRPS_ALL[Key], RRPS_ALL[Clean Price Mid], "")</f>
        <v/>
      </c>
      <c r="AX287" s="6"/>
      <c r="AY287" s="6"/>
      <c r="AZ287" s="6"/>
      <c r="BA287" s="7" t="str">
        <f>_xlfn.XLOOKUP(BA$1&amp;"|"&amp;TEXT($C287,"yyyymmdd"), RRPS_ALL[Key], RRPS_ALL[Yield to Maturity], "")</f>
        <v/>
      </c>
      <c r="BB287" s="6" t="str">
        <f>_xlfn.XLOOKUP(BB$1&amp;"|"&amp;TEXT($C287,"yyyymmdd"), RRPS_ALL[Key], RRPS_ALL[Mid Price], "")</f>
        <v/>
      </c>
      <c r="BC287" s="6" t="str">
        <f>_xlfn.XLOOKUP(BC$1&amp;"|"&amp;TEXT($C287,"yyyymmdd"), RRPS_ALL[Key], RRPS_ALL[Mid Yield], "")</f>
        <v/>
      </c>
      <c r="BD287" s="6" t="str">
        <f>_xlfn.XLOOKUP(BD$1&amp;"|"&amp;TEXT($C287,"yyyymmdd"), RRPS_ALL[Key], RRPS_ALL[Dirty Mid], "")</f>
        <v/>
      </c>
      <c r="BE287" s="6" t="str">
        <f>_xlfn.XLOOKUP(BE$1&amp;"|"&amp;TEXT($C287,"yyyymmdd"), RRPS_ALL[Key], RRPS_ALL[Clean Price Mid], "")</f>
        <v/>
      </c>
      <c r="BF287" s="6"/>
      <c r="BG287" s="6"/>
      <c r="BH287" s="6"/>
      <c r="BI287" s="7">
        <f>_xlfn.XLOOKUP(BI$1&amp;"|"&amp;TEXT($C287,"yyyymmdd"), RRPS_ALL[Key], RRPS_ALL[Yield to Maturity], "")</f>
        <v>1.1708480000000001</v>
      </c>
      <c r="BJ287" s="6">
        <f>_xlfn.XLOOKUP(BJ$1&amp;"|"&amp;TEXT($C287,"yyyymmdd"), RRPS_ALL[Key], RRPS_ALL[Mid Price], "")</f>
        <v>127.3955</v>
      </c>
      <c r="BK287" s="6">
        <f>_xlfn.XLOOKUP(BK$1&amp;"|"&amp;TEXT($C287,"yyyymmdd"), RRPS_ALL[Key], RRPS_ALL[Mid Yield], "")</f>
        <v>1.1460239999999999</v>
      </c>
      <c r="BL287" s="6">
        <f>_xlfn.XLOOKUP(BL$1&amp;"|"&amp;TEXT($C287,"yyyymmdd"), RRPS_ALL[Key], RRPS_ALL[Dirty Mid], "")</f>
        <v>127.611935</v>
      </c>
      <c r="BM287" s="6">
        <f>_xlfn.XLOOKUP(BM$1&amp;"|"&amp;TEXT($C287,"yyyymmdd"), RRPS_ALL[Key], RRPS_ALL[Clean Price Mid], "")</f>
        <v>127.3955</v>
      </c>
      <c r="BN287" s="6">
        <v>0.01</v>
      </c>
      <c r="BO287" s="5">
        <v>45809</v>
      </c>
      <c r="BP287" s="6">
        <f t="shared" si="48"/>
        <v>1.8366788321167884</v>
      </c>
      <c r="BQ287" s="7" t="str">
        <f>_xlfn.XLOOKUP(BQ$1&amp;"|"&amp;TEXT($C287,"yyyymmdd"), RRPS_ALL[Key], RRPS_ALL[Yield to Maturity], "")</f>
        <v/>
      </c>
      <c r="BR287" s="6" t="str">
        <f>_xlfn.XLOOKUP(BR$1&amp;"|"&amp;TEXT($C287,"yyyymmdd"), RRPS_ALL[Key], RRPS_ALL[Mid Price], "")</f>
        <v/>
      </c>
      <c r="BS287" s="6" t="str">
        <f>_xlfn.XLOOKUP(BS$1&amp;"|"&amp;TEXT($C287,"yyyymmdd"), RRPS_ALL[Key], RRPS_ALL[Mid Yield], "")</f>
        <v/>
      </c>
      <c r="BT287" s="6" t="str">
        <f>_xlfn.XLOOKUP(BT$1&amp;"|"&amp;TEXT($C287,"yyyymmdd"), RRPS_ALL[Key], RRPS_ALL[Dirty Mid], "")</f>
        <v/>
      </c>
      <c r="BU287" s="6" t="str">
        <f>_xlfn.XLOOKUP(BU$1&amp;"|"&amp;TEXT($C287,"yyyymmdd"), RRPS_ALL[Key], RRPS_ALL[Clean Price Mid], "")</f>
        <v/>
      </c>
      <c r="BV287" s="6"/>
      <c r="BW287" s="6"/>
      <c r="BX287" s="6"/>
      <c r="BY287" s="7">
        <f>_xlfn.XLOOKUP(BY$1&amp;"|"&amp;TEXT($C287,"yyyymmdd"), RRPS_ALL[Key], RRPS_ALL[Yield to Maturity], "")</f>
        <v>0.74801499999999999</v>
      </c>
      <c r="BZ287" s="6">
        <f>_xlfn.XLOOKUP(BZ$1&amp;"|"&amp;TEXT($C287,"yyyymmdd"), RRPS_ALL[Key], RRPS_ALL[Mid Price], "")</f>
        <v>123.376</v>
      </c>
      <c r="CA287" s="6">
        <f>_xlfn.XLOOKUP(CA$1&amp;"|"&amp;TEXT($C287,"yyyymmdd"), RRPS_ALL[Key], RRPS_ALL[Mid Yield], "")</f>
        <v>0.64752900000000002</v>
      </c>
      <c r="CB287" s="6">
        <f>_xlfn.XLOOKUP(CB$1&amp;"|"&amp;TEXT($C287,"yyyymmdd"), RRPS_ALL[Key], RRPS_ALL[Dirty Mid], "")</f>
        <v>123.403355</v>
      </c>
      <c r="CC287" s="6">
        <f>_xlfn.XLOOKUP(CC$1&amp;"|"&amp;TEXT($C287,"yyyymmdd"), RRPS_ALL[Key], RRPS_ALL[Clean Price Mid], "")</f>
        <v>123.376</v>
      </c>
      <c r="CD287" s="6">
        <v>1.25E-3</v>
      </c>
      <c r="CE287" s="5">
        <v>48366</v>
      </c>
      <c r="CF287" s="6">
        <f t="shared" si="52"/>
        <v>8.8365726799890503</v>
      </c>
      <c r="CG287" s="7">
        <f>_xlfn.XLOOKUP(CG$1&amp;"|"&amp;TEXT($C287,"yyyymmdd"), RRPS_ALL[Key], RRPS_ALL[Yield to Maturity], "")</f>
        <v>1.0001359999999999</v>
      </c>
      <c r="CH287" s="6">
        <f>_xlfn.XLOOKUP(CH$1&amp;"|"&amp;TEXT($C287,"yyyymmdd"), RRPS_ALL[Key], RRPS_ALL[Mid Price], "")</f>
        <v>124.8935</v>
      </c>
      <c r="CI287" s="6">
        <f>_xlfn.XLOOKUP(CI$1&amp;"|"&amp;TEXT($C287,"yyyymmdd"), RRPS_ALL[Key], RRPS_ALL[Mid Yield], "")</f>
        <v>0.97524599999999995</v>
      </c>
      <c r="CJ287" s="6">
        <f>_xlfn.XLOOKUP(CJ$1&amp;"|"&amp;TEXT($C287,"yyyymmdd"), RRPS_ALL[Key], RRPS_ALL[Dirty Mid], "")</f>
        <v>124.920593</v>
      </c>
      <c r="CK287" s="6">
        <f>_xlfn.XLOOKUP(CK$1&amp;"|"&amp;TEXT($C287,"yyyymmdd"), RRPS_ALL[Key], RRPS_ALL[Clean Price Mid], "")</f>
        <v>124.8935</v>
      </c>
      <c r="CL287" s="6">
        <v>1.25E-3</v>
      </c>
      <c r="CM287" s="5">
        <v>46174</v>
      </c>
      <c r="CN287" s="6">
        <f t="shared" si="47"/>
        <v>2.8364134154688569</v>
      </c>
      <c r="CO287" s="7">
        <f>_xlfn.XLOOKUP(CO$1&amp;"|"&amp;TEXT($C287,"yyyymmdd"), RRPS_ALL[Key], RRPS_ALL[Yield to Maturity], "")</f>
        <v>0.82498899999999997</v>
      </c>
      <c r="CP287" s="6">
        <f>_xlfn.XLOOKUP(CP$1&amp;"|"&amp;TEXT($C287,"yyyymmdd"), RRPS_ALL[Key], RRPS_ALL[Mid Price], "")</f>
        <v>122.9515</v>
      </c>
      <c r="CQ287" s="6">
        <f>_xlfn.XLOOKUP(CQ$1&amp;"|"&amp;TEXT($C287,"yyyymmdd"), RRPS_ALL[Key], RRPS_ALL[Mid Yield], "")</f>
        <v>0.72482199999999997</v>
      </c>
      <c r="CR287" s="6">
        <f>_xlfn.XLOOKUP(CR$1&amp;"|"&amp;TEXT($C287,"yyyymmdd"), RRPS_ALL[Key], RRPS_ALL[Dirty Mid], "")</f>
        <v>123.057076</v>
      </c>
      <c r="CS287" s="6">
        <f>_xlfn.XLOOKUP(CS$1&amp;"|"&amp;TEXT($C287,"yyyymmdd"), RRPS_ALL[Key], RRPS_ALL[Clean Price Mid], "")</f>
        <v>122.9515</v>
      </c>
      <c r="CT287" s="6">
        <v>1.25E-3</v>
      </c>
      <c r="CU287" s="5">
        <v>46722</v>
      </c>
      <c r="CV287" s="6">
        <f t="shared" si="50"/>
        <v>4.3373493975903612</v>
      </c>
      <c r="CW287" s="7">
        <f>_xlfn.XLOOKUP(CW$1&amp;"|"&amp;TEXT($C287,"yyyymmdd"), RRPS_ALL[Key], RRPS_ALL[Yield to Maturity], "")</f>
        <v>0.76509199999999999</v>
      </c>
      <c r="CX287" s="6">
        <f>_xlfn.XLOOKUP(CX$1&amp;"|"&amp;TEXT($C287,"yyyymmdd"), RRPS_ALL[Key], RRPS_ALL[Mid Price], "")</f>
        <v>114.4465</v>
      </c>
      <c r="CY287" s="6">
        <f>_xlfn.XLOOKUP(CY$1&amp;"|"&amp;TEXT($C287,"yyyymmdd"), RRPS_ALL[Key], RRPS_ALL[Mid Yield], "")</f>
        <v>0.74010399999999998</v>
      </c>
      <c r="CZ287" s="6">
        <f>_xlfn.XLOOKUP(CZ$1&amp;"|"&amp;TEXT($C287,"yyyymmdd"), RRPS_ALL[Key], RRPS_ALL[Dirty Mid], "")</f>
        <v>114.471772</v>
      </c>
      <c r="DA287" s="6">
        <f>_xlfn.XLOOKUP(DA$1&amp;"|"&amp;TEXT($C287,"yyyymmdd"), RRPS_ALL[Key], RRPS_ALL[Clean Price Mid], "")</f>
        <v>114.4465</v>
      </c>
      <c r="DB287">
        <v>1.25E-3</v>
      </c>
      <c r="DC287" s="5">
        <v>47635</v>
      </c>
      <c r="DD287" s="6">
        <f t="shared" si="51"/>
        <v>6.8364134154688569</v>
      </c>
    </row>
    <row r="288" spans="1:108" x14ac:dyDescent="0.2">
      <c r="A288">
        <v>2023</v>
      </c>
      <c r="B288">
        <v>8</v>
      </c>
      <c r="C288" s="5">
        <f t="shared" si="46"/>
        <v>45169</v>
      </c>
      <c r="D288" s="6">
        <v>3.65</v>
      </c>
      <c r="E288" s="7" t="str">
        <f>_xlfn.XLOOKUP(E$1&amp;"|"&amp;TEXT($C288,"yyyymmdd"), RRPS_ALL[Key], RRPS_ALL[Yield to Maturity], "")</f>
        <v/>
      </c>
      <c r="F288" s="6" t="str">
        <f>_xlfn.XLOOKUP(F$1&amp;"|"&amp;TEXT($C288,"yyyymmdd"), RRPS_ALL[Key], RRPS_ALL[Mid Price], "")</f>
        <v/>
      </c>
      <c r="G288" s="6" t="str">
        <f>_xlfn.XLOOKUP(G$1&amp;"|"&amp;TEXT($C288,"yyyymmdd"), RRPS_ALL[Key], RRPS_ALL[Mid Yield], "")</f>
        <v/>
      </c>
      <c r="H288" s="6" t="str">
        <f>_xlfn.XLOOKUP(H$1&amp;"|"&amp;TEXT($C288,"yyyymmdd"), RRPS_ALL[Key], RRPS_ALL[Dirty Mid], "")</f>
        <v/>
      </c>
      <c r="I288" s="6" t="str">
        <f>_xlfn.XLOOKUP(I$1&amp;"|"&amp;TEXT($C288,"yyyymmdd"), RRPS_ALL[Key], RRPS_ALL[Clean Price Mid], "")</f>
        <v/>
      </c>
      <c r="J288" s="6"/>
      <c r="K288" s="6"/>
      <c r="L288" s="6"/>
      <c r="M288" s="7" t="str">
        <f>_xlfn.XLOOKUP(M$1&amp;"|"&amp;TEXT($C288,"yyyymmdd"), RRPS_ALL[Key], RRPS_ALL[Yield to Maturity], "")</f>
        <v/>
      </c>
      <c r="N288" s="6" t="str">
        <f>_xlfn.XLOOKUP(N$1&amp;"|"&amp;TEXT($C288,"yyyymmdd"), RRPS_ALL[Key], RRPS_ALL[Mid Price], "")</f>
        <v/>
      </c>
      <c r="O288" s="6" t="str">
        <f>_xlfn.XLOOKUP(O$1&amp;"|"&amp;TEXT($C288,"yyyymmdd"), RRPS_ALL[Key], RRPS_ALL[Mid Yield], "")</f>
        <v/>
      </c>
      <c r="P288" s="6" t="str">
        <f>_xlfn.XLOOKUP(P$1&amp;"|"&amp;TEXT($C288,"yyyymmdd"), RRPS_ALL[Key], RRPS_ALL[Dirty Mid], "")</f>
        <v/>
      </c>
      <c r="Q288" s="6" t="str">
        <f>_xlfn.XLOOKUP(Q$1&amp;"|"&amp;TEXT($C288,"yyyymmdd"), RRPS_ALL[Key], RRPS_ALL[Clean Price Mid], "")</f>
        <v/>
      </c>
      <c r="R288" s="6"/>
      <c r="S288" s="6"/>
      <c r="T288" s="6"/>
      <c r="U288" s="7">
        <f>_xlfn.XLOOKUP(U$1&amp;"|"&amp;TEXT($C288,"yyyymmdd"), RRPS_ALL[Key], RRPS_ALL[Yield to Maturity], "")</f>
        <v>1.198045</v>
      </c>
      <c r="V288" s="6">
        <f>_xlfn.XLOOKUP(V$1&amp;"|"&amp;TEXT($C288,"yyyymmdd"), RRPS_ALL[Key], RRPS_ALL[Mid Price], "")</f>
        <v>177.53749999999999</v>
      </c>
      <c r="W288" s="6">
        <f>_xlfn.XLOOKUP(W$1&amp;"|"&amp;TEXT($C288,"yyyymmdd"), RRPS_ALL[Key], RRPS_ALL[Mid Yield], "")</f>
        <v>1.0977969999999999</v>
      </c>
      <c r="X288" s="6">
        <f>_xlfn.XLOOKUP(X$1&amp;"|"&amp;TEXT($C288,"yyyymmdd"), RRPS_ALL[Key], RRPS_ALL[Dirty Mid], "")</f>
        <v>181.738462</v>
      </c>
      <c r="Y288" s="6">
        <f>_xlfn.XLOOKUP(Y$1&amp;"|"&amp;TEXT($C288,"yyyymmdd"), RRPS_ALL[Key], RRPS_ALL[Clean Price Mid], "")</f>
        <v>177.53749999999999</v>
      </c>
      <c r="Z288" s="6">
        <v>3.5000000000000003E-2</v>
      </c>
      <c r="AA288" s="5">
        <v>47088</v>
      </c>
      <c r="AB288" s="6">
        <f t="shared" si="44"/>
        <v>5.2527372262773726</v>
      </c>
      <c r="AC288" s="7" t="str">
        <f>_xlfn.XLOOKUP(AC$1&amp;"|"&amp;TEXT($C288,"yyyymmdd"), RRPS_ALL[Key], RRPS_ALL[Yield to Maturity], "")</f>
        <v/>
      </c>
      <c r="AD288" s="6" t="str">
        <f>_xlfn.XLOOKUP(AD$1&amp;"|"&amp;TEXT($C288,"yyyymmdd"), RRPS_ALL[Key], RRPS_ALL[Mid Price], "")</f>
        <v/>
      </c>
      <c r="AE288" s="6" t="str">
        <f>_xlfn.XLOOKUP(AE$1&amp;"|"&amp;TEXT($C288,"yyyymmdd"), RRPS_ALL[Key], RRPS_ALL[Mid Yield], "")</f>
        <v/>
      </c>
      <c r="AF288" s="6" t="str">
        <f>_xlfn.XLOOKUP(AF$1&amp;"|"&amp;TEXT($C288,"yyyymmdd"), RRPS_ALL[Key], RRPS_ALL[Dirty Mid], "")</f>
        <v/>
      </c>
      <c r="AG288" s="6" t="str">
        <f>_xlfn.XLOOKUP(AG$1&amp;"|"&amp;TEXT($C288,"yyyymmdd"), RRPS_ALL[Key], RRPS_ALL[Clean Price Mid], "")</f>
        <v/>
      </c>
      <c r="AH288" s="6"/>
      <c r="AI288" s="6"/>
      <c r="AJ288" s="6"/>
      <c r="AK288" s="7" t="str">
        <f>_xlfn.XLOOKUP(AK$1&amp;"|"&amp;TEXT($C288,"yyyymmdd"), RRPS_ALL[Key], RRPS_ALL[Yield to Maturity], "")</f>
        <v/>
      </c>
      <c r="AL288" s="6" t="str">
        <f>_xlfn.XLOOKUP(AL$1&amp;"|"&amp;TEXT($C288,"yyyymmdd"), RRPS_ALL[Key], RRPS_ALL[Mid Price], "")</f>
        <v/>
      </c>
      <c r="AM288" s="6" t="str">
        <f>_xlfn.XLOOKUP(AM$1&amp;"|"&amp;TEXT($C288,"yyyymmdd"), RRPS_ALL[Key], RRPS_ALL[Mid Yield], "")</f>
        <v/>
      </c>
      <c r="AN288" s="6" t="str">
        <f>_xlfn.XLOOKUP(AN$1&amp;"|"&amp;TEXT($C288,"yyyymmdd"), RRPS_ALL[Key], RRPS_ALL[Dirty Mid], "")</f>
        <v/>
      </c>
      <c r="AO288" s="6" t="str">
        <f>_xlfn.XLOOKUP(AO$1&amp;"|"&amp;TEXT($C288,"yyyymmdd"), RRPS_ALL[Key], RRPS_ALL[Clean Price Mid], "")</f>
        <v/>
      </c>
      <c r="AP288" s="6"/>
      <c r="AQ288" s="6"/>
      <c r="AR288" s="6"/>
      <c r="AS288" s="7" t="str">
        <f>_xlfn.XLOOKUP(AS$1&amp;"|"&amp;TEXT($C288,"yyyymmdd"), RRPS_ALL[Key], RRPS_ALL[Yield to Maturity], "")</f>
        <v/>
      </c>
      <c r="AT288" s="6" t="str">
        <f>_xlfn.XLOOKUP(AT$1&amp;"|"&amp;TEXT($C288,"yyyymmdd"), RRPS_ALL[Key], RRPS_ALL[Mid Price], "")</f>
        <v/>
      </c>
      <c r="AU288" s="6" t="str">
        <f>_xlfn.XLOOKUP(AU$1&amp;"|"&amp;TEXT($C288,"yyyymmdd"), RRPS_ALL[Key], RRPS_ALL[Mid Yield], "")</f>
        <v/>
      </c>
      <c r="AV288" s="6" t="str">
        <f>_xlfn.XLOOKUP(AV$1&amp;"|"&amp;TEXT($C288,"yyyymmdd"), RRPS_ALL[Key], RRPS_ALL[Dirty Mid], "")</f>
        <v/>
      </c>
      <c r="AW288" s="6" t="str">
        <f>_xlfn.XLOOKUP(AW$1&amp;"|"&amp;TEXT($C288,"yyyymmdd"), RRPS_ALL[Key], RRPS_ALL[Clean Price Mid], "")</f>
        <v/>
      </c>
      <c r="AX288" s="6"/>
      <c r="AY288" s="6"/>
      <c r="AZ288" s="6"/>
      <c r="BA288" s="7" t="str">
        <f>_xlfn.XLOOKUP(BA$1&amp;"|"&amp;TEXT($C288,"yyyymmdd"), RRPS_ALL[Key], RRPS_ALL[Yield to Maturity], "")</f>
        <v/>
      </c>
      <c r="BB288" s="6" t="str">
        <f>_xlfn.XLOOKUP(BB$1&amp;"|"&amp;TEXT($C288,"yyyymmdd"), RRPS_ALL[Key], RRPS_ALL[Mid Price], "")</f>
        <v/>
      </c>
      <c r="BC288" s="6" t="str">
        <f>_xlfn.XLOOKUP(BC$1&amp;"|"&amp;TEXT($C288,"yyyymmdd"), RRPS_ALL[Key], RRPS_ALL[Mid Yield], "")</f>
        <v/>
      </c>
      <c r="BD288" s="6" t="str">
        <f>_xlfn.XLOOKUP(BD$1&amp;"|"&amp;TEXT($C288,"yyyymmdd"), RRPS_ALL[Key], RRPS_ALL[Dirty Mid], "")</f>
        <v/>
      </c>
      <c r="BE288" s="6" t="str">
        <f>_xlfn.XLOOKUP(BE$1&amp;"|"&amp;TEXT($C288,"yyyymmdd"), RRPS_ALL[Key], RRPS_ALL[Clean Price Mid], "")</f>
        <v/>
      </c>
      <c r="BF288" s="6"/>
      <c r="BG288" s="6"/>
      <c r="BH288" s="6"/>
      <c r="BI288" s="7">
        <f>_xlfn.XLOOKUP(BI$1&amp;"|"&amp;TEXT($C288,"yyyymmdd"), RRPS_ALL[Key], RRPS_ALL[Yield to Maturity], "")</f>
        <v>1.4648140000000001</v>
      </c>
      <c r="BJ288" s="6">
        <f>_xlfn.XLOOKUP(BJ$1&amp;"|"&amp;TEXT($C288,"yyyymmdd"), RRPS_ALL[Key], RRPS_ALL[Mid Price], "")</f>
        <v>128.089</v>
      </c>
      <c r="BK288" s="6">
        <f>_xlfn.XLOOKUP(BK$1&amp;"|"&amp;TEXT($C288,"yyyymmdd"), RRPS_ALL[Key], RRPS_ALL[Mid Yield], "")</f>
        <v>1.439719</v>
      </c>
      <c r="BL288" s="6">
        <f>_xlfn.XLOOKUP(BL$1&amp;"|"&amp;TEXT($C288,"yyyymmdd"), RRPS_ALL[Key], RRPS_ALL[Dirty Mid], "")</f>
        <v>128.422405</v>
      </c>
      <c r="BM288" s="6">
        <f>_xlfn.XLOOKUP(BM$1&amp;"|"&amp;TEXT($C288,"yyyymmdd"), RRPS_ALL[Key], RRPS_ALL[Clean Price Mid], "")</f>
        <v>128.089</v>
      </c>
      <c r="BN288" s="6">
        <v>0.01</v>
      </c>
      <c r="BO288" s="5">
        <v>45809</v>
      </c>
      <c r="BP288" s="6">
        <f t="shared" si="48"/>
        <v>1.7518248175182483</v>
      </c>
      <c r="BQ288" s="7" t="str">
        <f>_xlfn.XLOOKUP(BQ$1&amp;"|"&amp;TEXT($C288,"yyyymmdd"), RRPS_ALL[Key], RRPS_ALL[Yield to Maturity], "")</f>
        <v/>
      </c>
      <c r="BR288" s="6" t="str">
        <f>_xlfn.XLOOKUP(BR$1&amp;"|"&amp;TEXT($C288,"yyyymmdd"), RRPS_ALL[Key], RRPS_ALL[Mid Price], "")</f>
        <v/>
      </c>
      <c r="BS288" s="6" t="str">
        <f>_xlfn.XLOOKUP(BS$1&amp;"|"&amp;TEXT($C288,"yyyymmdd"), RRPS_ALL[Key], RRPS_ALL[Mid Yield], "")</f>
        <v/>
      </c>
      <c r="BT288" s="6" t="str">
        <f>_xlfn.XLOOKUP(BT$1&amp;"|"&amp;TEXT($C288,"yyyymmdd"), RRPS_ALL[Key], RRPS_ALL[Dirty Mid], "")</f>
        <v/>
      </c>
      <c r="BU288" s="6" t="str">
        <f>_xlfn.XLOOKUP(BU$1&amp;"|"&amp;TEXT($C288,"yyyymmdd"), RRPS_ALL[Key], RRPS_ALL[Clean Price Mid], "")</f>
        <v/>
      </c>
      <c r="BV288" s="6"/>
      <c r="BW288" s="6"/>
      <c r="BX288" s="6"/>
      <c r="BY288" s="7">
        <f>_xlfn.XLOOKUP(BY$1&amp;"|"&amp;TEXT($C288,"yyyymmdd"), RRPS_ALL[Key], RRPS_ALL[Yield to Maturity], "")</f>
        <v>1.1030009999999999</v>
      </c>
      <c r="BZ288" s="6">
        <f>_xlfn.XLOOKUP(BZ$1&amp;"|"&amp;TEXT($C288,"yyyymmdd"), RRPS_ALL[Key], RRPS_ALL[Mid Price], "")</f>
        <v>120.9545</v>
      </c>
      <c r="CA288" s="6">
        <f>_xlfn.XLOOKUP(CA$1&amp;"|"&amp;TEXT($C288,"yyyymmdd"), RRPS_ALL[Key], RRPS_ALL[Mid Yield], "")</f>
        <v>1.002572</v>
      </c>
      <c r="CB288" s="6">
        <f>_xlfn.XLOOKUP(CB$1&amp;"|"&amp;TEXT($C288,"yyyymmdd"), RRPS_ALL[Key], RRPS_ALL[Dirty Mid], "")</f>
        <v>120.996638</v>
      </c>
      <c r="CC288" s="6">
        <f>_xlfn.XLOOKUP(CC$1&amp;"|"&amp;TEXT($C288,"yyyymmdd"), RRPS_ALL[Key], RRPS_ALL[Clean Price Mid], "")</f>
        <v>120.9545</v>
      </c>
      <c r="CD288" s="6">
        <v>1.25E-3</v>
      </c>
      <c r="CE288" s="5">
        <v>48366</v>
      </c>
      <c r="CF288" s="6">
        <f t="shared" si="52"/>
        <v>8.7517109225294281</v>
      </c>
      <c r="CG288" s="7">
        <f>_xlfn.XLOOKUP(CG$1&amp;"|"&amp;TEXT($C288,"yyyymmdd"), RRPS_ALL[Key], RRPS_ALL[Yield to Maturity], "")</f>
        <v>1.4052210000000001</v>
      </c>
      <c r="CH288" s="6">
        <f>_xlfn.XLOOKUP(CH$1&amp;"|"&amp;TEXT($C288,"yyyymmdd"), RRPS_ALL[Key], RRPS_ALL[Mid Price], "")</f>
        <v>124.9105</v>
      </c>
      <c r="CI288" s="6">
        <f>_xlfn.XLOOKUP(CI$1&amp;"|"&amp;TEXT($C288,"yyyymmdd"), RRPS_ALL[Key], RRPS_ALL[Mid Yield], "")</f>
        <v>1.3803160000000001</v>
      </c>
      <c r="CJ288" s="6">
        <f>_xlfn.XLOOKUP(CJ$1&amp;"|"&amp;TEXT($C288,"yyyymmdd"), RRPS_ALL[Key], RRPS_ALL[Dirty Mid], "")</f>
        <v>124.952236</v>
      </c>
      <c r="CK288" s="6">
        <f>_xlfn.XLOOKUP(CK$1&amp;"|"&amp;TEXT($C288,"yyyymmdd"), RRPS_ALL[Key], RRPS_ALL[Clean Price Mid], "")</f>
        <v>124.9105</v>
      </c>
      <c r="CL288" s="6">
        <v>1.25E-3</v>
      </c>
      <c r="CM288" s="5">
        <v>46174</v>
      </c>
      <c r="CN288" s="6">
        <f t="shared" si="47"/>
        <v>2.751540041067762</v>
      </c>
      <c r="CO288" s="7">
        <f>_xlfn.XLOOKUP(CO$1&amp;"|"&amp;TEXT($C288,"yyyymmdd"), RRPS_ALL[Key], RRPS_ALL[Yield to Maturity], "")</f>
        <v>1.260027</v>
      </c>
      <c r="CP288" s="6">
        <f>_xlfn.XLOOKUP(CP$1&amp;"|"&amp;TEXT($C288,"yyyymmdd"), RRPS_ALL[Key], RRPS_ALL[Mid Price], "")</f>
        <v>122.0485</v>
      </c>
      <c r="CQ288" s="6">
        <f>_xlfn.XLOOKUP(CQ$1&amp;"|"&amp;TEXT($C288,"yyyymmdd"), RRPS_ALL[Key], RRPS_ALL[Mid Yield], "")</f>
        <v>1.1599060000000001</v>
      </c>
      <c r="CR288" s="6">
        <f>_xlfn.XLOOKUP(CR$1&amp;"|"&amp;TEXT($C288,"yyyymmdd"), RRPS_ALL[Key], RRPS_ALL[Dirty Mid], "")</f>
        <v>122.16933899999999</v>
      </c>
      <c r="CS288" s="6">
        <f>_xlfn.XLOOKUP(CS$1&amp;"|"&amp;TEXT($C288,"yyyymmdd"), RRPS_ALL[Key], RRPS_ALL[Clean Price Mid], "")</f>
        <v>122.0485</v>
      </c>
      <c r="CT288" s="6">
        <v>1.25E-3</v>
      </c>
      <c r="CU288" s="5">
        <v>46722</v>
      </c>
      <c r="CV288" s="6">
        <f t="shared" si="50"/>
        <v>4.2524644030668126</v>
      </c>
      <c r="CW288" s="7">
        <f>_xlfn.XLOOKUP(CW$1&amp;"|"&amp;TEXT($C288,"yyyymmdd"), RRPS_ALL[Key], RRPS_ALL[Yield to Maturity], "")</f>
        <v>1.1499729999999999</v>
      </c>
      <c r="CX288" s="6">
        <f>_xlfn.XLOOKUP(CX$1&amp;"|"&amp;TEXT($C288,"yyyymmdd"), RRPS_ALL[Key], RRPS_ALL[Mid Price], "")</f>
        <v>112.7735</v>
      </c>
      <c r="CY288" s="6">
        <f>_xlfn.XLOOKUP(CY$1&amp;"|"&amp;TEXT($C288,"yyyymmdd"), RRPS_ALL[Key], RRPS_ALL[Mid Yield], "")</f>
        <v>1.124984</v>
      </c>
      <c r="CZ288" s="6">
        <f>_xlfn.XLOOKUP(CZ$1&amp;"|"&amp;TEXT($C288,"yyyymmdd"), RRPS_ALL[Key], RRPS_ALL[Dirty Mid], "")</f>
        <v>112.81243000000001</v>
      </c>
      <c r="DA288" s="6">
        <f>_xlfn.XLOOKUP(DA$1&amp;"|"&amp;TEXT($C288,"yyyymmdd"), RRPS_ALL[Key], RRPS_ALL[Clean Price Mid], "")</f>
        <v>112.7735</v>
      </c>
      <c r="DB288">
        <v>1.25E-3</v>
      </c>
      <c r="DC288" s="5">
        <v>47635</v>
      </c>
      <c r="DD288" s="6">
        <f t="shared" si="51"/>
        <v>6.751540041067762</v>
      </c>
    </row>
    <row r="289" spans="1:108" x14ac:dyDescent="0.2">
      <c r="A289">
        <v>2023</v>
      </c>
      <c r="B289">
        <v>9</v>
      </c>
      <c r="C289" s="5">
        <f t="shared" si="46"/>
        <v>45199</v>
      </c>
      <c r="D289" s="6">
        <v>3.9</v>
      </c>
      <c r="E289" s="7" t="str">
        <f>_xlfn.XLOOKUP(E$1&amp;"|"&amp;TEXT($C289,"yyyymmdd"), RRPS_ALL[Key], RRPS_ALL[Yield to Maturity], "")</f>
        <v/>
      </c>
      <c r="F289" s="6" t="str">
        <f>_xlfn.XLOOKUP(F$1&amp;"|"&amp;TEXT($C289,"yyyymmdd"), RRPS_ALL[Key], RRPS_ALL[Mid Price], "")</f>
        <v/>
      </c>
      <c r="G289" s="6" t="str">
        <f>_xlfn.XLOOKUP(G$1&amp;"|"&amp;TEXT($C289,"yyyymmdd"), RRPS_ALL[Key], RRPS_ALL[Mid Yield], "")</f>
        <v/>
      </c>
      <c r="H289" s="6" t="str">
        <f>_xlfn.XLOOKUP(H$1&amp;"|"&amp;TEXT($C289,"yyyymmdd"), RRPS_ALL[Key], RRPS_ALL[Dirty Mid], "")</f>
        <v/>
      </c>
      <c r="I289" s="6" t="str">
        <f>_xlfn.XLOOKUP(I$1&amp;"|"&amp;TEXT($C289,"yyyymmdd"), RRPS_ALL[Key], RRPS_ALL[Clean Price Mid], "")</f>
        <v/>
      </c>
      <c r="J289" s="6"/>
      <c r="K289" s="6"/>
      <c r="L289" s="6"/>
      <c r="M289" s="7" t="str">
        <f>_xlfn.XLOOKUP(M$1&amp;"|"&amp;TEXT($C289,"yyyymmdd"), RRPS_ALL[Key], RRPS_ALL[Yield to Maturity], "")</f>
        <v/>
      </c>
      <c r="N289" s="6" t="str">
        <f>_xlfn.XLOOKUP(N$1&amp;"|"&amp;TEXT($C289,"yyyymmdd"), RRPS_ALL[Key], RRPS_ALL[Mid Price], "")</f>
        <v/>
      </c>
      <c r="O289" s="6" t="str">
        <f>_xlfn.XLOOKUP(O$1&amp;"|"&amp;TEXT($C289,"yyyymmdd"), RRPS_ALL[Key], RRPS_ALL[Mid Yield], "")</f>
        <v/>
      </c>
      <c r="P289" s="6" t="str">
        <f>_xlfn.XLOOKUP(P$1&amp;"|"&amp;TEXT($C289,"yyyymmdd"), RRPS_ALL[Key], RRPS_ALL[Dirty Mid], "")</f>
        <v/>
      </c>
      <c r="Q289" s="6" t="str">
        <f>_xlfn.XLOOKUP(Q$1&amp;"|"&amp;TEXT($C289,"yyyymmdd"), RRPS_ALL[Key], RRPS_ALL[Clean Price Mid], "")</f>
        <v/>
      </c>
      <c r="R289" s="6"/>
      <c r="S289" s="6"/>
      <c r="T289" s="6"/>
      <c r="U289" s="7">
        <f>_xlfn.XLOOKUP(U$1&amp;"|"&amp;TEXT($C289,"yyyymmdd"), RRPS_ALL[Key], RRPS_ALL[Yield to Maturity], "")</f>
        <v>1.3399730000000001</v>
      </c>
      <c r="V289" s="6">
        <f>_xlfn.XLOOKUP(V$1&amp;"|"&amp;TEXT($C289,"yyyymmdd"), RRPS_ALL[Key], RRPS_ALL[Mid Price], "")</f>
        <v>176.13200000000001</v>
      </c>
      <c r="W289" s="6">
        <f>_xlfn.XLOOKUP(W$1&amp;"|"&amp;TEXT($C289,"yyyymmdd"), RRPS_ALL[Key], RRPS_ALL[Mid Yield], "")</f>
        <v>1.2396720000000001</v>
      </c>
      <c r="X289" s="6">
        <f>_xlfn.XLOOKUP(X$1&amp;"|"&amp;TEXT($C289,"yyyymmdd"), RRPS_ALL[Key], RRPS_ALL[Dirty Mid], "")</f>
        <v>180.78130300000001</v>
      </c>
      <c r="Y289" s="6">
        <f>_xlfn.XLOOKUP(Y$1&amp;"|"&amp;TEXT($C289,"yyyymmdd"), RRPS_ALL[Key], RRPS_ALL[Clean Price Mid], "")</f>
        <v>176.13200000000001</v>
      </c>
      <c r="Z289" s="6">
        <v>3.5000000000000003E-2</v>
      </c>
      <c r="AA289" s="5">
        <v>47088</v>
      </c>
      <c r="AB289" s="6">
        <f t="shared" si="44"/>
        <v>5.1706204379562051</v>
      </c>
      <c r="AC289" s="7" t="str">
        <f>_xlfn.XLOOKUP(AC$1&amp;"|"&amp;TEXT($C289,"yyyymmdd"), RRPS_ALL[Key], RRPS_ALL[Yield to Maturity], "")</f>
        <v/>
      </c>
      <c r="AD289" s="6" t="str">
        <f>_xlfn.XLOOKUP(AD$1&amp;"|"&amp;TEXT($C289,"yyyymmdd"), RRPS_ALL[Key], RRPS_ALL[Mid Price], "")</f>
        <v/>
      </c>
      <c r="AE289" s="6" t="str">
        <f>_xlfn.XLOOKUP(AE$1&amp;"|"&amp;TEXT($C289,"yyyymmdd"), RRPS_ALL[Key], RRPS_ALL[Mid Yield], "")</f>
        <v/>
      </c>
      <c r="AF289" s="6" t="str">
        <f>_xlfn.XLOOKUP(AF$1&amp;"|"&amp;TEXT($C289,"yyyymmdd"), RRPS_ALL[Key], RRPS_ALL[Dirty Mid], "")</f>
        <v/>
      </c>
      <c r="AG289" s="6" t="str">
        <f>_xlfn.XLOOKUP(AG$1&amp;"|"&amp;TEXT($C289,"yyyymmdd"), RRPS_ALL[Key], RRPS_ALL[Clean Price Mid], "")</f>
        <v/>
      </c>
      <c r="AH289" s="6"/>
      <c r="AI289" s="6"/>
      <c r="AJ289" s="6"/>
      <c r="AK289" s="7" t="str">
        <f>_xlfn.XLOOKUP(AK$1&amp;"|"&amp;TEXT($C289,"yyyymmdd"), RRPS_ALL[Key], RRPS_ALL[Yield to Maturity], "")</f>
        <v/>
      </c>
      <c r="AL289" s="6" t="str">
        <f>_xlfn.XLOOKUP(AL$1&amp;"|"&amp;TEXT($C289,"yyyymmdd"), RRPS_ALL[Key], RRPS_ALL[Mid Price], "")</f>
        <v/>
      </c>
      <c r="AM289" s="6" t="str">
        <f>_xlfn.XLOOKUP(AM$1&amp;"|"&amp;TEXT($C289,"yyyymmdd"), RRPS_ALL[Key], RRPS_ALL[Mid Yield], "")</f>
        <v/>
      </c>
      <c r="AN289" s="6" t="str">
        <f>_xlfn.XLOOKUP(AN$1&amp;"|"&amp;TEXT($C289,"yyyymmdd"), RRPS_ALL[Key], RRPS_ALL[Dirty Mid], "")</f>
        <v/>
      </c>
      <c r="AO289" s="6" t="str">
        <f>_xlfn.XLOOKUP(AO$1&amp;"|"&amp;TEXT($C289,"yyyymmdd"), RRPS_ALL[Key], RRPS_ALL[Clean Price Mid], "")</f>
        <v/>
      </c>
      <c r="AP289" s="6"/>
      <c r="AQ289" s="6"/>
      <c r="AR289" s="6"/>
      <c r="AS289" s="7" t="str">
        <f>_xlfn.XLOOKUP(AS$1&amp;"|"&amp;TEXT($C289,"yyyymmdd"), RRPS_ALL[Key], RRPS_ALL[Yield to Maturity], "")</f>
        <v/>
      </c>
      <c r="AT289" s="6" t="str">
        <f>_xlfn.XLOOKUP(AT$1&amp;"|"&amp;TEXT($C289,"yyyymmdd"), RRPS_ALL[Key], RRPS_ALL[Mid Price], "")</f>
        <v/>
      </c>
      <c r="AU289" s="6" t="str">
        <f>_xlfn.XLOOKUP(AU$1&amp;"|"&amp;TEXT($C289,"yyyymmdd"), RRPS_ALL[Key], RRPS_ALL[Mid Yield], "")</f>
        <v/>
      </c>
      <c r="AV289" s="6" t="str">
        <f>_xlfn.XLOOKUP(AV$1&amp;"|"&amp;TEXT($C289,"yyyymmdd"), RRPS_ALL[Key], RRPS_ALL[Dirty Mid], "")</f>
        <v/>
      </c>
      <c r="AW289" s="6" t="str">
        <f>_xlfn.XLOOKUP(AW$1&amp;"|"&amp;TEXT($C289,"yyyymmdd"), RRPS_ALL[Key], RRPS_ALL[Clean Price Mid], "")</f>
        <v/>
      </c>
      <c r="AX289" s="6"/>
      <c r="AY289" s="6"/>
      <c r="AZ289" s="6"/>
      <c r="BA289" s="7" t="str">
        <f>_xlfn.XLOOKUP(BA$1&amp;"|"&amp;TEXT($C289,"yyyymmdd"), RRPS_ALL[Key], RRPS_ALL[Yield to Maturity], "")</f>
        <v/>
      </c>
      <c r="BB289" s="6" t="str">
        <f>_xlfn.XLOOKUP(BB$1&amp;"|"&amp;TEXT($C289,"yyyymmdd"), RRPS_ALL[Key], RRPS_ALL[Mid Price], "")</f>
        <v/>
      </c>
      <c r="BC289" s="6" t="str">
        <f>_xlfn.XLOOKUP(BC$1&amp;"|"&amp;TEXT($C289,"yyyymmdd"), RRPS_ALL[Key], RRPS_ALL[Mid Yield], "")</f>
        <v/>
      </c>
      <c r="BD289" s="6" t="str">
        <f>_xlfn.XLOOKUP(BD$1&amp;"|"&amp;TEXT($C289,"yyyymmdd"), RRPS_ALL[Key], RRPS_ALL[Dirty Mid], "")</f>
        <v/>
      </c>
      <c r="BE289" s="6" t="str">
        <f>_xlfn.XLOOKUP(BE$1&amp;"|"&amp;TEXT($C289,"yyyymmdd"), RRPS_ALL[Key], RRPS_ALL[Clean Price Mid], "")</f>
        <v/>
      </c>
      <c r="BF289" s="6"/>
      <c r="BG289" s="6"/>
      <c r="BH289" s="6"/>
      <c r="BI289" s="7">
        <f>_xlfn.XLOOKUP(BI$1&amp;"|"&amp;TEXT($C289,"yyyymmdd"), RRPS_ALL[Key], RRPS_ALL[Yield to Maturity], "")</f>
        <v>1.499746</v>
      </c>
      <c r="BJ289" s="6">
        <f>_xlfn.XLOOKUP(BJ$1&amp;"|"&amp;TEXT($C289,"yyyymmdd"), RRPS_ALL[Key], RRPS_ALL[Mid Price], "")</f>
        <v>128.11750000000001</v>
      </c>
      <c r="BK289" s="6">
        <f>_xlfn.XLOOKUP(BK$1&amp;"|"&amp;TEXT($C289,"yyyymmdd"), RRPS_ALL[Key], RRPS_ALL[Mid Yield], "")</f>
        <v>1.4748790000000001</v>
      </c>
      <c r="BL289" s="6">
        <f>_xlfn.XLOOKUP(BL$1&amp;"|"&amp;TEXT($C289,"yyyymmdd"), RRPS_ALL[Key], RRPS_ALL[Dirty Mid], "")</f>
        <v>128.55506700000001</v>
      </c>
      <c r="BM289" s="6">
        <f>_xlfn.XLOOKUP(BM$1&amp;"|"&amp;TEXT($C289,"yyyymmdd"), RRPS_ALL[Key], RRPS_ALL[Clean Price Mid], "")</f>
        <v>128.11750000000001</v>
      </c>
      <c r="BN289" s="6">
        <v>0.01</v>
      </c>
      <c r="BO289" s="5">
        <v>45809</v>
      </c>
      <c r="BP289" s="6">
        <f t="shared" si="48"/>
        <v>1.6697080291970803</v>
      </c>
      <c r="BQ289" s="7" t="str">
        <f>_xlfn.XLOOKUP(BQ$1&amp;"|"&amp;TEXT($C289,"yyyymmdd"), RRPS_ALL[Key], RRPS_ALL[Yield to Maturity], "")</f>
        <v/>
      </c>
      <c r="BR289" s="6" t="str">
        <f>_xlfn.XLOOKUP(BR$1&amp;"|"&amp;TEXT($C289,"yyyymmdd"), RRPS_ALL[Key], RRPS_ALL[Mid Price], "")</f>
        <v/>
      </c>
      <c r="BS289" s="6" t="str">
        <f>_xlfn.XLOOKUP(BS$1&amp;"|"&amp;TEXT($C289,"yyyymmdd"), RRPS_ALL[Key], RRPS_ALL[Mid Yield], "")</f>
        <v/>
      </c>
      <c r="BT289" s="6" t="str">
        <f>_xlfn.XLOOKUP(BT$1&amp;"|"&amp;TEXT($C289,"yyyymmdd"), RRPS_ALL[Key], RRPS_ALL[Dirty Mid], "")</f>
        <v/>
      </c>
      <c r="BU289" s="6" t="str">
        <f>_xlfn.XLOOKUP(BU$1&amp;"|"&amp;TEXT($C289,"yyyymmdd"), RRPS_ALL[Key], RRPS_ALL[Clean Price Mid], "")</f>
        <v/>
      </c>
      <c r="BV289" s="6"/>
      <c r="BW289" s="6"/>
      <c r="BX289" s="6"/>
      <c r="BY289" s="7">
        <f>_xlfn.XLOOKUP(BY$1&amp;"|"&amp;TEXT($C289,"yyyymmdd"), RRPS_ALL[Key], RRPS_ALL[Yield to Maturity], "")</f>
        <v>1.2333940000000001</v>
      </c>
      <c r="BZ289" s="6">
        <f>_xlfn.XLOOKUP(BZ$1&amp;"|"&amp;TEXT($C289,"yyyymmdd"), RRPS_ALL[Key], RRPS_ALL[Mid Price], "")</f>
        <v>119.75449999999999</v>
      </c>
      <c r="CA289" s="6">
        <f>_xlfn.XLOOKUP(CA$1&amp;"|"&amp;TEXT($C289,"yyyymmdd"), RRPS_ALL[Key], RRPS_ALL[Mid Yield], "")</f>
        <v>1.1329579999999999</v>
      </c>
      <c r="CB289" s="6">
        <f>_xlfn.XLOOKUP(CB$1&amp;"|"&amp;TEXT($C289,"yyyymmdd"), RRPS_ALL[Key], RRPS_ALL[Dirty Mid], "")</f>
        <v>119.809803</v>
      </c>
      <c r="CC289" s="6">
        <f>_xlfn.XLOOKUP(CC$1&amp;"|"&amp;TEXT($C289,"yyyymmdd"), RRPS_ALL[Key], RRPS_ALL[Clean Price Mid], "")</f>
        <v>119.75449999999999</v>
      </c>
      <c r="CD289" s="6">
        <v>1.25E-3</v>
      </c>
      <c r="CE289" s="5">
        <v>48366</v>
      </c>
      <c r="CF289" s="6">
        <f t="shared" si="52"/>
        <v>8.66958664111689</v>
      </c>
      <c r="CG289" s="7">
        <f>_xlfn.XLOOKUP(CG$1&amp;"|"&amp;TEXT($C289,"yyyymmdd"), RRPS_ALL[Key], RRPS_ALL[Yield to Maturity], "")</f>
        <v>1.4802310000000001</v>
      </c>
      <c r="CH289" s="6">
        <f>_xlfn.XLOOKUP(CH$1&amp;"|"&amp;TEXT($C289,"yyyymmdd"), RRPS_ALL[Key], RRPS_ALL[Mid Price], "")</f>
        <v>124.846</v>
      </c>
      <c r="CI289" s="6">
        <f>_xlfn.XLOOKUP(CI$1&amp;"|"&amp;TEXT($C289,"yyyymmdd"), RRPS_ALL[Key], RRPS_ALL[Mid Yield], "")</f>
        <v>1.4551540000000001</v>
      </c>
      <c r="CJ289" s="6">
        <f>_xlfn.XLOOKUP(CJ$1&amp;"|"&amp;TEXT($C289,"yyyymmdd"), RRPS_ALL[Key], RRPS_ALL[Dirty Mid], "")</f>
        <v>124.900775</v>
      </c>
      <c r="CK289" s="6">
        <f>_xlfn.XLOOKUP(CK$1&amp;"|"&amp;TEXT($C289,"yyyymmdd"), RRPS_ALL[Key], RRPS_ALL[Clean Price Mid], "")</f>
        <v>124.846</v>
      </c>
      <c r="CL289" s="6">
        <v>1.25E-3</v>
      </c>
      <c r="CM289" s="5">
        <v>46174</v>
      </c>
      <c r="CN289" s="6">
        <f t="shared" si="47"/>
        <v>2.6694045174537986</v>
      </c>
      <c r="CO289" s="7">
        <f>_xlfn.XLOOKUP(CO$1&amp;"|"&amp;TEXT($C289,"yyyymmdd"), RRPS_ALL[Key], RRPS_ALL[Yield to Maturity], "")</f>
        <v>1.4099280000000001</v>
      </c>
      <c r="CP289" s="6">
        <f>_xlfn.XLOOKUP(CP$1&amp;"|"&amp;TEXT($C289,"yyyymmdd"), RRPS_ALL[Key], RRPS_ALL[Mid Price], "")</f>
        <v>121.455</v>
      </c>
      <c r="CQ289" s="6">
        <f>_xlfn.XLOOKUP(CQ$1&amp;"|"&amp;TEXT($C289,"yyyymmdd"), RRPS_ALL[Key], RRPS_ALL[Mid Yield], "")</f>
        <v>1.3096429999999999</v>
      </c>
      <c r="CR289" s="6">
        <f>_xlfn.XLOOKUP(CR$1&amp;"|"&amp;TEXT($C289,"yyyymmdd"), RRPS_ALL[Key], RRPS_ALL[Dirty Mid], "")</f>
        <v>121.588735</v>
      </c>
      <c r="CS289" s="6">
        <f>_xlfn.XLOOKUP(CS$1&amp;"|"&amp;TEXT($C289,"yyyymmdd"), RRPS_ALL[Key], RRPS_ALL[Clean Price Mid], "")</f>
        <v>121.455</v>
      </c>
      <c r="CT289" s="6">
        <v>1.25E-3</v>
      </c>
      <c r="CU289" s="5">
        <v>46722</v>
      </c>
      <c r="CV289" s="6">
        <f t="shared" si="50"/>
        <v>4.1703176341730561</v>
      </c>
      <c r="CW289" s="7">
        <f>_xlfn.XLOOKUP(CW$1&amp;"|"&amp;TEXT($C289,"yyyymmdd"), RRPS_ALL[Key], RRPS_ALL[Yield to Maturity], "")</f>
        <v>1.3100860000000001</v>
      </c>
      <c r="CX289" s="6">
        <f>_xlfn.XLOOKUP(CX$1&amp;"|"&amp;TEXT($C289,"yyyymmdd"), RRPS_ALL[Key], RRPS_ALL[Mid Price], "")</f>
        <v>111.73399999999999</v>
      </c>
      <c r="CY289" s="6">
        <f>_xlfn.XLOOKUP(CY$1&amp;"|"&amp;TEXT($C289,"yyyymmdd"), RRPS_ALL[Key], RRPS_ALL[Mid Yield], "")</f>
        <v>1.285067</v>
      </c>
      <c r="CZ289" s="6">
        <f>_xlfn.XLOOKUP(CZ$1&amp;"|"&amp;TEXT($C289,"yyyymmdd"), RRPS_ALL[Key], RRPS_ALL[Dirty Mid], "")</f>
        <v>111.785093</v>
      </c>
      <c r="DA289" s="6">
        <f>_xlfn.XLOOKUP(DA$1&amp;"|"&amp;TEXT($C289,"yyyymmdd"), RRPS_ALL[Key], RRPS_ALL[Clean Price Mid], "")</f>
        <v>111.73399999999999</v>
      </c>
      <c r="DB289">
        <v>1.25E-3</v>
      </c>
      <c r="DC289" s="5">
        <v>47635</v>
      </c>
      <c r="DD289" s="6">
        <f t="shared" si="51"/>
        <v>6.669404517453799</v>
      </c>
    </row>
    <row r="290" spans="1:108" x14ac:dyDescent="0.2">
      <c r="A290">
        <v>2023</v>
      </c>
      <c r="B290">
        <v>10</v>
      </c>
      <c r="C290" s="5">
        <f t="shared" si="46"/>
        <v>45230</v>
      </c>
      <c r="D290" s="6">
        <v>3.9</v>
      </c>
      <c r="E290" s="7" t="str">
        <f>_xlfn.XLOOKUP(E$1&amp;"|"&amp;TEXT($C290,"yyyymmdd"), RRPS_ALL[Key], RRPS_ALL[Yield to Maturity], "")</f>
        <v/>
      </c>
      <c r="F290" s="6" t="str">
        <f>_xlfn.XLOOKUP(F$1&amp;"|"&amp;TEXT($C290,"yyyymmdd"), RRPS_ALL[Key], RRPS_ALL[Mid Price], "")</f>
        <v/>
      </c>
      <c r="G290" s="6" t="str">
        <f>_xlfn.XLOOKUP(G$1&amp;"|"&amp;TEXT($C290,"yyyymmdd"), RRPS_ALL[Key], RRPS_ALL[Mid Yield], "")</f>
        <v/>
      </c>
      <c r="H290" s="6" t="str">
        <f>_xlfn.XLOOKUP(H$1&amp;"|"&amp;TEXT($C290,"yyyymmdd"), RRPS_ALL[Key], RRPS_ALL[Dirty Mid], "")</f>
        <v/>
      </c>
      <c r="I290" s="6" t="str">
        <f>_xlfn.XLOOKUP(I$1&amp;"|"&amp;TEXT($C290,"yyyymmdd"), RRPS_ALL[Key], RRPS_ALL[Clean Price Mid], "")</f>
        <v/>
      </c>
      <c r="J290" s="6"/>
      <c r="K290" s="6"/>
      <c r="L290" s="6"/>
      <c r="M290" s="7" t="str">
        <f>_xlfn.XLOOKUP(M$1&amp;"|"&amp;TEXT($C290,"yyyymmdd"), RRPS_ALL[Key], RRPS_ALL[Yield to Maturity], "")</f>
        <v/>
      </c>
      <c r="N290" s="6" t="str">
        <f>_xlfn.XLOOKUP(N$1&amp;"|"&amp;TEXT($C290,"yyyymmdd"), RRPS_ALL[Key], RRPS_ALL[Mid Price], "")</f>
        <v/>
      </c>
      <c r="O290" s="6" t="str">
        <f>_xlfn.XLOOKUP(O$1&amp;"|"&amp;TEXT($C290,"yyyymmdd"), RRPS_ALL[Key], RRPS_ALL[Mid Yield], "")</f>
        <v/>
      </c>
      <c r="P290" s="6" t="str">
        <f>_xlfn.XLOOKUP(P$1&amp;"|"&amp;TEXT($C290,"yyyymmdd"), RRPS_ALL[Key], RRPS_ALL[Dirty Mid], "")</f>
        <v/>
      </c>
      <c r="Q290" s="6" t="str">
        <f>_xlfn.XLOOKUP(Q$1&amp;"|"&amp;TEXT($C290,"yyyymmdd"), RRPS_ALL[Key], RRPS_ALL[Clean Price Mid], "")</f>
        <v/>
      </c>
      <c r="R290" s="6"/>
      <c r="S290" s="6"/>
      <c r="T290" s="6"/>
      <c r="U290" s="7">
        <f>_xlfn.XLOOKUP(U$1&amp;"|"&amp;TEXT($C290,"yyyymmdd"), RRPS_ALL[Key], RRPS_ALL[Yield to Maturity], "")</f>
        <v>1.3349839999999999</v>
      </c>
      <c r="V290" s="6">
        <f>_xlfn.XLOOKUP(V$1&amp;"|"&amp;TEXT($C290,"yyyymmdd"), RRPS_ALL[Key], RRPS_ALL[Mid Price], "")</f>
        <v>176.0575</v>
      </c>
      <c r="W290" s="6">
        <f>_xlfn.XLOOKUP(W$1&amp;"|"&amp;TEXT($C290,"yyyymmdd"), RRPS_ALL[Key], RRPS_ALL[Mid Yield], "")</f>
        <v>1.234734</v>
      </c>
      <c r="X290" s="6">
        <f>_xlfn.XLOOKUP(X$1&amp;"|"&amp;TEXT($C290,"yyyymmdd"), RRPS_ALL[Key], RRPS_ALL[Dirty Mid], "")</f>
        <v>181.157635</v>
      </c>
      <c r="Y290" s="6">
        <f>_xlfn.XLOOKUP(Y$1&amp;"|"&amp;TEXT($C290,"yyyymmdd"), RRPS_ALL[Key], RRPS_ALL[Clean Price Mid], "")</f>
        <v>176.0575</v>
      </c>
      <c r="Z290" s="6">
        <v>3.5000000000000003E-2</v>
      </c>
      <c r="AA290" s="5">
        <v>47088</v>
      </c>
      <c r="AB290" s="6">
        <f t="shared" si="44"/>
        <v>5.0857664233576649</v>
      </c>
      <c r="AC290" s="7" t="str">
        <f>_xlfn.XLOOKUP(AC$1&amp;"|"&amp;TEXT($C290,"yyyymmdd"), RRPS_ALL[Key], RRPS_ALL[Yield to Maturity], "")</f>
        <v/>
      </c>
      <c r="AD290" s="6" t="str">
        <f>_xlfn.XLOOKUP(AD$1&amp;"|"&amp;TEXT($C290,"yyyymmdd"), RRPS_ALL[Key], RRPS_ALL[Mid Price], "")</f>
        <v/>
      </c>
      <c r="AE290" s="6" t="str">
        <f>_xlfn.XLOOKUP(AE$1&amp;"|"&amp;TEXT($C290,"yyyymmdd"), RRPS_ALL[Key], RRPS_ALL[Mid Yield], "")</f>
        <v/>
      </c>
      <c r="AF290" s="6" t="str">
        <f>_xlfn.XLOOKUP(AF$1&amp;"|"&amp;TEXT($C290,"yyyymmdd"), RRPS_ALL[Key], RRPS_ALL[Dirty Mid], "")</f>
        <v/>
      </c>
      <c r="AG290" s="6" t="str">
        <f>_xlfn.XLOOKUP(AG$1&amp;"|"&amp;TEXT($C290,"yyyymmdd"), RRPS_ALL[Key], RRPS_ALL[Clean Price Mid], "")</f>
        <v/>
      </c>
      <c r="AH290" s="6"/>
      <c r="AI290" s="6"/>
      <c r="AJ290" s="6"/>
      <c r="AK290" s="7" t="str">
        <f>_xlfn.XLOOKUP(AK$1&amp;"|"&amp;TEXT($C290,"yyyymmdd"), RRPS_ALL[Key], RRPS_ALL[Yield to Maturity], "")</f>
        <v/>
      </c>
      <c r="AL290" s="6" t="str">
        <f>_xlfn.XLOOKUP(AL$1&amp;"|"&amp;TEXT($C290,"yyyymmdd"), RRPS_ALL[Key], RRPS_ALL[Mid Price], "")</f>
        <v/>
      </c>
      <c r="AM290" s="6" t="str">
        <f>_xlfn.XLOOKUP(AM$1&amp;"|"&amp;TEXT($C290,"yyyymmdd"), RRPS_ALL[Key], RRPS_ALL[Mid Yield], "")</f>
        <v/>
      </c>
      <c r="AN290" s="6" t="str">
        <f>_xlfn.XLOOKUP(AN$1&amp;"|"&amp;TEXT($C290,"yyyymmdd"), RRPS_ALL[Key], RRPS_ALL[Dirty Mid], "")</f>
        <v/>
      </c>
      <c r="AO290" s="6" t="str">
        <f>_xlfn.XLOOKUP(AO$1&amp;"|"&amp;TEXT($C290,"yyyymmdd"), RRPS_ALL[Key], RRPS_ALL[Clean Price Mid], "")</f>
        <v/>
      </c>
      <c r="AP290" s="6"/>
      <c r="AQ290" s="6"/>
      <c r="AR290" s="6"/>
      <c r="AS290" s="7" t="str">
        <f>_xlfn.XLOOKUP(AS$1&amp;"|"&amp;TEXT($C290,"yyyymmdd"), RRPS_ALL[Key], RRPS_ALL[Yield to Maturity], "")</f>
        <v/>
      </c>
      <c r="AT290" s="6" t="str">
        <f>_xlfn.XLOOKUP(AT$1&amp;"|"&amp;TEXT($C290,"yyyymmdd"), RRPS_ALL[Key], RRPS_ALL[Mid Price], "")</f>
        <v/>
      </c>
      <c r="AU290" s="6" t="str">
        <f>_xlfn.XLOOKUP(AU$1&amp;"|"&amp;TEXT($C290,"yyyymmdd"), RRPS_ALL[Key], RRPS_ALL[Mid Yield], "")</f>
        <v/>
      </c>
      <c r="AV290" s="6" t="str">
        <f>_xlfn.XLOOKUP(AV$1&amp;"|"&amp;TEXT($C290,"yyyymmdd"), RRPS_ALL[Key], RRPS_ALL[Dirty Mid], "")</f>
        <v/>
      </c>
      <c r="AW290" s="6" t="str">
        <f>_xlfn.XLOOKUP(AW$1&amp;"|"&amp;TEXT($C290,"yyyymmdd"), RRPS_ALL[Key], RRPS_ALL[Clean Price Mid], "")</f>
        <v/>
      </c>
      <c r="AX290" s="6"/>
      <c r="AY290" s="6"/>
      <c r="AZ290" s="6"/>
      <c r="BA290" s="7" t="str">
        <f>_xlfn.XLOOKUP(BA$1&amp;"|"&amp;TEXT($C290,"yyyymmdd"), RRPS_ALL[Key], RRPS_ALL[Yield to Maturity], "")</f>
        <v/>
      </c>
      <c r="BB290" s="6" t="str">
        <f>_xlfn.XLOOKUP(BB$1&amp;"|"&amp;TEXT($C290,"yyyymmdd"), RRPS_ALL[Key], RRPS_ALL[Mid Price], "")</f>
        <v/>
      </c>
      <c r="BC290" s="6" t="str">
        <f>_xlfn.XLOOKUP(BC$1&amp;"|"&amp;TEXT($C290,"yyyymmdd"), RRPS_ALL[Key], RRPS_ALL[Mid Yield], "")</f>
        <v/>
      </c>
      <c r="BD290" s="6" t="str">
        <f>_xlfn.XLOOKUP(BD$1&amp;"|"&amp;TEXT($C290,"yyyymmdd"), RRPS_ALL[Key], RRPS_ALL[Dirty Mid], "")</f>
        <v/>
      </c>
      <c r="BE290" s="6" t="str">
        <f>_xlfn.XLOOKUP(BE$1&amp;"|"&amp;TEXT($C290,"yyyymmdd"), RRPS_ALL[Key], RRPS_ALL[Clean Price Mid], "")</f>
        <v/>
      </c>
      <c r="BF290" s="6"/>
      <c r="BG290" s="6"/>
      <c r="BH290" s="6"/>
      <c r="BI290" s="7">
        <f>_xlfn.XLOOKUP(BI$1&amp;"|"&amp;TEXT($C290,"yyyymmdd"), RRPS_ALL[Key], RRPS_ALL[Yield to Maturity], "")</f>
        <v>1.430202</v>
      </c>
      <c r="BJ290" s="6">
        <f>_xlfn.XLOOKUP(BJ$1&amp;"|"&amp;TEXT($C290,"yyyymmdd"), RRPS_ALL[Key], RRPS_ALL[Mid Price], "")</f>
        <v>128.41499999999999</v>
      </c>
      <c r="BK290" s="6">
        <f>_xlfn.XLOOKUP(BK$1&amp;"|"&amp;TEXT($C290,"yyyymmdd"), RRPS_ALL[Key], RRPS_ALL[Mid Yield], "")</f>
        <v>1.4051610000000001</v>
      </c>
      <c r="BL290" s="6">
        <f>_xlfn.XLOOKUP(BL$1&amp;"|"&amp;TEXT($C290,"yyyymmdd"), RRPS_ALL[Key], RRPS_ALL[Dirty Mid], "")</f>
        <v>128.95704799999999</v>
      </c>
      <c r="BM290" s="6">
        <f>_xlfn.XLOOKUP(BM$1&amp;"|"&amp;TEXT($C290,"yyyymmdd"), RRPS_ALL[Key], RRPS_ALL[Clean Price Mid], "")</f>
        <v>128.41499999999999</v>
      </c>
      <c r="BN290" s="6">
        <v>0.01</v>
      </c>
      <c r="BO290" s="5">
        <v>45809</v>
      </c>
      <c r="BP290" s="6">
        <f t="shared" si="48"/>
        <v>1.5848540145985401</v>
      </c>
      <c r="BQ290" s="7" t="str">
        <f>_xlfn.XLOOKUP(BQ$1&amp;"|"&amp;TEXT($C290,"yyyymmdd"), RRPS_ALL[Key], RRPS_ALL[Yield to Maturity], "")</f>
        <v/>
      </c>
      <c r="BR290" s="6" t="str">
        <f>_xlfn.XLOOKUP(BR$1&amp;"|"&amp;TEXT($C290,"yyyymmdd"), RRPS_ALL[Key], RRPS_ALL[Mid Price], "")</f>
        <v/>
      </c>
      <c r="BS290" s="6" t="str">
        <f>_xlfn.XLOOKUP(BS$1&amp;"|"&amp;TEXT($C290,"yyyymmdd"), RRPS_ALL[Key], RRPS_ALL[Mid Yield], "")</f>
        <v/>
      </c>
      <c r="BT290" s="6" t="str">
        <f>_xlfn.XLOOKUP(BT$1&amp;"|"&amp;TEXT($C290,"yyyymmdd"), RRPS_ALL[Key], RRPS_ALL[Dirty Mid], "")</f>
        <v/>
      </c>
      <c r="BU290" s="6" t="str">
        <f>_xlfn.XLOOKUP(BU$1&amp;"|"&amp;TEXT($C290,"yyyymmdd"), RRPS_ALL[Key], RRPS_ALL[Clean Price Mid], "")</f>
        <v/>
      </c>
      <c r="BV290" s="6"/>
      <c r="BW290" s="6"/>
      <c r="BX290" s="6"/>
      <c r="BY290" s="7">
        <f>_xlfn.XLOOKUP(BY$1&amp;"|"&amp;TEXT($C290,"yyyymmdd"), RRPS_ALL[Key], RRPS_ALL[Yield to Maturity], "")</f>
        <v>1.29179</v>
      </c>
      <c r="BZ290" s="6">
        <f>_xlfn.XLOOKUP(BZ$1&amp;"|"&amp;TEXT($C290,"yyyymmdd"), RRPS_ALL[Key], RRPS_ALL[Mid Price], "")</f>
        <v>119.363</v>
      </c>
      <c r="CA290" s="6">
        <f>_xlfn.XLOOKUP(CA$1&amp;"|"&amp;TEXT($C290,"yyyymmdd"), RRPS_ALL[Key], RRPS_ALL[Mid Yield], "")</f>
        <v>1.1913260000000001</v>
      </c>
      <c r="CB290" s="6">
        <f>_xlfn.XLOOKUP(CB$1&amp;"|"&amp;TEXT($C290,"yyyymmdd"), RRPS_ALL[Key], RRPS_ALL[Dirty Mid], "")</f>
        <v>119.43150799999999</v>
      </c>
      <c r="CC290" s="6">
        <f>_xlfn.XLOOKUP(CC$1&amp;"|"&amp;TEXT($C290,"yyyymmdd"), RRPS_ALL[Key], RRPS_ALL[Clean Price Mid], "")</f>
        <v>119.363</v>
      </c>
      <c r="CD290" s="6">
        <v>1.25E-3</v>
      </c>
      <c r="CE290" s="5">
        <v>48366</v>
      </c>
      <c r="CF290" s="6">
        <f t="shared" si="52"/>
        <v>8.5847248836572678</v>
      </c>
      <c r="CG290" s="7">
        <f>_xlfn.XLOOKUP(CG$1&amp;"|"&amp;TEXT($C290,"yyyymmdd"), RRPS_ALL[Key], RRPS_ALL[Yield to Maturity], "")</f>
        <v>1.3900140000000001</v>
      </c>
      <c r="CH290" s="6">
        <f>_xlfn.XLOOKUP(CH$1&amp;"|"&amp;TEXT($C290,"yyyymmdd"), RRPS_ALL[Key], RRPS_ALL[Mid Price], "")</f>
        <v>125.3725</v>
      </c>
      <c r="CI290" s="6">
        <f>_xlfn.XLOOKUP(CI$1&amp;"|"&amp;TEXT($C290,"yyyymmdd"), RRPS_ALL[Key], RRPS_ALL[Mid Yield], "")</f>
        <v>1.365229</v>
      </c>
      <c r="CJ290" s="6">
        <f>_xlfn.XLOOKUP(CJ$1&amp;"|"&amp;TEXT($C290,"yyyymmdd"), RRPS_ALL[Key], RRPS_ALL[Dirty Mid], "")</f>
        <v>125.440353</v>
      </c>
      <c r="CK290" s="6">
        <f>_xlfn.XLOOKUP(CK$1&amp;"|"&amp;TEXT($C290,"yyyymmdd"), RRPS_ALL[Key], RRPS_ALL[Clean Price Mid], "")</f>
        <v>125.3725</v>
      </c>
      <c r="CL290" s="6">
        <v>1.25E-3</v>
      </c>
      <c r="CM290" s="5">
        <v>46174</v>
      </c>
      <c r="CN290" s="6">
        <f t="shared" si="47"/>
        <v>2.5845311430527036</v>
      </c>
      <c r="CO290" s="7">
        <f>_xlfn.XLOOKUP(CO$1&amp;"|"&amp;TEXT($C290,"yyyymmdd"), RRPS_ALL[Key], RRPS_ALL[Yield to Maturity], "")</f>
        <v>1.36503</v>
      </c>
      <c r="CP290" s="6">
        <f>_xlfn.XLOOKUP(CP$1&amp;"|"&amp;TEXT($C290,"yyyymmdd"), RRPS_ALL[Key], RRPS_ALL[Mid Price], "")</f>
        <v>121.89400000000001</v>
      </c>
      <c r="CQ290" s="6">
        <f>_xlfn.XLOOKUP(CQ$1&amp;"|"&amp;TEXT($C290,"yyyymmdd"), RRPS_ALL[Key], RRPS_ALL[Mid Yield], "")</f>
        <v>1.2648239999999999</v>
      </c>
      <c r="CR290" s="6">
        <f>_xlfn.XLOOKUP(CR$1&amp;"|"&amp;TEXT($C290,"yyyymmdd"), RRPS_ALL[Key], RRPS_ALL[Dirty Mid], "")</f>
        <v>122.04070299999999</v>
      </c>
      <c r="CS290" s="6">
        <f>_xlfn.XLOOKUP(CS$1&amp;"|"&amp;TEXT($C290,"yyyymmdd"), RRPS_ALL[Key], RRPS_ALL[Clean Price Mid], "")</f>
        <v>121.89400000000001</v>
      </c>
      <c r="CT290" s="6">
        <v>1.25E-3</v>
      </c>
      <c r="CU290" s="5">
        <v>46722</v>
      </c>
      <c r="CV290" s="6">
        <f t="shared" si="50"/>
        <v>4.0854326396495075</v>
      </c>
      <c r="CW290" s="7">
        <f>_xlfn.XLOOKUP(CW$1&amp;"|"&amp;TEXT($C290,"yyyymmdd"), RRPS_ALL[Key], RRPS_ALL[Yield to Maturity], "")</f>
        <v>1.3499950000000001</v>
      </c>
      <c r="CX290" s="6">
        <f>_xlfn.XLOOKUP(CX$1&amp;"|"&amp;TEXT($C290,"yyyymmdd"), RRPS_ALL[Key], RRPS_ALL[Mid Price], "")</f>
        <v>111.64449999999999</v>
      </c>
      <c r="CY290" s="6">
        <f>_xlfn.XLOOKUP(CY$1&amp;"|"&amp;TEXT($C290,"yyyymmdd"), RRPS_ALL[Key], RRPS_ALL[Mid Yield], "")</f>
        <v>1.325056</v>
      </c>
      <c r="CZ290" s="6">
        <f>_xlfn.XLOOKUP(CZ$1&amp;"|"&amp;TEXT($C290,"yyyymmdd"), RRPS_ALL[Key], RRPS_ALL[Dirty Mid], "")</f>
        <v>111.707792</v>
      </c>
      <c r="DA290" s="6">
        <f>_xlfn.XLOOKUP(DA$1&amp;"|"&amp;TEXT($C290,"yyyymmdd"), RRPS_ALL[Key], RRPS_ALL[Clean Price Mid], "")</f>
        <v>111.64449999999999</v>
      </c>
      <c r="DB290">
        <v>1.25E-3</v>
      </c>
      <c r="DC290" s="5">
        <v>47635</v>
      </c>
      <c r="DD290" s="6">
        <f t="shared" si="51"/>
        <v>6.584531143052704</v>
      </c>
    </row>
    <row r="291" spans="1:108" x14ac:dyDescent="0.2">
      <c r="A291">
        <v>2023</v>
      </c>
      <c r="B291">
        <v>11</v>
      </c>
      <c r="C291" s="5">
        <f t="shared" si="46"/>
        <v>45260</v>
      </c>
      <c r="D291" s="6">
        <v>3.9</v>
      </c>
      <c r="E291" s="7" t="str">
        <f>_xlfn.XLOOKUP(E$1&amp;"|"&amp;TEXT($C291,"yyyymmdd"), RRPS_ALL[Key], RRPS_ALL[Yield to Maturity], "")</f>
        <v/>
      </c>
      <c r="F291" s="6" t="str">
        <f>_xlfn.XLOOKUP(F$1&amp;"|"&amp;TEXT($C291,"yyyymmdd"), RRPS_ALL[Key], RRPS_ALL[Mid Price], "")</f>
        <v/>
      </c>
      <c r="G291" s="6" t="str">
        <f>_xlfn.XLOOKUP(G$1&amp;"|"&amp;TEXT($C291,"yyyymmdd"), RRPS_ALL[Key], RRPS_ALL[Mid Yield], "")</f>
        <v/>
      </c>
      <c r="H291" s="6" t="str">
        <f>_xlfn.XLOOKUP(H$1&amp;"|"&amp;TEXT($C291,"yyyymmdd"), RRPS_ALL[Key], RRPS_ALL[Dirty Mid], "")</f>
        <v/>
      </c>
      <c r="I291" s="6" t="str">
        <f>_xlfn.XLOOKUP(I$1&amp;"|"&amp;TEXT($C291,"yyyymmdd"), RRPS_ALL[Key], RRPS_ALL[Clean Price Mid], "")</f>
        <v/>
      </c>
      <c r="J291" s="6"/>
      <c r="K291" s="6"/>
      <c r="L291" s="6"/>
      <c r="M291" s="7" t="str">
        <f>_xlfn.XLOOKUP(M$1&amp;"|"&amp;TEXT($C291,"yyyymmdd"), RRPS_ALL[Key], RRPS_ALL[Yield to Maturity], "")</f>
        <v/>
      </c>
      <c r="N291" s="6" t="str">
        <f>_xlfn.XLOOKUP(N$1&amp;"|"&amp;TEXT($C291,"yyyymmdd"), RRPS_ALL[Key], RRPS_ALL[Mid Price], "")</f>
        <v/>
      </c>
      <c r="O291" s="6" t="str">
        <f>_xlfn.XLOOKUP(O$1&amp;"|"&amp;TEXT($C291,"yyyymmdd"), RRPS_ALL[Key], RRPS_ALL[Mid Yield], "")</f>
        <v/>
      </c>
      <c r="P291" s="6" t="str">
        <f>_xlfn.XLOOKUP(P$1&amp;"|"&amp;TEXT($C291,"yyyymmdd"), RRPS_ALL[Key], RRPS_ALL[Dirty Mid], "")</f>
        <v/>
      </c>
      <c r="Q291" s="6" t="str">
        <f>_xlfn.XLOOKUP(Q$1&amp;"|"&amp;TEXT($C291,"yyyymmdd"), RRPS_ALL[Key], RRPS_ALL[Clean Price Mid], "")</f>
        <v/>
      </c>
      <c r="R291" s="6"/>
      <c r="S291" s="6"/>
      <c r="T291" s="6"/>
      <c r="U291" s="7">
        <f>_xlfn.XLOOKUP(U$1&amp;"|"&amp;TEXT($C291,"yyyymmdd"), RRPS_ALL[Key], RRPS_ALL[Yield to Maturity], "")</f>
        <v>1.167961</v>
      </c>
      <c r="V291" s="6">
        <f>_xlfn.XLOOKUP(V$1&amp;"|"&amp;TEXT($C291,"yyyymmdd"), RRPS_ALL[Key], RRPS_ALL[Mid Price], "")</f>
        <v>178.04849999999999</v>
      </c>
      <c r="W291" s="6">
        <f>_xlfn.XLOOKUP(W$1&amp;"|"&amp;TEXT($C291,"yyyymmdd"), RRPS_ALL[Key], RRPS_ALL[Mid Yield], "")</f>
        <v>1.0677399999999999</v>
      </c>
      <c r="X291" s="6">
        <f>_xlfn.XLOOKUP(X$1&amp;"|"&amp;TEXT($C291,"yyyymmdd"), RRPS_ALL[Key], RRPS_ALL[Dirty Mid], "")</f>
        <v>178.094965</v>
      </c>
      <c r="Y291" s="6">
        <f>_xlfn.XLOOKUP(Y$1&amp;"|"&amp;TEXT($C291,"yyyymmdd"), RRPS_ALL[Key], RRPS_ALL[Clean Price Mid], "")</f>
        <v>178.04849999999999</v>
      </c>
      <c r="Z291" s="6">
        <v>3.5000000000000003E-2</v>
      </c>
      <c r="AA291" s="5">
        <v>47088</v>
      </c>
      <c r="AB291" s="6">
        <f t="shared" si="44"/>
        <v>5.0036496350364965</v>
      </c>
      <c r="AC291" s="7" t="str">
        <f>_xlfn.XLOOKUP(AC$1&amp;"|"&amp;TEXT($C291,"yyyymmdd"), RRPS_ALL[Key], RRPS_ALL[Yield to Maturity], "")</f>
        <v/>
      </c>
      <c r="AD291" s="6" t="str">
        <f>_xlfn.XLOOKUP(AD$1&amp;"|"&amp;TEXT($C291,"yyyymmdd"), RRPS_ALL[Key], RRPS_ALL[Mid Price], "")</f>
        <v/>
      </c>
      <c r="AE291" s="6" t="str">
        <f>_xlfn.XLOOKUP(AE$1&amp;"|"&amp;TEXT($C291,"yyyymmdd"), RRPS_ALL[Key], RRPS_ALL[Mid Yield], "")</f>
        <v/>
      </c>
      <c r="AF291" s="6" t="str">
        <f>_xlfn.XLOOKUP(AF$1&amp;"|"&amp;TEXT($C291,"yyyymmdd"), RRPS_ALL[Key], RRPS_ALL[Dirty Mid], "")</f>
        <v/>
      </c>
      <c r="AG291" s="6" t="str">
        <f>_xlfn.XLOOKUP(AG$1&amp;"|"&amp;TEXT($C291,"yyyymmdd"), RRPS_ALL[Key], RRPS_ALL[Clean Price Mid], "")</f>
        <v/>
      </c>
      <c r="AH291" s="6"/>
      <c r="AI291" s="6"/>
      <c r="AJ291" s="6"/>
      <c r="AK291" s="7" t="str">
        <f>_xlfn.XLOOKUP(AK$1&amp;"|"&amp;TEXT($C291,"yyyymmdd"), RRPS_ALL[Key], RRPS_ALL[Yield to Maturity], "")</f>
        <v/>
      </c>
      <c r="AL291" s="6" t="str">
        <f>_xlfn.XLOOKUP(AL$1&amp;"|"&amp;TEXT($C291,"yyyymmdd"), RRPS_ALL[Key], RRPS_ALL[Mid Price], "")</f>
        <v/>
      </c>
      <c r="AM291" s="6" t="str">
        <f>_xlfn.XLOOKUP(AM$1&amp;"|"&amp;TEXT($C291,"yyyymmdd"), RRPS_ALL[Key], RRPS_ALL[Mid Yield], "")</f>
        <v/>
      </c>
      <c r="AN291" s="6" t="str">
        <f>_xlfn.XLOOKUP(AN$1&amp;"|"&amp;TEXT($C291,"yyyymmdd"), RRPS_ALL[Key], RRPS_ALL[Dirty Mid], "")</f>
        <v/>
      </c>
      <c r="AO291" s="6" t="str">
        <f>_xlfn.XLOOKUP(AO$1&amp;"|"&amp;TEXT($C291,"yyyymmdd"), RRPS_ALL[Key], RRPS_ALL[Clean Price Mid], "")</f>
        <v/>
      </c>
      <c r="AP291" s="6"/>
      <c r="AQ291" s="6"/>
      <c r="AR291" s="6"/>
      <c r="AS291" s="7" t="str">
        <f>_xlfn.XLOOKUP(AS$1&amp;"|"&amp;TEXT($C291,"yyyymmdd"), RRPS_ALL[Key], RRPS_ALL[Yield to Maturity], "")</f>
        <v/>
      </c>
      <c r="AT291" s="6" t="str">
        <f>_xlfn.XLOOKUP(AT$1&amp;"|"&amp;TEXT($C291,"yyyymmdd"), RRPS_ALL[Key], RRPS_ALL[Mid Price], "")</f>
        <v/>
      </c>
      <c r="AU291" s="6" t="str">
        <f>_xlfn.XLOOKUP(AU$1&amp;"|"&amp;TEXT($C291,"yyyymmdd"), RRPS_ALL[Key], RRPS_ALL[Mid Yield], "")</f>
        <v/>
      </c>
      <c r="AV291" s="6" t="str">
        <f>_xlfn.XLOOKUP(AV$1&amp;"|"&amp;TEXT($C291,"yyyymmdd"), RRPS_ALL[Key], RRPS_ALL[Dirty Mid], "")</f>
        <v/>
      </c>
      <c r="AW291" s="6" t="str">
        <f>_xlfn.XLOOKUP(AW$1&amp;"|"&amp;TEXT($C291,"yyyymmdd"), RRPS_ALL[Key], RRPS_ALL[Clean Price Mid], "")</f>
        <v/>
      </c>
      <c r="AX291" s="6"/>
      <c r="AY291" s="6"/>
      <c r="AZ291" s="6"/>
      <c r="BA291" s="7" t="str">
        <f>_xlfn.XLOOKUP(BA$1&amp;"|"&amp;TEXT($C291,"yyyymmdd"), RRPS_ALL[Key], RRPS_ALL[Yield to Maturity], "")</f>
        <v/>
      </c>
      <c r="BB291" s="6" t="str">
        <f>_xlfn.XLOOKUP(BB$1&amp;"|"&amp;TEXT($C291,"yyyymmdd"), RRPS_ALL[Key], RRPS_ALL[Mid Price], "")</f>
        <v/>
      </c>
      <c r="BC291" s="6" t="str">
        <f>_xlfn.XLOOKUP(BC$1&amp;"|"&amp;TEXT($C291,"yyyymmdd"), RRPS_ALL[Key], RRPS_ALL[Mid Yield], "")</f>
        <v/>
      </c>
      <c r="BD291" s="6" t="str">
        <f>_xlfn.XLOOKUP(BD$1&amp;"|"&amp;TEXT($C291,"yyyymmdd"), RRPS_ALL[Key], RRPS_ALL[Dirty Mid], "")</f>
        <v/>
      </c>
      <c r="BE291" s="6" t="str">
        <f>_xlfn.XLOOKUP(BE$1&amp;"|"&amp;TEXT($C291,"yyyymmdd"), RRPS_ALL[Key], RRPS_ALL[Clean Price Mid], "")</f>
        <v/>
      </c>
      <c r="BF291" s="6"/>
      <c r="BG291" s="6"/>
      <c r="BH291" s="6"/>
      <c r="BI291" s="7">
        <f>_xlfn.XLOOKUP(BI$1&amp;"|"&amp;TEXT($C291,"yyyymmdd"), RRPS_ALL[Key], RRPS_ALL[Yield to Maturity], "")</f>
        <v>1.5849299999999999</v>
      </c>
      <c r="BJ291" s="6">
        <f>_xlfn.XLOOKUP(BJ$1&amp;"|"&amp;TEXT($C291,"yyyymmdd"), RRPS_ALL[Key], RRPS_ALL[Mid Price], "")</f>
        <v>128.83500000000001</v>
      </c>
      <c r="BK291" s="6">
        <f>_xlfn.XLOOKUP(BK$1&amp;"|"&amp;TEXT($C291,"yyyymmdd"), RRPS_ALL[Key], RRPS_ALL[Mid Yield], "")</f>
        <v>1.5600449999999999</v>
      </c>
      <c r="BL291" s="6">
        <f>_xlfn.XLOOKUP(BL$1&amp;"|"&amp;TEXT($C291,"yyyymmdd"), RRPS_ALL[Key], RRPS_ALL[Dirty Mid], "")</f>
        <v>129.49533500000001</v>
      </c>
      <c r="BM291" s="6">
        <f>_xlfn.XLOOKUP(BM$1&amp;"|"&amp;TEXT($C291,"yyyymmdd"), RRPS_ALL[Key], RRPS_ALL[Clean Price Mid], "")</f>
        <v>128.83500000000001</v>
      </c>
      <c r="BN291" s="6">
        <v>0.01</v>
      </c>
      <c r="BO291" s="5">
        <v>45809</v>
      </c>
      <c r="BP291" s="6">
        <f t="shared" si="48"/>
        <v>1.5027372262773724</v>
      </c>
      <c r="BQ291" s="7" t="str">
        <f>_xlfn.XLOOKUP(BQ$1&amp;"|"&amp;TEXT($C291,"yyyymmdd"), RRPS_ALL[Key], RRPS_ALL[Yield to Maturity], "")</f>
        <v/>
      </c>
      <c r="BR291" s="6" t="str">
        <f>_xlfn.XLOOKUP(BR$1&amp;"|"&amp;TEXT($C291,"yyyymmdd"), RRPS_ALL[Key], RRPS_ALL[Mid Price], "")</f>
        <v/>
      </c>
      <c r="BS291" s="6" t="str">
        <f>_xlfn.XLOOKUP(BS$1&amp;"|"&amp;TEXT($C291,"yyyymmdd"), RRPS_ALL[Key], RRPS_ALL[Mid Yield], "")</f>
        <v/>
      </c>
      <c r="BT291" s="6" t="str">
        <f>_xlfn.XLOOKUP(BT$1&amp;"|"&amp;TEXT($C291,"yyyymmdd"), RRPS_ALL[Key], RRPS_ALL[Dirty Mid], "")</f>
        <v/>
      </c>
      <c r="BU291" s="6" t="str">
        <f>_xlfn.XLOOKUP(BU$1&amp;"|"&amp;TEXT($C291,"yyyymmdd"), RRPS_ALL[Key], RRPS_ALL[Clean Price Mid], "")</f>
        <v/>
      </c>
      <c r="BV291" s="6"/>
      <c r="BW291" s="6"/>
      <c r="BX291" s="6"/>
      <c r="BY291" s="7">
        <f>_xlfn.XLOOKUP(BY$1&amp;"|"&amp;TEXT($C291,"yyyymmdd"), RRPS_ALL[Key], RRPS_ALL[Yield to Maturity], "")</f>
        <v>1.107896</v>
      </c>
      <c r="BZ291" s="6">
        <f>_xlfn.XLOOKUP(BZ$1&amp;"|"&amp;TEXT($C291,"yyyymmdd"), RRPS_ALL[Key], RRPS_ALL[Mid Price], "")</f>
        <v>121.95650000000001</v>
      </c>
      <c r="CA291" s="6">
        <f>_xlfn.XLOOKUP(CA$1&amp;"|"&amp;TEXT($C291,"yyyymmdd"), RRPS_ALL[Key], RRPS_ALL[Mid Yield], "")</f>
        <v>1.0074529999999999</v>
      </c>
      <c r="CB291" s="6">
        <f>_xlfn.XLOOKUP(CB$1&amp;"|"&amp;TEXT($C291,"yyyymmdd"), RRPS_ALL[Key], RRPS_ALL[Dirty Mid], "")</f>
        <v>122.039958</v>
      </c>
      <c r="CC291" s="6">
        <f>_xlfn.XLOOKUP(CC$1&amp;"|"&amp;TEXT($C291,"yyyymmdd"), RRPS_ALL[Key], RRPS_ALL[Clean Price Mid], "")</f>
        <v>121.95650000000001</v>
      </c>
      <c r="CD291" s="6">
        <v>1.25E-3</v>
      </c>
      <c r="CE291" s="5">
        <v>48366</v>
      </c>
      <c r="CF291" s="6">
        <f t="shared" si="52"/>
        <v>8.5026006022447298</v>
      </c>
      <c r="CG291" s="7">
        <f>_xlfn.XLOOKUP(CG$1&amp;"|"&amp;TEXT($C291,"yyyymmdd"), RRPS_ALL[Key], RRPS_ALL[Yield to Maturity], "")</f>
        <v>1.2748699999999999</v>
      </c>
      <c r="CH291" s="6">
        <f>_xlfn.XLOOKUP(CH$1&amp;"|"&amp;TEXT($C291,"yyyymmdd"), RRPS_ALL[Key], RRPS_ALL[Mid Price], "")</f>
        <v>126.52</v>
      </c>
      <c r="CI291" s="6">
        <f>_xlfn.XLOOKUP(CI$1&amp;"|"&amp;TEXT($C291,"yyyymmdd"), RRPS_ALL[Key], RRPS_ALL[Mid Yield], "")</f>
        <v>1.2497849999999999</v>
      </c>
      <c r="CJ291" s="6">
        <f>_xlfn.XLOOKUP(CJ$1&amp;"|"&amp;TEXT($C291,"yyyymmdd"), RRPS_ALL[Key], RRPS_ALL[Dirty Mid], "")</f>
        <v>126.60266</v>
      </c>
      <c r="CK291" s="6">
        <f>_xlfn.XLOOKUP(CK$1&amp;"|"&amp;TEXT($C291,"yyyymmdd"), RRPS_ALL[Key], RRPS_ALL[Clean Price Mid], "")</f>
        <v>126.52</v>
      </c>
      <c r="CL291" s="6">
        <v>1.25E-3</v>
      </c>
      <c r="CM291" s="5">
        <v>46174</v>
      </c>
      <c r="CN291" s="6">
        <f t="shared" si="47"/>
        <v>2.5023956194387407</v>
      </c>
      <c r="CO291" s="7">
        <f>_xlfn.XLOOKUP(CO$1&amp;"|"&amp;TEXT($C291,"yyyymmdd"), RRPS_ALL[Key], RRPS_ALL[Yield to Maturity], "")</f>
        <v>1.199843</v>
      </c>
      <c r="CP291" s="6">
        <f>_xlfn.XLOOKUP(CP$1&amp;"|"&amp;TEXT($C291,"yyyymmdd"), RRPS_ALL[Key], RRPS_ALL[Mid Price], "")</f>
        <v>123.4515</v>
      </c>
      <c r="CQ291" s="6">
        <f>_xlfn.XLOOKUP(CQ$1&amp;"|"&amp;TEXT($C291,"yyyymmdd"), RRPS_ALL[Key], RRPS_ALL[Mid Yield], "")</f>
        <v>1.099696</v>
      </c>
      <c r="CR291" s="6">
        <f>_xlfn.XLOOKUP(CR$1&amp;"|"&amp;TEXT($C291,"yyyymmdd"), RRPS_ALL[Key], RRPS_ALL[Dirty Mid], "")</f>
        <v>123.452837</v>
      </c>
      <c r="CS291" s="6">
        <f>_xlfn.XLOOKUP(CS$1&amp;"|"&amp;TEXT($C291,"yyyymmdd"), RRPS_ALL[Key], RRPS_ALL[Clean Price Mid], "")</f>
        <v>123.4515</v>
      </c>
      <c r="CT291" s="6">
        <v>1.25E-3</v>
      </c>
      <c r="CU291" s="5">
        <v>46722</v>
      </c>
      <c r="CV291" s="6">
        <f t="shared" si="50"/>
        <v>4.0032858707557502</v>
      </c>
      <c r="CW291" s="7">
        <f>_xlfn.XLOOKUP(CW$1&amp;"|"&amp;TEXT($C291,"yyyymmdd"), RRPS_ALL[Key], RRPS_ALL[Yield to Maturity], "")</f>
        <v>1.14001</v>
      </c>
      <c r="CX291" s="6">
        <f>_xlfn.XLOOKUP(CX$1&amp;"|"&amp;TEXT($C291,"yyyymmdd"), RRPS_ALL[Key], RRPS_ALL[Mid Price], "")</f>
        <v>113.861</v>
      </c>
      <c r="CY291" s="6">
        <f>_xlfn.XLOOKUP(CY$1&amp;"|"&amp;TEXT($C291,"yyyymmdd"), RRPS_ALL[Key], RRPS_ALL[Mid Yield], "")</f>
        <v>1.115002</v>
      </c>
      <c r="CZ291" s="6">
        <f>_xlfn.XLOOKUP(CZ$1&amp;"|"&amp;TEXT($C291,"yyyymmdd"), RRPS_ALL[Key], RRPS_ALL[Dirty Mid], "")</f>
        <v>113.938104</v>
      </c>
      <c r="DA291" s="6">
        <f>_xlfn.XLOOKUP(DA$1&amp;"|"&amp;TEXT($C291,"yyyymmdd"), RRPS_ALL[Key], RRPS_ALL[Clean Price Mid], "")</f>
        <v>113.861</v>
      </c>
      <c r="DB291">
        <v>1.25E-3</v>
      </c>
      <c r="DC291" s="5">
        <v>47635</v>
      </c>
      <c r="DD291" s="6">
        <f t="shared" si="51"/>
        <v>6.5023956194387402</v>
      </c>
    </row>
    <row r="292" spans="1:108" x14ac:dyDescent="0.2">
      <c r="A292">
        <v>2023</v>
      </c>
      <c r="B292">
        <v>12</v>
      </c>
      <c r="C292" s="5">
        <f t="shared" si="46"/>
        <v>45291</v>
      </c>
      <c r="D292" s="6">
        <v>3.9</v>
      </c>
      <c r="E292" s="7" t="str">
        <f>_xlfn.XLOOKUP(E$1&amp;"|"&amp;TEXT($C292,"yyyymmdd"), RRPS_ALL[Key], RRPS_ALL[Yield to Maturity], "")</f>
        <v/>
      </c>
      <c r="F292" s="6" t="str">
        <f>_xlfn.XLOOKUP(F$1&amp;"|"&amp;TEXT($C292,"yyyymmdd"), RRPS_ALL[Key], RRPS_ALL[Mid Price], "")</f>
        <v/>
      </c>
      <c r="G292" s="6" t="str">
        <f>_xlfn.XLOOKUP(G$1&amp;"|"&amp;TEXT($C292,"yyyymmdd"), RRPS_ALL[Key], RRPS_ALL[Mid Yield], "")</f>
        <v/>
      </c>
      <c r="H292" s="6" t="str">
        <f>_xlfn.XLOOKUP(H$1&amp;"|"&amp;TEXT($C292,"yyyymmdd"), RRPS_ALL[Key], RRPS_ALL[Dirty Mid], "")</f>
        <v/>
      </c>
      <c r="I292" s="6" t="str">
        <f>_xlfn.XLOOKUP(I$1&amp;"|"&amp;TEXT($C292,"yyyymmdd"), RRPS_ALL[Key], RRPS_ALL[Clean Price Mid], "")</f>
        <v/>
      </c>
      <c r="J292" s="6"/>
      <c r="K292" s="6"/>
      <c r="L292" s="6"/>
      <c r="M292" s="7" t="str">
        <f>_xlfn.XLOOKUP(M$1&amp;"|"&amp;TEXT($C292,"yyyymmdd"), RRPS_ALL[Key], RRPS_ALL[Yield to Maturity], "")</f>
        <v/>
      </c>
      <c r="N292" s="6" t="str">
        <f>_xlfn.XLOOKUP(N$1&amp;"|"&amp;TEXT($C292,"yyyymmdd"), RRPS_ALL[Key], RRPS_ALL[Mid Price], "")</f>
        <v/>
      </c>
      <c r="O292" s="6" t="str">
        <f>_xlfn.XLOOKUP(O$1&amp;"|"&amp;TEXT($C292,"yyyymmdd"), RRPS_ALL[Key], RRPS_ALL[Mid Yield], "")</f>
        <v/>
      </c>
      <c r="P292" s="6" t="str">
        <f>_xlfn.XLOOKUP(P$1&amp;"|"&amp;TEXT($C292,"yyyymmdd"), RRPS_ALL[Key], RRPS_ALL[Dirty Mid], "")</f>
        <v/>
      </c>
      <c r="Q292" s="6" t="str">
        <f>_xlfn.XLOOKUP(Q$1&amp;"|"&amp;TEXT($C292,"yyyymmdd"), RRPS_ALL[Key], RRPS_ALL[Clean Price Mid], "")</f>
        <v/>
      </c>
      <c r="R292" s="6"/>
      <c r="S292" s="6"/>
      <c r="T292" s="6"/>
      <c r="U292" s="7">
        <f>_xlfn.XLOOKUP(U$1&amp;"|"&amp;TEXT($C292,"yyyymmdd"), RRPS_ALL[Key], RRPS_ALL[Yield to Maturity], "")</f>
        <v>0.67501299999999997</v>
      </c>
      <c r="V292" s="6">
        <f>_xlfn.XLOOKUP(V$1&amp;"|"&amp;TEXT($C292,"yyyymmdd"), RRPS_ALL[Key], RRPS_ALL[Mid Price], "")</f>
        <v>182.2595</v>
      </c>
      <c r="W292" s="6">
        <f>_xlfn.XLOOKUP(W$1&amp;"|"&amp;TEXT($C292,"yyyymmdd"), RRPS_ALL[Key], RRPS_ALL[Mid Yield], "")</f>
        <v>0.57477699999999998</v>
      </c>
      <c r="X292" s="6">
        <f>_xlfn.XLOOKUP(X$1&amp;"|"&amp;TEXT($C292,"yyyymmdd"), RRPS_ALL[Key], RRPS_ALL[Dirty Mid], "")</f>
        <v>182.756351</v>
      </c>
      <c r="Y292" s="6">
        <f>_xlfn.XLOOKUP(Y$1&amp;"|"&amp;TEXT($C292,"yyyymmdd"), RRPS_ALL[Key], RRPS_ALL[Clean Price Mid], "")</f>
        <v>182.2595</v>
      </c>
      <c r="Z292" s="6">
        <v>3.5000000000000003E-2</v>
      </c>
      <c r="AA292" s="5">
        <v>47088</v>
      </c>
      <c r="AB292" s="6">
        <f t="shared" si="44"/>
        <v>4.9187956204379564</v>
      </c>
      <c r="AC292" s="7" t="str">
        <f>_xlfn.XLOOKUP(AC$1&amp;"|"&amp;TEXT($C292,"yyyymmdd"), RRPS_ALL[Key], RRPS_ALL[Yield to Maturity], "")</f>
        <v/>
      </c>
      <c r="AD292" s="6" t="str">
        <f>_xlfn.XLOOKUP(AD$1&amp;"|"&amp;TEXT($C292,"yyyymmdd"), RRPS_ALL[Key], RRPS_ALL[Mid Price], "")</f>
        <v/>
      </c>
      <c r="AE292" s="6" t="str">
        <f>_xlfn.XLOOKUP(AE$1&amp;"|"&amp;TEXT($C292,"yyyymmdd"), RRPS_ALL[Key], RRPS_ALL[Mid Yield], "")</f>
        <v/>
      </c>
      <c r="AF292" s="6" t="str">
        <f>_xlfn.XLOOKUP(AF$1&amp;"|"&amp;TEXT($C292,"yyyymmdd"), RRPS_ALL[Key], RRPS_ALL[Dirty Mid], "")</f>
        <v/>
      </c>
      <c r="AG292" s="6" t="str">
        <f>_xlfn.XLOOKUP(AG$1&amp;"|"&amp;TEXT($C292,"yyyymmdd"), RRPS_ALL[Key], RRPS_ALL[Clean Price Mid], "")</f>
        <v/>
      </c>
      <c r="AH292" s="6"/>
      <c r="AI292" s="6"/>
      <c r="AJ292" s="6"/>
      <c r="AK292" s="7" t="str">
        <f>_xlfn.XLOOKUP(AK$1&amp;"|"&amp;TEXT($C292,"yyyymmdd"), RRPS_ALL[Key], RRPS_ALL[Yield to Maturity], "")</f>
        <v/>
      </c>
      <c r="AL292" s="6" t="str">
        <f>_xlfn.XLOOKUP(AL$1&amp;"|"&amp;TEXT($C292,"yyyymmdd"), RRPS_ALL[Key], RRPS_ALL[Mid Price], "")</f>
        <v/>
      </c>
      <c r="AM292" s="6" t="str">
        <f>_xlfn.XLOOKUP(AM$1&amp;"|"&amp;TEXT($C292,"yyyymmdd"), RRPS_ALL[Key], RRPS_ALL[Mid Yield], "")</f>
        <v/>
      </c>
      <c r="AN292" s="6" t="str">
        <f>_xlfn.XLOOKUP(AN$1&amp;"|"&amp;TEXT($C292,"yyyymmdd"), RRPS_ALL[Key], RRPS_ALL[Dirty Mid], "")</f>
        <v/>
      </c>
      <c r="AO292" s="6" t="str">
        <f>_xlfn.XLOOKUP(AO$1&amp;"|"&amp;TEXT($C292,"yyyymmdd"), RRPS_ALL[Key], RRPS_ALL[Clean Price Mid], "")</f>
        <v/>
      </c>
      <c r="AP292" s="6"/>
      <c r="AQ292" s="6"/>
      <c r="AR292" s="6"/>
      <c r="AS292" s="7" t="str">
        <f>_xlfn.XLOOKUP(AS$1&amp;"|"&amp;TEXT($C292,"yyyymmdd"), RRPS_ALL[Key], RRPS_ALL[Yield to Maturity], "")</f>
        <v/>
      </c>
      <c r="AT292" s="6" t="str">
        <f>_xlfn.XLOOKUP(AT$1&amp;"|"&amp;TEXT($C292,"yyyymmdd"), RRPS_ALL[Key], RRPS_ALL[Mid Price], "")</f>
        <v/>
      </c>
      <c r="AU292" s="6" t="str">
        <f>_xlfn.XLOOKUP(AU$1&amp;"|"&amp;TEXT($C292,"yyyymmdd"), RRPS_ALL[Key], RRPS_ALL[Mid Yield], "")</f>
        <v/>
      </c>
      <c r="AV292" s="6" t="str">
        <f>_xlfn.XLOOKUP(AV$1&amp;"|"&amp;TEXT($C292,"yyyymmdd"), RRPS_ALL[Key], RRPS_ALL[Dirty Mid], "")</f>
        <v/>
      </c>
      <c r="AW292" s="6" t="str">
        <f>_xlfn.XLOOKUP(AW$1&amp;"|"&amp;TEXT($C292,"yyyymmdd"), RRPS_ALL[Key], RRPS_ALL[Clean Price Mid], "")</f>
        <v/>
      </c>
      <c r="AX292" s="6"/>
      <c r="AY292" s="6"/>
      <c r="AZ292" s="6"/>
      <c r="BA292" s="7" t="str">
        <f>_xlfn.XLOOKUP(BA$1&amp;"|"&amp;TEXT($C292,"yyyymmdd"), RRPS_ALL[Key], RRPS_ALL[Yield to Maturity], "")</f>
        <v/>
      </c>
      <c r="BB292" s="6" t="str">
        <f>_xlfn.XLOOKUP(BB$1&amp;"|"&amp;TEXT($C292,"yyyymmdd"), RRPS_ALL[Key], RRPS_ALL[Mid Price], "")</f>
        <v/>
      </c>
      <c r="BC292" s="6" t="str">
        <f>_xlfn.XLOOKUP(BC$1&amp;"|"&amp;TEXT($C292,"yyyymmdd"), RRPS_ALL[Key], RRPS_ALL[Mid Yield], "")</f>
        <v/>
      </c>
      <c r="BD292" s="6" t="str">
        <f>_xlfn.XLOOKUP(BD$1&amp;"|"&amp;TEXT($C292,"yyyymmdd"), RRPS_ALL[Key], RRPS_ALL[Dirty Mid], "")</f>
        <v/>
      </c>
      <c r="BE292" s="6" t="str">
        <f>_xlfn.XLOOKUP(BE$1&amp;"|"&amp;TEXT($C292,"yyyymmdd"), RRPS_ALL[Key], RRPS_ALL[Clean Price Mid], "")</f>
        <v/>
      </c>
      <c r="BF292" s="6"/>
      <c r="BG292" s="6"/>
      <c r="BH292" s="6"/>
      <c r="BI292" s="7">
        <f>_xlfn.XLOOKUP(BI$1&amp;"|"&amp;TEXT($C292,"yyyymmdd"), RRPS_ALL[Key], RRPS_ALL[Yield to Maturity], "")</f>
        <v>1.605496</v>
      </c>
      <c r="BJ292" s="6">
        <f>_xlfn.XLOOKUP(BJ$1&amp;"|"&amp;TEXT($C292,"yyyymmdd"), RRPS_ALL[Key], RRPS_ALL[Mid Price], "")</f>
        <v>129.172</v>
      </c>
      <c r="BK292" s="6">
        <f>_xlfn.XLOOKUP(BK$1&amp;"|"&amp;TEXT($C292,"yyyymmdd"), RRPS_ALL[Key], RRPS_ALL[Mid Yield], "")</f>
        <v>1.580381</v>
      </c>
      <c r="BL292" s="6">
        <f>_xlfn.XLOOKUP(BL$1&amp;"|"&amp;TEXT($C292,"yyyymmdd"), RRPS_ALL[Key], RRPS_ALL[Dirty Mid], "")</f>
        <v>129.93885700000001</v>
      </c>
      <c r="BM292" s="6">
        <f>_xlfn.XLOOKUP(BM$1&amp;"|"&amp;TEXT($C292,"yyyymmdd"), RRPS_ALL[Key], RRPS_ALL[Clean Price Mid], "")</f>
        <v>129.172</v>
      </c>
      <c r="BN292" s="6">
        <v>0.01</v>
      </c>
      <c r="BO292" s="5">
        <v>45809</v>
      </c>
      <c r="BP292" s="6">
        <f t="shared" si="48"/>
        <v>1.4178832116788322</v>
      </c>
      <c r="BQ292" s="7" t="str">
        <f>_xlfn.XLOOKUP(BQ$1&amp;"|"&amp;TEXT($C292,"yyyymmdd"), RRPS_ALL[Key], RRPS_ALL[Yield to Maturity], "")</f>
        <v/>
      </c>
      <c r="BR292" s="6" t="str">
        <f>_xlfn.XLOOKUP(BR$1&amp;"|"&amp;TEXT($C292,"yyyymmdd"), RRPS_ALL[Key], RRPS_ALL[Mid Price], "")</f>
        <v/>
      </c>
      <c r="BS292" s="6" t="str">
        <f>_xlfn.XLOOKUP(BS$1&amp;"|"&amp;TEXT($C292,"yyyymmdd"), RRPS_ALL[Key], RRPS_ALL[Mid Yield], "")</f>
        <v/>
      </c>
      <c r="BT292" s="6" t="str">
        <f>_xlfn.XLOOKUP(BT$1&amp;"|"&amp;TEXT($C292,"yyyymmdd"), RRPS_ALL[Key], RRPS_ALL[Dirty Mid], "")</f>
        <v/>
      </c>
      <c r="BU292" s="6" t="str">
        <f>_xlfn.XLOOKUP(BU$1&amp;"|"&amp;TEXT($C292,"yyyymmdd"), RRPS_ALL[Key], RRPS_ALL[Clean Price Mid], "")</f>
        <v/>
      </c>
      <c r="BV292" s="6"/>
      <c r="BW292" s="6"/>
      <c r="BX292" s="6"/>
      <c r="BY292" s="7">
        <f>_xlfn.XLOOKUP(BY$1&amp;"|"&amp;TEXT($C292,"yyyymmdd"), RRPS_ALL[Key], RRPS_ALL[Yield to Maturity], "")</f>
        <v>0.54165300000000005</v>
      </c>
      <c r="BZ292" s="6">
        <f>_xlfn.XLOOKUP(BZ$1&amp;"|"&amp;TEXT($C292,"yyyymmdd"), RRPS_ALL[Key], RRPS_ALL[Mid Price], "")</f>
        <v>128.23699999999999</v>
      </c>
      <c r="CA292" s="6">
        <f>_xlfn.XLOOKUP(CA$1&amp;"|"&amp;TEXT($C292,"yyyymmdd"), RRPS_ALL[Key], RRPS_ALL[Mid Yield], "")</f>
        <v>0.44116899999999998</v>
      </c>
      <c r="CB292" s="6">
        <f>_xlfn.XLOOKUP(CB$1&amp;"|"&amp;TEXT($C292,"yyyymmdd"), RRPS_ALL[Key], RRPS_ALL[Dirty Mid], "")</f>
        <v>128.333922</v>
      </c>
      <c r="CC292" s="6">
        <f>_xlfn.XLOOKUP(CC$1&amp;"|"&amp;TEXT($C292,"yyyymmdd"), RRPS_ALL[Key], RRPS_ALL[Clean Price Mid], "")</f>
        <v>128.23699999999999</v>
      </c>
      <c r="CD292" s="6">
        <v>1.25E-3</v>
      </c>
      <c r="CE292" s="5">
        <v>48366</v>
      </c>
      <c r="CF292" s="6">
        <f t="shared" si="52"/>
        <v>8.4177388447851076</v>
      </c>
      <c r="CG292" s="7">
        <f>_xlfn.XLOOKUP(CG$1&amp;"|"&amp;TEXT($C292,"yyyymmdd"), RRPS_ALL[Key], RRPS_ALL[Yield to Maturity], "")</f>
        <v>1.035083</v>
      </c>
      <c r="CH292" s="6">
        <f>_xlfn.XLOOKUP(CH$1&amp;"|"&amp;TEXT($C292,"yyyymmdd"), RRPS_ALL[Key], RRPS_ALL[Mid Price], "")</f>
        <v>127.672</v>
      </c>
      <c r="CI292" s="6">
        <f>_xlfn.XLOOKUP(CI$1&amp;"|"&amp;TEXT($C292,"yyyymmdd"), RRPS_ALL[Key], RRPS_ALL[Mid Yield], "")</f>
        <v>1.010113</v>
      </c>
      <c r="CJ292" s="6">
        <f>_xlfn.XLOOKUP(CJ$1&amp;"|"&amp;TEXT($C292,"yyyymmdd"), RRPS_ALL[Key], RRPS_ALL[Dirty Mid], "")</f>
        <v>127.767995</v>
      </c>
      <c r="CK292" s="6">
        <f>_xlfn.XLOOKUP(CK$1&amp;"|"&amp;TEXT($C292,"yyyymmdd"), RRPS_ALL[Key], RRPS_ALL[Clean Price Mid], "")</f>
        <v>127.672</v>
      </c>
      <c r="CL292" s="6">
        <v>1.25E-3</v>
      </c>
      <c r="CM292" s="5">
        <v>46174</v>
      </c>
      <c r="CN292" s="6">
        <f t="shared" si="47"/>
        <v>2.4175222450376452</v>
      </c>
      <c r="CO292" s="7">
        <f>_xlfn.XLOOKUP(CO$1&amp;"|"&amp;TEXT($C292,"yyyymmdd"), RRPS_ALL[Key], RRPS_ALL[Yield to Maturity], "")</f>
        <v>0.780003</v>
      </c>
      <c r="CP292" s="6">
        <f>_xlfn.XLOOKUP(CP$1&amp;"|"&amp;TEXT($C292,"yyyymmdd"), RRPS_ALL[Key], RRPS_ALL[Mid Price], "")</f>
        <v>125.88</v>
      </c>
      <c r="CQ292" s="6">
        <f>_xlfn.XLOOKUP(CQ$1&amp;"|"&amp;TEXT($C292,"yyyymmdd"), RRPS_ALL[Key], RRPS_ALL[Mid Yield], "")</f>
        <v>0.679782</v>
      </c>
      <c r="CR292" s="6">
        <f>_xlfn.XLOOKUP(CR$1&amp;"|"&amp;TEXT($C292,"yyyymmdd"), RRPS_ALL[Key], RRPS_ALL[Dirty Mid], "")</f>
        <v>125.89429199999999</v>
      </c>
      <c r="CS292" s="6">
        <f>_xlfn.XLOOKUP(CS$1&amp;"|"&amp;TEXT($C292,"yyyymmdd"), RRPS_ALL[Key], RRPS_ALL[Clean Price Mid], "")</f>
        <v>125.88</v>
      </c>
      <c r="CT292" s="6">
        <v>1.25E-3</v>
      </c>
      <c r="CU292" s="5">
        <v>46722</v>
      </c>
      <c r="CV292" s="6">
        <f t="shared" si="50"/>
        <v>3.9184008762322016</v>
      </c>
      <c r="CW292" s="7">
        <f>_xlfn.XLOOKUP(CW$1&amp;"|"&amp;TEXT($C292,"yyyymmdd"), RRPS_ALL[Key], RRPS_ALL[Yield to Maturity], "")</f>
        <v>0.59500200000000003</v>
      </c>
      <c r="CX292" s="6">
        <f>_xlfn.XLOOKUP(CX$1&amp;"|"&amp;TEXT($C292,"yyyymmdd"), RRPS_ALL[Key], RRPS_ALL[Mid Price], "")</f>
        <v>118.244</v>
      </c>
      <c r="CY292" s="6">
        <f>_xlfn.XLOOKUP(CY$1&amp;"|"&amp;TEXT($C292,"yyyymmdd"), RRPS_ALL[Key], RRPS_ALL[Mid Yield], "")</f>
        <v>0.56995300000000004</v>
      </c>
      <c r="CZ292" s="6">
        <f>_xlfn.XLOOKUP(CZ$1&amp;"|"&amp;TEXT($C292,"yyyymmdd"), RRPS_ALL[Key], RRPS_ALL[Dirty Mid], "")</f>
        <v>118.33354199999999</v>
      </c>
      <c r="DA292" s="6">
        <f>_xlfn.XLOOKUP(DA$1&amp;"|"&amp;TEXT($C292,"yyyymmdd"), RRPS_ALL[Key], RRPS_ALL[Clean Price Mid], "")</f>
        <v>118.244</v>
      </c>
      <c r="DB292">
        <v>1.25E-3</v>
      </c>
      <c r="DC292" s="5">
        <v>47635</v>
      </c>
      <c r="DD292" s="6">
        <f t="shared" si="51"/>
        <v>6.4175222450376452</v>
      </c>
    </row>
    <row r="293" spans="1:108" x14ac:dyDescent="0.2">
      <c r="A293">
        <v>2024</v>
      </c>
      <c r="B293">
        <v>1</v>
      </c>
      <c r="C293" s="5">
        <f t="shared" si="46"/>
        <v>45322</v>
      </c>
      <c r="D293" s="6">
        <v>3.9</v>
      </c>
      <c r="E293" s="7" t="str">
        <f>_xlfn.XLOOKUP(E$1&amp;"|"&amp;TEXT($C293,"yyyymmdd"), RRPS_ALL[Key], RRPS_ALL[Yield to Maturity], "")</f>
        <v/>
      </c>
      <c r="F293" s="6" t="str">
        <f>_xlfn.XLOOKUP(F$1&amp;"|"&amp;TEXT($C293,"yyyymmdd"), RRPS_ALL[Key], RRPS_ALL[Mid Price], "")</f>
        <v/>
      </c>
      <c r="G293" s="6" t="str">
        <f>_xlfn.XLOOKUP(G$1&amp;"|"&amp;TEXT($C293,"yyyymmdd"), RRPS_ALL[Key], RRPS_ALL[Mid Yield], "")</f>
        <v/>
      </c>
      <c r="H293" s="6" t="str">
        <f>_xlfn.XLOOKUP(H$1&amp;"|"&amp;TEXT($C293,"yyyymmdd"), RRPS_ALL[Key], RRPS_ALL[Dirty Mid], "")</f>
        <v/>
      </c>
      <c r="I293" s="6" t="str">
        <f>_xlfn.XLOOKUP(I$1&amp;"|"&amp;TEXT($C293,"yyyymmdd"), RRPS_ALL[Key], RRPS_ALL[Clean Price Mid], "")</f>
        <v/>
      </c>
      <c r="J293" s="6"/>
      <c r="K293" s="6"/>
      <c r="L293" s="6"/>
      <c r="M293" s="7" t="str">
        <f>_xlfn.XLOOKUP(M$1&amp;"|"&amp;TEXT($C293,"yyyymmdd"), RRPS_ALL[Key], RRPS_ALL[Yield to Maturity], "")</f>
        <v/>
      </c>
      <c r="N293" s="6" t="str">
        <f>_xlfn.XLOOKUP(N$1&amp;"|"&amp;TEXT($C293,"yyyymmdd"), RRPS_ALL[Key], RRPS_ALL[Mid Price], "")</f>
        <v/>
      </c>
      <c r="O293" s="6" t="str">
        <f>_xlfn.XLOOKUP(O$1&amp;"|"&amp;TEXT($C293,"yyyymmdd"), RRPS_ALL[Key], RRPS_ALL[Mid Yield], "")</f>
        <v/>
      </c>
      <c r="P293" s="6" t="str">
        <f>_xlfn.XLOOKUP(P$1&amp;"|"&amp;TEXT($C293,"yyyymmdd"), RRPS_ALL[Key], RRPS_ALL[Dirty Mid], "")</f>
        <v/>
      </c>
      <c r="Q293" s="6" t="str">
        <f>_xlfn.XLOOKUP(Q$1&amp;"|"&amp;TEXT($C293,"yyyymmdd"), RRPS_ALL[Key], RRPS_ALL[Clean Price Mid], "")</f>
        <v/>
      </c>
      <c r="R293" s="6"/>
      <c r="S293" s="6"/>
      <c r="T293" s="6"/>
      <c r="U293" s="7">
        <f>_xlfn.XLOOKUP(U$1&amp;"|"&amp;TEXT($C293,"yyyymmdd"), RRPS_ALL[Key], RRPS_ALL[Yield to Maturity], "")</f>
        <v>0.93263200000000002</v>
      </c>
      <c r="V293" s="6">
        <f>_xlfn.XLOOKUP(V$1&amp;"|"&amp;TEXT($C293,"yyyymmdd"), RRPS_ALL[Key], RRPS_ALL[Mid Price], "")</f>
        <v>180.357</v>
      </c>
      <c r="W293" s="6">
        <f>_xlfn.XLOOKUP(W$1&amp;"|"&amp;TEXT($C293,"yyyymmdd"), RRPS_ALL[Key], RRPS_ALL[Mid Yield], "")</f>
        <v>0.83232499999999998</v>
      </c>
      <c r="X293" s="6">
        <f>_xlfn.XLOOKUP(X$1&amp;"|"&amp;TEXT($C293,"yyyymmdd"), RRPS_ALL[Key], RRPS_ALL[Dirty Mid], "")</f>
        <v>181.30711700000001</v>
      </c>
      <c r="Y293" s="6">
        <f>_xlfn.XLOOKUP(Y$1&amp;"|"&amp;TEXT($C293,"yyyymmdd"), RRPS_ALL[Key], RRPS_ALL[Clean Price Mid], "")</f>
        <v>180.357</v>
      </c>
      <c r="Z293" s="6">
        <v>3.5000000000000003E-2</v>
      </c>
      <c r="AA293" s="5">
        <v>47088</v>
      </c>
      <c r="AB293" s="6">
        <f t="shared" si="44"/>
        <v>4.8330596606458682</v>
      </c>
      <c r="AC293" s="7" t="str">
        <f>_xlfn.XLOOKUP(AC$1&amp;"|"&amp;TEXT($C293,"yyyymmdd"), RRPS_ALL[Key], RRPS_ALL[Yield to Maturity], "")</f>
        <v/>
      </c>
      <c r="AD293" s="6" t="str">
        <f>_xlfn.XLOOKUP(AD$1&amp;"|"&amp;TEXT($C293,"yyyymmdd"), RRPS_ALL[Key], RRPS_ALL[Mid Price], "")</f>
        <v/>
      </c>
      <c r="AE293" s="6" t="str">
        <f>_xlfn.XLOOKUP(AE$1&amp;"|"&amp;TEXT($C293,"yyyymmdd"), RRPS_ALL[Key], RRPS_ALL[Mid Yield], "")</f>
        <v/>
      </c>
      <c r="AF293" s="6" t="str">
        <f>_xlfn.XLOOKUP(AF$1&amp;"|"&amp;TEXT($C293,"yyyymmdd"), RRPS_ALL[Key], RRPS_ALL[Dirty Mid], "")</f>
        <v/>
      </c>
      <c r="AG293" s="6" t="str">
        <f>_xlfn.XLOOKUP(AG$1&amp;"|"&amp;TEXT($C293,"yyyymmdd"), RRPS_ALL[Key], RRPS_ALL[Clean Price Mid], "")</f>
        <v/>
      </c>
      <c r="AH293" s="6"/>
      <c r="AI293" s="6"/>
      <c r="AJ293" s="6"/>
      <c r="AK293" s="7" t="str">
        <f>_xlfn.XLOOKUP(AK$1&amp;"|"&amp;TEXT($C293,"yyyymmdd"), RRPS_ALL[Key], RRPS_ALL[Yield to Maturity], "")</f>
        <v/>
      </c>
      <c r="AL293" s="6" t="str">
        <f>_xlfn.XLOOKUP(AL$1&amp;"|"&amp;TEXT($C293,"yyyymmdd"), RRPS_ALL[Key], RRPS_ALL[Mid Price], "")</f>
        <v/>
      </c>
      <c r="AM293" s="6" t="str">
        <f>_xlfn.XLOOKUP(AM$1&amp;"|"&amp;TEXT($C293,"yyyymmdd"), RRPS_ALL[Key], RRPS_ALL[Mid Yield], "")</f>
        <v/>
      </c>
      <c r="AN293" s="6" t="str">
        <f>_xlfn.XLOOKUP(AN$1&amp;"|"&amp;TEXT($C293,"yyyymmdd"), RRPS_ALL[Key], RRPS_ALL[Dirty Mid], "")</f>
        <v/>
      </c>
      <c r="AO293" s="6" t="str">
        <f>_xlfn.XLOOKUP(AO$1&amp;"|"&amp;TEXT($C293,"yyyymmdd"), RRPS_ALL[Key], RRPS_ALL[Clean Price Mid], "")</f>
        <v/>
      </c>
      <c r="AP293" s="6"/>
      <c r="AQ293" s="6"/>
      <c r="AR293" s="6"/>
      <c r="AS293" s="7" t="str">
        <f>_xlfn.XLOOKUP(AS$1&amp;"|"&amp;TEXT($C293,"yyyymmdd"), RRPS_ALL[Key], RRPS_ALL[Yield to Maturity], "")</f>
        <v/>
      </c>
      <c r="AT293" s="6" t="str">
        <f>_xlfn.XLOOKUP(AT$1&amp;"|"&amp;TEXT($C293,"yyyymmdd"), RRPS_ALL[Key], RRPS_ALL[Mid Price], "")</f>
        <v/>
      </c>
      <c r="AU293" s="6" t="str">
        <f>_xlfn.XLOOKUP(AU$1&amp;"|"&amp;TEXT($C293,"yyyymmdd"), RRPS_ALL[Key], RRPS_ALL[Mid Yield], "")</f>
        <v/>
      </c>
      <c r="AV293" s="6" t="str">
        <f>_xlfn.XLOOKUP(AV$1&amp;"|"&amp;TEXT($C293,"yyyymmdd"), RRPS_ALL[Key], RRPS_ALL[Dirty Mid], "")</f>
        <v/>
      </c>
      <c r="AW293" s="6" t="str">
        <f>_xlfn.XLOOKUP(AW$1&amp;"|"&amp;TEXT($C293,"yyyymmdd"), RRPS_ALL[Key], RRPS_ALL[Clean Price Mid], "")</f>
        <v/>
      </c>
      <c r="AX293" s="6"/>
      <c r="AY293" s="6"/>
      <c r="AZ293" s="6"/>
      <c r="BA293" s="7" t="str">
        <f>_xlfn.XLOOKUP(BA$1&amp;"|"&amp;TEXT($C293,"yyyymmdd"), RRPS_ALL[Key], RRPS_ALL[Yield to Maturity], "")</f>
        <v/>
      </c>
      <c r="BB293" s="6" t="str">
        <f>_xlfn.XLOOKUP(BB$1&amp;"|"&amp;TEXT($C293,"yyyymmdd"), RRPS_ALL[Key], RRPS_ALL[Mid Price], "")</f>
        <v/>
      </c>
      <c r="BC293" s="6" t="str">
        <f>_xlfn.XLOOKUP(BC$1&amp;"|"&amp;TEXT($C293,"yyyymmdd"), RRPS_ALL[Key], RRPS_ALL[Mid Yield], "")</f>
        <v/>
      </c>
      <c r="BD293" s="6" t="str">
        <f>_xlfn.XLOOKUP(BD$1&amp;"|"&amp;TEXT($C293,"yyyymmdd"), RRPS_ALL[Key], RRPS_ALL[Dirty Mid], "")</f>
        <v/>
      </c>
      <c r="BE293" s="6" t="str">
        <f>_xlfn.XLOOKUP(BE$1&amp;"|"&amp;TEXT($C293,"yyyymmdd"), RRPS_ALL[Key], RRPS_ALL[Clean Price Mid], "")</f>
        <v/>
      </c>
      <c r="BF293" s="6"/>
      <c r="BG293" s="6"/>
      <c r="BH293" s="6"/>
      <c r="BI293" s="7">
        <f>_xlfn.XLOOKUP(BI$1&amp;"|"&amp;TEXT($C293,"yyyymmdd"), RRPS_ALL[Key], RRPS_ALL[Yield to Maturity], "")</f>
        <v>1.9224859999999999</v>
      </c>
      <c r="BJ293" s="6">
        <f>_xlfn.XLOOKUP(BJ$1&amp;"|"&amp;TEXT($C293,"yyyymmdd"), RRPS_ALL[Key], RRPS_ALL[Mid Price], "")</f>
        <v>129.10400000000001</v>
      </c>
      <c r="BK293" s="6">
        <f>_xlfn.XLOOKUP(BK$1&amp;"|"&amp;TEXT($C293,"yyyymmdd"), RRPS_ALL[Key], RRPS_ALL[Mid Yield], "")</f>
        <v>1.897545</v>
      </c>
      <c r="BL293" s="6">
        <f>_xlfn.XLOOKUP(BL$1&amp;"|"&amp;TEXT($C293,"yyyymmdd"), RRPS_ALL[Key], RRPS_ALL[Dirty Mid], "")</f>
        <v>129.97851499999999</v>
      </c>
      <c r="BM293" s="6">
        <f>_xlfn.XLOOKUP(BM$1&amp;"|"&amp;TEXT($C293,"yyyymmdd"), RRPS_ALL[Key], RRPS_ALL[Clean Price Mid], "")</f>
        <v>129.10400000000001</v>
      </c>
      <c r="BN293" s="6">
        <v>0.01</v>
      </c>
      <c r="BO293" s="5">
        <v>45809</v>
      </c>
      <c r="BP293" s="6">
        <f t="shared" si="48"/>
        <v>1.3324213406292749</v>
      </c>
      <c r="BQ293" s="7" t="str">
        <f>_xlfn.XLOOKUP(BQ$1&amp;"|"&amp;TEXT($C293,"yyyymmdd"), RRPS_ALL[Key], RRPS_ALL[Yield to Maturity], "")</f>
        <v/>
      </c>
      <c r="BR293" s="6" t="str">
        <f>_xlfn.XLOOKUP(BR$1&amp;"|"&amp;TEXT($C293,"yyyymmdd"), RRPS_ALL[Key], RRPS_ALL[Mid Price], "")</f>
        <v/>
      </c>
      <c r="BS293" s="6" t="str">
        <f>_xlfn.XLOOKUP(BS$1&amp;"|"&amp;TEXT($C293,"yyyymmdd"), RRPS_ALL[Key], RRPS_ALL[Mid Yield], "")</f>
        <v/>
      </c>
      <c r="BT293" s="6" t="str">
        <f>_xlfn.XLOOKUP(BT$1&amp;"|"&amp;TEXT($C293,"yyyymmdd"), RRPS_ALL[Key], RRPS_ALL[Dirty Mid], "")</f>
        <v/>
      </c>
      <c r="BU293" s="6" t="str">
        <f>_xlfn.XLOOKUP(BU$1&amp;"|"&amp;TEXT($C293,"yyyymmdd"), RRPS_ALL[Key], RRPS_ALL[Clean Price Mid], "")</f>
        <v/>
      </c>
      <c r="BV293" s="6"/>
      <c r="BW293" s="6"/>
      <c r="BX293" s="6"/>
      <c r="BY293" s="7">
        <f>_xlfn.XLOOKUP(BY$1&amp;"|"&amp;TEXT($C293,"yyyymmdd"), RRPS_ALL[Key], RRPS_ALL[Yield to Maturity], "")</f>
        <v>0.80324899999999999</v>
      </c>
      <c r="BZ293" s="6">
        <f>_xlfn.XLOOKUP(BZ$1&amp;"|"&amp;TEXT($C293,"yyyymmdd"), RRPS_ALL[Key], RRPS_ALL[Mid Price], "")</f>
        <v>125.93</v>
      </c>
      <c r="CA293" s="6">
        <f>_xlfn.XLOOKUP(CA$1&amp;"|"&amp;TEXT($C293,"yyyymmdd"), RRPS_ALL[Key], RRPS_ALL[Mid Yield], "")</f>
        <v>0.70277100000000003</v>
      </c>
      <c r="CB293" s="6">
        <f>_xlfn.XLOOKUP(CB$1&amp;"|"&amp;TEXT($C293,"yyyymmdd"), RRPS_ALL[Key], RRPS_ALL[Dirty Mid], "")</f>
        <v>126.04052900000001</v>
      </c>
      <c r="CC293" s="6">
        <f>_xlfn.XLOOKUP(CC$1&amp;"|"&amp;TEXT($C293,"yyyymmdd"), RRPS_ALL[Key], RRPS_ALL[Clean Price Mid], "")</f>
        <v>125.93</v>
      </c>
      <c r="CD293" s="6">
        <v>1.25E-3</v>
      </c>
      <c r="CE293" s="5">
        <v>48366</v>
      </c>
      <c r="CF293" s="6">
        <f t="shared" si="52"/>
        <v>8.3321167883211675</v>
      </c>
      <c r="CG293" s="7">
        <f>_xlfn.XLOOKUP(CG$1&amp;"|"&amp;TEXT($C293,"yyyymmdd"), RRPS_ALL[Key], RRPS_ALL[Yield to Maturity], "")</f>
        <v>1.3370919999999999</v>
      </c>
      <c r="CH293" s="6">
        <f>_xlfn.XLOOKUP(CH$1&amp;"|"&amp;TEXT($C293,"yyyymmdd"), RRPS_ALL[Key], RRPS_ALL[Mid Price], "")</f>
        <v>127.279</v>
      </c>
      <c r="CI293" s="6">
        <f>_xlfn.XLOOKUP(CI$1&amp;"|"&amp;TEXT($C293,"yyyymmdd"), RRPS_ALL[Key], RRPS_ALL[Mid Yield], "")</f>
        <v>1.31213</v>
      </c>
      <c r="CJ293" s="6">
        <f>_xlfn.XLOOKUP(CJ$1&amp;"|"&amp;TEXT($C293,"yyyymmdd"), RRPS_ALL[Key], RRPS_ALL[Dirty Mid], "")</f>
        <v>127.38847199999999</v>
      </c>
      <c r="CK293" s="6">
        <f>_xlfn.XLOOKUP(CK$1&amp;"|"&amp;TEXT($C293,"yyyymmdd"), RRPS_ALL[Key], RRPS_ALL[Clean Price Mid], "")</f>
        <v>127.279</v>
      </c>
      <c r="CL293" s="6">
        <v>1.25E-3</v>
      </c>
      <c r="CM293" s="5">
        <v>46174</v>
      </c>
      <c r="CN293" s="6">
        <f t="shared" si="47"/>
        <v>2.332116788321168</v>
      </c>
      <c r="CO293" s="7">
        <f>_xlfn.XLOOKUP(CO$1&amp;"|"&amp;TEXT($C293,"yyyymmdd"), RRPS_ALL[Key], RRPS_ALL[Yield to Maturity], "")</f>
        <v>1.032942</v>
      </c>
      <c r="CP293" s="6">
        <f>_xlfn.XLOOKUP(CP$1&amp;"|"&amp;TEXT($C293,"yyyymmdd"), RRPS_ALL[Key], RRPS_ALL[Mid Price], "")</f>
        <v>125.128</v>
      </c>
      <c r="CQ293" s="6">
        <f>_xlfn.XLOOKUP(CQ$1&amp;"|"&amp;TEXT($C293,"yyyymmdd"), RRPS_ALL[Key], RRPS_ALL[Mid Yield], "")</f>
        <v>0.93271099999999996</v>
      </c>
      <c r="CR293" s="6">
        <f>_xlfn.XLOOKUP(CR$1&amp;"|"&amp;TEXT($C293,"yyyymmdd"), RRPS_ALL[Key], RRPS_ALL[Dirty Mid], "")</f>
        <v>125.15533000000001</v>
      </c>
      <c r="CS293" s="6">
        <f>_xlfn.XLOOKUP(CS$1&amp;"|"&amp;TEXT($C293,"yyyymmdd"), RRPS_ALL[Key], RRPS_ALL[Clean Price Mid], "")</f>
        <v>125.128</v>
      </c>
      <c r="CT293" s="6">
        <v>1.25E-3</v>
      </c>
      <c r="CU293" s="5">
        <v>46722</v>
      </c>
      <c r="CV293" s="6">
        <f t="shared" si="50"/>
        <v>3.8329911019849416</v>
      </c>
      <c r="CW293" s="7">
        <f>_xlfn.XLOOKUP(CW$1&amp;"|"&amp;TEXT($C293,"yyyymmdd"), RRPS_ALL[Key], RRPS_ALL[Yield to Maturity], "")</f>
        <v>0.82297299999999995</v>
      </c>
      <c r="CX293" s="6">
        <f>_xlfn.XLOOKUP(CX$1&amp;"|"&amp;TEXT($C293,"yyyymmdd"), RRPS_ALL[Key], RRPS_ALL[Mid Price], "")</f>
        <v>116.977</v>
      </c>
      <c r="CY293" s="6">
        <f>_xlfn.XLOOKUP(CY$1&amp;"|"&amp;TEXT($C293,"yyyymmdd"), RRPS_ALL[Key], RRPS_ALL[Mid Yield], "")</f>
        <v>0.797956</v>
      </c>
      <c r="CZ293" s="6">
        <f>_xlfn.XLOOKUP(CZ$1&amp;"|"&amp;TEXT($C293,"yyyymmdd"), RRPS_ALL[Key], RRPS_ALL[Dirty Mid], "")</f>
        <v>117.07911300000001</v>
      </c>
      <c r="DA293" s="6">
        <f>_xlfn.XLOOKUP(DA$1&amp;"|"&amp;TEXT($C293,"yyyymmdd"), RRPS_ALL[Key], RRPS_ALL[Clean Price Mid], "")</f>
        <v>116.977</v>
      </c>
      <c r="DB293">
        <v>1.25E-3</v>
      </c>
      <c r="DC293" s="5">
        <v>47635</v>
      </c>
      <c r="DD293" s="6">
        <f t="shared" si="51"/>
        <v>6.3320297223308568</v>
      </c>
    </row>
    <row r="294" spans="1:108" x14ac:dyDescent="0.2">
      <c r="A294">
        <v>2024</v>
      </c>
      <c r="B294">
        <v>2</v>
      </c>
      <c r="C294" s="5">
        <f t="shared" si="46"/>
        <v>45351</v>
      </c>
      <c r="D294" s="6">
        <v>3.9</v>
      </c>
      <c r="E294" s="7" t="str">
        <f>_xlfn.XLOOKUP(E$1&amp;"|"&amp;TEXT($C294,"yyyymmdd"), RRPS_ALL[Key], RRPS_ALL[Yield to Maturity], "")</f>
        <v/>
      </c>
      <c r="F294" s="6" t="str">
        <f>_xlfn.XLOOKUP(F$1&amp;"|"&amp;TEXT($C294,"yyyymmdd"), RRPS_ALL[Key], RRPS_ALL[Mid Price], "")</f>
        <v/>
      </c>
      <c r="G294" s="6" t="str">
        <f>_xlfn.XLOOKUP(G$1&amp;"|"&amp;TEXT($C294,"yyyymmdd"), RRPS_ALL[Key], RRPS_ALL[Mid Yield], "")</f>
        <v/>
      </c>
      <c r="H294" s="6" t="str">
        <f>_xlfn.XLOOKUP(H$1&amp;"|"&amp;TEXT($C294,"yyyymmdd"), RRPS_ALL[Key], RRPS_ALL[Dirty Mid], "")</f>
        <v/>
      </c>
      <c r="I294" s="6" t="str">
        <f>_xlfn.XLOOKUP(I$1&amp;"|"&amp;TEXT($C294,"yyyymmdd"), RRPS_ALL[Key], RRPS_ALL[Clean Price Mid], "")</f>
        <v/>
      </c>
      <c r="J294" s="6"/>
      <c r="K294" s="6"/>
      <c r="L294" s="6"/>
      <c r="M294" s="7" t="str">
        <f>_xlfn.XLOOKUP(M$1&amp;"|"&amp;TEXT($C294,"yyyymmdd"), RRPS_ALL[Key], RRPS_ALL[Yield to Maturity], "")</f>
        <v/>
      </c>
      <c r="N294" s="6" t="str">
        <f>_xlfn.XLOOKUP(N$1&amp;"|"&amp;TEXT($C294,"yyyymmdd"), RRPS_ALL[Key], RRPS_ALL[Mid Price], "")</f>
        <v/>
      </c>
      <c r="O294" s="6" t="str">
        <f>_xlfn.XLOOKUP(O$1&amp;"|"&amp;TEXT($C294,"yyyymmdd"), RRPS_ALL[Key], RRPS_ALL[Mid Yield], "")</f>
        <v/>
      </c>
      <c r="P294" s="6" t="str">
        <f>_xlfn.XLOOKUP(P$1&amp;"|"&amp;TEXT($C294,"yyyymmdd"), RRPS_ALL[Key], RRPS_ALL[Dirty Mid], "")</f>
        <v/>
      </c>
      <c r="Q294" s="6" t="str">
        <f>_xlfn.XLOOKUP(Q$1&amp;"|"&amp;TEXT($C294,"yyyymmdd"), RRPS_ALL[Key], RRPS_ALL[Clean Price Mid], "")</f>
        <v/>
      </c>
      <c r="R294" s="6"/>
      <c r="S294" s="6"/>
      <c r="T294" s="6"/>
      <c r="U294" s="7">
        <f>_xlfn.XLOOKUP(U$1&amp;"|"&amp;TEXT($C294,"yyyymmdd"), RRPS_ALL[Key], RRPS_ALL[Yield to Maturity], "")</f>
        <v>1.254907</v>
      </c>
      <c r="V294" s="6">
        <f>_xlfn.XLOOKUP(V$1&amp;"|"&amp;TEXT($C294,"yyyymmdd"), RRPS_ALL[Key], RRPS_ALL[Mid Price], "")</f>
        <v>178.6645</v>
      </c>
      <c r="W294" s="6">
        <f>_xlfn.XLOOKUP(W$1&amp;"|"&amp;TEXT($C294,"yyyymmdd"), RRPS_ALL[Key], RRPS_ALL[Mid Yield], "")</f>
        <v>1.1547069999999999</v>
      </c>
      <c r="X294" s="6">
        <f>_xlfn.XLOOKUP(X$1&amp;"|"&amp;TEXT($C294,"yyyymmdd"), RRPS_ALL[Key], RRPS_ALL[Dirty Mid], "")</f>
        <v>180.12302</v>
      </c>
      <c r="Y294" s="6">
        <f>_xlfn.XLOOKUP(Y$1&amp;"|"&amp;TEXT($C294,"yyyymmdd"), RRPS_ALL[Key], RRPS_ALL[Clean Price Mid], "")</f>
        <v>178.6645</v>
      </c>
      <c r="Z294" s="6">
        <v>3.5000000000000003E-2</v>
      </c>
      <c r="AA294" s="5">
        <v>47088</v>
      </c>
      <c r="AB294" s="6">
        <f t="shared" si="44"/>
        <v>4.7536945812807883</v>
      </c>
      <c r="AC294" s="7" t="str">
        <f>_xlfn.XLOOKUP(AC$1&amp;"|"&amp;TEXT($C294,"yyyymmdd"), RRPS_ALL[Key], RRPS_ALL[Yield to Maturity], "")</f>
        <v/>
      </c>
      <c r="AD294" s="6" t="str">
        <f>_xlfn.XLOOKUP(AD$1&amp;"|"&amp;TEXT($C294,"yyyymmdd"), RRPS_ALL[Key], RRPS_ALL[Mid Price], "")</f>
        <v/>
      </c>
      <c r="AE294" s="6" t="str">
        <f>_xlfn.XLOOKUP(AE$1&amp;"|"&amp;TEXT($C294,"yyyymmdd"), RRPS_ALL[Key], RRPS_ALL[Mid Yield], "")</f>
        <v/>
      </c>
      <c r="AF294" s="6" t="str">
        <f>_xlfn.XLOOKUP(AF$1&amp;"|"&amp;TEXT($C294,"yyyymmdd"), RRPS_ALL[Key], RRPS_ALL[Dirty Mid], "")</f>
        <v/>
      </c>
      <c r="AG294" s="6" t="str">
        <f>_xlfn.XLOOKUP(AG$1&amp;"|"&amp;TEXT($C294,"yyyymmdd"), RRPS_ALL[Key], RRPS_ALL[Clean Price Mid], "")</f>
        <v/>
      </c>
      <c r="AH294" s="6"/>
      <c r="AI294" s="6"/>
      <c r="AJ294" s="6"/>
      <c r="AK294" s="7" t="str">
        <f>_xlfn.XLOOKUP(AK$1&amp;"|"&amp;TEXT($C294,"yyyymmdd"), RRPS_ALL[Key], RRPS_ALL[Yield to Maturity], "")</f>
        <v/>
      </c>
      <c r="AL294" s="6" t="str">
        <f>_xlfn.XLOOKUP(AL$1&amp;"|"&amp;TEXT($C294,"yyyymmdd"), RRPS_ALL[Key], RRPS_ALL[Mid Price], "")</f>
        <v/>
      </c>
      <c r="AM294" s="6" t="str">
        <f>_xlfn.XLOOKUP(AM$1&amp;"|"&amp;TEXT($C294,"yyyymmdd"), RRPS_ALL[Key], RRPS_ALL[Mid Yield], "")</f>
        <v/>
      </c>
      <c r="AN294" s="6" t="str">
        <f>_xlfn.XLOOKUP(AN$1&amp;"|"&amp;TEXT($C294,"yyyymmdd"), RRPS_ALL[Key], RRPS_ALL[Dirty Mid], "")</f>
        <v/>
      </c>
      <c r="AO294" s="6" t="str">
        <f>_xlfn.XLOOKUP(AO$1&amp;"|"&amp;TEXT($C294,"yyyymmdd"), RRPS_ALL[Key], RRPS_ALL[Clean Price Mid], "")</f>
        <v/>
      </c>
      <c r="AP294" s="6"/>
      <c r="AQ294" s="6"/>
      <c r="AR294" s="6"/>
      <c r="AS294" s="7" t="str">
        <f>_xlfn.XLOOKUP(AS$1&amp;"|"&amp;TEXT($C294,"yyyymmdd"), RRPS_ALL[Key], RRPS_ALL[Yield to Maturity], "")</f>
        <v/>
      </c>
      <c r="AT294" s="6" t="str">
        <f>_xlfn.XLOOKUP(AT$1&amp;"|"&amp;TEXT($C294,"yyyymmdd"), RRPS_ALL[Key], RRPS_ALL[Mid Price], "")</f>
        <v/>
      </c>
      <c r="AU294" s="6" t="str">
        <f>_xlfn.XLOOKUP(AU$1&amp;"|"&amp;TEXT($C294,"yyyymmdd"), RRPS_ALL[Key], RRPS_ALL[Mid Yield], "")</f>
        <v/>
      </c>
      <c r="AV294" s="6" t="str">
        <f>_xlfn.XLOOKUP(AV$1&amp;"|"&amp;TEXT($C294,"yyyymmdd"), RRPS_ALL[Key], RRPS_ALL[Dirty Mid], "")</f>
        <v/>
      </c>
      <c r="AW294" s="6" t="str">
        <f>_xlfn.XLOOKUP(AW$1&amp;"|"&amp;TEXT($C294,"yyyymmdd"), RRPS_ALL[Key], RRPS_ALL[Clean Price Mid], "")</f>
        <v/>
      </c>
      <c r="AX294" s="6"/>
      <c r="AY294" s="6"/>
      <c r="AZ294" s="6"/>
      <c r="BA294" s="7" t="str">
        <f>_xlfn.XLOOKUP(BA$1&amp;"|"&amp;TEXT($C294,"yyyymmdd"), RRPS_ALL[Key], RRPS_ALL[Yield to Maturity], "")</f>
        <v/>
      </c>
      <c r="BB294" s="6" t="str">
        <f>_xlfn.XLOOKUP(BB$1&amp;"|"&amp;TEXT($C294,"yyyymmdd"), RRPS_ALL[Key], RRPS_ALL[Mid Price], "")</f>
        <v/>
      </c>
      <c r="BC294" s="6" t="str">
        <f>_xlfn.XLOOKUP(BC$1&amp;"|"&amp;TEXT($C294,"yyyymmdd"), RRPS_ALL[Key], RRPS_ALL[Mid Yield], "")</f>
        <v/>
      </c>
      <c r="BD294" s="6" t="str">
        <f>_xlfn.XLOOKUP(BD$1&amp;"|"&amp;TEXT($C294,"yyyymmdd"), RRPS_ALL[Key], RRPS_ALL[Dirty Mid], "")</f>
        <v/>
      </c>
      <c r="BE294" s="6" t="str">
        <f>_xlfn.XLOOKUP(BE$1&amp;"|"&amp;TEXT($C294,"yyyymmdd"), RRPS_ALL[Key], RRPS_ALL[Clean Price Mid], "")</f>
        <v/>
      </c>
      <c r="BF294" s="6"/>
      <c r="BG294" s="6"/>
      <c r="BH294" s="6"/>
      <c r="BI294" s="7">
        <f>_xlfn.XLOOKUP(BI$1&amp;"|"&amp;TEXT($C294,"yyyymmdd"), RRPS_ALL[Key], RRPS_ALL[Yield to Maturity], "")</f>
        <v>2.2869380000000001</v>
      </c>
      <c r="BJ294" s="6">
        <f>_xlfn.XLOOKUP(BJ$1&amp;"|"&amp;TEXT($C294,"yyyymmdd"), RRPS_ALL[Key], RRPS_ALL[Mid Price], "")</f>
        <v>129.5215</v>
      </c>
      <c r="BK294" s="6">
        <f>_xlfn.XLOOKUP(BK$1&amp;"|"&amp;TEXT($C294,"yyyymmdd"), RRPS_ALL[Key], RRPS_ALL[Mid Yield], "")</f>
        <v>2.2621220000000002</v>
      </c>
      <c r="BL294" s="6">
        <f>_xlfn.XLOOKUP(BL$1&amp;"|"&amp;TEXT($C294,"yyyymmdd"), RRPS_ALL[Key], RRPS_ALL[Dirty Mid], "")</f>
        <v>130.51896600000001</v>
      </c>
      <c r="BM294" s="6">
        <f>_xlfn.XLOOKUP(BM$1&amp;"|"&amp;TEXT($C294,"yyyymmdd"), RRPS_ALL[Key], RRPS_ALL[Clean Price Mid], "")</f>
        <v>129.5215</v>
      </c>
      <c r="BN294" s="6">
        <v>0.01</v>
      </c>
      <c r="BO294" s="5">
        <v>45809</v>
      </c>
      <c r="BP294" s="6">
        <f t="shared" si="48"/>
        <v>1.2530779753761969</v>
      </c>
      <c r="BQ294" s="7" t="str">
        <f>_xlfn.XLOOKUP(BQ$1&amp;"|"&amp;TEXT($C294,"yyyymmdd"), RRPS_ALL[Key], RRPS_ALL[Yield to Maturity], "")</f>
        <v/>
      </c>
      <c r="BR294" s="6" t="str">
        <f>_xlfn.XLOOKUP(BR$1&amp;"|"&amp;TEXT($C294,"yyyymmdd"), RRPS_ALL[Key], RRPS_ALL[Mid Price], "")</f>
        <v/>
      </c>
      <c r="BS294" s="6" t="str">
        <f>_xlfn.XLOOKUP(BS$1&amp;"|"&amp;TEXT($C294,"yyyymmdd"), RRPS_ALL[Key], RRPS_ALL[Mid Yield], "")</f>
        <v/>
      </c>
      <c r="BT294" s="6" t="str">
        <f>_xlfn.XLOOKUP(BT$1&amp;"|"&amp;TEXT($C294,"yyyymmdd"), RRPS_ALL[Key], RRPS_ALL[Dirty Mid], "")</f>
        <v/>
      </c>
      <c r="BU294" s="6" t="str">
        <f>_xlfn.XLOOKUP(BU$1&amp;"|"&amp;TEXT($C294,"yyyymmdd"), RRPS_ALL[Key], RRPS_ALL[Clean Price Mid], "")</f>
        <v/>
      </c>
      <c r="BV294" s="6"/>
      <c r="BW294" s="6"/>
      <c r="BX294" s="6"/>
      <c r="BY294" s="7">
        <f>_xlfn.XLOOKUP(BY$1&amp;"|"&amp;TEXT($C294,"yyyymmdd"), RRPS_ALL[Key], RRPS_ALL[Yield to Maturity], "")</f>
        <v>1.0334080000000001</v>
      </c>
      <c r="BZ294" s="6">
        <f>_xlfn.XLOOKUP(BZ$1&amp;"|"&amp;TEXT($C294,"yyyymmdd"), RRPS_ALL[Key], RRPS_ALL[Mid Price], "")</f>
        <v>124.508</v>
      </c>
      <c r="CA294" s="6">
        <f>_xlfn.XLOOKUP(CA$1&amp;"|"&amp;TEXT($C294,"yyyymmdd"), RRPS_ALL[Key], RRPS_ALL[Mid Yield], "")</f>
        <v>0.93293899999999996</v>
      </c>
      <c r="CB294" s="6">
        <f>_xlfn.XLOOKUP(CB$1&amp;"|"&amp;TEXT($C294,"yyyymmdd"), RRPS_ALL[Key], RRPS_ALL[Dirty Mid], "")</f>
        <v>124.634067</v>
      </c>
      <c r="CC294" s="6">
        <f>_xlfn.XLOOKUP(CC$1&amp;"|"&amp;TEXT($C294,"yyyymmdd"), RRPS_ALL[Key], RRPS_ALL[Clean Price Mid], "")</f>
        <v>124.508</v>
      </c>
      <c r="CD294" s="6">
        <v>1.25E-3</v>
      </c>
      <c r="CE294" s="5">
        <v>48366</v>
      </c>
      <c r="CF294" s="6">
        <f t="shared" si="52"/>
        <v>8.2527372262773735</v>
      </c>
      <c r="CG294" s="7">
        <f>_xlfn.XLOOKUP(CG$1&amp;"|"&amp;TEXT($C294,"yyyymmdd"), RRPS_ALL[Key], RRPS_ALL[Yield to Maturity], "")</f>
        <v>1.7000789999999999</v>
      </c>
      <c r="CH294" s="6">
        <f>_xlfn.XLOOKUP(CH$1&amp;"|"&amp;TEXT($C294,"yyyymmdd"), RRPS_ALL[Key], RRPS_ALL[Mid Price], "")</f>
        <v>127.267</v>
      </c>
      <c r="CI294" s="6">
        <f>_xlfn.XLOOKUP(CI$1&amp;"|"&amp;TEXT($C294,"yyyymmdd"), RRPS_ALL[Key], RRPS_ALL[Mid Yield], "")</f>
        <v>1.675103</v>
      </c>
      <c r="CJ294" s="6">
        <f>_xlfn.XLOOKUP(CJ$1&amp;"|"&amp;TEXT($C294,"yyyymmdd"), RRPS_ALL[Key], RRPS_ALL[Dirty Mid], "")</f>
        <v>127.391862</v>
      </c>
      <c r="CK294" s="6">
        <f>_xlfn.XLOOKUP(CK$1&amp;"|"&amp;TEXT($C294,"yyyymmdd"), RRPS_ALL[Key], RRPS_ALL[Clean Price Mid], "")</f>
        <v>127.267</v>
      </c>
      <c r="CL294" s="6">
        <v>1.25E-3</v>
      </c>
      <c r="CM294" s="5">
        <v>46174</v>
      </c>
      <c r="CN294" s="6">
        <f t="shared" ref="CN294:CN317" si="53">YEARFRAC($C294,CM294,1)</f>
        <v>2.2527372262773722</v>
      </c>
      <c r="CO294" s="7">
        <f>_xlfn.XLOOKUP(CO$1&amp;"|"&amp;TEXT($C294,"yyyymmdd"), RRPS_ALL[Key], RRPS_ALL[Yield to Maturity], "")</f>
        <v>1.3748389999999999</v>
      </c>
      <c r="CP294" s="6">
        <f>_xlfn.XLOOKUP(CP$1&amp;"|"&amp;TEXT($C294,"yyyymmdd"), RRPS_ALL[Key], RRPS_ALL[Mid Price], "")</f>
        <v>124.497</v>
      </c>
      <c r="CQ294" s="6">
        <f>_xlfn.XLOOKUP(CQ$1&amp;"|"&amp;TEXT($C294,"yyyymmdd"), RRPS_ALL[Key], RRPS_ALL[Mid Yield], "")</f>
        <v>1.2746420000000001</v>
      </c>
      <c r="CR294" s="6">
        <f>_xlfn.XLOOKUP(CR$1&amp;"|"&amp;TEXT($C294,"yyyymmdd"), RRPS_ALL[Key], RRPS_ALL[Dirty Mid], "")</f>
        <v>124.538954</v>
      </c>
      <c r="CS294" s="6">
        <f>_xlfn.XLOOKUP(CS$1&amp;"|"&amp;TEXT($C294,"yyyymmdd"), RRPS_ALL[Key], RRPS_ALL[Clean Price Mid], "")</f>
        <v>124.497</v>
      </c>
      <c r="CT294" s="6">
        <v>1.25E-3</v>
      </c>
      <c r="CU294" s="5">
        <v>46722</v>
      </c>
      <c r="CV294" s="6">
        <f t="shared" si="50"/>
        <v>3.7535934291581108</v>
      </c>
      <c r="CW294" s="7">
        <f>_xlfn.XLOOKUP(CW$1&amp;"|"&amp;TEXT($C294,"yyyymmdd"), RRPS_ALL[Key], RRPS_ALL[Yield to Maturity], "")</f>
        <v>1.15499</v>
      </c>
      <c r="CX294" s="6">
        <f>_xlfn.XLOOKUP(CX$1&amp;"|"&amp;TEXT($C294,"yyyymmdd"), RRPS_ALL[Key], RRPS_ALL[Mid Price], "")</f>
        <v>115.4665</v>
      </c>
      <c r="CY294" s="6">
        <f>_xlfn.XLOOKUP(CY$1&amp;"|"&amp;TEXT($C294,"yyyymmdd"), RRPS_ALL[Key], RRPS_ALL[Mid Yield], "")</f>
        <v>1.1300460000000001</v>
      </c>
      <c r="CZ294" s="6">
        <f>_xlfn.XLOOKUP(CZ$1&amp;"|"&amp;TEXT($C294,"yyyymmdd"), RRPS_ALL[Key], RRPS_ALL[Dirty Mid], "")</f>
        <v>115.58296900000001</v>
      </c>
      <c r="DA294" s="6">
        <f>_xlfn.XLOOKUP(DA$1&amp;"|"&amp;TEXT($C294,"yyyymmdd"), RRPS_ALL[Key], RRPS_ALL[Clean Price Mid], "")</f>
        <v>115.4665</v>
      </c>
      <c r="DB294">
        <v>1.25E-3</v>
      </c>
      <c r="DC294" s="5">
        <v>47635</v>
      </c>
      <c r="DD294" s="6">
        <f t="shared" si="51"/>
        <v>6.252639812280016</v>
      </c>
    </row>
    <row r="295" spans="1:108" x14ac:dyDescent="0.2">
      <c r="A295">
        <v>2024</v>
      </c>
      <c r="B295">
        <v>3</v>
      </c>
      <c r="C295" s="5">
        <f t="shared" si="46"/>
        <v>45382</v>
      </c>
      <c r="D295" s="6">
        <v>3.9</v>
      </c>
      <c r="E295" s="7" t="str">
        <f>_xlfn.XLOOKUP(E$1&amp;"|"&amp;TEXT($C295,"yyyymmdd"), RRPS_ALL[Key], RRPS_ALL[Yield to Maturity], "")</f>
        <v/>
      </c>
      <c r="F295" s="6" t="str">
        <f>_xlfn.XLOOKUP(F$1&amp;"|"&amp;TEXT($C295,"yyyymmdd"), RRPS_ALL[Key], RRPS_ALL[Mid Price], "")</f>
        <v/>
      </c>
      <c r="G295" s="6" t="str">
        <f>_xlfn.XLOOKUP(G$1&amp;"|"&amp;TEXT($C295,"yyyymmdd"), RRPS_ALL[Key], RRPS_ALL[Mid Yield], "")</f>
        <v/>
      </c>
      <c r="H295" s="6" t="str">
        <f>_xlfn.XLOOKUP(H$1&amp;"|"&amp;TEXT($C295,"yyyymmdd"), RRPS_ALL[Key], RRPS_ALL[Dirty Mid], "")</f>
        <v/>
      </c>
      <c r="I295" s="6" t="str">
        <f>_xlfn.XLOOKUP(I$1&amp;"|"&amp;TEXT($C295,"yyyymmdd"), RRPS_ALL[Key], RRPS_ALL[Clean Price Mid], "")</f>
        <v/>
      </c>
      <c r="J295" s="6"/>
      <c r="K295" s="6"/>
      <c r="L295" s="6"/>
      <c r="M295" s="7" t="str">
        <f>_xlfn.XLOOKUP(M$1&amp;"|"&amp;TEXT($C295,"yyyymmdd"), RRPS_ALL[Key], RRPS_ALL[Yield to Maturity], "")</f>
        <v/>
      </c>
      <c r="N295" s="6" t="str">
        <f>_xlfn.XLOOKUP(N$1&amp;"|"&amp;TEXT($C295,"yyyymmdd"), RRPS_ALL[Key], RRPS_ALL[Mid Price], "")</f>
        <v/>
      </c>
      <c r="O295" s="6" t="str">
        <f>_xlfn.XLOOKUP(O$1&amp;"|"&amp;TEXT($C295,"yyyymmdd"), RRPS_ALL[Key], RRPS_ALL[Mid Yield], "")</f>
        <v/>
      </c>
      <c r="P295" s="6" t="str">
        <f>_xlfn.XLOOKUP(P$1&amp;"|"&amp;TEXT($C295,"yyyymmdd"), RRPS_ALL[Key], RRPS_ALL[Dirty Mid], "")</f>
        <v/>
      </c>
      <c r="Q295" s="6" t="str">
        <f>_xlfn.XLOOKUP(Q$1&amp;"|"&amp;TEXT($C295,"yyyymmdd"), RRPS_ALL[Key], RRPS_ALL[Clean Price Mid], "")</f>
        <v/>
      </c>
      <c r="R295" s="6"/>
      <c r="S295" s="6"/>
      <c r="T295" s="6"/>
      <c r="U295" s="7">
        <f>_xlfn.XLOOKUP(U$1&amp;"|"&amp;TEXT($C295,"yyyymmdd"), RRPS_ALL[Key], RRPS_ALL[Yield to Maturity], "")</f>
        <v>1.114935</v>
      </c>
      <c r="V295" s="6">
        <f>_xlfn.XLOOKUP(V$1&amp;"|"&amp;TEXT($C295,"yyyymmdd"), RRPS_ALL[Key], RRPS_ALL[Mid Price], "")</f>
        <v>179.262</v>
      </c>
      <c r="W295" s="6">
        <f>_xlfn.XLOOKUP(W$1&amp;"|"&amp;TEXT($C295,"yyyymmdd"), RRPS_ALL[Key], RRPS_ALL[Mid Yield], "")</f>
        <v>1.01467</v>
      </c>
      <c r="X295" s="6">
        <f>_xlfn.XLOOKUP(X$1&amp;"|"&amp;TEXT($C295,"yyyymmdd"), RRPS_ALL[Key], RRPS_ALL[Dirty Mid], "")</f>
        <v>181.17314500000001</v>
      </c>
      <c r="Y295" s="6">
        <f>_xlfn.XLOOKUP(Y$1&amp;"|"&amp;TEXT($C295,"yyyymmdd"), RRPS_ALL[Key], RRPS_ALL[Clean Price Mid], "")</f>
        <v>179.262</v>
      </c>
      <c r="Z295" s="6">
        <v>3.5000000000000003E-2</v>
      </c>
      <c r="AA295" s="5">
        <v>47088</v>
      </c>
      <c r="AB295" s="6">
        <f t="shared" si="44"/>
        <v>4.6688560481663934</v>
      </c>
      <c r="AC295" s="7" t="str">
        <f>_xlfn.XLOOKUP(AC$1&amp;"|"&amp;TEXT($C295,"yyyymmdd"), RRPS_ALL[Key], RRPS_ALL[Yield to Maturity], "")</f>
        <v/>
      </c>
      <c r="AD295" s="6" t="str">
        <f>_xlfn.XLOOKUP(AD$1&amp;"|"&amp;TEXT($C295,"yyyymmdd"), RRPS_ALL[Key], RRPS_ALL[Mid Price], "")</f>
        <v/>
      </c>
      <c r="AE295" s="6" t="str">
        <f>_xlfn.XLOOKUP(AE$1&amp;"|"&amp;TEXT($C295,"yyyymmdd"), RRPS_ALL[Key], RRPS_ALL[Mid Yield], "")</f>
        <v/>
      </c>
      <c r="AF295" s="6" t="str">
        <f>_xlfn.XLOOKUP(AF$1&amp;"|"&amp;TEXT($C295,"yyyymmdd"), RRPS_ALL[Key], RRPS_ALL[Dirty Mid], "")</f>
        <v/>
      </c>
      <c r="AG295" s="6" t="str">
        <f>_xlfn.XLOOKUP(AG$1&amp;"|"&amp;TEXT($C295,"yyyymmdd"), RRPS_ALL[Key], RRPS_ALL[Clean Price Mid], "")</f>
        <v/>
      </c>
      <c r="AH295" s="6"/>
      <c r="AI295" s="6"/>
      <c r="AJ295" s="6"/>
      <c r="AK295" s="7" t="str">
        <f>_xlfn.XLOOKUP(AK$1&amp;"|"&amp;TEXT($C295,"yyyymmdd"), RRPS_ALL[Key], RRPS_ALL[Yield to Maturity], "")</f>
        <v/>
      </c>
      <c r="AL295" s="6" t="str">
        <f>_xlfn.XLOOKUP(AL$1&amp;"|"&amp;TEXT($C295,"yyyymmdd"), RRPS_ALL[Key], RRPS_ALL[Mid Price], "")</f>
        <v/>
      </c>
      <c r="AM295" s="6" t="str">
        <f>_xlfn.XLOOKUP(AM$1&amp;"|"&amp;TEXT($C295,"yyyymmdd"), RRPS_ALL[Key], RRPS_ALL[Mid Yield], "")</f>
        <v/>
      </c>
      <c r="AN295" s="6" t="str">
        <f>_xlfn.XLOOKUP(AN$1&amp;"|"&amp;TEXT($C295,"yyyymmdd"), RRPS_ALL[Key], RRPS_ALL[Dirty Mid], "")</f>
        <v/>
      </c>
      <c r="AO295" s="6" t="str">
        <f>_xlfn.XLOOKUP(AO$1&amp;"|"&amp;TEXT($C295,"yyyymmdd"), RRPS_ALL[Key], RRPS_ALL[Clean Price Mid], "")</f>
        <v/>
      </c>
      <c r="AP295" s="6"/>
      <c r="AQ295" s="6"/>
      <c r="AR295" s="6"/>
      <c r="AS295" s="7" t="str">
        <f>_xlfn.XLOOKUP(AS$1&amp;"|"&amp;TEXT($C295,"yyyymmdd"), RRPS_ALL[Key], RRPS_ALL[Yield to Maturity], "")</f>
        <v/>
      </c>
      <c r="AT295" s="6" t="str">
        <f>_xlfn.XLOOKUP(AT$1&amp;"|"&amp;TEXT($C295,"yyyymmdd"), RRPS_ALL[Key], RRPS_ALL[Mid Price], "")</f>
        <v/>
      </c>
      <c r="AU295" s="6" t="str">
        <f>_xlfn.XLOOKUP(AU$1&amp;"|"&amp;TEXT($C295,"yyyymmdd"), RRPS_ALL[Key], RRPS_ALL[Mid Yield], "")</f>
        <v/>
      </c>
      <c r="AV295" s="6" t="str">
        <f>_xlfn.XLOOKUP(AV$1&amp;"|"&amp;TEXT($C295,"yyyymmdd"), RRPS_ALL[Key], RRPS_ALL[Dirty Mid], "")</f>
        <v/>
      </c>
      <c r="AW295" s="6" t="str">
        <f>_xlfn.XLOOKUP(AW$1&amp;"|"&amp;TEXT($C295,"yyyymmdd"), RRPS_ALL[Key], RRPS_ALL[Clean Price Mid], "")</f>
        <v/>
      </c>
      <c r="AX295" s="6"/>
      <c r="AY295" s="6"/>
      <c r="AZ295" s="6"/>
      <c r="BA295" s="7" t="str">
        <f>_xlfn.XLOOKUP(BA$1&amp;"|"&amp;TEXT($C295,"yyyymmdd"), RRPS_ALL[Key], RRPS_ALL[Yield to Maturity], "")</f>
        <v/>
      </c>
      <c r="BB295" s="6" t="str">
        <f>_xlfn.XLOOKUP(BB$1&amp;"|"&amp;TEXT($C295,"yyyymmdd"), RRPS_ALL[Key], RRPS_ALL[Mid Price], "")</f>
        <v/>
      </c>
      <c r="BC295" s="6" t="str">
        <f>_xlfn.XLOOKUP(BC$1&amp;"|"&amp;TEXT($C295,"yyyymmdd"), RRPS_ALL[Key], RRPS_ALL[Mid Yield], "")</f>
        <v/>
      </c>
      <c r="BD295" s="6" t="str">
        <f>_xlfn.XLOOKUP(BD$1&amp;"|"&amp;TEXT($C295,"yyyymmdd"), RRPS_ALL[Key], RRPS_ALL[Dirty Mid], "")</f>
        <v/>
      </c>
      <c r="BE295" s="6" t="str">
        <f>_xlfn.XLOOKUP(BE$1&amp;"|"&amp;TEXT($C295,"yyyymmdd"), RRPS_ALL[Key], RRPS_ALL[Clean Price Mid], "")</f>
        <v/>
      </c>
      <c r="BF295" s="6"/>
      <c r="BG295" s="6"/>
      <c r="BH295" s="6"/>
      <c r="BI295" s="7">
        <f>_xlfn.XLOOKUP(BI$1&amp;"|"&amp;TEXT($C295,"yyyymmdd"), RRPS_ALL[Key], RRPS_ALL[Yield to Maturity], "")</f>
        <v>2.3503539999999998</v>
      </c>
      <c r="BJ295" s="6">
        <f>_xlfn.XLOOKUP(BJ$1&amp;"|"&amp;TEXT($C295,"yyyymmdd"), RRPS_ALL[Key], RRPS_ALL[Mid Price], "")</f>
        <v>129.40950000000001</v>
      </c>
      <c r="BK295" s="6">
        <f>_xlfn.XLOOKUP(BK$1&amp;"|"&amp;TEXT($C295,"yyyymmdd"), RRPS_ALL[Key], RRPS_ALL[Mid Yield], "")</f>
        <v>2.3258269999999999</v>
      </c>
      <c r="BL295" s="6">
        <f>_xlfn.XLOOKUP(BL$1&amp;"|"&amp;TEXT($C295,"yyyymmdd"), RRPS_ALL[Key], RRPS_ALL[Dirty Mid], "")</f>
        <v>130.51166599999999</v>
      </c>
      <c r="BM295" s="6">
        <f>_xlfn.XLOOKUP(BM$1&amp;"|"&amp;TEXT($C295,"yyyymmdd"), RRPS_ALL[Key], RRPS_ALL[Clean Price Mid], "")</f>
        <v>129.40950000000001</v>
      </c>
      <c r="BN295" s="6">
        <v>0.01</v>
      </c>
      <c r="BO295" s="5">
        <v>45809</v>
      </c>
      <c r="BP295" s="6">
        <f t="shared" si="48"/>
        <v>1.1682626538987688</v>
      </c>
      <c r="BQ295" s="7" t="str">
        <f>_xlfn.XLOOKUP(BQ$1&amp;"|"&amp;TEXT($C295,"yyyymmdd"), RRPS_ALL[Key], RRPS_ALL[Yield to Maturity], "")</f>
        <v/>
      </c>
      <c r="BR295" s="6" t="str">
        <f>_xlfn.XLOOKUP(BR$1&amp;"|"&amp;TEXT($C295,"yyyymmdd"), RRPS_ALL[Key], RRPS_ALL[Mid Price], "")</f>
        <v/>
      </c>
      <c r="BS295" s="6" t="str">
        <f>_xlfn.XLOOKUP(BS$1&amp;"|"&amp;TEXT($C295,"yyyymmdd"), RRPS_ALL[Key], RRPS_ALL[Mid Yield], "")</f>
        <v/>
      </c>
      <c r="BT295" s="6" t="str">
        <f>_xlfn.XLOOKUP(BT$1&amp;"|"&amp;TEXT($C295,"yyyymmdd"), RRPS_ALL[Key], RRPS_ALL[Dirty Mid], "")</f>
        <v/>
      </c>
      <c r="BU295" s="6" t="str">
        <f>_xlfn.XLOOKUP(BU$1&amp;"|"&amp;TEXT($C295,"yyyymmdd"), RRPS_ALL[Key], RRPS_ALL[Clean Price Mid], "")</f>
        <v/>
      </c>
      <c r="BV295" s="6"/>
      <c r="BW295" s="6"/>
      <c r="BX295" s="6"/>
      <c r="BY295" s="7">
        <f>_xlfn.XLOOKUP(BY$1&amp;"|"&amp;TEXT($C295,"yyyymmdd"), RRPS_ALL[Key], RRPS_ALL[Yield to Maturity], "")</f>
        <v>0.89998800000000001</v>
      </c>
      <c r="BZ295" s="6">
        <f>_xlfn.XLOOKUP(BZ$1&amp;"|"&amp;TEXT($C295,"yyyymmdd"), RRPS_ALL[Key], RRPS_ALL[Mid Price], "")</f>
        <v>125.7895</v>
      </c>
      <c r="CA295" s="6">
        <f>_xlfn.XLOOKUP(CA$1&amp;"|"&amp;TEXT($C295,"yyyymmdd"), RRPS_ALL[Key], RRPS_ALL[Mid Yield], "")</f>
        <v>0.79960600000000004</v>
      </c>
      <c r="CB295" s="6">
        <f>_xlfn.XLOOKUP(CB$1&amp;"|"&amp;TEXT($C295,"yyyymmdd"), RRPS_ALL[Key], RRPS_ALL[Dirty Mid], "")</f>
        <v>125.9288</v>
      </c>
      <c r="CC295" s="6">
        <f>_xlfn.XLOOKUP(CC$1&amp;"|"&amp;TEXT($C295,"yyyymmdd"), RRPS_ALL[Key], RRPS_ALL[Clean Price Mid], "")</f>
        <v>125.7895</v>
      </c>
      <c r="CD295" s="6">
        <v>1.25E-3</v>
      </c>
      <c r="CE295" s="5">
        <v>48366</v>
      </c>
      <c r="CF295" s="6">
        <f t="shared" si="52"/>
        <v>8.1678832116788325</v>
      </c>
      <c r="CG295" s="7">
        <f>_xlfn.XLOOKUP(CG$1&amp;"|"&amp;TEXT($C295,"yyyymmdd"), RRPS_ALL[Key], RRPS_ALL[Yield to Maturity], "")</f>
        <v>1.6297410000000001</v>
      </c>
      <c r="CH295" s="6">
        <f>_xlfn.XLOOKUP(CH$1&amp;"|"&amp;TEXT($C295,"yyyymmdd"), RRPS_ALL[Key], RRPS_ALL[Mid Price], "")</f>
        <v>127.46850000000001</v>
      </c>
      <c r="CI295" s="6">
        <f>_xlfn.XLOOKUP(CI$1&amp;"|"&amp;TEXT($C295,"yyyymmdd"), RRPS_ALL[Key], RRPS_ALL[Mid Yield], "")</f>
        <v>1.605002</v>
      </c>
      <c r="CJ295" s="6">
        <f>_xlfn.XLOOKUP(CJ$1&amp;"|"&amp;TEXT($C295,"yyyymmdd"), RRPS_ALL[Key], RRPS_ALL[Dirty Mid], "")</f>
        <v>127.60646800000001</v>
      </c>
      <c r="CK295" s="6">
        <f>_xlfn.XLOOKUP(CK$1&amp;"|"&amp;TEXT($C295,"yyyymmdd"), RRPS_ALL[Key], RRPS_ALL[Clean Price Mid], "")</f>
        <v>127.46850000000001</v>
      </c>
      <c r="CL295" s="6">
        <v>1.25E-3</v>
      </c>
      <c r="CM295" s="5">
        <v>46174</v>
      </c>
      <c r="CN295" s="6">
        <f t="shared" si="53"/>
        <v>2.167883211678832</v>
      </c>
      <c r="CO295" s="7">
        <f>_xlfn.XLOOKUP(CO$1&amp;"|"&amp;TEXT($C295,"yyyymmdd"), RRPS_ALL[Key], RRPS_ALL[Yield to Maturity], "")</f>
        <v>1.23508</v>
      </c>
      <c r="CP295" s="6">
        <f>_xlfn.XLOOKUP(CP$1&amp;"|"&amp;TEXT($C295,"yyyymmdd"), RRPS_ALL[Key], RRPS_ALL[Mid Price], "")</f>
        <v>125.099</v>
      </c>
      <c r="CQ295" s="6">
        <f>_xlfn.XLOOKUP(CQ$1&amp;"|"&amp;TEXT($C295,"yyyymmdd"), RRPS_ALL[Key], RRPS_ALL[Mid Yield], "")</f>
        <v>1.1348739999999999</v>
      </c>
      <c r="CR295" s="6">
        <f>_xlfn.XLOOKUP(CR$1&amp;"|"&amp;TEXT($C295,"yyyymmdd"), RRPS_ALL[Key], RRPS_ALL[Dirty Mid], "")</f>
        <v>125.15397299999999</v>
      </c>
      <c r="CS295" s="6">
        <f>_xlfn.XLOOKUP(CS$1&amp;"|"&amp;TEXT($C295,"yyyymmdd"), RRPS_ALL[Key], RRPS_ALL[Clean Price Mid], "")</f>
        <v>125.099</v>
      </c>
      <c r="CT295" s="6">
        <v>1.25E-3</v>
      </c>
      <c r="CU295" s="5">
        <v>46722</v>
      </c>
      <c r="CV295" s="6">
        <f t="shared" si="50"/>
        <v>3.6687200547570158</v>
      </c>
      <c r="CW295" s="7">
        <f>_xlfn.XLOOKUP(CW$1&amp;"|"&amp;TEXT($C295,"yyyymmdd"), RRPS_ALL[Key], RRPS_ALL[Yield to Maturity], "")</f>
        <v>0.94993899999999998</v>
      </c>
      <c r="CX295" s="6">
        <f>_xlfn.XLOOKUP(CX$1&amp;"|"&amp;TEXT($C295,"yyyymmdd"), RRPS_ALL[Key], RRPS_ALL[Mid Price], "")</f>
        <v>116.875</v>
      </c>
      <c r="CY295" s="6">
        <f>_xlfn.XLOOKUP(CY$1&amp;"|"&amp;TEXT($C295,"yyyymmdd"), RRPS_ALL[Key], RRPS_ALL[Mid Yield], "")</f>
        <v>0.92488599999999999</v>
      </c>
      <c r="CZ295" s="6">
        <f>_xlfn.XLOOKUP(CZ$1&amp;"|"&amp;TEXT($C295,"yyyymmdd"), RRPS_ALL[Key], RRPS_ALL[Dirty Mid], "")</f>
        <v>117.003694</v>
      </c>
      <c r="DA295" s="6">
        <f>_xlfn.XLOOKUP(DA$1&amp;"|"&amp;TEXT($C295,"yyyymmdd"), RRPS_ALL[Key], RRPS_ALL[Clean Price Mid], "")</f>
        <v>116.875</v>
      </c>
      <c r="DB295">
        <v>1.25E-3</v>
      </c>
      <c r="DC295" s="5">
        <v>47635</v>
      </c>
      <c r="DD295" s="6">
        <f t="shared" si="51"/>
        <v>6.1677747360187718</v>
      </c>
    </row>
    <row r="296" spans="1:108" x14ac:dyDescent="0.2">
      <c r="A296">
        <v>2024</v>
      </c>
      <c r="B296">
        <v>4</v>
      </c>
      <c r="C296" s="5">
        <f t="shared" si="46"/>
        <v>45412</v>
      </c>
      <c r="D296" s="6">
        <v>3.9</v>
      </c>
      <c r="E296" s="7" t="str">
        <f>_xlfn.XLOOKUP(E$1&amp;"|"&amp;TEXT($C296,"yyyymmdd"), RRPS_ALL[Key], RRPS_ALL[Yield to Maturity], "")</f>
        <v/>
      </c>
      <c r="F296" s="6" t="str">
        <f>_xlfn.XLOOKUP(F$1&amp;"|"&amp;TEXT($C296,"yyyymmdd"), RRPS_ALL[Key], RRPS_ALL[Mid Price], "")</f>
        <v/>
      </c>
      <c r="G296" s="6" t="str">
        <f>_xlfn.XLOOKUP(G$1&amp;"|"&amp;TEXT($C296,"yyyymmdd"), RRPS_ALL[Key], RRPS_ALL[Mid Yield], "")</f>
        <v/>
      </c>
      <c r="H296" s="6" t="str">
        <f>_xlfn.XLOOKUP(H$1&amp;"|"&amp;TEXT($C296,"yyyymmdd"), RRPS_ALL[Key], RRPS_ALL[Dirty Mid], "")</f>
        <v/>
      </c>
      <c r="I296" s="6" t="str">
        <f>_xlfn.XLOOKUP(I$1&amp;"|"&amp;TEXT($C296,"yyyymmdd"), RRPS_ALL[Key], RRPS_ALL[Clean Price Mid], "")</f>
        <v/>
      </c>
      <c r="J296" s="6"/>
      <c r="K296" s="6"/>
      <c r="L296" s="6"/>
      <c r="M296" s="7" t="str">
        <f>_xlfn.XLOOKUP(M$1&amp;"|"&amp;TEXT($C296,"yyyymmdd"), RRPS_ALL[Key], RRPS_ALL[Yield to Maturity], "")</f>
        <v/>
      </c>
      <c r="N296" s="6" t="str">
        <f>_xlfn.XLOOKUP(N$1&amp;"|"&amp;TEXT($C296,"yyyymmdd"), RRPS_ALL[Key], RRPS_ALL[Mid Price], "")</f>
        <v/>
      </c>
      <c r="O296" s="6" t="str">
        <f>_xlfn.XLOOKUP(O$1&amp;"|"&amp;TEXT($C296,"yyyymmdd"), RRPS_ALL[Key], RRPS_ALL[Mid Yield], "")</f>
        <v/>
      </c>
      <c r="P296" s="6" t="str">
        <f>_xlfn.XLOOKUP(P$1&amp;"|"&amp;TEXT($C296,"yyyymmdd"), RRPS_ALL[Key], RRPS_ALL[Dirty Mid], "")</f>
        <v/>
      </c>
      <c r="Q296" s="6" t="str">
        <f>_xlfn.XLOOKUP(Q$1&amp;"|"&amp;TEXT($C296,"yyyymmdd"), RRPS_ALL[Key], RRPS_ALL[Clean Price Mid], "")</f>
        <v/>
      </c>
      <c r="R296" s="6"/>
      <c r="S296" s="6"/>
      <c r="T296" s="6"/>
      <c r="U296" s="7">
        <f>_xlfn.XLOOKUP(U$1&amp;"|"&amp;TEXT($C296,"yyyymmdd"), RRPS_ALL[Key], RRPS_ALL[Yield to Maturity], "")</f>
        <v>1.158352</v>
      </c>
      <c r="V296" s="6">
        <f>_xlfn.XLOOKUP(V$1&amp;"|"&amp;TEXT($C296,"yyyymmdd"), RRPS_ALL[Key], RRPS_ALL[Mid Price], "")</f>
        <v>179.03899999999999</v>
      </c>
      <c r="W296" s="6">
        <f>_xlfn.XLOOKUP(W$1&amp;"|"&amp;TEXT($C296,"yyyymmdd"), RRPS_ALL[Key], RRPS_ALL[Mid Yield], "")</f>
        <v>1.0580560000000001</v>
      </c>
      <c r="X296" s="6">
        <f>_xlfn.XLOOKUP(X$1&amp;"|"&amp;TEXT($C296,"yyyymmdd"), RRPS_ALL[Key], RRPS_ALL[Dirty Mid], "")</f>
        <v>181.42578800000001</v>
      </c>
      <c r="Y296" s="6">
        <f>_xlfn.XLOOKUP(Y$1&amp;"|"&amp;TEXT($C296,"yyyymmdd"), RRPS_ALL[Key], RRPS_ALL[Clean Price Mid], "")</f>
        <v>179.03899999999999</v>
      </c>
      <c r="Z296" s="6">
        <v>3.5000000000000003E-2</v>
      </c>
      <c r="AA296" s="5">
        <v>47088</v>
      </c>
      <c r="AB296" s="6">
        <f t="shared" si="44"/>
        <v>4.5867542419266556</v>
      </c>
      <c r="AC296" s="7" t="str">
        <f>_xlfn.XLOOKUP(AC$1&amp;"|"&amp;TEXT($C296,"yyyymmdd"), RRPS_ALL[Key], RRPS_ALL[Yield to Maturity], "")</f>
        <v/>
      </c>
      <c r="AD296" s="6" t="str">
        <f>_xlfn.XLOOKUP(AD$1&amp;"|"&amp;TEXT($C296,"yyyymmdd"), RRPS_ALL[Key], RRPS_ALL[Mid Price], "")</f>
        <v/>
      </c>
      <c r="AE296" s="6" t="str">
        <f>_xlfn.XLOOKUP(AE$1&amp;"|"&amp;TEXT($C296,"yyyymmdd"), RRPS_ALL[Key], RRPS_ALL[Mid Yield], "")</f>
        <v/>
      </c>
      <c r="AF296" s="6" t="str">
        <f>_xlfn.XLOOKUP(AF$1&amp;"|"&amp;TEXT($C296,"yyyymmdd"), RRPS_ALL[Key], RRPS_ALL[Dirty Mid], "")</f>
        <v/>
      </c>
      <c r="AG296" s="6" t="str">
        <f>_xlfn.XLOOKUP(AG$1&amp;"|"&amp;TEXT($C296,"yyyymmdd"), RRPS_ALL[Key], RRPS_ALL[Clean Price Mid], "")</f>
        <v/>
      </c>
      <c r="AH296" s="6"/>
      <c r="AI296" s="6"/>
      <c r="AJ296" s="6"/>
      <c r="AK296" s="7" t="str">
        <f>_xlfn.XLOOKUP(AK$1&amp;"|"&amp;TEXT($C296,"yyyymmdd"), RRPS_ALL[Key], RRPS_ALL[Yield to Maturity], "")</f>
        <v/>
      </c>
      <c r="AL296" s="6" t="str">
        <f>_xlfn.XLOOKUP(AL$1&amp;"|"&amp;TEXT($C296,"yyyymmdd"), RRPS_ALL[Key], RRPS_ALL[Mid Price], "")</f>
        <v/>
      </c>
      <c r="AM296" s="6" t="str">
        <f>_xlfn.XLOOKUP(AM$1&amp;"|"&amp;TEXT($C296,"yyyymmdd"), RRPS_ALL[Key], RRPS_ALL[Mid Yield], "")</f>
        <v/>
      </c>
      <c r="AN296" s="6" t="str">
        <f>_xlfn.XLOOKUP(AN$1&amp;"|"&amp;TEXT($C296,"yyyymmdd"), RRPS_ALL[Key], RRPS_ALL[Dirty Mid], "")</f>
        <v/>
      </c>
      <c r="AO296" s="6" t="str">
        <f>_xlfn.XLOOKUP(AO$1&amp;"|"&amp;TEXT($C296,"yyyymmdd"), RRPS_ALL[Key], RRPS_ALL[Clean Price Mid], "")</f>
        <v/>
      </c>
      <c r="AP296" s="6"/>
      <c r="AQ296" s="6"/>
      <c r="AR296" s="6"/>
      <c r="AS296" s="7" t="str">
        <f>_xlfn.XLOOKUP(AS$1&amp;"|"&amp;TEXT($C296,"yyyymmdd"), RRPS_ALL[Key], RRPS_ALL[Yield to Maturity], "")</f>
        <v/>
      </c>
      <c r="AT296" s="6" t="str">
        <f>_xlfn.XLOOKUP(AT$1&amp;"|"&amp;TEXT($C296,"yyyymmdd"), RRPS_ALL[Key], RRPS_ALL[Mid Price], "")</f>
        <v/>
      </c>
      <c r="AU296" s="6" t="str">
        <f>_xlfn.XLOOKUP(AU$1&amp;"|"&amp;TEXT($C296,"yyyymmdd"), RRPS_ALL[Key], RRPS_ALL[Mid Yield], "")</f>
        <v/>
      </c>
      <c r="AV296" s="6" t="str">
        <f>_xlfn.XLOOKUP(AV$1&amp;"|"&amp;TEXT($C296,"yyyymmdd"), RRPS_ALL[Key], RRPS_ALL[Dirty Mid], "")</f>
        <v/>
      </c>
      <c r="AW296" s="6" t="str">
        <f>_xlfn.XLOOKUP(AW$1&amp;"|"&amp;TEXT($C296,"yyyymmdd"), RRPS_ALL[Key], RRPS_ALL[Clean Price Mid], "")</f>
        <v/>
      </c>
      <c r="AX296" s="6"/>
      <c r="AY296" s="6"/>
      <c r="AZ296" s="6"/>
      <c r="BA296" s="7" t="str">
        <f>_xlfn.XLOOKUP(BA$1&amp;"|"&amp;TEXT($C296,"yyyymmdd"), RRPS_ALL[Key], RRPS_ALL[Yield to Maturity], "")</f>
        <v/>
      </c>
      <c r="BB296" s="6" t="str">
        <f>_xlfn.XLOOKUP(BB$1&amp;"|"&amp;TEXT($C296,"yyyymmdd"), RRPS_ALL[Key], RRPS_ALL[Mid Price], "")</f>
        <v/>
      </c>
      <c r="BC296" s="6" t="str">
        <f>_xlfn.XLOOKUP(BC$1&amp;"|"&amp;TEXT($C296,"yyyymmdd"), RRPS_ALL[Key], RRPS_ALL[Mid Yield], "")</f>
        <v/>
      </c>
      <c r="BD296" s="6" t="str">
        <f>_xlfn.XLOOKUP(BD$1&amp;"|"&amp;TEXT($C296,"yyyymmdd"), RRPS_ALL[Key], RRPS_ALL[Dirty Mid], "")</f>
        <v/>
      </c>
      <c r="BE296" s="6" t="str">
        <f>_xlfn.XLOOKUP(BE$1&amp;"|"&amp;TEXT($C296,"yyyymmdd"), RRPS_ALL[Key], RRPS_ALL[Clean Price Mid], "")</f>
        <v/>
      </c>
      <c r="BF296" s="6"/>
      <c r="BG296" s="6"/>
      <c r="BH296" s="6"/>
      <c r="BI296" s="7">
        <f>_xlfn.XLOOKUP(BI$1&amp;"|"&amp;TEXT($C296,"yyyymmdd"), RRPS_ALL[Key], RRPS_ALL[Yield to Maturity], "")</f>
        <v>2.4447390000000002</v>
      </c>
      <c r="BJ296" s="6">
        <f>_xlfn.XLOOKUP(BJ$1&amp;"|"&amp;TEXT($C296,"yyyymmdd"), RRPS_ALL[Key], RRPS_ALL[Mid Price], "")</f>
        <v>129.72999999999999</v>
      </c>
      <c r="BK296" s="6">
        <f>_xlfn.XLOOKUP(BK$1&amp;"|"&amp;TEXT($C296,"yyyymmdd"), RRPS_ALL[Key], RRPS_ALL[Mid Yield], "")</f>
        <v>2.419826</v>
      </c>
      <c r="BL296" s="6">
        <f>_xlfn.XLOOKUP(BL$1&amp;"|"&amp;TEXT($C296,"yyyymmdd"), RRPS_ALL[Key], RRPS_ALL[Dirty Mid], "")</f>
        <v>130.94453899999999</v>
      </c>
      <c r="BM296" s="6">
        <f>_xlfn.XLOOKUP(BM$1&amp;"|"&amp;TEXT($C296,"yyyymmdd"), RRPS_ALL[Key], RRPS_ALL[Clean Price Mid], "")</f>
        <v>129.72999999999999</v>
      </c>
      <c r="BN296" s="6">
        <v>0.01</v>
      </c>
      <c r="BO296" s="5">
        <v>45809</v>
      </c>
      <c r="BP296" s="6">
        <f t="shared" si="48"/>
        <v>1.0861833105335157</v>
      </c>
      <c r="BQ296" s="7" t="str">
        <f>_xlfn.XLOOKUP(BQ$1&amp;"|"&amp;TEXT($C296,"yyyymmdd"), RRPS_ALL[Key], RRPS_ALL[Yield to Maturity], "")</f>
        <v/>
      </c>
      <c r="BR296" s="6" t="str">
        <f>_xlfn.XLOOKUP(BR$1&amp;"|"&amp;TEXT($C296,"yyyymmdd"), RRPS_ALL[Key], RRPS_ALL[Mid Price], "")</f>
        <v/>
      </c>
      <c r="BS296" s="6" t="str">
        <f>_xlfn.XLOOKUP(BS$1&amp;"|"&amp;TEXT($C296,"yyyymmdd"), RRPS_ALL[Key], RRPS_ALL[Mid Yield], "")</f>
        <v/>
      </c>
      <c r="BT296" s="6" t="str">
        <f>_xlfn.XLOOKUP(BT$1&amp;"|"&amp;TEXT($C296,"yyyymmdd"), RRPS_ALL[Key], RRPS_ALL[Dirty Mid], "")</f>
        <v/>
      </c>
      <c r="BU296" s="6" t="str">
        <f>_xlfn.XLOOKUP(BU$1&amp;"|"&amp;TEXT($C296,"yyyymmdd"), RRPS_ALL[Key], RRPS_ALL[Clean Price Mid], "")</f>
        <v/>
      </c>
      <c r="BV296" s="6"/>
      <c r="BW296" s="6"/>
      <c r="BX296" s="6"/>
      <c r="BY296" s="7">
        <f>_xlfn.XLOOKUP(BY$1&amp;"|"&amp;TEXT($C296,"yyyymmdd"), RRPS_ALL[Key], RRPS_ALL[Yield to Maturity], "")</f>
        <v>0.84092599999999995</v>
      </c>
      <c r="BZ296" s="6">
        <f>_xlfn.XLOOKUP(BZ$1&amp;"|"&amp;TEXT($C296,"yyyymmdd"), RRPS_ALL[Key], RRPS_ALL[Mid Price], "")</f>
        <v>126.7565</v>
      </c>
      <c r="CA296" s="6">
        <f>_xlfn.XLOOKUP(CA$1&amp;"|"&amp;TEXT($C296,"yyyymmdd"), RRPS_ALL[Key], RRPS_ALL[Mid Yield], "")</f>
        <v>0.74055000000000004</v>
      </c>
      <c r="CB296" s="6">
        <f>_xlfn.XLOOKUP(CB$1&amp;"|"&amp;TEXT($C296,"yyyymmdd"), RRPS_ALL[Key], RRPS_ALL[Dirty Mid], "")</f>
        <v>126.910004</v>
      </c>
      <c r="CC296" s="6">
        <f>_xlfn.XLOOKUP(CC$1&amp;"|"&amp;TEXT($C296,"yyyymmdd"), RRPS_ALL[Key], RRPS_ALL[Clean Price Mid], "")</f>
        <v>126.7565</v>
      </c>
      <c r="CD296" s="6">
        <v>1.25E-3</v>
      </c>
      <c r="CE296" s="5">
        <v>48366</v>
      </c>
      <c r="CF296" s="6">
        <f t="shared" si="52"/>
        <v>8.0857664233576649</v>
      </c>
      <c r="CG296" s="7">
        <f>_xlfn.XLOOKUP(CG$1&amp;"|"&amp;TEXT($C296,"yyyymmdd"), RRPS_ALL[Key], RRPS_ALL[Yield to Maturity], "")</f>
        <v>1.730048</v>
      </c>
      <c r="CH296" s="6">
        <f>_xlfn.XLOOKUP(CH$1&amp;"|"&amp;TEXT($C296,"yyyymmdd"), RRPS_ALL[Key], RRPS_ALL[Mid Price], "")</f>
        <v>127.667</v>
      </c>
      <c r="CI296" s="6">
        <f>_xlfn.XLOOKUP(CI$1&amp;"|"&amp;TEXT($C296,"yyyymmdd"), RRPS_ALL[Key], RRPS_ALL[Mid Yield], "")</f>
        <v>1.7051000000000001</v>
      </c>
      <c r="CJ296" s="6">
        <f>_xlfn.XLOOKUP(CJ$1&amp;"|"&amp;TEXT($C296,"yyyymmdd"), RRPS_ALL[Key], RRPS_ALL[Dirty Mid], "")</f>
        <v>127.819035</v>
      </c>
      <c r="CK296" s="6">
        <f>_xlfn.XLOOKUP(CK$1&amp;"|"&amp;TEXT($C296,"yyyymmdd"), RRPS_ALL[Key], RRPS_ALL[Clean Price Mid], "")</f>
        <v>127.667</v>
      </c>
      <c r="CL296" s="6">
        <v>1.25E-3</v>
      </c>
      <c r="CM296" s="5">
        <v>46174</v>
      </c>
      <c r="CN296" s="6">
        <f t="shared" si="53"/>
        <v>2.0857664233576645</v>
      </c>
      <c r="CO296" s="7">
        <f>_xlfn.XLOOKUP(CO$1&amp;"|"&amp;TEXT($C296,"yyyymmdd"), RRPS_ALL[Key], RRPS_ALL[Yield to Maturity], "")</f>
        <v>1.3000119999999999</v>
      </c>
      <c r="CP296" s="6">
        <f>_xlfn.XLOOKUP(CP$1&amp;"|"&amp;TEXT($C296,"yyyymmdd"), RRPS_ALL[Key], RRPS_ALL[Mid Price], "")</f>
        <v>125.215</v>
      </c>
      <c r="CQ296" s="6">
        <f>_xlfn.XLOOKUP(CQ$1&amp;"|"&amp;TEXT($C296,"yyyymmdd"), RRPS_ALL[Key], RRPS_ALL[Mid Yield], "")</f>
        <v>1.1997789999999999</v>
      </c>
      <c r="CR296" s="6">
        <f>_xlfn.XLOOKUP(CR$1&amp;"|"&amp;TEXT($C296,"yyyymmdd"), RRPS_ALL[Key], RRPS_ALL[Dirty Mid], "")</f>
        <v>125.283655</v>
      </c>
      <c r="CS296" s="6">
        <f>_xlfn.XLOOKUP(CS$1&amp;"|"&amp;TEXT($C296,"yyyymmdd"), RRPS_ALL[Key], RRPS_ALL[Clean Price Mid], "")</f>
        <v>125.215</v>
      </c>
      <c r="CT296" s="6">
        <v>1.25E-3</v>
      </c>
      <c r="CU296" s="5">
        <v>46722</v>
      </c>
      <c r="CV296" s="6">
        <f t="shared" si="50"/>
        <v>3.5865845311430529</v>
      </c>
      <c r="CW296" s="7">
        <f>_xlfn.XLOOKUP(CW$1&amp;"|"&amp;TEXT($C296,"yyyymmdd"), RRPS_ALL[Key], RRPS_ALL[Yield to Maturity], "")</f>
        <v>0.97132499999999999</v>
      </c>
      <c r="CX296" s="6">
        <f>_xlfn.XLOOKUP(CX$1&amp;"|"&amp;TEXT($C296,"yyyymmdd"), RRPS_ALL[Key], RRPS_ALL[Mid Price], "")</f>
        <v>117.0805</v>
      </c>
      <c r="CY296" s="6">
        <f>_xlfn.XLOOKUP(CY$1&amp;"|"&amp;TEXT($C296,"yyyymmdd"), RRPS_ALL[Key], RRPS_ALL[Mid Yield], "")</f>
        <v>0.94639600000000002</v>
      </c>
      <c r="CZ296" s="6">
        <f>_xlfn.XLOOKUP(CZ$1&amp;"|"&amp;TEXT($C296,"yyyymmdd"), RRPS_ALL[Key], RRPS_ALL[Dirty Mid], "")</f>
        <v>117.22231600000001</v>
      </c>
      <c r="DA296" s="6">
        <f>_xlfn.XLOOKUP(DA$1&amp;"|"&amp;TEXT($C296,"yyyymmdd"), RRPS_ALL[Key], RRPS_ALL[Clean Price Mid], "")</f>
        <v>117.0805</v>
      </c>
      <c r="DB296">
        <v>1.25E-3</v>
      </c>
      <c r="DC296" s="5">
        <v>47635</v>
      </c>
      <c r="DD296" s="6">
        <f t="shared" si="51"/>
        <v>6.0856472428627297</v>
      </c>
    </row>
    <row r="297" spans="1:108" x14ac:dyDescent="0.2">
      <c r="A297">
        <v>2024</v>
      </c>
      <c r="B297">
        <v>5</v>
      </c>
      <c r="C297" s="5">
        <f t="shared" si="46"/>
        <v>45443</v>
      </c>
      <c r="D297" s="6">
        <v>3.65</v>
      </c>
      <c r="E297" s="7" t="str">
        <f>_xlfn.XLOOKUP(E$1&amp;"|"&amp;TEXT($C297,"yyyymmdd"), RRPS_ALL[Key], RRPS_ALL[Yield to Maturity], "")</f>
        <v/>
      </c>
      <c r="F297" s="6" t="str">
        <f>_xlfn.XLOOKUP(F$1&amp;"|"&amp;TEXT($C297,"yyyymmdd"), RRPS_ALL[Key], RRPS_ALL[Mid Price], "")</f>
        <v/>
      </c>
      <c r="G297" s="6" t="str">
        <f>_xlfn.XLOOKUP(G$1&amp;"|"&amp;TEXT($C297,"yyyymmdd"), RRPS_ALL[Key], RRPS_ALL[Mid Yield], "")</f>
        <v/>
      </c>
      <c r="H297" s="6" t="str">
        <f>_xlfn.XLOOKUP(H$1&amp;"|"&amp;TEXT($C297,"yyyymmdd"), RRPS_ALL[Key], RRPS_ALL[Dirty Mid], "")</f>
        <v/>
      </c>
      <c r="I297" s="6" t="str">
        <f>_xlfn.XLOOKUP(I$1&amp;"|"&amp;TEXT($C297,"yyyymmdd"), RRPS_ALL[Key], RRPS_ALL[Clean Price Mid], "")</f>
        <v/>
      </c>
      <c r="J297" s="6"/>
      <c r="K297" s="6"/>
      <c r="L297" s="6"/>
      <c r="M297" s="7" t="str">
        <f>_xlfn.XLOOKUP(M$1&amp;"|"&amp;TEXT($C297,"yyyymmdd"), RRPS_ALL[Key], RRPS_ALL[Yield to Maturity], "")</f>
        <v/>
      </c>
      <c r="N297" s="6" t="str">
        <f>_xlfn.XLOOKUP(N$1&amp;"|"&amp;TEXT($C297,"yyyymmdd"), RRPS_ALL[Key], RRPS_ALL[Mid Price], "")</f>
        <v/>
      </c>
      <c r="O297" s="6" t="str">
        <f>_xlfn.XLOOKUP(O$1&amp;"|"&amp;TEXT($C297,"yyyymmdd"), RRPS_ALL[Key], RRPS_ALL[Mid Yield], "")</f>
        <v/>
      </c>
      <c r="P297" s="6" t="str">
        <f>_xlfn.XLOOKUP(P$1&amp;"|"&amp;TEXT($C297,"yyyymmdd"), RRPS_ALL[Key], RRPS_ALL[Dirty Mid], "")</f>
        <v/>
      </c>
      <c r="Q297" s="6" t="str">
        <f>_xlfn.XLOOKUP(Q$1&amp;"|"&amp;TEXT($C297,"yyyymmdd"), RRPS_ALL[Key], RRPS_ALL[Clean Price Mid], "")</f>
        <v/>
      </c>
      <c r="R297" s="6"/>
      <c r="S297" s="6"/>
      <c r="T297" s="6"/>
      <c r="U297" s="7">
        <f>_xlfn.XLOOKUP(U$1&amp;"|"&amp;TEXT($C297,"yyyymmdd"), RRPS_ALL[Key], RRPS_ALL[Yield to Maturity], "")</f>
        <v>1.2379370000000001</v>
      </c>
      <c r="V297" s="6">
        <f>_xlfn.XLOOKUP(V$1&amp;"|"&amp;TEXT($C297,"yyyymmdd"), RRPS_ALL[Key], RRPS_ALL[Mid Price], "")</f>
        <v>178.37299999999999</v>
      </c>
      <c r="W297" s="6">
        <f>_xlfn.XLOOKUP(W$1&amp;"|"&amp;TEXT($C297,"yyyymmdd"), RRPS_ALL[Key], RRPS_ALL[Mid Yield], "")</f>
        <v>1.137659</v>
      </c>
      <c r="X297" s="6">
        <f>_xlfn.XLOOKUP(X$1&amp;"|"&amp;TEXT($C297,"yyyymmdd"), RRPS_ALL[Key], RRPS_ALL[Dirty Mid], "")</f>
        <v>181.25066000000001</v>
      </c>
      <c r="Y297" s="6">
        <f>_xlfn.XLOOKUP(Y$1&amp;"|"&amp;TEXT($C297,"yyyymmdd"), RRPS_ALL[Key], RRPS_ALL[Clean Price Mid], "")</f>
        <v>178.37299999999999</v>
      </c>
      <c r="Z297" s="6">
        <v>3.5000000000000003E-2</v>
      </c>
      <c r="AA297" s="5">
        <v>47088</v>
      </c>
      <c r="AB297" s="6">
        <f t="shared" si="44"/>
        <v>4.5019157088122608</v>
      </c>
      <c r="AC297" s="7" t="str">
        <f>_xlfn.XLOOKUP(AC$1&amp;"|"&amp;TEXT($C297,"yyyymmdd"), RRPS_ALL[Key], RRPS_ALL[Yield to Maturity], "")</f>
        <v/>
      </c>
      <c r="AD297" s="6" t="str">
        <f>_xlfn.XLOOKUP(AD$1&amp;"|"&amp;TEXT($C297,"yyyymmdd"), RRPS_ALL[Key], RRPS_ALL[Mid Price], "")</f>
        <v/>
      </c>
      <c r="AE297" s="6" t="str">
        <f>_xlfn.XLOOKUP(AE$1&amp;"|"&amp;TEXT($C297,"yyyymmdd"), RRPS_ALL[Key], RRPS_ALL[Mid Yield], "")</f>
        <v/>
      </c>
      <c r="AF297" s="6" t="str">
        <f>_xlfn.XLOOKUP(AF$1&amp;"|"&amp;TEXT($C297,"yyyymmdd"), RRPS_ALL[Key], RRPS_ALL[Dirty Mid], "")</f>
        <v/>
      </c>
      <c r="AG297" s="6" t="str">
        <f>_xlfn.XLOOKUP(AG$1&amp;"|"&amp;TEXT($C297,"yyyymmdd"), RRPS_ALL[Key], RRPS_ALL[Clean Price Mid], "")</f>
        <v/>
      </c>
      <c r="AH297" s="6"/>
      <c r="AI297" s="6"/>
      <c r="AJ297" s="6"/>
      <c r="AK297" s="7" t="str">
        <f>_xlfn.XLOOKUP(AK$1&amp;"|"&amp;TEXT($C297,"yyyymmdd"), RRPS_ALL[Key], RRPS_ALL[Yield to Maturity], "")</f>
        <v/>
      </c>
      <c r="AL297" s="6" t="str">
        <f>_xlfn.XLOOKUP(AL$1&amp;"|"&amp;TEXT($C297,"yyyymmdd"), RRPS_ALL[Key], RRPS_ALL[Mid Price], "")</f>
        <v/>
      </c>
      <c r="AM297" s="6" t="str">
        <f>_xlfn.XLOOKUP(AM$1&amp;"|"&amp;TEXT($C297,"yyyymmdd"), RRPS_ALL[Key], RRPS_ALL[Mid Yield], "")</f>
        <v/>
      </c>
      <c r="AN297" s="6" t="str">
        <f>_xlfn.XLOOKUP(AN$1&amp;"|"&amp;TEXT($C297,"yyyymmdd"), RRPS_ALL[Key], RRPS_ALL[Dirty Mid], "")</f>
        <v/>
      </c>
      <c r="AO297" s="6" t="str">
        <f>_xlfn.XLOOKUP(AO$1&amp;"|"&amp;TEXT($C297,"yyyymmdd"), RRPS_ALL[Key], RRPS_ALL[Clean Price Mid], "")</f>
        <v/>
      </c>
      <c r="AP297" s="6"/>
      <c r="AQ297" s="6"/>
      <c r="AR297" s="6"/>
      <c r="AS297" s="7" t="str">
        <f>_xlfn.XLOOKUP(AS$1&amp;"|"&amp;TEXT($C297,"yyyymmdd"), RRPS_ALL[Key], RRPS_ALL[Yield to Maturity], "")</f>
        <v/>
      </c>
      <c r="AT297" s="6" t="str">
        <f>_xlfn.XLOOKUP(AT$1&amp;"|"&amp;TEXT($C297,"yyyymmdd"), RRPS_ALL[Key], RRPS_ALL[Mid Price], "")</f>
        <v/>
      </c>
      <c r="AU297" s="6" t="str">
        <f>_xlfn.XLOOKUP(AU$1&amp;"|"&amp;TEXT($C297,"yyyymmdd"), RRPS_ALL[Key], RRPS_ALL[Mid Yield], "")</f>
        <v/>
      </c>
      <c r="AV297" s="6" t="str">
        <f>_xlfn.XLOOKUP(AV$1&amp;"|"&amp;TEXT($C297,"yyyymmdd"), RRPS_ALL[Key], RRPS_ALL[Dirty Mid], "")</f>
        <v/>
      </c>
      <c r="AW297" s="6" t="str">
        <f>_xlfn.XLOOKUP(AW$1&amp;"|"&amp;TEXT($C297,"yyyymmdd"), RRPS_ALL[Key], RRPS_ALL[Clean Price Mid], "")</f>
        <v/>
      </c>
      <c r="AX297" s="6"/>
      <c r="AY297" s="6"/>
      <c r="AZ297" s="6"/>
      <c r="BA297" s="7" t="str">
        <f>_xlfn.XLOOKUP(BA$1&amp;"|"&amp;TEXT($C297,"yyyymmdd"), RRPS_ALL[Key], RRPS_ALL[Yield to Maturity], "")</f>
        <v/>
      </c>
      <c r="BB297" s="6" t="str">
        <f>_xlfn.XLOOKUP(BB$1&amp;"|"&amp;TEXT($C297,"yyyymmdd"), RRPS_ALL[Key], RRPS_ALL[Mid Price], "")</f>
        <v/>
      </c>
      <c r="BC297" s="6" t="str">
        <f>_xlfn.XLOOKUP(BC$1&amp;"|"&amp;TEXT($C297,"yyyymmdd"), RRPS_ALL[Key], RRPS_ALL[Mid Yield], "")</f>
        <v/>
      </c>
      <c r="BD297" s="6" t="str">
        <f>_xlfn.XLOOKUP(BD$1&amp;"|"&amp;TEXT($C297,"yyyymmdd"), RRPS_ALL[Key], RRPS_ALL[Dirty Mid], "")</f>
        <v/>
      </c>
      <c r="BE297" s="6" t="str">
        <f>_xlfn.XLOOKUP(BE$1&amp;"|"&amp;TEXT($C297,"yyyymmdd"), RRPS_ALL[Key], RRPS_ALL[Clean Price Mid], "")</f>
        <v/>
      </c>
      <c r="BF297" s="6"/>
      <c r="BG297" s="6"/>
      <c r="BH297" s="6"/>
      <c r="BI297" s="7">
        <f>_xlfn.XLOOKUP(BI$1&amp;"|"&amp;TEXT($C297,"yyyymmdd"), RRPS_ALL[Key], RRPS_ALL[Yield to Maturity], "")</f>
        <v>2.627173</v>
      </c>
      <c r="BJ297" s="6">
        <f>_xlfn.XLOOKUP(BJ$1&amp;"|"&amp;TEXT($C297,"yyyymmdd"), RRPS_ALL[Key], RRPS_ALL[Mid Price], "")</f>
        <v>129.8425</v>
      </c>
      <c r="BK297" s="6">
        <f>_xlfn.XLOOKUP(BK$1&amp;"|"&amp;TEXT($C297,"yyyymmdd"), RRPS_ALL[Key], RRPS_ALL[Mid Yield], "")</f>
        <v>2.6024669999999999</v>
      </c>
      <c r="BL297" s="6">
        <f>_xlfn.XLOOKUP(BL$1&amp;"|"&amp;TEXT($C297,"yyyymmdd"), RRPS_ALL[Key], RRPS_ALL[Dirty Mid], "")</f>
        <v>129.85348999999999</v>
      </c>
      <c r="BM297" s="6">
        <f>_xlfn.XLOOKUP(BM$1&amp;"|"&amp;TEXT($C297,"yyyymmdd"), RRPS_ALL[Key], RRPS_ALL[Clean Price Mid], "")</f>
        <v>129.8425</v>
      </c>
      <c r="BN297" s="6">
        <v>0.01</v>
      </c>
      <c r="BO297" s="5">
        <v>45809</v>
      </c>
      <c r="BP297" s="6">
        <f t="shared" si="48"/>
        <v>1.0013679890560876</v>
      </c>
      <c r="BQ297" s="7" t="str">
        <f>_xlfn.XLOOKUP(BQ$1&amp;"|"&amp;TEXT($C297,"yyyymmdd"), RRPS_ALL[Key], RRPS_ALL[Yield to Maturity], "")</f>
        <v/>
      </c>
      <c r="BR297" s="6" t="str">
        <f>_xlfn.XLOOKUP(BR$1&amp;"|"&amp;TEXT($C297,"yyyymmdd"), RRPS_ALL[Key], RRPS_ALL[Mid Price], "")</f>
        <v/>
      </c>
      <c r="BS297" s="6" t="str">
        <f>_xlfn.XLOOKUP(BS$1&amp;"|"&amp;TEXT($C297,"yyyymmdd"), RRPS_ALL[Key], RRPS_ALL[Mid Yield], "")</f>
        <v/>
      </c>
      <c r="BT297" s="6" t="str">
        <f>_xlfn.XLOOKUP(BT$1&amp;"|"&amp;TEXT($C297,"yyyymmdd"), RRPS_ALL[Key], RRPS_ALL[Dirty Mid], "")</f>
        <v/>
      </c>
      <c r="BU297" s="6" t="str">
        <f>_xlfn.XLOOKUP(BU$1&amp;"|"&amp;TEXT($C297,"yyyymmdd"), RRPS_ALL[Key], RRPS_ALL[Clean Price Mid], "")</f>
        <v/>
      </c>
      <c r="BV297" s="6"/>
      <c r="BW297" s="6"/>
      <c r="BX297" s="6"/>
      <c r="BY297" s="7">
        <f>_xlfn.XLOOKUP(BY$1&amp;"|"&amp;TEXT($C297,"yyyymmdd"), RRPS_ALL[Key], RRPS_ALL[Yield to Maturity], "")</f>
        <v>0.90832900000000005</v>
      </c>
      <c r="BZ297" s="6">
        <f>_xlfn.XLOOKUP(BZ$1&amp;"|"&amp;TEXT($C297,"yyyymmdd"), RRPS_ALL[Key], RRPS_ALL[Mid Price], "")</f>
        <v>126.33</v>
      </c>
      <c r="CA297" s="6">
        <f>_xlfn.XLOOKUP(CA$1&amp;"|"&amp;TEXT($C297,"yyyymmdd"), RRPS_ALL[Key], RRPS_ALL[Mid Yield], "")</f>
        <v>0.80788000000000004</v>
      </c>
      <c r="CB297" s="6">
        <f>_xlfn.XLOOKUP(CB$1&amp;"|"&amp;TEXT($C297,"yyyymmdd"), RRPS_ALL[Key], RRPS_ALL[Dirty Mid], "")</f>
        <v>126.331389</v>
      </c>
      <c r="CC297" s="6">
        <f>_xlfn.XLOOKUP(CC$1&amp;"|"&amp;TEXT($C297,"yyyymmdd"), RRPS_ALL[Key], RRPS_ALL[Clean Price Mid], "")</f>
        <v>126.33</v>
      </c>
      <c r="CD297" s="6">
        <v>1.25E-3</v>
      </c>
      <c r="CE297" s="5">
        <v>48366</v>
      </c>
      <c r="CF297" s="6">
        <f t="shared" si="52"/>
        <v>8.0009124087591239</v>
      </c>
      <c r="CG297" s="7">
        <f>_xlfn.XLOOKUP(CG$1&amp;"|"&amp;TEXT($C297,"yyyymmdd"), RRPS_ALL[Key], RRPS_ALL[Yield to Maturity], "")</f>
        <v>1.8155159999999999</v>
      </c>
      <c r="CH297" s="6">
        <f>_xlfn.XLOOKUP(CH$1&amp;"|"&amp;TEXT($C297,"yyyymmdd"), RRPS_ALL[Key], RRPS_ALL[Mid Price], "")</f>
        <v>127.8085</v>
      </c>
      <c r="CI297" s="6">
        <f>_xlfn.XLOOKUP(CI$1&amp;"|"&amp;TEXT($C297,"yyyymmdd"), RRPS_ALL[Key], RRPS_ALL[Mid Yield], "")</f>
        <v>1.790699</v>
      </c>
      <c r="CJ297" s="6">
        <f>_xlfn.XLOOKUP(CJ$1&amp;"|"&amp;TEXT($C297,"yyyymmdd"), RRPS_ALL[Key], RRPS_ALL[Dirty Mid], "")</f>
        <v>127.809876</v>
      </c>
      <c r="CK297" s="6">
        <f>_xlfn.XLOOKUP(CK$1&amp;"|"&amp;TEXT($C297,"yyyymmdd"), RRPS_ALL[Key], RRPS_ALL[Clean Price Mid], "")</f>
        <v>127.8085</v>
      </c>
      <c r="CL297" s="6">
        <v>1.25E-3</v>
      </c>
      <c r="CM297" s="5">
        <v>46174</v>
      </c>
      <c r="CN297" s="6">
        <f t="shared" si="53"/>
        <v>2.0009124087591244</v>
      </c>
      <c r="CO297" s="7">
        <f>_xlfn.XLOOKUP(CO$1&amp;"|"&amp;TEXT($C297,"yyyymmdd"), RRPS_ALL[Key], RRPS_ALL[Yield to Maturity], "")</f>
        <v>1.410069</v>
      </c>
      <c r="CP297" s="6">
        <f>_xlfn.XLOOKUP(CP$1&amp;"|"&amp;TEXT($C297,"yyyymmdd"), RRPS_ALL[Key], RRPS_ALL[Mid Price], "")</f>
        <v>125.0335</v>
      </c>
      <c r="CQ297" s="6">
        <f>_xlfn.XLOOKUP(CQ$1&amp;"|"&amp;TEXT($C297,"yyyymmdd"), RRPS_ALL[Key], RRPS_ALL[Mid Yield], "")</f>
        <v>1.3099080000000001</v>
      </c>
      <c r="CR297" s="6">
        <f>_xlfn.XLOOKUP(CR$1&amp;"|"&amp;TEXT($C297,"yyyymmdd"), RRPS_ALL[Key], RRPS_ALL[Dirty Mid], "")</f>
        <v>125.116274</v>
      </c>
      <c r="CS297" s="6">
        <f>_xlfn.XLOOKUP(CS$1&amp;"|"&amp;TEXT($C297,"yyyymmdd"), RRPS_ALL[Key], RRPS_ALL[Clean Price Mid], "")</f>
        <v>125.0335</v>
      </c>
      <c r="CT297" s="6">
        <v>1.25E-3</v>
      </c>
      <c r="CU297" s="5">
        <v>46722</v>
      </c>
      <c r="CV297" s="6">
        <f t="shared" si="50"/>
        <v>3.5017111567419574</v>
      </c>
      <c r="CW297" s="7">
        <f>_xlfn.XLOOKUP(CW$1&amp;"|"&amp;TEXT($C297,"yyyymmdd"), RRPS_ALL[Key], RRPS_ALL[Yield to Maturity], "")</f>
        <v>1.035188</v>
      </c>
      <c r="CX297" s="6">
        <f>_xlfn.XLOOKUP(CX$1&amp;"|"&amp;TEXT($C297,"yyyymmdd"), RRPS_ALL[Key], RRPS_ALL[Mid Price], "")</f>
        <v>116.88800000000001</v>
      </c>
      <c r="CY297" s="6">
        <f>_xlfn.XLOOKUP(CY$1&amp;"|"&amp;TEXT($C297,"yyyymmdd"), RRPS_ALL[Key], RRPS_ALL[Mid Yield], "")</f>
        <v>1.0101340000000001</v>
      </c>
      <c r="CZ297" s="6">
        <f>_xlfn.XLOOKUP(CZ$1&amp;"|"&amp;TEXT($C297,"yyyymmdd"), RRPS_ALL[Key], RRPS_ALL[Dirty Mid], "")</f>
        <v>116.88928300000001</v>
      </c>
      <c r="DA297" s="6">
        <f>_xlfn.XLOOKUP(DA$1&amp;"|"&amp;TEXT($C297,"yyyymmdd"), RRPS_ALL[Key], RRPS_ALL[Clean Price Mid], "")</f>
        <v>116.88800000000001</v>
      </c>
      <c r="DB297">
        <v>1.25E-3</v>
      </c>
      <c r="DC297" s="5">
        <v>47635</v>
      </c>
      <c r="DD297" s="6">
        <f t="shared" si="51"/>
        <v>6.0007821666014864</v>
      </c>
    </row>
    <row r="298" spans="1:108" x14ac:dyDescent="0.2">
      <c r="A298">
        <v>2024</v>
      </c>
      <c r="B298">
        <v>6</v>
      </c>
      <c r="C298" s="5">
        <f t="shared" si="46"/>
        <v>45473</v>
      </c>
      <c r="D298" s="6">
        <v>3.65</v>
      </c>
      <c r="E298" s="7" t="str">
        <f>_xlfn.XLOOKUP(E$1&amp;"|"&amp;TEXT($C298,"yyyymmdd"), RRPS_ALL[Key], RRPS_ALL[Yield to Maturity], "")</f>
        <v/>
      </c>
      <c r="F298" s="6" t="str">
        <f>_xlfn.XLOOKUP(F$1&amp;"|"&amp;TEXT($C298,"yyyymmdd"), RRPS_ALL[Key], RRPS_ALL[Mid Price], "")</f>
        <v/>
      </c>
      <c r="G298" s="6" t="str">
        <f>_xlfn.XLOOKUP(G$1&amp;"|"&amp;TEXT($C298,"yyyymmdd"), RRPS_ALL[Key], RRPS_ALL[Mid Yield], "")</f>
        <v/>
      </c>
      <c r="H298" s="6" t="str">
        <f>_xlfn.XLOOKUP(H$1&amp;"|"&amp;TEXT($C298,"yyyymmdd"), RRPS_ALL[Key], RRPS_ALL[Dirty Mid], "")</f>
        <v/>
      </c>
      <c r="I298" s="6" t="str">
        <f>_xlfn.XLOOKUP(I$1&amp;"|"&amp;TEXT($C298,"yyyymmdd"), RRPS_ALL[Key], RRPS_ALL[Clean Price Mid], "")</f>
        <v/>
      </c>
      <c r="J298" s="6"/>
      <c r="K298" s="6"/>
      <c r="L298" s="6"/>
      <c r="M298" s="7" t="str">
        <f>_xlfn.XLOOKUP(M$1&amp;"|"&amp;TEXT($C298,"yyyymmdd"), RRPS_ALL[Key], RRPS_ALL[Yield to Maturity], "")</f>
        <v/>
      </c>
      <c r="N298" s="6" t="str">
        <f>_xlfn.XLOOKUP(N$1&amp;"|"&amp;TEXT($C298,"yyyymmdd"), RRPS_ALL[Key], RRPS_ALL[Mid Price], "")</f>
        <v/>
      </c>
      <c r="O298" s="6" t="str">
        <f>_xlfn.XLOOKUP(O$1&amp;"|"&amp;TEXT($C298,"yyyymmdd"), RRPS_ALL[Key], RRPS_ALL[Mid Yield], "")</f>
        <v/>
      </c>
      <c r="P298" s="6" t="str">
        <f>_xlfn.XLOOKUP(P$1&amp;"|"&amp;TEXT($C298,"yyyymmdd"), RRPS_ALL[Key], RRPS_ALL[Dirty Mid], "")</f>
        <v/>
      </c>
      <c r="Q298" s="6" t="str">
        <f>_xlfn.XLOOKUP(Q$1&amp;"|"&amp;TEXT($C298,"yyyymmdd"), RRPS_ALL[Key], RRPS_ALL[Clean Price Mid], "")</f>
        <v/>
      </c>
      <c r="R298" s="6"/>
      <c r="S298" s="6"/>
      <c r="T298" s="6"/>
      <c r="U298" s="7">
        <f>_xlfn.XLOOKUP(U$1&amp;"|"&amp;TEXT($C298,"yyyymmdd"), RRPS_ALL[Key], RRPS_ALL[Yield to Maturity], "")</f>
        <v>0.92900099999999997</v>
      </c>
      <c r="V298" s="6">
        <f>_xlfn.XLOOKUP(V$1&amp;"|"&amp;TEXT($C298,"yyyymmdd"), RRPS_ALL[Key], RRPS_ALL[Mid Price], "")</f>
        <v>180.88249999999999</v>
      </c>
      <c r="W298" s="6">
        <f>_xlfn.XLOOKUP(W$1&amp;"|"&amp;TEXT($C298,"yyyymmdd"), RRPS_ALL[Key], RRPS_ALL[Mid Yield], "")</f>
        <v>0.82883700000000005</v>
      </c>
      <c r="X298" s="6">
        <f>_xlfn.XLOOKUP(X$1&amp;"|"&amp;TEXT($C298,"yyyymmdd"), RRPS_ALL[Key], RRPS_ALL[Dirty Mid], "")</f>
        <v>184.209586</v>
      </c>
      <c r="Y298" s="6">
        <f>_xlfn.XLOOKUP(Y$1&amp;"|"&amp;TEXT($C298,"yyyymmdd"), RRPS_ALL[Key], RRPS_ALL[Clean Price Mid], "")</f>
        <v>180.88249999999999</v>
      </c>
      <c r="Z298" s="6">
        <v>3.5000000000000003E-2</v>
      </c>
      <c r="AA298" s="5">
        <v>47088</v>
      </c>
      <c r="AB298" s="6">
        <f t="shared" si="44"/>
        <v>4.4198139025725238</v>
      </c>
      <c r="AC298" s="7" t="str">
        <f>_xlfn.XLOOKUP(AC$1&amp;"|"&amp;TEXT($C298,"yyyymmdd"), RRPS_ALL[Key], RRPS_ALL[Yield to Maturity], "")</f>
        <v/>
      </c>
      <c r="AD298" s="6" t="str">
        <f>_xlfn.XLOOKUP(AD$1&amp;"|"&amp;TEXT($C298,"yyyymmdd"), RRPS_ALL[Key], RRPS_ALL[Mid Price], "")</f>
        <v/>
      </c>
      <c r="AE298" s="6" t="str">
        <f>_xlfn.XLOOKUP(AE$1&amp;"|"&amp;TEXT($C298,"yyyymmdd"), RRPS_ALL[Key], RRPS_ALL[Mid Yield], "")</f>
        <v/>
      </c>
      <c r="AF298" s="6" t="str">
        <f>_xlfn.XLOOKUP(AF$1&amp;"|"&amp;TEXT($C298,"yyyymmdd"), RRPS_ALL[Key], RRPS_ALL[Dirty Mid], "")</f>
        <v/>
      </c>
      <c r="AG298" s="6" t="str">
        <f>_xlfn.XLOOKUP(AG$1&amp;"|"&amp;TEXT($C298,"yyyymmdd"), RRPS_ALL[Key], RRPS_ALL[Clean Price Mid], "")</f>
        <v/>
      </c>
      <c r="AH298" s="6"/>
      <c r="AI298" s="6"/>
      <c r="AJ298" s="6"/>
      <c r="AK298" s="7" t="str">
        <f>_xlfn.XLOOKUP(AK$1&amp;"|"&amp;TEXT($C298,"yyyymmdd"), RRPS_ALL[Key], RRPS_ALL[Yield to Maturity], "")</f>
        <v/>
      </c>
      <c r="AL298" s="6" t="str">
        <f>_xlfn.XLOOKUP(AL$1&amp;"|"&amp;TEXT($C298,"yyyymmdd"), RRPS_ALL[Key], RRPS_ALL[Mid Price], "")</f>
        <v/>
      </c>
      <c r="AM298" s="6" t="str">
        <f>_xlfn.XLOOKUP(AM$1&amp;"|"&amp;TEXT($C298,"yyyymmdd"), RRPS_ALL[Key], RRPS_ALL[Mid Yield], "")</f>
        <v/>
      </c>
      <c r="AN298" s="6" t="str">
        <f>_xlfn.XLOOKUP(AN$1&amp;"|"&amp;TEXT($C298,"yyyymmdd"), RRPS_ALL[Key], RRPS_ALL[Dirty Mid], "")</f>
        <v/>
      </c>
      <c r="AO298" s="6" t="str">
        <f>_xlfn.XLOOKUP(AO$1&amp;"|"&amp;TEXT($C298,"yyyymmdd"), RRPS_ALL[Key], RRPS_ALL[Clean Price Mid], "")</f>
        <v/>
      </c>
      <c r="AP298" s="6"/>
      <c r="AQ298" s="6"/>
      <c r="AR298" s="6"/>
      <c r="AS298" s="7" t="str">
        <f>_xlfn.XLOOKUP(AS$1&amp;"|"&amp;TEXT($C298,"yyyymmdd"), RRPS_ALL[Key], RRPS_ALL[Yield to Maturity], "")</f>
        <v/>
      </c>
      <c r="AT298" s="6" t="str">
        <f>_xlfn.XLOOKUP(AT$1&amp;"|"&amp;TEXT($C298,"yyyymmdd"), RRPS_ALL[Key], RRPS_ALL[Mid Price], "")</f>
        <v/>
      </c>
      <c r="AU298" s="6" t="str">
        <f>_xlfn.XLOOKUP(AU$1&amp;"|"&amp;TEXT($C298,"yyyymmdd"), RRPS_ALL[Key], RRPS_ALL[Mid Yield], "")</f>
        <v/>
      </c>
      <c r="AV298" s="6" t="str">
        <f>_xlfn.XLOOKUP(AV$1&amp;"|"&amp;TEXT($C298,"yyyymmdd"), RRPS_ALL[Key], RRPS_ALL[Dirty Mid], "")</f>
        <v/>
      </c>
      <c r="AW298" s="6" t="str">
        <f>_xlfn.XLOOKUP(AW$1&amp;"|"&amp;TEXT($C298,"yyyymmdd"), RRPS_ALL[Key], RRPS_ALL[Clean Price Mid], "")</f>
        <v/>
      </c>
      <c r="AX298" s="6"/>
      <c r="AY298" s="6"/>
      <c r="AZ298" s="6"/>
      <c r="BA298" s="7" t="str">
        <f>_xlfn.XLOOKUP(BA$1&amp;"|"&amp;TEXT($C298,"yyyymmdd"), RRPS_ALL[Key], RRPS_ALL[Yield to Maturity], "")</f>
        <v/>
      </c>
      <c r="BB298" s="6" t="str">
        <f>_xlfn.XLOOKUP(BB$1&amp;"|"&amp;TEXT($C298,"yyyymmdd"), RRPS_ALL[Key], RRPS_ALL[Mid Price], "")</f>
        <v/>
      </c>
      <c r="BC298" s="6" t="str">
        <f>_xlfn.XLOOKUP(BC$1&amp;"|"&amp;TEXT($C298,"yyyymmdd"), RRPS_ALL[Key], RRPS_ALL[Mid Yield], "")</f>
        <v/>
      </c>
      <c r="BD298" s="6" t="str">
        <f>_xlfn.XLOOKUP(BD$1&amp;"|"&amp;TEXT($C298,"yyyymmdd"), RRPS_ALL[Key], RRPS_ALL[Dirty Mid], "")</f>
        <v/>
      </c>
      <c r="BE298" s="6" t="str">
        <f>_xlfn.XLOOKUP(BE$1&amp;"|"&amp;TEXT($C298,"yyyymmdd"), RRPS_ALL[Key], RRPS_ALL[Clean Price Mid], "")</f>
        <v/>
      </c>
      <c r="BF298" s="6"/>
      <c r="BG298" s="6"/>
      <c r="BH298" s="6"/>
      <c r="BI298" s="7">
        <f>_xlfn.XLOOKUP(BI$1&amp;"|"&amp;TEXT($C298,"yyyymmdd"), RRPS_ALL[Key], RRPS_ALL[Yield to Maturity], "")</f>
        <v>2.332068</v>
      </c>
      <c r="BJ298" s="6">
        <f>_xlfn.XLOOKUP(BJ$1&amp;"|"&amp;TEXT($C298,"yyyymmdd"), RRPS_ALL[Key], RRPS_ALL[Mid Price], "")</f>
        <v>130.70099999999999</v>
      </c>
      <c r="BK298" s="6">
        <f>_xlfn.XLOOKUP(BK$1&amp;"|"&amp;TEXT($C298,"yyyymmdd"), RRPS_ALL[Key], RRPS_ALL[Mid Yield], "")</f>
        <v>2.307245</v>
      </c>
      <c r="BL298" s="6">
        <f>_xlfn.XLOOKUP(BL$1&amp;"|"&amp;TEXT($C298,"yyyymmdd"), RRPS_ALL[Key], RRPS_ALL[Dirty Mid], "")</f>
        <v>130.81487999999999</v>
      </c>
      <c r="BM298" s="6">
        <f>_xlfn.XLOOKUP(BM$1&amp;"|"&amp;TEXT($C298,"yyyymmdd"), RRPS_ALL[Key], RRPS_ALL[Clean Price Mid], "")</f>
        <v>130.70099999999999</v>
      </c>
      <c r="BN298" s="6">
        <v>0.01</v>
      </c>
      <c r="BO298" s="5">
        <v>45809</v>
      </c>
      <c r="BP298" s="6">
        <f t="shared" si="48"/>
        <v>0.92054794520547945</v>
      </c>
      <c r="BQ298" s="7" t="str">
        <f>_xlfn.XLOOKUP(BQ$1&amp;"|"&amp;TEXT($C298,"yyyymmdd"), RRPS_ALL[Key], RRPS_ALL[Yield to Maturity], "")</f>
        <v/>
      </c>
      <c r="BR298" s="6" t="str">
        <f>_xlfn.XLOOKUP(BR$1&amp;"|"&amp;TEXT($C298,"yyyymmdd"), RRPS_ALL[Key], RRPS_ALL[Mid Price], "")</f>
        <v/>
      </c>
      <c r="BS298" s="6" t="str">
        <f>_xlfn.XLOOKUP(BS$1&amp;"|"&amp;TEXT($C298,"yyyymmdd"), RRPS_ALL[Key], RRPS_ALL[Mid Yield], "")</f>
        <v/>
      </c>
      <c r="BT298" s="6" t="str">
        <f>_xlfn.XLOOKUP(BT$1&amp;"|"&amp;TEXT($C298,"yyyymmdd"), RRPS_ALL[Key], RRPS_ALL[Dirty Mid], "")</f>
        <v/>
      </c>
      <c r="BU298" s="6" t="str">
        <f>_xlfn.XLOOKUP(BU$1&amp;"|"&amp;TEXT($C298,"yyyymmdd"), RRPS_ALL[Key], RRPS_ALL[Clean Price Mid], "")</f>
        <v/>
      </c>
      <c r="BV298" s="6"/>
      <c r="BW298" s="6"/>
      <c r="BX298" s="6"/>
      <c r="BY298" s="7">
        <f>_xlfn.XLOOKUP(BY$1&amp;"|"&amp;TEXT($C298,"yyyymmdd"), RRPS_ALL[Key], RRPS_ALL[Yield to Maturity], "")</f>
        <v>0.72951600000000005</v>
      </c>
      <c r="BZ298" s="6">
        <f>_xlfn.XLOOKUP(BZ$1&amp;"|"&amp;TEXT($C298,"yyyymmdd"), RRPS_ALL[Key], RRPS_ALL[Mid Price], "")</f>
        <v>128.52850000000001</v>
      </c>
      <c r="CA298" s="6">
        <f>_xlfn.XLOOKUP(CA$1&amp;"|"&amp;TEXT($C298,"yyyymmdd"), RRPS_ALL[Key], RRPS_ALL[Mid Yield], "")</f>
        <v>0.62910600000000005</v>
      </c>
      <c r="CB298" s="6">
        <f>_xlfn.XLOOKUP(CB$1&amp;"|"&amp;TEXT($C298,"yyyymmdd"), RRPS_ALL[Key], RRPS_ALL[Dirty Mid], "")</f>
        <v>128.54289299999999</v>
      </c>
      <c r="CC298" s="6">
        <f>_xlfn.XLOOKUP(CC$1&amp;"|"&amp;TEXT($C298,"yyyymmdd"), RRPS_ALL[Key], RRPS_ALL[Clean Price Mid], "")</f>
        <v>128.52850000000001</v>
      </c>
      <c r="CD298" s="6">
        <v>1.25E-3</v>
      </c>
      <c r="CE298" s="5">
        <v>48366</v>
      </c>
      <c r="CF298" s="6">
        <f t="shared" si="52"/>
        <v>7.9187956204379564</v>
      </c>
      <c r="CG298" s="7">
        <f>_xlfn.XLOOKUP(CG$1&amp;"|"&amp;TEXT($C298,"yyyymmdd"), RRPS_ALL[Key], RRPS_ALL[Yield to Maturity], "")</f>
        <v>1.4685029999999999</v>
      </c>
      <c r="CH298" s="6">
        <f>_xlfn.XLOOKUP(CH$1&amp;"|"&amp;TEXT($C298,"yyyymmdd"), RRPS_ALL[Key], RRPS_ALL[Mid Price], "")</f>
        <v>129.16499999999999</v>
      </c>
      <c r="CI298" s="6">
        <f>_xlfn.XLOOKUP(CI$1&amp;"|"&amp;TEXT($C298,"yyyymmdd"), RRPS_ALL[Key], RRPS_ALL[Mid Yield], "")</f>
        <v>1.4434480000000001</v>
      </c>
      <c r="CJ298" s="6">
        <f>_xlfn.XLOOKUP(CJ$1&amp;"|"&amp;TEXT($C298,"yyyymmdd"), RRPS_ALL[Key], RRPS_ALL[Dirty Mid], "")</f>
        <v>129.17925500000001</v>
      </c>
      <c r="CK298" s="6">
        <f>_xlfn.XLOOKUP(CK$1&amp;"|"&amp;TEXT($C298,"yyyymmdd"), RRPS_ALL[Key], RRPS_ALL[Clean Price Mid], "")</f>
        <v>129.16499999999999</v>
      </c>
      <c r="CL298" s="6">
        <v>1.25E-3</v>
      </c>
      <c r="CM298" s="5">
        <v>46174</v>
      </c>
      <c r="CN298" s="6">
        <f t="shared" si="53"/>
        <v>1.9187956204379564</v>
      </c>
      <c r="CO298" s="7">
        <f>_xlfn.XLOOKUP(CO$1&amp;"|"&amp;TEXT($C298,"yyyymmdd"), RRPS_ALL[Key], RRPS_ALL[Yield to Maturity], "")</f>
        <v>1.13225</v>
      </c>
      <c r="CP298" s="6">
        <f>_xlfn.XLOOKUP(CP$1&amp;"|"&amp;TEXT($C298,"yyyymmdd"), RRPS_ALL[Key], RRPS_ALL[Mid Price], "")</f>
        <v>126.56399999999999</v>
      </c>
      <c r="CQ298" s="6">
        <f>_xlfn.XLOOKUP(CQ$1&amp;"|"&amp;TEXT($C298,"yyyymmdd"), RRPS_ALL[Key], RRPS_ALL[Mid Yield], "")</f>
        <v>1.0571710000000001</v>
      </c>
      <c r="CR298" s="6">
        <f>_xlfn.XLOOKUP(CR$1&amp;"|"&amp;TEXT($C298,"yyyymmdd"), RRPS_ALL[Key], RRPS_ALL[Dirty Mid], "")</f>
        <v>126.659702</v>
      </c>
      <c r="CS298" s="6">
        <f>_xlfn.XLOOKUP(CS$1&amp;"|"&amp;TEXT($C298,"yyyymmdd"), RRPS_ALL[Key], RRPS_ALL[Clean Price Mid], "")</f>
        <v>126.56399999999999</v>
      </c>
      <c r="CT298" s="6">
        <v>1.25E-3</v>
      </c>
      <c r="CU298" s="5">
        <v>46722</v>
      </c>
      <c r="CV298" s="6">
        <f t="shared" si="50"/>
        <v>3.4195756331279945</v>
      </c>
      <c r="CW298" s="7">
        <f>_xlfn.XLOOKUP(CW$1&amp;"|"&amp;TEXT($C298,"yyyymmdd"), RRPS_ALL[Key], RRPS_ALL[Yield to Maturity], "")</f>
        <v>0.81399600000000005</v>
      </c>
      <c r="CX298" s="6">
        <f>_xlfn.XLOOKUP(CX$1&amp;"|"&amp;TEXT($C298,"yyyymmdd"), RRPS_ALL[Key], RRPS_ALL[Mid Price], "")</f>
        <v>118.8135</v>
      </c>
      <c r="CY298" s="6">
        <f>_xlfn.XLOOKUP(CY$1&amp;"|"&amp;TEXT($C298,"yyyymmdd"), RRPS_ALL[Key], RRPS_ALL[Mid Yield], "")</f>
        <v>0.78908100000000003</v>
      </c>
      <c r="CZ298" s="6">
        <f>_xlfn.XLOOKUP(CZ$1&amp;"|"&amp;TEXT($C298,"yyyymmdd"), RRPS_ALL[Key], RRPS_ALL[Dirty Mid], "")</f>
        <v>118.826797</v>
      </c>
      <c r="DA298" s="6">
        <f>_xlfn.XLOOKUP(DA$1&amp;"|"&amp;TEXT($C298,"yyyymmdd"), RRPS_ALL[Key], RRPS_ALL[Clean Price Mid], "")</f>
        <v>118.8135</v>
      </c>
      <c r="DB298">
        <v>1.25E-3</v>
      </c>
      <c r="DC298" s="5">
        <v>47635</v>
      </c>
      <c r="DD298" s="6">
        <f t="shared" si="51"/>
        <v>5.9186546734454444</v>
      </c>
    </row>
    <row r="299" spans="1:108" x14ac:dyDescent="0.2">
      <c r="A299">
        <v>2024</v>
      </c>
      <c r="B299">
        <v>7</v>
      </c>
      <c r="C299" s="5">
        <f t="shared" si="46"/>
        <v>45504</v>
      </c>
      <c r="D299" s="6">
        <v>3.65</v>
      </c>
      <c r="E299" s="7" t="str">
        <f>_xlfn.XLOOKUP(E$1&amp;"|"&amp;TEXT($C299,"yyyymmdd"), RRPS_ALL[Key], RRPS_ALL[Yield to Maturity], "")</f>
        <v/>
      </c>
      <c r="F299" s="6" t="str">
        <f>_xlfn.XLOOKUP(F$1&amp;"|"&amp;TEXT($C299,"yyyymmdd"), RRPS_ALL[Key], RRPS_ALL[Mid Price], "")</f>
        <v/>
      </c>
      <c r="G299" s="6" t="str">
        <f>_xlfn.XLOOKUP(G$1&amp;"|"&amp;TEXT($C299,"yyyymmdd"), RRPS_ALL[Key], RRPS_ALL[Mid Yield], "")</f>
        <v/>
      </c>
      <c r="H299" s="6" t="str">
        <f>_xlfn.XLOOKUP(H$1&amp;"|"&amp;TEXT($C299,"yyyymmdd"), RRPS_ALL[Key], RRPS_ALL[Dirty Mid], "")</f>
        <v/>
      </c>
      <c r="I299" s="6" t="str">
        <f>_xlfn.XLOOKUP(I$1&amp;"|"&amp;TEXT($C299,"yyyymmdd"), RRPS_ALL[Key], RRPS_ALL[Clean Price Mid], "")</f>
        <v/>
      </c>
      <c r="J299" s="6"/>
      <c r="K299" s="6"/>
      <c r="L299" s="6"/>
      <c r="M299" s="7" t="str">
        <f>_xlfn.XLOOKUP(M$1&amp;"|"&amp;TEXT($C299,"yyyymmdd"), RRPS_ALL[Key], RRPS_ALL[Yield to Maturity], "")</f>
        <v/>
      </c>
      <c r="N299" s="6" t="str">
        <f>_xlfn.XLOOKUP(N$1&amp;"|"&amp;TEXT($C299,"yyyymmdd"), RRPS_ALL[Key], RRPS_ALL[Mid Price], "")</f>
        <v/>
      </c>
      <c r="O299" s="6" t="str">
        <f>_xlfn.XLOOKUP(O$1&amp;"|"&amp;TEXT($C299,"yyyymmdd"), RRPS_ALL[Key], RRPS_ALL[Mid Yield], "")</f>
        <v/>
      </c>
      <c r="P299" s="6" t="str">
        <f>_xlfn.XLOOKUP(P$1&amp;"|"&amp;TEXT($C299,"yyyymmdd"), RRPS_ALL[Key], RRPS_ALL[Dirty Mid], "")</f>
        <v/>
      </c>
      <c r="Q299" s="6" t="str">
        <f>_xlfn.XLOOKUP(Q$1&amp;"|"&amp;TEXT($C299,"yyyymmdd"), RRPS_ALL[Key], RRPS_ALL[Clean Price Mid], "")</f>
        <v/>
      </c>
      <c r="R299" s="6"/>
      <c r="S299" s="6"/>
      <c r="T299" s="6"/>
      <c r="U299" s="7">
        <f>_xlfn.XLOOKUP(U$1&amp;"|"&amp;TEXT($C299,"yyyymmdd"), RRPS_ALL[Key], RRPS_ALL[Yield to Maturity], "")</f>
        <v>0.72509900000000005</v>
      </c>
      <c r="V299" s="6">
        <f>_xlfn.XLOOKUP(V$1&amp;"|"&amp;TEXT($C299,"yyyymmdd"), RRPS_ALL[Key], RRPS_ALL[Mid Price], "")</f>
        <v>182.328</v>
      </c>
      <c r="W299" s="6">
        <f>_xlfn.XLOOKUP(W$1&amp;"|"&amp;TEXT($C299,"yyyymmdd"), RRPS_ALL[Key], RRPS_ALL[Mid Yield], "")</f>
        <v>0.62484200000000001</v>
      </c>
      <c r="X299" s="6">
        <f>_xlfn.XLOOKUP(X$1&amp;"|"&amp;TEXT($C299,"yyyymmdd"), RRPS_ALL[Key], RRPS_ALL[Dirty Mid], "")</f>
        <v>186.13403600000001</v>
      </c>
      <c r="Y299" s="6">
        <f>_xlfn.XLOOKUP(Y$1&amp;"|"&amp;TEXT($C299,"yyyymmdd"), RRPS_ALL[Key], RRPS_ALL[Clean Price Mid], "")</f>
        <v>182.328</v>
      </c>
      <c r="Z299" s="6">
        <v>3.5000000000000003E-2</v>
      </c>
      <c r="AA299" s="5">
        <v>47088</v>
      </c>
      <c r="AB299" s="6">
        <f t="shared" si="44"/>
        <v>4.3349753694581281</v>
      </c>
      <c r="AC299" s="7" t="str">
        <f>_xlfn.XLOOKUP(AC$1&amp;"|"&amp;TEXT($C299,"yyyymmdd"), RRPS_ALL[Key], RRPS_ALL[Yield to Maturity], "")</f>
        <v/>
      </c>
      <c r="AD299" s="6" t="str">
        <f>_xlfn.XLOOKUP(AD$1&amp;"|"&amp;TEXT($C299,"yyyymmdd"), RRPS_ALL[Key], RRPS_ALL[Mid Price], "")</f>
        <v/>
      </c>
      <c r="AE299" s="6" t="str">
        <f>_xlfn.XLOOKUP(AE$1&amp;"|"&amp;TEXT($C299,"yyyymmdd"), RRPS_ALL[Key], RRPS_ALL[Mid Yield], "")</f>
        <v/>
      </c>
      <c r="AF299" s="6" t="str">
        <f>_xlfn.XLOOKUP(AF$1&amp;"|"&amp;TEXT($C299,"yyyymmdd"), RRPS_ALL[Key], RRPS_ALL[Dirty Mid], "")</f>
        <v/>
      </c>
      <c r="AG299" s="6" t="str">
        <f>_xlfn.XLOOKUP(AG$1&amp;"|"&amp;TEXT($C299,"yyyymmdd"), RRPS_ALL[Key], RRPS_ALL[Clean Price Mid], "")</f>
        <v/>
      </c>
      <c r="AH299" s="6"/>
      <c r="AI299" s="6"/>
      <c r="AJ299" s="6"/>
      <c r="AK299" s="7" t="str">
        <f>_xlfn.XLOOKUP(AK$1&amp;"|"&amp;TEXT($C299,"yyyymmdd"), RRPS_ALL[Key], RRPS_ALL[Yield to Maturity], "")</f>
        <v/>
      </c>
      <c r="AL299" s="6" t="str">
        <f>_xlfn.XLOOKUP(AL$1&amp;"|"&amp;TEXT($C299,"yyyymmdd"), RRPS_ALL[Key], RRPS_ALL[Mid Price], "")</f>
        <v/>
      </c>
      <c r="AM299" s="6" t="str">
        <f>_xlfn.XLOOKUP(AM$1&amp;"|"&amp;TEXT($C299,"yyyymmdd"), RRPS_ALL[Key], RRPS_ALL[Mid Yield], "")</f>
        <v/>
      </c>
      <c r="AN299" s="6" t="str">
        <f>_xlfn.XLOOKUP(AN$1&amp;"|"&amp;TEXT($C299,"yyyymmdd"), RRPS_ALL[Key], RRPS_ALL[Dirty Mid], "")</f>
        <v/>
      </c>
      <c r="AO299" s="6" t="str">
        <f>_xlfn.XLOOKUP(AO$1&amp;"|"&amp;TEXT($C299,"yyyymmdd"), RRPS_ALL[Key], RRPS_ALL[Clean Price Mid], "")</f>
        <v/>
      </c>
      <c r="AP299" s="6"/>
      <c r="AQ299" s="6"/>
      <c r="AR299" s="6"/>
      <c r="AS299" s="7" t="str">
        <f>_xlfn.XLOOKUP(AS$1&amp;"|"&amp;TEXT($C299,"yyyymmdd"), RRPS_ALL[Key], RRPS_ALL[Yield to Maturity], "")</f>
        <v/>
      </c>
      <c r="AT299" s="6" t="str">
        <f>_xlfn.XLOOKUP(AT$1&amp;"|"&amp;TEXT($C299,"yyyymmdd"), RRPS_ALL[Key], RRPS_ALL[Mid Price], "")</f>
        <v/>
      </c>
      <c r="AU299" s="6" t="str">
        <f>_xlfn.XLOOKUP(AU$1&amp;"|"&amp;TEXT($C299,"yyyymmdd"), RRPS_ALL[Key], RRPS_ALL[Mid Yield], "")</f>
        <v/>
      </c>
      <c r="AV299" s="6" t="str">
        <f>_xlfn.XLOOKUP(AV$1&amp;"|"&amp;TEXT($C299,"yyyymmdd"), RRPS_ALL[Key], RRPS_ALL[Dirty Mid], "")</f>
        <v/>
      </c>
      <c r="AW299" s="6" t="str">
        <f>_xlfn.XLOOKUP(AW$1&amp;"|"&amp;TEXT($C299,"yyyymmdd"), RRPS_ALL[Key], RRPS_ALL[Clean Price Mid], "")</f>
        <v/>
      </c>
      <c r="AX299" s="6"/>
      <c r="AY299" s="6"/>
      <c r="AZ299" s="6"/>
      <c r="BA299" s="7" t="str">
        <f>_xlfn.XLOOKUP(BA$1&amp;"|"&amp;TEXT($C299,"yyyymmdd"), RRPS_ALL[Key], RRPS_ALL[Yield to Maturity], "")</f>
        <v/>
      </c>
      <c r="BB299" s="6" t="str">
        <f>_xlfn.XLOOKUP(BB$1&amp;"|"&amp;TEXT($C299,"yyyymmdd"), RRPS_ALL[Key], RRPS_ALL[Mid Price], "")</f>
        <v/>
      </c>
      <c r="BC299" s="6" t="str">
        <f>_xlfn.XLOOKUP(BC$1&amp;"|"&amp;TEXT($C299,"yyyymmdd"), RRPS_ALL[Key], RRPS_ALL[Mid Yield], "")</f>
        <v/>
      </c>
      <c r="BD299" s="6" t="str">
        <f>_xlfn.XLOOKUP(BD$1&amp;"|"&amp;TEXT($C299,"yyyymmdd"), RRPS_ALL[Key], RRPS_ALL[Dirty Mid], "")</f>
        <v/>
      </c>
      <c r="BE299" s="6" t="str">
        <f>_xlfn.XLOOKUP(BE$1&amp;"|"&amp;TEXT($C299,"yyyymmdd"), RRPS_ALL[Key], RRPS_ALL[Clean Price Mid], "")</f>
        <v/>
      </c>
      <c r="BF299" s="6"/>
      <c r="BG299" s="6"/>
      <c r="BH299" s="6"/>
      <c r="BI299" s="7">
        <f>_xlfn.XLOOKUP(BI$1&amp;"|"&amp;TEXT($C299,"yyyymmdd"), RRPS_ALL[Key], RRPS_ALL[Yield to Maturity], "")</f>
        <v>2.5164219999999999</v>
      </c>
      <c r="BJ299" s="6">
        <f>_xlfn.XLOOKUP(BJ$1&amp;"|"&amp;TEXT($C299,"yyyymmdd"), RRPS_ALL[Key], RRPS_ALL[Mid Price], "")</f>
        <v>130.8475</v>
      </c>
      <c r="BK299" s="6">
        <f>_xlfn.XLOOKUP(BK$1&amp;"|"&amp;TEXT($C299,"yyyymmdd"), RRPS_ALL[Key], RRPS_ALL[Mid Yield], "")</f>
        <v>2.4919380000000002</v>
      </c>
      <c r="BL299" s="6">
        <f>_xlfn.XLOOKUP(BL$1&amp;"|"&amp;TEXT($C299,"yyyymmdd"), RRPS_ALL[Key], RRPS_ALL[Dirty Mid], "")</f>
        <v>131.07193599999999</v>
      </c>
      <c r="BM299" s="6">
        <f>_xlfn.XLOOKUP(BM$1&amp;"|"&amp;TEXT($C299,"yyyymmdd"), RRPS_ALL[Key], RRPS_ALL[Clean Price Mid], "")</f>
        <v>130.8475</v>
      </c>
      <c r="BN299" s="6">
        <v>0.01</v>
      </c>
      <c r="BO299" s="5">
        <v>45809</v>
      </c>
      <c r="BP299" s="6">
        <f t="shared" si="48"/>
        <v>0.83561643835616439</v>
      </c>
      <c r="BQ299" s="7" t="str">
        <f>_xlfn.XLOOKUP(BQ$1&amp;"|"&amp;TEXT($C299,"yyyymmdd"), RRPS_ALL[Key], RRPS_ALL[Yield to Maturity], "")</f>
        <v/>
      </c>
      <c r="BR299" s="6" t="str">
        <f>_xlfn.XLOOKUP(BR$1&amp;"|"&amp;TEXT($C299,"yyyymmdd"), RRPS_ALL[Key], RRPS_ALL[Mid Price], "")</f>
        <v/>
      </c>
      <c r="BS299" s="6" t="str">
        <f>_xlfn.XLOOKUP(BS$1&amp;"|"&amp;TEXT($C299,"yyyymmdd"), RRPS_ALL[Key], RRPS_ALL[Mid Yield], "")</f>
        <v/>
      </c>
      <c r="BT299" s="6" t="str">
        <f>_xlfn.XLOOKUP(BT$1&amp;"|"&amp;TEXT($C299,"yyyymmdd"), RRPS_ALL[Key], RRPS_ALL[Dirty Mid], "")</f>
        <v/>
      </c>
      <c r="BU299" s="6" t="str">
        <f>_xlfn.XLOOKUP(BU$1&amp;"|"&amp;TEXT($C299,"yyyymmdd"), RRPS_ALL[Key], RRPS_ALL[Clean Price Mid], "")</f>
        <v/>
      </c>
      <c r="BV299" s="6"/>
      <c r="BW299" s="6"/>
      <c r="BX299" s="6"/>
      <c r="BY299" s="7">
        <f>_xlfn.XLOOKUP(BY$1&amp;"|"&amp;TEXT($C299,"yyyymmdd"), RRPS_ALL[Key], RRPS_ALL[Yield to Maturity], "")</f>
        <v>0.50959399999999999</v>
      </c>
      <c r="BZ299" s="6">
        <f>_xlfn.XLOOKUP(BZ$1&amp;"|"&amp;TEXT($C299,"yyyymmdd"), RRPS_ALL[Key], RRPS_ALL[Mid Price], "")</f>
        <v>130.99700000000001</v>
      </c>
      <c r="CA299" s="6">
        <f>_xlfn.XLOOKUP(CA$1&amp;"|"&amp;TEXT($C299,"yyyymmdd"), RRPS_ALL[Key], RRPS_ALL[Mid Yield], "")</f>
        <v>0.40917300000000001</v>
      </c>
      <c r="CB299" s="6">
        <f>_xlfn.XLOOKUP(CB$1&amp;"|"&amp;TEXT($C299,"yyyymmdd"), RRPS_ALL[Key], RRPS_ALL[Dirty Mid], "")</f>
        <v>131.02536599999999</v>
      </c>
      <c r="CC299" s="6">
        <f>_xlfn.XLOOKUP(CC$1&amp;"|"&amp;TEXT($C299,"yyyymmdd"), RRPS_ALL[Key], RRPS_ALL[Clean Price Mid], "")</f>
        <v>130.99700000000001</v>
      </c>
      <c r="CD299" s="6">
        <v>1.25E-3</v>
      </c>
      <c r="CE299" s="5">
        <v>48366</v>
      </c>
      <c r="CF299" s="6">
        <f t="shared" si="52"/>
        <v>7.8339416058394162</v>
      </c>
      <c r="CG299" s="7">
        <f>_xlfn.XLOOKUP(CG$1&amp;"|"&amp;TEXT($C299,"yyyymmdd"), RRPS_ALL[Key], RRPS_ALL[Yield to Maturity], "")</f>
        <v>1.3620730000000001</v>
      </c>
      <c r="CH299" s="6">
        <f>_xlfn.XLOOKUP(CH$1&amp;"|"&amp;TEXT($C299,"yyyymmdd"), RRPS_ALL[Key], RRPS_ALL[Mid Price], "")</f>
        <v>129.75550000000001</v>
      </c>
      <c r="CI299" s="6">
        <f>_xlfn.XLOOKUP(CI$1&amp;"|"&amp;TEXT($C299,"yyyymmdd"), RRPS_ALL[Key], RRPS_ALL[Mid Yield], "")</f>
        <v>1.3373079999999999</v>
      </c>
      <c r="CJ299" s="6">
        <f>_xlfn.XLOOKUP(CJ$1&amp;"|"&amp;TEXT($C299,"yyyymmdd"), RRPS_ALL[Key], RRPS_ALL[Dirty Mid], "")</f>
        <v>129.78359499999999</v>
      </c>
      <c r="CK299" s="6">
        <f>_xlfn.XLOOKUP(CK$1&amp;"|"&amp;TEXT($C299,"yyyymmdd"), RRPS_ALL[Key], RRPS_ALL[Clean Price Mid], "")</f>
        <v>129.75550000000001</v>
      </c>
      <c r="CL299" s="6">
        <v>1.25E-3</v>
      </c>
      <c r="CM299" s="5">
        <v>46174</v>
      </c>
      <c r="CN299" s="6">
        <f t="shared" si="53"/>
        <v>1.8339416058394162</v>
      </c>
      <c r="CO299" s="7">
        <f>_xlfn.XLOOKUP(CO$1&amp;"|"&amp;TEXT($C299,"yyyymmdd"), RRPS_ALL[Key], RRPS_ALL[Yield to Maturity], "")</f>
        <v>0.90134700000000001</v>
      </c>
      <c r="CP299" s="6">
        <f>_xlfn.XLOOKUP(CP$1&amp;"|"&amp;TEXT($C299,"yyyymmdd"), RRPS_ALL[Key], RRPS_ALL[Mid Price], "")</f>
        <v>127.828</v>
      </c>
      <c r="CQ299" s="6">
        <f>_xlfn.XLOOKUP(CQ$1&amp;"|"&amp;TEXT($C299,"yyyymmdd"), RRPS_ALL[Key], RRPS_ALL[Mid Yield], "")</f>
        <v>0.82628100000000004</v>
      </c>
      <c r="CR299" s="6">
        <f>_xlfn.XLOOKUP(CR$1&amp;"|"&amp;TEXT($C299,"yyyymmdd"), RRPS_ALL[Key], RRPS_ALL[Dirty Mid], "")</f>
        <v>127.937479</v>
      </c>
      <c r="CS299" s="6">
        <f>_xlfn.XLOOKUP(CS$1&amp;"|"&amp;TEXT($C299,"yyyymmdd"), RRPS_ALL[Key], RRPS_ALL[Clean Price Mid], "")</f>
        <v>127.828</v>
      </c>
      <c r="CT299" s="6">
        <v>1.25E-3</v>
      </c>
      <c r="CU299" s="5">
        <v>46722</v>
      </c>
      <c r="CV299" s="6">
        <f t="shared" si="50"/>
        <v>3.3347022587268995</v>
      </c>
      <c r="CW299" s="7">
        <f>_xlfn.XLOOKUP(CW$1&amp;"|"&amp;TEXT($C299,"yyyymmdd"), RRPS_ALL[Key], RRPS_ALL[Yield to Maturity], "")</f>
        <v>0.60035099999999997</v>
      </c>
      <c r="CX299" s="6">
        <f>_xlfn.XLOOKUP(CX$1&amp;"|"&amp;TEXT($C299,"yyyymmdd"), RRPS_ALL[Key], RRPS_ALL[Mid Price], "")</f>
        <v>120.541</v>
      </c>
      <c r="CY299" s="6">
        <f>_xlfn.XLOOKUP(CY$1&amp;"|"&amp;TEXT($C299,"yyyymmdd"), RRPS_ALL[Key], RRPS_ALL[Mid Yield], "")</f>
        <v>0.57535400000000003</v>
      </c>
      <c r="CZ299" s="6">
        <f>_xlfn.XLOOKUP(CZ$1&amp;"|"&amp;TEXT($C299,"yyyymmdd"), RRPS_ALL[Key], RRPS_ALL[Dirty Mid], "")</f>
        <v>120.567206</v>
      </c>
      <c r="DA299" s="6">
        <f>_xlfn.XLOOKUP(DA$1&amp;"|"&amp;TEXT($C299,"yyyymmdd"), RRPS_ALL[Key], RRPS_ALL[Clean Price Mid], "")</f>
        <v>120.541</v>
      </c>
      <c r="DB299">
        <v>1.25E-3</v>
      </c>
      <c r="DC299" s="5">
        <v>47635</v>
      </c>
      <c r="DD299" s="6">
        <f t="shared" si="51"/>
        <v>5.8337895971842002</v>
      </c>
    </row>
    <row r="300" spans="1:108" x14ac:dyDescent="0.2">
      <c r="A300">
        <v>2024</v>
      </c>
      <c r="B300">
        <v>8</v>
      </c>
      <c r="C300" s="5">
        <f t="shared" si="46"/>
        <v>45535</v>
      </c>
      <c r="D300" s="6">
        <v>3.4</v>
      </c>
      <c r="E300" s="7" t="str">
        <f>_xlfn.XLOOKUP(E$1&amp;"|"&amp;TEXT($C300,"yyyymmdd"), RRPS_ALL[Key], RRPS_ALL[Yield to Maturity], "")</f>
        <v/>
      </c>
      <c r="F300" s="6" t="str">
        <f>_xlfn.XLOOKUP(F$1&amp;"|"&amp;TEXT($C300,"yyyymmdd"), RRPS_ALL[Key], RRPS_ALL[Mid Price], "")</f>
        <v/>
      </c>
      <c r="G300" s="6" t="str">
        <f>_xlfn.XLOOKUP(G$1&amp;"|"&amp;TEXT($C300,"yyyymmdd"), RRPS_ALL[Key], RRPS_ALL[Mid Yield], "")</f>
        <v/>
      </c>
      <c r="H300" s="6" t="str">
        <f>_xlfn.XLOOKUP(H$1&amp;"|"&amp;TEXT($C300,"yyyymmdd"), RRPS_ALL[Key], RRPS_ALL[Dirty Mid], "")</f>
        <v/>
      </c>
      <c r="I300" s="6" t="str">
        <f>_xlfn.XLOOKUP(I$1&amp;"|"&amp;TEXT($C300,"yyyymmdd"), RRPS_ALL[Key], RRPS_ALL[Clean Price Mid], "")</f>
        <v/>
      </c>
      <c r="J300" s="6"/>
      <c r="K300" s="6"/>
      <c r="L300" s="6"/>
      <c r="M300" s="7" t="str">
        <f>_xlfn.XLOOKUP(M$1&amp;"|"&amp;TEXT($C300,"yyyymmdd"), RRPS_ALL[Key], RRPS_ALL[Yield to Maturity], "")</f>
        <v/>
      </c>
      <c r="N300" s="6" t="str">
        <f>_xlfn.XLOOKUP(N$1&amp;"|"&amp;TEXT($C300,"yyyymmdd"), RRPS_ALL[Key], RRPS_ALL[Mid Price], "")</f>
        <v/>
      </c>
      <c r="O300" s="6" t="str">
        <f>_xlfn.XLOOKUP(O$1&amp;"|"&amp;TEXT($C300,"yyyymmdd"), RRPS_ALL[Key], RRPS_ALL[Mid Yield], "")</f>
        <v/>
      </c>
      <c r="P300" s="6" t="str">
        <f>_xlfn.XLOOKUP(P$1&amp;"|"&amp;TEXT($C300,"yyyymmdd"), RRPS_ALL[Key], RRPS_ALL[Dirty Mid], "")</f>
        <v/>
      </c>
      <c r="Q300" s="6" t="str">
        <f>_xlfn.XLOOKUP(Q$1&amp;"|"&amp;TEXT($C300,"yyyymmdd"), RRPS_ALL[Key], RRPS_ALL[Clean Price Mid], "")</f>
        <v/>
      </c>
      <c r="R300" s="6"/>
      <c r="S300" s="6"/>
      <c r="T300" s="6"/>
      <c r="U300" s="7">
        <f>_xlfn.XLOOKUP(U$1&amp;"|"&amp;TEXT($C300,"yyyymmdd"), RRPS_ALL[Key], RRPS_ALL[Yield to Maturity], "")</f>
        <v>0.75075499999999995</v>
      </c>
      <c r="V300" s="6">
        <f>_xlfn.XLOOKUP(V$1&amp;"|"&amp;TEXT($C300,"yyyymmdd"), RRPS_ALL[Key], RRPS_ALL[Mid Price], "")</f>
        <v>181.62700000000001</v>
      </c>
      <c r="W300" s="6">
        <f>_xlfn.XLOOKUP(W$1&amp;"|"&amp;TEXT($C300,"yyyymmdd"), RRPS_ALL[Key], RRPS_ALL[Mid Yield], "")</f>
        <v>0.65050300000000005</v>
      </c>
      <c r="X300" s="6">
        <f>_xlfn.XLOOKUP(X$1&amp;"|"&amp;TEXT($C300,"yyyymmdd"), RRPS_ALL[Key], RRPS_ALL[Dirty Mid], "")</f>
        <v>185.91967399999999</v>
      </c>
      <c r="Y300" s="6">
        <f>_xlfn.XLOOKUP(Y$1&amp;"|"&amp;TEXT($C300,"yyyymmdd"), RRPS_ALL[Key], RRPS_ALL[Clean Price Mid], "")</f>
        <v>181.62700000000001</v>
      </c>
      <c r="Z300" s="6">
        <v>3.5000000000000003E-2</v>
      </c>
      <c r="AA300" s="5">
        <v>47088</v>
      </c>
      <c r="AB300" s="6">
        <f t="shared" si="44"/>
        <v>4.2501368363437333</v>
      </c>
      <c r="AC300" s="7" t="str">
        <f>_xlfn.XLOOKUP(AC$1&amp;"|"&amp;TEXT($C300,"yyyymmdd"), RRPS_ALL[Key], RRPS_ALL[Yield to Maturity], "")</f>
        <v/>
      </c>
      <c r="AD300" s="6" t="str">
        <f>_xlfn.XLOOKUP(AD$1&amp;"|"&amp;TEXT($C300,"yyyymmdd"), RRPS_ALL[Key], RRPS_ALL[Mid Price], "")</f>
        <v/>
      </c>
      <c r="AE300" s="6" t="str">
        <f>_xlfn.XLOOKUP(AE$1&amp;"|"&amp;TEXT($C300,"yyyymmdd"), RRPS_ALL[Key], RRPS_ALL[Mid Yield], "")</f>
        <v/>
      </c>
      <c r="AF300" s="6" t="str">
        <f>_xlfn.XLOOKUP(AF$1&amp;"|"&amp;TEXT($C300,"yyyymmdd"), RRPS_ALL[Key], RRPS_ALL[Dirty Mid], "")</f>
        <v/>
      </c>
      <c r="AG300" s="6" t="str">
        <f>_xlfn.XLOOKUP(AG$1&amp;"|"&amp;TEXT($C300,"yyyymmdd"), RRPS_ALL[Key], RRPS_ALL[Clean Price Mid], "")</f>
        <v/>
      </c>
      <c r="AH300" s="6"/>
      <c r="AI300" s="6"/>
      <c r="AJ300" s="6"/>
      <c r="AK300" s="7" t="str">
        <f>_xlfn.XLOOKUP(AK$1&amp;"|"&amp;TEXT($C300,"yyyymmdd"), RRPS_ALL[Key], RRPS_ALL[Yield to Maturity], "")</f>
        <v/>
      </c>
      <c r="AL300" s="6" t="str">
        <f>_xlfn.XLOOKUP(AL$1&amp;"|"&amp;TEXT($C300,"yyyymmdd"), RRPS_ALL[Key], RRPS_ALL[Mid Price], "")</f>
        <v/>
      </c>
      <c r="AM300" s="6" t="str">
        <f>_xlfn.XLOOKUP(AM$1&amp;"|"&amp;TEXT($C300,"yyyymmdd"), RRPS_ALL[Key], RRPS_ALL[Mid Yield], "")</f>
        <v/>
      </c>
      <c r="AN300" s="6" t="str">
        <f>_xlfn.XLOOKUP(AN$1&amp;"|"&amp;TEXT($C300,"yyyymmdd"), RRPS_ALL[Key], RRPS_ALL[Dirty Mid], "")</f>
        <v/>
      </c>
      <c r="AO300" s="6" t="str">
        <f>_xlfn.XLOOKUP(AO$1&amp;"|"&amp;TEXT($C300,"yyyymmdd"), RRPS_ALL[Key], RRPS_ALL[Clean Price Mid], "")</f>
        <v/>
      </c>
      <c r="AP300" s="6"/>
      <c r="AQ300" s="6"/>
      <c r="AR300" s="6"/>
      <c r="AS300" s="7" t="str">
        <f>_xlfn.XLOOKUP(AS$1&amp;"|"&amp;TEXT($C300,"yyyymmdd"), RRPS_ALL[Key], RRPS_ALL[Yield to Maturity], "")</f>
        <v/>
      </c>
      <c r="AT300" s="6" t="str">
        <f>_xlfn.XLOOKUP(AT$1&amp;"|"&amp;TEXT($C300,"yyyymmdd"), RRPS_ALL[Key], RRPS_ALL[Mid Price], "")</f>
        <v/>
      </c>
      <c r="AU300" s="6" t="str">
        <f>_xlfn.XLOOKUP(AU$1&amp;"|"&amp;TEXT($C300,"yyyymmdd"), RRPS_ALL[Key], RRPS_ALL[Mid Yield], "")</f>
        <v/>
      </c>
      <c r="AV300" s="6" t="str">
        <f>_xlfn.XLOOKUP(AV$1&amp;"|"&amp;TEXT($C300,"yyyymmdd"), RRPS_ALL[Key], RRPS_ALL[Dirty Mid], "")</f>
        <v/>
      </c>
      <c r="AW300" s="6" t="str">
        <f>_xlfn.XLOOKUP(AW$1&amp;"|"&amp;TEXT($C300,"yyyymmdd"), RRPS_ALL[Key], RRPS_ALL[Clean Price Mid], "")</f>
        <v/>
      </c>
      <c r="AX300" s="6"/>
      <c r="AY300" s="6"/>
      <c r="AZ300" s="6"/>
      <c r="BA300" s="7" t="str">
        <f>_xlfn.XLOOKUP(BA$1&amp;"|"&amp;TEXT($C300,"yyyymmdd"), RRPS_ALL[Key], RRPS_ALL[Yield to Maturity], "")</f>
        <v/>
      </c>
      <c r="BB300" s="6" t="str">
        <f>_xlfn.XLOOKUP(BB$1&amp;"|"&amp;TEXT($C300,"yyyymmdd"), RRPS_ALL[Key], RRPS_ALL[Mid Price], "")</f>
        <v/>
      </c>
      <c r="BC300" s="6" t="str">
        <f>_xlfn.XLOOKUP(BC$1&amp;"|"&amp;TEXT($C300,"yyyymmdd"), RRPS_ALL[Key], RRPS_ALL[Mid Yield], "")</f>
        <v/>
      </c>
      <c r="BD300" s="6" t="str">
        <f>_xlfn.XLOOKUP(BD$1&amp;"|"&amp;TEXT($C300,"yyyymmdd"), RRPS_ALL[Key], RRPS_ALL[Dirty Mid], "")</f>
        <v/>
      </c>
      <c r="BE300" s="6" t="str">
        <f>_xlfn.XLOOKUP(BE$1&amp;"|"&amp;TEXT($C300,"yyyymmdd"), RRPS_ALL[Key], RRPS_ALL[Clean Price Mid], "")</f>
        <v/>
      </c>
      <c r="BF300" s="6"/>
      <c r="BG300" s="6"/>
      <c r="BH300" s="6"/>
      <c r="BI300" s="7">
        <f>_xlfn.XLOOKUP(BI$1&amp;"|"&amp;TEXT($C300,"yyyymmdd"), RRPS_ALL[Key], RRPS_ALL[Yield to Maturity], "")</f>
        <v>2.2825760000000002</v>
      </c>
      <c r="BJ300" s="6">
        <f>_xlfn.XLOOKUP(BJ$1&amp;"|"&amp;TEXT($C300,"yyyymmdd"), RRPS_ALL[Key], RRPS_ALL[Mid Price], "")</f>
        <v>131.14500000000001</v>
      </c>
      <c r="BK300" s="6">
        <f>_xlfn.XLOOKUP(BK$1&amp;"|"&amp;TEXT($C300,"yyyymmdd"), RRPS_ALL[Key], RRPS_ALL[Mid Yield], "")</f>
        <v>2.257498</v>
      </c>
      <c r="BL300" s="6">
        <f>_xlfn.XLOOKUP(BL$1&amp;"|"&amp;TEXT($C300,"yyyymmdd"), RRPS_ALL[Key], RRPS_ALL[Dirty Mid], "")</f>
        <v>131.483261</v>
      </c>
      <c r="BM300" s="6">
        <f>_xlfn.XLOOKUP(BM$1&amp;"|"&amp;TEXT($C300,"yyyymmdd"), RRPS_ALL[Key], RRPS_ALL[Clean Price Mid], "")</f>
        <v>131.14500000000001</v>
      </c>
      <c r="BN300" s="6">
        <v>0.01</v>
      </c>
      <c r="BO300" s="5">
        <v>45809</v>
      </c>
      <c r="BP300" s="6">
        <f t="shared" si="48"/>
        <v>0.75068493150684934</v>
      </c>
      <c r="BQ300" s="7" t="str">
        <f>_xlfn.XLOOKUP(BQ$1&amp;"|"&amp;TEXT($C300,"yyyymmdd"), RRPS_ALL[Key], RRPS_ALL[Yield to Maturity], "")</f>
        <v/>
      </c>
      <c r="BR300" s="6" t="str">
        <f>_xlfn.XLOOKUP(BR$1&amp;"|"&amp;TEXT($C300,"yyyymmdd"), RRPS_ALL[Key], RRPS_ALL[Mid Price], "")</f>
        <v/>
      </c>
      <c r="BS300" s="6" t="str">
        <f>_xlfn.XLOOKUP(BS$1&amp;"|"&amp;TEXT($C300,"yyyymmdd"), RRPS_ALL[Key], RRPS_ALL[Mid Yield], "")</f>
        <v/>
      </c>
      <c r="BT300" s="6" t="str">
        <f>_xlfn.XLOOKUP(BT$1&amp;"|"&amp;TEXT($C300,"yyyymmdd"), RRPS_ALL[Key], RRPS_ALL[Dirty Mid], "")</f>
        <v/>
      </c>
      <c r="BU300" s="6" t="str">
        <f>_xlfn.XLOOKUP(BU$1&amp;"|"&amp;TEXT($C300,"yyyymmdd"), RRPS_ALL[Key], RRPS_ALL[Clean Price Mid], "")</f>
        <v/>
      </c>
      <c r="BV300" s="6"/>
      <c r="BW300" s="6"/>
      <c r="BX300" s="6"/>
      <c r="BY300" s="7">
        <f>_xlfn.XLOOKUP(BY$1&amp;"|"&amp;TEXT($C300,"yyyymmdd"), RRPS_ALL[Key], RRPS_ALL[Yield to Maturity], "")</f>
        <v>0.58084899999999995</v>
      </c>
      <c r="BZ300" s="6">
        <f>_xlfn.XLOOKUP(BZ$1&amp;"|"&amp;TEXT($C300,"yyyymmdd"), RRPS_ALL[Key], RRPS_ALL[Mid Price], "")</f>
        <v>130.22450000000001</v>
      </c>
      <c r="CA300" s="6">
        <f>_xlfn.XLOOKUP(CA$1&amp;"|"&amp;TEXT($C300,"yyyymmdd"), RRPS_ALL[Key], RRPS_ALL[Mid Yield], "")</f>
        <v>0.48045399999999999</v>
      </c>
      <c r="CB300" s="6">
        <f>_xlfn.XLOOKUP(CB$1&amp;"|"&amp;TEXT($C300,"yyyymmdd"), RRPS_ALL[Key], RRPS_ALL[Dirty Mid], "")</f>
        <v>130.26725200000001</v>
      </c>
      <c r="CC300" s="6">
        <f>_xlfn.XLOOKUP(CC$1&amp;"|"&amp;TEXT($C300,"yyyymmdd"), RRPS_ALL[Key], RRPS_ALL[Clean Price Mid], "")</f>
        <v>130.22450000000001</v>
      </c>
      <c r="CD300" s="6">
        <v>1.25E-3</v>
      </c>
      <c r="CE300" s="5">
        <v>48366</v>
      </c>
      <c r="CF300" s="6">
        <f t="shared" si="52"/>
        <v>7.7490875912408761</v>
      </c>
      <c r="CG300" s="7">
        <f>_xlfn.XLOOKUP(CG$1&amp;"|"&amp;TEXT($C300,"yyyymmdd"), RRPS_ALL[Key], RRPS_ALL[Yield to Maturity], "")</f>
        <v>1.272065</v>
      </c>
      <c r="CH300" s="6">
        <f>_xlfn.XLOOKUP(CH$1&amp;"|"&amp;TEXT($C300,"yyyymmdd"), RRPS_ALL[Key], RRPS_ALL[Mid Price], "")</f>
        <v>130.00200000000001</v>
      </c>
      <c r="CI300" s="6">
        <f>_xlfn.XLOOKUP(CI$1&amp;"|"&amp;TEXT($C300,"yyyymmdd"), RRPS_ALL[Key], RRPS_ALL[Mid Yield], "")</f>
        <v>1.247045</v>
      </c>
      <c r="CJ300" s="6">
        <f>_xlfn.XLOOKUP(CJ$1&amp;"|"&amp;TEXT($C300,"yyyymmdd"), RRPS_ALL[Key], RRPS_ALL[Dirty Mid], "")</f>
        <v>130.044343</v>
      </c>
      <c r="CK300" s="6">
        <f>_xlfn.XLOOKUP(CK$1&amp;"|"&amp;TEXT($C300,"yyyymmdd"), RRPS_ALL[Key], RRPS_ALL[Clean Price Mid], "")</f>
        <v>130.00200000000001</v>
      </c>
      <c r="CL300" s="6">
        <v>1.25E-3</v>
      </c>
      <c r="CM300" s="5">
        <v>46174</v>
      </c>
      <c r="CN300" s="6">
        <f t="shared" si="53"/>
        <v>1.7490875912408761</v>
      </c>
      <c r="CO300" s="7">
        <f>_xlfn.XLOOKUP(CO$1&amp;"|"&amp;TEXT($C300,"yyyymmdd"), RRPS_ALL[Key], RRPS_ALL[Yield to Maturity], "")</f>
        <v>0.88615999999999995</v>
      </c>
      <c r="CP300" s="6">
        <f>_xlfn.XLOOKUP(CP$1&amp;"|"&amp;TEXT($C300,"yyyymmdd"), RRPS_ALL[Key], RRPS_ALL[Mid Price], "")</f>
        <v>127.879</v>
      </c>
      <c r="CQ300" s="6">
        <f>_xlfn.XLOOKUP(CQ$1&amp;"|"&amp;TEXT($C300,"yyyymmdd"), RRPS_ALL[Key], RRPS_ALL[Mid Yield], "")</f>
        <v>0.81110099999999996</v>
      </c>
      <c r="CR300" s="6">
        <f>_xlfn.XLOOKUP(CR$1&amp;"|"&amp;TEXT($C300,"yyyymmdd"), RRPS_ALL[Key], RRPS_ALL[Dirty Mid], "")</f>
        <v>128.002477</v>
      </c>
      <c r="CS300" s="6">
        <f>_xlfn.XLOOKUP(CS$1&amp;"|"&amp;TEXT($C300,"yyyymmdd"), RRPS_ALL[Key], RRPS_ALL[Clean Price Mid], "")</f>
        <v>127.879</v>
      </c>
      <c r="CT300" s="6">
        <v>1.25E-3</v>
      </c>
      <c r="CU300" s="5">
        <v>46722</v>
      </c>
      <c r="CV300" s="6">
        <f t="shared" si="50"/>
        <v>3.2498288843258041</v>
      </c>
      <c r="CW300" s="7">
        <f>_xlfn.XLOOKUP(CW$1&amp;"|"&amp;TEXT($C300,"yyyymmdd"), RRPS_ALL[Key], RRPS_ALL[Yield to Maturity], "")</f>
        <v>0.66529799999999994</v>
      </c>
      <c r="CX300" s="6">
        <f>_xlfn.XLOOKUP(CX$1&amp;"|"&amp;TEXT($C300,"yyyymmdd"), RRPS_ALL[Key], RRPS_ALL[Mid Price], "")</f>
        <v>120.06100000000001</v>
      </c>
      <c r="CY300" s="6">
        <f>_xlfn.XLOOKUP(CY$1&amp;"|"&amp;TEXT($C300,"yyyymmdd"), RRPS_ALL[Key], RRPS_ALL[Mid Yield], "")</f>
        <v>0.64024899999999996</v>
      </c>
      <c r="CZ300" s="6">
        <f>_xlfn.XLOOKUP(CZ$1&amp;"|"&amp;TEXT($C300,"yyyymmdd"), RRPS_ALL[Key], RRPS_ALL[Dirty Mid], "")</f>
        <v>120.100497</v>
      </c>
      <c r="DA300" s="6">
        <f>_xlfn.XLOOKUP(DA$1&amp;"|"&amp;TEXT($C300,"yyyymmdd"), RRPS_ALL[Key], RRPS_ALL[Clean Price Mid], "")</f>
        <v>120.06100000000001</v>
      </c>
      <c r="DB300">
        <v>1.25E-3</v>
      </c>
      <c r="DC300" s="5">
        <v>47635</v>
      </c>
      <c r="DD300" s="6">
        <f t="shared" si="51"/>
        <v>5.7489245209229569</v>
      </c>
    </row>
    <row r="301" spans="1:108" x14ac:dyDescent="0.2">
      <c r="A301">
        <v>2024</v>
      </c>
      <c r="B301">
        <v>9</v>
      </c>
      <c r="C301" s="5">
        <f t="shared" si="46"/>
        <v>45565</v>
      </c>
      <c r="D301" s="6">
        <v>3.4</v>
      </c>
      <c r="E301" s="7" t="str">
        <f>_xlfn.XLOOKUP(E$1&amp;"|"&amp;TEXT($C301,"yyyymmdd"), RRPS_ALL[Key], RRPS_ALL[Yield to Maturity], "")</f>
        <v/>
      </c>
      <c r="F301" s="6" t="str">
        <f>_xlfn.XLOOKUP(F$1&amp;"|"&amp;TEXT($C301,"yyyymmdd"), RRPS_ALL[Key], RRPS_ALL[Mid Price], "")</f>
        <v/>
      </c>
      <c r="G301" s="6" t="str">
        <f>_xlfn.XLOOKUP(G$1&amp;"|"&amp;TEXT($C301,"yyyymmdd"), RRPS_ALL[Key], RRPS_ALL[Mid Yield], "")</f>
        <v/>
      </c>
      <c r="H301" s="6" t="str">
        <f>_xlfn.XLOOKUP(H$1&amp;"|"&amp;TEXT($C301,"yyyymmdd"), RRPS_ALL[Key], RRPS_ALL[Dirty Mid], "")</f>
        <v/>
      </c>
      <c r="I301" s="6" t="str">
        <f>_xlfn.XLOOKUP(I$1&amp;"|"&amp;TEXT($C301,"yyyymmdd"), RRPS_ALL[Key], RRPS_ALL[Clean Price Mid], "")</f>
        <v/>
      </c>
      <c r="J301" s="6"/>
      <c r="K301" s="6"/>
      <c r="L301" s="6"/>
      <c r="M301" s="7" t="str">
        <f>_xlfn.XLOOKUP(M$1&amp;"|"&amp;TEXT($C301,"yyyymmdd"), RRPS_ALL[Key], RRPS_ALL[Yield to Maturity], "")</f>
        <v/>
      </c>
      <c r="N301" s="6" t="str">
        <f>_xlfn.XLOOKUP(N$1&amp;"|"&amp;TEXT($C301,"yyyymmdd"), RRPS_ALL[Key], RRPS_ALL[Mid Price], "")</f>
        <v/>
      </c>
      <c r="O301" s="6" t="str">
        <f>_xlfn.XLOOKUP(O$1&amp;"|"&amp;TEXT($C301,"yyyymmdd"), RRPS_ALL[Key], RRPS_ALL[Mid Yield], "")</f>
        <v/>
      </c>
      <c r="P301" s="6" t="str">
        <f>_xlfn.XLOOKUP(P$1&amp;"|"&amp;TEXT($C301,"yyyymmdd"), RRPS_ALL[Key], RRPS_ALL[Dirty Mid], "")</f>
        <v/>
      </c>
      <c r="Q301" s="6" t="str">
        <f>_xlfn.XLOOKUP(Q$1&amp;"|"&amp;TEXT($C301,"yyyymmdd"), RRPS_ALL[Key], RRPS_ALL[Clean Price Mid], "")</f>
        <v/>
      </c>
      <c r="R301" s="6"/>
      <c r="S301" s="6"/>
      <c r="T301" s="6"/>
      <c r="U301" s="7">
        <f>_xlfn.XLOOKUP(U$1&amp;"|"&amp;TEXT($C301,"yyyymmdd"), RRPS_ALL[Key], RRPS_ALL[Yield to Maturity], "")</f>
        <v>0.62615200000000004</v>
      </c>
      <c r="V301" s="6">
        <f>_xlfn.XLOOKUP(V$1&amp;"|"&amp;TEXT($C301,"yyyymmdd"), RRPS_ALL[Key], RRPS_ALL[Mid Price], "")</f>
        <v>182.26949999999999</v>
      </c>
      <c r="W301" s="6">
        <f>_xlfn.XLOOKUP(W$1&amp;"|"&amp;TEXT($C301,"yyyymmdd"), RRPS_ALL[Key], RRPS_ALL[Mid Yield], "")</f>
        <v>0.52596200000000004</v>
      </c>
      <c r="X301" s="6">
        <f>_xlfn.XLOOKUP(X$1&amp;"|"&amp;TEXT($C301,"yyyymmdd"), RRPS_ALL[Key], RRPS_ALL[Dirty Mid], "")</f>
        <v>187.02274600000001</v>
      </c>
      <c r="Y301" s="6">
        <f>_xlfn.XLOOKUP(Y$1&amp;"|"&amp;TEXT($C301,"yyyymmdd"), RRPS_ALL[Key], RRPS_ALL[Clean Price Mid], "")</f>
        <v>182.26949999999999</v>
      </c>
      <c r="Z301" s="6">
        <v>3.5000000000000003E-2</v>
      </c>
      <c r="AA301" s="5">
        <v>47088</v>
      </c>
      <c r="AB301" s="6">
        <f t="shared" si="44"/>
        <v>4.1680350301039955</v>
      </c>
      <c r="AC301" s="7" t="str">
        <f>_xlfn.XLOOKUP(AC$1&amp;"|"&amp;TEXT($C301,"yyyymmdd"), RRPS_ALL[Key], RRPS_ALL[Yield to Maturity], "")</f>
        <v/>
      </c>
      <c r="AD301" s="6" t="str">
        <f>_xlfn.XLOOKUP(AD$1&amp;"|"&amp;TEXT($C301,"yyyymmdd"), RRPS_ALL[Key], RRPS_ALL[Mid Price], "")</f>
        <v/>
      </c>
      <c r="AE301" s="6" t="str">
        <f>_xlfn.XLOOKUP(AE$1&amp;"|"&amp;TEXT($C301,"yyyymmdd"), RRPS_ALL[Key], RRPS_ALL[Mid Yield], "")</f>
        <v/>
      </c>
      <c r="AF301" s="6" t="str">
        <f>_xlfn.XLOOKUP(AF$1&amp;"|"&amp;TEXT($C301,"yyyymmdd"), RRPS_ALL[Key], RRPS_ALL[Dirty Mid], "")</f>
        <v/>
      </c>
      <c r="AG301" s="6" t="str">
        <f>_xlfn.XLOOKUP(AG$1&amp;"|"&amp;TEXT($C301,"yyyymmdd"), RRPS_ALL[Key], RRPS_ALL[Clean Price Mid], "")</f>
        <v/>
      </c>
      <c r="AH301" s="6"/>
      <c r="AI301" s="6"/>
      <c r="AJ301" s="6"/>
      <c r="AK301" s="7" t="str">
        <f>_xlfn.XLOOKUP(AK$1&amp;"|"&amp;TEXT($C301,"yyyymmdd"), RRPS_ALL[Key], RRPS_ALL[Yield to Maturity], "")</f>
        <v/>
      </c>
      <c r="AL301" s="6" t="str">
        <f>_xlfn.XLOOKUP(AL$1&amp;"|"&amp;TEXT($C301,"yyyymmdd"), RRPS_ALL[Key], RRPS_ALL[Mid Price], "")</f>
        <v/>
      </c>
      <c r="AM301" s="6" t="str">
        <f>_xlfn.XLOOKUP(AM$1&amp;"|"&amp;TEXT($C301,"yyyymmdd"), RRPS_ALL[Key], RRPS_ALL[Mid Yield], "")</f>
        <v/>
      </c>
      <c r="AN301" s="6" t="str">
        <f>_xlfn.XLOOKUP(AN$1&amp;"|"&amp;TEXT($C301,"yyyymmdd"), RRPS_ALL[Key], RRPS_ALL[Dirty Mid], "")</f>
        <v/>
      </c>
      <c r="AO301" s="6" t="str">
        <f>_xlfn.XLOOKUP(AO$1&amp;"|"&amp;TEXT($C301,"yyyymmdd"), RRPS_ALL[Key], RRPS_ALL[Clean Price Mid], "")</f>
        <v/>
      </c>
      <c r="AP301" s="6"/>
      <c r="AQ301" s="6"/>
      <c r="AR301" s="6"/>
      <c r="AS301" s="7" t="str">
        <f>_xlfn.XLOOKUP(AS$1&amp;"|"&amp;TEXT($C301,"yyyymmdd"), RRPS_ALL[Key], RRPS_ALL[Yield to Maturity], "")</f>
        <v/>
      </c>
      <c r="AT301" s="6" t="str">
        <f>_xlfn.XLOOKUP(AT$1&amp;"|"&amp;TEXT($C301,"yyyymmdd"), RRPS_ALL[Key], RRPS_ALL[Mid Price], "")</f>
        <v/>
      </c>
      <c r="AU301" s="6" t="str">
        <f>_xlfn.XLOOKUP(AU$1&amp;"|"&amp;TEXT($C301,"yyyymmdd"), RRPS_ALL[Key], RRPS_ALL[Mid Yield], "")</f>
        <v/>
      </c>
      <c r="AV301" s="6" t="str">
        <f>_xlfn.XLOOKUP(AV$1&amp;"|"&amp;TEXT($C301,"yyyymmdd"), RRPS_ALL[Key], RRPS_ALL[Dirty Mid], "")</f>
        <v/>
      </c>
      <c r="AW301" s="6" t="str">
        <f>_xlfn.XLOOKUP(AW$1&amp;"|"&amp;TEXT($C301,"yyyymmdd"), RRPS_ALL[Key], RRPS_ALL[Clean Price Mid], "")</f>
        <v/>
      </c>
      <c r="AX301" s="6"/>
      <c r="AY301" s="6"/>
      <c r="AZ301" s="6"/>
      <c r="BA301" s="7" t="str">
        <f>_xlfn.XLOOKUP(BA$1&amp;"|"&amp;TEXT($C301,"yyyymmdd"), RRPS_ALL[Key], RRPS_ALL[Yield to Maturity], "")</f>
        <v/>
      </c>
      <c r="BB301" s="6" t="str">
        <f>_xlfn.XLOOKUP(BB$1&amp;"|"&amp;TEXT($C301,"yyyymmdd"), RRPS_ALL[Key], RRPS_ALL[Mid Price], "")</f>
        <v/>
      </c>
      <c r="BC301" s="6" t="str">
        <f>_xlfn.XLOOKUP(BC$1&amp;"|"&amp;TEXT($C301,"yyyymmdd"), RRPS_ALL[Key], RRPS_ALL[Mid Yield], "")</f>
        <v/>
      </c>
      <c r="BD301" s="6" t="str">
        <f>_xlfn.XLOOKUP(BD$1&amp;"|"&amp;TEXT($C301,"yyyymmdd"), RRPS_ALL[Key], RRPS_ALL[Dirty Mid], "")</f>
        <v/>
      </c>
      <c r="BE301" s="6" t="str">
        <f>_xlfn.XLOOKUP(BE$1&amp;"|"&amp;TEXT($C301,"yyyymmdd"), RRPS_ALL[Key], RRPS_ALL[Clean Price Mid], "")</f>
        <v/>
      </c>
      <c r="BF301" s="6"/>
      <c r="BG301" s="6"/>
      <c r="BH301" s="6"/>
      <c r="BI301" s="7">
        <f>_xlfn.XLOOKUP(BI$1&amp;"|"&amp;TEXT($C301,"yyyymmdd"), RRPS_ALL[Key], RRPS_ALL[Yield to Maturity], "")</f>
        <v>2.5026649999999999</v>
      </c>
      <c r="BJ301" s="6">
        <f>_xlfn.XLOOKUP(BJ$1&amp;"|"&amp;TEXT($C301,"yyyymmdd"), RRPS_ALL[Key], RRPS_ALL[Mid Price], "")</f>
        <v>131.16749999999999</v>
      </c>
      <c r="BK301" s="6">
        <f>_xlfn.XLOOKUP(BK$1&amp;"|"&amp;TEXT($C301,"yyyymmdd"), RRPS_ALL[Key], RRPS_ALL[Mid Yield], "")</f>
        <v>2.47803</v>
      </c>
      <c r="BL301" s="6">
        <f>_xlfn.XLOOKUP(BL$1&amp;"|"&amp;TEXT($C301,"yyyymmdd"), RRPS_ALL[Key], RRPS_ALL[Dirty Mid], "")</f>
        <v>131.61265900000001</v>
      </c>
      <c r="BM301" s="6">
        <f>_xlfn.XLOOKUP(BM$1&amp;"|"&amp;TEXT($C301,"yyyymmdd"), RRPS_ALL[Key], RRPS_ALL[Clean Price Mid], "")</f>
        <v>131.16749999999999</v>
      </c>
      <c r="BN301" s="6">
        <v>0.01</v>
      </c>
      <c r="BO301" s="5">
        <v>45809</v>
      </c>
      <c r="BP301" s="6">
        <f t="shared" si="48"/>
        <v>0.66849315068493154</v>
      </c>
      <c r="BQ301" s="7" t="str">
        <f>_xlfn.XLOOKUP(BQ$1&amp;"|"&amp;TEXT($C301,"yyyymmdd"), RRPS_ALL[Key], RRPS_ALL[Yield to Maturity], "")</f>
        <v/>
      </c>
      <c r="BR301" s="6" t="str">
        <f>_xlfn.XLOOKUP(BR$1&amp;"|"&amp;TEXT($C301,"yyyymmdd"), RRPS_ALL[Key], RRPS_ALL[Mid Price], "")</f>
        <v/>
      </c>
      <c r="BS301" s="6" t="str">
        <f>_xlfn.XLOOKUP(BS$1&amp;"|"&amp;TEXT($C301,"yyyymmdd"), RRPS_ALL[Key], RRPS_ALL[Mid Yield], "")</f>
        <v/>
      </c>
      <c r="BT301" s="6" t="str">
        <f>_xlfn.XLOOKUP(BT$1&amp;"|"&amp;TEXT($C301,"yyyymmdd"), RRPS_ALL[Key], RRPS_ALL[Dirty Mid], "")</f>
        <v/>
      </c>
      <c r="BU301" s="6" t="str">
        <f>_xlfn.XLOOKUP(BU$1&amp;"|"&amp;TEXT($C301,"yyyymmdd"), RRPS_ALL[Key], RRPS_ALL[Clean Price Mid], "")</f>
        <v/>
      </c>
      <c r="BV301" s="6"/>
      <c r="BW301" s="6"/>
      <c r="BX301" s="6"/>
      <c r="BY301" s="7">
        <f>_xlfn.XLOOKUP(BY$1&amp;"|"&amp;TEXT($C301,"yyyymmdd"), RRPS_ALL[Key], RRPS_ALL[Yield to Maturity], "")</f>
        <v>0.47526600000000002</v>
      </c>
      <c r="BZ301" s="6">
        <f>_xlfn.XLOOKUP(BZ$1&amp;"|"&amp;TEXT($C301,"yyyymmdd"), RRPS_ALL[Key], RRPS_ALL[Mid Price], "")</f>
        <v>131.39099999999999</v>
      </c>
      <c r="CA301" s="6">
        <f>_xlfn.XLOOKUP(CA$1&amp;"|"&amp;TEXT($C301,"yyyymmdd"), RRPS_ALL[Key], RRPS_ALL[Mid Yield], "")</f>
        <v>0.374834</v>
      </c>
      <c r="CB301" s="6">
        <f>_xlfn.XLOOKUP(CB$1&amp;"|"&amp;TEXT($C301,"yyyymmdd"), RRPS_ALL[Key], RRPS_ALL[Dirty Mid], "")</f>
        <v>131.44726199999999</v>
      </c>
      <c r="CC301" s="6">
        <f>_xlfn.XLOOKUP(CC$1&amp;"|"&amp;TEXT($C301,"yyyymmdd"), RRPS_ALL[Key], RRPS_ALL[Clean Price Mid], "")</f>
        <v>131.39099999999999</v>
      </c>
      <c r="CD301" s="6">
        <v>1.25E-3</v>
      </c>
      <c r="CE301" s="5">
        <v>48366</v>
      </c>
      <c r="CF301" s="6">
        <f t="shared" si="52"/>
        <v>7.6669708029197086</v>
      </c>
      <c r="CG301" s="7">
        <f>_xlfn.XLOOKUP(CG$1&amp;"|"&amp;TEXT($C301,"yyyymmdd"), RRPS_ALL[Key], RRPS_ALL[Yield to Maturity], "")</f>
        <v>1.307429</v>
      </c>
      <c r="CH301" s="6">
        <f>_xlfn.XLOOKUP(CH$1&amp;"|"&amp;TEXT($C301,"yyyymmdd"), RRPS_ALL[Key], RRPS_ALL[Mid Price], "")</f>
        <v>130.1225</v>
      </c>
      <c r="CI301" s="6">
        <f>_xlfn.XLOOKUP(CI$1&amp;"|"&amp;TEXT($C301,"yyyymmdd"), RRPS_ALL[Key], RRPS_ALL[Mid Yield], "")</f>
        <v>1.2826200000000001</v>
      </c>
      <c r="CJ301" s="6">
        <f>_xlfn.XLOOKUP(CJ$1&amp;"|"&amp;TEXT($C301,"yyyymmdd"), RRPS_ALL[Key], RRPS_ALL[Dirty Mid], "")</f>
        <v>130.178225</v>
      </c>
      <c r="CK301" s="6">
        <f>_xlfn.XLOOKUP(CK$1&amp;"|"&amp;TEXT($C301,"yyyymmdd"), RRPS_ALL[Key], RRPS_ALL[Clean Price Mid], "")</f>
        <v>130.1225</v>
      </c>
      <c r="CL301" s="6">
        <v>1.25E-3</v>
      </c>
      <c r="CM301" s="5">
        <v>46174</v>
      </c>
      <c r="CN301" s="6">
        <f t="shared" si="53"/>
        <v>1.6669708029197081</v>
      </c>
      <c r="CO301" s="7">
        <f>_xlfn.XLOOKUP(CO$1&amp;"|"&amp;TEXT($C301,"yyyymmdd"), RRPS_ALL[Key], RRPS_ALL[Yield to Maturity], "")</f>
        <v>0.80548200000000003</v>
      </c>
      <c r="CP301" s="6">
        <f>_xlfn.XLOOKUP(CP$1&amp;"|"&amp;TEXT($C301,"yyyymmdd"), RRPS_ALL[Key], RRPS_ALL[Mid Price], "")</f>
        <v>128.352</v>
      </c>
      <c r="CQ301" s="6">
        <f>_xlfn.XLOOKUP(CQ$1&amp;"|"&amp;TEXT($C301,"yyyymmdd"), RRPS_ALL[Key], RRPS_ALL[Mid Yield], "")</f>
        <v>0.73035499999999998</v>
      </c>
      <c r="CR301" s="6">
        <f>_xlfn.XLOOKUP(CR$1&amp;"|"&amp;TEXT($C301,"yyyymmdd"), RRPS_ALL[Key], RRPS_ALL[Dirty Mid], "")</f>
        <v>128.48872499999999</v>
      </c>
      <c r="CS301" s="6">
        <f>_xlfn.XLOOKUP(CS$1&amp;"|"&amp;TEXT($C301,"yyyymmdd"), RRPS_ALL[Key], RRPS_ALL[Clean Price Mid], "")</f>
        <v>128.352</v>
      </c>
      <c r="CT301" s="6">
        <v>1.25E-3</v>
      </c>
      <c r="CU301" s="5">
        <v>46722</v>
      </c>
      <c r="CV301" s="6">
        <f t="shared" si="50"/>
        <v>3.1676933607118412</v>
      </c>
      <c r="CW301" s="7">
        <f>_xlfn.XLOOKUP(CW$1&amp;"|"&amp;TEXT($C301,"yyyymmdd"), RRPS_ALL[Key], RRPS_ALL[Yield to Maturity], "")</f>
        <v>0.53551099999999996</v>
      </c>
      <c r="CX301" s="6">
        <f>_xlfn.XLOOKUP(CX$1&amp;"|"&amp;TEXT($C301,"yyyymmdd"), RRPS_ALL[Key], RRPS_ALL[Mid Price], "")</f>
        <v>121.062</v>
      </c>
      <c r="CY301" s="6">
        <f>_xlfn.XLOOKUP(CY$1&amp;"|"&amp;TEXT($C301,"yyyymmdd"), RRPS_ALL[Key], RRPS_ALL[Mid Yield], "")</f>
        <v>0.51049800000000001</v>
      </c>
      <c r="CZ301" s="6">
        <f>_xlfn.XLOOKUP(CZ$1&amp;"|"&amp;TEXT($C301,"yyyymmdd"), RRPS_ALL[Key], RRPS_ALL[Dirty Mid], "")</f>
        <v>121.113979</v>
      </c>
      <c r="DA301" s="6">
        <f>_xlfn.XLOOKUP(DA$1&amp;"|"&amp;TEXT($C301,"yyyymmdd"), RRPS_ALL[Key], RRPS_ALL[Clean Price Mid], "")</f>
        <v>121.062</v>
      </c>
      <c r="DB301">
        <v>1.25E-3</v>
      </c>
      <c r="DC301" s="5">
        <v>47635</v>
      </c>
      <c r="DD301" s="6">
        <f t="shared" si="51"/>
        <v>5.6667970277669149</v>
      </c>
    </row>
    <row r="302" spans="1:108" x14ac:dyDescent="0.2">
      <c r="A302">
        <v>2024</v>
      </c>
      <c r="B302">
        <v>10</v>
      </c>
      <c r="C302" s="5">
        <f t="shared" si="46"/>
        <v>45596</v>
      </c>
      <c r="D302" s="6">
        <v>3.15</v>
      </c>
      <c r="E302" s="7" t="str">
        <f>_xlfn.XLOOKUP(E$1&amp;"|"&amp;TEXT($C302,"yyyymmdd"), RRPS_ALL[Key], RRPS_ALL[Yield to Maturity], "")</f>
        <v/>
      </c>
      <c r="F302" s="6" t="str">
        <f>_xlfn.XLOOKUP(F$1&amp;"|"&amp;TEXT($C302,"yyyymmdd"), RRPS_ALL[Key], RRPS_ALL[Mid Price], "")</f>
        <v/>
      </c>
      <c r="G302" s="6" t="str">
        <f>_xlfn.XLOOKUP(G$1&amp;"|"&amp;TEXT($C302,"yyyymmdd"), RRPS_ALL[Key], RRPS_ALL[Mid Yield], "")</f>
        <v/>
      </c>
      <c r="H302" s="6" t="str">
        <f>_xlfn.XLOOKUP(H$1&amp;"|"&amp;TEXT($C302,"yyyymmdd"), RRPS_ALL[Key], RRPS_ALL[Dirty Mid], "")</f>
        <v/>
      </c>
      <c r="I302" s="6" t="str">
        <f>_xlfn.XLOOKUP(I$1&amp;"|"&amp;TEXT($C302,"yyyymmdd"), RRPS_ALL[Key], RRPS_ALL[Clean Price Mid], "")</f>
        <v/>
      </c>
      <c r="J302" s="6"/>
      <c r="K302" s="6"/>
      <c r="L302" s="6"/>
      <c r="M302" s="7" t="str">
        <f>_xlfn.XLOOKUP(M$1&amp;"|"&amp;TEXT($C302,"yyyymmdd"), RRPS_ALL[Key], RRPS_ALL[Yield to Maturity], "")</f>
        <v/>
      </c>
      <c r="N302" s="6" t="str">
        <f>_xlfn.XLOOKUP(N$1&amp;"|"&amp;TEXT($C302,"yyyymmdd"), RRPS_ALL[Key], RRPS_ALL[Mid Price], "")</f>
        <v/>
      </c>
      <c r="O302" s="6" t="str">
        <f>_xlfn.XLOOKUP(O$1&amp;"|"&amp;TEXT($C302,"yyyymmdd"), RRPS_ALL[Key], RRPS_ALL[Mid Yield], "")</f>
        <v/>
      </c>
      <c r="P302" s="6" t="str">
        <f>_xlfn.XLOOKUP(P$1&amp;"|"&amp;TEXT($C302,"yyyymmdd"), RRPS_ALL[Key], RRPS_ALL[Dirty Mid], "")</f>
        <v/>
      </c>
      <c r="Q302" s="6" t="str">
        <f>_xlfn.XLOOKUP(Q$1&amp;"|"&amp;TEXT($C302,"yyyymmdd"), RRPS_ALL[Key], RRPS_ALL[Clean Price Mid], "")</f>
        <v/>
      </c>
      <c r="R302" s="6"/>
      <c r="S302" s="6"/>
      <c r="T302" s="6"/>
      <c r="U302" s="7">
        <f>_xlfn.XLOOKUP(U$1&amp;"|"&amp;TEXT($C302,"yyyymmdd"), RRPS_ALL[Key], RRPS_ALL[Yield to Maturity], "")</f>
        <v>0.64565700000000004</v>
      </c>
      <c r="V302" s="6">
        <f>_xlfn.XLOOKUP(V$1&amp;"|"&amp;TEXT($C302,"yyyymmdd"), RRPS_ALL[Key], RRPS_ALL[Mid Price], "")</f>
        <v>180.71850000000001</v>
      </c>
      <c r="W302" s="6">
        <f>_xlfn.XLOOKUP(W$1&amp;"|"&amp;TEXT($C302,"yyyymmdd"), RRPS_ALL[Key], RRPS_ALL[Mid Yield], "")</f>
        <v>0.545512</v>
      </c>
      <c r="X302" s="6">
        <f>_xlfn.XLOOKUP(X$1&amp;"|"&amp;TEXT($C302,"yyyymmdd"), RRPS_ALL[Key], RRPS_ALL[Dirty Mid], "")</f>
        <v>185.94826</v>
      </c>
      <c r="Y302" s="6">
        <f>_xlfn.XLOOKUP(Y$1&amp;"|"&amp;TEXT($C302,"yyyymmdd"), RRPS_ALL[Key], RRPS_ALL[Clean Price Mid], "")</f>
        <v>180.71850000000001</v>
      </c>
      <c r="Z302" s="6">
        <v>3.5000000000000003E-2</v>
      </c>
      <c r="AA302" s="5">
        <v>47088</v>
      </c>
      <c r="AB302" s="6">
        <f t="shared" si="44"/>
        <v>4.0831964969896006</v>
      </c>
      <c r="AC302" s="7" t="str">
        <f>_xlfn.XLOOKUP(AC$1&amp;"|"&amp;TEXT($C302,"yyyymmdd"), RRPS_ALL[Key], RRPS_ALL[Yield to Maturity], "")</f>
        <v/>
      </c>
      <c r="AD302" s="6" t="str">
        <f>_xlfn.XLOOKUP(AD$1&amp;"|"&amp;TEXT($C302,"yyyymmdd"), RRPS_ALL[Key], RRPS_ALL[Mid Price], "")</f>
        <v/>
      </c>
      <c r="AE302" s="6" t="str">
        <f>_xlfn.XLOOKUP(AE$1&amp;"|"&amp;TEXT($C302,"yyyymmdd"), RRPS_ALL[Key], RRPS_ALL[Mid Yield], "")</f>
        <v/>
      </c>
      <c r="AF302" s="6" t="str">
        <f>_xlfn.XLOOKUP(AF$1&amp;"|"&amp;TEXT($C302,"yyyymmdd"), RRPS_ALL[Key], RRPS_ALL[Dirty Mid], "")</f>
        <v/>
      </c>
      <c r="AG302" s="6" t="str">
        <f>_xlfn.XLOOKUP(AG$1&amp;"|"&amp;TEXT($C302,"yyyymmdd"), RRPS_ALL[Key], RRPS_ALL[Clean Price Mid], "")</f>
        <v/>
      </c>
      <c r="AH302" s="6"/>
      <c r="AI302" s="6"/>
      <c r="AJ302" s="6"/>
      <c r="AK302" s="7" t="str">
        <f>_xlfn.XLOOKUP(AK$1&amp;"|"&amp;TEXT($C302,"yyyymmdd"), RRPS_ALL[Key], RRPS_ALL[Yield to Maturity], "")</f>
        <v/>
      </c>
      <c r="AL302" s="6" t="str">
        <f>_xlfn.XLOOKUP(AL$1&amp;"|"&amp;TEXT($C302,"yyyymmdd"), RRPS_ALL[Key], RRPS_ALL[Mid Price], "")</f>
        <v/>
      </c>
      <c r="AM302" s="6" t="str">
        <f>_xlfn.XLOOKUP(AM$1&amp;"|"&amp;TEXT($C302,"yyyymmdd"), RRPS_ALL[Key], RRPS_ALL[Mid Yield], "")</f>
        <v/>
      </c>
      <c r="AN302" s="6" t="str">
        <f>_xlfn.XLOOKUP(AN$1&amp;"|"&amp;TEXT($C302,"yyyymmdd"), RRPS_ALL[Key], RRPS_ALL[Dirty Mid], "")</f>
        <v/>
      </c>
      <c r="AO302" s="6" t="str">
        <f>_xlfn.XLOOKUP(AO$1&amp;"|"&amp;TEXT($C302,"yyyymmdd"), RRPS_ALL[Key], RRPS_ALL[Clean Price Mid], "")</f>
        <v/>
      </c>
      <c r="AP302" s="6"/>
      <c r="AQ302" s="6"/>
      <c r="AR302" s="6"/>
      <c r="AS302" s="7" t="str">
        <f>_xlfn.XLOOKUP(AS$1&amp;"|"&amp;TEXT($C302,"yyyymmdd"), RRPS_ALL[Key], RRPS_ALL[Yield to Maturity], "")</f>
        <v/>
      </c>
      <c r="AT302" s="6" t="str">
        <f>_xlfn.XLOOKUP(AT$1&amp;"|"&amp;TEXT($C302,"yyyymmdd"), RRPS_ALL[Key], RRPS_ALL[Mid Price], "")</f>
        <v/>
      </c>
      <c r="AU302" s="6" t="str">
        <f>_xlfn.XLOOKUP(AU$1&amp;"|"&amp;TEXT($C302,"yyyymmdd"), RRPS_ALL[Key], RRPS_ALL[Mid Yield], "")</f>
        <v/>
      </c>
      <c r="AV302" s="6" t="str">
        <f>_xlfn.XLOOKUP(AV$1&amp;"|"&amp;TEXT($C302,"yyyymmdd"), RRPS_ALL[Key], RRPS_ALL[Dirty Mid], "")</f>
        <v/>
      </c>
      <c r="AW302" s="6" t="str">
        <f>_xlfn.XLOOKUP(AW$1&amp;"|"&amp;TEXT($C302,"yyyymmdd"), RRPS_ALL[Key], RRPS_ALL[Clean Price Mid], "")</f>
        <v/>
      </c>
      <c r="AX302" s="6"/>
      <c r="AY302" s="6"/>
      <c r="AZ302" s="6"/>
      <c r="BA302" s="7" t="str">
        <f>_xlfn.XLOOKUP(BA$1&amp;"|"&amp;TEXT($C302,"yyyymmdd"), RRPS_ALL[Key], RRPS_ALL[Yield to Maturity], "")</f>
        <v/>
      </c>
      <c r="BB302" s="6" t="str">
        <f>_xlfn.XLOOKUP(BB$1&amp;"|"&amp;TEXT($C302,"yyyymmdd"), RRPS_ALL[Key], RRPS_ALL[Mid Price], "")</f>
        <v/>
      </c>
      <c r="BC302" s="6" t="str">
        <f>_xlfn.XLOOKUP(BC$1&amp;"|"&amp;TEXT($C302,"yyyymmdd"), RRPS_ALL[Key], RRPS_ALL[Mid Yield], "")</f>
        <v/>
      </c>
      <c r="BD302" s="6" t="str">
        <f>_xlfn.XLOOKUP(BD$1&amp;"|"&amp;TEXT($C302,"yyyymmdd"), RRPS_ALL[Key], RRPS_ALL[Dirty Mid], "")</f>
        <v/>
      </c>
      <c r="BE302" s="6" t="str">
        <f>_xlfn.XLOOKUP(BE$1&amp;"|"&amp;TEXT($C302,"yyyymmdd"), RRPS_ALL[Key], RRPS_ALL[Clean Price Mid], "")</f>
        <v/>
      </c>
      <c r="BF302" s="6"/>
      <c r="BG302" s="6"/>
      <c r="BH302" s="6"/>
      <c r="BI302" s="7">
        <f>_xlfn.XLOOKUP(BI$1&amp;"|"&amp;TEXT($C302,"yyyymmdd"), RRPS_ALL[Key], RRPS_ALL[Yield to Maturity], "")</f>
        <v>1.700159</v>
      </c>
      <c r="BJ302" s="6">
        <f>_xlfn.XLOOKUP(BJ$1&amp;"|"&amp;TEXT($C302,"yyyymmdd"), RRPS_ALL[Key], RRPS_ALL[Mid Price], "")</f>
        <v>131.2105</v>
      </c>
      <c r="BK302" s="6">
        <f>_xlfn.XLOOKUP(BK$1&amp;"|"&amp;TEXT($C302,"yyyymmdd"), RRPS_ALL[Key], RRPS_ALL[Mid Yield], "")</f>
        <v>1.6759999999999999</v>
      </c>
      <c r="BL302" s="6">
        <f>_xlfn.XLOOKUP(BL$1&amp;"|"&amp;TEXT($C302,"yyyymmdd"), RRPS_ALL[Key], RRPS_ALL[Dirty Mid], "")</f>
        <v>131.77030199999999</v>
      </c>
      <c r="BM302" s="6">
        <f>_xlfn.XLOOKUP(BM$1&amp;"|"&amp;TEXT($C302,"yyyymmdd"), RRPS_ALL[Key], RRPS_ALL[Clean Price Mid], "")</f>
        <v>131.2105</v>
      </c>
      <c r="BN302" s="6">
        <v>0.01</v>
      </c>
      <c r="BO302" s="5">
        <v>45809</v>
      </c>
      <c r="BP302" s="6">
        <f t="shared" ref="BP302:BP309" si="54">YEARFRAC($C302,BO302,1)</f>
        <v>0.58356164383561648</v>
      </c>
      <c r="BQ302" s="7" t="str">
        <f>_xlfn.XLOOKUP(BQ$1&amp;"|"&amp;TEXT($C302,"yyyymmdd"), RRPS_ALL[Key], RRPS_ALL[Yield to Maturity], "")</f>
        <v/>
      </c>
      <c r="BR302" s="6" t="str">
        <f>_xlfn.XLOOKUP(BR$1&amp;"|"&amp;TEXT($C302,"yyyymmdd"), RRPS_ALL[Key], RRPS_ALL[Mid Price], "")</f>
        <v/>
      </c>
      <c r="BS302" s="6" t="str">
        <f>_xlfn.XLOOKUP(BS$1&amp;"|"&amp;TEXT($C302,"yyyymmdd"), RRPS_ALL[Key], RRPS_ALL[Mid Yield], "")</f>
        <v/>
      </c>
      <c r="BT302" s="6" t="str">
        <f>_xlfn.XLOOKUP(BT$1&amp;"|"&amp;TEXT($C302,"yyyymmdd"), RRPS_ALL[Key], RRPS_ALL[Dirty Mid], "")</f>
        <v/>
      </c>
      <c r="BU302" s="6" t="str">
        <f>_xlfn.XLOOKUP(BU$1&amp;"|"&amp;TEXT($C302,"yyyymmdd"), RRPS_ALL[Key], RRPS_ALL[Clean Price Mid], "")</f>
        <v/>
      </c>
      <c r="BV302" s="6"/>
      <c r="BW302" s="6"/>
      <c r="BX302" s="6"/>
      <c r="BY302" s="7">
        <f>_xlfn.XLOOKUP(BY$1&amp;"|"&amp;TEXT($C302,"yyyymmdd"), RRPS_ALL[Key], RRPS_ALL[Yield to Maturity], "")</f>
        <v>0.485458</v>
      </c>
      <c r="BZ302" s="6">
        <f>_xlfn.XLOOKUP(BZ$1&amp;"|"&amp;TEXT($C302,"yyyymmdd"), RRPS_ALL[Key], RRPS_ALL[Mid Price], "")</f>
        <v>130.60050000000001</v>
      </c>
      <c r="CA302" s="6">
        <f>_xlfn.XLOOKUP(CA$1&amp;"|"&amp;TEXT($C302,"yyyymmdd"), RRPS_ALL[Key], RRPS_ALL[Mid Yield], "")</f>
        <v>0.38507400000000003</v>
      </c>
      <c r="CB302" s="6">
        <f>_xlfn.XLOOKUP(CB$1&amp;"|"&amp;TEXT($C302,"yyyymmdd"), RRPS_ALL[Key], RRPS_ALL[Dirty Mid], "")</f>
        <v>130.67125200000001</v>
      </c>
      <c r="CC302" s="6">
        <f>_xlfn.XLOOKUP(CC$1&amp;"|"&amp;TEXT($C302,"yyyymmdd"), RRPS_ALL[Key], RRPS_ALL[Clean Price Mid], "")</f>
        <v>130.60050000000001</v>
      </c>
      <c r="CD302" s="6">
        <v>1.25E-3</v>
      </c>
      <c r="CE302" s="5">
        <v>48366</v>
      </c>
      <c r="CF302" s="6">
        <f t="shared" si="52"/>
        <v>7.5821167883211684</v>
      </c>
      <c r="CG302" s="7">
        <f>_xlfn.XLOOKUP(CG$1&amp;"|"&amp;TEXT($C302,"yyyymmdd"), RRPS_ALL[Key], RRPS_ALL[Yield to Maturity], "")</f>
        <v>1.10914</v>
      </c>
      <c r="CH302" s="6">
        <f>_xlfn.XLOOKUP(CH$1&amp;"|"&amp;TEXT($C302,"yyyymmdd"), RRPS_ALL[Key], RRPS_ALL[Mid Price], "")</f>
        <v>129.94149999999999</v>
      </c>
      <c r="CI302" s="6">
        <f>_xlfn.XLOOKUP(CI$1&amp;"|"&amp;TEXT($C302,"yyyymmdd"), RRPS_ALL[Key], RRPS_ALL[Mid Yield], "")</f>
        <v>1.08443</v>
      </c>
      <c r="CJ302" s="6">
        <f>_xlfn.XLOOKUP(CJ$1&amp;"|"&amp;TEXT($C302,"yyyymmdd"), RRPS_ALL[Key], RRPS_ALL[Dirty Mid], "")</f>
        <v>130.01157599999999</v>
      </c>
      <c r="CK302" s="6">
        <f>_xlfn.XLOOKUP(CK$1&amp;"|"&amp;TEXT($C302,"yyyymmdd"), RRPS_ALL[Key], RRPS_ALL[Clean Price Mid], "")</f>
        <v>129.94149999999999</v>
      </c>
      <c r="CL302" s="6">
        <v>1.25E-3</v>
      </c>
      <c r="CM302" s="5">
        <v>46174</v>
      </c>
      <c r="CN302" s="6">
        <f t="shared" si="53"/>
        <v>1.582116788321168</v>
      </c>
      <c r="CO302" s="7">
        <f>_xlfn.XLOOKUP(CO$1&amp;"|"&amp;TEXT($C302,"yyyymmdd"), RRPS_ALL[Key], RRPS_ALL[Yield to Maturity], "")</f>
        <v>0.78556599999999999</v>
      </c>
      <c r="CP302" s="6">
        <f>_xlfn.XLOOKUP(CP$1&amp;"|"&amp;TEXT($C302,"yyyymmdd"), RRPS_ALL[Key], RRPS_ALL[Mid Price], "")</f>
        <v>127.7945</v>
      </c>
      <c r="CQ302" s="6">
        <f>_xlfn.XLOOKUP(CQ$1&amp;"|"&amp;TEXT($C302,"yyyymmdd"), RRPS_ALL[Key], RRPS_ALL[Mid Yield], "")</f>
        <v>0.71052099999999996</v>
      </c>
      <c r="CR302" s="6">
        <f>_xlfn.XLOOKUP(CR$1&amp;"|"&amp;TEXT($C302,"yyyymmdd"), RRPS_ALL[Key], RRPS_ALL[Dirty Mid], "")</f>
        <v>127.94493199999999</v>
      </c>
      <c r="CS302" s="6">
        <f>_xlfn.XLOOKUP(CS$1&amp;"|"&amp;TEXT($C302,"yyyymmdd"), RRPS_ALL[Key], RRPS_ALL[Clean Price Mid], "")</f>
        <v>127.7945</v>
      </c>
      <c r="CT302" s="6">
        <v>1.25E-3</v>
      </c>
      <c r="CU302" s="5">
        <v>46722</v>
      </c>
      <c r="CV302" s="6">
        <f t="shared" si="50"/>
        <v>3.0828199863107462</v>
      </c>
      <c r="CW302" s="7">
        <f>_xlfn.XLOOKUP(CW$1&amp;"|"&amp;TEXT($C302,"yyyymmdd"), RRPS_ALL[Key], RRPS_ALL[Yield to Maturity], "")</f>
        <v>0.59017900000000001</v>
      </c>
      <c r="CX302" s="6">
        <f>_xlfn.XLOOKUP(CX$1&amp;"|"&amp;TEXT($C302,"yyyymmdd"), RRPS_ALL[Key], RRPS_ALL[Mid Price], "")</f>
        <v>120.07599999999999</v>
      </c>
      <c r="CY302" s="6">
        <f>_xlfn.XLOOKUP(CY$1&amp;"|"&amp;TEXT($C302,"yyyymmdd"), RRPS_ALL[Key], RRPS_ALL[Mid Yield], "")</f>
        <v>0.56515000000000004</v>
      </c>
      <c r="CZ302" s="6">
        <f>_xlfn.XLOOKUP(CZ$1&amp;"|"&amp;TEXT($C302,"yyyymmdd"), RRPS_ALL[Key], RRPS_ALL[Dirty Mid], "")</f>
        <v>120.14136499999999</v>
      </c>
      <c r="DA302" s="6">
        <f>_xlfn.XLOOKUP(DA$1&amp;"|"&amp;TEXT($C302,"yyyymmdd"), RRPS_ALL[Key], RRPS_ALL[Clean Price Mid], "")</f>
        <v>120.07599999999999</v>
      </c>
      <c r="DB302">
        <v>1.25E-3</v>
      </c>
      <c r="DC302" s="5">
        <v>47635</v>
      </c>
      <c r="DD302" s="6">
        <f t="shared" si="51"/>
        <v>5.5819319515056707</v>
      </c>
    </row>
    <row r="303" spans="1:108" x14ac:dyDescent="0.2">
      <c r="A303">
        <v>2024</v>
      </c>
      <c r="B303">
        <v>11</v>
      </c>
      <c r="C303" s="5">
        <f t="shared" si="46"/>
        <v>45626</v>
      </c>
      <c r="D303" s="6">
        <v>2.65</v>
      </c>
      <c r="E303" s="7" t="str">
        <f>_xlfn.XLOOKUP(E$1&amp;"|"&amp;TEXT($C303,"yyyymmdd"), RRPS_ALL[Key], RRPS_ALL[Yield to Maturity], "")</f>
        <v/>
      </c>
      <c r="F303" s="6" t="str">
        <f>_xlfn.XLOOKUP(F$1&amp;"|"&amp;TEXT($C303,"yyyymmdd"), RRPS_ALL[Key], RRPS_ALL[Mid Price], "")</f>
        <v/>
      </c>
      <c r="G303" s="6" t="str">
        <f>_xlfn.XLOOKUP(G$1&amp;"|"&amp;TEXT($C303,"yyyymmdd"), RRPS_ALL[Key], RRPS_ALL[Mid Yield], "")</f>
        <v/>
      </c>
      <c r="H303" s="6" t="str">
        <f>_xlfn.XLOOKUP(H$1&amp;"|"&amp;TEXT($C303,"yyyymmdd"), RRPS_ALL[Key], RRPS_ALL[Dirty Mid], "")</f>
        <v/>
      </c>
      <c r="I303" s="6" t="str">
        <f>_xlfn.XLOOKUP(I$1&amp;"|"&amp;TEXT($C303,"yyyymmdd"), RRPS_ALL[Key], RRPS_ALL[Clean Price Mid], "")</f>
        <v/>
      </c>
      <c r="J303" s="6"/>
      <c r="K303" s="6"/>
      <c r="L303" s="6"/>
      <c r="M303" s="7" t="str">
        <f>_xlfn.XLOOKUP(M$1&amp;"|"&amp;TEXT($C303,"yyyymmdd"), RRPS_ALL[Key], RRPS_ALL[Yield to Maturity], "")</f>
        <v/>
      </c>
      <c r="N303" s="6" t="str">
        <f>_xlfn.XLOOKUP(N$1&amp;"|"&amp;TEXT($C303,"yyyymmdd"), RRPS_ALL[Key], RRPS_ALL[Mid Price], "")</f>
        <v/>
      </c>
      <c r="O303" s="6" t="str">
        <f>_xlfn.XLOOKUP(O$1&amp;"|"&amp;TEXT($C303,"yyyymmdd"), RRPS_ALL[Key], RRPS_ALL[Mid Yield], "")</f>
        <v/>
      </c>
      <c r="P303" s="6" t="str">
        <f>_xlfn.XLOOKUP(P$1&amp;"|"&amp;TEXT($C303,"yyyymmdd"), RRPS_ALL[Key], RRPS_ALL[Dirty Mid], "")</f>
        <v/>
      </c>
      <c r="Q303" s="6" t="str">
        <f>_xlfn.XLOOKUP(Q$1&amp;"|"&amp;TEXT($C303,"yyyymmdd"), RRPS_ALL[Key], RRPS_ALL[Clean Price Mid], "")</f>
        <v/>
      </c>
      <c r="R303" s="6"/>
      <c r="S303" s="6"/>
      <c r="T303" s="6"/>
      <c r="U303" s="7">
        <f>_xlfn.XLOOKUP(U$1&amp;"|"&amp;TEXT($C303,"yyyymmdd"), RRPS_ALL[Key], RRPS_ALL[Yield to Maturity], "")</f>
        <v>0.38499499999999998</v>
      </c>
      <c r="V303" s="6">
        <f>_xlfn.XLOOKUP(V$1&amp;"|"&amp;TEXT($C303,"yyyymmdd"), RRPS_ALL[Key], RRPS_ALL[Mid Price], "")</f>
        <v>182.477</v>
      </c>
      <c r="W303" s="6">
        <f>_xlfn.XLOOKUP(W$1&amp;"|"&amp;TEXT($C303,"yyyymmdd"), RRPS_ALL[Key], RRPS_ALL[Mid Yield], "")</f>
        <v>0.28478100000000001</v>
      </c>
      <c r="X303" s="6">
        <f>_xlfn.XLOOKUP(X$1&amp;"|"&amp;TEXT($C303,"yyyymmdd"), RRPS_ALL[Key], RRPS_ALL[Dirty Mid], "")</f>
        <v>182.50846899999999</v>
      </c>
      <c r="Y303" s="6">
        <f>_xlfn.XLOOKUP(Y$1&amp;"|"&amp;TEXT($C303,"yyyymmdd"), RRPS_ALL[Key], RRPS_ALL[Clean Price Mid], "")</f>
        <v>182.477</v>
      </c>
      <c r="Z303" s="6">
        <v>3.5000000000000003E-2</v>
      </c>
      <c r="AA303" s="5">
        <v>47088</v>
      </c>
      <c r="AB303" s="6">
        <f t="shared" si="44"/>
        <v>4.0010946907498637</v>
      </c>
      <c r="AC303" s="7" t="str">
        <f>_xlfn.XLOOKUP(AC$1&amp;"|"&amp;TEXT($C303,"yyyymmdd"), RRPS_ALL[Key], RRPS_ALL[Yield to Maturity], "")</f>
        <v/>
      </c>
      <c r="AD303" s="6" t="str">
        <f>_xlfn.XLOOKUP(AD$1&amp;"|"&amp;TEXT($C303,"yyyymmdd"), RRPS_ALL[Key], RRPS_ALL[Mid Price], "")</f>
        <v/>
      </c>
      <c r="AE303" s="6" t="str">
        <f>_xlfn.XLOOKUP(AE$1&amp;"|"&amp;TEXT($C303,"yyyymmdd"), RRPS_ALL[Key], RRPS_ALL[Mid Yield], "")</f>
        <v/>
      </c>
      <c r="AF303" s="6" t="str">
        <f>_xlfn.XLOOKUP(AF$1&amp;"|"&amp;TEXT($C303,"yyyymmdd"), RRPS_ALL[Key], RRPS_ALL[Dirty Mid], "")</f>
        <v/>
      </c>
      <c r="AG303" s="6" t="str">
        <f>_xlfn.XLOOKUP(AG$1&amp;"|"&amp;TEXT($C303,"yyyymmdd"), RRPS_ALL[Key], RRPS_ALL[Clean Price Mid], "")</f>
        <v/>
      </c>
      <c r="AH303" s="6"/>
      <c r="AI303" s="6"/>
      <c r="AJ303" s="6"/>
      <c r="AK303" s="7" t="str">
        <f>_xlfn.XLOOKUP(AK$1&amp;"|"&amp;TEXT($C303,"yyyymmdd"), RRPS_ALL[Key], RRPS_ALL[Yield to Maturity], "")</f>
        <v/>
      </c>
      <c r="AL303" s="6" t="str">
        <f>_xlfn.XLOOKUP(AL$1&amp;"|"&amp;TEXT($C303,"yyyymmdd"), RRPS_ALL[Key], RRPS_ALL[Mid Price], "")</f>
        <v/>
      </c>
      <c r="AM303" s="6" t="str">
        <f>_xlfn.XLOOKUP(AM$1&amp;"|"&amp;TEXT($C303,"yyyymmdd"), RRPS_ALL[Key], RRPS_ALL[Mid Yield], "")</f>
        <v/>
      </c>
      <c r="AN303" s="6" t="str">
        <f>_xlfn.XLOOKUP(AN$1&amp;"|"&amp;TEXT($C303,"yyyymmdd"), RRPS_ALL[Key], RRPS_ALL[Dirty Mid], "")</f>
        <v/>
      </c>
      <c r="AO303" s="6" t="str">
        <f>_xlfn.XLOOKUP(AO$1&amp;"|"&amp;TEXT($C303,"yyyymmdd"), RRPS_ALL[Key], RRPS_ALL[Clean Price Mid], "")</f>
        <v/>
      </c>
      <c r="AP303" s="6"/>
      <c r="AQ303" s="6"/>
      <c r="AR303" s="6"/>
      <c r="AS303" s="7" t="str">
        <f>_xlfn.XLOOKUP(AS$1&amp;"|"&amp;TEXT($C303,"yyyymmdd"), RRPS_ALL[Key], RRPS_ALL[Yield to Maturity], "")</f>
        <v/>
      </c>
      <c r="AT303" s="6" t="str">
        <f>_xlfn.XLOOKUP(AT$1&amp;"|"&amp;TEXT($C303,"yyyymmdd"), RRPS_ALL[Key], RRPS_ALL[Mid Price], "")</f>
        <v/>
      </c>
      <c r="AU303" s="6" t="str">
        <f>_xlfn.XLOOKUP(AU$1&amp;"|"&amp;TEXT($C303,"yyyymmdd"), RRPS_ALL[Key], RRPS_ALL[Mid Yield], "")</f>
        <v/>
      </c>
      <c r="AV303" s="6" t="str">
        <f>_xlfn.XLOOKUP(AV$1&amp;"|"&amp;TEXT($C303,"yyyymmdd"), RRPS_ALL[Key], RRPS_ALL[Dirty Mid], "")</f>
        <v/>
      </c>
      <c r="AW303" s="6" t="str">
        <f>_xlfn.XLOOKUP(AW$1&amp;"|"&amp;TEXT($C303,"yyyymmdd"), RRPS_ALL[Key], RRPS_ALL[Clean Price Mid], "")</f>
        <v/>
      </c>
      <c r="AX303" s="6"/>
      <c r="AY303" s="6"/>
      <c r="AZ303" s="6"/>
      <c r="BA303" s="7" t="str">
        <f>_xlfn.XLOOKUP(BA$1&amp;"|"&amp;TEXT($C303,"yyyymmdd"), RRPS_ALL[Key], RRPS_ALL[Yield to Maturity], "")</f>
        <v/>
      </c>
      <c r="BB303" s="6" t="str">
        <f>_xlfn.XLOOKUP(BB$1&amp;"|"&amp;TEXT($C303,"yyyymmdd"), RRPS_ALL[Key], RRPS_ALL[Mid Price], "")</f>
        <v/>
      </c>
      <c r="BC303" s="6" t="str">
        <f>_xlfn.XLOOKUP(BC$1&amp;"|"&amp;TEXT($C303,"yyyymmdd"), RRPS_ALL[Key], RRPS_ALL[Mid Yield], "")</f>
        <v/>
      </c>
      <c r="BD303" s="6" t="str">
        <f>_xlfn.XLOOKUP(BD$1&amp;"|"&amp;TEXT($C303,"yyyymmdd"), RRPS_ALL[Key], RRPS_ALL[Dirty Mid], "")</f>
        <v/>
      </c>
      <c r="BE303" s="6" t="str">
        <f>_xlfn.XLOOKUP(BE$1&amp;"|"&amp;TEXT($C303,"yyyymmdd"), RRPS_ALL[Key], RRPS_ALL[Clean Price Mid], "")</f>
        <v/>
      </c>
      <c r="BF303" s="6"/>
      <c r="BG303" s="6"/>
      <c r="BH303" s="6"/>
      <c r="BI303" s="7">
        <f>_xlfn.XLOOKUP(BI$1&amp;"|"&amp;TEXT($C303,"yyyymmdd"), RRPS_ALL[Key], RRPS_ALL[Yield to Maturity], "")</f>
        <v>1.1948909999999999</v>
      </c>
      <c r="BJ303" s="6">
        <f>_xlfn.XLOOKUP(BJ$1&amp;"|"&amp;TEXT($C303,"yyyymmdd"), RRPS_ALL[Key], RRPS_ALL[Mid Price], "")</f>
        <v>131.85300000000001</v>
      </c>
      <c r="BK303" s="6">
        <f>_xlfn.XLOOKUP(BK$1&amp;"|"&amp;TEXT($C303,"yyyymmdd"), RRPS_ALL[Key], RRPS_ALL[Mid Yield], "")</f>
        <v>1.1701820000000001</v>
      </c>
      <c r="BL303" s="6">
        <f>_xlfn.XLOOKUP(BL$1&amp;"|"&amp;TEXT($C303,"yyyymmdd"), RRPS_ALL[Key], RRPS_ALL[Dirty Mid], "")</f>
        <v>132.52015599999999</v>
      </c>
      <c r="BM303" s="6">
        <f>_xlfn.XLOOKUP(BM$1&amp;"|"&amp;TEXT($C303,"yyyymmdd"), RRPS_ALL[Key], RRPS_ALL[Clean Price Mid], "")</f>
        <v>131.85300000000001</v>
      </c>
      <c r="BN303" s="6">
        <v>0.01</v>
      </c>
      <c r="BO303" s="5">
        <v>45809</v>
      </c>
      <c r="BP303" s="6">
        <f t="shared" si="54"/>
        <v>0.50136986301369868</v>
      </c>
      <c r="BQ303" s="7" t="str">
        <f>_xlfn.XLOOKUP(BQ$1&amp;"|"&amp;TEXT($C303,"yyyymmdd"), RRPS_ALL[Key], RRPS_ALL[Yield to Maturity], "")</f>
        <v/>
      </c>
      <c r="BR303" s="6" t="str">
        <f>_xlfn.XLOOKUP(BR$1&amp;"|"&amp;TEXT($C303,"yyyymmdd"), RRPS_ALL[Key], RRPS_ALL[Mid Price], "")</f>
        <v/>
      </c>
      <c r="BS303" s="6" t="str">
        <f>_xlfn.XLOOKUP(BS$1&amp;"|"&amp;TEXT($C303,"yyyymmdd"), RRPS_ALL[Key], RRPS_ALL[Mid Yield], "")</f>
        <v/>
      </c>
      <c r="BT303" s="6" t="str">
        <f>_xlfn.XLOOKUP(BT$1&amp;"|"&amp;TEXT($C303,"yyyymmdd"), RRPS_ALL[Key], RRPS_ALL[Dirty Mid], "")</f>
        <v/>
      </c>
      <c r="BU303" s="6" t="str">
        <f>_xlfn.XLOOKUP(BU$1&amp;"|"&amp;TEXT($C303,"yyyymmdd"), RRPS_ALL[Key], RRPS_ALL[Clean Price Mid], "")</f>
        <v/>
      </c>
      <c r="BV303" s="6"/>
      <c r="BW303" s="6"/>
      <c r="BX303" s="6"/>
      <c r="BY303" s="7">
        <f>_xlfn.XLOOKUP(BY$1&amp;"|"&amp;TEXT($C303,"yyyymmdd"), RRPS_ALL[Key], RRPS_ALL[Yield to Maturity], "")</f>
        <v>0.296539</v>
      </c>
      <c r="BZ303" s="6">
        <f>_xlfn.XLOOKUP(BZ$1&amp;"|"&amp;TEXT($C303,"yyyymmdd"), RRPS_ALL[Key], RRPS_ALL[Mid Price], "")</f>
        <v>132.72450000000001</v>
      </c>
      <c r="CA303" s="6">
        <f>_xlfn.XLOOKUP(CA$1&amp;"|"&amp;TEXT($C303,"yyyymmdd"), RRPS_ALL[Key], RRPS_ALL[Mid Yield], "")</f>
        <v>0.196189</v>
      </c>
      <c r="CB303" s="6">
        <f>_xlfn.XLOOKUP(CB$1&amp;"|"&amp;TEXT($C303,"yyyymmdd"), RRPS_ALL[Key], RRPS_ALL[Dirty Mid], "")</f>
        <v>132.80882</v>
      </c>
      <c r="CC303" s="6">
        <f>_xlfn.XLOOKUP(CC$1&amp;"|"&amp;TEXT($C303,"yyyymmdd"), RRPS_ALL[Key], RRPS_ALL[Clean Price Mid], "")</f>
        <v>132.72450000000001</v>
      </c>
      <c r="CD303" s="6">
        <v>1.25E-3</v>
      </c>
      <c r="CE303" s="5">
        <v>48366</v>
      </c>
      <c r="CF303" s="6">
        <f t="shared" si="52"/>
        <v>7.5</v>
      </c>
      <c r="CG303" s="7">
        <f>_xlfn.XLOOKUP(CG$1&amp;"|"&amp;TEXT($C303,"yyyymmdd"), RRPS_ALL[Key], RRPS_ALL[Yield to Maturity], "")</f>
        <v>0.744815</v>
      </c>
      <c r="CH303" s="6">
        <f>_xlfn.XLOOKUP(CH$1&amp;"|"&amp;TEXT($C303,"yyyymmdd"), RRPS_ALL[Key], RRPS_ALL[Mid Price], "")</f>
        <v>130.98949999999999</v>
      </c>
      <c r="CI303" s="6">
        <f>_xlfn.XLOOKUP(CI$1&amp;"|"&amp;TEXT($C303,"yyyymmdd"), RRPS_ALL[Key], RRPS_ALL[Mid Yield], "")</f>
        <v>0.72010600000000002</v>
      </c>
      <c r="CJ303" s="6">
        <f>_xlfn.XLOOKUP(CJ$1&amp;"|"&amp;TEXT($C303,"yyyymmdd"), RRPS_ALL[Key], RRPS_ALL[Dirty Mid], "")</f>
        <v>131.073014</v>
      </c>
      <c r="CK303" s="6">
        <f>_xlfn.XLOOKUP(CK$1&amp;"|"&amp;TEXT($C303,"yyyymmdd"), RRPS_ALL[Key], RRPS_ALL[Clean Price Mid], "")</f>
        <v>130.98949999999999</v>
      </c>
      <c r="CL303" s="6">
        <v>1.25E-3</v>
      </c>
      <c r="CM303" s="5">
        <v>46174</v>
      </c>
      <c r="CN303" s="6">
        <f t="shared" si="53"/>
        <v>1.5</v>
      </c>
      <c r="CO303" s="7">
        <f>_xlfn.XLOOKUP(CO$1&amp;"|"&amp;TEXT($C303,"yyyymmdd"), RRPS_ALL[Key], RRPS_ALL[Yield to Maturity], "")</f>
        <v>0.47102500000000003</v>
      </c>
      <c r="CP303" s="6">
        <f>_xlfn.XLOOKUP(CP$1&amp;"|"&amp;TEXT($C303,"yyyymmdd"), RRPS_ALL[Key], RRPS_ALL[Mid Price], "")</f>
        <v>129.298</v>
      </c>
      <c r="CQ303" s="6">
        <f>_xlfn.XLOOKUP(CQ$1&amp;"|"&amp;TEXT($C303,"yyyymmdd"), RRPS_ALL[Key], RRPS_ALL[Mid Yield], "")</f>
        <v>0.39588000000000001</v>
      </c>
      <c r="CR303" s="6">
        <f>_xlfn.XLOOKUP(CR$1&amp;"|"&amp;TEXT($C303,"yyyymmdd"), RRPS_ALL[Key], RRPS_ALL[Dirty Mid], "")</f>
        <v>129.29890499999999</v>
      </c>
      <c r="CS303" s="6">
        <f>_xlfn.XLOOKUP(CS$1&amp;"|"&amp;TEXT($C303,"yyyymmdd"), RRPS_ALL[Key], RRPS_ALL[Clean Price Mid], "")</f>
        <v>129.298</v>
      </c>
      <c r="CT303" s="6">
        <v>1.25E-3</v>
      </c>
      <c r="CU303" s="5">
        <v>46722</v>
      </c>
      <c r="CV303" s="6">
        <f t="shared" si="50"/>
        <v>3.0006844626967832</v>
      </c>
      <c r="CW303" s="7">
        <f>_xlfn.XLOOKUP(CW$1&amp;"|"&amp;TEXT($C303,"yyyymmdd"), RRPS_ALL[Key], RRPS_ALL[Yield to Maturity], "")</f>
        <v>0.30001899999999998</v>
      </c>
      <c r="CX303" s="6">
        <f>_xlfn.XLOOKUP(CX$1&amp;"|"&amp;TEXT($C303,"yyyymmdd"), RRPS_ALL[Key], RRPS_ALL[Mid Price], "")</f>
        <v>122.264</v>
      </c>
      <c r="CY303" s="6">
        <f>_xlfn.XLOOKUP(CY$1&amp;"|"&amp;TEXT($C303,"yyyymmdd"), RRPS_ALL[Key], RRPS_ALL[Mid Yield], "")</f>
        <v>0.275001</v>
      </c>
      <c r="CZ303" s="6">
        <f>_xlfn.XLOOKUP(CZ$1&amp;"|"&amp;TEXT($C303,"yyyymmdd"), RRPS_ALL[Key], RRPS_ALL[Dirty Mid], "")</f>
        <v>122.3419</v>
      </c>
      <c r="DA303" s="6">
        <f>_xlfn.XLOOKUP(DA$1&amp;"|"&amp;TEXT($C303,"yyyymmdd"), RRPS_ALL[Key], RRPS_ALL[Clean Price Mid], "")</f>
        <v>122.264</v>
      </c>
      <c r="DB303">
        <v>1.25E-3</v>
      </c>
      <c r="DC303" s="5">
        <v>47635</v>
      </c>
      <c r="DD303" s="6">
        <f t="shared" si="51"/>
        <v>5.4998044583496286</v>
      </c>
    </row>
    <row r="304" spans="1:108" x14ac:dyDescent="0.2">
      <c r="A304">
        <v>2024</v>
      </c>
      <c r="B304">
        <v>12</v>
      </c>
      <c r="C304" s="5">
        <f t="shared" si="46"/>
        <v>45657</v>
      </c>
      <c r="D304" s="6">
        <v>2.65</v>
      </c>
      <c r="E304" s="7" t="str">
        <f>_xlfn.XLOOKUP(E$1&amp;"|"&amp;TEXT($C304,"yyyymmdd"), RRPS_ALL[Key], RRPS_ALL[Yield to Maturity], "")</f>
        <v/>
      </c>
      <c r="F304" s="6" t="str">
        <f>_xlfn.XLOOKUP(F$1&amp;"|"&amp;TEXT($C304,"yyyymmdd"), RRPS_ALL[Key], RRPS_ALL[Mid Price], "")</f>
        <v/>
      </c>
      <c r="G304" s="6" t="str">
        <f>_xlfn.XLOOKUP(G$1&amp;"|"&amp;TEXT($C304,"yyyymmdd"), RRPS_ALL[Key], RRPS_ALL[Mid Yield], "")</f>
        <v/>
      </c>
      <c r="H304" s="6" t="str">
        <f>_xlfn.XLOOKUP(H$1&amp;"|"&amp;TEXT($C304,"yyyymmdd"), RRPS_ALL[Key], RRPS_ALL[Dirty Mid], "")</f>
        <v/>
      </c>
      <c r="I304" s="6" t="str">
        <f>_xlfn.XLOOKUP(I$1&amp;"|"&amp;TEXT($C304,"yyyymmdd"), RRPS_ALL[Key], RRPS_ALL[Clean Price Mid], "")</f>
        <v/>
      </c>
      <c r="J304" s="6"/>
      <c r="K304" s="6"/>
      <c r="L304" s="6"/>
      <c r="M304" s="7" t="str">
        <f>_xlfn.XLOOKUP(M$1&amp;"|"&amp;TEXT($C304,"yyyymmdd"), RRPS_ALL[Key], RRPS_ALL[Yield to Maturity], "")</f>
        <v/>
      </c>
      <c r="N304" s="6" t="str">
        <f>_xlfn.XLOOKUP(N$1&amp;"|"&amp;TEXT($C304,"yyyymmdd"), RRPS_ALL[Key], RRPS_ALL[Mid Price], "")</f>
        <v/>
      </c>
      <c r="O304" s="6" t="str">
        <f>_xlfn.XLOOKUP(O$1&amp;"|"&amp;TEXT($C304,"yyyymmdd"), RRPS_ALL[Key], RRPS_ALL[Mid Yield], "")</f>
        <v/>
      </c>
      <c r="P304" s="6" t="str">
        <f>_xlfn.XLOOKUP(P$1&amp;"|"&amp;TEXT($C304,"yyyymmdd"), RRPS_ALL[Key], RRPS_ALL[Dirty Mid], "")</f>
        <v/>
      </c>
      <c r="Q304" s="6" t="str">
        <f>_xlfn.XLOOKUP(Q$1&amp;"|"&amp;TEXT($C304,"yyyymmdd"), RRPS_ALL[Key], RRPS_ALL[Clean Price Mid], "")</f>
        <v/>
      </c>
      <c r="R304" s="6"/>
      <c r="S304" s="6"/>
      <c r="T304" s="6"/>
      <c r="U304" s="7">
        <f>_xlfn.XLOOKUP(U$1&amp;"|"&amp;TEXT($C304,"yyyymmdd"), RRPS_ALL[Key], RRPS_ALL[Yield to Maturity], "")</f>
        <v>0.83496700000000001</v>
      </c>
      <c r="V304" s="6">
        <f>_xlfn.XLOOKUP(V$1&amp;"|"&amp;TEXT($C304,"yyyymmdd"), RRPS_ALL[Key], RRPS_ALL[Mid Price], "")</f>
        <v>179.44399999999999</v>
      </c>
      <c r="W304" s="6">
        <f>_xlfn.XLOOKUP(W$1&amp;"|"&amp;TEXT($C304,"yyyymmdd"), RRPS_ALL[Key], RRPS_ALL[Mid Yield], "")</f>
        <v>0.73476300000000005</v>
      </c>
      <c r="X304" s="6">
        <f>_xlfn.XLOOKUP(X$1&amp;"|"&amp;TEXT($C304,"yyyymmdd"), RRPS_ALL[Key], RRPS_ALL[Dirty Mid], "")</f>
        <v>179.948666</v>
      </c>
      <c r="Y304" s="6">
        <f>_xlfn.XLOOKUP(Y$1&amp;"|"&amp;TEXT($C304,"yyyymmdd"), RRPS_ALL[Key], RRPS_ALL[Clean Price Mid], "")</f>
        <v>179.44399999999999</v>
      </c>
      <c r="Z304" s="6">
        <v>3.5000000000000003E-2</v>
      </c>
      <c r="AA304" s="5">
        <v>47088</v>
      </c>
      <c r="AB304" s="6">
        <f t="shared" si="44"/>
        <v>3.9162561576354684</v>
      </c>
      <c r="AC304" s="7" t="str">
        <f>_xlfn.XLOOKUP(AC$1&amp;"|"&amp;TEXT($C304,"yyyymmdd"), RRPS_ALL[Key], RRPS_ALL[Yield to Maturity], "")</f>
        <v/>
      </c>
      <c r="AD304" s="6" t="str">
        <f>_xlfn.XLOOKUP(AD$1&amp;"|"&amp;TEXT($C304,"yyyymmdd"), RRPS_ALL[Key], RRPS_ALL[Mid Price], "")</f>
        <v/>
      </c>
      <c r="AE304" s="6" t="str">
        <f>_xlfn.XLOOKUP(AE$1&amp;"|"&amp;TEXT($C304,"yyyymmdd"), RRPS_ALL[Key], RRPS_ALL[Mid Yield], "")</f>
        <v/>
      </c>
      <c r="AF304" s="6" t="str">
        <f>_xlfn.XLOOKUP(AF$1&amp;"|"&amp;TEXT($C304,"yyyymmdd"), RRPS_ALL[Key], RRPS_ALL[Dirty Mid], "")</f>
        <v/>
      </c>
      <c r="AG304" s="6" t="str">
        <f>_xlfn.XLOOKUP(AG$1&amp;"|"&amp;TEXT($C304,"yyyymmdd"), RRPS_ALL[Key], RRPS_ALL[Clean Price Mid], "")</f>
        <v/>
      </c>
      <c r="AH304" s="6"/>
      <c r="AI304" s="6"/>
      <c r="AJ304" s="6"/>
      <c r="AK304" s="7" t="str">
        <f>_xlfn.XLOOKUP(AK$1&amp;"|"&amp;TEXT($C304,"yyyymmdd"), RRPS_ALL[Key], RRPS_ALL[Yield to Maturity], "")</f>
        <v/>
      </c>
      <c r="AL304" s="6" t="str">
        <f>_xlfn.XLOOKUP(AL$1&amp;"|"&amp;TEXT($C304,"yyyymmdd"), RRPS_ALL[Key], RRPS_ALL[Mid Price], "")</f>
        <v/>
      </c>
      <c r="AM304" s="6" t="str">
        <f>_xlfn.XLOOKUP(AM$1&amp;"|"&amp;TEXT($C304,"yyyymmdd"), RRPS_ALL[Key], RRPS_ALL[Mid Yield], "")</f>
        <v/>
      </c>
      <c r="AN304" s="6" t="str">
        <f>_xlfn.XLOOKUP(AN$1&amp;"|"&amp;TEXT($C304,"yyyymmdd"), RRPS_ALL[Key], RRPS_ALL[Dirty Mid], "")</f>
        <v/>
      </c>
      <c r="AO304" s="6" t="str">
        <f>_xlfn.XLOOKUP(AO$1&amp;"|"&amp;TEXT($C304,"yyyymmdd"), RRPS_ALL[Key], RRPS_ALL[Clean Price Mid], "")</f>
        <v/>
      </c>
      <c r="AP304" s="6"/>
      <c r="AQ304" s="6"/>
      <c r="AR304" s="6"/>
      <c r="AS304" s="7" t="str">
        <f>_xlfn.XLOOKUP(AS$1&amp;"|"&amp;TEXT($C304,"yyyymmdd"), RRPS_ALL[Key], RRPS_ALL[Yield to Maturity], "")</f>
        <v/>
      </c>
      <c r="AT304" s="6" t="str">
        <f>_xlfn.XLOOKUP(AT$1&amp;"|"&amp;TEXT($C304,"yyyymmdd"), RRPS_ALL[Key], RRPS_ALL[Mid Price], "")</f>
        <v/>
      </c>
      <c r="AU304" s="6" t="str">
        <f>_xlfn.XLOOKUP(AU$1&amp;"|"&amp;TEXT($C304,"yyyymmdd"), RRPS_ALL[Key], RRPS_ALL[Mid Yield], "")</f>
        <v/>
      </c>
      <c r="AV304" s="6" t="str">
        <f>_xlfn.XLOOKUP(AV$1&amp;"|"&amp;TEXT($C304,"yyyymmdd"), RRPS_ALL[Key], RRPS_ALL[Dirty Mid], "")</f>
        <v/>
      </c>
      <c r="AW304" s="6" t="str">
        <f>_xlfn.XLOOKUP(AW$1&amp;"|"&amp;TEXT($C304,"yyyymmdd"), RRPS_ALL[Key], RRPS_ALL[Clean Price Mid], "")</f>
        <v/>
      </c>
      <c r="AX304" s="6"/>
      <c r="AY304" s="6"/>
      <c r="AZ304" s="6"/>
      <c r="BA304" s="7" t="str">
        <f>_xlfn.XLOOKUP(BA$1&amp;"|"&amp;TEXT($C304,"yyyymmdd"), RRPS_ALL[Key], RRPS_ALL[Yield to Maturity], "")</f>
        <v/>
      </c>
      <c r="BB304" s="6" t="str">
        <f>_xlfn.XLOOKUP(BB$1&amp;"|"&amp;TEXT($C304,"yyyymmdd"), RRPS_ALL[Key], RRPS_ALL[Mid Price], "")</f>
        <v/>
      </c>
      <c r="BC304" s="6" t="str">
        <f>_xlfn.XLOOKUP(BC$1&amp;"|"&amp;TEXT($C304,"yyyymmdd"), RRPS_ALL[Key], RRPS_ALL[Mid Yield], "")</f>
        <v/>
      </c>
      <c r="BD304" s="6" t="str">
        <f>_xlfn.XLOOKUP(BD$1&amp;"|"&amp;TEXT($C304,"yyyymmdd"), RRPS_ALL[Key], RRPS_ALL[Dirty Mid], "")</f>
        <v/>
      </c>
      <c r="BE304" s="6" t="str">
        <f>_xlfn.XLOOKUP(BE$1&amp;"|"&amp;TEXT($C304,"yyyymmdd"), RRPS_ALL[Key], RRPS_ALL[Clean Price Mid], "")</f>
        <v/>
      </c>
      <c r="BF304" s="6"/>
      <c r="BG304" s="6"/>
      <c r="BH304" s="6"/>
      <c r="BI304" s="7">
        <f>_xlfn.XLOOKUP(BI$1&amp;"|"&amp;TEXT($C304,"yyyymmdd"), RRPS_ALL[Key], RRPS_ALL[Yield to Maturity], "")</f>
        <v>1.5122180000000001</v>
      </c>
      <c r="BJ304" s="6">
        <f>_xlfn.XLOOKUP(BJ$1&amp;"|"&amp;TEXT($C304,"yyyymmdd"), RRPS_ALL[Key], RRPS_ALL[Mid Price], "")</f>
        <v>132.00550000000001</v>
      </c>
      <c r="BK304" s="6">
        <f>_xlfn.XLOOKUP(BK$1&amp;"|"&amp;TEXT($C304,"yyyymmdd"), RRPS_ALL[Key], RRPS_ALL[Mid Yield], "")</f>
        <v>1.4880450000000001</v>
      </c>
      <c r="BL304" s="6">
        <f>_xlfn.XLOOKUP(BL$1&amp;"|"&amp;TEXT($C304,"yyyymmdd"), RRPS_ALL[Key], RRPS_ALL[Dirty Mid], "")</f>
        <v>132.784423</v>
      </c>
      <c r="BM304" s="6">
        <f>_xlfn.XLOOKUP(BM$1&amp;"|"&amp;TEXT($C304,"yyyymmdd"), RRPS_ALL[Key], RRPS_ALL[Clean Price Mid], "")</f>
        <v>132.00550000000001</v>
      </c>
      <c r="BN304" s="6">
        <v>0.01</v>
      </c>
      <c r="BO304" s="5">
        <v>45809</v>
      </c>
      <c r="BP304" s="6">
        <f t="shared" si="54"/>
        <v>0.41643835616438357</v>
      </c>
      <c r="BQ304" s="7" t="str">
        <f>_xlfn.XLOOKUP(BQ$1&amp;"|"&amp;TEXT($C304,"yyyymmdd"), RRPS_ALL[Key], RRPS_ALL[Yield to Maturity], "")</f>
        <v/>
      </c>
      <c r="BR304" s="6" t="str">
        <f>_xlfn.XLOOKUP(BR$1&amp;"|"&amp;TEXT($C304,"yyyymmdd"), RRPS_ALL[Key], RRPS_ALL[Mid Price], "")</f>
        <v/>
      </c>
      <c r="BS304" s="6" t="str">
        <f>_xlfn.XLOOKUP(BS$1&amp;"|"&amp;TEXT($C304,"yyyymmdd"), RRPS_ALL[Key], RRPS_ALL[Mid Yield], "")</f>
        <v/>
      </c>
      <c r="BT304" s="6" t="str">
        <f>_xlfn.XLOOKUP(BT$1&amp;"|"&amp;TEXT($C304,"yyyymmdd"), RRPS_ALL[Key], RRPS_ALL[Dirty Mid], "")</f>
        <v/>
      </c>
      <c r="BU304" s="6" t="str">
        <f>_xlfn.XLOOKUP(BU$1&amp;"|"&amp;TEXT($C304,"yyyymmdd"), RRPS_ALL[Key], RRPS_ALL[Clean Price Mid], "")</f>
        <v/>
      </c>
      <c r="BV304" s="6"/>
      <c r="BW304" s="6"/>
      <c r="BX304" s="6"/>
      <c r="BY304" s="7">
        <f>_xlfn.XLOOKUP(BY$1&amp;"|"&amp;TEXT($C304,"yyyymmdd"), RRPS_ALL[Key], RRPS_ALL[Yield to Maturity], "")</f>
        <v>0.79893499999999995</v>
      </c>
      <c r="BZ304" s="6">
        <f>_xlfn.XLOOKUP(BZ$1&amp;"|"&amp;TEXT($C304,"yyyymmdd"), RRPS_ALL[Key], RRPS_ALL[Mid Price], "")</f>
        <v>128.21799999999999</v>
      </c>
      <c r="CA304" s="6">
        <f>_xlfn.XLOOKUP(CA$1&amp;"|"&amp;TEXT($C304,"yyyymmdd"), RRPS_ALL[Key], RRPS_ALL[Mid Yield], "")</f>
        <v>0.69849399999999995</v>
      </c>
      <c r="CB304" s="6">
        <f>_xlfn.XLOOKUP(CB$1&amp;"|"&amp;TEXT($C304,"yyyymmdd"), RRPS_ALL[Key], RRPS_ALL[Dirty Mid], "")</f>
        <v>128.31644700000001</v>
      </c>
      <c r="CC304" s="6">
        <f>_xlfn.XLOOKUP(CC$1&amp;"|"&amp;TEXT($C304,"yyyymmdd"), RRPS_ALL[Key], RRPS_ALL[Clean Price Mid], "")</f>
        <v>128.21799999999999</v>
      </c>
      <c r="CD304" s="6">
        <v>1.25E-3</v>
      </c>
      <c r="CE304" s="5">
        <v>48366</v>
      </c>
      <c r="CF304" s="6">
        <f t="shared" si="52"/>
        <v>7.4151459854014599</v>
      </c>
      <c r="CG304" s="7">
        <f>_xlfn.XLOOKUP(CG$1&amp;"|"&amp;TEXT($C304,"yyyymmdd"), RRPS_ALL[Key], RRPS_ALL[Yield to Maturity], "")</f>
        <v>1.1868650000000001</v>
      </c>
      <c r="CH304" s="6">
        <f>_xlfn.XLOOKUP(CH$1&amp;"|"&amp;TEXT($C304,"yyyymmdd"), RRPS_ALL[Key], RRPS_ALL[Mid Price], "")</f>
        <v>130.54849999999999</v>
      </c>
      <c r="CI304" s="6">
        <f>_xlfn.XLOOKUP(CI$1&amp;"|"&amp;TEXT($C304,"yyyymmdd"), RRPS_ALL[Key], RRPS_ALL[Mid Yield], "")</f>
        <v>1.1621429999999999</v>
      </c>
      <c r="CJ304" s="6">
        <f>_xlfn.XLOOKUP(CJ$1&amp;"|"&amp;TEXT($C304,"yyyymmdd"), RRPS_ALL[Key], RRPS_ALL[Dirty Mid], "")</f>
        <v>130.646005</v>
      </c>
      <c r="CK304" s="6">
        <f>_xlfn.XLOOKUP(CK$1&amp;"|"&amp;TEXT($C304,"yyyymmdd"), RRPS_ALL[Key], RRPS_ALL[Clean Price Mid], "")</f>
        <v>130.54849999999999</v>
      </c>
      <c r="CL304" s="6">
        <v>1.25E-3</v>
      </c>
      <c r="CM304" s="5">
        <v>46174</v>
      </c>
      <c r="CN304" s="6">
        <f t="shared" si="53"/>
        <v>1.4151459854014599</v>
      </c>
      <c r="CO304" s="7">
        <f>_xlfn.XLOOKUP(CO$1&amp;"|"&amp;TEXT($C304,"yyyymmdd"), RRPS_ALL[Key], RRPS_ALL[Yield to Maturity], "")</f>
        <v>0.89280300000000001</v>
      </c>
      <c r="CP304" s="6">
        <f>_xlfn.XLOOKUP(CP$1&amp;"|"&amp;TEXT($C304,"yyyymmdd"), RRPS_ALL[Key], RRPS_ALL[Mid Price], "")</f>
        <v>128.05500000000001</v>
      </c>
      <c r="CQ304" s="6">
        <f>_xlfn.XLOOKUP(CQ$1&amp;"|"&amp;TEXT($C304,"yyyymmdd"), RRPS_ALL[Key], RRPS_ALL[Mid Yield], "")</f>
        <v>0.81769099999999995</v>
      </c>
      <c r="CR304" s="6">
        <f>_xlfn.XLOOKUP(CR$1&amp;"|"&amp;TEXT($C304,"yyyymmdd"), RRPS_ALL[Key], RRPS_ALL[Dirty Mid], "")</f>
        <v>128.06951599999999</v>
      </c>
      <c r="CS304" s="6">
        <f>_xlfn.XLOOKUP(CS$1&amp;"|"&amp;TEXT($C304,"yyyymmdd"), RRPS_ALL[Key], RRPS_ALL[Clean Price Mid], "")</f>
        <v>128.05500000000001</v>
      </c>
      <c r="CT304" s="6">
        <v>1.25E-3</v>
      </c>
      <c r="CU304" s="5">
        <v>46722</v>
      </c>
      <c r="CV304" s="6">
        <f t="shared" si="50"/>
        <v>2.9158110882956878</v>
      </c>
      <c r="CW304" s="7">
        <f>_xlfn.XLOOKUP(CW$1&amp;"|"&amp;TEXT($C304,"yyyymmdd"), RRPS_ALL[Key], RRPS_ALL[Yield to Maturity], "")</f>
        <v>0.73873999999999995</v>
      </c>
      <c r="CX304" s="6">
        <f>_xlfn.XLOOKUP(CX$1&amp;"|"&amp;TEXT($C304,"yyyymmdd"), RRPS_ALL[Key], RRPS_ALL[Mid Price], "")</f>
        <v>119.7085</v>
      </c>
      <c r="CY304" s="6">
        <f>_xlfn.XLOOKUP(CY$1&amp;"|"&amp;TEXT($C304,"yyyymmdd"), RRPS_ALL[Key], RRPS_ALL[Mid Yield], "")</f>
        <v>0.71377400000000002</v>
      </c>
      <c r="CZ304" s="6">
        <f>_xlfn.XLOOKUP(CZ$1&amp;"|"&amp;TEXT($C304,"yyyymmdd"), RRPS_ALL[Key], RRPS_ALL[Dirty Mid], "")</f>
        <v>119.799451</v>
      </c>
      <c r="DA304" s="6">
        <f>_xlfn.XLOOKUP(DA$1&amp;"|"&amp;TEXT($C304,"yyyymmdd"), RRPS_ALL[Key], RRPS_ALL[Clean Price Mid], "")</f>
        <v>119.7085</v>
      </c>
      <c r="DB304">
        <v>1.25E-3</v>
      </c>
      <c r="DC304" s="5">
        <v>47635</v>
      </c>
      <c r="DD304" s="6">
        <f t="shared" si="51"/>
        <v>5.4149393820883853</v>
      </c>
    </row>
    <row r="305" spans="1:108" x14ac:dyDescent="0.2">
      <c r="A305">
        <v>2025</v>
      </c>
      <c r="B305">
        <v>1</v>
      </c>
      <c r="C305" s="5">
        <f t="shared" si="46"/>
        <v>45688</v>
      </c>
      <c r="D305" s="6">
        <v>2.4</v>
      </c>
      <c r="E305" s="7" t="str">
        <f>_xlfn.XLOOKUP(E$1&amp;"|"&amp;TEXT($C305,"yyyymmdd"), RRPS_ALL[Key], RRPS_ALL[Yield to Maturity], "")</f>
        <v/>
      </c>
      <c r="F305" s="6" t="str">
        <f>_xlfn.XLOOKUP(F$1&amp;"|"&amp;TEXT($C305,"yyyymmdd"), RRPS_ALL[Key], RRPS_ALL[Mid Price], "")</f>
        <v/>
      </c>
      <c r="G305" s="6" t="str">
        <f>_xlfn.XLOOKUP(G$1&amp;"|"&amp;TEXT($C305,"yyyymmdd"), RRPS_ALL[Key], RRPS_ALL[Mid Yield], "")</f>
        <v/>
      </c>
      <c r="H305" s="6" t="str">
        <f>_xlfn.XLOOKUP(H$1&amp;"|"&amp;TEXT($C305,"yyyymmdd"), RRPS_ALL[Key], RRPS_ALL[Dirty Mid], "")</f>
        <v/>
      </c>
      <c r="I305" s="6" t="str">
        <f>_xlfn.XLOOKUP(I$1&amp;"|"&amp;TEXT($C305,"yyyymmdd"), RRPS_ALL[Key], RRPS_ALL[Clean Price Mid], "")</f>
        <v/>
      </c>
      <c r="J305" s="6"/>
      <c r="K305" s="6"/>
      <c r="L305" s="6"/>
      <c r="M305" s="7" t="str">
        <f>_xlfn.XLOOKUP(M$1&amp;"|"&amp;TEXT($C305,"yyyymmdd"), RRPS_ALL[Key], RRPS_ALL[Yield to Maturity], "")</f>
        <v/>
      </c>
      <c r="N305" s="6" t="str">
        <f>_xlfn.XLOOKUP(N$1&amp;"|"&amp;TEXT($C305,"yyyymmdd"), RRPS_ALL[Key], RRPS_ALL[Mid Price], "")</f>
        <v/>
      </c>
      <c r="O305" s="6" t="str">
        <f>_xlfn.XLOOKUP(O$1&amp;"|"&amp;TEXT($C305,"yyyymmdd"), RRPS_ALL[Key], RRPS_ALL[Mid Yield], "")</f>
        <v/>
      </c>
      <c r="P305" s="6" t="str">
        <f>_xlfn.XLOOKUP(P$1&amp;"|"&amp;TEXT($C305,"yyyymmdd"), RRPS_ALL[Key], RRPS_ALL[Dirty Mid], "")</f>
        <v/>
      </c>
      <c r="Q305" s="6" t="str">
        <f>_xlfn.XLOOKUP(Q$1&amp;"|"&amp;TEXT($C305,"yyyymmdd"), RRPS_ALL[Key], RRPS_ALL[Clean Price Mid], "")</f>
        <v/>
      </c>
      <c r="R305" s="6"/>
      <c r="S305" s="6"/>
      <c r="T305" s="6"/>
      <c r="U305" s="7">
        <f>_xlfn.XLOOKUP(U$1&amp;"|"&amp;TEXT($C305,"yyyymmdd"), RRPS_ALL[Key], RRPS_ALL[Yield to Maturity], "")</f>
        <v>0.79993800000000004</v>
      </c>
      <c r="V305" s="6">
        <f>_xlfn.XLOOKUP(V$1&amp;"|"&amp;TEXT($C305,"yyyymmdd"), RRPS_ALL[Key], RRPS_ALL[Mid Price], "")</f>
        <v>179.79400000000001</v>
      </c>
      <c r="W305" s="6">
        <f>_xlfn.XLOOKUP(W$1&amp;"|"&amp;TEXT($C305,"yyyymmdd"), RRPS_ALL[Key], RRPS_ALL[Mid Yield], "")</f>
        <v>0.69972400000000001</v>
      </c>
      <c r="X305" s="6">
        <f>_xlfn.XLOOKUP(X$1&amp;"|"&amp;TEXT($C305,"yyyymmdd"), RRPS_ALL[Key], RRPS_ALL[Dirty Mid], "")</f>
        <v>180.79031699999999</v>
      </c>
      <c r="Y305" s="6">
        <f>_xlfn.XLOOKUP(Y$1&amp;"|"&amp;TEXT($C305,"yyyymmdd"), RRPS_ALL[Key], RRPS_ALL[Clean Price Mid], "")</f>
        <v>179.79400000000001</v>
      </c>
      <c r="Z305" s="6">
        <v>3.5000000000000003E-2</v>
      </c>
      <c r="AA305" s="5">
        <v>47088</v>
      </c>
      <c r="AB305" s="6">
        <f t="shared" si="44"/>
        <v>3.8329911019849416</v>
      </c>
      <c r="AC305" s="7" t="str">
        <f>_xlfn.XLOOKUP(AC$1&amp;"|"&amp;TEXT($C305,"yyyymmdd"), RRPS_ALL[Key], RRPS_ALL[Yield to Maturity], "")</f>
        <v/>
      </c>
      <c r="AD305" s="6" t="str">
        <f>_xlfn.XLOOKUP(AD$1&amp;"|"&amp;TEXT($C305,"yyyymmdd"), RRPS_ALL[Key], RRPS_ALL[Mid Price], "")</f>
        <v/>
      </c>
      <c r="AE305" s="6" t="str">
        <f>_xlfn.XLOOKUP(AE$1&amp;"|"&amp;TEXT($C305,"yyyymmdd"), RRPS_ALL[Key], RRPS_ALL[Mid Yield], "")</f>
        <v/>
      </c>
      <c r="AF305" s="6" t="str">
        <f>_xlfn.XLOOKUP(AF$1&amp;"|"&amp;TEXT($C305,"yyyymmdd"), RRPS_ALL[Key], RRPS_ALL[Dirty Mid], "")</f>
        <v/>
      </c>
      <c r="AG305" s="6" t="str">
        <f>_xlfn.XLOOKUP(AG$1&amp;"|"&amp;TEXT($C305,"yyyymmdd"), RRPS_ALL[Key], RRPS_ALL[Clean Price Mid], "")</f>
        <v/>
      </c>
      <c r="AH305" s="6"/>
      <c r="AI305" s="6"/>
      <c r="AJ305" s="6"/>
      <c r="AK305" s="7" t="str">
        <f>_xlfn.XLOOKUP(AK$1&amp;"|"&amp;TEXT($C305,"yyyymmdd"), RRPS_ALL[Key], RRPS_ALL[Yield to Maturity], "")</f>
        <v/>
      </c>
      <c r="AL305" s="6" t="str">
        <f>_xlfn.XLOOKUP(AL$1&amp;"|"&amp;TEXT($C305,"yyyymmdd"), RRPS_ALL[Key], RRPS_ALL[Mid Price], "")</f>
        <v/>
      </c>
      <c r="AM305" s="6" t="str">
        <f>_xlfn.XLOOKUP(AM$1&amp;"|"&amp;TEXT($C305,"yyyymmdd"), RRPS_ALL[Key], RRPS_ALL[Mid Yield], "")</f>
        <v/>
      </c>
      <c r="AN305" s="6" t="str">
        <f>_xlfn.XLOOKUP(AN$1&amp;"|"&amp;TEXT($C305,"yyyymmdd"), RRPS_ALL[Key], RRPS_ALL[Dirty Mid], "")</f>
        <v/>
      </c>
      <c r="AO305" s="6" t="str">
        <f>_xlfn.XLOOKUP(AO$1&amp;"|"&amp;TEXT($C305,"yyyymmdd"), RRPS_ALL[Key], RRPS_ALL[Clean Price Mid], "")</f>
        <v/>
      </c>
      <c r="AP305" s="6"/>
      <c r="AQ305" s="6"/>
      <c r="AR305" s="6"/>
      <c r="AS305" s="7" t="str">
        <f>_xlfn.XLOOKUP(AS$1&amp;"|"&amp;TEXT($C305,"yyyymmdd"), RRPS_ALL[Key], RRPS_ALL[Yield to Maturity], "")</f>
        <v/>
      </c>
      <c r="AT305" s="6" t="str">
        <f>_xlfn.XLOOKUP(AT$1&amp;"|"&amp;TEXT($C305,"yyyymmdd"), RRPS_ALL[Key], RRPS_ALL[Mid Price], "")</f>
        <v/>
      </c>
      <c r="AU305" s="6" t="str">
        <f>_xlfn.XLOOKUP(AU$1&amp;"|"&amp;TEXT($C305,"yyyymmdd"), RRPS_ALL[Key], RRPS_ALL[Mid Yield], "")</f>
        <v/>
      </c>
      <c r="AV305" s="6" t="str">
        <f>_xlfn.XLOOKUP(AV$1&amp;"|"&amp;TEXT($C305,"yyyymmdd"), RRPS_ALL[Key], RRPS_ALL[Dirty Mid], "")</f>
        <v/>
      </c>
      <c r="AW305" s="6" t="str">
        <f>_xlfn.XLOOKUP(AW$1&amp;"|"&amp;TEXT($C305,"yyyymmdd"), RRPS_ALL[Key], RRPS_ALL[Clean Price Mid], "")</f>
        <v/>
      </c>
      <c r="AX305" s="6"/>
      <c r="AY305" s="6"/>
      <c r="AZ305" s="6"/>
      <c r="BA305" s="7" t="str">
        <f>_xlfn.XLOOKUP(BA$1&amp;"|"&amp;TEXT($C305,"yyyymmdd"), RRPS_ALL[Key], RRPS_ALL[Yield to Maturity], "")</f>
        <v/>
      </c>
      <c r="BB305" s="6" t="str">
        <f>_xlfn.XLOOKUP(BB$1&amp;"|"&amp;TEXT($C305,"yyyymmdd"), RRPS_ALL[Key], RRPS_ALL[Mid Price], "")</f>
        <v/>
      </c>
      <c r="BC305" s="6" t="str">
        <f>_xlfn.XLOOKUP(BC$1&amp;"|"&amp;TEXT($C305,"yyyymmdd"), RRPS_ALL[Key], RRPS_ALL[Mid Yield], "")</f>
        <v/>
      </c>
      <c r="BD305" s="6" t="str">
        <f>_xlfn.XLOOKUP(BD$1&amp;"|"&amp;TEXT($C305,"yyyymmdd"), RRPS_ALL[Key], RRPS_ALL[Dirty Mid], "")</f>
        <v/>
      </c>
      <c r="BE305" s="6" t="str">
        <f>_xlfn.XLOOKUP(BE$1&amp;"|"&amp;TEXT($C305,"yyyymmdd"), RRPS_ALL[Key], RRPS_ALL[Clean Price Mid], "")</f>
        <v/>
      </c>
      <c r="BF305" s="6"/>
      <c r="BG305" s="6"/>
      <c r="BH305" s="6"/>
      <c r="BI305" s="7">
        <f>_xlfn.XLOOKUP(BI$1&amp;"|"&amp;TEXT($C305,"yyyymmdd"), RRPS_ALL[Key], RRPS_ALL[Yield to Maturity], "")</f>
        <v>1.996864</v>
      </c>
      <c r="BJ305" s="6">
        <f>_xlfn.XLOOKUP(BJ$1&amp;"|"&amp;TEXT($C305,"yyyymmdd"), RRPS_ALL[Key], RRPS_ALL[Mid Price], "")</f>
        <v>132.22049999999999</v>
      </c>
      <c r="BK305" s="6">
        <f>_xlfn.XLOOKUP(BK$1&amp;"|"&amp;TEXT($C305,"yyyymmdd"), RRPS_ALL[Key], RRPS_ALL[Mid Yield], "")</f>
        <v>1.97329</v>
      </c>
      <c r="BL305" s="6">
        <f>_xlfn.XLOOKUP(BL$1&amp;"|"&amp;TEXT($C305,"yyyymmdd"), RRPS_ALL[Key], RRPS_ALL[Dirty Mid], "")</f>
        <v>133.11580000000001</v>
      </c>
      <c r="BM305" s="6">
        <f>_xlfn.XLOOKUP(BM$1&amp;"|"&amp;TEXT($C305,"yyyymmdd"), RRPS_ALL[Key], RRPS_ALL[Clean Price Mid], "")</f>
        <v>132.22049999999999</v>
      </c>
      <c r="BN305" s="6">
        <v>0.01</v>
      </c>
      <c r="BO305" s="5">
        <v>45809</v>
      </c>
      <c r="BP305" s="6">
        <f t="shared" si="54"/>
        <v>0.33150684931506852</v>
      </c>
      <c r="BQ305" s="7" t="str">
        <f>_xlfn.XLOOKUP(BQ$1&amp;"|"&amp;TEXT($C305,"yyyymmdd"), RRPS_ALL[Key], RRPS_ALL[Yield to Maturity], "")</f>
        <v/>
      </c>
      <c r="BR305" s="6" t="str">
        <f>_xlfn.XLOOKUP(BR$1&amp;"|"&amp;TEXT($C305,"yyyymmdd"), RRPS_ALL[Key], RRPS_ALL[Mid Price], "")</f>
        <v/>
      </c>
      <c r="BS305" s="6" t="str">
        <f>_xlfn.XLOOKUP(BS$1&amp;"|"&amp;TEXT($C305,"yyyymmdd"), RRPS_ALL[Key], RRPS_ALL[Mid Yield], "")</f>
        <v/>
      </c>
      <c r="BT305" s="6" t="str">
        <f>_xlfn.XLOOKUP(BT$1&amp;"|"&amp;TEXT($C305,"yyyymmdd"), RRPS_ALL[Key], RRPS_ALL[Dirty Mid], "")</f>
        <v/>
      </c>
      <c r="BU305" s="6" t="str">
        <f>_xlfn.XLOOKUP(BU$1&amp;"|"&amp;TEXT($C305,"yyyymmdd"), RRPS_ALL[Key], RRPS_ALL[Clean Price Mid], "")</f>
        <v/>
      </c>
      <c r="BV305" s="6"/>
      <c r="BW305" s="6"/>
      <c r="BX305" s="6"/>
      <c r="BY305" s="7">
        <f>_xlfn.XLOOKUP(BY$1&amp;"|"&amp;TEXT($C305,"yyyymmdd"), RRPS_ALL[Key], RRPS_ALL[Yield to Maturity], "")</f>
        <v>0.66361199999999998</v>
      </c>
      <c r="BZ305" s="6">
        <f>_xlfn.XLOOKUP(BZ$1&amp;"|"&amp;TEXT($C305,"yyyymmdd"), RRPS_ALL[Key], RRPS_ALL[Mid Price], "")</f>
        <v>129.90450000000001</v>
      </c>
      <c r="CA305" s="6">
        <f>_xlfn.XLOOKUP(CA$1&amp;"|"&amp;TEXT($C305,"yyyymmdd"), RRPS_ALL[Key], RRPS_ALL[Mid Yield], "")</f>
        <v>0.56324300000000005</v>
      </c>
      <c r="CB305" s="6">
        <f>_xlfn.XLOOKUP(CB$1&amp;"|"&amp;TEXT($C305,"yyyymmdd"), RRPS_ALL[Key], RRPS_ALL[Dirty Mid], "")</f>
        <v>130.01765499999999</v>
      </c>
      <c r="CC305" s="6">
        <f>_xlfn.XLOOKUP(CC$1&amp;"|"&amp;TEXT($C305,"yyyymmdd"), RRPS_ALL[Key], RRPS_ALL[Clean Price Mid], "")</f>
        <v>129.90450000000001</v>
      </c>
      <c r="CD305" s="6">
        <v>1.25E-3</v>
      </c>
      <c r="CE305" s="5">
        <v>48366</v>
      </c>
      <c r="CF305" s="6">
        <f t="shared" si="52"/>
        <v>7.3319644079397674</v>
      </c>
      <c r="CG305" s="7">
        <f>_xlfn.XLOOKUP(CG$1&amp;"|"&amp;TEXT($C305,"yyyymmdd"), RRPS_ALL[Key], RRPS_ALL[Yield to Maturity], "")</f>
        <v>1.270554</v>
      </c>
      <c r="CH305" s="6">
        <f>_xlfn.XLOOKUP(CH$1&amp;"|"&amp;TEXT($C305,"yyyymmdd"), RRPS_ALL[Key], RRPS_ALL[Mid Price], "")</f>
        <v>130.88300000000001</v>
      </c>
      <c r="CI305" s="6">
        <f>_xlfn.XLOOKUP(CI$1&amp;"|"&amp;TEXT($C305,"yyyymmdd"), RRPS_ALL[Key], RRPS_ALL[Mid Yield], "")</f>
        <v>1.245441</v>
      </c>
      <c r="CJ305" s="6">
        <f>_xlfn.XLOOKUP(CJ$1&amp;"|"&amp;TEXT($C305,"yyyymmdd"), RRPS_ALL[Key], RRPS_ALL[Dirty Mid], "")</f>
        <v>130.99507299999999</v>
      </c>
      <c r="CK305" s="6">
        <f>_xlfn.XLOOKUP(CK$1&amp;"|"&amp;TEXT($C305,"yyyymmdd"), RRPS_ALL[Key], RRPS_ALL[Clean Price Mid], "")</f>
        <v>130.88300000000001</v>
      </c>
      <c r="CL305" s="6">
        <v>1.25E-3</v>
      </c>
      <c r="CM305" s="5">
        <v>46174</v>
      </c>
      <c r="CN305" s="6">
        <f t="shared" si="53"/>
        <v>1.3315068493150686</v>
      </c>
      <c r="CO305" s="7">
        <f>_xlfn.XLOOKUP(CO$1&amp;"|"&amp;TEXT($C305,"yyyymmdd"), RRPS_ALL[Key], RRPS_ALL[Yield to Maturity], "")</f>
        <v>0.874135</v>
      </c>
      <c r="CP305" s="6">
        <f>_xlfn.XLOOKUP(CP$1&amp;"|"&amp;TEXT($C305,"yyyymmdd"), RRPS_ALL[Key], RRPS_ALL[Mid Price], "")</f>
        <v>128.554</v>
      </c>
      <c r="CQ305" s="6">
        <f>_xlfn.XLOOKUP(CQ$1&amp;"|"&amp;TEXT($C305,"yyyymmdd"), RRPS_ALL[Key], RRPS_ALL[Mid Yield], "")</f>
        <v>0.79900400000000005</v>
      </c>
      <c r="CR305" s="6">
        <f>_xlfn.XLOOKUP(CR$1&amp;"|"&amp;TEXT($C305,"yyyymmdd"), RRPS_ALL[Key], RRPS_ALL[Dirty Mid], "")</f>
        <v>128.58265900000001</v>
      </c>
      <c r="CS305" s="6">
        <f>_xlfn.XLOOKUP(CS$1&amp;"|"&amp;TEXT($C305,"yyyymmdd"), RRPS_ALL[Key], RRPS_ALL[Clean Price Mid], "")</f>
        <v>128.554</v>
      </c>
      <c r="CT305" s="6">
        <v>1.25E-3</v>
      </c>
      <c r="CU305" s="5">
        <v>46722</v>
      </c>
      <c r="CV305" s="6">
        <f t="shared" ref="CV305:CV317" si="55">YEARFRAC($C305,CU305,1)</f>
        <v>2.8328767123287673</v>
      </c>
      <c r="CW305" s="7">
        <f>_xlfn.XLOOKUP(CW$1&amp;"|"&amp;TEXT($C305,"yyyymmdd"), RRPS_ALL[Key], RRPS_ALL[Yield to Maturity], "")</f>
        <v>0.63399799999999995</v>
      </c>
      <c r="CX305" s="6">
        <f>_xlfn.XLOOKUP(CX$1&amp;"|"&amp;TEXT($C305,"yyyymmdd"), RRPS_ALL[Key], RRPS_ALL[Mid Price], "")</f>
        <v>120.76649999999999</v>
      </c>
      <c r="CY305" s="6">
        <f>_xlfn.XLOOKUP(CY$1&amp;"|"&amp;TEXT($C305,"yyyymmdd"), RRPS_ALL[Key], RRPS_ALL[Mid Yield], "")</f>
        <v>0.60903499999999999</v>
      </c>
      <c r="CZ305" s="6">
        <f>_xlfn.XLOOKUP(CZ$1&amp;"|"&amp;TEXT($C305,"yyyymmdd"), RRPS_ALL[Key], RRPS_ALL[Dirty Mid], "")</f>
        <v>120.87103999999999</v>
      </c>
      <c r="DA305" s="6">
        <f>_xlfn.XLOOKUP(DA$1&amp;"|"&amp;TEXT($C305,"yyyymmdd"), RRPS_ALL[Key], RRPS_ALL[Clean Price Mid], "")</f>
        <v>120.76649999999999</v>
      </c>
      <c r="DB305">
        <v>1.25E-3</v>
      </c>
      <c r="DC305" s="5">
        <v>47635</v>
      </c>
      <c r="DD305" s="6">
        <f t="shared" si="51"/>
        <v>5.3318119580100412</v>
      </c>
    </row>
    <row r="306" spans="1:108" x14ac:dyDescent="0.2">
      <c r="A306">
        <v>2025</v>
      </c>
      <c r="B306">
        <v>2</v>
      </c>
      <c r="C306" s="5">
        <f t="shared" si="46"/>
        <v>45716</v>
      </c>
      <c r="D306" s="6">
        <v>2.15</v>
      </c>
      <c r="E306" s="7" t="str">
        <f>_xlfn.XLOOKUP(E$1&amp;"|"&amp;TEXT($C306,"yyyymmdd"), RRPS_ALL[Key], RRPS_ALL[Yield to Maturity], "")</f>
        <v/>
      </c>
      <c r="F306" s="6" t="str">
        <f>_xlfn.XLOOKUP(F$1&amp;"|"&amp;TEXT($C306,"yyyymmdd"), RRPS_ALL[Key], RRPS_ALL[Mid Price], "")</f>
        <v/>
      </c>
      <c r="G306" s="6" t="str">
        <f>_xlfn.XLOOKUP(G$1&amp;"|"&amp;TEXT($C306,"yyyymmdd"), RRPS_ALL[Key], RRPS_ALL[Mid Yield], "")</f>
        <v/>
      </c>
      <c r="H306" s="6" t="str">
        <f>_xlfn.XLOOKUP(H$1&amp;"|"&amp;TEXT($C306,"yyyymmdd"), RRPS_ALL[Key], RRPS_ALL[Dirty Mid], "")</f>
        <v/>
      </c>
      <c r="I306" s="6" t="str">
        <f>_xlfn.XLOOKUP(I$1&amp;"|"&amp;TEXT($C306,"yyyymmdd"), RRPS_ALL[Key], RRPS_ALL[Clean Price Mid], "")</f>
        <v/>
      </c>
      <c r="J306" s="6"/>
      <c r="K306" s="6"/>
      <c r="L306" s="6"/>
      <c r="M306" s="7" t="str">
        <f>_xlfn.XLOOKUP(M$1&amp;"|"&amp;TEXT($C306,"yyyymmdd"), RRPS_ALL[Key], RRPS_ALL[Yield to Maturity], "")</f>
        <v/>
      </c>
      <c r="N306" s="6" t="str">
        <f>_xlfn.XLOOKUP(N$1&amp;"|"&amp;TEXT($C306,"yyyymmdd"), RRPS_ALL[Key], RRPS_ALL[Mid Price], "")</f>
        <v/>
      </c>
      <c r="O306" s="6" t="str">
        <f>_xlfn.XLOOKUP(O$1&amp;"|"&amp;TEXT($C306,"yyyymmdd"), RRPS_ALL[Key], RRPS_ALL[Mid Yield], "")</f>
        <v/>
      </c>
      <c r="P306" s="6" t="str">
        <f>_xlfn.XLOOKUP(P$1&amp;"|"&amp;TEXT($C306,"yyyymmdd"), RRPS_ALL[Key], RRPS_ALL[Dirty Mid], "")</f>
        <v/>
      </c>
      <c r="Q306" s="6" t="str">
        <f>_xlfn.XLOOKUP(Q$1&amp;"|"&amp;TEXT($C306,"yyyymmdd"), RRPS_ALL[Key], RRPS_ALL[Clean Price Mid], "")</f>
        <v/>
      </c>
      <c r="R306" s="6"/>
      <c r="S306" s="6"/>
      <c r="T306" s="6"/>
      <c r="U306" s="7">
        <f>_xlfn.XLOOKUP(U$1&amp;"|"&amp;TEXT($C306,"yyyymmdd"), RRPS_ALL[Key], RRPS_ALL[Yield to Maturity], "")</f>
        <v>0.83511000000000002</v>
      </c>
      <c r="V306" s="6">
        <f>_xlfn.XLOOKUP(V$1&amp;"|"&amp;TEXT($C306,"yyyymmdd"), RRPS_ALL[Key], RRPS_ALL[Mid Price], "")</f>
        <v>179.17949999999999</v>
      </c>
      <c r="W306" s="6">
        <f>_xlfn.XLOOKUP(W$1&amp;"|"&amp;TEXT($C306,"yyyymmdd"), RRPS_ALL[Key], RRPS_ALL[Mid Yield], "")</f>
        <v>0.73494700000000002</v>
      </c>
      <c r="X306" s="6">
        <f>_xlfn.XLOOKUP(X$1&amp;"|"&amp;TEXT($C306,"yyyymmdd"), RRPS_ALL[Key], RRPS_ALL[Dirty Mid], "")</f>
        <v>180.650082</v>
      </c>
      <c r="Y306" s="6">
        <f>_xlfn.XLOOKUP(Y$1&amp;"|"&amp;TEXT($C306,"yyyymmdd"), RRPS_ALL[Key], RRPS_ALL[Clean Price Mid], "")</f>
        <v>179.17949999999999</v>
      </c>
      <c r="Z306" s="6">
        <v>3.5000000000000003E-2</v>
      </c>
      <c r="AA306" s="5">
        <v>47088</v>
      </c>
      <c r="AB306" s="6">
        <f t="shared" si="44"/>
        <v>3.7563312799452429</v>
      </c>
      <c r="AC306" s="7" t="str">
        <f>_xlfn.XLOOKUP(AC$1&amp;"|"&amp;TEXT($C306,"yyyymmdd"), RRPS_ALL[Key], RRPS_ALL[Yield to Maturity], "")</f>
        <v/>
      </c>
      <c r="AD306" s="6" t="str">
        <f>_xlfn.XLOOKUP(AD$1&amp;"|"&amp;TEXT($C306,"yyyymmdd"), RRPS_ALL[Key], RRPS_ALL[Mid Price], "")</f>
        <v/>
      </c>
      <c r="AE306" s="6" t="str">
        <f>_xlfn.XLOOKUP(AE$1&amp;"|"&amp;TEXT($C306,"yyyymmdd"), RRPS_ALL[Key], RRPS_ALL[Mid Yield], "")</f>
        <v/>
      </c>
      <c r="AF306" s="6" t="str">
        <f>_xlfn.XLOOKUP(AF$1&amp;"|"&amp;TEXT($C306,"yyyymmdd"), RRPS_ALL[Key], RRPS_ALL[Dirty Mid], "")</f>
        <v/>
      </c>
      <c r="AG306" s="6" t="str">
        <f>_xlfn.XLOOKUP(AG$1&amp;"|"&amp;TEXT($C306,"yyyymmdd"), RRPS_ALL[Key], RRPS_ALL[Clean Price Mid], "")</f>
        <v/>
      </c>
      <c r="AH306" s="6"/>
      <c r="AI306" s="6"/>
      <c r="AJ306" s="6"/>
      <c r="AK306" s="7" t="str">
        <f>_xlfn.XLOOKUP(AK$1&amp;"|"&amp;TEXT($C306,"yyyymmdd"), RRPS_ALL[Key], RRPS_ALL[Yield to Maturity], "")</f>
        <v/>
      </c>
      <c r="AL306" s="6" t="str">
        <f>_xlfn.XLOOKUP(AL$1&amp;"|"&amp;TEXT($C306,"yyyymmdd"), RRPS_ALL[Key], RRPS_ALL[Mid Price], "")</f>
        <v/>
      </c>
      <c r="AM306" s="6" t="str">
        <f>_xlfn.XLOOKUP(AM$1&amp;"|"&amp;TEXT($C306,"yyyymmdd"), RRPS_ALL[Key], RRPS_ALL[Mid Yield], "")</f>
        <v/>
      </c>
      <c r="AN306" s="6" t="str">
        <f>_xlfn.XLOOKUP(AN$1&amp;"|"&amp;TEXT($C306,"yyyymmdd"), RRPS_ALL[Key], RRPS_ALL[Dirty Mid], "")</f>
        <v/>
      </c>
      <c r="AO306" s="6" t="str">
        <f>_xlfn.XLOOKUP(AO$1&amp;"|"&amp;TEXT($C306,"yyyymmdd"), RRPS_ALL[Key], RRPS_ALL[Clean Price Mid], "")</f>
        <v/>
      </c>
      <c r="AP306" s="6"/>
      <c r="AQ306" s="6"/>
      <c r="AR306" s="6"/>
      <c r="AS306" s="7" t="str">
        <f>_xlfn.XLOOKUP(AS$1&amp;"|"&amp;TEXT($C306,"yyyymmdd"), RRPS_ALL[Key], RRPS_ALL[Yield to Maturity], "")</f>
        <v/>
      </c>
      <c r="AT306" s="6" t="str">
        <f>_xlfn.XLOOKUP(AT$1&amp;"|"&amp;TEXT($C306,"yyyymmdd"), RRPS_ALL[Key], RRPS_ALL[Mid Price], "")</f>
        <v/>
      </c>
      <c r="AU306" s="6" t="str">
        <f>_xlfn.XLOOKUP(AU$1&amp;"|"&amp;TEXT($C306,"yyyymmdd"), RRPS_ALL[Key], RRPS_ALL[Mid Yield], "")</f>
        <v/>
      </c>
      <c r="AV306" s="6" t="str">
        <f>_xlfn.XLOOKUP(AV$1&amp;"|"&amp;TEXT($C306,"yyyymmdd"), RRPS_ALL[Key], RRPS_ALL[Dirty Mid], "")</f>
        <v/>
      </c>
      <c r="AW306" s="6" t="str">
        <f>_xlfn.XLOOKUP(AW$1&amp;"|"&amp;TEXT($C306,"yyyymmdd"), RRPS_ALL[Key], RRPS_ALL[Clean Price Mid], "")</f>
        <v/>
      </c>
      <c r="AX306" s="6"/>
      <c r="AY306" s="6"/>
      <c r="AZ306" s="6"/>
      <c r="BA306" s="7" t="str">
        <f>_xlfn.XLOOKUP(BA$1&amp;"|"&amp;TEXT($C306,"yyyymmdd"), RRPS_ALL[Key], RRPS_ALL[Yield to Maturity], "")</f>
        <v/>
      </c>
      <c r="BB306" s="6" t="str">
        <f>_xlfn.XLOOKUP(BB$1&amp;"|"&amp;TEXT($C306,"yyyymmdd"), RRPS_ALL[Key], RRPS_ALL[Mid Price], "")</f>
        <v/>
      </c>
      <c r="BC306" s="6" t="str">
        <f>_xlfn.XLOOKUP(BC$1&amp;"|"&amp;TEXT($C306,"yyyymmdd"), RRPS_ALL[Key], RRPS_ALL[Mid Yield], "")</f>
        <v/>
      </c>
      <c r="BD306" s="6" t="str">
        <f>_xlfn.XLOOKUP(BD$1&amp;"|"&amp;TEXT($C306,"yyyymmdd"), RRPS_ALL[Key], RRPS_ALL[Dirty Mid], "")</f>
        <v/>
      </c>
      <c r="BE306" s="6" t="str">
        <f>_xlfn.XLOOKUP(BE$1&amp;"|"&amp;TEXT($C306,"yyyymmdd"), RRPS_ALL[Key], RRPS_ALL[Clean Price Mid], "")</f>
        <v/>
      </c>
      <c r="BF306" s="6"/>
      <c r="BG306" s="6"/>
      <c r="BH306" s="6"/>
      <c r="BI306" s="7">
        <f>_xlfn.XLOOKUP(BI$1&amp;"|"&amp;TEXT($C306,"yyyymmdd"), RRPS_ALL[Key], RRPS_ALL[Yield to Maturity], "")</f>
        <v>1.7345060000000001</v>
      </c>
      <c r="BJ306" s="6">
        <f>_xlfn.XLOOKUP(BJ$1&amp;"|"&amp;TEXT($C306,"yyyymmdd"), RRPS_ALL[Key], RRPS_ALL[Mid Price], "")</f>
        <v>132.39400000000001</v>
      </c>
      <c r="BK306" s="6">
        <f>_xlfn.XLOOKUP(BK$1&amp;"|"&amp;TEXT($C306,"yyyymmdd"), RRPS_ALL[Key], RRPS_ALL[Mid Yield], "")</f>
        <v>1.709263</v>
      </c>
      <c r="BL306" s="6">
        <f>_xlfn.XLOOKUP(BL$1&amp;"|"&amp;TEXT($C306,"yyyymmdd"), RRPS_ALL[Key], RRPS_ALL[Dirty Mid], "")</f>
        <v>133.399709</v>
      </c>
      <c r="BM306" s="6">
        <f>_xlfn.XLOOKUP(BM$1&amp;"|"&amp;TEXT($C306,"yyyymmdd"), RRPS_ALL[Key], RRPS_ALL[Clean Price Mid], "")</f>
        <v>132.39400000000001</v>
      </c>
      <c r="BN306" s="6">
        <v>0.01</v>
      </c>
      <c r="BO306" s="5">
        <v>45809</v>
      </c>
      <c r="BP306" s="6">
        <f t="shared" si="54"/>
        <v>0.25479452054794521</v>
      </c>
      <c r="BQ306" s="7" t="str">
        <f>_xlfn.XLOOKUP(BQ$1&amp;"|"&amp;TEXT($C306,"yyyymmdd"), RRPS_ALL[Key], RRPS_ALL[Yield to Maturity], "")</f>
        <v/>
      </c>
      <c r="BR306" s="6" t="str">
        <f>_xlfn.XLOOKUP(BR$1&amp;"|"&amp;TEXT($C306,"yyyymmdd"), RRPS_ALL[Key], RRPS_ALL[Mid Price], "")</f>
        <v/>
      </c>
      <c r="BS306" s="6" t="str">
        <f>_xlfn.XLOOKUP(BS$1&amp;"|"&amp;TEXT($C306,"yyyymmdd"), RRPS_ALL[Key], RRPS_ALL[Mid Yield], "")</f>
        <v/>
      </c>
      <c r="BT306" s="6" t="str">
        <f>_xlfn.XLOOKUP(BT$1&amp;"|"&amp;TEXT($C306,"yyyymmdd"), RRPS_ALL[Key], RRPS_ALL[Dirty Mid], "")</f>
        <v/>
      </c>
      <c r="BU306" s="6" t="str">
        <f>_xlfn.XLOOKUP(BU$1&amp;"|"&amp;TEXT($C306,"yyyymmdd"), RRPS_ALL[Key], RRPS_ALL[Clean Price Mid], "")</f>
        <v/>
      </c>
      <c r="BV306" s="6"/>
      <c r="BW306" s="6"/>
      <c r="BX306" s="6"/>
      <c r="BY306" s="7">
        <f>_xlfn.XLOOKUP(BY$1&amp;"|"&amp;TEXT($C306,"yyyymmdd"), RRPS_ALL[Key], RRPS_ALL[Yield to Maturity], "")</f>
        <v>0.79005800000000004</v>
      </c>
      <c r="BZ306" s="6">
        <f>_xlfn.XLOOKUP(BZ$1&amp;"|"&amp;TEXT($C306,"yyyymmdd"), RRPS_ALL[Key], RRPS_ALL[Mid Price], "")</f>
        <v>128.76349999999999</v>
      </c>
      <c r="CA306" s="6">
        <f>_xlfn.XLOOKUP(CA$1&amp;"|"&amp;TEXT($C306,"yyyymmdd"), RRPS_ALL[Key], RRPS_ALL[Mid Yield], "")</f>
        <v>0.68969100000000005</v>
      </c>
      <c r="CB306" s="6">
        <f>_xlfn.XLOOKUP(CB$1&amp;"|"&amp;TEXT($C306,"yyyymmdd"), RRPS_ALL[Key], RRPS_ALL[Dirty Mid], "")</f>
        <v>128.89061000000001</v>
      </c>
      <c r="CC306" s="6">
        <f>_xlfn.XLOOKUP(CC$1&amp;"|"&amp;TEXT($C306,"yyyymmdd"), RRPS_ALL[Key], RRPS_ALL[Clean Price Mid], "")</f>
        <v>128.76349999999999</v>
      </c>
      <c r="CD306" s="6">
        <v>1.25E-3</v>
      </c>
      <c r="CE306" s="5">
        <v>48366</v>
      </c>
      <c r="CF306" s="6">
        <f t="shared" si="52"/>
        <v>7.2553045859000687</v>
      </c>
      <c r="CG306" s="7">
        <f>_xlfn.XLOOKUP(CG$1&amp;"|"&amp;TEXT($C306,"yyyymmdd"), RRPS_ALL[Key], RRPS_ALL[Yield to Maturity], "")</f>
        <v>1.3848339999999999</v>
      </c>
      <c r="CH306" s="6">
        <f>_xlfn.XLOOKUP(CH$1&amp;"|"&amp;TEXT($C306,"yyyymmdd"), RRPS_ALL[Key], RRPS_ALL[Mid Price], "")</f>
        <v>130.80500000000001</v>
      </c>
      <c r="CI306" s="6">
        <f>_xlfn.XLOOKUP(CI$1&amp;"|"&amp;TEXT($C306,"yyyymmdd"), RRPS_ALL[Key], RRPS_ALL[Mid Yield], "")</f>
        <v>1.359863</v>
      </c>
      <c r="CJ306" s="6">
        <f>_xlfn.XLOOKUP(CJ$1&amp;"|"&amp;TEXT($C306,"yyyymmdd"), RRPS_ALL[Key], RRPS_ALL[Dirty Mid], "")</f>
        <v>130.930894</v>
      </c>
      <c r="CK306" s="6">
        <f>_xlfn.XLOOKUP(CK$1&amp;"|"&amp;TEXT($C306,"yyyymmdd"), RRPS_ALL[Key], RRPS_ALL[Clean Price Mid], "")</f>
        <v>130.80500000000001</v>
      </c>
      <c r="CL306" s="6">
        <v>1.25E-3</v>
      </c>
      <c r="CM306" s="5">
        <v>46174</v>
      </c>
      <c r="CN306" s="6">
        <f t="shared" si="53"/>
        <v>1.2547945205479452</v>
      </c>
      <c r="CO306" s="7">
        <f>_xlfn.XLOOKUP(CO$1&amp;"|"&amp;TEXT($C306,"yyyymmdd"), RRPS_ALL[Key], RRPS_ALL[Yield to Maturity], "")</f>
        <v>1.043048</v>
      </c>
      <c r="CP306" s="6">
        <f>_xlfn.XLOOKUP(CP$1&amp;"|"&amp;TEXT($C306,"yyyymmdd"), RRPS_ALL[Key], RRPS_ALL[Mid Price], "")</f>
        <v>128.0215</v>
      </c>
      <c r="CQ306" s="6">
        <f>_xlfn.XLOOKUP(CQ$1&amp;"|"&amp;TEXT($C306,"yyyymmdd"), RRPS_ALL[Key], RRPS_ALL[Mid Yield], "")</f>
        <v>0.96807200000000004</v>
      </c>
      <c r="CR306" s="6">
        <f>_xlfn.XLOOKUP(CR$1&amp;"|"&amp;TEXT($C306,"yyyymmdd"), RRPS_ALL[Key], RRPS_ALL[Dirty Mid], "")</f>
        <v>128.06379999999999</v>
      </c>
      <c r="CS306" s="6">
        <f>_xlfn.XLOOKUP(CS$1&amp;"|"&amp;TEXT($C306,"yyyymmdd"), RRPS_ALL[Key], RRPS_ALL[Clean Price Mid], "")</f>
        <v>128.0215</v>
      </c>
      <c r="CT306" s="6">
        <v>1.25E-3</v>
      </c>
      <c r="CU306" s="5">
        <v>46722</v>
      </c>
      <c r="CV306" s="6">
        <f t="shared" si="55"/>
        <v>2.7561643835616438</v>
      </c>
      <c r="CW306" s="7">
        <f>_xlfn.XLOOKUP(CW$1&amp;"|"&amp;TEXT($C306,"yyyymmdd"), RRPS_ALL[Key], RRPS_ALL[Yield to Maturity], "")</f>
        <v>0.77295499999999995</v>
      </c>
      <c r="CX306" s="6">
        <f>_xlfn.XLOOKUP(CX$1&amp;"|"&amp;TEXT($C306,"yyyymmdd"), RRPS_ALL[Key], RRPS_ALL[Mid Price], "")</f>
        <v>119.9315</v>
      </c>
      <c r="CY306" s="6">
        <f>_xlfn.XLOOKUP(CY$1&amp;"|"&amp;TEXT($C306,"yyyymmdd"), RRPS_ALL[Key], RRPS_ALL[Mid Yield], "")</f>
        <v>0.74802900000000005</v>
      </c>
      <c r="CZ306" s="6">
        <f>_xlfn.XLOOKUP(CZ$1&amp;"|"&amp;TEXT($C306,"yyyymmdd"), RRPS_ALL[Key], RRPS_ALL[Dirty Mid], "")</f>
        <v>120.04893199999999</v>
      </c>
      <c r="DA306" s="6">
        <f>_xlfn.XLOOKUP(DA$1&amp;"|"&amp;TEXT($C306,"yyyymmdd"), RRPS_ALL[Key], RRPS_ALL[Clean Price Mid], "")</f>
        <v>119.9315</v>
      </c>
      <c r="DB306">
        <v>1.25E-3</v>
      </c>
      <c r="DC306" s="5">
        <v>47635</v>
      </c>
      <c r="DD306" s="6">
        <f t="shared" si="51"/>
        <v>5.2551346417161113</v>
      </c>
    </row>
    <row r="307" spans="1:108" x14ac:dyDescent="0.2">
      <c r="A307">
        <v>2025</v>
      </c>
      <c r="B307">
        <v>3</v>
      </c>
      <c r="C307" s="5">
        <f t="shared" si="46"/>
        <v>45747</v>
      </c>
      <c r="D307" s="6">
        <v>2.15</v>
      </c>
      <c r="E307" s="7" t="str">
        <f>_xlfn.XLOOKUP(E$1&amp;"|"&amp;TEXT($C307,"yyyymmdd"), RRPS_ALL[Key], RRPS_ALL[Yield to Maturity], "")</f>
        <v/>
      </c>
      <c r="F307" s="6" t="str">
        <f>_xlfn.XLOOKUP(F$1&amp;"|"&amp;TEXT($C307,"yyyymmdd"), RRPS_ALL[Key], RRPS_ALL[Mid Price], "")</f>
        <v/>
      </c>
      <c r="G307" s="6" t="str">
        <f>_xlfn.XLOOKUP(G$1&amp;"|"&amp;TEXT($C307,"yyyymmdd"), RRPS_ALL[Key], RRPS_ALL[Mid Yield], "")</f>
        <v/>
      </c>
      <c r="H307" s="6" t="str">
        <f>_xlfn.XLOOKUP(H$1&amp;"|"&amp;TEXT($C307,"yyyymmdd"), RRPS_ALL[Key], RRPS_ALL[Dirty Mid], "")</f>
        <v/>
      </c>
      <c r="I307" s="6" t="str">
        <f>_xlfn.XLOOKUP(I$1&amp;"|"&amp;TEXT($C307,"yyyymmdd"), RRPS_ALL[Key], RRPS_ALL[Clean Price Mid], "")</f>
        <v/>
      </c>
      <c r="J307" s="6"/>
      <c r="K307" s="6"/>
      <c r="L307" s="6"/>
      <c r="M307" s="7" t="str">
        <f>_xlfn.XLOOKUP(M$1&amp;"|"&amp;TEXT($C307,"yyyymmdd"), RRPS_ALL[Key], RRPS_ALL[Yield to Maturity], "")</f>
        <v/>
      </c>
      <c r="N307" s="6" t="str">
        <f>_xlfn.XLOOKUP(N$1&amp;"|"&amp;TEXT($C307,"yyyymmdd"), RRPS_ALL[Key], RRPS_ALL[Mid Price], "")</f>
        <v/>
      </c>
      <c r="O307" s="6" t="str">
        <f>_xlfn.XLOOKUP(O$1&amp;"|"&amp;TEXT($C307,"yyyymmdd"), RRPS_ALL[Key], RRPS_ALL[Mid Yield], "")</f>
        <v/>
      </c>
      <c r="P307" s="6" t="str">
        <f>_xlfn.XLOOKUP(P$1&amp;"|"&amp;TEXT($C307,"yyyymmdd"), RRPS_ALL[Key], RRPS_ALL[Dirty Mid], "")</f>
        <v/>
      </c>
      <c r="Q307" s="6" t="str">
        <f>_xlfn.XLOOKUP(Q$1&amp;"|"&amp;TEXT($C307,"yyyymmdd"), RRPS_ALL[Key], RRPS_ALL[Clean Price Mid], "")</f>
        <v/>
      </c>
      <c r="R307" s="6"/>
      <c r="S307" s="6"/>
      <c r="T307" s="6"/>
      <c r="U307" s="7">
        <f>_xlfn.XLOOKUP(U$1&amp;"|"&amp;TEXT($C307,"yyyymmdd"), RRPS_ALL[Key], RRPS_ALL[Yield to Maturity], "")</f>
        <v>0.83995399999999998</v>
      </c>
      <c r="V307" s="6">
        <f>_xlfn.XLOOKUP(V$1&amp;"|"&amp;TEXT($C307,"yyyymmdd"), RRPS_ALL[Key], RRPS_ALL[Mid Price], "")</f>
        <v>178.79050000000001</v>
      </c>
      <c r="W307" s="6">
        <f>_xlfn.XLOOKUP(W$1&amp;"|"&amp;TEXT($C307,"yyyymmdd"), RRPS_ALL[Key], RRPS_ALL[Mid Yield], "")</f>
        <v>0.73982899999999996</v>
      </c>
      <c r="X307" s="6">
        <f>_xlfn.XLOOKUP(X$1&amp;"|"&amp;TEXT($C307,"yyyymmdd"), RRPS_ALL[Key], RRPS_ALL[Dirty Mid], "")</f>
        <v>180.70363800000001</v>
      </c>
      <c r="Y307" s="6">
        <f>_xlfn.XLOOKUP(Y$1&amp;"|"&amp;TEXT($C307,"yyyymmdd"), RRPS_ALL[Key], RRPS_ALL[Clean Price Mid], "")</f>
        <v>178.79050000000001</v>
      </c>
      <c r="Z307" s="6">
        <v>3.5000000000000003E-2</v>
      </c>
      <c r="AA307" s="5">
        <v>47088</v>
      </c>
      <c r="AB307" s="6">
        <f t="shared" si="44"/>
        <v>3.6714579055441479</v>
      </c>
      <c r="AC307" s="7" t="str">
        <f>_xlfn.XLOOKUP(AC$1&amp;"|"&amp;TEXT($C307,"yyyymmdd"), RRPS_ALL[Key], RRPS_ALL[Yield to Maturity], "")</f>
        <v/>
      </c>
      <c r="AD307" s="6" t="str">
        <f>_xlfn.XLOOKUP(AD$1&amp;"|"&amp;TEXT($C307,"yyyymmdd"), RRPS_ALL[Key], RRPS_ALL[Mid Price], "")</f>
        <v/>
      </c>
      <c r="AE307" s="6" t="str">
        <f>_xlfn.XLOOKUP(AE$1&amp;"|"&amp;TEXT($C307,"yyyymmdd"), RRPS_ALL[Key], RRPS_ALL[Mid Yield], "")</f>
        <v/>
      </c>
      <c r="AF307" s="6" t="str">
        <f>_xlfn.XLOOKUP(AF$1&amp;"|"&amp;TEXT($C307,"yyyymmdd"), RRPS_ALL[Key], RRPS_ALL[Dirty Mid], "")</f>
        <v/>
      </c>
      <c r="AG307" s="6" t="str">
        <f>_xlfn.XLOOKUP(AG$1&amp;"|"&amp;TEXT($C307,"yyyymmdd"), RRPS_ALL[Key], RRPS_ALL[Clean Price Mid], "")</f>
        <v/>
      </c>
      <c r="AH307" s="6"/>
      <c r="AI307" s="6"/>
      <c r="AJ307" s="6"/>
      <c r="AK307" s="7" t="str">
        <f>_xlfn.XLOOKUP(AK$1&amp;"|"&amp;TEXT($C307,"yyyymmdd"), RRPS_ALL[Key], RRPS_ALL[Yield to Maturity], "")</f>
        <v/>
      </c>
      <c r="AL307" s="6" t="str">
        <f>_xlfn.XLOOKUP(AL$1&amp;"|"&amp;TEXT($C307,"yyyymmdd"), RRPS_ALL[Key], RRPS_ALL[Mid Price], "")</f>
        <v/>
      </c>
      <c r="AM307" s="6" t="str">
        <f>_xlfn.XLOOKUP(AM$1&amp;"|"&amp;TEXT($C307,"yyyymmdd"), RRPS_ALL[Key], RRPS_ALL[Mid Yield], "")</f>
        <v/>
      </c>
      <c r="AN307" s="6" t="str">
        <f>_xlfn.XLOOKUP(AN$1&amp;"|"&amp;TEXT($C307,"yyyymmdd"), RRPS_ALL[Key], RRPS_ALL[Dirty Mid], "")</f>
        <v/>
      </c>
      <c r="AO307" s="6" t="str">
        <f>_xlfn.XLOOKUP(AO$1&amp;"|"&amp;TEXT($C307,"yyyymmdd"), RRPS_ALL[Key], RRPS_ALL[Clean Price Mid], "")</f>
        <v/>
      </c>
      <c r="AP307" s="6"/>
      <c r="AQ307" s="6"/>
      <c r="AR307" s="6"/>
      <c r="AS307" s="7" t="str">
        <f>_xlfn.XLOOKUP(AS$1&amp;"|"&amp;TEXT($C307,"yyyymmdd"), RRPS_ALL[Key], RRPS_ALL[Yield to Maturity], "")</f>
        <v/>
      </c>
      <c r="AT307" s="6" t="str">
        <f>_xlfn.XLOOKUP(AT$1&amp;"|"&amp;TEXT($C307,"yyyymmdd"), RRPS_ALL[Key], RRPS_ALL[Mid Price], "")</f>
        <v/>
      </c>
      <c r="AU307" s="6" t="str">
        <f>_xlfn.XLOOKUP(AU$1&amp;"|"&amp;TEXT($C307,"yyyymmdd"), RRPS_ALL[Key], RRPS_ALL[Mid Yield], "")</f>
        <v/>
      </c>
      <c r="AV307" s="6" t="str">
        <f>_xlfn.XLOOKUP(AV$1&amp;"|"&amp;TEXT($C307,"yyyymmdd"), RRPS_ALL[Key], RRPS_ALL[Dirty Mid], "")</f>
        <v/>
      </c>
      <c r="AW307" s="6" t="str">
        <f>_xlfn.XLOOKUP(AW$1&amp;"|"&amp;TEXT($C307,"yyyymmdd"), RRPS_ALL[Key], RRPS_ALL[Clean Price Mid], "")</f>
        <v/>
      </c>
      <c r="AX307" s="6"/>
      <c r="AY307" s="6"/>
      <c r="AZ307" s="6"/>
      <c r="BA307" s="7" t="str">
        <f>_xlfn.XLOOKUP(BA$1&amp;"|"&amp;TEXT($C307,"yyyymmdd"), RRPS_ALL[Key], RRPS_ALL[Yield to Maturity], "")</f>
        <v/>
      </c>
      <c r="BB307" s="6" t="str">
        <f>_xlfn.XLOOKUP(BB$1&amp;"|"&amp;TEXT($C307,"yyyymmdd"), RRPS_ALL[Key], RRPS_ALL[Mid Price], "")</f>
        <v/>
      </c>
      <c r="BC307" s="6" t="str">
        <f>_xlfn.XLOOKUP(BC$1&amp;"|"&amp;TEXT($C307,"yyyymmdd"), RRPS_ALL[Key], RRPS_ALL[Mid Yield], "")</f>
        <v/>
      </c>
      <c r="BD307" s="6" t="str">
        <f>_xlfn.XLOOKUP(BD$1&amp;"|"&amp;TEXT($C307,"yyyymmdd"), RRPS_ALL[Key], RRPS_ALL[Dirty Mid], "")</f>
        <v/>
      </c>
      <c r="BE307" s="6" t="str">
        <f>_xlfn.XLOOKUP(BE$1&amp;"|"&amp;TEXT($C307,"yyyymmdd"), RRPS_ALL[Key], RRPS_ALL[Clean Price Mid], "")</f>
        <v/>
      </c>
      <c r="BF307" s="6"/>
      <c r="BG307" s="6"/>
      <c r="BH307" s="6"/>
      <c r="BI307" s="7">
        <f>_xlfn.XLOOKUP(BI$1&amp;"|"&amp;TEXT($C307,"yyyymmdd"), RRPS_ALL[Key], RRPS_ALL[Yield to Maturity], "")</f>
        <v>1.1572800000000001</v>
      </c>
      <c r="BJ307" s="6">
        <f>_xlfn.XLOOKUP(BJ$1&amp;"|"&amp;TEXT($C307,"yyyymmdd"), RRPS_ALL[Key], RRPS_ALL[Mid Price], "")</f>
        <v>132.57849999999999</v>
      </c>
      <c r="BK307" s="6">
        <f>_xlfn.XLOOKUP(BK$1&amp;"|"&amp;TEXT($C307,"yyyymmdd"), RRPS_ALL[Key], RRPS_ALL[Mid Yield], "")</f>
        <v>1.1341969999999999</v>
      </c>
      <c r="BL307" s="6">
        <f>_xlfn.XLOOKUP(BL$1&amp;"|"&amp;TEXT($C307,"yyyymmdd"), RRPS_ALL[Key], RRPS_ALL[Dirty Mid], "")</f>
        <v>133.68725000000001</v>
      </c>
      <c r="BM307" s="6">
        <f>_xlfn.XLOOKUP(BM$1&amp;"|"&amp;TEXT($C307,"yyyymmdd"), RRPS_ALL[Key], RRPS_ALL[Clean Price Mid], "")</f>
        <v>132.57849999999999</v>
      </c>
      <c r="BN307" s="6">
        <v>0.01</v>
      </c>
      <c r="BO307" s="5">
        <v>45809</v>
      </c>
      <c r="BP307" s="6">
        <f t="shared" si="54"/>
        <v>0.16986301369863013</v>
      </c>
      <c r="BQ307" s="7" t="str">
        <f>_xlfn.XLOOKUP(BQ$1&amp;"|"&amp;TEXT($C307,"yyyymmdd"), RRPS_ALL[Key], RRPS_ALL[Yield to Maturity], "")</f>
        <v/>
      </c>
      <c r="BR307" s="6" t="str">
        <f>_xlfn.XLOOKUP(BR$1&amp;"|"&amp;TEXT($C307,"yyyymmdd"), RRPS_ALL[Key], RRPS_ALL[Mid Price], "")</f>
        <v/>
      </c>
      <c r="BS307" s="6" t="str">
        <f>_xlfn.XLOOKUP(BS$1&amp;"|"&amp;TEXT($C307,"yyyymmdd"), RRPS_ALL[Key], RRPS_ALL[Mid Yield], "")</f>
        <v/>
      </c>
      <c r="BT307" s="6" t="str">
        <f>_xlfn.XLOOKUP(BT$1&amp;"|"&amp;TEXT($C307,"yyyymmdd"), RRPS_ALL[Key], RRPS_ALL[Dirty Mid], "")</f>
        <v/>
      </c>
      <c r="BU307" s="6" t="str">
        <f>_xlfn.XLOOKUP(BU$1&amp;"|"&amp;TEXT($C307,"yyyymmdd"), RRPS_ALL[Key], RRPS_ALL[Clean Price Mid], "")</f>
        <v/>
      </c>
      <c r="BV307" s="6"/>
      <c r="BW307" s="6"/>
      <c r="BX307" s="6"/>
      <c r="BY307" s="7">
        <f>_xlfn.XLOOKUP(BY$1&amp;"|"&amp;TEXT($C307,"yyyymmdd"), RRPS_ALL[Key], RRPS_ALL[Yield to Maturity], "")</f>
        <v>0.86016000000000004</v>
      </c>
      <c r="BZ307" s="6">
        <f>_xlfn.XLOOKUP(BZ$1&amp;"|"&amp;TEXT($C307,"yyyymmdd"), RRPS_ALL[Key], RRPS_ALL[Mid Price], "")</f>
        <v>128.16749999999999</v>
      </c>
      <c r="CA307" s="6">
        <f>_xlfn.XLOOKUP(CA$1&amp;"|"&amp;TEXT($C307,"yyyymmdd"), RRPS_ALL[Key], RRPS_ALL[Mid Yield], "")</f>
        <v>0.75982700000000003</v>
      </c>
      <c r="CB307" s="6">
        <f>_xlfn.XLOOKUP(CB$1&amp;"|"&amp;TEXT($C307,"yyyymmdd"), RRPS_ALL[Key], RRPS_ALL[Dirty Mid], "")</f>
        <v>128.30763200000001</v>
      </c>
      <c r="CC307" s="6">
        <f>_xlfn.XLOOKUP(CC$1&amp;"|"&amp;TEXT($C307,"yyyymmdd"), RRPS_ALL[Key], RRPS_ALL[Clean Price Mid], "")</f>
        <v>128.16749999999999</v>
      </c>
      <c r="CD307" s="6">
        <v>1.25E-3</v>
      </c>
      <c r="CE307" s="5">
        <v>48366</v>
      </c>
      <c r="CF307" s="6">
        <f t="shared" si="52"/>
        <v>7.1704312114989737</v>
      </c>
      <c r="CG307" s="7">
        <f>_xlfn.XLOOKUP(CG$1&amp;"|"&amp;TEXT($C307,"yyyymmdd"), RRPS_ALL[Key], RRPS_ALL[Yield to Maturity], "")</f>
        <v>1.37843</v>
      </c>
      <c r="CH307" s="6">
        <f>_xlfn.XLOOKUP(CH$1&amp;"|"&amp;TEXT($C307,"yyyymmdd"), RRPS_ALL[Key], RRPS_ALL[Mid Price], "")</f>
        <v>130.9265</v>
      </c>
      <c r="CI307" s="6">
        <f>_xlfn.XLOOKUP(CI$1&amp;"|"&amp;TEXT($C307,"yyyymmdd"), RRPS_ALL[Key], RRPS_ALL[Mid Yield], "")</f>
        <v>1.3538129999999999</v>
      </c>
      <c r="CJ307" s="6">
        <f>_xlfn.XLOOKUP(CJ$1&amp;"|"&amp;TEXT($C307,"yyyymmdd"), RRPS_ALL[Key], RRPS_ALL[Dirty Mid], "")</f>
        <v>131.065292</v>
      </c>
      <c r="CK307" s="6">
        <f>_xlfn.XLOOKUP(CK$1&amp;"|"&amp;TEXT($C307,"yyyymmdd"), RRPS_ALL[Key], RRPS_ALL[Clean Price Mid], "")</f>
        <v>130.9265</v>
      </c>
      <c r="CL307" s="6">
        <v>1.25E-3</v>
      </c>
      <c r="CM307" s="5">
        <v>46174</v>
      </c>
      <c r="CN307" s="6">
        <f t="shared" si="53"/>
        <v>1.1698630136986301</v>
      </c>
      <c r="CO307" s="7">
        <f>_xlfn.XLOOKUP(CO$1&amp;"|"&amp;TEXT($C307,"yyyymmdd"), RRPS_ALL[Key], RRPS_ALL[Yield to Maturity], "")</f>
        <v>1.0611060000000001</v>
      </c>
      <c r="CP307" s="6">
        <f>_xlfn.XLOOKUP(CP$1&amp;"|"&amp;TEXT($C307,"yyyymmdd"), RRPS_ALL[Key], RRPS_ALL[Mid Price], "")</f>
        <v>128.03100000000001</v>
      </c>
      <c r="CQ307" s="6">
        <f>_xlfn.XLOOKUP(CQ$1&amp;"|"&amp;TEXT($C307,"yyyymmdd"), RRPS_ALL[Key], RRPS_ALL[Mid Yield], "")</f>
        <v>0.98601700000000003</v>
      </c>
      <c r="CR307" s="6">
        <f>_xlfn.XLOOKUP(CR$1&amp;"|"&amp;TEXT($C307,"yyyymmdd"), RRPS_ALL[Key], RRPS_ALL[Dirty Mid], "")</f>
        <v>128.08603099999999</v>
      </c>
      <c r="CS307" s="6">
        <f>_xlfn.XLOOKUP(CS$1&amp;"|"&amp;TEXT($C307,"yyyymmdd"), RRPS_ALL[Key], RRPS_ALL[Clean Price Mid], "")</f>
        <v>128.03100000000001</v>
      </c>
      <c r="CT307" s="6">
        <v>1.25E-3</v>
      </c>
      <c r="CU307" s="5">
        <v>46722</v>
      </c>
      <c r="CV307" s="6">
        <f t="shared" si="55"/>
        <v>2.6712328767123288</v>
      </c>
      <c r="CW307" s="7">
        <f>_xlfn.XLOOKUP(CW$1&amp;"|"&amp;TEXT($C307,"yyyymmdd"), RRPS_ALL[Key], RRPS_ALL[Yield to Maturity], "")</f>
        <v>0.87602100000000005</v>
      </c>
      <c r="CX307" s="6">
        <f>_xlfn.XLOOKUP(CX$1&amp;"|"&amp;TEXT($C307,"yyyymmdd"), RRPS_ALL[Key], RRPS_ALL[Mid Price], "")</f>
        <v>119.34650000000001</v>
      </c>
      <c r="CY307" s="6">
        <f>_xlfn.XLOOKUP(CY$1&amp;"|"&amp;TEXT($C307,"yyyymmdd"), RRPS_ALL[Key], RRPS_ALL[Mid Yield], "")</f>
        <v>0.85106199999999999</v>
      </c>
      <c r="CZ307" s="6">
        <f>_xlfn.XLOOKUP(CZ$1&amp;"|"&amp;TEXT($C307,"yyyymmdd"), RRPS_ALL[Key], RRPS_ALL[Dirty Mid], "")</f>
        <v>119.475962</v>
      </c>
      <c r="DA307" s="6">
        <f>_xlfn.XLOOKUP(DA$1&amp;"|"&amp;TEXT($C307,"yyyymmdd"), RRPS_ALL[Key], RRPS_ALL[Clean Price Mid], "")</f>
        <v>119.34650000000001</v>
      </c>
      <c r="DB307">
        <v>1.25E-3</v>
      </c>
      <c r="DC307" s="5">
        <v>47635</v>
      </c>
      <c r="DD307" s="6">
        <f t="shared" si="51"/>
        <v>5.1702418986764034</v>
      </c>
    </row>
    <row r="308" spans="1:108" x14ac:dyDescent="0.2">
      <c r="A308">
        <v>2025</v>
      </c>
      <c r="B308">
        <v>4</v>
      </c>
      <c r="C308" s="5">
        <f t="shared" si="46"/>
        <v>45777</v>
      </c>
      <c r="D308" s="6">
        <v>2.15</v>
      </c>
      <c r="E308" s="7" t="str">
        <f>_xlfn.XLOOKUP(E$1&amp;"|"&amp;TEXT($C308,"yyyymmdd"), RRPS_ALL[Key], RRPS_ALL[Yield to Maturity], "")</f>
        <v/>
      </c>
      <c r="F308" s="6" t="str">
        <f>_xlfn.XLOOKUP(F$1&amp;"|"&amp;TEXT($C308,"yyyymmdd"), RRPS_ALL[Key], RRPS_ALL[Mid Price], "")</f>
        <v/>
      </c>
      <c r="G308" s="6" t="str">
        <f>_xlfn.XLOOKUP(G$1&amp;"|"&amp;TEXT($C308,"yyyymmdd"), RRPS_ALL[Key], RRPS_ALL[Mid Yield], "")</f>
        <v/>
      </c>
      <c r="H308" s="6" t="str">
        <f>_xlfn.XLOOKUP(H$1&amp;"|"&amp;TEXT($C308,"yyyymmdd"), RRPS_ALL[Key], RRPS_ALL[Dirty Mid], "")</f>
        <v/>
      </c>
      <c r="I308" s="6" t="str">
        <f>_xlfn.XLOOKUP(I$1&amp;"|"&amp;TEXT($C308,"yyyymmdd"), RRPS_ALL[Key], RRPS_ALL[Clean Price Mid], "")</f>
        <v/>
      </c>
      <c r="J308" s="6"/>
      <c r="K308" s="6"/>
      <c r="L308" s="6"/>
      <c r="M308" s="7" t="str">
        <f>_xlfn.XLOOKUP(M$1&amp;"|"&amp;TEXT($C308,"yyyymmdd"), RRPS_ALL[Key], RRPS_ALL[Yield to Maturity], "")</f>
        <v/>
      </c>
      <c r="N308" s="6" t="str">
        <f>_xlfn.XLOOKUP(N$1&amp;"|"&amp;TEXT($C308,"yyyymmdd"), RRPS_ALL[Key], RRPS_ALL[Mid Price], "")</f>
        <v/>
      </c>
      <c r="O308" s="6" t="str">
        <f>_xlfn.XLOOKUP(O$1&amp;"|"&amp;TEXT($C308,"yyyymmdd"), RRPS_ALL[Key], RRPS_ALL[Mid Yield], "")</f>
        <v/>
      </c>
      <c r="P308" s="6" t="str">
        <f>_xlfn.XLOOKUP(P$1&amp;"|"&amp;TEXT($C308,"yyyymmdd"), RRPS_ALL[Key], RRPS_ALL[Dirty Mid], "")</f>
        <v/>
      </c>
      <c r="Q308" s="6" t="str">
        <f>_xlfn.XLOOKUP(Q$1&amp;"|"&amp;TEXT($C308,"yyyymmdd"), RRPS_ALL[Key], RRPS_ALL[Clean Price Mid], "")</f>
        <v/>
      </c>
      <c r="R308" s="6"/>
      <c r="S308" s="6"/>
      <c r="T308" s="6"/>
      <c r="U308" s="7">
        <f>_xlfn.XLOOKUP(U$1&amp;"|"&amp;TEXT($C308,"yyyymmdd"), RRPS_ALL[Key], RRPS_ALL[Yield to Maturity], "")</f>
        <v>0.80488400000000004</v>
      </c>
      <c r="V308" s="6">
        <f>_xlfn.XLOOKUP(V$1&amp;"|"&amp;TEXT($C308,"yyyymmdd"), RRPS_ALL[Key], RRPS_ALL[Mid Price], "")</f>
        <v>179.4795</v>
      </c>
      <c r="W308" s="6">
        <f>_xlfn.XLOOKUP(W$1&amp;"|"&amp;TEXT($C308,"yyyymmdd"), RRPS_ALL[Key], RRPS_ALL[Mid Yield], "")</f>
        <v>0.70474899999999996</v>
      </c>
      <c r="X308" s="6">
        <f>_xlfn.XLOOKUP(X$1&amp;"|"&amp;TEXT($C308,"yyyymmdd"), RRPS_ALL[Key], RRPS_ALL[Dirty Mid], "")</f>
        <v>181.92633499999999</v>
      </c>
      <c r="Y308" s="6">
        <f>_xlfn.XLOOKUP(Y$1&amp;"|"&amp;TEXT($C308,"yyyymmdd"), RRPS_ALL[Key], RRPS_ALL[Clean Price Mid], "")</f>
        <v>179.4795</v>
      </c>
      <c r="Z308" s="6">
        <v>3.5000000000000003E-2</v>
      </c>
      <c r="AA308" s="5">
        <v>47088</v>
      </c>
      <c r="AB308" s="6">
        <f t="shared" si="44"/>
        <v>3.5893223819301849</v>
      </c>
      <c r="AC308" s="7" t="str">
        <f>_xlfn.XLOOKUP(AC$1&amp;"|"&amp;TEXT($C308,"yyyymmdd"), RRPS_ALL[Key], RRPS_ALL[Yield to Maturity], "")</f>
        <v/>
      </c>
      <c r="AD308" s="6" t="str">
        <f>_xlfn.XLOOKUP(AD$1&amp;"|"&amp;TEXT($C308,"yyyymmdd"), RRPS_ALL[Key], RRPS_ALL[Mid Price], "")</f>
        <v/>
      </c>
      <c r="AE308" s="6" t="str">
        <f>_xlfn.XLOOKUP(AE$1&amp;"|"&amp;TEXT($C308,"yyyymmdd"), RRPS_ALL[Key], RRPS_ALL[Mid Yield], "")</f>
        <v/>
      </c>
      <c r="AF308" s="6" t="str">
        <f>_xlfn.XLOOKUP(AF$1&amp;"|"&amp;TEXT($C308,"yyyymmdd"), RRPS_ALL[Key], RRPS_ALL[Dirty Mid], "")</f>
        <v/>
      </c>
      <c r="AG308" s="6" t="str">
        <f>_xlfn.XLOOKUP(AG$1&amp;"|"&amp;TEXT($C308,"yyyymmdd"), RRPS_ALL[Key], RRPS_ALL[Clean Price Mid], "")</f>
        <v/>
      </c>
      <c r="AH308" s="6"/>
      <c r="AI308" s="6"/>
      <c r="AJ308" s="6"/>
      <c r="AK308" s="7" t="str">
        <f>_xlfn.XLOOKUP(AK$1&amp;"|"&amp;TEXT($C308,"yyyymmdd"), RRPS_ALL[Key], RRPS_ALL[Yield to Maturity], "")</f>
        <v/>
      </c>
      <c r="AL308" s="6" t="str">
        <f>_xlfn.XLOOKUP(AL$1&amp;"|"&amp;TEXT($C308,"yyyymmdd"), RRPS_ALL[Key], RRPS_ALL[Mid Price], "")</f>
        <v/>
      </c>
      <c r="AM308" s="6" t="str">
        <f>_xlfn.XLOOKUP(AM$1&amp;"|"&amp;TEXT($C308,"yyyymmdd"), RRPS_ALL[Key], RRPS_ALL[Mid Yield], "")</f>
        <v/>
      </c>
      <c r="AN308" s="6" t="str">
        <f>_xlfn.XLOOKUP(AN$1&amp;"|"&amp;TEXT($C308,"yyyymmdd"), RRPS_ALL[Key], RRPS_ALL[Dirty Mid], "")</f>
        <v/>
      </c>
      <c r="AO308" s="6" t="str">
        <f>_xlfn.XLOOKUP(AO$1&amp;"|"&amp;TEXT($C308,"yyyymmdd"), RRPS_ALL[Key], RRPS_ALL[Clean Price Mid], "")</f>
        <v/>
      </c>
      <c r="AP308" s="6"/>
      <c r="AQ308" s="6"/>
      <c r="AR308" s="6"/>
      <c r="AS308" s="7" t="str">
        <f>_xlfn.XLOOKUP(AS$1&amp;"|"&amp;TEXT($C308,"yyyymmdd"), RRPS_ALL[Key], RRPS_ALL[Yield to Maturity], "")</f>
        <v/>
      </c>
      <c r="AT308" s="6" t="str">
        <f>_xlfn.XLOOKUP(AT$1&amp;"|"&amp;TEXT($C308,"yyyymmdd"), RRPS_ALL[Key], RRPS_ALL[Mid Price], "")</f>
        <v/>
      </c>
      <c r="AU308" s="6" t="str">
        <f>_xlfn.XLOOKUP(AU$1&amp;"|"&amp;TEXT($C308,"yyyymmdd"), RRPS_ALL[Key], RRPS_ALL[Mid Yield], "")</f>
        <v/>
      </c>
      <c r="AV308" s="6" t="str">
        <f>_xlfn.XLOOKUP(AV$1&amp;"|"&amp;TEXT($C308,"yyyymmdd"), RRPS_ALL[Key], RRPS_ALL[Dirty Mid], "")</f>
        <v/>
      </c>
      <c r="AW308" s="6" t="str">
        <f>_xlfn.XLOOKUP(AW$1&amp;"|"&amp;TEXT($C308,"yyyymmdd"), RRPS_ALL[Key], RRPS_ALL[Clean Price Mid], "")</f>
        <v/>
      </c>
      <c r="AX308" s="6"/>
      <c r="AY308" s="6"/>
      <c r="AZ308" s="6"/>
      <c r="BA308" s="7" t="str">
        <f>_xlfn.XLOOKUP(BA$1&amp;"|"&amp;TEXT($C308,"yyyymmdd"), RRPS_ALL[Key], RRPS_ALL[Yield to Maturity], "")</f>
        <v/>
      </c>
      <c r="BB308" s="6" t="str">
        <f>_xlfn.XLOOKUP(BB$1&amp;"|"&amp;TEXT($C308,"yyyymmdd"), RRPS_ALL[Key], RRPS_ALL[Mid Price], "")</f>
        <v/>
      </c>
      <c r="BC308" s="6" t="str">
        <f>_xlfn.XLOOKUP(BC$1&amp;"|"&amp;TEXT($C308,"yyyymmdd"), RRPS_ALL[Key], RRPS_ALL[Mid Yield], "")</f>
        <v/>
      </c>
      <c r="BD308" s="6" t="str">
        <f>_xlfn.XLOOKUP(BD$1&amp;"|"&amp;TEXT($C308,"yyyymmdd"), RRPS_ALL[Key], RRPS_ALL[Dirty Mid], "")</f>
        <v/>
      </c>
      <c r="BE308" s="6" t="str">
        <f>_xlfn.XLOOKUP(BE$1&amp;"|"&amp;TEXT($C308,"yyyymmdd"), RRPS_ALL[Key], RRPS_ALL[Clean Price Mid], "")</f>
        <v/>
      </c>
      <c r="BF308" s="6"/>
      <c r="BG308" s="6"/>
      <c r="BH308" s="6"/>
      <c r="BI308" s="7">
        <f>_xlfn.XLOOKUP(BI$1&amp;"|"&amp;TEXT($C308,"yyyymmdd"), RRPS_ALL[Key], RRPS_ALL[Yield to Maturity], "")</f>
        <v>9.2164110000000008</v>
      </c>
      <c r="BJ308" s="6">
        <f>_xlfn.XLOOKUP(BJ$1&amp;"|"&amp;TEXT($C308,"yyyymmdd"), RRPS_ALL[Key], RRPS_ALL[Mid Price], "")</f>
        <v>132.50200000000001</v>
      </c>
      <c r="BK308" s="6">
        <f>_xlfn.XLOOKUP(BK$1&amp;"|"&amp;TEXT($C308,"yyyymmdd"), RRPS_ALL[Key], RRPS_ALL[Mid Yield], "")</f>
        <v>9.1937979999999992</v>
      </c>
      <c r="BL308" s="6">
        <f>_xlfn.XLOOKUP(BL$1&amp;"|"&amp;TEXT($C308,"yyyymmdd"), RRPS_ALL[Key], RRPS_ALL[Dirty Mid], "")</f>
        <v>133.738338</v>
      </c>
      <c r="BM308" s="6">
        <f>_xlfn.XLOOKUP(BM$1&amp;"|"&amp;TEXT($C308,"yyyymmdd"), RRPS_ALL[Key], RRPS_ALL[Clean Price Mid], "")</f>
        <v>132.50200000000001</v>
      </c>
      <c r="BN308" s="6">
        <v>0.01</v>
      </c>
      <c r="BO308" s="5">
        <v>45809</v>
      </c>
      <c r="BP308" s="6">
        <f t="shared" si="54"/>
        <v>8.7671232876712329E-2</v>
      </c>
      <c r="BQ308" s="7" t="str">
        <f>_xlfn.XLOOKUP(BQ$1&amp;"|"&amp;TEXT($C308,"yyyymmdd"), RRPS_ALL[Key], RRPS_ALL[Yield to Maturity], "")</f>
        <v/>
      </c>
      <c r="BR308" s="6" t="str">
        <f>_xlfn.XLOOKUP(BR$1&amp;"|"&amp;TEXT($C308,"yyyymmdd"), RRPS_ALL[Key], RRPS_ALL[Mid Price], "")</f>
        <v/>
      </c>
      <c r="BS308" s="6" t="str">
        <f>_xlfn.XLOOKUP(BS$1&amp;"|"&amp;TEXT($C308,"yyyymmdd"), RRPS_ALL[Key], RRPS_ALL[Mid Yield], "")</f>
        <v/>
      </c>
      <c r="BT308" s="6" t="str">
        <f>_xlfn.XLOOKUP(BT$1&amp;"|"&amp;TEXT($C308,"yyyymmdd"), RRPS_ALL[Key], RRPS_ALL[Dirty Mid], "")</f>
        <v/>
      </c>
      <c r="BU308" s="6" t="str">
        <f>_xlfn.XLOOKUP(BU$1&amp;"|"&amp;TEXT($C308,"yyyymmdd"), RRPS_ALL[Key], RRPS_ALL[Clean Price Mid], "")</f>
        <v/>
      </c>
      <c r="BV308" s="6"/>
      <c r="BW308" s="6"/>
      <c r="BX308" s="6"/>
      <c r="BY308" s="7">
        <f>_xlfn.XLOOKUP(BY$1&amp;"|"&amp;TEXT($C308,"yyyymmdd"), RRPS_ALL[Key], RRPS_ALL[Yield to Maturity], "")</f>
        <v>0.730016</v>
      </c>
      <c r="BZ308" s="6">
        <f>_xlfn.XLOOKUP(BZ$1&amp;"|"&amp;TEXT($C308,"yyyymmdd"), RRPS_ALL[Key], RRPS_ALL[Mid Price], "")</f>
        <v>130.04849999999999</v>
      </c>
      <c r="CA308" s="6">
        <f>_xlfn.XLOOKUP(CA$1&amp;"|"&amp;TEXT($C308,"yyyymmdd"), RRPS_ALL[Key], RRPS_ALL[Mid Yield], "")</f>
        <v>0.62966200000000005</v>
      </c>
      <c r="CB308" s="6">
        <f>_xlfn.XLOOKUP(CB$1&amp;"|"&amp;TEXT($C308,"yyyymmdd"), RRPS_ALL[Key], RRPS_ALL[Dirty Mid], "")</f>
        <v>130.204757</v>
      </c>
      <c r="CC308" s="6">
        <f>_xlfn.XLOOKUP(CC$1&amp;"|"&amp;TEXT($C308,"yyyymmdd"), RRPS_ALL[Key], RRPS_ALL[Clean Price Mid], "")</f>
        <v>130.04849999999999</v>
      </c>
      <c r="CD308" s="6">
        <v>1.25E-3</v>
      </c>
      <c r="CE308" s="5">
        <v>48366</v>
      </c>
      <c r="CF308" s="6">
        <f t="shared" si="52"/>
        <v>7.0882956878850099</v>
      </c>
      <c r="CG308" s="7">
        <f>_xlfn.XLOOKUP(CG$1&amp;"|"&amp;TEXT($C308,"yyyymmdd"), RRPS_ALL[Key], RRPS_ALL[Yield to Maturity], "")</f>
        <v>2.0571060000000001</v>
      </c>
      <c r="CH308" s="6">
        <f>_xlfn.XLOOKUP(CH$1&amp;"|"&amp;TEXT($C308,"yyyymmdd"), RRPS_ALL[Key], RRPS_ALL[Mid Price], "")</f>
        <v>130.7765</v>
      </c>
      <c r="CI308" s="6">
        <f>_xlfn.XLOOKUP(CI$1&amp;"|"&amp;TEXT($C308,"yyyymmdd"), RRPS_ALL[Key], RRPS_ALL[Mid Yield], "")</f>
        <v>2.032359</v>
      </c>
      <c r="CJ308" s="6">
        <f>_xlfn.XLOOKUP(CJ$1&amp;"|"&amp;TEXT($C308,"yyyymmdd"), RRPS_ALL[Key], RRPS_ALL[Dirty Mid], "")</f>
        <v>130.931264</v>
      </c>
      <c r="CK308" s="6">
        <f>_xlfn.XLOOKUP(CK$1&amp;"|"&amp;TEXT($C308,"yyyymmdd"), RRPS_ALL[Key], RRPS_ALL[Clean Price Mid], "")</f>
        <v>130.7765</v>
      </c>
      <c r="CL308" s="6">
        <v>1.25E-3</v>
      </c>
      <c r="CM308" s="5">
        <v>46174</v>
      </c>
      <c r="CN308" s="6">
        <f t="shared" si="53"/>
        <v>1.0876712328767124</v>
      </c>
      <c r="CO308" s="7">
        <f>_xlfn.XLOOKUP(CO$1&amp;"|"&amp;TEXT($C308,"yyyymmdd"), RRPS_ALL[Key], RRPS_ALL[Yield to Maturity], "")</f>
        <v>1.045981</v>
      </c>
      <c r="CP308" s="6">
        <f>_xlfn.XLOOKUP(CP$1&amp;"|"&amp;TEXT($C308,"yyyymmdd"), RRPS_ALL[Key], RRPS_ALL[Mid Price], "")</f>
        <v>128.809</v>
      </c>
      <c r="CQ308" s="6">
        <f>_xlfn.XLOOKUP(CQ$1&amp;"|"&amp;TEXT($C308,"yyyymmdd"), RRPS_ALL[Key], RRPS_ALL[Mid Yield], "")</f>
        <v>0.97084300000000001</v>
      </c>
      <c r="CR308" s="6">
        <f>_xlfn.XLOOKUP(CR$1&amp;"|"&amp;TEXT($C308,"yyyymmdd"), RRPS_ALL[Key], RRPS_ALL[Dirty Mid], "")</f>
        <v>128.87938199999999</v>
      </c>
      <c r="CS308" s="6">
        <f>_xlfn.XLOOKUP(CS$1&amp;"|"&amp;TEXT($C308,"yyyymmdd"), RRPS_ALL[Key], RRPS_ALL[Clean Price Mid], "")</f>
        <v>128.809</v>
      </c>
      <c r="CT308" s="6">
        <v>1.25E-3</v>
      </c>
      <c r="CU308" s="5">
        <v>46722</v>
      </c>
      <c r="CV308" s="6">
        <f t="shared" si="55"/>
        <v>2.5890410958904111</v>
      </c>
      <c r="CW308" s="7">
        <f>_xlfn.XLOOKUP(CW$1&amp;"|"&amp;TEXT($C308,"yyyymmdd"), RRPS_ALL[Key], RRPS_ALL[Yield to Maturity], "")</f>
        <v>0.75199800000000006</v>
      </c>
      <c r="CX308" s="6">
        <f>_xlfn.XLOOKUP(CX$1&amp;"|"&amp;TEXT($C308,"yyyymmdd"), RRPS_ALL[Key], RRPS_ALL[Mid Price], "")</f>
        <v>120.76049999999999</v>
      </c>
      <c r="CY308" s="6">
        <f>_xlfn.XLOOKUP(CY$1&amp;"|"&amp;TEXT($C308,"yyyymmdd"), RRPS_ALL[Key], RRPS_ALL[Mid Yield], "")</f>
        <v>0.72708399999999995</v>
      </c>
      <c r="CZ308" s="6">
        <f>_xlfn.XLOOKUP(CZ$1&amp;"|"&amp;TEXT($C308,"yyyymmdd"), RRPS_ALL[Key], RRPS_ALL[Dirty Mid], "")</f>
        <v>120.904861</v>
      </c>
      <c r="DA308" s="6">
        <f>_xlfn.XLOOKUP(DA$1&amp;"|"&amp;TEXT($C308,"yyyymmdd"), RRPS_ALL[Key], RRPS_ALL[Clean Price Mid], "")</f>
        <v>120.76049999999999</v>
      </c>
      <c r="DB308">
        <v>1.25E-3</v>
      </c>
      <c r="DC308" s="5">
        <v>47635</v>
      </c>
      <c r="DD308" s="6">
        <f t="shared" si="51"/>
        <v>5.0880876312186212</v>
      </c>
    </row>
    <row r="309" spans="1:108" x14ac:dyDescent="0.2">
      <c r="A309">
        <v>2025</v>
      </c>
      <c r="B309">
        <v>5</v>
      </c>
      <c r="C309" s="5">
        <f t="shared" si="46"/>
        <v>45808</v>
      </c>
      <c r="D309" s="6">
        <v>2.15</v>
      </c>
      <c r="E309" s="7" t="str">
        <f>_xlfn.XLOOKUP(E$1&amp;"|"&amp;TEXT($C309,"yyyymmdd"), RRPS_ALL[Key], RRPS_ALL[Yield to Maturity], "")</f>
        <v/>
      </c>
      <c r="F309" s="6" t="str">
        <f>_xlfn.XLOOKUP(F$1&amp;"|"&amp;TEXT($C309,"yyyymmdd"), RRPS_ALL[Key], RRPS_ALL[Mid Price], "")</f>
        <v/>
      </c>
      <c r="G309" s="6" t="str">
        <f>_xlfn.XLOOKUP(G$1&amp;"|"&amp;TEXT($C309,"yyyymmdd"), RRPS_ALL[Key], RRPS_ALL[Mid Yield], "")</f>
        <v/>
      </c>
      <c r="H309" s="6" t="str">
        <f>_xlfn.XLOOKUP(H$1&amp;"|"&amp;TEXT($C309,"yyyymmdd"), RRPS_ALL[Key], RRPS_ALL[Dirty Mid], "")</f>
        <v/>
      </c>
      <c r="I309" s="6" t="str">
        <f>_xlfn.XLOOKUP(I$1&amp;"|"&amp;TEXT($C309,"yyyymmdd"), RRPS_ALL[Key], RRPS_ALL[Clean Price Mid], "")</f>
        <v/>
      </c>
      <c r="J309" s="6"/>
      <c r="K309" s="6"/>
      <c r="L309" s="6"/>
      <c r="M309" s="7" t="str">
        <f>_xlfn.XLOOKUP(M$1&amp;"|"&amp;TEXT($C309,"yyyymmdd"), RRPS_ALL[Key], RRPS_ALL[Yield to Maturity], "")</f>
        <v/>
      </c>
      <c r="N309" s="6" t="str">
        <f>_xlfn.XLOOKUP(N$1&amp;"|"&amp;TEXT($C309,"yyyymmdd"), RRPS_ALL[Key], RRPS_ALL[Mid Price], "")</f>
        <v/>
      </c>
      <c r="O309" s="6" t="str">
        <f>_xlfn.XLOOKUP(O$1&amp;"|"&amp;TEXT($C309,"yyyymmdd"), RRPS_ALL[Key], RRPS_ALL[Mid Yield], "")</f>
        <v/>
      </c>
      <c r="P309" s="6" t="str">
        <f>_xlfn.XLOOKUP(P$1&amp;"|"&amp;TEXT($C309,"yyyymmdd"), RRPS_ALL[Key], RRPS_ALL[Dirty Mid], "")</f>
        <v/>
      </c>
      <c r="Q309" s="6" t="str">
        <f>_xlfn.XLOOKUP(Q$1&amp;"|"&amp;TEXT($C309,"yyyymmdd"), RRPS_ALL[Key], RRPS_ALL[Clean Price Mid], "")</f>
        <v/>
      </c>
      <c r="R309" s="6"/>
      <c r="S309" s="6"/>
      <c r="T309" s="6"/>
      <c r="U309" s="7">
        <f>_xlfn.XLOOKUP(U$1&amp;"|"&amp;TEXT($C309,"yyyymmdd"), RRPS_ALL[Key], RRPS_ALL[Yield to Maturity], "")</f>
        <v>0.81795700000000005</v>
      </c>
      <c r="V309" s="6">
        <f>_xlfn.XLOOKUP(V$1&amp;"|"&amp;TEXT($C309,"yyyymmdd"), RRPS_ALL[Key], RRPS_ALL[Mid Price], "")</f>
        <v>178.00299999999999</v>
      </c>
      <c r="W309" s="6">
        <f>_xlfn.XLOOKUP(W$1&amp;"|"&amp;TEXT($C309,"yyyymmdd"), RRPS_ALL[Key], RRPS_ALL[Mid Yield], "")</f>
        <v>0.71773100000000001</v>
      </c>
      <c r="X309" s="6">
        <f>_xlfn.XLOOKUP(X$1&amp;"|"&amp;TEXT($C309,"yyyymmdd"), RRPS_ALL[Key], RRPS_ALL[Dirty Mid], "")</f>
        <v>180.87771000000001</v>
      </c>
      <c r="Y309" s="6">
        <f>_xlfn.XLOOKUP(Y$1&amp;"|"&amp;TEXT($C309,"yyyymmdd"), RRPS_ALL[Key], RRPS_ALL[Clean Price Mid], "")</f>
        <v>178.00299999999999</v>
      </c>
      <c r="Z309" s="6">
        <v>3.5000000000000003E-2</v>
      </c>
      <c r="AA309" s="5">
        <v>47088</v>
      </c>
      <c r="AB309" s="6">
        <f t="shared" si="44"/>
        <v>3.5044490075290895</v>
      </c>
      <c r="AC309" s="7" t="str">
        <f>_xlfn.XLOOKUP(AC$1&amp;"|"&amp;TEXT($C309,"yyyymmdd"), RRPS_ALL[Key], RRPS_ALL[Yield to Maturity], "")</f>
        <v/>
      </c>
      <c r="AD309" s="6" t="str">
        <f>_xlfn.XLOOKUP(AD$1&amp;"|"&amp;TEXT($C309,"yyyymmdd"), RRPS_ALL[Key], RRPS_ALL[Mid Price], "")</f>
        <v/>
      </c>
      <c r="AE309" s="6" t="str">
        <f>_xlfn.XLOOKUP(AE$1&amp;"|"&amp;TEXT($C309,"yyyymmdd"), RRPS_ALL[Key], RRPS_ALL[Mid Yield], "")</f>
        <v/>
      </c>
      <c r="AF309" s="6" t="str">
        <f>_xlfn.XLOOKUP(AF$1&amp;"|"&amp;TEXT($C309,"yyyymmdd"), RRPS_ALL[Key], RRPS_ALL[Dirty Mid], "")</f>
        <v/>
      </c>
      <c r="AG309" s="6" t="str">
        <f>_xlfn.XLOOKUP(AG$1&amp;"|"&amp;TEXT($C309,"yyyymmdd"), RRPS_ALL[Key], RRPS_ALL[Clean Price Mid], "")</f>
        <v/>
      </c>
      <c r="AH309" s="6"/>
      <c r="AI309" s="6"/>
      <c r="AJ309" s="6"/>
      <c r="AK309" s="7" t="str">
        <f>_xlfn.XLOOKUP(AK$1&amp;"|"&amp;TEXT($C309,"yyyymmdd"), RRPS_ALL[Key], RRPS_ALL[Yield to Maturity], "")</f>
        <v/>
      </c>
      <c r="AL309" s="6" t="str">
        <f>_xlfn.XLOOKUP(AL$1&amp;"|"&amp;TEXT($C309,"yyyymmdd"), RRPS_ALL[Key], RRPS_ALL[Mid Price], "")</f>
        <v/>
      </c>
      <c r="AM309" s="6" t="str">
        <f>_xlfn.XLOOKUP(AM$1&amp;"|"&amp;TEXT($C309,"yyyymmdd"), RRPS_ALL[Key], RRPS_ALL[Mid Yield], "")</f>
        <v/>
      </c>
      <c r="AN309" s="6" t="str">
        <f>_xlfn.XLOOKUP(AN$1&amp;"|"&amp;TEXT($C309,"yyyymmdd"), RRPS_ALL[Key], RRPS_ALL[Dirty Mid], "")</f>
        <v/>
      </c>
      <c r="AO309" s="6" t="str">
        <f>_xlfn.XLOOKUP(AO$1&amp;"|"&amp;TEXT($C309,"yyyymmdd"), RRPS_ALL[Key], RRPS_ALL[Clean Price Mid], "")</f>
        <v/>
      </c>
      <c r="AP309" s="6"/>
      <c r="AQ309" s="6"/>
      <c r="AR309" s="6"/>
      <c r="AS309" s="7" t="str">
        <f>_xlfn.XLOOKUP(AS$1&amp;"|"&amp;TEXT($C309,"yyyymmdd"), RRPS_ALL[Key], RRPS_ALL[Yield to Maturity], "")</f>
        <v/>
      </c>
      <c r="AT309" s="6" t="str">
        <f>_xlfn.XLOOKUP(AT$1&amp;"|"&amp;TEXT($C309,"yyyymmdd"), RRPS_ALL[Key], RRPS_ALL[Mid Price], "")</f>
        <v/>
      </c>
      <c r="AU309" s="6" t="str">
        <f>_xlfn.XLOOKUP(AU$1&amp;"|"&amp;TEXT($C309,"yyyymmdd"), RRPS_ALL[Key], RRPS_ALL[Mid Yield], "")</f>
        <v/>
      </c>
      <c r="AV309" s="6" t="str">
        <f>_xlfn.XLOOKUP(AV$1&amp;"|"&amp;TEXT($C309,"yyyymmdd"), RRPS_ALL[Key], RRPS_ALL[Dirty Mid], "")</f>
        <v/>
      </c>
      <c r="AW309" s="6" t="str">
        <f>_xlfn.XLOOKUP(AW$1&amp;"|"&amp;TEXT($C309,"yyyymmdd"), RRPS_ALL[Key], RRPS_ALL[Clean Price Mid], "")</f>
        <v/>
      </c>
      <c r="AX309" s="6"/>
      <c r="AY309" s="6"/>
      <c r="AZ309" s="6"/>
      <c r="BA309" s="7" t="str">
        <f>_xlfn.XLOOKUP(BA$1&amp;"|"&amp;TEXT($C309,"yyyymmdd"), RRPS_ALL[Key], RRPS_ALL[Yield to Maturity], "")</f>
        <v/>
      </c>
      <c r="BB309" s="6" t="str">
        <f>_xlfn.XLOOKUP(BB$1&amp;"|"&amp;TEXT($C309,"yyyymmdd"), RRPS_ALL[Key], RRPS_ALL[Mid Price], "")</f>
        <v/>
      </c>
      <c r="BC309" s="6" t="str">
        <f>_xlfn.XLOOKUP(BC$1&amp;"|"&amp;TEXT($C309,"yyyymmdd"), RRPS_ALL[Key], RRPS_ALL[Mid Yield], "")</f>
        <v/>
      </c>
      <c r="BD309" s="6" t="str">
        <f>_xlfn.XLOOKUP(BD$1&amp;"|"&amp;TEXT($C309,"yyyymmdd"), RRPS_ALL[Key], RRPS_ALL[Dirty Mid], "")</f>
        <v/>
      </c>
      <c r="BE309" s="6" t="str">
        <f>_xlfn.XLOOKUP(BE$1&amp;"|"&amp;TEXT($C309,"yyyymmdd"), RRPS_ALL[Key], RRPS_ALL[Clean Price Mid], "")</f>
        <v/>
      </c>
      <c r="BF309" s="6"/>
      <c r="BG309" s="6"/>
      <c r="BH309" s="6"/>
      <c r="BI309" s="7">
        <f>_xlfn.XLOOKUP(BI$1&amp;"|"&amp;TEXT($C309,"yyyymmdd"), RRPS_ALL[Key], RRPS_ALL[Yield to Maturity], "")</f>
        <v>10.181673</v>
      </c>
      <c r="BJ309" s="6">
        <f>_xlfn.XLOOKUP(BJ$1&amp;"|"&amp;TEXT($C309,"yyyymmdd"), RRPS_ALL[Key], RRPS_ALL[Mid Price], "")</f>
        <v>132.46199999999999</v>
      </c>
      <c r="BK309" s="6">
        <f>_xlfn.XLOOKUP(BK$1&amp;"|"&amp;TEXT($C309,"yyyymmdd"), RRPS_ALL[Key], RRPS_ALL[Mid Yield], "")</f>
        <v>10.181673</v>
      </c>
      <c r="BL309" s="6">
        <f>_xlfn.XLOOKUP(BL$1&amp;"|"&amp;TEXT($C309,"yyyymmdd"), RRPS_ALL[Key], RRPS_ALL[Dirty Mid], "")</f>
        <v>132.45848699999999</v>
      </c>
      <c r="BM309" s="6">
        <f>_xlfn.XLOOKUP(BM$1&amp;"|"&amp;TEXT($C309,"yyyymmdd"), RRPS_ALL[Key], RRPS_ALL[Clean Price Mid], "")</f>
        <v>132.46216699999999</v>
      </c>
      <c r="BN309" s="6">
        <v>0.01</v>
      </c>
      <c r="BO309" s="5">
        <v>45809</v>
      </c>
      <c r="BP309" s="6">
        <f t="shared" si="54"/>
        <v>2.7397260273972603E-3</v>
      </c>
      <c r="BQ309" s="7" t="str">
        <f>_xlfn.XLOOKUP(BQ$1&amp;"|"&amp;TEXT($C309,"yyyymmdd"), RRPS_ALL[Key], RRPS_ALL[Yield to Maturity], "")</f>
        <v/>
      </c>
      <c r="BR309" s="6" t="str">
        <f>_xlfn.XLOOKUP(BR$1&amp;"|"&amp;TEXT($C309,"yyyymmdd"), RRPS_ALL[Key], RRPS_ALL[Mid Price], "")</f>
        <v/>
      </c>
      <c r="BS309" s="6" t="str">
        <f>_xlfn.XLOOKUP(BS$1&amp;"|"&amp;TEXT($C309,"yyyymmdd"), RRPS_ALL[Key], RRPS_ALL[Mid Yield], "")</f>
        <v/>
      </c>
      <c r="BT309" s="6" t="str">
        <f>_xlfn.XLOOKUP(BT$1&amp;"|"&amp;TEXT($C309,"yyyymmdd"), RRPS_ALL[Key], RRPS_ALL[Dirty Mid], "")</f>
        <v/>
      </c>
      <c r="BU309" s="6" t="str">
        <f>_xlfn.XLOOKUP(BU$1&amp;"|"&amp;TEXT($C309,"yyyymmdd"), RRPS_ALL[Key], RRPS_ALL[Clean Price Mid], "")</f>
        <v/>
      </c>
      <c r="BV309" s="6"/>
      <c r="BW309" s="6"/>
      <c r="BX309" s="6"/>
      <c r="BY309" s="7">
        <f>_xlfn.XLOOKUP(BY$1&amp;"|"&amp;TEXT($C309,"yyyymmdd"), RRPS_ALL[Key], RRPS_ALL[Yield to Maturity], "")</f>
        <v>0.70006800000000002</v>
      </c>
      <c r="BZ309" s="6">
        <f>_xlfn.XLOOKUP(BZ$1&amp;"|"&amp;TEXT($C309,"yyyymmdd"), RRPS_ALL[Key], RRPS_ALL[Mid Price], "")</f>
        <v>129.60249999999999</v>
      </c>
      <c r="CA309" s="6">
        <f>_xlfn.XLOOKUP(CA$1&amp;"|"&amp;TEXT($C309,"yyyymmdd"), RRPS_ALL[Key], RRPS_ALL[Mid Yield], "")</f>
        <v>0.59974300000000003</v>
      </c>
      <c r="CB309" s="6">
        <f>_xlfn.XLOOKUP(CB$1&amp;"|"&amp;TEXT($C309,"yyyymmdd"), RRPS_ALL[Key], RRPS_ALL[Dirty Mid], "")</f>
        <v>129.60343</v>
      </c>
      <c r="CC309" s="6">
        <f>_xlfn.XLOOKUP(CC$1&amp;"|"&amp;TEXT($C309,"yyyymmdd"), RRPS_ALL[Key], RRPS_ALL[Clean Price Mid], "")</f>
        <v>129.60249999999999</v>
      </c>
      <c r="CD309" s="6">
        <v>1.25E-3</v>
      </c>
      <c r="CE309" s="5">
        <v>48366</v>
      </c>
      <c r="CF309" s="6">
        <f>YEARFRAC($C309,CE309,1)</f>
        <v>7.0034223134839149</v>
      </c>
      <c r="CG309" s="7">
        <f>_xlfn.XLOOKUP(CG$1&amp;"|"&amp;TEXT($C309,"yyyymmdd"), RRPS_ALL[Key], RRPS_ALL[Yield to Maturity], "")</f>
        <v>2.345898</v>
      </c>
      <c r="CH309" s="6">
        <f>_xlfn.XLOOKUP(CH$1&amp;"|"&amp;TEXT($C309,"yyyymmdd"), RRPS_ALL[Key], RRPS_ALL[Mid Price], "")</f>
        <v>129.83250000000001</v>
      </c>
      <c r="CI309" s="6">
        <f>_xlfn.XLOOKUP(CI$1&amp;"|"&amp;TEXT($C309,"yyyymmdd"), RRPS_ALL[Key], RRPS_ALL[Mid Yield], "")</f>
        <v>2.3213249999999999</v>
      </c>
      <c r="CJ309" s="6">
        <f>_xlfn.XLOOKUP(CJ$1&amp;"|"&amp;TEXT($C309,"yyyymmdd"), RRPS_ALL[Key], RRPS_ALL[Dirty Mid], "")</f>
        <v>129.83342099999999</v>
      </c>
      <c r="CK309" s="6">
        <f>_xlfn.XLOOKUP(CK$1&amp;"|"&amp;TEXT($C309,"yyyymmdd"), RRPS_ALL[Key], RRPS_ALL[Clean Price Mid], "")</f>
        <v>129.83250000000001</v>
      </c>
      <c r="CL309" s="6">
        <v>1.25E-3</v>
      </c>
      <c r="CM309" s="5">
        <v>46174</v>
      </c>
      <c r="CN309" s="6">
        <f t="shared" si="53"/>
        <v>1.0027397260273974</v>
      </c>
      <c r="CO309" s="7">
        <f>_xlfn.XLOOKUP(CO$1&amp;"|"&amp;TEXT($C309,"yyyymmdd"), RRPS_ALL[Key], RRPS_ALL[Yield to Maturity], "")</f>
        <v>1.0611390000000001</v>
      </c>
      <c r="CP309" s="6">
        <f>_xlfn.XLOOKUP(CP$1&amp;"|"&amp;TEXT($C309,"yyyymmdd"), RRPS_ALL[Key], RRPS_ALL[Mid Price], "")</f>
        <v>128.08699999999999</v>
      </c>
      <c r="CQ309" s="6">
        <f>_xlfn.XLOOKUP(CQ$1&amp;"|"&amp;TEXT($C309,"yyyymmdd"), RRPS_ALL[Key], RRPS_ALL[Mid Yield], "")</f>
        <v>0.98606799999999994</v>
      </c>
      <c r="CR309" s="6">
        <f>_xlfn.XLOOKUP(CR$1&amp;"|"&amp;TEXT($C309,"yyyymmdd"), RRPS_ALL[Key], RRPS_ALL[Dirty Mid], "")</f>
        <v>128.16969</v>
      </c>
      <c r="CS309" s="6">
        <f>_xlfn.XLOOKUP(CS$1&amp;"|"&amp;TEXT($C309,"yyyymmdd"), RRPS_ALL[Key], RRPS_ALL[Clean Price Mid], "")</f>
        <v>128.08699999999999</v>
      </c>
      <c r="CT309" s="6">
        <v>1.25E-3</v>
      </c>
      <c r="CU309" s="5">
        <v>46722</v>
      </c>
      <c r="CV309" s="6">
        <f t="shared" si="55"/>
        <v>2.504109589041096</v>
      </c>
      <c r="CW309" s="7">
        <f>_xlfn.XLOOKUP(CW$1&amp;"|"&amp;TEXT($C309,"yyyymmdd"), RRPS_ALL[Key], RRPS_ALL[Yield to Maturity], "")</f>
        <v>0.73998200000000003</v>
      </c>
      <c r="CX309" s="6">
        <f>_xlfn.XLOOKUP(CX$1&amp;"|"&amp;TEXT($C309,"yyyymmdd"), RRPS_ALL[Key], RRPS_ALL[Mid Price], "")</f>
        <v>120.1765</v>
      </c>
      <c r="CY309" s="6">
        <f>_xlfn.XLOOKUP(CY$1&amp;"|"&amp;TEXT($C309,"yyyymmdd"), RRPS_ALL[Key], RRPS_ALL[Mid Yield], "")</f>
        <v>0.71506599999999998</v>
      </c>
      <c r="CZ309" s="6">
        <f>_xlfn.XLOOKUP(CZ$1&amp;"|"&amp;TEXT($C309,"yyyymmdd"), RRPS_ALL[Key], RRPS_ALL[Dirty Mid], "")</f>
        <v>120.177359</v>
      </c>
      <c r="DA309" s="6">
        <f>_xlfn.XLOOKUP(DA$1&amp;"|"&amp;TEXT($C309,"yyyymmdd"), RRPS_ALL[Key], RRPS_ALL[Clean Price Mid], "")</f>
        <v>120.1765</v>
      </c>
      <c r="DB309">
        <v>1.25E-3</v>
      </c>
      <c r="DC309" s="5">
        <v>47635</v>
      </c>
      <c r="DD309" s="6">
        <f t="shared" si="51"/>
        <v>5.0031948881789132</v>
      </c>
    </row>
    <row r="310" spans="1:108" x14ac:dyDescent="0.2">
      <c r="A310">
        <v>2025</v>
      </c>
      <c r="B310">
        <v>6</v>
      </c>
      <c r="C310" s="5">
        <f t="shared" ref="C310:C317" si="56">EOMONTH(DATE(A310,B310,1),0)</f>
        <v>45838</v>
      </c>
      <c r="D310" s="6">
        <v>1.9</v>
      </c>
      <c r="E310" s="7" t="str">
        <f>_xlfn.XLOOKUP(E$1&amp;"|"&amp;TEXT($C310,"yyyymmdd"), RRPS_ALL[Key], RRPS_ALL[Yield to Maturity], "")</f>
        <v/>
      </c>
      <c r="F310" s="6" t="str">
        <f>_xlfn.XLOOKUP(F$1&amp;"|"&amp;TEXT($C310,"yyyymmdd"), RRPS_ALL[Key], RRPS_ALL[Mid Price], "")</f>
        <v/>
      </c>
      <c r="G310" s="6" t="str">
        <f>_xlfn.XLOOKUP(G$1&amp;"|"&amp;TEXT($C310,"yyyymmdd"), RRPS_ALL[Key], RRPS_ALL[Mid Yield], "")</f>
        <v/>
      </c>
      <c r="H310" s="6" t="str">
        <f>_xlfn.XLOOKUP(H$1&amp;"|"&amp;TEXT($C310,"yyyymmdd"), RRPS_ALL[Key], RRPS_ALL[Dirty Mid], "")</f>
        <v/>
      </c>
      <c r="I310" s="6" t="str">
        <f>_xlfn.XLOOKUP(I$1&amp;"|"&amp;TEXT($C310,"yyyymmdd"), RRPS_ALL[Key], RRPS_ALL[Clean Price Mid], "")</f>
        <v/>
      </c>
      <c r="M310" s="7" t="str">
        <f>_xlfn.XLOOKUP(M$1&amp;"|"&amp;TEXT($C310,"yyyymmdd"), RRPS_ALL[Key], RRPS_ALL[Yield to Maturity], "")</f>
        <v/>
      </c>
      <c r="N310" s="6" t="str">
        <f>_xlfn.XLOOKUP(N$1&amp;"|"&amp;TEXT($C310,"yyyymmdd"), RRPS_ALL[Key], RRPS_ALL[Mid Price], "")</f>
        <v/>
      </c>
      <c r="O310" s="6" t="str">
        <f>_xlfn.XLOOKUP(O$1&amp;"|"&amp;TEXT($C310,"yyyymmdd"), RRPS_ALL[Key], RRPS_ALL[Mid Yield], "")</f>
        <v/>
      </c>
      <c r="P310" s="6" t="str">
        <f>_xlfn.XLOOKUP(P$1&amp;"|"&amp;TEXT($C310,"yyyymmdd"), RRPS_ALL[Key], RRPS_ALL[Dirty Mid], "")</f>
        <v/>
      </c>
      <c r="Q310" s="6" t="str">
        <f>_xlfn.XLOOKUP(Q$1&amp;"|"&amp;TEXT($C310,"yyyymmdd"), RRPS_ALL[Key], RRPS_ALL[Clean Price Mid], "")</f>
        <v/>
      </c>
      <c r="U310" s="7">
        <f>_xlfn.XLOOKUP(U$1&amp;"|"&amp;TEXT($C310,"yyyymmdd"), RRPS_ALL[Key], RRPS_ALL[Yield to Maturity], "")</f>
        <v>0.71001199999999998</v>
      </c>
      <c r="V310" s="6">
        <f>_xlfn.XLOOKUP(V$1&amp;"|"&amp;TEXT($C310,"yyyymmdd"), RRPS_ALL[Key], RRPS_ALL[Mid Price], "")</f>
        <v>178.476</v>
      </c>
      <c r="W310" s="6">
        <f>_xlfn.XLOOKUP(W$1&amp;"|"&amp;TEXT($C310,"yyyymmdd"), RRPS_ALL[Key], RRPS_ALL[Mid Yield], "")</f>
        <v>0.60982999999999998</v>
      </c>
      <c r="X310" s="6">
        <f>_xlfn.XLOOKUP(X$1&amp;"|"&amp;TEXT($C310,"yyyymmdd"), RRPS_ALL[Key], RRPS_ALL[Dirty Mid], "")</f>
        <v>181.81250199999999</v>
      </c>
      <c r="Y310" s="6">
        <f>_xlfn.XLOOKUP(Y$1&amp;"|"&amp;TEXT($C310,"yyyymmdd"), RRPS_ALL[Key], RRPS_ALL[Clean Price Mid], "")</f>
        <v>178.476</v>
      </c>
      <c r="Z310" s="6">
        <v>3.5000000000000003E-2</v>
      </c>
      <c r="AA310" s="5">
        <v>47088</v>
      </c>
      <c r="AB310" s="6">
        <f t="shared" si="44"/>
        <v>3.4223134839151266</v>
      </c>
      <c r="AC310" s="7" t="str">
        <f>_xlfn.XLOOKUP(AC$1&amp;"|"&amp;TEXT($C310,"yyyymmdd"), RRPS_ALL[Key], RRPS_ALL[Yield to Maturity], "")</f>
        <v/>
      </c>
      <c r="AD310" s="6" t="str">
        <f>_xlfn.XLOOKUP(AD$1&amp;"|"&amp;TEXT($C310,"yyyymmdd"), RRPS_ALL[Key], RRPS_ALL[Mid Price], "")</f>
        <v/>
      </c>
      <c r="AE310" s="6" t="str">
        <f>_xlfn.XLOOKUP(AE$1&amp;"|"&amp;TEXT($C310,"yyyymmdd"), RRPS_ALL[Key], RRPS_ALL[Mid Yield], "")</f>
        <v/>
      </c>
      <c r="AF310" s="6" t="str">
        <f>_xlfn.XLOOKUP(AF$1&amp;"|"&amp;TEXT($C310,"yyyymmdd"), RRPS_ALL[Key], RRPS_ALL[Dirty Mid], "")</f>
        <v/>
      </c>
      <c r="AG310" s="6" t="str">
        <f>_xlfn.XLOOKUP(AG$1&amp;"|"&amp;TEXT($C310,"yyyymmdd"), RRPS_ALL[Key], RRPS_ALL[Clean Price Mid], "")</f>
        <v/>
      </c>
      <c r="AK310" s="7" t="str">
        <f>_xlfn.XLOOKUP(AK$1&amp;"|"&amp;TEXT($C310,"yyyymmdd"), RRPS_ALL[Key], RRPS_ALL[Yield to Maturity], "")</f>
        <v/>
      </c>
      <c r="AL310" s="6" t="str">
        <f>_xlfn.XLOOKUP(AL$1&amp;"|"&amp;TEXT($C310,"yyyymmdd"), RRPS_ALL[Key], RRPS_ALL[Mid Price], "")</f>
        <v/>
      </c>
      <c r="AM310" s="6" t="str">
        <f>_xlfn.XLOOKUP(AM$1&amp;"|"&amp;TEXT($C310,"yyyymmdd"), RRPS_ALL[Key], RRPS_ALL[Mid Yield], "")</f>
        <v/>
      </c>
      <c r="AN310" s="6" t="str">
        <f>_xlfn.XLOOKUP(AN$1&amp;"|"&amp;TEXT($C310,"yyyymmdd"), RRPS_ALL[Key], RRPS_ALL[Dirty Mid], "")</f>
        <v/>
      </c>
      <c r="AO310" s="6" t="str">
        <f>_xlfn.XLOOKUP(AO$1&amp;"|"&amp;TEXT($C310,"yyyymmdd"), RRPS_ALL[Key], RRPS_ALL[Clean Price Mid], "")</f>
        <v/>
      </c>
      <c r="AS310" s="7" t="str">
        <f>_xlfn.XLOOKUP(AS$1&amp;"|"&amp;TEXT($C310,"yyyymmdd"), RRPS_ALL[Key], RRPS_ALL[Yield to Maturity], "")</f>
        <v/>
      </c>
      <c r="AT310" s="6" t="str">
        <f>_xlfn.XLOOKUP(AT$1&amp;"|"&amp;TEXT($C310,"yyyymmdd"), RRPS_ALL[Key], RRPS_ALL[Mid Price], "")</f>
        <v/>
      </c>
      <c r="AU310" s="6" t="str">
        <f>_xlfn.XLOOKUP(AU$1&amp;"|"&amp;TEXT($C310,"yyyymmdd"), RRPS_ALL[Key], RRPS_ALL[Mid Yield], "")</f>
        <v/>
      </c>
      <c r="AV310" s="6" t="str">
        <f>_xlfn.XLOOKUP(AV$1&amp;"|"&amp;TEXT($C310,"yyyymmdd"), RRPS_ALL[Key], RRPS_ALL[Dirty Mid], "")</f>
        <v/>
      </c>
      <c r="AW310" s="6" t="str">
        <f>_xlfn.XLOOKUP(AW$1&amp;"|"&amp;TEXT($C310,"yyyymmdd"), RRPS_ALL[Key], RRPS_ALL[Clean Price Mid], "")</f>
        <v/>
      </c>
      <c r="BA310" s="7" t="str">
        <f>_xlfn.XLOOKUP(BA$1&amp;"|"&amp;TEXT($C310,"yyyymmdd"), RRPS_ALL[Key], RRPS_ALL[Yield to Maturity], "")</f>
        <v/>
      </c>
      <c r="BB310" s="6" t="str">
        <f>_xlfn.XLOOKUP(BB$1&amp;"|"&amp;TEXT($C310,"yyyymmdd"), RRPS_ALL[Key], RRPS_ALL[Mid Price], "")</f>
        <v/>
      </c>
      <c r="BC310" s="6" t="str">
        <f>_xlfn.XLOOKUP(BC$1&amp;"|"&amp;TEXT($C310,"yyyymmdd"), RRPS_ALL[Key], RRPS_ALL[Mid Yield], "")</f>
        <v/>
      </c>
      <c r="BD310" s="6" t="str">
        <f>_xlfn.XLOOKUP(BD$1&amp;"|"&amp;TEXT($C310,"yyyymmdd"), RRPS_ALL[Key], RRPS_ALL[Dirty Mid], "")</f>
        <v/>
      </c>
      <c r="BE310" s="6" t="str">
        <f>_xlfn.XLOOKUP(BE$1&amp;"|"&amp;TEXT($C310,"yyyymmdd"), RRPS_ALL[Key], RRPS_ALL[Clean Price Mid], "")</f>
        <v/>
      </c>
      <c r="BI310" s="7" t="str">
        <f>_xlfn.XLOOKUP(BI$1&amp;"|"&amp;TEXT($C310,"yyyymmdd"), RRPS_ALL[Key], RRPS_ALL[Yield to Maturity], "")</f>
        <v/>
      </c>
      <c r="BJ310" s="6" t="str">
        <f>_xlfn.XLOOKUP(BJ$1&amp;"|"&amp;TEXT($C310,"yyyymmdd"), RRPS_ALL[Key], RRPS_ALL[Mid Price], "")</f>
        <v/>
      </c>
      <c r="BK310" s="6" t="str">
        <f>_xlfn.XLOOKUP(BK$1&amp;"|"&amp;TEXT($C310,"yyyymmdd"), RRPS_ALL[Key], RRPS_ALL[Mid Yield], "")</f>
        <v/>
      </c>
      <c r="BL310" s="6" t="str">
        <f>_xlfn.XLOOKUP(BL$1&amp;"|"&amp;TEXT($C310,"yyyymmdd"), RRPS_ALL[Key], RRPS_ALL[Dirty Mid], "")</f>
        <v/>
      </c>
      <c r="BM310" s="6" t="str">
        <f>_xlfn.XLOOKUP(BM$1&amp;"|"&amp;TEXT($C310,"yyyymmdd"), RRPS_ALL[Key], RRPS_ALL[Clean Price Mid], "")</f>
        <v/>
      </c>
      <c r="BQ310" s="7" t="str">
        <f>_xlfn.XLOOKUP(BQ$1&amp;"|"&amp;TEXT($C310,"yyyymmdd"), RRPS_ALL[Key], RRPS_ALL[Yield to Maturity], "")</f>
        <v/>
      </c>
      <c r="BR310" s="6" t="str">
        <f>_xlfn.XLOOKUP(BR$1&amp;"|"&amp;TEXT($C310,"yyyymmdd"), RRPS_ALL[Key], RRPS_ALL[Mid Price], "")</f>
        <v/>
      </c>
      <c r="BS310" s="6" t="str">
        <f>_xlfn.XLOOKUP(BS$1&amp;"|"&amp;TEXT($C310,"yyyymmdd"), RRPS_ALL[Key], RRPS_ALL[Mid Yield], "")</f>
        <v/>
      </c>
      <c r="BT310" s="6" t="str">
        <f>_xlfn.XLOOKUP(BT$1&amp;"|"&amp;TEXT($C310,"yyyymmdd"), RRPS_ALL[Key], RRPS_ALL[Dirty Mid], "")</f>
        <v/>
      </c>
      <c r="BU310" s="6" t="str">
        <f>_xlfn.XLOOKUP(BU$1&amp;"|"&amp;TEXT($C310,"yyyymmdd"), RRPS_ALL[Key], RRPS_ALL[Clean Price Mid], "")</f>
        <v/>
      </c>
      <c r="BY310" s="7">
        <f>_xlfn.XLOOKUP(BY$1&amp;"|"&amp;TEXT($C310,"yyyymmdd"), RRPS_ALL[Key], RRPS_ALL[Yield to Maturity], "")</f>
        <v>0.67107600000000001</v>
      </c>
      <c r="BZ310" s="6">
        <f>_xlfn.XLOOKUP(BZ$1&amp;"|"&amp;TEXT($C310,"yyyymmdd"), RRPS_ALL[Key], RRPS_ALL[Mid Price], "")</f>
        <v>130.05449999999999</v>
      </c>
      <c r="CA310" s="6">
        <f>_xlfn.XLOOKUP(CA$1&amp;"|"&amp;TEXT($C310,"yyyymmdd"), RRPS_ALL[Key], RRPS_ALL[Mid Yield], "")</f>
        <v>0.57076300000000002</v>
      </c>
      <c r="CB310" s="6">
        <f>_xlfn.XLOOKUP(CB$1&amp;"|"&amp;TEXT($C310,"yyyymmdd"), RRPS_ALL[Key], RRPS_ALL[Dirty Mid], "")</f>
        <v>130.06893400000001</v>
      </c>
      <c r="CC310" s="6">
        <f>_xlfn.XLOOKUP(CC$1&amp;"|"&amp;TEXT($C310,"yyyymmdd"), RRPS_ALL[Key], RRPS_ALL[Clean Price Mid], "")</f>
        <v>130.05449999999999</v>
      </c>
      <c r="CD310" s="6">
        <v>1.25E-3</v>
      </c>
      <c r="CE310" s="5">
        <v>48366</v>
      </c>
      <c r="CF310" s="6">
        <f t="shared" ref="CF310:CF317" si="57">YEARFRAC($C310,CE310,1)</f>
        <v>6.9212867898699519</v>
      </c>
      <c r="CG310" s="7">
        <f>_xlfn.XLOOKUP(CG$1&amp;"|"&amp;TEXT($C310,"yyyymmdd"), RRPS_ALL[Key], RRPS_ALL[Yield to Maturity], "")</f>
        <v>2.1393300000000002</v>
      </c>
      <c r="CH310" s="6">
        <f>_xlfn.XLOOKUP(CH$1&amp;"|"&amp;TEXT($C310,"yyyymmdd"), RRPS_ALL[Key], RRPS_ALL[Mid Price], "")</f>
        <v>130.44499999999999</v>
      </c>
      <c r="CI310" s="6">
        <f>_xlfn.XLOOKUP(CI$1&amp;"|"&amp;TEXT($C310,"yyyymmdd"), RRPS_ALL[Key], RRPS_ALL[Mid Yield], "")</f>
        <v>2.1144859999999999</v>
      </c>
      <c r="CJ310" s="6">
        <f>_xlfn.XLOOKUP(CJ$1&amp;"|"&amp;TEXT($C310,"yyyymmdd"), RRPS_ALL[Key], RRPS_ALL[Dirty Mid], "")</f>
        <v>130.45929599999999</v>
      </c>
      <c r="CK310" s="6">
        <f>_xlfn.XLOOKUP(CK$1&amp;"|"&amp;TEXT($C310,"yyyymmdd"), RRPS_ALL[Key], RRPS_ALL[Clean Price Mid], "")</f>
        <v>130.44499999999999</v>
      </c>
      <c r="CL310" s="6">
        <v>1.00125</v>
      </c>
      <c r="CM310" s="5">
        <v>46175</v>
      </c>
      <c r="CN310" s="6">
        <f t="shared" si="53"/>
        <v>0.92328767123287669</v>
      </c>
      <c r="CO310" s="7">
        <f>_xlfn.XLOOKUP(CO$1&amp;"|"&amp;TEXT($C310,"yyyymmdd"), RRPS_ALL[Key], RRPS_ALL[Yield to Maturity], "")</f>
        <v>0.92387900000000001</v>
      </c>
      <c r="CP310" s="6">
        <f>_xlfn.XLOOKUP(CP$1&amp;"|"&amp;TEXT($C310,"yyyymmdd"), RRPS_ALL[Key], RRPS_ALL[Mid Price], "")</f>
        <v>128.74</v>
      </c>
      <c r="CQ310" s="6">
        <f>_xlfn.XLOOKUP(CQ$1&amp;"|"&amp;TEXT($C310,"yyyymmdd"), RRPS_ALL[Key], RRPS_ALL[Mid Yield], "")</f>
        <v>0.84875800000000001</v>
      </c>
      <c r="CR310" s="6">
        <f>_xlfn.XLOOKUP(CR$1&amp;"|"&amp;TEXT($C310,"yyyymmdd"), RRPS_ALL[Key], RRPS_ALL[Dirty Mid], "")</f>
        <v>128.835973</v>
      </c>
      <c r="CS310" s="6">
        <f>_xlfn.XLOOKUP(CS$1&amp;"|"&amp;TEXT($C310,"yyyymmdd"), RRPS_ALL[Key], RRPS_ALL[Clean Price Mid], "")</f>
        <v>128.74</v>
      </c>
      <c r="CT310" s="6">
        <v>1.25E-3</v>
      </c>
      <c r="CU310" s="5">
        <v>46722</v>
      </c>
      <c r="CV310" s="6">
        <f t="shared" si="55"/>
        <v>2.4219178082191779</v>
      </c>
      <c r="CW310" s="7">
        <f>_xlfn.XLOOKUP(CW$1&amp;"|"&amp;TEXT($C310,"yyyymmdd"), RRPS_ALL[Key], RRPS_ALL[Yield to Maturity], "")</f>
        <v>0.59999800000000003</v>
      </c>
      <c r="CX310" s="6">
        <f>_xlfn.XLOOKUP(CX$1&amp;"|"&amp;TEXT($C310,"yyyymmdd"), RRPS_ALL[Key], RRPS_ALL[Mid Price], "")</f>
        <v>121.1915</v>
      </c>
      <c r="CY310" s="6">
        <f>_xlfn.XLOOKUP(CY$1&amp;"|"&amp;TEXT($C310,"yyyymmdd"), RRPS_ALL[Key], RRPS_ALL[Mid Yield], "")</f>
        <v>0.57509200000000005</v>
      </c>
      <c r="CZ310" s="6">
        <f>_xlfn.XLOOKUP(CZ$1&amp;"|"&amp;TEXT($C310,"yyyymmdd"), RRPS_ALL[Key], RRPS_ALL[Dirty Mid], "")</f>
        <v>121.204835</v>
      </c>
      <c r="DA310" s="6">
        <f>_xlfn.XLOOKUP(DA$1&amp;"|"&amp;TEXT($C310,"yyyymmdd"), RRPS_ALL[Key], RRPS_ALL[Clean Price Mid], "")</f>
        <v>121.1915</v>
      </c>
      <c r="DB310">
        <v>1.25E-3</v>
      </c>
      <c r="DC310" s="5">
        <v>47635</v>
      </c>
      <c r="DD310" s="6">
        <f t="shared" si="51"/>
        <v>4.9210406207211319</v>
      </c>
    </row>
    <row r="311" spans="1:108" x14ac:dyDescent="0.2">
      <c r="A311">
        <v>2025</v>
      </c>
      <c r="B311">
        <v>7</v>
      </c>
      <c r="C311" s="5">
        <f t="shared" si="56"/>
        <v>45869</v>
      </c>
      <c r="D311" s="6">
        <v>1.9</v>
      </c>
      <c r="E311" s="7" t="str">
        <f>_xlfn.XLOOKUP(E$1&amp;"|"&amp;TEXT($C311,"yyyymmdd"), RRPS_ALL[Key], RRPS_ALL[Yield to Maturity], "")</f>
        <v/>
      </c>
      <c r="F311" s="6" t="str">
        <f>_xlfn.XLOOKUP(F$1&amp;"|"&amp;TEXT($C311,"yyyymmdd"), RRPS_ALL[Key], RRPS_ALL[Mid Price], "")</f>
        <v/>
      </c>
      <c r="G311" s="6" t="str">
        <f>_xlfn.XLOOKUP(G$1&amp;"|"&amp;TEXT($C311,"yyyymmdd"), RRPS_ALL[Key], RRPS_ALL[Mid Yield], "")</f>
        <v/>
      </c>
      <c r="H311" s="6" t="str">
        <f>_xlfn.XLOOKUP(H$1&amp;"|"&amp;TEXT($C311,"yyyymmdd"), RRPS_ALL[Key], RRPS_ALL[Dirty Mid], "")</f>
        <v/>
      </c>
      <c r="I311" s="6" t="str">
        <f>_xlfn.XLOOKUP(I$1&amp;"|"&amp;TEXT($C311,"yyyymmdd"), RRPS_ALL[Key], RRPS_ALL[Clean Price Mid], "")</f>
        <v/>
      </c>
      <c r="M311" s="7" t="str">
        <f>_xlfn.XLOOKUP(M$1&amp;"|"&amp;TEXT($C311,"yyyymmdd"), RRPS_ALL[Key], RRPS_ALL[Yield to Maturity], "")</f>
        <v/>
      </c>
      <c r="N311" s="6" t="str">
        <f>_xlfn.XLOOKUP(N$1&amp;"|"&amp;TEXT($C311,"yyyymmdd"), RRPS_ALL[Key], RRPS_ALL[Mid Price], "")</f>
        <v/>
      </c>
      <c r="O311" s="6" t="str">
        <f>_xlfn.XLOOKUP(O$1&amp;"|"&amp;TEXT($C311,"yyyymmdd"), RRPS_ALL[Key], RRPS_ALL[Mid Yield], "")</f>
        <v/>
      </c>
      <c r="P311" s="6" t="str">
        <f>_xlfn.XLOOKUP(P$1&amp;"|"&amp;TEXT($C311,"yyyymmdd"), RRPS_ALL[Key], RRPS_ALL[Dirty Mid], "")</f>
        <v/>
      </c>
      <c r="Q311" s="6" t="str">
        <f>_xlfn.XLOOKUP(Q$1&amp;"|"&amp;TEXT($C311,"yyyymmdd"), RRPS_ALL[Key], RRPS_ALL[Clean Price Mid], "")</f>
        <v/>
      </c>
      <c r="U311" s="7">
        <f>_xlfn.XLOOKUP(U$1&amp;"|"&amp;TEXT($C311,"yyyymmdd"), RRPS_ALL[Key], RRPS_ALL[Yield to Maturity], "")</f>
        <v>0.86006400000000005</v>
      </c>
      <c r="V311" s="6">
        <f>_xlfn.XLOOKUP(V$1&amp;"|"&amp;TEXT($C311,"yyyymmdd"), RRPS_ALL[Key], RRPS_ALL[Mid Price], "")</f>
        <v>177.41149999999999</v>
      </c>
      <c r="W311" s="6">
        <f>_xlfn.XLOOKUP(W$1&amp;"|"&amp;TEXT($C311,"yyyymmdd"), RRPS_ALL[Key], RRPS_ALL[Mid Yield], "")</f>
        <v>0.75993200000000005</v>
      </c>
      <c r="X311" s="6">
        <f>_xlfn.XLOOKUP(X$1&amp;"|"&amp;TEXT($C311,"yyyymmdd"), RRPS_ALL[Key], RRPS_ALL[Dirty Mid], "")</f>
        <v>181.25817000000001</v>
      </c>
      <c r="Y311" s="6">
        <f>_xlfn.XLOOKUP(Y$1&amp;"|"&amp;TEXT($C311,"yyyymmdd"), RRPS_ALL[Key], RRPS_ALL[Clean Price Mid], "")</f>
        <v>177.41149999999999</v>
      </c>
      <c r="Z311" s="6">
        <v>3.5000000000000003E-2</v>
      </c>
      <c r="AA311" s="5">
        <v>47088</v>
      </c>
      <c r="AB311" s="6">
        <f t="shared" si="44"/>
        <v>3.3374401095140316</v>
      </c>
      <c r="AC311" s="7" t="str">
        <f>_xlfn.XLOOKUP(AC$1&amp;"|"&amp;TEXT($C311,"yyyymmdd"), RRPS_ALL[Key], RRPS_ALL[Yield to Maturity], "")</f>
        <v/>
      </c>
      <c r="AD311" s="6" t="str">
        <f>_xlfn.XLOOKUP(AD$1&amp;"|"&amp;TEXT($C311,"yyyymmdd"), RRPS_ALL[Key], RRPS_ALL[Mid Price], "")</f>
        <v/>
      </c>
      <c r="AE311" s="6" t="str">
        <f>_xlfn.XLOOKUP(AE$1&amp;"|"&amp;TEXT($C311,"yyyymmdd"), RRPS_ALL[Key], RRPS_ALL[Mid Yield], "")</f>
        <v/>
      </c>
      <c r="AF311" s="6" t="str">
        <f>_xlfn.XLOOKUP(AF$1&amp;"|"&amp;TEXT($C311,"yyyymmdd"), RRPS_ALL[Key], RRPS_ALL[Dirty Mid], "")</f>
        <v/>
      </c>
      <c r="AG311" s="6" t="str">
        <f>_xlfn.XLOOKUP(AG$1&amp;"|"&amp;TEXT($C311,"yyyymmdd"), RRPS_ALL[Key], RRPS_ALL[Clean Price Mid], "")</f>
        <v/>
      </c>
      <c r="AK311" s="7" t="str">
        <f>_xlfn.XLOOKUP(AK$1&amp;"|"&amp;TEXT($C311,"yyyymmdd"), RRPS_ALL[Key], RRPS_ALL[Yield to Maturity], "")</f>
        <v/>
      </c>
      <c r="AL311" s="6" t="str">
        <f>_xlfn.XLOOKUP(AL$1&amp;"|"&amp;TEXT($C311,"yyyymmdd"), RRPS_ALL[Key], RRPS_ALL[Mid Price], "")</f>
        <v/>
      </c>
      <c r="AM311" s="6" t="str">
        <f>_xlfn.XLOOKUP(AM$1&amp;"|"&amp;TEXT($C311,"yyyymmdd"), RRPS_ALL[Key], RRPS_ALL[Mid Yield], "")</f>
        <v/>
      </c>
      <c r="AN311" s="6" t="str">
        <f>_xlfn.XLOOKUP(AN$1&amp;"|"&amp;TEXT($C311,"yyyymmdd"), RRPS_ALL[Key], RRPS_ALL[Dirty Mid], "")</f>
        <v/>
      </c>
      <c r="AO311" s="6" t="str">
        <f>_xlfn.XLOOKUP(AO$1&amp;"|"&amp;TEXT($C311,"yyyymmdd"), RRPS_ALL[Key], RRPS_ALL[Clean Price Mid], "")</f>
        <v/>
      </c>
      <c r="AS311" s="7" t="str">
        <f>_xlfn.XLOOKUP(AS$1&amp;"|"&amp;TEXT($C311,"yyyymmdd"), RRPS_ALL[Key], RRPS_ALL[Yield to Maturity], "")</f>
        <v/>
      </c>
      <c r="AT311" s="6" t="str">
        <f>_xlfn.XLOOKUP(AT$1&amp;"|"&amp;TEXT($C311,"yyyymmdd"), RRPS_ALL[Key], RRPS_ALL[Mid Price], "")</f>
        <v/>
      </c>
      <c r="AU311" s="6" t="str">
        <f>_xlfn.XLOOKUP(AU$1&amp;"|"&amp;TEXT($C311,"yyyymmdd"), RRPS_ALL[Key], RRPS_ALL[Mid Yield], "")</f>
        <v/>
      </c>
      <c r="AV311" s="6" t="str">
        <f>_xlfn.XLOOKUP(AV$1&amp;"|"&amp;TEXT($C311,"yyyymmdd"), RRPS_ALL[Key], RRPS_ALL[Dirty Mid], "")</f>
        <v/>
      </c>
      <c r="AW311" s="6" t="str">
        <f>_xlfn.XLOOKUP(AW$1&amp;"|"&amp;TEXT($C311,"yyyymmdd"), RRPS_ALL[Key], RRPS_ALL[Clean Price Mid], "")</f>
        <v/>
      </c>
      <c r="BA311" s="7" t="str">
        <f>_xlfn.XLOOKUP(BA$1&amp;"|"&amp;TEXT($C311,"yyyymmdd"), RRPS_ALL[Key], RRPS_ALL[Yield to Maturity], "")</f>
        <v/>
      </c>
      <c r="BB311" s="6" t="str">
        <f>_xlfn.XLOOKUP(BB$1&amp;"|"&amp;TEXT($C311,"yyyymmdd"), RRPS_ALL[Key], RRPS_ALL[Mid Price], "")</f>
        <v/>
      </c>
      <c r="BC311" s="6" t="str">
        <f>_xlfn.XLOOKUP(BC$1&amp;"|"&amp;TEXT($C311,"yyyymmdd"), RRPS_ALL[Key], RRPS_ALL[Mid Yield], "")</f>
        <v/>
      </c>
      <c r="BD311" s="6" t="str">
        <f>_xlfn.XLOOKUP(BD$1&amp;"|"&amp;TEXT($C311,"yyyymmdd"), RRPS_ALL[Key], RRPS_ALL[Dirty Mid], "")</f>
        <v/>
      </c>
      <c r="BE311" s="6" t="str">
        <f>_xlfn.XLOOKUP(BE$1&amp;"|"&amp;TEXT($C311,"yyyymmdd"), RRPS_ALL[Key], RRPS_ALL[Clean Price Mid], "")</f>
        <v/>
      </c>
      <c r="BI311" s="7" t="str">
        <f>_xlfn.XLOOKUP(BI$1&amp;"|"&amp;TEXT($C311,"yyyymmdd"), RRPS_ALL[Key], RRPS_ALL[Yield to Maturity], "")</f>
        <v/>
      </c>
      <c r="BJ311" s="6" t="str">
        <f>_xlfn.XLOOKUP(BJ$1&amp;"|"&amp;TEXT($C311,"yyyymmdd"), RRPS_ALL[Key], RRPS_ALL[Mid Price], "")</f>
        <v/>
      </c>
      <c r="BK311" s="6" t="str">
        <f>_xlfn.XLOOKUP(BK$1&amp;"|"&amp;TEXT($C311,"yyyymmdd"), RRPS_ALL[Key], RRPS_ALL[Mid Yield], "")</f>
        <v/>
      </c>
      <c r="BL311" s="6" t="str">
        <f>_xlfn.XLOOKUP(BL$1&amp;"|"&amp;TEXT($C311,"yyyymmdd"), RRPS_ALL[Key], RRPS_ALL[Dirty Mid], "")</f>
        <v/>
      </c>
      <c r="BM311" s="6" t="str">
        <f>_xlfn.XLOOKUP(BM$1&amp;"|"&amp;TEXT($C311,"yyyymmdd"), RRPS_ALL[Key], RRPS_ALL[Clean Price Mid], "")</f>
        <v/>
      </c>
      <c r="BQ311" s="7" t="str">
        <f>_xlfn.XLOOKUP(BQ$1&amp;"|"&amp;TEXT($C311,"yyyymmdd"), RRPS_ALL[Key], RRPS_ALL[Yield to Maturity], "")</f>
        <v/>
      </c>
      <c r="BR311" s="6" t="str">
        <f>_xlfn.XLOOKUP(BR$1&amp;"|"&amp;TEXT($C311,"yyyymmdd"), RRPS_ALL[Key], RRPS_ALL[Mid Price], "")</f>
        <v/>
      </c>
      <c r="BS311" s="6" t="str">
        <f>_xlfn.XLOOKUP(BS$1&amp;"|"&amp;TEXT($C311,"yyyymmdd"), RRPS_ALL[Key], RRPS_ALL[Mid Yield], "")</f>
        <v/>
      </c>
      <c r="BT311" s="6" t="str">
        <f>_xlfn.XLOOKUP(BT$1&amp;"|"&amp;TEXT($C311,"yyyymmdd"), RRPS_ALL[Key], RRPS_ALL[Dirty Mid], "")</f>
        <v/>
      </c>
      <c r="BU311" s="6" t="str">
        <f>_xlfn.XLOOKUP(BU$1&amp;"|"&amp;TEXT($C311,"yyyymmdd"), RRPS_ALL[Key], RRPS_ALL[Clean Price Mid], "")</f>
        <v/>
      </c>
      <c r="BY311" s="7">
        <f>_xlfn.XLOOKUP(BY$1&amp;"|"&amp;TEXT($C311,"yyyymmdd"), RRPS_ALL[Key], RRPS_ALL[Yield to Maturity], "")</f>
        <v>0.78368700000000002</v>
      </c>
      <c r="BZ311" s="6">
        <f>_xlfn.XLOOKUP(BZ$1&amp;"|"&amp;TEXT($C311,"yyyymmdd"), RRPS_ALL[Key], RRPS_ALL[Mid Price], "")</f>
        <v>129.25800000000001</v>
      </c>
      <c r="CA311" s="6">
        <f>_xlfn.XLOOKUP(CA$1&amp;"|"&amp;TEXT($C311,"yyyymmdd"), RRPS_ALL[Key], RRPS_ALL[Mid Yield], "")</f>
        <v>0.68329200000000001</v>
      </c>
      <c r="CB311" s="6">
        <f>_xlfn.XLOOKUP(CB$1&amp;"|"&amp;TEXT($C311,"yyyymmdd"), RRPS_ALL[Key], RRPS_ALL[Dirty Mid], "")</f>
        <v>129.28736499999999</v>
      </c>
      <c r="CC311" s="6">
        <f>_xlfn.XLOOKUP(CC$1&amp;"|"&amp;TEXT($C311,"yyyymmdd"), RRPS_ALL[Key], RRPS_ALL[Clean Price Mid], "")</f>
        <v>129.25800000000001</v>
      </c>
      <c r="CD311" s="6">
        <v>1.25E-3</v>
      </c>
      <c r="CE311" s="5">
        <v>48366</v>
      </c>
      <c r="CF311" s="6">
        <f t="shared" si="57"/>
        <v>6.8364134154688569</v>
      </c>
      <c r="CG311" s="7">
        <f>_xlfn.XLOOKUP(CG$1&amp;"|"&amp;TEXT($C311,"yyyymmdd"), RRPS_ALL[Key], RRPS_ALL[Yield to Maturity], "")</f>
        <v>1.9650300000000001</v>
      </c>
      <c r="CH311" s="6">
        <f>_xlfn.XLOOKUP(CH$1&amp;"|"&amp;TEXT($C311,"yyyymmdd"), RRPS_ALL[Key], RRPS_ALL[Mid Price], "")</f>
        <v>130.99950000000001</v>
      </c>
      <c r="CI311" s="6">
        <f>_xlfn.XLOOKUP(CI$1&amp;"|"&amp;TEXT($C311,"yyyymmdd"), RRPS_ALL[Key], RRPS_ALL[Mid Yield], "")</f>
        <v>1.9405049999999999</v>
      </c>
      <c r="CJ311" s="6">
        <f>_xlfn.XLOOKUP(CJ$1&amp;"|"&amp;TEXT($C311,"yyyymmdd"), RRPS_ALL[Key], RRPS_ALL[Dirty Mid], "")</f>
        <v>131.028584</v>
      </c>
      <c r="CK311" s="6">
        <f>_xlfn.XLOOKUP(CK$1&amp;"|"&amp;TEXT($C311,"yyyymmdd"), RRPS_ALL[Key], RRPS_ALL[Clean Price Mid], "")</f>
        <v>130.99950000000001</v>
      </c>
      <c r="CL311" s="6">
        <v>2.0012500000000002</v>
      </c>
      <c r="CM311" s="5">
        <v>46176</v>
      </c>
      <c r="CN311" s="6">
        <f t="shared" si="53"/>
        <v>0.84109589041095889</v>
      </c>
      <c r="CO311" s="7">
        <f>_xlfn.XLOOKUP(CO$1&amp;"|"&amp;TEXT($C311,"yyyymmdd"), RRPS_ALL[Key], RRPS_ALL[Yield to Maturity], "")</f>
        <v>1.0310360000000001</v>
      </c>
      <c r="CP311" s="6">
        <f>_xlfn.XLOOKUP(CP$1&amp;"|"&amp;TEXT($C311,"yyyymmdd"), RRPS_ALL[Key], RRPS_ALL[Mid Price], "")</f>
        <v>128.64400000000001</v>
      </c>
      <c r="CQ311" s="6">
        <f>_xlfn.XLOOKUP(CQ$1&amp;"|"&amp;TEXT($C311,"yyyymmdd"), RRPS_ALL[Key], RRPS_ALL[Mid Yield], "")</f>
        <v>0.95595200000000002</v>
      </c>
      <c r="CR311" s="6">
        <f>_xlfn.XLOOKUP(CR$1&amp;"|"&amp;TEXT($C311,"yyyymmdd"), RRPS_ALL[Key], RRPS_ALL[Dirty Mid], "")</f>
        <v>128.754648</v>
      </c>
      <c r="CS311" s="6">
        <f>_xlfn.XLOOKUP(CS$1&amp;"|"&amp;TEXT($C311,"yyyymmdd"), RRPS_ALL[Key], RRPS_ALL[Clean Price Mid], "")</f>
        <v>128.64400000000001</v>
      </c>
      <c r="CT311" s="6">
        <v>1.25E-3</v>
      </c>
      <c r="CU311" s="5">
        <v>46722</v>
      </c>
      <c r="CV311" s="6">
        <f t="shared" si="55"/>
        <v>2.3369863013698629</v>
      </c>
      <c r="CW311" s="7">
        <f>_xlfn.XLOOKUP(CW$1&amp;"|"&amp;TEXT($C311,"yyyymmdd"), RRPS_ALL[Key], RRPS_ALL[Yield to Maturity], "")</f>
        <v>0.73509800000000003</v>
      </c>
      <c r="CX311" s="6">
        <f>_xlfn.XLOOKUP(CX$1&amp;"|"&amp;TEXT($C311,"yyyymmdd"), RRPS_ALL[Key], RRPS_ALL[Mid Price], "")</f>
        <v>120.589</v>
      </c>
      <c r="CY311" s="6">
        <f>_xlfn.XLOOKUP(CY$1&amp;"|"&amp;TEXT($C311,"yyyymmdd"), RRPS_ALL[Key], RRPS_ALL[Mid Yield], "")</f>
        <v>0.71009500000000003</v>
      </c>
      <c r="CZ311" s="6">
        <f>_xlfn.XLOOKUP(CZ$1&amp;"|"&amp;TEXT($C311,"yyyymmdd"), RRPS_ALL[Key], RRPS_ALL[Dirty Mid], "")</f>
        <v>120.616129</v>
      </c>
      <c r="DA311" s="6">
        <f>_xlfn.XLOOKUP(DA$1&amp;"|"&amp;TEXT($C311,"yyyymmdd"), RRPS_ALL[Key], RRPS_ALL[Clean Price Mid], "")</f>
        <v>120.589</v>
      </c>
      <c r="DB311">
        <v>1.25E-3</v>
      </c>
      <c r="DC311" s="5">
        <v>47635</v>
      </c>
      <c r="DD311" s="6">
        <f t="shared" si="51"/>
        <v>4.836147877681424</v>
      </c>
    </row>
    <row r="312" spans="1:108" x14ac:dyDescent="0.2">
      <c r="A312">
        <v>2025</v>
      </c>
      <c r="B312">
        <v>8</v>
      </c>
      <c r="C312" s="5">
        <f t="shared" si="56"/>
        <v>45900</v>
      </c>
      <c r="D312" s="6">
        <v>1.9</v>
      </c>
      <c r="E312" s="7" t="str">
        <f>_xlfn.XLOOKUP(E$1&amp;"|"&amp;TEXT($C312,"yyyymmdd"), RRPS_ALL[Key], RRPS_ALL[Yield to Maturity], "")</f>
        <v/>
      </c>
      <c r="F312" s="6" t="str">
        <f>_xlfn.XLOOKUP(F$1&amp;"|"&amp;TEXT($C312,"yyyymmdd"), RRPS_ALL[Key], RRPS_ALL[Mid Price], "")</f>
        <v/>
      </c>
      <c r="G312" s="6" t="str">
        <f>_xlfn.XLOOKUP(G$1&amp;"|"&amp;TEXT($C312,"yyyymmdd"), RRPS_ALL[Key], RRPS_ALL[Mid Yield], "")</f>
        <v/>
      </c>
      <c r="H312" s="6" t="str">
        <f>_xlfn.XLOOKUP(H$1&amp;"|"&amp;TEXT($C312,"yyyymmdd"), RRPS_ALL[Key], RRPS_ALL[Dirty Mid], "")</f>
        <v/>
      </c>
      <c r="I312" s="6" t="str">
        <f>_xlfn.XLOOKUP(I$1&amp;"|"&amp;TEXT($C312,"yyyymmdd"), RRPS_ALL[Key], RRPS_ALL[Clean Price Mid], "")</f>
        <v/>
      </c>
      <c r="M312" s="7" t="str">
        <f>_xlfn.XLOOKUP(M$1&amp;"|"&amp;TEXT($C312,"yyyymmdd"), RRPS_ALL[Key], RRPS_ALL[Yield to Maturity], "")</f>
        <v/>
      </c>
      <c r="N312" s="6" t="str">
        <f>_xlfn.XLOOKUP(N$1&amp;"|"&amp;TEXT($C312,"yyyymmdd"), RRPS_ALL[Key], RRPS_ALL[Mid Price], "")</f>
        <v/>
      </c>
      <c r="O312" s="6" t="str">
        <f>_xlfn.XLOOKUP(O$1&amp;"|"&amp;TEXT($C312,"yyyymmdd"), RRPS_ALL[Key], RRPS_ALL[Mid Yield], "")</f>
        <v/>
      </c>
      <c r="P312" s="6" t="str">
        <f>_xlfn.XLOOKUP(P$1&amp;"|"&amp;TEXT($C312,"yyyymmdd"), RRPS_ALL[Key], RRPS_ALL[Dirty Mid], "")</f>
        <v/>
      </c>
      <c r="Q312" s="6" t="str">
        <f>_xlfn.XLOOKUP(Q$1&amp;"|"&amp;TEXT($C312,"yyyymmdd"), RRPS_ALL[Key], RRPS_ALL[Clean Price Mid], "")</f>
        <v/>
      </c>
      <c r="U312" s="7">
        <f>_xlfn.XLOOKUP(U$1&amp;"|"&amp;TEXT($C312,"yyyymmdd"), RRPS_ALL[Key], RRPS_ALL[Yield to Maturity], "")</f>
        <v>0.794956</v>
      </c>
      <c r="V312" s="6">
        <f>_xlfn.XLOOKUP(V$1&amp;"|"&amp;TEXT($C312,"yyyymmdd"), RRPS_ALL[Key], RRPS_ALL[Mid Price], "")</f>
        <v>178.20650000000001</v>
      </c>
      <c r="W312" s="6">
        <f>_xlfn.XLOOKUP(W$1&amp;"|"&amp;TEXT($C312,"yyyymmdd"), RRPS_ALL[Key], RRPS_ALL[Mid Yield], "")</f>
        <v>0.69487100000000002</v>
      </c>
      <c r="X312" s="6">
        <f>_xlfn.XLOOKUP(X$1&amp;"|"&amp;TEXT($C312,"yyyymmdd"), RRPS_ALL[Key], RRPS_ALL[Dirty Mid], "")</f>
        <v>182.51508799999999</v>
      </c>
      <c r="Y312" s="6">
        <f>_xlfn.XLOOKUP(Y$1&amp;"|"&amp;TEXT($C312,"yyyymmdd"), RRPS_ALL[Key], RRPS_ALL[Clean Price Mid], "")</f>
        <v>178.20650000000001</v>
      </c>
      <c r="Z312" s="6">
        <v>3.5000000000000003E-2</v>
      </c>
      <c r="AA312" s="5">
        <v>47088</v>
      </c>
      <c r="AB312" s="6">
        <f t="shared" si="44"/>
        <v>3.2525667351129361</v>
      </c>
      <c r="AC312" s="7" t="str">
        <f>_xlfn.XLOOKUP(AC$1&amp;"|"&amp;TEXT($C312,"yyyymmdd"), RRPS_ALL[Key], RRPS_ALL[Yield to Maturity], "")</f>
        <v/>
      </c>
      <c r="AD312" s="6" t="str">
        <f>_xlfn.XLOOKUP(AD$1&amp;"|"&amp;TEXT($C312,"yyyymmdd"), RRPS_ALL[Key], RRPS_ALL[Mid Price], "")</f>
        <v/>
      </c>
      <c r="AE312" s="6" t="str">
        <f>_xlfn.XLOOKUP(AE$1&amp;"|"&amp;TEXT($C312,"yyyymmdd"), RRPS_ALL[Key], RRPS_ALL[Mid Yield], "")</f>
        <v/>
      </c>
      <c r="AF312" s="6" t="str">
        <f>_xlfn.XLOOKUP(AF$1&amp;"|"&amp;TEXT($C312,"yyyymmdd"), RRPS_ALL[Key], RRPS_ALL[Dirty Mid], "")</f>
        <v/>
      </c>
      <c r="AG312" s="6" t="str">
        <f>_xlfn.XLOOKUP(AG$1&amp;"|"&amp;TEXT($C312,"yyyymmdd"), RRPS_ALL[Key], RRPS_ALL[Clean Price Mid], "")</f>
        <v/>
      </c>
      <c r="AK312" s="7" t="str">
        <f>_xlfn.XLOOKUP(AK$1&amp;"|"&amp;TEXT($C312,"yyyymmdd"), RRPS_ALL[Key], RRPS_ALL[Yield to Maturity], "")</f>
        <v/>
      </c>
      <c r="AL312" s="6" t="str">
        <f>_xlfn.XLOOKUP(AL$1&amp;"|"&amp;TEXT($C312,"yyyymmdd"), RRPS_ALL[Key], RRPS_ALL[Mid Price], "")</f>
        <v/>
      </c>
      <c r="AM312" s="6" t="str">
        <f>_xlfn.XLOOKUP(AM$1&amp;"|"&amp;TEXT($C312,"yyyymmdd"), RRPS_ALL[Key], RRPS_ALL[Mid Yield], "")</f>
        <v/>
      </c>
      <c r="AN312" s="6" t="str">
        <f>_xlfn.XLOOKUP(AN$1&amp;"|"&amp;TEXT($C312,"yyyymmdd"), RRPS_ALL[Key], RRPS_ALL[Dirty Mid], "")</f>
        <v/>
      </c>
      <c r="AO312" s="6" t="str">
        <f>_xlfn.XLOOKUP(AO$1&amp;"|"&amp;TEXT($C312,"yyyymmdd"), RRPS_ALL[Key], RRPS_ALL[Clean Price Mid], "")</f>
        <v/>
      </c>
      <c r="AS312" s="7" t="str">
        <f>_xlfn.XLOOKUP(AS$1&amp;"|"&amp;TEXT($C312,"yyyymmdd"), RRPS_ALL[Key], RRPS_ALL[Yield to Maturity], "")</f>
        <v/>
      </c>
      <c r="AT312" s="6" t="str">
        <f>_xlfn.XLOOKUP(AT$1&amp;"|"&amp;TEXT($C312,"yyyymmdd"), RRPS_ALL[Key], RRPS_ALL[Mid Price], "")</f>
        <v/>
      </c>
      <c r="AU312" s="6" t="str">
        <f>_xlfn.XLOOKUP(AU$1&amp;"|"&amp;TEXT($C312,"yyyymmdd"), RRPS_ALL[Key], RRPS_ALL[Mid Yield], "")</f>
        <v/>
      </c>
      <c r="AV312" s="6" t="str">
        <f>_xlfn.XLOOKUP(AV$1&amp;"|"&amp;TEXT($C312,"yyyymmdd"), RRPS_ALL[Key], RRPS_ALL[Dirty Mid], "")</f>
        <v/>
      </c>
      <c r="AW312" s="6" t="str">
        <f>_xlfn.XLOOKUP(AW$1&amp;"|"&amp;TEXT($C312,"yyyymmdd"), RRPS_ALL[Key], RRPS_ALL[Clean Price Mid], "")</f>
        <v/>
      </c>
      <c r="BA312" s="7" t="str">
        <f>_xlfn.XLOOKUP(BA$1&amp;"|"&amp;TEXT($C312,"yyyymmdd"), RRPS_ALL[Key], RRPS_ALL[Yield to Maturity], "")</f>
        <v/>
      </c>
      <c r="BB312" s="6" t="str">
        <f>_xlfn.XLOOKUP(BB$1&amp;"|"&amp;TEXT($C312,"yyyymmdd"), RRPS_ALL[Key], RRPS_ALL[Mid Price], "")</f>
        <v/>
      </c>
      <c r="BC312" s="6" t="str">
        <f>_xlfn.XLOOKUP(BC$1&amp;"|"&amp;TEXT($C312,"yyyymmdd"), RRPS_ALL[Key], RRPS_ALL[Mid Yield], "")</f>
        <v/>
      </c>
      <c r="BD312" s="6" t="str">
        <f>_xlfn.XLOOKUP(BD$1&amp;"|"&amp;TEXT($C312,"yyyymmdd"), RRPS_ALL[Key], RRPS_ALL[Dirty Mid], "")</f>
        <v/>
      </c>
      <c r="BE312" s="6" t="str">
        <f>_xlfn.XLOOKUP(BE$1&amp;"|"&amp;TEXT($C312,"yyyymmdd"), RRPS_ALL[Key], RRPS_ALL[Clean Price Mid], "")</f>
        <v/>
      </c>
      <c r="BI312" s="7" t="str">
        <f>_xlfn.XLOOKUP(BI$1&amp;"|"&amp;TEXT($C312,"yyyymmdd"), RRPS_ALL[Key], RRPS_ALL[Yield to Maturity], "")</f>
        <v/>
      </c>
      <c r="BJ312" s="6" t="str">
        <f>_xlfn.XLOOKUP(BJ$1&amp;"|"&amp;TEXT($C312,"yyyymmdd"), RRPS_ALL[Key], RRPS_ALL[Mid Price], "")</f>
        <v/>
      </c>
      <c r="BK312" s="6" t="str">
        <f>_xlfn.XLOOKUP(BK$1&amp;"|"&amp;TEXT($C312,"yyyymmdd"), RRPS_ALL[Key], RRPS_ALL[Mid Yield], "")</f>
        <v/>
      </c>
      <c r="BL312" s="6" t="str">
        <f>_xlfn.XLOOKUP(BL$1&amp;"|"&amp;TEXT($C312,"yyyymmdd"), RRPS_ALL[Key], RRPS_ALL[Dirty Mid], "")</f>
        <v/>
      </c>
      <c r="BM312" s="6" t="str">
        <f>_xlfn.XLOOKUP(BM$1&amp;"|"&amp;TEXT($C312,"yyyymmdd"), RRPS_ALL[Key], RRPS_ALL[Clean Price Mid], "")</f>
        <v/>
      </c>
      <c r="BQ312" s="7" t="str">
        <f>_xlfn.XLOOKUP(BQ$1&amp;"|"&amp;TEXT($C312,"yyyymmdd"), RRPS_ALL[Key], RRPS_ALL[Yield to Maturity], "")</f>
        <v/>
      </c>
      <c r="BR312" s="6" t="str">
        <f>_xlfn.XLOOKUP(BR$1&amp;"|"&amp;TEXT($C312,"yyyymmdd"), RRPS_ALL[Key], RRPS_ALL[Mid Price], "")</f>
        <v/>
      </c>
      <c r="BS312" s="6" t="str">
        <f>_xlfn.XLOOKUP(BS$1&amp;"|"&amp;TEXT($C312,"yyyymmdd"), RRPS_ALL[Key], RRPS_ALL[Mid Yield], "")</f>
        <v/>
      </c>
      <c r="BT312" s="6" t="str">
        <f>_xlfn.XLOOKUP(BT$1&amp;"|"&amp;TEXT($C312,"yyyymmdd"), RRPS_ALL[Key], RRPS_ALL[Dirty Mid], "")</f>
        <v/>
      </c>
      <c r="BU312" s="6" t="str">
        <f>_xlfn.XLOOKUP(BU$1&amp;"|"&amp;TEXT($C312,"yyyymmdd"), RRPS_ALL[Key], RRPS_ALL[Clean Price Mid], "")</f>
        <v/>
      </c>
      <c r="BY312" s="7">
        <f>_xlfn.XLOOKUP(BY$1&amp;"|"&amp;TEXT($C312,"yyyymmdd"), RRPS_ALL[Key], RRPS_ALL[Yield to Maturity], "")</f>
        <v>0.78493100000000005</v>
      </c>
      <c r="BZ312" s="6">
        <f>_xlfn.XLOOKUP(BZ$1&amp;"|"&amp;TEXT($C312,"yyyymmdd"), RRPS_ALL[Key], RRPS_ALL[Mid Price], "")</f>
        <v>129.86600000000001</v>
      </c>
      <c r="CA312" s="6">
        <f>_xlfn.XLOOKUP(CA$1&amp;"|"&amp;TEXT($C312,"yyyymmdd"), RRPS_ALL[Key], RRPS_ALL[Mid Yield], "")</f>
        <v>0.68455699999999997</v>
      </c>
      <c r="CB312" s="6">
        <f>_xlfn.XLOOKUP(CB$1&amp;"|"&amp;TEXT($C312,"yyyymmdd"), RRPS_ALL[Key], RRPS_ALL[Dirty Mid], "")</f>
        <v>129.908601</v>
      </c>
      <c r="CC312" s="6">
        <f>_xlfn.XLOOKUP(CC$1&amp;"|"&amp;TEXT($C312,"yyyymmdd"), RRPS_ALL[Key], RRPS_ALL[Clean Price Mid], "")</f>
        <v>129.86600000000001</v>
      </c>
      <c r="CD312" s="6">
        <v>1.25E-3</v>
      </c>
      <c r="CE312" s="5">
        <v>48366</v>
      </c>
      <c r="CF312" s="6">
        <f t="shared" si="57"/>
        <v>6.751540041067762</v>
      </c>
      <c r="CG312" s="7">
        <f>_xlfn.XLOOKUP(CG$1&amp;"|"&amp;TEXT($C312,"yyyymmdd"), RRPS_ALL[Key], RRPS_ALL[Yield to Maturity], "")</f>
        <v>1.999906</v>
      </c>
      <c r="CH312" s="6">
        <f>_xlfn.XLOOKUP(CH$1&amp;"|"&amp;TEXT($C312,"yyyymmdd"), RRPS_ALL[Key], RRPS_ALL[Mid Price], "")</f>
        <v>131.72</v>
      </c>
      <c r="CI312" s="6">
        <f>_xlfn.XLOOKUP(CI$1&amp;"|"&amp;TEXT($C312,"yyyymmdd"), RRPS_ALL[Key], RRPS_ALL[Mid Yield], "")</f>
        <v>1.9750430000000001</v>
      </c>
      <c r="CJ312" s="6">
        <f>_xlfn.XLOOKUP(CJ$1&amp;"|"&amp;TEXT($C312,"yyyymmdd"), RRPS_ALL[Key], RRPS_ALL[Dirty Mid], "")</f>
        <v>131.762193</v>
      </c>
      <c r="CK312" s="6">
        <f>_xlfn.XLOOKUP(CK$1&amp;"|"&amp;TEXT($C312,"yyyymmdd"), RRPS_ALL[Key], RRPS_ALL[Clean Price Mid], "")</f>
        <v>131.72</v>
      </c>
      <c r="CL312" s="6">
        <v>3.0012500000000002</v>
      </c>
      <c r="CM312" s="5">
        <v>46177</v>
      </c>
      <c r="CN312" s="6">
        <f t="shared" si="53"/>
        <v>0.75890410958904109</v>
      </c>
      <c r="CO312" s="7">
        <f>_xlfn.XLOOKUP(CO$1&amp;"|"&amp;TEXT($C312,"yyyymmdd"), RRPS_ALL[Key], RRPS_ALL[Yield to Maturity], "")</f>
        <v>1.0099260000000001</v>
      </c>
      <c r="CP312" s="6">
        <f>_xlfn.XLOOKUP(CP$1&amp;"|"&amp;TEXT($C312,"yyyymmdd"), RRPS_ALL[Key], RRPS_ALL[Mid Price], "")</f>
        <v>129.34800000000001</v>
      </c>
      <c r="CQ312" s="6">
        <f>_xlfn.XLOOKUP(CQ$1&amp;"|"&amp;TEXT($C312,"yyyymmdd"), RRPS_ALL[Key], RRPS_ALL[Mid Yield], "")</f>
        <v>0.93477600000000005</v>
      </c>
      <c r="CR312" s="6">
        <f>_xlfn.XLOOKUP(CR$1&amp;"|"&amp;TEXT($C312,"yyyymmdd"), RRPS_ALL[Key], RRPS_ALL[Dirty Mid], "")</f>
        <v>129.471935</v>
      </c>
      <c r="CS312" s="6">
        <f>_xlfn.XLOOKUP(CS$1&amp;"|"&amp;TEXT($C312,"yyyymmdd"), RRPS_ALL[Key], RRPS_ALL[Clean Price Mid], "")</f>
        <v>129.34800000000001</v>
      </c>
      <c r="CT312" s="6">
        <v>1.25E-3</v>
      </c>
      <c r="CU312" s="5">
        <v>46722</v>
      </c>
      <c r="CV312" s="6">
        <f t="shared" si="55"/>
        <v>2.2520547945205478</v>
      </c>
      <c r="CW312" s="7">
        <f>_xlfn.XLOOKUP(CW$1&amp;"|"&amp;TEXT($C312,"yyyymmdd"), RRPS_ALL[Key], RRPS_ALL[Yield to Maturity], "")</f>
        <v>0.69091800000000003</v>
      </c>
      <c r="CX312" s="6">
        <f>_xlfn.XLOOKUP(CX$1&amp;"|"&amp;TEXT($C312,"yyyymmdd"), RRPS_ALL[Key], RRPS_ALL[Mid Price], "")</f>
        <v>121.42100000000001</v>
      </c>
      <c r="CY312" s="6">
        <f>_xlfn.XLOOKUP(CY$1&amp;"|"&amp;TEXT($C312,"yyyymmdd"), RRPS_ALL[Key], RRPS_ALL[Mid Yield], "")</f>
        <v>0.66586800000000002</v>
      </c>
      <c r="CZ312" s="6">
        <f>_xlfn.XLOOKUP(CZ$1&amp;"|"&amp;TEXT($C312,"yyyymmdd"), RRPS_ALL[Key], RRPS_ALL[Dirty Mid], "")</f>
        <v>121.460357</v>
      </c>
      <c r="DA312" s="6">
        <f>_xlfn.XLOOKUP(DA$1&amp;"|"&amp;TEXT($C312,"yyyymmdd"), RRPS_ALL[Key], RRPS_ALL[Clean Price Mid], "")</f>
        <v>121.42100000000001</v>
      </c>
      <c r="DB312">
        <v>1.25E-3</v>
      </c>
      <c r="DC312" s="5">
        <v>47635</v>
      </c>
      <c r="DD312" s="6">
        <f t="shared" si="51"/>
        <v>4.751255134641716</v>
      </c>
    </row>
    <row r="313" spans="1:108" x14ac:dyDescent="0.2">
      <c r="A313">
        <v>2025</v>
      </c>
      <c r="B313">
        <v>9</v>
      </c>
      <c r="C313" s="5">
        <f t="shared" si="56"/>
        <v>45930</v>
      </c>
      <c r="D313" s="6">
        <v>1.9</v>
      </c>
      <c r="E313" s="7" t="str">
        <f>_xlfn.XLOOKUP(E$1&amp;"|"&amp;TEXT($C313,"yyyymmdd"), RRPS_ALL[Key], RRPS_ALL[Yield to Maturity], "")</f>
        <v/>
      </c>
      <c r="F313" s="6" t="str">
        <f>_xlfn.XLOOKUP(F$1&amp;"|"&amp;TEXT($C313,"yyyymmdd"), RRPS_ALL[Key], RRPS_ALL[Mid Price], "")</f>
        <v/>
      </c>
      <c r="G313" s="6" t="str">
        <f>_xlfn.XLOOKUP(G$1&amp;"|"&amp;TEXT($C313,"yyyymmdd"), RRPS_ALL[Key], RRPS_ALL[Mid Yield], "")</f>
        <v/>
      </c>
      <c r="H313" s="6" t="str">
        <f>_xlfn.XLOOKUP(H$1&amp;"|"&amp;TEXT($C313,"yyyymmdd"), RRPS_ALL[Key], RRPS_ALL[Dirty Mid], "")</f>
        <v/>
      </c>
      <c r="I313" s="6" t="str">
        <f>_xlfn.XLOOKUP(I$1&amp;"|"&amp;TEXT($C313,"yyyymmdd"), RRPS_ALL[Key], RRPS_ALL[Clean Price Mid], "")</f>
        <v/>
      </c>
      <c r="M313" s="7" t="str">
        <f>_xlfn.XLOOKUP(M$1&amp;"|"&amp;TEXT($C313,"yyyymmdd"), RRPS_ALL[Key], RRPS_ALL[Yield to Maturity], "")</f>
        <v/>
      </c>
      <c r="N313" s="6" t="str">
        <f>_xlfn.XLOOKUP(N$1&amp;"|"&amp;TEXT($C313,"yyyymmdd"), RRPS_ALL[Key], RRPS_ALL[Mid Price], "")</f>
        <v/>
      </c>
      <c r="O313" s="6" t="str">
        <f>_xlfn.XLOOKUP(O$1&amp;"|"&amp;TEXT($C313,"yyyymmdd"), RRPS_ALL[Key], RRPS_ALL[Mid Yield], "")</f>
        <v/>
      </c>
      <c r="P313" s="6" t="str">
        <f>_xlfn.XLOOKUP(P$1&amp;"|"&amp;TEXT($C313,"yyyymmdd"), RRPS_ALL[Key], RRPS_ALL[Dirty Mid], "")</f>
        <v/>
      </c>
      <c r="Q313" s="6" t="str">
        <f>_xlfn.XLOOKUP(Q$1&amp;"|"&amp;TEXT($C313,"yyyymmdd"), RRPS_ALL[Key], RRPS_ALL[Clean Price Mid], "")</f>
        <v/>
      </c>
      <c r="U313" s="7">
        <f>_xlfn.XLOOKUP(U$1&amp;"|"&amp;TEXT($C313,"yyyymmdd"), RRPS_ALL[Key], RRPS_ALL[Yield to Maturity], "")</f>
        <v>1.0152220000000001</v>
      </c>
      <c r="V313" s="6">
        <f>_xlfn.XLOOKUP(V$1&amp;"|"&amp;TEXT($C313,"yyyymmdd"), RRPS_ALL[Key], RRPS_ALL[Mid Price], "")</f>
        <v>176.959</v>
      </c>
      <c r="W313" s="6">
        <f>_xlfn.XLOOKUP(W$1&amp;"|"&amp;TEXT($C313,"yyyymmdd"), RRPS_ALL[Key], RRPS_ALL[Mid Yield], "")</f>
        <v>0.915018</v>
      </c>
      <c r="X313" s="6">
        <f>_xlfn.XLOOKUP(X$1&amp;"|"&amp;TEXT($C313,"yyyymmdd"), RRPS_ALL[Key], RRPS_ALL[Dirty Mid], "")</f>
        <v>181.752893</v>
      </c>
      <c r="Y313" s="6">
        <f>_xlfn.XLOOKUP(Y$1&amp;"|"&amp;TEXT($C313,"yyyymmdd"), RRPS_ALL[Key], RRPS_ALL[Clean Price Mid], "")</f>
        <v>176.959</v>
      </c>
      <c r="Z313" s="6">
        <v>3.5000000000000003E-2</v>
      </c>
      <c r="AA313" s="5">
        <v>47088</v>
      </c>
      <c r="AB313" s="6">
        <f t="shared" si="44"/>
        <v>3.1704312114989732</v>
      </c>
      <c r="AC313" s="7" t="str">
        <f>_xlfn.XLOOKUP(AC$1&amp;"|"&amp;TEXT($C313,"yyyymmdd"), RRPS_ALL[Key], RRPS_ALL[Yield to Maturity], "")</f>
        <v/>
      </c>
      <c r="AD313" s="6" t="str">
        <f>_xlfn.XLOOKUP(AD$1&amp;"|"&amp;TEXT($C313,"yyyymmdd"), RRPS_ALL[Key], RRPS_ALL[Mid Price], "")</f>
        <v/>
      </c>
      <c r="AE313" s="6" t="str">
        <f>_xlfn.XLOOKUP(AE$1&amp;"|"&amp;TEXT($C313,"yyyymmdd"), RRPS_ALL[Key], RRPS_ALL[Mid Yield], "")</f>
        <v/>
      </c>
      <c r="AF313" s="6" t="str">
        <f>_xlfn.XLOOKUP(AF$1&amp;"|"&amp;TEXT($C313,"yyyymmdd"), RRPS_ALL[Key], RRPS_ALL[Dirty Mid], "")</f>
        <v/>
      </c>
      <c r="AG313" s="6" t="str">
        <f>_xlfn.XLOOKUP(AG$1&amp;"|"&amp;TEXT($C313,"yyyymmdd"), RRPS_ALL[Key], RRPS_ALL[Clean Price Mid], "")</f>
        <v/>
      </c>
      <c r="AK313" s="7" t="str">
        <f>_xlfn.XLOOKUP(AK$1&amp;"|"&amp;TEXT($C313,"yyyymmdd"), RRPS_ALL[Key], RRPS_ALL[Yield to Maturity], "")</f>
        <v/>
      </c>
      <c r="AL313" s="6" t="str">
        <f>_xlfn.XLOOKUP(AL$1&amp;"|"&amp;TEXT($C313,"yyyymmdd"), RRPS_ALL[Key], RRPS_ALL[Mid Price], "")</f>
        <v/>
      </c>
      <c r="AM313" s="6" t="str">
        <f>_xlfn.XLOOKUP(AM$1&amp;"|"&amp;TEXT($C313,"yyyymmdd"), RRPS_ALL[Key], RRPS_ALL[Mid Yield], "")</f>
        <v/>
      </c>
      <c r="AN313" s="6" t="str">
        <f>_xlfn.XLOOKUP(AN$1&amp;"|"&amp;TEXT($C313,"yyyymmdd"), RRPS_ALL[Key], RRPS_ALL[Dirty Mid], "")</f>
        <v/>
      </c>
      <c r="AO313" s="6" t="str">
        <f>_xlfn.XLOOKUP(AO$1&amp;"|"&amp;TEXT($C313,"yyyymmdd"), RRPS_ALL[Key], RRPS_ALL[Clean Price Mid], "")</f>
        <v/>
      </c>
      <c r="AS313" s="7" t="str">
        <f>_xlfn.XLOOKUP(AS$1&amp;"|"&amp;TEXT($C313,"yyyymmdd"), RRPS_ALL[Key], RRPS_ALL[Yield to Maturity], "")</f>
        <v/>
      </c>
      <c r="AT313" s="6" t="str">
        <f>_xlfn.XLOOKUP(AT$1&amp;"|"&amp;TEXT($C313,"yyyymmdd"), RRPS_ALL[Key], RRPS_ALL[Mid Price], "")</f>
        <v/>
      </c>
      <c r="AU313" s="6" t="str">
        <f>_xlfn.XLOOKUP(AU$1&amp;"|"&amp;TEXT($C313,"yyyymmdd"), RRPS_ALL[Key], RRPS_ALL[Mid Yield], "")</f>
        <v/>
      </c>
      <c r="AV313" s="6" t="str">
        <f>_xlfn.XLOOKUP(AV$1&amp;"|"&amp;TEXT($C313,"yyyymmdd"), RRPS_ALL[Key], RRPS_ALL[Dirty Mid], "")</f>
        <v/>
      </c>
      <c r="AW313" s="6" t="str">
        <f>_xlfn.XLOOKUP(AW$1&amp;"|"&amp;TEXT($C313,"yyyymmdd"), RRPS_ALL[Key], RRPS_ALL[Clean Price Mid], "")</f>
        <v/>
      </c>
      <c r="BA313" s="7" t="str">
        <f>_xlfn.XLOOKUP(BA$1&amp;"|"&amp;TEXT($C313,"yyyymmdd"), RRPS_ALL[Key], RRPS_ALL[Yield to Maturity], "")</f>
        <v/>
      </c>
      <c r="BB313" s="6" t="str">
        <f>_xlfn.XLOOKUP(BB$1&amp;"|"&amp;TEXT($C313,"yyyymmdd"), RRPS_ALL[Key], RRPS_ALL[Mid Price], "")</f>
        <v/>
      </c>
      <c r="BC313" s="6" t="str">
        <f>_xlfn.XLOOKUP(BC$1&amp;"|"&amp;TEXT($C313,"yyyymmdd"), RRPS_ALL[Key], RRPS_ALL[Mid Yield], "")</f>
        <v/>
      </c>
      <c r="BD313" s="6" t="str">
        <f>_xlfn.XLOOKUP(BD$1&amp;"|"&amp;TEXT($C313,"yyyymmdd"), RRPS_ALL[Key], RRPS_ALL[Dirty Mid], "")</f>
        <v/>
      </c>
      <c r="BE313" s="6" t="str">
        <f>_xlfn.XLOOKUP(BE$1&amp;"|"&amp;TEXT($C313,"yyyymmdd"), RRPS_ALL[Key], RRPS_ALL[Clean Price Mid], "")</f>
        <v/>
      </c>
      <c r="BI313" s="7" t="str">
        <f>_xlfn.XLOOKUP(BI$1&amp;"|"&amp;TEXT($C313,"yyyymmdd"), RRPS_ALL[Key], RRPS_ALL[Yield to Maturity], "")</f>
        <v/>
      </c>
      <c r="BJ313" s="6" t="str">
        <f>_xlfn.XLOOKUP(BJ$1&amp;"|"&amp;TEXT($C313,"yyyymmdd"), RRPS_ALL[Key], RRPS_ALL[Mid Price], "")</f>
        <v/>
      </c>
      <c r="BK313" s="6" t="str">
        <f>_xlfn.XLOOKUP(BK$1&amp;"|"&amp;TEXT($C313,"yyyymmdd"), RRPS_ALL[Key], RRPS_ALL[Mid Yield], "")</f>
        <v/>
      </c>
      <c r="BL313" s="6" t="str">
        <f>_xlfn.XLOOKUP(BL$1&amp;"|"&amp;TEXT($C313,"yyyymmdd"), RRPS_ALL[Key], RRPS_ALL[Dirty Mid], "")</f>
        <v/>
      </c>
      <c r="BM313" s="6" t="str">
        <f>_xlfn.XLOOKUP(BM$1&amp;"|"&amp;TEXT($C313,"yyyymmdd"), RRPS_ALL[Key], RRPS_ALL[Clean Price Mid], "")</f>
        <v/>
      </c>
      <c r="BQ313" s="7" t="str">
        <f>_xlfn.XLOOKUP(BQ$1&amp;"|"&amp;TEXT($C313,"yyyymmdd"), RRPS_ALL[Key], RRPS_ALL[Yield to Maturity], "")</f>
        <v/>
      </c>
      <c r="BR313" s="6" t="str">
        <f>_xlfn.XLOOKUP(BR$1&amp;"|"&amp;TEXT($C313,"yyyymmdd"), RRPS_ALL[Key], RRPS_ALL[Mid Price], "")</f>
        <v/>
      </c>
      <c r="BS313" s="6" t="str">
        <f>_xlfn.XLOOKUP(BS$1&amp;"|"&amp;TEXT($C313,"yyyymmdd"), RRPS_ALL[Key], RRPS_ALL[Mid Yield], "")</f>
        <v/>
      </c>
      <c r="BT313" s="6" t="str">
        <f>_xlfn.XLOOKUP(BT$1&amp;"|"&amp;TEXT($C313,"yyyymmdd"), RRPS_ALL[Key], RRPS_ALL[Dirty Mid], "")</f>
        <v/>
      </c>
      <c r="BU313" s="6" t="str">
        <f>_xlfn.XLOOKUP(BU$1&amp;"|"&amp;TEXT($C313,"yyyymmdd"), RRPS_ALL[Key], RRPS_ALL[Clean Price Mid], "")</f>
        <v/>
      </c>
      <c r="BY313" s="7">
        <f>_xlfn.XLOOKUP(BY$1&amp;"|"&amp;TEXT($C313,"yyyymmdd"), RRPS_ALL[Key], RRPS_ALL[Yield to Maturity], "")</f>
        <v>0.92075300000000004</v>
      </c>
      <c r="BZ313" s="6">
        <f>_xlfn.XLOOKUP(BZ$1&amp;"|"&amp;TEXT($C313,"yyyymmdd"), RRPS_ALL[Key], RRPS_ALL[Mid Price], "")</f>
        <v>128.99250000000001</v>
      </c>
      <c r="CA313" s="6">
        <f>_xlfn.XLOOKUP(CA$1&amp;"|"&amp;TEXT($C313,"yyyymmdd"), RRPS_ALL[Key], RRPS_ALL[Mid Yield], "")</f>
        <v>0.82043299999999997</v>
      </c>
      <c r="CB313" s="6">
        <f>_xlfn.XLOOKUP(CB$1&amp;"|"&amp;TEXT($C313,"yyyymmdd"), RRPS_ALL[Key], RRPS_ALL[Dirty Mid], "")</f>
        <v>129.04924399999999</v>
      </c>
      <c r="CC313" s="6">
        <f>_xlfn.XLOOKUP(CC$1&amp;"|"&amp;TEXT($C313,"yyyymmdd"), RRPS_ALL[Key], RRPS_ALL[Clean Price Mid], "")</f>
        <v>128.99250000000001</v>
      </c>
      <c r="CD313" s="6">
        <v>1.25E-3</v>
      </c>
      <c r="CE313" s="5">
        <v>48366</v>
      </c>
      <c r="CF313" s="6">
        <f t="shared" si="57"/>
        <v>6.669404517453799</v>
      </c>
      <c r="CG313" s="7">
        <f>_xlfn.XLOOKUP(CG$1&amp;"|"&amp;TEXT($C313,"yyyymmdd"), RRPS_ALL[Key], RRPS_ALL[Yield to Maturity], "")</f>
        <v>2.2290760000000001</v>
      </c>
      <c r="CH313" s="6">
        <f>_xlfn.XLOOKUP(CH$1&amp;"|"&amp;TEXT($C313,"yyyymmdd"), RRPS_ALL[Key], RRPS_ALL[Mid Price], "")</f>
        <v>131.9545</v>
      </c>
      <c r="CI313" s="6">
        <f>_xlfn.XLOOKUP(CI$1&amp;"|"&amp;TEXT($C313,"yyyymmdd"), RRPS_ALL[Key], RRPS_ALL[Mid Yield], "")</f>
        <v>2.2045819999999998</v>
      </c>
      <c r="CJ313" s="6">
        <f>_xlfn.XLOOKUP(CJ$1&amp;"|"&amp;TEXT($C313,"yyyymmdd"), RRPS_ALL[Key], RRPS_ALL[Dirty Mid], "")</f>
        <v>132.01070100000001</v>
      </c>
      <c r="CK313" s="6">
        <f>_xlfn.XLOOKUP(CK$1&amp;"|"&amp;TEXT($C313,"yyyymmdd"), RRPS_ALL[Key], RRPS_ALL[Clean Price Mid], "")</f>
        <v>131.9545</v>
      </c>
      <c r="CL313" s="6">
        <v>4.0012499999999998</v>
      </c>
      <c r="CM313" s="5">
        <v>46178</v>
      </c>
      <c r="CN313" s="6">
        <f t="shared" si="53"/>
        <v>0.67945205479452053</v>
      </c>
      <c r="CO313" s="7">
        <f>_xlfn.XLOOKUP(CO$1&amp;"|"&amp;TEXT($C313,"yyyymmdd"), RRPS_ALL[Key], RRPS_ALL[Yield to Maturity], "")</f>
        <v>1.3160240000000001</v>
      </c>
      <c r="CP313" s="6">
        <f>_xlfn.XLOOKUP(CP$1&amp;"|"&amp;TEXT($C313,"yyyymmdd"), RRPS_ALL[Key], RRPS_ALL[Mid Price], "")</f>
        <v>128.8135</v>
      </c>
      <c r="CQ313" s="6">
        <f>_xlfn.XLOOKUP(CQ$1&amp;"|"&amp;TEXT($C313,"yyyymmdd"), RRPS_ALL[Key], RRPS_ALL[Mid Yield], "")</f>
        <v>1.241063</v>
      </c>
      <c r="CR313" s="6">
        <f>_xlfn.XLOOKUP(CR$1&amp;"|"&amp;TEXT($C313,"yyyymmdd"), RRPS_ALL[Key], RRPS_ALL[Dirty Mid], "")</f>
        <v>128.95139399999999</v>
      </c>
      <c r="CS313" s="6">
        <f>_xlfn.XLOOKUP(CS$1&amp;"|"&amp;TEXT($C313,"yyyymmdd"), RRPS_ALL[Key], RRPS_ALL[Clean Price Mid], "")</f>
        <v>128.8135</v>
      </c>
      <c r="CT313" s="6">
        <v>1.25E-3</v>
      </c>
      <c r="CU313" s="5">
        <v>46722</v>
      </c>
      <c r="CV313" s="6">
        <f t="shared" si="55"/>
        <v>2.1698630136986301</v>
      </c>
      <c r="CW313" s="7">
        <f>_xlfn.XLOOKUP(CW$1&amp;"|"&amp;TEXT($C313,"yyyymmdd"), RRPS_ALL[Key], RRPS_ALL[Yield to Maturity], "")</f>
        <v>0.88982300000000003</v>
      </c>
      <c r="CX313" s="6">
        <f>_xlfn.XLOOKUP(CX$1&amp;"|"&amp;TEXT($C313,"yyyymmdd"), RRPS_ALL[Key], RRPS_ALL[Mid Price], "")</f>
        <v>120.574</v>
      </c>
      <c r="CY313" s="6">
        <f>_xlfn.XLOOKUP(CY$1&amp;"|"&amp;TEXT($C313,"yyyymmdd"), RRPS_ALL[Key], RRPS_ALL[Mid Yield], "")</f>
        <v>0.86481699999999995</v>
      </c>
      <c r="CZ313" s="6">
        <f>_xlfn.XLOOKUP(CZ$1&amp;"|"&amp;TEXT($C313,"yyyymmdd"), RRPS_ALL[Key], RRPS_ALL[Dirty Mid], "")</f>
        <v>120.626423</v>
      </c>
      <c r="DA313" s="6">
        <f>_xlfn.XLOOKUP(DA$1&amp;"|"&amp;TEXT($C313,"yyyymmdd"), RRPS_ALL[Key], RRPS_ALL[Clean Price Mid], "")</f>
        <v>120.574</v>
      </c>
      <c r="DB313">
        <v>1.25E-3</v>
      </c>
      <c r="DC313" s="5">
        <v>47635</v>
      </c>
      <c r="DD313" s="6">
        <f t="shared" si="51"/>
        <v>4.6691008671839338</v>
      </c>
    </row>
    <row r="314" spans="1:108" x14ac:dyDescent="0.2">
      <c r="A314">
        <v>2025</v>
      </c>
      <c r="B314">
        <v>10</v>
      </c>
      <c r="C314" s="5">
        <f t="shared" si="56"/>
        <v>45961</v>
      </c>
      <c r="D314" s="6">
        <v>1.65</v>
      </c>
      <c r="E314" s="7" t="str">
        <f>_xlfn.XLOOKUP(E$1&amp;"|"&amp;TEXT($C314,"yyyymmdd"), RRPS_ALL[Key], RRPS_ALL[Yield to Maturity], "")</f>
        <v/>
      </c>
      <c r="F314" s="6" t="str">
        <f>_xlfn.XLOOKUP(F$1&amp;"|"&amp;TEXT($C314,"yyyymmdd"), RRPS_ALL[Key], RRPS_ALL[Mid Price], "")</f>
        <v/>
      </c>
      <c r="G314" s="6" t="str">
        <f>_xlfn.XLOOKUP(G$1&amp;"|"&amp;TEXT($C314,"yyyymmdd"), RRPS_ALL[Key], RRPS_ALL[Mid Yield], "")</f>
        <v/>
      </c>
      <c r="H314" s="6" t="str">
        <f>_xlfn.XLOOKUP(H$1&amp;"|"&amp;TEXT($C314,"yyyymmdd"), RRPS_ALL[Key], RRPS_ALL[Dirty Mid], "")</f>
        <v/>
      </c>
      <c r="I314" s="6" t="str">
        <f>_xlfn.XLOOKUP(I$1&amp;"|"&amp;TEXT($C314,"yyyymmdd"), RRPS_ALL[Key], RRPS_ALL[Clean Price Mid], "")</f>
        <v/>
      </c>
      <c r="M314" s="7" t="str">
        <f>_xlfn.XLOOKUP(M$1&amp;"|"&amp;TEXT($C314,"yyyymmdd"), RRPS_ALL[Key], RRPS_ALL[Yield to Maturity], "")</f>
        <v/>
      </c>
      <c r="N314" s="6" t="str">
        <f>_xlfn.XLOOKUP(N$1&amp;"|"&amp;TEXT($C314,"yyyymmdd"), RRPS_ALL[Key], RRPS_ALL[Mid Price], "")</f>
        <v/>
      </c>
      <c r="O314" s="6" t="str">
        <f>_xlfn.XLOOKUP(O$1&amp;"|"&amp;TEXT($C314,"yyyymmdd"), RRPS_ALL[Key], RRPS_ALL[Mid Yield], "")</f>
        <v/>
      </c>
      <c r="P314" s="6" t="str">
        <f>_xlfn.XLOOKUP(P$1&amp;"|"&amp;TEXT($C314,"yyyymmdd"), RRPS_ALL[Key], RRPS_ALL[Dirty Mid], "")</f>
        <v/>
      </c>
      <c r="Q314" s="6" t="str">
        <f>_xlfn.XLOOKUP(Q$1&amp;"|"&amp;TEXT($C314,"yyyymmdd"), RRPS_ALL[Key], RRPS_ALL[Clean Price Mid], "")</f>
        <v/>
      </c>
      <c r="U314" s="7">
        <f>_xlfn.XLOOKUP(U$1&amp;"|"&amp;TEXT($C314,"yyyymmdd"), RRPS_ALL[Key], RRPS_ALL[Yield to Maturity], "")</f>
        <v>0.98789099999999996</v>
      </c>
      <c r="V314" s="6">
        <f>_xlfn.XLOOKUP(V$1&amp;"|"&amp;TEXT($C314,"yyyymmdd"), RRPS_ALL[Key], RRPS_ALL[Mid Price], "")</f>
        <v>176.08500000000001</v>
      </c>
      <c r="W314" s="6">
        <f>_xlfn.XLOOKUP(W$1&amp;"|"&amp;TEXT($C314,"yyyymmdd"), RRPS_ALL[Key], RRPS_ALL[Mid Yield], "")</f>
        <v>0.88770099999999996</v>
      </c>
      <c r="X314" s="6">
        <f>_xlfn.XLOOKUP(X$1&amp;"|"&amp;TEXT($C314,"yyyymmdd"), RRPS_ALL[Key], RRPS_ALL[Dirty Mid], "")</f>
        <v>181.36892399999999</v>
      </c>
      <c r="Y314" s="6">
        <f>_xlfn.XLOOKUP(Y$1&amp;"|"&amp;TEXT($C314,"yyyymmdd"), RRPS_ALL[Key], RRPS_ALL[Clean Price Mid], "")</f>
        <v>176.08500000000001</v>
      </c>
      <c r="Z314" s="6">
        <v>3.5000000000000003E-2</v>
      </c>
      <c r="AA314" s="5">
        <v>47088</v>
      </c>
      <c r="AB314" s="6">
        <f t="shared" si="44"/>
        <v>3.0855578370978782</v>
      </c>
      <c r="AC314" s="7" t="str">
        <f>_xlfn.XLOOKUP(AC$1&amp;"|"&amp;TEXT($C314,"yyyymmdd"), RRPS_ALL[Key], RRPS_ALL[Yield to Maturity], "")</f>
        <v/>
      </c>
      <c r="AD314" s="6" t="str">
        <f>_xlfn.XLOOKUP(AD$1&amp;"|"&amp;TEXT($C314,"yyyymmdd"), RRPS_ALL[Key], RRPS_ALL[Mid Price], "")</f>
        <v/>
      </c>
      <c r="AE314" s="6" t="str">
        <f>_xlfn.XLOOKUP(AE$1&amp;"|"&amp;TEXT($C314,"yyyymmdd"), RRPS_ALL[Key], RRPS_ALL[Mid Yield], "")</f>
        <v/>
      </c>
      <c r="AF314" s="6" t="str">
        <f>_xlfn.XLOOKUP(AF$1&amp;"|"&amp;TEXT($C314,"yyyymmdd"), RRPS_ALL[Key], RRPS_ALL[Dirty Mid], "")</f>
        <v/>
      </c>
      <c r="AG314" s="6" t="str">
        <f>_xlfn.XLOOKUP(AG$1&amp;"|"&amp;TEXT($C314,"yyyymmdd"), RRPS_ALL[Key], RRPS_ALL[Clean Price Mid], "")</f>
        <v/>
      </c>
      <c r="AK314" s="7" t="str">
        <f>_xlfn.XLOOKUP(AK$1&amp;"|"&amp;TEXT($C314,"yyyymmdd"), RRPS_ALL[Key], RRPS_ALL[Yield to Maturity], "")</f>
        <v/>
      </c>
      <c r="AL314" s="6" t="str">
        <f>_xlfn.XLOOKUP(AL$1&amp;"|"&amp;TEXT($C314,"yyyymmdd"), RRPS_ALL[Key], RRPS_ALL[Mid Price], "")</f>
        <v/>
      </c>
      <c r="AM314" s="6" t="str">
        <f>_xlfn.XLOOKUP(AM$1&amp;"|"&amp;TEXT($C314,"yyyymmdd"), RRPS_ALL[Key], RRPS_ALL[Mid Yield], "")</f>
        <v/>
      </c>
      <c r="AN314" s="6" t="str">
        <f>_xlfn.XLOOKUP(AN$1&amp;"|"&amp;TEXT($C314,"yyyymmdd"), RRPS_ALL[Key], RRPS_ALL[Dirty Mid], "")</f>
        <v/>
      </c>
      <c r="AO314" s="6" t="str">
        <f>_xlfn.XLOOKUP(AO$1&amp;"|"&amp;TEXT($C314,"yyyymmdd"), RRPS_ALL[Key], RRPS_ALL[Clean Price Mid], "")</f>
        <v/>
      </c>
      <c r="AS314" s="7" t="str">
        <f>_xlfn.XLOOKUP(AS$1&amp;"|"&amp;TEXT($C314,"yyyymmdd"), RRPS_ALL[Key], RRPS_ALL[Yield to Maturity], "")</f>
        <v/>
      </c>
      <c r="AT314" s="6" t="str">
        <f>_xlfn.XLOOKUP(AT$1&amp;"|"&amp;TEXT($C314,"yyyymmdd"), RRPS_ALL[Key], RRPS_ALL[Mid Price], "")</f>
        <v/>
      </c>
      <c r="AU314" s="6" t="str">
        <f>_xlfn.XLOOKUP(AU$1&amp;"|"&amp;TEXT($C314,"yyyymmdd"), RRPS_ALL[Key], RRPS_ALL[Mid Yield], "")</f>
        <v/>
      </c>
      <c r="AV314" s="6" t="str">
        <f>_xlfn.XLOOKUP(AV$1&amp;"|"&amp;TEXT($C314,"yyyymmdd"), RRPS_ALL[Key], RRPS_ALL[Dirty Mid], "")</f>
        <v/>
      </c>
      <c r="AW314" s="6" t="str">
        <f>_xlfn.XLOOKUP(AW$1&amp;"|"&amp;TEXT($C314,"yyyymmdd"), RRPS_ALL[Key], RRPS_ALL[Clean Price Mid], "")</f>
        <v/>
      </c>
      <c r="BA314" s="7" t="str">
        <f>_xlfn.XLOOKUP(BA$1&amp;"|"&amp;TEXT($C314,"yyyymmdd"), RRPS_ALL[Key], RRPS_ALL[Yield to Maturity], "")</f>
        <v/>
      </c>
      <c r="BB314" s="6" t="str">
        <f>_xlfn.XLOOKUP(BB$1&amp;"|"&amp;TEXT($C314,"yyyymmdd"), RRPS_ALL[Key], RRPS_ALL[Mid Price], "")</f>
        <v/>
      </c>
      <c r="BC314" s="6" t="str">
        <f>_xlfn.XLOOKUP(BC$1&amp;"|"&amp;TEXT($C314,"yyyymmdd"), RRPS_ALL[Key], RRPS_ALL[Mid Yield], "")</f>
        <v/>
      </c>
      <c r="BD314" s="6" t="str">
        <f>_xlfn.XLOOKUP(BD$1&amp;"|"&amp;TEXT($C314,"yyyymmdd"), RRPS_ALL[Key], RRPS_ALL[Dirty Mid], "")</f>
        <v/>
      </c>
      <c r="BE314" s="6" t="str">
        <f>_xlfn.XLOOKUP(BE$1&amp;"|"&amp;TEXT($C314,"yyyymmdd"), RRPS_ALL[Key], RRPS_ALL[Clean Price Mid], "")</f>
        <v/>
      </c>
      <c r="BI314" s="7" t="str">
        <f>_xlfn.XLOOKUP(BI$1&amp;"|"&amp;TEXT($C314,"yyyymmdd"), RRPS_ALL[Key], RRPS_ALL[Yield to Maturity], "")</f>
        <v/>
      </c>
      <c r="BJ314" s="6" t="str">
        <f>_xlfn.XLOOKUP(BJ$1&amp;"|"&amp;TEXT($C314,"yyyymmdd"), RRPS_ALL[Key], RRPS_ALL[Mid Price], "")</f>
        <v/>
      </c>
      <c r="BK314" s="6" t="str">
        <f>_xlfn.XLOOKUP(BK$1&amp;"|"&amp;TEXT($C314,"yyyymmdd"), RRPS_ALL[Key], RRPS_ALL[Mid Yield], "")</f>
        <v/>
      </c>
      <c r="BL314" s="6" t="str">
        <f>_xlfn.XLOOKUP(BL$1&amp;"|"&amp;TEXT($C314,"yyyymmdd"), RRPS_ALL[Key], RRPS_ALL[Dirty Mid], "")</f>
        <v/>
      </c>
      <c r="BM314" s="6" t="str">
        <f>_xlfn.XLOOKUP(BM$1&amp;"|"&amp;TEXT($C314,"yyyymmdd"), RRPS_ALL[Key], RRPS_ALL[Clean Price Mid], "")</f>
        <v/>
      </c>
      <c r="BQ314" s="7" t="str">
        <f>_xlfn.XLOOKUP(BQ$1&amp;"|"&amp;TEXT($C314,"yyyymmdd"), RRPS_ALL[Key], RRPS_ALL[Yield to Maturity], "")</f>
        <v/>
      </c>
      <c r="BR314" s="6" t="str">
        <f>_xlfn.XLOOKUP(BR$1&amp;"|"&amp;TEXT($C314,"yyyymmdd"), RRPS_ALL[Key], RRPS_ALL[Mid Price], "")</f>
        <v/>
      </c>
      <c r="BS314" s="6" t="str">
        <f>_xlfn.XLOOKUP(BS$1&amp;"|"&amp;TEXT($C314,"yyyymmdd"), RRPS_ALL[Key], RRPS_ALL[Mid Yield], "")</f>
        <v/>
      </c>
      <c r="BT314" s="6" t="str">
        <f>_xlfn.XLOOKUP(BT$1&amp;"|"&amp;TEXT($C314,"yyyymmdd"), RRPS_ALL[Key], RRPS_ALL[Dirty Mid], "")</f>
        <v/>
      </c>
      <c r="BU314" s="6" t="str">
        <f>_xlfn.XLOOKUP(BU$1&amp;"|"&amp;TEXT($C314,"yyyymmdd"), RRPS_ALL[Key], RRPS_ALL[Clean Price Mid], "")</f>
        <v/>
      </c>
      <c r="BY314" s="7">
        <f>_xlfn.XLOOKUP(BY$1&amp;"|"&amp;TEXT($C314,"yyyymmdd"), RRPS_ALL[Key], RRPS_ALL[Yield to Maturity], "")</f>
        <v>0.81623999999999997</v>
      </c>
      <c r="BZ314" s="6">
        <f>_xlfn.XLOOKUP(BZ$1&amp;"|"&amp;TEXT($C314,"yyyymmdd"), RRPS_ALL[Key], RRPS_ALL[Mid Price], "")</f>
        <v>129.47</v>
      </c>
      <c r="CA314" s="6">
        <f>_xlfn.XLOOKUP(CA$1&amp;"|"&amp;TEXT($C314,"yyyymmdd"), RRPS_ALL[Key], RRPS_ALL[Mid Yield], "")</f>
        <v>0.71589000000000003</v>
      </c>
      <c r="CB314" s="6">
        <f>_xlfn.XLOOKUP(CB$1&amp;"|"&amp;TEXT($C314,"yyyymmdd"), RRPS_ALL[Key], RRPS_ALL[Dirty Mid], "")</f>
        <v>129.541484</v>
      </c>
      <c r="CC314" s="6">
        <f>_xlfn.XLOOKUP(CC$1&amp;"|"&amp;TEXT($C314,"yyyymmdd"), RRPS_ALL[Key], RRPS_ALL[Clean Price Mid], "")</f>
        <v>129.47</v>
      </c>
      <c r="CD314" s="6">
        <v>1.25E-3</v>
      </c>
      <c r="CE314" s="5">
        <v>48366</v>
      </c>
      <c r="CF314" s="6">
        <f t="shared" si="57"/>
        <v>6.584531143052704</v>
      </c>
      <c r="CG314" s="7">
        <f>_xlfn.XLOOKUP(CG$1&amp;"|"&amp;TEXT($C314,"yyyymmdd"), RRPS_ALL[Key], RRPS_ALL[Yield to Maturity], "")</f>
        <v>2.2168359999999998</v>
      </c>
      <c r="CH314" s="6">
        <f>_xlfn.XLOOKUP(CH$1&amp;"|"&amp;TEXT($C314,"yyyymmdd"), RRPS_ALL[Key], RRPS_ALL[Mid Price], "")</f>
        <v>131.71549999999999</v>
      </c>
      <c r="CI314" s="6">
        <f>_xlfn.XLOOKUP(CI$1&amp;"|"&amp;TEXT($C314,"yyyymmdd"), RRPS_ALL[Key], RRPS_ALL[Mid Yield], "")</f>
        <v>2.1925569999999999</v>
      </c>
      <c r="CJ314" s="6">
        <f>_xlfn.XLOOKUP(CJ$1&amp;"|"&amp;TEXT($C314,"yyyymmdd"), RRPS_ALL[Key], RRPS_ALL[Dirty Mid], "")</f>
        <v>131.78630100000001</v>
      </c>
      <c r="CK314" s="6">
        <f>_xlfn.XLOOKUP(CK$1&amp;"|"&amp;TEXT($C314,"yyyymmdd"), RRPS_ALL[Key], RRPS_ALL[Clean Price Mid], "")</f>
        <v>131.71549999999999</v>
      </c>
      <c r="CL314" s="6">
        <v>5.0012499999999998</v>
      </c>
      <c r="CM314" s="5">
        <v>46179</v>
      </c>
      <c r="CN314" s="6">
        <f t="shared" si="53"/>
        <v>0.59726027397260273</v>
      </c>
      <c r="CO314" s="7">
        <f>_xlfn.XLOOKUP(CO$1&amp;"|"&amp;TEXT($C314,"yyyymmdd"), RRPS_ALL[Key], RRPS_ALL[Yield to Maturity], "")</f>
        <v>1.2748619999999999</v>
      </c>
      <c r="CP314" s="6">
        <f>_xlfn.XLOOKUP(CP$1&amp;"|"&amp;TEXT($C314,"yyyymmdd"), RRPS_ALL[Key], RRPS_ALL[Mid Price], "")</f>
        <v>128.57149999999999</v>
      </c>
      <c r="CQ314" s="6">
        <f>_xlfn.XLOOKUP(CQ$1&amp;"|"&amp;TEXT($C314,"yyyymmdd"), RRPS_ALL[Key], RRPS_ALL[Mid Yield], "")</f>
        <v>1.199999</v>
      </c>
      <c r="CR314" s="6">
        <f>_xlfn.XLOOKUP(CR$1&amp;"|"&amp;TEXT($C314,"yyyymmdd"), RRPS_ALL[Key], RRPS_ALL[Dirty Mid], "")</f>
        <v>128.723489</v>
      </c>
      <c r="CS314" s="6">
        <f>_xlfn.XLOOKUP(CS$1&amp;"|"&amp;TEXT($C314,"yyyymmdd"), RRPS_ALL[Key], RRPS_ALL[Clean Price Mid], "")</f>
        <v>128.57149999999999</v>
      </c>
      <c r="CT314" s="6">
        <v>1.25E-3</v>
      </c>
      <c r="CU314" s="5">
        <v>46722</v>
      </c>
      <c r="CV314" s="6">
        <f t="shared" si="55"/>
        <v>2.0849315068493151</v>
      </c>
      <c r="CW314" s="7">
        <f>_xlfn.XLOOKUP(CW$1&amp;"|"&amp;TEXT($C314,"yyyymmdd"), RRPS_ALL[Key], RRPS_ALL[Yield to Maturity], "")</f>
        <v>0.86808099999999999</v>
      </c>
      <c r="CX314" s="6">
        <f>_xlfn.XLOOKUP(CX$1&amp;"|"&amp;TEXT($C314,"yyyymmdd"), RRPS_ALL[Key], RRPS_ALL[Mid Price], "")</f>
        <v>120.324</v>
      </c>
      <c r="CY314" s="6">
        <f>_xlfn.XLOOKUP(CY$1&amp;"|"&amp;TEXT($C314,"yyyymmdd"), RRPS_ALL[Key], RRPS_ALL[Mid Yield], "")</f>
        <v>0.84309400000000001</v>
      </c>
      <c r="CZ314" s="6">
        <f>_xlfn.XLOOKUP(CZ$1&amp;"|"&amp;TEXT($C314,"yyyymmdd"), RRPS_ALL[Key], RRPS_ALL[Dirty Mid], "")</f>
        <v>120.39004199999999</v>
      </c>
      <c r="DA314" s="6">
        <f>_xlfn.XLOOKUP(DA$1&amp;"|"&amp;TEXT($C314,"yyyymmdd"), RRPS_ALL[Key], RRPS_ALL[Clean Price Mid], "")</f>
        <v>120.324</v>
      </c>
      <c r="DB314">
        <v>1.25E-3</v>
      </c>
      <c r="DC314" s="5">
        <v>47635</v>
      </c>
      <c r="DD314" s="6">
        <f t="shared" si="51"/>
        <v>4.5842081241442258</v>
      </c>
    </row>
    <row r="315" spans="1:108" x14ac:dyDescent="0.2">
      <c r="A315">
        <v>2025</v>
      </c>
      <c r="B315">
        <v>11</v>
      </c>
      <c r="C315" s="5">
        <f t="shared" si="56"/>
        <v>45991</v>
      </c>
      <c r="D315" s="6">
        <v>1.65</v>
      </c>
      <c r="E315" s="7" t="str">
        <f>_xlfn.XLOOKUP(E$1&amp;"|"&amp;TEXT($C315,"yyyymmdd"), RRPS_ALL[Key], RRPS_ALL[Yield to Maturity], "")</f>
        <v/>
      </c>
      <c r="F315" s="6" t="str">
        <f>_xlfn.XLOOKUP(F$1&amp;"|"&amp;TEXT($C315,"yyyymmdd"), RRPS_ALL[Key], RRPS_ALL[Mid Price], "")</f>
        <v/>
      </c>
      <c r="G315" s="6" t="str">
        <f>_xlfn.XLOOKUP(G$1&amp;"|"&amp;TEXT($C315,"yyyymmdd"), RRPS_ALL[Key], RRPS_ALL[Mid Yield], "")</f>
        <v/>
      </c>
      <c r="H315" s="6" t="str">
        <f>_xlfn.XLOOKUP(H$1&amp;"|"&amp;TEXT($C315,"yyyymmdd"), RRPS_ALL[Key], RRPS_ALL[Dirty Mid], "")</f>
        <v/>
      </c>
      <c r="I315" s="6" t="str">
        <f>_xlfn.XLOOKUP(I$1&amp;"|"&amp;TEXT($C315,"yyyymmdd"), RRPS_ALL[Key], RRPS_ALL[Clean Price Mid], "")</f>
        <v/>
      </c>
      <c r="M315" s="7" t="str">
        <f>_xlfn.XLOOKUP(M$1&amp;"|"&amp;TEXT($C315,"yyyymmdd"), RRPS_ALL[Key], RRPS_ALL[Yield to Maturity], "")</f>
        <v/>
      </c>
      <c r="N315" s="6" t="str">
        <f>_xlfn.XLOOKUP(N$1&amp;"|"&amp;TEXT($C315,"yyyymmdd"), RRPS_ALL[Key], RRPS_ALL[Mid Price], "")</f>
        <v/>
      </c>
      <c r="O315" s="6" t="str">
        <f>_xlfn.XLOOKUP(O$1&amp;"|"&amp;TEXT($C315,"yyyymmdd"), RRPS_ALL[Key], RRPS_ALL[Mid Yield], "")</f>
        <v/>
      </c>
      <c r="P315" s="6" t="str">
        <f>_xlfn.XLOOKUP(P$1&amp;"|"&amp;TEXT($C315,"yyyymmdd"), RRPS_ALL[Key], RRPS_ALL[Dirty Mid], "")</f>
        <v/>
      </c>
      <c r="Q315" s="6" t="str">
        <f>_xlfn.XLOOKUP(Q$1&amp;"|"&amp;TEXT($C315,"yyyymmdd"), RRPS_ALL[Key], RRPS_ALL[Clean Price Mid], "")</f>
        <v/>
      </c>
      <c r="U315" s="7">
        <f>_xlfn.XLOOKUP(U$1&amp;"|"&amp;TEXT($C315,"yyyymmdd"), RRPS_ALL[Key], RRPS_ALL[Yield to Maturity], "")</f>
        <v>1.0557380000000001</v>
      </c>
      <c r="V315" s="6">
        <f>_xlfn.XLOOKUP(V$1&amp;"|"&amp;TEXT($C315,"yyyymmdd"), RRPS_ALL[Key], RRPS_ALL[Mid Price], "")</f>
        <v>175.48650000000001</v>
      </c>
      <c r="W315" s="6">
        <f>_xlfn.XLOOKUP(W$1&amp;"|"&amp;TEXT($C315,"yyyymmdd"), RRPS_ALL[Key], RRPS_ALL[Mid Yield], "")</f>
        <v>0.955596</v>
      </c>
      <c r="X315" s="6">
        <f>_xlfn.XLOOKUP(X$1&amp;"|"&amp;TEXT($C315,"yyyymmdd"), RRPS_ALL[Key], RRPS_ALL[Dirty Mid], "")</f>
        <v>175.50237300000001</v>
      </c>
      <c r="Y315" s="6">
        <f>_xlfn.XLOOKUP(Y$1&amp;"|"&amp;TEXT($C315,"yyyymmdd"), RRPS_ALL[Key], RRPS_ALL[Clean Price Mid], "")</f>
        <v>175.48650000000001</v>
      </c>
      <c r="Z315" s="6">
        <v>3.5000000000000003E-2</v>
      </c>
      <c r="AA315" s="5">
        <v>47088</v>
      </c>
      <c r="AB315" s="6">
        <f t="shared" si="44"/>
        <v>3.0034223134839153</v>
      </c>
      <c r="AC315" s="7" t="str">
        <f>_xlfn.XLOOKUP(AC$1&amp;"|"&amp;TEXT($C315,"yyyymmdd"), RRPS_ALL[Key], RRPS_ALL[Yield to Maturity], "")</f>
        <v/>
      </c>
      <c r="AD315" s="6" t="str">
        <f>_xlfn.XLOOKUP(AD$1&amp;"|"&amp;TEXT($C315,"yyyymmdd"), RRPS_ALL[Key], RRPS_ALL[Mid Price], "")</f>
        <v/>
      </c>
      <c r="AE315" s="6" t="str">
        <f>_xlfn.XLOOKUP(AE$1&amp;"|"&amp;TEXT($C315,"yyyymmdd"), RRPS_ALL[Key], RRPS_ALL[Mid Yield], "")</f>
        <v/>
      </c>
      <c r="AF315" s="6" t="str">
        <f>_xlfn.XLOOKUP(AF$1&amp;"|"&amp;TEXT($C315,"yyyymmdd"), RRPS_ALL[Key], RRPS_ALL[Dirty Mid], "")</f>
        <v/>
      </c>
      <c r="AG315" s="6" t="str">
        <f>_xlfn.XLOOKUP(AG$1&amp;"|"&amp;TEXT($C315,"yyyymmdd"), RRPS_ALL[Key], RRPS_ALL[Clean Price Mid], "")</f>
        <v/>
      </c>
      <c r="AK315" s="7" t="str">
        <f>_xlfn.XLOOKUP(AK$1&amp;"|"&amp;TEXT($C315,"yyyymmdd"), RRPS_ALL[Key], RRPS_ALL[Yield to Maturity], "")</f>
        <v/>
      </c>
      <c r="AL315" s="6" t="str">
        <f>_xlfn.XLOOKUP(AL$1&amp;"|"&amp;TEXT($C315,"yyyymmdd"), RRPS_ALL[Key], RRPS_ALL[Mid Price], "")</f>
        <v/>
      </c>
      <c r="AM315" s="6" t="str">
        <f>_xlfn.XLOOKUP(AM$1&amp;"|"&amp;TEXT($C315,"yyyymmdd"), RRPS_ALL[Key], RRPS_ALL[Mid Yield], "")</f>
        <v/>
      </c>
      <c r="AN315" s="6" t="str">
        <f>_xlfn.XLOOKUP(AN$1&amp;"|"&amp;TEXT($C315,"yyyymmdd"), RRPS_ALL[Key], RRPS_ALL[Dirty Mid], "")</f>
        <v/>
      </c>
      <c r="AO315" s="6" t="str">
        <f>_xlfn.XLOOKUP(AO$1&amp;"|"&amp;TEXT($C315,"yyyymmdd"), RRPS_ALL[Key], RRPS_ALL[Clean Price Mid], "")</f>
        <v/>
      </c>
      <c r="AS315" s="7" t="str">
        <f>_xlfn.XLOOKUP(AS$1&amp;"|"&amp;TEXT($C315,"yyyymmdd"), RRPS_ALL[Key], RRPS_ALL[Yield to Maturity], "")</f>
        <v/>
      </c>
      <c r="AT315" s="6" t="str">
        <f>_xlfn.XLOOKUP(AT$1&amp;"|"&amp;TEXT($C315,"yyyymmdd"), RRPS_ALL[Key], RRPS_ALL[Mid Price], "")</f>
        <v/>
      </c>
      <c r="AU315" s="6" t="str">
        <f>_xlfn.XLOOKUP(AU$1&amp;"|"&amp;TEXT($C315,"yyyymmdd"), RRPS_ALL[Key], RRPS_ALL[Mid Yield], "")</f>
        <v/>
      </c>
      <c r="AV315" s="6" t="str">
        <f>_xlfn.XLOOKUP(AV$1&amp;"|"&amp;TEXT($C315,"yyyymmdd"), RRPS_ALL[Key], RRPS_ALL[Dirty Mid], "")</f>
        <v/>
      </c>
      <c r="AW315" s="6" t="str">
        <f>_xlfn.XLOOKUP(AW$1&amp;"|"&amp;TEXT($C315,"yyyymmdd"), RRPS_ALL[Key], RRPS_ALL[Clean Price Mid], "")</f>
        <v/>
      </c>
      <c r="BA315" s="7" t="str">
        <f>_xlfn.XLOOKUP(BA$1&amp;"|"&amp;TEXT($C315,"yyyymmdd"), RRPS_ALL[Key], RRPS_ALL[Yield to Maturity], "")</f>
        <v/>
      </c>
      <c r="BB315" s="6" t="str">
        <f>_xlfn.XLOOKUP(BB$1&amp;"|"&amp;TEXT($C315,"yyyymmdd"), RRPS_ALL[Key], RRPS_ALL[Mid Price], "")</f>
        <v/>
      </c>
      <c r="BC315" s="6" t="str">
        <f>_xlfn.XLOOKUP(BC$1&amp;"|"&amp;TEXT($C315,"yyyymmdd"), RRPS_ALL[Key], RRPS_ALL[Mid Yield], "")</f>
        <v/>
      </c>
      <c r="BD315" s="6" t="str">
        <f>_xlfn.XLOOKUP(BD$1&amp;"|"&amp;TEXT($C315,"yyyymmdd"), RRPS_ALL[Key], RRPS_ALL[Dirty Mid], "")</f>
        <v/>
      </c>
      <c r="BE315" s="6" t="str">
        <f>_xlfn.XLOOKUP(BE$1&amp;"|"&amp;TEXT($C315,"yyyymmdd"), RRPS_ALL[Key], RRPS_ALL[Clean Price Mid], "")</f>
        <v/>
      </c>
      <c r="BI315" s="7" t="str">
        <f>_xlfn.XLOOKUP(BI$1&amp;"|"&amp;TEXT($C315,"yyyymmdd"), RRPS_ALL[Key], RRPS_ALL[Yield to Maturity], "")</f>
        <v/>
      </c>
      <c r="BJ315" s="6" t="str">
        <f>_xlfn.XLOOKUP(BJ$1&amp;"|"&amp;TEXT($C315,"yyyymmdd"), RRPS_ALL[Key], RRPS_ALL[Mid Price], "")</f>
        <v/>
      </c>
      <c r="BK315" s="6" t="str">
        <f>_xlfn.XLOOKUP(BK$1&amp;"|"&amp;TEXT($C315,"yyyymmdd"), RRPS_ALL[Key], RRPS_ALL[Mid Yield], "")</f>
        <v/>
      </c>
      <c r="BL315" s="6" t="str">
        <f>_xlfn.XLOOKUP(BL$1&amp;"|"&amp;TEXT($C315,"yyyymmdd"), RRPS_ALL[Key], RRPS_ALL[Dirty Mid], "")</f>
        <v/>
      </c>
      <c r="BM315" s="6" t="str">
        <f>_xlfn.XLOOKUP(BM$1&amp;"|"&amp;TEXT($C315,"yyyymmdd"), RRPS_ALL[Key], RRPS_ALL[Clean Price Mid], "")</f>
        <v/>
      </c>
      <c r="BQ315" s="7" t="str">
        <f>_xlfn.XLOOKUP(BQ$1&amp;"|"&amp;TEXT($C315,"yyyymmdd"), RRPS_ALL[Key], RRPS_ALL[Yield to Maturity], "")</f>
        <v/>
      </c>
      <c r="BR315" s="6" t="str">
        <f>_xlfn.XLOOKUP(BR$1&amp;"|"&amp;TEXT($C315,"yyyymmdd"), RRPS_ALL[Key], RRPS_ALL[Mid Price], "")</f>
        <v/>
      </c>
      <c r="BS315" s="6" t="str">
        <f>_xlfn.XLOOKUP(BS$1&amp;"|"&amp;TEXT($C315,"yyyymmdd"), RRPS_ALL[Key], RRPS_ALL[Mid Yield], "")</f>
        <v/>
      </c>
      <c r="BT315" s="6" t="str">
        <f>_xlfn.XLOOKUP(BT$1&amp;"|"&amp;TEXT($C315,"yyyymmdd"), RRPS_ALL[Key], RRPS_ALL[Dirty Mid], "")</f>
        <v/>
      </c>
      <c r="BU315" s="6" t="str">
        <f>_xlfn.XLOOKUP(BU$1&amp;"|"&amp;TEXT($C315,"yyyymmdd"), RRPS_ALL[Key], RRPS_ALL[Clean Price Mid], "")</f>
        <v/>
      </c>
      <c r="BY315" s="7">
        <f>_xlfn.XLOOKUP(BY$1&amp;"|"&amp;TEXT($C315,"yyyymmdd"), RRPS_ALL[Key], RRPS_ALL[Yield to Maturity], "")</f>
        <v>0.95484500000000005</v>
      </c>
      <c r="BZ315" s="6">
        <f>_xlfn.XLOOKUP(BZ$1&amp;"|"&amp;TEXT($C315,"yyyymmdd"), RRPS_ALL[Key], RRPS_ALL[Mid Price], "")</f>
        <v>128.42850000000001</v>
      </c>
      <c r="CA315" s="6">
        <f>_xlfn.XLOOKUP(CA$1&amp;"|"&amp;TEXT($C315,"yyyymmdd"), RRPS_ALL[Key], RRPS_ALL[Mid Yield], "")</f>
        <v>0.85452899999999998</v>
      </c>
      <c r="CB315" s="6">
        <f>_xlfn.XLOOKUP(CB$1&amp;"|"&amp;TEXT($C315,"yyyymmdd"), RRPS_ALL[Key], RRPS_ALL[Dirty Mid], "")</f>
        <v>128.51309800000001</v>
      </c>
      <c r="CC315" s="6">
        <f>_xlfn.XLOOKUP(CC$1&amp;"|"&amp;TEXT($C315,"yyyymmdd"), RRPS_ALL[Key], RRPS_ALL[Clean Price Mid], "")</f>
        <v>128.42850000000001</v>
      </c>
      <c r="CD315" s="6">
        <v>1.25E-3</v>
      </c>
      <c r="CE315" s="5">
        <v>48366</v>
      </c>
      <c r="CF315" s="6">
        <f t="shared" si="57"/>
        <v>6.5023956194387402</v>
      </c>
      <c r="CG315" s="7">
        <f>_xlfn.XLOOKUP(CG$1&amp;"|"&amp;TEXT($C315,"yyyymmdd"), RRPS_ALL[Key], RRPS_ALL[Yield to Maturity], "")</f>
        <v>2.0542479999999999</v>
      </c>
      <c r="CH315" s="6">
        <f>_xlfn.XLOOKUP(CH$1&amp;"|"&amp;TEXT($C315,"yyyymmdd"), RRPS_ALL[Key], RRPS_ALL[Mid Price], "")</f>
        <v>132.078</v>
      </c>
      <c r="CI315" s="6">
        <f>_xlfn.XLOOKUP(CI$1&amp;"|"&amp;TEXT($C315,"yyyymmdd"), RRPS_ALL[Key], RRPS_ALL[Mid Yield], "")</f>
        <v>2.029401</v>
      </c>
      <c r="CJ315" s="6">
        <f>_xlfn.XLOOKUP(CJ$1&amp;"|"&amp;TEXT($C315,"yyyymmdd"), RRPS_ALL[Key], RRPS_ALL[Dirty Mid], "")</f>
        <v>132.161789</v>
      </c>
      <c r="CK315" s="6">
        <f>_xlfn.XLOOKUP(CK$1&amp;"|"&amp;TEXT($C315,"yyyymmdd"), RRPS_ALL[Key], RRPS_ALL[Clean Price Mid], "")</f>
        <v>132.078</v>
      </c>
      <c r="CL315" s="6">
        <v>6.0012499999999998</v>
      </c>
      <c r="CM315" s="5">
        <v>46180</v>
      </c>
      <c r="CN315" s="6">
        <f t="shared" si="53"/>
        <v>0.51780821917808217</v>
      </c>
      <c r="CO315" s="7">
        <f>_xlfn.XLOOKUP(CO$1&amp;"|"&amp;TEXT($C315,"yyyymmdd"), RRPS_ALL[Key], RRPS_ALL[Yield to Maturity], "")</f>
        <v>1.35463</v>
      </c>
      <c r="CP315" s="6">
        <f>_xlfn.XLOOKUP(CP$1&amp;"|"&amp;TEXT($C315,"yyyymmdd"), RRPS_ALL[Key], RRPS_ALL[Mid Price], "")</f>
        <v>128.523</v>
      </c>
      <c r="CQ315" s="6">
        <f>_xlfn.XLOOKUP(CQ$1&amp;"|"&amp;TEXT($C315,"yyyymmdd"), RRPS_ALL[Key], RRPS_ALL[Mid Yield], "")</f>
        <v>1.279533</v>
      </c>
      <c r="CR315" s="6">
        <f>_xlfn.XLOOKUP(CR$1&amp;"|"&amp;TEXT($C315,"yyyymmdd"), RRPS_ALL[Key], RRPS_ALL[Dirty Mid], "")</f>
        <v>128.52345700000001</v>
      </c>
      <c r="CS315" s="6">
        <f>_xlfn.XLOOKUP(CS$1&amp;"|"&amp;TEXT($C315,"yyyymmdd"), RRPS_ALL[Key], RRPS_ALL[Clean Price Mid], "")</f>
        <v>128.523</v>
      </c>
      <c r="CT315" s="6">
        <v>1.25E-3</v>
      </c>
      <c r="CU315" s="5">
        <v>46722</v>
      </c>
      <c r="CV315" s="6">
        <f t="shared" si="55"/>
        <v>2.0027397260273974</v>
      </c>
      <c r="CW315" s="7">
        <f>_xlfn.XLOOKUP(CW$1&amp;"|"&amp;TEXT($C315,"yyyymmdd"), RRPS_ALL[Key], RRPS_ALL[Yield to Maturity], "")</f>
        <v>0.94847000000000004</v>
      </c>
      <c r="CX315" s="6">
        <f>_xlfn.XLOOKUP(CX$1&amp;"|"&amp;TEXT($C315,"yyyymmdd"), RRPS_ALL[Key], RRPS_ALL[Mid Price], "")</f>
        <v>120.0055</v>
      </c>
      <c r="CY315" s="6">
        <f>_xlfn.XLOOKUP(CY$1&amp;"|"&amp;TEXT($C315,"yyyymmdd"), RRPS_ALL[Key], RRPS_ALL[Mid Yield], "")</f>
        <v>0.92352699999999999</v>
      </c>
      <c r="CZ315" s="6">
        <f>_xlfn.XLOOKUP(CZ$1&amp;"|"&amp;TEXT($C315,"yyyymmdd"), RRPS_ALL[Key], RRPS_ALL[Dirty Mid], "")</f>
        <v>120.083657</v>
      </c>
      <c r="DA315" s="6">
        <f>_xlfn.XLOOKUP(DA$1&amp;"|"&amp;TEXT($C315,"yyyymmdd"), RRPS_ALL[Key], RRPS_ALL[Clean Price Mid], "")</f>
        <v>120.0055</v>
      </c>
      <c r="DB315">
        <v>1.25E-3</v>
      </c>
      <c r="DC315" s="5">
        <v>47635</v>
      </c>
      <c r="DD315" s="6">
        <f t="shared" si="51"/>
        <v>4.5020538566864445</v>
      </c>
    </row>
    <row r="316" spans="1:108" x14ac:dyDescent="0.2">
      <c r="A316">
        <v>2025</v>
      </c>
      <c r="B316">
        <v>12</v>
      </c>
      <c r="C316" s="5">
        <f t="shared" si="56"/>
        <v>46022</v>
      </c>
      <c r="D316" s="6">
        <v>1.65</v>
      </c>
      <c r="E316" s="7" t="str">
        <f>_xlfn.XLOOKUP(E$1&amp;"|"&amp;TEXT($C316,"yyyymmdd"), RRPS_ALL[Key], RRPS_ALL[Yield to Maturity], "")</f>
        <v/>
      </c>
      <c r="F316" s="6" t="str">
        <f>_xlfn.XLOOKUP(F$1&amp;"|"&amp;TEXT($C316,"yyyymmdd"), RRPS_ALL[Key], RRPS_ALL[Mid Price], "")</f>
        <v/>
      </c>
      <c r="G316" s="6" t="str">
        <f>_xlfn.XLOOKUP(G$1&amp;"|"&amp;TEXT($C316,"yyyymmdd"), RRPS_ALL[Key], RRPS_ALL[Mid Yield], "")</f>
        <v/>
      </c>
      <c r="H316" s="6" t="str">
        <f>_xlfn.XLOOKUP(H$1&amp;"|"&amp;TEXT($C316,"yyyymmdd"), RRPS_ALL[Key], RRPS_ALL[Dirty Mid], "")</f>
        <v/>
      </c>
      <c r="I316" s="6" t="str">
        <f>_xlfn.XLOOKUP(I$1&amp;"|"&amp;TEXT($C316,"yyyymmdd"), RRPS_ALL[Key], RRPS_ALL[Clean Price Mid], "")</f>
        <v/>
      </c>
      <c r="M316" s="7" t="str">
        <f>_xlfn.XLOOKUP(M$1&amp;"|"&amp;TEXT($C316,"yyyymmdd"), RRPS_ALL[Key], RRPS_ALL[Yield to Maturity], "")</f>
        <v/>
      </c>
      <c r="N316" s="6" t="str">
        <f>_xlfn.XLOOKUP(N$1&amp;"|"&amp;TEXT($C316,"yyyymmdd"), RRPS_ALL[Key], RRPS_ALL[Mid Price], "")</f>
        <v/>
      </c>
      <c r="O316" s="6" t="str">
        <f>_xlfn.XLOOKUP(O$1&amp;"|"&amp;TEXT($C316,"yyyymmdd"), RRPS_ALL[Key], RRPS_ALL[Mid Yield], "")</f>
        <v/>
      </c>
      <c r="P316" s="6" t="str">
        <f>_xlfn.XLOOKUP(P$1&amp;"|"&amp;TEXT($C316,"yyyymmdd"), RRPS_ALL[Key], RRPS_ALL[Dirty Mid], "")</f>
        <v/>
      </c>
      <c r="Q316" s="6" t="str">
        <f>_xlfn.XLOOKUP(Q$1&amp;"|"&amp;TEXT($C316,"yyyymmdd"), RRPS_ALL[Key], RRPS_ALL[Clean Price Mid], "")</f>
        <v/>
      </c>
      <c r="U316" s="7">
        <f>_xlfn.XLOOKUP(U$1&amp;"|"&amp;TEXT($C316,"yyyymmdd"), RRPS_ALL[Key], RRPS_ALL[Yield to Maturity], "")</f>
        <v>1.1703349999999999</v>
      </c>
      <c r="V316" s="6">
        <f>_xlfn.XLOOKUP(V$1&amp;"|"&amp;TEXT($C316,"yyyymmdd"), RRPS_ALL[Key], RRPS_ALL[Mid Price], "")</f>
        <v>174.91249999999999</v>
      </c>
      <c r="W316" s="6">
        <f>_xlfn.XLOOKUP(W$1&amp;"|"&amp;TEXT($C316,"yyyymmdd"), RRPS_ALL[Key], RRPS_ALL[Mid Yield], "")</f>
        <v>1.0702700000000001</v>
      </c>
      <c r="X316" s="6">
        <f>_xlfn.XLOOKUP(X$1&amp;"|"&amp;TEXT($C316,"yyyymmdd"), RRPS_ALL[Key], RRPS_ALL[Dirty Mid], "")</f>
        <v>175.45329599999999</v>
      </c>
      <c r="Y316" s="6">
        <f>_xlfn.XLOOKUP(Y$1&amp;"|"&amp;TEXT($C316,"yyyymmdd"), RRPS_ALL[Key], RRPS_ALL[Clean Price Mid], "")</f>
        <v>174.91249999999999</v>
      </c>
      <c r="Z316" s="6">
        <v>3.5000000000000003E-2</v>
      </c>
      <c r="AA316" s="5">
        <v>47088</v>
      </c>
      <c r="AB316" s="6">
        <f t="shared" si="44"/>
        <v>2.9185489390828199</v>
      </c>
      <c r="AC316" s="7" t="str">
        <f>_xlfn.XLOOKUP(AC$1&amp;"|"&amp;TEXT($C316,"yyyymmdd"), RRPS_ALL[Key], RRPS_ALL[Yield to Maturity], "")</f>
        <v/>
      </c>
      <c r="AD316" s="6" t="str">
        <f>_xlfn.XLOOKUP(AD$1&amp;"|"&amp;TEXT($C316,"yyyymmdd"), RRPS_ALL[Key], RRPS_ALL[Mid Price], "")</f>
        <v/>
      </c>
      <c r="AE316" s="6" t="str">
        <f>_xlfn.XLOOKUP(AE$1&amp;"|"&amp;TEXT($C316,"yyyymmdd"), RRPS_ALL[Key], RRPS_ALL[Mid Yield], "")</f>
        <v/>
      </c>
      <c r="AF316" s="6" t="str">
        <f>_xlfn.XLOOKUP(AF$1&amp;"|"&amp;TEXT($C316,"yyyymmdd"), RRPS_ALL[Key], RRPS_ALL[Dirty Mid], "")</f>
        <v/>
      </c>
      <c r="AG316" s="6" t="str">
        <f>_xlfn.XLOOKUP(AG$1&amp;"|"&amp;TEXT($C316,"yyyymmdd"), RRPS_ALL[Key], RRPS_ALL[Clean Price Mid], "")</f>
        <v/>
      </c>
      <c r="AK316" s="7" t="str">
        <f>_xlfn.XLOOKUP(AK$1&amp;"|"&amp;TEXT($C316,"yyyymmdd"), RRPS_ALL[Key], RRPS_ALL[Yield to Maturity], "")</f>
        <v/>
      </c>
      <c r="AL316" s="6" t="str">
        <f>_xlfn.XLOOKUP(AL$1&amp;"|"&amp;TEXT($C316,"yyyymmdd"), RRPS_ALL[Key], RRPS_ALL[Mid Price], "")</f>
        <v/>
      </c>
      <c r="AM316" s="6" t="str">
        <f>_xlfn.XLOOKUP(AM$1&amp;"|"&amp;TEXT($C316,"yyyymmdd"), RRPS_ALL[Key], RRPS_ALL[Mid Yield], "")</f>
        <v/>
      </c>
      <c r="AN316" s="6" t="str">
        <f>_xlfn.XLOOKUP(AN$1&amp;"|"&amp;TEXT($C316,"yyyymmdd"), RRPS_ALL[Key], RRPS_ALL[Dirty Mid], "")</f>
        <v/>
      </c>
      <c r="AO316" s="6" t="str">
        <f>_xlfn.XLOOKUP(AO$1&amp;"|"&amp;TEXT($C316,"yyyymmdd"), RRPS_ALL[Key], RRPS_ALL[Clean Price Mid], "")</f>
        <v/>
      </c>
      <c r="AS316" s="7" t="str">
        <f>_xlfn.XLOOKUP(AS$1&amp;"|"&amp;TEXT($C316,"yyyymmdd"), RRPS_ALL[Key], RRPS_ALL[Yield to Maturity], "")</f>
        <v/>
      </c>
      <c r="AT316" s="6" t="str">
        <f>_xlfn.XLOOKUP(AT$1&amp;"|"&amp;TEXT($C316,"yyyymmdd"), RRPS_ALL[Key], RRPS_ALL[Mid Price], "")</f>
        <v/>
      </c>
      <c r="AU316" s="6" t="str">
        <f>_xlfn.XLOOKUP(AU$1&amp;"|"&amp;TEXT($C316,"yyyymmdd"), RRPS_ALL[Key], RRPS_ALL[Mid Yield], "")</f>
        <v/>
      </c>
      <c r="AV316" s="6" t="str">
        <f>_xlfn.XLOOKUP(AV$1&amp;"|"&amp;TEXT($C316,"yyyymmdd"), RRPS_ALL[Key], RRPS_ALL[Dirty Mid], "")</f>
        <v/>
      </c>
      <c r="AW316" s="6" t="str">
        <f>_xlfn.XLOOKUP(AW$1&amp;"|"&amp;TEXT($C316,"yyyymmdd"), RRPS_ALL[Key], RRPS_ALL[Clean Price Mid], "")</f>
        <v/>
      </c>
      <c r="BA316" s="7" t="str">
        <f>_xlfn.XLOOKUP(BA$1&amp;"|"&amp;TEXT($C316,"yyyymmdd"), RRPS_ALL[Key], RRPS_ALL[Yield to Maturity], "")</f>
        <v/>
      </c>
      <c r="BB316" s="6" t="str">
        <f>_xlfn.XLOOKUP(BB$1&amp;"|"&amp;TEXT($C316,"yyyymmdd"), RRPS_ALL[Key], RRPS_ALL[Mid Price], "")</f>
        <v/>
      </c>
      <c r="BC316" s="6" t="str">
        <f>_xlfn.XLOOKUP(BC$1&amp;"|"&amp;TEXT($C316,"yyyymmdd"), RRPS_ALL[Key], RRPS_ALL[Mid Yield], "")</f>
        <v/>
      </c>
      <c r="BD316" s="6" t="str">
        <f>_xlfn.XLOOKUP(BD$1&amp;"|"&amp;TEXT($C316,"yyyymmdd"), RRPS_ALL[Key], RRPS_ALL[Dirty Mid], "")</f>
        <v/>
      </c>
      <c r="BE316" s="6" t="str">
        <f>_xlfn.XLOOKUP(BE$1&amp;"|"&amp;TEXT($C316,"yyyymmdd"), RRPS_ALL[Key], RRPS_ALL[Clean Price Mid], "")</f>
        <v/>
      </c>
      <c r="BI316" s="7" t="str">
        <f>_xlfn.XLOOKUP(BI$1&amp;"|"&amp;TEXT($C316,"yyyymmdd"), RRPS_ALL[Key], RRPS_ALL[Yield to Maturity], "")</f>
        <v/>
      </c>
      <c r="BJ316" s="6" t="str">
        <f>_xlfn.XLOOKUP(BJ$1&amp;"|"&amp;TEXT($C316,"yyyymmdd"), RRPS_ALL[Key], RRPS_ALL[Mid Price], "")</f>
        <v/>
      </c>
      <c r="BK316" s="6" t="str">
        <f>_xlfn.XLOOKUP(BK$1&amp;"|"&amp;TEXT($C316,"yyyymmdd"), RRPS_ALL[Key], RRPS_ALL[Mid Yield], "")</f>
        <v/>
      </c>
      <c r="BL316" s="6" t="str">
        <f>_xlfn.XLOOKUP(BL$1&amp;"|"&amp;TEXT($C316,"yyyymmdd"), RRPS_ALL[Key], RRPS_ALL[Dirty Mid], "")</f>
        <v/>
      </c>
      <c r="BM316" s="6" t="str">
        <f>_xlfn.XLOOKUP(BM$1&amp;"|"&amp;TEXT($C316,"yyyymmdd"), RRPS_ALL[Key], RRPS_ALL[Clean Price Mid], "")</f>
        <v/>
      </c>
      <c r="BQ316" s="7" t="str">
        <f>_xlfn.XLOOKUP(BQ$1&amp;"|"&amp;TEXT($C316,"yyyymmdd"), RRPS_ALL[Key], RRPS_ALL[Yield to Maturity], "")</f>
        <v/>
      </c>
      <c r="BR316" s="6" t="str">
        <f>_xlfn.XLOOKUP(BR$1&amp;"|"&amp;TEXT($C316,"yyyymmdd"), RRPS_ALL[Key], RRPS_ALL[Mid Price], "")</f>
        <v/>
      </c>
      <c r="BS316" s="6" t="str">
        <f>_xlfn.XLOOKUP(BS$1&amp;"|"&amp;TEXT($C316,"yyyymmdd"), RRPS_ALL[Key], RRPS_ALL[Mid Yield], "")</f>
        <v/>
      </c>
      <c r="BT316" s="6" t="str">
        <f>_xlfn.XLOOKUP(BT$1&amp;"|"&amp;TEXT($C316,"yyyymmdd"), RRPS_ALL[Key], RRPS_ALL[Dirty Mid], "")</f>
        <v/>
      </c>
      <c r="BU316" s="6" t="str">
        <f>_xlfn.XLOOKUP(BU$1&amp;"|"&amp;TEXT($C316,"yyyymmdd"), RRPS_ALL[Key], RRPS_ALL[Clean Price Mid], "")</f>
        <v/>
      </c>
      <c r="BY316" s="7">
        <f>_xlfn.XLOOKUP(BY$1&amp;"|"&amp;TEXT($C316,"yyyymmdd"), RRPS_ALL[Key], RRPS_ALL[Yield to Maturity], "")</f>
        <v>1.0412440000000001</v>
      </c>
      <c r="BZ316" s="6">
        <f>_xlfn.XLOOKUP(BZ$1&amp;"|"&amp;TEXT($C316,"yyyymmdd"), RRPS_ALL[Key], RRPS_ALL[Mid Price], "")</f>
        <v>128.072</v>
      </c>
      <c r="CA316" s="6">
        <f>_xlfn.XLOOKUP(CA$1&amp;"|"&amp;TEXT($C316,"yyyymmdd"), RRPS_ALL[Key], RRPS_ALL[Mid Yield], "")</f>
        <v>0.94086599999999998</v>
      </c>
      <c r="CB316" s="6">
        <f>_xlfn.XLOOKUP(CB$1&amp;"|"&amp;TEXT($C316,"yyyymmdd"), RRPS_ALL[Key], RRPS_ALL[Dirty Mid], "")</f>
        <v>128.172225</v>
      </c>
      <c r="CC316" s="6">
        <f>_xlfn.XLOOKUP(CC$1&amp;"|"&amp;TEXT($C316,"yyyymmdd"), RRPS_ALL[Key], RRPS_ALL[Clean Price Mid], "")</f>
        <v>128.072</v>
      </c>
      <c r="CD316" s="6">
        <v>1.25E-3</v>
      </c>
      <c r="CE316" s="5">
        <v>48366</v>
      </c>
      <c r="CF316" s="6">
        <f t="shared" si="57"/>
        <v>6.4175222450376452</v>
      </c>
      <c r="CG316" s="7">
        <f>_xlfn.XLOOKUP(CG$1&amp;"|"&amp;TEXT($C316,"yyyymmdd"), RRPS_ALL[Key], RRPS_ALL[Yield to Maturity], "")</f>
        <v>2.3549159999999998</v>
      </c>
      <c r="CH316" s="6">
        <f>_xlfn.XLOOKUP(CH$1&amp;"|"&amp;TEXT($C316,"yyyymmdd"), RRPS_ALL[Key], RRPS_ALL[Mid Price], "")</f>
        <v>132.417</v>
      </c>
      <c r="CI316" s="6">
        <f>_xlfn.XLOOKUP(CI$1&amp;"|"&amp;TEXT($C316,"yyyymmdd"), RRPS_ALL[Key], RRPS_ALL[Mid Yield], "")</f>
        <v>2.330158</v>
      </c>
      <c r="CJ316" s="6">
        <f>_xlfn.XLOOKUP(CJ$1&amp;"|"&amp;TEXT($C316,"yyyymmdd"), RRPS_ALL[Key], RRPS_ALL[Dirty Mid], "")</f>
        <v>132.516267</v>
      </c>
      <c r="CK316" s="6">
        <f>_xlfn.XLOOKUP(CK$1&amp;"|"&amp;TEXT($C316,"yyyymmdd"), RRPS_ALL[Key], RRPS_ALL[Clean Price Mid], "")</f>
        <v>132.417</v>
      </c>
      <c r="CL316" s="6">
        <v>7.0012499999999998</v>
      </c>
      <c r="CM316" s="5">
        <v>46181</v>
      </c>
      <c r="CN316" s="6">
        <f t="shared" si="53"/>
        <v>0.43561643835616437</v>
      </c>
      <c r="CO316" s="7">
        <f>_xlfn.XLOOKUP(CO$1&amp;"|"&amp;TEXT($C316,"yyyymmdd"), RRPS_ALL[Key], RRPS_ALL[Yield to Maturity], "")</f>
        <v>1.5162929999999999</v>
      </c>
      <c r="CP316" s="6">
        <f>_xlfn.XLOOKUP(CP$1&amp;"|"&amp;TEXT($C316,"yyyymmdd"), RRPS_ALL[Key], RRPS_ALL[Mid Price], "")</f>
        <v>128.529</v>
      </c>
      <c r="CQ316" s="6">
        <f>_xlfn.XLOOKUP(CQ$1&amp;"|"&amp;TEXT($C316,"yyyymmdd"), RRPS_ALL[Key], RRPS_ALL[Mid Yield], "")</f>
        <v>1.4412039999999999</v>
      </c>
      <c r="CR316" s="6">
        <f>_xlfn.XLOOKUP(CR$1&amp;"|"&amp;TEXT($C316,"yyyymmdd"), RRPS_ALL[Key], RRPS_ALL[Dirty Mid], "")</f>
        <v>128.544556</v>
      </c>
      <c r="CS316" s="6">
        <f>_xlfn.XLOOKUP(CS$1&amp;"|"&amp;TEXT($C316,"yyyymmdd"), RRPS_ALL[Key], RRPS_ALL[Clean Price Mid], "")</f>
        <v>128.529</v>
      </c>
      <c r="CT316" s="6">
        <v>1.25E-3</v>
      </c>
      <c r="CU316" s="5">
        <v>46722</v>
      </c>
      <c r="CV316" s="6">
        <f t="shared" si="55"/>
        <v>1.9178082191780821</v>
      </c>
      <c r="CW316" s="7">
        <f>_xlfn.XLOOKUP(CW$1&amp;"|"&amp;TEXT($C316,"yyyymmdd"), RRPS_ALL[Key], RRPS_ALL[Yield to Maturity], "")</f>
        <v>1.0403249999999999</v>
      </c>
      <c r="CX316" s="6">
        <f>_xlfn.XLOOKUP(CX$1&amp;"|"&amp;TEXT($C316,"yyyymmdd"), RRPS_ALL[Key], RRPS_ALL[Mid Price], "")</f>
        <v>119.8565</v>
      </c>
      <c r="CY316" s="6">
        <f>_xlfn.XLOOKUP(CY$1&amp;"|"&amp;TEXT($C316,"yyyymmdd"), RRPS_ALL[Key], RRPS_ALL[Mid Yield], "")</f>
        <v>1.015385</v>
      </c>
      <c r="CZ316" s="6">
        <f>_xlfn.XLOOKUP(CZ$1&amp;"|"&amp;TEXT($C316,"yyyymmdd"), RRPS_ALL[Key], RRPS_ALL[Dirty Mid], "")</f>
        <v>119.949094</v>
      </c>
      <c r="DA316" s="6">
        <f>_xlfn.XLOOKUP(DA$1&amp;"|"&amp;TEXT($C316,"yyyymmdd"), RRPS_ALL[Key], RRPS_ALL[Clean Price Mid], "")</f>
        <v>119.8565</v>
      </c>
      <c r="DB316">
        <v>1.25E-3</v>
      </c>
      <c r="DC316" s="5">
        <v>47635</v>
      </c>
      <c r="DD316" s="6">
        <f t="shared" si="51"/>
        <v>4.4171611136467366</v>
      </c>
    </row>
    <row r="317" spans="1:108" x14ac:dyDescent="0.2">
      <c r="A317">
        <v>2026</v>
      </c>
      <c r="B317">
        <v>1</v>
      </c>
      <c r="C317" s="5">
        <f t="shared" si="56"/>
        <v>46053</v>
      </c>
      <c r="D317" s="6">
        <v>1.65</v>
      </c>
      <c r="E317" s="7" t="str">
        <f>_xlfn.XLOOKUP(E$1&amp;"|"&amp;TEXT($C317,"yyyymmdd"), RRPS_ALL[Key], RRPS_ALL[Yield to Maturity], "")</f>
        <v/>
      </c>
      <c r="F317" s="6" t="str">
        <f>_xlfn.XLOOKUP(F$1&amp;"|"&amp;TEXT($C317,"yyyymmdd"), RRPS_ALL[Key], RRPS_ALL[Mid Price], "")</f>
        <v/>
      </c>
      <c r="G317" s="6" t="str">
        <f>_xlfn.XLOOKUP(G$1&amp;"|"&amp;TEXT($C317,"yyyymmdd"), RRPS_ALL[Key], RRPS_ALL[Mid Yield], "")</f>
        <v/>
      </c>
      <c r="H317" s="6" t="str">
        <f>_xlfn.XLOOKUP(H$1&amp;"|"&amp;TEXT($C317,"yyyymmdd"), RRPS_ALL[Key], RRPS_ALL[Dirty Mid], "")</f>
        <v/>
      </c>
      <c r="I317" s="6" t="str">
        <f>_xlfn.XLOOKUP(I$1&amp;"|"&amp;TEXT($C317,"yyyymmdd"), RRPS_ALL[Key], RRPS_ALL[Clean Price Mid], "")</f>
        <v/>
      </c>
      <c r="M317" s="7" t="str">
        <f>_xlfn.XLOOKUP(M$1&amp;"|"&amp;TEXT($C317,"yyyymmdd"), RRPS_ALL[Key], RRPS_ALL[Yield to Maturity], "")</f>
        <v/>
      </c>
      <c r="N317" s="6" t="str">
        <f>_xlfn.XLOOKUP(N$1&amp;"|"&amp;TEXT($C317,"yyyymmdd"), RRPS_ALL[Key], RRPS_ALL[Mid Price], "")</f>
        <v/>
      </c>
      <c r="O317" s="6" t="str">
        <f>_xlfn.XLOOKUP(O$1&amp;"|"&amp;TEXT($C317,"yyyymmdd"), RRPS_ALL[Key], RRPS_ALL[Mid Yield], "")</f>
        <v/>
      </c>
      <c r="P317" s="6" t="str">
        <f>_xlfn.XLOOKUP(P$1&amp;"|"&amp;TEXT($C317,"yyyymmdd"), RRPS_ALL[Key], RRPS_ALL[Dirty Mid], "")</f>
        <v/>
      </c>
      <c r="Q317" s="6" t="str">
        <f>_xlfn.XLOOKUP(Q$1&amp;"|"&amp;TEXT($C317,"yyyymmdd"), RRPS_ALL[Key], RRPS_ALL[Clean Price Mid], "")</f>
        <v/>
      </c>
      <c r="U317" s="7">
        <f>_xlfn.XLOOKUP(U$1&amp;"|"&amp;TEXT($C317,"yyyymmdd"), RRPS_ALL[Key], RRPS_ALL[Yield to Maturity], "")</f>
        <v>1.232289</v>
      </c>
      <c r="V317" s="6">
        <f>_xlfn.XLOOKUP(V$1&amp;"|"&amp;TEXT($C317,"yyyymmdd"), RRPS_ALL[Key], RRPS_ALL[Mid Price], "")</f>
        <v>173.9485</v>
      </c>
      <c r="W317" s="6">
        <f>_xlfn.XLOOKUP(W$1&amp;"|"&amp;TEXT($C317,"yyyymmdd"), RRPS_ALL[Key], RRPS_ALL[Mid Yield], "")</f>
        <v>1.1321969999999999</v>
      </c>
      <c r="X317" s="6">
        <f>_xlfn.XLOOKUP(X$1&amp;"|"&amp;TEXT($C317,"yyyymmdd"), RRPS_ALL[Key], RRPS_ALL[Dirty Mid], "")</f>
        <v>174.82109199999999</v>
      </c>
      <c r="Y317" s="6">
        <f>_xlfn.XLOOKUP(Y$1&amp;"|"&amp;TEXT($C317,"yyyymmdd"), RRPS_ALL[Key], RRPS_ALL[Clean Price Mid], "")</f>
        <v>173.9485</v>
      </c>
      <c r="Z317" s="6">
        <v>3.5000000000000003E-2</v>
      </c>
      <c r="AA317" s="5">
        <v>47088</v>
      </c>
      <c r="AB317" s="6">
        <f t="shared" ref="AB317" si="58">YEARFRAC($C317,AA317,1)</f>
        <v>2.8330291970802923</v>
      </c>
      <c r="AC317" s="7" t="str">
        <f>_xlfn.XLOOKUP(AC$1&amp;"|"&amp;TEXT($C317,"yyyymmdd"), RRPS_ALL[Key], RRPS_ALL[Yield to Maturity], "")</f>
        <v/>
      </c>
      <c r="AD317" s="6" t="str">
        <f>_xlfn.XLOOKUP(AD$1&amp;"|"&amp;TEXT($C317,"yyyymmdd"), RRPS_ALL[Key], RRPS_ALL[Mid Price], "")</f>
        <v/>
      </c>
      <c r="AE317" s="6" t="str">
        <f>_xlfn.XLOOKUP(AE$1&amp;"|"&amp;TEXT($C317,"yyyymmdd"), RRPS_ALL[Key], RRPS_ALL[Mid Yield], "")</f>
        <v/>
      </c>
      <c r="AF317" s="6" t="str">
        <f>_xlfn.XLOOKUP(AF$1&amp;"|"&amp;TEXT($C317,"yyyymmdd"), RRPS_ALL[Key], RRPS_ALL[Dirty Mid], "")</f>
        <v/>
      </c>
      <c r="AG317" s="6" t="str">
        <f>_xlfn.XLOOKUP(AG$1&amp;"|"&amp;TEXT($C317,"yyyymmdd"), RRPS_ALL[Key], RRPS_ALL[Clean Price Mid], "")</f>
        <v/>
      </c>
      <c r="AK317" s="7" t="str">
        <f>_xlfn.XLOOKUP(AK$1&amp;"|"&amp;TEXT($C317,"yyyymmdd"), RRPS_ALL[Key], RRPS_ALL[Yield to Maturity], "")</f>
        <v/>
      </c>
      <c r="AL317" s="6" t="str">
        <f>_xlfn.XLOOKUP(AL$1&amp;"|"&amp;TEXT($C317,"yyyymmdd"), RRPS_ALL[Key], RRPS_ALL[Mid Price], "")</f>
        <v/>
      </c>
      <c r="AM317" s="6" t="str">
        <f>_xlfn.XLOOKUP(AM$1&amp;"|"&amp;TEXT($C317,"yyyymmdd"), RRPS_ALL[Key], RRPS_ALL[Mid Yield], "")</f>
        <v/>
      </c>
      <c r="AN317" s="6" t="str">
        <f>_xlfn.XLOOKUP(AN$1&amp;"|"&amp;TEXT($C317,"yyyymmdd"), RRPS_ALL[Key], RRPS_ALL[Dirty Mid], "")</f>
        <v/>
      </c>
      <c r="AO317" s="6" t="str">
        <f>_xlfn.XLOOKUP(AO$1&amp;"|"&amp;TEXT($C317,"yyyymmdd"), RRPS_ALL[Key], RRPS_ALL[Clean Price Mid], "")</f>
        <v/>
      </c>
      <c r="AS317" s="7" t="str">
        <f>_xlfn.XLOOKUP(AS$1&amp;"|"&amp;TEXT($C317,"yyyymmdd"), RRPS_ALL[Key], RRPS_ALL[Yield to Maturity], "")</f>
        <v/>
      </c>
      <c r="AT317" s="6" t="str">
        <f>_xlfn.XLOOKUP(AT$1&amp;"|"&amp;TEXT($C317,"yyyymmdd"), RRPS_ALL[Key], RRPS_ALL[Mid Price], "")</f>
        <v/>
      </c>
      <c r="AU317" s="6" t="str">
        <f>_xlfn.XLOOKUP(AU$1&amp;"|"&amp;TEXT($C317,"yyyymmdd"), RRPS_ALL[Key], RRPS_ALL[Mid Yield], "")</f>
        <v/>
      </c>
      <c r="AV317" s="6" t="str">
        <f>_xlfn.XLOOKUP(AV$1&amp;"|"&amp;TEXT($C317,"yyyymmdd"), RRPS_ALL[Key], RRPS_ALL[Dirty Mid], "")</f>
        <v/>
      </c>
      <c r="AW317" s="6" t="str">
        <f>_xlfn.XLOOKUP(AW$1&amp;"|"&amp;TEXT($C317,"yyyymmdd"), RRPS_ALL[Key], RRPS_ALL[Clean Price Mid], "")</f>
        <v/>
      </c>
      <c r="BA317" s="7" t="str">
        <f>_xlfn.XLOOKUP(BA$1&amp;"|"&amp;TEXT($C317,"yyyymmdd"), RRPS_ALL[Key], RRPS_ALL[Yield to Maturity], "")</f>
        <v/>
      </c>
      <c r="BB317" s="6" t="str">
        <f>_xlfn.XLOOKUP(BB$1&amp;"|"&amp;TEXT($C317,"yyyymmdd"), RRPS_ALL[Key], RRPS_ALL[Mid Price], "")</f>
        <v/>
      </c>
      <c r="BC317" s="6" t="str">
        <f>_xlfn.XLOOKUP(BC$1&amp;"|"&amp;TEXT($C317,"yyyymmdd"), RRPS_ALL[Key], RRPS_ALL[Mid Yield], "")</f>
        <v/>
      </c>
      <c r="BD317" s="6" t="str">
        <f>_xlfn.XLOOKUP(BD$1&amp;"|"&amp;TEXT($C317,"yyyymmdd"), RRPS_ALL[Key], RRPS_ALL[Dirty Mid], "")</f>
        <v/>
      </c>
      <c r="BE317" s="6" t="str">
        <f>_xlfn.XLOOKUP(BE$1&amp;"|"&amp;TEXT($C317,"yyyymmdd"), RRPS_ALL[Key], RRPS_ALL[Clean Price Mid], "")</f>
        <v/>
      </c>
      <c r="BI317" s="7" t="str">
        <f>_xlfn.XLOOKUP(BI$1&amp;"|"&amp;TEXT($C317,"yyyymmdd"), RRPS_ALL[Key], RRPS_ALL[Yield to Maturity], "")</f>
        <v/>
      </c>
      <c r="BJ317" s="6" t="str">
        <f>_xlfn.XLOOKUP(BJ$1&amp;"|"&amp;TEXT($C317,"yyyymmdd"), RRPS_ALL[Key], RRPS_ALL[Mid Price], "")</f>
        <v/>
      </c>
      <c r="BK317" s="6" t="str">
        <f>_xlfn.XLOOKUP(BK$1&amp;"|"&amp;TEXT($C317,"yyyymmdd"), RRPS_ALL[Key], RRPS_ALL[Mid Yield], "")</f>
        <v/>
      </c>
      <c r="BL317" s="6" t="str">
        <f>_xlfn.XLOOKUP(BL$1&amp;"|"&amp;TEXT($C317,"yyyymmdd"), RRPS_ALL[Key], RRPS_ALL[Dirty Mid], "")</f>
        <v/>
      </c>
      <c r="BM317" s="6" t="str">
        <f>_xlfn.XLOOKUP(BM$1&amp;"|"&amp;TEXT($C317,"yyyymmdd"), RRPS_ALL[Key], RRPS_ALL[Clean Price Mid], "")</f>
        <v/>
      </c>
      <c r="BQ317" s="7" t="str">
        <f>_xlfn.XLOOKUP(BQ$1&amp;"|"&amp;TEXT($C317,"yyyymmdd"), RRPS_ALL[Key], RRPS_ALL[Yield to Maturity], "")</f>
        <v/>
      </c>
      <c r="BR317" s="6" t="str">
        <f>_xlfn.XLOOKUP(BR$1&amp;"|"&amp;TEXT($C317,"yyyymmdd"), RRPS_ALL[Key], RRPS_ALL[Mid Price], "")</f>
        <v/>
      </c>
      <c r="BS317" s="6" t="str">
        <f>_xlfn.XLOOKUP(BS$1&amp;"|"&amp;TEXT($C317,"yyyymmdd"), RRPS_ALL[Key], RRPS_ALL[Mid Yield], "")</f>
        <v/>
      </c>
      <c r="BT317" s="6" t="str">
        <f>_xlfn.XLOOKUP(BT$1&amp;"|"&amp;TEXT($C317,"yyyymmdd"), RRPS_ALL[Key], RRPS_ALL[Dirty Mid], "")</f>
        <v/>
      </c>
      <c r="BU317" s="6" t="str">
        <f>_xlfn.XLOOKUP(BU$1&amp;"|"&amp;TEXT($C317,"yyyymmdd"), RRPS_ALL[Key], RRPS_ALL[Clean Price Mid], "")</f>
        <v/>
      </c>
      <c r="BY317" s="7">
        <f>_xlfn.XLOOKUP(BY$1&amp;"|"&amp;TEXT($C317,"yyyymmdd"), RRPS_ALL[Key], RRPS_ALL[Yield to Maturity], "")</f>
        <v>1.104949</v>
      </c>
      <c r="BZ317" s="6">
        <f>_xlfn.XLOOKUP(BZ$1&amp;"|"&amp;TEXT($C317,"yyyymmdd"), RRPS_ALL[Key], RRPS_ALL[Mid Price], "")</f>
        <v>127.298</v>
      </c>
      <c r="CA317" s="6">
        <f>_xlfn.XLOOKUP(CA$1&amp;"|"&amp;TEXT($C317,"yyyymmdd"), RRPS_ALL[Key], RRPS_ALL[Mid Yield], "")</f>
        <v>1.0046109999999999</v>
      </c>
      <c r="CB317" s="6">
        <f>_xlfn.XLOOKUP(CB$1&amp;"|"&amp;TEXT($C317,"yyyymmdd"), RRPS_ALL[Key], RRPS_ALL[Dirty Mid], "")</f>
        <v>127.407781</v>
      </c>
      <c r="CC317" s="6">
        <f>_xlfn.XLOOKUP(CC$1&amp;"|"&amp;TEXT($C317,"yyyymmdd"), RRPS_ALL[Key], RRPS_ALL[Clean Price Mid], "")</f>
        <v>127.298</v>
      </c>
      <c r="CD317" s="6">
        <v>1.25E-3</v>
      </c>
      <c r="CE317" s="5">
        <v>48366</v>
      </c>
      <c r="CF317" s="6">
        <f t="shared" si="57"/>
        <v>6.3320297223308568</v>
      </c>
      <c r="CG317" s="7">
        <f>_xlfn.XLOOKUP(CG$1&amp;"|"&amp;TEXT($C317,"yyyymmdd"), RRPS_ALL[Key], RRPS_ALL[Yield to Maturity], "")</f>
        <v>2.483943</v>
      </c>
      <c r="CH317" s="6">
        <f>_xlfn.XLOOKUP(CH$1&amp;"|"&amp;TEXT($C317,"yyyymmdd"), RRPS_ALL[Key], RRPS_ALL[Mid Price], "")</f>
        <v>132.191</v>
      </c>
      <c r="CI317" s="6">
        <f>_xlfn.XLOOKUP(CI$1&amp;"|"&amp;TEXT($C317,"yyyymmdd"), RRPS_ALL[Key], RRPS_ALL[Mid Yield], "")</f>
        <v>2.4594040000000001</v>
      </c>
      <c r="CJ317" s="6">
        <f>_xlfn.XLOOKUP(CJ$1&amp;"|"&amp;TEXT($C317,"yyyymmdd"), RRPS_ALL[Key], RRPS_ALL[Dirty Mid], "")</f>
        <v>132.29973200000001</v>
      </c>
      <c r="CK317" s="6">
        <f>_xlfn.XLOOKUP(CK$1&amp;"|"&amp;TEXT($C317,"yyyymmdd"), RRPS_ALL[Key], RRPS_ALL[Clean Price Mid], "")</f>
        <v>132.191</v>
      </c>
      <c r="CL317" s="6">
        <v>8.0012500000000006</v>
      </c>
      <c r="CM317" s="5">
        <v>46182</v>
      </c>
      <c r="CN317" s="6">
        <f t="shared" si="53"/>
        <v>0.35342465753424657</v>
      </c>
      <c r="CO317" s="7">
        <f>_xlfn.XLOOKUP(CO$1&amp;"|"&amp;TEXT($C317,"yyyymmdd"), RRPS_ALL[Key], RRPS_ALL[Yield to Maturity], "")</f>
        <v>1.6300030000000001</v>
      </c>
      <c r="CP317" s="6">
        <f>_xlfn.XLOOKUP(CP$1&amp;"|"&amp;TEXT($C317,"yyyymmdd"), RRPS_ALL[Key], RRPS_ALL[Mid Price], "")</f>
        <v>128.03450000000001</v>
      </c>
      <c r="CQ317" s="6">
        <f>_xlfn.XLOOKUP(CQ$1&amp;"|"&amp;TEXT($C317,"yyyymmdd"), RRPS_ALL[Key], RRPS_ALL[Mid Yield], "")</f>
        <v>1.5551729999999999</v>
      </c>
      <c r="CR317" s="6">
        <f>_xlfn.XLOOKUP(CR$1&amp;"|"&amp;TEXT($C317,"yyyymmdd"), RRPS_ALL[Key], RRPS_ALL[Dirty Mid], "")</f>
        <v>128.05959999999999</v>
      </c>
      <c r="CS317" s="6">
        <f>_xlfn.XLOOKUP(CS$1&amp;"|"&amp;TEXT($C317,"yyyymmdd"), RRPS_ALL[Key], RRPS_ALL[Clean Price Mid], "")</f>
        <v>128.03450000000001</v>
      </c>
      <c r="CT317" s="6">
        <v>1.25E-3</v>
      </c>
      <c r="CU317" s="5">
        <v>46722</v>
      </c>
      <c r="CV317" s="6">
        <f t="shared" si="55"/>
        <v>1.832876712328767</v>
      </c>
      <c r="CW317" s="7">
        <f>_xlfn.XLOOKUP(CW$1&amp;"|"&amp;TEXT($C317,"yyyymmdd"), RRPS_ALL[Key], RRPS_ALL[Yield to Maturity], "")</f>
        <v>1.100171</v>
      </c>
      <c r="CX317" s="6">
        <f>_xlfn.XLOOKUP(CX$1&amp;"|"&amp;TEXT($C317,"yyyymmdd"), RRPS_ALL[Key], RRPS_ALL[Mid Price], "")</f>
        <v>119.306</v>
      </c>
      <c r="CY317" s="6">
        <f>_xlfn.XLOOKUP(CY$1&amp;"|"&amp;TEXT($C317,"yyyymmdd"), RRPS_ALL[Key], RRPS_ALL[Mid Yield], "")</f>
        <v>1.0751569999999999</v>
      </c>
      <c r="CZ317" s="6">
        <f>_xlfn.XLOOKUP(CZ$1&amp;"|"&amp;TEXT($C317,"yyyymmdd"), RRPS_ALL[Key], RRPS_ALL[Dirty Mid], "")</f>
        <v>119.407422</v>
      </c>
      <c r="DA317" s="6">
        <f>_xlfn.XLOOKUP(DA$1&amp;"|"&amp;TEXT($C317,"yyyymmdd"), RRPS_ALL[Key], RRPS_ALL[Clean Price Mid], "")</f>
        <v>119.306</v>
      </c>
      <c r="DB317">
        <v>1.25E-3</v>
      </c>
      <c r="DC317" s="5">
        <v>47635</v>
      </c>
      <c r="DD317" s="6">
        <f t="shared" si="51"/>
        <v>4.3318729463307779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46D4-C41A-5547-AC21-0AF4989FD31C}">
  <sheetPr>
    <tabColor theme="7" tint="0.79998168889431442"/>
  </sheetPr>
  <dimension ref="A1:L4286"/>
  <sheetViews>
    <sheetView zoomScale="116" workbookViewId="0">
      <selection activeCell="E6" sqref="E6"/>
    </sheetView>
  </sheetViews>
  <sheetFormatPr baseColWidth="10" defaultRowHeight="16" x14ac:dyDescent="0.2"/>
  <cols>
    <col min="1" max="1" width="8.6640625" bestFit="1" customWidth="1"/>
    <col min="2" max="2" width="7.5" bestFit="1" customWidth="1"/>
    <col min="3" max="3" width="7.33203125" bestFit="1" customWidth="1"/>
    <col min="4" max="4" width="9.5" bestFit="1" customWidth="1"/>
    <col min="5" max="5" width="9.6640625" bestFit="1" customWidth="1"/>
    <col min="6" max="6" width="8.5" style="5" bestFit="1" customWidth="1"/>
    <col min="7" max="7" width="16.83203125" bestFit="1" customWidth="1"/>
    <col min="8" max="8" width="11" bestFit="1" customWidth="1"/>
    <col min="9" max="9" width="11.33203125" bestFit="1" customWidth="1"/>
    <col min="10" max="10" width="12.83203125" bestFit="1" customWidth="1"/>
    <col min="11" max="11" width="16.5" bestFit="1" customWidth="1"/>
    <col min="12" max="12" width="14.1640625" bestFit="1" customWidth="1"/>
  </cols>
  <sheetData>
    <row r="1" spans="1:12" x14ac:dyDescent="0.2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s="5" t="s">
        <v>36</v>
      </c>
      <c r="G1" t="s">
        <v>55</v>
      </c>
      <c r="H1" t="s">
        <v>57</v>
      </c>
      <c r="I1" t="s">
        <v>56</v>
      </c>
      <c r="J1" t="s">
        <v>58</v>
      </c>
      <c r="K1" t="s">
        <v>59</v>
      </c>
      <c r="L1" t="s">
        <v>351</v>
      </c>
    </row>
    <row r="2" spans="1:12" x14ac:dyDescent="0.2">
      <c r="A2" t="s">
        <v>311</v>
      </c>
      <c r="B2" t="s">
        <v>311</v>
      </c>
      <c r="C2" t="s">
        <v>312</v>
      </c>
      <c r="D2" t="b">
        <v>0</v>
      </c>
      <c r="E2" t="s">
        <v>311</v>
      </c>
      <c r="F2" s="5">
        <v>46053</v>
      </c>
      <c r="G2">
        <v>3.432023</v>
      </c>
      <c r="H2">
        <v>3.3950109999999998</v>
      </c>
      <c r="I2">
        <v>10.53375</v>
      </c>
      <c r="J2">
        <v>54.577041999999999</v>
      </c>
      <c r="K2">
        <v>53.763500000000001</v>
      </c>
      <c r="L2" t="str">
        <f>RRPS_ALL[[#This Row],[BondID]]&amp;"|"&amp;TEXT(RRPS_ALL[[#This Row],[Date]],"yyyymmdd")</f>
        <v>1064|20260131</v>
      </c>
    </row>
    <row r="3" spans="1:12" x14ac:dyDescent="0.2">
      <c r="A3" t="s">
        <v>311</v>
      </c>
      <c r="B3" t="s">
        <v>311</v>
      </c>
      <c r="C3" t="s">
        <v>312</v>
      </c>
      <c r="D3" t="b">
        <v>0</v>
      </c>
      <c r="E3" t="s">
        <v>311</v>
      </c>
      <c r="F3" s="5">
        <v>46022</v>
      </c>
      <c r="G3">
        <v>3.3152189999999999</v>
      </c>
      <c r="H3">
        <v>3.2647409999999999</v>
      </c>
      <c r="I3">
        <v>10.748728</v>
      </c>
      <c r="J3">
        <v>56.278333000000003</v>
      </c>
      <c r="K3">
        <v>55.545000000000002</v>
      </c>
      <c r="L3" t="str">
        <f>RRPS_ALL[[#This Row],[BondID]]&amp;"|"&amp;TEXT(RRPS_ALL[[#This Row],[Date]],"yyyymmdd")</f>
        <v>1064|20251231</v>
      </c>
    </row>
    <row r="4" spans="1:12" x14ac:dyDescent="0.2">
      <c r="A4" t="s">
        <v>311</v>
      </c>
      <c r="B4" t="s">
        <v>311</v>
      </c>
      <c r="C4" t="s">
        <v>312</v>
      </c>
      <c r="D4" t="b">
        <v>0</v>
      </c>
      <c r="E4" t="s">
        <v>311</v>
      </c>
      <c r="F4" s="5">
        <v>45991</v>
      </c>
      <c r="G4">
        <v>3.2601040000000001</v>
      </c>
      <c r="H4">
        <v>3.2096360000000002</v>
      </c>
      <c r="I4">
        <v>10.886208</v>
      </c>
      <c r="J4">
        <v>56.994292000000002</v>
      </c>
      <c r="K4">
        <v>56.387</v>
      </c>
      <c r="L4" t="str">
        <f>RRPS_ALL[[#This Row],[BondID]]&amp;"|"&amp;TEXT(RRPS_ALL[[#This Row],[Date]],"yyyymmdd")</f>
        <v>1064|20251130</v>
      </c>
    </row>
    <row r="5" spans="1:12" x14ac:dyDescent="0.2">
      <c r="A5" t="s">
        <v>311</v>
      </c>
      <c r="B5" t="s">
        <v>311</v>
      </c>
      <c r="C5" t="s">
        <v>312</v>
      </c>
      <c r="D5" t="b">
        <v>0</v>
      </c>
      <c r="E5" t="s">
        <v>311</v>
      </c>
      <c r="F5" s="5">
        <v>45961</v>
      </c>
      <c r="G5">
        <v>3.126096</v>
      </c>
      <c r="H5">
        <v>3.0756420000000002</v>
      </c>
      <c r="I5">
        <v>11.141683</v>
      </c>
      <c r="J5">
        <v>59.078847000000003</v>
      </c>
      <c r="K5">
        <v>58.578499999999998</v>
      </c>
      <c r="L5" t="str">
        <f>RRPS_ALL[[#This Row],[BondID]]&amp;"|"&amp;TEXT(RRPS_ALL[[#This Row],[Date]],"yyyymmdd")</f>
        <v>1064|20251031</v>
      </c>
    </row>
    <row r="6" spans="1:12" x14ac:dyDescent="0.2">
      <c r="A6" t="s">
        <v>311</v>
      </c>
      <c r="B6" t="s">
        <v>311</v>
      </c>
      <c r="C6" t="s">
        <v>312</v>
      </c>
      <c r="D6" t="b">
        <v>0</v>
      </c>
      <c r="E6" t="s">
        <v>311</v>
      </c>
      <c r="F6" s="5">
        <v>45930</v>
      </c>
      <c r="G6">
        <v>3.2650619999999999</v>
      </c>
      <c r="H6">
        <v>3.2145779999999999</v>
      </c>
      <c r="I6">
        <v>10.97125</v>
      </c>
      <c r="J6">
        <v>56.615124999999999</v>
      </c>
      <c r="K6">
        <v>56.237000000000002</v>
      </c>
      <c r="L6" t="str">
        <f>RRPS_ALL[[#This Row],[BondID]]&amp;"|"&amp;TEXT(RRPS_ALL[[#This Row],[Date]],"yyyymmdd")</f>
        <v>1064|20250930</v>
      </c>
    </row>
    <row r="7" spans="1:12" x14ac:dyDescent="0.2">
      <c r="A7" t="s">
        <v>311</v>
      </c>
      <c r="B7" t="s">
        <v>311</v>
      </c>
      <c r="C7" t="s">
        <v>312</v>
      </c>
      <c r="D7" t="b">
        <v>0</v>
      </c>
      <c r="E7" t="s">
        <v>311</v>
      </c>
      <c r="F7" s="5">
        <v>45900</v>
      </c>
      <c r="G7">
        <v>3.1780789999999999</v>
      </c>
      <c r="H7">
        <v>3.1275879999999998</v>
      </c>
      <c r="I7">
        <v>11.156496000000001</v>
      </c>
      <c r="J7">
        <v>57.894542000000001</v>
      </c>
      <c r="K7">
        <v>57.631</v>
      </c>
      <c r="L7" t="str">
        <f>RRPS_ALL[[#This Row],[BondID]]&amp;"|"&amp;TEXT(RRPS_ALL[[#This Row],[Date]],"yyyymmdd")</f>
        <v>1064|20250831</v>
      </c>
    </row>
    <row r="8" spans="1:12" x14ac:dyDescent="0.2">
      <c r="A8" t="s">
        <v>311</v>
      </c>
      <c r="B8" t="s">
        <v>311</v>
      </c>
      <c r="C8" t="s">
        <v>312</v>
      </c>
      <c r="D8" t="b">
        <v>0</v>
      </c>
      <c r="E8" t="s">
        <v>311</v>
      </c>
      <c r="F8" s="5">
        <v>45869</v>
      </c>
      <c r="G8">
        <v>3.0682040000000002</v>
      </c>
      <c r="H8">
        <v>3.0177019999999999</v>
      </c>
      <c r="I8">
        <v>11.376321000000001</v>
      </c>
      <c r="J8">
        <v>59.631596999999999</v>
      </c>
      <c r="K8">
        <v>59.475000000000001</v>
      </c>
      <c r="L8" t="str">
        <f>RRPS_ALL[[#This Row],[BondID]]&amp;"|"&amp;TEXT(RRPS_ALL[[#This Row],[Date]],"yyyymmdd")</f>
        <v>1064|20250731</v>
      </c>
    </row>
    <row r="9" spans="1:12" x14ac:dyDescent="0.2">
      <c r="A9" t="s">
        <v>311</v>
      </c>
      <c r="B9" t="s">
        <v>311</v>
      </c>
      <c r="C9" t="s">
        <v>312</v>
      </c>
      <c r="D9" t="b">
        <v>0</v>
      </c>
      <c r="E9" t="s">
        <v>311</v>
      </c>
      <c r="F9" s="5">
        <v>45838</v>
      </c>
      <c r="G9">
        <v>2.840074</v>
      </c>
      <c r="H9">
        <v>2.7895840000000001</v>
      </c>
      <c r="I9">
        <v>11.793784</v>
      </c>
      <c r="J9">
        <v>63.637374999999999</v>
      </c>
      <c r="K9">
        <v>63.603000000000002</v>
      </c>
      <c r="L9" t="str">
        <f>RRPS_ALL[[#This Row],[BondID]]&amp;"|"&amp;TEXT(RRPS_ALL[[#This Row],[Date]],"yyyymmdd")</f>
        <v>1064|20250630</v>
      </c>
    </row>
    <row r="10" spans="1:12" x14ac:dyDescent="0.2">
      <c r="A10" t="s">
        <v>311</v>
      </c>
      <c r="B10" t="s">
        <v>311</v>
      </c>
      <c r="C10" t="s">
        <v>312</v>
      </c>
      <c r="D10" t="b">
        <v>0</v>
      </c>
      <c r="E10" t="s">
        <v>311</v>
      </c>
      <c r="F10" s="5">
        <v>45808</v>
      </c>
      <c r="G10">
        <v>2.968045</v>
      </c>
      <c r="H10">
        <v>2.9175740000000001</v>
      </c>
      <c r="I10">
        <v>11.375838</v>
      </c>
      <c r="J10">
        <v>62.487110999999999</v>
      </c>
      <c r="K10">
        <v>61.188499999999998</v>
      </c>
      <c r="L10" t="str">
        <f>RRPS_ALL[[#This Row],[BondID]]&amp;"|"&amp;TEXT(RRPS_ALL[[#This Row],[Date]],"yyyymmdd")</f>
        <v>1064|20250531</v>
      </c>
    </row>
    <row r="11" spans="1:12" x14ac:dyDescent="0.2">
      <c r="A11" t="s">
        <v>311</v>
      </c>
      <c r="B11" t="s">
        <v>311</v>
      </c>
      <c r="C11" t="s">
        <v>312</v>
      </c>
      <c r="D11" t="b">
        <v>0</v>
      </c>
      <c r="E11" t="s">
        <v>311</v>
      </c>
      <c r="F11" s="5">
        <v>45777</v>
      </c>
      <c r="G11">
        <v>2.935168</v>
      </c>
      <c r="H11">
        <v>2.884706</v>
      </c>
      <c r="I11">
        <v>11.474694</v>
      </c>
      <c r="J11">
        <v>62.948166999999998</v>
      </c>
      <c r="K11">
        <v>61.756500000000003</v>
      </c>
      <c r="L11" t="str">
        <f>RRPS_ALL[[#This Row],[BondID]]&amp;"|"&amp;TEXT(RRPS_ALL[[#This Row],[Date]],"yyyymmdd")</f>
        <v>1064|20250430</v>
      </c>
    </row>
    <row r="12" spans="1:12" x14ac:dyDescent="0.2">
      <c r="A12" t="s">
        <v>311</v>
      </c>
      <c r="B12" t="s">
        <v>311</v>
      </c>
      <c r="C12" t="s">
        <v>312</v>
      </c>
      <c r="D12" t="b">
        <v>0</v>
      </c>
      <c r="E12" t="s">
        <v>311</v>
      </c>
      <c r="F12" s="5">
        <v>45747</v>
      </c>
      <c r="G12">
        <v>3.1750470000000002</v>
      </c>
      <c r="H12">
        <v>3.1245560000000001</v>
      </c>
      <c r="I12">
        <v>11.129248</v>
      </c>
      <c r="J12">
        <v>58.572625000000002</v>
      </c>
      <c r="K12">
        <v>57.506999999999998</v>
      </c>
      <c r="L12" t="str">
        <f>RRPS_ALL[[#This Row],[BondID]]&amp;"|"&amp;TEXT(RRPS_ALL[[#This Row],[Date]],"yyyymmdd")</f>
        <v>1064|20250331</v>
      </c>
    </row>
    <row r="13" spans="1:12" x14ac:dyDescent="0.2">
      <c r="A13" t="s">
        <v>311</v>
      </c>
      <c r="B13" t="s">
        <v>311</v>
      </c>
      <c r="C13" t="s">
        <v>312</v>
      </c>
      <c r="D13" t="b">
        <v>0</v>
      </c>
      <c r="E13" t="s">
        <v>311</v>
      </c>
      <c r="F13" s="5">
        <v>45716</v>
      </c>
      <c r="G13">
        <v>2.8169819999999999</v>
      </c>
      <c r="H13">
        <v>2.7665160000000002</v>
      </c>
      <c r="I13">
        <v>11.769194000000001</v>
      </c>
      <c r="J13">
        <v>64.873181000000002</v>
      </c>
      <c r="K13">
        <v>63.914499999999997</v>
      </c>
      <c r="L13" t="str">
        <f>RRPS_ALL[[#This Row],[BondID]]&amp;"|"&amp;TEXT(RRPS_ALL[[#This Row],[Date]],"yyyymmdd")</f>
        <v>1064|20250228</v>
      </c>
    </row>
    <row r="14" spans="1:12" x14ac:dyDescent="0.2">
      <c r="A14" t="s">
        <v>311</v>
      </c>
      <c r="B14" t="s">
        <v>311</v>
      </c>
      <c r="C14" t="s">
        <v>312</v>
      </c>
      <c r="D14" t="b">
        <v>0</v>
      </c>
      <c r="E14" t="s">
        <v>311</v>
      </c>
      <c r="F14" s="5">
        <v>45688</v>
      </c>
      <c r="G14">
        <v>2.8020049999999999</v>
      </c>
      <c r="H14">
        <v>2.7514970000000001</v>
      </c>
      <c r="I14">
        <v>11.84305</v>
      </c>
      <c r="J14">
        <v>65.016097000000002</v>
      </c>
      <c r="K14">
        <v>64.171999999999997</v>
      </c>
      <c r="L14" t="str">
        <f>RRPS_ALL[[#This Row],[BondID]]&amp;"|"&amp;TEXT(RRPS_ALL[[#This Row],[Date]],"yyyymmdd")</f>
        <v>1064|20250131</v>
      </c>
    </row>
    <row r="15" spans="1:12" x14ac:dyDescent="0.2">
      <c r="A15" t="s">
        <v>311</v>
      </c>
      <c r="B15" t="s">
        <v>311</v>
      </c>
      <c r="C15" t="s">
        <v>312</v>
      </c>
      <c r="D15" t="b">
        <v>0</v>
      </c>
      <c r="E15" t="s">
        <v>311</v>
      </c>
      <c r="F15" s="5">
        <v>45657</v>
      </c>
      <c r="G15">
        <v>2.8279890000000001</v>
      </c>
      <c r="H15">
        <v>2.7775020000000001</v>
      </c>
      <c r="I15">
        <v>11.850137999999999</v>
      </c>
      <c r="J15">
        <v>64.361694</v>
      </c>
      <c r="K15">
        <v>63.636000000000003</v>
      </c>
      <c r="L15" t="str">
        <f>RRPS_ALL[[#This Row],[BondID]]&amp;"|"&amp;TEXT(RRPS_ALL[[#This Row],[Date]],"yyyymmdd")</f>
        <v>1064|20241231</v>
      </c>
    </row>
    <row r="16" spans="1:12" x14ac:dyDescent="0.2">
      <c r="A16" t="s">
        <v>311</v>
      </c>
      <c r="B16" t="s">
        <v>311</v>
      </c>
      <c r="C16" t="s">
        <v>312</v>
      </c>
      <c r="D16" t="b">
        <v>0</v>
      </c>
      <c r="E16" t="s">
        <v>311</v>
      </c>
      <c r="F16" s="5">
        <v>45626</v>
      </c>
      <c r="G16">
        <v>2.4949590000000001</v>
      </c>
      <c r="H16">
        <v>2.444483</v>
      </c>
      <c r="I16">
        <v>12.459009999999999</v>
      </c>
      <c r="J16">
        <v>71.069610999999995</v>
      </c>
      <c r="K16">
        <v>70.458500000000001</v>
      </c>
      <c r="L16" t="str">
        <f>RRPS_ALL[[#This Row],[BondID]]&amp;"|"&amp;TEXT(RRPS_ALL[[#This Row],[Date]],"yyyymmdd")</f>
        <v>1064|20241130</v>
      </c>
    </row>
    <row r="17" spans="1:12" x14ac:dyDescent="0.2">
      <c r="A17" t="s">
        <v>311</v>
      </c>
      <c r="B17" t="s">
        <v>311</v>
      </c>
      <c r="C17" t="s">
        <v>312</v>
      </c>
      <c r="D17" t="b">
        <v>0</v>
      </c>
      <c r="E17" t="s">
        <v>311</v>
      </c>
      <c r="F17" s="5">
        <v>45596</v>
      </c>
      <c r="G17">
        <v>2.5951379999999999</v>
      </c>
      <c r="H17">
        <v>2.5446599999999999</v>
      </c>
      <c r="I17">
        <v>12.339492</v>
      </c>
      <c r="J17">
        <v>68.770847000000003</v>
      </c>
      <c r="K17">
        <v>68.270499999999998</v>
      </c>
      <c r="L17" t="str">
        <f>RRPS_ALL[[#This Row],[BondID]]&amp;"|"&amp;TEXT(RRPS_ALL[[#This Row],[Date]],"yyyymmdd")</f>
        <v>1064|20241031</v>
      </c>
    </row>
    <row r="18" spans="1:12" x14ac:dyDescent="0.2">
      <c r="A18" t="s">
        <v>311</v>
      </c>
      <c r="B18" t="s">
        <v>311</v>
      </c>
      <c r="C18" t="s">
        <v>312</v>
      </c>
      <c r="D18" t="b">
        <v>0</v>
      </c>
      <c r="E18" t="s">
        <v>311</v>
      </c>
      <c r="F18" s="5">
        <v>45565</v>
      </c>
      <c r="G18">
        <v>2.512</v>
      </c>
      <c r="H18">
        <v>2.4615130000000001</v>
      </c>
      <c r="I18">
        <v>12.533944999999999</v>
      </c>
      <c r="J18">
        <v>70.405625000000001</v>
      </c>
      <c r="K18">
        <v>70.027500000000003</v>
      </c>
      <c r="L18" t="str">
        <f>RRPS_ALL[[#This Row],[BondID]]&amp;"|"&amp;TEXT(RRPS_ALL[[#This Row],[Date]],"yyyymmdd")</f>
        <v>1064|20240930</v>
      </c>
    </row>
    <row r="19" spans="1:12" x14ac:dyDescent="0.2">
      <c r="A19" t="s">
        <v>311</v>
      </c>
      <c r="B19" t="s">
        <v>311</v>
      </c>
      <c r="C19" t="s">
        <v>312</v>
      </c>
      <c r="D19" t="b">
        <v>0</v>
      </c>
      <c r="E19" t="s">
        <v>311</v>
      </c>
      <c r="F19" s="5">
        <v>45535</v>
      </c>
      <c r="G19">
        <v>2.5420050000000001</v>
      </c>
      <c r="H19">
        <v>2.4914869999999998</v>
      </c>
      <c r="I19">
        <v>12.532499</v>
      </c>
      <c r="J19">
        <v>69.615360999999993</v>
      </c>
      <c r="K19">
        <v>69.347999999999999</v>
      </c>
      <c r="L19" t="str">
        <f>RRPS_ALL[[#This Row],[BondID]]&amp;"|"&amp;TEXT(RRPS_ALL[[#This Row],[Date]],"yyyymmdd")</f>
        <v>1064|20240831</v>
      </c>
    </row>
    <row r="20" spans="1:12" x14ac:dyDescent="0.2">
      <c r="A20" t="s">
        <v>311</v>
      </c>
      <c r="B20" t="s">
        <v>311</v>
      </c>
      <c r="C20" t="s">
        <v>312</v>
      </c>
      <c r="D20" t="b">
        <v>0</v>
      </c>
      <c r="E20" t="s">
        <v>311</v>
      </c>
      <c r="F20" s="5">
        <v>45504</v>
      </c>
      <c r="G20">
        <v>2.4000170000000001</v>
      </c>
      <c r="H20">
        <v>2.3495020000000002</v>
      </c>
      <c r="I20">
        <v>12.826573</v>
      </c>
      <c r="J20">
        <v>72.629958000000002</v>
      </c>
      <c r="K20">
        <v>72.480999999999995</v>
      </c>
      <c r="L20" t="str">
        <f>RRPS_ALL[[#This Row],[BondID]]&amp;"|"&amp;TEXT(RRPS_ALL[[#This Row],[Date]],"yyyymmdd")</f>
        <v>1064|20240731</v>
      </c>
    </row>
    <row r="21" spans="1:12" x14ac:dyDescent="0.2">
      <c r="A21" t="s">
        <v>311</v>
      </c>
      <c r="B21" t="s">
        <v>311</v>
      </c>
      <c r="C21" t="s">
        <v>312</v>
      </c>
      <c r="D21" t="b">
        <v>0</v>
      </c>
      <c r="E21" t="s">
        <v>311</v>
      </c>
      <c r="F21" s="5">
        <v>45473</v>
      </c>
      <c r="G21">
        <v>2.5389930000000001</v>
      </c>
      <c r="H21">
        <v>2.4885000000000002</v>
      </c>
      <c r="I21">
        <v>12.641658</v>
      </c>
      <c r="J21">
        <v>69.390874999999994</v>
      </c>
      <c r="K21">
        <v>69.356499999999997</v>
      </c>
      <c r="L21" t="str">
        <f>RRPS_ALL[[#This Row],[BondID]]&amp;"|"&amp;TEXT(RRPS_ALL[[#This Row],[Date]],"yyyymmdd")</f>
        <v>1064|20240630</v>
      </c>
    </row>
    <row r="22" spans="1:12" x14ac:dyDescent="0.2">
      <c r="A22" t="s">
        <v>311</v>
      </c>
      <c r="B22" t="s">
        <v>311</v>
      </c>
      <c r="C22" t="s">
        <v>312</v>
      </c>
      <c r="D22" t="b">
        <v>0</v>
      </c>
      <c r="E22" t="s">
        <v>311</v>
      </c>
      <c r="F22" s="5">
        <v>45443</v>
      </c>
      <c r="G22">
        <v>2.7949730000000002</v>
      </c>
      <c r="H22">
        <v>2.7444649999999999</v>
      </c>
      <c r="I22">
        <v>11.989792</v>
      </c>
      <c r="J22">
        <v>65.360431000000005</v>
      </c>
      <c r="K22">
        <v>64.058000000000007</v>
      </c>
      <c r="L22" t="str">
        <f>RRPS_ALL[[#This Row],[BondID]]&amp;"|"&amp;TEXT(RRPS_ALL[[#This Row],[Date]],"yyyymmdd")</f>
        <v>1064|20240531</v>
      </c>
    </row>
    <row r="23" spans="1:12" x14ac:dyDescent="0.2">
      <c r="A23" t="s">
        <v>311</v>
      </c>
      <c r="B23" t="s">
        <v>311</v>
      </c>
      <c r="C23" t="s">
        <v>312</v>
      </c>
      <c r="D23" t="b">
        <v>0</v>
      </c>
      <c r="E23" t="s">
        <v>311</v>
      </c>
      <c r="F23" s="5">
        <v>45412</v>
      </c>
      <c r="G23">
        <v>3.0000049999999998</v>
      </c>
      <c r="H23">
        <v>2.9494989999999999</v>
      </c>
      <c r="I23">
        <v>11.679519000000001</v>
      </c>
      <c r="J23">
        <v>61.361027999999997</v>
      </c>
      <c r="K23">
        <v>60.177</v>
      </c>
      <c r="L23" t="str">
        <f>RRPS_ALL[[#This Row],[BondID]]&amp;"|"&amp;TEXT(RRPS_ALL[[#This Row],[Date]],"yyyymmdd")</f>
        <v>1064|20240430</v>
      </c>
    </row>
    <row r="24" spans="1:12" x14ac:dyDescent="0.2">
      <c r="A24" t="s">
        <v>311</v>
      </c>
      <c r="B24" t="s">
        <v>311</v>
      </c>
      <c r="C24" t="s">
        <v>312</v>
      </c>
      <c r="D24" t="b">
        <v>0</v>
      </c>
      <c r="E24" t="s">
        <v>311</v>
      </c>
      <c r="F24" s="5">
        <v>45382</v>
      </c>
      <c r="G24">
        <v>2.806006</v>
      </c>
      <c r="H24">
        <v>2.7555239999999999</v>
      </c>
      <c r="I24">
        <v>12.070214999999999</v>
      </c>
      <c r="J24">
        <v>64.845944000000003</v>
      </c>
      <c r="K24">
        <v>63.776499999999999</v>
      </c>
      <c r="L24" t="str">
        <f>RRPS_ALL[[#This Row],[BondID]]&amp;"|"&amp;TEXT(RRPS_ALL[[#This Row],[Date]],"yyyymmdd")</f>
        <v>1064|20240331</v>
      </c>
    </row>
    <row r="25" spans="1:12" x14ac:dyDescent="0.2">
      <c r="A25" t="s">
        <v>311</v>
      </c>
      <c r="B25" t="s">
        <v>311</v>
      </c>
      <c r="C25" t="s">
        <v>312</v>
      </c>
      <c r="D25" t="b">
        <v>0</v>
      </c>
      <c r="E25" t="s">
        <v>311</v>
      </c>
      <c r="F25" s="5">
        <v>45351</v>
      </c>
      <c r="G25">
        <v>2.9099930000000001</v>
      </c>
      <c r="H25">
        <v>2.8594750000000002</v>
      </c>
      <c r="I25">
        <v>11.933579999999999</v>
      </c>
      <c r="J25">
        <v>62.720680999999999</v>
      </c>
      <c r="K25">
        <v>61.762</v>
      </c>
      <c r="L25" t="str">
        <f>RRPS_ALL[[#This Row],[BondID]]&amp;"|"&amp;TEXT(RRPS_ALL[[#This Row],[Date]],"yyyymmdd")</f>
        <v>1064|20240229</v>
      </c>
    </row>
    <row r="26" spans="1:12" x14ac:dyDescent="0.2">
      <c r="A26" t="s">
        <v>311</v>
      </c>
      <c r="B26" t="s">
        <v>311</v>
      </c>
      <c r="C26" t="s">
        <v>312</v>
      </c>
      <c r="D26" t="b">
        <v>0</v>
      </c>
      <c r="E26" t="s">
        <v>311</v>
      </c>
      <c r="F26" s="5">
        <v>45322</v>
      </c>
      <c r="G26">
        <v>2.670995</v>
      </c>
      <c r="H26">
        <v>2.6205029999999998</v>
      </c>
      <c r="I26">
        <v>12.410634</v>
      </c>
      <c r="J26">
        <v>67.252958000000007</v>
      </c>
      <c r="K26">
        <v>66.416499999999999</v>
      </c>
      <c r="L26" t="str">
        <f>RRPS_ALL[[#This Row],[BondID]]&amp;"|"&amp;TEXT(RRPS_ALL[[#This Row],[Date]],"yyyymmdd")</f>
        <v>1064|20240131</v>
      </c>
    </row>
    <row r="27" spans="1:12" x14ac:dyDescent="0.2">
      <c r="A27" t="s">
        <v>311</v>
      </c>
      <c r="B27" t="s">
        <v>311</v>
      </c>
      <c r="C27" t="s">
        <v>312</v>
      </c>
      <c r="D27" t="b">
        <v>0</v>
      </c>
      <c r="E27" t="s">
        <v>311</v>
      </c>
      <c r="F27" s="5">
        <v>45291</v>
      </c>
      <c r="G27">
        <v>2.4800019999999998</v>
      </c>
      <c r="H27">
        <v>2.4294799999999999</v>
      </c>
      <c r="I27">
        <v>12.799664</v>
      </c>
      <c r="J27">
        <v>71.205693999999994</v>
      </c>
      <c r="K27">
        <v>70.48</v>
      </c>
      <c r="L27" t="str">
        <f>RRPS_ALL[[#This Row],[BondID]]&amp;"|"&amp;TEXT(RRPS_ALL[[#This Row],[Date]],"yyyymmdd")</f>
        <v>1064|20231231</v>
      </c>
    </row>
    <row r="28" spans="1:12" x14ac:dyDescent="0.2">
      <c r="A28" t="s">
        <v>311</v>
      </c>
      <c r="B28" t="s">
        <v>311</v>
      </c>
      <c r="C28" t="s">
        <v>312</v>
      </c>
      <c r="D28" t="b">
        <v>0</v>
      </c>
      <c r="E28" t="s">
        <v>311</v>
      </c>
      <c r="F28" s="5">
        <v>45260</v>
      </c>
      <c r="G28">
        <v>3.0979709999999998</v>
      </c>
      <c r="H28">
        <v>3.0474929999999998</v>
      </c>
      <c r="I28">
        <v>11.744516000000001</v>
      </c>
      <c r="J28">
        <v>58.895431000000002</v>
      </c>
      <c r="K28">
        <v>58.280500000000004</v>
      </c>
      <c r="L28" t="str">
        <f>RRPS_ALL[[#This Row],[BondID]]&amp;"|"&amp;TEXT(RRPS_ALL[[#This Row],[Date]],"yyyymmdd")</f>
        <v>1064|20231130</v>
      </c>
    </row>
    <row r="29" spans="1:12" x14ac:dyDescent="0.2">
      <c r="A29" t="s">
        <v>311</v>
      </c>
      <c r="B29" t="s">
        <v>311</v>
      </c>
      <c r="C29" t="s">
        <v>312</v>
      </c>
      <c r="D29" t="b">
        <v>0</v>
      </c>
      <c r="E29" t="s">
        <v>311</v>
      </c>
      <c r="F29" s="5">
        <v>45230</v>
      </c>
      <c r="G29">
        <v>3.3859889999999999</v>
      </c>
      <c r="H29">
        <v>3.3355109999999999</v>
      </c>
      <c r="I29">
        <v>11.281288</v>
      </c>
      <c r="J29">
        <v>54.023207999999997</v>
      </c>
      <c r="K29">
        <v>53.530500000000004</v>
      </c>
      <c r="L29" t="str">
        <f>RRPS_ALL[[#This Row],[BondID]]&amp;"|"&amp;TEXT(RRPS_ALL[[#This Row],[Date]],"yyyymmdd")</f>
        <v>1064|20231031</v>
      </c>
    </row>
    <row r="30" spans="1:12" x14ac:dyDescent="0.2">
      <c r="A30" t="s">
        <v>311</v>
      </c>
      <c r="B30" t="s">
        <v>311</v>
      </c>
      <c r="C30" t="s">
        <v>312</v>
      </c>
      <c r="D30" t="b">
        <v>0</v>
      </c>
      <c r="E30" t="s">
        <v>311</v>
      </c>
      <c r="F30" s="5">
        <v>45199</v>
      </c>
      <c r="G30">
        <v>3.2779950000000002</v>
      </c>
      <c r="H30">
        <v>3.227519</v>
      </c>
      <c r="I30">
        <v>11.519605</v>
      </c>
      <c r="J30">
        <v>55.585444000000003</v>
      </c>
      <c r="K30">
        <v>55.203499999999998</v>
      </c>
      <c r="L30" t="str">
        <f>RRPS_ALL[[#This Row],[BondID]]&amp;"|"&amp;TEXT(RRPS_ALL[[#This Row],[Date]],"yyyymmdd")</f>
        <v>1064|20230930</v>
      </c>
    </row>
    <row r="31" spans="1:12" x14ac:dyDescent="0.2">
      <c r="A31" t="s">
        <v>311</v>
      </c>
      <c r="B31" t="s">
        <v>311</v>
      </c>
      <c r="C31" t="s">
        <v>312</v>
      </c>
      <c r="D31" t="b">
        <v>0</v>
      </c>
      <c r="E31" t="s">
        <v>311</v>
      </c>
      <c r="F31" s="5">
        <v>45169</v>
      </c>
      <c r="G31">
        <v>3.0809540000000002</v>
      </c>
      <c r="H31">
        <v>3.0304500000000001</v>
      </c>
      <c r="I31">
        <v>11.920061</v>
      </c>
      <c r="J31">
        <v>58.751181000000003</v>
      </c>
      <c r="K31">
        <v>58.48</v>
      </c>
      <c r="L31" t="str">
        <f>RRPS_ALL[[#This Row],[BondID]]&amp;"|"&amp;TEXT(RRPS_ALL[[#This Row],[Date]],"yyyymmdd")</f>
        <v>1064|20230831</v>
      </c>
    </row>
    <row r="32" spans="1:12" x14ac:dyDescent="0.2">
      <c r="A32" t="s">
        <v>311</v>
      </c>
      <c r="B32" t="s">
        <v>311</v>
      </c>
      <c r="C32" t="s">
        <v>312</v>
      </c>
      <c r="D32" t="b">
        <v>0</v>
      </c>
      <c r="E32" t="s">
        <v>311</v>
      </c>
      <c r="F32" s="5">
        <v>45138</v>
      </c>
      <c r="G32">
        <v>2.90198</v>
      </c>
      <c r="H32">
        <v>2.8514750000000002</v>
      </c>
      <c r="I32">
        <v>12.295918</v>
      </c>
      <c r="J32">
        <v>61.837958</v>
      </c>
      <c r="K32">
        <v>61.689</v>
      </c>
      <c r="L32" t="str">
        <f>RRPS_ALL[[#This Row],[BondID]]&amp;"|"&amp;TEXT(RRPS_ALL[[#This Row],[Date]],"yyyymmdd")</f>
        <v>1064|20230731</v>
      </c>
    </row>
    <row r="33" spans="1:12" x14ac:dyDescent="0.2">
      <c r="A33" t="s">
        <v>311</v>
      </c>
      <c r="B33" t="s">
        <v>311</v>
      </c>
      <c r="C33" t="s">
        <v>312</v>
      </c>
      <c r="D33" t="b">
        <v>0</v>
      </c>
      <c r="E33" t="s">
        <v>311</v>
      </c>
      <c r="F33" s="5">
        <v>45107</v>
      </c>
      <c r="G33">
        <v>2.9510130000000001</v>
      </c>
      <c r="H33">
        <v>2.9004910000000002</v>
      </c>
      <c r="I33">
        <v>12.253329000000001</v>
      </c>
      <c r="J33">
        <v>60.791013999999997</v>
      </c>
      <c r="K33">
        <v>60.749000000000002</v>
      </c>
      <c r="L33" t="str">
        <f>RRPS_ALL[[#This Row],[BondID]]&amp;"|"&amp;TEXT(RRPS_ALL[[#This Row],[Date]],"yyyymmdd")</f>
        <v>1064|20230630</v>
      </c>
    </row>
    <row r="34" spans="1:12" x14ac:dyDescent="0.2">
      <c r="A34" t="s">
        <v>311</v>
      </c>
      <c r="B34" t="s">
        <v>311</v>
      </c>
      <c r="C34" t="s">
        <v>312</v>
      </c>
      <c r="D34" t="b">
        <v>0</v>
      </c>
      <c r="E34" t="s">
        <v>311</v>
      </c>
      <c r="F34" s="5">
        <v>45077</v>
      </c>
      <c r="G34">
        <v>2.8499759999999998</v>
      </c>
      <c r="H34">
        <v>2.7994620000000001</v>
      </c>
      <c r="I34">
        <v>12.218061000000001</v>
      </c>
      <c r="J34">
        <v>63.909792000000003</v>
      </c>
      <c r="K34">
        <v>62.615000000000002</v>
      </c>
      <c r="L34" t="str">
        <f>RRPS_ALL[[#This Row],[BondID]]&amp;"|"&amp;TEXT(RRPS_ALL[[#This Row],[Date]],"yyyymmdd")</f>
        <v>1064|20230531</v>
      </c>
    </row>
    <row r="35" spans="1:12" x14ac:dyDescent="0.2">
      <c r="A35" t="s">
        <v>311</v>
      </c>
      <c r="B35" t="s">
        <v>311</v>
      </c>
      <c r="C35" t="s">
        <v>312</v>
      </c>
      <c r="D35" t="b">
        <v>0</v>
      </c>
      <c r="E35" t="s">
        <v>311</v>
      </c>
      <c r="F35" s="5">
        <v>45046</v>
      </c>
      <c r="G35">
        <v>2.8529770000000001</v>
      </c>
      <c r="H35">
        <v>2.8024710000000002</v>
      </c>
      <c r="I35">
        <v>12.260077000000001</v>
      </c>
      <c r="J35">
        <v>63.710028000000001</v>
      </c>
      <c r="K35">
        <v>62.526000000000003</v>
      </c>
      <c r="L35" t="str">
        <f>RRPS_ALL[[#This Row],[BondID]]&amp;"|"&amp;TEXT(RRPS_ALL[[#This Row],[Date]],"yyyymmdd")</f>
        <v>1064|20230430</v>
      </c>
    </row>
    <row r="36" spans="1:12" x14ac:dyDescent="0.2">
      <c r="A36" t="s">
        <v>311</v>
      </c>
      <c r="B36" t="s">
        <v>311</v>
      </c>
      <c r="C36" t="s">
        <v>312</v>
      </c>
      <c r="D36" t="b">
        <v>0</v>
      </c>
      <c r="E36" t="s">
        <v>311</v>
      </c>
      <c r="F36" s="5">
        <v>45016</v>
      </c>
      <c r="G36">
        <v>2.7169819999999998</v>
      </c>
      <c r="H36">
        <v>2.666455</v>
      </c>
      <c r="I36">
        <v>12.562984</v>
      </c>
      <c r="J36">
        <v>66.253264000000001</v>
      </c>
      <c r="K36">
        <v>65.180000000000007</v>
      </c>
      <c r="L36" t="str">
        <f>RRPS_ALL[[#This Row],[BondID]]&amp;"|"&amp;TEXT(RRPS_ALL[[#This Row],[Date]],"yyyymmdd")</f>
        <v>1064|20230331</v>
      </c>
    </row>
    <row r="37" spans="1:12" x14ac:dyDescent="0.2">
      <c r="A37" t="s">
        <v>311</v>
      </c>
      <c r="B37" t="s">
        <v>311</v>
      </c>
      <c r="C37" t="s">
        <v>312</v>
      </c>
      <c r="D37" t="b">
        <v>0</v>
      </c>
      <c r="E37" t="s">
        <v>311</v>
      </c>
      <c r="F37" s="5">
        <v>44985</v>
      </c>
      <c r="G37">
        <v>3.1959599999999999</v>
      </c>
      <c r="H37">
        <v>3.1454800000000001</v>
      </c>
      <c r="I37">
        <v>11.716538999999999</v>
      </c>
      <c r="J37">
        <v>57.268541999999997</v>
      </c>
      <c r="K37">
        <v>56.317500000000003</v>
      </c>
      <c r="L37" t="str">
        <f>RRPS_ALL[[#This Row],[BondID]]&amp;"|"&amp;TEXT(RRPS_ALL[[#This Row],[Date]],"yyyymmdd")</f>
        <v>1064|20230228</v>
      </c>
    </row>
    <row r="38" spans="1:12" x14ac:dyDescent="0.2">
      <c r="A38" t="s">
        <v>311</v>
      </c>
      <c r="B38" t="s">
        <v>311</v>
      </c>
      <c r="C38" t="s">
        <v>312</v>
      </c>
      <c r="D38" t="b">
        <v>0</v>
      </c>
      <c r="E38" t="s">
        <v>311</v>
      </c>
      <c r="F38" s="5">
        <v>44957</v>
      </c>
      <c r="G38">
        <v>2.5250119999999998</v>
      </c>
      <c r="H38">
        <v>2.4744969999999999</v>
      </c>
      <c r="I38">
        <v>13.029636</v>
      </c>
      <c r="J38">
        <v>70.013458</v>
      </c>
      <c r="K38">
        <v>69.177000000000007</v>
      </c>
      <c r="L38" t="str">
        <f>RRPS_ALL[[#This Row],[BondID]]&amp;"|"&amp;TEXT(RRPS_ALL[[#This Row],[Date]],"yyyymmdd")</f>
        <v>1064|20230131</v>
      </c>
    </row>
    <row r="39" spans="1:12" x14ac:dyDescent="0.2">
      <c r="A39" t="s">
        <v>311</v>
      </c>
      <c r="B39" t="s">
        <v>311</v>
      </c>
      <c r="C39" t="s">
        <v>312</v>
      </c>
      <c r="D39" t="b">
        <v>0</v>
      </c>
      <c r="E39" t="s">
        <v>311</v>
      </c>
      <c r="F39" s="5">
        <v>44926</v>
      </c>
      <c r="G39">
        <v>2.9550260000000002</v>
      </c>
      <c r="H39">
        <v>2.9045169999999998</v>
      </c>
      <c r="I39">
        <v>12.265262999999999</v>
      </c>
      <c r="J39">
        <v>61.205694000000001</v>
      </c>
      <c r="K39">
        <v>60.48</v>
      </c>
      <c r="L39" t="str">
        <f>RRPS_ALL[[#This Row],[BondID]]&amp;"|"&amp;TEXT(RRPS_ALL[[#This Row],[Date]],"yyyymmdd")</f>
        <v>1064|20221231</v>
      </c>
    </row>
    <row r="40" spans="1:12" x14ac:dyDescent="0.2">
      <c r="A40" t="s">
        <v>311</v>
      </c>
      <c r="B40" t="s">
        <v>311</v>
      </c>
      <c r="C40" t="s">
        <v>312</v>
      </c>
      <c r="D40" t="b">
        <v>0</v>
      </c>
      <c r="E40" t="s">
        <v>311</v>
      </c>
      <c r="F40" s="5">
        <v>44895</v>
      </c>
      <c r="G40">
        <v>2.502005</v>
      </c>
      <c r="H40">
        <v>2.4514819999999999</v>
      </c>
      <c r="I40">
        <v>13.176842000000001</v>
      </c>
      <c r="J40">
        <v>70.238292000000001</v>
      </c>
      <c r="K40">
        <v>69.631</v>
      </c>
      <c r="L40" t="str">
        <f>RRPS_ALL[[#This Row],[BondID]]&amp;"|"&amp;TEXT(RRPS_ALL[[#This Row],[Date]],"yyyymmdd")</f>
        <v>1064|20221130</v>
      </c>
    </row>
    <row r="41" spans="1:12" x14ac:dyDescent="0.2">
      <c r="A41" t="s">
        <v>311</v>
      </c>
      <c r="B41" t="s">
        <v>311</v>
      </c>
      <c r="C41" t="s">
        <v>312</v>
      </c>
      <c r="D41" t="b">
        <v>0</v>
      </c>
      <c r="E41" t="s">
        <v>311</v>
      </c>
      <c r="F41" s="5">
        <v>44865</v>
      </c>
      <c r="G41">
        <v>2.6579899999999999</v>
      </c>
      <c r="H41">
        <v>2.6074860000000002</v>
      </c>
      <c r="I41">
        <v>12.931647999999999</v>
      </c>
      <c r="J41">
        <v>66.736208000000005</v>
      </c>
      <c r="K41">
        <v>66.243499999999997</v>
      </c>
      <c r="L41" t="str">
        <f>RRPS_ALL[[#This Row],[BondID]]&amp;"|"&amp;TEXT(RRPS_ALL[[#This Row],[Date]],"yyyymmdd")</f>
        <v>1064|20221031</v>
      </c>
    </row>
    <row r="42" spans="1:12" x14ac:dyDescent="0.2">
      <c r="A42" t="s">
        <v>311</v>
      </c>
      <c r="B42" t="s">
        <v>311</v>
      </c>
      <c r="C42" t="s">
        <v>312</v>
      </c>
      <c r="D42" t="b">
        <v>0</v>
      </c>
      <c r="E42" t="s">
        <v>311</v>
      </c>
      <c r="F42" s="5">
        <v>44834</v>
      </c>
      <c r="G42">
        <v>2.8099759999999998</v>
      </c>
      <c r="H42">
        <v>2.7594509999999999</v>
      </c>
      <c r="I42">
        <v>12.688998</v>
      </c>
      <c r="J42">
        <v>63.530763999999998</v>
      </c>
      <c r="K42">
        <v>63.145000000000003</v>
      </c>
      <c r="L42" t="str">
        <f>RRPS_ALL[[#This Row],[BondID]]&amp;"|"&amp;TEXT(RRPS_ALL[[#This Row],[Date]],"yyyymmdd")</f>
        <v>1064|20220930</v>
      </c>
    </row>
    <row r="43" spans="1:12" x14ac:dyDescent="0.2">
      <c r="A43" t="s">
        <v>311</v>
      </c>
      <c r="B43" t="s">
        <v>311</v>
      </c>
      <c r="C43" t="s">
        <v>312</v>
      </c>
      <c r="D43" t="b">
        <v>0</v>
      </c>
      <c r="E43" t="s">
        <v>311</v>
      </c>
      <c r="F43" s="5">
        <v>44804</v>
      </c>
      <c r="G43">
        <v>2.4359920000000002</v>
      </c>
      <c r="H43">
        <v>2.385475</v>
      </c>
      <c r="I43">
        <v>13.459981000000001</v>
      </c>
      <c r="J43">
        <v>71.305542000000003</v>
      </c>
      <c r="K43">
        <v>71.042000000000002</v>
      </c>
      <c r="L43" t="str">
        <f>RRPS_ALL[[#This Row],[BondID]]&amp;"|"&amp;TEXT(RRPS_ALL[[#This Row],[Date]],"yyyymmdd")</f>
        <v>1064|20220831</v>
      </c>
    </row>
    <row r="44" spans="1:12" x14ac:dyDescent="0.2">
      <c r="A44" t="s">
        <v>311</v>
      </c>
      <c r="B44" t="s">
        <v>311</v>
      </c>
      <c r="C44" t="s">
        <v>312</v>
      </c>
      <c r="D44" t="b">
        <v>0</v>
      </c>
      <c r="E44" t="s">
        <v>311</v>
      </c>
      <c r="F44" s="5">
        <v>44773</v>
      </c>
      <c r="G44">
        <v>2.1780179999999998</v>
      </c>
      <c r="H44">
        <v>2.1275080000000002</v>
      </c>
      <c r="I44">
        <v>14.007595</v>
      </c>
      <c r="J44">
        <v>77.414457999999996</v>
      </c>
      <c r="K44">
        <v>77.265500000000003</v>
      </c>
      <c r="L44" t="str">
        <f>RRPS_ALL[[#This Row],[BondID]]&amp;"|"&amp;TEXT(RRPS_ALL[[#This Row],[Date]],"yyyymmdd")</f>
        <v>1064|20220731</v>
      </c>
    </row>
    <row r="45" spans="1:12" x14ac:dyDescent="0.2">
      <c r="A45" t="s">
        <v>311</v>
      </c>
      <c r="B45" t="s">
        <v>311</v>
      </c>
      <c r="C45" t="s">
        <v>312</v>
      </c>
      <c r="D45" t="b">
        <v>0</v>
      </c>
      <c r="E45" t="s">
        <v>311</v>
      </c>
      <c r="F45" s="5">
        <v>44742</v>
      </c>
      <c r="G45">
        <v>2.5500099999999999</v>
      </c>
      <c r="H45">
        <v>2.4995120000000002</v>
      </c>
      <c r="I45">
        <v>13.342515000000001</v>
      </c>
      <c r="J45">
        <v>68.482513999999995</v>
      </c>
      <c r="K45">
        <v>68.4405</v>
      </c>
      <c r="L45" t="str">
        <f>RRPS_ALL[[#This Row],[BondID]]&amp;"|"&amp;TEXT(RRPS_ALL[[#This Row],[Date]],"yyyymmdd")</f>
        <v>1064|20220630</v>
      </c>
    </row>
    <row r="46" spans="1:12" x14ac:dyDescent="0.2">
      <c r="A46" t="s">
        <v>311</v>
      </c>
      <c r="B46" t="s">
        <v>311</v>
      </c>
      <c r="C46" t="s">
        <v>312</v>
      </c>
      <c r="D46" t="b">
        <v>0</v>
      </c>
      <c r="E46" t="s">
        <v>311</v>
      </c>
      <c r="F46" s="5">
        <v>44712</v>
      </c>
      <c r="G46">
        <v>2.4220060000000001</v>
      </c>
      <c r="H46">
        <v>2.3714770000000001</v>
      </c>
      <c r="I46">
        <v>13.383692</v>
      </c>
      <c r="J46">
        <v>72.581791999999993</v>
      </c>
      <c r="K46">
        <v>71.287000000000006</v>
      </c>
      <c r="L46" t="str">
        <f>RRPS_ALL[[#This Row],[BondID]]&amp;"|"&amp;TEXT(RRPS_ALL[[#This Row],[Date]],"yyyymmdd")</f>
        <v>1064|20220531</v>
      </c>
    </row>
    <row r="47" spans="1:12" x14ac:dyDescent="0.2">
      <c r="A47" t="s">
        <v>311</v>
      </c>
      <c r="B47" t="s">
        <v>311</v>
      </c>
      <c r="C47" t="s">
        <v>312</v>
      </c>
      <c r="D47" t="b">
        <v>0</v>
      </c>
      <c r="E47" t="s">
        <v>311</v>
      </c>
      <c r="F47" s="5">
        <v>44681</v>
      </c>
      <c r="G47">
        <v>2.6679970000000002</v>
      </c>
      <c r="H47">
        <v>2.6174599999999999</v>
      </c>
      <c r="I47">
        <v>12.945975000000001</v>
      </c>
      <c r="J47">
        <v>67.049028000000007</v>
      </c>
      <c r="K47">
        <v>65.864999999999995</v>
      </c>
      <c r="L47" t="str">
        <f>RRPS_ALL[[#This Row],[BondID]]&amp;"|"&amp;TEXT(RRPS_ALL[[#This Row],[Date]],"yyyymmdd")</f>
        <v>1064|20220430</v>
      </c>
    </row>
    <row r="48" spans="1:12" x14ac:dyDescent="0.2">
      <c r="A48" t="s">
        <v>311</v>
      </c>
      <c r="B48" t="s">
        <v>311</v>
      </c>
      <c r="C48" t="s">
        <v>312</v>
      </c>
      <c r="D48" t="b">
        <v>0</v>
      </c>
      <c r="E48" t="s">
        <v>311</v>
      </c>
      <c r="F48" s="5">
        <v>44651</v>
      </c>
      <c r="G48">
        <v>2.1679759999999999</v>
      </c>
      <c r="H48">
        <v>2.1428419999999999</v>
      </c>
      <c r="I48">
        <v>13.989770999999999</v>
      </c>
      <c r="J48">
        <v>77.858264000000005</v>
      </c>
      <c r="K48">
        <v>76.784999999999997</v>
      </c>
      <c r="L48" t="str">
        <f>RRPS_ALL[[#This Row],[BondID]]&amp;"|"&amp;TEXT(RRPS_ALL[[#This Row],[Date]],"yyyymmdd")</f>
        <v>1064|20220331</v>
      </c>
    </row>
    <row r="49" spans="1:12" x14ac:dyDescent="0.2">
      <c r="A49" t="s">
        <v>311</v>
      </c>
      <c r="B49" t="s">
        <v>311</v>
      </c>
      <c r="C49" t="s">
        <v>312</v>
      </c>
      <c r="D49" t="b">
        <v>0</v>
      </c>
      <c r="E49" t="s">
        <v>311</v>
      </c>
      <c r="F49" s="5">
        <v>44620</v>
      </c>
      <c r="G49">
        <v>1.5819840000000001</v>
      </c>
      <c r="H49">
        <v>1.4798039999999999</v>
      </c>
      <c r="I49">
        <v>15.204511</v>
      </c>
      <c r="J49">
        <v>97.299542000000002</v>
      </c>
      <c r="K49">
        <v>96.348500000000001</v>
      </c>
      <c r="L49" t="str">
        <f>RRPS_ALL[[#This Row],[BondID]]&amp;"|"&amp;TEXT(RRPS_ALL[[#This Row],[Date]],"yyyymmdd")</f>
        <v>1064|20220228</v>
      </c>
    </row>
    <row r="50" spans="1:12" x14ac:dyDescent="0.2">
      <c r="A50" t="s">
        <v>311</v>
      </c>
      <c r="B50" t="s">
        <v>311</v>
      </c>
      <c r="C50" t="s">
        <v>312</v>
      </c>
      <c r="D50" t="b">
        <v>0</v>
      </c>
      <c r="E50" t="s">
        <v>311</v>
      </c>
      <c r="F50" s="5">
        <v>44592</v>
      </c>
      <c r="G50">
        <v>1.49298</v>
      </c>
      <c r="H50">
        <v>1.390771</v>
      </c>
      <c r="I50">
        <v>15.436408999999999</v>
      </c>
      <c r="J50">
        <v>100.27345800000001</v>
      </c>
      <c r="K50">
        <v>99.436999999999998</v>
      </c>
      <c r="L50" t="str">
        <f>RRPS_ALL[[#This Row],[BondID]]&amp;"|"&amp;TEXT(RRPS_ALL[[#This Row],[Date]],"yyyymmdd")</f>
        <v>1064|20220131</v>
      </c>
    </row>
    <row r="51" spans="1:12" x14ac:dyDescent="0.2">
      <c r="A51" t="s">
        <v>311</v>
      </c>
      <c r="B51" t="s">
        <v>311</v>
      </c>
      <c r="C51" t="s">
        <v>312</v>
      </c>
      <c r="D51" t="b">
        <v>0</v>
      </c>
      <c r="E51" t="s">
        <v>311</v>
      </c>
      <c r="F51" s="5">
        <v>44561</v>
      </c>
      <c r="G51">
        <v>1.4190050000000001</v>
      </c>
      <c r="H51">
        <v>1.316791</v>
      </c>
      <c r="I51">
        <v>15.635526</v>
      </c>
      <c r="J51">
        <v>102.83351399999999</v>
      </c>
      <c r="K51">
        <v>102.104</v>
      </c>
      <c r="L51" t="str">
        <f>RRPS_ALL[[#This Row],[BondID]]&amp;"|"&amp;TEXT(RRPS_ALL[[#This Row],[Date]],"yyyymmdd")</f>
        <v>1064|20211231</v>
      </c>
    </row>
    <row r="52" spans="1:12" x14ac:dyDescent="0.2">
      <c r="A52" t="s">
        <v>311</v>
      </c>
      <c r="B52" t="s">
        <v>311</v>
      </c>
      <c r="C52" t="s">
        <v>312</v>
      </c>
      <c r="D52" t="b">
        <v>0</v>
      </c>
      <c r="E52" t="s">
        <v>311</v>
      </c>
      <c r="F52" s="5">
        <v>44530</v>
      </c>
      <c r="G52">
        <v>1.191011</v>
      </c>
      <c r="H52">
        <v>1.0887739999999999</v>
      </c>
      <c r="I52">
        <v>16.142264000000001</v>
      </c>
      <c r="J52">
        <v>111.523292</v>
      </c>
      <c r="K52">
        <v>110.916</v>
      </c>
      <c r="L52" t="str">
        <f>RRPS_ALL[[#This Row],[BondID]]&amp;"|"&amp;TEXT(RRPS_ALL[[#This Row],[Date]],"yyyymmdd")</f>
        <v>1064|20211130</v>
      </c>
    </row>
    <row r="53" spans="1:12" x14ac:dyDescent="0.2">
      <c r="A53" t="s">
        <v>311</v>
      </c>
      <c r="B53" t="s">
        <v>311</v>
      </c>
      <c r="C53" t="s">
        <v>312</v>
      </c>
      <c r="D53" t="b">
        <v>0</v>
      </c>
      <c r="E53" t="s">
        <v>311</v>
      </c>
      <c r="F53" s="5">
        <v>44500</v>
      </c>
      <c r="G53">
        <v>1.224019</v>
      </c>
      <c r="H53">
        <v>1.198887</v>
      </c>
      <c r="I53">
        <v>16.138521000000001</v>
      </c>
      <c r="J53">
        <v>107.051208</v>
      </c>
      <c r="K53">
        <v>106.5585</v>
      </c>
      <c r="L53" t="str">
        <f>RRPS_ALL[[#This Row],[BondID]]&amp;"|"&amp;TEXT(RRPS_ALL[[#This Row],[Date]],"yyyymmdd")</f>
        <v>1064|20211031</v>
      </c>
    </row>
    <row r="54" spans="1:12" x14ac:dyDescent="0.2">
      <c r="A54" t="s">
        <v>311</v>
      </c>
      <c r="B54" t="s">
        <v>311</v>
      </c>
      <c r="C54" t="s">
        <v>312</v>
      </c>
      <c r="D54" t="b">
        <v>0</v>
      </c>
      <c r="E54" t="s">
        <v>311</v>
      </c>
      <c r="F54" s="5">
        <v>44469</v>
      </c>
      <c r="G54">
        <v>1.32098</v>
      </c>
      <c r="H54">
        <v>1.295849</v>
      </c>
      <c r="I54">
        <v>16.005286000000002</v>
      </c>
      <c r="J54">
        <v>103.27226400000001</v>
      </c>
      <c r="K54">
        <v>102.8865</v>
      </c>
      <c r="L54" t="str">
        <f>RRPS_ALL[[#This Row],[BondID]]&amp;"|"&amp;TEXT(RRPS_ALL[[#This Row],[Date]],"yyyymmdd")</f>
        <v>1064|20210930</v>
      </c>
    </row>
    <row r="55" spans="1:12" x14ac:dyDescent="0.2">
      <c r="A55" t="s">
        <v>311</v>
      </c>
      <c r="B55" t="s">
        <v>311</v>
      </c>
      <c r="C55" t="s">
        <v>312</v>
      </c>
      <c r="D55" t="b">
        <v>0</v>
      </c>
      <c r="E55" t="s">
        <v>311</v>
      </c>
      <c r="F55" s="5">
        <v>44439</v>
      </c>
      <c r="G55">
        <v>1.1190070000000001</v>
      </c>
      <c r="H55">
        <v>1.0938840000000001</v>
      </c>
      <c r="I55">
        <v>16.464098</v>
      </c>
      <c r="J55">
        <v>111.014042</v>
      </c>
      <c r="K55">
        <v>110.7505</v>
      </c>
      <c r="L55" t="str">
        <f>RRPS_ALL[[#This Row],[BondID]]&amp;"|"&amp;TEXT(RRPS_ALL[[#This Row],[Date]],"yyyymmdd")</f>
        <v>1064|20210831</v>
      </c>
    </row>
    <row r="56" spans="1:12" x14ac:dyDescent="0.2">
      <c r="A56" t="s">
        <v>311</v>
      </c>
      <c r="B56" t="s">
        <v>311</v>
      </c>
      <c r="C56" t="s">
        <v>312</v>
      </c>
      <c r="D56" t="b">
        <v>0</v>
      </c>
      <c r="E56" t="s">
        <v>311</v>
      </c>
      <c r="F56" s="5">
        <v>44408</v>
      </c>
      <c r="G56">
        <v>1.056989</v>
      </c>
      <c r="H56">
        <v>1.031846</v>
      </c>
      <c r="I56">
        <v>16.643955999999999</v>
      </c>
      <c r="J56">
        <v>113.480778</v>
      </c>
      <c r="K56">
        <v>113.328</v>
      </c>
      <c r="L56" t="str">
        <f>RRPS_ALL[[#This Row],[BondID]]&amp;"|"&amp;TEXT(RRPS_ALL[[#This Row],[Date]],"yyyymmdd")</f>
        <v>1064|20210731</v>
      </c>
    </row>
    <row r="57" spans="1:12" x14ac:dyDescent="0.2">
      <c r="A57" t="s">
        <v>311</v>
      </c>
      <c r="B57" t="s">
        <v>311</v>
      </c>
      <c r="C57" t="s">
        <v>312</v>
      </c>
      <c r="D57" t="b">
        <v>0</v>
      </c>
      <c r="E57" t="s">
        <v>311</v>
      </c>
      <c r="F57" s="5">
        <v>44377</v>
      </c>
      <c r="G57">
        <v>1.2589999999999999</v>
      </c>
      <c r="H57">
        <v>1.2338610000000001</v>
      </c>
      <c r="I57">
        <v>16.311762999999999</v>
      </c>
      <c r="J57">
        <v>105.275375</v>
      </c>
      <c r="K57">
        <v>105.241</v>
      </c>
      <c r="L57" t="str">
        <f>RRPS_ALL[[#This Row],[BondID]]&amp;"|"&amp;TEXT(RRPS_ALL[[#This Row],[Date]],"yyyymmdd")</f>
        <v>1064|20210630</v>
      </c>
    </row>
    <row r="58" spans="1:12" x14ac:dyDescent="0.2">
      <c r="A58" t="s">
        <v>313</v>
      </c>
      <c r="B58" t="s">
        <v>313</v>
      </c>
      <c r="C58" t="s">
        <v>312</v>
      </c>
      <c r="D58" t="b">
        <v>0</v>
      </c>
      <c r="E58" t="s">
        <v>313</v>
      </c>
      <c r="F58" s="5">
        <v>46053</v>
      </c>
      <c r="G58">
        <v>3.1178319999999999</v>
      </c>
      <c r="H58">
        <v>3.1059580000000002</v>
      </c>
      <c r="I58">
        <v>61.850999999999999</v>
      </c>
      <c r="J58">
        <v>62.079611</v>
      </c>
      <c r="K58">
        <v>61.993499999999997</v>
      </c>
      <c r="L58" t="str">
        <f>RRPS_ALL[[#This Row],[BondID]]&amp;"|"&amp;TEXT(RRPS_ALL[[#This Row],[Date]],"yyyymmdd")</f>
        <v>1063|20260131</v>
      </c>
    </row>
    <row r="59" spans="1:12" x14ac:dyDescent="0.2">
      <c r="A59" t="s">
        <v>313</v>
      </c>
      <c r="B59" t="s">
        <v>313</v>
      </c>
      <c r="C59" t="s">
        <v>312</v>
      </c>
      <c r="D59" t="b">
        <v>0</v>
      </c>
      <c r="E59" t="s">
        <v>313</v>
      </c>
      <c r="F59" s="5">
        <v>46022</v>
      </c>
      <c r="G59">
        <v>2.963069</v>
      </c>
      <c r="H59">
        <v>2.9380700000000002</v>
      </c>
      <c r="I59">
        <v>63.672499999999999</v>
      </c>
      <c r="J59">
        <v>63.729444000000001</v>
      </c>
      <c r="K59">
        <v>63.672499999999999</v>
      </c>
      <c r="L59" t="str">
        <f>RRPS_ALL[[#This Row],[BondID]]&amp;"|"&amp;TEXT(RRPS_ALL[[#This Row],[Date]],"yyyymmdd")</f>
        <v>1063|20251231</v>
      </c>
    </row>
    <row r="60" spans="1:12" x14ac:dyDescent="0.2">
      <c r="A60" t="s">
        <v>313</v>
      </c>
      <c r="B60" t="s">
        <v>313</v>
      </c>
      <c r="C60" t="s">
        <v>312</v>
      </c>
      <c r="D60" t="b">
        <v>0</v>
      </c>
      <c r="E60" t="s">
        <v>313</v>
      </c>
      <c r="F60" s="5">
        <v>45991</v>
      </c>
      <c r="G60">
        <v>2.9884210000000002</v>
      </c>
      <c r="H60">
        <v>2.9633509999999998</v>
      </c>
      <c r="I60">
        <v>63.256999999999998</v>
      </c>
      <c r="J60">
        <v>63.268110999999998</v>
      </c>
      <c r="K60">
        <v>63.256999999999998</v>
      </c>
      <c r="L60" t="str">
        <f>RRPS_ALL[[#This Row],[BondID]]&amp;"|"&amp;TEXT(RRPS_ALL[[#This Row],[Date]],"yyyymmdd")</f>
        <v>1063|20251130</v>
      </c>
    </row>
    <row r="61" spans="1:12" x14ac:dyDescent="0.2">
      <c r="A61" t="s">
        <v>313</v>
      </c>
      <c r="B61" t="s">
        <v>313</v>
      </c>
      <c r="C61" t="s">
        <v>312</v>
      </c>
      <c r="D61" t="b">
        <v>0</v>
      </c>
      <c r="E61" t="s">
        <v>313</v>
      </c>
      <c r="F61" s="5">
        <v>45961</v>
      </c>
      <c r="G61">
        <v>2.8149989999999998</v>
      </c>
      <c r="H61">
        <v>2.7899929999999999</v>
      </c>
      <c r="I61">
        <v>65.1875</v>
      </c>
      <c r="J61">
        <v>65.659722000000002</v>
      </c>
      <c r="K61">
        <v>65.1875</v>
      </c>
      <c r="L61" t="str">
        <f>RRPS_ALL[[#This Row],[BondID]]&amp;"|"&amp;TEXT(RRPS_ALL[[#This Row],[Date]],"yyyymmdd")</f>
        <v>1063|20251031</v>
      </c>
    </row>
    <row r="62" spans="1:12" x14ac:dyDescent="0.2">
      <c r="A62" t="s">
        <v>313</v>
      </c>
      <c r="B62" t="s">
        <v>313</v>
      </c>
      <c r="C62" t="s">
        <v>312</v>
      </c>
      <c r="D62" t="b">
        <v>0</v>
      </c>
      <c r="E62" t="s">
        <v>313</v>
      </c>
      <c r="F62" s="5">
        <v>45930</v>
      </c>
      <c r="G62">
        <v>2.9030130000000001</v>
      </c>
      <c r="H62">
        <v>2.877958</v>
      </c>
      <c r="I62">
        <v>64.027000000000001</v>
      </c>
      <c r="J62">
        <v>64.454778000000005</v>
      </c>
      <c r="K62">
        <v>64.027000000000001</v>
      </c>
      <c r="L62" t="str">
        <f>RRPS_ALL[[#This Row],[BondID]]&amp;"|"&amp;TEXT(RRPS_ALL[[#This Row],[Date]],"yyyymmdd")</f>
        <v>1063|20250930</v>
      </c>
    </row>
    <row r="63" spans="1:12" x14ac:dyDescent="0.2">
      <c r="A63" t="s">
        <v>313</v>
      </c>
      <c r="B63" t="s">
        <v>313</v>
      </c>
      <c r="C63" t="s">
        <v>312</v>
      </c>
      <c r="D63" t="b">
        <v>0</v>
      </c>
      <c r="E63" t="s">
        <v>313</v>
      </c>
      <c r="F63" s="5">
        <v>45900</v>
      </c>
      <c r="G63">
        <v>2.799976</v>
      </c>
      <c r="H63">
        <v>2.774905</v>
      </c>
      <c r="I63">
        <v>65.144000000000005</v>
      </c>
      <c r="J63">
        <v>65.530111000000005</v>
      </c>
      <c r="K63">
        <v>65.144000000000005</v>
      </c>
      <c r="L63" t="str">
        <f>RRPS_ALL[[#This Row],[BondID]]&amp;"|"&amp;TEXT(RRPS_ALL[[#This Row],[Date]],"yyyymmdd")</f>
        <v>1063|20250831</v>
      </c>
    </row>
    <row r="64" spans="1:12" x14ac:dyDescent="0.2">
      <c r="A64" t="s">
        <v>313</v>
      </c>
      <c r="B64" t="s">
        <v>313</v>
      </c>
      <c r="C64" t="s">
        <v>312</v>
      </c>
      <c r="D64" t="b">
        <v>0</v>
      </c>
      <c r="E64" t="s">
        <v>313</v>
      </c>
      <c r="F64" s="5">
        <v>45869</v>
      </c>
      <c r="G64">
        <v>2.7229869999999998</v>
      </c>
      <c r="H64">
        <v>2.6979440000000001</v>
      </c>
      <c r="I64">
        <v>65.979500000000002</v>
      </c>
      <c r="J64">
        <v>66.326722000000004</v>
      </c>
      <c r="K64">
        <v>65.979500000000002</v>
      </c>
      <c r="L64" t="str">
        <f>RRPS_ALL[[#This Row],[BondID]]&amp;"|"&amp;TEXT(RRPS_ALL[[#This Row],[Date]],"yyyymmdd")</f>
        <v>1063|20250731</v>
      </c>
    </row>
    <row r="65" spans="1:12" x14ac:dyDescent="0.2">
      <c r="A65" t="s">
        <v>313</v>
      </c>
      <c r="B65" t="s">
        <v>313</v>
      </c>
      <c r="C65" t="s">
        <v>312</v>
      </c>
      <c r="D65" t="b">
        <v>0</v>
      </c>
      <c r="E65" t="s">
        <v>313</v>
      </c>
      <c r="F65" s="5">
        <v>45838</v>
      </c>
      <c r="G65">
        <v>2.510961</v>
      </c>
      <c r="H65">
        <v>2.485941</v>
      </c>
      <c r="I65">
        <v>68.527500000000003</v>
      </c>
      <c r="J65">
        <v>68.830278000000007</v>
      </c>
      <c r="K65">
        <v>68.527500000000003</v>
      </c>
      <c r="L65" t="str">
        <f>RRPS_ALL[[#This Row],[BondID]]&amp;"|"&amp;TEXT(RRPS_ALL[[#This Row],[Date]],"yyyymmdd")</f>
        <v>1063|20250630</v>
      </c>
    </row>
    <row r="66" spans="1:12" x14ac:dyDescent="0.2">
      <c r="A66" t="s">
        <v>313</v>
      </c>
      <c r="B66" t="s">
        <v>313</v>
      </c>
      <c r="C66" t="s">
        <v>312</v>
      </c>
      <c r="D66" t="b">
        <v>0</v>
      </c>
      <c r="E66" t="s">
        <v>313</v>
      </c>
      <c r="F66" s="5">
        <v>45808</v>
      </c>
      <c r="G66">
        <v>2.573032</v>
      </c>
      <c r="H66">
        <v>2.547984</v>
      </c>
      <c r="I66">
        <v>67.638999999999996</v>
      </c>
      <c r="J66">
        <v>67.901499999999999</v>
      </c>
      <c r="K66">
        <v>67.638999999999996</v>
      </c>
      <c r="L66" t="str">
        <f>RRPS_ALL[[#This Row],[BondID]]&amp;"|"&amp;TEXT(RRPS_ALL[[#This Row],[Date]],"yyyymmdd")</f>
        <v>1063|20250531</v>
      </c>
    </row>
    <row r="67" spans="1:12" x14ac:dyDescent="0.2">
      <c r="A67" t="s">
        <v>313</v>
      </c>
      <c r="B67" t="s">
        <v>313</v>
      </c>
      <c r="C67" t="s">
        <v>312</v>
      </c>
      <c r="D67" t="b">
        <v>0</v>
      </c>
      <c r="E67" t="s">
        <v>313</v>
      </c>
      <c r="F67" s="5">
        <v>45777</v>
      </c>
      <c r="G67">
        <v>2.5690390000000001</v>
      </c>
      <c r="H67">
        <v>2.5439859999999999</v>
      </c>
      <c r="I67">
        <v>67.596000000000004</v>
      </c>
      <c r="J67">
        <v>67.819610999999995</v>
      </c>
      <c r="K67">
        <v>67.596000000000004</v>
      </c>
      <c r="L67" t="str">
        <f>RRPS_ALL[[#This Row],[BondID]]&amp;"|"&amp;TEXT(RRPS_ALL[[#This Row],[Date]],"yyyymmdd")</f>
        <v>1063|20250430</v>
      </c>
    </row>
    <row r="68" spans="1:12" x14ac:dyDescent="0.2">
      <c r="A68" t="s">
        <v>313</v>
      </c>
      <c r="B68" t="s">
        <v>313</v>
      </c>
      <c r="C68" t="s">
        <v>312</v>
      </c>
      <c r="D68" t="b">
        <v>0</v>
      </c>
      <c r="E68" t="s">
        <v>313</v>
      </c>
      <c r="F68" s="5">
        <v>45747</v>
      </c>
      <c r="G68">
        <v>2.845987</v>
      </c>
      <c r="H68">
        <v>2.8209379999999999</v>
      </c>
      <c r="I68">
        <v>64.052000000000007</v>
      </c>
      <c r="J68">
        <v>64.229777999999996</v>
      </c>
      <c r="K68">
        <v>64.052000000000007</v>
      </c>
      <c r="L68" t="str">
        <f>RRPS_ALL[[#This Row],[BondID]]&amp;"|"&amp;TEXT(RRPS_ALL[[#This Row],[Date]],"yyyymmdd")</f>
        <v>1063|20250331</v>
      </c>
    </row>
    <row r="69" spans="1:12" x14ac:dyDescent="0.2">
      <c r="A69" t="s">
        <v>313</v>
      </c>
      <c r="B69" t="s">
        <v>313</v>
      </c>
      <c r="C69" t="s">
        <v>312</v>
      </c>
      <c r="D69" t="b">
        <v>0</v>
      </c>
      <c r="E69" t="s">
        <v>313</v>
      </c>
      <c r="F69" s="5">
        <v>45716</v>
      </c>
      <c r="G69">
        <v>2.534033</v>
      </c>
      <c r="H69">
        <v>2.5089610000000002</v>
      </c>
      <c r="I69">
        <v>67.841999999999999</v>
      </c>
      <c r="J69">
        <v>67.980889000000005</v>
      </c>
      <c r="K69">
        <v>67.841999999999999</v>
      </c>
      <c r="L69" t="str">
        <f>RRPS_ALL[[#This Row],[BondID]]&amp;"|"&amp;TEXT(RRPS_ALL[[#This Row],[Date]],"yyyymmdd")</f>
        <v>1063|20250228</v>
      </c>
    </row>
    <row r="70" spans="1:12" x14ac:dyDescent="0.2">
      <c r="A70" t="s">
        <v>313</v>
      </c>
      <c r="B70" t="s">
        <v>313</v>
      </c>
      <c r="C70" t="s">
        <v>312</v>
      </c>
      <c r="D70" t="b">
        <v>0</v>
      </c>
      <c r="E70" t="s">
        <v>313</v>
      </c>
      <c r="F70" s="5">
        <v>45688</v>
      </c>
      <c r="G70">
        <v>2.499009</v>
      </c>
      <c r="H70">
        <v>2.4739420000000001</v>
      </c>
      <c r="I70">
        <v>68.197000000000003</v>
      </c>
      <c r="J70">
        <v>68.294222000000005</v>
      </c>
      <c r="K70">
        <v>68.197000000000003</v>
      </c>
      <c r="L70" t="str">
        <f>RRPS_ALL[[#This Row],[BondID]]&amp;"|"&amp;TEXT(RRPS_ALL[[#This Row],[Date]],"yyyymmdd")</f>
        <v>1063|20250131</v>
      </c>
    </row>
    <row r="71" spans="1:12" x14ac:dyDescent="0.2">
      <c r="A71" t="s">
        <v>313</v>
      </c>
      <c r="B71" t="s">
        <v>313</v>
      </c>
      <c r="C71" t="s">
        <v>312</v>
      </c>
      <c r="D71" t="b">
        <v>0</v>
      </c>
      <c r="E71" t="s">
        <v>313</v>
      </c>
      <c r="F71" s="5">
        <v>45657</v>
      </c>
      <c r="G71">
        <v>2.556972</v>
      </c>
      <c r="H71">
        <v>2.531892</v>
      </c>
      <c r="I71">
        <v>67.346000000000004</v>
      </c>
      <c r="J71">
        <v>67.400166999999996</v>
      </c>
      <c r="K71">
        <v>67.346000000000004</v>
      </c>
      <c r="L71" t="str">
        <f>RRPS_ALL[[#This Row],[BondID]]&amp;"|"&amp;TEXT(RRPS_ALL[[#This Row],[Date]],"yyyymmdd")</f>
        <v>1063|20241231</v>
      </c>
    </row>
    <row r="72" spans="1:12" x14ac:dyDescent="0.2">
      <c r="A72" t="s">
        <v>313</v>
      </c>
      <c r="B72" t="s">
        <v>313</v>
      </c>
      <c r="C72" t="s">
        <v>312</v>
      </c>
      <c r="D72" t="b">
        <v>0</v>
      </c>
      <c r="E72" t="s">
        <v>313</v>
      </c>
      <c r="F72" s="5">
        <v>45626</v>
      </c>
      <c r="G72">
        <v>2.2050459999999998</v>
      </c>
      <c r="H72">
        <v>2.1800009999999999</v>
      </c>
      <c r="I72">
        <v>71.959500000000006</v>
      </c>
      <c r="J72">
        <v>71.971999999999994</v>
      </c>
      <c r="K72">
        <v>71.959500000000006</v>
      </c>
      <c r="L72" t="str">
        <f>RRPS_ALL[[#This Row],[BondID]]&amp;"|"&amp;TEXT(RRPS_ALL[[#This Row],[Date]],"yyyymmdd")</f>
        <v>1063|20241130</v>
      </c>
    </row>
    <row r="73" spans="1:12" x14ac:dyDescent="0.2">
      <c r="A73" t="s">
        <v>313</v>
      </c>
      <c r="B73" t="s">
        <v>313</v>
      </c>
      <c r="C73" t="s">
        <v>312</v>
      </c>
      <c r="D73" t="b">
        <v>0</v>
      </c>
      <c r="E73" t="s">
        <v>313</v>
      </c>
      <c r="F73" s="5">
        <v>45596</v>
      </c>
      <c r="G73">
        <v>2.3270270000000002</v>
      </c>
      <c r="H73">
        <v>2.3019790000000002</v>
      </c>
      <c r="I73">
        <v>70.197000000000003</v>
      </c>
      <c r="J73">
        <v>70.669222000000005</v>
      </c>
      <c r="K73">
        <v>70.197000000000003</v>
      </c>
      <c r="L73" t="str">
        <f>RRPS_ALL[[#This Row],[BondID]]&amp;"|"&amp;TEXT(RRPS_ALL[[#This Row],[Date]],"yyyymmdd")</f>
        <v>1063|20241031</v>
      </c>
    </row>
    <row r="74" spans="1:12" x14ac:dyDescent="0.2">
      <c r="A74" t="s">
        <v>313</v>
      </c>
      <c r="B74" t="s">
        <v>313</v>
      </c>
      <c r="C74" t="s">
        <v>312</v>
      </c>
      <c r="D74" t="b">
        <v>0</v>
      </c>
      <c r="E74" t="s">
        <v>313</v>
      </c>
      <c r="F74" s="5">
        <v>45565</v>
      </c>
      <c r="G74">
        <v>2.2340070000000001</v>
      </c>
      <c r="H74">
        <v>2.2089310000000002</v>
      </c>
      <c r="I74">
        <v>71.376999999999995</v>
      </c>
      <c r="J74">
        <v>71.804777999999999</v>
      </c>
      <c r="K74">
        <v>71.376999999999995</v>
      </c>
      <c r="L74" t="str">
        <f>RRPS_ALL[[#This Row],[BondID]]&amp;"|"&amp;TEXT(RRPS_ALL[[#This Row],[Date]],"yyyymmdd")</f>
        <v>1063|20240930</v>
      </c>
    </row>
    <row r="75" spans="1:12" x14ac:dyDescent="0.2">
      <c r="A75" t="s">
        <v>313</v>
      </c>
      <c r="B75" t="s">
        <v>313</v>
      </c>
      <c r="C75" t="s">
        <v>312</v>
      </c>
      <c r="D75" t="b">
        <v>0</v>
      </c>
      <c r="E75" t="s">
        <v>313</v>
      </c>
      <c r="F75" s="5">
        <v>45535</v>
      </c>
      <c r="G75">
        <v>2.2469800000000002</v>
      </c>
      <c r="H75">
        <v>2.221965</v>
      </c>
      <c r="I75">
        <v>71.110500000000002</v>
      </c>
      <c r="J75">
        <v>71.498000000000005</v>
      </c>
      <c r="K75">
        <v>71.110500000000002</v>
      </c>
      <c r="L75" t="str">
        <f>RRPS_ALL[[#This Row],[BondID]]&amp;"|"&amp;TEXT(RRPS_ALL[[#This Row],[Date]],"yyyymmdd")</f>
        <v>1063|20240831</v>
      </c>
    </row>
    <row r="76" spans="1:12" x14ac:dyDescent="0.2">
      <c r="A76" t="s">
        <v>313</v>
      </c>
      <c r="B76" t="s">
        <v>313</v>
      </c>
      <c r="C76" t="s">
        <v>312</v>
      </c>
      <c r="D76" t="b">
        <v>0</v>
      </c>
      <c r="E76" t="s">
        <v>313</v>
      </c>
      <c r="F76" s="5">
        <v>45504</v>
      </c>
      <c r="G76">
        <v>2.140031</v>
      </c>
      <c r="H76">
        <v>2.1150069999999999</v>
      </c>
      <c r="I76">
        <v>72.522499999999994</v>
      </c>
      <c r="J76">
        <v>72.866944000000004</v>
      </c>
      <c r="K76">
        <v>72.522499999999994</v>
      </c>
      <c r="L76" t="str">
        <f>RRPS_ALL[[#This Row],[BondID]]&amp;"|"&amp;TEXT(RRPS_ALL[[#This Row],[Date]],"yyyymmdd")</f>
        <v>1063|20240731</v>
      </c>
    </row>
    <row r="77" spans="1:12" x14ac:dyDescent="0.2">
      <c r="A77" t="s">
        <v>313</v>
      </c>
      <c r="B77" t="s">
        <v>313</v>
      </c>
      <c r="C77" t="s">
        <v>312</v>
      </c>
      <c r="D77" t="b">
        <v>0</v>
      </c>
      <c r="E77" t="s">
        <v>313</v>
      </c>
      <c r="F77" s="5">
        <v>45473</v>
      </c>
      <c r="G77">
        <v>2.2869999999999999</v>
      </c>
      <c r="H77">
        <v>2.261962</v>
      </c>
      <c r="I77">
        <v>70.374499999999998</v>
      </c>
      <c r="J77">
        <v>70.677278000000001</v>
      </c>
      <c r="K77">
        <v>70.374499999999998</v>
      </c>
      <c r="L77" t="str">
        <f>RRPS_ALL[[#This Row],[BondID]]&amp;"|"&amp;TEXT(RRPS_ALL[[#This Row],[Date]],"yyyymmdd")</f>
        <v>1063|20240630</v>
      </c>
    </row>
    <row r="78" spans="1:12" x14ac:dyDescent="0.2">
      <c r="A78" t="s">
        <v>313</v>
      </c>
      <c r="B78" t="s">
        <v>313</v>
      </c>
      <c r="C78" t="s">
        <v>312</v>
      </c>
      <c r="D78" t="b">
        <v>0</v>
      </c>
      <c r="E78" t="s">
        <v>313</v>
      </c>
      <c r="F78" s="5">
        <v>45443</v>
      </c>
      <c r="G78">
        <v>2.5250149999999998</v>
      </c>
      <c r="H78">
        <v>2.4999389999999999</v>
      </c>
      <c r="I78">
        <v>67.078000000000003</v>
      </c>
      <c r="J78">
        <v>67.341888999999995</v>
      </c>
      <c r="K78">
        <v>67.078000000000003</v>
      </c>
      <c r="L78" t="str">
        <f>RRPS_ALL[[#This Row],[BondID]]&amp;"|"&amp;TEXT(RRPS_ALL[[#This Row],[Date]],"yyyymmdd")</f>
        <v>1063|20240531</v>
      </c>
    </row>
    <row r="79" spans="1:12" x14ac:dyDescent="0.2">
      <c r="A79" t="s">
        <v>313</v>
      </c>
      <c r="B79" t="s">
        <v>313</v>
      </c>
      <c r="C79" t="s">
        <v>312</v>
      </c>
      <c r="D79" t="b">
        <v>0</v>
      </c>
      <c r="E79" t="s">
        <v>313</v>
      </c>
      <c r="F79" s="5">
        <v>45412</v>
      </c>
      <c r="G79">
        <v>2.596975</v>
      </c>
      <c r="H79">
        <v>2.5719479999999999</v>
      </c>
      <c r="I79">
        <v>66.036500000000004</v>
      </c>
      <c r="J79">
        <v>66.257333000000003</v>
      </c>
      <c r="K79">
        <v>66.036500000000004</v>
      </c>
      <c r="L79" t="str">
        <f>RRPS_ALL[[#This Row],[BondID]]&amp;"|"&amp;TEXT(RRPS_ALL[[#This Row],[Date]],"yyyymmdd")</f>
        <v>1063|20240430</v>
      </c>
    </row>
    <row r="80" spans="1:12" x14ac:dyDescent="0.2">
      <c r="A80" t="s">
        <v>313</v>
      </c>
      <c r="B80" t="s">
        <v>313</v>
      </c>
      <c r="C80" t="s">
        <v>312</v>
      </c>
      <c r="D80" t="b">
        <v>0</v>
      </c>
      <c r="E80" t="s">
        <v>313</v>
      </c>
      <c r="F80" s="5">
        <v>45382</v>
      </c>
      <c r="G80">
        <v>2.5799970000000001</v>
      </c>
      <c r="H80">
        <v>2.5549580000000001</v>
      </c>
      <c r="I80">
        <v>66.159499999999994</v>
      </c>
      <c r="J80">
        <v>66.338667000000001</v>
      </c>
      <c r="K80">
        <v>66.159499999999994</v>
      </c>
      <c r="L80" t="str">
        <f>RRPS_ALL[[#This Row],[BondID]]&amp;"|"&amp;TEXT(RRPS_ALL[[#This Row],[Date]],"yyyymmdd")</f>
        <v>1063|20240331</v>
      </c>
    </row>
    <row r="81" spans="1:12" x14ac:dyDescent="0.2">
      <c r="A81" t="s">
        <v>313</v>
      </c>
      <c r="B81" t="s">
        <v>313</v>
      </c>
      <c r="C81" t="s">
        <v>312</v>
      </c>
      <c r="D81" t="b">
        <v>0</v>
      </c>
      <c r="E81" t="s">
        <v>313</v>
      </c>
      <c r="F81" s="5">
        <v>45351</v>
      </c>
      <c r="G81">
        <v>2.658992</v>
      </c>
      <c r="H81">
        <v>2.6339600000000001</v>
      </c>
      <c r="I81">
        <v>65.040499999999994</v>
      </c>
      <c r="J81">
        <v>65.179389</v>
      </c>
      <c r="K81">
        <v>65.040499999999994</v>
      </c>
      <c r="L81" t="str">
        <f>RRPS_ALL[[#This Row],[BondID]]&amp;"|"&amp;TEXT(RRPS_ALL[[#This Row],[Date]],"yyyymmdd")</f>
        <v>1063|20240229</v>
      </c>
    </row>
    <row r="82" spans="1:12" x14ac:dyDescent="0.2">
      <c r="A82" t="s">
        <v>313</v>
      </c>
      <c r="B82" t="s">
        <v>313</v>
      </c>
      <c r="C82" t="s">
        <v>312</v>
      </c>
      <c r="D82" t="b">
        <v>0</v>
      </c>
      <c r="E82" t="s">
        <v>313</v>
      </c>
      <c r="F82" s="5">
        <v>45322</v>
      </c>
      <c r="G82">
        <v>2.3740130000000002</v>
      </c>
      <c r="H82">
        <v>2.3489270000000002</v>
      </c>
      <c r="I82">
        <v>68.722999999999999</v>
      </c>
      <c r="J82">
        <v>68.817443999999995</v>
      </c>
      <c r="K82">
        <v>68.722999999999999</v>
      </c>
      <c r="L82" t="str">
        <f>RRPS_ALL[[#This Row],[BondID]]&amp;"|"&amp;TEXT(RRPS_ALL[[#This Row],[Date]],"yyyymmdd")</f>
        <v>1063|20240131</v>
      </c>
    </row>
    <row r="83" spans="1:12" x14ac:dyDescent="0.2">
      <c r="A83" t="s">
        <v>313</v>
      </c>
      <c r="B83" t="s">
        <v>313</v>
      </c>
      <c r="C83" t="s">
        <v>312</v>
      </c>
      <c r="D83" t="b">
        <v>0</v>
      </c>
      <c r="E83" t="s">
        <v>313</v>
      </c>
      <c r="F83" s="5">
        <v>45291</v>
      </c>
      <c r="G83">
        <v>2.2049690000000002</v>
      </c>
      <c r="H83">
        <v>2.1799309999999998</v>
      </c>
      <c r="I83">
        <v>71.000500000000002</v>
      </c>
      <c r="J83">
        <v>71.054666999999995</v>
      </c>
      <c r="K83">
        <v>71.000500000000002</v>
      </c>
      <c r="L83" t="str">
        <f>RRPS_ALL[[#This Row],[BondID]]&amp;"|"&amp;TEXT(RRPS_ALL[[#This Row],[Date]],"yyyymmdd")</f>
        <v>1063|20231231</v>
      </c>
    </row>
    <row r="84" spans="1:12" x14ac:dyDescent="0.2">
      <c r="A84" t="s">
        <v>313</v>
      </c>
      <c r="B84" t="s">
        <v>313</v>
      </c>
      <c r="C84" t="s">
        <v>312</v>
      </c>
      <c r="D84" t="b">
        <v>0</v>
      </c>
      <c r="E84" t="s">
        <v>313</v>
      </c>
      <c r="F84" s="5">
        <v>45260</v>
      </c>
      <c r="G84">
        <v>2.8270119999999999</v>
      </c>
      <c r="H84">
        <v>2.8019970000000001</v>
      </c>
      <c r="I84">
        <v>62.609499999999997</v>
      </c>
      <c r="J84">
        <v>62.623389000000003</v>
      </c>
      <c r="K84">
        <v>62.609499999999997</v>
      </c>
      <c r="L84" t="str">
        <f>RRPS_ALL[[#This Row],[BondID]]&amp;"|"&amp;TEXT(RRPS_ALL[[#This Row],[Date]],"yyyymmdd")</f>
        <v>1063|20231130</v>
      </c>
    </row>
    <row r="85" spans="1:12" x14ac:dyDescent="0.2">
      <c r="A85" t="s">
        <v>313</v>
      </c>
      <c r="B85" t="s">
        <v>313</v>
      </c>
      <c r="C85" t="s">
        <v>312</v>
      </c>
      <c r="D85" t="b">
        <v>0</v>
      </c>
      <c r="E85" t="s">
        <v>313</v>
      </c>
      <c r="F85" s="5">
        <v>45230</v>
      </c>
      <c r="G85">
        <v>3.1159910000000002</v>
      </c>
      <c r="H85">
        <v>3.090932</v>
      </c>
      <c r="I85">
        <v>59.002000000000002</v>
      </c>
      <c r="J85">
        <v>59.471443999999998</v>
      </c>
      <c r="K85">
        <v>59.002000000000002</v>
      </c>
      <c r="L85" t="str">
        <f>RRPS_ALL[[#This Row],[BondID]]&amp;"|"&amp;TEXT(RRPS_ALL[[#This Row],[Date]],"yyyymmdd")</f>
        <v>1063|20231031</v>
      </c>
    </row>
    <row r="86" spans="1:12" x14ac:dyDescent="0.2">
      <c r="A86" t="s">
        <v>313</v>
      </c>
      <c r="B86" t="s">
        <v>313</v>
      </c>
      <c r="C86" t="s">
        <v>312</v>
      </c>
      <c r="D86" t="b">
        <v>0</v>
      </c>
      <c r="E86" t="s">
        <v>313</v>
      </c>
      <c r="F86" s="5">
        <v>45199</v>
      </c>
      <c r="G86">
        <v>2.9800140000000002</v>
      </c>
      <c r="H86">
        <v>2.9549820000000002</v>
      </c>
      <c r="I86">
        <v>60.517499999999998</v>
      </c>
      <c r="J86">
        <v>60.946666999999998</v>
      </c>
      <c r="K86">
        <v>60.517499999999998</v>
      </c>
      <c r="L86" t="str">
        <f>RRPS_ALL[[#This Row],[BondID]]&amp;"|"&amp;TEXT(RRPS_ALL[[#This Row],[Date]],"yyyymmdd")</f>
        <v>1063|20230930</v>
      </c>
    </row>
    <row r="87" spans="1:12" x14ac:dyDescent="0.2">
      <c r="A87" t="s">
        <v>313</v>
      </c>
      <c r="B87" t="s">
        <v>313</v>
      </c>
      <c r="C87" t="s">
        <v>312</v>
      </c>
      <c r="D87" t="b">
        <v>0</v>
      </c>
      <c r="E87" t="s">
        <v>313</v>
      </c>
      <c r="F87" s="5">
        <v>45169</v>
      </c>
      <c r="G87">
        <v>2.792017</v>
      </c>
      <c r="H87">
        <v>2.7670080000000001</v>
      </c>
      <c r="I87">
        <v>62.740499999999997</v>
      </c>
      <c r="J87">
        <v>63.129389000000003</v>
      </c>
      <c r="K87">
        <v>62.740499999999997</v>
      </c>
      <c r="L87" t="str">
        <f>RRPS_ALL[[#This Row],[BondID]]&amp;"|"&amp;TEXT(RRPS_ALL[[#This Row],[Date]],"yyyymmdd")</f>
        <v>1063|20230831</v>
      </c>
    </row>
    <row r="88" spans="1:12" x14ac:dyDescent="0.2">
      <c r="A88" t="s">
        <v>313</v>
      </c>
      <c r="B88" t="s">
        <v>313</v>
      </c>
      <c r="C88" t="s">
        <v>312</v>
      </c>
      <c r="D88" t="b">
        <v>0</v>
      </c>
      <c r="E88" t="s">
        <v>313</v>
      </c>
      <c r="F88" s="5">
        <v>45138</v>
      </c>
      <c r="G88">
        <v>2.611008</v>
      </c>
      <c r="H88">
        <v>2.585963</v>
      </c>
      <c r="I88">
        <v>64.969499999999996</v>
      </c>
      <c r="J88">
        <v>65.313944000000006</v>
      </c>
      <c r="K88">
        <v>64.969499999999996</v>
      </c>
      <c r="L88" t="str">
        <f>RRPS_ALL[[#This Row],[BondID]]&amp;"|"&amp;TEXT(RRPS_ALL[[#This Row],[Date]],"yyyymmdd")</f>
        <v>1063|20230731</v>
      </c>
    </row>
    <row r="89" spans="1:12" x14ac:dyDescent="0.2">
      <c r="A89" t="s">
        <v>313</v>
      </c>
      <c r="B89" t="s">
        <v>313</v>
      </c>
      <c r="C89" t="s">
        <v>312</v>
      </c>
      <c r="D89" t="b">
        <v>0</v>
      </c>
      <c r="E89" t="s">
        <v>313</v>
      </c>
      <c r="F89" s="5">
        <v>45107</v>
      </c>
      <c r="G89">
        <v>2.6550220000000002</v>
      </c>
      <c r="H89">
        <v>2.630004</v>
      </c>
      <c r="I89">
        <v>64.3005</v>
      </c>
      <c r="J89">
        <v>64.606055999999995</v>
      </c>
      <c r="K89">
        <v>64.3005</v>
      </c>
      <c r="L89" t="str">
        <f>RRPS_ALL[[#This Row],[BondID]]&amp;"|"&amp;TEXT(RRPS_ALL[[#This Row],[Date]],"yyyymmdd")</f>
        <v>1063|20230630</v>
      </c>
    </row>
    <row r="90" spans="1:12" x14ac:dyDescent="0.2">
      <c r="A90" t="s">
        <v>313</v>
      </c>
      <c r="B90" t="s">
        <v>313</v>
      </c>
      <c r="C90" t="s">
        <v>312</v>
      </c>
      <c r="D90" t="b">
        <v>0</v>
      </c>
      <c r="E90" t="s">
        <v>313</v>
      </c>
      <c r="F90" s="5">
        <v>45077</v>
      </c>
      <c r="G90">
        <v>2.4799869999999999</v>
      </c>
      <c r="H90">
        <v>2.4549460000000001</v>
      </c>
      <c r="I90">
        <v>66.533500000000004</v>
      </c>
      <c r="J90">
        <v>66.794611000000003</v>
      </c>
      <c r="K90">
        <v>66.533500000000004</v>
      </c>
      <c r="L90" t="str">
        <f>RRPS_ALL[[#This Row],[BondID]]&amp;"|"&amp;TEXT(RRPS_ALL[[#This Row],[Date]],"yyyymmdd")</f>
        <v>1063|20230531</v>
      </c>
    </row>
    <row r="91" spans="1:12" x14ac:dyDescent="0.2">
      <c r="A91" t="s">
        <v>313</v>
      </c>
      <c r="B91" t="s">
        <v>313</v>
      </c>
      <c r="C91" t="s">
        <v>312</v>
      </c>
      <c r="D91" t="b">
        <v>0</v>
      </c>
      <c r="E91" t="s">
        <v>313</v>
      </c>
      <c r="F91" s="5">
        <v>45046</v>
      </c>
      <c r="G91">
        <v>2.4869409999999998</v>
      </c>
      <c r="H91">
        <v>2.4619080000000002</v>
      </c>
      <c r="I91">
        <v>66.348500000000001</v>
      </c>
      <c r="J91">
        <v>66.569333</v>
      </c>
      <c r="K91">
        <v>66.348500000000001</v>
      </c>
      <c r="L91" t="str">
        <f>RRPS_ALL[[#This Row],[BondID]]&amp;"|"&amp;TEXT(RRPS_ALL[[#This Row],[Date]],"yyyymmdd")</f>
        <v>1063|20230430</v>
      </c>
    </row>
    <row r="92" spans="1:12" x14ac:dyDescent="0.2">
      <c r="A92" t="s">
        <v>313</v>
      </c>
      <c r="B92" t="s">
        <v>313</v>
      </c>
      <c r="C92" t="s">
        <v>312</v>
      </c>
      <c r="D92" t="b">
        <v>0</v>
      </c>
      <c r="E92" t="s">
        <v>313</v>
      </c>
      <c r="F92" s="5">
        <v>45016</v>
      </c>
      <c r="G92">
        <v>2.3150210000000002</v>
      </c>
      <c r="H92">
        <v>2.2899959999999999</v>
      </c>
      <c r="I92">
        <v>68.650499999999994</v>
      </c>
      <c r="J92">
        <v>68.831056000000004</v>
      </c>
      <c r="K92">
        <v>68.650499999999994</v>
      </c>
      <c r="L92" t="str">
        <f>RRPS_ALL[[#This Row],[BondID]]&amp;"|"&amp;TEXT(RRPS_ALL[[#This Row],[Date]],"yyyymmdd")</f>
        <v>1063|20230331</v>
      </c>
    </row>
    <row r="93" spans="1:12" x14ac:dyDescent="0.2">
      <c r="A93" t="s">
        <v>313</v>
      </c>
      <c r="B93" t="s">
        <v>313</v>
      </c>
      <c r="C93" t="s">
        <v>312</v>
      </c>
      <c r="D93" t="b">
        <v>0</v>
      </c>
      <c r="E93" t="s">
        <v>313</v>
      </c>
      <c r="F93" s="5">
        <v>44985</v>
      </c>
      <c r="G93">
        <v>2.7619690000000001</v>
      </c>
      <c r="H93">
        <v>2.7369180000000002</v>
      </c>
      <c r="I93">
        <v>62.512999999999998</v>
      </c>
      <c r="J93">
        <v>62.649110999999998</v>
      </c>
      <c r="K93">
        <v>62.512999999999998</v>
      </c>
      <c r="L93" t="str">
        <f>RRPS_ALL[[#This Row],[BondID]]&amp;"|"&amp;TEXT(RRPS_ALL[[#This Row],[Date]],"yyyymmdd")</f>
        <v>1063|20230228</v>
      </c>
    </row>
    <row r="94" spans="1:12" x14ac:dyDescent="0.2">
      <c r="A94" t="s">
        <v>313</v>
      </c>
      <c r="B94" t="s">
        <v>313</v>
      </c>
      <c r="C94" t="s">
        <v>312</v>
      </c>
      <c r="D94" t="b">
        <v>0</v>
      </c>
      <c r="E94" t="s">
        <v>313</v>
      </c>
      <c r="F94" s="5">
        <v>44957</v>
      </c>
      <c r="G94">
        <v>1.9569909999999999</v>
      </c>
      <c r="H94">
        <v>1.9319500000000001</v>
      </c>
      <c r="I94">
        <v>73.783500000000004</v>
      </c>
      <c r="J94">
        <v>73.877943999999999</v>
      </c>
      <c r="K94">
        <v>73.783500000000004</v>
      </c>
      <c r="L94" t="str">
        <f>RRPS_ALL[[#This Row],[BondID]]&amp;"|"&amp;TEXT(RRPS_ALL[[#This Row],[Date]],"yyyymmdd")</f>
        <v>1063|20230131</v>
      </c>
    </row>
    <row r="95" spans="1:12" x14ac:dyDescent="0.2">
      <c r="A95" t="s">
        <v>313</v>
      </c>
      <c r="B95" t="s">
        <v>313</v>
      </c>
      <c r="C95" t="s">
        <v>312</v>
      </c>
      <c r="D95" t="b">
        <v>0</v>
      </c>
      <c r="E95" t="s">
        <v>313</v>
      </c>
      <c r="F95" s="5">
        <v>44926</v>
      </c>
      <c r="G95">
        <v>2.2330320000000001</v>
      </c>
      <c r="H95">
        <v>2.208002</v>
      </c>
      <c r="I95">
        <v>69.5655</v>
      </c>
      <c r="J95">
        <v>69.619667000000007</v>
      </c>
      <c r="K95">
        <v>69.5655</v>
      </c>
      <c r="L95" t="str">
        <f>RRPS_ALL[[#This Row],[BondID]]&amp;"|"&amp;TEXT(RRPS_ALL[[#This Row],[Date]],"yyyymmdd")</f>
        <v>1063|20221231</v>
      </c>
    </row>
    <row r="96" spans="1:12" x14ac:dyDescent="0.2">
      <c r="A96" t="s">
        <v>313</v>
      </c>
      <c r="B96" t="s">
        <v>313</v>
      </c>
      <c r="C96" t="s">
        <v>312</v>
      </c>
      <c r="D96" t="b">
        <v>0</v>
      </c>
      <c r="E96" t="s">
        <v>313</v>
      </c>
      <c r="F96" s="5">
        <v>44895</v>
      </c>
      <c r="G96">
        <v>1.7689870000000001</v>
      </c>
      <c r="H96">
        <v>1.7439420000000001</v>
      </c>
      <c r="I96">
        <v>76.615499999999997</v>
      </c>
      <c r="J96">
        <v>76.626610999999997</v>
      </c>
      <c r="K96">
        <v>76.615499999999997</v>
      </c>
      <c r="L96" t="str">
        <f>RRPS_ALL[[#This Row],[BondID]]&amp;"|"&amp;TEXT(RRPS_ALL[[#This Row],[Date]],"yyyymmdd")</f>
        <v>1063|20221130</v>
      </c>
    </row>
    <row r="97" spans="1:12" x14ac:dyDescent="0.2">
      <c r="A97" t="s">
        <v>313</v>
      </c>
      <c r="B97" t="s">
        <v>313</v>
      </c>
      <c r="C97" t="s">
        <v>312</v>
      </c>
      <c r="D97" t="b">
        <v>0</v>
      </c>
      <c r="E97" t="s">
        <v>313</v>
      </c>
      <c r="F97" s="5">
        <v>44865</v>
      </c>
      <c r="G97">
        <v>2.0589970000000002</v>
      </c>
      <c r="H97">
        <v>2.0339309999999999</v>
      </c>
      <c r="I97">
        <v>71.986000000000004</v>
      </c>
      <c r="J97">
        <v>72.455444</v>
      </c>
      <c r="K97">
        <v>71.986000000000004</v>
      </c>
      <c r="L97" t="str">
        <f>RRPS_ALL[[#This Row],[BondID]]&amp;"|"&amp;TEXT(RRPS_ALL[[#This Row],[Date]],"yyyymmdd")</f>
        <v>1063|20221031</v>
      </c>
    </row>
    <row r="98" spans="1:12" x14ac:dyDescent="0.2">
      <c r="A98" t="s">
        <v>313</v>
      </c>
      <c r="B98" t="s">
        <v>313</v>
      </c>
      <c r="C98" t="s">
        <v>312</v>
      </c>
      <c r="D98" t="b">
        <v>0</v>
      </c>
      <c r="E98" t="s">
        <v>313</v>
      </c>
      <c r="F98" s="5">
        <v>44834</v>
      </c>
      <c r="G98">
        <v>2.0700189999999998</v>
      </c>
      <c r="H98">
        <v>2.04494</v>
      </c>
      <c r="I98">
        <v>71.744</v>
      </c>
      <c r="J98">
        <v>72.174555999999995</v>
      </c>
      <c r="K98">
        <v>71.744</v>
      </c>
      <c r="L98" t="str">
        <f>RRPS_ALL[[#This Row],[BondID]]&amp;"|"&amp;TEXT(RRPS_ALL[[#This Row],[Date]],"yyyymmdd")</f>
        <v>1063|20220930</v>
      </c>
    </row>
    <row r="99" spans="1:12" x14ac:dyDescent="0.2">
      <c r="A99" t="s">
        <v>313</v>
      </c>
      <c r="B99" t="s">
        <v>313</v>
      </c>
      <c r="C99" t="s">
        <v>312</v>
      </c>
      <c r="D99" t="b">
        <v>0</v>
      </c>
      <c r="E99" t="s">
        <v>313</v>
      </c>
      <c r="F99" s="5">
        <v>44804</v>
      </c>
      <c r="G99">
        <v>1.9060299999999999</v>
      </c>
      <c r="H99">
        <v>1.8809940000000001</v>
      </c>
      <c r="I99">
        <v>74.204499999999996</v>
      </c>
      <c r="J99">
        <v>74.590610999999996</v>
      </c>
      <c r="K99">
        <v>74.204499999999996</v>
      </c>
      <c r="L99" t="str">
        <f>RRPS_ALL[[#This Row],[BondID]]&amp;"|"&amp;TEXT(RRPS_ALL[[#This Row],[Date]],"yyyymmdd")</f>
        <v>1063|20220831</v>
      </c>
    </row>
    <row r="100" spans="1:12" x14ac:dyDescent="0.2">
      <c r="A100" t="s">
        <v>313</v>
      </c>
      <c r="B100" t="s">
        <v>313</v>
      </c>
      <c r="C100" t="s">
        <v>312</v>
      </c>
      <c r="D100" t="b">
        <v>0</v>
      </c>
      <c r="E100" t="s">
        <v>313</v>
      </c>
      <c r="F100" s="5">
        <v>44773</v>
      </c>
      <c r="G100">
        <v>1.451004</v>
      </c>
      <c r="H100">
        <v>1.4259329999999999</v>
      </c>
      <c r="I100">
        <v>81.745000000000005</v>
      </c>
      <c r="J100">
        <v>82.089444</v>
      </c>
      <c r="K100">
        <v>81.745000000000005</v>
      </c>
      <c r="L100" t="str">
        <f>RRPS_ALL[[#This Row],[BondID]]&amp;"|"&amp;TEXT(RRPS_ALL[[#This Row],[Date]],"yyyymmdd")</f>
        <v>1063|20220731</v>
      </c>
    </row>
    <row r="101" spans="1:12" x14ac:dyDescent="0.2">
      <c r="A101" t="s">
        <v>313</v>
      </c>
      <c r="B101" t="s">
        <v>313</v>
      </c>
      <c r="C101" t="s">
        <v>312</v>
      </c>
      <c r="D101" t="b">
        <v>0</v>
      </c>
      <c r="E101" t="s">
        <v>313</v>
      </c>
      <c r="F101" s="5">
        <v>44742</v>
      </c>
      <c r="G101">
        <v>1.830017</v>
      </c>
      <c r="H101">
        <v>1.804972</v>
      </c>
      <c r="I101">
        <v>75.280500000000004</v>
      </c>
      <c r="J101">
        <v>75.586055999999999</v>
      </c>
      <c r="K101">
        <v>75.280500000000004</v>
      </c>
      <c r="L101" t="str">
        <f>RRPS_ALL[[#This Row],[BondID]]&amp;"|"&amp;TEXT(RRPS_ALL[[#This Row],[Date]],"yyyymmdd")</f>
        <v>1063|20220630</v>
      </c>
    </row>
    <row r="102" spans="1:12" x14ac:dyDescent="0.2">
      <c r="A102" t="s">
        <v>313</v>
      </c>
      <c r="B102" t="s">
        <v>313</v>
      </c>
      <c r="C102" t="s">
        <v>312</v>
      </c>
      <c r="D102" t="b">
        <v>0</v>
      </c>
      <c r="E102" t="s">
        <v>313</v>
      </c>
      <c r="F102" s="5">
        <v>44712</v>
      </c>
      <c r="G102">
        <v>1.8240270000000001</v>
      </c>
      <c r="H102">
        <v>1.798956</v>
      </c>
      <c r="I102">
        <v>75.302000000000007</v>
      </c>
      <c r="J102">
        <v>75.563111000000006</v>
      </c>
      <c r="K102">
        <v>75.302000000000007</v>
      </c>
      <c r="L102" t="str">
        <f>RRPS_ALL[[#This Row],[BondID]]&amp;"|"&amp;TEXT(RRPS_ALL[[#This Row],[Date]],"yyyymmdd")</f>
        <v>1063|20220531</v>
      </c>
    </row>
    <row r="103" spans="1:12" x14ac:dyDescent="0.2">
      <c r="A103" t="s">
        <v>313</v>
      </c>
      <c r="B103" t="s">
        <v>313</v>
      </c>
      <c r="C103" t="s">
        <v>312</v>
      </c>
      <c r="D103" t="b">
        <v>0</v>
      </c>
      <c r="E103" t="s">
        <v>313</v>
      </c>
      <c r="F103" s="5">
        <v>44681</v>
      </c>
      <c r="G103">
        <v>1.9409920000000001</v>
      </c>
      <c r="H103">
        <v>1.9159109999999999</v>
      </c>
      <c r="I103">
        <v>73.355999999999995</v>
      </c>
      <c r="J103">
        <v>73.576832999999993</v>
      </c>
      <c r="K103">
        <v>73.355999999999995</v>
      </c>
      <c r="L103" t="str">
        <f>RRPS_ALL[[#This Row],[BondID]]&amp;"|"&amp;TEXT(RRPS_ALL[[#This Row],[Date]],"yyyymmdd")</f>
        <v>1063|20220430</v>
      </c>
    </row>
    <row r="104" spans="1:12" x14ac:dyDescent="0.2">
      <c r="A104" t="s">
        <v>313</v>
      </c>
      <c r="B104" t="s">
        <v>313</v>
      </c>
      <c r="C104" t="s">
        <v>312</v>
      </c>
      <c r="D104" t="b">
        <v>0</v>
      </c>
      <c r="E104" t="s">
        <v>313</v>
      </c>
      <c r="F104" s="5">
        <v>44651</v>
      </c>
      <c r="G104">
        <v>1.444984</v>
      </c>
      <c r="H104">
        <v>1.419923</v>
      </c>
      <c r="I104">
        <v>81.635999999999996</v>
      </c>
      <c r="J104">
        <v>81.816556000000006</v>
      </c>
      <c r="K104">
        <v>81.635999999999996</v>
      </c>
      <c r="L104" t="str">
        <f>RRPS_ALL[[#This Row],[BondID]]&amp;"|"&amp;TEXT(RRPS_ALL[[#This Row],[Date]],"yyyymmdd")</f>
        <v>1063|20220331</v>
      </c>
    </row>
    <row r="105" spans="1:12" x14ac:dyDescent="0.2">
      <c r="A105" t="s">
        <v>313</v>
      </c>
      <c r="B105" t="s">
        <v>313</v>
      </c>
      <c r="C105" t="s">
        <v>312</v>
      </c>
      <c r="D105" t="b">
        <v>0</v>
      </c>
      <c r="E105" t="s">
        <v>313</v>
      </c>
      <c r="F105" s="5">
        <v>44620</v>
      </c>
      <c r="G105">
        <v>0.88000699999999998</v>
      </c>
      <c r="H105">
        <v>0.85494800000000004</v>
      </c>
      <c r="I105">
        <v>92.406499999999994</v>
      </c>
      <c r="J105">
        <v>92.542610999999994</v>
      </c>
      <c r="K105">
        <v>92.406499999999994</v>
      </c>
      <c r="L105" t="str">
        <f>RRPS_ALL[[#This Row],[BondID]]&amp;"|"&amp;TEXT(RRPS_ALL[[#This Row],[Date]],"yyyymmdd")</f>
        <v>1063|20220228</v>
      </c>
    </row>
    <row r="106" spans="1:12" x14ac:dyDescent="0.2">
      <c r="A106" t="s">
        <v>313</v>
      </c>
      <c r="B106" t="s">
        <v>313</v>
      </c>
      <c r="C106" t="s">
        <v>312</v>
      </c>
      <c r="D106" t="b">
        <v>0</v>
      </c>
      <c r="E106" t="s">
        <v>313</v>
      </c>
      <c r="F106" s="5">
        <v>44592</v>
      </c>
      <c r="G106">
        <v>0.81601800000000002</v>
      </c>
      <c r="H106">
        <v>0.79093599999999997</v>
      </c>
      <c r="I106">
        <v>93.707999999999998</v>
      </c>
      <c r="J106">
        <v>93.802443999999994</v>
      </c>
      <c r="K106">
        <v>93.707999999999998</v>
      </c>
      <c r="L106" t="str">
        <f>RRPS_ALL[[#This Row],[BondID]]&amp;"|"&amp;TEXT(RRPS_ALL[[#This Row],[Date]],"yyyymmdd")</f>
        <v>1063|20220131</v>
      </c>
    </row>
    <row r="107" spans="1:12" x14ac:dyDescent="0.2">
      <c r="A107" t="s">
        <v>313</v>
      </c>
      <c r="B107" t="s">
        <v>313</v>
      </c>
      <c r="C107" t="s">
        <v>312</v>
      </c>
      <c r="D107" t="b">
        <v>0</v>
      </c>
      <c r="E107" t="s">
        <v>313</v>
      </c>
      <c r="F107" s="5">
        <v>44561</v>
      </c>
      <c r="G107">
        <v>0.73798799999999998</v>
      </c>
      <c r="H107">
        <v>0.71292800000000001</v>
      </c>
      <c r="I107">
        <v>95.338499999999996</v>
      </c>
      <c r="J107">
        <v>95.394056000000006</v>
      </c>
      <c r="K107">
        <v>95.338499999999996</v>
      </c>
      <c r="L107" t="str">
        <f>RRPS_ALL[[#This Row],[BondID]]&amp;"|"&amp;TEXT(RRPS_ALL[[#This Row],[Date]],"yyyymmdd")</f>
        <v>1063|20211231</v>
      </c>
    </row>
    <row r="108" spans="1:12" x14ac:dyDescent="0.2">
      <c r="A108" t="s">
        <v>313</v>
      </c>
      <c r="B108" t="s">
        <v>313</v>
      </c>
      <c r="C108" t="s">
        <v>312</v>
      </c>
      <c r="D108" t="b">
        <v>0</v>
      </c>
      <c r="E108" t="s">
        <v>313</v>
      </c>
      <c r="F108" s="5">
        <v>44530</v>
      </c>
      <c r="G108">
        <v>0.63500699999999999</v>
      </c>
      <c r="H108">
        <v>0.60996099999999998</v>
      </c>
      <c r="I108">
        <v>97.554500000000004</v>
      </c>
      <c r="J108">
        <v>97.565611000000004</v>
      </c>
      <c r="K108">
        <v>97.554500000000004</v>
      </c>
      <c r="L108" t="str">
        <f>RRPS_ALL[[#This Row],[BondID]]&amp;"|"&amp;TEXT(RRPS_ALL[[#This Row],[Date]],"yyyymmdd")</f>
        <v>1063|20211130</v>
      </c>
    </row>
    <row r="109" spans="1:12" x14ac:dyDescent="0.2">
      <c r="A109" t="s">
        <v>313</v>
      </c>
      <c r="B109" t="s">
        <v>313</v>
      </c>
      <c r="C109" t="s">
        <v>312</v>
      </c>
      <c r="D109" t="b">
        <v>0</v>
      </c>
      <c r="E109" t="s">
        <v>313</v>
      </c>
      <c r="F109" s="5">
        <v>44500</v>
      </c>
      <c r="G109">
        <v>0.78900000000000003</v>
      </c>
      <c r="H109">
        <v>0.76393</v>
      </c>
      <c r="I109">
        <v>94.218999999999994</v>
      </c>
      <c r="J109">
        <v>94.688444000000004</v>
      </c>
      <c r="K109">
        <v>94.218999999999994</v>
      </c>
      <c r="L109" t="str">
        <f>RRPS_ALL[[#This Row],[BondID]]&amp;"|"&amp;TEXT(RRPS_ALL[[#This Row],[Date]],"yyyymmdd")</f>
        <v>1063|20211031</v>
      </c>
    </row>
    <row r="110" spans="1:12" x14ac:dyDescent="0.2">
      <c r="A110" t="s">
        <v>313</v>
      </c>
      <c r="B110" t="s">
        <v>313</v>
      </c>
      <c r="C110" t="s">
        <v>312</v>
      </c>
      <c r="D110" t="b">
        <v>0</v>
      </c>
      <c r="E110" t="s">
        <v>313</v>
      </c>
      <c r="F110" s="5">
        <v>44469</v>
      </c>
      <c r="G110">
        <v>0.89299499999999998</v>
      </c>
      <c r="H110">
        <v>0.86793299999999995</v>
      </c>
      <c r="I110">
        <v>92.018500000000003</v>
      </c>
      <c r="J110">
        <v>92.449055999999999</v>
      </c>
      <c r="K110">
        <v>92.018500000000003</v>
      </c>
      <c r="L110" t="str">
        <f>RRPS_ALL[[#This Row],[BondID]]&amp;"|"&amp;TEXT(RRPS_ALL[[#This Row],[Date]],"yyyymmdd")</f>
        <v>1063|20210930</v>
      </c>
    </row>
    <row r="111" spans="1:12" x14ac:dyDescent="0.2">
      <c r="A111" t="s">
        <v>313</v>
      </c>
      <c r="B111" t="s">
        <v>313</v>
      </c>
      <c r="C111" t="s">
        <v>312</v>
      </c>
      <c r="D111" t="b">
        <v>0</v>
      </c>
      <c r="E111" t="s">
        <v>313</v>
      </c>
      <c r="F111" s="5">
        <v>44439</v>
      </c>
      <c r="G111">
        <v>0.69</v>
      </c>
      <c r="H111">
        <v>0.66494500000000001</v>
      </c>
      <c r="I111">
        <v>96.320499999999996</v>
      </c>
      <c r="J111">
        <v>96.706610999999995</v>
      </c>
      <c r="K111">
        <v>96.320499999999996</v>
      </c>
      <c r="L111" t="str">
        <f>RRPS_ALL[[#This Row],[BondID]]&amp;"|"&amp;TEXT(RRPS_ALL[[#This Row],[Date]],"yyyymmdd")</f>
        <v>1063|20210831</v>
      </c>
    </row>
    <row r="112" spans="1:12" x14ac:dyDescent="0.2">
      <c r="A112" t="s">
        <v>313</v>
      </c>
      <c r="B112" t="s">
        <v>313</v>
      </c>
      <c r="C112" t="s">
        <v>312</v>
      </c>
      <c r="D112" t="b">
        <v>0</v>
      </c>
      <c r="E112" t="s">
        <v>313</v>
      </c>
      <c r="F112" s="5">
        <v>44408</v>
      </c>
      <c r="G112">
        <v>0.63398900000000002</v>
      </c>
      <c r="H112">
        <v>0.60890100000000003</v>
      </c>
      <c r="I112">
        <v>97.546000000000006</v>
      </c>
      <c r="J112">
        <v>97.891833000000005</v>
      </c>
      <c r="K112">
        <v>97.546000000000006</v>
      </c>
      <c r="L112" t="str">
        <f>RRPS_ALL[[#This Row],[BondID]]&amp;"|"&amp;TEXT(RRPS_ALL[[#This Row],[Date]],"yyyymmdd")</f>
        <v>1063|20210731</v>
      </c>
    </row>
    <row r="113" spans="1:12" x14ac:dyDescent="0.2">
      <c r="A113" t="s">
        <v>313</v>
      </c>
      <c r="B113" t="s">
        <v>313</v>
      </c>
      <c r="C113" t="s">
        <v>312</v>
      </c>
      <c r="D113" t="b">
        <v>0</v>
      </c>
      <c r="E113" t="s">
        <v>313</v>
      </c>
      <c r="F113" s="5">
        <v>44377</v>
      </c>
      <c r="G113">
        <v>0.86701700000000004</v>
      </c>
      <c r="H113">
        <v>0.84195699999999996</v>
      </c>
      <c r="I113">
        <v>92.487499999999997</v>
      </c>
      <c r="J113">
        <v>92.790278000000001</v>
      </c>
      <c r="K113">
        <v>92.487499999999997</v>
      </c>
      <c r="L113" t="str">
        <f>RRPS_ALL[[#This Row],[BondID]]&amp;"|"&amp;TEXT(RRPS_ALL[[#This Row],[Date]],"yyyymmdd")</f>
        <v>1063|20210630</v>
      </c>
    </row>
    <row r="114" spans="1:12" x14ac:dyDescent="0.2">
      <c r="A114" t="s">
        <v>313</v>
      </c>
      <c r="B114" t="s">
        <v>313</v>
      </c>
      <c r="C114" t="s">
        <v>312</v>
      </c>
      <c r="D114" t="b">
        <v>0</v>
      </c>
      <c r="E114" t="s">
        <v>313</v>
      </c>
      <c r="F114" s="5">
        <v>44347</v>
      </c>
      <c r="G114">
        <v>0.99399300000000002</v>
      </c>
      <c r="H114">
        <v>0.95382400000000001</v>
      </c>
      <c r="I114">
        <v>90.134500000000003</v>
      </c>
      <c r="J114">
        <v>90.395611000000002</v>
      </c>
      <c r="K114">
        <v>90.134500000000003</v>
      </c>
      <c r="L114" t="str">
        <f>RRPS_ALL[[#This Row],[BondID]]&amp;"|"&amp;TEXT(RRPS_ALL[[#This Row],[Date]],"yyyymmdd")</f>
        <v>1063|20210531</v>
      </c>
    </row>
    <row r="115" spans="1:12" x14ac:dyDescent="0.2">
      <c r="A115" t="s">
        <v>313</v>
      </c>
      <c r="B115" t="s">
        <v>313</v>
      </c>
      <c r="C115" t="s">
        <v>312</v>
      </c>
      <c r="D115" t="b">
        <v>0</v>
      </c>
      <c r="E115" t="s">
        <v>313</v>
      </c>
      <c r="F115" s="5">
        <v>44316</v>
      </c>
      <c r="G115">
        <v>0.90000500000000005</v>
      </c>
      <c r="H115">
        <v>0.85981600000000002</v>
      </c>
      <c r="I115">
        <v>92.064999999999998</v>
      </c>
      <c r="J115">
        <v>92.287222</v>
      </c>
      <c r="K115">
        <v>92.064999999999998</v>
      </c>
      <c r="L115" t="str">
        <f>RRPS_ALL[[#This Row],[BondID]]&amp;"|"&amp;TEXT(RRPS_ALL[[#This Row],[Date]],"yyyymmdd")</f>
        <v>1063|20210430</v>
      </c>
    </row>
    <row r="116" spans="1:12" x14ac:dyDescent="0.2">
      <c r="A116" t="s">
        <v>313</v>
      </c>
      <c r="B116" t="s">
        <v>313</v>
      </c>
      <c r="C116" t="s">
        <v>312</v>
      </c>
      <c r="D116" t="b">
        <v>0</v>
      </c>
      <c r="E116" t="s">
        <v>313</v>
      </c>
      <c r="F116" s="5">
        <v>44286</v>
      </c>
      <c r="G116">
        <v>0.89900999999999998</v>
      </c>
      <c r="H116">
        <v>0.85884400000000005</v>
      </c>
      <c r="I116">
        <v>92.063500000000005</v>
      </c>
      <c r="J116">
        <v>92.246832999999995</v>
      </c>
      <c r="K116">
        <v>92.063500000000005</v>
      </c>
      <c r="L116" t="str">
        <f>RRPS_ALL[[#This Row],[BondID]]&amp;"|"&amp;TEXT(RRPS_ALL[[#This Row],[Date]],"yyyymmdd")</f>
        <v>1063|20210331</v>
      </c>
    </row>
    <row r="117" spans="1:12" x14ac:dyDescent="0.2">
      <c r="A117" t="s">
        <v>313</v>
      </c>
      <c r="B117" t="s">
        <v>313</v>
      </c>
      <c r="C117" t="s">
        <v>312</v>
      </c>
      <c r="D117" t="b">
        <v>0</v>
      </c>
      <c r="E117" t="s">
        <v>313</v>
      </c>
      <c r="F117" s="5">
        <v>44255</v>
      </c>
      <c r="G117">
        <v>0.89101799999999998</v>
      </c>
      <c r="H117">
        <v>0.85082599999999997</v>
      </c>
      <c r="I117">
        <v>92.206000000000003</v>
      </c>
      <c r="J117">
        <v>92.342111000000003</v>
      </c>
      <c r="K117">
        <v>92.206000000000003</v>
      </c>
      <c r="L117" t="str">
        <f>RRPS_ALL[[#This Row],[BondID]]&amp;"|"&amp;TEXT(RRPS_ALL[[#This Row],[Date]],"yyyymmdd")</f>
        <v>1063|20210228</v>
      </c>
    </row>
    <row r="118" spans="1:12" x14ac:dyDescent="0.2">
      <c r="A118" t="s">
        <v>313</v>
      </c>
      <c r="B118" t="s">
        <v>313</v>
      </c>
      <c r="C118" t="s">
        <v>312</v>
      </c>
      <c r="D118" t="b">
        <v>0</v>
      </c>
      <c r="E118" t="s">
        <v>313</v>
      </c>
      <c r="F118" s="5">
        <v>44227</v>
      </c>
      <c r="G118">
        <v>0.56399299999999997</v>
      </c>
      <c r="H118">
        <v>0.52381800000000001</v>
      </c>
      <c r="I118">
        <v>99.447500000000005</v>
      </c>
      <c r="J118">
        <v>99.541944000000001</v>
      </c>
      <c r="K118">
        <v>99.447500000000005</v>
      </c>
      <c r="L118" t="str">
        <f>RRPS_ALL[[#This Row],[BondID]]&amp;"|"&amp;TEXT(RRPS_ALL[[#This Row],[Date]],"yyyymmdd")</f>
        <v>1063|20210131</v>
      </c>
    </row>
    <row r="119" spans="1:12" x14ac:dyDescent="0.2">
      <c r="A119" t="s">
        <v>313</v>
      </c>
      <c r="B119" t="s">
        <v>313</v>
      </c>
      <c r="C119" t="s">
        <v>312</v>
      </c>
      <c r="D119" t="b">
        <v>0</v>
      </c>
      <c r="E119" t="s">
        <v>313</v>
      </c>
      <c r="F119" s="5">
        <v>44196</v>
      </c>
      <c r="G119">
        <v>0.50200800000000001</v>
      </c>
      <c r="H119">
        <v>0.46179999999999999</v>
      </c>
      <c r="I119">
        <v>100.896</v>
      </c>
      <c r="J119">
        <v>100.952944</v>
      </c>
      <c r="K119">
        <v>100.896</v>
      </c>
      <c r="L119" t="str">
        <f>RRPS_ALL[[#This Row],[BondID]]&amp;"|"&amp;TEXT(RRPS_ALL[[#This Row],[Date]],"yyyymmdd")</f>
        <v>1063|20201231</v>
      </c>
    </row>
    <row r="120" spans="1:12" x14ac:dyDescent="0.2">
      <c r="A120" t="s">
        <v>313</v>
      </c>
      <c r="B120" t="s">
        <v>313</v>
      </c>
      <c r="C120" t="s">
        <v>312</v>
      </c>
      <c r="D120" t="b">
        <v>0</v>
      </c>
      <c r="E120" t="s">
        <v>313</v>
      </c>
      <c r="F120" s="5">
        <v>44165</v>
      </c>
      <c r="G120">
        <v>0.47502100000000003</v>
      </c>
      <c r="H120">
        <v>0.43484400000000001</v>
      </c>
      <c r="I120">
        <v>101.5395</v>
      </c>
      <c r="J120">
        <v>101.550611</v>
      </c>
      <c r="K120">
        <v>101.5395</v>
      </c>
      <c r="L120" t="str">
        <f>RRPS_ALL[[#This Row],[BondID]]&amp;"|"&amp;TEXT(RRPS_ALL[[#This Row],[Date]],"yyyymmdd")</f>
        <v>1063|20201130</v>
      </c>
    </row>
    <row r="121" spans="1:12" x14ac:dyDescent="0.2">
      <c r="A121" t="s">
        <v>314</v>
      </c>
      <c r="B121" t="s">
        <v>314</v>
      </c>
      <c r="C121" t="s">
        <v>312</v>
      </c>
      <c r="D121" t="b">
        <v>0</v>
      </c>
      <c r="E121" t="s">
        <v>314</v>
      </c>
      <c r="F121" s="5">
        <v>46053</v>
      </c>
      <c r="G121">
        <v>3.0143659999999999</v>
      </c>
      <c r="H121">
        <v>3.0086279999999999</v>
      </c>
      <c r="I121">
        <v>105.2735</v>
      </c>
      <c r="J121">
        <v>108.36577800000001</v>
      </c>
      <c r="K121">
        <v>105.488</v>
      </c>
      <c r="L121" t="str">
        <f>RRPS_ALL[[#This Row],[BondID]]&amp;"|"&amp;TEXT(RRPS_ALL[[#This Row],[Date]],"yyyymmdd")</f>
        <v>1053|20260131</v>
      </c>
    </row>
    <row r="122" spans="1:12" x14ac:dyDescent="0.2">
      <c r="A122" t="s">
        <v>314</v>
      </c>
      <c r="B122" t="s">
        <v>314</v>
      </c>
      <c r="C122" t="s">
        <v>312</v>
      </c>
      <c r="D122" t="b">
        <v>0</v>
      </c>
      <c r="E122" t="s">
        <v>314</v>
      </c>
      <c r="F122" s="5">
        <v>46022</v>
      </c>
      <c r="G122">
        <v>2.873821</v>
      </c>
      <c r="H122">
        <v>2.8487930000000001</v>
      </c>
      <c r="I122">
        <v>107.089</v>
      </c>
      <c r="J122">
        <v>109.76261100000001</v>
      </c>
      <c r="K122">
        <v>107.089</v>
      </c>
      <c r="L122" t="str">
        <f>RRPS_ALL[[#This Row],[BondID]]&amp;"|"&amp;TEXT(RRPS_ALL[[#This Row],[Date]],"yyyymmdd")</f>
        <v>1053|20251231</v>
      </c>
    </row>
    <row r="123" spans="1:12" x14ac:dyDescent="0.2">
      <c r="A123" t="s">
        <v>314</v>
      </c>
      <c r="B123" t="s">
        <v>314</v>
      </c>
      <c r="C123" t="s">
        <v>312</v>
      </c>
      <c r="D123" t="b">
        <v>0</v>
      </c>
      <c r="E123" t="s">
        <v>314</v>
      </c>
      <c r="F123" s="5">
        <v>45991</v>
      </c>
      <c r="G123">
        <v>2.8531300000000002</v>
      </c>
      <c r="H123">
        <v>2.8281429999999999</v>
      </c>
      <c r="I123">
        <v>107.36450000000001</v>
      </c>
      <c r="J123">
        <v>109.71727799999999</v>
      </c>
      <c r="K123">
        <v>107.36450000000001</v>
      </c>
      <c r="L123" t="str">
        <f>RRPS_ALL[[#This Row],[BondID]]&amp;"|"&amp;TEXT(RRPS_ALL[[#This Row],[Date]],"yyyymmdd")</f>
        <v>1053|20251130</v>
      </c>
    </row>
    <row r="124" spans="1:12" x14ac:dyDescent="0.2">
      <c r="A124" t="s">
        <v>314</v>
      </c>
      <c r="B124" t="s">
        <v>314</v>
      </c>
      <c r="C124" t="s">
        <v>312</v>
      </c>
      <c r="D124" t="b">
        <v>0</v>
      </c>
      <c r="E124" t="s">
        <v>314</v>
      </c>
      <c r="F124" s="5">
        <v>45961</v>
      </c>
      <c r="G124">
        <v>2.7477269999999998</v>
      </c>
      <c r="H124">
        <v>2.7226910000000002</v>
      </c>
      <c r="I124">
        <v>108.622</v>
      </c>
      <c r="J124">
        <v>110.702556</v>
      </c>
      <c r="K124">
        <v>108.622</v>
      </c>
      <c r="L124" t="str">
        <f>RRPS_ALL[[#This Row],[BondID]]&amp;"|"&amp;TEXT(RRPS_ALL[[#This Row],[Date]],"yyyymmdd")</f>
        <v>1053|20251031</v>
      </c>
    </row>
    <row r="125" spans="1:12" x14ac:dyDescent="0.2">
      <c r="A125" t="s">
        <v>314</v>
      </c>
      <c r="B125" t="s">
        <v>314</v>
      </c>
      <c r="C125" t="s">
        <v>312</v>
      </c>
      <c r="D125" t="b">
        <v>0</v>
      </c>
      <c r="E125" t="s">
        <v>314</v>
      </c>
      <c r="F125" s="5">
        <v>45930</v>
      </c>
      <c r="G125">
        <v>2.8193069999999998</v>
      </c>
      <c r="H125">
        <v>2.7942659999999999</v>
      </c>
      <c r="I125">
        <v>107.83199999999999</v>
      </c>
      <c r="J125">
        <v>109.601444</v>
      </c>
      <c r="K125">
        <v>107.83199999999999</v>
      </c>
      <c r="L125" t="str">
        <f>RRPS_ALL[[#This Row],[BondID]]&amp;"|"&amp;TEXT(RRPS_ALL[[#This Row],[Date]],"yyyymmdd")</f>
        <v>1053|20250930</v>
      </c>
    </row>
    <row r="126" spans="1:12" x14ac:dyDescent="0.2">
      <c r="A126" t="s">
        <v>314</v>
      </c>
      <c r="B126" t="s">
        <v>314</v>
      </c>
      <c r="C126" t="s">
        <v>312</v>
      </c>
      <c r="D126" t="b">
        <v>0</v>
      </c>
      <c r="E126" t="s">
        <v>314</v>
      </c>
      <c r="F126" s="5">
        <v>45900</v>
      </c>
      <c r="G126">
        <v>2.6880480000000002</v>
      </c>
      <c r="H126">
        <v>2.6630639999999999</v>
      </c>
      <c r="I126">
        <v>109.42149999999999</v>
      </c>
      <c r="J126">
        <v>110.899278</v>
      </c>
      <c r="K126">
        <v>109.42149999999999</v>
      </c>
      <c r="L126" t="str">
        <f>RRPS_ALL[[#This Row],[BondID]]&amp;"|"&amp;TEXT(RRPS_ALL[[#This Row],[Date]],"yyyymmdd")</f>
        <v>1053|20250831</v>
      </c>
    </row>
    <row r="127" spans="1:12" x14ac:dyDescent="0.2">
      <c r="A127" t="s">
        <v>314</v>
      </c>
      <c r="B127" t="s">
        <v>314</v>
      </c>
      <c r="C127" t="s">
        <v>312</v>
      </c>
      <c r="D127" t="b">
        <v>0</v>
      </c>
      <c r="E127" t="s">
        <v>314</v>
      </c>
      <c r="F127" s="5">
        <v>45869</v>
      </c>
      <c r="G127">
        <v>2.6304400000000001</v>
      </c>
      <c r="H127">
        <v>2.6054360000000001</v>
      </c>
      <c r="I127">
        <v>110.15949999999999</v>
      </c>
      <c r="J127">
        <v>111.365056</v>
      </c>
      <c r="K127">
        <v>110.15949999999999</v>
      </c>
      <c r="L127" t="str">
        <f>RRPS_ALL[[#This Row],[BondID]]&amp;"|"&amp;TEXT(RRPS_ALL[[#This Row],[Date]],"yyyymmdd")</f>
        <v>1053|20250731</v>
      </c>
    </row>
    <row r="128" spans="1:12" x14ac:dyDescent="0.2">
      <c r="A128" t="s">
        <v>314</v>
      </c>
      <c r="B128" t="s">
        <v>314</v>
      </c>
      <c r="C128" t="s">
        <v>312</v>
      </c>
      <c r="D128" t="b">
        <v>0</v>
      </c>
      <c r="E128" t="s">
        <v>314</v>
      </c>
      <c r="F128" s="5">
        <v>45838</v>
      </c>
      <c r="G128">
        <v>2.4335059999999999</v>
      </c>
      <c r="H128">
        <v>2.408487</v>
      </c>
      <c r="I128">
        <v>112.6365</v>
      </c>
      <c r="J128">
        <v>113.53094400000001</v>
      </c>
      <c r="K128">
        <v>112.6365</v>
      </c>
      <c r="L128" t="str">
        <f>RRPS_ALL[[#This Row],[BondID]]&amp;"|"&amp;TEXT(RRPS_ALL[[#This Row],[Date]],"yyyymmdd")</f>
        <v>1053|20250630</v>
      </c>
    </row>
    <row r="129" spans="1:12" x14ac:dyDescent="0.2">
      <c r="A129" t="s">
        <v>314</v>
      </c>
      <c r="B129" t="s">
        <v>314</v>
      </c>
      <c r="C129" t="s">
        <v>312</v>
      </c>
      <c r="D129" t="b">
        <v>0</v>
      </c>
      <c r="E129" t="s">
        <v>314</v>
      </c>
      <c r="F129" s="5">
        <v>45808</v>
      </c>
      <c r="G129">
        <v>2.4908730000000001</v>
      </c>
      <c r="H129">
        <v>2.4658720000000001</v>
      </c>
      <c r="I129">
        <v>111.9855</v>
      </c>
      <c r="J129">
        <v>112.598</v>
      </c>
      <c r="K129">
        <v>111.9855</v>
      </c>
      <c r="L129" t="str">
        <f>RRPS_ALL[[#This Row],[BondID]]&amp;"|"&amp;TEXT(RRPS_ALL[[#This Row],[Date]],"yyyymmdd")</f>
        <v>1053|20250531</v>
      </c>
    </row>
    <row r="130" spans="1:12" x14ac:dyDescent="0.2">
      <c r="A130" t="s">
        <v>314</v>
      </c>
      <c r="B130" t="s">
        <v>314</v>
      </c>
      <c r="C130" t="s">
        <v>312</v>
      </c>
      <c r="D130" t="b">
        <v>0</v>
      </c>
      <c r="E130" t="s">
        <v>314</v>
      </c>
      <c r="F130" s="5">
        <v>45777</v>
      </c>
      <c r="G130">
        <v>2.4991219999999998</v>
      </c>
      <c r="H130">
        <v>2.4741360000000001</v>
      </c>
      <c r="I130">
        <v>111.9415</v>
      </c>
      <c r="J130">
        <v>112.281778</v>
      </c>
      <c r="K130">
        <v>111.9415</v>
      </c>
      <c r="L130" t="str">
        <f>RRPS_ALL[[#This Row],[BondID]]&amp;"|"&amp;TEXT(RRPS_ALL[[#This Row],[Date]],"yyyymmdd")</f>
        <v>1053|20250430</v>
      </c>
    </row>
    <row r="131" spans="1:12" x14ac:dyDescent="0.2">
      <c r="A131" t="s">
        <v>314</v>
      </c>
      <c r="B131" t="s">
        <v>314</v>
      </c>
      <c r="C131" t="s">
        <v>312</v>
      </c>
      <c r="D131" t="b">
        <v>0</v>
      </c>
      <c r="E131" t="s">
        <v>314</v>
      </c>
      <c r="F131" s="5">
        <v>45747</v>
      </c>
      <c r="G131">
        <v>2.7754750000000001</v>
      </c>
      <c r="H131">
        <v>2.750429</v>
      </c>
      <c r="I131">
        <v>108.61</v>
      </c>
      <c r="J131">
        <v>108.62944400000001</v>
      </c>
      <c r="K131">
        <v>108.61</v>
      </c>
      <c r="L131" t="str">
        <f>RRPS_ALL[[#This Row],[BondID]]&amp;"|"&amp;TEXT(RRPS_ALL[[#This Row],[Date]],"yyyymmdd")</f>
        <v>1053|20250331</v>
      </c>
    </row>
    <row r="132" spans="1:12" x14ac:dyDescent="0.2">
      <c r="A132" t="s">
        <v>314</v>
      </c>
      <c r="B132" t="s">
        <v>314</v>
      </c>
      <c r="C132" t="s">
        <v>312</v>
      </c>
      <c r="D132" t="b">
        <v>0</v>
      </c>
      <c r="E132" t="s">
        <v>314</v>
      </c>
      <c r="F132" s="5">
        <v>45716</v>
      </c>
      <c r="G132">
        <v>2.397567</v>
      </c>
      <c r="H132">
        <v>2.3725640000000001</v>
      </c>
      <c r="I132">
        <v>113.3535</v>
      </c>
      <c r="J132">
        <v>116.600722</v>
      </c>
      <c r="K132">
        <v>113.3535</v>
      </c>
      <c r="L132" t="str">
        <f>RRPS_ALL[[#This Row],[BondID]]&amp;"|"&amp;TEXT(RRPS_ALL[[#This Row],[Date]],"yyyymmdd")</f>
        <v>1053|20250228</v>
      </c>
    </row>
    <row r="133" spans="1:12" x14ac:dyDescent="0.2">
      <c r="A133" t="s">
        <v>314</v>
      </c>
      <c r="B133" t="s">
        <v>314</v>
      </c>
      <c r="C133" t="s">
        <v>312</v>
      </c>
      <c r="D133" t="b">
        <v>0</v>
      </c>
      <c r="E133" t="s">
        <v>314</v>
      </c>
      <c r="F133" s="5">
        <v>45688</v>
      </c>
      <c r="G133">
        <v>2.4278740000000001</v>
      </c>
      <c r="H133">
        <v>2.402825</v>
      </c>
      <c r="I133">
        <v>113.029</v>
      </c>
      <c r="J133">
        <v>115.984556</v>
      </c>
      <c r="K133">
        <v>113.029</v>
      </c>
      <c r="L133" t="str">
        <f>RRPS_ALL[[#This Row],[BondID]]&amp;"|"&amp;TEXT(RRPS_ALL[[#This Row],[Date]],"yyyymmdd")</f>
        <v>1053|20250131</v>
      </c>
    </row>
    <row r="134" spans="1:12" x14ac:dyDescent="0.2">
      <c r="A134" t="s">
        <v>314</v>
      </c>
      <c r="B134" t="s">
        <v>314</v>
      </c>
      <c r="C134" t="s">
        <v>312</v>
      </c>
      <c r="D134" t="b">
        <v>0</v>
      </c>
      <c r="E134" t="s">
        <v>314</v>
      </c>
      <c r="F134" s="5">
        <v>45657</v>
      </c>
      <c r="G134">
        <v>2.5796250000000001</v>
      </c>
      <c r="H134">
        <v>2.5545840000000002</v>
      </c>
      <c r="I134">
        <v>111.161</v>
      </c>
      <c r="J134">
        <v>113.815167</v>
      </c>
      <c r="K134">
        <v>111.161</v>
      </c>
      <c r="L134" t="str">
        <f>RRPS_ALL[[#This Row],[BondID]]&amp;"|"&amp;TEXT(RRPS_ALL[[#This Row],[Date]],"yyyymmdd")</f>
        <v>1053|20241231</v>
      </c>
    </row>
    <row r="135" spans="1:12" x14ac:dyDescent="0.2">
      <c r="A135" t="s">
        <v>314</v>
      </c>
      <c r="B135" t="s">
        <v>314</v>
      </c>
      <c r="C135" t="s">
        <v>312</v>
      </c>
      <c r="D135" t="b">
        <v>0</v>
      </c>
      <c r="E135" t="s">
        <v>314</v>
      </c>
      <c r="F135" s="5">
        <v>45626</v>
      </c>
      <c r="G135">
        <v>2.055714</v>
      </c>
      <c r="H135">
        <v>2.030716</v>
      </c>
      <c r="I135">
        <v>118.0975</v>
      </c>
      <c r="J135">
        <v>120.46</v>
      </c>
      <c r="K135">
        <v>118.0975</v>
      </c>
      <c r="L135" t="str">
        <f>RRPS_ALL[[#This Row],[BondID]]&amp;"|"&amp;TEXT(RRPS_ALL[[#This Row],[Date]],"yyyymmdd")</f>
        <v>1053|20241130</v>
      </c>
    </row>
    <row r="136" spans="1:12" x14ac:dyDescent="0.2">
      <c r="A136" t="s">
        <v>314</v>
      </c>
      <c r="B136" t="s">
        <v>314</v>
      </c>
      <c r="C136" t="s">
        <v>312</v>
      </c>
      <c r="D136" t="b">
        <v>0</v>
      </c>
      <c r="E136" t="s">
        <v>314</v>
      </c>
      <c r="F136" s="5">
        <v>45596</v>
      </c>
      <c r="G136">
        <v>2.2890290000000002</v>
      </c>
      <c r="H136">
        <v>2.2640180000000001</v>
      </c>
      <c r="I136">
        <v>115.04049999999999</v>
      </c>
      <c r="J136">
        <v>117.121056</v>
      </c>
      <c r="K136">
        <v>115.04049999999999</v>
      </c>
      <c r="L136" t="str">
        <f>RRPS_ALL[[#This Row],[BondID]]&amp;"|"&amp;TEXT(RRPS_ALL[[#This Row],[Date]],"yyyymmdd")</f>
        <v>1053|20241031</v>
      </c>
    </row>
    <row r="137" spans="1:12" x14ac:dyDescent="0.2">
      <c r="A137" t="s">
        <v>314</v>
      </c>
      <c r="B137" t="s">
        <v>314</v>
      </c>
      <c r="C137" t="s">
        <v>312</v>
      </c>
      <c r="D137" t="b">
        <v>0</v>
      </c>
      <c r="E137" t="s">
        <v>314</v>
      </c>
      <c r="F137" s="5">
        <v>45565</v>
      </c>
      <c r="G137">
        <v>2.189797</v>
      </c>
      <c r="H137">
        <v>2.1647530000000001</v>
      </c>
      <c r="I137">
        <v>116.45099999999999</v>
      </c>
      <c r="J137">
        <v>118.220444</v>
      </c>
      <c r="K137">
        <v>116.45099999999999</v>
      </c>
      <c r="L137" t="str">
        <f>RRPS_ALL[[#This Row],[BondID]]&amp;"|"&amp;TEXT(RRPS_ALL[[#This Row],[Date]],"yyyymmdd")</f>
        <v>1053|20240930</v>
      </c>
    </row>
    <row r="138" spans="1:12" x14ac:dyDescent="0.2">
      <c r="A138" t="s">
        <v>314</v>
      </c>
      <c r="B138" t="s">
        <v>314</v>
      </c>
      <c r="C138" t="s">
        <v>312</v>
      </c>
      <c r="D138" t="b">
        <v>0</v>
      </c>
      <c r="E138" t="s">
        <v>314</v>
      </c>
      <c r="F138" s="5">
        <v>45535</v>
      </c>
      <c r="G138">
        <v>2.2089059999999998</v>
      </c>
      <c r="H138">
        <v>2.1838489999999999</v>
      </c>
      <c r="I138">
        <v>116.27</v>
      </c>
      <c r="J138">
        <v>117.75749999999999</v>
      </c>
      <c r="K138">
        <v>116.27</v>
      </c>
      <c r="L138" t="str">
        <f>RRPS_ALL[[#This Row],[BondID]]&amp;"|"&amp;TEXT(RRPS_ALL[[#This Row],[Date]],"yyyymmdd")</f>
        <v>1053|20240831</v>
      </c>
    </row>
    <row r="139" spans="1:12" x14ac:dyDescent="0.2">
      <c r="A139" t="s">
        <v>314</v>
      </c>
      <c r="B139" t="s">
        <v>314</v>
      </c>
      <c r="C139" t="s">
        <v>312</v>
      </c>
      <c r="D139" t="b">
        <v>0</v>
      </c>
      <c r="E139" t="s">
        <v>314</v>
      </c>
      <c r="F139" s="5">
        <v>45504</v>
      </c>
      <c r="G139">
        <v>2.1294279999999999</v>
      </c>
      <c r="H139">
        <v>2.1044239999999999</v>
      </c>
      <c r="I139">
        <v>117.4415</v>
      </c>
      <c r="J139">
        <v>118.627611</v>
      </c>
      <c r="K139">
        <v>117.4415</v>
      </c>
      <c r="L139" t="str">
        <f>RRPS_ALL[[#This Row],[BondID]]&amp;"|"&amp;TEXT(RRPS_ALL[[#This Row],[Date]],"yyyymmdd")</f>
        <v>1053|20240731</v>
      </c>
    </row>
    <row r="140" spans="1:12" x14ac:dyDescent="0.2">
      <c r="A140" t="s">
        <v>314</v>
      </c>
      <c r="B140" t="s">
        <v>314</v>
      </c>
      <c r="C140" t="s">
        <v>312</v>
      </c>
      <c r="D140" t="b">
        <v>0</v>
      </c>
      <c r="E140" t="s">
        <v>314</v>
      </c>
      <c r="F140" s="5">
        <v>45473</v>
      </c>
      <c r="G140">
        <v>2.3097940000000001</v>
      </c>
      <c r="H140">
        <v>2.2847900000000001</v>
      </c>
      <c r="I140">
        <v>115.0605</v>
      </c>
      <c r="J140">
        <v>115.954944</v>
      </c>
      <c r="K140">
        <v>115.0605</v>
      </c>
      <c r="L140" t="str">
        <f>RRPS_ALL[[#This Row],[BondID]]&amp;"|"&amp;TEXT(RRPS_ALL[[#This Row],[Date]],"yyyymmdd")</f>
        <v>1053|20240630</v>
      </c>
    </row>
    <row r="141" spans="1:12" x14ac:dyDescent="0.2">
      <c r="A141" t="s">
        <v>314</v>
      </c>
      <c r="B141" t="s">
        <v>314</v>
      </c>
      <c r="C141" t="s">
        <v>312</v>
      </c>
      <c r="D141" t="b">
        <v>0</v>
      </c>
      <c r="E141" t="s">
        <v>314</v>
      </c>
      <c r="F141" s="5">
        <v>45443</v>
      </c>
      <c r="G141">
        <v>2.4656920000000002</v>
      </c>
      <c r="H141">
        <v>2.4406979999999998</v>
      </c>
      <c r="I141">
        <v>113.03749999999999</v>
      </c>
      <c r="J141">
        <v>113.659722</v>
      </c>
      <c r="K141">
        <v>113.03749999999999</v>
      </c>
      <c r="L141" t="str">
        <f>RRPS_ALL[[#This Row],[BondID]]&amp;"|"&amp;TEXT(RRPS_ALL[[#This Row],[Date]],"yyyymmdd")</f>
        <v>1053|20240531</v>
      </c>
    </row>
    <row r="142" spans="1:12" x14ac:dyDescent="0.2">
      <c r="A142" t="s">
        <v>314</v>
      </c>
      <c r="B142" t="s">
        <v>314</v>
      </c>
      <c r="C142" t="s">
        <v>312</v>
      </c>
      <c r="D142" t="b">
        <v>0</v>
      </c>
      <c r="E142" t="s">
        <v>314</v>
      </c>
      <c r="F142" s="5">
        <v>45412</v>
      </c>
      <c r="G142">
        <v>2.6558109999999999</v>
      </c>
      <c r="H142">
        <v>2.6307969999999998</v>
      </c>
      <c r="I142">
        <v>110.60250000000001</v>
      </c>
      <c r="J142">
        <v>110.923333</v>
      </c>
      <c r="K142">
        <v>110.60250000000001</v>
      </c>
      <c r="L142" t="str">
        <f>RRPS_ALL[[#This Row],[BondID]]&amp;"|"&amp;TEXT(RRPS_ALL[[#This Row],[Date]],"yyyymmdd")</f>
        <v>1053|20240430</v>
      </c>
    </row>
    <row r="143" spans="1:12" x14ac:dyDescent="0.2">
      <c r="A143" t="s">
        <v>314</v>
      </c>
      <c r="B143" t="s">
        <v>314</v>
      </c>
      <c r="C143" t="s">
        <v>312</v>
      </c>
      <c r="D143" t="b">
        <v>0</v>
      </c>
      <c r="E143" t="s">
        <v>314</v>
      </c>
      <c r="F143" s="5">
        <v>45382</v>
      </c>
      <c r="G143">
        <v>2.5389729999999999</v>
      </c>
      <c r="H143">
        <v>2.5139640000000001</v>
      </c>
      <c r="I143">
        <v>112.1905</v>
      </c>
      <c r="J143">
        <v>112.219667</v>
      </c>
      <c r="K143">
        <v>112.1905</v>
      </c>
      <c r="L143" t="str">
        <f>RRPS_ALL[[#This Row],[BondID]]&amp;"|"&amp;TEXT(RRPS_ALL[[#This Row],[Date]],"yyyymmdd")</f>
        <v>1053|20240331</v>
      </c>
    </row>
    <row r="144" spans="1:12" x14ac:dyDescent="0.2">
      <c r="A144" t="s">
        <v>314</v>
      </c>
      <c r="B144" t="s">
        <v>314</v>
      </c>
      <c r="C144" t="s">
        <v>312</v>
      </c>
      <c r="D144" t="b">
        <v>0</v>
      </c>
      <c r="E144" t="s">
        <v>314</v>
      </c>
      <c r="F144" s="5">
        <v>45351</v>
      </c>
      <c r="G144">
        <v>2.6844410000000001</v>
      </c>
      <c r="H144">
        <v>2.6594060000000002</v>
      </c>
      <c r="I144">
        <v>110.324</v>
      </c>
      <c r="J144">
        <v>113.57122200000001</v>
      </c>
      <c r="K144">
        <v>110.324</v>
      </c>
      <c r="L144" t="str">
        <f>RRPS_ALL[[#This Row],[BondID]]&amp;"|"&amp;TEXT(RRPS_ALL[[#This Row],[Date]],"yyyymmdd")</f>
        <v>1053|20240229</v>
      </c>
    </row>
    <row r="145" spans="1:12" x14ac:dyDescent="0.2">
      <c r="A145" t="s">
        <v>314</v>
      </c>
      <c r="B145" t="s">
        <v>314</v>
      </c>
      <c r="C145" t="s">
        <v>312</v>
      </c>
      <c r="D145" t="b">
        <v>0</v>
      </c>
      <c r="E145" t="s">
        <v>314</v>
      </c>
      <c r="F145" s="5">
        <v>45322</v>
      </c>
      <c r="G145">
        <v>2.3691610000000001</v>
      </c>
      <c r="H145">
        <v>2.3441320000000001</v>
      </c>
      <c r="I145">
        <v>114.601</v>
      </c>
      <c r="J145">
        <v>117.537111</v>
      </c>
      <c r="K145">
        <v>114.601</v>
      </c>
      <c r="L145" t="str">
        <f>RRPS_ALL[[#This Row],[BondID]]&amp;"|"&amp;TEXT(RRPS_ALL[[#This Row],[Date]],"yyyymmdd")</f>
        <v>1053|20240131</v>
      </c>
    </row>
    <row r="146" spans="1:12" x14ac:dyDescent="0.2">
      <c r="A146" t="s">
        <v>314</v>
      </c>
      <c r="B146" t="s">
        <v>314</v>
      </c>
      <c r="C146" t="s">
        <v>312</v>
      </c>
      <c r="D146" t="b">
        <v>0</v>
      </c>
      <c r="E146" t="s">
        <v>314</v>
      </c>
      <c r="F146" s="5">
        <v>45291</v>
      </c>
      <c r="G146">
        <v>2.2299730000000002</v>
      </c>
      <c r="H146">
        <v>2.2049289999999999</v>
      </c>
      <c r="I146">
        <v>116.604</v>
      </c>
      <c r="J146">
        <v>119.258167</v>
      </c>
      <c r="K146">
        <v>116.604</v>
      </c>
      <c r="L146" t="str">
        <f>RRPS_ALL[[#This Row],[BondID]]&amp;"|"&amp;TEXT(RRPS_ALL[[#This Row],[Date]],"yyyymmdd")</f>
        <v>1053|20231231</v>
      </c>
    </row>
    <row r="147" spans="1:12" x14ac:dyDescent="0.2">
      <c r="A147" t="s">
        <v>314</v>
      </c>
      <c r="B147" t="s">
        <v>314</v>
      </c>
      <c r="C147" t="s">
        <v>312</v>
      </c>
      <c r="D147" t="b">
        <v>0</v>
      </c>
      <c r="E147" t="s">
        <v>314</v>
      </c>
      <c r="F147" s="5">
        <v>45260</v>
      </c>
      <c r="G147">
        <v>2.7694109999999998</v>
      </c>
      <c r="H147">
        <v>2.744348</v>
      </c>
      <c r="I147">
        <v>109.339</v>
      </c>
      <c r="J147">
        <v>111.71122200000001</v>
      </c>
      <c r="K147">
        <v>109.339</v>
      </c>
      <c r="L147" t="str">
        <f>RRPS_ALL[[#This Row],[BondID]]&amp;"|"&amp;TEXT(RRPS_ALL[[#This Row],[Date]],"yyyymmdd")</f>
        <v>1053|20231130</v>
      </c>
    </row>
    <row r="148" spans="1:12" x14ac:dyDescent="0.2">
      <c r="A148" t="s">
        <v>314</v>
      </c>
      <c r="B148" t="s">
        <v>314</v>
      </c>
      <c r="C148" t="s">
        <v>312</v>
      </c>
      <c r="D148" t="b">
        <v>0</v>
      </c>
      <c r="E148" t="s">
        <v>314</v>
      </c>
      <c r="F148" s="5">
        <v>45230</v>
      </c>
      <c r="G148">
        <v>3.1828449999999999</v>
      </c>
      <c r="H148">
        <v>3.1578059999999999</v>
      </c>
      <c r="I148">
        <v>104.11199999999999</v>
      </c>
      <c r="J148">
        <v>106.17311100000001</v>
      </c>
      <c r="K148">
        <v>104.11199999999999</v>
      </c>
      <c r="L148" t="str">
        <f>RRPS_ALL[[#This Row],[BondID]]&amp;"|"&amp;TEXT(RRPS_ALL[[#This Row],[Date]],"yyyymmdd")</f>
        <v>1053|20231031</v>
      </c>
    </row>
    <row r="149" spans="1:12" x14ac:dyDescent="0.2">
      <c r="A149" t="s">
        <v>314</v>
      </c>
      <c r="B149" t="s">
        <v>314</v>
      </c>
      <c r="C149" t="s">
        <v>312</v>
      </c>
      <c r="D149" t="b">
        <v>0</v>
      </c>
      <c r="E149" t="s">
        <v>314</v>
      </c>
      <c r="F149" s="5">
        <v>45199</v>
      </c>
      <c r="G149">
        <v>2.999873</v>
      </c>
      <c r="H149">
        <v>2.9748139999999998</v>
      </c>
      <c r="I149">
        <v>106.431</v>
      </c>
      <c r="J149">
        <v>108.210167</v>
      </c>
      <c r="K149">
        <v>106.431</v>
      </c>
      <c r="L149" t="str">
        <f>RRPS_ALL[[#This Row],[BondID]]&amp;"|"&amp;TEXT(RRPS_ALL[[#This Row],[Date]],"yyyymmdd")</f>
        <v>1053|20230930</v>
      </c>
    </row>
    <row r="150" spans="1:12" x14ac:dyDescent="0.2">
      <c r="A150" t="s">
        <v>314</v>
      </c>
      <c r="B150" t="s">
        <v>314</v>
      </c>
      <c r="C150" t="s">
        <v>312</v>
      </c>
      <c r="D150" t="b">
        <v>0</v>
      </c>
      <c r="E150" t="s">
        <v>314</v>
      </c>
      <c r="F150" s="5">
        <v>45169</v>
      </c>
      <c r="G150">
        <v>2.83623</v>
      </c>
      <c r="H150">
        <v>2.811188</v>
      </c>
      <c r="I150">
        <v>108.57899999999999</v>
      </c>
      <c r="J150">
        <v>110.076222</v>
      </c>
      <c r="K150">
        <v>108.57899999999999</v>
      </c>
      <c r="L150" t="str">
        <f>RRPS_ALL[[#This Row],[BondID]]&amp;"|"&amp;TEXT(RRPS_ALL[[#This Row],[Date]],"yyyymmdd")</f>
        <v>1053|20230831</v>
      </c>
    </row>
    <row r="151" spans="1:12" x14ac:dyDescent="0.2">
      <c r="A151" t="s">
        <v>314</v>
      </c>
      <c r="B151" t="s">
        <v>314</v>
      </c>
      <c r="C151" t="s">
        <v>312</v>
      </c>
      <c r="D151" t="b">
        <v>0</v>
      </c>
      <c r="E151" t="s">
        <v>314</v>
      </c>
      <c r="F151" s="5">
        <v>45138</v>
      </c>
      <c r="G151">
        <v>2.6265070000000001</v>
      </c>
      <c r="H151">
        <v>2.6014680000000001</v>
      </c>
      <c r="I151">
        <v>111.428</v>
      </c>
      <c r="J151">
        <v>112.61411099999999</v>
      </c>
      <c r="K151">
        <v>111.428</v>
      </c>
      <c r="L151" t="str">
        <f>RRPS_ALL[[#This Row],[BondID]]&amp;"|"&amp;TEXT(RRPS_ALL[[#This Row],[Date]],"yyyymmdd")</f>
        <v>1053|20230731</v>
      </c>
    </row>
    <row r="152" spans="1:12" x14ac:dyDescent="0.2">
      <c r="A152" t="s">
        <v>314</v>
      </c>
      <c r="B152" t="s">
        <v>314</v>
      </c>
      <c r="C152" t="s">
        <v>312</v>
      </c>
      <c r="D152" t="b">
        <v>0</v>
      </c>
      <c r="E152" t="s">
        <v>314</v>
      </c>
      <c r="F152" s="5">
        <v>45107</v>
      </c>
      <c r="G152">
        <v>2.6741429999999999</v>
      </c>
      <c r="H152">
        <v>2.649105</v>
      </c>
      <c r="I152">
        <v>110.827</v>
      </c>
      <c r="J152">
        <v>111.740889</v>
      </c>
      <c r="K152">
        <v>110.827</v>
      </c>
      <c r="L152" t="str">
        <f>RRPS_ALL[[#This Row],[BondID]]&amp;"|"&amp;TEXT(RRPS_ALL[[#This Row],[Date]],"yyyymmdd")</f>
        <v>1053|20230630</v>
      </c>
    </row>
    <row r="153" spans="1:12" x14ac:dyDescent="0.2">
      <c r="A153" t="s">
        <v>314</v>
      </c>
      <c r="B153" t="s">
        <v>314</v>
      </c>
      <c r="C153" t="s">
        <v>312</v>
      </c>
      <c r="D153" t="b">
        <v>0</v>
      </c>
      <c r="E153" t="s">
        <v>314</v>
      </c>
      <c r="F153" s="5">
        <v>45077</v>
      </c>
      <c r="G153">
        <v>2.4559600000000001</v>
      </c>
      <c r="H153">
        <v>2.4309240000000001</v>
      </c>
      <c r="I153">
        <v>113.902</v>
      </c>
      <c r="J153">
        <v>114.504778</v>
      </c>
      <c r="K153">
        <v>113.902</v>
      </c>
      <c r="L153" t="str">
        <f>RRPS_ALL[[#This Row],[BondID]]&amp;"|"&amp;TEXT(RRPS_ALL[[#This Row],[Date]],"yyyymmdd")</f>
        <v>1053|20230531</v>
      </c>
    </row>
    <row r="154" spans="1:12" x14ac:dyDescent="0.2">
      <c r="A154" t="s">
        <v>314</v>
      </c>
      <c r="B154" t="s">
        <v>314</v>
      </c>
      <c r="C154" t="s">
        <v>312</v>
      </c>
      <c r="D154" t="b">
        <v>0</v>
      </c>
      <c r="E154" t="s">
        <v>314</v>
      </c>
      <c r="F154" s="5">
        <v>45046</v>
      </c>
      <c r="G154">
        <v>2.4877530000000001</v>
      </c>
      <c r="H154">
        <v>2.462707</v>
      </c>
      <c r="I154">
        <v>113.514</v>
      </c>
      <c r="J154">
        <v>113.834833</v>
      </c>
      <c r="K154">
        <v>113.514</v>
      </c>
      <c r="L154" t="str">
        <f>RRPS_ALL[[#This Row],[BondID]]&amp;"|"&amp;TEXT(RRPS_ALL[[#This Row],[Date]],"yyyymmdd")</f>
        <v>1053|20230430</v>
      </c>
    </row>
    <row r="155" spans="1:12" x14ac:dyDescent="0.2">
      <c r="A155" t="s">
        <v>314</v>
      </c>
      <c r="B155" t="s">
        <v>314</v>
      </c>
      <c r="C155" t="s">
        <v>312</v>
      </c>
      <c r="D155" t="b">
        <v>0</v>
      </c>
      <c r="E155" t="s">
        <v>314</v>
      </c>
      <c r="F155" s="5">
        <v>45016</v>
      </c>
      <c r="G155">
        <v>2.3017949999999998</v>
      </c>
      <c r="H155">
        <v>2.2767309999999998</v>
      </c>
      <c r="I155">
        <v>116.241</v>
      </c>
      <c r="J155">
        <v>116.279889</v>
      </c>
      <c r="K155">
        <v>116.241</v>
      </c>
      <c r="L155" t="str">
        <f>RRPS_ALL[[#This Row],[BondID]]&amp;"|"&amp;TEXT(RRPS_ALL[[#This Row],[Date]],"yyyymmdd")</f>
        <v>1053|20230331</v>
      </c>
    </row>
    <row r="156" spans="1:12" x14ac:dyDescent="0.2">
      <c r="A156" t="s">
        <v>314</v>
      </c>
      <c r="B156" t="s">
        <v>314</v>
      </c>
      <c r="C156" t="s">
        <v>312</v>
      </c>
      <c r="D156" t="b">
        <v>0</v>
      </c>
      <c r="E156" t="s">
        <v>314</v>
      </c>
      <c r="F156" s="5">
        <v>44985</v>
      </c>
      <c r="G156">
        <v>2.7252900000000002</v>
      </c>
      <c r="H156">
        <v>2.7002890000000002</v>
      </c>
      <c r="I156">
        <v>110.3165</v>
      </c>
      <c r="J156">
        <v>113.54427800000001</v>
      </c>
      <c r="K156">
        <v>110.3165</v>
      </c>
      <c r="L156" t="str">
        <f>RRPS_ALL[[#This Row],[BondID]]&amp;"|"&amp;TEXT(RRPS_ALL[[#This Row],[Date]],"yyyymmdd")</f>
        <v>1053|20230228</v>
      </c>
    </row>
    <row r="157" spans="1:12" x14ac:dyDescent="0.2">
      <c r="A157" t="s">
        <v>314</v>
      </c>
      <c r="B157" t="s">
        <v>314</v>
      </c>
      <c r="C157" t="s">
        <v>312</v>
      </c>
      <c r="D157" t="b">
        <v>0</v>
      </c>
      <c r="E157" t="s">
        <v>314</v>
      </c>
      <c r="F157" s="5">
        <v>44957</v>
      </c>
      <c r="G157">
        <v>1.9936069999999999</v>
      </c>
      <c r="H157">
        <v>1.9685790000000001</v>
      </c>
      <c r="I157">
        <v>121.01949999999999</v>
      </c>
      <c r="J157">
        <v>123.955611</v>
      </c>
      <c r="K157">
        <v>121.01949999999999</v>
      </c>
      <c r="L157" t="str">
        <f>RRPS_ALL[[#This Row],[BondID]]&amp;"|"&amp;TEXT(RRPS_ALL[[#This Row],[Date]],"yyyymmdd")</f>
        <v>1053|20230131</v>
      </c>
    </row>
    <row r="158" spans="1:12" x14ac:dyDescent="0.2">
      <c r="A158" t="s">
        <v>314</v>
      </c>
      <c r="B158" t="s">
        <v>314</v>
      </c>
      <c r="C158" t="s">
        <v>312</v>
      </c>
      <c r="D158" t="b">
        <v>0</v>
      </c>
      <c r="E158" t="s">
        <v>314</v>
      </c>
      <c r="F158" s="5">
        <v>44926</v>
      </c>
      <c r="G158">
        <v>2.2917809999999998</v>
      </c>
      <c r="H158">
        <v>2.266775</v>
      </c>
      <c r="I158">
        <v>116.5945</v>
      </c>
      <c r="J158">
        <v>119.248667</v>
      </c>
      <c r="K158">
        <v>116.5945</v>
      </c>
      <c r="L158" t="str">
        <f>RRPS_ALL[[#This Row],[BondID]]&amp;"|"&amp;TEXT(RRPS_ALL[[#This Row],[Date]],"yyyymmdd")</f>
        <v>1053|20221231</v>
      </c>
    </row>
    <row r="159" spans="1:12" x14ac:dyDescent="0.2">
      <c r="A159" t="s">
        <v>314</v>
      </c>
      <c r="B159" t="s">
        <v>314</v>
      </c>
      <c r="C159" t="s">
        <v>312</v>
      </c>
      <c r="D159" t="b">
        <v>0</v>
      </c>
      <c r="E159" t="s">
        <v>314</v>
      </c>
      <c r="F159" s="5">
        <v>44895</v>
      </c>
      <c r="G159">
        <v>1.814851</v>
      </c>
      <c r="H159">
        <v>1.789812</v>
      </c>
      <c r="I159">
        <v>124.02200000000001</v>
      </c>
      <c r="J159">
        <v>126.37477800000001</v>
      </c>
      <c r="K159">
        <v>124.02200000000001</v>
      </c>
      <c r="L159" t="str">
        <f>RRPS_ALL[[#This Row],[BondID]]&amp;"|"&amp;TEXT(RRPS_ALL[[#This Row],[Date]],"yyyymmdd")</f>
        <v>1053|20221130</v>
      </c>
    </row>
    <row r="160" spans="1:12" x14ac:dyDescent="0.2">
      <c r="A160" t="s">
        <v>314</v>
      </c>
      <c r="B160" t="s">
        <v>314</v>
      </c>
      <c r="C160" t="s">
        <v>312</v>
      </c>
      <c r="D160" t="b">
        <v>0</v>
      </c>
      <c r="E160" t="s">
        <v>314</v>
      </c>
      <c r="F160" s="5">
        <v>44865</v>
      </c>
      <c r="G160">
        <v>2.1279970000000001</v>
      </c>
      <c r="H160">
        <v>2.1029369999999998</v>
      </c>
      <c r="I160">
        <v>119.212</v>
      </c>
      <c r="J160">
        <v>121.273111</v>
      </c>
      <c r="K160">
        <v>119.212</v>
      </c>
      <c r="L160" t="str">
        <f>RRPS_ALL[[#This Row],[BondID]]&amp;"|"&amp;TEXT(RRPS_ALL[[#This Row],[Date]],"yyyymmdd")</f>
        <v>1053|20221031</v>
      </c>
    </row>
    <row r="161" spans="1:12" x14ac:dyDescent="0.2">
      <c r="A161" t="s">
        <v>314</v>
      </c>
      <c r="B161" t="s">
        <v>314</v>
      </c>
      <c r="C161" t="s">
        <v>312</v>
      </c>
      <c r="D161" t="b">
        <v>0</v>
      </c>
      <c r="E161" t="s">
        <v>314</v>
      </c>
      <c r="F161" s="5">
        <v>44834</v>
      </c>
      <c r="G161">
        <v>2.1224769999999999</v>
      </c>
      <c r="H161">
        <v>2.0974189999999999</v>
      </c>
      <c r="I161">
        <v>119.373</v>
      </c>
      <c r="J161">
        <v>121.161889</v>
      </c>
      <c r="K161">
        <v>119.373</v>
      </c>
      <c r="L161" t="str">
        <f>RRPS_ALL[[#This Row],[BondID]]&amp;"|"&amp;TEXT(RRPS_ALL[[#This Row],[Date]],"yyyymmdd")</f>
        <v>1053|20220930</v>
      </c>
    </row>
    <row r="162" spans="1:12" x14ac:dyDescent="0.2">
      <c r="A162" t="s">
        <v>314</v>
      </c>
      <c r="B162" t="s">
        <v>314</v>
      </c>
      <c r="C162" t="s">
        <v>312</v>
      </c>
      <c r="D162" t="b">
        <v>0</v>
      </c>
      <c r="E162" t="s">
        <v>314</v>
      </c>
      <c r="F162" s="5">
        <v>44804</v>
      </c>
      <c r="G162">
        <v>1.8895690000000001</v>
      </c>
      <c r="H162">
        <v>1.8645400000000001</v>
      </c>
      <c r="I162">
        <v>123.1315</v>
      </c>
      <c r="J162">
        <v>124.609278</v>
      </c>
      <c r="K162">
        <v>123.1315</v>
      </c>
      <c r="L162" t="str">
        <f>RRPS_ALL[[#This Row],[BondID]]&amp;"|"&amp;TEXT(RRPS_ALL[[#This Row],[Date]],"yyyymmdd")</f>
        <v>1053|20220831</v>
      </c>
    </row>
    <row r="163" spans="1:12" x14ac:dyDescent="0.2">
      <c r="A163" t="s">
        <v>314</v>
      </c>
      <c r="B163" t="s">
        <v>314</v>
      </c>
      <c r="C163" t="s">
        <v>312</v>
      </c>
      <c r="D163" t="b">
        <v>0</v>
      </c>
      <c r="E163" t="s">
        <v>314</v>
      </c>
      <c r="F163" s="5">
        <v>44773</v>
      </c>
      <c r="G163">
        <v>1.421362</v>
      </c>
      <c r="H163">
        <v>1.39635</v>
      </c>
      <c r="I163">
        <v>131.0735</v>
      </c>
      <c r="J163">
        <v>132.25961100000001</v>
      </c>
      <c r="K163">
        <v>131.0735</v>
      </c>
      <c r="L163" t="str">
        <f>RRPS_ALL[[#This Row],[BondID]]&amp;"|"&amp;TEXT(RRPS_ALL[[#This Row],[Date]],"yyyymmdd")</f>
        <v>1053|20220731</v>
      </c>
    </row>
    <row r="164" spans="1:12" x14ac:dyDescent="0.2">
      <c r="A164" t="s">
        <v>314</v>
      </c>
      <c r="B164" t="s">
        <v>314</v>
      </c>
      <c r="C164" t="s">
        <v>312</v>
      </c>
      <c r="D164" t="b">
        <v>0</v>
      </c>
      <c r="E164" t="s">
        <v>314</v>
      </c>
      <c r="F164" s="5">
        <v>44742</v>
      </c>
      <c r="G164">
        <v>1.7561530000000001</v>
      </c>
      <c r="H164">
        <v>1.7310909999999999</v>
      </c>
      <c r="I164">
        <v>125.51</v>
      </c>
      <c r="J164">
        <v>126.423889</v>
      </c>
      <c r="K164">
        <v>125.51</v>
      </c>
      <c r="L164" t="str">
        <f>RRPS_ALL[[#This Row],[BondID]]&amp;"|"&amp;TEXT(RRPS_ALL[[#This Row],[Date]],"yyyymmdd")</f>
        <v>1053|20220630</v>
      </c>
    </row>
    <row r="165" spans="1:12" x14ac:dyDescent="0.2">
      <c r="A165" t="s">
        <v>314</v>
      </c>
      <c r="B165" t="s">
        <v>314</v>
      </c>
      <c r="C165" t="s">
        <v>312</v>
      </c>
      <c r="D165" t="b">
        <v>0</v>
      </c>
      <c r="E165" t="s">
        <v>314</v>
      </c>
      <c r="F165" s="5">
        <v>44712</v>
      </c>
      <c r="G165">
        <v>1.7183250000000001</v>
      </c>
      <c r="H165">
        <v>1.6933039999999999</v>
      </c>
      <c r="I165">
        <v>126.2595</v>
      </c>
      <c r="J165">
        <v>126.862278</v>
      </c>
      <c r="K165">
        <v>126.2595</v>
      </c>
      <c r="L165" t="str">
        <f>RRPS_ALL[[#This Row],[BondID]]&amp;"|"&amp;TEXT(RRPS_ALL[[#This Row],[Date]],"yyyymmdd")</f>
        <v>1053|20220531</v>
      </c>
    </row>
    <row r="166" spans="1:12" x14ac:dyDescent="0.2">
      <c r="A166" t="s">
        <v>314</v>
      </c>
      <c r="B166" t="s">
        <v>314</v>
      </c>
      <c r="C166" t="s">
        <v>312</v>
      </c>
      <c r="D166" t="b">
        <v>0</v>
      </c>
      <c r="E166" t="s">
        <v>314</v>
      </c>
      <c r="F166" s="5">
        <v>44681</v>
      </c>
      <c r="G166">
        <v>1.8337030000000001</v>
      </c>
      <c r="H166">
        <v>1.808692</v>
      </c>
      <c r="I166">
        <v>124.44750000000001</v>
      </c>
      <c r="J166">
        <v>124.768333</v>
      </c>
      <c r="K166">
        <v>124.44750000000001</v>
      </c>
      <c r="L166" t="str">
        <f>RRPS_ALL[[#This Row],[BondID]]&amp;"|"&amp;TEXT(RRPS_ALL[[#This Row],[Date]],"yyyymmdd")</f>
        <v>1053|20220430</v>
      </c>
    </row>
    <row r="167" spans="1:12" x14ac:dyDescent="0.2">
      <c r="A167" t="s">
        <v>314</v>
      </c>
      <c r="B167" t="s">
        <v>314</v>
      </c>
      <c r="C167" t="s">
        <v>312</v>
      </c>
      <c r="D167" t="b">
        <v>0</v>
      </c>
      <c r="E167" t="s">
        <v>314</v>
      </c>
      <c r="F167" s="5">
        <v>44651</v>
      </c>
      <c r="G167">
        <v>1.3353250000000001</v>
      </c>
      <c r="H167">
        <v>1.3103070000000001</v>
      </c>
      <c r="I167">
        <v>133.1575</v>
      </c>
      <c r="J167">
        <v>133.19638900000001</v>
      </c>
      <c r="K167">
        <v>133.1575</v>
      </c>
      <c r="L167" t="str">
        <f>RRPS_ALL[[#This Row],[BondID]]&amp;"|"&amp;TEXT(RRPS_ALL[[#This Row],[Date]],"yyyymmdd")</f>
        <v>1053|20220331</v>
      </c>
    </row>
    <row r="168" spans="1:12" x14ac:dyDescent="0.2">
      <c r="A168" t="s">
        <v>314</v>
      </c>
      <c r="B168" t="s">
        <v>314</v>
      </c>
      <c r="C168" t="s">
        <v>312</v>
      </c>
      <c r="D168" t="b">
        <v>0</v>
      </c>
      <c r="E168" t="s">
        <v>314</v>
      </c>
      <c r="F168" s="5">
        <v>44620</v>
      </c>
      <c r="G168">
        <v>0.71188300000000004</v>
      </c>
      <c r="H168">
        <v>0.68683799999999995</v>
      </c>
      <c r="I168">
        <v>145.185</v>
      </c>
      <c r="J168">
        <v>148.412778</v>
      </c>
      <c r="K168">
        <v>145.185</v>
      </c>
      <c r="L168" t="str">
        <f>RRPS_ALL[[#This Row],[BondID]]&amp;"|"&amp;TEXT(RRPS_ALL[[#This Row],[Date]],"yyyymmdd")</f>
        <v>1053|20220228</v>
      </c>
    </row>
    <row r="169" spans="1:12" x14ac:dyDescent="0.2">
      <c r="A169" t="s">
        <v>314</v>
      </c>
      <c r="B169" t="s">
        <v>314</v>
      </c>
      <c r="C169" t="s">
        <v>312</v>
      </c>
      <c r="D169" t="b">
        <v>0</v>
      </c>
      <c r="E169" t="s">
        <v>314</v>
      </c>
      <c r="F169" s="5">
        <v>44592</v>
      </c>
      <c r="G169">
        <v>0.62210100000000002</v>
      </c>
      <c r="H169">
        <v>0.59707500000000002</v>
      </c>
      <c r="I169">
        <v>147.21549999999999</v>
      </c>
      <c r="J169">
        <v>150.151611</v>
      </c>
      <c r="K169">
        <v>147.21549999999999</v>
      </c>
      <c r="L169" t="str">
        <f>RRPS_ALL[[#This Row],[BondID]]&amp;"|"&amp;TEXT(RRPS_ALL[[#This Row],[Date]],"yyyymmdd")</f>
        <v>1053|20220131</v>
      </c>
    </row>
    <row r="170" spans="1:12" x14ac:dyDescent="0.2">
      <c r="A170" t="s">
        <v>314</v>
      </c>
      <c r="B170" t="s">
        <v>314</v>
      </c>
      <c r="C170" t="s">
        <v>312</v>
      </c>
      <c r="D170" t="b">
        <v>0</v>
      </c>
      <c r="E170" t="s">
        <v>314</v>
      </c>
      <c r="F170" s="5">
        <v>44561</v>
      </c>
      <c r="G170">
        <v>0.54439599999999999</v>
      </c>
      <c r="H170">
        <v>0.51934100000000005</v>
      </c>
      <c r="I170">
        <v>149.02699999999999</v>
      </c>
      <c r="J170">
        <v>151.690889</v>
      </c>
      <c r="K170">
        <v>149.02699999999999</v>
      </c>
      <c r="L170" t="str">
        <f>RRPS_ALL[[#This Row],[BondID]]&amp;"|"&amp;TEXT(RRPS_ALL[[#This Row],[Date]],"yyyymmdd")</f>
        <v>1053|20211231</v>
      </c>
    </row>
    <row r="171" spans="1:12" x14ac:dyDescent="0.2">
      <c r="A171" t="s">
        <v>314</v>
      </c>
      <c r="B171" t="s">
        <v>314</v>
      </c>
      <c r="C171" t="s">
        <v>312</v>
      </c>
      <c r="D171" t="b">
        <v>0</v>
      </c>
      <c r="E171" t="s">
        <v>314</v>
      </c>
      <c r="F171" s="5">
        <v>44530</v>
      </c>
      <c r="G171">
        <v>0.42681799999999998</v>
      </c>
      <c r="H171">
        <v>0.40179100000000001</v>
      </c>
      <c r="I171">
        <v>151.75749999999999</v>
      </c>
      <c r="J171">
        <v>154.11027799999999</v>
      </c>
      <c r="K171">
        <v>151.75749999999999</v>
      </c>
      <c r="L171" t="str">
        <f>RRPS_ALL[[#This Row],[BondID]]&amp;"|"&amp;TEXT(RRPS_ALL[[#This Row],[Date]],"yyyymmdd")</f>
        <v>1053|20211130</v>
      </c>
    </row>
    <row r="172" spans="1:12" x14ac:dyDescent="0.2">
      <c r="A172" t="s">
        <v>314</v>
      </c>
      <c r="B172" t="s">
        <v>314</v>
      </c>
      <c r="C172" t="s">
        <v>312</v>
      </c>
      <c r="D172" t="b">
        <v>0</v>
      </c>
      <c r="E172" t="s">
        <v>314</v>
      </c>
      <c r="F172" s="5">
        <v>44500</v>
      </c>
      <c r="G172">
        <v>0.609765</v>
      </c>
      <c r="H172">
        <v>0.58472000000000002</v>
      </c>
      <c r="I172">
        <v>148.124</v>
      </c>
      <c r="J172">
        <v>150.18511100000001</v>
      </c>
      <c r="K172">
        <v>148.124</v>
      </c>
      <c r="L172" t="str">
        <f>RRPS_ALL[[#This Row],[BondID]]&amp;"|"&amp;TEXT(RRPS_ALL[[#This Row],[Date]],"yyyymmdd")</f>
        <v>1053|20211031</v>
      </c>
    </row>
    <row r="173" spans="1:12" x14ac:dyDescent="0.2">
      <c r="A173" t="s">
        <v>314</v>
      </c>
      <c r="B173" t="s">
        <v>314</v>
      </c>
      <c r="C173" t="s">
        <v>312</v>
      </c>
      <c r="D173" t="b">
        <v>0</v>
      </c>
      <c r="E173" t="s">
        <v>314</v>
      </c>
      <c r="F173" s="5">
        <v>44469</v>
      </c>
      <c r="G173">
        <v>0.70253600000000005</v>
      </c>
      <c r="H173">
        <v>0.67751399999999995</v>
      </c>
      <c r="I173">
        <v>146.39949999999999</v>
      </c>
      <c r="J173">
        <v>148.188389</v>
      </c>
      <c r="K173">
        <v>146.39949999999999</v>
      </c>
      <c r="L173" t="str">
        <f>RRPS_ALL[[#This Row],[BondID]]&amp;"|"&amp;TEXT(RRPS_ALL[[#This Row],[Date]],"yyyymmdd")</f>
        <v>1053|20210930</v>
      </c>
    </row>
    <row r="174" spans="1:12" x14ac:dyDescent="0.2">
      <c r="A174" t="s">
        <v>314</v>
      </c>
      <c r="B174" t="s">
        <v>314</v>
      </c>
      <c r="C174" t="s">
        <v>312</v>
      </c>
      <c r="D174" t="b">
        <v>0</v>
      </c>
      <c r="E174" t="s">
        <v>314</v>
      </c>
      <c r="F174" s="5">
        <v>44439</v>
      </c>
      <c r="G174">
        <v>0.49868800000000002</v>
      </c>
      <c r="H174">
        <v>0.47363300000000003</v>
      </c>
      <c r="I174">
        <v>150.92500000000001</v>
      </c>
      <c r="J174">
        <v>152.40277800000001</v>
      </c>
      <c r="K174">
        <v>150.92500000000001</v>
      </c>
      <c r="L174" t="str">
        <f>RRPS_ALL[[#This Row],[BondID]]&amp;"|"&amp;TEXT(RRPS_ALL[[#This Row],[Date]],"yyyymmdd")</f>
        <v>1053|20210831</v>
      </c>
    </row>
    <row r="175" spans="1:12" x14ac:dyDescent="0.2">
      <c r="A175" t="s">
        <v>314</v>
      </c>
      <c r="B175" t="s">
        <v>314</v>
      </c>
      <c r="C175" t="s">
        <v>312</v>
      </c>
      <c r="D175" t="b">
        <v>0</v>
      </c>
      <c r="E175" t="s">
        <v>314</v>
      </c>
      <c r="F175" s="5">
        <v>44408</v>
      </c>
      <c r="G175">
        <v>0.45656600000000003</v>
      </c>
      <c r="H175">
        <v>0.43154599999999999</v>
      </c>
      <c r="I175">
        <v>152.0615</v>
      </c>
      <c r="J175">
        <v>153.25733299999999</v>
      </c>
      <c r="K175">
        <v>152.0615</v>
      </c>
      <c r="L175" t="str">
        <f>RRPS_ALL[[#This Row],[BondID]]&amp;"|"&amp;TEXT(RRPS_ALL[[#This Row],[Date]],"yyyymmdd")</f>
        <v>1053|20210731</v>
      </c>
    </row>
    <row r="176" spans="1:12" x14ac:dyDescent="0.2">
      <c r="A176" t="s">
        <v>314</v>
      </c>
      <c r="B176" t="s">
        <v>314</v>
      </c>
      <c r="C176" t="s">
        <v>312</v>
      </c>
      <c r="D176" t="b">
        <v>0</v>
      </c>
      <c r="E176" t="s">
        <v>314</v>
      </c>
      <c r="F176" s="5">
        <v>44377</v>
      </c>
      <c r="G176">
        <v>0.70399599999999996</v>
      </c>
      <c r="H176">
        <v>0.67894299999999996</v>
      </c>
      <c r="I176">
        <v>147.00800000000001</v>
      </c>
      <c r="J176">
        <v>147.902444</v>
      </c>
      <c r="K176">
        <v>147.00800000000001</v>
      </c>
      <c r="L176" t="str">
        <f>RRPS_ALL[[#This Row],[BondID]]&amp;"|"&amp;TEXT(RRPS_ALL[[#This Row],[Date]],"yyyymmdd")</f>
        <v>1053|20210630</v>
      </c>
    </row>
    <row r="177" spans="1:12" x14ac:dyDescent="0.2">
      <c r="A177" t="s">
        <v>314</v>
      </c>
      <c r="B177" t="s">
        <v>314</v>
      </c>
      <c r="C177" t="s">
        <v>312</v>
      </c>
      <c r="D177" t="b">
        <v>0</v>
      </c>
      <c r="E177" t="s">
        <v>314</v>
      </c>
      <c r="F177" s="5">
        <v>44347</v>
      </c>
      <c r="G177">
        <v>0.84489300000000001</v>
      </c>
      <c r="H177">
        <v>0.81984699999999999</v>
      </c>
      <c r="I177">
        <v>144.28299999999999</v>
      </c>
      <c r="J177">
        <v>144.88577799999999</v>
      </c>
      <c r="K177">
        <v>144.28299999999999</v>
      </c>
      <c r="L177" t="str">
        <f>RRPS_ALL[[#This Row],[BondID]]&amp;"|"&amp;TEXT(RRPS_ALL[[#This Row],[Date]],"yyyymmdd")</f>
        <v>1053|20210531</v>
      </c>
    </row>
    <row r="178" spans="1:12" x14ac:dyDescent="0.2">
      <c r="A178" t="s">
        <v>314</v>
      </c>
      <c r="B178" t="s">
        <v>314</v>
      </c>
      <c r="C178" t="s">
        <v>312</v>
      </c>
      <c r="D178" t="b">
        <v>0</v>
      </c>
      <c r="E178" t="s">
        <v>314</v>
      </c>
      <c r="F178" s="5">
        <v>44316</v>
      </c>
      <c r="G178">
        <v>0.75087800000000005</v>
      </c>
      <c r="H178">
        <v>0.72582800000000003</v>
      </c>
      <c r="I178">
        <v>146.422</v>
      </c>
      <c r="J178">
        <v>146.752556</v>
      </c>
      <c r="K178">
        <v>146.422</v>
      </c>
      <c r="L178" t="str">
        <f>RRPS_ALL[[#This Row],[BondID]]&amp;"|"&amp;TEXT(RRPS_ALL[[#This Row],[Date]],"yyyymmdd")</f>
        <v>1053|20210430</v>
      </c>
    </row>
    <row r="179" spans="1:12" x14ac:dyDescent="0.2">
      <c r="A179" t="s">
        <v>314</v>
      </c>
      <c r="B179" t="s">
        <v>314</v>
      </c>
      <c r="C179" t="s">
        <v>312</v>
      </c>
      <c r="D179" t="b">
        <v>0</v>
      </c>
      <c r="E179" t="s">
        <v>314</v>
      </c>
      <c r="F179" s="5">
        <v>44286</v>
      </c>
      <c r="G179">
        <v>0.75545600000000002</v>
      </c>
      <c r="H179">
        <v>0.73041100000000003</v>
      </c>
      <c r="I179">
        <v>146.51499999999999</v>
      </c>
      <c r="J179">
        <v>146.57333299999999</v>
      </c>
      <c r="K179">
        <v>146.51499999999999</v>
      </c>
      <c r="L179" t="str">
        <f>RRPS_ALL[[#This Row],[BondID]]&amp;"|"&amp;TEXT(RRPS_ALL[[#This Row],[Date]],"yyyymmdd")</f>
        <v>1053|20210331</v>
      </c>
    </row>
    <row r="180" spans="1:12" x14ac:dyDescent="0.2">
      <c r="A180" t="s">
        <v>314</v>
      </c>
      <c r="B180" t="s">
        <v>314</v>
      </c>
      <c r="C180" t="s">
        <v>312</v>
      </c>
      <c r="D180" t="b">
        <v>0</v>
      </c>
      <c r="E180" t="s">
        <v>314</v>
      </c>
      <c r="F180" s="5">
        <v>44255</v>
      </c>
      <c r="G180">
        <v>0.75042699999999996</v>
      </c>
      <c r="H180">
        <v>0.72536299999999998</v>
      </c>
      <c r="I180">
        <v>146.85</v>
      </c>
      <c r="J180">
        <v>150.077778</v>
      </c>
      <c r="K180">
        <v>146.85</v>
      </c>
      <c r="L180" t="str">
        <f>RRPS_ALL[[#This Row],[BondID]]&amp;"|"&amp;TEXT(RRPS_ALL[[#This Row],[Date]],"yyyymmdd")</f>
        <v>1053|20210228</v>
      </c>
    </row>
    <row r="181" spans="1:12" x14ac:dyDescent="0.2">
      <c r="A181" t="s">
        <v>314</v>
      </c>
      <c r="B181" t="s">
        <v>314</v>
      </c>
      <c r="C181" t="s">
        <v>312</v>
      </c>
      <c r="D181" t="b">
        <v>0</v>
      </c>
      <c r="E181" t="s">
        <v>314</v>
      </c>
      <c r="F181" s="5">
        <v>44227</v>
      </c>
      <c r="G181">
        <v>0.41456700000000002</v>
      </c>
      <c r="H181">
        <v>0.38951200000000002</v>
      </c>
      <c r="I181">
        <v>154.435</v>
      </c>
      <c r="J181">
        <v>157.37111100000001</v>
      </c>
      <c r="K181">
        <v>154.435</v>
      </c>
      <c r="L181" t="str">
        <f>RRPS_ALL[[#This Row],[BondID]]&amp;"|"&amp;TEXT(RRPS_ALL[[#This Row],[Date]],"yyyymmdd")</f>
        <v>1053|20210131</v>
      </c>
    </row>
    <row r="182" spans="1:12" x14ac:dyDescent="0.2">
      <c r="A182" t="s">
        <v>314</v>
      </c>
      <c r="B182" t="s">
        <v>314</v>
      </c>
      <c r="C182" t="s">
        <v>312</v>
      </c>
      <c r="D182" t="b">
        <v>0</v>
      </c>
      <c r="E182" t="s">
        <v>314</v>
      </c>
      <c r="F182" s="5">
        <v>44196</v>
      </c>
      <c r="G182">
        <v>0.34510200000000002</v>
      </c>
      <c r="H182">
        <v>0.32003799999999999</v>
      </c>
      <c r="I182">
        <v>156.24199999999999</v>
      </c>
      <c r="J182">
        <v>158.91561100000001</v>
      </c>
      <c r="K182">
        <v>156.24199999999999</v>
      </c>
      <c r="L182" t="str">
        <f>RRPS_ALL[[#This Row],[BondID]]&amp;"|"&amp;TEXT(RRPS_ALL[[#This Row],[Date]],"yyyymmdd")</f>
        <v>1053|20201231</v>
      </c>
    </row>
    <row r="183" spans="1:12" x14ac:dyDescent="0.2">
      <c r="A183" t="s">
        <v>314</v>
      </c>
      <c r="B183" t="s">
        <v>314</v>
      </c>
      <c r="C183" t="s">
        <v>312</v>
      </c>
      <c r="D183" t="b">
        <v>0</v>
      </c>
      <c r="E183" t="s">
        <v>314</v>
      </c>
      <c r="F183" s="5">
        <v>44165</v>
      </c>
      <c r="G183">
        <v>0.35086299999999998</v>
      </c>
      <c r="H183">
        <v>0.32583699999999999</v>
      </c>
      <c r="I183">
        <v>156.38249999999999</v>
      </c>
      <c r="J183">
        <v>158.73527799999999</v>
      </c>
      <c r="K183">
        <v>156.38249999999999</v>
      </c>
      <c r="L183" t="str">
        <f>RRPS_ALL[[#This Row],[BondID]]&amp;"|"&amp;TEXT(RRPS_ALL[[#This Row],[Date]],"yyyymmdd")</f>
        <v>1053|20201130</v>
      </c>
    </row>
    <row r="184" spans="1:12" x14ac:dyDescent="0.2">
      <c r="A184" t="s">
        <v>314</v>
      </c>
      <c r="B184" t="s">
        <v>314</v>
      </c>
      <c r="C184" t="s">
        <v>312</v>
      </c>
      <c r="D184" t="b">
        <v>0</v>
      </c>
      <c r="E184" t="s">
        <v>314</v>
      </c>
      <c r="F184" s="5">
        <v>44135</v>
      </c>
      <c r="G184">
        <v>0.30598900000000001</v>
      </c>
      <c r="H184">
        <v>0.28094999999999998</v>
      </c>
      <c r="I184">
        <v>157.67150000000001</v>
      </c>
      <c r="J184">
        <v>159.742333</v>
      </c>
      <c r="K184">
        <v>157.67150000000001</v>
      </c>
      <c r="L184" t="str">
        <f>RRPS_ALL[[#This Row],[BondID]]&amp;"|"&amp;TEXT(RRPS_ALL[[#This Row],[Date]],"yyyymmdd")</f>
        <v>1053|20201031</v>
      </c>
    </row>
    <row r="185" spans="1:12" x14ac:dyDescent="0.2">
      <c r="A185" t="s">
        <v>314</v>
      </c>
      <c r="B185" t="s">
        <v>314</v>
      </c>
      <c r="C185" t="s">
        <v>312</v>
      </c>
      <c r="D185" t="b">
        <v>0</v>
      </c>
      <c r="E185" t="s">
        <v>314</v>
      </c>
      <c r="F185" s="5">
        <v>44104</v>
      </c>
      <c r="G185">
        <v>0.32952599999999999</v>
      </c>
      <c r="H185">
        <v>0.30447800000000003</v>
      </c>
      <c r="I185">
        <v>157.38</v>
      </c>
      <c r="J185">
        <v>159.14944399999999</v>
      </c>
      <c r="K185">
        <v>157.38</v>
      </c>
      <c r="L185" t="str">
        <f>RRPS_ALL[[#This Row],[BondID]]&amp;"|"&amp;TEXT(RRPS_ALL[[#This Row],[Date]],"yyyymmdd")</f>
        <v>1053|20200930</v>
      </c>
    </row>
    <row r="186" spans="1:12" x14ac:dyDescent="0.2">
      <c r="A186" t="s">
        <v>314</v>
      </c>
      <c r="B186" t="s">
        <v>314</v>
      </c>
      <c r="C186" t="s">
        <v>312</v>
      </c>
      <c r="D186" t="b">
        <v>0</v>
      </c>
      <c r="E186" t="s">
        <v>314</v>
      </c>
      <c r="F186" s="5">
        <v>44074</v>
      </c>
      <c r="G186">
        <v>0.47123399999999999</v>
      </c>
      <c r="H186">
        <v>0.44619999999999999</v>
      </c>
      <c r="I186">
        <v>154.32749999999999</v>
      </c>
      <c r="J186">
        <v>155.80527799999999</v>
      </c>
      <c r="K186">
        <v>154.32749999999999</v>
      </c>
      <c r="L186" t="str">
        <f>RRPS_ALL[[#This Row],[BondID]]&amp;"|"&amp;TEXT(RRPS_ALL[[#This Row],[Date]],"yyyymmdd")</f>
        <v>1053|20200831</v>
      </c>
    </row>
    <row r="187" spans="1:12" x14ac:dyDescent="0.2">
      <c r="A187" t="s">
        <v>314</v>
      </c>
      <c r="B187" t="s">
        <v>314</v>
      </c>
      <c r="C187" t="s">
        <v>312</v>
      </c>
      <c r="D187" t="b">
        <v>0</v>
      </c>
      <c r="E187" t="s">
        <v>314</v>
      </c>
      <c r="F187" s="5">
        <v>44043</v>
      </c>
      <c r="G187">
        <v>0.365873</v>
      </c>
      <c r="H187">
        <v>0.34083400000000003</v>
      </c>
      <c r="I187">
        <v>157.00649999999999</v>
      </c>
      <c r="J187">
        <v>158.21205599999999</v>
      </c>
      <c r="K187">
        <v>157.00649999999999</v>
      </c>
      <c r="L187" t="str">
        <f>RRPS_ALL[[#This Row],[BondID]]&amp;"|"&amp;TEXT(RRPS_ALL[[#This Row],[Date]],"yyyymmdd")</f>
        <v>1053|20200731</v>
      </c>
    </row>
    <row r="188" spans="1:12" x14ac:dyDescent="0.2">
      <c r="A188" t="s">
        <v>314</v>
      </c>
      <c r="B188" t="s">
        <v>314</v>
      </c>
      <c r="C188" t="s">
        <v>312</v>
      </c>
      <c r="D188" t="b">
        <v>0</v>
      </c>
      <c r="E188" t="s">
        <v>314</v>
      </c>
      <c r="F188" s="5">
        <v>44012</v>
      </c>
      <c r="G188">
        <v>0.39633299999999999</v>
      </c>
      <c r="H188">
        <v>0.37129600000000001</v>
      </c>
      <c r="I188">
        <v>156.54949999999999</v>
      </c>
      <c r="J188">
        <v>157.44394399999999</v>
      </c>
      <c r="K188">
        <v>156.54949999999999</v>
      </c>
      <c r="L188" t="str">
        <f>RRPS_ALL[[#This Row],[BondID]]&amp;"|"&amp;TEXT(RRPS_ALL[[#This Row],[Date]],"yyyymmdd")</f>
        <v>1053|20200630</v>
      </c>
    </row>
    <row r="189" spans="1:12" x14ac:dyDescent="0.2">
      <c r="A189" t="s">
        <v>314</v>
      </c>
      <c r="B189" t="s">
        <v>314</v>
      </c>
      <c r="C189" t="s">
        <v>312</v>
      </c>
      <c r="D189" t="b">
        <v>0</v>
      </c>
      <c r="E189" t="s">
        <v>314</v>
      </c>
      <c r="F189" s="5">
        <v>43982</v>
      </c>
      <c r="G189">
        <v>0.41012300000000002</v>
      </c>
      <c r="H189">
        <v>0.38506899999999999</v>
      </c>
      <c r="I189">
        <v>156.46600000000001</v>
      </c>
      <c r="J189">
        <v>157.06877800000001</v>
      </c>
      <c r="K189">
        <v>156.46600000000001</v>
      </c>
      <c r="L189" t="str">
        <f>RRPS_ALL[[#This Row],[BondID]]&amp;"|"&amp;TEXT(RRPS_ALL[[#This Row],[Date]],"yyyymmdd")</f>
        <v>1053|20200531</v>
      </c>
    </row>
    <row r="190" spans="1:12" x14ac:dyDescent="0.2">
      <c r="A190" t="s">
        <v>314</v>
      </c>
      <c r="B190" t="s">
        <v>314</v>
      </c>
      <c r="C190" t="s">
        <v>312</v>
      </c>
      <c r="D190" t="b">
        <v>0</v>
      </c>
      <c r="E190" t="s">
        <v>314</v>
      </c>
      <c r="F190" s="5">
        <v>43951</v>
      </c>
      <c r="G190">
        <v>0.30741299999999999</v>
      </c>
      <c r="H190">
        <v>0.28235900000000003</v>
      </c>
      <c r="I190">
        <v>159.14599999999999</v>
      </c>
      <c r="J190">
        <v>159.486278</v>
      </c>
      <c r="K190">
        <v>159.14599999999999</v>
      </c>
      <c r="L190" t="str">
        <f>RRPS_ALL[[#This Row],[BondID]]&amp;"|"&amp;TEXT(RRPS_ALL[[#This Row],[Date]],"yyyymmdd")</f>
        <v>1053|20200430</v>
      </c>
    </row>
    <row r="191" spans="1:12" x14ac:dyDescent="0.2">
      <c r="A191" t="s">
        <v>314</v>
      </c>
      <c r="B191" t="s">
        <v>314</v>
      </c>
      <c r="C191" t="s">
        <v>312</v>
      </c>
      <c r="D191" t="b">
        <v>0</v>
      </c>
      <c r="E191" t="s">
        <v>314</v>
      </c>
      <c r="F191" s="5">
        <v>43921</v>
      </c>
      <c r="G191">
        <v>0.241622</v>
      </c>
      <c r="H191">
        <v>0.21656300000000001</v>
      </c>
      <c r="I191">
        <v>161.03700000000001</v>
      </c>
      <c r="J191">
        <v>161.056444</v>
      </c>
      <c r="K191">
        <v>161.03700000000001</v>
      </c>
      <c r="L191" t="str">
        <f>RRPS_ALL[[#This Row],[BondID]]&amp;"|"&amp;TEXT(RRPS_ALL[[#This Row],[Date]],"yyyymmdd")</f>
        <v>1053|20200331</v>
      </c>
    </row>
    <row r="192" spans="1:12" x14ac:dyDescent="0.2">
      <c r="A192" t="s">
        <v>314</v>
      </c>
      <c r="B192" t="s">
        <v>314</v>
      </c>
      <c r="C192" t="s">
        <v>312</v>
      </c>
      <c r="D192" t="b">
        <v>0</v>
      </c>
      <c r="E192" t="s">
        <v>314</v>
      </c>
      <c r="F192" s="5">
        <v>43890</v>
      </c>
      <c r="G192">
        <v>8.3642999999999995E-2</v>
      </c>
      <c r="H192">
        <v>5.8604000000000003E-2</v>
      </c>
      <c r="I192">
        <v>165.26050000000001</v>
      </c>
      <c r="J192">
        <v>168.49799999999999</v>
      </c>
      <c r="K192">
        <v>165.26050000000001</v>
      </c>
      <c r="L192" t="str">
        <f>RRPS_ALL[[#This Row],[BondID]]&amp;"|"&amp;TEXT(RRPS_ALL[[#This Row],[Date]],"yyyymmdd")</f>
        <v>1053|20200229</v>
      </c>
    </row>
    <row r="193" spans="1:12" x14ac:dyDescent="0.2">
      <c r="A193" t="s">
        <v>314</v>
      </c>
      <c r="B193" t="s">
        <v>314</v>
      </c>
      <c r="C193" t="s">
        <v>312</v>
      </c>
      <c r="D193" t="b">
        <v>0</v>
      </c>
      <c r="E193" t="s">
        <v>314</v>
      </c>
      <c r="F193" s="5">
        <v>43861</v>
      </c>
      <c r="G193">
        <v>0.35191099999999997</v>
      </c>
      <c r="H193">
        <v>0.326845</v>
      </c>
      <c r="I193">
        <v>158.82599999999999</v>
      </c>
      <c r="J193">
        <v>161.78155599999999</v>
      </c>
      <c r="K193">
        <v>158.82599999999999</v>
      </c>
      <c r="L193" t="str">
        <f>RRPS_ALL[[#This Row],[BondID]]&amp;"|"&amp;TEXT(RRPS_ALL[[#This Row],[Date]],"yyyymmdd")</f>
        <v>1053|20200131</v>
      </c>
    </row>
    <row r="194" spans="1:12" x14ac:dyDescent="0.2">
      <c r="A194" t="s">
        <v>314</v>
      </c>
      <c r="B194" t="s">
        <v>314</v>
      </c>
      <c r="C194" t="s">
        <v>312</v>
      </c>
      <c r="D194" t="b">
        <v>0</v>
      </c>
      <c r="E194" t="s">
        <v>314</v>
      </c>
      <c r="F194" s="5">
        <v>43830</v>
      </c>
      <c r="G194">
        <v>0.54744499999999996</v>
      </c>
      <c r="H194">
        <v>0.52239899999999995</v>
      </c>
      <c r="I194">
        <v>154.3725</v>
      </c>
      <c r="J194">
        <v>157.026667</v>
      </c>
      <c r="K194">
        <v>154.3725</v>
      </c>
      <c r="L194" t="str">
        <f>RRPS_ALL[[#This Row],[BondID]]&amp;"|"&amp;TEXT(RRPS_ALL[[#This Row],[Date]],"yyyymmdd")</f>
        <v>1053|20191231</v>
      </c>
    </row>
    <row r="195" spans="1:12" x14ac:dyDescent="0.2">
      <c r="A195" t="s">
        <v>314</v>
      </c>
      <c r="B195" t="s">
        <v>314</v>
      </c>
      <c r="C195" t="s">
        <v>312</v>
      </c>
      <c r="D195" t="b">
        <v>0</v>
      </c>
      <c r="E195" t="s">
        <v>314</v>
      </c>
      <c r="F195" s="5">
        <v>43799</v>
      </c>
      <c r="G195">
        <v>0.39701799999999998</v>
      </c>
      <c r="H195">
        <v>0.37196499999999999</v>
      </c>
      <c r="I195">
        <v>158.22200000000001</v>
      </c>
      <c r="J195">
        <v>160.58449999999999</v>
      </c>
      <c r="K195">
        <v>158.22200000000001</v>
      </c>
      <c r="L195" t="str">
        <f>RRPS_ALL[[#This Row],[BondID]]&amp;"|"&amp;TEXT(RRPS_ALL[[#This Row],[Date]],"yyyymmdd")</f>
        <v>1053|20191130</v>
      </c>
    </row>
    <row r="196" spans="1:12" x14ac:dyDescent="0.2">
      <c r="A196" t="s">
        <v>314</v>
      </c>
      <c r="B196" t="s">
        <v>314</v>
      </c>
      <c r="C196" t="s">
        <v>312</v>
      </c>
      <c r="D196" t="b">
        <v>0</v>
      </c>
      <c r="E196" t="s">
        <v>314</v>
      </c>
      <c r="F196" s="5">
        <v>43769</v>
      </c>
      <c r="G196">
        <v>0.225492</v>
      </c>
      <c r="H196">
        <v>0.20044100000000001</v>
      </c>
      <c r="I196">
        <v>162.738</v>
      </c>
      <c r="J196">
        <v>164.818556</v>
      </c>
      <c r="K196">
        <v>162.738</v>
      </c>
      <c r="L196" t="str">
        <f>RRPS_ALL[[#This Row],[BondID]]&amp;"|"&amp;TEXT(RRPS_ALL[[#This Row],[Date]],"yyyymmdd")</f>
        <v>1053|20191031</v>
      </c>
    </row>
    <row r="197" spans="1:12" x14ac:dyDescent="0.2">
      <c r="A197" t="s">
        <v>314</v>
      </c>
      <c r="B197" t="s">
        <v>314</v>
      </c>
      <c r="C197" t="s">
        <v>312</v>
      </c>
      <c r="D197" t="b">
        <v>0</v>
      </c>
      <c r="E197" t="s">
        <v>314</v>
      </c>
      <c r="F197" s="5">
        <v>43738</v>
      </c>
      <c r="G197">
        <v>0.164411</v>
      </c>
      <c r="H197">
        <v>0.13935600000000001</v>
      </c>
      <c r="I197">
        <v>164.58699999999999</v>
      </c>
      <c r="J197">
        <v>166.35644400000001</v>
      </c>
      <c r="K197">
        <v>164.58699999999999</v>
      </c>
      <c r="L197" t="str">
        <f>RRPS_ALL[[#This Row],[BondID]]&amp;"|"&amp;TEXT(RRPS_ALL[[#This Row],[Date]],"yyyymmdd")</f>
        <v>1053|20190930</v>
      </c>
    </row>
    <row r="198" spans="1:12" x14ac:dyDescent="0.2">
      <c r="A198" t="s">
        <v>314</v>
      </c>
      <c r="B198" t="s">
        <v>314</v>
      </c>
      <c r="C198" t="s">
        <v>312</v>
      </c>
      <c r="D198" t="b">
        <v>0</v>
      </c>
      <c r="E198" t="s">
        <v>314</v>
      </c>
      <c r="F198" s="5">
        <v>43708</v>
      </c>
      <c r="G198">
        <v>7.2392999999999999E-2</v>
      </c>
      <c r="H198">
        <v>4.7362000000000001E-2</v>
      </c>
      <c r="I198">
        <v>167.25749999999999</v>
      </c>
      <c r="J198">
        <v>168.745</v>
      </c>
      <c r="K198">
        <v>167.25749999999999</v>
      </c>
      <c r="L198" t="str">
        <f>RRPS_ALL[[#This Row],[BondID]]&amp;"|"&amp;TEXT(RRPS_ALL[[#This Row],[Date]],"yyyymmdd")</f>
        <v>1053|20190831</v>
      </c>
    </row>
    <row r="199" spans="1:12" x14ac:dyDescent="0.2">
      <c r="A199" t="s">
        <v>314</v>
      </c>
      <c r="B199" t="s">
        <v>314</v>
      </c>
      <c r="C199" t="s">
        <v>312</v>
      </c>
      <c r="D199" t="b">
        <v>0</v>
      </c>
      <c r="E199" t="s">
        <v>314</v>
      </c>
      <c r="F199" s="5">
        <v>43677</v>
      </c>
      <c r="G199">
        <v>0.374255</v>
      </c>
      <c r="H199">
        <v>0.349215</v>
      </c>
      <c r="I199">
        <v>159.76750000000001</v>
      </c>
      <c r="J199">
        <v>160.953611</v>
      </c>
      <c r="K199">
        <v>159.76750000000001</v>
      </c>
      <c r="L199" t="str">
        <f>RRPS_ALL[[#This Row],[BondID]]&amp;"|"&amp;TEXT(RRPS_ALL[[#This Row],[Date]],"yyyymmdd")</f>
        <v>1053|20190731</v>
      </c>
    </row>
    <row r="200" spans="1:12" x14ac:dyDescent="0.2">
      <c r="A200" t="s">
        <v>314</v>
      </c>
      <c r="B200" t="s">
        <v>314</v>
      </c>
      <c r="C200" t="s">
        <v>312</v>
      </c>
      <c r="D200" t="b">
        <v>0</v>
      </c>
      <c r="E200" t="s">
        <v>314</v>
      </c>
      <c r="F200" s="5">
        <v>43646</v>
      </c>
      <c r="G200">
        <v>0.53282700000000005</v>
      </c>
      <c r="H200">
        <v>0.507768</v>
      </c>
      <c r="I200">
        <v>156.078</v>
      </c>
      <c r="J200">
        <v>156.972444</v>
      </c>
      <c r="K200">
        <v>156.078</v>
      </c>
      <c r="L200" t="str">
        <f>RRPS_ALL[[#This Row],[BondID]]&amp;"|"&amp;TEXT(RRPS_ALL[[#This Row],[Date]],"yyyymmdd")</f>
        <v>1053|20190630</v>
      </c>
    </row>
    <row r="201" spans="1:12" x14ac:dyDescent="0.2">
      <c r="A201" t="s">
        <v>314</v>
      </c>
      <c r="B201" t="s">
        <v>314</v>
      </c>
      <c r="C201" t="s">
        <v>312</v>
      </c>
      <c r="D201" t="b">
        <v>0</v>
      </c>
      <c r="E201" t="s">
        <v>314</v>
      </c>
      <c r="F201" s="5">
        <v>43616</v>
      </c>
      <c r="G201">
        <v>0.59306499999999995</v>
      </c>
      <c r="H201">
        <v>0.56799900000000003</v>
      </c>
      <c r="I201">
        <v>154.81800000000001</v>
      </c>
      <c r="J201">
        <v>155.44022200000001</v>
      </c>
      <c r="K201">
        <v>154.81800000000001</v>
      </c>
      <c r="L201" t="str">
        <f>RRPS_ALL[[#This Row],[BondID]]&amp;"|"&amp;TEXT(RRPS_ALL[[#This Row],[Date]],"yyyymmdd")</f>
        <v>1053|20190531</v>
      </c>
    </row>
    <row r="202" spans="1:12" x14ac:dyDescent="0.2">
      <c r="A202" t="s">
        <v>314</v>
      </c>
      <c r="B202" t="s">
        <v>314</v>
      </c>
      <c r="C202" t="s">
        <v>312</v>
      </c>
      <c r="D202" t="b">
        <v>0</v>
      </c>
      <c r="E202" t="s">
        <v>314</v>
      </c>
      <c r="F202" s="5">
        <v>43585</v>
      </c>
      <c r="G202">
        <v>0.79999500000000001</v>
      </c>
      <c r="H202">
        <v>0.77495099999999995</v>
      </c>
      <c r="I202">
        <v>150.09350000000001</v>
      </c>
      <c r="J202">
        <v>150.414333</v>
      </c>
      <c r="K202">
        <v>150.09350000000001</v>
      </c>
      <c r="L202" t="str">
        <f>RRPS_ALL[[#This Row],[BondID]]&amp;"|"&amp;TEXT(RRPS_ALL[[#This Row],[Date]],"yyyymmdd")</f>
        <v>1053|20190430</v>
      </c>
    </row>
    <row r="203" spans="1:12" x14ac:dyDescent="0.2">
      <c r="A203" t="s">
        <v>314</v>
      </c>
      <c r="B203" t="s">
        <v>314</v>
      </c>
      <c r="C203" t="s">
        <v>312</v>
      </c>
      <c r="D203" t="b">
        <v>0</v>
      </c>
      <c r="E203" t="s">
        <v>314</v>
      </c>
      <c r="F203" s="5">
        <v>43555</v>
      </c>
      <c r="G203">
        <v>0.81398199999999998</v>
      </c>
      <c r="H203">
        <v>0.78894799999999998</v>
      </c>
      <c r="I203">
        <v>149.96549999999999</v>
      </c>
      <c r="J203">
        <v>149.98494400000001</v>
      </c>
      <c r="K203">
        <v>149.96549999999999</v>
      </c>
      <c r="L203" t="str">
        <f>RRPS_ALL[[#This Row],[BondID]]&amp;"|"&amp;TEXT(RRPS_ALL[[#This Row],[Date]],"yyyymmdd")</f>
        <v>1053|20190331</v>
      </c>
    </row>
    <row r="204" spans="1:12" x14ac:dyDescent="0.2">
      <c r="A204" t="s">
        <v>314</v>
      </c>
      <c r="B204" t="s">
        <v>314</v>
      </c>
      <c r="C204" t="s">
        <v>312</v>
      </c>
      <c r="D204" t="b">
        <v>0</v>
      </c>
      <c r="E204" t="s">
        <v>314</v>
      </c>
      <c r="F204" s="5">
        <v>43524</v>
      </c>
      <c r="G204">
        <v>1.05603</v>
      </c>
      <c r="H204">
        <v>1.0309980000000001</v>
      </c>
      <c r="I204">
        <v>144.55950000000001</v>
      </c>
      <c r="J204">
        <v>147.80672200000001</v>
      </c>
      <c r="K204">
        <v>144.55950000000001</v>
      </c>
      <c r="L204" t="str">
        <f>RRPS_ALL[[#This Row],[BondID]]&amp;"|"&amp;TEXT(RRPS_ALL[[#This Row],[Date]],"yyyymmdd")</f>
        <v>1053|20190228</v>
      </c>
    </row>
    <row r="205" spans="1:12" x14ac:dyDescent="0.2">
      <c r="A205" t="s">
        <v>314</v>
      </c>
      <c r="B205" t="s">
        <v>314</v>
      </c>
      <c r="C205" t="s">
        <v>312</v>
      </c>
      <c r="D205" t="b">
        <v>0</v>
      </c>
      <c r="E205" t="s">
        <v>314</v>
      </c>
      <c r="F205" s="5">
        <v>43496</v>
      </c>
      <c r="G205">
        <v>1.0720190000000001</v>
      </c>
      <c r="H205">
        <v>1.0469790000000001</v>
      </c>
      <c r="I205">
        <v>144.36349999999999</v>
      </c>
      <c r="J205">
        <v>147.31905599999999</v>
      </c>
      <c r="K205">
        <v>144.36349999999999</v>
      </c>
      <c r="L205" t="str">
        <f>RRPS_ALL[[#This Row],[BondID]]&amp;"|"&amp;TEXT(RRPS_ALL[[#This Row],[Date]],"yyyymmdd")</f>
        <v>1053|20190131</v>
      </c>
    </row>
    <row r="206" spans="1:12" x14ac:dyDescent="0.2">
      <c r="A206" t="s">
        <v>314</v>
      </c>
      <c r="B206" t="s">
        <v>314</v>
      </c>
      <c r="C206" t="s">
        <v>312</v>
      </c>
      <c r="D206" t="b">
        <v>0</v>
      </c>
      <c r="E206" t="s">
        <v>314</v>
      </c>
      <c r="F206" s="5">
        <v>43465</v>
      </c>
      <c r="G206">
        <v>1.1700159999999999</v>
      </c>
      <c r="H206">
        <v>1.1449819999999999</v>
      </c>
      <c r="I206">
        <v>142.3305</v>
      </c>
      <c r="J206">
        <v>142.3305</v>
      </c>
      <c r="K206">
        <v>142.3305</v>
      </c>
      <c r="L206" t="str">
        <f>RRPS_ALL[[#This Row],[BondID]]&amp;"|"&amp;TEXT(RRPS_ALL[[#This Row],[Date]],"yyyymmdd")</f>
        <v>1053|20181231</v>
      </c>
    </row>
    <row r="207" spans="1:12" x14ac:dyDescent="0.2">
      <c r="A207" t="s">
        <v>314</v>
      </c>
      <c r="B207" t="s">
        <v>314</v>
      </c>
      <c r="C207" t="s">
        <v>312</v>
      </c>
      <c r="D207" t="b">
        <v>0</v>
      </c>
      <c r="E207" t="s">
        <v>314</v>
      </c>
      <c r="F207" s="5">
        <v>43434</v>
      </c>
      <c r="G207">
        <v>1.19198</v>
      </c>
      <c r="H207">
        <v>1.166946</v>
      </c>
      <c r="I207">
        <v>141.98949999999999</v>
      </c>
      <c r="J207">
        <v>141.98949999999999</v>
      </c>
      <c r="K207">
        <v>141.98949999999999</v>
      </c>
      <c r="L207" t="str">
        <f>RRPS_ALL[[#This Row],[BondID]]&amp;"|"&amp;TEXT(RRPS_ALL[[#This Row],[Date]],"yyyymmdd")</f>
        <v>1053|20181130</v>
      </c>
    </row>
    <row r="208" spans="1:12" x14ac:dyDescent="0.2">
      <c r="A208" t="s">
        <v>314</v>
      </c>
      <c r="B208" t="s">
        <v>314</v>
      </c>
      <c r="C208" t="s">
        <v>312</v>
      </c>
      <c r="D208" t="b">
        <v>0</v>
      </c>
      <c r="E208" t="s">
        <v>314</v>
      </c>
      <c r="F208" s="5">
        <v>43404</v>
      </c>
      <c r="G208">
        <v>1.311021</v>
      </c>
      <c r="H208">
        <v>1.2859849999999999</v>
      </c>
      <c r="I208">
        <v>139.51949999999999</v>
      </c>
      <c r="J208">
        <v>139.51949999999999</v>
      </c>
      <c r="K208">
        <v>139.51949999999999</v>
      </c>
      <c r="L208" t="str">
        <f>RRPS_ALL[[#This Row],[BondID]]&amp;"|"&amp;TEXT(RRPS_ALL[[#This Row],[Date]],"yyyymmdd")</f>
        <v>1053|20181031</v>
      </c>
    </row>
    <row r="209" spans="1:12" x14ac:dyDescent="0.2">
      <c r="A209" t="s">
        <v>314</v>
      </c>
      <c r="B209" t="s">
        <v>314</v>
      </c>
      <c r="C209" t="s">
        <v>312</v>
      </c>
      <c r="D209" t="b">
        <v>0</v>
      </c>
      <c r="E209" t="s">
        <v>314</v>
      </c>
      <c r="F209" s="5">
        <v>43373</v>
      </c>
      <c r="G209">
        <v>1.328014</v>
      </c>
      <c r="H209">
        <v>1.3029569999999999</v>
      </c>
      <c r="I209">
        <v>139.28800000000001</v>
      </c>
      <c r="J209">
        <v>139.28800000000001</v>
      </c>
      <c r="K209">
        <v>139.28800000000001</v>
      </c>
      <c r="L209" t="str">
        <f>RRPS_ALL[[#This Row],[BondID]]&amp;"|"&amp;TEXT(RRPS_ALL[[#This Row],[Date]],"yyyymmdd")</f>
        <v>1053|20180930</v>
      </c>
    </row>
    <row r="210" spans="1:12" x14ac:dyDescent="0.2">
      <c r="A210" t="s">
        <v>314</v>
      </c>
      <c r="B210" t="s">
        <v>314</v>
      </c>
      <c r="C210" t="s">
        <v>312</v>
      </c>
      <c r="D210" t="b">
        <v>0</v>
      </c>
      <c r="E210" t="s">
        <v>314</v>
      </c>
      <c r="F210" s="5">
        <v>43343</v>
      </c>
      <c r="G210">
        <v>1.2170179999999999</v>
      </c>
      <c r="H210">
        <v>1.191964</v>
      </c>
      <c r="I210">
        <v>141.88300000000001</v>
      </c>
      <c r="J210">
        <v>141.88300000000001</v>
      </c>
      <c r="K210">
        <v>141.88300000000001</v>
      </c>
      <c r="L210" t="str">
        <f>RRPS_ALL[[#This Row],[BondID]]&amp;"|"&amp;TEXT(RRPS_ALL[[#This Row],[Date]],"yyyymmdd")</f>
        <v>1053|20180831</v>
      </c>
    </row>
    <row r="211" spans="1:12" x14ac:dyDescent="0.2">
      <c r="A211" t="s">
        <v>314</v>
      </c>
      <c r="B211" t="s">
        <v>314</v>
      </c>
      <c r="C211" t="s">
        <v>312</v>
      </c>
      <c r="D211" t="b">
        <v>0</v>
      </c>
      <c r="E211" t="s">
        <v>314</v>
      </c>
      <c r="F211" s="5">
        <v>43312</v>
      </c>
      <c r="G211">
        <v>1.27698</v>
      </c>
      <c r="H211">
        <v>1.2519260000000001</v>
      </c>
      <c r="I211">
        <v>140.69900000000001</v>
      </c>
      <c r="J211">
        <v>140.69900000000001</v>
      </c>
      <c r="K211">
        <v>140.69900000000001</v>
      </c>
      <c r="L211" t="str">
        <f>RRPS_ALL[[#This Row],[BondID]]&amp;"|"&amp;TEXT(RRPS_ALL[[#This Row],[Date]],"yyyymmdd")</f>
        <v>1053|20180731</v>
      </c>
    </row>
    <row r="212" spans="1:12" x14ac:dyDescent="0.2">
      <c r="A212" t="s">
        <v>314</v>
      </c>
      <c r="B212" t="s">
        <v>314</v>
      </c>
      <c r="C212" t="s">
        <v>312</v>
      </c>
      <c r="D212" t="b">
        <v>0</v>
      </c>
      <c r="E212" t="s">
        <v>314</v>
      </c>
      <c r="F212" s="5">
        <v>43281</v>
      </c>
      <c r="G212">
        <v>1.1790149999999999</v>
      </c>
      <c r="H212">
        <v>1.1539630000000001</v>
      </c>
      <c r="I212">
        <v>143.05199999999999</v>
      </c>
      <c r="J212">
        <v>143.05199999999999</v>
      </c>
      <c r="K212">
        <v>143.05199999999999</v>
      </c>
      <c r="L212" t="str">
        <f>RRPS_ALL[[#This Row],[BondID]]&amp;"|"&amp;TEXT(RRPS_ALL[[#This Row],[Date]],"yyyymmdd")</f>
        <v>1053|20180630</v>
      </c>
    </row>
    <row r="213" spans="1:12" x14ac:dyDescent="0.2">
      <c r="A213" t="s">
        <v>314</v>
      </c>
      <c r="B213" t="s">
        <v>314</v>
      </c>
      <c r="C213" t="s">
        <v>312</v>
      </c>
      <c r="D213" t="b">
        <v>0</v>
      </c>
      <c r="E213" t="s">
        <v>314</v>
      </c>
      <c r="F213" s="5">
        <v>43251</v>
      </c>
      <c r="G213">
        <v>1.1159840000000001</v>
      </c>
      <c r="H213">
        <v>1.090951</v>
      </c>
      <c r="I213">
        <v>144.65350000000001</v>
      </c>
      <c r="J213">
        <v>144.65350000000001</v>
      </c>
      <c r="K213">
        <v>144.65350000000001</v>
      </c>
      <c r="L213" t="str">
        <f>RRPS_ALL[[#This Row],[BondID]]&amp;"|"&amp;TEXT(RRPS_ALL[[#This Row],[Date]],"yyyymmdd")</f>
        <v>1053|20180531</v>
      </c>
    </row>
    <row r="214" spans="1:12" x14ac:dyDescent="0.2">
      <c r="A214" t="s">
        <v>314</v>
      </c>
      <c r="B214" t="s">
        <v>314</v>
      </c>
      <c r="C214" t="s">
        <v>312</v>
      </c>
      <c r="D214" t="b">
        <v>0</v>
      </c>
      <c r="E214" t="s">
        <v>314</v>
      </c>
      <c r="F214" s="5">
        <v>43220</v>
      </c>
      <c r="G214">
        <v>1.3650119999999999</v>
      </c>
      <c r="H214">
        <v>1.3399700000000001</v>
      </c>
      <c r="I214">
        <v>139.15950000000001</v>
      </c>
      <c r="J214">
        <v>139.15950000000001</v>
      </c>
      <c r="K214">
        <v>139.15950000000001</v>
      </c>
      <c r="L214" t="str">
        <f>RRPS_ALL[[#This Row],[BondID]]&amp;"|"&amp;TEXT(RRPS_ALL[[#This Row],[Date]],"yyyymmdd")</f>
        <v>1053|20180430</v>
      </c>
    </row>
    <row r="215" spans="1:12" x14ac:dyDescent="0.2">
      <c r="A215" t="s">
        <v>314</v>
      </c>
      <c r="B215" t="s">
        <v>314</v>
      </c>
      <c r="C215" t="s">
        <v>312</v>
      </c>
      <c r="D215" t="b">
        <v>0</v>
      </c>
      <c r="E215" t="s">
        <v>314</v>
      </c>
      <c r="F215" s="5">
        <v>43190</v>
      </c>
      <c r="G215">
        <v>1.3449789999999999</v>
      </c>
      <c r="H215">
        <v>1.319909</v>
      </c>
      <c r="I215">
        <v>139.739</v>
      </c>
      <c r="J215">
        <v>139.739</v>
      </c>
      <c r="K215">
        <v>139.739</v>
      </c>
      <c r="L215" t="str">
        <f>RRPS_ALL[[#This Row],[BondID]]&amp;"|"&amp;TEXT(RRPS_ALL[[#This Row],[Date]],"yyyymmdd")</f>
        <v>1053|20180331</v>
      </c>
    </row>
    <row r="216" spans="1:12" x14ac:dyDescent="0.2">
      <c r="A216" t="s">
        <v>314</v>
      </c>
      <c r="B216" t="s">
        <v>314</v>
      </c>
      <c r="C216" t="s">
        <v>312</v>
      </c>
      <c r="D216" t="b">
        <v>0</v>
      </c>
      <c r="E216" t="s">
        <v>314</v>
      </c>
      <c r="F216" s="5">
        <v>43159</v>
      </c>
      <c r="G216">
        <v>1.494985</v>
      </c>
      <c r="H216">
        <v>1.469921</v>
      </c>
      <c r="I216">
        <v>136.565</v>
      </c>
      <c r="J216">
        <v>136.565</v>
      </c>
      <c r="K216">
        <v>136.565</v>
      </c>
      <c r="L216" t="str">
        <f>RRPS_ALL[[#This Row],[BondID]]&amp;"|"&amp;TEXT(RRPS_ALL[[#This Row],[Date]],"yyyymmdd")</f>
        <v>1053|20180228</v>
      </c>
    </row>
    <row r="217" spans="1:12" x14ac:dyDescent="0.2">
      <c r="A217" t="s">
        <v>314</v>
      </c>
      <c r="B217" t="s">
        <v>314</v>
      </c>
      <c r="C217" t="s">
        <v>312</v>
      </c>
      <c r="D217" t="b">
        <v>0</v>
      </c>
      <c r="E217" t="s">
        <v>314</v>
      </c>
      <c r="F217" s="5">
        <v>43131</v>
      </c>
      <c r="G217">
        <v>1.5780179999999999</v>
      </c>
      <c r="H217">
        <v>1.552969</v>
      </c>
      <c r="I217">
        <v>134.8845</v>
      </c>
      <c r="J217">
        <v>134.8845</v>
      </c>
      <c r="K217">
        <v>134.8845</v>
      </c>
      <c r="L217" t="str">
        <f>RRPS_ALL[[#This Row],[BondID]]&amp;"|"&amp;TEXT(RRPS_ALL[[#This Row],[Date]],"yyyymmdd")</f>
        <v>1053|20180131</v>
      </c>
    </row>
    <row r="218" spans="1:12" x14ac:dyDescent="0.2">
      <c r="A218" t="s">
        <v>314</v>
      </c>
      <c r="B218" t="s">
        <v>314</v>
      </c>
      <c r="C218" t="s">
        <v>312</v>
      </c>
      <c r="D218" t="b">
        <v>0</v>
      </c>
      <c r="E218" t="s">
        <v>314</v>
      </c>
      <c r="F218" s="5">
        <v>43100</v>
      </c>
      <c r="G218">
        <v>1.4800219999999999</v>
      </c>
      <c r="H218">
        <v>1.454955</v>
      </c>
      <c r="I218">
        <v>137.13399999999999</v>
      </c>
      <c r="J218">
        <v>137.13399999999999</v>
      </c>
      <c r="K218">
        <v>137.13399999999999</v>
      </c>
      <c r="L218" t="str">
        <f>RRPS_ALL[[#This Row],[BondID]]&amp;"|"&amp;TEXT(RRPS_ALL[[#This Row],[Date]],"yyyymmdd")</f>
        <v>1053|20171231</v>
      </c>
    </row>
    <row r="219" spans="1:12" x14ac:dyDescent="0.2">
      <c r="A219" t="s">
        <v>314</v>
      </c>
      <c r="B219" t="s">
        <v>314</v>
      </c>
      <c r="C219" t="s">
        <v>312</v>
      </c>
      <c r="D219" t="b">
        <v>0</v>
      </c>
      <c r="E219" t="s">
        <v>314</v>
      </c>
      <c r="F219" s="5">
        <v>43069</v>
      </c>
      <c r="G219">
        <v>1.4469780000000001</v>
      </c>
      <c r="H219">
        <v>1.4219459999999999</v>
      </c>
      <c r="I219">
        <v>137.98650000000001</v>
      </c>
      <c r="J219">
        <v>137.98650000000001</v>
      </c>
      <c r="K219">
        <v>137.98650000000001</v>
      </c>
      <c r="L219" t="str">
        <f>RRPS_ALL[[#This Row],[BondID]]&amp;"|"&amp;TEXT(RRPS_ALL[[#This Row],[Date]],"yyyymmdd")</f>
        <v>1053|20171130</v>
      </c>
    </row>
    <row r="220" spans="1:12" x14ac:dyDescent="0.2">
      <c r="A220" t="s">
        <v>314</v>
      </c>
      <c r="B220" t="s">
        <v>314</v>
      </c>
      <c r="C220" t="s">
        <v>312</v>
      </c>
      <c r="D220" t="b">
        <v>0</v>
      </c>
      <c r="E220" t="s">
        <v>314</v>
      </c>
      <c r="F220" s="5">
        <v>43039</v>
      </c>
      <c r="G220">
        <v>1.525962</v>
      </c>
      <c r="H220">
        <v>1.5009140000000001</v>
      </c>
      <c r="I220">
        <v>136.36949999999999</v>
      </c>
      <c r="J220">
        <v>136.36949999999999</v>
      </c>
      <c r="K220">
        <v>136.36949999999999</v>
      </c>
      <c r="L220" t="str">
        <f>RRPS_ALL[[#This Row],[BondID]]&amp;"|"&amp;TEXT(RRPS_ALL[[#This Row],[Date]],"yyyymmdd")</f>
        <v>1053|20171031</v>
      </c>
    </row>
    <row r="221" spans="1:12" x14ac:dyDescent="0.2">
      <c r="A221" t="s">
        <v>314</v>
      </c>
      <c r="B221" t="s">
        <v>314</v>
      </c>
      <c r="C221" t="s">
        <v>312</v>
      </c>
      <c r="D221" t="b">
        <v>0</v>
      </c>
      <c r="E221" t="s">
        <v>314</v>
      </c>
      <c r="F221" s="5">
        <v>43008</v>
      </c>
      <c r="G221">
        <v>1.655003</v>
      </c>
      <c r="H221">
        <v>1.6299570000000001</v>
      </c>
      <c r="I221">
        <v>133.6705</v>
      </c>
      <c r="J221">
        <v>133.6705</v>
      </c>
      <c r="K221">
        <v>133.6705</v>
      </c>
      <c r="L221" t="str">
        <f>RRPS_ALL[[#This Row],[BondID]]&amp;"|"&amp;TEXT(RRPS_ALL[[#This Row],[Date]],"yyyymmdd")</f>
        <v>1053|20170930</v>
      </c>
    </row>
    <row r="222" spans="1:12" x14ac:dyDescent="0.2">
      <c r="A222" t="s">
        <v>314</v>
      </c>
      <c r="B222" t="s">
        <v>314</v>
      </c>
      <c r="C222" t="s">
        <v>312</v>
      </c>
      <c r="D222" t="b">
        <v>0</v>
      </c>
      <c r="E222" t="s">
        <v>314</v>
      </c>
      <c r="F222" s="5">
        <v>42978</v>
      </c>
      <c r="G222">
        <v>1.53698</v>
      </c>
      <c r="H222">
        <v>1.5119290000000001</v>
      </c>
      <c r="I222">
        <v>136.35749999999999</v>
      </c>
      <c r="J222">
        <v>136.35749999999999</v>
      </c>
      <c r="K222">
        <v>136.35749999999999</v>
      </c>
      <c r="L222" t="str">
        <f>RRPS_ALL[[#This Row],[BondID]]&amp;"|"&amp;TEXT(RRPS_ALL[[#This Row],[Date]],"yyyymmdd")</f>
        <v>1053|20170831</v>
      </c>
    </row>
    <row r="223" spans="1:12" x14ac:dyDescent="0.2">
      <c r="A223" t="s">
        <v>314</v>
      </c>
      <c r="B223" t="s">
        <v>314</v>
      </c>
      <c r="C223" t="s">
        <v>312</v>
      </c>
      <c r="D223" t="b">
        <v>0</v>
      </c>
      <c r="E223" t="s">
        <v>314</v>
      </c>
      <c r="F223" s="5">
        <v>42947</v>
      </c>
      <c r="G223">
        <v>1.6629910000000001</v>
      </c>
      <c r="H223">
        <v>1.637958</v>
      </c>
      <c r="I223">
        <v>133.71950000000001</v>
      </c>
      <c r="J223">
        <v>133.71950000000001</v>
      </c>
      <c r="K223">
        <v>133.71950000000001</v>
      </c>
      <c r="L223" t="str">
        <f>RRPS_ALL[[#This Row],[BondID]]&amp;"|"&amp;TEXT(RRPS_ALL[[#This Row],[Date]],"yyyymmdd")</f>
        <v>1053|20170731</v>
      </c>
    </row>
    <row r="224" spans="1:12" x14ac:dyDescent="0.2">
      <c r="A224" t="s">
        <v>314</v>
      </c>
      <c r="B224" t="s">
        <v>314</v>
      </c>
      <c r="C224" t="s">
        <v>312</v>
      </c>
      <c r="D224" t="b">
        <v>0</v>
      </c>
      <c r="E224" t="s">
        <v>314</v>
      </c>
      <c r="F224" s="5">
        <v>42916</v>
      </c>
      <c r="G224">
        <v>1.6439809999999999</v>
      </c>
      <c r="H224">
        <v>1.618946</v>
      </c>
      <c r="I224">
        <v>134.2355</v>
      </c>
      <c r="J224">
        <v>134.2355</v>
      </c>
      <c r="K224">
        <v>134.2355</v>
      </c>
      <c r="L224" t="str">
        <f>RRPS_ALL[[#This Row],[BondID]]&amp;"|"&amp;TEXT(RRPS_ALL[[#This Row],[Date]],"yyyymmdd")</f>
        <v>1053|20170630</v>
      </c>
    </row>
    <row r="225" spans="1:12" x14ac:dyDescent="0.2">
      <c r="A225" t="s">
        <v>314</v>
      </c>
      <c r="B225" t="s">
        <v>314</v>
      </c>
      <c r="C225" t="s">
        <v>312</v>
      </c>
      <c r="D225" t="b">
        <v>0</v>
      </c>
      <c r="E225" t="s">
        <v>314</v>
      </c>
      <c r="F225" s="5">
        <v>42886</v>
      </c>
      <c r="G225">
        <v>1.445997</v>
      </c>
      <c r="H225">
        <v>1.4209430000000001</v>
      </c>
      <c r="I225">
        <v>138.78</v>
      </c>
      <c r="J225">
        <v>138.78</v>
      </c>
      <c r="K225">
        <v>138.78</v>
      </c>
      <c r="L225" t="str">
        <f>RRPS_ALL[[#This Row],[BondID]]&amp;"|"&amp;TEXT(RRPS_ALL[[#This Row],[Date]],"yyyymmdd")</f>
        <v>1053|20170531</v>
      </c>
    </row>
    <row r="226" spans="1:12" x14ac:dyDescent="0.2">
      <c r="A226" t="s">
        <v>314</v>
      </c>
      <c r="B226" t="s">
        <v>314</v>
      </c>
      <c r="C226" t="s">
        <v>312</v>
      </c>
      <c r="D226" t="b">
        <v>0</v>
      </c>
      <c r="E226" t="s">
        <v>314</v>
      </c>
      <c r="F226" s="5">
        <v>42855</v>
      </c>
      <c r="G226">
        <v>1.5609789999999999</v>
      </c>
      <c r="H226">
        <v>1.53592</v>
      </c>
      <c r="I226">
        <v>136.30199999999999</v>
      </c>
      <c r="L226" t="str">
        <f>RRPS_ALL[[#This Row],[BondID]]&amp;"|"&amp;TEXT(RRPS_ALL[[#This Row],[Date]],"yyyymmdd")</f>
        <v>1053|20170430</v>
      </c>
    </row>
    <row r="227" spans="1:12" x14ac:dyDescent="0.2">
      <c r="A227" t="s">
        <v>314</v>
      </c>
      <c r="B227" t="s">
        <v>314</v>
      </c>
      <c r="C227" t="s">
        <v>312</v>
      </c>
      <c r="D227" t="b">
        <v>0</v>
      </c>
      <c r="E227" t="s">
        <v>314</v>
      </c>
      <c r="F227" s="5">
        <v>42825</v>
      </c>
      <c r="G227">
        <v>1.5609919999999999</v>
      </c>
      <c r="H227">
        <v>1.535933</v>
      </c>
      <c r="I227">
        <v>136.416</v>
      </c>
      <c r="L227" t="str">
        <f>RRPS_ALL[[#This Row],[BondID]]&amp;"|"&amp;TEXT(RRPS_ALL[[#This Row],[Date]],"yyyymmdd")</f>
        <v>1053|20170331</v>
      </c>
    </row>
    <row r="228" spans="1:12" x14ac:dyDescent="0.2">
      <c r="A228" t="s">
        <v>314</v>
      </c>
      <c r="B228" t="s">
        <v>314</v>
      </c>
      <c r="C228" t="s">
        <v>312</v>
      </c>
      <c r="D228" t="b">
        <v>0</v>
      </c>
      <c r="E228" t="s">
        <v>314</v>
      </c>
      <c r="F228" s="5">
        <v>42794</v>
      </c>
      <c r="G228">
        <v>1.536697</v>
      </c>
      <c r="H228">
        <v>1.5116419999999999</v>
      </c>
      <c r="I228">
        <v>137.08699999999999</v>
      </c>
      <c r="L228" t="str">
        <f>RRPS_ALL[[#This Row],[BondID]]&amp;"|"&amp;TEXT(RRPS_ALL[[#This Row],[Date]],"yyyymmdd")</f>
        <v>1053|20170228</v>
      </c>
    </row>
    <row r="229" spans="1:12" x14ac:dyDescent="0.2">
      <c r="A229" t="s">
        <v>314</v>
      </c>
      <c r="B229" t="s">
        <v>314</v>
      </c>
      <c r="C229" t="s">
        <v>312</v>
      </c>
      <c r="D229" t="b">
        <v>0</v>
      </c>
      <c r="E229" t="s">
        <v>314</v>
      </c>
      <c r="F229" s="5">
        <v>42766</v>
      </c>
      <c r="G229">
        <v>1.7279929999999999</v>
      </c>
      <c r="H229">
        <v>1.7029540000000001</v>
      </c>
      <c r="I229">
        <v>132.9385</v>
      </c>
      <c r="L229" t="str">
        <f>RRPS_ALL[[#This Row],[BondID]]&amp;"|"&amp;TEXT(RRPS_ALL[[#This Row],[Date]],"yyyymmdd")</f>
        <v>1053|20170131</v>
      </c>
    </row>
    <row r="230" spans="1:12" x14ac:dyDescent="0.2">
      <c r="A230" t="s">
        <v>314</v>
      </c>
      <c r="B230" t="s">
        <v>314</v>
      </c>
      <c r="C230" t="s">
        <v>312</v>
      </c>
      <c r="D230" t="b">
        <v>0</v>
      </c>
      <c r="E230" t="s">
        <v>314</v>
      </c>
      <c r="F230" s="5">
        <v>42735</v>
      </c>
      <c r="G230">
        <v>1.5200199999999999</v>
      </c>
      <c r="H230">
        <v>1.4981199999999999</v>
      </c>
      <c r="I230">
        <v>137.625</v>
      </c>
      <c r="L230" t="str">
        <f>RRPS_ALL[[#This Row],[BondID]]&amp;"|"&amp;TEXT(RRPS_ALL[[#This Row],[Date]],"yyyymmdd")</f>
        <v>1053|20161231</v>
      </c>
    </row>
    <row r="231" spans="1:12" x14ac:dyDescent="0.2">
      <c r="A231" t="s">
        <v>314</v>
      </c>
      <c r="B231" t="s">
        <v>314</v>
      </c>
      <c r="C231" t="s">
        <v>312</v>
      </c>
      <c r="D231" t="b">
        <v>0</v>
      </c>
      <c r="E231" t="s">
        <v>314</v>
      </c>
      <c r="F231" s="5">
        <v>42704</v>
      </c>
      <c r="G231">
        <v>1.4449939999999999</v>
      </c>
      <c r="H231">
        <v>1.4235139999999999</v>
      </c>
      <c r="I231">
        <v>139.47399999999999</v>
      </c>
      <c r="L231" t="str">
        <f>RRPS_ALL[[#This Row],[BondID]]&amp;"|"&amp;TEXT(RRPS_ALL[[#This Row],[Date]],"yyyymmdd")</f>
        <v>1053|20161130</v>
      </c>
    </row>
    <row r="232" spans="1:12" x14ac:dyDescent="0.2">
      <c r="A232" t="s">
        <v>314</v>
      </c>
      <c r="B232" t="s">
        <v>314</v>
      </c>
      <c r="C232" t="s">
        <v>312</v>
      </c>
      <c r="D232" t="b">
        <v>0</v>
      </c>
      <c r="E232" t="s">
        <v>314</v>
      </c>
      <c r="F232" s="5">
        <v>42674</v>
      </c>
      <c r="G232">
        <v>1.133988</v>
      </c>
      <c r="H232">
        <v>1.113928</v>
      </c>
      <c r="I232">
        <v>147.08699999999999</v>
      </c>
      <c r="L232" t="str">
        <f>RRPS_ALL[[#This Row],[BondID]]&amp;"|"&amp;TEXT(RRPS_ALL[[#This Row],[Date]],"yyyymmdd")</f>
        <v>1053|20161031</v>
      </c>
    </row>
    <row r="233" spans="1:12" x14ac:dyDescent="0.2">
      <c r="A233" t="s">
        <v>314</v>
      </c>
      <c r="B233" t="s">
        <v>314</v>
      </c>
      <c r="C233" t="s">
        <v>312</v>
      </c>
      <c r="D233" t="b">
        <v>0</v>
      </c>
      <c r="E233" t="s">
        <v>314</v>
      </c>
      <c r="F233" s="5">
        <v>42643</v>
      </c>
      <c r="G233">
        <v>1.001997</v>
      </c>
      <c r="H233">
        <v>0.98255499999999996</v>
      </c>
      <c r="I233">
        <v>150.57</v>
      </c>
      <c r="L233" t="str">
        <f>RRPS_ALL[[#This Row],[BondID]]&amp;"|"&amp;TEXT(RRPS_ALL[[#This Row],[Date]],"yyyymmdd")</f>
        <v>1053|20160930</v>
      </c>
    </row>
    <row r="234" spans="1:12" x14ac:dyDescent="0.2">
      <c r="A234" t="s">
        <v>314</v>
      </c>
      <c r="B234" t="s">
        <v>314</v>
      </c>
      <c r="C234" t="s">
        <v>312</v>
      </c>
      <c r="D234" t="b">
        <v>0</v>
      </c>
      <c r="E234" t="s">
        <v>314</v>
      </c>
      <c r="F234" s="5">
        <v>42613</v>
      </c>
      <c r="G234">
        <v>0.91000099999999995</v>
      </c>
      <c r="H234">
        <v>0.89101399999999997</v>
      </c>
      <c r="I234">
        <v>153.14099999999999</v>
      </c>
      <c r="L234" t="str">
        <f>RRPS_ALL[[#This Row],[BondID]]&amp;"|"&amp;TEXT(RRPS_ALL[[#This Row],[Date]],"yyyymmdd")</f>
        <v>1053|20160831</v>
      </c>
    </row>
    <row r="235" spans="1:12" x14ac:dyDescent="0.2">
      <c r="A235" t="s">
        <v>314</v>
      </c>
      <c r="B235" t="s">
        <v>314</v>
      </c>
      <c r="C235" t="s">
        <v>312</v>
      </c>
      <c r="D235" t="b">
        <v>0</v>
      </c>
      <c r="E235" t="s">
        <v>314</v>
      </c>
      <c r="F235" s="5">
        <v>42582</v>
      </c>
      <c r="G235">
        <v>0.972001</v>
      </c>
      <c r="H235">
        <v>0.95284199999999997</v>
      </c>
      <c r="I235">
        <v>151.691</v>
      </c>
      <c r="L235" t="str">
        <f>RRPS_ALL[[#This Row],[BondID]]&amp;"|"&amp;TEXT(RRPS_ALL[[#This Row],[Date]],"yyyymmdd")</f>
        <v>1053|20160731</v>
      </c>
    </row>
    <row r="236" spans="1:12" x14ac:dyDescent="0.2">
      <c r="A236" t="s">
        <v>314</v>
      </c>
      <c r="B236" t="s">
        <v>314</v>
      </c>
      <c r="C236" t="s">
        <v>312</v>
      </c>
      <c r="D236" t="b">
        <v>0</v>
      </c>
      <c r="E236" t="s">
        <v>314</v>
      </c>
      <c r="F236" s="5">
        <v>42551</v>
      </c>
      <c r="G236">
        <v>1.1490089999999999</v>
      </c>
      <c r="H236">
        <v>1.129194</v>
      </c>
      <c r="I236">
        <v>147.30699999999999</v>
      </c>
      <c r="L236" t="str">
        <f>RRPS_ALL[[#This Row],[BondID]]&amp;"|"&amp;TEXT(RRPS_ALL[[#This Row],[Date]],"yyyymmdd")</f>
        <v>1053|20160630</v>
      </c>
    </row>
    <row r="237" spans="1:12" x14ac:dyDescent="0.2">
      <c r="A237" t="s">
        <v>314</v>
      </c>
      <c r="B237" t="s">
        <v>314</v>
      </c>
      <c r="C237" t="s">
        <v>312</v>
      </c>
      <c r="D237" t="b">
        <v>0</v>
      </c>
      <c r="E237" t="s">
        <v>314</v>
      </c>
      <c r="F237" s="5">
        <v>42521</v>
      </c>
      <c r="G237">
        <v>1.690982</v>
      </c>
      <c r="H237">
        <v>1.6688639999999999</v>
      </c>
      <c r="I237">
        <v>134.52000000000001</v>
      </c>
      <c r="L237" t="str">
        <f>RRPS_ALL[[#This Row],[BondID]]&amp;"|"&amp;TEXT(RRPS_ALL[[#This Row],[Date]],"yyyymmdd")</f>
        <v>1053|20160531</v>
      </c>
    </row>
    <row r="238" spans="1:12" x14ac:dyDescent="0.2">
      <c r="A238" t="s">
        <v>314</v>
      </c>
      <c r="B238" t="s">
        <v>314</v>
      </c>
      <c r="C238" t="s">
        <v>312</v>
      </c>
      <c r="D238" t="b">
        <v>0</v>
      </c>
      <c r="E238" t="s">
        <v>314</v>
      </c>
      <c r="F238" s="5">
        <v>42490</v>
      </c>
      <c r="G238">
        <v>1.838001</v>
      </c>
      <c r="H238">
        <v>1.8152680000000001</v>
      </c>
      <c r="I238">
        <v>131.34399999999999</v>
      </c>
      <c r="L238" t="str">
        <f>RRPS_ALL[[#This Row],[BondID]]&amp;"|"&amp;TEXT(RRPS_ALL[[#This Row],[Date]],"yyyymmdd")</f>
        <v>1053|20160430</v>
      </c>
    </row>
    <row r="239" spans="1:12" x14ac:dyDescent="0.2">
      <c r="A239" t="s">
        <v>314</v>
      </c>
      <c r="B239" t="s">
        <v>314</v>
      </c>
      <c r="C239" t="s">
        <v>312</v>
      </c>
      <c r="D239" t="b">
        <v>0</v>
      </c>
      <c r="E239" t="s">
        <v>314</v>
      </c>
      <c r="F239" s="5">
        <v>42460</v>
      </c>
      <c r="G239">
        <v>1.6360159999999999</v>
      </c>
      <c r="H239">
        <v>1.6142989999999999</v>
      </c>
      <c r="I239">
        <v>135.976</v>
      </c>
      <c r="L239" t="str">
        <f>RRPS_ALL[[#This Row],[BondID]]&amp;"|"&amp;TEXT(RRPS_ALL[[#This Row],[Date]],"yyyymmdd")</f>
        <v>1053|20160331</v>
      </c>
    </row>
    <row r="240" spans="1:12" x14ac:dyDescent="0.2">
      <c r="A240" t="s">
        <v>314</v>
      </c>
      <c r="B240" t="s">
        <v>314</v>
      </c>
      <c r="C240" t="s">
        <v>312</v>
      </c>
      <c r="D240" t="b">
        <v>0</v>
      </c>
      <c r="E240" t="s">
        <v>314</v>
      </c>
      <c r="F240" s="5">
        <v>42429</v>
      </c>
      <c r="G240">
        <v>1.5439989999999999</v>
      </c>
      <c r="H240">
        <v>1.522783</v>
      </c>
      <c r="I240">
        <v>138.22999999999999</v>
      </c>
      <c r="L240" t="str">
        <f>RRPS_ALL[[#This Row],[BondID]]&amp;"|"&amp;TEXT(RRPS_ALL[[#This Row],[Date]],"yyyymmdd")</f>
        <v>1053|20160229</v>
      </c>
    </row>
    <row r="241" spans="1:12" x14ac:dyDescent="0.2">
      <c r="A241" t="s">
        <v>314</v>
      </c>
      <c r="B241" t="s">
        <v>314</v>
      </c>
      <c r="C241" t="s">
        <v>312</v>
      </c>
      <c r="D241" t="b">
        <v>0</v>
      </c>
      <c r="E241" t="s">
        <v>314</v>
      </c>
      <c r="F241" s="5">
        <v>42400</v>
      </c>
      <c r="G241">
        <v>1.6829810000000001</v>
      </c>
      <c r="H241">
        <v>1.666642</v>
      </c>
      <c r="I241">
        <v>134.98500000000001</v>
      </c>
      <c r="L241" t="str">
        <f>RRPS_ALL[[#This Row],[BondID]]&amp;"|"&amp;TEXT(RRPS_ALL[[#This Row],[Date]],"yyyymmdd")</f>
        <v>1053|20160131</v>
      </c>
    </row>
    <row r="242" spans="1:12" x14ac:dyDescent="0.2">
      <c r="A242" t="s">
        <v>314</v>
      </c>
      <c r="B242" t="s">
        <v>314</v>
      </c>
      <c r="C242" t="s">
        <v>312</v>
      </c>
      <c r="D242" t="b">
        <v>0</v>
      </c>
      <c r="E242" t="s">
        <v>314</v>
      </c>
      <c r="F242" s="5">
        <v>42369</v>
      </c>
      <c r="G242">
        <v>2.115021</v>
      </c>
      <c r="H242">
        <v>2.097175</v>
      </c>
      <c r="I242">
        <v>125.587</v>
      </c>
      <c r="L242" t="str">
        <f>RRPS_ALL[[#This Row],[BondID]]&amp;"|"&amp;TEXT(RRPS_ALL[[#This Row],[Date]],"yyyymmdd")</f>
        <v>1053|20151231</v>
      </c>
    </row>
    <row r="243" spans="1:12" x14ac:dyDescent="0.2">
      <c r="A243" t="s">
        <v>314</v>
      </c>
      <c r="B243" t="s">
        <v>314</v>
      </c>
      <c r="C243" t="s">
        <v>312</v>
      </c>
      <c r="D243" t="b">
        <v>0</v>
      </c>
      <c r="E243" t="s">
        <v>314</v>
      </c>
      <c r="F243" s="5">
        <v>42338</v>
      </c>
      <c r="G243">
        <v>1.8830150000000001</v>
      </c>
      <c r="H243">
        <v>1.8660840000000001</v>
      </c>
      <c r="I243">
        <v>130.66800000000001</v>
      </c>
      <c r="L243" t="str">
        <f>RRPS_ALL[[#This Row],[BondID]]&amp;"|"&amp;TEXT(RRPS_ALL[[#This Row],[Date]],"yyyymmdd")</f>
        <v>1053|20151130</v>
      </c>
    </row>
    <row r="244" spans="1:12" x14ac:dyDescent="0.2">
      <c r="A244" t="s">
        <v>314</v>
      </c>
      <c r="B244" t="s">
        <v>314</v>
      </c>
      <c r="C244" t="s">
        <v>312</v>
      </c>
      <c r="D244" t="b">
        <v>0</v>
      </c>
      <c r="E244" t="s">
        <v>314</v>
      </c>
      <c r="F244" s="5">
        <v>42308</v>
      </c>
      <c r="G244">
        <v>1.7929870000000001</v>
      </c>
      <c r="H244">
        <v>1.776432</v>
      </c>
      <c r="I244">
        <v>132.767</v>
      </c>
      <c r="L244" t="str">
        <f>RRPS_ALL[[#This Row],[BondID]]&amp;"|"&amp;TEXT(RRPS_ALL[[#This Row],[Date]],"yyyymmdd")</f>
        <v>1053|20151031</v>
      </c>
    </row>
    <row r="245" spans="1:12" x14ac:dyDescent="0.2">
      <c r="A245" t="s">
        <v>314</v>
      </c>
      <c r="B245" t="s">
        <v>314</v>
      </c>
      <c r="C245" t="s">
        <v>312</v>
      </c>
      <c r="D245" t="b">
        <v>0</v>
      </c>
      <c r="E245" t="s">
        <v>314</v>
      </c>
      <c r="F245" s="5">
        <v>42277</v>
      </c>
      <c r="G245">
        <v>1.753001</v>
      </c>
      <c r="H245">
        <v>1.7366440000000001</v>
      </c>
      <c r="I245">
        <v>133.774</v>
      </c>
      <c r="L245" t="str">
        <f>RRPS_ALL[[#This Row],[BondID]]&amp;"|"&amp;TEXT(RRPS_ALL[[#This Row],[Date]],"yyyymmdd")</f>
        <v>1053|20150930</v>
      </c>
    </row>
    <row r="246" spans="1:12" x14ac:dyDescent="0.2">
      <c r="A246" t="s">
        <v>314</v>
      </c>
      <c r="B246" t="s">
        <v>314</v>
      </c>
      <c r="C246" t="s">
        <v>312</v>
      </c>
      <c r="D246" t="b">
        <v>0</v>
      </c>
      <c r="E246" t="s">
        <v>314</v>
      </c>
      <c r="F246" s="5">
        <v>42247</v>
      </c>
      <c r="G246">
        <v>1.6450089999999999</v>
      </c>
      <c r="H246">
        <v>1.6290819999999999</v>
      </c>
      <c r="I246">
        <v>136.37899999999999</v>
      </c>
      <c r="L246" t="str">
        <f>RRPS_ALL[[#This Row],[BondID]]&amp;"|"&amp;TEXT(RRPS_ALL[[#This Row],[Date]],"yyyymmdd")</f>
        <v>1053|20150831</v>
      </c>
    </row>
    <row r="247" spans="1:12" x14ac:dyDescent="0.2">
      <c r="A247" t="s">
        <v>314</v>
      </c>
      <c r="B247" t="s">
        <v>314</v>
      </c>
      <c r="C247" t="s">
        <v>312</v>
      </c>
      <c r="D247" t="b">
        <v>0</v>
      </c>
      <c r="E247" t="s">
        <v>314</v>
      </c>
      <c r="F247" s="5">
        <v>42216</v>
      </c>
      <c r="G247">
        <v>1.6849989999999999</v>
      </c>
      <c r="H247">
        <v>1.6689849999999999</v>
      </c>
      <c r="I247">
        <v>135.53800000000001</v>
      </c>
      <c r="L247" t="str">
        <f>RRPS_ALL[[#This Row],[BondID]]&amp;"|"&amp;TEXT(RRPS_ALL[[#This Row],[Date]],"yyyymmdd")</f>
        <v>1053|20150731</v>
      </c>
    </row>
    <row r="248" spans="1:12" x14ac:dyDescent="0.2">
      <c r="A248" t="s">
        <v>314</v>
      </c>
      <c r="B248" t="s">
        <v>314</v>
      </c>
      <c r="C248" t="s">
        <v>312</v>
      </c>
      <c r="D248" t="b">
        <v>0</v>
      </c>
      <c r="E248" t="s">
        <v>314</v>
      </c>
      <c r="F248" s="5">
        <v>42185</v>
      </c>
      <c r="G248">
        <v>1.8399829999999999</v>
      </c>
      <c r="H248">
        <v>1.823483</v>
      </c>
      <c r="I248">
        <v>132.071</v>
      </c>
      <c r="L248" t="str">
        <f>RRPS_ALL[[#This Row],[BondID]]&amp;"|"&amp;TEXT(RRPS_ALL[[#This Row],[Date]],"yyyymmdd")</f>
        <v>1053|20150630</v>
      </c>
    </row>
    <row r="249" spans="1:12" x14ac:dyDescent="0.2">
      <c r="A249" t="s">
        <v>314</v>
      </c>
      <c r="B249" t="s">
        <v>314</v>
      </c>
      <c r="C249" t="s">
        <v>312</v>
      </c>
      <c r="D249" t="b">
        <v>0</v>
      </c>
      <c r="E249" t="s">
        <v>314</v>
      </c>
      <c r="F249" s="5">
        <v>42155</v>
      </c>
      <c r="G249">
        <v>1.4150119999999999</v>
      </c>
      <c r="H249">
        <v>1.4000170000000001</v>
      </c>
      <c r="I249">
        <v>142.29499999999999</v>
      </c>
      <c r="L249" t="str">
        <f>RRPS_ALL[[#This Row],[BondID]]&amp;"|"&amp;TEXT(RRPS_ALL[[#This Row],[Date]],"yyyymmdd")</f>
        <v>1053|20150531</v>
      </c>
    </row>
    <row r="250" spans="1:12" x14ac:dyDescent="0.2">
      <c r="A250" t="s">
        <v>314</v>
      </c>
      <c r="B250" t="s">
        <v>314</v>
      </c>
      <c r="C250" t="s">
        <v>312</v>
      </c>
      <c r="D250" t="b">
        <v>0</v>
      </c>
      <c r="E250" t="s">
        <v>314</v>
      </c>
      <c r="F250" s="5">
        <v>42124</v>
      </c>
      <c r="G250">
        <v>1.0876870000000001</v>
      </c>
      <c r="H250">
        <v>1.073777</v>
      </c>
      <c r="I250">
        <v>150.90799999999999</v>
      </c>
      <c r="L250" t="str">
        <f>RRPS_ALL[[#This Row],[BondID]]&amp;"|"&amp;TEXT(RRPS_ALL[[#This Row],[Date]],"yyyymmdd")</f>
        <v>1053|20150430</v>
      </c>
    </row>
    <row r="251" spans="1:12" x14ac:dyDescent="0.2">
      <c r="A251" t="s">
        <v>314</v>
      </c>
      <c r="B251" t="s">
        <v>314</v>
      </c>
      <c r="C251" t="s">
        <v>312</v>
      </c>
      <c r="D251" t="b">
        <v>0</v>
      </c>
      <c r="E251" t="s">
        <v>314</v>
      </c>
      <c r="F251" s="5">
        <v>42094</v>
      </c>
      <c r="G251">
        <v>0.89585700000000001</v>
      </c>
      <c r="H251">
        <v>0.88258099999999995</v>
      </c>
      <c r="I251">
        <v>156.376</v>
      </c>
      <c r="L251" t="str">
        <f>RRPS_ALL[[#This Row],[BondID]]&amp;"|"&amp;TEXT(RRPS_ALL[[#This Row],[Date]],"yyyymmdd")</f>
        <v>1053|20150331</v>
      </c>
    </row>
    <row r="252" spans="1:12" x14ac:dyDescent="0.2">
      <c r="A252" t="s">
        <v>314</v>
      </c>
      <c r="B252" t="s">
        <v>314</v>
      </c>
      <c r="C252" t="s">
        <v>312</v>
      </c>
      <c r="D252" t="b">
        <v>0</v>
      </c>
      <c r="E252" t="s">
        <v>314</v>
      </c>
      <c r="F252" s="5">
        <v>42063</v>
      </c>
      <c r="G252">
        <v>1.293485</v>
      </c>
      <c r="H252">
        <v>1.279039</v>
      </c>
      <c r="I252">
        <v>145.77000000000001</v>
      </c>
      <c r="L252" t="str">
        <f>RRPS_ALL[[#This Row],[BondID]]&amp;"|"&amp;TEXT(RRPS_ALL[[#This Row],[Date]],"yyyymmdd")</f>
        <v>1053|20150228</v>
      </c>
    </row>
    <row r="253" spans="1:12" x14ac:dyDescent="0.2">
      <c r="A253" t="s">
        <v>314</v>
      </c>
      <c r="B253" t="s">
        <v>314</v>
      </c>
      <c r="C253" t="s">
        <v>312</v>
      </c>
      <c r="D253" t="b">
        <v>0</v>
      </c>
      <c r="E253" t="s">
        <v>314</v>
      </c>
      <c r="F253" s="5">
        <v>42035</v>
      </c>
      <c r="G253">
        <v>1.216018</v>
      </c>
      <c r="H253">
        <v>1.2065809999999999</v>
      </c>
      <c r="I253">
        <v>147.81</v>
      </c>
      <c r="L253" t="str">
        <f>RRPS_ALL[[#This Row],[BondID]]&amp;"|"&amp;TEXT(RRPS_ALL[[#This Row],[Date]],"yyyymmdd")</f>
        <v>1053|20150131</v>
      </c>
    </row>
    <row r="254" spans="1:12" x14ac:dyDescent="0.2">
      <c r="A254" t="s">
        <v>314</v>
      </c>
      <c r="B254" t="s">
        <v>314</v>
      </c>
      <c r="C254" t="s">
        <v>312</v>
      </c>
      <c r="D254" t="b">
        <v>0</v>
      </c>
      <c r="E254" t="s">
        <v>314</v>
      </c>
      <c r="F254" s="5">
        <v>42004</v>
      </c>
      <c r="G254">
        <v>1.6059870000000001</v>
      </c>
      <c r="H254">
        <v>1.590614</v>
      </c>
      <c r="I254">
        <v>138.14699999999999</v>
      </c>
      <c r="L254" t="str">
        <f>RRPS_ALL[[#This Row],[BondID]]&amp;"|"&amp;TEXT(RRPS_ALL[[#This Row],[Date]],"yyyymmdd")</f>
        <v>1053|20141231</v>
      </c>
    </row>
    <row r="255" spans="1:12" x14ac:dyDescent="0.2">
      <c r="A255" t="s">
        <v>314</v>
      </c>
      <c r="B255" t="s">
        <v>314</v>
      </c>
      <c r="C255" t="s">
        <v>312</v>
      </c>
      <c r="D255" t="b">
        <v>0</v>
      </c>
      <c r="E255" t="s">
        <v>314</v>
      </c>
      <c r="F255" s="5">
        <v>41973</v>
      </c>
      <c r="G255">
        <v>1.6880170000000001</v>
      </c>
      <c r="H255">
        <v>1.67242</v>
      </c>
      <c r="I255">
        <v>136.27600000000001</v>
      </c>
      <c r="L255" t="str">
        <f>RRPS_ALL[[#This Row],[BondID]]&amp;"|"&amp;TEXT(RRPS_ALL[[#This Row],[Date]],"yyyymmdd")</f>
        <v>1053|20141130</v>
      </c>
    </row>
    <row r="256" spans="1:12" x14ac:dyDescent="0.2">
      <c r="A256" t="s">
        <v>314</v>
      </c>
      <c r="B256" t="s">
        <v>314</v>
      </c>
      <c r="C256" t="s">
        <v>312</v>
      </c>
      <c r="D256" t="b">
        <v>0</v>
      </c>
      <c r="E256" t="s">
        <v>314</v>
      </c>
      <c r="F256" s="5">
        <v>41943</v>
      </c>
      <c r="G256">
        <v>1.8119970000000001</v>
      </c>
      <c r="H256">
        <v>1.7960160000000001</v>
      </c>
      <c r="I256">
        <v>133.42400000000001</v>
      </c>
      <c r="L256" t="str">
        <f>RRPS_ALL[[#This Row],[BondID]]&amp;"|"&amp;TEXT(RRPS_ALL[[#This Row],[Date]],"yyyymmdd")</f>
        <v>1053|20141031</v>
      </c>
    </row>
    <row r="257" spans="1:12" x14ac:dyDescent="0.2">
      <c r="A257" t="s">
        <v>314</v>
      </c>
      <c r="B257" t="s">
        <v>314</v>
      </c>
      <c r="C257" t="s">
        <v>312</v>
      </c>
      <c r="D257" t="b">
        <v>0</v>
      </c>
      <c r="E257" t="s">
        <v>314</v>
      </c>
      <c r="F257" s="5">
        <v>41912</v>
      </c>
      <c r="G257">
        <v>2.0990229999999999</v>
      </c>
      <c r="H257">
        <v>2.0789780000000002</v>
      </c>
      <c r="I257">
        <v>127.049058</v>
      </c>
      <c r="L257" t="str">
        <f>RRPS_ALL[[#This Row],[BondID]]&amp;"|"&amp;TEXT(RRPS_ALL[[#This Row],[Date]],"yyyymmdd")</f>
        <v>1053|20140930</v>
      </c>
    </row>
    <row r="258" spans="1:12" x14ac:dyDescent="0.2">
      <c r="A258" t="s">
        <v>314</v>
      </c>
      <c r="B258" t="s">
        <v>314</v>
      </c>
      <c r="C258" t="s">
        <v>312</v>
      </c>
      <c r="D258" t="b">
        <v>0</v>
      </c>
      <c r="E258" t="s">
        <v>314</v>
      </c>
      <c r="F258" s="5">
        <v>41882</v>
      </c>
      <c r="G258">
        <v>1.9750099999999999</v>
      </c>
      <c r="H258">
        <v>1.954966</v>
      </c>
      <c r="I258">
        <v>129.913783</v>
      </c>
      <c r="L258" t="str">
        <f>RRPS_ALL[[#This Row],[BondID]]&amp;"|"&amp;TEXT(RRPS_ALL[[#This Row],[Date]],"yyyymmdd")</f>
        <v>1053|20140831</v>
      </c>
    </row>
    <row r="259" spans="1:12" x14ac:dyDescent="0.2">
      <c r="A259" t="s">
        <v>314</v>
      </c>
      <c r="B259" t="s">
        <v>314</v>
      </c>
      <c r="C259" t="s">
        <v>312</v>
      </c>
      <c r="D259" t="b">
        <v>0</v>
      </c>
      <c r="E259" t="s">
        <v>314</v>
      </c>
      <c r="F259" s="5">
        <v>41851</v>
      </c>
      <c r="G259">
        <v>2.3450099999999998</v>
      </c>
      <c r="H259">
        <v>2.3249659999999999</v>
      </c>
      <c r="I259">
        <v>121.852035</v>
      </c>
      <c r="L259" t="str">
        <f>RRPS_ALL[[#This Row],[BondID]]&amp;"|"&amp;TEXT(RRPS_ALL[[#This Row],[Date]],"yyyymmdd")</f>
        <v>1053|20140731</v>
      </c>
    </row>
    <row r="260" spans="1:12" x14ac:dyDescent="0.2">
      <c r="A260" t="s">
        <v>314</v>
      </c>
      <c r="B260" t="s">
        <v>314</v>
      </c>
      <c r="C260" t="s">
        <v>312</v>
      </c>
      <c r="D260" t="b">
        <v>0</v>
      </c>
      <c r="E260" t="s">
        <v>314</v>
      </c>
      <c r="F260" s="5">
        <v>41820</v>
      </c>
      <c r="G260">
        <v>2.474977</v>
      </c>
      <c r="H260">
        <v>2.4549319999999999</v>
      </c>
      <c r="I260">
        <v>119.200322</v>
      </c>
      <c r="L260" t="str">
        <f>RRPS_ALL[[#This Row],[BondID]]&amp;"|"&amp;TEXT(RRPS_ALL[[#This Row],[Date]],"yyyymmdd")</f>
        <v>1053|20140630</v>
      </c>
    </row>
    <row r="261" spans="1:12" x14ac:dyDescent="0.2">
      <c r="A261" t="s">
        <v>314</v>
      </c>
      <c r="B261" t="s">
        <v>314</v>
      </c>
      <c r="C261" t="s">
        <v>312</v>
      </c>
      <c r="D261" t="b">
        <v>0</v>
      </c>
      <c r="E261" t="s">
        <v>314</v>
      </c>
      <c r="F261" s="5">
        <v>41790</v>
      </c>
      <c r="G261">
        <v>2.5499990000000001</v>
      </c>
      <c r="H261">
        <v>2.5299550000000002</v>
      </c>
      <c r="I261">
        <v>117.71362000000001</v>
      </c>
      <c r="L261" t="str">
        <f>RRPS_ALL[[#This Row],[BondID]]&amp;"|"&amp;TEXT(RRPS_ALL[[#This Row],[Date]],"yyyymmdd")</f>
        <v>1053|20140531</v>
      </c>
    </row>
    <row r="262" spans="1:12" x14ac:dyDescent="0.2">
      <c r="A262" t="s">
        <v>314</v>
      </c>
      <c r="B262" t="s">
        <v>314</v>
      </c>
      <c r="C262" t="s">
        <v>312</v>
      </c>
      <c r="D262" t="b">
        <v>0</v>
      </c>
      <c r="E262" t="s">
        <v>314</v>
      </c>
      <c r="F262" s="5">
        <v>41759</v>
      </c>
      <c r="G262">
        <v>2.7100240000000002</v>
      </c>
      <c r="H262">
        <v>2.6899799999999998</v>
      </c>
      <c r="I262">
        <v>114.55949200000001</v>
      </c>
      <c r="L262" t="str">
        <f>RRPS_ALL[[#This Row],[BondID]]&amp;"|"&amp;TEXT(RRPS_ALL[[#This Row],[Date]],"yyyymmdd")</f>
        <v>1053|20140430</v>
      </c>
    </row>
    <row r="263" spans="1:12" x14ac:dyDescent="0.2">
      <c r="A263" t="s">
        <v>314</v>
      </c>
      <c r="B263" t="s">
        <v>314</v>
      </c>
      <c r="C263" t="s">
        <v>312</v>
      </c>
      <c r="D263" t="b">
        <v>0</v>
      </c>
      <c r="E263" t="s">
        <v>314</v>
      </c>
      <c r="F263" s="5">
        <v>41729</v>
      </c>
      <c r="G263">
        <v>2.8450030000000002</v>
      </c>
      <c r="H263">
        <v>2.8249590000000002</v>
      </c>
      <c r="I263">
        <v>111.984019</v>
      </c>
      <c r="L263" t="str">
        <f>RRPS_ALL[[#This Row],[BondID]]&amp;"|"&amp;TEXT(RRPS_ALL[[#This Row],[Date]],"yyyymmdd")</f>
        <v>1053|20140331</v>
      </c>
    </row>
    <row r="264" spans="1:12" x14ac:dyDescent="0.2">
      <c r="A264" t="s">
        <v>314</v>
      </c>
      <c r="B264" t="s">
        <v>314</v>
      </c>
      <c r="C264" t="s">
        <v>312</v>
      </c>
      <c r="D264" t="b">
        <v>0</v>
      </c>
      <c r="E264" t="s">
        <v>314</v>
      </c>
      <c r="F264" s="5">
        <v>41698</v>
      </c>
      <c r="G264">
        <v>2.9750179999999999</v>
      </c>
      <c r="H264">
        <v>2.954974</v>
      </c>
      <c r="I264">
        <v>109.553093</v>
      </c>
      <c r="L264" t="str">
        <f>RRPS_ALL[[#This Row],[BondID]]&amp;"|"&amp;TEXT(RRPS_ALL[[#This Row],[Date]],"yyyymmdd")</f>
        <v>1053|20140228</v>
      </c>
    </row>
    <row r="265" spans="1:12" x14ac:dyDescent="0.2">
      <c r="A265" t="s">
        <v>314</v>
      </c>
      <c r="B265" t="s">
        <v>314</v>
      </c>
      <c r="C265" t="s">
        <v>312</v>
      </c>
      <c r="D265" t="b">
        <v>0</v>
      </c>
      <c r="E265" t="s">
        <v>314</v>
      </c>
      <c r="F265" s="5">
        <v>41670</v>
      </c>
      <c r="G265">
        <v>2.9100160000000002</v>
      </c>
      <c r="H265">
        <v>2.898088</v>
      </c>
      <c r="I265">
        <v>110.639</v>
      </c>
      <c r="L265" t="str">
        <f>RRPS_ALL[[#This Row],[BondID]]&amp;"|"&amp;TEXT(RRPS_ALL[[#This Row],[Date]],"yyyymmdd")</f>
        <v>1053|20140131</v>
      </c>
    </row>
    <row r="266" spans="1:12" x14ac:dyDescent="0.2">
      <c r="A266" t="s">
        <v>314</v>
      </c>
      <c r="B266" t="s">
        <v>314</v>
      </c>
      <c r="C266" t="s">
        <v>312</v>
      </c>
      <c r="D266" t="b">
        <v>0</v>
      </c>
      <c r="E266" t="s">
        <v>314</v>
      </c>
      <c r="F266" s="5">
        <v>41639</v>
      </c>
      <c r="G266">
        <v>3.2753030000000001</v>
      </c>
      <c r="H266">
        <v>3.2624029999999999</v>
      </c>
      <c r="I266">
        <v>104.032978</v>
      </c>
      <c r="L266" t="str">
        <f>RRPS_ALL[[#This Row],[BondID]]&amp;"|"&amp;TEXT(RRPS_ALL[[#This Row],[Date]],"yyyymmdd")</f>
        <v>1053|20131231</v>
      </c>
    </row>
    <row r="267" spans="1:12" x14ac:dyDescent="0.2">
      <c r="A267" t="s">
        <v>314</v>
      </c>
      <c r="B267" t="s">
        <v>314</v>
      </c>
      <c r="C267" t="s">
        <v>312</v>
      </c>
      <c r="D267" t="b">
        <v>0</v>
      </c>
      <c r="E267" t="s">
        <v>314</v>
      </c>
      <c r="F267" s="5">
        <v>41608</v>
      </c>
      <c r="G267">
        <v>2.951492</v>
      </c>
      <c r="H267">
        <v>2.9395129999999998</v>
      </c>
      <c r="I267">
        <v>109.900724</v>
      </c>
      <c r="L267" t="str">
        <f>RRPS_ALL[[#This Row],[BondID]]&amp;"|"&amp;TEXT(RRPS_ALL[[#This Row],[Date]],"yyyymmdd")</f>
        <v>1053|20131130</v>
      </c>
    </row>
    <row r="268" spans="1:12" x14ac:dyDescent="0.2">
      <c r="A268" t="s">
        <v>314</v>
      </c>
      <c r="B268" t="s">
        <v>314</v>
      </c>
      <c r="C268" t="s">
        <v>312</v>
      </c>
      <c r="D268" t="b">
        <v>0</v>
      </c>
      <c r="E268" t="s">
        <v>314</v>
      </c>
      <c r="F268" s="5">
        <v>41578</v>
      </c>
      <c r="G268">
        <v>3.0382739999999999</v>
      </c>
      <c r="H268">
        <v>3.0260889999999998</v>
      </c>
      <c r="I268">
        <v>108.30448699999999</v>
      </c>
      <c r="L268" t="str">
        <f>RRPS_ALL[[#This Row],[BondID]]&amp;"|"&amp;TEXT(RRPS_ALL[[#This Row],[Date]],"yyyymmdd")</f>
        <v>1053|20131031</v>
      </c>
    </row>
    <row r="269" spans="1:12" x14ac:dyDescent="0.2">
      <c r="A269" t="s">
        <v>314</v>
      </c>
      <c r="B269" t="s">
        <v>314</v>
      </c>
      <c r="C269" t="s">
        <v>312</v>
      </c>
      <c r="D269" t="b">
        <v>0</v>
      </c>
      <c r="E269" t="s">
        <v>314</v>
      </c>
      <c r="F269" s="5">
        <v>41547</v>
      </c>
      <c r="G269">
        <v>3.1058330000000001</v>
      </c>
      <c r="H269">
        <v>3.0934949999999999</v>
      </c>
      <c r="I269">
        <v>107.083237</v>
      </c>
      <c r="L269" t="str">
        <f>RRPS_ALL[[#This Row],[BondID]]&amp;"|"&amp;TEXT(RRPS_ALL[[#This Row],[Date]],"yyyymmdd")</f>
        <v>1053|20130930</v>
      </c>
    </row>
    <row r="270" spans="1:12" x14ac:dyDescent="0.2">
      <c r="A270" t="s">
        <v>314</v>
      </c>
      <c r="B270" t="s">
        <v>314</v>
      </c>
      <c r="C270" t="s">
        <v>312</v>
      </c>
      <c r="D270" t="b">
        <v>0</v>
      </c>
      <c r="E270" t="s">
        <v>314</v>
      </c>
      <c r="F270" s="5">
        <v>41517</v>
      </c>
      <c r="G270">
        <v>3.1026880000000001</v>
      </c>
      <c r="H270">
        <v>3.0903860000000001</v>
      </c>
      <c r="I270">
        <v>107.155264</v>
      </c>
      <c r="L270" t="str">
        <f>RRPS_ALL[[#This Row],[BondID]]&amp;"|"&amp;TEXT(RRPS_ALL[[#This Row],[Date]],"yyyymmdd")</f>
        <v>1053|20130831</v>
      </c>
    </row>
    <row r="271" spans="1:12" x14ac:dyDescent="0.2">
      <c r="A271" t="s">
        <v>314</v>
      </c>
      <c r="B271" t="s">
        <v>314</v>
      </c>
      <c r="C271" t="s">
        <v>312</v>
      </c>
      <c r="D271" t="b">
        <v>0</v>
      </c>
      <c r="E271" t="s">
        <v>314</v>
      </c>
      <c r="F271" s="5">
        <v>41486</v>
      </c>
      <c r="G271">
        <v>2.9274490000000002</v>
      </c>
      <c r="H271">
        <v>2.915645</v>
      </c>
      <c r="I271">
        <v>110.441965</v>
      </c>
      <c r="L271" t="str">
        <f>RRPS_ALL[[#This Row],[BondID]]&amp;"|"&amp;TEXT(RRPS_ALL[[#This Row],[Date]],"yyyymmdd")</f>
        <v>1053|20130731</v>
      </c>
    </row>
    <row r="272" spans="1:12" x14ac:dyDescent="0.2">
      <c r="A272" t="s">
        <v>314</v>
      </c>
      <c r="B272" t="s">
        <v>314</v>
      </c>
      <c r="C272" t="s">
        <v>312</v>
      </c>
      <c r="D272" t="b">
        <v>0</v>
      </c>
      <c r="E272" t="s">
        <v>314</v>
      </c>
      <c r="F272" s="5">
        <v>41455</v>
      </c>
      <c r="G272">
        <v>2.9342640000000002</v>
      </c>
      <c r="H272">
        <v>2.922472</v>
      </c>
      <c r="I272">
        <v>110.33766900000001</v>
      </c>
      <c r="L272" t="str">
        <f>RRPS_ALL[[#This Row],[BondID]]&amp;"|"&amp;TEXT(RRPS_ALL[[#This Row],[Date]],"yyyymmdd")</f>
        <v>1053|20130630</v>
      </c>
    </row>
    <row r="273" spans="1:12" x14ac:dyDescent="0.2">
      <c r="A273" t="s">
        <v>314</v>
      </c>
      <c r="B273" t="s">
        <v>314</v>
      </c>
      <c r="C273" t="s">
        <v>312</v>
      </c>
      <c r="D273" t="b">
        <v>0</v>
      </c>
      <c r="E273" t="s">
        <v>314</v>
      </c>
      <c r="F273" s="5">
        <v>41425</v>
      </c>
      <c r="G273">
        <v>2.7563789999999999</v>
      </c>
      <c r="H273">
        <v>2.7450760000000001</v>
      </c>
      <c r="I273">
        <v>113.826627</v>
      </c>
      <c r="L273" t="str">
        <f>RRPS_ALL[[#This Row],[BondID]]&amp;"|"&amp;TEXT(RRPS_ALL[[#This Row],[Date]],"yyyymmdd")</f>
        <v>1053|20130531</v>
      </c>
    </row>
    <row r="274" spans="1:12" x14ac:dyDescent="0.2">
      <c r="A274" t="s">
        <v>314</v>
      </c>
      <c r="B274" t="s">
        <v>314</v>
      </c>
      <c r="C274" t="s">
        <v>312</v>
      </c>
      <c r="D274" t="b">
        <v>0</v>
      </c>
      <c r="E274" t="s">
        <v>314</v>
      </c>
      <c r="F274" s="5">
        <v>41394</v>
      </c>
      <c r="G274">
        <v>2.29013</v>
      </c>
      <c r="H274">
        <v>2.2799930000000002</v>
      </c>
      <c r="I274">
        <v>123.662187</v>
      </c>
      <c r="L274" t="str">
        <f>RRPS_ALL[[#This Row],[BondID]]&amp;"|"&amp;TEXT(RRPS_ALL[[#This Row],[Date]],"yyyymmdd")</f>
        <v>1053|20130430</v>
      </c>
    </row>
    <row r="275" spans="1:12" x14ac:dyDescent="0.2">
      <c r="A275" t="s">
        <v>314</v>
      </c>
      <c r="B275" t="s">
        <v>314</v>
      </c>
      <c r="C275" t="s">
        <v>312</v>
      </c>
      <c r="D275" t="b">
        <v>0</v>
      </c>
      <c r="E275" t="s">
        <v>314</v>
      </c>
      <c r="F275" s="5">
        <v>41364</v>
      </c>
      <c r="G275">
        <v>2.5221680000000002</v>
      </c>
      <c r="H275">
        <v>2.5115059999999998</v>
      </c>
      <c r="I275">
        <v>118.70094400000001</v>
      </c>
      <c r="L275" t="str">
        <f>RRPS_ALL[[#This Row],[BondID]]&amp;"|"&amp;TEXT(RRPS_ALL[[#This Row],[Date]],"yyyymmdd")</f>
        <v>1053|20130331</v>
      </c>
    </row>
    <row r="276" spans="1:12" x14ac:dyDescent="0.2">
      <c r="A276" t="s">
        <v>314</v>
      </c>
      <c r="B276" t="s">
        <v>314</v>
      </c>
      <c r="C276" t="s">
        <v>312</v>
      </c>
      <c r="D276" t="b">
        <v>0</v>
      </c>
      <c r="E276" t="s">
        <v>314</v>
      </c>
      <c r="F276" s="5">
        <v>41333</v>
      </c>
      <c r="G276">
        <v>2.7460650000000002</v>
      </c>
      <c r="H276">
        <v>2.7348699999999999</v>
      </c>
      <c r="I276">
        <v>114.12790800000001</v>
      </c>
      <c r="L276" t="str">
        <f>RRPS_ALL[[#This Row],[BondID]]&amp;"|"&amp;TEXT(RRPS_ALL[[#This Row],[Date]],"yyyymmdd")</f>
        <v>1053|20130228</v>
      </c>
    </row>
    <row r="277" spans="1:12" x14ac:dyDescent="0.2">
      <c r="A277" t="s">
        <v>314</v>
      </c>
      <c r="B277" t="s">
        <v>314</v>
      </c>
      <c r="C277" t="s">
        <v>312</v>
      </c>
      <c r="D277" t="b">
        <v>0</v>
      </c>
      <c r="E277" t="s">
        <v>314</v>
      </c>
      <c r="F277" s="5">
        <v>41305</v>
      </c>
      <c r="G277">
        <v>2.7349060000000001</v>
      </c>
      <c r="H277">
        <v>2.7287140000000001</v>
      </c>
      <c r="I277">
        <v>114.280218</v>
      </c>
      <c r="L277" t="str">
        <f>RRPS_ALL[[#This Row],[BondID]]&amp;"|"&amp;TEXT(RRPS_ALL[[#This Row],[Date]],"yyyymmdd")</f>
        <v>1053|20130131</v>
      </c>
    </row>
    <row r="278" spans="1:12" x14ac:dyDescent="0.2">
      <c r="A278" t="s">
        <v>314</v>
      </c>
      <c r="B278" t="s">
        <v>314</v>
      </c>
      <c r="C278" t="s">
        <v>312</v>
      </c>
      <c r="D278" t="b">
        <v>0</v>
      </c>
      <c r="E278" t="s">
        <v>314</v>
      </c>
      <c r="F278" s="5">
        <v>41274</v>
      </c>
      <c r="G278">
        <v>2.2892999999999999</v>
      </c>
      <c r="H278">
        <v>2.283728</v>
      </c>
      <c r="I278">
        <v>123.801783</v>
      </c>
      <c r="L278" t="str">
        <f>RRPS_ALL[[#This Row],[BondID]]&amp;"|"&amp;TEXT(RRPS_ALL[[#This Row],[Date]],"yyyymmdd")</f>
        <v>1053|20121231</v>
      </c>
    </row>
    <row r="279" spans="1:12" x14ac:dyDescent="0.2">
      <c r="A279" t="s">
        <v>314</v>
      </c>
      <c r="B279" t="s">
        <v>314</v>
      </c>
      <c r="C279" t="s">
        <v>312</v>
      </c>
      <c r="D279" t="b">
        <v>0</v>
      </c>
      <c r="E279" t="s">
        <v>314</v>
      </c>
      <c r="F279" s="5">
        <v>41243</v>
      </c>
      <c r="G279">
        <v>2.1551879999999999</v>
      </c>
      <c r="H279">
        <v>2.1498020000000002</v>
      </c>
      <c r="I279">
        <v>126.91595100000001</v>
      </c>
      <c r="L279" t="str">
        <f>RRPS_ALL[[#This Row],[BondID]]&amp;"|"&amp;TEXT(RRPS_ALL[[#This Row],[Date]],"yyyymmdd")</f>
        <v>1053|20121130</v>
      </c>
    </row>
    <row r="280" spans="1:12" x14ac:dyDescent="0.2">
      <c r="A280" t="s">
        <v>314</v>
      </c>
      <c r="B280" t="s">
        <v>314</v>
      </c>
      <c r="C280" t="s">
        <v>312</v>
      </c>
      <c r="D280" t="b">
        <v>0</v>
      </c>
      <c r="E280" t="s">
        <v>314</v>
      </c>
      <c r="F280" s="5">
        <v>41213</v>
      </c>
      <c r="G280">
        <v>2.1601859999999999</v>
      </c>
      <c r="H280">
        <v>2.1548090000000002</v>
      </c>
      <c r="I280">
        <v>126.862103</v>
      </c>
      <c r="L280" t="str">
        <f>RRPS_ALL[[#This Row],[BondID]]&amp;"|"&amp;TEXT(RRPS_ALL[[#This Row],[Date]],"yyyymmdd")</f>
        <v>1053|20121031</v>
      </c>
    </row>
    <row r="281" spans="1:12" x14ac:dyDescent="0.2">
      <c r="A281" t="s">
        <v>314</v>
      </c>
      <c r="B281" t="s">
        <v>314</v>
      </c>
      <c r="C281" t="s">
        <v>312</v>
      </c>
      <c r="D281" t="b">
        <v>0</v>
      </c>
      <c r="E281" t="s">
        <v>314</v>
      </c>
      <c r="F281" s="5">
        <v>41182</v>
      </c>
      <c r="G281">
        <v>2.0644779999999998</v>
      </c>
      <c r="H281">
        <v>2.0592350000000001</v>
      </c>
      <c r="I281">
        <v>129.183908</v>
      </c>
      <c r="L281" t="str">
        <f>RRPS_ALL[[#This Row],[BondID]]&amp;"|"&amp;TEXT(RRPS_ALL[[#This Row],[Date]],"yyyymmdd")</f>
        <v>1053|20120930</v>
      </c>
    </row>
    <row r="282" spans="1:12" x14ac:dyDescent="0.2">
      <c r="A282" t="s">
        <v>314</v>
      </c>
      <c r="B282" t="s">
        <v>314</v>
      </c>
      <c r="C282" t="s">
        <v>312</v>
      </c>
      <c r="D282" t="b">
        <v>0</v>
      </c>
      <c r="E282" t="s">
        <v>314</v>
      </c>
      <c r="F282" s="5">
        <v>41152</v>
      </c>
      <c r="G282">
        <v>1.980585</v>
      </c>
      <c r="H282">
        <v>1.9754590000000001</v>
      </c>
      <c r="I282">
        <v>131.27269100000001</v>
      </c>
      <c r="L282" t="str">
        <f>RRPS_ALL[[#This Row],[BondID]]&amp;"|"&amp;TEXT(RRPS_ALL[[#This Row],[Date]],"yyyymmdd")</f>
        <v>1053|20120831</v>
      </c>
    </row>
    <row r="283" spans="1:12" x14ac:dyDescent="0.2">
      <c r="A283" t="s">
        <v>314</v>
      </c>
      <c r="B283" t="s">
        <v>314</v>
      </c>
      <c r="C283" t="s">
        <v>312</v>
      </c>
      <c r="D283" t="b">
        <v>0</v>
      </c>
      <c r="E283" t="s">
        <v>314</v>
      </c>
      <c r="F283" s="5">
        <v>41121</v>
      </c>
      <c r="G283">
        <v>1.9549369999999999</v>
      </c>
      <c r="H283">
        <v>1.9498580000000001</v>
      </c>
      <c r="I283">
        <v>131.98156599999999</v>
      </c>
      <c r="L283" t="str">
        <f>RRPS_ALL[[#This Row],[BondID]]&amp;"|"&amp;TEXT(RRPS_ALL[[#This Row],[Date]],"yyyymmdd")</f>
        <v>1053|20120731</v>
      </c>
    </row>
    <row r="284" spans="1:12" x14ac:dyDescent="0.2">
      <c r="A284" t="s">
        <v>314</v>
      </c>
      <c r="B284" t="s">
        <v>314</v>
      </c>
      <c r="C284" t="s">
        <v>312</v>
      </c>
      <c r="D284" t="b">
        <v>0</v>
      </c>
      <c r="E284" t="s">
        <v>314</v>
      </c>
      <c r="F284" s="5">
        <v>41090</v>
      </c>
      <c r="G284">
        <v>2.195824</v>
      </c>
      <c r="H284">
        <v>2.1904599999999999</v>
      </c>
      <c r="I284">
        <v>126.28294200000001</v>
      </c>
      <c r="L284" t="str">
        <f>RRPS_ALL[[#This Row],[BondID]]&amp;"|"&amp;TEXT(RRPS_ALL[[#This Row],[Date]],"yyyymmdd")</f>
        <v>1053|20120630</v>
      </c>
    </row>
    <row r="285" spans="1:12" x14ac:dyDescent="0.2">
      <c r="A285" t="s">
        <v>314</v>
      </c>
      <c r="B285" t="s">
        <v>314</v>
      </c>
      <c r="C285" t="s">
        <v>312</v>
      </c>
      <c r="D285" t="b">
        <v>0</v>
      </c>
      <c r="E285" t="s">
        <v>314</v>
      </c>
      <c r="F285" s="5">
        <v>41060</v>
      </c>
      <c r="G285">
        <v>1.700496</v>
      </c>
      <c r="H285">
        <v>1.6957420000000001</v>
      </c>
      <c r="I285">
        <v>138.61792500000001</v>
      </c>
      <c r="L285" t="str">
        <f>RRPS_ALL[[#This Row],[BondID]]&amp;"|"&amp;TEXT(RRPS_ALL[[#This Row],[Date]],"yyyymmdd")</f>
        <v>1053|20120531</v>
      </c>
    </row>
    <row r="286" spans="1:12" x14ac:dyDescent="0.2">
      <c r="A286" t="s">
        <v>314</v>
      </c>
      <c r="B286" t="s">
        <v>314</v>
      </c>
      <c r="C286" t="s">
        <v>312</v>
      </c>
      <c r="D286" t="b">
        <v>0</v>
      </c>
      <c r="E286" t="s">
        <v>314</v>
      </c>
      <c r="F286" s="5">
        <v>41029</v>
      </c>
      <c r="G286">
        <v>2.1761889999999999</v>
      </c>
      <c r="H286">
        <v>2.1708780000000001</v>
      </c>
      <c r="I286">
        <v>126.86784400000001</v>
      </c>
      <c r="L286" t="str">
        <f>RRPS_ALL[[#This Row],[BondID]]&amp;"|"&amp;TEXT(RRPS_ALL[[#This Row],[Date]],"yyyymmdd")</f>
        <v>1053|20120430</v>
      </c>
    </row>
    <row r="287" spans="1:12" x14ac:dyDescent="0.2">
      <c r="A287" t="s">
        <v>314</v>
      </c>
      <c r="B287" t="s">
        <v>314</v>
      </c>
      <c r="C287" t="s">
        <v>312</v>
      </c>
      <c r="D287" t="b">
        <v>0</v>
      </c>
      <c r="E287" t="s">
        <v>314</v>
      </c>
      <c r="F287" s="5">
        <v>40999</v>
      </c>
      <c r="G287">
        <v>2.3782719999999999</v>
      </c>
      <c r="H287">
        <v>2.3727140000000002</v>
      </c>
      <c r="I287">
        <v>122.279337</v>
      </c>
      <c r="L287" t="str">
        <f>RRPS_ALL[[#This Row],[BondID]]&amp;"|"&amp;TEXT(RRPS_ALL[[#This Row],[Date]],"yyyymmdd")</f>
        <v>1053|20120331</v>
      </c>
    </row>
    <row r="288" spans="1:12" x14ac:dyDescent="0.2">
      <c r="A288" t="s">
        <v>314</v>
      </c>
      <c r="B288" t="s">
        <v>314</v>
      </c>
      <c r="C288" t="s">
        <v>312</v>
      </c>
      <c r="D288" t="b">
        <v>0</v>
      </c>
      <c r="E288" t="s">
        <v>314</v>
      </c>
      <c r="F288" s="5">
        <v>40968</v>
      </c>
      <c r="G288">
        <v>2.430685</v>
      </c>
      <c r="H288">
        <v>2.4250699999999998</v>
      </c>
      <c r="I288">
        <v>121.15098</v>
      </c>
      <c r="L288" t="str">
        <f>RRPS_ALL[[#This Row],[BondID]]&amp;"|"&amp;TEXT(RRPS_ALL[[#This Row],[Date]],"yyyymmdd")</f>
        <v>1053|20120229</v>
      </c>
    </row>
    <row r="289" spans="1:12" x14ac:dyDescent="0.2">
      <c r="A289" t="s">
        <v>314</v>
      </c>
      <c r="B289" t="s">
        <v>314</v>
      </c>
      <c r="C289" t="s">
        <v>312</v>
      </c>
      <c r="D289" t="b">
        <v>0</v>
      </c>
      <c r="E289" t="s">
        <v>314</v>
      </c>
      <c r="F289" s="5">
        <v>40939</v>
      </c>
      <c r="G289">
        <v>2.244532</v>
      </c>
      <c r="H289">
        <v>2.2391760000000001</v>
      </c>
      <c r="I289">
        <v>125.443777</v>
      </c>
      <c r="L289" t="str">
        <f>RRPS_ALL[[#This Row],[BondID]]&amp;"|"&amp;TEXT(RRPS_ALL[[#This Row],[Date]],"yyyymmdd")</f>
        <v>1053|20120131</v>
      </c>
    </row>
    <row r="290" spans="1:12" x14ac:dyDescent="0.2">
      <c r="A290" t="s">
        <v>314</v>
      </c>
      <c r="B290" t="s">
        <v>314</v>
      </c>
      <c r="C290" t="s">
        <v>312</v>
      </c>
      <c r="D290" t="b">
        <v>0</v>
      </c>
      <c r="E290" t="s">
        <v>314</v>
      </c>
      <c r="F290" s="5">
        <v>40908</v>
      </c>
      <c r="G290">
        <v>2.0764610000000001</v>
      </c>
      <c r="H290">
        <v>2.0713300000000001</v>
      </c>
      <c r="I290">
        <v>129.507316</v>
      </c>
      <c r="L290" t="str">
        <f>RRPS_ALL[[#This Row],[BondID]]&amp;"|"&amp;TEXT(RRPS_ALL[[#This Row],[Date]],"yyyymmdd")</f>
        <v>1053|20111231</v>
      </c>
    </row>
    <row r="291" spans="1:12" x14ac:dyDescent="0.2">
      <c r="A291" t="s">
        <v>314</v>
      </c>
      <c r="B291" t="s">
        <v>314</v>
      </c>
      <c r="C291" t="s">
        <v>312</v>
      </c>
      <c r="D291" t="b">
        <v>0</v>
      </c>
      <c r="E291" t="s">
        <v>314</v>
      </c>
      <c r="F291" s="5">
        <v>40877</v>
      </c>
      <c r="G291">
        <v>2.269326</v>
      </c>
      <c r="H291">
        <v>2.2639659999999999</v>
      </c>
      <c r="I291">
        <v>124.97026099999999</v>
      </c>
      <c r="L291" t="str">
        <f>RRPS_ALL[[#This Row],[BondID]]&amp;"|"&amp;TEXT(RRPS_ALL[[#This Row],[Date]],"yyyymmdd")</f>
        <v>1053|20111130</v>
      </c>
    </row>
    <row r="292" spans="1:12" x14ac:dyDescent="0.2">
      <c r="A292" t="s">
        <v>314</v>
      </c>
      <c r="B292" t="s">
        <v>314</v>
      </c>
      <c r="C292" t="s">
        <v>312</v>
      </c>
      <c r="D292" t="b">
        <v>0</v>
      </c>
      <c r="E292" t="s">
        <v>314</v>
      </c>
      <c r="F292" s="5">
        <v>40847</v>
      </c>
      <c r="G292">
        <v>2.4763769999999998</v>
      </c>
      <c r="H292">
        <v>2.470758</v>
      </c>
      <c r="I292">
        <v>120.308274</v>
      </c>
      <c r="L292" t="str">
        <f>RRPS_ALL[[#This Row],[BondID]]&amp;"|"&amp;TEXT(RRPS_ALL[[#This Row],[Date]],"yyyymmdd")</f>
        <v>1053|20111031</v>
      </c>
    </row>
    <row r="293" spans="1:12" x14ac:dyDescent="0.2">
      <c r="A293" t="s">
        <v>314</v>
      </c>
      <c r="B293" t="s">
        <v>314</v>
      </c>
      <c r="C293" t="s">
        <v>312</v>
      </c>
      <c r="D293" t="b">
        <v>0</v>
      </c>
      <c r="E293" t="s">
        <v>314</v>
      </c>
      <c r="F293" s="5">
        <v>40816</v>
      </c>
      <c r="G293">
        <v>2.2541530000000001</v>
      </c>
      <c r="H293">
        <v>2.2488389999999998</v>
      </c>
      <c r="I293">
        <v>125.43472800000001</v>
      </c>
      <c r="L293" t="str">
        <f>RRPS_ALL[[#This Row],[BondID]]&amp;"|"&amp;TEXT(RRPS_ALL[[#This Row],[Date]],"yyyymmdd")</f>
        <v>1053|20110930</v>
      </c>
    </row>
    <row r="294" spans="1:12" x14ac:dyDescent="0.2">
      <c r="A294" t="s">
        <v>314</v>
      </c>
      <c r="B294" t="s">
        <v>314</v>
      </c>
      <c r="C294" t="s">
        <v>312</v>
      </c>
      <c r="D294" t="b">
        <v>0</v>
      </c>
      <c r="E294" t="s">
        <v>314</v>
      </c>
      <c r="F294" s="5">
        <v>40786</v>
      </c>
      <c r="G294">
        <v>2.6356600000000001</v>
      </c>
      <c r="H294">
        <v>2.6298490000000001</v>
      </c>
      <c r="I294">
        <v>116.900988</v>
      </c>
      <c r="L294" t="str">
        <f>RRPS_ALL[[#This Row],[BondID]]&amp;"|"&amp;TEXT(RRPS_ALL[[#This Row],[Date]],"yyyymmdd")</f>
        <v>1053|20110831</v>
      </c>
    </row>
    <row r="295" spans="1:12" x14ac:dyDescent="0.2">
      <c r="A295" t="s">
        <v>314</v>
      </c>
      <c r="B295" t="s">
        <v>314</v>
      </c>
      <c r="C295" t="s">
        <v>312</v>
      </c>
      <c r="D295" t="b">
        <v>0</v>
      </c>
      <c r="E295" t="s">
        <v>314</v>
      </c>
      <c r="F295" s="5">
        <v>40755</v>
      </c>
      <c r="G295">
        <v>2.9760620000000002</v>
      </c>
      <c r="H295">
        <v>2.9697719999999999</v>
      </c>
      <c r="I295">
        <v>109.895555</v>
      </c>
      <c r="L295" t="str">
        <f>RRPS_ALL[[#This Row],[BondID]]&amp;"|"&amp;TEXT(RRPS_ALL[[#This Row],[Date]],"yyyymmdd")</f>
        <v>1053|20110731</v>
      </c>
    </row>
    <row r="296" spans="1:12" x14ac:dyDescent="0.2">
      <c r="A296" t="s">
        <v>314</v>
      </c>
      <c r="B296" t="s">
        <v>314</v>
      </c>
      <c r="C296" t="s">
        <v>312</v>
      </c>
      <c r="D296" t="b">
        <v>0</v>
      </c>
      <c r="E296" t="s">
        <v>314</v>
      </c>
      <c r="F296" s="5">
        <v>40724</v>
      </c>
      <c r="G296">
        <v>3.3387549999999999</v>
      </c>
      <c r="H296">
        <v>3.331912</v>
      </c>
      <c r="I296">
        <v>103.001154</v>
      </c>
      <c r="L296" t="str">
        <f>RRPS_ALL[[#This Row],[BondID]]&amp;"|"&amp;TEXT(RRPS_ALL[[#This Row],[Date]],"yyyymmdd")</f>
        <v>1053|20110630</v>
      </c>
    </row>
    <row r="297" spans="1:12" x14ac:dyDescent="0.2">
      <c r="A297" t="s">
        <v>314</v>
      </c>
      <c r="B297" t="s">
        <v>314</v>
      </c>
      <c r="C297" t="s">
        <v>312</v>
      </c>
      <c r="D297" t="b">
        <v>0</v>
      </c>
      <c r="E297" t="s">
        <v>314</v>
      </c>
      <c r="F297" s="5">
        <v>40694</v>
      </c>
      <c r="G297">
        <v>3.22</v>
      </c>
      <c r="H297">
        <v>3.2130000000000001</v>
      </c>
      <c r="I297">
        <v>105.21069</v>
      </c>
      <c r="L297" t="str">
        <f>RRPS_ALL[[#This Row],[BondID]]&amp;"|"&amp;TEXT(RRPS_ALL[[#This Row],[Date]],"yyyymmdd")</f>
        <v>1053|20110531</v>
      </c>
    </row>
    <row r="298" spans="1:12" x14ac:dyDescent="0.2">
      <c r="A298" t="s">
        <v>314</v>
      </c>
      <c r="B298" t="s">
        <v>314</v>
      </c>
      <c r="C298" t="s">
        <v>312</v>
      </c>
      <c r="D298" t="b">
        <v>0</v>
      </c>
      <c r="E298" t="s">
        <v>314</v>
      </c>
      <c r="F298" s="5">
        <v>40663</v>
      </c>
      <c r="G298">
        <v>3.5129999999999999</v>
      </c>
      <c r="H298">
        <v>3.5059999999999998</v>
      </c>
      <c r="I298">
        <v>99.894819999999996</v>
      </c>
      <c r="L298" t="str">
        <f>RRPS_ALL[[#This Row],[BondID]]&amp;"|"&amp;TEXT(RRPS_ALL[[#This Row],[Date]],"yyyymmdd")</f>
        <v>1053|20110430</v>
      </c>
    </row>
    <row r="299" spans="1:12" x14ac:dyDescent="0.2">
      <c r="A299" t="s">
        <v>314</v>
      </c>
      <c r="B299" t="s">
        <v>314</v>
      </c>
      <c r="C299" t="s">
        <v>312</v>
      </c>
      <c r="D299" t="b">
        <v>0</v>
      </c>
      <c r="E299" t="s">
        <v>314</v>
      </c>
      <c r="F299" s="5">
        <v>40633</v>
      </c>
      <c r="G299">
        <v>3.7130000000000001</v>
      </c>
      <c r="H299">
        <v>3.6840000000000002</v>
      </c>
      <c r="I299">
        <v>96.822239999999994</v>
      </c>
      <c r="L299" t="str">
        <f>RRPS_ALL[[#This Row],[BondID]]&amp;"|"&amp;TEXT(RRPS_ALL[[#This Row],[Date]],"yyyymmdd")</f>
        <v>1053|20110331</v>
      </c>
    </row>
    <row r="300" spans="1:12" x14ac:dyDescent="0.2">
      <c r="A300" t="s">
        <v>314</v>
      </c>
      <c r="B300" t="s">
        <v>314</v>
      </c>
      <c r="C300" t="s">
        <v>312</v>
      </c>
      <c r="D300" t="b">
        <v>0</v>
      </c>
      <c r="E300" t="s">
        <v>314</v>
      </c>
      <c r="F300" s="5">
        <v>40602</v>
      </c>
      <c r="G300">
        <v>3.7410000000000001</v>
      </c>
      <c r="H300">
        <v>3.7109999999999999</v>
      </c>
      <c r="I300">
        <v>96.346530000000001</v>
      </c>
      <c r="L300" t="str">
        <f>RRPS_ALL[[#This Row],[BondID]]&amp;"|"&amp;TEXT(RRPS_ALL[[#This Row],[Date]],"yyyymmdd")</f>
        <v>1053|20110228</v>
      </c>
    </row>
    <row r="301" spans="1:12" x14ac:dyDescent="0.2">
      <c r="A301" t="s">
        <v>314</v>
      </c>
      <c r="B301" t="s">
        <v>314</v>
      </c>
      <c r="C301" t="s">
        <v>312</v>
      </c>
      <c r="D301" t="b">
        <v>0</v>
      </c>
      <c r="E301" t="s">
        <v>314</v>
      </c>
      <c r="F301" s="5">
        <v>40574</v>
      </c>
      <c r="G301">
        <v>3.8119999999999998</v>
      </c>
      <c r="H301">
        <v>3.7810000000000001</v>
      </c>
      <c r="I301">
        <v>95.1648</v>
      </c>
      <c r="L301" t="str">
        <f>RRPS_ALL[[#This Row],[BondID]]&amp;"|"&amp;TEXT(RRPS_ALL[[#This Row],[Date]],"yyyymmdd")</f>
        <v>1053|20110131</v>
      </c>
    </row>
    <row r="302" spans="1:12" x14ac:dyDescent="0.2">
      <c r="A302" t="s">
        <v>314</v>
      </c>
      <c r="B302" t="s">
        <v>314</v>
      </c>
      <c r="C302" t="s">
        <v>312</v>
      </c>
      <c r="D302" t="b">
        <v>0</v>
      </c>
      <c r="E302" t="s">
        <v>314</v>
      </c>
      <c r="F302" s="5">
        <v>40543</v>
      </c>
      <c r="G302">
        <v>3.8439999999999999</v>
      </c>
      <c r="H302">
        <v>3.8140000000000001</v>
      </c>
      <c r="I302">
        <v>94.62415</v>
      </c>
      <c r="L302" t="str">
        <f>RRPS_ALL[[#This Row],[BondID]]&amp;"|"&amp;TEXT(RRPS_ALL[[#This Row],[Date]],"yyyymmdd")</f>
        <v>1053|20101231</v>
      </c>
    </row>
    <row r="303" spans="1:12" x14ac:dyDescent="0.2">
      <c r="A303" t="s">
        <v>314</v>
      </c>
      <c r="B303" t="s">
        <v>314</v>
      </c>
      <c r="C303" t="s">
        <v>312</v>
      </c>
      <c r="D303" t="b">
        <v>0</v>
      </c>
      <c r="E303" t="s">
        <v>314</v>
      </c>
      <c r="F303" s="5">
        <v>40512</v>
      </c>
      <c r="G303">
        <v>3.5569999999999999</v>
      </c>
      <c r="H303">
        <v>3.5289999999999999</v>
      </c>
      <c r="I303">
        <v>99.471310000000003</v>
      </c>
      <c r="L303" t="str">
        <f>RRPS_ALL[[#This Row],[BondID]]&amp;"|"&amp;TEXT(RRPS_ALL[[#This Row],[Date]],"yyyymmdd")</f>
        <v>1053|20101130</v>
      </c>
    </row>
    <row r="304" spans="1:12" x14ac:dyDescent="0.2">
      <c r="A304" t="s">
        <v>314</v>
      </c>
      <c r="B304" t="s">
        <v>314</v>
      </c>
      <c r="C304" t="s">
        <v>312</v>
      </c>
      <c r="D304" t="b">
        <v>0</v>
      </c>
      <c r="E304" t="s">
        <v>314</v>
      </c>
      <c r="F304" s="5">
        <v>40482</v>
      </c>
      <c r="G304">
        <v>3.4470000000000001</v>
      </c>
      <c r="H304">
        <v>3.419</v>
      </c>
      <c r="I304">
        <v>101.44507</v>
      </c>
      <c r="L304" t="str">
        <f>RRPS_ALL[[#This Row],[BondID]]&amp;"|"&amp;TEXT(RRPS_ALL[[#This Row],[Date]],"yyyymmdd")</f>
        <v>1053|20101031</v>
      </c>
    </row>
    <row r="305" spans="1:12" x14ac:dyDescent="0.2">
      <c r="A305" t="s">
        <v>314</v>
      </c>
      <c r="B305" t="s">
        <v>314</v>
      </c>
      <c r="C305" t="s">
        <v>312</v>
      </c>
      <c r="D305" t="b">
        <v>0</v>
      </c>
      <c r="E305" t="s">
        <v>314</v>
      </c>
      <c r="F305" s="5">
        <v>40451</v>
      </c>
      <c r="G305">
        <v>3.1240000000000001</v>
      </c>
      <c r="H305">
        <v>3.0979999999999999</v>
      </c>
      <c r="I305">
        <v>107.51814</v>
      </c>
      <c r="L305" t="str">
        <f>RRPS_ALL[[#This Row],[BondID]]&amp;"|"&amp;TEXT(RRPS_ALL[[#This Row],[Date]],"yyyymmdd")</f>
        <v>1053|20100930</v>
      </c>
    </row>
    <row r="306" spans="1:12" x14ac:dyDescent="0.2">
      <c r="A306" t="s">
        <v>314</v>
      </c>
      <c r="B306" t="s">
        <v>314</v>
      </c>
      <c r="C306" t="s">
        <v>312</v>
      </c>
      <c r="D306" t="b">
        <v>0</v>
      </c>
      <c r="E306" t="s">
        <v>314</v>
      </c>
      <c r="F306" s="5">
        <v>40421</v>
      </c>
      <c r="G306">
        <v>2.843</v>
      </c>
      <c r="H306">
        <v>2.82</v>
      </c>
      <c r="I306">
        <v>113.21787999999999</v>
      </c>
      <c r="L306" t="str">
        <f>RRPS_ALL[[#This Row],[BondID]]&amp;"|"&amp;TEXT(RRPS_ALL[[#This Row],[Date]],"yyyymmdd")</f>
        <v>1053|20100831</v>
      </c>
    </row>
    <row r="307" spans="1:12" x14ac:dyDescent="0.2">
      <c r="A307" t="s">
        <v>314</v>
      </c>
      <c r="B307" t="s">
        <v>314</v>
      </c>
      <c r="C307" t="s">
        <v>312</v>
      </c>
      <c r="D307" t="b">
        <v>0</v>
      </c>
      <c r="E307" t="s">
        <v>314</v>
      </c>
      <c r="F307" s="5">
        <v>40390</v>
      </c>
      <c r="G307">
        <v>3.427</v>
      </c>
      <c r="H307">
        <v>3.4</v>
      </c>
      <c r="I307">
        <v>101.79940000000001</v>
      </c>
      <c r="L307" t="str">
        <f>RRPS_ALL[[#This Row],[BondID]]&amp;"|"&amp;TEXT(RRPS_ALL[[#This Row],[Date]],"yyyymmdd")</f>
        <v>1053|20100731</v>
      </c>
    </row>
    <row r="308" spans="1:12" x14ac:dyDescent="0.2">
      <c r="A308" t="s">
        <v>314</v>
      </c>
      <c r="B308" t="s">
        <v>314</v>
      </c>
      <c r="C308" t="s">
        <v>312</v>
      </c>
      <c r="D308" t="b">
        <v>0</v>
      </c>
      <c r="E308" t="s">
        <v>314</v>
      </c>
      <c r="F308" s="5">
        <v>40359</v>
      </c>
      <c r="G308">
        <v>3.3519999999999999</v>
      </c>
      <c r="H308">
        <v>3.3250000000000002</v>
      </c>
      <c r="I308">
        <v>103.19297</v>
      </c>
      <c r="L308" t="str">
        <f>RRPS_ALL[[#This Row],[BondID]]&amp;"|"&amp;TEXT(RRPS_ALL[[#This Row],[Date]],"yyyymmdd")</f>
        <v>1053|20100630</v>
      </c>
    </row>
    <row r="309" spans="1:12" x14ac:dyDescent="0.2">
      <c r="A309" t="s">
        <v>314</v>
      </c>
      <c r="B309" t="s">
        <v>314</v>
      </c>
      <c r="C309" t="s">
        <v>312</v>
      </c>
      <c r="D309" t="b">
        <v>0</v>
      </c>
      <c r="E309" t="s">
        <v>314</v>
      </c>
      <c r="F309" s="5">
        <v>40329</v>
      </c>
      <c r="G309">
        <v>3.335</v>
      </c>
      <c r="H309">
        <v>3.3079999999999998</v>
      </c>
      <c r="I309">
        <v>103.51887000000001</v>
      </c>
      <c r="L309" t="str">
        <f>RRPS_ALL[[#This Row],[BondID]]&amp;"|"&amp;TEXT(RRPS_ALL[[#This Row],[Date]],"yyyymmdd")</f>
        <v>1053|20100531</v>
      </c>
    </row>
    <row r="310" spans="1:12" x14ac:dyDescent="0.2">
      <c r="A310" t="s">
        <v>314</v>
      </c>
      <c r="B310" t="s">
        <v>314</v>
      </c>
      <c r="C310" t="s">
        <v>312</v>
      </c>
      <c r="D310" t="b">
        <v>0</v>
      </c>
      <c r="E310" t="s">
        <v>314</v>
      </c>
      <c r="F310" s="5">
        <v>40298</v>
      </c>
      <c r="G310">
        <v>3.5209999999999999</v>
      </c>
      <c r="H310">
        <v>3.4940000000000002</v>
      </c>
      <c r="I310">
        <v>100.10892</v>
      </c>
      <c r="L310" t="str">
        <f>RRPS_ALL[[#This Row],[BondID]]&amp;"|"&amp;TEXT(RRPS_ALL[[#This Row],[Date]],"yyyymmdd")</f>
        <v>1053|20100430</v>
      </c>
    </row>
    <row r="311" spans="1:12" x14ac:dyDescent="0.2">
      <c r="A311" t="s">
        <v>314</v>
      </c>
      <c r="B311" t="s">
        <v>314</v>
      </c>
      <c r="C311" t="s">
        <v>312</v>
      </c>
      <c r="D311" t="b">
        <v>0</v>
      </c>
      <c r="E311" t="s">
        <v>314</v>
      </c>
      <c r="F311" s="5">
        <v>40268</v>
      </c>
      <c r="G311">
        <v>3.702</v>
      </c>
      <c r="H311">
        <v>3.673</v>
      </c>
      <c r="I311">
        <v>96.93777</v>
      </c>
      <c r="L311" t="str">
        <f>RRPS_ALL[[#This Row],[BondID]]&amp;"|"&amp;TEXT(RRPS_ALL[[#This Row],[Date]],"yyyymmdd")</f>
        <v>1053|20100331</v>
      </c>
    </row>
    <row r="312" spans="1:12" x14ac:dyDescent="0.2">
      <c r="A312" t="s">
        <v>314</v>
      </c>
      <c r="B312" t="s">
        <v>314</v>
      </c>
      <c r="C312" t="s">
        <v>312</v>
      </c>
      <c r="D312" t="b">
        <v>0</v>
      </c>
      <c r="E312" t="s">
        <v>314</v>
      </c>
      <c r="F312" s="5">
        <v>40237</v>
      </c>
      <c r="G312">
        <v>3.6640000000000001</v>
      </c>
      <c r="H312">
        <v>3.6349999999999998</v>
      </c>
      <c r="I312">
        <v>97.588560000000001</v>
      </c>
      <c r="L312" t="str">
        <f>RRPS_ALL[[#This Row],[BondID]]&amp;"|"&amp;TEXT(RRPS_ALL[[#This Row],[Date]],"yyyymmdd")</f>
        <v>1053|20100228</v>
      </c>
    </row>
    <row r="313" spans="1:12" x14ac:dyDescent="0.2">
      <c r="A313" t="s">
        <v>314</v>
      </c>
      <c r="B313" t="s">
        <v>314</v>
      </c>
      <c r="C313" t="s">
        <v>312</v>
      </c>
      <c r="D313" t="b">
        <v>0</v>
      </c>
      <c r="E313" t="s">
        <v>314</v>
      </c>
      <c r="F313" s="5">
        <v>40209</v>
      </c>
      <c r="G313">
        <v>3.8159999999999998</v>
      </c>
      <c r="H313">
        <v>3.7869999999999999</v>
      </c>
      <c r="I313">
        <v>94.982910000000004</v>
      </c>
      <c r="L313" t="str">
        <f>RRPS_ALL[[#This Row],[BondID]]&amp;"|"&amp;TEXT(RRPS_ALL[[#This Row],[Date]],"yyyymmdd")</f>
        <v>1053|20100131</v>
      </c>
    </row>
    <row r="314" spans="1:12" x14ac:dyDescent="0.2">
      <c r="A314" t="s">
        <v>314</v>
      </c>
      <c r="B314" t="s">
        <v>314</v>
      </c>
      <c r="C314" t="s">
        <v>312</v>
      </c>
      <c r="D314" t="b">
        <v>0</v>
      </c>
      <c r="E314" t="s">
        <v>314</v>
      </c>
      <c r="F314" s="5">
        <v>40178</v>
      </c>
      <c r="G314">
        <v>4.0369999999999999</v>
      </c>
      <c r="H314">
        <v>4.0060000000000002</v>
      </c>
      <c r="I314">
        <v>91.365309999999994</v>
      </c>
      <c r="L314" t="str">
        <f>RRPS_ALL[[#This Row],[BondID]]&amp;"|"&amp;TEXT(RRPS_ALL[[#This Row],[Date]],"yyyymmdd")</f>
        <v>1053|20091231</v>
      </c>
    </row>
    <row r="315" spans="1:12" x14ac:dyDescent="0.2">
      <c r="A315" t="s">
        <v>314</v>
      </c>
      <c r="B315" t="s">
        <v>314</v>
      </c>
      <c r="C315" t="s">
        <v>312</v>
      </c>
      <c r="D315" t="b">
        <v>0</v>
      </c>
      <c r="E315" t="s">
        <v>314</v>
      </c>
      <c r="F315" s="5">
        <v>40147</v>
      </c>
      <c r="G315">
        <v>3.8639999999999999</v>
      </c>
      <c r="H315">
        <v>3.8340000000000001</v>
      </c>
      <c r="I315">
        <v>94.159459999999996</v>
      </c>
      <c r="L315" t="str">
        <f>RRPS_ALL[[#This Row],[BondID]]&amp;"|"&amp;TEXT(RRPS_ALL[[#This Row],[Date]],"yyyymmdd")</f>
        <v>1053|20091130</v>
      </c>
    </row>
    <row r="316" spans="1:12" x14ac:dyDescent="0.2">
      <c r="A316" t="s">
        <v>314</v>
      </c>
      <c r="B316" t="s">
        <v>314</v>
      </c>
      <c r="C316" t="s">
        <v>312</v>
      </c>
      <c r="D316" t="b">
        <v>0</v>
      </c>
      <c r="E316" t="s">
        <v>314</v>
      </c>
      <c r="F316" s="5">
        <v>40117</v>
      </c>
      <c r="G316">
        <v>3.9319999999999999</v>
      </c>
      <c r="H316">
        <v>3.9009999999999998</v>
      </c>
      <c r="I316">
        <v>93.032439999999994</v>
      </c>
      <c r="L316" t="str">
        <f>RRPS_ALL[[#This Row],[BondID]]&amp;"|"&amp;TEXT(RRPS_ALL[[#This Row],[Date]],"yyyymmdd")</f>
        <v>1053|20091031</v>
      </c>
    </row>
    <row r="317" spans="1:12" x14ac:dyDescent="0.2">
      <c r="A317" t="s">
        <v>314</v>
      </c>
      <c r="B317" t="s">
        <v>314</v>
      </c>
      <c r="C317" t="s">
        <v>312</v>
      </c>
      <c r="D317" t="b">
        <v>0</v>
      </c>
      <c r="E317" t="s">
        <v>314</v>
      </c>
      <c r="F317" s="5">
        <v>40086</v>
      </c>
      <c r="G317">
        <v>3.9529999999999998</v>
      </c>
      <c r="H317">
        <v>3.9220000000000002</v>
      </c>
      <c r="I317">
        <v>92.683260000000004</v>
      </c>
      <c r="L317" t="str">
        <f>RRPS_ALL[[#This Row],[BondID]]&amp;"|"&amp;TEXT(RRPS_ALL[[#This Row],[Date]],"yyyymmdd")</f>
        <v>1053|20090930</v>
      </c>
    </row>
    <row r="318" spans="1:12" x14ac:dyDescent="0.2">
      <c r="A318" t="s">
        <v>314</v>
      </c>
      <c r="B318" t="s">
        <v>314</v>
      </c>
      <c r="C318" t="s">
        <v>312</v>
      </c>
      <c r="D318" t="b">
        <v>0</v>
      </c>
      <c r="E318" t="s">
        <v>314</v>
      </c>
      <c r="F318" s="5">
        <v>40056</v>
      </c>
      <c r="G318">
        <v>4.024</v>
      </c>
      <c r="H318">
        <v>3.9929999999999999</v>
      </c>
      <c r="I318">
        <v>91.509870000000006</v>
      </c>
      <c r="L318" t="str">
        <f>RRPS_ALL[[#This Row],[BondID]]&amp;"|"&amp;TEXT(RRPS_ALL[[#This Row],[Date]],"yyyymmdd")</f>
        <v>1053|20090831</v>
      </c>
    </row>
    <row r="319" spans="1:12" x14ac:dyDescent="0.2">
      <c r="A319" t="s">
        <v>314</v>
      </c>
      <c r="B319" t="s">
        <v>314</v>
      </c>
      <c r="C319" t="s">
        <v>312</v>
      </c>
      <c r="D319" t="b">
        <v>0</v>
      </c>
      <c r="E319" t="s">
        <v>314</v>
      </c>
      <c r="F319" s="5">
        <v>40025</v>
      </c>
      <c r="G319">
        <v>4.1440000000000001</v>
      </c>
      <c r="H319">
        <v>4.1120000000000001</v>
      </c>
      <c r="I319">
        <v>89.606279999999998</v>
      </c>
      <c r="L319" t="str">
        <f>RRPS_ALL[[#This Row],[BondID]]&amp;"|"&amp;TEXT(RRPS_ALL[[#This Row],[Date]],"yyyymmdd")</f>
        <v>1053|20090731</v>
      </c>
    </row>
    <row r="320" spans="1:12" x14ac:dyDescent="0.2">
      <c r="A320" t="s">
        <v>315</v>
      </c>
      <c r="B320" t="s">
        <v>315</v>
      </c>
      <c r="C320" t="s">
        <v>312</v>
      </c>
      <c r="D320" t="b">
        <v>0</v>
      </c>
      <c r="E320" t="s">
        <v>315</v>
      </c>
      <c r="F320" s="5">
        <v>46053</v>
      </c>
      <c r="G320">
        <v>2.6744659999999998</v>
      </c>
      <c r="H320">
        <v>2.655745</v>
      </c>
      <c r="I320">
        <v>93.698499999999996</v>
      </c>
      <c r="J320">
        <v>94.153582999999998</v>
      </c>
      <c r="K320">
        <v>93.789000000000001</v>
      </c>
      <c r="L320" t="str">
        <f>RRPS_ALL[[#This Row],[BondID]]&amp;"|"&amp;TEXT(RRPS_ALL[[#This Row],[Date]],"yyyymmdd")</f>
        <v>1065|20260131</v>
      </c>
    </row>
    <row r="321" spans="1:12" x14ac:dyDescent="0.2">
      <c r="A321" t="s">
        <v>315</v>
      </c>
      <c r="B321" t="s">
        <v>315</v>
      </c>
      <c r="C321" t="s">
        <v>312</v>
      </c>
      <c r="D321" t="b">
        <v>0</v>
      </c>
      <c r="E321" t="s">
        <v>315</v>
      </c>
      <c r="F321" s="5">
        <v>46022</v>
      </c>
      <c r="G321">
        <v>2.600463</v>
      </c>
      <c r="H321">
        <v>2.5680109999999998</v>
      </c>
      <c r="I321">
        <v>94.248500000000007</v>
      </c>
      <c r="J321">
        <v>94.510999999999996</v>
      </c>
      <c r="K321">
        <v>94.248500000000007</v>
      </c>
      <c r="L321" t="str">
        <f>RRPS_ALL[[#This Row],[BondID]]&amp;"|"&amp;TEXT(RRPS_ALL[[#This Row],[Date]],"yyyymmdd")</f>
        <v>1065|20251231</v>
      </c>
    </row>
    <row r="322" spans="1:12" x14ac:dyDescent="0.2">
      <c r="A322" t="s">
        <v>315</v>
      </c>
      <c r="B322" t="s">
        <v>315</v>
      </c>
      <c r="C322" t="s">
        <v>312</v>
      </c>
      <c r="D322" t="b">
        <v>0</v>
      </c>
      <c r="E322" t="s">
        <v>315</v>
      </c>
      <c r="F322" s="5">
        <v>45991</v>
      </c>
      <c r="G322">
        <v>2.5839180000000002</v>
      </c>
      <c r="H322">
        <v>2.5513970000000001</v>
      </c>
      <c r="I322">
        <v>94.302999999999997</v>
      </c>
      <c r="J322">
        <v>94.405083000000005</v>
      </c>
      <c r="K322">
        <v>94.302999999999997</v>
      </c>
      <c r="L322" t="str">
        <f>RRPS_ALL[[#This Row],[BondID]]&amp;"|"&amp;TEXT(RRPS_ALL[[#This Row],[Date]],"yyyymmdd")</f>
        <v>1065|20251130</v>
      </c>
    </row>
    <row r="323" spans="1:12" x14ac:dyDescent="0.2">
      <c r="A323" t="s">
        <v>315</v>
      </c>
      <c r="B323" t="s">
        <v>315</v>
      </c>
      <c r="C323" t="s">
        <v>312</v>
      </c>
      <c r="D323" t="b">
        <v>0</v>
      </c>
      <c r="E323" t="s">
        <v>315</v>
      </c>
      <c r="F323" s="5">
        <v>45961</v>
      </c>
      <c r="G323">
        <v>2.4270770000000002</v>
      </c>
      <c r="H323">
        <v>2.394549</v>
      </c>
      <c r="I323">
        <v>95.346999999999994</v>
      </c>
      <c r="J323">
        <v>97.062972000000002</v>
      </c>
      <c r="K323">
        <v>95.346999999999994</v>
      </c>
      <c r="L323" t="str">
        <f>RRPS_ALL[[#This Row],[BondID]]&amp;"|"&amp;TEXT(RRPS_ALL[[#This Row],[Date]],"yyyymmdd")</f>
        <v>1065|20251031</v>
      </c>
    </row>
    <row r="324" spans="1:12" x14ac:dyDescent="0.2">
      <c r="A324" t="s">
        <v>315</v>
      </c>
      <c r="B324" t="s">
        <v>315</v>
      </c>
      <c r="C324" t="s">
        <v>312</v>
      </c>
      <c r="D324" t="b">
        <v>0</v>
      </c>
      <c r="E324" t="s">
        <v>315</v>
      </c>
      <c r="F324" s="5">
        <v>45930</v>
      </c>
      <c r="G324">
        <v>2.5069110000000001</v>
      </c>
      <c r="H324">
        <v>2.4743339999999998</v>
      </c>
      <c r="I324">
        <v>94.734999999999999</v>
      </c>
      <c r="J324">
        <v>96.295417</v>
      </c>
      <c r="K324">
        <v>94.734999999999999</v>
      </c>
      <c r="L324" t="str">
        <f>RRPS_ALL[[#This Row],[BondID]]&amp;"|"&amp;TEXT(RRPS_ALL[[#This Row],[Date]],"yyyymmdd")</f>
        <v>1065|20250930</v>
      </c>
    </row>
    <row r="325" spans="1:12" x14ac:dyDescent="0.2">
      <c r="A325" t="s">
        <v>315</v>
      </c>
      <c r="B325" t="s">
        <v>315</v>
      </c>
      <c r="C325" t="s">
        <v>312</v>
      </c>
      <c r="D325" t="b">
        <v>0</v>
      </c>
      <c r="E325" t="s">
        <v>315</v>
      </c>
      <c r="F325" s="5">
        <v>45900</v>
      </c>
      <c r="G325">
        <v>2.3900250000000001</v>
      </c>
      <c r="H325">
        <v>2.3575119999999998</v>
      </c>
      <c r="I325">
        <v>95.519000000000005</v>
      </c>
      <c r="J325">
        <v>96.933582999999999</v>
      </c>
      <c r="K325">
        <v>95.519000000000005</v>
      </c>
      <c r="L325" t="str">
        <f>RRPS_ALL[[#This Row],[BondID]]&amp;"|"&amp;TEXT(RRPS_ALL[[#This Row],[Date]],"yyyymmdd")</f>
        <v>1065|20250831</v>
      </c>
    </row>
    <row r="326" spans="1:12" x14ac:dyDescent="0.2">
      <c r="A326" t="s">
        <v>315</v>
      </c>
      <c r="B326" t="s">
        <v>315</v>
      </c>
      <c r="C326" t="s">
        <v>312</v>
      </c>
      <c r="D326" t="b">
        <v>0</v>
      </c>
      <c r="E326" t="s">
        <v>315</v>
      </c>
      <c r="F326" s="5">
        <v>45869</v>
      </c>
      <c r="G326">
        <v>2.3395079999999999</v>
      </c>
      <c r="H326">
        <v>2.306997</v>
      </c>
      <c r="I326">
        <v>95.846500000000006</v>
      </c>
      <c r="J326">
        <v>97.124972</v>
      </c>
      <c r="K326">
        <v>95.846500000000006</v>
      </c>
      <c r="L326" t="str">
        <f>RRPS_ALL[[#This Row],[BondID]]&amp;"|"&amp;TEXT(RRPS_ALL[[#This Row],[Date]],"yyyymmdd")</f>
        <v>1065|20250731</v>
      </c>
    </row>
    <row r="327" spans="1:12" x14ac:dyDescent="0.2">
      <c r="A327" t="s">
        <v>315</v>
      </c>
      <c r="B327" t="s">
        <v>315</v>
      </c>
      <c r="C327" t="s">
        <v>312</v>
      </c>
      <c r="D327" t="b">
        <v>0</v>
      </c>
      <c r="E327" t="s">
        <v>315</v>
      </c>
      <c r="F327" s="5">
        <v>45838</v>
      </c>
      <c r="G327">
        <v>2.194858</v>
      </c>
      <c r="H327">
        <v>2.1623950000000001</v>
      </c>
      <c r="I327">
        <v>96.873500000000007</v>
      </c>
      <c r="J327">
        <v>97.996416999999994</v>
      </c>
      <c r="K327">
        <v>96.873500000000007</v>
      </c>
      <c r="L327" t="str">
        <f>RRPS_ALL[[#This Row],[BondID]]&amp;"|"&amp;TEXT(RRPS_ALL[[#This Row],[Date]],"yyyymmdd")</f>
        <v>1065|20250630</v>
      </c>
    </row>
    <row r="328" spans="1:12" x14ac:dyDescent="0.2">
      <c r="A328" t="s">
        <v>315</v>
      </c>
      <c r="B328" t="s">
        <v>315</v>
      </c>
      <c r="C328" t="s">
        <v>312</v>
      </c>
      <c r="D328" t="b">
        <v>0</v>
      </c>
      <c r="E328" t="s">
        <v>315</v>
      </c>
      <c r="F328" s="5">
        <v>45808</v>
      </c>
      <c r="G328">
        <v>2.2455479999999999</v>
      </c>
      <c r="H328">
        <v>2.213082</v>
      </c>
      <c r="I328">
        <v>96.466499999999996</v>
      </c>
      <c r="J328">
        <v>97.448443999999995</v>
      </c>
      <c r="K328">
        <v>96.466499999999996</v>
      </c>
      <c r="L328" t="str">
        <f>RRPS_ALL[[#This Row],[BondID]]&amp;"|"&amp;TEXT(RRPS_ALL[[#This Row],[Date]],"yyyymmdd")</f>
        <v>1065|20250531</v>
      </c>
    </row>
    <row r="329" spans="1:12" x14ac:dyDescent="0.2">
      <c r="A329" t="s">
        <v>315</v>
      </c>
      <c r="B329" t="s">
        <v>315</v>
      </c>
      <c r="C329" t="s">
        <v>312</v>
      </c>
      <c r="D329" t="b">
        <v>0</v>
      </c>
      <c r="E329" t="s">
        <v>315</v>
      </c>
      <c r="F329" s="5">
        <v>45777</v>
      </c>
      <c r="G329">
        <v>2.2300149999999999</v>
      </c>
      <c r="H329">
        <v>2.19746</v>
      </c>
      <c r="I329">
        <v>96.554000000000002</v>
      </c>
      <c r="J329">
        <v>97.399833000000001</v>
      </c>
      <c r="K329">
        <v>96.554000000000002</v>
      </c>
      <c r="L329" t="str">
        <f>RRPS_ALL[[#This Row],[BondID]]&amp;"|"&amp;TEXT(RRPS_ALL[[#This Row],[Date]],"yyyymmdd")</f>
        <v>1065|20250430</v>
      </c>
    </row>
    <row r="330" spans="1:12" x14ac:dyDescent="0.2">
      <c r="A330" t="s">
        <v>315</v>
      </c>
      <c r="B330" t="s">
        <v>315</v>
      </c>
      <c r="C330" t="s">
        <v>312</v>
      </c>
      <c r="D330" t="b">
        <v>0</v>
      </c>
      <c r="E330" t="s">
        <v>315</v>
      </c>
      <c r="F330" s="5">
        <v>45747</v>
      </c>
      <c r="G330">
        <v>2.576632</v>
      </c>
      <c r="H330">
        <v>2.5441600000000002</v>
      </c>
      <c r="I330">
        <v>93.924499999999995</v>
      </c>
      <c r="J330">
        <v>94.609916999999996</v>
      </c>
      <c r="K330">
        <v>93.924499999999995</v>
      </c>
      <c r="L330" t="str">
        <f>RRPS_ALL[[#This Row],[BondID]]&amp;"|"&amp;TEXT(RRPS_ALL[[#This Row],[Date]],"yyyymmdd")</f>
        <v>1065|20250331</v>
      </c>
    </row>
    <row r="331" spans="1:12" x14ac:dyDescent="0.2">
      <c r="A331" t="s">
        <v>315</v>
      </c>
      <c r="B331" t="s">
        <v>315</v>
      </c>
      <c r="C331" t="s">
        <v>312</v>
      </c>
      <c r="D331" t="b">
        <v>0</v>
      </c>
      <c r="E331" t="s">
        <v>315</v>
      </c>
      <c r="F331" s="5">
        <v>45716</v>
      </c>
      <c r="G331">
        <v>2.3160280000000002</v>
      </c>
      <c r="H331">
        <v>2.2835179999999999</v>
      </c>
      <c r="I331">
        <v>95.835499999999996</v>
      </c>
      <c r="J331">
        <v>96.384805999999998</v>
      </c>
      <c r="K331">
        <v>95.835499999999996</v>
      </c>
      <c r="L331" t="str">
        <f>RRPS_ALL[[#This Row],[BondID]]&amp;"|"&amp;TEXT(RRPS_ALL[[#This Row],[Date]],"yyyymmdd")</f>
        <v>1065|20250228</v>
      </c>
    </row>
    <row r="332" spans="1:12" x14ac:dyDescent="0.2">
      <c r="A332" t="s">
        <v>315</v>
      </c>
      <c r="B332" t="s">
        <v>315</v>
      </c>
      <c r="C332" t="s">
        <v>312</v>
      </c>
      <c r="D332" t="b">
        <v>0</v>
      </c>
      <c r="E332" t="s">
        <v>315</v>
      </c>
      <c r="F332" s="5">
        <v>45688</v>
      </c>
      <c r="G332">
        <v>2.1909540000000001</v>
      </c>
      <c r="H332">
        <v>2.1584449999999999</v>
      </c>
      <c r="I332">
        <v>96.765500000000003</v>
      </c>
      <c r="J332">
        <v>97.168971999999997</v>
      </c>
      <c r="K332">
        <v>96.765500000000003</v>
      </c>
      <c r="L332" t="str">
        <f>RRPS_ALL[[#This Row],[BondID]]&amp;"|"&amp;TEXT(RRPS_ALL[[#This Row],[Date]],"yyyymmdd")</f>
        <v>1065|20250131</v>
      </c>
    </row>
    <row r="333" spans="1:12" x14ac:dyDescent="0.2">
      <c r="A333" t="s">
        <v>315</v>
      </c>
      <c r="B333" t="s">
        <v>315</v>
      </c>
      <c r="C333" t="s">
        <v>312</v>
      </c>
      <c r="D333" t="b">
        <v>0</v>
      </c>
      <c r="E333" t="s">
        <v>315</v>
      </c>
      <c r="F333" s="5">
        <v>45657</v>
      </c>
      <c r="G333">
        <v>2.4270659999999999</v>
      </c>
      <c r="H333">
        <v>2.3945050000000001</v>
      </c>
      <c r="I333">
        <v>94.909000000000006</v>
      </c>
      <c r="J333">
        <v>95.161777999999998</v>
      </c>
      <c r="K333">
        <v>94.909000000000006</v>
      </c>
      <c r="L333" t="str">
        <f>RRPS_ALL[[#This Row],[BondID]]&amp;"|"&amp;TEXT(RRPS_ALL[[#This Row],[Date]],"yyyymmdd")</f>
        <v>1065|20241231</v>
      </c>
    </row>
    <row r="334" spans="1:12" x14ac:dyDescent="0.2">
      <c r="A334" t="s">
        <v>315</v>
      </c>
      <c r="B334" t="s">
        <v>315</v>
      </c>
      <c r="C334" t="s">
        <v>312</v>
      </c>
      <c r="D334" t="b">
        <v>0</v>
      </c>
      <c r="E334" t="s">
        <v>315</v>
      </c>
      <c r="F334" s="5">
        <v>45626</v>
      </c>
      <c r="G334">
        <v>1.9030309999999999</v>
      </c>
      <c r="H334">
        <v>1.870573</v>
      </c>
      <c r="I334">
        <v>99.015500000000003</v>
      </c>
      <c r="J334">
        <v>99.122444000000002</v>
      </c>
      <c r="K334">
        <v>99.015500000000003</v>
      </c>
      <c r="L334" t="str">
        <f>RRPS_ALL[[#This Row],[BondID]]&amp;"|"&amp;TEXT(RRPS_ALL[[#This Row],[Date]],"yyyymmdd")</f>
        <v>1065|20241130</v>
      </c>
    </row>
    <row r="335" spans="1:12" x14ac:dyDescent="0.2">
      <c r="A335" t="s">
        <v>315</v>
      </c>
      <c r="B335" t="s">
        <v>315</v>
      </c>
      <c r="C335" t="s">
        <v>312</v>
      </c>
      <c r="D335" t="b">
        <v>0</v>
      </c>
      <c r="E335" t="s">
        <v>315</v>
      </c>
      <c r="F335" s="5">
        <v>45596</v>
      </c>
      <c r="G335">
        <v>2.1019830000000002</v>
      </c>
      <c r="H335">
        <v>2.0694180000000002</v>
      </c>
      <c r="I335">
        <v>97.396000000000001</v>
      </c>
      <c r="J335">
        <v>99.111971999999994</v>
      </c>
      <c r="K335">
        <v>97.396000000000001</v>
      </c>
      <c r="L335" t="str">
        <f>RRPS_ALL[[#This Row],[BondID]]&amp;"|"&amp;TEXT(RRPS_ALL[[#This Row],[Date]],"yyyymmdd")</f>
        <v>1065|20241031</v>
      </c>
    </row>
    <row r="336" spans="1:12" x14ac:dyDescent="0.2">
      <c r="A336" t="s">
        <v>315</v>
      </c>
      <c r="B336" t="s">
        <v>315</v>
      </c>
      <c r="C336" t="s">
        <v>312</v>
      </c>
      <c r="D336" t="b">
        <v>0</v>
      </c>
      <c r="E336" t="s">
        <v>315</v>
      </c>
      <c r="F336" s="5">
        <v>45565</v>
      </c>
      <c r="G336">
        <v>1.945973</v>
      </c>
      <c r="H336">
        <v>1.9134469999999999</v>
      </c>
      <c r="I336">
        <v>98.644000000000005</v>
      </c>
      <c r="J336">
        <v>100.20441700000001</v>
      </c>
      <c r="K336">
        <v>98.644000000000005</v>
      </c>
      <c r="L336" t="str">
        <f>RRPS_ALL[[#This Row],[BondID]]&amp;"|"&amp;TEXT(RRPS_ALL[[#This Row],[Date]],"yyyymmdd")</f>
        <v>1065|20240930</v>
      </c>
    </row>
    <row r="337" spans="1:12" x14ac:dyDescent="0.2">
      <c r="A337" t="s">
        <v>315</v>
      </c>
      <c r="B337" t="s">
        <v>315</v>
      </c>
      <c r="C337" t="s">
        <v>312</v>
      </c>
      <c r="D337" t="b">
        <v>0</v>
      </c>
      <c r="E337" t="s">
        <v>315</v>
      </c>
      <c r="F337" s="5">
        <v>45535</v>
      </c>
      <c r="G337">
        <v>2.020794</v>
      </c>
      <c r="H337">
        <v>1.9882930000000001</v>
      </c>
      <c r="I337">
        <v>98.014499999999998</v>
      </c>
      <c r="J337">
        <v>99.433943999999997</v>
      </c>
      <c r="K337">
        <v>98.014499999999998</v>
      </c>
      <c r="L337" t="str">
        <f>RRPS_ALL[[#This Row],[BondID]]&amp;"|"&amp;TEXT(RRPS_ALL[[#This Row],[Date]],"yyyymmdd")</f>
        <v>1065|20240831</v>
      </c>
    </row>
    <row r="338" spans="1:12" x14ac:dyDescent="0.2">
      <c r="A338" t="s">
        <v>315</v>
      </c>
      <c r="B338" t="s">
        <v>315</v>
      </c>
      <c r="C338" t="s">
        <v>312</v>
      </c>
      <c r="D338" t="b">
        <v>0</v>
      </c>
      <c r="E338" t="s">
        <v>315</v>
      </c>
      <c r="F338" s="5">
        <v>45504</v>
      </c>
      <c r="G338">
        <v>2.0170469999999998</v>
      </c>
      <c r="H338">
        <v>1.984469</v>
      </c>
      <c r="I338">
        <v>98.028000000000006</v>
      </c>
      <c r="J338">
        <v>99.296750000000003</v>
      </c>
      <c r="K338">
        <v>98.028000000000006</v>
      </c>
      <c r="L338" t="str">
        <f>RRPS_ALL[[#This Row],[BondID]]&amp;"|"&amp;TEXT(RRPS_ALL[[#This Row],[Date]],"yyyymmdd")</f>
        <v>1065|20240731</v>
      </c>
    </row>
    <row r="339" spans="1:12" x14ac:dyDescent="0.2">
      <c r="A339" t="s">
        <v>315</v>
      </c>
      <c r="B339" t="s">
        <v>315</v>
      </c>
      <c r="C339" t="s">
        <v>312</v>
      </c>
      <c r="D339" t="b">
        <v>0</v>
      </c>
      <c r="E339" t="s">
        <v>315</v>
      </c>
      <c r="F339" s="5">
        <v>45473</v>
      </c>
      <c r="G339">
        <v>2.2036389999999999</v>
      </c>
      <c r="H339">
        <v>2.1710859999999998</v>
      </c>
      <c r="I339">
        <v>96.463999999999999</v>
      </c>
      <c r="J339">
        <v>97.586917</v>
      </c>
      <c r="K339">
        <v>96.463999999999999</v>
      </c>
      <c r="L339" t="str">
        <f>RRPS_ALL[[#This Row],[BondID]]&amp;"|"&amp;TEXT(RRPS_ALL[[#This Row],[Date]],"yyyymmdd")</f>
        <v>1065|20240630</v>
      </c>
    </row>
    <row r="340" spans="1:12" x14ac:dyDescent="0.2">
      <c r="A340" t="s">
        <v>315</v>
      </c>
      <c r="B340" t="s">
        <v>315</v>
      </c>
      <c r="C340" t="s">
        <v>312</v>
      </c>
      <c r="D340" t="b">
        <v>0</v>
      </c>
      <c r="E340" t="s">
        <v>315</v>
      </c>
      <c r="F340" s="5">
        <v>45443</v>
      </c>
      <c r="G340">
        <v>2.4359359999999999</v>
      </c>
      <c r="H340">
        <v>2.4033609999999999</v>
      </c>
      <c r="I340">
        <v>94.537000000000006</v>
      </c>
      <c r="J340">
        <v>95.523805999999993</v>
      </c>
      <c r="K340">
        <v>94.537000000000006</v>
      </c>
      <c r="L340" t="str">
        <f>RRPS_ALL[[#This Row],[BondID]]&amp;"|"&amp;TEXT(RRPS_ALL[[#This Row],[Date]],"yyyymmdd")</f>
        <v>1065|20240531</v>
      </c>
    </row>
    <row r="341" spans="1:12" x14ac:dyDescent="0.2">
      <c r="A341" t="s">
        <v>315</v>
      </c>
      <c r="B341" t="s">
        <v>315</v>
      </c>
      <c r="C341" t="s">
        <v>312</v>
      </c>
      <c r="D341" t="b">
        <v>0</v>
      </c>
      <c r="E341" t="s">
        <v>315</v>
      </c>
      <c r="F341" s="5">
        <v>45412</v>
      </c>
      <c r="G341">
        <v>2.487457</v>
      </c>
      <c r="H341">
        <v>2.4549690000000002</v>
      </c>
      <c r="I341">
        <v>94.073499999999996</v>
      </c>
      <c r="J341">
        <v>94.909610999999998</v>
      </c>
      <c r="K341">
        <v>94.073499999999996</v>
      </c>
      <c r="L341" t="str">
        <f>RRPS_ALL[[#This Row],[BondID]]&amp;"|"&amp;TEXT(RRPS_ALL[[#This Row],[Date]],"yyyymmdd")</f>
        <v>1065|20240430</v>
      </c>
    </row>
    <row r="342" spans="1:12" x14ac:dyDescent="0.2">
      <c r="A342" t="s">
        <v>315</v>
      </c>
      <c r="B342" t="s">
        <v>315</v>
      </c>
      <c r="C342" t="s">
        <v>312</v>
      </c>
      <c r="D342" t="b">
        <v>0</v>
      </c>
      <c r="E342" t="s">
        <v>315</v>
      </c>
      <c r="F342" s="5">
        <v>45382</v>
      </c>
      <c r="G342">
        <v>2.394949</v>
      </c>
      <c r="H342">
        <v>2.3623949999999998</v>
      </c>
      <c r="I342">
        <v>94.787000000000006</v>
      </c>
      <c r="J342">
        <v>95.477277999999998</v>
      </c>
      <c r="K342">
        <v>94.787000000000006</v>
      </c>
      <c r="L342" t="str">
        <f>RRPS_ALL[[#This Row],[BondID]]&amp;"|"&amp;TEXT(RRPS_ALL[[#This Row],[Date]],"yyyymmdd")</f>
        <v>1065|20240331</v>
      </c>
    </row>
    <row r="343" spans="1:12" x14ac:dyDescent="0.2">
      <c r="A343" t="s">
        <v>315</v>
      </c>
      <c r="B343" t="s">
        <v>315</v>
      </c>
      <c r="C343" t="s">
        <v>312</v>
      </c>
      <c r="D343" t="b">
        <v>0</v>
      </c>
      <c r="E343" t="s">
        <v>315</v>
      </c>
      <c r="F343" s="5">
        <v>45351</v>
      </c>
      <c r="G343">
        <v>2.4691149999999999</v>
      </c>
      <c r="H343">
        <v>2.4365489999999999</v>
      </c>
      <c r="I343">
        <v>94.135000000000005</v>
      </c>
      <c r="J343">
        <v>94.684306000000007</v>
      </c>
      <c r="K343">
        <v>94.135000000000005</v>
      </c>
      <c r="L343" t="str">
        <f>RRPS_ALL[[#This Row],[BondID]]&amp;"|"&amp;TEXT(RRPS_ALL[[#This Row],[Date]],"yyyymmdd")</f>
        <v>1065|20240229</v>
      </c>
    </row>
    <row r="344" spans="1:12" x14ac:dyDescent="0.2">
      <c r="A344" t="s">
        <v>315</v>
      </c>
      <c r="B344" t="s">
        <v>315</v>
      </c>
      <c r="C344" t="s">
        <v>312</v>
      </c>
      <c r="D344" t="b">
        <v>0</v>
      </c>
      <c r="E344" t="s">
        <v>315</v>
      </c>
      <c r="F344" s="5">
        <v>45322</v>
      </c>
      <c r="G344">
        <v>2.2210839999999998</v>
      </c>
      <c r="H344">
        <v>2.188523</v>
      </c>
      <c r="I344">
        <v>96.174999999999997</v>
      </c>
      <c r="J344">
        <v>96.568749999999994</v>
      </c>
      <c r="K344">
        <v>96.174999999999997</v>
      </c>
      <c r="L344" t="str">
        <f>RRPS_ALL[[#This Row],[BondID]]&amp;"|"&amp;TEXT(RRPS_ALL[[#This Row],[Date]],"yyyymmdd")</f>
        <v>1065|20240131</v>
      </c>
    </row>
    <row r="345" spans="1:12" x14ac:dyDescent="0.2">
      <c r="A345" t="s">
        <v>315</v>
      </c>
      <c r="B345" t="s">
        <v>315</v>
      </c>
      <c r="C345" t="s">
        <v>312</v>
      </c>
      <c r="D345" t="b">
        <v>0</v>
      </c>
      <c r="E345" t="s">
        <v>315</v>
      </c>
      <c r="F345" s="5">
        <v>45291</v>
      </c>
      <c r="G345">
        <v>2.0128740000000001</v>
      </c>
      <c r="H345">
        <v>1.9803200000000001</v>
      </c>
      <c r="I345">
        <v>97.953999999999994</v>
      </c>
      <c r="J345">
        <v>98.206778</v>
      </c>
      <c r="K345">
        <v>97.953999999999994</v>
      </c>
      <c r="L345" t="str">
        <f>RRPS_ALL[[#This Row],[BondID]]&amp;"|"&amp;TEXT(RRPS_ALL[[#This Row],[Date]],"yyyymmdd")</f>
        <v>1065|20231231</v>
      </c>
    </row>
    <row r="346" spans="1:12" x14ac:dyDescent="0.2">
      <c r="A346" t="s">
        <v>315</v>
      </c>
      <c r="B346" t="s">
        <v>315</v>
      </c>
      <c r="C346" t="s">
        <v>312</v>
      </c>
      <c r="D346" t="b">
        <v>0</v>
      </c>
      <c r="E346" t="s">
        <v>315</v>
      </c>
      <c r="F346" s="5">
        <v>45260</v>
      </c>
      <c r="G346">
        <v>2.6556109999999999</v>
      </c>
      <c r="H346">
        <v>2.6231170000000001</v>
      </c>
      <c r="I346">
        <v>92.448499999999996</v>
      </c>
      <c r="J346">
        <v>92.560305999999997</v>
      </c>
      <c r="K346">
        <v>92.448499999999996</v>
      </c>
      <c r="L346" t="str">
        <f>RRPS_ALL[[#This Row],[BondID]]&amp;"|"&amp;TEXT(RRPS_ALL[[#This Row],[Date]],"yyyymmdd")</f>
        <v>1065|20231130</v>
      </c>
    </row>
    <row r="347" spans="1:12" x14ac:dyDescent="0.2">
      <c r="A347" t="s">
        <v>315</v>
      </c>
      <c r="B347" t="s">
        <v>315</v>
      </c>
      <c r="C347" t="s">
        <v>312</v>
      </c>
      <c r="D347" t="b">
        <v>0</v>
      </c>
      <c r="E347" t="s">
        <v>315</v>
      </c>
      <c r="F347" s="5">
        <v>45230</v>
      </c>
      <c r="G347">
        <v>2.964664</v>
      </c>
      <c r="H347">
        <v>2.9320979999999999</v>
      </c>
      <c r="I347">
        <v>89.858999999999995</v>
      </c>
      <c r="J347">
        <v>91.565250000000006</v>
      </c>
      <c r="K347">
        <v>89.858999999999995</v>
      </c>
      <c r="L347" t="str">
        <f>RRPS_ALL[[#This Row],[BondID]]&amp;"|"&amp;TEXT(RRPS_ALL[[#This Row],[Date]],"yyyymmdd")</f>
        <v>1065|20231031</v>
      </c>
    </row>
    <row r="348" spans="1:12" x14ac:dyDescent="0.2">
      <c r="A348" t="s">
        <v>315</v>
      </c>
      <c r="B348" t="s">
        <v>315</v>
      </c>
      <c r="C348" t="s">
        <v>312</v>
      </c>
      <c r="D348" t="b">
        <v>0</v>
      </c>
      <c r="E348" t="s">
        <v>315</v>
      </c>
      <c r="F348" s="5">
        <v>45199</v>
      </c>
      <c r="G348">
        <v>2.9290240000000001</v>
      </c>
      <c r="H348">
        <v>2.896544</v>
      </c>
      <c r="I348">
        <v>90.076499999999996</v>
      </c>
      <c r="J348">
        <v>91.641778000000002</v>
      </c>
      <c r="K348">
        <v>90.076499999999996</v>
      </c>
      <c r="L348" t="str">
        <f>RRPS_ALL[[#This Row],[BondID]]&amp;"|"&amp;TEXT(RRPS_ALL[[#This Row],[Date]],"yyyymmdd")</f>
        <v>1065|20230930</v>
      </c>
    </row>
    <row r="349" spans="1:12" x14ac:dyDescent="0.2">
      <c r="A349" t="s">
        <v>315</v>
      </c>
      <c r="B349" t="s">
        <v>315</v>
      </c>
      <c r="C349" t="s">
        <v>312</v>
      </c>
      <c r="D349" t="b">
        <v>0</v>
      </c>
      <c r="E349" t="s">
        <v>315</v>
      </c>
      <c r="F349" s="5">
        <v>45169</v>
      </c>
      <c r="G349">
        <v>2.7353170000000002</v>
      </c>
      <c r="H349">
        <v>2.7027429999999999</v>
      </c>
      <c r="I349">
        <v>91.611000000000004</v>
      </c>
      <c r="J349">
        <v>93.035306000000006</v>
      </c>
      <c r="K349">
        <v>91.611000000000004</v>
      </c>
      <c r="L349" t="str">
        <f>RRPS_ALL[[#This Row],[BondID]]&amp;"|"&amp;TEXT(RRPS_ALL[[#This Row],[Date]],"yyyymmdd")</f>
        <v>1065|20230831</v>
      </c>
    </row>
    <row r="350" spans="1:12" x14ac:dyDescent="0.2">
      <c r="A350" t="s">
        <v>315</v>
      </c>
      <c r="B350" t="s">
        <v>315</v>
      </c>
      <c r="C350" t="s">
        <v>312</v>
      </c>
      <c r="D350" t="b">
        <v>0</v>
      </c>
      <c r="E350" t="s">
        <v>315</v>
      </c>
      <c r="F350" s="5">
        <v>45138</v>
      </c>
      <c r="G350">
        <v>2.5685500000000001</v>
      </c>
      <c r="H350">
        <v>2.5360800000000001</v>
      </c>
      <c r="I350">
        <v>92.963499999999996</v>
      </c>
      <c r="J350">
        <v>94.232249999999993</v>
      </c>
      <c r="K350">
        <v>92.963499999999996</v>
      </c>
      <c r="L350" t="str">
        <f>RRPS_ALL[[#This Row],[BondID]]&amp;"|"&amp;TEXT(RRPS_ALL[[#This Row],[Date]],"yyyymmdd")</f>
        <v>1065|20230731</v>
      </c>
    </row>
    <row r="351" spans="1:12" x14ac:dyDescent="0.2">
      <c r="A351" t="s">
        <v>315</v>
      </c>
      <c r="B351" t="s">
        <v>315</v>
      </c>
      <c r="C351" t="s">
        <v>312</v>
      </c>
      <c r="D351" t="b">
        <v>0</v>
      </c>
      <c r="E351" t="s">
        <v>315</v>
      </c>
      <c r="F351" s="5">
        <v>45107</v>
      </c>
      <c r="G351">
        <v>2.5319950000000002</v>
      </c>
      <c r="H351">
        <v>2.4995090000000002</v>
      </c>
      <c r="I351">
        <v>93.232500000000002</v>
      </c>
      <c r="J351">
        <v>94.365138999999999</v>
      </c>
      <c r="K351">
        <v>93.232500000000002</v>
      </c>
      <c r="L351" t="str">
        <f>RRPS_ALL[[#This Row],[BondID]]&amp;"|"&amp;TEXT(RRPS_ALL[[#This Row],[Date]],"yyyymmdd")</f>
        <v>1065|20230630</v>
      </c>
    </row>
    <row r="352" spans="1:12" x14ac:dyDescent="0.2">
      <c r="A352" t="s">
        <v>315</v>
      </c>
      <c r="B352" t="s">
        <v>315</v>
      </c>
      <c r="C352" t="s">
        <v>312</v>
      </c>
      <c r="D352" t="b">
        <v>0</v>
      </c>
      <c r="E352" t="s">
        <v>315</v>
      </c>
      <c r="F352" s="5">
        <v>45077</v>
      </c>
      <c r="G352">
        <v>2.2663090000000001</v>
      </c>
      <c r="H352">
        <v>2.2337470000000001</v>
      </c>
      <c r="I352">
        <v>95.534000000000006</v>
      </c>
      <c r="J352">
        <v>96.511082999999999</v>
      </c>
      <c r="K352">
        <v>95.534000000000006</v>
      </c>
      <c r="L352" t="str">
        <f>RRPS_ALL[[#This Row],[BondID]]&amp;"|"&amp;TEXT(RRPS_ALL[[#This Row],[Date]],"yyyymmdd")</f>
        <v>1065|20230531</v>
      </c>
    </row>
    <row r="353" spans="1:12" x14ac:dyDescent="0.2">
      <c r="A353" t="s">
        <v>315</v>
      </c>
      <c r="B353" t="s">
        <v>315</v>
      </c>
      <c r="C353" t="s">
        <v>312</v>
      </c>
      <c r="D353" t="b">
        <v>0</v>
      </c>
      <c r="E353" t="s">
        <v>315</v>
      </c>
      <c r="F353" s="5">
        <v>45046</v>
      </c>
      <c r="G353">
        <v>2.3397830000000002</v>
      </c>
      <c r="H353">
        <v>2.3072870000000001</v>
      </c>
      <c r="I353">
        <v>94.841499999999996</v>
      </c>
      <c r="J353">
        <v>95.677610999999999</v>
      </c>
      <c r="K353">
        <v>94.841499999999996</v>
      </c>
      <c r="L353" t="str">
        <f>RRPS_ALL[[#This Row],[BondID]]&amp;"|"&amp;TEXT(RRPS_ALL[[#This Row],[Date]],"yyyymmdd")</f>
        <v>1065|20230430</v>
      </c>
    </row>
    <row r="354" spans="1:12" x14ac:dyDescent="0.2">
      <c r="A354" t="s">
        <v>315</v>
      </c>
      <c r="B354" t="s">
        <v>315</v>
      </c>
      <c r="C354" t="s">
        <v>312</v>
      </c>
      <c r="D354" t="b">
        <v>0</v>
      </c>
      <c r="E354" t="s">
        <v>315</v>
      </c>
      <c r="F354" s="5">
        <v>45016</v>
      </c>
      <c r="G354">
        <v>2.2018420000000001</v>
      </c>
      <c r="H354">
        <v>2.169279</v>
      </c>
      <c r="I354">
        <v>96.061999999999998</v>
      </c>
      <c r="J354">
        <v>96.757138999999995</v>
      </c>
      <c r="K354">
        <v>96.061999999999998</v>
      </c>
      <c r="L354" t="str">
        <f>RRPS_ALL[[#This Row],[BondID]]&amp;"|"&amp;TEXT(RRPS_ALL[[#This Row],[Date]],"yyyymmdd")</f>
        <v>1065|20230331</v>
      </c>
    </row>
    <row r="355" spans="1:12" x14ac:dyDescent="0.2">
      <c r="A355" t="s">
        <v>315</v>
      </c>
      <c r="B355" t="s">
        <v>315</v>
      </c>
      <c r="C355" t="s">
        <v>312</v>
      </c>
      <c r="D355" t="b">
        <v>0</v>
      </c>
      <c r="E355" t="s">
        <v>315</v>
      </c>
      <c r="F355" s="5">
        <v>44985</v>
      </c>
      <c r="G355">
        <v>2.6814900000000002</v>
      </c>
      <c r="H355">
        <v>2.6489980000000002</v>
      </c>
      <c r="I355">
        <v>91.719499999999996</v>
      </c>
      <c r="J355">
        <v>92.259083000000004</v>
      </c>
      <c r="K355">
        <v>91.719499999999996</v>
      </c>
      <c r="L355" t="str">
        <f>RRPS_ALL[[#This Row],[BondID]]&amp;"|"&amp;TEXT(RRPS_ALL[[#This Row],[Date]],"yyyymmdd")</f>
        <v>1065|20230228</v>
      </c>
    </row>
    <row r="356" spans="1:12" x14ac:dyDescent="0.2">
      <c r="A356" t="s">
        <v>315</v>
      </c>
      <c r="B356" t="s">
        <v>315</v>
      </c>
      <c r="C356" t="s">
        <v>312</v>
      </c>
      <c r="D356" t="b">
        <v>0</v>
      </c>
      <c r="E356" t="s">
        <v>315</v>
      </c>
      <c r="F356" s="5">
        <v>44957</v>
      </c>
      <c r="G356">
        <v>2.1292930000000001</v>
      </c>
      <c r="H356">
        <v>2.0967980000000002</v>
      </c>
      <c r="I356">
        <v>96.683499999999995</v>
      </c>
      <c r="J356">
        <v>97.077250000000006</v>
      </c>
      <c r="K356">
        <v>96.683499999999995</v>
      </c>
      <c r="L356" t="str">
        <f>RRPS_ALL[[#This Row],[BondID]]&amp;"|"&amp;TEXT(RRPS_ALL[[#This Row],[Date]],"yyyymmdd")</f>
        <v>1065|20230131</v>
      </c>
    </row>
    <row r="357" spans="1:12" x14ac:dyDescent="0.2">
      <c r="A357" t="s">
        <v>315</v>
      </c>
      <c r="B357" t="s">
        <v>315</v>
      </c>
      <c r="C357" t="s">
        <v>312</v>
      </c>
      <c r="D357" t="b">
        <v>0</v>
      </c>
      <c r="E357" t="s">
        <v>315</v>
      </c>
      <c r="F357" s="5">
        <v>44926</v>
      </c>
      <c r="G357">
        <v>2.3951690000000001</v>
      </c>
      <c r="H357">
        <v>2.3626689999999999</v>
      </c>
      <c r="I357">
        <v>94.191500000000005</v>
      </c>
      <c r="J357">
        <v>94.444277999999997</v>
      </c>
      <c r="K357">
        <v>94.191500000000005</v>
      </c>
      <c r="L357" t="str">
        <f>RRPS_ALL[[#This Row],[BondID]]&amp;"|"&amp;TEXT(RRPS_ALL[[#This Row],[Date]],"yyyymmdd")</f>
        <v>1065|20221231</v>
      </c>
    </row>
    <row r="358" spans="1:12" x14ac:dyDescent="0.2">
      <c r="A358" t="s">
        <v>315</v>
      </c>
      <c r="B358" t="s">
        <v>315</v>
      </c>
      <c r="C358" t="s">
        <v>312</v>
      </c>
      <c r="D358" t="b">
        <v>0</v>
      </c>
      <c r="E358" t="s">
        <v>315</v>
      </c>
      <c r="F358" s="5">
        <v>44895</v>
      </c>
      <c r="G358">
        <v>1.820031</v>
      </c>
      <c r="H358">
        <v>1.7875460000000001</v>
      </c>
      <c r="I358">
        <v>99.629499999999993</v>
      </c>
      <c r="J358">
        <v>99.731583000000001</v>
      </c>
      <c r="K358">
        <v>99.629499999999993</v>
      </c>
      <c r="L358" t="str">
        <f>RRPS_ALL[[#This Row],[BondID]]&amp;"|"&amp;TEXT(RRPS_ALL[[#This Row],[Date]],"yyyymmdd")</f>
        <v>1065|20221130</v>
      </c>
    </row>
    <row r="359" spans="1:12" x14ac:dyDescent="0.2">
      <c r="A359" t="s">
        <v>315</v>
      </c>
      <c r="B359" t="s">
        <v>315</v>
      </c>
      <c r="C359" t="s">
        <v>312</v>
      </c>
      <c r="D359" t="b">
        <v>0</v>
      </c>
      <c r="E359" t="s">
        <v>315</v>
      </c>
      <c r="F359" s="5">
        <v>44865</v>
      </c>
      <c r="G359">
        <v>2.1750989999999999</v>
      </c>
      <c r="H359">
        <v>2.14255</v>
      </c>
      <c r="I359">
        <v>96.180999999999997</v>
      </c>
      <c r="J359">
        <v>97.887249999999995</v>
      </c>
      <c r="K359">
        <v>96.180999999999997</v>
      </c>
      <c r="L359" t="str">
        <f>RRPS_ALL[[#This Row],[BondID]]&amp;"|"&amp;TEXT(RRPS_ALL[[#This Row],[Date]],"yyyymmdd")</f>
        <v>1065|20221031</v>
      </c>
    </row>
    <row r="360" spans="1:12" x14ac:dyDescent="0.2">
      <c r="A360" t="s">
        <v>315</v>
      </c>
      <c r="B360" t="s">
        <v>315</v>
      </c>
      <c r="C360" t="s">
        <v>312</v>
      </c>
      <c r="D360" t="b">
        <v>0</v>
      </c>
      <c r="E360" t="s">
        <v>315</v>
      </c>
      <c r="F360" s="5">
        <v>44834</v>
      </c>
      <c r="G360">
        <v>2.2065109999999999</v>
      </c>
      <c r="H360">
        <v>2.1739389999999998</v>
      </c>
      <c r="I360">
        <v>95.855999999999995</v>
      </c>
      <c r="J360">
        <v>97.426139000000006</v>
      </c>
      <c r="K360">
        <v>95.855999999999995</v>
      </c>
      <c r="L360" t="str">
        <f>RRPS_ALL[[#This Row],[BondID]]&amp;"|"&amp;TEXT(RRPS_ALL[[#This Row],[Date]],"yyyymmdd")</f>
        <v>1065|20220930</v>
      </c>
    </row>
    <row r="361" spans="1:12" x14ac:dyDescent="0.2">
      <c r="A361" t="s">
        <v>315</v>
      </c>
      <c r="B361" t="s">
        <v>315</v>
      </c>
      <c r="C361" t="s">
        <v>312</v>
      </c>
      <c r="D361" t="b">
        <v>0</v>
      </c>
      <c r="E361" t="s">
        <v>315</v>
      </c>
      <c r="F361" s="5">
        <v>44804</v>
      </c>
      <c r="G361">
        <v>1.930415</v>
      </c>
      <c r="H361">
        <v>1.8978729999999999</v>
      </c>
      <c r="I361">
        <v>98.519000000000005</v>
      </c>
      <c r="J361">
        <v>99.933582999999999</v>
      </c>
      <c r="K361">
        <v>98.519000000000005</v>
      </c>
      <c r="L361" t="str">
        <f>RRPS_ALL[[#This Row],[BondID]]&amp;"|"&amp;TEXT(RRPS_ALL[[#This Row],[Date]],"yyyymmdd")</f>
        <v>1065|20220831</v>
      </c>
    </row>
    <row r="362" spans="1:12" x14ac:dyDescent="0.2">
      <c r="A362" t="s">
        <v>315</v>
      </c>
      <c r="B362" t="s">
        <v>315</v>
      </c>
      <c r="C362" t="s">
        <v>312</v>
      </c>
      <c r="D362" t="b">
        <v>0</v>
      </c>
      <c r="E362" t="s">
        <v>315</v>
      </c>
      <c r="F362" s="5">
        <v>44773</v>
      </c>
      <c r="G362">
        <v>1.3469249999999999</v>
      </c>
      <c r="H362">
        <v>1.3143910000000001</v>
      </c>
      <c r="I362">
        <v>104.5355</v>
      </c>
      <c r="J362">
        <v>105.80425</v>
      </c>
      <c r="K362">
        <v>104.5355</v>
      </c>
      <c r="L362" t="str">
        <f>RRPS_ALL[[#This Row],[BondID]]&amp;"|"&amp;TEXT(RRPS_ALL[[#This Row],[Date]],"yyyymmdd")</f>
        <v>1065|20220731</v>
      </c>
    </row>
    <row r="363" spans="1:12" x14ac:dyDescent="0.2">
      <c r="A363" t="s">
        <v>315</v>
      </c>
      <c r="B363" t="s">
        <v>315</v>
      </c>
      <c r="C363" t="s">
        <v>312</v>
      </c>
      <c r="D363" t="b">
        <v>0</v>
      </c>
      <c r="E363" t="s">
        <v>315</v>
      </c>
      <c r="F363" s="5">
        <v>44742</v>
      </c>
      <c r="G363">
        <v>1.85711</v>
      </c>
      <c r="H363">
        <v>1.8245640000000001</v>
      </c>
      <c r="I363">
        <v>99.238</v>
      </c>
      <c r="J363">
        <v>100.370639</v>
      </c>
      <c r="K363">
        <v>99.238</v>
      </c>
      <c r="L363" t="str">
        <f>RRPS_ALL[[#This Row],[BondID]]&amp;"|"&amp;TEXT(RRPS_ALL[[#This Row],[Date]],"yyyymmdd")</f>
        <v>1065|20220630</v>
      </c>
    </row>
    <row r="364" spans="1:12" x14ac:dyDescent="0.2">
      <c r="A364" t="s">
        <v>315</v>
      </c>
      <c r="B364" t="s">
        <v>315</v>
      </c>
      <c r="C364" t="s">
        <v>312</v>
      </c>
      <c r="D364" t="b">
        <v>0</v>
      </c>
      <c r="E364" t="s">
        <v>315</v>
      </c>
      <c r="F364" s="5">
        <v>44712</v>
      </c>
      <c r="G364">
        <v>1.558343</v>
      </c>
      <c r="H364">
        <v>1.5258229999999999</v>
      </c>
      <c r="I364">
        <v>102.33450000000001</v>
      </c>
      <c r="J364">
        <v>103.311583</v>
      </c>
      <c r="K364">
        <v>102.33450000000001</v>
      </c>
      <c r="L364" t="str">
        <f>RRPS_ALL[[#This Row],[BondID]]&amp;"|"&amp;TEXT(RRPS_ALL[[#This Row],[Date]],"yyyymmdd")</f>
        <v>1065|20220531</v>
      </c>
    </row>
    <row r="365" spans="1:12" x14ac:dyDescent="0.2">
      <c r="A365" t="s">
        <v>315</v>
      </c>
      <c r="B365" t="s">
        <v>315</v>
      </c>
      <c r="C365" t="s">
        <v>312</v>
      </c>
      <c r="D365" t="b">
        <v>0</v>
      </c>
      <c r="E365" t="s">
        <v>315</v>
      </c>
      <c r="F365" s="5">
        <v>44681</v>
      </c>
      <c r="G365">
        <v>1.7696719999999999</v>
      </c>
      <c r="H365">
        <v>1.7195739999999999</v>
      </c>
      <c r="I365">
        <v>100.3045</v>
      </c>
      <c r="J365">
        <v>100.3045</v>
      </c>
      <c r="K365">
        <v>100.3045</v>
      </c>
      <c r="L365" t="str">
        <f>RRPS_ALL[[#This Row],[BondID]]&amp;"|"&amp;TEXT(RRPS_ALL[[#This Row],[Date]],"yyyymmdd")</f>
        <v>1065|20220430</v>
      </c>
    </row>
    <row r="366" spans="1:12" x14ac:dyDescent="0.2">
      <c r="A366" t="s">
        <v>316</v>
      </c>
      <c r="B366" t="s">
        <v>316</v>
      </c>
      <c r="C366" t="s">
        <v>312</v>
      </c>
      <c r="D366" t="b">
        <v>0</v>
      </c>
      <c r="E366" t="s">
        <v>316</v>
      </c>
      <c r="F366" s="5">
        <v>46053</v>
      </c>
      <c r="G366">
        <v>1.104949</v>
      </c>
      <c r="H366">
        <v>1.0046109999999999</v>
      </c>
      <c r="I366">
        <v>127.298</v>
      </c>
      <c r="J366">
        <v>127.407781</v>
      </c>
      <c r="K366">
        <v>127.298</v>
      </c>
      <c r="L366" t="str">
        <f>RRPS_ALL[[#This Row],[BondID]]&amp;"|"&amp;TEXT(RRPS_ALL[[#This Row],[Date]],"yyyymmdd")</f>
        <v>3111|20260131</v>
      </c>
    </row>
    <row r="367" spans="1:12" x14ac:dyDescent="0.2">
      <c r="A367" t="s">
        <v>316</v>
      </c>
      <c r="B367" t="s">
        <v>316</v>
      </c>
      <c r="C367" t="s">
        <v>312</v>
      </c>
      <c r="D367" t="b">
        <v>0</v>
      </c>
      <c r="E367" t="s">
        <v>316</v>
      </c>
      <c r="F367" s="5">
        <v>46022</v>
      </c>
      <c r="G367">
        <v>1.0412440000000001</v>
      </c>
      <c r="H367">
        <v>0.94086599999999998</v>
      </c>
      <c r="I367">
        <v>128.072</v>
      </c>
      <c r="J367">
        <v>128.172225</v>
      </c>
      <c r="K367">
        <v>128.072</v>
      </c>
      <c r="L367" t="str">
        <f>RRPS_ALL[[#This Row],[BondID]]&amp;"|"&amp;TEXT(RRPS_ALL[[#This Row],[Date]],"yyyymmdd")</f>
        <v>3111|20251231</v>
      </c>
    </row>
    <row r="368" spans="1:12" x14ac:dyDescent="0.2">
      <c r="A368" t="s">
        <v>316</v>
      </c>
      <c r="B368" t="s">
        <v>316</v>
      </c>
      <c r="C368" t="s">
        <v>312</v>
      </c>
      <c r="D368" t="b">
        <v>0</v>
      </c>
      <c r="E368" t="s">
        <v>316</v>
      </c>
      <c r="F368" s="5">
        <v>45991</v>
      </c>
      <c r="G368">
        <v>0.95484500000000005</v>
      </c>
      <c r="H368">
        <v>0.85452899999999998</v>
      </c>
      <c r="I368">
        <v>128.42850000000001</v>
      </c>
      <c r="J368">
        <v>128.51309800000001</v>
      </c>
      <c r="K368">
        <v>128.42850000000001</v>
      </c>
      <c r="L368" t="str">
        <f>RRPS_ALL[[#This Row],[BondID]]&amp;"|"&amp;TEXT(RRPS_ALL[[#This Row],[Date]],"yyyymmdd")</f>
        <v>3111|20251130</v>
      </c>
    </row>
    <row r="369" spans="1:12" x14ac:dyDescent="0.2">
      <c r="A369" t="s">
        <v>316</v>
      </c>
      <c r="B369" t="s">
        <v>316</v>
      </c>
      <c r="C369" t="s">
        <v>312</v>
      </c>
      <c r="D369" t="b">
        <v>0</v>
      </c>
      <c r="E369" t="s">
        <v>316</v>
      </c>
      <c r="F369" s="5">
        <v>45961</v>
      </c>
      <c r="G369">
        <v>0.81623999999999997</v>
      </c>
      <c r="H369">
        <v>0.71589000000000003</v>
      </c>
      <c r="I369">
        <v>129.47</v>
      </c>
      <c r="J369">
        <v>129.541484</v>
      </c>
      <c r="K369">
        <v>129.47</v>
      </c>
      <c r="L369" t="str">
        <f>RRPS_ALL[[#This Row],[BondID]]&amp;"|"&amp;TEXT(RRPS_ALL[[#This Row],[Date]],"yyyymmdd")</f>
        <v>3111|20251031</v>
      </c>
    </row>
    <row r="370" spans="1:12" x14ac:dyDescent="0.2">
      <c r="A370" t="s">
        <v>316</v>
      </c>
      <c r="B370" t="s">
        <v>316</v>
      </c>
      <c r="C370" t="s">
        <v>312</v>
      </c>
      <c r="D370" t="b">
        <v>0</v>
      </c>
      <c r="E370" t="s">
        <v>316</v>
      </c>
      <c r="F370" s="5">
        <v>45930</v>
      </c>
      <c r="G370">
        <v>0.92075300000000004</v>
      </c>
      <c r="H370">
        <v>0.82043299999999997</v>
      </c>
      <c r="I370">
        <v>128.99250000000001</v>
      </c>
      <c r="J370">
        <v>129.04924399999999</v>
      </c>
      <c r="K370">
        <v>128.99250000000001</v>
      </c>
      <c r="L370" t="str">
        <f>RRPS_ALL[[#This Row],[BondID]]&amp;"|"&amp;TEXT(RRPS_ALL[[#This Row],[Date]],"yyyymmdd")</f>
        <v>3111|20250930</v>
      </c>
    </row>
    <row r="371" spans="1:12" x14ac:dyDescent="0.2">
      <c r="A371" t="s">
        <v>316</v>
      </c>
      <c r="B371" t="s">
        <v>316</v>
      </c>
      <c r="C371" t="s">
        <v>312</v>
      </c>
      <c r="D371" t="b">
        <v>0</v>
      </c>
      <c r="E371" t="s">
        <v>316</v>
      </c>
      <c r="F371" s="5">
        <v>45900</v>
      </c>
      <c r="G371">
        <v>0.78493100000000005</v>
      </c>
      <c r="H371">
        <v>0.68455699999999997</v>
      </c>
      <c r="I371">
        <v>129.86600000000001</v>
      </c>
      <c r="J371">
        <v>129.908601</v>
      </c>
      <c r="K371">
        <v>129.86600000000001</v>
      </c>
      <c r="L371" t="str">
        <f>RRPS_ALL[[#This Row],[BondID]]&amp;"|"&amp;TEXT(RRPS_ALL[[#This Row],[Date]],"yyyymmdd")</f>
        <v>3111|20250831</v>
      </c>
    </row>
    <row r="372" spans="1:12" x14ac:dyDescent="0.2">
      <c r="A372" t="s">
        <v>316</v>
      </c>
      <c r="B372" t="s">
        <v>316</v>
      </c>
      <c r="C372" t="s">
        <v>312</v>
      </c>
      <c r="D372" t="b">
        <v>0</v>
      </c>
      <c r="E372" t="s">
        <v>316</v>
      </c>
      <c r="F372" s="5">
        <v>45869</v>
      </c>
      <c r="G372">
        <v>0.78368700000000002</v>
      </c>
      <c r="H372">
        <v>0.68329200000000001</v>
      </c>
      <c r="I372">
        <v>129.25800000000001</v>
      </c>
      <c r="J372">
        <v>129.28736499999999</v>
      </c>
      <c r="K372">
        <v>129.25800000000001</v>
      </c>
      <c r="L372" t="str">
        <f>RRPS_ALL[[#This Row],[BondID]]&amp;"|"&amp;TEXT(RRPS_ALL[[#This Row],[Date]],"yyyymmdd")</f>
        <v>3111|20250731</v>
      </c>
    </row>
    <row r="373" spans="1:12" x14ac:dyDescent="0.2">
      <c r="A373" t="s">
        <v>316</v>
      </c>
      <c r="B373" t="s">
        <v>316</v>
      </c>
      <c r="C373" t="s">
        <v>312</v>
      </c>
      <c r="D373" t="b">
        <v>0</v>
      </c>
      <c r="E373" t="s">
        <v>316</v>
      </c>
      <c r="F373" s="5">
        <v>45838</v>
      </c>
      <c r="G373">
        <v>0.67107600000000001</v>
      </c>
      <c r="H373">
        <v>0.57076300000000002</v>
      </c>
      <c r="I373">
        <v>130.05449999999999</v>
      </c>
      <c r="J373">
        <v>130.06893400000001</v>
      </c>
      <c r="K373">
        <v>130.05449999999999</v>
      </c>
      <c r="L373" t="str">
        <f>RRPS_ALL[[#This Row],[BondID]]&amp;"|"&amp;TEXT(RRPS_ALL[[#This Row],[Date]],"yyyymmdd")</f>
        <v>3111|20250630</v>
      </c>
    </row>
    <row r="374" spans="1:12" x14ac:dyDescent="0.2">
      <c r="A374" t="s">
        <v>316</v>
      </c>
      <c r="B374" t="s">
        <v>316</v>
      </c>
      <c r="C374" t="s">
        <v>312</v>
      </c>
      <c r="D374" t="b">
        <v>0</v>
      </c>
      <c r="E374" t="s">
        <v>316</v>
      </c>
      <c r="F374" s="5">
        <v>45808</v>
      </c>
      <c r="G374">
        <v>0.70006800000000002</v>
      </c>
      <c r="H374">
        <v>0.59974300000000003</v>
      </c>
      <c r="I374">
        <v>129.60249999999999</v>
      </c>
      <c r="J374">
        <v>129.60343</v>
      </c>
      <c r="K374">
        <v>129.60249999999999</v>
      </c>
      <c r="L374" t="str">
        <f>RRPS_ALL[[#This Row],[BondID]]&amp;"|"&amp;TEXT(RRPS_ALL[[#This Row],[Date]],"yyyymmdd")</f>
        <v>3111|20250531</v>
      </c>
    </row>
    <row r="375" spans="1:12" x14ac:dyDescent="0.2">
      <c r="A375" t="s">
        <v>316</v>
      </c>
      <c r="B375" t="s">
        <v>316</v>
      </c>
      <c r="C375" t="s">
        <v>312</v>
      </c>
      <c r="D375" t="b">
        <v>0</v>
      </c>
      <c r="E375" t="s">
        <v>316</v>
      </c>
      <c r="F375" s="5">
        <v>45777</v>
      </c>
      <c r="G375">
        <v>0.730016</v>
      </c>
      <c r="H375">
        <v>0.62966200000000005</v>
      </c>
      <c r="I375">
        <v>130.04849999999999</v>
      </c>
      <c r="J375">
        <v>130.204757</v>
      </c>
      <c r="K375">
        <v>130.04849999999999</v>
      </c>
      <c r="L375" t="str">
        <f>RRPS_ALL[[#This Row],[BondID]]&amp;"|"&amp;TEXT(RRPS_ALL[[#This Row],[Date]],"yyyymmdd")</f>
        <v>3111|20250430</v>
      </c>
    </row>
    <row r="376" spans="1:12" x14ac:dyDescent="0.2">
      <c r="A376" t="s">
        <v>316</v>
      </c>
      <c r="B376" t="s">
        <v>316</v>
      </c>
      <c r="C376" t="s">
        <v>312</v>
      </c>
      <c r="D376" t="b">
        <v>0</v>
      </c>
      <c r="E376" t="s">
        <v>316</v>
      </c>
      <c r="F376" s="5">
        <v>45747</v>
      </c>
      <c r="G376">
        <v>0.86016000000000004</v>
      </c>
      <c r="H376">
        <v>0.75982700000000003</v>
      </c>
      <c r="I376">
        <v>128.16749999999999</v>
      </c>
      <c r="J376">
        <v>128.30763200000001</v>
      </c>
      <c r="K376">
        <v>128.16749999999999</v>
      </c>
      <c r="L376" t="str">
        <f>RRPS_ALL[[#This Row],[BondID]]&amp;"|"&amp;TEXT(RRPS_ALL[[#This Row],[Date]],"yyyymmdd")</f>
        <v>3111|20250331</v>
      </c>
    </row>
    <row r="377" spans="1:12" x14ac:dyDescent="0.2">
      <c r="A377" t="s">
        <v>316</v>
      </c>
      <c r="B377" t="s">
        <v>316</v>
      </c>
      <c r="C377" t="s">
        <v>312</v>
      </c>
      <c r="D377" t="b">
        <v>0</v>
      </c>
      <c r="E377" t="s">
        <v>316</v>
      </c>
      <c r="F377" s="5">
        <v>45716</v>
      </c>
      <c r="G377">
        <v>0.79005800000000004</v>
      </c>
      <c r="H377">
        <v>0.68969100000000005</v>
      </c>
      <c r="I377">
        <v>128.76349999999999</v>
      </c>
      <c r="J377">
        <v>128.89061000000001</v>
      </c>
      <c r="K377">
        <v>128.76349999999999</v>
      </c>
      <c r="L377" t="str">
        <f>RRPS_ALL[[#This Row],[BondID]]&amp;"|"&amp;TEXT(RRPS_ALL[[#This Row],[Date]],"yyyymmdd")</f>
        <v>3111|20250228</v>
      </c>
    </row>
    <row r="378" spans="1:12" x14ac:dyDescent="0.2">
      <c r="A378" t="s">
        <v>316</v>
      </c>
      <c r="B378" t="s">
        <v>316</v>
      </c>
      <c r="C378" t="s">
        <v>312</v>
      </c>
      <c r="D378" t="b">
        <v>0</v>
      </c>
      <c r="E378" t="s">
        <v>316</v>
      </c>
      <c r="F378" s="5">
        <v>45688</v>
      </c>
      <c r="G378">
        <v>0.66361199999999998</v>
      </c>
      <c r="H378">
        <v>0.56324300000000005</v>
      </c>
      <c r="I378">
        <v>129.90450000000001</v>
      </c>
      <c r="J378">
        <v>130.01765499999999</v>
      </c>
      <c r="K378">
        <v>129.90450000000001</v>
      </c>
      <c r="L378" t="str">
        <f>RRPS_ALL[[#This Row],[BondID]]&amp;"|"&amp;TEXT(RRPS_ALL[[#This Row],[Date]],"yyyymmdd")</f>
        <v>3111|20250131</v>
      </c>
    </row>
    <row r="379" spans="1:12" x14ac:dyDescent="0.2">
      <c r="A379" t="s">
        <v>316</v>
      </c>
      <c r="B379" t="s">
        <v>316</v>
      </c>
      <c r="C379" t="s">
        <v>312</v>
      </c>
      <c r="D379" t="b">
        <v>0</v>
      </c>
      <c r="E379" t="s">
        <v>316</v>
      </c>
      <c r="F379" s="5">
        <v>45657</v>
      </c>
      <c r="G379">
        <v>0.79893499999999995</v>
      </c>
      <c r="H379">
        <v>0.69849399999999995</v>
      </c>
      <c r="I379">
        <v>128.21799999999999</v>
      </c>
      <c r="J379">
        <v>128.31644700000001</v>
      </c>
      <c r="K379">
        <v>128.21799999999999</v>
      </c>
      <c r="L379" t="str">
        <f>RRPS_ALL[[#This Row],[BondID]]&amp;"|"&amp;TEXT(RRPS_ALL[[#This Row],[Date]],"yyyymmdd")</f>
        <v>3111|20241231</v>
      </c>
    </row>
    <row r="380" spans="1:12" x14ac:dyDescent="0.2">
      <c r="A380" t="s">
        <v>316</v>
      </c>
      <c r="B380" t="s">
        <v>316</v>
      </c>
      <c r="C380" t="s">
        <v>312</v>
      </c>
      <c r="D380" t="b">
        <v>0</v>
      </c>
      <c r="E380" t="s">
        <v>316</v>
      </c>
      <c r="F380" s="5">
        <v>45626</v>
      </c>
      <c r="G380">
        <v>0.296539</v>
      </c>
      <c r="H380">
        <v>0.196189</v>
      </c>
      <c r="I380">
        <v>132.72450000000001</v>
      </c>
      <c r="J380">
        <v>132.80882</v>
      </c>
      <c r="K380">
        <v>132.72450000000001</v>
      </c>
      <c r="L380" t="str">
        <f>RRPS_ALL[[#This Row],[BondID]]&amp;"|"&amp;TEXT(RRPS_ALL[[#This Row],[Date]],"yyyymmdd")</f>
        <v>3111|20241130</v>
      </c>
    </row>
    <row r="381" spans="1:12" x14ac:dyDescent="0.2">
      <c r="A381" t="s">
        <v>316</v>
      </c>
      <c r="B381" t="s">
        <v>316</v>
      </c>
      <c r="C381" t="s">
        <v>312</v>
      </c>
      <c r="D381" t="b">
        <v>0</v>
      </c>
      <c r="E381" t="s">
        <v>316</v>
      </c>
      <c r="F381" s="5">
        <v>45596</v>
      </c>
      <c r="G381">
        <v>0.485458</v>
      </c>
      <c r="H381">
        <v>0.38507400000000003</v>
      </c>
      <c r="I381">
        <v>130.60050000000001</v>
      </c>
      <c r="J381">
        <v>130.67125200000001</v>
      </c>
      <c r="K381">
        <v>130.60050000000001</v>
      </c>
      <c r="L381" t="str">
        <f>RRPS_ALL[[#This Row],[BondID]]&amp;"|"&amp;TEXT(RRPS_ALL[[#This Row],[Date]],"yyyymmdd")</f>
        <v>3111|20241031</v>
      </c>
    </row>
    <row r="382" spans="1:12" x14ac:dyDescent="0.2">
      <c r="A382" t="s">
        <v>316</v>
      </c>
      <c r="B382" t="s">
        <v>316</v>
      </c>
      <c r="C382" t="s">
        <v>312</v>
      </c>
      <c r="D382" t="b">
        <v>0</v>
      </c>
      <c r="E382" t="s">
        <v>316</v>
      </c>
      <c r="F382" s="5">
        <v>45565</v>
      </c>
      <c r="G382">
        <v>0.47526600000000002</v>
      </c>
      <c r="H382">
        <v>0.374834</v>
      </c>
      <c r="I382">
        <v>131.39099999999999</v>
      </c>
      <c r="J382">
        <v>131.44726199999999</v>
      </c>
      <c r="K382">
        <v>131.39099999999999</v>
      </c>
      <c r="L382" t="str">
        <f>RRPS_ALL[[#This Row],[BondID]]&amp;"|"&amp;TEXT(RRPS_ALL[[#This Row],[Date]],"yyyymmdd")</f>
        <v>3111|20240930</v>
      </c>
    </row>
    <row r="383" spans="1:12" x14ac:dyDescent="0.2">
      <c r="A383" t="s">
        <v>316</v>
      </c>
      <c r="B383" t="s">
        <v>316</v>
      </c>
      <c r="C383" t="s">
        <v>312</v>
      </c>
      <c r="D383" t="b">
        <v>0</v>
      </c>
      <c r="E383" t="s">
        <v>316</v>
      </c>
      <c r="F383" s="5">
        <v>45535</v>
      </c>
      <c r="G383">
        <v>0.58084899999999995</v>
      </c>
      <c r="H383">
        <v>0.48045399999999999</v>
      </c>
      <c r="I383">
        <v>130.22450000000001</v>
      </c>
      <c r="J383">
        <v>130.26725200000001</v>
      </c>
      <c r="K383">
        <v>130.22450000000001</v>
      </c>
      <c r="L383" t="str">
        <f>RRPS_ALL[[#This Row],[BondID]]&amp;"|"&amp;TEXT(RRPS_ALL[[#This Row],[Date]],"yyyymmdd")</f>
        <v>3111|20240831</v>
      </c>
    </row>
    <row r="384" spans="1:12" x14ac:dyDescent="0.2">
      <c r="A384" t="s">
        <v>316</v>
      </c>
      <c r="B384" t="s">
        <v>316</v>
      </c>
      <c r="C384" t="s">
        <v>312</v>
      </c>
      <c r="D384" t="b">
        <v>0</v>
      </c>
      <c r="E384" t="s">
        <v>316</v>
      </c>
      <c r="F384" s="5">
        <v>45504</v>
      </c>
      <c r="G384">
        <v>0.50959399999999999</v>
      </c>
      <c r="H384">
        <v>0.40917300000000001</v>
      </c>
      <c r="I384">
        <v>130.99700000000001</v>
      </c>
      <c r="J384">
        <v>131.02536599999999</v>
      </c>
      <c r="K384">
        <v>130.99700000000001</v>
      </c>
      <c r="L384" t="str">
        <f>RRPS_ALL[[#This Row],[BondID]]&amp;"|"&amp;TEXT(RRPS_ALL[[#This Row],[Date]],"yyyymmdd")</f>
        <v>3111|20240731</v>
      </c>
    </row>
    <row r="385" spans="1:12" x14ac:dyDescent="0.2">
      <c r="A385" t="s">
        <v>316</v>
      </c>
      <c r="B385" t="s">
        <v>316</v>
      </c>
      <c r="C385" t="s">
        <v>312</v>
      </c>
      <c r="D385" t="b">
        <v>0</v>
      </c>
      <c r="E385" t="s">
        <v>316</v>
      </c>
      <c r="F385" s="5">
        <v>45473</v>
      </c>
      <c r="G385">
        <v>0.72951600000000005</v>
      </c>
      <c r="H385">
        <v>0.62910600000000005</v>
      </c>
      <c r="I385">
        <v>128.52850000000001</v>
      </c>
      <c r="J385">
        <v>128.54289299999999</v>
      </c>
      <c r="K385">
        <v>128.52850000000001</v>
      </c>
      <c r="L385" t="str">
        <f>RRPS_ALL[[#This Row],[BondID]]&amp;"|"&amp;TEXT(RRPS_ALL[[#This Row],[Date]],"yyyymmdd")</f>
        <v>3111|20240630</v>
      </c>
    </row>
    <row r="386" spans="1:12" x14ac:dyDescent="0.2">
      <c r="A386" t="s">
        <v>316</v>
      </c>
      <c r="B386" t="s">
        <v>316</v>
      </c>
      <c r="C386" t="s">
        <v>312</v>
      </c>
      <c r="D386" t="b">
        <v>0</v>
      </c>
      <c r="E386" t="s">
        <v>316</v>
      </c>
      <c r="F386" s="5">
        <v>45443</v>
      </c>
      <c r="G386">
        <v>0.90832900000000005</v>
      </c>
      <c r="H386">
        <v>0.80788000000000004</v>
      </c>
      <c r="I386">
        <v>126.33</v>
      </c>
      <c r="J386">
        <v>126.331389</v>
      </c>
      <c r="K386">
        <v>126.33</v>
      </c>
      <c r="L386" t="str">
        <f>RRPS_ALL[[#This Row],[BondID]]&amp;"|"&amp;TEXT(RRPS_ALL[[#This Row],[Date]],"yyyymmdd")</f>
        <v>3111|20240531</v>
      </c>
    </row>
    <row r="387" spans="1:12" x14ac:dyDescent="0.2">
      <c r="A387" t="s">
        <v>316</v>
      </c>
      <c r="B387" t="s">
        <v>316</v>
      </c>
      <c r="C387" t="s">
        <v>312</v>
      </c>
      <c r="D387" t="b">
        <v>0</v>
      </c>
      <c r="E387" t="s">
        <v>316</v>
      </c>
      <c r="F387" s="5">
        <v>45412</v>
      </c>
      <c r="G387">
        <v>0.84092599999999995</v>
      </c>
      <c r="H387">
        <v>0.74055000000000004</v>
      </c>
      <c r="I387">
        <v>126.7565</v>
      </c>
      <c r="J387">
        <v>126.910004</v>
      </c>
      <c r="K387">
        <v>126.7565</v>
      </c>
      <c r="L387" t="str">
        <f>RRPS_ALL[[#This Row],[BondID]]&amp;"|"&amp;TEXT(RRPS_ALL[[#This Row],[Date]],"yyyymmdd")</f>
        <v>3111|20240430</v>
      </c>
    </row>
    <row r="388" spans="1:12" x14ac:dyDescent="0.2">
      <c r="A388" t="s">
        <v>316</v>
      </c>
      <c r="B388" t="s">
        <v>316</v>
      </c>
      <c r="C388" t="s">
        <v>312</v>
      </c>
      <c r="D388" t="b">
        <v>0</v>
      </c>
      <c r="E388" t="s">
        <v>316</v>
      </c>
      <c r="F388" s="5">
        <v>45382</v>
      </c>
      <c r="G388">
        <v>0.89998800000000001</v>
      </c>
      <c r="H388">
        <v>0.79960600000000004</v>
      </c>
      <c r="I388">
        <v>125.7895</v>
      </c>
      <c r="J388">
        <v>125.9288</v>
      </c>
      <c r="K388">
        <v>125.7895</v>
      </c>
      <c r="L388" t="str">
        <f>RRPS_ALL[[#This Row],[BondID]]&amp;"|"&amp;TEXT(RRPS_ALL[[#This Row],[Date]],"yyyymmdd")</f>
        <v>3111|20240331</v>
      </c>
    </row>
    <row r="389" spans="1:12" x14ac:dyDescent="0.2">
      <c r="A389" t="s">
        <v>316</v>
      </c>
      <c r="B389" t="s">
        <v>316</v>
      </c>
      <c r="C389" t="s">
        <v>312</v>
      </c>
      <c r="D389" t="b">
        <v>0</v>
      </c>
      <c r="E389" t="s">
        <v>316</v>
      </c>
      <c r="F389" s="5">
        <v>45351</v>
      </c>
      <c r="G389">
        <v>1.0334080000000001</v>
      </c>
      <c r="H389">
        <v>0.93293899999999996</v>
      </c>
      <c r="I389">
        <v>124.508</v>
      </c>
      <c r="J389">
        <v>124.634067</v>
      </c>
      <c r="K389">
        <v>124.508</v>
      </c>
      <c r="L389" t="str">
        <f>RRPS_ALL[[#This Row],[BondID]]&amp;"|"&amp;TEXT(RRPS_ALL[[#This Row],[Date]],"yyyymmdd")</f>
        <v>3111|20240229</v>
      </c>
    </row>
    <row r="390" spans="1:12" x14ac:dyDescent="0.2">
      <c r="A390" t="s">
        <v>316</v>
      </c>
      <c r="B390" t="s">
        <v>316</v>
      </c>
      <c r="C390" t="s">
        <v>312</v>
      </c>
      <c r="D390" t="b">
        <v>0</v>
      </c>
      <c r="E390" t="s">
        <v>316</v>
      </c>
      <c r="F390" s="5">
        <v>45322</v>
      </c>
      <c r="G390">
        <v>0.80324899999999999</v>
      </c>
      <c r="H390">
        <v>0.70277100000000003</v>
      </c>
      <c r="I390">
        <v>125.93</v>
      </c>
      <c r="J390">
        <v>126.04052900000001</v>
      </c>
      <c r="K390">
        <v>125.93</v>
      </c>
      <c r="L390" t="str">
        <f>RRPS_ALL[[#This Row],[BondID]]&amp;"|"&amp;TEXT(RRPS_ALL[[#This Row],[Date]],"yyyymmdd")</f>
        <v>3111|20240131</v>
      </c>
    </row>
    <row r="391" spans="1:12" x14ac:dyDescent="0.2">
      <c r="A391" t="s">
        <v>316</v>
      </c>
      <c r="B391" t="s">
        <v>316</v>
      </c>
      <c r="C391" t="s">
        <v>312</v>
      </c>
      <c r="D391" t="b">
        <v>0</v>
      </c>
      <c r="E391" t="s">
        <v>316</v>
      </c>
      <c r="F391" s="5">
        <v>45291</v>
      </c>
      <c r="G391">
        <v>0.54165300000000005</v>
      </c>
      <c r="H391">
        <v>0.44116899999999998</v>
      </c>
      <c r="I391">
        <v>128.23699999999999</v>
      </c>
      <c r="J391">
        <v>128.333922</v>
      </c>
      <c r="K391">
        <v>128.23699999999999</v>
      </c>
      <c r="L391" t="str">
        <f>RRPS_ALL[[#This Row],[BondID]]&amp;"|"&amp;TEXT(RRPS_ALL[[#This Row],[Date]],"yyyymmdd")</f>
        <v>3111|20231231</v>
      </c>
    </row>
    <row r="392" spans="1:12" x14ac:dyDescent="0.2">
      <c r="A392" t="s">
        <v>316</v>
      </c>
      <c r="B392" t="s">
        <v>316</v>
      </c>
      <c r="C392" t="s">
        <v>312</v>
      </c>
      <c r="D392" t="b">
        <v>0</v>
      </c>
      <c r="E392" t="s">
        <v>316</v>
      </c>
      <c r="F392" s="5">
        <v>45260</v>
      </c>
      <c r="G392">
        <v>1.107896</v>
      </c>
      <c r="H392">
        <v>1.0074529999999999</v>
      </c>
      <c r="I392">
        <v>121.95650000000001</v>
      </c>
      <c r="J392">
        <v>122.039958</v>
      </c>
      <c r="K392">
        <v>121.95650000000001</v>
      </c>
      <c r="L392" t="str">
        <f>RRPS_ALL[[#This Row],[BondID]]&amp;"|"&amp;TEXT(RRPS_ALL[[#This Row],[Date]],"yyyymmdd")</f>
        <v>3111|20231130</v>
      </c>
    </row>
    <row r="393" spans="1:12" x14ac:dyDescent="0.2">
      <c r="A393" t="s">
        <v>316</v>
      </c>
      <c r="B393" t="s">
        <v>316</v>
      </c>
      <c r="C393" t="s">
        <v>312</v>
      </c>
      <c r="D393" t="b">
        <v>0</v>
      </c>
      <c r="E393" t="s">
        <v>316</v>
      </c>
      <c r="F393" s="5">
        <v>45230</v>
      </c>
      <c r="G393">
        <v>1.29179</v>
      </c>
      <c r="H393">
        <v>1.1913260000000001</v>
      </c>
      <c r="I393">
        <v>119.363</v>
      </c>
      <c r="J393">
        <v>119.43150799999999</v>
      </c>
      <c r="K393">
        <v>119.363</v>
      </c>
      <c r="L393" t="str">
        <f>RRPS_ALL[[#This Row],[BondID]]&amp;"|"&amp;TEXT(RRPS_ALL[[#This Row],[Date]],"yyyymmdd")</f>
        <v>3111|20231031</v>
      </c>
    </row>
    <row r="394" spans="1:12" x14ac:dyDescent="0.2">
      <c r="A394" t="s">
        <v>316</v>
      </c>
      <c r="B394" t="s">
        <v>316</v>
      </c>
      <c r="C394" t="s">
        <v>312</v>
      </c>
      <c r="D394" t="b">
        <v>0</v>
      </c>
      <c r="E394" t="s">
        <v>316</v>
      </c>
      <c r="F394" s="5">
        <v>45199</v>
      </c>
      <c r="G394">
        <v>1.2333940000000001</v>
      </c>
      <c r="H394">
        <v>1.1329579999999999</v>
      </c>
      <c r="I394">
        <v>119.75449999999999</v>
      </c>
      <c r="J394">
        <v>119.809803</v>
      </c>
      <c r="K394">
        <v>119.75449999999999</v>
      </c>
      <c r="L394" t="str">
        <f>RRPS_ALL[[#This Row],[BondID]]&amp;"|"&amp;TEXT(RRPS_ALL[[#This Row],[Date]],"yyyymmdd")</f>
        <v>3111|20230930</v>
      </c>
    </row>
    <row r="395" spans="1:12" x14ac:dyDescent="0.2">
      <c r="A395" t="s">
        <v>316</v>
      </c>
      <c r="B395" t="s">
        <v>316</v>
      </c>
      <c r="C395" t="s">
        <v>312</v>
      </c>
      <c r="D395" t="b">
        <v>0</v>
      </c>
      <c r="E395" t="s">
        <v>316</v>
      </c>
      <c r="F395" s="5">
        <v>45169</v>
      </c>
      <c r="G395">
        <v>1.1030009999999999</v>
      </c>
      <c r="H395">
        <v>1.002572</v>
      </c>
      <c r="I395">
        <v>120.9545</v>
      </c>
      <c r="J395">
        <v>120.996638</v>
      </c>
      <c r="K395">
        <v>120.9545</v>
      </c>
      <c r="L395" t="str">
        <f>RRPS_ALL[[#This Row],[BondID]]&amp;"|"&amp;TEXT(RRPS_ALL[[#This Row],[Date]],"yyyymmdd")</f>
        <v>3111|20230831</v>
      </c>
    </row>
    <row r="396" spans="1:12" x14ac:dyDescent="0.2">
      <c r="A396" t="s">
        <v>316</v>
      </c>
      <c r="B396" t="s">
        <v>316</v>
      </c>
      <c r="C396" t="s">
        <v>312</v>
      </c>
      <c r="D396" t="b">
        <v>0</v>
      </c>
      <c r="E396" t="s">
        <v>316</v>
      </c>
      <c r="F396" s="5">
        <v>45138</v>
      </c>
      <c r="G396">
        <v>0.74801499999999999</v>
      </c>
      <c r="H396">
        <v>0.64752900000000002</v>
      </c>
      <c r="I396">
        <v>123.376</v>
      </c>
      <c r="J396">
        <v>123.403355</v>
      </c>
      <c r="K396">
        <v>123.376</v>
      </c>
      <c r="L396" t="str">
        <f>RRPS_ALL[[#This Row],[BondID]]&amp;"|"&amp;TEXT(RRPS_ALL[[#This Row],[Date]],"yyyymmdd")</f>
        <v>3111|20230731</v>
      </c>
    </row>
    <row r="397" spans="1:12" x14ac:dyDescent="0.2">
      <c r="A397" t="s">
        <v>316</v>
      </c>
      <c r="B397" t="s">
        <v>316</v>
      </c>
      <c r="C397" t="s">
        <v>312</v>
      </c>
      <c r="D397" t="b">
        <v>0</v>
      </c>
      <c r="E397" t="s">
        <v>316</v>
      </c>
      <c r="F397" s="5">
        <v>45107</v>
      </c>
      <c r="G397">
        <v>0.83529500000000001</v>
      </c>
      <c r="H397">
        <v>0.73483299999999996</v>
      </c>
      <c r="I397">
        <v>121.9935</v>
      </c>
      <c r="J397">
        <v>122.008251</v>
      </c>
      <c r="K397">
        <v>121.9935</v>
      </c>
      <c r="L397" t="str">
        <f>RRPS_ALL[[#This Row],[BondID]]&amp;"|"&amp;TEXT(RRPS_ALL[[#This Row],[Date]],"yyyymmdd")</f>
        <v>3111|20230630</v>
      </c>
    </row>
    <row r="398" spans="1:12" x14ac:dyDescent="0.2">
      <c r="A398" t="s">
        <v>316</v>
      </c>
      <c r="B398" t="s">
        <v>316</v>
      </c>
      <c r="C398" t="s">
        <v>312</v>
      </c>
      <c r="D398" t="b">
        <v>0</v>
      </c>
      <c r="E398" t="s">
        <v>316</v>
      </c>
      <c r="F398" s="5">
        <v>45077</v>
      </c>
      <c r="G398">
        <v>0.54870600000000003</v>
      </c>
      <c r="H398">
        <v>0.44823499999999999</v>
      </c>
      <c r="I398">
        <v>124.4795</v>
      </c>
      <c r="J398">
        <v>124.479945</v>
      </c>
      <c r="K398">
        <v>124.4795</v>
      </c>
      <c r="L398" t="str">
        <f>RRPS_ALL[[#This Row],[BondID]]&amp;"|"&amp;TEXT(RRPS_ALL[[#This Row],[Date]],"yyyymmdd")</f>
        <v>3111|20230531</v>
      </c>
    </row>
    <row r="399" spans="1:12" x14ac:dyDescent="0.2">
      <c r="A399" t="s">
        <v>316</v>
      </c>
      <c r="B399" t="s">
        <v>316</v>
      </c>
      <c r="C399" t="s">
        <v>312</v>
      </c>
      <c r="D399" t="b">
        <v>0</v>
      </c>
      <c r="E399" t="s">
        <v>316</v>
      </c>
      <c r="F399" s="5">
        <v>45046</v>
      </c>
      <c r="G399">
        <v>0.79839099999999996</v>
      </c>
      <c r="H399">
        <v>0.64728300000000005</v>
      </c>
      <c r="I399">
        <v>121.575</v>
      </c>
      <c r="J399">
        <v>121.721892</v>
      </c>
      <c r="K399">
        <v>121.575</v>
      </c>
      <c r="L399" t="str">
        <f>RRPS_ALL[[#This Row],[BondID]]&amp;"|"&amp;TEXT(RRPS_ALL[[#This Row],[Date]],"yyyymmdd")</f>
        <v>3111|20230430</v>
      </c>
    </row>
    <row r="400" spans="1:12" x14ac:dyDescent="0.2">
      <c r="A400" t="s">
        <v>316</v>
      </c>
      <c r="B400" t="s">
        <v>316</v>
      </c>
      <c r="C400" t="s">
        <v>312</v>
      </c>
      <c r="D400" t="b">
        <v>0</v>
      </c>
      <c r="E400" t="s">
        <v>316</v>
      </c>
      <c r="F400" s="5">
        <v>45016</v>
      </c>
      <c r="G400">
        <v>0.399648</v>
      </c>
      <c r="H400">
        <v>0.248527</v>
      </c>
      <c r="I400">
        <v>124.71599999999999</v>
      </c>
      <c r="J400">
        <v>124.84869399999999</v>
      </c>
      <c r="K400">
        <v>124.71599999999999</v>
      </c>
      <c r="L400" t="str">
        <f>RRPS_ALL[[#This Row],[BondID]]&amp;"|"&amp;TEXT(RRPS_ALL[[#This Row],[Date]],"yyyymmdd")</f>
        <v>3111|20230331</v>
      </c>
    </row>
    <row r="401" spans="1:12" x14ac:dyDescent="0.2">
      <c r="A401" t="s">
        <v>316</v>
      </c>
      <c r="B401" t="s">
        <v>316</v>
      </c>
      <c r="C401" t="s">
        <v>312</v>
      </c>
      <c r="D401" t="b">
        <v>0</v>
      </c>
      <c r="E401" t="s">
        <v>316</v>
      </c>
      <c r="F401" s="5">
        <v>44985</v>
      </c>
      <c r="G401">
        <v>0.73585</v>
      </c>
      <c r="H401">
        <v>0.58470900000000003</v>
      </c>
      <c r="I401">
        <v>122.117</v>
      </c>
      <c r="J401">
        <v>122.23685399999999</v>
      </c>
      <c r="K401">
        <v>122.117</v>
      </c>
      <c r="L401" t="str">
        <f>RRPS_ALL[[#This Row],[BondID]]&amp;"|"&amp;TEXT(RRPS_ALL[[#This Row],[Date]],"yyyymmdd")</f>
        <v>3111|20230228</v>
      </c>
    </row>
    <row r="402" spans="1:12" x14ac:dyDescent="0.2">
      <c r="A402" t="s">
        <v>316</v>
      </c>
      <c r="B402" t="s">
        <v>316</v>
      </c>
      <c r="C402" t="s">
        <v>312</v>
      </c>
      <c r="D402" t="b">
        <v>0</v>
      </c>
      <c r="E402" t="s">
        <v>316</v>
      </c>
      <c r="F402" s="5">
        <v>44957</v>
      </c>
      <c r="G402">
        <v>0.25004900000000002</v>
      </c>
      <c r="H402">
        <v>9.8952999999999999E-2</v>
      </c>
      <c r="I402">
        <v>125.2255</v>
      </c>
      <c r="J402">
        <v>125.33003600000001</v>
      </c>
      <c r="K402">
        <v>125.2255</v>
      </c>
      <c r="L402" t="str">
        <f>RRPS_ALL[[#This Row],[BondID]]&amp;"|"&amp;TEXT(RRPS_ALL[[#This Row],[Date]],"yyyymmdd")</f>
        <v>3111|20230131</v>
      </c>
    </row>
    <row r="403" spans="1:12" x14ac:dyDescent="0.2">
      <c r="A403" t="s">
        <v>316</v>
      </c>
      <c r="B403" t="s">
        <v>316</v>
      </c>
      <c r="C403" t="s">
        <v>312</v>
      </c>
      <c r="D403" t="b">
        <v>0</v>
      </c>
      <c r="E403" t="s">
        <v>316</v>
      </c>
      <c r="F403" s="5">
        <v>44926</v>
      </c>
      <c r="G403">
        <v>0.41193299999999999</v>
      </c>
      <c r="H403">
        <v>0.26077699999999998</v>
      </c>
      <c r="I403">
        <v>122.10899999999999</v>
      </c>
      <c r="J403">
        <v>122.200033</v>
      </c>
      <c r="K403">
        <v>122.10899999999999</v>
      </c>
      <c r="L403" t="str">
        <f>RRPS_ALL[[#This Row],[BondID]]&amp;"|"&amp;TEXT(RRPS_ALL[[#This Row],[Date]],"yyyymmdd")</f>
        <v>3111|20221231</v>
      </c>
    </row>
    <row r="404" spans="1:12" x14ac:dyDescent="0.2">
      <c r="A404" t="s">
        <v>316</v>
      </c>
      <c r="B404" t="s">
        <v>316</v>
      </c>
      <c r="C404" t="s">
        <v>312</v>
      </c>
      <c r="D404" t="b">
        <v>0</v>
      </c>
      <c r="E404" t="s">
        <v>316</v>
      </c>
      <c r="F404" s="5">
        <v>44895</v>
      </c>
      <c r="G404">
        <v>-0.124958</v>
      </c>
      <c r="H404">
        <v>-0.276115</v>
      </c>
      <c r="I404">
        <v>128.09450000000001</v>
      </c>
      <c r="J404">
        <v>128.17200800000001</v>
      </c>
      <c r="K404">
        <v>128.09450000000001</v>
      </c>
      <c r="L404" t="str">
        <f>RRPS_ALL[[#This Row],[BondID]]&amp;"|"&amp;TEXT(RRPS_ALL[[#This Row],[Date]],"yyyymmdd")</f>
        <v>3111|20221130</v>
      </c>
    </row>
    <row r="405" spans="1:12" x14ac:dyDescent="0.2">
      <c r="A405" t="s">
        <v>316</v>
      </c>
      <c r="B405" t="s">
        <v>316</v>
      </c>
      <c r="C405" t="s">
        <v>312</v>
      </c>
      <c r="D405" t="b">
        <v>0</v>
      </c>
      <c r="E405" t="s">
        <v>316</v>
      </c>
      <c r="F405" s="5">
        <v>44865</v>
      </c>
      <c r="G405">
        <v>7.8986000000000001E-2</v>
      </c>
      <c r="H405">
        <v>-7.2206000000000006E-2</v>
      </c>
      <c r="I405">
        <v>123.94499999999999</v>
      </c>
      <c r="J405">
        <v>124.008775</v>
      </c>
      <c r="K405">
        <v>123.94499999999999</v>
      </c>
      <c r="L405" t="str">
        <f>RRPS_ALL[[#This Row],[BondID]]&amp;"|"&amp;TEXT(RRPS_ALL[[#This Row],[Date]],"yyyymmdd")</f>
        <v>3111|20221031</v>
      </c>
    </row>
    <row r="406" spans="1:12" x14ac:dyDescent="0.2">
      <c r="A406" t="s">
        <v>316</v>
      </c>
      <c r="B406" t="s">
        <v>316</v>
      </c>
      <c r="C406" t="s">
        <v>312</v>
      </c>
      <c r="D406" t="b">
        <v>0</v>
      </c>
      <c r="E406" t="s">
        <v>316</v>
      </c>
      <c r="F406" s="5">
        <v>44834</v>
      </c>
      <c r="G406">
        <v>-6.9606000000000001E-2</v>
      </c>
      <c r="H406">
        <v>-0.220808</v>
      </c>
      <c r="I406">
        <v>123.73399999999999</v>
      </c>
      <c r="J406">
        <v>123.785117</v>
      </c>
      <c r="K406">
        <v>123.73399999999999</v>
      </c>
      <c r="L406" t="str">
        <f>RRPS_ALL[[#This Row],[BondID]]&amp;"|"&amp;TEXT(RRPS_ALL[[#This Row],[Date]],"yyyymmdd")</f>
        <v>3111|20220930</v>
      </c>
    </row>
    <row r="407" spans="1:12" x14ac:dyDescent="0.2">
      <c r="A407" t="s">
        <v>316</v>
      </c>
      <c r="B407" t="s">
        <v>316</v>
      </c>
      <c r="C407" t="s">
        <v>312</v>
      </c>
      <c r="D407" t="b">
        <v>0</v>
      </c>
      <c r="E407" t="s">
        <v>316</v>
      </c>
      <c r="F407" s="5">
        <v>44804</v>
      </c>
      <c r="G407">
        <v>-0.83300399999999997</v>
      </c>
      <c r="H407">
        <v>-0.98417299999999996</v>
      </c>
      <c r="I407">
        <v>132.99250000000001</v>
      </c>
      <c r="J407">
        <v>133.03022000000001</v>
      </c>
      <c r="K407">
        <v>132.99250000000001</v>
      </c>
      <c r="L407" t="str">
        <f>RRPS_ALL[[#This Row],[BondID]]&amp;"|"&amp;TEXT(RRPS_ALL[[#This Row],[Date]],"yyyymmdd")</f>
        <v>3111|20220831</v>
      </c>
    </row>
    <row r="408" spans="1:12" x14ac:dyDescent="0.2">
      <c r="A408" t="s">
        <v>316</v>
      </c>
      <c r="B408" t="s">
        <v>316</v>
      </c>
      <c r="C408" t="s">
        <v>312</v>
      </c>
      <c r="D408" t="b">
        <v>0</v>
      </c>
      <c r="E408" t="s">
        <v>316</v>
      </c>
      <c r="F408" s="5">
        <v>44773</v>
      </c>
      <c r="G408">
        <v>-1.3549</v>
      </c>
      <c r="H408">
        <v>-1.3798859999999999</v>
      </c>
      <c r="I408">
        <v>136.57749999999999</v>
      </c>
      <c r="J408">
        <v>136.60244599999999</v>
      </c>
      <c r="K408">
        <v>136.57749999999999</v>
      </c>
      <c r="L408" t="str">
        <f>RRPS_ALL[[#This Row],[BondID]]&amp;"|"&amp;TEXT(RRPS_ALL[[#This Row],[Date]],"yyyymmdd")</f>
        <v>3111|20220731</v>
      </c>
    </row>
    <row r="409" spans="1:12" x14ac:dyDescent="0.2">
      <c r="A409" t="s">
        <v>316</v>
      </c>
      <c r="B409" t="s">
        <v>316</v>
      </c>
      <c r="C409" t="s">
        <v>312</v>
      </c>
      <c r="D409" t="b">
        <v>0</v>
      </c>
      <c r="E409" t="s">
        <v>316</v>
      </c>
      <c r="F409" s="5">
        <v>44742</v>
      </c>
      <c r="G409">
        <v>-0.99947600000000003</v>
      </c>
      <c r="H409">
        <v>-1.024483</v>
      </c>
      <c r="I409">
        <v>130.67750000000001</v>
      </c>
      <c r="J409">
        <v>130.69086300000001</v>
      </c>
      <c r="K409">
        <v>130.67750000000001</v>
      </c>
      <c r="L409" t="str">
        <f>RRPS_ALL[[#This Row],[BondID]]&amp;"|"&amp;TEXT(RRPS_ALL[[#This Row],[Date]],"yyyymmdd")</f>
        <v>3111|20220630</v>
      </c>
    </row>
    <row r="410" spans="1:12" x14ac:dyDescent="0.2">
      <c r="A410" t="s">
        <v>316</v>
      </c>
      <c r="B410" t="s">
        <v>316</v>
      </c>
      <c r="C410" t="s">
        <v>312</v>
      </c>
      <c r="D410" t="b">
        <v>0</v>
      </c>
      <c r="E410" t="s">
        <v>316</v>
      </c>
      <c r="F410" s="5">
        <v>44712</v>
      </c>
      <c r="G410">
        <v>-1.1149929999999999</v>
      </c>
      <c r="H410">
        <v>-1.1399889999999999</v>
      </c>
      <c r="I410">
        <v>131.41550000000001</v>
      </c>
      <c r="J410">
        <v>131.41590199999999</v>
      </c>
      <c r="K410">
        <v>131.41550000000001</v>
      </c>
      <c r="L410" t="str">
        <f>RRPS_ALL[[#This Row],[BondID]]&amp;"|"&amp;TEXT(RRPS_ALL[[#This Row],[Date]],"yyyymmdd")</f>
        <v>3111|20220531</v>
      </c>
    </row>
    <row r="411" spans="1:12" x14ac:dyDescent="0.2">
      <c r="A411" t="s">
        <v>316</v>
      </c>
      <c r="B411" t="s">
        <v>316</v>
      </c>
      <c r="C411" t="s">
        <v>312</v>
      </c>
      <c r="D411" t="b">
        <v>0</v>
      </c>
      <c r="E411" t="s">
        <v>316</v>
      </c>
      <c r="F411" s="5">
        <v>44681</v>
      </c>
      <c r="G411">
        <v>-1.2653650000000001</v>
      </c>
      <c r="H411">
        <v>-1.290354</v>
      </c>
      <c r="I411">
        <v>131.38249999999999</v>
      </c>
      <c r="J411">
        <v>131.513813</v>
      </c>
      <c r="K411">
        <v>131.38249999999999</v>
      </c>
      <c r="L411" t="str">
        <f>RRPS_ALL[[#This Row],[BondID]]&amp;"|"&amp;TEXT(RRPS_ALL[[#This Row],[Date]],"yyyymmdd")</f>
        <v>3111|20220430</v>
      </c>
    </row>
    <row r="412" spans="1:12" x14ac:dyDescent="0.2">
      <c r="A412" t="s">
        <v>316</v>
      </c>
      <c r="B412" t="s">
        <v>316</v>
      </c>
      <c r="C412" t="s">
        <v>312</v>
      </c>
      <c r="D412" t="b">
        <v>0</v>
      </c>
      <c r="E412" t="s">
        <v>316</v>
      </c>
      <c r="F412" s="5">
        <v>44651</v>
      </c>
      <c r="G412">
        <v>-1.4576469999999999</v>
      </c>
      <c r="H412">
        <v>-1.4826820000000001</v>
      </c>
      <c r="I412">
        <v>132.96799999999999</v>
      </c>
      <c r="J412">
        <v>133.08678800000001</v>
      </c>
      <c r="K412">
        <v>132.96799999999999</v>
      </c>
      <c r="L412" t="str">
        <f>RRPS_ALL[[#This Row],[BondID]]&amp;"|"&amp;TEXT(RRPS_ALL[[#This Row],[Date]],"yyyymmdd")</f>
        <v>3111|20220331</v>
      </c>
    </row>
    <row r="413" spans="1:12" x14ac:dyDescent="0.2">
      <c r="A413" t="s">
        <v>316</v>
      </c>
      <c r="B413" t="s">
        <v>316</v>
      </c>
      <c r="C413" t="s">
        <v>312</v>
      </c>
      <c r="D413" t="b">
        <v>0</v>
      </c>
      <c r="E413" t="s">
        <v>316</v>
      </c>
      <c r="F413" s="5">
        <v>44620</v>
      </c>
      <c r="G413">
        <v>-1.921886</v>
      </c>
      <c r="H413">
        <v>-1.946933</v>
      </c>
      <c r="I413">
        <v>140.34299999999999</v>
      </c>
      <c r="J413">
        <v>140.44971100000001</v>
      </c>
      <c r="K413">
        <v>140.34299999999999</v>
      </c>
      <c r="L413" t="str">
        <f>RRPS_ALL[[#This Row],[BondID]]&amp;"|"&amp;TEXT(RRPS_ALL[[#This Row],[Date]],"yyyymmdd")</f>
        <v>3111|20220228</v>
      </c>
    </row>
    <row r="414" spans="1:12" x14ac:dyDescent="0.2">
      <c r="A414" t="s">
        <v>316</v>
      </c>
      <c r="B414" t="s">
        <v>316</v>
      </c>
      <c r="C414" t="s">
        <v>312</v>
      </c>
      <c r="D414" t="b">
        <v>0</v>
      </c>
      <c r="E414" t="s">
        <v>316</v>
      </c>
      <c r="F414" s="5">
        <v>44592</v>
      </c>
      <c r="G414">
        <v>-1.7583610000000001</v>
      </c>
      <c r="H414">
        <v>-1.7833829999999999</v>
      </c>
      <c r="I414">
        <v>136.53899999999999</v>
      </c>
      <c r="J414">
        <v>136.63275899999999</v>
      </c>
      <c r="K414">
        <v>136.53899999999999</v>
      </c>
      <c r="L414" t="str">
        <f>RRPS_ALL[[#This Row],[BondID]]&amp;"|"&amp;TEXT(RRPS_ALL[[#This Row],[Date]],"yyyymmdd")</f>
        <v>3111|20220131</v>
      </c>
    </row>
    <row r="415" spans="1:12" x14ac:dyDescent="0.2">
      <c r="A415" t="s">
        <v>316</v>
      </c>
      <c r="B415" t="s">
        <v>316</v>
      </c>
      <c r="C415" t="s">
        <v>312</v>
      </c>
      <c r="D415" t="b">
        <v>0</v>
      </c>
      <c r="E415" t="s">
        <v>316</v>
      </c>
      <c r="F415" s="5">
        <v>44561</v>
      </c>
      <c r="G415">
        <v>-1.953719</v>
      </c>
      <c r="H415">
        <v>-1.978755</v>
      </c>
      <c r="I415">
        <v>138.95699999999999</v>
      </c>
      <c r="J415">
        <v>139.03949</v>
      </c>
      <c r="K415">
        <v>138.95699999999999</v>
      </c>
      <c r="L415" t="str">
        <f>RRPS_ALL[[#This Row],[BondID]]&amp;"|"&amp;TEXT(RRPS_ALL[[#This Row],[Date]],"yyyymmdd")</f>
        <v>3111|20211231</v>
      </c>
    </row>
    <row r="416" spans="1:12" x14ac:dyDescent="0.2">
      <c r="A416" t="s">
        <v>316</v>
      </c>
      <c r="B416" t="s">
        <v>316</v>
      </c>
      <c r="C416" t="s">
        <v>312</v>
      </c>
      <c r="D416" t="b">
        <v>0</v>
      </c>
      <c r="E416" t="s">
        <v>316</v>
      </c>
      <c r="F416" s="5">
        <v>44530</v>
      </c>
      <c r="G416">
        <v>-1.929765</v>
      </c>
      <c r="H416">
        <v>-1.9548099999999999</v>
      </c>
      <c r="I416">
        <v>138.52699999999999</v>
      </c>
      <c r="J416">
        <v>138.59692799999999</v>
      </c>
      <c r="K416">
        <v>138.52699999999999</v>
      </c>
      <c r="L416" t="str">
        <f>RRPS_ALL[[#This Row],[BondID]]&amp;"|"&amp;TEXT(RRPS_ALL[[#This Row],[Date]],"yyyymmdd")</f>
        <v>3111|20211130</v>
      </c>
    </row>
    <row r="417" spans="1:12" x14ac:dyDescent="0.2">
      <c r="A417" t="s">
        <v>316</v>
      </c>
      <c r="B417" t="s">
        <v>316</v>
      </c>
      <c r="C417" t="s">
        <v>312</v>
      </c>
      <c r="D417" t="b">
        <v>0</v>
      </c>
      <c r="E417" t="s">
        <v>316</v>
      </c>
      <c r="F417" s="5">
        <v>44500</v>
      </c>
      <c r="G417">
        <v>-1.6383760000000001</v>
      </c>
      <c r="H417">
        <v>-1.6634059999999999</v>
      </c>
      <c r="I417">
        <v>133.83199999999999</v>
      </c>
      <c r="J417">
        <v>133.89004800000001</v>
      </c>
      <c r="K417">
        <v>133.83199999999999</v>
      </c>
      <c r="L417" t="str">
        <f>RRPS_ALL[[#This Row],[BondID]]&amp;"|"&amp;TEXT(RRPS_ALL[[#This Row],[Date]],"yyyymmdd")</f>
        <v>3111|20211031</v>
      </c>
    </row>
    <row r="418" spans="1:12" x14ac:dyDescent="0.2">
      <c r="A418" t="s">
        <v>316</v>
      </c>
      <c r="B418" t="s">
        <v>316</v>
      </c>
      <c r="C418" t="s">
        <v>312</v>
      </c>
      <c r="D418" t="b">
        <v>0</v>
      </c>
      <c r="E418" t="s">
        <v>316</v>
      </c>
      <c r="F418" s="5">
        <v>44469</v>
      </c>
      <c r="G418">
        <v>-1.468299</v>
      </c>
      <c r="H418">
        <v>-1.493312</v>
      </c>
      <c r="I418">
        <v>130.95750000000001</v>
      </c>
      <c r="J418">
        <v>131.004559</v>
      </c>
      <c r="K418">
        <v>130.95750000000001</v>
      </c>
      <c r="L418" t="str">
        <f>RRPS_ALL[[#This Row],[BondID]]&amp;"|"&amp;TEXT(RRPS_ALL[[#This Row],[Date]],"yyyymmdd")</f>
        <v>3111|20210930</v>
      </c>
    </row>
    <row r="419" spans="1:12" x14ac:dyDescent="0.2">
      <c r="A419" t="s">
        <v>316</v>
      </c>
      <c r="B419" t="s">
        <v>316</v>
      </c>
      <c r="C419" t="s">
        <v>312</v>
      </c>
      <c r="D419" t="b">
        <v>0</v>
      </c>
      <c r="E419" t="s">
        <v>316</v>
      </c>
      <c r="F419" s="5">
        <v>44439</v>
      </c>
      <c r="G419">
        <v>-1.6292409999999999</v>
      </c>
      <c r="H419">
        <v>-1.6542410000000001</v>
      </c>
      <c r="I419">
        <v>133.0455</v>
      </c>
      <c r="J419">
        <v>133.080209</v>
      </c>
      <c r="K419">
        <v>133.0455</v>
      </c>
      <c r="L419" t="str">
        <f>RRPS_ALL[[#This Row],[BondID]]&amp;"|"&amp;TEXT(RRPS_ALL[[#This Row],[Date]],"yyyymmdd")</f>
        <v>3111|20210831</v>
      </c>
    </row>
    <row r="420" spans="1:12" x14ac:dyDescent="0.2">
      <c r="A420" t="s">
        <v>316</v>
      </c>
      <c r="B420" t="s">
        <v>316</v>
      </c>
      <c r="C420" t="s">
        <v>312</v>
      </c>
      <c r="D420" t="b">
        <v>0</v>
      </c>
      <c r="E420" t="s">
        <v>316</v>
      </c>
      <c r="F420" s="5">
        <v>44408</v>
      </c>
      <c r="G420">
        <v>-1.6596359999999999</v>
      </c>
      <c r="H420">
        <v>-1.684661</v>
      </c>
      <c r="I420">
        <v>132.98599999999999</v>
      </c>
      <c r="J420">
        <v>133.009525</v>
      </c>
      <c r="K420">
        <v>132.98599999999999</v>
      </c>
      <c r="L420" t="str">
        <f>RRPS_ALL[[#This Row],[BondID]]&amp;"|"&amp;TEXT(RRPS_ALL[[#This Row],[Date]],"yyyymmdd")</f>
        <v>3111|20210731</v>
      </c>
    </row>
    <row r="421" spans="1:12" x14ac:dyDescent="0.2">
      <c r="A421" t="s">
        <v>316</v>
      </c>
      <c r="B421" t="s">
        <v>316</v>
      </c>
      <c r="C421" t="s">
        <v>312</v>
      </c>
      <c r="D421" t="b">
        <v>0</v>
      </c>
      <c r="E421" t="s">
        <v>316</v>
      </c>
      <c r="F421" s="5">
        <v>44377</v>
      </c>
      <c r="G421">
        <v>-1.414107</v>
      </c>
      <c r="H421">
        <v>-1.4391259999999999</v>
      </c>
      <c r="I421">
        <v>129.4135</v>
      </c>
      <c r="J421">
        <v>129.425242</v>
      </c>
      <c r="K421">
        <v>129.4135</v>
      </c>
      <c r="L421" t="str">
        <f>RRPS_ALL[[#This Row],[BondID]]&amp;"|"&amp;TEXT(RRPS_ALL[[#This Row],[Date]],"yyyymmdd")</f>
        <v>3111|20210630</v>
      </c>
    </row>
    <row r="422" spans="1:12" x14ac:dyDescent="0.2">
      <c r="A422" t="s">
        <v>316</v>
      </c>
      <c r="B422" t="s">
        <v>316</v>
      </c>
      <c r="C422" t="s">
        <v>312</v>
      </c>
      <c r="D422" t="b">
        <v>0</v>
      </c>
      <c r="E422" t="s">
        <v>316</v>
      </c>
      <c r="F422" s="5">
        <v>44347</v>
      </c>
      <c r="G422">
        <v>-1.3374459999999999</v>
      </c>
      <c r="H422">
        <v>-1.362468</v>
      </c>
      <c r="I422">
        <v>128.167</v>
      </c>
      <c r="J422">
        <v>128.16737800000001</v>
      </c>
      <c r="K422">
        <v>128.167</v>
      </c>
      <c r="L422" t="str">
        <f>RRPS_ALL[[#This Row],[BondID]]&amp;"|"&amp;TEXT(RRPS_ALL[[#This Row],[Date]],"yyyymmdd")</f>
        <v>3111|20210531</v>
      </c>
    </row>
    <row r="423" spans="1:12" x14ac:dyDescent="0.2">
      <c r="A423" t="s">
        <v>316</v>
      </c>
      <c r="B423" t="s">
        <v>316</v>
      </c>
      <c r="C423" t="s">
        <v>312</v>
      </c>
      <c r="D423" t="b">
        <v>0</v>
      </c>
      <c r="E423" t="s">
        <v>316</v>
      </c>
      <c r="F423" s="5">
        <v>44316</v>
      </c>
      <c r="G423">
        <v>-1.377324</v>
      </c>
      <c r="H423">
        <v>-1.402377</v>
      </c>
      <c r="I423">
        <v>129.21100000000001</v>
      </c>
      <c r="J423">
        <v>129.33714000000001</v>
      </c>
      <c r="K423">
        <v>129.21100000000001</v>
      </c>
      <c r="L423" t="str">
        <f>RRPS_ALL[[#This Row],[BondID]]&amp;"|"&amp;TEXT(RRPS_ALL[[#This Row],[Date]],"yyyymmdd")</f>
        <v>3111|20210430</v>
      </c>
    </row>
    <row r="424" spans="1:12" x14ac:dyDescent="0.2">
      <c r="A424" t="s">
        <v>316</v>
      </c>
      <c r="B424" t="s">
        <v>316</v>
      </c>
      <c r="C424" t="s">
        <v>312</v>
      </c>
      <c r="D424" t="b">
        <v>0</v>
      </c>
      <c r="E424" t="s">
        <v>316</v>
      </c>
      <c r="F424" s="5">
        <v>44286</v>
      </c>
      <c r="G424">
        <v>-1.2755879999999999</v>
      </c>
      <c r="H424">
        <v>-1.300594</v>
      </c>
      <c r="I424">
        <v>127.26649999999999</v>
      </c>
      <c r="J424">
        <v>127.381468</v>
      </c>
      <c r="K424">
        <v>127.26649999999999</v>
      </c>
      <c r="L424" t="str">
        <f>RRPS_ALL[[#This Row],[BondID]]&amp;"|"&amp;TEXT(RRPS_ALL[[#This Row],[Date]],"yyyymmdd")</f>
        <v>3111|20210331</v>
      </c>
    </row>
    <row r="425" spans="1:12" x14ac:dyDescent="0.2">
      <c r="A425" t="s">
        <v>316</v>
      </c>
      <c r="B425" t="s">
        <v>316</v>
      </c>
      <c r="C425" t="s">
        <v>312</v>
      </c>
      <c r="D425" t="b">
        <v>0</v>
      </c>
      <c r="E425" t="s">
        <v>316</v>
      </c>
      <c r="F425" s="5">
        <v>44255</v>
      </c>
      <c r="G425">
        <v>-1.4232340000000001</v>
      </c>
      <c r="H425">
        <v>-1.448258</v>
      </c>
      <c r="I425">
        <v>129.446</v>
      </c>
      <c r="J425">
        <v>129.54803999999999</v>
      </c>
      <c r="K425">
        <v>129.446</v>
      </c>
      <c r="L425" t="str">
        <f>RRPS_ALL[[#This Row],[BondID]]&amp;"|"&amp;TEXT(RRPS_ALL[[#This Row],[Date]],"yyyymmdd")</f>
        <v>3111|20210228</v>
      </c>
    </row>
    <row r="426" spans="1:12" x14ac:dyDescent="0.2">
      <c r="A426" t="s">
        <v>316</v>
      </c>
      <c r="B426" t="s">
        <v>316</v>
      </c>
      <c r="C426" t="s">
        <v>312</v>
      </c>
      <c r="D426" t="b">
        <v>0</v>
      </c>
      <c r="E426" t="s">
        <v>316</v>
      </c>
      <c r="F426" s="5">
        <v>44227</v>
      </c>
      <c r="G426">
        <v>-1.542114</v>
      </c>
      <c r="H426">
        <v>-1.5671349999999999</v>
      </c>
      <c r="I426">
        <v>131.4965</v>
      </c>
      <c r="J426">
        <v>131.58731800000001</v>
      </c>
      <c r="K426">
        <v>131.4965</v>
      </c>
      <c r="L426" t="str">
        <f>RRPS_ALL[[#This Row],[BondID]]&amp;"|"&amp;TEXT(RRPS_ALL[[#This Row],[Date]],"yyyymmdd")</f>
        <v>3111|20210131</v>
      </c>
    </row>
    <row r="427" spans="1:12" x14ac:dyDescent="0.2">
      <c r="A427" t="s">
        <v>316</v>
      </c>
      <c r="B427" t="s">
        <v>316</v>
      </c>
      <c r="C427" t="s">
        <v>312</v>
      </c>
      <c r="D427" t="b">
        <v>0</v>
      </c>
      <c r="E427" t="s">
        <v>316</v>
      </c>
      <c r="F427" s="5">
        <v>44196</v>
      </c>
      <c r="G427">
        <v>-1.4158390000000001</v>
      </c>
      <c r="H427">
        <v>-1.4408719999999999</v>
      </c>
      <c r="I427">
        <v>129.70699999999999</v>
      </c>
      <c r="J427">
        <v>129.787609</v>
      </c>
      <c r="K427">
        <v>129.70699999999999</v>
      </c>
      <c r="L427" t="str">
        <f>RRPS_ALL[[#This Row],[BondID]]&amp;"|"&amp;TEXT(RRPS_ALL[[#This Row],[Date]],"yyyymmdd")</f>
        <v>3111|20201231</v>
      </c>
    </row>
    <row r="428" spans="1:12" x14ac:dyDescent="0.2">
      <c r="A428" t="s">
        <v>316</v>
      </c>
      <c r="B428" t="s">
        <v>316</v>
      </c>
      <c r="C428" t="s">
        <v>312</v>
      </c>
      <c r="D428" t="b">
        <v>0</v>
      </c>
      <c r="E428" t="s">
        <v>316</v>
      </c>
      <c r="F428" s="5">
        <v>44165</v>
      </c>
      <c r="G428">
        <v>-1.376841</v>
      </c>
      <c r="H428">
        <v>-1.4018660000000001</v>
      </c>
      <c r="I428">
        <v>129.46700000000001</v>
      </c>
      <c r="J428">
        <v>129.53526299999999</v>
      </c>
      <c r="K428">
        <v>129.46700000000001</v>
      </c>
      <c r="L428" t="str">
        <f>RRPS_ALL[[#This Row],[BondID]]&amp;"|"&amp;TEXT(RRPS_ALL[[#This Row],[Date]],"yyyymmdd")</f>
        <v>3111|20201130</v>
      </c>
    </row>
    <row r="429" spans="1:12" x14ac:dyDescent="0.2">
      <c r="A429" t="s">
        <v>316</v>
      </c>
      <c r="B429" t="s">
        <v>316</v>
      </c>
      <c r="C429" t="s">
        <v>312</v>
      </c>
      <c r="D429" t="b">
        <v>0</v>
      </c>
      <c r="E429" t="s">
        <v>316</v>
      </c>
      <c r="F429" s="5">
        <v>44135</v>
      </c>
      <c r="G429">
        <v>-1.441457</v>
      </c>
      <c r="H429">
        <v>-1.466456</v>
      </c>
      <c r="I429">
        <v>130.3355</v>
      </c>
      <c r="J429">
        <v>130.392707</v>
      </c>
      <c r="K429">
        <v>130.3355</v>
      </c>
      <c r="L429" t="str">
        <f>RRPS_ALL[[#This Row],[BondID]]&amp;"|"&amp;TEXT(RRPS_ALL[[#This Row],[Date]],"yyyymmdd")</f>
        <v>3111|20201031</v>
      </c>
    </row>
    <row r="430" spans="1:12" x14ac:dyDescent="0.2">
      <c r="A430" t="s">
        <v>316</v>
      </c>
      <c r="B430" t="s">
        <v>316</v>
      </c>
      <c r="C430" t="s">
        <v>312</v>
      </c>
      <c r="D430" t="b">
        <v>0</v>
      </c>
      <c r="E430" t="s">
        <v>316</v>
      </c>
      <c r="F430" s="5">
        <v>44104</v>
      </c>
      <c r="G430">
        <v>-1.39577</v>
      </c>
      <c r="H430">
        <v>-1.420774</v>
      </c>
      <c r="I430">
        <v>129.0735</v>
      </c>
      <c r="J430">
        <v>129.11877999999999</v>
      </c>
      <c r="K430">
        <v>129.0735</v>
      </c>
      <c r="L430" t="str">
        <f>RRPS_ALL[[#This Row],[BondID]]&amp;"|"&amp;TEXT(RRPS_ALL[[#This Row],[Date]],"yyyymmdd")</f>
        <v>3111|20200930</v>
      </c>
    </row>
    <row r="431" spans="1:12" x14ac:dyDescent="0.2">
      <c r="A431" t="s">
        <v>316</v>
      </c>
      <c r="B431" t="s">
        <v>316</v>
      </c>
      <c r="C431" t="s">
        <v>312</v>
      </c>
      <c r="D431" t="b">
        <v>0</v>
      </c>
      <c r="E431" t="s">
        <v>316</v>
      </c>
      <c r="F431" s="5">
        <v>44074</v>
      </c>
      <c r="G431">
        <v>-1.3055600000000001</v>
      </c>
      <c r="H431">
        <v>-1.3305910000000001</v>
      </c>
      <c r="I431">
        <v>127.136</v>
      </c>
      <c r="J431">
        <v>127.169859</v>
      </c>
      <c r="K431">
        <v>127.136</v>
      </c>
      <c r="L431" t="str">
        <f>RRPS_ALL[[#This Row],[BondID]]&amp;"|"&amp;TEXT(RRPS_ALL[[#This Row],[Date]],"yyyymmdd")</f>
        <v>3111|20200831</v>
      </c>
    </row>
    <row r="432" spans="1:12" x14ac:dyDescent="0.2">
      <c r="A432" t="s">
        <v>316</v>
      </c>
      <c r="B432" t="s">
        <v>316</v>
      </c>
      <c r="C432" t="s">
        <v>312</v>
      </c>
      <c r="D432" t="b">
        <v>0</v>
      </c>
      <c r="E432" t="s">
        <v>316</v>
      </c>
      <c r="F432" s="5">
        <v>44043</v>
      </c>
      <c r="G432">
        <v>-1.4102300000000001</v>
      </c>
      <c r="H432">
        <v>-1.4352590000000001</v>
      </c>
      <c r="I432">
        <v>129.19900000000001</v>
      </c>
      <c r="J432">
        <v>129.2225</v>
      </c>
      <c r="K432">
        <v>129.19900000000001</v>
      </c>
      <c r="L432" t="str">
        <f>RRPS_ALL[[#This Row],[BondID]]&amp;"|"&amp;TEXT(RRPS_ALL[[#This Row],[Date]],"yyyymmdd")</f>
        <v>3111|20200731</v>
      </c>
    </row>
    <row r="433" spans="1:12" x14ac:dyDescent="0.2">
      <c r="A433" t="s">
        <v>316</v>
      </c>
      <c r="B433" t="s">
        <v>316</v>
      </c>
      <c r="C433" t="s">
        <v>312</v>
      </c>
      <c r="D433" t="b">
        <v>0</v>
      </c>
      <c r="E433" t="s">
        <v>316</v>
      </c>
      <c r="F433" s="5">
        <v>44012</v>
      </c>
      <c r="G433">
        <v>-1.3190660000000001</v>
      </c>
      <c r="H433">
        <v>-1.3440650000000001</v>
      </c>
      <c r="I433">
        <v>128.1865</v>
      </c>
      <c r="J433">
        <v>128.198083</v>
      </c>
      <c r="K433">
        <v>128.1865</v>
      </c>
      <c r="L433" t="str">
        <f>RRPS_ALL[[#This Row],[BondID]]&amp;"|"&amp;TEXT(RRPS_ALL[[#This Row],[Date]],"yyyymmdd")</f>
        <v>3111|20200630</v>
      </c>
    </row>
    <row r="434" spans="1:12" x14ac:dyDescent="0.2">
      <c r="A434" t="s">
        <v>316</v>
      </c>
      <c r="B434" t="s">
        <v>316</v>
      </c>
      <c r="C434" t="s">
        <v>312</v>
      </c>
      <c r="D434" t="b">
        <v>0</v>
      </c>
      <c r="E434" t="s">
        <v>316</v>
      </c>
      <c r="F434" s="5">
        <v>43982</v>
      </c>
      <c r="G434">
        <v>-1.144288</v>
      </c>
      <c r="H434">
        <v>-1.1692990000000001</v>
      </c>
      <c r="I434">
        <v>125.1485</v>
      </c>
      <c r="J434">
        <v>125.148872</v>
      </c>
      <c r="K434">
        <v>125.1485</v>
      </c>
      <c r="L434" t="str">
        <f>RRPS_ALL[[#This Row],[BondID]]&amp;"|"&amp;TEXT(RRPS_ALL[[#This Row],[Date]],"yyyymmdd")</f>
        <v>3111|20200531</v>
      </c>
    </row>
    <row r="435" spans="1:12" x14ac:dyDescent="0.2">
      <c r="A435" t="s">
        <v>316</v>
      </c>
      <c r="B435" t="s">
        <v>316</v>
      </c>
      <c r="C435" t="s">
        <v>312</v>
      </c>
      <c r="D435" t="b">
        <v>0</v>
      </c>
      <c r="E435" t="s">
        <v>316</v>
      </c>
      <c r="F435" s="5">
        <v>43951</v>
      </c>
      <c r="G435">
        <v>-1.1582349999999999</v>
      </c>
      <c r="H435">
        <v>-1.183252</v>
      </c>
      <c r="I435">
        <v>126.96850000000001</v>
      </c>
      <c r="J435">
        <v>127.09426000000001</v>
      </c>
      <c r="K435">
        <v>126.96850000000001</v>
      </c>
      <c r="L435" t="str">
        <f>RRPS_ALL[[#This Row],[BondID]]&amp;"|"&amp;TEXT(RRPS_ALL[[#This Row],[Date]],"yyyymmdd")</f>
        <v>3111|20200430</v>
      </c>
    </row>
    <row r="436" spans="1:12" x14ac:dyDescent="0.2">
      <c r="A436" t="s">
        <v>316</v>
      </c>
      <c r="B436" t="s">
        <v>316</v>
      </c>
      <c r="C436" t="s">
        <v>312</v>
      </c>
      <c r="D436" t="b">
        <v>0</v>
      </c>
      <c r="E436" t="s">
        <v>316</v>
      </c>
      <c r="F436" s="5">
        <v>43921</v>
      </c>
      <c r="G436">
        <v>-1.0635380000000001</v>
      </c>
      <c r="H436">
        <v>-1.0885659999999999</v>
      </c>
      <c r="I436">
        <v>125.437</v>
      </c>
      <c r="J436">
        <v>125.55013700000001</v>
      </c>
      <c r="K436">
        <v>125.437</v>
      </c>
      <c r="L436" t="str">
        <f>RRPS_ALL[[#This Row],[BondID]]&amp;"|"&amp;TEXT(RRPS_ALL[[#This Row],[Date]],"yyyymmdd")</f>
        <v>3111|20200331</v>
      </c>
    </row>
    <row r="437" spans="1:12" x14ac:dyDescent="0.2">
      <c r="A437" t="s">
        <v>316</v>
      </c>
      <c r="B437" t="s">
        <v>316</v>
      </c>
      <c r="C437" t="s">
        <v>312</v>
      </c>
      <c r="D437" t="b">
        <v>0</v>
      </c>
      <c r="E437" t="s">
        <v>316</v>
      </c>
      <c r="F437" s="5">
        <v>43890</v>
      </c>
      <c r="G437">
        <v>-1.676652</v>
      </c>
      <c r="H437">
        <v>-1.701708</v>
      </c>
      <c r="I437">
        <v>135.29400000000001</v>
      </c>
      <c r="J437">
        <v>135.39613600000001</v>
      </c>
      <c r="K437">
        <v>135.29400000000001</v>
      </c>
      <c r="L437" t="str">
        <f>RRPS_ALL[[#This Row],[BondID]]&amp;"|"&amp;TEXT(RRPS_ALL[[#This Row],[Date]],"yyyymmdd")</f>
        <v>3111|20200229</v>
      </c>
    </row>
    <row r="438" spans="1:12" x14ac:dyDescent="0.2">
      <c r="A438" t="s">
        <v>316</v>
      </c>
      <c r="B438" t="s">
        <v>316</v>
      </c>
      <c r="C438" t="s">
        <v>312</v>
      </c>
      <c r="D438" t="b">
        <v>0</v>
      </c>
      <c r="E438" t="s">
        <v>316</v>
      </c>
      <c r="F438" s="5">
        <v>43861</v>
      </c>
      <c r="G438">
        <v>-1.571563</v>
      </c>
      <c r="H438">
        <v>-1.596606</v>
      </c>
      <c r="I438">
        <v>133.672</v>
      </c>
      <c r="J438">
        <v>133.76320699999999</v>
      </c>
      <c r="K438">
        <v>133.672</v>
      </c>
      <c r="L438" t="str">
        <f>RRPS_ALL[[#This Row],[BondID]]&amp;"|"&amp;TEXT(RRPS_ALL[[#This Row],[Date]],"yyyymmdd")</f>
        <v>3111|20200131</v>
      </c>
    </row>
    <row r="439" spans="1:12" x14ac:dyDescent="0.2">
      <c r="A439" t="s">
        <v>316</v>
      </c>
      <c r="B439" t="s">
        <v>316</v>
      </c>
      <c r="C439" t="s">
        <v>312</v>
      </c>
      <c r="D439" t="b">
        <v>0</v>
      </c>
      <c r="E439" t="s">
        <v>316</v>
      </c>
      <c r="F439" s="5">
        <v>43830</v>
      </c>
      <c r="G439">
        <v>-1.469149</v>
      </c>
      <c r="H439">
        <v>-1.494192</v>
      </c>
      <c r="I439">
        <v>131.62100000000001</v>
      </c>
      <c r="J439">
        <v>131.700245</v>
      </c>
      <c r="K439">
        <v>131.62100000000001</v>
      </c>
      <c r="L439" t="str">
        <f>RRPS_ALL[[#This Row],[BondID]]&amp;"|"&amp;TEXT(RRPS_ALL[[#This Row],[Date]],"yyyymmdd")</f>
        <v>3111|20191231</v>
      </c>
    </row>
    <row r="440" spans="1:12" x14ac:dyDescent="0.2">
      <c r="A440" t="s">
        <v>316</v>
      </c>
      <c r="B440" t="s">
        <v>316</v>
      </c>
      <c r="C440" t="s">
        <v>312</v>
      </c>
      <c r="D440" t="b">
        <v>0</v>
      </c>
      <c r="E440" t="s">
        <v>316</v>
      </c>
      <c r="F440" s="5">
        <v>43799</v>
      </c>
      <c r="G440">
        <v>-1.6317550000000001</v>
      </c>
      <c r="H440">
        <v>-1.656793</v>
      </c>
      <c r="I440">
        <v>134.98500000000001</v>
      </c>
      <c r="J440">
        <v>135.05326199999999</v>
      </c>
      <c r="K440">
        <v>134.98500000000001</v>
      </c>
      <c r="L440" t="str">
        <f>RRPS_ALL[[#This Row],[BondID]]&amp;"|"&amp;TEXT(RRPS_ALL[[#This Row],[Date]],"yyyymmdd")</f>
        <v>3111|20191130</v>
      </c>
    </row>
    <row r="441" spans="1:12" x14ac:dyDescent="0.2">
      <c r="A441" t="s">
        <v>316</v>
      </c>
      <c r="B441" t="s">
        <v>316</v>
      </c>
      <c r="C441" t="s">
        <v>312</v>
      </c>
      <c r="D441" t="b">
        <v>0</v>
      </c>
      <c r="E441" t="s">
        <v>316</v>
      </c>
      <c r="F441" s="5">
        <v>43769</v>
      </c>
      <c r="G441">
        <v>-1.714013</v>
      </c>
      <c r="H441">
        <v>-1.739058</v>
      </c>
      <c r="I441">
        <v>136.16900000000001</v>
      </c>
      <c r="J441">
        <v>136.226204</v>
      </c>
      <c r="K441">
        <v>136.16900000000001</v>
      </c>
      <c r="L441" t="str">
        <f>RRPS_ALL[[#This Row],[BondID]]&amp;"|"&amp;TEXT(RRPS_ALL[[#This Row],[Date]],"yyyymmdd")</f>
        <v>3111|20191031</v>
      </c>
    </row>
    <row r="442" spans="1:12" x14ac:dyDescent="0.2">
      <c r="A442" t="s">
        <v>316</v>
      </c>
      <c r="B442" t="s">
        <v>316</v>
      </c>
      <c r="C442" t="s">
        <v>312</v>
      </c>
      <c r="D442" t="b">
        <v>0</v>
      </c>
      <c r="E442" t="s">
        <v>316</v>
      </c>
      <c r="F442" s="5">
        <v>43738</v>
      </c>
      <c r="G442">
        <v>-1.7854129999999999</v>
      </c>
      <c r="H442">
        <v>-1.81043</v>
      </c>
      <c r="I442">
        <v>137.76849999999999</v>
      </c>
      <c r="J442">
        <v>137.81378000000001</v>
      </c>
      <c r="K442">
        <v>137.76849999999999</v>
      </c>
      <c r="L442" t="str">
        <f>RRPS_ALL[[#This Row],[BondID]]&amp;"|"&amp;TEXT(RRPS_ALL[[#This Row],[Date]],"yyyymmdd")</f>
        <v>3111|20190930</v>
      </c>
    </row>
    <row r="443" spans="1:12" x14ac:dyDescent="0.2">
      <c r="A443" t="s">
        <v>316</v>
      </c>
      <c r="B443" t="s">
        <v>316</v>
      </c>
      <c r="C443" t="s">
        <v>312</v>
      </c>
      <c r="D443" t="b">
        <v>0</v>
      </c>
      <c r="E443" t="s">
        <v>316</v>
      </c>
      <c r="F443" s="5">
        <v>43708</v>
      </c>
      <c r="G443">
        <v>-2.0044569999999999</v>
      </c>
      <c r="H443">
        <v>-2.0294639999999999</v>
      </c>
      <c r="I443">
        <v>141.59450000000001</v>
      </c>
      <c r="J443">
        <v>141.62884399999999</v>
      </c>
      <c r="K443">
        <v>141.59450000000001</v>
      </c>
      <c r="L443" t="str">
        <f>RRPS_ALL[[#This Row],[BondID]]&amp;"|"&amp;TEXT(RRPS_ALL[[#This Row],[Date]],"yyyymmdd")</f>
        <v>3111|20190831</v>
      </c>
    </row>
    <row r="444" spans="1:12" x14ac:dyDescent="0.2">
      <c r="A444" t="s">
        <v>316</v>
      </c>
      <c r="B444" t="s">
        <v>316</v>
      </c>
      <c r="C444" t="s">
        <v>312</v>
      </c>
      <c r="D444" t="b">
        <v>0</v>
      </c>
      <c r="E444" t="s">
        <v>316</v>
      </c>
      <c r="F444" s="5">
        <v>43677</v>
      </c>
      <c r="G444">
        <v>-1.88083</v>
      </c>
      <c r="H444">
        <v>-1.905842</v>
      </c>
      <c r="I444">
        <v>138.65350000000001</v>
      </c>
      <c r="J444">
        <v>138.676118</v>
      </c>
      <c r="K444">
        <v>138.65350000000001</v>
      </c>
      <c r="L444" t="str">
        <f>RRPS_ALL[[#This Row],[BondID]]&amp;"|"&amp;TEXT(RRPS_ALL[[#This Row],[Date]],"yyyymmdd")</f>
        <v>3111|20190731</v>
      </c>
    </row>
    <row r="445" spans="1:12" x14ac:dyDescent="0.2">
      <c r="A445" t="s">
        <v>316</v>
      </c>
      <c r="B445" t="s">
        <v>316</v>
      </c>
      <c r="C445" t="s">
        <v>312</v>
      </c>
      <c r="D445" t="b">
        <v>0</v>
      </c>
      <c r="E445" t="s">
        <v>316</v>
      </c>
      <c r="F445" s="5">
        <v>43646</v>
      </c>
      <c r="G445">
        <v>-1.718693</v>
      </c>
      <c r="H445">
        <v>-1.7437510000000001</v>
      </c>
      <c r="I445">
        <v>135.61600000000001</v>
      </c>
      <c r="J445">
        <v>135.627464</v>
      </c>
      <c r="K445">
        <v>135.61600000000001</v>
      </c>
      <c r="L445" t="str">
        <f>RRPS_ALL[[#This Row],[BondID]]&amp;"|"&amp;TEXT(RRPS_ALL[[#This Row],[Date]],"yyyymmdd")</f>
        <v>3111|20190630</v>
      </c>
    </row>
    <row r="446" spans="1:12" x14ac:dyDescent="0.2">
      <c r="A446" t="s">
        <v>316</v>
      </c>
      <c r="B446" t="s">
        <v>316</v>
      </c>
      <c r="C446" t="s">
        <v>312</v>
      </c>
      <c r="D446" t="b">
        <v>0</v>
      </c>
      <c r="E446" t="s">
        <v>316</v>
      </c>
      <c r="F446" s="5">
        <v>43616</v>
      </c>
      <c r="G446">
        <v>-1.689622</v>
      </c>
      <c r="H446">
        <v>-1.7146410000000001</v>
      </c>
      <c r="I446">
        <v>134.4495</v>
      </c>
      <c r="J446">
        <v>134.450603</v>
      </c>
      <c r="K446">
        <v>134.4495</v>
      </c>
      <c r="L446" t="str">
        <f>RRPS_ALL[[#This Row],[BondID]]&amp;"|"&amp;TEXT(RRPS_ALL[[#This Row],[Date]],"yyyymmdd")</f>
        <v>3111|20190531</v>
      </c>
    </row>
    <row r="447" spans="1:12" x14ac:dyDescent="0.2">
      <c r="A447" t="s">
        <v>316</v>
      </c>
      <c r="B447" t="s">
        <v>316</v>
      </c>
      <c r="C447" t="s">
        <v>312</v>
      </c>
      <c r="D447" t="b">
        <v>0</v>
      </c>
      <c r="E447" t="s">
        <v>316</v>
      </c>
      <c r="F447" s="5">
        <v>43585</v>
      </c>
      <c r="G447">
        <v>-1.384728</v>
      </c>
      <c r="H447">
        <v>-1.409743</v>
      </c>
      <c r="I447">
        <v>130.38149999999999</v>
      </c>
      <c r="J447">
        <v>130.50448299999999</v>
      </c>
      <c r="K447">
        <v>130.38149999999999</v>
      </c>
      <c r="L447" t="str">
        <f>RRPS_ALL[[#This Row],[BondID]]&amp;"|"&amp;TEXT(RRPS_ALL[[#This Row],[Date]],"yyyymmdd")</f>
        <v>3111|20190430</v>
      </c>
    </row>
    <row r="448" spans="1:12" x14ac:dyDescent="0.2">
      <c r="A448" t="s">
        <v>316</v>
      </c>
      <c r="B448" t="s">
        <v>316</v>
      </c>
      <c r="C448" t="s">
        <v>312</v>
      </c>
      <c r="D448" t="b">
        <v>0</v>
      </c>
      <c r="E448" t="s">
        <v>316</v>
      </c>
      <c r="F448" s="5">
        <v>43555</v>
      </c>
      <c r="G448">
        <v>-1.218421</v>
      </c>
      <c r="H448">
        <v>-1.2434449999999999</v>
      </c>
      <c r="I448">
        <v>127.29649999999999</v>
      </c>
      <c r="J448">
        <v>127.407641</v>
      </c>
      <c r="K448">
        <v>127.29649999999999</v>
      </c>
      <c r="L448" t="str">
        <f>RRPS_ALL[[#This Row],[BondID]]&amp;"|"&amp;TEXT(RRPS_ALL[[#This Row],[Date]],"yyyymmdd")</f>
        <v>3111|20190331</v>
      </c>
    </row>
    <row r="449" spans="1:12" x14ac:dyDescent="0.2">
      <c r="A449" t="s">
        <v>316</v>
      </c>
      <c r="B449" t="s">
        <v>316</v>
      </c>
      <c r="C449" t="s">
        <v>312</v>
      </c>
      <c r="D449" t="b">
        <v>0</v>
      </c>
      <c r="E449" t="s">
        <v>316</v>
      </c>
      <c r="F449" s="5">
        <v>43524</v>
      </c>
      <c r="G449">
        <v>-1.051512</v>
      </c>
      <c r="H449">
        <v>-1.0765260000000001</v>
      </c>
      <c r="I449">
        <v>124.72450000000001</v>
      </c>
      <c r="J449">
        <v>124.825377</v>
      </c>
      <c r="K449">
        <v>124.72450000000001</v>
      </c>
      <c r="L449" t="str">
        <f>RRPS_ALL[[#This Row],[BondID]]&amp;"|"&amp;TEXT(RRPS_ALL[[#This Row],[Date]],"yyyymmdd")</f>
        <v>3111|20190228</v>
      </c>
    </row>
    <row r="450" spans="1:12" x14ac:dyDescent="0.2">
      <c r="A450" t="s">
        <v>316</v>
      </c>
      <c r="B450" t="s">
        <v>316</v>
      </c>
      <c r="C450" t="s">
        <v>312</v>
      </c>
      <c r="D450" t="b">
        <v>0</v>
      </c>
      <c r="E450" t="s">
        <v>316</v>
      </c>
      <c r="F450" s="5">
        <v>43496</v>
      </c>
      <c r="G450">
        <v>-1.01884</v>
      </c>
      <c r="H450">
        <v>-1.043885</v>
      </c>
      <c r="I450">
        <v>124.437</v>
      </c>
      <c r="J450">
        <v>124.526888</v>
      </c>
      <c r="K450">
        <v>124.437</v>
      </c>
      <c r="L450" t="str">
        <f>RRPS_ALL[[#This Row],[BondID]]&amp;"|"&amp;TEXT(RRPS_ALL[[#This Row],[Date]],"yyyymmdd")</f>
        <v>3111|20190131</v>
      </c>
    </row>
    <row r="451" spans="1:12" x14ac:dyDescent="0.2">
      <c r="A451" t="s">
        <v>316</v>
      </c>
      <c r="B451" t="s">
        <v>316</v>
      </c>
      <c r="C451" t="s">
        <v>312</v>
      </c>
      <c r="D451" t="b">
        <v>0</v>
      </c>
      <c r="E451" t="s">
        <v>316</v>
      </c>
      <c r="F451" s="5">
        <v>43465</v>
      </c>
      <c r="G451">
        <v>-1.0587279999999999</v>
      </c>
      <c r="H451">
        <v>-1.083782</v>
      </c>
      <c r="I451">
        <v>124.738</v>
      </c>
      <c r="J451">
        <v>124.738</v>
      </c>
      <c r="K451">
        <v>124.738</v>
      </c>
      <c r="L451" t="str">
        <f>RRPS_ALL[[#This Row],[BondID]]&amp;"|"&amp;TEXT(RRPS_ALL[[#This Row],[Date]],"yyyymmdd")</f>
        <v>3111|20181231</v>
      </c>
    </row>
    <row r="452" spans="1:12" x14ac:dyDescent="0.2">
      <c r="A452" t="s">
        <v>316</v>
      </c>
      <c r="B452" t="s">
        <v>316</v>
      </c>
      <c r="C452" t="s">
        <v>312</v>
      </c>
      <c r="D452" t="b">
        <v>0</v>
      </c>
      <c r="E452" t="s">
        <v>316</v>
      </c>
      <c r="F452" s="5">
        <v>43434</v>
      </c>
      <c r="G452">
        <v>-1.017164</v>
      </c>
      <c r="H452">
        <v>-1.042222</v>
      </c>
      <c r="I452">
        <v>124.33199999999999</v>
      </c>
      <c r="J452">
        <v>124.33199999999999</v>
      </c>
      <c r="K452">
        <v>124.33199999999999</v>
      </c>
      <c r="L452" t="str">
        <f>RRPS_ALL[[#This Row],[BondID]]&amp;"|"&amp;TEXT(RRPS_ALL[[#This Row],[Date]],"yyyymmdd")</f>
        <v>3111|20181130</v>
      </c>
    </row>
    <row r="453" spans="1:12" x14ac:dyDescent="0.2">
      <c r="A453" t="s">
        <v>316</v>
      </c>
      <c r="B453" t="s">
        <v>316</v>
      </c>
      <c r="C453" t="s">
        <v>312</v>
      </c>
      <c r="D453" t="b">
        <v>0</v>
      </c>
      <c r="E453" t="s">
        <v>316</v>
      </c>
      <c r="F453" s="5">
        <v>43404</v>
      </c>
      <c r="G453">
        <v>-1.0118469999999999</v>
      </c>
      <c r="H453">
        <v>-1.0368539999999999</v>
      </c>
      <c r="I453">
        <v>123.7805</v>
      </c>
      <c r="J453">
        <v>123.7805</v>
      </c>
      <c r="K453">
        <v>123.7805</v>
      </c>
      <c r="L453" t="str">
        <f>RRPS_ALL[[#This Row],[BondID]]&amp;"|"&amp;TEXT(RRPS_ALL[[#This Row],[Date]],"yyyymmdd")</f>
        <v>3111|20181031</v>
      </c>
    </row>
    <row r="454" spans="1:12" x14ac:dyDescent="0.2">
      <c r="A454" t="s">
        <v>316</v>
      </c>
      <c r="B454" t="s">
        <v>316</v>
      </c>
      <c r="C454" t="s">
        <v>312</v>
      </c>
      <c r="D454" t="b">
        <v>0</v>
      </c>
      <c r="E454" t="s">
        <v>316</v>
      </c>
      <c r="F454" s="5">
        <v>43373</v>
      </c>
      <c r="G454">
        <v>-0.94247999999999998</v>
      </c>
      <c r="H454">
        <v>-0.96750899999999995</v>
      </c>
      <c r="I454">
        <v>122.4325</v>
      </c>
      <c r="J454">
        <v>122.4325</v>
      </c>
      <c r="K454">
        <v>122.4325</v>
      </c>
      <c r="L454" t="str">
        <f>RRPS_ALL[[#This Row],[BondID]]&amp;"|"&amp;TEXT(RRPS_ALL[[#This Row],[Date]],"yyyymmdd")</f>
        <v>3111|20180930</v>
      </c>
    </row>
    <row r="455" spans="1:12" x14ac:dyDescent="0.2">
      <c r="A455" t="s">
        <v>316</v>
      </c>
      <c r="B455" t="s">
        <v>316</v>
      </c>
      <c r="C455" t="s">
        <v>312</v>
      </c>
      <c r="D455" t="b">
        <v>0</v>
      </c>
      <c r="E455" t="s">
        <v>316</v>
      </c>
      <c r="F455" s="5">
        <v>43343</v>
      </c>
      <c r="G455">
        <v>-1.0721830000000001</v>
      </c>
      <c r="H455">
        <v>-1.0972139999999999</v>
      </c>
      <c r="I455">
        <v>124.4695</v>
      </c>
      <c r="J455">
        <v>124.4695</v>
      </c>
      <c r="K455">
        <v>124.4695</v>
      </c>
      <c r="L455" t="str">
        <f>RRPS_ALL[[#This Row],[BondID]]&amp;"|"&amp;TEXT(RRPS_ALL[[#This Row],[Date]],"yyyymmdd")</f>
        <v>3111|20180831</v>
      </c>
    </row>
    <row r="456" spans="1:12" x14ac:dyDescent="0.2">
      <c r="A456" t="s">
        <v>316</v>
      </c>
      <c r="B456" t="s">
        <v>316</v>
      </c>
      <c r="C456" t="s">
        <v>312</v>
      </c>
      <c r="D456" t="b">
        <v>0</v>
      </c>
      <c r="E456" t="s">
        <v>316</v>
      </c>
      <c r="F456" s="5">
        <v>43312</v>
      </c>
      <c r="G456">
        <v>-1.008483</v>
      </c>
      <c r="H456">
        <v>-1.0334939999999999</v>
      </c>
      <c r="I456">
        <v>122.9935</v>
      </c>
      <c r="J456">
        <v>122.9935</v>
      </c>
      <c r="K456">
        <v>122.9935</v>
      </c>
      <c r="L456" t="str">
        <f>RRPS_ALL[[#This Row],[BondID]]&amp;"|"&amp;TEXT(RRPS_ALL[[#This Row],[Date]],"yyyymmdd")</f>
        <v>3111|20180731</v>
      </c>
    </row>
    <row r="457" spans="1:12" x14ac:dyDescent="0.2">
      <c r="A457" t="s">
        <v>316</v>
      </c>
      <c r="B457" t="s">
        <v>316</v>
      </c>
      <c r="C457" t="s">
        <v>312</v>
      </c>
      <c r="D457" t="b">
        <v>0</v>
      </c>
      <c r="E457" t="s">
        <v>316</v>
      </c>
      <c r="F457" s="5">
        <v>43281</v>
      </c>
      <c r="G457">
        <v>-1.1306780000000001</v>
      </c>
      <c r="H457">
        <v>-1.155713</v>
      </c>
      <c r="I457">
        <v>124.872</v>
      </c>
      <c r="J457">
        <v>124.872</v>
      </c>
      <c r="K457">
        <v>124.872</v>
      </c>
      <c r="L457" t="str">
        <f>RRPS_ALL[[#This Row],[BondID]]&amp;"|"&amp;TEXT(RRPS_ALL[[#This Row],[Date]],"yyyymmdd")</f>
        <v>3111|20180630</v>
      </c>
    </row>
    <row r="458" spans="1:12" x14ac:dyDescent="0.2">
      <c r="A458" t="s">
        <v>316</v>
      </c>
      <c r="B458" t="s">
        <v>316</v>
      </c>
      <c r="C458" t="s">
        <v>312</v>
      </c>
      <c r="D458" t="b">
        <v>0</v>
      </c>
      <c r="E458" t="s">
        <v>316</v>
      </c>
      <c r="F458" s="5">
        <v>43251</v>
      </c>
      <c r="G458">
        <v>-1.1183460000000001</v>
      </c>
      <c r="H458">
        <v>-1.143359</v>
      </c>
      <c r="I458">
        <v>124.00149999999999</v>
      </c>
      <c r="J458">
        <v>124.00149999999999</v>
      </c>
      <c r="K458">
        <v>124.00149999999999</v>
      </c>
      <c r="L458" t="str">
        <f>RRPS_ALL[[#This Row],[BondID]]&amp;"|"&amp;TEXT(RRPS_ALL[[#This Row],[Date]],"yyyymmdd")</f>
        <v>3111|20180531</v>
      </c>
    </row>
    <row r="459" spans="1:12" x14ac:dyDescent="0.2">
      <c r="A459" t="s">
        <v>316</v>
      </c>
      <c r="B459" t="s">
        <v>316</v>
      </c>
      <c r="C459" t="s">
        <v>312</v>
      </c>
      <c r="D459" t="b">
        <v>0</v>
      </c>
      <c r="E459" t="s">
        <v>316</v>
      </c>
      <c r="F459" s="5">
        <v>43220</v>
      </c>
      <c r="G459">
        <v>-0.74535200000000001</v>
      </c>
      <c r="H459">
        <v>-0.77038099999999998</v>
      </c>
      <c r="I459">
        <v>118.5475</v>
      </c>
      <c r="J459">
        <v>118.5475</v>
      </c>
      <c r="K459">
        <v>118.5475</v>
      </c>
      <c r="L459" t="str">
        <f>RRPS_ALL[[#This Row],[BondID]]&amp;"|"&amp;TEXT(RRPS_ALL[[#This Row],[Date]],"yyyymmdd")</f>
        <v>3111|20180430</v>
      </c>
    </row>
    <row r="460" spans="1:12" x14ac:dyDescent="0.2">
      <c r="A460" t="s">
        <v>316</v>
      </c>
      <c r="B460" t="s">
        <v>316</v>
      </c>
      <c r="C460" t="s">
        <v>312</v>
      </c>
      <c r="D460" t="b">
        <v>0</v>
      </c>
      <c r="E460" t="s">
        <v>316</v>
      </c>
      <c r="F460" s="5">
        <v>43190</v>
      </c>
      <c r="G460">
        <v>-0.71482100000000004</v>
      </c>
      <c r="H460">
        <v>-0.73987000000000003</v>
      </c>
      <c r="I460">
        <v>117.82299999999999</v>
      </c>
      <c r="J460">
        <v>117.82299999999999</v>
      </c>
      <c r="K460">
        <v>117.82299999999999</v>
      </c>
      <c r="L460" t="str">
        <f>RRPS_ALL[[#This Row],[BondID]]&amp;"|"&amp;TEXT(RRPS_ALL[[#This Row],[Date]],"yyyymmdd")</f>
        <v>3111|20180331</v>
      </c>
    </row>
    <row r="461" spans="1:12" x14ac:dyDescent="0.2">
      <c r="A461" t="s">
        <v>316</v>
      </c>
      <c r="B461" t="s">
        <v>316</v>
      </c>
      <c r="C461" t="s">
        <v>312</v>
      </c>
      <c r="D461" t="b">
        <v>0</v>
      </c>
      <c r="E461" t="s">
        <v>316</v>
      </c>
      <c r="F461" s="5">
        <v>43159</v>
      </c>
      <c r="G461">
        <v>-0.57280299999999995</v>
      </c>
      <c r="H461">
        <v>-0.59785299999999997</v>
      </c>
      <c r="I461">
        <v>115.297</v>
      </c>
      <c r="J461">
        <v>115.297</v>
      </c>
      <c r="K461">
        <v>115.297</v>
      </c>
      <c r="L461" t="str">
        <f>RRPS_ALL[[#This Row],[BondID]]&amp;"|"&amp;TEXT(RRPS_ALL[[#This Row],[Date]],"yyyymmdd")</f>
        <v>3111|20180228</v>
      </c>
    </row>
    <row r="462" spans="1:12" x14ac:dyDescent="0.2">
      <c r="A462" t="s">
        <v>316</v>
      </c>
      <c r="B462" t="s">
        <v>316</v>
      </c>
      <c r="C462" t="s">
        <v>312</v>
      </c>
      <c r="D462" t="b">
        <v>0</v>
      </c>
      <c r="E462" t="s">
        <v>316</v>
      </c>
      <c r="F462" s="5">
        <v>43131</v>
      </c>
      <c r="G462">
        <v>-0.51188800000000001</v>
      </c>
      <c r="H462">
        <v>-0.536937</v>
      </c>
      <c r="I462">
        <v>114.432</v>
      </c>
      <c r="J462">
        <v>114.432</v>
      </c>
      <c r="K462">
        <v>114.432</v>
      </c>
      <c r="L462" t="str">
        <f>RRPS_ALL[[#This Row],[BondID]]&amp;"|"&amp;TEXT(RRPS_ALL[[#This Row],[Date]],"yyyymmdd")</f>
        <v>3111|20180131</v>
      </c>
    </row>
    <row r="463" spans="1:12" x14ac:dyDescent="0.2">
      <c r="A463" t="s">
        <v>316</v>
      </c>
      <c r="B463" t="s">
        <v>316</v>
      </c>
      <c r="C463" t="s">
        <v>312</v>
      </c>
      <c r="D463" t="b">
        <v>0</v>
      </c>
      <c r="E463" t="s">
        <v>316</v>
      </c>
      <c r="F463" s="5">
        <v>43100</v>
      </c>
      <c r="G463">
        <v>-0.71594100000000005</v>
      </c>
      <c r="H463">
        <v>-0.74097900000000005</v>
      </c>
      <c r="I463">
        <v>117.767</v>
      </c>
      <c r="J463">
        <v>117.767</v>
      </c>
      <c r="K463">
        <v>117.767</v>
      </c>
      <c r="L463" t="str">
        <f>RRPS_ALL[[#This Row],[BondID]]&amp;"|"&amp;TEXT(RRPS_ALL[[#This Row],[Date]],"yyyymmdd")</f>
        <v>3111|20171231</v>
      </c>
    </row>
    <row r="464" spans="1:12" x14ac:dyDescent="0.2">
      <c r="A464" t="s">
        <v>316</v>
      </c>
      <c r="B464" t="s">
        <v>316</v>
      </c>
      <c r="C464" t="s">
        <v>312</v>
      </c>
      <c r="D464" t="b">
        <v>0</v>
      </c>
      <c r="E464" t="s">
        <v>316</v>
      </c>
      <c r="F464" s="5">
        <v>43069</v>
      </c>
      <c r="G464">
        <v>-0.68457599999999996</v>
      </c>
      <c r="H464">
        <v>-0.70961099999999999</v>
      </c>
      <c r="I464">
        <v>117.447</v>
      </c>
      <c r="J464">
        <v>117.447</v>
      </c>
      <c r="K464">
        <v>117.447</v>
      </c>
      <c r="L464" t="str">
        <f>RRPS_ALL[[#This Row],[BondID]]&amp;"|"&amp;TEXT(RRPS_ALL[[#This Row],[Date]],"yyyymmdd")</f>
        <v>3111|20171130</v>
      </c>
    </row>
    <row r="465" spans="1:12" x14ac:dyDescent="0.2">
      <c r="A465" t="s">
        <v>316</v>
      </c>
      <c r="B465" t="s">
        <v>316</v>
      </c>
      <c r="C465" t="s">
        <v>312</v>
      </c>
      <c r="D465" t="b">
        <v>0</v>
      </c>
      <c r="E465" t="s">
        <v>316</v>
      </c>
      <c r="F465" s="5">
        <v>43039</v>
      </c>
      <c r="G465">
        <v>-0.65393199999999996</v>
      </c>
      <c r="H465">
        <v>-0.67898099999999995</v>
      </c>
      <c r="I465">
        <v>116.441</v>
      </c>
      <c r="J465">
        <v>116.441</v>
      </c>
      <c r="K465">
        <v>116.441</v>
      </c>
      <c r="L465" t="str">
        <f>RRPS_ALL[[#This Row],[BondID]]&amp;"|"&amp;TEXT(RRPS_ALL[[#This Row],[Date]],"yyyymmdd")</f>
        <v>3111|20171031</v>
      </c>
    </row>
    <row r="466" spans="1:12" x14ac:dyDescent="0.2">
      <c r="A466" t="s">
        <v>316</v>
      </c>
      <c r="B466" t="s">
        <v>316</v>
      </c>
      <c r="C466" t="s">
        <v>312</v>
      </c>
      <c r="D466" t="b">
        <v>0</v>
      </c>
      <c r="E466" t="s">
        <v>316</v>
      </c>
      <c r="F466" s="5">
        <v>43008</v>
      </c>
      <c r="G466">
        <v>-0.60128999999999999</v>
      </c>
      <c r="H466">
        <v>-0.62629599999999996</v>
      </c>
      <c r="I466">
        <v>115.5235</v>
      </c>
      <c r="J466">
        <v>115.5235</v>
      </c>
      <c r="K466">
        <v>115.5235</v>
      </c>
      <c r="L466" t="str">
        <f>RRPS_ALL[[#This Row],[BondID]]&amp;"|"&amp;TEXT(RRPS_ALL[[#This Row],[Date]],"yyyymmdd")</f>
        <v>3111|20170930</v>
      </c>
    </row>
    <row r="467" spans="1:12" x14ac:dyDescent="0.2">
      <c r="A467" t="s">
        <v>316</v>
      </c>
      <c r="B467" t="s">
        <v>316</v>
      </c>
      <c r="C467" t="s">
        <v>312</v>
      </c>
      <c r="D467" t="b">
        <v>0</v>
      </c>
      <c r="E467" t="s">
        <v>316</v>
      </c>
      <c r="F467" s="5">
        <v>42978</v>
      </c>
      <c r="G467">
        <v>-0.62359100000000001</v>
      </c>
      <c r="H467">
        <v>-0.64861400000000002</v>
      </c>
      <c r="I467">
        <v>115.88549999999999</v>
      </c>
      <c r="J467">
        <v>115.88549999999999</v>
      </c>
      <c r="K467">
        <v>115.88549999999999</v>
      </c>
      <c r="L467" t="str">
        <f>RRPS_ALL[[#This Row],[BondID]]&amp;"|"&amp;TEXT(RRPS_ALL[[#This Row],[Date]],"yyyymmdd")</f>
        <v>3111|20170831</v>
      </c>
    </row>
    <row r="468" spans="1:12" x14ac:dyDescent="0.2">
      <c r="A468" t="s">
        <v>316</v>
      </c>
      <c r="B468" t="s">
        <v>316</v>
      </c>
      <c r="C468" t="s">
        <v>312</v>
      </c>
      <c r="D468" t="b">
        <v>0</v>
      </c>
      <c r="E468" t="s">
        <v>316</v>
      </c>
      <c r="F468" s="5">
        <v>42947</v>
      </c>
      <c r="G468">
        <v>-0.58257400000000004</v>
      </c>
      <c r="H468">
        <v>-0.60761299999999996</v>
      </c>
      <c r="I468">
        <v>114.629</v>
      </c>
      <c r="J468">
        <v>114.629</v>
      </c>
      <c r="K468">
        <v>114.629</v>
      </c>
      <c r="L468" t="str">
        <f>RRPS_ALL[[#This Row],[BondID]]&amp;"|"&amp;TEXT(RRPS_ALL[[#This Row],[Date]],"yyyymmdd")</f>
        <v>3111|20170731</v>
      </c>
    </row>
    <row r="469" spans="1:12" x14ac:dyDescent="0.2">
      <c r="A469" t="s">
        <v>316</v>
      </c>
      <c r="B469" t="s">
        <v>316</v>
      </c>
      <c r="C469" t="s">
        <v>312</v>
      </c>
      <c r="D469" t="b">
        <v>0</v>
      </c>
      <c r="E469" t="s">
        <v>316</v>
      </c>
      <c r="F469" s="5">
        <v>42916</v>
      </c>
      <c r="G469">
        <v>-0.484238</v>
      </c>
      <c r="H469">
        <v>-0.50929500000000005</v>
      </c>
      <c r="I469">
        <v>113</v>
      </c>
      <c r="J469">
        <v>113</v>
      </c>
      <c r="K469">
        <v>113</v>
      </c>
      <c r="L469" t="str">
        <f>RRPS_ALL[[#This Row],[BondID]]&amp;"|"&amp;TEXT(RRPS_ALL[[#This Row],[Date]],"yyyymmdd")</f>
        <v>3111|20170630</v>
      </c>
    </row>
    <row r="470" spans="1:12" x14ac:dyDescent="0.2">
      <c r="A470" t="s">
        <v>316</v>
      </c>
      <c r="B470" t="s">
        <v>316</v>
      </c>
      <c r="C470" t="s">
        <v>312</v>
      </c>
      <c r="D470" t="b">
        <v>0</v>
      </c>
      <c r="E470" t="s">
        <v>316</v>
      </c>
      <c r="F470" s="5">
        <v>42886</v>
      </c>
      <c r="G470">
        <v>-0.75734699999999999</v>
      </c>
      <c r="H470">
        <v>-0.78235500000000002</v>
      </c>
      <c r="I470">
        <v>117.0385</v>
      </c>
      <c r="J470">
        <v>117.0385</v>
      </c>
      <c r="K470">
        <v>117.0385</v>
      </c>
      <c r="L470" t="str">
        <f>RRPS_ALL[[#This Row],[BondID]]&amp;"|"&amp;TEXT(RRPS_ALL[[#This Row],[Date]],"yyyymmdd")</f>
        <v>3111|20170531</v>
      </c>
    </row>
    <row r="471" spans="1:12" x14ac:dyDescent="0.2">
      <c r="A471" t="s">
        <v>316</v>
      </c>
      <c r="B471" t="s">
        <v>316</v>
      </c>
      <c r="C471" t="s">
        <v>312</v>
      </c>
      <c r="D471" t="b">
        <v>0</v>
      </c>
      <c r="E471" t="s">
        <v>316</v>
      </c>
      <c r="F471" s="5">
        <v>42855</v>
      </c>
      <c r="G471">
        <v>-0.59893099999999999</v>
      </c>
      <c r="H471">
        <v>-0.62394499999999997</v>
      </c>
      <c r="I471">
        <v>114.9915</v>
      </c>
      <c r="L471" t="str">
        <f>RRPS_ALL[[#This Row],[BondID]]&amp;"|"&amp;TEXT(RRPS_ALL[[#This Row],[Date]],"yyyymmdd")</f>
        <v>3111|20170430</v>
      </c>
    </row>
    <row r="472" spans="1:12" x14ac:dyDescent="0.2">
      <c r="A472" t="s">
        <v>316</v>
      </c>
      <c r="B472" t="s">
        <v>316</v>
      </c>
      <c r="C472" t="s">
        <v>312</v>
      </c>
      <c r="D472" t="b">
        <v>0</v>
      </c>
      <c r="E472" t="s">
        <v>316</v>
      </c>
      <c r="F472" s="5">
        <v>42825</v>
      </c>
      <c r="G472">
        <v>-0.60240300000000002</v>
      </c>
      <c r="H472">
        <v>-0.62746299999999999</v>
      </c>
      <c r="I472">
        <v>114.705</v>
      </c>
      <c r="L472" t="str">
        <f>RRPS_ALL[[#This Row],[BondID]]&amp;"|"&amp;TEXT(RRPS_ALL[[#This Row],[Date]],"yyyymmdd")</f>
        <v>3111|20170331</v>
      </c>
    </row>
    <row r="473" spans="1:12" x14ac:dyDescent="0.2">
      <c r="A473" t="s">
        <v>316</v>
      </c>
      <c r="B473" t="s">
        <v>316</v>
      </c>
      <c r="C473" t="s">
        <v>312</v>
      </c>
      <c r="D473" t="b">
        <v>0</v>
      </c>
      <c r="E473" t="s">
        <v>316</v>
      </c>
      <c r="F473" s="5">
        <v>42794</v>
      </c>
      <c r="G473">
        <v>-0.68727199999999999</v>
      </c>
      <c r="H473">
        <v>-0.71230199999999999</v>
      </c>
      <c r="I473">
        <v>116.17449999999999</v>
      </c>
      <c r="L473" t="str">
        <f>RRPS_ALL[[#This Row],[BondID]]&amp;"|"&amp;TEXT(RRPS_ALL[[#This Row],[Date]],"yyyymmdd")</f>
        <v>3111|20170228</v>
      </c>
    </row>
    <row r="474" spans="1:12" x14ac:dyDescent="0.2">
      <c r="A474" t="s">
        <v>316</v>
      </c>
      <c r="B474" t="s">
        <v>316</v>
      </c>
      <c r="C474" t="s">
        <v>312</v>
      </c>
      <c r="D474" t="b">
        <v>0</v>
      </c>
      <c r="E474" t="s">
        <v>316</v>
      </c>
      <c r="F474" s="5">
        <v>42766</v>
      </c>
      <c r="G474">
        <v>-0.66037800000000002</v>
      </c>
      <c r="H474">
        <v>-0.68539099999999997</v>
      </c>
      <c r="I474">
        <v>115.39749999999999</v>
      </c>
      <c r="L474" t="str">
        <f>RRPS_ALL[[#This Row],[BondID]]&amp;"|"&amp;TEXT(RRPS_ALL[[#This Row],[Date]],"yyyymmdd")</f>
        <v>3111|20170131</v>
      </c>
    </row>
    <row r="475" spans="1:12" x14ac:dyDescent="0.2">
      <c r="A475" t="s">
        <v>316</v>
      </c>
      <c r="B475" t="s">
        <v>316</v>
      </c>
      <c r="C475" t="s">
        <v>312</v>
      </c>
      <c r="D475" t="b">
        <v>0</v>
      </c>
      <c r="E475" t="s">
        <v>316</v>
      </c>
      <c r="F475" s="5">
        <v>42735</v>
      </c>
      <c r="G475">
        <v>-0.66745699999999997</v>
      </c>
      <c r="H475">
        <v>-0.69250400000000001</v>
      </c>
      <c r="I475">
        <v>115.414</v>
      </c>
      <c r="L475" t="str">
        <f>RRPS_ALL[[#This Row],[BondID]]&amp;"|"&amp;TEXT(RRPS_ALL[[#This Row],[Date]],"yyyymmdd")</f>
        <v>3111|20161231</v>
      </c>
    </row>
    <row r="476" spans="1:12" x14ac:dyDescent="0.2">
      <c r="A476" t="s">
        <v>316</v>
      </c>
      <c r="B476" t="s">
        <v>316</v>
      </c>
      <c r="C476" t="s">
        <v>312</v>
      </c>
      <c r="D476" t="b">
        <v>0</v>
      </c>
      <c r="E476" t="s">
        <v>316</v>
      </c>
      <c r="F476" s="5">
        <v>42704</v>
      </c>
      <c r="G476">
        <v>-0.53475300000000003</v>
      </c>
      <c r="H476">
        <v>-0.55977500000000002</v>
      </c>
      <c r="I476">
        <v>113.25149999999999</v>
      </c>
      <c r="L476" t="str">
        <f>RRPS_ALL[[#This Row],[BondID]]&amp;"|"&amp;TEXT(RRPS_ALL[[#This Row],[Date]],"yyyymmdd")</f>
        <v>3111|20161130</v>
      </c>
    </row>
    <row r="477" spans="1:12" x14ac:dyDescent="0.2">
      <c r="A477" t="s">
        <v>316</v>
      </c>
      <c r="B477" t="s">
        <v>316</v>
      </c>
      <c r="C477" t="s">
        <v>312</v>
      </c>
      <c r="D477" t="b">
        <v>0</v>
      </c>
      <c r="E477" t="s">
        <v>316</v>
      </c>
      <c r="F477" s="5">
        <v>42674</v>
      </c>
      <c r="G477">
        <v>-0.80717300000000003</v>
      </c>
      <c r="H477">
        <v>-0.83221000000000001</v>
      </c>
      <c r="I477">
        <v>118.1555</v>
      </c>
      <c r="L477" t="str">
        <f>RRPS_ALL[[#This Row],[BondID]]&amp;"|"&amp;TEXT(RRPS_ALL[[#This Row],[Date]],"yyyymmdd")</f>
        <v>3111|20161031</v>
      </c>
    </row>
    <row r="478" spans="1:12" x14ac:dyDescent="0.2">
      <c r="A478" t="s">
        <v>316</v>
      </c>
      <c r="B478" t="s">
        <v>316</v>
      </c>
      <c r="C478" t="s">
        <v>312</v>
      </c>
      <c r="D478" t="b">
        <v>0</v>
      </c>
      <c r="E478" t="s">
        <v>316</v>
      </c>
      <c r="F478" s="5">
        <v>42643</v>
      </c>
      <c r="G478">
        <v>-0.73950400000000005</v>
      </c>
      <c r="H478">
        <v>-0.764544</v>
      </c>
      <c r="I478">
        <v>116.881</v>
      </c>
      <c r="L478" t="str">
        <f>RRPS_ALL[[#This Row],[BondID]]&amp;"|"&amp;TEXT(RRPS_ALL[[#This Row],[Date]],"yyyymmdd")</f>
        <v>3111|20160930</v>
      </c>
    </row>
    <row r="479" spans="1:12" x14ac:dyDescent="0.2">
      <c r="A479" t="s">
        <v>316</v>
      </c>
      <c r="B479" t="s">
        <v>316</v>
      </c>
      <c r="C479" t="s">
        <v>312</v>
      </c>
      <c r="D479" t="b">
        <v>0</v>
      </c>
      <c r="E479" t="s">
        <v>316</v>
      </c>
      <c r="F479" s="5">
        <v>42613</v>
      </c>
      <c r="G479">
        <v>-0.88282300000000002</v>
      </c>
      <c r="H479">
        <v>-0.90784600000000004</v>
      </c>
      <c r="I479">
        <v>119.4285</v>
      </c>
      <c r="L479" t="str">
        <f>RRPS_ALL[[#This Row],[BondID]]&amp;"|"&amp;TEXT(RRPS_ALL[[#This Row],[Date]],"yyyymmdd")</f>
        <v>3111|20160831</v>
      </c>
    </row>
    <row r="480" spans="1:12" x14ac:dyDescent="0.2">
      <c r="A480" t="s">
        <v>316</v>
      </c>
      <c r="B480" t="s">
        <v>316</v>
      </c>
      <c r="C480" t="s">
        <v>312</v>
      </c>
      <c r="D480" t="b">
        <v>0</v>
      </c>
      <c r="E480" t="s">
        <v>316</v>
      </c>
      <c r="F480" s="5">
        <v>42582</v>
      </c>
      <c r="G480">
        <v>-0.81649099999999997</v>
      </c>
      <c r="H480">
        <v>-0.83656900000000001</v>
      </c>
      <c r="I480">
        <v>118.18300000000001</v>
      </c>
      <c r="L480" t="str">
        <f>RRPS_ALL[[#This Row],[BondID]]&amp;"|"&amp;TEXT(RRPS_ALL[[#This Row],[Date]],"yyyymmdd")</f>
        <v>3111|20160731</v>
      </c>
    </row>
    <row r="481" spans="1:12" x14ac:dyDescent="0.2">
      <c r="A481" t="s">
        <v>316</v>
      </c>
      <c r="B481" t="s">
        <v>316</v>
      </c>
      <c r="C481" t="s">
        <v>312</v>
      </c>
      <c r="D481" t="b">
        <v>0</v>
      </c>
      <c r="E481" t="s">
        <v>316</v>
      </c>
      <c r="F481" s="5">
        <v>42551</v>
      </c>
      <c r="G481">
        <v>-0.748695</v>
      </c>
      <c r="H481">
        <v>-0.76898100000000003</v>
      </c>
      <c r="I481">
        <v>116.492</v>
      </c>
      <c r="L481" t="str">
        <f>RRPS_ALL[[#This Row],[BondID]]&amp;"|"&amp;TEXT(RRPS_ALL[[#This Row],[Date]],"yyyymmdd")</f>
        <v>3111|20160630</v>
      </c>
    </row>
    <row r="482" spans="1:12" x14ac:dyDescent="0.2">
      <c r="A482" t="s">
        <v>316</v>
      </c>
      <c r="B482" t="s">
        <v>316</v>
      </c>
      <c r="C482" t="s">
        <v>312</v>
      </c>
      <c r="D482" t="b">
        <v>0</v>
      </c>
      <c r="E482" t="s">
        <v>316</v>
      </c>
      <c r="F482" s="5">
        <v>42521</v>
      </c>
      <c r="G482">
        <v>-0.439911</v>
      </c>
      <c r="H482">
        <v>-0.46831800000000001</v>
      </c>
      <c r="I482">
        <v>110.746</v>
      </c>
      <c r="L482" t="str">
        <f>RRPS_ALL[[#This Row],[BondID]]&amp;"|"&amp;TEXT(RRPS_ALL[[#This Row],[Date]],"yyyymmdd")</f>
        <v>3111|20160531</v>
      </c>
    </row>
    <row r="483" spans="1:12" x14ac:dyDescent="0.2">
      <c r="A483" t="s">
        <v>316</v>
      </c>
      <c r="B483" t="s">
        <v>316</v>
      </c>
      <c r="C483" t="s">
        <v>312</v>
      </c>
      <c r="D483" t="b">
        <v>0</v>
      </c>
      <c r="E483" t="s">
        <v>316</v>
      </c>
      <c r="F483" s="5">
        <v>42490</v>
      </c>
      <c r="G483">
        <v>-0.28261199999999997</v>
      </c>
      <c r="H483">
        <v>-0.31154999999999999</v>
      </c>
      <c r="I483">
        <v>108.369</v>
      </c>
      <c r="L483" t="str">
        <f>RRPS_ALL[[#This Row],[BondID]]&amp;"|"&amp;TEXT(RRPS_ALL[[#This Row],[Date]],"yyyymmdd")</f>
        <v>3111|20160430</v>
      </c>
    </row>
    <row r="484" spans="1:12" x14ac:dyDescent="0.2">
      <c r="A484" t="s">
        <v>316</v>
      </c>
      <c r="B484" t="s">
        <v>316</v>
      </c>
      <c r="C484" t="s">
        <v>312</v>
      </c>
      <c r="D484" t="b">
        <v>0</v>
      </c>
      <c r="E484" t="s">
        <v>316</v>
      </c>
      <c r="F484" s="5">
        <v>42460</v>
      </c>
      <c r="G484">
        <v>-0.39355000000000001</v>
      </c>
      <c r="H484">
        <v>-0.421821</v>
      </c>
      <c r="I484">
        <v>110.238</v>
      </c>
      <c r="L484" t="str">
        <f>RRPS_ALL[[#This Row],[BondID]]&amp;"|"&amp;TEXT(RRPS_ALL[[#This Row],[Date]],"yyyymmdd")</f>
        <v>3111|20160331</v>
      </c>
    </row>
    <row r="485" spans="1:12" x14ac:dyDescent="0.2">
      <c r="A485" t="s">
        <v>316</v>
      </c>
      <c r="B485" t="s">
        <v>316</v>
      </c>
      <c r="C485" t="s">
        <v>312</v>
      </c>
      <c r="D485" t="b">
        <v>0</v>
      </c>
      <c r="E485" t="s">
        <v>316</v>
      </c>
      <c r="F485" s="5">
        <v>42429</v>
      </c>
      <c r="G485">
        <v>-0.26322299999999998</v>
      </c>
      <c r="H485">
        <v>-0.29192400000000002</v>
      </c>
      <c r="I485">
        <v>108.157</v>
      </c>
      <c r="L485" t="str">
        <f>RRPS_ALL[[#This Row],[BondID]]&amp;"|"&amp;TEXT(RRPS_ALL[[#This Row],[Date]],"yyyymmdd")</f>
        <v>3111|20160229</v>
      </c>
    </row>
    <row r="486" spans="1:12" x14ac:dyDescent="0.2">
      <c r="A486" t="s">
        <v>316</v>
      </c>
      <c r="B486" t="s">
        <v>316</v>
      </c>
      <c r="C486" t="s">
        <v>312</v>
      </c>
      <c r="D486" t="b">
        <v>0</v>
      </c>
      <c r="E486" t="s">
        <v>316</v>
      </c>
      <c r="F486" s="5">
        <v>42400</v>
      </c>
      <c r="G486">
        <v>-4.5803999999999997E-2</v>
      </c>
      <c r="H486">
        <v>-6.8064E-2</v>
      </c>
      <c r="I486">
        <v>104.26</v>
      </c>
      <c r="L486" t="str">
        <f>RRPS_ALL[[#This Row],[BondID]]&amp;"|"&amp;TEXT(RRPS_ALL[[#This Row],[Date]],"yyyymmdd")</f>
        <v>3111|20160131</v>
      </c>
    </row>
    <row r="487" spans="1:12" x14ac:dyDescent="0.2">
      <c r="A487" t="s">
        <v>316</v>
      </c>
      <c r="B487" t="s">
        <v>316</v>
      </c>
      <c r="C487" t="s">
        <v>312</v>
      </c>
      <c r="D487" t="b">
        <v>0</v>
      </c>
      <c r="E487" t="s">
        <v>316</v>
      </c>
      <c r="F487" s="5">
        <v>42369</v>
      </c>
      <c r="G487">
        <v>0.107893</v>
      </c>
      <c r="H487">
        <v>8.5064000000000001E-2</v>
      </c>
      <c r="I487">
        <v>101.376</v>
      </c>
      <c r="L487" t="str">
        <f>RRPS_ALL[[#This Row],[BondID]]&amp;"|"&amp;TEXT(RRPS_ALL[[#This Row],[Date]],"yyyymmdd")</f>
        <v>3111|20151231</v>
      </c>
    </row>
    <row r="488" spans="1:12" x14ac:dyDescent="0.2">
      <c r="A488" t="s">
        <v>316</v>
      </c>
      <c r="B488" t="s">
        <v>316</v>
      </c>
      <c r="C488" t="s">
        <v>312</v>
      </c>
      <c r="D488" t="b">
        <v>0</v>
      </c>
      <c r="E488" t="s">
        <v>316</v>
      </c>
      <c r="F488" s="5">
        <v>42338</v>
      </c>
      <c r="G488">
        <v>-3.6872000000000002E-2</v>
      </c>
      <c r="H488">
        <v>-5.8979999999999998E-2</v>
      </c>
      <c r="I488">
        <v>103.932</v>
      </c>
      <c r="L488" t="str">
        <f>RRPS_ALL[[#This Row],[BondID]]&amp;"|"&amp;TEXT(RRPS_ALL[[#This Row],[Date]],"yyyymmdd")</f>
        <v>3111|20151130</v>
      </c>
    </row>
    <row r="489" spans="1:12" x14ac:dyDescent="0.2">
      <c r="A489" t="s">
        <v>316</v>
      </c>
      <c r="B489" t="s">
        <v>316</v>
      </c>
      <c r="C489" t="s">
        <v>312</v>
      </c>
      <c r="D489" t="b">
        <v>0</v>
      </c>
      <c r="E489" t="s">
        <v>316</v>
      </c>
      <c r="F489" s="5">
        <v>42308</v>
      </c>
      <c r="G489">
        <v>-0.174877</v>
      </c>
      <c r="H489">
        <v>-0.196354</v>
      </c>
      <c r="I489">
        <v>106.307</v>
      </c>
      <c r="L489" t="str">
        <f>RRPS_ALL[[#This Row],[BondID]]&amp;"|"&amp;TEXT(RRPS_ALL[[#This Row],[Date]],"yyyymmdd")</f>
        <v>3111|20151031</v>
      </c>
    </row>
    <row r="490" spans="1:12" x14ac:dyDescent="0.2">
      <c r="A490" t="s">
        <v>316</v>
      </c>
      <c r="B490" t="s">
        <v>316</v>
      </c>
      <c r="C490" t="s">
        <v>312</v>
      </c>
      <c r="D490" t="b">
        <v>0</v>
      </c>
      <c r="E490" t="s">
        <v>316</v>
      </c>
      <c r="F490" s="5">
        <v>42277</v>
      </c>
      <c r="G490">
        <v>4.5798999999999999E-2</v>
      </c>
      <c r="H490">
        <v>2.3647999999999999E-2</v>
      </c>
      <c r="I490">
        <v>102.806</v>
      </c>
      <c r="L490" t="str">
        <f>RRPS_ALL[[#This Row],[BondID]]&amp;"|"&amp;TEXT(RRPS_ALL[[#This Row],[Date]],"yyyymmdd")</f>
        <v>3111|20150930</v>
      </c>
    </row>
    <row r="491" spans="1:12" x14ac:dyDescent="0.2">
      <c r="A491" t="s">
        <v>316</v>
      </c>
      <c r="B491" t="s">
        <v>316</v>
      </c>
      <c r="C491" t="s">
        <v>312</v>
      </c>
      <c r="D491" t="b">
        <v>0</v>
      </c>
      <c r="E491" t="s">
        <v>316</v>
      </c>
      <c r="F491" s="5">
        <v>42247</v>
      </c>
      <c r="G491">
        <v>-4.7681000000000001E-2</v>
      </c>
      <c r="H491">
        <v>-6.2710000000000002E-2</v>
      </c>
      <c r="I491">
        <v>103.973</v>
      </c>
      <c r="L491" t="str">
        <f>RRPS_ALL[[#This Row],[BondID]]&amp;"|"&amp;TEXT(RRPS_ALL[[#This Row],[Date]],"yyyymmdd")</f>
        <v>3111|20150831</v>
      </c>
    </row>
    <row r="492" spans="1:12" x14ac:dyDescent="0.2">
      <c r="A492" t="s">
        <v>316</v>
      </c>
      <c r="B492" t="s">
        <v>316</v>
      </c>
      <c r="C492" t="s">
        <v>312</v>
      </c>
      <c r="D492" t="b">
        <v>0</v>
      </c>
      <c r="E492" t="s">
        <v>316</v>
      </c>
      <c r="F492" s="5">
        <v>42216</v>
      </c>
      <c r="G492">
        <v>-0.139539</v>
      </c>
      <c r="H492">
        <v>-0.15456700000000001</v>
      </c>
      <c r="I492">
        <v>105.5885</v>
      </c>
      <c r="L492" t="str">
        <f>RRPS_ALL[[#This Row],[BondID]]&amp;"|"&amp;TEXT(RRPS_ALL[[#This Row],[Date]],"yyyymmdd")</f>
        <v>3111|20150731</v>
      </c>
    </row>
    <row r="493" spans="1:12" x14ac:dyDescent="0.2">
      <c r="A493" t="s">
        <v>316</v>
      </c>
      <c r="B493" t="s">
        <v>316</v>
      </c>
      <c r="C493" t="s">
        <v>312</v>
      </c>
      <c r="D493" t="b">
        <v>0</v>
      </c>
      <c r="E493" t="s">
        <v>316</v>
      </c>
      <c r="F493" s="5">
        <v>42185</v>
      </c>
      <c r="G493">
        <v>-2.1236999999999999E-2</v>
      </c>
      <c r="H493">
        <v>-3.6257999999999999E-2</v>
      </c>
      <c r="I493">
        <v>103.437</v>
      </c>
      <c r="L493" t="str">
        <f>RRPS_ALL[[#This Row],[BondID]]&amp;"|"&amp;TEXT(RRPS_ALL[[#This Row],[Date]],"yyyymmdd")</f>
        <v>3111|20150630</v>
      </c>
    </row>
    <row r="494" spans="1:12" x14ac:dyDescent="0.2">
      <c r="A494" t="s">
        <v>316</v>
      </c>
      <c r="B494" t="s">
        <v>316</v>
      </c>
      <c r="C494" t="s">
        <v>312</v>
      </c>
      <c r="D494" t="b">
        <v>0</v>
      </c>
      <c r="E494" t="s">
        <v>316</v>
      </c>
      <c r="F494" s="5">
        <v>42155</v>
      </c>
      <c r="L494" t="str">
        <f>RRPS_ALL[[#This Row],[BondID]]&amp;"|"&amp;TEXT(RRPS_ALL[[#This Row],[Date]],"yyyymmdd")</f>
        <v>3111|20150531</v>
      </c>
    </row>
    <row r="495" spans="1:12" x14ac:dyDescent="0.2">
      <c r="A495" t="s">
        <v>316</v>
      </c>
      <c r="B495" t="s">
        <v>316</v>
      </c>
      <c r="C495" t="s">
        <v>312</v>
      </c>
      <c r="D495" t="b">
        <v>0</v>
      </c>
      <c r="E495" t="s">
        <v>316</v>
      </c>
      <c r="F495" s="5">
        <v>42124</v>
      </c>
      <c r="L495" t="str">
        <f>RRPS_ALL[[#This Row],[BondID]]&amp;"|"&amp;TEXT(RRPS_ALL[[#This Row],[Date]],"yyyymmdd")</f>
        <v>3111|20150430</v>
      </c>
    </row>
    <row r="496" spans="1:12" x14ac:dyDescent="0.2">
      <c r="A496" t="s">
        <v>317</v>
      </c>
      <c r="B496" t="s">
        <v>317</v>
      </c>
      <c r="C496" t="s">
        <v>312</v>
      </c>
      <c r="D496" t="b">
        <v>0</v>
      </c>
      <c r="E496" t="s">
        <v>317</v>
      </c>
      <c r="F496" s="5">
        <v>46053</v>
      </c>
      <c r="G496">
        <v>2.5449160000000002</v>
      </c>
      <c r="H496">
        <v>2.5201579999999999</v>
      </c>
      <c r="I496">
        <v>98.427999999999997</v>
      </c>
      <c r="J496">
        <v>99.868750000000006</v>
      </c>
      <c r="K496">
        <v>98.4</v>
      </c>
      <c r="L496" t="str">
        <f>RRPS_ALL[[#This Row],[BondID]]&amp;"|"&amp;TEXT(RRPS_ALL[[#This Row],[Date]],"yyyymmdd")</f>
        <v>1056|20260131</v>
      </c>
    </row>
    <row r="497" spans="1:12" x14ac:dyDescent="0.2">
      <c r="A497" t="s">
        <v>317</v>
      </c>
      <c r="B497" t="s">
        <v>317</v>
      </c>
      <c r="C497" t="s">
        <v>312</v>
      </c>
      <c r="D497" t="b">
        <v>0</v>
      </c>
      <c r="E497" t="s">
        <v>317</v>
      </c>
      <c r="F497" s="5">
        <v>46022</v>
      </c>
      <c r="G497">
        <v>2.5112649999999999</v>
      </c>
      <c r="H497">
        <v>2.4912730000000001</v>
      </c>
      <c r="I497">
        <v>98.581000000000003</v>
      </c>
      <c r="J497">
        <v>99.918499999999995</v>
      </c>
      <c r="K497">
        <v>98.581000000000003</v>
      </c>
      <c r="L497" t="str">
        <f>RRPS_ALL[[#This Row],[BondID]]&amp;"|"&amp;TEXT(RRPS_ALL[[#This Row],[Date]],"yyyymmdd")</f>
        <v>1056|20251231</v>
      </c>
    </row>
    <row r="498" spans="1:12" x14ac:dyDescent="0.2">
      <c r="A498" t="s">
        <v>317</v>
      </c>
      <c r="B498" t="s">
        <v>317</v>
      </c>
      <c r="C498" t="s">
        <v>312</v>
      </c>
      <c r="D498" t="b">
        <v>0</v>
      </c>
      <c r="E498" t="s">
        <v>317</v>
      </c>
      <c r="F498" s="5">
        <v>45991</v>
      </c>
      <c r="G498">
        <v>2.4768509999999999</v>
      </c>
      <c r="H498">
        <v>2.4568270000000001</v>
      </c>
      <c r="I498">
        <v>98.765000000000001</v>
      </c>
      <c r="J498">
        <v>99.896249999999995</v>
      </c>
      <c r="K498">
        <v>98.765000000000001</v>
      </c>
      <c r="L498" t="str">
        <f>RRPS_ALL[[#This Row],[BondID]]&amp;"|"&amp;TEXT(RRPS_ALL[[#This Row],[Date]],"yyyymmdd")</f>
        <v>1056|20251130</v>
      </c>
    </row>
    <row r="499" spans="1:12" x14ac:dyDescent="0.2">
      <c r="A499" t="s">
        <v>317</v>
      </c>
      <c r="B499" t="s">
        <v>317</v>
      </c>
      <c r="C499" t="s">
        <v>312</v>
      </c>
      <c r="D499" t="b">
        <v>0</v>
      </c>
      <c r="E499" t="s">
        <v>317</v>
      </c>
      <c r="F499" s="5">
        <v>45961</v>
      </c>
      <c r="G499">
        <v>2.2993130000000002</v>
      </c>
      <c r="H499">
        <v>2.279261</v>
      </c>
      <c r="I499">
        <v>99.816999999999993</v>
      </c>
      <c r="J499">
        <v>100.77325</v>
      </c>
      <c r="K499">
        <v>99.816999999999993</v>
      </c>
      <c r="L499" t="str">
        <f>RRPS_ALL[[#This Row],[BondID]]&amp;"|"&amp;TEXT(RRPS_ALL[[#This Row],[Date]],"yyyymmdd")</f>
        <v>1056|20251031</v>
      </c>
    </row>
    <row r="500" spans="1:12" x14ac:dyDescent="0.2">
      <c r="A500" t="s">
        <v>317</v>
      </c>
      <c r="B500" t="s">
        <v>317</v>
      </c>
      <c r="C500" t="s">
        <v>312</v>
      </c>
      <c r="D500" t="b">
        <v>0</v>
      </c>
      <c r="E500" t="s">
        <v>317</v>
      </c>
      <c r="F500" s="5">
        <v>45930</v>
      </c>
      <c r="G500">
        <v>2.352786</v>
      </c>
      <c r="H500">
        <v>2.3327390000000001</v>
      </c>
      <c r="I500">
        <v>99.489000000000004</v>
      </c>
      <c r="J500">
        <v>100.24525</v>
      </c>
      <c r="K500">
        <v>99.489000000000004</v>
      </c>
      <c r="L500" t="str">
        <f>RRPS_ALL[[#This Row],[BondID]]&amp;"|"&amp;TEXT(RRPS_ALL[[#This Row],[Date]],"yyyymmdd")</f>
        <v>1056|20250930</v>
      </c>
    </row>
    <row r="501" spans="1:12" x14ac:dyDescent="0.2">
      <c r="A501" t="s">
        <v>317</v>
      </c>
      <c r="B501" t="s">
        <v>317</v>
      </c>
      <c r="C501" t="s">
        <v>312</v>
      </c>
      <c r="D501" t="b">
        <v>0</v>
      </c>
      <c r="E501" t="s">
        <v>317</v>
      </c>
      <c r="F501" s="5">
        <v>45900</v>
      </c>
      <c r="G501">
        <v>2.3025859999999998</v>
      </c>
      <c r="H501">
        <v>2.2826770000000001</v>
      </c>
      <c r="I501">
        <v>99.793499999999995</v>
      </c>
      <c r="J501">
        <v>100.36225</v>
      </c>
      <c r="K501">
        <v>99.793499999999995</v>
      </c>
      <c r="L501" t="str">
        <f>RRPS_ALL[[#This Row],[BondID]]&amp;"|"&amp;TEXT(RRPS_ALL[[#This Row],[Date]],"yyyymmdd")</f>
        <v>1056|20250831</v>
      </c>
    </row>
    <row r="502" spans="1:12" x14ac:dyDescent="0.2">
      <c r="A502" t="s">
        <v>317</v>
      </c>
      <c r="B502" t="s">
        <v>317</v>
      </c>
      <c r="C502" t="s">
        <v>312</v>
      </c>
      <c r="D502" t="b">
        <v>0</v>
      </c>
      <c r="E502" t="s">
        <v>317</v>
      </c>
      <c r="F502" s="5">
        <v>45869</v>
      </c>
      <c r="G502">
        <v>2.312154</v>
      </c>
      <c r="H502">
        <v>2.292119</v>
      </c>
      <c r="I502">
        <v>99.733000000000004</v>
      </c>
      <c r="J502">
        <v>100.12675</v>
      </c>
      <c r="K502">
        <v>99.733000000000004</v>
      </c>
      <c r="L502" t="str">
        <f>RRPS_ALL[[#This Row],[BondID]]&amp;"|"&amp;TEXT(RRPS_ALL[[#This Row],[Date]],"yyyymmdd")</f>
        <v>1056|20250731</v>
      </c>
    </row>
    <row r="503" spans="1:12" x14ac:dyDescent="0.2">
      <c r="A503" t="s">
        <v>317</v>
      </c>
      <c r="B503" t="s">
        <v>317</v>
      </c>
      <c r="C503" t="s">
        <v>312</v>
      </c>
      <c r="D503" t="b">
        <v>0</v>
      </c>
      <c r="E503" t="s">
        <v>317</v>
      </c>
      <c r="F503" s="5">
        <v>45838</v>
      </c>
      <c r="G503">
        <v>2.086776</v>
      </c>
      <c r="H503">
        <v>2.0668440000000001</v>
      </c>
      <c r="I503">
        <v>101.1675</v>
      </c>
      <c r="J503">
        <v>101.36125</v>
      </c>
      <c r="K503">
        <v>101.1675</v>
      </c>
      <c r="L503" t="str">
        <f>RRPS_ALL[[#This Row],[BondID]]&amp;"|"&amp;TEXT(RRPS_ALL[[#This Row],[Date]],"yyyymmdd")</f>
        <v>1056|20250630</v>
      </c>
    </row>
    <row r="504" spans="1:12" x14ac:dyDescent="0.2">
      <c r="A504" t="s">
        <v>317</v>
      </c>
      <c r="B504" t="s">
        <v>317</v>
      </c>
      <c r="C504" t="s">
        <v>312</v>
      </c>
      <c r="D504" t="b">
        <v>0</v>
      </c>
      <c r="E504" t="s">
        <v>317</v>
      </c>
      <c r="F504" s="5">
        <v>45808</v>
      </c>
      <c r="G504">
        <v>2.1557149999999998</v>
      </c>
      <c r="H504">
        <v>2.1357360000000001</v>
      </c>
      <c r="I504">
        <v>100.735</v>
      </c>
      <c r="J504">
        <v>100.7475</v>
      </c>
      <c r="K504">
        <v>100.735</v>
      </c>
      <c r="L504" t="str">
        <f>RRPS_ALL[[#This Row],[BondID]]&amp;"|"&amp;TEXT(RRPS_ALL[[#This Row],[Date]],"yyyymmdd")</f>
        <v>1056|20250531</v>
      </c>
    </row>
    <row r="505" spans="1:12" x14ac:dyDescent="0.2">
      <c r="A505" t="s">
        <v>317</v>
      </c>
      <c r="B505" t="s">
        <v>317</v>
      </c>
      <c r="C505" t="s">
        <v>312</v>
      </c>
      <c r="D505" t="b">
        <v>0</v>
      </c>
      <c r="E505" t="s">
        <v>317</v>
      </c>
      <c r="F505" s="5">
        <v>45777</v>
      </c>
      <c r="G505">
        <v>2.1650390000000002</v>
      </c>
      <c r="H505">
        <v>2.1450990000000001</v>
      </c>
      <c r="I505">
        <v>100.68049999999999</v>
      </c>
      <c r="J505">
        <v>102.768</v>
      </c>
      <c r="K505">
        <v>100.68049999999999</v>
      </c>
      <c r="L505" t="str">
        <f>RRPS_ALL[[#This Row],[BondID]]&amp;"|"&amp;TEXT(RRPS_ALL[[#This Row],[Date]],"yyyymmdd")</f>
        <v>1056|20250430</v>
      </c>
    </row>
    <row r="506" spans="1:12" x14ac:dyDescent="0.2">
      <c r="A506" t="s">
        <v>317</v>
      </c>
      <c r="B506" t="s">
        <v>317</v>
      </c>
      <c r="C506" t="s">
        <v>312</v>
      </c>
      <c r="D506" t="b">
        <v>0</v>
      </c>
      <c r="E506" t="s">
        <v>317</v>
      </c>
      <c r="F506" s="5">
        <v>45747</v>
      </c>
      <c r="G506">
        <v>2.5072969999999999</v>
      </c>
      <c r="H506">
        <v>2.4873750000000001</v>
      </c>
      <c r="I506">
        <v>98.456500000000005</v>
      </c>
      <c r="J506">
        <v>100.33775</v>
      </c>
      <c r="K506">
        <v>98.456500000000005</v>
      </c>
      <c r="L506" t="str">
        <f>RRPS_ALL[[#This Row],[BondID]]&amp;"|"&amp;TEXT(RRPS_ALL[[#This Row],[Date]],"yyyymmdd")</f>
        <v>1056|20250331</v>
      </c>
    </row>
    <row r="507" spans="1:12" x14ac:dyDescent="0.2">
      <c r="A507" t="s">
        <v>317</v>
      </c>
      <c r="B507" t="s">
        <v>317</v>
      </c>
      <c r="C507" t="s">
        <v>312</v>
      </c>
      <c r="D507" t="b">
        <v>0</v>
      </c>
      <c r="E507" t="s">
        <v>317</v>
      </c>
      <c r="F507" s="5">
        <v>45716</v>
      </c>
      <c r="G507">
        <v>2.267909</v>
      </c>
      <c r="H507">
        <v>2.2479450000000001</v>
      </c>
      <c r="I507">
        <v>100.0095</v>
      </c>
      <c r="J507">
        <v>101.71575</v>
      </c>
      <c r="K507">
        <v>100.0095</v>
      </c>
      <c r="L507" t="str">
        <f>RRPS_ALL[[#This Row],[BondID]]&amp;"|"&amp;TEXT(RRPS_ALL[[#This Row],[Date]],"yyyymmdd")</f>
        <v>1056|20250228</v>
      </c>
    </row>
    <row r="508" spans="1:12" x14ac:dyDescent="0.2">
      <c r="A508" t="s">
        <v>317</v>
      </c>
      <c r="B508" t="s">
        <v>317</v>
      </c>
      <c r="C508" t="s">
        <v>312</v>
      </c>
      <c r="D508" t="b">
        <v>0</v>
      </c>
      <c r="E508" t="s">
        <v>317</v>
      </c>
      <c r="F508" s="5">
        <v>45688</v>
      </c>
      <c r="G508">
        <v>2.133518</v>
      </c>
      <c r="H508">
        <v>2.113531</v>
      </c>
      <c r="I508">
        <v>100.91200000000001</v>
      </c>
      <c r="J508">
        <v>102.43075</v>
      </c>
      <c r="K508">
        <v>100.91200000000001</v>
      </c>
      <c r="L508" t="str">
        <f>RRPS_ALL[[#This Row],[BondID]]&amp;"|"&amp;TEXT(RRPS_ALL[[#This Row],[Date]],"yyyymmdd")</f>
        <v>1056|20250131</v>
      </c>
    </row>
    <row r="509" spans="1:12" x14ac:dyDescent="0.2">
      <c r="A509" t="s">
        <v>317</v>
      </c>
      <c r="B509" t="s">
        <v>317</v>
      </c>
      <c r="C509" t="s">
        <v>312</v>
      </c>
      <c r="D509" t="b">
        <v>0</v>
      </c>
      <c r="E509" t="s">
        <v>317</v>
      </c>
      <c r="F509" s="5">
        <v>45657</v>
      </c>
      <c r="G509">
        <v>2.3647309999999999</v>
      </c>
      <c r="H509">
        <v>2.3447390000000001</v>
      </c>
      <c r="I509">
        <v>99.355999999999995</v>
      </c>
      <c r="J509">
        <v>100.681</v>
      </c>
      <c r="K509">
        <v>99.355999999999995</v>
      </c>
      <c r="L509" t="str">
        <f>RRPS_ALL[[#This Row],[BondID]]&amp;"|"&amp;TEXT(RRPS_ALL[[#This Row],[Date]],"yyyymmdd")</f>
        <v>1056|20241231</v>
      </c>
    </row>
    <row r="510" spans="1:12" x14ac:dyDescent="0.2">
      <c r="A510" t="s">
        <v>317</v>
      </c>
      <c r="B510" t="s">
        <v>317</v>
      </c>
      <c r="C510" t="s">
        <v>312</v>
      </c>
      <c r="D510" t="b">
        <v>0</v>
      </c>
      <c r="E510" t="s">
        <v>317</v>
      </c>
      <c r="F510" s="5">
        <v>45626</v>
      </c>
      <c r="G510">
        <v>1.8476220000000001</v>
      </c>
      <c r="H510">
        <v>1.8276559999999999</v>
      </c>
      <c r="I510">
        <v>102.9285</v>
      </c>
      <c r="J510">
        <v>104.066</v>
      </c>
      <c r="K510">
        <v>102.9285</v>
      </c>
      <c r="L510" t="str">
        <f>RRPS_ALL[[#This Row],[BondID]]&amp;"|"&amp;TEXT(RRPS_ALL[[#This Row],[Date]],"yyyymmdd")</f>
        <v>1056|20241130</v>
      </c>
    </row>
    <row r="511" spans="1:12" x14ac:dyDescent="0.2">
      <c r="A511" t="s">
        <v>317</v>
      </c>
      <c r="B511" t="s">
        <v>317</v>
      </c>
      <c r="C511" t="s">
        <v>312</v>
      </c>
      <c r="D511" t="b">
        <v>0</v>
      </c>
      <c r="E511" t="s">
        <v>317</v>
      </c>
      <c r="F511" s="5">
        <v>45596</v>
      </c>
      <c r="G511">
        <v>2.058494</v>
      </c>
      <c r="H511">
        <v>2.0385260000000001</v>
      </c>
      <c r="I511">
        <v>101.46550000000001</v>
      </c>
      <c r="J511">
        <v>102.42175</v>
      </c>
      <c r="K511">
        <v>101.46550000000001</v>
      </c>
      <c r="L511" t="str">
        <f>RRPS_ALL[[#This Row],[BondID]]&amp;"|"&amp;TEXT(RRPS_ALL[[#This Row],[Date]],"yyyymmdd")</f>
        <v>1056|20241031</v>
      </c>
    </row>
    <row r="512" spans="1:12" x14ac:dyDescent="0.2">
      <c r="A512" t="s">
        <v>317</v>
      </c>
      <c r="B512" t="s">
        <v>317</v>
      </c>
      <c r="C512" t="s">
        <v>312</v>
      </c>
      <c r="D512" t="b">
        <v>0</v>
      </c>
      <c r="E512" t="s">
        <v>317</v>
      </c>
      <c r="F512" s="5">
        <v>45565</v>
      </c>
      <c r="G512">
        <v>1.879213</v>
      </c>
      <c r="H512">
        <v>1.8591960000000001</v>
      </c>
      <c r="I512">
        <v>102.76300000000001</v>
      </c>
      <c r="J512">
        <v>103.51925</v>
      </c>
      <c r="K512">
        <v>102.76300000000001</v>
      </c>
      <c r="L512" t="str">
        <f>RRPS_ALL[[#This Row],[BondID]]&amp;"|"&amp;TEXT(RRPS_ALL[[#This Row],[Date]],"yyyymmdd")</f>
        <v>1056|20240930</v>
      </c>
    </row>
    <row r="513" spans="1:12" x14ac:dyDescent="0.2">
      <c r="A513" t="s">
        <v>317</v>
      </c>
      <c r="B513" t="s">
        <v>317</v>
      </c>
      <c r="C513" t="s">
        <v>312</v>
      </c>
      <c r="D513" t="b">
        <v>0</v>
      </c>
      <c r="E513" t="s">
        <v>317</v>
      </c>
      <c r="F513" s="5">
        <v>45535</v>
      </c>
      <c r="G513">
        <v>1.958879</v>
      </c>
      <c r="H513">
        <v>1.9389240000000001</v>
      </c>
      <c r="I513">
        <v>102.2135</v>
      </c>
      <c r="J513">
        <v>102.7885</v>
      </c>
      <c r="K513">
        <v>102.2135</v>
      </c>
      <c r="L513" t="str">
        <f>RRPS_ALL[[#This Row],[BondID]]&amp;"|"&amp;TEXT(RRPS_ALL[[#This Row],[Date]],"yyyymmdd")</f>
        <v>1056|20240831</v>
      </c>
    </row>
    <row r="514" spans="1:12" x14ac:dyDescent="0.2">
      <c r="A514" t="s">
        <v>317</v>
      </c>
      <c r="B514" t="s">
        <v>317</v>
      </c>
      <c r="C514" t="s">
        <v>312</v>
      </c>
      <c r="D514" t="b">
        <v>0</v>
      </c>
      <c r="E514" t="s">
        <v>317</v>
      </c>
      <c r="F514" s="5">
        <v>45504</v>
      </c>
      <c r="G514">
        <v>1.9605840000000001</v>
      </c>
      <c r="H514">
        <v>1.9405570000000001</v>
      </c>
      <c r="I514">
        <v>102.22499999999999</v>
      </c>
      <c r="J514">
        <v>102.60625</v>
      </c>
      <c r="K514">
        <v>102.22499999999999</v>
      </c>
      <c r="L514" t="str">
        <f>RRPS_ALL[[#This Row],[BondID]]&amp;"|"&amp;TEXT(RRPS_ALL[[#This Row],[Date]],"yyyymmdd")</f>
        <v>1056|20240731</v>
      </c>
    </row>
    <row r="515" spans="1:12" x14ac:dyDescent="0.2">
      <c r="A515" t="s">
        <v>317</v>
      </c>
      <c r="B515" t="s">
        <v>317</v>
      </c>
      <c r="C515" t="s">
        <v>312</v>
      </c>
      <c r="D515" t="b">
        <v>0</v>
      </c>
      <c r="E515" t="s">
        <v>317</v>
      </c>
      <c r="F515" s="5">
        <v>45473</v>
      </c>
      <c r="G515">
        <v>2.204529</v>
      </c>
      <c r="H515">
        <v>2.184558</v>
      </c>
      <c r="I515">
        <v>100.4695</v>
      </c>
      <c r="J515">
        <v>100.66325000000001</v>
      </c>
      <c r="K515">
        <v>100.4695</v>
      </c>
      <c r="L515" t="str">
        <f>RRPS_ALL[[#This Row],[BondID]]&amp;"|"&amp;TEXT(RRPS_ALL[[#This Row],[Date]],"yyyymmdd")</f>
        <v>1056|20240630</v>
      </c>
    </row>
    <row r="516" spans="1:12" x14ac:dyDescent="0.2">
      <c r="A516" t="s">
        <v>317</v>
      </c>
      <c r="B516" t="s">
        <v>317</v>
      </c>
      <c r="C516" t="s">
        <v>312</v>
      </c>
      <c r="D516" t="b">
        <v>0</v>
      </c>
      <c r="E516" t="s">
        <v>317</v>
      </c>
      <c r="F516" s="5">
        <v>45443</v>
      </c>
      <c r="G516">
        <v>2.4760270000000002</v>
      </c>
      <c r="H516">
        <v>2.4560490000000001</v>
      </c>
      <c r="I516">
        <v>98.521500000000003</v>
      </c>
      <c r="J516">
        <v>98.54025</v>
      </c>
      <c r="K516">
        <v>98.521500000000003</v>
      </c>
      <c r="L516" t="str">
        <f>RRPS_ALL[[#This Row],[BondID]]&amp;"|"&amp;TEXT(RRPS_ALL[[#This Row],[Date]],"yyyymmdd")</f>
        <v>1056|20240531</v>
      </c>
    </row>
    <row r="517" spans="1:12" x14ac:dyDescent="0.2">
      <c r="A517" t="s">
        <v>317</v>
      </c>
      <c r="B517" t="s">
        <v>317</v>
      </c>
      <c r="C517" t="s">
        <v>312</v>
      </c>
      <c r="D517" t="b">
        <v>0</v>
      </c>
      <c r="E517" t="s">
        <v>317</v>
      </c>
      <c r="F517" s="5">
        <v>45412</v>
      </c>
      <c r="G517">
        <v>2.5327060000000001</v>
      </c>
      <c r="H517">
        <v>2.5126840000000001</v>
      </c>
      <c r="I517">
        <v>98.099000000000004</v>
      </c>
      <c r="J517">
        <v>100.17400000000001</v>
      </c>
      <c r="K517">
        <v>98.099000000000004</v>
      </c>
      <c r="L517" t="str">
        <f>RRPS_ALL[[#This Row],[BondID]]&amp;"|"&amp;TEXT(RRPS_ALL[[#This Row],[Date]],"yyyymmdd")</f>
        <v>1056|20240430</v>
      </c>
    </row>
    <row r="518" spans="1:12" x14ac:dyDescent="0.2">
      <c r="A518" t="s">
        <v>317</v>
      </c>
      <c r="B518" t="s">
        <v>317</v>
      </c>
      <c r="C518" t="s">
        <v>312</v>
      </c>
      <c r="D518" t="b">
        <v>0</v>
      </c>
      <c r="E518" t="s">
        <v>317</v>
      </c>
      <c r="F518" s="5">
        <v>45382</v>
      </c>
      <c r="G518">
        <v>2.3300160000000001</v>
      </c>
      <c r="H518">
        <v>2.3099810000000001</v>
      </c>
      <c r="I518">
        <v>99.555000000000007</v>
      </c>
      <c r="J518">
        <v>101.4425</v>
      </c>
      <c r="K518">
        <v>99.555000000000007</v>
      </c>
      <c r="L518" t="str">
        <f>RRPS_ALL[[#This Row],[BondID]]&amp;"|"&amp;TEXT(RRPS_ALL[[#This Row],[Date]],"yyyymmdd")</f>
        <v>1056|20240331</v>
      </c>
    </row>
    <row r="519" spans="1:12" x14ac:dyDescent="0.2">
      <c r="A519" t="s">
        <v>317</v>
      </c>
      <c r="B519" t="s">
        <v>317</v>
      </c>
      <c r="C519" t="s">
        <v>312</v>
      </c>
      <c r="D519" t="b">
        <v>0</v>
      </c>
      <c r="E519" t="s">
        <v>317</v>
      </c>
      <c r="F519" s="5">
        <v>45351</v>
      </c>
      <c r="G519">
        <v>2.4814250000000002</v>
      </c>
      <c r="H519">
        <v>2.4614389999999999</v>
      </c>
      <c r="I519">
        <v>98.435000000000002</v>
      </c>
      <c r="J519">
        <v>100.14125</v>
      </c>
      <c r="K519">
        <v>98.435000000000002</v>
      </c>
      <c r="L519" t="str">
        <f>RRPS_ALL[[#This Row],[BondID]]&amp;"|"&amp;TEXT(RRPS_ALL[[#This Row],[Date]],"yyyymmdd")</f>
        <v>1056|20240229</v>
      </c>
    </row>
    <row r="520" spans="1:12" x14ac:dyDescent="0.2">
      <c r="A520" t="s">
        <v>317</v>
      </c>
      <c r="B520" t="s">
        <v>317</v>
      </c>
      <c r="C520" t="s">
        <v>312</v>
      </c>
      <c r="D520" t="b">
        <v>0</v>
      </c>
      <c r="E520" t="s">
        <v>317</v>
      </c>
      <c r="F520" s="5">
        <v>45322</v>
      </c>
      <c r="G520">
        <v>2.2082619999999999</v>
      </c>
      <c r="H520">
        <v>2.1882799999999998</v>
      </c>
      <c r="I520">
        <v>100.4605</v>
      </c>
      <c r="J520">
        <v>101.96675</v>
      </c>
      <c r="K520">
        <v>100.4605</v>
      </c>
      <c r="L520" t="str">
        <f>RRPS_ALL[[#This Row],[BondID]]&amp;"|"&amp;TEXT(RRPS_ALL[[#This Row],[Date]],"yyyymmdd")</f>
        <v>1056|20240131</v>
      </c>
    </row>
    <row r="521" spans="1:12" x14ac:dyDescent="0.2">
      <c r="A521" t="s">
        <v>317</v>
      </c>
      <c r="B521" t="s">
        <v>317</v>
      </c>
      <c r="C521" t="s">
        <v>312</v>
      </c>
      <c r="D521" t="b">
        <v>0</v>
      </c>
      <c r="E521" t="s">
        <v>317</v>
      </c>
      <c r="F521" s="5">
        <v>45291</v>
      </c>
      <c r="G521">
        <v>2.032969</v>
      </c>
      <c r="H521">
        <v>2.0129549999999998</v>
      </c>
      <c r="I521">
        <v>101.812</v>
      </c>
      <c r="J521">
        <v>103.137</v>
      </c>
      <c r="K521">
        <v>101.812</v>
      </c>
      <c r="L521" t="str">
        <f>RRPS_ALL[[#This Row],[BondID]]&amp;"|"&amp;TEXT(RRPS_ALL[[#This Row],[Date]],"yyyymmdd")</f>
        <v>1056|20231231</v>
      </c>
    </row>
    <row r="522" spans="1:12" x14ac:dyDescent="0.2">
      <c r="A522" t="s">
        <v>317</v>
      </c>
      <c r="B522" t="s">
        <v>317</v>
      </c>
      <c r="C522" t="s">
        <v>312</v>
      </c>
      <c r="D522" t="b">
        <v>0</v>
      </c>
      <c r="E522" t="s">
        <v>317</v>
      </c>
      <c r="F522" s="5">
        <v>45260</v>
      </c>
      <c r="G522">
        <v>2.6443669999999999</v>
      </c>
      <c r="H522">
        <v>2.624352</v>
      </c>
      <c r="I522">
        <v>97.176000000000002</v>
      </c>
      <c r="J522">
        <v>98.319749999999999</v>
      </c>
      <c r="K522">
        <v>97.176000000000002</v>
      </c>
      <c r="L522" t="str">
        <f>RRPS_ALL[[#This Row],[BondID]]&amp;"|"&amp;TEXT(RRPS_ALL[[#This Row],[Date]],"yyyymmdd")</f>
        <v>1056|20231130</v>
      </c>
    </row>
    <row r="523" spans="1:12" x14ac:dyDescent="0.2">
      <c r="A523" t="s">
        <v>317</v>
      </c>
      <c r="B523" t="s">
        <v>317</v>
      </c>
      <c r="C523" t="s">
        <v>312</v>
      </c>
      <c r="D523" t="b">
        <v>0</v>
      </c>
      <c r="E523" t="s">
        <v>317</v>
      </c>
      <c r="F523" s="5">
        <v>45230</v>
      </c>
      <c r="G523">
        <v>2.9658890000000002</v>
      </c>
      <c r="H523">
        <v>2.9458839999999999</v>
      </c>
      <c r="I523">
        <v>94.783000000000001</v>
      </c>
      <c r="J523">
        <v>95.726749999999996</v>
      </c>
      <c r="K523">
        <v>94.783000000000001</v>
      </c>
      <c r="L523" t="str">
        <f>RRPS_ALL[[#This Row],[BondID]]&amp;"|"&amp;TEXT(RRPS_ALL[[#This Row],[Date]],"yyyymmdd")</f>
        <v>1056|20231031</v>
      </c>
    </row>
    <row r="524" spans="1:12" x14ac:dyDescent="0.2">
      <c r="A524" t="s">
        <v>317</v>
      </c>
      <c r="B524" t="s">
        <v>317</v>
      </c>
      <c r="C524" t="s">
        <v>312</v>
      </c>
      <c r="D524" t="b">
        <v>0</v>
      </c>
      <c r="E524" t="s">
        <v>317</v>
      </c>
      <c r="F524" s="5">
        <v>45199</v>
      </c>
      <c r="G524">
        <v>3.0266769999999998</v>
      </c>
      <c r="H524">
        <v>3.0067189999999999</v>
      </c>
      <c r="I524">
        <v>94.297499999999999</v>
      </c>
      <c r="J524">
        <v>95.06</v>
      </c>
      <c r="K524">
        <v>94.297499999999999</v>
      </c>
      <c r="L524" t="str">
        <f>RRPS_ALL[[#This Row],[BondID]]&amp;"|"&amp;TEXT(RRPS_ALL[[#This Row],[Date]],"yyyymmdd")</f>
        <v>1056|20230930</v>
      </c>
    </row>
    <row r="525" spans="1:12" x14ac:dyDescent="0.2">
      <c r="A525" t="s">
        <v>317</v>
      </c>
      <c r="B525" t="s">
        <v>317</v>
      </c>
      <c r="C525" t="s">
        <v>312</v>
      </c>
      <c r="D525" t="b">
        <v>0</v>
      </c>
      <c r="E525" t="s">
        <v>317</v>
      </c>
      <c r="F525" s="5">
        <v>45169</v>
      </c>
      <c r="G525">
        <v>2.7744810000000002</v>
      </c>
      <c r="H525">
        <v>2.7544650000000002</v>
      </c>
      <c r="I525">
        <v>96.122</v>
      </c>
      <c r="J525">
        <v>96.703249999999997</v>
      </c>
      <c r="K525">
        <v>96.122</v>
      </c>
      <c r="L525" t="str">
        <f>RRPS_ALL[[#This Row],[BondID]]&amp;"|"&amp;TEXT(RRPS_ALL[[#This Row],[Date]],"yyyymmdd")</f>
        <v>1056|20230831</v>
      </c>
    </row>
    <row r="526" spans="1:12" x14ac:dyDescent="0.2">
      <c r="A526" t="s">
        <v>317</v>
      </c>
      <c r="B526" t="s">
        <v>317</v>
      </c>
      <c r="C526" t="s">
        <v>312</v>
      </c>
      <c r="D526" t="b">
        <v>0</v>
      </c>
      <c r="E526" t="s">
        <v>317</v>
      </c>
      <c r="F526" s="5">
        <v>45138</v>
      </c>
      <c r="G526">
        <v>2.5863070000000001</v>
      </c>
      <c r="H526">
        <v>2.566287</v>
      </c>
      <c r="I526">
        <v>97.525000000000006</v>
      </c>
      <c r="J526">
        <v>97.90625</v>
      </c>
      <c r="K526">
        <v>97.525000000000006</v>
      </c>
      <c r="L526" t="str">
        <f>RRPS_ALL[[#This Row],[BondID]]&amp;"|"&amp;TEXT(RRPS_ALL[[#This Row],[Date]],"yyyymmdd")</f>
        <v>1056|20230731</v>
      </c>
    </row>
    <row r="527" spans="1:12" x14ac:dyDescent="0.2">
      <c r="A527" t="s">
        <v>317</v>
      </c>
      <c r="B527" t="s">
        <v>317</v>
      </c>
      <c r="C527" t="s">
        <v>312</v>
      </c>
      <c r="D527" t="b">
        <v>0</v>
      </c>
      <c r="E527" t="s">
        <v>317</v>
      </c>
      <c r="F527" s="5">
        <v>45107</v>
      </c>
      <c r="G527">
        <v>2.6499079999999999</v>
      </c>
      <c r="H527">
        <v>2.629921</v>
      </c>
      <c r="I527">
        <v>97.015000000000001</v>
      </c>
      <c r="J527">
        <v>97.221249999999998</v>
      </c>
      <c r="K527">
        <v>97.015000000000001</v>
      </c>
      <c r="L527" t="str">
        <f>RRPS_ALL[[#This Row],[BondID]]&amp;"|"&amp;TEXT(RRPS_ALL[[#This Row],[Date]],"yyyymmdd")</f>
        <v>1056|20230630</v>
      </c>
    </row>
    <row r="528" spans="1:12" x14ac:dyDescent="0.2">
      <c r="A528" t="s">
        <v>317</v>
      </c>
      <c r="B528" t="s">
        <v>317</v>
      </c>
      <c r="C528" t="s">
        <v>312</v>
      </c>
      <c r="D528" t="b">
        <v>0</v>
      </c>
      <c r="E528" t="s">
        <v>317</v>
      </c>
      <c r="F528" s="5">
        <v>45077</v>
      </c>
      <c r="G528">
        <v>2.3038270000000001</v>
      </c>
      <c r="H528">
        <v>2.2837779999999999</v>
      </c>
      <c r="I528">
        <v>99.727999999999994</v>
      </c>
      <c r="J528">
        <v>99.734250000000003</v>
      </c>
      <c r="K528">
        <v>99.727999999999994</v>
      </c>
      <c r="L528" t="str">
        <f>RRPS_ALL[[#This Row],[BondID]]&amp;"|"&amp;TEXT(RRPS_ALL[[#This Row],[Date]],"yyyymmdd")</f>
        <v>1056|20230531</v>
      </c>
    </row>
    <row r="529" spans="1:12" x14ac:dyDescent="0.2">
      <c r="A529" t="s">
        <v>317</v>
      </c>
      <c r="B529" t="s">
        <v>317</v>
      </c>
      <c r="C529" t="s">
        <v>312</v>
      </c>
      <c r="D529" t="b">
        <v>0</v>
      </c>
      <c r="E529" t="s">
        <v>317</v>
      </c>
      <c r="F529" s="5">
        <v>45046</v>
      </c>
      <c r="G529">
        <v>2.3304119999999999</v>
      </c>
      <c r="H529">
        <v>2.3104740000000001</v>
      </c>
      <c r="I529">
        <v>99.508499999999998</v>
      </c>
      <c r="J529">
        <v>101.5835</v>
      </c>
      <c r="K529">
        <v>99.508499999999998</v>
      </c>
      <c r="L529" t="str">
        <f>RRPS_ALL[[#This Row],[BondID]]&amp;"|"&amp;TEXT(RRPS_ALL[[#This Row],[Date]],"yyyymmdd")</f>
        <v>1056|20230430</v>
      </c>
    </row>
    <row r="530" spans="1:12" x14ac:dyDescent="0.2">
      <c r="A530" t="s">
        <v>317</v>
      </c>
      <c r="B530" t="s">
        <v>317</v>
      </c>
      <c r="C530" t="s">
        <v>312</v>
      </c>
      <c r="D530" t="b">
        <v>0</v>
      </c>
      <c r="E530" t="s">
        <v>317</v>
      </c>
      <c r="F530" s="5">
        <v>45016</v>
      </c>
      <c r="G530">
        <v>2.2308180000000002</v>
      </c>
      <c r="H530">
        <v>2.2108620000000001</v>
      </c>
      <c r="I530">
        <v>100.3185</v>
      </c>
      <c r="J530">
        <v>102.21225</v>
      </c>
      <c r="K530">
        <v>100.3185</v>
      </c>
      <c r="L530" t="str">
        <f>RRPS_ALL[[#This Row],[BondID]]&amp;"|"&amp;TEXT(RRPS_ALL[[#This Row],[Date]],"yyyymmdd")</f>
        <v>1056|20230331</v>
      </c>
    </row>
    <row r="531" spans="1:12" x14ac:dyDescent="0.2">
      <c r="A531" t="s">
        <v>317</v>
      </c>
      <c r="B531" t="s">
        <v>317</v>
      </c>
      <c r="C531" t="s">
        <v>312</v>
      </c>
      <c r="D531" t="b">
        <v>0</v>
      </c>
      <c r="E531" t="s">
        <v>317</v>
      </c>
      <c r="F531" s="5">
        <v>44985</v>
      </c>
      <c r="G531">
        <v>2.621337</v>
      </c>
      <c r="H531">
        <v>2.6012940000000002</v>
      </c>
      <c r="I531">
        <v>97.14</v>
      </c>
      <c r="J531">
        <v>98.833749999999995</v>
      </c>
      <c r="K531">
        <v>97.14</v>
      </c>
      <c r="L531" t="str">
        <f>RRPS_ALL[[#This Row],[BondID]]&amp;"|"&amp;TEXT(RRPS_ALL[[#This Row],[Date]],"yyyymmdd")</f>
        <v>1056|20230228</v>
      </c>
    </row>
    <row r="532" spans="1:12" x14ac:dyDescent="0.2">
      <c r="A532" t="s">
        <v>317</v>
      </c>
      <c r="B532" t="s">
        <v>317</v>
      </c>
      <c r="C532" t="s">
        <v>312</v>
      </c>
      <c r="D532" t="b">
        <v>0</v>
      </c>
      <c r="E532" t="s">
        <v>317</v>
      </c>
      <c r="F532" s="5">
        <v>44957</v>
      </c>
      <c r="G532">
        <v>2.0373999999999999</v>
      </c>
      <c r="H532">
        <v>2.0174439999999998</v>
      </c>
      <c r="I532">
        <v>101.9555</v>
      </c>
      <c r="J532">
        <v>103.46174999999999</v>
      </c>
      <c r="K532">
        <v>101.9555</v>
      </c>
      <c r="L532" t="str">
        <f>RRPS_ALL[[#This Row],[BondID]]&amp;"|"&amp;TEXT(RRPS_ALL[[#This Row],[Date]],"yyyymmdd")</f>
        <v>1056|20230131</v>
      </c>
    </row>
    <row r="533" spans="1:12" x14ac:dyDescent="0.2">
      <c r="A533" t="s">
        <v>317</v>
      </c>
      <c r="B533" t="s">
        <v>317</v>
      </c>
      <c r="C533" t="s">
        <v>312</v>
      </c>
      <c r="D533" t="b">
        <v>0</v>
      </c>
      <c r="E533" t="s">
        <v>317</v>
      </c>
      <c r="F533" s="5">
        <v>44926</v>
      </c>
      <c r="G533">
        <v>2.4061949999999999</v>
      </c>
      <c r="H533">
        <v>2.3861460000000001</v>
      </c>
      <c r="I533">
        <v>98.858000000000004</v>
      </c>
      <c r="J533">
        <v>100.18300000000001</v>
      </c>
      <c r="K533">
        <v>98.858000000000004</v>
      </c>
      <c r="L533" t="str">
        <f>RRPS_ALL[[#This Row],[BondID]]&amp;"|"&amp;TEXT(RRPS_ALL[[#This Row],[Date]],"yyyymmdd")</f>
        <v>1056|20221231</v>
      </c>
    </row>
    <row r="534" spans="1:12" x14ac:dyDescent="0.2">
      <c r="A534" t="s">
        <v>317</v>
      </c>
      <c r="B534" t="s">
        <v>317</v>
      </c>
      <c r="C534" t="s">
        <v>312</v>
      </c>
      <c r="D534" t="b">
        <v>0</v>
      </c>
      <c r="E534" t="s">
        <v>317</v>
      </c>
      <c r="F534" s="5">
        <v>44895</v>
      </c>
      <c r="G534">
        <v>1.8709659999999999</v>
      </c>
      <c r="H534">
        <v>1.850973</v>
      </c>
      <c r="I534">
        <v>103.441</v>
      </c>
      <c r="J534">
        <v>104.57225</v>
      </c>
      <c r="K534">
        <v>103.441</v>
      </c>
      <c r="L534" t="str">
        <f>RRPS_ALL[[#This Row],[BondID]]&amp;"|"&amp;TEXT(RRPS_ALL[[#This Row],[Date]],"yyyymmdd")</f>
        <v>1056|20221130</v>
      </c>
    </row>
    <row r="535" spans="1:12" x14ac:dyDescent="0.2">
      <c r="A535" t="s">
        <v>317</v>
      </c>
      <c r="B535" t="s">
        <v>317</v>
      </c>
      <c r="C535" t="s">
        <v>312</v>
      </c>
      <c r="D535" t="b">
        <v>0</v>
      </c>
      <c r="E535" t="s">
        <v>317</v>
      </c>
      <c r="F535" s="5">
        <v>44865</v>
      </c>
      <c r="G535">
        <v>2.1997369999999998</v>
      </c>
      <c r="H535">
        <v>2.1797070000000001</v>
      </c>
      <c r="I535">
        <v>100.596</v>
      </c>
      <c r="J535">
        <v>101.53975</v>
      </c>
      <c r="K535">
        <v>100.596</v>
      </c>
      <c r="L535" t="str">
        <f>RRPS_ALL[[#This Row],[BondID]]&amp;"|"&amp;TEXT(RRPS_ALL[[#This Row],[Date]],"yyyymmdd")</f>
        <v>1056|20221031</v>
      </c>
    </row>
    <row r="536" spans="1:12" x14ac:dyDescent="0.2">
      <c r="A536" t="s">
        <v>317</v>
      </c>
      <c r="B536" t="s">
        <v>317</v>
      </c>
      <c r="C536" t="s">
        <v>312</v>
      </c>
      <c r="D536" t="b">
        <v>0</v>
      </c>
      <c r="E536" t="s">
        <v>317</v>
      </c>
      <c r="F536" s="5">
        <v>44834</v>
      </c>
      <c r="G536">
        <v>2.1433749999999998</v>
      </c>
      <c r="H536">
        <v>2.123373</v>
      </c>
      <c r="I536">
        <v>101.09</v>
      </c>
      <c r="J536">
        <v>101.85875</v>
      </c>
      <c r="K536">
        <v>101.09</v>
      </c>
      <c r="L536" t="str">
        <f>RRPS_ALL[[#This Row],[BondID]]&amp;"|"&amp;TEXT(RRPS_ALL[[#This Row],[Date]],"yyyymmdd")</f>
        <v>1056|20220930</v>
      </c>
    </row>
    <row r="537" spans="1:12" x14ac:dyDescent="0.2">
      <c r="A537" t="s">
        <v>317</v>
      </c>
      <c r="B537" t="s">
        <v>317</v>
      </c>
      <c r="C537" t="s">
        <v>312</v>
      </c>
      <c r="D537" t="b">
        <v>0</v>
      </c>
      <c r="E537" t="s">
        <v>317</v>
      </c>
      <c r="F537" s="5">
        <v>44804</v>
      </c>
      <c r="G537">
        <v>1.8760540000000001</v>
      </c>
      <c r="H537">
        <v>1.8560840000000001</v>
      </c>
      <c r="I537">
        <v>103.4795</v>
      </c>
      <c r="J537">
        <v>104.04825</v>
      </c>
      <c r="K537">
        <v>103.4795</v>
      </c>
      <c r="L537" t="str">
        <f>RRPS_ALL[[#This Row],[BondID]]&amp;"|"&amp;TEXT(RRPS_ALL[[#This Row],[Date]],"yyyymmdd")</f>
        <v>1056|20220831</v>
      </c>
    </row>
    <row r="538" spans="1:12" x14ac:dyDescent="0.2">
      <c r="A538" t="s">
        <v>317</v>
      </c>
      <c r="B538" t="s">
        <v>317</v>
      </c>
      <c r="C538" t="s">
        <v>312</v>
      </c>
      <c r="D538" t="b">
        <v>0</v>
      </c>
      <c r="E538" t="s">
        <v>317</v>
      </c>
      <c r="F538" s="5">
        <v>44773</v>
      </c>
      <c r="G538">
        <v>1.3460939999999999</v>
      </c>
      <c r="H538">
        <v>1.326084</v>
      </c>
      <c r="I538">
        <v>108.461</v>
      </c>
      <c r="J538">
        <v>108.84225000000001</v>
      </c>
      <c r="K538">
        <v>108.461</v>
      </c>
      <c r="L538" t="str">
        <f>RRPS_ALL[[#This Row],[BondID]]&amp;"|"&amp;TEXT(RRPS_ALL[[#This Row],[Date]],"yyyymmdd")</f>
        <v>1056|20220731</v>
      </c>
    </row>
    <row r="539" spans="1:12" x14ac:dyDescent="0.2">
      <c r="A539" t="s">
        <v>317</v>
      </c>
      <c r="B539" t="s">
        <v>317</v>
      </c>
      <c r="C539" t="s">
        <v>312</v>
      </c>
      <c r="D539" t="b">
        <v>0</v>
      </c>
      <c r="E539" t="s">
        <v>317</v>
      </c>
      <c r="F539" s="5">
        <v>44742</v>
      </c>
      <c r="G539">
        <v>1.690448</v>
      </c>
      <c r="H539">
        <v>1.6704019999999999</v>
      </c>
      <c r="I539">
        <v>105.251</v>
      </c>
      <c r="J539">
        <v>105.45725</v>
      </c>
      <c r="K539">
        <v>105.251</v>
      </c>
      <c r="L539" t="str">
        <f>RRPS_ALL[[#This Row],[BondID]]&amp;"|"&amp;TEXT(RRPS_ALL[[#This Row],[Date]],"yyyymmdd")</f>
        <v>1056|20220630</v>
      </c>
    </row>
    <row r="540" spans="1:12" x14ac:dyDescent="0.2">
      <c r="A540" t="s">
        <v>317</v>
      </c>
      <c r="B540" t="s">
        <v>317</v>
      </c>
      <c r="C540" t="s">
        <v>312</v>
      </c>
      <c r="D540" t="b">
        <v>0</v>
      </c>
      <c r="E540" t="s">
        <v>317</v>
      </c>
      <c r="F540" s="5">
        <v>44712</v>
      </c>
      <c r="G540">
        <v>1.551024</v>
      </c>
      <c r="H540">
        <v>1.531013</v>
      </c>
      <c r="I540">
        <v>106.61799999999999</v>
      </c>
      <c r="J540">
        <v>106.62425</v>
      </c>
      <c r="K540">
        <v>106.61799999999999</v>
      </c>
      <c r="L540" t="str">
        <f>RRPS_ALL[[#This Row],[BondID]]&amp;"|"&amp;TEXT(RRPS_ALL[[#This Row],[Date]],"yyyymmdd")</f>
        <v>1056|20220531</v>
      </c>
    </row>
    <row r="541" spans="1:12" x14ac:dyDescent="0.2">
      <c r="A541" t="s">
        <v>317</v>
      </c>
      <c r="B541" t="s">
        <v>317</v>
      </c>
      <c r="C541" t="s">
        <v>312</v>
      </c>
      <c r="D541" t="b">
        <v>0</v>
      </c>
      <c r="E541" t="s">
        <v>317</v>
      </c>
      <c r="F541" s="5">
        <v>44681</v>
      </c>
      <c r="G541">
        <v>1.7197180000000001</v>
      </c>
      <c r="H541">
        <v>1.6997169999999999</v>
      </c>
      <c r="I541">
        <v>105.056</v>
      </c>
      <c r="J541">
        <v>107.131</v>
      </c>
      <c r="K541">
        <v>105.056</v>
      </c>
      <c r="L541" t="str">
        <f>RRPS_ALL[[#This Row],[BondID]]&amp;"|"&amp;TEXT(RRPS_ALL[[#This Row],[Date]],"yyyymmdd")</f>
        <v>1056|20220430</v>
      </c>
    </row>
    <row r="542" spans="1:12" x14ac:dyDescent="0.2">
      <c r="A542" t="s">
        <v>317</v>
      </c>
      <c r="B542" t="s">
        <v>317</v>
      </c>
      <c r="C542" t="s">
        <v>312</v>
      </c>
      <c r="D542" t="b">
        <v>0</v>
      </c>
      <c r="E542" t="s">
        <v>317</v>
      </c>
      <c r="F542" s="5">
        <v>44651</v>
      </c>
      <c r="G542">
        <v>1.216405</v>
      </c>
      <c r="H542">
        <v>1.1963950000000001</v>
      </c>
      <c r="I542">
        <v>110.02</v>
      </c>
      <c r="J542">
        <v>111.91374999999999</v>
      </c>
      <c r="K542">
        <v>110.02</v>
      </c>
      <c r="L542" t="str">
        <f>RRPS_ALL[[#This Row],[BondID]]&amp;"|"&amp;TEXT(RRPS_ALL[[#This Row],[Date]],"yyyymmdd")</f>
        <v>1056|20220331</v>
      </c>
    </row>
    <row r="543" spans="1:12" x14ac:dyDescent="0.2">
      <c r="A543" t="s">
        <v>317</v>
      </c>
      <c r="B543" t="s">
        <v>317</v>
      </c>
      <c r="C543" t="s">
        <v>312</v>
      </c>
      <c r="D543" t="b">
        <v>0</v>
      </c>
      <c r="E543" t="s">
        <v>317</v>
      </c>
      <c r="F543" s="5">
        <v>44620</v>
      </c>
      <c r="G543">
        <v>0.552593</v>
      </c>
      <c r="H543">
        <v>0.53256599999999998</v>
      </c>
      <c r="I543">
        <v>117.08199999999999</v>
      </c>
      <c r="J543">
        <v>118.77575</v>
      </c>
      <c r="K543">
        <v>117.08199999999999</v>
      </c>
      <c r="L543" t="str">
        <f>RRPS_ALL[[#This Row],[BondID]]&amp;"|"&amp;TEXT(RRPS_ALL[[#This Row],[Date]],"yyyymmdd")</f>
        <v>1056|20220228</v>
      </c>
    </row>
    <row r="544" spans="1:12" x14ac:dyDescent="0.2">
      <c r="A544" t="s">
        <v>317</v>
      </c>
      <c r="B544" t="s">
        <v>317</v>
      </c>
      <c r="C544" t="s">
        <v>312</v>
      </c>
      <c r="D544" t="b">
        <v>0</v>
      </c>
      <c r="E544" t="s">
        <v>317</v>
      </c>
      <c r="F544" s="5">
        <v>44592</v>
      </c>
      <c r="G544">
        <v>0.42248999999999998</v>
      </c>
      <c r="H544">
        <v>0.40246399999999999</v>
      </c>
      <c r="I544">
        <v>118.657</v>
      </c>
      <c r="J544">
        <v>120.16325000000001</v>
      </c>
      <c r="K544">
        <v>118.657</v>
      </c>
      <c r="L544" t="str">
        <f>RRPS_ALL[[#This Row],[BondID]]&amp;"|"&amp;TEXT(RRPS_ALL[[#This Row],[Date]],"yyyymmdd")</f>
        <v>1056|20220131</v>
      </c>
    </row>
    <row r="545" spans="1:12" x14ac:dyDescent="0.2">
      <c r="A545" t="s">
        <v>317</v>
      </c>
      <c r="B545" t="s">
        <v>317</v>
      </c>
      <c r="C545" t="s">
        <v>312</v>
      </c>
      <c r="D545" t="b">
        <v>0</v>
      </c>
      <c r="E545" t="s">
        <v>317</v>
      </c>
      <c r="F545" s="5">
        <v>44561</v>
      </c>
      <c r="G545">
        <v>0.30214600000000003</v>
      </c>
      <c r="H545">
        <v>0.28218900000000002</v>
      </c>
      <c r="I545">
        <v>120.1555</v>
      </c>
      <c r="J545">
        <v>121.48675</v>
      </c>
      <c r="K545">
        <v>120.1555</v>
      </c>
      <c r="L545" t="str">
        <f>RRPS_ALL[[#This Row],[BondID]]&amp;"|"&amp;TEXT(RRPS_ALL[[#This Row],[Date]],"yyyymmdd")</f>
        <v>1056|20211231</v>
      </c>
    </row>
    <row r="546" spans="1:12" x14ac:dyDescent="0.2">
      <c r="A546" t="s">
        <v>317</v>
      </c>
      <c r="B546" t="s">
        <v>317</v>
      </c>
      <c r="C546" t="s">
        <v>312</v>
      </c>
      <c r="D546" t="b">
        <v>0</v>
      </c>
      <c r="E546" t="s">
        <v>317</v>
      </c>
      <c r="F546" s="5">
        <v>44530</v>
      </c>
      <c r="G546">
        <v>0.189691</v>
      </c>
      <c r="H546">
        <v>0.16973099999999999</v>
      </c>
      <c r="I546">
        <v>121.6255</v>
      </c>
      <c r="J546">
        <v>122.75675</v>
      </c>
      <c r="K546">
        <v>121.6255</v>
      </c>
      <c r="L546" t="str">
        <f>RRPS_ALL[[#This Row],[BondID]]&amp;"|"&amp;TEXT(RRPS_ALL[[#This Row],[Date]],"yyyymmdd")</f>
        <v>1056|20211130</v>
      </c>
    </row>
    <row r="547" spans="1:12" x14ac:dyDescent="0.2">
      <c r="A547" t="s">
        <v>317</v>
      </c>
      <c r="B547" t="s">
        <v>317</v>
      </c>
      <c r="C547" t="s">
        <v>312</v>
      </c>
      <c r="D547" t="b">
        <v>0</v>
      </c>
      <c r="E547" t="s">
        <v>317</v>
      </c>
      <c r="F547" s="5">
        <v>44500</v>
      </c>
      <c r="G547">
        <v>0.40455400000000002</v>
      </c>
      <c r="H547">
        <v>0.384546</v>
      </c>
      <c r="I547">
        <v>119.304</v>
      </c>
      <c r="J547">
        <v>120.24775</v>
      </c>
      <c r="K547">
        <v>119.304</v>
      </c>
      <c r="L547" t="str">
        <f>RRPS_ALL[[#This Row],[BondID]]&amp;"|"&amp;TEXT(RRPS_ALL[[#This Row],[Date]],"yyyymmdd")</f>
        <v>1056|20211031</v>
      </c>
    </row>
    <row r="548" spans="1:12" x14ac:dyDescent="0.2">
      <c r="A548" t="s">
        <v>317</v>
      </c>
      <c r="B548" t="s">
        <v>317</v>
      </c>
      <c r="C548" t="s">
        <v>312</v>
      </c>
      <c r="D548" t="b">
        <v>0</v>
      </c>
      <c r="E548" t="s">
        <v>317</v>
      </c>
      <c r="F548" s="5">
        <v>44469</v>
      </c>
      <c r="G548">
        <v>0.45314300000000002</v>
      </c>
      <c r="H548">
        <v>0.43318200000000001</v>
      </c>
      <c r="I548">
        <v>118.8835</v>
      </c>
      <c r="J548">
        <v>119.65225</v>
      </c>
      <c r="K548">
        <v>118.8835</v>
      </c>
      <c r="L548" t="str">
        <f>RRPS_ALL[[#This Row],[BondID]]&amp;"|"&amp;TEXT(RRPS_ALL[[#This Row],[Date]],"yyyymmdd")</f>
        <v>1056|20210930</v>
      </c>
    </row>
    <row r="549" spans="1:12" x14ac:dyDescent="0.2">
      <c r="A549" t="s">
        <v>317</v>
      </c>
      <c r="B549" t="s">
        <v>317</v>
      </c>
      <c r="C549" t="s">
        <v>312</v>
      </c>
      <c r="D549" t="b">
        <v>0</v>
      </c>
      <c r="E549" t="s">
        <v>317</v>
      </c>
      <c r="F549" s="5">
        <v>44439</v>
      </c>
      <c r="G549">
        <v>0.23543900000000001</v>
      </c>
      <c r="H549">
        <v>0.21546000000000001</v>
      </c>
      <c r="I549">
        <v>121.5915</v>
      </c>
      <c r="J549">
        <v>122.16025</v>
      </c>
      <c r="K549">
        <v>121.5915</v>
      </c>
      <c r="L549" t="str">
        <f>RRPS_ALL[[#This Row],[BondID]]&amp;"|"&amp;TEXT(RRPS_ALL[[#This Row],[Date]],"yyyymmdd")</f>
        <v>1056|20210831</v>
      </c>
    </row>
    <row r="550" spans="1:12" x14ac:dyDescent="0.2">
      <c r="A550" t="s">
        <v>317</v>
      </c>
      <c r="B550" t="s">
        <v>317</v>
      </c>
      <c r="C550" t="s">
        <v>312</v>
      </c>
      <c r="D550" t="b">
        <v>0</v>
      </c>
      <c r="E550" t="s">
        <v>317</v>
      </c>
      <c r="F550" s="5">
        <v>44408</v>
      </c>
      <c r="G550">
        <v>0.166321</v>
      </c>
      <c r="H550">
        <v>0.14632600000000001</v>
      </c>
      <c r="I550">
        <v>122.5825</v>
      </c>
      <c r="J550">
        <v>122.97</v>
      </c>
      <c r="K550">
        <v>122.5825</v>
      </c>
      <c r="L550" t="str">
        <f>RRPS_ALL[[#This Row],[BondID]]&amp;"|"&amp;TEXT(RRPS_ALL[[#This Row],[Date]],"yyyymmdd")</f>
        <v>1056|20210731</v>
      </c>
    </row>
    <row r="551" spans="1:12" x14ac:dyDescent="0.2">
      <c r="A551" t="s">
        <v>317</v>
      </c>
      <c r="B551" t="s">
        <v>317</v>
      </c>
      <c r="C551" t="s">
        <v>312</v>
      </c>
      <c r="D551" t="b">
        <v>0</v>
      </c>
      <c r="E551" t="s">
        <v>317</v>
      </c>
      <c r="F551" s="5">
        <v>44377</v>
      </c>
      <c r="G551">
        <v>0.40096500000000002</v>
      </c>
      <c r="H551">
        <v>0.380938</v>
      </c>
      <c r="I551">
        <v>119.943</v>
      </c>
      <c r="J551">
        <v>120.13675000000001</v>
      </c>
      <c r="K551">
        <v>119.943</v>
      </c>
      <c r="L551" t="str">
        <f>RRPS_ALL[[#This Row],[BondID]]&amp;"|"&amp;TEXT(RRPS_ALL[[#This Row],[Date]],"yyyymmdd")</f>
        <v>1056|20210630</v>
      </c>
    </row>
    <row r="552" spans="1:12" x14ac:dyDescent="0.2">
      <c r="A552" t="s">
        <v>317</v>
      </c>
      <c r="B552" t="s">
        <v>317</v>
      </c>
      <c r="C552" t="s">
        <v>312</v>
      </c>
      <c r="D552" t="b">
        <v>0</v>
      </c>
      <c r="E552" t="s">
        <v>317</v>
      </c>
      <c r="F552" s="5">
        <v>44347</v>
      </c>
      <c r="G552">
        <v>0.54537999999999998</v>
      </c>
      <c r="H552">
        <v>0.52534999999999998</v>
      </c>
      <c r="I552">
        <v>118.38200000000001</v>
      </c>
      <c r="J552">
        <v>118.38825</v>
      </c>
      <c r="K552">
        <v>118.38200000000001</v>
      </c>
      <c r="L552" t="str">
        <f>RRPS_ALL[[#This Row],[BondID]]&amp;"|"&amp;TEXT(RRPS_ALL[[#This Row],[Date]],"yyyymmdd")</f>
        <v>1056|20210531</v>
      </c>
    </row>
    <row r="553" spans="1:12" x14ac:dyDescent="0.2">
      <c r="A553" t="s">
        <v>317</v>
      </c>
      <c r="B553" t="s">
        <v>317</v>
      </c>
      <c r="C553" t="s">
        <v>312</v>
      </c>
      <c r="D553" t="b">
        <v>0</v>
      </c>
      <c r="E553" t="s">
        <v>317</v>
      </c>
      <c r="F553" s="5">
        <v>44316</v>
      </c>
      <c r="G553">
        <v>0.48268800000000001</v>
      </c>
      <c r="H553">
        <v>0.46269900000000003</v>
      </c>
      <c r="I553">
        <v>119.2525</v>
      </c>
      <c r="J553">
        <v>121.33374999999999</v>
      </c>
      <c r="K553">
        <v>119.2525</v>
      </c>
      <c r="L553" t="str">
        <f>RRPS_ALL[[#This Row],[BondID]]&amp;"|"&amp;TEXT(RRPS_ALL[[#This Row],[Date]],"yyyymmdd")</f>
        <v>1056|20210430</v>
      </c>
    </row>
    <row r="554" spans="1:12" x14ac:dyDescent="0.2">
      <c r="A554" t="s">
        <v>317</v>
      </c>
      <c r="B554" t="s">
        <v>317</v>
      </c>
      <c r="C554" t="s">
        <v>312</v>
      </c>
      <c r="D554" t="b">
        <v>0</v>
      </c>
      <c r="E554" t="s">
        <v>317</v>
      </c>
      <c r="F554" s="5">
        <v>44286</v>
      </c>
      <c r="G554">
        <v>0.48441200000000001</v>
      </c>
      <c r="H554">
        <v>0.46440199999999998</v>
      </c>
      <c r="I554">
        <v>119.363</v>
      </c>
      <c r="J554">
        <v>121.26925</v>
      </c>
      <c r="K554">
        <v>119.363</v>
      </c>
      <c r="L554" t="str">
        <f>RRPS_ALL[[#This Row],[BondID]]&amp;"|"&amp;TEXT(RRPS_ALL[[#This Row],[Date]],"yyyymmdd")</f>
        <v>1056|20210331</v>
      </c>
    </row>
    <row r="555" spans="1:12" x14ac:dyDescent="0.2">
      <c r="A555" t="s">
        <v>317</v>
      </c>
      <c r="B555" t="s">
        <v>317</v>
      </c>
      <c r="C555" t="s">
        <v>312</v>
      </c>
      <c r="D555" t="b">
        <v>0</v>
      </c>
      <c r="E555" t="s">
        <v>317</v>
      </c>
      <c r="F555" s="5">
        <v>44255</v>
      </c>
      <c r="G555">
        <v>0.48683399999999999</v>
      </c>
      <c r="H555">
        <v>0.46683200000000002</v>
      </c>
      <c r="I555">
        <v>119.4935</v>
      </c>
      <c r="J555">
        <v>121.18725000000001</v>
      </c>
      <c r="K555">
        <v>119.4935</v>
      </c>
      <c r="L555" t="str">
        <f>RRPS_ALL[[#This Row],[BondID]]&amp;"|"&amp;TEXT(RRPS_ALL[[#This Row],[Date]],"yyyymmdd")</f>
        <v>1056|20210228</v>
      </c>
    </row>
    <row r="556" spans="1:12" x14ac:dyDescent="0.2">
      <c r="A556" t="s">
        <v>317</v>
      </c>
      <c r="B556" t="s">
        <v>317</v>
      </c>
      <c r="C556" t="s">
        <v>312</v>
      </c>
      <c r="D556" t="b">
        <v>0</v>
      </c>
      <c r="E556" t="s">
        <v>317</v>
      </c>
      <c r="F556" s="5">
        <v>44227</v>
      </c>
      <c r="G556">
        <v>0.17790900000000001</v>
      </c>
      <c r="H556">
        <v>0.15790899999999999</v>
      </c>
      <c r="I556">
        <v>123.4755</v>
      </c>
      <c r="J556">
        <v>124.98175000000001</v>
      </c>
      <c r="K556">
        <v>123.4755</v>
      </c>
      <c r="L556" t="str">
        <f>RRPS_ALL[[#This Row],[BondID]]&amp;"|"&amp;TEXT(RRPS_ALL[[#This Row],[Date]],"yyyymmdd")</f>
        <v>1056|20210131</v>
      </c>
    </row>
    <row r="557" spans="1:12" x14ac:dyDescent="0.2">
      <c r="A557" t="s">
        <v>317</v>
      </c>
      <c r="B557" t="s">
        <v>317</v>
      </c>
      <c r="C557" t="s">
        <v>312</v>
      </c>
      <c r="D557" t="b">
        <v>0</v>
      </c>
      <c r="E557" t="s">
        <v>317</v>
      </c>
      <c r="F557" s="5">
        <v>44196</v>
      </c>
      <c r="G557">
        <v>8.4153000000000006E-2</v>
      </c>
      <c r="H557">
        <v>6.4130000000000006E-2</v>
      </c>
      <c r="I557">
        <v>124.83199999999999</v>
      </c>
      <c r="J557">
        <v>126.1695</v>
      </c>
      <c r="K557">
        <v>124.83199999999999</v>
      </c>
      <c r="L557" t="str">
        <f>RRPS_ALL[[#This Row],[BondID]]&amp;"|"&amp;TEXT(RRPS_ALL[[#This Row],[Date]],"yyyymmdd")</f>
        <v>1056|20201231</v>
      </c>
    </row>
    <row r="558" spans="1:12" x14ac:dyDescent="0.2">
      <c r="A558" t="s">
        <v>317</v>
      </c>
      <c r="B558" t="s">
        <v>317</v>
      </c>
      <c r="C558" t="s">
        <v>312</v>
      </c>
      <c r="D558" t="b">
        <v>0</v>
      </c>
      <c r="E558" t="s">
        <v>317</v>
      </c>
      <c r="F558" s="5">
        <v>44165</v>
      </c>
      <c r="G558">
        <v>7.3188000000000003E-2</v>
      </c>
      <c r="H558">
        <v>5.3213999999999997E-2</v>
      </c>
      <c r="I558">
        <v>125.1735</v>
      </c>
      <c r="J558">
        <v>126.30475</v>
      </c>
      <c r="K558">
        <v>125.1735</v>
      </c>
      <c r="L558" t="str">
        <f>RRPS_ALL[[#This Row],[BondID]]&amp;"|"&amp;TEXT(RRPS_ALL[[#This Row],[Date]],"yyyymmdd")</f>
        <v>1056|20201130</v>
      </c>
    </row>
    <row r="559" spans="1:12" x14ac:dyDescent="0.2">
      <c r="A559" t="s">
        <v>317</v>
      </c>
      <c r="B559" t="s">
        <v>317</v>
      </c>
      <c r="C559" t="s">
        <v>312</v>
      </c>
      <c r="D559" t="b">
        <v>0</v>
      </c>
      <c r="E559" t="s">
        <v>317</v>
      </c>
      <c r="F559" s="5">
        <v>44135</v>
      </c>
      <c r="G559">
        <v>1.2037000000000001E-2</v>
      </c>
      <c r="H559">
        <v>-7.9389999999999999E-3</v>
      </c>
      <c r="I559">
        <v>126.1555</v>
      </c>
      <c r="J559">
        <v>127.10550000000001</v>
      </c>
      <c r="K559">
        <v>126.1555</v>
      </c>
      <c r="L559" t="str">
        <f>RRPS_ALL[[#This Row],[BondID]]&amp;"|"&amp;TEXT(RRPS_ALL[[#This Row],[Date]],"yyyymmdd")</f>
        <v>1056|20201031</v>
      </c>
    </row>
    <row r="560" spans="1:12" x14ac:dyDescent="0.2">
      <c r="A560" t="s">
        <v>317</v>
      </c>
      <c r="B560" t="s">
        <v>317</v>
      </c>
      <c r="C560" t="s">
        <v>312</v>
      </c>
      <c r="D560" t="b">
        <v>0</v>
      </c>
      <c r="E560" t="s">
        <v>317</v>
      </c>
      <c r="F560" s="5">
        <v>44104</v>
      </c>
      <c r="G560">
        <v>6.4232999999999998E-2</v>
      </c>
      <c r="H560">
        <v>4.4218E-2</v>
      </c>
      <c r="I560">
        <v>125.65600000000001</v>
      </c>
      <c r="J560">
        <v>126.41225</v>
      </c>
      <c r="K560">
        <v>125.65600000000001</v>
      </c>
      <c r="L560" t="str">
        <f>RRPS_ALL[[#This Row],[BondID]]&amp;"|"&amp;TEXT(RRPS_ALL[[#This Row],[Date]],"yyyymmdd")</f>
        <v>1056|20200930</v>
      </c>
    </row>
    <row r="561" spans="1:12" x14ac:dyDescent="0.2">
      <c r="A561" t="s">
        <v>317</v>
      </c>
      <c r="B561" t="s">
        <v>317</v>
      </c>
      <c r="C561" t="s">
        <v>312</v>
      </c>
      <c r="D561" t="b">
        <v>0</v>
      </c>
      <c r="E561" t="s">
        <v>317</v>
      </c>
      <c r="F561" s="5">
        <v>44074</v>
      </c>
      <c r="G561">
        <v>0.25006200000000001</v>
      </c>
      <c r="H561">
        <v>0.23005200000000001</v>
      </c>
      <c r="I561">
        <v>123.384</v>
      </c>
      <c r="J561">
        <v>123.95274999999999</v>
      </c>
      <c r="K561">
        <v>123.384</v>
      </c>
      <c r="L561" t="str">
        <f>RRPS_ALL[[#This Row],[BondID]]&amp;"|"&amp;TEXT(RRPS_ALL[[#This Row],[Date]],"yyyymmdd")</f>
        <v>1056|20200831</v>
      </c>
    </row>
    <row r="562" spans="1:12" x14ac:dyDescent="0.2">
      <c r="A562" t="s">
        <v>317</v>
      </c>
      <c r="B562" t="s">
        <v>317</v>
      </c>
      <c r="C562" t="s">
        <v>312</v>
      </c>
      <c r="D562" t="b">
        <v>0</v>
      </c>
      <c r="E562" t="s">
        <v>317</v>
      </c>
      <c r="F562" s="5">
        <v>44043</v>
      </c>
      <c r="G562">
        <v>0.119798</v>
      </c>
      <c r="H562">
        <v>9.9797999999999998E-2</v>
      </c>
      <c r="I562">
        <v>125.2645</v>
      </c>
      <c r="J562">
        <v>125.65825</v>
      </c>
      <c r="K562">
        <v>125.2645</v>
      </c>
      <c r="L562" t="str">
        <f>RRPS_ALL[[#This Row],[BondID]]&amp;"|"&amp;TEXT(RRPS_ALL[[#This Row],[Date]],"yyyymmdd")</f>
        <v>1056|20200731</v>
      </c>
    </row>
    <row r="563" spans="1:12" x14ac:dyDescent="0.2">
      <c r="A563" t="s">
        <v>317</v>
      </c>
      <c r="B563" t="s">
        <v>317</v>
      </c>
      <c r="C563" t="s">
        <v>312</v>
      </c>
      <c r="D563" t="b">
        <v>0</v>
      </c>
      <c r="E563" t="s">
        <v>317</v>
      </c>
      <c r="F563" s="5">
        <v>44012</v>
      </c>
      <c r="G563">
        <v>0.160937</v>
      </c>
      <c r="H563">
        <v>0.14092499999999999</v>
      </c>
      <c r="I563">
        <v>124.9</v>
      </c>
      <c r="J563">
        <v>125.09375</v>
      </c>
      <c r="K563">
        <v>124.9</v>
      </c>
      <c r="L563" t="str">
        <f>RRPS_ALL[[#This Row],[BondID]]&amp;"|"&amp;TEXT(RRPS_ALL[[#This Row],[Date]],"yyyymmdd")</f>
        <v>1056|20200630</v>
      </c>
    </row>
    <row r="564" spans="1:12" x14ac:dyDescent="0.2">
      <c r="A564" t="s">
        <v>317</v>
      </c>
      <c r="B564" t="s">
        <v>317</v>
      </c>
      <c r="C564" t="s">
        <v>312</v>
      </c>
      <c r="D564" t="b">
        <v>0</v>
      </c>
      <c r="E564" t="s">
        <v>317</v>
      </c>
      <c r="F564" s="5">
        <v>43982</v>
      </c>
      <c r="G564">
        <v>0.20571400000000001</v>
      </c>
      <c r="H564">
        <v>0.18574199999999999</v>
      </c>
      <c r="I564">
        <v>124.4695</v>
      </c>
      <c r="J564">
        <v>124.47575000000001</v>
      </c>
      <c r="K564">
        <v>124.4695</v>
      </c>
      <c r="L564" t="str">
        <f>RRPS_ALL[[#This Row],[BondID]]&amp;"|"&amp;TEXT(RRPS_ALL[[#This Row],[Date]],"yyyymmdd")</f>
        <v>1056|20200531</v>
      </c>
    </row>
    <row r="565" spans="1:12" x14ac:dyDescent="0.2">
      <c r="A565" t="s">
        <v>317</v>
      </c>
      <c r="B565" t="s">
        <v>317</v>
      </c>
      <c r="C565" t="s">
        <v>312</v>
      </c>
      <c r="D565" t="b">
        <v>0</v>
      </c>
      <c r="E565" t="s">
        <v>317</v>
      </c>
      <c r="F565" s="5">
        <v>43951</v>
      </c>
      <c r="G565">
        <v>7.1776000000000006E-2</v>
      </c>
      <c r="H565">
        <v>5.1763000000000003E-2</v>
      </c>
      <c r="I565">
        <v>126.44799999999999</v>
      </c>
      <c r="J565">
        <v>128.53550000000001</v>
      </c>
      <c r="K565">
        <v>126.44799999999999</v>
      </c>
      <c r="L565" t="str">
        <f>RRPS_ALL[[#This Row],[BondID]]&amp;"|"&amp;TEXT(RRPS_ALL[[#This Row],[Date]],"yyyymmdd")</f>
        <v>1056|20200430</v>
      </c>
    </row>
    <row r="566" spans="1:12" x14ac:dyDescent="0.2">
      <c r="A566" t="s">
        <v>317</v>
      </c>
      <c r="B566" t="s">
        <v>317</v>
      </c>
      <c r="C566" t="s">
        <v>312</v>
      </c>
      <c r="D566" t="b">
        <v>0</v>
      </c>
      <c r="E566" t="s">
        <v>317</v>
      </c>
      <c r="F566" s="5">
        <v>43921</v>
      </c>
      <c r="G566">
        <v>5.6460000000000003E-2</v>
      </c>
      <c r="H566">
        <v>3.6437999999999998E-2</v>
      </c>
      <c r="I566">
        <v>126.861</v>
      </c>
      <c r="J566">
        <v>128.74225000000001</v>
      </c>
      <c r="K566">
        <v>126.861</v>
      </c>
      <c r="L566" t="str">
        <f>RRPS_ALL[[#This Row],[BondID]]&amp;"|"&amp;TEXT(RRPS_ALL[[#This Row],[Date]],"yyyymmdd")</f>
        <v>1056|20200331</v>
      </c>
    </row>
    <row r="567" spans="1:12" x14ac:dyDescent="0.2">
      <c r="A567" t="s">
        <v>317</v>
      </c>
      <c r="B567" t="s">
        <v>317</v>
      </c>
      <c r="C567" t="s">
        <v>312</v>
      </c>
      <c r="D567" t="b">
        <v>0</v>
      </c>
      <c r="E567" t="s">
        <v>317</v>
      </c>
      <c r="F567" s="5">
        <v>43890</v>
      </c>
      <c r="G567">
        <v>-0.106655</v>
      </c>
      <c r="H567">
        <v>-0.12667999999999999</v>
      </c>
      <c r="I567">
        <v>129.34700000000001</v>
      </c>
      <c r="J567">
        <v>131.047</v>
      </c>
      <c r="K567">
        <v>129.34700000000001</v>
      </c>
      <c r="L567" t="str">
        <f>RRPS_ALL[[#This Row],[BondID]]&amp;"|"&amp;TEXT(RRPS_ALL[[#This Row],[Date]],"yyyymmdd")</f>
        <v>1056|20200229</v>
      </c>
    </row>
    <row r="568" spans="1:12" x14ac:dyDescent="0.2">
      <c r="A568" t="s">
        <v>317</v>
      </c>
      <c r="B568" t="s">
        <v>317</v>
      </c>
      <c r="C568" t="s">
        <v>312</v>
      </c>
      <c r="D568" t="b">
        <v>0</v>
      </c>
      <c r="E568" t="s">
        <v>317</v>
      </c>
      <c r="F568" s="5">
        <v>43861</v>
      </c>
      <c r="G568">
        <v>0.13845199999999999</v>
      </c>
      <c r="H568">
        <v>0.11844300000000001</v>
      </c>
      <c r="I568">
        <v>126.065</v>
      </c>
      <c r="J568">
        <v>127.58374999999999</v>
      </c>
      <c r="K568">
        <v>126.065</v>
      </c>
      <c r="L568" t="str">
        <f>RRPS_ALL[[#This Row],[BondID]]&amp;"|"&amp;TEXT(RRPS_ALL[[#This Row],[Date]],"yyyymmdd")</f>
        <v>1056|20200131</v>
      </c>
    </row>
    <row r="569" spans="1:12" x14ac:dyDescent="0.2">
      <c r="A569" t="s">
        <v>317</v>
      </c>
      <c r="B569" t="s">
        <v>317</v>
      </c>
      <c r="C569" t="s">
        <v>312</v>
      </c>
      <c r="D569" t="b">
        <v>0</v>
      </c>
      <c r="E569" t="s">
        <v>317</v>
      </c>
      <c r="F569" s="5">
        <v>43830</v>
      </c>
      <c r="G569">
        <v>0.34464899999999998</v>
      </c>
      <c r="H569">
        <v>0.324625</v>
      </c>
      <c r="I569">
        <v>123.383</v>
      </c>
      <c r="J569">
        <v>124.708</v>
      </c>
      <c r="K569">
        <v>123.383</v>
      </c>
      <c r="L569" t="str">
        <f>RRPS_ALL[[#This Row],[BondID]]&amp;"|"&amp;TEXT(RRPS_ALL[[#This Row],[Date]],"yyyymmdd")</f>
        <v>1056|20191231</v>
      </c>
    </row>
    <row r="570" spans="1:12" x14ac:dyDescent="0.2">
      <c r="A570" t="s">
        <v>317</v>
      </c>
      <c r="B570" t="s">
        <v>317</v>
      </c>
      <c r="C570" t="s">
        <v>312</v>
      </c>
      <c r="D570" t="b">
        <v>0</v>
      </c>
      <c r="E570" t="s">
        <v>317</v>
      </c>
      <c r="F570" s="5">
        <v>43799</v>
      </c>
      <c r="G570">
        <v>0.182034</v>
      </c>
      <c r="H570">
        <v>0.16200000000000001</v>
      </c>
      <c r="I570">
        <v>125.80500000000001</v>
      </c>
      <c r="J570">
        <v>126.9425</v>
      </c>
      <c r="K570">
        <v>125.80500000000001</v>
      </c>
      <c r="L570" t="str">
        <f>RRPS_ALL[[#This Row],[BondID]]&amp;"|"&amp;TEXT(RRPS_ALL[[#This Row],[Date]],"yyyymmdd")</f>
        <v>1056|20191130</v>
      </c>
    </row>
    <row r="571" spans="1:12" x14ac:dyDescent="0.2">
      <c r="A571" t="s">
        <v>317</v>
      </c>
      <c r="B571" t="s">
        <v>317</v>
      </c>
      <c r="C571" t="s">
        <v>312</v>
      </c>
      <c r="D571" t="b">
        <v>0</v>
      </c>
      <c r="E571" t="s">
        <v>317</v>
      </c>
      <c r="F571" s="5">
        <v>43769</v>
      </c>
      <c r="G571">
        <v>-1.1596E-2</v>
      </c>
      <c r="H571">
        <v>-3.1611E-2</v>
      </c>
      <c r="I571">
        <v>128.75299999999999</v>
      </c>
      <c r="J571">
        <v>129.70925</v>
      </c>
      <c r="K571">
        <v>128.75299999999999</v>
      </c>
      <c r="L571" t="str">
        <f>RRPS_ALL[[#This Row],[BondID]]&amp;"|"&amp;TEXT(RRPS_ALL[[#This Row],[Date]],"yyyymmdd")</f>
        <v>1056|20191031</v>
      </c>
    </row>
    <row r="572" spans="1:12" x14ac:dyDescent="0.2">
      <c r="A572" t="s">
        <v>317</v>
      </c>
      <c r="B572" t="s">
        <v>317</v>
      </c>
      <c r="C572" t="s">
        <v>312</v>
      </c>
      <c r="D572" t="b">
        <v>0</v>
      </c>
      <c r="E572" t="s">
        <v>317</v>
      </c>
      <c r="F572" s="5">
        <v>43738</v>
      </c>
      <c r="G572">
        <v>-9.5425999999999997E-2</v>
      </c>
      <c r="H572">
        <v>-0.11540300000000001</v>
      </c>
      <c r="I572">
        <v>130.1935</v>
      </c>
      <c r="J572">
        <v>130.94974999999999</v>
      </c>
      <c r="K572">
        <v>130.1935</v>
      </c>
      <c r="L572" t="str">
        <f>RRPS_ALL[[#This Row],[BondID]]&amp;"|"&amp;TEXT(RRPS_ALL[[#This Row],[Date]],"yyyymmdd")</f>
        <v>1056|20190930</v>
      </c>
    </row>
    <row r="573" spans="1:12" x14ac:dyDescent="0.2">
      <c r="A573" t="s">
        <v>317</v>
      </c>
      <c r="B573" t="s">
        <v>317</v>
      </c>
      <c r="C573" t="s">
        <v>312</v>
      </c>
      <c r="D573" t="b">
        <v>0</v>
      </c>
      <c r="E573" t="s">
        <v>317</v>
      </c>
      <c r="F573" s="5">
        <v>43708</v>
      </c>
      <c r="G573">
        <v>-0.19445799999999999</v>
      </c>
      <c r="H573">
        <v>-0.21449599999999999</v>
      </c>
      <c r="I573">
        <v>131.87700000000001</v>
      </c>
      <c r="J573">
        <v>132.452</v>
      </c>
      <c r="K573">
        <v>131.87700000000001</v>
      </c>
      <c r="L573" t="str">
        <f>RRPS_ALL[[#This Row],[BondID]]&amp;"|"&amp;TEXT(RRPS_ALL[[#This Row],[Date]],"yyyymmdd")</f>
        <v>1056|20190831</v>
      </c>
    </row>
    <row r="574" spans="1:12" x14ac:dyDescent="0.2">
      <c r="A574" t="s">
        <v>317</v>
      </c>
      <c r="B574" t="s">
        <v>317</v>
      </c>
      <c r="C574" t="s">
        <v>312</v>
      </c>
      <c r="D574" t="b">
        <v>0</v>
      </c>
      <c r="E574" t="s">
        <v>317</v>
      </c>
      <c r="F574" s="5">
        <v>43677</v>
      </c>
      <c r="G574">
        <v>5.9156E-2</v>
      </c>
      <c r="H574">
        <v>3.9130999999999999E-2</v>
      </c>
      <c r="I574">
        <v>128.29</v>
      </c>
      <c r="J574">
        <v>128.67124999999999</v>
      </c>
      <c r="K574">
        <v>128.29</v>
      </c>
      <c r="L574" t="str">
        <f>RRPS_ALL[[#This Row],[BondID]]&amp;"|"&amp;TEXT(RRPS_ALL[[#This Row],[Date]],"yyyymmdd")</f>
        <v>1056|20190731</v>
      </c>
    </row>
    <row r="575" spans="1:12" x14ac:dyDescent="0.2">
      <c r="A575" t="s">
        <v>317</v>
      </c>
      <c r="B575" t="s">
        <v>317</v>
      </c>
      <c r="C575" t="s">
        <v>312</v>
      </c>
      <c r="D575" t="b">
        <v>0</v>
      </c>
      <c r="E575" t="s">
        <v>317</v>
      </c>
      <c r="F575" s="5">
        <v>43646</v>
      </c>
      <c r="G575">
        <v>0.231324</v>
      </c>
      <c r="H575">
        <v>0.21132600000000001</v>
      </c>
      <c r="I575">
        <v>125.94450000000001</v>
      </c>
      <c r="J575">
        <v>126.13825</v>
      </c>
      <c r="K575">
        <v>125.94450000000001</v>
      </c>
      <c r="L575" t="str">
        <f>RRPS_ALL[[#This Row],[BondID]]&amp;"|"&amp;TEXT(RRPS_ALL[[#This Row],[Date]],"yyyymmdd")</f>
        <v>1056|20190630</v>
      </c>
    </row>
    <row r="576" spans="1:12" x14ac:dyDescent="0.2">
      <c r="A576" t="s">
        <v>317</v>
      </c>
      <c r="B576" t="s">
        <v>317</v>
      </c>
      <c r="C576" t="s">
        <v>312</v>
      </c>
      <c r="D576" t="b">
        <v>0</v>
      </c>
      <c r="E576" t="s">
        <v>317</v>
      </c>
      <c r="F576" s="5">
        <v>43616</v>
      </c>
      <c r="G576">
        <v>0.30241699999999999</v>
      </c>
      <c r="H576">
        <v>0.28242800000000001</v>
      </c>
      <c r="I576">
        <v>125.0645</v>
      </c>
      <c r="J576">
        <v>125.08325000000001</v>
      </c>
      <c r="K576">
        <v>125.0645</v>
      </c>
      <c r="L576" t="str">
        <f>RRPS_ALL[[#This Row],[BondID]]&amp;"|"&amp;TEXT(RRPS_ALL[[#This Row],[Date]],"yyyymmdd")</f>
        <v>1056|20190531</v>
      </c>
    </row>
    <row r="577" spans="1:12" x14ac:dyDescent="0.2">
      <c r="A577" t="s">
        <v>317</v>
      </c>
      <c r="B577" t="s">
        <v>317</v>
      </c>
      <c r="C577" t="s">
        <v>312</v>
      </c>
      <c r="D577" t="b">
        <v>0</v>
      </c>
      <c r="E577" t="s">
        <v>317</v>
      </c>
      <c r="F577" s="5">
        <v>43585</v>
      </c>
      <c r="G577">
        <v>0.50403200000000004</v>
      </c>
      <c r="H577">
        <v>0.48399399999999998</v>
      </c>
      <c r="I577">
        <v>122.327</v>
      </c>
      <c r="J577">
        <v>124.402</v>
      </c>
      <c r="K577">
        <v>122.327</v>
      </c>
      <c r="L577" t="str">
        <f>RRPS_ALL[[#This Row],[BondID]]&amp;"|"&amp;TEXT(RRPS_ALL[[#This Row],[Date]],"yyyymmdd")</f>
        <v>1056|20190430</v>
      </c>
    </row>
    <row r="578" spans="1:12" x14ac:dyDescent="0.2">
      <c r="A578" t="s">
        <v>317</v>
      </c>
      <c r="B578" t="s">
        <v>317</v>
      </c>
      <c r="C578" t="s">
        <v>312</v>
      </c>
      <c r="D578" t="b">
        <v>0</v>
      </c>
      <c r="E578" t="s">
        <v>317</v>
      </c>
      <c r="F578" s="5">
        <v>43555</v>
      </c>
      <c r="G578">
        <v>0.51098200000000005</v>
      </c>
      <c r="H578">
        <v>0.49099700000000002</v>
      </c>
      <c r="I578">
        <v>122.3695</v>
      </c>
      <c r="J578">
        <v>124.25075</v>
      </c>
      <c r="K578">
        <v>122.3695</v>
      </c>
      <c r="L578" t="str">
        <f>RRPS_ALL[[#This Row],[BondID]]&amp;"|"&amp;TEXT(RRPS_ALL[[#This Row],[Date]],"yyyymmdd")</f>
        <v>1056|20190331</v>
      </c>
    </row>
    <row r="579" spans="1:12" x14ac:dyDescent="0.2">
      <c r="A579" t="s">
        <v>317</v>
      </c>
      <c r="B579" t="s">
        <v>317</v>
      </c>
      <c r="C579" t="s">
        <v>312</v>
      </c>
      <c r="D579" t="b">
        <v>0</v>
      </c>
      <c r="E579" t="s">
        <v>317</v>
      </c>
      <c r="F579" s="5">
        <v>43524</v>
      </c>
      <c r="H579">
        <v>0.73599999999999999</v>
      </c>
      <c r="I579">
        <v>119.04</v>
      </c>
      <c r="L579" t="str">
        <f>RRPS_ALL[[#This Row],[BondID]]&amp;"|"&amp;TEXT(RRPS_ALL[[#This Row],[Date]],"yyyymmdd")</f>
        <v>1056|20190228</v>
      </c>
    </row>
    <row r="580" spans="1:12" x14ac:dyDescent="0.2">
      <c r="A580" t="s">
        <v>317</v>
      </c>
      <c r="B580" t="s">
        <v>317</v>
      </c>
      <c r="C580" t="s">
        <v>312</v>
      </c>
      <c r="D580" t="b">
        <v>0</v>
      </c>
      <c r="E580" t="s">
        <v>317</v>
      </c>
      <c r="F580" s="5">
        <v>43496</v>
      </c>
      <c r="H580">
        <v>0.746</v>
      </c>
      <c r="I580">
        <v>119.01349999999999</v>
      </c>
      <c r="L580" t="str">
        <f>RRPS_ALL[[#This Row],[BondID]]&amp;"|"&amp;TEXT(RRPS_ALL[[#This Row],[Date]],"yyyymmdd")</f>
        <v>1056|20190131</v>
      </c>
    </row>
    <row r="581" spans="1:12" x14ac:dyDescent="0.2">
      <c r="A581" t="s">
        <v>317</v>
      </c>
      <c r="B581" t="s">
        <v>317</v>
      </c>
      <c r="C581" t="s">
        <v>312</v>
      </c>
      <c r="D581" t="b">
        <v>0</v>
      </c>
      <c r="E581" t="s">
        <v>317</v>
      </c>
      <c r="F581" s="5">
        <v>43465</v>
      </c>
      <c r="H581">
        <v>0.85099999999999998</v>
      </c>
      <c r="I581">
        <v>117.6545</v>
      </c>
      <c r="L581" t="str">
        <f>RRPS_ALL[[#This Row],[BondID]]&amp;"|"&amp;TEXT(RRPS_ALL[[#This Row],[Date]],"yyyymmdd")</f>
        <v>1056|20181231</v>
      </c>
    </row>
    <row r="582" spans="1:12" x14ac:dyDescent="0.2">
      <c r="A582" t="s">
        <v>317</v>
      </c>
      <c r="B582" t="s">
        <v>317</v>
      </c>
      <c r="C582" t="s">
        <v>312</v>
      </c>
      <c r="D582" t="b">
        <v>0</v>
      </c>
      <c r="E582" t="s">
        <v>317</v>
      </c>
      <c r="F582" s="5">
        <v>43434</v>
      </c>
      <c r="H582">
        <v>0.88300000000000001</v>
      </c>
      <c r="I582">
        <v>117.315</v>
      </c>
      <c r="L582" t="str">
        <f>RRPS_ALL[[#This Row],[BondID]]&amp;"|"&amp;TEXT(RRPS_ALL[[#This Row],[Date]],"yyyymmdd")</f>
        <v>1056|20181130</v>
      </c>
    </row>
    <row r="583" spans="1:12" x14ac:dyDescent="0.2">
      <c r="A583" t="s">
        <v>317</v>
      </c>
      <c r="B583" t="s">
        <v>317</v>
      </c>
      <c r="C583" t="s">
        <v>312</v>
      </c>
      <c r="D583" t="b">
        <v>0</v>
      </c>
      <c r="E583" t="s">
        <v>317</v>
      </c>
      <c r="F583" s="5">
        <v>43404</v>
      </c>
      <c r="H583">
        <v>0.998</v>
      </c>
      <c r="I583">
        <v>115.8235</v>
      </c>
      <c r="L583" t="str">
        <f>RRPS_ALL[[#This Row],[BondID]]&amp;"|"&amp;TEXT(RRPS_ALL[[#This Row],[Date]],"yyyymmdd")</f>
        <v>1056|20181031</v>
      </c>
    </row>
    <row r="584" spans="1:12" x14ac:dyDescent="0.2">
      <c r="A584" t="s">
        <v>317</v>
      </c>
      <c r="B584" t="s">
        <v>317</v>
      </c>
      <c r="C584" t="s">
        <v>312</v>
      </c>
      <c r="D584" t="b">
        <v>0</v>
      </c>
      <c r="E584" t="s">
        <v>317</v>
      </c>
      <c r="F584" s="5">
        <v>43373</v>
      </c>
      <c r="L584" t="str">
        <f>RRPS_ALL[[#This Row],[BondID]]&amp;"|"&amp;TEXT(RRPS_ALL[[#This Row],[Date]],"yyyymmdd")</f>
        <v>1056|20180930</v>
      </c>
    </row>
    <row r="585" spans="1:12" x14ac:dyDescent="0.2">
      <c r="A585" t="s">
        <v>317</v>
      </c>
      <c r="B585" t="s">
        <v>317</v>
      </c>
      <c r="C585" t="s">
        <v>312</v>
      </c>
      <c r="D585" t="b">
        <v>0</v>
      </c>
      <c r="E585" t="s">
        <v>317</v>
      </c>
      <c r="F585" s="5">
        <v>43343</v>
      </c>
      <c r="L585" t="str">
        <f>RRPS_ALL[[#This Row],[BondID]]&amp;"|"&amp;TEXT(RRPS_ALL[[#This Row],[Date]],"yyyymmdd")</f>
        <v>1056|20180831</v>
      </c>
    </row>
    <row r="586" spans="1:12" x14ac:dyDescent="0.2">
      <c r="A586" t="s">
        <v>317</v>
      </c>
      <c r="B586" t="s">
        <v>317</v>
      </c>
      <c r="C586" t="s">
        <v>312</v>
      </c>
      <c r="D586" t="b">
        <v>0</v>
      </c>
      <c r="E586" t="s">
        <v>317</v>
      </c>
      <c r="F586" s="5">
        <v>43312</v>
      </c>
      <c r="L586" t="str">
        <f>RRPS_ALL[[#This Row],[BondID]]&amp;"|"&amp;TEXT(RRPS_ALL[[#This Row],[Date]],"yyyymmdd")</f>
        <v>1056|20180731</v>
      </c>
    </row>
    <row r="587" spans="1:12" x14ac:dyDescent="0.2">
      <c r="A587" t="s">
        <v>317</v>
      </c>
      <c r="B587" t="s">
        <v>317</v>
      </c>
      <c r="C587" t="s">
        <v>312</v>
      </c>
      <c r="D587" t="b">
        <v>0</v>
      </c>
      <c r="E587" t="s">
        <v>317</v>
      </c>
      <c r="F587" s="5">
        <v>43281</v>
      </c>
      <c r="L587" t="str">
        <f>RRPS_ALL[[#This Row],[BondID]]&amp;"|"&amp;TEXT(RRPS_ALL[[#This Row],[Date]],"yyyymmdd")</f>
        <v>1056|20180630</v>
      </c>
    </row>
    <row r="588" spans="1:12" x14ac:dyDescent="0.2">
      <c r="A588" t="s">
        <v>317</v>
      </c>
      <c r="B588" t="s">
        <v>317</v>
      </c>
      <c r="C588" t="s">
        <v>312</v>
      </c>
      <c r="D588" t="b">
        <v>0</v>
      </c>
      <c r="E588" t="s">
        <v>317</v>
      </c>
      <c r="F588" s="5">
        <v>43251</v>
      </c>
      <c r="L588" t="str">
        <f>RRPS_ALL[[#This Row],[BondID]]&amp;"|"&amp;TEXT(RRPS_ALL[[#This Row],[Date]],"yyyymmdd")</f>
        <v>1056|20180531</v>
      </c>
    </row>
    <row r="589" spans="1:12" x14ac:dyDescent="0.2">
      <c r="A589" t="s">
        <v>317</v>
      </c>
      <c r="B589" t="s">
        <v>317</v>
      </c>
      <c r="C589" t="s">
        <v>312</v>
      </c>
      <c r="D589" t="b">
        <v>0</v>
      </c>
      <c r="E589" t="s">
        <v>317</v>
      </c>
      <c r="F589" s="5">
        <v>43220</v>
      </c>
      <c r="L589" t="str">
        <f>RRPS_ALL[[#This Row],[BondID]]&amp;"|"&amp;TEXT(RRPS_ALL[[#This Row],[Date]],"yyyymmdd")</f>
        <v>1056|20180430</v>
      </c>
    </row>
    <row r="590" spans="1:12" x14ac:dyDescent="0.2">
      <c r="A590" t="s">
        <v>317</v>
      </c>
      <c r="B590" t="s">
        <v>317</v>
      </c>
      <c r="C590" t="s">
        <v>312</v>
      </c>
      <c r="D590" t="b">
        <v>0</v>
      </c>
      <c r="E590" t="s">
        <v>317</v>
      </c>
      <c r="F590" s="5">
        <v>43190</v>
      </c>
      <c r="L590" t="str">
        <f>RRPS_ALL[[#This Row],[BondID]]&amp;"|"&amp;TEXT(RRPS_ALL[[#This Row],[Date]],"yyyymmdd")</f>
        <v>1056|20180331</v>
      </c>
    </row>
    <row r="591" spans="1:12" x14ac:dyDescent="0.2">
      <c r="A591" t="s">
        <v>317</v>
      </c>
      <c r="B591" t="s">
        <v>317</v>
      </c>
      <c r="C591" t="s">
        <v>312</v>
      </c>
      <c r="D591" t="b">
        <v>0</v>
      </c>
      <c r="E591" t="s">
        <v>317</v>
      </c>
      <c r="F591" s="5">
        <v>43159</v>
      </c>
      <c r="L591" t="str">
        <f>RRPS_ALL[[#This Row],[BondID]]&amp;"|"&amp;TEXT(RRPS_ALL[[#This Row],[Date]],"yyyymmdd")</f>
        <v>1056|20180228</v>
      </c>
    </row>
    <row r="592" spans="1:12" x14ac:dyDescent="0.2">
      <c r="A592" t="s">
        <v>317</v>
      </c>
      <c r="B592" t="s">
        <v>317</v>
      </c>
      <c r="C592" t="s">
        <v>312</v>
      </c>
      <c r="D592" t="b">
        <v>0</v>
      </c>
      <c r="E592" t="s">
        <v>317</v>
      </c>
      <c r="F592" s="5">
        <v>43131</v>
      </c>
      <c r="L592" t="str">
        <f>RRPS_ALL[[#This Row],[BondID]]&amp;"|"&amp;TEXT(RRPS_ALL[[#This Row],[Date]],"yyyymmdd")</f>
        <v>1056|20180131</v>
      </c>
    </row>
    <row r="593" spans="1:12" x14ac:dyDescent="0.2">
      <c r="A593" t="s">
        <v>317</v>
      </c>
      <c r="B593" t="s">
        <v>317</v>
      </c>
      <c r="C593" t="s">
        <v>312</v>
      </c>
      <c r="D593" t="b">
        <v>0</v>
      </c>
      <c r="E593" t="s">
        <v>317</v>
      </c>
      <c r="F593" s="5">
        <v>43100</v>
      </c>
      <c r="L593" t="str">
        <f>RRPS_ALL[[#This Row],[BondID]]&amp;"|"&amp;TEXT(RRPS_ALL[[#This Row],[Date]],"yyyymmdd")</f>
        <v>1056|20171231</v>
      </c>
    </row>
    <row r="594" spans="1:12" x14ac:dyDescent="0.2">
      <c r="A594" t="s">
        <v>317</v>
      </c>
      <c r="B594" t="s">
        <v>317</v>
      </c>
      <c r="C594" t="s">
        <v>312</v>
      </c>
      <c r="D594" t="b">
        <v>0</v>
      </c>
      <c r="E594" t="s">
        <v>317</v>
      </c>
      <c r="F594" s="5">
        <v>43069</v>
      </c>
      <c r="L594" t="str">
        <f>RRPS_ALL[[#This Row],[BondID]]&amp;"|"&amp;TEXT(RRPS_ALL[[#This Row],[Date]],"yyyymmdd")</f>
        <v>1056|20171130</v>
      </c>
    </row>
    <row r="595" spans="1:12" x14ac:dyDescent="0.2">
      <c r="A595" t="s">
        <v>317</v>
      </c>
      <c r="B595" t="s">
        <v>317</v>
      </c>
      <c r="C595" t="s">
        <v>312</v>
      </c>
      <c r="D595" t="b">
        <v>0</v>
      </c>
      <c r="E595" t="s">
        <v>317</v>
      </c>
      <c r="F595" s="5">
        <v>43039</v>
      </c>
      <c r="L595" t="str">
        <f>RRPS_ALL[[#This Row],[BondID]]&amp;"|"&amp;TEXT(RRPS_ALL[[#This Row],[Date]],"yyyymmdd")</f>
        <v>1056|20171031</v>
      </c>
    </row>
    <row r="596" spans="1:12" x14ac:dyDescent="0.2">
      <c r="A596" t="s">
        <v>317</v>
      </c>
      <c r="B596" t="s">
        <v>317</v>
      </c>
      <c r="C596" t="s">
        <v>312</v>
      </c>
      <c r="D596" t="b">
        <v>0</v>
      </c>
      <c r="E596" t="s">
        <v>317</v>
      </c>
      <c r="F596" s="5">
        <v>43008</v>
      </c>
      <c r="L596" t="str">
        <f>RRPS_ALL[[#This Row],[BondID]]&amp;"|"&amp;TEXT(RRPS_ALL[[#This Row],[Date]],"yyyymmdd")</f>
        <v>1056|20170930</v>
      </c>
    </row>
    <row r="597" spans="1:12" x14ac:dyDescent="0.2">
      <c r="A597" t="s">
        <v>317</v>
      </c>
      <c r="B597" t="s">
        <v>317</v>
      </c>
      <c r="C597" t="s">
        <v>312</v>
      </c>
      <c r="D597" t="b">
        <v>0</v>
      </c>
      <c r="E597" t="s">
        <v>317</v>
      </c>
      <c r="F597" s="5">
        <v>42978</v>
      </c>
      <c r="L597" t="str">
        <f>RRPS_ALL[[#This Row],[BondID]]&amp;"|"&amp;TEXT(RRPS_ALL[[#This Row],[Date]],"yyyymmdd")</f>
        <v>1056|20170831</v>
      </c>
    </row>
    <row r="598" spans="1:12" x14ac:dyDescent="0.2">
      <c r="A598" t="s">
        <v>317</v>
      </c>
      <c r="B598" t="s">
        <v>317</v>
      </c>
      <c r="C598" t="s">
        <v>312</v>
      </c>
      <c r="D598" t="b">
        <v>0</v>
      </c>
      <c r="E598" t="s">
        <v>317</v>
      </c>
      <c r="F598" s="5">
        <v>42947</v>
      </c>
      <c r="L598" t="str">
        <f>RRPS_ALL[[#This Row],[BondID]]&amp;"|"&amp;TEXT(RRPS_ALL[[#This Row],[Date]],"yyyymmdd")</f>
        <v>1056|20170731</v>
      </c>
    </row>
    <row r="599" spans="1:12" x14ac:dyDescent="0.2">
      <c r="A599" t="s">
        <v>317</v>
      </c>
      <c r="B599" t="s">
        <v>317</v>
      </c>
      <c r="C599" t="s">
        <v>312</v>
      </c>
      <c r="D599" t="b">
        <v>0</v>
      </c>
      <c r="E599" t="s">
        <v>317</v>
      </c>
      <c r="F599" s="5">
        <v>42916</v>
      </c>
      <c r="L599" t="str">
        <f>RRPS_ALL[[#This Row],[BondID]]&amp;"|"&amp;TEXT(RRPS_ALL[[#This Row],[Date]],"yyyymmdd")</f>
        <v>1056|20170630</v>
      </c>
    </row>
    <row r="600" spans="1:12" x14ac:dyDescent="0.2">
      <c r="A600" t="s">
        <v>317</v>
      </c>
      <c r="B600" t="s">
        <v>317</v>
      </c>
      <c r="C600" t="s">
        <v>312</v>
      </c>
      <c r="D600" t="b">
        <v>0</v>
      </c>
      <c r="E600" t="s">
        <v>317</v>
      </c>
      <c r="F600" s="5">
        <v>42886</v>
      </c>
      <c r="L600" t="str">
        <f>RRPS_ALL[[#This Row],[BondID]]&amp;"|"&amp;TEXT(RRPS_ALL[[#This Row],[Date]],"yyyymmdd")</f>
        <v>1056|20170531</v>
      </c>
    </row>
    <row r="601" spans="1:12" x14ac:dyDescent="0.2">
      <c r="A601" t="s">
        <v>317</v>
      </c>
      <c r="B601" t="s">
        <v>317</v>
      </c>
      <c r="C601" t="s">
        <v>312</v>
      </c>
      <c r="D601" t="b">
        <v>0</v>
      </c>
      <c r="E601" t="s">
        <v>317</v>
      </c>
      <c r="F601" s="5">
        <v>42855</v>
      </c>
      <c r="L601" t="str">
        <f>RRPS_ALL[[#This Row],[BondID]]&amp;"|"&amp;TEXT(RRPS_ALL[[#This Row],[Date]],"yyyymmdd")</f>
        <v>1056|20170430</v>
      </c>
    </row>
    <row r="602" spans="1:12" x14ac:dyDescent="0.2">
      <c r="A602" t="s">
        <v>317</v>
      </c>
      <c r="B602" t="s">
        <v>317</v>
      </c>
      <c r="C602" t="s">
        <v>312</v>
      </c>
      <c r="D602" t="b">
        <v>0</v>
      </c>
      <c r="E602" t="s">
        <v>317</v>
      </c>
      <c r="F602" s="5">
        <v>42825</v>
      </c>
      <c r="G602">
        <v>1.3911549999999999</v>
      </c>
      <c r="H602">
        <v>1.3661449999999999</v>
      </c>
      <c r="I602">
        <v>112.0595</v>
      </c>
      <c r="L602" t="str">
        <f>RRPS_ALL[[#This Row],[BondID]]&amp;"|"&amp;TEXT(RRPS_ALL[[#This Row],[Date]],"yyyymmdd")</f>
        <v>1056|20170331</v>
      </c>
    </row>
    <row r="603" spans="1:12" x14ac:dyDescent="0.2">
      <c r="A603" t="s">
        <v>317</v>
      </c>
      <c r="B603" t="s">
        <v>317</v>
      </c>
      <c r="C603" t="s">
        <v>312</v>
      </c>
      <c r="D603" t="b">
        <v>0</v>
      </c>
      <c r="E603" t="s">
        <v>317</v>
      </c>
      <c r="F603" s="5">
        <v>42794</v>
      </c>
      <c r="G603">
        <v>1.192698</v>
      </c>
      <c r="H603">
        <v>1.167699</v>
      </c>
      <c r="I603">
        <v>115.03449999999999</v>
      </c>
      <c r="L603" t="str">
        <f>RRPS_ALL[[#This Row],[BondID]]&amp;"|"&amp;TEXT(RRPS_ALL[[#This Row],[Date]],"yyyymmdd")</f>
        <v>1056|20170228</v>
      </c>
    </row>
    <row r="604" spans="1:12" x14ac:dyDescent="0.2">
      <c r="A604" t="s">
        <v>317</v>
      </c>
      <c r="B604" t="s">
        <v>317</v>
      </c>
      <c r="C604" t="s">
        <v>312</v>
      </c>
      <c r="D604" t="b">
        <v>0</v>
      </c>
      <c r="E604" t="s">
        <v>317</v>
      </c>
      <c r="F604" s="5">
        <v>42766</v>
      </c>
      <c r="G604">
        <v>1.3796520000000001</v>
      </c>
      <c r="H604">
        <v>1.354609</v>
      </c>
      <c r="I604">
        <v>112.31699999999999</v>
      </c>
      <c r="L604" t="str">
        <f>RRPS_ALL[[#This Row],[BondID]]&amp;"|"&amp;TEXT(RRPS_ALL[[#This Row],[Date]],"yyyymmdd")</f>
        <v>1056|20170131</v>
      </c>
    </row>
    <row r="605" spans="1:12" x14ac:dyDescent="0.2">
      <c r="A605" t="s">
        <v>317</v>
      </c>
      <c r="B605" t="s">
        <v>317</v>
      </c>
      <c r="C605" t="s">
        <v>312</v>
      </c>
      <c r="D605" t="b">
        <v>0</v>
      </c>
      <c r="E605" t="s">
        <v>317</v>
      </c>
      <c r="F605" s="5">
        <v>42735</v>
      </c>
      <c r="G605">
        <v>1.1456</v>
      </c>
      <c r="H605">
        <v>1.1205849999999999</v>
      </c>
      <c r="I605">
        <v>115.9015</v>
      </c>
      <c r="L605" t="str">
        <f>RRPS_ALL[[#This Row],[BondID]]&amp;"|"&amp;TEXT(RRPS_ALL[[#This Row],[Date]],"yyyymmdd")</f>
        <v>1056|20161231</v>
      </c>
    </row>
    <row r="606" spans="1:12" x14ac:dyDescent="0.2">
      <c r="A606" t="s">
        <v>317</v>
      </c>
      <c r="B606" t="s">
        <v>317</v>
      </c>
      <c r="C606" t="s">
        <v>312</v>
      </c>
      <c r="D606" t="b">
        <v>0</v>
      </c>
      <c r="E606" t="s">
        <v>317</v>
      </c>
      <c r="F606" s="5">
        <v>42704</v>
      </c>
      <c r="G606">
        <v>1.110177</v>
      </c>
      <c r="H606">
        <v>1.085113</v>
      </c>
      <c r="I606">
        <v>116.53100000000001</v>
      </c>
      <c r="L606" t="str">
        <f>RRPS_ALL[[#This Row],[BondID]]&amp;"|"&amp;TEXT(RRPS_ALL[[#This Row],[Date]],"yyyymmdd")</f>
        <v>1056|20161130</v>
      </c>
    </row>
    <row r="607" spans="1:12" x14ac:dyDescent="0.2">
      <c r="A607" t="s">
        <v>317</v>
      </c>
      <c r="B607" t="s">
        <v>317</v>
      </c>
      <c r="C607" t="s">
        <v>312</v>
      </c>
      <c r="D607" t="b">
        <v>0</v>
      </c>
      <c r="E607" t="s">
        <v>317</v>
      </c>
      <c r="F607" s="5">
        <v>42674</v>
      </c>
      <c r="G607">
        <v>0.80742599999999998</v>
      </c>
      <c r="H607">
        <v>0.78242</v>
      </c>
      <c r="I607">
        <v>121.4465</v>
      </c>
      <c r="L607" t="str">
        <f>RRPS_ALL[[#This Row],[BondID]]&amp;"|"&amp;TEXT(RRPS_ALL[[#This Row],[Date]],"yyyymmdd")</f>
        <v>1056|20161031</v>
      </c>
    </row>
    <row r="608" spans="1:12" x14ac:dyDescent="0.2">
      <c r="A608" t="s">
        <v>317</v>
      </c>
      <c r="B608" t="s">
        <v>317</v>
      </c>
      <c r="C608" t="s">
        <v>312</v>
      </c>
      <c r="D608" t="b">
        <v>0</v>
      </c>
      <c r="E608" t="s">
        <v>317</v>
      </c>
      <c r="F608" s="5">
        <v>42643</v>
      </c>
      <c r="G608">
        <v>0.69441799999999998</v>
      </c>
      <c r="H608">
        <v>0.66937999999999998</v>
      </c>
      <c r="I608">
        <v>123.42100000000001</v>
      </c>
      <c r="L608" t="str">
        <f>RRPS_ALL[[#This Row],[BondID]]&amp;"|"&amp;TEXT(RRPS_ALL[[#This Row],[Date]],"yyyymmdd")</f>
        <v>1056|20160930</v>
      </c>
    </row>
    <row r="609" spans="1:12" x14ac:dyDescent="0.2">
      <c r="A609" t="s">
        <v>317</v>
      </c>
      <c r="B609" t="s">
        <v>317</v>
      </c>
      <c r="C609" t="s">
        <v>312</v>
      </c>
      <c r="D609" t="b">
        <v>0</v>
      </c>
      <c r="E609" t="s">
        <v>317</v>
      </c>
      <c r="F609" s="5">
        <v>42613</v>
      </c>
      <c r="G609">
        <v>0.606074</v>
      </c>
      <c r="H609">
        <v>0.58106000000000002</v>
      </c>
      <c r="I609">
        <v>125.0445</v>
      </c>
      <c r="L609" t="str">
        <f>RRPS_ALL[[#This Row],[BondID]]&amp;"|"&amp;TEXT(RRPS_ALL[[#This Row],[Date]],"yyyymmdd")</f>
        <v>1056|20160831</v>
      </c>
    </row>
    <row r="610" spans="1:12" x14ac:dyDescent="0.2">
      <c r="A610" t="s">
        <v>317</v>
      </c>
      <c r="B610" t="s">
        <v>317</v>
      </c>
      <c r="C610" t="s">
        <v>312</v>
      </c>
      <c r="D610" t="b">
        <v>0</v>
      </c>
      <c r="E610" t="s">
        <v>317</v>
      </c>
      <c r="F610" s="5">
        <v>42582</v>
      </c>
      <c r="G610">
        <v>0.62954900000000003</v>
      </c>
      <c r="H610">
        <v>0.604522</v>
      </c>
      <c r="I610">
        <v>124.76949999999999</v>
      </c>
      <c r="L610" t="str">
        <f>RRPS_ALL[[#This Row],[BondID]]&amp;"|"&amp;TEXT(RRPS_ALL[[#This Row],[Date]],"yyyymmdd")</f>
        <v>1056|20160731</v>
      </c>
    </row>
    <row r="611" spans="1:12" x14ac:dyDescent="0.2">
      <c r="A611" t="s">
        <v>317</v>
      </c>
      <c r="B611" t="s">
        <v>317</v>
      </c>
      <c r="C611" t="s">
        <v>312</v>
      </c>
      <c r="D611" t="b">
        <v>0</v>
      </c>
      <c r="E611" t="s">
        <v>317</v>
      </c>
      <c r="F611" s="5">
        <v>42551</v>
      </c>
      <c r="G611">
        <v>0.80678799999999995</v>
      </c>
      <c r="H611">
        <v>0.78177600000000003</v>
      </c>
      <c r="I611">
        <v>121.88249999999999</v>
      </c>
      <c r="L611" t="str">
        <f>RRPS_ALL[[#This Row],[BondID]]&amp;"|"&amp;TEXT(RRPS_ALL[[#This Row],[Date]],"yyyymmdd")</f>
        <v>1056|20160630</v>
      </c>
    </row>
    <row r="612" spans="1:12" x14ac:dyDescent="0.2">
      <c r="A612" t="s">
        <v>317</v>
      </c>
      <c r="B612" t="s">
        <v>317</v>
      </c>
      <c r="C612" t="s">
        <v>312</v>
      </c>
      <c r="D612" t="b">
        <v>0</v>
      </c>
      <c r="E612" t="s">
        <v>317</v>
      </c>
      <c r="F612" s="5">
        <v>42521</v>
      </c>
      <c r="G612">
        <v>1.3344609999999999</v>
      </c>
      <c r="H612">
        <v>1.3094170000000001</v>
      </c>
      <c r="I612">
        <v>113.496</v>
      </c>
      <c r="L612" t="str">
        <f>RRPS_ALL[[#This Row],[BondID]]&amp;"|"&amp;TEXT(RRPS_ALL[[#This Row],[Date]],"yyyymmdd")</f>
        <v>1056|20160531</v>
      </c>
    </row>
    <row r="613" spans="1:12" x14ac:dyDescent="0.2">
      <c r="A613" t="s">
        <v>317</v>
      </c>
      <c r="B613" t="s">
        <v>317</v>
      </c>
      <c r="C613" t="s">
        <v>312</v>
      </c>
      <c r="D613" t="b">
        <v>0</v>
      </c>
      <c r="E613" t="s">
        <v>317</v>
      </c>
      <c r="F613" s="5">
        <v>42490</v>
      </c>
      <c r="G613">
        <v>1.476321</v>
      </c>
      <c r="H613">
        <v>1.4512910000000001</v>
      </c>
      <c r="I613">
        <v>111.37949999999999</v>
      </c>
      <c r="L613" t="str">
        <f>RRPS_ALL[[#This Row],[BondID]]&amp;"|"&amp;TEXT(RRPS_ALL[[#This Row],[Date]],"yyyymmdd")</f>
        <v>1056|20160430</v>
      </c>
    </row>
    <row r="614" spans="1:12" x14ac:dyDescent="0.2">
      <c r="A614" t="s">
        <v>317</v>
      </c>
      <c r="B614" t="s">
        <v>317</v>
      </c>
      <c r="C614" t="s">
        <v>312</v>
      </c>
      <c r="D614" t="b">
        <v>0</v>
      </c>
      <c r="E614" t="s">
        <v>317</v>
      </c>
      <c r="F614" s="5">
        <v>42460</v>
      </c>
      <c r="G614">
        <v>1.359326</v>
      </c>
      <c r="H614">
        <v>1.3342970000000001</v>
      </c>
      <c r="I614">
        <v>113.2295</v>
      </c>
      <c r="L614" t="str">
        <f>RRPS_ALL[[#This Row],[BondID]]&amp;"|"&amp;TEXT(RRPS_ALL[[#This Row],[Date]],"yyyymmdd")</f>
        <v>1056|20160331</v>
      </c>
    </row>
    <row r="615" spans="1:12" x14ac:dyDescent="0.2">
      <c r="A615" t="s">
        <v>317</v>
      </c>
      <c r="B615" t="s">
        <v>317</v>
      </c>
      <c r="C615" t="s">
        <v>312</v>
      </c>
      <c r="D615" t="b">
        <v>0</v>
      </c>
      <c r="E615" t="s">
        <v>317</v>
      </c>
      <c r="F615" s="5">
        <v>42429</v>
      </c>
      <c r="G615">
        <v>1.2672570000000001</v>
      </c>
      <c r="H615">
        <v>1.242221</v>
      </c>
      <c r="I615">
        <v>114.742</v>
      </c>
      <c r="L615" t="str">
        <f>RRPS_ALL[[#This Row],[BondID]]&amp;"|"&amp;TEXT(RRPS_ALL[[#This Row],[Date]],"yyyymmdd")</f>
        <v>1056|20160229</v>
      </c>
    </row>
    <row r="616" spans="1:12" x14ac:dyDescent="0.2">
      <c r="A616" t="s">
        <v>317</v>
      </c>
      <c r="B616" t="s">
        <v>317</v>
      </c>
      <c r="C616" t="s">
        <v>312</v>
      </c>
      <c r="D616" t="b">
        <v>0</v>
      </c>
      <c r="E616" t="s">
        <v>317</v>
      </c>
      <c r="F616" s="5">
        <v>42400</v>
      </c>
      <c r="G616">
        <v>1.3903719999999999</v>
      </c>
      <c r="H616">
        <v>1.3653120000000001</v>
      </c>
      <c r="I616">
        <v>112.8685</v>
      </c>
      <c r="L616" t="str">
        <f>RRPS_ALL[[#This Row],[BondID]]&amp;"|"&amp;TEXT(RRPS_ALL[[#This Row],[Date]],"yyyymmdd")</f>
        <v>1056|20160131</v>
      </c>
    </row>
    <row r="617" spans="1:12" x14ac:dyDescent="0.2">
      <c r="A617" t="s">
        <v>317</v>
      </c>
      <c r="B617" t="s">
        <v>317</v>
      </c>
      <c r="C617" t="s">
        <v>312</v>
      </c>
      <c r="D617" t="b">
        <v>0</v>
      </c>
      <c r="E617" t="s">
        <v>317</v>
      </c>
      <c r="F617" s="5">
        <v>42369</v>
      </c>
      <c r="G617">
        <v>1.789987</v>
      </c>
      <c r="H617">
        <v>1.7649349999999999</v>
      </c>
      <c r="I617">
        <v>106.85250000000001</v>
      </c>
      <c r="L617" t="str">
        <f>RRPS_ALL[[#This Row],[BondID]]&amp;"|"&amp;TEXT(RRPS_ALL[[#This Row],[Date]],"yyyymmdd")</f>
        <v>1056|20151231</v>
      </c>
    </row>
    <row r="618" spans="1:12" x14ac:dyDescent="0.2">
      <c r="A618" t="s">
        <v>317</v>
      </c>
      <c r="B618" t="s">
        <v>317</v>
      </c>
      <c r="C618" t="s">
        <v>312</v>
      </c>
      <c r="D618" t="b">
        <v>0</v>
      </c>
      <c r="E618" t="s">
        <v>317</v>
      </c>
      <c r="F618" s="5">
        <v>42338</v>
      </c>
      <c r="G618">
        <v>1.523962</v>
      </c>
      <c r="H618">
        <v>1.4989220000000001</v>
      </c>
      <c r="I618">
        <v>110.9015</v>
      </c>
      <c r="L618" t="str">
        <f>RRPS_ALL[[#This Row],[BondID]]&amp;"|"&amp;TEXT(RRPS_ALL[[#This Row],[Date]],"yyyymmdd")</f>
        <v>1056|20151130</v>
      </c>
    </row>
    <row r="619" spans="1:12" x14ac:dyDescent="0.2">
      <c r="A619" t="s">
        <v>317</v>
      </c>
      <c r="B619" t="s">
        <v>317</v>
      </c>
      <c r="C619" t="s">
        <v>312</v>
      </c>
      <c r="D619" t="b">
        <v>0</v>
      </c>
      <c r="E619" t="s">
        <v>317</v>
      </c>
      <c r="F619" s="5">
        <v>42308</v>
      </c>
      <c r="G619">
        <v>1.423859</v>
      </c>
      <c r="H619">
        <v>1.3987970000000001</v>
      </c>
      <c r="I619">
        <v>112.51300000000001</v>
      </c>
      <c r="L619" t="str">
        <f>RRPS_ALL[[#This Row],[BondID]]&amp;"|"&amp;TEXT(RRPS_ALL[[#This Row],[Date]],"yyyymmdd")</f>
        <v>1056|20151031</v>
      </c>
    </row>
    <row r="620" spans="1:12" x14ac:dyDescent="0.2">
      <c r="A620" t="s">
        <v>317</v>
      </c>
      <c r="B620" t="s">
        <v>317</v>
      </c>
      <c r="C620" t="s">
        <v>312</v>
      </c>
      <c r="D620" t="b">
        <v>0</v>
      </c>
      <c r="E620" t="s">
        <v>317</v>
      </c>
      <c r="F620" s="5">
        <v>42277</v>
      </c>
      <c r="G620">
        <v>1.4441379999999999</v>
      </c>
      <c r="H620">
        <v>1.4190830000000001</v>
      </c>
      <c r="I620">
        <v>112.2505</v>
      </c>
      <c r="L620" t="str">
        <f>RRPS_ALL[[#This Row],[BondID]]&amp;"|"&amp;TEXT(RRPS_ALL[[#This Row],[Date]],"yyyymmdd")</f>
        <v>1056|20150930</v>
      </c>
    </row>
    <row r="621" spans="1:12" x14ac:dyDescent="0.2">
      <c r="A621" t="s">
        <v>317</v>
      </c>
      <c r="B621" t="s">
        <v>317</v>
      </c>
      <c r="C621" t="s">
        <v>312</v>
      </c>
      <c r="D621" t="b">
        <v>0</v>
      </c>
      <c r="E621" t="s">
        <v>317</v>
      </c>
      <c r="F621" s="5">
        <v>42247</v>
      </c>
      <c r="G621">
        <v>1.3860159999999999</v>
      </c>
      <c r="H621">
        <v>1.3625350000000001</v>
      </c>
      <c r="I621">
        <v>113.206</v>
      </c>
      <c r="L621" t="str">
        <f>RRPS_ALL[[#This Row],[BondID]]&amp;"|"&amp;TEXT(RRPS_ALL[[#This Row],[Date]],"yyyymmdd")</f>
        <v>1056|20150831</v>
      </c>
    </row>
    <row r="622" spans="1:12" x14ac:dyDescent="0.2">
      <c r="A622" t="s">
        <v>317</v>
      </c>
      <c r="B622" t="s">
        <v>317</v>
      </c>
      <c r="C622" t="s">
        <v>312</v>
      </c>
      <c r="D622" t="b">
        <v>0</v>
      </c>
      <c r="E622" t="s">
        <v>317</v>
      </c>
      <c r="F622" s="5">
        <v>42216</v>
      </c>
      <c r="G622">
        <v>1.4349780000000001</v>
      </c>
      <c r="H622">
        <v>1.4114089999999999</v>
      </c>
      <c r="I622">
        <v>112.479</v>
      </c>
      <c r="L622" t="str">
        <f>RRPS_ALL[[#This Row],[BondID]]&amp;"|"&amp;TEXT(RRPS_ALL[[#This Row],[Date]],"yyyymmdd")</f>
        <v>1056|20150731</v>
      </c>
    </row>
    <row r="623" spans="1:12" x14ac:dyDescent="0.2">
      <c r="A623" t="s">
        <v>317</v>
      </c>
      <c r="B623" t="s">
        <v>317</v>
      </c>
      <c r="C623" t="s">
        <v>312</v>
      </c>
      <c r="D623" t="b">
        <v>0</v>
      </c>
      <c r="E623" t="s">
        <v>317</v>
      </c>
      <c r="F623" s="5">
        <v>42185</v>
      </c>
      <c r="G623">
        <v>1.618007</v>
      </c>
      <c r="H623">
        <v>1.593828</v>
      </c>
      <c r="I623">
        <v>109.66</v>
      </c>
      <c r="L623" t="str">
        <f>RRPS_ALL[[#This Row],[BondID]]&amp;"|"&amp;TEXT(RRPS_ALL[[#This Row],[Date]],"yyyymmdd")</f>
        <v>1056|20150630</v>
      </c>
    </row>
    <row r="624" spans="1:12" x14ac:dyDescent="0.2">
      <c r="A624" t="s">
        <v>317</v>
      </c>
      <c r="B624" t="s">
        <v>317</v>
      </c>
      <c r="C624" t="s">
        <v>312</v>
      </c>
      <c r="D624" t="b">
        <v>0</v>
      </c>
      <c r="E624" t="s">
        <v>317</v>
      </c>
      <c r="F624" s="5">
        <v>42155</v>
      </c>
      <c r="G624">
        <v>1.2299960000000001</v>
      </c>
      <c r="H624">
        <v>1.2074370000000001</v>
      </c>
      <c r="I624">
        <v>115.934</v>
      </c>
      <c r="L624" t="str">
        <f>RRPS_ALL[[#This Row],[BondID]]&amp;"|"&amp;TEXT(RRPS_ALL[[#This Row],[Date]],"yyyymmdd")</f>
        <v>1056|20150531</v>
      </c>
    </row>
    <row r="625" spans="1:12" x14ac:dyDescent="0.2">
      <c r="A625" t="s">
        <v>317</v>
      </c>
      <c r="B625" t="s">
        <v>317</v>
      </c>
      <c r="C625" t="s">
        <v>312</v>
      </c>
      <c r="D625" t="b">
        <v>0</v>
      </c>
      <c r="E625" t="s">
        <v>317</v>
      </c>
      <c r="F625" s="5">
        <v>42124</v>
      </c>
      <c r="G625">
        <v>0.88900400000000002</v>
      </c>
      <c r="H625">
        <v>0.86779899999999999</v>
      </c>
      <c r="I625">
        <v>121.84399999999999</v>
      </c>
      <c r="L625" t="str">
        <f>RRPS_ALL[[#This Row],[BondID]]&amp;"|"&amp;TEXT(RRPS_ALL[[#This Row],[Date]],"yyyymmdd")</f>
        <v>1056|20150430</v>
      </c>
    </row>
    <row r="626" spans="1:12" x14ac:dyDescent="0.2">
      <c r="A626" t="s">
        <v>317</v>
      </c>
      <c r="B626" t="s">
        <v>317</v>
      </c>
      <c r="C626" t="s">
        <v>312</v>
      </c>
      <c r="D626" t="b">
        <v>0</v>
      </c>
      <c r="E626" t="s">
        <v>317</v>
      </c>
      <c r="F626" s="5">
        <v>42094</v>
      </c>
      <c r="G626">
        <v>0.760019</v>
      </c>
      <c r="H626">
        <v>0.73938899999999996</v>
      </c>
      <c r="I626">
        <v>124.265</v>
      </c>
      <c r="L626" t="str">
        <f>RRPS_ALL[[#This Row],[BondID]]&amp;"|"&amp;TEXT(RRPS_ALL[[#This Row],[Date]],"yyyymmdd")</f>
        <v>1056|20150331</v>
      </c>
    </row>
    <row r="627" spans="1:12" x14ac:dyDescent="0.2">
      <c r="A627" t="s">
        <v>317</v>
      </c>
      <c r="B627" t="s">
        <v>317</v>
      </c>
      <c r="C627" t="s">
        <v>312</v>
      </c>
      <c r="D627" t="b">
        <v>0</v>
      </c>
      <c r="E627" t="s">
        <v>317</v>
      </c>
      <c r="F627" s="5">
        <v>42063</v>
      </c>
      <c r="G627">
        <v>1.1119760000000001</v>
      </c>
      <c r="H627">
        <v>1.090177</v>
      </c>
      <c r="I627">
        <v>118.14100000000001</v>
      </c>
      <c r="L627" t="str">
        <f>RRPS_ALL[[#This Row],[BondID]]&amp;"|"&amp;TEXT(RRPS_ALL[[#This Row],[Date]],"yyyymmdd")</f>
        <v>1056|20150228</v>
      </c>
    </row>
    <row r="628" spans="1:12" x14ac:dyDescent="0.2">
      <c r="A628" t="s">
        <v>317</v>
      </c>
      <c r="B628" t="s">
        <v>317</v>
      </c>
      <c r="C628" t="s">
        <v>312</v>
      </c>
      <c r="D628" t="b">
        <v>0</v>
      </c>
      <c r="E628" t="s">
        <v>317</v>
      </c>
      <c r="F628" s="5">
        <v>42035</v>
      </c>
      <c r="G628">
        <v>1.0330159999999999</v>
      </c>
      <c r="H628">
        <v>1.0187379999999999</v>
      </c>
      <c r="I628">
        <v>119.465</v>
      </c>
      <c r="L628" t="str">
        <f>RRPS_ALL[[#This Row],[BondID]]&amp;"|"&amp;TEXT(RRPS_ALL[[#This Row],[Date]],"yyyymmdd")</f>
        <v>1056|20150131</v>
      </c>
    </row>
    <row r="629" spans="1:12" x14ac:dyDescent="0.2">
      <c r="A629" t="s">
        <v>317</v>
      </c>
      <c r="B629" t="s">
        <v>317</v>
      </c>
      <c r="C629" t="s">
        <v>312</v>
      </c>
      <c r="D629" t="b">
        <v>0</v>
      </c>
      <c r="E629" t="s">
        <v>317</v>
      </c>
      <c r="F629" s="5">
        <v>42004</v>
      </c>
      <c r="G629">
        <v>1.4280040000000001</v>
      </c>
      <c r="H629">
        <v>1.4127940000000001</v>
      </c>
      <c r="I629">
        <v>112.83499999999999</v>
      </c>
      <c r="L629" t="str">
        <f>RRPS_ALL[[#This Row],[BondID]]&amp;"|"&amp;TEXT(RRPS_ALL[[#This Row],[Date]],"yyyymmdd")</f>
        <v>1056|20141231</v>
      </c>
    </row>
    <row r="630" spans="1:12" x14ac:dyDescent="0.2">
      <c r="A630" t="s">
        <v>317</v>
      </c>
      <c r="B630" t="s">
        <v>317</v>
      </c>
      <c r="C630" t="s">
        <v>312</v>
      </c>
      <c r="D630" t="b">
        <v>0</v>
      </c>
      <c r="E630" t="s">
        <v>317</v>
      </c>
      <c r="F630" s="5">
        <v>41973</v>
      </c>
      <c r="G630">
        <v>1.5199720000000001</v>
      </c>
      <c r="H630">
        <v>1.504596</v>
      </c>
      <c r="I630">
        <v>111.38800000000001</v>
      </c>
      <c r="L630" t="str">
        <f>RRPS_ALL[[#This Row],[BondID]]&amp;"|"&amp;TEXT(RRPS_ALL[[#This Row],[Date]],"yyyymmdd")</f>
        <v>1056|20141130</v>
      </c>
    </row>
    <row r="631" spans="1:12" x14ac:dyDescent="0.2">
      <c r="A631" t="s">
        <v>317</v>
      </c>
      <c r="B631" t="s">
        <v>317</v>
      </c>
      <c r="C631" t="s">
        <v>312</v>
      </c>
      <c r="D631" t="b">
        <v>0</v>
      </c>
      <c r="E631" t="s">
        <v>317</v>
      </c>
      <c r="F631" s="5">
        <v>41943</v>
      </c>
      <c r="G631">
        <v>1.6539999999999999</v>
      </c>
      <c r="H631">
        <v>1.6383300000000001</v>
      </c>
      <c r="I631">
        <v>109.271</v>
      </c>
      <c r="L631" t="str">
        <f>RRPS_ALL[[#This Row],[BondID]]&amp;"|"&amp;TEXT(RRPS_ALL[[#This Row],[Date]],"yyyymmdd")</f>
        <v>1056|20141031</v>
      </c>
    </row>
    <row r="632" spans="1:12" x14ac:dyDescent="0.2">
      <c r="A632" t="s">
        <v>317</v>
      </c>
      <c r="B632" t="s">
        <v>317</v>
      </c>
      <c r="C632" t="s">
        <v>312</v>
      </c>
      <c r="D632" t="b">
        <v>0</v>
      </c>
      <c r="E632" t="s">
        <v>317</v>
      </c>
      <c r="F632" s="5">
        <v>41912</v>
      </c>
      <c r="G632">
        <v>1.9250160000000001</v>
      </c>
      <c r="H632">
        <v>1.908671</v>
      </c>
      <c r="I632">
        <v>105.072</v>
      </c>
      <c r="L632" t="str">
        <f>RRPS_ALL[[#This Row],[BondID]]&amp;"|"&amp;TEXT(RRPS_ALL[[#This Row],[Date]],"yyyymmdd")</f>
        <v>1056|20140930</v>
      </c>
    </row>
    <row r="633" spans="1:12" x14ac:dyDescent="0.2">
      <c r="A633" t="s">
        <v>317</v>
      </c>
      <c r="B633" t="s">
        <v>317</v>
      </c>
      <c r="C633" t="s">
        <v>312</v>
      </c>
      <c r="D633" t="b">
        <v>0</v>
      </c>
      <c r="E633" t="s">
        <v>317</v>
      </c>
      <c r="F633" s="5">
        <v>41882</v>
      </c>
      <c r="G633">
        <v>1.81098</v>
      </c>
      <c r="H633">
        <v>1.795018</v>
      </c>
      <c r="I633">
        <v>106.858</v>
      </c>
      <c r="L633" t="str">
        <f>RRPS_ALL[[#This Row],[BondID]]&amp;"|"&amp;TEXT(RRPS_ALL[[#This Row],[Date]],"yyyymmdd")</f>
        <v>1056|20140831</v>
      </c>
    </row>
    <row r="634" spans="1:12" x14ac:dyDescent="0.2">
      <c r="A634" t="s">
        <v>317</v>
      </c>
      <c r="B634" t="s">
        <v>317</v>
      </c>
      <c r="C634" t="s">
        <v>312</v>
      </c>
      <c r="D634" t="b">
        <v>0</v>
      </c>
      <c r="E634" t="s">
        <v>317</v>
      </c>
      <c r="F634" s="5">
        <v>41851</v>
      </c>
      <c r="G634">
        <v>2.1610279999999999</v>
      </c>
      <c r="H634">
        <v>2.1441340000000002</v>
      </c>
      <c r="I634">
        <v>101.551</v>
      </c>
      <c r="L634" t="str">
        <f>RRPS_ALL[[#This Row],[BondID]]&amp;"|"&amp;TEXT(RRPS_ALL[[#This Row],[Date]],"yyyymmdd")</f>
        <v>1056|20140731</v>
      </c>
    </row>
    <row r="635" spans="1:12" x14ac:dyDescent="0.2">
      <c r="A635" t="s">
        <v>317</v>
      </c>
      <c r="B635" t="s">
        <v>317</v>
      </c>
      <c r="C635" t="s">
        <v>312</v>
      </c>
      <c r="D635" t="b">
        <v>0</v>
      </c>
      <c r="E635" t="s">
        <v>317</v>
      </c>
      <c r="F635" s="5">
        <v>41820</v>
      </c>
      <c r="G635">
        <v>2.2930069999999998</v>
      </c>
      <c r="H635">
        <v>2.2757930000000002</v>
      </c>
      <c r="I635">
        <v>99.622</v>
      </c>
      <c r="L635" t="str">
        <f>RRPS_ALL[[#This Row],[BondID]]&amp;"|"&amp;TEXT(RRPS_ALL[[#This Row],[Date]],"yyyymmdd")</f>
        <v>1056|20140630</v>
      </c>
    </row>
    <row r="636" spans="1:12" x14ac:dyDescent="0.2">
      <c r="A636" t="s">
        <v>317</v>
      </c>
      <c r="B636" t="s">
        <v>317</v>
      </c>
      <c r="C636" t="s">
        <v>312</v>
      </c>
      <c r="D636" t="b">
        <v>0</v>
      </c>
      <c r="E636" t="s">
        <v>317</v>
      </c>
      <c r="F636" s="5">
        <v>41790</v>
      </c>
      <c r="G636">
        <v>2.3749859999999998</v>
      </c>
      <c r="H636">
        <v>2.3402400000000001</v>
      </c>
      <c r="I636">
        <v>98.686999999999998</v>
      </c>
      <c r="L636" t="str">
        <f>RRPS_ALL[[#This Row],[BondID]]&amp;"|"&amp;TEXT(RRPS_ALL[[#This Row],[Date]],"yyyymmdd")</f>
        <v>1056|20140531</v>
      </c>
    </row>
    <row r="637" spans="1:12" x14ac:dyDescent="0.2">
      <c r="A637" t="s">
        <v>317</v>
      </c>
      <c r="B637" t="s">
        <v>317</v>
      </c>
      <c r="C637" t="s">
        <v>312</v>
      </c>
      <c r="D637" t="b">
        <v>0</v>
      </c>
      <c r="E637" t="s">
        <v>317</v>
      </c>
      <c r="F637" s="5">
        <v>41759</v>
      </c>
      <c r="G637">
        <v>2.540108</v>
      </c>
      <c r="H637">
        <v>2.504467</v>
      </c>
      <c r="I637">
        <v>96.337000000000003</v>
      </c>
      <c r="L637" t="str">
        <f>RRPS_ALL[[#This Row],[BondID]]&amp;"|"&amp;TEXT(RRPS_ALL[[#This Row],[Date]],"yyyymmdd")</f>
        <v>1056|20140430</v>
      </c>
    </row>
    <row r="638" spans="1:12" x14ac:dyDescent="0.2">
      <c r="A638" t="s">
        <v>317</v>
      </c>
      <c r="B638" t="s">
        <v>317</v>
      </c>
      <c r="C638" t="s">
        <v>312</v>
      </c>
      <c r="D638" t="b">
        <v>0</v>
      </c>
      <c r="E638" t="s">
        <v>317</v>
      </c>
      <c r="F638" s="5">
        <v>41729</v>
      </c>
      <c r="G638">
        <v>2.6701899999999998</v>
      </c>
      <c r="H638">
        <v>2.6338680000000001</v>
      </c>
      <c r="I638">
        <v>94.513999999999996</v>
      </c>
      <c r="L638" t="str">
        <f>RRPS_ALL[[#This Row],[BondID]]&amp;"|"&amp;TEXT(RRPS_ALL[[#This Row],[Date]],"yyyymmdd")</f>
        <v>1056|20140331</v>
      </c>
    </row>
    <row r="639" spans="1:12" x14ac:dyDescent="0.2">
      <c r="A639" t="s">
        <v>317</v>
      </c>
      <c r="B639" t="s">
        <v>317</v>
      </c>
      <c r="C639" t="s">
        <v>312</v>
      </c>
      <c r="D639" t="b">
        <v>0</v>
      </c>
      <c r="E639" t="s">
        <v>317</v>
      </c>
      <c r="F639" s="5">
        <v>41698</v>
      </c>
      <c r="G639">
        <v>2.791147</v>
      </c>
      <c r="H639">
        <v>2.7541799999999999</v>
      </c>
      <c r="I639">
        <v>92.843000000000004</v>
      </c>
      <c r="L639" t="str">
        <f>RRPS_ALL[[#This Row],[BondID]]&amp;"|"&amp;TEXT(RRPS_ALL[[#This Row],[Date]],"yyyymmdd")</f>
        <v>1056|20140228</v>
      </c>
    </row>
    <row r="640" spans="1:12" x14ac:dyDescent="0.2">
      <c r="A640" t="s">
        <v>317</v>
      </c>
      <c r="B640" t="s">
        <v>317</v>
      </c>
      <c r="C640" t="s">
        <v>312</v>
      </c>
      <c r="D640" t="b">
        <v>0</v>
      </c>
      <c r="E640" t="s">
        <v>317</v>
      </c>
      <c r="F640" s="5">
        <v>41670</v>
      </c>
      <c r="G640">
        <v>2.745126</v>
      </c>
      <c r="H640">
        <v>2.708577</v>
      </c>
      <c r="I640">
        <v>93.44</v>
      </c>
      <c r="L640" t="str">
        <f>RRPS_ALL[[#This Row],[BondID]]&amp;"|"&amp;TEXT(RRPS_ALL[[#This Row],[Date]],"yyyymmdd")</f>
        <v>1056|20140131</v>
      </c>
    </row>
    <row r="641" spans="1:12" x14ac:dyDescent="0.2">
      <c r="A641" t="s">
        <v>317</v>
      </c>
      <c r="B641" t="s">
        <v>317</v>
      </c>
      <c r="C641" t="s">
        <v>312</v>
      </c>
      <c r="D641" t="b">
        <v>0</v>
      </c>
      <c r="E641" t="s">
        <v>317</v>
      </c>
      <c r="F641" s="5">
        <v>41639</v>
      </c>
      <c r="G641">
        <v>3.0415109999999999</v>
      </c>
      <c r="H641">
        <v>3.0365090000000001</v>
      </c>
      <c r="I641">
        <v>89.030677999999995</v>
      </c>
      <c r="L641" t="str">
        <f>RRPS_ALL[[#This Row],[BondID]]&amp;"|"&amp;TEXT(RRPS_ALL[[#This Row],[Date]],"yyyymmdd")</f>
        <v>1056|20131231</v>
      </c>
    </row>
    <row r="642" spans="1:12" x14ac:dyDescent="0.2">
      <c r="A642" t="s">
        <v>317</v>
      </c>
      <c r="B642" t="s">
        <v>317</v>
      </c>
      <c r="C642" t="s">
        <v>312</v>
      </c>
      <c r="D642" t="b">
        <v>0</v>
      </c>
      <c r="E642" t="s">
        <v>317</v>
      </c>
      <c r="F642" s="5">
        <v>41608</v>
      </c>
      <c r="G642">
        <v>2.729549</v>
      </c>
      <c r="H642">
        <v>2.7245460000000001</v>
      </c>
      <c r="I642">
        <v>93.171763999999996</v>
      </c>
      <c r="L642" t="str">
        <f>RRPS_ALL[[#This Row],[BondID]]&amp;"|"&amp;TEXT(RRPS_ALL[[#This Row],[Date]],"yyyymmdd")</f>
        <v>1056|20131130</v>
      </c>
    </row>
    <row r="643" spans="1:12" x14ac:dyDescent="0.2">
      <c r="A643" t="s">
        <v>317</v>
      </c>
      <c r="B643" t="s">
        <v>317</v>
      </c>
      <c r="C643" t="s">
        <v>312</v>
      </c>
      <c r="D643" t="b">
        <v>0</v>
      </c>
      <c r="E643" t="s">
        <v>317</v>
      </c>
      <c r="F643" s="5">
        <v>41578</v>
      </c>
      <c r="G643">
        <v>2.82348</v>
      </c>
      <c r="H643">
        <v>2.8184779999999998</v>
      </c>
      <c r="I643">
        <v>91.861294000000001</v>
      </c>
      <c r="L643" t="str">
        <f>RRPS_ALL[[#This Row],[BondID]]&amp;"|"&amp;TEXT(RRPS_ALL[[#This Row],[Date]],"yyyymmdd")</f>
        <v>1056|20131031</v>
      </c>
    </row>
    <row r="644" spans="1:12" x14ac:dyDescent="0.2">
      <c r="A644" t="s">
        <v>317</v>
      </c>
      <c r="B644" t="s">
        <v>317</v>
      </c>
      <c r="C644" t="s">
        <v>312</v>
      </c>
      <c r="D644" t="b">
        <v>0</v>
      </c>
      <c r="E644" t="s">
        <v>317</v>
      </c>
      <c r="F644" s="5">
        <v>41547</v>
      </c>
      <c r="G644">
        <v>2.8938999999999999</v>
      </c>
      <c r="H644">
        <v>2.8888980000000002</v>
      </c>
      <c r="I644">
        <v>90.879582999999997</v>
      </c>
      <c r="L644" t="str">
        <f>RRPS_ALL[[#This Row],[BondID]]&amp;"|"&amp;TEXT(RRPS_ALL[[#This Row],[Date]],"yyyymmdd")</f>
        <v>1056|20130930</v>
      </c>
    </row>
    <row r="645" spans="1:12" x14ac:dyDescent="0.2">
      <c r="A645" t="s">
        <v>317</v>
      </c>
      <c r="B645" t="s">
        <v>317</v>
      </c>
      <c r="C645" t="s">
        <v>312</v>
      </c>
      <c r="D645" t="b">
        <v>0</v>
      </c>
      <c r="E645" t="s">
        <v>317</v>
      </c>
      <c r="F645" s="5">
        <v>41517</v>
      </c>
      <c r="G645">
        <v>2.898768</v>
      </c>
      <c r="H645">
        <v>2.8937659999999998</v>
      </c>
      <c r="I645">
        <v>90.783055000000004</v>
      </c>
      <c r="L645" t="str">
        <f>RRPS_ALL[[#This Row],[BondID]]&amp;"|"&amp;TEXT(RRPS_ALL[[#This Row],[Date]],"yyyymmdd")</f>
        <v>1056|20130831</v>
      </c>
    </row>
    <row r="646" spans="1:12" x14ac:dyDescent="0.2">
      <c r="A646" t="s">
        <v>317</v>
      </c>
      <c r="B646" t="s">
        <v>317</v>
      </c>
      <c r="C646" t="s">
        <v>312</v>
      </c>
      <c r="D646" t="b">
        <v>0</v>
      </c>
      <c r="E646" t="s">
        <v>317</v>
      </c>
      <c r="F646" s="5">
        <v>41486</v>
      </c>
      <c r="G646">
        <v>2.6790699999999998</v>
      </c>
      <c r="H646">
        <v>2.6740680000000001</v>
      </c>
      <c r="I646">
        <v>93.788864000000004</v>
      </c>
      <c r="L646" t="str">
        <f>RRPS_ALL[[#This Row],[BondID]]&amp;"|"&amp;TEXT(RRPS_ALL[[#This Row],[Date]],"yyyymmdd")</f>
        <v>1056|20130731</v>
      </c>
    </row>
    <row r="647" spans="1:12" x14ac:dyDescent="0.2">
      <c r="A647" t="s">
        <v>317</v>
      </c>
      <c r="B647" t="s">
        <v>317</v>
      </c>
      <c r="C647" t="s">
        <v>312</v>
      </c>
      <c r="D647" t="b">
        <v>0</v>
      </c>
      <c r="E647" t="s">
        <v>317</v>
      </c>
      <c r="F647" s="5">
        <v>41455</v>
      </c>
      <c r="G647">
        <v>2.697889</v>
      </c>
      <c r="H647">
        <v>2.6928869999999998</v>
      </c>
      <c r="I647">
        <v>93.502612999999997</v>
      </c>
      <c r="L647" t="str">
        <f>RRPS_ALL[[#This Row],[BondID]]&amp;"|"&amp;TEXT(RRPS_ALL[[#This Row],[Date]],"yyyymmdd")</f>
        <v>1056|20130630</v>
      </c>
    </row>
    <row r="648" spans="1:12" x14ac:dyDescent="0.2">
      <c r="A648" t="s">
        <v>317</v>
      </c>
      <c r="B648" t="s">
        <v>317</v>
      </c>
      <c r="C648" t="s">
        <v>312</v>
      </c>
      <c r="D648" t="b">
        <v>0</v>
      </c>
      <c r="E648" t="s">
        <v>317</v>
      </c>
      <c r="F648" s="5">
        <v>41425</v>
      </c>
      <c r="G648">
        <v>2.4940099999999998</v>
      </c>
      <c r="H648">
        <v>2.4890080000000001</v>
      </c>
      <c r="I648">
        <v>96.419399999999996</v>
      </c>
      <c r="L648" t="str">
        <f>RRPS_ALL[[#This Row],[BondID]]&amp;"|"&amp;TEXT(RRPS_ALL[[#This Row],[Date]],"yyyymmdd")</f>
        <v>1056|20130531</v>
      </c>
    </row>
    <row r="649" spans="1:12" x14ac:dyDescent="0.2">
      <c r="A649" t="s">
        <v>317</v>
      </c>
      <c r="B649" t="s">
        <v>317</v>
      </c>
      <c r="C649" t="s">
        <v>312</v>
      </c>
      <c r="D649" t="b">
        <v>0</v>
      </c>
      <c r="E649" t="s">
        <v>317</v>
      </c>
      <c r="F649" s="5">
        <v>41394</v>
      </c>
      <c r="G649">
        <v>2.0729730000000002</v>
      </c>
      <c r="H649">
        <v>2.067971</v>
      </c>
      <c r="I649">
        <v>102.842544</v>
      </c>
      <c r="L649" t="str">
        <f>RRPS_ALL[[#This Row],[BondID]]&amp;"|"&amp;TEXT(RRPS_ALL[[#This Row],[Date]],"yyyymmdd")</f>
        <v>1056|20130430</v>
      </c>
    </row>
    <row r="650" spans="1:12" x14ac:dyDescent="0.2">
      <c r="A650" t="s">
        <v>317</v>
      </c>
      <c r="B650" t="s">
        <v>317</v>
      </c>
      <c r="C650" t="s">
        <v>312</v>
      </c>
      <c r="D650" t="b">
        <v>0</v>
      </c>
      <c r="E650" t="s">
        <v>317</v>
      </c>
      <c r="F650" s="5">
        <v>41364</v>
      </c>
      <c r="G650">
        <v>2.3428260000000001</v>
      </c>
      <c r="H650">
        <v>2.3378239999999999</v>
      </c>
      <c r="I650">
        <v>98.653514000000001</v>
      </c>
      <c r="L650" t="str">
        <f>RRPS_ALL[[#This Row],[BondID]]&amp;"|"&amp;TEXT(RRPS_ALL[[#This Row],[Date]],"yyyymmdd")</f>
        <v>1056|20130331</v>
      </c>
    </row>
    <row r="651" spans="1:12" x14ac:dyDescent="0.2">
      <c r="A651" t="s">
        <v>317</v>
      </c>
      <c r="B651" t="s">
        <v>317</v>
      </c>
      <c r="C651" t="s">
        <v>312</v>
      </c>
      <c r="D651" t="b">
        <v>0</v>
      </c>
      <c r="E651" t="s">
        <v>317</v>
      </c>
      <c r="F651" s="5">
        <v>41333</v>
      </c>
      <c r="G651">
        <v>2.53809</v>
      </c>
      <c r="H651">
        <v>2.5330879999999998</v>
      </c>
      <c r="I651">
        <v>95.726828999999995</v>
      </c>
      <c r="L651" t="str">
        <f>RRPS_ALL[[#This Row],[BondID]]&amp;"|"&amp;TEXT(RRPS_ALL[[#This Row],[Date]],"yyyymmdd")</f>
        <v>1056|20130228</v>
      </c>
    </row>
    <row r="652" spans="1:12" x14ac:dyDescent="0.2">
      <c r="A652" t="s">
        <v>317</v>
      </c>
      <c r="B652" t="s">
        <v>317</v>
      </c>
      <c r="C652" t="s">
        <v>312</v>
      </c>
      <c r="D652" t="b">
        <v>0</v>
      </c>
      <c r="E652" t="s">
        <v>317</v>
      </c>
      <c r="F652" s="5">
        <v>41305</v>
      </c>
      <c r="G652">
        <v>2.5643669999999998</v>
      </c>
      <c r="H652">
        <v>2.559364</v>
      </c>
      <c r="I652">
        <v>95.325056000000004</v>
      </c>
      <c r="L652" t="str">
        <f>RRPS_ALL[[#This Row],[BondID]]&amp;"|"&amp;TEXT(RRPS_ALL[[#This Row],[Date]],"yyyymmdd")</f>
        <v>1056|20130131</v>
      </c>
    </row>
    <row r="653" spans="1:12" x14ac:dyDescent="0.2">
      <c r="A653" t="s">
        <v>317</v>
      </c>
      <c r="B653" t="s">
        <v>317</v>
      </c>
      <c r="C653" t="s">
        <v>312</v>
      </c>
      <c r="D653" t="b">
        <v>0</v>
      </c>
      <c r="E653" t="s">
        <v>317</v>
      </c>
      <c r="F653" s="5">
        <v>41274</v>
      </c>
      <c r="G653">
        <v>2.121858</v>
      </c>
      <c r="H653">
        <v>2.1168559999999998</v>
      </c>
      <c r="I653">
        <v>102.094533</v>
      </c>
      <c r="L653" t="str">
        <f>RRPS_ALL[[#This Row],[BondID]]&amp;"|"&amp;TEXT(RRPS_ALL[[#This Row],[Date]],"yyyymmdd")</f>
        <v>1056|20121231</v>
      </c>
    </row>
    <row r="654" spans="1:12" x14ac:dyDescent="0.2">
      <c r="A654" t="s">
        <v>317</v>
      </c>
      <c r="B654" t="s">
        <v>317</v>
      </c>
      <c r="C654" t="s">
        <v>312</v>
      </c>
      <c r="D654" t="b">
        <v>0</v>
      </c>
      <c r="E654" t="s">
        <v>317</v>
      </c>
      <c r="F654" s="5">
        <v>41243</v>
      </c>
      <c r="G654">
        <v>2.052432</v>
      </c>
      <c r="H654">
        <v>2.0474290000000002</v>
      </c>
      <c r="I654">
        <v>103.222075</v>
      </c>
      <c r="L654" t="str">
        <f>RRPS_ALL[[#This Row],[BondID]]&amp;"|"&amp;TEXT(RRPS_ALL[[#This Row],[Date]],"yyyymmdd")</f>
        <v>1056|20121130</v>
      </c>
    </row>
    <row r="655" spans="1:12" x14ac:dyDescent="0.2">
      <c r="A655" t="s">
        <v>317</v>
      </c>
      <c r="B655" t="s">
        <v>317</v>
      </c>
      <c r="C655" t="s">
        <v>312</v>
      </c>
      <c r="D655" t="b">
        <v>0</v>
      </c>
      <c r="E655" t="s">
        <v>317</v>
      </c>
      <c r="F655" s="5">
        <v>41213</v>
      </c>
      <c r="G655">
        <v>2.0762100000000001</v>
      </c>
      <c r="H655">
        <v>2.045455</v>
      </c>
      <c r="I655">
        <v>103.265614</v>
      </c>
      <c r="L655" t="str">
        <f>RRPS_ALL[[#This Row],[BondID]]&amp;"|"&amp;TEXT(RRPS_ALL[[#This Row],[Date]],"yyyymmdd")</f>
        <v>1056|20121031</v>
      </c>
    </row>
    <row r="656" spans="1:12" x14ac:dyDescent="0.2">
      <c r="A656" t="s">
        <v>317</v>
      </c>
      <c r="B656" t="s">
        <v>317</v>
      </c>
      <c r="C656" t="s">
        <v>312</v>
      </c>
      <c r="D656" t="b">
        <v>0</v>
      </c>
      <c r="E656" t="s">
        <v>317</v>
      </c>
      <c r="F656" s="5">
        <v>41182</v>
      </c>
      <c r="G656">
        <v>2.0005709999999999</v>
      </c>
      <c r="H656">
        <v>1.9703630000000001</v>
      </c>
      <c r="I656">
        <v>104.515832</v>
      </c>
      <c r="L656" t="str">
        <f>RRPS_ALL[[#This Row],[BondID]]&amp;"|"&amp;TEXT(RRPS_ALL[[#This Row],[Date]],"yyyymmdd")</f>
        <v>1056|20120930</v>
      </c>
    </row>
    <row r="657" spans="1:12" x14ac:dyDescent="0.2">
      <c r="A657" t="s">
        <v>317</v>
      </c>
      <c r="B657" t="s">
        <v>317</v>
      </c>
      <c r="C657" t="s">
        <v>312</v>
      </c>
      <c r="D657" t="b">
        <v>0</v>
      </c>
      <c r="E657" t="s">
        <v>317</v>
      </c>
      <c r="F657" s="5">
        <v>41152</v>
      </c>
      <c r="G657">
        <v>1.9069069999999999</v>
      </c>
      <c r="H657">
        <v>1.877327</v>
      </c>
      <c r="I657">
        <v>106.094374</v>
      </c>
      <c r="L657" t="str">
        <f>RRPS_ALL[[#This Row],[BondID]]&amp;"|"&amp;TEXT(RRPS_ALL[[#This Row],[Date]],"yyyymmdd")</f>
        <v>1056|20120831</v>
      </c>
    </row>
    <row r="658" spans="1:12" x14ac:dyDescent="0.2">
      <c r="A658" t="s">
        <v>317</v>
      </c>
      <c r="B658" t="s">
        <v>317</v>
      </c>
      <c r="C658" t="s">
        <v>312</v>
      </c>
      <c r="D658" t="b">
        <v>0</v>
      </c>
      <c r="E658" t="s">
        <v>317</v>
      </c>
      <c r="F658" s="5">
        <v>41121</v>
      </c>
      <c r="G658">
        <v>1.866017</v>
      </c>
      <c r="H658">
        <v>1.83677</v>
      </c>
      <c r="I658">
        <v>106.80924400000001</v>
      </c>
      <c r="L658" t="str">
        <f>RRPS_ALL[[#This Row],[BondID]]&amp;"|"&amp;TEXT(RRPS_ALL[[#This Row],[Date]],"yyyymmdd")</f>
        <v>1056|20120731</v>
      </c>
    </row>
    <row r="659" spans="1:12" x14ac:dyDescent="0.2">
      <c r="A659" t="s">
        <v>317</v>
      </c>
      <c r="B659" t="s">
        <v>317</v>
      </c>
      <c r="C659" t="s">
        <v>312</v>
      </c>
      <c r="D659" t="b">
        <v>0</v>
      </c>
      <c r="E659" t="s">
        <v>317</v>
      </c>
      <c r="F659" s="5">
        <v>41090</v>
      </c>
      <c r="G659">
        <v>2.1150509999999998</v>
      </c>
      <c r="H659">
        <v>2.0844969999999998</v>
      </c>
      <c r="I659">
        <v>102.67168700000001</v>
      </c>
      <c r="L659" t="str">
        <f>RRPS_ALL[[#This Row],[BondID]]&amp;"|"&amp;TEXT(RRPS_ALL[[#This Row],[Date]],"yyyymmdd")</f>
        <v>1056|20120630</v>
      </c>
    </row>
    <row r="660" spans="1:12" x14ac:dyDescent="0.2">
      <c r="A660" t="s">
        <v>317</v>
      </c>
      <c r="B660" t="s">
        <v>317</v>
      </c>
      <c r="C660" t="s">
        <v>312</v>
      </c>
      <c r="D660" t="b">
        <v>0</v>
      </c>
      <c r="E660" t="s">
        <v>317</v>
      </c>
      <c r="F660" s="5">
        <v>41060</v>
      </c>
      <c r="G660">
        <v>1.7121230000000001</v>
      </c>
      <c r="H660">
        <v>1.6839249999999999</v>
      </c>
      <c r="I660">
        <v>109.536618</v>
      </c>
      <c r="L660" t="str">
        <f>RRPS_ALL[[#This Row],[BondID]]&amp;"|"&amp;TEXT(RRPS_ALL[[#This Row],[Date]],"yyyymmdd")</f>
        <v>1056|20120531</v>
      </c>
    </row>
    <row r="661" spans="1:12" x14ac:dyDescent="0.2">
      <c r="A661" t="s">
        <v>317</v>
      </c>
      <c r="B661" t="s">
        <v>317</v>
      </c>
      <c r="C661" t="s">
        <v>312</v>
      </c>
      <c r="D661" t="b">
        <v>0</v>
      </c>
      <c r="E661" t="s">
        <v>317</v>
      </c>
      <c r="F661" s="5">
        <v>41029</v>
      </c>
      <c r="G661">
        <v>2.179872</v>
      </c>
      <c r="H661">
        <v>2.1491389999999999</v>
      </c>
      <c r="I661">
        <v>101.628454</v>
      </c>
      <c r="L661" t="str">
        <f>RRPS_ALL[[#This Row],[BondID]]&amp;"|"&amp;TEXT(RRPS_ALL[[#This Row],[Date]],"yyyymmdd")</f>
        <v>1056|20120430</v>
      </c>
    </row>
    <row r="662" spans="1:12" x14ac:dyDescent="0.2">
      <c r="A662" t="s">
        <v>317</v>
      </c>
      <c r="B662" t="s">
        <v>317</v>
      </c>
      <c r="C662" t="s">
        <v>312</v>
      </c>
      <c r="D662" t="b">
        <v>0</v>
      </c>
      <c r="E662" t="s">
        <v>317</v>
      </c>
      <c r="F662" s="5">
        <v>40999</v>
      </c>
      <c r="G662">
        <v>2.3879039999999998</v>
      </c>
      <c r="H662">
        <v>2.356023</v>
      </c>
      <c r="I662">
        <v>98.311988999999997</v>
      </c>
      <c r="L662" t="str">
        <f>RRPS_ALL[[#This Row],[BondID]]&amp;"|"&amp;TEXT(RRPS_ALL[[#This Row],[Date]],"yyyymmdd")</f>
        <v>1056|20120331</v>
      </c>
    </row>
    <row r="663" spans="1:12" x14ac:dyDescent="0.2">
      <c r="A663" t="s">
        <v>318</v>
      </c>
      <c r="B663" t="s">
        <v>318</v>
      </c>
      <c r="C663" t="s">
        <v>312</v>
      </c>
      <c r="D663" t="b">
        <v>0</v>
      </c>
      <c r="E663" t="s">
        <v>318</v>
      </c>
      <c r="F663" s="5">
        <v>46053</v>
      </c>
      <c r="G663">
        <v>2.4365250000000001</v>
      </c>
      <c r="H663">
        <v>2.4362629999999998</v>
      </c>
      <c r="I663">
        <v>88.653999999999996</v>
      </c>
      <c r="J663">
        <v>88.790194</v>
      </c>
      <c r="K663">
        <v>88.701999999999998</v>
      </c>
      <c r="L663" t="str">
        <f>RRPS_ALL[[#This Row],[BondID]]&amp;"|"&amp;TEXT(RRPS_ALL[[#This Row],[Date]],"yyyymmdd")</f>
        <v>1062|20260131</v>
      </c>
    </row>
    <row r="664" spans="1:12" x14ac:dyDescent="0.2">
      <c r="A664" t="s">
        <v>318</v>
      </c>
      <c r="B664" t="s">
        <v>318</v>
      </c>
      <c r="C664" t="s">
        <v>312</v>
      </c>
      <c r="D664" t="b">
        <v>0</v>
      </c>
      <c r="E664" t="s">
        <v>318</v>
      </c>
      <c r="F664" s="5">
        <v>46022</v>
      </c>
      <c r="G664">
        <v>2.4085329999999998</v>
      </c>
      <c r="H664">
        <v>2.3966349999999998</v>
      </c>
      <c r="I664">
        <v>88.714500000000001</v>
      </c>
      <c r="J664">
        <v>88.795402999999993</v>
      </c>
      <c r="K664">
        <v>88.714500000000001</v>
      </c>
      <c r="L664" t="str">
        <f>RRPS_ALL[[#This Row],[BondID]]&amp;"|"&amp;TEXT(RRPS_ALL[[#This Row],[Date]],"yyyymmdd")</f>
        <v>1062|20251231</v>
      </c>
    </row>
    <row r="665" spans="1:12" x14ac:dyDescent="0.2">
      <c r="A665" t="s">
        <v>318</v>
      </c>
      <c r="B665" t="s">
        <v>318</v>
      </c>
      <c r="C665" t="s">
        <v>312</v>
      </c>
      <c r="D665" t="b">
        <v>0</v>
      </c>
      <c r="E665" t="s">
        <v>318</v>
      </c>
      <c r="F665" s="5">
        <v>45991</v>
      </c>
      <c r="G665">
        <v>2.391286</v>
      </c>
      <c r="H665">
        <v>2.3793630000000001</v>
      </c>
      <c r="I665">
        <v>88.614500000000007</v>
      </c>
      <c r="J665">
        <v>88.683943999999997</v>
      </c>
      <c r="K665">
        <v>88.614500000000007</v>
      </c>
      <c r="L665" t="str">
        <f>RRPS_ALL[[#This Row],[BondID]]&amp;"|"&amp;TEXT(RRPS_ALL[[#This Row],[Date]],"yyyymmdd")</f>
        <v>1062|20251130</v>
      </c>
    </row>
    <row r="666" spans="1:12" x14ac:dyDescent="0.2">
      <c r="A666" t="s">
        <v>318</v>
      </c>
      <c r="B666" t="s">
        <v>318</v>
      </c>
      <c r="C666" t="s">
        <v>312</v>
      </c>
      <c r="D666" t="b">
        <v>0</v>
      </c>
      <c r="E666" t="s">
        <v>318</v>
      </c>
      <c r="F666" s="5">
        <v>45961</v>
      </c>
      <c r="G666">
        <v>2.2099440000000001</v>
      </c>
      <c r="H666">
        <v>2.1980949999999999</v>
      </c>
      <c r="I666">
        <v>89.329499999999996</v>
      </c>
      <c r="J666">
        <v>89.389222000000004</v>
      </c>
      <c r="K666">
        <v>89.329499999999996</v>
      </c>
      <c r="L666" t="str">
        <f>RRPS_ALL[[#This Row],[BondID]]&amp;"|"&amp;TEXT(RRPS_ALL[[#This Row],[Date]],"yyyymmdd")</f>
        <v>1062|20251031</v>
      </c>
    </row>
    <row r="667" spans="1:12" x14ac:dyDescent="0.2">
      <c r="A667" t="s">
        <v>318</v>
      </c>
      <c r="B667" t="s">
        <v>318</v>
      </c>
      <c r="C667" t="s">
        <v>312</v>
      </c>
      <c r="D667" t="b">
        <v>0</v>
      </c>
      <c r="E667" t="s">
        <v>318</v>
      </c>
      <c r="F667" s="5">
        <v>45930</v>
      </c>
      <c r="G667">
        <v>2.2256800000000001</v>
      </c>
      <c r="H667">
        <v>2.2137799999999999</v>
      </c>
      <c r="I667">
        <v>89.091499999999996</v>
      </c>
      <c r="J667">
        <v>89.140111000000005</v>
      </c>
      <c r="K667">
        <v>89.091499999999996</v>
      </c>
      <c r="L667" t="str">
        <f>RRPS_ALL[[#This Row],[BondID]]&amp;"|"&amp;TEXT(RRPS_ALL[[#This Row],[Date]],"yyyymmdd")</f>
        <v>1062|20250930</v>
      </c>
    </row>
    <row r="668" spans="1:12" x14ac:dyDescent="0.2">
      <c r="A668" t="s">
        <v>318</v>
      </c>
      <c r="B668" t="s">
        <v>318</v>
      </c>
      <c r="C668" t="s">
        <v>312</v>
      </c>
      <c r="D668" t="b">
        <v>0</v>
      </c>
      <c r="E668" t="s">
        <v>318</v>
      </c>
      <c r="F668" s="5">
        <v>45900</v>
      </c>
      <c r="G668">
        <v>2.1259489999999999</v>
      </c>
      <c r="H668">
        <v>2.114077</v>
      </c>
      <c r="I668">
        <v>89.433499999999995</v>
      </c>
      <c r="J668">
        <v>89.471693999999999</v>
      </c>
      <c r="K668">
        <v>89.433499999999995</v>
      </c>
      <c r="L668" t="str">
        <f>RRPS_ALL[[#This Row],[BondID]]&amp;"|"&amp;TEXT(RRPS_ALL[[#This Row],[Date]],"yyyymmdd")</f>
        <v>1062|20250831</v>
      </c>
    </row>
    <row r="669" spans="1:12" x14ac:dyDescent="0.2">
      <c r="A669" t="s">
        <v>318</v>
      </c>
      <c r="B669" t="s">
        <v>318</v>
      </c>
      <c r="C669" t="s">
        <v>312</v>
      </c>
      <c r="D669" t="b">
        <v>0</v>
      </c>
      <c r="E669" t="s">
        <v>318</v>
      </c>
      <c r="F669" s="5">
        <v>45869</v>
      </c>
      <c r="G669">
        <v>2.181851</v>
      </c>
      <c r="H669">
        <v>2.1698780000000002</v>
      </c>
      <c r="I669">
        <v>89.016999999999996</v>
      </c>
      <c r="J669">
        <v>89.045472000000004</v>
      </c>
      <c r="K669">
        <v>89.016999999999996</v>
      </c>
      <c r="L669" t="str">
        <f>RRPS_ALL[[#This Row],[BondID]]&amp;"|"&amp;TEXT(RRPS_ALL[[#This Row],[Date]],"yyyymmdd")</f>
        <v>1062|20250731</v>
      </c>
    </row>
    <row r="670" spans="1:12" x14ac:dyDescent="0.2">
      <c r="A670" t="s">
        <v>318</v>
      </c>
      <c r="B670" t="s">
        <v>318</v>
      </c>
      <c r="C670" t="s">
        <v>312</v>
      </c>
      <c r="D670" t="b">
        <v>0</v>
      </c>
      <c r="E670" t="s">
        <v>318</v>
      </c>
      <c r="F670" s="5">
        <v>45838</v>
      </c>
      <c r="G670">
        <v>1.969568</v>
      </c>
      <c r="H670">
        <v>1.9575340000000001</v>
      </c>
      <c r="I670">
        <v>89.944999999999993</v>
      </c>
      <c r="J670">
        <v>89.962361000000001</v>
      </c>
      <c r="K670">
        <v>89.944999999999993</v>
      </c>
      <c r="L670" t="str">
        <f>RRPS_ALL[[#This Row],[BondID]]&amp;"|"&amp;TEXT(RRPS_ALL[[#This Row],[Date]],"yyyymmdd")</f>
        <v>1062|20250630</v>
      </c>
    </row>
    <row r="671" spans="1:12" x14ac:dyDescent="0.2">
      <c r="A671" t="s">
        <v>318</v>
      </c>
      <c r="B671" t="s">
        <v>318</v>
      </c>
      <c r="C671" t="s">
        <v>312</v>
      </c>
      <c r="D671" t="b">
        <v>0</v>
      </c>
      <c r="E671" t="s">
        <v>318</v>
      </c>
      <c r="F671" s="5">
        <v>45808</v>
      </c>
      <c r="G671">
        <v>2.0700400000000001</v>
      </c>
      <c r="H671">
        <v>2.0580690000000001</v>
      </c>
      <c r="I671">
        <v>89.292000000000002</v>
      </c>
      <c r="J671">
        <v>89.299291999999994</v>
      </c>
      <c r="K671">
        <v>89.292000000000002</v>
      </c>
      <c r="L671" t="str">
        <f>RRPS_ALL[[#This Row],[BondID]]&amp;"|"&amp;TEXT(RRPS_ALL[[#This Row],[Date]],"yyyymmdd")</f>
        <v>1062|20250531</v>
      </c>
    </row>
    <row r="672" spans="1:12" x14ac:dyDescent="0.2">
      <c r="A672" t="s">
        <v>318</v>
      </c>
      <c r="B672" t="s">
        <v>318</v>
      </c>
      <c r="C672" t="s">
        <v>312</v>
      </c>
      <c r="D672" t="b">
        <v>0</v>
      </c>
      <c r="E672" t="s">
        <v>318</v>
      </c>
      <c r="F672" s="5">
        <v>45777</v>
      </c>
      <c r="G672">
        <v>2.0940400000000001</v>
      </c>
      <c r="H672">
        <v>2.0819939999999999</v>
      </c>
      <c r="I672">
        <v>89.034999999999997</v>
      </c>
      <c r="J672">
        <v>89.157568999999995</v>
      </c>
      <c r="K672">
        <v>89.034999999999997</v>
      </c>
      <c r="L672" t="str">
        <f>RRPS_ALL[[#This Row],[BondID]]&amp;"|"&amp;TEXT(RRPS_ALL[[#This Row],[Date]],"yyyymmdd")</f>
        <v>1062|20250430</v>
      </c>
    </row>
    <row r="673" spans="1:12" x14ac:dyDescent="0.2">
      <c r="A673" t="s">
        <v>318</v>
      </c>
      <c r="B673" t="s">
        <v>318</v>
      </c>
      <c r="C673" t="s">
        <v>312</v>
      </c>
      <c r="D673" t="b">
        <v>0</v>
      </c>
      <c r="E673" t="s">
        <v>318</v>
      </c>
      <c r="F673" s="5">
        <v>45747</v>
      </c>
      <c r="G673">
        <v>2.4400580000000001</v>
      </c>
      <c r="H673">
        <v>2.4280759999999999</v>
      </c>
      <c r="I673">
        <v>87.064999999999998</v>
      </c>
      <c r="J673">
        <v>87.176111000000006</v>
      </c>
      <c r="K673">
        <v>87.064999999999998</v>
      </c>
      <c r="L673" t="str">
        <f>RRPS_ALL[[#This Row],[BondID]]&amp;"|"&amp;TEXT(RRPS_ALL[[#This Row],[Date]],"yyyymmdd")</f>
        <v>1062|20250331</v>
      </c>
    </row>
    <row r="674" spans="1:12" x14ac:dyDescent="0.2">
      <c r="A674" t="s">
        <v>318</v>
      </c>
      <c r="B674" t="s">
        <v>318</v>
      </c>
      <c r="C674" t="s">
        <v>312</v>
      </c>
      <c r="D674" t="b">
        <v>0</v>
      </c>
      <c r="E674" t="s">
        <v>318</v>
      </c>
      <c r="F674" s="5">
        <v>45716</v>
      </c>
      <c r="G674">
        <v>2.1460020000000002</v>
      </c>
      <c r="H674">
        <v>2.1340170000000001</v>
      </c>
      <c r="I674">
        <v>88.466999999999999</v>
      </c>
      <c r="J674">
        <v>88.568388999999996</v>
      </c>
      <c r="K674">
        <v>88.466999999999999</v>
      </c>
      <c r="L674" t="str">
        <f>RRPS_ALL[[#This Row],[BondID]]&amp;"|"&amp;TEXT(RRPS_ALL[[#This Row],[Date]],"yyyymmdd")</f>
        <v>1062|20250228</v>
      </c>
    </row>
    <row r="675" spans="1:12" x14ac:dyDescent="0.2">
      <c r="A675" t="s">
        <v>318</v>
      </c>
      <c r="B675" t="s">
        <v>318</v>
      </c>
      <c r="C675" t="s">
        <v>312</v>
      </c>
      <c r="D675" t="b">
        <v>0</v>
      </c>
      <c r="E675" t="s">
        <v>318</v>
      </c>
      <c r="F675" s="5">
        <v>45688</v>
      </c>
      <c r="G675">
        <v>2.0700919999999998</v>
      </c>
      <c r="H675">
        <v>2.058125</v>
      </c>
      <c r="I675">
        <v>88.733000000000004</v>
      </c>
      <c r="J675">
        <v>88.823971999999998</v>
      </c>
      <c r="K675">
        <v>88.733000000000004</v>
      </c>
      <c r="L675" t="str">
        <f>RRPS_ALL[[#This Row],[BondID]]&amp;"|"&amp;TEXT(RRPS_ALL[[#This Row],[Date]],"yyyymmdd")</f>
        <v>1062|20250131</v>
      </c>
    </row>
    <row r="676" spans="1:12" x14ac:dyDescent="0.2">
      <c r="A676" t="s">
        <v>318</v>
      </c>
      <c r="B676" t="s">
        <v>318</v>
      </c>
      <c r="C676" t="s">
        <v>312</v>
      </c>
      <c r="D676" t="b">
        <v>0</v>
      </c>
      <c r="E676" t="s">
        <v>318</v>
      </c>
      <c r="F676" s="5">
        <v>45657</v>
      </c>
      <c r="G676">
        <v>2.291013</v>
      </c>
      <c r="H676">
        <v>2.2789990000000002</v>
      </c>
      <c r="I676">
        <v>87.382999999999996</v>
      </c>
      <c r="J676">
        <v>87.463207999999995</v>
      </c>
      <c r="K676">
        <v>87.382999999999996</v>
      </c>
      <c r="L676" t="str">
        <f>RRPS_ALL[[#This Row],[BondID]]&amp;"|"&amp;TEXT(RRPS_ALL[[#This Row],[Date]],"yyyymmdd")</f>
        <v>1062|20241231</v>
      </c>
    </row>
    <row r="677" spans="1:12" x14ac:dyDescent="0.2">
      <c r="A677" t="s">
        <v>318</v>
      </c>
      <c r="B677" t="s">
        <v>318</v>
      </c>
      <c r="C677" t="s">
        <v>312</v>
      </c>
      <c r="D677" t="b">
        <v>0</v>
      </c>
      <c r="E677" t="s">
        <v>318</v>
      </c>
      <c r="F677" s="5">
        <v>45626</v>
      </c>
      <c r="G677">
        <v>1.8260430000000001</v>
      </c>
      <c r="H677">
        <v>1.8140289999999999</v>
      </c>
      <c r="I677">
        <v>89.817999999999998</v>
      </c>
      <c r="J677">
        <v>89.887792000000005</v>
      </c>
      <c r="K677">
        <v>89.817999999999998</v>
      </c>
      <c r="L677" t="str">
        <f>RRPS_ALL[[#This Row],[BondID]]&amp;"|"&amp;TEXT(RRPS_ALL[[#This Row],[Date]],"yyyymmdd")</f>
        <v>1062|20241130</v>
      </c>
    </row>
    <row r="678" spans="1:12" x14ac:dyDescent="0.2">
      <c r="A678" t="s">
        <v>318</v>
      </c>
      <c r="B678" t="s">
        <v>318</v>
      </c>
      <c r="C678" t="s">
        <v>312</v>
      </c>
      <c r="D678" t="b">
        <v>0</v>
      </c>
      <c r="E678" t="s">
        <v>318</v>
      </c>
      <c r="F678" s="5">
        <v>45596</v>
      </c>
      <c r="G678">
        <v>2.017995</v>
      </c>
      <c r="H678">
        <v>2.0061200000000001</v>
      </c>
      <c r="I678">
        <v>88.606499999999997</v>
      </c>
      <c r="J678">
        <v>88.666222000000005</v>
      </c>
      <c r="K678">
        <v>88.606499999999997</v>
      </c>
      <c r="L678" t="str">
        <f>RRPS_ALL[[#This Row],[BondID]]&amp;"|"&amp;TEXT(RRPS_ALL[[#This Row],[Date]],"yyyymmdd")</f>
        <v>1062|20241031</v>
      </c>
    </row>
    <row r="679" spans="1:12" x14ac:dyDescent="0.2">
      <c r="A679" t="s">
        <v>318</v>
      </c>
      <c r="B679" t="s">
        <v>318</v>
      </c>
      <c r="C679" t="s">
        <v>312</v>
      </c>
      <c r="D679" t="b">
        <v>0</v>
      </c>
      <c r="E679" t="s">
        <v>318</v>
      </c>
      <c r="F679" s="5">
        <v>45565</v>
      </c>
      <c r="G679">
        <v>1.815026</v>
      </c>
      <c r="H679">
        <v>1.8031219999999999</v>
      </c>
      <c r="I679">
        <v>89.629499999999993</v>
      </c>
      <c r="J679">
        <v>89.678111000000001</v>
      </c>
      <c r="K679">
        <v>89.629499999999993</v>
      </c>
      <c r="L679" t="str">
        <f>RRPS_ALL[[#This Row],[BondID]]&amp;"|"&amp;TEXT(RRPS_ALL[[#This Row],[Date]],"yyyymmdd")</f>
        <v>1062|20240930</v>
      </c>
    </row>
    <row r="680" spans="1:12" x14ac:dyDescent="0.2">
      <c r="A680" t="s">
        <v>318</v>
      </c>
      <c r="B680" t="s">
        <v>318</v>
      </c>
      <c r="C680" t="s">
        <v>312</v>
      </c>
      <c r="D680" t="b">
        <v>0</v>
      </c>
      <c r="E680" t="s">
        <v>318</v>
      </c>
      <c r="F680" s="5">
        <v>45535</v>
      </c>
      <c r="G680">
        <v>1.9069259999999999</v>
      </c>
      <c r="H680">
        <v>1.894895</v>
      </c>
      <c r="I680">
        <v>88.974000000000004</v>
      </c>
      <c r="J680">
        <v>89.012541999999996</v>
      </c>
      <c r="K680">
        <v>88.974000000000004</v>
      </c>
      <c r="L680" t="str">
        <f>RRPS_ALL[[#This Row],[BondID]]&amp;"|"&amp;TEXT(RRPS_ALL[[#This Row],[Date]],"yyyymmdd")</f>
        <v>1062|20240831</v>
      </c>
    </row>
    <row r="681" spans="1:12" x14ac:dyDescent="0.2">
      <c r="A681" t="s">
        <v>318</v>
      </c>
      <c r="B681" t="s">
        <v>318</v>
      </c>
      <c r="C681" t="s">
        <v>312</v>
      </c>
      <c r="D681" t="b">
        <v>0</v>
      </c>
      <c r="E681" t="s">
        <v>318</v>
      </c>
      <c r="F681" s="5">
        <v>45504</v>
      </c>
      <c r="G681">
        <v>1.9299360000000001</v>
      </c>
      <c r="H681">
        <v>1.918018</v>
      </c>
      <c r="I681">
        <v>88.705500000000001</v>
      </c>
      <c r="J681">
        <v>88.733277999999999</v>
      </c>
      <c r="K681">
        <v>88.705500000000001</v>
      </c>
      <c r="L681" t="str">
        <f>RRPS_ALL[[#This Row],[BondID]]&amp;"|"&amp;TEXT(RRPS_ALL[[#This Row],[Date]],"yyyymmdd")</f>
        <v>1062|20240731</v>
      </c>
    </row>
    <row r="682" spans="1:12" x14ac:dyDescent="0.2">
      <c r="A682" t="s">
        <v>318</v>
      </c>
      <c r="B682" t="s">
        <v>318</v>
      </c>
      <c r="C682" t="s">
        <v>312</v>
      </c>
      <c r="D682" t="b">
        <v>0</v>
      </c>
      <c r="E682" t="s">
        <v>318</v>
      </c>
      <c r="F682" s="5">
        <v>45473</v>
      </c>
      <c r="G682">
        <v>2.1696270000000002</v>
      </c>
      <c r="H682">
        <v>2.157616</v>
      </c>
      <c r="I682">
        <v>87.165000000000006</v>
      </c>
      <c r="J682">
        <v>87.182361</v>
      </c>
      <c r="K682">
        <v>87.165000000000006</v>
      </c>
      <c r="L682" t="str">
        <f>RRPS_ALL[[#This Row],[BondID]]&amp;"|"&amp;TEXT(RRPS_ALL[[#This Row],[Date]],"yyyymmdd")</f>
        <v>1062|20240630</v>
      </c>
    </row>
    <row r="683" spans="1:12" x14ac:dyDescent="0.2">
      <c r="A683" t="s">
        <v>318</v>
      </c>
      <c r="B683" t="s">
        <v>318</v>
      </c>
      <c r="C683" t="s">
        <v>312</v>
      </c>
      <c r="D683" t="b">
        <v>0</v>
      </c>
      <c r="E683" t="s">
        <v>318</v>
      </c>
      <c r="F683" s="5">
        <v>45443</v>
      </c>
      <c r="G683">
        <v>2.4375010000000001</v>
      </c>
      <c r="H683">
        <v>2.4255300000000002</v>
      </c>
      <c r="I683">
        <v>85.468999999999994</v>
      </c>
      <c r="J683">
        <v>85.476639000000006</v>
      </c>
      <c r="K683">
        <v>85.468999999999994</v>
      </c>
      <c r="L683" t="str">
        <f>RRPS_ALL[[#This Row],[BondID]]&amp;"|"&amp;TEXT(RRPS_ALL[[#This Row],[Date]],"yyyymmdd")</f>
        <v>1062|20240531</v>
      </c>
    </row>
    <row r="684" spans="1:12" x14ac:dyDescent="0.2">
      <c r="A684" t="s">
        <v>318</v>
      </c>
      <c r="B684" t="s">
        <v>318</v>
      </c>
      <c r="C684" t="s">
        <v>312</v>
      </c>
      <c r="D684" t="b">
        <v>0</v>
      </c>
      <c r="E684" t="s">
        <v>318</v>
      </c>
      <c r="F684" s="5">
        <v>45412</v>
      </c>
      <c r="G684">
        <v>2.4711750000000001</v>
      </c>
      <c r="H684">
        <v>2.459295</v>
      </c>
      <c r="I684">
        <v>85.107500000000002</v>
      </c>
      <c r="J684">
        <v>85.229375000000005</v>
      </c>
      <c r="K684">
        <v>85.107500000000002</v>
      </c>
      <c r="L684" t="str">
        <f>RRPS_ALL[[#This Row],[BondID]]&amp;"|"&amp;TEXT(RRPS_ALL[[#This Row],[Date]],"yyyymmdd")</f>
        <v>1062|20240430</v>
      </c>
    </row>
    <row r="685" spans="1:12" x14ac:dyDescent="0.2">
      <c r="A685" t="s">
        <v>318</v>
      </c>
      <c r="B685" t="s">
        <v>318</v>
      </c>
      <c r="C685" t="s">
        <v>312</v>
      </c>
      <c r="D685" t="b">
        <v>0</v>
      </c>
      <c r="E685" t="s">
        <v>318</v>
      </c>
      <c r="F685" s="5">
        <v>45382</v>
      </c>
      <c r="G685">
        <v>2.3060209999999999</v>
      </c>
      <c r="H685">
        <v>2.2940740000000002</v>
      </c>
      <c r="I685">
        <v>85.921499999999995</v>
      </c>
      <c r="J685">
        <v>86.032957999999994</v>
      </c>
      <c r="K685">
        <v>85.921499999999995</v>
      </c>
      <c r="L685" t="str">
        <f>RRPS_ALL[[#This Row],[BondID]]&amp;"|"&amp;TEXT(RRPS_ALL[[#This Row],[Date]],"yyyymmdd")</f>
        <v>1062|20240331</v>
      </c>
    </row>
    <row r="686" spans="1:12" x14ac:dyDescent="0.2">
      <c r="A686" t="s">
        <v>318</v>
      </c>
      <c r="B686" t="s">
        <v>318</v>
      </c>
      <c r="C686" t="s">
        <v>312</v>
      </c>
      <c r="D686" t="b">
        <v>0</v>
      </c>
      <c r="E686" t="s">
        <v>318</v>
      </c>
      <c r="F686" s="5">
        <v>45351</v>
      </c>
      <c r="G686">
        <v>2.46855</v>
      </c>
      <c r="H686">
        <v>2.4565610000000002</v>
      </c>
      <c r="I686">
        <v>84.805000000000007</v>
      </c>
      <c r="J686">
        <v>84.906389000000004</v>
      </c>
      <c r="K686">
        <v>84.805000000000007</v>
      </c>
      <c r="L686" t="str">
        <f>RRPS_ALL[[#This Row],[BondID]]&amp;"|"&amp;TEXT(RRPS_ALL[[#This Row],[Date]],"yyyymmdd")</f>
        <v>1062|20240229</v>
      </c>
    </row>
    <row r="687" spans="1:12" x14ac:dyDescent="0.2">
      <c r="A687" t="s">
        <v>318</v>
      </c>
      <c r="B687" t="s">
        <v>318</v>
      </c>
      <c r="C687" t="s">
        <v>312</v>
      </c>
      <c r="D687" t="b">
        <v>0</v>
      </c>
      <c r="E687" t="s">
        <v>318</v>
      </c>
      <c r="F687" s="5">
        <v>45322</v>
      </c>
      <c r="G687">
        <v>2.1454469999999999</v>
      </c>
      <c r="H687">
        <v>2.1335600000000001</v>
      </c>
      <c r="I687">
        <v>86.592500000000001</v>
      </c>
      <c r="J687">
        <v>86.682777999999999</v>
      </c>
      <c r="K687">
        <v>86.592500000000001</v>
      </c>
      <c r="L687" t="str">
        <f>RRPS_ALL[[#This Row],[BondID]]&amp;"|"&amp;TEXT(RRPS_ALL[[#This Row],[Date]],"yyyymmdd")</f>
        <v>1062|20240131</v>
      </c>
    </row>
    <row r="688" spans="1:12" x14ac:dyDescent="0.2">
      <c r="A688" t="s">
        <v>318</v>
      </c>
      <c r="B688" t="s">
        <v>318</v>
      </c>
      <c r="C688" t="s">
        <v>312</v>
      </c>
      <c r="D688" t="b">
        <v>0</v>
      </c>
      <c r="E688" t="s">
        <v>318</v>
      </c>
      <c r="F688" s="5">
        <v>45291</v>
      </c>
      <c r="G688">
        <v>2.0079210000000001</v>
      </c>
      <c r="H688">
        <v>1.995957</v>
      </c>
      <c r="I688">
        <v>87.313500000000005</v>
      </c>
      <c r="J688">
        <v>87.393708000000004</v>
      </c>
      <c r="K688">
        <v>87.313500000000005</v>
      </c>
      <c r="L688" t="str">
        <f>RRPS_ALL[[#This Row],[BondID]]&amp;"|"&amp;TEXT(RRPS_ALL[[#This Row],[Date]],"yyyymmdd")</f>
        <v>1062|20231231</v>
      </c>
    </row>
    <row r="689" spans="1:12" x14ac:dyDescent="0.2">
      <c r="A689" t="s">
        <v>318</v>
      </c>
      <c r="B689" t="s">
        <v>318</v>
      </c>
      <c r="C689" t="s">
        <v>312</v>
      </c>
      <c r="D689" t="b">
        <v>0</v>
      </c>
      <c r="E689" t="s">
        <v>318</v>
      </c>
      <c r="F689" s="5">
        <v>45260</v>
      </c>
      <c r="G689">
        <v>2.5743819999999999</v>
      </c>
      <c r="H689">
        <v>2.5624600000000002</v>
      </c>
      <c r="I689">
        <v>83.680499999999995</v>
      </c>
      <c r="J689">
        <v>83.750639000000007</v>
      </c>
      <c r="K689">
        <v>83.680499999999995</v>
      </c>
      <c r="L689" t="str">
        <f>RRPS_ALL[[#This Row],[BondID]]&amp;"|"&amp;TEXT(RRPS_ALL[[#This Row],[Date]],"yyyymmdd")</f>
        <v>1062|20231130</v>
      </c>
    </row>
    <row r="690" spans="1:12" x14ac:dyDescent="0.2">
      <c r="A690" t="s">
        <v>318</v>
      </c>
      <c r="B690" t="s">
        <v>318</v>
      </c>
      <c r="C690" t="s">
        <v>312</v>
      </c>
      <c r="D690" t="b">
        <v>0</v>
      </c>
      <c r="E690" t="s">
        <v>318</v>
      </c>
      <c r="F690" s="5">
        <v>45230</v>
      </c>
      <c r="G690">
        <v>2.9128400000000001</v>
      </c>
      <c r="H690">
        <v>2.9008660000000002</v>
      </c>
      <c r="I690">
        <v>81.466999999999999</v>
      </c>
      <c r="J690">
        <v>81.526027999999997</v>
      </c>
      <c r="K690">
        <v>81.466999999999999</v>
      </c>
      <c r="L690" t="str">
        <f>RRPS_ALL[[#This Row],[BondID]]&amp;"|"&amp;TEXT(RRPS_ALL[[#This Row],[Date]],"yyyymmdd")</f>
        <v>1062|20231031</v>
      </c>
    </row>
    <row r="691" spans="1:12" x14ac:dyDescent="0.2">
      <c r="A691" t="s">
        <v>318</v>
      </c>
      <c r="B691" t="s">
        <v>318</v>
      </c>
      <c r="C691" t="s">
        <v>312</v>
      </c>
      <c r="D691" t="b">
        <v>0</v>
      </c>
      <c r="E691" t="s">
        <v>318</v>
      </c>
      <c r="F691" s="5">
        <v>45199</v>
      </c>
      <c r="G691">
        <v>2.9478430000000002</v>
      </c>
      <c r="H691">
        <v>2.935934</v>
      </c>
      <c r="I691">
        <v>81.080500000000001</v>
      </c>
      <c r="J691">
        <v>81.129458</v>
      </c>
      <c r="K691">
        <v>81.080500000000001</v>
      </c>
      <c r="L691" t="str">
        <f>RRPS_ALL[[#This Row],[BondID]]&amp;"|"&amp;TEXT(RRPS_ALL[[#This Row],[Date]],"yyyymmdd")</f>
        <v>1062|20230930</v>
      </c>
    </row>
    <row r="692" spans="1:12" x14ac:dyDescent="0.2">
      <c r="A692" t="s">
        <v>318</v>
      </c>
      <c r="B692" t="s">
        <v>318</v>
      </c>
      <c r="C692" t="s">
        <v>312</v>
      </c>
      <c r="D692" t="b">
        <v>0</v>
      </c>
      <c r="E692" t="s">
        <v>318</v>
      </c>
      <c r="F692" s="5">
        <v>45169</v>
      </c>
      <c r="G692">
        <v>2.7430080000000001</v>
      </c>
      <c r="H692">
        <v>2.7310720000000002</v>
      </c>
      <c r="I692">
        <v>82.144499999999994</v>
      </c>
      <c r="J692">
        <v>82.183389000000005</v>
      </c>
      <c r="K692">
        <v>82.144499999999994</v>
      </c>
      <c r="L692" t="str">
        <f>RRPS_ALL[[#This Row],[BondID]]&amp;"|"&amp;TEXT(RRPS_ALL[[#This Row],[Date]],"yyyymmdd")</f>
        <v>1062|20230831</v>
      </c>
    </row>
    <row r="693" spans="1:12" x14ac:dyDescent="0.2">
      <c r="A693" t="s">
        <v>318</v>
      </c>
      <c r="B693" t="s">
        <v>318</v>
      </c>
      <c r="C693" t="s">
        <v>312</v>
      </c>
      <c r="D693" t="b">
        <v>0</v>
      </c>
      <c r="E693" t="s">
        <v>318</v>
      </c>
      <c r="F693" s="5">
        <v>45138</v>
      </c>
      <c r="G693">
        <v>2.5546920000000002</v>
      </c>
      <c r="H693">
        <v>2.542735</v>
      </c>
      <c r="I693">
        <v>83.131500000000003</v>
      </c>
      <c r="J693">
        <v>83.159278</v>
      </c>
      <c r="K693">
        <v>83.131500000000003</v>
      </c>
      <c r="L693" t="str">
        <f>RRPS_ALL[[#This Row],[BondID]]&amp;"|"&amp;TEXT(RRPS_ALL[[#This Row],[Date]],"yyyymmdd")</f>
        <v>1062|20230731</v>
      </c>
    </row>
    <row r="694" spans="1:12" x14ac:dyDescent="0.2">
      <c r="A694" t="s">
        <v>318</v>
      </c>
      <c r="B694" t="s">
        <v>318</v>
      </c>
      <c r="C694" t="s">
        <v>312</v>
      </c>
      <c r="D694" t="b">
        <v>0</v>
      </c>
      <c r="E694" t="s">
        <v>318</v>
      </c>
      <c r="F694" s="5">
        <v>45107</v>
      </c>
      <c r="G694">
        <v>2.5942970000000001</v>
      </c>
      <c r="H694">
        <v>2.582395</v>
      </c>
      <c r="I694">
        <v>82.728499999999997</v>
      </c>
      <c r="J694">
        <v>82.746555999999998</v>
      </c>
      <c r="K694">
        <v>82.728499999999997</v>
      </c>
      <c r="L694" t="str">
        <f>RRPS_ALL[[#This Row],[BondID]]&amp;"|"&amp;TEXT(RRPS_ALL[[#This Row],[Date]],"yyyymmdd")</f>
        <v>1062|20230630</v>
      </c>
    </row>
    <row r="695" spans="1:12" x14ac:dyDescent="0.2">
      <c r="A695" t="s">
        <v>318</v>
      </c>
      <c r="B695" t="s">
        <v>318</v>
      </c>
      <c r="C695" t="s">
        <v>312</v>
      </c>
      <c r="D695" t="b">
        <v>0</v>
      </c>
      <c r="E695" t="s">
        <v>318</v>
      </c>
      <c r="F695" s="5">
        <v>45077</v>
      </c>
      <c r="G695">
        <v>2.3065479999999998</v>
      </c>
      <c r="H695">
        <v>2.2945859999999998</v>
      </c>
      <c r="I695">
        <v>84.406499999999994</v>
      </c>
      <c r="J695">
        <v>84.413443999999998</v>
      </c>
      <c r="K695">
        <v>84.406499999999994</v>
      </c>
      <c r="L695" t="str">
        <f>RRPS_ALL[[#This Row],[BondID]]&amp;"|"&amp;TEXT(RRPS_ALL[[#This Row],[Date]],"yyyymmdd")</f>
        <v>1062|20230531</v>
      </c>
    </row>
    <row r="696" spans="1:12" x14ac:dyDescent="0.2">
      <c r="A696" t="s">
        <v>318</v>
      </c>
      <c r="B696" t="s">
        <v>318</v>
      </c>
      <c r="C696" t="s">
        <v>312</v>
      </c>
      <c r="D696" t="b">
        <v>0</v>
      </c>
      <c r="E696" t="s">
        <v>318</v>
      </c>
      <c r="F696" s="5">
        <v>45046</v>
      </c>
      <c r="G696">
        <v>2.3286699999999998</v>
      </c>
      <c r="H696">
        <v>2.31663</v>
      </c>
      <c r="I696">
        <v>84.117000000000004</v>
      </c>
      <c r="J696">
        <v>84.238874999999993</v>
      </c>
      <c r="K696">
        <v>84.117000000000004</v>
      </c>
      <c r="L696" t="str">
        <f>RRPS_ALL[[#This Row],[BondID]]&amp;"|"&amp;TEXT(RRPS_ALL[[#This Row],[Date]],"yyyymmdd")</f>
        <v>1062|20230430</v>
      </c>
    </row>
    <row r="697" spans="1:12" x14ac:dyDescent="0.2">
      <c r="A697" t="s">
        <v>318</v>
      </c>
      <c r="B697" t="s">
        <v>318</v>
      </c>
      <c r="C697" t="s">
        <v>312</v>
      </c>
      <c r="D697" t="b">
        <v>0</v>
      </c>
      <c r="E697" t="s">
        <v>318</v>
      </c>
      <c r="F697" s="5">
        <v>45016</v>
      </c>
      <c r="G697">
        <v>2.2270720000000002</v>
      </c>
      <c r="H697">
        <v>2.2150889999999999</v>
      </c>
      <c r="I697">
        <v>84.647000000000006</v>
      </c>
      <c r="J697">
        <v>84.758806000000007</v>
      </c>
      <c r="K697">
        <v>84.647000000000006</v>
      </c>
      <c r="L697" t="str">
        <f>RRPS_ALL[[#This Row],[BondID]]&amp;"|"&amp;TEXT(RRPS_ALL[[#This Row],[Date]],"yyyymmdd")</f>
        <v>1062|20230331</v>
      </c>
    </row>
    <row r="698" spans="1:12" x14ac:dyDescent="0.2">
      <c r="A698" t="s">
        <v>318</v>
      </c>
      <c r="B698" t="s">
        <v>318</v>
      </c>
      <c r="C698" t="s">
        <v>312</v>
      </c>
      <c r="D698" t="b">
        <v>0</v>
      </c>
      <c r="E698" t="s">
        <v>318</v>
      </c>
      <c r="F698" s="5">
        <v>44985</v>
      </c>
      <c r="G698">
        <v>2.6710449999999999</v>
      </c>
      <c r="H698">
        <v>2.6591499999999999</v>
      </c>
      <c r="I698">
        <v>81.5595</v>
      </c>
      <c r="J698">
        <v>81.660194000000004</v>
      </c>
      <c r="K698">
        <v>81.5595</v>
      </c>
      <c r="L698" t="str">
        <f>RRPS_ALL[[#This Row],[BondID]]&amp;"|"&amp;TEXT(RRPS_ALL[[#This Row],[Date]],"yyyymmdd")</f>
        <v>1062|20230228</v>
      </c>
    </row>
    <row r="699" spans="1:12" x14ac:dyDescent="0.2">
      <c r="A699" t="s">
        <v>318</v>
      </c>
      <c r="B699" t="s">
        <v>318</v>
      </c>
      <c r="C699" t="s">
        <v>312</v>
      </c>
      <c r="D699" t="b">
        <v>0</v>
      </c>
      <c r="E699" t="s">
        <v>318</v>
      </c>
      <c r="F699" s="5">
        <v>44957</v>
      </c>
      <c r="G699">
        <v>2.0869939999999998</v>
      </c>
      <c r="H699">
        <v>2.075075</v>
      </c>
      <c r="I699">
        <v>85.307500000000005</v>
      </c>
      <c r="J699">
        <v>85.397778000000002</v>
      </c>
      <c r="K699">
        <v>85.307500000000005</v>
      </c>
      <c r="L699" t="str">
        <f>RRPS_ALL[[#This Row],[BondID]]&amp;"|"&amp;TEXT(RRPS_ALL[[#This Row],[Date]],"yyyymmdd")</f>
        <v>1062|20230131</v>
      </c>
    </row>
    <row r="700" spans="1:12" x14ac:dyDescent="0.2">
      <c r="A700" t="s">
        <v>318</v>
      </c>
      <c r="B700" t="s">
        <v>318</v>
      </c>
      <c r="C700" t="s">
        <v>312</v>
      </c>
      <c r="D700" t="b">
        <v>0</v>
      </c>
      <c r="E700" t="s">
        <v>318</v>
      </c>
      <c r="F700" s="5">
        <v>44926</v>
      </c>
      <c r="G700">
        <v>2.4366219999999998</v>
      </c>
      <c r="H700">
        <v>2.424712</v>
      </c>
      <c r="I700">
        <v>82.788499999999999</v>
      </c>
      <c r="J700">
        <v>82.868707999999998</v>
      </c>
      <c r="K700">
        <v>82.788499999999999</v>
      </c>
      <c r="L700" t="str">
        <f>RRPS_ALL[[#This Row],[BondID]]&amp;"|"&amp;TEXT(RRPS_ALL[[#This Row],[Date]],"yyyymmdd")</f>
        <v>1062|20221231</v>
      </c>
    </row>
    <row r="701" spans="1:12" x14ac:dyDescent="0.2">
      <c r="A701" t="s">
        <v>318</v>
      </c>
      <c r="B701" t="s">
        <v>318</v>
      </c>
      <c r="C701" t="s">
        <v>312</v>
      </c>
      <c r="D701" t="b">
        <v>0</v>
      </c>
      <c r="E701" t="s">
        <v>318</v>
      </c>
      <c r="F701" s="5">
        <v>44895</v>
      </c>
      <c r="G701">
        <v>1.9281980000000001</v>
      </c>
      <c r="H701">
        <v>1.9162239999999999</v>
      </c>
      <c r="I701">
        <v>86.156000000000006</v>
      </c>
      <c r="J701">
        <v>86.225443999999996</v>
      </c>
      <c r="K701">
        <v>86.156000000000006</v>
      </c>
      <c r="L701" t="str">
        <f>RRPS_ALL[[#This Row],[BondID]]&amp;"|"&amp;TEXT(RRPS_ALL[[#This Row],[Date]],"yyyymmdd")</f>
        <v>1062|20221130</v>
      </c>
    </row>
    <row r="702" spans="1:12" x14ac:dyDescent="0.2">
      <c r="A702" t="s">
        <v>318</v>
      </c>
      <c r="B702" t="s">
        <v>318</v>
      </c>
      <c r="C702" t="s">
        <v>312</v>
      </c>
      <c r="D702" t="b">
        <v>0</v>
      </c>
      <c r="E702" t="s">
        <v>318</v>
      </c>
      <c r="F702" s="5">
        <v>44865</v>
      </c>
      <c r="G702">
        <v>2.2593049999999999</v>
      </c>
      <c r="H702">
        <v>2.2473459999999998</v>
      </c>
      <c r="I702">
        <v>83.695499999999996</v>
      </c>
      <c r="J702">
        <v>83.754527999999993</v>
      </c>
      <c r="K702">
        <v>83.695499999999996</v>
      </c>
      <c r="L702" t="str">
        <f>RRPS_ALL[[#This Row],[BondID]]&amp;"|"&amp;TEXT(RRPS_ALL[[#This Row],[Date]],"yyyymmdd")</f>
        <v>1062|20221031</v>
      </c>
    </row>
    <row r="703" spans="1:12" x14ac:dyDescent="0.2">
      <c r="A703" t="s">
        <v>318</v>
      </c>
      <c r="B703" t="s">
        <v>318</v>
      </c>
      <c r="C703" t="s">
        <v>312</v>
      </c>
      <c r="D703" t="b">
        <v>0</v>
      </c>
      <c r="E703" t="s">
        <v>318</v>
      </c>
      <c r="F703" s="5">
        <v>44834</v>
      </c>
      <c r="G703">
        <v>2.2477849999999999</v>
      </c>
      <c r="H703">
        <v>2.2357830000000001</v>
      </c>
      <c r="I703">
        <v>83.641000000000005</v>
      </c>
      <c r="J703">
        <v>83.690306000000007</v>
      </c>
      <c r="K703">
        <v>83.641000000000005</v>
      </c>
      <c r="L703" t="str">
        <f>RRPS_ALL[[#This Row],[BondID]]&amp;"|"&amp;TEXT(RRPS_ALL[[#This Row],[Date]],"yyyymmdd")</f>
        <v>1062|20220930</v>
      </c>
    </row>
    <row r="704" spans="1:12" x14ac:dyDescent="0.2">
      <c r="A704" t="s">
        <v>318</v>
      </c>
      <c r="B704" t="s">
        <v>318</v>
      </c>
      <c r="C704" t="s">
        <v>312</v>
      </c>
      <c r="D704" t="b">
        <v>0</v>
      </c>
      <c r="E704" t="s">
        <v>318</v>
      </c>
      <c r="F704" s="5">
        <v>44804</v>
      </c>
      <c r="G704">
        <v>1.9627669999999999</v>
      </c>
      <c r="H704">
        <v>1.9507699999999999</v>
      </c>
      <c r="I704">
        <v>85.528000000000006</v>
      </c>
      <c r="J704">
        <v>85.566193999999996</v>
      </c>
      <c r="K704">
        <v>85.528000000000006</v>
      </c>
      <c r="L704" t="str">
        <f>RRPS_ALL[[#This Row],[BondID]]&amp;"|"&amp;TEXT(RRPS_ALL[[#This Row],[Date]],"yyyymmdd")</f>
        <v>1062|20220831</v>
      </c>
    </row>
    <row r="705" spans="1:12" x14ac:dyDescent="0.2">
      <c r="A705" t="s">
        <v>318</v>
      </c>
      <c r="B705" t="s">
        <v>318</v>
      </c>
      <c r="C705" t="s">
        <v>312</v>
      </c>
      <c r="D705" t="b">
        <v>0</v>
      </c>
      <c r="E705" t="s">
        <v>318</v>
      </c>
      <c r="F705" s="5">
        <v>44773</v>
      </c>
      <c r="G705">
        <v>1.404436</v>
      </c>
      <c r="H705">
        <v>1.392506</v>
      </c>
      <c r="I705">
        <v>89.595500000000001</v>
      </c>
      <c r="J705">
        <v>89.623277999999999</v>
      </c>
      <c r="K705">
        <v>89.595500000000001</v>
      </c>
      <c r="L705" t="str">
        <f>RRPS_ALL[[#This Row],[BondID]]&amp;"|"&amp;TEXT(RRPS_ALL[[#This Row],[Date]],"yyyymmdd")</f>
        <v>1062|20220731</v>
      </c>
    </row>
    <row r="706" spans="1:12" x14ac:dyDescent="0.2">
      <c r="A706" t="s">
        <v>318</v>
      </c>
      <c r="B706" t="s">
        <v>318</v>
      </c>
      <c r="C706" t="s">
        <v>312</v>
      </c>
      <c r="D706" t="b">
        <v>0</v>
      </c>
      <c r="E706" t="s">
        <v>318</v>
      </c>
      <c r="F706" s="5">
        <v>44742</v>
      </c>
      <c r="G706">
        <v>1.7477199999999999</v>
      </c>
      <c r="H706">
        <v>1.7357480000000001</v>
      </c>
      <c r="I706">
        <v>86.883499999999998</v>
      </c>
      <c r="J706">
        <v>86.901555999999999</v>
      </c>
      <c r="K706">
        <v>86.883499999999998</v>
      </c>
      <c r="L706" t="str">
        <f>RRPS_ALL[[#This Row],[BondID]]&amp;"|"&amp;TEXT(RRPS_ALL[[#This Row],[Date]],"yyyymmdd")</f>
        <v>1062|20220630</v>
      </c>
    </row>
    <row r="707" spans="1:12" x14ac:dyDescent="0.2">
      <c r="A707" t="s">
        <v>318</v>
      </c>
      <c r="B707" t="s">
        <v>318</v>
      </c>
      <c r="C707" t="s">
        <v>312</v>
      </c>
      <c r="D707" t="b">
        <v>0</v>
      </c>
      <c r="E707" t="s">
        <v>318</v>
      </c>
      <c r="F707" s="5">
        <v>44712</v>
      </c>
      <c r="G707">
        <v>1.564554</v>
      </c>
      <c r="H707">
        <v>1.552635</v>
      </c>
      <c r="I707">
        <v>88.163499999999999</v>
      </c>
      <c r="J707">
        <v>88.170444000000003</v>
      </c>
      <c r="K707">
        <v>88.163499999999999</v>
      </c>
      <c r="L707" t="str">
        <f>RRPS_ALL[[#This Row],[BondID]]&amp;"|"&amp;TEXT(RRPS_ALL[[#This Row],[Date]],"yyyymmdd")</f>
        <v>1062|20220531</v>
      </c>
    </row>
    <row r="708" spans="1:12" x14ac:dyDescent="0.2">
      <c r="A708" t="s">
        <v>318</v>
      </c>
      <c r="B708" t="s">
        <v>318</v>
      </c>
      <c r="C708" t="s">
        <v>312</v>
      </c>
      <c r="D708" t="b">
        <v>0</v>
      </c>
      <c r="E708" t="s">
        <v>318</v>
      </c>
      <c r="F708" s="5">
        <v>44681</v>
      </c>
      <c r="G708">
        <v>1.7020690000000001</v>
      </c>
      <c r="H708">
        <v>1.6900820000000001</v>
      </c>
      <c r="I708">
        <v>87.001000000000005</v>
      </c>
      <c r="J708">
        <v>87.122874999999993</v>
      </c>
      <c r="K708">
        <v>87.001000000000005</v>
      </c>
      <c r="L708" t="str">
        <f>RRPS_ALL[[#This Row],[BondID]]&amp;"|"&amp;TEXT(RRPS_ALL[[#This Row],[Date]],"yyyymmdd")</f>
        <v>1062|20220430</v>
      </c>
    </row>
    <row r="709" spans="1:12" x14ac:dyDescent="0.2">
      <c r="A709" t="s">
        <v>318</v>
      </c>
      <c r="B709" t="s">
        <v>318</v>
      </c>
      <c r="C709" t="s">
        <v>312</v>
      </c>
      <c r="D709" t="b">
        <v>0</v>
      </c>
      <c r="E709" t="s">
        <v>318</v>
      </c>
      <c r="F709" s="5">
        <v>44651</v>
      </c>
      <c r="G709">
        <v>1.2195320000000001</v>
      </c>
      <c r="H709">
        <v>1.207576</v>
      </c>
      <c r="I709">
        <v>90.718500000000006</v>
      </c>
      <c r="J709">
        <v>90.830305999999993</v>
      </c>
      <c r="K709">
        <v>90.718500000000006</v>
      </c>
      <c r="L709" t="str">
        <f>RRPS_ALL[[#This Row],[BondID]]&amp;"|"&amp;TEXT(RRPS_ALL[[#This Row],[Date]],"yyyymmdd")</f>
        <v>1062|20220331</v>
      </c>
    </row>
    <row r="710" spans="1:12" x14ac:dyDescent="0.2">
      <c r="A710" t="s">
        <v>318</v>
      </c>
      <c r="B710" t="s">
        <v>318</v>
      </c>
      <c r="C710" t="s">
        <v>312</v>
      </c>
      <c r="D710" t="b">
        <v>0</v>
      </c>
      <c r="E710" t="s">
        <v>318</v>
      </c>
      <c r="F710" s="5">
        <v>44620</v>
      </c>
      <c r="G710">
        <v>0.53454400000000002</v>
      </c>
      <c r="H710">
        <v>0.52257100000000001</v>
      </c>
      <c r="I710">
        <v>96.4405</v>
      </c>
      <c r="J710">
        <v>96.541194000000004</v>
      </c>
      <c r="K710">
        <v>96.4405</v>
      </c>
      <c r="L710" t="str">
        <f>RRPS_ALL[[#This Row],[BondID]]&amp;"|"&amp;TEXT(RRPS_ALL[[#This Row],[Date]],"yyyymmdd")</f>
        <v>1062|20220228</v>
      </c>
    </row>
    <row r="711" spans="1:12" x14ac:dyDescent="0.2">
      <c r="A711" t="s">
        <v>318</v>
      </c>
      <c r="B711" t="s">
        <v>318</v>
      </c>
      <c r="C711" t="s">
        <v>312</v>
      </c>
      <c r="D711" t="b">
        <v>0</v>
      </c>
      <c r="E711" t="s">
        <v>318</v>
      </c>
      <c r="F711" s="5">
        <v>44592</v>
      </c>
      <c r="G711">
        <v>0.40783900000000001</v>
      </c>
      <c r="H711">
        <v>0.39589800000000003</v>
      </c>
      <c r="I711">
        <v>97.537499999999994</v>
      </c>
      <c r="J711">
        <v>97.627778000000006</v>
      </c>
      <c r="K711">
        <v>97.537499999999994</v>
      </c>
      <c r="L711" t="str">
        <f>RRPS_ALL[[#This Row],[BondID]]&amp;"|"&amp;TEXT(RRPS_ALL[[#This Row],[Date]],"yyyymmdd")</f>
        <v>1062|20220131</v>
      </c>
    </row>
    <row r="712" spans="1:12" x14ac:dyDescent="0.2">
      <c r="A712" t="s">
        <v>318</v>
      </c>
      <c r="B712" t="s">
        <v>318</v>
      </c>
      <c r="C712" t="s">
        <v>312</v>
      </c>
      <c r="D712" t="b">
        <v>0</v>
      </c>
      <c r="E712" t="s">
        <v>318</v>
      </c>
      <c r="F712" s="5">
        <v>44561</v>
      </c>
      <c r="G712">
        <v>0.23829400000000001</v>
      </c>
      <c r="H712">
        <v>0.226328</v>
      </c>
      <c r="I712">
        <v>99.063500000000005</v>
      </c>
      <c r="J712">
        <v>99.144056000000006</v>
      </c>
      <c r="K712">
        <v>99.063500000000005</v>
      </c>
      <c r="L712" t="str">
        <f>RRPS_ALL[[#This Row],[BondID]]&amp;"|"&amp;TEXT(RRPS_ALL[[#This Row],[Date]],"yyyymmdd")</f>
        <v>1062|20211231</v>
      </c>
    </row>
    <row r="713" spans="1:12" x14ac:dyDescent="0.2">
      <c r="A713" t="s">
        <v>318</v>
      </c>
      <c r="B713" t="s">
        <v>318</v>
      </c>
      <c r="C713" t="s">
        <v>312</v>
      </c>
      <c r="D713" t="b">
        <v>0</v>
      </c>
      <c r="E713" t="s">
        <v>318</v>
      </c>
      <c r="F713" s="5">
        <v>44530</v>
      </c>
      <c r="G713">
        <v>0.149862</v>
      </c>
      <c r="H713">
        <v>0.137902</v>
      </c>
      <c r="I713">
        <v>99.879499999999993</v>
      </c>
      <c r="J713">
        <v>99.948943999999997</v>
      </c>
      <c r="K713">
        <v>99.879499999999993</v>
      </c>
      <c r="L713" t="str">
        <f>RRPS_ALL[[#This Row],[BondID]]&amp;"|"&amp;TEXT(RRPS_ALL[[#This Row],[Date]],"yyyymmdd")</f>
        <v>1062|20211130</v>
      </c>
    </row>
    <row r="714" spans="1:12" x14ac:dyDescent="0.2">
      <c r="A714" t="s">
        <v>318</v>
      </c>
      <c r="B714" t="s">
        <v>318</v>
      </c>
      <c r="C714" t="s">
        <v>312</v>
      </c>
      <c r="D714" t="b">
        <v>0</v>
      </c>
      <c r="E714" t="s">
        <v>318</v>
      </c>
      <c r="F714" s="5">
        <v>44500</v>
      </c>
      <c r="G714">
        <v>0.36918299999999998</v>
      </c>
      <c r="H714">
        <v>0.35715999999999998</v>
      </c>
      <c r="I714">
        <v>97.828999999999994</v>
      </c>
      <c r="J714">
        <v>97.888028000000006</v>
      </c>
      <c r="K714">
        <v>97.828999999999994</v>
      </c>
      <c r="L714" t="str">
        <f>RRPS_ALL[[#This Row],[BondID]]&amp;"|"&amp;TEXT(RRPS_ALL[[#This Row],[Date]],"yyyymmdd")</f>
        <v>1062|20211031</v>
      </c>
    </row>
    <row r="715" spans="1:12" x14ac:dyDescent="0.2">
      <c r="A715" t="s">
        <v>318</v>
      </c>
      <c r="B715" t="s">
        <v>318</v>
      </c>
      <c r="C715" t="s">
        <v>312</v>
      </c>
      <c r="D715" t="b">
        <v>0</v>
      </c>
      <c r="E715" t="s">
        <v>318</v>
      </c>
      <c r="F715" s="5">
        <v>44469</v>
      </c>
      <c r="G715">
        <v>0.39488600000000001</v>
      </c>
      <c r="H715">
        <v>0.38292500000000002</v>
      </c>
      <c r="I715">
        <v>97.572500000000005</v>
      </c>
      <c r="J715">
        <v>97.621806000000007</v>
      </c>
      <c r="K715">
        <v>97.572500000000005</v>
      </c>
      <c r="L715" t="str">
        <f>RRPS_ALL[[#This Row],[BondID]]&amp;"|"&amp;TEXT(RRPS_ALL[[#This Row],[Date]],"yyyymmdd")</f>
        <v>1062|20210930</v>
      </c>
    </row>
    <row r="716" spans="1:12" x14ac:dyDescent="0.2">
      <c r="A716" t="s">
        <v>318</v>
      </c>
      <c r="B716" t="s">
        <v>318</v>
      </c>
      <c r="C716" t="s">
        <v>312</v>
      </c>
      <c r="D716" t="b">
        <v>0</v>
      </c>
      <c r="E716" t="s">
        <v>318</v>
      </c>
      <c r="F716" s="5">
        <v>44439</v>
      </c>
      <c r="G716">
        <v>0.17549699999999999</v>
      </c>
      <c r="H716">
        <v>0.163498</v>
      </c>
      <c r="I716">
        <v>99.63</v>
      </c>
      <c r="J716">
        <v>99.668194</v>
      </c>
      <c r="K716">
        <v>99.63</v>
      </c>
      <c r="L716" t="str">
        <f>RRPS_ALL[[#This Row],[BondID]]&amp;"|"&amp;TEXT(RRPS_ALL[[#This Row],[Date]],"yyyymmdd")</f>
        <v>1062|20210831</v>
      </c>
    </row>
    <row r="717" spans="1:12" x14ac:dyDescent="0.2">
      <c r="A717" t="s">
        <v>318</v>
      </c>
      <c r="B717" t="s">
        <v>318</v>
      </c>
      <c r="C717" t="s">
        <v>312</v>
      </c>
      <c r="D717" t="b">
        <v>0</v>
      </c>
      <c r="E717" t="s">
        <v>318</v>
      </c>
      <c r="F717" s="5">
        <v>44408</v>
      </c>
      <c r="G717">
        <v>0.100314</v>
      </c>
      <c r="H717">
        <v>8.8303000000000006E-2</v>
      </c>
      <c r="I717">
        <v>100.357</v>
      </c>
      <c r="J717">
        <v>100.385125</v>
      </c>
      <c r="K717">
        <v>100.357</v>
      </c>
      <c r="L717" t="str">
        <f>RRPS_ALL[[#This Row],[BondID]]&amp;"|"&amp;TEXT(RRPS_ALL[[#This Row],[Date]],"yyyymmdd")</f>
        <v>1062|20210731</v>
      </c>
    </row>
    <row r="718" spans="1:12" x14ac:dyDescent="0.2">
      <c r="A718" t="s">
        <v>318</v>
      </c>
      <c r="B718" t="s">
        <v>318</v>
      </c>
      <c r="C718" t="s">
        <v>312</v>
      </c>
      <c r="D718" t="b">
        <v>0</v>
      </c>
      <c r="E718" t="s">
        <v>318</v>
      </c>
      <c r="F718" s="5">
        <v>44377</v>
      </c>
      <c r="G718">
        <v>0.33085700000000001</v>
      </c>
      <c r="H718">
        <v>0.318859</v>
      </c>
      <c r="I718">
        <v>98.120999999999995</v>
      </c>
      <c r="J718">
        <v>98.138361000000003</v>
      </c>
      <c r="K718">
        <v>98.120999999999995</v>
      </c>
      <c r="L718" t="str">
        <f>RRPS_ALL[[#This Row],[BondID]]&amp;"|"&amp;TEXT(RRPS_ALL[[#This Row],[Date]],"yyyymmdd")</f>
        <v>1062|20210630</v>
      </c>
    </row>
    <row r="719" spans="1:12" x14ac:dyDescent="0.2">
      <c r="A719" t="s">
        <v>318</v>
      </c>
      <c r="B719" t="s">
        <v>318</v>
      </c>
      <c r="C719" t="s">
        <v>312</v>
      </c>
      <c r="D719" t="b">
        <v>0</v>
      </c>
      <c r="E719" t="s">
        <v>318</v>
      </c>
      <c r="F719" s="5">
        <v>44347</v>
      </c>
      <c r="G719">
        <v>0.45652900000000002</v>
      </c>
      <c r="H719">
        <v>0.44457000000000002</v>
      </c>
      <c r="I719">
        <v>96.898499999999999</v>
      </c>
      <c r="J719">
        <v>96.905444000000003</v>
      </c>
      <c r="K719">
        <v>96.898499999999999</v>
      </c>
      <c r="L719" t="str">
        <f>RRPS_ALL[[#This Row],[BondID]]&amp;"|"&amp;TEXT(RRPS_ALL[[#This Row],[Date]],"yyyymmdd")</f>
        <v>1062|20210531</v>
      </c>
    </row>
    <row r="720" spans="1:12" x14ac:dyDescent="0.2">
      <c r="A720" t="s">
        <v>318</v>
      </c>
      <c r="B720" t="s">
        <v>318</v>
      </c>
      <c r="C720" t="s">
        <v>312</v>
      </c>
      <c r="D720" t="b">
        <v>0</v>
      </c>
      <c r="E720" t="s">
        <v>318</v>
      </c>
      <c r="F720" s="5">
        <v>44316</v>
      </c>
      <c r="G720">
        <v>0.394791</v>
      </c>
      <c r="H720">
        <v>0.382795</v>
      </c>
      <c r="I720">
        <v>97.47</v>
      </c>
      <c r="J720">
        <v>97.592222000000007</v>
      </c>
      <c r="K720">
        <v>97.47</v>
      </c>
      <c r="L720" t="str">
        <f>RRPS_ALL[[#This Row],[BondID]]&amp;"|"&amp;TEXT(RRPS_ALL[[#This Row],[Date]],"yyyymmdd")</f>
        <v>1062|20210430</v>
      </c>
    </row>
    <row r="721" spans="1:12" x14ac:dyDescent="0.2">
      <c r="A721" t="s">
        <v>318</v>
      </c>
      <c r="B721" t="s">
        <v>318</v>
      </c>
      <c r="C721" t="s">
        <v>312</v>
      </c>
      <c r="D721" t="b">
        <v>0</v>
      </c>
      <c r="E721" t="s">
        <v>318</v>
      </c>
      <c r="F721" s="5">
        <v>44286</v>
      </c>
      <c r="G721">
        <v>0.40381899999999998</v>
      </c>
      <c r="H721">
        <v>0.39179799999999998</v>
      </c>
      <c r="I721">
        <v>97.363</v>
      </c>
      <c r="J721">
        <v>97.475499999999997</v>
      </c>
      <c r="K721">
        <v>97.363</v>
      </c>
      <c r="L721" t="str">
        <f>RRPS_ALL[[#This Row],[BondID]]&amp;"|"&amp;TEXT(RRPS_ALL[[#This Row],[Date]],"yyyymmdd")</f>
        <v>1062|20210331</v>
      </c>
    </row>
    <row r="722" spans="1:12" x14ac:dyDescent="0.2">
      <c r="A722" t="s">
        <v>318</v>
      </c>
      <c r="B722" t="s">
        <v>318</v>
      </c>
      <c r="C722" t="s">
        <v>312</v>
      </c>
      <c r="D722" t="b">
        <v>0</v>
      </c>
      <c r="E722" t="s">
        <v>318</v>
      </c>
      <c r="F722" s="5">
        <v>44255</v>
      </c>
      <c r="G722">
        <v>0.41572399999999998</v>
      </c>
      <c r="H722">
        <v>0.36556300000000003</v>
      </c>
      <c r="I722">
        <v>97.596999999999994</v>
      </c>
      <c r="J722">
        <v>97.697693999999998</v>
      </c>
      <c r="K722">
        <v>97.596999999999994</v>
      </c>
      <c r="L722" t="str">
        <f>RRPS_ALL[[#This Row],[BondID]]&amp;"|"&amp;TEXT(RRPS_ALL[[#This Row],[Date]],"yyyymmdd")</f>
        <v>1062|20210228</v>
      </c>
    </row>
    <row r="723" spans="1:12" x14ac:dyDescent="0.2">
      <c r="A723" t="s">
        <v>318</v>
      </c>
      <c r="B723" t="s">
        <v>318</v>
      </c>
      <c r="C723" t="s">
        <v>312</v>
      </c>
      <c r="D723" t="b">
        <v>0</v>
      </c>
      <c r="E723" t="s">
        <v>318</v>
      </c>
      <c r="F723" s="5">
        <v>44227</v>
      </c>
      <c r="G723">
        <v>0.104739</v>
      </c>
      <c r="H723">
        <v>5.4632E-2</v>
      </c>
      <c r="I723">
        <v>100.72150000000001</v>
      </c>
      <c r="J723">
        <v>100.811778</v>
      </c>
      <c r="K723">
        <v>100.72150000000001</v>
      </c>
      <c r="L723" t="str">
        <f>RRPS_ALL[[#This Row],[BondID]]&amp;"|"&amp;TEXT(RRPS_ALL[[#This Row],[Date]],"yyyymmdd")</f>
        <v>1062|20210131</v>
      </c>
    </row>
    <row r="724" spans="1:12" x14ac:dyDescent="0.2">
      <c r="A724" t="s">
        <v>318</v>
      </c>
      <c r="B724" t="s">
        <v>318</v>
      </c>
      <c r="C724" t="s">
        <v>312</v>
      </c>
      <c r="D724" t="b">
        <v>0</v>
      </c>
      <c r="E724" t="s">
        <v>318</v>
      </c>
      <c r="F724" s="5">
        <v>44196</v>
      </c>
      <c r="G724">
        <v>2.6808999999999999E-2</v>
      </c>
      <c r="H724">
        <v>-2.3265999999999998E-2</v>
      </c>
      <c r="I724">
        <v>101.53749999999999</v>
      </c>
      <c r="J724">
        <v>101.618403</v>
      </c>
      <c r="K724">
        <v>101.53749999999999</v>
      </c>
      <c r="L724" t="str">
        <f>RRPS_ALL[[#This Row],[BondID]]&amp;"|"&amp;TEXT(RRPS_ALL[[#This Row],[Date]],"yyyymmdd")</f>
        <v>1062|20201231</v>
      </c>
    </row>
    <row r="725" spans="1:12" x14ac:dyDescent="0.2">
      <c r="A725" t="s">
        <v>318</v>
      </c>
      <c r="B725" t="s">
        <v>318</v>
      </c>
      <c r="C725" t="s">
        <v>312</v>
      </c>
      <c r="D725" t="b">
        <v>0</v>
      </c>
      <c r="E725" t="s">
        <v>318</v>
      </c>
      <c r="F725" s="5">
        <v>44165</v>
      </c>
      <c r="G725">
        <v>1.6324000000000002E-2</v>
      </c>
      <c r="H725">
        <v>-3.3819000000000002E-2</v>
      </c>
      <c r="I725">
        <v>101.66200000000001</v>
      </c>
      <c r="J725">
        <v>101.731444</v>
      </c>
      <c r="K725">
        <v>101.66200000000001</v>
      </c>
      <c r="L725" t="str">
        <f>RRPS_ALL[[#This Row],[BondID]]&amp;"|"&amp;TEXT(RRPS_ALL[[#This Row],[Date]],"yyyymmdd")</f>
        <v>1062|20201130</v>
      </c>
    </row>
    <row r="726" spans="1:12" x14ac:dyDescent="0.2">
      <c r="A726" t="s">
        <v>318</v>
      </c>
      <c r="B726" t="s">
        <v>318</v>
      </c>
      <c r="C726" t="s">
        <v>312</v>
      </c>
      <c r="D726" t="b">
        <v>0</v>
      </c>
      <c r="E726" t="s">
        <v>318</v>
      </c>
      <c r="F726" s="5">
        <v>44135</v>
      </c>
      <c r="G726">
        <v>-5.8979999999999998E-2</v>
      </c>
      <c r="H726">
        <v>-0.109055</v>
      </c>
      <c r="I726">
        <v>102.4795</v>
      </c>
      <c r="J726">
        <v>102.538875</v>
      </c>
      <c r="K726">
        <v>102.4795</v>
      </c>
      <c r="L726" t="str">
        <f>RRPS_ALL[[#This Row],[BondID]]&amp;"|"&amp;TEXT(RRPS_ALL[[#This Row],[Date]],"yyyymmdd")</f>
        <v>1062|20201031</v>
      </c>
    </row>
    <row r="727" spans="1:12" x14ac:dyDescent="0.2">
      <c r="A727" t="s">
        <v>318</v>
      </c>
      <c r="B727" t="s">
        <v>318</v>
      </c>
      <c r="C727" t="s">
        <v>312</v>
      </c>
      <c r="D727" t="b">
        <v>0</v>
      </c>
      <c r="E727" t="s">
        <v>318</v>
      </c>
      <c r="F727" s="5">
        <v>44104</v>
      </c>
      <c r="G727">
        <v>-2.2109E-2</v>
      </c>
      <c r="H727">
        <v>-7.2262999999999994E-2</v>
      </c>
      <c r="I727">
        <v>102.102</v>
      </c>
      <c r="J727">
        <v>102.150611</v>
      </c>
      <c r="K727">
        <v>102.102</v>
      </c>
      <c r="L727" t="str">
        <f>RRPS_ALL[[#This Row],[BondID]]&amp;"|"&amp;TEXT(RRPS_ALL[[#This Row],[Date]],"yyyymmdd")</f>
        <v>1062|20200930</v>
      </c>
    </row>
    <row r="728" spans="1:12" x14ac:dyDescent="0.2">
      <c r="A728" t="s">
        <v>318</v>
      </c>
      <c r="B728" t="s">
        <v>318</v>
      </c>
      <c r="C728" t="s">
        <v>312</v>
      </c>
      <c r="D728" t="b">
        <v>0</v>
      </c>
      <c r="E728" t="s">
        <v>318</v>
      </c>
      <c r="F728" s="5">
        <v>44074</v>
      </c>
      <c r="G728">
        <v>0.161717</v>
      </c>
      <c r="H728">
        <v>0.111634</v>
      </c>
      <c r="I728">
        <v>100.1425</v>
      </c>
      <c r="J728">
        <v>100.180694</v>
      </c>
      <c r="K728">
        <v>100.1425</v>
      </c>
      <c r="L728" t="str">
        <f>RRPS_ALL[[#This Row],[BondID]]&amp;"|"&amp;TEXT(RRPS_ALL[[#This Row],[Date]],"yyyymmdd")</f>
        <v>1062|20200831</v>
      </c>
    </row>
    <row r="729" spans="1:12" x14ac:dyDescent="0.2">
      <c r="A729" t="s">
        <v>318</v>
      </c>
      <c r="B729" t="s">
        <v>318</v>
      </c>
      <c r="C729" t="s">
        <v>312</v>
      </c>
      <c r="D729" t="b">
        <v>0</v>
      </c>
      <c r="E729" t="s">
        <v>318</v>
      </c>
      <c r="F729" s="5">
        <v>44043</v>
      </c>
      <c r="G729">
        <v>4.6065000000000002E-2</v>
      </c>
      <c r="H729">
        <v>-2.9205999999999999E-2</v>
      </c>
      <c r="I729">
        <v>101.6645</v>
      </c>
      <c r="J729">
        <v>101.692972</v>
      </c>
      <c r="K729">
        <v>101.6645</v>
      </c>
      <c r="L729" t="str">
        <f>RRPS_ALL[[#This Row],[BondID]]&amp;"|"&amp;TEXT(RRPS_ALL[[#This Row],[Date]],"yyyymmdd")</f>
        <v>1062|20200731</v>
      </c>
    </row>
    <row r="730" spans="1:12" x14ac:dyDescent="0.2">
      <c r="A730" t="s">
        <v>318</v>
      </c>
      <c r="B730" t="s">
        <v>318</v>
      </c>
      <c r="C730" t="s">
        <v>312</v>
      </c>
      <c r="D730" t="b">
        <v>0</v>
      </c>
      <c r="E730" t="s">
        <v>318</v>
      </c>
      <c r="F730" s="5">
        <v>44012</v>
      </c>
      <c r="G730">
        <v>7.0449999999999999E-2</v>
      </c>
      <c r="H730">
        <v>-4.875E-3</v>
      </c>
      <c r="I730">
        <v>101.411</v>
      </c>
      <c r="J730">
        <v>101.428361</v>
      </c>
      <c r="K730">
        <v>101.411</v>
      </c>
      <c r="L730" t="str">
        <f>RRPS_ALL[[#This Row],[BondID]]&amp;"|"&amp;TEXT(RRPS_ALL[[#This Row],[Date]],"yyyymmdd")</f>
        <v>1062|20200630</v>
      </c>
    </row>
    <row r="731" spans="1:12" x14ac:dyDescent="0.2">
      <c r="A731" t="s">
        <v>318</v>
      </c>
      <c r="B731" t="s">
        <v>318</v>
      </c>
      <c r="C731" t="s">
        <v>312</v>
      </c>
      <c r="D731" t="b">
        <v>0</v>
      </c>
      <c r="E731" t="s">
        <v>318</v>
      </c>
      <c r="F731" s="5">
        <v>43982</v>
      </c>
      <c r="G731">
        <v>0.103578</v>
      </c>
      <c r="H731">
        <v>2.8257999999999998E-2</v>
      </c>
      <c r="I731">
        <v>101.057</v>
      </c>
      <c r="J731">
        <v>101.06394400000001</v>
      </c>
      <c r="K731">
        <v>101.057</v>
      </c>
      <c r="L731" t="str">
        <f>RRPS_ALL[[#This Row],[BondID]]&amp;"|"&amp;TEXT(RRPS_ALL[[#This Row],[Date]],"yyyymmdd")</f>
        <v>1062|20200531</v>
      </c>
    </row>
    <row r="732" spans="1:12" x14ac:dyDescent="0.2">
      <c r="A732" t="s">
        <v>318</v>
      </c>
      <c r="B732" t="s">
        <v>318</v>
      </c>
      <c r="C732" t="s">
        <v>312</v>
      </c>
      <c r="D732" t="b">
        <v>0</v>
      </c>
      <c r="E732" t="s">
        <v>318</v>
      </c>
      <c r="F732" s="5">
        <v>43951</v>
      </c>
      <c r="G732">
        <v>4.9725999999999999E-2</v>
      </c>
      <c r="H732">
        <v>-2.5592E-2</v>
      </c>
      <c r="I732">
        <v>101.66200000000001</v>
      </c>
      <c r="J732">
        <v>101.784569</v>
      </c>
      <c r="K732">
        <v>101.66200000000001</v>
      </c>
      <c r="L732" t="str">
        <f>RRPS_ALL[[#This Row],[BondID]]&amp;"|"&amp;TEXT(RRPS_ALL[[#This Row],[Date]],"yyyymmdd")</f>
        <v>1062|20200430</v>
      </c>
    </row>
    <row r="733" spans="1:12" x14ac:dyDescent="0.2">
      <c r="A733" t="s">
        <v>318</v>
      </c>
      <c r="B733" t="s">
        <v>318</v>
      </c>
      <c r="C733" t="s">
        <v>312</v>
      </c>
      <c r="D733" t="b">
        <v>0</v>
      </c>
      <c r="E733" t="s">
        <v>318</v>
      </c>
      <c r="F733" s="5">
        <v>43921</v>
      </c>
      <c r="G733">
        <v>-1.1880999999999999E-2</v>
      </c>
      <c r="H733">
        <v>-8.7175000000000002E-2</v>
      </c>
      <c r="I733">
        <v>102.37050000000001</v>
      </c>
      <c r="J733">
        <v>102.481611</v>
      </c>
      <c r="K733">
        <v>102.37050000000001</v>
      </c>
      <c r="L733" t="str">
        <f>RRPS_ALL[[#This Row],[BondID]]&amp;"|"&amp;TEXT(RRPS_ALL[[#This Row],[Date]],"yyyymmdd")</f>
        <v>1062|20200331</v>
      </c>
    </row>
    <row r="734" spans="1:12" x14ac:dyDescent="0.2">
      <c r="A734" t="s">
        <v>319</v>
      </c>
      <c r="B734" t="s">
        <v>319</v>
      </c>
      <c r="C734" t="s">
        <v>312</v>
      </c>
      <c r="D734" t="b">
        <v>0</v>
      </c>
      <c r="E734" t="s">
        <v>319</v>
      </c>
      <c r="F734" s="5">
        <v>46053</v>
      </c>
      <c r="G734">
        <v>1.100171</v>
      </c>
      <c r="H734">
        <v>1.0751569999999999</v>
      </c>
      <c r="I734">
        <v>119.306</v>
      </c>
      <c r="J734">
        <v>119.407422</v>
      </c>
      <c r="K734">
        <v>119.306</v>
      </c>
      <c r="L734" t="str">
        <f>RRPS_ALL[[#This Row],[BondID]]&amp;"|"&amp;TEXT(RRPS_ALL[[#This Row],[Date]],"yyyymmdd")</f>
        <v>3114|20260131</v>
      </c>
    </row>
    <row r="735" spans="1:12" x14ac:dyDescent="0.2">
      <c r="A735" t="s">
        <v>319</v>
      </c>
      <c r="B735" t="s">
        <v>319</v>
      </c>
      <c r="C735" t="s">
        <v>312</v>
      </c>
      <c r="D735" t="b">
        <v>0</v>
      </c>
      <c r="E735" t="s">
        <v>319</v>
      </c>
      <c r="F735" s="5">
        <v>46022</v>
      </c>
      <c r="G735">
        <v>1.0403249999999999</v>
      </c>
      <c r="H735">
        <v>1.015385</v>
      </c>
      <c r="I735">
        <v>119.8565</v>
      </c>
      <c r="J735">
        <v>119.949094</v>
      </c>
      <c r="K735">
        <v>119.8565</v>
      </c>
      <c r="L735" t="str">
        <f>RRPS_ALL[[#This Row],[BondID]]&amp;"|"&amp;TEXT(RRPS_ALL[[#This Row],[Date]],"yyyymmdd")</f>
        <v>3114|20251231</v>
      </c>
    </row>
    <row r="736" spans="1:12" x14ac:dyDescent="0.2">
      <c r="A736" t="s">
        <v>319</v>
      </c>
      <c r="B736" t="s">
        <v>319</v>
      </c>
      <c r="C736" t="s">
        <v>312</v>
      </c>
      <c r="D736" t="b">
        <v>0</v>
      </c>
      <c r="E736" t="s">
        <v>319</v>
      </c>
      <c r="F736" s="5">
        <v>45991</v>
      </c>
      <c r="G736">
        <v>0.94847000000000004</v>
      </c>
      <c r="H736">
        <v>0.92352699999999999</v>
      </c>
      <c r="I736">
        <v>120.0055</v>
      </c>
      <c r="J736">
        <v>120.083657</v>
      </c>
      <c r="K736">
        <v>120.0055</v>
      </c>
      <c r="L736" t="str">
        <f>RRPS_ALL[[#This Row],[BondID]]&amp;"|"&amp;TEXT(RRPS_ALL[[#This Row],[Date]],"yyyymmdd")</f>
        <v>3114|20251130</v>
      </c>
    </row>
    <row r="737" spans="1:12" x14ac:dyDescent="0.2">
      <c r="A737" t="s">
        <v>319</v>
      </c>
      <c r="B737" t="s">
        <v>319</v>
      </c>
      <c r="C737" t="s">
        <v>312</v>
      </c>
      <c r="D737" t="b">
        <v>0</v>
      </c>
      <c r="E737" t="s">
        <v>319</v>
      </c>
      <c r="F737" s="5">
        <v>45961</v>
      </c>
      <c r="G737">
        <v>0.86808099999999999</v>
      </c>
      <c r="H737">
        <v>0.84309400000000001</v>
      </c>
      <c r="I737">
        <v>120.324</v>
      </c>
      <c r="J737">
        <v>120.39004199999999</v>
      </c>
      <c r="K737">
        <v>120.324</v>
      </c>
      <c r="L737" t="str">
        <f>RRPS_ALL[[#This Row],[BondID]]&amp;"|"&amp;TEXT(RRPS_ALL[[#This Row],[Date]],"yyyymmdd")</f>
        <v>3114|20251031</v>
      </c>
    </row>
    <row r="738" spans="1:12" x14ac:dyDescent="0.2">
      <c r="A738" t="s">
        <v>319</v>
      </c>
      <c r="B738" t="s">
        <v>319</v>
      </c>
      <c r="C738" t="s">
        <v>312</v>
      </c>
      <c r="D738" t="b">
        <v>0</v>
      </c>
      <c r="E738" t="s">
        <v>319</v>
      </c>
      <c r="F738" s="5">
        <v>45930</v>
      </c>
      <c r="G738">
        <v>0.88982300000000003</v>
      </c>
      <c r="H738">
        <v>0.86481699999999995</v>
      </c>
      <c r="I738">
        <v>120.574</v>
      </c>
      <c r="J738">
        <v>120.626423</v>
      </c>
      <c r="K738">
        <v>120.574</v>
      </c>
      <c r="L738" t="str">
        <f>RRPS_ALL[[#This Row],[BondID]]&amp;"|"&amp;TEXT(RRPS_ALL[[#This Row],[Date]],"yyyymmdd")</f>
        <v>3114|20250930</v>
      </c>
    </row>
    <row r="739" spans="1:12" x14ac:dyDescent="0.2">
      <c r="A739" t="s">
        <v>319</v>
      </c>
      <c r="B739" t="s">
        <v>319</v>
      </c>
      <c r="C739" t="s">
        <v>312</v>
      </c>
      <c r="D739" t="b">
        <v>0</v>
      </c>
      <c r="E739" t="s">
        <v>319</v>
      </c>
      <c r="F739" s="5">
        <v>45900</v>
      </c>
      <c r="G739">
        <v>0.69091800000000003</v>
      </c>
      <c r="H739">
        <v>0.66586800000000002</v>
      </c>
      <c r="I739">
        <v>121.42100000000001</v>
      </c>
      <c r="J739">
        <v>121.460357</v>
      </c>
      <c r="K739">
        <v>121.42100000000001</v>
      </c>
      <c r="L739" t="str">
        <f>RRPS_ALL[[#This Row],[BondID]]&amp;"|"&amp;TEXT(RRPS_ALL[[#This Row],[Date]],"yyyymmdd")</f>
        <v>3114|20250831</v>
      </c>
    </row>
    <row r="740" spans="1:12" x14ac:dyDescent="0.2">
      <c r="A740" t="s">
        <v>319</v>
      </c>
      <c r="B740" t="s">
        <v>319</v>
      </c>
      <c r="C740" t="s">
        <v>312</v>
      </c>
      <c r="D740" t="b">
        <v>0</v>
      </c>
      <c r="E740" t="s">
        <v>319</v>
      </c>
      <c r="F740" s="5">
        <v>45869</v>
      </c>
      <c r="G740">
        <v>0.73509800000000003</v>
      </c>
      <c r="H740">
        <v>0.71009500000000003</v>
      </c>
      <c r="I740">
        <v>120.589</v>
      </c>
      <c r="J740">
        <v>120.616129</v>
      </c>
      <c r="K740">
        <v>120.589</v>
      </c>
      <c r="L740" t="str">
        <f>RRPS_ALL[[#This Row],[BondID]]&amp;"|"&amp;TEXT(RRPS_ALL[[#This Row],[Date]],"yyyymmdd")</f>
        <v>3114|20250731</v>
      </c>
    </row>
    <row r="741" spans="1:12" x14ac:dyDescent="0.2">
      <c r="A741" t="s">
        <v>319</v>
      </c>
      <c r="B741" t="s">
        <v>319</v>
      </c>
      <c r="C741" t="s">
        <v>312</v>
      </c>
      <c r="D741" t="b">
        <v>0</v>
      </c>
      <c r="E741" t="s">
        <v>319</v>
      </c>
      <c r="F741" s="5">
        <v>45838</v>
      </c>
      <c r="G741">
        <v>0.59999800000000003</v>
      </c>
      <c r="H741">
        <v>0.57509200000000005</v>
      </c>
      <c r="I741">
        <v>121.1915</v>
      </c>
      <c r="J741">
        <v>121.204835</v>
      </c>
      <c r="K741">
        <v>121.1915</v>
      </c>
      <c r="L741" t="str">
        <f>RRPS_ALL[[#This Row],[BondID]]&amp;"|"&amp;TEXT(RRPS_ALL[[#This Row],[Date]],"yyyymmdd")</f>
        <v>3114|20250630</v>
      </c>
    </row>
    <row r="742" spans="1:12" x14ac:dyDescent="0.2">
      <c r="A742" t="s">
        <v>319</v>
      </c>
      <c r="B742" t="s">
        <v>319</v>
      </c>
      <c r="C742" t="s">
        <v>312</v>
      </c>
      <c r="D742" t="b">
        <v>0</v>
      </c>
      <c r="E742" t="s">
        <v>319</v>
      </c>
      <c r="F742" s="5">
        <v>45808</v>
      </c>
      <c r="G742">
        <v>0.73998200000000003</v>
      </c>
      <c r="H742">
        <v>0.71506599999999998</v>
      </c>
      <c r="I742">
        <v>120.1765</v>
      </c>
      <c r="J742">
        <v>120.177359</v>
      </c>
      <c r="K742">
        <v>120.1765</v>
      </c>
      <c r="L742" t="str">
        <f>RRPS_ALL[[#This Row],[BondID]]&amp;"|"&amp;TEXT(RRPS_ALL[[#This Row],[Date]],"yyyymmdd")</f>
        <v>3114|20250531</v>
      </c>
    </row>
    <row r="743" spans="1:12" x14ac:dyDescent="0.2">
      <c r="A743" t="s">
        <v>319</v>
      </c>
      <c r="B743" t="s">
        <v>319</v>
      </c>
      <c r="C743" t="s">
        <v>312</v>
      </c>
      <c r="D743" t="b">
        <v>0</v>
      </c>
      <c r="E743" t="s">
        <v>319</v>
      </c>
      <c r="F743" s="5">
        <v>45777</v>
      </c>
      <c r="G743">
        <v>0.75199800000000006</v>
      </c>
      <c r="H743">
        <v>0.72708399999999995</v>
      </c>
      <c r="I743">
        <v>120.76049999999999</v>
      </c>
      <c r="J743">
        <v>120.904861</v>
      </c>
      <c r="K743">
        <v>120.76049999999999</v>
      </c>
      <c r="L743" t="str">
        <f>RRPS_ALL[[#This Row],[BondID]]&amp;"|"&amp;TEXT(RRPS_ALL[[#This Row],[Date]],"yyyymmdd")</f>
        <v>3114|20250430</v>
      </c>
    </row>
    <row r="744" spans="1:12" x14ac:dyDescent="0.2">
      <c r="A744" t="s">
        <v>319</v>
      </c>
      <c r="B744" t="s">
        <v>319</v>
      </c>
      <c r="C744" t="s">
        <v>312</v>
      </c>
      <c r="D744" t="b">
        <v>0</v>
      </c>
      <c r="E744" t="s">
        <v>319</v>
      </c>
      <c r="F744" s="5">
        <v>45747</v>
      </c>
      <c r="G744">
        <v>0.87602100000000005</v>
      </c>
      <c r="H744">
        <v>0.85106199999999999</v>
      </c>
      <c r="I744">
        <v>119.34650000000001</v>
      </c>
      <c r="J744">
        <v>119.475962</v>
      </c>
      <c r="K744">
        <v>119.34650000000001</v>
      </c>
      <c r="L744" t="str">
        <f>RRPS_ALL[[#This Row],[BondID]]&amp;"|"&amp;TEXT(RRPS_ALL[[#This Row],[Date]],"yyyymmdd")</f>
        <v>3114|20250331</v>
      </c>
    </row>
    <row r="745" spans="1:12" x14ac:dyDescent="0.2">
      <c r="A745" t="s">
        <v>319</v>
      </c>
      <c r="B745" t="s">
        <v>319</v>
      </c>
      <c r="C745" t="s">
        <v>312</v>
      </c>
      <c r="D745" t="b">
        <v>0</v>
      </c>
      <c r="E745" t="s">
        <v>319</v>
      </c>
      <c r="F745" s="5">
        <v>45716</v>
      </c>
      <c r="G745">
        <v>0.77295499999999995</v>
      </c>
      <c r="H745">
        <v>0.74802900000000005</v>
      </c>
      <c r="I745">
        <v>119.9315</v>
      </c>
      <c r="J745">
        <v>120.04893199999999</v>
      </c>
      <c r="K745">
        <v>119.9315</v>
      </c>
      <c r="L745" t="str">
        <f>RRPS_ALL[[#This Row],[BondID]]&amp;"|"&amp;TEXT(RRPS_ALL[[#This Row],[Date]],"yyyymmdd")</f>
        <v>3114|20250228</v>
      </c>
    </row>
    <row r="746" spans="1:12" x14ac:dyDescent="0.2">
      <c r="A746" t="s">
        <v>319</v>
      </c>
      <c r="B746" t="s">
        <v>319</v>
      </c>
      <c r="C746" t="s">
        <v>312</v>
      </c>
      <c r="D746" t="b">
        <v>0</v>
      </c>
      <c r="E746" t="s">
        <v>319</v>
      </c>
      <c r="F746" s="5">
        <v>45688</v>
      </c>
      <c r="G746">
        <v>0.63399799999999995</v>
      </c>
      <c r="H746">
        <v>0.60903499999999999</v>
      </c>
      <c r="I746">
        <v>120.76649999999999</v>
      </c>
      <c r="J746">
        <v>120.87103999999999</v>
      </c>
      <c r="K746">
        <v>120.76649999999999</v>
      </c>
      <c r="L746" t="str">
        <f>RRPS_ALL[[#This Row],[BondID]]&amp;"|"&amp;TEXT(RRPS_ALL[[#This Row],[Date]],"yyyymmdd")</f>
        <v>3114|20250131</v>
      </c>
    </row>
    <row r="747" spans="1:12" x14ac:dyDescent="0.2">
      <c r="A747" t="s">
        <v>319</v>
      </c>
      <c r="B747" t="s">
        <v>319</v>
      </c>
      <c r="C747" t="s">
        <v>312</v>
      </c>
      <c r="D747" t="b">
        <v>0</v>
      </c>
      <c r="E747" t="s">
        <v>319</v>
      </c>
      <c r="F747" s="5">
        <v>45657</v>
      </c>
      <c r="G747">
        <v>0.73873999999999995</v>
      </c>
      <c r="H747">
        <v>0.71377400000000002</v>
      </c>
      <c r="I747">
        <v>119.7085</v>
      </c>
      <c r="J747">
        <v>119.799451</v>
      </c>
      <c r="K747">
        <v>119.7085</v>
      </c>
      <c r="L747" t="str">
        <f>RRPS_ALL[[#This Row],[BondID]]&amp;"|"&amp;TEXT(RRPS_ALL[[#This Row],[Date]],"yyyymmdd")</f>
        <v>3114|20241231</v>
      </c>
    </row>
    <row r="748" spans="1:12" x14ac:dyDescent="0.2">
      <c r="A748" t="s">
        <v>319</v>
      </c>
      <c r="B748" t="s">
        <v>319</v>
      </c>
      <c r="C748" t="s">
        <v>312</v>
      </c>
      <c r="D748" t="b">
        <v>0</v>
      </c>
      <c r="E748" t="s">
        <v>319</v>
      </c>
      <c r="F748" s="5">
        <v>45626</v>
      </c>
      <c r="G748">
        <v>0.30001899999999998</v>
      </c>
      <c r="H748">
        <v>0.275001</v>
      </c>
      <c r="I748">
        <v>122.264</v>
      </c>
      <c r="J748">
        <v>122.3419</v>
      </c>
      <c r="K748">
        <v>122.264</v>
      </c>
      <c r="L748" t="str">
        <f>RRPS_ALL[[#This Row],[BondID]]&amp;"|"&amp;TEXT(RRPS_ALL[[#This Row],[Date]],"yyyymmdd")</f>
        <v>3114|20241130</v>
      </c>
    </row>
    <row r="749" spans="1:12" x14ac:dyDescent="0.2">
      <c r="A749" t="s">
        <v>319</v>
      </c>
      <c r="B749" t="s">
        <v>319</v>
      </c>
      <c r="C749" t="s">
        <v>312</v>
      </c>
      <c r="D749" t="b">
        <v>0</v>
      </c>
      <c r="E749" t="s">
        <v>319</v>
      </c>
      <c r="F749" s="5">
        <v>45596</v>
      </c>
      <c r="G749">
        <v>0.59017900000000001</v>
      </c>
      <c r="H749">
        <v>0.56515000000000004</v>
      </c>
      <c r="I749">
        <v>120.07599999999999</v>
      </c>
      <c r="J749">
        <v>120.14136499999999</v>
      </c>
      <c r="K749">
        <v>120.07599999999999</v>
      </c>
      <c r="L749" t="str">
        <f>RRPS_ALL[[#This Row],[BondID]]&amp;"|"&amp;TEXT(RRPS_ALL[[#This Row],[Date]],"yyyymmdd")</f>
        <v>3114|20241031</v>
      </c>
    </row>
    <row r="750" spans="1:12" x14ac:dyDescent="0.2">
      <c r="A750" t="s">
        <v>319</v>
      </c>
      <c r="B750" t="s">
        <v>319</v>
      </c>
      <c r="C750" t="s">
        <v>312</v>
      </c>
      <c r="D750" t="b">
        <v>0</v>
      </c>
      <c r="E750" t="s">
        <v>319</v>
      </c>
      <c r="F750" s="5">
        <v>45565</v>
      </c>
      <c r="G750">
        <v>0.53551099999999996</v>
      </c>
      <c r="H750">
        <v>0.51049800000000001</v>
      </c>
      <c r="I750">
        <v>121.062</v>
      </c>
      <c r="J750">
        <v>121.113979</v>
      </c>
      <c r="K750">
        <v>121.062</v>
      </c>
      <c r="L750" t="str">
        <f>RRPS_ALL[[#This Row],[BondID]]&amp;"|"&amp;TEXT(RRPS_ALL[[#This Row],[Date]],"yyyymmdd")</f>
        <v>3114|20240930</v>
      </c>
    </row>
    <row r="751" spans="1:12" x14ac:dyDescent="0.2">
      <c r="A751" t="s">
        <v>319</v>
      </c>
      <c r="B751" t="s">
        <v>319</v>
      </c>
      <c r="C751" t="s">
        <v>312</v>
      </c>
      <c r="D751" t="b">
        <v>0</v>
      </c>
      <c r="E751" t="s">
        <v>319</v>
      </c>
      <c r="F751" s="5">
        <v>45535</v>
      </c>
      <c r="G751">
        <v>0.66529799999999994</v>
      </c>
      <c r="H751">
        <v>0.64024899999999996</v>
      </c>
      <c r="I751">
        <v>120.06100000000001</v>
      </c>
      <c r="J751">
        <v>120.100497</v>
      </c>
      <c r="K751">
        <v>120.06100000000001</v>
      </c>
      <c r="L751" t="str">
        <f>RRPS_ALL[[#This Row],[BondID]]&amp;"|"&amp;TEXT(RRPS_ALL[[#This Row],[Date]],"yyyymmdd")</f>
        <v>3114|20240831</v>
      </c>
    </row>
    <row r="752" spans="1:12" x14ac:dyDescent="0.2">
      <c r="A752" t="s">
        <v>319</v>
      </c>
      <c r="B752" t="s">
        <v>319</v>
      </c>
      <c r="C752" t="s">
        <v>312</v>
      </c>
      <c r="D752" t="b">
        <v>0</v>
      </c>
      <c r="E752" t="s">
        <v>319</v>
      </c>
      <c r="F752" s="5">
        <v>45504</v>
      </c>
      <c r="G752">
        <v>0.60035099999999997</v>
      </c>
      <c r="H752">
        <v>0.57535400000000003</v>
      </c>
      <c r="I752">
        <v>120.541</v>
      </c>
      <c r="J752">
        <v>120.567206</v>
      </c>
      <c r="K752">
        <v>120.541</v>
      </c>
      <c r="L752" t="str">
        <f>RRPS_ALL[[#This Row],[BondID]]&amp;"|"&amp;TEXT(RRPS_ALL[[#This Row],[Date]],"yyyymmdd")</f>
        <v>3114|20240731</v>
      </c>
    </row>
    <row r="753" spans="1:12" x14ac:dyDescent="0.2">
      <c r="A753" t="s">
        <v>319</v>
      </c>
      <c r="B753" t="s">
        <v>319</v>
      </c>
      <c r="C753" t="s">
        <v>312</v>
      </c>
      <c r="D753" t="b">
        <v>0</v>
      </c>
      <c r="E753" t="s">
        <v>319</v>
      </c>
      <c r="F753" s="5">
        <v>45473</v>
      </c>
      <c r="G753">
        <v>0.81399600000000005</v>
      </c>
      <c r="H753">
        <v>0.78908100000000003</v>
      </c>
      <c r="I753">
        <v>118.8135</v>
      </c>
      <c r="J753">
        <v>118.826797</v>
      </c>
      <c r="K753">
        <v>118.8135</v>
      </c>
      <c r="L753" t="str">
        <f>RRPS_ALL[[#This Row],[BondID]]&amp;"|"&amp;TEXT(RRPS_ALL[[#This Row],[Date]],"yyyymmdd")</f>
        <v>3114|20240630</v>
      </c>
    </row>
    <row r="754" spans="1:12" x14ac:dyDescent="0.2">
      <c r="A754" t="s">
        <v>319</v>
      </c>
      <c r="B754" t="s">
        <v>319</v>
      </c>
      <c r="C754" t="s">
        <v>312</v>
      </c>
      <c r="D754" t="b">
        <v>0</v>
      </c>
      <c r="E754" t="s">
        <v>319</v>
      </c>
      <c r="F754" s="5">
        <v>45443</v>
      </c>
      <c r="G754">
        <v>1.035188</v>
      </c>
      <c r="H754">
        <v>1.0101340000000001</v>
      </c>
      <c r="I754">
        <v>116.88800000000001</v>
      </c>
      <c r="J754">
        <v>116.88928300000001</v>
      </c>
      <c r="K754">
        <v>116.88800000000001</v>
      </c>
      <c r="L754" t="str">
        <f>RRPS_ALL[[#This Row],[BondID]]&amp;"|"&amp;TEXT(RRPS_ALL[[#This Row],[Date]],"yyyymmdd")</f>
        <v>3114|20240531</v>
      </c>
    </row>
    <row r="755" spans="1:12" x14ac:dyDescent="0.2">
      <c r="A755" t="s">
        <v>319</v>
      </c>
      <c r="B755" t="s">
        <v>319</v>
      </c>
      <c r="C755" t="s">
        <v>312</v>
      </c>
      <c r="D755" t="b">
        <v>0</v>
      </c>
      <c r="E755" t="s">
        <v>319</v>
      </c>
      <c r="F755" s="5">
        <v>45412</v>
      </c>
      <c r="G755">
        <v>0.97132499999999999</v>
      </c>
      <c r="H755">
        <v>0.94639600000000002</v>
      </c>
      <c r="I755">
        <v>117.0805</v>
      </c>
      <c r="J755">
        <v>117.22231600000001</v>
      </c>
      <c r="K755">
        <v>117.0805</v>
      </c>
      <c r="L755" t="str">
        <f>RRPS_ALL[[#This Row],[BondID]]&amp;"|"&amp;TEXT(RRPS_ALL[[#This Row],[Date]],"yyyymmdd")</f>
        <v>3114|20240430</v>
      </c>
    </row>
    <row r="756" spans="1:12" x14ac:dyDescent="0.2">
      <c r="A756" t="s">
        <v>319</v>
      </c>
      <c r="B756" t="s">
        <v>319</v>
      </c>
      <c r="C756" t="s">
        <v>312</v>
      </c>
      <c r="D756" t="b">
        <v>0</v>
      </c>
      <c r="E756" t="s">
        <v>319</v>
      </c>
      <c r="F756" s="5">
        <v>45382</v>
      </c>
      <c r="G756">
        <v>0.94993899999999998</v>
      </c>
      <c r="H756">
        <v>0.92488599999999999</v>
      </c>
      <c r="I756">
        <v>116.875</v>
      </c>
      <c r="J756">
        <v>117.003694</v>
      </c>
      <c r="K756">
        <v>116.875</v>
      </c>
      <c r="L756" t="str">
        <f>RRPS_ALL[[#This Row],[BondID]]&amp;"|"&amp;TEXT(RRPS_ALL[[#This Row],[Date]],"yyyymmdd")</f>
        <v>3114|20240331</v>
      </c>
    </row>
    <row r="757" spans="1:12" x14ac:dyDescent="0.2">
      <c r="A757" t="s">
        <v>319</v>
      </c>
      <c r="B757" t="s">
        <v>319</v>
      </c>
      <c r="C757" t="s">
        <v>312</v>
      </c>
      <c r="D757" t="b">
        <v>0</v>
      </c>
      <c r="E757" t="s">
        <v>319</v>
      </c>
      <c r="F757" s="5">
        <v>45351</v>
      </c>
      <c r="G757">
        <v>1.15499</v>
      </c>
      <c r="H757">
        <v>1.1300460000000001</v>
      </c>
      <c r="I757">
        <v>115.4665</v>
      </c>
      <c r="J757">
        <v>115.58296900000001</v>
      </c>
      <c r="K757">
        <v>115.4665</v>
      </c>
      <c r="L757" t="str">
        <f>RRPS_ALL[[#This Row],[BondID]]&amp;"|"&amp;TEXT(RRPS_ALL[[#This Row],[Date]],"yyyymmdd")</f>
        <v>3114|20240229</v>
      </c>
    </row>
    <row r="758" spans="1:12" x14ac:dyDescent="0.2">
      <c r="A758" t="s">
        <v>319</v>
      </c>
      <c r="B758" t="s">
        <v>319</v>
      </c>
      <c r="C758" t="s">
        <v>312</v>
      </c>
      <c r="D758" t="b">
        <v>0</v>
      </c>
      <c r="E758" t="s">
        <v>319</v>
      </c>
      <c r="F758" s="5">
        <v>45322</v>
      </c>
      <c r="G758">
        <v>0.82297299999999995</v>
      </c>
      <c r="H758">
        <v>0.797956</v>
      </c>
      <c r="I758">
        <v>116.977</v>
      </c>
      <c r="J758">
        <v>117.07911300000001</v>
      </c>
      <c r="K758">
        <v>116.977</v>
      </c>
      <c r="L758" t="str">
        <f>RRPS_ALL[[#This Row],[BondID]]&amp;"|"&amp;TEXT(RRPS_ALL[[#This Row],[Date]],"yyyymmdd")</f>
        <v>3114|20240131</v>
      </c>
    </row>
    <row r="759" spans="1:12" x14ac:dyDescent="0.2">
      <c r="A759" t="s">
        <v>319</v>
      </c>
      <c r="B759" t="s">
        <v>319</v>
      </c>
      <c r="C759" t="s">
        <v>312</v>
      </c>
      <c r="D759" t="b">
        <v>0</v>
      </c>
      <c r="E759" t="s">
        <v>319</v>
      </c>
      <c r="F759" s="5">
        <v>45291</v>
      </c>
      <c r="G759">
        <v>0.59500200000000003</v>
      </c>
      <c r="H759">
        <v>0.56995300000000004</v>
      </c>
      <c r="I759">
        <v>118.244</v>
      </c>
      <c r="J759">
        <v>118.33354199999999</v>
      </c>
      <c r="K759">
        <v>118.244</v>
      </c>
      <c r="L759" t="str">
        <f>RRPS_ALL[[#This Row],[BondID]]&amp;"|"&amp;TEXT(RRPS_ALL[[#This Row],[Date]],"yyyymmdd")</f>
        <v>3114|20231231</v>
      </c>
    </row>
    <row r="760" spans="1:12" x14ac:dyDescent="0.2">
      <c r="A760" t="s">
        <v>319</v>
      </c>
      <c r="B760" t="s">
        <v>319</v>
      </c>
      <c r="C760" t="s">
        <v>312</v>
      </c>
      <c r="D760" t="b">
        <v>0</v>
      </c>
      <c r="E760" t="s">
        <v>319</v>
      </c>
      <c r="F760" s="5">
        <v>45260</v>
      </c>
      <c r="G760">
        <v>1.14001</v>
      </c>
      <c r="H760">
        <v>1.115002</v>
      </c>
      <c r="I760">
        <v>113.861</v>
      </c>
      <c r="J760">
        <v>113.938104</v>
      </c>
      <c r="K760">
        <v>113.861</v>
      </c>
      <c r="L760" t="str">
        <f>RRPS_ALL[[#This Row],[BondID]]&amp;"|"&amp;TEXT(RRPS_ALL[[#This Row],[Date]],"yyyymmdd")</f>
        <v>3114|20231130</v>
      </c>
    </row>
    <row r="761" spans="1:12" x14ac:dyDescent="0.2">
      <c r="A761" t="s">
        <v>319</v>
      </c>
      <c r="B761" t="s">
        <v>319</v>
      </c>
      <c r="C761" t="s">
        <v>312</v>
      </c>
      <c r="D761" t="b">
        <v>0</v>
      </c>
      <c r="E761" t="s">
        <v>319</v>
      </c>
      <c r="F761" s="5">
        <v>45230</v>
      </c>
      <c r="G761">
        <v>1.3499950000000001</v>
      </c>
      <c r="H761">
        <v>1.325056</v>
      </c>
      <c r="I761">
        <v>111.64449999999999</v>
      </c>
      <c r="J761">
        <v>111.707792</v>
      </c>
      <c r="K761">
        <v>111.64449999999999</v>
      </c>
      <c r="L761" t="str">
        <f>RRPS_ALL[[#This Row],[BondID]]&amp;"|"&amp;TEXT(RRPS_ALL[[#This Row],[Date]],"yyyymmdd")</f>
        <v>3114|20231031</v>
      </c>
    </row>
    <row r="762" spans="1:12" x14ac:dyDescent="0.2">
      <c r="A762" t="s">
        <v>319</v>
      </c>
      <c r="B762" t="s">
        <v>319</v>
      </c>
      <c r="C762" t="s">
        <v>312</v>
      </c>
      <c r="D762" t="b">
        <v>0</v>
      </c>
      <c r="E762" t="s">
        <v>319</v>
      </c>
      <c r="F762" s="5">
        <v>45199</v>
      </c>
      <c r="G762">
        <v>1.3100860000000001</v>
      </c>
      <c r="H762">
        <v>1.285067</v>
      </c>
      <c r="I762">
        <v>111.73399999999999</v>
      </c>
      <c r="J762">
        <v>111.785093</v>
      </c>
      <c r="K762">
        <v>111.73399999999999</v>
      </c>
      <c r="L762" t="str">
        <f>RRPS_ALL[[#This Row],[BondID]]&amp;"|"&amp;TEXT(RRPS_ALL[[#This Row],[Date]],"yyyymmdd")</f>
        <v>3114|20230930</v>
      </c>
    </row>
    <row r="763" spans="1:12" x14ac:dyDescent="0.2">
      <c r="A763" t="s">
        <v>319</v>
      </c>
      <c r="B763" t="s">
        <v>319</v>
      </c>
      <c r="C763" t="s">
        <v>312</v>
      </c>
      <c r="D763" t="b">
        <v>0</v>
      </c>
      <c r="E763" t="s">
        <v>319</v>
      </c>
      <c r="F763" s="5">
        <v>45169</v>
      </c>
      <c r="G763">
        <v>1.1499729999999999</v>
      </c>
      <c r="H763">
        <v>1.124984</v>
      </c>
      <c r="I763">
        <v>112.7735</v>
      </c>
      <c r="J763">
        <v>112.81243000000001</v>
      </c>
      <c r="K763">
        <v>112.7735</v>
      </c>
      <c r="L763" t="str">
        <f>RRPS_ALL[[#This Row],[BondID]]&amp;"|"&amp;TEXT(RRPS_ALL[[#This Row],[Date]],"yyyymmdd")</f>
        <v>3114|20230831</v>
      </c>
    </row>
    <row r="764" spans="1:12" x14ac:dyDescent="0.2">
      <c r="A764" t="s">
        <v>319</v>
      </c>
      <c r="B764" t="s">
        <v>319</v>
      </c>
      <c r="C764" t="s">
        <v>312</v>
      </c>
      <c r="D764" t="b">
        <v>0</v>
      </c>
      <c r="E764" t="s">
        <v>319</v>
      </c>
      <c r="F764" s="5">
        <v>45138</v>
      </c>
      <c r="G764">
        <v>0.76509199999999999</v>
      </c>
      <c r="H764">
        <v>0.74010399999999998</v>
      </c>
      <c r="I764">
        <v>114.4465</v>
      </c>
      <c r="J764">
        <v>114.471772</v>
      </c>
      <c r="K764">
        <v>114.4465</v>
      </c>
      <c r="L764" t="str">
        <f>RRPS_ALL[[#This Row],[BondID]]&amp;"|"&amp;TEXT(RRPS_ALL[[#This Row],[Date]],"yyyymmdd")</f>
        <v>3114|20230731</v>
      </c>
    </row>
    <row r="765" spans="1:12" x14ac:dyDescent="0.2">
      <c r="A765" t="s">
        <v>319</v>
      </c>
      <c r="B765" t="s">
        <v>319</v>
      </c>
      <c r="C765" t="s">
        <v>312</v>
      </c>
      <c r="D765" t="b">
        <v>0</v>
      </c>
      <c r="E765" t="s">
        <v>319</v>
      </c>
      <c r="F765" s="5">
        <v>45107</v>
      </c>
      <c r="G765">
        <v>0.93003499999999995</v>
      </c>
      <c r="H765">
        <v>0.90504300000000004</v>
      </c>
      <c r="I765">
        <v>112.75149999999999</v>
      </c>
      <c r="J765">
        <v>112.765128</v>
      </c>
      <c r="K765">
        <v>112.75149999999999</v>
      </c>
      <c r="L765" t="str">
        <f>RRPS_ALL[[#This Row],[BondID]]&amp;"|"&amp;TEXT(RRPS_ALL[[#This Row],[Date]],"yyyymmdd")</f>
        <v>3114|20230630</v>
      </c>
    </row>
    <row r="766" spans="1:12" x14ac:dyDescent="0.2">
      <c r="A766" t="s">
        <v>319</v>
      </c>
      <c r="B766" t="s">
        <v>319</v>
      </c>
      <c r="C766" t="s">
        <v>312</v>
      </c>
      <c r="D766" t="b">
        <v>0</v>
      </c>
      <c r="E766" t="s">
        <v>319</v>
      </c>
      <c r="F766" s="5">
        <v>45077</v>
      </c>
      <c r="G766">
        <v>0.57199800000000001</v>
      </c>
      <c r="H766">
        <v>0.54700099999999996</v>
      </c>
      <c r="I766">
        <v>114.94799999999999</v>
      </c>
      <c r="J766">
        <v>114.94841099999999</v>
      </c>
      <c r="K766">
        <v>114.94799999999999</v>
      </c>
      <c r="L766" t="str">
        <f>RRPS_ALL[[#This Row],[BondID]]&amp;"|"&amp;TEXT(RRPS_ALL[[#This Row],[Date]],"yyyymmdd")</f>
        <v>3114|20230531</v>
      </c>
    </row>
    <row r="767" spans="1:12" x14ac:dyDescent="0.2">
      <c r="A767" t="s">
        <v>319</v>
      </c>
      <c r="B767" t="s">
        <v>319</v>
      </c>
      <c r="C767" t="s">
        <v>312</v>
      </c>
      <c r="D767" t="b">
        <v>0</v>
      </c>
      <c r="E767" t="s">
        <v>319</v>
      </c>
      <c r="F767" s="5">
        <v>45046</v>
      </c>
      <c r="G767">
        <v>0.76594200000000001</v>
      </c>
      <c r="H767">
        <v>0.74094899999999997</v>
      </c>
      <c r="I767">
        <v>112.7405</v>
      </c>
      <c r="J767">
        <v>112.87620699999999</v>
      </c>
      <c r="K767">
        <v>112.7405</v>
      </c>
      <c r="L767" t="str">
        <f>RRPS_ALL[[#This Row],[BondID]]&amp;"|"&amp;TEXT(RRPS_ALL[[#This Row],[Date]],"yyyymmdd")</f>
        <v>3114|20230430</v>
      </c>
    </row>
    <row r="768" spans="1:12" x14ac:dyDescent="0.2">
      <c r="A768" t="s">
        <v>319</v>
      </c>
      <c r="B768" t="s">
        <v>319</v>
      </c>
      <c r="C768" t="s">
        <v>312</v>
      </c>
      <c r="D768" t="b">
        <v>0</v>
      </c>
      <c r="E768" t="s">
        <v>319</v>
      </c>
      <c r="F768" s="5">
        <v>45016</v>
      </c>
      <c r="G768">
        <v>0.36396499999999998</v>
      </c>
      <c r="H768">
        <v>0.33892600000000001</v>
      </c>
      <c r="I768">
        <v>114.762</v>
      </c>
      <c r="J768">
        <v>114.884591</v>
      </c>
      <c r="K768">
        <v>114.762</v>
      </c>
      <c r="L768" t="str">
        <f>RRPS_ALL[[#This Row],[BondID]]&amp;"|"&amp;TEXT(RRPS_ALL[[#This Row],[Date]],"yyyymmdd")</f>
        <v>3114|20230331</v>
      </c>
    </row>
    <row r="769" spans="1:12" x14ac:dyDescent="0.2">
      <c r="A769" t="s">
        <v>319</v>
      </c>
      <c r="B769" t="s">
        <v>319</v>
      </c>
      <c r="C769" t="s">
        <v>312</v>
      </c>
      <c r="D769" t="b">
        <v>0</v>
      </c>
      <c r="E769" t="s">
        <v>319</v>
      </c>
      <c r="F769" s="5">
        <v>44985</v>
      </c>
      <c r="G769">
        <v>0.75345799999999996</v>
      </c>
      <c r="H769">
        <v>0.72841599999999995</v>
      </c>
      <c r="I769">
        <v>112.68</v>
      </c>
      <c r="J769">
        <v>112.790729</v>
      </c>
      <c r="K769">
        <v>112.68</v>
      </c>
      <c r="L769" t="str">
        <f>RRPS_ALL[[#This Row],[BondID]]&amp;"|"&amp;TEXT(RRPS_ALL[[#This Row],[Date]],"yyyymmdd")</f>
        <v>3114|20230228</v>
      </c>
    </row>
    <row r="770" spans="1:12" x14ac:dyDescent="0.2">
      <c r="A770" t="s">
        <v>319</v>
      </c>
      <c r="B770" t="s">
        <v>319</v>
      </c>
      <c r="C770" t="s">
        <v>312</v>
      </c>
      <c r="D770" t="b">
        <v>0</v>
      </c>
      <c r="E770" t="s">
        <v>319</v>
      </c>
      <c r="F770" s="5">
        <v>44957</v>
      </c>
      <c r="G770">
        <v>0.19398399999999999</v>
      </c>
      <c r="H770">
        <v>0.16903599999999999</v>
      </c>
      <c r="I770">
        <v>115.0415</v>
      </c>
      <c r="J770">
        <v>115.138077</v>
      </c>
      <c r="K770">
        <v>115.0415</v>
      </c>
      <c r="L770" t="str">
        <f>RRPS_ALL[[#This Row],[BondID]]&amp;"|"&amp;TEXT(RRPS_ALL[[#This Row],[Date]],"yyyymmdd")</f>
        <v>3114|20230131</v>
      </c>
    </row>
    <row r="771" spans="1:12" x14ac:dyDescent="0.2">
      <c r="A771" t="s">
        <v>319</v>
      </c>
      <c r="B771" t="s">
        <v>319</v>
      </c>
      <c r="C771" t="s">
        <v>312</v>
      </c>
      <c r="D771" t="b">
        <v>0</v>
      </c>
      <c r="E771" t="s">
        <v>319</v>
      </c>
      <c r="F771" s="5">
        <v>44926</v>
      </c>
      <c r="G771">
        <v>0.29900300000000002</v>
      </c>
      <c r="H771">
        <v>0.27397300000000002</v>
      </c>
      <c r="I771">
        <v>113.005</v>
      </c>
      <c r="J771">
        <v>113.089102</v>
      </c>
      <c r="K771">
        <v>113.005</v>
      </c>
      <c r="L771" t="str">
        <f>RRPS_ALL[[#This Row],[BondID]]&amp;"|"&amp;TEXT(RRPS_ALL[[#This Row],[Date]],"yyyymmdd")</f>
        <v>3114|20221231</v>
      </c>
    </row>
    <row r="772" spans="1:12" x14ac:dyDescent="0.2">
      <c r="A772" t="s">
        <v>319</v>
      </c>
      <c r="B772" t="s">
        <v>319</v>
      </c>
      <c r="C772" t="s">
        <v>312</v>
      </c>
      <c r="D772" t="b">
        <v>0</v>
      </c>
      <c r="E772" t="s">
        <v>319</v>
      </c>
      <c r="F772" s="5">
        <v>44895</v>
      </c>
      <c r="G772">
        <v>-0.18006800000000001</v>
      </c>
      <c r="H772">
        <v>-0.205042</v>
      </c>
      <c r="I772">
        <v>116.78149999999999</v>
      </c>
      <c r="J772">
        <v>116.853106</v>
      </c>
      <c r="K772">
        <v>116.78149999999999</v>
      </c>
      <c r="L772" t="str">
        <f>RRPS_ALL[[#This Row],[BondID]]&amp;"|"&amp;TEXT(RRPS_ALL[[#This Row],[Date]],"yyyymmdd")</f>
        <v>3114|20221130</v>
      </c>
    </row>
    <row r="773" spans="1:12" x14ac:dyDescent="0.2">
      <c r="A773" t="s">
        <v>319</v>
      </c>
      <c r="B773" t="s">
        <v>319</v>
      </c>
      <c r="C773" t="s">
        <v>312</v>
      </c>
      <c r="D773" t="b">
        <v>0</v>
      </c>
      <c r="E773" t="s">
        <v>319</v>
      </c>
      <c r="F773" s="5">
        <v>44865</v>
      </c>
      <c r="G773">
        <v>-3.5924999999999999E-2</v>
      </c>
      <c r="H773">
        <v>-6.0923999999999999E-2</v>
      </c>
      <c r="I773">
        <v>113.965</v>
      </c>
      <c r="J773">
        <v>114.02392</v>
      </c>
      <c r="K773">
        <v>113.965</v>
      </c>
      <c r="L773" t="str">
        <f>RRPS_ALL[[#This Row],[BondID]]&amp;"|"&amp;TEXT(RRPS_ALL[[#This Row],[Date]],"yyyymmdd")</f>
        <v>3114|20221031</v>
      </c>
    </row>
    <row r="774" spans="1:12" x14ac:dyDescent="0.2">
      <c r="A774" t="s">
        <v>319</v>
      </c>
      <c r="B774" t="s">
        <v>319</v>
      </c>
      <c r="C774" t="s">
        <v>312</v>
      </c>
      <c r="D774" t="b">
        <v>0</v>
      </c>
      <c r="E774" t="s">
        <v>319</v>
      </c>
      <c r="F774" s="5">
        <v>44834</v>
      </c>
      <c r="G774">
        <v>-0.109817</v>
      </c>
      <c r="H774">
        <v>-0.13480300000000001</v>
      </c>
      <c r="I774">
        <v>112.7895</v>
      </c>
      <c r="J774">
        <v>112.836725</v>
      </c>
      <c r="K774">
        <v>112.7895</v>
      </c>
      <c r="L774" t="str">
        <f>RRPS_ALL[[#This Row],[BondID]]&amp;"|"&amp;TEXT(RRPS_ALL[[#This Row],[Date]],"yyyymmdd")</f>
        <v>3114|20220930</v>
      </c>
    </row>
    <row r="775" spans="1:12" x14ac:dyDescent="0.2">
      <c r="A775" t="s">
        <v>319</v>
      </c>
      <c r="B775" t="s">
        <v>319</v>
      </c>
      <c r="C775" t="s">
        <v>312</v>
      </c>
      <c r="D775" t="b">
        <v>0</v>
      </c>
      <c r="E775" t="s">
        <v>319</v>
      </c>
      <c r="F775" s="5">
        <v>44804</v>
      </c>
      <c r="G775">
        <v>-0.83387599999999995</v>
      </c>
      <c r="H775">
        <v>-0.85884000000000005</v>
      </c>
      <c r="I775">
        <v>119.0185</v>
      </c>
      <c r="J775">
        <v>119.053348</v>
      </c>
      <c r="K775">
        <v>119.0185</v>
      </c>
      <c r="L775" t="str">
        <f>RRPS_ALL[[#This Row],[BondID]]&amp;"|"&amp;TEXT(RRPS_ALL[[#This Row],[Date]],"yyyymmdd")</f>
        <v>3114|20220831</v>
      </c>
    </row>
    <row r="776" spans="1:12" x14ac:dyDescent="0.2">
      <c r="A776" t="s">
        <v>319</v>
      </c>
      <c r="B776" t="s">
        <v>319</v>
      </c>
      <c r="C776" t="s">
        <v>312</v>
      </c>
      <c r="D776" t="b">
        <v>0</v>
      </c>
      <c r="E776" t="s">
        <v>319</v>
      </c>
      <c r="F776" s="5">
        <v>44773</v>
      </c>
      <c r="G776">
        <v>-1.4083330000000001</v>
      </c>
      <c r="H776">
        <v>-1.433333</v>
      </c>
      <c r="I776">
        <v>122.96850000000001</v>
      </c>
      <c r="J776">
        <v>122.991546</v>
      </c>
      <c r="K776">
        <v>122.96850000000001</v>
      </c>
      <c r="L776" t="str">
        <f>RRPS_ALL[[#This Row],[BondID]]&amp;"|"&amp;TEXT(RRPS_ALL[[#This Row],[Date]],"yyyymmdd")</f>
        <v>3114|20220731</v>
      </c>
    </row>
    <row r="777" spans="1:12" x14ac:dyDescent="0.2">
      <c r="A777" t="s">
        <v>319</v>
      </c>
      <c r="B777" t="s">
        <v>319</v>
      </c>
      <c r="C777" t="s">
        <v>312</v>
      </c>
      <c r="D777" t="b">
        <v>0</v>
      </c>
      <c r="E777" t="s">
        <v>319</v>
      </c>
      <c r="F777" s="5">
        <v>44742</v>
      </c>
      <c r="G777">
        <v>-1.0069129999999999</v>
      </c>
      <c r="H777">
        <v>-1.0319510000000001</v>
      </c>
      <c r="I777">
        <v>118.069</v>
      </c>
      <c r="J777">
        <v>118.081345</v>
      </c>
      <c r="K777">
        <v>118.069</v>
      </c>
      <c r="L777" t="str">
        <f>RRPS_ALL[[#This Row],[BondID]]&amp;"|"&amp;TEXT(RRPS_ALL[[#This Row],[Date]],"yyyymmdd")</f>
        <v>3114|20220630</v>
      </c>
    </row>
    <row r="778" spans="1:12" x14ac:dyDescent="0.2">
      <c r="A778" t="s">
        <v>319</v>
      </c>
      <c r="B778" t="s">
        <v>319</v>
      </c>
      <c r="C778" t="s">
        <v>312</v>
      </c>
      <c r="D778" t="b">
        <v>0</v>
      </c>
      <c r="E778" t="s">
        <v>319</v>
      </c>
      <c r="F778" s="5">
        <v>44712</v>
      </c>
      <c r="G778">
        <v>-1.1893130000000001</v>
      </c>
      <c r="H778">
        <v>-1.214334</v>
      </c>
      <c r="I778">
        <v>119.10299999999999</v>
      </c>
      <c r="J778">
        <v>119.103371</v>
      </c>
      <c r="K778">
        <v>119.10299999999999</v>
      </c>
      <c r="L778" t="str">
        <f>RRPS_ALL[[#This Row],[BondID]]&amp;"|"&amp;TEXT(RRPS_ALL[[#This Row],[Date]],"yyyymmdd")</f>
        <v>3114|20220531</v>
      </c>
    </row>
    <row r="779" spans="1:12" x14ac:dyDescent="0.2">
      <c r="A779" t="s">
        <v>319</v>
      </c>
      <c r="B779" t="s">
        <v>319</v>
      </c>
      <c r="C779" t="s">
        <v>312</v>
      </c>
      <c r="D779" t="b">
        <v>0</v>
      </c>
      <c r="E779" t="s">
        <v>319</v>
      </c>
      <c r="F779" s="5">
        <v>44681</v>
      </c>
      <c r="G779">
        <v>-1.3565860000000001</v>
      </c>
      <c r="H779">
        <v>-1.3815679999999999</v>
      </c>
      <c r="I779">
        <v>118.8865</v>
      </c>
      <c r="J779">
        <v>119.00781499999999</v>
      </c>
      <c r="K779">
        <v>118.8865</v>
      </c>
      <c r="L779" t="str">
        <f>RRPS_ALL[[#This Row],[BondID]]&amp;"|"&amp;TEXT(RRPS_ALL[[#This Row],[Date]],"yyyymmdd")</f>
        <v>3114|20220430</v>
      </c>
    </row>
    <row r="780" spans="1:12" x14ac:dyDescent="0.2">
      <c r="A780" t="s">
        <v>319</v>
      </c>
      <c r="B780" t="s">
        <v>319</v>
      </c>
      <c r="C780" t="s">
        <v>312</v>
      </c>
      <c r="D780" t="b">
        <v>0</v>
      </c>
      <c r="E780" t="s">
        <v>319</v>
      </c>
      <c r="F780" s="5">
        <v>44651</v>
      </c>
      <c r="G780">
        <v>-1.5470950000000001</v>
      </c>
      <c r="H780">
        <v>-1.57209</v>
      </c>
      <c r="I780">
        <v>119.8515</v>
      </c>
      <c r="J780">
        <v>119.96124399999999</v>
      </c>
      <c r="K780">
        <v>119.8515</v>
      </c>
      <c r="L780" t="str">
        <f>RRPS_ALL[[#This Row],[BondID]]&amp;"|"&amp;TEXT(RRPS_ALL[[#This Row],[Date]],"yyyymmdd")</f>
        <v>3114|20220331</v>
      </c>
    </row>
    <row r="781" spans="1:12" x14ac:dyDescent="0.2">
      <c r="A781" t="s">
        <v>319</v>
      </c>
      <c r="B781" t="s">
        <v>319</v>
      </c>
      <c r="C781" t="s">
        <v>312</v>
      </c>
      <c r="D781" t="b">
        <v>0</v>
      </c>
      <c r="E781" t="s">
        <v>319</v>
      </c>
      <c r="F781" s="5">
        <v>44620</v>
      </c>
      <c r="G781">
        <v>-2.0419800000000001</v>
      </c>
      <c r="H781">
        <v>-2.066964</v>
      </c>
      <c r="I781">
        <v>125.6575</v>
      </c>
      <c r="J781">
        <v>125.75608699999999</v>
      </c>
      <c r="K781">
        <v>125.6575</v>
      </c>
      <c r="L781" t="str">
        <f>RRPS_ALL[[#This Row],[BondID]]&amp;"|"&amp;TEXT(RRPS_ALL[[#This Row],[Date]],"yyyymmdd")</f>
        <v>3114|20220228</v>
      </c>
    </row>
    <row r="782" spans="1:12" x14ac:dyDescent="0.2">
      <c r="A782" t="s">
        <v>319</v>
      </c>
      <c r="B782" t="s">
        <v>319</v>
      </c>
      <c r="C782" t="s">
        <v>312</v>
      </c>
      <c r="D782" t="b">
        <v>0</v>
      </c>
      <c r="E782" t="s">
        <v>319</v>
      </c>
      <c r="F782" s="5">
        <v>44592</v>
      </c>
      <c r="G782">
        <v>-1.821404</v>
      </c>
      <c r="H782">
        <v>-1.846438</v>
      </c>
      <c r="I782">
        <v>122.07599999999999</v>
      </c>
      <c r="J782">
        <v>122.16262</v>
      </c>
      <c r="K782">
        <v>122.07599999999999</v>
      </c>
      <c r="L782" t="str">
        <f>RRPS_ALL[[#This Row],[BondID]]&amp;"|"&amp;TEXT(RRPS_ALL[[#This Row],[Date]],"yyyymmdd")</f>
        <v>3114|20220131</v>
      </c>
    </row>
    <row r="783" spans="1:12" x14ac:dyDescent="0.2">
      <c r="A783" t="s">
        <v>319</v>
      </c>
      <c r="B783" t="s">
        <v>319</v>
      </c>
      <c r="C783" t="s">
        <v>312</v>
      </c>
      <c r="D783" t="b">
        <v>0</v>
      </c>
      <c r="E783" t="s">
        <v>319</v>
      </c>
      <c r="F783" s="5">
        <v>44561</v>
      </c>
      <c r="G783">
        <v>-2.048422</v>
      </c>
      <c r="H783">
        <v>-2.0734249999999999</v>
      </c>
      <c r="I783">
        <v>124.0925</v>
      </c>
      <c r="J783">
        <v>124.16871</v>
      </c>
      <c r="K783">
        <v>124.0925</v>
      </c>
      <c r="L783" t="str">
        <f>RRPS_ALL[[#This Row],[BondID]]&amp;"|"&amp;TEXT(RRPS_ALL[[#This Row],[Date]],"yyyymmdd")</f>
        <v>3114|20211231</v>
      </c>
    </row>
    <row r="784" spans="1:12" x14ac:dyDescent="0.2">
      <c r="A784" t="s">
        <v>319</v>
      </c>
      <c r="B784" t="s">
        <v>319</v>
      </c>
      <c r="C784" t="s">
        <v>312</v>
      </c>
      <c r="D784" t="b">
        <v>0</v>
      </c>
      <c r="E784" t="s">
        <v>319</v>
      </c>
      <c r="F784" s="5">
        <v>44530</v>
      </c>
      <c r="G784">
        <v>-2.0065300000000001</v>
      </c>
      <c r="H784">
        <v>-2.0315720000000002</v>
      </c>
      <c r="I784">
        <v>123.58799999999999</v>
      </c>
      <c r="J784">
        <v>123.652604</v>
      </c>
      <c r="K784">
        <v>123.58799999999999</v>
      </c>
      <c r="L784" t="str">
        <f>RRPS_ALL[[#This Row],[BondID]]&amp;"|"&amp;TEXT(RRPS_ALL[[#This Row],[Date]],"yyyymmdd")</f>
        <v>3114|20211130</v>
      </c>
    </row>
    <row r="785" spans="1:12" x14ac:dyDescent="0.2">
      <c r="A785" t="s">
        <v>319</v>
      </c>
      <c r="B785" t="s">
        <v>319</v>
      </c>
      <c r="C785" t="s">
        <v>312</v>
      </c>
      <c r="D785" t="b">
        <v>0</v>
      </c>
      <c r="E785" t="s">
        <v>319</v>
      </c>
      <c r="F785" s="5">
        <v>44500</v>
      </c>
      <c r="G785">
        <v>-1.6739759999999999</v>
      </c>
      <c r="H785">
        <v>-1.699001</v>
      </c>
      <c r="I785">
        <v>119.68</v>
      </c>
      <c r="J785">
        <v>119.73362899999999</v>
      </c>
      <c r="K785">
        <v>119.68</v>
      </c>
      <c r="L785" t="str">
        <f>RRPS_ALL[[#This Row],[BondID]]&amp;"|"&amp;TEXT(RRPS_ALL[[#This Row],[Date]],"yyyymmdd")</f>
        <v>3114|20211031</v>
      </c>
    </row>
    <row r="786" spans="1:12" x14ac:dyDescent="0.2">
      <c r="A786" t="s">
        <v>319</v>
      </c>
      <c r="B786" t="s">
        <v>319</v>
      </c>
      <c r="C786" t="s">
        <v>312</v>
      </c>
      <c r="D786" t="b">
        <v>0</v>
      </c>
      <c r="E786" t="s">
        <v>319</v>
      </c>
      <c r="F786" s="5">
        <v>44469</v>
      </c>
      <c r="G786">
        <v>-1.6335299999999999</v>
      </c>
      <c r="H786">
        <v>-1.658515</v>
      </c>
      <c r="I786">
        <v>118.8545</v>
      </c>
      <c r="J786">
        <v>118.897976</v>
      </c>
      <c r="K786">
        <v>118.8545</v>
      </c>
      <c r="L786" t="str">
        <f>RRPS_ALL[[#This Row],[BondID]]&amp;"|"&amp;TEXT(RRPS_ALL[[#This Row],[Date]],"yyyymmdd")</f>
        <v>3114|20210930</v>
      </c>
    </row>
    <row r="787" spans="1:12" x14ac:dyDescent="0.2">
      <c r="A787" t="s">
        <v>319</v>
      </c>
      <c r="B787" t="s">
        <v>319</v>
      </c>
      <c r="C787" t="s">
        <v>312</v>
      </c>
      <c r="D787" t="b">
        <v>0</v>
      </c>
      <c r="E787" t="s">
        <v>319</v>
      </c>
      <c r="F787" s="5">
        <v>44439</v>
      </c>
      <c r="G787">
        <v>-1.7358420000000001</v>
      </c>
      <c r="H787">
        <v>-1.7608330000000001</v>
      </c>
      <c r="I787">
        <v>119.75749999999999</v>
      </c>
      <c r="J787">
        <v>119.78956599999999</v>
      </c>
      <c r="K787">
        <v>119.75749999999999</v>
      </c>
      <c r="L787" t="str">
        <f>RRPS_ALL[[#This Row],[BondID]]&amp;"|"&amp;TEXT(RRPS_ALL[[#This Row],[Date]],"yyyymmdd")</f>
        <v>3114|20210831</v>
      </c>
    </row>
    <row r="788" spans="1:12" x14ac:dyDescent="0.2">
      <c r="A788" t="s">
        <v>319</v>
      </c>
      <c r="B788" t="s">
        <v>319</v>
      </c>
      <c r="C788" t="s">
        <v>312</v>
      </c>
      <c r="D788" t="b">
        <v>0</v>
      </c>
      <c r="E788" t="s">
        <v>319</v>
      </c>
      <c r="F788" s="5">
        <v>44408</v>
      </c>
      <c r="G788">
        <v>-1.7727459999999999</v>
      </c>
      <c r="H788">
        <v>-1.7977909999999999</v>
      </c>
      <c r="I788">
        <v>119.71</v>
      </c>
      <c r="J788">
        <v>119.731734</v>
      </c>
      <c r="K788">
        <v>119.71</v>
      </c>
      <c r="L788" t="str">
        <f>RRPS_ALL[[#This Row],[BondID]]&amp;"|"&amp;TEXT(RRPS_ALL[[#This Row],[Date]],"yyyymmdd")</f>
        <v>3114|20210731</v>
      </c>
    </row>
    <row r="789" spans="1:12" x14ac:dyDescent="0.2">
      <c r="A789" t="s">
        <v>319</v>
      </c>
      <c r="B789" t="s">
        <v>319</v>
      </c>
      <c r="C789" t="s">
        <v>312</v>
      </c>
      <c r="D789" t="b">
        <v>0</v>
      </c>
      <c r="E789" t="s">
        <v>319</v>
      </c>
      <c r="F789" s="5">
        <v>44377</v>
      </c>
      <c r="G789">
        <v>-1.5429470000000001</v>
      </c>
      <c r="H789">
        <v>-1.5679540000000001</v>
      </c>
      <c r="I789">
        <v>117.2465</v>
      </c>
      <c r="J789">
        <v>117.25734799999999</v>
      </c>
      <c r="K789">
        <v>117.2465</v>
      </c>
      <c r="L789" t="str">
        <f>RRPS_ALL[[#This Row],[BondID]]&amp;"|"&amp;TEXT(RRPS_ALL[[#This Row],[Date]],"yyyymmdd")</f>
        <v>3114|20210630</v>
      </c>
    </row>
    <row r="790" spans="1:12" x14ac:dyDescent="0.2">
      <c r="A790" t="s">
        <v>319</v>
      </c>
      <c r="B790" t="s">
        <v>319</v>
      </c>
      <c r="C790" t="s">
        <v>312</v>
      </c>
      <c r="D790" t="b">
        <v>0</v>
      </c>
      <c r="E790" t="s">
        <v>319</v>
      </c>
      <c r="F790" s="5">
        <v>44347</v>
      </c>
      <c r="G790">
        <v>-1.5157419999999999</v>
      </c>
      <c r="H790">
        <v>-1.5658000000000001</v>
      </c>
      <c r="I790">
        <v>117.0985</v>
      </c>
      <c r="J790">
        <v>117.098849</v>
      </c>
      <c r="K790">
        <v>117.0985</v>
      </c>
      <c r="L790" t="str">
        <f>RRPS_ALL[[#This Row],[BondID]]&amp;"|"&amp;TEXT(RRPS_ALL[[#This Row],[Date]],"yyyymmdd")</f>
        <v>3114|20210531</v>
      </c>
    </row>
    <row r="791" spans="1:12" x14ac:dyDescent="0.2">
      <c r="A791" t="s">
        <v>319</v>
      </c>
      <c r="B791" t="s">
        <v>319</v>
      </c>
      <c r="C791" t="s">
        <v>312</v>
      </c>
      <c r="D791" t="b">
        <v>0</v>
      </c>
      <c r="E791" t="s">
        <v>319</v>
      </c>
      <c r="F791" s="5">
        <v>44316</v>
      </c>
      <c r="G791">
        <v>-1.4374450000000001</v>
      </c>
      <c r="H791">
        <v>-1.487565</v>
      </c>
      <c r="I791">
        <v>116.705</v>
      </c>
      <c r="J791">
        <v>116.821535</v>
      </c>
      <c r="K791">
        <v>116.705</v>
      </c>
      <c r="L791" t="str">
        <f>RRPS_ALL[[#This Row],[BondID]]&amp;"|"&amp;TEXT(RRPS_ALL[[#This Row],[Date]],"yyyymmdd")</f>
        <v>3114|20210430</v>
      </c>
    </row>
    <row r="792" spans="1:12" x14ac:dyDescent="0.2">
      <c r="A792" t="s">
        <v>319</v>
      </c>
      <c r="B792" t="s">
        <v>319</v>
      </c>
      <c r="C792" t="s">
        <v>312</v>
      </c>
      <c r="D792" t="b">
        <v>0</v>
      </c>
      <c r="E792" t="s">
        <v>319</v>
      </c>
      <c r="F792" s="5">
        <v>44286</v>
      </c>
      <c r="G792">
        <v>-1.4298740000000001</v>
      </c>
      <c r="H792">
        <v>-1.4799789999999999</v>
      </c>
      <c r="I792">
        <v>116.1985</v>
      </c>
      <c r="J792">
        <v>116.304714</v>
      </c>
      <c r="K792">
        <v>116.1985</v>
      </c>
      <c r="L792" t="str">
        <f>RRPS_ALL[[#This Row],[BondID]]&amp;"|"&amp;TEXT(RRPS_ALL[[#This Row],[Date]],"yyyymmdd")</f>
        <v>3114|20210331</v>
      </c>
    </row>
    <row r="793" spans="1:12" x14ac:dyDescent="0.2">
      <c r="A793" t="s">
        <v>319</v>
      </c>
      <c r="B793" t="s">
        <v>319</v>
      </c>
      <c r="C793" t="s">
        <v>312</v>
      </c>
      <c r="D793" t="b">
        <v>0</v>
      </c>
      <c r="E793" t="s">
        <v>319</v>
      </c>
      <c r="F793" s="5">
        <v>44255</v>
      </c>
      <c r="G793">
        <v>-1.5590059999999999</v>
      </c>
      <c r="H793">
        <v>-1.609105</v>
      </c>
      <c r="I793">
        <v>117.65949999999999</v>
      </c>
      <c r="J793">
        <v>117.753771</v>
      </c>
      <c r="K793">
        <v>117.65949999999999</v>
      </c>
      <c r="L793" t="str">
        <f>RRPS_ALL[[#This Row],[BondID]]&amp;"|"&amp;TEXT(RRPS_ALL[[#This Row],[Date]],"yyyymmdd")</f>
        <v>3114|20210228</v>
      </c>
    </row>
    <row r="794" spans="1:12" x14ac:dyDescent="0.2">
      <c r="A794" t="s">
        <v>319</v>
      </c>
      <c r="B794" t="s">
        <v>319</v>
      </c>
      <c r="C794" t="s">
        <v>312</v>
      </c>
      <c r="D794" t="b">
        <v>0</v>
      </c>
      <c r="E794" t="s">
        <v>319</v>
      </c>
      <c r="F794" s="5">
        <v>44227</v>
      </c>
      <c r="G794">
        <v>-1.636917</v>
      </c>
      <c r="H794">
        <v>-1.6870400000000001</v>
      </c>
      <c r="I794">
        <v>118.795</v>
      </c>
      <c r="J794">
        <v>118.87890299999999</v>
      </c>
      <c r="K794">
        <v>118.795</v>
      </c>
      <c r="L794" t="str">
        <f>RRPS_ALL[[#This Row],[BondID]]&amp;"|"&amp;TEXT(RRPS_ALL[[#This Row],[Date]],"yyyymmdd")</f>
        <v>3114|20210131</v>
      </c>
    </row>
    <row r="795" spans="1:12" x14ac:dyDescent="0.2">
      <c r="A795" t="s">
        <v>319</v>
      </c>
      <c r="B795" t="s">
        <v>319</v>
      </c>
      <c r="C795" t="s">
        <v>312</v>
      </c>
      <c r="D795" t="b">
        <v>0</v>
      </c>
      <c r="E795" t="s">
        <v>319</v>
      </c>
      <c r="F795" s="5">
        <v>44196</v>
      </c>
      <c r="G795">
        <v>-1.5042979999999999</v>
      </c>
      <c r="H795">
        <v>-1.554408</v>
      </c>
      <c r="I795">
        <v>117.414</v>
      </c>
      <c r="J795">
        <v>117.488471</v>
      </c>
      <c r="K795">
        <v>117.414</v>
      </c>
      <c r="L795" t="str">
        <f>RRPS_ALL[[#This Row],[BondID]]&amp;"|"&amp;TEXT(RRPS_ALL[[#This Row],[Date]],"yyyymmdd")</f>
        <v>3114|20201231</v>
      </c>
    </row>
    <row r="796" spans="1:12" x14ac:dyDescent="0.2">
      <c r="A796" t="s">
        <v>319</v>
      </c>
      <c r="B796" t="s">
        <v>319</v>
      </c>
      <c r="C796" t="s">
        <v>312</v>
      </c>
      <c r="D796" t="b">
        <v>0</v>
      </c>
      <c r="E796" t="s">
        <v>319</v>
      </c>
      <c r="F796" s="5">
        <v>44165</v>
      </c>
      <c r="G796">
        <v>-1.4362790000000001</v>
      </c>
      <c r="H796">
        <v>-1.486399</v>
      </c>
      <c r="I796">
        <v>116.97499999999999</v>
      </c>
      <c r="J796">
        <v>117.038066</v>
      </c>
      <c r="K796">
        <v>116.97499999999999</v>
      </c>
      <c r="L796" t="str">
        <f>RRPS_ALL[[#This Row],[BondID]]&amp;"|"&amp;TEXT(RRPS_ALL[[#This Row],[Date]],"yyyymmdd")</f>
        <v>3114|20201130</v>
      </c>
    </row>
    <row r="797" spans="1:12" x14ac:dyDescent="0.2">
      <c r="A797" t="s">
        <v>319</v>
      </c>
      <c r="B797" t="s">
        <v>319</v>
      </c>
      <c r="C797" t="s">
        <v>312</v>
      </c>
      <c r="D797" t="b">
        <v>0</v>
      </c>
      <c r="E797" t="s">
        <v>319</v>
      </c>
      <c r="F797" s="5">
        <v>44135</v>
      </c>
      <c r="G797">
        <v>-1.5078320000000001</v>
      </c>
      <c r="H797">
        <v>-1.557985</v>
      </c>
      <c r="I797">
        <v>117.69499999999999</v>
      </c>
      <c r="J797">
        <v>117.747851</v>
      </c>
      <c r="K797">
        <v>117.69499999999999</v>
      </c>
      <c r="L797" t="str">
        <f>RRPS_ALL[[#This Row],[BondID]]&amp;"|"&amp;TEXT(RRPS_ALL[[#This Row],[Date]],"yyyymmdd")</f>
        <v>3114|20201031</v>
      </c>
    </row>
    <row r="798" spans="1:12" x14ac:dyDescent="0.2">
      <c r="A798" t="s">
        <v>319</v>
      </c>
      <c r="B798" t="s">
        <v>319</v>
      </c>
      <c r="C798" t="s">
        <v>312</v>
      </c>
      <c r="D798" t="b">
        <v>0</v>
      </c>
      <c r="E798" t="s">
        <v>319</v>
      </c>
      <c r="F798" s="5">
        <v>44104</v>
      </c>
      <c r="G798">
        <v>-1.443271</v>
      </c>
      <c r="H798">
        <v>-1.4934149999999999</v>
      </c>
      <c r="I798">
        <v>116.956</v>
      </c>
      <c r="J798">
        <v>116.997832</v>
      </c>
      <c r="K798">
        <v>116.956</v>
      </c>
      <c r="L798" t="str">
        <f>RRPS_ALL[[#This Row],[BondID]]&amp;"|"&amp;TEXT(RRPS_ALL[[#This Row],[Date]],"yyyymmdd")</f>
        <v>3114|20200930</v>
      </c>
    </row>
    <row r="799" spans="1:12" x14ac:dyDescent="0.2">
      <c r="A799" t="s">
        <v>319</v>
      </c>
      <c r="B799" t="s">
        <v>319</v>
      </c>
      <c r="C799" t="s">
        <v>312</v>
      </c>
      <c r="D799" t="b">
        <v>0</v>
      </c>
      <c r="E799" t="s">
        <v>319</v>
      </c>
      <c r="F799" s="5">
        <v>44074</v>
      </c>
      <c r="G799">
        <v>-1.328149</v>
      </c>
      <c r="H799">
        <v>-1.378253</v>
      </c>
      <c r="I799">
        <v>115.7865</v>
      </c>
      <c r="J799">
        <v>115.817781</v>
      </c>
      <c r="K799">
        <v>115.7865</v>
      </c>
      <c r="L799" t="str">
        <f>RRPS_ALL[[#This Row],[BondID]]&amp;"|"&amp;TEXT(RRPS_ALL[[#This Row],[Date]],"yyyymmdd")</f>
        <v>3114|20200831</v>
      </c>
    </row>
    <row r="800" spans="1:12" x14ac:dyDescent="0.2">
      <c r="A800" t="s">
        <v>319</v>
      </c>
      <c r="B800" t="s">
        <v>319</v>
      </c>
      <c r="C800" t="s">
        <v>312</v>
      </c>
      <c r="D800" t="b">
        <v>0</v>
      </c>
      <c r="E800" t="s">
        <v>319</v>
      </c>
      <c r="F800" s="5">
        <v>44043</v>
      </c>
      <c r="G800">
        <v>-1.447865</v>
      </c>
      <c r="H800">
        <v>-1.5231189999999999</v>
      </c>
      <c r="I800">
        <v>117.60250000000001</v>
      </c>
      <c r="J800">
        <v>117.624211</v>
      </c>
      <c r="K800">
        <v>117.60250000000001</v>
      </c>
      <c r="L800" t="str">
        <f>RRPS_ALL[[#This Row],[BondID]]&amp;"|"&amp;TEXT(RRPS_ALL[[#This Row],[Date]],"yyyymmdd")</f>
        <v>3114|20200731</v>
      </c>
    </row>
    <row r="801" spans="1:12" x14ac:dyDescent="0.2">
      <c r="A801" t="s">
        <v>319</v>
      </c>
      <c r="B801" t="s">
        <v>319</v>
      </c>
      <c r="C801" t="s">
        <v>312</v>
      </c>
      <c r="D801" t="b">
        <v>0</v>
      </c>
      <c r="E801" t="s">
        <v>319</v>
      </c>
      <c r="F801" s="5">
        <v>44012</v>
      </c>
      <c r="G801">
        <v>-1.3949130000000001</v>
      </c>
      <c r="H801">
        <v>-1.4701679999999999</v>
      </c>
      <c r="I801">
        <v>117.15349999999999</v>
      </c>
      <c r="J801">
        <v>117.16420100000001</v>
      </c>
      <c r="K801">
        <v>117.15349999999999</v>
      </c>
      <c r="L801" t="str">
        <f>RRPS_ALL[[#This Row],[BondID]]&amp;"|"&amp;TEXT(RRPS_ALL[[#This Row],[Date]],"yyyymmdd")</f>
        <v>3114|20200630</v>
      </c>
    </row>
    <row r="802" spans="1:12" x14ac:dyDescent="0.2">
      <c r="A802" t="s">
        <v>319</v>
      </c>
      <c r="B802" t="s">
        <v>319</v>
      </c>
      <c r="C802" t="s">
        <v>312</v>
      </c>
      <c r="D802" t="b">
        <v>0</v>
      </c>
      <c r="E802" t="s">
        <v>319</v>
      </c>
      <c r="F802" s="5">
        <v>43982</v>
      </c>
      <c r="G802">
        <v>-1.1566700000000001</v>
      </c>
      <c r="H802">
        <v>-1.231989</v>
      </c>
      <c r="I802">
        <v>114.51900000000001</v>
      </c>
      <c r="J802">
        <v>114.519344</v>
      </c>
      <c r="K802">
        <v>114.51900000000001</v>
      </c>
      <c r="L802" t="str">
        <f>RRPS_ALL[[#This Row],[BondID]]&amp;"|"&amp;TEXT(RRPS_ALL[[#This Row],[Date]],"yyyymmdd")</f>
        <v>3114|20200531</v>
      </c>
    </row>
    <row r="803" spans="1:12" x14ac:dyDescent="0.2">
      <c r="A803" t="s">
        <v>319</v>
      </c>
      <c r="B803" t="s">
        <v>319</v>
      </c>
      <c r="C803" t="s">
        <v>312</v>
      </c>
      <c r="D803" t="b">
        <v>0</v>
      </c>
      <c r="E803" t="s">
        <v>319</v>
      </c>
      <c r="F803" s="5">
        <v>43951</v>
      </c>
      <c r="G803">
        <v>-1.2362569999999999</v>
      </c>
      <c r="H803">
        <v>-1.311509</v>
      </c>
      <c r="I803">
        <v>115.79049999999999</v>
      </c>
      <c r="J803">
        <v>115.90668599999999</v>
      </c>
      <c r="K803">
        <v>115.79049999999999</v>
      </c>
      <c r="L803" t="str">
        <f>RRPS_ALL[[#This Row],[BondID]]&amp;"|"&amp;TEXT(RRPS_ALL[[#This Row],[Date]],"yyyymmdd")</f>
        <v>3114|20200430</v>
      </c>
    </row>
    <row r="804" spans="1:12" x14ac:dyDescent="0.2">
      <c r="A804" t="s">
        <v>319</v>
      </c>
      <c r="B804" t="s">
        <v>319</v>
      </c>
      <c r="C804" t="s">
        <v>312</v>
      </c>
      <c r="D804" t="b">
        <v>0</v>
      </c>
      <c r="E804" t="s">
        <v>319</v>
      </c>
      <c r="F804" s="5">
        <v>43921</v>
      </c>
      <c r="G804">
        <v>-1.1218330000000001</v>
      </c>
      <c r="H804">
        <v>-1.1971560000000001</v>
      </c>
      <c r="I804">
        <v>114.392</v>
      </c>
      <c r="J804">
        <v>114.496523</v>
      </c>
      <c r="K804">
        <v>114.392</v>
      </c>
      <c r="L804" t="str">
        <f>RRPS_ALL[[#This Row],[BondID]]&amp;"|"&amp;TEXT(RRPS_ALL[[#This Row],[Date]],"yyyymmdd")</f>
        <v>3114|20200331</v>
      </c>
    </row>
    <row r="805" spans="1:12" x14ac:dyDescent="0.2">
      <c r="A805" t="s">
        <v>319</v>
      </c>
      <c r="B805" t="s">
        <v>319</v>
      </c>
      <c r="C805" t="s">
        <v>312</v>
      </c>
      <c r="D805" t="b">
        <v>0</v>
      </c>
      <c r="E805" t="s">
        <v>319</v>
      </c>
      <c r="F805" s="5">
        <v>43890</v>
      </c>
      <c r="G805">
        <v>-1.789893</v>
      </c>
      <c r="H805">
        <v>-1.8274410000000001</v>
      </c>
      <c r="I805">
        <v>122.1105</v>
      </c>
      <c r="J805">
        <v>122.204859</v>
      </c>
      <c r="K805">
        <v>122.1105</v>
      </c>
      <c r="L805" t="str">
        <f>RRPS_ALL[[#This Row],[BondID]]&amp;"|"&amp;TEXT(RRPS_ALL[[#This Row],[Date]],"yyyymmdd")</f>
        <v>3114|20200229</v>
      </c>
    </row>
    <row r="806" spans="1:12" x14ac:dyDescent="0.2">
      <c r="A806" t="s">
        <v>320</v>
      </c>
      <c r="B806" t="s">
        <v>320</v>
      </c>
      <c r="C806" t="s">
        <v>312</v>
      </c>
      <c r="D806" t="b">
        <v>0</v>
      </c>
      <c r="E806" t="s">
        <v>320</v>
      </c>
      <c r="F806" s="5">
        <v>46053</v>
      </c>
      <c r="G806">
        <v>2.2624170000000001</v>
      </c>
      <c r="H806">
        <v>2.2785120000000001</v>
      </c>
      <c r="I806">
        <v>94.506</v>
      </c>
      <c r="J806">
        <v>94.764167</v>
      </c>
      <c r="K806">
        <v>94.61</v>
      </c>
      <c r="L806" t="str">
        <f>RRPS_ALL[[#This Row],[BondID]]&amp;"|"&amp;TEXT(RRPS_ALL[[#This Row],[Date]],"yyyymmdd")</f>
        <v>1061|20260131</v>
      </c>
    </row>
    <row r="807" spans="1:12" x14ac:dyDescent="0.2">
      <c r="A807" t="s">
        <v>320</v>
      </c>
      <c r="B807" t="s">
        <v>320</v>
      </c>
      <c r="C807" t="s">
        <v>312</v>
      </c>
      <c r="D807" t="b">
        <v>0</v>
      </c>
      <c r="E807" t="s">
        <v>320</v>
      </c>
      <c r="F807" s="5">
        <v>46022</v>
      </c>
      <c r="G807">
        <v>2.2698670000000001</v>
      </c>
      <c r="H807">
        <v>2.2548149999999998</v>
      </c>
      <c r="I807">
        <v>94.504999999999995</v>
      </c>
      <c r="J807">
        <v>94.615416999999994</v>
      </c>
      <c r="K807">
        <v>94.504999999999995</v>
      </c>
      <c r="L807" t="str">
        <f>RRPS_ALL[[#This Row],[BondID]]&amp;"|"&amp;TEXT(RRPS_ALL[[#This Row],[Date]],"yyyymmdd")</f>
        <v>1061|20251231</v>
      </c>
    </row>
    <row r="808" spans="1:12" x14ac:dyDescent="0.2">
      <c r="A808" t="s">
        <v>320</v>
      </c>
      <c r="B808" t="s">
        <v>320</v>
      </c>
      <c r="C808" t="s">
        <v>312</v>
      </c>
      <c r="D808" t="b">
        <v>0</v>
      </c>
      <c r="E808" t="s">
        <v>320</v>
      </c>
      <c r="F808" s="5">
        <v>45991</v>
      </c>
      <c r="G808">
        <v>2.2299829999999998</v>
      </c>
      <c r="H808">
        <v>2.2150059999999998</v>
      </c>
      <c r="I808">
        <v>94.524000000000001</v>
      </c>
      <c r="J808">
        <v>94.565667000000005</v>
      </c>
      <c r="K808">
        <v>94.524000000000001</v>
      </c>
      <c r="L808" t="str">
        <f>RRPS_ALL[[#This Row],[BondID]]&amp;"|"&amp;TEXT(RRPS_ALL[[#This Row],[Date]],"yyyymmdd")</f>
        <v>1061|20251130</v>
      </c>
    </row>
    <row r="809" spans="1:12" x14ac:dyDescent="0.2">
      <c r="A809" t="s">
        <v>320</v>
      </c>
      <c r="B809" t="s">
        <v>320</v>
      </c>
      <c r="C809" t="s">
        <v>312</v>
      </c>
      <c r="D809" t="b">
        <v>0</v>
      </c>
      <c r="E809" t="s">
        <v>320</v>
      </c>
      <c r="F809" s="5">
        <v>45961</v>
      </c>
      <c r="G809">
        <v>2.0660569999999998</v>
      </c>
      <c r="H809">
        <v>2.0511949999999999</v>
      </c>
      <c r="I809">
        <v>95.025499999999994</v>
      </c>
      <c r="J809">
        <v>95.758832999999996</v>
      </c>
      <c r="K809">
        <v>95.025499999999994</v>
      </c>
      <c r="L809" t="str">
        <f>RRPS_ALL[[#This Row],[BondID]]&amp;"|"&amp;TEXT(RRPS_ALL[[#This Row],[Date]],"yyyymmdd")</f>
        <v>1061|20251031</v>
      </c>
    </row>
    <row r="810" spans="1:12" x14ac:dyDescent="0.2">
      <c r="A810" t="s">
        <v>320</v>
      </c>
      <c r="B810" t="s">
        <v>320</v>
      </c>
      <c r="C810" t="s">
        <v>312</v>
      </c>
      <c r="D810" t="b">
        <v>0</v>
      </c>
      <c r="E810" t="s">
        <v>320</v>
      </c>
      <c r="F810" s="5">
        <v>45930</v>
      </c>
      <c r="G810">
        <v>2.0699920000000001</v>
      </c>
      <c r="H810">
        <v>2.055164</v>
      </c>
      <c r="I810">
        <v>94.904499999999999</v>
      </c>
      <c r="J810">
        <v>95.571167000000003</v>
      </c>
      <c r="K810">
        <v>94.904499999999999</v>
      </c>
      <c r="L810" t="str">
        <f>RRPS_ALL[[#This Row],[BondID]]&amp;"|"&amp;TEXT(RRPS_ALL[[#This Row],[Date]],"yyyymmdd")</f>
        <v>1061|20250930</v>
      </c>
    </row>
    <row r="811" spans="1:12" x14ac:dyDescent="0.2">
      <c r="A811" t="s">
        <v>320</v>
      </c>
      <c r="B811" t="s">
        <v>320</v>
      </c>
      <c r="C811" t="s">
        <v>312</v>
      </c>
      <c r="D811" t="b">
        <v>0</v>
      </c>
      <c r="E811" t="s">
        <v>320</v>
      </c>
      <c r="F811" s="5">
        <v>45900</v>
      </c>
      <c r="G811">
        <v>1.9798750000000001</v>
      </c>
      <c r="H811">
        <v>1.964871</v>
      </c>
      <c r="I811">
        <v>95.153000000000006</v>
      </c>
      <c r="J811">
        <v>95.757166999999995</v>
      </c>
      <c r="K811">
        <v>95.153000000000006</v>
      </c>
      <c r="L811" t="str">
        <f>RRPS_ALL[[#This Row],[BondID]]&amp;"|"&amp;TEXT(RRPS_ALL[[#This Row],[Date]],"yyyymmdd")</f>
        <v>1061|20250831</v>
      </c>
    </row>
    <row r="812" spans="1:12" x14ac:dyDescent="0.2">
      <c r="A812" t="s">
        <v>320</v>
      </c>
      <c r="B812" t="s">
        <v>320</v>
      </c>
      <c r="C812" t="s">
        <v>312</v>
      </c>
      <c r="D812" t="b">
        <v>0</v>
      </c>
      <c r="E812" t="s">
        <v>320</v>
      </c>
      <c r="F812" s="5">
        <v>45869</v>
      </c>
      <c r="G812">
        <v>2.060044</v>
      </c>
      <c r="H812">
        <v>2.0449799999999998</v>
      </c>
      <c r="I812">
        <v>94.751999999999995</v>
      </c>
      <c r="J812">
        <v>95.297832999999997</v>
      </c>
      <c r="K812">
        <v>94.751999999999995</v>
      </c>
      <c r="L812" t="str">
        <f>RRPS_ALL[[#This Row],[BondID]]&amp;"|"&amp;TEXT(RRPS_ALL[[#This Row],[Date]],"yyyymmdd")</f>
        <v>1061|20250731</v>
      </c>
    </row>
    <row r="813" spans="1:12" x14ac:dyDescent="0.2">
      <c r="A813" t="s">
        <v>320</v>
      </c>
      <c r="B813" t="s">
        <v>320</v>
      </c>
      <c r="C813" t="s">
        <v>312</v>
      </c>
      <c r="D813" t="b">
        <v>0</v>
      </c>
      <c r="E813" t="s">
        <v>320</v>
      </c>
      <c r="F813" s="5">
        <v>45838</v>
      </c>
      <c r="G813">
        <v>1.8299510000000001</v>
      </c>
      <c r="H813">
        <v>1.815102</v>
      </c>
      <c r="I813">
        <v>95.5715</v>
      </c>
      <c r="J813">
        <v>96.050667000000004</v>
      </c>
      <c r="K813">
        <v>95.5715</v>
      </c>
      <c r="L813" t="str">
        <f>RRPS_ALL[[#This Row],[BondID]]&amp;"|"&amp;TEXT(RRPS_ALL[[#This Row],[Date]],"yyyymmdd")</f>
        <v>1061|20250630</v>
      </c>
    </row>
    <row r="814" spans="1:12" x14ac:dyDescent="0.2">
      <c r="A814" t="s">
        <v>320</v>
      </c>
      <c r="B814" t="s">
        <v>320</v>
      </c>
      <c r="C814" t="s">
        <v>312</v>
      </c>
      <c r="D814" t="b">
        <v>0</v>
      </c>
      <c r="E814" t="s">
        <v>320</v>
      </c>
      <c r="F814" s="5">
        <v>45808</v>
      </c>
      <c r="G814">
        <v>1.9901070000000001</v>
      </c>
      <c r="H814">
        <v>1.975141</v>
      </c>
      <c r="I814">
        <v>94.837000000000003</v>
      </c>
      <c r="J814">
        <v>95.255750000000006</v>
      </c>
      <c r="K814">
        <v>94.837000000000003</v>
      </c>
      <c r="L814" t="str">
        <f>RRPS_ALL[[#This Row],[BondID]]&amp;"|"&amp;TEXT(RRPS_ALL[[#This Row],[Date]],"yyyymmdd")</f>
        <v>1061|20250531</v>
      </c>
    </row>
    <row r="815" spans="1:12" x14ac:dyDescent="0.2">
      <c r="A815" t="s">
        <v>320</v>
      </c>
      <c r="B815" t="s">
        <v>320</v>
      </c>
      <c r="C815" t="s">
        <v>312</v>
      </c>
      <c r="D815" t="b">
        <v>0</v>
      </c>
      <c r="E815" t="s">
        <v>320</v>
      </c>
      <c r="F815" s="5">
        <v>45777</v>
      </c>
      <c r="G815">
        <v>1.995069</v>
      </c>
      <c r="H815">
        <v>1.980097</v>
      </c>
      <c r="I815">
        <v>94.73</v>
      </c>
      <c r="J815">
        <v>95.090417000000002</v>
      </c>
      <c r="K815">
        <v>94.73</v>
      </c>
      <c r="L815" t="str">
        <f>RRPS_ALL[[#This Row],[BondID]]&amp;"|"&amp;TEXT(RRPS_ALL[[#This Row],[Date]],"yyyymmdd")</f>
        <v>1061|20250430</v>
      </c>
    </row>
    <row r="816" spans="1:12" x14ac:dyDescent="0.2">
      <c r="A816" t="s">
        <v>320</v>
      </c>
      <c r="B816" t="s">
        <v>320</v>
      </c>
      <c r="C816" t="s">
        <v>312</v>
      </c>
      <c r="D816" t="b">
        <v>0</v>
      </c>
      <c r="E816" t="s">
        <v>320</v>
      </c>
      <c r="F816" s="5">
        <v>45747</v>
      </c>
      <c r="G816">
        <v>2.3651089999999999</v>
      </c>
      <c r="H816">
        <v>2.3501129999999999</v>
      </c>
      <c r="I816">
        <v>93.081999999999994</v>
      </c>
      <c r="J816">
        <v>93.373666999999998</v>
      </c>
      <c r="K816">
        <v>93.081999999999994</v>
      </c>
      <c r="L816" t="str">
        <f>RRPS_ALL[[#This Row],[BondID]]&amp;"|"&amp;TEXT(RRPS_ALL[[#This Row],[Date]],"yyyymmdd")</f>
        <v>1061|20250331</v>
      </c>
    </row>
    <row r="817" spans="1:12" x14ac:dyDescent="0.2">
      <c r="A817" t="s">
        <v>320</v>
      </c>
      <c r="B817" t="s">
        <v>320</v>
      </c>
      <c r="C817" t="s">
        <v>312</v>
      </c>
      <c r="D817" t="b">
        <v>0</v>
      </c>
      <c r="E817" t="s">
        <v>320</v>
      </c>
      <c r="F817" s="5">
        <v>45716</v>
      </c>
      <c r="G817">
        <v>2.070065</v>
      </c>
      <c r="H817">
        <v>2.0550660000000001</v>
      </c>
      <c r="I817">
        <v>94.221000000000004</v>
      </c>
      <c r="J817">
        <v>94.454333000000005</v>
      </c>
      <c r="K817">
        <v>94.221000000000004</v>
      </c>
      <c r="L817" t="str">
        <f>RRPS_ALL[[#This Row],[BondID]]&amp;"|"&amp;TEXT(RRPS_ALL[[#This Row],[Date]],"yyyymmdd")</f>
        <v>1061|20250228</v>
      </c>
    </row>
    <row r="818" spans="1:12" x14ac:dyDescent="0.2">
      <c r="A818" t="s">
        <v>320</v>
      </c>
      <c r="B818" t="s">
        <v>320</v>
      </c>
      <c r="C818" t="s">
        <v>312</v>
      </c>
      <c r="D818" t="b">
        <v>0</v>
      </c>
      <c r="E818" t="s">
        <v>320</v>
      </c>
      <c r="F818" s="5">
        <v>45688</v>
      </c>
      <c r="G818">
        <v>2.005007</v>
      </c>
      <c r="H818">
        <v>1.990073</v>
      </c>
      <c r="I818">
        <v>94.406499999999994</v>
      </c>
      <c r="J818">
        <v>94.577332999999996</v>
      </c>
      <c r="K818">
        <v>94.406499999999994</v>
      </c>
      <c r="L818" t="str">
        <f>RRPS_ALL[[#This Row],[BondID]]&amp;"|"&amp;TEXT(RRPS_ALL[[#This Row],[Date]],"yyyymmdd")</f>
        <v>1061|20250131</v>
      </c>
    </row>
    <row r="819" spans="1:12" x14ac:dyDescent="0.2">
      <c r="A819" t="s">
        <v>320</v>
      </c>
      <c r="B819" t="s">
        <v>320</v>
      </c>
      <c r="C819" t="s">
        <v>312</v>
      </c>
      <c r="D819" t="b">
        <v>0</v>
      </c>
      <c r="E819" t="s">
        <v>320</v>
      </c>
      <c r="F819" s="5">
        <v>45657</v>
      </c>
      <c r="G819">
        <v>2.195087</v>
      </c>
      <c r="H819">
        <v>2.180237</v>
      </c>
      <c r="I819">
        <v>93.473500000000001</v>
      </c>
      <c r="J819">
        <v>93.579750000000004</v>
      </c>
      <c r="K819">
        <v>93.473500000000001</v>
      </c>
      <c r="L819" t="str">
        <f>RRPS_ALL[[#This Row],[BondID]]&amp;"|"&amp;TEXT(RRPS_ALL[[#This Row],[Date]],"yyyymmdd")</f>
        <v>1061|20241231</v>
      </c>
    </row>
    <row r="820" spans="1:12" x14ac:dyDescent="0.2">
      <c r="A820" t="s">
        <v>320</v>
      </c>
      <c r="B820" t="s">
        <v>320</v>
      </c>
      <c r="C820" t="s">
        <v>312</v>
      </c>
      <c r="D820" t="b">
        <v>0</v>
      </c>
      <c r="E820" t="s">
        <v>320</v>
      </c>
      <c r="F820" s="5">
        <v>45626</v>
      </c>
      <c r="G820">
        <v>1.769935</v>
      </c>
      <c r="H820">
        <v>1.75501</v>
      </c>
      <c r="I820">
        <v>95.282499999999999</v>
      </c>
      <c r="J820">
        <v>95.326250000000002</v>
      </c>
      <c r="K820">
        <v>95.282499999999999</v>
      </c>
      <c r="L820" t="str">
        <f>RRPS_ALL[[#This Row],[BondID]]&amp;"|"&amp;TEXT(RRPS_ALL[[#This Row],[Date]],"yyyymmdd")</f>
        <v>1061|20241130</v>
      </c>
    </row>
    <row r="821" spans="1:12" x14ac:dyDescent="0.2">
      <c r="A821" t="s">
        <v>320</v>
      </c>
      <c r="B821" t="s">
        <v>320</v>
      </c>
      <c r="C821" t="s">
        <v>312</v>
      </c>
      <c r="D821" t="b">
        <v>0</v>
      </c>
      <c r="E821" t="s">
        <v>320</v>
      </c>
      <c r="F821" s="5">
        <v>45596</v>
      </c>
      <c r="G821">
        <v>1.9549190000000001</v>
      </c>
      <c r="H821">
        <v>1.940056</v>
      </c>
      <c r="I821">
        <v>94.357500000000002</v>
      </c>
      <c r="J821">
        <v>95.090833000000003</v>
      </c>
      <c r="K821">
        <v>94.357500000000002</v>
      </c>
      <c r="L821" t="str">
        <f>RRPS_ALL[[#This Row],[BondID]]&amp;"|"&amp;TEXT(RRPS_ALL[[#This Row],[Date]],"yyyymmdd")</f>
        <v>1061|20241031</v>
      </c>
    </row>
    <row r="822" spans="1:12" x14ac:dyDescent="0.2">
      <c r="A822" t="s">
        <v>320</v>
      </c>
      <c r="B822" t="s">
        <v>320</v>
      </c>
      <c r="C822" t="s">
        <v>312</v>
      </c>
      <c r="D822" t="b">
        <v>0</v>
      </c>
      <c r="E822" t="s">
        <v>320</v>
      </c>
      <c r="F822" s="5">
        <v>45565</v>
      </c>
      <c r="G822">
        <v>1.7286760000000001</v>
      </c>
      <c r="H822">
        <v>1.713824</v>
      </c>
      <c r="I822">
        <v>95.3215</v>
      </c>
      <c r="J822">
        <v>95.988167000000004</v>
      </c>
      <c r="K822">
        <v>95.3215</v>
      </c>
      <c r="L822" t="str">
        <f>RRPS_ALL[[#This Row],[BondID]]&amp;"|"&amp;TEXT(RRPS_ALL[[#This Row],[Date]],"yyyymmdd")</f>
        <v>1061|20240930</v>
      </c>
    </row>
    <row r="823" spans="1:12" x14ac:dyDescent="0.2">
      <c r="A823" t="s">
        <v>320</v>
      </c>
      <c r="B823" t="s">
        <v>320</v>
      </c>
      <c r="C823" t="s">
        <v>312</v>
      </c>
      <c r="D823" t="b">
        <v>0</v>
      </c>
      <c r="E823" t="s">
        <v>320</v>
      </c>
      <c r="F823" s="5">
        <v>45535</v>
      </c>
      <c r="G823">
        <v>1.8599490000000001</v>
      </c>
      <c r="H823">
        <v>1.844986</v>
      </c>
      <c r="I823">
        <v>94.625</v>
      </c>
      <c r="J823">
        <v>95.231250000000003</v>
      </c>
      <c r="K823">
        <v>94.625</v>
      </c>
      <c r="L823" t="str">
        <f>RRPS_ALL[[#This Row],[BondID]]&amp;"|"&amp;TEXT(RRPS_ALL[[#This Row],[Date]],"yyyymmdd")</f>
        <v>1061|20240831</v>
      </c>
    </row>
    <row r="824" spans="1:12" x14ac:dyDescent="0.2">
      <c r="A824" t="s">
        <v>320</v>
      </c>
      <c r="B824" t="s">
        <v>320</v>
      </c>
      <c r="C824" t="s">
        <v>312</v>
      </c>
      <c r="D824" t="b">
        <v>0</v>
      </c>
      <c r="E824" t="s">
        <v>320</v>
      </c>
      <c r="F824" s="5">
        <v>45504</v>
      </c>
      <c r="G824">
        <v>1.9250119999999999</v>
      </c>
      <c r="H824">
        <v>1.9100079999999999</v>
      </c>
      <c r="I824">
        <v>94.227000000000004</v>
      </c>
      <c r="J824">
        <v>94.768666999999994</v>
      </c>
      <c r="K824">
        <v>94.227000000000004</v>
      </c>
      <c r="L824" t="str">
        <f>RRPS_ALL[[#This Row],[BondID]]&amp;"|"&amp;TEXT(RRPS_ALL[[#This Row],[Date]],"yyyymmdd")</f>
        <v>1061|20240731</v>
      </c>
    </row>
    <row r="825" spans="1:12" x14ac:dyDescent="0.2">
      <c r="A825" t="s">
        <v>320</v>
      </c>
      <c r="B825" t="s">
        <v>320</v>
      </c>
      <c r="C825" t="s">
        <v>312</v>
      </c>
      <c r="D825" t="b">
        <v>0</v>
      </c>
      <c r="E825" t="s">
        <v>320</v>
      </c>
      <c r="F825" s="5">
        <v>45473</v>
      </c>
      <c r="G825">
        <v>2.1986150000000002</v>
      </c>
      <c r="H825">
        <v>2.183573</v>
      </c>
      <c r="I825">
        <v>92.819000000000003</v>
      </c>
      <c r="J825">
        <v>93.298167000000007</v>
      </c>
      <c r="K825">
        <v>92.819000000000003</v>
      </c>
      <c r="L825" t="str">
        <f>RRPS_ALL[[#This Row],[BondID]]&amp;"|"&amp;TEXT(RRPS_ALL[[#This Row],[Date]],"yyyymmdd")</f>
        <v>1061|20240630</v>
      </c>
    </row>
    <row r="826" spans="1:12" x14ac:dyDescent="0.2">
      <c r="A826" t="s">
        <v>320</v>
      </c>
      <c r="B826" t="s">
        <v>320</v>
      </c>
      <c r="C826" t="s">
        <v>312</v>
      </c>
      <c r="D826" t="b">
        <v>0</v>
      </c>
      <c r="E826" t="s">
        <v>320</v>
      </c>
      <c r="F826" s="5">
        <v>45443</v>
      </c>
      <c r="G826">
        <v>2.4799639999999998</v>
      </c>
      <c r="H826">
        <v>2.4650620000000001</v>
      </c>
      <c r="I826">
        <v>91.367500000000007</v>
      </c>
      <c r="J826">
        <v>91.788332999999994</v>
      </c>
      <c r="K826">
        <v>91.367500000000007</v>
      </c>
      <c r="L826" t="str">
        <f>RRPS_ALL[[#This Row],[BondID]]&amp;"|"&amp;TEXT(RRPS_ALL[[#This Row],[Date]],"yyyymmdd")</f>
        <v>1061|20240531</v>
      </c>
    </row>
    <row r="827" spans="1:12" x14ac:dyDescent="0.2">
      <c r="A827" t="s">
        <v>320</v>
      </c>
      <c r="B827" t="s">
        <v>320</v>
      </c>
      <c r="C827" t="s">
        <v>312</v>
      </c>
      <c r="D827" t="b">
        <v>0</v>
      </c>
      <c r="E827" t="s">
        <v>320</v>
      </c>
      <c r="F827" s="5">
        <v>45412</v>
      </c>
      <c r="G827">
        <v>2.515892</v>
      </c>
      <c r="H827">
        <v>2.500956</v>
      </c>
      <c r="I827">
        <v>91.066500000000005</v>
      </c>
      <c r="J827">
        <v>91.422749999999994</v>
      </c>
      <c r="K827">
        <v>91.066500000000005</v>
      </c>
      <c r="L827" t="str">
        <f>RRPS_ALL[[#This Row],[BondID]]&amp;"|"&amp;TEXT(RRPS_ALL[[#This Row],[Date]],"yyyymmdd")</f>
        <v>1061|20240430</v>
      </c>
    </row>
    <row r="828" spans="1:12" x14ac:dyDescent="0.2">
      <c r="A828" t="s">
        <v>320</v>
      </c>
      <c r="B828" t="s">
        <v>320</v>
      </c>
      <c r="C828" t="s">
        <v>312</v>
      </c>
      <c r="D828" t="b">
        <v>0</v>
      </c>
      <c r="E828" t="s">
        <v>320</v>
      </c>
      <c r="F828" s="5">
        <v>45382</v>
      </c>
      <c r="G828">
        <v>2.325062</v>
      </c>
      <c r="H828">
        <v>2.3100969999999998</v>
      </c>
      <c r="I828">
        <v>91.879000000000005</v>
      </c>
      <c r="J828">
        <v>92.172749999999994</v>
      </c>
      <c r="K828">
        <v>91.879000000000005</v>
      </c>
      <c r="L828" t="str">
        <f>RRPS_ALL[[#This Row],[BondID]]&amp;"|"&amp;TEXT(RRPS_ALL[[#This Row],[Date]],"yyyymmdd")</f>
        <v>1061|20240331</v>
      </c>
    </row>
    <row r="829" spans="1:12" x14ac:dyDescent="0.2">
      <c r="A829" t="s">
        <v>320</v>
      </c>
      <c r="B829" t="s">
        <v>320</v>
      </c>
      <c r="C829" t="s">
        <v>312</v>
      </c>
      <c r="D829" t="b">
        <v>0</v>
      </c>
      <c r="E829" t="s">
        <v>320</v>
      </c>
      <c r="F829" s="5">
        <v>45351</v>
      </c>
      <c r="G829">
        <v>2.5049079999999999</v>
      </c>
      <c r="H829">
        <v>2.4899589999999998</v>
      </c>
      <c r="I829">
        <v>90.874499999999998</v>
      </c>
      <c r="J829">
        <v>91.107832999999999</v>
      </c>
      <c r="K829">
        <v>90.874499999999998</v>
      </c>
      <c r="L829" t="str">
        <f>RRPS_ALL[[#This Row],[BondID]]&amp;"|"&amp;TEXT(RRPS_ALL[[#This Row],[Date]],"yyyymmdd")</f>
        <v>1061|20240229</v>
      </c>
    </row>
    <row r="830" spans="1:12" x14ac:dyDescent="0.2">
      <c r="A830" t="s">
        <v>320</v>
      </c>
      <c r="B830" t="s">
        <v>320</v>
      </c>
      <c r="C830" t="s">
        <v>312</v>
      </c>
      <c r="D830" t="b">
        <v>0</v>
      </c>
      <c r="E830" t="s">
        <v>320</v>
      </c>
      <c r="F830" s="5">
        <v>45322</v>
      </c>
      <c r="G830">
        <v>2.150728</v>
      </c>
      <c r="H830">
        <v>2.1357370000000002</v>
      </c>
      <c r="I830">
        <v>92.540999999999997</v>
      </c>
      <c r="J830">
        <v>92.707667000000001</v>
      </c>
      <c r="K830">
        <v>92.540999999999997</v>
      </c>
      <c r="L830" t="str">
        <f>RRPS_ALL[[#This Row],[BondID]]&amp;"|"&amp;TEXT(RRPS_ALL[[#This Row],[Date]],"yyyymmdd")</f>
        <v>1061|20240131</v>
      </c>
    </row>
    <row r="831" spans="1:12" x14ac:dyDescent="0.2">
      <c r="A831" t="s">
        <v>320</v>
      </c>
      <c r="B831" t="s">
        <v>320</v>
      </c>
      <c r="C831" t="s">
        <v>312</v>
      </c>
      <c r="D831" t="b">
        <v>0</v>
      </c>
      <c r="E831" t="s">
        <v>320</v>
      </c>
      <c r="F831" s="5">
        <v>45291</v>
      </c>
      <c r="G831">
        <v>2.0030899999999998</v>
      </c>
      <c r="H831">
        <v>1.988049</v>
      </c>
      <c r="I831">
        <v>93.215999999999994</v>
      </c>
      <c r="J831">
        <v>93.322249999999997</v>
      </c>
      <c r="K831">
        <v>93.215999999999994</v>
      </c>
      <c r="L831" t="str">
        <f>RRPS_ALL[[#This Row],[BondID]]&amp;"|"&amp;TEXT(RRPS_ALL[[#This Row],[Date]],"yyyymmdd")</f>
        <v>1061|20231231</v>
      </c>
    </row>
    <row r="832" spans="1:12" x14ac:dyDescent="0.2">
      <c r="A832" t="s">
        <v>320</v>
      </c>
      <c r="B832" t="s">
        <v>320</v>
      </c>
      <c r="C832" t="s">
        <v>312</v>
      </c>
      <c r="D832" t="b">
        <v>0</v>
      </c>
      <c r="E832" t="s">
        <v>320</v>
      </c>
      <c r="F832" s="5">
        <v>45260</v>
      </c>
      <c r="G832">
        <v>2.620025</v>
      </c>
      <c r="H832">
        <v>2.6051259999999998</v>
      </c>
      <c r="I832">
        <v>89.913499999999999</v>
      </c>
      <c r="J832">
        <v>89.959333000000001</v>
      </c>
      <c r="K832">
        <v>89.913499999999999</v>
      </c>
      <c r="L832" t="str">
        <f>RRPS_ALL[[#This Row],[BondID]]&amp;"|"&amp;TEXT(RRPS_ALL[[#This Row],[Date]],"yyyymmdd")</f>
        <v>1061|20231130</v>
      </c>
    </row>
    <row r="833" spans="1:12" x14ac:dyDescent="0.2">
      <c r="A833" t="s">
        <v>320</v>
      </c>
      <c r="B833" t="s">
        <v>320</v>
      </c>
      <c r="C833" t="s">
        <v>312</v>
      </c>
      <c r="D833" t="b">
        <v>0</v>
      </c>
      <c r="E833" t="s">
        <v>320</v>
      </c>
      <c r="F833" s="5">
        <v>45230</v>
      </c>
      <c r="G833">
        <v>2.921027</v>
      </c>
      <c r="H833">
        <v>2.906015</v>
      </c>
      <c r="I833">
        <v>88.233999999999995</v>
      </c>
      <c r="J833">
        <v>88.963166999999999</v>
      </c>
      <c r="K833">
        <v>88.233999999999995</v>
      </c>
      <c r="L833" t="str">
        <f>RRPS_ALL[[#This Row],[BondID]]&amp;"|"&amp;TEXT(RRPS_ALL[[#This Row],[Date]],"yyyymmdd")</f>
        <v>1061|20231031</v>
      </c>
    </row>
    <row r="834" spans="1:12" x14ac:dyDescent="0.2">
      <c r="A834" t="s">
        <v>320</v>
      </c>
      <c r="B834" t="s">
        <v>320</v>
      </c>
      <c r="C834" t="s">
        <v>312</v>
      </c>
      <c r="D834" t="b">
        <v>0</v>
      </c>
      <c r="E834" t="s">
        <v>320</v>
      </c>
      <c r="F834" s="5">
        <v>45199</v>
      </c>
      <c r="G834">
        <v>3.0250569999999999</v>
      </c>
      <c r="H834">
        <v>3.0101079999999998</v>
      </c>
      <c r="I834">
        <v>87.558499999999995</v>
      </c>
      <c r="J834">
        <v>88.227249999999998</v>
      </c>
      <c r="K834">
        <v>87.558499999999995</v>
      </c>
      <c r="L834" t="str">
        <f>RRPS_ALL[[#This Row],[BondID]]&amp;"|"&amp;TEXT(RRPS_ALL[[#This Row],[Date]],"yyyymmdd")</f>
        <v>1061|20230930</v>
      </c>
    </row>
    <row r="835" spans="1:12" x14ac:dyDescent="0.2">
      <c r="A835" t="s">
        <v>320</v>
      </c>
      <c r="B835" t="s">
        <v>320</v>
      </c>
      <c r="C835" t="s">
        <v>312</v>
      </c>
      <c r="D835" t="b">
        <v>0</v>
      </c>
      <c r="E835" t="s">
        <v>320</v>
      </c>
      <c r="F835" s="5">
        <v>45169</v>
      </c>
      <c r="G835">
        <v>2.8349989999999998</v>
      </c>
      <c r="H835">
        <v>2.8200240000000001</v>
      </c>
      <c r="I835">
        <v>88.391999999999996</v>
      </c>
      <c r="J835">
        <v>89.000332999999998</v>
      </c>
      <c r="K835">
        <v>88.391999999999996</v>
      </c>
      <c r="L835" t="str">
        <f>RRPS_ALL[[#This Row],[BondID]]&amp;"|"&amp;TEXT(RRPS_ALL[[#This Row],[Date]],"yyyymmdd")</f>
        <v>1061|20230831</v>
      </c>
    </row>
    <row r="836" spans="1:12" x14ac:dyDescent="0.2">
      <c r="A836" t="s">
        <v>320</v>
      </c>
      <c r="B836" t="s">
        <v>320</v>
      </c>
      <c r="C836" t="s">
        <v>312</v>
      </c>
      <c r="D836" t="b">
        <v>0</v>
      </c>
      <c r="E836" t="s">
        <v>320</v>
      </c>
      <c r="F836" s="5">
        <v>45138</v>
      </c>
      <c r="G836">
        <v>2.6549179999999999</v>
      </c>
      <c r="H836">
        <v>2.6399360000000001</v>
      </c>
      <c r="I836">
        <v>89.194999999999993</v>
      </c>
      <c r="J836">
        <v>89.736666999999997</v>
      </c>
      <c r="K836">
        <v>89.194999999999993</v>
      </c>
      <c r="L836" t="str">
        <f>RRPS_ALL[[#This Row],[BondID]]&amp;"|"&amp;TEXT(RRPS_ALL[[#This Row],[Date]],"yyyymmdd")</f>
        <v>1061|20230731</v>
      </c>
    </row>
    <row r="837" spans="1:12" x14ac:dyDescent="0.2">
      <c r="A837" t="s">
        <v>320</v>
      </c>
      <c r="B837" t="s">
        <v>320</v>
      </c>
      <c r="C837" t="s">
        <v>312</v>
      </c>
      <c r="D837" t="b">
        <v>0</v>
      </c>
      <c r="E837" t="s">
        <v>320</v>
      </c>
      <c r="F837" s="5">
        <v>45107</v>
      </c>
      <c r="G837">
        <v>2.7350140000000001</v>
      </c>
      <c r="H837">
        <v>2.7201050000000002</v>
      </c>
      <c r="I837">
        <v>88.640500000000003</v>
      </c>
      <c r="J837">
        <v>89.123833000000005</v>
      </c>
      <c r="K837">
        <v>88.640500000000003</v>
      </c>
      <c r="L837" t="str">
        <f>RRPS_ALL[[#This Row],[BondID]]&amp;"|"&amp;TEXT(RRPS_ALL[[#This Row],[Date]],"yyyymmdd")</f>
        <v>1061|20230630</v>
      </c>
    </row>
    <row r="838" spans="1:12" x14ac:dyDescent="0.2">
      <c r="A838" t="s">
        <v>320</v>
      </c>
      <c r="B838" t="s">
        <v>320</v>
      </c>
      <c r="C838" t="s">
        <v>312</v>
      </c>
      <c r="D838" t="b">
        <v>0</v>
      </c>
      <c r="E838" t="s">
        <v>320</v>
      </c>
      <c r="F838" s="5">
        <v>45077</v>
      </c>
      <c r="G838">
        <v>2.35738</v>
      </c>
      <c r="H838">
        <v>2.3425050000000001</v>
      </c>
      <c r="I838">
        <v>90.5745</v>
      </c>
      <c r="J838">
        <v>90.991167000000004</v>
      </c>
      <c r="K838">
        <v>90.5745</v>
      </c>
      <c r="L838" t="str">
        <f>RRPS_ALL[[#This Row],[BondID]]&amp;"|"&amp;TEXT(RRPS_ALL[[#This Row],[Date]],"yyyymmdd")</f>
        <v>1061|20230531</v>
      </c>
    </row>
    <row r="839" spans="1:12" x14ac:dyDescent="0.2">
      <c r="A839" t="s">
        <v>320</v>
      </c>
      <c r="B839" t="s">
        <v>320</v>
      </c>
      <c r="C839" t="s">
        <v>312</v>
      </c>
      <c r="D839" t="b">
        <v>0</v>
      </c>
      <c r="E839" t="s">
        <v>320</v>
      </c>
      <c r="F839" s="5">
        <v>45046</v>
      </c>
      <c r="G839">
        <v>2.4290370000000001</v>
      </c>
      <c r="H839">
        <v>2.4140679999999999</v>
      </c>
      <c r="I839">
        <v>90.061999999999998</v>
      </c>
      <c r="J839">
        <v>90.41825</v>
      </c>
      <c r="K839">
        <v>90.061999999999998</v>
      </c>
      <c r="L839" t="str">
        <f>RRPS_ALL[[#This Row],[BondID]]&amp;"|"&amp;TEXT(RRPS_ALL[[#This Row],[Date]],"yyyymmdd")</f>
        <v>1061|20230430</v>
      </c>
    </row>
    <row r="840" spans="1:12" x14ac:dyDescent="0.2">
      <c r="A840" t="s">
        <v>320</v>
      </c>
      <c r="B840" t="s">
        <v>320</v>
      </c>
      <c r="C840" t="s">
        <v>312</v>
      </c>
      <c r="D840" t="b">
        <v>0</v>
      </c>
      <c r="E840" t="s">
        <v>320</v>
      </c>
      <c r="F840" s="5">
        <v>45016</v>
      </c>
      <c r="G840">
        <v>2.36198</v>
      </c>
      <c r="H840">
        <v>2.347067</v>
      </c>
      <c r="I840">
        <v>90.330500000000001</v>
      </c>
      <c r="J840">
        <v>90.626333000000002</v>
      </c>
      <c r="K840">
        <v>90.330500000000001</v>
      </c>
      <c r="L840" t="str">
        <f>RRPS_ALL[[#This Row],[BondID]]&amp;"|"&amp;TEXT(RRPS_ALL[[#This Row],[Date]],"yyyymmdd")</f>
        <v>1061|20230331</v>
      </c>
    </row>
    <row r="841" spans="1:12" x14ac:dyDescent="0.2">
      <c r="A841" t="s">
        <v>320</v>
      </c>
      <c r="B841" t="s">
        <v>320</v>
      </c>
      <c r="C841" t="s">
        <v>312</v>
      </c>
      <c r="D841" t="b">
        <v>0</v>
      </c>
      <c r="E841" t="s">
        <v>320</v>
      </c>
      <c r="F841" s="5">
        <v>44985</v>
      </c>
      <c r="G841">
        <v>2.7342379999999999</v>
      </c>
      <c r="H841">
        <v>2.7192620000000001</v>
      </c>
      <c r="I841">
        <v>88.091999999999999</v>
      </c>
      <c r="J841">
        <v>88.321167000000003</v>
      </c>
      <c r="K841">
        <v>88.091999999999999</v>
      </c>
      <c r="L841" t="str">
        <f>RRPS_ALL[[#This Row],[BondID]]&amp;"|"&amp;TEXT(RRPS_ALL[[#This Row],[Date]],"yyyymmdd")</f>
        <v>1061|20230228</v>
      </c>
    </row>
    <row r="842" spans="1:12" x14ac:dyDescent="0.2">
      <c r="A842" t="s">
        <v>320</v>
      </c>
      <c r="B842" t="s">
        <v>320</v>
      </c>
      <c r="C842" t="s">
        <v>312</v>
      </c>
      <c r="D842" t="b">
        <v>0</v>
      </c>
      <c r="E842" t="s">
        <v>320</v>
      </c>
      <c r="F842" s="5">
        <v>44957</v>
      </c>
      <c r="G842">
        <v>2.1222750000000001</v>
      </c>
      <c r="H842">
        <v>2.1072799999999998</v>
      </c>
      <c r="I842">
        <v>91.509</v>
      </c>
      <c r="J842">
        <v>91.675667000000004</v>
      </c>
      <c r="K842">
        <v>91.509</v>
      </c>
      <c r="L842" t="str">
        <f>RRPS_ALL[[#This Row],[BondID]]&amp;"|"&amp;TEXT(RRPS_ALL[[#This Row],[Date]],"yyyymmdd")</f>
        <v>1061|20230131</v>
      </c>
    </row>
    <row r="843" spans="1:12" x14ac:dyDescent="0.2">
      <c r="A843" t="s">
        <v>320</v>
      </c>
      <c r="B843" t="s">
        <v>320</v>
      </c>
      <c r="C843" t="s">
        <v>312</v>
      </c>
      <c r="D843" t="b">
        <v>0</v>
      </c>
      <c r="E843" t="s">
        <v>320</v>
      </c>
      <c r="F843" s="5">
        <v>44926</v>
      </c>
      <c r="G843">
        <v>2.4607049999999999</v>
      </c>
      <c r="H843">
        <v>2.4458199999999999</v>
      </c>
      <c r="I843">
        <v>89.410499999999999</v>
      </c>
      <c r="J843">
        <v>89.516750000000002</v>
      </c>
      <c r="K843">
        <v>89.410499999999999</v>
      </c>
      <c r="L843" t="str">
        <f>RRPS_ALL[[#This Row],[BondID]]&amp;"|"&amp;TEXT(RRPS_ALL[[#This Row],[Date]],"yyyymmdd")</f>
        <v>1061|20221231</v>
      </c>
    </row>
    <row r="844" spans="1:12" x14ac:dyDescent="0.2">
      <c r="A844" t="s">
        <v>320</v>
      </c>
      <c r="B844" t="s">
        <v>320</v>
      </c>
      <c r="C844" t="s">
        <v>312</v>
      </c>
      <c r="D844" t="b">
        <v>0</v>
      </c>
      <c r="E844" t="s">
        <v>320</v>
      </c>
      <c r="F844" s="5">
        <v>44895</v>
      </c>
      <c r="G844">
        <v>2.0123500000000001</v>
      </c>
      <c r="H844">
        <v>1.997306</v>
      </c>
      <c r="I844">
        <v>91.986000000000004</v>
      </c>
      <c r="J844">
        <v>92.027666999999994</v>
      </c>
      <c r="K844">
        <v>91.986000000000004</v>
      </c>
      <c r="L844" t="str">
        <f>RRPS_ALL[[#This Row],[BondID]]&amp;"|"&amp;TEXT(RRPS_ALL[[#This Row],[Date]],"yyyymmdd")</f>
        <v>1061|20221130</v>
      </c>
    </row>
    <row r="845" spans="1:12" x14ac:dyDescent="0.2">
      <c r="A845" t="s">
        <v>320</v>
      </c>
      <c r="B845" t="s">
        <v>320</v>
      </c>
      <c r="C845" t="s">
        <v>312</v>
      </c>
      <c r="D845" t="b">
        <v>0</v>
      </c>
      <c r="E845" t="s">
        <v>320</v>
      </c>
      <c r="F845" s="5">
        <v>44865</v>
      </c>
      <c r="G845">
        <v>2.3198120000000002</v>
      </c>
      <c r="H845">
        <v>2.304897</v>
      </c>
      <c r="I845">
        <v>90.017499999999998</v>
      </c>
      <c r="J845">
        <v>90.746667000000002</v>
      </c>
      <c r="K845">
        <v>90.017499999999998</v>
      </c>
      <c r="L845" t="str">
        <f>RRPS_ALL[[#This Row],[BondID]]&amp;"|"&amp;TEXT(RRPS_ALL[[#This Row],[Date]],"yyyymmdd")</f>
        <v>1061|20221031</v>
      </c>
    </row>
    <row r="846" spans="1:12" x14ac:dyDescent="0.2">
      <c r="A846" t="s">
        <v>320</v>
      </c>
      <c r="B846" t="s">
        <v>320</v>
      </c>
      <c r="C846" t="s">
        <v>312</v>
      </c>
      <c r="D846" t="b">
        <v>0</v>
      </c>
      <c r="E846" t="s">
        <v>320</v>
      </c>
      <c r="F846" s="5">
        <v>44834</v>
      </c>
      <c r="G846">
        <v>2.3403209999999999</v>
      </c>
      <c r="H846">
        <v>2.3253599999999999</v>
      </c>
      <c r="I846">
        <v>89.790499999999994</v>
      </c>
      <c r="J846">
        <v>90.461332999999996</v>
      </c>
      <c r="K846">
        <v>89.790499999999994</v>
      </c>
      <c r="L846" t="str">
        <f>RRPS_ALL[[#This Row],[BondID]]&amp;"|"&amp;TEXT(RRPS_ALL[[#This Row],[Date]],"yyyymmdd")</f>
        <v>1061|20220930</v>
      </c>
    </row>
    <row r="847" spans="1:12" x14ac:dyDescent="0.2">
      <c r="A847" t="s">
        <v>320</v>
      </c>
      <c r="B847" t="s">
        <v>320</v>
      </c>
      <c r="C847" t="s">
        <v>312</v>
      </c>
      <c r="D847" t="b">
        <v>0</v>
      </c>
      <c r="E847" t="s">
        <v>320</v>
      </c>
      <c r="F847" s="5">
        <v>44804</v>
      </c>
      <c r="G847">
        <v>1.9972669999999999</v>
      </c>
      <c r="H847">
        <v>1.9822310000000001</v>
      </c>
      <c r="I847">
        <v>91.811999999999998</v>
      </c>
      <c r="J847">
        <v>92.416167000000002</v>
      </c>
      <c r="K847">
        <v>91.811999999999998</v>
      </c>
      <c r="L847" t="str">
        <f>RRPS_ALL[[#This Row],[BondID]]&amp;"|"&amp;TEXT(RRPS_ALL[[#This Row],[Date]],"yyyymmdd")</f>
        <v>1061|20220831</v>
      </c>
    </row>
    <row r="848" spans="1:12" x14ac:dyDescent="0.2">
      <c r="A848" t="s">
        <v>320</v>
      </c>
      <c r="B848" t="s">
        <v>320</v>
      </c>
      <c r="C848" t="s">
        <v>312</v>
      </c>
      <c r="D848" t="b">
        <v>0</v>
      </c>
      <c r="E848" t="s">
        <v>320</v>
      </c>
      <c r="F848" s="5">
        <v>44773</v>
      </c>
      <c r="G848">
        <v>1.438906</v>
      </c>
      <c r="H848">
        <v>1.4239299999999999</v>
      </c>
      <c r="I848">
        <v>95.370999999999995</v>
      </c>
      <c r="J848">
        <v>95.912666999999999</v>
      </c>
      <c r="K848">
        <v>95.370999999999995</v>
      </c>
      <c r="L848" t="str">
        <f>RRPS_ALL[[#This Row],[BondID]]&amp;"|"&amp;TEXT(RRPS_ALL[[#This Row],[Date]],"yyyymmdd")</f>
        <v>1061|20220731</v>
      </c>
    </row>
    <row r="849" spans="1:12" x14ac:dyDescent="0.2">
      <c r="A849" t="s">
        <v>320</v>
      </c>
      <c r="B849" t="s">
        <v>320</v>
      </c>
      <c r="C849" t="s">
        <v>312</v>
      </c>
      <c r="D849" t="b">
        <v>0</v>
      </c>
      <c r="E849" t="s">
        <v>320</v>
      </c>
      <c r="F849" s="5">
        <v>44742</v>
      </c>
      <c r="G849">
        <v>1.772187</v>
      </c>
      <c r="H849">
        <v>1.757255</v>
      </c>
      <c r="I849">
        <v>93.105500000000006</v>
      </c>
      <c r="J849">
        <v>93.588832999999994</v>
      </c>
      <c r="K849">
        <v>93.105500000000006</v>
      </c>
      <c r="L849" t="str">
        <f>RRPS_ALL[[#This Row],[BondID]]&amp;"|"&amp;TEXT(RRPS_ALL[[#This Row],[Date]],"yyyymmdd")</f>
        <v>1061|20220630</v>
      </c>
    </row>
    <row r="850" spans="1:12" x14ac:dyDescent="0.2">
      <c r="A850" t="s">
        <v>320</v>
      </c>
      <c r="B850" t="s">
        <v>320</v>
      </c>
      <c r="C850" t="s">
        <v>312</v>
      </c>
      <c r="D850" t="b">
        <v>0</v>
      </c>
      <c r="E850" t="s">
        <v>320</v>
      </c>
      <c r="F850" s="5">
        <v>44712</v>
      </c>
      <c r="G850">
        <v>1.5650409999999999</v>
      </c>
      <c r="H850">
        <v>1.550074</v>
      </c>
      <c r="I850">
        <v>94.414500000000004</v>
      </c>
      <c r="J850">
        <v>94.831166999999994</v>
      </c>
      <c r="K850">
        <v>94.414500000000004</v>
      </c>
      <c r="L850" t="str">
        <f>RRPS_ALL[[#This Row],[BondID]]&amp;"|"&amp;TEXT(RRPS_ALL[[#This Row],[Date]],"yyyymmdd")</f>
        <v>1061|20220531</v>
      </c>
    </row>
    <row r="851" spans="1:12" x14ac:dyDescent="0.2">
      <c r="A851" t="s">
        <v>320</v>
      </c>
      <c r="B851" t="s">
        <v>320</v>
      </c>
      <c r="C851" t="s">
        <v>312</v>
      </c>
      <c r="D851" t="b">
        <v>0</v>
      </c>
      <c r="E851" t="s">
        <v>320</v>
      </c>
      <c r="F851" s="5">
        <v>44681</v>
      </c>
      <c r="G851">
        <v>1.74268</v>
      </c>
      <c r="H851">
        <v>1.7276389999999999</v>
      </c>
      <c r="I851">
        <v>93.155000000000001</v>
      </c>
      <c r="J851">
        <v>93.511250000000004</v>
      </c>
      <c r="K851">
        <v>93.155000000000001</v>
      </c>
      <c r="L851" t="str">
        <f>RRPS_ALL[[#This Row],[BondID]]&amp;"|"&amp;TEXT(RRPS_ALL[[#This Row],[Date]],"yyyymmdd")</f>
        <v>1061|20220430</v>
      </c>
    </row>
    <row r="852" spans="1:12" x14ac:dyDescent="0.2">
      <c r="A852" t="s">
        <v>320</v>
      </c>
      <c r="B852" t="s">
        <v>320</v>
      </c>
      <c r="C852" t="s">
        <v>312</v>
      </c>
      <c r="D852" t="b">
        <v>0</v>
      </c>
      <c r="E852" t="s">
        <v>320</v>
      </c>
      <c r="F852" s="5">
        <v>44651</v>
      </c>
      <c r="G852">
        <v>1.2195549999999999</v>
      </c>
      <c r="H852">
        <v>1.204593</v>
      </c>
      <c r="I852">
        <v>96.714500000000001</v>
      </c>
      <c r="J852">
        <v>97.010333000000003</v>
      </c>
      <c r="K852">
        <v>96.714500000000001</v>
      </c>
      <c r="L852" t="str">
        <f>RRPS_ALL[[#This Row],[BondID]]&amp;"|"&amp;TEXT(RRPS_ALL[[#This Row],[Date]],"yyyymmdd")</f>
        <v>1061|20220331</v>
      </c>
    </row>
    <row r="853" spans="1:12" x14ac:dyDescent="0.2">
      <c r="A853" t="s">
        <v>320</v>
      </c>
      <c r="B853" t="s">
        <v>320</v>
      </c>
      <c r="C853" t="s">
        <v>312</v>
      </c>
      <c r="D853" t="b">
        <v>0</v>
      </c>
      <c r="E853" t="s">
        <v>320</v>
      </c>
      <c r="F853" s="5">
        <v>44620</v>
      </c>
      <c r="G853">
        <v>0.50907800000000003</v>
      </c>
      <c r="H853">
        <v>0.49409900000000001</v>
      </c>
      <c r="I853">
        <v>101.92700000000001</v>
      </c>
      <c r="J853">
        <v>102.156167</v>
      </c>
      <c r="K853">
        <v>101.92700000000001</v>
      </c>
      <c r="L853" t="str">
        <f>RRPS_ALL[[#This Row],[BondID]]&amp;"|"&amp;TEXT(RRPS_ALL[[#This Row],[Date]],"yyyymmdd")</f>
        <v>1061|20220228</v>
      </c>
    </row>
    <row r="854" spans="1:12" x14ac:dyDescent="0.2">
      <c r="A854" t="s">
        <v>320</v>
      </c>
      <c r="B854" t="s">
        <v>320</v>
      </c>
      <c r="C854" t="s">
        <v>312</v>
      </c>
      <c r="D854" t="b">
        <v>0</v>
      </c>
      <c r="E854" t="s">
        <v>320</v>
      </c>
      <c r="F854" s="5">
        <v>44592</v>
      </c>
      <c r="G854">
        <v>0.36035099999999998</v>
      </c>
      <c r="H854">
        <v>0.345335</v>
      </c>
      <c r="I854">
        <v>103.1</v>
      </c>
      <c r="J854">
        <v>103.266667</v>
      </c>
      <c r="K854">
        <v>103.1</v>
      </c>
      <c r="L854" t="str">
        <f>RRPS_ALL[[#This Row],[BondID]]&amp;"|"&amp;TEXT(RRPS_ALL[[#This Row],[Date]],"yyyymmdd")</f>
        <v>1061|20220131</v>
      </c>
    </row>
    <row r="855" spans="1:12" x14ac:dyDescent="0.2">
      <c r="A855" t="s">
        <v>320</v>
      </c>
      <c r="B855" t="s">
        <v>320</v>
      </c>
      <c r="C855" t="s">
        <v>312</v>
      </c>
      <c r="D855" t="b">
        <v>0</v>
      </c>
      <c r="E855" t="s">
        <v>320</v>
      </c>
      <c r="F855" s="5">
        <v>44561</v>
      </c>
      <c r="G855">
        <v>0.19178500000000001</v>
      </c>
      <c r="H855">
        <v>0.17676</v>
      </c>
      <c r="I855">
        <v>104.468</v>
      </c>
      <c r="J855">
        <v>104.57633300000001</v>
      </c>
      <c r="K855">
        <v>104.468</v>
      </c>
      <c r="L855" t="str">
        <f>RRPS_ALL[[#This Row],[BondID]]&amp;"|"&amp;TEXT(RRPS_ALL[[#This Row],[Date]],"yyyymmdd")</f>
        <v>1061|20211231</v>
      </c>
    </row>
    <row r="856" spans="1:12" x14ac:dyDescent="0.2">
      <c r="A856" t="s">
        <v>320</v>
      </c>
      <c r="B856" t="s">
        <v>320</v>
      </c>
      <c r="C856" t="s">
        <v>312</v>
      </c>
      <c r="D856" t="b">
        <v>0</v>
      </c>
      <c r="E856" t="s">
        <v>320</v>
      </c>
      <c r="F856" s="5">
        <v>44530</v>
      </c>
      <c r="G856">
        <v>9.0893000000000002E-2</v>
      </c>
      <c r="H856">
        <v>7.5925000000000006E-2</v>
      </c>
      <c r="I856">
        <v>105.33750000000001</v>
      </c>
      <c r="J856">
        <v>105.379167</v>
      </c>
      <c r="K856">
        <v>105.33750000000001</v>
      </c>
      <c r="L856" t="str">
        <f>RRPS_ALL[[#This Row],[BondID]]&amp;"|"&amp;TEXT(RRPS_ALL[[#This Row],[Date]],"yyyymmdd")</f>
        <v>1061|20211130</v>
      </c>
    </row>
    <row r="857" spans="1:12" x14ac:dyDescent="0.2">
      <c r="A857" t="s">
        <v>320</v>
      </c>
      <c r="B857" t="s">
        <v>320</v>
      </c>
      <c r="C857" t="s">
        <v>312</v>
      </c>
      <c r="D857" t="b">
        <v>0</v>
      </c>
      <c r="E857" t="s">
        <v>320</v>
      </c>
      <c r="F857" s="5">
        <v>44500</v>
      </c>
      <c r="G857">
        <v>0.33173200000000003</v>
      </c>
      <c r="H857">
        <v>0.31672499999999998</v>
      </c>
      <c r="I857">
        <v>103.429</v>
      </c>
      <c r="J857">
        <v>104.15816700000001</v>
      </c>
      <c r="K857">
        <v>103.429</v>
      </c>
      <c r="L857" t="str">
        <f>RRPS_ALL[[#This Row],[BondID]]&amp;"|"&amp;TEXT(RRPS_ALL[[#This Row],[Date]],"yyyymmdd")</f>
        <v>1061|20211031</v>
      </c>
    </row>
    <row r="858" spans="1:12" x14ac:dyDescent="0.2">
      <c r="A858" t="s">
        <v>320</v>
      </c>
      <c r="B858" t="s">
        <v>320</v>
      </c>
      <c r="C858" t="s">
        <v>312</v>
      </c>
      <c r="D858" t="b">
        <v>0</v>
      </c>
      <c r="E858" t="s">
        <v>320</v>
      </c>
      <c r="F858" s="5">
        <v>44469</v>
      </c>
      <c r="G858">
        <v>0.31386700000000001</v>
      </c>
      <c r="H858">
        <v>0.29890600000000001</v>
      </c>
      <c r="I858">
        <v>103.6075</v>
      </c>
      <c r="J858">
        <v>104.278333</v>
      </c>
      <c r="K858">
        <v>103.6075</v>
      </c>
      <c r="L858" t="str">
        <f>RRPS_ALL[[#This Row],[BondID]]&amp;"|"&amp;TEXT(RRPS_ALL[[#This Row],[Date]],"yyyymmdd")</f>
        <v>1061|20210930</v>
      </c>
    </row>
    <row r="859" spans="1:12" x14ac:dyDescent="0.2">
      <c r="A859" t="s">
        <v>320</v>
      </c>
      <c r="B859" t="s">
        <v>320</v>
      </c>
      <c r="C859" t="s">
        <v>312</v>
      </c>
      <c r="D859" t="b">
        <v>0</v>
      </c>
      <c r="E859" t="s">
        <v>320</v>
      </c>
      <c r="F859" s="5">
        <v>44439</v>
      </c>
      <c r="G859">
        <v>9.6540000000000001E-2</v>
      </c>
      <c r="H859">
        <v>8.1556000000000003E-2</v>
      </c>
      <c r="I859">
        <v>105.45699999999999</v>
      </c>
      <c r="J859">
        <v>106.061167</v>
      </c>
      <c r="K859">
        <v>105.45699999999999</v>
      </c>
      <c r="L859" t="str">
        <f>RRPS_ALL[[#This Row],[BondID]]&amp;"|"&amp;TEXT(RRPS_ALL[[#This Row],[Date]],"yyyymmdd")</f>
        <v>1061|20210831</v>
      </c>
    </row>
    <row r="860" spans="1:12" x14ac:dyDescent="0.2">
      <c r="A860" t="s">
        <v>320</v>
      </c>
      <c r="B860" t="s">
        <v>320</v>
      </c>
      <c r="C860" t="s">
        <v>312</v>
      </c>
      <c r="D860" t="b">
        <v>0</v>
      </c>
      <c r="E860" t="s">
        <v>320</v>
      </c>
      <c r="F860" s="5">
        <v>44408</v>
      </c>
      <c r="G860">
        <v>2.8324999999999999E-2</v>
      </c>
      <c r="H860">
        <v>1.3350000000000001E-2</v>
      </c>
      <c r="I860">
        <v>106.0925</v>
      </c>
      <c r="J860">
        <v>106.63625</v>
      </c>
      <c r="K860">
        <v>106.0925</v>
      </c>
      <c r="L860" t="str">
        <f>RRPS_ALL[[#This Row],[BondID]]&amp;"|"&amp;TEXT(RRPS_ALL[[#This Row],[Date]],"yyyymmdd")</f>
        <v>1061|20210731</v>
      </c>
    </row>
    <row r="861" spans="1:12" x14ac:dyDescent="0.2">
      <c r="A861" t="s">
        <v>320</v>
      </c>
      <c r="B861" t="s">
        <v>320</v>
      </c>
      <c r="C861" t="s">
        <v>312</v>
      </c>
      <c r="D861" t="b">
        <v>0</v>
      </c>
      <c r="E861" t="s">
        <v>320</v>
      </c>
      <c r="F861" s="5">
        <v>44377</v>
      </c>
      <c r="G861">
        <v>0.24939</v>
      </c>
      <c r="H861">
        <v>0.23438500000000001</v>
      </c>
      <c r="I861">
        <v>104.264</v>
      </c>
      <c r="J861">
        <v>104.743167</v>
      </c>
      <c r="K861">
        <v>104.264</v>
      </c>
      <c r="L861" t="str">
        <f>RRPS_ALL[[#This Row],[BondID]]&amp;"|"&amp;TEXT(RRPS_ALL[[#This Row],[Date]],"yyyymmdd")</f>
        <v>1061|20210630</v>
      </c>
    </row>
    <row r="862" spans="1:12" x14ac:dyDescent="0.2">
      <c r="A862" t="s">
        <v>320</v>
      </c>
      <c r="B862" t="s">
        <v>320</v>
      </c>
      <c r="C862" t="s">
        <v>312</v>
      </c>
      <c r="D862" t="b">
        <v>0</v>
      </c>
      <c r="E862" t="s">
        <v>320</v>
      </c>
      <c r="F862" s="5">
        <v>44347</v>
      </c>
      <c r="G862">
        <v>0.33704600000000001</v>
      </c>
      <c r="H862">
        <v>0.32206800000000002</v>
      </c>
      <c r="I862">
        <v>103.5595</v>
      </c>
      <c r="J862">
        <v>103.976167</v>
      </c>
      <c r="K862">
        <v>103.5595</v>
      </c>
      <c r="L862" t="str">
        <f>RRPS_ALL[[#This Row],[BondID]]&amp;"|"&amp;TEXT(RRPS_ALL[[#This Row],[Date]],"yyyymmdd")</f>
        <v>1061|20210531</v>
      </c>
    </row>
    <row r="863" spans="1:12" x14ac:dyDescent="0.2">
      <c r="A863" t="s">
        <v>320</v>
      </c>
      <c r="B863" t="s">
        <v>320</v>
      </c>
      <c r="C863" t="s">
        <v>312</v>
      </c>
      <c r="D863" t="b">
        <v>0</v>
      </c>
      <c r="E863" t="s">
        <v>320</v>
      </c>
      <c r="F863" s="5">
        <v>44316</v>
      </c>
      <c r="G863">
        <v>0.29924400000000001</v>
      </c>
      <c r="H863">
        <v>0.28422399999999998</v>
      </c>
      <c r="I863">
        <v>103.916</v>
      </c>
      <c r="J863">
        <v>104.274333</v>
      </c>
      <c r="K863">
        <v>103.916</v>
      </c>
      <c r="L863" t="str">
        <f>RRPS_ALL[[#This Row],[BondID]]&amp;"|"&amp;TEXT(RRPS_ALL[[#This Row],[Date]],"yyyymmdd")</f>
        <v>1061|20210430</v>
      </c>
    </row>
    <row r="864" spans="1:12" x14ac:dyDescent="0.2">
      <c r="A864" t="s">
        <v>320</v>
      </c>
      <c r="B864" t="s">
        <v>320</v>
      </c>
      <c r="C864" t="s">
        <v>312</v>
      </c>
      <c r="D864" t="b">
        <v>0</v>
      </c>
      <c r="E864" t="s">
        <v>320</v>
      </c>
      <c r="F864" s="5">
        <v>44286</v>
      </c>
      <c r="G864">
        <v>0.29383399999999998</v>
      </c>
      <c r="H864">
        <v>0.27884300000000001</v>
      </c>
      <c r="I864">
        <v>103.998</v>
      </c>
      <c r="J864">
        <v>104.298</v>
      </c>
      <c r="K864">
        <v>103.998</v>
      </c>
      <c r="L864" t="str">
        <f>RRPS_ALL[[#This Row],[BondID]]&amp;"|"&amp;TEXT(RRPS_ALL[[#This Row],[Date]],"yyyymmdd")</f>
        <v>1061|20210331</v>
      </c>
    </row>
    <row r="865" spans="1:12" x14ac:dyDescent="0.2">
      <c r="A865" t="s">
        <v>320</v>
      </c>
      <c r="B865" t="s">
        <v>320</v>
      </c>
      <c r="C865" t="s">
        <v>312</v>
      </c>
      <c r="D865" t="b">
        <v>0</v>
      </c>
      <c r="E865" t="s">
        <v>320</v>
      </c>
      <c r="F865" s="5">
        <v>44255</v>
      </c>
      <c r="G865">
        <v>0.316913</v>
      </c>
      <c r="H865">
        <v>0.30193799999999998</v>
      </c>
      <c r="I865">
        <v>103.8395</v>
      </c>
      <c r="J865">
        <v>104.068667</v>
      </c>
      <c r="K865">
        <v>103.8395</v>
      </c>
      <c r="L865" t="str">
        <f>RRPS_ALL[[#This Row],[BondID]]&amp;"|"&amp;TEXT(RRPS_ALL[[#This Row],[Date]],"yyyymmdd")</f>
        <v>1061|20210228</v>
      </c>
    </row>
    <row r="866" spans="1:12" x14ac:dyDescent="0.2">
      <c r="A866" t="s">
        <v>320</v>
      </c>
      <c r="B866" t="s">
        <v>320</v>
      </c>
      <c r="C866" t="s">
        <v>312</v>
      </c>
      <c r="D866" t="b">
        <v>0</v>
      </c>
      <c r="E866" t="s">
        <v>320</v>
      </c>
      <c r="F866" s="5">
        <v>44227</v>
      </c>
      <c r="G866">
        <v>6.9620000000000003E-3</v>
      </c>
      <c r="H866">
        <v>-7.9819999999999995E-3</v>
      </c>
      <c r="I866">
        <v>106.65649999999999</v>
      </c>
      <c r="J866">
        <v>106.823167</v>
      </c>
      <c r="K866">
        <v>106.65649999999999</v>
      </c>
      <c r="L866" t="str">
        <f>RRPS_ALL[[#This Row],[BondID]]&amp;"|"&amp;TEXT(RRPS_ALL[[#This Row],[Date]],"yyyymmdd")</f>
        <v>1061|20210131</v>
      </c>
    </row>
    <row r="867" spans="1:12" x14ac:dyDescent="0.2">
      <c r="A867" t="s">
        <v>320</v>
      </c>
      <c r="B867" t="s">
        <v>320</v>
      </c>
      <c r="C867" t="s">
        <v>312</v>
      </c>
      <c r="D867" t="b">
        <v>0</v>
      </c>
      <c r="E867" t="s">
        <v>320</v>
      </c>
      <c r="F867" s="5">
        <v>44196</v>
      </c>
      <c r="G867">
        <v>-6.7792000000000005E-2</v>
      </c>
      <c r="H867">
        <v>-8.2822000000000007E-2</v>
      </c>
      <c r="I867">
        <v>107.40300000000001</v>
      </c>
      <c r="J867">
        <v>107.513417</v>
      </c>
      <c r="K867">
        <v>107.40300000000001</v>
      </c>
      <c r="L867" t="str">
        <f>RRPS_ALL[[#This Row],[BondID]]&amp;"|"&amp;TEXT(RRPS_ALL[[#This Row],[Date]],"yyyymmdd")</f>
        <v>1061|20201231</v>
      </c>
    </row>
    <row r="868" spans="1:12" x14ac:dyDescent="0.2">
      <c r="A868" t="s">
        <v>320</v>
      </c>
      <c r="B868" t="s">
        <v>320</v>
      </c>
      <c r="C868" t="s">
        <v>312</v>
      </c>
      <c r="D868" t="b">
        <v>0</v>
      </c>
      <c r="E868" t="s">
        <v>320</v>
      </c>
      <c r="F868" s="5">
        <v>44165</v>
      </c>
      <c r="G868">
        <v>-9.2660999999999993E-2</v>
      </c>
      <c r="H868">
        <v>-0.107602</v>
      </c>
      <c r="I868">
        <v>107.71250000000001</v>
      </c>
      <c r="J868">
        <v>107.754167</v>
      </c>
      <c r="K868">
        <v>107.71250000000001</v>
      </c>
      <c r="L868" t="str">
        <f>RRPS_ALL[[#This Row],[BondID]]&amp;"|"&amp;TEXT(RRPS_ALL[[#This Row],[Date]],"yyyymmdd")</f>
        <v>1061|20201130</v>
      </c>
    </row>
    <row r="869" spans="1:12" x14ac:dyDescent="0.2">
      <c r="A869" t="s">
        <v>320</v>
      </c>
      <c r="B869" t="s">
        <v>320</v>
      </c>
      <c r="C869" t="s">
        <v>312</v>
      </c>
      <c r="D869" t="b">
        <v>0</v>
      </c>
      <c r="E869" t="s">
        <v>320</v>
      </c>
      <c r="F869" s="5">
        <v>44135</v>
      </c>
      <c r="G869">
        <v>-0.150008</v>
      </c>
      <c r="H869">
        <v>-0.16504199999999999</v>
      </c>
      <c r="I869">
        <v>108.327</v>
      </c>
      <c r="J869">
        <v>109.05825</v>
      </c>
      <c r="K869">
        <v>108.327</v>
      </c>
      <c r="L869" t="str">
        <f>RRPS_ALL[[#This Row],[BondID]]&amp;"|"&amp;TEXT(RRPS_ALL[[#This Row],[Date]],"yyyymmdd")</f>
        <v>1061|20201031</v>
      </c>
    </row>
    <row r="870" spans="1:12" x14ac:dyDescent="0.2">
      <c r="A870" t="s">
        <v>320</v>
      </c>
      <c r="B870" t="s">
        <v>320</v>
      </c>
      <c r="C870" t="s">
        <v>312</v>
      </c>
      <c r="D870" t="b">
        <v>0</v>
      </c>
      <c r="E870" t="s">
        <v>320</v>
      </c>
      <c r="F870" s="5">
        <v>44104</v>
      </c>
      <c r="G870">
        <v>-0.114146</v>
      </c>
      <c r="H870">
        <v>-0.129084</v>
      </c>
      <c r="I870">
        <v>108.0625</v>
      </c>
      <c r="J870">
        <v>108.729167</v>
      </c>
      <c r="K870">
        <v>108.0625</v>
      </c>
      <c r="L870" t="str">
        <f>RRPS_ALL[[#This Row],[BondID]]&amp;"|"&amp;TEXT(RRPS_ALL[[#This Row],[Date]],"yyyymmdd")</f>
        <v>1061|20200930</v>
      </c>
    </row>
    <row r="871" spans="1:12" x14ac:dyDescent="0.2">
      <c r="A871" t="s">
        <v>320</v>
      </c>
      <c r="B871" t="s">
        <v>320</v>
      </c>
      <c r="C871" t="s">
        <v>312</v>
      </c>
      <c r="D871" t="b">
        <v>0</v>
      </c>
      <c r="E871" t="s">
        <v>320</v>
      </c>
      <c r="F871" s="5">
        <v>44074</v>
      </c>
      <c r="G871">
        <v>3.9868000000000001E-2</v>
      </c>
      <c r="H871">
        <v>2.4839E-2</v>
      </c>
      <c r="I871">
        <v>106.65900000000001</v>
      </c>
      <c r="J871">
        <v>107.263167</v>
      </c>
      <c r="K871">
        <v>106.65900000000001</v>
      </c>
      <c r="L871" t="str">
        <f>RRPS_ALL[[#This Row],[BondID]]&amp;"|"&amp;TEXT(RRPS_ALL[[#This Row],[Date]],"yyyymmdd")</f>
        <v>1061|20200831</v>
      </c>
    </row>
    <row r="872" spans="1:12" x14ac:dyDescent="0.2">
      <c r="A872" t="s">
        <v>320</v>
      </c>
      <c r="B872" t="s">
        <v>320</v>
      </c>
      <c r="C872" t="s">
        <v>312</v>
      </c>
      <c r="D872" t="b">
        <v>0</v>
      </c>
      <c r="E872" t="s">
        <v>320</v>
      </c>
      <c r="F872" s="5">
        <v>44043</v>
      </c>
      <c r="G872">
        <v>-9.3923999999999994E-2</v>
      </c>
      <c r="H872">
        <v>-0.108929</v>
      </c>
      <c r="I872">
        <v>108.009</v>
      </c>
      <c r="J872">
        <v>108.554833</v>
      </c>
      <c r="K872">
        <v>108.009</v>
      </c>
      <c r="L872" t="str">
        <f>RRPS_ALL[[#This Row],[BondID]]&amp;"|"&amp;TEXT(RRPS_ALL[[#This Row],[Date]],"yyyymmdd")</f>
        <v>1061|20200731</v>
      </c>
    </row>
    <row r="873" spans="1:12" x14ac:dyDescent="0.2">
      <c r="A873" t="s">
        <v>320</v>
      </c>
      <c r="B873" t="s">
        <v>320</v>
      </c>
      <c r="C873" t="s">
        <v>312</v>
      </c>
      <c r="D873" t="b">
        <v>0</v>
      </c>
      <c r="E873" t="s">
        <v>320</v>
      </c>
      <c r="F873" s="5">
        <v>44012</v>
      </c>
      <c r="G873">
        <v>-4.8735000000000001E-2</v>
      </c>
      <c r="H873">
        <v>-6.3761999999999999E-2</v>
      </c>
      <c r="I873">
        <v>107.643</v>
      </c>
      <c r="J873">
        <v>108.122167</v>
      </c>
      <c r="K873">
        <v>107.643</v>
      </c>
      <c r="L873" t="str">
        <f>RRPS_ALL[[#This Row],[BondID]]&amp;"|"&amp;TEXT(RRPS_ALL[[#This Row],[Date]],"yyyymmdd")</f>
        <v>1061|20200630</v>
      </c>
    </row>
    <row r="874" spans="1:12" x14ac:dyDescent="0.2">
      <c r="A874" t="s">
        <v>320</v>
      </c>
      <c r="B874" t="s">
        <v>320</v>
      </c>
      <c r="C874" t="s">
        <v>312</v>
      </c>
      <c r="D874" t="b">
        <v>0</v>
      </c>
      <c r="E874" t="s">
        <v>320</v>
      </c>
      <c r="F874" s="5">
        <v>43982</v>
      </c>
      <c r="G874">
        <v>-3.4747E-2</v>
      </c>
      <c r="H874">
        <v>-4.9759999999999999E-2</v>
      </c>
      <c r="I874">
        <v>107.57299999999999</v>
      </c>
      <c r="J874">
        <v>107.989667</v>
      </c>
      <c r="K874">
        <v>107.57299999999999</v>
      </c>
      <c r="L874" t="str">
        <f>RRPS_ALL[[#This Row],[BondID]]&amp;"|"&amp;TEXT(RRPS_ALL[[#This Row],[Date]],"yyyymmdd")</f>
        <v>1061|20200531</v>
      </c>
    </row>
    <row r="875" spans="1:12" x14ac:dyDescent="0.2">
      <c r="A875" t="s">
        <v>320</v>
      </c>
      <c r="B875" t="s">
        <v>320</v>
      </c>
      <c r="C875" t="s">
        <v>312</v>
      </c>
      <c r="D875" t="b">
        <v>0</v>
      </c>
      <c r="E875" t="s">
        <v>320</v>
      </c>
      <c r="F875" s="5">
        <v>43951</v>
      </c>
      <c r="G875">
        <v>-9.6765000000000004E-2</v>
      </c>
      <c r="H875">
        <v>-0.111759</v>
      </c>
      <c r="I875">
        <v>108.252</v>
      </c>
      <c r="J875">
        <v>108.61241699999999</v>
      </c>
      <c r="K875">
        <v>108.252</v>
      </c>
      <c r="L875" t="str">
        <f>RRPS_ALL[[#This Row],[BondID]]&amp;"|"&amp;TEXT(RRPS_ALL[[#This Row],[Date]],"yyyymmdd")</f>
        <v>1061|20200430</v>
      </c>
    </row>
    <row r="876" spans="1:12" x14ac:dyDescent="0.2">
      <c r="A876" t="s">
        <v>320</v>
      </c>
      <c r="B876" t="s">
        <v>320</v>
      </c>
      <c r="C876" t="s">
        <v>312</v>
      </c>
      <c r="D876" t="b">
        <v>0</v>
      </c>
      <c r="E876" t="s">
        <v>320</v>
      </c>
      <c r="F876" s="5">
        <v>43921</v>
      </c>
      <c r="G876">
        <v>-0.13586799999999999</v>
      </c>
      <c r="H876">
        <v>-0.15084900000000001</v>
      </c>
      <c r="I876">
        <v>108.7285</v>
      </c>
      <c r="J876">
        <v>109.020167</v>
      </c>
      <c r="K876">
        <v>108.7285</v>
      </c>
      <c r="L876" t="str">
        <f>RRPS_ALL[[#This Row],[BondID]]&amp;"|"&amp;TEXT(RRPS_ALL[[#This Row],[Date]],"yyyymmdd")</f>
        <v>1061|20200331</v>
      </c>
    </row>
    <row r="877" spans="1:12" x14ac:dyDescent="0.2">
      <c r="A877" t="s">
        <v>320</v>
      </c>
      <c r="B877" t="s">
        <v>320</v>
      </c>
      <c r="C877" t="s">
        <v>312</v>
      </c>
      <c r="D877" t="b">
        <v>0</v>
      </c>
      <c r="E877" t="s">
        <v>320</v>
      </c>
      <c r="F877" s="5">
        <v>43890</v>
      </c>
      <c r="G877">
        <v>-0.27762100000000001</v>
      </c>
      <c r="H877">
        <v>-0.29263499999999998</v>
      </c>
      <c r="I877">
        <v>110.265</v>
      </c>
      <c r="J877">
        <v>110.49625</v>
      </c>
      <c r="K877">
        <v>110.265</v>
      </c>
      <c r="L877" t="str">
        <f>RRPS_ALL[[#This Row],[BondID]]&amp;"|"&amp;TEXT(RRPS_ALL[[#This Row],[Date]],"yyyymmdd")</f>
        <v>1061|20200229</v>
      </c>
    </row>
    <row r="878" spans="1:12" x14ac:dyDescent="0.2">
      <c r="A878" t="s">
        <v>320</v>
      </c>
      <c r="B878" t="s">
        <v>320</v>
      </c>
      <c r="C878" t="s">
        <v>312</v>
      </c>
      <c r="D878" t="b">
        <v>0</v>
      </c>
      <c r="E878" t="s">
        <v>320</v>
      </c>
      <c r="F878" s="5">
        <v>43861</v>
      </c>
      <c r="G878">
        <v>-4.1984E-2</v>
      </c>
      <c r="H878">
        <v>-5.6952000000000003E-2</v>
      </c>
      <c r="I878">
        <v>107.9105</v>
      </c>
      <c r="J878">
        <v>108.081333</v>
      </c>
      <c r="K878">
        <v>107.9105</v>
      </c>
      <c r="L878" t="str">
        <f>RRPS_ALL[[#This Row],[BondID]]&amp;"|"&amp;TEXT(RRPS_ALL[[#This Row],[Date]],"yyyymmdd")</f>
        <v>1061|20200131</v>
      </c>
    </row>
    <row r="879" spans="1:12" x14ac:dyDescent="0.2">
      <c r="A879" t="s">
        <v>320</v>
      </c>
      <c r="B879" t="s">
        <v>320</v>
      </c>
      <c r="C879" t="s">
        <v>312</v>
      </c>
      <c r="D879" t="b">
        <v>0</v>
      </c>
      <c r="E879" t="s">
        <v>320</v>
      </c>
      <c r="F879" s="5">
        <v>43830</v>
      </c>
      <c r="G879">
        <v>0.15376899999999999</v>
      </c>
      <c r="H879">
        <v>0.138819</v>
      </c>
      <c r="I879">
        <v>105.98050000000001</v>
      </c>
      <c r="J879">
        <v>106.08674999999999</v>
      </c>
      <c r="K879">
        <v>105.98050000000001</v>
      </c>
      <c r="L879" t="str">
        <f>RRPS_ALL[[#This Row],[BondID]]&amp;"|"&amp;TEXT(RRPS_ALL[[#This Row],[Date]],"yyyymmdd")</f>
        <v>1061|20191231</v>
      </c>
    </row>
    <row r="880" spans="1:12" x14ac:dyDescent="0.2">
      <c r="A880" t="s">
        <v>320</v>
      </c>
      <c r="B880" t="s">
        <v>320</v>
      </c>
      <c r="C880" t="s">
        <v>312</v>
      </c>
      <c r="D880" t="b">
        <v>0</v>
      </c>
      <c r="E880" t="s">
        <v>320</v>
      </c>
      <c r="F880" s="5">
        <v>43799</v>
      </c>
      <c r="G880">
        <v>2.1014999999999999E-2</v>
      </c>
      <c r="H880">
        <v>6.0169999999999998E-3</v>
      </c>
      <c r="I880">
        <v>107.39400000000001</v>
      </c>
      <c r="J880">
        <v>107.43774999999999</v>
      </c>
      <c r="K880">
        <v>107.39400000000001</v>
      </c>
      <c r="L880" t="str">
        <f>RRPS_ALL[[#This Row],[BondID]]&amp;"|"&amp;TEXT(RRPS_ALL[[#This Row],[Date]],"yyyymmdd")</f>
        <v>1061|20191130</v>
      </c>
    </row>
    <row r="881" spans="1:12" x14ac:dyDescent="0.2">
      <c r="A881" t="s">
        <v>320</v>
      </c>
      <c r="B881" t="s">
        <v>320</v>
      </c>
      <c r="C881" t="s">
        <v>312</v>
      </c>
      <c r="D881" t="b">
        <v>0</v>
      </c>
      <c r="E881" t="s">
        <v>320</v>
      </c>
      <c r="F881" s="5">
        <v>43769</v>
      </c>
      <c r="G881">
        <v>-0.12800800000000001</v>
      </c>
      <c r="H881">
        <v>-0.14301900000000001</v>
      </c>
      <c r="I881">
        <v>109.021</v>
      </c>
      <c r="J881">
        <v>109.754333</v>
      </c>
      <c r="K881">
        <v>109.021</v>
      </c>
      <c r="L881" t="str">
        <f>RRPS_ALL[[#This Row],[BondID]]&amp;"|"&amp;TEXT(RRPS_ALL[[#This Row],[Date]],"yyyymmdd")</f>
        <v>1061|20191031</v>
      </c>
    </row>
    <row r="882" spans="1:12" x14ac:dyDescent="0.2">
      <c r="A882" t="s">
        <v>320</v>
      </c>
      <c r="B882" t="s">
        <v>320</v>
      </c>
      <c r="C882" t="s">
        <v>312</v>
      </c>
      <c r="D882" t="b">
        <v>0</v>
      </c>
      <c r="E882" t="s">
        <v>320</v>
      </c>
      <c r="F882" s="5">
        <v>43738</v>
      </c>
      <c r="G882">
        <v>-0.26457599999999998</v>
      </c>
      <c r="H882">
        <v>-0.27959499999999998</v>
      </c>
      <c r="I882">
        <v>110.574</v>
      </c>
      <c r="J882">
        <v>111.240667</v>
      </c>
      <c r="K882">
        <v>110.574</v>
      </c>
      <c r="L882" t="str">
        <f>RRPS_ALL[[#This Row],[BondID]]&amp;"|"&amp;TEXT(RRPS_ALL[[#This Row],[Date]],"yyyymmdd")</f>
        <v>1061|20190930</v>
      </c>
    </row>
    <row r="883" spans="1:12" x14ac:dyDescent="0.2">
      <c r="A883" t="s">
        <v>320</v>
      </c>
      <c r="B883" t="s">
        <v>320</v>
      </c>
      <c r="C883" t="s">
        <v>312</v>
      </c>
      <c r="D883" t="b">
        <v>0</v>
      </c>
      <c r="E883" t="s">
        <v>320</v>
      </c>
      <c r="F883" s="5">
        <v>43708</v>
      </c>
      <c r="G883">
        <v>-0.358713</v>
      </c>
      <c r="H883">
        <v>-0.37372100000000003</v>
      </c>
      <c r="I883">
        <v>111.696</v>
      </c>
      <c r="J883">
        <v>112.30225</v>
      </c>
      <c r="K883">
        <v>111.696</v>
      </c>
      <c r="L883" t="str">
        <f>RRPS_ALL[[#This Row],[BondID]]&amp;"|"&amp;TEXT(RRPS_ALL[[#This Row],[Date]],"yyyymmdd")</f>
        <v>1061|20190831</v>
      </c>
    </row>
    <row r="884" spans="1:12" x14ac:dyDescent="0.2">
      <c r="A884" t="s">
        <v>320</v>
      </c>
      <c r="B884" t="s">
        <v>320</v>
      </c>
      <c r="C884" t="s">
        <v>312</v>
      </c>
      <c r="D884" t="b">
        <v>0</v>
      </c>
      <c r="E884" t="s">
        <v>320</v>
      </c>
      <c r="F884" s="5">
        <v>43677</v>
      </c>
      <c r="G884">
        <v>-0.13476399999999999</v>
      </c>
      <c r="H884">
        <v>-0.14974000000000001</v>
      </c>
      <c r="I884">
        <v>109.3265</v>
      </c>
      <c r="J884">
        <v>109.868167</v>
      </c>
      <c r="K884">
        <v>109.3265</v>
      </c>
      <c r="L884" t="str">
        <f>RRPS_ALL[[#This Row],[BondID]]&amp;"|"&amp;TEXT(RRPS_ALL[[#This Row],[Date]],"yyyymmdd")</f>
        <v>1061|20190731</v>
      </c>
    </row>
    <row r="885" spans="1:12" x14ac:dyDescent="0.2">
      <c r="A885" t="s">
        <v>320</v>
      </c>
      <c r="B885" t="s">
        <v>320</v>
      </c>
      <c r="C885" t="s">
        <v>312</v>
      </c>
      <c r="D885" t="b">
        <v>0</v>
      </c>
      <c r="E885" t="s">
        <v>320</v>
      </c>
      <c r="F885" s="5">
        <v>43646</v>
      </c>
      <c r="G885">
        <v>3.3834000000000003E-2</v>
      </c>
      <c r="H885">
        <v>1.8887999999999999E-2</v>
      </c>
      <c r="I885">
        <v>107.5675</v>
      </c>
      <c r="J885">
        <v>108.046667</v>
      </c>
      <c r="K885">
        <v>107.5675</v>
      </c>
      <c r="L885" t="str">
        <f>RRPS_ALL[[#This Row],[BondID]]&amp;"|"&amp;TEXT(RRPS_ALL[[#This Row],[Date]],"yyyymmdd")</f>
        <v>1061|20190630</v>
      </c>
    </row>
    <row r="886" spans="1:12" x14ac:dyDescent="0.2">
      <c r="A886" t="s">
        <v>320</v>
      </c>
      <c r="B886" t="s">
        <v>320</v>
      </c>
      <c r="C886" t="s">
        <v>312</v>
      </c>
      <c r="D886" t="b">
        <v>0</v>
      </c>
      <c r="E886" t="s">
        <v>320</v>
      </c>
      <c r="F886" s="5">
        <v>43616</v>
      </c>
      <c r="G886">
        <v>0.107949</v>
      </c>
      <c r="H886">
        <v>9.2993000000000006E-2</v>
      </c>
      <c r="I886">
        <v>106.82250000000001</v>
      </c>
      <c r="J886">
        <v>107.24333300000001</v>
      </c>
      <c r="K886">
        <v>106.82250000000001</v>
      </c>
      <c r="L886" t="str">
        <f>RRPS_ALL[[#This Row],[BondID]]&amp;"|"&amp;TEXT(RRPS_ALL[[#This Row],[Date]],"yyyymmdd")</f>
        <v>1061|20190531</v>
      </c>
    </row>
    <row r="887" spans="1:12" x14ac:dyDescent="0.2">
      <c r="A887" t="s">
        <v>320</v>
      </c>
      <c r="B887" t="s">
        <v>320</v>
      </c>
      <c r="C887" t="s">
        <v>312</v>
      </c>
      <c r="D887" t="b">
        <v>0</v>
      </c>
      <c r="E887" t="s">
        <v>320</v>
      </c>
      <c r="F887" s="5">
        <v>43585</v>
      </c>
      <c r="G887">
        <v>0.32000899999999999</v>
      </c>
      <c r="H887">
        <v>0.305006</v>
      </c>
      <c r="I887">
        <v>104.602</v>
      </c>
      <c r="J887">
        <v>104.95825000000001</v>
      </c>
      <c r="K887">
        <v>104.602</v>
      </c>
      <c r="L887" t="str">
        <f>RRPS_ALL[[#This Row],[BondID]]&amp;"|"&amp;TEXT(RRPS_ALL[[#This Row],[Date]],"yyyymmdd")</f>
        <v>1061|20190430</v>
      </c>
    </row>
    <row r="888" spans="1:12" x14ac:dyDescent="0.2">
      <c r="A888" t="s">
        <v>320</v>
      </c>
      <c r="B888" t="s">
        <v>320</v>
      </c>
      <c r="C888" t="s">
        <v>312</v>
      </c>
      <c r="D888" t="b">
        <v>0</v>
      </c>
      <c r="E888" t="s">
        <v>320</v>
      </c>
      <c r="F888" s="5">
        <v>43555</v>
      </c>
      <c r="G888">
        <v>0.325046</v>
      </c>
      <c r="H888">
        <v>0.31006299999999998</v>
      </c>
      <c r="I888">
        <v>104.5855</v>
      </c>
      <c r="J888">
        <v>104.877167</v>
      </c>
      <c r="K888">
        <v>104.5855</v>
      </c>
      <c r="L888" t="str">
        <f>RRPS_ALL[[#This Row],[BondID]]&amp;"|"&amp;TEXT(RRPS_ALL[[#This Row],[Date]],"yyyymmdd")</f>
        <v>1061|20190331</v>
      </c>
    </row>
    <row r="889" spans="1:12" x14ac:dyDescent="0.2">
      <c r="A889" t="s">
        <v>320</v>
      </c>
      <c r="B889" t="s">
        <v>320</v>
      </c>
      <c r="C889" t="s">
        <v>312</v>
      </c>
      <c r="D889" t="b">
        <v>0</v>
      </c>
      <c r="E889" t="s">
        <v>320</v>
      </c>
      <c r="F889" s="5">
        <v>43524</v>
      </c>
      <c r="G889">
        <v>0.55422000000000005</v>
      </c>
      <c r="H889">
        <v>0.53923500000000002</v>
      </c>
      <c r="I889">
        <v>102.1835</v>
      </c>
      <c r="J889">
        <v>102.416833</v>
      </c>
      <c r="K889">
        <v>102.1835</v>
      </c>
      <c r="L889" t="str">
        <f>RRPS_ALL[[#This Row],[BondID]]&amp;"|"&amp;TEXT(RRPS_ALL[[#This Row],[Date]],"yyyymmdd")</f>
        <v>1061|20190228</v>
      </c>
    </row>
    <row r="890" spans="1:12" x14ac:dyDescent="0.2">
      <c r="A890" t="s">
        <v>320</v>
      </c>
      <c r="B890" t="s">
        <v>320</v>
      </c>
      <c r="C890" t="s">
        <v>312</v>
      </c>
      <c r="D890" t="b">
        <v>0</v>
      </c>
      <c r="E890" t="s">
        <v>320</v>
      </c>
      <c r="F890" s="5">
        <v>43496</v>
      </c>
      <c r="G890">
        <v>0.55568200000000001</v>
      </c>
      <c r="H890">
        <v>0.540713</v>
      </c>
      <c r="I890">
        <v>102.1845</v>
      </c>
      <c r="J890">
        <v>102.355333</v>
      </c>
      <c r="K890">
        <v>102.1845</v>
      </c>
      <c r="L890" t="str">
        <f>RRPS_ALL[[#This Row],[BondID]]&amp;"|"&amp;TEXT(RRPS_ALL[[#This Row],[Date]],"yyyymmdd")</f>
        <v>1061|20190131</v>
      </c>
    </row>
    <row r="891" spans="1:12" x14ac:dyDescent="0.2">
      <c r="A891" t="s">
        <v>320</v>
      </c>
      <c r="B891" t="s">
        <v>320</v>
      </c>
      <c r="C891" t="s">
        <v>312</v>
      </c>
      <c r="D891" t="b">
        <v>0</v>
      </c>
      <c r="E891" t="s">
        <v>320</v>
      </c>
      <c r="F891" s="5">
        <v>43465</v>
      </c>
      <c r="G891">
        <v>0.66454999999999997</v>
      </c>
      <c r="H891">
        <v>0.64960300000000004</v>
      </c>
      <c r="I891">
        <v>101.04949999999999</v>
      </c>
      <c r="J891">
        <v>101.04949999999999</v>
      </c>
      <c r="K891">
        <v>101.04949999999999</v>
      </c>
      <c r="L891" t="str">
        <f>RRPS_ALL[[#This Row],[BondID]]&amp;"|"&amp;TEXT(RRPS_ALL[[#This Row],[Date]],"yyyymmdd")</f>
        <v>1061|20181231</v>
      </c>
    </row>
    <row r="892" spans="1:12" x14ac:dyDescent="0.2">
      <c r="A892" t="s">
        <v>320</v>
      </c>
      <c r="B892" t="s">
        <v>320</v>
      </c>
      <c r="C892" t="s">
        <v>312</v>
      </c>
      <c r="D892" t="b">
        <v>0</v>
      </c>
      <c r="E892" t="s">
        <v>320</v>
      </c>
      <c r="F892" s="5">
        <v>43434</v>
      </c>
      <c r="G892">
        <v>0.68117399999999995</v>
      </c>
      <c r="H892">
        <v>0.66620999999999997</v>
      </c>
      <c r="I892">
        <v>100.8815</v>
      </c>
      <c r="J892">
        <v>100.8815</v>
      </c>
      <c r="K892">
        <v>100.8815</v>
      </c>
      <c r="L892" t="str">
        <f>RRPS_ALL[[#This Row],[BondID]]&amp;"|"&amp;TEXT(RRPS_ALL[[#This Row],[Date]],"yyyymmdd")</f>
        <v>1061|20181130</v>
      </c>
    </row>
    <row r="893" spans="1:12" x14ac:dyDescent="0.2">
      <c r="A893" t="s">
        <v>320</v>
      </c>
      <c r="B893" t="s">
        <v>320</v>
      </c>
      <c r="C893" t="s">
        <v>312</v>
      </c>
      <c r="D893" t="b">
        <v>0</v>
      </c>
      <c r="E893" t="s">
        <v>320</v>
      </c>
      <c r="F893" s="5">
        <v>43404</v>
      </c>
      <c r="G893">
        <v>0.830592</v>
      </c>
      <c r="H893">
        <v>0.815577</v>
      </c>
      <c r="I893">
        <v>99.311000000000007</v>
      </c>
      <c r="J893">
        <v>99.311000000000007</v>
      </c>
      <c r="K893">
        <v>99.311000000000007</v>
      </c>
      <c r="L893" t="str">
        <f>RRPS_ALL[[#This Row],[BondID]]&amp;"|"&amp;TEXT(RRPS_ALL[[#This Row],[Date]],"yyyymmdd")</f>
        <v>1061|20181031</v>
      </c>
    </row>
    <row r="894" spans="1:12" x14ac:dyDescent="0.2">
      <c r="A894" t="s">
        <v>320</v>
      </c>
      <c r="B894" t="s">
        <v>320</v>
      </c>
      <c r="C894" t="s">
        <v>312</v>
      </c>
      <c r="D894" t="b">
        <v>0</v>
      </c>
      <c r="E894" t="s">
        <v>320</v>
      </c>
      <c r="F894" s="5">
        <v>43373</v>
      </c>
      <c r="G894">
        <v>0.83788300000000004</v>
      </c>
      <c r="H894">
        <v>0.82286700000000002</v>
      </c>
      <c r="I894">
        <v>99.228999999999999</v>
      </c>
      <c r="J894">
        <v>99.228999999999999</v>
      </c>
      <c r="K894">
        <v>99.228999999999999</v>
      </c>
      <c r="L894" t="str">
        <f>RRPS_ALL[[#This Row],[BondID]]&amp;"|"&amp;TEXT(RRPS_ALL[[#This Row],[Date]],"yyyymmdd")</f>
        <v>1061|20180930</v>
      </c>
    </row>
    <row r="895" spans="1:12" x14ac:dyDescent="0.2">
      <c r="A895" t="s">
        <v>320</v>
      </c>
      <c r="B895" t="s">
        <v>320</v>
      </c>
      <c r="C895" t="s">
        <v>312</v>
      </c>
      <c r="D895" t="b">
        <v>0</v>
      </c>
      <c r="E895" t="s">
        <v>320</v>
      </c>
      <c r="F895" s="5">
        <v>43343</v>
      </c>
      <c r="G895">
        <v>0.71050000000000002</v>
      </c>
      <c r="H895">
        <v>0.69552999999999998</v>
      </c>
      <c r="I895">
        <v>100.58450000000001</v>
      </c>
      <c r="J895">
        <v>100.58450000000001</v>
      </c>
      <c r="K895">
        <v>100.58450000000001</v>
      </c>
      <c r="L895" t="str">
        <f>RRPS_ALL[[#This Row],[BondID]]&amp;"|"&amp;TEXT(RRPS_ALL[[#This Row],[Date]],"yyyymmdd")</f>
        <v>1061|20180831</v>
      </c>
    </row>
    <row r="896" spans="1:12" x14ac:dyDescent="0.2">
      <c r="A896" t="s">
        <v>320</v>
      </c>
      <c r="B896" t="s">
        <v>320</v>
      </c>
      <c r="C896" t="s">
        <v>312</v>
      </c>
      <c r="D896" t="b">
        <v>0</v>
      </c>
      <c r="E896" t="s">
        <v>320</v>
      </c>
      <c r="F896" s="5">
        <v>43312</v>
      </c>
      <c r="G896">
        <v>0.79059999999999997</v>
      </c>
      <c r="H896">
        <v>0.78062799999999999</v>
      </c>
      <c r="I896">
        <v>99.670500000000004</v>
      </c>
      <c r="J896">
        <v>99.670500000000004</v>
      </c>
      <c r="K896">
        <v>99.670500000000004</v>
      </c>
      <c r="L896" t="str">
        <f>RRPS_ALL[[#This Row],[BondID]]&amp;"|"&amp;TEXT(RRPS_ALL[[#This Row],[Date]],"yyyymmdd")</f>
        <v>1061|20180731</v>
      </c>
    </row>
    <row r="897" spans="1:12" x14ac:dyDescent="0.2">
      <c r="A897" t="s">
        <v>320</v>
      </c>
      <c r="B897" t="s">
        <v>320</v>
      </c>
      <c r="C897" t="s">
        <v>312</v>
      </c>
      <c r="D897" t="b">
        <v>0</v>
      </c>
      <c r="E897" t="s">
        <v>320</v>
      </c>
      <c r="F897" s="5">
        <v>43281</v>
      </c>
      <c r="G897">
        <v>0.68786999999999998</v>
      </c>
      <c r="H897">
        <v>0.67790499999999998</v>
      </c>
      <c r="I897">
        <v>100.7855</v>
      </c>
      <c r="J897">
        <v>100.7855</v>
      </c>
      <c r="K897">
        <v>100.7855</v>
      </c>
      <c r="L897" t="str">
        <f>RRPS_ALL[[#This Row],[BondID]]&amp;"|"&amp;TEXT(RRPS_ALL[[#This Row],[Date]],"yyyymmdd")</f>
        <v>1061|20180630</v>
      </c>
    </row>
    <row r="898" spans="1:12" x14ac:dyDescent="0.2">
      <c r="A898" t="s">
        <v>320</v>
      </c>
      <c r="B898" t="s">
        <v>320</v>
      </c>
      <c r="C898" t="s">
        <v>312</v>
      </c>
      <c r="D898" t="b">
        <v>0</v>
      </c>
      <c r="E898" t="s">
        <v>320</v>
      </c>
      <c r="F898" s="5">
        <v>43251</v>
      </c>
      <c r="G898">
        <v>0.648586</v>
      </c>
      <c r="H898">
        <v>0.63864600000000005</v>
      </c>
      <c r="I898">
        <v>101.22450000000001</v>
      </c>
      <c r="J898">
        <v>101.22450000000001</v>
      </c>
      <c r="K898">
        <v>101.22450000000001</v>
      </c>
      <c r="L898" t="str">
        <f>RRPS_ALL[[#This Row],[BondID]]&amp;"|"&amp;TEXT(RRPS_ALL[[#This Row],[Date]],"yyyymmdd")</f>
        <v>1061|20180531</v>
      </c>
    </row>
    <row r="899" spans="1:12" x14ac:dyDescent="0.2">
      <c r="A899" t="s">
        <v>321</v>
      </c>
      <c r="B899" t="s">
        <v>321</v>
      </c>
      <c r="C899" t="s">
        <v>312</v>
      </c>
      <c r="D899" t="b">
        <v>0</v>
      </c>
      <c r="E899" t="s">
        <v>321</v>
      </c>
      <c r="F899" s="5">
        <v>36950</v>
      </c>
      <c r="G899">
        <v>3.5089999999999999</v>
      </c>
      <c r="L899" t="str">
        <f>RRPS_ALL[[#This Row],[BondID]]&amp;"|"&amp;TEXT(RRPS_ALL[[#This Row],[Date]],"yyyymmdd")</f>
        <v>3104|20010228</v>
      </c>
    </row>
    <row r="900" spans="1:12" x14ac:dyDescent="0.2">
      <c r="A900" t="s">
        <v>321</v>
      </c>
      <c r="B900" t="s">
        <v>321</v>
      </c>
      <c r="C900" t="s">
        <v>312</v>
      </c>
      <c r="D900" t="b">
        <v>0</v>
      </c>
      <c r="E900" t="s">
        <v>321</v>
      </c>
      <c r="F900" s="5">
        <v>37042</v>
      </c>
      <c r="G900">
        <v>3.5910000000000002</v>
      </c>
      <c r="L900" t="str">
        <f>RRPS_ALL[[#This Row],[BondID]]&amp;"|"&amp;TEXT(RRPS_ALL[[#This Row],[Date]],"yyyymmdd")</f>
        <v>3104|20010531</v>
      </c>
    </row>
    <row r="901" spans="1:12" x14ac:dyDescent="0.2">
      <c r="A901" t="s">
        <v>321</v>
      </c>
      <c r="B901" t="s">
        <v>321</v>
      </c>
      <c r="C901" t="s">
        <v>312</v>
      </c>
      <c r="D901" t="b">
        <v>0</v>
      </c>
      <c r="E901" t="s">
        <v>321</v>
      </c>
      <c r="F901" s="5">
        <v>37072</v>
      </c>
      <c r="G901">
        <v>3.6429999999999998</v>
      </c>
      <c r="L901" t="str">
        <f>RRPS_ALL[[#This Row],[BondID]]&amp;"|"&amp;TEXT(RRPS_ALL[[#This Row],[Date]],"yyyymmdd")</f>
        <v>3104|20010630</v>
      </c>
    </row>
    <row r="902" spans="1:12" x14ac:dyDescent="0.2">
      <c r="A902" t="s">
        <v>321</v>
      </c>
      <c r="B902" t="s">
        <v>321</v>
      </c>
      <c r="C902" t="s">
        <v>312</v>
      </c>
      <c r="D902" t="b">
        <v>0</v>
      </c>
      <c r="E902" t="s">
        <v>321</v>
      </c>
      <c r="F902" s="5">
        <v>37164</v>
      </c>
      <c r="G902">
        <v>3.637</v>
      </c>
      <c r="L902" t="str">
        <f>RRPS_ALL[[#This Row],[BondID]]&amp;"|"&amp;TEXT(RRPS_ALL[[#This Row],[Date]],"yyyymmdd")</f>
        <v>3104|20010930</v>
      </c>
    </row>
    <row r="903" spans="1:12" x14ac:dyDescent="0.2">
      <c r="A903" t="s">
        <v>321</v>
      </c>
      <c r="B903" t="s">
        <v>321</v>
      </c>
      <c r="C903" t="s">
        <v>312</v>
      </c>
      <c r="D903" t="b">
        <v>0</v>
      </c>
      <c r="E903" t="s">
        <v>321</v>
      </c>
      <c r="F903" s="5">
        <v>37195</v>
      </c>
      <c r="G903">
        <v>3.6669999999999998</v>
      </c>
      <c r="L903" t="str">
        <f>RRPS_ALL[[#This Row],[BondID]]&amp;"|"&amp;TEXT(RRPS_ALL[[#This Row],[Date]],"yyyymmdd")</f>
        <v>3104|20011031</v>
      </c>
    </row>
    <row r="904" spans="1:12" x14ac:dyDescent="0.2">
      <c r="A904" t="s">
        <v>321</v>
      </c>
      <c r="B904" t="s">
        <v>321</v>
      </c>
      <c r="C904" t="s">
        <v>312</v>
      </c>
      <c r="D904" t="b">
        <v>0</v>
      </c>
      <c r="E904" t="s">
        <v>321</v>
      </c>
      <c r="F904" s="5">
        <v>37225</v>
      </c>
      <c r="G904">
        <v>3.581</v>
      </c>
      <c r="L904" t="str">
        <f>RRPS_ALL[[#This Row],[BondID]]&amp;"|"&amp;TEXT(RRPS_ALL[[#This Row],[Date]],"yyyymmdd")</f>
        <v>3104|20011130</v>
      </c>
    </row>
    <row r="905" spans="1:12" x14ac:dyDescent="0.2">
      <c r="A905" t="s">
        <v>321</v>
      </c>
      <c r="B905" t="s">
        <v>321</v>
      </c>
      <c r="C905" t="s">
        <v>312</v>
      </c>
      <c r="D905" t="b">
        <v>0</v>
      </c>
      <c r="E905" t="s">
        <v>321</v>
      </c>
      <c r="F905" s="5">
        <v>37256</v>
      </c>
      <c r="G905">
        <v>3.6480000000000001</v>
      </c>
      <c r="L905" t="str">
        <f>RRPS_ALL[[#This Row],[BondID]]&amp;"|"&amp;TEXT(RRPS_ALL[[#This Row],[Date]],"yyyymmdd")</f>
        <v>3104|20011231</v>
      </c>
    </row>
    <row r="906" spans="1:12" x14ac:dyDescent="0.2">
      <c r="A906" t="s">
        <v>321</v>
      </c>
      <c r="B906" t="s">
        <v>321</v>
      </c>
      <c r="C906" t="s">
        <v>312</v>
      </c>
      <c r="D906" t="b">
        <v>0</v>
      </c>
      <c r="E906" t="s">
        <v>321</v>
      </c>
      <c r="F906" s="5">
        <v>37287</v>
      </c>
      <c r="G906">
        <v>3.5379999999999998</v>
      </c>
      <c r="L906" t="str">
        <f>RRPS_ALL[[#This Row],[BondID]]&amp;"|"&amp;TEXT(RRPS_ALL[[#This Row],[Date]],"yyyymmdd")</f>
        <v>3104|20020131</v>
      </c>
    </row>
    <row r="907" spans="1:12" x14ac:dyDescent="0.2">
      <c r="A907" t="s">
        <v>321</v>
      </c>
      <c r="B907" t="s">
        <v>321</v>
      </c>
      <c r="C907" t="s">
        <v>312</v>
      </c>
      <c r="D907" t="b">
        <v>0</v>
      </c>
      <c r="E907" t="s">
        <v>321</v>
      </c>
      <c r="F907" s="5">
        <v>37315</v>
      </c>
      <c r="G907">
        <v>3.544</v>
      </c>
      <c r="L907" t="str">
        <f>RRPS_ALL[[#This Row],[BondID]]&amp;"|"&amp;TEXT(RRPS_ALL[[#This Row],[Date]],"yyyymmdd")</f>
        <v>3104|20020228</v>
      </c>
    </row>
    <row r="908" spans="1:12" x14ac:dyDescent="0.2">
      <c r="A908" t="s">
        <v>321</v>
      </c>
      <c r="B908" t="s">
        <v>321</v>
      </c>
      <c r="C908" t="s">
        <v>312</v>
      </c>
      <c r="D908" t="b">
        <v>0</v>
      </c>
      <c r="E908" t="s">
        <v>321</v>
      </c>
      <c r="F908" s="5">
        <v>37346</v>
      </c>
      <c r="G908">
        <v>3.605</v>
      </c>
      <c r="L908" t="str">
        <f>RRPS_ALL[[#This Row],[BondID]]&amp;"|"&amp;TEXT(RRPS_ALL[[#This Row],[Date]],"yyyymmdd")</f>
        <v>3104|20020331</v>
      </c>
    </row>
    <row r="909" spans="1:12" x14ac:dyDescent="0.2">
      <c r="A909" t="s">
        <v>321</v>
      </c>
      <c r="B909" t="s">
        <v>321</v>
      </c>
      <c r="C909" t="s">
        <v>312</v>
      </c>
      <c r="D909" t="b">
        <v>0</v>
      </c>
      <c r="E909" t="s">
        <v>321</v>
      </c>
      <c r="F909" s="5">
        <v>37376</v>
      </c>
      <c r="G909">
        <v>3.431</v>
      </c>
      <c r="L909" t="str">
        <f>RRPS_ALL[[#This Row],[BondID]]&amp;"|"&amp;TEXT(RRPS_ALL[[#This Row],[Date]],"yyyymmdd")</f>
        <v>3104|20020430</v>
      </c>
    </row>
    <row r="910" spans="1:12" x14ac:dyDescent="0.2">
      <c r="A910" t="s">
        <v>321</v>
      </c>
      <c r="B910" t="s">
        <v>321</v>
      </c>
      <c r="C910" t="s">
        <v>312</v>
      </c>
      <c r="D910" t="b">
        <v>0</v>
      </c>
      <c r="E910" t="s">
        <v>321</v>
      </c>
      <c r="F910" s="5">
        <v>37407</v>
      </c>
      <c r="G910">
        <v>3.4390000000000001</v>
      </c>
      <c r="L910" t="str">
        <f>RRPS_ALL[[#This Row],[BondID]]&amp;"|"&amp;TEXT(RRPS_ALL[[#This Row],[Date]],"yyyymmdd")</f>
        <v>3104|20020531</v>
      </c>
    </row>
    <row r="911" spans="1:12" x14ac:dyDescent="0.2">
      <c r="A911" t="s">
        <v>321</v>
      </c>
      <c r="B911" t="s">
        <v>321</v>
      </c>
      <c r="C911" t="s">
        <v>312</v>
      </c>
      <c r="D911" t="b">
        <v>0</v>
      </c>
      <c r="E911" t="s">
        <v>321</v>
      </c>
      <c r="F911" s="5">
        <v>37437</v>
      </c>
      <c r="G911">
        <v>3.3820000000000001</v>
      </c>
      <c r="L911" t="str">
        <f>RRPS_ALL[[#This Row],[BondID]]&amp;"|"&amp;TEXT(RRPS_ALL[[#This Row],[Date]],"yyyymmdd")</f>
        <v>3104|20020630</v>
      </c>
    </row>
    <row r="912" spans="1:12" x14ac:dyDescent="0.2">
      <c r="A912" t="s">
        <v>321</v>
      </c>
      <c r="B912" t="s">
        <v>321</v>
      </c>
      <c r="C912" t="s">
        <v>312</v>
      </c>
      <c r="D912" t="b">
        <v>0</v>
      </c>
      <c r="E912" t="s">
        <v>321</v>
      </c>
      <c r="F912" s="5">
        <v>37468</v>
      </c>
      <c r="G912">
        <v>3.21</v>
      </c>
      <c r="L912" t="str">
        <f>RRPS_ALL[[#This Row],[BondID]]&amp;"|"&amp;TEXT(RRPS_ALL[[#This Row],[Date]],"yyyymmdd")</f>
        <v>3104|20020731</v>
      </c>
    </row>
    <row r="913" spans="1:12" x14ac:dyDescent="0.2">
      <c r="A913" t="s">
        <v>321</v>
      </c>
      <c r="B913" t="s">
        <v>321</v>
      </c>
      <c r="C913" t="s">
        <v>312</v>
      </c>
      <c r="D913" t="b">
        <v>0</v>
      </c>
      <c r="E913" t="s">
        <v>321</v>
      </c>
      <c r="F913" s="5">
        <v>37499</v>
      </c>
      <c r="G913">
        <v>3.1219999999999999</v>
      </c>
      <c r="L913" t="str">
        <f>RRPS_ALL[[#This Row],[BondID]]&amp;"|"&amp;TEXT(RRPS_ALL[[#This Row],[Date]],"yyyymmdd")</f>
        <v>3104|20020831</v>
      </c>
    </row>
    <row r="914" spans="1:12" x14ac:dyDescent="0.2">
      <c r="A914" t="s">
        <v>321</v>
      </c>
      <c r="B914" t="s">
        <v>321</v>
      </c>
      <c r="C914" t="s">
        <v>312</v>
      </c>
      <c r="D914" t="b">
        <v>0</v>
      </c>
      <c r="E914" t="s">
        <v>321</v>
      </c>
      <c r="F914" s="5">
        <v>37529</v>
      </c>
      <c r="G914">
        <v>2.927</v>
      </c>
      <c r="L914" t="str">
        <f>RRPS_ALL[[#This Row],[BondID]]&amp;"|"&amp;TEXT(RRPS_ALL[[#This Row],[Date]],"yyyymmdd")</f>
        <v>3104|20020930</v>
      </c>
    </row>
    <row r="915" spans="1:12" x14ac:dyDescent="0.2">
      <c r="A915" t="s">
        <v>321</v>
      </c>
      <c r="B915" t="s">
        <v>321</v>
      </c>
      <c r="C915" t="s">
        <v>312</v>
      </c>
      <c r="D915" t="b">
        <v>0</v>
      </c>
      <c r="E915" t="s">
        <v>321</v>
      </c>
      <c r="F915" s="5">
        <v>37560</v>
      </c>
      <c r="G915">
        <v>3.0680000000000001</v>
      </c>
      <c r="L915" t="str">
        <f>RRPS_ALL[[#This Row],[BondID]]&amp;"|"&amp;TEXT(RRPS_ALL[[#This Row],[Date]],"yyyymmdd")</f>
        <v>3104|20021031</v>
      </c>
    </row>
    <row r="916" spans="1:12" x14ac:dyDescent="0.2">
      <c r="A916" t="s">
        <v>321</v>
      </c>
      <c r="B916" t="s">
        <v>321</v>
      </c>
      <c r="C916" t="s">
        <v>312</v>
      </c>
      <c r="D916" t="b">
        <v>0</v>
      </c>
      <c r="E916" t="s">
        <v>321</v>
      </c>
      <c r="F916" s="5">
        <v>37590</v>
      </c>
      <c r="G916">
        <v>2.9540000000000002</v>
      </c>
      <c r="L916" t="str">
        <f>RRPS_ALL[[#This Row],[BondID]]&amp;"|"&amp;TEXT(RRPS_ALL[[#This Row],[Date]],"yyyymmdd")</f>
        <v>3104|20021130</v>
      </c>
    </row>
    <row r="917" spans="1:12" x14ac:dyDescent="0.2">
      <c r="A917" t="s">
        <v>321</v>
      </c>
      <c r="B917" t="s">
        <v>321</v>
      </c>
      <c r="C917" t="s">
        <v>312</v>
      </c>
      <c r="D917" t="b">
        <v>0</v>
      </c>
      <c r="E917" t="s">
        <v>321</v>
      </c>
      <c r="F917" s="5">
        <v>37621</v>
      </c>
      <c r="G917">
        <v>2.6880000000000002</v>
      </c>
      <c r="L917" t="str">
        <f>RRPS_ALL[[#This Row],[BondID]]&amp;"|"&amp;TEXT(RRPS_ALL[[#This Row],[Date]],"yyyymmdd")</f>
        <v>3104|20021231</v>
      </c>
    </row>
    <row r="918" spans="1:12" x14ac:dyDescent="0.2">
      <c r="A918" t="s">
        <v>321</v>
      </c>
      <c r="B918" t="s">
        <v>321</v>
      </c>
      <c r="C918" t="s">
        <v>312</v>
      </c>
      <c r="D918" t="b">
        <v>0</v>
      </c>
      <c r="E918" t="s">
        <v>321</v>
      </c>
      <c r="F918" s="5">
        <v>37652</v>
      </c>
      <c r="G918">
        <v>2.4790000000000001</v>
      </c>
      <c r="L918" t="str">
        <f>RRPS_ALL[[#This Row],[BondID]]&amp;"|"&amp;TEXT(RRPS_ALL[[#This Row],[Date]],"yyyymmdd")</f>
        <v>3104|20030131</v>
      </c>
    </row>
    <row r="919" spans="1:12" x14ac:dyDescent="0.2">
      <c r="A919" t="s">
        <v>321</v>
      </c>
      <c r="B919" t="s">
        <v>321</v>
      </c>
      <c r="C919" t="s">
        <v>312</v>
      </c>
      <c r="D919" t="b">
        <v>0</v>
      </c>
      <c r="E919" t="s">
        <v>321</v>
      </c>
      <c r="F919" s="5">
        <v>37680</v>
      </c>
      <c r="G919">
        <v>2.3969999999999998</v>
      </c>
      <c r="L919" t="str">
        <f>RRPS_ALL[[#This Row],[BondID]]&amp;"|"&amp;TEXT(RRPS_ALL[[#This Row],[Date]],"yyyymmdd")</f>
        <v>3104|20030228</v>
      </c>
    </row>
    <row r="920" spans="1:12" x14ac:dyDescent="0.2">
      <c r="A920" t="s">
        <v>321</v>
      </c>
      <c r="B920" t="s">
        <v>321</v>
      </c>
      <c r="C920" t="s">
        <v>312</v>
      </c>
      <c r="D920" t="b">
        <v>0</v>
      </c>
      <c r="E920" t="s">
        <v>321</v>
      </c>
      <c r="F920" s="5">
        <v>37864</v>
      </c>
      <c r="G920">
        <v>3.0009999999999999</v>
      </c>
      <c r="L920" t="str">
        <f>RRPS_ALL[[#This Row],[BondID]]&amp;"|"&amp;TEXT(RRPS_ALL[[#This Row],[Date]],"yyyymmdd")</f>
        <v>3104|20030831</v>
      </c>
    </row>
    <row r="921" spans="1:12" x14ac:dyDescent="0.2">
      <c r="A921" t="s">
        <v>321</v>
      </c>
      <c r="B921" t="s">
        <v>321</v>
      </c>
      <c r="C921" t="s">
        <v>312</v>
      </c>
      <c r="D921" t="b">
        <v>0</v>
      </c>
      <c r="E921" t="s">
        <v>321</v>
      </c>
      <c r="F921" s="5">
        <v>38503</v>
      </c>
      <c r="G921">
        <v>1.726</v>
      </c>
      <c r="L921" t="str">
        <f>RRPS_ALL[[#This Row],[BondID]]&amp;"|"&amp;TEXT(RRPS_ALL[[#This Row],[Date]],"yyyymmdd")</f>
        <v>3104|20050531</v>
      </c>
    </row>
    <row r="922" spans="1:12" x14ac:dyDescent="0.2">
      <c r="A922" t="s">
        <v>321</v>
      </c>
      <c r="B922" t="s">
        <v>321</v>
      </c>
      <c r="C922" t="s">
        <v>312</v>
      </c>
      <c r="D922" t="b">
        <v>0</v>
      </c>
      <c r="E922" t="s">
        <v>321</v>
      </c>
      <c r="F922" s="5">
        <v>38533</v>
      </c>
      <c r="G922">
        <v>1.61</v>
      </c>
      <c r="L922" t="str">
        <f>RRPS_ALL[[#This Row],[BondID]]&amp;"|"&amp;TEXT(RRPS_ALL[[#This Row],[Date]],"yyyymmdd")</f>
        <v>3104|20050630</v>
      </c>
    </row>
    <row r="923" spans="1:12" x14ac:dyDescent="0.2">
      <c r="A923" t="s">
        <v>321</v>
      </c>
      <c r="B923" t="s">
        <v>321</v>
      </c>
      <c r="C923" t="s">
        <v>312</v>
      </c>
      <c r="D923" t="b">
        <v>0</v>
      </c>
      <c r="E923" t="s">
        <v>321</v>
      </c>
      <c r="F923" s="5">
        <v>38564</v>
      </c>
      <c r="G923">
        <v>1.589</v>
      </c>
      <c r="L923" t="str">
        <f>RRPS_ALL[[#This Row],[BondID]]&amp;"|"&amp;TEXT(RRPS_ALL[[#This Row],[Date]],"yyyymmdd")</f>
        <v>3104|20050731</v>
      </c>
    </row>
    <row r="924" spans="1:12" x14ac:dyDescent="0.2">
      <c r="A924" t="s">
        <v>321</v>
      </c>
      <c r="B924" t="s">
        <v>321</v>
      </c>
      <c r="C924" t="s">
        <v>312</v>
      </c>
      <c r="D924" t="b">
        <v>0</v>
      </c>
      <c r="E924" t="s">
        <v>321</v>
      </c>
      <c r="F924" s="5">
        <v>38595</v>
      </c>
      <c r="G924">
        <v>1.5049999999999999</v>
      </c>
      <c r="L924" t="str">
        <f>RRPS_ALL[[#This Row],[BondID]]&amp;"|"&amp;TEXT(RRPS_ALL[[#This Row],[Date]],"yyyymmdd")</f>
        <v>3104|20050831</v>
      </c>
    </row>
    <row r="925" spans="1:12" x14ac:dyDescent="0.2">
      <c r="A925" t="s">
        <v>321</v>
      </c>
      <c r="B925" t="s">
        <v>321</v>
      </c>
      <c r="C925" t="s">
        <v>312</v>
      </c>
      <c r="D925" t="b">
        <v>0</v>
      </c>
      <c r="E925" t="s">
        <v>321</v>
      </c>
      <c r="F925" s="5">
        <v>38625</v>
      </c>
      <c r="G925">
        <v>1.415</v>
      </c>
      <c r="L925" t="str">
        <f>RRPS_ALL[[#This Row],[BondID]]&amp;"|"&amp;TEXT(RRPS_ALL[[#This Row],[Date]],"yyyymmdd")</f>
        <v>3104|20050930</v>
      </c>
    </row>
    <row r="926" spans="1:12" x14ac:dyDescent="0.2">
      <c r="A926" t="s">
        <v>321</v>
      </c>
      <c r="B926" t="s">
        <v>321</v>
      </c>
      <c r="C926" t="s">
        <v>312</v>
      </c>
      <c r="D926" t="b">
        <v>0</v>
      </c>
      <c r="E926" t="s">
        <v>321</v>
      </c>
      <c r="F926" s="5">
        <v>38656</v>
      </c>
      <c r="G926">
        <v>1.486</v>
      </c>
      <c r="L926" t="str">
        <f>RRPS_ALL[[#This Row],[BondID]]&amp;"|"&amp;TEXT(RRPS_ALL[[#This Row],[Date]],"yyyymmdd")</f>
        <v>3104|20051031</v>
      </c>
    </row>
    <row r="927" spans="1:12" x14ac:dyDescent="0.2">
      <c r="A927" t="s">
        <v>321</v>
      </c>
      <c r="B927" t="s">
        <v>321</v>
      </c>
      <c r="C927" t="s">
        <v>312</v>
      </c>
      <c r="D927" t="b">
        <v>0</v>
      </c>
      <c r="E927" t="s">
        <v>321</v>
      </c>
      <c r="F927" s="5">
        <v>38748</v>
      </c>
      <c r="G927">
        <v>1.599</v>
      </c>
      <c r="L927" t="str">
        <f>RRPS_ALL[[#This Row],[BondID]]&amp;"|"&amp;TEXT(RRPS_ALL[[#This Row],[Date]],"yyyymmdd")</f>
        <v>3104|20060131</v>
      </c>
    </row>
    <row r="928" spans="1:12" x14ac:dyDescent="0.2">
      <c r="A928" t="s">
        <v>321</v>
      </c>
      <c r="B928" t="s">
        <v>321</v>
      </c>
      <c r="C928" t="s">
        <v>312</v>
      </c>
      <c r="D928" t="b">
        <v>0</v>
      </c>
      <c r="E928" t="s">
        <v>321</v>
      </c>
      <c r="F928" s="5">
        <v>38776</v>
      </c>
      <c r="G928">
        <v>1.196</v>
      </c>
      <c r="I928">
        <v>145.964</v>
      </c>
      <c r="L928" t="str">
        <f>RRPS_ALL[[#This Row],[BondID]]&amp;"|"&amp;TEXT(RRPS_ALL[[#This Row],[Date]],"yyyymmdd")</f>
        <v>3104|20060228</v>
      </c>
    </row>
    <row r="929" spans="1:12" x14ac:dyDescent="0.2">
      <c r="A929" t="s">
        <v>321</v>
      </c>
      <c r="B929" t="s">
        <v>321</v>
      </c>
      <c r="C929" t="s">
        <v>312</v>
      </c>
      <c r="D929" t="b">
        <v>0</v>
      </c>
      <c r="E929" t="s">
        <v>321</v>
      </c>
      <c r="F929" s="5">
        <v>38807</v>
      </c>
      <c r="G929">
        <v>1.359</v>
      </c>
      <c r="I929">
        <v>141.815</v>
      </c>
      <c r="L929" t="str">
        <f>RRPS_ALL[[#This Row],[BondID]]&amp;"|"&amp;TEXT(RRPS_ALL[[#This Row],[Date]],"yyyymmdd")</f>
        <v>3104|20060331</v>
      </c>
    </row>
    <row r="930" spans="1:12" x14ac:dyDescent="0.2">
      <c r="A930" t="s">
        <v>321</v>
      </c>
      <c r="B930" t="s">
        <v>321</v>
      </c>
      <c r="C930" t="s">
        <v>312</v>
      </c>
      <c r="D930" t="b">
        <v>0</v>
      </c>
      <c r="E930" t="s">
        <v>321</v>
      </c>
      <c r="F930" s="5">
        <v>38837</v>
      </c>
      <c r="G930">
        <v>1.4119999999999999</v>
      </c>
      <c r="I930">
        <v>140.44</v>
      </c>
      <c r="L930" t="str">
        <f>RRPS_ALL[[#This Row],[BondID]]&amp;"|"&amp;TEXT(RRPS_ALL[[#This Row],[Date]],"yyyymmdd")</f>
        <v>3104|20060430</v>
      </c>
    </row>
    <row r="931" spans="1:12" x14ac:dyDescent="0.2">
      <c r="A931" t="s">
        <v>321</v>
      </c>
      <c r="B931" t="s">
        <v>321</v>
      </c>
      <c r="C931" t="s">
        <v>312</v>
      </c>
      <c r="D931" t="b">
        <v>0</v>
      </c>
      <c r="E931" t="s">
        <v>321</v>
      </c>
      <c r="F931" s="5">
        <v>38868</v>
      </c>
      <c r="G931">
        <v>1.4970000000000001</v>
      </c>
      <c r="I931">
        <v>138.315</v>
      </c>
      <c r="L931" t="str">
        <f>RRPS_ALL[[#This Row],[BondID]]&amp;"|"&amp;TEXT(RRPS_ALL[[#This Row],[Date]],"yyyymmdd")</f>
        <v>3104|20060531</v>
      </c>
    </row>
    <row r="932" spans="1:12" x14ac:dyDescent="0.2">
      <c r="A932" t="s">
        <v>321</v>
      </c>
      <c r="B932" t="s">
        <v>321</v>
      </c>
      <c r="C932" t="s">
        <v>312</v>
      </c>
      <c r="D932" t="b">
        <v>0</v>
      </c>
      <c r="E932" t="s">
        <v>321</v>
      </c>
      <c r="F932" s="5">
        <v>38898</v>
      </c>
      <c r="G932">
        <v>1.546</v>
      </c>
      <c r="I932">
        <v>137.065</v>
      </c>
      <c r="L932" t="str">
        <f>RRPS_ALL[[#This Row],[BondID]]&amp;"|"&amp;TEXT(RRPS_ALL[[#This Row],[Date]],"yyyymmdd")</f>
        <v>3104|20060630</v>
      </c>
    </row>
    <row r="933" spans="1:12" x14ac:dyDescent="0.2">
      <c r="A933" t="s">
        <v>321</v>
      </c>
      <c r="B933" t="s">
        <v>321</v>
      </c>
      <c r="C933" t="s">
        <v>312</v>
      </c>
      <c r="D933" t="b">
        <v>0</v>
      </c>
      <c r="E933" t="s">
        <v>321</v>
      </c>
      <c r="F933" s="5">
        <v>38929</v>
      </c>
      <c r="G933">
        <v>1.28</v>
      </c>
      <c r="I933">
        <v>143.19</v>
      </c>
      <c r="L933" t="str">
        <f>RRPS_ALL[[#This Row],[BondID]]&amp;"|"&amp;TEXT(RRPS_ALL[[#This Row],[Date]],"yyyymmdd")</f>
        <v>3104|20060731</v>
      </c>
    </row>
    <row r="934" spans="1:12" x14ac:dyDescent="0.2">
      <c r="A934" t="s">
        <v>321</v>
      </c>
      <c r="B934" t="s">
        <v>321</v>
      </c>
      <c r="C934" t="s">
        <v>312</v>
      </c>
      <c r="D934" t="b">
        <v>0</v>
      </c>
      <c r="E934" t="s">
        <v>321</v>
      </c>
      <c r="F934" s="5">
        <v>38960</v>
      </c>
      <c r="G934">
        <v>1.145</v>
      </c>
      <c r="I934">
        <v>146.315</v>
      </c>
      <c r="L934" t="str">
        <f>RRPS_ALL[[#This Row],[BondID]]&amp;"|"&amp;TEXT(RRPS_ALL[[#This Row],[Date]],"yyyymmdd")</f>
        <v>3104|20060831</v>
      </c>
    </row>
    <row r="935" spans="1:12" x14ac:dyDescent="0.2">
      <c r="A935" t="s">
        <v>321</v>
      </c>
      <c r="B935" t="s">
        <v>321</v>
      </c>
      <c r="C935" t="s">
        <v>312</v>
      </c>
      <c r="D935" t="b">
        <v>0</v>
      </c>
      <c r="E935" t="s">
        <v>321</v>
      </c>
      <c r="F935" s="5">
        <v>38990</v>
      </c>
      <c r="G935">
        <v>1.1060000000000001</v>
      </c>
      <c r="I935">
        <v>147.12200000000001</v>
      </c>
      <c r="L935" t="str">
        <f>RRPS_ALL[[#This Row],[BondID]]&amp;"|"&amp;TEXT(RRPS_ALL[[#This Row],[Date]],"yyyymmdd")</f>
        <v>3104|20060930</v>
      </c>
    </row>
    <row r="936" spans="1:12" x14ac:dyDescent="0.2">
      <c r="A936" t="s">
        <v>321</v>
      </c>
      <c r="B936" t="s">
        <v>321</v>
      </c>
      <c r="C936" t="s">
        <v>312</v>
      </c>
      <c r="D936" t="b">
        <v>0</v>
      </c>
      <c r="E936" t="s">
        <v>321</v>
      </c>
      <c r="F936" s="5">
        <v>39021</v>
      </c>
      <c r="G936">
        <v>1.081</v>
      </c>
      <c r="I936">
        <v>147.602</v>
      </c>
      <c r="L936" t="str">
        <f>RRPS_ALL[[#This Row],[BondID]]&amp;"|"&amp;TEXT(RRPS_ALL[[#This Row],[Date]],"yyyymmdd")</f>
        <v>3104|20061031</v>
      </c>
    </row>
    <row r="937" spans="1:12" x14ac:dyDescent="0.2">
      <c r="A937" t="s">
        <v>321</v>
      </c>
      <c r="B937" t="s">
        <v>321</v>
      </c>
      <c r="C937" t="s">
        <v>312</v>
      </c>
      <c r="D937" t="b">
        <v>0</v>
      </c>
      <c r="E937" t="s">
        <v>321</v>
      </c>
      <c r="F937" s="5">
        <v>39051</v>
      </c>
      <c r="G937">
        <v>0.81499999999999995</v>
      </c>
      <c r="I937">
        <v>154.15799999999999</v>
      </c>
      <c r="L937" t="str">
        <f>RRPS_ALL[[#This Row],[BondID]]&amp;"|"&amp;TEXT(RRPS_ALL[[#This Row],[Date]],"yyyymmdd")</f>
        <v>3104|20061130</v>
      </c>
    </row>
    <row r="938" spans="1:12" x14ac:dyDescent="0.2">
      <c r="A938" t="s">
        <v>321</v>
      </c>
      <c r="B938" t="s">
        <v>321</v>
      </c>
      <c r="C938" t="s">
        <v>312</v>
      </c>
      <c r="D938" t="b">
        <v>0</v>
      </c>
      <c r="E938" t="s">
        <v>321</v>
      </c>
      <c r="F938" s="5">
        <v>39082</v>
      </c>
      <c r="G938">
        <v>0.96799999999999997</v>
      </c>
      <c r="I938">
        <v>150.06800000000001</v>
      </c>
      <c r="L938" t="str">
        <f>RRPS_ALL[[#This Row],[BondID]]&amp;"|"&amp;TEXT(RRPS_ALL[[#This Row],[Date]],"yyyymmdd")</f>
        <v>3104|20061231</v>
      </c>
    </row>
    <row r="939" spans="1:12" x14ac:dyDescent="0.2">
      <c r="A939" t="s">
        <v>321</v>
      </c>
      <c r="B939" t="s">
        <v>321</v>
      </c>
      <c r="C939" t="s">
        <v>312</v>
      </c>
      <c r="D939" t="b">
        <v>0</v>
      </c>
      <c r="E939" t="s">
        <v>321</v>
      </c>
      <c r="F939" s="5">
        <v>39113</v>
      </c>
      <c r="G939">
        <v>1.169</v>
      </c>
      <c r="I939">
        <v>144.97399999999999</v>
      </c>
      <c r="L939" t="str">
        <f>RRPS_ALL[[#This Row],[BondID]]&amp;"|"&amp;TEXT(RRPS_ALL[[#This Row],[Date]],"yyyymmdd")</f>
        <v>3104|20070131</v>
      </c>
    </row>
    <row r="940" spans="1:12" x14ac:dyDescent="0.2">
      <c r="A940" t="s">
        <v>321</v>
      </c>
      <c r="B940" t="s">
        <v>321</v>
      </c>
      <c r="C940" t="s">
        <v>312</v>
      </c>
      <c r="D940" t="b">
        <v>0</v>
      </c>
      <c r="E940" t="s">
        <v>321</v>
      </c>
      <c r="F940" s="5">
        <v>39141</v>
      </c>
      <c r="G940">
        <v>0.98099999999999998</v>
      </c>
      <c r="I940">
        <v>149.404</v>
      </c>
      <c r="L940" t="str">
        <f>RRPS_ALL[[#This Row],[BondID]]&amp;"|"&amp;TEXT(RRPS_ALL[[#This Row],[Date]],"yyyymmdd")</f>
        <v>3104|20070228</v>
      </c>
    </row>
    <row r="941" spans="1:12" x14ac:dyDescent="0.2">
      <c r="A941" t="s">
        <v>321</v>
      </c>
      <c r="B941" t="s">
        <v>321</v>
      </c>
      <c r="C941" t="s">
        <v>312</v>
      </c>
      <c r="D941" t="b">
        <v>0</v>
      </c>
      <c r="E941" t="s">
        <v>321</v>
      </c>
      <c r="F941" s="5">
        <v>39172</v>
      </c>
      <c r="G941">
        <v>1.0309999999999999</v>
      </c>
      <c r="I941">
        <v>148.00299999999999</v>
      </c>
      <c r="L941" t="str">
        <f>RRPS_ALL[[#This Row],[BondID]]&amp;"|"&amp;TEXT(RRPS_ALL[[#This Row],[Date]],"yyyymmdd")</f>
        <v>3104|20070331</v>
      </c>
    </row>
    <row r="942" spans="1:12" x14ac:dyDescent="0.2">
      <c r="A942" t="s">
        <v>321</v>
      </c>
      <c r="B942" t="s">
        <v>321</v>
      </c>
      <c r="C942" t="s">
        <v>312</v>
      </c>
      <c r="D942" t="b">
        <v>0</v>
      </c>
      <c r="E942" t="s">
        <v>321</v>
      </c>
      <c r="F942" s="5">
        <v>39202</v>
      </c>
      <c r="G942">
        <v>1.1100000000000001</v>
      </c>
      <c r="H942">
        <v>1.097</v>
      </c>
      <c r="I942">
        <v>145.935</v>
      </c>
      <c r="L942" t="str">
        <f>RRPS_ALL[[#This Row],[BondID]]&amp;"|"&amp;TEXT(RRPS_ALL[[#This Row],[Date]],"yyyymmdd")</f>
        <v>3104|20070430</v>
      </c>
    </row>
    <row r="943" spans="1:12" x14ac:dyDescent="0.2">
      <c r="A943" t="s">
        <v>321</v>
      </c>
      <c r="B943" t="s">
        <v>321</v>
      </c>
      <c r="C943" t="s">
        <v>312</v>
      </c>
      <c r="D943" t="b">
        <v>0</v>
      </c>
      <c r="E943" t="s">
        <v>321</v>
      </c>
      <c r="F943" s="5">
        <v>39233</v>
      </c>
      <c r="G943">
        <v>1.1499999999999999</v>
      </c>
      <c r="H943">
        <v>1.1379999999999999</v>
      </c>
      <c r="I943">
        <v>144.80600000000001</v>
      </c>
      <c r="L943" t="str">
        <f>RRPS_ALL[[#This Row],[BondID]]&amp;"|"&amp;TEXT(RRPS_ALL[[#This Row],[Date]],"yyyymmdd")</f>
        <v>3104|20070531</v>
      </c>
    </row>
    <row r="944" spans="1:12" x14ac:dyDescent="0.2">
      <c r="A944" t="s">
        <v>321</v>
      </c>
      <c r="B944" t="s">
        <v>321</v>
      </c>
      <c r="C944" t="s">
        <v>312</v>
      </c>
      <c r="D944" t="b">
        <v>0</v>
      </c>
      <c r="E944" t="s">
        <v>321</v>
      </c>
      <c r="F944" s="5">
        <v>39263</v>
      </c>
      <c r="G944">
        <v>1.321</v>
      </c>
      <c r="H944">
        <v>1.3080000000000001</v>
      </c>
      <c r="I944">
        <v>140.69300000000001</v>
      </c>
      <c r="L944" t="str">
        <f>RRPS_ALL[[#This Row],[BondID]]&amp;"|"&amp;TEXT(RRPS_ALL[[#This Row],[Date]],"yyyymmdd")</f>
        <v>3104|20070630</v>
      </c>
    </row>
    <row r="945" spans="1:12" x14ac:dyDescent="0.2">
      <c r="A945" t="s">
        <v>321</v>
      </c>
      <c r="B945" t="s">
        <v>321</v>
      </c>
      <c r="C945" t="s">
        <v>312</v>
      </c>
      <c r="D945" t="b">
        <v>0</v>
      </c>
      <c r="E945" t="s">
        <v>321</v>
      </c>
      <c r="F945" s="5">
        <v>39294</v>
      </c>
      <c r="G945">
        <v>1.232</v>
      </c>
      <c r="H945">
        <v>1.2190000000000001</v>
      </c>
      <c r="I945">
        <v>142.60599999999999</v>
      </c>
      <c r="L945" t="str">
        <f>RRPS_ALL[[#This Row],[BondID]]&amp;"|"&amp;TEXT(RRPS_ALL[[#This Row],[Date]],"yyyymmdd")</f>
        <v>3104|20070731</v>
      </c>
    </row>
    <row r="946" spans="1:12" x14ac:dyDescent="0.2">
      <c r="A946" t="s">
        <v>321</v>
      </c>
      <c r="B946" t="s">
        <v>321</v>
      </c>
      <c r="C946" t="s">
        <v>312</v>
      </c>
      <c r="D946" t="b">
        <v>0</v>
      </c>
      <c r="E946" t="s">
        <v>321</v>
      </c>
      <c r="F946" s="5">
        <v>39325</v>
      </c>
      <c r="G946">
        <v>1.105</v>
      </c>
      <c r="H946">
        <v>1.0920000000000001</v>
      </c>
      <c r="I946">
        <v>145.417</v>
      </c>
      <c r="L946" t="str">
        <f>RRPS_ALL[[#This Row],[BondID]]&amp;"|"&amp;TEXT(RRPS_ALL[[#This Row],[Date]],"yyyymmdd")</f>
        <v>3104|20070831</v>
      </c>
    </row>
    <row r="947" spans="1:12" x14ac:dyDescent="0.2">
      <c r="A947" t="s">
        <v>321</v>
      </c>
      <c r="B947" t="s">
        <v>321</v>
      </c>
      <c r="C947" t="s">
        <v>312</v>
      </c>
      <c r="D947" t="b">
        <v>0</v>
      </c>
      <c r="E947" t="s">
        <v>321</v>
      </c>
      <c r="F947" s="5">
        <v>39355</v>
      </c>
      <c r="G947">
        <v>1.169</v>
      </c>
      <c r="H947">
        <v>1.1559999999999999</v>
      </c>
      <c r="I947">
        <v>143.78100000000001</v>
      </c>
      <c r="L947" t="str">
        <f>RRPS_ALL[[#This Row],[BondID]]&amp;"|"&amp;TEXT(RRPS_ALL[[#This Row],[Date]],"yyyymmdd")</f>
        <v>3104|20070930</v>
      </c>
    </row>
    <row r="948" spans="1:12" x14ac:dyDescent="0.2">
      <c r="A948" t="s">
        <v>321</v>
      </c>
      <c r="B948" t="s">
        <v>321</v>
      </c>
      <c r="C948" t="s">
        <v>312</v>
      </c>
      <c r="D948" t="b">
        <v>0</v>
      </c>
      <c r="E948" t="s">
        <v>321</v>
      </c>
      <c r="F948" s="5">
        <v>39386</v>
      </c>
      <c r="G948">
        <v>1.089</v>
      </c>
      <c r="H948">
        <v>1.0760000000000001</v>
      </c>
      <c r="I948">
        <v>145.49100000000001</v>
      </c>
      <c r="L948" t="str">
        <f>RRPS_ALL[[#This Row],[BondID]]&amp;"|"&amp;TEXT(RRPS_ALL[[#This Row],[Date]],"yyyymmdd")</f>
        <v>3104|20071031</v>
      </c>
    </row>
    <row r="949" spans="1:12" x14ac:dyDescent="0.2">
      <c r="A949" t="s">
        <v>321</v>
      </c>
      <c r="B949" t="s">
        <v>321</v>
      </c>
      <c r="C949" t="s">
        <v>312</v>
      </c>
      <c r="D949" t="b">
        <v>0</v>
      </c>
      <c r="E949" t="s">
        <v>321</v>
      </c>
      <c r="F949" s="5">
        <v>39416</v>
      </c>
      <c r="G949">
        <v>0.96599999999999997</v>
      </c>
      <c r="H949">
        <v>0.95299999999999996</v>
      </c>
      <c r="I949">
        <v>148.24799999999999</v>
      </c>
      <c r="L949" t="str">
        <f>RRPS_ALL[[#This Row],[BondID]]&amp;"|"&amp;TEXT(RRPS_ALL[[#This Row],[Date]],"yyyymmdd")</f>
        <v>3104|20071130</v>
      </c>
    </row>
    <row r="950" spans="1:12" x14ac:dyDescent="0.2">
      <c r="A950" t="s">
        <v>321</v>
      </c>
      <c r="B950" t="s">
        <v>321</v>
      </c>
      <c r="C950" t="s">
        <v>312</v>
      </c>
      <c r="D950" t="b">
        <v>0</v>
      </c>
      <c r="E950" t="s">
        <v>321</v>
      </c>
      <c r="F950" s="5">
        <v>39447</v>
      </c>
      <c r="G950">
        <v>4.9130000000000003</v>
      </c>
      <c r="H950">
        <v>4.9000000000000004</v>
      </c>
      <c r="I950">
        <v>147.99700000000001</v>
      </c>
      <c r="L950" t="str">
        <f>RRPS_ALL[[#This Row],[BondID]]&amp;"|"&amp;TEXT(RRPS_ALL[[#This Row],[Date]],"yyyymmdd")</f>
        <v>3104|20071231</v>
      </c>
    </row>
    <row r="951" spans="1:12" x14ac:dyDescent="0.2">
      <c r="A951" t="s">
        <v>321</v>
      </c>
      <c r="B951" t="s">
        <v>321</v>
      </c>
      <c r="C951" t="s">
        <v>312</v>
      </c>
      <c r="D951" t="b">
        <v>0</v>
      </c>
      <c r="E951" t="s">
        <v>321</v>
      </c>
      <c r="F951" s="5">
        <v>39478</v>
      </c>
      <c r="G951">
        <v>4.71</v>
      </c>
      <c r="H951">
        <v>4.6970000000000001</v>
      </c>
      <c r="I951">
        <v>152.84100000000001</v>
      </c>
      <c r="L951" t="str">
        <f>RRPS_ALL[[#This Row],[BondID]]&amp;"|"&amp;TEXT(RRPS_ALL[[#This Row],[Date]],"yyyymmdd")</f>
        <v>3104|20080131</v>
      </c>
    </row>
    <row r="952" spans="1:12" x14ac:dyDescent="0.2">
      <c r="A952" t="s">
        <v>321</v>
      </c>
      <c r="B952" t="s">
        <v>321</v>
      </c>
      <c r="C952" t="s">
        <v>312</v>
      </c>
      <c r="D952" t="b">
        <v>0</v>
      </c>
      <c r="E952" t="s">
        <v>321</v>
      </c>
      <c r="F952" s="5">
        <v>39507</v>
      </c>
      <c r="G952">
        <v>4.7549999999999999</v>
      </c>
      <c r="H952">
        <v>4.742</v>
      </c>
      <c r="I952">
        <v>150.518</v>
      </c>
      <c r="L952" t="str">
        <f>RRPS_ALL[[#This Row],[BondID]]&amp;"|"&amp;TEXT(RRPS_ALL[[#This Row],[Date]],"yyyymmdd")</f>
        <v>3104|20080229</v>
      </c>
    </row>
    <row r="953" spans="1:12" x14ac:dyDescent="0.2">
      <c r="A953" t="s">
        <v>321</v>
      </c>
      <c r="B953" t="s">
        <v>321</v>
      </c>
      <c r="C953" t="s">
        <v>312</v>
      </c>
      <c r="D953" t="b">
        <v>0</v>
      </c>
      <c r="E953" t="s">
        <v>321</v>
      </c>
      <c r="F953" s="5">
        <v>39538</v>
      </c>
      <c r="G953">
        <v>4.7530000000000001</v>
      </c>
      <c r="H953">
        <v>4.74</v>
      </c>
      <c r="I953">
        <v>151.04400000000001</v>
      </c>
      <c r="L953" t="str">
        <f>RRPS_ALL[[#This Row],[BondID]]&amp;"|"&amp;TEXT(RRPS_ALL[[#This Row],[Date]],"yyyymmdd")</f>
        <v>3104|20080331</v>
      </c>
    </row>
    <row r="954" spans="1:12" x14ac:dyDescent="0.2">
      <c r="A954" t="s">
        <v>321</v>
      </c>
      <c r="B954" t="s">
        <v>321</v>
      </c>
      <c r="C954" t="s">
        <v>312</v>
      </c>
      <c r="D954" t="b">
        <v>0</v>
      </c>
      <c r="E954" t="s">
        <v>321</v>
      </c>
      <c r="F954" s="5">
        <v>39568</v>
      </c>
      <c r="G954">
        <v>4.9450000000000003</v>
      </c>
      <c r="H954">
        <v>4.931</v>
      </c>
      <c r="I954">
        <v>148.06299999999999</v>
      </c>
      <c r="L954" t="str">
        <f>RRPS_ALL[[#This Row],[BondID]]&amp;"|"&amp;TEXT(RRPS_ALL[[#This Row],[Date]],"yyyymmdd")</f>
        <v>3104|20080430</v>
      </c>
    </row>
    <row r="955" spans="1:12" x14ac:dyDescent="0.2">
      <c r="A955" t="s">
        <v>321</v>
      </c>
      <c r="B955" t="s">
        <v>321</v>
      </c>
      <c r="C955" t="s">
        <v>312</v>
      </c>
      <c r="D955" t="b">
        <v>0</v>
      </c>
      <c r="E955" t="s">
        <v>321</v>
      </c>
      <c r="F955" s="5">
        <v>39599</v>
      </c>
      <c r="G955">
        <v>4.9279999999999999</v>
      </c>
      <c r="H955">
        <v>4.915</v>
      </c>
      <c r="I955">
        <v>149.09200000000001</v>
      </c>
      <c r="L955" t="str">
        <f>RRPS_ALL[[#This Row],[BondID]]&amp;"|"&amp;TEXT(RRPS_ALL[[#This Row],[Date]],"yyyymmdd")</f>
        <v>3104|20080531</v>
      </c>
    </row>
    <row r="956" spans="1:12" x14ac:dyDescent="0.2">
      <c r="A956" t="s">
        <v>321</v>
      </c>
      <c r="B956" t="s">
        <v>321</v>
      </c>
      <c r="C956" t="s">
        <v>312</v>
      </c>
      <c r="D956" t="b">
        <v>0</v>
      </c>
      <c r="E956" t="s">
        <v>321</v>
      </c>
      <c r="F956" s="5">
        <v>39629</v>
      </c>
      <c r="G956">
        <v>4.7839999999999998</v>
      </c>
      <c r="H956">
        <v>4.7709999999999999</v>
      </c>
      <c r="I956">
        <v>152.88200000000001</v>
      </c>
      <c r="L956" t="str">
        <f>RRPS_ALL[[#This Row],[BondID]]&amp;"|"&amp;TEXT(RRPS_ALL[[#This Row],[Date]],"yyyymmdd")</f>
        <v>3104|20080630</v>
      </c>
    </row>
    <row r="957" spans="1:12" x14ac:dyDescent="0.2">
      <c r="A957" t="s">
        <v>321</v>
      </c>
      <c r="B957" t="s">
        <v>321</v>
      </c>
      <c r="C957" t="s">
        <v>312</v>
      </c>
      <c r="D957" t="b">
        <v>0</v>
      </c>
      <c r="E957" t="s">
        <v>321</v>
      </c>
      <c r="F957" s="5">
        <v>39660</v>
      </c>
      <c r="G957">
        <v>4.7649999999999997</v>
      </c>
      <c r="H957">
        <v>4.7519999999999998</v>
      </c>
      <c r="I957">
        <v>153.95099999999999</v>
      </c>
      <c r="L957" t="str">
        <f>RRPS_ALL[[#This Row],[BondID]]&amp;"|"&amp;TEXT(RRPS_ALL[[#This Row],[Date]],"yyyymmdd")</f>
        <v>3104|20080731</v>
      </c>
    </row>
    <row r="958" spans="1:12" x14ac:dyDescent="0.2">
      <c r="A958" t="s">
        <v>321</v>
      </c>
      <c r="B958" t="s">
        <v>321</v>
      </c>
      <c r="C958" t="s">
        <v>312</v>
      </c>
      <c r="D958" t="b">
        <v>0</v>
      </c>
      <c r="E958" t="s">
        <v>321</v>
      </c>
      <c r="F958" s="5">
        <v>39691</v>
      </c>
      <c r="G958">
        <v>4.6660000000000004</v>
      </c>
      <c r="H958">
        <v>4.6539999999999999</v>
      </c>
      <c r="I958">
        <v>155.89599999999999</v>
      </c>
      <c r="L958" t="str">
        <f>RRPS_ALL[[#This Row],[BondID]]&amp;"|"&amp;TEXT(RRPS_ALL[[#This Row],[Date]],"yyyymmdd")</f>
        <v>3104|20080831</v>
      </c>
    </row>
    <row r="959" spans="1:12" x14ac:dyDescent="0.2">
      <c r="A959" t="s">
        <v>321</v>
      </c>
      <c r="B959" t="s">
        <v>321</v>
      </c>
      <c r="C959" t="s">
        <v>312</v>
      </c>
      <c r="D959" t="b">
        <v>0</v>
      </c>
      <c r="E959" t="s">
        <v>321</v>
      </c>
      <c r="F959" s="5">
        <v>39721</v>
      </c>
      <c r="G959">
        <v>4.8550000000000004</v>
      </c>
      <c r="H959">
        <v>4.8419999999999996</v>
      </c>
      <c r="I959">
        <v>151.39400000000001</v>
      </c>
      <c r="L959" t="str">
        <f>RRPS_ALL[[#This Row],[BondID]]&amp;"|"&amp;TEXT(RRPS_ALL[[#This Row],[Date]],"yyyymmdd")</f>
        <v>3104|20080930</v>
      </c>
    </row>
    <row r="960" spans="1:12" x14ac:dyDescent="0.2">
      <c r="A960" t="s">
        <v>321</v>
      </c>
      <c r="B960" t="s">
        <v>321</v>
      </c>
      <c r="C960" t="s">
        <v>312</v>
      </c>
      <c r="D960" t="b">
        <v>0</v>
      </c>
      <c r="E960" t="s">
        <v>321</v>
      </c>
      <c r="F960" s="5">
        <v>39752</v>
      </c>
      <c r="G960">
        <v>5.2</v>
      </c>
      <c r="H960">
        <v>5.1859999999999999</v>
      </c>
      <c r="I960">
        <v>145.37799999999999</v>
      </c>
      <c r="L960" t="str">
        <f>RRPS_ALL[[#This Row],[BondID]]&amp;"|"&amp;TEXT(RRPS_ALL[[#This Row],[Date]],"yyyymmdd")</f>
        <v>3104|20081031</v>
      </c>
    </row>
    <row r="961" spans="1:12" x14ac:dyDescent="0.2">
      <c r="A961" t="s">
        <v>321</v>
      </c>
      <c r="B961" t="s">
        <v>321</v>
      </c>
      <c r="C961" t="s">
        <v>312</v>
      </c>
      <c r="D961" t="b">
        <v>0</v>
      </c>
      <c r="E961" t="s">
        <v>321</v>
      </c>
      <c r="F961" s="5">
        <v>39782</v>
      </c>
      <c r="G961">
        <v>4.8840000000000003</v>
      </c>
      <c r="H961">
        <v>4.8710000000000004</v>
      </c>
      <c r="I961">
        <v>152.32400000000001</v>
      </c>
      <c r="L961" t="str">
        <f>RRPS_ALL[[#This Row],[BondID]]&amp;"|"&amp;TEXT(RRPS_ALL[[#This Row],[Date]],"yyyymmdd")</f>
        <v>3104|20081130</v>
      </c>
    </row>
    <row r="962" spans="1:12" x14ac:dyDescent="0.2">
      <c r="A962" t="s">
        <v>321</v>
      </c>
      <c r="B962" t="s">
        <v>321</v>
      </c>
      <c r="C962" t="s">
        <v>312</v>
      </c>
      <c r="D962" t="b">
        <v>0</v>
      </c>
      <c r="E962" t="s">
        <v>321</v>
      </c>
      <c r="F962" s="5">
        <v>39813</v>
      </c>
      <c r="G962">
        <v>4.6769999999999996</v>
      </c>
      <c r="H962">
        <v>4.6550000000000002</v>
      </c>
      <c r="I962">
        <v>155.85</v>
      </c>
      <c r="L962" t="str">
        <f>RRPS_ALL[[#This Row],[BondID]]&amp;"|"&amp;TEXT(RRPS_ALL[[#This Row],[Date]],"yyyymmdd")</f>
        <v>3104|20081231</v>
      </c>
    </row>
    <row r="963" spans="1:12" x14ac:dyDescent="0.2">
      <c r="A963" t="s">
        <v>321</v>
      </c>
      <c r="B963" t="s">
        <v>321</v>
      </c>
      <c r="C963" t="s">
        <v>312</v>
      </c>
      <c r="D963" t="b">
        <v>0</v>
      </c>
      <c r="E963" t="s">
        <v>321</v>
      </c>
      <c r="F963" s="5">
        <v>39844</v>
      </c>
      <c r="G963">
        <v>4.8230000000000004</v>
      </c>
      <c r="H963">
        <v>4.8</v>
      </c>
      <c r="I963">
        <v>150.392</v>
      </c>
      <c r="L963" t="str">
        <f>RRPS_ALL[[#This Row],[BondID]]&amp;"|"&amp;TEXT(RRPS_ALL[[#This Row],[Date]],"yyyymmdd")</f>
        <v>3104|20090131</v>
      </c>
    </row>
    <row r="964" spans="1:12" x14ac:dyDescent="0.2">
      <c r="A964" t="s">
        <v>321</v>
      </c>
      <c r="B964" t="s">
        <v>321</v>
      </c>
      <c r="C964" t="s">
        <v>312</v>
      </c>
      <c r="D964" t="b">
        <v>0</v>
      </c>
      <c r="E964" t="s">
        <v>321</v>
      </c>
      <c r="F964" s="5">
        <v>39872</v>
      </c>
      <c r="G964">
        <v>4.5720000000000001</v>
      </c>
      <c r="H964">
        <v>4.55</v>
      </c>
      <c r="I964">
        <v>155.28700000000001</v>
      </c>
      <c r="L964" t="str">
        <f>RRPS_ALL[[#This Row],[BondID]]&amp;"|"&amp;TEXT(RRPS_ALL[[#This Row],[Date]],"yyyymmdd")</f>
        <v>3104|20090228</v>
      </c>
    </row>
    <row r="965" spans="1:12" x14ac:dyDescent="0.2">
      <c r="A965" t="s">
        <v>321</v>
      </c>
      <c r="B965" t="s">
        <v>321</v>
      </c>
      <c r="C965" t="s">
        <v>312</v>
      </c>
      <c r="D965" t="b">
        <v>0</v>
      </c>
      <c r="E965" t="s">
        <v>321</v>
      </c>
      <c r="F965" s="5">
        <v>39903</v>
      </c>
      <c r="G965">
        <v>4.681</v>
      </c>
      <c r="H965">
        <v>4.6580000000000004</v>
      </c>
      <c r="I965">
        <v>152.744</v>
      </c>
      <c r="L965" t="str">
        <f>RRPS_ALL[[#This Row],[BondID]]&amp;"|"&amp;TEXT(RRPS_ALL[[#This Row],[Date]],"yyyymmdd")</f>
        <v>3104|20090331</v>
      </c>
    </row>
    <row r="966" spans="1:12" x14ac:dyDescent="0.2">
      <c r="A966" t="s">
        <v>321</v>
      </c>
      <c r="B966" t="s">
        <v>321</v>
      </c>
      <c r="C966" t="s">
        <v>312</v>
      </c>
      <c r="D966" t="b">
        <v>0</v>
      </c>
      <c r="E966" t="s">
        <v>321</v>
      </c>
      <c r="F966" s="5">
        <v>39933</v>
      </c>
      <c r="G966">
        <v>4.7350000000000003</v>
      </c>
      <c r="H966">
        <v>4.7119999999999997</v>
      </c>
      <c r="I966">
        <v>151.864</v>
      </c>
      <c r="L966" t="str">
        <f>RRPS_ALL[[#This Row],[BondID]]&amp;"|"&amp;TEXT(RRPS_ALL[[#This Row],[Date]],"yyyymmdd")</f>
        <v>3104|20090430</v>
      </c>
    </row>
    <row r="967" spans="1:12" x14ac:dyDescent="0.2">
      <c r="A967" t="s">
        <v>321</v>
      </c>
      <c r="B967" t="s">
        <v>321</v>
      </c>
      <c r="C967" t="s">
        <v>312</v>
      </c>
      <c r="D967" t="b">
        <v>0</v>
      </c>
      <c r="E967" t="s">
        <v>321</v>
      </c>
      <c r="F967" s="5">
        <v>39964</v>
      </c>
      <c r="G967">
        <v>5.0650000000000004</v>
      </c>
      <c r="H967">
        <v>5.0410000000000004</v>
      </c>
      <c r="I967">
        <v>144.93199999999999</v>
      </c>
      <c r="L967" t="str">
        <f>RRPS_ALL[[#This Row],[BondID]]&amp;"|"&amp;TEXT(RRPS_ALL[[#This Row],[Date]],"yyyymmdd")</f>
        <v>3104|20090531</v>
      </c>
    </row>
    <row r="968" spans="1:12" x14ac:dyDescent="0.2">
      <c r="A968" t="s">
        <v>321</v>
      </c>
      <c r="B968" t="s">
        <v>321</v>
      </c>
      <c r="C968" t="s">
        <v>312</v>
      </c>
      <c r="D968" t="b">
        <v>0</v>
      </c>
      <c r="E968" t="s">
        <v>321</v>
      </c>
      <c r="F968" s="5">
        <v>39994</v>
      </c>
      <c r="G968">
        <v>4.9409999999999998</v>
      </c>
      <c r="H968">
        <v>4.9169999999999998</v>
      </c>
      <c r="I968">
        <v>147.49700000000001</v>
      </c>
      <c r="L968" t="str">
        <f>RRPS_ALL[[#This Row],[BondID]]&amp;"|"&amp;TEXT(RRPS_ALL[[#This Row],[Date]],"yyyymmdd")</f>
        <v>3104|20090630</v>
      </c>
    </row>
    <row r="969" spans="1:12" x14ac:dyDescent="0.2">
      <c r="A969" t="s">
        <v>321</v>
      </c>
      <c r="B969" t="s">
        <v>321</v>
      </c>
      <c r="C969" t="s">
        <v>312</v>
      </c>
      <c r="D969" t="b">
        <v>0</v>
      </c>
      <c r="E969" t="s">
        <v>321</v>
      </c>
      <c r="F969" s="5">
        <v>40025</v>
      </c>
      <c r="G969">
        <v>4.9530000000000003</v>
      </c>
      <c r="H969">
        <v>4.9290000000000003</v>
      </c>
      <c r="I969">
        <v>147.49700000000001</v>
      </c>
      <c r="L969" t="str">
        <f>RRPS_ALL[[#This Row],[BondID]]&amp;"|"&amp;TEXT(RRPS_ALL[[#This Row],[Date]],"yyyymmdd")</f>
        <v>3104|20090731</v>
      </c>
    </row>
    <row r="970" spans="1:12" x14ac:dyDescent="0.2">
      <c r="A970" t="s">
        <v>321</v>
      </c>
      <c r="B970" t="s">
        <v>321</v>
      </c>
      <c r="C970" t="s">
        <v>312</v>
      </c>
      <c r="D970" t="b">
        <v>0</v>
      </c>
      <c r="E970" t="s">
        <v>321</v>
      </c>
      <c r="F970" s="5">
        <v>40056</v>
      </c>
      <c r="G970">
        <v>4.6369999999999996</v>
      </c>
      <c r="H970">
        <v>4.6139999999999999</v>
      </c>
      <c r="I970">
        <v>153.47</v>
      </c>
      <c r="L970" t="str">
        <f>RRPS_ALL[[#This Row],[BondID]]&amp;"|"&amp;TEXT(RRPS_ALL[[#This Row],[Date]],"yyyymmdd")</f>
        <v>3104|20090831</v>
      </c>
    </row>
    <row r="971" spans="1:12" x14ac:dyDescent="0.2">
      <c r="A971" t="s">
        <v>321</v>
      </c>
      <c r="B971" t="s">
        <v>321</v>
      </c>
      <c r="C971" t="s">
        <v>312</v>
      </c>
      <c r="D971" t="b">
        <v>0</v>
      </c>
      <c r="E971" t="s">
        <v>321</v>
      </c>
      <c r="F971" s="5">
        <v>40086</v>
      </c>
      <c r="G971">
        <v>4.6239999999999997</v>
      </c>
      <c r="H971">
        <v>4.6020000000000003</v>
      </c>
      <c r="I971">
        <v>153.929</v>
      </c>
      <c r="L971" t="str">
        <f>RRPS_ALL[[#This Row],[BondID]]&amp;"|"&amp;TEXT(RRPS_ALL[[#This Row],[Date]],"yyyymmdd")</f>
        <v>3104|20090930</v>
      </c>
    </row>
    <row r="972" spans="1:12" x14ac:dyDescent="0.2">
      <c r="A972" t="s">
        <v>321</v>
      </c>
      <c r="B972" t="s">
        <v>321</v>
      </c>
      <c r="C972" t="s">
        <v>312</v>
      </c>
      <c r="D972" t="b">
        <v>0</v>
      </c>
      <c r="E972" t="s">
        <v>321</v>
      </c>
      <c r="F972" s="5">
        <v>40117</v>
      </c>
      <c r="G972">
        <v>4.6210000000000004</v>
      </c>
      <c r="H972">
        <v>4.5979999999999999</v>
      </c>
      <c r="I972">
        <v>154.34800000000001</v>
      </c>
      <c r="L972" t="str">
        <f>RRPS_ALL[[#This Row],[BondID]]&amp;"|"&amp;TEXT(RRPS_ALL[[#This Row],[Date]],"yyyymmdd")</f>
        <v>3104|20091031</v>
      </c>
    </row>
    <row r="973" spans="1:12" x14ac:dyDescent="0.2">
      <c r="A973" t="s">
        <v>321</v>
      </c>
      <c r="B973" t="s">
        <v>321</v>
      </c>
      <c r="C973" t="s">
        <v>312</v>
      </c>
      <c r="D973" t="b">
        <v>0</v>
      </c>
      <c r="E973" t="s">
        <v>321</v>
      </c>
      <c r="F973" s="5">
        <v>40147</v>
      </c>
      <c r="G973">
        <v>4.4939999999999998</v>
      </c>
      <c r="H973">
        <v>4.4710000000000001</v>
      </c>
      <c r="I973">
        <v>157.41200000000001</v>
      </c>
      <c r="L973" t="str">
        <f>RRPS_ALL[[#This Row],[BondID]]&amp;"|"&amp;TEXT(RRPS_ALL[[#This Row],[Date]],"yyyymmdd")</f>
        <v>3104|20091130</v>
      </c>
    </row>
    <row r="974" spans="1:12" x14ac:dyDescent="0.2">
      <c r="A974" t="s">
        <v>321</v>
      </c>
      <c r="B974" t="s">
        <v>321</v>
      </c>
      <c r="C974" t="s">
        <v>312</v>
      </c>
      <c r="D974" t="b">
        <v>0</v>
      </c>
      <c r="E974" t="s">
        <v>321</v>
      </c>
      <c r="F974" s="5">
        <v>40178</v>
      </c>
      <c r="G974">
        <v>4.6580000000000004</v>
      </c>
      <c r="H974">
        <v>4.6349999999999998</v>
      </c>
      <c r="I974">
        <v>153.63300000000001</v>
      </c>
      <c r="L974" t="str">
        <f>RRPS_ALL[[#This Row],[BondID]]&amp;"|"&amp;TEXT(RRPS_ALL[[#This Row],[Date]],"yyyymmdd")</f>
        <v>3104|20091231</v>
      </c>
    </row>
    <row r="975" spans="1:12" x14ac:dyDescent="0.2">
      <c r="A975" t="s">
        <v>321</v>
      </c>
      <c r="B975" t="s">
        <v>321</v>
      </c>
      <c r="C975" t="s">
        <v>312</v>
      </c>
      <c r="D975" t="b">
        <v>0</v>
      </c>
      <c r="E975" t="s">
        <v>321</v>
      </c>
      <c r="F975" s="5">
        <v>40209</v>
      </c>
      <c r="G975">
        <v>4.5229999999999997</v>
      </c>
      <c r="H975">
        <v>4.5010000000000003</v>
      </c>
      <c r="I975">
        <v>156.77000000000001</v>
      </c>
      <c r="L975" t="str">
        <f>RRPS_ALL[[#This Row],[BondID]]&amp;"|"&amp;TEXT(RRPS_ALL[[#This Row],[Date]],"yyyymmdd")</f>
        <v>3104|20100131</v>
      </c>
    </row>
    <row r="976" spans="1:12" x14ac:dyDescent="0.2">
      <c r="A976" t="s">
        <v>321</v>
      </c>
      <c r="B976" t="s">
        <v>321</v>
      </c>
      <c r="C976" t="s">
        <v>312</v>
      </c>
      <c r="D976" t="b">
        <v>0</v>
      </c>
      <c r="E976" t="s">
        <v>321</v>
      </c>
      <c r="F976" s="5">
        <v>40237</v>
      </c>
      <c r="G976">
        <v>1.4390000000000001</v>
      </c>
      <c r="H976">
        <v>1.4179999999999999</v>
      </c>
      <c r="I976">
        <v>156.87299999999999</v>
      </c>
      <c r="L976" t="str">
        <f>RRPS_ALL[[#This Row],[BondID]]&amp;"|"&amp;TEXT(RRPS_ALL[[#This Row],[Date]],"yyyymmdd")</f>
        <v>3104|20100228</v>
      </c>
    </row>
    <row r="977" spans="1:12" x14ac:dyDescent="0.2">
      <c r="A977" t="s">
        <v>321</v>
      </c>
      <c r="B977" t="s">
        <v>321</v>
      </c>
      <c r="C977" t="s">
        <v>312</v>
      </c>
      <c r="D977" t="b">
        <v>0</v>
      </c>
      <c r="E977" t="s">
        <v>321</v>
      </c>
      <c r="F977" s="5">
        <v>40268</v>
      </c>
      <c r="G977">
        <v>1.448</v>
      </c>
      <c r="H977">
        <v>1.4259999999999999</v>
      </c>
      <c r="I977">
        <v>157.44300000000001</v>
      </c>
      <c r="L977" t="str">
        <f>RRPS_ALL[[#This Row],[BondID]]&amp;"|"&amp;TEXT(RRPS_ALL[[#This Row],[Date]],"yyyymmdd")</f>
        <v>3104|20100331</v>
      </c>
    </row>
    <row r="978" spans="1:12" x14ac:dyDescent="0.2">
      <c r="A978" t="s">
        <v>321</v>
      </c>
      <c r="B978" t="s">
        <v>321</v>
      </c>
      <c r="C978" t="s">
        <v>312</v>
      </c>
      <c r="D978" t="b">
        <v>0</v>
      </c>
      <c r="E978" t="s">
        <v>321</v>
      </c>
      <c r="F978" s="5">
        <v>40298</v>
      </c>
      <c r="G978">
        <v>1.48</v>
      </c>
      <c r="H978">
        <v>1.4570000000000001</v>
      </c>
      <c r="I978">
        <v>156.965</v>
      </c>
      <c r="L978" t="str">
        <f>RRPS_ALL[[#This Row],[BondID]]&amp;"|"&amp;TEXT(RRPS_ALL[[#This Row],[Date]],"yyyymmdd")</f>
        <v>3104|20100430</v>
      </c>
    </row>
    <row r="979" spans="1:12" x14ac:dyDescent="0.2">
      <c r="A979" t="s">
        <v>321</v>
      </c>
      <c r="B979" t="s">
        <v>321</v>
      </c>
      <c r="C979" t="s">
        <v>312</v>
      </c>
      <c r="D979" t="b">
        <v>0</v>
      </c>
      <c r="E979" t="s">
        <v>321</v>
      </c>
      <c r="F979" s="5">
        <v>40329</v>
      </c>
      <c r="G979">
        <v>1.2350000000000001</v>
      </c>
      <c r="H979">
        <v>1.2130000000000001</v>
      </c>
      <c r="I979">
        <v>162.453</v>
      </c>
      <c r="L979" t="str">
        <f>RRPS_ALL[[#This Row],[BondID]]&amp;"|"&amp;TEXT(RRPS_ALL[[#This Row],[Date]],"yyyymmdd")</f>
        <v>3104|20100531</v>
      </c>
    </row>
    <row r="980" spans="1:12" x14ac:dyDescent="0.2">
      <c r="A980" t="s">
        <v>321</v>
      </c>
      <c r="B980" t="s">
        <v>321</v>
      </c>
      <c r="C980" t="s">
        <v>312</v>
      </c>
      <c r="D980" t="b">
        <v>0</v>
      </c>
      <c r="E980" t="s">
        <v>321</v>
      </c>
      <c r="F980" s="5">
        <v>40359</v>
      </c>
      <c r="G980">
        <v>1.363</v>
      </c>
      <c r="H980">
        <v>1.341</v>
      </c>
      <c r="I980">
        <v>159.31399999999999</v>
      </c>
      <c r="L980" t="str">
        <f>RRPS_ALL[[#This Row],[BondID]]&amp;"|"&amp;TEXT(RRPS_ALL[[#This Row],[Date]],"yyyymmdd")</f>
        <v>3104|20100630</v>
      </c>
    </row>
    <row r="981" spans="1:12" x14ac:dyDescent="0.2">
      <c r="A981" t="s">
        <v>321</v>
      </c>
      <c r="B981" t="s">
        <v>321</v>
      </c>
      <c r="C981" t="s">
        <v>312</v>
      </c>
      <c r="D981" t="b">
        <v>0</v>
      </c>
      <c r="E981" t="s">
        <v>321</v>
      </c>
      <c r="F981" s="5">
        <v>40390</v>
      </c>
      <c r="G981">
        <v>1.4650000000000001</v>
      </c>
      <c r="H981">
        <v>1.4430000000000001</v>
      </c>
      <c r="I981">
        <v>157.15600000000001</v>
      </c>
      <c r="L981" t="str">
        <f>RRPS_ALL[[#This Row],[BondID]]&amp;"|"&amp;TEXT(RRPS_ALL[[#This Row],[Date]],"yyyymmdd")</f>
        <v>3104|20100731</v>
      </c>
    </row>
    <row r="982" spans="1:12" x14ac:dyDescent="0.2">
      <c r="A982" t="s">
        <v>321</v>
      </c>
      <c r="B982" t="s">
        <v>321</v>
      </c>
      <c r="C982" t="s">
        <v>312</v>
      </c>
      <c r="D982" t="b">
        <v>0</v>
      </c>
      <c r="E982" t="s">
        <v>321</v>
      </c>
      <c r="F982" s="5">
        <v>40421</v>
      </c>
      <c r="G982">
        <v>1.0660000000000001</v>
      </c>
      <c r="H982">
        <v>1.0449999999999999</v>
      </c>
      <c r="I982">
        <v>166.23500000000001</v>
      </c>
      <c r="L982" t="str">
        <f>RRPS_ALL[[#This Row],[BondID]]&amp;"|"&amp;TEXT(RRPS_ALL[[#This Row],[Date]],"yyyymmdd")</f>
        <v>3104|20100831</v>
      </c>
    </row>
    <row r="983" spans="1:12" x14ac:dyDescent="0.2">
      <c r="A983" t="s">
        <v>321</v>
      </c>
      <c r="B983" t="s">
        <v>321</v>
      </c>
      <c r="C983" t="s">
        <v>312</v>
      </c>
      <c r="D983" t="b">
        <v>0</v>
      </c>
      <c r="E983" t="s">
        <v>321</v>
      </c>
      <c r="F983" s="5">
        <v>40451</v>
      </c>
      <c r="G983">
        <v>0.97499999999999998</v>
      </c>
      <c r="H983">
        <v>0.95399999999999996</v>
      </c>
      <c r="I983">
        <v>167.70400000000001</v>
      </c>
      <c r="L983" t="str">
        <f>RRPS_ALL[[#This Row],[BondID]]&amp;"|"&amp;TEXT(RRPS_ALL[[#This Row],[Date]],"yyyymmdd")</f>
        <v>3104|20100930</v>
      </c>
    </row>
    <row r="984" spans="1:12" x14ac:dyDescent="0.2">
      <c r="A984" t="s">
        <v>321</v>
      </c>
      <c r="B984" t="s">
        <v>321</v>
      </c>
      <c r="C984" t="s">
        <v>312</v>
      </c>
      <c r="D984" t="b">
        <v>0</v>
      </c>
      <c r="E984" t="s">
        <v>321</v>
      </c>
      <c r="F984" s="5">
        <v>40482</v>
      </c>
      <c r="G984">
        <v>1.1870000000000001</v>
      </c>
      <c r="H984">
        <v>1.1659999999999999</v>
      </c>
      <c r="I984">
        <v>162.554</v>
      </c>
      <c r="L984" t="str">
        <f>RRPS_ALL[[#This Row],[BondID]]&amp;"|"&amp;TEXT(RRPS_ALL[[#This Row],[Date]],"yyyymmdd")</f>
        <v>3104|20101031</v>
      </c>
    </row>
    <row r="985" spans="1:12" x14ac:dyDescent="0.2">
      <c r="A985" t="s">
        <v>321</v>
      </c>
      <c r="B985" t="s">
        <v>321</v>
      </c>
      <c r="C985" t="s">
        <v>312</v>
      </c>
      <c r="D985" t="b">
        <v>0</v>
      </c>
      <c r="E985" t="s">
        <v>321</v>
      </c>
      <c r="F985" s="5">
        <v>40512</v>
      </c>
      <c r="G985">
        <v>1.258</v>
      </c>
      <c r="H985">
        <v>1.226</v>
      </c>
      <c r="I985">
        <v>162.315</v>
      </c>
      <c r="L985" t="str">
        <f>RRPS_ALL[[#This Row],[BondID]]&amp;"|"&amp;TEXT(RRPS_ALL[[#This Row],[Date]],"yyyymmdd")</f>
        <v>3104|20101130</v>
      </c>
    </row>
    <row r="986" spans="1:12" x14ac:dyDescent="0.2">
      <c r="A986" t="s">
        <v>321</v>
      </c>
      <c r="B986" t="s">
        <v>321</v>
      </c>
      <c r="C986" t="s">
        <v>312</v>
      </c>
      <c r="D986" t="b">
        <v>0</v>
      </c>
      <c r="E986" t="s">
        <v>321</v>
      </c>
      <c r="F986" s="5">
        <v>40543</v>
      </c>
      <c r="G986">
        <v>1.417</v>
      </c>
      <c r="H986">
        <v>1.383</v>
      </c>
      <c r="I986">
        <v>159.06800000000001</v>
      </c>
      <c r="L986" t="str">
        <f>RRPS_ALL[[#This Row],[BondID]]&amp;"|"&amp;TEXT(RRPS_ALL[[#This Row],[Date]],"yyyymmdd")</f>
        <v>3104|20101231</v>
      </c>
    </row>
    <row r="987" spans="1:12" x14ac:dyDescent="0.2">
      <c r="A987" t="s">
        <v>321</v>
      </c>
      <c r="B987" t="s">
        <v>321</v>
      </c>
      <c r="C987" t="s">
        <v>312</v>
      </c>
      <c r="D987" t="b">
        <v>0</v>
      </c>
      <c r="E987" t="s">
        <v>321</v>
      </c>
      <c r="F987" s="5">
        <v>40574</v>
      </c>
      <c r="G987">
        <v>1.3069999999999999</v>
      </c>
      <c r="H987">
        <v>1.274</v>
      </c>
      <c r="I987">
        <v>161.911</v>
      </c>
      <c r="L987" t="str">
        <f>RRPS_ALL[[#This Row],[BondID]]&amp;"|"&amp;TEXT(RRPS_ALL[[#This Row],[Date]],"yyyymmdd")</f>
        <v>3104|20110131</v>
      </c>
    </row>
    <row r="988" spans="1:12" x14ac:dyDescent="0.2">
      <c r="A988" t="s">
        <v>321</v>
      </c>
      <c r="B988" t="s">
        <v>321</v>
      </c>
      <c r="C988" t="s">
        <v>312</v>
      </c>
      <c r="D988" t="b">
        <v>0</v>
      </c>
      <c r="E988" t="s">
        <v>321</v>
      </c>
      <c r="F988" s="5">
        <v>40602</v>
      </c>
      <c r="G988">
        <v>1.169</v>
      </c>
      <c r="H988">
        <v>1.137</v>
      </c>
      <c r="I988">
        <v>166.02799999999999</v>
      </c>
      <c r="L988" t="str">
        <f>RRPS_ALL[[#This Row],[BondID]]&amp;"|"&amp;TEXT(RRPS_ALL[[#This Row],[Date]],"yyyymmdd")</f>
        <v>3104|20110228</v>
      </c>
    </row>
    <row r="989" spans="1:12" x14ac:dyDescent="0.2">
      <c r="A989" t="s">
        <v>321</v>
      </c>
      <c r="B989" t="s">
        <v>321</v>
      </c>
      <c r="C989" t="s">
        <v>312</v>
      </c>
      <c r="D989" t="b">
        <v>0</v>
      </c>
      <c r="E989" t="s">
        <v>321</v>
      </c>
      <c r="F989" s="5">
        <v>40633</v>
      </c>
      <c r="G989">
        <v>1.0940000000000001</v>
      </c>
      <c r="H989">
        <v>1.0620000000000001</v>
      </c>
      <c r="I989">
        <v>166.16900000000001</v>
      </c>
      <c r="L989" t="str">
        <f>RRPS_ALL[[#This Row],[BondID]]&amp;"|"&amp;TEXT(RRPS_ALL[[#This Row],[Date]],"yyyymmdd")</f>
        <v>3104|20110331</v>
      </c>
    </row>
    <row r="990" spans="1:12" x14ac:dyDescent="0.2">
      <c r="A990" t="s">
        <v>321</v>
      </c>
      <c r="B990" t="s">
        <v>321</v>
      </c>
      <c r="C990" t="s">
        <v>312</v>
      </c>
      <c r="D990" t="b">
        <v>0</v>
      </c>
      <c r="E990" t="s">
        <v>321</v>
      </c>
      <c r="F990" s="5">
        <v>40663</v>
      </c>
      <c r="G990">
        <v>1.1859999999999999</v>
      </c>
      <c r="H990">
        <v>1.177</v>
      </c>
      <c r="I990">
        <v>164.33500000000001</v>
      </c>
      <c r="L990" t="str">
        <f>RRPS_ALL[[#This Row],[BondID]]&amp;"|"&amp;TEXT(RRPS_ALL[[#This Row],[Date]],"yyyymmdd")</f>
        <v>3104|20110430</v>
      </c>
    </row>
    <row r="991" spans="1:12" x14ac:dyDescent="0.2">
      <c r="A991" t="s">
        <v>321</v>
      </c>
      <c r="B991" t="s">
        <v>321</v>
      </c>
      <c r="C991" t="s">
        <v>312</v>
      </c>
      <c r="D991" t="b">
        <v>0</v>
      </c>
      <c r="E991" t="s">
        <v>321</v>
      </c>
      <c r="F991" s="5">
        <v>40694</v>
      </c>
      <c r="G991">
        <v>1.0489999999999999</v>
      </c>
      <c r="H991">
        <v>1.0389999999999999</v>
      </c>
      <c r="I991">
        <v>168.43</v>
      </c>
      <c r="L991" t="str">
        <f>RRPS_ALL[[#This Row],[BondID]]&amp;"|"&amp;TEXT(RRPS_ALL[[#This Row],[Date]],"yyyymmdd")</f>
        <v>3104|20110531</v>
      </c>
    </row>
    <row r="992" spans="1:12" x14ac:dyDescent="0.2">
      <c r="A992" t="s">
        <v>321</v>
      </c>
      <c r="B992" t="s">
        <v>321</v>
      </c>
      <c r="C992" t="s">
        <v>312</v>
      </c>
      <c r="D992" t="b">
        <v>0</v>
      </c>
      <c r="E992" t="s">
        <v>321</v>
      </c>
      <c r="F992" s="5">
        <v>40724</v>
      </c>
      <c r="G992">
        <v>1.10318</v>
      </c>
      <c r="H992">
        <v>1.093496</v>
      </c>
      <c r="I992">
        <v>167.69200000000001</v>
      </c>
      <c r="L992" t="str">
        <f>RRPS_ALL[[#This Row],[BondID]]&amp;"|"&amp;TEXT(RRPS_ALL[[#This Row],[Date]],"yyyymmdd")</f>
        <v>3104|20110630</v>
      </c>
    </row>
    <row r="993" spans="1:12" x14ac:dyDescent="0.2">
      <c r="A993" t="s">
        <v>321</v>
      </c>
      <c r="B993" t="s">
        <v>321</v>
      </c>
      <c r="C993" t="s">
        <v>312</v>
      </c>
      <c r="D993" t="b">
        <v>0</v>
      </c>
      <c r="E993" t="s">
        <v>321</v>
      </c>
      <c r="F993" s="5">
        <v>40755</v>
      </c>
      <c r="G993">
        <v>1.04616</v>
      </c>
      <c r="H993">
        <v>1.0365390000000001</v>
      </c>
      <c r="I993">
        <v>169.14500000000001</v>
      </c>
      <c r="L993" t="str">
        <f>RRPS_ALL[[#This Row],[BondID]]&amp;"|"&amp;TEXT(RRPS_ALL[[#This Row],[Date]],"yyyymmdd")</f>
        <v>3104|20110731</v>
      </c>
    </row>
    <row r="994" spans="1:12" x14ac:dyDescent="0.2">
      <c r="A994" t="s">
        <v>321</v>
      </c>
      <c r="B994" t="s">
        <v>321</v>
      </c>
      <c r="C994" t="s">
        <v>312</v>
      </c>
      <c r="D994" t="b">
        <v>0</v>
      </c>
      <c r="E994" t="s">
        <v>321</v>
      </c>
      <c r="F994" s="5">
        <v>40786</v>
      </c>
      <c r="G994">
        <v>0.63038099999999997</v>
      </c>
      <c r="H994">
        <v>0.62133400000000005</v>
      </c>
      <c r="I994">
        <v>178.50399999999999</v>
      </c>
      <c r="L994" t="str">
        <f>RRPS_ALL[[#This Row],[BondID]]&amp;"|"&amp;TEXT(RRPS_ALL[[#This Row],[Date]],"yyyymmdd")</f>
        <v>3104|20110831</v>
      </c>
    </row>
    <row r="995" spans="1:12" x14ac:dyDescent="0.2">
      <c r="A995" t="s">
        <v>321</v>
      </c>
      <c r="B995" t="s">
        <v>321</v>
      </c>
      <c r="C995" t="s">
        <v>312</v>
      </c>
      <c r="D995" t="b">
        <v>0</v>
      </c>
      <c r="E995" t="s">
        <v>321</v>
      </c>
      <c r="F995" s="5">
        <v>40816</v>
      </c>
      <c r="G995">
        <v>0.43973299999999998</v>
      </c>
      <c r="H995">
        <v>0.43091600000000002</v>
      </c>
      <c r="I995">
        <v>182.947</v>
      </c>
      <c r="L995" t="str">
        <f>RRPS_ALL[[#This Row],[BondID]]&amp;"|"&amp;TEXT(RRPS_ALL[[#This Row],[Date]],"yyyymmdd")</f>
        <v>3104|20110930</v>
      </c>
    </row>
    <row r="996" spans="1:12" x14ac:dyDescent="0.2">
      <c r="A996" t="s">
        <v>321</v>
      </c>
      <c r="B996" t="s">
        <v>321</v>
      </c>
      <c r="C996" t="s">
        <v>312</v>
      </c>
      <c r="D996" t="b">
        <v>0</v>
      </c>
      <c r="E996" t="s">
        <v>321</v>
      </c>
      <c r="F996" s="5">
        <v>40847</v>
      </c>
      <c r="G996">
        <v>0.61774300000000004</v>
      </c>
      <c r="H996">
        <v>0.60861500000000002</v>
      </c>
      <c r="I996">
        <v>178.315</v>
      </c>
      <c r="L996" t="str">
        <f>RRPS_ALL[[#This Row],[BondID]]&amp;"|"&amp;TEXT(RRPS_ALL[[#This Row],[Date]],"yyyymmdd")</f>
        <v>3104|20111031</v>
      </c>
    </row>
    <row r="997" spans="1:12" x14ac:dyDescent="0.2">
      <c r="A997" t="s">
        <v>321</v>
      </c>
      <c r="B997" t="s">
        <v>321</v>
      </c>
      <c r="C997" t="s">
        <v>312</v>
      </c>
      <c r="D997" t="b">
        <v>0</v>
      </c>
      <c r="E997" t="s">
        <v>321</v>
      </c>
      <c r="F997" s="5">
        <v>40877</v>
      </c>
      <c r="G997">
        <v>0.56002099999999999</v>
      </c>
      <c r="H997">
        <v>0.55098999999999998</v>
      </c>
      <c r="I997">
        <v>180.685</v>
      </c>
      <c r="L997" t="str">
        <f>RRPS_ALL[[#This Row],[BondID]]&amp;"|"&amp;TEXT(RRPS_ALL[[#This Row],[Date]],"yyyymmdd")</f>
        <v>3104|20111130</v>
      </c>
    </row>
    <row r="998" spans="1:12" x14ac:dyDescent="0.2">
      <c r="A998" t="s">
        <v>321</v>
      </c>
      <c r="B998" t="s">
        <v>321</v>
      </c>
      <c r="C998" t="s">
        <v>312</v>
      </c>
      <c r="D998" t="b">
        <v>0</v>
      </c>
      <c r="E998" t="s">
        <v>321</v>
      </c>
      <c r="F998" s="5">
        <v>40908</v>
      </c>
      <c r="G998">
        <v>0.27992600000000001</v>
      </c>
      <c r="H998">
        <v>0.27125899999999997</v>
      </c>
      <c r="I998">
        <v>187.56700000000001</v>
      </c>
      <c r="L998" t="str">
        <f>RRPS_ALL[[#This Row],[BondID]]&amp;"|"&amp;TEXT(RRPS_ALL[[#This Row],[Date]],"yyyymmdd")</f>
        <v>3104|20111231</v>
      </c>
    </row>
    <row r="999" spans="1:12" x14ac:dyDescent="0.2">
      <c r="A999" t="s">
        <v>321</v>
      </c>
      <c r="B999" t="s">
        <v>321</v>
      </c>
      <c r="C999" t="s">
        <v>312</v>
      </c>
      <c r="D999" t="b">
        <v>0</v>
      </c>
      <c r="E999" t="s">
        <v>321</v>
      </c>
      <c r="F999" s="5">
        <v>40939</v>
      </c>
      <c r="G999">
        <v>0.36006199999999999</v>
      </c>
      <c r="H999">
        <v>0.35125000000000001</v>
      </c>
      <c r="I999">
        <v>185.631</v>
      </c>
      <c r="L999" t="str">
        <f>RRPS_ALL[[#This Row],[BondID]]&amp;"|"&amp;TEXT(RRPS_ALL[[#This Row],[Date]],"yyyymmdd")</f>
        <v>3104|20120131</v>
      </c>
    </row>
    <row r="1000" spans="1:12" x14ac:dyDescent="0.2">
      <c r="A1000" t="s">
        <v>321</v>
      </c>
      <c r="B1000" t="s">
        <v>321</v>
      </c>
      <c r="C1000" t="s">
        <v>312</v>
      </c>
      <c r="D1000" t="b">
        <v>0</v>
      </c>
      <c r="E1000" t="s">
        <v>321</v>
      </c>
      <c r="F1000" s="5">
        <v>40968</v>
      </c>
      <c r="G1000">
        <v>0.47528399999999998</v>
      </c>
      <c r="H1000">
        <v>0.466254</v>
      </c>
      <c r="I1000">
        <v>182.529</v>
      </c>
      <c r="L1000" t="str">
        <f>RRPS_ALL[[#This Row],[BondID]]&amp;"|"&amp;TEXT(RRPS_ALL[[#This Row],[Date]],"yyyymmdd")</f>
        <v>3104|20120229</v>
      </c>
    </row>
    <row r="1001" spans="1:12" x14ac:dyDescent="0.2">
      <c r="A1001" t="s">
        <v>321</v>
      </c>
      <c r="B1001" t="s">
        <v>321</v>
      </c>
      <c r="C1001" t="s">
        <v>312</v>
      </c>
      <c r="D1001" t="b">
        <v>0</v>
      </c>
      <c r="E1001" t="s">
        <v>321</v>
      </c>
      <c r="F1001" s="5">
        <v>40999</v>
      </c>
      <c r="G1001">
        <v>0.48500599999999999</v>
      </c>
      <c r="H1001">
        <v>0.47584399999999999</v>
      </c>
      <c r="I1001">
        <v>180.65700000000001</v>
      </c>
      <c r="L1001" t="str">
        <f>RRPS_ALL[[#This Row],[BondID]]&amp;"|"&amp;TEXT(RRPS_ALL[[#This Row],[Date]],"yyyymmdd")</f>
        <v>3104|20120331</v>
      </c>
    </row>
    <row r="1002" spans="1:12" x14ac:dyDescent="0.2">
      <c r="A1002" t="s">
        <v>321</v>
      </c>
      <c r="B1002" t="s">
        <v>321</v>
      </c>
      <c r="C1002" t="s">
        <v>312</v>
      </c>
      <c r="D1002" t="b">
        <v>0</v>
      </c>
      <c r="E1002" t="s">
        <v>321</v>
      </c>
      <c r="F1002" s="5">
        <v>41029</v>
      </c>
      <c r="G1002">
        <v>0.38996799999999998</v>
      </c>
      <c r="H1002">
        <v>0.38095000000000001</v>
      </c>
      <c r="I1002">
        <v>183.852</v>
      </c>
      <c r="L1002" t="str">
        <f>RRPS_ALL[[#This Row],[BondID]]&amp;"|"&amp;TEXT(RRPS_ALL[[#This Row],[Date]],"yyyymmdd")</f>
        <v>3104|20120430</v>
      </c>
    </row>
    <row r="1003" spans="1:12" x14ac:dyDescent="0.2">
      <c r="A1003" t="s">
        <v>321</v>
      </c>
      <c r="B1003" t="s">
        <v>321</v>
      </c>
      <c r="C1003" t="s">
        <v>312</v>
      </c>
      <c r="D1003" t="b">
        <v>0</v>
      </c>
      <c r="E1003" t="s">
        <v>321</v>
      </c>
      <c r="F1003" s="5">
        <v>41060</v>
      </c>
      <c r="G1003">
        <v>-1.279582</v>
      </c>
      <c r="H1003">
        <v>-1.288041</v>
      </c>
      <c r="I1003">
        <v>188.6</v>
      </c>
      <c r="L1003" t="str">
        <f>RRPS_ALL[[#This Row],[BondID]]&amp;"|"&amp;TEXT(RRPS_ALL[[#This Row],[Date]],"yyyymmdd")</f>
        <v>3104|20120531</v>
      </c>
    </row>
    <row r="1004" spans="1:12" x14ac:dyDescent="0.2">
      <c r="A1004" t="s">
        <v>321</v>
      </c>
      <c r="B1004" t="s">
        <v>321</v>
      </c>
      <c r="C1004" t="s">
        <v>312</v>
      </c>
      <c r="D1004" t="b">
        <v>0</v>
      </c>
      <c r="E1004" t="s">
        <v>321</v>
      </c>
      <c r="F1004" s="5">
        <v>41090</v>
      </c>
      <c r="G1004">
        <v>-1.2169490000000001</v>
      </c>
      <c r="H1004">
        <v>-1.2255549999999999</v>
      </c>
      <c r="I1004">
        <v>186.476</v>
      </c>
      <c r="L1004" t="str">
        <f>RRPS_ALL[[#This Row],[BondID]]&amp;"|"&amp;TEXT(RRPS_ALL[[#This Row],[Date]],"yyyymmdd")</f>
        <v>3104|20120630</v>
      </c>
    </row>
    <row r="1005" spans="1:12" x14ac:dyDescent="0.2">
      <c r="A1005" t="s">
        <v>321</v>
      </c>
      <c r="B1005" t="s">
        <v>321</v>
      </c>
      <c r="C1005" t="s">
        <v>312</v>
      </c>
      <c r="D1005" t="b">
        <v>0</v>
      </c>
      <c r="E1005" t="s">
        <v>321</v>
      </c>
      <c r="F1005" s="5">
        <v>41121</v>
      </c>
      <c r="G1005">
        <v>-1.4334009999999999</v>
      </c>
      <c r="H1005">
        <v>-1.4417629999999999</v>
      </c>
      <c r="I1005">
        <v>191.726</v>
      </c>
      <c r="L1005" t="str">
        <f>RRPS_ALL[[#This Row],[BondID]]&amp;"|"&amp;TEXT(RRPS_ALL[[#This Row],[Date]],"yyyymmdd")</f>
        <v>3104|20120731</v>
      </c>
    </row>
    <row r="1006" spans="1:12" x14ac:dyDescent="0.2">
      <c r="A1006" t="s">
        <v>321</v>
      </c>
      <c r="B1006" t="s">
        <v>321</v>
      </c>
      <c r="C1006" t="s">
        <v>312</v>
      </c>
      <c r="D1006" t="b">
        <v>0</v>
      </c>
      <c r="E1006" t="s">
        <v>321</v>
      </c>
      <c r="F1006" s="5">
        <v>41152</v>
      </c>
      <c r="G1006">
        <v>0.15718799999999999</v>
      </c>
      <c r="H1006">
        <v>0.14832899999999999</v>
      </c>
      <c r="I1006">
        <v>189.28299999999999</v>
      </c>
      <c r="L1006" t="str">
        <f>RRPS_ALL[[#This Row],[BondID]]&amp;"|"&amp;TEXT(RRPS_ALL[[#This Row],[Date]],"yyyymmdd")</f>
        <v>3104|20120831</v>
      </c>
    </row>
    <row r="1007" spans="1:12" x14ac:dyDescent="0.2">
      <c r="A1007" t="s">
        <v>321</v>
      </c>
      <c r="B1007" t="s">
        <v>321</v>
      </c>
      <c r="C1007" t="s">
        <v>312</v>
      </c>
      <c r="D1007" t="b">
        <v>0</v>
      </c>
      <c r="E1007" t="s">
        <v>321</v>
      </c>
      <c r="F1007" s="5">
        <v>41182</v>
      </c>
      <c r="G1007">
        <v>0.17613300000000001</v>
      </c>
      <c r="H1007">
        <v>0.167189</v>
      </c>
      <c r="I1007">
        <v>188.34700000000001</v>
      </c>
      <c r="L1007" t="str">
        <f>RRPS_ALL[[#This Row],[BondID]]&amp;"|"&amp;TEXT(RRPS_ALL[[#This Row],[Date]],"yyyymmdd")</f>
        <v>3104|20120930</v>
      </c>
    </row>
    <row r="1008" spans="1:12" x14ac:dyDescent="0.2">
      <c r="A1008" t="s">
        <v>321</v>
      </c>
      <c r="B1008" t="s">
        <v>321</v>
      </c>
      <c r="C1008" t="s">
        <v>312</v>
      </c>
      <c r="D1008" t="b">
        <v>0</v>
      </c>
      <c r="E1008" t="s">
        <v>321</v>
      </c>
      <c r="F1008" s="5">
        <v>41213</v>
      </c>
      <c r="G1008">
        <v>0.314361</v>
      </c>
      <c r="H1008">
        <v>0.30513200000000001</v>
      </c>
      <c r="I1008">
        <v>184.06899999999999</v>
      </c>
      <c r="L1008" t="str">
        <f>RRPS_ALL[[#This Row],[BondID]]&amp;"|"&amp;TEXT(RRPS_ALL[[#This Row],[Date]],"yyyymmdd")</f>
        <v>3104|20121031</v>
      </c>
    </row>
    <row r="1009" spans="1:12" x14ac:dyDescent="0.2">
      <c r="A1009" t="s">
        <v>321</v>
      </c>
      <c r="B1009" t="s">
        <v>321</v>
      </c>
      <c r="C1009" t="s">
        <v>312</v>
      </c>
      <c r="D1009" t="b">
        <v>0</v>
      </c>
      <c r="E1009" t="s">
        <v>321</v>
      </c>
      <c r="F1009" s="5">
        <v>41243</v>
      </c>
      <c r="G1009">
        <v>0.18445400000000001</v>
      </c>
      <c r="H1009">
        <v>0.17532700000000001</v>
      </c>
      <c r="I1009">
        <v>186.33699999999999</v>
      </c>
      <c r="L1009" t="str">
        <f>RRPS_ALL[[#This Row],[BondID]]&amp;"|"&amp;TEXT(RRPS_ALL[[#This Row],[Date]],"yyyymmdd")</f>
        <v>3104|20121130</v>
      </c>
    </row>
    <row r="1010" spans="1:12" x14ac:dyDescent="0.2">
      <c r="A1010" t="s">
        <v>321</v>
      </c>
      <c r="B1010" t="s">
        <v>321</v>
      </c>
      <c r="C1010" t="s">
        <v>312</v>
      </c>
      <c r="D1010" t="b">
        <v>0</v>
      </c>
      <c r="E1010" t="s">
        <v>321</v>
      </c>
      <c r="F1010" s="5">
        <v>41274</v>
      </c>
      <c r="G1010">
        <v>0.184359</v>
      </c>
      <c r="H1010">
        <v>0.17518900000000001</v>
      </c>
      <c r="I1010">
        <v>186.232</v>
      </c>
      <c r="L1010" t="str">
        <f>RRPS_ALL[[#This Row],[BondID]]&amp;"|"&amp;TEXT(RRPS_ALL[[#This Row],[Date]],"yyyymmdd")</f>
        <v>3104|20121231</v>
      </c>
    </row>
    <row r="1011" spans="1:12" x14ac:dyDescent="0.2">
      <c r="A1011" t="s">
        <v>321</v>
      </c>
      <c r="B1011" t="s">
        <v>321</v>
      </c>
      <c r="C1011" t="s">
        <v>312</v>
      </c>
      <c r="D1011" t="b">
        <v>0</v>
      </c>
      <c r="E1011" t="s">
        <v>321</v>
      </c>
      <c r="F1011" s="5">
        <v>41305</v>
      </c>
      <c r="G1011">
        <v>0.50501099999999999</v>
      </c>
      <c r="H1011">
        <v>0.49534099999999998</v>
      </c>
      <c r="I1011">
        <v>178.89</v>
      </c>
      <c r="L1011" t="str">
        <f>RRPS_ALL[[#This Row],[BondID]]&amp;"|"&amp;TEXT(RRPS_ALL[[#This Row],[Date]],"yyyymmdd")</f>
        <v>3104|20130131</v>
      </c>
    </row>
    <row r="1012" spans="1:12" x14ac:dyDescent="0.2">
      <c r="A1012" t="s">
        <v>321</v>
      </c>
      <c r="B1012" t="s">
        <v>321</v>
      </c>
      <c r="C1012" t="s">
        <v>312</v>
      </c>
      <c r="D1012" t="b">
        <v>0</v>
      </c>
      <c r="E1012" t="s">
        <v>321</v>
      </c>
      <c r="F1012" s="5">
        <v>41333</v>
      </c>
      <c r="G1012">
        <v>0.59588200000000002</v>
      </c>
      <c r="H1012">
        <v>0.586009</v>
      </c>
      <c r="I1012">
        <v>176.38499999999999</v>
      </c>
      <c r="L1012" t="str">
        <f>RRPS_ALL[[#This Row],[BondID]]&amp;"|"&amp;TEXT(RRPS_ALL[[#This Row],[Date]],"yyyymmdd")</f>
        <v>3104|20130228</v>
      </c>
    </row>
    <row r="1013" spans="1:12" x14ac:dyDescent="0.2">
      <c r="A1013" t="s">
        <v>321</v>
      </c>
      <c r="B1013" t="s">
        <v>321</v>
      </c>
      <c r="C1013" t="s">
        <v>312</v>
      </c>
      <c r="D1013" t="b">
        <v>0</v>
      </c>
      <c r="E1013" t="s">
        <v>321</v>
      </c>
      <c r="F1013" s="5">
        <v>41364</v>
      </c>
      <c r="G1013">
        <v>0.33374900000000002</v>
      </c>
      <c r="H1013">
        <v>0.32419500000000001</v>
      </c>
      <c r="I1013">
        <v>181.84100000000001</v>
      </c>
      <c r="L1013" t="str">
        <f>RRPS_ALL[[#This Row],[BondID]]&amp;"|"&amp;TEXT(RRPS_ALL[[#This Row],[Date]],"yyyymmdd")</f>
        <v>3104|20130331</v>
      </c>
    </row>
    <row r="1014" spans="1:12" x14ac:dyDescent="0.2">
      <c r="A1014" t="s">
        <v>321</v>
      </c>
      <c r="B1014" t="s">
        <v>321</v>
      </c>
      <c r="C1014" t="s">
        <v>312</v>
      </c>
      <c r="D1014" t="b">
        <v>0</v>
      </c>
      <c r="E1014" t="s">
        <v>321</v>
      </c>
      <c r="F1014" s="5">
        <v>41394</v>
      </c>
      <c r="G1014">
        <v>0.26824599999999998</v>
      </c>
      <c r="H1014">
        <v>0.25873200000000002</v>
      </c>
      <c r="I1014">
        <v>183.18299999999999</v>
      </c>
      <c r="L1014" t="str">
        <f>RRPS_ALL[[#This Row],[BondID]]&amp;"|"&amp;TEXT(RRPS_ALL[[#This Row],[Date]],"yyyymmdd")</f>
        <v>3104|20130430</v>
      </c>
    </row>
    <row r="1015" spans="1:12" x14ac:dyDescent="0.2">
      <c r="A1015" t="s">
        <v>321</v>
      </c>
      <c r="B1015" t="s">
        <v>321</v>
      </c>
      <c r="C1015" t="s">
        <v>312</v>
      </c>
      <c r="D1015" t="b">
        <v>0</v>
      </c>
      <c r="E1015" t="s">
        <v>321</v>
      </c>
      <c r="F1015" s="5">
        <v>41425</v>
      </c>
      <c r="G1015">
        <v>0.49225999999999998</v>
      </c>
      <c r="H1015">
        <v>0.482294</v>
      </c>
      <c r="I1015">
        <v>176.64099999999999</v>
      </c>
      <c r="L1015" t="str">
        <f>RRPS_ALL[[#This Row],[BondID]]&amp;"|"&amp;TEXT(RRPS_ALL[[#This Row],[Date]],"yyyymmdd")</f>
        <v>3104|20130531</v>
      </c>
    </row>
    <row r="1016" spans="1:12" x14ac:dyDescent="0.2">
      <c r="A1016" t="s">
        <v>321</v>
      </c>
      <c r="B1016" t="s">
        <v>321</v>
      </c>
      <c r="C1016" t="s">
        <v>312</v>
      </c>
      <c r="D1016" t="b">
        <v>0</v>
      </c>
      <c r="E1016" t="s">
        <v>321</v>
      </c>
      <c r="F1016" s="5">
        <v>41455</v>
      </c>
      <c r="G1016">
        <v>0.80386000000000002</v>
      </c>
      <c r="H1016">
        <v>0.79339099999999996</v>
      </c>
      <c r="I1016">
        <v>170.18600000000001</v>
      </c>
      <c r="L1016" t="str">
        <f>RRPS_ALL[[#This Row],[BondID]]&amp;"|"&amp;TEXT(RRPS_ALL[[#This Row],[Date]],"yyyymmdd")</f>
        <v>3104|20130630</v>
      </c>
    </row>
    <row r="1017" spans="1:12" x14ac:dyDescent="0.2">
      <c r="A1017" t="s">
        <v>321</v>
      </c>
      <c r="B1017" t="s">
        <v>321</v>
      </c>
      <c r="C1017" t="s">
        <v>312</v>
      </c>
      <c r="D1017" t="b">
        <v>0</v>
      </c>
      <c r="E1017" t="s">
        <v>321</v>
      </c>
      <c r="F1017" s="5">
        <v>41486</v>
      </c>
      <c r="G1017">
        <v>0.76675400000000005</v>
      </c>
      <c r="H1017">
        <v>0.75631199999999998</v>
      </c>
      <c r="I1017">
        <v>171.327</v>
      </c>
      <c r="L1017" t="str">
        <f>RRPS_ALL[[#This Row],[BondID]]&amp;"|"&amp;TEXT(RRPS_ALL[[#This Row],[Date]],"yyyymmdd")</f>
        <v>3104|20130731</v>
      </c>
    </row>
    <row r="1018" spans="1:12" x14ac:dyDescent="0.2">
      <c r="A1018" t="s">
        <v>321</v>
      </c>
      <c r="B1018" t="s">
        <v>321</v>
      </c>
      <c r="C1018" t="s">
        <v>312</v>
      </c>
      <c r="D1018" t="b">
        <v>0</v>
      </c>
      <c r="E1018" t="s">
        <v>321</v>
      </c>
      <c r="F1018" s="5">
        <v>41517</v>
      </c>
      <c r="G1018">
        <v>0.92390499999999998</v>
      </c>
      <c r="H1018">
        <v>0.91313699999999998</v>
      </c>
      <c r="I1018">
        <v>167.53</v>
      </c>
      <c r="L1018" t="str">
        <f>RRPS_ALL[[#This Row],[BondID]]&amp;"|"&amp;TEXT(RRPS_ALL[[#This Row],[Date]],"yyyymmdd")</f>
        <v>3104|20130831</v>
      </c>
    </row>
    <row r="1019" spans="1:12" x14ac:dyDescent="0.2">
      <c r="A1019" t="s">
        <v>321</v>
      </c>
      <c r="B1019" t="s">
        <v>321</v>
      </c>
      <c r="C1019" t="s">
        <v>312</v>
      </c>
      <c r="D1019" t="b">
        <v>0</v>
      </c>
      <c r="E1019" t="s">
        <v>321</v>
      </c>
      <c r="F1019" s="5">
        <v>41547</v>
      </c>
      <c r="G1019">
        <v>1.0536129999999999</v>
      </c>
      <c r="H1019">
        <v>1.0425850000000001</v>
      </c>
      <c r="I1019">
        <v>164.84800000000001</v>
      </c>
      <c r="L1019" t="str">
        <f>RRPS_ALL[[#This Row],[BondID]]&amp;"|"&amp;TEXT(RRPS_ALL[[#This Row],[Date]],"yyyymmdd")</f>
        <v>3104|20130930</v>
      </c>
    </row>
    <row r="1020" spans="1:12" x14ac:dyDescent="0.2">
      <c r="A1020" t="s">
        <v>321</v>
      </c>
      <c r="B1020" t="s">
        <v>321</v>
      </c>
      <c r="C1020" t="s">
        <v>312</v>
      </c>
      <c r="D1020" t="b">
        <v>0</v>
      </c>
      <c r="E1020" t="s">
        <v>321</v>
      </c>
      <c r="F1020" s="5">
        <v>41578</v>
      </c>
      <c r="G1020">
        <v>0.93866000000000005</v>
      </c>
      <c r="H1020">
        <v>0.92773000000000005</v>
      </c>
      <c r="I1020">
        <v>166.68600000000001</v>
      </c>
      <c r="L1020" t="str">
        <f>RRPS_ALL[[#This Row],[BondID]]&amp;"|"&amp;TEXT(RRPS_ALL[[#This Row],[Date]],"yyyymmdd")</f>
        <v>3104|20131031</v>
      </c>
    </row>
    <row r="1021" spans="1:12" x14ac:dyDescent="0.2">
      <c r="A1021" t="s">
        <v>321</v>
      </c>
      <c r="B1021" t="s">
        <v>321</v>
      </c>
      <c r="C1021" t="s">
        <v>312</v>
      </c>
      <c r="D1021" t="b">
        <v>0</v>
      </c>
      <c r="E1021" t="s">
        <v>321</v>
      </c>
      <c r="F1021" s="5">
        <v>41608</v>
      </c>
      <c r="G1021">
        <v>0.89399700000000004</v>
      </c>
      <c r="H1021">
        <v>0.88306300000000004</v>
      </c>
      <c r="I1021">
        <v>167.19399999999999</v>
      </c>
      <c r="L1021" t="str">
        <f>RRPS_ALL[[#This Row],[BondID]]&amp;"|"&amp;TEXT(RRPS_ALL[[#This Row],[Date]],"yyyymmdd")</f>
        <v>3104|20131130</v>
      </c>
    </row>
    <row r="1022" spans="1:12" x14ac:dyDescent="0.2">
      <c r="A1022" t="s">
        <v>321</v>
      </c>
      <c r="B1022" t="s">
        <v>321</v>
      </c>
      <c r="C1022" t="s">
        <v>312</v>
      </c>
      <c r="D1022" t="b">
        <v>0</v>
      </c>
      <c r="E1022" t="s">
        <v>321</v>
      </c>
      <c r="F1022" s="5">
        <v>41639</v>
      </c>
      <c r="G1022">
        <v>1.097302</v>
      </c>
      <c r="H1022">
        <v>1.0859799999999999</v>
      </c>
      <c r="I1022">
        <v>163.09200000000001</v>
      </c>
      <c r="L1022" t="str">
        <f>RRPS_ALL[[#This Row],[BondID]]&amp;"|"&amp;TEXT(RRPS_ALL[[#This Row],[Date]],"yyyymmdd")</f>
        <v>3104|20131231</v>
      </c>
    </row>
    <row r="1023" spans="1:12" x14ac:dyDescent="0.2">
      <c r="A1023" t="s">
        <v>321</v>
      </c>
      <c r="B1023" t="s">
        <v>321</v>
      </c>
      <c r="C1023" t="s">
        <v>312</v>
      </c>
      <c r="D1023" t="b">
        <v>0</v>
      </c>
      <c r="E1023" t="s">
        <v>321</v>
      </c>
      <c r="F1023" s="5">
        <v>41670</v>
      </c>
      <c r="G1023">
        <v>0.936164</v>
      </c>
      <c r="H1023">
        <v>0.92507399999999995</v>
      </c>
      <c r="I1023">
        <v>166.57400000000001</v>
      </c>
      <c r="L1023" t="str">
        <f>RRPS_ALL[[#This Row],[BondID]]&amp;"|"&amp;TEXT(RRPS_ALL[[#This Row],[Date]],"yyyymmdd")</f>
        <v>3104|20140131</v>
      </c>
    </row>
    <row r="1024" spans="1:12" x14ac:dyDescent="0.2">
      <c r="A1024" t="s">
        <v>321</v>
      </c>
      <c r="B1024" t="s">
        <v>321</v>
      </c>
      <c r="C1024" t="s">
        <v>312</v>
      </c>
      <c r="D1024" t="b">
        <v>0</v>
      </c>
      <c r="E1024" t="s">
        <v>321</v>
      </c>
      <c r="F1024" s="5">
        <v>41698</v>
      </c>
      <c r="G1024">
        <v>0.98077599999999998</v>
      </c>
      <c r="H1024">
        <v>0.96952700000000003</v>
      </c>
      <c r="I1024">
        <v>165.167</v>
      </c>
      <c r="L1024" t="str">
        <f>RRPS_ALL[[#This Row],[BondID]]&amp;"|"&amp;TEXT(RRPS_ALL[[#This Row],[Date]],"yyyymmdd")</f>
        <v>3104|20140228</v>
      </c>
    </row>
    <row r="1025" spans="1:12" x14ac:dyDescent="0.2">
      <c r="A1025" t="s">
        <v>321</v>
      </c>
      <c r="B1025" t="s">
        <v>321</v>
      </c>
      <c r="C1025" t="s">
        <v>312</v>
      </c>
      <c r="D1025" t="b">
        <v>0</v>
      </c>
      <c r="E1025" t="s">
        <v>321</v>
      </c>
      <c r="F1025" s="5">
        <v>41729</v>
      </c>
      <c r="G1025">
        <v>0.87843700000000002</v>
      </c>
      <c r="H1025">
        <v>0.867286</v>
      </c>
      <c r="I1025">
        <v>166.93600000000001</v>
      </c>
      <c r="L1025" t="str">
        <f>RRPS_ALL[[#This Row],[BondID]]&amp;"|"&amp;TEXT(RRPS_ALL[[#This Row],[Date]],"yyyymmdd")</f>
        <v>3104|20140331</v>
      </c>
    </row>
    <row r="1026" spans="1:12" x14ac:dyDescent="0.2">
      <c r="A1026" t="s">
        <v>321</v>
      </c>
      <c r="B1026" t="s">
        <v>321</v>
      </c>
      <c r="C1026" t="s">
        <v>312</v>
      </c>
      <c r="D1026" t="b">
        <v>0</v>
      </c>
      <c r="E1026" t="s">
        <v>321</v>
      </c>
      <c r="F1026" s="5">
        <v>41759</v>
      </c>
      <c r="G1026">
        <v>0.78959000000000001</v>
      </c>
      <c r="H1026">
        <v>0.77851000000000004</v>
      </c>
      <c r="I1026">
        <v>168.535</v>
      </c>
      <c r="L1026" t="str">
        <f>RRPS_ALL[[#This Row],[BondID]]&amp;"|"&amp;TEXT(RRPS_ALL[[#This Row],[Date]],"yyyymmdd")</f>
        <v>3104|20140430</v>
      </c>
    </row>
    <row r="1027" spans="1:12" x14ac:dyDescent="0.2">
      <c r="A1027" t="s">
        <v>321</v>
      </c>
      <c r="B1027" t="s">
        <v>321</v>
      </c>
      <c r="C1027" t="s">
        <v>312</v>
      </c>
      <c r="D1027" t="b">
        <v>0</v>
      </c>
      <c r="E1027" t="s">
        <v>321</v>
      </c>
      <c r="F1027" s="5">
        <v>41790</v>
      </c>
      <c r="G1027">
        <v>0.55881199999999998</v>
      </c>
      <c r="H1027">
        <v>0.53466400000000003</v>
      </c>
      <c r="I1027">
        <v>171.798</v>
      </c>
      <c r="L1027" t="str">
        <f>RRPS_ALL[[#This Row],[BondID]]&amp;"|"&amp;TEXT(RRPS_ALL[[#This Row],[Date]],"yyyymmdd")</f>
        <v>3104|20140531</v>
      </c>
    </row>
    <row r="1028" spans="1:12" x14ac:dyDescent="0.2">
      <c r="A1028" t="s">
        <v>321</v>
      </c>
      <c r="B1028" t="s">
        <v>321</v>
      </c>
      <c r="C1028" t="s">
        <v>312</v>
      </c>
      <c r="D1028" t="b">
        <v>0</v>
      </c>
      <c r="E1028" t="s">
        <v>321</v>
      </c>
      <c r="F1028" s="5">
        <v>41820</v>
      </c>
      <c r="G1028">
        <v>0.51203100000000001</v>
      </c>
      <c r="H1028">
        <v>0.48797200000000002</v>
      </c>
      <c r="I1028">
        <v>173.06700000000001</v>
      </c>
      <c r="L1028" t="str">
        <f>RRPS_ALL[[#This Row],[BondID]]&amp;"|"&amp;TEXT(RRPS_ALL[[#This Row],[Date]],"yyyymmdd")</f>
        <v>3104|20140630</v>
      </c>
    </row>
    <row r="1029" spans="1:12" x14ac:dyDescent="0.2">
      <c r="A1029" t="s">
        <v>321</v>
      </c>
      <c r="B1029" t="s">
        <v>321</v>
      </c>
      <c r="C1029" t="s">
        <v>312</v>
      </c>
      <c r="D1029" t="b">
        <v>0</v>
      </c>
      <c r="E1029" t="s">
        <v>321</v>
      </c>
      <c r="F1029" s="5">
        <v>41851</v>
      </c>
      <c r="G1029">
        <v>0.31043999999999999</v>
      </c>
      <c r="H1029">
        <v>0.286912</v>
      </c>
      <c r="I1029">
        <v>177.08</v>
      </c>
      <c r="L1029" t="str">
        <f>RRPS_ALL[[#This Row],[BondID]]&amp;"|"&amp;TEXT(RRPS_ALL[[#This Row],[Date]],"yyyymmdd")</f>
        <v>3104|20140731</v>
      </c>
    </row>
    <row r="1030" spans="1:12" x14ac:dyDescent="0.2">
      <c r="A1030" t="s">
        <v>321</v>
      </c>
      <c r="B1030" t="s">
        <v>321</v>
      </c>
      <c r="C1030" t="s">
        <v>312</v>
      </c>
      <c r="D1030" t="b">
        <v>0</v>
      </c>
      <c r="E1030" t="s">
        <v>321</v>
      </c>
      <c r="F1030" s="5">
        <v>41882</v>
      </c>
      <c r="G1030">
        <v>4.4669E-2</v>
      </c>
      <c r="H1030">
        <v>2.1946E-2</v>
      </c>
      <c r="I1030">
        <v>183.09899999999999</v>
      </c>
      <c r="L1030" t="str">
        <f>RRPS_ALL[[#This Row],[BondID]]&amp;"|"&amp;TEXT(RRPS_ALL[[#This Row],[Date]],"yyyymmdd")</f>
        <v>3104|20140831</v>
      </c>
    </row>
    <row r="1031" spans="1:12" x14ac:dyDescent="0.2">
      <c r="A1031" t="s">
        <v>321</v>
      </c>
      <c r="B1031" t="s">
        <v>321</v>
      </c>
      <c r="C1031" t="s">
        <v>312</v>
      </c>
      <c r="D1031" t="b">
        <v>0</v>
      </c>
      <c r="E1031" t="s">
        <v>321</v>
      </c>
      <c r="F1031" s="5">
        <v>41912</v>
      </c>
      <c r="G1031">
        <v>2.611E-3</v>
      </c>
      <c r="H1031">
        <v>-2.0119000000000001E-2</v>
      </c>
      <c r="I1031">
        <v>183.79900000000001</v>
      </c>
      <c r="L1031" t="str">
        <f>RRPS_ALL[[#This Row],[BondID]]&amp;"|"&amp;TEXT(RRPS_ALL[[#This Row],[Date]],"yyyymmdd")</f>
        <v>3104|20140930</v>
      </c>
    </row>
    <row r="1032" spans="1:12" x14ac:dyDescent="0.2">
      <c r="A1032" t="s">
        <v>321</v>
      </c>
      <c r="B1032" t="s">
        <v>321</v>
      </c>
      <c r="C1032" t="s">
        <v>312</v>
      </c>
      <c r="D1032" t="b">
        <v>0</v>
      </c>
      <c r="E1032" t="s">
        <v>321</v>
      </c>
      <c r="F1032" s="5">
        <v>41943</v>
      </c>
      <c r="G1032">
        <v>-1.7472999999999999E-2</v>
      </c>
      <c r="H1032">
        <v>-4.027E-2</v>
      </c>
      <c r="I1032">
        <v>184.15700000000001</v>
      </c>
      <c r="L1032" t="str">
        <f>RRPS_ALL[[#This Row],[BondID]]&amp;"|"&amp;TEXT(RRPS_ALL[[#This Row],[Date]],"yyyymmdd")</f>
        <v>3104|20141031</v>
      </c>
    </row>
    <row r="1033" spans="1:12" x14ac:dyDescent="0.2">
      <c r="A1033" t="s">
        <v>321</v>
      </c>
      <c r="B1033" t="s">
        <v>321</v>
      </c>
      <c r="C1033" t="s">
        <v>312</v>
      </c>
      <c r="D1033" t="b">
        <v>0</v>
      </c>
      <c r="E1033" t="s">
        <v>321</v>
      </c>
      <c r="F1033" s="5">
        <v>41973</v>
      </c>
      <c r="G1033">
        <v>-0.19873399999999999</v>
      </c>
      <c r="H1033">
        <v>-0.221169</v>
      </c>
      <c r="I1033">
        <v>187.286</v>
      </c>
      <c r="L1033" t="str">
        <f>RRPS_ALL[[#This Row],[BondID]]&amp;"|"&amp;TEXT(RRPS_ALL[[#This Row],[Date]],"yyyymmdd")</f>
        <v>3104|20141130</v>
      </c>
    </row>
    <row r="1034" spans="1:12" x14ac:dyDescent="0.2">
      <c r="A1034" t="s">
        <v>321</v>
      </c>
      <c r="B1034" t="s">
        <v>321</v>
      </c>
      <c r="C1034" t="s">
        <v>312</v>
      </c>
      <c r="D1034" t="b">
        <v>0</v>
      </c>
      <c r="E1034" t="s">
        <v>321</v>
      </c>
      <c r="F1034" s="5">
        <v>42004</v>
      </c>
      <c r="G1034">
        <v>-8.1337999999999994E-2</v>
      </c>
      <c r="H1034">
        <v>-0.10434599999999999</v>
      </c>
      <c r="I1034">
        <v>184.131</v>
      </c>
      <c r="L1034" t="str">
        <f>RRPS_ALL[[#This Row],[BondID]]&amp;"|"&amp;TEXT(RRPS_ALL[[#This Row],[Date]],"yyyymmdd")</f>
        <v>3104|20141231</v>
      </c>
    </row>
    <row r="1035" spans="1:12" x14ac:dyDescent="0.2">
      <c r="A1035" t="s">
        <v>321</v>
      </c>
      <c r="B1035" t="s">
        <v>321</v>
      </c>
      <c r="C1035" t="s">
        <v>312</v>
      </c>
      <c r="D1035" t="b">
        <v>0</v>
      </c>
      <c r="E1035" t="s">
        <v>321</v>
      </c>
      <c r="F1035" s="5">
        <v>42035</v>
      </c>
      <c r="G1035">
        <v>-0.34820200000000001</v>
      </c>
      <c r="H1035">
        <v>-0.37048700000000001</v>
      </c>
      <c r="I1035">
        <v>189.9</v>
      </c>
      <c r="L1035" t="str">
        <f>RRPS_ALL[[#This Row],[BondID]]&amp;"|"&amp;TEXT(RRPS_ALL[[#This Row],[Date]],"yyyymmdd")</f>
        <v>3104|20150131</v>
      </c>
    </row>
    <row r="1036" spans="1:12" x14ac:dyDescent="0.2">
      <c r="A1036" t="s">
        <v>321</v>
      </c>
      <c r="B1036" t="s">
        <v>321</v>
      </c>
      <c r="C1036" t="s">
        <v>312</v>
      </c>
      <c r="D1036" t="b">
        <v>0</v>
      </c>
      <c r="E1036" t="s">
        <v>321</v>
      </c>
      <c r="F1036" s="5">
        <v>42063</v>
      </c>
      <c r="G1036">
        <v>-0.428784</v>
      </c>
      <c r="H1036">
        <v>-0.45097399999999999</v>
      </c>
      <c r="I1036">
        <v>191.375</v>
      </c>
      <c r="L1036" t="str">
        <f>RRPS_ALL[[#This Row],[BondID]]&amp;"|"&amp;TEXT(RRPS_ALL[[#This Row],[Date]],"yyyymmdd")</f>
        <v>3104|20150228</v>
      </c>
    </row>
    <row r="1037" spans="1:12" x14ac:dyDescent="0.2">
      <c r="A1037" t="s">
        <v>321</v>
      </c>
      <c r="B1037" t="s">
        <v>321</v>
      </c>
      <c r="C1037" t="s">
        <v>312</v>
      </c>
      <c r="D1037" t="b">
        <v>0</v>
      </c>
      <c r="E1037" t="s">
        <v>321</v>
      </c>
      <c r="F1037" s="5">
        <v>42094</v>
      </c>
      <c r="G1037">
        <v>-1.028462</v>
      </c>
      <c r="H1037">
        <v>-1.04905</v>
      </c>
      <c r="I1037">
        <v>204.673</v>
      </c>
      <c r="L1037" t="str">
        <f>RRPS_ALL[[#This Row],[BondID]]&amp;"|"&amp;TEXT(RRPS_ALL[[#This Row],[Date]],"yyyymmdd")</f>
        <v>3104|20150331</v>
      </c>
    </row>
    <row r="1038" spans="1:12" x14ac:dyDescent="0.2">
      <c r="A1038" t="s">
        <v>321</v>
      </c>
      <c r="B1038" t="s">
        <v>321</v>
      </c>
      <c r="C1038" t="s">
        <v>312</v>
      </c>
      <c r="D1038" t="b">
        <v>0</v>
      </c>
      <c r="E1038" t="s">
        <v>321</v>
      </c>
      <c r="F1038" s="5">
        <v>42124</v>
      </c>
      <c r="G1038">
        <v>-0.96131</v>
      </c>
      <c r="H1038">
        <v>-0.98227600000000004</v>
      </c>
      <c r="I1038">
        <v>202.47399999999999</v>
      </c>
      <c r="L1038" t="str">
        <f>RRPS_ALL[[#This Row],[BondID]]&amp;"|"&amp;TEXT(RRPS_ALL[[#This Row],[Date]],"yyyymmdd")</f>
        <v>3104|20150430</v>
      </c>
    </row>
    <row r="1039" spans="1:12" x14ac:dyDescent="0.2">
      <c r="A1039" t="s">
        <v>321</v>
      </c>
      <c r="B1039" t="s">
        <v>321</v>
      </c>
      <c r="C1039" t="s">
        <v>312</v>
      </c>
      <c r="D1039" t="b">
        <v>0</v>
      </c>
      <c r="E1039" t="s">
        <v>321</v>
      </c>
      <c r="F1039" s="5">
        <v>42155</v>
      </c>
      <c r="G1039">
        <v>-0.50642900000000002</v>
      </c>
      <c r="H1039">
        <v>-0.52910400000000002</v>
      </c>
      <c r="I1039">
        <v>189.964</v>
      </c>
      <c r="L1039" t="str">
        <f>RRPS_ALL[[#This Row],[BondID]]&amp;"|"&amp;TEXT(RRPS_ALL[[#This Row],[Date]],"yyyymmdd")</f>
        <v>3104|20150531</v>
      </c>
    </row>
    <row r="1040" spans="1:12" x14ac:dyDescent="0.2">
      <c r="A1040" t="s">
        <v>321</v>
      </c>
      <c r="B1040" t="s">
        <v>321</v>
      </c>
      <c r="C1040" t="s">
        <v>312</v>
      </c>
      <c r="D1040" t="b">
        <v>0</v>
      </c>
      <c r="E1040" t="s">
        <v>321</v>
      </c>
      <c r="F1040" s="5">
        <v>42185</v>
      </c>
      <c r="G1040">
        <v>-0.27807399999999999</v>
      </c>
      <c r="H1040">
        <v>-0.30150100000000002</v>
      </c>
      <c r="I1040">
        <v>185.767</v>
      </c>
      <c r="L1040" t="str">
        <f>RRPS_ALL[[#This Row],[BondID]]&amp;"|"&amp;TEXT(RRPS_ALL[[#This Row],[Date]],"yyyymmdd")</f>
        <v>3104|20150630</v>
      </c>
    </row>
    <row r="1041" spans="1:12" x14ac:dyDescent="0.2">
      <c r="A1041" t="s">
        <v>321</v>
      </c>
      <c r="B1041" t="s">
        <v>321</v>
      </c>
      <c r="C1041" t="s">
        <v>312</v>
      </c>
      <c r="D1041" t="b">
        <v>0</v>
      </c>
      <c r="E1041" t="s">
        <v>321</v>
      </c>
      <c r="F1041" s="5">
        <v>42216</v>
      </c>
      <c r="G1041">
        <v>-0.40897899999999998</v>
      </c>
      <c r="H1041">
        <v>-0.43215900000000002</v>
      </c>
      <c r="I1041">
        <v>188.31800000000001</v>
      </c>
      <c r="L1041" t="str">
        <f>RRPS_ALL[[#This Row],[BondID]]&amp;"|"&amp;TEXT(RRPS_ALL[[#This Row],[Date]],"yyyymmdd")</f>
        <v>3104|20150731</v>
      </c>
    </row>
    <row r="1042" spans="1:12" x14ac:dyDescent="0.2">
      <c r="A1042" t="s">
        <v>321</v>
      </c>
      <c r="B1042" t="s">
        <v>321</v>
      </c>
      <c r="C1042" t="s">
        <v>312</v>
      </c>
      <c r="D1042" t="b">
        <v>0</v>
      </c>
      <c r="E1042" t="s">
        <v>321</v>
      </c>
      <c r="F1042" s="5">
        <v>42247</v>
      </c>
      <c r="G1042">
        <v>-0.30881500000000001</v>
      </c>
      <c r="H1042">
        <v>-0.33248</v>
      </c>
      <c r="I1042">
        <v>185.80799999999999</v>
      </c>
      <c r="L1042" t="str">
        <f>RRPS_ALL[[#This Row],[BondID]]&amp;"|"&amp;TEXT(RRPS_ALL[[#This Row],[Date]],"yyyymmdd")</f>
        <v>3104|20150831</v>
      </c>
    </row>
    <row r="1043" spans="1:12" x14ac:dyDescent="0.2">
      <c r="A1043" t="s">
        <v>321</v>
      </c>
      <c r="B1043" t="s">
        <v>321</v>
      </c>
      <c r="C1043" t="s">
        <v>312</v>
      </c>
      <c r="D1043" t="b">
        <v>0</v>
      </c>
      <c r="E1043" t="s">
        <v>321</v>
      </c>
      <c r="F1043" s="5">
        <v>42277</v>
      </c>
      <c r="G1043">
        <v>-0.25040499999999999</v>
      </c>
      <c r="H1043">
        <v>-0.27436700000000003</v>
      </c>
      <c r="I1043">
        <v>184.75899999999999</v>
      </c>
      <c r="L1043" t="str">
        <f>RRPS_ALL[[#This Row],[BondID]]&amp;"|"&amp;TEXT(RRPS_ALL[[#This Row],[Date]],"yyyymmdd")</f>
        <v>3104|20150930</v>
      </c>
    </row>
    <row r="1044" spans="1:12" x14ac:dyDescent="0.2">
      <c r="A1044" t="s">
        <v>321</v>
      </c>
      <c r="B1044" t="s">
        <v>321</v>
      </c>
      <c r="C1044" t="s">
        <v>312</v>
      </c>
      <c r="D1044" t="b">
        <v>0</v>
      </c>
      <c r="E1044" t="s">
        <v>321</v>
      </c>
      <c r="F1044" s="5">
        <v>42308</v>
      </c>
      <c r="G1044">
        <v>-0.467613</v>
      </c>
      <c r="H1044">
        <v>-0.49113899999999999</v>
      </c>
      <c r="I1044">
        <v>188.41800000000001</v>
      </c>
      <c r="L1044" t="str">
        <f>RRPS_ALL[[#This Row],[BondID]]&amp;"|"&amp;TEXT(RRPS_ALL[[#This Row],[Date]],"yyyymmdd")</f>
        <v>3104|20151031</v>
      </c>
    </row>
    <row r="1045" spans="1:12" x14ac:dyDescent="0.2">
      <c r="A1045" t="s">
        <v>321</v>
      </c>
      <c r="B1045" t="s">
        <v>321</v>
      </c>
      <c r="C1045" t="s">
        <v>312</v>
      </c>
      <c r="D1045" t="b">
        <v>0</v>
      </c>
      <c r="E1045" t="s">
        <v>321</v>
      </c>
      <c r="F1045" s="5">
        <v>42338</v>
      </c>
      <c r="G1045">
        <v>-0.35478900000000002</v>
      </c>
      <c r="H1045">
        <v>-0.37885099999999999</v>
      </c>
      <c r="I1045">
        <v>185.667</v>
      </c>
      <c r="L1045" t="str">
        <f>RRPS_ALL[[#This Row],[BondID]]&amp;"|"&amp;TEXT(RRPS_ALL[[#This Row],[Date]],"yyyymmdd")</f>
        <v>3104|20151130</v>
      </c>
    </row>
    <row r="1046" spans="1:12" x14ac:dyDescent="0.2">
      <c r="A1046" t="s">
        <v>321</v>
      </c>
      <c r="B1046" t="s">
        <v>321</v>
      </c>
      <c r="C1046" t="s">
        <v>312</v>
      </c>
      <c r="D1046" t="b">
        <v>0</v>
      </c>
      <c r="E1046" t="s">
        <v>321</v>
      </c>
      <c r="F1046" s="5">
        <v>42369</v>
      </c>
      <c r="G1046">
        <v>-0.195298</v>
      </c>
      <c r="H1046">
        <v>-0.22011500000000001</v>
      </c>
      <c r="I1046">
        <v>181.726</v>
      </c>
      <c r="L1046" t="str">
        <f>RRPS_ALL[[#This Row],[BondID]]&amp;"|"&amp;TEXT(RRPS_ALL[[#This Row],[Date]],"yyyymmdd")</f>
        <v>3104|20151231</v>
      </c>
    </row>
    <row r="1047" spans="1:12" x14ac:dyDescent="0.2">
      <c r="A1047" t="s">
        <v>321</v>
      </c>
      <c r="B1047" t="s">
        <v>321</v>
      </c>
      <c r="C1047" t="s">
        <v>312</v>
      </c>
      <c r="D1047" t="b">
        <v>0</v>
      </c>
      <c r="E1047" t="s">
        <v>321</v>
      </c>
      <c r="F1047" s="5">
        <v>42400</v>
      </c>
      <c r="G1047">
        <v>-0.35550700000000002</v>
      </c>
      <c r="H1047">
        <v>-0.37989800000000001</v>
      </c>
      <c r="I1047">
        <v>185.22300000000001</v>
      </c>
      <c r="L1047" t="str">
        <f>RRPS_ALL[[#This Row],[BondID]]&amp;"|"&amp;TEXT(RRPS_ALL[[#This Row],[Date]],"yyyymmdd")</f>
        <v>3104|20160131</v>
      </c>
    </row>
    <row r="1048" spans="1:12" x14ac:dyDescent="0.2">
      <c r="A1048" t="s">
        <v>321</v>
      </c>
      <c r="B1048" t="s">
        <v>321</v>
      </c>
      <c r="C1048" t="s">
        <v>312</v>
      </c>
      <c r="D1048" t="b">
        <v>0</v>
      </c>
      <c r="E1048" t="s">
        <v>321</v>
      </c>
      <c r="F1048" s="5">
        <v>42429</v>
      </c>
      <c r="G1048">
        <v>-0.587364</v>
      </c>
      <c r="H1048">
        <v>-0.61119800000000002</v>
      </c>
      <c r="I1048">
        <v>189.73400000000001</v>
      </c>
      <c r="L1048" t="str">
        <f>RRPS_ALL[[#This Row],[BondID]]&amp;"|"&amp;TEXT(RRPS_ALL[[#This Row],[Date]],"yyyymmdd")</f>
        <v>3104|20160229</v>
      </c>
    </row>
    <row r="1049" spans="1:12" x14ac:dyDescent="0.2">
      <c r="A1049" t="s">
        <v>321</v>
      </c>
      <c r="B1049" t="s">
        <v>321</v>
      </c>
      <c r="C1049" t="s">
        <v>312</v>
      </c>
      <c r="D1049" t="b">
        <v>0</v>
      </c>
      <c r="E1049" t="s">
        <v>321</v>
      </c>
      <c r="F1049" s="5">
        <v>42460</v>
      </c>
      <c r="G1049">
        <v>-0.72028999999999999</v>
      </c>
      <c r="H1049">
        <v>-0.74395299999999998</v>
      </c>
      <c r="I1049">
        <v>191.75899999999999</v>
      </c>
      <c r="L1049" t="str">
        <f>RRPS_ALL[[#This Row],[BondID]]&amp;"|"&amp;TEXT(RRPS_ALL[[#This Row],[Date]],"yyyymmdd")</f>
        <v>3104|20160331</v>
      </c>
    </row>
    <row r="1050" spans="1:12" x14ac:dyDescent="0.2">
      <c r="A1050" t="s">
        <v>321</v>
      </c>
      <c r="B1050" t="s">
        <v>321</v>
      </c>
      <c r="C1050" t="s">
        <v>312</v>
      </c>
      <c r="D1050" t="b">
        <v>0</v>
      </c>
      <c r="E1050" t="s">
        <v>321</v>
      </c>
      <c r="F1050" s="5">
        <v>42490</v>
      </c>
      <c r="G1050">
        <v>-0.67584900000000003</v>
      </c>
      <c r="H1050">
        <v>-0.69981800000000005</v>
      </c>
      <c r="I1050">
        <v>190.55699999999999</v>
      </c>
      <c r="L1050" t="str">
        <f>RRPS_ALL[[#This Row],[BondID]]&amp;"|"&amp;TEXT(RRPS_ALL[[#This Row],[Date]],"yyyymmdd")</f>
        <v>3104|20160430</v>
      </c>
    </row>
    <row r="1051" spans="1:12" x14ac:dyDescent="0.2">
      <c r="A1051" t="s">
        <v>321</v>
      </c>
      <c r="B1051" t="s">
        <v>321</v>
      </c>
      <c r="C1051" t="s">
        <v>312</v>
      </c>
      <c r="D1051" t="b">
        <v>0</v>
      </c>
      <c r="E1051" t="s">
        <v>321</v>
      </c>
      <c r="F1051" s="5">
        <v>42521</v>
      </c>
      <c r="G1051">
        <v>-0.81886099999999995</v>
      </c>
      <c r="H1051">
        <v>-0.84265199999999996</v>
      </c>
      <c r="I1051">
        <v>192.52799999999999</v>
      </c>
      <c r="L1051" t="str">
        <f>RRPS_ALL[[#This Row],[BondID]]&amp;"|"&amp;TEXT(RRPS_ALL[[#This Row],[Date]],"yyyymmdd")</f>
        <v>3104|20160531</v>
      </c>
    </row>
    <row r="1052" spans="1:12" x14ac:dyDescent="0.2">
      <c r="A1052" t="s">
        <v>321</v>
      </c>
      <c r="B1052" t="s">
        <v>321</v>
      </c>
      <c r="C1052" t="s">
        <v>312</v>
      </c>
      <c r="D1052" t="b">
        <v>0</v>
      </c>
      <c r="E1052" t="s">
        <v>321</v>
      </c>
      <c r="F1052" s="5">
        <v>42551</v>
      </c>
      <c r="G1052">
        <v>-1.1197999999999999</v>
      </c>
      <c r="H1052">
        <v>-1.1428199999999999</v>
      </c>
      <c r="I1052">
        <v>199.05799999999999</v>
      </c>
      <c r="L1052" t="str">
        <f>RRPS_ALL[[#This Row],[BondID]]&amp;"|"&amp;TEXT(RRPS_ALL[[#This Row],[Date]],"yyyymmdd")</f>
        <v>3104|20160630</v>
      </c>
    </row>
    <row r="1053" spans="1:12" x14ac:dyDescent="0.2">
      <c r="A1053" t="s">
        <v>321</v>
      </c>
      <c r="B1053" t="s">
        <v>321</v>
      </c>
      <c r="C1053" t="s">
        <v>312</v>
      </c>
      <c r="D1053" t="b">
        <v>0</v>
      </c>
      <c r="E1053" t="s">
        <v>321</v>
      </c>
      <c r="F1053" s="5">
        <v>42582</v>
      </c>
      <c r="G1053">
        <v>-1.166677</v>
      </c>
      <c r="H1053">
        <v>-1.1896469999999999</v>
      </c>
      <c r="I1053">
        <v>200.43899999999999</v>
      </c>
      <c r="L1053" t="str">
        <f>RRPS_ALL[[#This Row],[BondID]]&amp;"|"&amp;TEXT(RRPS_ALL[[#This Row],[Date]],"yyyymmdd")</f>
        <v>3104|20160731</v>
      </c>
    </row>
    <row r="1054" spans="1:12" x14ac:dyDescent="0.2">
      <c r="A1054" t="s">
        <v>321</v>
      </c>
      <c r="B1054" t="s">
        <v>321</v>
      </c>
      <c r="C1054" t="s">
        <v>312</v>
      </c>
      <c r="D1054" t="b">
        <v>0</v>
      </c>
      <c r="E1054" t="s">
        <v>321</v>
      </c>
      <c r="F1054" s="5">
        <v>42613</v>
      </c>
      <c r="G1054">
        <v>-1.226898</v>
      </c>
      <c r="H1054">
        <v>-1.2519149999999999</v>
      </c>
      <c r="I1054">
        <v>201.23650000000001</v>
      </c>
      <c r="L1054" t="str">
        <f>RRPS_ALL[[#This Row],[BondID]]&amp;"|"&amp;TEXT(RRPS_ALL[[#This Row],[Date]],"yyyymmdd")</f>
        <v>3104|20160831</v>
      </c>
    </row>
    <row r="1055" spans="1:12" x14ac:dyDescent="0.2">
      <c r="A1055" t="s">
        <v>321</v>
      </c>
      <c r="B1055" t="s">
        <v>321</v>
      </c>
      <c r="C1055" t="s">
        <v>312</v>
      </c>
      <c r="D1055" t="b">
        <v>0</v>
      </c>
      <c r="E1055" t="s">
        <v>321</v>
      </c>
      <c r="F1055" s="5">
        <v>42643</v>
      </c>
      <c r="G1055">
        <v>-1.1138399999999999</v>
      </c>
      <c r="H1055">
        <v>-1.138852</v>
      </c>
      <c r="I1055">
        <v>198.5565</v>
      </c>
      <c r="L1055" t="str">
        <f>RRPS_ALL[[#This Row],[BondID]]&amp;"|"&amp;TEXT(RRPS_ALL[[#This Row],[Date]],"yyyymmdd")</f>
        <v>3104|20160930</v>
      </c>
    </row>
    <row r="1056" spans="1:12" x14ac:dyDescent="0.2">
      <c r="A1056" t="s">
        <v>321</v>
      </c>
      <c r="B1056" t="s">
        <v>321</v>
      </c>
      <c r="C1056" t="s">
        <v>312</v>
      </c>
      <c r="D1056" t="b">
        <v>0</v>
      </c>
      <c r="E1056" t="s">
        <v>321</v>
      </c>
      <c r="F1056" s="5">
        <v>42674</v>
      </c>
      <c r="G1056">
        <v>-1.1869350000000001</v>
      </c>
      <c r="H1056">
        <v>-1.2119489999999999</v>
      </c>
      <c r="I1056">
        <v>199.78749999999999</v>
      </c>
      <c r="L1056" t="str">
        <f>RRPS_ALL[[#This Row],[BondID]]&amp;"|"&amp;TEXT(RRPS_ALL[[#This Row],[Date]],"yyyymmdd")</f>
        <v>3104|20161031</v>
      </c>
    </row>
    <row r="1057" spans="1:12" x14ac:dyDescent="0.2">
      <c r="A1057" t="s">
        <v>321</v>
      </c>
      <c r="B1057" t="s">
        <v>321</v>
      </c>
      <c r="C1057" t="s">
        <v>312</v>
      </c>
      <c r="D1057" t="b">
        <v>0</v>
      </c>
      <c r="E1057" t="s">
        <v>321</v>
      </c>
      <c r="F1057" s="5">
        <v>42704</v>
      </c>
      <c r="G1057">
        <v>-0.96199999999999997</v>
      </c>
      <c r="H1057">
        <v>-0.98702199999999995</v>
      </c>
      <c r="I1057">
        <v>194.63849999999999</v>
      </c>
      <c r="L1057" t="str">
        <f>RRPS_ALL[[#This Row],[BondID]]&amp;"|"&amp;TEXT(RRPS_ALL[[#This Row],[Date]],"yyyymmdd")</f>
        <v>3104|20161130</v>
      </c>
    </row>
    <row r="1058" spans="1:12" x14ac:dyDescent="0.2">
      <c r="A1058" t="s">
        <v>321</v>
      </c>
      <c r="B1058" t="s">
        <v>321</v>
      </c>
      <c r="C1058" t="s">
        <v>312</v>
      </c>
      <c r="D1058" t="b">
        <v>0</v>
      </c>
      <c r="E1058" t="s">
        <v>321</v>
      </c>
      <c r="F1058" s="5">
        <v>42735</v>
      </c>
      <c r="G1058">
        <v>-1.117372</v>
      </c>
      <c r="H1058">
        <v>-1.1424049999999999</v>
      </c>
      <c r="I1058">
        <v>197.119</v>
      </c>
      <c r="L1058" t="str">
        <f>RRPS_ALL[[#This Row],[BondID]]&amp;"|"&amp;TEXT(RRPS_ALL[[#This Row],[Date]],"yyyymmdd")</f>
        <v>3104|20161231</v>
      </c>
    </row>
    <row r="1059" spans="1:12" x14ac:dyDescent="0.2">
      <c r="A1059" t="s">
        <v>321</v>
      </c>
      <c r="B1059" t="s">
        <v>321</v>
      </c>
      <c r="C1059" t="s">
        <v>312</v>
      </c>
      <c r="D1059" t="b">
        <v>0</v>
      </c>
      <c r="E1059" t="s">
        <v>321</v>
      </c>
      <c r="F1059" s="5">
        <v>42766</v>
      </c>
      <c r="G1059">
        <v>-1.1340079999999999</v>
      </c>
      <c r="H1059">
        <v>-1.1590229999999999</v>
      </c>
      <c r="I1059">
        <v>197.24350000000001</v>
      </c>
      <c r="L1059" t="str">
        <f>RRPS_ALL[[#This Row],[BondID]]&amp;"|"&amp;TEXT(RRPS_ALL[[#This Row],[Date]],"yyyymmdd")</f>
        <v>3104|20170131</v>
      </c>
    </row>
    <row r="1060" spans="1:12" x14ac:dyDescent="0.2">
      <c r="A1060" t="s">
        <v>321</v>
      </c>
      <c r="B1060" t="s">
        <v>321</v>
      </c>
      <c r="C1060" t="s">
        <v>312</v>
      </c>
      <c r="D1060" t="b">
        <v>0</v>
      </c>
      <c r="E1060" t="s">
        <v>321</v>
      </c>
      <c r="F1060" s="5">
        <v>42794</v>
      </c>
      <c r="G1060">
        <v>-1.1198589999999999</v>
      </c>
      <c r="H1060">
        <v>-1.1448670000000001</v>
      </c>
      <c r="I1060">
        <v>197.0455</v>
      </c>
      <c r="L1060" t="str">
        <f>RRPS_ALL[[#This Row],[BondID]]&amp;"|"&amp;TEXT(RRPS_ALL[[#This Row],[Date]],"yyyymmdd")</f>
        <v>3104|20170228</v>
      </c>
    </row>
    <row r="1061" spans="1:12" x14ac:dyDescent="0.2">
      <c r="A1061" t="s">
        <v>321</v>
      </c>
      <c r="B1061" t="s">
        <v>321</v>
      </c>
      <c r="C1061" t="s">
        <v>312</v>
      </c>
      <c r="D1061" t="b">
        <v>0</v>
      </c>
      <c r="E1061" t="s">
        <v>321</v>
      </c>
      <c r="F1061" s="5">
        <v>42825</v>
      </c>
      <c r="G1061">
        <v>-1.0347010000000001</v>
      </c>
      <c r="H1061">
        <v>-1.059747</v>
      </c>
      <c r="I1061">
        <v>194.90299999999999</v>
      </c>
      <c r="L1061" t="str">
        <f>RRPS_ALL[[#This Row],[BondID]]&amp;"|"&amp;TEXT(RRPS_ALL[[#This Row],[Date]],"yyyymmdd")</f>
        <v>3104|20170331</v>
      </c>
    </row>
    <row r="1062" spans="1:12" x14ac:dyDescent="0.2">
      <c r="A1062" t="s">
        <v>321</v>
      </c>
      <c r="B1062" t="s">
        <v>321</v>
      </c>
      <c r="C1062" t="s">
        <v>312</v>
      </c>
      <c r="D1062" t="b">
        <v>0</v>
      </c>
      <c r="E1062" t="s">
        <v>321</v>
      </c>
      <c r="F1062" s="5">
        <v>42855</v>
      </c>
      <c r="G1062">
        <v>-1.055072</v>
      </c>
      <c r="H1062">
        <v>-1.080087</v>
      </c>
      <c r="I1062">
        <v>195.4965</v>
      </c>
      <c r="L1062" t="str">
        <f>RRPS_ALL[[#This Row],[BondID]]&amp;"|"&amp;TEXT(RRPS_ALL[[#This Row],[Date]],"yyyymmdd")</f>
        <v>3104|20170430</v>
      </c>
    </row>
    <row r="1063" spans="1:12" x14ac:dyDescent="0.2">
      <c r="A1063" t="s">
        <v>321</v>
      </c>
      <c r="B1063" t="s">
        <v>321</v>
      </c>
      <c r="C1063" t="s">
        <v>312</v>
      </c>
      <c r="D1063" t="b">
        <v>0</v>
      </c>
      <c r="E1063" t="s">
        <v>321</v>
      </c>
      <c r="F1063" s="5">
        <v>42886</v>
      </c>
      <c r="G1063">
        <v>-1.2328539999999999</v>
      </c>
      <c r="H1063">
        <v>-1.2578929999999999</v>
      </c>
      <c r="I1063">
        <v>197.45699999999999</v>
      </c>
      <c r="J1063">
        <v>197.45699999999999</v>
      </c>
      <c r="K1063">
        <v>197.45699999999999</v>
      </c>
      <c r="L1063" t="str">
        <f>RRPS_ALL[[#This Row],[BondID]]&amp;"|"&amp;TEXT(RRPS_ALL[[#This Row],[Date]],"yyyymmdd")</f>
        <v>3104|20170531</v>
      </c>
    </row>
    <row r="1064" spans="1:12" x14ac:dyDescent="0.2">
      <c r="A1064" t="s">
        <v>321</v>
      </c>
      <c r="B1064" t="s">
        <v>321</v>
      </c>
      <c r="C1064" t="s">
        <v>312</v>
      </c>
      <c r="D1064" t="b">
        <v>0</v>
      </c>
      <c r="E1064" t="s">
        <v>321</v>
      </c>
      <c r="F1064" s="5">
        <v>42916</v>
      </c>
      <c r="G1064">
        <v>-0.97254499999999999</v>
      </c>
      <c r="H1064">
        <v>-0.99754799999999999</v>
      </c>
      <c r="I1064">
        <v>192.9385</v>
      </c>
      <c r="J1064">
        <v>192.9385</v>
      </c>
      <c r="K1064">
        <v>192.9385</v>
      </c>
      <c r="L1064" t="str">
        <f>RRPS_ALL[[#This Row],[BondID]]&amp;"|"&amp;TEXT(RRPS_ALL[[#This Row],[Date]],"yyyymmdd")</f>
        <v>3104|20170630</v>
      </c>
    </row>
    <row r="1065" spans="1:12" x14ac:dyDescent="0.2">
      <c r="A1065" t="s">
        <v>321</v>
      </c>
      <c r="B1065" t="s">
        <v>321</v>
      </c>
      <c r="C1065" t="s">
        <v>312</v>
      </c>
      <c r="D1065" t="b">
        <v>0</v>
      </c>
      <c r="E1065" t="s">
        <v>321</v>
      </c>
      <c r="F1065" s="5">
        <v>42947</v>
      </c>
      <c r="G1065">
        <v>-1.0474540000000001</v>
      </c>
      <c r="H1065">
        <v>-1.0724959999999999</v>
      </c>
      <c r="I1065">
        <v>193.953</v>
      </c>
      <c r="J1065">
        <v>193.953</v>
      </c>
      <c r="K1065">
        <v>193.953</v>
      </c>
      <c r="L1065" t="str">
        <f>RRPS_ALL[[#This Row],[BondID]]&amp;"|"&amp;TEXT(RRPS_ALL[[#This Row],[Date]],"yyyymmdd")</f>
        <v>3104|20170731</v>
      </c>
    </row>
    <row r="1066" spans="1:12" x14ac:dyDescent="0.2">
      <c r="A1066" t="s">
        <v>321</v>
      </c>
      <c r="B1066" t="s">
        <v>321</v>
      </c>
      <c r="C1066" t="s">
        <v>312</v>
      </c>
      <c r="D1066" t="b">
        <v>0</v>
      </c>
      <c r="E1066" t="s">
        <v>321</v>
      </c>
      <c r="F1066" s="5">
        <v>42978</v>
      </c>
      <c r="G1066">
        <v>-1.0719989999999999</v>
      </c>
      <c r="H1066">
        <v>-1.0970310000000001</v>
      </c>
      <c r="I1066">
        <v>194.91800000000001</v>
      </c>
      <c r="J1066">
        <v>194.91800000000001</v>
      </c>
      <c r="K1066">
        <v>194.91800000000001</v>
      </c>
      <c r="L1066" t="str">
        <f>RRPS_ALL[[#This Row],[BondID]]&amp;"|"&amp;TEXT(RRPS_ALL[[#This Row],[Date]],"yyyymmdd")</f>
        <v>3104|20170831</v>
      </c>
    </row>
    <row r="1067" spans="1:12" x14ac:dyDescent="0.2">
      <c r="A1067" t="s">
        <v>321</v>
      </c>
      <c r="B1067" t="s">
        <v>321</v>
      </c>
      <c r="C1067" t="s">
        <v>312</v>
      </c>
      <c r="D1067" t="b">
        <v>0</v>
      </c>
      <c r="E1067" t="s">
        <v>321</v>
      </c>
      <c r="F1067" s="5">
        <v>43008</v>
      </c>
      <c r="G1067">
        <v>-1.0629139999999999</v>
      </c>
      <c r="H1067">
        <v>-1.0879259999999999</v>
      </c>
      <c r="I1067">
        <v>194.36150000000001</v>
      </c>
      <c r="J1067">
        <v>194.36150000000001</v>
      </c>
      <c r="K1067">
        <v>194.36150000000001</v>
      </c>
      <c r="L1067" t="str">
        <f>RRPS_ALL[[#This Row],[BondID]]&amp;"|"&amp;TEXT(RRPS_ALL[[#This Row],[Date]],"yyyymmdd")</f>
        <v>3104|20170930</v>
      </c>
    </row>
    <row r="1068" spans="1:12" x14ac:dyDescent="0.2">
      <c r="A1068" t="s">
        <v>321</v>
      </c>
      <c r="B1068" t="s">
        <v>321</v>
      </c>
      <c r="C1068" t="s">
        <v>312</v>
      </c>
      <c r="D1068" t="b">
        <v>0</v>
      </c>
      <c r="E1068" t="s">
        <v>321</v>
      </c>
      <c r="F1068" s="5">
        <v>43039</v>
      </c>
      <c r="G1068">
        <v>-1.114406</v>
      </c>
      <c r="H1068">
        <v>-1.139427</v>
      </c>
      <c r="I1068">
        <v>194.98349999999999</v>
      </c>
      <c r="J1068">
        <v>194.98349999999999</v>
      </c>
      <c r="K1068">
        <v>194.98349999999999</v>
      </c>
      <c r="L1068" t="str">
        <f>RRPS_ALL[[#This Row],[BondID]]&amp;"|"&amp;TEXT(RRPS_ALL[[#This Row],[Date]],"yyyymmdd")</f>
        <v>3104|20171031</v>
      </c>
    </row>
    <row r="1069" spans="1:12" x14ac:dyDescent="0.2">
      <c r="A1069" t="s">
        <v>321</v>
      </c>
      <c r="B1069" t="s">
        <v>321</v>
      </c>
      <c r="C1069" t="s">
        <v>312</v>
      </c>
      <c r="D1069" t="b">
        <v>0</v>
      </c>
      <c r="E1069" t="s">
        <v>321</v>
      </c>
      <c r="F1069" s="5">
        <v>43069</v>
      </c>
      <c r="G1069">
        <v>-1.136822</v>
      </c>
      <c r="H1069">
        <v>-1.1618630000000001</v>
      </c>
      <c r="I1069">
        <v>195.768</v>
      </c>
      <c r="J1069">
        <v>195.768</v>
      </c>
      <c r="K1069">
        <v>195.768</v>
      </c>
      <c r="L1069" t="str">
        <f>RRPS_ALL[[#This Row],[BondID]]&amp;"|"&amp;TEXT(RRPS_ALL[[#This Row],[Date]],"yyyymmdd")</f>
        <v>3104|20171130</v>
      </c>
    </row>
    <row r="1070" spans="1:12" x14ac:dyDescent="0.2">
      <c r="A1070" t="s">
        <v>321</v>
      </c>
      <c r="B1070" t="s">
        <v>321</v>
      </c>
      <c r="C1070" t="s">
        <v>312</v>
      </c>
      <c r="D1070" t="b">
        <v>0</v>
      </c>
      <c r="E1070" t="s">
        <v>321</v>
      </c>
      <c r="F1070" s="5">
        <v>43100</v>
      </c>
      <c r="G1070">
        <v>-1.1589590000000001</v>
      </c>
      <c r="H1070">
        <v>-1.1839869999999999</v>
      </c>
      <c r="I1070">
        <v>195.429</v>
      </c>
      <c r="J1070">
        <v>195.429</v>
      </c>
      <c r="K1070">
        <v>195.429</v>
      </c>
      <c r="L1070" t="str">
        <f>RRPS_ALL[[#This Row],[BondID]]&amp;"|"&amp;TEXT(RRPS_ALL[[#This Row],[Date]],"yyyymmdd")</f>
        <v>3104|20171231</v>
      </c>
    </row>
    <row r="1071" spans="1:12" x14ac:dyDescent="0.2">
      <c r="A1071" t="s">
        <v>321</v>
      </c>
      <c r="B1071" t="s">
        <v>321</v>
      </c>
      <c r="C1071" t="s">
        <v>312</v>
      </c>
      <c r="D1071" t="b">
        <v>0</v>
      </c>
      <c r="E1071" t="s">
        <v>321</v>
      </c>
      <c r="F1071" s="5">
        <v>43131</v>
      </c>
      <c r="G1071">
        <v>-0.94687399999999999</v>
      </c>
      <c r="H1071">
        <v>-0.971912</v>
      </c>
      <c r="I1071">
        <v>191.15299999999999</v>
      </c>
      <c r="J1071">
        <v>191.15299999999999</v>
      </c>
      <c r="K1071">
        <v>191.15299999999999</v>
      </c>
      <c r="L1071" t="str">
        <f>RRPS_ALL[[#This Row],[BondID]]&amp;"|"&amp;TEXT(RRPS_ALL[[#This Row],[Date]],"yyyymmdd")</f>
        <v>3104|20180131</v>
      </c>
    </row>
    <row r="1072" spans="1:12" x14ac:dyDescent="0.2">
      <c r="A1072" t="s">
        <v>321</v>
      </c>
      <c r="B1072" t="s">
        <v>321</v>
      </c>
      <c r="C1072" t="s">
        <v>312</v>
      </c>
      <c r="D1072" t="b">
        <v>0</v>
      </c>
      <c r="E1072" t="s">
        <v>321</v>
      </c>
      <c r="F1072" s="5">
        <v>43159</v>
      </c>
      <c r="G1072">
        <v>-1.0173920000000001</v>
      </c>
      <c r="H1072">
        <v>-1.04243</v>
      </c>
      <c r="I1072">
        <v>191.809</v>
      </c>
      <c r="J1072">
        <v>191.809</v>
      </c>
      <c r="K1072">
        <v>191.809</v>
      </c>
      <c r="L1072" t="str">
        <f>RRPS_ALL[[#This Row],[BondID]]&amp;"|"&amp;TEXT(RRPS_ALL[[#This Row],[Date]],"yyyymmdd")</f>
        <v>3104|20180228</v>
      </c>
    </row>
    <row r="1073" spans="1:12" x14ac:dyDescent="0.2">
      <c r="A1073" t="s">
        <v>321</v>
      </c>
      <c r="B1073" t="s">
        <v>321</v>
      </c>
      <c r="C1073" t="s">
        <v>312</v>
      </c>
      <c r="D1073" t="b">
        <v>0</v>
      </c>
      <c r="E1073" t="s">
        <v>321</v>
      </c>
      <c r="F1073" s="5">
        <v>43190</v>
      </c>
      <c r="G1073">
        <v>-1.130233</v>
      </c>
      <c r="H1073">
        <v>-1.1552659999999999</v>
      </c>
      <c r="I1073">
        <v>193.733</v>
      </c>
      <c r="J1073">
        <v>193.733</v>
      </c>
      <c r="K1073">
        <v>193.733</v>
      </c>
      <c r="L1073" t="str">
        <f>RRPS_ALL[[#This Row],[BondID]]&amp;"|"&amp;TEXT(RRPS_ALL[[#This Row],[Date]],"yyyymmdd")</f>
        <v>3104|20180331</v>
      </c>
    </row>
    <row r="1074" spans="1:12" x14ac:dyDescent="0.2">
      <c r="A1074" t="s">
        <v>321</v>
      </c>
      <c r="B1074" t="s">
        <v>321</v>
      </c>
      <c r="C1074" t="s">
        <v>312</v>
      </c>
      <c r="D1074" t="b">
        <v>0</v>
      </c>
      <c r="E1074" t="s">
        <v>321</v>
      </c>
      <c r="F1074" s="5">
        <v>43220</v>
      </c>
      <c r="G1074">
        <v>-1.183084</v>
      </c>
      <c r="H1074">
        <v>-1.2080919999999999</v>
      </c>
      <c r="I1074">
        <v>194.65350000000001</v>
      </c>
      <c r="J1074">
        <v>194.65350000000001</v>
      </c>
      <c r="K1074">
        <v>194.65350000000001</v>
      </c>
      <c r="L1074" t="str">
        <f>RRPS_ALL[[#This Row],[BondID]]&amp;"|"&amp;TEXT(RRPS_ALL[[#This Row],[Date]],"yyyymmdd")</f>
        <v>3104|20180430</v>
      </c>
    </row>
    <row r="1075" spans="1:12" x14ac:dyDescent="0.2">
      <c r="A1075" t="s">
        <v>321</v>
      </c>
      <c r="B1075" t="s">
        <v>321</v>
      </c>
      <c r="C1075" t="s">
        <v>312</v>
      </c>
      <c r="D1075" t="b">
        <v>0</v>
      </c>
      <c r="E1075" t="s">
        <v>321</v>
      </c>
      <c r="F1075" s="5">
        <v>43251</v>
      </c>
      <c r="G1075">
        <v>-1.5356609999999999</v>
      </c>
      <c r="H1075">
        <v>-1.5606990000000001</v>
      </c>
      <c r="I1075">
        <v>199.32400000000001</v>
      </c>
      <c r="J1075">
        <v>199.32400000000001</v>
      </c>
      <c r="K1075">
        <v>199.32400000000001</v>
      </c>
      <c r="L1075" t="str">
        <f>RRPS_ALL[[#This Row],[BondID]]&amp;"|"&amp;TEXT(RRPS_ALL[[#This Row],[Date]],"yyyymmdd")</f>
        <v>3104|20180531</v>
      </c>
    </row>
    <row r="1076" spans="1:12" x14ac:dyDescent="0.2">
      <c r="A1076" t="s">
        <v>321</v>
      </c>
      <c r="B1076" t="s">
        <v>321</v>
      </c>
      <c r="C1076" t="s">
        <v>312</v>
      </c>
      <c r="D1076" t="b">
        <v>0</v>
      </c>
      <c r="E1076" t="s">
        <v>321</v>
      </c>
      <c r="F1076" s="5">
        <v>43281</v>
      </c>
      <c r="G1076">
        <v>-1.5631619999999999</v>
      </c>
      <c r="H1076">
        <v>-1.5881639999999999</v>
      </c>
      <c r="I1076">
        <v>200.48349999999999</v>
      </c>
      <c r="J1076">
        <v>200.48349999999999</v>
      </c>
      <c r="K1076">
        <v>200.48349999999999</v>
      </c>
      <c r="L1076" t="str">
        <f>RRPS_ALL[[#This Row],[BondID]]&amp;"|"&amp;TEXT(RRPS_ALL[[#This Row],[Date]],"yyyymmdd")</f>
        <v>3104|20180630</v>
      </c>
    </row>
    <row r="1077" spans="1:12" x14ac:dyDescent="0.2">
      <c r="A1077" t="s">
        <v>321</v>
      </c>
      <c r="B1077" t="s">
        <v>321</v>
      </c>
      <c r="C1077" t="s">
        <v>312</v>
      </c>
      <c r="D1077" t="b">
        <v>0</v>
      </c>
      <c r="E1077" t="s">
        <v>321</v>
      </c>
      <c r="F1077" s="5">
        <v>43312</v>
      </c>
      <c r="G1077">
        <v>-1.450283</v>
      </c>
      <c r="H1077">
        <v>-1.4752970000000001</v>
      </c>
      <c r="I1077">
        <v>198.3295</v>
      </c>
      <c r="J1077">
        <v>198.3295</v>
      </c>
      <c r="K1077">
        <v>198.3295</v>
      </c>
      <c r="L1077" t="str">
        <f>RRPS_ALL[[#This Row],[BondID]]&amp;"|"&amp;TEXT(RRPS_ALL[[#This Row],[Date]],"yyyymmdd")</f>
        <v>3104|20180731</v>
      </c>
    </row>
    <row r="1078" spans="1:12" x14ac:dyDescent="0.2">
      <c r="A1078" t="s">
        <v>321</v>
      </c>
      <c r="B1078" t="s">
        <v>321</v>
      </c>
      <c r="C1078" t="s">
        <v>312</v>
      </c>
      <c r="D1078" t="b">
        <v>0</v>
      </c>
      <c r="E1078" t="s">
        <v>321</v>
      </c>
      <c r="F1078" s="5">
        <v>43343</v>
      </c>
      <c r="G1078">
        <v>-1.5163599999999999</v>
      </c>
      <c r="H1078">
        <v>-1.5413680000000001</v>
      </c>
      <c r="I1078">
        <v>199.7115</v>
      </c>
      <c r="J1078">
        <v>199.7115</v>
      </c>
      <c r="K1078">
        <v>199.7115</v>
      </c>
      <c r="L1078" t="str">
        <f>RRPS_ALL[[#This Row],[BondID]]&amp;"|"&amp;TEXT(RRPS_ALL[[#This Row],[Date]],"yyyymmdd")</f>
        <v>3104|20180831</v>
      </c>
    </row>
    <row r="1079" spans="1:12" x14ac:dyDescent="0.2">
      <c r="A1079" t="s">
        <v>321</v>
      </c>
      <c r="B1079" t="s">
        <v>321</v>
      </c>
      <c r="C1079" t="s">
        <v>312</v>
      </c>
      <c r="D1079" t="b">
        <v>0</v>
      </c>
      <c r="E1079" t="s">
        <v>321</v>
      </c>
      <c r="F1079" s="5">
        <v>43373</v>
      </c>
      <c r="G1079">
        <v>-1.3961749999999999</v>
      </c>
      <c r="H1079">
        <v>-1.4212100000000001</v>
      </c>
      <c r="I1079">
        <v>197.36799999999999</v>
      </c>
      <c r="J1079">
        <v>197.36799999999999</v>
      </c>
      <c r="K1079">
        <v>197.36799999999999</v>
      </c>
      <c r="L1079" t="str">
        <f>RRPS_ALL[[#This Row],[BondID]]&amp;"|"&amp;TEXT(RRPS_ALL[[#This Row],[Date]],"yyyymmdd")</f>
        <v>3104|20180930</v>
      </c>
    </row>
    <row r="1080" spans="1:12" x14ac:dyDescent="0.2">
      <c r="A1080" t="s">
        <v>321</v>
      </c>
      <c r="B1080" t="s">
        <v>321</v>
      </c>
      <c r="C1080" t="s">
        <v>312</v>
      </c>
      <c r="D1080" t="b">
        <v>0</v>
      </c>
      <c r="E1080" t="s">
        <v>321</v>
      </c>
      <c r="F1080" s="5">
        <v>43404</v>
      </c>
      <c r="G1080">
        <v>-1.42276</v>
      </c>
      <c r="H1080">
        <v>-1.447762</v>
      </c>
      <c r="I1080">
        <v>197.70849999999999</v>
      </c>
      <c r="J1080">
        <v>197.70849999999999</v>
      </c>
      <c r="K1080">
        <v>197.70849999999999</v>
      </c>
      <c r="L1080" t="str">
        <f>RRPS_ALL[[#This Row],[BondID]]&amp;"|"&amp;TEXT(RRPS_ALL[[#This Row],[Date]],"yyyymmdd")</f>
        <v>3104|20181031</v>
      </c>
    </row>
    <row r="1081" spans="1:12" x14ac:dyDescent="0.2">
      <c r="A1081" t="s">
        <v>321</v>
      </c>
      <c r="B1081" t="s">
        <v>321</v>
      </c>
      <c r="C1081" t="s">
        <v>312</v>
      </c>
      <c r="D1081" t="b">
        <v>0</v>
      </c>
      <c r="E1081" t="s">
        <v>321</v>
      </c>
      <c r="F1081" s="5">
        <v>43434</v>
      </c>
      <c r="G1081">
        <v>-1.3939049999999999</v>
      </c>
      <c r="H1081">
        <v>-1.418928</v>
      </c>
      <c r="I1081">
        <v>197.46799999999999</v>
      </c>
      <c r="J1081">
        <v>197.46799999999999</v>
      </c>
      <c r="K1081">
        <v>197.46799999999999</v>
      </c>
      <c r="L1081" t="str">
        <f>RRPS_ALL[[#This Row],[BondID]]&amp;"|"&amp;TEXT(RRPS_ALL[[#This Row],[Date]],"yyyymmdd")</f>
        <v>3104|20181130</v>
      </c>
    </row>
    <row r="1082" spans="1:12" x14ac:dyDescent="0.2">
      <c r="A1082" t="s">
        <v>321</v>
      </c>
      <c r="B1082" t="s">
        <v>321</v>
      </c>
      <c r="C1082" t="s">
        <v>312</v>
      </c>
      <c r="D1082" t="b">
        <v>0</v>
      </c>
      <c r="E1082" t="s">
        <v>321</v>
      </c>
      <c r="F1082" s="5">
        <v>43465</v>
      </c>
      <c r="G1082">
        <v>-1.414312</v>
      </c>
      <c r="H1082">
        <v>-1.439346</v>
      </c>
      <c r="I1082">
        <v>196.96299999999999</v>
      </c>
      <c r="J1082">
        <v>196.96299999999999</v>
      </c>
      <c r="K1082">
        <v>196.96299999999999</v>
      </c>
      <c r="L1082" t="str">
        <f>RRPS_ALL[[#This Row],[BondID]]&amp;"|"&amp;TEXT(RRPS_ALL[[#This Row],[Date]],"yyyymmdd")</f>
        <v>3104|20181231</v>
      </c>
    </row>
    <row r="1083" spans="1:12" x14ac:dyDescent="0.2">
      <c r="A1083" t="s">
        <v>321</v>
      </c>
      <c r="B1083" t="s">
        <v>321</v>
      </c>
      <c r="C1083" t="s">
        <v>312</v>
      </c>
      <c r="D1083" t="b">
        <v>0</v>
      </c>
      <c r="E1083" t="s">
        <v>321</v>
      </c>
      <c r="F1083" s="5">
        <v>43496</v>
      </c>
      <c r="G1083">
        <v>-1.344922</v>
      </c>
      <c r="H1083">
        <v>-1.3699170000000001</v>
      </c>
      <c r="I1083">
        <v>195.89150000000001</v>
      </c>
      <c r="J1083">
        <v>196.682954</v>
      </c>
      <c r="K1083">
        <v>195.89150000000001</v>
      </c>
      <c r="L1083" t="str">
        <f>RRPS_ALL[[#This Row],[BondID]]&amp;"|"&amp;TEXT(RRPS_ALL[[#This Row],[Date]],"yyyymmdd")</f>
        <v>3104|20190131</v>
      </c>
    </row>
    <row r="1084" spans="1:12" x14ac:dyDescent="0.2">
      <c r="A1084" t="s">
        <v>321</v>
      </c>
      <c r="B1084" t="s">
        <v>321</v>
      </c>
      <c r="C1084" t="s">
        <v>312</v>
      </c>
      <c r="D1084" t="b">
        <v>0</v>
      </c>
      <c r="E1084" t="s">
        <v>321</v>
      </c>
      <c r="F1084" s="5">
        <v>43524</v>
      </c>
      <c r="G1084">
        <v>-1.3679079999999999</v>
      </c>
      <c r="H1084">
        <v>-1.3929069999999999</v>
      </c>
      <c r="I1084">
        <v>195.47649999999999</v>
      </c>
      <c r="J1084">
        <v>196.64358899999999</v>
      </c>
      <c r="K1084">
        <v>195.47649999999999</v>
      </c>
      <c r="L1084" t="str">
        <f>RRPS_ALL[[#This Row],[BondID]]&amp;"|"&amp;TEXT(RRPS_ALL[[#This Row],[Date]],"yyyymmdd")</f>
        <v>3104|20190228</v>
      </c>
    </row>
    <row r="1085" spans="1:12" x14ac:dyDescent="0.2">
      <c r="A1085" t="s">
        <v>321</v>
      </c>
      <c r="B1085" t="s">
        <v>321</v>
      </c>
      <c r="C1085" t="s">
        <v>312</v>
      </c>
      <c r="D1085" t="b">
        <v>0</v>
      </c>
      <c r="E1085" t="s">
        <v>321</v>
      </c>
      <c r="F1085" s="5">
        <v>43555</v>
      </c>
      <c r="G1085">
        <v>-1.512429</v>
      </c>
      <c r="H1085">
        <v>-1.5374399999999999</v>
      </c>
      <c r="I1085">
        <v>197.2525</v>
      </c>
      <c r="J1085">
        <v>198.76984200000001</v>
      </c>
      <c r="K1085">
        <v>197.2525</v>
      </c>
      <c r="L1085" t="str">
        <f>RRPS_ALL[[#This Row],[BondID]]&amp;"|"&amp;TEXT(RRPS_ALL[[#This Row],[Date]],"yyyymmdd")</f>
        <v>3104|20190331</v>
      </c>
    </row>
    <row r="1086" spans="1:12" x14ac:dyDescent="0.2">
      <c r="A1086" t="s">
        <v>321</v>
      </c>
      <c r="B1086" t="s">
        <v>321</v>
      </c>
      <c r="C1086" t="s">
        <v>312</v>
      </c>
      <c r="D1086" t="b">
        <v>0</v>
      </c>
      <c r="E1086" t="s">
        <v>321</v>
      </c>
      <c r="F1086" s="5">
        <v>43585</v>
      </c>
      <c r="G1086">
        <v>-1.659486</v>
      </c>
      <c r="H1086">
        <v>-1.6844939999999999</v>
      </c>
      <c r="I1086">
        <v>199.78049999999999</v>
      </c>
      <c r="J1086">
        <v>201.69273000000001</v>
      </c>
      <c r="K1086">
        <v>199.78049999999999</v>
      </c>
      <c r="L1086" t="str">
        <f>RRPS_ALL[[#This Row],[BondID]]&amp;"|"&amp;TEXT(RRPS_ALL[[#This Row],[Date]],"yyyymmdd")</f>
        <v>3104|20190430</v>
      </c>
    </row>
    <row r="1087" spans="1:12" x14ac:dyDescent="0.2">
      <c r="A1087" t="s">
        <v>321</v>
      </c>
      <c r="B1087" t="s">
        <v>321</v>
      </c>
      <c r="C1087" t="s">
        <v>312</v>
      </c>
      <c r="D1087" t="b">
        <v>0</v>
      </c>
      <c r="E1087" t="s">
        <v>321</v>
      </c>
      <c r="F1087" s="5">
        <v>43616</v>
      </c>
      <c r="G1087">
        <v>-2.030157</v>
      </c>
      <c r="H1087">
        <v>-2.0551569999999999</v>
      </c>
      <c r="I1087">
        <v>203.98750000000001</v>
      </c>
      <c r="J1087">
        <v>206.27150499999999</v>
      </c>
      <c r="K1087">
        <v>203.98750000000001</v>
      </c>
      <c r="L1087" t="str">
        <f>RRPS_ALL[[#This Row],[BondID]]&amp;"|"&amp;TEXT(RRPS_ALL[[#This Row],[Date]],"yyyymmdd")</f>
        <v>3104|20190531</v>
      </c>
    </row>
    <row r="1088" spans="1:12" x14ac:dyDescent="0.2">
      <c r="A1088" t="s">
        <v>321</v>
      </c>
      <c r="B1088" t="s">
        <v>321</v>
      </c>
      <c r="C1088" t="s">
        <v>312</v>
      </c>
      <c r="D1088" t="b">
        <v>0</v>
      </c>
      <c r="E1088" t="s">
        <v>321</v>
      </c>
      <c r="F1088" s="5">
        <v>43646</v>
      </c>
      <c r="G1088">
        <v>-2.031196</v>
      </c>
      <c r="H1088">
        <v>-2.0561950000000002</v>
      </c>
      <c r="I1088">
        <v>204.60149999999999</v>
      </c>
      <c r="J1088">
        <v>207.25152499999999</v>
      </c>
      <c r="K1088">
        <v>204.60149999999999</v>
      </c>
      <c r="L1088" t="str">
        <f>RRPS_ALL[[#This Row],[BondID]]&amp;"|"&amp;TEXT(RRPS_ALL[[#This Row],[Date]],"yyyymmdd")</f>
        <v>3104|20190630</v>
      </c>
    </row>
    <row r="1089" spans="1:12" x14ac:dyDescent="0.2">
      <c r="A1089" t="s">
        <v>321</v>
      </c>
      <c r="B1089" t="s">
        <v>321</v>
      </c>
      <c r="C1089" t="s">
        <v>312</v>
      </c>
      <c r="D1089" t="b">
        <v>0</v>
      </c>
      <c r="E1089" t="s">
        <v>321</v>
      </c>
      <c r="F1089" s="5">
        <v>43677</v>
      </c>
      <c r="G1089">
        <v>-2.162817</v>
      </c>
      <c r="H1089">
        <v>-2.1878220000000002</v>
      </c>
      <c r="I1089">
        <v>206.73050000000001</v>
      </c>
      <c r="J1089">
        <v>209.76531900000001</v>
      </c>
      <c r="K1089">
        <v>206.73050000000001</v>
      </c>
      <c r="L1089" t="str">
        <f>RRPS_ALL[[#This Row],[BondID]]&amp;"|"&amp;TEXT(RRPS_ALL[[#This Row],[Date]],"yyyymmdd")</f>
        <v>3104|20190731</v>
      </c>
    </row>
    <row r="1090" spans="1:12" x14ac:dyDescent="0.2">
      <c r="A1090" t="s">
        <v>321</v>
      </c>
      <c r="B1090" t="s">
        <v>321</v>
      </c>
      <c r="C1090" t="s">
        <v>312</v>
      </c>
      <c r="D1090" t="b">
        <v>0</v>
      </c>
      <c r="E1090" t="s">
        <v>321</v>
      </c>
      <c r="F1090" s="5">
        <v>43708</v>
      </c>
      <c r="G1090">
        <v>-2.1948850000000002</v>
      </c>
      <c r="H1090">
        <v>-2.2198929999999999</v>
      </c>
      <c r="I1090">
        <v>207.90649999999999</v>
      </c>
      <c r="J1090">
        <v>211.35493500000001</v>
      </c>
      <c r="K1090">
        <v>207.90649999999999</v>
      </c>
      <c r="L1090" t="str">
        <f>RRPS_ALL[[#This Row],[BondID]]&amp;"|"&amp;TEXT(RRPS_ALL[[#This Row],[Date]],"yyyymmdd")</f>
        <v>3104|20190831</v>
      </c>
    </row>
    <row r="1091" spans="1:12" x14ac:dyDescent="0.2">
      <c r="A1091" t="s">
        <v>321</v>
      </c>
      <c r="B1091" t="s">
        <v>321</v>
      </c>
      <c r="C1091" t="s">
        <v>312</v>
      </c>
      <c r="D1091" t="b">
        <v>0</v>
      </c>
      <c r="E1091" t="s">
        <v>321</v>
      </c>
      <c r="F1091" s="5">
        <v>43738</v>
      </c>
      <c r="G1091">
        <v>-1.9909539999999999</v>
      </c>
      <c r="H1091">
        <v>-2.0159570000000002</v>
      </c>
      <c r="I1091">
        <v>204.11449999999999</v>
      </c>
      <c r="J1091">
        <v>207.93990500000001</v>
      </c>
      <c r="K1091">
        <v>204.11449999999999</v>
      </c>
      <c r="L1091" t="str">
        <f>RRPS_ALL[[#This Row],[BondID]]&amp;"|"&amp;TEXT(RRPS_ALL[[#This Row],[Date]],"yyyymmdd")</f>
        <v>3104|20190930</v>
      </c>
    </row>
    <row r="1092" spans="1:12" x14ac:dyDescent="0.2">
      <c r="A1092" t="s">
        <v>321</v>
      </c>
      <c r="B1092" t="s">
        <v>321</v>
      </c>
      <c r="C1092" t="s">
        <v>312</v>
      </c>
      <c r="D1092" t="b">
        <v>0</v>
      </c>
      <c r="E1092" t="s">
        <v>321</v>
      </c>
      <c r="F1092" s="5">
        <v>43769</v>
      </c>
      <c r="G1092">
        <v>-1.929969</v>
      </c>
      <c r="H1092">
        <v>-1.954996</v>
      </c>
      <c r="I1092">
        <v>202.12</v>
      </c>
      <c r="J1092">
        <v>206.34836899999999</v>
      </c>
      <c r="K1092">
        <v>202.12</v>
      </c>
      <c r="L1092" t="str">
        <f>RRPS_ALL[[#This Row],[BondID]]&amp;"|"&amp;TEXT(RRPS_ALL[[#This Row],[Date]],"yyyymmdd")</f>
        <v>3104|20191031</v>
      </c>
    </row>
    <row r="1093" spans="1:12" x14ac:dyDescent="0.2">
      <c r="A1093" t="s">
        <v>321</v>
      </c>
      <c r="B1093" t="s">
        <v>321</v>
      </c>
      <c r="C1093" t="s">
        <v>312</v>
      </c>
      <c r="D1093" t="b">
        <v>0</v>
      </c>
      <c r="E1093" t="s">
        <v>321</v>
      </c>
      <c r="F1093" s="5">
        <v>43799</v>
      </c>
      <c r="G1093">
        <v>-1.8353710000000001</v>
      </c>
      <c r="H1093">
        <v>-1.860365</v>
      </c>
      <c r="I1093">
        <v>200.48349999999999</v>
      </c>
      <c r="J1093">
        <v>200.50897599999999</v>
      </c>
      <c r="K1093">
        <v>200.48349999999999</v>
      </c>
      <c r="L1093" t="str">
        <f>RRPS_ALL[[#This Row],[BondID]]&amp;"|"&amp;TEXT(RRPS_ALL[[#This Row],[Date]],"yyyymmdd")</f>
        <v>3104|20191130</v>
      </c>
    </row>
    <row r="1094" spans="1:12" x14ac:dyDescent="0.2">
      <c r="A1094" t="s">
        <v>321</v>
      </c>
      <c r="B1094" t="s">
        <v>321</v>
      </c>
      <c r="C1094" t="s">
        <v>312</v>
      </c>
      <c r="D1094" t="b">
        <v>0</v>
      </c>
      <c r="E1094" t="s">
        <v>321</v>
      </c>
      <c r="F1094" s="5">
        <v>43830</v>
      </c>
      <c r="G1094">
        <v>-1.7448699999999999</v>
      </c>
      <c r="H1094">
        <v>-1.7699149999999999</v>
      </c>
      <c r="I1094">
        <v>197.64099999999999</v>
      </c>
      <c r="J1094">
        <v>198.04723300000001</v>
      </c>
      <c r="K1094">
        <v>197.64099999999999</v>
      </c>
      <c r="L1094" t="str">
        <f>RRPS_ALL[[#This Row],[BondID]]&amp;"|"&amp;TEXT(RRPS_ALL[[#This Row],[Date]],"yyyymmdd")</f>
        <v>3104|20191231</v>
      </c>
    </row>
    <row r="1095" spans="1:12" x14ac:dyDescent="0.2">
      <c r="A1095" t="s">
        <v>321</v>
      </c>
      <c r="B1095" t="s">
        <v>321</v>
      </c>
      <c r="C1095" t="s">
        <v>312</v>
      </c>
      <c r="D1095" t="b">
        <v>0</v>
      </c>
      <c r="E1095" t="s">
        <v>321</v>
      </c>
      <c r="F1095" s="5">
        <v>43861</v>
      </c>
      <c r="G1095">
        <v>-1.8159829999999999</v>
      </c>
      <c r="H1095">
        <v>-1.841</v>
      </c>
      <c r="I1095">
        <v>198.9</v>
      </c>
      <c r="J1095">
        <v>199.703067</v>
      </c>
      <c r="K1095">
        <v>198.9</v>
      </c>
      <c r="L1095" t="str">
        <f>RRPS_ALL[[#This Row],[BondID]]&amp;"|"&amp;TEXT(RRPS_ALL[[#This Row],[Date]],"yyyymmdd")</f>
        <v>3104|20200131</v>
      </c>
    </row>
    <row r="1096" spans="1:12" x14ac:dyDescent="0.2">
      <c r="A1096" t="s">
        <v>321</v>
      </c>
      <c r="B1096" t="s">
        <v>321</v>
      </c>
      <c r="C1096" t="s">
        <v>312</v>
      </c>
      <c r="D1096" t="b">
        <v>0</v>
      </c>
      <c r="E1096" t="s">
        <v>321</v>
      </c>
      <c r="F1096" s="5">
        <v>43890</v>
      </c>
      <c r="G1096">
        <v>-1.8187869999999999</v>
      </c>
      <c r="H1096">
        <v>-1.8438300000000001</v>
      </c>
      <c r="I1096">
        <v>198.363</v>
      </c>
      <c r="J1096">
        <v>199.53624300000001</v>
      </c>
      <c r="K1096">
        <v>198.363</v>
      </c>
      <c r="L1096" t="str">
        <f>RRPS_ALL[[#This Row],[BondID]]&amp;"|"&amp;TEXT(RRPS_ALL[[#This Row],[Date]],"yyyymmdd")</f>
        <v>3104|20200229</v>
      </c>
    </row>
    <row r="1097" spans="1:12" x14ac:dyDescent="0.2">
      <c r="A1097" t="s">
        <v>321</v>
      </c>
      <c r="B1097" t="s">
        <v>321</v>
      </c>
      <c r="C1097" t="s">
        <v>312</v>
      </c>
      <c r="D1097" t="b">
        <v>0</v>
      </c>
      <c r="E1097" t="s">
        <v>321</v>
      </c>
      <c r="F1097" s="5">
        <v>43921</v>
      </c>
      <c r="G1097">
        <v>-1.149492</v>
      </c>
      <c r="H1097">
        <v>-1.1745049999999999</v>
      </c>
      <c r="I1097">
        <v>187.63</v>
      </c>
      <c r="J1097">
        <v>189.174599</v>
      </c>
      <c r="K1097">
        <v>187.63</v>
      </c>
      <c r="L1097" t="str">
        <f>RRPS_ALL[[#This Row],[BondID]]&amp;"|"&amp;TEXT(RRPS_ALL[[#This Row],[Date]],"yyyymmdd")</f>
        <v>3104|20200331</v>
      </c>
    </row>
    <row r="1098" spans="1:12" x14ac:dyDescent="0.2">
      <c r="A1098" t="s">
        <v>321</v>
      </c>
      <c r="B1098" t="s">
        <v>321</v>
      </c>
      <c r="C1098" t="s">
        <v>312</v>
      </c>
      <c r="D1098" t="b">
        <v>0</v>
      </c>
      <c r="E1098" t="s">
        <v>321</v>
      </c>
      <c r="F1098" s="5">
        <v>43951</v>
      </c>
      <c r="G1098">
        <v>-1.2197530000000001</v>
      </c>
      <c r="H1098">
        <v>-1.244747</v>
      </c>
      <c r="I1098">
        <v>188.3655</v>
      </c>
      <c r="J1098">
        <v>190.33478099999999</v>
      </c>
      <c r="K1098">
        <v>188.3655</v>
      </c>
      <c r="L1098" t="str">
        <f>RRPS_ALL[[#This Row],[BondID]]&amp;"|"&amp;TEXT(RRPS_ALL[[#This Row],[Date]],"yyyymmdd")</f>
        <v>3104|20200430</v>
      </c>
    </row>
    <row r="1099" spans="1:12" x14ac:dyDescent="0.2">
      <c r="A1099" t="s">
        <v>321</v>
      </c>
      <c r="B1099" t="s">
        <v>321</v>
      </c>
      <c r="C1099" t="s">
        <v>312</v>
      </c>
      <c r="D1099" t="b">
        <v>0</v>
      </c>
      <c r="E1099" t="s">
        <v>321</v>
      </c>
      <c r="F1099" s="5">
        <v>43982</v>
      </c>
      <c r="G1099">
        <v>-1.2621560000000001</v>
      </c>
      <c r="H1099">
        <v>-1.287137</v>
      </c>
      <c r="I1099">
        <v>186.25450000000001</v>
      </c>
      <c r="J1099">
        <v>188.54192800000001</v>
      </c>
      <c r="K1099">
        <v>186.25450000000001</v>
      </c>
      <c r="L1099" t="str">
        <f>RRPS_ALL[[#This Row],[BondID]]&amp;"|"&amp;TEXT(RRPS_ALL[[#This Row],[Date]],"yyyymmdd")</f>
        <v>3104|20200531</v>
      </c>
    </row>
    <row r="1100" spans="1:12" x14ac:dyDescent="0.2">
      <c r="A1100" t="s">
        <v>321</v>
      </c>
      <c r="B1100" t="s">
        <v>321</v>
      </c>
      <c r="C1100" t="s">
        <v>312</v>
      </c>
      <c r="D1100" t="b">
        <v>0</v>
      </c>
      <c r="E1100" t="s">
        <v>321</v>
      </c>
      <c r="F1100" s="5">
        <v>44012</v>
      </c>
      <c r="G1100">
        <v>-1.4661900000000001</v>
      </c>
      <c r="H1100">
        <v>-1.4911760000000001</v>
      </c>
      <c r="I1100">
        <v>189.40049999999999</v>
      </c>
      <c r="J1100">
        <v>192.078034</v>
      </c>
      <c r="K1100">
        <v>189.40049999999999</v>
      </c>
      <c r="L1100" t="str">
        <f>RRPS_ALL[[#This Row],[BondID]]&amp;"|"&amp;TEXT(RRPS_ALL[[#This Row],[Date]],"yyyymmdd")</f>
        <v>3104|20200630</v>
      </c>
    </row>
    <row r="1101" spans="1:12" x14ac:dyDescent="0.2">
      <c r="A1101" t="s">
        <v>321</v>
      </c>
      <c r="B1101" t="s">
        <v>321</v>
      </c>
      <c r="C1101" t="s">
        <v>312</v>
      </c>
      <c r="D1101" t="b">
        <v>0</v>
      </c>
      <c r="E1101" t="s">
        <v>321</v>
      </c>
      <c r="F1101" s="5">
        <v>44043</v>
      </c>
      <c r="G1101">
        <v>-1.558173</v>
      </c>
      <c r="H1101">
        <v>-1.5831839999999999</v>
      </c>
      <c r="I1101">
        <v>189.75</v>
      </c>
      <c r="J1101">
        <v>192.828338</v>
      </c>
      <c r="K1101">
        <v>189.75</v>
      </c>
      <c r="L1101" t="str">
        <f>RRPS_ALL[[#This Row],[BondID]]&amp;"|"&amp;TEXT(RRPS_ALL[[#This Row],[Date]],"yyyymmdd")</f>
        <v>3104|20200731</v>
      </c>
    </row>
    <row r="1102" spans="1:12" x14ac:dyDescent="0.2">
      <c r="A1102" t="s">
        <v>321</v>
      </c>
      <c r="B1102" t="s">
        <v>321</v>
      </c>
      <c r="C1102" t="s">
        <v>312</v>
      </c>
      <c r="D1102" t="b">
        <v>0</v>
      </c>
      <c r="E1102" t="s">
        <v>321</v>
      </c>
      <c r="F1102" s="5">
        <v>44074</v>
      </c>
      <c r="G1102">
        <v>-1.4623790000000001</v>
      </c>
      <c r="H1102">
        <v>-1.4874080000000001</v>
      </c>
      <c r="I1102">
        <v>187.316</v>
      </c>
      <c r="J1102">
        <v>190.74050700000001</v>
      </c>
      <c r="K1102">
        <v>187.316</v>
      </c>
      <c r="L1102" t="str">
        <f>RRPS_ALL[[#This Row],[BondID]]&amp;"|"&amp;TEXT(RRPS_ALL[[#This Row],[Date]],"yyyymmdd")</f>
        <v>3104|20200831</v>
      </c>
    </row>
    <row r="1103" spans="1:12" x14ac:dyDescent="0.2">
      <c r="A1103" t="s">
        <v>321</v>
      </c>
      <c r="B1103" t="s">
        <v>321</v>
      </c>
      <c r="C1103" t="s">
        <v>312</v>
      </c>
      <c r="D1103" t="b">
        <v>0</v>
      </c>
      <c r="E1103" t="s">
        <v>321</v>
      </c>
      <c r="F1103" s="5">
        <v>44104</v>
      </c>
      <c r="G1103">
        <v>-1.493627</v>
      </c>
      <c r="H1103">
        <v>-1.518618</v>
      </c>
      <c r="I1103">
        <v>188.2115</v>
      </c>
      <c r="J1103">
        <v>192.03690499999999</v>
      </c>
      <c r="K1103">
        <v>188.2115</v>
      </c>
      <c r="L1103" t="str">
        <f>RRPS_ALL[[#This Row],[BondID]]&amp;"|"&amp;TEXT(RRPS_ALL[[#This Row],[Date]],"yyyymmdd")</f>
        <v>3104|20200930</v>
      </c>
    </row>
    <row r="1104" spans="1:12" x14ac:dyDescent="0.2">
      <c r="A1104" t="s">
        <v>321</v>
      </c>
      <c r="B1104" t="s">
        <v>321</v>
      </c>
      <c r="C1104" t="s">
        <v>312</v>
      </c>
      <c r="D1104" t="b">
        <v>0</v>
      </c>
      <c r="E1104" t="s">
        <v>321</v>
      </c>
      <c r="F1104" s="5">
        <v>44135</v>
      </c>
      <c r="G1104">
        <v>-1.470216</v>
      </c>
      <c r="H1104">
        <v>-1.495234</v>
      </c>
      <c r="I1104">
        <v>188.31</v>
      </c>
      <c r="J1104">
        <v>192.55355900000001</v>
      </c>
      <c r="K1104">
        <v>188.31</v>
      </c>
      <c r="L1104" t="str">
        <f>RRPS_ALL[[#This Row],[BondID]]&amp;"|"&amp;TEXT(RRPS_ALL[[#This Row],[Date]],"yyyymmdd")</f>
        <v>3104|20201031</v>
      </c>
    </row>
    <row r="1105" spans="1:12" x14ac:dyDescent="0.2">
      <c r="A1105" t="s">
        <v>321</v>
      </c>
      <c r="B1105" t="s">
        <v>321</v>
      </c>
      <c r="C1105" t="s">
        <v>312</v>
      </c>
      <c r="D1105" t="b">
        <v>0</v>
      </c>
      <c r="E1105" t="s">
        <v>321</v>
      </c>
      <c r="F1105" s="5">
        <v>44165</v>
      </c>
      <c r="G1105">
        <v>-1.4112089999999999</v>
      </c>
      <c r="H1105">
        <v>-1.436186</v>
      </c>
      <c r="I1105">
        <v>187.28049999999999</v>
      </c>
      <c r="J1105">
        <v>187.29330899999999</v>
      </c>
      <c r="K1105">
        <v>187.28049999999999</v>
      </c>
      <c r="L1105" t="str">
        <f>RRPS_ALL[[#This Row],[BondID]]&amp;"|"&amp;TEXT(RRPS_ALL[[#This Row],[Date]],"yyyymmdd")</f>
        <v>3104|20201130</v>
      </c>
    </row>
    <row r="1106" spans="1:12" x14ac:dyDescent="0.2">
      <c r="A1106" t="s">
        <v>321</v>
      </c>
      <c r="B1106" t="s">
        <v>321</v>
      </c>
      <c r="C1106" t="s">
        <v>312</v>
      </c>
      <c r="D1106" t="b">
        <v>0</v>
      </c>
      <c r="E1106" t="s">
        <v>321</v>
      </c>
      <c r="F1106" s="5">
        <v>44196</v>
      </c>
      <c r="G1106">
        <v>-1.484632</v>
      </c>
      <c r="H1106">
        <v>-1.509611</v>
      </c>
      <c r="I1106">
        <v>187.38050000000001</v>
      </c>
      <c r="J1106">
        <v>187.815448</v>
      </c>
      <c r="K1106">
        <v>187.38050000000001</v>
      </c>
      <c r="L1106" t="str">
        <f>RRPS_ALL[[#This Row],[BondID]]&amp;"|"&amp;TEXT(RRPS_ALL[[#This Row],[Date]],"yyyymmdd")</f>
        <v>3104|20201231</v>
      </c>
    </row>
    <row r="1107" spans="1:12" x14ac:dyDescent="0.2">
      <c r="A1107" t="s">
        <v>321</v>
      </c>
      <c r="B1107" t="s">
        <v>321</v>
      </c>
      <c r="C1107" t="s">
        <v>312</v>
      </c>
      <c r="D1107" t="b">
        <v>0</v>
      </c>
      <c r="E1107" t="s">
        <v>321</v>
      </c>
      <c r="F1107" s="5">
        <v>44227</v>
      </c>
      <c r="G1107">
        <v>-1.6742889999999999</v>
      </c>
      <c r="H1107">
        <v>-1.699282</v>
      </c>
      <c r="I1107">
        <v>189.49250000000001</v>
      </c>
      <c r="J1107">
        <v>190.27318099999999</v>
      </c>
      <c r="K1107">
        <v>189.49250000000001</v>
      </c>
      <c r="L1107" t="str">
        <f>RRPS_ALL[[#This Row],[BondID]]&amp;"|"&amp;TEXT(RRPS_ALL[[#This Row],[Date]],"yyyymmdd")</f>
        <v>3104|20210131</v>
      </c>
    </row>
    <row r="1108" spans="1:12" x14ac:dyDescent="0.2">
      <c r="A1108" t="s">
        <v>321</v>
      </c>
      <c r="B1108" t="s">
        <v>321</v>
      </c>
      <c r="C1108" t="s">
        <v>312</v>
      </c>
      <c r="D1108" t="b">
        <v>0</v>
      </c>
      <c r="E1108" t="s">
        <v>321</v>
      </c>
      <c r="F1108" s="5">
        <v>44255</v>
      </c>
      <c r="G1108">
        <v>-1.6679630000000001</v>
      </c>
      <c r="H1108">
        <v>-1.6929540000000001</v>
      </c>
      <c r="I1108">
        <v>188.5975</v>
      </c>
      <c r="J1108">
        <v>189.76117500000001</v>
      </c>
      <c r="K1108">
        <v>188.5975</v>
      </c>
      <c r="L1108" t="str">
        <f>RRPS_ALL[[#This Row],[BondID]]&amp;"|"&amp;TEXT(RRPS_ALL[[#This Row],[Date]],"yyyymmdd")</f>
        <v>3104|20210228</v>
      </c>
    </row>
    <row r="1109" spans="1:12" x14ac:dyDescent="0.2">
      <c r="A1109" t="s">
        <v>321</v>
      </c>
      <c r="B1109" t="s">
        <v>321</v>
      </c>
      <c r="C1109" t="s">
        <v>312</v>
      </c>
      <c r="D1109" t="b">
        <v>0</v>
      </c>
      <c r="E1109" t="s">
        <v>321</v>
      </c>
      <c r="F1109" s="5">
        <v>44286</v>
      </c>
      <c r="G1109">
        <v>-1.534797</v>
      </c>
      <c r="H1109">
        <v>-1.5598240000000001</v>
      </c>
      <c r="I1109">
        <v>186.291</v>
      </c>
      <c r="J1109">
        <v>187.89121700000001</v>
      </c>
      <c r="K1109">
        <v>186.291</v>
      </c>
      <c r="L1109" t="str">
        <f>RRPS_ALL[[#This Row],[BondID]]&amp;"|"&amp;TEXT(RRPS_ALL[[#This Row],[Date]],"yyyymmdd")</f>
        <v>3104|20210331</v>
      </c>
    </row>
    <row r="1110" spans="1:12" x14ac:dyDescent="0.2">
      <c r="A1110" t="s">
        <v>321</v>
      </c>
      <c r="B1110" t="s">
        <v>321</v>
      </c>
      <c r="C1110" t="s">
        <v>312</v>
      </c>
      <c r="D1110" t="b">
        <v>0</v>
      </c>
      <c r="E1110" t="s">
        <v>321</v>
      </c>
      <c r="F1110" s="5">
        <v>44316</v>
      </c>
      <c r="G1110">
        <v>-1.594374</v>
      </c>
      <c r="H1110">
        <v>-1.6193900000000001</v>
      </c>
      <c r="I1110">
        <v>187.4</v>
      </c>
      <c r="J1110">
        <v>189.36829</v>
      </c>
      <c r="K1110">
        <v>187.4</v>
      </c>
      <c r="L1110" t="str">
        <f>RRPS_ALL[[#This Row],[BondID]]&amp;"|"&amp;TEXT(RRPS_ALL[[#This Row],[Date]],"yyyymmdd")</f>
        <v>3104|20210430</v>
      </c>
    </row>
    <row r="1111" spans="1:12" x14ac:dyDescent="0.2">
      <c r="A1111" t="s">
        <v>321</v>
      </c>
      <c r="B1111" t="s">
        <v>321</v>
      </c>
      <c r="C1111" t="s">
        <v>312</v>
      </c>
      <c r="D1111" t="b">
        <v>0</v>
      </c>
      <c r="E1111" t="s">
        <v>321</v>
      </c>
      <c r="F1111" s="5">
        <v>44347</v>
      </c>
      <c r="G1111">
        <v>-1.5895030000000001</v>
      </c>
      <c r="H1111">
        <v>-1.6145259999999999</v>
      </c>
      <c r="I1111">
        <v>186.26900000000001</v>
      </c>
      <c r="J1111">
        <v>188.59167500000001</v>
      </c>
      <c r="K1111">
        <v>186.26900000000001</v>
      </c>
      <c r="L1111" t="str">
        <f>RRPS_ALL[[#This Row],[BondID]]&amp;"|"&amp;TEXT(RRPS_ALL[[#This Row],[Date]],"yyyymmdd")</f>
        <v>3104|20210531</v>
      </c>
    </row>
    <row r="1112" spans="1:12" x14ac:dyDescent="0.2">
      <c r="A1112" t="s">
        <v>321</v>
      </c>
      <c r="B1112" t="s">
        <v>321</v>
      </c>
      <c r="C1112" t="s">
        <v>312</v>
      </c>
      <c r="D1112" t="b">
        <v>0</v>
      </c>
      <c r="E1112" t="s">
        <v>321</v>
      </c>
      <c r="F1112" s="5">
        <v>44377</v>
      </c>
      <c r="G1112">
        <v>-1.5818220000000001</v>
      </c>
      <c r="H1112">
        <v>-1.606833</v>
      </c>
      <c r="I1112">
        <v>185.988</v>
      </c>
      <c r="J1112">
        <v>188.702336</v>
      </c>
      <c r="K1112">
        <v>185.988</v>
      </c>
      <c r="L1112" t="str">
        <f>RRPS_ALL[[#This Row],[BondID]]&amp;"|"&amp;TEXT(RRPS_ALL[[#This Row],[Date]],"yyyymmdd")</f>
        <v>3104|20210630</v>
      </c>
    </row>
    <row r="1113" spans="1:12" x14ac:dyDescent="0.2">
      <c r="A1113" t="s">
        <v>321</v>
      </c>
      <c r="B1113" t="s">
        <v>321</v>
      </c>
      <c r="C1113" t="s">
        <v>312</v>
      </c>
      <c r="D1113" t="b">
        <v>0</v>
      </c>
      <c r="E1113" t="s">
        <v>321</v>
      </c>
      <c r="F1113" s="5">
        <v>44408</v>
      </c>
      <c r="G1113">
        <v>-1.8140940000000001</v>
      </c>
      <c r="H1113">
        <v>-1.839099</v>
      </c>
      <c r="I1113">
        <v>188.61949999999999</v>
      </c>
      <c r="J1113">
        <v>191.737966</v>
      </c>
      <c r="K1113">
        <v>188.61949999999999</v>
      </c>
      <c r="L1113" t="str">
        <f>RRPS_ALL[[#This Row],[BondID]]&amp;"|"&amp;TEXT(RRPS_ALL[[#This Row],[Date]],"yyyymmdd")</f>
        <v>3104|20210731</v>
      </c>
    </row>
    <row r="1114" spans="1:12" x14ac:dyDescent="0.2">
      <c r="A1114" t="s">
        <v>321</v>
      </c>
      <c r="B1114" t="s">
        <v>321</v>
      </c>
      <c r="C1114" t="s">
        <v>312</v>
      </c>
      <c r="D1114" t="b">
        <v>0</v>
      </c>
      <c r="E1114" t="s">
        <v>321</v>
      </c>
      <c r="F1114" s="5">
        <v>44439</v>
      </c>
      <c r="G1114">
        <v>-1.7834289999999999</v>
      </c>
      <c r="H1114">
        <v>-1.8083979999999999</v>
      </c>
      <c r="I1114">
        <v>188.54750000000001</v>
      </c>
      <c r="J1114">
        <v>192.05789899999999</v>
      </c>
      <c r="K1114">
        <v>188.54750000000001</v>
      </c>
      <c r="L1114" t="str">
        <f>RRPS_ALL[[#This Row],[BondID]]&amp;"|"&amp;TEXT(RRPS_ALL[[#This Row],[Date]],"yyyymmdd")</f>
        <v>3104|20210831</v>
      </c>
    </row>
    <row r="1115" spans="1:12" x14ac:dyDescent="0.2">
      <c r="A1115" t="s">
        <v>321</v>
      </c>
      <c r="B1115" t="s">
        <v>321</v>
      </c>
      <c r="C1115" t="s">
        <v>312</v>
      </c>
      <c r="D1115" t="b">
        <v>0</v>
      </c>
      <c r="E1115" t="s">
        <v>321</v>
      </c>
      <c r="F1115" s="5">
        <v>44469</v>
      </c>
      <c r="G1115">
        <v>-1.753425</v>
      </c>
      <c r="H1115">
        <v>-1.778443</v>
      </c>
      <c r="I1115">
        <v>188.024</v>
      </c>
      <c r="J1115">
        <v>191.96104700000001</v>
      </c>
      <c r="K1115">
        <v>188.024</v>
      </c>
      <c r="L1115" t="str">
        <f>RRPS_ALL[[#This Row],[BondID]]&amp;"|"&amp;TEXT(RRPS_ALL[[#This Row],[Date]],"yyyymmdd")</f>
        <v>3104|20210930</v>
      </c>
    </row>
    <row r="1116" spans="1:12" x14ac:dyDescent="0.2">
      <c r="A1116" t="s">
        <v>321</v>
      </c>
      <c r="B1116" t="s">
        <v>321</v>
      </c>
      <c r="C1116" t="s">
        <v>312</v>
      </c>
      <c r="D1116" t="b">
        <v>0</v>
      </c>
      <c r="E1116" t="s">
        <v>321</v>
      </c>
      <c r="F1116" s="5">
        <v>44500</v>
      </c>
      <c r="G1116">
        <v>-1.73898</v>
      </c>
      <c r="H1116">
        <v>-1.7640070000000001</v>
      </c>
      <c r="I1116">
        <v>188.11099999999999</v>
      </c>
      <c r="J1116">
        <v>192.43249499999999</v>
      </c>
      <c r="K1116">
        <v>188.11099999999999</v>
      </c>
      <c r="L1116" t="str">
        <f>RRPS_ALL[[#This Row],[BondID]]&amp;"|"&amp;TEXT(RRPS_ALL[[#This Row],[Date]],"yyyymmdd")</f>
        <v>3104|20211031</v>
      </c>
    </row>
    <row r="1117" spans="1:12" x14ac:dyDescent="0.2">
      <c r="A1117" t="s">
        <v>321</v>
      </c>
      <c r="B1117" t="s">
        <v>321</v>
      </c>
      <c r="C1117" t="s">
        <v>312</v>
      </c>
      <c r="D1117" t="b">
        <v>0</v>
      </c>
      <c r="E1117" t="s">
        <v>321</v>
      </c>
      <c r="F1117" s="5">
        <v>44530</v>
      </c>
      <c r="G1117">
        <v>-2.047075</v>
      </c>
      <c r="H1117">
        <v>-2.0720519999999998</v>
      </c>
      <c r="I1117">
        <v>192.2225</v>
      </c>
      <c r="J1117">
        <v>192.23562100000001</v>
      </c>
      <c r="K1117">
        <v>192.2225</v>
      </c>
      <c r="L1117" t="str">
        <f>RRPS_ALL[[#This Row],[BondID]]&amp;"|"&amp;TEXT(RRPS_ALL[[#This Row],[Date]],"yyyymmdd")</f>
        <v>3104|20211130</v>
      </c>
    </row>
    <row r="1118" spans="1:12" x14ac:dyDescent="0.2">
      <c r="A1118" t="s">
        <v>321</v>
      </c>
      <c r="B1118" t="s">
        <v>321</v>
      </c>
      <c r="C1118" t="s">
        <v>312</v>
      </c>
      <c r="D1118" t="b">
        <v>0</v>
      </c>
      <c r="E1118" t="s">
        <v>321</v>
      </c>
      <c r="F1118" s="5">
        <v>44561</v>
      </c>
      <c r="G1118">
        <v>-2.090157</v>
      </c>
      <c r="H1118">
        <v>-2.1151439999999999</v>
      </c>
      <c r="I1118">
        <v>192.4485</v>
      </c>
      <c r="J1118">
        <v>192.88253900000001</v>
      </c>
      <c r="K1118">
        <v>192.4485</v>
      </c>
      <c r="L1118" t="str">
        <f>RRPS_ALL[[#This Row],[BondID]]&amp;"|"&amp;TEXT(RRPS_ALL[[#This Row],[Date]],"yyyymmdd")</f>
        <v>3104|20211231</v>
      </c>
    </row>
    <row r="1119" spans="1:12" x14ac:dyDescent="0.2">
      <c r="A1119" t="s">
        <v>321</v>
      </c>
      <c r="B1119" t="s">
        <v>321</v>
      </c>
      <c r="C1119" t="s">
        <v>312</v>
      </c>
      <c r="D1119" t="b">
        <v>0</v>
      </c>
      <c r="E1119" t="s">
        <v>321</v>
      </c>
      <c r="F1119" s="5">
        <v>44592</v>
      </c>
      <c r="G1119">
        <v>-1.8652249999999999</v>
      </c>
      <c r="H1119">
        <v>-1.890236</v>
      </c>
      <c r="I1119">
        <v>189.863</v>
      </c>
      <c r="J1119">
        <v>190.66896800000001</v>
      </c>
      <c r="K1119">
        <v>189.863</v>
      </c>
      <c r="L1119" t="str">
        <f>RRPS_ALL[[#This Row],[BondID]]&amp;"|"&amp;TEXT(RRPS_ALL[[#This Row],[Date]],"yyyymmdd")</f>
        <v>3104|20220131</v>
      </c>
    </row>
    <row r="1120" spans="1:12" x14ac:dyDescent="0.2">
      <c r="A1120" t="s">
        <v>321</v>
      </c>
      <c r="B1120" t="s">
        <v>321</v>
      </c>
      <c r="C1120" t="s">
        <v>312</v>
      </c>
      <c r="D1120" t="b">
        <v>0</v>
      </c>
      <c r="E1120" t="s">
        <v>321</v>
      </c>
      <c r="F1120" s="5">
        <v>44620</v>
      </c>
      <c r="G1120">
        <v>-2.057153</v>
      </c>
      <c r="H1120">
        <v>-2.0821930000000002</v>
      </c>
      <c r="I1120">
        <v>193.81399999999999</v>
      </c>
      <c r="J1120">
        <v>195.03094400000001</v>
      </c>
      <c r="K1120">
        <v>193.81399999999999</v>
      </c>
      <c r="L1120" t="str">
        <f>RRPS_ALL[[#This Row],[BondID]]&amp;"|"&amp;TEXT(RRPS_ALL[[#This Row],[Date]],"yyyymmdd")</f>
        <v>3104|20220228</v>
      </c>
    </row>
    <row r="1121" spans="1:12" x14ac:dyDescent="0.2">
      <c r="A1121" t="s">
        <v>321</v>
      </c>
      <c r="B1121" t="s">
        <v>321</v>
      </c>
      <c r="C1121" t="s">
        <v>312</v>
      </c>
      <c r="D1121" t="b">
        <v>0</v>
      </c>
      <c r="E1121" t="s">
        <v>321</v>
      </c>
      <c r="F1121" s="5">
        <v>44651</v>
      </c>
      <c r="G1121">
        <v>-1.6643289999999999</v>
      </c>
      <c r="H1121">
        <v>-1.6893020000000001</v>
      </c>
      <c r="I1121">
        <v>187.49250000000001</v>
      </c>
      <c r="J1121">
        <v>189.13016999999999</v>
      </c>
      <c r="K1121">
        <v>187.49250000000001</v>
      </c>
      <c r="L1121" t="str">
        <f>RRPS_ALL[[#This Row],[BondID]]&amp;"|"&amp;TEXT(RRPS_ALL[[#This Row],[Date]],"yyyymmdd")</f>
        <v>3104|20220331</v>
      </c>
    </row>
    <row r="1122" spans="1:12" x14ac:dyDescent="0.2">
      <c r="A1122" t="s">
        <v>321</v>
      </c>
      <c r="B1122" t="s">
        <v>321</v>
      </c>
      <c r="C1122" t="s">
        <v>312</v>
      </c>
      <c r="D1122" t="b">
        <v>0</v>
      </c>
      <c r="E1122" t="s">
        <v>321</v>
      </c>
      <c r="F1122" s="5">
        <v>44681</v>
      </c>
      <c r="G1122">
        <v>-1.5686310000000001</v>
      </c>
      <c r="H1122">
        <v>-1.6690259999999999</v>
      </c>
      <c r="I1122">
        <v>188.26900000000001</v>
      </c>
      <c r="J1122">
        <v>190.310757</v>
      </c>
      <c r="K1122">
        <v>188.26900000000001</v>
      </c>
      <c r="L1122" t="str">
        <f>RRPS_ALL[[#This Row],[BondID]]&amp;"|"&amp;TEXT(RRPS_ALL[[#This Row],[Date]],"yyyymmdd")</f>
        <v>3104|20220430</v>
      </c>
    </row>
    <row r="1123" spans="1:12" x14ac:dyDescent="0.2">
      <c r="A1123" t="s">
        <v>321</v>
      </c>
      <c r="B1123" t="s">
        <v>321</v>
      </c>
      <c r="C1123" t="s">
        <v>312</v>
      </c>
      <c r="D1123" t="b">
        <v>0</v>
      </c>
      <c r="E1123" t="s">
        <v>321</v>
      </c>
      <c r="F1123" s="5">
        <v>44712</v>
      </c>
      <c r="G1123">
        <v>-1.355979</v>
      </c>
      <c r="H1123">
        <v>-1.456305</v>
      </c>
      <c r="I1123">
        <v>188.2835</v>
      </c>
      <c r="J1123">
        <v>190.75531100000001</v>
      </c>
      <c r="K1123">
        <v>188.2835</v>
      </c>
      <c r="L1123" t="str">
        <f>RRPS_ALL[[#This Row],[BondID]]&amp;"|"&amp;TEXT(RRPS_ALL[[#This Row],[Date]],"yyyymmdd")</f>
        <v>3104|20220531</v>
      </c>
    </row>
    <row r="1124" spans="1:12" x14ac:dyDescent="0.2">
      <c r="A1124" t="s">
        <v>321</v>
      </c>
      <c r="B1124" t="s">
        <v>321</v>
      </c>
      <c r="C1124" t="s">
        <v>312</v>
      </c>
      <c r="D1124" t="b">
        <v>0</v>
      </c>
      <c r="E1124" t="s">
        <v>321</v>
      </c>
      <c r="F1124" s="5">
        <v>44742</v>
      </c>
      <c r="G1124">
        <v>-1.0037609999999999</v>
      </c>
      <c r="H1124">
        <v>-1.1041380000000001</v>
      </c>
      <c r="I1124">
        <v>184.95500000000001</v>
      </c>
      <c r="J1124">
        <v>187.88423499999999</v>
      </c>
      <c r="K1124">
        <v>184.95500000000001</v>
      </c>
      <c r="L1124" t="str">
        <f>RRPS_ALL[[#This Row],[BondID]]&amp;"|"&amp;TEXT(RRPS_ALL[[#This Row],[Date]],"yyyymmdd")</f>
        <v>3104|20220630</v>
      </c>
    </row>
    <row r="1125" spans="1:12" x14ac:dyDescent="0.2">
      <c r="A1125" t="s">
        <v>321</v>
      </c>
      <c r="B1125" t="s">
        <v>321</v>
      </c>
      <c r="C1125" t="s">
        <v>312</v>
      </c>
      <c r="D1125" t="b">
        <v>0</v>
      </c>
      <c r="E1125" t="s">
        <v>321</v>
      </c>
      <c r="F1125" s="5">
        <v>44773</v>
      </c>
      <c r="G1125">
        <v>-1.448817</v>
      </c>
      <c r="H1125">
        <v>-1.5491699999999999</v>
      </c>
      <c r="I1125">
        <v>191.233</v>
      </c>
      <c r="J1125">
        <v>194.58014900000001</v>
      </c>
      <c r="K1125">
        <v>191.233</v>
      </c>
      <c r="L1125" t="str">
        <f>RRPS_ALL[[#This Row],[BondID]]&amp;"|"&amp;TEXT(RRPS_ALL[[#This Row],[Date]],"yyyymmdd")</f>
        <v>3104|20220731</v>
      </c>
    </row>
    <row r="1126" spans="1:12" x14ac:dyDescent="0.2">
      <c r="A1126" t="s">
        <v>321</v>
      </c>
      <c r="B1126" t="s">
        <v>321</v>
      </c>
      <c r="C1126" t="s">
        <v>312</v>
      </c>
      <c r="D1126" t="b">
        <v>0</v>
      </c>
      <c r="E1126" t="s">
        <v>321</v>
      </c>
      <c r="F1126" s="5">
        <v>44804</v>
      </c>
      <c r="G1126">
        <v>-0.89202000000000004</v>
      </c>
      <c r="H1126">
        <v>-0.99237399999999998</v>
      </c>
      <c r="I1126">
        <v>186.93700000000001</v>
      </c>
      <c r="J1126">
        <v>190.75192000000001</v>
      </c>
      <c r="K1126">
        <v>186.93700000000001</v>
      </c>
      <c r="L1126" t="str">
        <f>RRPS_ALL[[#This Row],[BondID]]&amp;"|"&amp;TEXT(RRPS_ALL[[#This Row],[Date]],"yyyymmdd")</f>
        <v>3104|20220831</v>
      </c>
    </row>
    <row r="1127" spans="1:12" x14ac:dyDescent="0.2">
      <c r="A1127" t="s">
        <v>321</v>
      </c>
      <c r="B1127" t="s">
        <v>321</v>
      </c>
      <c r="C1127" t="s">
        <v>312</v>
      </c>
      <c r="D1127" t="b">
        <v>0</v>
      </c>
      <c r="E1127" t="s">
        <v>321</v>
      </c>
      <c r="F1127" s="5">
        <v>44834</v>
      </c>
      <c r="G1127">
        <v>-0.241423</v>
      </c>
      <c r="H1127">
        <v>-0.34171099999999999</v>
      </c>
      <c r="I1127">
        <v>179.94450000000001</v>
      </c>
      <c r="J1127">
        <v>184.22105500000001</v>
      </c>
      <c r="K1127">
        <v>179.94450000000001</v>
      </c>
      <c r="L1127" t="str">
        <f>RRPS_ALL[[#This Row],[BondID]]&amp;"|"&amp;TEXT(RRPS_ALL[[#This Row],[Date]],"yyyymmdd")</f>
        <v>3104|20220930</v>
      </c>
    </row>
    <row r="1128" spans="1:12" x14ac:dyDescent="0.2">
      <c r="A1128" t="s">
        <v>321</v>
      </c>
      <c r="B1128" t="s">
        <v>321</v>
      </c>
      <c r="C1128" t="s">
        <v>312</v>
      </c>
      <c r="D1128" t="b">
        <v>0</v>
      </c>
      <c r="E1128" t="s">
        <v>321</v>
      </c>
      <c r="F1128" s="5">
        <v>44865</v>
      </c>
      <c r="G1128">
        <v>-0.22104399999999999</v>
      </c>
      <c r="H1128">
        <v>-0.32138299999999997</v>
      </c>
      <c r="I1128">
        <v>182.21299999999999</v>
      </c>
      <c r="J1128">
        <v>186.960823</v>
      </c>
      <c r="K1128">
        <v>182.21299999999999</v>
      </c>
      <c r="L1128" t="str">
        <f>RRPS_ALL[[#This Row],[BondID]]&amp;"|"&amp;TEXT(RRPS_ALL[[#This Row],[Date]],"yyyymmdd")</f>
        <v>3104|20221031</v>
      </c>
    </row>
    <row r="1129" spans="1:12" x14ac:dyDescent="0.2">
      <c r="A1129" t="s">
        <v>321</v>
      </c>
      <c r="B1129" t="s">
        <v>321</v>
      </c>
      <c r="C1129" t="s">
        <v>312</v>
      </c>
      <c r="D1129" t="b">
        <v>0</v>
      </c>
      <c r="E1129" t="s">
        <v>321</v>
      </c>
      <c r="F1129" s="5">
        <v>44895</v>
      </c>
      <c r="G1129">
        <v>-0.286049</v>
      </c>
      <c r="H1129">
        <v>-0.38640400000000003</v>
      </c>
      <c r="I1129">
        <v>184.92599999999999</v>
      </c>
      <c r="J1129">
        <v>184.94054299999999</v>
      </c>
      <c r="K1129">
        <v>184.92599999999999</v>
      </c>
      <c r="L1129" t="str">
        <f>RRPS_ALL[[#This Row],[BondID]]&amp;"|"&amp;TEXT(RRPS_ALL[[#This Row],[Date]],"yyyymmdd")</f>
        <v>3104|20221130</v>
      </c>
    </row>
    <row r="1130" spans="1:12" x14ac:dyDescent="0.2">
      <c r="A1130" t="s">
        <v>321</v>
      </c>
      <c r="B1130" t="s">
        <v>321</v>
      </c>
      <c r="C1130" t="s">
        <v>312</v>
      </c>
      <c r="D1130" t="b">
        <v>0</v>
      </c>
      <c r="E1130" t="s">
        <v>321</v>
      </c>
      <c r="F1130" s="5">
        <v>44926</v>
      </c>
      <c r="G1130">
        <v>0.23403199999999999</v>
      </c>
      <c r="H1130">
        <v>0.133716</v>
      </c>
      <c r="I1130">
        <v>179.71</v>
      </c>
      <c r="J1130">
        <v>180.17666700000001</v>
      </c>
      <c r="K1130">
        <v>179.71</v>
      </c>
      <c r="L1130" t="str">
        <f>RRPS_ALL[[#This Row],[BondID]]&amp;"|"&amp;TEXT(RRPS_ALL[[#This Row],[Date]],"yyyymmdd")</f>
        <v>3104|20221231</v>
      </c>
    </row>
    <row r="1131" spans="1:12" x14ac:dyDescent="0.2">
      <c r="A1131" t="s">
        <v>321</v>
      </c>
      <c r="B1131" t="s">
        <v>321</v>
      </c>
      <c r="C1131" t="s">
        <v>312</v>
      </c>
      <c r="D1131" t="b">
        <v>0</v>
      </c>
      <c r="E1131" t="s">
        <v>321</v>
      </c>
      <c r="F1131" s="5">
        <v>44957</v>
      </c>
      <c r="G1131">
        <v>0.110961</v>
      </c>
      <c r="H1131">
        <v>1.0701E-2</v>
      </c>
      <c r="I1131">
        <v>182.3365</v>
      </c>
      <c r="J1131">
        <v>183.23510400000001</v>
      </c>
      <c r="K1131">
        <v>182.3365</v>
      </c>
      <c r="L1131" t="str">
        <f>RRPS_ALL[[#This Row],[BondID]]&amp;"|"&amp;TEXT(RRPS_ALL[[#This Row],[Date]],"yyyymmdd")</f>
        <v>3104|20230131</v>
      </c>
    </row>
    <row r="1132" spans="1:12" x14ac:dyDescent="0.2">
      <c r="A1132" t="s">
        <v>321</v>
      </c>
      <c r="B1132" t="s">
        <v>321</v>
      </c>
      <c r="C1132" t="s">
        <v>312</v>
      </c>
      <c r="D1132" t="b">
        <v>0</v>
      </c>
      <c r="E1132" t="s">
        <v>321</v>
      </c>
      <c r="F1132" s="5">
        <v>44985</v>
      </c>
      <c r="G1132">
        <v>0.73336199999999996</v>
      </c>
      <c r="H1132">
        <v>0.63302199999999997</v>
      </c>
      <c r="I1132">
        <v>179.411</v>
      </c>
      <c r="J1132">
        <v>180.77783400000001</v>
      </c>
      <c r="K1132">
        <v>179.411</v>
      </c>
      <c r="L1132" t="str">
        <f>RRPS_ALL[[#This Row],[BondID]]&amp;"|"&amp;TEXT(RRPS_ALL[[#This Row],[Date]],"yyyymmdd")</f>
        <v>3104|20230228</v>
      </c>
    </row>
    <row r="1133" spans="1:12" x14ac:dyDescent="0.2">
      <c r="A1133" t="s">
        <v>321</v>
      </c>
      <c r="B1133" t="s">
        <v>321</v>
      </c>
      <c r="C1133" t="s">
        <v>312</v>
      </c>
      <c r="D1133" t="b">
        <v>0</v>
      </c>
      <c r="E1133" t="s">
        <v>321</v>
      </c>
      <c r="F1133" s="5">
        <v>45016</v>
      </c>
      <c r="G1133">
        <v>0.30296099999999998</v>
      </c>
      <c r="H1133">
        <v>0.202682</v>
      </c>
      <c r="I1133">
        <v>181.32849999999999</v>
      </c>
      <c r="J1133">
        <v>183.15787399999999</v>
      </c>
      <c r="K1133">
        <v>181.32849999999999</v>
      </c>
      <c r="L1133" t="str">
        <f>RRPS_ALL[[#This Row],[BondID]]&amp;"|"&amp;TEXT(RRPS_ALL[[#This Row],[Date]],"yyyymmdd")</f>
        <v>3104|20230331</v>
      </c>
    </row>
    <row r="1134" spans="1:12" x14ac:dyDescent="0.2">
      <c r="A1134" t="s">
        <v>321</v>
      </c>
      <c r="B1134" t="s">
        <v>321</v>
      </c>
      <c r="C1134" t="s">
        <v>312</v>
      </c>
      <c r="D1134" t="b">
        <v>0</v>
      </c>
      <c r="E1134" t="s">
        <v>321</v>
      </c>
      <c r="F1134" s="5">
        <v>45046</v>
      </c>
      <c r="G1134">
        <v>0.74599300000000002</v>
      </c>
      <c r="H1134">
        <v>0.645679</v>
      </c>
      <c r="I1134">
        <v>178.643</v>
      </c>
      <c r="J1134">
        <v>180.92697899999999</v>
      </c>
      <c r="K1134">
        <v>178.643</v>
      </c>
      <c r="L1134" t="str">
        <f>RRPS_ALL[[#This Row],[BondID]]&amp;"|"&amp;TEXT(RRPS_ALL[[#This Row],[Date]],"yyyymmdd")</f>
        <v>3104|20230430</v>
      </c>
    </row>
    <row r="1135" spans="1:12" x14ac:dyDescent="0.2">
      <c r="A1135" t="s">
        <v>321</v>
      </c>
      <c r="B1135" t="s">
        <v>321</v>
      </c>
      <c r="C1135" t="s">
        <v>312</v>
      </c>
      <c r="D1135" t="b">
        <v>0</v>
      </c>
      <c r="E1135" t="s">
        <v>321</v>
      </c>
      <c r="F1135" s="5">
        <v>45077</v>
      </c>
      <c r="G1135">
        <v>0.58228100000000005</v>
      </c>
      <c r="H1135">
        <v>0.48202</v>
      </c>
      <c r="I1135">
        <v>180.7835</v>
      </c>
      <c r="J1135">
        <v>183.51816099999999</v>
      </c>
      <c r="K1135">
        <v>180.7835</v>
      </c>
      <c r="L1135" t="str">
        <f>RRPS_ALL[[#This Row],[BondID]]&amp;"|"&amp;TEXT(RRPS_ALL[[#This Row],[Date]],"yyyymmdd")</f>
        <v>3104|20230531</v>
      </c>
    </row>
    <row r="1136" spans="1:12" x14ac:dyDescent="0.2">
      <c r="A1136" t="s">
        <v>321</v>
      </c>
      <c r="B1136" t="s">
        <v>321</v>
      </c>
      <c r="C1136" t="s">
        <v>312</v>
      </c>
      <c r="D1136" t="b">
        <v>0</v>
      </c>
      <c r="E1136" t="s">
        <v>321</v>
      </c>
      <c r="F1136" s="5">
        <v>45107</v>
      </c>
      <c r="G1136">
        <v>0.99299099999999996</v>
      </c>
      <c r="H1136">
        <v>0.89268599999999998</v>
      </c>
      <c r="I1136">
        <v>177.547</v>
      </c>
      <c r="J1136">
        <v>180.78060600000001</v>
      </c>
      <c r="K1136">
        <v>177.547</v>
      </c>
      <c r="L1136" t="str">
        <f>RRPS_ALL[[#This Row],[BondID]]&amp;"|"&amp;TEXT(RRPS_ALL[[#This Row],[Date]],"yyyymmdd")</f>
        <v>3104|20230630</v>
      </c>
    </row>
    <row r="1137" spans="1:12" x14ac:dyDescent="0.2">
      <c r="A1137" t="s">
        <v>321</v>
      </c>
      <c r="B1137" t="s">
        <v>321</v>
      </c>
      <c r="C1137" t="s">
        <v>312</v>
      </c>
      <c r="D1137" t="b">
        <v>0</v>
      </c>
      <c r="E1137" t="s">
        <v>321</v>
      </c>
      <c r="F1137" s="5">
        <v>45138</v>
      </c>
      <c r="G1137">
        <v>0.772949</v>
      </c>
      <c r="H1137">
        <v>0.67269199999999996</v>
      </c>
      <c r="I1137">
        <v>179.7585</v>
      </c>
      <c r="J1137">
        <v>183.42885000000001</v>
      </c>
      <c r="K1137">
        <v>179.7585</v>
      </c>
      <c r="L1137" t="str">
        <f>RRPS_ALL[[#This Row],[BondID]]&amp;"|"&amp;TEXT(RRPS_ALL[[#This Row],[Date]],"yyyymmdd")</f>
        <v>3104|20230731</v>
      </c>
    </row>
    <row r="1138" spans="1:12" x14ac:dyDescent="0.2">
      <c r="A1138" t="s">
        <v>321</v>
      </c>
      <c r="B1138" t="s">
        <v>321</v>
      </c>
      <c r="C1138" t="s">
        <v>312</v>
      </c>
      <c r="D1138" t="b">
        <v>0</v>
      </c>
      <c r="E1138" t="s">
        <v>321</v>
      </c>
      <c r="F1138" s="5">
        <v>45169</v>
      </c>
      <c r="G1138">
        <v>1.198045</v>
      </c>
      <c r="H1138">
        <v>1.0977969999999999</v>
      </c>
      <c r="I1138">
        <v>177.53749999999999</v>
      </c>
      <c r="J1138">
        <v>181.738462</v>
      </c>
      <c r="K1138">
        <v>177.53749999999999</v>
      </c>
      <c r="L1138" t="str">
        <f>RRPS_ALL[[#This Row],[BondID]]&amp;"|"&amp;TEXT(RRPS_ALL[[#This Row],[Date]],"yyyymmdd")</f>
        <v>3104|20230831</v>
      </c>
    </row>
    <row r="1139" spans="1:12" x14ac:dyDescent="0.2">
      <c r="A1139" t="s">
        <v>321</v>
      </c>
      <c r="B1139" t="s">
        <v>321</v>
      </c>
      <c r="C1139" t="s">
        <v>312</v>
      </c>
      <c r="D1139" t="b">
        <v>0</v>
      </c>
      <c r="E1139" t="s">
        <v>321</v>
      </c>
      <c r="F1139" s="5">
        <v>45199</v>
      </c>
      <c r="G1139">
        <v>1.3399730000000001</v>
      </c>
      <c r="H1139">
        <v>1.2396720000000001</v>
      </c>
      <c r="I1139">
        <v>176.13200000000001</v>
      </c>
      <c r="J1139">
        <v>180.78130300000001</v>
      </c>
      <c r="K1139">
        <v>176.13200000000001</v>
      </c>
      <c r="L1139" t="str">
        <f>RRPS_ALL[[#This Row],[BondID]]&amp;"|"&amp;TEXT(RRPS_ALL[[#This Row],[Date]],"yyyymmdd")</f>
        <v>3104|20230930</v>
      </c>
    </row>
    <row r="1140" spans="1:12" x14ac:dyDescent="0.2">
      <c r="A1140" t="s">
        <v>321</v>
      </c>
      <c r="B1140" t="s">
        <v>321</v>
      </c>
      <c r="C1140" t="s">
        <v>312</v>
      </c>
      <c r="D1140" t="b">
        <v>0</v>
      </c>
      <c r="E1140" t="s">
        <v>321</v>
      </c>
      <c r="F1140" s="5">
        <v>45230</v>
      </c>
      <c r="G1140">
        <v>1.3349839999999999</v>
      </c>
      <c r="H1140">
        <v>1.234734</v>
      </c>
      <c r="I1140">
        <v>176.0575</v>
      </c>
      <c r="J1140">
        <v>181.157635</v>
      </c>
      <c r="K1140">
        <v>176.0575</v>
      </c>
      <c r="L1140" t="str">
        <f>RRPS_ALL[[#This Row],[BondID]]&amp;"|"&amp;TEXT(RRPS_ALL[[#This Row],[Date]],"yyyymmdd")</f>
        <v>3104|20231031</v>
      </c>
    </row>
    <row r="1141" spans="1:12" x14ac:dyDescent="0.2">
      <c r="A1141" t="s">
        <v>321</v>
      </c>
      <c r="B1141" t="s">
        <v>321</v>
      </c>
      <c r="C1141" t="s">
        <v>312</v>
      </c>
      <c r="D1141" t="b">
        <v>0</v>
      </c>
      <c r="E1141" t="s">
        <v>321</v>
      </c>
      <c r="F1141" s="5">
        <v>45260</v>
      </c>
      <c r="G1141">
        <v>1.167961</v>
      </c>
      <c r="H1141">
        <v>1.0677399999999999</v>
      </c>
      <c r="I1141">
        <v>178.04849999999999</v>
      </c>
      <c r="J1141">
        <v>178.094965</v>
      </c>
      <c r="K1141">
        <v>178.04849999999999</v>
      </c>
      <c r="L1141" t="str">
        <f>RRPS_ALL[[#This Row],[BondID]]&amp;"|"&amp;TEXT(RRPS_ALL[[#This Row],[Date]],"yyyymmdd")</f>
        <v>3104|20231130</v>
      </c>
    </row>
    <row r="1142" spans="1:12" x14ac:dyDescent="0.2">
      <c r="A1142" t="s">
        <v>321</v>
      </c>
      <c r="B1142" t="s">
        <v>321</v>
      </c>
      <c r="C1142" t="s">
        <v>312</v>
      </c>
      <c r="D1142" t="b">
        <v>0</v>
      </c>
      <c r="E1142" t="s">
        <v>321</v>
      </c>
      <c r="F1142" s="5">
        <v>45291</v>
      </c>
      <c r="G1142">
        <v>0.67501299999999997</v>
      </c>
      <c r="H1142">
        <v>0.57477699999999998</v>
      </c>
      <c r="I1142">
        <v>182.2595</v>
      </c>
      <c r="J1142">
        <v>182.756351</v>
      </c>
      <c r="K1142">
        <v>182.2595</v>
      </c>
      <c r="L1142" t="str">
        <f>RRPS_ALL[[#This Row],[BondID]]&amp;"|"&amp;TEXT(RRPS_ALL[[#This Row],[Date]],"yyyymmdd")</f>
        <v>3104|20231231</v>
      </c>
    </row>
    <row r="1143" spans="1:12" x14ac:dyDescent="0.2">
      <c r="A1143" t="s">
        <v>321</v>
      </c>
      <c r="B1143" t="s">
        <v>321</v>
      </c>
      <c r="C1143" t="s">
        <v>312</v>
      </c>
      <c r="D1143" t="b">
        <v>0</v>
      </c>
      <c r="E1143" t="s">
        <v>321</v>
      </c>
      <c r="F1143" s="5">
        <v>45322</v>
      </c>
      <c r="G1143">
        <v>0.93263200000000002</v>
      </c>
      <c r="H1143">
        <v>0.83232499999999998</v>
      </c>
      <c r="I1143">
        <v>180.357</v>
      </c>
      <c r="J1143">
        <v>181.30711700000001</v>
      </c>
      <c r="K1143">
        <v>180.357</v>
      </c>
      <c r="L1143" t="str">
        <f>RRPS_ALL[[#This Row],[BondID]]&amp;"|"&amp;TEXT(RRPS_ALL[[#This Row],[Date]],"yyyymmdd")</f>
        <v>3104|20240131</v>
      </c>
    </row>
    <row r="1144" spans="1:12" x14ac:dyDescent="0.2">
      <c r="A1144" t="s">
        <v>321</v>
      </c>
      <c r="B1144" t="s">
        <v>321</v>
      </c>
      <c r="C1144" t="s">
        <v>312</v>
      </c>
      <c r="D1144" t="b">
        <v>0</v>
      </c>
      <c r="E1144" t="s">
        <v>321</v>
      </c>
      <c r="F1144" s="5">
        <v>45351</v>
      </c>
      <c r="G1144">
        <v>1.254907</v>
      </c>
      <c r="H1144">
        <v>1.1547069999999999</v>
      </c>
      <c r="I1144">
        <v>178.6645</v>
      </c>
      <c r="J1144">
        <v>180.12302</v>
      </c>
      <c r="K1144">
        <v>178.6645</v>
      </c>
      <c r="L1144" t="str">
        <f>RRPS_ALL[[#This Row],[BondID]]&amp;"|"&amp;TEXT(RRPS_ALL[[#This Row],[Date]],"yyyymmdd")</f>
        <v>3104|20240229</v>
      </c>
    </row>
    <row r="1145" spans="1:12" x14ac:dyDescent="0.2">
      <c r="A1145" t="s">
        <v>321</v>
      </c>
      <c r="B1145" t="s">
        <v>321</v>
      </c>
      <c r="C1145" t="s">
        <v>312</v>
      </c>
      <c r="D1145" t="b">
        <v>0</v>
      </c>
      <c r="E1145" t="s">
        <v>321</v>
      </c>
      <c r="F1145" s="5">
        <v>45382</v>
      </c>
      <c r="G1145">
        <v>1.114935</v>
      </c>
      <c r="H1145">
        <v>1.01467</v>
      </c>
      <c r="I1145">
        <v>179.262</v>
      </c>
      <c r="J1145">
        <v>181.17314500000001</v>
      </c>
      <c r="K1145">
        <v>179.262</v>
      </c>
      <c r="L1145" t="str">
        <f>RRPS_ALL[[#This Row],[BondID]]&amp;"|"&amp;TEXT(RRPS_ALL[[#This Row],[Date]],"yyyymmdd")</f>
        <v>3104|20240331</v>
      </c>
    </row>
    <row r="1146" spans="1:12" x14ac:dyDescent="0.2">
      <c r="A1146" t="s">
        <v>321</v>
      </c>
      <c r="B1146" t="s">
        <v>321</v>
      </c>
      <c r="C1146" t="s">
        <v>312</v>
      </c>
      <c r="D1146" t="b">
        <v>0</v>
      </c>
      <c r="E1146" t="s">
        <v>321</v>
      </c>
      <c r="F1146" s="5">
        <v>45412</v>
      </c>
      <c r="G1146">
        <v>1.158352</v>
      </c>
      <c r="H1146">
        <v>1.0580560000000001</v>
      </c>
      <c r="I1146">
        <v>179.03899999999999</v>
      </c>
      <c r="J1146">
        <v>181.42578800000001</v>
      </c>
      <c r="K1146">
        <v>179.03899999999999</v>
      </c>
      <c r="L1146" t="str">
        <f>RRPS_ALL[[#This Row],[BondID]]&amp;"|"&amp;TEXT(RRPS_ALL[[#This Row],[Date]],"yyyymmdd")</f>
        <v>3104|20240430</v>
      </c>
    </row>
    <row r="1147" spans="1:12" x14ac:dyDescent="0.2">
      <c r="A1147" t="s">
        <v>321</v>
      </c>
      <c r="B1147" t="s">
        <v>321</v>
      </c>
      <c r="C1147" t="s">
        <v>312</v>
      </c>
      <c r="D1147" t="b">
        <v>0</v>
      </c>
      <c r="E1147" t="s">
        <v>321</v>
      </c>
      <c r="F1147" s="5">
        <v>45443</v>
      </c>
      <c r="G1147">
        <v>1.2379370000000001</v>
      </c>
      <c r="H1147">
        <v>1.137659</v>
      </c>
      <c r="I1147">
        <v>178.37299999999999</v>
      </c>
      <c r="J1147">
        <v>181.25066000000001</v>
      </c>
      <c r="K1147">
        <v>178.37299999999999</v>
      </c>
      <c r="L1147" t="str">
        <f>RRPS_ALL[[#This Row],[BondID]]&amp;"|"&amp;TEXT(RRPS_ALL[[#This Row],[Date]],"yyyymmdd")</f>
        <v>3104|20240531</v>
      </c>
    </row>
    <row r="1148" spans="1:12" x14ac:dyDescent="0.2">
      <c r="A1148" t="s">
        <v>321</v>
      </c>
      <c r="B1148" t="s">
        <v>321</v>
      </c>
      <c r="C1148" t="s">
        <v>312</v>
      </c>
      <c r="D1148" t="b">
        <v>0</v>
      </c>
      <c r="E1148" t="s">
        <v>321</v>
      </c>
      <c r="F1148" s="5">
        <v>45473</v>
      </c>
      <c r="G1148">
        <v>0.92900099999999997</v>
      </c>
      <c r="H1148">
        <v>0.82883700000000005</v>
      </c>
      <c r="I1148">
        <v>180.88249999999999</v>
      </c>
      <c r="J1148">
        <v>184.209586</v>
      </c>
      <c r="K1148">
        <v>180.88249999999999</v>
      </c>
      <c r="L1148" t="str">
        <f>RRPS_ALL[[#This Row],[BondID]]&amp;"|"&amp;TEXT(RRPS_ALL[[#This Row],[Date]],"yyyymmdd")</f>
        <v>3104|20240630</v>
      </c>
    </row>
    <row r="1149" spans="1:12" x14ac:dyDescent="0.2">
      <c r="A1149" t="s">
        <v>321</v>
      </c>
      <c r="B1149" t="s">
        <v>321</v>
      </c>
      <c r="C1149" t="s">
        <v>312</v>
      </c>
      <c r="D1149" t="b">
        <v>0</v>
      </c>
      <c r="E1149" t="s">
        <v>321</v>
      </c>
      <c r="F1149" s="5">
        <v>45504</v>
      </c>
      <c r="G1149">
        <v>0.72509900000000005</v>
      </c>
      <c r="H1149">
        <v>0.62484200000000001</v>
      </c>
      <c r="I1149">
        <v>182.328</v>
      </c>
      <c r="J1149">
        <v>186.13403600000001</v>
      </c>
      <c r="K1149">
        <v>182.328</v>
      </c>
      <c r="L1149" t="str">
        <f>RRPS_ALL[[#This Row],[BondID]]&amp;"|"&amp;TEXT(RRPS_ALL[[#This Row],[Date]],"yyyymmdd")</f>
        <v>3104|20240731</v>
      </c>
    </row>
    <row r="1150" spans="1:12" x14ac:dyDescent="0.2">
      <c r="A1150" t="s">
        <v>321</v>
      </c>
      <c r="B1150" t="s">
        <v>321</v>
      </c>
      <c r="C1150" t="s">
        <v>312</v>
      </c>
      <c r="D1150" t="b">
        <v>0</v>
      </c>
      <c r="E1150" t="s">
        <v>321</v>
      </c>
      <c r="F1150" s="5">
        <v>45535</v>
      </c>
      <c r="G1150">
        <v>0.75075499999999995</v>
      </c>
      <c r="H1150">
        <v>0.65050300000000005</v>
      </c>
      <c r="I1150">
        <v>181.62700000000001</v>
      </c>
      <c r="J1150">
        <v>185.91967399999999</v>
      </c>
      <c r="K1150">
        <v>181.62700000000001</v>
      </c>
      <c r="L1150" t="str">
        <f>RRPS_ALL[[#This Row],[BondID]]&amp;"|"&amp;TEXT(RRPS_ALL[[#This Row],[Date]],"yyyymmdd")</f>
        <v>3104|20240831</v>
      </c>
    </row>
    <row r="1151" spans="1:12" x14ac:dyDescent="0.2">
      <c r="A1151" t="s">
        <v>321</v>
      </c>
      <c r="B1151" t="s">
        <v>321</v>
      </c>
      <c r="C1151" t="s">
        <v>312</v>
      </c>
      <c r="D1151" t="b">
        <v>0</v>
      </c>
      <c r="E1151" t="s">
        <v>321</v>
      </c>
      <c r="F1151" s="5">
        <v>45565</v>
      </c>
      <c r="G1151">
        <v>0.62615200000000004</v>
      </c>
      <c r="H1151">
        <v>0.52596200000000004</v>
      </c>
      <c r="I1151">
        <v>182.26949999999999</v>
      </c>
      <c r="J1151">
        <v>187.02274600000001</v>
      </c>
      <c r="K1151">
        <v>182.26949999999999</v>
      </c>
      <c r="L1151" t="str">
        <f>RRPS_ALL[[#This Row],[BondID]]&amp;"|"&amp;TEXT(RRPS_ALL[[#This Row],[Date]],"yyyymmdd")</f>
        <v>3104|20240930</v>
      </c>
    </row>
    <row r="1152" spans="1:12" x14ac:dyDescent="0.2">
      <c r="A1152" t="s">
        <v>321</v>
      </c>
      <c r="B1152" t="s">
        <v>321</v>
      </c>
      <c r="C1152" t="s">
        <v>312</v>
      </c>
      <c r="D1152" t="b">
        <v>0</v>
      </c>
      <c r="E1152" t="s">
        <v>321</v>
      </c>
      <c r="F1152" s="5">
        <v>45596</v>
      </c>
      <c r="G1152">
        <v>0.64565700000000004</v>
      </c>
      <c r="H1152">
        <v>0.545512</v>
      </c>
      <c r="I1152">
        <v>180.71850000000001</v>
      </c>
      <c r="J1152">
        <v>185.94826</v>
      </c>
      <c r="K1152">
        <v>180.71850000000001</v>
      </c>
      <c r="L1152" t="str">
        <f>RRPS_ALL[[#This Row],[BondID]]&amp;"|"&amp;TEXT(RRPS_ALL[[#This Row],[Date]],"yyyymmdd")</f>
        <v>3104|20241031</v>
      </c>
    </row>
    <row r="1153" spans="1:12" x14ac:dyDescent="0.2">
      <c r="A1153" t="s">
        <v>321</v>
      </c>
      <c r="B1153" t="s">
        <v>321</v>
      </c>
      <c r="C1153" t="s">
        <v>312</v>
      </c>
      <c r="D1153" t="b">
        <v>0</v>
      </c>
      <c r="E1153" t="s">
        <v>321</v>
      </c>
      <c r="F1153" s="5">
        <v>45626</v>
      </c>
      <c r="G1153">
        <v>0.38499499999999998</v>
      </c>
      <c r="H1153">
        <v>0.28478100000000001</v>
      </c>
      <c r="I1153">
        <v>182.477</v>
      </c>
      <c r="J1153">
        <v>182.50846899999999</v>
      </c>
      <c r="K1153">
        <v>182.477</v>
      </c>
      <c r="L1153" t="str">
        <f>RRPS_ALL[[#This Row],[BondID]]&amp;"|"&amp;TEXT(RRPS_ALL[[#This Row],[Date]],"yyyymmdd")</f>
        <v>3104|20241130</v>
      </c>
    </row>
    <row r="1154" spans="1:12" x14ac:dyDescent="0.2">
      <c r="A1154" t="s">
        <v>321</v>
      </c>
      <c r="B1154" t="s">
        <v>321</v>
      </c>
      <c r="C1154" t="s">
        <v>312</v>
      </c>
      <c r="D1154" t="b">
        <v>0</v>
      </c>
      <c r="E1154" t="s">
        <v>321</v>
      </c>
      <c r="F1154" s="5">
        <v>45657</v>
      </c>
      <c r="G1154">
        <v>0.83496700000000001</v>
      </c>
      <c r="H1154">
        <v>0.73476300000000005</v>
      </c>
      <c r="I1154">
        <v>179.44399999999999</v>
      </c>
      <c r="J1154">
        <v>179.948666</v>
      </c>
      <c r="K1154">
        <v>179.44399999999999</v>
      </c>
      <c r="L1154" t="str">
        <f>RRPS_ALL[[#This Row],[BondID]]&amp;"|"&amp;TEXT(RRPS_ALL[[#This Row],[Date]],"yyyymmdd")</f>
        <v>3104|20241231</v>
      </c>
    </row>
    <row r="1155" spans="1:12" x14ac:dyDescent="0.2">
      <c r="A1155" t="s">
        <v>321</v>
      </c>
      <c r="B1155" t="s">
        <v>321</v>
      </c>
      <c r="C1155" t="s">
        <v>312</v>
      </c>
      <c r="D1155" t="b">
        <v>0</v>
      </c>
      <c r="E1155" t="s">
        <v>321</v>
      </c>
      <c r="F1155" s="5">
        <v>45688</v>
      </c>
      <c r="G1155">
        <v>0.79993800000000004</v>
      </c>
      <c r="H1155">
        <v>0.69972400000000001</v>
      </c>
      <c r="I1155">
        <v>179.79400000000001</v>
      </c>
      <c r="J1155">
        <v>180.79031699999999</v>
      </c>
      <c r="K1155">
        <v>179.79400000000001</v>
      </c>
      <c r="L1155" t="str">
        <f>RRPS_ALL[[#This Row],[BondID]]&amp;"|"&amp;TEXT(RRPS_ALL[[#This Row],[Date]],"yyyymmdd")</f>
        <v>3104|20250131</v>
      </c>
    </row>
    <row r="1156" spans="1:12" x14ac:dyDescent="0.2">
      <c r="A1156" t="s">
        <v>321</v>
      </c>
      <c r="B1156" t="s">
        <v>321</v>
      </c>
      <c r="C1156" t="s">
        <v>312</v>
      </c>
      <c r="D1156" t="b">
        <v>0</v>
      </c>
      <c r="E1156" t="s">
        <v>321</v>
      </c>
      <c r="F1156" s="5">
        <v>45716</v>
      </c>
      <c r="G1156">
        <v>0.83511000000000002</v>
      </c>
      <c r="H1156">
        <v>0.73494700000000002</v>
      </c>
      <c r="I1156">
        <v>179.17949999999999</v>
      </c>
      <c r="J1156">
        <v>180.650082</v>
      </c>
      <c r="K1156">
        <v>179.17949999999999</v>
      </c>
      <c r="L1156" t="str">
        <f>RRPS_ALL[[#This Row],[BondID]]&amp;"|"&amp;TEXT(RRPS_ALL[[#This Row],[Date]],"yyyymmdd")</f>
        <v>3104|20250228</v>
      </c>
    </row>
    <row r="1157" spans="1:12" x14ac:dyDescent="0.2">
      <c r="A1157" t="s">
        <v>321</v>
      </c>
      <c r="B1157" t="s">
        <v>321</v>
      </c>
      <c r="C1157" t="s">
        <v>312</v>
      </c>
      <c r="D1157" t="b">
        <v>0</v>
      </c>
      <c r="E1157" t="s">
        <v>321</v>
      </c>
      <c r="F1157" s="5">
        <v>45747</v>
      </c>
      <c r="G1157">
        <v>0.83995399999999998</v>
      </c>
      <c r="H1157">
        <v>0.73982899999999996</v>
      </c>
      <c r="I1157">
        <v>178.79050000000001</v>
      </c>
      <c r="J1157">
        <v>180.70363800000001</v>
      </c>
      <c r="K1157">
        <v>178.79050000000001</v>
      </c>
      <c r="L1157" t="str">
        <f>RRPS_ALL[[#This Row],[BondID]]&amp;"|"&amp;TEXT(RRPS_ALL[[#This Row],[Date]],"yyyymmdd")</f>
        <v>3104|20250331</v>
      </c>
    </row>
    <row r="1158" spans="1:12" x14ac:dyDescent="0.2">
      <c r="A1158" t="s">
        <v>321</v>
      </c>
      <c r="B1158" t="s">
        <v>321</v>
      </c>
      <c r="C1158" t="s">
        <v>312</v>
      </c>
      <c r="D1158" t="b">
        <v>0</v>
      </c>
      <c r="E1158" t="s">
        <v>321</v>
      </c>
      <c r="F1158" s="5">
        <v>45777</v>
      </c>
      <c r="G1158">
        <v>0.80488400000000004</v>
      </c>
      <c r="H1158">
        <v>0.70474899999999996</v>
      </c>
      <c r="I1158">
        <v>179.4795</v>
      </c>
      <c r="J1158">
        <v>181.92633499999999</v>
      </c>
      <c r="K1158">
        <v>179.4795</v>
      </c>
      <c r="L1158" t="str">
        <f>RRPS_ALL[[#This Row],[BondID]]&amp;"|"&amp;TEXT(RRPS_ALL[[#This Row],[Date]],"yyyymmdd")</f>
        <v>3104|20250430</v>
      </c>
    </row>
    <row r="1159" spans="1:12" x14ac:dyDescent="0.2">
      <c r="A1159" t="s">
        <v>321</v>
      </c>
      <c r="B1159" t="s">
        <v>321</v>
      </c>
      <c r="C1159" t="s">
        <v>312</v>
      </c>
      <c r="D1159" t="b">
        <v>0</v>
      </c>
      <c r="E1159" t="s">
        <v>321</v>
      </c>
      <c r="F1159" s="5">
        <v>45808</v>
      </c>
      <c r="G1159">
        <v>0.81795700000000005</v>
      </c>
      <c r="H1159">
        <v>0.71773100000000001</v>
      </c>
      <c r="I1159">
        <v>178.00299999999999</v>
      </c>
      <c r="J1159">
        <v>180.87771000000001</v>
      </c>
      <c r="K1159">
        <v>178.00299999999999</v>
      </c>
      <c r="L1159" t="str">
        <f>RRPS_ALL[[#This Row],[BondID]]&amp;"|"&amp;TEXT(RRPS_ALL[[#This Row],[Date]],"yyyymmdd")</f>
        <v>3104|20250531</v>
      </c>
    </row>
    <row r="1160" spans="1:12" x14ac:dyDescent="0.2">
      <c r="A1160" t="s">
        <v>321</v>
      </c>
      <c r="B1160" t="s">
        <v>321</v>
      </c>
      <c r="C1160" t="s">
        <v>312</v>
      </c>
      <c r="D1160" t="b">
        <v>0</v>
      </c>
      <c r="E1160" t="s">
        <v>321</v>
      </c>
      <c r="F1160" s="5">
        <v>45838</v>
      </c>
      <c r="G1160">
        <v>0.71001199999999998</v>
      </c>
      <c r="H1160">
        <v>0.60982999999999998</v>
      </c>
      <c r="I1160">
        <v>178.476</v>
      </c>
      <c r="J1160">
        <v>181.81250199999999</v>
      </c>
      <c r="K1160">
        <v>178.476</v>
      </c>
      <c r="L1160" t="str">
        <f>RRPS_ALL[[#This Row],[BondID]]&amp;"|"&amp;TEXT(RRPS_ALL[[#This Row],[Date]],"yyyymmdd")</f>
        <v>3104|20250630</v>
      </c>
    </row>
    <row r="1161" spans="1:12" x14ac:dyDescent="0.2">
      <c r="A1161" t="s">
        <v>321</v>
      </c>
      <c r="B1161" t="s">
        <v>321</v>
      </c>
      <c r="C1161" t="s">
        <v>312</v>
      </c>
      <c r="D1161" t="b">
        <v>0</v>
      </c>
      <c r="E1161" t="s">
        <v>321</v>
      </c>
      <c r="F1161" s="5">
        <v>45869</v>
      </c>
      <c r="G1161">
        <v>0.86006400000000005</v>
      </c>
      <c r="H1161">
        <v>0.75993200000000005</v>
      </c>
      <c r="I1161">
        <v>177.41149999999999</v>
      </c>
      <c r="J1161">
        <v>181.25817000000001</v>
      </c>
      <c r="K1161">
        <v>177.41149999999999</v>
      </c>
      <c r="L1161" t="str">
        <f>RRPS_ALL[[#This Row],[BondID]]&amp;"|"&amp;TEXT(RRPS_ALL[[#This Row],[Date]],"yyyymmdd")</f>
        <v>3104|20250731</v>
      </c>
    </row>
    <row r="1162" spans="1:12" x14ac:dyDescent="0.2">
      <c r="A1162" t="s">
        <v>321</v>
      </c>
      <c r="B1162" t="s">
        <v>321</v>
      </c>
      <c r="C1162" t="s">
        <v>312</v>
      </c>
      <c r="D1162" t="b">
        <v>0</v>
      </c>
      <c r="E1162" t="s">
        <v>321</v>
      </c>
      <c r="F1162" s="5">
        <v>45900</v>
      </c>
      <c r="G1162">
        <v>0.794956</v>
      </c>
      <c r="H1162">
        <v>0.69487100000000002</v>
      </c>
      <c r="I1162">
        <v>178.20650000000001</v>
      </c>
      <c r="J1162">
        <v>182.51508799999999</v>
      </c>
      <c r="K1162">
        <v>178.20650000000001</v>
      </c>
      <c r="L1162" t="str">
        <f>RRPS_ALL[[#This Row],[BondID]]&amp;"|"&amp;TEXT(RRPS_ALL[[#This Row],[Date]],"yyyymmdd")</f>
        <v>3104|20250831</v>
      </c>
    </row>
    <row r="1163" spans="1:12" x14ac:dyDescent="0.2">
      <c r="A1163" t="s">
        <v>321</v>
      </c>
      <c r="B1163" t="s">
        <v>321</v>
      </c>
      <c r="C1163" t="s">
        <v>312</v>
      </c>
      <c r="D1163" t="b">
        <v>0</v>
      </c>
      <c r="E1163" t="s">
        <v>321</v>
      </c>
      <c r="F1163" s="5">
        <v>45930</v>
      </c>
      <c r="G1163">
        <v>1.0152220000000001</v>
      </c>
      <c r="H1163">
        <v>0.915018</v>
      </c>
      <c r="I1163">
        <v>176.959</v>
      </c>
      <c r="J1163">
        <v>181.752893</v>
      </c>
      <c r="K1163">
        <v>176.959</v>
      </c>
      <c r="L1163" t="str">
        <f>RRPS_ALL[[#This Row],[BondID]]&amp;"|"&amp;TEXT(RRPS_ALL[[#This Row],[Date]],"yyyymmdd")</f>
        <v>3104|20250930</v>
      </c>
    </row>
    <row r="1164" spans="1:12" x14ac:dyDescent="0.2">
      <c r="A1164" t="s">
        <v>321</v>
      </c>
      <c r="B1164" t="s">
        <v>321</v>
      </c>
      <c r="C1164" t="s">
        <v>312</v>
      </c>
      <c r="D1164" t="b">
        <v>0</v>
      </c>
      <c r="E1164" t="s">
        <v>321</v>
      </c>
      <c r="F1164" s="5">
        <v>45961</v>
      </c>
      <c r="G1164">
        <v>0.98789099999999996</v>
      </c>
      <c r="H1164">
        <v>0.88770099999999996</v>
      </c>
      <c r="I1164">
        <v>176.08500000000001</v>
      </c>
      <c r="J1164">
        <v>181.36892399999999</v>
      </c>
      <c r="K1164">
        <v>176.08500000000001</v>
      </c>
      <c r="L1164" t="str">
        <f>RRPS_ALL[[#This Row],[BondID]]&amp;"|"&amp;TEXT(RRPS_ALL[[#This Row],[Date]],"yyyymmdd")</f>
        <v>3104|20251031</v>
      </c>
    </row>
    <row r="1165" spans="1:12" x14ac:dyDescent="0.2">
      <c r="A1165" t="s">
        <v>321</v>
      </c>
      <c r="B1165" t="s">
        <v>321</v>
      </c>
      <c r="C1165" t="s">
        <v>312</v>
      </c>
      <c r="D1165" t="b">
        <v>0</v>
      </c>
      <c r="E1165" t="s">
        <v>321</v>
      </c>
      <c r="F1165" s="5">
        <v>45991</v>
      </c>
      <c r="G1165">
        <v>1.0557380000000001</v>
      </c>
      <c r="H1165">
        <v>0.955596</v>
      </c>
      <c r="I1165">
        <v>175.48650000000001</v>
      </c>
      <c r="J1165">
        <v>175.50237300000001</v>
      </c>
      <c r="K1165">
        <v>175.48650000000001</v>
      </c>
      <c r="L1165" t="str">
        <f>RRPS_ALL[[#This Row],[BondID]]&amp;"|"&amp;TEXT(RRPS_ALL[[#This Row],[Date]],"yyyymmdd")</f>
        <v>3104|20251130</v>
      </c>
    </row>
    <row r="1166" spans="1:12" x14ac:dyDescent="0.2">
      <c r="A1166" t="s">
        <v>321</v>
      </c>
      <c r="B1166" t="s">
        <v>321</v>
      </c>
      <c r="C1166" t="s">
        <v>312</v>
      </c>
      <c r="D1166" t="b">
        <v>0</v>
      </c>
      <c r="E1166" t="s">
        <v>321</v>
      </c>
      <c r="F1166" s="5">
        <v>46022</v>
      </c>
      <c r="G1166">
        <v>1.1703349999999999</v>
      </c>
      <c r="H1166">
        <v>1.0702700000000001</v>
      </c>
      <c r="I1166">
        <v>174.91249999999999</v>
      </c>
      <c r="J1166">
        <v>175.45329599999999</v>
      </c>
      <c r="K1166">
        <v>174.91249999999999</v>
      </c>
      <c r="L1166" t="str">
        <f>RRPS_ALL[[#This Row],[BondID]]&amp;"|"&amp;TEXT(RRPS_ALL[[#This Row],[Date]],"yyyymmdd")</f>
        <v>3104|20251231</v>
      </c>
    </row>
    <row r="1167" spans="1:12" x14ac:dyDescent="0.2">
      <c r="A1167" t="s">
        <v>321</v>
      </c>
      <c r="B1167" t="s">
        <v>321</v>
      </c>
      <c r="C1167" t="s">
        <v>312</v>
      </c>
      <c r="D1167" t="b">
        <v>0</v>
      </c>
      <c r="E1167" t="s">
        <v>321</v>
      </c>
      <c r="F1167" s="5">
        <v>46053</v>
      </c>
      <c r="G1167">
        <v>1.232289</v>
      </c>
      <c r="H1167">
        <v>1.1321969999999999</v>
      </c>
      <c r="I1167">
        <v>173.9485</v>
      </c>
      <c r="J1167">
        <v>174.82109199999999</v>
      </c>
      <c r="K1167">
        <v>173.9485</v>
      </c>
      <c r="L1167" t="str">
        <f>RRPS_ALL[[#This Row],[BondID]]&amp;"|"&amp;TEXT(RRPS_ALL[[#This Row],[Date]],"yyyymmdd")</f>
        <v>3104|20260131</v>
      </c>
    </row>
    <row r="1168" spans="1:12" x14ac:dyDescent="0.2">
      <c r="A1168" t="s">
        <v>322</v>
      </c>
      <c r="B1168" t="s">
        <v>322</v>
      </c>
      <c r="C1168" t="s">
        <v>312</v>
      </c>
      <c r="D1168" t="b">
        <v>0</v>
      </c>
      <c r="E1168" t="s">
        <v>322</v>
      </c>
      <c r="F1168" s="5">
        <v>46053</v>
      </c>
      <c r="G1168">
        <v>2.0875110000000001</v>
      </c>
      <c r="H1168">
        <v>2.1015470000000001</v>
      </c>
      <c r="I1168">
        <v>97.004999999999995</v>
      </c>
      <c r="J1168">
        <v>97.588166999999999</v>
      </c>
      <c r="K1168">
        <v>97.058999999999997</v>
      </c>
      <c r="L1168" t="str">
        <f>RRPS_ALL[[#This Row],[BondID]]&amp;"|"&amp;TEXT(RRPS_ALL[[#This Row],[Date]],"yyyymmdd")</f>
        <v>1060|20260131</v>
      </c>
    </row>
    <row r="1169" spans="1:12" x14ac:dyDescent="0.2">
      <c r="A1169" t="s">
        <v>322</v>
      </c>
      <c r="B1169" t="s">
        <v>322</v>
      </c>
      <c r="C1169" t="s">
        <v>312</v>
      </c>
      <c r="D1169" t="b">
        <v>0</v>
      </c>
      <c r="E1169" t="s">
        <v>322</v>
      </c>
      <c r="F1169" s="5">
        <v>46022</v>
      </c>
      <c r="G1169">
        <v>2.1110099999999998</v>
      </c>
      <c r="H1169">
        <v>2.0984129999999999</v>
      </c>
      <c r="I1169">
        <v>96.933999999999997</v>
      </c>
      <c r="J1169">
        <v>97.419416999999996</v>
      </c>
      <c r="K1169">
        <v>96.933999999999997</v>
      </c>
      <c r="L1169" t="str">
        <f>RRPS_ALL[[#This Row],[BondID]]&amp;"|"&amp;TEXT(RRPS_ALL[[#This Row],[Date]],"yyyymmdd")</f>
        <v>1060|20251231</v>
      </c>
    </row>
    <row r="1170" spans="1:12" x14ac:dyDescent="0.2">
      <c r="A1170" t="s">
        <v>322</v>
      </c>
      <c r="B1170" t="s">
        <v>322</v>
      </c>
      <c r="C1170" t="s">
        <v>312</v>
      </c>
      <c r="D1170" t="b">
        <v>0</v>
      </c>
      <c r="E1170" t="s">
        <v>322</v>
      </c>
      <c r="F1170" s="5">
        <v>45991</v>
      </c>
      <c r="G1170">
        <v>2.0752139999999999</v>
      </c>
      <c r="H1170">
        <v>2.0626519999999999</v>
      </c>
      <c r="I1170">
        <v>96.9</v>
      </c>
      <c r="J1170">
        <v>97.316666999999995</v>
      </c>
      <c r="K1170">
        <v>96.9</v>
      </c>
      <c r="L1170" t="str">
        <f>RRPS_ALL[[#This Row],[BondID]]&amp;"|"&amp;TEXT(RRPS_ALL[[#This Row],[Date]],"yyyymmdd")</f>
        <v>1060|20251130</v>
      </c>
    </row>
    <row r="1171" spans="1:12" x14ac:dyDescent="0.2">
      <c r="A1171" t="s">
        <v>322</v>
      </c>
      <c r="B1171" t="s">
        <v>322</v>
      </c>
      <c r="C1171" t="s">
        <v>312</v>
      </c>
      <c r="D1171" t="b">
        <v>0</v>
      </c>
      <c r="E1171" t="s">
        <v>322</v>
      </c>
      <c r="F1171" s="5">
        <v>45961</v>
      </c>
      <c r="G1171">
        <v>1.9447639999999999</v>
      </c>
      <c r="H1171">
        <v>1.93221</v>
      </c>
      <c r="I1171">
        <v>97.114999999999995</v>
      </c>
      <c r="J1171">
        <v>97.473332999999997</v>
      </c>
      <c r="K1171">
        <v>97.114999999999995</v>
      </c>
      <c r="L1171" t="str">
        <f>RRPS_ALL[[#This Row],[BondID]]&amp;"|"&amp;TEXT(RRPS_ALL[[#This Row],[Date]],"yyyymmdd")</f>
        <v>1060|20251031</v>
      </c>
    </row>
    <row r="1172" spans="1:12" x14ac:dyDescent="0.2">
      <c r="A1172" t="s">
        <v>322</v>
      </c>
      <c r="B1172" t="s">
        <v>322</v>
      </c>
      <c r="C1172" t="s">
        <v>312</v>
      </c>
      <c r="D1172" t="b">
        <v>0</v>
      </c>
      <c r="E1172" t="s">
        <v>322</v>
      </c>
      <c r="F1172" s="5">
        <v>45930</v>
      </c>
      <c r="G1172">
        <v>1.920069</v>
      </c>
      <c r="H1172">
        <v>1.9075310000000001</v>
      </c>
      <c r="I1172">
        <v>97.076999999999998</v>
      </c>
      <c r="J1172">
        <v>97.368667000000002</v>
      </c>
      <c r="K1172">
        <v>97.076999999999998</v>
      </c>
      <c r="L1172" t="str">
        <f>RRPS_ALL[[#This Row],[BondID]]&amp;"|"&amp;TEXT(RRPS_ALL[[#This Row],[Date]],"yyyymmdd")</f>
        <v>1060|20250930</v>
      </c>
    </row>
    <row r="1173" spans="1:12" x14ac:dyDescent="0.2">
      <c r="A1173" t="s">
        <v>322</v>
      </c>
      <c r="B1173" t="s">
        <v>322</v>
      </c>
      <c r="C1173" t="s">
        <v>312</v>
      </c>
      <c r="D1173" t="b">
        <v>0</v>
      </c>
      <c r="E1173" t="s">
        <v>322</v>
      </c>
      <c r="F1173" s="5">
        <v>45900</v>
      </c>
      <c r="G1173">
        <v>1.860215</v>
      </c>
      <c r="H1173">
        <v>1.8476840000000001</v>
      </c>
      <c r="I1173">
        <v>97.138999999999996</v>
      </c>
      <c r="J1173">
        <v>97.368167</v>
      </c>
      <c r="K1173">
        <v>97.138999999999996</v>
      </c>
      <c r="L1173" t="str">
        <f>RRPS_ALL[[#This Row],[BondID]]&amp;"|"&amp;TEXT(RRPS_ALL[[#This Row],[Date]],"yyyymmdd")</f>
        <v>1060|20250831</v>
      </c>
    </row>
    <row r="1174" spans="1:12" x14ac:dyDescent="0.2">
      <c r="A1174" t="s">
        <v>322</v>
      </c>
      <c r="B1174" t="s">
        <v>322</v>
      </c>
      <c r="C1174" t="s">
        <v>312</v>
      </c>
      <c r="D1174" t="b">
        <v>0</v>
      </c>
      <c r="E1174" t="s">
        <v>322</v>
      </c>
      <c r="F1174" s="5">
        <v>45869</v>
      </c>
      <c r="G1174">
        <v>1.952188</v>
      </c>
      <c r="H1174">
        <v>1.939953</v>
      </c>
      <c r="I1174">
        <v>96.817499999999995</v>
      </c>
      <c r="J1174">
        <v>96.988332999999997</v>
      </c>
      <c r="K1174">
        <v>96.817499999999995</v>
      </c>
      <c r="L1174" t="str">
        <f>RRPS_ALL[[#This Row],[BondID]]&amp;"|"&amp;TEXT(RRPS_ALL[[#This Row],[Date]],"yyyymmdd")</f>
        <v>1060|20250731</v>
      </c>
    </row>
    <row r="1175" spans="1:12" x14ac:dyDescent="0.2">
      <c r="A1175" t="s">
        <v>322</v>
      </c>
      <c r="B1175" t="s">
        <v>322</v>
      </c>
      <c r="C1175" t="s">
        <v>312</v>
      </c>
      <c r="D1175" t="b">
        <v>0</v>
      </c>
      <c r="E1175" t="s">
        <v>322</v>
      </c>
      <c r="F1175" s="5">
        <v>45838</v>
      </c>
      <c r="G1175">
        <v>1.7084550000000001</v>
      </c>
      <c r="H1175">
        <v>1.695956</v>
      </c>
      <c r="I1175">
        <v>97.379000000000005</v>
      </c>
      <c r="J1175">
        <v>97.483166999999995</v>
      </c>
      <c r="K1175">
        <v>97.379000000000005</v>
      </c>
      <c r="L1175" t="str">
        <f>RRPS_ALL[[#This Row],[BondID]]&amp;"|"&amp;TEXT(RRPS_ALL[[#This Row],[Date]],"yyyymmdd")</f>
        <v>1060|20250630</v>
      </c>
    </row>
    <row r="1176" spans="1:12" x14ac:dyDescent="0.2">
      <c r="A1176" t="s">
        <v>322</v>
      </c>
      <c r="B1176" t="s">
        <v>322</v>
      </c>
      <c r="C1176" t="s">
        <v>312</v>
      </c>
      <c r="D1176" t="b">
        <v>0</v>
      </c>
      <c r="E1176" t="s">
        <v>322</v>
      </c>
      <c r="F1176" s="5">
        <v>45808</v>
      </c>
      <c r="G1176">
        <v>1.873148</v>
      </c>
      <c r="H1176">
        <v>1.8609</v>
      </c>
      <c r="I1176">
        <v>96.848500000000001</v>
      </c>
      <c r="J1176">
        <v>96.892250000000004</v>
      </c>
      <c r="K1176">
        <v>96.848500000000001</v>
      </c>
      <c r="L1176" t="str">
        <f>RRPS_ALL[[#This Row],[BondID]]&amp;"|"&amp;TEXT(RRPS_ALL[[#This Row],[Date]],"yyyymmdd")</f>
        <v>1060|20250531</v>
      </c>
    </row>
    <row r="1177" spans="1:12" x14ac:dyDescent="0.2">
      <c r="A1177" t="s">
        <v>322</v>
      </c>
      <c r="B1177" t="s">
        <v>322</v>
      </c>
      <c r="C1177" t="s">
        <v>312</v>
      </c>
      <c r="D1177" t="b">
        <v>0</v>
      </c>
      <c r="E1177" t="s">
        <v>322</v>
      </c>
      <c r="F1177" s="5">
        <v>45777</v>
      </c>
      <c r="G1177">
        <v>1.89015</v>
      </c>
      <c r="H1177">
        <v>1.8778429999999999</v>
      </c>
      <c r="I1177">
        <v>96.719499999999996</v>
      </c>
      <c r="J1177">
        <v>97.454916999999995</v>
      </c>
      <c r="K1177">
        <v>96.719499999999996</v>
      </c>
      <c r="L1177" t="str">
        <f>RRPS_ALL[[#This Row],[BondID]]&amp;"|"&amp;TEXT(RRPS_ALL[[#This Row],[Date]],"yyyymmdd")</f>
        <v>1060|20250430</v>
      </c>
    </row>
    <row r="1178" spans="1:12" x14ac:dyDescent="0.2">
      <c r="A1178" t="s">
        <v>322</v>
      </c>
      <c r="B1178" t="s">
        <v>322</v>
      </c>
      <c r="C1178" t="s">
        <v>312</v>
      </c>
      <c r="D1178" t="b">
        <v>0</v>
      </c>
      <c r="E1178" t="s">
        <v>322</v>
      </c>
      <c r="F1178" s="5">
        <v>45747</v>
      </c>
      <c r="G1178">
        <v>2.263992</v>
      </c>
      <c r="H1178">
        <v>2.251506</v>
      </c>
      <c r="I1178">
        <v>95.536000000000001</v>
      </c>
      <c r="J1178">
        <v>96.202667000000005</v>
      </c>
      <c r="K1178">
        <v>95.536000000000001</v>
      </c>
      <c r="L1178" t="str">
        <f>RRPS_ALL[[#This Row],[BondID]]&amp;"|"&amp;TEXT(RRPS_ALL[[#This Row],[Date]],"yyyymmdd")</f>
        <v>1060|20250331</v>
      </c>
    </row>
    <row r="1179" spans="1:12" x14ac:dyDescent="0.2">
      <c r="A1179" t="s">
        <v>322</v>
      </c>
      <c r="B1179" t="s">
        <v>322</v>
      </c>
      <c r="C1179" t="s">
        <v>312</v>
      </c>
      <c r="D1179" t="b">
        <v>0</v>
      </c>
      <c r="E1179" t="s">
        <v>322</v>
      </c>
      <c r="F1179" s="5">
        <v>45716</v>
      </c>
      <c r="G1179">
        <v>2.0870380000000002</v>
      </c>
      <c r="H1179">
        <v>2.0745909999999999</v>
      </c>
      <c r="I1179">
        <v>95.951999999999998</v>
      </c>
      <c r="J1179">
        <v>96.560333</v>
      </c>
      <c r="K1179">
        <v>95.951999999999998</v>
      </c>
      <c r="L1179" t="str">
        <f>RRPS_ALL[[#This Row],[BondID]]&amp;"|"&amp;TEXT(RRPS_ALL[[#This Row],[Date]],"yyyymmdd")</f>
        <v>1060|20250228</v>
      </c>
    </row>
    <row r="1180" spans="1:12" x14ac:dyDescent="0.2">
      <c r="A1180" t="s">
        <v>322</v>
      </c>
      <c r="B1180" t="s">
        <v>322</v>
      </c>
      <c r="C1180" t="s">
        <v>312</v>
      </c>
      <c r="D1180" t="b">
        <v>0</v>
      </c>
      <c r="E1180" t="s">
        <v>322</v>
      </c>
      <c r="F1180" s="5">
        <v>45688</v>
      </c>
      <c r="G1180">
        <v>1.9199870000000001</v>
      </c>
      <c r="H1180">
        <v>1.907599</v>
      </c>
      <c r="I1180">
        <v>96.360500000000002</v>
      </c>
      <c r="J1180">
        <v>96.906333000000004</v>
      </c>
      <c r="K1180">
        <v>96.360500000000002</v>
      </c>
      <c r="L1180" t="str">
        <f>RRPS_ALL[[#This Row],[BondID]]&amp;"|"&amp;TEXT(RRPS_ALL[[#This Row],[Date]],"yyyymmdd")</f>
        <v>1060|20250131</v>
      </c>
    </row>
    <row r="1181" spans="1:12" x14ac:dyDescent="0.2">
      <c r="A1181" t="s">
        <v>322</v>
      </c>
      <c r="B1181" t="s">
        <v>322</v>
      </c>
      <c r="C1181" t="s">
        <v>312</v>
      </c>
      <c r="D1181" t="b">
        <v>0</v>
      </c>
      <c r="E1181" t="s">
        <v>322</v>
      </c>
      <c r="F1181" s="5">
        <v>45657</v>
      </c>
      <c r="G1181">
        <v>2.1229010000000001</v>
      </c>
      <c r="H1181">
        <v>2.1103900000000002</v>
      </c>
      <c r="I1181">
        <v>95.632000000000005</v>
      </c>
      <c r="J1181">
        <v>96.113249999999994</v>
      </c>
      <c r="K1181">
        <v>95.632000000000005</v>
      </c>
      <c r="L1181" t="str">
        <f>RRPS_ALL[[#This Row],[BondID]]&amp;"|"&amp;TEXT(RRPS_ALL[[#This Row],[Date]],"yyyymmdd")</f>
        <v>1060|20241231</v>
      </c>
    </row>
    <row r="1182" spans="1:12" x14ac:dyDescent="0.2">
      <c r="A1182" t="s">
        <v>322</v>
      </c>
      <c r="B1182" t="s">
        <v>322</v>
      </c>
      <c r="C1182" t="s">
        <v>312</v>
      </c>
      <c r="D1182" t="b">
        <v>0</v>
      </c>
      <c r="E1182" t="s">
        <v>322</v>
      </c>
      <c r="F1182" s="5">
        <v>45626</v>
      </c>
      <c r="G1182">
        <v>1.659273</v>
      </c>
      <c r="H1182">
        <v>1.646984</v>
      </c>
      <c r="I1182">
        <v>97.021500000000003</v>
      </c>
      <c r="J1182">
        <v>97.440250000000006</v>
      </c>
      <c r="K1182">
        <v>97.021500000000003</v>
      </c>
      <c r="L1182" t="str">
        <f>RRPS_ALL[[#This Row],[BondID]]&amp;"|"&amp;TEXT(RRPS_ALL[[#This Row],[Date]],"yyyymmdd")</f>
        <v>1060|20241130</v>
      </c>
    </row>
    <row r="1183" spans="1:12" x14ac:dyDescent="0.2">
      <c r="A1183" t="s">
        <v>322</v>
      </c>
      <c r="B1183" t="s">
        <v>322</v>
      </c>
      <c r="C1183" t="s">
        <v>312</v>
      </c>
      <c r="D1183" t="b">
        <v>0</v>
      </c>
      <c r="E1183" t="s">
        <v>322</v>
      </c>
      <c r="F1183" s="5">
        <v>45596</v>
      </c>
      <c r="G1183">
        <v>1.902369</v>
      </c>
      <c r="H1183">
        <v>1.889915</v>
      </c>
      <c r="I1183">
        <v>96.149000000000001</v>
      </c>
      <c r="J1183">
        <v>96.507333000000003</v>
      </c>
      <c r="K1183">
        <v>96.149000000000001</v>
      </c>
      <c r="L1183" t="str">
        <f>RRPS_ALL[[#This Row],[BondID]]&amp;"|"&amp;TEXT(RRPS_ALL[[#This Row],[Date]],"yyyymmdd")</f>
        <v>1060|20241031</v>
      </c>
    </row>
    <row r="1184" spans="1:12" x14ac:dyDescent="0.2">
      <c r="A1184" t="s">
        <v>322</v>
      </c>
      <c r="B1184" t="s">
        <v>322</v>
      </c>
      <c r="C1184" t="s">
        <v>312</v>
      </c>
      <c r="D1184" t="b">
        <v>0</v>
      </c>
      <c r="E1184" t="s">
        <v>322</v>
      </c>
      <c r="F1184" s="5">
        <v>45565</v>
      </c>
      <c r="G1184">
        <v>1.6765589999999999</v>
      </c>
      <c r="H1184">
        <v>1.6642239999999999</v>
      </c>
      <c r="I1184">
        <v>96.820499999999996</v>
      </c>
      <c r="J1184">
        <v>97.112166999999999</v>
      </c>
      <c r="K1184">
        <v>96.820499999999996</v>
      </c>
      <c r="L1184" t="str">
        <f>RRPS_ALL[[#This Row],[BondID]]&amp;"|"&amp;TEXT(RRPS_ALL[[#This Row],[Date]],"yyyymmdd")</f>
        <v>1060|20240930</v>
      </c>
    </row>
    <row r="1185" spans="1:12" x14ac:dyDescent="0.2">
      <c r="A1185" t="s">
        <v>322</v>
      </c>
      <c r="B1185" t="s">
        <v>322</v>
      </c>
      <c r="C1185" t="s">
        <v>312</v>
      </c>
      <c r="D1185" t="b">
        <v>0</v>
      </c>
      <c r="E1185" t="s">
        <v>322</v>
      </c>
      <c r="F1185" s="5">
        <v>45535</v>
      </c>
      <c r="G1185">
        <v>1.8152140000000001</v>
      </c>
      <c r="H1185">
        <v>1.80277</v>
      </c>
      <c r="I1185">
        <v>96.271000000000001</v>
      </c>
      <c r="J1185">
        <v>96.502250000000004</v>
      </c>
      <c r="K1185">
        <v>96.271000000000001</v>
      </c>
      <c r="L1185" t="str">
        <f>RRPS_ALL[[#This Row],[BondID]]&amp;"|"&amp;TEXT(RRPS_ALL[[#This Row],[Date]],"yyyymmdd")</f>
        <v>1060|20240831</v>
      </c>
    </row>
    <row r="1186" spans="1:12" x14ac:dyDescent="0.2">
      <c r="A1186" t="s">
        <v>322</v>
      </c>
      <c r="B1186" t="s">
        <v>322</v>
      </c>
      <c r="C1186" t="s">
        <v>312</v>
      </c>
      <c r="D1186" t="b">
        <v>0</v>
      </c>
      <c r="E1186" t="s">
        <v>322</v>
      </c>
      <c r="F1186" s="5">
        <v>45504</v>
      </c>
      <c r="G1186">
        <v>1.972221</v>
      </c>
      <c r="H1186">
        <v>1.95967</v>
      </c>
      <c r="I1186">
        <v>95.635000000000005</v>
      </c>
      <c r="J1186">
        <v>95.801666999999995</v>
      </c>
      <c r="K1186">
        <v>95.635000000000005</v>
      </c>
      <c r="L1186" t="str">
        <f>RRPS_ALL[[#This Row],[BondID]]&amp;"|"&amp;TEXT(RRPS_ALL[[#This Row],[Date]],"yyyymmdd")</f>
        <v>1060|20240731</v>
      </c>
    </row>
    <row r="1187" spans="1:12" x14ac:dyDescent="0.2">
      <c r="A1187" t="s">
        <v>322</v>
      </c>
      <c r="B1187" t="s">
        <v>322</v>
      </c>
      <c r="C1187" t="s">
        <v>312</v>
      </c>
      <c r="D1187" t="b">
        <v>0</v>
      </c>
      <c r="E1187" t="s">
        <v>322</v>
      </c>
      <c r="F1187" s="5">
        <v>45473</v>
      </c>
      <c r="G1187">
        <v>2.24594</v>
      </c>
      <c r="H1187">
        <v>2.233482</v>
      </c>
      <c r="I1187">
        <v>94.569000000000003</v>
      </c>
      <c r="J1187">
        <v>94.673167000000007</v>
      </c>
      <c r="K1187">
        <v>94.569000000000003</v>
      </c>
      <c r="L1187" t="str">
        <f>RRPS_ALL[[#This Row],[BondID]]&amp;"|"&amp;TEXT(RRPS_ALL[[#This Row],[Date]],"yyyymmdd")</f>
        <v>1060|20240630</v>
      </c>
    </row>
    <row r="1188" spans="1:12" x14ac:dyDescent="0.2">
      <c r="A1188" t="s">
        <v>322</v>
      </c>
      <c r="B1188" t="s">
        <v>322</v>
      </c>
      <c r="C1188" t="s">
        <v>312</v>
      </c>
      <c r="D1188" t="b">
        <v>0</v>
      </c>
      <c r="E1188" t="s">
        <v>322</v>
      </c>
      <c r="F1188" s="5">
        <v>45443</v>
      </c>
      <c r="G1188">
        <v>2.575504</v>
      </c>
      <c r="H1188">
        <v>2.5630790000000001</v>
      </c>
      <c r="I1188">
        <v>93.288499999999999</v>
      </c>
      <c r="J1188">
        <v>93.334333000000001</v>
      </c>
      <c r="K1188">
        <v>93.288499999999999</v>
      </c>
      <c r="L1188" t="str">
        <f>RRPS_ALL[[#This Row],[BondID]]&amp;"|"&amp;TEXT(RRPS_ALL[[#This Row],[Date]],"yyyymmdd")</f>
        <v>1060|20240531</v>
      </c>
    </row>
    <row r="1189" spans="1:12" x14ac:dyDescent="0.2">
      <c r="A1189" t="s">
        <v>322</v>
      </c>
      <c r="B1189" t="s">
        <v>322</v>
      </c>
      <c r="C1189" t="s">
        <v>312</v>
      </c>
      <c r="D1189" t="b">
        <v>0</v>
      </c>
      <c r="E1189" t="s">
        <v>322</v>
      </c>
      <c r="F1189" s="5">
        <v>45412</v>
      </c>
      <c r="G1189">
        <v>2.6991320000000001</v>
      </c>
      <c r="H1189">
        <v>2.686598</v>
      </c>
      <c r="I1189">
        <v>92.703999999999994</v>
      </c>
      <c r="J1189">
        <v>93.435249999999996</v>
      </c>
      <c r="K1189">
        <v>92.703999999999994</v>
      </c>
      <c r="L1189" t="str">
        <f>RRPS_ALL[[#This Row],[BondID]]&amp;"|"&amp;TEXT(RRPS_ALL[[#This Row],[Date]],"yyyymmdd")</f>
        <v>1060|20240430</v>
      </c>
    </row>
    <row r="1190" spans="1:12" x14ac:dyDescent="0.2">
      <c r="A1190" t="s">
        <v>322</v>
      </c>
      <c r="B1190" t="s">
        <v>322</v>
      </c>
      <c r="C1190" t="s">
        <v>312</v>
      </c>
      <c r="D1190" t="b">
        <v>0</v>
      </c>
      <c r="E1190" t="s">
        <v>322</v>
      </c>
      <c r="F1190" s="5">
        <v>45382</v>
      </c>
      <c r="G1190">
        <v>2.4189919999999998</v>
      </c>
      <c r="H1190">
        <v>2.40659</v>
      </c>
      <c r="I1190">
        <v>93.592500000000001</v>
      </c>
      <c r="J1190">
        <v>94.261250000000004</v>
      </c>
      <c r="K1190">
        <v>93.592500000000001</v>
      </c>
      <c r="L1190" t="str">
        <f>RRPS_ALL[[#This Row],[BondID]]&amp;"|"&amp;TEXT(RRPS_ALL[[#This Row],[Date]],"yyyymmdd")</f>
        <v>1060|20240331</v>
      </c>
    </row>
    <row r="1191" spans="1:12" x14ac:dyDescent="0.2">
      <c r="A1191" t="s">
        <v>322</v>
      </c>
      <c r="B1191" t="s">
        <v>322</v>
      </c>
      <c r="C1191" t="s">
        <v>312</v>
      </c>
      <c r="D1191" t="b">
        <v>0</v>
      </c>
      <c r="E1191" t="s">
        <v>322</v>
      </c>
      <c r="F1191" s="5">
        <v>45351</v>
      </c>
      <c r="G1191">
        <v>2.6050900000000001</v>
      </c>
      <c r="H1191">
        <v>2.5925259999999999</v>
      </c>
      <c r="I1191">
        <v>92.772999999999996</v>
      </c>
      <c r="J1191">
        <v>93.381332999999998</v>
      </c>
      <c r="K1191">
        <v>92.772999999999996</v>
      </c>
      <c r="L1191" t="str">
        <f>RRPS_ALL[[#This Row],[BondID]]&amp;"|"&amp;TEXT(RRPS_ALL[[#This Row],[Date]],"yyyymmdd")</f>
        <v>1060|20240229</v>
      </c>
    </row>
    <row r="1192" spans="1:12" x14ac:dyDescent="0.2">
      <c r="A1192" t="s">
        <v>322</v>
      </c>
      <c r="B1192" t="s">
        <v>322</v>
      </c>
      <c r="C1192" t="s">
        <v>312</v>
      </c>
      <c r="D1192" t="b">
        <v>0</v>
      </c>
      <c r="E1192" t="s">
        <v>322</v>
      </c>
      <c r="F1192" s="5">
        <v>45322</v>
      </c>
      <c r="G1192">
        <v>2.2259060000000002</v>
      </c>
      <c r="H1192">
        <v>2.2135590000000001</v>
      </c>
      <c r="I1192">
        <v>94.087500000000006</v>
      </c>
      <c r="J1192">
        <v>94.629166999999995</v>
      </c>
      <c r="K1192">
        <v>94.087500000000006</v>
      </c>
      <c r="L1192" t="str">
        <f>RRPS_ALL[[#This Row],[BondID]]&amp;"|"&amp;TEXT(RRPS_ALL[[#This Row],[Date]],"yyyymmdd")</f>
        <v>1060|20240131</v>
      </c>
    </row>
    <row r="1193" spans="1:12" x14ac:dyDescent="0.2">
      <c r="A1193" t="s">
        <v>322</v>
      </c>
      <c r="B1193" t="s">
        <v>322</v>
      </c>
      <c r="C1193" t="s">
        <v>312</v>
      </c>
      <c r="D1193" t="b">
        <v>0</v>
      </c>
      <c r="E1193" t="s">
        <v>322</v>
      </c>
      <c r="F1193" s="5">
        <v>45291</v>
      </c>
      <c r="G1193">
        <v>2.0579130000000001</v>
      </c>
      <c r="H1193">
        <v>2.0453830000000002</v>
      </c>
      <c r="I1193">
        <v>94.649000000000001</v>
      </c>
      <c r="J1193">
        <v>95.130250000000004</v>
      </c>
      <c r="K1193">
        <v>94.649000000000001</v>
      </c>
      <c r="L1193" t="str">
        <f>RRPS_ALL[[#This Row],[BondID]]&amp;"|"&amp;TEXT(RRPS_ALL[[#This Row],[Date]],"yyyymmdd")</f>
        <v>1060|20231231</v>
      </c>
    </row>
    <row r="1194" spans="1:12" x14ac:dyDescent="0.2">
      <c r="A1194" t="s">
        <v>322</v>
      </c>
      <c r="B1194" t="s">
        <v>322</v>
      </c>
      <c r="C1194" t="s">
        <v>312</v>
      </c>
      <c r="D1194" t="b">
        <v>0</v>
      </c>
      <c r="E1194" t="s">
        <v>322</v>
      </c>
      <c r="F1194" s="5">
        <v>45260</v>
      </c>
      <c r="G1194">
        <v>2.624978</v>
      </c>
      <c r="H1194">
        <v>2.6125379999999998</v>
      </c>
      <c r="I1194">
        <v>92.286000000000001</v>
      </c>
      <c r="J1194">
        <v>92.706833000000003</v>
      </c>
      <c r="K1194">
        <v>92.286000000000001</v>
      </c>
      <c r="L1194" t="str">
        <f>RRPS_ALL[[#This Row],[BondID]]&amp;"|"&amp;TEXT(RRPS_ALL[[#This Row],[Date]],"yyyymmdd")</f>
        <v>1060|20231130</v>
      </c>
    </row>
    <row r="1195" spans="1:12" x14ac:dyDescent="0.2">
      <c r="A1195" t="s">
        <v>322</v>
      </c>
      <c r="B1195" t="s">
        <v>322</v>
      </c>
      <c r="C1195" t="s">
        <v>312</v>
      </c>
      <c r="D1195" t="b">
        <v>0</v>
      </c>
      <c r="E1195" t="s">
        <v>322</v>
      </c>
      <c r="F1195" s="5">
        <v>45230</v>
      </c>
      <c r="G1195">
        <v>2.9741240000000002</v>
      </c>
      <c r="H1195">
        <v>2.9616739999999999</v>
      </c>
      <c r="I1195">
        <v>90.753</v>
      </c>
      <c r="J1195">
        <v>91.107167000000004</v>
      </c>
      <c r="K1195">
        <v>90.753</v>
      </c>
      <c r="L1195" t="str">
        <f>RRPS_ALL[[#This Row],[BondID]]&amp;"|"&amp;TEXT(RRPS_ALL[[#This Row],[Date]],"yyyymmdd")</f>
        <v>1060|20231031</v>
      </c>
    </row>
    <row r="1196" spans="1:12" x14ac:dyDescent="0.2">
      <c r="A1196" t="s">
        <v>322</v>
      </c>
      <c r="B1196" t="s">
        <v>322</v>
      </c>
      <c r="C1196" t="s">
        <v>312</v>
      </c>
      <c r="D1196" t="b">
        <v>0</v>
      </c>
      <c r="E1196" t="s">
        <v>322</v>
      </c>
      <c r="F1196" s="5">
        <v>45199</v>
      </c>
      <c r="G1196">
        <v>3.1157319999999999</v>
      </c>
      <c r="H1196">
        <v>3.10338</v>
      </c>
      <c r="I1196">
        <v>90.035499999999999</v>
      </c>
      <c r="J1196">
        <v>90.329250000000002</v>
      </c>
      <c r="K1196">
        <v>90.035499999999999</v>
      </c>
      <c r="L1196" t="str">
        <f>RRPS_ALL[[#This Row],[BondID]]&amp;"|"&amp;TEXT(RRPS_ALL[[#This Row],[Date]],"yyyymmdd")</f>
        <v>1060|20230930</v>
      </c>
    </row>
    <row r="1197" spans="1:12" x14ac:dyDescent="0.2">
      <c r="A1197" t="s">
        <v>322</v>
      </c>
      <c r="B1197" t="s">
        <v>322</v>
      </c>
      <c r="C1197" t="s">
        <v>312</v>
      </c>
      <c r="D1197" t="b">
        <v>0</v>
      </c>
      <c r="E1197" t="s">
        <v>322</v>
      </c>
      <c r="F1197" s="5">
        <v>45169</v>
      </c>
      <c r="G1197">
        <v>2.890002</v>
      </c>
      <c r="H1197">
        <v>2.8774950000000001</v>
      </c>
      <c r="I1197">
        <v>90.789000000000001</v>
      </c>
      <c r="J1197">
        <v>91.022333000000003</v>
      </c>
      <c r="K1197">
        <v>90.789000000000001</v>
      </c>
      <c r="L1197" t="str">
        <f>RRPS_ALL[[#This Row],[BondID]]&amp;"|"&amp;TEXT(RRPS_ALL[[#This Row],[Date]],"yyyymmdd")</f>
        <v>1060|20230831</v>
      </c>
    </row>
    <row r="1198" spans="1:12" x14ac:dyDescent="0.2">
      <c r="A1198" t="s">
        <v>322</v>
      </c>
      <c r="B1198" t="s">
        <v>322</v>
      </c>
      <c r="C1198" t="s">
        <v>312</v>
      </c>
      <c r="D1198" t="b">
        <v>0</v>
      </c>
      <c r="E1198" t="s">
        <v>322</v>
      </c>
      <c r="F1198" s="5">
        <v>45138</v>
      </c>
      <c r="G1198">
        <v>2.710318</v>
      </c>
      <c r="H1198">
        <v>2.6979000000000002</v>
      </c>
      <c r="I1198">
        <v>91.375500000000002</v>
      </c>
      <c r="J1198">
        <v>91.542167000000006</v>
      </c>
      <c r="K1198">
        <v>91.375500000000002</v>
      </c>
      <c r="L1198" t="str">
        <f>RRPS_ALL[[#This Row],[BondID]]&amp;"|"&amp;TEXT(RRPS_ALL[[#This Row],[Date]],"yyyymmdd")</f>
        <v>1060|20230731</v>
      </c>
    </row>
    <row r="1199" spans="1:12" x14ac:dyDescent="0.2">
      <c r="A1199" t="s">
        <v>322</v>
      </c>
      <c r="B1199" t="s">
        <v>322</v>
      </c>
      <c r="C1199" t="s">
        <v>312</v>
      </c>
      <c r="D1199" t="b">
        <v>0</v>
      </c>
      <c r="E1199" t="s">
        <v>322</v>
      </c>
      <c r="F1199" s="5">
        <v>45107</v>
      </c>
      <c r="G1199">
        <v>2.8043450000000001</v>
      </c>
      <c r="H1199">
        <v>2.7918020000000001</v>
      </c>
      <c r="I1199">
        <v>90.846000000000004</v>
      </c>
      <c r="J1199">
        <v>90.954333000000005</v>
      </c>
      <c r="K1199">
        <v>90.846000000000004</v>
      </c>
      <c r="L1199" t="str">
        <f>RRPS_ALL[[#This Row],[BondID]]&amp;"|"&amp;TEXT(RRPS_ALL[[#This Row],[Date]],"yyyymmdd")</f>
        <v>1060|20230630</v>
      </c>
    </row>
    <row r="1200" spans="1:12" x14ac:dyDescent="0.2">
      <c r="A1200" t="s">
        <v>322</v>
      </c>
      <c r="B1200" t="s">
        <v>322</v>
      </c>
      <c r="C1200" t="s">
        <v>312</v>
      </c>
      <c r="D1200" t="b">
        <v>0</v>
      </c>
      <c r="E1200" t="s">
        <v>322</v>
      </c>
      <c r="F1200" s="5">
        <v>45077</v>
      </c>
      <c r="G1200">
        <v>2.4392659999999999</v>
      </c>
      <c r="H1200">
        <v>2.426723</v>
      </c>
      <c r="I1200">
        <v>92.275000000000006</v>
      </c>
      <c r="J1200">
        <v>92.316666999999995</v>
      </c>
      <c r="K1200">
        <v>92.275000000000006</v>
      </c>
      <c r="L1200" t="str">
        <f>RRPS_ALL[[#This Row],[BondID]]&amp;"|"&amp;TEXT(RRPS_ALL[[#This Row],[Date]],"yyyymmdd")</f>
        <v>1060|20230531</v>
      </c>
    </row>
    <row r="1201" spans="1:12" x14ac:dyDescent="0.2">
      <c r="A1201" t="s">
        <v>322</v>
      </c>
      <c r="B1201" t="s">
        <v>322</v>
      </c>
      <c r="C1201" t="s">
        <v>312</v>
      </c>
      <c r="D1201" t="b">
        <v>0</v>
      </c>
      <c r="E1201" t="s">
        <v>322</v>
      </c>
      <c r="F1201" s="5">
        <v>45046</v>
      </c>
      <c r="G1201">
        <v>2.4410699999999999</v>
      </c>
      <c r="H1201">
        <v>2.428706</v>
      </c>
      <c r="I1201">
        <v>92.148499999999999</v>
      </c>
      <c r="J1201">
        <v>92.879750000000001</v>
      </c>
      <c r="K1201">
        <v>92.148499999999999</v>
      </c>
      <c r="L1201" t="str">
        <f>RRPS_ALL[[#This Row],[BondID]]&amp;"|"&amp;TEXT(RRPS_ALL[[#This Row],[Date]],"yyyymmdd")</f>
        <v>1060|20230430</v>
      </c>
    </row>
    <row r="1202" spans="1:12" x14ac:dyDescent="0.2">
      <c r="A1202" t="s">
        <v>322</v>
      </c>
      <c r="B1202" t="s">
        <v>322</v>
      </c>
      <c r="C1202" t="s">
        <v>312</v>
      </c>
      <c r="D1202" t="b">
        <v>0</v>
      </c>
      <c r="E1202" t="s">
        <v>322</v>
      </c>
      <c r="F1202" s="5">
        <v>45016</v>
      </c>
      <c r="G1202">
        <v>2.358203</v>
      </c>
      <c r="H1202">
        <v>2.3458540000000001</v>
      </c>
      <c r="I1202">
        <v>92.404499999999999</v>
      </c>
      <c r="J1202">
        <v>93.075333000000001</v>
      </c>
      <c r="K1202">
        <v>92.404499999999999</v>
      </c>
      <c r="L1202" t="str">
        <f>RRPS_ALL[[#This Row],[BondID]]&amp;"|"&amp;TEXT(RRPS_ALL[[#This Row],[Date]],"yyyymmdd")</f>
        <v>1060|20230331</v>
      </c>
    </row>
    <row r="1203" spans="1:12" x14ac:dyDescent="0.2">
      <c r="A1203" t="s">
        <v>322</v>
      </c>
      <c r="B1203" t="s">
        <v>322</v>
      </c>
      <c r="C1203" t="s">
        <v>312</v>
      </c>
      <c r="D1203" t="b">
        <v>0</v>
      </c>
      <c r="E1203" t="s">
        <v>322</v>
      </c>
      <c r="F1203" s="5">
        <v>44985</v>
      </c>
      <c r="G1203">
        <v>2.83094</v>
      </c>
      <c r="H1203">
        <v>2.818432</v>
      </c>
      <c r="I1203">
        <v>90.132000000000005</v>
      </c>
      <c r="J1203">
        <v>90.736166999999995</v>
      </c>
      <c r="K1203">
        <v>90.132000000000005</v>
      </c>
      <c r="L1203" t="str">
        <f>RRPS_ALL[[#This Row],[BondID]]&amp;"|"&amp;TEXT(RRPS_ALL[[#This Row],[Date]],"yyyymmdd")</f>
        <v>1060|20230228</v>
      </c>
    </row>
    <row r="1204" spans="1:12" x14ac:dyDescent="0.2">
      <c r="A1204" t="s">
        <v>322</v>
      </c>
      <c r="B1204" t="s">
        <v>322</v>
      </c>
      <c r="C1204" t="s">
        <v>312</v>
      </c>
      <c r="D1204" t="b">
        <v>0</v>
      </c>
      <c r="E1204" t="s">
        <v>322</v>
      </c>
      <c r="F1204" s="5">
        <v>44957</v>
      </c>
      <c r="G1204">
        <v>2.195989</v>
      </c>
      <c r="H1204">
        <v>2.183487</v>
      </c>
      <c r="I1204">
        <v>92.924999999999997</v>
      </c>
      <c r="J1204">
        <v>93.466667000000001</v>
      </c>
      <c r="K1204">
        <v>92.924999999999997</v>
      </c>
      <c r="L1204" t="str">
        <f>RRPS_ALL[[#This Row],[BondID]]&amp;"|"&amp;TEXT(RRPS_ALL[[#This Row],[Date]],"yyyymmdd")</f>
        <v>1060|20230131</v>
      </c>
    </row>
    <row r="1205" spans="1:12" x14ac:dyDescent="0.2">
      <c r="A1205" t="s">
        <v>322</v>
      </c>
      <c r="B1205" t="s">
        <v>322</v>
      </c>
      <c r="C1205" t="s">
        <v>312</v>
      </c>
      <c r="D1205" t="b">
        <v>0</v>
      </c>
      <c r="E1205" t="s">
        <v>322</v>
      </c>
      <c r="F1205" s="5">
        <v>44926</v>
      </c>
      <c r="G1205">
        <v>2.5297779999999999</v>
      </c>
      <c r="H1205">
        <v>2.517404</v>
      </c>
      <c r="I1205">
        <v>91.241500000000002</v>
      </c>
      <c r="J1205">
        <v>91.722750000000005</v>
      </c>
      <c r="K1205">
        <v>91.241500000000002</v>
      </c>
      <c r="L1205" t="str">
        <f>RRPS_ALL[[#This Row],[BondID]]&amp;"|"&amp;TEXT(RRPS_ALL[[#This Row],[Date]],"yyyymmdd")</f>
        <v>1060|20221231</v>
      </c>
    </row>
    <row r="1206" spans="1:12" x14ac:dyDescent="0.2">
      <c r="A1206" t="s">
        <v>322</v>
      </c>
      <c r="B1206" t="s">
        <v>322</v>
      </c>
      <c r="C1206" t="s">
        <v>312</v>
      </c>
      <c r="D1206" t="b">
        <v>0</v>
      </c>
      <c r="E1206" t="s">
        <v>322</v>
      </c>
      <c r="F1206" s="5">
        <v>44895</v>
      </c>
      <c r="G1206">
        <v>2.057369</v>
      </c>
      <c r="H1206">
        <v>2.0449109999999999</v>
      </c>
      <c r="I1206">
        <v>93.39</v>
      </c>
      <c r="J1206">
        <v>93.806667000000004</v>
      </c>
      <c r="K1206">
        <v>93.39</v>
      </c>
      <c r="L1206" t="str">
        <f>RRPS_ALL[[#This Row],[BondID]]&amp;"|"&amp;TEXT(RRPS_ALL[[#This Row],[Date]],"yyyymmdd")</f>
        <v>1060|20221130</v>
      </c>
    </row>
    <row r="1207" spans="1:12" x14ac:dyDescent="0.2">
      <c r="A1207" t="s">
        <v>322</v>
      </c>
      <c r="B1207" t="s">
        <v>322</v>
      </c>
      <c r="C1207" t="s">
        <v>312</v>
      </c>
      <c r="D1207" t="b">
        <v>0</v>
      </c>
      <c r="E1207" t="s">
        <v>322</v>
      </c>
      <c r="F1207" s="5">
        <v>44865</v>
      </c>
      <c r="G1207">
        <v>2.3641049999999999</v>
      </c>
      <c r="H1207">
        <v>2.3515769999999998</v>
      </c>
      <c r="I1207">
        <v>91.786000000000001</v>
      </c>
      <c r="J1207">
        <v>92.140167000000005</v>
      </c>
      <c r="K1207">
        <v>91.786000000000001</v>
      </c>
      <c r="L1207" t="str">
        <f>RRPS_ALL[[#This Row],[BondID]]&amp;"|"&amp;TEXT(RRPS_ALL[[#This Row],[Date]],"yyyymmdd")</f>
        <v>1060|20221031</v>
      </c>
    </row>
    <row r="1208" spans="1:12" x14ac:dyDescent="0.2">
      <c r="A1208" t="s">
        <v>322</v>
      </c>
      <c r="B1208" t="s">
        <v>322</v>
      </c>
      <c r="C1208" t="s">
        <v>312</v>
      </c>
      <c r="D1208" t="b">
        <v>0</v>
      </c>
      <c r="E1208" t="s">
        <v>322</v>
      </c>
      <c r="F1208" s="5">
        <v>44834</v>
      </c>
      <c r="G1208">
        <v>2.3974489999999999</v>
      </c>
      <c r="H1208">
        <v>2.385049</v>
      </c>
      <c r="I1208">
        <v>91.513499999999993</v>
      </c>
      <c r="J1208">
        <v>91.809332999999995</v>
      </c>
      <c r="K1208">
        <v>91.513499999999993</v>
      </c>
      <c r="L1208" t="str">
        <f>RRPS_ALL[[#This Row],[BondID]]&amp;"|"&amp;TEXT(RRPS_ALL[[#This Row],[Date]],"yyyymmdd")</f>
        <v>1060|20220930</v>
      </c>
    </row>
    <row r="1209" spans="1:12" x14ac:dyDescent="0.2">
      <c r="A1209" t="s">
        <v>322</v>
      </c>
      <c r="B1209" t="s">
        <v>322</v>
      </c>
      <c r="C1209" t="s">
        <v>312</v>
      </c>
      <c r="D1209" t="b">
        <v>0</v>
      </c>
      <c r="E1209" t="s">
        <v>322</v>
      </c>
      <c r="F1209" s="5">
        <v>44804</v>
      </c>
      <c r="G1209">
        <v>2.0971259999999998</v>
      </c>
      <c r="H1209">
        <v>2.0847419999999999</v>
      </c>
      <c r="I1209">
        <v>92.901499999999999</v>
      </c>
      <c r="J1209">
        <v>93.130667000000003</v>
      </c>
      <c r="K1209">
        <v>92.901499999999999</v>
      </c>
      <c r="L1209" t="str">
        <f>RRPS_ALL[[#This Row],[BondID]]&amp;"|"&amp;TEXT(RRPS_ALL[[#This Row],[Date]],"yyyymmdd")</f>
        <v>1060|20220831</v>
      </c>
    </row>
    <row r="1210" spans="1:12" x14ac:dyDescent="0.2">
      <c r="A1210" t="s">
        <v>322</v>
      </c>
      <c r="B1210" t="s">
        <v>322</v>
      </c>
      <c r="C1210" t="s">
        <v>312</v>
      </c>
      <c r="D1210" t="b">
        <v>0</v>
      </c>
      <c r="E1210" t="s">
        <v>322</v>
      </c>
      <c r="F1210" s="5">
        <v>44773</v>
      </c>
      <c r="G1210">
        <v>1.4723539999999999</v>
      </c>
      <c r="H1210">
        <v>1.4598819999999999</v>
      </c>
      <c r="I1210">
        <v>96.093000000000004</v>
      </c>
      <c r="J1210">
        <v>96.259666999999993</v>
      </c>
      <c r="K1210">
        <v>96.093000000000004</v>
      </c>
      <c r="L1210" t="str">
        <f>RRPS_ALL[[#This Row],[BondID]]&amp;"|"&amp;TEXT(RRPS_ALL[[#This Row],[Date]],"yyyymmdd")</f>
        <v>1060|20220731</v>
      </c>
    </row>
    <row r="1211" spans="1:12" x14ac:dyDescent="0.2">
      <c r="A1211" t="s">
        <v>322</v>
      </c>
      <c r="B1211" t="s">
        <v>322</v>
      </c>
      <c r="C1211" t="s">
        <v>312</v>
      </c>
      <c r="D1211" t="b">
        <v>0</v>
      </c>
      <c r="E1211" t="s">
        <v>322</v>
      </c>
      <c r="F1211" s="5">
        <v>44742</v>
      </c>
      <c r="G1211">
        <v>1.803949</v>
      </c>
      <c r="H1211">
        <v>1.7915430000000001</v>
      </c>
      <c r="I1211">
        <v>94.258499999999998</v>
      </c>
      <c r="J1211">
        <v>94.366833</v>
      </c>
      <c r="K1211">
        <v>94.258499999999998</v>
      </c>
      <c r="L1211" t="str">
        <f>RRPS_ALL[[#This Row],[BondID]]&amp;"|"&amp;TEXT(RRPS_ALL[[#This Row],[Date]],"yyyymmdd")</f>
        <v>1060|20220630</v>
      </c>
    </row>
    <row r="1212" spans="1:12" x14ac:dyDescent="0.2">
      <c r="A1212" t="s">
        <v>322</v>
      </c>
      <c r="B1212" t="s">
        <v>322</v>
      </c>
      <c r="C1212" t="s">
        <v>312</v>
      </c>
      <c r="D1212" t="b">
        <v>0</v>
      </c>
      <c r="E1212" t="s">
        <v>322</v>
      </c>
      <c r="F1212" s="5">
        <v>44712</v>
      </c>
      <c r="G1212">
        <v>1.5456129999999999</v>
      </c>
      <c r="H1212">
        <v>1.5332250000000001</v>
      </c>
      <c r="I1212">
        <v>95.582499999999996</v>
      </c>
      <c r="J1212">
        <v>95.624167</v>
      </c>
      <c r="K1212">
        <v>95.582499999999996</v>
      </c>
      <c r="L1212" t="str">
        <f>RRPS_ALL[[#This Row],[BondID]]&amp;"|"&amp;TEXT(RRPS_ALL[[#This Row],[Date]],"yyyymmdd")</f>
        <v>1060|20220531</v>
      </c>
    </row>
    <row r="1213" spans="1:12" x14ac:dyDescent="0.2">
      <c r="A1213" t="s">
        <v>322</v>
      </c>
      <c r="B1213" t="s">
        <v>322</v>
      </c>
      <c r="C1213" t="s">
        <v>312</v>
      </c>
      <c r="D1213" t="b">
        <v>0</v>
      </c>
      <c r="E1213" t="s">
        <v>322</v>
      </c>
      <c r="F1213" s="5">
        <v>44681</v>
      </c>
      <c r="G1213">
        <v>1.6447879999999999</v>
      </c>
      <c r="H1213">
        <v>1.63229</v>
      </c>
      <c r="I1213">
        <v>94.975999999999999</v>
      </c>
      <c r="J1213">
        <v>95.707250000000002</v>
      </c>
      <c r="K1213">
        <v>94.975999999999999</v>
      </c>
      <c r="L1213" t="str">
        <f>RRPS_ALL[[#This Row],[BondID]]&amp;"|"&amp;TEXT(RRPS_ALL[[#This Row],[Date]],"yyyymmdd")</f>
        <v>1060|20220430</v>
      </c>
    </row>
    <row r="1214" spans="1:12" x14ac:dyDescent="0.2">
      <c r="A1214" t="s">
        <v>322</v>
      </c>
      <c r="B1214" t="s">
        <v>322</v>
      </c>
      <c r="C1214" t="s">
        <v>312</v>
      </c>
      <c r="D1214" t="b">
        <v>0</v>
      </c>
      <c r="E1214" t="s">
        <v>322</v>
      </c>
      <c r="F1214" s="5">
        <v>44651</v>
      </c>
      <c r="G1214">
        <v>1.216933</v>
      </c>
      <c r="H1214">
        <v>1.204429</v>
      </c>
      <c r="I1214">
        <v>97.34</v>
      </c>
      <c r="J1214">
        <v>98.010833000000005</v>
      </c>
      <c r="K1214">
        <v>97.34</v>
      </c>
      <c r="L1214" t="str">
        <f>RRPS_ALL[[#This Row],[BondID]]&amp;"|"&amp;TEXT(RRPS_ALL[[#This Row],[Date]],"yyyymmdd")</f>
        <v>1060|20220331</v>
      </c>
    </row>
    <row r="1215" spans="1:12" x14ac:dyDescent="0.2">
      <c r="A1215" t="s">
        <v>322</v>
      </c>
      <c r="B1215" t="s">
        <v>322</v>
      </c>
      <c r="C1215" t="s">
        <v>312</v>
      </c>
      <c r="D1215" t="b">
        <v>0</v>
      </c>
      <c r="E1215" t="s">
        <v>322</v>
      </c>
      <c r="F1215" s="5">
        <v>44620</v>
      </c>
      <c r="G1215">
        <v>0.46613500000000002</v>
      </c>
      <c r="H1215">
        <v>0.453629</v>
      </c>
      <c r="I1215">
        <v>101.806</v>
      </c>
      <c r="J1215">
        <v>102.410167</v>
      </c>
      <c r="K1215">
        <v>101.806</v>
      </c>
      <c r="L1215" t="str">
        <f>RRPS_ALL[[#This Row],[BondID]]&amp;"|"&amp;TEXT(RRPS_ALL[[#This Row],[Date]],"yyyymmdd")</f>
        <v>1060|20220228</v>
      </c>
    </row>
    <row r="1216" spans="1:12" x14ac:dyDescent="0.2">
      <c r="A1216" t="s">
        <v>322</v>
      </c>
      <c r="B1216" t="s">
        <v>322</v>
      </c>
      <c r="C1216" t="s">
        <v>312</v>
      </c>
      <c r="D1216" t="b">
        <v>0</v>
      </c>
      <c r="E1216" t="s">
        <v>322</v>
      </c>
      <c r="F1216" s="5">
        <v>44592</v>
      </c>
      <c r="G1216">
        <v>0.335565</v>
      </c>
      <c r="H1216">
        <v>0.32302199999999998</v>
      </c>
      <c r="I1216">
        <v>102.649</v>
      </c>
      <c r="J1216">
        <v>103.190667</v>
      </c>
      <c r="K1216">
        <v>102.649</v>
      </c>
      <c r="L1216" t="str">
        <f>RRPS_ALL[[#This Row],[BondID]]&amp;"|"&amp;TEXT(RRPS_ALL[[#This Row],[Date]],"yyyymmdd")</f>
        <v>1060|20220131</v>
      </c>
    </row>
    <row r="1217" spans="1:12" x14ac:dyDescent="0.2">
      <c r="A1217" t="s">
        <v>322</v>
      </c>
      <c r="B1217" t="s">
        <v>322</v>
      </c>
      <c r="C1217" t="s">
        <v>312</v>
      </c>
      <c r="D1217" t="b">
        <v>0</v>
      </c>
      <c r="E1217" t="s">
        <v>322</v>
      </c>
      <c r="F1217" s="5">
        <v>44561</v>
      </c>
      <c r="G1217">
        <v>0.156697</v>
      </c>
      <c r="H1217">
        <v>0.14415900000000001</v>
      </c>
      <c r="I1217">
        <v>103.83</v>
      </c>
      <c r="J1217">
        <v>104.313333</v>
      </c>
      <c r="K1217">
        <v>103.83</v>
      </c>
      <c r="L1217" t="str">
        <f>RRPS_ALL[[#This Row],[BondID]]&amp;"|"&amp;TEXT(RRPS_ALL[[#This Row],[Date]],"yyyymmdd")</f>
        <v>1060|20211231</v>
      </c>
    </row>
    <row r="1218" spans="1:12" x14ac:dyDescent="0.2">
      <c r="A1218" t="s">
        <v>322</v>
      </c>
      <c r="B1218" t="s">
        <v>322</v>
      </c>
      <c r="C1218" t="s">
        <v>312</v>
      </c>
      <c r="D1218" t="b">
        <v>0</v>
      </c>
      <c r="E1218" t="s">
        <v>322</v>
      </c>
      <c r="F1218" s="5">
        <v>44530</v>
      </c>
      <c r="G1218">
        <v>4.1168000000000003E-2</v>
      </c>
      <c r="H1218">
        <v>2.8759E-2</v>
      </c>
      <c r="I1218">
        <v>104.6435</v>
      </c>
      <c r="J1218">
        <v>105.06016700000001</v>
      </c>
      <c r="K1218">
        <v>104.6435</v>
      </c>
      <c r="L1218" t="str">
        <f>RRPS_ALL[[#This Row],[BondID]]&amp;"|"&amp;TEXT(RRPS_ALL[[#This Row],[Date]],"yyyymmdd")</f>
        <v>1060|20211130</v>
      </c>
    </row>
    <row r="1219" spans="1:12" x14ac:dyDescent="0.2">
      <c r="A1219" t="s">
        <v>322</v>
      </c>
      <c r="B1219" t="s">
        <v>322</v>
      </c>
      <c r="C1219" t="s">
        <v>312</v>
      </c>
      <c r="D1219" t="b">
        <v>0</v>
      </c>
      <c r="E1219" t="s">
        <v>322</v>
      </c>
      <c r="F1219" s="5">
        <v>44500</v>
      </c>
      <c r="G1219">
        <v>0.25533699999999998</v>
      </c>
      <c r="H1219">
        <v>0.242893</v>
      </c>
      <c r="I1219">
        <v>103.2805</v>
      </c>
      <c r="J1219">
        <v>103.63466699999999</v>
      </c>
      <c r="K1219">
        <v>103.2805</v>
      </c>
      <c r="L1219" t="str">
        <f>RRPS_ALL[[#This Row],[BondID]]&amp;"|"&amp;TEXT(RRPS_ALL[[#This Row],[Date]],"yyyymmdd")</f>
        <v>1060|20211031</v>
      </c>
    </row>
    <row r="1220" spans="1:12" x14ac:dyDescent="0.2">
      <c r="A1220" t="s">
        <v>322</v>
      </c>
      <c r="B1220" t="s">
        <v>322</v>
      </c>
      <c r="C1220" t="s">
        <v>312</v>
      </c>
      <c r="D1220" t="b">
        <v>0</v>
      </c>
      <c r="E1220" t="s">
        <v>322</v>
      </c>
      <c r="F1220" s="5">
        <v>44469</v>
      </c>
      <c r="G1220">
        <v>0.188859</v>
      </c>
      <c r="H1220">
        <v>0.17632500000000001</v>
      </c>
      <c r="I1220">
        <v>103.764</v>
      </c>
      <c r="J1220">
        <v>104.059833</v>
      </c>
      <c r="K1220">
        <v>103.764</v>
      </c>
      <c r="L1220" t="str">
        <f>RRPS_ALL[[#This Row],[BondID]]&amp;"|"&amp;TEXT(RRPS_ALL[[#This Row],[Date]],"yyyymmdd")</f>
        <v>1060|20210930</v>
      </c>
    </row>
    <row r="1221" spans="1:12" x14ac:dyDescent="0.2">
      <c r="A1221" t="s">
        <v>322</v>
      </c>
      <c r="B1221" t="s">
        <v>322</v>
      </c>
      <c r="C1221" t="s">
        <v>312</v>
      </c>
      <c r="D1221" t="b">
        <v>0</v>
      </c>
      <c r="E1221" t="s">
        <v>322</v>
      </c>
      <c r="F1221" s="5">
        <v>44439</v>
      </c>
      <c r="G1221">
        <v>5.058E-3</v>
      </c>
      <c r="H1221">
        <v>-7.4260000000000003E-3</v>
      </c>
      <c r="I1221">
        <v>105.072</v>
      </c>
      <c r="J1221">
        <v>105.30116700000001</v>
      </c>
      <c r="K1221">
        <v>105.072</v>
      </c>
      <c r="L1221" t="str">
        <f>RRPS_ALL[[#This Row],[BondID]]&amp;"|"&amp;TEXT(RRPS_ALL[[#This Row],[Date]],"yyyymmdd")</f>
        <v>1060|20210831</v>
      </c>
    </row>
    <row r="1222" spans="1:12" x14ac:dyDescent="0.2">
      <c r="A1222" t="s">
        <v>322</v>
      </c>
      <c r="B1222" t="s">
        <v>322</v>
      </c>
      <c r="C1222" t="s">
        <v>312</v>
      </c>
      <c r="D1222" t="b">
        <v>0</v>
      </c>
      <c r="E1222" t="s">
        <v>322</v>
      </c>
      <c r="F1222" s="5">
        <v>44408</v>
      </c>
      <c r="G1222">
        <v>-6.7761000000000002E-2</v>
      </c>
      <c r="H1222">
        <v>-8.0167000000000002E-2</v>
      </c>
      <c r="I1222">
        <v>105.6425</v>
      </c>
      <c r="J1222">
        <v>105.81125</v>
      </c>
      <c r="K1222">
        <v>105.6425</v>
      </c>
      <c r="L1222" t="str">
        <f>RRPS_ALL[[#This Row],[BondID]]&amp;"|"&amp;TEXT(RRPS_ALL[[#This Row],[Date]],"yyyymmdd")</f>
        <v>1060|20210731</v>
      </c>
    </row>
    <row r="1223" spans="1:12" x14ac:dyDescent="0.2">
      <c r="A1223" t="s">
        <v>322</v>
      </c>
      <c r="B1223" t="s">
        <v>322</v>
      </c>
      <c r="C1223" t="s">
        <v>312</v>
      </c>
      <c r="D1223" t="b">
        <v>0</v>
      </c>
      <c r="E1223" t="s">
        <v>322</v>
      </c>
      <c r="F1223" s="5">
        <v>44377</v>
      </c>
      <c r="G1223">
        <v>0.13617599999999999</v>
      </c>
      <c r="H1223">
        <v>0.123735</v>
      </c>
      <c r="I1223">
        <v>104.2765</v>
      </c>
      <c r="J1223">
        <v>104.380667</v>
      </c>
      <c r="K1223">
        <v>104.2765</v>
      </c>
      <c r="L1223" t="str">
        <f>RRPS_ALL[[#This Row],[BondID]]&amp;"|"&amp;TEXT(RRPS_ALL[[#This Row],[Date]],"yyyymmdd")</f>
        <v>1060|20210630</v>
      </c>
    </row>
    <row r="1224" spans="1:12" x14ac:dyDescent="0.2">
      <c r="A1224" t="s">
        <v>322</v>
      </c>
      <c r="B1224" t="s">
        <v>322</v>
      </c>
      <c r="C1224" t="s">
        <v>312</v>
      </c>
      <c r="D1224" t="b">
        <v>0</v>
      </c>
      <c r="E1224" t="s">
        <v>322</v>
      </c>
      <c r="F1224" s="5">
        <v>44347</v>
      </c>
      <c r="G1224">
        <v>0.205291</v>
      </c>
      <c r="H1224">
        <v>0.19279199999999999</v>
      </c>
      <c r="I1224">
        <v>103.84</v>
      </c>
      <c r="J1224">
        <v>103.88166699999999</v>
      </c>
      <c r="K1224">
        <v>103.84</v>
      </c>
      <c r="L1224" t="str">
        <f>RRPS_ALL[[#This Row],[BondID]]&amp;"|"&amp;TEXT(RRPS_ALL[[#This Row],[Date]],"yyyymmdd")</f>
        <v>1060|20210531</v>
      </c>
    </row>
    <row r="1225" spans="1:12" x14ac:dyDescent="0.2">
      <c r="A1225" t="s">
        <v>322</v>
      </c>
      <c r="B1225" t="s">
        <v>322</v>
      </c>
      <c r="C1225" t="s">
        <v>312</v>
      </c>
      <c r="D1225" t="b">
        <v>0</v>
      </c>
      <c r="E1225" t="s">
        <v>322</v>
      </c>
      <c r="F1225" s="5">
        <v>44316</v>
      </c>
      <c r="G1225">
        <v>0.17269699999999999</v>
      </c>
      <c r="H1225">
        <v>0.16022900000000001</v>
      </c>
      <c r="I1225">
        <v>104.1155</v>
      </c>
      <c r="J1225">
        <v>104.848833</v>
      </c>
      <c r="K1225">
        <v>104.1155</v>
      </c>
      <c r="L1225" t="str">
        <f>RRPS_ALL[[#This Row],[BondID]]&amp;"|"&amp;TEXT(RRPS_ALL[[#This Row],[Date]],"yyyymmdd")</f>
        <v>1060|20210430</v>
      </c>
    </row>
    <row r="1226" spans="1:12" x14ac:dyDescent="0.2">
      <c r="A1226" t="s">
        <v>322</v>
      </c>
      <c r="B1226" t="s">
        <v>322</v>
      </c>
      <c r="C1226" t="s">
        <v>312</v>
      </c>
      <c r="D1226" t="b">
        <v>0</v>
      </c>
      <c r="E1226" t="s">
        <v>322</v>
      </c>
      <c r="F1226" s="5">
        <v>44286</v>
      </c>
      <c r="G1226">
        <v>0.159298</v>
      </c>
      <c r="H1226">
        <v>0.146844</v>
      </c>
      <c r="I1226">
        <v>104.25749999999999</v>
      </c>
      <c r="J1226">
        <v>104.9325</v>
      </c>
      <c r="K1226">
        <v>104.25749999999999</v>
      </c>
      <c r="L1226" t="str">
        <f>RRPS_ALL[[#This Row],[BondID]]&amp;"|"&amp;TEXT(RRPS_ALL[[#This Row],[Date]],"yyyymmdd")</f>
        <v>1060|20210331</v>
      </c>
    </row>
    <row r="1227" spans="1:12" x14ac:dyDescent="0.2">
      <c r="A1227" t="s">
        <v>322</v>
      </c>
      <c r="B1227" t="s">
        <v>322</v>
      </c>
      <c r="C1227" t="s">
        <v>312</v>
      </c>
      <c r="D1227" t="b">
        <v>0</v>
      </c>
      <c r="E1227" t="s">
        <v>322</v>
      </c>
      <c r="F1227" s="5">
        <v>44255</v>
      </c>
      <c r="G1227">
        <v>0.188301</v>
      </c>
      <c r="H1227">
        <v>0.175848</v>
      </c>
      <c r="I1227">
        <v>104.1015</v>
      </c>
      <c r="J1227">
        <v>104.70566700000001</v>
      </c>
      <c r="K1227">
        <v>104.1015</v>
      </c>
      <c r="L1227" t="str">
        <f>RRPS_ALL[[#This Row],[BondID]]&amp;"|"&amp;TEXT(RRPS_ALL[[#This Row],[Date]],"yyyymmdd")</f>
        <v>1060|20210228</v>
      </c>
    </row>
    <row r="1228" spans="1:12" x14ac:dyDescent="0.2">
      <c r="A1228" t="s">
        <v>322</v>
      </c>
      <c r="B1228" t="s">
        <v>322</v>
      </c>
      <c r="C1228" t="s">
        <v>312</v>
      </c>
      <c r="D1228" t="b">
        <v>0</v>
      </c>
      <c r="E1228" t="s">
        <v>322</v>
      </c>
      <c r="F1228" s="5">
        <v>44227</v>
      </c>
      <c r="G1228">
        <v>-8.0044000000000004E-2</v>
      </c>
      <c r="H1228">
        <v>-9.2481999999999995E-2</v>
      </c>
      <c r="I1228">
        <v>106.1555</v>
      </c>
      <c r="J1228">
        <v>106.69716699999999</v>
      </c>
      <c r="K1228">
        <v>106.1555</v>
      </c>
      <c r="L1228" t="str">
        <f>RRPS_ALL[[#This Row],[BondID]]&amp;"|"&amp;TEXT(RRPS_ALL[[#This Row],[Date]],"yyyymmdd")</f>
        <v>1060|20210131</v>
      </c>
    </row>
    <row r="1229" spans="1:12" x14ac:dyDescent="0.2">
      <c r="A1229" t="s">
        <v>322</v>
      </c>
      <c r="B1229" t="s">
        <v>322</v>
      </c>
      <c r="C1229" t="s">
        <v>312</v>
      </c>
      <c r="D1229" t="b">
        <v>0</v>
      </c>
      <c r="E1229" t="s">
        <v>322</v>
      </c>
      <c r="F1229" s="5">
        <v>44196</v>
      </c>
      <c r="G1229">
        <v>-0.137846</v>
      </c>
      <c r="H1229">
        <v>-0.15035399999999999</v>
      </c>
      <c r="I1229">
        <v>106.66200000000001</v>
      </c>
      <c r="J1229">
        <v>107.147417</v>
      </c>
      <c r="K1229">
        <v>106.66200000000001</v>
      </c>
      <c r="L1229" t="str">
        <f>RRPS_ALL[[#This Row],[BondID]]&amp;"|"&amp;TEXT(RRPS_ALL[[#This Row],[Date]],"yyyymmdd")</f>
        <v>1060|20201231</v>
      </c>
    </row>
    <row r="1230" spans="1:12" x14ac:dyDescent="0.2">
      <c r="A1230" t="s">
        <v>322</v>
      </c>
      <c r="B1230" t="s">
        <v>322</v>
      </c>
      <c r="C1230" t="s">
        <v>312</v>
      </c>
      <c r="D1230" t="b">
        <v>0</v>
      </c>
      <c r="E1230" t="s">
        <v>322</v>
      </c>
      <c r="F1230" s="5">
        <v>44165</v>
      </c>
      <c r="G1230">
        <v>-0.15709799999999999</v>
      </c>
      <c r="H1230">
        <v>-0.16955500000000001</v>
      </c>
      <c r="I1230">
        <v>106.8955</v>
      </c>
      <c r="J1230">
        <v>107.312167</v>
      </c>
      <c r="K1230">
        <v>106.8955</v>
      </c>
      <c r="L1230" t="str">
        <f>RRPS_ALL[[#This Row],[BondID]]&amp;"|"&amp;TEXT(RRPS_ALL[[#This Row],[Date]],"yyyymmdd")</f>
        <v>1060|20201130</v>
      </c>
    </row>
    <row r="1231" spans="1:12" x14ac:dyDescent="0.2">
      <c r="A1231" t="s">
        <v>322</v>
      </c>
      <c r="B1231" t="s">
        <v>322</v>
      </c>
      <c r="C1231" t="s">
        <v>312</v>
      </c>
      <c r="D1231" t="b">
        <v>0</v>
      </c>
      <c r="E1231" t="s">
        <v>322</v>
      </c>
      <c r="F1231" s="5">
        <v>44135</v>
      </c>
      <c r="G1231">
        <v>-0.208951</v>
      </c>
      <c r="H1231">
        <v>-0.221468</v>
      </c>
      <c r="I1231">
        <v>107.38</v>
      </c>
      <c r="J1231">
        <v>107.73625</v>
      </c>
      <c r="K1231">
        <v>107.38</v>
      </c>
      <c r="L1231" t="str">
        <f>RRPS_ALL[[#This Row],[BondID]]&amp;"|"&amp;TEXT(RRPS_ALL[[#This Row],[Date]],"yyyymmdd")</f>
        <v>1060|20201031</v>
      </c>
    </row>
    <row r="1232" spans="1:12" x14ac:dyDescent="0.2">
      <c r="A1232" t="s">
        <v>322</v>
      </c>
      <c r="B1232" t="s">
        <v>322</v>
      </c>
      <c r="C1232" t="s">
        <v>312</v>
      </c>
      <c r="D1232" t="b">
        <v>0</v>
      </c>
      <c r="E1232" t="s">
        <v>322</v>
      </c>
      <c r="F1232" s="5">
        <v>44104</v>
      </c>
      <c r="G1232">
        <v>-0.17415</v>
      </c>
      <c r="H1232">
        <v>-0.18668100000000001</v>
      </c>
      <c r="I1232">
        <v>107.187</v>
      </c>
      <c r="J1232">
        <v>107.478667</v>
      </c>
      <c r="K1232">
        <v>107.187</v>
      </c>
      <c r="L1232" t="str">
        <f>RRPS_ALL[[#This Row],[BondID]]&amp;"|"&amp;TEXT(RRPS_ALL[[#This Row],[Date]],"yyyymmdd")</f>
        <v>1060|20200930</v>
      </c>
    </row>
    <row r="1233" spans="1:12" x14ac:dyDescent="0.2">
      <c r="A1233" t="s">
        <v>322</v>
      </c>
      <c r="B1233" t="s">
        <v>322</v>
      </c>
      <c r="C1233" t="s">
        <v>312</v>
      </c>
      <c r="D1233" t="b">
        <v>0</v>
      </c>
      <c r="E1233" t="s">
        <v>322</v>
      </c>
      <c r="F1233" s="5">
        <v>44074</v>
      </c>
      <c r="G1233">
        <v>-4.6616999999999999E-2</v>
      </c>
      <c r="H1233">
        <v>-5.9144000000000002E-2</v>
      </c>
      <c r="I1233">
        <v>106.242</v>
      </c>
      <c r="J1233">
        <v>106.47116699999999</v>
      </c>
      <c r="K1233">
        <v>106.242</v>
      </c>
      <c r="L1233" t="str">
        <f>RRPS_ALL[[#This Row],[BondID]]&amp;"|"&amp;TEXT(RRPS_ALL[[#This Row],[Date]],"yyyymmdd")</f>
        <v>1060|20200831</v>
      </c>
    </row>
    <row r="1234" spans="1:12" x14ac:dyDescent="0.2">
      <c r="A1234" t="s">
        <v>322</v>
      </c>
      <c r="B1234" t="s">
        <v>322</v>
      </c>
      <c r="C1234" t="s">
        <v>312</v>
      </c>
      <c r="D1234" t="b">
        <v>0</v>
      </c>
      <c r="E1234" t="s">
        <v>322</v>
      </c>
      <c r="F1234" s="5">
        <v>44043</v>
      </c>
      <c r="G1234">
        <v>-0.15401400000000001</v>
      </c>
      <c r="H1234">
        <v>-0.166542</v>
      </c>
      <c r="I1234">
        <v>107.176</v>
      </c>
      <c r="J1234">
        <v>107.346833</v>
      </c>
      <c r="K1234">
        <v>107.176</v>
      </c>
      <c r="L1234" t="str">
        <f>RRPS_ALL[[#This Row],[BondID]]&amp;"|"&amp;TEXT(RRPS_ALL[[#This Row],[Date]],"yyyymmdd")</f>
        <v>1060|20200731</v>
      </c>
    </row>
    <row r="1235" spans="1:12" x14ac:dyDescent="0.2">
      <c r="A1235" t="s">
        <v>322</v>
      </c>
      <c r="B1235" t="s">
        <v>322</v>
      </c>
      <c r="C1235" t="s">
        <v>312</v>
      </c>
      <c r="D1235" t="b">
        <v>0</v>
      </c>
      <c r="E1235" t="s">
        <v>322</v>
      </c>
      <c r="F1235" s="5">
        <v>44012</v>
      </c>
      <c r="G1235">
        <v>-0.14971799999999999</v>
      </c>
      <c r="H1235">
        <v>-0.16222600000000001</v>
      </c>
      <c r="I1235">
        <v>107.223</v>
      </c>
      <c r="J1235">
        <v>107.327167</v>
      </c>
      <c r="K1235">
        <v>107.223</v>
      </c>
      <c r="L1235" t="str">
        <f>RRPS_ALL[[#This Row],[BondID]]&amp;"|"&amp;TEXT(RRPS_ALL[[#This Row],[Date]],"yyyymmdd")</f>
        <v>1060|20200630</v>
      </c>
    </row>
    <row r="1236" spans="1:12" x14ac:dyDescent="0.2">
      <c r="A1236" t="s">
        <v>322</v>
      </c>
      <c r="B1236" t="s">
        <v>322</v>
      </c>
      <c r="C1236" t="s">
        <v>312</v>
      </c>
      <c r="D1236" t="b">
        <v>0</v>
      </c>
      <c r="E1236" t="s">
        <v>322</v>
      </c>
      <c r="F1236" s="5">
        <v>43982</v>
      </c>
      <c r="G1236">
        <v>-9.9747000000000002E-2</v>
      </c>
      <c r="H1236">
        <v>-0.11217299999999999</v>
      </c>
      <c r="I1236">
        <v>106.8845</v>
      </c>
      <c r="J1236">
        <v>106.92616700000001</v>
      </c>
      <c r="K1236">
        <v>106.8845</v>
      </c>
      <c r="L1236" t="str">
        <f>RRPS_ALL[[#This Row],[BondID]]&amp;"|"&amp;TEXT(RRPS_ALL[[#This Row],[Date]],"yyyymmdd")</f>
        <v>1060|20200531</v>
      </c>
    </row>
    <row r="1237" spans="1:12" x14ac:dyDescent="0.2">
      <c r="A1237" t="s">
        <v>322</v>
      </c>
      <c r="B1237" t="s">
        <v>322</v>
      </c>
      <c r="C1237" t="s">
        <v>312</v>
      </c>
      <c r="D1237" t="b">
        <v>0</v>
      </c>
      <c r="E1237" t="s">
        <v>322</v>
      </c>
      <c r="F1237" s="5">
        <v>43951</v>
      </c>
      <c r="G1237">
        <v>-0.18474599999999999</v>
      </c>
      <c r="H1237">
        <v>-0.19719600000000001</v>
      </c>
      <c r="I1237">
        <v>107.6645</v>
      </c>
      <c r="J1237">
        <v>108.399917</v>
      </c>
      <c r="K1237">
        <v>107.6645</v>
      </c>
      <c r="L1237" t="str">
        <f>RRPS_ALL[[#This Row],[BondID]]&amp;"|"&amp;TEXT(RRPS_ALL[[#This Row],[Date]],"yyyymmdd")</f>
        <v>1060|20200430</v>
      </c>
    </row>
    <row r="1238" spans="1:12" x14ac:dyDescent="0.2">
      <c r="A1238" t="s">
        <v>322</v>
      </c>
      <c r="B1238" t="s">
        <v>322</v>
      </c>
      <c r="C1238" t="s">
        <v>312</v>
      </c>
      <c r="D1238" t="b">
        <v>0</v>
      </c>
      <c r="E1238" t="s">
        <v>322</v>
      </c>
      <c r="F1238" s="5">
        <v>43921</v>
      </c>
      <c r="G1238">
        <v>-0.20487900000000001</v>
      </c>
      <c r="H1238">
        <v>-0.217394</v>
      </c>
      <c r="I1238">
        <v>107.925</v>
      </c>
      <c r="J1238">
        <v>108.591667</v>
      </c>
      <c r="K1238">
        <v>107.925</v>
      </c>
      <c r="L1238" t="str">
        <f>RRPS_ALL[[#This Row],[BondID]]&amp;"|"&amp;TEXT(RRPS_ALL[[#This Row],[Date]],"yyyymmdd")</f>
        <v>1060|20200331</v>
      </c>
    </row>
    <row r="1239" spans="1:12" x14ac:dyDescent="0.2">
      <c r="A1239" t="s">
        <v>322</v>
      </c>
      <c r="B1239" t="s">
        <v>322</v>
      </c>
      <c r="C1239" t="s">
        <v>312</v>
      </c>
      <c r="D1239" t="b">
        <v>0</v>
      </c>
      <c r="E1239" t="s">
        <v>322</v>
      </c>
      <c r="F1239" s="5">
        <v>43890</v>
      </c>
      <c r="G1239">
        <v>-0.368645</v>
      </c>
      <c r="H1239">
        <v>-0.38107400000000002</v>
      </c>
      <c r="I1239">
        <v>109.43049999999999</v>
      </c>
      <c r="J1239">
        <v>110.03675</v>
      </c>
      <c r="K1239">
        <v>109.43049999999999</v>
      </c>
      <c r="L1239" t="str">
        <f>RRPS_ALL[[#This Row],[BondID]]&amp;"|"&amp;TEXT(RRPS_ALL[[#This Row],[Date]],"yyyymmdd")</f>
        <v>1060|20200229</v>
      </c>
    </row>
    <row r="1240" spans="1:12" x14ac:dyDescent="0.2">
      <c r="A1240" t="s">
        <v>322</v>
      </c>
      <c r="B1240" t="s">
        <v>322</v>
      </c>
      <c r="C1240" t="s">
        <v>312</v>
      </c>
      <c r="D1240" t="b">
        <v>0</v>
      </c>
      <c r="E1240" t="s">
        <v>322</v>
      </c>
      <c r="F1240" s="5">
        <v>43861</v>
      </c>
      <c r="G1240">
        <v>-0.14744699999999999</v>
      </c>
      <c r="H1240">
        <v>-0.159886</v>
      </c>
      <c r="I1240">
        <v>107.5835</v>
      </c>
      <c r="J1240">
        <v>108.129333</v>
      </c>
      <c r="K1240">
        <v>107.5835</v>
      </c>
      <c r="L1240" t="str">
        <f>RRPS_ALL[[#This Row],[BondID]]&amp;"|"&amp;TEXT(RRPS_ALL[[#This Row],[Date]],"yyyymmdd")</f>
        <v>1060|20200131</v>
      </c>
    </row>
    <row r="1241" spans="1:12" x14ac:dyDescent="0.2">
      <c r="A1241" t="s">
        <v>322</v>
      </c>
      <c r="B1241" t="s">
        <v>322</v>
      </c>
      <c r="C1241" t="s">
        <v>312</v>
      </c>
      <c r="D1241" t="b">
        <v>0</v>
      </c>
      <c r="E1241" t="s">
        <v>322</v>
      </c>
      <c r="F1241" s="5">
        <v>43830</v>
      </c>
      <c r="G1241">
        <v>4.5835000000000001E-2</v>
      </c>
      <c r="H1241">
        <v>3.3307999999999997E-2</v>
      </c>
      <c r="I1241">
        <v>105.98099999999999</v>
      </c>
      <c r="J1241">
        <v>106.46225</v>
      </c>
      <c r="K1241">
        <v>105.98099999999999</v>
      </c>
      <c r="L1241" t="str">
        <f>RRPS_ALL[[#This Row],[BondID]]&amp;"|"&amp;TEXT(RRPS_ALL[[#This Row],[Date]],"yyyymmdd")</f>
        <v>1060|20191231</v>
      </c>
    </row>
    <row r="1242" spans="1:12" x14ac:dyDescent="0.2">
      <c r="A1242" t="s">
        <v>322</v>
      </c>
      <c r="B1242" t="s">
        <v>322</v>
      </c>
      <c r="C1242" t="s">
        <v>312</v>
      </c>
      <c r="D1242" t="b">
        <v>0</v>
      </c>
      <c r="E1242" t="s">
        <v>322</v>
      </c>
      <c r="F1242" s="5">
        <v>43799</v>
      </c>
      <c r="G1242">
        <v>-6.6003000000000006E-2</v>
      </c>
      <c r="H1242">
        <v>-7.8502000000000002E-2</v>
      </c>
      <c r="I1242">
        <v>107.02</v>
      </c>
      <c r="J1242">
        <v>107.43875</v>
      </c>
      <c r="K1242">
        <v>107.02</v>
      </c>
      <c r="L1242" t="str">
        <f>RRPS_ALL[[#This Row],[BondID]]&amp;"|"&amp;TEXT(RRPS_ALL[[#This Row],[Date]],"yyyymmdd")</f>
        <v>1060|20191130</v>
      </c>
    </row>
    <row r="1243" spans="1:12" x14ac:dyDescent="0.2">
      <c r="A1243" t="s">
        <v>322</v>
      </c>
      <c r="B1243" t="s">
        <v>322</v>
      </c>
      <c r="C1243" t="s">
        <v>312</v>
      </c>
      <c r="D1243" t="b">
        <v>0</v>
      </c>
      <c r="E1243" t="s">
        <v>322</v>
      </c>
      <c r="F1243" s="5">
        <v>43769</v>
      </c>
      <c r="G1243">
        <v>-0.214004</v>
      </c>
      <c r="H1243">
        <v>-0.22643099999999999</v>
      </c>
      <c r="I1243">
        <v>108.41249999999999</v>
      </c>
      <c r="J1243">
        <v>108.770833</v>
      </c>
      <c r="K1243">
        <v>108.41249999999999</v>
      </c>
      <c r="L1243" t="str">
        <f>RRPS_ALL[[#This Row],[BondID]]&amp;"|"&amp;TEXT(RRPS_ALL[[#This Row],[Date]],"yyyymmdd")</f>
        <v>1060|20191031</v>
      </c>
    </row>
    <row r="1244" spans="1:12" x14ac:dyDescent="0.2">
      <c r="A1244" t="s">
        <v>322</v>
      </c>
      <c r="B1244" t="s">
        <v>322</v>
      </c>
      <c r="C1244" t="s">
        <v>312</v>
      </c>
      <c r="D1244" t="b">
        <v>0</v>
      </c>
      <c r="E1244" t="s">
        <v>322</v>
      </c>
      <c r="F1244" s="5">
        <v>43738</v>
      </c>
      <c r="G1244">
        <v>-0.36593900000000001</v>
      </c>
      <c r="H1244">
        <v>-0.37837900000000002</v>
      </c>
      <c r="I1244">
        <v>109.8965</v>
      </c>
      <c r="J1244">
        <v>110.18816700000001</v>
      </c>
      <c r="K1244">
        <v>109.8965</v>
      </c>
      <c r="L1244" t="str">
        <f>RRPS_ALL[[#This Row],[BondID]]&amp;"|"&amp;TEXT(RRPS_ALL[[#This Row],[Date]],"yyyymmdd")</f>
        <v>1060|20190930</v>
      </c>
    </row>
    <row r="1245" spans="1:12" x14ac:dyDescent="0.2">
      <c r="A1245" t="s">
        <v>322</v>
      </c>
      <c r="B1245" t="s">
        <v>322</v>
      </c>
      <c r="C1245" t="s">
        <v>312</v>
      </c>
      <c r="D1245" t="b">
        <v>0</v>
      </c>
      <c r="E1245" t="s">
        <v>322</v>
      </c>
      <c r="F1245" s="5">
        <v>43708</v>
      </c>
      <c r="G1245">
        <v>-0.461316</v>
      </c>
      <c r="H1245">
        <v>-0.47383799999999998</v>
      </c>
      <c r="I1245">
        <v>110.886</v>
      </c>
      <c r="J1245">
        <v>111.11725</v>
      </c>
      <c r="K1245">
        <v>110.886</v>
      </c>
      <c r="L1245" t="str">
        <f>RRPS_ALL[[#This Row],[BondID]]&amp;"|"&amp;TEXT(RRPS_ALL[[#This Row],[Date]],"yyyymmdd")</f>
        <v>1060|20190831</v>
      </c>
    </row>
    <row r="1246" spans="1:12" x14ac:dyDescent="0.2">
      <c r="A1246" t="s">
        <v>322</v>
      </c>
      <c r="B1246" t="s">
        <v>322</v>
      </c>
      <c r="C1246" t="s">
        <v>312</v>
      </c>
      <c r="D1246" t="b">
        <v>0</v>
      </c>
      <c r="E1246" t="s">
        <v>322</v>
      </c>
      <c r="F1246" s="5">
        <v>43677</v>
      </c>
      <c r="G1246">
        <v>-0.27055099999999999</v>
      </c>
      <c r="H1246">
        <v>-0.28306799999999999</v>
      </c>
      <c r="I1246">
        <v>109.19499999999999</v>
      </c>
      <c r="J1246">
        <v>109.361667</v>
      </c>
      <c r="K1246">
        <v>109.19499999999999</v>
      </c>
      <c r="L1246" t="str">
        <f>RRPS_ALL[[#This Row],[BondID]]&amp;"|"&amp;TEXT(RRPS_ALL[[#This Row],[Date]],"yyyymmdd")</f>
        <v>1060|20190731</v>
      </c>
    </row>
    <row r="1247" spans="1:12" x14ac:dyDescent="0.2">
      <c r="A1247" t="s">
        <v>322</v>
      </c>
      <c r="B1247" t="s">
        <v>322</v>
      </c>
      <c r="C1247" t="s">
        <v>312</v>
      </c>
      <c r="D1247" t="b">
        <v>0</v>
      </c>
      <c r="E1247" t="s">
        <v>322</v>
      </c>
      <c r="F1247" s="5">
        <v>43646</v>
      </c>
      <c r="G1247">
        <v>-9.9432999999999994E-2</v>
      </c>
      <c r="H1247">
        <v>-0.111927</v>
      </c>
      <c r="I1247">
        <v>107.68</v>
      </c>
      <c r="J1247">
        <v>107.784167</v>
      </c>
      <c r="K1247">
        <v>107.68</v>
      </c>
      <c r="L1247" t="str">
        <f>RRPS_ALL[[#This Row],[BondID]]&amp;"|"&amp;TEXT(RRPS_ALL[[#This Row],[Date]],"yyyymmdd")</f>
        <v>1060|20190630</v>
      </c>
    </row>
    <row r="1248" spans="1:12" x14ac:dyDescent="0.2">
      <c r="A1248" t="s">
        <v>322</v>
      </c>
      <c r="B1248" t="s">
        <v>322</v>
      </c>
      <c r="C1248" t="s">
        <v>312</v>
      </c>
      <c r="D1248" t="b">
        <v>0</v>
      </c>
      <c r="E1248" t="s">
        <v>322</v>
      </c>
      <c r="F1248" s="5">
        <v>43616</v>
      </c>
      <c r="G1248">
        <v>-2.2928E-2</v>
      </c>
      <c r="H1248">
        <v>-3.5402000000000003E-2</v>
      </c>
      <c r="I1248">
        <v>107.0335</v>
      </c>
      <c r="J1248">
        <v>107.07933300000001</v>
      </c>
      <c r="K1248">
        <v>107.0335</v>
      </c>
      <c r="L1248" t="str">
        <f>RRPS_ALL[[#This Row],[BondID]]&amp;"|"&amp;TEXT(RRPS_ALL[[#This Row],[Date]],"yyyymmdd")</f>
        <v>1060|20190531</v>
      </c>
    </row>
    <row r="1249" spans="1:12" x14ac:dyDescent="0.2">
      <c r="A1249" t="s">
        <v>322</v>
      </c>
      <c r="B1249" t="s">
        <v>322</v>
      </c>
      <c r="C1249" t="s">
        <v>312</v>
      </c>
      <c r="D1249" t="b">
        <v>0</v>
      </c>
      <c r="E1249" t="s">
        <v>322</v>
      </c>
      <c r="F1249" s="5">
        <v>43585</v>
      </c>
      <c r="G1249">
        <v>0.175014</v>
      </c>
      <c r="H1249">
        <v>0.162526</v>
      </c>
      <c r="I1249">
        <v>105.259</v>
      </c>
      <c r="J1249">
        <v>105.99025</v>
      </c>
      <c r="K1249">
        <v>105.259</v>
      </c>
      <c r="L1249" t="str">
        <f>RRPS_ALL[[#This Row],[BondID]]&amp;"|"&amp;TEXT(RRPS_ALL[[#This Row],[Date]],"yyyymmdd")</f>
        <v>1060|20190430</v>
      </c>
    </row>
    <row r="1250" spans="1:12" x14ac:dyDescent="0.2">
      <c r="A1250" t="s">
        <v>322</v>
      </c>
      <c r="B1250" t="s">
        <v>322</v>
      </c>
      <c r="C1250" t="s">
        <v>312</v>
      </c>
      <c r="D1250" t="b">
        <v>0</v>
      </c>
      <c r="E1250" t="s">
        <v>322</v>
      </c>
      <c r="F1250" s="5">
        <v>43555</v>
      </c>
      <c r="G1250">
        <v>0.18401899999999999</v>
      </c>
      <c r="H1250">
        <v>0.17153299999999999</v>
      </c>
      <c r="I1250">
        <v>105.22499999999999</v>
      </c>
      <c r="J1250">
        <v>105.891667</v>
      </c>
      <c r="K1250">
        <v>105.22499999999999</v>
      </c>
      <c r="L1250" t="str">
        <f>RRPS_ALL[[#This Row],[BondID]]&amp;"|"&amp;TEXT(RRPS_ALL[[#This Row],[Date]],"yyyymmdd")</f>
        <v>1060|20190331</v>
      </c>
    </row>
    <row r="1251" spans="1:12" x14ac:dyDescent="0.2">
      <c r="A1251" t="s">
        <v>322</v>
      </c>
      <c r="B1251" t="s">
        <v>322</v>
      </c>
      <c r="C1251" t="s">
        <v>312</v>
      </c>
      <c r="D1251" t="b">
        <v>0</v>
      </c>
      <c r="E1251" t="s">
        <v>322</v>
      </c>
      <c r="F1251" s="5">
        <v>43524</v>
      </c>
      <c r="G1251">
        <v>0.398397</v>
      </c>
      <c r="H1251">
        <v>0.385967</v>
      </c>
      <c r="I1251">
        <v>103.2805</v>
      </c>
      <c r="J1251">
        <v>103.88883300000001</v>
      </c>
      <c r="K1251">
        <v>103.2805</v>
      </c>
      <c r="L1251" t="str">
        <f>RRPS_ALL[[#This Row],[BondID]]&amp;"|"&amp;TEXT(RRPS_ALL[[#This Row],[Date]],"yyyymmdd")</f>
        <v>1060|20190228</v>
      </c>
    </row>
    <row r="1252" spans="1:12" x14ac:dyDescent="0.2">
      <c r="A1252" t="s">
        <v>322</v>
      </c>
      <c r="B1252" t="s">
        <v>322</v>
      </c>
      <c r="C1252" t="s">
        <v>312</v>
      </c>
      <c r="D1252" t="b">
        <v>0</v>
      </c>
      <c r="E1252" t="s">
        <v>322</v>
      </c>
      <c r="F1252" s="5">
        <v>43496</v>
      </c>
      <c r="G1252">
        <v>0.38252900000000001</v>
      </c>
      <c r="H1252">
        <v>0.37001400000000001</v>
      </c>
      <c r="I1252">
        <v>103.45699999999999</v>
      </c>
      <c r="J1252">
        <v>104.002833</v>
      </c>
      <c r="K1252">
        <v>103.45699999999999</v>
      </c>
      <c r="L1252" t="str">
        <f>RRPS_ALL[[#This Row],[BondID]]&amp;"|"&amp;TEXT(RRPS_ALL[[#This Row],[Date]],"yyyymmdd")</f>
        <v>1060|20190131</v>
      </c>
    </row>
    <row r="1253" spans="1:12" x14ac:dyDescent="0.2">
      <c r="A1253" t="s">
        <v>322</v>
      </c>
      <c r="B1253" t="s">
        <v>322</v>
      </c>
      <c r="C1253" t="s">
        <v>312</v>
      </c>
      <c r="D1253" t="b">
        <v>0</v>
      </c>
      <c r="E1253" t="s">
        <v>322</v>
      </c>
      <c r="F1253" s="5">
        <v>43465</v>
      </c>
      <c r="G1253">
        <v>0.45762599999999998</v>
      </c>
      <c r="H1253">
        <v>0.445131</v>
      </c>
      <c r="I1253">
        <v>102.788</v>
      </c>
      <c r="J1253">
        <v>102.788</v>
      </c>
      <c r="K1253">
        <v>102.788</v>
      </c>
      <c r="L1253" t="str">
        <f>RRPS_ALL[[#This Row],[BondID]]&amp;"|"&amp;TEXT(RRPS_ALL[[#This Row],[Date]],"yyyymmdd")</f>
        <v>1060|20181231</v>
      </c>
    </row>
    <row r="1254" spans="1:12" x14ac:dyDescent="0.2">
      <c r="A1254" t="s">
        <v>322</v>
      </c>
      <c r="B1254" t="s">
        <v>322</v>
      </c>
      <c r="C1254" t="s">
        <v>312</v>
      </c>
      <c r="D1254" t="b">
        <v>0</v>
      </c>
      <c r="E1254" t="s">
        <v>322</v>
      </c>
      <c r="F1254" s="5">
        <v>43434</v>
      </c>
      <c r="G1254">
        <v>0.49429499999999998</v>
      </c>
      <c r="H1254">
        <v>0.48186000000000001</v>
      </c>
      <c r="I1254">
        <v>102.46850000000001</v>
      </c>
      <c r="J1254">
        <v>102.46850000000001</v>
      </c>
      <c r="K1254">
        <v>102.46850000000001</v>
      </c>
      <c r="L1254" t="str">
        <f>RRPS_ALL[[#This Row],[BondID]]&amp;"|"&amp;TEXT(RRPS_ALL[[#This Row],[Date]],"yyyymmdd")</f>
        <v>1060|20181130</v>
      </c>
    </row>
    <row r="1255" spans="1:12" x14ac:dyDescent="0.2">
      <c r="A1255" t="s">
        <v>322</v>
      </c>
      <c r="B1255" t="s">
        <v>322</v>
      </c>
      <c r="C1255" t="s">
        <v>312</v>
      </c>
      <c r="D1255" t="b">
        <v>0</v>
      </c>
      <c r="E1255" t="s">
        <v>322</v>
      </c>
      <c r="F1255" s="5">
        <v>43404</v>
      </c>
      <c r="G1255">
        <v>0.62652200000000002</v>
      </c>
      <c r="H1255">
        <v>0.61403200000000002</v>
      </c>
      <c r="I1255">
        <v>101.254</v>
      </c>
      <c r="J1255">
        <v>101.254</v>
      </c>
      <c r="K1255">
        <v>101.254</v>
      </c>
      <c r="L1255" t="str">
        <f>RRPS_ALL[[#This Row],[BondID]]&amp;"|"&amp;TEXT(RRPS_ALL[[#This Row],[Date]],"yyyymmdd")</f>
        <v>1060|20181031</v>
      </c>
    </row>
    <row r="1256" spans="1:12" x14ac:dyDescent="0.2">
      <c r="A1256" t="s">
        <v>322</v>
      </c>
      <c r="B1256" t="s">
        <v>322</v>
      </c>
      <c r="C1256" t="s">
        <v>312</v>
      </c>
      <c r="D1256" t="b">
        <v>0</v>
      </c>
      <c r="E1256" t="s">
        <v>322</v>
      </c>
      <c r="F1256" s="5">
        <v>43373</v>
      </c>
      <c r="G1256">
        <v>0.63664399999999999</v>
      </c>
      <c r="H1256">
        <v>0.624139</v>
      </c>
      <c r="I1256">
        <v>101.17</v>
      </c>
      <c r="J1256">
        <v>101.17</v>
      </c>
      <c r="K1256">
        <v>101.17</v>
      </c>
      <c r="L1256" t="str">
        <f>RRPS_ALL[[#This Row],[BondID]]&amp;"|"&amp;TEXT(RRPS_ALL[[#This Row],[Date]],"yyyymmdd")</f>
        <v>1060|20180930</v>
      </c>
    </row>
    <row r="1257" spans="1:12" x14ac:dyDescent="0.2">
      <c r="A1257" t="s">
        <v>322</v>
      </c>
      <c r="B1257" t="s">
        <v>322</v>
      </c>
      <c r="C1257" t="s">
        <v>312</v>
      </c>
      <c r="D1257" t="b">
        <v>0</v>
      </c>
      <c r="E1257" t="s">
        <v>322</v>
      </c>
      <c r="F1257" s="5">
        <v>43343</v>
      </c>
      <c r="G1257">
        <v>0.50599899999999998</v>
      </c>
      <c r="H1257">
        <v>0.49355199999999999</v>
      </c>
      <c r="I1257">
        <v>102.4205</v>
      </c>
      <c r="J1257">
        <v>102.4205</v>
      </c>
      <c r="K1257">
        <v>102.4205</v>
      </c>
      <c r="L1257" t="str">
        <f>RRPS_ALL[[#This Row],[BondID]]&amp;"|"&amp;TEXT(RRPS_ALL[[#This Row],[Date]],"yyyymmdd")</f>
        <v>1060|20180831</v>
      </c>
    </row>
    <row r="1258" spans="1:12" x14ac:dyDescent="0.2">
      <c r="A1258" t="s">
        <v>322</v>
      </c>
      <c r="B1258" t="s">
        <v>322</v>
      </c>
      <c r="C1258" t="s">
        <v>312</v>
      </c>
      <c r="D1258" t="b">
        <v>0</v>
      </c>
      <c r="E1258" t="s">
        <v>322</v>
      </c>
      <c r="F1258" s="5">
        <v>43312</v>
      </c>
      <c r="G1258">
        <v>0.60659799999999997</v>
      </c>
      <c r="H1258">
        <v>0.59413000000000005</v>
      </c>
      <c r="I1258">
        <v>101.4765</v>
      </c>
      <c r="J1258">
        <v>101.4765</v>
      </c>
      <c r="K1258">
        <v>101.4765</v>
      </c>
      <c r="L1258" t="str">
        <f>RRPS_ALL[[#This Row],[BondID]]&amp;"|"&amp;TEXT(RRPS_ALL[[#This Row],[Date]],"yyyymmdd")</f>
        <v>1060|20180731</v>
      </c>
    </row>
    <row r="1259" spans="1:12" x14ac:dyDescent="0.2">
      <c r="A1259" t="s">
        <v>322</v>
      </c>
      <c r="B1259" t="s">
        <v>322</v>
      </c>
      <c r="C1259" t="s">
        <v>312</v>
      </c>
      <c r="D1259" t="b">
        <v>0</v>
      </c>
      <c r="E1259" t="s">
        <v>322</v>
      </c>
      <c r="F1259" s="5">
        <v>43281</v>
      </c>
      <c r="G1259">
        <v>0.49802099999999999</v>
      </c>
      <c r="H1259">
        <v>0.485487</v>
      </c>
      <c r="I1259">
        <v>102.54</v>
      </c>
      <c r="J1259">
        <v>102.54</v>
      </c>
      <c r="K1259">
        <v>102.54</v>
      </c>
      <c r="L1259" t="str">
        <f>RRPS_ALL[[#This Row],[BondID]]&amp;"|"&amp;TEXT(RRPS_ALL[[#This Row],[Date]],"yyyymmdd")</f>
        <v>1060|20180630</v>
      </c>
    </row>
    <row r="1260" spans="1:12" x14ac:dyDescent="0.2">
      <c r="A1260" t="s">
        <v>322</v>
      </c>
      <c r="B1260" t="s">
        <v>322</v>
      </c>
      <c r="C1260" t="s">
        <v>312</v>
      </c>
      <c r="D1260" t="b">
        <v>0</v>
      </c>
      <c r="E1260" t="s">
        <v>322</v>
      </c>
      <c r="F1260" s="5">
        <v>43251</v>
      </c>
      <c r="G1260">
        <v>0.48369299999999998</v>
      </c>
      <c r="H1260">
        <v>0.47117599999999998</v>
      </c>
      <c r="I1260">
        <v>102.70099999999999</v>
      </c>
      <c r="J1260">
        <v>102.70099999999999</v>
      </c>
      <c r="K1260">
        <v>102.70099999999999</v>
      </c>
      <c r="L1260" t="str">
        <f>RRPS_ALL[[#This Row],[BondID]]&amp;"|"&amp;TEXT(RRPS_ALL[[#This Row],[Date]],"yyyymmdd")</f>
        <v>1060|20180531</v>
      </c>
    </row>
    <row r="1261" spans="1:12" x14ac:dyDescent="0.2">
      <c r="A1261" t="s">
        <v>322</v>
      </c>
      <c r="B1261" t="s">
        <v>322</v>
      </c>
      <c r="C1261" t="s">
        <v>312</v>
      </c>
      <c r="D1261" t="b">
        <v>0</v>
      </c>
      <c r="E1261" t="s">
        <v>322</v>
      </c>
      <c r="F1261" s="5">
        <v>43220</v>
      </c>
      <c r="G1261">
        <v>0.71804100000000004</v>
      </c>
      <c r="H1261">
        <v>0.70551799999999998</v>
      </c>
      <c r="I1261">
        <v>100.429</v>
      </c>
      <c r="J1261">
        <v>100.429</v>
      </c>
      <c r="K1261">
        <v>100.429</v>
      </c>
      <c r="L1261" t="str">
        <f>RRPS_ALL[[#This Row],[BondID]]&amp;"|"&amp;TEXT(RRPS_ALL[[#This Row],[Date]],"yyyymmdd")</f>
        <v>1060|20180430</v>
      </c>
    </row>
    <row r="1262" spans="1:12" x14ac:dyDescent="0.2">
      <c r="A1262" t="s">
        <v>322</v>
      </c>
      <c r="B1262" t="s">
        <v>322</v>
      </c>
      <c r="C1262" t="s">
        <v>312</v>
      </c>
      <c r="D1262" t="b">
        <v>0</v>
      </c>
      <c r="E1262" t="s">
        <v>322</v>
      </c>
      <c r="F1262" s="5">
        <v>43190</v>
      </c>
      <c r="G1262">
        <v>0.69005000000000005</v>
      </c>
      <c r="H1262">
        <v>0.67756000000000005</v>
      </c>
      <c r="I1262">
        <v>100.705</v>
      </c>
      <c r="J1262">
        <v>100.705</v>
      </c>
      <c r="K1262">
        <v>100.705</v>
      </c>
      <c r="L1262" t="str">
        <f>RRPS_ALL[[#This Row],[BondID]]&amp;"|"&amp;TEXT(RRPS_ALL[[#This Row],[Date]],"yyyymmdd")</f>
        <v>1060|20180331</v>
      </c>
    </row>
    <row r="1263" spans="1:12" x14ac:dyDescent="0.2">
      <c r="A1263" t="s">
        <v>322</v>
      </c>
      <c r="B1263" t="s">
        <v>322</v>
      </c>
      <c r="C1263" t="s">
        <v>312</v>
      </c>
      <c r="D1263" t="b">
        <v>0</v>
      </c>
      <c r="E1263" t="s">
        <v>322</v>
      </c>
      <c r="F1263" s="5">
        <v>43159</v>
      </c>
      <c r="G1263">
        <v>0.81007200000000001</v>
      </c>
      <c r="H1263">
        <v>0.79762599999999995</v>
      </c>
      <c r="I1263">
        <v>99.535499999999999</v>
      </c>
      <c r="J1263">
        <v>99.535499999999999</v>
      </c>
      <c r="K1263">
        <v>99.535499999999999</v>
      </c>
      <c r="L1263" t="str">
        <f>RRPS_ALL[[#This Row],[BondID]]&amp;"|"&amp;TEXT(RRPS_ALL[[#This Row],[Date]],"yyyymmdd")</f>
        <v>1060|20180228</v>
      </c>
    </row>
    <row r="1264" spans="1:12" x14ac:dyDescent="0.2">
      <c r="A1264" t="s">
        <v>322</v>
      </c>
      <c r="B1264" t="s">
        <v>322</v>
      </c>
      <c r="C1264" t="s">
        <v>312</v>
      </c>
      <c r="D1264" t="b">
        <v>0</v>
      </c>
      <c r="E1264" t="s">
        <v>322</v>
      </c>
      <c r="F1264" s="5">
        <v>43131</v>
      </c>
      <c r="G1264">
        <v>0.92449000000000003</v>
      </c>
      <c r="H1264">
        <v>0.91198400000000002</v>
      </c>
      <c r="I1264">
        <v>98.417000000000002</v>
      </c>
      <c r="J1264">
        <v>98.417000000000002</v>
      </c>
      <c r="K1264">
        <v>98.417000000000002</v>
      </c>
      <c r="L1264" t="str">
        <f>RRPS_ALL[[#This Row],[BondID]]&amp;"|"&amp;TEXT(RRPS_ALL[[#This Row],[Date]],"yyyymmdd")</f>
        <v>1060|20180131</v>
      </c>
    </row>
    <row r="1265" spans="1:12" x14ac:dyDescent="0.2">
      <c r="A1265" t="s">
        <v>322</v>
      </c>
      <c r="B1265" t="s">
        <v>322</v>
      </c>
      <c r="C1265" t="s">
        <v>312</v>
      </c>
      <c r="D1265" t="b">
        <v>0</v>
      </c>
      <c r="E1265" t="s">
        <v>322</v>
      </c>
      <c r="F1265" s="5">
        <v>43100</v>
      </c>
      <c r="G1265">
        <v>0.77797099999999997</v>
      </c>
      <c r="H1265">
        <v>0.76797700000000002</v>
      </c>
      <c r="I1265">
        <v>99.820999999999998</v>
      </c>
      <c r="J1265">
        <v>99.820999999999998</v>
      </c>
      <c r="K1265">
        <v>99.820999999999998</v>
      </c>
      <c r="L1265" t="str">
        <f>RRPS_ALL[[#This Row],[BondID]]&amp;"|"&amp;TEXT(RRPS_ALL[[#This Row],[Date]],"yyyymmdd")</f>
        <v>1060|20171231</v>
      </c>
    </row>
    <row r="1266" spans="1:12" x14ac:dyDescent="0.2">
      <c r="A1266" t="s">
        <v>322</v>
      </c>
      <c r="B1266" t="s">
        <v>322</v>
      </c>
      <c r="C1266" t="s">
        <v>312</v>
      </c>
      <c r="D1266" t="b">
        <v>0</v>
      </c>
      <c r="E1266" t="s">
        <v>322</v>
      </c>
      <c r="F1266" s="5">
        <v>43069</v>
      </c>
      <c r="G1266">
        <v>0.73016400000000004</v>
      </c>
      <c r="H1266">
        <v>0.720198</v>
      </c>
      <c r="I1266">
        <v>100.2985</v>
      </c>
      <c r="J1266">
        <v>100.2985</v>
      </c>
      <c r="K1266">
        <v>100.2985</v>
      </c>
      <c r="L1266" t="str">
        <f>RRPS_ALL[[#This Row],[BondID]]&amp;"|"&amp;TEXT(RRPS_ALL[[#This Row],[Date]],"yyyymmdd")</f>
        <v>1060|20171130</v>
      </c>
    </row>
    <row r="1267" spans="1:12" x14ac:dyDescent="0.2">
      <c r="A1267" t="s">
        <v>322</v>
      </c>
      <c r="B1267" t="s">
        <v>322</v>
      </c>
      <c r="C1267" t="s">
        <v>312</v>
      </c>
      <c r="D1267" t="b">
        <v>0</v>
      </c>
      <c r="E1267" t="s">
        <v>322</v>
      </c>
      <c r="F1267" s="5">
        <v>43039</v>
      </c>
      <c r="G1267">
        <v>0.79176400000000002</v>
      </c>
      <c r="H1267">
        <v>0.78180899999999998</v>
      </c>
      <c r="I1267">
        <v>99.679500000000004</v>
      </c>
      <c r="J1267">
        <v>99.679500000000004</v>
      </c>
      <c r="K1267">
        <v>99.679500000000004</v>
      </c>
      <c r="L1267" t="str">
        <f>RRPS_ALL[[#This Row],[BondID]]&amp;"|"&amp;TEXT(RRPS_ALL[[#This Row],[Date]],"yyyymmdd")</f>
        <v>1060|20171031</v>
      </c>
    </row>
    <row r="1268" spans="1:12" x14ac:dyDescent="0.2">
      <c r="A1268" t="s">
        <v>322</v>
      </c>
      <c r="B1268" t="s">
        <v>322</v>
      </c>
      <c r="C1268" t="s">
        <v>312</v>
      </c>
      <c r="D1268" t="b">
        <v>0</v>
      </c>
      <c r="E1268" t="s">
        <v>322</v>
      </c>
      <c r="F1268" s="5">
        <v>43008</v>
      </c>
      <c r="G1268">
        <v>0.92415999999999998</v>
      </c>
      <c r="H1268">
        <v>0.91422800000000004</v>
      </c>
      <c r="I1268">
        <v>98.346500000000006</v>
      </c>
      <c r="J1268">
        <v>98.346500000000006</v>
      </c>
      <c r="K1268">
        <v>98.346500000000006</v>
      </c>
      <c r="L1268" t="str">
        <f>RRPS_ALL[[#This Row],[BondID]]&amp;"|"&amp;TEXT(RRPS_ALL[[#This Row],[Date]],"yyyymmdd")</f>
        <v>1060|20170930</v>
      </c>
    </row>
    <row r="1269" spans="1:12" x14ac:dyDescent="0.2">
      <c r="A1269" t="s">
        <v>322</v>
      </c>
      <c r="B1269" t="s">
        <v>322</v>
      </c>
      <c r="C1269" t="s">
        <v>312</v>
      </c>
      <c r="D1269" t="b">
        <v>0</v>
      </c>
      <c r="E1269" t="s">
        <v>322</v>
      </c>
      <c r="F1269" s="5">
        <v>42978</v>
      </c>
      <c r="G1269">
        <v>0.81033100000000002</v>
      </c>
      <c r="H1269">
        <v>0.80030299999999999</v>
      </c>
      <c r="I1269">
        <v>99.486000000000004</v>
      </c>
      <c r="J1269">
        <v>99.486000000000004</v>
      </c>
      <c r="K1269">
        <v>99.486000000000004</v>
      </c>
      <c r="L1269" t="str">
        <f>RRPS_ALL[[#This Row],[BondID]]&amp;"|"&amp;TEXT(RRPS_ALL[[#This Row],[Date]],"yyyymmdd")</f>
        <v>1060|20170831</v>
      </c>
    </row>
    <row r="1270" spans="1:12" x14ac:dyDescent="0.2">
      <c r="A1270" t="s">
        <v>322</v>
      </c>
      <c r="B1270" t="s">
        <v>322</v>
      </c>
      <c r="C1270" t="s">
        <v>312</v>
      </c>
      <c r="D1270" t="b">
        <v>0</v>
      </c>
      <c r="E1270" t="s">
        <v>322</v>
      </c>
      <c r="F1270" s="5">
        <v>42947</v>
      </c>
      <c r="G1270">
        <v>0.93540199999999996</v>
      </c>
      <c r="H1270">
        <v>0.92540699999999998</v>
      </c>
      <c r="I1270">
        <v>98.207999999999998</v>
      </c>
      <c r="J1270">
        <v>98.207999999999998</v>
      </c>
      <c r="K1270">
        <v>98.207999999999998</v>
      </c>
      <c r="L1270" t="str">
        <f>RRPS_ALL[[#This Row],[BondID]]&amp;"|"&amp;TEXT(RRPS_ALL[[#This Row],[Date]],"yyyymmdd")</f>
        <v>1060|20170731</v>
      </c>
    </row>
    <row r="1271" spans="1:12" x14ac:dyDescent="0.2">
      <c r="A1271" t="s">
        <v>322</v>
      </c>
      <c r="B1271" t="s">
        <v>322</v>
      </c>
      <c r="C1271" t="s">
        <v>312</v>
      </c>
      <c r="D1271" t="b">
        <v>0</v>
      </c>
      <c r="E1271" t="s">
        <v>322</v>
      </c>
      <c r="F1271" s="5">
        <v>42916</v>
      </c>
      <c r="G1271">
        <v>0.90351499999999996</v>
      </c>
      <c r="H1271">
        <v>0.89352500000000001</v>
      </c>
      <c r="I1271">
        <v>98.521000000000001</v>
      </c>
      <c r="J1271">
        <v>98.521000000000001</v>
      </c>
      <c r="K1271">
        <v>98.521000000000001</v>
      </c>
      <c r="L1271" t="str">
        <f>RRPS_ALL[[#This Row],[BondID]]&amp;"|"&amp;TEXT(RRPS_ALL[[#This Row],[Date]],"yyyymmdd")</f>
        <v>1060|20170630</v>
      </c>
    </row>
    <row r="1272" spans="1:12" x14ac:dyDescent="0.2">
      <c r="A1272" t="s">
        <v>322</v>
      </c>
      <c r="B1272" t="s">
        <v>322</v>
      </c>
      <c r="C1272" t="s">
        <v>312</v>
      </c>
      <c r="D1272" t="b">
        <v>0</v>
      </c>
      <c r="E1272" t="s">
        <v>322</v>
      </c>
      <c r="F1272" s="5">
        <v>42886</v>
      </c>
      <c r="G1272">
        <v>0.71357800000000005</v>
      </c>
      <c r="H1272">
        <v>0.70359799999999995</v>
      </c>
      <c r="I1272">
        <v>100.4875</v>
      </c>
      <c r="J1272">
        <v>100.4875</v>
      </c>
      <c r="K1272">
        <v>100.4875</v>
      </c>
      <c r="L1272" t="str">
        <f>RRPS_ALL[[#This Row],[BondID]]&amp;"|"&amp;TEXT(RRPS_ALL[[#This Row],[Date]],"yyyymmdd")</f>
        <v>1060|20170531</v>
      </c>
    </row>
    <row r="1273" spans="1:12" x14ac:dyDescent="0.2">
      <c r="A1273" t="s">
        <v>322</v>
      </c>
      <c r="B1273" t="s">
        <v>322</v>
      </c>
      <c r="C1273" t="s">
        <v>312</v>
      </c>
      <c r="D1273" t="b">
        <v>0</v>
      </c>
      <c r="E1273" t="s">
        <v>322</v>
      </c>
      <c r="F1273" s="5">
        <v>42855</v>
      </c>
      <c r="G1273">
        <v>0.82209500000000002</v>
      </c>
      <c r="H1273">
        <v>0.81215300000000001</v>
      </c>
      <c r="I1273">
        <v>99.347499999999997</v>
      </c>
      <c r="L1273" t="str">
        <f>RRPS_ALL[[#This Row],[BondID]]&amp;"|"&amp;TEXT(RRPS_ALL[[#This Row],[Date]],"yyyymmdd")</f>
        <v>1060|20170430</v>
      </c>
    </row>
    <row r="1274" spans="1:12" x14ac:dyDescent="0.2">
      <c r="A1274" t="s">
        <v>322</v>
      </c>
      <c r="B1274" t="s">
        <v>322</v>
      </c>
      <c r="C1274" t="s">
        <v>312</v>
      </c>
      <c r="D1274" t="b">
        <v>0</v>
      </c>
      <c r="E1274" t="s">
        <v>322</v>
      </c>
      <c r="F1274" s="5">
        <v>42825</v>
      </c>
      <c r="G1274">
        <v>0.827179</v>
      </c>
      <c r="H1274">
        <v>0.81720499999999996</v>
      </c>
      <c r="I1274">
        <v>99.289500000000004</v>
      </c>
      <c r="L1274" t="str">
        <f>RRPS_ALL[[#This Row],[BondID]]&amp;"|"&amp;TEXT(RRPS_ALL[[#This Row],[Date]],"yyyymmdd")</f>
        <v>1060|20170331</v>
      </c>
    </row>
    <row r="1275" spans="1:12" x14ac:dyDescent="0.2">
      <c r="A1275" t="s">
        <v>322</v>
      </c>
      <c r="B1275" t="s">
        <v>322</v>
      </c>
      <c r="C1275" t="s">
        <v>312</v>
      </c>
      <c r="D1275" t="b">
        <v>0</v>
      </c>
      <c r="E1275" t="s">
        <v>322</v>
      </c>
      <c r="F1275" s="5">
        <v>42794</v>
      </c>
      <c r="G1275">
        <v>0.75500699999999998</v>
      </c>
      <c r="H1275">
        <v>0.74500699999999997</v>
      </c>
      <c r="I1275">
        <v>100.053</v>
      </c>
      <c r="L1275" t="str">
        <f>RRPS_ALL[[#This Row],[BondID]]&amp;"|"&amp;TEXT(RRPS_ALL[[#This Row],[Date]],"yyyymmdd")</f>
        <v>1060|20170228</v>
      </c>
    </row>
    <row r="1276" spans="1:12" x14ac:dyDescent="0.2">
      <c r="A1276" t="s">
        <v>322</v>
      </c>
      <c r="B1276" t="s">
        <v>322</v>
      </c>
      <c r="C1276" t="s">
        <v>312</v>
      </c>
      <c r="D1276" t="b">
        <v>0</v>
      </c>
      <c r="E1276" t="s">
        <v>322</v>
      </c>
      <c r="F1276" s="5">
        <v>42766</v>
      </c>
      <c r="G1276">
        <v>0.99068100000000003</v>
      </c>
      <c r="H1276">
        <v>0.980657</v>
      </c>
      <c r="I1276">
        <v>97.548000000000002</v>
      </c>
      <c r="L1276" t="str">
        <f>RRPS_ALL[[#This Row],[BondID]]&amp;"|"&amp;TEXT(RRPS_ALL[[#This Row],[Date]],"yyyymmdd")</f>
        <v>1060|20170131</v>
      </c>
    </row>
    <row r="1277" spans="1:12" x14ac:dyDescent="0.2">
      <c r="A1277" t="s">
        <v>323</v>
      </c>
      <c r="B1277" t="s">
        <v>323</v>
      </c>
      <c r="C1277" t="s">
        <v>312</v>
      </c>
      <c r="D1277" t="b">
        <v>0</v>
      </c>
      <c r="E1277" t="s">
        <v>323</v>
      </c>
      <c r="F1277" s="5">
        <v>46053</v>
      </c>
      <c r="G1277">
        <v>1.6300030000000001</v>
      </c>
      <c r="H1277">
        <v>1.5551729999999999</v>
      </c>
      <c r="I1277">
        <v>128.03450000000001</v>
      </c>
      <c r="J1277">
        <v>128.05959999999999</v>
      </c>
      <c r="K1277">
        <v>128.03450000000001</v>
      </c>
      <c r="L1277" t="str">
        <f>RRPS_ALL[[#This Row],[BondID]]&amp;"|"&amp;TEXT(RRPS_ALL[[#This Row],[Date]],"yyyymmdd")</f>
        <v>3113|20260131</v>
      </c>
    </row>
    <row r="1278" spans="1:12" x14ac:dyDescent="0.2">
      <c r="A1278" t="s">
        <v>323</v>
      </c>
      <c r="B1278" t="s">
        <v>323</v>
      </c>
      <c r="C1278" t="s">
        <v>312</v>
      </c>
      <c r="D1278" t="b">
        <v>0</v>
      </c>
      <c r="E1278" t="s">
        <v>323</v>
      </c>
      <c r="F1278" s="5">
        <v>46022</v>
      </c>
      <c r="G1278">
        <v>1.5162929999999999</v>
      </c>
      <c r="H1278">
        <v>1.4412039999999999</v>
      </c>
      <c r="I1278">
        <v>128.529</v>
      </c>
      <c r="J1278">
        <v>128.544556</v>
      </c>
      <c r="K1278">
        <v>128.529</v>
      </c>
      <c r="L1278" t="str">
        <f>RRPS_ALL[[#This Row],[BondID]]&amp;"|"&amp;TEXT(RRPS_ALL[[#This Row],[Date]],"yyyymmdd")</f>
        <v>3113|20251231</v>
      </c>
    </row>
    <row r="1279" spans="1:12" x14ac:dyDescent="0.2">
      <c r="A1279" t="s">
        <v>323</v>
      </c>
      <c r="B1279" t="s">
        <v>323</v>
      </c>
      <c r="C1279" t="s">
        <v>312</v>
      </c>
      <c r="D1279" t="b">
        <v>0</v>
      </c>
      <c r="E1279" t="s">
        <v>323</v>
      </c>
      <c r="F1279" s="5">
        <v>45991</v>
      </c>
      <c r="G1279">
        <v>1.35463</v>
      </c>
      <c r="H1279">
        <v>1.279533</v>
      </c>
      <c r="I1279">
        <v>128.523</v>
      </c>
      <c r="J1279">
        <v>128.52345700000001</v>
      </c>
      <c r="K1279">
        <v>128.523</v>
      </c>
      <c r="L1279" t="str">
        <f>RRPS_ALL[[#This Row],[BondID]]&amp;"|"&amp;TEXT(RRPS_ALL[[#This Row],[Date]],"yyyymmdd")</f>
        <v>3113|20251130</v>
      </c>
    </row>
    <row r="1280" spans="1:12" x14ac:dyDescent="0.2">
      <c r="A1280" t="s">
        <v>323</v>
      </c>
      <c r="B1280" t="s">
        <v>323</v>
      </c>
      <c r="C1280" t="s">
        <v>312</v>
      </c>
      <c r="D1280" t="b">
        <v>0</v>
      </c>
      <c r="E1280" t="s">
        <v>323</v>
      </c>
      <c r="F1280" s="5">
        <v>45961</v>
      </c>
      <c r="G1280">
        <v>1.2748619999999999</v>
      </c>
      <c r="H1280">
        <v>1.199999</v>
      </c>
      <c r="I1280">
        <v>128.57149999999999</v>
      </c>
      <c r="J1280">
        <v>128.723489</v>
      </c>
      <c r="K1280">
        <v>128.57149999999999</v>
      </c>
      <c r="L1280" t="str">
        <f>RRPS_ALL[[#This Row],[BondID]]&amp;"|"&amp;TEXT(RRPS_ALL[[#This Row],[Date]],"yyyymmdd")</f>
        <v>3113|20251031</v>
      </c>
    </row>
    <row r="1281" spans="1:12" x14ac:dyDescent="0.2">
      <c r="A1281" t="s">
        <v>323</v>
      </c>
      <c r="B1281" t="s">
        <v>323</v>
      </c>
      <c r="C1281" t="s">
        <v>312</v>
      </c>
      <c r="D1281" t="b">
        <v>0</v>
      </c>
      <c r="E1281" t="s">
        <v>323</v>
      </c>
      <c r="F1281" s="5">
        <v>45930</v>
      </c>
      <c r="G1281">
        <v>1.3160240000000001</v>
      </c>
      <c r="H1281">
        <v>1.241063</v>
      </c>
      <c r="I1281">
        <v>128.8135</v>
      </c>
      <c r="J1281">
        <v>128.95139399999999</v>
      </c>
      <c r="K1281">
        <v>128.8135</v>
      </c>
      <c r="L1281" t="str">
        <f>RRPS_ALL[[#This Row],[BondID]]&amp;"|"&amp;TEXT(RRPS_ALL[[#This Row],[Date]],"yyyymmdd")</f>
        <v>3113|20250930</v>
      </c>
    </row>
    <row r="1282" spans="1:12" x14ac:dyDescent="0.2">
      <c r="A1282" t="s">
        <v>323</v>
      </c>
      <c r="B1282" t="s">
        <v>323</v>
      </c>
      <c r="C1282" t="s">
        <v>312</v>
      </c>
      <c r="D1282" t="b">
        <v>0</v>
      </c>
      <c r="E1282" t="s">
        <v>323</v>
      </c>
      <c r="F1282" s="5">
        <v>45900</v>
      </c>
      <c r="G1282">
        <v>1.0099260000000001</v>
      </c>
      <c r="H1282">
        <v>0.93477600000000005</v>
      </c>
      <c r="I1282">
        <v>129.34800000000001</v>
      </c>
      <c r="J1282">
        <v>129.471935</v>
      </c>
      <c r="K1282">
        <v>129.34800000000001</v>
      </c>
      <c r="L1282" t="str">
        <f>RRPS_ALL[[#This Row],[BondID]]&amp;"|"&amp;TEXT(RRPS_ALL[[#This Row],[Date]],"yyyymmdd")</f>
        <v>3113|20250831</v>
      </c>
    </row>
    <row r="1283" spans="1:12" x14ac:dyDescent="0.2">
      <c r="A1283" t="s">
        <v>323</v>
      </c>
      <c r="B1283" t="s">
        <v>323</v>
      </c>
      <c r="C1283" t="s">
        <v>312</v>
      </c>
      <c r="D1283" t="b">
        <v>0</v>
      </c>
      <c r="E1283" t="s">
        <v>323</v>
      </c>
      <c r="F1283" s="5">
        <v>45869</v>
      </c>
      <c r="G1283">
        <v>1.0310360000000001</v>
      </c>
      <c r="H1283">
        <v>0.95595200000000002</v>
      </c>
      <c r="I1283">
        <v>128.64400000000001</v>
      </c>
      <c r="J1283">
        <v>128.754648</v>
      </c>
      <c r="K1283">
        <v>128.64400000000001</v>
      </c>
      <c r="L1283" t="str">
        <f>RRPS_ALL[[#This Row],[BondID]]&amp;"|"&amp;TEXT(RRPS_ALL[[#This Row],[Date]],"yyyymmdd")</f>
        <v>3113|20250731</v>
      </c>
    </row>
    <row r="1284" spans="1:12" x14ac:dyDescent="0.2">
      <c r="A1284" t="s">
        <v>323</v>
      </c>
      <c r="B1284" t="s">
        <v>323</v>
      </c>
      <c r="C1284" t="s">
        <v>312</v>
      </c>
      <c r="D1284" t="b">
        <v>0</v>
      </c>
      <c r="E1284" t="s">
        <v>323</v>
      </c>
      <c r="F1284" s="5">
        <v>45838</v>
      </c>
      <c r="G1284">
        <v>0.92387900000000001</v>
      </c>
      <c r="H1284">
        <v>0.84875800000000001</v>
      </c>
      <c r="I1284">
        <v>128.74</v>
      </c>
      <c r="J1284">
        <v>128.835973</v>
      </c>
      <c r="K1284">
        <v>128.74</v>
      </c>
      <c r="L1284" t="str">
        <f>RRPS_ALL[[#This Row],[BondID]]&amp;"|"&amp;TEXT(RRPS_ALL[[#This Row],[Date]],"yyyymmdd")</f>
        <v>3113|20250630</v>
      </c>
    </row>
    <row r="1285" spans="1:12" x14ac:dyDescent="0.2">
      <c r="A1285" t="s">
        <v>323</v>
      </c>
      <c r="B1285" t="s">
        <v>323</v>
      </c>
      <c r="C1285" t="s">
        <v>312</v>
      </c>
      <c r="D1285" t="b">
        <v>0</v>
      </c>
      <c r="E1285" t="s">
        <v>323</v>
      </c>
      <c r="F1285" s="5">
        <v>45808</v>
      </c>
      <c r="G1285">
        <v>1.0611390000000001</v>
      </c>
      <c r="H1285">
        <v>0.98606799999999994</v>
      </c>
      <c r="I1285">
        <v>128.08699999999999</v>
      </c>
      <c r="J1285">
        <v>128.16969</v>
      </c>
      <c r="K1285">
        <v>128.08699999999999</v>
      </c>
      <c r="L1285" t="str">
        <f>RRPS_ALL[[#This Row],[BondID]]&amp;"|"&amp;TEXT(RRPS_ALL[[#This Row],[Date]],"yyyymmdd")</f>
        <v>3113|20250531</v>
      </c>
    </row>
    <row r="1286" spans="1:12" x14ac:dyDescent="0.2">
      <c r="A1286" t="s">
        <v>323</v>
      </c>
      <c r="B1286" t="s">
        <v>323</v>
      </c>
      <c r="C1286" t="s">
        <v>312</v>
      </c>
      <c r="D1286" t="b">
        <v>0</v>
      </c>
      <c r="E1286" t="s">
        <v>323</v>
      </c>
      <c r="F1286" s="5">
        <v>45777</v>
      </c>
      <c r="G1286">
        <v>1.045981</v>
      </c>
      <c r="H1286">
        <v>0.97084300000000001</v>
      </c>
      <c r="I1286">
        <v>128.809</v>
      </c>
      <c r="J1286">
        <v>128.87938199999999</v>
      </c>
      <c r="K1286">
        <v>128.809</v>
      </c>
      <c r="L1286" t="str">
        <f>RRPS_ALL[[#This Row],[BondID]]&amp;"|"&amp;TEXT(RRPS_ALL[[#This Row],[Date]],"yyyymmdd")</f>
        <v>3113|20250430</v>
      </c>
    </row>
    <row r="1287" spans="1:12" x14ac:dyDescent="0.2">
      <c r="A1287" t="s">
        <v>323</v>
      </c>
      <c r="B1287" t="s">
        <v>323</v>
      </c>
      <c r="C1287" t="s">
        <v>312</v>
      </c>
      <c r="D1287" t="b">
        <v>0</v>
      </c>
      <c r="E1287" t="s">
        <v>323</v>
      </c>
      <c r="F1287" s="5">
        <v>45747</v>
      </c>
      <c r="G1287">
        <v>1.0611060000000001</v>
      </c>
      <c r="H1287">
        <v>0.98601700000000003</v>
      </c>
      <c r="I1287">
        <v>128.03100000000001</v>
      </c>
      <c r="J1287">
        <v>128.08603099999999</v>
      </c>
      <c r="K1287">
        <v>128.03100000000001</v>
      </c>
      <c r="L1287" t="str">
        <f>RRPS_ALL[[#This Row],[BondID]]&amp;"|"&amp;TEXT(RRPS_ALL[[#This Row],[Date]],"yyyymmdd")</f>
        <v>3113|20250331</v>
      </c>
    </row>
    <row r="1288" spans="1:12" x14ac:dyDescent="0.2">
      <c r="A1288" t="s">
        <v>323</v>
      </c>
      <c r="B1288" t="s">
        <v>323</v>
      </c>
      <c r="C1288" t="s">
        <v>312</v>
      </c>
      <c r="D1288" t="b">
        <v>0</v>
      </c>
      <c r="E1288" t="s">
        <v>323</v>
      </c>
      <c r="F1288" s="5">
        <v>45716</v>
      </c>
      <c r="G1288">
        <v>1.043048</v>
      </c>
      <c r="H1288">
        <v>0.96807200000000004</v>
      </c>
      <c r="I1288">
        <v>128.0215</v>
      </c>
      <c r="J1288">
        <v>128.06379999999999</v>
      </c>
      <c r="K1288">
        <v>128.0215</v>
      </c>
      <c r="L1288" t="str">
        <f>RRPS_ALL[[#This Row],[BondID]]&amp;"|"&amp;TEXT(RRPS_ALL[[#This Row],[Date]],"yyyymmdd")</f>
        <v>3113|20250228</v>
      </c>
    </row>
    <row r="1289" spans="1:12" x14ac:dyDescent="0.2">
      <c r="A1289" t="s">
        <v>323</v>
      </c>
      <c r="B1289" t="s">
        <v>323</v>
      </c>
      <c r="C1289" t="s">
        <v>312</v>
      </c>
      <c r="D1289" t="b">
        <v>0</v>
      </c>
      <c r="E1289" t="s">
        <v>323</v>
      </c>
      <c r="F1289" s="5">
        <v>45688</v>
      </c>
      <c r="G1289">
        <v>0.874135</v>
      </c>
      <c r="H1289">
        <v>0.79900400000000005</v>
      </c>
      <c r="I1289">
        <v>128.554</v>
      </c>
      <c r="J1289">
        <v>128.58265900000001</v>
      </c>
      <c r="K1289">
        <v>128.554</v>
      </c>
      <c r="L1289" t="str">
        <f>RRPS_ALL[[#This Row],[BondID]]&amp;"|"&amp;TEXT(RRPS_ALL[[#This Row],[Date]],"yyyymmdd")</f>
        <v>3113|20250131</v>
      </c>
    </row>
    <row r="1290" spans="1:12" x14ac:dyDescent="0.2">
      <c r="A1290" t="s">
        <v>323</v>
      </c>
      <c r="B1290" t="s">
        <v>323</v>
      </c>
      <c r="C1290" t="s">
        <v>312</v>
      </c>
      <c r="D1290" t="b">
        <v>0</v>
      </c>
      <c r="E1290" t="s">
        <v>323</v>
      </c>
      <c r="F1290" s="5">
        <v>45657</v>
      </c>
      <c r="G1290">
        <v>0.89280300000000001</v>
      </c>
      <c r="H1290">
        <v>0.81769099999999995</v>
      </c>
      <c r="I1290">
        <v>128.05500000000001</v>
      </c>
      <c r="J1290">
        <v>128.06951599999999</v>
      </c>
      <c r="K1290">
        <v>128.05500000000001</v>
      </c>
      <c r="L1290" t="str">
        <f>RRPS_ALL[[#This Row],[BondID]]&amp;"|"&amp;TEXT(RRPS_ALL[[#This Row],[Date]],"yyyymmdd")</f>
        <v>3113|20241231</v>
      </c>
    </row>
    <row r="1291" spans="1:12" x14ac:dyDescent="0.2">
      <c r="A1291" t="s">
        <v>323</v>
      </c>
      <c r="B1291" t="s">
        <v>323</v>
      </c>
      <c r="C1291" t="s">
        <v>312</v>
      </c>
      <c r="D1291" t="b">
        <v>0</v>
      </c>
      <c r="E1291" t="s">
        <v>323</v>
      </c>
      <c r="F1291" s="5">
        <v>45626</v>
      </c>
      <c r="G1291">
        <v>0.47102500000000003</v>
      </c>
      <c r="H1291">
        <v>0.39588000000000001</v>
      </c>
      <c r="I1291">
        <v>129.298</v>
      </c>
      <c r="J1291">
        <v>129.29890499999999</v>
      </c>
      <c r="K1291">
        <v>129.298</v>
      </c>
      <c r="L1291" t="str">
        <f>RRPS_ALL[[#This Row],[BondID]]&amp;"|"&amp;TEXT(RRPS_ALL[[#This Row],[Date]],"yyyymmdd")</f>
        <v>3113|20241130</v>
      </c>
    </row>
    <row r="1292" spans="1:12" x14ac:dyDescent="0.2">
      <c r="A1292" t="s">
        <v>323</v>
      </c>
      <c r="B1292" t="s">
        <v>323</v>
      </c>
      <c r="C1292" t="s">
        <v>312</v>
      </c>
      <c r="D1292" t="b">
        <v>0</v>
      </c>
      <c r="E1292" t="s">
        <v>323</v>
      </c>
      <c r="F1292" s="5">
        <v>45596</v>
      </c>
      <c r="G1292">
        <v>0.78556599999999999</v>
      </c>
      <c r="H1292">
        <v>0.71052099999999996</v>
      </c>
      <c r="I1292">
        <v>127.7945</v>
      </c>
      <c r="J1292">
        <v>127.94493199999999</v>
      </c>
      <c r="K1292">
        <v>127.7945</v>
      </c>
      <c r="L1292" t="str">
        <f>RRPS_ALL[[#This Row],[BondID]]&amp;"|"&amp;TEXT(RRPS_ALL[[#This Row],[Date]],"yyyymmdd")</f>
        <v>3113|20241031</v>
      </c>
    </row>
    <row r="1293" spans="1:12" x14ac:dyDescent="0.2">
      <c r="A1293" t="s">
        <v>323</v>
      </c>
      <c r="B1293" t="s">
        <v>323</v>
      </c>
      <c r="C1293" t="s">
        <v>312</v>
      </c>
      <c r="D1293" t="b">
        <v>0</v>
      </c>
      <c r="E1293" t="s">
        <v>323</v>
      </c>
      <c r="F1293" s="5">
        <v>45565</v>
      </c>
      <c r="G1293">
        <v>0.80548200000000003</v>
      </c>
      <c r="H1293">
        <v>0.73035499999999998</v>
      </c>
      <c r="I1293">
        <v>128.352</v>
      </c>
      <c r="J1293">
        <v>128.48872499999999</v>
      </c>
      <c r="K1293">
        <v>128.352</v>
      </c>
      <c r="L1293" t="str">
        <f>RRPS_ALL[[#This Row],[BondID]]&amp;"|"&amp;TEXT(RRPS_ALL[[#This Row],[Date]],"yyyymmdd")</f>
        <v>3113|20240930</v>
      </c>
    </row>
    <row r="1294" spans="1:12" x14ac:dyDescent="0.2">
      <c r="A1294" t="s">
        <v>323</v>
      </c>
      <c r="B1294" t="s">
        <v>323</v>
      </c>
      <c r="C1294" t="s">
        <v>312</v>
      </c>
      <c r="D1294" t="b">
        <v>0</v>
      </c>
      <c r="E1294" t="s">
        <v>323</v>
      </c>
      <c r="F1294" s="5">
        <v>45535</v>
      </c>
      <c r="G1294">
        <v>0.88615999999999995</v>
      </c>
      <c r="H1294">
        <v>0.81110099999999996</v>
      </c>
      <c r="I1294">
        <v>127.879</v>
      </c>
      <c r="J1294">
        <v>128.002477</v>
      </c>
      <c r="K1294">
        <v>127.879</v>
      </c>
      <c r="L1294" t="str">
        <f>RRPS_ALL[[#This Row],[BondID]]&amp;"|"&amp;TEXT(RRPS_ALL[[#This Row],[Date]],"yyyymmdd")</f>
        <v>3113|20240831</v>
      </c>
    </row>
    <row r="1295" spans="1:12" x14ac:dyDescent="0.2">
      <c r="A1295" t="s">
        <v>323</v>
      </c>
      <c r="B1295" t="s">
        <v>323</v>
      </c>
      <c r="C1295" t="s">
        <v>312</v>
      </c>
      <c r="D1295" t="b">
        <v>0</v>
      </c>
      <c r="E1295" t="s">
        <v>323</v>
      </c>
      <c r="F1295" s="5">
        <v>45504</v>
      </c>
      <c r="G1295">
        <v>0.90134700000000001</v>
      </c>
      <c r="H1295">
        <v>0.82628100000000004</v>
      </c>
      <c r="I1295">
        <v>127.828</v>
      </c>
      <c r="J1295">
        <v>127.937479</v>
      </c>
      <c r="K1295">
        <v>127.828</v>
      </c>
      <c r="L1295" t="str">
        <f>RRPS_ALL[[#This Row],[BondID]]&amp;"|"&amp;TEXT(RRPS_ALL[[#This Row],[Date]],"yyyymmdd")</f>
        <v>3113|20240731</v>
      </c>
    </row>
    <row r="1296" spans="1:12" x14ac:dyDescent="0.2">
      <c r="A1296" t="s">
        <v>323</v>
      </c>
      <c r="B1296" t="s">
        <v>323</v>
      </c>
      <c r="C1296" t="s">
        <v>312</v>
      </c>
      <c r="D1296" t="b">
        <v>0</v>
      </c>
      <c r="E1296" t="s">
        <v>323</v>
      </c>
      <c r="F1296" s="5">
        <v>45473</v>
      </c>
      <c r="G1296">
        <v>1.13225</v>
      </c>
      <c r="H1296">
        <v>1.0571710000000001</v>
      </c>
      <c r="I1296">
        <v>126.56399999999999</v>
      </c>
      <c r="J1296">
        <v>126.659702</v>
      </c>
      <c r="K1296">
        <v>126.56399999999999</v>
      </c>
      <c r="L1296" t="str">
        <f>RRPS_ALL[[#This Row],[BondID]]&amp;"|"&amp;TEXT(RRPS_ALL[[#This Row],[Date]],"yyyymmdd")</f>
        <v>3113|20240630</v>
      </c>
    </row>
    <row r="1297" spans="1:12" x14ac:dyDescent="0.2">
      <c r="A1297" t="s">
        <v>323</v>
      </c>
      <c r="B1297" t="s">
        <v>323</v>
      </c>
      <c r="C1297" t="s">
        <v>312</v>
      </c>
      <c r="D1297" t="b">
        <v>0</v>
      </c>
      <c r="E1297" t="s">
        <v>323</v>
      </c>
      <c r="F1297" s="5">
        <v>45443</v>
      </c>
      <c r="G1297">
        <v>1.410069</v>
      </c>
      <c r="H1297">
        <v>1.3099080000000001</v>
      </c>
      <c r="I1297">
        <v>125.0335</v>
      </c>
      <c r="J1297">
        <v>125.116274</v>
      </c>
      <c r="K1297">
        <v>125.0335</v>
      </c>
      <c r="L1297" t="str">
        <f>RRPS_ALL[[#This Row],[BondID]]&amp;"|"&amp;TEXT(RRPS_ALL[[#This Row],[Date]],"yyyymmdd")</f>
        <v>3113|20240531</v>
      </c>
    </row>
    <row r="1298" spans="1:12" x14ac:dyDescent="0.2">
      <c r="A1298" t="s">
        <v>323</v>
      </c>
      <c r="B1298" t="s">
        <v>323</v>
      </c>
      <c r="C1298" t="s">
        <v>312</v>
      </c>
      <c r="D1298" t="b">
        <v>0</v>
      </c>
      <c r="E1298" t="s">
        <v>323</v>
      </c>
      <c r="F1298" s="5">
        <v>45412</v>
      </c>
      <c r="G1298">
        <v>1.3000119999999999</v>
      </c>
      <c r="H1298">
        <v>1.1997789999999999</v>
      </c>
      <c r="I1298">
        <v>125.215</v>
      </c>
      <c r="J1298">
        <v>125.283655</v>
      </c>
      <c r="K1298">
        <v>125.215</v>
      </c>
      <c r="L1298" t="str">
        <f>RRPS_ALL[[#This Row],[BondID]]&amp;"|"&amp;TEXT(RRPS_ALL[[#This Row],[Date]],"yyyymmdd")</f>
        <v>3113|20240430</v>
      </c>
    </row>
    <row r="1299" spans="1:12" x14ac:dyDescent="0.2">
      <c r="A1299" t="s">
        <v>323</v>
      </c>
      <c r="B1299" t="s">
        <v>323</v>
      </c>
      <c r="C1299" t="s">
        <v>312</v>
      </c>
      <c r="D1299" t="b">
        <v>0</v>
      </c>
      <c r="E1299" t="s">
        <v>323</v>
      </c>
      <c r="F1299" s="5">
        <v>45382</v>
      </c>
      <c r="G1299">
        <v>1.23508</v>
      </c>
      <c r="H1299">
        <v>1.1348739999999999</v>
      </c>
      <c r="I1299">
        <v>125.099</v>
      </c>
      <c r="J1299">
        <v>125.15397299999999</v>
      </c>
      <c r="K1299">
        <v>125.099</v>
      </c>
      <c r="L1299" t="str">
        <f>RRPS_ALL[[#This Row],[BondID]]&amp;"|"&amp;TEXT(RRPS_ALL[[#This Row],[Date]],"yyyymmdd")</f>
        <v>3113|20240331</v>
      </c>
    </row>
    <row r="1300" spans="1:12" x14ac:dyDescent="0.2">
      <c r="A1300" t="s">
        <v>323</v>
      </c>
      <c r="B1300" t="s">
        <v>323</v>
      </c>
      <c r="C1300" t="s">
        <v>312</v>
      </c>
      <c r="D1300" t="b">
        <v>0</v>
      </c>
      <c r="E1300" t="s">
        <v>323</v>
      </c>
      <c r="F1300" s="5">
        <v>45351</v>
      </c>
      <c r="G1300">
        <v>1.3748389999999999</v>
      </c>
      <c r="H1300">
        <v>1.2746420000000001</v>
      </c>
      <c r="I1300">
        <v>124.497</v>
      </c>
      <c r="J1300">
        <v>124.538954</v>
      </c>
      <c r="K1300">
        <v>124.497</v>
      </c>
      <c r="L1300" t="str">
        <f>RRPS_ALL[[#This Row],[BondID]]&amp;"|"&amp;TEXT(RRPS_ALL[[#This Row],[Date]],"yyyymmdd")</f>
        <v>3113|20240229</v>
      </c>
    </row>
    <row r="1301" spans="1:12" x14ac:dyDescent="0.2">
      <c r="A1301" t="s">
        <v>323</v>
      </c>
      <c r="B1301" t="s">
        <v>323</v>
      </c>
      <c r="C1301" t="s">
        <v>312</v>
      </c>
      <c r="D1301" t="b">
        <v>0</v>
      </c>
      <c r="E1301" t="s">
        <v>323</v>
      </c>
      <c r="F1301" s="5">
        <v>45322</v>
      </c>
      <c r="G1301">
        <v>1.032942</v>
      </c>
      <c r="H1301">
        <v>0.93271099999999996</v>
      </c>
      <c r="I1301">
        <v>125.128</v>
      </c>
      <c r="J1301">
        <v>125.15533000000001</v>
      </c>
      <c r="K1301">
        <v>125.128</v>
      </c>
      <c r="L1301" t="str">
        <f>RRPS_ALL[[#This Row],[BondID]]&amp;"|"&amp;TEXT(RRPS_ALL[[#This Row],[Date]],"yyyymmdd")</f>
        <v>3113|20240131</v>
      </c>
    </row>
    <row r="1302" spans="1:12" x14ac:dyDescent="0.2">
      <c r="A1302" t="s">
        <v>323</v>
      </c>
      <c r="B1302" t="s">
        <v>323</v>
      </c>
      <c r="C1302" t="s">
        <v>312</v>
      </c>
      <c r="D1302" t="b">
        <v>0</v>
      </c>
      <c r="E1302" t="s">
        <v>323</v>
      </c>
      <c r="F1302" s="5">
        <v>45291</v>
      </c>
      <c r="G1302">
        <v>0.780003</v>
      </c>
      <c r="H1302">
        <v>0.679782</v>
      </c>
      <c r="I1302">
        <v>125.88</v>
      </c>
      <c r="J1302">
        <v>125.89429199999999</v>
      </c>
      <c r="K1302">
        <v>125.88</v>
      </c>
      <c r="L1302" t="str">
        <f>RRPS_ALL[[#This Row],[BondID]]&amp;"|"&amp;TEXT(RRPS_ALL[[#This Row],[Date]],"yyyymmdd")</f>
        <v>3113|20231231</v>
      </c>
    </row>
    <row r="1303" spans="1:12" x14ac:dyDescent="0.2">
      <c r="A1303" t="s">
        <v>323</v>
      </c>
      <c r="B1303" t="s">
        <v>323</v>
      </c>
      <c r="C1303" t="s">
        <v>312</v>
      </c>
      <c r="D1303" t="b">
        <v>0</v>
      </c>
      <c r="E1303" t="s">
        <v>323</v>
      </c>
      <c r="F1303" s="5">
        <v>45260</v>
      </c>
      <c r="G1303">
        <v>1.199843</v>
      </c>
      <c r="H1303">
        <v>1.099696</v>
      </c>
      <c r="I1303">
        <v>123.4515</v>
      </c>
      <c r="J1303">
        <v>123.452837</v>
      </c>
      <c r="K1303">
        <v>123.4515</v>
      </c>
      <c r="L1303" t="str">
        <f>RRPS_ALL[[#This Row],[BondID]]&amp;"|"&amp;TEXT(RRPS_ALL[[#This Row],[Date]],"yyyymmdd")</f>
        <v>3113|20231130</v>
      </c>
    </row>
    <row r="1304" spans="1:12" x14ac:dyDescent="0.2">
      <c r="A1304" t="s">
        <v>323</v>
      </c>
      <c r="B1304" t="s">
        <v>323</v>
      </c>
      <c r="C1304" t="s">
        <v>312</v>
      </c>
      <c r="D1304" t="b">
        <v>0</v>
      </c>
      <c r="E1304" t="s">
        <v>323</v>
      </c>
      <c r="F1304" s="5">
        <v>45230</v>
      </c>
      <c r="G1304">
        <v>1.36503</v>
      </c>
      <c r="H1304">
        <v>1.2648239999999999</v>
      </c>
      <c r="I1304">
        <v>121.89400000000001</v>
      </c>
      <c r="J1304">
        <v>122.04070299999999</v>
      </c>
      <c r="K1304">
        <v>121.89400000000001</v>
      </c>
      <c r="L1304" t="str">
        <f>RRPS_ALL[[#This Row],[BondID]]&amp;"|"&amp;TEXT(RRPS_ALL[[#This Row],[Date]],"yyyymmdd")</f>
        <v>3113|20231031</v>
      </c>
    </row>
    <row r="1305" spans="1:12" x14ac:dyDescent="0.2">
      <c r="A1305" t="s">
        <v>323</v>
      </c>
      <c r="B1305" t="s">
        <v>323</v>
      </c>
      <c r="C1305" t="s">
        <v>312</v>
      </c>
      <c r="D1305" t="b">
        <v>0</v>
      </c>
      <c r="E1305" t="s">
        <v>323</v>
      </c>
      <c r="F1305" s="5">
        <v>45199</v>
      </c>
      <c r="G1305">
        <v>1.4099280000000001</v>
      </c>
      <c r="H1305">
        <v>1.3096429999999999</v>
      </c>
      <c r="I1305">
        <v>121.455</v>
      </c>
      <c r="J1305">
        <v>121.588735</v>
      </c>
      <c r="K1305">
        <v>121.455</v>
      </c>
      <c r="L1305" t="str">
        <f>RRPS_ALL[[#This Row],[BondID]]&amp;"|"&amp;TEXT(RRPS_ALL[[#This Row],[Date]],"yyyymmdd")</f>
        <v>3113|20230930</v>
      </c>
    </row>
    <row r="1306" spans="1:12" x14ac:dyDescent="0.2">
      <c r="A1306" t="s">
        <v>323</v>
      </c>
      <c r="B1306" t="s">
        <v>323</v>
      </c>
      <c r="C1306" t="s">
        <v>312</v>
      </c>
      <c r="D1306" t="b">
        <v>0</v>
      </c>
      <c r="E1306" t="s">
        <v>323</v>
      </c>
      <c r="F1306" s="5">
        <v>45169</v>
      </c>
      <c r="G1306">
        <v>1.260027</v>
      </c>
      <c r="H1306">
        <v>1.1599060000000001</v>
      </c>
      <c r="I1306">
        <v>122.0485</v>
      </c>
      <c r="J1306">
        <v>122.16933899999999</v>
      </c>
      <c r="K1306">
        <v>122.0485</v>
      </c>
      <c r="L1306" t="str">
        <f>RRPS_ALL[[#This Row],[BondID]]&amp;"|"&amp;TEXT(RRPS_ALL[[#This Row],[Date]],"yyyymmdd")</f>
        <v>3113|20230831</v>
      </c>
    </row>
    <row r="1307" spans="1:12" x14ac:dyDescent="0.2">
      <c r="A1307" t="s">
        <v>323</v>
      </c>
      <c r="B1307" t="s">
        <v>323</v>
      </c>
      <c r="C1307" t="s">
        <v>312</v>
      </c>
      <c r="D1307" t="b">
        <v>0</v>
      </c>
      <c r="E1307" t="s">
        <v>323</v>
      </c>
      <c r="F1307" s="5">
        <v>45138</v>
      </c>
      <c r="G1307">
        <v>0.82498899999999997</v>
      </c>
      <c r="H1307">
        <v>0.72482199999999997</v>
      </c>
      <c r="I1307">
        <v>122.9515</v>
      </c>
      <c r="J1307">
        <v>123.057076</v>
      </c>
      <c r="K1307">
        <v>122.9515</v>
      </c>
      <c r="L1307" t="str">
        <f>RRPS_ALL[[#This Row],[BondID]]&amp;"|"&amp;TEXT(RRPS_ALL[[#This Row],[Date]],"yyyymmdd")</f>
        <v>3113|20230731</v>
      </c>
    </row>
    <row r="1308" spans="1:12" x14ac:dyDescent="0.2">
      <c r="A1308" t="s">
        <v>323</v>
      </c>
      <c r="B1308" t="s">
        <v>323</v>
      </c>
      <c r="C1308" t="s">
        <v>312</v>
      </c>
      <c r="D1308" t="b">
        <v>0</v>
      </c>
      <c r="E1308" t="s">
        <v>323</v>
      </c>
      <c r="F1308" s="5">
        <v>45107</v>
      </c>
      <c r="G1308">
        <v>0.98998399999999998</v>
      </c>
      <c r="H1308">
        <v>0.88977099999999998</v>
      </c>
      <c r="I1308">
        <v>121.6245</v>
      </c>
      <c r="J1308">
        <v>121.717513</v>
      </c>
      <c r="K1308">
        <v>121.6245</v>
      </c>
      <c r="L1308" t="str">
        <f>RRPS_ALL[[#This Row],[BondID]]&amp;"|"&amp;TEXT(RRPS_ALL[[#This Row],[Date]],"yyyymmdd")</f>
        <v>3113|20230630</v>
      </c>
    </row>
    <row r="1309" spans="1:12" x14ac:dyDescent="0.2">
      <c r="A1309" t="s">
        <v>323</v>
      </c>
      <c r="B1309" t="s">
        <v>323</v>
      </c>
      <c r="C1309" t="s">
        <v>312</v>
      </c>
      <c r="D1309" t="b">
        <v>0</v>
      </c>
      <c r="E1309" t="s">
        <v>323</v>
      </c>
      <c r="F1309" s="5">
        <v>45077</v>
      </c>
      <c r="G1309">
        <v>0.58074700000000001</v>
      </c>
      <c r="H1309">
        <v>0.48050100000000001</v>
      </c>
      <c r="I1309">
        <v>123.187</v>
      </c>
      <c r="J1309">
        <v>123.26566099999999</v>
      </c>
      <c r="K1309">
        <v>123.187</v>
      </c>
      <c r="L1309" t="str">
        <f>RRPS_ALL[[#This Row],[BondID]]&amp;"|"&amp;TEXT(RRPS_ALL[[#This Row],[Date]],"yyyymmdd")</f>
        <v>3113|20230531</v>
      </c>
    </row>
    <row r="1310" spans="1:12" x14ac:dyDescent="0.2">
      <c r="A1310" t="s">
        <v>323</v>
      </c>
      <c r="B1310" t="s">
        <v>323</v>
      </c>
      <c r="C1310" t="s">
        <v>312</v>
      </c>
      <c r="D1310" t="b">
        <v>0</v>
      </c>
      <c r="E1310" t="s">
        <v>323</v>
      </c>
      <c r="F1310" s="5">
        <v>45046</v>
      </c>
      <c r="G1310">
        <v>0.73608300000000004</v>
      </c>
      <c r="H1310">
        <v>0.63580499999999995</v>
      </c>
      <c r="I1310">
        <v>121.62</v>
      </c>
      <c r="J1310">
        <v>121.685698</v>
      </c>
      <c r="K1310">
        <v>121.62</v>
      </c>
      <c r="L1310" t="str">
        <f>RRPS_ALL[[#This Row],[BondID]]&amp;"|"&amp;TEXT(RRPS_ALL[[#This Row],[Date]],"yyyymmdd")</f>
        <v>3113|20230430</v>
      </c>
    </row>
    <row r="1311" spans="1:12" x14ac:dyDescent="0.2">
      <c r="A1311" t="s">
        <v>323</v>
      </c>
      <c r="B1311" t="s">
        <v>323</v>
      </c>
      <c r="C1311" t="s">
        <v>312</v>
      </c>
      <c r="D1311" t="b">
        <v>0</v>
      </c>
      <c r="E1311" t="s">
        <v>323</v>
      </c>
      <c r="F1311" s="5">
        <v>45016</v>
      </c>
      <c r="G1311">
        <v>0.26595099999999999</v>
      </c>
      <c r="H1311">
        <v>0.16577900000000001</v>
      </c>
      <c r="I1311">
        <v>122.97750000000001</v>
      </c>
      <c r="J1311">
        <v>123.03012099999999</v>
      </c>
      <c r="K1311">
        <v>122.97750000000001</v>
      </c>
      <c r="L1311" t="str">
        <f>RRPS_ALL[[#This Row],[BondID]]&amp;"|"&amp;TEXT(RRPS_ALL[[#This Row],[Date]],"yyyymmdd")</f>
        <v>3113|20230331</v>
      </c>
    </row>
    <row r="1312" spans="1:12" x14ac:dyDescent="0.2">
      <c r="A1312" t="s">
        <v>323</v>
      </c>
      <c r="B1312" t="s">
        <v>323</v>
      </c>
      <c r="C1312" t="s">
        <v>312</v>
      </c>
      <c r="D1312" t="b">
        <v>0</v>
      </c>
      <c r="E1312" t="s">
        <v>323</v>
      </c>
      <c r="F1312" s="5">
        <v>44985</v>
      </c>
      <c r="G1312">
        <v>0.71416800000000003</v>
      </c>
      <c r="H1312">
        <v>0.61394499999999996</v>
      </c>
      <c r="I1312">
        <v>121.5925</v>
      </c>
      <c r="J1312">
        <v>121.631816</v>
      </c>
      <c r="K1312">
        <v>121.5925</v>
      </c>
      <c r="L1312" t="str">
        <f>RRPS_ALL[[#This Row],[BondID]]&amp;"|"&amp;TEXT(RRPS_ALL[[#This Row],[Date]],"yyyymmdd")</f>
        <v>3113|20230228</v>
      </c>
    </row>
    <row r="1313" spans="1:12" x14ac:dyDescent="0.2">
      <c r="A1313" t="s">
        <v>323</v>
      </c>
      <c r="B1313" t="s">
        <v>323</v>
      </c>
      <c r="C1313" t="s">
        <v>312</v>
      </c>
      <c r="D1313" t="b">
        <v>0</v>
      </c>
      <c r="E1313" t="s">
        <v>323</v>
      </c>
      <c r="F1313" s="5">
        <v>44957</v>
      </c>
      <c r="G1313">
        <v>7.0946999999999996E-2</v>
      </c>
      <c r="H1313">
        <v>-2.9231E-2</v>
      </c>
      <c r="I1313">
        <v>122.9465</v>
      </c>
      <c r="J1313">
        <v>122.972348</v>
      </c>
      <c r="K1313">
        <v>122.9465</v>
      </c>
      <c r="L1313" t="str">
        <f>RRPS_ALL[[#This Row],[BondID]]&amp;"|"&amp;TEXT(RRPS_ALL[[#This Row],[Date]],"yyyymmdd")</f>
        <v>3113|20230131</v>
      </c>
    </row>
    <row r="1314" spans="1:12" x14ac:dyDescent="0.2">
      <c r="A1314" t="s">
        <v>323</v>
      </c>
      <c r="B1314" t="s">
        <v>323</v>
      </c>
      <c r="C1314" t="s">
        <v>312</v>
      </c>
      <c r="D1314" t="b">
        <v>0</v>
      </c>
      <c r="E1314" t="s">
        <v>323</v>
      </c>
      <c r="F1314" s="5">
        <v>44926</v>
      </c>
      <c r="G1314">
        <v>0.18108199999999999</v>
      </c>
      <c r="H1314">
        <v>8.0901000000000001E-2</v>
      </c>
      <c r="I1314">
        <v>121.07250000000001</v>
      </c>
      <c r="J1314">
        <v>121.08592299999999</v>
      </c>
      <c r="K1314">
        <v>121.07250000000001</v>
      </c>
      <c r="L1314" t="str">
        <f>RRPS_ALL[[#This Row],[BondID]]&amp;"|"&amp;TEXT(RRPS_ALL[[#This Row],[Date]],"yyyymmdd")</f>
        <v>3113|20221231</v>
      </c>
    </row>
    <row r="1315" spans="1:12" x14ac:dyDescent="0.2">
      <c r="A1315" t="s">
        <v>323</v>
      </c>
      <c r="B1315" t="s">
        <v>323</v>
      </c>
      <c r="C1315" t="s">
        <v>312</v>
      </c>
      <c r="D1315" t="b">
        <v>0</v>
      </c>
      <c r="E1315" t="s">
        <v>323</v>
      </c>
      <c r="F1315" s="5">
        <v>44895</v>
      </c>
      <c r="G1315">
        <v>-0.31398500000000001</v>
      </c>
      <c r="H1315">
        <v>-0.41420200000000001</v>
      </c>
      <c r="I1315">
        <v>123.7645</v>
      </c>
      <c r="J1315">
        <v>123.76491799999999</v>
      </c>
      <c r="K1315">
        <v>123.7645</v>
      </c>
      <c r="L1315" t="str">
        <f>RRPS_ALL[[#This Row],[BondID]]&amp;"|"&amp;TEXT(RRPS_ALL[[#This Row],[Date]],"yyyymmdd")</f>
        <v>3113|20221130</v>
      </c>
    </row>
    <row r="1316" spans="1:12" x14ac:dyDescent="0.2">
      <c r="A1316" t="s">
        <v>323</v>
      </c>
      <c r="B1316" t="s">
        <v>323</v>
      </c>
      <c r="C1316" t="s">
        <v>312</v>
      </c>
      <c r="D1316" t="b">
        <v>0</v>
      </c>
      <c r="E1316" t="s">
        <v>323</v>
      </c>
      <c r="F1316" s="5">
        <v>44865</v>
      </c>
      <c r="G1316">
        <v>-0.29006199999999999</v>
      </c>
      <c r="H1316">
        <v>-0.39027400000000001</v>
      </c>
      <c r="I1316">
        <v>121.9755</v>
      </c>
      <c r="J1316">
        <v>122.11206900000001</v>
      </c>
      <c r="K1316">
        <v>121.9755</v>
      </c>
      <c r="L1316" t="str">
        <f>RRPS_ALL[[#This Row],[BondID]]&amp;"|"&amp;TEXT(RRPS_ALL[[#This Row],[Date]],"yyyymmdd")</f>
        <v>3113|20221031</v>
      </c>
    </row>
    <row r="1317" spans="1:12" x14ac:dyDescent="0.2">
      <c r="A1317" t="s">
        <v>323</v>
      </c>
      <c r="B1317" t="s">
        <v>323</v>
      </c>
      <c r="C1317" t="s">
        <v>312</v>
      </c>
      <c r="D1317" t="b">
        <v>0</v>
      </c>
      <c r="E1317" t="s">
        <v>323</v>
      </c>
      <c r="F1317" s="5">
        <v>44834</v>
      </c>
      <c r="G1317">
        <v>-0.27742299999999998</v>
      </c>
      <c r="H1317">
        <v>-0.37761600000000001</v>
      </c>
      <c r="I1317">
        <v>119.9905</v>
      </c>
      <c r="J1317">
        <v>120.113513</v>
      </c>
      <c r="K1317">
        <v>119.9905</v>
      </c>
      <c r="L1317" t="str">
        <f>RRPS_ALL[[#This Row],[BondID]]&amp;"|"&amp;TEXT(RRPS_ALL[[#This Row],[Date]],"yyyymmdd")</f>
        <v>3113|20220930</v>
      </c>
    </row>
    <row r="1318" spans="1:12" x14ac:dyDescent="0.2">
      <c r="A1318" t="s">
        <v>323</v>
      </c>
      <c r="B1318" t="s">
        <v>323</v>
      </c>
      <c r="C1318" t="s">
        <v>312</v>
      </c>
      <c r="D1318" t="b">
        <v>0</v>
      </c>
      <c r="E1318" t="s">
        <v>323</v>
      </c>
      <c r="F1318" s="5">
        <v>44804</v>
      </c>
      <c r="G1318">
        <v>-0.92313400000000001</v>
      </c>
      <c r="H1318">
        <v>-1.0234399999999999</v>
      </c>
      <c r="I1318">
        <v>123.876</v>
      </c>
      <c r="J1318">
        <v>123.98573399999999</v>
      </c>
      <c r="K1318">
        <v>123.876</v>
      </c>
      <c r="L1318" t="str">
        <f>RRPS_ALL[[#This Row],[BondID]]&amp;"|"&amp;TEXT(RRPS_ALL[[#This Row],[Date]],"yyyymmdd")</f>
        <v>3113|20220831</v>
      </c>
    </row>
    <row r="1319" spans="1:12" x14ac:dyDescent="0.2">
      <c r="A1319" t="s">
        <v>323</v>
      </c>
      <c r="B1319" t="s">
        <v>323</v>
      </c>
      <c r="C1319" t="s">
        <v>312</v>
      </c>
      <c r="D1319" t="b">
        <v>0</v>
      </c>
      <c r="E1319" t="s">
        <v>323</v>
      </c>
      <c r="F1319" s="5">
        <v>44773</v>
      </c>
      <c r="G1319">
        <v>-1.447873</v>
      </c>
      <c r="H1319">
        <v>-1.5481050000000001</v>
      </c>
      <c r="I1319">
        <v>125.8395</v>
      </c>
      <c r="J1319">
        <v>125.935779</v>
      </c>
      <c r="K1319">
        <v>125.8395</v>
      </c>
      <c r="L1319" t="str">
        <f>RRPS_ALL[[#This Row],[BondID]]&amp;"|"&amp;TEXT(RRPS_ALL[[#This Row],[Date]],"yyyymmdd")</f>
        <v>3113|20220731</v>
      </c>
    </row>
    <row r="1320" spans="1:12" x14ac:dyDescent="0.2">
      <c r="A1320" t="s">
        <v>323</v>
      </c>
      <c r="B1320" t="s">
        <v>323</v>
      </c>
      <c r="C1320" t="s">
        <v>312</v>
      </c>
      <c r="D1320" t="b">
        <v>0</v>
      </c>
      <c r="E1320" t="s">
        <v>323</v>
      </c>
      <c r="F1320" s="5">
        <v>44742</v>
      </c>
      <c r="G1320">
        <v>-1.0197560000000001</v>
      </c>
      <c r="H1320">
        <v>-1.120096</v>
      </c>
      <c r="I1320">
        <v>121.881</v>
      </c>
      <c r="J1320">
        <v>121.96525800000001</v>
      </c>
      <c r="K1320">
        <v>121.881</v>
      </c>
      <c r="L1320" t="str">
        <f>RRPS_ALL[[#This Row],[BondID]]&amp;"|"&amp;TEXT(RRPS_ALL[[#This Row],[Date]],"yyyymmdd")</f>
        <v>3113|20220630</v>
      </c>
    </row>
    <row r="1321" spans="1:12" x14ac:dyDescent="0.2">
      <c r="A1321" t="s">
        <v>323</v>
      </c>
      <c r="B1321" t="s">
        <v>323</v>
      </c>
      <c r="C1321" t="s">
        <v>312</v>
      </c>
      <c r="D1321" t="b">
        <v>0</v>
      </c>
      <c r="E1321" t="s">
        <v>323</v>
      </c>
      <c r="F1321" s="5">
        <v>44712</v>
      </c>
      <c r="G1321">
        <v>-1.3629340000000001</v>
      </c>
      <c r="H1321">
        <v>-1.4632419999999999</v>
      </c>
      <c r="I1321">
        <v>123.497</v>
      </c>
      <c r="J1321">
        <v>123.5681</v>
      </c>
      <c r="K1321">
        <v>123.497</v>
      </c>
      <c r="L1321" t="str">
        <f>RRPS_ALL[[#This Row],[BondID]]&amp;"|"&amp;TEXT(RRPS_ALL[[#This Row],[Date]],"yyyymmdd")</f>
        <v>3113|20220531</v>
      </c>
    </row>
    <row r="1322" spans="1:12" x14ac:dyDescent="0.2">
      <c r="A1322" t="s">
        <v>323</v>
      </c>
      <c r="B1322" t="s">
        <v>323</v>
      </c>
      <c r="C1322" t="s">
        <v>312</v>
      </c>
      <c r="D1322" t="b">
        <v>0</v>
      </c>
      <c r="E1322" t="s">
        <v>323</v>
      </c>
      <c r="F1322" s="5">
        <v>44681</v>
      </c>
      <c r="G1322">
        <v>-1.5307029999999999</v>
      </c>
      <c r="H1322">
        <v>-1.5556190000000001</v>
      </c>
      <c r="I1322">
        <v>122.2655</v>
      </c>
      <c r="J1322">
        <v>122.32423</v>
      </c>
      <c r="K1322">
        <v>122.2655</v>
      </c>
      <c r="L1322" t="str">
        <f>RRPS_ALL[[#This Row],[BondID]]&amp;"|"&amp;TEXT(RRPS_ALL[[#This Row],[Date]],"yyyymmdd")</f>
        <v>3113|20220430</v>
      </c>
    </row>
    <row r="1323" spans="1:12" x14ac:dyDescent="0.2">
      <c r="A1323" t="s">
        <v>323</v>
      </c>
      <c r="B1323" t="s">
        <v>323</v>
      </c>
      <c r="C1323" t="s">
        <v>312</v>
      </c>
      <c r="D1323" t="b">
        <v>0</v>
      </c>
      <c r="E1323" t="s">
        <v>323</v>
      </c>
      <c r="F1323" s="5">
        <v>44651</v>
      </c>
      <c r="G1323">
        <v>-1.6672370000000001</v>
      </c>
      <c r="H1323">
        <v>-1.6921839999999999</v>
      </c>
      <c r="I1323">
        <v>122.3085</v>
      </c>
      <c r="J1323">
        <v>122.35560700000001</v>
      </c>
      <c r="K1323">
        <v>122.3085</v>
      </c>
      <c r="L1323" t="str">
        <f>RRPS_ALL[[#This Row],[BondID]]&amp;"|"&amp;TEXT(RRPS_ALL[[#This Row],[Date]],"yyyymmdd")</f>
        <v>3113|20220331</v>
      </c>
    </row>
    <row r="1324" spans="1:12" x14ac:dyDescent="0.2">
      <c r="A1324" t="s">
        <v>323</v>
      </c>
      <c r="B1324" t="s">
        <v>323</v>
      </c>
      <c r="C1324" t="s">
        <v>312</v>
      </c>
      <c r="D1324" t="b">
        <v>0</v>
      </c>
      <c r="E1324" t="s">
        <v>323</v>
      </c>
      <c r="F1324" s="5">
        <v>44620</v>
      </c>
      <c r="G1324">
        <v>-2.0976050000000002</v>
      </c>
      <c r="H1324">
        <v>-2.1225290000000001</v>
      </c>
      <c r="I1324">
        <v>126.1795</v>
      </c>
      <c r="J1324">
        <v>126.214505</v>
      </c>
      <c r="K1324">
        <v>126.1795</v>
      </c>
      <c r="L1324" t="str">
        <f>RRPS_ALL[[#This Row],[BondID]]&amp;"|"&amp;TEXT(RRPS_ALL[[#This Row],[Date]],"yyyymmdd")</f>
        <v>3113|20220228</v>
      </c>
    </row>
    <row r="1325" spans="1:12" x14ac:dyDescent="0.2">
      <c r="A1325" t="s">
        <v>323</v>
      </c>
      <c r="B1325" t="s">
        <v>323</v>
      </c>
      <c r="C1325" t="s">
        <v>312</v>
      </c>
      <c r="D1325" t="b">
        <v>0</v>
      </c>
      <c r="E1325" t="s">
        <v>323</v>
      </c>
      <c r="F1325" s="5">
        <v>44592</v>
      </c>
      <c r="G1325">
        <v>-1.8917139999999999</v>
      </c>
      <c r="H1325">
        <v>-1.9167559999999999</v>
      </c>
      <c r="I1325">
        <v>123.384</v>
      </c>
      <c r="J1325">
        <v>123.407183</v>
      </c>
      <c r="K1325">
        <v>123.384</v>
      </c>
      <c r="L1325" t="str">
        <f>RRPS_ALL[[#This Row],[BondID]]&amp;"|"&amp;TEXT(RRPS_ALL[[#This Row],[Date]],"yyyymmdd")</f>
        <v>3113|20220131</v>
      </c>
    </row>
    <row r="1326" spans="1:12" x14ac:dyDescent="0.2">
      <c r="A1326" t="s">
        <v>323</v>
      </c>
      <c r="B1326" t="s">
        <v>323</v>
      </c>
      <c r="C1326" t="s">
        <v>312</v>
      </c>
      <c r="D1326" t="b">
        <v>0</v>
      </c>
      <c r="E1326" t="s">
        <v>323</v>
      </c>
      <c r="F1326" s="5">
        <v>44561</v>
      </c>
      <c r="G1326">
        <v>-2.102236</v>
      </c>
      <c r="H1326">
        <v>-2.127192</v>
      </c>
      <c r="I1326">
        <v>124.5865</v>
      </c>
      <c r="J1326">
        <v>124.598985</v>
      </c>
      <c r="K1326">
        <v>124.5865</v>
      </c>
      <c r="L1326" t="str">
        <f>RRPS_ALL[[#This Row],[BondID]]&amp;"|"&amp;TEXT(RRPS_ALL[[#This Row],[Date]],"yyyymmdd")</f>
        <v>3113|20211231</v>
      </c>
    </row>
    <row r="1327" spans="1:12" x14ac:dyDescent="0.2">
      <c r="A1327" t="s">
        <v>323</v>
      </c>
      <c r="B1327" t="s">
        <v>323</v>
      </c>
      <c r="C1327" t="s">
        <v>312</v>
      </c>
      <c r="D1327" t="b">
        <v>0</v>
      </c>
      <c r="E1327" t="s">
        <v>323</v>
      </c>
      <c r="F1327" s="5">
        <v>44530</v>
      </c>
      <c r="G1327">
        <v>-2.061572</v>
      </c>
      <c r="H1327">
        <v>-2.0865049999999998</v>
      </c>
      <c r="I1327">
        <v>124.2265</v>
      </c>
      <c r="J1327">
        <v>124.226877</v>
      </c>
      <c r="K1327">
        <v>124.2265</v>
      </c>
      <c r="L1327" t="str">
        <f>RRPS_ALL[[#This Row],[BondID]]&amp;"|"&amp;TEXT(RRPS_ALL[[#This Row],[Date]],"yyyymmdd")</f>
        <v>3113|20211130</v>
      </c>
    </row>
    <row r="1328" spans="1:12" x14ac:dyDescent="0.2">
      <c r="A1328" t="s">
        <v>323</v>
      </c>
      <c r="B1328" t="s">
        <v>323</v>
      </c>
      <c r="C1328" t="s">
        <v>312</v>
      </c>
      <c r="D1328" t="b">
        <v>0</v>
      </c>
      <c r="E1328" t="s">
        <v>323</v>
      </c>
      <c r="F1328" s="5">
        <v>44500</v>
      </c>
      <c r="G1328">
        <v>-1.754462</v>
      </c>
      <c r="H1328">
        <v>-1.779417</v>
      </c>
      <c r="I1328">
        <v>121.51049999999999</v>
      </c>
      <c r="J1328">
        <v>121.634805</v>
      </c>
      <c r="K1328">
        <v>121.51049999999999</v>
      </c>
      <c r="L1328" t="str">
        <f>RRPS_ALL[[#This Row],[BondID]]&amp;"|"&amp;TEXT(RRPS_ALL[[#This Row],[Date]],"yyyymmdd")</f>
        <v>3113|20211031</v>
      </c>
    </row>
    <row r="1329" spans="1:12" x14ac:dyDescent="0.2">
      <c r="A1329" t="s">
        <v>323</v>
      </c>
      <c r="B1329" t="s">
        <v>323</v>
      </c>
      <c r="C1329" t="s">
        <v>312</v>
      </c>
      <c r="D1329" t="b">
        <v>0</v>
      </c>
      <c r="E1329" t="s">
        <v>323</v>
      </c>
      <c r="F1329" s="5">
        <v>44469</v>
      </c>
      <c r="G1329">
        <v>-1.811491</v>
      </c>
      <c r="H1329">
        <v>-1.836506</v>
      </c>
      <c r="I1329">
        <v>121.54300000000001</v>
      </c>
      <c r="J1329">
        <v>121.65624699999999</v>
      </c>
      <c r="K1329">
        <v>121.54300000000001</v>
      </c>
      <c r="L1329" t="str">
        <f>RRPS_ALL[[#This Row],[BondID]]&amp;"|"&amp;TEXT(RRPS_ALL[[#This Row],[Date]],"yyyymmdd")</f>
        <v>3113|20210930</v>
      </c>
    </row>
    <row r="1330" spans="1:12" x14ac:dyDescent="0.2">
      <c r="A1330" t="s">
        <v>323</v>
      </c>
      <c r="B1330" t="s">
        <v>323</v>
      </c>
      <c r="C1330" t="s">
        <v>312</v>
      </c>
      <c r="D1330" t="b">
        <v>0</v>
      </c>
      <c r="E1330" t="s">
        <v>323</v>
      </c>
      <c r="F1330" s="5">
        <v>44439</v>
      </c>
      <c r="G1330">
        <v>-1.809852</v>
      </c>
      <c r="H1330">
        <v>-1.8348089999999999</v>
      </c>
      <c r="I1330">
        <v>121.36750000000001</v>
      </c>
      <c r="J1330">
        <v>121.468475</v>
      </c>
      <c r="K1330">
        <v>121.36750000000001</v>
      </c>
      <c r="L1330" t="str">
        <f>RRPS_ALL[[#This Row],[BondID]]&amp;"|"&amp;TEXT(RRPS_ALL[[#This Row],[Date]],"yyyymmdd")</f>
        <v>3113|20210831</v>
      </c>
    </row>
    <row r="1331" spans="1:12" x14ac:dyDescent="0.2">
      <c r="A1331" t="s">
        <v>323</v>
      </c>
      <c r="B1331" t="s">
        <v>323</v>
      </c>
      <c r="C1331" t="s">
        <v>312</v>
      </c>
      <c r="D1331" t="b">
        <v>0</v>
      </c>
      <c r="E1331" t="s">
        <v>323</v>
      </c>
      <c r="F1331" s="5">
        <v>44408</v>
      </c>
      <c r="G1331">
        <v>-1.832344</v>
      </c>
      <c r="H1331">
        <v>-1.8572900000000001</v>
      </c>
      <c r="I1331">
        <v>121.1035</v>
      </c>
      <c r="J1331">
        <v>121.193201</v>
      </c>
      <c r="K1331">
        <v>121.1035</v>
      </c>
      <c r="L1331" t="str">
        <f>RRPS_ALL[[#This Row],[BondID]]&amp;"|"&amp;TEXT(RRPS_ALL[[#This Row],[Date]],"yyyymmdd")</f>
        <v>3113|20210731</v>
      </c>
    </row>
    <row r="1332" spans="1:12" x14ac:dyDescent="0.2">
      <c r="A1332" t="s">
        <v>323</v>
      </c>
      <c r="B1332" t="s">
        <v>323</v>
      </c>
      <c r="C1332" t="s">
        <v>312</v>
      </c>
      <c r="D1332" t="b">
        <v>0</v>
      </c>
      <c r="E1332" t="s">
        <v>323</v>
      </c>
      <c r="F1332" s="5">
        <v>44377</v>
      </c>
      <c r="G1332">
        <v>-1.6206700000000001</v>
      </c>
      <c r="H1332">
        <v>-1.6456770000000001</v>
      </c>
      <c r="I1332">
        <v>119.446</v>
      </c>
      <c r="J1332">
        <v>119.52407700000001</v>
      </c>
      <c r="K1332">
        <v>119.446</v>
      </c>
      <c r="L1332" t="str">
        <f>RRPS_ALL[[#This Row],[BondID]]&amp;"|"&amp;TEXT(RRPS_ALL[[#This Row],[Date]],"yyyymmdd")</f>
        <v>3113|20210630</v>
      </c>
    </row>
    <row r="1333" spans="1:12" x14ac:dyDescent="0.2">
      <c r="A1333" t="s">
        <v>323</v>
      </c>
      <c r="B1333" t="s">
        <v>323</v>
      </c>
      <c r="C1333" t="s">
        <v>312</v>
      </c>
      <c r="D1333" t="b">
        <v>0</v>
      </c>
      <c r="E1333" t="s">
        <v>323</v>
      </c>
      <c r="F1333" s="5">
        <v>44347</v>
      </c>
      <c r="G1333">
        <v>-1.643097</v>
      </c>
      <c r="H1333">
        <v>-1.6681490000000001</v>
      </c>
      <c r="I1333">
        <v>119.504</v>
      </c>
      <c r="J1333">
        <v>119.57080999999999</v>
      </c>
      <c r="K1333">
        <v>119.504</v>
      </c>
      <c r="L1333" t="str">
        <f>RRPS_ALL[[#This Row],[BondID]]&amp;"|"&amp;TEXT(RRPS_ALL[[#This Row],[Date]],"yyyymmdd")</f>
        <v>3113|20210531</v>
      </c>
    </row>
    <row r="1334" spans="1:12" x14ac:dyDescent="0.2">
      <c r="A1334" t="s">
        <v>323</v>
      </c>
      <c r="B1334" t="s">
        <v>323</v>
      </c>
      <c r="C1334" t="s">
        <v>312</v>
      </c>
      <c r="D1334" t="b">
        <v>0</v>
      </c>
      <c r="E1334" t="s">
        <v>323</v>
      </c>
      <c r="F1334" s="5">
        <v>44316</v>
      </c>
      <c r="G1334">
        <v>-1.6311420000000001</v>
      </c>
      <c r="H1334">
        <v>-1.6560760000000001</v>
      </c>
      <c r="I1334">
        <v>119.8755</v>
      </c>
      <c r="J1334">
        <v>119.93211700000001</v>
      </c>
      <c r="K1334">
        <v>119.8755</v>
      </c>
      <c r="L1334" t="str">
        <f>RRPS_ALL[[#This Row],[BondID]]&amp;"|"&amp;TEXT(RRPS_ALL[[#This Row],[Date]],"yyyymmdd")</f>
        <v>3113|20210430</v>
      </c>
    </row>
    <row r="1335" spans="1:12" x14ac:dyDescent="0.2">
      <c r="A1335" t="s">
        <v>323</v>
      </c>
      <c r="B1335" t="s">
        <v>323</v>
      </c>
      <c r="C1335" t="s">
        <v>312</v>
      </c>
      <c r="D1335" t="b">
        <v>0</v>
      </c>
      <c r="E1335" t="s">
        <v>323</v>
      </c>
      <c r="F1335" s="5">
        <v>44286</v>
      </c>
      <c r="G1335">
        <v>-1.565448</v>
      </c>
      <c r="H1335">
        <v>-1.59043</v>
      </c>
      <c r="I1335">
        <v>118.92749999999999</v>
      </c>
      <c r="J1335">
        <v>118.97353</v>
      </c>
      <c r="K1335">
        <v>118.92749999999999</v>
      </c>
      <c r="L1335" t="str">
        <f>RRPS_ALL[[#This Row],[BondID]]&amp;"|"&amp;TEXT(RRPS_ALL[[#This Row],[Date]],"yyyymmdd")</f>
        <v>3113|20210331</v>
      </c>
    </row>
    <row r="1336" spans="1:12" x14ac:dyDescent="0.2">
      <c r="A1336" t="s">
        <v>323</v>
      </c>
      <c r="B1336" t="s">
        <v>323</v>
      </c>
      <c r="C1336" t="s">
        <v>312</v>
      </c>
      <c r="D1336" t="b">
        <v>0</v>
      </c>
      <c r="E1336" t="s">
        <v>323</v>
      </c>
      <c r="F1336" s="5">
        <v>44255</v>
      </c>
      <c r="G1336">
        <v>-1.704617</v>
      </c>
      <c r="H1336">
        <v>-1.729579</v>
      </c>
      <c r="I1336">
        <v>120.12649999999999</v>
      </c>
      <c r="J1336">
        <v>120.15997299999999</v>
      </c>
      <c r="K1336">
        <v>120.12649999999999</v>
      </c>
      <c r="L1336" t="str">
        <f>RRPS_ALL[[#This Row],[BondID]]&amp;"|"&amp;TEXT(RRPS_ALL[[#This Row],[Date]],"yyyymmdd")</f>
        <v>3113|20210228</v>
      </c>
    </row>
    <row r="1337" spans="1:12" x14ac:dyDescent="0.2">
      <c r="A1337" t="s">
        <v>323</v>
      </c>
      <c r="B1337" t="s">
        <v>323</v>
      </c>
      <c r="C1337" t="s">
        <v>312</v>
      </c>
      <c r="D1337" t="b">
        <v>0</v>
      </c>
      <c r="E1337" t="s">
        <v>323</v>
      </c>
      <c r="F1337" s="5">
        <v>44227</v>
      </c>
      <c r="G1337">
        <v>-1.7169179999999999</v>
      </c>
      <c r="H1337">
        <v>-1.741854</v>
      </c>
      <c r="I1337">
        <v>120.5125</v>
      </c>
      <c r="J1337">
        <v>120.53495599999999</v>
      </c>
      <c r="K1337">
        <v>120.5125</v>
      </c>
      <c r="L1337" t="str">
        <f>RRPS_ALL[[#This Row],[BondID]]&amp;"|"&amp;TEXT(RRPS_ALL[[#This Row],[Date]],"yyyymmdd")</f>
        <v>3113|20210131</v>
      </c>
    </row>
    <row r="1338" spans="1:12" x14ac:dyDescent="0.2">
      <c r="A1338" t="s">
        <v>323</v>
      </c>
      <c r="B1338" t="s">
        <v>323</v>
      </c>
      <c r="C1338" t="s">
        <v>312</v>
      </c>
      <c r="D1338" t="b">
        <v>0</v>
      </c>
      <c r="E1338" t="s">
        <v>323</v>
      </c>
      <c r="F1338" s="5">
        <v>44196</v>
      </c>
      <c r="G1338">
        <v>-1.522556</v>
      </c>
      <c r="H1338">
        <v>-1.5475859999999999</v>
      </c>
      <c r="I1338">
        <v>119.001</v>
      </c>
      <c r="J1338">
        <v>119.01351099999999</v>
      </c>
      <c r="K1338">
        <v>119.001</v>
      </c>
      <c r="L1338" t="str">
        <f>RRPS_ALL[[#This Row],[BondID]]&amp;"|"&amp;TEXT(RRPS_ALL[[#This Row],[Date]],"yyyymmdd")</f>
        <v>3113|20201231</v>
      </c>
    </row>
    <row r="1339" spans="1:12" x14ac:dyDescent="0.2">
      <c r="A1339" t="s">
        <v>323</v>
      </c>
      <c r="B1339" t="s">
        <v>323</v>
      </c>
      <c r="C1339" t="s">
        <v>312</v>
      </c>
      <c r="D1339" t="b">
        <v>0</v>
      </c>
      <c r="E1339" t="s">
        <v>323</v>
      </c>
      <c r="F1339" s="5">
        <v>44165</v>
      </c>
      <c r="G1339">
        <v>-1.414123</v>
      </c>
      <c r="H1339">
        <v>-1.439095</v>
      </c>
      <c r="I1339">
        <v>118.4195</v>
      </c>
      <c r="J1339">
        <v>118.41986799999999</v>
      </c>
      <c r="K1339">
        <v>118.4195</v>
      </c>
      <c r="L1339" t="str">
        <f>RRPS_ALL[[#This Row],[BondID]]&amp;"|"&amp;TEXT(RRPS_ALL[[#This Row],[Date]],"yyyymmdd")</f>
        <v>3113|20201130</v>
      </c>
    </row>
    <row r="1340" spans="1:12" x14ac:dyDescent="0.2">
      <c r="A1340" t="s">
        <v>323</v>
      </c>
      <c r="B1340" t="s">
        <v>323</v>
      </c>
      <c r="C1340" t="s">
        <v>312</v>
      </c>
      <c r="D1340" t="b">
        <v>0</v>
      </c>
      <c r="E1340" t="s">
        <v>323</v>
      </c>
      <c r="F1340" s="5">
        <v>44135</v>
      </c>
      <c r="G1340">
        <v>-1.465616</v>
      </c>
      <c r="H1340">
        <v>-1.490575</v>
      </c>
      <c r="I1340">
        <v>118.7585</v>
      </c>
      <c r="J1340">
        <v>118.88056400000001</v>
      </c>
      <c r="K1340">
        <v>118.7585</v>
      </c>
      <c r="L1340" t="str">
        <f>RRPS_ALL[[#This Row],[BondID]]&amp;"|"&amp;TEXT(RRPS_ALL[[#This Row],[Date]],"yyyymmdd")</f>
        <v>3113|20201031</v>
      </c>
    </row>
    <row r="1341" spans="1:12" x14ac:dyDescent="0.2">
      <c r="A1341" t="s">
        <v>323</v>
      </c>
      <c r="B1341" t="s">
        <v>323</v>
      </c>
      <c r="C1341" t="s">
        <v>312</v>
      </c>
      <c r="D1341" t="b">
        <v>0</v>
      </c>
      <c r="E1341" t="s">
        <v>323</v>
      </c>
      <c r="F1341" s="5">
        <v>44104</v>
      </c>
      <c r="G1341">
        <v>-1.477026</v>
      </c>
      <c r="H1341">
        <v>-1.502003</v>
      </c>
      <c r="I1341">
        <v>118.3445</v>
      </c>
      <c r="J1341">
        <v>118.454536</v>
      </c>
      <c r="K1341">
        <v>118.3445</v>
      </c>
      <c r="L1341" t="str">
        <f>RRPS_ALL[[#This Row],[BondID]]&amp;"|"&amp;TEXT(RRPS_ALL[[#This Row],[Date]],"yyyymmdd")</f>
        <v>3113|20200930</v>
      </c>
    </row>
    <row r="1342" spans="1:12" x14ac:dyDescent="0.2">
      <c r="A1342" t="s">
        <v>323</v>
      </c>
      <c r="B1342" t="s">
        <v>323</v>
      </c>
      <c r="C1342" t="s">
        <v>312</v>
      </c>
      <c r="D1342" t="b">
        <v>0</v>
      </c>
      <c r="E1342" t="s">
        <v>323</v>
      </c>
      <c r="F1342" s="5">
        <v>44074</v>
      </c>
      <c r="G1342">
        <v>-1.4670019999999999</v>
      </c>
      <c r="H1342">
        <v>-1.492054</v>
      </c>
      <c r="I1342">
        <v>117.742</v>
      </c>
      <c r="J1342">
        <v>117.840504</v>
      </c>
      <c r="K1342">
        <v>117.742</v>
      </c>
      <c r="L1342" t="str">
        <f>RRPS_ALL[[#This Row],[BondID]]&amp;"|"&amp;TEXT(RRPS_ALL[[#This Row],[Date]],"yyyymmdd")</f>
        <v>3113|20200831</v>
      </c>
    </row>
    <row r="1343" spans="1:12" x14ac:dyDescent="0.2">
      <c r="A1343" t="s">
        <v>323</v>
      </c>
      <c r="B1343" t="s">
        <v>323</v>
      </c>
      <c r="C1343" t="s">
        <v>312</v>
      </c>
      <c r="D1343" t="b">
        <v>0</v>
      </c>
      <c r="E1343" t="s">
        <v>323</v>
      </c>
      <c r="F1343" s="5">
        <v>44043</v>
      </c>
      <c r="G1343">
        <v>-1.564794</v>
      </c>
      <c r="H1343">
        <v>-1.589739</v>
      </c>
      <c r="I1343">
        <v>119.0445</v>
      </c>
      <c r="J1343">
        <v>119.133047</v>
      </c>
      <c r="K1343">
        <v>119.0445</v>
      </c>
      <c r="L1343" t="str">
        <f>RRPS_ALL[[#This Row],[BondID]]&amp;"|"&amp;TEXT(RRPS_ALL[[#This Row],[Date]],"yyyymmdd")</f>
        <v>3113|20200731</v>
      </c>
    </row>
    <row r="1344" spans="1:12" x14ac:dyDescent="0.2">
      <c r="A1344" t="s">
        <v>323</v>
      </c>
      <c r="B1344" t="s">
        <v>323</v>
      </c>
      <c r="C1344" t="s">
        <v>312</v>
      </c>
      <c r="D1344" t="b">
        <v>0</v>
      </c>
      <c r="E1344" t="s">
        <v>323</v>
      </c>
      <c r="F1344" s="5">
        <v>44012</v>
      </c>
      <c r="G1344">
        <v>-1.4768749999999999</v>
      </c>
      <c r="H1344">
        <v>-1.5018530000000001</v>
      </c>
      <c r="I1344">
        <v>118.64449999999999</v>
      </c>
      <c r="J1344">
        <v>118.721518</v>
      </c>
      <c r="K1344">
        <v>118.64449999999999</v>
      </c>
      <c r="L1344" t="str">
        <f>RRPS_ALL[[#This Row],[BondID]]&amp;"|"&amp;TEXT(RRPS_ALL[[#This Row],[Date]],"yyyymmdd")</f>
        <v>3113|20200630</v>
      </c>
    </row>
    <row r="1345" spans="1:12" x14ac:dyDescent="0.2">
      <c r="A1345" t="s">
        <v>323</v>
      </c>
      <c r="B1345" t="s">
        <v>323</v>
      </c>
      <c r="C1345" t="s">
        <v>312</v>
      </c>
      <c r="D1345" t="b">
        <v>0</v>
      </c>
      <c r="E1345" t="s">
        <v>323</v>
      </c>
      <c r="F1345" s="5">
        <v>43982</v>
      </c>
      <c r="G1345">
        <v>-1.2721530000000001</v>
      </c>
      <c r="H1345">
        <v>-1.2971360000000001</v>
      </c>
      <c r="I1345">
        <v>116.4975</v>
      </c>
      <c r="J1345">
        <v>116.56329700000001</v>
      </c>
      <c r="K1345">
        <v>116.4975</v>
      </c>
      <c r="L1345" t="str">
        <f>RRPS_ALL[[#This Row],[BondID]]&amp;"|"&amp;TEXT(RRPS_ALL[[#This Row],[Date]],"yyyymmdd")</f>
        <v>3113|20200531</v>
      </c>
    </row>
    <row r="1346" spans="1:12" x14ac:dyDescent="0.2">
      <c r="A1346" t="s">
        <v>323</v>
      </c>
      <c r="B1346" t="s">
        <v>323</v>
      </c>
      <c r="C1346" t="s">
        <v>312</v>
      </c>
      <c r="D1346" t="b">
        <v>0</v>
      </c>
      <c r="E1346" t="s">
        <v>323</v>
      </c>
      <c r="F1346" s="5">
        <v>43951</v>
      </c>
      <c r="G1346">
        <v>-1.1950719999999999</v>
      </c>
      <c r="H1346">
        <v>-1.2201040000000001</v>
      </c>
      <c r="I1346">
        <v>117.31100000000001</v>
      </c>
      <c r="J1346">
        <v>117.367645</v>
      </c>
      <c r="K1346">
        <v>117.31100000000001</v>
      </c>
      <c r="L1346" t="str">
        <f>RRPS_ALL[[#This Row],[BondID]]&amp;"|"&amp;TEXT(RRPS_ALL[[#This Row],[Date]],"yyyymmdd")</f>
        <v>3113|20200430</v>
      </c>
    </row>
    <row r="1347" spans="1:12" x14ac:dyDescent="0.2">
      <c r="A1347" t="s">
        <v>323</v>
      </c>
      <c r="B1347" t="s">
        <v>323</v>
      </c>
      <c r="C1347" t="s">
        <v>312</v>
      </c>
      <c r="D1347" t="b">
        <v>0</v>
      </c>
      <c r="E1347" t="s">
        <v>323</v>
      </c>
      <c r="F1347" s="5">
        <v>43921</v>
      </c>
      <c r="G1347">
        <v>-1.145451</v>
      </c>
      <c r="H1347">
        <v>-1.170417</v>
      </c>
      <c r="I1347">
        <v>116.80249999999999</v>
      </c>
      <c r="J1347">
        <v>116.84693</v>
      </c>
      <c r="K1347">
        <v>116.80249999999999</v>
      </c>
      <c r="L1347" t="str">
        <f>RRPS_ALL[[#This Row],[BondID]]&amp;"|"&amp;TEXT(RRPS_ALL[[#This Row],[Date]],"yyyymmdd")</f>
        <v>3113|20200331</v>
      </c>
    </row>
    <row r="1348" spans="1:12" x14ac:dyDescent="0.2">
      <c r="A1348" t="s">
        <v>323</v>
      </c>
      <c r="B1348" t="s">
        <v>323</v>
      </c>
      <c r="C1348" t="s">
        <v>312</v>
      </c>
      <c r="D1348" t="b">
        <v>0</v>
      </c>
      <c r="E1348" t="s">
        <v>323</v>
      </c>
      <c r="F1348" s="5">
        <v>43890</v>
      </c>
      <c r="G1348">
        <v>-1.8027489999999999</v>
      </c>
      <c r="H1348">
        <v>-1.8277140000000001</v>
      </c>
      <c r="I1348">
        <v>122.9785</v>
      </c>
      <c r="J1348">
        <v>123.012248</v>
      </c>
      <c r="K1348">
        <v>122.9785</v>
      </c>
      <c r="L1348" t="str">
        <f>RRPS_ALL[[#This Row],[BondID]]&amp;"|"&amp;TEXT(RRPS_ALL[[#This Row],[Date]],"yyyymmdd")</f>
        <v>3113|20200229</v>
      </c>
    </row>
    <row r="1349" spans="1:12" x14ac:dyDescent="0.2">
      <c r="A1349" t="s">
        <v>323</v>
      </c>
      <c r="B1349" t="s">
        <v>323</v>
      </c>
      <c r="C1349" t="s">
        <v>312</v>
      </c>
      <c r="D1349" t="b">
        <v>0</v>
      </c>
      <c r="E1349" t="s">
        <v>323</v>
      </c>
      <c r="F1349" s="5">
        <v>43861</v>
      </c>
      <c r="G1349">
        <v>-1.8029390000000001</v>
      </c>
      <c r="H1349">
        <v>-1.8279270000000001</v>
      </c>
      <c r="I1349">
        <v>123.12050000000001</v>
      </c>
      <c r="J1349">
        <v>123.14360000000001</v>
      </c>
      <c r="K1349">
        <v>123.12050000000001</v>
      </c>
      <c r="L1349" t="str">
        <f>RRPS_ALL[[#This Row],[BondID]]&amp;"|"&amp;TEXT(RRPS_ALL[[#This Row],[Date]],"yyyymmdd")</f>
        <v>3113|20200131</v>
      </c>
    </row>
    <row r="1350" spans="1:12" x14ac:dyDescent="0.2">
      <c r="A1350" t="s">
        <v>323</v>
      </c>
      <c r="B1350" t="s">
        <v>323</v>
      </c>
      <c r="C1350" t="s">
        <v>312</v>
      </c>
      <c r="D1350" t="b">
        <v>0</v>
      </c>
      <c r="E1350" t="s">
        <v>323</v>
      </c>
      <c r="F1350" s="5">
        <v>43830</v>
      </c>
      <c r="G1350">
        <v>-1.7493970000000001</v>
      </c>
      <c r="H1350">
        <v>-1.774397</v>
      </c>
      <c r="I1350">
        <v>122.2955</v>
      </c>
      <c r="J1350">
        <v>122.307185</v>
      </c>
      <c r="K1350">
        <v>122.2955</v>
      </c>
      <c r="L1350" t="str">
        <f>RRPS_ALL[[#This Row],[BondID]]&amp;"|"&amp;TEXT(RRPS_ALL[[#This Row],[Date]],"yyyymmdd")</f>
        <v>3113|20191231</v>
      </c>
    </row>
    <row r="1351" spans="1:12" x14ac:dyDescent="0.2">
      <c r="A1351" t="s">
        <v>323</v>
      </c>
      <c r="B1351" t="s">
        <v>323</v>
      </c>
      <c r="C1351" t="s">
        <v>312</v>
      </c>
      <c r="D1351" t="b">
        <v>0</v>
      </c>
      <c r="E1351" t="s">
        <v>323</v>
      </c>
      <c r="F1351" s="5">
        <v>43799</v>
      </c>
      <c r="G1351">
        <v>-1.840508</v>
      </c>
      <c r="H1351">
        <v>-1.8655200000000001</v>
      </c>
      <c r="I1351">
        <v>123.816</v>
      </c>
      <c r="J1351">
        <v>123.816733</v>
      </c>
      <c r="K1351">
        <v>123.816</v>
      </c>
      <c r="L1351" t="str">
        <f>RRPS_ALL[[#This Row],[BondID]]&amp;"|"&amp;TEXT(RRPS_ALL[[#This Row],[Date]],"yyyymmdd")</f>
        <v>3113|20191130</v>
      </c>
    </row>
    <row r="1352" spans="1:12" x14ac:dyDescent="0.2">
      <c r="A1352" t="s">
        <v>323</v>
      </c>
      <c r="B1352" t="s">
        <v>323</v>
      </c>
      <c r="C1352" t="s">
        <v>312</v>
      </c>
      <c r="D1352" t="b">
        <v>0</v>
      </c>
      <c r="E1352" t="s">
        <v>323</v>
      </c>
      <c r="F1352" s="5">
        <v>43769</v>
      </c>
      <c r="G1352">
        <v>-1.9543140000000001</v>
      </c>
      <c r="H1352">
        <v>-1.9793449999999999</v>
      </c>
      <c r="I1352">
        <v>124.78400000000001</v>
      </c>
      <c r="J1352">
        <v>124.905627</v>
      </c>
      <c r="K1352">
        <v>124.78400000000001</v>
      </c>
      <c r="L1352" t="str">
        <f>RRPS_ALL[[#This Row],[BondID]]&amp;"|"&amp;TEXT(RRPS_ALL[[#This Row],[Date]],"yyyymmdd")</f>
        <v>3113|20191031</v>
      </c>
    </row>
    <row r="1353" spans="1:12" x14ac:dyDescent="0.2">
      <c r="A1353" t="s">
        <v>323</v>
      </c>
      <c r="B1353" t="s">
        <v>323</v>
      </c>
      <c r="C1353" t="s">
        <v>312</v>
      </c>
      <c r="D1353" t="b">
        <v>0</v>
      </c>
      <c r="E1353" t="s">
        <v>323</v>
      </c>
      <c r="F1353" s="5">
        <v>43738</v>
      </c>
      <c r="G1353">
        <v>-2.0143149999999999</v>
      </c>
      <c r="H1353">
        <v>-2.0393490000000001</v>
      </c>
      <c r="I1353">
        <v>125.753</v>
      </c>
      <c r="J1353">
        <v>125.86303599999999</v>
      </c>
      <c r="K1353">
        <v>125.753</v>
      </c>
      <c r="L1353" t="str">
        <f>RRPS_ALL[[#This Row],[BondID]]&amp;"|"&amp;TEXT(RRPS_ALL[[#This Row],[Date]],"yyyymmdd")</f>
        <v>3113|20190930</v>
      </c>
    </row>
    <row r="1354" spans="1:12" x14ac:dyDescent="0.2">
      <c r="A1354" t="s">
        <v>323</v>
      </c>
      <c r="B1354" t="s">
        <v>323</v>
      </c>
      <c r="C1354" t="s">
        <v>312</v>
      </c>
      <c r="D1354" t="b">
        <v>0</v>
      </c>
      <c r="E1354" t="s">
        <v>323</v>
      </c>
      <c r="F1354" s="5">
        <v>43708</v>
      </c>
      <c r="H1354">
        <v>-2.2358280000000001</v>
      </c>
      <c r="I1354">
        <v>127.75449999999999</v>
      </c>
      <c r="L1354" t="str">
        <f>RRPS_ALL[[#This Row],[BondID]]&amp;"|"&amp;TEXT(RRPS_ALL[[#This Row],[Date]],"yyyymmdd")</f>
        <v>3113|20190831</v>
      </c>
    </row>
    <row r="1355" spans="1:12" x14ac:dyDescent="0.2">
      <c r="A1355" t="s">
        <v>323</v>
      </c>
      <c r="B1355" t="s">
        <v>323</v>
      </c>
      <c r="C1355" t="s">
        <v>312</v>
      </c>
      <c r="D1355" t="b">
        <v>0</v>
      </c>
      <c r="E1355" t="s">
        <v>323</v>
      </c>
      <c r="F1355" s="5">
        <v>43677</v>
      </c>
      <c r="H1355">
        <v>-2.204126</v>
      </c>
      <c r="I1355">
        <v>126.81</v>
      </c>
      <c r="L1355" t="str">
        <f>RRPS_ALL[[#This Row],[BondID]]&amp;"|"&amp;TEXT(RRPS_ALL[[#This Row],[Date]],"yyyymmdd")</f>
        <v>3113|20190731</v>
      </c>
    </row>
    <row r="1356" spans="1:12" x14ac:dyDescent="0.2">
      <c r="A1356" t="s">
        <v>323</v>
      </c>
      <c r="B1356" t="s">
        <v>323</v>
      </c>
      <c r="C1356" t="s">
        <v>312</v>
      </c>
      <c r="D1356" t="b">
        <v>0</v>
      </c>
      <c r="E1356" t="s">
        <v>323</v>
      </c>
      <c r="F1356" s="5">
        <v>43646</v>
      </c>
      <c r="H1356">
        <v>-2.0735579999999998</v>
      </c>
      <c r="I1356">
        <v>125.313</v>
      </c>
      <c r="L1356" t="str">
        <f>RRPS_ALL[[#This Row],[BondID]]&amp;"|"&amp;TEXT(RRPS_ALL[[#This Row],[Date]],"yyyymmdd")</f>
        <v>3113|20190630</v>
      </c>
    </row>
    <row r="1357" spans="1:12" x14ac:dyDescent="0.2">
      <c r="A1357" t="s">
        <v>323</v>
      </c>
      <c r="B1357" t="s">
        <v>323</v>
      </c>
      <c r="C1357" t="s">
        <v>312</v>
      </c>
      <c r="D1357" t="b">
        <v>0</v>
      </c>
      <c r="E1357" t="s">
        <v>323</v>
      </c>
      <c r="F1357" s="5">
        <v>43616</v>
      </c>
      <c r="H1357">
        <v>-2.0850300000000002</v>
      </c>
      <c r="I1357">
        <v>124.86750000000001</v>
      </c>
      <c r="L1357" t="str">
        <f>RRPS_ALL[[#This Row],[BondID]]&amp;"|"&amp;TEXT(RRPS_ALL[[#This Row],[Date]],"yyyymmdd")</f>
        <v>3113|20190531</v>
      </c>
    </row>
    <row r="1358" spans="1:12" x14ac:dyDescent="0.2">
      <c r="A1358" t="s">
        <v>323</v>
      </c>
      <c r="B1358" t="s">
        <v>323</v>
      </c>
      <c r="C1358" t="s">
        <v>312</v>
      </c>
      <c r="D1358" t="b">
        <v>0</v>
      </c>
      <c r="E1358" t="s">
        <v>323</v>
      </c>
      <c r="F1358" s="5">
        <v>43585</v>
      </c>
      <c r="H1358">
        <v>-1.7244090000000001</v>
      </c>
      <c r="I1358">
        <v>122.2055</v>
      </c>
      <c r="L1358" t="str">
        <f>RRPS_ALL[[#This Row],[BondID]]&amp;"|"&amp;TEXT(RRPS_ALL[[#This Row],[Date]],"yyyymmdd")</f>
        <v>3113|20190430</v>
      </c>
    </row>
    <row r="1359" spans="1:12" x14ac:dyDescent="0.2">
      <c r="A1359" t="s">
        <v>323</v>
      </c>
      <c r="B1359" t="s">
        <v>323</v>
      </c>
      <c r="C1359" t="s">
        <v>312</v>
      </c>
      <c r="D1359" t="b">
        <v>0</v>
      </c>
      <c r="E1359" t="s">
        <v>323</v>
      </c>
      <c r="F1359" s="5">
        <v>43555</v>
      </c>
      <c r="H1359">
        <v>-1.5773029999999999</v>
      </c>
      <c r="I1359">
        <v>120.44199999999999</v>
      </c>
      <c r="L1359" t="str">
        <f>RRPS_ALL[[#This Row],[BondID]]&amp;"|"&amp;TEXT(RRPS_ALL[[#This Row],[Date]],"yyyymmdd")</f>
        <v>3113|20190331</v>
      </c>
    </row>
    <row r="1360" spans="1:12" x14ac:dyDescent="0.2">
      <c r="A1360" t="s">
        <v>323</v>
      </c>
      <c r="B1360" t="s">
        <v>323</v>
      </c>
      <c r="C1360" t="s">
        <v>312</v>
      </c>
      <c r="D1360" t="b">
        <v>0</v>
      </c>
      <c r="E1360" t="s">
        <v>323</v>
      </c>
      <c r="F1360" s="5">
        <v>43524</v>
      </c>
      <c r="H1360">
        <v>-1.4254420000000001</v>
      </c>
      <c r="I1360">
        <v>119.083</v>
      </c>
      <c r="L1360" t="str">
        <f>RRPS_ALL[[#This Row],[BondID]]&amp;"|"&amp;TEXT(RRPS_ALL[[#This Row],[Date]],"yyyymmdd")</f>
        <v>3113|20190228</v>
      </c>
    </row>
    <row r="1361" spans="1:12" x14ac:dyDescent="0.2">
      <c r="A1361" t="s">
        <v>323</v>
      </c>
      <c r="B1361" t="s">
        <v>323</v>
      </c>
      <c r="C1361" t="s">
        <v>312</v>
      </c>
      <c r="D1361" t="b">
        <v>0</v>
      </c>
      <c r="E1361" t="s">
        <v>323</v>
      </c>
      <c r="F1361" s="5">
        <v>43496</v>
      </c>
      <c r="H1361">
        <v>-1.4026110000000001</v>
      </c>
      <c r="I1361">
        <v>119.12050000000001</v>
      </c>
      <c r="L1361" t="str">
        <f>RRPS_ALL[[#This Row],[BondID]]&amp;"|"&amp;TEXT(RRPS_ALL[[#This Row],[Date]],"yyyymmdd")</f>
        <v>3113|20190131</v>
      </c>
    </row>
    <row r="1362" spans="1:12" x14ac:dyDescent="0.2">
      <c r="A1362" t="s">
        <v>323</v>
      </c>
      <c r="B1362" t="s">
        <v>323</v>
      </c>
      <c r="C1362" t="s">
        <v>312</v>
      </c>
      <c r="D1362" t="b">
        <v>0</v>
      </c>
      <c r="E1362" t="s">
        <v>323</v>
      </c>
      <c r="F1362" s="5">
        <v>43465</v>
      </c>
      <c r="H1362">
        <v>-1.474356</v>
      </c>
      <c r="I1362">
        <v>119.57599999999999</v>
      </c>
      <c r="L1362" t="str">
        <f>RRPS_ALL[[#This Row],[BondID]]&amp;"|"&amp;TEXT(RRPS_ALL[[#This Row],[Date]],"yyyymmdd")</f>
        <v>3113|20181231</v>
      </c>
    </row>
    <row r="1363" spans="1:12" x14ac:dyDescent="0.2">
      <c r="A1363" t="s">
        <v>323</v>
      </c>
      <c r="B1363" t="s">
        <v>323</v>
      </c>
      <c r="C1363" t="s">
        <v>312</v>
      </c>
      <c r="D1363" t="b">
        <v>0</v>
      </c>
      <c r="E1363" t="s">
        <v>323</v>
      </c>
      <c r="F1363" s="5">
        <v>43434</v>
      </c>
      <c r="H1363">
        <v>-1.460661</v>
      </c>
      <c r="I1363">
        <v>119.748</v>
      </c>
      <c r="L1363" t="str">
        <f>RRPS_ALL[[#This Row],[BondID]]&amp;"|"&amp;TEXT(RRPS_ALL[[#This Row],[Date]],"yyyymmdd")</f>
        <v>3113|20181130</v>
      </c>
    </row>
    <row r="1364" spans="1:12" x14ac:dyDescent="0.2">
      <c r="A1364" t="s">
        <v>323</v>
      </c>
      <c r="B1364" t="s">
        <v>323</v>
      </c>
      <c r="C1364" t="s">
        <v>312</v>
      </c>
      <c r="D1364" t="b">
        <v>0</v>
      </c>
      <c r="E1364" t="s">
        <v>323</v>
      </c>
      <c r="F1364" s="5">
        <v>43404</v>
      </c>
      <c r="H1364">
        <v>-1.5199990000000001</v>
      </c>
      <c r="I1364">
        <v>120.0025</v>
      </c>
      <c r="L1364" t="str">
        <f>RRPS_ALL[[#This Row],[BondID]]&amp;"|"&amp;TEXT(RRPS_ALL[[#This Row],[Date]],"yyyymmdd")</f>
        <v>3113|20181031</v>
      </c>
    </row>
    <row r="1365" spans="1:12" x14ac:dyDescent="0.2">
      <c r="A1365" t="s">
        <v>323</v>
      </c>
      <c r="B1365" t="s">
        <v>323</v>
      </c>
      <c r="C1365" t="s">
        <v>312</v>
      </c>
      <c r="D1365" t="b">
        <v>0</v>
      </c>
      <c r="E1365" t="s">
        <v>323</v>
      </c>
      <c r="F1365" s="5">
        <v>43373</v>
      </c>
      <c r="H1365">
        <v>-1.49939</v>
      </c>
      <c r="I1365">
        <v>119.648</v>
      </c>
      <c r="L1365" t="str">
        <f>RRPS_ALL[[#This Row],[BondID]]&amp;"|"&amp;TEXT(RRPS_ALL[[#This Row],[Date]],"yyyymmdd")</f>
        <v>3113|20180930</v>
      </c>
    </row>
    <row r="1366" spans="1:12" x14ac:dyDescent="0.2">
      <c r="A1366" t="s">
        <v>323</v>
      </c>
      <c r="B1366" t="s">
        <v>323</v>
      </c>
      <c r="C1366" t="s">
        <v>312</v>
      </c>
      <c r="D1366" t="b">
        <v>0</v>
      </c>
      <c r="E1366" t="s">
        <v>323</v>
      </c>
      <c r="F1366" s="5">
        <v>43343</v>
      </c>
      <c r="H1366">
        <v>-1.613489</v>
      </c>
      <c r="I1366">
        <v>120.8155</v>
      </c>
      <c r="L1366" t="str">
        <f>RRPS_ALL[[#This Row],[BondID]]&amp;"|"&amp;TEXT(RRPS_ALL[[#This Row],[Date]],"yyyymmdd")</f>
        <v>3113|20180831</v>
      </c>
    </row>
    <row r="1367" spans="1:12" x14ac:dyDescent="0.2">
      <c r="A1367" t="s">
        <v>323</v>
      </c>
      <c r="B1367" t="s">
        <v>323</v>
      </c>
      <c r="C1367" t="s">
        <v>312</v>
      </c>
      <c r="D1367" t="b">
        <v>0</v>
      </c>
      <c r="E1367" t="s">
        <v>323</v>
      </c>
      <c r="F1367" s="5">
        <v>43312</v>
      </c>
      <c r="H1367">
        <v>-1.5357160000000001</v>
      </c>
      <c r="I1367">
        <v>119.61799999999999</v>
      </c>
      <c r="L1367" t="str">
        <f>RRPS_ALL[[#This Row],[BondID]]&amp;"|"&amp;TEXT(RRPS_ALL[[#This Row],[Date]],"yyyymmdd")</f>
        <v>3113|20180731</v>
      </c>
    </row>
    <row r="1368" spans="1:12" x14ac:dyDescent="0.2">
      <c r="A1368" t="s">
        <v>323</v>
      </c>
      <c r="B1368" t="s">
        <v>323</v>
      </c>
      <c r="C1368" t="s">
        <v>312</v>
      </c>
      <c r="D1368" t="b">
        <v>0</v>
      </c>
      <c r="E1368" t="s">
        <v>323</v>
      </c>
      <c r="F1368" s="5">
        <v>43281</v>
      </c>
      <c r="H1368">
        <v>-1.6435869999999999</v>
      </c>
      <c r="I1368">
        <v>120.67149999999999</v>
      </c>
      <c r="L1368" t="str">
        <f>RRPS_ALL[[#This Row],[BondID]]&amp;"|"&amp;TEXT(RRPS_ALL[[#This Row],[Date]],"yyyymmdd")</f>
        <v>3113|20180630</v>
      </c>
    </row>
    <row r="1369" spans="1:12" x14ac:dyDescent="0.2">
      <c r="A1369" t="s">
        <v>323</v>
      </c>
      <c r="B1369" t="s">
        <v>323</v>
      </c>
      <c r="C1369" t="s">
        <v>312</v>
      </c>
      <c r="D1369" t="b">
        <v>0</v>
      </c>
      <c r="E1369" t="s">
        <v>323</v>
      </c>
      <c r="F1369" s="5">
        <v>43251</v>
      </c>
      <c r="H1369">
        <v>-1.6048770000000001</v>
      </c>
      <c r="I1369">
        <v>119.64100000000001</v>
      </c>
      <c r="L1369" t="str">
        <f>RRPS_ALL[[#This Row],[BondID]]&amp;"|"&amp;TEXT(RRPS_ALL[[#This Row],[Date]],"yyyymmdd")</f>
        <v>3113|20180531</v>
      </c>
    </row>
    <row r="1370" spans="1:12" x14ac:dyDescent="0.2">
      <c r="A1370" t="s">
        <v>323</v>
      </c>
      <c r="B1370" t="s">
        <v>323</v>
      </c>
      <c r="C1370" t="s">
        <v>312</v>
      </c>
      <c r="D1370" t="b">
        <v>0</v>
      </c>
      <c r="E1370" t="s">
        <v>323</v>
      </c>
      <c r="F1370" s="5">
        <v>43220</v>
      </c>
      <c r="H1370">
        <v>-1.268035</v>
      </c>
      <c r="I1370">
        <v>116.7415</v>
      </c>
      <c r="L1370" t="str">
        <f>RRPS_ALL[[#This Row],[BondID]]&amp;"|"&amp;TEXT(RRPS_ALL[[#This Row],[Date]],"yyyymmdd")</f>
        <v>3113|20180430</v>
      </c>
    </row>
    <row r="1371" spans="1:12" x14ac:dyDescent="0.2">
      <c r="A1371" t="s">
        <v>323</v>
      </c>
      <c r="B1371" t="s">
        <v>323</v>
      </c>
      <c r="C1371" t="s">
        <v>312</v>
      </c>
      <c r="D1371" t="b">
        <v>0</v>
      </c>
      <c r="E1371" t="s">
        <v>323</v>
      </c>
      <c r="F1371" s="5">
        <v>43190</v>
      </c>
      <c r="H1371">
        <v>-1.23108</v>
      </c>
      <c r="I1371">
        <v>116.1605</v>
      </c>
      <c r="L1371" t="str">
        <f>RRPS_ALL[[#This Row],[BondID]]&amp;"|"&amp;TEXT(RRPS_ALL[[#This Row],[Date]],"yyyymmdd")</f>
        <v>3113|20180331</v>
      </c>
    </row>
    <row r="1372" spans="1:12" x14ac:dyDescent="0.2">
      <c r="A1372" t="s">
        <v>323</v>
      </c>
      <c r="B1372" t="s">
        <v>323</v>
      </c>
      <c r="C1372" t="s">
        <v>312</v>
      </c>
      <c r="D1372" t="b">
        <v>0</v>
      </c>
      <c r="E1372" t="s">
        <v>323</v>
      </c>
      <c r="F1372" s="5">
        <v>43159</v>
      </c>
      <c r="H1372">
        <v>-1.1012999999999999</v>
      </c>
      <c r="I1372">
        <v>114.57299999999999</v>
      </c>
      <c r="L1372" t="str">
        <f>RRPS_ALL[[#This Row],[BondID]]&amp;"|"&amp;TEXT(RRPS_ALL[[#This Row],[Date]],"yyyymmdd")</f>
        <v>3113|20180228</v>
      </c>
    </row>
    <row r="1373" spans="1:12" x14ac:dyDescent="0.2">
      <c r="A1373" t="s">
        <v>323</v>
      </c>
      <c r="B1373" t="s">
        <v>323</v>
      </c>
      <c r="C1373" t="s">
        <v>312</v>
      </c>
      <c r="D1373" t="b">
        <v>0</v>
      </c>
      <c r="E1373" t="s">
        <v>323</v>
      </c>
      <c r="F1373" s="5">
        <v>43131</v>
      </c>
      <c r="H1373">
        <v>-1.0422560000000001</v>
      </c>
      <c r="I1373">
        <v>114.08799999999999</v>
      </c>
      <c r="L1373" t="str">
        <f>RRPS_ALL[[#This Row],[BondID]]&amp;"|"&amp;TEXT(RRPS_ALL[[#This Row],[Date]],"yyyymmdd")</f>
        <v>3113|20180131</v>
      </c>
    </row>
    <row r="1374" spans="1:12" x14ac:dyDescent="0.2">
      <c r="A1374" t="s">
        <v>323</v>
      </c>
      <c r="B1374" t="s">
        <v>323</v>
      </c>
      <c r="C1374" t="s">
        <v>312</v>
      </c>
      <c r="D1374" t="b">
        <v>0</v>
      </c>
      <c r="E1374" t="s">
        <v>323</v>
      </c>
      <c r="F1374" s="5">
        <v>43100</v>
      </c>
      <c r="H1374">
        <v>-1.232829</v>
      </c>
      <c r="I1374">
        <v>116.252</v>
      </c>
      <c r="L1374" t="str">
        <f>RRPS_ALL[[#This Row],[BondID]]&amp;"|"&amp;TEXT(RRPS_ALL[[#This Row],[Date]],"yyyymmdd")</f>
        <v>3113|20171231</v>
      </c>
    </row>
    <row r="1375" spans="1:12" x14ac:dyDescent="0.2">
      <c r="A1375" t="s">
        <v>323</v>
      </c>
      <c r="B1375" t="s">
        <v>323</v>
      </c>
      <c r="C1375" t="s">
        <v>312</v>
      </c>
      <c r="D1375" t="b">
        <v>0</v>
      </c>
      <c r="E1375" t="s">
        <v>323</v>
      </c>
      <c r="F1375" s="5">
        <v>43069</v>
      </c>
      <c r="H1375">
        <v>-1.2209460000000001</v>
      </c>
      <c r="I1375">
        <v>116.371</v>
      </c>
      <c r="L1375" t="str">
        <f>RRPS_ALL[[#This Row],[BondID]]&amp;"|"&amp;TEXT(RRPS_ALL[[#This Row],[Date]],"yyyymmdd")</f>
        <v>3113|20171130</v>
      </c>
    </row>
    <row r="1376" spans="1:12" x14ac:dyDescent="0.2">
      <c r="A1376" t="s">
        <v>323</v>
      </c>
      <c r="B1376" t="s">
        <v>323</v>
      </c>
      <c r="C1376" t="s">
        <v>312</v>
      </c>
      <c r="D1376" t="b">
        <v>0</v>
      </c>
      <c r="E1376" t="s">
        <v>323</v>
      </c>
      <c r="F1376" s="5">
        <v>43039</v>
      </c>
      <c r="H1376">
        <v>-1.2080439999999999</v>
      </c>
      <c r="I1376">
        <v>115.792</v>
      </c>
      <c r="L1376" t="str">
        <f>RRPS_ALL[[#This Row],[BondID]]&amp;"|"&amp;TEXT(RRPS_ALL[[#This Row],[Date]],"yyyymmdd")</f>
        <v>3113|20171031</v>
      </c>
    </row>
    <row r="1377" spans="1:12" x14ac:dyDescent="0.2">
      <c r="A1377" t="s">
        <v>323</v>
      </c>
      <c r="B1377" t="s">
        <v>323</v>
      </c>
      <c r="C1377" t="s">
        <v>312</v>
      </c>
      <c r="D1377" t="b">
        <v>0</v>
      </c>
      <c r="E1377" t="s">
        <v>323</v>
      </c>
      <c r="F1377" s="5">
        <v>43008</v>
      </c>
      <c r="H1377">
        <v>-1.135567</v>
      </c>
      <c r="I1377">
        <v>114.96299999999999</v>
      </c>
      <c r="L1377" t="str">
        <f>RRPS_ALL[[#This Row],[BondID]]&amp;"|"&amp;TEXT(RRPS_ALL[[#This Row],[Date]],"yyyymmdd")</f>
        <v>3113|20170930</v>
      </c>
    </row>
    <row r="1378" spans="1:12" x14ac:dyDescent="0.2">
      <c r="A1378" t="s">
        <v>323</v>
      </c>
      <c r="B1378" t="s">
        <v>323</v>
      </c>
      <c r="C1378" t="s">
        <v>312</v>
      </c>
      <c r="D1378" t="b">
        <v>0</v>
      </c>
      <c r="E1378" t="s">
        <v>323</v>
      </c>
      <c r="F1378" s="5">
        <v>42978</v>
      </c>
      <c r="H1378">
        <v>-1.1594549999999999</v>
      </c>
      <c r="I1378">
        <v>115.27500000000001</v>
      </c>
      <c r="L1378" t="str">
        <f>RRPS_ALL[[#This Row],[BondID]]&amp;"|"&amp;TEXT(RRPS_ALL[[#This Row],[Date]],"yyyymmdd")</f>
        <v>3113|20170831</v>
      </c>
    </row>
    <row r="1379" spans="1:12" x14ac:dyDescent="0.2">
      <c r="A1379" t="s">
        <v>323</v>
      </c>
      <c r="B1379" t="s">
        <v>323</v>
      </c>
      <c r="C1379" t="s">
        <v>312</v>
      </c>
      <c r="D1379" t="b">
        <v>0</v>
      </c>
      <c r="E1379" t="s">
        <v>323</v>
      </c>
      <c r="F1379" s="5">
        <v>42947</v>
      </c>
      <c r="H1379">
        <v>-1.1239030000000001</v>
      </c>
      <c r="I1379">
        <v>114.35</v>
      </c>
      <c r="L1379" t="str">
        <f>RRPS_ALL[[#This Row],[BondID]]&amp;"|"&amp;TEXT(RRPS_ALL[[#This Row],[Date]],"yyyymmdd")</f>
        <v>3113|20170731</v>
      </c>
    </row>
    <row r="1380" spans="1:12" x14ac:dyDescent="0.2">
      <c r="A1380" t="s">
        <v>323</v>
      </c>
      <c r="B1380" t="s">
        <v>323</v>
      </c>
      <c r="C1380" t="s">
        <v>312</v>
      </c>
      <c r="D1380" t="b">
        <v>0</v>
      </c>
      <c r="E1380" t="s">
        <v>323</v>
      </c>
      <c r="F1380" s="5">
        <v>42916</v>
      </c>
      <c r="H1380">
        <v>-1.0613520000000001</v>
      </c>
      <c r="I1380">
        <v>113.6845</v>
      </c>
      <c r="L1380" t="str">
        <f>RRPS_ALL[[#This Row],[BondID]]&amp;"|"&amp;TEXT(RRPS_ALL[[#This Row],[Date]],"yyyymmdd")</f>
        <v>3113|20170630</v>
      </c>
    </row>
    <row r="1381" spans="1:12" x14ac:dyDescent="0.2">
      <c r="A1381" t="s">
        <v>323</v>
      </c>
      <c r="B1381" t="s">
        <v>323</v>
      </c>
      <c r="C1381" t="s">
        <v>312</v>
      </c>
      <c r="D1381" t="b">
        <v>0</v>
      </c>
      <c r="E1381" t="s">
        <v>323</v>
      </c>
      <c r="F1381" s="5">
        <v>42886</v>
      </c>
      <c r="H1381">
        <v>-1.330945</v>
      </c>
      <c r="I1381">
        <v>116.35299999999999</v>
      </c>
      <c r="L1381" t="str">
        <f>RRPS_ALL[[#This Row],[BondID]]&amp;"|"&amp;TEXT(RRPS_ALL[[#This Row],[Date]],"yyyymmdd")</f>
        <v>3113|20170531</v>
      </c>
    </row>
    <row r="1382" spans="1:12" x14ac:dyDescent="0.2">
      <c r="A1382" t="s">
        <v>323</v>
      </c>
      <c r="B1382" t="s">
        <v>323</v>
      </c>
      <c r="C1382" t="s">
        <v>312</v>
      </c>
      <c r="D1382" t="b">
        <v>0</v>
      </c>
      <c r="E1382" t="s">
        <v>323</v>
      </c>
      <c r="F1382" s="5">
        <v>42855</v>
      </c>
      <c r="H1382">
        <v>-1.1418729999999999</v>
      </c>
      <c r="I1382">
        <v>114.7955</v>
      </c>
      <c r="L1382" t="str">
        <f>RRPS_ALL[[#This Row],[BondID]]&amp;"|"&amp;TEXT(RRPS_ALL[[#This Row],[Date]],"yyyymmdd")</f>
        <v>3113|20170430</v>
      </c>
    </row>
    <row r="1383" spans="1:12" x14ac:dyDescent="0.2">
      <c r="A1383" t="s">
        <v>323</v>
      </c>
      <c r="B1383" t="s">
        <v>323</v>
      </c>
      <c r="C1383" t="s">
        <v>312</v>
      </c>
      <c r="D1383" t="b">
        <v>0</v>
      </c>
      <c r="E1383" t="s">
        <v>323</v>
      </c>
      <c r="F1383" s="5">
        <v>42825</v>
      </c>
      <c r="H1383">
        <v>-1.1229420000000001</v>
      </c>
      <c r="I1383">
        <v>114.265</v>
      </c>
      <c r="L1383" t="str">
        <f>RRPS_ALL[[#This Row],[BondID]]&amp;"|"&amp;TEXT(RRPS_ALL[[#This Row],[Date]],"yyyymmdd")</f>
        <v>3113|20170331</v>
      </c>
    </row>
    <row r="1384" spans="1:12" x14ac:dyDescent="0.2">
      <c r="A1384" t="s">
        <v>323</v>
      </c>
      <c r="B1384" t="s">
        <v>323</v>
      </c>
      <c r="C1384" t="s">
        <v>312</v>
      </c>
      <c r="D1384" t="b">
        <v>0</v>
      </c>
      <c r="E1384" t="s">
        <v>323</v>
      </c>
      <c r="F1384" s="5">
        <v>42794</v>
      </c>
      <c r="H1384">
        <v>-1.2185079999999999</v>
      </c>
      <c r="I1384">
        <v>115.4815</v>
      </c>
      <c r="L1384" t="str">
        <f>RRPS_ALL[[#This Row],[BondID]]&amp;"|"&amp;TEXT(RRPS_ALL[[#This Row],[Date]],"yyyymmdd")</f>
        <v>3113|20170228</v>
      </c>
    </row>
    <row r="1385" spans="1:12" x14ac:dyDescent="0.2">
      <c r="A1385" t="s">
        <v>323</v>
      </c>
      <c r="B1385" t="s">
        <v>323</v>
      </c>
      <c r="C1385" t="s">
        <v>312</v>
      </c>
      <c r="D1385" t="b">
        <v>0</v>
      </c>
      <c r="E1385" t="s">
        <v>323</v>
      </c>
      <c r="F1385" s="5">
        <v>42766</v>
      </c>
      <c r="H1385">
        <v>-1.1836169999999999</v>
      </c>
      <c r="I1385">
        <v>114.82850000000001</v>
      </c>
      <c r="L1385" t="str">
        <f>RRPS_ALL[[#This Row],[BondID]]&amp;"|"&amp;TEXT(RRPS_ALL[[#This Row],[Date]],"yyyymmdd")</f>
        <v>3113|20170131</v>
      </c>
    </row>
    <row r="1386" spans="1:12" x14ac:dyDescent="0.2">
      <c r="A1386" t="s">
        <v>324</v>
      </c>
      <c r="B1386" t="s">
        <v>324</v>
      </c>
      <c r="C1386" t="s">
        <v>312</v>
      </c>
      <c r="D1386" t="b">
        <v>0</v>
      </c>
      <c r="E1386" t="s">
        <v>324</v>
      </c>
      <c r="F1386" s="5">
        <v>46053</v>
      </c>
      <c r="G1386">
        <v>2.042157</v>
      </c>
      <c r="H1386">
        <v>2.0447760000000001</v>
      </c>
      <c r="I1386">
        <v>99.182500000000005</v>
      </c>
      <c r="J1386">
        <v>99.395555999999999</v>
      </c>
      <c r="K1386">
        <v>99.19</v>
      </c>
      <c r="L1386" t="str">
        <f>RRPS_ALL[[#This Row],[BondID]]&amp;"|"&amp;TEXT(RRPS_ALL[[#This Row],[Date]],"yyyymmdd")</f>
        <v>1059|20260131</v>
      </c>
    </row>
    <row r="1387" spans="1:12" x14ac:dyDescent="0.2">
      <c r="A1387" t="s">
        <v>324</v>
      </c>
      <c r="B1387" t="s">
        <v>324</v>
      </c>
      <c r="C1387" t="s">
        <v>312</v>
      </c>
      <c r="D1387" t="b">
        <v>0</v>
      </c>
      <c r="E1387" t="s">
        <v>324</v>
      </c>
      <c r="F1387" s="5">
        <v>46022</v>
      </c>
      <c r="G1387">
        <v>2.0409120000000001</v>
      </c>
      <c r="H1387">
        <v>2.031298</v>
      </c>
      <c r="I1387">
        <v>99.133499999999998</v>
      </c>
      <c r="J1387">
        <v>99.280721999999997</v>
      </c>
      <c r="K1387">
        <v>99.133499999999998</v>
      </c>
      <c r="L1387" t="str">
        <f>RRPS_ALL[[#This Row],[BondID]]&amp;"|"&amp;TEXT(RRPS_ALL[[#This Row],[Date]],"yyyymmdd")</f>
        <v>1059|20251231</v>
      </c>
    </row>
    <row r="1388" spans="1:12" x14ac:dyDescent="0.2">
      <c r="A1388" t="s">
        <v>324</v>
      </c>
      <c r="B1388" t="s">
        <v>324</v>
      </c>
      <c r="C1388" t="s">
        <v>312</v>
      </c>
      <c r="D1388" t="b">
        <v>0</v>
      </c>
      <c r="E1388" t="s">
        <v>324</v>
      </c>
      <c r="F1388" s="5">
        <v>45991</v>
      </c>
      <c r="G1388">
        <v>2.0054789999999998</v>
      </c>
      <c r="H1388">
        <v>1.995684</v>
      </c>
      <c r="I1388">
        <v>99.075999999999993</v>
      </c>
      <c r="J1388">
        <v>99.131556000000003</v>
      </c>
      <c r="K1388">
        <v>99.075999999999993</v>
      </c>
      <c r="L1388" t="str">
        <f>RRPS_ALL[[#This Row],[BondID]]&amp;"|"&amp;TEXT(RRPS_ALL[[#This Row],[Date]],"yyyymmdd")</f>
        <v>1059|20251130</v>
      </c>
    </row>
    <row r="1389" spans="1:12" x14ac:dyDescent="0.2">
      <c r="A1389" t="s">
        <v>324</v>
      </c>
      <c r="B1389" t="s">
        <v>324</v>
      </c>
      <c r="C1389" t="s">
        <v>312</v>
      </c>
      <c r="D1389" t="b">
        <v>0</v>
      </c>
      <c r="E1389" t="s">
        <v>324</v>
      </c>
      <c r="F1389" s="5">
        <v>45961</v>
      </c>
      <c r="G1389">
        <v>1.9474389999999999</v>
      </c>
      <c r="H1389">
        <v>1.937371</v>
      </c>
      <c r="I1389">
        <v>99.06</v>
      </c>
      <c r="J1389">
        <v>100.037778</v>
      </c>
      <c r="K1389">
        <v>99.06</v>
      </c>
      <c r="L1389" t="str">
        <f>RRPS_ALL[[#This Row],[BondID]]&amp;"|"&amp;TEXT(RRPS_ALL[[#This Row],[Date]],"yyyymmdd")</f>
        <v>1059|20251031</v>
      </c>
    </row>
    <row r="1390" spans="1:12" x14ac:dyDescent="0.2">
      <c r="A1390" t="s">
        <v>324</v>
      </c>
      <c r="B1390" t="s">
        <v>324</v>
      </c>
      <c r="C1390" t="s">
        <v>312</v>
      </c>
      <c r="D1390" t="b">
        <v>0</v>
      </c>
      <c r="E1390" t="s">
        <v>324</v>
      </c>
      <c r="F1390" s="5">
        <v>45930</v>
      </c>
      <c r="G1390">
        <v>1.909019</v>
      </c>
      <c r="H1390">
        <v>1.8988290000000001</v>
      </c>
      <c r="I1390">
        <v>99.02</v>
      </c>
      <c r="J1390">
        <v>99.908889000000002</v>
      </c>
      <c r="K1390">
        <v>99.02</v>
      </c>
      <c r="L1390" t="str">
        <f>RRPS_ALL[[#This Row],[BondID]]&amp;"|"&amp;TEXT(RRPS_ALL[[#This Row],[Date]],"yyyymmdd")</f>
        <v>1059|20250930</v>
      </c>
    </row>
    <row r="1391" spans="1:12" x14ac:dyDescent="0.2">
      <c r="A1391" t="s">
        <v>324</v>
      </c>
      <c r="B1391" t="s">
        <v>324</v>
      </c>
      <c r="C1391" t="s">
        <v>312</v>
      </c>
      <c r="D1391" t="b">
        <v>0</v>
      </c>
      <c r="E1391" t="s">
        <v>324</v>
      </c>
      <c r="F1391" s="5">
        <v>45900</v>
      </c>
      <c r="G1391">
        <v>1.8978349999999999</v>
      </c>
      <c r="H1391">
        <v>1.8883490000000001</v>
      </c>
      <c r="I1391">
        <v>98.959500000000006</v>
      </c>
      <c r="J1391">
        <v>99.765056000000001</v>
      </c>
      <c r="K1391">
        <v>98.959500000000006</v>
      </c>
      <c r="L1391" t="str">
        <f>RRPS_ALL[[#This Row],[BondID]]&amp;"|"&amp;TEXT(RRPS_ALL[[#This Row],[Date]],"yyyymmdd")</f>
        <v>1059|20250831</v>
      </c>
    </row>
    <row r="1392" spans="1:12" x14ac:dyDescent="0.2">
      <c r="A1392" t="s">
        <v>324</v>
      </c>
      <c r="B1392" t="s">
        <v>324</v>
      </c>
      <c r="C1392" t="s">
        <v>312</v>
      </c>
      <c r="D1392" t="b">
        <v>0</v>
      </c>
      <c r="E1392" t="s">
        <v>324</v>
      </c>
      <c r="F1392" s="5">
        <v>45869</v>
      </c>
      <c r="G1392">
        <v>1.979781</v>
      </c>
      <c r="H1392">
        <v>1.9700390000000001</v>
      </c>
      <c r="I1392">
        <v>98.791499999999999</v>
      </c>
      <c r="J1392">
        <v>99.519278</v>
      </c>
      <c r="K1392">
        <v>98.791499999999999</v>
      </c>
      <c r="L1392" t="str">
        <f>RRPS_ALL[[#This Row],[BondID]]&amp;"|"&amp;TEXT(RRPS_ALL[[#This Row],[Date]],"yyyymmdd")</f>
        <v>1059|20250731</v>
      </c>
    </row>
    <row r="1393" spans="1:12" x14ac:dyDescent="0.2">
      <c r="A1393" t="s">
        <v>324</v>
      </c>
      <c r="B1393" t="s">
        <v>324</v>
      </c>
      <c r="C1393" t="s">
        <v>312</v>
      </c>
      <c r="D1393" t="b">
        <v>0</v>
      </c>
      <c r="E1393" t="s">
        <v>324</v>
      </c>
      <c r="F1393" s="5">
        <v>45838</v>
      </c>
      <c r="G1393">
        <v>1.7151320000000001</v>
      </c>
      <c r="H1393">
        <v>1.7053149999999999</v>
      </c>
      <c r="I1393">
        <v>99.057000000000002</v>
      </c>
      <c r="J1393">
        <v>99.695888999999994</v>
      </c>
      <c r="K1393">
        <v>99.057000000000002</v>
      </c>
      <c r="L1393" t="str">
        <f>RRPS_ALL[[#This Row],[BondID]]&amp;"|"&amp;TEXT(RRPS_ALL[[#This Row],[Date]],"yyyymmdd")</f>
        <v>1059|20250630</v>
      </c>
    </row>
    <row r="1394" spans="1:12" x14ac:dyDescent="0.2">
      <c r="A1394" t="s">
        <v>324</v>
      </c>
      <c r="B1394" t="s">
        <v>324</v>
      </c>
      <c r="C1394" t="s">
        <v>312</v>
      </c>
      <c r="D1394" t="b">
        <v>0</v>
      </c>
      <c r="E1394" t="s">
        <v>324</v>
      </c>
      <c r="F1394" s="5">
        <v>45808</v>
      </c>
      <c r="G1394">
        <v>1.888269</v>
      </c>
      <c r="H1394">
        <v>1.8782369999999999</v>
      </c>
      <c r="I1394">
        <v>98.76</v>
      </c>
      <c r="J1394">
        <v>99.318332999999996</v>
      </c>
      <c r="K1394">
        <v>98.76</v>
      </c>
      <c r="L1394" t="str">
        <f>RRPS_ALL[[#This Row],[BondID]]&amp;"|"&amp;TEXT(RRPS_ALL[[#This Row],[Date]],"yyyymmdd")</f>
        <v>1059|20250531</v>
      </c>
    </row>
    <row r="1395" spans="1:12" x14ac:dyDescent="0.2">
      <c r="A1395" t="s">
        <v>324</v>
      </c>
      <c r="B1395" t="s">
        <v>324</v>
      </c>
      <c r="C1395" t="s">
        <v>312</v>
      </c>
      <c r="D1395" t="b">
        <v>0</v>
      </c>
      <c r="E1395" t="s">
        <v>324</v>
      </c>
      <c r="F1395" s="5">
        <v>45777</v>
      </c>
      <c r="G1395">
        <v>1.849758</v>
      </c>
      <c r="H1395">
        <v>1.840238</v>
      </c>
      <c r="I1395">
        <v>98.750500000000002</v>
      </c>
      <c r="J1395">
        <v>99.231055999999995</v>
      </c>
      <c r="K1395">
        <v>98.750500000000002</v>
      </c>
      <c r="L1395" t="str">
        <f>RRPS_ALL[[#This Row],[BondID]]&amp;"|"&amp;TEXT(RRPS_ALL[[#This Row],[Date]],"yyyymmdd")</f>
        <v>1059|20250430</v>
      </c>
    </row>
    <row r="1396" spans="1:12" x14ac:dyDescent="0.2">
      <c r="A1396" t="s">
        <v>324</v>
      </c>
      <c r="B1396" t="s">
        <v>324</v>
      </c>
      <c r="C1396" t="s">
        <v>312</v>
      </c>
      <c r="D1396" t="b">
        <v>0</v>
      </c>
      <c r="E1396" t="s">
        <v>324</v>
      </c>
      <c r="F1396" s="5">
        <v>45747</v>
      </c>
      <c r="G1396">
        <v>2.2014119999999999</v>
      </c>
      <c r="H1396">
        <v>2.1916929999999999</v>
      </c>
      <c r="I1396">
        <v>98.131500000000003</v>
      </c>
      <c r="J1396">
        <v>98.520388999999994</v>
      </c>
      <c r="K1396">
        <v>98.131500000000003</v>
      </c>
      <c r="L1396" t="str">
        <f>RRPS_ALL[[#This Row],[BondID]]&amp;"|"&amp;TEXT(RRPS_ALL[[#This Row],[Date]],"yyyymmdd")</f>
        <v>1059|20250331</v>
      </c>
    </row>
    <row r="1397" spans="1:12" x14ac:dyDescent="0.2">
      <c r="A1397" t="s">
        <v>324</v>
      </c>
      <c r="B1397" t="s">
        <v>324</v>
      </c>
      <c r="C1397" t="s">
        <v>312</v>
      </c>
      <c r="D1397" t="b">
        <v>0</v>
      </c>
      <c r="E1397" t="s">
        <v>324</v>
      </c>
      <c r="F1397" s="5">
        <v>45716</v>
      </c>
      <c r="G1397">
        <v>2.0747740000000001</v>
      </c>
      <c r="H1397">
        <v>2.0649039999999999</v>
      </c>
      <c r="I1397">
        <v>98.248000000000005</v>
      </c>
      <c r="J1397">
        <v>98.559111000000001</v>
      </c>
      <c r="K1397">
        <v>98.248000000000005</v>
      </c>
      <c r="L1397" t="str">
        <f>RRPS_ALL[[#This Row],[BondID]]&amp;"|"&amp;TEXT(RRPS_ALL[[#This Row],[Date]],"yyyymmdd")</f>
        <v>1059|20250228</v>
      </c>
    </row>
    <row r="1398" spans="1:12" x14ac:dyDescent="0.2">
      <c r="A1398" t="s">
        <v>324</v>
      </c>
      <c r="B1398" t="s">
        <v>324</v>
      </c>
      <c r="C1398" t="s">
        <v>312</v>
      </c>
      <c r="D1398" t="b">
        <v>0</v>
      </c>
      <c r="E1398" t="s">
        <v>324</v>
      </c>
      <c r="F1398" s="5">
        <v>45688</v>
      </c>
      <c r="G1398">
        <v>1.868001</v>
      </c>
      <c r="H1398">
        <v>1.8580479999999999</v>
      </c>
      <c r="I1398">
        <v>98.516000000000005</v>
      </c>
      <c r="J1398">
        <v>98.743778000000006</v>
      </c>
      <c r="K1398">
        <v>98.516000000000005</v>
      </c>
      <c r="L1398" t="str">
        <f>RRPS_ALL[[#This Row],[BondID]]&amp;"|"&amp;TEXT(RRPS_ALL[[#This Row],[Date]],"yyyymmdd")</f>
        <v>1059|20250131</v>
      </c>
    </row>
    <row r="1399" spans="1:12" x14ac:dyDescent="0.2">
      <c r="A1399" t="s">
        <v>324</v>
      </c>
      <c r="B1399" t="s">
        <v>324</v>
      </c>
      <c r="C1399" t="s">
        <v>312</v>
      </c>
      <c r="D1399" t="b">
        <v>0</v>
      </c>
      <c r="E1399" t="s">
        <v>324</v>
      </c>
      <c r="F1399" s="5">
        <v>45657</v>
      </c>
      <c r="G1399">
        <v>2.0810439999999999</v>
      </c>
      <c r="H1399">
        <v>2.0709209999999998</v>
      </c>
      <c r="I1399">
        <v>98.066000000000003</v>
      </c>
      <c r="J1399">
        <v>98.207667000000001</v>
      </c>
      <c r="K1399">
        <v>98.066000000000003</v>
      </c>
      <c r="L1399" t="str">
        <f>RRPS_ALL[[#This Row],[BondID]]&amp;"|"&amp;TEXT(RRPS_ALL[[#This Row],[Date]],"yyyymmdd")</f>
        <v>1059|20241231</v>
      </c>
    </row>
    <row r="1400" spans="1:12" x14ac:dyDescent="0.2">
      <c r="A1400" t="s">
        <v>324</v>
      </c>
      <c r="B1400" t="s">
        <v>324</v>
      </c>
      <c r="C1400" t="s">
        <v>312</v>
      </c>
      <c r="D1400" t="b">
        <v>0</v>
      </c>
      <c r="E1400" t="s">
        <v>324</v>
      </c>
      <c r="F1400" s="5">
        <v>45626</v>
      </c>
      <c r="G1400">
        <v>1.6465110000000001</v>
      </c>
      <c r="H1400">
        <v>1.636396</v>
      </c>
      <c r="I1400">
        <v>98.793000000000006</v>
      </c>
      <c r="J1400">
        <v>98.851332999999997</v>
      </c>
      <c r="K1400">
        <v>98.793000000000006</v>
      </c>
      <c r="L1400" t="str">
        <f>RRPS_ALL[[#This Row],[BondID]]&amp;"|"&amp;TEXT(RRPS_ALL[[#This Row],[Date]],"yyyymmdd")</f>
        <v>1059|20241130</v>
      </c>
    </row>
    <row r="1401" spans="1:12" x14ac:dyDescent="0.2">
      <c r="A1401" t="s">
        <v>324</v>
      </c>
      <c r="B1401" t="s">
        <v>324</v>
      </c>
      <c r="C1401" t="s">
        <v>312</v>
      </c>
      <c r="D1401" t="b">
        <v>0</v>
      </c>
      <c r="E1401" t="s">
        <v>324</v>
      </c>
      <c r="F1401" s="5">
        <v>45596</v>
      </c>
      <c r="G1401">
        <v>1.852986</v>
      </c>
      <c r="H1401">
        <v>1.843205</v>
      </c>
      <c r="I1401">
        <v>98.341499999999996</v>
      </c>
      <c r="J1401">
        <v>99.319277999999997</v>
      </c>
      <c r="K1401">
        <v>98.341499999999996</v>
      </c>
      <c r="L1401" t="str">
        <f>RRPS_ALL[[#This Row],[BondID]]&amp;"|"&amp;TEXT(RRPS_ALL[[#This Row],[Date]],"yyyymmdd")</f>
        <v>1059|20241031</v>
      </c>
    </row>
    <row r="1402" spans="1:12" x14ac:dyDescent="0.2">
      <c r="A1402" t="s">
        <v>324</v>
      </c>
      <c r="B1402" t="s">
        <v>324</v>
      </c>
      <c r="C1402" t="s">
        <v>312</v>
      </c>
      <c r="D1402" t="b">
        <v>0</v>
      </c>
      <c r="E1402" t="s">
        <v>324</v>
      </c>
      <c r="F1402" s="5">
        <v>45565</v>
      </c>
      <c r="G1402">
        <v>1.7135530000000001</v>
      </c>
      <c r="H1402">
        <v>1.7037230000000001</v>
      </c>
      <c r="I1402">
        <v>98.552499999999995</v>
      </c>
      <c r="J1402">
        <v>99.441389000000001</v>
      </c>
      <c r="K1402">
        <v>98.552499999999995</v>
      </c>
      <c r="L1402" t="str">
        <f>RRPS_ALL[[#This Row],[BondID]]&amp;"|"&amp;TEXT(RRPS_ALL[[#This Row],[Date]],"yyyymmdd")</f>
        <v>1059|20240930</v>
      </c>
    </row>
    <row r="1403" spans="1:12" x14ac:dyDescent="0.2">
      <c r="A1403" t="s">
        <v>324</v>
      </c>
      <c r="B1403" t="s">
        <v>324</v>
      </c>
      <c r="C1403" t="s">
        <v>312</v>
      </c>
      <c r="D1403" t="b">
        <v>0</v>
      </c>
      <c r="E1403" t="s">
        <v>324</v>
      </c>
      <c r="F1403" s="5">
        <v>45535</v>
      </c>
      <c r="G1403">
        <v>1.8815569999999999</v>
      </c>
      <c r="H1403">
        <v>1.8715539999999999</v>
      </c>
      <c r="I1403">
        <v>98.144000000000005</v>
      </c>
      <c r="J1403">
        <v>98.952332999999996</v>
      </c>
      <c r="K1403">
        <v>98.144000000000005</v>
      </c>
      <c r="L1403" t="str">
        <f>RRPS_ALL[[#This Row],[BondID]]&amp;"|"&amp;TEXT(RRPS_ALL[[#This Row],[Date]],"yyyymmdd")</f>
        <v>1059|20240831</v>
      </c>
    </row>
    <row r="1404" spans="1:12" x14ac:dyDescent="0.2">
      <c r="A1404" t="s">
        <v>324</v>
      </c>
      <c r="B1404" t="s">
        <v>324</v>
      </c>
      <c r="C1404" t="s">
        <v>312</v>
      </c>
      <c r="D1404" t="b">
        <v>0</v>
      </c>
      <c r="E1404" t="s">
        <v>324</v>
      </c>
      <c r="F1404" s="5">
        <v>45504</v>
      </c>
      <c r="G1404">
        <v>2.162947</v>
      </c>
      <c r="H1404">
        <v>2.1532239999999998</v>
      </c>
      <c r="I1404">
        <v>97.461500000000001</v>
      </c>
      <c r="J1404">
        <v>98.183722000000003</v>
      </c>
      <c r="K1404">
        <v>97.461500000000001</v>
      </c>
      <c r="L1404" t="str">
        <f>RRPS_ALL[[#This Row],[BondID]]&amp;"|"&amp;TEXT(RRPS_ALL[[#This Row],[Date]],"yyyymmdd")</f>
        <v>1059|20240731</v>
      </c>
    </row>
    <row r="1405" spans="1:12" x14ac:dyDescent="0.2">
      <c r="A1405" t="s">
        <v>324</v>
      </c>
      <c r="B1405" t="s">
        <v>324</v>
      </c>
      <c r="C1405" t="s">
        <v>312</v>
      </c>
      <c r="D1405" t="b">
        <v>0</v>
      </c>
      <c r="E1405" t="s">
        <v>324</v>
      </c>
      <c r="F1405" s="5">
        <v>45473</v>
      </c>
      <c r="G1405">
        <v>2.4381249999999999</v>
      </c>
      <c r="H1405">
        <v>2.4281969999999999</v>
      </c>
      <c r="I1405">
        <v>96.757999999999996</v>
      </c>
      <c r="J1405">
        <v>97.396889000000002</v>
      </c>
      <c r="K1405">
        <v>96.757999999999996</v>
      </c>
      <c r="L1405" t="str">
        <f>RRPS_ALL[[#This Row],[BondID]]&amp;"|"&amp;TEXT(RRPS_ALL[[#This Row],[Date]],"yyyymmdd")</f>
        <v>1059|20240630</v>
      </c>
    </row>
    <row r="1406" spans="1:12" x14ac:dyDescent="0.2">
      <c r="A1406" t="s">
        <v>324</v>
      </c>
      <c r="B1406" t="s">
        <v>324</v>
      </c>
      <c r="C1406" t="s">
        <v>312</v>
      </c>
      <c r="D1406" t="b">
        <v>0</v>
      </c>
      <c r="E1406" t="s">
        <v>324</v>
      </c>
      <c r="F1406" s="5">
        <v>45443</v>
      </c>
      <c r="G1406">
        <v>2.7745510000000002</v>
      </c>
      <c r="H1406">
        <v>2.7648169999999999</v>
      </c>
      <c r="I1406">
        <v>95.889499999999998</v>
      </c>
      <c r="J1406">
        <v>96.450610999999995</v>
      </c>
      <c r="K1406">
        <v>95.889499999999998</v>
      </c>
      <c r="L1406" t="str">
        <f>RRPS_ALL[[#This Row],[BondID]]&amp;"|"&amp;TEXT(RRPS_ALL[[#This Row],[Date]],"yyyymmdd")</f>
        <v>1059|20240531</v>
      </c>
    </row>
    <row r="1407" spans="1:12" x14ac:dyDescent="0.2">
      <c r="A1407" t="s">
        <v>324</v>
      </c>
      <c r="B1407" t="s">
        <v>324</v>
      </c>
      <c r="C1407" t="s">
        <v>312</v>
      </c>
      <c r="D1407" t="b">
        <v>0</v>
      </c>
      <c r="E1407" t="s">
        <v>324</v>
      </c>
      <c r="F1407" s="5">
        <v>45412</v>
      </c>
      <c r="G1407">
        <v>2.9438339999999998</v>
      </c>
      <c r="H1407">
        <v>2.9339279999999999</v>
      </c>
      <c r="I1407">
        <v>95.355000000000004</v>
      </c>
      <c r="J1407">
        <v>95.83</v>
      </c>
      <c r="K1407">
        <v>95.355000000000004</v>
      </c>
      <c r="L1407" t="str">
        <f>RRPS_ALL[[#This Row],[BondID]]&amp;"|"&amp;TEXT(RRPS_ALL[[#This Row],[Date]],"yyyymmdd")</f>
        <v>1059|20240430</v>
      </c>
    </row>
    <row r="1408" spans="1:12" x14ac:dyDescent="0.2">
      <c r="A1408" t="s">
        <v>324</v>
      </c>
      <c r="B1408" t="s">
        <v>324</v>
      </c>
      <c r="C1408" t="s">
        <v>312</v>
      </c>
      <c r="D1408" t="b">
        <v>0</v>
      </c>
      <c r="E1408" t="s">
        <v>324</v>
      </c>
      <c r="F1408" s="5">
        <v>45382</v>
      </c>
      <c r="G1408">
        <v>2.6759940000000002</v>
      </c>
      <c r="H1408">
        <v>2.666061</v>
      </c>
      <c r="I1408">
        <v>95.852000000000004</v>
      </c>
      <c r="J1408">
        <v>96.243667000000002</v>
      </c>
      <c r="K1408">
        <v>95.852000000000004</v>
      </c>
      <c r="L1408" t="str">
        <f>RRPS_ALL[[#This Row],[BondID]]&amp;"|"&amp;TEXT(RRPS_ALL[[#This Row],[Date]],"yyyymmdd")</f>
        <v>1059|20240331</v>
      </c>
    </row>
    <row r="1409" spans="1:12" x14ac:dyDescent="0.2">
      <c r="A1409" t="s">
        <v>324</v>
      </c>
      <c r="B1409" t="s">
        <v>324</v>
      </c>
      <c r="C1409" t="s">
        <v>312</v>
      </c>
      <c r="D1409" t="b">
        <v>0</v>
      </c>
      <c r="E1409" t="s">
        <v>324</v>
      </c>
      <c r="F1409" s="5">
        <v>45351</v>
      </c>
      <c r="G1409">
        <v>2.8030249999999999</v>
      </c>
      <c r="H1409">
        <v>2.7929249999999999</v>
      </c>
      <c r="I1409">
        <v>95.414000000000001</v>
      </c>
      <c r="J1409">
        <v>95.725110999999998</v>
      </c>
      <c r="K1409">
        <v>95.414000000000001</v>
      </c>
      <c r="L1409" t="str">
        <f>RRPS_ALL[[#This Row],[BondID]]&amp;"|"&amp;TEXT(RRPS_ALL[[#This Row],[Date]],"yyyymmdd")</f>
        <v>1059|20240229</v>
      </c>
    </row>
    <row r="1410" spans="1:12" x14ac:dyDescent="0.2">
      <c r="A1410" t="s">
        <v>324</v>
      </c>
      <c r="B1410" t="s">
        <v>324</v>
      </c>
      <c r="C1410" t="s">
        <v>312</v>
      </c>
      <c r="D1410" t="b">
        <v>0</v>
      </c>
      <c r="E1410" t="s">
        <v>324</v>
      </c>
      <c r="F1410" s="5">
        <v>45322</v>
      </c>
      <c r="G1410">
        <v>2.4053499999999999</v>
      </c>
      <c r="H1410">
        <v>2.395308</v>
      </c>
      <c r="I1410">
        <v>96.290999999999997</v>
      </c>
      <c r="J1410">
        <v>96.513221999999999</v>
      </c>
      <c r="K1410">
        <v>96.290999999999997</v>
      </c>
      <c r="L1410" t="str">
        <f>RRPS_ALL[[#This Row],[BondID]]&amp;"|"&amp;TEXT(RRPS_ALL[[#This Row],[Date]],"yyyymmdd")</f>
        <v>1059|20240131</v>
      </c>
    </row>
    <row r="1411" spans="1:12" x14ac:dyDescent="0.2">
      <c r="A1411" t="s">
        <v>324</v>
      </c>
      <c r="B1411" t="s">
        <v>324</v>
      </c>
      <c r="C1411" t="s">
        <v>312</v>
      </c>
      <c r="D1411" t="b">
        <v>0</v>
      </c>
      <c r="E1411" t="s">
        <v>324</v>
      </c>
      <c r="F1411" s="5">
        <v>45291</v>
      </c>
      <c r="G1411">
        <v>2.2849189999999999</v>
      </c>
      <c r="H1411">
        <v>2.2751890000000001</v>
      </c>
      <c r="I1411">
        <v>96.508499999999998</v>
      </c>
      <c r="J1411">
        <v>96.650166999999996</v>
      </c>
      <c r="K1411">
        <v>96.508499999999998</v>
      </c>
      <c r="L1411" t="str">
        <f>RRPS_ALL[[#This Row],[BondID]]&amp;"|"&amp;TEXT(RRPS_ALL[[#This Row],[Date]],"yyyymmdd")</f>
        <v>1059|20231231</v>
      </c>
    </row>
    <row r="1412" spans="1:12" x14ac:dyDescent="0.2">
      <c r="A1412" t="s">
        <v>324</v>
      </c>
      <c r="B1412" t="s">
        <v>324</v>
      </c>
      <c r="C1412" t="s">
        <v>312</v>
      </c>
      <c r="D1412" t="b">
        <v>0</v>
      </c>
      <c r="E1412" t="s">
        <v>324</v>
      </c>
      <c r="F1412" s="5">
        <v>45260</v>
      </c>
      <c r="G1412">
        <v>2.8178619999999999</v>
      </c>
      <c r="H1412">
        <v>2.8078159999999999</v>
      </c>
      <c r="I1412">
        <v>94.966999999999999</v>
      </c>
      <c r="J1412">
        <v>95.028110999999996</v>
      </c>
      <c r="K1412">
        <v>94.966999999999999</v>
      </c>
      <c r="L1412" t="str">
        <f>RRPS_ALL[[#This Row],[BondID]]&amp;"|"&amp;TEXT(RRPS_ALL[[#This Row],[Date]],"yyyymmdd")</f>
        <v>1059|20231130</v>
      </c>
    </row>
    <row r="1413" spans="1:12" x14ac:dyDescent="0.2">
      <c r="A1413" t="s">
        <v>324</v>
      </c>
      <c r="B1413" t="s">
        <v>324</v>
      </c>
      <c r="C1413" t="s">
        <v>312</v>
      </c>
      <c r="D1413" t="b">
        <v>0</v>
      </c>
      <c r="E1413" t="s">
        <v>324</v>
      </c>
      <c r="F1413" s="5">
        <v>45230</v>
      </c>
      <c r="G1413">
        <v>3.1430370000000001</v>
      </c>
      <c r="H1413">
        <v>3.1331419999999999</v>
      </c>
      <c r="I1413">
        <v>93.9285</v>
      </c>
      <c r="J1413">
        <v>94.900722000000002</v>
      </c>
      <c r="K1413">
        <v>93.9285</v>
      </c>
      <c r="L1413" t="str">
        <f>RRPS_ALL[[#This Row],[BondID]]&amp;"|"&amp;TEXT(RRPS_ALL[[#This Row],[Date]],"yyyymmdd")</f>
        <v>1059|20231031</v>
      </c>
    </row>
    <row r="1414" spans="1:12" x14ac:dyDescent="0.2">
      <c r="A1414" t="s">
        <v>324</v>
      </c>
      <c r="B1414" t="s">
        <v>324</v>
      </c>
      <c r="C1414" t="s">
        <v>312</v>
      </c>
      <c r="D1414" t="b">
        <v>0</v>
      </c>
      <c r="E1414" t="s">
        <v>324</v>
      </c>
      <c r="F1414" s="5">
        <v>45199</v>
      </c>
      <c r="G1414">
        <v>3.277317</v>
      </c>
      <c r="H1414">
        <v>3.2672479999999999</v>
      </c>
      <c r="I1414">
        <v>93.399000000000001</v>
      </c>
      <c r="J1414">
        <v>94.290666999999999</v>
      </c>
      <c r="K1414">
        <v>93.399000000000001</v>
      </c>
      <c r="L1414" t="str">
        <f>RRPS_ALL[[#This Row],[BondID]]&amp;"|"&amp;TEXT(RRPS_ALL[[#This Row],[Date]],"yyyymmdd")</f>
        <v>1059|20230930</v>
      </c>
    </row>
    <row r="1415" spans="1:12" x14ac:dyDescent="0.2">
      <c r="A1415" t="s">
        <v>324</v>
      </c>
      <c r="B1415" t="s">
        <v>324</v>
      </c>
      <c r="C1415" t="s">
        <v>312</v>
      </c>
      <c r="D1415" t="b">
        <v>0</v>
      </c>
      <c r="E1415" t="s">
        <v>324</v>
      </c>
      <c r="F1415" s="5">
        <v>45169</v>
      </c>
      <c r="G1415">
        <v>3.1550129999999998</v>
      </c>
      <c r="H1415">
        <v>3.1452270000000002</v>
      </c>
      <c r="I1415">
        <v>93.584500000000006</v>
      </c>
      <c r="J1415">
        <v>94.395611000000002</v>
      </c>
      <c r="K1415">
        <v>93.584500000000006</v>
      </c>
      <c r="L1415" t="str">
        <f>RRPS_ALL[[#This Row],[BondID]]&amp;"|"&amp;TEXT(RRPS_ALL[[#This Row],[Date]],"yyyymmdd")</f>
        <v>1059|20230831</v>
      </c>
    </row>
    <row r="1416" spans="1:12" x14ac:dyDescent="0.2">
      <c r="A1416" t="s">
        <v>324</v>
      </c>
      <c r="B1416" t="s">
        <v>324</v>
      </c>
      <c r="C1416" t="s">
        <v>312</v>
      </c>
      <c r="D1416" t="b">
        <v>0</v>
      </c>
      <c r="E1416" t="s">
        <v>324</v>
      </c>
      <c r="F1416" s="5">
        <v>45138</v>
      </c>
      <c r="G1416">
        <v>2.9644379999999999</v>
      </c>
      <c r="H1416">
        <v>2.9546329999999998</v>
      </c>
      <c r="I1416">
        <v>93.975499999999997</v>
      </c>
      <c r="J1416">
        <v>94.697721999999999</v>
      </c>
      <c r="K1416">
        <v>93.975499999999997</v>
      </c>
      <c r="L1416" t="str">
        <f>RRPS_ALL[[#This Row],[BondID]]&amp;"|"&amp;TEXT(RRPS_ALL[[#This Row],[Date]],"yyyymmdd")</f>
        <v>1059|20230731</v>
      </c>
    </row>
    <row r="1417" spans="1:12" x14ac:dyDescent="0.2">
      <c r="A1417" t="s">
        <v>324</v>
      </c>
      <c r="B1417" t="s">
        <v>324</v>
      </c>
      <c r="C1417" t="s">
        <v>312</v>
      </c>
      <c r="D1417" t="b">
        <v>0</v>
      </c>
      <c r="E1417" t="s">
        <v>324</v>
      </c>
      <c r="F1417" s="5">
        <v>45107</v>
      </c>
      <c r="G1417">
        <v>3.1018210000000002</v>
      </c>
      <c r="H1417">
        <v>3.0918369999999999</v>
      </c>
      <c r="I1417">
        <v>93.424999999999997</v>
      </c>
      <c r="J1417">
        <v>94.069444000000004</v>
      </c>
      <c r="K1417">
        <v>93.424999999999997</v>
      </c>
      <c r="L1417" t="str">
        <f>RRPS_ALL[[#This Row],[BondID]]&amp;"|"&amp;TEXT(RRPS_ALL[[#This Row],[Date]],"yyyymmdd")</f>
        <v>1059|20230630</v>
      </c>
    </row>
    <row r="1418" spans="1:12" x14ac:dyDescent="0.2">
      <c r="A1418" t="s">
        <v>324</v>
      </c>
      <c r="B1418" t="s">
        <v>324</v>
      </c>
      <c r="C1418" t="s">
        <v>312</v>
      </c>
      <c r="D1418" t="b">
        <v>0</v>
      </c>
      <c r="E1418" t="s">
        <v>324</v>
      </c>
      <c r="F1418" s="5">
        <v>45077</v>
      </c>
      <c r="G1418">
        <v>2.6237780000000002</v>
      </c>
      <c r="H1418">
        <v>2.6139100000000002</v>
      </c>
      <c r="I1418">
        <v>94.746499999999997</v>
      </c>
      <c r="J1418">
        <v>95.302055999999993</v>
      </c>
      <c r="K1418">
        <v>94.746499999999997</v>
      </c>
      <c r="L1418" t="str">
        <f>RRPS_ALL[[#This Row],[BondID]]&amp;"|"&amp;TEXT(RRPS_ALL[[#This Row],[Date]],"yyyymmdd")</f>
        <v>1059|20230531</v>
      </c>
    </row>
    <row r="1419" spans="1:12" x14ac:dyDescent="0.2">
      <c r="A1419" t="s">
        <v>324</v>
      </c>
      <c r="B1419" t="s">
        <v>324</v>
      </c>
      <c r="C1419" t="s">
        <v>312</v>
      </c>
      <c r="D1419" t="b">
        <v>0</v>
      </c>
      <c r="E1419" t="s">
        <v>324</v>
      </c>
      <c r="F1419" s="5">
        <v>45046</v>
      </c>
      <c r="G1419">
        <v>2.6200369999999999</v>
      </c>
      <c r="H1419">
        <v>2.6100680000000001</v>
      </c>
      <c r="I1419">
        <v>94.641000000000005</v>
      </c>
      <c r="J1419">
        <v>95.116</v>
      </c>
      <c r="K1419">
        <v>94.641000000000005</v>
      </c>
      <c r="L1419" t="str">
        <f>RRPS_ALL[[#This Row],[BondID]]&amp;"|"&amp;TEXT(RRPS_ALL[[#This Row],[Date]],"yyyymmdd")</f>
        <v>1059|20230430</v>
      </c>
    </row>
    <row r="1420" spans="1:12" x14ac:dyDescent="0.2">
      <c r="A1420" t="s">
        <v>324</v>
      </c>
      <c r="B1420" t="s">
        <v>324</v>
      </c>
      <c r="C1420" t="s">
        <v>312</v>
      </c>
      <c r="D1420" t="b">
        <v>0</v>
      </c>
      <c r="E1420" t="s">
        <v>324</v>
      </c>
      <c r="F1420" s="5">
        <v>45016</v>
      </c>
      <c r="G1420">
        <v>2.539523</v>
      </c>
      <c r="H1420">
        <v>2.5294919999999999</v>
      </c>
      <c r="I1420">
        <v>94.789000000000001</v>
      </c>
      <c r="J1420">
        <v>95.183443999999994</v>
      </c>
      <c r="K1420">
        <v>94.789000000000001</v>
      </c>
      <c r="L1420" t="str">
        <f>RRPS_ALL[[#This Row],[BondID]]&amp;"|"&amp;TEXT(RRPS_ALL[[#This Row],[Date]],"yyyymmdd")</f>
        <v>1059|20230331</v>
      </c>
    </row>
    <row r="1421" spans="1:12" x14ac:dyDescent="0.2">
      <c r="A1421" t="s">
        <v>324</v>
      </c>
      <c r="B1421" t="s">
        <v>324</v>
      </c>
      <c r="C1421" t="s">
        <v>312</v>
      </c>
      <c r="D1421" t="b">
        <v>0</v>
      </c>
      <c r="E1421" t="s">
        <v>324</v>
      </c>
      <c r="F1421" s="5">
        <v>44985</v>
      </c>
      <c r="G1421">
        <v>2.9812110000000001</v>
      </c>
      <c r="H1421">
        <v>2.9712040000000002</v>
      </c>
      <c r="I1421">
        <v>93.194999999999993</v>
      </c>
      <c r="J1421">
        <v>93.500556000000003</v>
      </c>
      <c r="K1421">
        <v>93.194999999999993</v>
      </c>
      <c r="L1421" t="str">
        <f>RRPS_ALL[[#This Row],[BondID]]&amp;"|"&amp;TEXT(RRPS_ALL[[#This Row],[Date]],"yyyymmdd")</f>
        <v>1059|20230228</v>
      </c>
    </row>
    <row r="1422" spans="1:12" x14ac:dyDescent="0.2">
      <c r="A1422" t="s">
        <v>324</v>
      </c>
      <c r="B1422" t="s">
        <v>324</v>
      </c>
      <c r="C1422" t="s">
        <v>312</v>
      </c>
      <c r="D1422" t="b">
        <v>0</v>
      </c>
      <c r="E1422" t="s">
        <v>324</v>
      </c>
      <c r="F1422" s="5">
        <v>44957</v>
      </c>
      <c r="G1422">
        <v>2.2874080000000001</v>
      </c>
      <c r="H1422">
        <v>2.2773370000000002</v>
      </c>
      <c r="I1422">
        <v>95.424000000000007</v>
      </c>
      <c r="J1422">
        <v>95.646221999999995</v>
      </c>
      <c r="K1422">
        <v>95.424000000000007</v>
      </c>
      <c r="L1422" t="str">
        <f>RRPS_ALL[[#This Row],[BondID]]&amp;"|"&amp;TEXT(RRPS_ALL[[#This Row],[Date]],"yyyymmdd")</f>
        <v>1059|20230131</v>
      </c>
    </row>
    <row r="1423" spans="1:12" x14ac:dyDescent="0.2">
      <c r="A1423" t="s">
        <v>324</v>
      </c>
      <c r="B1423" t="s">
        <v>324</v>
      </c>
      <c r="C1423" t="s">
        <v>312</v>
      </c>
      <c r="D1423" t="b">
        <v>0</v>
      </c>
      <c r="E1423" t="s">
        <v>324</v>
      </c>
      <c r="F1423" s="5">
        <v>44926</v>
      </c>
      <c r="G1423">
        <v>2.6717430000000002</v>
      </c>
      <c r="H1423">
        <v>2.6616870000000001</v>
      </c>
      <c r="I1423">
        <v>93.980999999999995</v>
      </c>
      <c r="J1423">
        <v>94.122667000000007</v>
      </c>
      <c r="K1423">
        <v>93.980999999999995</v>
      </c>
      <c r="L1423" t="str">
        <f>RRPS_ALL[[#This Row],[BondID]]&amp;"|"&amp;TEXT(RRPS_ALL[[#This Row],[Date]],"yyyymmdd")</f>
        <v>1059|20221231</v>
      </c>
    </row>
    <row r="1424" spans="1:12" x14ac:dyDescent="0.2">
      <c r="A1424" t="s">
        <v>324</v>
      </c>
      <c r="B1424" t="s">
        <v>324</v>
      </c>
      <c r="C1424" t="s">
        <v>312</v>
      </c>
      <c r="D1424" t="b">
        <v>0</v>
      </c>
      <c r="E1424" t="s">
        <v>324</v>
      </c>
      <c r="F1424" s="5">
        <v>44895</v>
      </c>
      <c r="G1424">
        <v>2.2310629999999998</v>
      </c>
      <c r="H1424">
        <v>2.2211379999999998</v>
      </c>
      <c r="I1424">
        <v>95.436499999999995</v>
      </c>
      <c r="J1424">
        <v>95.492056000000005</v>
      </c>
      <c r="K1424">
        <v>95.436499999999995</v>
      </c>
      <c r="L1424" t="str">
        <f>RRPS_ALL[[#This Row],[BondID]]&amp;"|"&amp;TEXT(RRPS_ALL[[#This Row],[Date]],"yyyymmdd")</f>
        <v>1059|20221130</v>
      </c>
    </row>
    <row r="1425" spans="1:12" x14ac:dyDescent="0.2">
      <c r="A1425" t="s">
        <v>324</v>
      </c>
      <c r="B1425" t="s">
        <v>324</v>
      </c>
      <c r="C1425" t="s">
        <v>312</v>
      </c>
      <c r="D1425" t="b">
        <v>0</v>
      </c>
      <c r="E1425" t="s">
        <v>324</v>
      </c>
      <c r="F1425" s="5">
        <v>44865</v>
      </c>
      <c r="G1425">
        <v>2.3946190000000001</v>
      </c>
      <c r="H1425">
        <v>2.3848069999999999</v>
      </c>
      <c r="I1425">
        <v>94.741500000000002</v>
      </c>
      <c r="J1425">
        <v>95.713722000000004</v>
      </c>
      <c r="K1425">
        <v>94.741500000000002</v>
      </c>
      <c r="L1425" t="str">
        <f>RRPS_ALL[[#This Row],[BondID]]&amp;"|"&amp;TEXT(RRPS_ALL[[#This Row],[Date]],"yyyymmdd")</f>
        <v>1059|20221031</v>
      </c>
    </row>
    <row r="1426" spans="1:12" x14ac:dyDescent="0.2">
      <c r="A1426" t="s">
        <v>324</v>
      </c>
      <c r="B1426" t="s">
        <v>324</v>
      </c>
      <c r="C1426" t="s">
        <v>312</v>
      </c>
      <c r="D1426" t="b">
        <v>0</v>
      </c>
      <c r="E1426" t="s">
        <v>324</v>
      </c>
      <c r="F1426" s="5">
        <v>44834</v>
      </c>
      <c r="G1426">
        <v>2.4323730000000001</v>
      </c>
      <c r="H1426">
        <v>2.4224480000000002</v>
      </c>
      <c r="I1426">
        <v>94.503500000000003</v>
      </c>
      <c r="J1426">
        <v>95.397943999999995</v>
      </c>
      <c r="K1426">
        <v>94.503500000000003</v>
      </c>
      <c r="L1426" t="str">
        <f>RRPS_ALL[[#This Row],[BondID]]&amp;"|"&amp;TEXT(RRPS_ALL[[#This Row],[Date]],"yyyymmdd")</f>
        <v>1059|20220930</v>
      </c>
    </row>
    <row r="1427" spans="1:12" x14ac:dyDescent="0.2">
      <c r="A1427" t="s">
        <v>324</v>
      </c>
      <c r="B1427" t="s">
        <v>324</v>
      </c>
      <c r="C1427" t="s">
        <v>312</v>
      </c>
      <c r="D1427" t="b">
        <v>0</v>
      </c>
      <c r="E1427" t="s">
        <v>324</v>
      </c>
      <c r="F1427" s="5">
        <v>44804</v>
      </c>
      <c r="G1427">
        <v>2.230699</v>
      </c>
      <c r="H1427">
        <v>2.2208070000000002</v>
      </c>
      <c r="I1427">
        <v>95.160499999999999</v>
      </c>
      <c r="J1427">
        <v>95.966055999999995</v>
      </c>
      <c r="K1427">
        <v>95.160499999999999</v>
      </c>
      <c r="L1427" t="str">
        <f>RRPS_ALL[[#This Row],[BondID]]&amp;"|"&amp;TEXT(RRPS_ALL[[#This Row],[Date]],"yyyymmdd")</f>
        <v>1059|20220831</v>
      </c>
    </row>
    <row r="1428" spans="1:12" x14ac:dyDescent="0.2">
      <c r="A1428" t="s">
        <v>324</v>
      </c>
      <c r="B1428" t="s">
        <v>324</v>
      </c>
      <c r="C1428" t="s">
        <v>312</v>
      </c>
      <c r="D1428" t="b">
        <v>0</v>
      </c>
      <c r="E1428" t="s">
        <v>324</v>
      </c>
      <c r="F1428" s="5">
        <v>44773</v>
      </c>
      <c r="G1428">
        <v>1.575906</v>
      </c>
      <c r="H1428">
        <v>1.5660210000000001</v>
      </c>
      <c r="I1428">
        <v>97.674499999999995</v>
      </c>
      <c r="J1428">
        <v>98.396721999999997</v>
      </c>
      <c r="K1428">
        <v>97.674499999999995</v>
      </c>
      <c r="L1428" t="str">
        <f>RRPS_ALL[[#This Row],[BondID]]&amp;"|"&amp;TEXT(RRPS_ALL[[#This Row],[Date]],"yyyymmdd")</f>
        <v>1059|20220731</v>
      </c>
    </row>
    <row r="1429" spans="1:12" x14ac:dyDescent="0.2">
      <c r="A1429" t="s">
        <v>324</v>
      </c>
      <c r="B1429" t="s">
        <v>324</v>
      </c>
      <c r="C1429" t="s">
        <v>312</v>
      </c>
      <c r="D1429" t="b">
        <v>0</v>
      </c>
      <c r="E1429" t="s">
        <v>324</v>
      </c>
      <c r="F1429" s="5">
        <v>44742</v>
      </c>
      <c r="G1429">
        <v>1.8340179999999999</v>
      </c>
      <c r="H1429">
        <v>1.8241700000000001</v>
      </c>
      <c r="I1429">
        <v>96.577500000000001</v>
      </c>
      <c r="J1429">
        <v>97.221943999999993</v>
      </c>
      <c r="K1429">
        <v>96.577500000000001</v>
      </c>
      <c r="L1429" t="str">
        <f>RRPS_ALL[[#This Row],[BondID]]&amp;"|"&amp;TEXT(RRPS_ALL[[#This Row],[Date]],"yyyymmdd")</f>
        <v>1059|20220630</v>
      </c>
    </row>
    <row r="1430" spans="1:12" x14ac:dyDescent="0.2">
      <c r="A1430" t="s">
        <v>324</v>
      </c>
      <c r="B1430" t="s">
        <v>324</v>
      </c>
      <c r="C1430" t="s">
        <v>312</v>
      </c>
      <c r="D1430" t="b">
        <v>0</v>
      </c>
      <c r="E1430" t="s">
        <v>324</v>
      </c>
      <c r="F1430" s="5">
        <v>44712</v>
      </c>
      <c r="G1430">
        <v>1.509458</v>
      </c>
      <c r="H1430">
        <v>1.4994860000000001</v>
      </c>
      <c r="I1430">
        <v>97.866</v>
      </c>
      <c r="J1430">
        <v>98.421555999999995</v>
      </c>
      <c r="K1430">
        <v>97.866</v>
      </c>
      <c r="L1430" t="str">
        <f>RRPS_ALL[[#This Row],[BondID]]&amp;"|"&amp;TEXT(RRPS_ALL[[#This Row],[Date]],"yyyymmdd")</f>
        <v>1059|20220531</v>
      </c>
    </row>
    <row r="1431" spans="1:12" x14ac:dyDescent="0.2">
      <c r="A1431" t="s">
        <v>324</v>
      </c>
      <c r="B1431" t="s">
        <v>324</v>
      </c>
      <c r="C1431" t="s">
        <v>312</v>
      </c>
      <c r="D1431" t="b">
        <v>0</v>
      </c>
      <c r="E1431" t="s">
        <v>324</v>
      </c>
      <c r="F1431" s="5">
        <v>44681</v>
      </c>
      <c r="G1431">
        <v>1.6018699999999999</v>
      </c>
      <c r="H1431">
        <v>1.5920190000000001</v>
      </c>
      <c r="I1431">
        <v>97.433499999999995</v>
      </c>
      <c r="J1431">
        <v>97.908500000000004</v>
      </c>
      <c r="K1431">
        <v>97.433499999999995</v>
      </c>
      <c r="L1431" t="str">
        <f>RRPS_ALL[[#This Row],[BondID]]&amp;"|"&amp;TEXT(RRPS_ALL[[#This Row],[Date]],"yyyymmdd")</f>
        <v>1059|20220430</v>
      </c>
    </row>
    <row r="1432" spans="1:12" x14ac:dyDescent="0.2">
      <c r="A1432" t="s">
        <v>324</v>
      </c>
      <c r="B1432" t="s">
        <v>324</v>
      </c>
      <c r="C1432" t="s">
        <v>312</v>
      </c>
      <c r="D1432" t="b">
        <v>0</v>
      </c>
      <c r="E1432" t="s">
        <v>324</v>
      </c>
      <c r="F1432" s="5">
        <v>44651</v>
      </c>
      <c r="G1432">
        <v>1.179171</v>
      </c>
      <c r="H1432">
        <v>1.1692549999999999</v>
      </c>
      <c r="I1432">
        <v>99.244500000000002</v>
      </c>
      <c r="J1432">
        <v>99.638943999999995</v>
      </c>
      <c r="K1432">
        <v>99.244500000000002</v>
      </c>
      <c r="L1432" t="str">
        <f>RRPS_ALL[[#This Row],[BondID]]&amp;"|"&amp;TEXT(RRPS_ALL[[#This Row],[Date]],"yyyymmdd")</f>
        <v>1059|20220331</v>
      </c>
    </row>
    <row r="1433" spans="1:12" x14ac:dyDescent="0.2">
      <c r="A1433" t="s">
        <v>324</v>
      </c>
      <c r="B1433" t="s">
        <v>324</v>
      </c>
      <c r="C1433" t="s">
        <v>312</v>
      </c>
      <c r="D1433" t="b">
        <v>0</v>
      </c>
      <c r="E1433" t="s">
        <v>324</v>
      </c>
      <c r="F1433" s="5">
        <v>44620</v>
      </c>
      <c r="G1433">
        <v>0.40433200000000002</v>
      </c>
      <c r="H1433">
        <v>0.39437699999999998</v>
      </c>
      <c r="I1433">
        <v>102.81100000000001</v>
      </c>
      <c r="J1433">
        <v>103.116556</v>
      </c>
      <c r="K1433">
        <v>102.81100000000001</v>
      </c>
      <c r="L1433" t="str">
        <f>RRPS_ALL[[#This Row],[BondID]]&amp;"|"&amp;TEXT(RRPS_ALL[[#This Row],[Date]],"yyyymmdd")</f>
        <v>1059|20220228</v>
      </c>
    </row>
    <row r="1434" spans="1:12" x14ac:dyDescent="0.2">
      <c r="A1434" t="s">
        <v>324</v>
      </c>
      <c r="B1434" t="s">
        <v>324</v>
      </c>
      <c r="C1434" t="s">
        <v>312</v>
      </c>
      <c r="D1434" t="b">
        <v>0</v>
      </c>
      <c r="E1434" t="s">
        <v>324</v>
      </c>
      <c r="F1434" s="5">
        <v>44592</v>
      </c>
      <c r="G1434">
        <v>0.27258300000000002</v>
      </c>
      <c r="H1434">
        <v>0.26267000000000001</v>
      </c>
      <c r="I1434">
        <v>103.4965</v>
      </c>
      <c r="J1434">
        <v>103.718722</v>
      </c>
      <c r="K1434">
        <v>103.4965</v>
      </c>
      <c r="L1434" t="str">
        <f>RRPS_ALL[[#This Row],[BondID]]&amp;"|"&amp;TEXT(RRPS_ALL[[#This Row],[Date]],"yyyymmdd")</f>
        <v>1059|20220131</v>
      </c>
    </row>
    <row r="1435" spans="1:12" x14ac:dyDescent="0.2">
      <c r="A1435" t="s">
        <v>324</v>
      </c>
      <c r="B1435" t="s">
        <v>324</v>
      </c>
      <c r="C1435" t="s">
        <v>312</v>
      </c>
      <c r="D1435" t="b">
        <v>0</v>
      </c>
      <c r="E1435" t="s">
        <v>324</v>
      </c>
      <c r="F1435" s="5">
        <v>44561</v>
      </c>
      <c r="G1435">
        <v>9.1585E-2</v>
      </c>
      <c r="H1435">
        <v>8.1731999999999999E-2</v>
      </c>
      <c r="I1435">
        <v>104.4485</v>
      </c>
      <c r="J1435">
        <v>104.592944</v>
      </c>
      <c r="K1435">
        <v>104.4485</v>
      </c>
      <c r="L1435" t="str">
        <f>RRPS_ALL[[#This Row],[BondID]]&amp;"|"&amp;TEXT(RRPS_ALL[[#This Row],[Date]],"yyyymmdd")</f>
        <v>1059|20211231</v>
      </c>
    </row>
    <row r="1436" spans="1:12" x14ac:dyDescent="0.2">
      <c r="A1436" t="s">
        <v>324</v>
      </c>
      <c r="B1436" t="s">
        <v>324</v>
      </c>
      <c r="C1436" t="s">
        <v>312</v>
      </c>
      <c r="D1436" t="b">
        <v>0</v>
      </c>
      <c r="E1436" t="s">
        <v>324</v>
      </c>
      <c r="F1436" s="5">
        <v>44530</v>
      </c>
      <c r="G1436">
        <v>-3.9147000000000001E-2</v>
      </c>
      <c r="H1436">
        <v>-4.9138000000000001E-2</v>
      </c>
      <c r="I1436">
        <v>105.19499999999999</v>
      </c>
      <c r="J1436">
        <v>105.250556</v>
      </c>
      <c r="K1436">
        <v>105.19499999999999</v>
      </c>
      <c r="L1436" t="str">
        <f>RRPS_ALL[[#This Row],[BondID]]&amp;"|"&amp;TEXT(RRPS_ALL[[#This Row],[Date]],"yyyymmdd")</f>
        <v>1059|20211130</v>
      </c>
    </row>
    <row r="1437" spans="1:12" x14ac:dyDescent="0.2">
      <c r="A1437" t="s">
        <v>324</v>
      </c>
      <c r="B1437" t="s">
        <v>324</v>
      </c>
      <c r="C1437" t="s">
        <v>312</v>
      </c>
      <c r="D1437" t="b">
        <v>0</v>
      </c>
      <c r="E1437" t="s">
        <v>324</v>
      </c>
      <c r="F1437" s="5">
        <v>44500</v>
      </c>
      <c r="G1437">
        <v>0.14656</v>
      </c>
      <c r="H1437">
        <v>0.136629</v>
      </c>
      <c r="I1437">
        <v>104.3235</v>
      </c>
      <c r="J1437">
        <v>105.295722</v>
      </c>
      <c r="K1437">
        <v>104.3235</v>
      </c>
      <c r="L1437" t="str">
        <f>RRPS_ALL[[#This Row],[BondID]]&amp;"|"&amp;TEXT(RRPS_ALL[[#This Row],[Date]],"yyyymmdd")</f>
        <v>1059|20211031</v>
      </c>
    </row>
    <row r="1438" spans="1:12" x14ac:dyDescent="0.2">
      <c r="A1438" t="s">
        <v>324</v>
      </c>
      <c r="B1438" t="s">
        <v>324</v>
      </c>
      <c r="C1438" t="s">
        <v>312</v>
      </c>
      <c r="D1438" t="b">
        <v>0</v>
      </c>
      <c r="E1438" t="s">
        <v>324</v>
      </c>
      <c r="F1438" s="5">
        <v>44469</v>
      </c>
      <c r="G1438">
        <v>4.2541000000000002E-2</v>
      </c>
      <c r="H1438">
        <v>3.2635999999999998E-2</v>
      </c>
      <c r="I1438">
        <v>104.9345</v>
      </c>
      <c r="J1438">
        <v>105.82894400000001</v>
      </c>
      <c r="K1438">
        <v>104.9345</v>
      </c>
      <c r="L1438" t="str">
        <f>RRPS_ALL[[#This Row],[BondID]]&amp;"|"&amp;TEXT(RRPS_ALL[[#This Row],[Date]],"yyyymmdd")</f>
        <v>1059|20210930</v>
      </c>
    </row>
    <row r="1439" spans="1:12" x14ac:dyDescent="0.2">
      <c r="A1439" t="s">
        <v>324</v>
      </c>
      <c r="B1439" t="s">
        <v>324</v>
      </c>
      <c r="C1439" t="s">
        <v>312</v>
      </c>
      <c r="D1439" t="b">
        <v>0</v>
      </c>
      <c r="E1439" t="s">
        <v>324</v>
      </c>
      <c r="F1439" s="5">
        <v>44439</v>
      </c>
      <c r="G1439">
        <v>-0.103209</v>
      </c>
      <c r="H1439">
        <v>-0.11322400000000001</v>
      </c>
      <c r="I1439">
        <v>105.803</v>
      </c>
      <c r="J1439">
        <v>106.60855599999999</v>
      </c>
      <c r="K1439">
        <v>105.803</v>
      </c>
      <c r="L1439" t="str">
        <f>RRPS_ALL[[#This Row],[BondID]]&amp;"|"&amp;TEXT(RRPS_ALL[[#This Row],[Date]],"yyyymmdd")</f>
        <v>1059|20210831</v>
      </c>
    </row>
    <row r="1440" spans="1:12" x14ac:dyDescent="0.2">
      <c r="A1440" t="s">
        <v>324</v>
      </c>
      <c r="B1440" t="s">
        <v>324</v>
      </c>
      <c r="C1440" t="s">
        <v>312</v>
      </c>
      <c r="D1440" t="b">
        <v>0</v>
      </c>
      <c r="E1440" t="s">
        <v>324</v>
      </c>
      <c r="F1440" s="5">
        <v>44408</v>
      </c>
      <c r="G1440">
        <v>-0.18726999999999999</v>
      </c>
      <c r="H1440">
        <v>-0.19725699999999999</v>
      </c>
      <c r="I1440">
        <v>106.355</v>
      </c>
      <c r="J1440">
        <v>107.08</v>
      </c>
      <c r="K1440">
        <v>106.355</v>
      </c>
      <c r="L1440" t="str">
        <f>RRPS_ALL[[#This Row],[BondID]]&amp;"|"&amp;TEXT(RRPS_ALL[[#This Row],[Date]],"yyyymmdd")</f>
        <v>1059|20210731</v>
      </c>
    </row>
    <row r="1441" spans="1:12" x14ac:dyDescent="0.2">
      <c r="A1441" t="s">
        <v>324</v>
      </c>
      <c r="B1441" t="s">
        <v>324</v>
      </c>
      <c r="C1441" t="s">
        <v>312</v>
      </c>
      <c r="D1441" t="b">
        <v>0</v>
      </c>
      <c r="E1441" t="s">
        <v>324</v>
      </c>
      <c r="F1441" s="5">
        <v>44377</v>
      </c>
      <c r="G1441">
        <v>-1.1363E-2</v>
      </c>
      <c r="H1441">
        <v>-2.1292999999999999E-2</v>
      </c>
      <c r="I1441">
        <v>105.4795</v>
      </c>
      <c r="J1441">
        <v>106.11838899999999</v>
      </c>
      <c r="K1441">
        <v>105.4795</v>
      </c>
      <c r="L1441" t="str">
        <f>RRPS_ALL[[#This Row],[BondID]]&amp;"|"&amp;TEXT(RRPS_ALL[[#This Row],[Date]],"yyyymmdd")</f>
        <v>1059|20210630</v>
      </c>
    </row>
    <row r="1442" spans="1:12" x14ac:dyDescent="0.2">
      <c r="A1442" t="s">
        <v>324</v>
      </c>
      <c r="B1442" t="s">
        <v>324</v>
      </c>
      <c r="C1442" t="s">
        <v>312</v>
      </c>
      <c r="D1442" t="b">
        <v>0</v>
      </c>
      <c r="E1442" t="s">
        <v>324</v>
      </c>
      <c r="F1442" s="5">
        <v>44347</v>
      </c>
      <c r="G1442">
        <v>3.8196000000000001E-2</v>
      </c>
      <c r="H1442">
        <v>2.8212999999999998E-2</v>
      </c>
      <c r="I1442">
        <v>105.286</v>
      </c>
      <c r="J1442">
        <v>105.841556</v>
      </c>
      <c r="K1442">
        <v>105.286</v>
      </c>
      <c r="L1442" t="str">
        <f>RRPS_ALL[[#This Row],[BondID]]&amp;"|"&amp;TEXT(RRPS_ALL[[#This Row],[Date]],"yyyymmdd")</f>
        <v>1059|20210531</v>
      </c>
    </row>
    <row r="1443" spans="1:12" x14ac:dyDescent="0.2">
      <c r="A1443" t="s">
        <v>324</v>
      </c>
      <c r="B1443" t="s">
        <v>324</v>
      </c>
      <c r="C1443" t="s">
        <v>312</v>
      </c>
      <c r="D1443" t="b">
        <v>0</v>
      </c>
      <c r="E1443" t="s">
        <v>324</v>
      </c>
      <c r="F1443" s="5">
        <v>44316</v>
      </c>
      <c r="G1443">
        <v>9.5099999999999994E-3</v>
      </c>
      <c r="H1443">
        <v>-4.8700000000000002E-4</v>
      </c>
      <c r="I1443">
        <v>105.52500000000001</v>
      </c>
      <c r="J1443">
        <v>106.00277800000001</v>
      </c>
      <c r="K1443">
        <v>105.52500000000001</v>
      </c>
      <c r="L1443" t="str">
        <f>RRPS_ALL[[#This Row],[BondID]]&amp;"|"&amp;TEXT(RRPS_ALL[[#This Row],[Date]],"yyyymmdd")</f>
        <v>1059|20210430</v>
      </c>
    </row>
    <row r="1444" spans="1:12" x14ac:dyDescent="0.2">
      <c r="A1444" t="s">
        <v>324</v>
      </c>
      <c r="B1444" t="s">
        <v>324</v>
      </c>
      <c r="C1444" t="s">
        <v>312</v>
      </c>
      <c r="D1444" t="b">
        <v>0</v>
      </c>
      <c r="E1444" t="s">
        <v>324</v>
      </c>
      <c r="F1444" s="5">
        <v>44286</v>
      </c>
      <c r="G1444">
        <v>1.4525E-2</v>
      </c>
      <c r="H1444">
        <v>4.4939999999999997E-3</v>
      </c>
      <c r="I1444">
        <v>105.574</v>
      </c>
      <c r="J1444">
        <v>105.974</v>
      </c>
      <c r="K1444">
        <v>105.574</v>
      </c>
      <c r="L1444" t="str">
        <f>RRPS_ALL[[#This Row],[BondID]]&amp;"|"&amp;TEXT(RRPS_ALL[[#This Row],[Date]],"yyyymmdd")</f>
        <v>1059|20210331</v>
      </c>
    </row>
    <row r="1445" spans="1:12" x14ac:dyDescent="0.2">
      <c r="A1445" t="s">
        <v>324</v>
      </c>
      <c r="B1445" t="s">
        <v>324</v>
      </c>
      <c r="C1445" t="s">
        <v>312</v>
      </c>
      <c r="D1445" t="b">
        <v>0</v>
      </c>
      <c r="E1445" t="s">
        <v>324</v>
      </c>
      <c r="F1445" s="5">
        <v>44255</v>
      </c>
      <c r="G1445">
        <v>5.2323000000000001E-2</v>
      </c>
      <c r="H1445">
        <v>4.2437999999999997E-2</v>
      </c>
      <c r="I1445">
        <v>105.4455</v>
      </c>
      <c r="J1445">
        <v>105.75105600000001</v>
      </c>
      <c r="K1445">
        <v>105.4455</v>
      </c>
      <c r="L1445" t="str">
        <f>RRPS_ALL[[#This Row],[BondID]]&amp;"|"&amp;TEXT(RRPS_ALL[[#This Row],[Date]],"yyyymmdd")</f>
        <v>1059|20210228</v>
      </c>
    </row>
    <row r="1446" spans="1:12" x14ac:dyDescent="0.2">
      <c r="A1446" t="s">
        <v>324</v>
      </c>
      <c r="B1446" t="s">
        <v>324</v>
      </c>
      <c r="C1446" t="s">
        <v>312</v>
      </c>
      <c r="D1446" t="b">
        <v>0</v>
      </c>
      <c r="E1446" t="s">
        <v>324</v>
      </c>
      <c r="F1446" s="5">
        <v>44227</v>
      </c>
      <c r="G1446">
        <v>-0.182196</v>
      </c>
      <c r="H1446">
        <v>-0.19211300000000001</v>
      </c>
      <c r="I1446">
        <v>106.9335</v>
      </c>
      <c r="J1446">
        <v>107.155722</v>
      </c>
      <c r="K1446">
        <v>106.9335</v>
      </c>
      <c r="L1446" t="str">
        <f>RRPS_ALL[[#This Row],[BondID]]&amp;"|"&amp;TEXT(RRPS_ALL[[#This Row],[Date]],"yyyymmdd")</f>
        <v>1059|20210131</v>
      </c>
    </row>
    <row r="1447" spans="1:12" x14ac:dyDescent="0.2">
      <c r="A1447" t="s">
        <v>324</v>
      </c>
      <c r="B1447" t="s">
        <v>324</v>
      </c>
      <c r="C1447" t="s">
        <v>312</v>
      </c>
      <c r="D1447" t="b">
        <v>0</v>
      </c>
      <c r="E1447" t="s">
        <v>324</v>
      </c>
      <c r="F1447" s="5">
        <v>44196</v>
      </c>
      <c r="G1447">
        <v>-0.21256700000000001</v>
      </c>
      <c r="H1447">
        <v>-0.222495</v>
      </c>
      <c r="I1447">
        <v>107.2105</v>
      </c>
      <c r="J1447">
        <v>107.357722</v>
      </c>
      <c r="K1447">
        <v>107.2105</v>
      </c>
      <c r="L1447" t="str">
        <f>RRPS_ALL[[#This Row],[BondID]]&amp;"|"&amp;TEXT(RRPS_ALL[[#This Row],[Date]],"yyyymmdd")</f>
        <v>1059|20201231</v>
      </c>
    </row>
    <row r="1448" spans="1:12" x14ac:dyDescent="0.2">
      <c r="A1448" t="s">
        <v>324</v>
      </c>
      <c r="B1448" t="s">
        <v>324</v>
      </c>
      <c r="C1448" t="s">
        <v>312</v>
      </c>
      <c r="D1448" t="b">
        <v>0</v>
      </c>
      <c r="E1448" t="s">
        <v>324</v>
      </c>
      <c r="F1448" s="5">
        <v>44165</v>
      </c>
      <c r="G1448">
        <v>-0.22992399999999999</v>
      </c>
      <c r="H1448">
        <v>-0.239841</v>
      </c>
      <c r="I1448">
        <v>107.4325</v>
      </c>
      <c r="J1448">
        <v>107.488056</v>
      </c>
      <c r="K1448">
        <v>107.4325</v>
      </c>
      <c r="L1448" t="str">
        <f>RRPS_ALL[[#This Row],[BondID]]&amp;"|"&amp;TEXT(RRPS_ALL[[#This Row],[Date]],"yyyymmdd")</f>
        <v>1059|20201130</v>
      </c>
    </row>
    <row r="1449" spans="1:12" x14ac:dyDescent="0.2">
      <c r="A1449" t="s">
        <v>324</v>
      </c>
      <c r="B1449" t="s">
        <v>324</v>
      </c>
      <c r="C1449" t="s">
        <v>312</v>
      </c>
      <c r="D1449" t="b">
        <v>0</v>
      </c>
      <c r="E1449" t="s">
        <v>324</v>
      </c>
      <c r="F1449" s="5">
        <v>44135</v>
      </c>
      <c r="G1449">
        <v>-0.29203099999999999</v>
      </c>
      <c r="H1449">
        <v>-0.301925</v>
      </c>
      <c r="I1449">
        <v>107.9285</v>
      </c>
      <c r="J1449">
        <v>108.90349999999999</v>
      </c>
      <c r="K1449">
        <v>107.9285</v>
      </c>
      <c r="L1449" t="str">
        <f>RRPS_ALL[[#This Row],[BondID]]&amp;"|"&amp;TEXT(RRPS_ALL[[#This Row],[Date]],"yyyymmdd")</f>
        <v>1059|20201031</v>
      </c>
    </row>
    <row r="1450" spans="1:12" x14ac:dyDescent="0.2">
      <c r="A1450" t="s">
        <v>324</v>
      </c>
      <c r="B1450" t="s">
        <v>324</v>
      </c>
      <c r="C1450" t="s">
        <v>312</v>
      </c>
      <c r="D1450" t="b">
        <v>0</v>
      </c>
      <c r="E1450" t="s">
        <v>324</v>
      </c>
      <c r="F1450" s="5">
        <v>44104</v>
      </c>
      <c r="G1450">
        <v>-0.243731</v>
      </c>
      <c r="H1450">
        <v>-0.25366699999999998</v>
      </c>
      <c r="I1450">
        <v>107.7315</v>
      </c>
      <c r="J1450">
        <v>108.620389</v>
      </c>
      <c r="K1450">
        <v>107.7315</v>
      </c>
      <c r="L1450" t="str">
        <f>RRPS_ALL[[#This Row],[BondID]]&amp;"|"&amp;TEXT(RRPS_ALL[[#This Row],[Date]],"yyyymmdd")</f>
        <v>1059|20200930</v>
      </c>
    </row>
    <row r="1451" spans="1:12" x14ac:dyDescent="0.2">
      <c r="A1451" t="s">
        <v>324</v>
      </c>
      <c r="B1451" t="s">
        <v>324</v>
      </c>
      <c r="C1451" t="s">
        <v>312</v>
      </c>
      <c r="D1451" t="b">
        <v>0</v>
      </c>
      <c r="E1451" t="s">
        <v>324</v>
      </c>
      <c r="F1451" s="5">
        <v>44074</v>
      </c>
      <c r="G1451">
        <v>-0.14393700000000001</v>
      </c>
      <c r="H1451">
        <v>-0.15395700000000001</v>
      </c>
      <c r="I1451">
        <v>107.188</v>
      </c>
      <c r="J1451">
        <v>107.993556</v>
      </c>
      <c r="K1451">
        <v>107.188</v>
      </c>
      <c r="L1451" t="str">
        <f>RRPS_ALL[[#This Row],[BondID]]&amp;"|"&amp;TEXT(RRPS_ALL[[#This Row],[Date]],"yyyymmdd")</f>
        <v>1059|20200831</v>
      </c>
    </row>
    <row r="1452" spans="1:12" x14ac:dyDescent="0.2">
      <c r="A1452" t="s">
        <v>324</v>
      </c>
      <c r="B1452" t="s">
        <v>324</v>
      </c>
      <c r="C1452" t="s">
        <v>312</v>
      </c>
      <c r="D1452" t="b">
        <v>0</v>
      </c>
      <c r="E1452" t="s">
        <v>324</v>
      </c>
      <c r="F1452" s="5">
        <v>44043</v>
      </c>
      <c r="G1452">
        <v>-0.20638100000000001</v>
      </c>
      <c r="H1452">
        <v>-0.21637899999999999</v>
      </c>
      <c r="I1452">
        <v>107.69</v>
      </c>
      <c r="J1452">
        <v>108.417778</v>
      </c>
      <c r="K1452">
        <v>107.69</v>
      </c>
      <c r="L1452" t="str">
        <f>RRPS_ALL[[#This Row],[BondID]]&amp;"|"&amp;TEXT(RRPS_ALL[[#This Row],[Date]],"yyyymmdd")</f>
        <v>1059|20200731</v>
      </c>
    </row>
    <row r="1453" spans="1:12" x14ac:dyDescent="0.2">
      <c r="A1453" t="s">
        <v>324</v>
      </c>
      <c r="B1453" t="s">
        <v>324</v>
      </c>
      <c r="C1453" t="s">
        <v>312</v>
      </c>
      <c r="D1453" t="b">
        <v>0</v>
      </c>
      <c r="E1453" t="s">
        <v>324</v>
      </c>
      <c r="F1453" s="5">
        <v>44012</v>
      </c>
      <c r="G1453">
        <v>-0.234011</v>
      </c>
      <c r="H1453">
        <v>-0.24399199999999999</v>
      </c>
      <c r="I1453">
        <v>107.985</v>
      </c>
      <c r="J1453">
        <v>108.62388900000001</v>
      </c>
      <c r="K1453">
        <v>107.985</v>
      </c>
      <c r="L1453" t="str">
        <f>RRPS_ALL[[#This Row],[BondID]]&amp;"|"&amp;TEXT(RRPS_ALL[[#This Row],[Date]],"yyyymmdd")</f>
        <v>1059|20200630</v>
      </c>
    </row>
    <row r="1454" spans="1:12" x14ac:dyDescent="0.2">
      <c r="A1454" t="s">
        <v>324</v>
      </c>
      <c r="B1454" t="s">
        <v>324</v>
      </c>
      <c r="C1454" t="s">
        <v>312</v>
      </c>
      <c r="D1454" t="b">
        <v>0</v>
      </c>
      <c r="E1454" t="s">
        <v>324</v>
      </c>
      <c r="F1454" s="5">
        <v>43982</v>
      </c>
      <c r="G1454">
        <v>-0.16451099999999999</v>
      </c>
      <c r="H1454">
        <v>-0.17440800000000001</v>
      </c>
      <c r="I1454">
        <v>107.6185</v>
      </c>
      <c r="J1454">
        <v>108.17405599999999</v>
      </c>
      <c r="K1454">
        <v>107.6185</v>
      </c>
      <c r="L1454" t="str">
        <f>RRPS_ALL[[#This Row],[BondID]]&amp;"|"&amp;TEXT(RRPS_ALL[[#This Row],[Date]],"yyyymmdd")</f>
        <v>1059|20200531</v>
      </c>
    </row>
    <row r="1455" spans="1:12" x14ac:dyDescent="0.2">
      <c r="A1455" t="s">
        <v>324</v>
      </c>
      <c r="B1455" t="s">
        <v>324</v>
      </c>
      <c r="C1455" t="s">
        <v>312</v>
      </c>
      <c r="D1455" t="b">
        <v>0</v>
      </c>
      <c r="E1455" t="s">
        <v>324</v>
      </c>
      <c r="F1455" s="5">
        <v>43951</v>
      </c>
      <c r="G1455">
        <v>-0.23522899999999999</v>
      </c>
      <c r="H1455">
        <v>-0.24524599999999999</v>
      </c>
      <c r="I1455">
        <v>108.194</v>
      </c>
      <c r="J1455">
        <v>108.674556</v>
      </c>
      <c r="K1455">
        <v>108.194</v>
      </c>
      <c r="L1455" t="str">
        <f>RRPS_ALL[[#This Row],[BondID]]&amp;"|"&amp;TEXT(RRPS_ALL[[#This Row],[Date]],"yyyymmdd")</f>
        <v>1059|20200430</v>
      </c>
    </row>
    <row r="1456" spans="1:12" x14ac:dyDescent="0.2">
      <c r="A1456" t="s">
        <v>324</v>
      </c>
      <c r="B1456" t="s">
        <v>324</v>
      </c>
      <c r="C1456" t="s">
        <v>312</v>
      </c>
      <c r="D1456" t="b">
        <v>0</v>
      </c>
      <c r="E1456" t="s">
        <v>324</v>
      </c>
      <c r="F1456" s="5">
        <v>43921</v>
      </c>
      <c r="G1456">
        <v>-0.26994600000000002</v>
      </c>
      <c r="H1456">
        <v>-0.27993499999999999</v>
      </c>
      <c r="I1456">
        <v>108.553</v>
      </c>
      <c r="J1456">
        <v>108.941889</v>
      </c>
      <c r="K1456">
        <v>108.553</v>
      </c>
      <c r="L1456" t="str">
        <f>RRPS_ALL[[#This Row],[BondID]]&amp;"|"&amp;TEXT(RRPS_ALL[[#This Row],[Date]],"yyyymmdd")</f>
        <v>1059|20200331</v>
      </c>
    </row>
    <row r="1457" spans="1:12" x14ac:dyDescent="0.2">
      <c r="A1457" t="s">
        <v>324</v>
      </c>
      <c r="B1457" t="s">
        <v>324</v>
      </c>
      <c r="C1457" t="s">
        <v>312</v>
      </c>
      <c r="D1457" t="b">
        <v>0</v>
      </c>
      <c r="E1457" t="s">
        <v>324</v>
      </c>
      <c r="F1457" s="5">
        <v>43890</v>
      </c>
      <c r="G1457">
        <v>-0.42975200000000002</v>
      </c>
      <c r="H1457">
        <v>-0.43977300000000003</v>
      </c>
      <c r="I1457">
        <v>109.8</v>
      </c>
      <c r="J1457">
        <v>110.108333</v>
      </c>
      <c r="K1457">
        <v>109.8</v>
      </c>
      <c r="L1457" t="str">
        <f>RRPS_ALL[[#This Row],[BondID]]&amp;"|"&amp;TEXT(RRPS_ALL[[#This Row],[Date]],"yyyymmdd")</f>
        <v>1059|20200229</v>
      </c>
    </row>
    <row r="1458" spans="1:12" x14ac:dyDescent="0.2">
      <c r="A1458" t="s">
        <v>324</v>
      </c>
      <c r="B1458" t="s">
        <v>324</v>
      </c>
      <c r="C1458" t="s">
        <v>312</v>
      </c>
      <c r="D1458" t="b">
        <v>0</v>
      </c>
      <c r="E1458" t="s">
        <v>324</v>
      </c>
      <c r="F1458" s="5">
        <v>43861</v>
      </c>
      <c r="G1458">
        <v>-0.21687000000000001</v>
      </c>
      <c r="H1458">
        <v>-0.22678899999999999</v>
      </c>
      <c r="I1458">
        <v>108.38249999999999</v>
      </c>
      <c r="J1458">
        <v>108.61027799999999</v>
      </c>
      <c r="K1458">
        <v>108.38249999999999</v>
      </c>
      <c r="L1458" t="str">
        <f>RRPS_ALL[[#This Row],[BondID]]&amp;"|"&amp;TEXT(RRPS_ALL[[#This Row],[Date]],"yyyymmdd")</f>
        <v>1059|20200131</v>
      </c>
    </row>
    <row r="1459" spans="1:12" x14ac:dyDescent="0.2">
      <c r="A1459" t="s">
        <v>324</v>
      </c>
      <c r="B1459" t="s">
        <v>324</v>
      </c>
      <c r="C1459" t="s">
        <v>312</v>
      </c>
      <c r="D1459" t="b">
        <v>0</v>
      </c>
      <c r="E1459" t="s">
        <v>324</v>
      </c>
      <c r="F1459" s="5">
        <v>43830</v>
      </c>
      <c r="G1459">
        <v>-4.854E-2</v>
      </c>
      <c r="H1459">
        <v>-5.8458999999999997E-2</v>
      </c>
      <c r="I1459">
        <v>107.2765</v>
      </c>
      <c r="J1459">
        <v>107.418167</v>
      </c>
      <c r="K1459">
        <v>107.2765</v>
      </c>
      <c r="L1459" t="str">
        <f>RRPS_ALL[[#This Row],[BondID]]&amp;"|"&amp;TEXT(RRPS_ALL[[#This Row],[Date]],"yyyymmdd")</f>
        <v>1059|20191231</v>
      </c>
    </row>
    <row r="1460" spans="1:12" x14ac:dyDescent="0.2">
      <c r="A1460" t="s">
        <v>324</v>
      </c>
      <c r="B1460" t="s">
        <v>324</v>
      </c>
      <c r="C1460" t="s">
        <v>312</v>
      </c>
      <c r="D1460" t="b">
        <v>0</v>
      </c>
      <c r="E1460" t="s">
        <v>324</v>
      </c>
      <c r="F1460" s="5">
        <v>43799</v>
      </c>
      <c r="G1460">
        <v>-0.14305300000000001</v>
      </c>
      <c r="H1460">
        <v>-0.15304999999999999</v>
      </c>
      <c r="I1460">
        <v>108.053</v>
      </c>
      <c r="J1460">
        <v>108.111333</v>
      </c>
      <c r="K1460">
        <v>108.053</v>
      </c>
      <c r="L1460" t="str">
        <f>RRPS_ALL[[#This Row],[BondID]]&amp;"|"&amp;TEXT(RRPS_ALL[[#This Row],[Date]],"yyyymmdd")</f>
        <v>1059|20191130</v>
      </c>
    </row>
    <row r="1461" spans="1:12" x14ac:dyDescent="0.2">
      <c r="A1461" t="s">
        <v>324</v>
      </c>
      <c r="B1461" t="s">
        <v>324</v>
      </c>
      <c r="C1461" t="s">
        <v>312</v>
      </c>
      <c r="D1461" t="b">
        <v>0</v>
      </c>
      <c r="E1461" t="s">
        <v>324</v>
      </c>
      <c r="F1461" s="5">
        <v>43769</v>
      </c>
      <c r="G1461">
        <v>-0.275007</v>
      </c>
      <c r="H1461">
        <v>-0.284916</v>
      </c>
      <c r="I1461">
        <v>109.1275</v>
      </c>
      <c r="J1461">
        <v>110.105278</v>
      </c>
      <c r="K1461">
        <v>109.1275</v>
      </c>
      <c r="L1461" t="str">
        <f>RRPS_ALL[[#This Row],[BondID]]&amp;"|"&amp;TEXT(RRPS_ALL[[#This Row],[Date]],"yyyymmdd")</f>
        <v>1059|20191031</v>
      </c>
    </row>
    <row r="1462" spans="1:12" x14ac:dyDescent="0.2">
      <c r="A1462" t="s">
        <v>324</v>
      </c>
      <c r="B1462" t="s">
        <v>324</v>
      </c>
      <c r="C1462" t="s">
        <v>312</v>
      </c>
      <c r="D1462" t="b">
        <v>0</v>
      </c>
      <c r="E1462" t="s">
        <v>324</v>
      </c>
      <c r="F1462" s="5">
        <v>43738</v>
      </c>
      <c r="G1462">
        <v>-0.45102799999999998</v>
      </c>
      <c r="H1462">
        <v>-0.46105800000000002</v>
      </c>
      <c r="I1462">
        <v>110.587</v>
      </c>
      <c r="J1462">
        <v>111.475889</v>
      </c>
      <c r="K1462">
        <v>110.587</v>
      </c>
      <c r="L1462" t="str">
        <f>RRPS_ALL[[#This Row],[BondID]]&amp;"|"&amp;TEXT(RRPS_ALL[[#This Row],[Date]],"yyyymmdd")</f>
        <v>1059|20190930</v>
      </c>
    </row>
    <row r="1463" spans="1:12" x14ac:dyDescent="0.2">
      <c r="A1463" t="s">
        <v>324</v>
      </c>
      <c r="B1463" t="s">
        <v>324</v>
      </c>
      <c r="C1463" t="s">
        <v>312</v>
      </c>
      <c r="D1463" t="b">
        <v>0</v>
      </c>
      <c r="E1463" t="s">
        <v>324</v>
      </c>
      <c r="F1463" s="5">
        <v>43708</v>
      </c>
      <c r="G1463">
        <v>-0.56035199999999996</v>
      </c>
      <c r="H1463">
        <v>-0.57030199999999998</v>
      </c>
      <c r="I1463">
        <v>111.5625</v>
      </c>
      <c r="J1463">
        <v>112.370833</v>
      </c>
      <c r="K1463">
        <v>111.5625</v>
      </c>
      <c r="L1463" t="str">
        <f>RRPS_ALL[[#This Row],[BondID]]&amp;"|"&amp;TEXT(RRPS_ALL[[#This Row],[Date]],"yyyymmdd")</f>
        <v>1059|20190831</v>
      </c>
    </row>
    <row r="1464" spans="1:12" x14ac:dyDescent="0.2">
      <c r="A1464" t="s">
        <v>324</v>
      </c>
      <c r="B1464" t="s">
        <v>324</v>
      </c>
      <c r="C1464" t="s">
        <v>312</v>
      </c>
      <c r="D1464" t="b">
        <v>0</v>
      </c>
      <c r="E1464" t="s">
        <v>324</v>
      </c>
      <c r="F1464" s="5">
        <v>43677</v>
      </c>
      <c r="G1464">
        <v>-0.39002799999999999</v>
      </c>
      <c r="H1464">
        <v>-0.39999000000000001</v>
      </c>
      <c r="I1464">
        <v>110.3605</v>
      </c>
      <c r="J1464">
        <v>111.082722</v>
      </c>
      <c r="K1464">
        <v>110.3605</v>
      </c>
      <c r="L1464" t="str">
        <f>RRPS_ALL[[#This Row],[BondID]]&amp;"|"&amp;TEXT(RRPS_ALL[[#This Row],[Date]],"yyyymmdd")</f>
        <v>1059|20190731</v>
      </c>
    </row>
    <row r="1465" spans="1:12" x14ac:dyDescent="0.2">
      <c r="A1465" t="s">
        <v>324</v>
      </c>
      <c r="B1465" t="s">
        <v>324</v>
      </c>
      <c r="C1465" t="s">
        <v>312</v>
      </c>
      <c r="D1465" t="b">
        <v>0</v>
      </c>
      <c r="E1465" t="s">
        <v>324</v>
      </c>
      <c r="F1465" s="5">
        <v>43646</v>
      </c>
      <c r="G1465">
        <v>-0.23049600000000001</v>
      </c>
      <c r="H1465">
        <v>-0.24046899999999999</v>
      </c>
      <c r="I1465">
        <v>109.224</v>
      </c>
      <c r="J1465">
        <v>109.862889</v>
      </c>
      <c r="K1465">
        <v>109.224</v>
      </c>
      <c r="L1465" t="str">
        <f>RRPS_ALL[[#This Row],[BondID]]&amp;"|"&amp;TEXT(RRPS_ALL[[#This Row],[Date]],"yyyymmdd")</f>
        <v>1059|20190630</v>
      </c>
    </row>
    <row r="1466" spans="1:12" x14ac:dyDescent="0.2">
      <c r="A1466" t="s">
        <v>324</v>
      </c>
      <c r="B1466" t="s">
        <v>324</v>
      </c>
      <c r="C1466" t="s">
        <v>312</v>
      </c>
      <c r="D1466" t="b">
        <v>0</v>
      </c>
      <c r="E1466" t="s">
        <v>324</v>
      </c>
      <c r="F1466" s="5">
        <v>43616</v>
      </c>
      <c r="G1466">
        <v>-0.13645299999999999</v>
      </c>
      <c r="H1466">
        <v>-0.146394</v>
      </c>
      <c r="I1466">
        <v>108.58150000000001</v>
      </c>
      <c r="J1466">
        <v>109.142611</v>
      </c>
      <c r="K1466">
        <v>108.58150000000001</v>
      </c>
      <c r="L1466" t="str">
        <f>RRPS_ALL[[#This Row],[BondID]]&amp;"|"&amp;TEXT(RRPS_ALL[[#This Row],[Date]],"yyyymmdd")</f>
        <v>1059|20190531</v>
      </c>
    </row>
    <row r="1467" spans="1:12" x14ac:dyDescent="0.2">
      <c r="A1467" t="s">
        <v>324</v>
      </c>
      <c r="B1467" t="s">
        <v>324</v>
      </c>
      <c r="C1467" t="s">
        <v>312</v>
      </c>
      <c r="D1467" t="b">
        <v>0</v>
      </c>
      <c r="E1467" t="s">
        <v>324</v>
      </c>
      <c r="F1467" s="5">
        <v>43585</v>
      </c>
      <c r="G1467">
        <v>4.4942999999999997E-2</v>
      </c>
      <c r="H1467">
        <v>3.4969E-2</v>
      </c>
      <c r="I1467">
        <v>107.251</v>
      </c>
      <c r="J1467">
        <v>107.726</v>
      </c>
      <c r="K1467">
        <v>107.251</v>
      </c>
      <c r="L1467" t="str">
        <f>RRPS_ALL[[#This Row],[BondID]]&amp;"|"&amp;TEXT(RRPS_ALL[[#This Row],[Date]],"yyyymmdd")</f>
        <v>1059|20190430</v>
      </c>
    </row>
    <row r="1468" spans="1:12" x14ac:dyDescent="0.2">
      <c r="A1468" t="s">
        <v>324</v>
      </c>
      <c r="B1468" t="s">
        <v>324</v>
      </c>
      <c r="C1468" t="s">
        <v>312</v>
      </c>
      <c r="D1468" t="b">
        <v>0</v>
      </c>
      <c r="E1468" t="s">
        <v>324</v>
      </c>
      <c r="F1468" s="5">
        <v>43555</v>
      </c>
      <c r="G1468">
        <v>6.4042000000000002E-2</v>
      </c>
      <c r="H1468">
        <v>5.4042E-2</v>
      </c>
      <c r="I1468">
        <v>107.18300000000001</v>
      </c>
      <c r="J1468">
        <v>107.571889</v>
      </c>
      <c r="K1468">
        <v>107.18300000000001</v>
      </c>
      <c r="L1468" t="str">
        <f>RRPS_ALL[[#This Row],[BondID]]&amp;"|"&amp;TEXT(RRPS_ALL[[#This Row],[Date]],"yyyymmdd")</f>
        <v>1059|20190331</v>
      </c>
    </row>
    <row r="1469" spans="1:12" x14ac:dyDescent="0.2">
      <c r="A1469" t="s">
        <v>324</v>
      </c>
      <c r="B1469" t="s">
        <v>324</v>
      </c>
      <c r="C1469" t="s">
        <v>312</v>
      </c>
      <c r="D1469" t="b">
        <v>0</v>
      </c>
      <c r="E1469" t="s">
        <v>324</v>
      </c>
      <c r="F1469" s="5">
        <v>43524</v>
      </c>
      <c r="G1469">
        <v>0.254492</v>
      </c>
      <c r="H1469">
        <v>0.24456</v>
      </c>
      <c r="I1469">
        <v>105.7475</v>
      </c>
      <c r="J1469">
        <v>106.058611</v>
      </c>
      <c r="K1469">
        <v>105.7475</v>
      </c>
      <c r="L1469" t="str">
        <f>RRPS_ALL[[#This Row],[BondID]]&amp;"|"&amp;TEXT(RRPS_ALL[[#This Row],[Date]],"yyyymmdd")</f>
        <v>1059|20190228</v>
      </c>
    </row>
    <row r="1470" spans="1:12" x14ac:dyDescent="0.2">
      <c r="A1470" t="s">
        <v>324</v>
      </c>
      <c r="B1470" t="s">
        <v>324</v>
      </c>
      <c r="C1470" t="s">
        <v>312</v>
      </c>
      <c r="D1470" t="b">
        <v>0</v>
      </c>
      <c r="E1470" t="s">
        <v>324</v>
      </c>
      <c r="F1470" s="5">
        <v>43496</v>
      </c>
      <c r="G1470">
        <v>0.24050099999999999</v>
      </c>
      <c r="H1470">
        <v>0.23056399999999999</v>
      </c>
      <c r="I1470">
        <v>105.9205</v>
      </c>
      <c r="J1470">
        <v>106.148278</v>
      </c>
      <c r="K1470">
        <v>105.9205</v>
      </c>
      <c r="L1470" t="str">
        <f>RRPS_ALL[[#This Row],[BondID]]&amp;"|"&amp;TEXT(RRPS_ALL[[#This Row],[Date]],"yyyymmdd")</f>
        <v>1059|20190131</v>
      </c>
    </row>
    <row r="1471" spans="1:12" x14ac:dyDescent="0.2">
      <c r="A1471" t="s">
        <v>324</v>
      </c>
      <c r="B1471" t="s">
        <v>324</v>
      </c>
      <c r="C1471" t="s">
        <v>312</v>
      </c>
      <c r="D1471" t="b">
        <v>0</v>
      </c>
      <c r="E1471" t="s">
        <v>324</v>
      </c>
      <c r="F1471" s="5">
        <v>43465</v>
      </c>
      <c r="G1471">
        <v>0.30015900000000001</v>
      </c>
      <c r="H1471">
        <v>0.290157</v>
      </c>
      <c r="I1471">
        <v>105.50700000000001</v>
      </c>
      <c r="J1471">
        <v>105.50700000000001</v>
      </c>
      <c r="K1471">
        <v>105.50700000000001</v>
      </c>
      <c r="L1471" t="str">
        <f>RRPS_ALL[[#This Row],[BondID]]&amp;"|"&amp;TEXT(RRPS_ALL[[#This Row],[Date]],"yyyymmdd")</f>
        <v>1059|20181231</v>
      </c>
    </row>
    <row r="1472" spans="1:12" x14ac:dyDescent="0.2">
      <c r="A1472" t="s">
        <v>324</v>
      </c>
      <c r="B1472" t="s">
        <v>324</v>
      </c>
      <c r="C1472" t="s">
        <v>312</v>
      </c>
      <c r="D1472" t="b">
        <v>0</v>
      </c>
      <c r="E1472" t="s">
        <v>324</v>
      </c>
      <c r="F1472" s="5">
        <v>43434</v>
      </c>
      <c r="G1472">
        <v>0.31689400000000001</v>
      </c>
      <c r="H1472">
        <v>0.306979</v>
      </c>
      <c r="I1472">
        <v>105.42749999999999</v>
      </c>
      <c r="J1472">
        <v>105.42749999999999</v>
      </c>
      <c r="K1472">
        <v>105.42749999999999</v>
      </c>
      <c r="L1472" t="str">
        <f>RRPS_ALL[[#This Row],[BondID]]&amp;"|"&amp;TEXT(RRPS_ALL[[#This Row],[Date]],"yyyymmdd")</f>
        <v>1059|20181130</v>
      </c>
    </row>
    <row r="1473" spans="1:12" x14ac:dyDescent="0.2">
      <c r="A1473" t="s">
        <v>324</v>
      </c>
      <c r="B1473" t="s">
        <v>324</v>
      </c>
      <c r="C1473" t="s">
        <v>312</v>
      </c>
      <c r="D1473" t="b">
        <v>0</v>
      </c>
      <c r="E1473" t="s">
        <v>324</v>
      </c>
      <c r="F1473" s="5">
        <v>43404</v>
      </c>
      <c r="G1473">
        <v>0.45358100000000001</v>
      </c>
      <c r="H1473">
        <v>0.443658</v>
      </c>
      <c r="I1473">
        <v>104.3785</v>
      </c>
      <c r="J1473">
        <v>104.3785</v>
      </c>
      <c r="K1473">
        <v>104.3785</v>
      </c>
      <c r="L1473" t="str">
        <f>RRPS_ALL[[#This Row],[BondID]]&amp;"|"&amp;TEXT(RRPS_ALL[[#This Row],[Date]],"yyyymmdd")</f>
        <v>1059|20181031</v>
      </c>
    </row>
    <row r="1474" spans="1:12" x14ac:dyDescent="0.2">
      <c r="A1474" t="s">
        <v>324</v>
      </c>
      <c r="B1474" t="s">
        <v>324</v>
      </c>
      <c r="C1474" t="s">
        <v>312</v>
      </c>
      <c r="D1474" t="b">
        <v>0</v>
      </c>
      <c r="E1474" t="s">
        <v>324</v>
      </c>
      <c r="F1474" s="5">
        <v>43373</v>
      </c>
      <c r="G1474">
        <v>0.465702</v>
      </c>
      <c r="H1474">
        <v>0.45574799999999999</v>
      </c>
      <c r="I1474">
        <v>104.3245</v>
      </c>
      <c r="J1474">
        <v>104.3245</v>
      </c>
      <c r="K1474">
        <v>104.3245</v>
      </c>
      <c r="L1474" t="str">
        <f>RRPS_ALL[[#This Row],[BondID]]&amp;"|"&amp;TEXT(RRPS_ALL[[#This Row],[Date]],"yyyymmdd")</f>
        <v>1059|20180930</v>
      </c>
    </row>
    <row r="1475" spans="1:12" x14ac:dyDescent="0.2">
      <c r="A1475" t="s">
        <v>324</v>
      </c>
      <c r="B1475" t="s">
        <v>324</v>
      </c>
      <c r="C1475" t="s">
        <v>312</v>
      </c>
      <c r="D1475" t="b">
        <v>0</v>
      </c>
      <c r="E1475" t="s">
        <v>324</v>
      </c>
      <c r="F1475" s="5">
        <v>43343</v>
      </c>
      <c r="G1475">
        <v>0.31305699999999997</v>
      </c>
      <c r="H1475">
        <v>0.303093</v>
      </c>
      <c r="I1475">
        <v>105.6285</v>
      </c>
      <c r="J1475">
        <v>105.6285</v>
      </c>
      <c r="K1475">
        <v>105.6285</v>
      </c>
      <c r="L1475" t="str">
        <f>RRPS_ALL[[#This Row],[BondID]]&amp;"|"&amp;TEXT(RRPS_ALL[[#This Row],[Date]],"yyyymmdd")</f>
        <v>1059|20180831</v>
      </c>
    </row>
    <row r="1476" spans="1:12" x14ac:dyDescent="0.2">
      <c r="A1476" t="s">
        <v>324</v>
      </c>
      <c r="B1476" t="s">
        <v>324</v>
      </c>
      <c r="C1476" t="s">
        <v>312</v>
      </c>
      <c r="D1476" t="b">
        <v>0</v>
      </c>
      <c r="E1476" t="s">
        <v>324</v>
      </c>
      <c r="F1476" s="5">
        <v>43312</v>
      </c>
      <c r="G1476">
        <v>0.42449700000000001</v>
      </c>
      <c r="H1476">
        <v>0.41202299999999997</v>
      </c>
      <c r="I1476">
        <v>104.77549999999999</v>
      </c>
      <c r="J1476">
        <v>104.77549999999999</v>
      </c>
      <c r="K1476">
        <v>104.77549999999999</v>
      </c>
      <c r="L1476" t="str">
        <f>RRPS_ALL[[#This Row],[BondID]]&amp;"|"&amp;TEXT(RRPS_ALL[[#This Row],[Date]],"yyyymmdd")</f>
        <v>1059|20180731</v>
      </c>
    </row>
    <row r="1477" spans="1:12" x14ac:dyDescent="0.2">
      <c r="A1477" t="s">
        <v>324</v>
      </c>
      <c r="B1477" t="s">
        <v>324</v>
      </c>
      <c r="C1477" t="s">
        <v>312</v>
      </c>
      <c r="D1477" t="b">
        <v>0</v>
      </c>
      <c r="E1477" t="s">
        <v>324</v>
      </c>
      <c r="F1477" s="5">
        <v>43281</v>
      </c>
      <c r="G1477">
        <v>0.30801600000000001</v>
      </c>
      <c r="H1477">
        <v>0.29555999999999999</v>
      </c>
      <c r="I1477">
        <v>105.8075</v>
      </c>
      <c r="J1477">
        <v>105.8075</v>
      </c>
      <c r="K1477">
        <v>105.8075</v>
      </c>
      <c r="L1477" t="str">
        <f>RRPS_ALL[[#This Row],[BondID]]&amp;"|"&amp;TEXT(RRPS_ALL[[#This Row],[Date]],"yyyymmdd")</f>
        <v>1059|20180630</v>
      </c>
    </row>
    <row r="1478" spans="1:12" x14ac:dyDescent="0.2">
      <c r="A1478" t="s">
        <v>324</v>
      </c>
      <c r="B1478" t="s">
        <v>324</v>
      </c>
      <c r="C1478" t="s">
        <v>312</v>
      </c>
      <c r="D1478" t="b">
        <v>0</v>
      </c>
      <c r="E1478" t="s">
        <v>324</v>
      </c>
      <c r="F1478" s="5">
        <v>43251</v>
      </c>
      <c r="G1478">
        <v>0.304199</v>
      </c>
      <c r="H1478">
        <v>0.29175200000000001</v>
      </c>
      <c r="I1478">
        <v>105.8955</v>
      </c>
      <c r="J1478">
        <v>105.8955</v>
      </c>
      <c r="K1478">
        <v>105.8955</v>
      </c>
      <c r="L1478" t="str">
        <f>RRPS_ALL[[#This Row],[BondID]]&amp;"|"&amp;TEXT(RRPS_ALL[[#This Row],[Date]],"yyyymmdd")</f>
        <v>1059|20180531</v>
      </c>
    </row>
    <row r="1479" spans="1:12" x14ac:dyDescent="0.2">
      <c r="A1479" t="s">
        <v>324</v>
      </c>
      <c r="B1479" t="s">
        <v>324</v>
      </c>
      <c r="C1479" t="s">
        <v>312</v>
      </c>
      <c r="D1479" t="b">
        <v>0</v>
      </c>
      <c r="E1479" t="s">
        <v>324</v>
      </c>
      <c r="F1479" s="5">
        <v>43220</v>
      </c>
      <c r="G1479">
        <v>0.52103900000000003</v>
      </c>
      <c r="H1479">
        <v>0.50858400000000004</v>
      </c>
      <c r="I1479">
        <v>104.0895</v>
      </c>
      <c r="J1479">
        <v>104.0895</v>
      </c>
      <c r="K1479">
        <v>104.0895</v>
      </c>
      <c r="L1479" t="str">
        <f>RRPS_ALL[[#This Row],[BondID]]&amp;"|"&amp;TEXT(RRPS_ALL[[#This Row],[Date]],"yyyymmdd")</f>
        <v>1059|20180430</v>
      </c>
    </row>
    <row r="1480" spans="1:12" x14ac:dyDescent="0.2">
      <c r="A1480" t="s">
        <v>324</v>
      </c>
      <c r="B1480" t="s">
        <v>324</v>
      </c>
      <c r="C1480" t="s">
        <v>312</v>
      </c>
      <c r="D1480" t="b">
        <v>0</v>
      </c>
      <c r="E1480" t="s">
        <v>324</v>
      </c>
      <c r="F1480" s="5">
        <v>43190</v>
      </c>
      <c r="G1480">
        <v>0.49902999999999997</v>
      </c>
      <c r="H1480">
        <v>0.48660100000000001</v>
      </c>
      <c r="I1480">
        <v>104.3165</v>
      </c>
      <c r="J1480">
        <v>104.3165</v>
      </c>
      <c r="K1480">
        <v>104.3165</v>
      </c>
      <c r="L1480" t="str">
        <f>RRPS_ALL[[#This Row],[BondID]]&amp;"|"&amp;TEXT(RRPS_ALL[[#This Row],[Date]],"yyyymmdd")</f>
        <v>1059|20180331</v>
      </c>
    </row>
    <row r="1481" spans="1:12" x14ac:dyDescent="0.2">
      <c r="A1481" t="s">
        <v>324</v>
      </c>
      <c r="B1481" t="s">
        <v>324</v>
      </c>
      <c r="C1481" t="s">
        <v>312</v>
      </c>
      <c r="D1481" t="b">
        <v>0</v>
      </c>
      <c r="E1481" t="s">
        <v>324</v>
      </c>
      <c r="F1481" s="5">
        <v>43159</v>
      </c>
      <c r="G1481">
        <v>0.62385199999999996</v>
      </c>
      <c r="H1481">
        <v>0.61140300000000003</v>
      </c>
      <c r="I1481">
        <v>103.2805</v>
      </c>
      <c r="J1481">
        <v>103.2805</v>
      </c>
      <c r="K1481">
        <v>103.2805</v>
      </c>
      <c r="L1481" t="str">
        <f>RRPS_ALL[[#This Row],[BondID]]&amp;"|"&amp;TEXT(RRPS_ALL[[#This Row],[Date]],"yyyymmdd")</f>
        <v>1059|20180228</v>
      </c>
    </row>
    <row r="1482" spans="1:12" x14ac:dyDescent="0.2">
      <c r="A1482" t="s">
        <v>324</v>
      </c>
      <c r="B1482" t="s">
        <v>324</v>
      </c>
      <c r="C1482" t="s">
        <v>312</v>
      </c>
      <c r="D1482" t="b">
        <v>0</v>
      </c>
      <c r="E1482" t="s">
        <v>324</v>
      </c>
      <c r="F1482" s="5">
        <v>43131</v>
      </c>
      <c r="G1482">
        <v>0.72452099999999997</v>
      </c>
      <c r="H1482">
        <v>0.71206899999999995</v>
      </c>
      <c r="I1482">
        <v>102.4415</v>
      </c>
      <c r="J1482">
        <v>102.4415</v>
      </c>
      <c r="K1482">
        <v>102.4415</v>
      </c>
      <c r="L1482" t="str">
        <f>RRPS_ALL[[#This Row],[BondID]]&amp;"|"&amp;TEXT(RRPS_ALL[[#This Row],[Date]],"yyyymmdd")</f>
        <v>1059|20180131</v>
      </c>
    </row>
    <row r="1483" spans="1:12" x14ac:dyDescent="0.2">
      <c r="A1483" t="s">
        <v>324</v>
      </c>
      <c r="B1483" t="s">
        <v>324</v>
      </c>
      <c r="C1483" t="s">
        <v>312</v>
      </c>
      <c r="D1483" t="b">
        <v>0</v>
      </c>
      <c r="E1483" t="s">
        <v>324</v>
      </c>
      <c r="F1483" s="5">
        <v>43100</v>
      </c>
      <c r="G1483">
        <v>0.55169800000000002</v>
      </c>
      <c r="H1483">
        <v>0.54171499999999995</v>
      </c>
      <c r="I1483">
        <v>103.953</v>
      </c>
      <c r="J1483">
        <v>103.953</v>
      </c>
      <c r="K1483">
        <v>103.953</v>
      </c>
      <c r="L1483" t="str">
        <f>RRPS_ALL[[#This Row],[BondID]]&amp;"|"&amp;TEXT(RRPS_ALL[[#This Row],[Date]],"yyyymmdd")</f>
        <v>1059|20171231</v>
      </c>
    </row>
    <row r="1484" spans="1:12" x14ac:dyDescent="0.2">
      <c r="A1484" t="s">
        <v>324</v>
      </c>
      <c r="B1484" t="s">
        <v>324</v>
      </c>
      <c r="C1484" t="s">
        <v>312</v>
      </c>
      <c r="D1484" t="b">
        <v>0</v>
      </c>
      <c r="E1484" t="s">
        <v>324</v>
      </c>
      <c r="F1484" s="5">
        <v>43069</v>
      </c>
      <c r="G1484">
        <v>0.48906500000000003</v>
      </c>
      <c r="H1484">
        <v>0.47911999999999999</v>
      </c>
      <c r="I1484">
        <v>104.5475</v>
      </c>
      <c r="J1484">
        <v>104.5475</v>
      </c>
      <c r="K1484">
        <v>104.5475</v>
      </c>
      <c r="L1484" t="str">
        <f>RRPS_ALL[[#This Row],[BondID]]&amp;"|"&amp;TEXT(RRPS_ALL[[#This Row],[Date]],"yyyymmdd")</f>
        <v>1059|20171130</v>
      </c>
    </row>
    <row r="1485" spans="1:12" x14ac:dyDescent="0.2">
      <c r="A1485" t="s">
        <v>324</v>
      </c>
      <c r="B1485" t="s">
        <v>324</v>
      </c>
      <c r="C1485" t="s">
        <v>312</v>
      </c>
      <c r="D1485" t="b">
        <v>0</v>
      </c>
      <c r="E1485" t="s">
        <v>324</v>
      </c>
      <c r="F1485" s="5">
        <v>43039</v>
      </c>
      <c r="G1485">
        <v>0.54928999999999994</v>
      </c>
      <c r="H1485">
        <v>0.539273</v>
      </c>
      <c r="I1485">
        <v>104.04900000000001</v>
      </c>
      <c r="J1485">
        <v>104.04900000000001</v>
      </c>
      <c r="K1485">
        <v>104.04900000000001</v>
      </c>
      <c r="L1485" t="str">
        <f>RRPS_ALL[[#This Row],[BondID]]&amp;"|"&amp;TEXT(RRPS_ALL[[#This Row],[Date]],"yyyymmdd")</f>
        <v>1059|20171031</v>
      </c>
    </row>
    <row r="1486" spans="1:12" x14ac:dyDescent="0.2">
      <c r="A1486" t="s">
        <v>324</v>
      </c>
      <c r="B1486" t="s">
        <v>324</v>
      </c>
      <c r="C1486" t="s">
        <v>312</v>
      </c>
      <c r="D1486" t="b">
        <v>0</v>
      </c>
      <c r="E1486" t="s">
        <v>324</v>
      </c>
      <c r="F1486" s="5">
        <v>43008</v>
      </c>
      <c r="G1486">
        <v>0.69383399999999995</v>
      </c>
      <c r="H1486">
        <v>0.68387399999999998</v>
      </c>
      <c r="I1486">
        <v>102.7825</v>
      </c>
      <c r="J1486">
        <v>102.7825</v>
      </c>
      <c r="K1486">
        <v>102.7825</v>
      </c>
      <c r="L1486" t="str">
        <f>RRPS_ALL[[#This Row],[BondID]]&amp;"|"&amp;TEXT(RRPS_ALL[[#This Row],[Date]],"yyyymmdd")</f>
        <v>1059|20170930</v>
      </c>
    </row>
    <row r="1487" spans="1:12" x14ac:dyDescent="0.2">
      <c r="A1487" t="s">
        <v>324</v>
      </c>
      <c r="B1487" t="s">
        <v>324</v>
      </c>
      <c r="C1487" t="s">
        <v>312</v>
      </c>
      <c r="D1487" t="b">
        <v>0</v>
      </c>
      <c r="E1487" t="s">
        <v>324</v>
      </c>
      <c r="F1487" s="5">
        <v>42978</v>
      </c>
      <c r="G1487">
        <v>0.60112299999999996</v>
      </c>
      <c r="H1487">
        <v>0.59112100000000001</v>
      </c>
      <c r="I1487">
        <v>103.646</v>
      </c>
      <c r="J1487">
        <v>103.646</v>
      </c>
      <c r="K1487">
        <v>103.646</v>
      </c>
      <c r="L1487" t="str">
        <f>RRPS_ALL[[#This Row],[BondID]]&amp;"|"&amp;TEXT(RRPS_ALL[[#This Row],[Date]],"yyyymmdd")</f>
        <v>1059|20170831</v>
      </c>
    </row>
    <row r="1488" spans="1:12" x14ac:dyDescent="0.2">
      <c r="A1488" t="s">
        <v>324</v>
      </c>
      <c r="B1488" t="s">
        <v>324</v>
      </c>
      <c r="C1488" t="s">
        <v>312</v>
      </c>
      <c r="D1488" t="b">
        <v>0</v>
      </c>
      <c r="E1488" t="s">
        <v>324</v>
      </c>
      <c r="F1488" s="5">
        <v>42947</v>
      </c>
      <c r="G1488">
        <v>0.72942799999999997</v>
      </c>
      <c r="H1488">
        <v>0.71950199999999997</v>
      </c>
      <c r="I1488">
        <v>102.5085</v>
      </c>
      <c r="J1488">
        <v>102.5085</v>
      </c>
      <c r="K1488">
        <v>102.5085</v>
      </c>
      <c r="L1488" t="str">
        <f>RRPS_ALL[[#This Row],[BondID]]&amp;"|"&amp;TEXT(RRPS_ALL[[#This Row],[Date]],"yyyymmdd")</f>
        <v>1059|20170731</v>
      </c>
    </row>
    <row r="1489" spans="1:12" x14ac:dyDescent="0.2">
      <c r="A1489" t="s">
        <v>324</v>
      </c>
      <c r="B1489" t="s">
        <v>324</v>
      </c>
      <c r="C1489" t="s">
        <v>312</v>
      </c>
      <c r="D1489" t="b">
        <v>0</v>
      </c>
      <c r="E1489" t="s">
        <v>324</v>
      </c>
      <c r="F1489" s="5">
        <v>42916</v>
      </c>
      <c r="G1489">
        <v>0.66153200000000001</v>
      </c>
      <c r="H1489">
        <v>0.65153700000000003</v>
      </c>
      <c r="I1489">
        <v>103.152</v>
      </c>
      <c r="J1489">
        <v>103.152</v>
      </c>
      <c r="K1489">
        <v>103.152</v>
      </c>
      <c r="L1489" t="str">
        <f>RRPS_ALL[[#This Row],[BondID]]&amp;"|"&amp;TEXT(RRPS_ALL[[#This Row],[Date]],"yyyymmdd")</f>
        <v>1059|20170630</v>
      </c>
    </row>
    <row r="1490" spans="1:12" x14ac:dyDescent="0.2">
      <c r="A1490" t="s">
        <v>324</v>
      </c>
      <c r="B1490" t="s">
        <v>324</v>
      </c>
      <c r="C1490" t="s">
        <v>312</v>
      </c>
      <c r="D1490" t="b">
        <v>0</v>
      </c>
      <c r="E1490" t="s">
        <v>324</v>
      </c>
      <c r="F1490" s="5">
        <v>42886</v>
      </c>
      <c r="G1490">
        <v>0.47668500000000003</v>
      </c>
      <c r="H1490">
        <v>0.46675800000000001</v>
      </c>
      <c r="I1490">
        <v>104.91549999999999</v>
      </c>
      <c r="J1490">
        <v>104.91549999999999</v>
      </c>
      <c r="K1490">
        <v>104.91549999999999</v>
      </c>
      <c r="L1490" t="str">
        <f>RRPS_ALL[[#This Row],[BondID]]&amp;"|"&amp;TEXT(RRPS_ALL[[#This Row],[Date]],"yyyymmdd")</f>
        <v>1059|20170531</v>
      </c>
    </row>
    <row r="1491" spans="1:12" x14ac:dyDescent="0.2">
      <c r="A1491" t="s">
        <v>324</v>
      </c>
      <c r="B1491" t="s">
        <v>324</v>
      </c>
      <c r="C1491" t="s">
        <v>312</v>
      </c>
      <c r="D1491" t="b">
        <v>0</v>
      </c>
      <c r="E1491" t="s">
        <v>324</v>
      </c>
      <c r="F1491" s="5">
        <v>42855</v>
      </c>
      <c r="G1491">
        <v>0.574743</v>
      </c>
      <c r="H1491">
        <v>0.56479999999999997</v>
      </c>
      <c r="I1491">
        <v>104.0245</v>
      </c>
      <c r="L1491" t="str">
        <f>RRPS_ALL[[#This Row],[BondID]]&amp;"|"&amp;TEXT(RRPS_ALL[[#This Row],[Date]],"yyyymmdd")</f>
        <v>1059|20170430</v>
      </c>
    </row>
    <row r="1492" spans="1:12" x14ac:dyDescent="0.2">
      <c r="A1492" t="s">
        <v>324</v>
      </c>
      <c r="B1492" t="s">
        <v>324</v>
      </c>
      <c r="C1492" t="s">
        <v>312</v>
      </c>
      <c r="D1492" t="b">
        <v>0</v>
      </c>
      <c r="E1492" t="s">
        <v>324</v>
      </c>
      <c r="F1492" s="5">
        <v>42825</v>
      </c>
      <c r="G1492">
        <v>0.59789999999999999</v>
      </c>
      <c r="H1492">
        <v>0.58791099999999996</v>
      </c>
      <c r="I1492">
        <v>103.837</v>
      </c>
      <c r="L1492" t="str">
        <f>RRPS_ALL[[#This Row],[BondID]]&amp;"|"&amp;TEXT(RRPS_ALL[[#This Row],[Date]],"yyyymmdd")</f>
        <v>1059|20170331</v>
      </c>
    </row>
    <row r="1493" spans="1:12" x14ac:dyDescent="0.2">
      <c r="A1493" t="s">
        <v>324</v>
      </c>
      <c r="B1493" t="s">
        <v>324</v>
      </c>
      <c r="C1493" t="s">
        <v>312</v>
      </c>
      <c r="D1493" t="b">
        <v>0</v>
      </c>
      <c r="E1493" t="s">
        <v>324</v>
      </c>
      <c r="F1493" s="5">
        <v>42794</v>
      </c>
      <c r="G1493">
        <v>0.52403100000000002</v>
      </c>
      <c r="H1493">
        <v>0.51400199999999996</v>
      </c>
      <c r="I1493">
        <v>104.584</v>
      </c>
      <c r="L1493" t="str">
        <f>RRPS_ALL[[#This Row],[BondID]]&amp;"|"&amp;TEXT(RRPS_ALL[[#This Row],[Date]],"yyyymmdd")</f>
        <v>1059|20170228</v>
      </c>
    </row>
    <row r="1494" spans="1:12" x14ac:dyDescent="0.2">
      <c r="A1494" t="s">
        <v>324</v>
      </c>
      <c r="B1494" t="s">
        <v>324</v>
      </c>
      <c r="C1494" t="s">
        <v>312</v>
      </c>
      <c r="D1494" t="b">
        <v>0</v>
      </c>
      <c r="E1494" t="s">
        <v>324</v>
      </c>
      <c r="F1494" s="5">
        <v>42766</v>
      </c>
      <c r="G1494">
        <v>0.73885500000000004</v>
      </c>
      <c r="H1494">
        <v>0.72889199999999998</v>
      </c>
      <c r="I1494">
        <v>102.54949999999999</v>
      </c>
      <c r="L1494" t="str">
        <f>RRPS_ALL[[#This Row],[BondID]]&amp;"|"&amp;TEXT(RRPS_ALL[[#This Row],[Date]],"yyyymmdd")</f>
        <v>1059|20170131</v>
      </c>
    </row>
    <row r="1495" spans="1:12" x14ac:dyDescent="0.2">
      <c r="A1495" t="s">
        <v>324</v>
      </c>
      <c r="B1495" t="s">
        <v>324</v>
      </c>
      <c r="C1495" t="s">
        <v>312</v>
      </c>
      <c r="D1495" t="b">
        <v>0</v>
      </c>
      <c r="E1495" t="s">
        <v>324</v>
      </c>
      <c r="F1495" s="5">
        <v>42735</v>
      </c>
      <c r="G1495">
        <v>0.54197200000000001</v>
      </c>
      <c r="H1495">
        <v>0.53198699999999999</v>
      </c>
      <c r="I1495">
        <v>104.483</v>
      </c>
      <c r="L1495" t="str">
        <f>RRPS_ALL[[#This Row],[BondID]]&amp;"|"&amp;TEXT(RRPS_ALL[[#This Row],[Date]],"yyyymmdd")</f>
        <v>1059|20161231</v>
      </c>
    </row>
    <row r="1496" spans="1:12" x14ac:dyDescent="0.2">
      <c r="A1496" t="s">
        <v>324</v>
      </c>
      <c r="B1496" t="s">
        <v>324</v>
      </c>
      <c r="C1496" t="s">
        <v>312</v>
      </c>
      <c r="D1496" t="b">
        <v>0</v>
      </c>
      <c r="E1496" t="s">
        <v>324</v>
      </c>
      <c r="F1496" s="5">
        <v>42704</v>
      </c>
      <c r="G1496">
        <v>0.54545600000000005</v>
      </c>
      <c r="H1496">
        <v>0.53545299999999996</v>
      </c>
      <c r="I1496">
        <v>104.48699999999999</v>
      </c>
      <c r="L1496" t="str">
        <f>RRPS_ALL[[#This Row],[BondID]]&amp;"|"&amp;TEXT(RRPS_ALL[[#This Row],[Date]],"yyyymmdd")</f>
        <v>1059|20161130</v>
      </c>
    </row>
    <row r="1497" spans="1:12" x14ac:dyDescent="0.2">
      <c r="A1497" t="s">
        <v>324</v>
      </c>
      <c r="B1497" t="s">
        <v>324</v>
      </c>
      <c r="C1497" t="s">
        <v>312</v>
      </c>
      <c r="D1497" t="b">
        <v>0</v>
      </c>
      <c r="E1497" t="s">
        <v>324</v>
      </c>
      <c r="F1497" s="5">
        <v>42674</v>
      </c>
      <c r="G1497">
        <v>0.26148199999999999</v>
      </c>
      <c r="H1497">
        <v>0.25147199999999997</v>
      </c>
      <c r="I1497">
        <v>107.40300000000001</v>
      </c>
      <c r="L1497" t="str">
        <f>RRPS_ALL[[#This Row],[BondID]]&amp;"|"&amp;TEXT(RRPS_ALL[[#This Row],[Date]],"yyyymmdd")</f>
        <v>1059|20161031</v>
      </c>
    </row>
    <row r="1498" spans="1:12" x14ac:dyDescent="0.2">
      <c r="A1498" t="s">
        <v>324</v>
      </c>
      <c r="B1498" t="s">
        <v>324</v>
      </c>
      <c r="C1498" t="s">
        <v>312</v>
      </c>
      <c r="D1498" t="b">
        <v>0</v>
      </c>
      <c r="E1498" t="s">
        <v>324</v>
      </c>
      <c r="F1498" s="5">
        <v>42643</v>
      </c>
      <c r="G1498">
        <v>0.158441</v>
      </c>
      <c r="H1498">
        <v>0.14843100000000001</v>
      </c>
      <c r="I1498">
        <v>108.535</v>
      </c>
      <c r="L1498" t="str">
        <f>RRPS_ALL[[#This Row],[BondID]]&amp;"|"&amp;TEXT(RRPS_ALL[[#This Row],[Date]],"yyyymmdd")</f>
        <v>1059|20160930</v>
      </c>
    </row>
    <row r="1499" spans="1:12" x14ac:dyDescent="0.2">
      <c r="A1499" t="s">
        <v>324</v>
      </c>
      <c r="B1499" t="s">
        <v>324</v>
      </c>
      <c r="C1499" t="s">
        <v>312</v>
      </c>
      <c r="D1499" t="b">
        <v>0</v>
      </c>
      <c r="E1499" t="s">
        <v>324</v>
      </c>
      <c r="F1499" s="5">
        <v>42613</v>
      </c>
      <c r="G1499">
        <v>9.0686000000000003E-2</v>
      </c>
      <c r="H1499">
        <v>8.0746999999999999E-2</v>
      </c>
      <c r="I1499">
        <v>109.3295</v>
      </c>
      <c r="L1499" t="str">
        <f>RRPS_ALL[[#This Row],[BondID]]&amp;"|"&amp;TEXT(RRPS_ALL[[#This Row],[Date]],"yyyymmdd")</f>
        <v>1059|20160831</v>
      </c>
    </row>
    <row r="1500" spans="1:12" x14ac:dyDescent="0.2">
      <c r="A1500" t="s">
        <v>324</v>
      </c>
      <c r="B1500" t="s">
        <v>324</v>
      </c>
      <c r="C1500" t="s">
        <v>312</v>
      </c>
      <c r="D1500" t="b">
        <v>0</v>
      </c>
      <c r="E1500" t="s">
        <v>324</v>
      </c>
      <c r="F1500" s="5">
        <v>42582</v>
      </c>
      <c r="G1500">
        <v>0.105212</v>
      </c>
      <c r="H1500">
        <v>9.5247999999999999E-2</v>
      </c>
      <c r="I1500">
        <v>109.2495</v>
      </c>
      <c r="L1500" t="str">
        <f>RRPS_ALL[[#This Row],[BondID]]&amp;"|"&amp;TEXT(RRPS_ALL[[#This Row],[Date]],"yyyymmdd")</f>
        <v>1059|20160731</v>
      </c>
    </row>
    <row r="1501" spans="1:12" x14ac:dyDescent="0.2">
      <c r="A1501" t="s">
        <v>324</v>
      </c>
      <c r="B1501" t="s">
        <v>324</v>
      </c>
      <c r="C1501" t="s">
        <v>312</v>
      </c>
      <c r="D1501" t="b">
        <v>0</v>
      </c>
      <c r="E1501" t="s">
        <v>324</v>
      </c>
      <c r="F1501" s="5">
        <v>42551</v>
      </c>
      <c r="G1501">
        <v>0.26469399999999998</v>
      </c>
      <c r="H1501">
        <v>0.25472400000000001</v>
      </c>
      <c r="I1501">
        <v>107.6075</v>
      </c>
      <c r="L1501" t="str">
        <f>RRPS_ALL[[#This Row],[BondID]]&amp;"|"&amp;TEXT(RRPS_ALL[[#This Row],[Date]],"yyyymmdd")</f>
        <v>1059|20160630</v>
      </c>
    </row>
    <row r="1502" spans="1:12" x14ac:dyDescent="0.2">
      <c r="A1502" t="s">
        <v>324</v>
      </c>
      <c r="B1502" t="s">
        <v>324</v>
      </c>
      <c r="C1502" t="s">
        <v>312</v>
      </c>
      <c r="D1502" t="b">
        <v>0</v>
      </c>
      <c r="E1502" t="s">
        <v>324</v>
      </c>
      <c r="F1502" s="5">
        <v>42521</v>
      </c>
      <c r="G1502">
        <v>0.77570099999999997</v>
      </c>
      <c r="H1502">
        <v>0.76572899999999999</v>
      </c>
      <c r="I1502">
        <v>102.3425</v>
      </c>
      <c r="L1502" t="str">
        <f>RRPS_ALL[[#This Row],[BondID]]&amp;"|"&amp;TEXT(RRPS_ALL[[#This Row],[Date]],"yyyymmdd")</f>
        <v>1059|20160531</v>
      </c>
    </row>
    <row r="1503" spans="1:12" x14ac:dyDescent="0.2">
      <c r="A1503" t="s">
        <v>324</v>
      </c>
      <c r="B1503" t="s">
        <v>324</v>
      </c>
      <c r="C1503" t="s">
        <v>312</v>
      </c>
      <c r="D1503" t="b">
        <v>0</v>
      </c>
      <c r="E1503" t="s">
        <v>324</v>
      </c>
      <c r="F1503" s="5">
        <v>42490</v>
      </c>
      <c r="G1503">
        <v>0.88537399999999999</v>
      </c>
      <c r="H1503">
        <v>0.87535300000000005</v>
      </c>
      <c r="I1503">
        <v>101.247</v>
      </c>
      <c r="L1503" t="str">
        <f>RRPS_ALL[[#This Row],[BondID]]&amp;"|"&amp;TEXT(RRPS_ALL[[#This Row],[Date]],"yyyymmdd")</f>
        <v>1059|20160430</v>
      </c>
    </row>
    <row r="1504" spans="1:12" x14ac:dyDescent="0.2">
      <c r="A1504" t="s">
        <v>324</v>
      </c>
      <c r="B1504" t="s">
        <v>324</v>
      </c>
      <c r="C1504" t="s">
        <v>312</v>
      </c>
      <c r="D1504" t="b">
        <v>0</v>
      </c>
      <c r="E1504" t="s">
        <v>324</v>
      </c>
      <c r="F1504" s="5">
        <v>42460</v>
      </c>
      <c r="G1504">
        <v>0.80340800000000001</v>
      </c>
      <c r="H1504">
        <v>0.79345500000000002</v>
      </c>
      <c r="I1504">
        <v>102.0925</v>
      </c>
      <c r="L1504" t="str">
        <f>RRPS_ALL[[#This Row],[BondID]]&amp;"|"&amp;TEXT(RRPS_ALL[[#This Row],[Date]],"yyyymmdd")</f>
        <v>1059|20160331</v>
      </c>
    </row>
    <row r="1505" spans="1:12" x14ac:dyDescent="0.2">
      <c r="A1505" t="s">
        <v>324</v>
      </c>
      <c r="B1505" t="s">
        <v>324</v>
      </c>
      <c r="C1505" t="s">
        <v>312</v>
      </c>
      <c r="D1505" t="b">
        <v>0</v>
      </c>
      <c r="E1505" t="s">
        <v>324</v>
      </c>
      <c r="F1505" s="5">
        <v>42429</v>
      </c>
      <c r="G1505">
        <v>0.73905100000000001</v>
      </c>
      <c r="H1505">
        <v>0.72905799999999998</v>
      </c>
      <c r="I1505">
        <v>102.777</v>
      </c>
      <c r="L1505" t="str">
        <f>RRPS_ALL[[#This Row],[BondID]]&amp;"|"&amp;TEXT(RRPS_ALL[[#This Row],[Date]],"yyyymmdd")</f>
        <v>1059|20160229</v>
      </c>
    </row>
    <row r="1506" spans="1:12" x14ac:dyDescent="0.2">
      <c r="A1506" t="s">
        <v>324</v>
      </c>
      <c r="B1506" t="s">
        <v>324</v>
      </c>
      <c r="C1506" t="s">
        <v>312</v>
      </c>
      <c r="D1506" t="b">
        <v>0</v>
      </c>
      <c r="E1506" t="s">
        <v>324</v>
      </c>
      <c r="F1506" s="5">
        <v>42400</v>
      </c>
      <c r="G1506">
        <v>0.86497999999999997</v>
      </c>
      <c r="H1506">
        <v>0.85496499999999997</v>
      </c>
      <c r="I1506">
        <v>101.48650000000001</v>
      </c>
      <c r="L1506" t="str">
        <f>RRPS_ALL[[#This Row],[BondID]]&amp;"|"&amp;TEXT(RRPS_ALL[[#This Row],[Date]],"yyyymmdd")</f>
        <v>1059|20160131</v>
      </c>
    </row>
    <row r="1507" spans="1:12" x14ac:dyDescent="0.2">
      <c r="A1507" t="s">
        <v>324</v>
      </c>
      <c r="B1507" t="s">
        <v>324</v>
      </c>
      <c r="C1507" t="s">
        <v>312</v>
      </c>
      <c r="D1507" t="b">
        <v>0</v>
      </c>
      <c r="E1507" t="s">
        <v>324</v>
      </c>
      <c r="F1507" s="5">
        <v>42369</v>
      </c>
      <c r="G1507">
        <v>1.259628</v>
      </c>
      <c r="H1507">
        <v>1.2496179999999999</v>
      </c>
      <c r="I1507">
        <v>97.480500000000006</v>
      </c>
      <c r="L1507" t="str">
        <f>RRPS_ALL[[#This Row],[BondID]]&amp;"|"&amp;TEXT(RRPS_ALL[[#This Row],[Date]],"yyyymmdd")</f>
        <v>1059|20151231</v>
      </c>
    </row>
    <row r="1508" spans="1:12" x14ac:dyDescent="0.2">
      <c r="A1508" t="s">
        <v>324</v>
      </c>
      <c r="B1508" t="s">
        <v>324</v>
      </c>
      <c r="C1508" t="s">
        <v>312</v>
      </c>
      <c r="D1508" t="b">
        <v>0</v>
      </c>
      <c r="E1508" t="s">
        <v>324</v>
      </c>
      <c r="F1508" s="5">
        <v>42338</v>
      </c>
      <c r="G1508">
        <v>1.0175339999999999</v>
      </c>
      <c r="H1508">
        <v>1.0075369999999999</v>
      </c>
      <c r="I1508">
        <v>99.921999999999997</v>
      </c>
      <c r="L1508" t="str">
        <f>RRPS_ALL[[#This Row],[BondID]]&amp;"|"&amp;TEXT(RRPS_ALL[[#This Row],[Date]],"yyyymmdd")</f>
        <v>1059|20151130</v>
      </c>
    </row>
    <row r="1509" spans="1:12" x14ac:dyDescent="0.2">
      <c r="A1509" t="s">
        <v>324</v>
      </c>
      <c r="B1509" t="s">
        <v>324</v>
      </c>
      <c r="C1509" t="s">
        <v>312</v>
      </c>
      <c r="D1509" t="b">
        <v>0</v>
      </c>
      <c r="E1509" t="s">
        <v>324</v>
      </c>
      <c r="F1509" s="5">
        <v>42308</v>
      </c>
      <c r="G1509">
        <v>0.90018900000000002</v>
      </c>
      <c r="H1509">
        <v>0.89020699999999997</v>
      </c>
      <c r="I1509">
        <v>101.148</v>
      </c>
      <c r="L1509" t="str">
        <f>RRPS_ALL[[#This Row],[BondID]]&amp;"|"&amp;TEXT(RRPS_ALL[[#This Row],[Date]],"yyyymmdd")</f>
        <v>1059|20151031</v>
      </c>
    </row>
    <row r="1510" spans="1:12" x14ac:dyDescent="0.2">
      <c r="A1510" t="s">
        <v>324</v>
      </c>
      <c r="B1510" t="s">
        <v>324</v>
      </c>
      <c r="C1510" t="s">
        <v>312</v>
      </c>
      <c r="D1510" t="b">
        <v>0</v>
      </c>
      <c r="E1510" t="s">
        <v>324</v>
      </c>
      <c r="F1510" s="5">
        <v>42277</v>
      </c>
      <c r="G1510">
        <v>0.94652599999999998</v>
      </c>
      <c r="H1510">
        <v>0.93651600000000002</v>
      </c>
      <c r="I1510">
        <v>100.6665</v>
      </c>
      <c r="L1510" t="str">
        <f>RRPS_ALL[[#This Row],[BondID]]&amp;"|"&amp;TEXT(RRPS_ALL[[#This Row],[Date]],"yyyymmdd")</f>
        <v>1059|20150930</v>
      </c>
    </row>
    <row r="1511" spans="1:12" x14ac:dyDescent="0.2">
      <c r="A1511" t="s">
        <v>324</v>
      </c>
      <c r="B1511" t="s">
        <v>324</v>
      </c>
      <c r="C1511" t="s">
        <v>312</v>
      </c>
      <c r="D1511" t="b">
        <v>0</v>
      </c>
      <c r="E1511" t="s">
        <v>324</v>
      </c>
      <c r="F1511" s="5">
        <v>42247</v>
      </c>
      <c r="G1511">
        <v>0.88900800000000002</v>
      </c>
      <c r="H1511">
        <v>0.87899700000000003</v>
      </c>
      <c r="I1511">
        <v>101.28400000000001</v>
      </c>
      <c r="L1511" t="str">
        <f>RRPS_ALL[[#This Row],[BondID]]&amp;"|"&amp;TEXT(RRPS_ALL[[#This Row],[Date]],"yyyymmdd")</f>
        <v>1059|20150831</v>
      </c>
    </row>
    <row r="1512" spans="1:12" x14ac:dyDescent="0.2">
      <c r="A1512" t="s">
        <v>324</v>
      </c>
      <c r="B1512" t="s">
        <v>324</v>
      </c>
      <c r="C1512" t="s">
        <v>312</v>
      </c>
      <c r="D1512" t="b">
        <v>0</v>
      </c>
      <c r="E1512" t="s">
        <v>324</v>
      </c>
      <c r="F1512" s="5">
        <v>42216</v>
      </c>
      <c r="G1512">
        <v>0.93298199999999998</v>
      </c>
      <c r="H1512">
        <v>0.92298500000000006</v>
      </c>
      <c r="I1512">
        <v>100.82</v>
      </c>
      <c r="L1512" t="str">
        <f>RRPS_ALL[[#This Row],[BondID]]&amp;"|"&amp;TEXT(RRPS_ALL[[#This Row],[Date]],"yyyymmdd")</f>
        <v>1059|20150731</v>
      </c>
    </row>
    <row r="1513" spans="1:12" x14ac:dyDescent="0.2">
      <c r="A1513" t="s">
        <v>324</v>
      </c>
      <c r="B1513" t="s">
        <v>324</v>
      </c>
      <c r="C1513" t="s">
        <v>312</v>
      </c>
      <c r="D1513" t="b">
        <v>0</v>
      </c>
      <c r="E1513" t="s">
        <v>324</v>
      </c>
      <c r="F1513" s="5">
        <v>42185</v>
      </c>
      <c r="G1513">
        <v>1.1699949999999999</v>
      </c>
      <c r="H1513">
        <v>1.1599759999999999</v>
      </c>
      <c r="I1513">
        <v>98.305000000000007</v>
      </c>
      <c r="L1513" t="str">
        <f>RRPS_ALL[[#This Row],[BondID]]&amp;"|"&amp;TEXT(RRPS_ALL[[#This Row],[Date]],"yyyymmdd")</f>
        <v>1059|20150630</v>
      </c>
    </row>
    <row r="1514" spans="1:12" x14ac:dyDescent="0.2">
      <c r="A1514" t="s">
        <v>324</v>
      </c>
      <c r="B1514" t="s">
        <v>324</v>
      </c>
      <c r="C1514" t="s">
        <v>312</v>
      </c>
      <c r="D1514" t="b">
        <v>0</v>
      </c>
      <c r="E1514" t="s">
        <v>324</v>
      </c>
      <c r="F1514" s="5">
        <v>42155</v>
      </c>
      <c r="L1514" t="str">
        <f>RRPS_ALL[[#This Row],[BondID]]&amp;"|"&amp;TEXT(RRPS_ALL[[#This Row],[Date]],"yyyymmdd")</f>
        <v>1059|20150531</v>
      </c>
    </row>
    <row r="1515" spans="1:12" x14ac:dyDescent="0.2">
      <c r="A1515" t="s">
        <v>324</v>
      </c>
      <c r="B1515" t="s">
        <v>324</v>
      </c>
      <c r="C1515" t="s">
        <v>312</v>
      </c>
      <c r="D1515" t="b">
        <v>0</v>
      </c>
      <c r="E1515" t="s">
        <v>324</v>
      </c>
      <c r="F1515" s="5">
        <v>42124</v>
      </c>
      <c r="L1515" t="str">
        <f>RRPS_ALL[[#This Row],[BondID]]&amp;"|"&amp;TEXT(RRPS_ALL[[#This Row],[Date]],"yyyymmdd")</f>
        <v>1059|20150430</v>
      </c>
    </row>
    <row r="1516" spans="1:12" x14ac:dyDescent="0.2">
      <c r="A1516" t="s">
        <v>325</v>
      </c>
      <c r="B1516" t="s">
        <v>325</v>
      </c>
      <c r="C1516" t="s">
        <v>312</v>
      </c>
      <c r="D1516" t="b">
        <v>0</v>
      </c>
      <c r="E1516" t="s">
        <v>325</v>
      </c>
      <c r="F1516" s="5">
        <v>46053</v>
      </c>
      <c r="G1516">
        <v>2.483943</v>
      </c>
      <c r="H1516">
        <v>2.4594040000000001</v>
      </c>
      <c r="I1516">
        <v>132.191</v>
      </c>
      <c r="J1516">
        <v>132.29973200000001</v>
      </c>
      <c r="K1516">
        <v>132.191</v>
      </c>
      <c r="L1516" t="str">
        <f>RRPS_ALL[[#This Row],[BondID]]&amp;"|"&amp;TEXT(RRPS_ALL[[#This Row],[Date]],"yyyymmdd")</f>
        <v>3112|20260131</v>
      </c>
    </row>
    <row r="1517" spans="1:12" x14ac:dyDescent="0.2">
      <c r="A1517" t="s">
        <v>325</v>
      </c>
      <c r="B1517" t="s">
        <v>325</v>
      </c>
      <c r="C1517" t="s">
        <v>312</v>
      </c>
      <c r="D1517" t="b">
        <v>0</v>
      </c>
      <c r="E1517" t="s">
        <v>325</v>
      </c>
      <c r="F1517" s="5">
        <v>46022</v>
      </c>
      <c r="G1517">
        <v>2.3549159999999998</v>
      </c>
      <c r="H1517">
        <v>2.330158</v>
      </c>
      <c r="I1517">
        <v>132.417</v>
      </c>
      <c r="J1517">
        <v>132.516267</v>
      </c>
      <c r="K1517">
        <v>132.417</v>
      </c>
      <c r="L1517" t="str">
        <f>RRPS_ALL[[#This Row],[BondID]]&amp;"|"&amp;TEXT(RRPS_ALL[[#This Row],[Date]],"yyyymmdd")</f>
        <v>3112|20251231</v>
      </c>
    </row>
    <row r="1518" spans="1:12" x14ac:dyDescent="0.2">
      <c r="A1518" t="s">
        <v>325</v>
      </c>
      <c r="B1518" t="s">
        <v>325</v>
      </c>
      <c r="C1518" t="s">
        <v>312</v>
      </c>
      <c r="D1518" t="b">
        <v>0</v>
      </c>
      <c r="E1518" t="s">
        <v>325</v>
      </c>
      <c r="F1518" s="5">
        <v>45991</v>
      </c>
      <c r="G1518">
        <v>2.0542479999999999</v>
      </c>
      <c r="H1518">
        <v>2.029401</v>
      </c>
      <c r="I1518">
        <v>132.078</v>
      </c>
      <c r="J1518">
        <v>132.161789</v>
      </c>
      <c r="K1518">
        <v>132.078</v>
      </c>
      <c r="L1518" t="str">
        <f>RRPS_ALL[[#This Row],[BondID]]&amp;"|"&amp;TEXT(RRPS_ALL[[#This Row],[Date]],"yyyymmdd")</f>
        <v>3112|20251130</v>
      </c>
    </row>
    <row r="1519" spans="1:12" x14ac:dyDescent="0.2">
      <c r="A1519" t="s">
        <v>325</v>
      </c>
      <c r="B1519" t="s">
        <v>325</v>
      </c>
      <c r="C1519" t="s">
        <v>312</v>
      </c>
      <c r="D1519" t="b">
        <v>0</v>
      </c>
      <c r="E1519" t="s">
        <v>325</v>
      </c>
      <c r="F1519" s="5">
        <v>45961</v>
      </c>
      <c r="G1519">
        <v>2.2168359999999998</v>
      </c>
      <c r="H1519">
        <v>2.1925569999999999</v>
      </c>
      <c r="I1519">
        <v>131.71549999999999</v>
      </c>
      <c r="J1519">
        <v>131.78630100000001</v>
      </c>
      <c r="K1519">
        <v>131.71549999999999</v>
      </c>
      <c r="L1519" t="str">
        <f>RRPS_ALL[[#This Row],[BondID]]&amp;"|"&amp;TEXT(RRPS_ALL[[#This Row],[Date]],"yyyymmdd")</f>
        <v>3112|20251031</v>
      </c>
    </row>
    <row r="1520" spans="1:12" x14ac:dyDescent="0.2">
      <c r="A1520" t="s">
        <v>325</v>
      </c>
      <c r="B1520" t="s">
        <v>325</v>
      </c>
      <c r="C1520" t="s">
        <v>312</v>
      </c>
      <c r="D1520" t="b">
        <v>0</v>
      </c>
      <c r="E1520" t="s">
        <v>325</v>
      </c>
      <c r="F1520" s="5">
        <v>45930</v>
      </c>
      <c r="G1520">
        <v>2.2290760000000001</v>
      </c>
      <c r="H1520">
        <v>2.2045819999999998</v>
      </c>
      <c r="I1520">
        <v>131.9545</v>
      </c>
      <c r="J1520">
        <v>132.01070100000001</v>
      </c>
      <c r="K1520">
        <v>131.9545</v>
      </c>
      <c r="L1520" t="str">
        <f>RRPS_ALL[[#This Row],[BondID]]&amp;"|"&amp;TEXT(RRPS_ALL[[#This Row],[Date]],"yyyymmdd")</f>
        <v>3112|20250930</v>
      </c>
    </row>
    <row r="1521" spans="1:12" x14ac:dyDescent="0.2">
      <c r="A1521" t="s">
        <v>325</v>
      </c>
      <c r="B1521" t="s">
        <v>325</v>
      </c>
      <c r="C1521" t="s">
        <v>312</v>
      </c>
      <c r="D1521" t="b">
        <v>0</v>
      </c>
      <c r="E1521" t="s">
        <v>325</v>
      </c>
      <c r="F1521" s="5">
        <v>45900</v>
      </c>
      <c r="G1521">
        <v>1.999906</v>
      </c>
      <c r="H1521">
        <v>1.9750430000000001</v>
      </c>
      <c r="I1521">
        <v>131.72</v>
      </c>
      <c r="J1521">
        <v>131.762193</v>
      </c>
      <c r="K1521">
        <v>131.72</v>
      </c>
      <c r="L1521" t="str">
        <f>RRPS_ALL[[#This Row],[BondID]]&amp;"|"&amp;TEXT(RRPS_ALL[[#This Row],[Date]],"yyyymmdd")</f>
        <v>3112|20250831</v>
      </c>
    </row>
    <row r="1522" spans="1:12" x14ac:dyDescent="0.2">
      <c r="A1522" t="s">
        <v>325</v>
      </c>
      <c r="B1522" t="s">
        <v>325</v>
      </c>
      <c r="C1522" t="s">
        <v>312</v>
      </c>
      <c r="D1522" t="b">
        <v>0</v>
      </c>
      <c r="E1522" t="s">
        <v>325</v>
      </c>
      <c r="F1522" s="5">
        <v>45869</v>
      </c>
      <c r="G1522">
        <v>1.9650300000000001</v>
      </c>
      <c r="H1522">
        <v>1.9405049999999999</v>
      </c>
      <c r="I1522">
        <v>130.99950000000001</v>
      </c>
      <c r="J1522">
        <v>131.028584</v>
      </c>
      <c r="K1522">
        <v>130.99950000000001</v>
      </c>
      <c r="L1522" t="str">
        <f>RRPS_ALL[[#This Row],[BondID]]&amp;"|"&amp;TEXT(RRPS_ALL[[#This Row],[Date]],"yyyymmdd")</f>
        <v>3112|20250731</v>
      </c>
    </row>
    <row r="1523" spans="1:12" x14ac:dyDescent="0.2">
      <c r="A1523" t="s">
        <v>325</v>
      </c>
      <c r="B1523" t="s">
        <v>325</v>
      </c>
      <c r="C1523" t="s">
        <v>312</v>
      </c>
      <c r="D1523" t="b">
        <v>0</v>
      </c>
      <c r="E1523" t="s">
        <v>325</v>
      </c>
      <c r="F1523" s="5">
        <v>45838</v>
      </c>
      <c r="G1523">
        <v>2.1393300000000002</v>
      </c>
      <c r="H1523">
        <v>2.1144859999999999</v>
      </c>
      <c r="I1523">
        <v>130.44499999999999</v>
      </c>
      <c r="J1523">
        <v>130.45929599999999</v>
      </c>
      <c r="K1523">
        <v>130.44499999999999</v>
      </c>
      <c r="L1523" t="str">
        <f>RRPS_ALL[[#This Row],[BondID]]&amp;"|"&amp;TEXT(RRPS_ALL[[#This Row],[Date]],"yyyymmdd")</f>
        <v>3112|20250630</v>
      </c>
    </row>
    <row r="1524" spans="1:12" x14ac:dyDescent="0.2">
      <c r="A1524" t="s">
        <v>325</v>
      </c>
      <c r="B1524" t="s">
        <v>325</v>
      </c>
      <c r="C1524" t="s">
        <v>312</v>
      </c>
      <c r="D1524" t="b">
        <v>0</v>
      </c>
      <c r="E1524" t="s">
        <v>325</v>
      </c>
      <c r="F1524" s="5">
        <v>45808</v>
      </c>
      <c r="G1524">
        <v>2.345898</v>
      </c>
      <c r="H1524">
        <v>2.3213249999999999</v>
      </c>
      <c r="I1524">
        <v>129.83250000000001</v>
      </c>
      <c r="J1524">
        <v>129.83342099999999</v>
      </c>
      <c r="K1524">
        <v>129.83250000000001</v>
      </c>
      <c r="L1524" t="str">
        <f>RRPS_ALL[[#This Row],[BondID]]&amp;"|"&amp;TEXT(RRPS_ALL[[#This Row],[Date]],"yyyymmdd")</f>
        <v>3112|20250531</v>
      </c>
    </row>
    <row r="1525" spans="1:12" x14ac:dyDescent="0.2">
      <c r="A1525" t="s">
        <v>325</v>
      </c>
      <c r="B1525" t="s">
        <v>325</v>
      </c>
      <c r="C1525" t="s">
        <v>312</v>
      </c>
      <c r="D1525" t="b">
        <v>0</v>
      </c>
      <c r="E1525" t="s">
        <v>325</v>
      </c>
      <c r="F1525" s="5">
        <v>45777</v>
      </c>
      <c r="G1525">
        <v>2.0571060000000001</v>
      </c>
      <c r="H1525">
        <v>2.032359</v>
      </c>
      <c r="I1525">
        <v>130.7765</v>
      </c>
      <c r="J1525">
        <v>130.931264</v>
      </c>
      <c r="K1525">
        <v>130.7765</v>
      </c>
      <c r="L1525" t="str">
        <f>RRPS_ALL[[#This Row],[BondID]]&amp;"|"&amp;TEXT(RRPS_ALL[[#This Row],[Date]],"yyyymmdd")</f>
        <v>3112|20250430</v>
      </c>
    </row>
    <row r="1526" spans="1:12" x14ac:dyDescent="0.2">
      <c r="A1526" t="s">
        <v>325</v>
      </c>
      <c r="B1526" t="s">
        <v>325</v>
      </c>
      <c r="C1526" t="s">
        <v>312</v>
      </c>
      <c r="D1526" t="b">
        <v>0</v>
      </c>
      <c r="E1526" t="s">
        <v>325</v>
      </c>
      <c r="F1526" s="5">
        <v>45747</v>
      </c>
      <c r="G1526">
        <v>1.37843</v>
      </c>
      <c r="H1526">
        <v>1.3538129999999999</v>
      </c>
      <c r="I1526">
        <v>130.9265</v>
      </c>
      <c r="J1526">
        <v>131.065292</v>
      </c>
      <c r="K1526">
        <v>130.9265</v>
      </c>
      <c r="L1526" t="str">
        <f>RRPS_ALL[[#This Row],[BondID]]&amp;"|"&amp;TEXT(RRPS_ALL[[#This Row],[Date]],"yyyymmdd")</f>
        <v>3112|20250331</v>
      </c>
    </row>
    <row r="1527" spans="1:12" x14ac:dyDescent="0.2">
      <c r="A1527" t="s">
        <v>325</v>
      </c>
      <c r="B1527" t="s">
        <v>325</v>
      </c>
      <c r="C1527" t="s">
        <v>312</v>
      </c>
      <c r="D1527" t="b">
        <v>0</v>
      </c>
      <c r="E1527" t="s">
        <v>325</v>
      </c>
      <c r="F1527" s="5">
        <v>45716</v>
      </c>
      <c r="G1527">
        <v>1.3848339999999999</v>
      </c>
      <c r="H1527">
        <v>1.359863</v>
      </c>
      <c r="I1527">
        <v>130.80500000000001</v>
      </c>
      <c r="J1527">
        <v>130.930894</v>
      </c>
      <c r="K1527">
        <v>130.80500000000001</v>
      </c>
      <c r="L1527" t="str">
        <f>RRPS_ALL[[#This Row],[BondID]]&amp;"|"&amp;TEXT(RRPS_ALL[[#This Row],[Date]],"yyyymmdd")</f>
        <v>3112|20250228</v>
      </c>
    </row>
    <row r="1528" spans="1:12" x14ac:dyDescent="0.2">
      <c r="A1528" t="s">
        <v>325</v>
      </c>
      <c r="B1528" t="s">
        <v>325</v>
      </c>
      <c r="C1528" t="s">
        <v>312</v>
      </c>
      <c r="D1528" t="b">
        <v>0</v>
      </c>
      <c r="E1528" t="s">
        <v>325</v>
      </c>
      <c r="F1528" s="5">
        <v>45688</v>
      </c>
      <c r="G1528">
        <v>1.270554</v>
      </c>
      <c r="H1528">
        <v>1.245441</v>
      </c>
      <c r="I1528">
        <v>130.88300000000001</v>
      </c>
      <c r="J1528">
        <v>130.99507299999999</v>
      </c>
      <c r="K1528">
        <v>130.88300000000001</v>
      </c>
      <c r="L1528" t="str">
        <f>RRPS_ALL[[#This Row],[BondID]]&amp;"|"&amp;TEXT(RRPS_ALL[[#This Row],[Date]],"yyyymmdd")</f>
        <v>3112|20250131</v>
      </c>
    </row>
    <row r="1529" spans="1:12" x14ac:dyDescent="0.2">
      <c r="A1529" t="s">
        <v>325</v>
      </c>
      <c r="B1529" t="s">
        <v>325</v>
      </c>
      <c r="C1529" t="s">
        <v>312</v>
      </c>
      <c r="D1529" t="b">
        <v>0</v>
      </c>
      <c r="E1529" t="s">
        <v>325</v>
      </c>
      <c r="F1529" s="5">
        <v>45657</v>
      </c>
      <c r="G1529">
        <v>1.1868650000000001</v>
      </c>
      <c r="H1529">
        <v>1.1621429999999999</v>
      </c>
      <c r="I1529">
        <v>130.54849999999999</v>
      </c>
      <c r="J1529">
        <v>130.646005</v>
      </c>
      <c r="K1529">
        <v>130.54849999999999</v>
      </c>
      <c r="L1529" t="str">
        <f>RRPS_ALL[[#This Row],[BondID]]&amp;"|"&amp;TEXT(RRPS_ALL[[#This Row],[Date]],"yyyymmdd")</f>
        <v>3112|20241231</v>
      </c>
    </row>
    <row r="1530" spans="1:12" x14ac:dyDescent="0.2">
      <c r="A1530" t="s">
        <v>325</v>
      </c>
      <c r="B1530" t="s">
        <v>325</v>
      </c>
      <c r="C1530" t="s">
        <v>312</v>
      </c>
      <c r="D1530" t="b">
        <v>0</v>
      </c>
      <c r="E1530" t="s">
        <v>325</v>
      </c>
      <c r="F1530" s="5">
        <v>45626</v>
      </c>
      <c r="G1530">
        <v>0.744815</v>
      </c>
      <c r="H1530">
        <v>0.72010600000000002</v>
      </c>
      <c r="I1530">
        <v>130.98949999999999</v>
      </c>
      <c r="J1530">
        <v>131.073014</v>
      </c>
      <c r="K1530">
        <v>130.98949999999999</v>
      </c>
      <c r="L1530" t="str">
        <f>RRPS_ALL[[#This Row],[BondID]]&amp;"|"&amp;TEXT(RRPS_ALL[[#This Row],[Date]],"yyyymmdd")</f>
        <v>3112|20241130</v>
      </c>
    </row>
    <row r="1531" spans="1:12" x14ac:dyDescent="0.2">
      <c r="A1531" t="s">
        <v>325</v>
      </c>
      <c r="B1531" t="s">
        <v>325</v>
      </c>
      <c r="C1531" t="s">
        <v>312</v>
      </c>
      <c r="D1531" t="b">
        <v>0</v>
      </c>
      <c r="E1531" t="s">
        <v>325</v>
      </c>
      <c r="F1531" s="5">
        <v>45596</v>
      </c>
      <c r="G1531">
        <v>1.10914</v>
      </c>
      <c r="H1531">
        <v>1.08443</v>
      </c>
      <c r="I1531">
        <v>129.94149999999999</v>
      </c>
      <c r="J1531">
        <v>130.01157599999999</v>
      </c>
      <c r="K1531">
        <v>129.94149999999999</v>
      </c>
      <c r="L1531" t="str">
        <f>RRPS_ALL[[#This Row],[BondID]]&amp;"|"&amp;TEXT(RRPS_ALL[[#This Row],[Date]],"yyyymmdd")</f>
        <v>3112|20241031</v>
      </c>
    </row>
    <row r="1532" spans="1:12" x14ac:dyDescent="0.2">
      <c r="A1532" t="s">
        <v>325</v>
      </c>
      <c r="B1532" t="s">
        <v>325</v>
      </c>
      <c r="C1532" t="s">
        <v>312</v>
      </c>
      <c r="D1532" t="b">
        <v>0</v>
      </c>
      <c r="E1532" t="s">
        <v>325</v>
      </c>
      <c r="F1532" s="5">
        <v>45565</v>
      </c>
      <c r="G1532">
        <v>1.307429</v>
      </c>
      <c r="H1532">
        <v>1.2826200000000001</v>
      </c>
      <c r="I1532">
        <v>130.1225</v>
      </c>
      <c r="J1532">
        <v>130.178225</v>
      </c>
      <c r="K1532">
        <v>130.1225</v>
      </c>
      <c r="L1532" t="str">
        <f>RRPS_ALL[[#This Row],[BondID]]&amp;"|"&amp;TEXT(RRPS_ALL[[#This Row],[Date]],"yyyymmdd")</f>
        <v>3112|20240930</v>
      </c>
    </row>
    <row r="1533" spans="1:12" x14ac:dyDescent="0.2">
      <c r="A1533" t="s">
        <v>325</v>
      </c>
      <c r="B1533" t="s">
        <v>325</v>
      </c>
      <c r="C1533" t="s">
        <v>312</v>
      </c>
      <c r="D1533" t="b">
        <v>0</v>
      </c>
      <c r="E1533" t="s">
        <v>325</v>
      </c>
      <c r="F1533" s="5">
        <v>45535</v>
      </c>
      <c r="G1533">
        <v>1.272065</v>
      </c>
      <c r="H1533">
        <v>1.247045</v>
      </c>
      <c r="I1533">
        <v>130.00200000000001</v>
      </c>
      <c r="J1533">
        <v>130.044343</v>
      </c>
      <c r="K1533">
        <v>130.00200000000001</v>
      </c>
      <c r="L1533" t="str">
        <f>RRPS_ALL[[#This Row],[BondID]]&amp;"|"&amp;TEXT(RRPS_ALL[[#This Row],[Date]],"yyyymmdd")</f>
        <v>3112|20240831</v>
      </c>
    </row>
    <row r="1534" spans="1:12" x14ac:dyDescent="0.2">
      <c r="A1534" t="s">
        <v>325</v>
      </c>
      <c r="B1534" t="s">
        <v>325</v>
      </c>
      <c r="C1534" t="s">
        <v>312</v>
      </c>
      <c r="D1534" t="b">
        <v>0</v>
      </c>
      <c r="E1534" t="s">
        <v>325</v>
      </c>
      <c r="F1534" s="5">
        <v>45504</v>
      </c>
      <c r="G1534">
        <v>1.3620730000000001</v>
      </c>
      <c r="H1534">
        <v>1.3373079999999999</v>
      </c>
      <c r="I1534">
        <v>129.75550000000001</v>
      </c>
      <c r="J1534">
        <v>129.78359499999999</v>
      </c>
      <c r="K1534">
        <v>129.75550000000001</v>
      </c>
      <c r="L1534" t="str">
        <f>RRPS_ALL[[#This Row],[BondID]]&amp;"|"&amp;TEXT(RRPS_ALL[[#This Row],[Date]],"yyyymmdd")</f>
        <v>3112|20240731</v>
      </c>
    </row>
    <row r="1535" spans="1:12" x14ac:dyDescent="0.2">
      <c r="A1535" t="s">
        <v>325</v>
      </c>
      <c r="B1535" t="s">
        <v>325</v>
      </c>
      <c r="C1535" t="s">
        <v>312</v>
      </c>
      <c r="D1535" t="b">
        <v>0</v>
      </c>
      <c r="E1535" t="s">
        <v>325</v>
      </c>
      <c r="F1535" s="5">
        <v>45473</v>
      </c>
      <c r="G1535">
        <v>1.4685029999999999</v>
      </c>
      <c r="H1535">
        <v>1.4434480000000001</v>
      </c>
      <c r="I1535">
        <v>129.16499999999999</v>
      </c>
      <c r="J1535">
        <v>129.17925500000001</v>
      </c>
      <c r="K1535">
        <v>129.16499999999999</v>
      </c>
      <c r="L1535" t="str">
        <f>RRPS_ALL[[#This Row],[BondID]]&amp;"|"&amp;TEXT(RRPS_ALL[[#This Row],[Date]],"yyyymmdd")</f>
        <v>3112|20240630</v>
      </c>
    </row>
    <row r="1536" spans="1:12" x14ac:dyDescent="0.2">
      <c r="A1536" t="s">
        <v>325</v>
      </c>
      <c r="B1536" t="s">
        <v>325</v>
      </c>
      <c r="C1536" t="s">
        <v>312</v>
      </c>
      <c r="D1536" t="b">
        <v>0</v>
      </c>
      <c r="E1536" t="s">
        <v>325</v>
      </c>
      <c r="F1536" s="5">
        <v>45443</v>
      </c>
      <c r="G1536">
        <v>1.8155159999999999</v>
      </c>
      <c r="H1536">
        <v>1.790699</v>
      </c>
      <c r="I1536">
        <v>127.8085</v>
      </c>
      <c r="J1536">
        <v>127.809876</v>
      </c>
      <c r="K1536">
        <v>127.8085</v>
      </c>
      <c r="L1536" t="str">
        <f>RRPS_ALL[[#This Row],[BondID]]&amp;"|"&amp;TEXT(RRPS_ALL[[#This Row],[Date]],"yyyymmdd")</f>
        <v>3112|20240531</v>
      </c>
    </row>
    <row r="1537" spans="1:12" x14ac:dyDescent="0.2">
      <c r="A1537" t="s">
        <v>325</v>
      </c>
      <c r="B1537" t="s">
        <v>325</v>
      </c>
      <c r="C1537" t="s">
        <v>312</v>
      </c>
      <c r="D1537" t="b">
        <v>0</v>
      </c>
      <c r="E1537" t="s">
        <v>325</v>
      </c>
      <c r="F1537" s="5">
        <v>45412</v>
      </c>
      <c r="G1537">
        <v>1.730048</v>
      </c>
      <c r="H1537">
        <v>1.7051000000000001</v>
      </c>
      <c r="I1537">
        <v>127.667</v>
      </c>
      <c r="J1537">
        <v>127.819035</v>
      </c>
      <c r="K1537">
        <v>127.667</v>
      </c>
      <c r="L1537" t="str">
        <f>RRPS_ALL[[#This Row],[BondID]]&amp;"|"&amp;TEXT(RRPS_ALL[[#This Row],[Date]],"yyyymmdd")</f>
        <v>3112|20240430</v>
      </c>
    </row>
    <row r="1538" spans="1:12" x14ac:dyDescent="0.2">
      <c r="A1538" t="s">
        <v>325</v>
      </c>
      <c r="B1538" t="s">
        <v>325</v>
      </c>
      <c r="C1538" t="s">
        <v>312</v>
      </c>
      <c r="D1538" t="b">
        <v>0</v>
      </c>
      <c r="E1538" t="s">
        <v>325</v>
      </c>
      <c r="F1538" s="5">
        <v>45382</v>
      </c>
      <c r="G1538">
        <v>1.6297410000000001</v>
      </c>
      <c r="H1538">
        <v>1.605002</v>
      </c>
      <c r="I1538">
        <v>127.46850000000001</v>
      </c>
      <c r="J1538">
        <v>127.60646800000001</v>
      </c>
      <c r="K1538">
        <v>127.46850000000001</v>
      </c>
      <c r="L1538" t="str">
        <f>RRPS_ALL[[#This Row],[BondID]]&amp;"|"&amp;TEXT(RRPS_ALL[[#This Row],[Date]],"yyyymmdd")</f>
        <v>3112|20240331</v>
      </c>
    </row>
    <row r="1539" spans="1:12" x14ac:dyDescent="0.2">
      <c r="A1539" t="s">
        <v>325</v>
      </c>
      <c r="B1539" t="s">
        <v>325</v>
      </c>
      <c r="C1539" t="s">
        <v>312</v>
      </c>
      <c r="D1539" t="b">
        <v>0</v>
      </c>
      <c r="E1539" t="s">
        <v>325</v>
      </c>
      <c r="F1539" s="5">
        <v>45351</v>
      </c>
      <c r="G1539">
        <v>1.7000789999999999</v>
      </c>
      <c r="H1539">
        <v>1.675103</v>
      </c>
      <c r="I1539">
        <v>127.267</v>
      </c>
      <c r="J1539">
        <v>127.391862</v>
      </c>
      <c r="K1539">
        <v>127.267</v>
      </c>
      <c r="L1539" t="str">
        <f>RRPS_ALL[[#This Row],[BondID]]&amp;"|"&amp;TEXT(RRPS_ALL[[#This Row],[Date]],"yyyymmdd")</f>
        <v>3112|20240229</v>
      </c>
    </row>
    <row r="1540" spans="1:12" x14ac:dyDescent="0.2">
      <c r="A1540" t="s">
        <v>325</v>
      </c>
      <c r="B1540" t="s">
        <v>325</v>
      </c>
      <c r="C1540" t="s">
        <v>312</v>
      </c>
      <c r="D1540" t="b">
        <v>0</v>
      </c>
      <c r="E1540" t="s">
        <v>325</v>
      </c>
      <c r="F1540" s="5">
        <v>45322</v>
      </c>
      <c r="G1540">
        <v>1.3370919999999999</v>
      </c>
      <c r="H1540">
        <v>1.31213</v>
      </c>
      <c r="I1540">
        <v>127.279</v>
      </c>
      <c r="J1540">
        <v>127.38847199999999</v>
      </c>
      <c r="K1540">
        <v>127.279</v>
      </c>
      <c r="L1540" t="str">
        <f>RRPS_ALL[[#This Row],[BondID]]&amp;"|"&amp;TEXT(RRPS_ALL[[#This Row],[Date]],"yyyymmdd")</f>
        <v>3112|20240131</v>
      </c>
    </row>
    <row r="1541" spans="1:12" x14ac:dyDescent="0.2">
      <c r="A1541" t="s">
        <v>325</v>
      </c>
      <c r="B1541" t="s">
        <v>325</v>
      </c>
      <c r="C1541" t="s">
        <v>312</v>
      </c>
      <c r="D1541" t="b">
        <v>0</v>
      </c>
      <c r="E1541" t="s">
        <v>325</v>
      </c>
      <c r="F1541" s="5">
        <v>45291</v>
      </c>
      <c r="G1541">
        <v>1.035083</v>
      </c>
      <c r="H1541">
        <v>1.010113</v>
      </c>
      <c r="I1541">
        <v>127.672</v>
      </c>
      <c r="J1541">
        <v>127.767995</v>
      </c>
      <c r="K1541">
        <v>127.672</v>
      </c>
      <c r="L1541" t="str">
        <f>RRPS_ALL[[#This Row],[BondID]]&amp;"|"&amp;TEXT(RRPS_ALL[[#This Row],[Date]],"yyyymmdd")</f>
        <v>3112|20231231</v>
      </c>
    </row>
    <row r="1542" spans="1:12" x14ac:dyDescent="0.2">
      <c r="A1542" t="s">
        <v>325</v>
      </c>
      <c r="B1542" t="s">
        <v>325</v>
      </c>
      <c r="C1542" t="s">
        <v>312</v>
      </c>
      <c r="D1542" t="b">
        <v>0</v>
      </c>
      <c r="E1542" t="s">
        <v>325</v>
      </c>
      <c r="F1542" s="5">
        <v>45260</v>
      </c>
      <c r="G1542">
        <v>1.2748699999999999</v>
      </c>
      <c r="H1542">
        <v>1.2497849999999999</v>
      </c>
      <c r="I1542">
        <v>126.52</v>
      </c>
      <c r="J1542">
        <v>126.60266</v>
      </c>
      <c r="K1542">
        <v>126.52</v>
      </c>
      <c r="L1542" t="str">
        <f>RRPS_ALL[[#This Row],[BondID]]&amp;"|"&amp;TEXT(RRPS_ALL[[#This Row],[Date]],"yyyymmdd")</f>
        <v>3112|20231130</v>
      </c>
    </row>
    <row r="1543" spans="1:12" x14ac:dyDescent="0.2">
      <c r="A1543" t="s">
        <v>325</v>
      </c>
      <c r="B1543" t="s">
        <v>325</v>
      </c>
      <c r="C1543" t="s">
        <v>312</v>
      </c>
      <c r="D1543" t="b">
        <v>0</v>
      </c>
      <c r="E1543" t="s">
        <v>325</v>
      </c>
      <c r="F1543" s="5">
        <v>45230</v>
      </c>
      <c r="G1543">
        <v>1.3900140000000001</v>
      </c>
      <c r="H1543">
        <v>1.365229</v>
      </c>
      <c r="I1543">
        <v>125.3725</v>
      </c>
      <c r="J1543">
        <v>125.440353</v>
      </c>
      <c r="K1543">
        <v>125.3725</v>
      </c>
      <c r="L1543" t="str">
        <f>RRPS_ALL[[#This Row],[BondID]]&amp;"|"&amp;TEXT(RRPS_ALL[[#This Row],[Date]],"yyyymmdd")</f>
        <v>3112|20231031</v>
      </c>
    </row>
    <row r="1544" spans="1:12" x14ac:dyDescent="0.2">
      <c r="A1544" t="s">
        <v>325</v>
      </c>
      <c r="B1544" t="s">
        <v>325</v>
      </c>
      <c r="C1544" t="s">
        <v>312</v>
      </c>
      <c r="D1544" t="b">
        <v>0</v>
      </c>
      <c r="E1544" t="s">
        <v>325</v>
      </c>
      <c r="F1544" s="5">
        <v>45199</v>
      </c>
      <c r="G1544">
        <v>1.4802310000000001</v>
      </c>
      <c r="H1544">
        <v>1.4551540000000001</v>
      </c>
      <c r="I1544">
        <v>124.846</v>
      </c>
      <c r="J1544">
        <v>124.900775</v>
      </c>
      <c r="K1544">
        <v>124.846</v>
      </c>
      <c r="L1544" t="str">
        <f>RRPS_ALL[[#This Row],[BondID]]&amp;"|"&amp;TEXT(RRPS_ALL[[#This Row],[Date]],"yyyymmdd")</f>
        <v>3112|20230930</v>
      </c>
    </row>
    <row r="1545" spans="1:12" x14ac:dyDescent="0.2">
      <c r="A1545" t="s">
        <v>325</v>
      </c>
      <c r="B1545" t="s">
        <v>325</v>
      </c>
      <c r="C1545" t="s">
        <v>312</v>
      </c>
      <c r="D1545" t="b">
        <v>0</v>
      </c>
      <c r="E1545" t="s">
        <v>325</v>
      </c>
      <c r="F1545" s="5">
        <v>45169</v>
      </c>
      <c r="G1545">
        <v>1.4052210000000001</v>
      </c>
      <c r="H1545">
        <v>1.3803160000000001</v>
      </c>
      <c r="I1545">
        <v>124.9105</v>
      </c>
      <c r="J1545">
        <v>124.952236</v>
      </c>
      <c r="K1545">
        <v>124.9105</v>
      </c>
      <c r="L1545" t="str">
        <f>RRPS_ALL[[#This Row],[BondID]]&amp;"|"&amp;TEXT(RRPS_ALL[[#This Row],[Date]],"yyyymmdd")</f>
        <v>3112|20230831</v>
      </c>
    </row>
    <row r="1546" spans="1:12" x14ac:dyDescent="0.2">
      <c r="A1546" t="s">
        <v>325</v>
      </c>
      <c r="B1546" t="s">
        <v>325</v>
      </c>
      <c r="C1546" t="s">
        <v>312</v>
      </c>
      <c r="D1546" t="b">
        <v>0</v>
      </c>
      <c r="E1546" t="s">
        <v>325</v>
      </c>
      <c r="F1546" s="5">
        <v>45138</v>
      </c>
      <c r="G1546">
        <v>1.0001359999999999</v>
      </c>
      <c r="H1546">
        <v>0.97524599999999995</v>
      </c>
      <c r="I1546">
        <v>124.8935</v>
      </c>
      <c r="J1546">
        <v>124.920593</v>
      </c>
      <c r="K1546">
        <v>124.8935</v>
      </c>
      <c r="L1546" t="str">
        <f>RRPS_ALL[[#This Row],[BondID]]&amp;"|"&amp;TEXT(RRPS_ALL[[#This Row],[Date]],"yyyymmdd")</f>
        <v>3112|20230731</v>
      </c>
    </row>
    <row r="1547" spans="1:12" x14ac:dyDescent="0.2">
      <c r="A1547" t="s">
        <v>325</v>
      </c>
      <c r="B1547" t="s">
        <v>325</v>
      </c>
      <c r="C1547" t="s">
        <v>312</v>
      </c>
      <c r="D1547" t="b">
        <v>0</v>
      </c>
      <c r="E1547" t="s">
        <v>325</v>
      </c>
      <c r="F1547" s="5">
        <v>45107</v>
      </c>
      <c r="G1547">
        <v>1.200037</v>
      </c>
      <c r="H1547">
        <v>1.174966</v>
      </c>
      <c r="I1547">
        <v>123.702</v>
      </c>
      <c r="J1547">
        <v>123.71661</v>
      </c>
      <c r="K1547">
        <v>123.702</v>
      </c>
      <c r="L1547" t="str">
        <f>RRPS_ALL[[#This Row],[BondID]]&amp;"|"&amp;TEXT(RRPS_ALL[[#This Row],[Date]],"yyyymmdd")</f>
        <v>3112|20230630</v>
      </c>
    </row>
    <row r="1548" spans="1:12" x14ac:dyDescent="0.2">
      <c r="A1548" t="s">
        <v>325</v>
      </c>
      <c r="B1548" t="s">
        <v>325</v>
      </c>
      <c r="C1548" t="s">
        <v>312</v>
      </c>
      <c r="D1548" t="b">
        <v>0</v>
      </c>
      <c r="E1548" t="s">
        <v>325</v>
      </c>
      <c r="F1548" s="5">
        <v>45077</v>
      </c>
      <c r="G1548">
        <v>0.743529</v>
      </c>
      <c r="H1548">
        <v>0.71868799999999999</v>
      </c>
      <c r="I1548">
        <v>124.6725</v>
      </c>
      <c r="J1548">
        <v>124.67294099999999</v>
      </c>
      <c r="K1548">
        <v>124.6725</v>
      </c>
      <c r="L1548" t="str">
        <f>RRPS_ALL[[#This Row],[BondID]]&amp;"|"&amp;TEXT(RRPS_ALL[[#This Row],[Date]],"yyyymmdd")</f>
        <v>3112|20230531</v>
      </c>
    </row>
    <row r="1549" spans="1:12" x14ac:dyDescent="0.2">
      <c r="A1549" t="s">
        <v>325</v>
      </c>
      <c r="B1549" t="s">
        <v>325</v>
      </c>
      <c r="C1549" t="s">
        <v>312</v>
      </c>
      <c r="D1549" t="b">
        <v>0</v>
      </c>
      <c r="E1549" t="s">
        <v>325</v>
      </c>
      <c r="F1549" s="5">
        <v>45046</v>
      </c>
      <c r="G1549">
        <v>0.74600599999999995</v>
      </c>
      <c r="H1549">
        <v>0.72113899999999997</v>
      </c>
      <c r="I1549">
        <v>123.92449999999999</v>
      </c>
      <c r="J1549">
        <v>124.069987</v>
      </c>
      <c r="K1549">
        <v>123.92449999999999</v>
      </c>
      <c r="L1549" t="str">
        <f>RRPS_ALL[[#This Row],[BondID]]&amp;"|"&amp;TEXT(RRPS_ALL[[#This Row],[Date]],"yyyymmdd")</f>
        <v>3112|20230430</v>
      </c>
    </row>
    <row r="1550" spans="1:12" x14ac:dyDescent="0.2">
      <c r="A1550" t="s">
        <v>325</v>
      </c>
      <c r="B1550" t="s">
        <v>325</v>
      </c>
      <c r="C1550" t="s">
        <v>312</v>
      </c>
      <c r="D1550" t="b">
        <v>0</v>
      </c>
      <c r="E1550" t="s">
        <v>325</v>
      </c>
      <c r="F1550" s="5">
        <v>45016</v>
      </c>
      <c r="G1550">
        <v>0.161109</v>
      </c>
      <c r="H1550">
        <v>0.136182</v>
      </c>
      <c r="I1550">
        <v>124.8755</v>
      </c>
      <c r="J1550">
        <v>125.006925</v>
      </c>
      <c r="K1550">
        <v>124.8755</v>
      </c>
      <c r="L1550" t="str">
        <f>RRPS_ALL[[#This Row],[BondID]]&amp;"|"&amp;TEXT(RRPS_ALL[[#This Row],[Date]],"yyyymmdd")</f>
        <v>3112|20230331</v>
      </c>
    </row>
    <row r="1551" spans="1:12" x14ac:dyDescent="0.2">
      <c r="A1551" t="s">
        <v>325</v>
      </c>
      <c r="B1551" t="s">
        <v>325</v>
      </c>
      <c r="C1551" t="s">
        <v>312</v>
      </c>
      <c r="D1551" t="b">
        <v>0</v>
      </c>
      <c r="E1551" t="s">
        <v>325</v>
      </c>
      <c r="F1551" s="5">
        <v>44985</v>
      </c>
      <c r="G1551">
        <v>0.67968799999999996</v>
      </c>
      <c r="H1551">
        <v>0.65464599999999995</v>
      </c>
      <c r="I1551">
        <v>124.015</v>
      </c>
      <c r="J1551">
        <v>124.133708</v>
      </c>
      <c r="K1551">
        <v>124.015</v>
      </c>
      <c r="L1551" t="str">
        <f>RRPS_ALL[[#This Row],[BondID]]&amp;"|"&amp;TEXT(RRPS_ALL[[#This Row],[Date]],"yyyymmdd")</f>
        <v>3112|20230228</v>
      </c>
    </row>
    <row r="1552" spans="1:12" x14ac:dyDescent="0.2">
      <c r="A1552" t="s">
        <v>325</v>
      </c>
      <c r="B1552" t="s">
        <v>325</v>
      </c>
      <c r="C1552" t="s">
        <v>312</v>
      </c>
      <c r="D1552" t="b">
        <v>0</v>
      </c>
      <c r="E1552" t="s">
        <v>325</v>
      </c>
      <c r="F1552" s="5">
        <v>44957</v>
      </c>
      <c r="G1552">
        <v>-0.100189</v>
      </c>
      <c r="H1552">
        <v>-0.12523500000000001</v>
      </c>
      <c r="I1552">
        <v>124.762</v>
      </c>
      <c r="J1552">
        <v>124.86553600000001</v>
      </c>
      <c r="K1552">
        <v>124.762</v>
      </c>
      <c r="L1552" t="str">
        <f>RRPS_ALL[[#This Row],[BondID]]&amp;"|"&amp;TEXT(RRPS_ALL[[#This Row],[Date]],"yyyymmdd")</f>
        <v>3112|20230131</v>
      </c>
    </row>
    <row r="1553" spans="1:12" x14ac:dyDescent="0.2">
      <c r="A1553" t="s">
        <v>325</v>
      </c>
      <c r="B1553" t="s">
        <v>325</v>
      </c>
      <c r="C1553" t="s">
        <v>312</v>
      </c>
      <c r="D1553" t="b">
        <v>0</v>
      </c>
      <c r="E1553" t="s">
        <v>325</v>
      </c>
      <c r="F1553" s="5">
        <v>44926</v>
      </c>
      <c r="G1553">
        <v>-6.4998E-2</v>
      </c>
      <c r="H1553">
        <v>-8.9973999999999998E-2</v>
      </c>
      <c r="I1553">
        <v>123.386</v>
      </c>
      <c r="J1553">
        <v>123.476163</v>
      </c>
      <c r="K1553">
        <v>123.386</v>
      </c>
      <c r="L1553" t="str">
        <f>RRPS_ALL[[#This Row],[BondID]]&amp;"|"&amp;TEXT(RRPS_ALL[[#This Row],[Date]],"yyyymmdd")</f>
        <v>3112|20221231</v>
      </c>
    </row>
    <row r="1554" spans="1:12" x14ac:dyDescent="0.2">
      <c r="A1554" t="s">
        <v>325</v>
      </c>
      <c r="B1554" t="s">
        <v>325</v>
      </c>
      <c r="C1554" t="s">
        <v>312</v>
      </c>
      <c r="D1554" t="b">
        <v>0</v>
      </c>
      <c r="E1554" t="s">
        <v>325</v>
      </c>
      <c r="F1554" s="5">
        <v>44895</v>
      </c>
      <c r="G1554">
        <v>-0.249311</v>
      </c>
      <c r="H1554">
        <v>-0.27422600000000003</v>
      </c>
      <c r="I1554">
        <v>123.8635</v>
      </c>
      <c r="J1554">
        <v>123.94026599999999</v>
      </c>
      <c r="K1554">
        <v>123.8635</v>
      </c>
      <c r="L1554" t="str">
        <f>RRPS_ALL[[#This Row],[BondID]]&amp;"|"&amp;TEXT(RRPS_ALL[[#This Row],[Date]],"yyyymmdd")</f>
        <v>3112|20221130</v>
      </c>
    </row>
    <row r="1555" spans="1:12" x14ac:dyDescent="0.2">
      <c r="A1555" t="s">
        <v>325</v>
      </c>
      <c r="B1555" t="s">
        <v>325</v>
      </c>
      <c r="C1555" t="s">
        <v>312</v>
      </c>
      <c r="D1555" t="b">
        <v>0</v>
      </c>
      <c r="E1555" t="s">
        <v>325</v>
      </c>
      <c r="F1555" s="5">
        <v>44865</v>
      </c>
      <c r="G1555">
        <v>-0.43500299999999997</v>
      </c>
      <c r="H1555">
        <v>-0.45991300000000002</v>
      </c>
      <c r="I1555">
        <v>123.02549999999999</v>
      </c>
      <c r="J1555">
        <v>123.088666</v>
      </c>
      <c r="K1555">
        <v>123.02549999999999</v>
      </c>
      <c r="L1555" t="str">
        <f>RRPS_ALL[[#This Row],[BondID]]&amp;"|"&amp;TEXT(RRPS_ALL[[#This Row],[Date]],"yyyymmdd")</f>
        <v>3112|20221031</v>
      </c>
    </row>
    <row r="1556" spans="1:12" x14ac:dyDescent="0.2">
      <c r="A1556" t="s">
        <v>325</v>
      </c>
      <c r="B1556" t="s">
        <v>325</v>
      </c>
      <c r="C1556" t="s">
        <v>312</v>
      </c>
      <c r="D1556" t="b">
        <v>0</v>
      </c>
      <c r="E1556" t="s">
        <v>325</v>
      </c>
      <c r="F1556" s="5">
        <v>44834</v>
      </c>
      <c r="G1556">
        <v>-0.442556</v>
      </c>
      <c r="H1556">
        <v>-0.46754000000000001</v>
      </c>
      <c r="I1556">
        <v>121.142</v>
      </c>
      <c r="J1556">
        <v>121.192628</v>
      </c>
      <c r="K1556">
        <v>121.142</v>
      </c>
      <c r="L1556" t="str">
        <f>RRPS_ALL[[#This Row],[BondID]]&amp;"|"&amp;TEXT(RRPS_ALL[[#This Row],[Date]],"yyyymmdd")</f>
        <v>3112|20220930</v>
      </c>
    </row>
    <row r="1557" spans="1:12" x14ac:dyDescent="0.2">
      <c r="A1557" t="s">
        <v>325</v>
      </c>
      <c r="B1557" t="s">
        <v>325</v>
      </c>
      <c r="C1557" t="s">
        <v>312</v>
      </c>
      <c r="D1557" t="b">
        <v>0</v>
      </c>
      <c r="E1557" t="s">
        <v>325</v>
      </c>
      <c r="F1557" s="5">
        <v>44804</v>
      </c>
      <c r="G1557">
        <v>-0.94519900000000001</v>
      </c>
      <c r="H1557">
        <v>-0.97013799999999994</v>
      </c>
      <c r="I1557">
        <v>123.2015</v>
      </c>
      <c r="J1557">
        <v>123.23885900000001</v>
      </c>
      <c r="K1557">
        <v>123.2015</v>
      </c>
      <c r="L1557" t="str">
        <f>RRPS_ALL[[#This Row],[BondID]]&amp;"|"&amp;TEXT(RRPS_ALL[[#This Row],[Date]],"yyyymmdd")</f>
        <v>3112|20220831</v>
      </c>
    </row>
    <row r="1558" spans="1:12" x14ac:dyDescent="0.2">
      <c r="A1558" t="s">
        <v>325</v>
      </c>
      <c r="B1558" t="s">
        <v>325</v>
      </c>
      <c r="C1558" t="s">
        <v>312</v>
      </c>
      <c r="D1558" t="b">
        <v>0</v>
      </c>
      <c r="E1558" t="s">
        <v>325</v>
      </c>
      <c r="F1558" s="5">
        <v>44773</v>
      </c>
      <c r="G1558">
        <v>-1.5391239999999999</v>
      </c>
      <c r="H1558">
        <v>-1.5641579999999999</v>
      </c>
      <c r="I1558">
        <v>124.49299999999999</v>
      </c>
      <c r="J1558">
        <v>124.517707</v>
      </c>
      <c r="K1558">
        <v>124.49299999999999</v>
      </c>
      <c r="L1558" t="str">
        <f>RRPS_ALL[[#This Row],[BondID]]&amp;"|"&amp;TEXT(RRPS_ALL[[#This Row],[Date]],"yyyymmdd")</f>
        <v>3112|20220731</v>
      </c>
    </row>
    <row r="1559" spans="1:12" x14ac:dyDescent="0.2">
      <c r="A1559" t="s">
        <v>325</v>
      </c>
      <c r="B1559" t="s">
        <v>325</v>
      </c>
      <c r="C1559" t="s">
        <v>312</v>
      </c>
      <c r="D1559" t="b">
        <v>0</v>
      </c>
      <c r="E1559" t="s">
        <v>325</v>
      </c>
      <c r="F1559" s="5">
        <v>44742</v>
      </c>
      <c r="G1559">
        <v>-1.165421</v>
      </c>
      <c r="H1559">
        <v>-1.1904239999999999</v>
      </c>
      <c r="I1559">
        <v>121.622</v>
      </c>
      <c r="J1559">
        <v>121.63523499999999</v>
      </c>
      <c r="K1559">
        <v>121.622</v>
      </c>
      <c r="L1559" t="str">
        <f>RRPS_ALL[[#This Row],[BondID]]&amp;"|"&amp;TEXT(RRPS_ALL[[#This Row],[Date]],"yyyymmdd")</f>
        <v>3112|20220630</v>
      </c>
    </row>
    <row r="1560" spans="1:12" x14ac:dyDescent="0.2">
      <c r="A1560" t="s">
        <v>325</v>
      </c>
      <c r="B1560" t="s">
        <v>325</v>
      </c>
      <c r="C1560" t="s">
        <v>312</v>
      </c>
      <c r="D1560" t="b">
        <v>0</v>
      </c>
      <c r="E1560" t="s">
        <v>325</v>
      </c>
      <c r="F1560" s="5">
        <v>44712</v>
      </c>
      <c r="G1560">
        <v>-1.4928939999999999</v>
      </c>
      <c r="H1560">
        <v>-1.5178879999999999</v>
      </c>
      <c r="I1560">
        <v>122.52800000000001</v>
      </c>
      <c r="J1560">
        <v>122.528398</v>
      </c>
      <c r="K1560">
        <v>122.52800000000001</v>
      </c>
      <c r="L1560" t="str">
        <f>RRPS_ALL[[#This Row],[BondID]]&amp;"|"&amp;TEXT(RRPS_ALL[[#This Row],[Date]],"yyyymmdd")</f>
        <v>3112|20220531</v>
      </c>
    </row>
    <row r="1561" spans="1:12" x14ac:dyDescent="0.2">
      <c r="A1561" t="s">
        <v>325</v>
      </c>
      <c r="B1561" t="s">
        <v>325</v>
      </c>
      <c r="C1561" t="s">
        <v>312</v>
      </c>
      <c r="D1561" t="b">
        <v>0</v>
      </c>
      <c r="E1561" t="s">
        <v>325</v>
      </c>
      <c r="F1561" s="5">
        <v>44681</v>
      </c>
      <c r="G1561">
        <v>-1.721155</v>
      </c>
      <c r="H1561">
        <v>-1.7461370000000001</v>
      </c>
      <c r="I1561">
        <v>121.825</v>
      </c>
      <c r="J1561">
        <v>121.95505799999999</v>
      </c>
      <c r="K1561">
        <v>121.825</v>
      </c>
      <c r="L1561" t="str">
        <f>RRPS_ALL[[#This Row],[BondID]]&amp;"|"&amp;TEXT(RRPS_ALL[[#This Row],[Date]],"yyyymmdd")</f>
        <v>3112|20220430</v>
      </c>
    </row>
    <row r="1562" spans="1:12" x14ac:dyDescent="0.2">
      <c r="A1562" t="s">
        <v>325</v>
      </c>
      <c r="B1562" t="s">
        <v>325</v>
      </c>
      <c r="C1562" t="s">
        <v>312</v>
      </c>
      <c r="D1562" t="b">
        <v>0</v>
      </c>
      <c r="E1562" t="s">
        <v>325</v>
      </c>
      <c r="F1562" s="5">
        <v>44651</v>
      </c>
      <c r="G1562">
        <v>-1.827456</v>
      </c>
      <c r="H1562">
        <v>-1.8523879999999999</v>
      </c>
      <c r="I1562">
        <v>121.48050000000001</v>
      </c>
      <c r="J1562">
        <v>121.598152</v>
      </c>
      <c r="K1562">
        <v>121.48050000000001</v>
      </c>
      <c r="L1562" t="str">
        <f>RRPS_ALL[[#This Row],[BondID]]&amp;"|"&amp;TEXT(RRPS_ALL[[#This Row],[Date]],"yyyymmdd")</f>
        <v>3112|20220331</v>
      </c>
    </row>
    <row r="1563" spans="1:12" x14ac:dyDescent="0.2">
      <c r="A1563" t="s">
        <v>325</v>
      </c>
      <c r="B1563" t="s">
        <v>325</v>
      </c>
      <c r="C1563" t="s">
        <v>312</v>
      </c>
      <c r="D1563" t="b">
        <v>0</v>
      </c>
      <c r="E1563" t="s">
        <v>325</v>
      </c>
      <c r="F1563" s="5">
        <v>44620</v>
      </c>
      <c r="G1563">
        <v>-2.1656680000000001</v>
      </c>
      <c r="H1563">
        <v>-2.1906110000000001</v>
      </c>
      <c r="I1563">
        <v>124.0335</v>
      </c>
      <c r="J1563">
        <v>124.139191</v>
      </c>
      <c r="K1563">
        <v>124.0335</v>
      </c>
      <c r="L1563" t="str">
        <f>RRPS_ALL[[#This Row],[BondID]]&amp;"|"&amp;TEXT(RRPS_ALL[[#This Row],[Date]],"yyyymmdd")</f>
        <v>3112|20220228</v>
      </c>
    </row>
    <row r="1564" spans="1:12" x14ac:dyDescent="0.2">
      <c r="A1564" t="s">
        <v>325</v>
      </c>
      <c r="B1564" t="s">
        <v>325</v>
      </c>
      <c r="C1564" t="s">
        <v>312</v>
      </c>
      <c r="D1564" t="b">
        <v>0</v>
      </c>
      <c r="E1564" t="s">
        <v>325</v>
      </c>
      <c r="F1564" s="5">
        <v>44592</v>
      </c>
      <c r="G1564">
        <v>-1.985328</v>
      </c>
      <c r="H1564">
        <v>-2.0102850000000001</v>
      </c>
      <c r="I1564">
        <v>121.8095</v>
      </c>
      <c r="J1564">
        <v>121.90236299999999</v>
      </c>
      <c r="K1564">
        <v>121.8095</v>
      </c>
      <c r="L1564" t="str">
        <f>RRPS_ALL[[#This Row],[BondID]]&amp;"|"&amp;TEXT(RRPS_ALL[[#This Row],[Date]],"yyyymmdd")</f>
        <v>3112|20220131</v>
      </c>
    </row>
    <row r="1565" spans="1:12" x14ac:dyDescent="0.2">
      <c r="A1565" t="s">
        <v>325</v>
      </c>
      <c r="B1565" t="s">
        <v>325</v>
      </c>
      <c r="C1565" t="s">
        <v>312</v>
      </c>
      <c r="D1565" t="b">
        <v>0</v>
      </c>
      <c r="E1565" t="s">
        <v>325</v>
      </c>
      <c r="F1565" s="5">
        <v>44561</v>
      </c>
      <c r="G1565">
        <v>-2.1686779999999999</v>
      </c>
      <c r="H1565">
        <v>-2.193565</v>
      </c>
      <c r="I1565">
        <v>122.4645</v>
      </c>
      <c r="J1565">
        <v>122.54620199999999</v>
      </c>
      <c r="K1565">
        <v>122.4645</v>
      </c>
      <c r="L1565" t="str">
        <f>RRPS_ALL[[#This Row],[BondID]]&amp;"|"&amp;TEXT(RRPS_ALL[[#This Row],[Date]],"yyyymmdd")</f>
        <v>3112|20211231</v>
      </c>
    </row>
    <row r="1566" spans="1:12" x14ac:dyDescent="0.2">
      <c r="A1566" t="s">
        <v>325</v>
      </c>
      <c r="B1566" t="s">
        <v>325</v>
      </c>
      <c r="C1566" t="s">
        <v>312</v>
      </c>
      <c r="D1566" t="b">
        <v>0</v>
      </c>
      <c r="E1566" t="s">
        <v>325</v>
      </c>
      <c r="F1566" s="5">
        <v>44530</v>
      </c>
      <c r="G1566">
        <v>-2.1317810000000001</v>
      </c>
      <c r="H1566">
        <v>-2.156771</v>
      </c>
      <c r="I1566">
        <v>122.215</v>
      </c>
      <c r="J1566">
        <v>122.28426</v>
      </c>
      <c r="K1566">
        <v>122.215</v>
      </c>
      <c r="L1566" t="str">
        <f>RRPS_ALL[[#This Row],[BondID]]&amp;"|"&amp;TEXT(RRPS_ALL[[#This Row],[Date]],"yyyymmdd")</f>
        <v>3112|20211130</v>
      </c>
    </row>
    <row r="1567" spans="1:12" x14ac:dyDescent="0.2">
      <c r="A1567" t="s">
        <v>325</v>
      </c>
      <c r="B1567" t="s">
        <v>325</v>
      </c>
      <c r="C1567" t="s">
        <v>312</v>
      </c>
      <c r="D1567" t="b">
        <v>0</v>
      </c>
      <c r="E1567" t="s">
        <v>325</v>
      </c>
      <c r="F1567" s="5">
        <v>44500</v>
      </c>
      <c r="G1567">
        <v>-1.8299399999999999</v>
      </c>
      <c r="H1567">
        <v>-1.854978</v>
      </c>
      <c r="I1567">
        <v>120.139</v>
      </c>
      <c r="J1567">
        <v>120.196494</v>
      </c>
      <c r="K1567">
        <v>120.139</v>
      </c>
      <c r="L1567" t="str">
        <f>RRPS_ALL[[#This Row],[BondID]]&amp;"|"&amp;TEXT(RRPS_ALL[[#This Row],[Date]],"yyyymmdd")</f>
        <v>3112|20211031</v>
      </c>
    </row>
    <row r="1568" spans="1:12" x14ac:dyDescent="0.2">
      <c r="A1568" t="s">
        <v>325</v>
      </c>
      <c r="B1568" t="s">
        <v>325</v>
      </c>
      <c r="C1568" t="s">
        <v>312</v>
      </c>
      <c r="D1568" t="b">
        <v>0</v>
      </c>
      <c r="E1568" t="s">
        <v>325</v>
      </c>
      <c r="F1568" s="5">
        <v>44469</v>
      </c>
      <c r="G1568">
        <v>-1.913964</v>
      </c>
      <c r="H1568">
        <v>-1.938898</v>
      </c>
      <c r="I1568">
        <v>120.22750000000001</v>
      </c>
      <c r="J1568">
        <v>120.274109</v>
      </c>
      <c r="K1568">
        <v>120.22750000000001</v>
      </c>
      <c r="L1568" t="str">
        <f>RRPS_ALL[[#This Row],[BondID]]&amp;"|"&amp;TEXT(RRPS_ALL[[#This Row],[Date]],"yyyymmdd")</f>
        <v>3112|20210930</v>
      </c>
    </row>
    <row r="1569" spans="1:12" x14ac:dyDescent="0.2">
      <c r="A1569" t="s">
        <v>325</v>
      </c>
      <c r="B1569" t="s">
        <v>325</v>
      </c>
      <c r="C1569" t="s">
        <v>312</v>
      </c>
      <c r="D1569" t="b">
        <v>0</v>
      </c>
      <c r="E1569" t="s">
        <v>325</v>
      </c>
      <c r="F1569" s="5">
        <v>44439</v>
      </c>
      <c r="G1569">
        <v>-1.820255</v>
      </c>
      <c r="H1569">
        <v>-1.8452360000000001</v>
      </c>
      <c r="I1569">
        <v>119.536</v>
      </c>
      <c r="J1569">
        <v>119.57037699999999</v>
      </c>
      <c r="K1569">
        <v>119.536</v>
      </c>
      <c r="L1569" t="str">
        <f>RRPS_ALL[[#This Row],[BondID]]&amp;"|"&amp;TEXT(RRPS_ALL[[#This Row],[Date]],"yyyymmdd")</f>
        <v>3112|20210831</v>
      </c>
    </row>
    <row r="1570" spans="1:12" x14ac:dyDescent="0.2">
      <c r="A1570" t="s">
        <v>325</v>
      </c>
      <c r="B1570" t="s">
        <v>325</v>
      </c>
      <c r="C1570" t="s">
        <v>312</v>
      </c>
      <c r="D1570" t="b">
        <v>0</v>
      </c>
      <c r="E1570" t="s">
        <v>325</v>
      </c>
      <c r="F1570" s="5">
        <v>44408</v>
      </c>
      <c r="G1570">
        <v>-1.855548</v>
      </c>
      <c r="H1570">
        <v>-1.8804920000000001</v>
      </c>
      <c r="I1570">
        <v>119.3115</v>
      </c>
      <c r="J1570">
        <v>119.3348</v>
      </c>
      <c r="K1570">
        <v>119.3115</v>
      </c>
      <c r="L1570" t="str">
        <f>RRPS_ALL[[#This Row],[BondID]]&amp;"|"&amp;TEXT(RRPS_ALL[[#This Row],[Date]],"yyyymmdd")</f>
        <v>3112|20210731</v>
      </c>
    </row>
    <row r="1571" spans="1:12" x14ac:dyDescent="0.2">
      <c r="A1571" t="s">
        <v>325</v>
      </c>
      <c r="B1571" t="s">
        <v>325</v>
      </c>
      <c r="C1571" t="s">
        <v>312</v>
      </c>
      <c r="D1571" t="b">
        <v>0</v>
      </c>
      <c r="E1571" t="s">
        <v>325</v>
      </c>
      <c r="F1571" s="5">
        <v>44377</v>
      </c>
      <c r="G1571">
        <v>-1.647791</v>
      </c>
      <c r="H1571">
        <v>-1.6727780000000001</v>
      </c>
      <c r="I1571">
        <v>118.083</v>
      </c>
      <c r="J1571">
        <v>118.09463</v>
      </c>
      <c r="K1571">
        <v>118.083</v>
      </c>
      <c r="L1571" t="str">
        <f>RRPS_ALL[[#This Row],[BondID]]&amp;"|"&amp;TEXT(RRPS_ALL[[#This Row],[Date]],"yyyymmdd")</f>
        <v>3112|20210630</v>
      </c>
    </row>
    <row r="1572" spans="1:12" x14ac:dyDescent="0.2">
      <c r="A1572" t="s">
        <v>325</v>
      </c>
      <c r="B1572" t="s">
        <v>325</v>
      </c>
      <c r="C1572" t="s">
        <v>312</v>
      </c>
      <c r="D1572" t="b">
        <v>0</v>
      </c>
      <c r="E1572" t="s">
        <v>325</v>
      </c>
      <c r="F1572" s="5">
        <v>44347</v>
      </c>
      <c r="G1572">
        <v>-1.7309950000000001</v>
      </c>
      <c r="H1572">
        <v>-1.7559659999999999</v>
      </c>
      <c r="I1572">
        <v>118.4675</v>
      </c>
      <c r="J1572">
        <v>118.46787399999999</v>
      </c>
      <c r="K1572">
        <v>118.4675</v>
      </c>
      <c r="L1572" t="str">
        <f>RRPS_ALL[[#This Row],[BondID]]&amp;"|"&amp;TEXT(RRPS_ALL[[#This Row],[Date]],"yyyymmdd")</f>
        <v>3112|20210531</v>
      </c>
    </row>
    <row r="1573" spans="1:12" x14ac:dyDescent="0.2">
      <c r="A1573" t="s">
        <v>325</v>
      </c>
      <c r="B1573" t="s">
        <v>325</v>
      </c>
      <c r="C1573" t="s">
        <v>312</v>
      </c>
      <c r="D1573" t="b">
        <v>0</v>
      </c>
      <c r="E1573" t="s">
        <v>325</v>
      </c>
      <c r="F1573" s="5">
        <v>44316</v>
      </c>
      <c r="G1573">
        <v>-1.704285</v>
      </c>
      <c r="H1573">
        <v>-1.7293080000000001</v>
      </c>
      <c r="I1573">
        <v>118.776</v>
      </c>
      <c r="J1573">
        <v>118.90093400000001</v>
      </c>
      <c r="K1573">
        <v>118.776</v>
      </c>
      <c r="L1573" t="str">
        <f>RRPS_ALL[[#This Row],[BondID]]&amp;"|"&amp;TEXT(RRPS_ALL[[#This Row],[Date]],"yyyymmdd")</f>
        <v>3112|20210430</v>
      </c>
    </row>
    <row r="1574" spans="1:12" x14ac:dyDescent="0.2">
      <c r="A1574" t="s">
        <v>325</v>
      </c>
      <c r="B1574" t="s">
        <v>325</v>
      </c>
      <c r="C1574" t="s">
        <v>312</v>
      </c>
      <c r="D1574" t="b">
        <v>0</v>
      </c>
      <c r="E1574" t="s">
        <v>325</v>
      </c>
      <c r="F1574" s="5">
        <v>44286</v>
      </c>
      <c r="G1574">
        <v>-1.6393180000000001</v>
      </c>
      <c r="H1574">
        <v>-1.664312</v>
      </c>
      <c r="I1574">
        <v>117.964</v>
      </c>
      <c r="J1574">
        <v>118.07786900000001</v>
      </c>
      <c r="K1574">
        <v>117.964</v>
      </c>
      <c r="L1574" t="str">
        <f>RRPS_ALL[[#This Row],[BondID]]&amp;"|"&amp;TEXT(RRPS_ALL[[#This Row],[Date]],"yyyymmdd")</f>
        <v>3112|20210331</v>
      </c>
    </row>
    <row r="1575" spans="1:12" x14ac:dyDescent="0.2">
      <c r="A1575" t="s">
        <v>325</v>
      </c>
      <c r="B1575" t="s">
        <v>325</v>
      </c>
      <c r="C1575" t="s">
        <v>312</v>
      </c>
      <c r="D1575" t="b">
        <v>0</v>
      </c>
      <c r="E1575" t="s">
        <v>325</v>
      </c>
      <c r="F1575" s="5">
        <v>44255</v>
      </c>
      <c r="G1575">
        <v>-1.758832</v>
      </c>
      <c r="H1575">
        <v>-1.7838099999999999</v>
      </c>
      <c r="I1575">
        <v>118.7885</v>
      </c>
      <c r="J1575">
        <v>118.88956399999999</v>
      </c>
      <c r="K1575">
        <v>118.7885</v>
      </c>
      <c r="L1575" t="str">
        <f>RRPS_ALL[[#This Row],[BondID]]&amp;"|"&amp;TEXT(RRPS_ALL[[#This Row],[Date]],"yyyymmdd")</f>
        <v>3112|20210228</v>
      </c>
    </row>
    <row r="1576" spans="1:12" x14ac:dyDescent="0.2">
      <c r="A1576" t="s">
        <v>325</v>
      </c>
      <c r="B1576" t="s">
        <v>325</v>
      </c>
      <c r="C1576" t="s">
        <v>312</v>
      </c>
      <c r="D1576" t="b">
        <v>0</v>
      </c>
      <c r="E1576" t="s">
        <v>325</v>
      </c>
      <c r="F1576" s="5">
        <v>44227</v>
      </c>
      <c r="G1576">
        <v>-1.7456069999999999</v>
      </c>
      <c r="H1576">
        <v>-1.770624</v>
      </c>
      <c r="I1576">
        <v>118.989</v>
      </c>
      <c r="J1576">
        <v>119.07894899999999</v>
      </c>
      <c r="K1576">
        <v>118.989</v>
      </c>
      <c r="L1576" t="str">
        <f>RRPS_ALL[[#This Row],[BondID]]&amp;"|"&amp;TEXT(RRPS_ALL[[#This Row],[Date]],"yyyymmdd")</f>
        <v>3112|20210131</v>
      </c>
    </row>
    <row r="1577" spans="1:12" x14ac:dyDescent="0.2">
      <c r="A1577" t="s">
        <v>325</v>
      </c>
      <c r="B1577" t="s">
        <v>325</v>
      </c>
      <c r="C1577" t="s">
        <v>312</v>
      </c>
      <c r="D1577" t="b">
        <v>0</v>
      </c>
      <c r="E1577" t="s">
        <v>325</v>
      </c>
      <c r="F1577" s="5">
        <v>44196</v>
      </c>
      <c r="G1577">
        <v>-1.529547</v>
      </c>
      <c r="H1577">
        <v>-1.554543</v>
      </c>
      <c r="I1577">
        <v>117.705</v>
      </c>
      <c r="J1577">
        <v>117.78483799999999</v>
      </c>
      <c r="K1577">
        <v>117.705</v>
      </c>
      <c r="L1577" t="str">
        <f>RRPS_ALL[[#This Row],[BondID]]&amp;"|"&amp;TEXT(RRPS_ALL[[#This Row],[Date]],"yyyymmdd")</f>
        <v>3112|20201231</v>
      </c>
    </row>
    <row r="1578" spans="1:12" x14ac:dyDescent="0.2">
      <c r="A1578" t="s">
        <v>325</v>
      </c>
      <c r="B1578" t="s">
        <v>325</v>
      </c>
      <c r="C1578" t="s">
        <v>312</v>
      </c>
      <c r="D1578" t="b">
        <v>0</v>
      </c>
      <c r="E1578" t="s">
        <v>325</v>
      </c>
      <c r="F1578" s="5">
        <v>44165</v>
      </c>
      <c r="G1578">
        <v>-1.3994150000000001</v>
      </c>
      <c r="H1578">
        <v>-1.424445</v>
      </c>
      <c r="I1578">
        <v>117.182</v>
      </c>
      <c r="J1578">
        <v>117.24961</v>
      </c>
      <c r="K1578">
        <v>117.182</v>
      </c>
      <c r="L1578" t="str">
        <f>RRPS_ALL[[#This Row],[BondID]]&amp;"|"&amp;TEXT(RRPS_ALL[[#This Row],[Date]],"yyyymmdd")</f>
        <v>3112|20201130</v>
      </c>
    </row>
    <row r="1579" spans="1:12" x14ac:dyDescent="0.2">
      <c r="A1579" t="s">
        <v>325</v>
      </c>
      <c r="B1579" t="s">
        <v>325</v>
      </c>
      <c r="C1579" t="s">
        <v>312</v>
      </c>
      <c r="D1579" t="b">
        <v>0</v>
      </c>
      <c r="E1579" t="s">
        <v>325</v>
      </c>
      <c r="F1579" s="5">
        <v>44135</v>
      </c>
      <c r="G1579">
        <v>-1.4434849999999999</v>
      </c>
      <c r="H1579">
        <v>-1.468405</v>
      </c>
      <c r="I1579">
        <v>117.3755</v>
      </c>
      <c r="J1579">
        <v>117.43216</v>
      </c>
      <c r="K1579">
        <v>117.3755</v>
      </c>
      <c r="L1579" t="str">
        <f>RRPS_ALL[[#This Row],[BondID]]&amp;"|"&amp;TEXT(RRPS_ALL[[#This Row],[Date]],"yyyymmdd")</f>
        <v>3112|20201031</v>
      </c>
    </row>
    <row r="1580" spans="1:12" x14ac:dyDescent="0.2">
      <c r="A1580" t="s">
        <v>325</v>
      </c>
      <c r="B1580" t="s">
        <v>325</v>
      </c>
      <c r="C1580" t="s">
        <v>312</v>
      </c>
      <c r="D1580" t="b">
        <v>0</v>
      </c>
      <c r="E1580" t="s">
        <v>325</v>
      </c>
      <c r="F1580" s="5">
        <v>44104</v>
      </c>
      <c r="G1580">
        <v>-1.4710570000000001</v>
      </c>
      <c r="H1580">
        <v>-1.496108</v>
      </c>
      <c r="I1580">
        <v>117.05200000000001</v>
      </c>
      <c r="J1580">
        <v>117.096847</v>
      </c>
      <c r="K1580">
        <v>117.05200000000001</v>
      </c>
      <c r="L1580" t="str">
        <f>RRPS_ALL[[#This Row],[BondID]]&amp;"|"&amp;TEXT(RRPS_ALL[[#This Row],[Date]],"yyyymmdd")</f>
        <v>3112|20200930</v>
      </c>
    </row>
    <row r="1581" spans="1:12" x14ac:dyDescent="0.2">
      <c r="A1581" t="s">
        <v>325</v>
      </c>
      <c r="B1581" t="s">
        <v>325</v>
      </c>
      <c r="C1581" t="s">
        <v>312</v>
      </c>
      <c r="D1581" t="b">
        <v>0</v>
      </c>
      <c r="E1581" t="s">
        <v>325</v>
      </c>
      <c r="F1581" s="5">
        <v>44074</v>
      </c>
      <c r="G1581">
        <v>-1.5020519999999999</v>
      </c>
      <c r="H1581">
        <v>-1.527091</v>
      </c>
      <c r="I1581">
        <v>116.753</v>
      </c>
      <c r="J1581">
        <v>116.786536</v>
      </c>
      <c r="K1581">
        <v>116.753</v>
      </c>
      <c r="L1581" t="str">
        <f>RRPS_ALL[[#This Row],[BondID]]&amp;"|"&amp;TEXT(RRPS_ALL[[#This Row],[Date]],"yyyymmdd")</f>
        <v>3112|20200831</v>
      </c>
    </row>
    <row r="1582" spans="1:12" x14ac:dyDescent="0.2">
      <c r="A1582" t="s">
        <v>325</v>
      </c>
      <c r="B1582" t="s">
        <v>325</v>
      </c>
      <c r="C1582" t="s">
        <v>312</v>
      </c>
      <c r="D1582" t="b">
        <v>0</v>
      </c>
      <c r="E1582" t="s">
        <v>325</v>
      </c>
      <c r="F1582" s="5">
        <v>44043</v>
      </c>
      <c r="G1582">
        <v>-1.5364819999999999</v>
      </c>
      <c r="H1582">
        <v>-1.5614699999999999</v>
      </c>
      <c r="I1582">
        <v>117.43300000000001</v>
      </c>
      <c r="J1582">
        <v>117.45627500000001</v>
      </c>
      <c r="K1582">
        <v>117.43300000000001</v>
      </c>
      <c r="L1582" t="str">
        <f>RRPS_ALL[[#This Row],[BondID]]&amp;"|"&amp;TEXT(RRPS_ALL[[#This Row],[Date]],"yyyymmdd")</f>
        <v>3112|20200731</v>
      </c>
    </row>
    <row r="1583" spans="1:12" x14ac:dyDescent="0.2">
      <c r="A1583" t="s">
        <v>325</v>
      </c>
      <c r="B1583" t="s">
        <v>325</v>
      </c>
      <c r="C1583" t="s">
        <v>312</v>
      </c>
      <c r="D1583" t="b">
        <v>0</v>
      </c>
      <c r="E1583" t="s">
        <v>325</v>
      </c>
      <c r="F1583" s="5">
        <v>44012</v>
      </c>
      <c r="G1583">
        <v>-1.45946</v>
      </c>
      <c r="H1583">
        <v>-1.484413</v>
      </c>
      <c r="I1583">
        <v>117.2675</v>
      </c>
      <c r="J1583">
        <v>117.278972</v>
      </c>
      <c r="K1583">
        <v>117.2675</v>
      </c>
      <c r="L1583" t="str">
        <f>RRPS_ALL[[#This Row],[BondID]]&amp;"|"&amp;TEXT(RRPS_ALL[[#This Row],[Date]],"yyyymmdd")</f>
        <v>3112|20200630</v>
      </c>
    </row>
    <row r="1584" spans="1:12" x14ac:dyDescent="0.2">
      <c r="A1584" t="s">
        <v>325</v>
      </c>
      <c r="B1584" t="s">
        <v>325</v>
      </c>
      <c r="C1584" t="s">
        <v>312</v>
      </c>
      <c r="D1584" t="b">
        <v>0</v>
      </c>
      <c r="E1584" t="s">
        <v>325</v>
      </c>
      <c r="F1584" s="5">
        <v>43982</v>
      </c>
      <c r="G1584">
        <v>-1.2285239999999999</v>
      </c>
      <c r="H1584">
        <v>-1.2534639999999999</v>
      </c>
      <c r="I1584">
        <v>115.3185</v>
      </c>
      <c r="J1584">
        <v>115.31886900000001</v>
      </c>
      <c r="K1584">
        <v>115.3185</v>
      </c>
      <c r="L1584" t="str">
        <f>RRPS_ALL[[#This Row],[BondID]]&amp;"|"&amp;TEXT(RRPS_ALL[[#This Row],[Date]],"yyyymmdd")</f>
        <v>3112|20200531</v>
      </c>
    </row>
    <row r="1585" spans="1:12" x14ac:dyDescent="0.2">
      <c r="A1585" t="s">
        <v>325</v>
      </c>
      <c r="B1585" t="s">
        <v>325</v>
      </c>
      <c r="C1585" t="s">
        <v>312</v>
      </c>
      <c r="D1585" t="b">
        <v>0</v>
      </c>
      <c r="E1585" t="s">
        <v>325</v>
      </c>
      <c r="F1585" s="5">
        <v>43951</v>
      </c>
      <c r="G1585">
        <v>-1.0983970000000001</v>
      </c>
      <c r="H1585">
        <v>-1.123367</v>
      </c>
      <c r="I1585">
        <v>115.8785</v>
      </c>
      <c r="J1585">
        <v>116.003058</v>
      </c>
      <c r="K1585">
        <v>115.8785</v>
      </c>
      <c r="L1585" t="str">
        <f>RRPS_ALL[[#This Row],[BondID]]&amp;"|"&amp;TEXT(RRPS_ALL[[#This Row],[Date]],"yyyymmdd")</f>
        <v>3112|20200430</v>
      </c>
    </row>
    <row r="1586" spans="1:12" x14ac:dyDescent="0.2">
      <c r="A1586" t="s">
        <v>325</v>
      </c>
      <c r="B1586" t="s">
        <v>325</v>
      </c>
      <c r="C1586" t="s">
        <v>312</v>
      </c>
      <c r="D1586" t="b">
        <v>0</v>
      </c>
      <c r="E1586" t="s">
        <v>325</v>
      </c>
      <c r="F1586" s="5">
        <v>43921</v>
      </c>
      <c r="G1586">
        <v>-1.1160650000000001</v>
      </c>
      <c r="H1586">
        <v>-1.141065</v>
      </c>
      <c r="I1586">
        <v>115.93600000000001</v>
      </c>
      <c r="J1586">
        <v>116.048056</v>
      </c>
      <c r="K1586">
        <v>115.93600000000001</v>
      </c>
      <c r="L1586" t="str">
        <f>RRPS_ALL[[#This Row],[BondID]]&amp;"|"&amp;TEXT(RRPS_ALL[[#This Row],[Date]],"yyyymmdd")</f>
        <v>3112|20200331</v>
      </c>
    </row>
    <row r="1587" spans="1:12" x14ac:dyDescent="0.2">
      <c r="A1587" t="s">
        <v>325</v>
      </c>
      <c r="B1587" t="s">
        <v>325</v>
      </c>
      <c r="C1587" t="s">
        <v>312</v>
      </c>
      <c r="D1587" t="b">
        <v>0</v>
      </c>
      <c r="E1587" t="s">
        <v>325</v>
      </c>
      <c r="F1587" s="5">
        <v>43890</v>
      </c>
      <c r="G1587">
        <v>-1.7595829999999999</v>
      </c>
      <c r="H1587">
        <v>-1.7845599999999999</v>
      </c>
      <c r="I1587">
        <v>120.7505</v>
      </c>
      <c r="J1587">
        <v>120.851659</v>
      </c>
      <c r="K1587">
        <v>120.7505</v>
      </c>
      <c r="L1587" t="str">
        <f>RRPS_ALL[[#This Row],[BondID]]&amp;"|"&amp;TEXT(RRPS_ALL[[#This Row],[Date]],"yyyymmdd")</f>
        <v>3112|20200229</v>
      </c>
    </row>
    <row r="1588" spans="1:12" x14ac:dyDescent="0.2">
      <c r="A1588" t="s">
        <v>325</v>
      </c>
      <c r="B1588" t="s">
        <v>325</v>
      </c>
      <c r="C1588" t="s">
        <v>312</v>
      </c>
      <c r="D1588" t="b">
        <v>0</v>
      </c>
      <c r="E1588" t="s">
        <v>325</v>
      </c>
      <c r="F1588" s="5">
        <v>43861</v>
      </c>
      <c r="G1588">
        <v>-1.8502080000000001</v>
      </c>
      <c r="H1588">
        <v>-1.8751880000000001</v>
      </c>
      <c r="I1588">
        <v>121.59050000000001</v>
      </c>
      <c r="J1588">
        <v>121.680835</v>
      </c>
      <c r="K1588">
        <v>121.59050000000001</v>
      </c>
      <c r="L1588" t="str">
        <f>RRPS_ALL[[#This Row],[BondID]]&amp;"|"&amp;TEXT(RRPS_ALL[[#This Row],[Date]],"yyyymmdd")</f>
        <v>3112|20200131</v>
      </c>
    </row>
    <row r="1589" spans="1:12" x14ac:dyDescent="0.2">
      <c r="A1589" t="s">
        <v>325</v>
      </c>
      <c r="B1589" t="s">
        <v>325</v>
      </c>
      <c r="C1589" t="s">
        <v>312</v>
      </c>
      <c r="D1589" t="b">
        <v>0</v>
      </c>
      <c r="E1589" t="s">
        <v>325</v>
      </c>
      <c r="F1589" s="5">
        <v>43830</v>
      </c>
      <c r="G1589">
        <v>-1.802897</v>
      </c>
      <c r="H1589">
        <v>-1.827944</v>
      </c>
      <c r="I1589">
        <v>120.928</v>
      </c>
      <c r="J1589">
        <v>121.006488</v>
      </c>
      <c r="K1589">
        <v>120.928</v>
      </c>
      <c r="L1589" t="str">
        <f>RRPS_ALL[[#This Row],[BondID]]&amp;"|"&amp;TEXT(RRPS_ALL[[#This Row],[Date]],"yyyymmdd")</f>
        <v>3112|20191231</v>
      </c>
    </row>
    <row r="1590" spans="1:12" x14ac:dyDescent="0.2">
      <c r="A1590" t="s">
        <v>325</v>
      </c>
      <c r="B1590" t="s">
        <v>325</v>
      </c>
      <c r="C1590" t="s">
        <v>312</v>
      </c>
      <c r="D1590" t="b">
        <v>0</v>
      </c>
      <c r="E1590" t="s">
        <v>325</v>
      </c>
      <c r="F1590" s="5">
        <v>43799</v>
      </c>
      <c r="G1590">
        <v>-1.8729880000000001</v>
      </c>
      <c r="H1590">
        <v>-1.8979569999999999</v>
      </c>
      <c r="I1590">
        <v>122.0985</v>
      </c>
      <c r="J1590">
        <v>122.16610900000001</v>
      </c>
      <c r="K1590">
        <v>122.0985</v>
      </c>
      <c r="L1590" t="str">
        <f>RRPS_ALL[[#This Row],[BondID]]&amp;"|"&amp;TEXT(RRPS_ALL[[#This Row],[Date]],"yyyymmdd")</f>
        <v>3112|20191130</v>
      </c>
    </row>
    <row r="1591" spans="1:12" x14ac:dyDescent="0.2">
      <c r="A1591" t="s">
        <v>325</v>
      </c>
      <c r="B1591" t="s">
        <v>325</v>
      </c>
      <c r="C1591" t="s">
        <v>312</v>
      </c>
      <c r="D1591" t="b">
        <v>0</v>
      </c>
      <c r="E1591" t="s">
        <v>325</v>
      </c>
      <c r="F1591" s="5">
        <v>43769</v>
      </c>
      <c r="G1591">
        <v>-1.9877130000000001</v>
      </c>
      <c r="H1591">
        <v>-2.0126849999999998</v>
      </c>
      <c r="I1591">
        <v>122.85250000000001</v>
      </c>
      <c r="J1591">
        <v>122.90915800000001</v>
      </c>
      <c r="K1591">
        <v>122.85250000000001</v>
      </c>
      <c r="L1591" t="str">
        <f>RRPS_ALL[[#This Row],[BondID]]&amp;"|"&amp;TEXT(RRPS_ALL[[#This Row],[Date]],"yyyymmdd")</f>
        <v>3112|20191031</v>
      </c>
    </row>
    <row r="1592" spans="1:12" x14ac:dyDescent="0.2">
      <c r="A1592" t="s">
        <v>325</v>
      </c>
      <c r="B1592" t="s">
        <v>325</v>
      </c>
      <c r="C1592" t="s">
        <v>312</v>
      </c>
      <c r="D1592" t="b">
        <v>0</v>
      </c>
      <c r="E1592" t="s">
        <v>325</v>
      </c>
      <c r="F1592" s="5">
        <v>43738</v>
      </c>
      <c r="G1592">
        <v>-2.0617399999999999</v>
      </c>
      <c r="H1592">
        <v>-2.0867650000000002</v>
      </c>
      <c r="I1592">
        <v>123.81399999999999</v>
      </c>
      <c r="J1592">
        <v>123.858847</v>
      </c>
      <c r="K1592">
        <v>123.81399999999999</v>
      </c>
      <c r="L1592" t="str">
        <f>RRPS_ALL[[#This Row],[BondID]]&amp;"|"&amp;TEXT(RRPS_ALL[[#This Row],[Date]],"yyyymmdd")</f>
        <v>3112|20190930</v>
      </c>
    </row>
    <row r="1593" spans="1:12" x14ac:dyDescent="0.2">
      <c r="A1593" t="s">
        <v>325</v>
      </c>
      <c r="B1593" t="s">
        <v>325</v>
      </c>
      <c r="C1593" t="s">
        <v>312</v>
      </c>
      <c r="D1593" t="b">
        <v>0</v>
      </c>
      <c r="E1593" t="s">
        <v>325</v>
      </c>
      <c r="F1593" s="5">
        <v>43708</v>
      </c>
      <c r="G1593">
        <v>-2.2838989999999999</v>
      </c>
      <c r="H1593">
        <v>-2.308907</v>
      </c>
      <c r="I1593">
        <v>125.637</v>
      </c>
      <c r="J1593">
        <v>125.671015</v>
      </c>
      <c r="K1593">
        <v>125.637</v>
      </c>
      <c r="L1593" t="str">
        <f>RRPS_ALL[[#This Row],[BondID]]&amp;"|"&amp;TEXT(RRPS_ALL[[#This Row],[Date]],"yyyymmdd")</f>
        <v>3112|20190831</v>
      </c>
    </row>
    <row r="1594" spans="1:12" x14ac:dyDescent="0.2">
      <c r="A1594" t="s">
        <v>325</v>
      </c>
      <c r="B1594" t="s">
        <v>325</v>
      </c>
      <c r="C1594" t="s">
        <v>312</v>
      </c>
      <c r="D1594" t="b">
        <v>0</v>
      </c>
      <c r="E1594" t="s">
        <v>325</v>
      </c>
      <c r="F1594" s="5">
        <v>43677</v>
      </c>
      <c r="G1594">
        <v>-2.2728480000000002</v>
      </c>
      <c r="H1594">
        <v>-2.2977949999999998</v>
      </c>
      <c r="I1594">
        <v>124.9575</v>
      </c>
      <c r="J1594">
        <v>124.979902</v>
      </c>
      <c r="K1594">
        <v>124.9575</v>
      </c>
      <c r="L1594" t="str">
        <f>RRPS_ALL[[#This Row],[BondID]]&amp;"|"&amp;TEXT(RRPS_ALL[[#This Row],[Date]],"yyyymmdd")</f>
        <v>3112|20190731</v>
      </c>
    </row>
    <row r="1595" spans="1:12" x14ac:dyDescent="0.2">
      <c r="A1595" t="s">
        <v>325</v>
      </c>
      <c r="B1595" t="s">
        <v>325</v>
      </c>
      <c r="C1595" t="s">
        <v>312</v>
      </c>
      <c r="D1595" t="b">
        <v>0</v>
      </c>
      <c r="E1595" t="s">
        <v>325</v>
      </c>
      <c r="F1595" s="5">
        <v>43646</v>
      </c>
      <c r="G1595">
        <v>-2.174099</v>
      </c>
      <c r="H1595">
        <v>-2.1990729999999998</v>
      </c>
      <c r="I1595">
        <v>124.0145</v>
      </c>
      <c r="J1595">
        <v>124.02585500000001</v>
      </c>
      <c r="K1595">
        <v>124.0145</v>
      </c>
      <c r="L1595" t="str">
        <f>RRPS_ALL[[#This Row],[BondID]]&amp;"|"&amp;TEXT(RRPS_ALL[[#This Row],[Date]],"yyyymmdd")</f>
        <v>3112|20190630</v>
      </c>
    </row>
    <row r="1596" spans="1:12" x14ac:dyDescent="0.2">
      <c r="A1596" t="s">
        <v>325</v>
      </c>
      <c r="B1596" t="s">
        <v>325</v>
      </c>
      <c r="C1596" t="s">
        <v>312</v>
      </c>
      <c r="D1596" t="b">
        <v>0</v>
      </c>
      <c r="E1596" t="s">
        <v>325</v>
      </c>
      <c r="F1596" s="5">
        <v>43616</v>
      </c>
      <c r="G1596">
        <v>-2.2067079999999999</v>
      </c>
      <c r="H1596">
        <v>-2.2316769999999999</v>
      </c>
      <c r="I1596">
        <v>123.7505</v>
      </c>
      <c r="J1596">
        <v>123.751592</v>
      </c>
      <c r="K1596">
        <v>123.7505</v>
      </c>
      <c r="L1596" t="str">
        <f>RRPS_ALL[[#This Row],[BondID]]&amp;"|"&amp;TEXT(RRPS_ALL[[#This Row],[Date]],"yyyymmdd")</f>
        <v>3112|20190531</v>
      </c>
    </row>
    <row r="1597" spans="1:12" x14ac:dyDescent="0.2">
      <c r="A1597" t="s">
        <v>325</v>
      </c>
      <c r="B1597" t="s">
        <v>325</v>
      </c>
      <c r="C1597" t="s">
        <v>312</v>
      </c>
      <c r="D1597" t="b">
        <v>0</v>
      </c>
      <c r="E1597" t="s">
        <v>325</v>
      </c>
      <c r="F1597" s="5">
        <v>43585</v>
      </c>
      <c r="G1597">
        <v>-1.841086</v>
      </c>
      <c r="H1597">
        <v>-1.8661399999999999</v>
      </c>
      <c r="I1597">
        <v>121.744</v>
      </c>
      <c r="J1597">
        <v>121.865807</v>
      </c>
      <c r="K1597">
        <v>121.744</v>
      </c>
      <c r="L1597" t="str">
        <f>RRPS_ALL[[#This Row],[BondID]]&amp;"|"&amp;TEXT(RRPS_ALL[[#This Row],[Date]],"yyyymmdd")</f>
        <v>3112|20190430</v>
      </c>
    </row>
    <row r="1598" spans="1:12" x14ac:dyDescent="0.2">
      <c r="A1598" t="s">
        <v>325</v>
      </c>
      <c r="B1598" t="s">
        <v>325</v>
      </c>
      <c r="C1598" t="s">
        <v>312</v>
      </c>
      <c r="D1598" t="b">
        <v>0</v>
      </c>
      <c r="E1598" t="s">
        <v>325</v>
      </c>
      <c r="F1598" s="5">
        <v>43555</v>
      </c>
      <c r="G1598">
        <v>-1.6993389999999999</v>
      </c>
      <c r="H1598">
        <v>-1.72431</v>
      </c>
      <c r="I1598">
        <v>120.3145</v>
      </c>
      <c r="J1598">
        <v>120.424578</v>
      </c>
      <c r="K1598">
        <v>120.3145</v>
      </c>
      <c r="L1598" t="str">
        <f>RRPS_ALL[[#This Row],[BondID]]&amp;"|"&amp;TEXT(RRPS_ALL[[#This Row],[Date]],"yyyymmdd")</f>
        <v>3112|20190331</v>
      </c>
    </row>
    <row r="1599" spans="1:12" x14ac:dyDescent="0.2">
      <c r="A1599" t="s">
        <v>325</v>
      </c>
      <c r="B1599" t="s">
        <v>325</v>
      </c>
      <c r="C1599" t="s">
        <v>312</v>
      </c>
      <c r="D1599" t="b">
        <v>0</v>
      </c>
      <c r="E1599" t="s">
        <v>325</v>
      </c>
      <c r="F1599" s="5">
        <v>43524</v>
      </c>
      <c r="G1599">
        <v>-1.565286</v>
      </c>
      <c r="H1599">
        <v>-1.590328</v>
      </c>
      <c r="I1599">
        <v>119.398</v>
      </c>
      <c r="J1599">
        <v>119.497913</v>
      </c>
      <c r="K1599">
        <v>119.398</v>
      </c>
      <c r="L1599" t="str">
        <f>RRPS_ALL[[#This Row],[BondID]]&amp;"|"&amp;TEXT(RRPS_ALL[[#This Row],[Date]],"yyyymmdd")</f>
        <v>3112|20190228</v>
      </c>
    </row>
    <row r="1600" spans="1:12" x14ac:dyDescent="0.2">
      <c r="A1600" t="s">
        <v>325</v>
      </c>
      <c r="B1600" t="s">
        <v>325</v>
      </c>
      <c r="C1600" t="s">
        <v>312</v>
      </c>
      <c r="D1600" t="b">
        <v>0</v>
      </c>
      <c r="E1600" t="s">
        <v>325</v>
      </c>
      <c r="F1600" s="5">
        <v>43496</v>
      </c>
      <c r="G1600">
        <v>-1.545094</v>
      </c>
      <c r="H1600">
        <v>-1.570058</v>
      </c>
      <c r="I1600">
        <v>119.51649999999999</v>
      </c>
      <c r="J1600">
        <v>119.60552800000001</v>
      </c>
      <c r="K1600">
        <v>119.51649999999999</v>
      </c>
      <c r="L1600" t="str">
        <f>RRPS_ALL[[#This Row],[BondID]]&amp;"|"&amp;TEXT(RRPS_ALL[[#This Row],[Date]],"yyyymmdd")</f>
        <v>3112|20190131</v>
      </c>
    </row>
    <row r="1601" spans="1:12" x14ac:dyDescent="0.2">
      <c r="A1601" t="s">
        <v>325</v>
      </c>
      <c r="B1601" t="s">
        <v>325</v>
      </c>
      <c r="C1601" t="s">
        <v>312</v>
      </c>
      <c r="D1601" t="b">
        <v>0</v>
      </c>
      <c r="E1601" t="s">
        <v>325</v>
      </c>
      <c r="F1601" s="5">
        <v>43465</v>
      </c>
      <c r="G1601">
        <v>-1.6068359999999999</v>
      </c>
      <c r="H1601">
        <v>-1.631888</v>
      </c>
      <c r="I1601">
        <v>119.773</v>
      </c>
      <c r="J1601">
        <v>119.773</v>
      </c>
      <c r="K1601">
        <v>119.773</v>
      </c>
      <c r="L1601" t="str">
        <f>RRPS_ALL[[#This Row],[BondID]]&amp;"|"&amp;TEXT(RRPS_ALL[[#This Row],[Date]],"yyyymmdd")</f>
        <v>3112|20181231</v>
      </c>
    </row>
    <row r="1602" spans="1:12" x14ac:dyDescent="0.2">
      <c r="A1602" t="s">
        <v>325</v>
      </c>
      <c r="B1602" t="s">
        <v>325</v>
      </c>
      <c r="C1602" t="s">
        <v>312</v>
      </c>
      <c r="D1602" t="b">
        <v>0</v>
      </c>
      <c r="E1602" t="s">
        <v>325</v>
      </c>
      <c r="F1602" s="5">
        <v>43434</v>
      </c>
      <c r="G1602">
        <v>-1.5931470000000001</v>
      </c>
      <c r="H1602">
        <v>-1.6181110000000001</v>
      </c>
      <c r="I1602">
        <v>119.98650000000001</v>
      </c>
      <c r="J1602">
        <v>119.98650000000001</v>
      </c>
      <c r="K1602">
        <v>119.98650000000001</v>
      </c>
      <c r="L1602" t="str">
        <f>RRPS_ALL[[#This Row],[BondID]]&amp;"|"&amp;TEXT(RRPS_ALL[[#This Row],[Date]],"yyyymmdd")</f>
        <v>3112|20181130</v>
      </c>
    </row>
    <row r="1603" spans="1:12" x14ac:dyDescent="0.2">
      <c r="A1603" t="s">
        <v>325</v>
      </c>
      <c r="B1603" t="s">
        <v>325</v>
      </c>
      <c r="C1603" t="s">
        <v>312</v>
      </c>
      <c r="D1603" t="b">
        <v>0</v>
      </c>
      <c r="E1603" t="s">
        <v>325</v>
      </c>
      <c r="F1603" s="5">
        <v>43404</v>
      </c>
      <c r="G1603">
        <v>-1.6880090000000001</v>
      </c>
      <c r="H1603">
        <v>-1.7129890000000001</v>
      </c>
      <c r="I1603">
        <v>120.4785</v>
      </c>
      <c r="J1603">
        <v>120.4785</v>
      </c>
      <c r="K1603">
        <v>120.4785</v>
      </c>
      <c r="L1603" t="str">
        <f>RRPS_ALL[[#This Row],[BondID]]&amp;"|"&amp;TEXT(RRPS_ALL[[#This Row],[Date]],"yyyymmdd")</f>
        <v>3112|20181031</v>
      </c>
    </row>
    <row r="1604" spans="1:12" x14ac:dyDescent="0.2">
      <c r="A1604" t="s">
        <v>325</v>
      </c>
      <c r="B1604" t="s">
        <v>325</v>
      </c>
      <c r="C1604" t="s">
        <v>312</v>
      </c>
      <c r="D1604" t="b">
        <v>0</v>
      </c>
      <c r="E1604" t="s">
        <v>325</v>
      </c>
      <c r="F1604" s="5">
        <v>43373</v>
      </c>
      <c r="G1604">
        <v>-1.655278</v>
      </c>
      <c r="H1604">
        <v>-1.680296</v>
      </c>
      <c r="I1604">
        <v>120.06699999999999</v>
      </c>
      <c r="J1604">
        <v>120.06699999999999</v>
      </c>
      <c r="K1604">
        <v>120.06699999999999</v>
      </c>
      <c r="L1604" t="str">
        <f>RRPS_ALL[[#This Row],[BondID]]&amp;"|"&amp;TEXT(RRPS_ALL[[#This Row],[Date]],"yyyymmdd")</f>
        <v>3112|20180930</v>
      </c>
    </row>
    <row r="1605" spans="1:12" x14ac:dyDescent="0.2">
      <c r="A1605" t="s">
        <v>325</v>
      </c>
      <c r="B1605" t="s">
        <v>325</v>
      </c>
      <c r="C1605" t="s">
        <v>312</v>
      </c>
      <c r="D1605" t="b">
        <v>0</v>
      </c>
      <c r="E1605" t="s">
        <v>325</v>
      </c>
      <c r="F1605" s="5">
        <v>43343</v>
      </c>
      <c r="G1605">
        <v>-1.791563</v>
      </c>
      <c r="H1605">
        <v>-1.816578</v>
      </c>
      <c r="I1605">
        <v>121.26</v>
      </c>
      <c r="J1605">
        <v>121.26</v>
      </c>
      <c r="K1605">
        <v>121.26</v>
      </c>
      <c r="L1605" t="str">
        <f>RRPS_ALL[[#This Row],[BondID]]&amp;"|"&amp;TEXT(RRPS_ALL[[#This Row],[Date]],"yyyymmdd")</f>
        <v>3112|20180831</v>
      </c>
    </row>
    <row r="1606" spans="1:12" x14ac:dyDescent="0.2">
      <c r="A1606" t="s">
        <v>325</v>
      </c>
      <c r="B1606" t="s">
        <v>325</v>
      </c>
      <c r="C1606" t="s">
        <v>312</v>
      </c>
      <c r="D1606" t="b">
        <v>0</v>
      </c>
      <c r="E1606" t="s">
        <v>325</v>
      </c>
      <c r="F1606" s="5">
        <v>43312</v>
      </c>
      <c r="G1606">
        <v>-1.7226399999999999</v>
      </c>
      <c r="H1606">
        <v>-1.747692</v>
      </c>
      <c r="I1606">
        <v>120.30500000000001</v>
      </c>
      <c r="J1606">
        <v>120.30500000000001</v>
      </c>
      <c r="K1606">
        <v>120.30500000000001</v>
      </c>
      <c r="L1606" t="str">
        <f>RRPS_ALL[[#This Row],[BondID]]&amp;"|"&amp;TEXT(RRPS_ALL[[#This Row],[Date]],"yyyymmdd")</f>
        <v>3112|20180731</v>
      </c>
    </row>
    <row r="1607" spans="1:12" x14ac:dyDescent="0.2">
      <c r="A1607" t="s">
        <v>325</v>
      </c>
      <c r="B1607" t="s">
        <v>325</v>
      </c>
      <c r="C1607" t="s">
        <v>312</v>
      </c>
      <c r="D1607" t="b">
        <v>0</v>
      </c>
      <c r="E1607" t="s">
        <v>325</v>
      </c>
      <c r="F1607" s="5">
        <v>43281</v>
      </c>
      <c r="G1607">
        <v>-1.8186230000000001</v>
      </c>
      <c r="H1607">
        <v>-1.8436509999999999</v>
      </c>
      <c r="I1607">
        <v>121.074</v>
      </c>
      <c r="J1607">
        <v>121.074</v>
      </c>
      <c r="K1607">
        <v>121.074</v>
      </c>
      <c r="L1607" t="str">
        <f>RRPS_ALL[[#This Row],[BondID]]&amp;"|"&amp;TEXT(RRPS_ALL[[#This Row],[Date]],"yyyymmdd")</f>
        <v>3112|20180630</v>
      </c>
    </row>
    <row r="1608" spans="1:12" x14ac:dyDescent="0.2">
      <c r="A1608" t="s">
        <v>325</v>
      </c>
      <c r="B1608" t="s">
        <v>325</v>
      </c>
      <c r="C1608" t="s">
        <v>312</v>
      </c>
      <c r="D1608" t="b">
        <v>0</v>
      </c>
      <c r="E1608" t="s">
        <v>325</v>
      </c>
      <c r="F1608" s="5">
        <v>43251</v>
      </c>
      <c r="G1608">
        <v>-1.7693019999999999</v>
      </c>
      <c r="H1608">
        <v>-1.7943089999999999</v>
      </c>
      <c r="I1608">
        <v>120.026</v>
      </c>
      <c r="J1608">
        <v>120.026</v>
      </c>
      <c r="K1608">
        <v>120.026</v>
      </c>
      <c r="L1608" t="str">
        <f>RRPS_ALL[[#This Row],[BondID]]&amp;"|"&amp;TEXT(RRPS_ALL[[#This Row],[Date]],"yyyymmdd")</f>
        <v>3112|20180531</v>
      </c>
    </row>
    <row r="1609" spans="1:12" x14ac:dyDescent="0.2">
      <c r="A1609" t="s">
        <v>325</v>
      </c>
      <c r="B1609" t="s">
        <v>325</v>
      </c>
      <c r="C1609" t="s">
        <v>312</v>
      </c>
      <c r="D1609" t="b">
        <v>0</v>
      </c>
      <c r="E1609" t="s">
        <v>325</v>
      </c>
      <c r="F1609" s="5">
        <v>43220</v>
      </c>
      <c r="G1609">
        <v>-1.4458660000000001</v>
      </c>
      <c r="H1609">
        <v>-1.4708349999999999</v>
      </c>
      <c r="I1609">
        <v>117.8565</v>
      </c>
      <c r="J1609">
        <v>117.8565</v>
      </c>
      <c r="K1609">
        <v>117.8565</v>
      </c>
      <c r="L1609" t="str">
        <f>RRPS_ALL[[#This Row],[BondID]]&amp;"|"&amp;TEXT(RRPS_ALL[[#This Row],[Date]],"yyyymmdd")</f>
        <v>3112|20180430</v>
      </c>
    </row>
    <row r="1610" spans="1:12" x14ac:dyDescent="0.2">
      <c r="A1610" t="s">
        <v>325</v>
      </c>
      <c r="B1610" t="s">
        <v>325</v>
      </c>
      <c r="C1610" t="s">
        <v>312</v>
      </c>
      <c r="D1610" t="b">
        <v>0</v>
      </c>
      <c r="E1610" t="s">
        <v>325</v>
      </c>
      <c r="F1610" s="5">
        <v>43190</v>
      </c>
      <c r="G1610">
        <v>-1.40313</v>
      </c>
      <c r="H1610">
        <v>-1.428085</v>
      </c>
      <c r="I1610">
        <v>117.2975</v>
      </c>
      <c r="J1610">
        <v>117.2975</v>
      </c>
      <c r="K1610">
        <v>117.2975</v>
      </c>
      <c r="L1610" t="str">
        <f>RRPS_ALL[[#This Row],[BondID]]&amp;"|"&amp;TEXT(RRPS_ALL[[#This Row],[Date]],"yyyymmdd")</f>
        <v>3112|20180331</v>
      </c>
    </row>
    <row r="1611" spans="1:12" x14ac:dyDescent="0.2">
      <c r="A1611" t="s">
        <v>325</v>
      </c>
      <c r="B1611" t="s">
        <v>325</v>
      </c>
      <c r="C1611" t="s">
        <v>312</v>
      </c>
      <c r="D1611" t="b">
        <v>0</v>
      </c>
      <c r="E1611" t="s">
        <v>325</v>
      </c>
      <c r="F1611" s="5">
        <v>43159</v>
      </c>
      <c r="G1611">
        <v>-1.26491</v>
      </c>
      <c r="H1611">
        <v>-1.289941</v>
      </c>
      <c r="I1611">
        <v>115.858</v>
      </c>
      <c r="J1611">
        <v>115.858</v>
      </c>
      <c r="K1611">
        <v>115.858</v>
      </c>
      <c r="L1611" t="str">
        <f>RRPS_ALL[[#This Row],[BondID]]&amp;"|"&amp;TEXT(RRPS_ALL[[#This Row],[Date]],"yyyymmdd")</f>
        <v>3112|20180228</v>
      </c>
    </row>
    <row r="1612" spans="1:12" x14ac:dyDescent="0.2">
      <c r="A1612" t="s">
        <v>325</v>
      </c>
      <c r="B1612" t="s">
        <v>325</v>
      </c>
      <c r="C1612" t="s">
        <v>312</v>
      </c>
      <c r="D1612" t="b">
        <v>0</v>
      </c>
      <c r="E1612" t="s">
        <v>325</v>
      </c>
      <c r="F1612" s="5">
        <v>43131</v>
      </c>
      <c r="G1612">
        <v>-1.2142390000000001</v>
      </c>
      <c r="H1612">
        <v>-1.2391989999999999</v>
      </c>
      <c r="I1612">
        <v>115.5685</v>
      </c>
      <c r="J1612">
        <v>115.5685</v>
      </c>
      <c r="K1612">
        <v>115.5685</v>
      </c>
      <c r="L1612" t="str">
        <f>RRPS_ALL[[#This Row],[BondID]]&amp;"|"&amp;TEXT(RRPS_ALL[[#This Row],[Date]],"yyyymmdd")</f>
        <v>3112|20180131</v>
      </c>
    </row>
    <row r="1613" spans="1:12" x14ac:dyDescent="0.2">
      <c r="A1613" t="s">
        <v>325</v>
      </c>
      <c r="B1613" t="s">
        <v>325</v>
      </c>
      <c r="C1613" t="s">
        <v>312</v>
      </c>
      <c r="D1613" t="b">
        <v>0</v>
      </c>
      <c r="E1613" t="s">
        <v>325</v>
      </c>
      <c r="F1613" s="5">
        <v>43100</v>
      </c>
      <c r="G1613">
        <v>-1.4078189999999999</v>
      </c>
      <c r="H1613">
        <v>-1.432793</v>
      </c>
      <c r="I1613">
        <v>117.4765</v>
      </c>
      <c r="J1613">
        <v>117.4765</v>
      </c>
      <c r="K1613">
        <v>117.4765</v>
      </c>
      <c r="L1613" t="str">
        <f>RRPS_ALL[[#This Row],[BondID]]&amp;"|"&amp;TEXT(RRPS_ALL[[#This Row],[Date]],"yyyymmdd")</f>
        <v>3112|20171231</v>
      </c>
    </row>
    <row r="1614" spans="1:12" x14ac:dyDescent="0.2">
      <c r="A1614" t="s">
        <v>325</v>
      </c>
      <c r="B1614" t="s">
        <v>325</v>
      </c>
      <c r="C1614" t="s">
        <v>312</v>
      </c>
      <c r="D1614" t="b">
        <v>0</v>
      </c>
      <c r="E1614" t="s">
        <v>325</v>
      </c>
      <c r="F1614" s="5">
        <v>43069</v>
      </c>
      <c r="G1614">
        <v>-1.4108419999999999</v>
      </c>
      <c r="H1614">
        <v>-1.4358120000000001</v>
      </c>
      <c r="I1614">
        <v>117.7865</v>
      </c>
      <c r="J1614">
        <v>117.7865</v>
      </c>
      <c r="K1614">
        <v>117.7865</v>
      </c>
      <c r="L1614" t="str">
        <f>RRPS_ALL[[#This Row],[BondID]]&amp;"|"&amp;TEXT(RRPS_ALL[[#This Row],[Date]],"yyyymmdd")</f>
        <v>3112|20171130</v>
      </c>
    </row>
    <row r="1615" spans="1:12" x14ac:dyDescent="0.2">
      <c r="A1615" t="s">
        <v>325</v>
      </c>
      <c r="B1615" t="s">
        <v>325</v>
      </c>
      <c r="C1615" t="s">
        <v>312</v>
      </c>
      <c r="D1615" t="b">
        <v>0</v>
      </c>
      <c r="E1615" t="s">
        <v>325</v>
      </c>
      <c r="F1615" s="5">
        <v>43039</v>
      </c>
      <c r="G1615">
        <v>-1.41012</v>
      </c>
      <c r="H1615">
        <v>-1.435117</v>
      </c>
      <c r="I1615">
        <v>117.3695</v>
      </c>
      <c r="J1615">
        <v>117.3695</v>
      </c>
      <c r="K1615">
        <v>117.3695</v>
      </c>
      <c r="L1615" t="str">
        <f>RRPS_ALL[[#This Row],[BondID]]&amp;"|"&amp;TEXT(RRPS_ALL[[#This Row],[Date]],"yyyymmdd")</f>
        <v>3112|20171031</v>
      </c>
    </row>
    <row r="1616" spans="1:12" x14ac:dyDescent="0.2">
      <c r="A1616" t="s">
        <v>325</v>
      </c>
      <c r="B1616" t="s">
        <v>325</v>
      </c>
      <c r="C1616" t="s">
        <v>312</v>
      </c>
      <c r="D1616" t="b">
        <v>0</v>
      </c>
      <c r="E1616" t="s">
        <v>325</v>
      </c>
      <c r="F1616" s="5">
        <v>43008</v>
      </c>
      <c r="G1616">
        <v>-1.3230690000000001</v>
      </c>
      <c r="H1616">
        <v>-1.3480369999999999</v>
      </c>
      <c r="I1616">
        <v>116.5275</v>
      </c>
      <c r="J1616">
        <v>116.5275</v>
      </c>
      <c r="K1616">
        <v>116.5275</v>
      </c>
      <c r="L1616" t="str">
        <f>RRPS_ALL[[#This Row],[BondID]]&amp;"|"&amp;TEXT(RRPS_ALL[[#This Row],[Date]],"yyyymmdd")</f>
        <v>3112|20170930</v>
      </c>
    </row>
    <row r="1617" spans="1:12" x14ac:dyDescent="0.2">
      <c r="A1617" t="s">
        <v>325</v>
      </c>
      <c r="B1617" t="s">
        <v>325</v>
      </c>
      <c r="C1617" t="s">
        <v>312</v>
      </c>
      <c r="D1617" t="b">
        <v>0</v>
      </c>
      <c r="E1617" t="s">
        <v>325</v>
      </c>
      <c r="F1617" s="5">
        <v>42978</v>
      </c>
      <c r="G1617">
        <v>-1.316767</v>
      </c>
      <c r="H1617">
        <v>-1.341804</v>
      </c>
      <c r="I1617">
        <v>116.512</v>
      </c>
      <c r="J1617">
        <v>116.512</v>
      </c>
      <c r="K1617">
        <v>116.512</v>
      </c>
      <c r="L1617" t="str">
        <f>RRPS_ALL[[#This Row],[BondID]]&amp;"|"&amp;TEXT(RRPS_ALL[[#This Row],[Date]],"yyyymmdd")</f>
        <v>3112|20170831</v>
      </c>
    </row>
    <row r="1618" spans="1:12" x14ac:dyDescent="0.2">
      <c r="A1618" t="s">
        <v>325</v>
      </c>
      <c r="B1618" t="s">
        <v>325</v>
      </c>
      <c r="C1618" t="s">
        <v>312</v>
      </c>
      <c r="D1618" t="b">
        <v>0</v>
      </c>
      <c r="E1618" t="s">
        <v>325</v>
      </c>
      <c r="F1618" s="5">
        <v>42947</v>
      </c>
      <c r="G1618">
        <v>-1.2634669999999999</v>
      </c>
      <c r="H1618">
        <v>-1.288489</v>
      </c>
      <c r="I1618">
        <v>115.47499999999999</v>
      </c>
      <c r="J1618">
        <v>115.47499999999999</v>
      </c>
      <c r="K1618">
        <v>115.47499999999999</v>
      </c>
      <c r="L1618" t="str">
        <f>RRPS_ALL[[#This Row],[BondID]]&amp;"|"&amp;TEXT(RRPS_ALL[[#This Row],[Date]],"yyyymmdd")</f>
        <v>3112|20170731</v>
      </c>
    </row>
    <row r="1619" spans="1:12" x14ac:dyDescent="0.2">
      <c r="A1619" t="s">
        <v>325</v>
      </c>
      <c r="B1619" t="s">
        <v>325</v>
      </c>
      <c r="C1619" t="s">
        <v>312</v>
      </c>
      <c r="D1619" t="b">
        <v>0</v>
      </c>
      <c r="E1619" t="s">
        <v>325</v>
      </c>
      <c r="F1619" s="5">
        <v>42916</v>
      </c>
      <c r="G1619">
        <v>-1.239074</v>
      </c>
      <c r="H1619">
        <v>-1.2641119999999999</v>
      </c>
      <c r="I1619">
        <v>115.318</v>
      </c>
      <c r="J1619">
        <v>115.318</v>
      </c>
      <c r="K1619">
        <v>115.318</v>
      </c>
      <c r="L1619" t="str">
        <f>RRPS_ALL[[#This Row],[BondID]]&amp;"|"&amp;TEXT(RRPS_ALL[[#This Row],[Date]],"yyyymmdd")</f>
        <v>3112|20170630</v>
      </c>
    </row>
    <row r="1620" spans="1:12" x14ac:dyDescent="0.2">
      <c r="A1620" t="s">
        <v>325</v>
      </c>
      <c r="B1620" t="s">
        <v>325</v>
      </c>
      <c r="C1620" t="s">
        <v>312</v>
      </c>
      <c r="D1620" t="b">
        <v>0</v>
      </c>
      <c r="E1620" t="s">
        <v>325</v>
      </c>
      <c r="F1620" s="5">
        <v>42886</v>
      </c>
      <c r="G1620">
        <v>-1.520654</v>
      </c>
      <c r="H1620">
        <v>-1.5456209999999999</v>
      </c>
      <c r="I1620">
        <v>117.7045</v>
      </c>
      <c r="J1620">
        <v>117.7045</v>
      </c>
      <c r="K1620">
        <v>117.7045</v>
      </c>
      <c r="L1620" t="str">
        <f>RRPS_ALL[[#This Row],[BondID]]&amp;"|"&amp;TEXT(RRPS_ALL[[#This Row],[Date]],"yyyymmdd")</f>
        <v>3112|20170531</v>
      </c>
    </row>
    <row r="1621" spans="1:12" x14ac:dyDescent="0.2">
      <c r="A1621" t="s">
        <v>325</v>
      </c>
      <c r="B1621" t="s">
        <v>325</v>
      </c>
      <c r="C1621" t="s">
        <v>312</v>
      </c>
      <c r="D1621" t="b">
        <v>0</v>
      </c>
      <c r="E1621" t="s">
        <v>325</v>
      </c>
      <c r="F1621" s="5">
        <v>42855</v>
      </c>
      <c r="G1621">
        <v>-1.3238030000000001</v>
      </c>
      <c r="H1621">
        <v>-1.348786</v>
      </c>
      <c r="I1621">
        <v>116.39149999999999</v>
      </c>
      <c r="L1621" t="str">
        <f>RRPS_ALL[[#This Row],[BondID]]&amp;"|"&amp;TEXT(RRPS_ALL[[#This Row],[Date]],"yyyymmdd")</f>
        <v>3112|20170430</v>
      </c>
    </row>
    <row r="1622" spans="1:12" x14ac:dyDescent="0.2">
      <c r="A1622" t="s">
        <v>325</v>
      </c>
      <c r="B1622" t="s">
        <v>325</v>
      </c>
      <c r="C1622" t="s">
        <v>312</v>
      </c>
      <c r="D1622" t="b">
        <v>0</v>
      </c>
      <c r="E1622" t="s">
        <v>325</v>
      </c>
      <c r="F1622" s="5">
        <v>42825</v>
      </c>
      <c r="G1622">
        <v>-1.2923579999999999</v>
      </c>
      <c r="H1622">
        <v>-1.3173569999999999</v>
      </c>
      <c r="I1622">
        <v>115.77249999999999</v>
      </c>
      <c r="L1622" t="str">
        <f>RRPS_ALL[[#This Row],[BondID]]&amp;"|"&amp;TEXT(RRPS_ALL[[#This Row],[Date]],"yyyymmdd")</f>
        <v>3112|20170331</v>
      </c>
    </row>
    <row r="1623" spans="1:12" x14ac:dyDescent="0.2">
      <c r="A1623" t="s">
        <v>325</v>
      </c>
      <c r="B1623" t="s">
        <v>325</v>
      </c>
      <c r="C1623" t="s">
        <v>312</v>
      </c>
      <c r="D1623" t="b">
        <v>0</v>
      </c>
      <c r="E1623" t="s">
        <v>325</v>
      </c>
      <c r="F1623" s="5">
        <v>42794</v>
      </c>
      <c r="G1623">
        <v>-1.381896</v>
      </c>
      <c r="H1623">
        <v>-1.4068769999999999</v>
      </c>
      <c r="I1623">
        <v>116.7925</v>
      </c>
      <c r="L1623" t="str">
        <f>RRPS_ALL[[#This Row],[BondID]]&amp;"|"&amp;TEXT(RRPS_ALL[[#This Row],[Date]],"yyyymmdd")</f>
        <v>3112|20170228</v>
      </c>
    </row>
    <row r="1624" spans="1:12" x14ac:dyDescent="0.2">
      <c r="A1624" t="s">
        <v>325</v>
      </c>
      <c r="B1624" t="s">
        <v>325</v>
      </c>
      <c r="C1624" t="s">
        <v>312</v>
      </c>
      <c r="D1624" t="b">
        <v>0</v>
      </c>
      <c r="E1624" t="s">
        <v>325</v>
      </c>
      <c r="F1624" s="5">
        <v>42766</v>
      </c>
      <c r="G1624">
        <v>-1.3518159999999999</v>
      </c>
      <c r="H1624">
        <v>-1.3767940000000001</v>
      </c>
      <c r="I1624">
        <v>116.2295</v>
      </c>
      <c r="L1624" t="str">
        <f>RRPS_ALL[[#This Row],[BondID]]&amp;"|"&amp;TEXT(RRPS_ALL[[#This Row],[Date]],"yyyymmdd")</f>
        <v>3112|20170131</v>
      </c>
    </row>
    <row r="1625" spans="1:12" x14ac:dyDescent="0.2">
      <c r="A1625" t="s">
        <v>325</v>
      </c>
      <c r="B1625" t="s">
        <v>325</v>
      </c>
      <c r="C1625" t="s">
        <v>312</v>
      </c>
      <c r="D1625" t="b">
        <v>0</v>
      </c>
      <c r="E1625" t="s">
        <v>325</v>
      </c>
      <c r="F1625" s="5">
        <v>42735</v>
      </c>
      <c r="G1625">
        <v>-1.3344830000000001</v>
      </c>
      <c r="H1625">
        <v>-1.3594839999999999</v>
      </c>
      <c r="I1625">
        <v>115.9945</v>
      </c>
      <c r="L1625" t="str">
        <f>RRPS_ALL[[#This Row],[BondID]]&amp;"|"&amp;TEXT(RRPS_ALL[[#This Row],[Date]],"yyyymmdd")</f>
        <v>3112|20161231</v>
      </c>
    </row>
    <row r="1626" spans="1:12" x14ac:dyDescent="0.2">
      <c r="A1626" t="s">
        <v>325</v>
      </c>
      <c r="B1626" t="s">
        <v>325</v>
      </c>
      <c r="C1626" t="s">
        <v>312</v>
      </c>
      <c r="D1626" t="b">
        <v>0</v>
      </c>
      <c r="E1626" t="s">
        <v>325</v>
      </c>
      <c r="F1626" s="5">
        <v>42704</v>
      </c>
      <c r="G1626">
        <v>-1.2027319999999999</v>
      </c>
      <c r="H1626">
        <v>-1.2277119999999999</v>
      </c>
      <c r="I1626">
        <v>114.7895</v>
      </c>
      <c r="L1626" t="str">
        <f>RRPS_ALL[[#This Row],[BondID]]&amp;"|"&amp;TEXT(RRPS_ALL[[#This Row],[Date]],"yyyymmdd")</f>
        <v>3112|20161130</v>
      </c>
    </row>
    <row r="1627" spans="1:12" x14ac:dyDescent="0.2">
      <c r="A1627" t="s">
        <v>325</v>
      </c>
      <c r="B1627" t="s">
        <v>325</v>
      </c>
      <c r="C1627" t="s">
        <v>312</v>
      </c>
      <c r="D1627" t="b">
        <v>0</v>
      </c>
      <c r="E1627" t="s">
        <v>325</v>
      </c>
      <c r="F1627" s="5">
        <v>42674</v>
      </c>
      <c r="G1627">
        <v>-1.406488</v>
      </c>
      <c r="H1627">
        <v>-1.4314990000000001</v>
      </c>
      <c r="I1627">
        <v>117.13849999999999</v>
      </c>
      <c r="L1627" t="str">
        <f>RRPS_ALL[[#This Row],[BondID]]&amp;"|"&amp;TEXT(RRPS_ALL[[#This Row],[Date]],"yyyymmdd")</f>
        <v>3112|20161031</v>
      </c>
    </row>
    <row r="1628" spans="1:12" x14ac:dyDescent="0.2">
      <c r="A1628" t="s">
        <v>325</v>
      </c>
      <c r="B1628" t="s">
        <v>325</v>
      </c>
      <c r="C1628" t="s">
        <v>312</v>
      </c>
      <c r="D1628" t="b">
        <v>0</v>
      </c>
      <c r="E1628" t="s">
        <v>325</v>
      </c>
      <c r="F1628" s="5">
        <v>42643</v>
      </c>
      <c r="G1628">
        <v>-1.3512120000000001</v>
      </c>
      <c r="H1628">
        <v>-1.3762540000000001</v>
      </c>
      <c r="I1628">
        <v>116.535</v>
      </c>
      <c r="L1628" t="str">
        <f>RRPS_ALL[[#This Row],[BondID]]&amp;"|"&amp;TEXT(RRPS_ALL[[#This Row],[Date]],"yyyymmdd")</f>
        <v>3112|20160930</v>
      </c>
    </row>
    <row r="1629" spans="1:12" x14ac:dyDescent="0.2">
      <c r="A1629" t="s">
        <v>325</v>
      </c>
      <c r="B1629" t="s">
        <v>325</v>
      </c>
      <c r="C1629" t="s">
        <v>312</v>
      </c>
      <c r="D1629" t="b">
        <v>0</v>
      </c>
      <c r="E1629" t="s">
        <v>325</v>
      </c>
      <c r="F1629" s="5">
        <v>42613</v>
      </c>
      <c r="G1629">
        <v>-1.43452</v>
      </c>
      <c r="H1629">
        <v>-1.4595549999999999</v>
      </c>
      <c r="I1629">
        <v>117.44</v>
      </c>
      <c r="L1629" t="str">
        <f>RRPS_ALL[[#This Row],[BondID]]&amp;"|"&amp;TEXT(RRPS_ALL[[#This Row],[Date]],"yyyymmdd")</f>
        <v>3112|20160831</v>
      </c>
    </row>
    <row r="1630" spans="1:12" x14ac:dyDescent="0.2">
      <c r="A1630" t="s">
        <v>325</v>
      </c>
      <c r="B1630" t="s">
        <v>325</v>
      </c>
      <c r="C1630" t="s">
        <v>312</v>
      </c>
      <c r="D1630" t="b">
        <v>0</v>
      </c>
      <c r="E1630" t="s">
        <v>325</v>
      </c>
      <c r="F1630" s="5">
        <v>42582</v>
      </c>
      <c r="G1630">
        <v>-1.3482879999999999</v>
      </c>
      <c r="H1630">
        <v>-1.373316</v>
      </c>
      <c r="I1630">
        <v>116.58799999999999</v>
      </c>
      <c r="L1630" t="str">
        <f>RRPS_ALL[[#This Row],[BondID]]&amp;"|"&amp;TEXT(RRPS_ALL[[#This Row],[Date]],"yyyymmdd")</f>
        <v>3112|20160731</v>
      </c>
    </row>
    <row r="1631" spans="1:12" x14ac:dyDescent="0.2">
      <c r="A1631" t="s">
        <v>325</v>
      </c>
      <c r="B1631" t="s">
        <v>325</v>
      </c>
      <c r="C1631" t="s">
        <v>312</v>
      </c>
      <c r="D1631" t="b">
        <v>0</v>
      </c>
      <c r="E1631" t="s">
        <v>325</v>
      </c>
      <c r="F1631" s="5">
        <v>42551</v>
      </c>
      <c r="G1631">
        <v>-1.2946899999999999</v>
      </c>
      <c r="H1631">
        <v>-1.3196650000000001</v>
      </c>
      <c r="I1631">
        <v>115.5895</v>
      </c>
      <c r="L1631" t="str">
        <f>RRPS_ALL[[#This Row],[BondID]]&amp;"|"&amp;TEXT(RRPS_ALL[[#This Row],[Date]],"yyyymmdd")</f>
        <v>3112|20160630</v>
      </c>
    </row>
    <row r="1632" spans="1:12" x14ac:dyDescent="0.2">
      <c r="A1632" t="s">
        <v>325</v>
      </c>
      <c r="B1632" t="s">
        <v>325</v>
      </c>
      <c r="C1632" t="s">
        <v>312</v>
      </c>
      <c r="D1632" t="b">
        <v>0</v>
      </c>
      <c r="E1632" t="s">
        <v>325</v>
      </c>
      <c r="F1632" s="5">
        <v>42521</v>
      </c>
      <c r="G1632">
        <v>-1.0421530000000001</v>
      </c>
      <c r="H1632">
        <v>-1.067134</v>
      </c>
      <c r="I1632">
        <v>112.45050000000001</v>
      </c>
      <c r="L1632" t="str">
        <f>RRPS_ALL[[#This Row],[BondID]]&amp;"|"&amp;TEXT(RRPS_ALL[[#This Row],[Date]],"yyyymmdd")</f>
        <v>3112|20160531</v>
      </c>
    </row>
    <row r="1633" spans="1:12" x14ac:dyDescent="0.2">
      <c r="A1633" t="s">
        <v>325</v>
      </c>
      <c r="B1633" t="s">
        <v>325</v>
      </c>
      <c r="C1633" t="s">
        <v>312</v>
      </c>
      <c r="D1633" t="b">
        <v>0</v>
      </c>
      <c r="E1633" t="s">
        <v>325</v>
      </c>
      <c r="F1633" s="5">
        <v>42490</v>
      </c>
      <c r="G1633">
        <v>-0.86417900000000003</v>
      </c>
      <c r="H1633">
        <v>-0.88918299999999995</v>
      </c>
      <c r="I1633">
        <v>110.87050000000001</v>
      </c>
      <c r="L1633" t="str">
        <f>RRPS_ALL[[#This Row],[BondID]]&amp;"|"&amp;TEXT(RRPS_ALL[[#This Row],[Date]],"yyyymmdd")</f>
        <v>3112|20160430</v>
      </c>
    </row>
    <row r="1634" spans="1:12" x14ac:dyDescent="0.2">
      <c r="A1634" t="s">
        <v>325</v>
      </c>
      <c r="B1634" t="s">
        <v>325</v>
      </c>
      <c r="C1634" t="s">
        <v>312</v>
      </c>
      <c r="D1634" t="b">
        <v>0</v>
      </c>
      <c r="E1634" t="s">
        <v>325</v>
      </c>
      <c r="F1634" s="5">
        <v>42460</v>
      </c>
      <c r="G1634">
        <v>-0.90292600000000001</v>
      </c>
      <c r="H1634">
        <v>-0.92798199999999997</v>
      </c>
      <c r="I1634">
        <v>111.29300000000001</v>
      </c>
      <c r="L1634" t="str">
        <f>RRPS_ALL[[#This Row],[BondID]]&amp;"|"&amp;TEXT(RRPS_ALL[[#This Row],[Date]],"yyyymmdd")</f>
        <v>3112|20160331</v>
      </c>
    </row>
    <row r="1635" spans="1:12" x14ac:dyDescent="0.2">
      <c r="A1635" t="s">
        <v>325</v>
      </c>
      <c r="B1635" t="s">
        <v>325</v>
      </c>
      <c r="C1635" t="s">
        <v>312</v>
      </c>
      <c r="D1635" t="b">
        <v>0</v>
      </c>
      <c r="E1635" t="s">
        <v>325</v>
      </c>
      <c r="F1635" s="5">
        <v>42429</v>
      </c>
      <c r="L1635" t="str">
        <f>RRPS_ALL[[#This Row],[BondID]]&amp;"|"&amp;TEXT(RRPS_ALL[[#This Row],[Date]],"yyyymmdd")</f>
        <v>3112|20160229</v>
      </c>
    </row>
    <row r="1636" spans="1:12" x14ac:dyDescent="0.2">
      <c r="A1636" t="s">
        <v>326</v>
      </c>
      <c r="B1636" t="s">
        <v>326</v>
      </c>
      <c r="C1636" t="s">
        <v>312</v>
      </c>
      <c r="D1636" t="b">
        <v>0</v>
      </c>
      <c r="E1636" t="s">
        <v>326</v>
      </c>
      <c r="F1636" s="5">
        <v>45808</v>
      </c>
      <c r="G1636">
        <v>10.181673</v>
      </c>
      <c r="H1636">
        <v>10.181673</v>
      </c>
      <c r="I1636">
        <v>132.46199999999999</v>
      </c>
      <c r="J1636">
        <v>132.45848699999999</v>
      </c>
      <c r="K1636">
        <v>132.46216699999999</v>
      </c>
      <c r="L1636" t="str">
        <f>RRPS_ALL[[#This Row],[BondID]]&amp;"|"&amp;TEXT(RRPS_ALL[[#This Row],[Date]],"yyyymmdd")</f>
        <v>3109|20250531</v>
      </c>
    </row>
    <row r="1637" spans="1:12" x14ac:dyDescent="0.2">
      <c r="A1637" t="s">
        <v>326</v>
      </c>
      <c r="B1637" t="s">
        <v>326</v>
      </c>
      <c r="C1637" t="s">
        <v>312</v>
      </c>
      <c r="D1637" t="b">
        <v>0</v>
      </c>
      <c r="E1637" t="s">
        <v>326</v>
      </c>
      <c r="F1637" s="5">
        <v>45777</v>
      </c>
      <c r="G1637">
        <v>9.2164110000000008</v>
      </c>
      <c r="H1637">
        <v>9.1937979999999992</v>
      </c>
      <c r="I1637">
        <v>132.50200000000001</v>
      </c>
      <c r="J1637">
        <v>133.738338</v>
      </c>
      <c r="K1637">
        <v>132.50200000000001</v>
      </c>
      <c r="L1637" t="str">
        <f>RRPS_ALL[[#This Row],[BondID]]&amp;"|"&amp;TEXT(RRPS_ALL[[#This Row],[Date]],"yyyymmdd")</f>
        <v>3109|20250430</v>
      </c>
    </row>
    <row r="1638" spans="1:12" x14ac:dyDescent="0.2">
      <c r="A1638" t="s">
        <v>326</v>
      </c>
      <c r="B1638" t="s">
        <v>326</v>
      </c>
      <c r="C1638" t="s">
        <v>312</v>
      </c>
      <c r="D1638" t="b">
        <v>0</v>
      </c>
      <c r="E1638" t="s">
        <v>326</v>
      </c>
      <c r="F1638" s="5">
        <v>45747</v>
      </c>
      <c r="G1638">
        <v>1.1572800000000001</v>
      </c>
      <c r="H1638">
        <v>1.1341969999999999</v>
      </c>
      <c r="I1638">
        <v>132.57849999999999</v>
      </c>
      <c r="J1638">
        <v>133.68725000000001</v>
      </c>
      <c r="K1638">
        <v>132.57849999999999</v>
      </c>
      <c r="L1638" t="str">
        <f>RRPS_ALL[[#This Row],[BondID]]&amp;"|"&amp;TEXT(RRPS_ALL[[#This Row],[Date]],"yyyymmdd")</f>
        <v>3109|20250331</v>
      </c>
    </row>
    <row r="1639" spans="1:12" x14ac:dyDescent="0.2">
      <c r="A1639" t="s">
        <v>326</v>
      </c>
      <c r="B1639" t="s">
        <v>326</v>
      </c>
      <c r="C1639" t="s">
        <v>312</v>
      </c>
      <c r="D1639" t="b">
        <v>0</v>
      </c>
      <c r="E1639" t="s">
        <v>326</v>
      </c>
      <c r="F1639" s="5">
        <v>45716</v>
      </c>
      <c r="G1639">
        <v>1.7345060000000001</v>
      </c>
      <c r="H1639">
        <v>1.709263</v>
      </c>
      <c r="I1639">
        <v>132.39400000000001</v>
      </c>
      <c r="J1639">
        <v>133.399709</v>
      </c>
      <c r="K1639">
        <v>132.39400000000001</v>
      </c>
      <c r="L1639" t="str">
        <f>RRPS_ALL[[#This Row],[BondID]]&amp;"|"&amp;TEXT(RRPS_ALL[[#This Row],[Date]],"yyyymmdd")</f>
        <v>3109|20250228</v>
      </c>
    </row>
    <row r="1640" spans="1:12" x14ac:dyDescent="0.2">
      <c r="A1640" t="s">
        <v>326</v>
      </c>
      <c r="B1640" t="s">
        <v>326</v>
      </c>
      <c r="C1640" t="s">
        <v>312</v>
      </c>
      <c r="D1640" t="b">
        <v>0</v>
      </c>
      <c r="E1640" t="s">
        <v>326</v>
      </c>
      <c r="F1640" s="5">
        <v>45688</v>
      </c>
      <c r="G1640">
        <v>1.996864</v>
      </c>
      <c r="H1640">
        <v>1.97329</v>
      </c>
      <c r="I1640">
        <v>132.22049999999999</v>
      </c>
      <c r="J1640">
        <v>133.11580000000001</v>
      </c>
      <c r="K1640">
        <v>132.22049999999999</v>
      </c>
      <c r="L1640" t="str">
        <f>RRPS_ALL[[#This Row],[BondID]]&amp;"|"&amp;TEXT(RRPS_ALL[[#This Row],[Date]],"yyyymmdd")</f>
        <v>3109|20250131</v>
      </c>
    </row>
    <row r="1641" spans="1:12" x14ac:dyDescent="0.2">
      <c r="A1641" t="s">
        <v>326</v>
      </c>
      <c r="B1641" t="s">
        <v>326</v>
      </c>
      <c r="C1641" t="s">
        <v>312</v>
      </c>
      <c r="D1641" t="b">
        <v>0</v>
      </c>
      <c r="E1641" t="s">
        <v>326</v>
      </c>
      <c r="F1641" s="5">
        <v>45657</v>
      </c>
      <c r="G1641">
        <v>1.5122180000000001</v>
      </c>
      <c r="H1641">
        <v>1.4880450000000001</v>
      </c>
      <c r="I1641">
        <v>132.00550000000001</v>
      </c>
      <c r="J1641">
        <v>132.784423</v>
      </c>
      <c r="K1641">
        <v>132.00550000000001</v>
      </c>
      <c r="L1641" t="str">
        <f>RRPS_ALL[[#This Row],[BondID]]&amp;"|"&amp;TEXT(RRPS_ALL[[#This Row],[Date]],"yyyymmdd")</f>
        <v>3109|20241231</v>
      </c>
    </row>
    <row r="1642" spans="1:12" x14ac:dyDescent="0.2">
      <c r="A1642" t="s">
        <v>326</v>
      </c>
      <c r="B1642" t="s">
        <v>326</v>
      </c>
      <c r="C1642" t="s">
        <v>312</v>
      </c>
      <c r="D1642" t="b">
        <v>0</v>
      </c>
      <c r="E1642" t="s">
        <v>326</v>
      </c>
      <c r="F1642" s="5">
        <v>45626</v>
      </c>
      <c r="G1642">
        <v>1.1948909999999999</v>
      </c>
      <c r="H1642">
        <v>1.1701820000000001</v>
      </c>
      <c r="I1642">
        <v>131.85300000000001</v>
      </c>
      <c r="J1642">
        <v>132.52015599999999</v>
      </c>
      <c r="K1642">
        <v>131.85300000000001</v>
      </c>
      <c r="L1642" t="str">
        <f>RRPS_ALL[[#This Row],[BondID]]&amp;"|"&amp;TEXT(RRPS_ALL[[#This Row],[Date]],"yyyymmdd")</f>
        <v>3109|20241130</v>
      </c>
    </row>
    <row r="1643" spans="1:12" x14ac:dyDescent="0.2">
      <c r="A1643" t="s">
        <v>326</v>
      </c>
      <c r="B1643" t="s">
        <v>326</v>
      </c>
      <c r="C1643" t="s">
        <v>312</v>
      </c>
      <c r="D1643" t="b">
        <v>0</v>
      </c>
      <c r="E1643" t="s">
        <v>326</v>
      </c>
      <c r="F1643" s="5">
        <v>45596</v>
      </c>
      <c r="G1643">
        <v>1.700159</v>
      </c>
      <c r="H1643">
        <v>1.6759999999999999</v>
      </c>
      <c r="I1643">
        <v>131.2105</v>
      </c>
      <c r="J1643">
        <v>131.77030199999999</v>
      </c>
      <c r="K1643">
        <v>131.2105</v>
      </c>
      <c r="L1643" t="str">
        <f>RRPS_ALL[[#This Row],[BondID]]&amp;"|"&amp;TEXT(RRPS_ALL[[#This Row],[Date]],"yyyymmdd")</f>
        <v>3109|20241031</v>
      </c>
    </row>
    <row r="1644" spans="1:12" x14ac:dyDescent="0.2">
      <c r="A1644" t="s">
        <v>326</v>
      </c>
      <c r="B1644" t="s">
        <v>326</v>
      </c>
      <c r="C1644" t="s">
        <v>312</v>
      </c>
      <c r="D1644" t="b">
        <v>0</v>
      </c>
      <c r="E1644" t="s">
        <v>326</v>
      </c>
      <c r="F1644" s="5">
        <v>45565</v>
      </c>
      <c r="G1644">
        <v>2.5026649999999999</v>
      </c>
      <c r="H1644">
        <v>2.47803</v>
      </c>
      <c r="I1644">
        <v>131.16749999999999</v>
      </c>
      <c r="J1644">
        <v>131.61265900000001</v>
      </c>
      <c r="K1644">
        <v>131.16749999999999</v>
      </c>
      <c r="L1644" t="str">
        <f>RRPS_ALL[[#This Row],[BondID]]&amp;"|"&amp;TEXT(RRPS_ALL[[#This Row],[Date]],"yyyymmdd")</f>
        <v>3109|20240930</v>
      </c>
    </row>
    <row r="1645" spans="1:12" x14ac:dyDescent="0.2">
      <c r="A1645" t="s">
        <v>326</v>
      </c>
      <c r="B1645" t="s">
        <v>326</v>
      </c>
      <c r="C1645" t="s">
        <v>312</v>
      </c>
      <c r="D1645" t="b">
        <v>0</v>
      </c>
      <c r="E1645" t="s">
        <v>326</v>
      </c>
      <c r="F1645" s="5">
        <v>45535</v>
      </c>
      <c r="G1645">
        <v>2.2825760000000002</v>
      </c>
      <c r="H1645">
        <v>2.257498</v>
      </c>
      <c r="I1645">
        <v>131.14500000000001</v>
      </c>
      <c r="J1645">
        <v>131.483261</v>
      </c>
      <c r="K1645">
        <v>131.14500000000001</v>
      </c>
      <c r="L1645" t="str">
        <f>RRPS_ALL[[#This Row],[BondID]]&amp;"|"&amp;TEXT(RRPS_ALL[[#This Row],[Date]],"yyyymmdd")</f>
        <v>3109|20240831</v>
      </c>
    </row>
    <row r="1646" spans="1:12" x14ac:dyDescent="0.2">
      <c r="A1646" t="s">
        <v>326</v>
      </c>
      <c r="B1646" t="s">
        <v>326</v>
      </c>
      <c r="C1646" t="s">
        <v>312</v>
      </c>
      <c r="D1646" t="b">
        <v>0</v>
      </c>
      <c r="E1646" t="s">
        <v>326</v>
      </c>
      <c r="F1646" s="5">
        <v>45504</v>
      </c>
      <c r="G1646">
        <v>2.5164219999999999</v>
      </c>
      <c r="H1646">
        <v>2.4919380000000002</v>
      </c>
      <c r="I1646">
        <v>130.8475</v>
      </c>
      <c r="J1646">
        <v>131.07193599999999</v>
      </c>
      <c r="K1646">
        <v>130.8475</v>
      </c>
      <c r="L1646" t="str">
        <f>RRPS_ALL[[#This Row],[BondID]]&amp;"|"&amp;TEXT(RRPS_ALL[[#This Row],[Date]],"yyyymmdd")</f>
        <v>3109|20240731</v>
      </c>
    </row>
    <row r="1647" spans="1:12" x14ac:dyDescent="0.2">
      <c r="A1647" t="s">
        <v>326</v>
      </c>
      <c r="B1647" t="s">
        <v>326</v>
      </c>
      <c r="C1647" t="s">
        <v>312</v>
      </c>
      <c r="D1647" t="b">
        <v>0</v>
      </c>
      <c r="E1647" t="s">
        <v>326</v>
      </c>
      <c r="F1647" s="5">
        <v>45473</v>
      </c>
      <c r="G1647">
        <v>2.332068</v>
      </c>
      <c r="H1647">
        <v>2.307245</v>
      </c>
      <c r="I1647">
        <v>130.70099999999999</v>
      </c>
      <c r="J1647">
        <v>130.81487999999999</v>
      </c>
      <c r="K1647">
        <v>130.70099999999999</v>
      </c>
      <c r="L1647" t="str">
        <f>RRPS_ALL[[#This Row],[BondID]]&amp;"|"&amp;TEXT(RRPS_ALL[[#This Row],[Date]],"yyyymmdd")</f>
        <v>3109|20240630</v>
      </c>
    </row>
    <row r="1648" spans="1:12" x14ac:dyDescent="0.2">
      <c r="A1648" t="s">
        <v>326</v>
      </c>
      <c r="B1648" t="s">
        <v>326</v>
      </c>
      <c r="C1648" t="s">
        <v>312</v>
      </c>
      <c r="D1648" t="b">
        <v>0</v>
      </c>
      <c r="E1648" t="s">
        <v>326</v>
      </c>
      <c r="F1648" s="5">
        <v>45443</v>
      </c>
      <c r="G1648">
        <v>2.627173</v>
      </c>
      <c r="H1648">
        <v>2.6024669999999999</v>
      </c>
      <c r="I1648">
        <v>129.8425</v>
      </c>
      <c r="J1648">
        <v>129.85348999999999</v>
      </c>
      <c r="K1648">
        <v>129.8425</v>
      </c>
      <c r="L1648" t="str">
        <f>RRPS_ALL[[#This Row],[BondID]]&amp;"|"&amp;TEXT(RRPS_ALL[[#This Row],[Date]],"yyyymmdd")</f>
        <v>3109|20240531</v>
      </c>
    </row>
    <row r="1649" spans="1:12" x14ac:dyDescent="0.2">
      <c r="A1649" t="s">
        <v>326</v>
      </c>
      <c r="B1649" t="s">
        <v>326</v>
      </c>
      <c r="C1649" t="s">
        <v>312</v>
      </c>
      <c r="D1649" t="b">
        <v>0</v>
      </c>
      <c r="E1649" t="s">
        <v>326</v>
      </c>
      <c r="F1649" s="5">
        <v>45412</v>
      </c>
      <c r="G1649">
        <v>2.4447390000000002</v>
      </c>
      <c r="H1649">
        <v>2.419826</v>
      </c>
      <c r="I1649">
        <v>129.72999999999999</v>
      </c>
      <c r="J1649">
        <v>130.94453899999999</v>
      </c>
      <c r="K1649">
        <v>129.72999999999999</v>
      </c>
      <c r="L1649" t="str">
        <f>RRPS_ALL[[#This Row],[BondID]]&amp;"|"&amp;TEXT(RRPS_ALL[[#This Row],[Date]],"yyyymmdd")</f>
        <v>3109|20240430</v>
      </c>
    </row>
    <row r="1650" spans="1:12" x14ac:dyDescent="0.2">
      <c r="A1650" t="s">
        <v>326</v>
      </c>
      <c r="B1650" t="s">
        <v>326</v>
      </c>
      <c r="C1650" t="s">
        <v>312</v>
      </c>
      <c r="D1650" t="b">
        <v>0</v>
      </c>
      <c r="E1650" t="s">
        <v>326</v>
      </c>
      <c r="F1650" s="5">
        <v>45382</v>
      </c>
      <c r="G1650">
        <v>2.3503539999999998</v>
      </c>
      <c r="H1650">
        <v>2.3258269999999999</v>
      </c>
      <c r="I1650">
        <v>129.40950000000001</v>
      </c>
      <c r="J1650">
        <v>130.51166599999999</v>
      </c>
      <c r="K1650">
        <v>129.40950000000001</v>
      </c>
      <c r="L1650" t="str">
        <f>RRPS_ALL[[#This Row],[BondID]]&amp;"|"&amp;TEXT(RRPS_ALL[[#This Row],[Date]],"yyyymmdd")</f>
        <v>3109|20240331</v>
      </c>
    </row>
    <row r="1651" spans="1:12" x14ac:dyDescent="0.2">
      <c r="A1651" t="s">
        <v>326</v>
      </c>
      <c r="B1651" t="s">
        <v>326</v>
      </c>
      <c r="C1651" t="s">
        <v>312</v>
      </c>
      <c r="D1651" t="b">
        <v>0</v>
      </c>
      <c r="E1651" t="s">
        <v>326</v>
      </c>
      <c r="F1651" s="5">
        <v>45351</v>
      </c>
      <c r="G1651">
        <v>2.2869380000000001</v>
      </c>
      <c r="H1651">
        <v>2.2621220000000002</v>
      </c>
      <c r="I1651">
        <v>129.5215</v>
      </c>
      <c r="J1651">
        <v>130.51896600000001</v>
      </c>
      <c r="K1651">
        <v>129.5215</v>
      </c>
      <c r="L1651" t="str">
        <f>RRPS_ALL[[#This Row],[BondID]]&amp;"|"&amp;TEXT(RRPS_ALL[[#This Row],[Date]],"yyyymmdd")</f>
        <v>3109|20240229</v>
      </c>
    </row>
    <row r="1652" spans="1:12" x14ac:dyDescent="0.2">
      <c r="A1652" t="s">
        <v>326</v>
      </c>
      <c r="B1652" t="s">
        <v>326</v>
      </c>
      <c r="C1652" t="s">
        <v>312</v>
      </c>
      <c r="D1652" t="b">
        <v>0</v>
      </c>
      <c r="E1652" t="s">
        <v>326</v>
      </c>
      <c r="F1652" s="5">
        <v>45322</v>
      </c>
      <c r="G1652">
        <v>1.9224859999999999</v>
      </c>
      <c r="H1652">
        <v>1.897545</v>
      </c>
      <c r="I1652">
        <v>129.10400000000001</v>
      </c>
      <c r="J1652">
        <v>129.97851499999999</v>
      </c>
      <c r="K1652">
        <v>129.10400000000001</v>
      </c>
      <c r="L1652" t="str">
        <f>RRPS_ALL[[#This Row],[BondID]]&amp;"|"&amp;TEXT(RRPS_ALL[[#This Row],[Date]],"yyyymmdd")</f>
        <v>3109|20240131</v>
      </c>
    </row>
    <row r="1653" spans="1:12" x14ac:dyDescent="0.2">
      <c r="A1653" t="s">
        <v>326</v>
      </c>
      <c r="B1653" t="s">
        <v>326</v>
      </c>
      <c r="C1653" t="s">
        <v>312</v>
      </c>
      <c r="D1653" t="b">
        <v>0</v>
      </c>
      <c r="E1653" t="s">
        <v>326</v>
      </c>
      <c r="F1653" s="5">
        <v>45291</v>
      </c>
      <c r="G1653">
        <v>1.605496</v>
      </c>
      <c r="H1653">
        <v>1.580381</v>
      </c>
      <c r="I1653">
        <v>129.172</v>
      </c>
      <c r="J1653">
        <v>129.93885700000001</v>
      </c>
      <c r="K1653">
        <v>129.172</v>
      </c>
      <c r="L1653" t="str">
        <f>RRPS_ALL[[#This Row],[BondID]]&amp;"|"&amp;TEXT(RRPS_ALL[[#This Row],[Date]],"yyyymmdd")</f>
        <v>3109|20231231</v>
      </c>
    </row>
    <row r="1654" spans="1:12" x14ac:dyDescent="0.2">
      <c r="A1654" t="s">
        <v>326</v>
      </c>
      <c r="B1654" t="s">
        <v>326</v>
      </c>
      <c r="C1654" t="s">
        <v>312</v>
      </c>
      <c r="D1654" t="b">
        <v>0</v>
      </c>
      <c r="E1654" t="s">
        <v>326</v>
      </c>
      <c r="F1654" s="5">
        <v>45260</v>
      </c>
      <c r="G1654">
        <v>1.5849299999999999</v>
      </c>
      <c r="H1654">
        <v>1.5600449999999999</v>
      </c>
      <c r="I1654">
        <v>128.83500000000001</v>
      </c>
      <c r="J1654">
        <v>129.49533500000001</v>
      </c>
      <c r="K1654">
        <v>128.83500000000001</v>
      </c>
      <c r="L1654" t="str">
        <f>RRPS_ALL[[#This Row],[BondID]]&amp;"|"&amp;TEXT(RRPS_ALL[[#This Row],[Date]],"yyyymmdd")</f>
        <v>3109|20231130</v>
      </c>
    </row>
    <row r="1655" spans="1:12" x14ac:dyDescent="0.2">
      <c r="A1655" t="s">
        <v>326</v>
      </c>
      <c r="B1655" t="s">
        <v>326</v>
      </c>
      <c r="C1655" t="s">
        <v>312</v>
      </c>
      <c r="D1655" t="b">
        <v>0</v>
      </c>
      <c r="E1655" t="s">
        <v>326</v>
      </c>
      <c r="F1655" s="5">
        <v>45230</v>
      </c>
      <c r="G1655">
        <v>1.430202</v>
      </c>
      <c r="H1655">
        <v>1.4051610000000001</v>
      </c>
      <c r="I1655">
        <v>128.41499999999999</v>
      </c>
      <c r="J1655">
        <v>128.95704799999999</v>
      </c>
      <c r="K1655">
        <v>128.41499999999999</v>
      </c>
      <c r="L1655" t="str">
        <f>RRPS_ALL[[#This Row],[BondID]]&amp;"|"&amp;TEXT(RRPS_ALL[[#This Row],[Date]],"yyyymmdd")</f>
        <v>3109|20231031</v>
      </c>
    </row>
    <row r="1656" spans="1:12" x14ac:dyDescent="0.2">
      <c r="A1656" t="s">
        <v>326</v>
      </c>
      <c r="B1656" t="s">
        <v>326</v>
      </c>
      <c r="C1656" t="s">
        <v>312</v>
      </c>
      <c r="D1656" t="b">
        <v>0</v>
      </c>
      <c r="E1656" t="s">
        <v>326</v>
      </c>
      <c r="F1656" s="5">
        <v>45199</v>
      </c>
      <c r="G1656">
        <v>1.499746</v>
      </c>
      <c r="H1656">
        <v>1.4748790000000001</v>
      </c>
      <c r="I1656">
        <v>128.11750000000001</v>
      </c>
      <c r="J1656">
        <v>128.55506700000001</v>
      </c>
      <c r="K1656">
        <v>128.11750000000001</v>
      </c>
      <c r="L1656" t="str">
        <f>RRPS_ALL[[#This Row],[BondID]]&amp;"|"&amp;TEXT(RRPS_ALL[[#This Row],[Date]],"yyyymmdd")</f>
        <v>3109|20230930</v>
      </c>
    </row>
    <row r="1657" spans="1:12" x14ac:dyDescent="0.2">
      <c r="A1657" t="s">
        <v>326</v>
      </c>
      <c r="B1657" t="s">
        <v>326</v>
      </c>
      <c r="C1657" t="s">
        <v>312</v>
      </c>
      <c r="D1657" t="b">
        <v>0</v>
      </c>
      <c r="E1657" t="s">
        <v>326</v>
      </c>
      <c r="F1657" s="5">
        <v>45169</v>
      </c>
      <c r="G1657">
        <v>1.4648140000000001</v>
      </c>
      <c r="H1657">
        <v>1.439719</v>
      </c>
      <c r="I1657">
        <v>128.089</v>
      </c>
      <c r="J1657">
        <v>128.422405</v>
      </c>
      <c r="K1657">
        <v>128.089</v>
      </c>
      <c r="L1657" t="str">
        <f>RRPS_ALL[[#This Row],[BondID]]&amp;"|"&amp;TEXT(RRPS_ALL[[#This Row],[Date]],"yyyymmdd")</f>
        <v>3109|20230831</v>
      </c>
    </row>
    <row r="1658" spans="1:12" x14ac:dyDescent="0.2">
      <c r="A1658" t="s">
        <v>326</v>
      </c>
      <c r="B1658" t="s">
        <v>326</v>
      </c>
      <c r="C1658" t="s">
        <v>312</v>
      </c>
      <c r="D1658" t="b">
        <v>0</v>
      </c>
      <c r="E1658" t="s">
        <v>326</v>
      </c>
      <c r="F1658" s="5">
        <v>45138</v>
      </c>
      <c r="G1658">
        <v>1.1708480000000001</v>
      </c>
      <c r="H1658">
        <v>1.1460239999999999</v>
      </c>
      <c r="I1658">
        <v>127.3955</v>
      </c>
      <c r="J1658">
        <v>127.611935</v>
      </c>
      <c r="K1658">
        <v>127.3955</v>
      </c>
      <c r="L1658" t="str">
        <f>RRPS_ALL[[#This Row],[BondID]]&amp;"|"&amp;TEXT(RRPS_ALL[[#This Row],[Date]],"yyyymmdd")</f>
        <v>3109|20230731</v>
      </c>
    </row>
    <row r="1659" spans="1:12" x14ac:dyDescent="0.2">
      <c r="A1659" t="s">
        <v>326</v>
      </c>
      <c r="B1659" t="s">
        <v>326</v>
      </c>
      <c r="C1659" t="s">
        <v>312</v>
      </c>
      <c r="D1659" t="b">
        <v>0</v>
      </c>
      <c r="E1659" t="s">
        <v>326</v>
      </c>
      <c r="F1659" s="5">
        <v>45107</v>
      </c>
      <c r="G1659">
        <v>1.440048</v>
      </c>
      <c r="H1659">
        <v>1.4151130000000001</v>
      </c>
      <c r="I1659">
        <v>126.336</v>
      </c>
      <c r="J1659">
        <v>126.452715</v>
      </c>
      <c r="K1659">
        <v>126.336</v>
      </c>
      <c r="L1659" t="str">
        <f>RRPS_ALL[[#This Row],[BondID]]&amp;"|"&amp;TEXT(RRPS_ALL[[#This Row],[Date]],"yyyymmdd")</f>
        <v>3109|20230630</v>
      </c>
    </row>
    <row r="1660" spans="1:12" x14ac:dyDescent="0.2">
      <c r="A1660" t="s">
        <v>326</v>
      </c>
      <c r="B1660" t="s">
        <v>326</v>
      </c>
      <c r="C1660" t="s">
        <v>312</v>
      </c>
      <c r="D1660" t="b">
        <v>0</v>
      </c>
      <c r="E1660" t="s">
        <v>326</v>
      </c>
      <c r="F1660" s="5">
        <v>45077</v>
      </c>
      <c r="G1660">
        <v>0.98996799999999996</v>
      </c>
      <c r="H1660">
        <v>0.96511899999999995</v>
      </c>
      <c r="I1660">
        <v>126.8035</v>
      </c>
      <c r="J1660">
        <v>126.80701999999999</v>
      </c>
      <c r="K1660">
        <v>126.8035</v>
      </c>
      <c r="L1660" t="str">
        <f>RRPS_ALL[[#This Row],[BondID]]&amp;"|"&amp;TEXT(RRPS_ALL[[#This Row],[Date]],"yyyymmdd")</f>
        <v>3109|20230531</v>
      </c>
    </row>
    <row r="1661" spans="1:12" x14ac:dyDescent="0.2">
      <c r="A1661" t="s">
        <v>326</v>
      </c>
      <c r="B1661" t="s">
        <v>326</v>
      </c>
      <c r="C1661" t="s">
        <v>312</v>
      </c>
      <c r="D1661" t="b">
        <v>0</v>
      </c>
      <c r="E1661" t="s">
        <v>326</v>
      </c>
      <c r="F1661" s="5">
        <v>45046</v>
      </c>
      <c r="G1661">
        <v>0.82080299999999995</v>
      </c>
      <c r="H1661">
        <v>0.79574800000000001</v>
      </c>
      <c r="I1661">
        <v>126.553</v>
      </c>
      <c r="J1661">
        <v>127.715231</v>
      </c>
      <c r="K1661">
        <v>126.553</v>
      </c>
      <c r="L1661" t="str">
        <f>RRPS_ALL[[#This Row],[BondID]]&amp;"|"&amp;TEXT(RRPS_ALL[[#This Row],[Date]],"yyyymmdd")</f>
        <v>3109|20230430</v>
      </c>
    </row>
    <row r="1662" spans="1:12" x14ac:dyDescent="0.2">
      <c r="A1662" t="s">
        <v>326</v>
      </c>
      <c r="B1662" t="s">
        <v>326</v>
      </c>
      <c r="C1662" t="s">
        <v>312</v>
      </c>
      <c r="D1662" t="b">
        <v>0</v>
      </c>
      <c r="E1662" t="s">
        <v>326</v>
      </c>
      <c r="F1662" s="5">
        <v>45016</v>
      </c>
      <c r="G1662">
        <v>6.5977999999999995E-2</v>
      </c>
      <c r="H1662">
        <v>4.1078999999999997E-2</v>
      </c>
      <c r="I1662">
        <v>127.3205</v>
      </c>
      <c r="J1662">
        <v>128.370395</v>
      </c>
      <c r="K1662">
        <v>127.3205</v>
      </c>
      <c r="L1662" t="str">
        <f>RRPS_ALL[[#This Row],[BondID]]&amp;"|"&amp;TEXT(RRPS_ALL[[#This Row],[Date]],"yyyymmdd")</f>
        <v>3109|20230331</v>
      </c>
    </row>
    <row r="1663" spans="1:12" x14ac:dyDescent="0.2">
      <c r="A1663" t="s">
        <v>326</v>
      </c>
      <c r="B1663" t="s">
        <v>326</v>
      </c>
      <c r="C1663" t="s">
        <v>312</v>
      </c>
      <c r="D1663" t="b">
        <v>0</v>
      </c>
      <c r="E1663" t="s">
        <v>326</v>
      </c>
      <c r="F1663" s="5">
        <v>44985</v>
      </c>
      <c r="G1663">
        <v>0.66657500000000003</v>
      </c>
      <c r="H1663">
        <v>0.641733</v>
      </c>
      <c r="I1663">
        <v>126.97750000000001</v>
      </c>
      <c r="J1663">
        <v>127.925804</v>
      </c>
      <c r="K1663">
        <v>126.97750000000001</v>
      </c>
      <c r="L1663" t="str">
        <f>RRPS_ALL[[#This Row],[BondID]]&amp;"|"&amp;TEXT(RRPS_ALL[[#This Row],[Date]],"yyyymmdd")</f>
        <v>3109|20230228</v>
      </c>
    </row>
    <row r="1664" spans="1:12" x14ac:dyDescent="0.2">
      <c r="A1664" t="s">
        <v>326</v>
      </c>
      <c r="B1664" t="s">
        <v>326</v>
      </c>
      <c r="C1664" t="s">
        <v>312</v>
      </c>
      <c r="D1664" t="b">
        <v>0</v>
      </c>
      <c r="E1664" t="s">
        <v>326</v>
      </c>
      <c r="F1664" s="5">
        <v>44957</v>
      </c>
      <c r="G1664">
        <v>-0.23013</v>
      </c>
      <c r="H1664">
        <v>-0.255193</v>
      </c>
      <c r="I1664">
        <v>127.181</v>
      </c>
      <c r="J1664">
        <v>128.008105</v>
      </c>
      <c r="K1664">
        <v>127.181</v>
      </c>
      <c r="L1664" t="str">
        <f>RRPS_ALL[[#This Row],[BondID]]&amp;"|"&amp;TEXT(RRPS_ALL[[#This Row],[Date]],"yyyymmdd")</f>
        <v>3109|20230131</v>
      </c>
    </row>
    <row r="1665" spans="1:12" x14ac:dyDescent="0.2">
      <c r="A1665" t="s">
        <v>326</v>
      </c>
      <c r="B1665" t="s">
        <v>326</v>
      </c>
      <c r="C1665" t="s">
        <v>312</v>
      </c>
      <c r="D1665" t="b">
        <v>0</v>
      </c>
      <c r="E1665" t="s">
        <v>326</v>
      </c>
      <c r="F1665" s="5">
        <v>44926</v>
      </c>
      <c r="G1665">
        <v>-0.26505200000000001</v>
      </c>
      <c r="H1665">
        <v>-0.29014000000000001</v>
      </c>
      <c r="I1665">
        <v>126.134</v>
      </c>
      <c r="J1665">
        <v>126.85427</v>
      </c>
      <c r="K1665">
        <v>126.134</v>
      </c>
      <c r="L1665" t="str">
        <f>RRPS_ALL[[#This Row],[BondID]]&amp;"|"&amp;TEXT(RRPS_ALL[[#This Row],[Date]],"yyyymmdd")</f>
        <v>3109|20221231</v>
      </c>
    </row>
    <row r="1666" spans="1:12" x14ac:dyDescent="0.2">
      <c r="A1666" t="s">
        <v>326</v>
      </c>
      <c r="B1666" t="s">
        <v>326</v>
      </c>
      <c r="C1666" t="s">
        <v>312</v>
      </c>
      <c r="D1666" t="b">
        <v>0</v>
      </c>
      <c r="E1666" t="s">
        <v>326</v>
      </c>
      <c r="F1666" s="5">
        <v>44895</v>
      </c>
      <c r="G1666">
        <v>-0.21048600000000001</v>
      </c>
      <c r="H1666">
        <v>-0.23544699999999999</v>
      </c>
      <c r="I1666">
        <v>125.752</v>
      </c>
      <c r="J1666">
        <v>126.365253</v>
      </c>
      <c r="K1666">
        <v>125.752</v>
      </c>
      <c r="L1666" t="str">
        <f>RRPS_ALL[[#This Row],[BondID]]&amp;"|"&amp;TEXT(RRPS_ALL[[#This Row],[Date]],"yyyymmdd")</f>
        <v>3109|20221130</v>
      </c>
    </row>
    <row r="1667" spans="1:12" x14ac:dyDescent="0.2">
      <c r="A1667" t="s">
        <v>326</v>
      </c>
      <c r="B1667" t="s">
        <v>326</v>
      </c>
      <c r="C1667" t="s">
        <v>312</v>
      </c>
      <c r="D1667" t="b">
        <v>0</v>
      </c>
      <c r="E1667" t="s">
        <v>326</v>
      </c>
      <c r="F1667" s="5">
        <v>44865</v>
      </c>
      <c r="G1667">
        <v>-0.59013300000000002</v>
      </c>
      <c r="H1667">
        <v>-0.61520699999999995</v>
      </c>
      <c r="I1667">
        <v>125.373</v>
      </c>
      <c r="J1667">
        <v>125.8776</v>
      </c>
      <c r="K1667">
        <v>125.373</v>
      </c>
      <c r="L1667" t="str">
        <f>RRPS_ALL[[#This Row],[BondID]]&amp;"|"&amp;TEXT(RRPS_ALL[[#This Row],[Date]],"yyyymmdd")</f>
        <v>3109|20221031</v>
      </c>
    </row>
    <row r="1668" spans="1:12" x14ac:dyDescent="0.2">
      <c r="A1668" t="s">
        <v>326</v>
      </c>
      <c r="B1668" t="s">
        <v>326</v>
      </c>
      <c r="C1668" t="s">
        <v>312</v>
      </c>
      <c r="D1668" t="b">
        <v>0</v>
      </c>
      <c r="E1668" t="s">
        <v>326</v>
      </c>
      <c r="F1668" s="5">
        <v>44834</v>
      </c>
      <c r="G1668">
        <v>-0.79447299999999998</v>
      </c>
      <c r="H1668">
        <v>-0.81930800000000004</v>
      </c>
      <c r="I1668">
        <v>124.1885</v>
      </c>
      <c r="J1668">
        <v>124.59294800000001</v>
      </c>
      <c r="K1668">
        <v>124.1885</v>
      </c>
      <c r="L1668" t="str">
        <f>RRPS_ALL[[#This Row],[BondID]]&amp;"|"&amp;TEXT(RRPS_ALL[[#This Row],[Date]],"yyyymmdd")</f>
        <v>3109|20220930</v>
      </c>
    </row>
    <row r="1669" spans="1:12" x14ac:dyDescent="0.2">
      <c r="A1669" t="s">
        <v>326</v>
      </c>
      <c r="B1669" t="s">
        <v>326</v>
      </c>
      <c r="C1669" t="s">
        <v>312</v>
      </c>
      <c r="D1669" t="b">
        <v>0</v>
      </c>
      <c r="E1669" t="s">
        <v>326</v>
      </c>
      <c r="F1669" s="5">
        <v>44804</v>
      </c>
      <c r="G1669">
        <v>-1.1506179999999999</v>
      </c>
      <c r="H1669">
        <v>-1.1755230000000001</v>
      </c>
      <c r="I1669">
        <v>125.28149999999999</v>
      </c>
      <c r="J1669">
        <v>125.579942</v>
      </c>
      <c r="K1669">
        <v>125.28149999999999</v>
      </c>
      <c r="L1669" t="str">
        <f>RRPS_ALL[[#This Row],[BondID]]&amp;"|"&amp;TEXT(RRPS_ALL[[#This Row],[Date]],"yyyymmdd")</f>
        <v>3109|20220831</v>
      </c>
    </row>
    <row r="1670" spans="1:12" x14ac:dyDescent="0.2">
      <c r="A1670" t="s">
        <v>326</v>
      </c>
      <c r="B1670" t="s">
        <v>326</v>
      </c>
      <c r="C1670" t="s">
        <v>312</v>
      </c>
      <c r="D1670" t="b">
        <v>0</v>
      </c>
      <c r="E1670" t="s">
        <v>326</v>
      </c>
      <c r="F1670" s="5">
        <v>44773</v>
      </c>
      <c r="G1670">
        <v>-1.654925</v>
      </c>
      <c r="H1670">
        <v>-1.6797580000000001</v>
      </c>
      <c r="I1670">
        <v>125.6125</v>
      </c>
      <c r="J1670">
        <v>125.80987399999999</v>
      </c>
      <c r="K1670">
        <v>125.6125</v>
      </c>
      <c r="L1670" t="str">
        <f>RRPS_ALL[[#This Row],[BondID]]&amp;"|"&amp;TEXT(RRPS_ALL[[#This Row],[Date]],"yyyymmdd")</f>
        <v>3109|20220731</v>
      </c>
    </row>
    <row r="1671" spans="1:12" x14ac:dyDescent="0.2">
      <c r="A1671" t="s">
        <v>326</v>
      </c>
      <c r="B1671" t="s">
        <v>326</v>
      </c>
      <c r="C1671" t="s">
        <v>312</v>
      </c>
      <c r="D1671" t="b">
        <v>0</v>
      </c>
      <c r="E1671" t="s">
        <v>326</v>
      </c>
      <c r="F1671" s="5">
        <v>44742</v>
      </c>
      <c r="G1671">
        <v>-1.2804800000000001</v>
      </c>
      <c r="H1671">
        <v>-1.305491</v>
      </c>
      <c r="I1671">
        <v>123.277</v>
      </c>
      <c r="J1671">
        <v>123.382729</v>
      </c>
      <c r="K1671">
        <v>123.277</v>
      </c>
      <c r="L1671" t="str">
        <f>RRPS_ALL[[#This Row],[BondID]]&amp;"|"&amp;TEXT(RRPS_ALL[[#This Row],[Date]],"yyyymmdd")</f>
        <v>3109|20220630</v>
      </c>
    </row>
    <row r="1672" spans="1:12" x14ac:dyDescent="0.2">
      <c r="A1672" t="s">
        <v>326</v>
      </c>
      <c r="B1672" t="s">
        <v>326</v>
      </c>
      <c r="C1672" t="s">
        <v>312</v>
      </c>
      <c r="D1672" t="b">
        <v>0</v>
      </c>
      <c r="E1672" t="s">
        <v>326</v>
      </c>
      <c r="F1672" s="5">
        <v>44712</v>
      </c>
      <c r="G1672">
        <v>-1.718928</v>
      </c>
      <c r="H1672">
        <v>-1.7439690000000001</v>
      </c>
      <c r="I1672">
        <v>124.295</v>
      </c>
      <c r="J1672">
        <v>124.298182</v>
      </c>
      <c r="K1672">
        <v>124.295</v>
      </c>
      <c r="L1672" t="str">
        <f>RRPS_ALL[[#This Row],[BondID]]&amp;"|"&amp;TEXT(RRPS_ALL[[#This Row],[Date]],"yyyymmdd")</f>
        <v>3109|20220531</v>
      </c>
    </row>
    <row r="1673" spans="1:12" x14ac:dyDescent="0.2">
      <c r="A1673" t="s">
        <v>326</v>
      </c>
      <c r="B1673" t="s">
        <v>326</v>
      </c>
      <c r="C1673" t="s">
        <v>312</v>
      </c>
      <c r="D1673" t="b">
        <v>0</v>
      </c>
      <c r="E1673" t="s">
        <v>326</v>
      </c>
      <c r="F1673" s="5">
        <v>44681</v>
      </c>
      <c r="G1673">
        <v>-2.11117</v>
      </c>
      <c r="H1673">
        <v>-2.136034</v>
      </c>
      <c r="I1673">
        <v>124.02549999999999</v>
      </c>
      <c r="J1673">
        <v>125.064466</v>
      </c>
      <c r="K1673">
        <v>124.02549999999999</v>
      </c>
      <c r="L1673" t="str">
        <f>RRPS_ALL[[#This Row],[BondID]]&amp;"|"&amp;TEXT(RRPS_ALL[[#This Row],[Date]],"yyyymmdd")</f>
        <v>3109|20220430</v>
      </c>
    </row>
    <row r="1674" spans="1:12" x14ac:dyDescent="0.2">
      <c r="A1674" t="s">
        <v>326</v>
      </c>
      <c r="B1674" t="s">
        <v>326</v>
      </c>
      <c r="C1674" t="s">
        <v>312</v>
      </c>
      <c r="D1674" t="b">
        <v>0</v>
      </c>
      <c r="E1674" t="s">
        <v>326</v>
      </c>
      <c r="F1674" s="5">
        <v>44651</v>
      </c>
      <c r="G1674">
        <v>-2.1716160000000002</v>
      </c>
      <c r="H1674">
        <v>-2.1964510000000002</v>
      </c>
      <c r="I1674">
        <v>123.4785</v>
      </c>
      <c r="J1674">
        <v>124.41837200000001</v>
      </c>
      <c r="K1674">
        <v>123.4785</v>
      </c>
      <c r="L1674" t="str">
        <f>RRPS_ALL[[#This Row],[BondID]]&amp;"|"&amp;TEXT(RRPS_ALL[[#This Row],[Date]],"yyyymmdd")</f>
        <v>3109|20220331</v>
      </c>
    </row>
    <row r="1675" spans="1:12" x14ac:dyDescent="0.2">
      <c r="A1675" t="s">
        <v>326</v>
      </c>
      <c r="B1675" t="s">
        <v>326</v>
      </c>
      <c r="C1675" t="s">
        <v>312</v>
      </c>
      <c r="D1675" t="b">
        <v>0</v>
      </c>
      <c r="E1675" t="s">
        <v>326</v>
      </c>
      <c r="F1675" s="5">
        <v>44620</v>
      </c>
      <c r="G1675">
        <v>-2.3277920000000001</v>
      </c>
      <c r="H1675">
        <v>-2.3528370000000001</v>
      </c>
      <c r="I1675">
        <v>125.01</v>
      </c>
      <c r="J1675">
        <v>125.854316</v>
      </c>
      <c r="K1675">
        <v>125.01</v>
      </c>
      <c r="L1675" t="str">
        <f>RRPS_ALL[[#This Row],[BondID]]&amp;"|"&amp;TEXT(RRPS_ALL[[#This Row],[Date]],"yyyymmdd")</f>
        <v>3109|20220228</v>
      </c>
    </row>
    <row r="1676" spans="1:12" x14ac:dyDescent="0.2">
      <c r="A1676" t="s">
        <v>326</v>
      </c>
      <c r="B1676" t="s">
        <v>326</v>
      </c>
      <c r="C1676" t="s">
        <v>312</v>
      </c>
      <c r="D1676" t="b">
        <v>0</v>
      </c>
      <c r="E1676" t="s">
        <v>326</v>
      </c>
      <c r="F1676" s="5">
        <v>44592</v>
      </c>
      <c r="G1676">
        <v>-2.071396</v>
      </c>
      <c r="H1676">
        <v>-2.096333</v>
      </c>
      <c r="I1676">
        <v>122.7835</v>
      </c>
      <c r="J1676">
        <v>123.525338</v>
      </c>
      <c r="K1676">
        <v>122.7835</v>
      </c>
      <c r="L1676" t="str">
        <f>RRPS_ALL[[#This Row],[BondID]]&amp;"|"&amp;TEXT(RRPS_ALL[[#This Row],[Date]],"yyyymmdd")</f>
        <v>3109|20220131</v>
      </c>
    </row>
    <row r="1677" spans="1:12" x14ac:dyDescent="0.2">
      <c r="A1677" t="s">
        <v>326</v>
      </c>
      <c r="B1677" t="s">
        <v>326</v>
      </c>
      <c r="C1677" t="s">
        <v>312</v>
      </c>
      <c r="D1677" t="b">
        <v>0</v>
      </c>
      <c r="E1677" t="s">
        <v>326</v>
      </c>
      <c r="F1677" s="5">
        <v>44561</v>
      </c>
      <c r="G1677">
        <v>-2.2370760000000001</v>
      </c>
      <c r="H1677">
        <v>-2.2620300000000002</v>
      </c>
      <c r="I1677">
        <v>123.2175</v>
      </c>
      <c r="J1677">
        <v>123.87017899999999</v>
      </c>
      <c r="K1677">
        <v>123.2175</v>
      </c>
      <c r="L1677" t="str">
        <f>RRPS_ALL[[#This Row],[BondID]]&amp;"|"&amp;TEXT(RRPS_ALL[[#This Row],[Date]],"yyyymmdd")</f>
        <v>3109|20211231</v>
      </c>
    </row>
    <row r="1678" spans="1:12" x14ac:dyDescent="0.2">
      <c r="A1678" t="s">
        <v>326</v>
      </c>
      <c r="B1678" t="s">
        <v>326</v>
      </c>
      <c r="C1678" t="s">
        <v>312</v>
      </c>
      <c r="D1678" t="b">
        <v>0</v>
      </c>
      <c r="E1678" t="s">
        <v>326</v>
      </c>
      <c r="F1678" s="5">
        <v>44530</v>
      </c>
      <c r="G1678">
        <v>-2.178804</v>
      </c>
      <c r="H1678">
        <v>-2.2036479999999998</v>
      </c>
      <c r="I1678">
        <v>123.0155</v>
      </c>
      <c r="J1678">
        <v>123.568787</v>
      </c>
      <c r="K1678">
        <v>123.0155</v>
      </c>
      <c r="L1678" t="str">
        <f>RRPS_ALL[[#This Row],[BondID]]&amp;"|"&amp;TEXT(RRPS_ALL[[#This Row],[Date]],"yyyymmdd")</f>
        <v>3109|20211130</v>
      </c>
    </row>
    <row r="1679" spans="1:12" x14ac:dyDescent="0.2">
      <c r="A1679" t="s">
        <v>326</v>
      </c>
      <c r="B1679" t="s">
        <v>326</v>
      </c>
      <c r="C1679" t="s">
        <v>312</v>
      </c>
      <c r="D1679" t="b">
        <v>0</v>
      </c>
      <c r="E1679" t="s">
        <v>326</v>
      </c>
      <c r="F1679" s="5">
        <v>44500</v>
      </c>
      <c r="G1679">
        <v>-1.8800220000000001</v>
      </c>
      <c r="H1679">
        <v>-1.904925</v>
      </c>
      <c r="I1679">
        <v>121.4075</v>
      </c>
      <c r="J1679">
        <v>121.866792</v>
      </c>
      <c r="K1679">
        <v>121.4075</v>
      </c>
      <c r="L1679" t="str">
        <f>RRPS_ALL[[#This Row],[BondID]]&amp;"|"&amp;TEXT(RRPS_ALL[[#This Row],[Date]],"yyyymmdd")</f>
        <v>3109|20211031</v>
      </c>
    </row>
    <row r="1680" spans="1:12" x14ac:dyDescent="0.2">
      <c r="A1680" t="s">
        <v>326</v>
      </c>
      <c r="B1680" t="s">
        <v>326</v>
      </c>
      <c r="C1680" t="s">
        <v>312</v>
      </c>
      <c r="D1680" t="b">
        <v>0</v>
      </c>
      <c r="E1680" t="s">
        <v>326</v>
      </c>
      <c r="F1680" s="5">
        <v>44469</v>
      </c>
      <c r="G1680">
        <v>-1.9806699999999999</v>
      </c>
      <c r="H1680">
        <v>-2.0056690000000001</v>
      </c>
      <c r="I1680">
        <v>121.544</v>
      </c>
      <c r="J1680">
        <v>121.916338</v>
      </c>
      <c r="K1680">
        <v>121.544</v>
      </c>
      <c r="L1680" t="str">
        <f>RRPS_ALL[[#This Row],[BondID]]&amp;"|"&amp;TEXT(RRPS_ALL[[#This Row],[Date]],"yyyymmdd")</f>
        <v>3109|20210930</v>
      </c>
    </row>
    <row r="1681" spans="1:12" x14ac:dyDescent="0.2">
      <c r="A1681" t="s">
        <v>326</v>
      </c>
      <c r="B1681" t="s">
        <v>326</v>
      </c>
      <c r="C1681" t="s">
        <v>312</v>
      </c>
      <c r="D1681" t="b">
        <v>0</v>
      </c>
      <c r="E1681" t="s">
        <v>326</v>
      </c>
      <c r="F1681" s="5">
        <v>44439</v>
      </c>
      <c r="G1681">
        <v>-1.7832490000000001</v>
      </c>
      <c r="H1681">
        <v>-1.8081320000000001</v>
      </c>
      <c r="I1681">
        <v>120.5835</v>
      </c>
      <c r="J1681">
        <v>120.85812</v>
      </c>
      <c r="K1681">
        <v>120.5835</v>
      </c>
      <c r="L1681" t="str">
        <f>RRPS_ALL[[#This Row],[BondID]]&amp;"|"&amp;TEXT(RRPS_ALL[[#This Row],[Date]],"yyyymmdd")</f>
        <v>3109|20210831</v>
      </c>
    </row>
    <row r="1682" spans="1:12" x14ac:dyDescent="0.2">
      <c r="A1682" t="s">
        <v>326</v>
      </c>
      <c r="B1682" t="s">
        <v>326</v>
      </c>
      <c r="C1682" t="s">
        <v>312</v>
      </c>
      <c r="D1682" t="b">
        <v>0</v>
      </c>
      <c r="E1682" t="s">
        <v>326</v>
      </c>
      <c r="F1682" s="5">
        <v>44408</v>
      </c>
      <c r="G1682">
        <v>-1.848749</v>
      </c>
      <c r="H1682">
        <v>-1.8737600000000001</v>
      </c>
      <c r="I1682">
        <v>120.52500000000001</v>
      </c>
      <c r="J1682">
        <v>120.711133</v>
      </c>
      <c r="K1682">
        <v>120.52500000000001</v>
      </c>
      <c r="L1682" t="str">
        <f>RRPS_ALL[[#This Row],[BondID]]&amp;"|"&amp;TEXT(RRPS_ALL[[#This Row],[Date]],"yyyymmdd")</f>
        <v>3109|20210731</v>
      </c>
    </row>
    <row r="1683" spans="1:12" x14ac:dyDescent="0.2">
      <c r="A1683" t="s">
        <v>326</v>
      </c>
      <c r="B1683" t="s">
        <v>326</v>
      </c>
      <c r="C1683" t="s">
        <v>312</v>
      </c>
      <c r="D1683" t="b">
        <v>0</v>
      </c>
      <c r="E1683" t="s">
        <v>326</v>
      </c>
      <c r="F1683" s="5">
        <v>44377</v>
      </c>
      <c r="G1683">
        <v>-1.6772739999999999</v>
      </c>
      <c r="H1683">
        <v>-1.7021520000000001</v>
      </c>
      <c r="I1683">
        <v>119.7975</v>
      </c>
      <c r="J1683">
        <v>119.890407</v>
      </c>
      <c r="K1683">
        <v>119.7975</v>
      </c>
      <c r="L1683" t="str">
        <f>RRPS_ALL[[#This Row],[BondID]]&amp;"|"&amp;TEXT(RRPS_ALL[[#This Row],[Date]],"yyyymmdd")</f>
        <v>3109|20210630</v>
      </c>
    </row>
    <row r="1684" spans="1:12" x14ac:dyDescent="0.2">
      <c r="A1684" t="s">
        <v>326</v>
      </c>
      <c r="B1684" t="s">
        <v>326</v>
      </c>
      <c r="C1684" t="s">
        <v>312</v>
      </c>
      <c r="D1684" t="b">
        <v>0</v>
      </c>
      <c r="E1684" t="s">
        <v>326</v>
      </c>
      <c r="F1684" s="5">
        <v>44347</v>
      </c>
      <c r="G1684">
        <v>-1.778513</v>
      </c>
      <c r="H1684">
        <v>-1.8033870000000001</v>
      </c>
      <c r="I1684">
        <v>120.2505</v>
      </c>
      <c r="J1684">
        <v>120.25349</v>
      </c>
      <c r="K1684">
        <v>120.2505</v>
      </c>
      <c r="L1684" t="str">
        <f>RRPS_ALL[[#This Row],[BondID]]&amp;"|"&amp;TEXT(RRPS_ALL[[#This Row],[Date]],"yyyymmdd")</f>
        <v>3109|20210531</v>
      </c>
    </row>
    <row r="1685" spans="1:12" x14ac:dyDescent="0.2">
      <c r="A1685" t="s">
        <v>326</v>
      </c>
      <c r="B1685" t="s">
        <v>326</v>
      </c>
      <c r="C1685" t="s">
        <v>312</v>
      </c>
      <c r="D1685" t="b">
        <v>0</v>
      </c>
      <c r="E1685" t="s">
        <v>326</v>
      </c>
      <c r="F1685" s="5">
        <v>44316</v>
      </c>
      <c r="G1685">
        <v>-1.723139</v>
      </c>
      <c r="H1685">
        <v>-1.7481120000000001</v>
      </c>
      <c r="I1685">
        <v>120.535</v>
      </c>
      <c r="J1685">
        <v>121.533038</v>
      </c>
      <c r="K1685">
        <v>120.535</v>
      </c>
      <c r="L1685" t="str">
        <f>RRPS_ALL[[#This Row],[BondID]]&amp;"|"&amp;TEXT(RRPS_ALL[[#This Row],[Date]],"yyyymmdd")</f>
        <v>3109|20210430</v>
      </c>
    </row>
    <row r="1686" spans="1:12" x14ac:dyDescent="0.2">
      <c r="A1686" t="s">
        <v>326</v>
      </c>
      <c r="B1686" t="s">
        <v>326</v>
      </c>
      <c r="C1686" t="s">
        <v>312</v>
      </c>
      <c r="D1686" t="b">
        <v>0</v>
      </c>
      <c r="E1686" t="s">
        <v>326</v>
      </c>
      <c r="F1686" s="5">
        <v>44286</v>
      </c>
      <c r="G1686">
        <v>-1.680156</v>
      </c>
      <c r="H1686">
        <v>-1.705193</v>
      </c>
      <c r="I1686">
        <v>119.98</v>
      </c>
      <c r="J1686">
        <v>120.889646</v>
      </c>
      <c r="K1686">
        <v>119.98</v>
      </c>
      <c r="L1686" t="str">
        <f>RRPS_ALL[[#This Row],[BondID]]&amp;"|"&amp;TEXT(RRPS_ALL[[#This Row],[Date]],"yyyymmdd")</f>
        <v>3109|20210331</v>
      </c>
    </row>
    <row r="1687" spans="1:12" x14ac:dyDescent="0.2">
      <c r="A1687" t="s">
        <v>326</v>
      </c>
      <c r="B1687" t="s">
        <v>326</v>
      </c>
      <c r="C1687" t="s">
        <v>312</v>
      </c>
      <c r="D1687" t="b">
        <v>0</v>
      </c>
      <c r="E1687" t="s">
        <v>326</v>
      </c>
      <c r="F1687" s="5">
        <v>44255</v>
      </c>
      <c r="G1687">
        <v>-1.8404419999999999</v>
      </c>
      <c r="H1687">
        <v>-1.8654660000000001</v>
      </c>
      <c r="I1687">
        <v>120.96899999999999</v>
      </c>
      <c r="J1687">
        <v>121.776354</v>
      </c>
      <c r="K1687">
        <v>120.96899999999999</v>
      </c>
      <c r="L1687" t="str">
        <f>RRPS_ALL[[#This Row],[BondID]]&amp;"|"&amp;TEXT(RRPS_ALL[[#This Row],[Date]],"yyyymmdd")</f>
        <v>3109|20210228</v>
      </c>
    </row>
    <row r="1688" spans="1:12" x14ac:dyDescent="0.2">
      <c r="A1688" t="s">
        <v>326</v>
      </c>
      <c r="B1688" t="s">
        <v>326</v>
      </c>
      <c r="C1688" t="s">
        <v>312</v>
      </c>
      <c r="D1688" t="b">
        <v>0</v>
      </c>
      <c r="E1688" t="s">
        <v>326</v>
      </c>
      <c r="F1688" s="5">
        <v>44227</v>
      </c>
      <c r="G1688">
        <v>-1.7616620000000001</v>
      </c>
      <c r="H1688">
        <v>-1.786621</v>
      </c>
      <c r="I1688">
        <v>120.9335</v>
      </c>
      <c r="J1688">
        <v>121.652062</v>
      </c>
      <c r="K1688">
        <v>120.9335</v>
      </c>
      <c r="L1688" t="str">
        <f>RRPS_ALL[[#This Row],[BondID]]&amp;"|"&amp;TEXT(RRPS_ALL[[#This Row],[Date]],"yyyymmdd")</f>
        <v>3109|20210131</v>
      </c>
    </row>
    <row r="1689" spans="1:12" x14ac:dyDescent="0.2">
      <c r="A1689" t="s">
        <v>326</v>
      </c>
      <c r="B1689" t="s">
        <v>326</v>
      </c>
      <c r="C1689" t="s">
        <v>312</v>
      </c>
      <c r="D1689" t="b">
        <v>0</v>
      </c>
      <c r="E1689" t="s">
        <v>326</v>
      </c>
      <c r="F1689" s="5">
        <v>44196</v>
      </c>
      <c r="G1689">
        <v>-1.517301</v>
      </c>
      <c r="H1689">
        <v>-1.5423230000000001</v>
      </c>
      <c r="I1689">
        <v>119.82899999999999</v>
      </c>
      <c r="J1689">
        <v>120.466791</v>
      </c>
      <c r="K1689">
        <v>119.82899999999999</v>
      </c>
      <c r="L1689" t="str">
        <f>RRPS_ALL[[#This Row],[BondID]]&amp;"|"&amp;TEXT(RRPS_ALL[[#This Row],[Date]],"yyyymmdd")</f>
        <v>3109|20201231</v>
      </c>
    </row>
    <row r="1690" spans="1:12" x14ac:dyDescent="0.2">
      <c r="A1690" t="s">
        <v>326</v>
      </c>
      <c r="B1690" t="s">
        <v>326</v>
      </c>
      <c r="C1690" t="s">
        <v>312</v>
      </c>
      <c r="D1690" t="b">
        <v>0</v>
      </c>
      <c r="E1690" t="s">
        <v>326</v>
      </c>
      <c r="F1690" s="5">
        <v>44165</v>
      </c>
      <c r="G1690">
        <v>-1.389985</v>
      </c>
      <c r="H1690">
        <v>-1.414968</v>
      </c>
      <c r="I1690">
        <v>119.562</v>
      </c>
      <c r="J1690">
        <v>120.102109</v>
      </c>
      <c r="K1690">
        <v>119.562</v>
      </c>
      <c r="L1690" t="str">
        <f>RRPS_ALL[[#This Row],[BondID]]&amp;"|"&amp;TEXT(RRPS_ALL[[#This Row],[Date]],"yyyymmdd")</f>
        <v>3109|20201130</v>
      </c>
    </row>
    <row r="1691" spans="1:12" x14ac:dyDescent="0.2">
      <c r="A1691" t="s">
        <v>326</v>
      </c>
      <c r="B1691" t="s">
        <v>326</v>
      </c>
      <c r="C1691" t="s">
        <v>312</v>
      </c>
      <c r="D1691" t="b">
        <v>0</v>
      </c>
      <c r="E1691" t="s">
        <v>326</v>
      </c>
      <c r="F1691" s="5">
        <v>44135</v>
      </c>
      <c r="G1691">
        <v>-1.4067769999999999</v>
      </c>
      <c r="H1691">
        <v>-1.4316770000000001</v>
      </c>
      <c r="I1691">
        <v>119.6285</v>
      </c>
      <c r="J1691">
        <v>120.081126</v>
      </c>
      <c r="K1691">
        <v>119.6285</v>
      </c>
      <c r="L1691" t="str">
        <f>RRPS_ALL[[#This Row],[BondID]]&amp;"|"&amp;TEXT(RRPS_ALL[[#This Row],[Date]],"yyyymmdd")</f>
        <v>3109|20201031</v>
      </c>
    </row>
    <row r="1692" spans="1:12" x14ac:dyDescent="0.2">
      <c r="A1692" t="s">
        <v>326</v>
      </c>
      <c r="B1692" t="s">
        <v>326</v>
      </c>
      <c r="C1692" t="s">
        <v>312</v>
      </c>
      <c r="D1692" t="b">
        <v>0</v>
      </c>
      <c r="E1692" t="s">
        <v>326</v>
      </c>
      <c r="F1692" s="5">
        <v>44104</v>
      </c>
      <c r="G1692">
        <v>-1.48004</v>
      </c>
      <c r="H1692">
        <v>-1.505017</v>
      </c>
      <c r="I1692">
        <v>119.595</v>
      </c>
      <c r="J1692">
        <v>119.953264</v>
      </c>
      <c r="K1692">
        <v>119.595</v>
      </c>
      <c r="L1692" t="str">
        <f>RRPS_ALL[[#This Row],[BondID]]&amp;"|"&amp;TEXT(RRPS_ALL[[#This Row],[Date]],"yyyymmdd")</f>
        <v>3109|20200930</v>
      </c>
    </row>
    <row r="1693" spans="1:12" x14ac:dyDescent="0.2">
      <c r="A1693" t="s">
        <v>326</v>
      </c>
      <c r="B1693" t="s">
        <v>326</v>
      </c>
      <c r="C1693" t="s">
        <v>312</v>
      </c>
      <c r="D1693" t="b">
        <v>0</v>
      </c>
      <c r="E1693" t="s">
        <v>326</v>
      </c>
      <c r="F1693" s="5">
        <v>44074</v>
      </c>
      <c r="G1693">
        <v>-1.538648</v>
      </c>
      <c r="H1693">
        <v>-1.563558</v>
      </c>
      <c r="I1693">
        <v>119.48350000000001</v>
      </c>
      <c r="J1693">
        <v>119.751401</v>
      </c>
      <c r="K1693">
        <v>119.48350000000001</v>
      </c>
      <c r="L1693" t="str">
        <f>RRPS_ALL[[#This Row],[BondID]]&amp;"|"&amp;TEXT(RRPS_ALL[[#This Row],[Date]],"yyyymmdd")</f>
        <v>3109|20200831</v>
      </c>
    </row>
    <row r="1694" spans="1:12" x14ac:dyDescent="0.2">
      <c r="A1694" t="s">
        <v>326</v>
      </c>
      <c r="B1694" t="s">
        <v>326</v>
      </c>
      <c r="C1694" t="s">
        <v>312</v>
      </c>
      <c r="D1694" t="b">
        <v>0</v>
      </c>
      <c r="E1694" t="s">
        <v>326</v>
      </c>
      <c r="F1694" s="5">
        <v>44043</v>
      </c>
      <c r="G1694">
        <v>-1.5267569999999999</v>
      </c>
      <c r="H1694">
        <v>-1.551704</v>
      </c>
      <c r="I1694">
        <v>119.9425</v>
      </c>
      <c r="J1694">
        <v>120.128432</v>
      </c>
      <c r="K1694">
        <v>119.9425</v>
      </c>
      <c r="L1694" t="str">
        <f>RRPS_ALL[[#This Row],[BondID]]&amp;"|"&amp;TEXT(RRPS_ALL[[#This Row],[Date]],"yyyymmdd")</f>
        <v>3109|20200731</v>
      </c>
    </row>
    <row r="1695" spans="1:12" x14ac:dyDescent="0.2">
      <c r="A1695" t="s">
        <v>326</v>
      </c>
      <c r="B1695" t="s">
        <v>326</v>
      </c>
      <c r="C1695" t="s">
        <v>312</v>
      </c>
      <c r="D1695" t="b">
        <v>0</v>
      </c>
      <c r="E1695" t="s">
        <v>326</v>
      </c>
      <c r="F1695" s="5">
        <v>44012</v>
      </c>
      <c r="G1695">
        <v>-1.432113</v>
      </c>
      <c r="H1695">
        <v>-1.457004</v>
      </c>
      <c r="I1695">
        <v>119.85250000000001</v>
      </c>
      <c r="J1695">
        <v>119.944147</v>
      </c>
      <c r="K1695">
        <v>119.85250000000001</v>
      </c>
      <c r="L1695" t="str">
        <f>RRPS_ALL[[#This Row],[BondID]]&amp;"|"&amp;TEXT(RRPS_ALL[[#This Row],[Date]],"yyyymmdd")</f>
        <v>3109|20200630</v>
      </c>
    </row>
    <row r="1696" spans="1:12" x14ac:dyDescent="0.2">
      <c r="A1696" t="s">
        <v>326</v>
      </c>
      <c r="B1696" t="s">
        <v>326</v>
      </c>
      <c r="C1696" t="s">
        <v>312</v>
      </c>
      <c r="D1696" t="b">
        <v>0</v>
      </c>
      <c r="E1696" t="s">
        <v>326</v>
      </c>
      <c r="F1696" s="5">
        <v>43982</v>
      </c>
      <c r="G1696">
        <v>-1.2100439999999999</v>
      </c>
      <c r="H1696">
        <v>-1.235085</v>
      </c>
      <c r="I1696">
        <v>118.283</v>
      </c>
      <c r="J1696">
        <v>118.285944</v>
      </c>
      <c r="K1696">
        <v>118.283</v>
      </c>
      <c r="L1696" t="str">
        <f>RRPS_ALL[[#This Row],[BondID]]&amp;"|"&amp;TEXT(RRPS_ALL[[#This Row],[Date]],"yyyymmdd")</f>
        <v>3109|20200531</v>
      </c>
    </row>
    <row r="1697" spans="1:12" x14ac:dyDescent="0.2">
      <c r="A1697" t="s">
        <v>326</v>
      </c>
      <c r="B1697" t="s">
        <v>326</v>
      </c>
      <c r="C1697" t="s">
        <v>312</v>
      </c>
      <c r="D1697" t="b">
        <v>0</v>
      </c>
      <c r="E1697" t="s">
        <v>326</v>
      </c>
      <c r="F1697" s="5">
        <v>43951</v>
      </c>
      <c r="G1697">
        <v>-1.037828</v>
      </c>
      <c r="H1697">
        <v>-1.0627690000000001</v>
      </c>
      <c r="I1697">
        <v>118.8425</v>
      </c>
      <c r="J1697">
        <v>119.837532</v>
      </c>
      <c r="K1697">
        <v>118.8425</v>
      </c>
      <c r="L1697" t="str">
        <f>RRPS_ALL[[#This Row],[BondID]]&amp;"|"&amp;TEXT(RRPS_ALL[[#This Row],[Date]],"yyyymmdd")</f>
        <v>3109|20200430</v>
      </c>
    </row>
    <row r="1698" spans="1:12" x14ac:dyDescent="0.2">
      <c r="A1698" t="s">
        <v>326</v>
      </c>
      <c r="B1698" t="s">
        <v>326</v>
      </c>
      <c r="C1698" t="s">
        <v>312</v>
      </c>
      <c r="D1698" t="b">
        <v>0</v>
      </c>
      <c r="E1698" t="s">
        <v>326</v>
      </c>
      <c r="F1698" s="5">
        <v>43921</v>
      </c>
      <c r="G1698">
        <v>-1.101955</v>
      </c>
      <c r="H1698">
        <v>-1.1268549999999999</v>
      </c>
      <c r="I1698">
        <v>119.24250000000001</v>
      </c>
      <c r="J1698">
        <v>120.137666</v>
      </c>
      <c r="K1698">
        <v>119.24250000000001</v>
      </c>
      <c r="L1698" t="str">
        <f>RRPS_ALL[[#This Row],[BondID]]&amp;"|"&amp;TEXT(RRPS_ALL[[#This Row],[Date]],"yyyymmdd")</f>
        <v>3109|20200331</v>
      </c>
    </row>
    <row r="1699" spans="1:12" x14ac:dyDescent="0.2">
      <c r="A1699" t="s">
        <v>326</v>
      </c>
      <c r="B1699" t="s">
        <v>326</v>
      </c>
      <c r="C1699" t="s">
        <v>312</v>
      </c>
      <c r="D1699" t="b">
        <v>0</v>
      </c>
      <c r="E1699" t="s">
        <v>326</v>
      </c>
      <c r="F1699" s="5">
        <v>43890</v>
      </c>
      <c r="G1699">
        <v>-1.7015750000000001</v>
      </c>
      <c r="H1699">
        <v>-1.7265740000000001</v>
      </c>
      <c r="I1699">
        <v>123.113</v>
      </c>
      <c r="J1699">
        <v>123.92112</v>
      </c>
      <c r="K1699">
        <v>123.113</v>
      </c>
      <c r="L1699" t="str">
        <f>RRPS_ALL[[#This Row],[BondID]]&amp;"|"&amp;TEXT(RRPS_ALL[[#This Row],[Date]],"yyyymmdd")</f>
        <v>3109|20200229</v>
      </c>
    </row>
    <row r="1700" spans="1:12" x14ac:dyDescent="0.2">
      <c r="A1700" t="s">
        <v>326</v>
      </c>
      <c r="B1700" t="s">
        <v>326</v>
      </c>
      <c r="C1700" t="s">
        <v>312</v>
      </c>
      <c r="D1700" t="b">
        <v>0</v>
      </c>
      <c r="E1700" t="s">
        <v>326</v>
      </c>
      <c r="F1700" s="5">
        <v>43861</v>
      </c>
      <c r="G1700">
        <v>-1.8401609999999999</v>
      </c>
      <c r="H1700">
        <v>-1.865138</v>
      </c>
      <c r="I1700">
        <v>124.2315</v>
      </c>
      <c r="J1700">
        <v>124.953143</v>
      </c>
      <c r="K1700">
        <v>124.2315</v>
      </c>
      <c r="L1700" t="str">
        <f>RRPS_ALL[[#This Row],[BondID]]&amp;"|"&amp;TEXT(RRPS_ALL[[#This Row],[Date]],"yyyymmdd")</f>
        <v>3109|20200131</v>
      </c>
    </row>
    <row r="1701" spans="1:12" x14ac:dyDescent="0.2">
      <c r="A1701" t="s">
        <v>326</v>
      </c>
      <c r="B1701" t="s">
        <v>326</v>
      </c>
      <c r="C1701" t="s">
        <v>312</v>
      </c>
      <c r="D1701" t="b">
        <v>0</v>
      </c>
      <c r="E1701" t="s">
        <v>326</v>
      </c>
      <c r="F1701" s="5">
        <v>43830</v>
      </c>
      <c r="G1701">
        <v>-1.8660870000000001</v>
      </c>
      <c r="H1701">
        <v>-1.8911230000000001</v>
      </c>
      <c r="I1701">
        <v>124.19</v>
      </c>
      <c r="J1701">
        <v>124.817002</v>
      </c>
      <c r="K1701">
        <v>124.19</v>
      </c>
      <c r="L1701" t="str">
        <f>RRPS_ALL[[#This Row],[BondID]]&amp;"|"&amp;TEXT(RRPS_ALL[[#This Row],[Date]],"yyyymmdd")</f>
        <v>3109|20191231</v>
      </c>
    </row>
    <row r="1702" spans="1:12" x14ac:dyDescent="0.2">
      <c r="A1702" t="s">
        <v>326</v>
      </c>
      <c r="B1702" t="s">
        <v>326</v>
      </c>
      <c r="C1702" t="s">
        <v>312</v>
      </c>
      <c r="D1702" t="b">
        <v>0</v>
      </c>
      <c r="E1702" t="s">
        <v>326</v>
      </c>
      <c r="F1702" s="5">
        <v>43799</v>
      </c>
      <c r="G1702">
        <v>-1.9105799999999999</v>
      </c>
      <c r="H1702">
        <v>-1.9356150000000001</v>
      </c>
      <c r="I1702">
        <v>125.205</v>
      </c>
      <c r="J1702">
        <v>125.74509999999999</v>
      </c>
      <c r="K1702">
        <v>125.205</v>
      </c>
      <c r="L1702" t="str">
        <f>RRPS_ALL[[#This Row],[BondID]]&amp;"|"&amp;TEXT(RRPS_ALL[[#This Row],[Date]],"yyyymmdd")</f>
        <v>3109|20191130</v>
      </c>
    </row>
    <row r="1703" spans="1:12" x14ac:dyDescent="0.2">
      <c r="A1703" t="s">
        <v>326</v>
      </c>
      <c r="B1703" t="s">
        <v>326</v>
      </c>
      <c r="C1703" t="s">
        <v>312</v>
      </c>
      <c r="D1703" t="b">
        <v>0</v>
      </c>
      <c r="E1703" t="s">
        <v>326</v>
      </c>
      <c r="F1703" s="5">
        <v>43769</v>
      </c>
      <c r="G1703">
        <v>-2.0266769999999998</v>
      </c>
      <c r="H1703">
        <v>-2.0516179999999999</v>
      </c>
      <c r="I1703">
        <v>125.90649999999999</v>
      </c>
      <c r="J1703">
        <v>126.359112</v>
      </c>
      <c r="K1703">
        <v>125.90649999999999</v>
      </c>
      <c r="L1703" t="str">
        <f>RRPS_ALL[[#This Row],[BondID]]&amp;"|"&amp;TEXT(RRPS_ALL[[#This Row],[Date]],"yyyymmdd")</f>
        <v>3109|20191031</v>
      </c>
    </row>
    <row r="1704" spans="1:12" x14ac:dyDescent="0.2">
      <c r="A1704" t="s">
        <v>326</v>
      </c>
      <c r="B1704" t="s">
        <v>326</v>
      </c>
      <c r="C1704" t="s">
        <v>312</v>
      </c>
      <c r="D1704" t="b">
        <v>0</v>
      </c>
      <c r="E1704" t="s">
        <v>326</v>
      </c>
      <c r="F1704" s="5">
        <v>43738</v>
      </c>
      <c r="G1704">
        <v>-2.0726840000000002</v>
      </c>
      <c r="H1704">
        <v>-2.0976400000000002</v>
      </c>
      <c r="I1704">
        <v>126.6755</v>
      </c>
      <c r="J1704">
        <v>127.03376400000001</v>
      </c>
      <c r="K1704">
        <v>126.6755</v>
      </c>
      <c r="L1704" t="str">
        <f>RRPS_ALL[[#This Row],[BondID]]&amp;"|"&amp;TEXT(RRPS_ALL[[#This Row],[Date]],"yyyymmdd")</f>
        <v>3109|20190930</v>
      </c>
    </row>
    <row r="1705" spans="1:12" x14ac:dyDescent="0.2">
      <c r="A1705" t="s">
        <v>326</v>
      </c>
      <c r="B1705" t="s">
        <v>326</v>
      </c>
      <c r="C1705" t="s">
        <v>312</v>
      </c>
      <c r="D1705" t="b">
        <v>0</v>
      </c>
      <c r="E1705" t="s">
        <v>326</v>
      </c>
      <c r="F1705" s="5">
        <v>43708</v>
      </c>
      <c r="G1705">
        <v>-2.3256890000000001</v>
      </c>
      <c r="H1705">
        <v>-2.3506930000000001</v>
      </c>
      <c r="I1705">
        <v>128.52600000000001</v>
      </c>
      <c r="J1705">
        <v>128.79773499999999</v>
      </c>
      <c r="K1705">
        <v>128.52600000000001</v>
      </c>
      <c r="L1705" t="str">
        <f>RRPS_ALL[[#This Row],[BondID]]&amp;"|"&amp;TEXT(RRPS_ALL[[#This Row],[Date]],"yyyymmdd")</f>
        <v>3109|20190831</v>
      </c>
    </row>
    <row r="1706" spans="1:12" x14ac:dyDescent="0.2">
      <c r="A1706" t="s">
        <v>326</v>
      </c>
      <c r="B1706" t="s">
        <v>326</v>
      </c>
      <c r="C1706" t="s">
        <v>312</v>
      </c>
      <c r="D1706" t="b">
        <v>0</v>
      </c>
      <c r="E1706" t="s">
        <v>326</v>
      </c>
      <c r="F1706" s="5">
        <v>43677</v>
      </c>
      <c r="G1706">
        <v>-2.3340329999999998</v>
      </c>
      <c r="H1706">
        <v>-2.359029</v>
      </c>
      <c r="I1706">
        <v>128.07499999999999</v>
      </c>
      <c r="J1706">
        <v>128.25395700000001</v>
      </c>
      <c r="K1706">
        <v>128.07499999999999</v>
      </c>
      <c r="L1706" t="str">
        <f>RRPS_ALL[[#This Row],[BondID]]&amp;"|"&amp;TEXT(RRPS_ALL[[#This Row],[Date]],"yyyymmdd")</f>
        <v>3109|20190731</v>
      </c>
    </row>
    <row r="1707" spans="1:12" x14ac:dyDescent="0.2">
      <c r="A1707" t="s">
        <v>326</v>
      </c>
      <c r="B1707" t="s">
        <v>326</v>
      </c>
      <c r="C1707" t="s">
        <v>312</v>
      </c>
      <c r="D1707" t="b">
        <v>0</v>
      </c>
      <c r="E1707" t="s">
        <v>326</v>
      </c>
      <c r="F1707" s="5">
        <v>43646</v>
      </c>
      <c r="G1707">
        <v>-2.2837019999999999</v>
      </c>
      <c r="H1707">
        <v>-2.3087059999999999</v>
      </c>
      <c r="I1707">
        <v>127.699</v>
      </c>
      <c r="J1707">
        <v>127.789706</v>
      </c>
      <c r="K1707">
        <v>127.699</v>
      </c>
      <c r="L1707" t="str">
        <f>RRPS_ALL[[#This Row],[BondID]]&amp;"|"&amp;TEXT(RRPS_ALL[[#This Row],[Date]],"yyyymmdd")</f>
        <v>3109|20190630</v>
      </c>
    </row>
    <row r="1708" spans="1:12" x14ac:dyDescent="0.2">
      <c r="A1708" t="s">
        <v>326</v>
      </c>
      <c r="B1708" t="s">
        <v>326</v>
      </c>
      <c r="C1708" t="s">
        <v>312</v>
      </c>
      <c r="D1708" t="b">
        <v>0</v>
      </c>
      <c r="E1708" t="s">
        <v>326</v>
      </c>
      <c r="F1708" s="5">
        <v>43616</v>
      </c>
      <c r="G1708">
        <v>-2.3162189999999998</v>
      </c>
      <c r="H1708">
        <v>-2.3412060000000001</v>
      </c>
      <c r="I1708">
        <v>127.46250000000001</v>
      </c>
      <c r="J1708">
        <v>127.47122299999999</v>
      </c>
      <c r="K1708">
        <v>127.46250000000001</v>
      </c>
      <c r="L1708" t="str">
        <f>RRPS_ALL[[#This Row],[BondID]]&amp;"|"&amp;TEXT(RRPS_ALL[[#This Row],[Date]],"yyyymmdd")</f>
        <v>3109|20190531</v>
      </c>
    </row>
    <row r="1709" spans="1:12" x14ac:dyDescent="0.2">
      <c r="A1709" t="s">
        <v>326</v>
      </c>
      <c r="B1709" t="s">
        <v>326</v>
      </c>
      <c r="C1709" t="s">
        <v>312</v>
      </c>
      <c r="D1709" t="b">
        <v>0</v>
      </c>
      <c r="E1709" t="s">
        <v>326</v>
      </c>
      <c r="F1709" s="5">
        <v>43585</v>
      </c>
      <c r="G1709">
        <v>-1.937713</v>
      </c>
      <c r="H1709">
        <v>-1.962763</v>
      </c>
      <c r="I1709">
        <v>125.905</v>
      </c>
      <c r="J1709">
        <v>126.878055</v>
      </c>
      <c r="K1709">
        <v>125.905</v>
      </c>
      <c r="L1709" t="str">
        <f>RRPS_ALL[[#This Row],[BondID]]&amp;"|"&amp;TEXT(RRPS_ALL[[#This Row],[Date]],"yyyymmdd")</f>
        <v>3109|20190430</v>
      </c>
    </row>
    <row r="1710" spans="1:12" x14ac:dyDescent="0.2">
      <c r="A1710" t="s">
        <v>326</v>
      </c>
      <c r="B1710" t="s">
        <v>326</v>
      </c>
      <c r="C1710" t="s">
        <v>312</v>
      </c>
      <c r="D1710" t="b">
        <v>0</v>
      </c>
      <c r="E1710" t="s">
        <v>326</v>
      </c>
      <c r="F1710" s="5">
        <v>43555</v>
      </c>
      <c r="G1710">
        <v>-1.825483</v>
      </c>
      <c r="H1710">
        <v>-1.8504119999999999</v>
      </c>
      <c r="I1710">
        <v>124.9425</v>
      </c>
      <c r="J1710">
        <v>125.82186299999999</v>
      </c>
      <c r="K1710">
        <v>124.9425</v>
      </c>
      <c r="L1710" t="str">
        <f>RRPS_ALL[[#This Row],[BondID]]&amp;"|"&amp;TEXT(RRPS_ALL[[#This Row],[Date]],"yyyymmdd")</f>
        <v>3109|20190331</v>
      </c>
    </row>
    <row r="1711" spans="1:12" x14ac:dyDescent="0.2">
      <c r="A1711" t="s">
        <v>326</v>
      </c>
      <c r="B1711" t="s">
        <v>326</v>
      </c>
      <c r="C1711" t="s">
        <v>312</v>
      </c>
      <c r="D1711" t="b">
        <v>0</v>
      </c>
      <c r="E1711" t="s">
        <v>326</v>
      </c>
      <c r="F1711" s="5">
        <v>43524</v>
      </c>
      <c r="G1711">
        <v>-1.7006319999999999</v>
      </c>
      <c r="H1711">
        <v>-1.725671</v>
      </c>
      <c r="I1711">
        <v>124.334</v>
      </c>
      <c r="J1711">
        <v>125.132161</v>
      </c>
      <c r="K1711">
        <v>124.334</v>
      </c>
      <c r="L1711" t="str">
        <f>RRPS_ALL[[#This Row],[BondID]]&amp;"|"&amp;TEXT(RRPS_ALL[[#This Row],[Date]],"yyyymmdd")</f>
        <v>3109|20190228</v>
      </c>
    </row>
    <row r="1712" spans="1:12" x14ac:dyDescent="0.2">
      <c r="A1712" t="s">
        <v>326</v>
      </c>
      <c r="B1712" t="s">
        <v>326</v>
      </c>
      <c r="C1712" t="s">
        <v>312</v>
      </c>
      <c r="D1712" t="b">
        <v>0</v>
      </c>
      <c r="E1712" t="s">
        <v>326</v>
      </c>
      <c r="F1712" s="5">
        <v>43496</v>
      </c>
      <c r="G1712">
        <v>-1.6917089999999999</v>
      </c>
      <c r="H1712">
        <v>-1.716747</v>
      </c>
      <c r="I1712">
        <v>124.666</v>
      </c>
      <c r="J1712">
        <v>125.377207</v>
      </c>
      <c r="K1712">
        <v>124.666</v>
      </c>
      <c r="L1712" t="str">
        <f>RRPS_ALL[[#This Row],[BondID]]&amp;"|"&amp;TEXT(RRPS_ALL[[#This Row],[Date]],"yyyymmdd")</f>
        <v>3109|20190131</v>
      </c>
    </row>
    <row r="1713" spans="1:12" x14ac:dyDescent="0.2">
      <c r="A1713" t="s">
        <v>326</v>
      </c>
      <c r="B1713" t="s">
        <v>326</v>
      </c>
      <c r="C1713" t="s">
        <v>312</v>
      </c>
      <c r="D1713" t="b">
        <v>0</v>
      </c>
      <c r="E1713" t="s">
        <v>326</v>
      </c>
      <c r="F1713" s="5">
        <v>43465</v>
      </c>
      <c r="G1713">
        <v>-1.720064</v>
      </c>
      <c r="H1713">
        <v>-1.7450159999999999</v>
      </c>
      <c r="I1713">
        <v>124.6765</v>
      </c>
      <c r="J1713">
        <v>124.6765</v>
      </c>
      <c r="K1713">
        <v>124.6765</v>
      </c>
      <c r="L1713" t="str">
        <f>RRPS_ALL[[#This Row],[BondID]]&amp;"|"&amp;TEXT(RRPS_ALL[[#This Row],[Date]],"yyyymmdd")</f>
        <v>3109|20181231</v>
      </c>
    </row>
    <row r="1714" spans="1:12" x14ac:dyDescent="0.2">
      <c r="A1714" t="s">
        <v>326</v>
      </c>
      <c r="B1714" t="s">
        <v>326</v>
      </c>
      <c r="C1714" t="s">
        <v>312</v>
      </c>
      <c r="D1714" t="b">
        <v>0</v>
      </c>
      <c r="E1714" t="s">
        <v>326</v>
      </c>
      <c r="F1714" s="5">
        <v>43434</v>
      </c>
      <c r="G1714">
        <v>-1.6953009999999999</v>
      </c>
      <c r="H1714">
        <v>-1.7202839999999999</v>
      </c>
      <c r="I1714">
        <v>124.9145</v>
      </c>
      <c r="J1714">
        <v>124.9145</v>
      </c>
      <c r="K1714">
        <v>124.9145</v>
      </c>
      <c r="L1714" t="str">
        <f>RRPS_ALL[[#This Row],[BondID]]&amp;"|"&amp;TEXT(RRPS_ALL[[#This Row],[Date]],"yyyymmdd")</f>
        <v>3109|20181130</v>
      </c>
    </row>
    <row r="1715" spans="1:12" x14ac:dyDescent="0.2">
      <c r="A1715" t="s">
        <v>326</v>
      </c>
      <c r="B1715" t="s">
        <v>326</v>
      </c>
      <c r="C1715" t="s">
        <v>312</v>
      </c>
      <c r="D1715" t="b">
        <v>0</v>
      </c>
      <c r="E1715" t="s">
        <v>326</v>
      </c>
      <c r="F1715" s="5">
        <v>43404</v>
      </c>
      <c r="G1715">
        <v>-1.8543559999999999</v>
      </c>
      <c r="H1715">
        <v>-1.8793789999999999</v>
      </c>
      <c r="I1715">
        <v>125.91200000000001</v>
      </c>
      <c r="J1715">
        <v>125.91200000000001</v>
      </c>
      <c r="K1715">
        <v>125.91200000000001</v>
      </c>
      <c r="L1715" t="str">
        <f>RRPS_ALL[[#This Row],[BondID]]&amp;"|"&amp;TEXT(RRPS_ALL[[#This Row],[Date]],"yyyymmdd")</f>
        <v>3109|20181031</v>
      </c>
    </row>
    <row r="1716" spans="1:12" x14ac:dyDescent="0.2">
      <c r="A1716" t="s">
        <v>326</v>
      </c>
      <c r="B1716" t="s">
        <v>326</v>
      </c>
      <c r="C1716" t="s">
        <v>312</v>
      </c>
      <c r="D1716" t="b">
        <v>0</v>
      </c>
      <c r="E1716" t="s">
        <v>326</v>
      </c>
      <c r="F1716" s="5">
        <v>43373</v>
      </c>
      <c r="G1716">
        <v>-1.7816240000000001</v>
      </c>
      <c r="H1716">
        <v>-1.8066070000000001</v>
      </c>
      <c r="I1716">
        <v>125.2915</v>
      </c>
      <c r="J1716">
        <v>125.2915</v>
      </c>
      <c r="K1716">
        <v>125.2915</v>
      </c>
      <c r="L1716" t="str">
        <f>RRPS_ALL[[#This Row],[BondID]]&amp;"|"&amp;TEXT(RRPS_ALL[[#This Row],[Date]],"yyyymmdd")</f>
        <v>3109|20180930</v>
      </c>
    </row>
    <row r="1717" spans="1:12" x14ac:dyDescent="0.2">
      <c r="A1717" t="s">
        <v>326</v>
      </c>
      <c r="B1717" t="s">
        <v>326</v>
      </c>
      <c r="C1717" t="s">
        <v>312</v>
      </c>
      <c r="D1717" t="b">
        <v>0</v>
      </c>
      <c r="E1717" t="s">
        <v>326</v>
      </c>
      <c r="F1717" s="5">
        <v>43343</v>
      </c>
      <c r="G1717">
        <v>-1.9364760000000001</v>
      </c>
      <c r="H1717">
        <v>-1.9614750000000001</v>
      </c>
      <c r="I1717">
        <v>126.578</v>
      </c>
      <c r="J1717">
        <v>126.578</v>
      </c>
      <c r="K1717">
        <v>126.578</v>
      </c>
      <c r="L1717" t="str">
        <f>RRPS_ALL[[#This Row],[BondID]]&amp;"|"&amp;TEXT(RRPS_ALL[[#This Row],[Date]],"yyyymmdd")</f>
        <v>3109|20180831</v>
      </c>
    </row>
    <row r="1718" spans="1:12" x14ac:dyDescent="0.2">
      <c r="A1718" t="s">
        <v>326</v>
      </c>
      <c r="B1718" t="s">
        <v>326</v>
      </c>
      <c r="C1718" t="s">
        <v>312</v>
      </c>
      <c r="D1718" t="b">
        <v>0</v>
      </c>
      <c r="E1718" t="s">
        <v>326</v>
      </c>
      <c r="F1718" s="5">
        <v>43312</v>
      </c>
      <c r="G1718">
        <v>-1.904773</v>
      </c>
      <c r="H1718">
        <v>-1.9297930000000001</v>
      </c>
      <c r="I1718">
        <v>126.096</v>
      </c>
      <c r="J1718">
        <v>126.096</v>
      </c>
      <c r="K1718">
        <v>126.096</v>
      </c>
      <c r="L1718" t="str">
        <f>RRPS_ALL[[#This Row],[BondID]]&amp;"|"&amp;TEXT(RRPS_ALL[[#This Row],[Date]],"yyyymmdd")</f>
        <v>3109|20180731</v>
      </c>
    </row>
    <row r="1719" spans="1:12" x14ac:dyDescent="0.2">
      <c r="A1719" t="s">
        <v>326</v>
      </c>
      <c r="B1719" t="s">
        <v>326</v>
      </c>
      <c r="C1719" t="s">
        <v>312</v>
      </c>
      <c r="D1719" t="b">
        <v>0</v>
      </c>
      <c r="E1719" t="s">
        <v>326</v>
      </c>
      <c r="F1719" s="5">
        <v>43281</v>
      </c>
      <c r="G1719">
        <v>-1.9825140000000001</v>
      </c>
      <c r="H1719">
        <v>-2.0074580000000002</v>
      </c>
      <c r="I1719">
        <v>126.6955</v>
      </c>
      <c r="J1719">
        <v>126.6955</v>
      </c>
      <c r="K1719">
        <v>126.6955</v>
      </c>
      <c r="L1719" t="str">
        <f>RRPS_ALL[[#This Row],[BondID]]&amp;"|"&amp;TEXT(RRPS_ALL[[#This Row],[Date]],"yyyymmdd")</f>
        <v>3109|20180630</v>
      </c>
    </row>
    <row r="1720" spans="1:12" x14ac:dyDescent="0.2">
      <c r="A1720" t="s">
        <v>326</v>
      </c>
      <c r="B1720" t="s">
        <v>326</v>
      </c>
      <c r="C1720" t="s">
        <v>312</v>
      </c>
      <c r="D1720" t="b">
        <v>0</v>
      </c>
      <c r="E1720" t="s">
        <v>326</v>
      </c>
      <c r="F1720" s="5">
        <v>43251</v>
      </c>
      <c r="G1720">
        <v>-1.9086000000000001</v>
      </c>
      <c r="H1720">
        <v>-1.933627</v>
      </c>
      <c r="I1720">
        <v>125.544</v>
      </c>
      <c r="J1720">
        <v>125.544</v>
      </c>
      <c r="K1720">
        <v>125.544</v>
      </c>
      <c r="L1720" t="str">
        <f>RRPS_ALL[[#This Row],[BondID]]&amp;"|"&amp;TEXT(RRPS_ALL[[#This Row],[Date]],"yyyymmdd")</f>
        <v>3109|20180531</v>
      </c>
    </row>
    <row r="1721" spans="1:12" x14ac:dyDescent="0.2">
      <c r="A1721" t="s">
        <v>326</v>
      </c>
      <c r="B1721" t="s">
        <v>326</v>
      </c>
      <c r="C1721" t="s">
        <v>312</v>
      </c>
      <c r="D1721" t="b">
        <v>0</v>
      </c>
      <c r="E1721" t="s">
        <v>326</v>
      </c>
      <c r="F1721" s="5">
        <v>43220</v>
      </c>
      <c r="G1721">
        <v>-1.6145480000000001</v>
      </c>
      <c r="H1721">
        <v>-1.6395360000000001</v>
      </c>
      <c r="I1721">
        <v>124.0865</v>
      </c>
      <c r="J1721">
        <v>124.0865</v>
      </c>
      <c r="K1721">
        <v>124.0865</v>
      </c>
      <c r="L1721" t="str">
        <f>RRPS_ALL[[#This Row],[BondID]]&amp;"|"&amp;TEXT(RRPS_ALL[[#This Row],[Date]],"yyyymmdd")</f>
        <v>3109|20180430</v>
      </c>
    </row>
    <row r="1722" spans="1:12" x14ac:dyDescent="0.2">
      <c r="A1722" t="s">
        <v>326</v>
      </c>
      <c r="B1722" t="s">
        <v>326</v>
      </c>
      <c r="C1722" t="s">
        <v>312</v>
      </c>
      <c r="D1722" t="b">
        <v>0</v>
      </c>
      <c r="E1722" t="s">
        <v>326</v>
      </c>
      <c r="F1722" s="5">
        <v>43190</v>
      </c>
      <c r="G1722">
        <v>-1.5596429999999999</v>
      </c>
      <c r="H1722">
        <v>-1.5845959999999999</v>
      </c>
      <c r="I1722">
        <v>123.54349999999999</v>
      </c>
      <c r="J1722">
        <v>123.54349999999999</v>
      </c>
      <c r="K1722">
        <v>123.54349999999999</v>
      </c>
      <c r="L1722" t="str">
        <f>RRPS_ALL[[#This Row],[BondID]]&amp;"|"&amp;TEXT(RRPS_ALL[[#This Row],[Date]],"yyyymmdd")</f>
        <v>3109|20180331</v>
      </c>
    </row>
    <row r="1723" spans="1:12" x14ac:dyDescent="0.2">
      <c r="A1723" t="s">
        <v>326</v>
      </c>
      <c r="B1723" t="s">
        <v>326</v>
      </c>
      <c r="C1723" t="s">
        <v>312</v>
      </c>
      <c r="D1723" t="b">
        <v>0</v>
      </c>
      <c r="E1723" t="s">
        <v>326</v>
      </c>
      <c r="F1723" s="5">
        <v>43159</v>
      </c>
      <c r="G1723">
        <v>-1.394803</v>
      </c>
      <c r="H1723">
        <v>-1.419799</v>
      </c>
      <c r="I1723">
        <v>122.0885</v>
      </c>
      <c r="J1723">
        <v>122.0885</v>
      </c>
      <c r="K1723">
        <v>122.0885</v>
      </c>
      <c r="L1723" t="str">
        <f>RRPS_ALL[[#This Row],[BondID]]&amp;"|"&amp;TEXT(RRPS_ALL[[#This Row],[Date]],"yyyymmdd")</f>
        <v>3109|20180228</v>
      </c>
    </row>
    <row r="1724" spans="1:12" x14ac:dyDescent="0.2">
      <c r="A1724" t="s">
        <v>326</v>
      </c>
      <c r="B1724" t="s">
        <v>326</v>
      </c>
      <c r="C1724" t="s">
        <v>312</v>
      </c>
      <c r="D1724" t="b">
        <v>0</v>
      </c>
      <c r="E1724" t="s">
        <v>326</v>
      </c>
      <c r="F1724" s="5">
        <v>43131</v>
      </c>
      <c r="G1724">
        <v>-1.3552660000000001</v>
      </c>
      <c r="H1724">
        <v>-1.380233</v>
      </c>
      <c r="I1724">
        <v>122.0425</v>
      </c>
      <c r="J1724">
        <v>122.0425</v>
      </c>
      <c r="K1724">
        <v>122.0425</v>
      </c>
      <c r="L1724" t="str">
        <f>RRPS_ALL[[#This Row],[BondID]]&amp;"|"&amp;TEXT(RRPS_ALL[[#This Row],[Date]],"yyyymmdd")</f>
        <v>3109|20180131</v>
      </c>
    </row>
    <row r="1725" spans="1:12" x14ac:dyDescent="0.2">
      <c r="A1725" t="s">
        <v>326</v>
      </c>
      <c r="B1725" t="s">
        <v>326</v>
      </c>
      <c r="C1725" t="s">
        <v>312</v>
      </c>
      <c r="D1725" t="b">
        <v>0</v>
      </c>
      <c r="E1725" t="s">
        <v>326</v>
      </c>
      <c r="F1725" s="5">
        <v>43100</v>
      </c>
      <c r="G1725">
        <v>-1.5671679999999999</v>
      </c>
      <c r="H1725">
        <v>-1.5921890000000001</v>
      </c>
      <c r="I1725">
        <v>124.029</v>
      </c>
      <c r="J1725">
        <v>124.029</v>
      </c>
      <c r="K1725">
        <v>124.029</v>
      </c>
      <c r="L1725" t="str">
        <f>RRPS_ALL[[#This Row],[BondID]]&amp;"|"&amp;TEXT(RRPS_ALL[[#This Row],[Date]],"yyyymmdd")</f>
        <v>3109|20171231</v>
      </c>
    </row>
    <row r="1726" spans="1:12" x14ac:dyDescent="0.2">
      <c r="A1726" t="s">
        <v>326</v>
      </c>
      <c r="B1726" t="s">
        <v>326</v>
      </c>
      <c r="C1726" t="s">
        <v>312</v>
      </c>
      <c r="D1726" t="b">
        <v>0</v>
      </c>
      <c r="E1726" t="s">
        <v>326</v>
      </c>
      <c r="F1726" s="5">
        <v>43069</v>
      </c>
      <c r="G1726">
        <v>-1.5535369999999999</v>
      </c>
      <c r="H1726">
        <v>-1.5785769999999999</v>
      </c>
      <c r="I1726">
        <v>124.288</v>
      </c>
      <c r="J1726">
        <v>124.288</v>
      </c>
      <c r="K1726">
        <v>124.288</v>
      </c>
      <c r="L1726" t="str">
        <f>RRPS_ALL[[#This Row],[BondID]]&amp;"|"&amp;TEXT(RRPS_ALL[[#This Row],[Date]],"yyyymmdd")</f>
        <v>3109|20171130</v>
      </c>
    </row>
    <row r="1727" spans="1:12" x14ac:dyDescent="0.2">
      <c r="A1727" t="s">
        <v>326</v>
      </c>
      <c r="B1727" t="s">
        <v>326</v>
      </c>
      <c r="C1727" t="s">
        <v>312</v>
      </c>
      <c r="D1727" t="b">
        <v>0</v>
      </c>
      <c r="E1727" t="s">
        <v>326</v>
      </c>
      <c r="F1727" s="5">
        <v>43039</v>
      </c>
      <c r="G1727">
        <v>-1.5473269999999999</v>
      </c>
      <c r="H1727">
        <v>-1.5723780000000001</v>
      </c>
      <c r="I1727">
        <v>123.89400000000001</v>
      </c>
      <c r="J1727">
        <v>123.89400000000001</v>
      </c>
      <c r="K1727">
        <v>123.89400000000001</v>
      </c>
      <c r="L1727" t="str">
        <f>RRPS_ALL[[#This Row],[BondID]]&amp;"|"&amp;TEXT(RRPS_ALL[[#This Row],[Date]],"yyyymmdd")</f>
        <v>3109|20171031</v>
      </c>
    </row>
    <row r="1728" spans="1:12" x14ac:dyDescent="0.2">
      <c r="A1728" t="s">
        <v>326</v>
      </c>
      <c r="B1728" t="s">
        <v>326</v>
      </c>
      <c r="C1728" t="s">
        <v>312</v>
      </c>
      <c r="D1728" t="b">
        <v>0</v>
      </c>
      <c r="E1728" t="s">
        <v>326</v>
      </c>
      <c r="F1728" s="5">
        <v>43008</v>
      </c>
      <c r="G1728">
        <v>-1.4491620000000001</v>
      </c>
      <c r="H1728">
        <v>-1.474143</v>
      </c>
      <c r="I1728">
        <v>123.11450000000001</v>
      </c>
      <c r="J1728">
        <v>123.11450000000001</v>
      </c>
      <c r="K1728">
        <v>123.11450000000001</v>
      </c>
      <c r="L1728" t="str">
        <f>RRPS_ALL[[#This Row],[BondID]]&amp;"|"&amp;TEXT(RRPS_ALL[[#This Row],[Date]],"yyyymmdd")</f>
        <v>3109|20170930</v>
      </c>
    </row>
    <row r="1729" spans="1:12" x14ac:dyDescent="0.2">
      <c r="A1729" t="s">
        <v>326</v>
      </c>
      <c r="B1729" t="s">
        <v>326</v>
      </c>
      <c r="C1729" t="s">
        <v>312</v>
      </c>
      <c r="D1729" t="b">
        <v>0</v>
      </c>
      <c r="E1729" t="s">
        <v>326</v>
      </c>
      <c r="F1729" s="5">
        <v>42978</v>
      </c>
      <c r="G1729">
        <v>-1.425718</v>
      </c>
      <c r="H1729">
        <v>-1.450685</v>
      </c>
      <c r="I1729">
        <v>123.0305</v>
      </c>
      <c r="J1729">
        <v>123.0305</v>
      </c>
      <c r="K1729">
        <v>123.0305</v>
      </c>
      <c r="L1729" t="str">
        <f>RRPS_ALL[[#This Row],[BondID]]&amp;"|"&amp;TEXT(RRPS_ALL[[#This Row],[Date]],"yyyymmdd")</f>
        <v>3109|20170831</v>
      </c>
    </row>
    <row r="1730" spans="1:12" x14ac:dyDescent="0.2">
      <c r="A1730" t="s">
        <v>326</v>
      </c>
      <c r="B1730" t="s">
        <v>326</v>
      </c>
      <c r="C1730" t="s">
        <v>312</v>
      </c>
      <c r="D1730" t="b">
        <v>0</v>
      </c>
      <c r="E1730" t="s">
        <v>326</v>
      </c>
      <c r="F1730" s="5">
        <v>42947</v>
      </c>
      <c r="G1730">
        <v>-1.3737900000000001</v>
      </c>
      <c r="H1730">
        <v>-1.3987890000000001</v>
      </c>
      <c r="I1730">
        <v>122.11750000000001</v>
      </c>
      <c r="J1730">
        <v>122.11750000000001</v>
      </c>
      <c r="K1730">
        <v>122.11750000000001</v>
      </c>
      <c r="L1730" t="str">
        <f>RRPS_ALL[[#This Row],[BondID]]&amp;"|"&amp;TEXT(RRPS_ALL[[#This Row],[Date]],"yyyymmdd")</f>
        <v>3109|20170731</v>
      </c>
    </row>
    <row r="1731" spans="1:12" x14ac:dyDescent="0.2">
      <c r="A1731" t="s">
        <v>326</v>
      </c>
      <c r="B1731" t="s">
        <v>326</v>
      </c>
      <c r="C1731" t="s">
        <v>312</v>
      </c>
      <c r="D1731" t="b">
        <v>0</v>
      </c>
      <c r="E1731" t="s">
        <v>326</v>
      </c>
      <c r="F1731" s="5">
        <v>42916</v>
      </c>
      <c r="G1731">
        <v>-1.3543769999999999</v>
      </c>
      <c r="H1731">
        <v>-1.379356</v>
      </c>
      <c r="I1731">
        <v>122.1135</v>
      </c>
      <c r="J1731">
        <v>122.1135</v>
      </c>
      <c r="K1731">
        <v>122.1135</v>
      </c>
      <c r="L1731" t="str">
        <f>RRPS_ALL[[#This Row],[BondID]]&amp;"|"&amp;TEXT(RRPS_ALL[[#This Row],[Date]],"yyyymmdd")</f>
        <v>3109|20170630</v>
      </c>
    </row>
    <row r="1732" spans="1:12" x14ac:dyDescent="0.2">
      <c r="A1732" t="s">
        <v>326</v>
      </c>
      <c r="B1732" t="s">
        <v>326</v>
      </c>
      <c r="C1732" t="s">
        <v>312</v>
      </c>
      <c r="D1732" t="b">
        <v>0</v>
      </c>
      <c r="E1732" t="s">
        <v>326</v>
      </c>
      <c r="F1732" s="5">
        <v>42886</v>
      </c>
      <c r="G1732">
        <v>-1.628665</v>
      </c>
      <c r="H1732">
        <v>-1.6536930000000001</v>
      </c>
      <c r="I1732">
        <v>124.239</v>
      </c>
      <c r="J1732">
        <v>124.239</v>
      </c>
      <c r="K1732">
        <v>124.239</v>
      </c>
      <c r="L1732" t="str">
        <f>RRPS_ALL[[#This Row],[BondID]]&amp;"|"&amp;TEXT(RRPS_ALL[[#This Row],[Date]],"yyyymmdd")</f>
        <v>3109|20170531</v>
      </c>
    </row>
    <row r="1733" spans="1:12" x14ac:dyDescent="0.2">
      <c r="A1733" t="s">
        <v>326</v>
      </c>
      <c r="B1733" t="s">
        <v>326</v>
      </c>
      <c r="C1733" t="s">
        <v>312</v>
      </c>
      <c r="D1733" t="b">
        <v>0</v>
      </c>
      <c r="E1733" t="s">
        <v>326</v>
      </c>
      <c r="F1733" s="5">
        <v>42855</v>
      </c>
      <c r="G1733">
        <v>-1.484459</v>
      </c>
      <c r="H1733">
        <v>-1.509487</v>
      </c>
      <c r="I1733">
        <v>123.745</v>
      </c>
      <c r="L1733" t="str">
        <f>RRPS_ALL[[#This Row],[BondID]]&amp;"|"&amp;TEXT(RRPS_ALL[[#This Row],[Date]],"yyyymmdd")</f>
        <v>3109|20170430</v>
      </c>
    </row>
    <row r="1734" spans="1:12" x14ac:dyDescent="0.2">
      <c r="A1734" t="s">
        <v>326</v>
      </c>
      <c r="B1734" t="s">
        <v>326</v>
      </c>
      <c r="C1734" t="s">
        <v>312</v>
      </c>
      <c r="D1734" t="b">
        <v>0</v>
      </c>
      <c r="E1734" t="s">
        <v>326</v>
      </c>
      <c r="F1734" s="5">
        <v>42825</v>
      </c>
      <c r="G1734">
        <v>-1.446661</v>
      </c>
      <c r="H1734">
        <v>-1.471679</v>
      </c>
      <c r="I1734">
        <v>123.15900000000001</v>
      </c>
      <c r="L1734" t="str">
        <f>RRPS_ALL[[#This Row],[BondID]]&amp;"|"&amp;TEXT(RRPS_ALL[[#This Row],[Date]],"yyyymmdd")</f>
        <v>3109|20170331</v>
      </c>
    </row>
    <row r="1735" spans="1:12" x14ac:dyDescent="0.2">
      <c r="A1735" t="s">
        <v>326</v>
      </c>
      <c r="B1735" t="s">
        <v>326</v>
      </c>
      <c r="C1735" t="s">
        <v>312</v>
      </c>
      <c r="D1735" t="b">
        <v>0</v>
      </c>
      <c r="E1735" t="s">
        <v>326</v>
      </c>
      <c r="F1735" s="5">
        <v>42794</v>
      </c>
      <c r="G1735">
        <v>-1.5088550000000001</v>
      </c>
      <c r="H1735">
        <v>-1.533838</v>
      </c>
      <c r="I1735">
        <v>123.93049999999999</v>
      </c>
      <c r="L1735" t="str">
        <f>RRPS_ALL[[#This Row],[BondID]]&amp;"|"&amp;TEXT(RRPS_ALL[[#This Row],[Date]],"yyyymmdd")</f>
        <v>3109|20170228</v>
      </c>
    </row>
    <row r="1736" spans="1:12" x14ac:dyDescent="0.2">
      <c r="A1736" t="s">
        <v>326</v>
      </c>
      <c r="B1736" t="s">
        <v>326</v>
      </c>
      <c r="C1736" t="s">
        <v>312</v>
      </c>
      <c r="D1736" t="b">
        <v>0</v>
      </c>
      <c r="E1736" t="s">
        <v>326</v>
      </c>
      <c r="F1736" s="5">
        <v>42766</v>
      </c>
      <c r="G1736">
        <v>-1.477112</v>
      </c>
      <c r="H1736">
        <v>-1.502156</v>
      </c>
      <c r="I1736">
        <v>123.44799999999999</v>
      </c>
      <c r="L1736" t="str">
        <f>RRPS_ALL[[#This Row],[BondID]]&amp;"|"&amp;TEXT(RRPS_ALL[[#This Row],[Date]],"yyyymmdd")</f>
        <v>3109|20170131</v>
      </c>
    </row>
    <row r="1737" spans="1:12" x14ac:dyDescent="0.2">
      <c r="A1737" t="s">
        <v>326</v>
      </c>
      <c r="B1737" t="s">
        <v>326</v>
      </c>
      <c r="C1737" t="s">
        <v>312</v>
      </c>
      <c r="D1737" t="b">
        <v>0</v>
      </c>
      <c r="E1737" t="s">
        <v>326</v>
      </c>
      <c r="F1737" s="5">
        <v>42735</v>
      </c>
      <c r="G1737">
        <v>-1.473376</v>
      </c>
      <c r="H1737">
        <v>-1.498386</v>
      </c>
      <c r="I1737">
        <v>123.446</v>
      </c>
      <c r="L1737" t="str">
        <f>RRPS_ALL[[#This Row],[BondID]]&amp;"|"&amp;TEXT(RRPS_ALL[[#This Row],[Date]],"yyyymmdd")</f>
        <v>3109|20161231</v>
      </c>
    </row>
    <row r="1738" spans="1:12" x14ac:dyDescent="0.2">
      <c r="A1738" t="s">
        <v>326</v>
      </c>
      <c r="B1738" t="s">
        <v>326</v>
      </c>
      <c r="C1738" t="s">
        <v>312</v>
      </c>
      <c r="D1738" t="b">
        <v>0</v>
      </c>
      <c r="E1738" t="s">
        <v>326</v>
      </c>
      <c r="F1738" s="5">
        <v>42704</v>
      </c>
      <c r="G1738">
        <v>-1.3538570000000001</v>
      </c>
      <c r="H1738">
        <v>-1.3788320000000001</v>
      </c>
      <c r="I1738">
        <v>122.57850000000001</v>
      </c>
      <c r="L1738" t="str">
        <f>RRPS_ALL[[#This Row],[BondID]]&amp;"|"&amp;TEXT(RRPS_ALL[[#This Row],[Date]],"yyyymmdd")</f>
        <v>3109|20161130</v>
      </c>
    </row>
    <row r="1739" spans="1:12" x14ac:dyDescent="0.2">
      <c r="A1739" t="s">
        <v>326</v>
      </c>
      <c r="B1739" t="s">
        <v>326</v>
      </c>
      <c r="C1739" t="s">
        <v>312</v>
      </c>
      <c r="D1739" t="b">
        <v>0</v>
      </c>
      <c r="E1739" t="s">
        <v>326</v>
      </c>
      <c r="F1739" s="5">
        <v>42674</v>
      </c>
      <c r="G1739">
        <v>-1.550835</v>
      </c>
      <c r="H1739">
        <v>-1.575842</v>
      </c>
      <c r="I1739">
        <v>124.79</v>
      </c>
      <c r="L1739" t="str">
        <f>RRPS_ALL[[#This Row],[BondID]]&amp;"|"&amp;TEXT(RRPS_ALL[[#This Row],[Date]],"yyyymmdd")</f>
        <v>3109|20161031</v>
      </c>
    </row>
    <row r="1740" spans="1:12" x14ac:dyDescent="0.2">
      <c r="A1740" t="s">
        <v>326</v>
      </c>
      <c r="B1740" t="s">
        <v>326</v>
      </c>
      <c r="C1740" t="s">
        <v>312</v>
      </c>
      <c r="D1740" t="b">
        <v>0</v>
      </c>
      <c r="E1740" t="s">
        <v>326</v>
      </c>
      <c r="F1740" s="5">
        <v>42643</v>
      </c>
      <c r="G1740">
        <v>-1.4854989999999999</v>
      </c>
      <c r="H1740">
        <v>-1.5105189999999999</v>
      </c>
      <c r="I1740">
        <v>124.208</v>
      </c>
      <c r="L1740" t="str">
        <f>RRPS_ALL[[#This Row],[BondID]]&amp;"|"&amp;TEXT(RRPS_ALL[[#This Row],[Date]],"yyyymmdd")</f>
        <v>3109|20160930</v>
      </c>
    </row>
    <row r="1741" spans="1:12" x14ac:dyDescent="0.2">
      <c r="A1741" t="s">
        <v>326</v>
      </c>
      <c r="B1741" t="s">
        <v>326</v>
      </c>
      <c r="C1741" t="s">
        <v>312</v>
      </c>
      <c r="D1741" t="b">
        <v>0</v>
      </c>
      <c r="E1741" t="s">
        <v>326</v>
      </c>
      <c r="F1741" s="5">
        <v>42613</v>
      </c>
      <c r="G1741">
        <v>-1.5695939999999999</v>
      </c>
      <c r="H1741">
        <v>-1.594624</v>
      </c>
      <c r="I1741">
        <v>125.146</v>
      </c>
      <c r="L1741" t="str">
        <f>RRPS_ALL[[#This Row],[BondID]]&amp;"|"&amp;TEXT(RRPS_ALL[[#This Row],[Date]],"yyyymmdd")</f>
        <v>3109|20160831</v>
      </c>
    </row>
    <row r="1742" spans="1:12" x14ac:dyDescent="0.2">
      <c r="A1742" t="s">
        <v>326</v>
      </c>
      <c r="B1742" t="s">
        <v>326</v>
      </c>
      <c r="C1742" t="s">
        <v>312</v>
      </c>
      <c r="D1742" t="b">
        <v>0</v>
      </c>
      <c r="E1742" t="s">
        <v>326</v>
      </c>
      <c r="F1742" s="5">
        <v>42582</v>
      </c>
      <c r="G1742">
        <v>-1.472871</v>
      </c>
      <c r="H1742">
        <v>-1.497862</v>
      </c>
      <c r="I1742">
        <v>124.3455</v>
      </c>
      <c r="L1742" t="str">
        <f>RRPS_ALL[[#This Row],[BondID]]&amp;"|"&amp;TEXT(RRPS_ALL[[#This Row],[Date]],"yyyymmdd")</f>
        <v>3109|20160731</v>
      </c>
    </row>
    <row r="1743" spans="1:12" x14ac:dyDescent="0.2">
      <c r="A1743" t="s">
        <v>326</v>
      </c>
      <c r="B1743" t="s">
        <v>326</v>
      </c>
      <c r="C1743" t="s">
        <v>312</v>
      </c>
      <c r="D1743" t="b">
        <v>0</v>
      </c>
      <c r="E1743" t="s">
        <v>326</v>
      </c>
      <c r="F1743" s="5">
        <v>42551</v>
      </c>
      <c r="G1743">
        <v>-1.412234</v>
      </c>
      <c r="H1743">
        <v>-1.43723</v>
      </c>
      <c r="I1743">
        <v>123.3665</v>
      </c>
      <c r="L1743" t="str">
        <f>RRPS_ALL[[#This Row],[BondID]]&amp;"|"&amp;TEXT(RRPS_ALL[[#This Row],[Date]],"yyyymmdd")</f>
        <v>3109|20160630</v>
      </c>
    </row>
    <row r="1744" spans="1:12" x14ac:dyDescent="0.2">
      <c r="A1744" t="s">
        <v>326</v>
      </c>
      <c r="B1744" t="s">
        <v>326</v>
      </c>
      <c r="C1744" t="s">
        <v>312</v>
      </c>
      <c r="D1744" t="b">
        <v>0</v>
      </c>
      <c r="E1744" t="s">
        <v>326</v>
      </c>
      <c r="F1744" s="5">
        <v>42521</v>
      </c>
      <c r="G1744">
        <v>-1.195449</v>
      </c>
      <c r="H1744">
        <v>-1.220502</v>
      </c>
      <c r="I1744">
        <v>120.867</v>
      </c>
      <c r="L1744" t="str">
        <f>RRPS_ALL[[#This Row],[BondID]]&amp;"|"&amp;TEXT(RRPS_ALL[[#This Row],[Date]],"yyyymmdd")</f>
        <v>3109|20160531</v>
      </c>
    </row>
    <row r="1745" spans="1:12" x14ac:dyDescent="0.2">
      <c r="A1745" t="s">
        <v>326</v>
      </c>
      <c r="B1745" t="s">
        <v>326</v>
      </c>
      <c r="C1745" t="s">
        <v>312</v>
      </c>
      <c r="D1745" t="b">
        <v>0</v>
      </c>
      <c r="E1745" t="s">
        <v>326</v>
      </c>
      <c r="F1745" s="5">
        <v>42490</v>
      </c>
      <c r="G1745">
        <v>-0.98972199999999999</v>
      </c>
      <c r="H1745">
        <v>-1.0147740000000001</v>
      </c>
      <c r="I1745">
        <v>119.22799999999999</v>
      </c>
      <c r="L1745" t="str">
        <f>RRPS_ALL[[#This Row],[BondID]]&amp;"|"&amp;TEXT(RRPS_ALL[[#This Row],[Date]],"yyyymmdd")</f>
        <v>3109|20160430</v>
      </c>
    </row>
    <row r="1746" spans="1:12" x14ac:dyDescent="0.2">
      <c r="A1746" t="s">
        <v>326</v>
      </c>
      <c r="B1746" t="s">
        <v>326</v>
      </c>
      <c r="C1746" t="s">
        <v>312</v>
      </c>
      <c r="D1746" t="b">
        <v>0</v>
      </c>
      <c r="E1746" t="s">
        <v>326</v>
      </c>
      <c r="F1746" s="5">
        <v>42460</v>
      </c>
      <c r="G1746">
        <v>-1.0303340000000001</v>
      </c>
      <c r="H1746">
        <v>-1.055339</v>
      </c>
      <c r="I1746">
        <v>119.7255</v>
      </c>
      <c r="L1746" t="str">
        <f>RRPS_ALL[[#This Row],[BondID]]&amp;"|"&amp;TEXT(RRPS_ALL[[#This Row],[Date]],"yyyymmdd")</f>
        <v>3109|20160331</v>
      </c>
    </row>
    <row r="1747" spans="1:12" x14ac:dyDescent="0.2">
      <c r="A1747" t="s">
        <v>326</v>
      </c>
      <c r="B1747" t="s">
        <v>326</v>
      </c>
      <c r="C1747" t="s">
        <v>312</v>
      </c>
      <c r="D1747" t="b">
        <v>0</v>
      </c>
      <c r="E1747" t="s">
        <v>326</v>
      </c>
      <c r="F1747" s="5">
        <v>42429</v>
      </c>
      <c r="G1747">
        <v>-0.84178500000000001</v>
      </c>
      <c r="H1747">
        <v>-0.86677199999999999</v>
      </c>
      <c r="I1747">
        <v>118.0805</v>
      </c>
      <c r="L1747" t="str">
        <f>RRPS_ALL[[#This Row],[BondID]]&amp;"|"&amp;TEXT(RRPS_ALL[[#This Row],[Date]],"yyyymmdd")</f>
        <v>3109|20160229</v>
      </c>
    </row>
    <row r="1748" spans="1:12" x14ac:dyDescent="0.2">
      <c r="A1748" t="s">
        <v>326</v>
      </c>
      <c r="B1748" t="s">
        <v>326</v>
      </c>
      <c r="C1748" t="s">
        <v>312</v>
      </c>
      <c r="D1748" t="b">
        <v>0</v>
      </c>
      <c r="E1748" t="s">
        <v>326</v>
      </c>
      <c r="F1748" s="5">
        <v>42400</v>
      </c>
      <c r="G1748">
        <v>-0.66180300000000003</v>
      </c>
      <c r="H1748">
        <v>-0.68683000000000005</v>
      </c>
      <c r="I1748">
        <v>116.249</v>
      </c>
      <c r="L1748" t="str">
        <f>RRPS_ALL[[#This Row],[BondID]]&amp;"|"&amp;TEXT(RRPS_ALL[[#This Row],[Date]],"yyyymmdd")</f>
        <v>3109|20160131</v>
      </c>
    </row>
    <row r="1749" spans="1:12" x14ac:dyDescent="0.2">
      <c r="A1749" t="s">
        <v>326</v>
      </c>
      <c r="B1749" t="s">
        <v>326</v>
      </c>
      <c r="C1749" t="s">
        <v>312</v>
      </c>
      <c r="D1749" t="b">
        <v>0</v>
      </c>
      <c r="E1749" t="s">
        <v>326</v>
      </c>
      <c r="F1749" s="5">
        <v>42369</v>
      </c>
      <c r="G1749">
        <v>-0.52003600000000005</v>
      </c>
      <c r="H1749">
        <v>-0.54505199999999998</v>
      </c>
      <c r="I1749">
        <v>114.51049999999999</v>
      </c>
      <c r="L1749" t="str">
        <f>RRPS_ALL[[#This Row],[BondID]]&amp;"|"&amp;TEXT(RRPS_ALL[[#This Row],[Date]],"yyyymmdd")</f>
        <v>3109|20151231</v>
      </c>
    </row>
    <row r="1750" spans="1:12" x14ac:dyDescent="0.2">
      <c r="A1750" t="s">
        <v>326</v>
      </c>
      <c r="B1750" t="s">
        <v>326</v>
      </c>
      <c r="C1750" t="s">
        <v>312</v>
      </c>
      <c r="D1750" t="b">
        <v>0</v>
      </c>
      <c r="E1750" t="s">
        <v>326</v>
      </c>
      <c r="F1750" s="5">
        <v>42338</v>
      </c>
      <c r="G1750">
        <v>-0.71984999999999999</v>
      </c>
      <c r="H1750">
        <v>-0.74489499999999997</v>
      </c>
      <c r="I1750">
        <v>116.9435</v>
      </c>
      <c r="L1750" t="str">
        <f>RRPS_ALL[[#This Row],[BondID]]&amp;"|"&amp;TEXT(RRPS_ALL[[#This Row],[Date]],"yyyymmdd")</f>
        <v>3109|20151130</v>
      </c>
    </row>
    <row r="1751" spans="1:12" x14ac:dyDescent="0.2">
      <c r="A1751" t="s">
        <v>326</v>
      </c>
      <c r="B1751" t="s">
        <v>326</v>
      </c>
      <c r="C1751" t="s">
        <v>312</v>
      </c>
      <c r="D1751" t="b">
        <v>0</v>
      </c>
      <c r="E1751" t="s">
        <v>326</v>
      </c>
      <c r="F1751" s="5">
        <v>42308</v>
      </c>
      <c r="G1751">
        <v>-0.78079600000000005</v>
      </c>
      <c r="H1751">
        <v>-0.80581800000000003</v>
      </c>
      <c r="I1751">
        <v>117.7435</v>
      </c>
      <c r="L1751" t="str">
        <f>RRPS_ALL[[#This Row],[BondID]]&amp;"|"&amp;TEXT(RRPS_ALL[[#This Row],[Date]],"yyyymmdd")</f>
        <v>3109|20151031</v>
      </c>
    </row>
    <row r="1752" spans="1:12" x14ac:dyDescent="0.2">
      <c r="A1752" t="s">
        <v>326</v>
      </c>
      <c r="B1752" t="s">
        <v>326</v>
      </c>
      <c r="C1752" t="s">
        <v>312</v>
      </c>
      <c r="D1752" t="b">
        <v>0</v>
      </c>
      <c r="E1752" t="s">
        <v>326</v>
      </c>
      <c r="F1752" s="5">
        <v>42277</v>
      </c>
      <c r="G1752">
        <v>-0.48184500000000002</v>
      </c>
      <c r="H1752">
        <v>-0.50688200000000005</v>
      </c>
      <c r="I1752">
        <v>114.9555</v>
      </c>
      <c r="L1752" t="str">
        <f>RRPS_ALL[[#This Row],[BondID]]&amp;"|"&amp;TEXT(RRPS_ALL[[#This Row],[Date]],"yyyymmdd")</f>
        <v>3109|20150930</v>
      </c>
    </row>
    <row r="1753" spans="1:12" x14ac:dyDescent="0.2">
      <c r="A1753" t="s">
        <v>326</v>
      </c>
      <c r="B1753" t="s">
        <v>326</v>
      </c>
      <c r="C1753" t="s">
        <v>312</v>
      </c>
      <c r="D1753" t="b">
        <v>0</v>
      </c>
      <c r="E1753" t="s">
        <v>326</v>
      </c>
      <c r="F1753" s="5">
        <v>42247</v>
      </c>
      <c r="G1753">
        <v>-0.51468700000000001</v>
      </c>
      <c r="H1753">
        <v>-0.53473099999999996</v>
      </c>
      <c r="I1753">
        <v>115.03</v>
      </c>
      <c r="L1753" t="str">
        <f>RRPS_ALL[[#This Row],[BondID]]&amp;"|"&amp;TEXT(RRPS_ALL[[#This Row],[Date]],"yyyymmdd")</f>
        <v>3109|20150831</v>
      </c>
    </row>
    <row r="1754" spans="1:12" x14ac:dyDescent="0.2">
      <c r="A1754" t="s">
        <v>326</v>
      </c>
      <c r="B1754" t="s">
        <v>326</v>
      </c>
      <c r="C1754" t="s">
        <v>312</v>
      </c>
      <c r="D1754" t="b">
        <v>0</v>
      </c>
      <c r="E1754" t="s">
        <v>326</v>
      </c>
      <c r="F1754" s="5">
        <v>42216</v>
      </c>
      <c r="G1754">
        <v>-0.61655300000000002</v>
      </c>
      <c r="H1754">
        <v>-0.63656999999999997</v>
      </c>
      <c r="I1754">
        <v>116.26900000000001</v>
      </c>
      <c r="L1754" t="str">
        <f>RRPS_ALL[[#This Row],[BondID]]&amp;"|"&amp;TEXT(RRPS_ALL[[#This Row],[Date]],"yyyymmdd")</f>
        <v>3109|20150731</v>
      </c>
    </row>
    <row r="1755" spans="1:12" x14ac:dyDescent="0.2">
      <c r="A1755" t="s">
        <v>326</v>
      </c>
      <c r="B1755" t="s">
        <v>326</v>
      </c>
      <c r="C1755" t="s">
        <v>312</v>
      </c>
      <c r="D1755" t="b">
        <v>0</v>
      </c>
      <c r="E1755" t="s">
        <v>326</v>
      </c>
      <c r="F1755" s="5">
        <v>42185</v>
      </c>
      <c r="G1755">
        <v>-0.49096099999999998</v>
      </c>
      <c r="H1755">
        <v>-0.51098100000000002</v>
      </c>
      <c r="I1755">
        <v>114.917</v>
      </c>
      <c r="L1755" t="str">
        <f>RRPS_ALL[[#This Row],[BondID]]&amp;"|"&amp;TEXT(RRPS_ALL[[#This Row],[Date]],"yyyymmdd")</f>
        <v>3109|20150630</v>
      </c>
    </row>
    <row r="1756" spans="1:12" x14ac:dyDescent="0.2">
      <c r="A1756" t="s">
        <v>326</v>
      </c>
      <c r="B1756" t="s">
        <v>326</v>
      </c>
      <c r="C1756" t="s">
        <v>312</v>
      </c>
      <c r="D1756" t="b">
        <v>0</v>
      </c>
      <c r="E1756" t="s">
        <v>326</v>
      </c>
      <c r="F1756" s="5">
        <v>42155</v>
      </c>
      <c r="G1756">
        <v>-0.72197</v>
      </c>
      <c r="H1756">
        <v>-0.74200900000000003</v>
      </c>
      <c r="I1756">
        <v>116.9165</v>
      </c>
      <c r="L1756" t="str">
        <f>RRPS_ALL[[#This Row],[BondID]]&amp;"|"&amp;TEXT(RRPS_ALL[[#This Row],[Date]],"yyyymmdd")</f>
        <v>3109|20150531</v>
      </c>
    </row>
    <row r="1757" spans="1:12" x14ac:dyDescent="0.2">
      <c r="A1757" t="s">
        <v>326</v>
      </c>
      <c r="B1757" t="s">
        <v>326</v>
      </c>
      <c r="C1757" t="s">
        <v>312</v>
      </c>
      <c r="D1757" t="b">
        <v>0</v>
      </c>
      <c r="E1757" t="s">
        <v>326</v>
      </c>
      <c r="F1757" s="5">
        <v>42124</v>
      </c>
      <c r="G1757">
        <v>-1.086848</v>
      </c>
      <c r="H1757">
        <v>-1.1068610000000001</v>
      </c>
      <c r="I1757">
        <v>122.34050000000001</v>
      </c>
      <c r="L1757" t="str">
        <f>RRPS_ALL[[#This Row],[BondID]]&amp;"|"&amp;TEXT(RRPS_ALL[[#This Row],[Date]],"yyyymmdd")</f>
        <v>3109|20150430</v>
      </c>
    </row>
    <row r="1758" spans="1:12" x14ac:dyDescent="0.2">
      <c r="A1758" t="s">
        <v>326</v>
      </c>
      <c r="B1758" t="s">
        <v>326</v>
      </c>
      <c r="C1758" t="s">
        <v>312</v>
      </c>
      <c r="D1758" t="b">
        <v>0</v>
      </c>
      <c r="E1758" t="s">
        <v>326</v>
      </c>
      <c r="F1758" s="5">
        <v>42094</v>
      </c>
      <c r="G1758">
        <v>-1.1373899999999999</v>
      </c>
      <c r="H1758">
        <v>-1.1574120000000001</v>
      </c>
      <c r="I1758">
        <v>123.17449999999999</v>
      </c>
      <c r="L1758" t="str">
        <f>RRPS_ALL[[#This Row],[BondID]]&amp;"|"&amp;TEXT(RRPS_ALL[[#This Row],[Date]],"yyyymmdd")</f>
        <v>3109|20150331</v>
      </c>
    </row>
    <row r="1759" spans="1:12" x14ac:dyDescent="0.2">
      <c r="A1759" t="s">
        <v>326</v>
      </c>
      <c r="B1759" t="s">
        <v>326</v>
      </c>
      <c r="C1759" t="s">
        <v>312</v>
      </c>
      <c r="D1759" t="b">
        <v>0</v>
      </c>
      <c r="E1759" t="s">
        <v>326</v>
      </c>
      <c r="F1759" s="5">
        <v>42063</v>
      </c>
      <c r="G1759">
        <v>-0.52795899999999996</v>
      </c>
      <c r="H1759">
        <v>-0.54798100000000005</v>
      </c>
      <c r="I1759">
        <v>116.278857</v>
      </c>
      <c r="L1759" t="str">
        <f>RRPS_ALL[[#This Row],[BondID]]&amp;"|"&amp;TEXT(RRPS_ALL[[#This Row],[Date]],"yyyymmdd")</f>
        <v>3109|20150228</v>
      </c>
    </row>
    <row r="1760" spans="1:12" x14ac:dyDescent="0.2">
      <c r="A1760" t="s">
        <v>326</v>
      </c>
      <c r="B1760" t="s">
        <v>326</v>
      </c>
      <c r="C1760" t="s">
        <v>312</v>
      </c>
      <c r="D1760" t="b">
        <v>0</v>
      </c>
      <c r="E1760" t="s">
        <v>326</v>
      </c>
      <c r="F1760" s="5">
        <v>42035</v>
      </c>
      <c r="G1760">
        <v>-0.41693200000000002</v>
      </c>
      <c r="H1760">
        <v>-0.441967</v>
      </c>
      <c r="I1760">
        <v>115.14234999999999</v>
      </c>
      <c r="L1760" t="str">
        <f>RRPS_ALL[[#This Row],[BondID]]&amp;"|"&amp;TEXT(RRPS_ALL[[#This Row],[Date]],"yyyymmdd")</f>
        <v>3109|20150131</v>
      </c>
    </row>
    <row r="1761" spans="1:12" x14ac:dyDescent="0.2">
      <c r="A1761" t="s">
        <v>326</v>
      </c>
      <c r="B1761" t="s">
        <v>326</v>
      </c>
      <c r="C1761" t="s">
        <v>312</v>
      </c>
      <c r="D1761" t="b">
        <v>0</v>
      </c>
      <c r="E1761" t="s">
        <v>326</v>
      </c>
      <c r="F1761" s="5">
        <v>42004</v>
      </c>
      <c r="G1761">
        <v>-0.14205000000000001</v>
      </c>
      <c r="H1761">
        <v>-0.16708500000000001</v>
      </c>
      <c r="I1761">
        <v>111.983527</v>
      </c>
      <c r="L1761" t="str">
        <f>RRPS_ALL[[#This Row],[BondID]]&amp;"|"&amp;TEXT(RRPS_ALL[[#This Row],[Date]],"yyyymmdd")</f>
        <v>3109|20141231</v>
      </c>
    </row>
    <row r="1762" spans="1:12" x14ac:dyDescent="0.2">
      <c r="A1762" t="s">
        <v>326</v>
      </c>
      <c r="B1762" t="s">
        <v>326</v>
      </c>
      <c r="C1762" t="s">
        <v>312</v>
      </c>
      <c r="D1762" t="b">
        <v>0</v>
      </c>
      <c r="E1762" t="s">
        <v>326</v>
      </c>
      <c r="F1762" s="5">
        <v>41973</v>
      </c>
      <c r="G1762">
        <v>-0.322181</v>
      </c>
      <c r="H1762">
        <v>-0.347217</v>
      </c>
      <c r="I1762">
        <v>114.24423299999999</v>
      </c>
      <c r="L1762" t="str">
        <f>RRPS_ALL[[#This Row],[BondID]]&amp;"|"&amp;TEXT(RRPS_ALL[[#This Row],[Date]],"yyyymmdd")</f>
        <v>3109|20141130</v>
      </c>
    </row>
    <row r="1763" spans="1:12" x14ac:dyDescent="0.2">
      <c r="A1763" t="s">
        <v>326</v>
      </c>
      <c r="B1763" t="s">
        <v>326</v>
      </c>
      <c r="C1763" t="s">
        <v>312</v>
      </c>
      <c r="D1763" t="b">
        <v>0</v>
      </c>
      <c r="E1763" t="s">
        <v>326</v>
      </c>
      <c r="F1763" s="5">
        <v>41943</v>
      </c>
      <c r="G1763">
        <v>-0.16589000000000001</v>
      </c>
      <c r="H1763">
        <v>-0.19092600000000001</v>
      </c>
      <c r="I1763">
        <v>112.871213</v>
      </c>
      <c r="L1763" t="str">
        <f>RRPS_ALL[[#This Row],[BondID]]&amp;"|"&amp;TEXT(RRPS_ALL[[#This Row],[Date]],"yyyymmdd")</f>
        <v>3109|20141031</v>
      </c>
    </row>
    <row r="1764" spans="1:12" x14ac:dyDescent="0.2">
      <c r="A1764" t="s">
        <v>326</v>
      </c>
      <c r="B1764" t="s">
        <v>326</v>
      </c>
      <c r="C1764" t="s">
        <v>312</v>
      </c>
      <c r="D1764" t="b">
        <v>0</v>
      </c>
      <c r="E1764" t="s">
        <v>326</v>
      </c>
      <c r="F1764" s="5">
        <v>41912</v>
      </c>
      <c r="G1764">
        <v>-0.13334799999999999</v>
      </c>
      <c r="H1764">
        <v>-0.158384</v>
      </c>
      <c r="I1764">
        <v>112.424173</v>
      </c>
      <c r="L1764" t="str">
        <f>RRPS_ALL[[#This Row],[BondID]]&amp;"|"&amp;TEXT(RRPS_ALL[[#This Row],[Date]],"yyyymmdd")</f>
        <v>3109|20140930</v>
      </c>
    </row>
    <row r="1765" spans="1:12" x14ac:dyDescent="0.2">
      <c r="A1765" t="s">
        <v>326</v>
      </c>
      <c r="B1765" t="s">
        <v>326</v>
      </c>
      <c r="C1765" t="s">
        <v>312</v>
      </c>
      <c r="D1765" t="b">
        <v>0</v>
      </c>
      <c r="E1765" t="s">
        <v>326</v>
      </c>
      <c r="F1765" s="5">
        <v>41882</v>
      </c>
      <c r="G1765">
        <v>-9.1767000000000001E-2</v>
      </c>
      <c r="H1765">
        <v>-0.11680400000000001</v>
      </c>
      <c r="I1765">
        <v>111.961968</v>
      </c>
      <c r="L1765" t="str">
        <f>RRPS_ALL[[#This Row],[BondID]]&amp;"|"&amp;TEXT(RRPS_ALL[[#This Row],[Date]],"yyyymmdd")</f>
        <v>3109|20140831</v>
      </c>
    </row>
    <row r="1766" spans="1:12" x14ac:dyDescent="0.2">
      <c r="A1766" t="s">
        <v>326</v>
      </c>
      <c r="B1766" t="s">
        <v>326</v>
      </c>
      <c r="C1766" t="s">
        <v>312</v>
      </c>
      <c r="D1766" t="b">
        <v>0</v>
      </c>
      <c r="E1766" t="s">
        <v>326</v>
      </c>
      <c r="F1766" s="5">
        <v>41851</v>
      </c>
      <c r="G1766">
        <v>0.13184899999999999</v>
      </c>
      <c r="H1766">
        <v>0.10681300000000001</v>
      </c>
      <c r="I1766">
        <v>109.12979900000001</v>
      </c>
      <c r="L1766" t="str">
        <f>RRPS_ALL[[#This Row],[BondID]]&amp;"|"&amp;TEXT(RRPS_ALL[[#This Row],[Date]],"yyyymmdd")</f>
        <v>3109|20140731</v>
      </c>
    </row>
    <row r="1767" spans="1:12" x14ac:dyDescent="0.2">
      <c r="A1767" t="s">
        <v>326</v>
      </c>
      <c r="B1767" t="s">
        <v>326</v>
      </c>
      <c r="C1767" t="s">
        <v>312</v>
      </c>
      <c r="D1767" t="b">
        <v>0</v>
      </c>
      <c r="E1767" t="s">
        <v>326</v>
      </c>
      <c r="F1767" s="5">
        <v>41820</v>
      </c>
      <c r="G1767">
        <v>0.37271900000000002</v>
      </c>
      <c r="H1767">
        <v>0.34768300000000002</v>
      </c>
      <c r="I1767">
        <v>106.447146</v>
      </c>
      <c r="L1767" t="str">
        <f>RRPS_ALL[[#This Row],[BondID]]&amp;"|"&amp;TEXT(RRPS_ALL[[#This Row],[Date]],"yyyymmdd")</f>
        <v>3109|20140630</v>
      </c>
    </row>
    <row r="1768" spans="1:12" x14ac:dyDescent="0.2">
      <c r="A1768" t="s">
        <v>326</v>
      </c>
      <c r="B1768" t="s">
        <v>326</v>
      </c>
      <c r="C1768" t="s">
        <v>312</v>
      </c>
      <c r="D1768" t="b">
        <v>0</v>
      </c>
      <c r="E1768" t="s">
        <v>326</v>
      </c>
      <c r="F1768" s="5">
        <v>41790</v>
      </c>
      <c r="G1768">
        <v>0.43332199999999998</v>
      </c>
      <c r="H1768">
        <v>0.40826800000000002</v>
      </c>
      <c r="I1768">
        <v>105.4765</v>
      </c>
      <c r="L1768" t="str">
        <f>RRPS_ALL[[#This Row],[BondID]]&amp;"|"&amp;TEXT(RRPS_ALL[[#This Row],[Date]],"yyyymmdd")</f>
        <v>3109|20140531</v>
      </c>
    </row>
    <row r="1769" spans="1:12" x14ac:dyDescent="0.2">
      <c r="A1769" t="s">
        <v>326</v>
      </c>
      <c r="B1769" t="s">
        <v>326</v>
      </c>
      <c r="C1769" t="s">
        <v>312</v>
      </c>
      <c r="D1769" t="b">
        <v>0</v>
      </c>
      <c r="E1769" t="s">
        <v>326</v>
      </c>
      <c r="F1769" s="5">
        <v>41759</v>
      </c>
      <c r="G1769">
        <v>0.674072</v>
      </c>
      <c r="H1769">
        <v>0.64902599999999999</v>
      </c>
      <c r="I1769">
        <v>103.797</v>
      </c>
      <c r="L1769" t="str">
        <f>RRPS_ALL[[#This Row],[BondID]]&amp;"|"&amp;TEXT(RRPS_ALL[[#This Row],[Date]],"yyyymmdd")</f>
        <v>3109|20140430</v>
      </c>
    </row>
    <row r="1770" spans="1:12" x14ac:dyDescent="0.2">
      <c r="A1770" t="s">
        <v>326</v>
      </c>
      <c r="B1770" t="s">
        <v>326</v>
      </c>
      <c r="C1770" t="s">
        <v>312</v>
      </c>
      <c r="D1770" t="b">
        <v>0</v>
      </c>
      <c r="E1770" t="s">
        <v>326</v>
      </c>
      <c r="F1770" s="5">
        <v>41729</v>
      </c>
      <c r="G1770">
        <v>0.75379600000000002</v>
      </c>
      <c r="H1770">
        <v>0.72875299999999998</v>
      </c>
      <c r="I1770">
        <v>102.91549999999999</v>
      </c>
      <c r="L1770" t="str">
        <f>RRPS_ALL[[#This Row],[BondID]]&amp;"|"&amp;TEXT(RRPS_ALL[[#This Row],[Date]],"yyyymmdd")</f>
        <v>3109|20140331</v>
      </c>
    </row>
    <row r="1771" spans="1:12" x14ac:dyDescent="0.2">
      <c r="A1771" t="s">
        <v>326</v>
      </c>
      <c r="B1771" t="s">
        <v>326</v>
      </c>
      <c r="C1771" t="s">
        <v>312</v>
      </c>
      <c r="D1771" t="b">
        <v>0</v>
      </c>
      <c r="E1771" t="s">
        <v>326</v>
      </c>
      <c r="F1771" s="5">
        <v>41698</v>
      </c>
      <c r="G1771">
        <v>0.84785999999999995</v>
      </c>
      <c r="H1771">
        <v>0.82280799999999998</v>
      </c>
      <c r="I1771">
        <v>101.95650000000001</v>
      </c>
      <c r="L1771" t="str">
        <f>RRPS_ALL[[#This Row],[BondID]]&amp;"|"&amp;TEXT(RRPS_ALL[[#This Row],[Date]],"yyyymmdd")</f>
        <v>3109|20140228</v>
      </c>
    </row>
    <row r="1772" spans="1:12" x14ac:dyDescent="0.2">
      <c r="A1772" t="s">
        <v>327</v>
      </c>
      <c r="B1772" t="s">
        <v>327</v>
      </c>
      <c r="C1772" t="s">
        <v>312</v>
      </c>
      <c r="D1772" t="b">
        <v>0</v>
      </c>
      <c r="E1772" t="s">
        <v>327</v>
      </c>
      <c r="F1772" s="5">
        <v>45808</v>
      </c>
      <c r="G1772">
        <v>2.1401270000000001</v>
      </c>
      <c r="H1772">
        <v>2.1401270000000001</v>
      </c>
      <c r="I1772">
        <v>100.001</v>
      </c>
      <c r="J1772">
        <v>99.994124999999997</v>
      </c>
      <c r="K1772">
        <v>100.001069</v>
      </c>
      <c r="L1772" t="str">
        <f>RRPS_ALL[[#This Row],[BondID]]&amp;"|"&amp;TEXT(RRPS_ALL[[#This Row],[Date]],"yyyymmdd")</f>
        <v>1058|20250531</v>
      </c>
    </row>
    <row r="1773" spans="1:12" x14ac:dyDescent="0.2">
      <c r="A1773" t="s">
        <v>327</v>
      </c>
      <c r="B1773" t="s">
        <v>327</v>
      </c>
      <c r="C1773" t="s">
        <v>312</v>
      </c>
      <c r="D1773" t="b">
        <v>0</v>
      </c>
      <c r="E1773" t="s">
        <v>327</v>
      </c>
      <c r="F1773" s="5">
        <v>45777</v>
      </c>
      <c r="G1773">
        <v>2.1890849999999999</v>
      </c>
      <c r="H1773">
        <v>2.1890849999999999</v>
      </c>
      <c r="I1773">
        <v>100.005</v>
      </c>
      <c r="J1773">
        <v>102.45688699999999</v>
      </c>
      <c r="K1773">
        <v>100.005498</v>
      </c>
      <c r="L1773" t="str">
        <f>RRPS_ALL[[#This Row],[BondID]]&amp;"|"&amp;TEXT(RRPS_ALL[[#This Row],[Date]],"yyyymmdd")</f>
        <v>1058|20250430</v>
      </c>
    </row>
    <row r="1774" spans="1:12" x14ac:dyDescent="0.2">
      <c r="A1774" t="s">
        <v>327</v>
      </c>
      <c r="B1774" t="s">
        <v>327</v>
      </c>
      <c r="C1774" t="s">
        <v>312</v>
      </c>
      <c r="D1774" t="b">
        <v>0</v>
      </c>
      <c r="E1774" t="s">
        <v>327</v>
      </c>
      <c r="F1774" s="5">
        <v>45747</v>
      </c>
      <c r="G1774">
        <v>2.2249989999999999</v>
      </c>
      <c r="H1774">
        <v>2.2161749999999998</v>
      </c>
      <c r="I1774">
        <v>100.0265</v>
      </c>
      <c r="J1774">
        <v>102.248722</v>
      </c>
      <c r="K1774">
        <v>100.0265</v>
      </c>
      <c r="L1774" t="str">
        <f>RRPS_ALL[[#This Row],[BondID]]&amp;"|"&amp;TEXT(RRPS_ALL[[#This Row],[Date]],"yyyymmdd")</f>
        <v>1058|20250331</v>
      </c>
    </row>
    <row r="1775" spans="1:12" x14ac:dyDescent="0.2">
      <c r="A1775" t="s">
        <v>327</v>
      </c>
      <c r="B1775" t="s">
        <v>327</v>
      </c>
      <c r="C1775" t="s">
        <v>312</v>
      </c>
      <c r="D1775" t="b">
        <v>0</v>
      </c>
      <c r="E1775" t="s">
        <v>327</v>
      </c>
      <c r="F1775" s="5">
        <v>45716</v>
      </c>
      <c r="G1775">
        <v>2.2731330000000001</v>
      </c>
      <c r="H1775">
        <v>2.2627139999999999</v>
      </c>
      <c r="I1775">
        <v>100.0365</v>
      </c>
      <c r="J1775">
        <v>102.064278</v>
      </c>
      <c r="K1775">
        <v>100.0365</v>
      </c>
      <c r="L1775" t="str">
        <f>RRPS_ALL[[#This Row],[BondID]]&amp;"|"&amp;TEXT(RRPS_ALL[[#This Row],[Date]],"yyyymmdd")</f>
        <v>1058|20250228</v>
      </c>
    </row>
    <row r="1776" spans="1:12" x14ac:dyDescent="0.2">
      <c r="A1776" t="s">
        <v>327</v>
      </c>
      <c r="B1776" t="s">
        <v>327</v>
      </c>
      <c r="C1776" t="s">
        <v>312</v>
      </c>
      <c r="D1776" t="b">
        <v>0</v>
      </c>
      <c r="E1776" t="s">
        <v>327</v>
      </c>
      <c r="F1776" s="5">
        <v>45688</v>
      </c>
      <c r="G1776">
        <v>2.2955899999999998</v>
      </c>
      <c r="H1776">
        <v>2.2847040000000001</v>
      </c>
      <c r="I1776">
        <v>100.0475</v>
      </c>
      <c r="J1776">
        <v>101.866944</v>
      </c>
      <c r="K1776">
        <v>100.0475</v>
      </c>
      <c r="L1776" t="str">
        <f>RRPS_ALL[[#This Row],[BondID]]&amp;"|"&amp;TEXT(RRPS_ALL[[#This Row],[Date]],"yyyymmdd")</f>
        <v>1058|20250131</v>
      </c>
    </row>
    <row r="1777" spans="1:12" x14ac:dyDescent="0.2">
      <c r="A1777" t="s">
        <v>327</v>
      </c>
      <c r="B1777" t="s">
        <v>327</v>
      </c>
      <c r="C1777" t="s">
        <v>312</v>
      </c>
      <c r="D1777" t="b">
        <v>0</v>
      </c>
      <c r="E1777" t="s">
        <v>327</v>
      </c>
      <c r="F1777" s="5">
        <v>45657</v>
      </c>
      <c r="G1777">
        <v>2.4272830000000001</v>
      </c>
      <c r="H1777">
        <v>2.4162020000000002</v>
      </c>
      <c r="I1777">
        <v>100.01649999999999</v>
      </c>
      <c r="J1777">
        <v>101.620667</v>
      </c>
      <c r="K1777">
        <v>100.01649999999999</v>
      </c>
      <c r="L1777" t="str">
        <f>RRPS_ALL[[#This Row],[BondID]]&amp;"|"&amp;TEXT(RRPS_ALL[[#This Row],[Date]],"yyyymmdd")</f>
        <v>1058|20241231</v>
      </c>
    </row>
    <row r="1778" spans="1:12" x14ac:dyDescent="0.2">
      <c r="A1778" t="s">
        <v>327</v>
      </c>
      <c r="B1778" t="s">
        <v>327</v>
      </c>
      <c r="C1778" t="s">
        <v>312</v>
      </c>
      <c r="D1778" t="b">
        <v>0</v>
      </c>
      <c r="E1778" t="s">
        <v>327</v>
      </c>
      <c r="F1778" s="5">
        <v>45626</v>
      </c>
      <c r="G1778">
        <v>2.3009200000000001</v>
      </c>
      <c r="H1778">
        <v>2.2896510000000001</v>
      </c>
      <c r="I1778">
        <v>100.07850000000001</v>
      </c>
      <c r="J1778">
        <v>101.474333</v>
      </c>
      <c r="K1778">
        <v>100.07850000000001</v>
      </c>
      <c r="L1778" t="str">
        <f>RRPS_ALL[[#This Row],[BondID]]&amp;"|"&amp;TEXT(RRPS_ALL[[#This Row],[Date]],"yyyymmdd")</f>
        <v>1058|20241130</v>
      </c>
    </row>
    <row r="1779" spans="1:12" x14ac:dyDescent="0.2">
      <c r="A1779" t="s">
        <v>327</v>
      </c>
      <c r="B1779" t="s">
        <v>327</v>
      </c>
      <c r="C1779" t="s">
        <v>312</v>
      </c>
      <c r="D1779" t="b">
        <v>0</v>
      </c>
      <c r="E1779" t="s">
        <v>327</v>
      </c>
      <c r="F1779" s="5">
        <v>45596</v>
      </c>
      <c r="G1779">
        <v>2.4455770000000001</v>
      </c>
      <c r="H1779">
        <v>2.4340809999999999</v>
      </c>
      <c r="I1779">
        <v>100.01949999999999</v>
      </c>
      <c r="J1779">
        <v>101.213944</v>
      </c>
      <c r="K1779">
        <v>100.01949999999999</v>
      </c>
      <c r="L1779" t="str">
        <f>RRPS_ALL[[#This Row],[BondID]]&amp;"|"&amp;TEXT(RRPS_ALL[[#This Row],[Date]],"yyyymmdd")</f>
        <v>1058|20241031</v>
      </c>
    </row>
    <row r="1780" spans="1:12" x14ac:dyDescent="0.2">
      <c r="A1780" t="s">
        <v>327</v>
      </c>
      <c r="B1780" t="s">
        <v>327</v>
      </c>
      <c r="C1780" t="s">
        <v>312</v>
      </c>
      <c r="D1780" t="b">
        <v>0</v>
      </c>
      <c r="E1780" t="s">
        <v>327</v>
      </c>
      <c r="F1780" s="5">
        <v>45565</v>
      </c>
      <c r="G1780">
        <v>2.5006089999999999</v>
      </c>
      <c r="H1780">
        <v>2.4890910000000002</v>
      </c>
      <c r="I1780">
        <v>99.992500000000007</v>
      </c>
      <c r="J1780">
        <v>100.96472199999999</v>
      </c>
      <c r="K1780">
        <v>99.992500000000007</v>
      </c>
      <c r="L1780" t="str">
        <f>RRPS_ALL[[#This Row],[BondID]]&amp;"|"&amp;TEXT(RRPS_ALL[[#This Row],[Date]],"yyyymmdd")</f>
        <v>1058|20240930</v>
      </c>
    </row>
    <row r="1781" spans="1:12" x14ac:dyDescent="0.2">
      <c r="A1781" t="s">
        <v>327</v>
      </c>
      <c r="B1781" t="s">
        <v>327</v>
      </c>
      <c r="C1781" t="s">
        <v>312</v>
      </c>
      <c r="D1781" t="b">
        <v>0</v>
      </c>
      <c r="E1781" t="s">
        <v>327</v>
      </c>
      <c r="F1781" s="5">
        <v>45535</v>
      </c>
      <c r="G1781">
        <v>2.6313430000000002</v>
      </c>
      <c r="H1781">
        <v>2.6196449999999998</v>
      </c>
      <c r="I1781">
        <v>99.905500000000004</v>
      </c>
      <c r="J1781">
        <v>100.676333</v>
      </c>
      <c r="K1781">
        <v>99.905500000000004</v>
      </c>
      <c r="L1781" t="str">
        <f>RRPS_ALL[[#This Row],[BondID]]&amp;"|"&amp;TEXT(RRPS_ALL[[#This Row],[Date]],"yyyymmdd")</f>
        <v>1058|20240831</v>
      </c>
    </row>
    <row r="1782" spans="1:12" x14ac:dyDescent="0.2">
      <c r="A1782" t="s">
        <v>327</v>
      </c>
      <c r="B1782" t="s">
        <v>327</v>
      </c>
      <c r="C1782" t="s">
        <v>312</v>
      </c>
      <c r="D1782" t="b">
        <v>0</v>
      </c>
      <c r="E1782" t="s">
        <v>327</v>
      </c>
      <c r="F1782" s="5">
        <v>45504</v>
      </c>
      <c r="G1782">
        <v>2.955762</v>
      </c>
      <c r="H1782">
        <v>2.9439489999999999</v>
      </c>
      <c r="I1782">
        <v>99.650499999999994</v>
      </c>
      <c r="J1782">
        <v>100.206056</v>
      </c>
      <c r="K1782">
        <v>99.650499999999994</v>
      </c>
      <c r="L1782" t="str">
        <f>RRPS_ALL[[#This Row],[BondID]]&amp;"|"&amp;TEXT(RRPS_ALL[[#This Row],[Date]],"yyyymmdd")</f>
        <v>1058|20240731</v>
      </c>
    </row>
    <row r="1783" spans="1:12" x14ac:dyDescent="0.2">
      <c r="A1783" t="s">
        <v>327</v>
      </c>
      <c r="B1783" t="s">
        <v>327</v>
      </c>
      <c r="C1783" t="s">
        <v>312</v>
      </c>
      <c r="D1783" t="b">
        <v>0</v>
      </c>
      <c r="E1783" t="s">
        <v>327</v>
      </c>
      <c r="F1783" s="5">
        <v>45473</v>
      </c>
      <c r="G1783">
        <v>3.1642130000000002</v>
      </c>
      <c r="H1783">
        <v>3.1522589999999999</v>
      </c>
      <c r="I1783">
        <v>99.444500000000005</v>
      </c>
      <c r="J1783">
        <v>99.791721999999993</v>
      </c>
      <c r="K1783">
        <v>99.444500000000005</v>
      </c>
      <c r="L1783" t="str">
        <f>RRPS_ALL[[#This Row],[BondID]]&amp;"|"&amp;TEXT(RRPS_ALL[[#This Row],[Date]],"yyyymmdd")</f>
        <v>1058|20240630</v>
      </c>
    </row>
    <row r="1784" spans="1:12" x14ac:dyDescent="0.2">
      <c r="A1784" t="s">
        <v>327</v>
      </c>
      <c r="B1784" t="s">
        <v>327</v>
      </c>
      <c r="C1784" t="s">
        <v>312</v>
      </c>
      <c r="D1784" t="b">
        <v>0</v>
      </c>
      <c r="E1784" t="s">
        <v>327</v>
      </c>
      <c r="F1784" s="5">
        <v>45443</v>
      </c>
      <c r="G1784">
        <v>3.2998569999999998</v>
      </c>
      <c r="H1784">
        <v>3.2877079999999999</v>
      </c>
      <c r="I1784">
        <v>99.278499999999994</v>
      </c>
      <c r="J1784">
        <v>99.431278000000006</v>
      </c>
      <c r="K1784">
        <v>99.278499999999994</v>
      </c>
      <c r="L1784" t="str">
        <f>RRPS_ALL[[#This Row],[BondID]]&amp;"|"&amp;TEXT(RRPS_ALL[[#This Row],[Date]],"yyyymmdd")</f>
        <v>1058|20240531</v>
      </c>
    </row>
    <row r="1785" spans="1:12" x14ac:dyDescent="0.2">
      <c r="A1785" t="s">
        <v>327</v>
      </c>
      <c r="B1785" t="s">
        <v>327</v>
      </c>
      <c r="C1785" t="s">
        <v>312</v>
      </c>
      <c r="D1785" t="b">
        <v>0</v>
      </c>
      <c r="E1785" t="s">
        <v>327</v>
      </c>
      <c r="F1785" s="5">
        <v>45412</v>
      </c>
      <c r="G1785">
        <v>3.3757600000000001</v>
      </c>
      <c r="H1785">
        <v>3.363553</v>
      </c>
      <c r="I1785">
        <v>99.143500000000003</v>
      </c>
      <c r="J1785">
        <v>101.581</v>
      </c>
      <c r="K1785">
        <v>99.143500000000003</v>
      </c>
      <c r="L1785" t="str">
        <f>RRPS_ALL[[#This Row],[BondID]]&amp;"|"&amp;TEXT(RRPS_ALL[[#This Row],[Date]],"yyyymmdd")</f>
        <v>1058|20240430</v>
      </c>
    </row>
    <row r="1786" spans="1:12" x14ac:dyDescent="0.2">
      <c r="A1786" t="s">
        <v>327</v>
      </c>
      <c r="B1786" t="s">
        <v>327</v>
      </c>
      <c r="C1786" t="s">
        <v>312</v>
      </c>
      <c r="D1786" t="b">
        <v>0</v>
      </c>
      <c r="E1786" t="s">
        <v>327</v>
      </c>
      <c r="F1786" s="5">
        <v>45382</v>
      </c>
      <c r="G1786">
        <v>3.2297359999999999</v>
      </c>
      <c r="H1786">
        <v>3.2175310000000001</v>
      </c>
      <c r="I1786">
        <v>99.227500000000006</v>
      </c>
      <c r="J1786">
        <v>101.456667</v>
      </c>
      <c r="K1786">
        <v>99.227500000000006</v>
      </c>
      <c r="L1786" t="str">
        <f>RRPS_ALL[[#This Row],[BondID]]&amp;"|"&amp;TEXT(RRPS_ALL[[#This Row],[Date]],"yyyymmdd")</f>
        <v>1058|20240331</v>
      </c>
    </row>
    <row r="1787" spans="1:12" x14ac:dyDescent="0.2">
      <c r="A1787" t="s">
        <v>327</v>
      </c>
      <c r="B1787" t="s">
        <v>327</v>
      </c>
      <c r="C1787" t="s">
        <v>312</v>
      </c>
      <c r="D1787" t="b">
        <v>0</v>
      </c>
      <c r="E1787" t="s">
        <v>327</v>
      </c>
      <c r="F1787" s="5">
        <v>45351</v>
      </c>
      <c r="G1787">
        <v>3.2849409999999999</v>
      </c>
      <c r="H1787">
        <v>3.2726609999999998</v>
      </c>
      <c r="I1787">
        <v>99.107500000000002</v>
      </c>
      <c r="J1787">
        <v>101.135278</v>
      </c>
      <c r="K1787">
        <v>99.107500000000002</v>
      </c>
      <c r="L1787" t="str">
        <f>RRPS_ALL[[#This Row],[BondID]]&amp;"|"&amp;TEXT(RRPS_ALL[[#This Row],[Date]],"yyyymmdd")</f>
        <v>1058|20240229</v>
      </c>
    </row>
    <row r="1788" spans="1:12" x14ac:dyDescent="0.2">
      <c r="A1788" t="s">
        <v>327</v>
      </c>
      <c r="B1788" t="s">
        <v>327</v>
      </c>
      <c r="C1788" t="s">
        <v>312</v>
      </c>
      <c r="D1788" t="b">
        <v>0</v>
      </c>
      <c r="E1788" t="s">
        <v>327</v>
      </c>
      <c r="F1788" s="5">
        <v>45322</v>
      </c>
      <c r="G1788">
        <v>2.9795500000000001</v>
      </c>
      <c r="H1788">
        <v>2.9673729999999998</v>
      </c>
      <c r="I1788">
        <v>99.415499999999994</v>
      </c>
      <c r="J1788">
        <v>101.221056</v>
      </c>
      <c r="K1788">
        <v>99.415499999999994</v>
      </c>
      <c r="L1788" t="str">
        <f>RRPS_ALL[[#This Row],[BondID]]&amp;"|"&amp;TEXT(RRPS_ALL[[#This Row],[Date]],"yyyymmdd")</f>
        <v>1058|20240131</v>
      </c>
    </row>
    <row r="1789" spans="1:12" x14ac:dyDescent="0.2">
      <c r="A1789" t="s">
        <v>327</v>
      </c>
      <c r="B1789" t="s">
        <v>327</v>
      </c>
      <c r="C1789" t="s">
        <v>312</v>
      </c>
      <c r="D1789" t="b">
        <v>0</v>
      </c>
      <c r="E1789" t="s">
        <v>327</v>
      </c>
      <c r="F1789" s="5">
        <v>45291</v>
      </c>
      <c r="G1789">
        <v>2.9148360000000002</v>
      </c>
      <c r="H1789">
        <v>2.9026209999999999</v>
      </c>
      <c r="I1789">
        <v>99.463499999999996</v>
      </c>
      <c r="J1789">
        <v>101.067667</v>
      </c>
      <c r="K1789">
        <v>99.463499999999996</v>
      </c>
      <c r="L1789" t="str">
        <f>RRPS_ALL[[#This Row],[BondID]]&amp;"|"&amp;TEXT(RRPS_ALL[[#This Row],[Date]],"yyyymmdd")</f>
        <v>1058|20231231</v>
      </c>
    </row>
    <row r="1790" spans="1:12" x14ac:dyDescent="0.2">
      <c r="A1790" t="s">
        <v>327</v>
      </c>
      <c r="B1790" t="s">
        <v>327</v>
      </c>
      <c r="C1790" t="s">
        <v>312</v>
      </c>
      <c r="D1790" t="b">
        <v>0</v>
      </c>
      <c r="E1790" t="s">
        <v>327</v>
      </c>
      <c r="F1790" s="5">
        <v>45260</v>
      </c>
      <c r="G1790">
        <v>3.2916400000000001</v>
      </c>
      <c r="H1790">
        <v>3.2792629999999998</v>
      </c>
      <c r="I1790">
        <v>98.912000000000006</v>
      </c>
      <c r="J1790">
        <v>100.314778</v>
      </c>
      <c r="K1790">
        <v>98.912000000000006</v>
      </c>
      <c r="L1790" t="str">
        <f>RRPS_ALL[[#This Row],[BondID]]&amp;"|"&amp;TEXT(RRPS_ALL[[#This Row],[Date]],"yyyymmdd")</f>
        <v>1058|20231130</v>
      </c>
    </row>
    <row r="1791" spans="1:12" x14ac:dyDescent="0.2">
      <c r="A1791" t="s">
        <v>327</v>
      </c>
      <c r="B1791" t="s">
        <v>327</v>
      </c>
      <c r="C1791" t="s">
        <v>312</v>
      </c>
      <c r="D1791" t="b">
        <v>0</v>
      </c>
      <c r="E1791" t="s">
        <v>327</v>
      </c>
      <c r="F1791" s="5">
        <v>45230</v>
      </c>
      <c r="G1791">
        <v>3.4664630000000001</v>
      </c>
      <c r="H1791">
        <v>3.4540449999999998</v>
      </c>
      <c r="I1791">
        <v>98.593000000000004</v>
      </c>
      <c r="J1791">
        <v>99.773555999999999</v>
      </c>
      <c r="K1791">
        <v>98.593000000000004</v>
      </c>
      <c r="L1791" t="str">
        <f>RRPS_ALL[[#This Row],[BondID]]&amp;"|"&amp;TEXT(RRPS_ALL[[#This Row],[Date]],"yyyymmdd")</f>
        <v>1058|20231031</v>
      </c>
    </row>
    <row r="1792" spans="1:12" x14ac:dyDescent="0.2">
      <c r="A1792" t="s">
        <v>327</v>
      </c>
      <c r="B1792" t="s">
        <v>327</v>
      </c>
      <c r="C1792" t="s">
        <v>312</v>
      </c>
      <c r="D1792" t="b">
        <v>0</v>
      </c>
      <c r="E1792" t="s">
        <v>327</v>
      </c>
      <c r="F1792" s="5">
        <v>45199</v>
      </c>
      <c r="G1792">
        <v>3.5301650000000002</v>
      </c>
      <c r="H1792">
        <v>3.5176690000000002</v>
      </c>
      <c r="I1792">
        <v>98.424999999999997</v>
      </c>
      <c r="J1792">
        <v>99.404167000000001</v>
      </c>
      <c r="K1792">
        <v>98.424999999999997</v>
      </c>
      <c r="L1792" t="str">
        <f>RRPS_ALL[[#This Row],[BondID]]&amp;"|"&amp;TEXT(RRPS_ALL[[#This Row],[Date]],"yyyymmdd")</f>
        <v>1058|20230930</v>
      </c>
    </row>
    <row r="1793" spans="1:12" x14ac:dyDescent="0.2">
      <c r="A1793" t="s">
        <v>327</v>
      </c>
      <c r="B1793" t="s">
        <v>327</v>
      </c>
      <c r="C1793" t="s">
        <v>312</v>
      </c>
      <c r="D1793" t="b">
        <v>0</v>
      </c>
      <c r="E1793" t="s">
        <v>327</v>
      </c>
      <c r="F1793" s="5">
        <v>45169</v>
      </c>
      <c r="G1793">
        <v>3.4499209999999998</v>
      </c>
      <c r="H1793">
        <v>3.437395</v>
      </c>
      <c r="I1793">
        <v>98.477999999999994</v>
      </c>
      <c r="J1793">
        <v>99.255778000000007</v>
      </c>
      <c r="K1793">
        <v>98.477999999999994</v>
      </c>
      <c r="L1793" t="str">
        <f>RRPS_ALL[[#This Row],[BondID]]&amp;"|"&amp;TEXT(RRPS_ALL[[#This Row],[Date]],"yyyymmdd")</f>
        <v>1058|20230831</v>
      </c>
    </row>
    <row r="1794" spans="1:12" x14ac:dyDescent="0.2">
      <c r="A1794" t="s">
        <v>327</v>
      </c>
      <c r="B1794" t="s">
        <v>327</v>
      </c>
      <c r="C1794" t="s">
        <v>312</v>
      </c>
      <c r="D1794" t="b">
        <v>0</v>
      </c>
      <c r="E1794" t="s">
        <v>327</v>
      </c>
      <c r="F1794" s="5">
        <v>45138</v>
      </c>
      <c r="G1794">
        <v>3.358476</v>
      </c>
      <c r="H1794">
        <v>3.3459840000000001</v>
      </c>
      <c r="I1794">
        <v>98.555999999999997</v>
      </c>
      <c r="J1794">
        <v>99.111555999999993</v>
      </c>
      <c r="K1794">
        <v>98.555999999999997</v>
      </c>
      <c r="L1794" t="str">
        <f>RRPS_ALL[[#This Row],[BondID]]&amp;"|"&amp;TEXT(RRPS_ALL[[#This Row],[Date]],"yyyymmdd")</f>
        <v>1058|20230731</v>
      </c>
    </row>
    <row r="1795" spans="1:12" x14ac:dyDescent="0.2">
      <c r="A1795" t="s">
        <v>327</v>
      </c>
      <c r="B1795" t="s">
        <v>327</v>
      </c>
      <c r="C1795" t="s">
        <v>312</v>
      </c>
      <c r="D1795" t="b">
        <v>0</v>
      </c>
      <c r="E1795" t="s">
        <v>327</v>
      </c>
      <c r="F1795" s="5">
        <v>45107</v>
      </c>
      <c r="G1795">
        <v>3.4643980000000001</v>
      </c>
      <c r="H1795">
        <v>3.4517980000000001</v>
      </c>
      <c r="I1795">
        <v>98.311999999999998</v>
      </c>
      <c r="J1795">
        <v>98.673111000000006</v>
      </c>
      <c r="K1795">
        <v>98.311999999999998</v>
      </c>
      <c r="L1795" t="str">
        <f>RRPS_ALL[[#This Row],[BondID]]&amp;"|"&amp;TEXT(RRPS_ALL[[#This Row],[Date]],"yyyymmdd")</f>
        <v>1058|20230630</v>
      </c>
    </row>
    <row r="1796" spans="1:12" x14ac:dyDescent="0.2">
      <c r="A1796" t="s">
        <v>327</v>
      </c>
      <c r="B1796" t="s">
        <v>327</v>
      </c>
      <c r="C1796" t="s">
        <v>312</v>
      </c>
      <c r="D1796" t="b">
        <v>0</v>
      </c>
      <c r="E1796" t="s">
        <v>327</v>
      </c>
      <c r="F1796" s="5">
        <v>45077</v>
      </c>
      <c r="G1796">
        <v>2.9930539999999999</v>
      </c>
      <c r="H1796">
        <v>2.9806210000000002</v>
      </c>
      <c r="I1796">
        <v>99.102999999999994</v>
      </c>
      <c r="J1796">
        <v>99.241889</v>
      </c>
      <c r="K1796">
        <v>99.102999999999994</v>
      </c>
      <c r="L1796" t="str">
        <f>RRPS_ALL[[#This Row],[BondID]]&amp;"|"&amp;TEXT(RRPS_ALL[[#This Row],[Date]],"yyyymmdd")</f>
        <v>1058|20230531</v>
      </c>
    </row>
    <row r="1797" spans="1:12" x14ac:dyDescent="0.2">
      <c r="A1797" t="s">
        <v>327</v>
      </c>
      <c r="B1797" t="s">
        <v>327</v>
      </c>
      <c r="C1797" t="s">
        <v>312</v>
      </c>
      <c r="D1797" t="b">
        <v>0</v>
      </c>
      <c r="E1797" t="s">
        <v>327</v>
      </c>
      <c r="F1797" s="5">
        <v>45046</v>
      </c>
      <c r="G1797">
        <v>2.9058700000000002</v>
      </c>
      <c r="H1797">
        <v>2.8934250000000001</v>
      </c>
      <c r="I1797">
        <v>99.236000000000004</v>
      </c>
      <c r="J1797">
        <v>101.6735</v>
      </c>
      <c r="K1797">
        <v>99.236000000000004</v>
      </c>
      <c r="L1797" t="str">
        <f>RRPS_ALL[[#This Row],[BondID]]&amp;"|"&amp;TEXT(RRPS_ALL[[#This Row],[Date]],"yyyymmdd")</f>
        <v>1058|20230430</v>
      </c>
    </row>
    <row r="1798" spans="1:12" x14ac:dyDescent="0.2">
      <c r="A1798" t="s">
        <v>327</v>
      </c>
      <c r="B1798" t="s">
        <v>327</v>
      </c>
      <c r="C1798" t="s">
        <v>312</v>
      </c>
      <c r="D1798" t="b">
        <v>0</v>
      </c>
      <c r="E1798" t="s">
        <v>327</v>
      </c>
      <c r="F1798" s="5">
        <v>45016</v>
      </c>
      <c r="G1798">
        <v>2.8550399999999998</v>
      </c>
      <c r="H1798">
        <v>2.842581</v>
      </c>
      <c r="I1798">
        <v>99.305999999999997</v>
      </c>
      <c r="J1798">
        <v>101.54211100000001</v>
      </c>
      <c r="K1798">
        <v>99.305999999999997</v>
      </c>
      <c r="L1798" t="str">
        <f>RRPS_ALL[[#This Row],[BondID]]&amp;"|"&amp;TEXT(RRPS_ALL[[#This Row],[Date]],"yyyymmdd")</f>
        <v>1058|20230331</v>
      </c>
    </row>
    <row r="1799" spans="1:12" x14ac:dyDescent="0.2">
      <c r="A1799" t="s">
        <v>327</v>
      </c>
      <c r="B1799" t="s">
        <v>327</v>
      </c>
      <c r="C1799" t="s">
        <v>312</v>
      </c>
      <c r="D1799" t="b">
        <v>0</v>
      </c>
      <c r="E1799" t="s">
        <v>327</v>
      </c>
      <c r="F1799" s="5">
        <v>44985</v>
      </c>
      <c r="G1799">
        <v>3.2105709999999998</v>
      </c>
      <c r="H1799">
        <v>3.1979880000000001</v>
      </c>
      <c r="I1799">
        <v>98.537000000000006</v>
      </c>
      <c r="J1799">
        <v>100.550889</v>
      </c>
      <c r="K1799">
        <v>98.537000000000006</v>
      </c>
      <c r="L1799" t="str">
        <f>RRPS_ALL[[#This Row],[BondID]]&amp;"|"&amp;TEXT(RRPS_ALL[[#This Row],[Date]],"yyyymmdd")</f>
        <v>1058|20230228</v>
      </c>
    </row>
    <row r="1800" spans="1:12" x14ac:dyDescent="0.2">
      <c r="A1800" t="s">
        <v>327</v>
      </c>
      <c r="B1800" t="s">
        <v>327</v>
      </c>
      <c r="C1800" t="s">
        <v>312</v>
      </c>
      <c r="D1800" t="b">
        <v>0</v>
      </c>
      <c r="E1800" t="s">
        <v>327</v>
      </c>
      <c r="F1800" s="5">
        <v>44957</v>
      </c>
      <c r="G1800">
        <v>2.5149780000000002</v>
      </c>
      <c r="H1800">
        <v>2.5026470000000001</v>
      </c>
      <c r="I1800">
        <v>99.988500000000002</v>
      </c>
      <c r="J1800">
        <v>101.794056</v>
      </c>
      <c r="K1800">
        <v>99.988500000000002</v>
      </c>
      <c r="L1800" t="str">
        <f>RRPS_ALL[[#This Row],[BondID]]&amp;"|"&amp;TEXT(RRPS_ALL[[#This Row],[Date]],"yyyymmdd")</f>
        <v>1058|20230131</v>
      </c>
    </row>
    <row r="1801" spans="1:12" x14ac:dyDescent="0.2">
      <c r="A1801" t="s">
        <v>327</v>
      </c>
      <c r="B1801" t="s">
        <v>327</v>
      </c>
      <c r="C1801" t="s">
        <v>312</v>
      </c>
      <c r="D1801" t="b">
        <v>0</v>
      </c>
      <c r="E1801" t="s">
        <v>327</v>
      </c>
      <c r="F1801" s="5">
        <v>44926</v>
      </c>
      <c r="G1801">
        <v>2.8198460000000001</v>
      </c>
      <c r="H1801">
        <v>2.8073610000000002</v>
      </c>
      <c r="I1801">
        <v>99.3</v>
      </c>
      <c r="J1801">
        <v>100.904167</v>
      </c>
      <c r="K1801">
        <v>99.3</v>
      </c>
      <c r="L1801" t="str">
        <f>RRPS_ALL[[#This Row],[BondID]]&amp;"|"&amp;TEXT(RRPS_ALL[[#This Row],[Date]],"yyyymmdd")</f>
        <v>1058|20221231</v>
      </c>
    </row>
    <row r="1802" spans="1:12" x14ac:dyDescent="0.2">
      <c r="A1802" t="s">
        <v>327</v>
      </c>
      <c r="B1802" t="s">
        <v>327</v>
      </c>
      <c r="C1802" t="s">
        <v>312</v>
      </c>
      <c r="D1802" t="b">
        <v>0</v>
      </c>
      <c r="E1802" t="s">
        <v>327</v>
      </c>
      <c r="F1802" s="5">
        <v>44895</v>
      </c>
      <c r="G1802">
        <v>2.4750209999999999</v>
      </c>
      <c r="H1802">
        <v>2.462672</v>
      </c>
      <c r="I1802">
        <v>100.0805</v>
      </c>
      <c r="J1802">
        <v>101.46938900000001</v>
      </c>
      <c r="K1802">
        <v>100.0805</v>
      </c>
      <c r="L1802" t="str">
        <f>RRPS_ALL[[#This Row],[BondID]]&amp;"|"&amp;TEXT(RRPS_ALL[[#This Row],[Date]],"yyyymmdd")</f>
        <v>1058|20221130</v>
      </c>
    </row>
    <row r="1803" spans="1:12" x14ac:dyDescent="0.2">
      <c r="A1803" t="s">
        <v>327</v>
      </c>
      <c r="B1803" t="s">
        <v>327</v>
      </c>
      <c r="C1803" t="s">
        <v>312</v>
      </c>
      <c r="D1803" t="b">
        <v>0</v>
      </c>
      <c r="E1803" t="s">
        <v>327</v>
      </c>
      <c r="F1803" s="5">
        <v>44865</v>
      </c>
      <c r="G1803">
        <v>2.4345910000000002</v>
      </c>
      <c r="H1803">
        <v>2.4222419999999998</v>
      </c>
      <c r="I1803">
        <v>100.1815</v>
      </c>
      <c r="J1803">
        <v>101.362056</v>
      </c>
      <c r="K1803">
        <v>100.1815</v>
      </c>
      <c r="L1803" t="str">
        <f>RRPS_ALL[[#This Row],[BondID]]&amp;"|"&amp;TEXT(RRPS_ALL[[#This Row],[Date]],"yyyymmdd")</f>
        <v>1058|20221031</v>
      </c>
    </row>
    <row r="1804" spans="1:12" x14ac:dyDescent="0.2">
      <c r="A1804" t="s">
        <v>327</v>
      </c>
      <c r="B1804" t="s">
        <v>327</v>
      </c>
      <c r="C1804" t="s">
        <v>312</v>
      </c>
      <c r="D1804" t="b">
        <v>0</v>
      </c>
      <c r="E1804" t="s">
        <v>327</v>
      </c>
      <c r="F1804" s="5">
        <v>44834</v>
      </c>
      <c r="G1804">
        <v>2.4610080000000001</v>
      </c>
      <c r="H1804">
        <v>2.4486050000000001</v>
      </c>
      <c r="I1804">
        <v>100.121</v>
      </c>
      <c r="J1804">
        <v>101.107111</v>
      </c>
      <c r="K1804">
        <v>100.121</v>
      </c>
      <c r="L1804" t="str">
        <f>RRPS_ALL[[#This Row],[BondID]]&amp;"|"&amp;TEXT(RRPS_ALL[[#This Row],[Date]],"yyyymmdd")</f>
        <v>1058|20220930</v>
      </c>
    </row>
    <row r="1805" spans="1:12" x14ac:dyDescent="0.2">
      <c r="A1805" t="s">
        <v>327</v>
      </c>
      <c r="B1805" t="s">
        <v>327</v>
      </c>
      <c r="C1805" t="s">
        <v>312</v>
      </c>
      <c r="D1805" t="b">
        <v>0</v>
      </c>
      <c r="E1805" t="s">
        <v>327</v>
      </c>
      <c r="F1805" s="5">
        <v>44804</v>
      </c>
      <c r="G1805">
        <v>2.3685670000000001</v>
      </c>
      <c r="H1805">
        <v>2.3562120000000002</v>
      </c>
      <c r="I1805">
        <v>100.3655</v>
      </c>
      <c r="J1805">
        <v>101.129389</v>
      </c>
      <c r="K1805">
        <v>100.3655</v>
      </c>
      <c r="L1805" t="str">
        <f>RRPS_ALL[[#This Row],[BondID]]&amp;"|"&amp;TEXT(RRPS_ALL[[#This Row],[Date]],"yyyymmdd")</f>
        <v>1058|20220831</v>
      </c>
    </row>
    <row r="1806" spans="1:12" x14ac:dyDescent="0.2">
      <c r="A1806" t="s">
        <v>327</v>
      </c>
      <c r="B1806" t="s">
        <v>327</v>
      </c>
      <c r="C1806" t="s">
        <v>312</v>
      </c>
      <c r="D1806" t="b">
        <v>0</v>
      </c>
      <c r="E1806" t="s">
        <v>327</v>
      </c>
      <c r="F1806" s="5">
        <v>44773</v>
      </c>
      <c r="G1806">
        <v>1.7425219999999999</v>
      </c>
      <c r="H1806">
        <v>1.730064</v>
      </c>
      <c r="I1806">
        <v>102.06699999999999</v>
      </c>
      <c r="J1806">
        <v>102.622556</v>
      </c>
      <c r="K1806">
        <v>102.06699999999999</v>
      </c>
      <c r="L1806" t="str">
        <f>RRPS_ALL[[#This Row],[BondID]]&amp;"|"&amp;TEXT(RRPS_ALL[[#This Row],[Date]],"yyyymmdd")</f>
        <v>1058|20220731</v>
      </c>
    </row>
    <row r="1807" spans="1:12" x14ac:dyDescent="0.2">
      <c r="A1807" t="s">
        <v>327</v>
      </c>
      <c r="B1807" t="s">
        <v>327</v>
      </c>
      <c r="C1807" t="s">
        <v>312</v>
      </c>
      <c r="D1807" t="b">
        <v>0</v>
      </c>
      <c r="E1807" t="s">
        <v>327</v>
      </c>
      <c r="F1807" s="5">
        <v>44742</v>
      </c>
      <c r="G1807">
        <v>1.8958930000000001</v>
      </c>
      <c r="H1807">
        <v>1.883338</v>
      </c>
      <c r="I1807">
        <v>101.696</v>
      </c>
      <c r="J1807">
        <v>102.05711100000001</v>
      </c>
      <c r="K1807">
        <v>101.696</v>
      </c>
      <c r="L1807" t="str">
        <f>RRPS_ALL[[#This Row],[BondID]]&amp;"|"&amp;TEXT(RRPS_ALL[[#This Row],[Date]],"yyyymmdd")</f>
        <v>1058|20220630</v>
      </c>
    </row>
    <row r="1808" spans="1:12" x14ac:dyDescent="0.2">
      <c r="A1808" t="s">
        <v>327</v>
      </c>
      <c r="B1808" t="s">
        <v>327</v>
      </c>
      <c r="C1808" t="s">
        <v>312</v>
      </c>
      <c r="D1808" t="b">
        <v>0</v>
      </c>
      <c r="E1808" t="s">
        <v>327</v>
      </c>
      <c r="F1808" s="5">
        <v>44712</v>
      </c>
      <c r="G1808">
        <v>1.4867870000000001</v>
      </c>
      <c r="H1808">
        <v>1.474448</v>
      </c>
      <c r="I1808">
        <v>102.9335</v>
      </c>
      <c r="J1808">
        <v>103.072389</v>
      </c>
      <c r="K1808">
        <v>102.9335</v>
      </c>
      <c r="L1808" t="str">
        <f>RRPS_ALL[[#This Row],[BondID]]&amp;"|"&amp;TEXT(RRPS_ALL[[#This Row],[Date]],"yyyymmdd")</f>
        <v>1058|20220531</v>
      </c>
    </row>
    <row r="1809" spans="1:12" x14ac:dyDescent="0.2">
      <c r="A1809" t="s">
        <v>327</v>
      </c>
      <c r="B1809" t="s">
        <v>327</v>
      </c>
      <c r="C1809" t="s">
        <v>312</v>
      </c>
      <c r="D1809" t="b">
        <v>0</v>
      </c>
      <c r="E1809" t="s">
        <v>327</v>
      </c>
      <c r="F1809" s="5">
        <v>44681</v>
      </c>
      <c r="G1809">
        <v>1.494146</v>
      </c>
      <c r="H1809">
        <v>1.481795</v>
      </c>
      <c r="I1809">
        <v>102.9905</v>
      </c>
      <c r="J1809">
        <v>105.428</v>
      </c>
      <c r="K1809">
        <v>102.9905</v>
      </c>
      <c r="L1809" t="str">
        <f>RRPS_ALL[[#This Row],[BondID]]&amp;"|"&amp;TEXT(RRPS_ALL[[#This Row],[Date]],"yyyymmdd")</f>
        <v>1058|20220430</v>
      </c>
    </row>
    <row r="1810" spans="1:12" x14ac:dyDescent="0.2">
      <c r="A1810" t="s">
        <v>327</v>
      </c>
      <c r="B1810" t="s">
        <v>327</v>
      </c>
      <c r="C1810" t="s">
        <v>312</v>
      </c>
      <c r="D1810" t="b">
        <v>0</v>
      </c>
      <c r="E1810" t="s">
        <v>327</v>
      </c>
      <c r="F1810" s="5">
        <v>44651</v>
      </c>
      <c r="G1810">
        <v>1.0268390000000001</v>
      </c>
      <c r="H1810">
        <v>1.0143949999999999</v>
      </c>
      <c r="I1810">
        <v>104.518</v>
      </c>
      <c r="J1810">
        <v>106.75411099999999</v>
      </c>
      <c r="K1810">
        <v>104.518</v>
      </c>
      <c r="L1810" t="str">
        <f>RRPS_ALL[[#This Row],[BondID]]&amp;"|"&amp;TEXT(RRPS_ALL[[#This Row],[Date]],"yyyymmdd")</f>
        <v>1058|20220331</v>
      </c>
    </row>
    <row r="1811" spans="1:12" x14ac:dyDescent="0.2">
      <c r="A1811" t="s">
        <v>327</v>
      </c>
      <c r="B1811" t="s">
        <v>327</v>
      </c>
      <c r="C1811" t="s">
        <v>312</v>
      </c>
      <c r="D1811" t="b">
        <v>0</v>
      </c>
      <c r="E1811" t="s">
        <v>327</v>
      </c>
      <c r="F1811" s="5">
        <v>44620</v>
      </c>
      <c r="G1811">
        <v>0.23183100000000001</v>
      </c>
      <c r="H1811">
        <v>0.219528</v>
      </c>
      <c r="I1811">
        <v>107.25149999999999</v>
      </c>
      <c r="J1811">
        <v>109.265389</v>
      </c>
      <c r="K1811">
        <v>107.25149999999999</v>
      </c>
      <c r="L1811" t="str">
        <f>RRPS_ALL[[#This Row],[BondID]]&amp;"|"&amp;TEXT(RRPS_ALL[[#This Row],[Date]],"yyyymmdd")</f>
        <v>1058|20220228</v>
      </c>
    </row>
    <row r="1812" spans="1:12" x14ac:dyDescent="0.2">
      <c r="A1812" t="s">
        <v>327</v>
      </c>
      <c r="B1812" t="s">
        <v>327</v>
      </c>
      <c r="C1812" t="s">
        <v>312</v>
      </c>
      <c r="D1812" t="b">
        <v>0</v>
      </c>
      <c r="E1812" t="s">
        <v>327</v>
      </c>
      <c r="F1812" s="5">
        <v>44592</v>
      </c>
      <c r="G1812">
        <v>0.14992800000000001</v>
      </c>
      <c r="H1812">
        <v>0.137409</v>
      </c>
      <c r="I1812">
        <v>107.721</v>
      </c>
      <c r="J1812">
        <v>109.526556</v>
      </c>
      <c r="K1812">
        <v>107.721</v>
      </c>
      <c r="L1812" t="str">
        <f>RRPS_ALL[[#This Row],[BondID]]&amp;"|"&amp;TEXT(RRPS_ALL[[#This Row],[Date]],"yyyymmdd")</f>
        <v>1058|20220131</v>
      </c>
    </row>
    <row r="1813" spans="1:12" x14ac:dyDescent="0.2">
      <c r="A1813" t="s">
        <v>327</v>
      </c>
      <c r="B1813" t="s">
        <v>327</v>
      </c>
      <c r="C1813" t="s">
        <v>312</v>
      </c>
      <c r="D1813" t="b">
        <v>0</v>
      </c>
      <c r="E1813" t="s">
        <v>327</v>
      </c>
      <c r="F1813" s="5">
        <v>44561</v>
      </c>
      <c r="G1813">
        <v>-4.2916000000000003E-2</v>
      </c>
      <c r="H1813">
        <v>-5.5315000000000003E-2</v>
      </c>
      <c r="I1813">
        <v>108.5855</v>
      </c>
      <c r="J1813">
        <v>110.196611</v>
      </c>
      <c r="K1813">
        <v>108.5855</v>
      </c>
      <c r="L1813" t="str">
        <f>RRPS_ALL[[#This Row],[BondID]]&amp;"|"&amp;TEXT(RRPS_ALL[[#This Row],[Date]],"yyyymmdd")</f>
        <v>1058|20211231</v>
      </c>
    </row>
    <row r="1814" spans="1:12" x14ac:dyDescent="0.2">
      <c r="A1814" t="s">
        <v>327</v>
      </c>
      <c r="B1814" t="s">
        <v>327</v>
      </c>
      <c r="C1814" t="s">
        <v>312</v>
      </c>
      <c r="D1814" t="b">
        <v>0</v>
      </c>
      <c r="E1814" t="s">
        <v>327</v>
      </c>
      <c r="F1814" s="5">
        <v>44530</v>
      </c>
      <c r="G1814">
        <v>-0.16425999999999999</v>
      </c>
      <c r="H1814">
        <v>-0.17680599999999999</v>
      </c>
      <c r="I1814">
        <v>109.25700000000001</v>
      </c>
      <c r="J1814">
        <v>110.645889</v>
      </c>
      <c r="K1814">
        <v>109.25700000000001</v>
      </c>
      <c r="L1814" t="str">
        <f>RRPS_ALL[[#This Row],[BondID]]&amp;"|"&amp;TEXT(RRPS_ALL[[#This Row],[Date]],"yyyymmdd")</f>
        <v>1058|20211130</v>
      </c>
    </row>
    <row r="1815" spans="1:12" x14ac:dyDescent="0.2">
      <c r="A1815" t="s">
        <v>327</v>
      </c>
      <c r="B1815" t="s">
        <v>327</v>
      </c>
      <c r="C1815" t="s">
        <v>312</v>
      </c>
      <c r="D1815" t="b">
        <v>0</v>
      </c>
      <c r="E1815" t="s">
        <v>327</v>
      </c>
      <c r="F1815" s="5">
        <v>44500</v>
      </c>
      <c r="G1815">
        <v>3.8753000000000003E-2</v>
      </c>
      <c r="H1815">
        <v>2.6404E-2</v>
      </c>
      <c r="I1815">
        <v>108.72150000000001</v>
      </c>
      <c r="J1815">
        <v>109.902056</v>
      </c>
      <c r="K1815">
        <v>108.72150000000001</v>
      </c>
      <c r="L1815" t="str">
        <f>RRPS_ALL[[#This Row],[BondID]]&amp;"|"&amp;TEXT(RRPS_ALL[[#This Row],[Date]],"yyyymmdd")</f>
        <v>1058|20211031</v>
      </c>
    </row>
    <row r="1816" spans="1:12" x14ac:dyDescent="0.2">
      <c r="A1816" t="s">
        <v>327</v>
      </c>
      <c r="B1816" t="s">
        <v>327</v>
      </c>
      <c r="C1816" t="s">
        <v>312</v>
      </c>
      <c r="D1816" t="b">
        <v>0</v>
      </c>
      <c r="E1816" t="s">
        <v>327</v>
      </c>
      <c r="F1816" s="5">
        <v>44469</v>
      </c>
      <c r="G1816">
        <v>-0.133267</v>
      </c>
      <c r="H1816">
        <v>-0.14576600000000001</v>
      </c>
      <c r="I1816">
        <v>109.572</v>
      </c>
      <c r="J1816">
        <v>110.558111</v>
      </c>
      <c r="K1816">
        <v>109.572</v>
      </c>
      <c r="L1816" t="str">
        <f>RRPS_ALL[[#This Row],[BondID]]&amp;"|"&amp;TEXT(RRPS_ALL[[#This Row],[Date]],"yyyymmdd")</f>
        <v>1058|20210930</v>
      </c>
    </row>
    <row r="1817" spans="1:12" x14ac:dyDescent="0.2">
      <c r="A1817" t="s">
        <v>327</v>
      </c>
      <c r="B1817" t="s">
        <v>327</v>
      </c>
      <c r="C1817" t="s">
        <v>312</v>
      </c>
      <c r="D1817" t="b">
        <v>0</v>
      </c>
      <c r="E1817" t="s">
        <v>327</v>
      </c>
      <c r="F1817" s="5">
        <v>44439</v>
      </c>
      <c r="G1817">
        <v>-0.21302299999999999</v>
      </c>
      <c r="H1817">
        <v>-0.22541600000000001</v>
      </c>
      <c r="I1817">
        <v>110.12350000000001</v>
      </c>
      <c r="J1817">
        <v>110.887389</v>
      </c>
      <c r="K1817">
        <v>110.12350000000001</v>
      </c>
      <c r="L1817" t="str">
        <f>RRPS_ALL[[#This Row],[BondID]]&amp;"|"&amp;TEXT(RRPS_ALL[[#This Row],[Date]],"yyyymmdd")</f>
        <v>1058|20210831</v>
      </c>
    </row>
    <row r="1818" spans="1:12" x14ac:dyDescent="0.2">
      <c r="A1818" t="s">
        <v>327</v>
      </c>
      <c r="B1818" t="s">
        <v>327</v>
      </c>
      <c r="C1818" t="s">
        <v>312</v>
      </c>
      <c r="D1818" t="b">
        <v>0</v>
      </c>
      <c r="E1818" t="s">
        <v>327</v>
      </c>
      <c r="F1818" s="5">
        <v>44408</v>
      </c>
      <c r="G1818">
        <v>-0.27811399999999997</v>
      </c>
      <c r="H1818">
        <v>-0.29043999999999998</v>
      </c>
      <c r="I1818">
        <v>110.60850000000001</v>
      </c>
      <c r="J1818">
        <v>111.17100000000001</v>
      </c>
      <c r="K1818">
        <v>110.60850000000001</v>
      </c>
      <c r="L1818" t="str">
        <f>RRPS_ALL[[#This Row],[BondID]]&amp;"|"&amp;TEXT(RRPS_ALL[[#This Row],[Date]],"yyyymmdd")</f>
        <v>1058|20210731</v>
      </c>
    </row>
    <row r="1819" spans="1:12" x14ac:dyDescent="0.2">
      <c r="A1819" t="s">
        <v>327</v>
      </c>
      <c r="B1819" t="s">
        <v>327</v>
      </c>
      <c r="C1819" t="s">
        <v>312</v>
      </c>
      <c r="D1819" t="b">
        <v>0</v>
      </c>
      <c r="E1819" t="s">
        <v>327</v>
      </c>
      <c r="F1819" s="5">
        <v>44377</v>
      </c>
      <c r="G1819">
        <v>-0.156643</v>
      </c>
      <c r="H1819">
        <v>-0.168993</v>
      </c>
      <c r="I1819">
        <v>110.3485</v>
      </c>
      <c r="J1819">
        <v>110.695722</v>
      </c>
      <c r="K1819">
        <v>110.3485</v>
      </c>
      <c r="L1819" t="str">
        <f>RRPS_ALL[[#This Row],[BondID]]&amp;"|"&amp;TEXT(RRPS_ALL[[#This Row],[Date]],"yyyymmdd")</f>
        <v>1058|20210630</v>
      </c>
    </row>
    <row r="1820" spans="1:12" x14ac:dyDescent="0.2">
      <c r="A1820" t="s">
        <v>327</v>
      </c>
      <c r="B1820" t="s">
        <v>327</v>
      </c>
      <c r="C1820" t="s">
        <v>312</v>
      </c>
      <c r="D1820" t="b">
        <v>0</v>
      </c>
      <c r="E1820" t="s">
        <v>327</v>
      </c>
      <c r="F1820" s="5">
        <v>44347</v>
      </c>
      <c r="G1820">
        <v>-0.126109</v>
      </c>
      <c r="H1820">
        <v>-0.13844300000000001</v>
      </c>
      <c r="I1820">
        <v>110.4435</v>
      </c>
      <c r="J1820">
        <v>110.58238900000001</v>
      </c>
      <c r="K1820">
        <v>110.4435</v>
      </c>
      <c r="L1820" t="str">
        <f>RRPS_ALL[[#This Row],[BondID]]&amp;"|"&amp;TEXT(RRPS_ALL[[#This Row],[Date]],"yyyymmdd")</f>
        <v>1058|20210531</v>
      </c>
    </row>
    <row r="1821" spans="1:12" x14ac:dyDescent="0.2">
      <c r="A1821" t="s">
        <v>327</v>
      </c>
      <c r="B1821" t="s">
        <v>327</v>
      </c>
      <c r="C1821" t="s">
        <v>312</v>
      </c>
      <c r="D1821" t="b">
        <v>0</v>
      </c>
      <c r="E1821" t="s">
        <v>327</v>
      </c>
      <c r="F1821" s="5">
        <v>44316</v>
      </c>
      <c r="G1821">
        <v>-0.158775</v>
      </c>
      <c r="H1821">
        <v>-0.17130300000000001</v>
      </c>
      <c r="I1821">
        <v>110.791</v>
      </c>
      <c r="J1821">
        <v>113.235444</v>
      </c>
      <c r="K1821">
        <v>110.791</v>
      </c>
      <c r="L1821" t="str">
        <f>RRPS_ALL[[#This Row],[BondID]]&amp;"|"&amp;TEXT(RRPS_ALL[[#This Row],[Date]],"yyyymmdd")</f>
        <v>1058|20210430</v>
      </c>
    </row>
    <row r="1822" spans="1:12" x14ac:dyDescent="0.2">
      <c r="A1822" t="s">
        <v>327</v>
      </c>
      <c r="B1822" t="s">
        <v>327</v>
      </c>
      <c r="C1822" t="s">
        <v>312</v>
      </c>
      <c r="D1822" t="b">
        <v>0</v>
      </c>
      <c r="E1822" t="s">
        <v>327</v>
      </c>
      <c r="F1822" s="5">
        <v>44286</v>
      </c>
      <c r="G1822">
        <v>-0.145255</v>
      </c>
      <c r="H1822">
        <v>-0.15776699999999999</v>
      </c>
      <c r="I1822">
        <v>110.941</v>
      </c>
      <c r="J1822">
        <v>113.191</v>
      </c>
      <c r="K1822">
        <v>110.941</v>
      </c>
      <c r="L1822" t="str">
        <f>RRPS_ALL[[#This Row],[BondID]]&amp;"|"&amp;TEXT(RRPS_ALL[[#This Row],[Date]],"yyyymmdd")</f>
        <v>1058|20210331</v>
      </c>
    </row>
    <row r="1823" spans="1:12" x14ac:dyDescent="0.2">
      <c r="A1823" t="s">
        <v>327</v>
      </c>
      <c r="B1823" t="s">
        <v>327</v>
      </c>
      <c r="C1823" t="s">
        <v>312</v>
      </c>
      <c r="D1823" t="b">
        <v>0</v>
      </c>
      <c r="E1823" t="s">
        <v>327</v>
      </c>
      <c r="F1823" s="5">
        <v>44255</v>
      </c>
      <c r="G1823">
        <v>-0.115993</v>
      </c>
      <c r="H1823">
        <v>-0.128446</v>
      </c>
      <c r="I1823">
        <v>111.062</v>
      </c>
      <c r="J1823">
        <v>113.075889</v>
      </c>
      <c r="K1823">
        <v>111.062</v>
      </c>
      <c r="L1823" t="str">
        <f>RRPS_ALL[[#This Row],[BondID]]&amp;"|"&amp;TEXT(RRPS_ALL[[#This Row],[Date]],"yyyymmdd")</f>
        <v>1058|20210228</v>
      </c>
    </row>
    <row r="1824" spans="1:12" x14ac:dyDescent="0.2">
      <c r="A1824" t="s">
        <v>327</v>
      </c>
      <c r="B1824" t="s">
        <v>327</v>
      </c>
      <c r="C1824" t="s">
        <v>312</v>
      </c>
      <c r="D1824" t="b">
        <v>0</v>
      </c>
      <c r="E1824" t="s">
        <v>327</v>
      </c>
      <c r="F1824" s="5">
        <v>44227</v>
      </c>
      <c r="G1824">
        <v>-0.29483100000000001</v>
      </c>
      <c r="H1824">
        <v>-0.30734499999999998</v>
      </c>
      <c r="I1824">
        <v>112.108</v>
      </c>
      <c r="J1824">
        <v>113.913556</v>
      </c>
      <c r="K1824">
        <v>112.108</v>
      </c>
      <c r="L1824" t="str">
        <f>RRPS_ALL[[#This Row],[BondID]]&amp;"|"&amp;TEXT(RRPS_ALL[[#This Row],[Date]],"yyyymmdd")</f>
        <v>1058|20210131</v>
      </c>
    </row>
    <row r="1825" spans="1:12" x14ac:dyDescent="0.2">
      <c r="A1825" t="s">
        <v>327</v>
      </c>
      <c r="B1825" t="s">
        <v>327</v>
      </c>
      <c r="C1825" t="s">
        <v>312</v>
      </c>
      <c r="D1825" t="b">
        <v>0</v>
      </c>
      <c r="E1825" t="s">
        <v>327</v>
      </c>
      <c r="F1825" s="5">
        <v>44196</v>
      </c>
      <c r="G1825">
        <v>-0.30039900000000003</v>
      </c>
      <c r="H1825">
        <v>-0.31289099999999997</v>
      </c>
      <c r="I1825">
        <v>112.348</v>
      </c>
      <c r="J1825">
        <v>113.96605599999999</v>
      </c>
      <c r="K1825">
        <v>112.348</v>
      </c>
      <c r="L1825" t="str">
        <f>RRPS_ALL[[#This Row],[BondID]]&amp;"|"&amp;TEXT(RRPS_ALL[[#This Row],[Date]],"yyyymmdd")</f>
        <v>1058|20201231</v>
      </c>
    </row>
    <row r="1826" spans="1:12" x14ac:dyDescent="0.2">
      <c r="A1826" t="s">
        <v>327</v>
      </c>
      <c r="B1826" t="s">
        <v>327</v>
      </c>
      <c r="C1826" t="s">
        <v>312</v>
      </c>
      <c r="D1826" t="b">
        <v>0</v>
      </c>
      <c r="E1826" t="s">
        <v>327</v>
      </c>
      <c r="F1826" s="5">
        <v>44165</v>
      </c>
      <c r="G1826">
        <v>-0.32098199999999999</v>
      </c>
      <c r="H1826">
        <v>-0.33339299999999999</v>
      </c>
      <c r="I1826">
        <v>112.70950000000001</v>
      </c>
      <c r="J1826">
        <v>114.098389</v>
      </c>
      <c r="K1826">
        <v>112.70950000000001</v>
      </c>
      <c r="L1826" t="str">
        <f>RRPS_ALL[[#This Row],[BondID]]&amp;"|"&amp;TEXT(RRPS_ALL[[#This Row],[Date]],"yyyymmdd")</f>
        <v>1058|20201130</v>
      </c>
    </row>
    <row r="1827" spans="1:12" x14ac:dyDescent="0.2">
      <c r="A1827" t="s">
        <v>327</v>
      </c>
      <c r="B1827" t="s">
        <v>327</v>
      </c>
      <c r="C1827" t="s">
        <v>312</v>
      </c>
      <c r="D1827" t="b">
        <v>0</v>
      </c>
      <c r="E1827" t="s">
        <v>327</v>
      </c>
      <c r="F1827" s="5">
        <v>44135</v>
      </c>
      <c r="G1827">
        <v>-0.37309300000000001</v>
      </c>
      <c r="H1827">
        <v>-0.38563900000000001</v>
      </c>
      <c r="I1827">
        <v>113.199</v>
      </c>
      <c r="J1827">
        <v>114.3865</v>
      </c>
      <c r="K1827">
        <v>113.199</v>
      </c>
      <c r="L1827" t="str">
        <f>RRPS_ALL[[#This Row],[BondID]]&amp;"|"&amp;TEXT(RRPS_ALL[[#This Row],[Date]],"yyyymmdd")</f>
        <v>1058|20201031</v>
      </c>
    </row>
    <row r="1828" spans="1:12" x14ac:dyDescent="0.2">
      <c r="A1828" t="s">
        <v>327</v>
      </c>
      <c r="B1828" t="s">
        <v>327</v>
      </c>
      <c r="C1828" t="s">
        <v>312</v>
      </c>
      <c r="D1828" t="b">
        <v>0</v>
      </c>
      <c r="E1828" t="s">
        <v>327</v>
      </c>
      <c r="F1828" s="5">
        <v>44104</v>
      </c>
      <c r="G1828">
        <v>-0.32062600000000002</v>
      </c>
      <c r="H1828">
        <v>-0.33315600000000001</v>
      </c>
      <c r="I1828">
        <v>113.188</v>
      </c>
      <c r="J1828">
        <v>114.160222</v>
      </c>
      <c r="K1828">
        <v>113.188</v>
      </c>
      <c r="L1828" t="str">
        <f>RRPS_ALL[[#This Row],[BondID]]&amp;"|"&amp;TEXT(RRPS_ALL[[#This Row],[Date]],"yyyymmdd")</f>
        <v>1058|20200930</v>
      </c>
    </row>
    <row r="1829" spans="1:12" x14ac:dyDescent="0.2">
      <c r="A1829" t="s">
        <v>327</v>
      </c>
      <c r="B1829" t="s">
        <v>327</v>
      </c>
      <c r="C1829" t="s">
        <v>312</v>
      </c>
      <c r="D1829" t="b">
        <v>0</v>
      </c>
      <c r="E1829" t="s">
        <v>327</v>
      </c>
      <c r="F1829" s="5">
        <v>44074</v>
      </c>
      <c r="G1829">
        <v>-0.24945300000000001</v>
      </c>
      <c r="H1829">
        <v>-0.261992</v>
      </c>
      <c r="I1829">
        <v>113.06399999999999</v>
      </c>
      <c r="J1829">
        <v>113.827889</v>
      </c>
      <c r="K1829">
        <v>113.06399999999999</v>
      </c>
      <c r="L1829" t="str">
        <f>RRPS_ALL[[#This Row],[BondID]]&amp;"|"&amp;TEXT(RRPS_ALL[[#This Row],[Date]],"yyyymmdd")</f>
        <v>1058|20200831</v>
      </c>
    </row>
    <row r="1830" spans="1:12" x14ac:dyDescent="0.2">
      <c r="A1830" t="s">
        <v>327</v>
      </c>
      <c r="B1830" t="s">
        <v>327</v>
      </c>
      <c r="C1830" t="s">
        <v>312</v>
      </c>
      <c r="D1830" t="b">
        <v>0</v>
      </c>
      <c r="E1830" t="s">
        <v>327</v>
      </c>
      <c r="F1830" s="5">
        <v>44043</v>
      </c>
      <c r="G1830">
        <v>-0.26725100000000002</v>
      </c>
      <c r="H1830">
        <v>-0.27975299999999997</v>
      </c>
      <c r="I1830">
        <v>113.374</v>
      </c>
      <c r="J1830">
        <v>113.943444</v>
      </c>
      <c r="K1830">
        <v>113.374</v>
      </c>
      <c r="L1830" t="str">
        <f>RRPS_ALL[[#This Row],[BondID]]&amp;"|"&amp;TEXT(RRPS_ALL[[#This Row],[Date]],"yyyymmdd")</f>
        <v>1058|20200731</v>
      </c>
    </row>
    <row r="1831" spans="1:12" x14ac:dyDescent="0.2">
      <c r="A1831" t="s">
        <v>327</v>
      </c>
      <c r="B1831" t="s">
        <v>327</v>
      </c>
      <c r="C1831" t="s">
        <v>312</v>
      </c>
      <c r="D1831" t="b">
        <v>0</v>
      </c>
      <c r="E1831" t="s">
        <v>327</v>
      </c>
      <c r="F1831" s="5">
        <v>44012</v>
      </c>
      <c r="G1831">
        <v>-0.302815</v>
      </c>
      <c r="H1831">
        <v>-0.31523800000000002</v>
      </c>
      <c r="I1831">
        <v>113.8135</v>
      </c>
      <c r="J1831">
        <v>114.16072200000001</v>
      </c>
      <c r="K1831">
        <v>113.8135</v>
      </c>
      <c r="L1831" t="str">
        <f>RRPS_ALL[[#This Row],[BondID]]&amp;"|"&amp;TEXT(RRPS_ALL[[#This Row],[Date]],"yyyymmdd")</f>
        <v>1058|20200630</v>
      </c>
    </row>
    <row r="1832" spans="1:12" x14ac:dyDescent="0.2">
      <c r="A1832" t="s">
        <v>327</v>
      </c>
      <c r="B1832" t="s">
        <v>327</v>
      </c>
      <c r="C1832" t="s">
        <v>312</v>
      </c>
      <c r="D1832" t="b">
        <v>0</v>
      </c>
      <c r="E1832" t="s">
        <v>327</v>
      </c>
      <c r="F1832" s="5">
        <v>43982</v>
      </c>
      <c r="G1832">
        <v>-0.24072099999999999</v>
      </c>
      <c r="H1832">
        <v>-0.25315199999999999</v>
      </c>
      <c r="I1832">
        <v>113.7165</v>
      </c>
      <c r="J1832">
        <v>113.855389</v>
      </c>
      <c r="K1832">
        <v>113.7165</v>
      </c>
      <c r="L1832" t="str">
        <f>RRPS_ALL[[#This Row],[BondID]]&amp;"|"&amp;TEXT(RRPS_ALL[[#This Row],[Date]],"yyyymmdd")</f>
        <v>1058|20200531</v>
      </c>
    </row>
    <row r="1833" spans="1:12" x14ac:dyDescent="0.2">
      <c r="A1833" t="s">
        <v>327</v>
      </c>
      <c r="B1833" t="s">
        <v>327</v>
      </c>
      <c r="C1833" t="s">
        <v>312</v>
      </c>
      <c r="D1833" t="b">
        <v>0</v>
      </c>
      <c r="E1833" t="s">
        <v>327</v>
      </c>
      <c r="F1833" s="5">
        <v>43951</v>
      </c>
      <c r="G1833">
        <v>-0.289383</v>
      </c>
      <c r="H1833">
        <v>-0.301763</v>
      </c>
      <c r="I1833">
        <v>114.1925</v>
      </c>
      <c r="J1833">
        <v>116.643889</v>
      </c>
      <c r="K1833">
        <v>114.1925</v>
      </c>
      <c r="L1833" t="str">
        <f>RRPS_ALL[[#This Row],[BondID]]&amp;"|"&amp;TEXT(RRPS_ALL[[#This Row],[Date]],"yyyymmdd")</f>
        <v>1058|20200430</v>
      </c>
    </row>
    <row r="1834" spans="1:12" x14ac:dyDescent="0.2">
      <c r="A1834" t="s">
        <v>327</v>
      </c>
      <c r="B1834" t="s">
        <v>327</v>
      </c>
      <c r="C1834" t="s">
        <v>312</v>
      </c>
      <c r="D1834" t="b">
        <v>0</v>
      </c>
      <c r="E1834" t="s">
        <v>327</v>
      </c>
      <c r="F1834" s="5">
        <v>43921</v>
      </c>
      <c r="G1834">
        <v>-0.343916</v>
      </c>
      <c r="H1834">
        <v>-0.35637200000000002</v>
      </c>
      <c r="I1834">
        <v>114.76049999999999</v>
      </c>
      <c r="J1834">
        <v>116.982722</v>
      </c>
      <c r="K1834">
        <v>114.76049999999999</v>
      </c>
      <c r="L1834" t="str">
        <f>RRPS_ALL[[#This Row],[BondID]]&amp;"|"&amp;TEXT(RRPS_ALL[[#This Row],[Date]],"yyyymmdd")</f>
        <v>1058|20200331</v>
      </c>
    </row>
    <row r="1835" spans="1:12" x14ac:dyDescent="0.2">
      <c r="A1835" t="s">
        <v>327</v>
      </c>
      <c r="B1835" t="s">
        <v>327</v>
      </c>
      <c r="C1835" t="s">
        <v>312</v>
      </c>
      <c r="D1835" t="b">
        <v>0</v>
      </c>
      <c r="E1835" t="s">
        <v>327</v>
      </c>
      <c r="F1835" s="5">
        <v>43890</v>
      </c>
      <c r="G1835">
        <v>-0.48283399999999999</v>
      </c>
      <c r="H1835">
        <v>-0.49532300000000001</v>
      </c>
      <c r="I1835">
        <v>115.79300000000001</v>
      </c>
      <c r="J1835">
        <v>117.813833</v>
      </c>
      <c r="K1835">
        <v>115.79300000000001</v>
      </c>
      <c r="L1835" t="str">
        <f>RRPS_ALL[[#This Row],[BondID]]&amp;"|"&amp;TEXT(RRPS_ALL[[#This Row],[Date]],"yyyymmdd")</f>
        <v>1058|20200229</v>
      </c>
    </row>
    <row r="1836" spans="1:12" x14ac:dyDescent="0.2">
      <c r="A1836" t="s">
        <v>327</v>
      </c>
      <c r="B1836" t="s">
        <v>327</v>
      </c>
      <c r="C1836" t="s">
        <v>312</v>
      </c>
      <c r="D1836" t="b">
        <v>0</v>
      </c>
      <c r="E1836" t="s">
        <v>327</v>
      </c>
      <c r="F1836" s="5">
        <v>43861</v>
      </c>
      <c r="G1836">
        <v>-0.281891</v>
      </c>
      <c r="H1836">
        <v>-0.29432599999999998</v>
      </c>
      <c r="I1836">
        <v>114.87050000000001</v>
      </c>
      <c r="J1836">
        <v>116.689944</v>
      </c>
      <c r="K1836">
        <v>114.87050000000001</v>
      </c>
      <c r="L1836" t="str">
        <f>RRPS_ALL[[#This Row],[BondID]]&amp;"|"&amp;TEXT(RRPS_ALL[[#This Row],[Date]],"yyyymmdd")</f>
        <v>1058|20200131</v>
      </c>
    </row>
    <row r="1837" spans="1:12" x14ac:dyDescent="0.2">
      <c r="A1837" t="s">
        <v>327</v>
      </c>
      <c r="B1837" t="s">
        <v>327</v>
      </c>
      <c r="C1837" t="s">
        <v>312</v>
      </c>
      <c r="D1837" t="b">
        <v>0</v>
      </c>
      <c r="E1837" t="s">
        <v>327</v>
      </c>
      <c r="F1837" s="5">
        <v>43830</v>
      </c>
      <c r="G1837">
        <v>-0.14743600000000001</v>
      </c>
      <c r="H1837">
        <v>-0.15992899999999999</v>
      </c>
      <c r="I1837">
        <v>114.32599999999999</v>
      </c>
      <c r="J1837">
        <v>115.930167</v>
      </c>
      <c r="K1837">
        <v>114.32599999999999</v>
      </c>
      <c r="L1837" t="str">
        <f>RRPS_ALL[[#This Row],[BondID]]&amp;"|"&amp;TEXT(RRPS_ALL[[#This Row],[Date]],"yyyymmdd")</f>
        <v>1058|20191231</v>
      </c>
    </row>
    <row r="1838" spans="1:12" x14ac:dyDescent="0.2">
      <c r="A1838" t="s">
        <v>327</v>
      </c>
      <c r="B1838" t="s">
        <v>327</v>
      </c>
      <c r="C1838" t="s">
        <v>312</v>
      </c>
      <c r="D1838" t="b">
        <v>0</v>
      </c>
      <c r="E1838" t="s">
        <v>327</v>
      </c>
      <c r="F1838" s="5">
        <v>43799</v>
      </c>
      <c r="G1838">
        <v>-0.223944</v>
      </c>
      <c r="H1838">
        <v>-0.236341</v>
      </c>
      <c r="I1838">
        <v>115.0055</v>
      </c>
      <c r="J1838">
        <v>116.40133299999999</v>
      </c>
      <c r="K1838">
        <v>115.0055</v>
      </c>
      <c r="L1838" t="str">
        <f>RRPS_ALL[[#This Row],[BondID]]&amp;"|"&amp;TEXT(RRPS_ALL[[#This Row],[Date]],"yyyymmdd")</f>
        <v>1058|20191130</v>
      </c>
    </row>
    <row r="1839" spans="1:12" x14ac:dyDescent="0.2">
      <c r="A1839" t="s">
        <v>327</v>
      </c>
      <c r="B1839" t="s">
        <v>327</v>
      </c>
      <c r="C1839" t="s">
        <v>312</v>
      </c>
      <c r="D1839" t="b">
        <v>0</v>
      </c>
      <c r="E1839" t="s">
        <v>327</v>
      </c>
      <c r="F1839" s="5">
        <v>43769</v>
      </c>
      <c r="G1839">
        <v>-0.34923900000000002</v>
      </c>
      <c r="H1839">
        <v>-0.36167100000000002</v>
      </c>
      <c r="I1839">
        <v>115.99250000000001</v>
      </c>
      <c r="J1839">
        <v>117.186944</v>
      </c>
      <c r="K1839">
        <v>115.99250000000001</v>
      </c>
      <c r="L1839" t="str">
        <f>RRPS_ALL[[#This Row],[BondID]]&amp;"|"&amp;TEXT(RRPS_ALL[[#This Row],[Date]],"yyyymmdd")</f>
        <v>1058|20191031</v>
      </c>
    </row>
    <row r="1840" spans="1:12" x14ac:dyDescent="0.2">
      <c r="A1840" t="s">
        <v>327</v>
      </c>
      <c r="B1840" t="s">
        <v>327</v>
      </c>
      <c r="C1840" t="s">
        <v>312</v>
      </c>
      <c r="D1840" t="b">
        <v>0</v>
      </c>
      <c r="E1840" t="s">
        <v>327</v>
      </c>
      <c r="F1840" s="5">
        <v>43738</v>
      </c>
      <c r="G1840">
        <v>-0.53490199999999999</v>
      </c>
      <c r="H1840">
        <v>-0.54729099999999997</v>
      </c>
      <c r="I1840">
        <v>117.4145</v>
      </c>
      <c r="J1840">
        <v>118.38672200000001</v>
      </c>
      <c r="K1840">
        <v>117.4145</v>
      </c>
      <c r="L1840" t="str">
        <f>RRPS_ALL[[#This Row],[BondID]]&amp;"|"&amp;TEXT(RRPS_ALL[[#This Row],[Date]],"yyyymmdd")</f>
        <v>1058|20190930</v>
      </c>
    </row>
    <row r="1841" spans="1:12" x14ac:dyDescent="0.2">
      <c r="A1841" t="s">
        <v>327</v>
      </c>
      <c r="B1841" t="s">
        <v>327</v>
      </c>
      <c r="C1841" t="s">
        <v>312</v>
      </c>
      <c r="D1841" t="b">
        <v>0</v>
      </c>
      <c r="E1841" t="s">
        <v>327</v>
      </c>
      <c r="F1841" s="5">
        <v>43708</v>
      </c>
      <c r="G1841">
        <v>-0.650312</v>
      </c>
      <c r="H1841">
        <v>-0.66272799999999998</v>
      </c>
      <c r="I1841">
        <v>118.40949999999999</v>
      </c>
      <c r="J1841">
        <v>119.180333</v>
      </c>
      <c r="K1841">
        <v>118.40949999999999</v>
      </c>
      <c r="L1841" t="str">
        <f>RRPS_ALL[[#This Row],[BondID]]&amp;"|"&amp;TEXT(RRPS_ALL[[#This Row],[Date]],"yyyymmdd")</f>
        <v>1058|20190831</v>
      </c>
    </row>
    <row r="1842" spans="1:12" x14ac:dyDescent="0.2">
      <c r="A1842" t="s">
        <v>327</v>
      </c>
      <c r="B1842" t="s">
        <v>327</v>
      </c>
      <c r="C1842" t="s">
        <v>312</v>
      </c>
      <c r="D1842" t="b">
        <v>0</v>
      </c>
      <c r="E1842" t="s">
        <v>327</v>
      </c>
      <c r="F1842" s="5">
        <v>43677</v>
      </c>
      <c r="G1842">
        <v>-0.50031300000000001</v>
      </c>
      <c r="H1842">
        <v>-0.51280400000000004</v>
      </c>
      <c r="I1842">
        <v>117.715</v>
      </c>
      <c r="J1842">
        <v>118.270556</v>
      </c>
      <c r="K1842">
        <v>117.715</v>
      </c>
      <c r="L1842" t="str">
        <f>RRPS_ALL[[#This Row],[BondID]]&amp;"|"&amp;TEXT(RRPS_ALL[[#This Row],[Date]],"yyyymmdd")</f>
        <v>1058|20190731</v>
      </c>
    </row>
    <row r="1843" spans="1:12" x14ac:dyDescent="0.2">
      <c r="A1843" t="s">
        <v>327</v>
      </c>
      <c r="B1843" t="s">
        <v>327</v>
      </c>
      <c r="C1843" t="s">
        <v>312</v>
      </c>
      <c r="D1843" t="b">
        <v>0</v>
      </c>
      <c r="E1843" t="s">
        <v>327</v>
      </c>
      <c r="F1843" s="5">
        <v>43646</v>
      </c>
      <c r="G1843">
        <v>-0.38140400000000002</v>
      </c>
      <c r="H1843">
        <v>-0.39380100000000001</v>
      </c>
      <c r="I1843">
        <v>117.1935</v>
      </c>
      <c r="J1843">
        <v>117.540722</v>
      </c>
      <c r="K1843">
        <v>117.1935</v>
      </c>
      <c r="L1843" t="str">
        <f>RRPS_ALL[[#This Row],[BondID]]&amp;"|"&amp;TEXT(RRPS_ALL[[#This Row],[Date]],"yyyymmdd")</f>
        <v>1058|20190630</v>
      </c>
    </row>
    <row r="1844" spans="1:12" x14ac:dyDescent="0.2">
      <c r="A1844" t="s">
        <v>327</v>
      </c>
      <c r="B1844" t="s">
        <v>327</v>
      </c>
      <c r="C1844" t="s">
        <v>312</v>
      </c>
      <c r="D1844" t="b">
        <v>0</v>
      </c>
      <c r="E1844" t="s">
        <v>327</v>
      </c>
      <c r="F1844" s="5">
        <v>43616</v>
      </c>
      <c r="G1844">
        <v>-0.27241399999999999</v>
      </c>
      <c r="H1844">
        <v>-0.28487899999999999</v>
      </c>
      <c r="I1844">
        <v>116.7045</v>
      </c>
      <c r="J1844">
        <v>116.85727799999999</v>
      </c>
      <c r="K1844">
        <v>116.7045</v>
      </c>
      <c r="L1844" t="str">
        <f>RRPS_ALL[[#This Row],[BondID]]&amp;"|"&amp;TEXT(RRPS_ALL[[#This Row],[Date]],"yyyymmdd")</f>
        <v>1058|20190531</v>
      </c>
    </row>
    <row r="1845" spans="1:12" x14ac:dyDescent="0.2">
      <c r="A1845" t="s">
        <v>327</v>
      </c>
      <c r="B1845" t="s">
        <v>327</v>
      </c>
      <c r="C1845" t="s">
        <v>312</v>
      </c>
      <c r="D1845" t="b">
        <v>0</v>
      </c>
      <c r="E1845" t="s">
        <v>327</v>
      </c>
      <c r="F1845" s="5">
        <v>43585</v>
      </c>
      <c r="G1845">
        <v>-0.11496199999999999</v>
      </c>
      <c r="H1845">
        <v>-0.12736900000000001</v>
      </c>
      <c r="I1845">
        <v>115.9015</v>
      </c>
      <c r="J1845">
        <v>118.339</v>
      </c>
      <c r="K1845">
        <v>115.9015</v>
      </c>
      <c r="L1845" t="str">
        <f>RRPS_ALL[[#This Row],[BondID]]&amp;"|"&amp;TEXT(RRPS_ALL[[#This Row],[Date]],"yyyymmdd")</f>
        <v>1058|20190430</v>
      </c>
    </row>
    <row r="1846" spans="1:12" x14ac:dyDescent="0.2">
      <c r="A1846" t="s">
        <v>327</v>
      </c>
      <c r="B1846" t="s">
        <v>327</v>
      </c>
      <c r="C1846" t="s">
        <v>312</v>
      </c>
      <c r="D1846" t="b">
        <v>0</v>
      </c>
      <c r="E1846" t="s">
        <v>327</v>
      </c>
      <c r="F1846" s="5">
        <v>43555</v>
      </c>
      <c r="G1846">
        <v>-8.4973000000000007E-2</v>
      </c>
      <c r="H1846">
        <v>-9.7514000000000003E-2</v>
      </c>
      <c r="I1846">
        <v>115.929</v>
      </c>
      <c r="J1846">
        <v>118.151222</v>
      </c>
      <c r="K1846">
        <v>115.929</v>
      </c>
      <c r="L1846" t="str">
        <f>RRPS_ALL[[#This Row],[BondID]]&amp;"|"&amp;TEXT(RRPS_ALL[[#This Row],[Date]],"yyyymmdd")</f>
        <v>1058|20190331</v>
      </c>
    </row>
    <row r="1847" spans="1:12" x14ac:dyDescent="0.2">
      <c r="A1847" t="s">
        <v>327</v>
      </c>
      <c r="B1847" t="s">
        <v>327</v>
      </c>
      <c r="C1847" t="s">
        <v>312</v>
      </c>
      <c r="D1847" t="b">
        <v>0</v>
      </c>
      <c r="E1847" t="s">
        <v>327</v>
      </c>
      <c r="F1847" s="5">
        <v>43524</v>
      </c>
      <c r="G1847">
        <v>0.10117900000000001</v>
      </c>
      <c r="H1847">
        <v>8.8645000000000002E-2</v>
      </c>
      <c r="I1847">
        <v>114.876</v>
      </c>
      <c r="J1847">
        <v>116.903778</v>
      </c>
      <c r="K1847">
        <v>114.876</v>
      </c>
      <c r="L1847" t="str">
        <f>RRPS_ALL[[#This Row],[BondID]]&amp;"|"&amp;TEXT(RRPS_ALL[[#This Row],[Date]],"yyyymmdd")</f>
        <v>1058|20190228</v>
      </c>
    </row>
    <row r="1848" spans="1:12" x14ac:dyDescent="0.2">
      <c r="A1848" t="s">
        <v>327</v>
      </c>
      <c r="B1848" t="s">
        <v>327</v>
      </c>
      <c r="C1848" t="s">
        <v>312</v>
      </c>
      <c r="D1848" t="b">
        <v>0</v>
      </c>
      <c r="E1848" t="s">
        <v>327</v>
      </c>
      <c r="F1848" s="5">
        <v>43496</v>
      </c>
      <c r="G1848">
        <v>8.1987000000000004E-2</v>
      </c>
      <c r="H1848">
        <v>6.9501999999999994E-2</v>
      </c>
      <c r="I1848">
        <v>115.206</v>
      </c>
      <c r="J1848">
        <v>117.02544399999999</v>
      </c>
      <c r="K1848">
        <v>115.206</v>
      </c>
      <c r="L1848" t="str">
        <f>RRPS_ALL[[#This Row],[BondID]]&amp;"|"&amp;TEXT(RRPS_ALL[[#This Row],[Date]],"yyyymmdd")</f>
        <v>1058|20190131</v>
      </c>
    </row>
    <row r="1849" spans="1:12" x14ac:dyDescent="0.2">
      <c r="A1849" t="s">
        <v>327</v>
      </c>
      <c r="B1849" t="s">
        <v>327</v>
      </c>
      <c r="C1849" t="s">
        <v>312</v>
      </c>
      <c r="D1849" t="b">
        <v>0</v>
      </c>
      <c r="E1849" t="s">
        <v>327</v>
      </c>
      <c r="F1849" s="5">
        <v>43465</v>
      </c>
      <c r="G1849">
        <v>0.14513100000000001</v>
      </c>
      <c r="H1849">
        <v>0.13262499999999999</v>
      </c>
      <c r="I1849">
        <v>114.979</v>
      </c>
      <c r="J1849">
        <v>114.979</v>
      </c>
      <c r="K1849">
        <v>114.979</v>
      </c>
      <c r="L1849" t="str">
        <f>RRPS_ALL[[#This Row],[BondID]]&amp;"|"&amp;TEXT(RRPS_ALL[[#This Row],[Date]],"yyyymmdd")</f>
        <v>1058|20181231</v>
      </c>
    </row>
    <row r="1850" spans="1:12" x14ac:dyDescent="0.2">
      <c r="A1850" t="s">
        <v>327</v>
      </c>
      <c r="B1850" t="s">
        <v>327</v>
      </c>
      <c r="C1850" t="s">
        <v>312</v>
      </c>
      <c r="D1850" t="b">
        <v>0</v>
      </c>
      <c r="E1850" t="s">
        <v>327</v>
      </c>
      <c r="F1850" s="5">
        <v>43434</v>
      </c>
      <c r="G1850">
        <v>0.159604</v>
      </c>
      <c r="H1850">
        <v>0.14710899999999999</v>
      </c>
      <c r="I1850">
        <v>115.06699999999999</v>
      </c>
      <c r="J1850">
        <v>115.06699999999999</v>
      </c>
      <c r="K1850">
        <v>115.06699999999999</v>
      </c>
      <c r="L1850" t="str">
        <f>RRPS_ALL[[#This Row],[BondID]]&amp;"|"&amp;TEXT(RRPS_ALL[[#This Row],[Date]],"yyyymmdd")</f>
        <v>1058|20181130</v>
      </c>
    </row>
    <row r="1851" spans="1:12" x14ac:dyDescent="0.2">
      <c r="A1851" t="s">
        <v>327</v>
      </c>
      <c r="B1851" t="s">
        <v>327</v>
      </c>
      <c r="C1851" t="s">
        <v>312</v>
      </c>
      <c r="D1851" t="b">
        <v>0</v>
      </c>
      <c r="E1851" t="s">
        <v>327</v>
      </c>
      <c r="F1851" s="5">
        <v>43404</v>
      </c>
      <c r="G1851">
        <v>0.27032800000000001</v>
      </c>
      <c r="H1851">
        <v>0.257913</v>
      </c>
      <c r="I1851">
        <v>114.4945</v>
      </c>
      <c r="J1851">
        <v>114.4945</v>
      </c>
      <c r="K1851">
        <v>114.4945</v>
      </c>
      <c r="L1851" t="str">
        <f>RRPS_ALL[[#This Row],[BondID]]&amp;"|"&amp;TEXT(RRPS_ALL[[#This Row],[Date]],"yyyymmdd")</f>
        <v>1058|20181031</v>
      </c>
    </row>
    <row r="1852" spans="1:12" x14ac:dyDescent="0.2">
      <c r="A1852" t="s">
        <v>327</v>
      </c>
      <c r="B1852" t="s">
        <v>327</v>
      </c>
      <c r="C1852" t="s">
        <v>312</v>
      </c>
      <c r="D1852" t="b">
        <v>0</v>
      </c>
      <c r="E1852" t="s">
        <v>327</v>
      </c>
      <c r="F1852" s="5">
        <v>43373</v>
      </c>
      <c r="G1852">
        <v>0.293215</v>
      </c>
      <c r="H1852">
        <v>0.28080300000000002</v>
      </c>
      <c r="I1852">
        <v>114.5155</v>
      </c>
      <c r="J1852">
        <v>114.5155</v>
      </c>
      <c r="K1852">
        <v>114.5155</v>
      </c>
      <c r="L1852" t="str">
        <f>RRPS_ALL[[#This Row],[BondID]]&amp;"|"&amp;TEXT(RRPS_ALL[[#This Row],[Date]],"yyyymmdd")</f>
        <v>1058|20180930</v>
      </c>
    </row>
    <row r="1853" spans="1:12" x14ac:dyDescent="0.2">
      <c r="A1853" t="s">
        <v>327</v>
      </c>
      <c r="B1853" t="s">
        <v>327</v>
      </c>
      <c r="C1853" t="s">
        <v>312</v>
      </c>
      <c r="D1853" t="b">
        <v>0</v>
      </c>
      <c r="E1853" t="s">
        <v>327</v>
      </c>
      <c r="F1853" s="5">
        <v>43343</v>
      </c>
      <c r="G1853">
        <v>0.138179</v>
      </c>
      <c r="H1853">
        <v>0.12564800000000001</v>
      </c>
      <c r="I1853">
        <v>115.80500000000001</v>
      </c>
      <c r="J1853">
        <v>115.80500000000001</v>
      </c>
      <c r="K1853">
        <v>115.80500000000001</v>
      </c>
      <c r="L1853" t="str">
        <f>RRPS_ALL[[#This Row],[BondID]]&amp;"|"&amp;TEXT(RRPS_ALL[[#This Row],[Date]],"yyyymmdd")</f>
        <v>1058|20180831</v>
      </c>
    </row>
    <row r="1854" spans="1:12" x14ac:dyDescent="0.2">
      <c r="A1854" t="s">
        <v>327</v>
      </c>
      <c r="B1854" t="s">
        <v>327</v>
      </c>
      <c r="C1854" t="s">
        <v>312</v>
      </c>
      <c r="D1854" t="b">
        <v>0</v>
      </c>
      <c r="E1854" t="s">
        <v>327</v>
      </c>
      <c r="F1854" s="5">
        <v>43312</v>
      </c>
      <c r="G1854">
        <v>0.23005</v>
      </c>
      <c r="H1854">
        <v>0.21760699999999999</v>
      </c>
      <c r="I1854">
        <v>115.3395</v>
      </c>
      <c r="J1854">
        <v>115.3395</v>
      </c>
      <c r="K1854">
        <v>115.3395</v>
      </c>
      <c r="L1854" t="str">
        <f>RRPS_ALL[[#This Row],[BondID]]&amp;"|"&amp;TEXT(RRPS_ALL[[#This Row],[Date]],"yyyymmdd")</f>
        <v>1058|20180731</v>
      </c>
    </row>
    <row r="1855" spans="1:12" x14ac:dyDescent="0.2">
      <c r="A1855" t="s">
        <v>327</v>
      </c>
      <c r="B1855" t="s">
        <v>327</v>
      </c>
      <c r="C1855" t="s">
        <v>312</v>
      </c>
      <c r="D1855" t="b">
        <v>0</v>
      </c>
      <c r="E1855" t="s">
        <v>327</v>
      </c>
      <c r="F1855" s="5">
        <v>43281</v>
      </c>
      <c r="G1855">
        <v>0.111959</v>
      </c>
      <c r="H1855">
        <v>9.9514000000000005E-2</v>
      </c>
      <c r="I1855">
        <v>116.3995</v>
      </c>
      <c r="J1855">
        <v>116.3995</v>
      </c>
      <c r="K1855">
        <v>116.3995</v>
      </c>
      <c r="L1855" t="str">
        <f>RRPS_ALL[[#This Row],[BondID]]&amp;"|"&amp;TEXT(RRPS_ALL[[#This Row],[Date]],"yyyymmdd")</f>
        <v>1058|20180630</v>
      </c>
    </row>
    <row r="1856" spans="1:12" x14ac:dyDescent="0.2">
      <c r="A1856" t="s">
        <v>327</v>
      </c>
      <c r="B1856" t="s">
        <v>327</v>
      </c>
      <c r="C1856" t="s">
        <v>312</v>
      </c>
      <c r="D1856" t="b">
        <v>0</v>
      </c>
      <c r="E1856" t="s">
        <v>327</v>
      </c>
      <c r="F1856" s="5">
        <v>43251</v>
      </c>
      <c r="G1856">
        <v>0.115646</v>
      </c>
      <c r="H1856">
        <v>0.103218</v>
      </c>
      <c r="I1856">
        <v>116.5635</v>
      </c>
      <c r="J1856">
        <v>116.5635</v>
      </c>
      <c r="K1856">
        <v>116.5635</v>
      </c>
      <c r="L1856" t="str">
        <f>RRPS_ALL[[#This Row],[BondID]]&amp;"|"&amp;TEXT(RRPS_ALL[[#This Row],[Date]],"yyyymmdd")</f>
        <v>1058|20180531</v>
      </c>
    </row>
    <row r="1857" spans="1:12" x14ac:dyDescent="0.2">
      <c r="A1857" t="s">
        <v>327</v>
      </c>
      <c r="B1857" t="s">
        <v>327</v>
      </c>
      <c r="C1857" t="s">
        <v>312</v>
      </c>
      <c r="D1857" t="b">
        <v>0</v>
      </c>
      <c r="E1857" t="s">
        <v>327</v>
      </c>
      <c r="F1857" s="5">
        <v>43220</v>
      </c>
      <c r="G1857">
        <v>0.31902399999999997</v>
      </c>
      <c r="H1857">
        <v>0.306562</v>
      </c>
      <c r="I1857">
        <v>115.22150000000001</v>
      </c>
      <c r="J1857">
        <v>115.22150000000001</v>
      </c>
      <c r="K1857">
        <v>115.22150000000001</v>
      </c>
      <c r="L1857" t="str">
        <f>RRPS_ALL[[#This Row],[BondID]]&amp;"|"&amp;TEXT(RRPS_ALL[[#This Row],[Date]],"yyyymmdd")</f>
        <v>1058|20180430</v>
      </c>
    </row>
    <row r="1858" spans="1:12" x14ac:dyDescent="0.2">
      <c r="A1858" t="s">
        <v>327</v>
      </c>
      <c r="B1858" t="s">
        <v>327</v>
      </c>
      <c r="C1858" t="s">
        <v>312</v>
      </c>
      <c r="D1858" t="b">
        <v>0</v>
      </c>
      <c r="E1858" t="s">
        <v>327</v>
      </c>
      <c r="F1858" s="5">
        <v>43190</v>
      </c>
      <c r="G1858">
        <v>0.30595800000000001</v>
      </c>
      <c r="H1858">
        <v>0.29352899999999998</v>
      </c>
      <c r="I1858">
        <v>115.4935</v>
      </c>
      <c r="J1858">
        <v>115.4935</v>
      </c>
      <c r="K1858">
        <v>115.4935</v>
      </c>
      <c r="L1858" t="str">
        <f>RRPS_ALL[[#This Row],[BondID]]&amp;"|"&amp;TEXT(RRPS_ALL[[#This Row],[Date]],"yyyymmdd")</f>
        <v>1058|20180331</v>
      </c>
    </row>
    <row r="1859" spans="1:12" x14ac:dyDescent="0.2">
      <c r="A1859" t="s">
        <v>327</v>
      </c>
      <c r="B1859" t="s">
        <v>327</v>
      </c>
      <c r="C1859" t="s">
        <v>312</v>
      </c>
      <c r="D1859" t="b">
        <v>0</v>
      </c>
      <c r="E1859" t="s">
        <v>327</v>
      </c>
      <c r="F1859" s="5">
        <v>43159</v>
      </c>
      <c r="G1859">
        <v>0.41692299999999999</v>
      </c>
      <c r="H1859">
        <v>0.40441899999999997</v>
      </c>
      <c r="I1859">
        <v>114.82899999999999</v>
      </c>
      <c r="J1859">
        <v>114.82899999999999</v>
      </c>
      <c r="K1859">
        <v>114.82899999999999</v>
      </c>
      <c r="L1859" t="str">
        <f>RRPS_ALL[[#This Row],[BondID]]&amp;"|"&amp;TEXT(RRPS_ALL[[#This Row],[Date]],"yyyymmdd")</f>
        <v>1058|20180228</v>
      </c>
    </row>
    <row r="1860" spans="1:12" x14ac:dyDescent="0.2">
      <c r="A1860" t="s">
        <v>327</v>
      </c>
      <c r="B1860" t="s">
        <v>327</v>
      </c>
      <c r="C1860" t="s">
        <v>312</v>
      </c>
      <c r="D1860" t="b">
        <v>0</v>
      </c>
      <c r="E1860" t="s">
        <v>327</v>
      </c>
      <c r="F1860" s="5">
        <v>43131</v>
      </c>
      <c r="G1860">
        <v>0.52746400000000004</v>
      </c>
      <c r="H1860">
        <v>0.51500199999999996</v>
      </c>
      <c r="I1860">
        <v>114.1425</v>
      </c>
      <c r="J1860">
        <v>114.1425</v>
      </c>
      <c r="K1860">
        <v>114.1425</v>
      </c>
      <c r="L1860" t="str">
        <f>RRPS_ALL[[#This Row],[BondID]]&amp;"|"&amp;TEXT(RRPS_ALL[[#This Row],[Date]],"yyyymmdd")</f>
        <v>1058|20180131</v>
      </c>
    </row>
    <row r="1861" spans="1:12" x14ac:dyDescent="0.2">
      <c r="A1861" t="s">
        <v>327</v>
      </c>
      <c r="B1861" t="s">
        <v>327</v>
      </c>
      <c r="C1861" t="s">
        <v>312</v>
      </c>
      <c r="D1861" t="b">
        <v>0</v>
      </c>
      <c r="E1861" t="s">
        <v>327</v>
      </c>
      <c r="F1861" s="5">
        <v>43100</v>
      </c>
      <c r="G1861">
        <v>0.37172500000000003</v>
      </c>
      <c r="H1861">
        <v>0.36171300000000001</v>
      </c>
      <c r="I1861">
        <v>115.498</v>
      </c>
      <c r="J1861">
        <v>115.498</v>
      </c>
      <c r="K1861">
        <v>115.498</v>
      </c>
      <c r="L1861" t="str">
        <f>RRPS_ALL[[#This Row],[BondID]]&amp;"|"&amp;TEXT(RRPS_ALL[[#This Row],[Date]],"yyyymmdd")</f>
        <v>1058|20171231</v>
      </c>
    </row>
    <row r="1862" spans="1:12" x14ac:dyDescent="0.2">
      <c r="A1862" t="s">
        <v>327</v>
      </c>
      <c r="B1862" t="s">
        <v>327</v>
      </c>
      <c r="C1862" t="s">
        <v>312</v>
      </c>
      <c r="D1862" t="b">
        <v>0</v>
      </c>
      <c r="E1862" t="s">
        <v>327</v>
      </c>
      <c r="F1862" s="5">
        <v>43069</v>
      </c>
      <c r="G1862">
        <v>0.28399000000000002</v>
      </c>
      <c r="H1862">
        <v>0.27404000000000001</v>
      </c>
      <c r="I1862">
        <v>116.3685</v>
      </c>
      <c r="J1862">
        <v>116.3685</v>
      </c>
      <c r="K1862">
        <v>116.3685</v>
      </c>
      <c r="L1862" t="str">
        <f>RRPS_ALL[[#This Row],[BondID]]&amp;"|"&amp;TEXT(RRPS_ALL[[#This Row],[Date]],"yyyymmdd")</f>
        <v>1058|20171130</v>
      </c>
    </row>
    <row r="1863" spans="1:12" x14ac:dyDescent="0.2">
      <c r="A1863" t="s">
        <v>327</v>
      </c>
      <c r="B1863" t="s">
        <v>327</v>
      </c>
      <c r="C1863" t="s">
        <v>312</v>
      </c>
      <c r="D1863" t="b">
        <v>0</v>
      </c>
      <c r="E1863" t="s">
        <v>327</v>
      </c>
      <c r="F1863" s="5">
        <v>43039</v>
      </c>
      <c r="G1863">
        <v>0.34033799999999997</v>
      </c>
      <c r="H1863">
        <v>0.33034400000000003</v>
      </c>
      <c r="I1863">
        <v>116.104</v>
      </c>
      <c r="J1863">
        <v>116.104</v>
      </c>
      <c r="K1863">
        <v>116.104</v>
      </c>
      <c r="L1863" t="str">
        <f>RRPS_ALL[[#This Row],[BondID]]&amp;"|"&amp;TEXT(RRPS_ALL[[#This Row],[Date]],"yyyymmdd")</f>
        <v>1058|20171031</v>
      </c>
    </row>
    <row r="1864" spans="1:12" x14ac:dyDescent="0.2">
      <c r="A1864" t="s">
        <v>327</v>
      </c>
      <c r="B1864" t="s">
        <v>327</v>
      </c>
      <c r="C1864" t="s">
        <v>312</v>
      </c>
      <c r="D1864" t="b">
        <v>0</v>
      </c>
      <c r="E1864" t="s">
        <v>327</v>
      </c>
      <c r="F1864" s="5">
        <v>43008</v>
      </c>
      <c r="G1864">
        <v>0.48885800000000001</v>
      </c>
      <c r="H1864">
        <v>0.47885299999999997</v>
      </c>
      <c r="I1864">
        <v>115.06399999999999</v>
      </c>
      <c r="J1864">
        <v>115.06399999999999</v>
      </c>
      <c r="K1864">
        <v>115.06399999999999</v>
      </c>
      <c r="L1864" t="str">
        <f>RRPS_ALL[[#This Row],[BondID]]&amp;"|"&amp;TEXT(RRPS_ALL[[#This Row],[Date]],"yyyymmdd")</f>
        <v>1058|20170930</v>
      </c>
    </row>
    <row r="1865" spans="1:12" x14ac:dyDescent="0.2">
      <c r="A1865" t="s">
        <v>327</v>
      </c>
      <c r="B1865" t="s">
        <v>327</v>
      </c>
      <c r="C1865" t="s">
        <v>312</v>
      </c>
      <c r="D1865" t="b">
        <v>0</v>
      </c>
      <c r="E1865" t="s">
        <v>327</v>
      </c>
      <c r="F1865" s="5">
        <v>42978</v>
      </c>
      <c r="G1865">
        <v>0.40711000000000003</v>
      </c>
      <c r="H1865">
        <v>0.39716099999999999</v>
      </c>
      <c r="I1865">
        <v>115.8925</v>
      </c>
      <c r="J1865">
        <v>115.8925</v>
      </c>
      <c r="K1865">
        <v>115.8925</v>
      </c>
      <c r="L1865" t="str">
        <f>RRPS_ALL[[#This Row],[BondID]]&amp;"|"&amp;TEXT(RRPS_ALL[[#This Row],[Date]],"yyyymmdd")</f>
        <v>1058|20170831</v>
      </c>
    </row>
    <row r="1866" spans="1:12" x14ac:dyDescent="0.2">
      <c r="A1866" t="s">
        <v>327</v>
      </c>
      <c r="B1866" t="s">
        <v>327</v>
      </c>
      <c r="C1866" t="s">
        <v>312</v>
      </c>
      <c r="D1866" t="b">
        <v>0</v>
      </c>
      <c r="E1866" t="s">
        <v>327</v>
      </c>
      <c r="F1866" s="5">
        <v>42947</v>
      </c>
      <c r="G1866">
        <v>0.528393</v>
      </c>
      <c r="H1866">
        <v>0.51846099999999995</v>
      </c>
      <c r="I1866">
        <v>115.0665</v>
      </c>
      <c r="J1866">
        <v>115.0665</v>
      </c>
      <c r="K1866">
        <v>115.0665</v>
      </c>
      <c r="L1866" t="str">
        <f>RRPS_ALL[[#This Row],[BondID]]&amp;"|"&amp;TEXT(RRPS_ALL[[#This Row],[Date]],"yyyymmdd")</f>
        <v>1058|20170731</v>
      </c>
    </row>
    <row r="1867" spans="1:12" x14ac:dyDescent="0.2">
      <c r="A1867" t="s">
        <v>327</v>
      </c>
      <c r="B1867" t="s">
        <v>327</v>
      </c>
      <c r="C1867" t="s">
        <v>312</v>
      </c>
      <c r="D1867" t="b">
        <v>0</v>
      </c>
      <c r="E1867" t="s">
        <v>327</v>
      </c>
      <c r="F1867" s="5">
        <v>42916</v>
      </c>
      <c r="G1867">
        <v>0.46812100000000001</v>
      </c>
      <c r="H1867">
        <v>0.45810400000000001</v>
      </c>
      <c r="I1867">
        <v>115.71899999999999</v>
      </c>
      <c r="J1867">
        <v>115.71899999999999</v>
      </c>
      <c r="K1867">
        <v>115.71899999999999</v>
      </c>
      <c r="L1867" t="str">
        <f>RRPS_ALL[[#This Row],[BondID]]&amp;"|"&amp;TEXT(RRPS_ALL[[#This Row],[Date]],"yyyymmdd")</f>
        <v>1058|20170630</v>
      </c>
    </row>
    <row r="1868" spans="1:12" x14ac:dyDescent="0.2">
      <c r="A1868" t="s">
        <v>327</v>
      </c>
      <c r="B1868" t="s">
        <v>327</v>
      </c>
      <c r="C1868" t="s">
        <v>312</v>
      </c>
      <c r="D1868" t="b">
        <v>0</v>
      </c>
      <c r="E1868" t="s">
        <v>327</v>
      </c>
      <c r="F1868" s="5">
        <v>42886</v>
      </c>
      <c r="G1868">
        <v>0.27416299999999999</v>
      </c>
      <c r="H1868">
        <v>0.26419599999999999</v>
      </c>
      <c r="I1868">
        <v>117.5545</v>
      </c>
      <c r="J1868">
        <v>117.5545</v>
      </c>
      <c r="K1868">
        <v>117.5545</v>
      </c>
      <c r="L1868" t="str">
        <f>RRPS_ALL[[#This Row],[BondID]]&amp;"|"&amp;TEXT(RRPS_ALL[[#This Row],[Date]],"yyyymmdd")</f>
        <v>1058|20170531</v>
      </c>
    </row>
    <row r="1869" spans="1:12" x14ac:dyDescent="0.2">
      <c r="A1869" t="s">
        <v>327</v>
      </c>
      <c r="B1869" t="s">
        <v>327</v>
      </c>
      <c r="C1869" t="s">
        <v>312</v>
      </c>
      <c r="D1869" t="b">
        <v>0</v>
      </c>
      <c r="E1869" t="s">
        <v>327</v>
      </c>
      <c r="F1869" s="5">
        <v>42855</v>
      </c>
      <c r="G1869">
        <v>0.36829299999999998</v>
      </c>
      <c r="H1869">
        <v>0.35835099999999998</v>
      </c>
      <c r="I1869">
        <v>116.91249999999999</v>
      </c>
      <c r="L1869" t="str">
        <f>RRPS_ALL[[#This Row],[BondID]]&amp;"|"&amp;TEXT(RRPS_ALL[[#This Row],[Date]],"yyyymmdd")</f>
        <v>1058|20170430</v>
      </c>
    </row>
    <row r="1870" spans="1:12" x14ac:dyDescent="0.2">
      <c r="A1870" t="s">
        <v>327</v>
      </c>
      <c r="B1870" t="s">
        <v>327</v>
      </c>
      <c r="C1870" t="s">
        <v>312</v>
      </c>
      <c r="D1870" t="b">
        <v>0</v>
      </c>
      <c r="E1870" t="s">
        <v>327</v>
      </c>
      <c r="F1870" s="5">
        <v>42825</v>
      </c>
      <c r="G1870">
        <v>0.38593499999999997</v>
      </c>
      <c r="H1870">
        <v>0.37597000000000003</v>
      </c>
      <c r="I1870">
        <v>116.9255</v>
      </c>
      <c r="L1870" t="str">
        <f>RRPS_ALL[[#This Row],[BondID]]&amp;"|"&amp;TEXT(RRPS_ALL[[#This Row],[Date]],"yyyymmdd")</f>
        <v>1058|20170331</v>
      </c>
    </row>
    <row r="1871" spans="1:12" x14ac:dyDescent="0.2">
      <c r="A1871" t="s">
        <v>327</v>
      </c>
      <c r="B1871" t="s">
        <v>327</v>
      </c>
      <c r="C1871" t="s">
        <v>312</v>
      </c>
      <c r="D1871" t="b">
        <v>0</v>
      </c>
      <c r="E1871" t="s">
        <v>327</v>
      </c>
      <c r="F1871" s="5">
        <v>42794</v>
      </c>
      <c r="G1871">
        <v>0.30293100000000001</v>
      </c>
      <c r="H1871">
        <v>0.29292899999999999</v>
      </c>
      <c r="I1871">
        <v>117.84399999999999</v>
      </c>
      <c r="L1871" t="str">
        <f>RRPS_ALL[[#This Row],[BondID]]&amp;"|"&amp;TEXT(RRPS_ALL[[#This Row],[Date]],"yyyymmdd")</f>
        <v>1058|20170228</v>
      </c>
    </row>
    <row r="1872" spans="1:12" x14ac:dyDescent="0.2">
      <c r="A1872" t="s">
        <v>327</v>
      </c>
      <c r="B1872" t="s">
        <v>327</v>
      </c>
      <c r="C1872" t="s">
        <v>312</v>
      </c>
      <c r="D1872" t="b">
        <v>0</v>
      </c>
      <c r="E1872" t="s">
        <v>327</v>
      </c>
      <c r="F1872" s="5">
        <v>42766</v>
      </c>
      <c r="G1872">
        <v>0.52536300000000002</v>
      </c>
      <c r="H1872">
        <v>0.51538300000000004</v>
      </c>
      <c r="I1872">
        <v>116.041</v>
      </c>
      <c r="L1872" t="str">
        <f>RRPS_ALL[[#This Row],[BondID]]&amp;"|"&amp;TEXT(RRPS_ALL[[#This Row],[Date]],"yyyymmdd")</f>
        <v>1058|20170131</v>
      </c>
    </row>
    <row r="1873" spans="1:12" x14ac:dyDescent="0.2">
      <c r="A1873" t="s">
        <v>327</v>
      </c>
      <c r="B1873" t="s">
        <v>327</v>
      </c>
      <c r="C1873" t="s">
        <v>312</v>
      </c>
      <c r="D1873" t="b">
        <v>0</v>
      </c>
      <c r="E1873" t="s">
        <v>327</v>
      </c>
      <c r="F1873" s="5">
        <v>42735</v>
      </c>
      <c r="G1873">
        <v>0.31938299999999997</v>
      </c>
      <c r="H1873">
        <v>0.30693399999999998</v>
      </c>
      <c r="I1873">
        <v>118.06950000000001</v>
      </c>
      <c r="L1873" t="str">
        <f>RRPS_ALL[[#This Row],[BondID]]&amp;"|"&amp;TEXT(RRPS_ALL[[#This Row],[Date]],"yyyymmdd")</f>
        <v>1058|20161231</v>
      </c>
    </row>
    <row r="1874" spans="1:12" x14ac:dyDescent="0.2">
      <c r="A1874" t="s">
        <v>327</v>
      </c>
      <c r="B1874" t="s">
        <v>327</v>
      </c>
      <c r="C1874" t="s">
        <v>312</v>
      </c>
      <c r="D1874" t="b">
        <v>0</v>
      </c>
      <c r="E1874" t="s">
        <v>327</v>
      </c>
      <c r="F1874" s="5">
        <v>42704</v>
      </c>
      <c r="G1874">
        <v>0.30341699999999999</v>
      </c>
      <c r="H1874">
        <v>0.29090500000000002</v>
      </c>
      <c r="I1874">
        <v>118.4</v>
      </c>
      <c r="L1874" t="str">
        <f>RRPS_ALL[[#This Row],[BondID]]&amp;"|"&amp;TEXT(RRPS_ALL[[#This Row],[Date]],"yyyymmdd")</f>
        <v>1058|20161130</v>
      </c>
    </row>
    <row r="1875" spans="1:12" x14ac:dyDescent="0.2">
      <c r="A1875" t="s">
        <v>327</v>
      </c>
      <c r="B1875" t="s">
        <v>327</v>
      </c>
      <c r="C1875" t="s">
        <v>312</v>
      </c>
      <c r="D1875" t="b">
        <v>0</v>
      </c>
      <c r="E1875" t="s">
        <v>327</v>
      </c>
      <c r="F1875" s="5">
        <v>42674</v>
      </c>
      <c r="G1875">
        <v>2.2381999999999999E-2</v>
      </c>
      <c r="H1875">
        <v>9.8980000000000005E-3</v>
      </c>
      <c r="I1875">
        <v>121.22499999999999</v>
      </c>
      <c r="L1875" t="str">
        <f>RRPS_ALL[[#This Row],[BondID]]&amp;"|"&amp;TEXT(RRPS_ALL[[#This Row],[Date]],"yyyymmdd")</f>
        <v>1058|20161031</v>
      </c>
    </row>
    <row r="1876" spans="1:12" x14ac:dyDescent="0.2">
      <c r="A1876" t="s">
        <v>327</v>
      </c>
      <c r="B1876" t="s">
        <v>327</v>
      </c>
      <c r="C1876" t="s">
        <v>312</v>
      </c>
      <c r="D1876" t="b">
        <v>0</v>
      </c>
      <c r="E1876" t="s">
        <v>327</v>
      </c>
      <c r="F1876" s="5">
        <v>42643</v>
      </c>
      <c r="G1876">
        <v>-5.9688999999999999E-2</v>
      </c>
      <c r="H1876">
        <v>-7.2161000000000003E-2</v>
      </c>
      <c r="I1876">
        <v>122.21250000000001</v>
      </c>
      <c r="L1876" t="str">
        <f>RRPS_ALL[[#This Row],[BondID]]&amp;"|"&amp;TEXT(RRPS_ALL[[#This Row],[Date]],"yyyymmdd")</f>
        <v>1058|20160930</v>
      </c>
    </row>
    <row r="1877" spans="1:12" x14ac:dyDescent="0.2">
      <c r="A1877" t="s">
        <v>327</v>
      </c>
      <c r="B1877" t="s">
        <v>327</v>
      </c>
      <c r="C1877" t="s">
        <v>312</v>
      </c>
      <c r="D1877" t="b">
        <v>0</v>
      </c>
      <c r="E1877" t="s">
        <v>327</v>
      </c>
      <c r="F1877" s="5">
        <v>42613</v>
      </c>
      <c r="G1877">
        <v>-0.13217799999999999</v>
      </c>
      <c r="H1877">
        <v>-0.14463000000000001</v>
      </c>
      <c r="I1877">
        <v>123.15649999999999</v>
      </c>
      <c r="L1877" t="str">
        <f>RRPS_ALL[[#This Row],[BondID]]&amp;"|"&amp;TEXT(RRPS_ALL[[#This Row],[Date]],"yyyymmdd")</f>
        <v>1058|20160831</v>
      </c>
    </row>
    <row r="1878" spans="1:12" x14ac:dyDescent="0.2">
      <c r="A1878" t="s">
        <v>327</v>
      </c>
      <c r="B1878" t="s">
        <v>327</v>
      </c>
      <c r="C1878" t="s">
        <v>312</v>
      </c>
      <c r="D1878" t="b">
        <v>0</v>
      </c>
      <c r="E1878" t="s">
        <v>327</v>
      </c>
      <c r="F1878" s="5">
        <v>42582</v>
      </c>
      <c r="G1878">
        <v>-9.1207999999999997E-2</v>
      </c>
      <c r="H1878">
        <v>-0.10619000000000001</v>
      </c>
      <c r="I1878">
        <v>122.9965</v>
      </c>
      <c r="L1878" t="str">
        <f>RRPS_ALL[[#This Row],[BondID]]&amp;"|"&amp;TEXT(RRPS_ALL[[#This Row],[Date]],"yyyymmdd")</f>
        <v>1058|20160731</v>
      </c>
    </row>
    <row r="1879" spans="1:12" x14ac:dyDescent="0.2">
      <c r="A1879" t="s">
        <v>327</v>
      </c>
      <c r="B1879" t="s">
        <v>327</v>
      </c>
      <c r="C1879" t="s">
        <v>312</v>
      </c>
      <c r="D1879" t="b">
        <v>0</v>
      </c>
      <c r="E1879" t="s">
        <v>327</v>
      </c>
      <c r="F1879" s="5">
        <v>42551</v>
      </c>
      <c r="G1879">
        <v>4.8350999999999998E-2</v>
      </c>
      <c r="H1879">
        <v>3.3416000000000001E-2</v>
      </c>
      <c r="I1879">
        <v>121.8075</v>
      </c>
      <c r="L1879" t="str">
        <f>RRPS_ALL[[#This Row],[BondID]]&amp;"|"&amp;TEXT(RRPS_ALL[[#This Row],[Date]],"yyyymmdd")</f>
        <v>1058|20160630</v>
      </c>
    </row>
    <row r="1880" spans="1:12" x14ac:dyDescent="0.2">
      <c r="A1880" t="s">
        <v>327</v>
      </c>
      <c r="B1880" t="s">
        <v>327</v>
      </c>
      <c r="C1880" t="s">
        <v>312</v>
      </c>
      <c r="D1880" t="b">
        <v>0</v>
      </c>
      <c r="E1880" t="s">
        <v>327</v>
      </c>
      <c r="F1880" s="5">
        <v>42521</v>
      </c>
      <c r="G1880">
        <v>0.53373599999999999</v>
      </c>
      <c r="H1880">
        <v>0.51877799999999996</v>
      </c>
      <c r="I1880">
        <v>117.27249999999999</v>
      </c>
      <c r="L1880" t="str">
        <f>RRPS_ALL[[#This Row],[BondID]]&amp;"|"&amp;TEXT(RRPS_ALL[[#This Row],[Date]],"yyyymmdd")</f>
        <v>1058|20160531</v>
      </c>
    </row>
    <row r="1881" spans="1:12" x14ac:dyDescent="0.2">
      <c r="A1881" t="s">
        <v>327</v>
      </c>
      <c r="B1881" t="s">
        <v>327</v>
      </c>
      <c r="C1881" t="s">
        <v>312</v>
      </c>
      <c r="D1881" t="b">
        <v>0</v>
      </c>
      <c r="E1881" t="s">
        <v>327</v>
      </c>
      <c r="F1881" s="5">
        <v>42490</v>
      </c>
      <c r="G1881">
        <v>0.6351</v>
      </c>
      <c r="H1881">
        <v>0.62013700000000005</v>
      </c>
      <c r="I1881">
        <v>116.45050000000001</v>
      </c>
      <c r="L1881" t="str">
        <f>RRPS_ALL[[#This Row],[BondID]]&amp;"|"&amp;TEXT(RRPS_ALL[[#This Row],[Date]],"yyyymmdd")</f>
        <v>1058|20160430</v>
      </c>
    </row>
    <row r="1882" spans="1:12" x14ac:dyDescent="0.2">
      <c r="A1882" t="s">
        <v>327</v>
      </c>
      <c r="B1882" t="s">
        <v>327</v>
      </c>
      <c r="C1882" t="s">
        <v>312</v>
      </c>
      <c r="D1882" t="b">
        <v>0</v>
      </c>
      <c r="E1882" t="s">
        <v>327</v>
      </c>
      <c r="F1882" s="5">
        <v>42460</v>
      </c>
      <c r="G1882">
        <v>0.53485000000000005</v>
      </c>
      <c r="H1882">
        <v>0.51986299999999996</v>
      </c>
      <c r="I1882">
        <v>117.565</v>
      </c>
      <c r="L1882" t="str">
        <f>RRPS_ALL[[#This Row],[BondID]]&amp;"|"&amp;TEXT(RRPS_ALL[[#This Row],[Date]],"yyyymmdd")</f>
        <v>1058|20160331</v>
      </c>
    </row>
    <row r="1883" spans="1:12" x14ac:dyDescent="0.2">
      <c r="A1883" t="s">
        <v>327</v>
      </c>
      <c r="B1883" t="s">
        <v>327</v>
      </c>
      <c r="C1883" t="s">
        <v>312</v>
      </c>
      <c r="D1883" t="b">
        <v>0</v>
      </c>
      <c r="E1883" t="s">
        <v>327</v>
      </c>
      <c r="F1883" s="5">
        <v>42429</v>
      </c>
      <c r="G1883">
        <v>0.467615</v>
      </c>
      <c r="H1883">
        <v>0.45267800000000002</v>
      </c>
      <c r="I1883">
        <v>118.3965</v>
      </c>
      <c r="L1883" t="str">
        <f>RRPS_ALL[[#This Row],[BondID]]&amp;"|"&amp;TEXT(RRPS_ALL[[#This Row],[Date]],"yyyymmdd")</f>
        <v>1058|20160229</v>
      </c>
    </row>
    <row r="1884" spans="1:12" x14ac:dyDescent="0.2">
      <c r="A1884" t="s">
        <v>327</v>
      </c>
      <c r="B1884" t="s">
        <v>327</v>
      </c>
      <c r="C1884" t="s">
        <v>312</v>
      </c>
      <c r="D1884" t="b">
        <v>0</v>
      </c>
      <c r="E1884" t="s">
        <v>327</v>
      </c>
      <c r="F1884" s="5">
        <v>42400</v>
      </c>
      <c r="G1884">
        <v>0.624332</v>
      </c>
      <c r="H1884">
        <v>0.60930700000000004</v>
      </c>
      <c r="I1884">
        <v>117.003</v>
      </c>
      <c r="L1884" t="str">
        <f>RRPS_ALL[[#This Row],[BondID]]&amp;"|"&amp;TEXT(RRPS_ALL[[#This Row],[Date]],"yyyymmdd")</f>
        <v>1058|20160131</v>
      </c>
    </row>
    <row r="1885" spans="1:12" x14ac:dyDescent="0.2">
      <c r="A1885" t="s">
        <v>327</v>
      </c>
      <c r="B1885" t="s">
        <v>327</v>
      </c>
      <c r="C1885" t="s">
        <v>312</v>
      </c>
      <c r="D1885" t="b">
        <v>0</v>
      </c>
      <c r="E1885" t="s">
        <v>327</v>
      </c>
      <c r="F1885" s="5">
        <v>42369</v>
      </c>
      <c r="G1885">
        <v>0.99474899999999999</v>
      </c>
      <c r="H1885">
        <v>0.97976300000000005</v>
      </c>
      <c r="I1885">
        <v>113.5205</v>
      </c>
      <c r="L1885" t="str">
        <f>RRPS_ALL[[#This Row],[BondID]]&amp;"|"&amp;TEXT(RRPS_ALL[[#This Row],[Date]],"yyyymmdd")</f>
        <v>1058|20151231</v>
      </c>
    </row>
    <row r="1886" spans="1:12" x14ac:dyDescent="0.2">
      <c r="A1886" t="s">
        <v>327</v>
      </c>
      <c r="B1886" t="s">
        <v>327</v>
      </c>
      <c r="C1886" t="s">
        <v>312</v>
      </c>
      <c r="D1886" t="b">
        <v>0</v>
      </c>
      <c r="E1886" t="s">
        <v>327</v>
      </c>
      <c r="F1886" s="5">
        <v>42338</v>
      </c>
      <c r="G1886">
        <v>0.75254799999999999</v>
      </c>
      <c r="H1886">
        <v>0.73756100000000002</v>
      </c>
      <c r="I1886">
        <v>116.01949999999999</v>
      </c>
      <c r="L1886" t="str">
        <f>RRPS_ALL[[#This Row],[BondID]]&amp;"|"&amp;TEXT(RRPS_ALL[[#This Row],[Date]],"yyyymmdd")</f>
        <v>1058|20151130</v>
      </c>
    </row>
    <row r="1887" spans="1:12" x14ac:dyDescent="0.2">
      <c r="A1887" t="s">
        <v>327</v>
      </c>
      <c r="B1887" t="s">
        <v>327</v>
      </c>
      <c r="C1887" t="s">
        <v>312</v>
      </c>
      <c r="D1887" t="b">
        <v>0</v>
      </c>
      <c r="E1887" t="s">
        <v>327</v>
      </c>
      <c r="F1887" s="5">
        <v>42308</v>
      </c>
      <c r="G1887">
        <v>0.63180800000000004</v>
      </c>
      <c r="H1887">
        <v>0.61678599999999995</v>
      </c>
      <c r="I1887">
        <v>117.367</v>
      </c>
      <c r="L1887" t="str">
        <f>RRPS_ALL[[#This Row],[BondID]]&amp;"|"&amp;TEXT(RRPS_ALL[[#This Row],[Date]],"yyyymmdd")</f>
        <v>1058|20151031</v>
      </c>
    </row>
    <row r="1888" spans="1:12" x14ac:dyDescent="0.2">
      <c r="A1888" t="s">
        <v>327</v>
      </c>
      <c r="B1888" t="s">
        <v>327</v>
      </c>
      <c r="C1888" t="s">
        <v>312</v>
      </c>
      <c r="D1888" t="b">
        <v>0</v>
      </c>
      <c r="E1888" t="s">
        <v>327</v>
      </c>
      <c r="F1888" s="5">
        <v>42277</v>
      </c>
      <c r="G1888">
        <v>0.72563</v>
      </c>
      <c r="H1888">
        <v>0.71060699999999999</v>
      </c>
      <c r="I1888">
        <v>116.565</v>
      </c>
      <c r="L1888" t="str">
        <f>RRPS_ALL[[#This Row],[BondID]]&amp;"|"&amp;TEXT(RRPS_ALL[[#This Row],[Date]],"yyyymmdd")</f>
        <v>1058|20150930</v>
      </c>
    </row>
    <row r="1889" spans="1:12" x14ac:dyDescent="0.2">
      <c r="A1889" t="s">
        <v>327</v>
      </c>
      <c r="B1889" t="s">
        <v>327</v>
      </c>
      <c r="C1889" t="s">
        <v>312</v>
      </c>
      <c r="D1889" t="b">
        <v>0</v>
      </c>
      <c r="E1889" t="s">
        <v>327</v>
      </c>
      <c r="F1889" s="5">
        <v>42247</v>
      </c>
      <c r="G1889">
        <v>0.68499600000000005</v>
      </c>
      <c r="H1889">
        <v>0.67499399999999998</v>
      </c>
      <c r="I1889">
        <v>117.0685</v>
      </c>
      <c r="L1889" t="str">
        <f>RRPS_ALL[[#This Row],[BondID]]&amp;"|"&amp;TEXT(RRPS_ALL[[#This Row],[Date]],"yyyymmdd")</f>
        <v>1058|20150831</v>
      </c>
    </row>
    <row r="1890" spans="1:12" x14ac:dyDescent="0.2">
      <c r="A1890" t="s">
        <v>327</v>
      </c>
      <c r="B1890" t="s">
        <v>327</v>
      </c>
      <c r="C1890" t="s">
        <v>312</v>
      </c>
      <c r="D1890" t="b">
        <v>0</v>
      </c>
      <c r="E1890" t="s">
        <v>327</v>
      </c>
      <c r="F1890" s="5">
        <v>42216</v>
      </c>
      <c r="G1890">
        <v>0.75504800000000005</v>
      </c>
      <c r="H1890">
        <v>0.74505699999999997</v>
      </c>
      <c r="I1890">
        <v>116.4795</v>
      </c>
      <c r="L1890" t="str">
        <f>RRPS_ALL[[#This Row],[BondID]]&amp;"|"&amp;TEXT(RRPS_ALL[[#This Row],[Date]],"yyyymmdd")</f>
        <v>1058|20150731</v>
      </c>
    </row>
    <row r="1891" spans="1:12" x14ac:dyDescent="0.2">
      <c r="A1891" t="s">
        <v>327</v>
      </c>
      <c r="B1891" t="s">
        <v>327</v>
      </c>
      <c r="C1891" t="s">
        <v>312</v>
      </c>
      <c r="D1891" t="b">
        <v>0</v>
      </c>
      <c r="E1891" t="s">
        <v>327</v>
      </c>
      <c r="F1891" s="5">
        <v>42185</v>
      </c>
      <c r="G1891">
        <v>0.99402299999999999</v>
      </c>
      <c r="H1891">
        <v>0.98402500000000004</v>
      </c>
      <c r="I1891">
        <v>114.179</v>
      </c>
      <c r="L1891" t="str">
        <f>RRPS_ALL[[#This Row],[BondID]]&amp;"|"&amp;TEXT(RRPS_ALL[[#This Row],[Date]],"yyyymmdd")</f>
        <v>1058|20150630</v>
      </c>
    </row>
    <row r="1892" spans="1:12" x14ac:dyDescent="0.2">
      <c r="A1892" t="s">
        <v>327</v>
      </c>
      <c r="B1892" t="s">
        <v>327</v>
      </c>
      <c r="C1892" t="s">
        <v>312</v>
      </c>
      <c r="D1892" t="b">
        <v>0</v>
      </c>
      <c r="E1892" t="s">
        <v>327</v>
      </c>
      <c r="F1892" s="5">
        <v>42155</v>
      </c>
      <c r="G1892">
        <v>0.67304699999999995</v>
      </c>
      <c r="H1892">
        <v>0.66303400000000001</v>
      </c>
      <c r="I1892">
        <v>117.6215</v>
      </c>
      <c r="L1892" t="str">
        <f>RRPS_ALL[[#This Row],[BondID]]&amp;"|"&amp;TEXT(RRPS_ALL[[#This Row],[Date]],"yyyymmdd")</f>
        <v>1058|20150531</v>
      </c>
    </row>
    <row r="1893" spans="1:12" x14ac:dyDescent="0.2">
      <c r="A1893" t="s">
        <v>327</v>
      </c>
      <c r="B1893" t="s">
        <v>327</v>
      </c>
      <c r="C1893" t="s">
        <v>312</v>
      </c>
      <c r="D1893" t="b">
        <v>0</v>
      </c>
      <c r="E1893" t="s">
        <v>327</v>
      </c>
      <c r="F1893" s="5">
        <v>42124</v>
      </c>
      <c r="G1893">
        <v>0.46496900000000002</v>
      </c>
      <c r="H1893">
        <v>0.45497399999999999</v>
      </c>
      <c r="I1893">
        <v>119.9855</v>
      </c>
      <c r="L1893" t="str">
        <f>RRPS_ALL[[#This Row],[BondID]]&amp;"|"&amp;TEXT(RRPS_ALL[[#This Row],[Date]],"yyyymmdd")</f>
        <v>1058|20150430</v>
      </c>
    </row>
    <row r="1894" spans="1:12" x14ac:dyDescent="0.2">
      <c r="A1894" t="s">
        <v>327</v>
      </c>
      <c r="B1894" t="s">
        <v>327</v>
      </c>
      <c r="C1894" t="s">
        <v>312</v>
      </c>
      <c r="D1894" t="b">
        <v>0</v>
      </c>
      <c r="E1894" t="s">
        <v>327</v>
      </c>
      <c r="F1894" s="5">
        <v>42094</v>
      </c>
      <c r="G1894">
        <v>0.43700699999999998</v>
      </c>
      <c r="H1894">
        <v>0.42700300000000002</v>
      </c>
      <c r="I1894">
        <v>120.471</v>
      </c>
      <c r="L1894" t="str">
        <f>RRPS_ALL[[#This Row],[BondID]]&amp;"|"&amp;TEXT(RRPS_ALL[[#This Row],[Date]],"yyyymmdd")</f>
        <v>1058|20150331</v>
      </c>
    </row>
    <row r="1895" spans="1:12" x14ac:dyDescent="0.2">
      <c r="A1895" t="s">
        <v>327</v>
      </c>
      <c r="B1895" t="s">
        <v>327</v>
      </c>
      <c r="C1895" t="s">
        <v>312</v>
      </c>
      <c r="D1895" t="b">
        <v>0</v>
      </c>
      <c r="E1895" t="s">
        <v>327</v>
      </c>
      <c r="F1895" s="5">
        <v>42063</v>
      </c>
      <c r="G1895">
        <v>0.721001</v>
      </c>
      <c r="H1895">
        <v>0.71099500000000004</v>
      </c>
      <c r="I1895">
        <v>117.526629</v>
      </c>
      <c r="L1895" t="str">
        <f>RRPS_ALL[[#This Row],[BondID]]&amp;"|"&amp;TEXT(RRPS_ALL[[#This Row],[Date]],"yyyymmdd")</f>
        <v>1058|20150228</v>
      </c>
    </row>
    <row r="1896" spans="1:12" x14ac:dyDescent="0.2">
      <c r="A1896" t="s">
        <v>327</v>
      </c>
      <c r="B1896" t="s">
        <v>327</v>
      </c>
      <c r="C1896" t="s">
        <v>312</v>
      </c>
      <c r="D1896" t="b">
        <v>0</v>
      </c>
      <c r="E1896" t="s">
        <v>327</v>
      </c>
      <c r="F1896" s="5">
        <v>42035</v>
      </c>
      <c r="G1896">
        <v>0.645034</v>
      </c>
      <c r="H1896">
        <v>0.63502800000000004</v>
      </c>
      <c r="I1896">
        <v>118.49244899999999</v>
      </c>
      <c r="L1896" t="str">
        <f>RRPS_ALL[[#This Row],[BondID]]&amp;"|"&amp;TEXT(RRPS_ALL[[#This Row],[Date]],"yyyymmdd")</f>
        <v>1058|20150131</v>
      </c>
    </row>
    <row r="1897" spans="1:12" x14ac:dyDescent="0.2">
      <c r="A1897" t="s">
        <v>327</v>
      </c>
      <c r="B1897" t="s">
        <v>327</v>
      </c>
      <c r="C1897" t="s">
        <v>312</v>
      </c>
      <c r="D1897" t="b">
        <v>0</v>
      </c>
      <c r="E1897" t="s">
        <v>327</v>
      </c>
      <c r="F1897" s="5">
        <v>42004</v>
      </c>
      <c r="G1897">
        <v>0.946959</v>
      </c>
      <c r="H1897">
        <v>0.93695399999999995</v>
      </c>
      <c r="I1897">
        <v>115.350765</v>
      </c>
      <c r="L1897" t="str">
        <f>RRPS_ALL[[#This Row],[BondID]]&amp;"|"&amp;TEXT(RRPS_ALL[[#This Row],[Date]],"yyyymmdd")</f>
        <v>1058|20141231</v>
      </c>
    </row>
    <row r="1898" spans="1:12" x14ac:dyDescent="0.2">
      <c r="A1898" t="s">
        <v>327</v>
      </c>
      <c r="B1898" t="s">
        <v>327</v>
      </c>
      <c r="C1898" t="s">
        <v>312</v>
      </c>
      <c r="D1898" t="b">
        <v>0</v>
      </c>
      <c r="E1898" t="s">
        <v>327</v>
      </c>
      <c r="F1898" s="5">
        <v>41973</v>
      </c>
      <c r="G1898">
        <v>1.0290269999999999</v>
      </c>
      <c r="H1898">
        <v>1.0190220000000001</v>
      </c>
      <c r="I1898">
        <v>114.599773</v>
      </c>
      <c r="L1898" t="str">
        <f>RRPS_ALL[[#This Row],[BondID]]&amp;"|"&amp;TEXT(RRPS_ALL[[#This Row],[Date]],"yyyymmdd")</f>
        <v>1058|20141130</v>
      </c>
    </row>
    <row r="1899" spans="1:12" x14ac:dyDescent="0.2">
      <c r="A1899" t="s">
        <v>327</v>
      </c>
      <c r="B1899" t="s">
        <v>327</v>
      </c>
      <c r="C1899" t="s">
        <v>312</v>
      </c>
      <c r="D1899" t="b">
        <v>0</v>
      </c>
      <c r="E1899" t="s">
        <v>327</v>
      </c>
      <c r="F1899" s="5">
        <v>41943</v>
      </c>
      <c r="G1899">
        <v>1.196968</v>
      </c>
      <c r="H1899">
        <v>1.1869620000000001</v>
      </c>
      <c r="I1899">
        <v>112.912617</v>
      </c>
      <c r="L1899" t="str">
        <f>RRPS_ALL[[#This Row],[BondID]]&amp;"|"&amp;TEXT(RRPS_ALL[[#This Row],[Date]],"yyyymmdd")</f>
        <v>1058|20141031</v>
      </c>
    </row>
    <row r="1900" spans="1:12" x14ac:dyDescent="0.2">
      <c r="A1900" t="s">
        <v>327</v>
      </c>
      <c r="B1900" t="s">
        <v>327</v>
      </c>
      <c r="C1900" t="s">
        <v>312</v>
      </c>
      <c r="D1900" t="b">
        <v>0</v>
      </c>
      <c r="E1900" t="s">
        <v>327</v>
      </c>
      <c r="F1900" s="5">
        <v>41912</v>
      </c>
      <c r="G1900">
        <v>1.485012</v>
      </c>
      <c r="H1900">
        <v>1.475312</v>
      </c>
      <c r="I1900">
        <v>109.99</v>
      </c>
      <c r="L1900" t="str">
        <f>RRPS_ALL[[#This Row],[BondID]]&amp;"|"&amp;TEXT(RRPS_ALL[[#This Row],[Date]],"yyyymmdd")</f>
        <v>1058|20140930</v>
      </c>
    </row>
    <row r="1901" spans="1:12" x14ac:dyDescent="0.2">
      <c r="A1901" t="s">
        <v>327</v>
      </c>
      <c r="B1901" t="s">
        <v>327</v>
      </c>
      <c r="C1901" t="s">
        <v>312</v>
      </c>
      <c r="D1901" t="b">
        <v>0</v>
      </c>
      <c r="E1901" t="s">
        <v>327</v>
      </c>
      <c r="F1901" s="5">
        <v>41882</v>
      </c>
      <c r="G1901">
        <v>1.3990450000000001</v>
      </c>
      <c r="H1901">
        <v>1.3895090000000001</v>
      </c>
      <c r="I1901">
        <v>110.959</v>
      </c>
      <c r="L1901" t="str">
        <f>RRPS_ALL[[#This Row],[BondID]]&amp;"|"&amp;TEXT(RRPS_ALL[[#This Row],[Date]],"yyyymmdd")</f>
        <v>1058|20140831</v>
      </c>
    </row>
    <row r="1902" spans="1:12" x14ac:dyDescent="0.2">
      <c r="A1902" t="s">
        <v>327</v>
      </c>
      <c r="B1902" t="s">
        <v>327</v>
      </c>
      <c r="C1902" t="s">
        <v>312</v>
      </c>
      <c r="D1902" t="b">
        <v>0</v>
      </c>
      <c r="E1902" t="s">
        <v>327</v>
      </c>
      <c r="F1902" s="5">
        <v>41851</v>
      </c>
      <c r="G1902">
        <v>1.720971</v>
      </c>
      <c r="H1902">
        <v>1.711157</v>
      </c>
      <c r="I1902">
        <v>107.69499999999999</v>
      </c>
      <c r="L1902" t="str">
        <f>RRPS_ALL[[#This Row],[BondID]]&amp;"|"&amp;TEXT(RRPS_ALL[[#This Row],[Date]],"yyyymmdd")</f>
        <v>1058|20140731</v>
      </c>
    </row>
    <row r="1903" spans="1:12" x14ac:dyDescent="0.2">
      <c r="A1903" t="s">
        <v>327</v>
      </c>
      <c r="B1903" t="s">
        <v>327</v>
      </c>
      <c r="C1903" t="s">
        <v>312</v>
      </c>
      <c r="D1903" t="b">
        <v>0</v>
      </c>
      <c r="E1903" t="s">
        <v>327</v>
      </c>
      <c r="F1903" s="5">
        <v>41820</v>
      </c>
      <c r="G1903">
        <v>1.8499620000000001</v>
      </c>
      <c r="H1903">
        <v>1.840082</v>
      </c>
      <c r="I1903">
        <v>106.43899999999999</v>
      </c>
      <c r="L1903" t="str">
        <f>RRPS_ALL[[#This Row],[BondID]]&amp;"|"&amp;TEXT(RRPS_ALL[[#This Row],[Date]],"yyyymmdd")</f>
        <v>1058|20140630</v>
      </c>
    </row>
    <row r="1904" spans="1:12" x14ac:dyDescent="0.2">
      <c r="A1904" t="s">
        <v>327</v>
      </c>
      <c r="B1904" t="s">
        <v>327</v>
      </c>
      <c r="C1904" t="s">
        <v>312</v>
      </c>
      <c r="D1904" t="b">
        <v>0</v>
      </c>
      <c r="E1904" t="s">
        <v>327</v>
      </c>
      <c r="F1904" s="5">
        <v>41790</v>
      </c>
      <c r="G1904">
        <v>1.9430320000000001</v>
      </c>
      <c r="H1904">
        <v>1.9280189999999999</v>
      </c>
      <c r="I1904">
        <v>105.591437</v>
      </c>
      <c r="L1904" t="str">
        <f>RRPS_ALL[[#This Row],[BondID]]&amp;"|"&amp;TEXT(RRPS_ALL[[#This Row],[Date]],"yyyymmdd")</f>
        <v>1058|20140531</v>
      </c>
    </row>
    <row r="1905" spans="1:12" x14ac:dyDescent="0.2">
      <c r="A1905" t="s">
        <v>327</v>
      </c>
      <c r="B1905" t="s">
        <v>327</v>
      </c>
      <c r="C1905" t="s">
        <v>312</v>
      </c>
      <c r="D1905" t="b">
        <v>0</v>
      </c>
      <c r="E1905" t="s">
        <v>327</v>
      </c>
      <c r="F1905" s="5">
        <v>41759</v>
      </c>
      <c r="G1905">
        <v>2.1279650000000001</v>
      </c>
      <c r="H1905">
        <v>2.1129519999999999</v>
      </c>
      <c r="I1905">
        <v>103.769268</v>
      </c>
      <c r="L1905" t="str">
        <f>RRPS_ALL[[#This Row],[BondID]]&amp;"|"&amp;TEXT(RRPS_ALL[[#This Row],[Date]],"yyyymmdd")</f>
        <v>1058|20140430</v>
      </c>
    </row>
    <row r="1906" spans="1:12" x14ac:dyDescent="0.2">
      <c r="A1906" t="s">
        <v>327</v>
      </c>
      <c r="B1906" t="s">
        <v>327</v>
      </c>
      <c r="C1906" t="s">
        <v>312</v>
      </c>
      <c r="D1906" t="b">
        <v>0</v>
      </c>
      <c r="E1906" t="s">
        <v>327</v>
      </c>
      <c r="F1906" s="5">
        <v>41729</v>
      </c>
      <c r="G1906">
        <v>2.242966</v>
      </c>
      <c r="H1906">
        <v>2.2279529999999999</v>
      </c>
      <c r="I1906">
        <v>102.64846199999999</v>
      </c>
      <c r="L1906" t="str">
        <f>RRPS_ALL[[#This Row],[BondID]]&amp;"|"&amp;TEXT(RRPS_ALL[[#This Row],[Date]],"yyyymmdd")</f>
        <v>1058|20140331</v>
      </c>
    </row>
    <row r="1907" spans="1:12" x14ac:dyDescent="0.2">
      <c r="A1907" t="s">
        <v>327</v>
      </c>
      <c r="B1907" t="s">
        <v>327</v>
      </c>
      <c r="C1907" t="s">
        <v>312</v>
      </c>
      <c r="D1907" t="b">
        <v>0</v>
      </c>
      <c r="E1907" t="s">
        <v>327</v>
      </c>
      <c r="F1907" s="5">
        <v>41698</v>
      </c>
      <c r="G1907">
        <v>2.3429920000000002</v>
      </c>
      <c r="H1907">
        <v>2.327979</v>
      </c>
      <c r="I1907">
        <v>101.67270600000001</v>
      </c>
      <c r="L1907" t="str">
        <f>RRPS_ALL[[#This Row],[BondID]]&amp;"|"&amp;TEXT(RRPS_ALL[[#This Row],[Date]],"yyyymmdd")</f>
        <v>1058|20140228</v>
      </c>
    </row>
    <row r="1908" spans="1:12" x14ac:dyDescent="0.2">
      <c r="A1908" t="s">
        <v>327</v>
      </c>
      <c r="B1908" t="s">
        <v>327</v>
      </c>
      <c r="C1908" t="s">
        <v>312</v>
      </c>
      <c r="D1908" t="b">
        <v>0</v>
      </c>
      <c r="E1908" t="s">
        <v>327</v>
      </c>
      <c r="F1908" s="5">
        <v>41670</v>
      </c>
      <c r="G1908">
        <v>2.3170250000000001</v>
      </c>
      <c r="H1908">
        <v>2.3020119999999999</v>
      </c>
      <c r="I1908">
        <v>101.94013200000001</v>
      </c>
      <c r="L1908" t="str">
        <f>RRPS_ALL[[#This Row],[BondID]]&amp;"|"&amp;TEXT(RRPS_ALL[[#This Row],[Date]],"yyyymmdd")</f>
        <v>1058|20140131</v>
      </c>
    </row>
    <row r="1909" spans="1:12" x14ac:dyDescent="0.2">
      <c r="A1909" t="s">
        <v>328</v>
      </c>
      <c r="B1909" t="s">
        <v>328</v>
      </c>
      <c r="C1909" t="s">
        <v>312</v>
      </c>
      <c r="D1909" t="b">
        <v>0</v>
      </c>
      <c r="E1909" t="s">
        <v>328</v>
      </c>
      <c r="F1909" s="5">
        <v>45260</v>
      </c>
      <c r="G1909">
        <v>4.0204490000000002</v>
      </c>
      <c r="H1909">
        <v>4.0204490000000002</v>
      </c>
      <c r="I1909">
        <v>99.992999999999995</v>
      </c>
      <c r="J1909">
        <v>99.988889</v>
      </c>
      <c r="K1909">
        <v>99.993055999999996</v>
      </c>
      <c r="L1909" t="str">
        <f>RRPS_ALL[[#This Row],[BondID]]&amp;"|"&amp;TEXT(RRPS_ALL[[#This Row],[Date]],"yyyymmdd")</f>
        <v>1057|20231130</v>
      </c>
    </row>
    <row r="1910" spans="1:12" x14ac:dyDescent="0.2">
      <c r="A1910" t="s">
        <v>328</v>
      </c>
      <c r="B1910" t="s">
        <v>328</v>
      </c>
      <c r="C1910" t="s">
        <v>312</v>
      </c>
      <c r="D1910" t="b">
        <v>0</v>
      </c>
      <c r="E1910" t="s">
        <v>328</v>
      </c>
      <c r="F1910" s="5">
        <v>45230</v>
      </c>
      <c r="G1910">
        <v>3.8037890000000001</v>
      </c>
      <c r="H1910">
        <v>3.8037890000000001</v>
      </c>
      <c r="I1910">
        <v>99.9285</v>
      </c>
      <c r="J1910">
        <v>101.382667</v>
      </c>
      <c r="K1910">
        <v>99.9285</v>
      </c>
      <c r="L1910" t="str">
        <f>RRPS_ALL[[#This Row],[BondID]]&amp;"|"&amp;TEXT(RRPS_ALL[[#This Row],[Date]],"yyyymmdd")</f>
        <v>1057|20231031</v>
      </c>
    </row>
    <row r="1911" spans="1:12" x14ac:dyDescent="0.2">
      <c r="A1911" t="s">
        <v>328</v>
      </c>
      <c r="B1911" t="s">
        <v>328</v>
      </c>
      <c r="C1911" t="s">
        <v>312</v>
      </c>
      <c r="D1911" t="b">
        <v>0</v>
      </c>
      <c r="E1911" t="s">
        <v>328</v>
      </c>
      <c r="F1911" s="5">
        <v>45199</v>
      </c>
      <c r="G1911">
        <v>3.674051</v>
      </c>
      <c r="H1911">
        <v>3.665111</v>
      </c>
      <c r="I1911">
        <v>99.754999999999995</v>
      </c>
      <c r="J1911">
        <v>101.08833300000001</v>
      </c>
      <c r="K1911">
        <v>99.754999999999995</v>
      </c>
      <c r="L1911" t="str">
        <f>RRPS_ALL[[#This Row],[BondID]]&amp;"|"&amp;TEXT(RRPS_ALL[[#This Row],[Date]],"yyyymmdd")</f>
        <v>1057|20230930</v>
      </c>
    </row>
    <row r="1912" spans="1:12" x14ac:dyDescent="0.2">
      <c r="A1912" t="s">
        <v>328</v>
      </c>
      <c r="B1912" t="s">
        <v>328</v>
      </c>
      <c r="C1912" t="s">
        <v>312</v>
      </c>
      <c r="D1912" t="b">
        <v>0</v>
      </c>
      <c r="E1912" t="s">
        <v>328</v>
      </c>
      <c r="F1912" s="5">
        <v>45169</v>
      </c>
      <c r="G1912">
        <v>3.803061</v>
      </c>
      <c r="H1912">
        <v>3.7926310000000001</v>
      </c>
      <c r="I1912">
        <v>99.555000000000007</v>
      </c>
      <c r="J1912">
        <v>100.7675</v>
      </c>
      <c r="K1912">
        <v>99.555000000000007</v>
      </c>
      <c r="L1912" t="str">
        <f>RRPS_ALL[[#This Row],[BondID]]&amp;"|"&amp;TEXT(RRPS_ALL[[#This Row],[Date]],"yyyymmdd")</f>
        <v>1057|20230831</v>
      </c>
    </row>
    <row r="1913" spans="1:12" x14ac:dyDescent="0.2">
      <c r="A1913" t="s">
        <v>328</v>
      </c>
      <c r="B1913" t="s">
        <v>328</v>
      </c>
      <c r="C1913" t="s">
        <v>312</v>
      </c>
      <c r="D1913" t="b">
        <v>0</v>
      </c>
      <c r="E1913" t="s">
        <v>328</v>
      </c>
      <c r="F1913" s="5">
        <v>45138</v>
      </c>
      <c r="G1913">
        <v>3.7323819999999999</v>
      </c>
      <c r="H1913">
        <v>3.721625</v>
      </c>
      <c r="I1913">
        <v>99.372</v>
      </c>
      <c r="J1913">
        <v>100.451167</v>
      </c>
      <c r="K1913">
        <v>99.372</v>
      </c>
      <c r="L1913" t="str">
        <f>RRPS_ALL[[#This Row],[BondID]]&amp;"|"&amp;TEXT(RRPS_ALL[[#This Row],[Date]],"yyyymmdd")</f>
        <v>1057|20230731</v>
      </c>
    </row>
    <row r="1914" spans="1:12" x14ac:dyDescent="0.2">
      <c r="A1914" t="s">
        <v>328</v>
      </c>
      <c r="B1914" t="s">
        <v>328</v>
      </c>
      <c r="C1914" t="s">
        <v>312</v>
      </c>
      <c r="D1914" t="b">
        <v>0</v>
      </c>
      <c r="E1914" t="s">
        <v>328</v>
      </c>
      <c r="F1914" s="5">
        <v>45107</v>
      </c>
      <c r="G1914">
        <v>3.46699</v>
      </c>
      <c r="H1914">
        <v>3.4585360000000001</v>
      </c>
      <c r="I1914">
        <v>99.295500000000004</v>
      </c>
      <c r="J1914">
        <v>100.258</v>
      </c>
      <c r="K1914">
        <v>99.295500000000004</v>
      </c>
      <c r="L1914" t="str">
        <f>RRPS_ALL[[#This Row],[BondID]]&amp;"|"&amp;TEXT(RRPS_ALL[[#This Row],[Date]],"yyyymmdd")</f>
        <v>1057|20230630</v>
      </c>
    </row>
    <row r="1915" spans="1:12" x14ac:dyDescent="0.2">
      <c r="A1915" t="s">
        <v>328</v>
      </c>
      <c r="B1915" t="s">
        <v>328</v>
      </c>
      <c r="C1915" t="s">
        <v>312</v>
      </c>
      <c r="D1915" t="b">
        <v>0</v>
      </c>
      <c r="E1915" t="s">
        <v>328</v>
      </c>
      <c r="F1915" s="5">
        <v>45077</v>
      </c>
      <c r="G1915">
        <v>3.5444619999999998</v>
      </c>
      <c r="H1915">
        <v>3.5353690000000002</v>
      </c>
      <c r="I1915">
        <v>99.091499999999996</v>
      </c>
      <c r="J1915">
        <v>99.920666999999995</v>
      </c>
      <c r="K1915">
        <v>99.091499999999996</v>
      </c>
      <c r="L1915" t="str">
        <f>RRPS_ALL[[#This Row],[BondID]]&amp;"|"&amp;TEXT(RRPS_ALL[[#This Row],[Date]],"yyyymmdd")</f>
        <v>1057|20230531</v>
      </c>
    </row>
    <row r="1916" spans="1:12" x14ac:dyDescent="0.2">
      <c r="A1916" t="s">
        <v>328</v>
      </c>
      <c r="B1916" t="s">
        <v>328</v>
      </c>
      <c r="C1916" t="s">
        <v>312</v>
      </c>
      <c r="D1916" t="b">
        <v>0</v>
      </c>
      <c r="E1916" t="s">
        <v>328</v>
      </c>
      <c r="F1916" s="5">
        <v>45046</v>
      </c>
      <c r="G1916">
        <v>3.4182090000000001</v>
      </c>
      <c r="H1916">
        <v>3.4085359999999998</v>
      </c>
      <c r="I1916">
        <v>98.998000000000005</v>
      </c>
      <c r="J1916">
        <v>99.706333000000001</v>
      </c>
      <c r="K1916">
        <v>98.998000000000005</v>
      </c>
      <c r="L1916" t="str">
        <f>RRPS_ALL[[#This Row],[BondID]]&amp;"|"&amp;TEXT(RRPS_ALL[[#This Row],[Date]],"yyyymmdd")</f>
        <v>1057|20230430</v>
      </c>
    </row>
    <row r="1917" spans="1:12" x14ac:dyDescent="0.2">
      <c r="A1917" t="s">
        <v>328</v>
      </c>
      <c r="B1917" t="s">
        <v>328</v>
      </c>
      <c r="C1917" t="s">
        <v>312</v>
      </c>
      <c r="D1917" t="b">
        <v>0</v>
      </c>
      <c r="E1917" t="s">
        <v>328</v>
      </c>
      <c r="F1917" s="5">
        <v>45016</v>
      </c>
      <c r="G1917">
        <v>3.544692</v>
      </c>
      <c r="H1917">
        <v>3.5345520000000001</v>
      </c>
      <c r="I1917">
        <v>98.775999999999996</v>
      </c>
      <c r="J1917">
        <v>99.363500000000002</v>
      </c>
      <c r="K1917">
        <v>98.775999999999996</v>
      </c>
      <c r="L1917" t="str">
        <f>RRPS_ALL[[#This Row],[BondID]]&amp;"|"&amp;TEXT(RRPS_ALL[[#This Row],[Date]],"yyyymmdd")</f>
        <v>1057|20230331</v>
      </c>
    </row>
    <row r="1918" spans="1:12" x14ac:dyDescent="0.2">
      <c r="A1918" t="s">
        <v>328</v>
      </c>
      <c r="B1918" t="s">
        <v>328</v>
      </c>
      <c r="C1918" t="s">
        <v>312</v>
      </c>
      <c r="D1918" t="b">
        <v>0</v>
      </c>
      <c r="E1918" t="s">
        <v>328</v>
      </c>
      <c r="F1918" s="5">
        <v>44985</v>
      </c>
      <c r="G1918">
        <v>3.537013</v>
      </c>
      <c r="H1918">
        <v>3.5281120000000001</v>
      </c>
      <c r="I1918">
        <v>98.609499999999997</v>
      </c>
      <c r="J1918">
        <v>99.063666999999995</v>
      </c>
      <c r="K1918">
        <v>98.609499999999997</v>
      </c>
      <c r="L1918" t="str">
        <f>RRPS_ALL[[#This Row],[BondID]]&amp;"|"&amp;TEXT(RRPS_ALL[[#This Row],[Date]],"yyyymmdd")</f>
        <v>1057|20230228</v>
      </c>
    </row>
    <row r="1919" spans="1:12" x14ac:dyDescent="0.2">
      <c r="A1919" t="s">
        <v>328</v>
      </c>
      <c r="B1919" t="s">
        <v>328</v>
      </c>
      <c r="C1919" t="s">
        <v>312</v>
      </c>
      <c r="D1919" t="b">
        <v>0</v>
      </c>
      <c r="E1919" t="s">
        <v>328</v>
      </c>
      <c r="F1919" s="5">
        <v>44957</v>
      </c>
      <c r="G1919">
        <v>2.922609</v>
      </c>
      <c r="H1919">
        <v>2.9133659999999999</v>
      </c>
      <c r="I1919">
        <v>98.914500000000004</v>
      </c>
      <c r="J1919">
        <v>99.243667000000002</v>
      </c>
      <c r="K1919">
        <v>98.914500000000004</v>
      </c>
      <c r="L1919" t="str">
        <f>RRPS_ALL[[#This Row],[BondID]]&amp;"|"&amp;TEXT(RRPS_ALL[[#This Row],[Date]],"yyyymmdd")</f>
        <v>1057|20230131</v>
      </c>
    </row>
    <row r="1920" spans="1:12" x14ac:dyDescent="0.2">
      <c r="A1920" t="s">
        <v>328</v>
      </c>
      <c r="B1920" t="s">
        <v>328</v>
      </c>
      <c r="C1920" t="s">
        <v>312</v>
      </c>
      <c r="D1920" t="b">
        <v>0</v>
      </c>
      <c r="E1920" t="s">
        <v>328</v>
      </c>
      <c r="F1920" s="5">
        <v>44926</v>
      </c>
      <c r="G1920">
        <v>3.0465100000000001</v>
      </c>
      <c r="H1920">
        <v>3.0368719999999998</v>
      </c>
      <c r="I1920">
        <v>98.705500000000001</v>
      </c>
      <c r="J1920">
        <v>98.913832999999997</v>
      </c>
      <c r="K1920">
        <v>98.705500000000001</v>
      </c>
      <c r="L1920" t="str">
        <f>RRPS_ALL[[#This Row],[BondID]]&amp;"|"&amp;TEXT(RRPS_ALL[[#This Row],[Date]],"yyyymmdd")</f>
        <v>1057|20221231</v>
      </c>
    </row>
    <row r="1921" spans="1:12" x14ac:dyDescent="0.2">
      <c r="A1921" t="s">
        <v>328</v>
      </c>
      <c r="B1921" t="s">
        <v>328</v>
      </c>
      <c r="C1921" t="s">
        <v>312</v>
      </c>
      <c r="D1921" t="b">
        <v>0</v>
      </c>
      <c r="E1921" t="s">
        <v>328</v>
      </c>
      <c r="F1921" s="5">
        <v>44895</v>
      </c>
      <c r="G1921">
        <v>2.5772879999999998</v>
      </c>
      <c r="H1921">
        <v>2.5674649999999999</v>
      </c>
      <c r="I1921">
        <v>99.010999999999996</v>
      </c>
      <c r="J1921">
        <v>99.090166999999994</v>
      </c>
      <c r="K1921">
        <v>99.010999999999996</v>
      </c>
      <c r="L1921" t="str">
        <f>RRPS_ALL[[#This Row],[BondID]]&amp;"|"&amp;TEXT(RRPS_ALL[[#This Row],[Date]],"yyyymmdd")</f>
        <v>1057|20221130</v>
      </c>
    </row>
    <row r="1922" spans="1:12" x14ac:dyDescent="0.2">
      <c r="A1922" t="s">
        <v>328</v>
      </c>
      <c r="B1922" t="s">
        <v>328</v>
      </c>
      <c r="C1922" t="s">
        <v>312</v>
      </c>
      <c r="D1922" t="b">
        <v>0</v>
      </c>
      <c r="E1922" t="s">
        <v>328</v>
      </c>
      <c r="F1922" s="5">
        <v>44865</v>
      </c>
      <c r="G1922">
        <v>2.2908569999999999</v>
      </c>
      <c r="H1922">
        <v>2.280853</v>
      </c>
      <c r="I1922">
        <v>99.212999999999994</v>
      </c>
      <c r="J1922">
        <v>100.66716700000001</v>
      </c>
      <c r="K1922">
        <v>99.212999999999994</v>
      </c>
      <c r="L1922" t="str">
        <f>RRPS_ALL[[#This Row],[BondID]]&amp;"|"&amp;TEXT(RRPS_ALL[[#This Row],[Date]],"yyyymmdd")</f>
        <v>1057|20221031</v>
      </c>
    </row>
    <row r="1923" spans="1:12" x14ac:dyDescent="0.2">
      <c r="A1923" t="s">
        <v>328</v>
      </c>
      <c r="B1923" t="s">
        <v>328</v>
      </c>
      <c r="C1923" t="s">
        <v>312</v>
      </c>
      <c r="D1923" t="b">
        <v>0</v>
      </c>
      <c r="E1923" t="s">
        <v>328</v>
      </c>
      <c r="F1923" s="5">
        <v>44834</v>
      </c>
      <c r="G1923">
        <v>2.219684</v>
      </c>
      <c r="H1923">
        <v>2.2094589999999998</v>
      </c>
      <c r="I1923">
        <v>99.23</v>
      </c>
      <c r="J1923">
        <v>100.5675</v>
      </c>
      <c r="K1923">
        <v>99.23</v>
      </c>
      <c r="L1923" t="str">
        <f>RRPS_ALL[[#This Row],[BondID]]&amp;"|"&amp;TEXT(RRPS_ALL[[#This Row],[Date]],"yyyymmdd")</f>
        <v>1057|20220930</v>
      </c>
    </row>
    <row r="1924" spans="1:12" x14ac:dyDescent="0.2">
      <c r="A1924" t="s">
        <v>328</v>
      </c>
      <c r="B1924" t="s">
        <v>328</v>
      </c>
      <c r="C1924" t="s">
        <v>312</v>
      </c>
      <c r="D1924" t="b">
        <v>0</v>
      </c>
      <c r="E1924" t="s">
        <v>328</v>
      </c>
      <c r="F1924" s="5">
        <v>44804</v>
      </c>
      <c r="G1924">
        <v>2.1588120000000002</v>
      </c>
      <c r="H1924">
        <v>2.149349</v>
      </c>
      <c r="I1924">
        <v>99.238500000000002</v>
      </c>
      <c r="J1924">
        <v>100.442667</v>
      </c>
      <c r="K1924">
        <v>99.238500000000002</v>
      </c>
      <c r="L1924" t="str">
        <f>RRPS_ALL[[#This Row],[BondID]]&amp;"|"&amp;TEXT(RRPS_ALL[[#This Row],[Date]],"yyyymmdd")</f>
        <v>1057|20220831</v>
      </c>
    </row>
    <row r="1925" spans="1:12" x14ac:dyDescent="0.2">
      <c r="A1925" t="s">
        <v>328</v>
      </c>
      <c r="B1925" t="s">
        <v>328</v>
      </c>
      <c r="C1925" t="s">
        <v>312</v>
      </c>
      <c r="D1925" t="b">
        <v>0</v>
      </c>
      <c r="E1925" t="s">
        <v>328</v>
      </c>
      <c r="F1925" s="5">
        <v>44773</v>
      </c>
      <c r="G1925">
        <v>1.698572</v>
      </c>
      <c r="H1925">
        <v>1.6890099999999999</v>
      </c>
      <c r="I1925">
        <v>99.760499999999993</v>
      </c>
      <c r="J1925">
        <v>100.83966700000001</v>
      </c>
      <c r="K1925">
        <v>99.760499999999993</v>
      </c>
      <c r="L1925" t="str">
        <f>RRPS_ALL[[#This Row],[BondID]]&amp;"|"&amp;TEXT(RRPS_ALL[[#This Row],[Date]],"yyyymmdd")</f>
        <v>1057|20220731</v>
      </c>
    </row>
    <row r="1926" spans="1:12" x14ac:dyDescent="0.2">
      <c r="A1926" t="s">
        <v>328</v>
      </c>
      <c r="B1926" t="s">
        <v>328</v>
      </c>
      <c r="C1926" t="s">
        <v>312</v>
      </c>
      <c r="D1926" t="b">
        <v>0</v>
      </c>
      <c r="E1926" t="s">
        <v>328</v>
      </c>
      <c r="F1926" s="5">
        <v>44742</v>
      </c>
      <c r="G1926">
        <v>1.64198</v>
      </c>
      <c r="H1926">
        <v>1.6322209999999999</v>
      </c>
      <c r="I1926">
        <v>99.8215</v>
      </c>
      <c r="J1926">
        <v>100.78400000000001</v>
      </c>
      <c r="K1926">
        <v>99.8215</v>
      </c>
      <c r="L1926" t="str">
        <f>RRPS_ALL[[#This Row],[BondID]]&amp;"|"&amp;TEXT(RRPS_ALL[[#This Row],[Date]],"yyyymmdd")</f>
        <v>1057|20220630</v>
      </c>
    </row>
    <row r="1927" spans="1:12" x14ac:dyDescent="0.2">
      <c r="A1927" t="s">
        <v>328</v>
      </c>
      <c r="B1927" t="s">
        <v>328</v>
      </c>
      <c r="C1927" t="s">
        <v>312</v>
      </c>
      <c r="D1927" t="b">
        <v>0</v>
      </c>
      <c r="E1927" t="s">
        <v>328</v>
      </c>
      <c r="F1927" s="5">
        <v>44712</v>
      </c>
      <c r="G1927">
        <v>1.1739599999999999</v>
      </c>
      <c r="H1927">
        <v>1.164199</v>
      </c>
      <c r="I1927">
        <v>100.47750000000001</v>
      </c>
      <c r="J1927">
        <v>101.306667</v>
      </c>
      <c r="K1927">
        <v>100.47750000000001</v>
      </c>
      <c r="L1927" t="str">
        <f>RRPS_ALL[[#This Row],[BondID]]&amp;"|"&amp;TEXT(RRPS_ALL[[#This Row],[Date]],"yyyymmdd")</f>
        <v>1057|20220531</v>
      </c>
    </row>
    <row r="1928" spans="1:12" x14ac:dyDescent="0.2">
      <c r="A1928" t="s">
        <v>328</v>
      </c>
      <c r="B1928" t="s">
        <v>328</v>
      </c>
      <c r="C1928" t="s">
        <v>312</v>
      </c>
      <c r="D1928" t="b">
        <v>0</v>
      </c>
      <c r="E1928" t="s">
        <v>328</v>
      </c>
      <c r="F1928" s="5">
        <v>44681</v>
      </c>
      <c r="G1928">
        <v>1.1631549999999999</v>
      </c>
      <c r="H1928">
        <v>1.1532469999999999</v>
      </c>
      <c r="I1928">
        <v>100.52</v>
      </c>
      <c r="J1928">
        <v>101.22833300000001</v>
      </c>
      <c r="K1928">
        <v>100.52</v>
      </c>
      <c r="L1928" t="str">
        <f>RRPS_ALL[[#This Row],[BondID]]&amp;"|"&amp;TEXT(RRPS_ALL[[#This Row],[Date]],"yyyymmdd")</f>
        <v>1057|20220430</v>
      </c>
    </row>
    <row r="1929" spans="1:12" x14ac:dyDescent="0.2">
      <c r="A1929" t="s">
        <v>328</v>
      </c>
      <c r="B1929" t="s">
        <v>328</v>
      </c>
      <c r="C1929" t="s">
        <v>312</v>
      </c>
      <c r="D1929" t="b">
        <v>0</v>
      </c>
      <c r="E1929" t="s">
        <v>328</v>
      </c>
      <c r="F1929" s="5">
        <v>44651</v>
      </c>
      <c r="G1929">
        <v>0.69489599999999996</v>
      </c>
      <c r="H1929">
        <v>0.68497399999999997</v>
      </c>
      <c r="I1929">
        <v>101.298</v>
      </c>
      <c r="J1929">
        <v>101.88549999999999</v>
      </c>
      <c r="K1929">
        <v>101.298</v>
      </c>
      <c r="L1929" t="str">
        <f>RRPS_ALL[[#This Row],[BondID]]&amp;"|"&amp;TEXT(RRPS_ALL[[#This Row],[Date]],"yyyymmdd")</f>
        <v>1057|20220331</v>
      </c>
    </row>
    <row r="1930" spans="1:12" x14ac:dyDescent="0.2">
      <c r="A1930" t="s">
        <v>328</v>
      </c>
      <c r="B1930" t="s">
        <v>328</v>
      </c>
      <c r="C1930" t="s">
        <v>312</v>
      </c>
      <c r="D1930" t="b">
        <v>0</v>
      </c>
      <c r="E1930" t="s">
        <v>328</v>
      </c>
      <c r="F1930" s="5">
        <v>44620</v>
      </c>
      <c r="G1930">
        <v>-6.0054000000000003E-2</v>
      </c>
      <c r="H1930">
        <v>-6.9846000000000005E-2</v>
      </c>
      <c r="I1930">
        <v>102.6675</v>
      </c>
      <c r="J1930">
        <v>103.121667</v>
      </c>
      <c r="K1930">
        <v>102.6675</v>
      </c>
      <c r="L1930" t="str">
        <f>RRPS_ALL[[#This Row],[BondID]]&amp;"|"&amp;TEXT(RRPS_ALL[[#This Row],[Date]],"yyyymmdd")</f>
        <v>1057|20220228</v>
      </c>
    </row>
    <row r="1931" spans="1:12" x14ac:dyDescent="0.2">
      <c r="A1931" t="s">
        <v>328</v>
      </c>
      <c r="B1931" t="s">
        <v>328</v>
      </c>
      <c r="C1931" t="s">
        <v>312</v>
      </c>
      <c r="D1931" t="b">
        <v>0</v>
      </c>
      <c r="E1931" t="s">
        <v>328</v>
      </c>
      <c r="F1931" s="5">
        <v>44592</v>
      </c>
      <c r="G1931">
        <v>-5.8319000000000003E-2</v>
      </c>
      <c r="H1931">
        <v>-6.8196999999999994E-2</v>
      </c>
      <c r="I1931">
        <v>102.795</v>
      </c>
      <c r="J1931">
        <v>103.124167</v>
      </c>
      <c r="K1931">
        <v>102.795</v>
      </c>
      <c r="L1931" t="str">
        <f>RRPS_ALL[[#This Row],[BondID]]&amp;"|"&amp;TEXT(RRPS_ALL[[#This Row],[Date]],"yyyymmdd")</f>
        <v>1057|20220131</v>
      </c>
    </row>
    <row r="1932" spans="1:12" x14ac:dyDescent="0.2">
      <c r="A1932" t="s">
        <v>328</v>
      </c>
      <c r="B1932" t="s">
        <v>328</v>
      </c>
      <c r="C1932" t="s">
        <v>312</v>
      </c>
      <c r="D1932" t="b">
        <v>0</v>
      </c>
      <c r="E1932" t="s">
        <v>328</v>
      </c>
      <c r="F1932" s="5">
        <v>44561</v>
      </c>
      <c r="G1932">
        <v>-0.19402900000000001</v>
      </c>
      <c r="H1932">
        <v>-0.20397799999999999</v>
      </c>
      <c r="I1932">
        <v>103.176</v>
      </c>
      <c r="J1932">
        <v>103.38849999999999</v>
      </c>
      <c r="K1932">
        <v>103.176</v>
      </c>
      <c r="L1932" t="str">
        <f>RRPS_ALL[[#This Row],[BondID]]&amp;"|"&amp;TEXT(RRPS_ALL[[#This Row],[Date]],"yyyymmdd")</f>
        <v>1057|20211231</v>
      </c>
    </row>
    <row r="1933" spans="1:12" x14ac:dyDescent="0.2">
      <c r="A1933" t="s">
        <v>328</v>
      </c>
      <c r="B1933" t="s">
        <v>328</v>
      </c>
      <c r="C1933" t="s">
        <v>312</v>
      </c>
      <c r="D1933" t="b">
        <v>0</v>
      </c>
      <c r="E1933" t="s">
        <v>328</v>
      </c>
      <c r="F1933" s="5">
        <v>44530</v>
      </c>
      <c r="G1933">
        <v>-0.28073999999999999</v>
      </c>
      <c r="H1933">
        <v>-0.29070299999999999</v>
      </c>
      <c r="I1933">
        <v>103.502</v>
      </c>
      <c r="J1933">
        <v>103.58116699999999</v>
      </c>
      <c r="K1933">
        <v>103.502</v>
      </c>
      <c r="L1933" t="str">
        <f>RRPS_ALL[[#This Row],[BondID]]&amp;"|"&amp;TEXT(RRPS_ALL[[#This Row],[Date]],"yyyymmdd")</f>
        <v>1057|20211130</v>
      </c>
    </row>
    <row r="1934" spans="1:12" x14ac:dyDescent="0.2">
      <c r="A1934" t="s">
        <v>328</v>
      </c>
      <c r="B1934" t="s">
        <v>328</v>
      </c>
      <c r="C1934" t="s">
        <v>312</v>
      </c>
      <c r="D1934" t="b">
        <v>0</v>
      </c>
      <c r="E1934" t="s">
        <v>328</v>
      </c>
      <c r="F1934" s="5">
        <v>44500</v>
      </c>
      <c r="G1934">
        <v>-8.5672999999999999E-2</v>
      </c>
      <c r="H1934">
        <v>-9.5755999999999994E-2</v>
      </c>
      <c r="I1934">
        <v>103.245</v>
      </c>
      <c r="J1934">
        <v>104.699167</v>
      </c>
      <c r="K1934">
        <v>103.245</v>
      </c>
      <c r="L1934" t="str">
        <f>RRPS_ALL[[#This Row],[BondID]]&amp;"|"&amp;TEXT(RRPS_ALL[[#This Row],[Date]],"yyyymmdd")</f>
        <v>1057|20211031</v>
      </c>
    </row>
    <row r="1935" spans="1:12" x14ac:dyDescent="0.2">
      <c r="A1935" t="s">
        <v>328</v>
      </c>
      <c r="B1935" t="s">
        <v>328</v>
      </c>
      <c r="C1935" t="s">
        <v>312</v>
      </c>
      <c r="D1935" t="b">
        <v>0</v>
      </c>
      <c r="E1935" t="s">
        <v>328</v>
      </c>
      <c r="F1935" s="5">
        <v>44469</v>
      </c>
      <c r="G1935">
        <v>-0.289906</v>
      </c>
      <c r="H1935">
        <v>-0.30000700000000002</v>
      </c>
      <c r="I1935">
        <v>103.813</v>
      </c>
      <c r="J1935">
        <v>105.15049999999999</v>
      </c>
      <c r="K1935">
        <v>103.813</v>
      </c>
      <c r="L1935" t="str">
        <f>RRPS_ALL[[#This Row],[BondID]]&amp;"|"&amp;TEXT(RRPS_ALL[[#This Row],[Date]],"yyyymmdd")</f>
        <v>1057|20210930</v>
      </c>
    </row>
    <row r="1936" spans="1:12" x14ac:dyDescent="0.2">
      <c r="A1936" t="s">
        <v>328</v>
      </c>
      <c r="B1936" t="s">
        <v>328</v>
      </c>
      <c r="C1936" t="s">
        <v>312</v>
      </c>
      <c r="D1936" t="b">
        <v>0</v>
      </c>
      <c r="E1936" t="s">
        <v>328</v>
      </c>
      <c r="F1936" s="5">
        <v>44439</v>
      </c>
      <c r="G1936">
        <v>-0.284418</v>
      </c>
      <c r="H1936">
        <v>-0.29410199999999997</v>
      </c>
      <c r="I1936">
        <v>103.9615</v>
      </c>
      <c r="J1936">
        <v>105.165667</v>
      </c>
      <c r="K1936">
        <v>103.9615</v>
      </c>
      <c r="L1936" t="str">
        <f>RRPS_ALL[[#This Row],[BondID]]&amp;"|"&amp;TEXT(RRPS_ALL[[#This Row],[Date]],"yyyymmdd")</f>
        <v>1057|20210831</v>
      </c>
    </row>
    <row r="1937" spans="1:12" x14ac:dyDescent="0.2">
      <c r="A1937" t="s">
        <v>328</v>
      </c>
      <c r="B1937" t="s">
        <v>328</v>
      </c>
      <c r="C1937" t="s">
        <v>312</v>
      </c>
      <c r="D1937" t="b">
        <v>0</v>
      </c>
      <c r="E1937" t="s">
        <v>328</v>
      </c>
      <c r="F1937" s="5">
        <v>44408</v>
      </c>
      <c r="G1937">
        <v>-0.31581399999999998</v>
      </c>
      <c r="H1937">
        <v>-0.32556000000000002</v>
      </c>
      <c r="I1937">
        <v>104.1815</v>
      </c>
      <c r="J1937">
        <v>105.264833</v>
      </c>
      <c r="K1937">
        <v>104.1815</v>
      </c>
      <c r="L1937" t="str">
        <f>RRPS_ALL[[#This Row],[BondID]]&amp;"|"&amp;TEXT(RRPS_ALL[[#This Row],[Date]],"yyyymmdd")</f>
        <v>1057|20210731</v>
      </c>
    </row>
    <row r="1938" spans="1:12" x14ac:dyDescent="0.2">
      <c r="A1938" t="s">
        <v>328</v>
      </c>
      <c r="B1938" t="s">
        <v>328</v>
      </c>
      <c r="C1938" t="s">
        <v>312</v>
      </c>
      <c r="D1938" t="b">
        <v>0</v>
      </c>
      <c r="E1938" t="s">
        <v>328</v>
      </c>
      <c r="F1938" s="5">
        <v>44377</v>
      </c>
      <c r="G1938">
        <v>-0.237036</v>
      </c>
      <c r="H1938">
        <v>-0.24685199999999999</v>
      </c>
      <c r="I1938">
        <v>104.14749999999999</v>
      </c>
      <c r="J1938">
        <v>105.10166700000001</v>
      </c>
      <c r="K1938">
        <v>104.14749999999999</v>
      </c>
      <c r="L1938" t="str">
        <f>RRPS_ALL[[#This Row],[BondID]]&amp;"|"&amp;TEXT(RRPS_ALL[[#This Row],[Date]],"yyyymmdd")</f>
        <v>1057|20210630</v>
      </c>
    </row>
    <row r="1939" spans="1:12" x14ac:dyDescent="0.2">
      <c r="A1939" t="s">
        <v>328</v>
      </c>
      <c r="B1939" t="s">
        <v>328</v>
      </c>
      <c r="C1939" t="s">
        <v>312</v>
      </c>
      <c r="D1939" t="b">
        <v>0</v>
      </c>
      <c r="E1939" t="s">
        <v>328</v>
      </c>
      <c r="F1939" s="5">
        <v>44347</v>
      </c>
      <c r="G1939">
        <v>-0.26119500000000001</v>
      </c>
      <c r="H1939">
        <v>-0.27105499999999999</v>
      </c>
      <c r="I1939">
        <v>104.35550000000001</v>
      </c>
      <c r="J1939">
        <v>105.184667</v>
      </c>
      <c r="K1939">
        <v>104.35550000000001</v>
      </c>
      <c r="L1939" t="str">
        <f>RRPS_ALL[[#This Row],[BondID]]&amp;"|"&amp;TEXT(RRPS_ALL[[#This Row],[Date]],"yyyymmdd")</f>
        <v>1057|20210531</v>
      </c>
    </row>
    <row r="1940" spans="1:12" x14ac:dyDescent="0.2">
      <c r="A1940" t="s">
        <v>328</v>
      </c>
      <c r="B1940" t="s">
        <v>328</v>
      </c>
      <c r="C1940" t="s">
        <v>312</v>
      </c>
      <c r="D1940" t="b">
        <v>0</v>
      </c>
      <c r="E1940" t="s">
        <v>328</v>
      </c>
      <c r="F1940" s="5">
        <v>44316</v>
      </c>
      <c r="G1940">
        <v>-0.28981099999999999</v>
      </c>
      <c r="H1940">
        <v>-0.299732</v>
      </c>
      <c r="I1940">
        <v>104.569</v>
      </c>
      <c r="J1940">
        <v>105.28149999999999</v>
      </c>
      <c r="K1940">
        <v>104.569</v>
      </c>
      <c r="L1940" t="str">
        <f>RRPS_ALL[[#This Row],[BondID]]&amp;"|"&amp;TEXT(RRPS_ALL[[#This Row],[Date]],"yyyymmdd")</f>
        <v>1057|20210430</v>
      </c>
    </row>
    <row r="1941" spans="1:12" x14ac:dyDescent="0.2">
      <c r="A1941" t="s">
        <v>328</v>
      </c>
      <c r="B1941" t="s">
        <v>328</v>
      </c>
      <c r="C1941" t="s">
        <v>312</v>
      </c>
      <c r="D1941" t="b">
        <v>0</v>
      </c>
      <c r="E1941" t="s">
        <v>328</v>
      </c>
      <c r="F1941" s="5">
        <v>44286</v>
      </c>
      <c r="G1941">
        <v>-0.26559300000000002</v>
      </c>
      <c r="H1941">
        <v>-0.27558899999999997</v>
      </c>
      <c r="I1941">
        <v>104.645</v>
      </c>
      <c r="J1941">
        <v>105.24083299999999</v>
      </c>
      <c r="K1941">
        <v>104.645</v>
      </c>
      <c r="L1941" t="str">
        <f>RRPS_ALL[[#This Row],[BondID]]&amp;"|"&amp;TEXT(RRPS_ALL[[#This Row],[Date]],"yyyymmdd")</f>
        <v>1057|20210331</v>
      </c>
    </row>
    <row r="1942" spans="1:12" x14ac:dyDescent="0.2">
      <c r="A1942" t="s">
        <v>328</v>
      </c>
      <c r="B1942" t="s">
        <v>328</v>
      </c>
      <c r="C1942" t="s">
        <v>312</v>
      </c>
      <c r="D1942" t="b">
        <v>0</v>
      </c>
      <c r="E1942" t="s">
        <v>328</v>
      </c>
      <c r="F1942" s="5">
        <v>44255</v>
      </c>
      <c r="G1942">
        <v>-0.25484499999999999</v>
      </c>
      <c r="H1942">
        <v>-0.26484400000000002</v>
      </c>
      <c r="I1942">
        <v>104.78400000000001</v>
      </c>
      <c r="J1942">
        <v>105.238167</v>
      </c>
      <c r="K1942">
        <v>104.78400000000001</v>
      </c>
      <c r="L1942" t="str">
        <f>RRPS_ALL[[#This Row],[BondID]]&amp;"|"&amp;TEXT(RRPS_ALL[[#This Row],[Date]],"yyyymmdd")</f>
        <v>1057|20210228</v>
      </c>
    </row>
    <row r="1943" spans="1:12" x14ac:dyDescent="0.2">
      <c r="A1943" t="s">
        <v>328</v>
      </c>
      <c r="B1943" t="s">
        <v>328</v>
      </c>
      <c r="C1943" t="s">
        <v>312</v>
      </c>
      <c r="D1943" t="b">
        <v>0</v>
      </c>
      <c r="E1943" t="s">
        <v>328</v>
      </c>
      <c r="F1943" s="5">
        <v>44227</v>
      </c>
      <c r="G1943">
        <v>-0.36182999999999998</v>
      </c>
      <c r="H1943">
        <v>-0.37182799999999999</v>
      </c>
      <c r="I1943">
        <v>105.242</v>
      </c>
      <c r="J1943">
        <v>105.571167</v>
      </c>
      <c r="K1943">
        <v>105.242</v>
      </c>
      <c r="L1943" t="str">
        <f>RRPS_ALL[[#This Row],[BondID]]&amp;"|"&amp;TEXT(RRPS_ALL[[#This Row],[Date]],"yyyymmdd")</f>
        <v>1057|20210131</v>
      </c>
    </row>
    <row r="1944" spans="1:12" x14ac:dyDescent="0.2">
      <c r="A1944" t="s">
        <v>328</v>
      </c>
      <c r="B1944" t="s">
        <v>328</v>
      </c>
      <c r="C1944" t="s">
        <v>312</v>
      </c>
      <c r="D1944" t="b">
        <v>0</v>
      </c>
      <c r="E1944" t="s">
        <v>328</v>
      </c>
      <c r="F1944" s="5">
        <v>44196</v>
      </c>
      <c r="G1944">
        <v>-0.38222400000000001</v>
      </c>
      <c r="H1944">
        <v>-0.39228000000000002</v>
      </c>
      <c r="I1944">
        <v>105.44499999999999</v>
      </c>
      <c r="J1944">
        <v>105.66166699999999</v>
      </c>
      <c r="K1944">
        <v>105.44499999999999</v>
      </c>
      <c r="L1944" t="str">
        <f>RRPS_ALL[[#This Row],[BondID]]&amp;"|"&amp;TEXT(RRPS_ALL[[#This Row],[Date]],"yyyymmdd")</f>
        <v>1057|20201231</v>
      </c>
    </row>
    <row r="1945" spans="1:12" x14ac:dyDescent="0.2">
      <c r="A1945" t="s">
        <v>328</v>
      </c>
      <c r="B1945" t="s">
        <v>328</v>
      </c>
      <c r="C1945" t="s">
        <v>312</v>
      </c>
      <c r="D1945" t="b">
        <v>0</v>
      </c>
      <c r="E1945" t="s">
        <v>328</v>
      </c>
      <c r="F1945" s="5">
        <v>44165</v>
      </c>
      <c r="G1945">
        <v>-0.34792800000000002</v>
      </c>
      <c r="H1945">
        <v>-0.35800199999999999</v>
      </c>
      <c r="I1945">
        <v>105.515</v>
      </c>
      <c r="J1945">
        <v>105.594167</v>
      </c>
      <c r="K1945">
        <v>105.515</v>
      </c>
      <c r="L1945" t="str">
        <f>RRPS_ALL[[#This Row],[BondID]]&amp;"|"&amp;TEXT(RRPS_ALL[[#This Row],[Date]],"yyyymmdd")</f>
        <v>1057|20201130</v>
      </c>
    </row>
    <row r="1946" spans="1:12" x14ac:dyDescent="0.2">
      <c r="A1946" t="s">
        <v>328</v>
      </c>
      <c r="B1946" t="s">
        <v>328</v>
      </c>
      <c r="C1946" t="s">
        <v>312</v>
      </c>
      <c r="D1946" t="b">
        <v>0</v>
      </c>
      <c r="E1946" t="s">
        <v>328</v>
      </c>
      <c r="F1946" s="5">
        <v>44135</v>
      </c>
      <c r="G1946">
        <v>-0.38690099999999999</v>
      </c>
      <c r="H1946">
        <v>-0.39668300000000001</v>
      </c>
      <c r="I1946">
        <v>105.7895</v>
      </c>
      <c r="J1946">
        <v>107.247833</v>
      </c>
      <c r="K1946">
        <v>105.7895</v>
      </c>
      <c r="L1946" t="str">
        <f>RRPS_ALL[[#This Row],[BondID]]&amp;"|"&amp;TEXT(RRPS_ALL[[#This Row],[Date]],"yyyymmdd")</f>
        <v>1057|20201031</v>
      </c>
    </row>
    <row r="1947" spans="1:12" x14ac:dyDescent="0.2">
      <c r="A1947" t="s">
        <v>328</v>
      </c>
      <c r="B1947" t="s">
        <v>328</v>
      </c>
      <c r="C1947" t="s">
        <v>312</v>
      </c>
      <c r="D1947" t="b">
        <v>0</v>
      </c>
      <c r="E1947" t="s">
        <v>328</v>
      </c>
      <c r="F1947" s="5">
        <v>44104</v>
      </c>
      <c r="G1947">
        <v>-0.34457100000000002</v>
      </c>
      <c r="H1947">
        <v>-0.35439599999999999</v>
      </c>
      <c r="I1947">
        <v>105.8175</v>
      </c>
      <c r="J1947">
        <v>107.14666699999999</v>
      </c>
      <c r="K1947">
        <v>105.8175</v>
      </c>
      <c r="L1947" t="str">
        <f>RRPS_ALL[[#This Row],[BondID]]&amp;"|"&amp;TEXT(RRPS_ALL[[#This Row],[Date]],"yyyymmdd")</f>
        <v>1057|20200930</v>
      </c>
    </row>
    <row r="1948" spans="1:12" x14ac:dyDescent="0.2">
      <c r="A1948" t="s">
        <v>328</v>
      </c>
      <c r="B1948" t="s">
        <v>328</v>
      </c>
      <c r="C1948" t="s">
        <v>312</v>
      </c>
      <c r="D1948" t="b">
        <v>0</v>
      </c>
      <c r="E1948" t="s">
        <v>328</v>
      </c>
      <c r="F1948" s="5">
        <v>44074</v>
      </c>
      <c r="G1948">
        <v>-0.30096400000000001</v>
      </c>
      <c r="H1948">
        <v>-0.31084000000000001</v>
      </c>
      <c r="I1948">
        <v>105.82850000000001</v>
      </c>
      <c r="J1948">
        <v>107.032667</v>
      </c>
      <c r="K1948">
        <v>105.82850000000001</v>
      </c>
      <c r="L1948" t="str">
        <f>RRPS_ALL[[#This Row],[BondID]]&amp;"|"&amp;TEXT(RRPS_ALL[[#This Row],[Date]],"yyyymmdd")</f>
        <v>1057|20200831</v>
      </c>
    </row>
    <row r="1949" spans="1:12" x14ac:dyDescent="0.2">
      <c r="A1949" t="s">
        <v>328</v>
      </c>
      <c r="B1949" t="s">
        <v>328</v>
      </c>
      <c r="C1949" t="s">
        <v>312</v>
      </c>
      <c r="D1949" t="b">
        <v>0</v>
      </c>
      <c r="E1949" t="s">
        <v>328</v>
      </c>
      <c r="F1949" s="5">
        <v>44043</v>
      </c>
      <c r="G1949">
        <v>-0.29227599999999998</v>
      </c>
      <c r="H1949">
        <v>-0.30220399999999997</v>
      </c>
      <c r="I1949">
        <v>105.9415</v>
      </c>
      <c r="J1949">
        <v>107.029</v>
      </c>
      <c r="K1949">
        <v>105.9415</v>
      </c>
      <c r="L1949" t="str">
        <f>RRPS_ALL[[#This Row],[BondID]]&amp;"|"&amp;TEXT(RRPS_ALL[[#This Row],[Date]],"yyyymmdd")</f>
        <v>1057|20200731</v>
      </c>
    </row>
    <row r="1950" spans="1:12" x14ac:dyDescent="0.2">
      <c r="A1950" t="s">
        <v>328</v>
      </c>
      <c r="B1950" t="s">
        <v>328</v>
      </c>
      <c r="C1950" t="s">
        <v>312</v>
      </c>
      <c r="D1950" t="b">
        <v>0</v>
      </c>
      <c r="E1950" t="s">
        <v>328</v>
      </c>
      <c r="F1950" s="5">
        <v>44012</v>
      </c>
      <c r="G1950">
        <v>-0.32175100000000001</v>
      </c>
      <c r="H1950">
        <v>-0.331679</v>
      </c>
      <c r="I1950">
        <v>106.2075</v>
      </c>
      <c r="J1950">
        <v>107.16166699999999</v>
      </c>
      <c r="K1950">
        <v>106.2075</v>
      </c>
      <c r="L1950" t="str">
        <f>RRPS_ALL[[#This Row],[BondID]]&amp;"|"&amp;TEXT(RRPS_ALL[[#This Row],[Date]],"yyyymmdd")</f>
        <v>1057|20200630</v>
      </c>
    </row>
    <row r="1951" spans="1:12" x14ac:dyDescent="0.2">
      <c r="A1951" t="s">
        <v>328</v>
      </c>
      <c r="B1951" t="s">
        <v>328</v>
      </c>
      <c r="C1951" t="s">
        <v>312</v>
      </c>
      <c r="D1951" t="b">
        <v>0</v>
      </c>
      <c r="E1951" t="s">
        <v>328</v>
      </c>
      <c r="F1951" s="5">
        <v>43982</v>
      </c>
      <c r="G1951">
        <v>-0.27169199999999999</v>
      </c>
      <c r="H1951">
        <v>-0.28166999999999998</v>
      </c>
      <c r="I1951">
        <v>106.181</v>
      </c>
      <c r="J1951">
        <v>107.010167</v>
      </c>
      <c r="K1951">
        <v>106.181</v>
      </c>
      <c r="L1951" t="str">
        <f>RRPS_ALL[[#This Row],[BondID]]&amp;"|"&amp;TEXT(RRPS_ALL[[#This Row],[Date]],"yyyymmdd")</f>
        <v>1057|20200531</v>
      </c>
    </row>
    <row r="1952" spans="1:12" x14ac:dyDescent="0.2">
      <c r="A1952" t="s">
        <v>328</v>
      </c>
      <c r="B1952" t="s">
        <v>328</v>
      </c>
      <c r="C1952" t="s">
        <v>312</v>
      </c>
      <c r="D1952" t="b">
        <v>0</v>
      </c>
      <c r="E1952" t="s">
        <v>328</v>
      </c>
      <c r="F1952" s="5">
        <v>43951</v>
      </c>
      <c r="G1952">
        <v>-0.33468500000000001</v>
      </c>
      <c r="H1952">
        <v>-0.34468500000000002</v>
      </c>
      <c r="I1952">
        <v>106.54900000000001</v>
      </c>
      <c r="J1952">
        <v>107.26566699999999</v>
      </c>
      <c r="K1952">
        <v>106.54900000000001</v>
      </c>
      <c r="L1952" t="str">
        <f>RRPS_ALL[[#This Row],[BondID]]&amp;"|"&amp;TEXT(RRPS_ALL[[#This Row],[Date]],"yyyymmdd")</f>
        <v>1057|20200430</v>
      </c>
    </row>
    <row r="1953" spans="1:12" x14ac:dyDescent="0.2">
      <c r="A1953" t="s">
        <v>328</v>
      </c>
      <c r="B1953" t="s">
        <v>328</v>
      </c>
      <c r="C1953" t="s">
        <v>312</v>
      </c>
      <c r="D1953" t="b">
        <v>0</v>
      </c>
      <c r="E1953" t="s">
        <v>328</v>
      </c>
      <c r="F1953" s="5">
        <v>43921</v>
      </c>
      <c r="G1953">
        <v>-0.38452500000000001</v>
      </c>
      <c r="H1953">
        <v>-0.39450299999999999</v>
      </c>
      <c r="I1953">
        <v>106.91</v>
      </c>
      <c r="J1953">
        <v>107.48916699999999</v>
      </c>
      <c r="K1953">
        <v>106.91</v>
      </c>
      <c r="L1953" t="str">
        <f>RRPS_ALL[[#This Row],[BondID]]&amp;"|"&amp;TEXT(RRPS_ALL[[#This Row],[Date]],"yyyymmdd")</f>
        <v>1057|20200331</v>
      </c>
    </row>
    <row r="1954" spans="1:12" x14ac:dyDescent="0.2">
      <c r="A1954" t="s">
        <v>328</v>
      </c>
      <c r="B1954" t="s">
        <v>328</v>
      </c>
      <c r="C1954" t="s">
        <v>312</v>
      </c>
      <c r="D1954" t="b">
        <v>0</v>
      </c>
      <c r="E1954" t="s">
        <v>328</v>
      </c>
      <c r="F1954" s="5">
        <v>43890</v>
      </c>
      <c r="G1954">
        <v>-0.48436000000000001</v>
      </c>
      <c r="H1954">
        <v>-0.49432199999999998</v>
      </c>
      <c r="I1954">
        <v>107.455</v>
      </c>
      <c r="J1954">
        <v>107.91333299999999</v>
      </c>
      <c r="K1954">
        <v>107.455</v>
      </c>
      <c r="L1954" t="str">
        <f>RRPS_ALL[[#This Row],[BondID]]&amp;"|"&amp;TEXT(RRPS_ALL[[#This Row],[Date]],"yyyymmdd")</f>
        <v>1057|20200229</v>
      </c>
    </row>
    <row r="1955" spans="1:12" x14ac:dyDescent="0.2">
      <c r="A1955" t="s">
        <v>328</v>
      </c>
      <c r="B1955" t="s">
        <v>328</v>
      </c>
      <c r="C1955" t="s">
        <v>312</v>
      </c>
      <c r="D1955" t="b">
        <v>0</v>
      </c>
      <c r="E1955" t="s">
        <v>328</v>
      </c>
      <c r="F1955" s="5">
        <v>43861</v>
      </c>
      <c r="G1955">
        <v>-0.31704500000000002</v>
      </c>
      <c r="H1955">
        <v>-0.32686399999999999</v>
      </c>
      <c r="I1955">
        <v>106.9515</v>
      </c>
      <c r="J1955">
        <v>107.289</v>
      </c>
      <c r="K1955">
        <v>106.9515</v>
      </c>
      <c r="L1955" t="str">
        <f>RRPS_ALL[[#This Row],[BondID]]&amp;"|"&amp;TEXT(RRPS_ALL[[#This Row],[Date]],"yyyymmdd")</f>
        <v>1057|20200131</v>
      </c>
    </row>
    <row r="1956" spans="1:12" x14ac:dyDescent="0.2">
      <c r="A1956" t="s">
        <v>328</v>
      </c>
      <c r="B1956" t="s">
        <v>328</v>
      </c>
      <c r="C1956" t="s">
        <v>312</v>
      </c>
      <c r="D1956" t="b">
        <v>0</v>
      </c>
      <c r="E1956" t="s">
        <v>328</v>
      </c>
      <c r="F1956" s="5">
        <v>43830</v>
      </c>
      <c r="G1956">
        <v>-0.23507900000000001</v>
      </c>
      <c r="H1956">
        <v>-0.24495700000000001</v>
      </c>
      <c r="I1956">
        <v>106.77849999999999</v>
      </c>
      <c r="J1956">
        <v>106.986833</v>
      </c>
      <c r="K1956">
        <v>106.77849999999999</v>
      </c>
      <c r="L1956" t="str">
        <f>RRPS_ALL[[#This Row],[BondID]]&amp;"|"&amp;TEXT(RRPS_ALL[[#This Row],[Date]],"yyyymmdd")</f>
        <v>1057|20191231</v>
      </c>
    </row>
    <row r="1957" spans="1:12" x14ac:dyDescent="0.2">
      <c r="A1957" t="s">
        <v>328</v>
      </c>
      <c r="B1957" t="s">
        <v>328</v>
      </c>
      <c r="C1957" t="s">
        <v>312</v>
      </c>
      <c r="D1957" t="b">
        <v>0</v>
      </c>
      <c r="E1957" t="s">
        <v>328</v>
      </c>
      <c r="F1957" s="5">
        <v>43799</v>
      </c>
      <c r="G1957">
        <v>-0.27105499999999999</v>
      </c>
      <c r="H1957">
        <v>-0.28094200000000003</v>
      </c>
      <c r="I1957">
        <v>107.0745</v>
      </c>
      <c r="J1957">
        <v>107.157833</v>
      </c>
      <c r="K1957">
        <v>107.0745</v>
      </c>
      <c r="L1957" t="str">
        <f>RRPS_ALL[[#This Row],[BondID]]&amp;"|"&amp;TEXT(RRPS_ALL[[#This Row],[Date]],"yyyymmdd")</f>
        <v>1057|20191130</v>
      </c>
    </row>
    <row r="1958" spans="1:12" x14ac:dyDescent="0.2">
      <c r="A1958" t="s">
        <v>328</v>
      </c>
      <c r="B1958" t="s">
        <v>328</v>
      </c>
      <c r="C1958" t="s">
        <v>312</v>
      </c>
      <c r="D1958" t="b">
        <v>0</v>
      </c>
      <c r="E1958" t="s">
        <v>328</v>
      </c>
      <c r="F1958" s="5">
        <v>43769</v>
      </c>
      <c r="G1958">
        <v>-0.38378899999999999</v>
      </c>
      <c r="H1958">
        <v>-0.39365</v>
      </c>
      <c r="I1958">
        <v>107.6985</v>
      </c>
      <c r="J1958">
        <v>109.161</v>
      </c>
      <c r="K1958">
        <v>107.6985</v>
      </c>
      <c r="L1958" t="str">
        <f>RRPS_ALL[[#This Row],[BondID]]&amp;"|"&amp;TEXT(RRPS_ALL[[#This Row],[Date]],"yyyymmdd")</f>
        <v>1057|20191031</v>
      </c>
    </row>
    <row r="1959" spans="1:12" x14ac:dyDescent="0.2">
      <c r="A1959" t="s">
        <v>328</v>
      </c>
      <c r="B1959" t="s">
        <v>328</v>
      </c>
      <c r="C1959" t="s">
        <v>312</v>
      </c>
      <c r="D1959" t="b">
        <v>0</v>
      </c>
      <c r="E1959" t="s">
        <v>328</v>
      </c>
      <c r="F1959" s="5">
        <v>43738</v>
      </c>
      <c r="G1959">
        <v>-0.59709400000000001</v>
      </c>
      <c r="H1959">
        <v>-0.60708200000000001</v>
      </c>
      <c r="I1959">
        <v>108.80500000000001</v>
      </c>
      <c r="J1959">
        <v>110.13416700000001</v>
      </c>
      <c r="K1959">
        <v>108.80500000000001</v>
      </c>
      <c r="L1959" t="str">
        <f>RRPS_ALL[[#This Row],[BondID]]&amp;"|"&amp;TEXT(RRPS_ALL[[#This Row],[Date]],"yyyymmdd")</f>
        <v>1057|20190930</v>
      </c>
    </row>
    <row r="1960" spans="1:12" x14ac:dyDescent="0.2">
      <c r="A1960" t="s">
        <v>328</v>
      </c>
      <c r="B1960" t="s">
        <v>328</v>
      </c>
      <c r="C1960" t="s">
        <v>312</v>
      </c>
      <c r="D1960" t="b">
        <v>0</v>
      </c>
      <c r="E1960" t="s">
        <v>328</v>
      </c>
      <c r="F1960" s="5">
        <v>43708</v>
      </c>
      <c r="G1960">
        <v>-0.72877999999999998</v>
      </c>
      <c r="H1960">
        <v>-0.73871900000000001</v>
      </c>
      <c r="I1960">
        <v>109.5745</v>
      </c>
      <c r="J1960">
        <v>110.782833</v>
      </c>
      <c r="K1960">
        <v>109.5745</v>
      </c>
      <c r="L1960" t="str">
        <f>RRPS_ALL[[#This Row],[BondID]]&amp;"|"&amp;TEXT(RRPS_ALL[[#This Row],[Date]],"yyyymmdd")</f>
        <v>1057|20190831</v>
      </c>
    </row>
    <row r="1961" spans="1:12" x14ac:dyDescent="0.2">
      <c r="A1961" t="s">
        <v>328</v>
      </c>
      <c r="B1961" t="s">
        <v>328</v>
      </c>
      <c r="C1961" t="s">
        <v>312</v>
      </c>
      <c r="D1961" t="b">
        <v>0</v>
      </c>
      <c r="E1961" t="s">
        <v>328</v>
      </c>
      <c r="F1961" s="5">
        <v>43677</v>
      </c>
      <c r="G1961">
        <v>-0.60690100000000002</v>
      </c>
      <c r="H1961">
        <v>-0.61690800000000001</v>
      </c>
      <c r="I1961">
        <v>109.212</v>
      </c>
      <c r="J1961">
        <v>110.291167</v>
      </c>
      <c r="K1961">
        <v>109.212</v>
      </c>
      <c r="L1961" t="str">
        <f>RRPS_ALL[[#This Row],[BondID]]&amp;"|"&amp;TEXT(RRPS_ALL[[#This Row],[Date]],"yyyymmdd")</f>
        <v>1057|20190731</v>
      </c>
    </row>
    <row r="1962" spans="1:12" x14ac:dyDescent="0.2">
      <c r="A1962" t="s">
        <v>328</v>
      </c>
      <c r="B1962" t="s">
        <v>328</v>
      </c>
      <c r="C1962" t="s">
        <v>312</v>
      </c>
      <c r="D1962" t="b">
        <v>0</v>
      </c>
      <c r="E1962" t="s">
        <v>328</v>
      </c>
      <c r="F1962" s="5">
        <v>43646</v>
      </c>
      <c r="G1962">
        <v>-0.50087099999999996</v>
      </c>
      <c r="H1962">
        <v>-0.51073100000000005</v>
      </c>
      <c r="I1962">
        <v>108.89749999999999</v>
      </c>
      <c r="J1962">
        <v>109.85166700000001</v>
      </c>
      <c r="K1962">
        <v>108.89749999999999</v>
      </c>
      <c r="L1962" t="str">
        <f>RRPS_ALL[[#This Row],[BondID]]&amp;"|"&amp;TEXT(RRPS_ALL[[#This Row],[Date]],"yyyymmdd")</f>
        <v>1057|20190630</v>
      </c>
    </row>
    <row r="1963" spans="1:12" x14ac:dyDescent="0.2">
      <c r="A1963" t="s">
        <v>328</v>
      </c>
      <c r="B1963" t="s">
        <v>328</v>
      </c>
      <c r="C1963" t="s">
        <v>312</v>
      </c>
      <c r="D1963" t="b">
        <v>0</v>
      </c>
      <c r="E1963" t="s">
        <v>328</v>
      </c>
      <c r="F1963" s="5">
        <v>43616</v>
      </c>
      <c r="G1963">
        <v>-0.42483599999999999</v>
      </c>
      <c r="H1963">
        <v>-0.43476500000000001</v>
      </c>
      <c r="I1963">
        <v>108.69750000000001</v>
      </c>
      <c r="J1963">
        <v>109.535</v>
      </c>
      <c r="K1963">
        <v>108.69750000000001</v>
      </c>
      <c r="L1963" t="str">
        <f>RRPS_ALL[[#This Row],[BondID]]&amp;"|"&amp;TEXT(RRPS_ALL[[#This Row],[Date]],"yyyymmdd")</f>
        <v>1057|20190531</v>
      </c>
    </row>
    <row r="1964" spans="1:12" x14ac:dyDescent="0.2">
      <c r="A1964" t="s">
        <v>328</v>
      </c>
      <c r="B1964" t="s">
        <v>328</v>
      </c>
      <c r="C1964" t="s">
        <v>312</v>
      </c>
      <c r="D1964" t="b">
        <v>0</v>
      </c>
      <c r="E1964" t="s">
        <v>328</v>
      </c>
      <c r="F1964" s="5">
        <v>43585</v>
      </c>
      <c r="G1964">
        <v>-0.29070099999999999</v>
      </c>
      <c r="H1964">
        <v>-0.30071300000000001</v>
      </c>
      <c r="I1964">
        <v>108.22199999999999</v>
      </c>
      <c r="J1964">
        <v>108.930333</v>
      </c>
      <c r="K1964">
        <v>108.22199999999999</v>
      </c>
      <c r="L1964" t="str">
        <f>RRPS_ALL[[#This Row],[BondID]]&amp;"|"&amp;TEXT(RRPS_ALL[[#This Row],[Date]],"yyyymmdd")</f>
        <v>1057|20190430</v>
      </c>
    </row>
    <row r="1965" spans="1:12" x14ac:dyDescent="0.2">
      <c r="A1965" t="s">
        <v>328</v>
      </c>
      <c r="B1965" t="s">
        <v>328</v>
      </c>
      <c r="C1965" t="s">
        <v>312</v>
      </c>
      <c r="D1965" t="b">
        <v>0</v>
      </c>
      <c r="E1965" t="s">
        <v>328</v>
      </c>
      <c r="F1965" s="5">
        <v>43555</v>
      </c>
      <c r="G1965">
        <v>-0.25046600000000002</v>
      </c>
      <c r="H1965">
        <v>-0.26051000000000002</v>
      </c>
      <c r="I1965">
        <v>108.18300000000001</v>
      </c>
      <c r="J1965">
        <v>108.76216700000001</v>
      </c>
      <c r="K1965">
        <v>108.18300000000001</v>
      </c>
      <c r="L1965" t="str">
        <f>RRPS_ALL[[#This Row],[BondID]]&amp;"|"&amp;TEXT(RRPS_ALL[[#This Row],[Date]],"yyyymmdd")</f>
        <v>1057|20190331</v>
      </c>
    </row>
    <row r="1966" spans="1:12" x14ac:dyDescent="0.2">
      <c r="A1966" t="s">
        <v>328</v>
      </c>
      <c r="B1966" t="s">
        <v>328</v>
      </c>
      <c r="C1966" t="s">
        <v>312</v>
      </c>
      <c r="D1966" t="b">
        <v>0</v>
      </c>
      <c r="E1966" t="s">
        <v>328</v>
      </c>
      <c r="F1966" s="5">
        <v>43524</v>
      </c>
      <c r="G1966">
        <v>-5.5190999999999997E-2</v>
      </c>
      <c r="H1966">
        <v>-6.5170000000000006E-2</v>
      </c>
      <c r="I1966">
        <v>107.357</v>
      </c>
      <c r="J1966">
        <v>107.81950000000001</v>
      </c>
      <c r="K1966">
        <v>107.357</v>
      </c>
      <c r="L1966" t="str">
        <f>RRPS_ALL[[#This Row],[BondID]]&amp;"|"&amp;TEXT(RRPS_ALL[[#This Row],[Date]],"yyyymmdd")</f>
        <v>1057|20190228</v>
      </c>
    </row>
    <row r="1967" spans="1:12" x14ac:dyDescent="0.2">
      <c r="A1967" t="s">
        <v>328</v>
      </c>
      <c r="B1967" t="s">
        <v>328</v>
      </c>
      <c r="C1967" t="s">
        <v>312</v>
      </c>
      <c r="D1967" t="b">
        <v>0</v>
      </c>
      <c r="E1967" t="s">
        <v>328</v>
      </c>
      <c r="F1967" s="5">
        <v>43496</v>
      </c>
      <c r="G1967">
        <v>-8.2983000000000001E-2</v>
      </c>
      <c r="H1967">
        <v>-9.2966999999999994E-2</v>
      </c>
      <c r="I1967">
        <v>107.627</v>
      </c>
      <c r="J1967">
        <v>107.9645</v>
      </c>
      <c r="K1967">
        <v>107.627</v>
      </c>
      <c r="L1967" t="str">
        <f>RRPS_ALL[[#This Row],[BondID]]&amp;"|"&amp;TEXT(RRPS_ALL[[#This Row],[Date]],"yyyymmdd")</f>
        <v>1057|20190131</v>
      </c>
    </row>
    <row r="1968" spans="1:12" x14ac:dyDescent="0.2">
      <c r="A1968" t="s">
        <v>328</v>
      </c>
      <c r="B1968" t="s">
        <v>328</v>
      </c>
      <c r="C1968" t="s">
        <v>312</v>
      </c>
      <c r="D1968" t="b">
        <v>0</v>
      </c>
      <c r="E1968" t="s">
        <v>328</v>
      </c>
      <c r="F1968" s="5">
        <v>43465</v>
      </c>
      <c r="G1968">
        <v>-1.7590999999999999E-2</v>
      </c>
      <c r="H1968">
        <v>-2.7626000000000001E-2</v>
      </c>
      <c r="I1968">
        <v>107.432</v>
      </c>
      <c r="J1968">
        <v>107.432</v>
      </c>
      <c r="K1968">
        <v>107.432</v>
      </c>
      <c r="L1968" t="str">
        <f>RRPS_ALL[[#This Row],[BondID]]&amp;"|"&amp;TEXT(RRPS_ALL[[#This Row],[Date]],"yyyymmdd")</f>
        <v>1057|20181231</v>
      </c>
    </row>
    <row r="1969" spans="1:12" x14ac:dyDescent="0.2">
      <c r="A1969" t="s">
        <v>328</v>
      </c>
      <c r="B1969" t="s">
        <v>328</v>
      </c>
      <c r="C1969" t="s">
        <v>312</v>
      </c>
      <c r="D1969" t="b">
        <v>0</v>
      </c>
      <c r="E1969" t="s">
        <v>328</v>
      </c>
      <c r="F1969" s="5">
        <v>43434</v>
      </c>
      <c r="G1969">
        <v>-3.3189000000000003E-2</v>
      </c>
      <c r="H1969">
        <v>-4.3240000000000001E-2</v>
      </c>
      <c r="I1969">
        <v>107.636</v>
      </c>
      <c r="J1969">
        <v>107.636</v>
      </c>
      <c r="K1969">
        <v>107.636</v>
      </c>
      <c r="L1969" t="str">
        <f>RRPS_ALL[[#This Row],[BondID]]&amp;"|"&amp;TEXT(RRPS_ALL[[#This Row],[Date]],"yyyymmdd")</f>
        <v>1057|20181130</v>
      </c>
    </row>
    <row r="1970" spans="1:12" x14ac:dyDescent="0.2">
      <c r="A1970" t="s">
        <v>328</v>
      </c>
      <c r="B1970" t="s">
        <v>328</v>
      </c>
      <c r="C1970" t="s">
        <v>312</v>
      </c>
      <c r="D1970" t="b">
        <v>0</v>
      </c>
      <c r="E1970" t="s">
        <v>328</v>
      </c>
      <c r="F1970" s="5">
        <v>43404</v>
      </c>
      <c r="G1970">
        <v>8.8825000000000001E-2</v>
      </c>
      <c r="H1970">
        <v>7.8885999999999998E-2</v>
      </c>
      <c r="I1970">
        <v>107.13249999999999</v>
      </c>
      <c r="J1970">
        <v>107.13249999999999</v>
      </c>
      <c r="K1970">
        <v>107.13249999999999</v>
      </c>
      <c r="L1970" t="str">
        <f>RRPS_ALL[[#This Row],[BondID]]&amp;"|"&amp;TEXT(RRPS_ALL[[#This Row],[Date]],"yyyymmdd")</f>
        <v>1057|20181031</v>
      </c>
    </row>
    <row r="1971" spans="1:12" x14ac:dyDescent="0.2">
      <c r="A1971" t="s">
        <v>328</v>
      </c>
      <c r="B1971" t="s">
        <v>328</v>
      </c>
      <c r="C1971" t="s">
        <v>312</v>
      </c>
      <c r="D1971" t="b">
        <v>0</v>
      </c>
      <c r="E1971" t="s">
        <v>328</v>
      </c>
      <c r="F1971" s="5">
        <v>43373</v>
      </c>
      <c r="G1971">
        <v>0.105556</v>
      </c>
      <c r="H1971">
        <v>9.5587000000000005E-2</v>
      </c>
      <c r="I1971">
        <v>107.161</v>
      </c>
      <c r="J1971">
        <v>107.161</v>
      </c>
      <c r="K1971">
        <v>107.161</v>
      </c>
      <c r="L1971" t="str">
        <f>RRPS_ALL[[#This Row],[BondID]]&amp;"|"&amp;TEXT(RRPS_ALL[[#This Row],[Date]],"yyyymmdd")</f>
        <v>1057|20180930</v>
      </c>
    </row>
    <row r="1972" spans="1:12" x14ac:dyDescent="0.2">
      <c r="A1972" t="s">
        <v>328</v>
      </c>
      <c r="B1972" t="s">
        <v>328</v>
      </c>
      <c r="C1972" t="s">
        <v>312</v>
      </c>
      <c r="D1972" t="b">
        <v>0</v>
      </c>
      <c r="E1972" t="s">
        <v>328</v>
      </c>
      <c r="F1972" s="5">
        <v>43343</v>
      </c>
      <c r="G1972">
        <v>-4.5666999999999999E-2</v>
      </c>
      <c r="H1972">
        <v>-5.5573999999999998E-2</v>
      </c>
      <c r="I1972">
        <v>108.09050000000001</v>
      </c>
      <c r="J1972">
        <v>108.09050000000001</v>
      </c>
      <c r="K1972">
        <v>108.09050000000001</v>
      </c>
      <c r="L1972" t="str">
        <f>RRPS_ALL[[#This Row],[BondID]]&amp;"|"&amp;TEXT(RRPS_ALL[[#This Row],[Date]],"yyyymmdd")</f>
        <v>1057|20180831</v>
      </c>
    </row>
    <row r="1973" spans="1:12" x14ac:dyDescent="0.2">
      <c r="A1973" t="s">
        <v>328</v>
      </c>
      <c r="B1973" t="s">
        <v>328</v>
      </c>
      <c r="C1973" t="s">
        <v>312</v>
      </c>
      <c r="D1973" t="b">
        <v>0</v>
      </c>
      <c r="E1973" t="s">
        <v>328</v>
      </c>
      <c r="F1973" s="5">
        <v>43312</v>
      </c>
      <c r="G1973">
        <v>3.8528E-2</v>
      </c>
      <c r="H1973">
        <v>2.3491999999999999E-2</v>
      </c>
      <c r="I1973">
        <v>107.791</v>
      </c>
      <c r="J1973">
        <v>107.791</v>
      </c>
      <c r="K1973">
        <v>107.791</v>
      </c>
      <c r="L1973" t="str">
        <f>RRPS_ALL[[#This Row],[BondID]]&amp;"|"&amp;TEXT(RRPS_ALL[[#This Row],[Date]],"yyyymmdd")</f>
        <v>1057|20180731</v>
      </c>
    </row>
    <row r="1974" spans="1:12" x14ac:dyDescent="0.2">
      <c r="A1974" t="s">
        <v>328</v>
      </c>
      <c r="B1974" t="s">
        <v>328</v>
      </c>
      <c r="C1974" t="s">
        <v>312</v>
      </c>
      <c r="D1974" t="b">
        <v>0</v>
      </c>
      <c r="E1974" t="s">
        <v>328</v>
      </c>
      <c r="F1974" s="5">
        <v>43281</v>
      </c>
      <c r="G1974">
        <v>-7.6230000000000006E-2</v>
      </c>
      <c r="H1974">
        <v>-9.1277999999999998E-2</v>
      </c>
      <c r="I1974">
        <v>108.556</v>
      </c>
      <c r="J1974">
        <v>108.556</v>
      </c>
      <c r="K1974">
        <v>108.556</v>
      </c>
      <c r="L1974" t="str">
        <f>RRPS_ALL[[#This Row],[BondID]]&amp;"|"&amp;TEXT(RRPS_ALL[[#This Row],[Date]],"yyyymmdd")</f>
        <v>1057|20180630</v>
      </c>
    </row>
    <row r="1975" spans="1:12" x14ac:dyDescent="0.2">
      <c r="A1975" t="s">
        <v>328</v>
      </c>
      <c r="B1975" t="s">
        <v>328</v>
      </c>
      <c r="C1975" t="s">
        <v>312</v>
      </c>
      <c r="D1975" t="b">
        <v>0</v>
      </c>
      <c r="E1975" t="s">
        <v>328</v>
      </c>
      <c r="F1975" s="5">
        <v>43251</v>
      </c>
      <c r="G1975">
        <v>-8.8510000000000005E-2</v>
      </c>
      <c r="H1975">
        <v>-0.103488</v>
      </c>
      <c r="I1975">
        <v>108.755</v>
      </c>
      <c r="J1975">
        <v>108.755</v>
      </c>
      <c r="K1975">
        <v>108.755</v>
      </c>
      <c r="L1975" t="str">
        <f>RRPS_ALL[[#This Row],[BondID]]&amp;"|"&amp;TEXT(RRPS_ALL[[#This Row],[Date]],"yyyymmdd")</f>
        <v>1057|20180531</v>
      </c>
    </row>
    <row r="1976" spans="1:12" x14ac:dyDescent="0.2">
      <c r="A1976" t="s">
        <v>328</v>
      </c>
      <c r="B1976" t="s">
        <v>328</v>
      </c>
      <c r="C1976" t="s">
        <v>312</v>
      </c>
      <c r="D1976" t="b">
        <v>0</v>
      </c>
      <c r="E1976" t="s">
        <v>328</v>
      </c>
      <c r="F1976" s="5">
        <v>43220</v>
      </c>
      <c r="G1976">
        <v>9.2975000000000002E-2</v>
      </c>
      <c r="H1976">
        <v>7.8065999999999997E-2</v>
      </c>
      <c r="I1976">
        <v>107.84050000000001</v>
      </c>
      <c r="J1976">
        <v>107.84050000000001</v>
      </c>
      <c r="K1976">
        <v>107.84050000000001</v>
      </c>
      <c r="L1976" t="str">
        <f>RRPS_ALL[[#This Row],[BondID]]&amp;"|"&amp;TEXT(RRPS_ALL[[#This Row],[Date]],"yyyymmdd")</f>
        <v>1057|20180430</v>
      </c>
    </row>
    <row r="1977" spans="1:12" x14ac:dyDescent="0.2">
      <c r="A1977" t="s">
        <v>328</v>
      </c>
      <c r="B1977" t="s">
        <v>328</v>
      </c>
      <c r="C1977" t="s">
        <v>312</v>
      </c>
      <c r="D1977" t="b">
        <v>0</v>
      </c>
      <c r="E1977" t="s">
        <v>328</v>
      </c>
      <c r="F1977" s="5">
        <v>43190</v>
      </c>
      <c r="G1977">
        <v>9.9079E-2</v>
      </c>
      <c r="H1977">
        <v>8.4043999999999994E-2</v>
      </c>
      <c r="I1977">
        <v>107.919</v>
      </c>
      <c r="J1977">
        <v>107.919</v>
      </c>
      <c r="K1977">
        <v>107.919</v>
      </c>
      <c r="L1977" t="str">
        <f>RRPS_ALL[[#This Row],[BondID]]&amp;"|"&amp;TEXT(RRPS_ALL[[#This Row],[Date]],"yyyymmdd")</f>
        <v>1057|20180331</v>
      </c>
    </row>
    <row r="1978" spans="1:12" x14ac:dyDescent="0.2">
      <c r="A1978" t="s">
        <v>328</v>
      </c>
      <c r="B1978" t="s">
        <v>328</v>
      </c>
      <c r="C1978" t="s">
        <v>312</v>
      </c>
      <c r="D1978" t="b">
        <v>0</v>
      </c>
      <c r="E1978" t="s">
        <v>328</v>
      </c>
      <c r="F1978" s="5">
        <v>43159</v>
      </c>
      <c r="G1978">
        <v>0.18895200000000001</v>
      </c>
      <c r="H1978">
        <v>0.174071</v>
      </c>
      <c r="I1978">
        <v>107.51049999999999</v>
      </c>
      <c r="J1978">
        <v>107.51049999999999</v>
      </c>
      <c r="K1978">
        <v>107.51049999999999</v>
      </c>
      <c r="L1978" t="str">
        <f>RRPS_ALL[[#This Row],[BondID]]&amp;"|"&amp;TEXT(RRPS_ALL[[#This Row],[Date]],"yyyymmdd")</f>
        <v>1057|20180228</v>
      </c>
    </row>
    <row r="1979" spans="1:12" x14ac:dyDescent="0.2">
      <c r="A1979" t="s">
        <v>328</v>
      </c>
      <c r="B1979" t="s">
        <v>328</v>
      </c>
      <c r="C1979" t="s">
        <v>312</v>
      </c>
      <c r="D1979" t="b">
        <v>0</v>
      </c>
      <c r="E1979" t="s">
        <v>328</v>
      </c>
      <c r="F1979" s="5">
        <v>43131</v>
      </c>
      <c r="G1979">
        <v>0.32172400000000001</v>
      </c>
      <c r="H1979">
        <v>0.30676500000000001</v>
      </c>
      <c r="I1979">
        <v>106.8265</v>
      </c>
      <c r="J1979">
        <v>106.8265</v>
      </c>
      <c r="K1979">
        <v>106.8265</v>
      </c>
      <c r="L1979" t="str">
        <f>RRPS_ALL[[#This Row],[BondID]]&amp;"|"&amp;TEXT(RRPS_ALL[[#This Row],[Date]],"yyyymmdd")</f>
        <v>1057|20180131</v>
      </c>
    </row>
    <row r="1980" spans="1:12" x14ac:dyDescent="0.2">
      <c r="A1980" t="s">
        <v>328</v>
      </c>
      <c r="B1980" t="s">
        <v>328</v>
      </c>
      <c r="C1980" t="s">
        <v>312</v>
      </c>
      <c r="D1980" t="b">
        <v>0</v>
      </c>
      <c r="E1980" t="s">
        <v>328</v>
      </c>
      <c r="F1980" s="5">
        <v>43100</v>
      </c>
      <c r="G1980">
        <v>0.17621600000000001</v>
      </c>
      <c r="H1980">
        <v>0.16620399999999999</v>
      </c>
      <c r="I1980">
        <v>107.773</v>
      </c>
      <c r="J1980">
        <v>107.773</v>
      </c>
      <c r="K1980">
        <v>107.773</v>
      </c>
      <c r="L1980" t="str">
        <f>RRPS_ALL[[#This Row],[BondID]]&amp;"|"&amp;TEXT(RRPS_ALL[[#This Row],[Date]],"yyyymmdd")</f>
        <v>1057|20171231</v>
      </c>
    </row>
    <row r="1981" spans="1:12" x14ac:dyDescent="0.2">
      <c r="A1981" t="s">
        <v>328</v>
      </c>
      <c r="B1981" t="s">
        <v>328</v>
      </c>
      <c r="C1981" t="s">
        <v>312</v>
      </c>
      <c r="D1981" t="b">
        <v>0</v>
      </c>
      <c r="E1981" t="s">
        <v>328</v>
      </c>
      <c r="F1981" s="5">
        <v>43069</v>
      </c>
      <c r="G1981">
        <v>6.9348999999999994E-2</v>
      </c>
      <c r="H1981">
        <v>5.9387000000000002E-2</v>
      </c>
      <c r="I1981">
        <v>108.5425</v>
      </c>
      <c r="J1981">
        <v>108.5425</v>
      </c>
      <c r="K1981">
        <v>108.5425</v>
      </c>
      <c r="L1981" t="str">
        <f>RRPS_ALL[[#This Row],[BondID]]&amp;"|"&amp;TEXT(RRPS_ALL[[#This Row],[Date]],"yyyymmdd")</f>
        <v>1057|20171130</v>
      </c>
    </row>
    <row r="1982" spans="1:12" x14ac:dyDescent="0.2">
      <c r="A1982" t="s">
        <v>328</v>
      </c>
      <c r="B1982" t="s">
        <v>328</v>
      </c>
      <c r="C1982" t="s">
        <v>312</v>
      </c>
      <c r="D1982" t="b">
        <v>0</v>
      </c>
      <c r="E1982" t="s">
        <v>328</v>
      </c>
      <c r="F1982" s="5">
        <v>43039</v>
      </c>
      <c r="G1982">
        <v>0.14338999999999999</v>
      </c>
      <c r="H1982">
        <v>0.13337099999999999</v>
      </c>
      <c r="I1982">
        <v>108.203</v>
      </c>
      <c r="J1982">
        <v>108.203</v>
      </c>
      <c r="K1982">
        <v>108.203</v>
      </c>
      <c r="L1982" t="str">
        <f>RRPS_ALL[[#This Row],[BondID]]&amp;"|"&amp;TEXT(RRPS_ALL[[#This Row],[Date]],"yyyymmdd")</f>
        <v>1057|20171031</v>
      </c>
    </row>
    <row r="1983" spans="1:12" x14ac:dyDescent="0.2">
      <c r="A1983" t="s">
        <v>328</v>
      </c>
      <c r="B1983" t="s">
        <v>328</v>
      </c>
      <c r="C1983" t="s">
        <v>312</v>
      </c>
      <c r="D1983" t="b">
        <v>0</v>
      </c>
      <c r="E1983" t="s">
        <v>328</v>
      </c>
      <c r="F1983" s="5">
        <v>43008</v>
      </c>
      <c r="G1983">
        <v>0.27076499999999998</v>
      </c>
      <c r="H1983">
        <v>0.260795</v>
      </c>
      <c r="I1983">
        <v>107.503</v>
      </c>
      <c r="J1983">
        <v>107.503</v>
      </c>
      <c r="K1983">
        <v>107.503</v>
      </c>
      <c r="L1983" t="str">
        <f>RRPS_ALL[[#This Row],[BondID]]&amp;"|"&amp;TEXT(RRPS_ALL[[#This Row],[Date]],"yyyymmdd")</f>
        <v>1057|20170930</v>
      </c>
    </row>
    <row r="1984" spans="1:12" x14ac:dyDescent="0.2">
      <c r="A1984" t="s">
        <v>328</v>
      </c>
      <c r="B1984" t="s">
        <v>328</v>
      </c>
      <c r="C1984" t="s">
        <v>312</v>
      </c>
      <c r="D1984" t="b">
        <v>0</v>
      </c>
      <c r="E1984" t="s">
        <v>328</v>
      </c>
      <c r="F1984" s="5">
        <v>42978</v>
      </c>
      <c r="G1984">
        <v>0.20005600000000001</v>
      </c>
      <c r="H1984">
        <v>0.19011400000000001</v>
      </c>
      <c r="I1984">
        <v>108.05549999999999</v>
      </c>
      <c r="J1984">
        <v>108.05549999999999</v>
      </c>
      <c r="K1984">
        <v>108.05549999999999</v>
      </c>
      <c r="L1984" t="str">
        <f>RRPS_ALL[[#This Row],[BondID]]&amp;"|"&amp;TEXT(RRPS_ALL[[#This Row],[Date]],"yyyymmdd")</f>
        <v>1057|20170831</v>
      </c>
    </row>
    <row r="1985" spans="1:12" x14ac:dyDescent="0.2">
      <c r="A1985" t="s">
        <v>328</v>
      </c>
      <c r="B1985" t="s">
        <v>328</v>
      </c>
      <c r="C1985" t="s">
        <v>312</v>
      </c>
      <c r="D1985" t="b">
        <v>0</v>
      </c>
      <c r="E1985" t="s">
        <v>328</v>
      </c>
      <c r="F1985" s="5">
        <v>42947</v>
      </c>
      <c r="G1985">
        <v>0.300398</v>
      </c>
      <c r="H1985">
        <v>0.290377</v>
      </c>
      <c r="I1985">
        <v>107.517</v>
      </c>
      <c r="J1985">
        <v>107.517</v>
      </c>
      <c r="K1985">
        <v>107.517</v>
      </c>
      <c r="L1985" t="str">
        <f>RRPS_ALL[[#This Row],[BondID]]&amp;"|"&amp;TEXT(RRPS_ALL[[#This Row],[Date]],"yyyymmdd")</f>
        <v>1057|20170731</v>
      </c>
    </row>
    <row r="1986" spans="1:12" x14ac:dyDescent="0.2">
      <c r="A1986" t="s">
        <v>328</v>
      </c>
      <c r="B1986" t="s">
        <v>328</v>
      </c>
      <c r="C1986" t="s">
        <v>312</v>
      </c>
      <c r="D1986" t="b">
        <v>0</v>
      </c>
      <c r="E1986" t="s">
        <v>328</v>
      </c>
      <c r="F1986" s="5">
        <v>42916</v>
      </c>
      <c r="G1986">
        <v>0.26151999999999997</v>
      </c>
      <c r="H1986">
        <v>0.2515</v>
      </c>
      <c r="I1986">
        <v>107.86499999999999</v>
      </c>
      <c r="J1986">
        <v>107.86499999999999</v>
      </c>
      <c r="K1986">
        <v>107.86499999999999</v>
      </c>
      <c r="L1986" t="str">
        <f>RRPS_ALL[[#This Row],[BondID]]&amp;"|"&amp;TEXT(RRPS_ALL[[#This Row],[Date]],"yyyymmdd")</f>
        <v>1057|20170630</v>
      </c>
    </row>
    <row r="1987" spans="1:12" x14ac:dyDescent="0.2">
      <c r="A1987" t="s">
        <v>328</v>
      </c>
      <c r="B1987" t="s">
        <v>328</v>
      </c>
      <c r="C1987" t="s">
        <v>312</v>
      </c>
      <c r="D1987" t="b">
        <v>0</v>
      </c>
      <c r="E1987" t="s">
        <v>328</v>
      </c>
      <c r="F1987" s="5">
        <v>42886</v>
      </c>
      <c r="G1987">
        <v>8.5274000000000003E-2</v>
      </c>
      <c r="H1987">
        <v>7.5375999999999999E-2</v>
      </c>
      <c r="I1987">
        <v>109.15949999999999</v>
      </c>
      <c r="J1987">
        <v>109.15949999999999</v>
      </c>
      <c r="K1987">
        <v>109.15949999999999</v>
      </c>
      <c r="L1987" t="str">
        <f>RRPS_ALL[[#This Row],[BondID]]&amp;"|"&amp;TEXT(RRPS_ALL[[#This Row],[Date]],"yyyymmdd")</f>
        <v>1057|20170531</v>
      </c>
    </row>
    <row r="1988" spans="1:12" x14ac:dyDescent="0.2">
      <c r="A1988" t="s">
        <v>328</v>
      </c>
      <c r="B1988" t="s">
        <v>328</v>
      </c>
      <c r="C1988" t="s">
        <v>312</v>
      </c>
      <c r="D1988" t="b">
        <v>0</v>
      </c>
      <c r="E1988" t="s">
        <v>328</v>
      </c>
      <c r="F1988" s="5">
        <v>42855</v>
      </c>
      <c r="G1988">
        <v>0.17122499999999999</v>
      </c>
      <c r="H1988">
        <v>0.161245</v>
      </c>
      <c r="I1988">
        <v>108.68600000000001</v>
      </c>
      <c r="L1988" t="str">
        <f>RRPS_ALL[[#This Row],[BondID]]&amp;"|"&amp;TEXT(RRPS_ALL[[#This Row],[Date]],"yyyymmdd")</f>
        <v>1057|20170430</v>
      </c>
    </row>
    <row r="1989" spans="1:12" x14ac:dyDescent="0.2">
      <c r="A1989" t="s">
        <v>328</v>
      </c>
      <c r="B1989" t="s">
        <v>328</v>
      </c>
      <c r="C1989" t="s">
        <v>312</v>
      </c>
      <c r="D1989" t="b">
        <v>0</v>
      </c>
      <c r="E1989" t="s">
        <v>328</v>
      </c>
      <c r="F1989" s="5">
        <v>42825</v>
      </c>
      <c r="G1989">
        <v>0.197601</v>
      </c>
      <c r="H1989">
        <v>0.187582</v>
      </c>
      <c r="I1989">
        <v>108.611</v>
      </c>
      <c r="L1989" t="str">
        <f>RRPS_ALL[[#This Row],[BondID]]&amp;"|"&amp;TEXT(RRPS_ALL[[#This Row],[Date]],"yyyymmdd")</f>
        <v>1057|20170331</v>
      </c>
    </row>
    <row r="1990" spans="1:12" x14ac:dyDescent="0.2">
      <c r="A1990" t="s">
        <v>328</v>
      </c>
      <c r="B1990" t="s">
        <v>328</v>
      </c>
      <c r="C1990" t="s">
        <v>312</v>
      </c>
      <c r="D1990" t="b">
        <v>0</v>
      </c>
      <c r="E1990" t="s">
        <v>328</v>
      </c>
      <c r="F1990" s="5">
        <v>42794</v>
      </c>
      <c r="G1990">
        <v>9.1607999999999995E-2</v>
      </c>
      <c r="H1990">
        <v>8.1664E-2</v>
      </c>
      <c r="I1990">
        <v>109.4695</v>
      </c>
      <c r="L1990" t="str">
        <f>RRPS_ALL[[#This Row],[BondID]]&amp;"|"&amp;TEXT(RRPS_ALL[[#This Row],[Date]],"yyyymmdd")</f>
        <v>1057|20170228</v>
      </c>
    </row>
    <row r="1991" spans="1:12" x14ac:dyDescent="0.2">
      <c r="A1991" t="s">
        <v>328</v>
      </c>
      <c r="B1991" t="s">
        <v>328</v>
      </c>
      <c r="C1991" t="s">
        <v>312</v>
      </c>
      <c r="D1991" t="b">
        <v>0</v>
      </c>
      <c r="E1991" t="s">
        <v>328</v>
      </c>
      <c r="F1991" s="5">
        <v>42766</v>
      </c>
      <c r="G1991">
        <v>0.32542199999999999</v>
      </c>
      <c r="H1991">
        <v>0.31542700000000001</v>
      </c>
      <c r="I1991">
        <v>107.934</v>
      </c>
      <c r="L1991" t="str">
        <f>RRPS_ALL[[#This Row],[BondID]]&amp;"|"&amp;TEXT(RRPS_ALL[[#This Row],[Date]],"yyyymmdd")</f>
        <v>1057|20170131</v>
      </c>
    </row>
    <row r="1992" spans="1:12" x14ac:dyDescent="0.2">
      <c r="A1992" t="s">
        <v>328</v>
      </c>
      <c r="B1992" t="s">
        <v>328</v>
      </c>
      <c r="C1992" t="s">
        <v>312</v>
      </c>
      <c r="D1992" t="b">
        <v>0</v>
      </c>
      <c r="E1992" t="s">
        <v>328</v>
      </c>
      <c r="F1992" s="5">
        <v>42735</v>
      </c>
      <c r="G1992">
        <v>0.119962</v>
      </c>
      <c r="H1992">
        <v>0.10496900000000001</v>
      </c>
      <c r="I1992">
        <v>109.532</v>
      </c>
      <c r="L1992" t="str">
        <f>RRPS_ALL[[#This Row],[BondID]]&amp;"|"&amp;TEXT(RRPS_ALL[[#This Row],[Date]],"yyyymmdd")</f>
        <v>1057|20161231</v>
      </c>
    </row>
    <row r="1993" spans="1:12" x14ac:dyDescent="0.2">
      <c r="A1993" t="s">
        <v>328</v>
      </c>
      <c r="B1993" t="s">
        <v>328</v>
      </c>
      <c r="C1993" t="s">
        <v>312</v>
      </c>
      <c r="D1993" t="b">
        <v>0</v>
      </c>
      <c r="E1993" t="s">
        <v>328</v>
      </c>
      <c r="F1993" s="5">
        <v>42704</v>
      </c>
      <c r="G1993">
        <v>7.3677999999999993E-2</v>
      </c>
      <c r="H1993">
        <v>5.8658000000000002E-2</v>
      </c>
      <c r="I1993">
        <v>109.99</v>
      </c>
      <c r="L1993" t="str">
        <f>RRPS_ALL[[#This Row],[BondID]]&amp;"|"&amp;TEXT(RRPS_ALL[[#This Row],[Date]],"yyyymmdd")</f>
        <v>1057|20161130</v>
      </c>
    </row>
    <row r="1994" spans="1:12" x14ac:dyDescent="0.2">
      <c r="A1994" t="s">
        <v>328</v>
      </c>
      <c r="B1994" t="s">
        <v>328</v>
      </c>
      <c r="C1994" t="s">
        <v>312</v>
      </c>
      <c r="D1994" t="b">
        <v>0</v>
      </c>
      <c r="E1994" t="s">
        <v>328</v>
      </c>
      <c r="F1994" s="5">
        <v>42674</v>
      </c>
      <c r="G1994">
        <v>-0.158662</v>
      </c>
      <c r="H1994">
        <v>-0.173623</v>
      </c>
      <c r="I1994">
        <v>111.84950000000001</v>
      </c>
      <c r="L1994" t="str">
        <f>RRPS_ALL[[#This Row],[BondID]]&amp;"|"&amp;TEXT(RRPS_ALL[[#This Row],[Date]],"yyyymmdd")</f>
        <v>1057|20161031</v>
      </c>
    </row>
    <row r="1995" spans="1:12" x14ac:dyDescent="0.2">
      <c r="A1995" t="s">
        <v>328</v>
      </c>
      <c r="B1995" t="s">
        <v>328</v>
      </c>
      <c r="C1995" t="s">
        <v>312</v>
      </c>
      <c r="D1995" t="b">
        <v>0</v>
      </c>
      <c r="E1995" t="s">
        <v>328</v>
      </c>
      <c r="F1995" s="5">
        <v>42643</v>
      </c>
      <c r="G1995">
        <v>-0.225826</v>
      </c>
      <c r="H1995">
        <v>-0.24079300000000001</v>
      </c>
      <c r="I1995">
        <v>112.4965</v>
      </c>
      <c r="L1995" t="str">
        <f>RRPS_ALL[[#This Row],[BondID]]&amp;"|"&amp;TEXT(RRPS_ALL[[#This Row],[Date]],"yyyymmdd")</f>
        <v>1057|20160930</v>
      </c>
    </row>
    <row r="1996" spans="1:12" x14ac:dyDescent="0.2">
      <c r="A1996" t="s">
        <v>328</v>
      </c>
      <c r="B1996" t="s">
        <v>328</v>
      </c>
      <c r="C1996" t="s">
        <v>312</v>
      </c>
      <c r="D1996" t="b">
        <v>0</v>
      </c>
      <c r="E1996" t="s">
        <v>328</v>
      </c>
      <c r="F1996" s="5">
        <v>42613</v>
      </c>
      <c r="G1996">
        <v>-0.27940100000000001</v>
      </c>
      <c r="H1996">
        <v>-0.29436200000000001</v>
      </c>
      <c r="I1996">
        <v>113.07250000000001</v>
      </c>
      <c r="L1996" t="str">
        <f>RRPS_ALL[[#This Row],[BondID]]&amp;"|"&amp;TEXT(RRPS_ALL[[#This Row],[Date]],"yyyymmdd")</f>
        <v>1057|20160831</v>
      </c>
    </row>
    <row r="1997" spans="1:12" x14ac:dyDescent="0.2">
      <c r="A1997" t="s">
        <v>328</v>
      </c>
      <c r="B1997" t="s">
        <v>328</v>
      </c>
      <c r="C1997" t="s">
        <v>312</v>
      </c>
      <c r="D1997" t="b">
        <v>0</v>
      </c>
      <c r="E1997" t="s">
        <v>328</v>
      </c>
      <c r="F1997" s="5">
        <v>42582</v>
      </c>
      <c r="G1997">
        <v>-0.24540600000000001</v>
      </c>
      <c r="H1997">
        <v>-0.260351</v>
      </c>
      <c r="I1997">
        <v>112.95650000000001</v>
      </c>
      <c r="L1997" t="str">
        <f>RRPS_ALL[[#This Row],[BondID]]&amp;"|"&amp;TEXT(RRPS_ALL[[#This Row],[Date]],"yyyymmdd")</f>
        <v>1057|20160731</v>
      </c>
    </row>
    <row r="1998" spans="1:12" x14ac:dyDescent="0.2">
      <c r="A1998" t="s">
        <v>328</v>
      </c>
      <c r="B1998" t="s">
        <v>328</v>
      </c>
      <c r="C1998" t="s">
        <v>312</v>
      </c>
      <c r="D1998" t="b">
        <v>0</v>
      </c>
      <c r="E1998" t="s">
        <v>328</v>
      </c>
      <c r="F1998" s="5">
        <v>42551</v>
      </c>
      <c r="G1998">
        <v>-0.12472</v>
      </c>
      <c r="H1998">
        <v>-0.13964299999999999</v>
      </c>
      <c r="I1998">
        <v>112.1365</v>
      </c>
      <c r="L1998" t="str">
        <f>RRPS_ALL[[#This Row],[BondID]]&amp;"|"&amp;TEXT(RRPS_ALL[[#This Row],[Date]],"yyyymmdd")</f>
        <v>1057|20160630</v>
      </c>
    </row>
    <row r="1999" spans="1:12" x14ac:dyDescent="0.2">
      <c r="A1999" t="s">
        <v>328</v>
      </c>
      <c r="B1999" t="s">
        <v>328</v>
      </c>
      <c r="C1999" t="s">
        <v>312</v>
      </c>
      <c r="D1999" t="b">
        <v>0</v>
      </c>
      <c r="E1999" t="s">
        <v>328</v>
      </c>
      <c r="F1999" s="5">
        <v>42521</v>
      </c>
      <c r="G1999">
        <v>0.35135699999999997</v>
      </c>
      <c r="H1999">
        <v>0.33641799999999999</v>
      </c>
      <c r="I1999">
        <v>108.54349999999999</v>
      </c>
      <c r="L1999" t="str">
        <f>RRPS_ALL[[#This Row],[BondID]]&amp;"|"&amp;TEXT(RRPS_ALL[[#This Row],[Date]],"yyyymmdd")</f>
        <v>1057|20160531</v>
      </c>
    </row>
    <row r="2000" spans="1:12" x14ac:dyDescent="0.2">
      <c r="A2000" t="s">
        <v>328</v>
      </c>
      <c r="B2000" t="s">
        <v>328</v>
      </c>
      <c r="C2000" t="s">
        <v>312</v>
      </c>
      <c r="D2000" t="b">
        <v>0</v>
      </c>
      <c r="E2000" t="s">
        <v>328</v>
      </c>
      <c r="F2000" s="5">
        <v>42490</v>
      </c>
      <c r="G2000">
        <v>0.48814400000000002</v>
      </c>
      <c r="H2000">
        <v>0.47320000000000001</v>
      </c>
      <c r="I2000">
        <v>107.57550000000001</v>
      </c>
      <c r="L2000" t="str">
        <f>RRPS_ALL[[#This Row],[BondID]]&amp;"|"&amp;TEXT(RRPS_ALL[[#This Row],[Date]],"yyyymmdd")</f>
        <v>1057|20160430</v>
      </c>
    </row>
    <row r="2001" spans="1:12" x14ac:dyDescent="0.2">
      <c r="A2001" t="s">
        <v>328</v>
      </c>
      <c r="B2001" t="s">
        <v>328</v>
      </c>
      <c r="C2001" t="s">
        <v>312</v>
      </c>
      <c r="D2001" t="b">
        <v>0</v>
      </c>
      <c r="E2001" t="s">
        <v>328</v>
      </c>
      <c r="F2001" s="5">
        <v>42460</v>
      </c>
      <c r="G2001">
        <v>0.36496299999999998</v>
      </c>
      <c r="H2001">
        <v>0.34995100000000001</v>
      </c>
      <c r="I2001">
        <v>108.619</v>
      </c>
      <c r="L2001" t="str">
        <f>RRPS_ALL[[#This Row],[BondID]]&amp;"|"&amp;TEXT(RRPS_ALL[[#This Row],[Date]],"yyyymmdd")</f>
        <v>1057|20160331</v>
      </c>
    </row>
    <row r="2002" spans="1:12" x14ac:dyDescent="0.2">
      <c r="A2002" t="s">
        <v>328</v>
      </c>
      <c r="B2002" t="s">
        <v>328</v>
      </c>
      <c r="C2002" t="s">
        <v>312</v>
      </c>
      <c r="D2002" t="b">
        <v>0</v>
      </c>
      <c r="E2002" t="s">
        <v>328</v>
      </c>
      <c r="F2002" s="5">
        <v>42429</v>
      </c>
      <c r="G2002">
        <v>0.31011899999999998</v>
      </c>
      <c r="H2002">
        <v>0.295103</v>
      </c>
      <c r="I2002">
        <v>109.15600000000001</v>
      </c>
      <c r="L2002" t="str">
        <f>RRPS_ALL[[#This Row],[BondID]]&amp;"|"&amp;TEXT(RRPS_ALL[[#This Row],[Date]],"yyyymmdd")</f>
        <v>1057|20160229</v>
      </c>
    </row>
    <row r="2003" spans="1:12" x14ac:dyDescent="0.2">
      <c r="A2003" t="s">
        <v>328</v>
      </c>
      <c r="B2003" t="s">
        <v>328</v>
      </c>
      <c r="C2003" t="s">
        <v>312</v>
      </c>
      <c r="D2003" t="b">
        <v>0</v>
      </c>
      <c r="E2003" t="s">
        <v>328</v>
      </c>
      <c r="F2003" s="5">
        <v>42400</v>
      </c>
      <c r="G2003">
        <v>0.44184899999999999</v>
      </c>
      <c r="H2003">
        <v>0.431834</v>
      </c>
      <c r="I2003">
        <v>108.155</v>
      </c>
      <c r="L2003" t="str">
        <f>RRPS_ALL[[#This Row],[BondID]]&amp;"|"&amp;TEXT(RRPS_ALL[[#This Row],[Date]],"yyyymmdd")</f>
        <v>1057|20160131</v>
      </c>
    </row>
    <row r="2004" spans="1:12" x14ac:dyDescent="0.2">
      <c r="A2004" t="s">
        <v>328</v>
      </c>
      <c r="B2004" t="s">
        <v>328</v>
      </c>
      <c r="C2004" t="s">
        <v>312</v>
      </c>
      <c r="D2004" t="b">
        <v>0</v>
      </c>
      <c r="E2004" t="s">
        <v>328</v>
      </c>
      <c r="F2004" s="5">
        <v>42369</v>
      </c>
      <c r="G2004">
        <v>0.83040899999999995</v>
      </c>
      <c r="H2004">
        <v>0.82040800000000003</v>
      </c>
      <c r="I2004">
        <v>105.149</v>
      </c>
      <c r="L2004" t="str">
        <f>RRPS_ALL[[#This Row],[BondID]]&amp;"|"&amp;TEXT(RRPS_ALL[[#This Row],[Date]],"yyyymmdd")</f>
        <v>1057|20151231</v>
      </c>
    </row>
    <row r="2005" spans="1:12" x14ac:dyDescent="0.2">
      <c r="A2005" t="s">
        <v>328</v>
      </c>
      <c r="B2005" t="s">
        <v>328</v>
      </c>
      <c r="C2005" t="s">
        <v>312</v>
      </c>
      <c r="D2005" t="b">
        <v>0</v>
      </c>
      <c r="E2005" t="s">
        <v>328</v>
      </c>
      <c r="F2005" s="5">
        <v>42338</v>
      </c>
      <c r="G2005">
        <v>0.55745500000000003</v>
      </c>
      <c r="H2005">
        <v>0.54742999999999997</v>
      </c>
      <c r="I2005">
        <v>107.38800000000001</v>
      </c>
      <c r="L2005" t="str">
        <f>RRPS_ALL[[#This Row],[BondID]]&amp;"|"&amp;TEXT(RRPS_ALL[[#This Row],[Date]],"yyyymmdd")</f>
        <v>1057|20151130</v>
      </c>
    </row>
    <row r="2006" spans="1:12" x14ac:dyDescent="0.2">
      <c r="A2006" t="s">
        <v>328</v>
      </c>
      <c r="B2006" t="s">
        <v>328</v>
      </c>
      <c r="C2006" t="s">
        <v>312</v>
      </c>
      <c r="D2006" t="b">
        <v>0</v>
      </c>
      <c r="E2006" t="s">
        <v>328</v>
      </c>
      <c r="F2006" s="5">
        <v>42308</v>
      </c>
      <c r="G2006">
        <v>0.462196</v>
      </c>
      <c r="H2006">
        <v>0.45217400000000002</v>
      </c>
      <c r="I2006">
        <v>108.24250000000001</v>
      </c>
      <c r="L2006" t="str">
        <f>RRPS_ALL[[#This Row],[BondID]]&amp;"|"&amp;TEXT(RRPS_ALL[[#This Row],[Date]],"yyyymmdd")</f>
        <v>1057|20151031</v>
      </c>
    </row>
    <row r="2007" spans="1:12" x14ac:dyDescent="0.2">
      <c r="A2007" t="s">
        <v>328</v>
      </c>
      <c r="B2007" t="s">
        <v>328</v>
      </c>
      <c r="C2007" t="s">
        <v>312</v>
      </c>
      <c r="D2007" t="b">
        <v>0</v>
      </c>
      <c r="E2007" t="s">
        <v>328</v>
      </c>
      <c r="F2007" s="5">
        <v>42277</v>
      </c>
      <c r="G2007">
        <v>0.54807600000000001</v>
      </c>
      <c r="H2007">
        <v>0.53808599999999995</v>
      </c>
      <c r="I2007">
        <v>107.6165</v>
      </c>
      <c r="L2007" t="str">
        <f>RRPS_ALL[[#This Row],[BondID]]&amp;"|"&amp;TEXT(RRPS_ALL[[#This Row],[Date]],"yyyymmdd")</f>
        <v>1057|20150930</v>
      </c>
    </row>
    <row r="2008" spans="1:12" x14ac:dyDescent="0.2">
      <c r="A2008" t="s">
        <v>328</v>
      </c>
      <c r="B2008" t="s">
        <v>328</v>
      </c>
      <c r="C2008" t="s">
        <v>312</v>
      </c>
      <c r="D2008" t="b">
        <v>0</v>
      </c>
      <c r="E2008" t="s">
        <v>328</v>
      </c>
      <c r="F2008" s="5">
        <v>42247</v>
      </c>
      <c r="G2008">
        <v>0.50397700000000001</v>
      </c>
      <c r="H2008">
        <v>0.49395099999999997</v>
      </c>
      <c r="I2008">
        <v>108.062</v>
      </c>
      <c r="L2008" t="str">
        <f>RRPS_ALL[[#This Row],[BondID]]&amp;"|"&amp;TEXT(RRPS_ALL[[#This Row],[Date]],"yyyymmdd")</f>
        <v>1057|20150831</v>
      </c>
    </row>
    <row r="2009" spans="1:12" x14ac:dyDescent="0.2">
      <c r="A2009" t="s">
        <v>328</v>
      </c>
      <c r="B2009" t="s">
        <v>328</v>
      </c>
      <c r="C2009" t="s">
        <v>312</v>
      </c>
      <c r="D2009" t="b">
        <v>0</v>
      </c>
      <c r="E2009" t="s">
        <v>328</v>
      </c>
      <c r="F2009" s="5">
        <v>42216</v>
      </c>
      <c r="G2009">
        <v>0.61905200000000005</v>
      </c>
      <c r="H2009">
        <v>0.60901799999999995</v>
      </c>
      <c r="I2009">
        <v>107.16800000000001</v>
      </c>
      <c r="L2009" t="str">
        <f>RRPS_ALL[[#This Row],[BondID]]&amp;"|"&amp;TEXT(RRPS_ALL[[#This Row],[Date]],"yyyymmdd")</f>
        <v>1057|20150731</v>
      </c>
    </row>
    <row r="2010" spans="1:12" x14ac:dyDescent="0.2">
      <c r="A2010" t="s">
        <v>328</v>
      </c>
      <c r="B2010" t="s">
        <v>328</v>
      </c>
      <c r="C2010" t="s">
        <v>312</v>
      </c>
      <c r="D2010" t="b">
        <v>0</v>
      </c>
      <c r="E2010" t="s">
        <v>328</v>
      </c>
      <c r="F2010" s="5">
        <v>42185</v>
      </c>
      <c r="G2010">
        <v>0.86303600000000003</v>
      </c>
      <c r="H2010">
        <v>0.85300699999999996</v>
      </c>
      <c r="I2010">
        <v>105.2</v>
      </c>
      <c r="L2010" t="str">
        <f>RRPS_ALL[[#This Row],[BondID]]&amp;"|"&amp;TEXT(RRPS_ALL[[#This Row],[Date]],"yyyymmdd")</f>
        <v>1057|20150630</v>
      </c>
    </row>
    <row r="2011" spans="1:12" x14ac:dyDescent="0.2">
      <c r="A2011" t="s">
        <v>328</v>
      </c>
      <c r="B2011" t="s">
        <v>328</v>
      </c>
      <c r="C2011" t="s">
        <v>312</v>
      </c>
      <c r="D2011" t="b">
        <v>0</v>
      </c>
      <c r="E2011" t="s">
        <v>328</v>
      </c>
      <c r="F2011" s="5">
        <v>42155</v>
      </c>
      <c r="G2011">
        <v>0.61477199999999999</v>
      </c>
      <c r="H2011">
        <v>0.60477400000000003</v>
      </c>
      <c r="I2011">
        <v>107.34950000000001</v>
      </c>
      <c r="L2011" t="str">
        <f>RRPS_ALL[[#This Row],[BondID]]&amp;"|"&amp;TEXT(RRPS_ALL[[#This Row],[Date]],"yyyymmdd")</f>
        <v>1057|20150531</v>
      </c>
    </row>
    <row r="2012" spans="1:12" x14ac:dyDescent="0.2">
      <c r="A2012" t="s">
        <v>328</v>
      </c>
      <c r="B2012" t="s">
        <v>328</v>
      </c>
      <c r="C2012" t="s">
        <v>312</v>
      </c>
      <c r="D2012" t="b">
        <v>0</v>
      </c>
      <c r="E2012" t="s">
        <v>328</v>
      </c>
      <c r="F2012" s="5">
        <v>42124</v>
      </c>
      <c r="G2012">
        <v>0.29961300000000002</v>
      </c>
      <c r="H2012">
        <v>0.28959600000000002</v>
      </c>
      <c r="I2012">
        <v>110.17400000000001</v>
      </c>
      <c r="L2012" t="str">
        <f>RRPS_ALL[[#This Row],[BondID]]&amp;"|"&amp;TEXT(RRPS_ALL[[#This Row],[Date]],"yyyymmdd")</f>
        <v>1057|20150430</v>
      </c>
    </row>
    <row r="2013" spans="1:12" x14ac:dyDescent="0.2">
      <c r="A2013" t="s">
        <v>328</v>
      </c>
      <c r="B2013" t="s">
        <v>328</v>
      </c>
      <c r="C2013" t="s">
        <v>312</v>
      </c>
      <c r="D2013" t="b">
        <v>0</v>
      </c>
      <c r="E2013" t="s">
        <v>328</v>
      </c>
      <c r="F2013" s="5">
        <v>42094</v>
      </c>
      <c r="G2013">
        <v>0.33465200000000001</v>
      </c>
      <c r="H2013">
        <v>0.324656</v>
      </c>
      <c r="I2013">
        <v>109.9675</v>
      </c>
      <c r="L2013" t="str">
        <f>RRPS_ALL[[#This Row],[BondID]]&amp;"|"&amp;TEXT(RRPS_ALL[[#This Row],[Date]],"yyyymmdd")</f>
        <v>1057|20150331</v>
      </c>
    </row>
    <row r="2014" spans="1:12" x14ac:dyDescent="0.2">
      <c r="A2014" t="s">
        <v>328</v>
      </c>
      <c r="B2014" t="s">
        <v>328</v>
      </c>
      <c r="C2014" t="s">
        <v>312</v>
      </c>
      <c r="D2014" t="b">
        <v>0</v>
      </c>
      <c r="E2014" t="s">
        <v>328</v>
      </c>
      <c r="F2014" s="5">
        <v>42063</v>
      </c>
      <c r="G2014">
        <v>0.58143400000000001</v>
      </c>
      <c r="H2014">
        <v>0.57142899999999996</v>
      </c>
      <c r="I2014">
        <v>107.853358</v>
      </c>
      <c r="L2014" t="str">
        <f>RRPS_ALL[[#This Row],[BondID]]&amp;"|"&amp;TEXT(RRPS_ALL[[#This Row],[Date]],"yyyymmdd")</f>
        <v>1057|20150228</v>
      </c>
    </row>
    <row r="2015" spans="1:12" x14ac:dyDescent="0.2">
      <c r="A2015" t="s">
        <v>328</v>
      </c>
      <c r="B2015" t="s">
        <v>328</v>
      </c>
      <c r="C2015" t="s">
        <v>312</v>
      </c>
      <c r="D2015" t="b">
        <v>0</v>
      </c>
      <c r="E2015" t="s">
        <v>328</v>
      </c>
      <c r="F2015" s="5">
        <v>42035</v>
      </c>
      <c r="G2015">
        <v>0.53192899999999999</v>
      </c>
      <c r="H2015">
        <v>0.52192400000000005</v>
      </c>
      <c r="I2015">
        <v>108.369636</v>
      </c>
      <c r="L2015" t="str">
        <f>RRPS_ALL[[#This Row],[BondID]]&amp;"|"&amp;TEXT(RRPS_ALL[[#This Row],[Date]],"yyyymmdd")</f>
        <v>1057|20150131</v>
      </c>
    </row>
    <row r="2016" spans="1:12" x14ac:dyDescent="0.2">
      <c r="A2016" t="s">
        <v>328</v>
      </c>
      <c r="B2016" t="s">
        <v>328</v>
      </c>
      <c r="C2016" t="s">
        <v>312</v>
      </c>
      <c r="D2016" t="b">
        <v>0</v>
      </c>
      <c r="E2016" t="s">
        <v>328</v>
      </c>
      <c r="F2016" s="5">
        <v>42004</v>
      </c>
      <c r="G2016">
        <v>0.79814799999999997</v>
      </c>
      <c r="H2016">
        <v>0.78814300000000004</v>
      </c>
      <c r="I2016">
        <v>106.065157</v>
      </c>
      <c r="L2016" t="str">
        <f>RRPS_ALL[[#This Row],[BondID]]&amp;"|"&amp;TEXT(RRPS_ALL[[#This Row],[Date]],"yyyymmdd")</f>
        <v>1057|20141231</v>
      </c>
    </row>
    <row r="2017" spans="1:12" x14ac:dyDescent="0.2">
      <c r="A2017" t="s">
        <v>328</v>
      </c>
      <c r="B2017" t="s">
        <v>328</v>
      </c>
      <c r="C2017" t="s">
        <v>312</v>
      </c>
      <c r="D2017" t="b">
        <v>0</v>
      </c>
      <c r="E2017" t="s">
        <v>328</v>
      </c>
      <c r="F2017" s="5">
        <v>41973</v>
      </c>
      <c r="G2017">
        <v>0.90242699999999998</v>
      </c>
      <c r="H2017">
        <v>0.89242200000000005</v>
      </c>
      <c r="I2017">
        <v>105.20216499999999</v>
      </c>
      <c r="L2017" t="str">
        <f>RRPS_ALL[[#This Row],[BondID]]&amp;"|"&amp;TEXT(RRPS_ALL[[#This Row],[Date]],"yyyymmdd")</f>
        <v>1057|20141130</v>
      </c>
    </row>
    <row r="2018" spans="1:12" x14ac:dyDescent="0.2">
      <c r="A2018" t="s">
        <v>328</v>
      </c>
      <c r="B2018" t="s">
        <v>328</v>
      </c>
      <c r="C2018" t="s">
        <v>312</v>
      </c>
      <c r="D2018" t="b">
        <v>0</v>
      </c>
      <c r="E2018" t="s">
        <v>328</v>
      </c>
      <c r="F2018" s="5">
        <v>41943</v>
      </c>
      <c r="G2018">
        <v>1.051976</v>
      </c>
      <c r="H2018">
        <v>1.0419719999999999</v>
      </c>
      <c r="I2018">
        <v>103.925634</v>
      </c>
      <c r="L2018" t="str">
        <f>RRPS_ALL[[#This Row],[BondID]]&amp;"|"&amp;TEXT(RRPS_ALL[[#This Row],[Date]],"yyyymmdd")</f>
        <v>1057|20141031</v>
      </c>
    </row>
    <row r="2019" spans="1:12" x14ac:dyDescent="0.2">
      <c r="A2019" t="s">
        <v>328</v>
      </c>
      <c r="B2019" t="s">
        <v>328</v>
      </c>
      <c r="C2019" t="s">
        <v>312</v>
      </c>
      <c r="D2019" t="b">
        <v>0</v>
      </c>
      <c r="E2019" t="s">
        <v>328</v>
      </c>
      <c r="F2019" s="5">
        <v>41912</v>
      </c>
      <c r="G2019">
        <v>1.3513839999999999</v>
      </c>
      <c r="H2019">
        <v>1.3426480000000001</v>
      </c>
      <c r="I2019">
        <v>101.34</v>
      </c>
      <c r="L2019" t="str">
        <f>RRPS_ALL[[#This Row],[BondID]]&amp;"|"&amp;TEXT(RRPS_ALL[[#This Row],[Date]],"yyyymmdd")</f>
        <v>1057|20140930</v>
      </c>
    </row>
    <row r="2020" spans="1:12" x14ac:dyDescent="0.2">
      <c r="A2020" t="s">
        <v>328</v>
      </c>
      <c r="B2020" t="s">
        <v>328</v>
      </c>
      <c r="C2020" t="s">
        <v>312</v>
      </c>
      <c r="D2020" t="b">
        <v>0</v>
      </c>
      <c r="E2020" t="s">
        <v>328</v>
      </c>
      <c r="F2020" s="5">
        <v>41882</v>
      </c>
      <c r="G2020">
        <v>1.2769459999999999</v>
      </c>
      <c r="H2020">
        <v>1.268348</v>
      </c>
      <c r="I2020">
        <v>101.997</v>
      </c>
      <c r="L2020" t="str">
        <f>RRPS_ALL[[#This Row],[BondID]]&amp;"|"&amp;TEXT(RRPS_ALL[[#This Row],[Date]],"yyyymmdd")</f>
        <v>1057|20140831</v>
      </c>
    </row>
    <row r="2021" spans="1:12" x14ac:dyDescent="0.2">
      <c r="A2021" t="s">
        <v>328</v>
      </c>
      <c r="B2021" t="s">
        <v>328</v>
      </c>
      <c r="C2021" t="s">
        <v>312</v>
      </c>
      <c r="D2021" t="b">
        <v>0</v>
      </c>
      <c r="E2021" t="s">
        <v>328</v>
      </c>
      <c r="F2021" s="5">
        <v>41851</v>
      </c>
      <c r="G2021">
        <v>1.581369</v>
      </c>
      <c r="H2021">
        <v>1.5725789999999999</v>
      </c>
      <c r="I2021">
        <v>99.376000000000005</v>
      </c>
      <c r="L2021" t="str">
        <f>RRPS_ALL[[#This Row],[BondID]]&amp;"|"&amp;TEXT(RRPS_ALL[[#This Row],[Date]],"yyyymmdd")</f>
        <v>1057|20140731</v>
      </c>
    </row>
    <row r="2022" spans="1:12" x14ac:dyDescent="0.2">
      <c r="A2022" t="s">
        <v>328</v>
      </c>
      <c r="B2022" t="s">
        <v>328</v>
      </c>
      <c r="C2022" t="s">
        <v>312</v>
      </c>
      <c r="D2022" t="b">
        <v>0</v>
      </c>
      <c r="E2022" t="s">
        <v>328</v>
      </c>
      <c r="F2022" s="5">
        <v>41820</v>
      </c>
      <c r="G2022">
        <v>1.7153780000000001</v>
      </c>
      <c r="H2022">
        <v>1.706548</v>
      </c>
      <c r="I2022">
        <v>98.224000000000004</v>
      </c>
      <c r="L2022" t="str">
        <f>RRPS_ALL[[#This Row],[BondID]]&amp;"|"&amp;TEXT(RRPS_ALL[[#This Row],[Date]],"yyyymmdd")</f>
        <v>1057|20140630</v>
      </c>
    </row>
    <row r="2023" spans="1:12" x14ac:dyDescent="0.2">
      <c r="A2023" t="s">
        <v>328</v>
      </c>
      <c r="B2023" t="s">
        <v>328</v>
      </c>
      <c r="C2023" t="s">
        <v>312</v>
      </c>
      <c r="D2023" t="b">
        <v>0</v>
      </c>
      <c r="E2023" t="s">
        <v>328</v>
      </c>
      <c r="F2023" s="5">
        <v>41790</v>
      </c>
      <c r="G2023">
        <v>1.806141</v>
      </c>
      <c r="H2023">
        <v>1.794354</v>
      </c>
      <c r="I2023">
        <v>97.460999999999999</v>
      </c>
      <c r="L2023" t="str">
        <f>RRPS_ALL[[#This Row],[BondID]]&amp;"|"&amp;TEXT(RRPS_ALL[[#This Row],[Date]],"yyyymmdd")</f>
        <v>1057|20140531</v>
      </c>
    </row>
    <row r="2024" spans="1:12" x14ac:dyDescent="0.2">
      <c r="A2024" t="s">
        <v>328</v>
      </c>
      <c r="B2024" t="s">
        <v>328</v>
      </c>
      <c r="C2024" t="s">
        <v>312</v>
      </c>
      <c r="D2024" t="b">
        <v>0</v>
      </c>
      <c r="E2024" t="s">
        <v>328</v>
      </c>
      <c r="F2024" s="5">
        <v>41759</v>
      </c>
      <c r="G2024">
        <v>1.984386</v>
      </c>
      <c r="H2024">
        <v>1.9635499999999999</v>
      </c>
      <c r="I2024">
        <v>96.007000000000005</v>
      </c>
      <c r="L2024" t="str">
        <f>RRPS_ALL[[#This Row],[BondID]]&amp;"|"&amp;TEXT(RRPS_ALL[[#This Row],[Date]],"yyyymmdd")</f>
        <v>1057|20140430</v>
      </c>
    </row>
    <row r="2025" spans="1:12" x14ac:dyDescent="0.2">
      <c r="A2025" t="s">
        <v>328</v>
      </c>
      <c r="B2025" t="s">
        <v>328</v>
      </c>
      <c r="C2025" t="s">
        <v>312</v>
      </c>
      <c r="D2025" t="b">
        <v>0</v>
      </c>
      <c r="E2025" t="s">
        <v>328</v>
      </c>
      <c r="F2025" s="5">
        <v>41729</v>
      </c>
      <c r="G2025">
        <v>2.1353610000000001</v>
      </c>
      <c r="H2025">
        <v>2.114382</v>
      </c>
      <c r="I2025">
        <v>94.703000000000003</v>
      </c>
      <c r="L2025" t="str">
        <f>RRPS_ALL[[#This Row],[BondID]]&amp;"|"&amp;TEXT(RRPS_ALL[[#This Row],[Date]],"yyyymmdd")</f>
        <v>1057|20140331</v>
      </c>
    </row>
    <row r="2026" spans="1:12" x14ac:dyDescent="0.2">
      <c r="A2026" t="s">
        <v>328</v>
      </c>
      <c r="B2026" t="s">
        <v>328</v>
      </c>
      <c r="C2026" t="s">
        <v>312</v>
      </c>
      <c r="D2026" t="b">
        <v>0</v>
      </c>
      <c r="E2026" t="s">
        <v>328</v>
      </c>
      <c r="F2026" s="5">
        <v>41698</v>
      </c>
      <c r="G2026">
        <v>2.228456</v>
      </c>
      <c r="H2026">
        <v>2.2074240000000001</v>
      </c>
      <c r="I2026">
        <v>93.885999999999996</v>
      </c>
      <c r="L2026" t="str">
        <f>RRPS_ALL[[#This Row],[BondID]]&amp;"|"&amp;TEXT(RRPS_ALL[[#This Row],[Date]],"yyyymmdd")</f>
        <v>1057|20140228</v>
      </c>
    </row>
    <row r="2027" spans="1:12" x14ac:dyDescent="0.2">
      <c r="A2027" t="s">
        <v>328</v>
      </c>
      <c r="B2027" t="s">
        <v>328</v>
      </c>
      <c r="C2027" t="s">
        <v>312</v>
      </c>
      <c r="D2027" t="b">
        <v>0</v>
      </c>
      <c r="E2027" t="s">
        <v>328</v>
      </c>
      <c r="F2027" s="5">
        <v>41670</v>
      </c>
      <c r="G2027">
        <v>2.2093880000000001</v>
      </c>
      <c r="H2027">
        <v>2.1885520000000001</v>
      </c>
      <c r="I2027">
        <v>93.998000000000005</v>
      </c>
      <c r="L2027" t="str">
        <f>RRPS_ALL[[#This Row],[BondID]]&amp;"|"&amp;TEXT(RRPS_ALL[[#This Row],[Date]],"yyyymmdd")</f>
        <v>1057|20140131</v>
      </c>
    </row>
    <row r="2028" spans="1:12" x14ac:dyDescent="0.2">
      <c r="A2028" t="s">
        <v>328</v>
      </c>
      <c r="B2028" t="s">
        <v>328</v>
      </c>
      <c r="C2028" t="s">
        <v>312</v>
      </c>
      <c r="D2028" t="b">
        <v>0</v>
      </c>
      <c r="E2028" t="s">
        <v>328</v>
      </c>
      <c r="F2028" s="5">
        <v>41639</v>
      </c>
      <c r="G2028">
        <v>2.5252500000000002</v>
      </c>
      <c r="H2028">
        <v>2.5038670000000001</v>
      </c>
      <c r="I2028">
        <v>91.329841000000002</v>
      </c>
      <c r="L2028" t="str">
        <f>RRPS_ALL[[#This Row],[BondID]]&amp;"|"&amp;TEXT(RRPS_ALL[[#This Row],[Date]],"yyyymmdd")</f>
        <v>1057|20131231</v>
      </c>
    </row>
    <row r="2029" spans="1:12" x14ac:dyDescent="0.2">
      <c r="A2029" t="s">
        <v>328</v>
      </c>
      <c r="B2029" t="s">
        <v>328</v>
      </c>
      <c r="C2029" t="s">
        <v>312</v>
      </c>
      <c r="D2029" t="b">
        <v>0</v>
      </c>
      <c r="E2029" t="s">
        <v>328</v>
      </c>
      <c r="F2029" s="5">
        <v>41608</v>
      </c>
      <c r="G2029">
        <v>2.233689</v>
      </c>
      <c r="H2029">
        <v>2.2131050000000001</v>
      </c>
      <c r="I2029">
        <v>93.697488000000007</v>
      </c>
      <c r="L2029" t="str">
        <f>RRPS_ALL[[#This Row],[BondID]]&amp;"|"&amp;TEXT(RRPS_ALL[[#This Row],[Date]],"yyyymmdd")</f>
        <v>1057|20131130</v>
      </c>
    </row>
    <row r="2030" spans="1:12" x14ac:dyDescent="0.2">
      <c r="A2030" t="s">
        <v>328</v>
      </c>
      <c r="B2030" t="s">
        <v>328</v>
      </c>
      <c r="C2030" t="s">
        <v>312</v>
      </c>
      <c r="D2030" t="b">
        <v>0</v>
      </c>
      <c r="E2030" t="s">
        <v>328</v>
      </c>
      <c r="F2030" s="5">
        <v>41578</v>
      </c>
      <c r="G2030">
        <v>2.3530929999999999</v>
      </c>
      <c r="H2030">
        <v>2.3323930000000002</v>
      </c>
      <c r="I2030">
        <v>92.636448000000001</v>
      </c>
      <c r="L2030" t="str">
        <f>RRPS_ALL[[#This Row],[BondID]]&amp;"|"&amp;TEXT(RRPS_ALL[[#This Row],[Date]],"yyyymmdd")</f>
        <v>1057|20131031</v>
      </c>
    </row>
    <row r="2031" spans="1:12" x14ac:dyDescent="0.2">
      <c r="A2031" t="s">
        <v>328</v>
      </c>
      <c r="B2031" t="s">
        <v>328</v>
      </c>
      <c r="C2031" t="s">
        <v>312</v>
      </c>
      <c r="D2031" t="b">
        <v>0</v>
      </c>
      <c r="E2031" t="s">
        <v>328</v>
      </c>
      <c r="F2031" s="5">
        <v>41547</v>
      </c>
      <c r="G2031">
        <v>2.4411109999999998</v>
      </c>
      <c r="H2031">
        <v>2.4203739999999998</v>
      </c>
      <c r="I2031">
        <v>91.830359000000001</v>
      </c>
      <c r="L2031" t="str">
        <f>RRPS_ALL[[#This Row],[BondID]]&amp;"|"&amp;TEXT(RRPS_ALL[[#This Row],[Date]],"yyyymmdd")</f>
        <v>1057|20130930</v>
      </c>
    </row>
    <row r="2032" spans="1:12" x14ac:dyDescent="0.2">
      <c r="A2032" t="s">
        <v>328</v>
      </c>
      <c r="B2032" t="s">
        <v>328</v>
      </c>
      <c r="C2032" t="s">
        <v>312</v>
      </c>
      <c r="D2032" t="b">
        <v>0</v>
      </c>
      <c r="E2032" t="s">
        <v>328</v>
      </c>
      <c r="F2032" s="5">
        <v>41517</v>
      </c>
      <c r="G2032">
        <v>2.4553759999999998</v>
      </c>
      <c r="H2032">
        <v>2.4347460000000001</v>
      </c>
      <c r="I2032">
        <v>91.649743000000001</v>
      </c>
      <c r="L2032" t="str">
        <f>RRPS_ALL[[#This Row],[BondID]]&amp;"|"&amp;TEXT(RRPS_ALL[[#This Row],[Date]],"yyyymmdd")</f>
        <v>1057|20130831</v>
      </c>
    </row>
    <row r="2033" spans="1:12" x14ac:dyDescent="0.2">
      <c r="A2033" t="s">
        <v>328</v>
      </c>
      <c r="B2033" t="s">
        <v>328</v>
      </c>
      <c r="C2033" t="s">
        <v>312</v>
      </c>
      <c r="D2033" t="b">
        <v>0</v>
      </c>
      <c r="E2033" t="s">
        <v>328</v>
      </c>
      <c r="F2033" s="5">
        <v>41486</v>
      </c>
      <c r="G2033">
        <v>2.1935570000000002</v>
      </c>
      <c r="H2033">
        <v>2.1736309999999999</v>
      </c>
      <c r="I2033">
        <v>93.854573000000002</v>
      </c>
      <c r="L2033" t="str">
        <f>RRPS_ALL[[#This Row],[BondID]]&amp;"|"&amp;TEXT(RRPS_ALL[[#This Row],[Date]],"yyyymmdd")</f>
        <v>1057|20130731</v>
      </c>
    </row>
    <row r="2034" spans="1:12" x14ac:dyDescent="0.2">
      <c r="A2034" t="s">
        <v>328</v>
      </c>
      <c r="B2034" t="s">
        <v>328</v>
      </c>
      <c r="C2034" t="s">
        <v>312</v>
      </c>
      <c r="D2034" t="b">
        <v>0</v>
      </c>
      <c r="E2034" t="s">
        <v>328</v>
      </c>
      <c r="F2034" s="5">
        <v>41455</v>
      </c>
      <c r="G2034">
        <v>2.2088640000000002</v>
      </c>
      <c r="H2034">
        <v>2.1890529999999999</v>
      </c>
      <c r="I2034">
        <v>93.670111000000006</v>
      </c>
      <c r="L2034" t="str">
        <f>RRPS_ALL[[#This Row],[BondID]]&amp;"|"&amp;TEXT(RRPS_ALL[[#This Row],[Date]],"yyyymmdd")</f>
        <v>1057|20130630</v>
      </c>
    </row>
    <row r="2035" spans="1:12" x14ac:dyDescent="0.2">
      <c r="A2035" t="s">
        <v>328</v>
      </c>
      <c r="B2035" t="s">
        <v>328</v>
      </c>
      <c r="C2035" t="s">
        <v>312</v>
      </c>
      <c r="D2035" t="b">
        <v>0</v>
      </c>
      <c r="E2035" t="s">
        <v>328</v>
      </c>
      <c r="F2035" s="5">
        <v>41425</v>
      </c>
      <c r="G2035">
        <v>1.9194020000000001</v>
      </c>
      <c r="H2035">
        <v>1.9003300000000001</v>
      </c>
      <c r="I2035">
        <v>96.238104000000007</v>
      </c>
      <c r="L2035" t="str">
        <f>RRPS_ALL[[#This Row],[BondID]]&amp;"|"&amp;TEXT(RRPS_ALL[[#This Row],[Date]],"yyyymmdd")</f>
        <v>1057|20130531</v>
      </c>
    </row>
    <row r="2036" spans="1:12" x14ac:dyDescent="0.2">
      <c r="A2036" t="s">
        <v>328</v>
      </c>
      <c r="B2036" t="s">
        <v>328</v>
      </c>
      <c r="C2036" t="s">
        <v>312</v>
      </c>
      <c r="D2036" t="b">
        <v>0</v>
      </c>
      <c r="E2036" t="s">
        <v>328</v>
      </c>
      <c r="F2036" s="5">
        <v>41394</v>
      </c>
      <c r="G2036">
        <v>1.601985</v>
      </c>
      <c r="H2036">
        <v>1.5836950000000001</v>
      </c>
      <c r="I2036">
        <v>99.191911000000005</v>
      </c>
      <c r="L2036" t="str">
        <f>RRPS_ALL[[#This Row],[BondID]]&amp;"|"&amp;TEXT(RRPS_ALL[[#This Row],[Date]],"yyyymmdd")</f>
        <v>1057|20130430</v>
      </c>
    </row>
    <row r="2037" spans="1:12" x14ac:dyDescent="0.2">
      <c r="A2037" t="s">
        <v>328</v>
      </c>
      <c r="B2037" t="s">
        <v>328</v>
      </c>
      <c r="C2037" t="s">
        <v>312</v>
      </c>
      <c r="D2037" t="b">
        <v>0</v>
      </c>
      <c r="E2037" t="s">
        <v>328</v>
      </c>
      <c r="F2037" s="5">
        <v>41364</v>
      </c>
      <c r="G2037">
        <v>1.8105119999999999</v>
      </c>
      <c r="H2037">
        <v>1.7919350000000001</v>
      </c>
      <c r="I2037">
        <v>97.199136999999993</v>
      </c>
      <c r="L2037" t="str">
        <f>RRPS_ALL[[#This Row],[BondID]]&amp;"|"&amp;TEXT(RRPS_ALL[[#This Row],[Date]],"yyyymmdd")</f>
        <v>1057|20130331</v>
      </c>
    </row>
    <row r="2038" spans="1:12" x14ac:dyDescent="0.2">
      <c r="A2038" t="s">
        <v>328</v>
      </c>
      <c r="B2038" t="s">
        <v>328</v>
      </c>
      <c r="C2038" t="s">
        <v>312</v>
      </c>
      <c r="D2038" t="b">
        <v>0</v>
      </c>
      <c r="E2038" t="s">
        <v>328</v>
      </c>
      <c r="F2038" s="5">
        <v>41333</v>
      </c>
      <c r="G2038">
        <v>2.0118469999999999</v>
      </c>
      <c r="H2038">
        <v>1.992974</v>
      </c>
      <c r="I2038">
        <v>95.292843000000005</v>
      </c>
      <c r="L2038" t="str">
        <f>RRPS_ALL[[#This Row],[BondID]]&amp;"|"&amp;TEXT(RRPS_ALL[[#This Row],[Date]],"yyyymmdd")</f>
        <v>1057|20130228</v>
      </c>
    </row>
    <row r="2039" spans="1:12" x14ac:dyDescent="0.2">
      <c r="A2039" t="s">
        <v>328</v>
      </c>
      <c r="B2039" t="s">
        <v>328</v>
      </c>
      <c r="C2039" t="s">
        <v>312</v>
      </c>
      <c r="D2039" t="b">
        <v>0</v>
      </c>
      <c r="E2039" t="s">
        <v>328</v>
      </c>
      <c r="F2039" s="5">
        <v>41305</v>
      </c>
      <c r="G2039">
        <v>2.0887889999999998</v>
      </c>
      <c r="H2039">
        <v>2.0698810000000001</v>
      </c>
      <c r="I2039">
        <v>94.544870000000003</v>
      </c>
      <c r="L2039" t="str">
        <f>RRPS_ALL[[#This Row],[BondID]]&amp;"|"&amp;TEXT(RRPS_ALL[[#This Row],[Date]],"yyyymmdd")</f>
        <v>1057|20130131</v>
      </c>
    </row>
    <row r="2040" spans="1:12" x14ac:dyDescent="0.2">
      <c r="A2040" t="s">
        <v>328</v>
      </c>
      <c r="B2040" t="s">
        <v>328</v>
      </c>
      <c r="C2040" t="s">
        <v>312</v>
      </c>
      <c r="D2040" t="b">
        <v>0</v>
      </c>
      <c r="E2040" t="s">
        <v>328</v>
      </c>
      <c r="F2040" s="5">
        <v>41274</v>
      </c>
      <c r="G2040">
        <v>1.6440410000000001</v>
      </c>
      <c r="H2040">
        <v>1.6185430000000001</v>
      </c>
      <c r="I2040">
        <v>98.826772000000005</v>
      </c>
      <c r="L2040" t="str">
        <f>RRPS_ALL[[#This Row],[BondID]]&amp;"|"&amp;TEXT(RRPS_ALL[[#This Row],[Date]],"yyyymmdd")</f>
        <v>1057|20121231</v>
      </c>
    </row>
    <row r="2041" spans="1:12" x14ac:dyDescent="0.2">
      <c r="A2041" t="s">
        <v>328</v>
      </c>
      <c r="B2041" t="s">
        <v>328</v>
      </c>
      <c r="C2041" t="s">
        <v>312</v>
      </c>
      <c r="D2041" t="b">
        <v>0</v>
      </c>
      <c r="E2041" t="s">
        <v>328</v>
      </c>
      <c r="F2041" s="5">
        <v>41243</v>
      </c>
      <c r="G2041">
        <v>1.5703659999999999</v>
      </c>
      <c r="H2041">
        <v>1.54525</v>
      </c>
      <c r="I2041">
        <v>99.547128000000001</v>
      </c>
      <c r="L2041" t="str">
        <f>RRPS_ALL[[#This Row],[BondID]]&amp;"|"&amp;TEXT(RRPS_ALL[[#This Row],[Date]],"yyyymmdd")</f>
        <v>1057|20121130</v>
      </c>
    </row>
    <row r="2042" spans="1:12" x14ac:dyDescent="0.2">
      <c r="A2042" t="s">
        <v>328</v>
      </c>
      <c r="B2042" t="s">
        <v>328</v>
      </c>
      <c r="C2042" t="s">
        <v>312</v>
      </c>
      <c r="D2042" t="b">
        <v>0</v>
      </c>
      <c r="E2042" t="s">
        <v>328</v>
      </c>
      <c r="F2042" s="5">
        <v>41213</v>
      </c>
      <c r="G2042">
        <v>1.6671199999999999</v>
      </c>
      <c r="H2042">
        <v>1.6418969999999999</v>
      </c>
      <c r="I2042">
        <v>98.579676000000006</v>
      </c>
      <c r="L2042" t="str">
        <f>RRPS_ALL[[#This Row],[BondID]]&amp;"|"&amp;TEXT(RRPS_ALL[[#This Row],[Date]],"yyyymmdd")</f>
        <v>1057|20121031</v>
      </c>
    </row>
    <row r="2043" spans="1:12" x14ac:dyDescent="0.2">
      <c r="A2043" t="s">
        <v>329</v>
      </c>
      <c r="B2043" t="s">
        <v>329</v>
      </c>
      <c r="C2043" t="s">
        <v>312</v>
      </c>
      <c r="D2043" t="b">
        <v>0</v>
      </c>
      <c r="E2043" t="s">
        <v>329</v>
      </c>
      <c r="F2043" s="5">
        <v>40816</v>
      </c>
      <c r="G2043">
        <v>5.4253999999999997E-2</v>
      </c>
      <c r="I2043">
        <v>102.53</v>
      </c>
      <c r="L2043" t="str">
        <f>RRPS_ALL[[#This Row],[BondID]]&amp;"|"&amp;TEXT(RRPS_ALL[[#This Row],[Date]],"yyyymmdd")</f>
        <v>3108|20110930</v>
      </c>
    </row>
    <row r="2044" spans="1:12" x14ac:dyDescent="0.2">
      <c r="A2044" t="s">
        <v>329</v>
      </c>
      <c r="B2044" t="s">
        <v>329</v>
      </c>
      <c r="C2044" t="s">
        <v>312</v>
      </c>
      <c r="D2044" t="b">
        <v>0</v>
      </c>
      <c r="E2044" t="s">
        <v>329</v>
      </c>
      <c r="F2044" s="5">
        <v>40847</v>
      </c>
      <c r="G2044">
        <v>0.44554700000000003</v>
      </c>
      <c r="I2044">
        <v>98.468000000000004</v>
      </c>
      <c r="L2044" t="str">
        <f>RRPS_ALL[[#This Row],[BondID]]&amp;"|"&amp;TEXT(RRPS_ALL[[#This Row],[Date]],"yyyymmdd")</f>
        <v>3108|20111031</v>
      </c>
    </row>
    <row r="2045" spans="1:12" x14ac:dyDescent="0.2">
      <c r="A2045" t="s">
        <v>329</v>
      </c>
      <c r="B2045" t="s">
        <v>329</v>
      </c>
      <c r="C2045" t="s">
        <v>312</v>
      </c>
      <c r="D2045" t="b">
        <v>0</v>
      </c>
      <c r="E2045" t="s">
        <v>329</v>
      </c>
      <c r="F2045" s="5">
        <v>40877</v>
      </c>
      <c r="G2045">
        <v>0.445017</v>
      </c>
      <c r="I2045">
        <v>99.177000000000007</v>
      </c>
      <c r="L2045" t="str">
        <f>RRPS_ALL[[#This Row],[BondID]]&amp;"|"&amp;TEXT(RRPS_ALL[[#This Row],[Date]],"yyyymmdd")</f>
        <v>3108|20111130</v>
      </c>
    </row>
    <row r="2046" spans="1:12" x14ac:dyDescent="0.2">
      <c r="A2046" t="s">
        <v>329</v>
      </c>
      <c r="B2046" t="s">
        <v>329</v>
      </c>
      <c r="C2046" t="s">
        <v>312</v>
      </c>
      <c r="D2046" t="b">
        <v>0</v>
      </c>
      <c r="E2046" t="s">
        <v>329</v>
      </c>
      <c r="F2046" s="5">
        <v>40908</v>
      </c>
      <c r="G2046">
        <v>0.39329900000000001</v>
      </c>
      <c r="I2046">
        <v>99.741</v>
      </c>
      <c r="L2046" t="str">
        <f>RRPS_ALL[[#This Row],[BondID]]&amp;"|"&amp;TEXT(RRPS_ALL[[#This Row],[Date]],"yyyymmdd")</f>
        <v>3108|20111231</v>
      </c>
    </row>
    <row r="2047" spans="1:12" x14ac:dyDescent="0.2">
      <c r="A2047" t="s">
        <v>329</v>
      </c>
      <c r="B2047" t="s">
        <v>329</v>
      </c>
      <c r="C2047" t="s">
        <v>312</v>
      </c>
      <c r="D2047" t="b">
        <v>0</v>
      </c>
      <c r="E2047" t="s">
        <v>329</v>
      </c>
      <c r="F2047" s="5">
        <v>40939</v>
      </c>
      <c r="G2047">
        <v>0.23502600000000001</v>
      </c>
      <c r="I2047">
        <v>101.593</v>
      </c>
      <c r="L2047" t="str">
        <f>RRPS_ALL[[#This Row],[BondID]]&amp;"|"&amp;TEXT(RRPS_ALL[[#This Row],[Date]],"yyyymmdd")</f>
        <v>3108|20120131</v>
      </c>
    </row>
    <row r="2048" spans="1:12" x14ac:dyDescent="0.2">
      <c r="A2048" t="s">
        <v>329</v>
      </c>
      <c r="B2048" t="s">
        <v>329</v>
      </c>
      <c r="C2048" t="s">
        <v>312</v>
      </c>
      <c r="D2048" t="b">
        <v>0</v>
      </c>
      <c r="E2048" t="s">
        <v>329</v>
      </c>
      <c r="F2048" s="5">
        <v>40968</v>
      </c>
      <c r="G2048">
        <v>0.360402</v>
      </c>
      <c r="I2048">
        <v>100.384</v>
      </c>
      <c r="L2048" t="str">
        <f>RRPS_ALL[[#This Row],[BondID]]&amp;"|"&amp;TEXT(RRPS_ALL[[#This Row],[Date]],"yyyymmdd")</f>
        <v>3108|20120229</v>
      </c>
    </row>
    <row r="2049" spans="1:12" x14ac:dyDescent="0.2">
      <c r="A2049" t="s">
        <v>329</v>
      </c>
      <c r="B2049" t="s">
        <v>329</v>
      </c>
      <c r="C2049" t="s">
        <v>312</v>
      </c>
      <c r="D2049" t="b">
        <v>0</v>
      </c>
      <c r="E2049" t="s">
        <v>329</v>
      </c>
      <c r="F2049" s="5">
        <v>40999</v>
      </c>
      <c r="G2049">
        <v>0.31004199999999998</v>
      </c>
      <c r="I2049">
        <v>100.149</v>
      </c>
      <c r="L2049" t="str">
        <f>RRPS_ALL[[#This Row],[BondID]]&amp;"|"&amp;TEXT(RRPS_ALL[[#This Row],[Date]],"yyyymmdd")</f>
        <v>3108|20120331</v>
      </c>
    </row>
    <row r="2050" spans="1:12" x14ac:dyDescent="0.2">
      <c r="A2050" t="s">
        <v>329</v>
      </c>
      <c r="B2050" t="s">
        <v>329</v>
      </c>
      <c r="C2050" t="s">
        <v>312</v>
      </c>
      <c r="D2050" t="b">
        <v>0</v>
      </c>
      <c r="E2050" t="s">
        <v>329</v>
      </c>
      <c r="F2050" s="5">
        <v>41029</v>
      </c>
      <c r="G2050">
        <v>0.230767</v>
      </c>
      <c r="I2050">
        <v>101.568</v>
      </c>
      <c r="L2050" t="str">
        <f>RRPS_ALL[[#This Row],[BondID]]&amp;"|"&amp;TEXT(RRPS_ALL[[#This Row],[Date]],"yyyymmdd")</f>
        <v>3108|20120430</v>
      </c>
    </row>
    <row r="2051" spans="1:12" x14ac:dyDescent="0.2">
      <c r="A2051" t="s">
        <v>329</v>
      </c>
      <c r="B2051" t="s">
        <v>329</v>
      </c>
      <c r="C2051" t="s">
        <v>312</v>
      </c>
      <c r="D2051" t="b">
        <v>0</v>
      </c>
      <c r="E2051" t="s">
        <v>329</v>
      </c>
      <c r="F2051" s="5">
        <v>41060</v>
      </c>
      <c r="G2051">
        <v>-7.1786000000000003E-2</v>
      </c>
      <c r="I2051">
        <v>103.727</v>
      </c>
      <c r="L2051" t="str">
        <f>RRPS_ALL[[#This Row],[BondID]]&amp;"|"&amp;TEXT(RRPS_ALL[[#This Row],[Date]],"yyyymmdd")</f>
        <v>3108|20120531</v>
      </c>
    </row>
    <row r="2052" spans="1:12" x14ac:dyDescent="0.2">
      <c r="A2052" t="s">
        <v>329</v>
      </c>
      <c r="B2052" t="s">
        <v>329</v>
      </c>
      <c r="C2052" t="s">
        <v>312</v>
      </c>
      <c r="D2052" t="b">
        <v>0</v>
      </c>
      <c r="E2052" t="s">
        <v>329</v>
      </c>
      <c r="F2052" s="5">
        <v>41090</v>
      </c>
      <c r="G2052">
        <v>3.6930000000000001E-3</v>
      </c>
      <c r="I2052">
        <v>102.94</v>
      </c>
      <c r="L2052" t="str">
        <f>RRPS_ALL[[#This Row],[BondID]]&amp;"|"&amp;TEXT(RRPS_ALL[[#This Row],[Date]],"yyyymmdd")</f>
        <v>3108|20120630</v>
      </c>
    </row>
    <row r="2053" spans="1:12" x14ac:dyDescent="0.2">
      <c r="A2053" t="s">
        <v>329</v>
      </c>
      <c r="B2053" t="s">
        <v>329</v>
      </c>
      <c r="C2053" t="s">
        <v>312</v>
      </c>
      <c r="D2053" t="b">
        <v>0</v>
      </c>
      <c r="E2053" t="s">
        <v>329</v>
      </c>
      <c r="F2053" s="5">
        <v>41121</v>
      </c>
      <c r="G2053">
        <v>-0.24774199999999999</v>
      </c>
      <c r="I2053">
        <v>105.458</v>
      </c>
      <c r="L2053" t="str">
        <f>RRPS_ALL[[#This Row],[BondID]]&amp;"|"&amp;TEXT(RRPS_ALL[[#This Row],[Date]],"yyyymmdd")</f>
        <v>3108|20120731</v>
      </c>
    </row>
    <row r="2054" spans="1:12" x14ac:dyDescent="0.2">
      <c r="A2054" t="s">
        <v>329</v>
      </c>
      <c r="B2054" t="s">
        <v>329</v>
      </c>
      <c r="C2054" t="s">
        <v>312</v>
      </c>
      <c r="D2054" t="b">
        <v>0</v>
      </c>
      <c r="E2054" t="s">
        <v>329</v>
      </c>
      <c r="F2054" s="5">
        <v>41152</v>
      </c>
      <c r="G2054">
        <v>-3.2214E-2</v>
      </c>
      <c r="I2054">
        <v>104.625</v>
      </c>
      <c r="L2054" t="str">
        <f>RRPS_ALL[[#This Row],[BondID]]&amp;"|"&amp;TEXT(RRPS_ALL[[#This Row],[Date]],"yyyymmdd")</f>
        <v>3108|20120831</v>
      </c>
    </row>
    <row r="2055" spans="1:12" x14ac:dyDescent="0.2">
      <c r="A2055" t="s">
        <v>329</v>
      </c>
      <c r="B2055" t="s">
        <v>329</v>
      </c>
      <c r="C2055" t="s">
        <v>312</v>
      </c>
      <c r="D2055" t="b">
        <v>0</v>
      </c>
      <c r="E2055" t="s">
        <v>329</v>
      </c>
      <c r="F2055" s="5">
        <v>41182</v>
      </c>
      <c r="G2055">
        <v>-6.0571E-2</v>
      </c>
      <c r="I2055">
        <v>104.804</v>
      </c>
      <c r="L2055" t="str">
        <f>RRPS_ALL[[#This Row],[BondID]]&amp;"|"&amp;TEXT(RRPS_ALL[[#This Row],[Date]],"yyyymmdd")</f>
        <v>3108|20120930</v>
      </c>
    </row>
    <row r="2056" spans="1:12" x14ac:dyDescent="0.2">
      <c r="A2056" t="s">
        <v>329</v>
      </c>
      <c r="B2056" t="s">
        <v>329</v>
      </c>
      <c r="C2056" t="s">
        <v>312</v>
      </c>
      <c r="D2056" t="b">
        <v>0</v>
      </c>
      <c r="E2056" t="s">
        <v>329</v>
      </c>
      <c r="F2056" s="5">
        <v>41213</v>
      </c>
      <c r="G2056">
        <v>0.100123</v>
      </c>
      <c r="I2056">
        <v>102.791</v>
      </c>
      <c r="L2056" t="str">
        <f>RRPS_ALL[[#This Row],[BondID]]&amp;"|"&amp;TEXT(RRPS_ALL[[#This Row],[Date]],"yyyymmdd")</f>
        <v>3108|20121031</v>
      </c>
    </row>
    <row r="2057" spans="1:12" x14ac:dyDescent="0.2">
      <c r="A2057" t="s">
        <v>329</v>
      </c>
      <c r="B2057" t="s">
        <v>329</v>
      </c>
      <c r="C2057" t="s">
        <v>312</v>
      </c>
      <c r="D2057" t="b">
        <v>0</v>
      </c>
      <c r="E2057" t="s">
        <v>329</v>
      </c>
      <c r="F2057" s="5">
        <v>41243</v>
      </c>
      <c r="G2057">
        <v>2.5010000000000001E-2</v>
      </c>
      <c r="I2057">
        <v>103.047</v>
      </c>
      <c r="L2057" t="str">
        <f>RRPS_ALL[[#This Row],[BondID]]&amp;"|"&amp;TEXT(RRPS_ALL[[#This Row],[Date]],"yyyymmdd")</f>
        <v>3108|20121130</v>
      </c>
    </row>
    <row r="2058" spans="1:12" x14ac:dyDescent="0.2">
      <c r="A2058" t="s">
        <v>329</v>
      </c>
      <c r="B2058" t="s">
        <v>329</v>
      </c>
      <c r="C2058" t="s">
        <v>312</v>
      </c>
      <c r="D2058" t="b">
        <v>0</v>
      </c>
      <c r="E2058" t="s">
        <v>329</v>
      </c>
      <c r="F2058" s="5">
        <v>41274</v>
      </c>
      <c r="G2058">
        <v>7.3399999999999995E-4</v>
      </c>
      <c r="I2058">
        <v>103.377</v>
      </c>
      <c r="L2058" t="str">
        <f>RRPS_ALL[[#This Row],[BondID]]&amp;"|"&amp;TEXT(RRPS_ALL[[#This Row],[Date]],"yyyymmdd")</f>
        <v>3108|20121231</v>
      </c>
    </row>
    <row r="2059" spans="1:12" x14ac:dyDescent="0.2">
      <c r="A2059" t="s">
        <v>329</v>
      </c>
      <c r="B2059" t="s">
        <v>329</v>
      </c>
      <c r="C2059" t="s">
        <v>312</v>
      </c>
      <c r="D2059" t="b">
        <v>0</v>
      </c>
      <c r="E2059" t="s">
        <v>329</v>
      </c>
      <c r="F2059" s="5">
        <v>41305</v>
      </c>
      <c r="G2059">
        <v>0.33829100000000001</v>
      </c>
      <c r="I2059">
        <v>100.545</v>
      </c>
      <c r="L2059" t="str">
        <f>RRPS_ALL[[#This Row],[BondID]]&amp;"|"&amp;TEXT(RRPS_ALL[[#This Row],[Date]],"yyyymmdd")</f>
        <v>3108|20130131</v>
      </c>
    </row>
    <row r="2060" spans="1:12" x14ac:dyDescent="0.2">
      <c r="A2060" t="s">
        <v>329</v>
      </c>
      <c r="B2060" t="s">
        <v>329</v>
      </c>
      <c r="C2060" t="s">
        <v>312</v>
      </c>
      <c r="D2060" t="b">
        <v>0</v>
      </c>
      <c r="E2060" t="s">
        <v>329</v>
      </c>
      <c r="F2060" s="5">
        <v>41333</v>
      </c>
      <c r="G2060">
        <v>0.37832100000000002</v>
      </c>
      <c r="I2060">
        <v>100.11</v>
      </c>
      <c r="L2060" t="str">
        <f>RRPS_ALL[[#This Row],[BondID]]&amp;"|"&amp;TEXT(RRPS_ALL[[#This Row],[Date]],"yyyymmdd")</f>
        <v>3108|20130228</v>
      </c>
    </row>
    <row r="2061" spans="1:12" x14ac:dyDescent="0.2">
      <c r="A2061" t="s">
        <v>329</v>
      </c>
      <c r="B2061" t="s">
        <v>329</v>
      </c>
      <c r="C2061" t="s">
        <v>312</v>
      </c>
      <c r="D2061" t="b">
        <v>0</v>
      </c>
      <c r="E2061" t="s">
        <v>329</v>
      </c>
      <c r="F2061" s="5">
        <v>41364</v>
      </c>
      <c r="G2061">
        <v>0.10760599999999999</v>
      </c>
      <c r="I2061">
        <v>102.404</v>
      </c>
      <c r="L2061" t="str">
        <f>RRPS_ALL[[#This Row],[BondID]]&amp;"|"&amp;TEXT(RRPS_ALL[[#This Row],[Date]],"yyyymmdd")</f>
        <v>3108|20130331</v>
      </c>
    </row>
    <row r="2062" spans="1:12" x14ac:dyDescent="0.2">
      <c r="A2062" t="s">
        <v>329</v>
      </c>
      <c r="B2062" t="s">
        <v>329</v>
      </c>
      <c r="C2062" t="s">
        <v>312</v>
      </c>
      <c r="D2062" t="b">
        <v>0</v>
      </c>
      <c r="E2062" t="s">
        <v>329</v>
      </c>
      <c r="F2062" s="5">
        <v>41394</v>
      </c>
      <c r="G2062">
        <v>-1.702E-3</v>
      </c>
      <c r="I2062">
        <v>103.47199999999999</v>
      </c>
      <c r="L2062" t="str">
        <f>RRPS_ALL[[#This Row],[BondID]]&amp;"|"&amp;TEXT(RRPS_ALL[[#This Row],[Date]],"yyyymmdd")</f>
        <v>3108|20130430</v>
      </c>
    </row>
    <row r="2063" spans="1:12" x14ac:dyDescent="0.2">
      <c r="A2063" t="s">
        <v>329</v>
      </c>
      <c r="B2063" t="s">
        <v>329</v>
      </c>
      <c r="C2063" t="s">
        <v>312</v>
      </c>
      <c r="D2063" t="b">
        <v>0</v>
      </c>
      <c r="E2063" t="s">
        <v>329</v>
      </c>
      <c r="F2063" s="5">
        <v>41425</v>
      </c>
      <c r="G2063">
        <v>0.231822</v>
      </c>
      <c r="I2063">
        <v>100.72499999999999</v>
      </c>
      <c r="L2063" t="str">
        <f>RRPS_ALL[[#This Row],[BondID]]&amp;"|"&amp;TEXT(RRPS_ALL[[#This Row],[Date]],"yyyymmdd")</f>
        <v>3108|20130531</v>
      </c>
    </row>
    <row r="2064" spans="1:12" x14ac:dyDescent="0.2">
      <c r="A2064" t="s">
        <v>329</v>
      </c>
      <c r="B2064" t="s">
        <v>329</v>
      </c>
      <c r="C2064" t="s">
        <v>312</v>
      </c>
      <c r="D2064" t="b">
        <v>0</v>
      </c>
      <c r="E2064" t="s">
        <v>329</v>
      </c>
      <c r="F2064" s="5">
        <v>41455</v>
      </c>
      <c r="G2064">
        <v>0.64669500000000002</v>
      </c>
      <c r="I2064">
        <v>97.491</v>
      </c>
      <c r="L2064" t="str">
        <f>RRPS_ALL[[#This Row],[BondID]]&amp;"|"&amp;TEXT(RRPS_ALL[[#This Row],[Date]],"yyyymmdd")</f>
        <v>3108|20130630</v>
      </c>
    </row>
    <row r="2065" spans="1:12" x14ac:dyDescent="0.2">
      <c r="A2065" t="s">
        <v>329</v>
      </c>
      <c r="B2065" t="s">
        <v>329</v>
      </c>
      <c r="C2065" t="s">
        <v>312</v>
      </c>
      <c r="D2065" t="b">
        <v>0</v>
      </c>
      <c r="E2065" t="s">
        <v>329</v>
      </c>
      <c r="F2065" s="5">
        <v>41486</v>
      </c>
      <c r="G2065">
        <v>0.59751399999999999</v>
      </c>
      <c r="I2065">
        <v>98.287000000000006</v>
      </c>
      <c r="L2065" t="str">
        <f>RRPS_ALL[[#This Row],[BondID]]&amp;"|"&amp;TEXT(RRPS_ALL[[#This Row],[Date]],"yyyymmdd")</f>
        <v>3108|20130731</v>
      </c>
    </row>
    <row r="2066" spans="1:12" x14ac:dyDescent="0.2">
      <c r="A2066" t="s">
        <v>329</v>
      </c>
      <c r="B2066" t="s">
        <v>329</v>
      </c>
      <c r="C2066" t="s">
        <v>312</v>
      </c>
      <c r="D2066" t="b">
        <v>0</v>
      </c>
      <c r="E2066" t="s">
        <v>329</v>
      </c>
      <c r="F2066" s="5">
        <v>41517</v>
      </c>
      <c r="G2066">
        <v>0.69562299999999999</v>
      </c>
      <c r="I2066">
        <v>97.353999999999999</v>
      </c>
      <c r="L2066" t="str">
        <f>RRPS_ALL[[#This Row],[BondID]]&amp;"|"&amp;TEXT(RRPS_ALL[[#This Row],[Date]],"yyyymmdd")</f>
        <v>3108|20130831</v>
      </c>
    </row>
    <row r="2067" spans="1:12" x14ac:dyDescent="0.2">
      <c r="A2067" t="s">
        <v>329</v>
      </c>
      <c r="B2067" t="s">
        <v>329</v>
      </c>
      <c r="C2067" t="s">
        <v>312</v>
      </c>
      <c r="D2067" t="b">
        <v>0</v>
      </c>
      <c r="E2067" t="s">
        <v>329</v>
      </c>
      <c r="F2067" s="5">
        <v>41547</v>
      </c>
      <c r="G2067">
        <v>0.84445899999999996</v>
      </c>
      <c r="I2067">
        <v>96.284999999999997</v>
      </c>
      <c r="L2067" t="str">
        <f>RRPS_ALL[[#This Row],[BondID]]&amp;"|"&amp;TEXT(RRPS_ALL[[#This Row],[Date]],"yyyymmdd")</f>
        <v>3108|20130930</v>
      </c>
    </row>
    <row r="2068" spans="1:12" x14ac:dyDescent="0.2">
      <c r="A2068" t="s">
        <v>329</v>
      </c>
      <c r="B2068" t="s">
        <v>329</v>
      </c>
      <c r="C2068" t="s">
        <v>312</v>
      </c>
      <c r="D2068" t="b">
        <v>0</v>
      </c>
      <c r="E2068" t="s">
        <v>329</v>
      </c>
      <c r="F2068" s="5">
        <v>41578</v>
      </c>
      <c r="G2068">
        <v>0.69797200000000004</v>
      </c>
      <c r="I2068">
        <v>97.36</v>
      </c>
      <c r="L2068" t="str">
        <f>RRPS_ALL[[#This Row],[BondID]]&amp;"|"&amp;TEXT(RRPS_ALL[[#This Row],[Date]],"yyyymmdd")</f>
        <v>3108|20131031</v>
      </c>
    </row>
    <row r="2069" spans="1:12" x14ac:dyDescent="0.2">
      <c r="A2069" t="s">
        <v>329</v>
      </c>
      <c r="B2069" t="s">
        <v>329</v>
      </c>
      <c r="C2069" t="s">
        <v>312</v>
      </c>
      <c r="D2069" t="b">
        <v>0</v>
      </c>
      <c r="E2069" t="s">
        <v>329</v>
      </c>
      <c r="F2069" s="5">
        <v>41608</v>
      </c>
      <c r="G2069">
        <v>0.59684899999999996</v>
      </c>
      <c r="I2069">
        <v>98.106999999999999</v>
      </c>
      <c r="L2069" t="str">
        <f>RRPS_ALL[[#This Row],[BondID]]&amp;"|"&amp;TEXT(RRPS_ALL[[#This Row],[Date]],"yyyymmdd")</f>
        <v>3108|20131130</v>
      </c>
    </row>
    <row r="2070" spans="1:12" x14ac:dyDescent="0.2">
      <c r="A2070" t="s">
        <v>329</v>
      </c>
      <c r="B2070" t="s">
        <v>329</v>
      </c>
      <c r="C2070" t="s">
        <v>312</v>
      </c>
      <c r="D2070" t="b">
        <v>0</v>
      </c>
      <c r="E2070" t="s">
        <v>329</v>
      </c>
      <c r="F2070" s="5">
        <v>41639</v>
      </c>
      <c r="G2070">
        <v>0.81369899999999995</v>
      </c>
      <c r="I2070">
        <v>96.545000000000002</v>
      </c>
      <c r="L2070" t="str">
        <f>RRPS_ALL[[#This Row],[BondID]]&amp;"|"&amp;TEXT(RRPS_ALL[[#This Row],[Date]],"yyyymmdd")</f>
        <v>3108|20131231</v>
      </c>
    </row>
    <row r="2071" spans="1:12" x14ac:dyDescent="0.2">
      <c r="A2071" t="s">
        <v>329</v>
      </c>
      <c r="B2071" t="s">
        <v>329</v>
      </c>
      <c r="C2071" t="s">
        <v>312</v>
      </c>
      <c r="D2071" t="b">
        <v>0</v>
      </c>
      <c r="E2071" t="s">
        <v>329</v>
      </c>
      <c r="F2071" s="5">
        <v>41670</v>
      </c>
      <c r="G2071">
        <v>0.69305799999999995</v>
      </c>
      <c r="I2071">
        <v>97.81</v>
      </c>
      <c r="L2071" t="str">
        <f>RRPS_ALL[[#This Row],[BondID]]&amp;"|"&amp;TEXT(RRPS_ALL[[#This Row],[Date]],"yyyymmdd")</f>
        <v>3108|20140131</v>
      </c>
    </row>
    <row r="2072" spans="1:12" x14ac:dyDescent="0.2">
      <c r="A2072" t="s">
        <v>329</v>
      </c>
      <c r="B2072" t="s">
        <v>329</v>
      </c>
      <c r="C2072" t="s">
        <v>312</v>
      </c>
      <c r="D2072" t="b">
        <v>0</v>
      </c>
      <c r="E2072" t="s">
        <v>329</v>
      </c>
      <c r="F2072" s="5">
        <v>41698</v>
      </c>
      <c r="G2072">
        <v>0.72670100000000004</v>
      </c>
      <c r="I2072">
        <v>97.412999999999997</v>
      </c>
      <c r="L2072" t="str">
        <f>RRPS_ALL[[#This Row],[BondID]]&amp;"|"&amp;TEXT(RRPS_ALL[[#This Row],[Date]],"yyyymmdd")</f>
        <v>3108|20140228</v>
      </c>
    </row>
    <row r="2073" spans="1:12" x14ac:dyDescent="0.2">
      <c r="A2073" t="s">
        <v>329</v>
      </c>
      <c r="B2073" t="s">
        <v>329</v>
      </c>
      <c r="C2073" t="s">
        <v>312</v>
      </c>
      <c r="D2073" t="b">
        <v>0</v>
      </c>
      <c r="E2073" t="s">
        <v>329</v>
      </c>
      <c r="F2073" s="5">
        <v>41729</v>
      </c>
      <c r="G2073">
        <v>0.58643199999999995</v>
      </c>
      <c r="I2073">
        <v>98.507000000000005</v>
      </c>
      <c r="L2073" t="str">
        <f>RRPS_ALL[[#This Row],[BondID]]&amp;"|"&amp;TEXT(RRPS_ALL[[#This Row],[Date]],"yyyymmdd")</f>
        <v>3108|20140331</v>
      </c>
    </row>
    <row r="2074" spans="1:12" x14ac:dyDescent="0.2">
      <c r="A2074" t="s">
        <v>329</v>
      </c>
      <c r="B2074" t="s">
        <v>329</v>
      </c>
      <c r="C2074" t="s">
        <v>312</v>
      </c>
      <c r="D2074" t="b">
        <v>0</v>
      </c>
      <c r="E2074" t="s">
        <v>329</v>
      </c>
      <c r="F2074" s="5">
        <v>41759</v>
      </c>
      <c r="G2074">
        <v>0.47653099999999998</v>
      </c>
      <c r="I2074">
        <v>99.34</v>
      </c>
      <c r="L2074" t="str">
        <f>RRPS_ALL[[#This Row],[BondID]]&amp;"|"&amp;TEXT(RRPS_ALL[[#This Row],[Date]],"yyyymmdd")</f>
        <v>3108|20140430</v>
      </c>
    </row>
    <row r="2075" spans="1:12" x14ac:dyDescent="0.2">
      <c r="A2075" t="s">
        <v>329</v>
      </c>
      <c r="B2075" t="s">
        <v>329</v>
      </c>
      <c r="C2075" t="s">
        <v>312</v>
      </c>
      <c r="D2075" t="b">
        <v>0</v>
      </c>
      <c r="E2075" t="s">
        <v>329</v>
      </c>
      <c r="F2075" s="5">
        <v>41790</v>
      </c>
      <c r="G2075">
        <v>0.19842399999999999</v>
      </c>
      <c r="I2075">
        <v>100.67</v>
      </c>
      <c r="L2075" t="str">
        <f>RRPS_ALL[[#This Row],[BondID]]&amp;"|"&amp;TEXT(RRPS_ALL[[#This Row],[Date]],"yyyymmdd")</f>
        <v>3108|20140531</v>
      </c>
    </row>
    <row r="2076" spans="1:12" x14ac:dyDescent="0.2">
      <c r="A2076" t="s">
        <v>329</v>
      </c>
      <c r="B2076" t="s">
        <v>329</v>
      </c>
      <c r="C2076" t="s">
        <v>312</v>
      </c>
      <c r="D2076" t="b">
        <v>0</v>
      </c>
      <c r="E2076" t="s">
        <v>329</v>
      </c>
      <c r="F2076" s="5">
        <v>41820</v>
      </c>
      <c r="G2076">
        <v>0.121448</v>
      </c>
      <c r="I2076">
        <v>101.60899999999999</v>
      </c>
      <c r="L2076" t="str">
        <f>RRPS_ALL[[#This Row],[BondID]]&amp;"|"&amp;TEXT(RRPS_ALL[[#This Row],[Date]],"yyyymmdd")</f>
        <v>3108|20140630</v>
      </c>
    </row>
    <row r="2077" spans="1:12" x14ac:dyDescent="0.2">
      <c r="A2077" t="s">
        <v>329</v>
      </c>
      <c r="B2077" t="s">
        <v>329</v>
      </c>
      <c r="C2077" t="s">
        <v>312</v>
      </c>
      <c r="D2077" t="b">
        <v>0</v>
      </c>
      <c r="E2077" t="s">
        <v>329</v>
      </c>
      <c r="F2077" s="5">
        <v>41851</v>
      </c>
      <c r="G2077">
        <v>-0.117364</v>
      </c>
      <c r="I2077">
        <v>103.553</v>
      </c>
      <c r="L2077" t="str">
        <f>RRPS_ALL[[#This Row],[BondID]]&amp;"|"&amp;TEXT(RRPS_ALL[[#This Row],[Date]],"yyyymmdd")</f>
        <v>3108|20140731</v>
      </c>
    </row>
    <row r="2078" spans="1:12" x14ac:dyDescent="0.2">
      <c r="A2078" t="s">
        <v>329</v>
      </c>
      <c r="B2078" t="s">
        <v>329</v>
      </c>
      <c r="C2078" t="s">
        <v>312</v>
      </c>
      <c r="D2078" t="b">
        <v>0</v>
      </c>
      <c r="E2078" t="s">
        <v>329</v>
      </c>
      <c r="F2078" s="5">
        <v>41882</v>
      </c>
      <c r="G2078">
        <v>-0.26777299999999998</v>
      </c>
      <c r="I2078">
        <v>105.071</v>
      </c>
      <c r="L2078" t="str">
        <f>RRPS_ALL[[#This Row],[BondID]]&amp;"|"&amp;TEXT(RRPS_ALL[[#This Row],[Date]],"yyyymmdd")</f>
        <v>3108|20140831</v>
      </c>
    </row>
    <row r="2079" spans="1:12" x14ac:dyDescent="0.2">
      <c r="A2079" t="s">
        <v>329</v>
      </c>
      <c r="B2079" t="s">
        <v>329</v>
      </c>
      <c r="C2079" t="s">
        <v>312</v>
      </c>
      <c r="D2079" t="b">
        <v>0</v>
      </c>
      <c r="E2079" t="s">
        <v>329</v>
      </c>
      <c r="F2079" s="5">
        <v>41912</v>
      </c>
      <c r="G2079">
        <v>-0.29369899999999999</v>
      </c>
      <c r="I2079">
        <v>105.309</v>
      </c>
      <c r="L2079" t="str">
        <f>RRPS_ALL[[#This Row],[BondID]]&amp;"|"&amp;TEXT(RRPS_ALL[[#This Row],[Date]],"yyyymmdd")</f>
        <v>3108|20140930</v>
      </c>
    </row>
    <row r="2080" spans="1:12" x14ac:dyDescent="0.2">
      <c r="A2080" t="s">
        <v>329</v>
      </c>
      <c r="B2080" t="s">
        <v>329</v>
      </c>
      <c r="C2080" t="s">
        <v>312</v>
      </c>
      <c r="D2080" t="b">
        <v>0</v>
      </c>
      <c r="E2080" t="s">
        <v>329</v>
      </c>
      <c r="F2080" s="5">
        <v>41943</v>
      </c>
      <c r="G2080">
        <v>-0.309168</v>
      </c>
      <c r="I2080">
        <v>105.597059</v>
      </c>
      <c r="L2080" t="str">
        <f>RRPS_ALL[[#This Row],[BondID]]&amp;"|"&amp;TEXT(RRPS_ALL[[#This Row],[Date]],"yyyymmdd")</f>
        <v>3108|20141031</v>
      </c>
    </row>
    <row r="2081" spans="1:12" x14ac:dyDescent="0.2">
      <c r="A2081" t="s">
        <v>329</v>
      </c>
      <c r="B2081" t="s">
        <v>329</v>
      </c>
      <c r="C2081" t="s">
        <v>312</v>
      </c>
      <c r="D2081" t="b">
        <v>0</v>
      </c>
      <c r="E2081" t="s">
        <v>329</v>
      </c>
      <c r="F2081" s="5">
        <v>41973</v>
      </c>
      <c r="G2081">
        <v>-0.44691599999999998</v>
      </c>
      <c r="I2081">
        <v>106.340705</v>
      </c>
      <c r="L2081" t="str">
        <f>RRPS_ALL[[#This Row],[BondID]]&amp;"|"&amp;TEXT(RRPS_ALL[[#This Row],[Date]],"yyyymmdd")</f>
        <v>3108|20141130</v>
      </c>
    </row>
    <row r="2082" spans="1:12" x14ac:dyDescent="0.2">
      <c r="A2082" t="s">
        <v>329</v>
      </c>
      <c r="B2082" t="s">
        <v>329</v>
      </c>
      <c r="C2082" t="s">
        <v>312</v>
      </c>
      <c r="D2082" t="b">
        <v>0</v>
      </c>
      <c r="E2082" t="s">
        <v>329</v>
      </c>
      <c r="F2082" s="5">
        <v>42004</v>
      </c>
      <c r="G2082">
        <v>-0.26716400000000001</v>
      </c>
      <c r="I2082">
        <v>104.782059</v>
      </c>
      <c r="L2082" t="str">
        <f>RRPS_ALL[[#This Row],[BondID]]&amp;"|"&amp;TEXT(RRPS_ALL[[#This Row],[Date]],"yyyymmdd")</f>
        <v>3108|20141231</v>
      </c>
    </row>
    <row r="2083" spans="1:12" x14ac:dyDescent="0.2">
      <c r="A2083" t="s">
        <v>329</v>
      </c>
      <c r="B2083" t="s">
        <v>329</v>
      </c>
      <c r="C2083" t="s">
        <v>312</v>
      </c>
      <c r="D2083" t="b">
        <v>0</v>
      </c>
      <c r="E2083" t="s">
        <v>329</v>
      </c>
      <c r="F2083" s="5">
        <v>42035</v>
      </c>
      <c r="G2083">
        <v>-0.45901399999999998</v>
      </c>
      <c r="I2083">
        <v>106.35830900000001</v>
      </c>
      <c r="L2083" t="str">
        <f>RRPS_ALL[[#This Row],[BondID]]&amp;"|"&amp;TEXT(RRPS_ALL[[#This Row],[Date]],"yyyymmdd")</f>
        <v>3108|20150131</v>
      </c>
    </row>
    <row r="2084" spans="1:12" x14ac:dyDescent="0.2">
      <c r="A2084" t="s">
        <v>329</v>
      </c>
      <c r="B2084" t="s">
        <v>329</v>
      </c>
      <c r="C2084" t="s">
        <v>312</v>
      </c>
      <c r="D2084" t="b">
        <v>0</v>
      </c>
      <c r="E2084" t="s">
        <v>329</v>
      </c>
      <c r="F2084" s="5">
        <v>42063</v>
      </c>
      <c r="G2084">
        <v>-0.63322299999999998</v>
      </c>
      <c r="I2084">
        <v>107.689874</v>
      </c>
      <c r="L2084" t="str">
        <f>RRPS_ALL[[#This Row],[BondID]]&amp;"|"&amp;TEXT(RRPS_ALL[[#This Row],[Date]],"yyyymmdd")</f>
        <v>3108|20150228</v>
      </c>
    </row>
    <row r="2085" spans="1:12" x14ac:dyDescent="0.2">
      <c r="A2085" t="s">
        <v>329</v>
      </c>
      <c r="B2085" t="s">
        <v>329</v>
      </c>
      <c r="C2085" t="s">
        <v>312</v>
      </c>
      <c r="D2085" t="b">
        <v>0</v>
      </c>
      <c r="E2085" t="s">
        <v>329</v>
      </c>
      <c r="F2085" s="5">
        <v>42094</v>
      </c>
      <c r="G2085">
        <v>-1.2269540000000001</v>
      </c>
      <c r="I2085">
        <v>112.158</v>
      </c>
      <c r="L2085" t="str">
        <f>RRPS_ALL[[#This Row],[BondID]]&amp;"|"&amp;TEXT(RRPS_ALL[[#This Row],[Date]],"yyyymmdd")</f>
        <v>3108|20150331</v>
      </c>
    </row>
    <row r="2086" spans="1:12" x14ac:dyDescent="0.2">
      <c r="A2086" t="s">
        <v>329</v>
      </c>
      <c r="B2086" t="s">
        <v>329</v>
      </c>
      <c r="C2086" t="s">
        <v>312</v>
      </c>
      <c r="D2086" t="b">
        <v>0</v>
      </c>
      <c r="E2086" t="s">
        <v>329</v>
      </c>
      <c r="F2086" s="5">
        <v>42124</v>
      </c>
      <c r="G2086">
        <v>-1.1771860000000001</v>
      </c>
      <c r="I2086">
        <v>111.6075</v>
      </c>
      <c r="L2086" t="str">
        <f>RRPS_ALL[[#This Row],[BondID]]&amp;"|"&amp;TEXT(RRPS_ALL[[#This Row],[Date]],"yyyymmdd")</f>
        <v>3108|20150430</v>
      </c>
    </row>
    <row r="2087" spans="1:12" x14ac:dyDescent="0.2">
      <c r="A2087" t="s">
        <v>329</v>
      </c>
      <c r="B2087" t="s">
        <v>329</v>
      </c>
      <c r="C2087" t="s">
        <v>312</v>
      </c>
      <c r="D2087" t="b">
        <v>0</v>
      </c>
      <c r="E2087" t="s">
        <v>329</v>
      </c>
      <c r="F2087" s="5">
        <v>42155</v>
      </c>
      <c r="G2087">
        <v>-0.94343100000000002</v>
      </c>
      <c r="I2087">
        <v>108.7415</v>
      </c>
      <c r="L2087" t="str">
        <f>RRPS_ALL[[#This Row],[BondID]]&amp;"|"&amp;TEXT(RRPS_ALL[[#This Row],[Date]],"yyyymmdd")</f>
        <v>3108|20150531</v>
      </c>
    </row>
    <row r="2088" spans="1:12" x14ac:dyDescent="0.2">
      <c r="A2088" t="s">
        <v>329</v>
      </c>
      <c r="B2088" t="s">
        <v>329</v>
      </c>
      <c r="C2088" t="s">
        <v>312</v>
      </c>
      <c r="D2088" t="b">
        <v>0</v>
      </c>
      <c r="E2088" t="s">
        <v>329</v>
      </c>
      <c r="F2088" s="5">
        <v>42185</v>
      </c>
      <c r="G2088">
        <v>-0.72511199999999998</v>
      </c>
      <c r="I2088">
        <v>107.67100000000001</v>
      </c>
      <c r="L2088" t="str">
        <f>RRPS_ALL[[#This Row],[BondID]]&amp;"|"&amp;TEXT(RRPS_ALL[[#This Row],[Date]],"yyyymmdd")</f>
        <v>3108|20150630</v>
      </c>
    </row>
    <row r="2089" spans="1:12" x14ac:dyDescent="0.2">
      <c r="A2089" t="s">
        <v>329</v>
      </c>
      <c r="B2089" t="s">
        <v>329</v>
      </c>
      <c r="C2089" t="s">
        <v>312</v>
      </c>
      <c r="D2089" t="b">
        <v>0</v>
      </c>
      <c r="E2089" t="s">
        <v>329</v>
      </c>
      <c r="F2089" s="5">
        <v>42216</v>
      </c>
      <c r="G2089">
        <v>-0.85025700000000004</v>
      </c>
      <c r="I2089">
        <v>108.60850000000001</v>
      </c>
      <c r="L2089" t="str">
        <f>RRPS_ALL[[#This Row],[BondID]]&amp;"|"&amp;TEXT(RRPS_ALL[[#This Row],[Date]],"yyyymmdd")</f>
        <v>3108|20150731</v>
      </c>
    </row>
    <row r="2090" spans="1:12" x14ac:dyDescent="0.2">
      <c r="A2090" t="s">
        <v>329</v>
      </c>
      <c r="B2090" t="s">
        <v>329</v>
      </c>
      <c r="C2090" t="s">
        <v>312</v>
      </c>
      <c r="D2090" t="b">
        <v>0</v>
      </c>
      <c r="E2090" t="s">
        <v>329</v>
      </c>
      <c r="F2090" s="5">
        <v>42247</v>
      </c>
      <c r="G2090">
        <v>-0.71657400000000004</v>
      </c>
      <c r="I2090">
        <v>107.5445</v>
      </c>
      <c r="L2090" t="str">
        <f>RRPS_ALL[[#This Row],[BondID]]&amp;"|"&amp;TEXT(RRPS_ALL[[#This Row],[Date]],"yyyymmdd")</f>
        <v>3108|20150831</v>
      </c>
    </row>
    <row r="2091" spans="1:12" x14ac:dyDescent="0.2">
      <c r="A2091" t="s">
        <v>329</v>
      </c>
      <c r="B2091" t="s">
        <v>329</v>
      </c>
      <c r="C2091" t="s">
        <v>312</v>
      </c>
      <c r="D2091" t="b">
        <v>0</v>
      </c>
      <c r="E2091" t="s">
        <v>329</v>
      </c>
      <c r="F2091" s="5">
        <v>42277</v>
      </c>
      <c r="G2091">
        <v>-0.74336999999999998</v>
      </c>
      <c r="I2091">
        <v>107.95</v>
      </c>
      <c r="L2091" t="str">
        <f>RRPS_ALL[[#This Row],[BondID]]&amp;"|"&amp;TEXT(RRPS_ALL[[#This Row],[Date]],"yyyymmdd")</f>
        <v>3108|20150930</v>
      </c>
    </row>
    <row r="2092" spans="1:12" x14ac:dyDescent="0.2">
      <c r="A2092" t="s">
        <v>329</v>
      </c>
      <c r="B2092" t="s">
        <v>329</v>
      </c>
      <c r="C2092" t="s">
        <v>312</v>
      </c>
      <c r="D2092" t="b">
        <v>0</v>
      </c>
      <c r="E2092" t="s">
        <v>329</v>
      </c>
      <c r="F2092" s="5">
        <v>42308</v>
      </c>
      <c r="G2092">
        <v>-1.0272209999999999</v>
      </c>
      <c r="I2092">
        <v>109.61199999999999</v>
      </c>
      <c r="L2092" t="str">
        <f>RRPS_ALL[[#This Row],[BondID]]&amp;"|"&amp;TEXT(RRPS_ALL[[#This Row],[Date]],"yyyymmdd")</f>
        <v>3108|20151031</v>
      </c>
    </row>
    <row r="2093" spans="1:12" x14ac:dyDescent="0.2">
      <c r="A2093" t="s">
        <v>329</v>
      </c>
      <c r="B2093" t="s">
        <v>329</v>
      </c>
      <c r="C2093" t="s">
        <v>312</v>
      </c>
      <c r="D2093" t="b">
        <v>0</v>
      </c>
      <c r="E2093" t="s">
        <v>329</v>
      </c>
      <c r="F2093" s="5">
        <v>42338</v>
      </c>
      <c r="G2093">
        <v>-1.0423899999999999</v>
      </c>
      <c r="I2093">
        <v>109.621</v>
      </c>
      <c r="L2093" t="str">
        <f>RRPS_ALL[[#This Row],[BondID]]&amp;"|"&amp;TEXT(RRPS_ALL[[#This Row],[Date]],"yyyymmdd")</f>
        <v>3108|20151130</v>
      </c>
    </row>
    <row r="2094" spans="1:12" x14ac:dyDescent="0.2">
      <c r="A2094" t="s">
        <v>329</v>
      </c>
      <c r="B2094" t="s">
        <v>329</v>
      </c>
      <c r="C2094" t="s">
        <v>312</v>
      </c>
      <c r="D2094" t="b">
        <v>0</v>
      </c>
      <c r="E2094" t="s">
        <v>329</v>
      </c>
      <c r="F2094" s="5">
        <v>42369</v>
      </c>
      <c r="G2094">
        <v>-0.74612599999999996</v>
      </c>
      <c r="I2094">
        <v>107.2835</v>
      </c>
      <c r="L2094" t="str">
        <f>RRPS_ALL[[#This Row],[BondID]]&amp;"|"&amp;TEXT(RRPS_ALL[[#This Row],[Date]],"yyyymmdd")</f>
        <v>3108|20151231</v>
      </c>
    </row>
    <row r="2095" spans="1:12" x14ac:dyDescent="0.2">
      <c r="A2095" t="s">
        <v>329</v>
      </c>
      <c r="B2095" t="s">
        <v>329</v>
      </c>
      <c r="C2095" t="s">
        <v>312</v>
      </c>
      <c r="D2095" t="b">
        <v>0</v>
      </c>
      <c r="E2095" t="s">
        <v>329</v>
      </c>
      <c r="F2095" s="5">
        <v>42400</v>
      </c>
      <c r="G2095">
        <v>-0.93681499999999995</v>
      </c>
      <c r="I2095">
        <v>108.8685</v>
      </c>
      <c r="L2095" t="str">
        <f>RRPS_ALL[[#This Row],[BondID]]&amp;"|"&amp;TEXT(RRPS_ALL[[#This Row],[Date]],"yyyymmdd")</f>
        <v>3108|20160131</v>
      </c>
    </row>
    <row r="2096" spans="1:12" x14ac:dyDescent="0.2">
      <c r="A2096" t="s">
        <v>329</v>
      </c>
      <c r="B2096" t="s">
        <v>329</v>
      </c>
      <c r="C2096" t="s">
        <v>312</v>
      </c>
      <c r="D2096" t="b">
        <v>0</v>
      </c>
      <c r="E2096" t="s">
        <v>329</v>
      </c>
      <c r="F2096" s="5">
        <v>42429</v>
      </c>
      <c r="G2096">
        <v>-1.0653159999999999</v>
      </c>
      <c r="I2096">
        <v>109.7225</v>
      </c>
      <c r="L2096" t="str">
        <f>RRPS_ALL[[#This Row],[BondID]]&amp;"|"&amp;TEXT(RRPS_ALL[[#This Row],[Date]],"yyyymmdd")</f>
        <v>3108|20160229</v>
      </c>
    </row>
    <row r="2097" spans="1:12" x14ac:dyDescent="0.2">
      <c r="A2097" t="s">
        <v>329</v>
      </c>
      <c r="B2097" t="s">
        <v>329</v>
      </c>
      <c r="C2097" t="s">
        <v>312</v>
      </c>
      <c r="D2097" t="b">
        <v>0</v>
      </c>
      <c r="E2097" t="s">
        <v>329</v>
      </c>
      <c r="F2097" s="5">
        <v>42460</v>
      </c>
      <c r="G2097">
        <v>-1.270278</v>
      </c>
      <c r="I2097">
        <v>110.8325</v>
      </c>
      <c r="L2097" t="str">
        <f>RRPS_ALL[[#This Row],[BondID]]&amp;"|"&amp;TEXT(RRPS_ALL[[#This Row],[Date]],"yyyymmdd")</f>
        <v>3108|20160331</v>
      </c>
    </row>
    <row r="2098" spans="1:12" x14ac:dyDescent="0.2">
      <c r="A2098" t="s">
        <v>329</v>
      </c>
      <c r="B2098" t="s">
        <v>329</v>
      </c>
      <c r="C2098" t="s">
        <v>312</v>
      </c>
      <c r="D2098" t="b">
        <v>0</v>
      </c>
      <c r="E2098" t="s">
        <v>329</v>
      </c>
      <c r="F2098" s="5">
        <v>42490</v>
      </c>
      <c r="G2098">
        <v>-1.2718940000000001</v>
      </c>
      <c r="I2098">
        <v>110.8145</v>
      </c>
      <c r="L2098" t="str">
        <f>RRPS_ALL[[#This Row],[BondID]]&amp;"|"&amp;TEXT(RRPS_ALL[[#This Row],[Date]],"yyyymmdd")</f>
        <v>3108|20160430</v>
      </c>
    </row>
    <row r="2099" spans="1:12" x14ac:dyDescent="0.2">
      <c r="A2099" t="s">
        <v>329</v>
      </c>
      <c r="B2099" t="s">
        <v>329</v>
      </c>
      <c r="C2099" t="s">
        <v>312</v>
      </c>
      <c r="D2099" t="b">
        <v>0</v>
      </c>
      <c r="E2099" t="s">
        <v>329</v>
      </c>
      <c r="F2099" s="5">
        <v>42521</v>
      </c>
      <c r="G2099">
        <v>-1.5413479999999999</v>
      </c>
      <c r="I2099">
        <v>112.169</v>
      </c>
      <c r="L2099" t="str">
        <f>RRPS_ALL[[#This Row],[BondID]]&amp;"|"&amp;TEXT(RRPS_ALL[[#This Row],[Date]],"yyyymmdd")</f>
        <v>3108|20160531</v>
      </c>
    </row>
    <row r="2100" spans="1:12" x14ac:dyDescent="0.2">
      <c r="A2100" t="s">
        <v>329</v>
      </c>
      <c r="B2100" t="s">
        <v>329</v>
      </c>
      <c r="C2100" t="s">
        <v>312</v>
      </c>
      <c r="D2100" t="b">
        <v>0</v>
      </c>
      <c r="E2100" t="s">
        <v>329</v>
      </c>
      <c r="F2100" s="5">
        <v>42551</v>
      </c>
      <c r="G2100">
        <v>-1.6665129999999999</v>
      </c>
      <c r="I2100">
        <v>113.21250000000001</v>
      </c>
      <c r="L2100" t="str">
        <f>RRPS_ALL[[#This Row],[BondID]]&amp;"|"&amp;TEXT(RRPS_ALL[[#This Row],[Date]],"yyyymmdd")</f>
        <v>3108|20160630</v>
      </c>
    </row>
    <row r="2101" spans="1:12" x14ac:dyDescent="0.2">
      <c r="A2101" t="s">
        <v>329</v>
      </c>
      <c r="B2101" t="s">
        <v>329</v>
      </c>
      <c r="C2101" t="s">
        <v>312</v>
      </c>
      <c r="D2101" t="b">
        <v>0</v>
      </c>
      <c r="E2101" t="s">
        <v>329</v>
      </c>
      <c r="F2101" s="5">
        <v>42582</v>
      </c>
      <c r="G2101">
        <v>-1.6658440000000001</v>
      </c>
      <c r="I2101">
        <v>113.538</v>
      </c>
      <c r="L2101" t="str">
        <f>RRPS_ALL[[#This Row],[BondID]]&amp;"|"&amp;TEXT(RRPS_ALL[[#This Row],[Date]],"yyyymmdd")</f>
        <v>3108|20160731</v>
      </c>
    </row>
    <row r="2102" spans="1:12" x14ac:dyDescent="0.2">
      <c r="A2102" t="s">
        <v>329</v>
      </c>
      <c r="B2102" t="s">
        <v>329</v>
      </c>
      <c r="C2102" t="s">
        <v>312</v>
      </c>
      <c r="D2102" t="b">
        <v>0</v>
      </c>
      <c r="E2102" t="s">
        <v>329</v>
      </c>
      <c r="F2102" s="5">
        <v>42613</v>
      </c>
      <c r="G2102">
        <v>-1.7682530000000001</v>
      </c>
      <c r="I2102">
        <v>114.03749999999999</v>
      </c>
      <c r="L2102" t="str">
        <f>RRPS_ALL[[#This Row],[BondID]]&amp;"|"&amp;TEXT(RRPS_ALL[[#This Row],[Date]],"yyyymmdd")</f>
        <v>3108|20160831</v>
      </c>
    </row>
    <row r="2103" spans="1:12" x14ac:dyDescent="0.2">
      <c r="A2103" t="s">
        <v>329</v>
      </c>
      <c r="B2103" t="s">
        <v>329</v>
      </c>
      <c r="C2103" t="s">
        <v>312</v>
      </c>
      <c r="D2103" t="b">
        <v>0</v>
      </c>
      <c r="E2103" t="s">
        <v>329</v>
      </c>
      <c r="F2103" s="5">
        <v>42643</v>
      </c>
      <c r="G2103">
        <v>-1.7408129999999999</v>
      </c>
      <c r="I2103">
        <v>113.8575</v>
      </c>
      <c r="L2103" t="str">
        <f>RRPS_ALL[[#This Row],[BondID]]&amp;"|"&amp;TEXT(RRPS_ALL[[#This Row],[Date]],"yyyymmdd")</f>
        <v>3108|20160930</v>
      </c>
    </row>
    <row r="2104" spans="1:12" x14ac:dyDescent="0.2">
      <c r="A2104" t="s">
        <v>329</v>
      </c>
      <c r="B2104" t="s">
        <v>329</v>
      </c>
      <c r="C2104" t="s">
        <v>312</v>
      </c>
      <c r="D2104" t="b">
        <v>0</v>
      </c>
      <c r="E2104" t="s">
        <v>329</v>
      </c>
      <c r="F2104" s="5">
        <v>42674</v>
      </c>
      <c r="G2104">
        <v>-1.827372</v>
      </c>
      <c r="I2104">
        <v>114.34950000000001</v>
      </c>
      <c r="L2104" t="str">
        <f>RRPS_ALL[[#This Row],[BondID]]&amp;"|"&amp;TEXT(RRPS_ALL[[#This Row],[Date]],"yyyymmdd")</f>
        <v>3108|20161031</v>
      </c>
    </row>
    <row r="2105" spans="1:12" x14ac:dyDescent="0.2">
      <c r="A2105" t="s">
        <v>329</v>
      </c>
      <c r="B2105" t="s">
        <v>329</v>
      </c>
      <c r="C2105" t="s">
        <v>312</v>
      </c>
      <c r="D2105" t="b">
        <v>0</v>
      </c>
      <c r="E2105" t="s">
        <v>329</v>
      </c>
      <c r="F2105" s="5">
        <v>42704</v>
      </c>
      <c r="G2105">
        <v>-1.758273</v>
      </c>
      <c r="I2105">
        <v>113.77549999999999</v>
      </c>
      <c r="L2105" t="str">
        <f>RRPS_ALL[[#This Row],[BondID]]&amp;"|"&amp;TEXT(RRPS_ALL[[#This Row],[Date]],"yyyymmdd")</f>
        <v>3108|20161130</v>
      </c>
    </row>
    <row r="2106" spans="1:12" x14ac:dyDescent="0.2">
      <c r="A2106" t="s">
        <v>329</v>
      </c>
      <c r="B2106" t="s">
        <v>329</v>
      </c>
      <c r="C2106" t="s">
        <v>312</v>
      </c>
      <c r="D2106" t="b">
        <v>0</v>
      </c>
      <c r="E2106" t="s">
        <v>329</v>
      </c>
      <c r="F2106" s="5">
        <v>42735</v>
      </c>
      <c r="G2106">
        <v>-1.9009149999999999</v>
      </c>
      <c r="I2106">
        <v>114.3665</v>
      </c>
      <c r="L2106" t="str">
        <f>RRPS_ALL[[#This Row],[BondID]]&amp;"|"&amp;TEXT(RRPS_ALL[[#This Row],[Date]],"yyyymmdd")</f>
        <v>3108|20161231</v>
      </c>
    </row>
    <row r="2107" spans="1:12" x14ac:dyDescent="0.2">
      <c r="A2107" t="s">
        <v>329</v>
      </c>
      <c r="B2107" t="s">
        <v>329</v>
      </c>
      <c r="C2107" t="s">
        <v>312</v>
      </c>
      <c r="D2107" t="b">
        <v>0</v>
      </c>
      <c r="E2107" t="s">
        <v>329</v>
      </c>
      <c r="F2107" s="5">
        <v>42766</v>
      </c>
      <c r="G2107">
        <v>-1.8899840000000001</v>
      </c>
      <c r="I2107">
        <v>114.3115</v>
      </c>
      <c r="L2107" t="str">
        <f>RRPS_ALL[[#This Row],[BondID]]&amp;"|"&amp;TEXT(RRPS_ALL[[#This Row],[Date]],"yyyymmdd")</f>
        <v>3108|20170131</v>
      </c>
    </row>
    <row r="2108" spans="1:12" x14ac:dyDescent="0.2">
      <c r="A2108" t="s">
        <v>329</v>
      </c>
      <c r="B2108" t="s">
        <v>329</v>
      </c>
      <c r="C2108" t="s">
        <v>312</v>
      </c>
      <c r="D2108" t="b">
        <v>0</v>
      </c>
      <c r="E2108" t="s">
        <v>329</v>
      </c>
      <c r="F2108" s="5">
        <v>42794</v>
      </c>
      <c r="G2108">
        <v>-1.9180550000000001</v>
      </c>
      <c r="I2108">
        <v>114.6525</v>
      </c>
      <c r="L2108" t="str">
        <f>RRPS_ALL[[#This Row],[BondID]]&amp;"|"&amp;TEXT(RRPS_ALL[[#This Row],[Date]],"yyyymmdd")</f>
        <v>3108|20170228</v>
      </c>
    </row>
    <row r="2109" spans="1:12" x14ac:dyDescent="0.2">
      <c r="A2109" t="s">
        <v>329</v>
      </c>
      <c r="B2109" t="s">
        <v>329</v>
      </c>
      <c r="C2109" t="s">
        <v>312</v>
      </c>
      <c r="D2109" t="b">
        <v>0</v>
      </c>
      <c r="E2109" t="s">
        <v>329</v>
      </c>
      <c r="F2109" s="5">
        <v>42825</v>
      </c>
      <c r="G2109">
        <v>-1.844994</v>
      </c>
      <c r="I2109">
        <v>114.09</v>
      </c>
      <c r="L2109" t="str">
        <f>RRPS_ALL[[#This Row],[BondID]]&amp;"|"&amp;TEXT(RRPS_ALL[[#This Row],[Date]],"yyyymmdd")</f>
        <v>3108|20170331</v>
      </c>
    </row>
    <row r="2110" spans="1:12" x14ac:dyDescent="0.2">
      <c r="A2110" t="s">
        <v>329</v>
      </c>
      <c r="B2110" t="s">
        <v>329</v>
      </c>
      <c r="C2110" t="s">
        <v>312</v>
      </c>
      <c r="D2110" t="b">
        <v>0</v>
      </c>
      <c r="E2110" t="s">
        <v>329</v>
      </c>
      <c r="F2110" s="5">
        <v>42855</v>
      </c>
      <c r="G2110">
        <v>-1.891715</v>
      </c>
      <c r="I2110">
        <v>114.5835</v>
      </c>
      <c r="L2110" t="str">
        <f>RRPS_ALL[[#This Row],[BondID]]&amp;"|"&amp;TEXT(RRPS_ALL[[#This Row],[Date]],"yyyymmdd")</f>
        <v>3108|20170430</v>
      </c>
    </row>
    <row r="2111" spans="1:12" x14ac:dyDescent="0.2">
      <c r="A2111" t="s">
        <v>329</v>
      </c>
      <c r="B2111" t="s">
        <v>329</v>
      </c>
      <c r="C2111" t="s">
        <v>312</v>
      </c>
      <c r="D2111" t="b">
        <v>0</v>
      </c>
      <c r="E2111" t="s">
        <v>329</v>
      </c>
      <c r="F2111" s="5">
        <v>42886</v>
      </c>
      <c r="G2111">
        <v>-2.0925069999999999</v>
      </c>
      <c r="I2111">
        <v>114.923</v>
      </c>
      <c r="L2111" t="str">
        <f>RRPS_ALL[[#This Row],[BondID]]&amp;"|"&amp;TEXT(RRPS_ALL[[#This Row],[Date]],"yyyymmdd")</f>
        <v>3108|20170531</v>
      </c>
    </row>
    <row r="2112" spans="1:12" x14ac:dyDescent="0.2">
      <c r="A2112" t="s">
        <v>329</v>
      </c>
      <c r="B2112" t="s">
        <v>329</v>
      </c>
      <c r="C2112" t="s">
        <v>312</v>
      </c>
      <c r="D2112" t="b">
        <v>0</v>
      </c>
      <c r="E2112" t="s">
        <v>329</v>
      </c>
      <c r="F2112" s="5">
        <v>42916</v>
      </c>
      <c r="G2112">
        <v>-1.7478640000000001</v>
      </c>
      <c r="I2112">
        <v>113.44499999999999</v>
      </c>
      <c r="L2112" t="str">
        <f>RRPS_ALL[[#This Row],[BondID]]&amp;"|"&amp;TEXT(RRPS_ALL[[#This Row],[Date]],"yyyymmdd")</f>
        <v>3108|20170630</v>
      </c>
    </row>
    <row r="2113" spans="1:12" x14ac:dyDescent="0.2">
      <c r="A2113" t="s">
        <v>329</v>
      </c>
      <c r="B2113" t="s">
        <v>329</v>
      </c>
      <c r="C2113" t="s">
        <v>312</v>
      </c>
      <c r="D2113" t="b">
        <v>0</v>
      </c>
      <c r="E2113" t="s">
        <v>329</v>
      </c>
      <c r="F2113" s="5">
        <v>42947</v>
      </c>
      <c r="G2113">
        <v>-1.734971</v>
      </c>
      <c r="I2113">
        <v>113.22450000000001</v>
      </c>
      <c r="L2113" t="str">
        <f>RRPS_ALL[[#This Row],[BondID]]&amp;"|"&amp;TEXT(RRPS_ALL[[#This Row],[Date]],"yyyymmdd")</f>
        <v>3108|20170731</v>
      </c>
    </row>
    <row r="2114" spans="1:12" x14ac:dyDescent="0.2">
      <c r="A2114" t="s">
        <v>329</v>
      </c>
      <c r="B2114" t="s">
        <v>329</v>
      </c>
      <c r="C2114" t="s">
        <v>312</v>
      </c>
      <c r="D2114" t="b">
        <v>0</v>
      </c>
      <c r="E2114" t="s">
        <v>329</v>
      </c>
      <c r="F2114" s="5">
        <v>42978</v>
      </c>
      <c r="G2114">
        <v>-1.8525990000000001</v>
      </c>
      <c r="I2114">
        <v>114.29049999999999</v>
      </c>
      <c r="L2114" t="str">
        <f>RRPS_ALL[[#This Row],[BondID]]&amp;"|"&amp;TEXT(RRPS_ALL[[#This Row],[Date]],"yyyymmdd")</f>
        <v>3108|20170831</v>
      </c>
    </row>
    <row r="2115" spans="1:12" x14ac:dyDescent="0.2">
      <c r="A2115" t="s">
        <v>329</v>
      </c>
      <c r="B2115" t="s">
        <v>329</v>
      </c>
      <c r="C2115" t="s">
        <v>312</v>
      </c>
      <c r="D2115" t="b">
        <v>0</v>
      </c>
      <c r="E2115" t="s">
        <v>329</v>
      </c>
      <c r="F2115" s="5">
        <v>43008</v>
      </c>
      <c r="G2115">
        <v>-1.95217</v>
      </c>
      <c r="I2115">
        <v>114.72199999999999</v>
      </c>
      <c r="L2115" t="str">
        <f>RRPS_ALL[[#This Row],[BondID]]&amp;"|"&amp;TEXT(RRPS_ALL[[#This Row],[Date]],"yyyymmdd")</f>
        <v>3108|20170930</v>
      </c>
    </row>
    <row r="2116" spans="1:12" x14ac:dyDescent="0.2">
      <c r="A2116" t="s">
        <v>329</v>
      </c>
      <c r="B2116" t="s">
        <v>329</v>
      </c>
      <c r="C2116" t="s">
        <v>312</v>
      </c>
      <c r="D2116" t="b">
        <v>0</v>
      </c>
      <c r="E2116" t="s">
        <v>329</v>
      </c>
      <c r="F2116" s="5">
        <v>43039</v>
      </c>
      <c r="G2116">
        <v>-2.047946</v>
      </c>
      <c r="I2116">
        <v>115.125</v>
      </c>
      <c r="L2116" t="str">
        <f>RRPS_ALL[[#This Row],[BondID]]&amp;"|"&amp;TEXT(RRPS_ALL[[#This Row],[Date]],"yyyymmdd")</f>
        <v>3108|20171031</v>
      </c>
    </row>
    <row r="2117" spans="1:12" x14ac:dyDescent="0.2">
      <c r="A2117" t="s">
        <v>329</v>
      </c>
      <c r="B2117" t="s">
        <v>329</v>
      </c>
      <c r="C2117" t="s">
        <v>312</v>
      </c>
      <c r="D2117" t="b">
        <v>0</v>
      </c>
      <c r="E2117" t="s">
        <v>329</v>
      </c>
      <c r="F2117" s="5">
        <v>43069</v>
      </c>
      <c r="G2117">
        <v>-2.01952</v>
      </c>
      <c r="I2117">
        <v>115.2975</v>
      </c>
      <c r="L2117" t="str">
        <f>RRPS_ALL[[#This Row],[BondID]]&amp;"|"&amp;TEXT(RRPS_ALL[[#This Row],[Date]],"yyyymmdd")</f>
        <v>3108|20171130</v>
      </c>
    </row>
    <row r="2118" spans="1:12" x14ac:dyDescent="0.2">
      <c r="A2118" t="s">
        <v>329</v>
      </c>
      <c r="B2118" t="s">
        <v>329</v>
      </c>
      <c r="C2118" t="s">
        <v>312</v>
      </c>
      <c r="D2118" t="b">
        <v>0</v>
      </c>
      <c r="E2118" t="s">
        <v>329</v>
      </c>
      <c r="F2118" s="5">
        <v>43100</v>
      </c>
      <c r="G2118">
        <v>-2.0035280000000002</v>
      </c>
      <c r="I2118">
        <v>114.873</v>
      </c>
      <c r="L2118" t="str">
        <f>RRPS_ALL[[#This Row],[BondID]]&amp;"|"&amp;TEXT(RRPS_ALL[[#This Row],[Date]],"yyyymmdd")</f>
        <v>3108|20171231</v>
      </c>
    </row>
    <row r="2119" spans="1:12" x14ac:dyDescent="0.2">
      <c r="A2119" t="s">
        <v>329</v>
      </c>
      <c r="B2119" t="s">
        <v>329</v>
      </c>
      <c r="C2119" t="s">
        <v>312</v>
      </c>
      <c r="D2119" t="b">
        <v>0</v>
      </c>
      <c r="E2119" t="s">
        <v>329</v>
      </c>
      <c r="F2119" s="5">
        <v>43131</v>
      </c>
      <c r="G2119">
        <v>-1.8698589999999999</v>
      </c>
      <c r="I2119">
        <v>114.1215</v>
      </c>
      <c r="L2119" t="str">
        <f>RRPS_ALL[[#This Row],[BondID]]&amp;"|"&amp;TEXT(RRPS_ALL[[#This Row],[Date]],"yyyymmdd")</f>
        <v>3108|20180131</v>
      </c>
    </row>
    <row r="2120" spans="1:12" x14ac:dyDescent="0.2">
      <c r="A2120" t="s">
        <v>329</v>
      </c>
      <c r="B2120" t="s">
        <v>329</v>
      </c>
      <c r="C2120" t="s">
        <v>312</v>
      </c>
      <c r="D2120" t="b">
        <v>0</v>
      </c>
      <c r="E2120" t="s">
        <v>329</v>
      </c>
      <c r="F2120" s="5">
        <v>43159</v>
      </c>
      <c r="G2120">
        <v>-1.943101</v>
      </c>
      <c r="I2120">
        <v>114.211</v>
      </c>
      <c r="L2120" t="str">
        <f>RRPS_ALL[[#This Row],[BondID]]&amp;"|"&amp;TEXT(RRPS_ALL[[#This Row],[Date]],"yyyymmdd")</f>
        <v>3108|20180228</v>
      </c>
    </row>
    <row r="2121" spans="1:12" x14ac:dyDescent="0.2">
      <c r="A2121" t="s">
        <v>329</v>
      </c>
      <c r="B2121" t="s">
        <v>329</v>
      </c>
      <c r="C2121" t="s">
        <v>312</v>
      </c>
      <c r="D2121" t="b">
        <v>0</v>
      </c>
      <c r="E2121" t="s">
        <v>329</v>
      </c>
      <c r="F2121" s="5">
        <v>43190</v>
      </c>
      <c r="G2121">
        <v>-2.0469460000000002</v>
      </c>
      <c r="I2121">
        <v>114.74250000000001</v>
      </c>
      <c r="L2121" t="str">
        <f>RRPS_ALL[[#This Row],[BondID]]&amp;"|"&amp;TEXT(RRPS_ALL[[#This Row],[Date]],"yyyymmdd")</f>
        <v>3108|20180331</v>
      </c>
    </row>
    <row r="2122" spans="1:12" x14ac:dyDescent="0.2">
      <c r="A2122" t="s">
        <v>329</v>
      </c>
      <c r="B2122" t="s">
        <v>329</v>
      </c>
      <c r="C2122" t="s">
        <v>312</v>
      </c>
      <c r="D2122" t="b">
        <v>0</v>
      </c>
      <c r="E2122" t="s">
        <v>329</v>
      </c>
      <c r="F2122" s="5">
        <v>43220</v>
      </c>
      <c r="G2122">
        <v>-2.138614</v>
      </c>
      <c r="I2122">
        <v>115.25449999999999</v>
      </c>
      <c r="L2122" t="str">
        <f>RRPS_ALL[[#This Row],[BondID]]&amp;"|"&amp;TEXT(RRPS_ALL[[#This Row],[Date]],"yyyymmdd")</f>
        <v>3108|20180430</v>
      </c>
    </row>
    <row r="2123" spans="1:12" x14ac:dyDescent="0.2">
      <c r="A2123" t="s">
        <v>329</v>
      </c>
      <c r="B2123" t="s">
        <v>329</v>
      </c>
      <c r="C2123" t="s">
        <v>312</v>
      </c>
      <c r="D2123" t="b">
        <v>0</v>
      </c>
      <c r="E2123" t="s">
        <v>329</v>
      </c>
      <c r="F2123" s="5">
        <v>43251</v>
      </c>
      <c r="G2123">
        <v>-2.4282550000000001</v>
      </c>
      <c r="I2123">
        <v>115.61799999999999</v>
      </c>
      <c r="L2123" t="str">
        <f>RRPS_ALL[[#This Row],[BondID]]&amp;"|"&amp;TEXT(RRPS_ALL[[#This Row],[Date]],"yyyymmdd")</f>
        <v>3108|20180531</v>
      </c>
    </row>
    <row r="2124" spans="1:12" x14ac:dyDescent="0.2">
      <c r="A2124" t="s">
        <v>329</v>
      </c>
      <c r="B2124" t="s">
        <v>329</v>
      </c>
      <c r="C2124" t="s">
        <v>312</v>
      </c>
      <c r="D2124" t="b">
        <v>0</v>
      </c>
      <c r="E2124" t="s">
        <v>329</v>
      </c>
      <c r="F2124" s="5">
        <v>43281</v>
      </c>
      <c r="G2124">
        <v>-2.452976</v>
      </c>
      <c r="I2124">
        <v>116.208</v>
      </c>
      <c r="L2124" t="str">
        <f>RRPS_ALL[[#This Row],[BondID]]&amp;"|"&amp;TEXT(RRPS_ALL[[#This Row],[Date]],"yyyymmdd")</f>
        <v>3108|20180630</v>
      </c>
    </row>
    <row r="2125" spans="1:12" x14ac:dyDescent="0.2">
      <c r="A2125" t="s">
        <v>329</v>
      </c>
      <c r="B2125" t="s">
        <v>329</v>
      </c>
      <c r="C2125" t="s">
        <v>312</v>
      </c>
      <c r="D2125" t="b">
        <v>0</v>
      </c>
      <c r="E2125" t="s">
        <v>329</v>
      </c>
      <c r="F2125" s="5">
        <v>43312</v>
      </c>
      <c r="G2125">
        <v>-2.4198780000000002</v>
      </c>
      <c r="I2125">
        <v>116.12949999999999</v>
      </c>
      <c r="L2125" t="str">
        <f>RRPS_ALL[[#This Row],[BondID]]&amp;"|"&amp;TEXT(RRPS_ALL[[#This Row],[Date]],"yyyymmdd")</f>
        <v>3108|20180731</v>
      </c>
    </row>
    <row r="2126" spans="1:12" x14ac:dyDescent="0.2">
      <c r="A2126" t="s">
        <v>329</v>
      </c>
      <c r="B2126" t="s">
        <v>329</v>
      </c>
      <c r="C2126" t="s">
        <v>312</v>
      </c>
      <c r="D2126" t="b">
        <v>0</v>
      </c>
      <c r="E2126" t="s">
        <v>329</v>
      </c>
      <c r="F2126" s="5">
        <v>43343</v>
      </c>
      <c r="G2126">
        <v>-2.4010560000000001</v>
      </c>
      <c r="I2126">
        <v>116.251</v>
      </c>
      <c r="L2126" t="str">
        <f>RRPS_ALL[[#This Row],[BondID]]&amp;"|"&amp;TEXT(RRPS_ALL[[#This Row],[Date]],"yyyymmdd")</f>
        <v>3108|20180831</v>
      </c>
    </row>
    <row r="2127" spans="1:12" x14ac:dyDescent="0.2">
      <c r="A2127" t="s">
        <v>329</v>
      </c>
      <c r="B2127" t="s">
        <v>329</v>
      </c>
      <c r="C2127" t="s">
        <v>312</v>
      </c>
      <c r="D2127" t="b">
        <v>0</v>
      </c>
      <c r="E2127" t="s">
        <v>329</v>
      </c>
      <c r="F2127" s="5">
        <v>43373</v>
      </c>
      <c r="G2127">
        <v>-2.269965</v>
      </c>
      <c r="I2127">
        <v>115.697</v>
      </c>
      <c r="L2127" t="str">
        <f>RRPS_ALL[[#This Row],[BondID]]&amp;"|"&amp;TEXT(RRPS_ALL[[#This Row],[Date]],"yyyymmdd")</f>
        <v>3108|20180930</v>
      </c>
    </row>
    <row r="2128" spans="1:12" x14ac:dyDescent="0.2">
      <c r="A2128" t="s">
        <v>329</v>
      </c>
      <c r="B2128" t="s">
        <v>329</v>
      </c>
      <c r="C2128" t="s">
        <v>312</v>
      </c>
      <c r="D2128" t="b">
        <v>0</v>
      </c>
      <c r="E2128" t="s">
        <v>329</v>
      </c>
      <c r="F2128" s="5">
        <v>43404</v>
      </c>
      <c r="G2128">
        <v>-2.3868279999999999</v>
      </c>
      <c r="I2128">
        <v>116.2255</v>
      </c>
      <c r="L2128" t="str">
        <f>RRPS_ALL[[#This Row],[BondID]]&amp;"|"&amp;TEXT(RRPS_ALL[[#This Row],[Date]],"yyyymmdd")</f>
        <v>3108|20181031</v>
      </c>
    </row>
    <row r="2129" spans="1:12" x14ac:dyDescent="0.2">
      <c r="A2129" t="s">
        <v>329</v>
      </c>
      <c r="B2129" t="s">
        <v>329</v>
      </c>
      <c r="C2129" t="s">
        <v>312</v>
      </c>
      <c r="D2129" t="b">
        <v>0</v>
      </c>
      <c r="E2129" t="s">
        <v>329</v>
      </c>
      <c r="F2129" s="5">
        <v>43434</v>
      </c>
      <c r="G2129">
        <v>-2.145578</v>
      </c>
      <c r="I2129">
        <v>115.504</v>
      </c>
      <c r="L2129" t="str">
        <f>RRPS_ALL[[#This Row],[BondID]]&amp;"|"&amp;TEXT(RRPS_ALL[[#This Row],[Date]],"yyyymmdd")</f>
        <v>3108|20181130</v>
      </c>
    </row>
    <row r="2130" spans="1:12" x14ac:dyDescent="0.2">
      <c r="A2130" t="s">
        <v>329</v>
      </c>
      <c r="B2130" t="s">
        <v>329</v>
      </c>
      <c r="C2130" t="s">
        <v>312</v>
      </c>
      <c r="D2130" t="b">
        <v>0</v>
      </c>
      <c r="E2130" t="s">
        <v>329</v>
      </c>
      <c r="F2130" s="5">
        <v>43465</v>
      </c>
      <c r="G2130">
        <v>-2.191017</v>
      </c>
      <c r="I2130">
        <v>115.2985</v>
      </c>
      <c r="L2130" t="str">
        <f>RRPS_ALL[[#This Row],[BondID]]&amp;"|"&amp;TEXT(RRPS_ALL[[#This Row],[Date]],"yyyymmdd")</f>
        <v>3108|20181231</v>
      </c>
    </row>
    <row r="2131" spans="1:12" x14ac:dyDescent="0.2">
      <c r="A2131" t="s">
        <v>329</v>
      </c>
      <c r="B2131" t="s">
        <v>329</v>
      </c>
      <c r="C2131" t="s">
        <v>312</v>
      </c>
      <c r="D2131" t="b">
        <v>0</v>
      </c>
      <c r="E2131" t="s">
        <v>329</v>
      </c>
      <c r="F2131" s="5">
        <v>43496</v>
      </c>
      <c r="G2131">
        <v>-2.10059</v>
      </c>
      <c r="I2131">
        <v>115.1555</v>
      </c>
      <c r="L2131" t="str">
        <f>RRPS_ALL[[#This Row],[BondID]]&amp;"|"&amp;TEXT(RRPS_ALL[[#This Row],[Date]],"yyyymmdd")</f>
        <v>3108|20190131</v>
      </c>
    </row>
    <row r="2132" spans="1:12" x14ac:dyDescent="0.2">
      <c r="A2132" t="s">
        <v>329</v>
      </c>
      <c r="B2132" t="s">
        <v>329</v>
      </c>
      <c r="C2132" t="s">
        <v>312</v>
      </c>
      <c r="D2132" t="b">
        <v>0</v>
      </c>
      <c r="E2132" t="s">
        <v>329</v>
      </c>
      <c r="F2132" s="5">
        <v>43524</v>
      </c>
      <c r="G2132">
        <v>-2.1261589999999999</v>
      </c>
      <c r="I2132">
        <v>114.901</v>
      </c>
      <c r="L2132" t="str">
        <f>RRPS_ALL[[#This Row],[BondID]]&amp;"|"&amp;TEXT(RRPS_ALL[[#This Row],[Date]],"yyyymmdd")</f>
        <v>3108|20190228</v>
      </c>
    </row>
    <row r="2133" spans="1:12" x14ac:dyDescent="0.2">
      <c r="A2133" t="s">
        <v>329</v>
      </c>
      <c r="B2133" t="s">
        <v>329</v>
      </c>
      <c r="C2133" t="s">
        <v>312</v>
      </c>
      <c r="D2133" t="b">
        <v>0</v>
      </c>
      <c r="E2133" t="s">
        <v>329</v>
      </c>
      <c r="F2133" s="5">
        <v>43555</v>
      </c>
      <c r="G2133">
        <v>-2.216704</v>
      </c>
      <c r="I2133">
        <v>114.93600000000001</v>
      </c>
      <c r="L2133" t="str">
        <f>RRPS_ALL[[#This Row],[BondID]]&amp;"|"&amp;TEXT(RRPS_ALL[[#This Row],[Date]],"yyyymmdd")</f>
        <v>3108|20190331</v>
      </c>
    </row>
    <row r="2134" spans="1:12" x14ac:dyDescent="0.2">
      <c r="A2134" t="s">
        <v>329</v>
      </c>
      <c r="B2134" t="s">
        <v>329</v>
      </c>
      <c r="C2134" t="s">
        <v>312</v>
      </c>
      <c r="D2134" t="b">
        <v>0</v>
      </c>
      <c r="E2134" t="s">
        <v>329</v>
      </c>
      <c r="F2134" s="5">
        <v>43585</v>
      </c>
      <c r="G2134">
        <v>-2.2815910000000001</v>
      </c>
      <c r="I2134">
        <v>115.2925</v>
      </c>
      <c r="L2134" t="str">
        <f>RRPS_ALL[[#This Row],[BondID]]&amp;"|"&amp;TEXT(RRPS_ALL[[#This Row],[Date]],"yyyymmdd")</f>
        <v>3108|20190430</v>
      </c>
    </row>
    <row r="2135" spans="1:12" x14ac:dyDescent="0.2">
      <c r="A2135" t="s">
        <v>329</v>
      </c>
      <c r="B2135" t="s">
        <v>329</v>
      </c>
      <c r="C2135" t="s">
        <v>312</v>
      </c>
      <c r="D2135" t="b">
        <v>0</v>
      </c>
      <c r="E2135" t="s">
        <v>329</v>
      </c>
      <c r="F2135" s="5">
        <v>43616</v>
      </c>
      <c r="G2135">
        <v>-2.7425830000000002</v>
      </c>
      <c r="I2135">
        <v>115.751</v>
      </c>
      <c r="L2135" t="str">
        <f>RRPS_ALL[[#This Row],[BondID]]&amp;"|"&amp;TEXT(RRPS_ALL[[#This Row],[Date]],"yyyymmdd")</f>
        <v>3108|20190531</v>
      </c>
    </row>
    <row r="2136" spans="1:12" x14ac:dyDescent="0.2">
      <c r="A2136" t="s">
        <v>329</v>
      </c>
      <c r="B2136" t="s">
        <v>329</v>
      </c>
      <c r="C2136" t="s">
        <v>312</v>
      </c>
      <c r="D2136" t="b">
        <v>0</v>
      </c>
      <c r="E2136" t="s">
        <v>329</v>
      </c>
      <c r="F2136" s="5">
        <v>43646</v>
      </c>
      <c r="G2136">
        <v>-2.7037439999999999</v>
      </c>
      <c r="I2136">
        <v>116.0685</v>
      </c>
      <c r="L2136" t="str">
        <f>RRPS_ALL[[#This Row],[BondID]]&amp;"|"&amp;TEXT(RRPS_ALL[[#This Row],[Date]],"yyyymmdd")</f>
        <v>3108|20190630</v>
      </c>
    </row>
    <row r="2137" spans="1:12" x14ac:dyDescent="0.2">
      <c r="A2137" t="s">
        <v>329</v>
      </c>
      <c r="B2137" t="s">
        <v>329</v>
      </c>
      <c r="C2137" t="s">
        <v>312</v>
      </c>
      <c r="D2137" t="b">
        <v>0</v>
      </c>
      <c r="E2137" t="s">
        <v>329</v>
      </c>
      <c r="F2137" s="5">
        <v>43677</v>
      </c>
      <c r="G2137">
        <v>-2.6169039999999999</v>
      </c>
      <c r="I2137">
        <v>115.79300000000001</v>
      </c>
      <c r="L2137" t="str">
        <f>RRPS_ALL[[#This Row],[BondID]]&amp;"|"&amp;TEXT(RRPS_ALL[[#This Row],[Date]],"yyyymmdd")</f>
        <v>3108|20190731</v>
      </c>
    </row>
    <row r="2138" spans="1:12" x14ac:dyDescent="0.2">
      <c r="A2138" t="s">
        <v>329</v>
      </c>
      <c r="B2138" t="s">
        <v>329</v>
      </c>
      <c r="C2138" t="s">
        <v>312</v>
      </c>
      <c r="D2138" t="b">
        <v>0</v>
      </c>
      <c r="E2138" t="s">
        <v>329</v>
      </c>
      <c r="F2138" s="5">
        <v>43708</v>
      </c>
      <c r="G2138">
        <v>-2.3960279999999998</v>
      </c>
      <c r="I2138">
        <v>115.56699999999999</v>
      </c>
      <c r="L2138" t="str">
        <f>RRPS_ALL[[#This Row],[BondID]]&amp;"|"&amp;TEXT(RRPS_ALL[[#This Row],[Date]],"yyyymmdd")</f>
        <v>3108|20190831</v>
      </c>
    </row>
    <row r="2139" spans="1:12" x14ac:dyDescent="0.2">
      <c r="A2139" t="s">
        <v>329</v>
      </c>
      <c r="B2139" t="s">
        <v>329</v>
      </c>
      <c r="C2139" t="s">
        <v>312</v>
      </c>
      <c r="D2139" t="b">
        <v>0</v>
      </c>
      <c r="E2139" t="s">
        <v>329</v>
      </c>
      <c r="F2139" s="5">
        <v>43738</v>
      </c>
      <c r="G2139">
        <v>-2.0315470000000002</v>
      </c>
      <c r="I2139">
        <v>114.4585</v>
      </c>
      <c r="L2139" t="str">
        <f>RRPS_ALL[[#This Row],[BondID]]&amp;"|"&amp;TEXT(RRPS_ALL[[#This Row],[Date]],"yyyymmdd")</f>
        <v>3108|20190930</v>
      </c>
    </row>
    <row r="2140" spans="1:12" x14ac:dyDescent="0.2">
      <c r="A2140" t="s">
        <v>329</v>
      </c>
      <c r="B2140" t="s">
        <v>329</v>
      </c>
      <c r="C2140" t="s">
        <v>312</v>
      </c>
      <c r="D2140" t="b">
        <v>0</v>
      </c>
      <c r="E2140" t="s">
        <v>329</v>
      </c>
      <c r="F2140" s="5">
        <v>43769</v>
      </c>
      <c r="G2140">
        <v>-2.0767280000000001</v>
      </c>
      <c r="I2140">
        <v>114.259</v>
      </c>
      <c r="L2140" t="str">
        <f>RRPS_ALL[[#This Row],[BondID]]&amp;"|"&amp;TEXT(RRPS_ALL[[#This Row],[Date]],"yyyymmdd")</f>
        <v>3108|20191031</v>
      </c>
    </row>
    <row r="2141" spans="1:12" x14ac:dyDescent="0.2">
      <c r="A2141" t="s">
        <v>329</v>
      </c>
      <c r="B2141" t="s">
        <v>329</v>
      </c>
      <c r="C2141" t="s">
        <v>312</v>
      </c>
      <c r="D2141" t="b">
        <v>0</v>
      </c>
      <c r="E2141" t="s">
        <v>329</v>
      </c>
      <c r="F2141" s="5">
        <v>43799</v>
      </c>
      <c r="G2141">
        <v>-1.9575689999999999</v>
      </c>
      <c r="I2141">
        <v>114.05549999999999</v>
      </c>
      <c r="L2141" t="str">
        <f>RRPS_ALL[[#This Row],[BondID]]&amp;"|"&amp;TEXT(RRPS_ALL[[#This Row],[Date]],"yyyymmdd")</f>
        <v>3108|20191130</v>
      </c>
    </row>
    <row r="2142" spans="1:12" x14ac:dyDescent="0.2">
      <c r="A2142" t="s">
        <v>329</v>
      </c>
      <c r="B2142" t="s">
        <v>329</v>
      </c>
      <c r="C2142" t="s">
        <v>312</v>
      </c>
      <c r="D2142" t="b">
        <v>0</v>
      </c>
      <c r="E2142" t="s">
        <v>329</v>
      </c>
      <c r="F2142" s="5">
        <v>43830</v>
      </c>
      <c r="G2142">
        <v>-2.0029210000000002</v>
      </c>
      <c r="I2142">
        <v>113.58499999999999</v>
      </c>
      <c r="L2142" t="str">
        <f>RRPS_ALL[[#This Row],[BondID]]&amp;"|"&amp;TEXT(RRPS_ALL[[#This Row],[Date]],"yyyymmdd")</f>
        <v>3108|20191231</v>
      </c>
    </row>
    <row r="2143" spans="1:12" x14ac:dyDescent="0.2">
      <c r="A2143" t="s">
        <v>329</v>
      </c>
      <c r="B2143" t="s">
        <v>329</v>
      </c>
      <c r="C2143" t="s">
        <v>312</v>
      </c>
      <c r="D2143" t="b">
        <v>0</v>
      </c>
      <c r="E2143" t="s">
        <v>329</v>
      </c>
      <c r="F2143" s="5">
        <v>43861</v>
      </c>
      <c r="G2143">
        <v>-1.8589960000000001</v>
      </c>
      <c r="I2143">
        <v>113.44</v>
      </c>
      <c r="L2143" t="str">
        <f>RRPS_ALL[[#This Row],[BondID]]&amp;"|"&amp;TEXT(RRPS_ALL[[#This Row],[Date]],"yyyymmdd")</f>
        <v>3108|20200131</v>
      </c>
    </row>
    <row r="2144" spans="1:12" x14ac:dyDescent="0.2">
      <c r="A2144" t="s">
        <v>329</v>
      </c>
      <c r="B2144" t="s">
        <v>329</v>
      </c>
      <c r="C2144" t="s">
        <v>312</v>
      </c>
      <c r="D2144" t="b">
        <v>0</v>
      </c>
      <c r="E2144" t="s">
        <v>329</v>
      </c>
      <c r="F2144" s="5">
        <v>43890</v>
      </c>
      <c r="G2144">
        <v>-1.4826889999999999</v>
      </c>
      <c r="I2144">
        <v>112.32599999999999</v>
      </c>
      <c r="L2144" t="str">
        <f>RRPS_ALL[[#This Row],[BondID]]&amp;"|"&amp;TEXT(RRPS_ALL[[#This Row],[Date]],"yyyymmdd")</f>
        <v>3108|20200229</v>
      </c>
    </row>
    <row r="2145" spans="1:12" x14ac:dyDescent="0.2">
      <c r="A2145" t="s">
        <v>329</v>
      </c>
      <c r="B2145" t="s">
        <v>329</v>
      </c>
      <c r="C2145" t="s">
        <v>312</v>
      </c>
      <c r="D2145" t="b">
        <v>0</v>
      </c>
      <c r="E2145" t="s">
        <v>329</v>
      </c>
      <c r="F2145" s="5">
        <v>43921</v>
      </c>
      <c r="G2145">
        <v>-0.87260199999999999</v>
      </c>
      <c r="I2145">
        <v>110.7895</v>
      </c>
      <c r="L2145" t="str">
        <f>RRPS_ALL[[#This Row],[BondID]]&amp;"|"&amp;TEXT(RRPS_ALL[[#This Row],[Date]],"yyyymmdd")</f>
        <v>3108|20200331</v>
      </c>
    </row>
    <row r="2146" spans="1:12" x14ac:dyDescent="0.2">
      <c r="A2146" t="s">
        <v>329</v>
      </c>
      <c r="B2146" t="s">
        <v>329</v>
      </c>
      <c r="C2146" t="s">
        <v>312</v>
      </c>
      <c r="D2146" t="b">
        <v>0</v>
      </c>
      <c r="E2146" t="s">
        <v>329</v>
      </c>
      <c r="F2146" s="5">
        <v>43951</v>
      </c>
      <c r="G2146">
        <v>-0.64897300000000002</v>
      </c>
      <c r="I2146">
        <v>110.34950000000001</v>
      </c>
      <c r="L2146" t="str">
        <f>RRPS_ALL[[#This Row],[BondID]]&amp;"|"&amp;TEXT(RRPS_ALL[[#This Row],[Date]],"yyyymmdd")</f>
        <v>3108|20200430</v>
      </c>
    </row>
    <row r="2147" spans="1:12" x14ac:dyDescent="0.2">
      <c r="A2147" t="s">
        <v>329</v>
      </c>
      <c r="B2147" t="s">
        <v>329</v>
      </c>
      <c r="C2147" t="s">
        <v>312</v>
      </c>
      <c r="D2147" t="b">
        <v>0</v>
      </c>
      <c r="E2147" t="s">
        <v>329</v>
      </c>
      <c r="F2147" s="5">
        <v>43982</v>
      </c>
      <c r="G2147">
        <v>-1.0015670000000001</v>
      </c>
      <c r="I2147">
        <v>109.75749999999999</v>
      </c>
      <c r="L2147" t="str">
        <f>RRPS_ALL[[#This Row],[BondID]]&amp;"|"&amp;TEXT(RRPS_ALL[[#This Row],[Date]],"yyyymmdd")</f>
        <v>3108|20200531</v>
      </c>
    </row>
    <row r="2148" spans="1:12" x14ac:dyDescent="0.2">
      <c r="A2148" t="s">
        <v>329</v>
      </c>
      <c r="B2148" t="s">
        <v>329</v>
      </c>
      <c r="C2148" t="s">
        <v>312</v>
      </c>
      <c r="D2148" t="b">
        <v>0</v>
      </c>
      <c r="E2148" t="s">
        <v>329</v>
      </c>
      <c r="F2148" s="5">
        <v>44012</v>
      </c>
      <c r="G2148">
        <v>-1.146469</v>
      </c>
      <c r="I2148">
        <v>110.40049999999999</v>
      </c>
      <c r="L2148" t="str">
        <f>RRPS_ALL[[#This Row],[BondID]]&amp;"|"&amp;TEXT(RRPS_ALL[[#This Row],[Date]],"yyyymmdd")</f>
        <v>3108|20200630</v>
      </c>
    </row>
    <row r="2149" spans="1:12" x14ac:dyDescent="0.2">
      <c r="A2149" t="s">
        <v>329</v>
      </c>
      <c r="B2149" t="s">
        <v>329</v>
      </c>
      <c r="C2149" t="s">
        <v>312</v>
      </c>
      <c r="D2149" t="b">
        <v>0</v>
      </c>
      <c r="E2149" t="s">
        <v>329</v>
      </c>
      <c r="F2149" s="5">
        <v>44043</v>
      </c>
      <c r="G2149">
        <v>-1.3360110000000001</v>
      </c>
      <c r="I2149">
        <v>110.459</v>
      </c>
      <c r="L2149" t="str">
        <f>RRPS_ALL[[#This Row],[BondID]]&amp;"|"&amp;TEXT(RRPS_ALL[[#This Row],[Date]],"yyyymmdd")</f>
        <v>3108|20200731</v>
      </c>
    </row>
    <row r="2150" spans="1:12" x14ac:dyDescent="0.2">
      <c r="A2150" t="s">
        <v>329</v>
      </c>
      <c r="B2150" t="s">
        <v>329</v>
      </c>
      <c r="C2150" t="s">
        <v>312</v>
      </c>
      <c r="D2150" t="b">
        <v>0</v>
      </c>
      <c r="E2150" t="s">
        <v>329</v>
      </c>
      <c r="F2150" s="5">
        <v>44074</v>
      </c>
      <c r="G2150">
        <v>-1.757841</v>
      </c>
      <c r="I2150">
        <v>110.8725</v>
      </c>
      <c r="L2150" t="str">
        <f>RRPS_ALL[[#This Row],[BondID]]&amp;"|"&amp;TEXT(RRPS_ALL[[#This Row],[Date]],"yyyymmdd")</f>
        <v>3108|20200831</v>
      </c>
    </row>
    <row r="2151" spans="1:12" x14ac:dyDescent="0.2">
      <c r="A2151" t="s">
        <v>329</v>
      </c>
      <c r="B2151" t="s">
        <v>329</v>
      </c>
      <c r="C2151" t="s">
        <v>312</v>
      </c>
      <c r="D2151" t="b">
        <v>0</v>
      </c>
      <c r="E2151" t="s">
        <v>329</v>
      </c>
      <c r="F2151" s="5">
        <v>44104</v>
      </c>
      <c r="G2151">
        <v>-1.517088</v>
      </c>
      <c r="I2151">
        <v>110.866</v>
      </c>
      <c r="L2151" t="str">
        <f>RRPS_ALL[[#This Row],[BondID]]&amp;"|"&amp;TEXT(RRPS_ALL[[#This Row],[Date]],"yyyymmdd")</f>
        <v>3108|20200930</v>
      </c>
    </row>
    <row r="2152" spans="1:12" x14ac:dyDescent="0.2">
      <c r="A2152" t="s">
        <v>329</v>
      </c>
      <c r="B2152" t="s">
        <v>329</v>
      </c>
      <c r="C2152" t="s">
        <v>312</v>
      </c>
      <c r="D2152" t="b">
        <v>0</v>
      </c>
      <c r="E2152" t="s">
        <v>329</v>
      </c>
      <c r="F2152" s="5">
        <v>44135</v>
      </c>
      <c r="G2152">
        <v>-0.94805700000000004</v>
      </c>
      <c r="I2152">
        <v>110.322</v>
      </c>
      <c r="L2152" t="str">
        <f>RRPS_ALL[[#This Row],[BondID]]&amp;"|"&amp;TEXT(RRPS_ALL[[#This Row],[Date]],"yyyymmdd")</f>
        <v>3108|20201031</v>
      </c>
    </row>
    <row r="2153" spans="1:12" x14ac:dyDescent="0.2">
      <c r="A2153" t="s">
        <v>329</v>
      </c>
      <c r="B2153" t="s">
        <v>329</v>
      </c>
      <c r="C2153" t="s">
        <v>312</v>
      </c>
      <c r="D2153" t="b">
        <v>0</v>
      </c>
      <c r="E2153" t="s">
        <v>329</v>
      </c>
      <c r="F2153" s="5">
        <v>44165</v>
      </c>
      <c r="G2153">
        <v>-0.79872900000000002</v>
      </c>
      <c r="I2153">
        <v>110.19450000000001</v>
      </c>
      <c r="L2153" t="str">
        <f>RRPS_ALL[[#This Row],[BondID]]&amp;"|"&amp;TEXT(RRPS_ALL[[#This Row],[Date]],"yyyymmdd")</f>
        <v>3108|20201130</v>
      </c>
    </row>
    <row r="2154" spans="1:12" x14ac:dyDescent="0.2">
      <c r="A2154" t="s">
        <v>329</v>
      </c>
      <c r="B2154" t="s">
        <v>329</v>
      </c>
      <c r="C2154" t="s">
        <v>312</v>
      </c>
      <c r="D2154" t="b">
        <v>0</v>
      </c>
      <c r="E2154" t="s">
        <v>329</v>
      </c>
      <c r="F2154" s="5">
        <v>44196</v>
      </c>
      <c r="G2154">
        <v>-0.95189000000000001</v>
      </c>
      <c r="I2154">
        <v>110.188</v>
      </c>
      <c r="L2154" t="str">
        <f>RRPS_ALL[[#This Row],[BondID]]&amp;"|"&amp;TEXT(RRPS_ALL[[#This Row],[Date]],"yyyymmdd")</f>
        <v>3108|20201231</v>
      </c>
    </row>
    <row r="2155" spans="1:12" x14ac:dyDescent="0.2">
      <c r="A2155" t="s">
        <v>329</v>
      </c>
      <c r="B2155" t="s">
        <v>329</v>
      </c>
      <c r="C2155" t="s">
        <v>312</v>
      </c>
      <c r="D2155" t="b">
        <v>0</v>
      </c>
      <c r="E2155" t="s">
        <v>329</v>
      </c>
      <c r="F2155" s="5">
        <v>44227</v>
      </c>
      <c r="G2155">
        <v>-1.4084030000000001</v>
      </c>
      <c r="I2155">
        <v>110.8125</v>
      </c>
      <c r="L2155" t="str">
        <f>RRPS_ALL[[#This Row],[BondID]]&amp;"|"&amp;TEXT(RRPS_ALL[[#This Row],[Date]],"yyyymmdd")</f>
        <v>3108|20210131</v>
      </c>
    </row>
    <row r="2156" spans="1:12" x14ac:dyDescent="0.2">
      <c r="A2156" t="s">
        <v>329</v>
      </c>
      <c r="B2156" t="s">
        <v>329</v>
      </c>
      <c r="C2156" t="s">
        <v>312</v>
      </c>
      <c r="D2156" t="b">
        <v>0</v>
      </c>
      <c r="E2156" t="s">
        <v>329</v>
      </c>
      <c r="F2156" s="5">
        <v>44255</v>
      </c>
      <c r="G2156">
        <v>-1.8549439999999999</v>
      </c>
      <c r="I2156">
        <v>111.19450000000001</v>
      </c>
      <c r="L2156" t="str">
        <f>RRPS_ALL[[#This Row],[BondID]]&amp;"|"&amp;TEXT(RRPS_ALL[[#This Row],[Date]],"yyyymmdd")</f>
        <v>3108|20210228</v>
      </c>
    </row>
    <row r="2157" spans="1:12" x14ac:dyDescent="0.2">
      <c r="A2157" t="s">
        <v>329</v>
      </c>
      <c r="B2157" t="s">
        <v>329</v>
      </c>
      <c r="C2157" t="s">
        <v>312</v>
      </c>
      <c r="D2157" t="b">
        <v>0</v>
      </c>
      <c r="E2157" t="s">
        <v>329</v>
      </c>
      <c r="F2157" s="5">
        <v>44286</v>
      </c>
      <c r="G2157">
        <v>-1.337887</v>
      </c>
      <c r="I2157">
        <v>110.4205</v>
      </c>
      <c r="L2157" t="str">
        <f>RRPS_ALL[[#This Row],[BondID]]&amp;"|"&amp;TEXT(RRPS_ALL[[#This Row],[Date]],"yyyymmdd")</f>
        <v>3108|20210331</v>
      </c>
    </row>
    <row r="2158" spans="1:12" x14ac:dyDescent="0.2">
      <c r="A2158" t="s">
        <v>329</v>
      </c>
      <c r="B2158" t="s">
        <v>329</v>
      </c>
      <c r="C2158" t="s">
        <v>312</v>
      </c>
      <c r="D2158" t="b">
        <v>0</v>
      </c>
      <c r="E2158" t="s">
        <v>329</v>
      </c>
      <c r="F2158" s="5">
        <v>44316</v>
      </c>
      <c r="G2158">
        <v>-1.0626249999999999</v>
      </c>
      <c r="I2158">
        <v>110.492</v>
      </c>
      <c r="L2158" t="str">
        <f>RRPS_ALL[[#This Row],[BondID]]&amp;"|"&amp;TEXT(RRPS_ALL[[#This Row],[Date]],"yyyymmdd")</f>
        <v>3108|20210430</v>
      </c>
    </row>
    <row r="2159" spans="1:12" x14ac:dyDescent="0.2">
      <c r="A2159" t="s">
        <v>329</v>
      </c>
      <c r="B2159" t="s">
        <v>329</v>
      </c>
      <c r="C2159" t="s">
        <v>312</v>
      </c>
      <c r="D2159" t="b">
        <v>0</v>
      </c>
      <c r="E2159" t="s">
        <v>329</v>
      </c>
      <c r="F2159" s="5">
        <v>44347</v>
      </c>
      <c r="G2159">
        <v>-1.386703</v>
      </c>
      <c r="I2159">
        <v>110.461</v>
      </c>
      <c r="L2159" t="str">
        <f>RRPS_ALL[[#This Row],[BondID]]&amp;"|"&amp;TEXT(RRPS_ALL[[#This Row],[Date]],"yyyymmdd")</f>
        <v>3108|20210531</v>
      </c>
    </row>
    <row r="2160" spans="1:12" x14ac:dyDescent="0.2">
      <c r="A2160" t="s">
        <v>329</v>
      </c>
      <c r="B2160" t="s">
        <v>329</v>
      </c>
      <c r="C2160" t="s">
        <v>312</v>
      </c>
      <c r="D2160" t="b">
        <v>0</v>
      </c>
      <c r="E2160" t="s">
        <v>329</v>
      </c>
      <c r="F2160" s="5">
        <v>44377</v>
      </c>
      <c r="G2160">
        <v>-1.26555</v>
      </c>
      <c r="I2160">
        <v>110.45650000000001</v>
      </c>
      <c r="L2160" t="str">
        <f>RRPS_ALL[[#This Row],[BondID]]&amp;"|"&amp;TEXT(RRPS_ALL[[#This Row],[Date]],"yyyymmdd")</f>
        <v>3108|20210630</v>
      </c>
    </row>
    <row r="2161" spans="1:12" x14ac:dyDescent="0.2">
      <c r="A2161" t="s">
        <v>329</v>
      </c>
      <c r="B2161" t="s">
        <v>329</v>
      </c>
      <c r="C2161" t="s">
        <v>312</v>
      </c>
      <c r="D2161" t="b">
        <v>0</v>
      </c>
      <c r="E2161" t="s">
        <v>329</v>
      </c>
      <c r="F2161" s="5">
        <v>44408</v>
      </c>
      <c r="G2161">
        <v>-1.3788990000000001</v>
      </c>
      <c r="I2161">
        <v>110.604</v>
      </c>
      <c r="L2161" t="str">
        <f>RRPS_ALL[[#This Row],[BondID]]&amp;"|"&amp;TEXT(RRPS_ALL[[#This Row],[Date]],"yyyymmdd")</f>
        <v>3108|20210731</v>
      </c>
    </row>
    <row r="2162" spans="1:12" x14ac:dyDescent="0.2">
      <c r="A2162" t="s">
        <v>329</v>
      </c>
      <c r="B2162" t="s">
        <v>329</v>
      </c>
      <c r="C2162" t="s">
        <v>312</v>
      </c>
      <c r="D2162" t="b">
        <v>0</v>
      </c>
      <c r="E2162" t="s">
        <v>329</v>
      </c>
      <c r="F2162" s="5">
        <v>44439</v>
      </c>
      <c r="G2162">
        <v>-0.99815100000000001</v>
      </c>
      <c r="I2162">
        <v>110.71299999999999</v>
      </c>
      <c r="L2162" t="str">
        <f>RRPS_ALL[[#This Row],[BondID]]&amp;"|"&amp;TEXT(RRPS_ALL[[#This Row],[Date]],"yyyymmdd")</f>
        <v>3108|20210831</v>
      </c>
    </row>
    <row r="2163" spans="1:12" x14ac:dyDescent="0.2">
      <c r="A2163" t="s">
        <v>329</v>
      </c>
      <c r="B2163" t="s">
        <v>329</v>
      </c>
      <c r="C2163" t="s">
        <v>312</v>
      </c>
      <c r="D2163" t="b">
        <v>0</v>
      </c>
      <c r="E2163" t="s">
        <v>329</v>
      </c>
      <c r="F2163" s="5">
        <v>44469</v>
      </c>
      <c r="G2163">
        <v>-1.8499559999999999</v>
      </c>
      <c r="I2163">
        <v>111.5625</v>
      </c>
      <c r="L2163" t="str">
        <f>RRPS_ALL[[#This Row],[BondID]]&amp;"|"&amp;TEXT(RRPS_ALL[[#This Row],[Date]],"yyyymmdd")</f>
        <v>3108|20210930</v>
      </c>
    </row>
    <row r="2164" spans="1:12" x14ac:dyDescent="0.2">
      <c r="A2164" t="s">
        <v>329</v>
      </c>
      <c r="B2164" t="s">
        <v>329</v>
      </c>
      <c r="C2164" t="s">
        <v>312</v>
      </c>
      <c r="D2164" t="b">
        <v>0</v>
      </c>
      <c r="E2164" t="s">
        <v>329</v>
      </c>
      <c r="F2164" s="5">
        <v>44500</v>
      </c>
      <c r="G2164">
        <v>-2.228952</v>
      </c>
      <c r="I2164">
        <v>112.1635</v>
      </c>
      <c r="L2164" t="str">
        <f>RRPS_ALL[[#This Row],[BondID]]&amp;"|"&amp;TEXT(RRPS_ALL[[#This Row],[Date]],"yyyymmdd")</f>
        <v>3108|20211031</v>
      </c>
    </row>
    <row r="2165" spans="1:12" x14ac:dyDescent="0.2">
      <c r="A2165" t="s">
        <v>329</v>
      </c>
      <c r="B2165" t="s">
        <v>329</v>
      </c>
      <c r="C2165" t="s">
        <v>312</v>
      </c>
      <c r="D2165" t="b">
        <v>0</v>
      </c>
      <c r="E2165" t="s">
        <v>329</v>
      </c>
      <c r="F2165" s="5">
        <v>44530</v>
      </c>
      <c r="G2165">
        <v>-1.5934200000000001</v>
      </c>
      <c r="I2165">
        <v>112.123</v>
      </c>
      <c r="L2165" t="str">
        <f>RRPS_ALL[[#This Row],[BondID]]&amp;"|"&amp;TEXT(RRPS_ALL[[#This Row],[Date]],"yyyymmdd")</f>
        <v>3108|20211130</v>
      </c>
    </row>
    <row r="2166" spans="1:12" x14ac:dyDescent="0.2">
      <c r="A2166" t="s">
        <v>329</v>
      </c>
      <c r="B2166" t="s">
        <v>329</v>
      </c>
      <c r="C2166" t="s">
        <v>312</v>
      </c>
      <c r="D2166" t="b">
        <v>0</v>
      </c>
      <c r="E2166" t="s">
        <v>329</v>
      </c>
      <c r="F2166" s="5">
        <v>44561</v>
      </c>
      <c r="G2166">
        <v>-1.766499</v>
      </c>
      <c r="I2166">
        <v>112.2865</v>
      </c>
      <c r="L2166" t="str">
        <f>RRPS_ALL[[#This Row],[BondID]]&amp;"|"&amp;TEXT(RRPS_ALL[[#This Row],[Date]],"yyyymmdd")</f>
        <v>3108|20211231</v>
      </c>
    </row>
    <row r="2167" spans="1:12" x14ac:dyDescent="0.2">
      <c r="A2167" t="s">
        <v>329</v>
      </c>
      <c r="B2167" t="s">
        <v>329</v>
      </c>
      <c r="C2167" t="s">
        <v>312</v>
      </c>
      <c r="D2167" t="b">
        <v>0</v>
      </c>
      <c r="E2167" t="s">
        <v>329</v>
      </c>
      <c r="F2167" s="5">
        <v>44592</v>
      </c>
      <c r="G2167">
        <v>-1.9900519999999999</v>
      </c>
      <c r="I2167">
        <v>112.70350000000001</v>
      </c>
      <c r="L2167" t="str">
        <f>RRPS_ALL[[#This Row],[BondID]]&amp;"|"&amp;TEXT(RRPS_ALL[[#This Row],[Date]],"yyyymmdd")</f>
        <v>3108|20220131</v>
      </c>
    </row>
    <row r="2168" spans="1:12" x14ac:dyDescent="0.2">
      <c r="A2168" t="s">
        <v>329</v>
      </c>
      <c r="B2168" t="s">
        <v>329</v>
      </c>
      <c r="C2168" t="s">
        <v>312</v>
      </c>
      <c r="D2168" t="b">
        <v>0</v>
      </c>
      <c r="E2168" t="s">
        <v>329</v>
      </c>
      <c r="F2168" s="5">
        <v>44620</v>
      </c>
      <c r="G2168">
        <v>-3.0657239999999999</v>
      </c>
      <c r="I2168">
        <v>114.1665</v>
      </c>
      <c r="L2168" t="str">
        <f>RRPS_ALL[[#This Row],[BondID]]&amp;"|"&amp;TEXT(RRPS_ALL[[#This Row],[Date]],"yyyymmdd")</f>
        <v>3108|20220228</v>
      </c>
    </row>
    <row r="2169" spans="1:12" x14ac:dyDescent="0.2">
      <c r="A2169" t="s">
        <v>329</v>
      </c>
      <c r="B2169" t="s">
        <v>329</v>
      </c>
      <c r="C2169" t="s">
        <v>312</v>
      </c>
      <c r="D2169" t="b">
        <v>0</v>
      </c>
      <c r="E2169" t="s">
        <v>329</v>
      </c>
      <c r="F2169" s="5">
        <v>44651</v>
      </c>
      <c r="G2169">
        <v>-6.976972</v>
      </c>
      <c r="I2169">
        <v>114.066</v>
      </c>
      <c r="L2169" t="str">
        <f>RRPS_ALL[[#This Row],[BondID]]&amp;"|"&amp;TEXT(RRPS_ALL[[#This Row],[Date]],"yyyymmdd")</f>
        <v>3108|20220331</v>
      </c>
    </row>
    <row r="2170" spans="1:12" x14ac:dyDescent="0.2">
      <c r="A2170" t="s">
        <v>329</v>
      </c>
      <c r="B2170" t="s">
        <v>329</v>
      </c>
      <c r="C2170" t="s">
        <v>312</v>
      </c>
      <c r="D2170" t="b">
        <v>0</v>
      </c>
      <c r="E2170" t="s">
        <v>329</v>
      </c>
      <c r="F2170" s="5">
        <v>44681</v>
      </c>
      <c r="G2170">
        <v>-18.838925</v>
      </c>
      <c r="I2170">
        <v>115.607</v>
      </c>
      <c r="L2170" t="str">
        <f>RRPS_ALL[[#This Row],[BondID]]&amp;"|"&amp;TEXT(RRPS_ALL[[#This Row],[Date]],"yyyymmdd")</f>
        <v>3108|20220430</v>
      </c>
    </row>
    <row r="2171" spans="1:12" x14ac:dyDescent="0.2">
      <c r="A2171" t="s">
        <v>329</v>
      </c>
      <c r="B2171" t="s">
        <v>329</v>
      </c>
      <c r="C2171" t="s">
        <v>312</v>
      </c>
      <c r="D2171" t="b">
        <v>0</v>
      </c>
      <c r="E2171" t="s">
        <v>329</v>
      </c>
      <c r="F2171" s="5">
        <v>44712</v>
      </c>
      <c r="G2171">
        <v>-18.635891000000001</v>
      </c>
      <c r="I2171">
        <v>115.587</v>
      </c>
      <c r="L2171" t="str">
        <f>RRPS_ALL[[#This Row],[BondID]]&amp;"|"&amp;TEXT(RRPS_ALL[[#This Row],[Date]],"yyyymmdd")</f>
        <v>3108|20220531</v>
      </c>
    </row>
    <row r="2172" spans="1:12" x14ac:dyDescent="0.2">
      <c r="A2172" t="s">
        <v>330</v>
      </c>
      <c r="B2172" t="s">
        <v>330</v>
      </c>
      <c r="C2172" t="s">
        <v>312</v>
      </c>
      <c r="D2172" t="b">
        <v>0</v>
      </c>
      <c r="E2172" t="s">
        <v>330</v>
      </c>
      <c r="F2172" s="5">
        <v>44712</v>
      </c>
      <c r="G2172">
        <v>0.26000200000000001</v>
      </c>
      <c r="H2172">
        <v>0.26000200000000001</v>
      </c>
      <c r="I2172">
        <v>100.009</v>
      </c>
      <c r="J2172">
        <v>99.999347</v>
      </c>
      <c r="K2172">
        <v>100.009069</v>
      </c>
      <c r="L2172" t="str">
        <f>RRPS_ALL[[#This Row],[BondID]]&amp;"|"&amp;TEXT(RRPS_ALL[[#This Row],[Date]],"yyyymmdd")</f>
        <v>1054|20220531</v>
      </c>
    </row>
    <row r="2173" spans="1:12" x14ac:dyDescent="0.2">
      <c r="A2173" t="s">
        <v>330</v>
      </c>
      <c r="B2173" t="s">
        <v>330</v>
      </c>
      <c r="C2173" t="s">
        <v>312</v>
      </c>
      <c r="D2173" t="b">
        <v>0</v>
      </c>
      <c r="E2173" t="s">
        <v>330</v>
      </c>
      <c r="F2173" s="5">
        <v>44681</v>
      </c>
      <c r="G2173">
        <v>5.2451999999999999E-2</v>
      </c>
      <c r="H2173">
        <v>4.0029000000000002E-2</v>
      </c>
      <c r="I2173">
        <v>100.26900000000001</v>
      </c>
      <c r="J2173">
        <v>103.49677800000001</v>
      </c>
      <c r="K2173">
        <v>100.26900000000001</v>
      </c>
      <c r="L2173" t="str">
        <f>RRPS_ALL[[#This Row],[BondID]]&amp;"|"&amp;TEXT(RRPS_ALL[[#This Row],[Date]],"yyyymmdd")</f>
        <v>1054|20220430</v>
      </c>
    </row>
    <row r="2174" spans="1:12" x14ac:dyDescent="0.2">
      <c r="A2174" t="s">
        <v>330</v>
      </c>
      <c r="B2174" t="s">
        <v>330</v>
      </c>
      <c r="C2174" t="s">
        <v>312</v>
      </c>
      <c r="D2174" t="b">
        <v>0</v>
      </c>
      <c r="E2174" t="s">
        <v>330</v>
      </c>
      <c r="F2174" s="5">
        <v>44651</v>
      </c>
      <c r="G2174">
        <v>-0.108804</v>
      </c>
      <c r="H2174">
        <v>-0.121004</v>
      </c>
      <c r="I2174">
        <v>100.574</v>
      </c>
      <c r="J2174">
        <v>103.51983300000001</v>
      </c>
      <c r="K2174">
        <v>100.574</v>
      </c>
      <c r="L2174" t="str">
        <f>RRPS_ALL[[#This Row],[BondID]]&amp;"|"&amp;TEXT(RRPS_ALL[[#This Row],[Date]],"yyyymmdd")</f>
        <v>1054|20220331</v>
      </c>
    </row>
    <row r="2175" spans="1:12" x14ac:dyDescent="0.2">
      <c r="A2175" t="s">
        <v>330</v>
      </c>
      <c r="B2175" t="s">
        <v>330</v>
      </c>
      <c r="C2175" t="s">
        <v>312</v>
      </c>
      <c r="D2175" t="b">
        <v>0</v>
      </c>
      <c r="E2175" t="s">
        <v>330</v>
      </c>
      <c r="F2175" s="5">
        <v>44620</v>
      </c>
      <c r="G2175">
        <v>-0.233269</v>
      </c>
      <c r="H2175">
        <v>-0.24498</v>
      </c>
      <c r="I2175">
        <v>100.928</v>
      </c>
      <c r="J2175">
        <v>103.56272199999999</v>
      </c>
      <c r="K2175">
        <v>100.928</v>
      </c>
      <c r="L2175" t="str">
        <f>RRPS_ALL[[#This Row],[BondID]]&amp;"|"&amp;TEXT(RRPS_ALL[[#This Row],[Date]],"yyyymmdd")</f>
        <v>1054|20220228</v>
      </c>
    </row>
    <row r="2176" spans="1:12" x14ac:dyDescent="0.2">
      <c r="A2176" t="s">
        <v>330</v>
      </c>
      <c r="B2176" t="s">
        <v>330</v>
      </c>
      <c r="C2176" t="s">
        <v>312</v>
      </c>
      <c r="D2176" t="b">
        <v>0</v>
      </c>
      <c r="E2176" t="s">
        <v>330</v>
      </c>
      <c r="F2176" s="5">
        <v>44592</v>
      </c>
      <c r="G2176">
        <v>-0.23381399999999999</v>
      </c>
      <c r="H2176">
        <v>-0.24548700000000001</v>
      </c>
      <c r="I2176">
        <v>101.2415</v>
      </c>
      <c r="J2176">
        <v>103.58455600000001</v>
      </c>
      <c r="K2176">
        <v>101.2415</v>
      </c>
      <c r="L2176" t="str">
        <f>RRPS_ALL[[#This Row],[BondID]]&amp;"|"&amp;TEXT(RRPS_ALL[[#This Row],[Date]],"yyyymmdd")</f>
        <v>1054|20220131</v>
      </c>
    </row>
    <row r="2177" spans="1:12" x14ac:dyDescent="0.2">
      <c r="A2177" t="s">
        <v>330</v>
      </c>
      <c r="B2177" t="s">
        <v>330</v>
      </c>
      <c r="C2177" t="s">
        <v>312</v>
      </c>
      <c r="D2177" t="b">
        <v>0</v>
      </c>
      <c r="E2177" t="s">
        <v>330</v>
      </c>
      <c r="F2177" s="5">
        <v>44561</v>
      </c>
      <c r="G2177">
        <v>-0.34458</v>
      </c>
      <c r="H2177">
        <v>-0.356377</v>
      </c>
      <c r="I2177">
        <v>101.5805</v>
      </c>
      <c r="J2177">
        <v>103.65133299999999</v>
      </c>
      <c r="K2177">
        <v>101.5805</v>
      </c>
      <c r="L2177" t="str">
        <f>RRPS_ALL[[#This Row],[BondID]]&amp;"|"&amp;TEXT(RRPS_ALL[[#This Row],[Date]],"yyyymmdd")</f>
        <v>1054|20211231</v>
      </c>
    </row>
    <row r="2178" spans="1:12" x14ac:dyDescent="0.2">
      <c r="A2178" t="s">
        <v>330</v>
      </c>
      <c r="B2178" t="s">
        <v>330</v>
      </c>
      <c r="C2178" t="s">
        <v>312</v>
      </c>
      <c r="D2178" t="b">
        <v>0</v>
      </c>
      <c r="E2178" t="s">
        <v>330</v>
      </c>
      <c r="F2178" s="5">
        <v>44530</v>
      </c>
      <c r="G2178">
        <v>-0.35056100000000001</v>
      </c>
      <c r="H2178">
        <v>-0.362178</v>
      </c>
      <c r="I2178">
        <v>101.92749999999999</v>
      </c>
      <c r="J2178">
        <v>103.68722200000001</v>
      </c>
      <c r="K2178">
        <v>101.92749999999999</v>
      </c>
      <c r="L2178" t="str">
        <f>RRPS_ALL[[#This Row],[BondID]]&amp;"|"&amp;TEXT(RRPS_ALL[[#This Row],[Date]],"yyyymmdd")</f>
        <v>1054|20211130</v>
      </c>
    </row>
    <row r="2179" spans="1:12" x14ac:dyDescent="0.2">
      <c r="A2179" t="s">
        <v>330</v>
      </c>
      <c r="B2179" t="s">
        <v>330</v>
      </c>
      <c r="C2179" t="s">
        <v>312</v>
      </c>
      <c r="D2179" t="b">
        <v>0</v>
      </c>
      <c r="E2179" t="s">
        <v>330</v>
      </c>
      <c r="F2179" s="5">
        <v>44500</v>
      </c>
      <c r="G2179">
        <v>-0.365448</v>
      </c>
      <c r="H2179">
        <v>-0.37704799999999999</v>
      </c>
      <c r="I2179">
        <v>102.2595</v>
      </c>
      <c r="J2179">
        <v>103.72755600000001</v>
      </c>
      <c r="K2179">
        <v>102.2595</v>
      </c>
      <c r="L2179" t="str">
        <f>RRPS_ALL[[#This Row],[BondID]]&amp;"|"&amp;TEXT(RRPS_ALL[[#This Row],[Date]],"yyyymmdd")</f>
        <v>1054|20211031</v>
      </c>
    </row>
    <row r="2180" spans="1:12" x14ac:dyDescent="0.2">
      <c r="A2180" t="s">
        <v>330</v>
      </c>
      <c r="B2180" t="s">
        <v>330</v>
      </c>
      <c r="C2180" t="s">
        <v>312</v>
      </c>
      <c r="D2180" t="b">
        <v>0</v>
      </c>
      <c r="E2180" t="s">
        <v>330</v>
      </c>
      <c r="F2180" s="5">
        <v>44469</v>
      </c>
      <c r="G2180">
        <v>-0.368699</v>
      </c>
      <c r="H2180">
        <v>-0.380382</v>
      </c>
      <c r="I2180">
        <v>102.5645</v>
      </c>
      <c r="J2180">
        <v>103.760333</v>
      </c>
      <c r="K2180">
        <v>102.5645</v>
      </c>
      <c r="L2180" t="str">
        <f>RRPS_ALL[[#This Row],[BondID]]&amp;"|"&amp;TEXT(RRPS_ALL[[#This Row],[Date]],"yyyymmdd")</f>
        <v>1054|20210930</v>
      </c>
    </row>
    <row r="2181" spans="1:12" x14ac:dyDescent="0.2">
      <c r="A2181" t="s">
        <v>330</v>
      </c>
      <c r="B2181" t="s">
        <v>330</v>
      </c>
      <c r="C2181" t="s">
        <v>312</v>
      </c>
      <c r="D2181" t="b">
        <v>0</v>
      </c>
      <c r="E2181" t="s">
        <v>330</v>
      </c>
      <c r="F2181" s="5">
        <v>44439</v>
      </c>
      <c r="G2181">
        <v>-0.32598199999999999</v>
      </c>
      <c r="H2181">
        <v>-0.33756199999999997</v>
      </c>
      <c r="I2181">
        <v>102.8775</v>
      </c>
      <c r="J2181">
        <v>103.76222199999999</v>
      </c>
      <c r="K2181">
        <v>102.8775</v>
      </c>
      <c r="L2181" t="str">
        <f>RRPS_ALL[[#This Row],[BondID]]&amp;"|"&amp;TEXT(RRPS_ALL[[#This Row],[Date]],"yyyymmdd")</f>
        <v>1054|20210831</v>
      </c>
    </row>
    <row r="2182" spans="1:12" x14ac:dyDescent="0.2">
      <c r="A2182" t="s">
        <v>330</v>
      </c>
      <c r="B2182" t="s">
        <v>330</v>
      </c>
      <c r="C2182" t="s">
        <v>312</v>
      </c>
      <c r="D2182" t="b">
        <v>0</v>
      </c>
      <c r="E2182" t="s">
        <v>330</v>
      </c>
      <c r="F2182" s="5">
        <v>44408</v>
      </c>
      <c r="G2182">
        <v>-0.32799899999999999</v>
      </c>
      <c r="H2182">
        <v>-0.34076699999999999</v>
      </c>
      <c r="I2182">
        <v>103.19</v>
      </c>
      <c r="J2182">
        <v>103.792778</v>
      </c>
      <c r="K2182">
        <v>103.19</v>
      </c>
      <c r="L2182" t="str">
        <f>RRPS_ALL[[#This Row],[BondID]]&amp;"|"&amp;TEXT(RRPS_ALL[[#This Row],[Date]],"yyyymmdd")</f>
        <v>1054|20210731</v>
      </c>
    </row>
    <row r="2183" spans="1:12" x14ac:dyDescent="0.2">
      <c r="A2183" t="s">
        <v>330</v>
      </c>
      <c r="B2183" t="s">
        <v>330</v>
      </c>
      <c r="C2183" t="s">
        <v>312</v>
      </c>
      <c r="D2183" t="b">
        <v>0</v>
      </c>
      <c r="E2183" t="s">
        <v>330</v>
      </c>
      <c r="F2183" s="5">
        <v>44377</v>
      </c>
      <c r="G2183">
        <v>-0.32506699999999999</v>
      </c>
      <c r="H2183">
        <v>-0.337677</v>
      </c>
      <c r="I2183">
        <v>103.51900000000001</v>
      </c>
      <c r="J2183">
        <v>103.82038900000001</v>
      </c>
      <c r="K2183">
        <v>103.51900000000001</v>
      </c>
      <c r="L2183" t="str">
        <f>RRPS_ALL[[#This Row],[BondID]]&amp;"|"&amp;TEXT(RRPS_ALL[[#This Row],[Date]],"yyyymmdd")</f>
        <v>1054|20210630</v>
      </c>
    </row>
    <row r="2184" spans="1:12" x14ac:dyDescent="0.2">
      <c r="A2184" t="s">
        <v>330</v>
      </c>
      <c r="B2184" t="s">
        <v>330</v>
      </c>
      <c r="C2184" t="s">
        <v>312</v>
      </c>
      <c r="D2184" t="b">
        <v>0</v>
      </c>
      <c r="E2184" t="s">
        <v>330</v>
      </c>
      <c r="F2184" s="5">
        <v>44347</v>
      </c>
      <c r="G2184">
        <v>-0.32229600000000003</v>
      </c>
      <c r="H2184">
        <v>-0.33480900000000002</v>
      </c>
      <c r="I2184">
        <v>103.837</v>
      </c>
      <c r="J2184">
        <v>103.846722</v>
      </c>
      <c r="K2184">
        <v>103.837</v>
      </c>
      <c r="L2184" t="str">
        <f>RRPS_ALL[[#This Row],[BondID]]&amp;"|"&amp;TEXT(RRPS_ALL[[#This Row],[Date]],"yyyymmdd")</f>
        <v>1054|20210531</v>
      </c>
    </row>
    <row r="2185" spans="1:12" x14ac:dyDescent="0.2">
      <c r="A2185" t="s">
        <v>330</v>
      </c>
      <c r="B2185" t="s">
        <v>330</v>
      </c>
      <c r="C2185" t="s">
        <v>312</v>
      </c>
      <c r="D2185" t="b">
        <v>0</v>
      </c>
      <c r="E2185" t="s">
        <v>330</v>
      </c>
      <c r="F2185" s="5">
        <v>44316</v>
      </c>
      <c r="G2185">
        <v>-0.33285399999999998</v>
      </c>
      <c r="H2185">
        <v>-0.34531899999999999</v>
      </c>
      <c r="I2185">
        <v>104.149</v>
      </c>
      <c r="J2185">
        <v>107.3865</v>
      </c>
      <c r="K2185">
        <v>104.149</v>
      </c>
      <c r="L2185" t="str">
        <f>RRPS_ALL[[#This Row],[BondID]]&amp;"|"&amp;TEXT(RRPS_ALL[[#This Row],[Date]],"yyyymmdd")</f>
        <v>1054|20210430</v>
      </c>
    </row>
    <row r="2186" spans="1:12" x14ac:dyDescent="0.2">
      <c r="A2186" t="s">
        <v>330</v>
      </c>
      <c r="B2186" t="s">
        <v>330</v>
      </c>
      <c r="C2186" t="s">
        <v>312</v>
      </c>
      <c r="D2186" t="b">
        <v>0</v>
      </c>
      <c r="E2186" t="s">
        <v>330</v>
      </c>
      <c r="F2186" s="5">
        <v>44286</v>
      </c>
      <c r="G2186">
        <v>-0.317882</v>
      </c>
      <c r="H2186">
        <v>-0.33031100000000002</v>
      </c>
      <c r="I2186">
        <v>104.432</v>
      </c>
      <c r="J2186">
        <v>107.397278</v>
      </c>
      <c r="K2186">
        <v>104.432</v>
      </c>
      <c r="L2186" t="str">
        <f>RRPS_ALL[[#This Row],[BondID]]&amp;"|"&amp;TEXT(RRPS_ALL[[#This Row],[Date]],"yyyymmdd")</f>
        <v>1054|20210331</v>
      </c>
    </row>
    <row r="2187" spans="1:12" x14ac:dyDescent="0.2">
      <c r="A2187" t="s">
        <v>330</v>
      </c>
      <c r="B2187" t="s">
        <v>330</v>
      </c>
      <c r="C2187" t="s">
        <v>312</v>
      </c>
      <c r="D2187" t="b">
        <v>0</v>
      </c>
      <c r="E2187" t="s">
        <v>330</v>
      </c>
      <c r="F2187" s="5">
        <v>44255</v>
      </c>
      <c r="G2187">
        <v>-0.305006</v>
      </c>
      <c r="H2187">
        <v>-0.31723200000000001</v>
      </c>
      <c r="I2187">
        <v>104.7795</v>
      </c>
      <c r="J2187">
        <v>107.414222</v>
      </c>
      <c r="K2187">
        <v>104.7795</v>
      </c>
      <c r="L2187" t="str">
        <f>RRPS_ALL[[#This Row],[BondID]]&amp;"|"&amp;TEXT(RRPS_ALL[[#This Row],[Date]],"yyyymmdd")</f>
        <v>1054|20210228</v>
      </c>
    </row>
    <row r="2188" spans="1:12" x14ac:dyDescent="0.2">
      <c r="A2188" t="s">
        <v>330</v>
      </c>
      <c r="B2188" t="s">
        <v>330</v>
      </c>
      <c r="C2188" t="s">
        <v>312</v>
      </c>
      <c r="D2188" t="b">
        <v>0</v>
      </c>
      <c r="E2188" t="s">
        <v>330</v>
      </c>
      <c r="F2188" s="5">
        <v>44227</v>
      </c>
      <c r="G2188">
        <v>-0.33859099999999998</v>
      </c>
      <c r="H2188">
        <v>-0.35073500000000002</v>
      </c>
      <c r="I2188">
        <v>105.1465</v>
      </c>
      <c r="J2188">
        <v>107.48955599999999</v>
      </c>
      <c r="K2188">
        <v>105.1465</v>
      </c>
      <c r="L2188" t="str">
        <f>RRPS_ALL[[#This Row],[BondID]]&amp;"|"&amp;TEXT(RRPS_ALL[[#This Row],[Date]],"yyyymmdd")</f>
        <v>1054|20210131</v>
      </c>
    </row>
    <row r="2189" spans="1:12" x14ac:dyDescent="0.2">
      <c r="A2189" t="s">
        <v>330</v>
      </c>
      <c r="B2189" t="s">
        <v>330</v>
      </c>
      <c r="C2189" t="s">
        <v>312</v>
      </c>
      <c r="D2189" t="b">
        <v>0</v>
      </c>
      <c r="E2189" t="s">
        <v>330</v>
      </c>
      <c r="F2189" s="5">
        <v>44196</v>
      </c>
      <c r="G2189">
        <v>-0.36232500000000001</v>
      </c>
      <c r="H2189">
        <v>-0.374471</v>
      </c>
      <c r="I2189">
        <v>105.4725</v>
      </c>
      <c r="J2189">
        <v>107.553056</v>
      </c>
      <c r="K2189">
        <v>105.4725</v>
      </c>
      <c r="L2189" t="str">
        <f>RRPS_ALL[[#This Row],[BondID]]&amp;"|"&amp;TEXT(RRPS_ALL[[#This Row],[Date]],"yyyymmdd")</f>
        <v>1054|20201231</v>
      </c>
    </row>
    <row r="2190" spans="1:12" x14ac:dyDescent="0.2">
      <c r="A2190" t="s">
        <v>330</v>
      </c>
      <c r="B2190" t="s">
        <v>330</v>
      </c>
      <c r="C2190" t="s">
        <v>312</v>
      </c>
      <c r="D2190" t="b">
        <v>0</v>
      </c>
      <c r="E2190" t="s">
        <v>330</v>
      </c>
      <c r="F2190" s="5">
        <v>44165</v>
      </c>
      <c r="G2190">
        <v>-0.37837300000000001</v>
      </c>
      <c r="H2190">
        <v>-0.39101399999999997</v>
      </c>
      <c r="I2190">
        <v>105.85599999999999</v>
      </c>
      <c r="J2190">
        <v>107.61572200000001</v>
      </c>
      <c r="K2190">
        <v>105.85599999999999</v>
      </c>
      <c r="L2190" t="str">
        <f>RRPS_ALL[[#This Row],[BondID]]&amp;"|"&amp;TEXT(RRPS_ALL[[#This Row],[Date]],"yyyymmdd")</f>
        <v>1054|20201130</v>
      </c>
    </row>
    <row r="2191" spans="1:12" x14ac:dyDescent="0.2">
      <c r="A2191" t="s">
        <v>330</v>
      </c>
      <c r="B2191" t="s">
        <v>330</v>
      </c>
      <c r="C2191" t="s">
        <v>312</v>
      </c>
      <c r="D2191" t="b">
        <v>0</v>
      </c>
      <c r="E2191" t="s">
        <v>330</v>
      </c>
      <c r="F2191" s="5">
        <v>44135</v>
      </c>
      <c r="G2191">
        <v>-0.40902699999999997</v>
      </c>
      <c r="H2191">
        <v>-0.42159400000000002</v>
      </c>
      <c r="I2191">
        <v>106.223</v>
      </c>
      <c r="J2191">
        <v>107.700778</v>
      </c>
      <c r="K2191">
        <v>106.223</v>
      </c>
      <c r="L2191" t="str">
        <f>RRPS_ALL[[#This Row],[BondID]]&amp;"|"&amp;TEXT(RRPS_ALL[[#This Row],[Date]],"yyyymmdd")</f>
        <v>1054|20201031</v>
      </c>
    </row>
    <row r="2192" spans="1:12" x14ac:dyDescent="0.2">
      <c r="A2192" t="s">
        <v>330</v>
      </c>
      <c r="B2192" t="s">
        <v>330</v>
      </c>
      <c r="C2192" t="s">
        <v>312</v>
      </c>
      <c r="D2192" t="b">
        <v>0</v>
      </c>
      <c r="E2192" t="s">
        <v>330</v>
      </c>
      <c r="F2192" s="5">
        <v>44104</v>
      </c>
      <c r="G2192">
        <v>-0.35719000000000001</v>
      </c>
      <c r="H2192">
        <v>-0.36967299999999997</v>
      </c>
      <c r="I2192">
        <v>106.47199999999999</v>
      </c>
      <c r="J2192">
        <v>107.64838899999999</v>
      </c>
      <c r="K2192">
        <v>106.47199999999999</v>
      </c>
      <c r="L2192" t="str">
        <f>RRPS_ALL[[#This Row],[BondID]]&amp;"|"&amp;TEXT(RRPS_ALL[[#This Row],[Date]],"yyyymmdd")</f>
        <v>1054|20200930</v>
      </c>
    </row>
    <row r="2193" spans="1:12" x14ac:dyDescent="0.2">
      <c r="A2193" t="s">
        <v>330</v>
      </c>
      <c r="B2193" t="s">
        <v>330</v>
      </c>
      <c r="C2193" t="s">
        <v>312</v>
      </c>
      <c r="D2193" t="b">
        <v>0</v>
      </c>
      <c r="E2193" t="s">
        <v>330</v>
      </c>
      <c r="F2193" s="5">
        <v>44074</v>
      </c>
      <c r="G2193">
        <v>-0.34597899999999998</v>
      </c>
      <c r="H2193">
        <v>-0.35839599999999999</v>
      </c>
      <c r="I2193">
        <v>106.776</v>
      </c>
      <c r="J2193">
        <v>107.66072200000001</v>
      </c>
      <c r="K2193">
        <v>106.776</v>
      </c>
      <c r="L2193" t="str">
        <f>RRPS_ALL[[#This Row],[BondID]]&amp;"|"&amp;TEXT(RRPS_ALL[[#This Row],[Date]],"yyyymmdd")</f>
        <v>1054|20200831</v>
      </c>
    </row>
    <row r="2194" spans="1:12" x14ac:dyDescent="0.2">
      <c r="A2194" t="s">
        <v>330</v>
      </c>
      <c r="B2194" t="s">
        <v>330</v>
      </c>
      <c r="C2194" t="s">
        <v>312</v>
      </c>
      <c r="D2194" t="b">
        <v>0</v>
      </c>
      <c r="E2194" t="s">
        <v>330</v>
      </c>
      <c r="F2194" s="5">
        <v>44043</v>
      </c>
      <c r="G2194">
        <v>-0.30607000000000001</v>
      </c>
      <c r="H2194">
        <v>-0.31847500000000001</v>
      </c>
      <c r="I2194">
        <v>107.001</v>
      </c>
      <c r="J2194">
        <v>107.6135</v>
      </c>
      <c r="K2194">
        <v>107.001</v>
      </c>
      <c r="L2194" t="str">
        <f>RRPS_ALL[[#This Row],[BondID]]&amp;"|"&amp;TEXT(RRPS_ALL[[#This Row],[Date]],"yyyymmdd")</f>
        <v>1054|20200731</v>
      </c>
    </row>
    <row r="2195" spans="1:12" x14ac:dyDescent="0.2">
      <c r="A2195" t="s">
        <v>330</v>
      </c>
      <c r="B2195" t="s">
        <v>330</v>
      </c>
      <c r="C2195" t="s">
        <v>312</v>
      </c>
      <c r="D2195" t="b">
        <v>0</v>
      </c>
      <c r="E2195" t="s">
        <v>330</v>
      </c>
      <c r="F2195" s="5">
        <v>44012</v>
      </c>
      <c r="G2195">
        <v>-0.33637400000000001</v>
      </c>
      <c r="H2195">
        <v>-0.34867100000000001</v>
      </c>
      <c r="I2195">
        <v>107.4045</v>
      </c>
      <c r="J2195">
        <v>107.705889</v>
      </c>
      <c r="K2195">
        <v>107.4045</v>
      </c>
      <c r="L2195" t="str">
        <f>RRPS_ALL[[#This Row],[BondID]]&amp;"|"&amp;TEXT(RRPS_ALL[[#This Row],[Date]],"yyyymmdd")</f>
        <v>1054|20200630</v>
      </c>
    </row>
    <row r="2196" spans="1:12" x14ac:dyDescent="0.2">
      <c r="A2196" t="s">
        <v>330</v>
      </c>
      <c r="B2196" t="s">
        <v>330</v>
      </c>
      <c r="C2196" t="s">
        <v>312</v>
      </c>
      <c r="D2196" t="b">
        <v>0</v>
      </c>
      <c r="E2196" t="s">
        <v>330</v>
      </c>
      <c r="F2196" s="5">
        <v>43982</v>
      </c>
      <c r="G2196">
        <v>-0.28173999999999999</v>
      </c>
      <c r="H2196">
        <v>-0.29400399999999999</v>
      </c>
      <c r="I2196">
        <v>107.61150000000001</v>
      </c>
      <c r="J2196">
        <v>107.621222</v>
      </c>
      <c r="K2196">
        <v>107.61150000000001</v>
      </c>
      <c r="L2196" t="str">
        <f>RRPS_ALL[[#This Row],[BondID]]&amp;"|"&amp;TEXT(RRPS_ALL[[#This Row],[Date]],"yyyymmdd")</f>
        <v>1054|20200531</v>
      </c>
    </row>
    <row r="2197" spans="1:12" x14ac:dyDescent="0.2">
      <c r="A2197" t="s">
        <v>330</v>
      </c>
      <c r="B2197" t="s">
        <v>330</v>
      </c>
      <c r="C2197" t="s">
        <v>312</v>
      </c>
      <c r="D2197" t="b">
        <v>0</v>
      </c>
      <c r="E2197" t="s">
        <v>330</v>
      </c>
      <c r="F2197" s="5">
        <v>43951</v>
      </c>
      <c r="G2197">
        <v>-0.35880000000000001</v>
      </c>
      <c r="H2197">
        <v>-0.37102099999999999</v>
      </c>
      <c r="I2197">
        <v>108.0685</v>
      </c>
      <c r="J2197">
        <v>111.31572199999999</v>
      </c>
      <c r="K2197">
        <v>108.0685</v>
      </c>
      <c r="L2197" t="str">
        <f>RRPS_ALL[[#This Row],[BondID]]&amp;"|"&amp;TEXT(RRPS_ALL[[#This Row],[Date]],"yyyymmdd")</f>
        <v>1054|20200430</v>
      </c>
    </row>
    <row r="2198" spans="1:12" x14ac:dyDescent="0.2">
      <c r="A2198" t="s">
        <v>330</v>
      </c>
      <c r="B2198" t="s">
        <v>330</v>
      </c>
      <c r="C2198" t="s">
        <v>312</v>
      </c>
      <c r="D2198" t="b">
        <v>0</v>
      </c>
      <c r="E2198" t="s">
        <v>330</v>
      </c>
      <c r="F2198" s="5">
        <v>43921</v>
      </c>
      <c r="G2198">
        <v>-0.42252899999999999</v>
      </c>
      <c r="H2198">
        <v>-0.43504399999999999</v>
      </c>
      <c r="I2198">
        <v>108.575</v>
      </c>
      <c r="J2198">
        <v>111.501389</v>
      </c>
      <c r="K2198">
        <v>108.575</v>
      </c>
      <c r="L2198" t="str">
        <f>RRPS_ALL[[#This Row],[BondID]]&amp;"|"&amp;TEXT(RRPS_ALL[[#This Row],[Date]],"yyyymmdd")</f>
        <v>1054|20200331</v>
      </c>
    </row>
    <row r="2199" spans="1:12" x14ac:dyDescent="0.2">
      <c r="A2199" t="s">
        <v>330</v>
      </c>
      <c r="B2199" t="s">
        <v>330</v>
      </c>
      <c r="C2199" t="s">
        <v>312</v>
      </c>
      <c r="D2199" t="b">
        <v>0</v>
      </c>
      <c r="E2199" t="s">
        <v>330</v>
      </c>
      <c r="F2199" s="5">
        <v>43890</v>
      </c>
      <c r="G2199">
        <v>-0.50259500000000001</v>
      </c>
      <c r="H2199">
        <v>-0.51502099999999995</v>
      </c>
      <c r="I2199">
        <v>109.089</v>
      </c>
      <c r="J2199">
        <v>111.73344400000001</v>
      </c>
      <c r="K2199">
        <v>109.089</v>
      </c>
      <c r="L2199" t="str">
        <f>RRPS_ALL[[#This Row],[BondID]]&amp;"|"&amp;TEXT(RRPS_ALL[[#This Row],[Date]],"yyyymmdd")</f>
        <v>1054|20200229</v>
      </c>
    </row>
    <row r="2200" spans="1:12" x14ac:dyDescent="0.2">
      <c r="A2200" t="s">
        <v>330</v>
      </c>
      <c r="B2200" t="s">
        <v>330</v>
      </c>
      <c r="C2200" t="s">
        <v>312</v>
      </c>
      <c r="D2200" t="b">
        <v>0</v>
      </c>
      <c r="E2200" t="s">
        <v>330</v>
      </c>
      <c r="F2200" s="5">
        <v>43861</v>
      </c>
      <c r="G2200">
        <v>-0.33878799999999998</v>
      </c>
      <c r="H2200">
        <v>-0.35122599999999998</v>
      </c>
      <c r="I2200">
        <v>109.008</v>
      </c>
      <c r="J2200">
        <v>111.37050000000001</v>
      </c>
      <c r="K2200">
        <v>109.008</v>
      </c>
      <c r="L2200" t="str">
        <f>RRPS_ALL[[#This Row],[BondID]]&amp;"|"&amp;TEXT(RRPS_ALL[[#This Row],[Date]],"yyyymmdd")</f>
        <v>1054|20200131</v>
      </c>
    </row>
    <row r="2201" spans="1:12" x14ac:dyDescent="0.2">
      <c r="A2201" t="s">
        <v>330</v>
      </c>
      <c r="B2201" t="s">
        <v>330</v>
      </c>
      <c r="C2201" t="s">
        <v>312</v>
      </c>
      <c r="D2201" t="b">
        <v>0</v>
      </c>
      <c r="E2201" t="s">
        <v>330</v>
      </c>
      <c r="F2201" s="5">
        <v>43830</v>
      </c>
      <c r="G2201">
        <v>-0.32297300000000001</v>
      </c>
      <c r="H2201">
        <v>-0.33533800000000002</v>
      </c>
      <c r="I2201">
        <v>109.30249999999999</v>
      </c>
      <c r="J2201">
        <v>111.36361100000001</v>
      </c>
      <c r="K2201">
        <v>109.30249999999999</v>
      </c>
      <c r="L2201" t="str">
        <f>RRPS_ALL[[#This Row],[BondID]]&amp;"|"&amp;TEXT(RRPS_ALL[[#This Row],[Date]],"yyyymmdd")</f>
        <v>1054|20191231</v>
      </c>
    </row>
    <row r="2202" spans="1:12" x14ac:dyDescent="0.2">
      <c r="A2202" t="s">
        <v>330</v>
      </c>
      <c r="B2202" t="s">
        <v>330</v>
      </c>
      <c r="C2202" t="s">
        <v>312</v>
      </c>
      <c r="D2202" t="b">
        <v>0</v>
      </c>
      <c r="E2202" t="s">
        <v>330</v>
      </c>
      <c r="F2202" s="5">
        <v>43799</v>
      </c>
      <c r="G2202">
        <v>-0.30518299999999998</v>
      </c>
      <c r="H2202">
        <v>-0.317496</v>
      </c>
      <c r="I2202">
        <v>109.5775</v>
      </c>
      <c r="J2202">
        <v>111.34694399999999</v>
      </c>
      <c r="K2202">
        <v>109.5775</v>
      </c>
      <c r="L2202" t="str">
        <f>RRPS_ALL[[#This Row],[BondID]]&amp;"|"&amp;TEXT(RRPS_ALL[[#This Row],[Date]],"yyyymmdd")</f>
        <v>1054|20191130</v>
      </c>
    </row>
    <row r="2203" spans="1:12" x14ac:dyDescent="0.2">
      <c r="A2203" t="s">
        <v>330</v>
      </c>
      <c r="B2203" t="s">
        <v>330</v>
      </c>
      <c r="C2203" t="s">
        <v>312</v>
      </c>
      <c r="D2203" t="b">
        <v>0</v>
      </c>
      <c r="E2203" t="s">
        <v>330</v>
      </c>
      <c r="F2203" s="5">
        <v>43769</v>
      </c>
      <c r="G2203">
        <v>-0.417458</v>
      </c>
      <c r="H2203">
        <v>-0.43003999999999998</v>
      </c>
      <c r="I2203">
        <v>110.2</v>
      </c>
      <c r="J2203">
        <v>111.6875</v>
      </c>
      <c r="K2203">
        <v>110.2</v>
      </c>
      <c r="L2203" t="str">
        <f>RRPS_ALL[[#This Row],[BondID]]&amp;"|"&amp;TEXT(RRPS_ALL[[#This Row],[Date]],"yyyymmdd")</f>
        <v>1054|20191031</v>
      </c>
    </row>
    <row r="2204" spans="1:12" x14ac:dyDescent="0.2">
      <c r="A2204" t="s">
        <v>330</v>
      </c>
      <c r="B2204" t="s">
        <v>330</v>
      </c>
      <c r="C2204" t="s">
        <v>312</v>
      </c>
      <c r="D2204" t="b">
        <v>0</v>
      </c>
      <c r="E2204" t="s">
        <v>330</v>
      </c>
      <c r="F2204" s="5">
        <v>43738</v>
      </c>
      <c r="G2204">
        <v>-0.62154299999999996</v>
      </c>
      <c r="H2204">
        <v>-0.63393900000000003</v>
      </c>
      <c r="I2204">
        <v>111.14449999999999</v>
      </c>
      <c r="J2204">
        <v>112.32088899999999</v>
      </c>
      <c r="K2204">
        <v>111.14449999999999</v>
      </c>
      <c r="L2204" t="str">
        <f>RRPS_ALL[[#This Row],[BondID]]&amp;"|"&amp;TEXT(RRPS_ALL[[#This Row],[Date]],"yyyymmdd")</f>
        <v>1054|20190930</v>
      </c>
    </row>
    <row r="2205" spans="1:12" x14ac:dyDescent="0.2">
      <c r="A2205" t="s">
        <v>330</v>
      </c>
      <c r="B2205" t="s">
        <v>330</v>
      </c>
      <c r="C2205" t="s">
        <v>312</v>
      </c>
      <c r="D2205" t="b">
        <v>0</v>
      </c>
      <c r="E2205" t="s">
        <v>330</v>
      </c>
      <c r="F2205" s="5">
        <v>43708</v>
      </c>
      <c r="G2205">
        <v>-0.74596700000000005</v>
      </c>
      <c r="H2205">
        <v>-0.75825600000000004</v>
      </c>
      <c r="I2205">
        <v>111.8575</v>
      </c>
      <c r="J2205">
        <v>112.75194399999999</v>
      </c>
      <c r="K2205">
        <v>111.8575</v>
      </c>
      <c r="L2205" t="str">
        <f>RRPS_ALL[[#This Row],[BondID]]&amp;"|"&amp;TEXT(RRPS_ALL[[#This Row],[Date]],"yyyymmdd")</f>
        <v>1054|20190831</v>
      </c>
    </row>
    <row r="2206" spans="1:12" x14ac:dyDescent="0.2">
      <c r="A2206" t="s">
        <v>330</v>
      </c>
      <c r="B2206" t="s">
        <v>330</v>
      </c>
      <c r="C2206" t="s">
        <v>312</v>
      </c>
      <c r="D2206" t="b">
        <v>0</v>
      </c>
      <c r="E2206" t="s">
        <v>330</v>
      </c>
      <c r="F2206" s="5">
        <v>43677</v>
      </c>
      <c r="G2206">
        <v>-0.677033</v>
      </c>
      <c r="H2206">
        <v>-0.69186000000000003</v>
      </c>
      <c r="I2206">
        <v>112.0265</v>
      </c>
      <c r="J2206">
        <v>112.619556</v>
      </c>
      <c r="K2206">
        <v>112.0265</v>
      </c>
      <c r="L2206" t="str">
        <f>RRPS_ALL[[#This Row],[BondID]]&amp;"|"&amp;TEXT(RRPS_ALL[[#This Row],[Date]],"yyyymmdd")</f>
        <v>1054|20190731</v>
      </c>
    </row>
    <row r="2207" spans="1:12" x14ac:dyDescent="0.2">
      <c r="A2207" t="s">
        <v>330</v>
      </c>
      <c r="B2207" t="s">
        <v>330</v>
      </c>
      <c r="C2207" t="s">
        <v>312</v>
      </c>
      <c r="D2207" t="b">
        <v>0</v>
      </c>
      <c r="E2207" t="s">
        <v>330</v>
      </c>
      <c r="F2207" s="5">
        <v>43646</v>
      </c>
      <c r="G2207">
        <v>-0.61397199999999996</v>
      </c>
      <c r="H2207">
        <v>-0.62901399999999996</v>
      </c>
      <c r="I2207">
        <v>112.182</v>
      </c>
      <c r="J2207">
        <v>112.483389</v>
      </c>
      <c r="K2207">
        <v>112.182</v>
      </c>
      <c r="L2207" t="str">
        <f>RRPS_ALL[[#This Row],[BondID]]&amp;"|"&amp;TEXT(RRPS_ALL[[#This Row],[Date]],"yyyymmdd")</f>
        <v>1054|20190630</v>
      </c>
    </row>
    <row r="2208" spans="1:12" x14ac:dyDescent="0.2">
      <c r="A2208" t="s">
        <v>330</v>
      </c>
      <c r="B2208" t="s">
        <v>330</v>
      </c>
      <c r="C2208" t="s">
        <v>312</v>
      </c>
      <c r="D2208" t="b">
        <v>0</v>
      </c>
      <c r="E2208" t="s">
        <v>330</v>
      </c>
      <c r="F2208" s="5">
        <v>43616</v>
      </c>
      <c r="G2208">
        <v>-0.48279300000000003</v>
      </c>
      <c r="H2208">
        <v>-0.49780799999999997</v>
      </c>
      <c r="I2208">
        <v>112.08</v>
      </c>
      <c r="J2208">
        <v>112.109167</v>
      </c>
      <c r="K2208">
        <v>112.08</v>
      </c>
      <c r="L2208" t="str">
        <f>RRPS_ALL[[#This Row],[BondID]]&amp;"|"&amp;TEXT(RRPS_ALL[[#This Row],[Date]],"yyyymmdd")</f>
        <v>1054|20190531</v>
      </c>
    </row>
    <row r="2209" spans="1:12" x14ac:dyDescent="0.2">
      <c r="A2209" t="s">
        <v>330</v>
      </c>
      <c r="B2209" t="s">
        <v>330</v>
      </c>
      <c r="C2209" t="s">
        <v>312</v>
      </c>
      <c r="D2209" t="b">
        <v>0</v>
      </c>
      <c r="E2209" t="s">
        <v>330</v>
      </c>
      <c r="F2209" s="5">
        <v>43585</v>
      </c>
      <c r="G2209">
        <v>-0.41807100000000003</v>
      </c>
      <c r="H2209">
        <v>-0.43297000000000002</v>
      </c>
      <c r="I2209">
        <v>112.2135</v>
      </c>
      <c r="J2209">
        <v>115.441278</v>
      </c>
      <c r="K2209">
        <v>112.2135</v>
      </c>
      <c r="L2209" t="str">
        <f>RRPS_ALL[[#This Row],[BondID]]&amp;"|"&amp;TEXT(RRPS_ALL[[#This Row],[Date]],"yyyymmdd")</f>
        <v>1054|20190430</v>
      </c>
    </row>
    <row r="2210" spans="1:12" x14ac:dyDescent="0.2">
      <c r="A2210" t="s">
        <v>330</v>
      </c>
      <c r="B2210" t="s">
        <v>330</v>
      </c>
      <c r="C2210" t="s">
        <v>312</v>
      </c>
      <c r="D2210" t="b">
        <v>0</v>
      </c>
      <c r="E2210" t="s">
        <v>330</v>
      </c>
      <c r="F2210" s="5">
        <v>43555</v>
      </c>
      <c r="G2210">
        <v>-0.35374</v>
      </c>
      <c r="H2210">
        <v>-0.36853200000000003</v>
      </c>
      <c r="I2210">
        <v>112.3355</v>
      </c>
      <c r="J2210">
        <v>115.261889</v>
      </c>
      <c r="K2210">
        <v>112.3355</v>
      </c>
      <c r="L2210" t="str">
        <f>RRPS_ALL[[#This Row],[BondID]]&amp;"|"&amp;TEXT(RRPS_ALL[[#This Row],[Date]],"yyyymmdd")</f>
        <v>1054|20190331</v>
      </c>
    </row>
    <row r="2211" spans="1:12" x14ac:dyDescent="0.2">
      <c r="A2211" t="s">
        <v>330</v>
      </c>
      <c r="B2211" t="s">
        <v>330</v>
      </c>
      <c r="C2211" t="s">
        <v>312</v>
      </c>
      <c r="D2211" t="b">
        <v>0</v>
      </c>
      <c r="E2211" t="s">
        <v>330</v>
      </c>
      <c r="F2211" s="5">
        <v>43524</v>
      </c>
      <c r="G2211">
        <v>-0.210564</v>
      </c>
      <c r="H2211">
        <v>-0.225631</v>
      </c>
      <c r="I2211">
        <v>112.136</v>
      </c>
      <c r="J2211">
        <v>114.790167</v>
      </c>
      <c r="K2211">
        <v>112.136</v>
      </c>
      <c r="L2211" t="str">
        <f>RRPS_ALL[[#This Row],[BondID]]&amp;"|"&amp;TEXT(RRPS_ALL[[#This Row],[Date]],"yyyymmdd")</f>
        <v>1054|20190228</v>
      </c>
    </row>
    <row r="2212" spans="1:12" x14ac:dyDescent="0.2">
      <c r="A2212" t="s">
        <v>330</v>
      </c>
      <c r="B2212" t="s">
        <v>330</v>
      </c>
      <c r="C2212" t="s">
        <v>312</v>
      </c>
      <c r="D2212" t="b">
        <v>0</v>
      </c>
      <c r="E2212" t="s">
        <v>330</v>
      </c>
      <c r="F2212" s="5">
        <v>43496</v>
      </c>
      <c r="G2212">
        <v>-0.24518599999999999</v>
      </c>
      <c r="H2212">
        <v>-0.260106</v>
      </c>
      <c r="I2212">
        <v>112.5745</v>
      </c>
      <c r="J2212">
        <v>114.937</v>
      </c>
      <c r="K2212">
        <v>112.5745</v>
      </c>
      <c r="L2212" t="str">
        <f>RRPS_ALL[[#This Row],[BondID]]&amp;"|"&amp;TEXT(RRPS_ALL[[#This Row],[Date]],"yyyymmdd")</f>
        <v>1054|20190131</v>
      </c>
    </row>
    <row r="2213" spans="1:12" x14ac:dyDescent="0.2">
      <c r="A2213" t="s">
        <v>330</v>
      </c>
      <c r="B2213" t="s">
        <v>330</v>
      </c>
      <c r="C2213" t="s">
        <v>312</v>
      </c>
      <c r="D2213" t="b">
        <v>0</v>
      </c>
      <c r="E2213" t="s">
        <v>330</v>
      </c>
      <c r="F2213" s="5">
        <v>43465</v>
      </c>
      <c r="G2213">
        <v>-0.211091</v>
      </c>
      <c r="H2213">
        <v>-0.22589999999999999</v>
      </c>
      <c r="I2213">
        <v>112.7745</v>
      </c>
      <c r="J2213">
        <v>112.7745</v>
      </c>
      <c r="K2213">
        <v>112.7745</v>
      </c>
      <c r="L2213" t="str">
        <f>RRPS_ALL[[#This Row],[BondID]]&amp;"|"&amp;TEXT(RRPS_ALL[[#This Row],[Date]],"yyyymmdd")</f>
        <v>1054|20181231</v>
      </c>
    </row>
    <row r="2214" spans="1:12" x14ac:dyDescent="0.2">
      <c r="A2214" t="s">
        <v>330</v>
      </c>
      <c r="B2214" t="s">
        <v>330</v>
      </c>
      <c r="C2214" t="s">
        <v>312</v>
      </c>
      <c r="D2214" t="b">
        <v>0</v>
      </c>
      <c r="E2214" t="s">
        <v>330</v>
      </c>
      <c r="F2214" s="5">
        <v>43434</v>
      </c>
      <c r="G2214">
        <v>-0.22567300000000001</v>
      </c>
      <c r="H2214">
        <v>-0.24063499999999999</v>
      </c>
      <c r="I2214">
        <v>113.133</v>
      </c>
      <c r="J2214">
        <v>113.133</v>
      </c>
      <c r="K2214">
        <v>113.133</v>
      </c>
      <c r="L2214" t="str">
        <f>RRPS_ALL[[#This Row],[BondID]]&amp;"|"&amp;TEXT(RRPS_ALL[[#This Row],[Date]],"yyyymmdd")</f>
        <v>1054|20181130</v>
      </c>
    </row>
    <row r="2215" spans="1:12" x14ac:dyDescent="0.2">
      <c r="A2215" t="s">
        <v>330</v>
      </c>
      <c r="B2215" t="s">
        <v>330</v>
      </c>
      <c r="C2215" t="s">
        <v>312</v>
      </c>
      <c r="D2215" t="b">
        <v>0</v>
      </c>
      <c r="E2215" t="s">
        <v>330</v>
      </c>
      <c r="F2215" s="5">
        <v>43404</v>
      </c>
      <c r="G2215">
        <v>-0.126723</v>
      </c>
      <c r="H2215">
        <v>-0.14161199999999999</v>
      </c>
      <c r="I2215">
        <v>113.0825</v>
      </c>
      <c r="J2215">
        <v>113.0825</v>
      </c>
      <c r="K2215">
        <v>113.0825</v>
      </c>
      <c r="L2215" t="str">
        <f>RRPS_ALL[[#This Row],[BondID]]&amp;"|"&amp;TEXT(RRPS_ALL[[#This Row],[Date]],"yyyymmdd")</f>
        <v>1054|20181031</v>
      </c>
    </row>
    <row r="2216" spans="1:12" x14ac:dyDescent="0.2">
      <c r="A2216" t="s">
        <v>330</v>
      </c>
      <c r="B2216" t="s">
        <v>330</v>
      </c>
      <c r="C2216" t="s">
        <v>312</v>
      </c>
      <c r="D2216" t="b">
        <v>0</v>
      </c>
      <c r="E2216" t="s">
        <v>330</v>
      </c>
      <c r="F2216" s="5">
        <v>43373</v>
      </c>
      <c r="G2216">
        <v>-0.120014</v>
      </c>
      <c r="H2216">
        <v>-0.135051</v>
      </c>
      <c r="I2216">
        <v>113.361</v>
      </c>
      <c r="J2216">
        <v>113.361</v>
      </c>
      <c r="K2216">
        <v>113.361</v>
      </c>
      <c r="L2216" t="str">
        <f>RRPS_ALL[[#This Row],[BondID]]&amp;"|"&amp;TEXT(RRPS_ALL[[#This Row],[Date]],"yyyymmdd")</f>
        <v>1054|20180930</v>
      </c>
    </row>
    <row r="2217" spans="1:12" x14ac:dyDescent="0.2">
      <c r="A2217" t="s">
        <v>330</v>
      </c>
      <c r="B2217" t="s">
        <v>330</v>
      </c>
      <c r="C2217" t="s">
        <v>312</v>
      </c>
      <c r="D2217" t="b">
        <v>0</v>
      </c>
      <c r="E2217" t="s">
        <v>330</v>
      </c>
      <c r="F2217" s="5">
        <v>43343</v>
      </c>
      <c r="G2217">
        <v>-0.26104899999999998</v>
      </c>
      <c r="H2217">
        <v>-0.27590199999999998</v>
      </c>
      <c r="I2217">
        <v>114.2225</v>
      </c>
      <c r="J2217">
        <v>114.2225</v>
      </c>
      <c r="K2217">
        <v>114.2225</v>
      </c>
      <c r="L2217" t="str">
        <f>RRPS_ALL[[#This Row],[BondID]]&amp;"|"&amp;TEXT(RRPS_ALL[[#This Row],[Date]],"yyyymmdd")</f>
        <v>1054|20180831</v>
      </c>
    </row>
    <row r="2218" spans="1:12" x14ac:dyDescent="0.2">
      <c r="A2218" t="s">
        <v>330</v>
      </c>
      <c r="B2218" t="s">
        <v>330</v>
      </c>
      <c r="C2218" t="s">
        <v>312</v>
      </c>
      <c r="D2218" t="b">
        <v>0</v>
      </c>
      <c r="E2218" t="s">
        <v>330</v>
      </c>
      <c r="F2218" s="5">
        <v>43312</v>
      </c>
      <c r="G2218">
        <v>-0.18992300000000001</v>
      </c>
      <c r="H2218">
        <v>-0.20493700000000001</v>
      </c>
      <c r="I2218">
        <v>114.26300000000001</v>
      </c>
      <c r="J2218">
        <v>114.26300000000001</v>
      </c>
      <c r="K2218">
        <v>114.26300000000001</v>
      </c>
      <c r="L2218" t="str">
        <f>RRPS_ALL[[#This Row],[BondID]]&amp;"|"&amp;TEXT(RRPS_ALL[[#This Row],[Date]],"yyyymmdd")</f>
        <v>1054|20180731</v>
      </c>
    </row>
    <row r="2219" spans="1:12" x14ac:dyDescent="0.2">
      <c r="A2219" t="s">
        <v>330</v>
      </c>
      <c r="B2219" t="s">
        <v>330</v>
      </c>
      <c r="C2219" t="s">
        <v>312</v>
      </c>
      <c r="D2219" t="b">
        <v>0</v>
      </c>
      <c r="E2219" t="s">
        <v>330</v>
      </c>
      <c r="F2219" s="5">
        <v>43281</v>
      </c>
      <c r="G2219">
        <v>-0.29285800000000001</v>
      </c>
      <c r="H2219">
        <v>-0.30770399999999998</v>
      </c>
      <c r="I2219">
        <v>115.0065</v>
      </c>
      <c r="J2219">
        <v>115.0065</v>
      </c>
      <c r="K2219">
        <v>115.0065</v>
      </c>
      <c r="L2219" t="str">
        <f>RRPS_ALL[[#This Row],[BondID]]&amp;"|"&amp;TEXT(RRPS_ALL[[#This Row],[Date]],"yyyymmdd")</f>
        <v>1054|20180630</v>
      </c>
    </row>
    <row r="2220" spans="1:12" x14ac:dyDescent="0.2">
      <c r="A2220" t="s">
        <v>330</v>
      </c>
      <c r="B2220" t="s">
        <v>330</v>
      </c>
      <c r="C2220" t="s">
        <v>312</v>
      </c>
      <c r="D2220" t="b">
        <v>0</v>
      </c>
      <c r="E2220" t="s">
        <v>330</v>
      </c>
      <c r="F2220" s="5">
        <v>43251</v>
      </c>
      <c r="G2220">
        <v>-0.298267</v>
      </c>
      <c r="H2220">
        <v>-0.31324600000000002</v>
      </c>
      <c r="I2220">
        <v>115.34099999999999</v>
      </c>
      <c r="J2220">
        <v>115.34099999999999</v>
      </c>
      <c r="K2220">
        <v>115.34099999999999</v>
      </c>
      <c r="L2220" t="str">
        <f>RRPS_ALL[[#This Row],[BondID]]&amp;"|"&amp;TEXT(RRPS_ALL[[#This Row],[Date]],"yyyymmdd")</f>
        <v>1054|20180531</v>
      </c>
    </row>
    <row r="2221" spans="1:12" x14ac:dyDescent="0.2">
      <c r="A2221" t="s">
        <v>330</v>
      </c>
      <c r="B2221" t="s">
        <v>330</v>
      </c>
      <c r="C2221" t="s">
        <v>312</v>
      </c>
      <c r="D2221" t="b">
        <v>0</v>
      </c>
      <c r="E2221" t="s">
        <v>330</v>
      </c>
      <c r="F2221" s="5">
        <v>43220</v>
      </c>
      <c r="G2221">
        <v>-0.19287599999999999</v>
      </c>
      <c r="H2221">
        <v>-0.207811</v>
      </c>
      <c r="I2221">
        <v>115.20050000000001</v>
      </c>
      <c r="J2221">
        <v>115.20050000000001</v>
      </c>
      <c r="K2221">
        <v>115.20050000000001</v>
      </c>
      <c r="L2221" t="str">
        <f>RRPS_ALL[[#This Row],[BondID]]&amp;"|"&amp;TEXT(RRPS_ALL[[#This Row],[Date]],"yyyymmdd")</f>
        <v>1054|20180430</v>
      </c>
    </row>
    <row r="2222" spans="1:12" x14ac:dyDescent="0.2">
      <c r="A2222" t="s">
        <v>330</v>
      </c>
      <c r="B2222" t="s">
        <v>330</v>
      </c>
      <c r="C2222" t="s">
        <v>312</v>
      </c>
      <c r="D2222" t="b">
        <v>0</v>
      </c>
      <c r="E2222" t="s">
        <v>330</v>
      </c>
      <c r="F2222" s="5">
        <v>43190</v>
      </c>
      <c r="G2222">
        <v>-0.17882200000000001</v>
      </c>
      <c r="H2222">
        <v>-0.19367200000000001</v>
      </c>
      <c r="I2222">
        <v>115.4375</v>
      </c>
      <c r="J2222">
        <v>115.4375</v>
      </c>
      <c r="K2222">
        <v>115.4375</v>
      </c>
      <c r="L2222" t="str">
        <f>RRPS_ALL[[#This Row],[BondID]]&amp;"|"&amp;TEXT(RRPS_ALL[[#This Row],[Date]],"yyyymmdd")</f>
        <v>1054|20180331</v>
      </c>
    </row>
    <row r="2223" spans="1:12" x14ac:dyDescent="0.2">
      <c r="A2223" t="s">
        <v>330</v>
      </c>
      <c r="B2223" t="s">
        <v>330</v>
      </c>
      <c r="C2223" t="s">
        <v>312</v>
      </c>
      <c r="D2223" t="b">
        <v>0</v>
      </c>
      <c r="E2223" t="s">
        <v>330</v>
      </c>
      <c r="F2223" s="5">
        <v>43159</v>
      </c>
      <c r="G2223">
        <v>-0.110175</v>
      </c>
      <c r="H2223">
        <v>-0.125169</v>
      </c>
      <c r="I2223">
        <v>115.44799999999999</v>
      </c>
      <c r="J2223">
        <v>115.44799999999999</v>
      </c>
      <c r="K2223">
        <v>115.44799999999999</v>
      </c>
      <c r="L2223" t="str">
        <f>RRPS_ALL[[#This Row],[BondID]]&amp;"|"&amp;TEXT(RRPS_ALL[[#This Row],[Date]],"yyyymmdd")</f>
        <v>1054|20180228</v>
      </c>
    </row>
    <row r="2224" spans="1:12" x14ac:dyDescent="0.2">
      <c r="A2224" t="s">
        <v>330</v>
      </c>
      <c r="B2224" t="s">
        <v>330</v>
      </c>
      <c r="C2224" t="s">
        <v>312</v>
      </c>
      <c r="D2224" t="b">
        <v>0</v>
      </c>
      <c r="E2224" t="s">
        <v>330</v>
      </c>
      <c r="F2224" s="5">
        <v>43131</v>
      </c>
      <c r="G2224">
        <v>3.0190999999999999E-2</v>
      </c>
      <c r="H2224">
        <v>1.5188999999999999E-2</v>
      </c>
      <c r="I2224">
        <v>115.08499999999999</v>
      </c>
      <c r="J2224">
        <v>115.08499999999999</v>
      </c>
      <c r="K2224">
        <v>115.08499999999999</v>
      </c>
      <c r="L2224" t="str">
        <f>RRPS_ALL[[#This Row],[BondID]]&amp;"|"&amp;TEXT(RRPS_ALL[[#This Row],[Date]],"yyyymmdd")</f>
        <v>1054|20180131</v>
      </c>
    </row>
    <row r="2225" spans="1:12" x14ac:dyDescent="0.2">
      <c r="A2225" t="s">
        <v>330</v>
      </c>
      <c r="B2225" t="s">
        <v>330</v>
      </c>
      <c r="C2225" t="s">
        <v>312</v>
      </c>
      <c r="D2225" t="b">
        <v>0</v>
      </c>
      <c r="E2225" t="s">
        <v>330</v>
      </c>
      <c r="F2225" s="5">
        <v>43100</v>
      </c>
      <c r="G2225">
        <v>-9.3520000000000006E-2</v>
      </c>
      <c r="H2225">
        <v>-0.108543</v>
      </c>
      <c r="I2225">
        <v>115.965</v>
      </c>
      <c r="J2225">
        <v>115.965</v>
      </c>
      <c r="K2225">
        <v>115.965</v>
      </c>
      <c r="L2225" t="str">
        <f>RRPS_ALL[[#This Row],[BondID]]&amp;"|"&amp;TEXT(RRPS_ALL[[#This Row],[Date]],"yyyymmdd")</f>
        <v>1054|20171231</v>
      </c>
    </row>
    <row r="2226" spans="1:12" x14ac:dyDescent="0.2">
      <c r="A2226" t="s">
        <v>330</v>
      </c>
      <c r="B2226" t="s">
        <v>330</v>
      </c>
      <c r="C2226" t="s">
        <v>312</v>
      </c>
      <c r="D2226" t="b">
        <v>0</v>
      </c>
      <c r="E2226" t="s">
        <v>330</v>
      </c>
      <c r="F2226" s="5">
        <v>43069</v>
      </c>
      <c r="G2226">
        <v>-0.20949200000000001</v>
      </c>
      <c r="H2226">
        <v>-0.22453500000000001</v>
      </c>
      <c r="I2226">
        <v>116.834</v>
      </c>
      <c r="J2226">
        <v>116.834</v>
      </c>
      <c r="K2226">
        <v>116.834</v>
      </c>
      <c r="L2226" t="str">
        <f>RRPS_ALL[[#This Row],[BondID]]&amp;"|"&amp;TEXT(RRPS_ALL[[#This Row],[Date]],"yyyymmdd")</f>
        <v>1054|20171130</v>
      </c>
    </row>
    <row r="2227" spans="1:12" x14ac:dyDescent="0.2">
      <c r="A2227" t="s">
        <v>330</v>
      </c>
      <c r="B2227" t="s">
        <v>330</v>
      </c>
      <c r="C2227" t="s">
        <v>312</v>
      </c>
      <c r="D2227" t="b">
        <v>0</v>
      </c>
      <c r="E2227" t="s">
        <v>330</v>
      </c>
      <c r="F2227" s="5">
        <v>43039</v>
      </c>
      <c r="G2227">
        <v>-0.13267200000000001</v>
      </c>
      <c r="H2227">
        <v>-0.14765900000000001</v>
      </c>
      <c r="I2227">
        <v>116.77800000000001</v>
      </c>
      <c r="J2227">
        <v>116.77800000000001</v>
      </c>
      <c r="K2227">
        <v>116.77800000000001</v>
      </c>
      <c r="L2227" t="str">
        <f>RRPS_ALL[[#This Row],[BondID]]&amp;"|"&amp;TEXT(RRPS_ALL[[#This Row],[Date]],"yyyymmdd")</f>
        <v>1054|20171031</v>
      </c>
    </row>
    <row r="2228" spans="1:12" x14ac:dyDescent="0.2">
      <c r="A2228" t="s">
        <v>330</v>
      </c>
      <c r="B2228" t="s">
        <v>330</v>
      </c>
      <c r="C2228" t="s">
        <v>312</v>
      </c>
      <c r="D2228" t="b">
        <v>0</v>
      </c>
      <c r="E2228" t="s">
        <v>330</v>
      </c>
      <c r="F2228" s="5">
        <v>43008</v>
      </c>
      <c r="G2228">
        <v>-2.1670000000000001E-3</v>
      </c>
      <c r="H2228">
        <v>-1.7177999999999999E-2</v>
      </c>
      <c r="I2228">
        <v>116.402</v>
      </c>
      <c r="J2228">
        <v>116.402</v>
      </c>
      <c r="K2228">
        <v>116.402</v>
      </c>
      <c r="L2228" t="str">
        <f>RRPS_ALL[[#This Row],[BondID]]&amp;"|"&amp;TEXT(RRPS_ALL[[#This Row],[Date]],"yyyymmdd")</f>
        <v>1054|20170930</v>
      </c>
    </row>
    <row r="2229" spans="1:12" x14ac:dyDescent="0.2">
      <c r="A2229" t="s">
        <v>330</v>
      </c>
      <c r="B2229" t="s">
        <v>330</v>
      </c>
      <c r="C2229" t="s">
        <v>312</v>
      </c>
      <c r="D2229" t="b">
        <v>0</v>
      </c>
      <c r="E2229" t="s">
        <v>330</v>
      </c>
      <c r="F2229" s="5">
        <v>42978</v>
      </c>
      <c r="G2229">
        <v>-6.2548000000000006E-2</v>
      </c>
      <c r="H2229">
        <v>-7.7427999999999997E-2</v>
      </c>
      <c r="I2229">
        <v>117.00149999999999</v>
      </c>
      <c r="J2229">
        <v>117.00149999999999</v>
      </c>
      <c r="K2229">
        <v>117.00149999999999</v>
      </c>
      <c r="L2229" t="str">
        <f>RRPS_ALL[[#This Row],[BondID]]&amp;"|"&amp;TEXT(RRPS_ALL[[#This Row],[Date]],"yyyymmdd")</f>
        <v>1054|20170831</v>
      </c>
    </row>
    <row r="2230" spans="1:12" x14ac:dyDescent="0.2">
      <c r="A2230" t="s">
        <v>330</v>
      </c>
      <c r="B2230" t="s">
        <v>330</v>
      </c>
      <c r="C2230" t="s">
        <v>312</v>
      </c>
      <c r="D2230" t="b">
        <v>0</v>
      </c>
      <c r="E2230" t="s">
        <v>330</v>
      </c>
      <c r="F2230" s="5">
        <v>42947</v>
      </c>
      <c r="G2230">
        <v>3.4948E-2</v>
      </c>
      <c r="H2230">
        <v>1.9904000000000002E-2</v>
      </c>
      <c r="I2230">
        <v>116.801</v>
      </c>
      <c r="J2230">
        <v>116.801</v>
      </c>
      <c r="K2230">
        <v>116.801</v>
      </c>
      <c r="L2230" t="str">
        <f>RRPS_ALL[[#This Row],[BondID]]&amp;"|"&amp;TEXT(RRPS_ALL[[#This Row],[Date]],"yyyymmdd")</f>
        <v>1054|20170731</v>
      </c>
    </row>
    <row r="2231" spans="1:12" x14ac:dyDescent="0.2">
      <c r="A2231" t="s">
        <v>330</v>
      </c>
      <c r="B2231" t="s">
        <v>330</v>
      </c>
      <c r="C2231" t="s">
        <v>312</v>
      </c>
      <c r="D2231" t="b">
        <v>0</v>
      </c>
      <c r="E2231" t="s">
        <v>330</v>
      </c>
      <c r="F2231" s="5">
        <v>42916</v>
      </c>
      <c r="G2231">
        <v>2.0609999999999999E-3</v>
      </c>
      <c r="H2231">
        <v>-1.2886E-2</v>
      </c>
      <c r="I2231">
        <v>117.2495</v>
      </c>
      <c r="J2231">
        <v>117.2495</v>
      </c>
      <c r="K2231">
        <v>117.2495</v>
      </c>
      <c r="L2231" t="str">
        <f>RRPS_ALL[[#This Row],[BondID]]&amp;"|"&amp;TEXT(RRPS_ALL[[#This Row],[Date]],"yyyymmdd")</f>
        <v>1054|20170630</v>
      </c>
    </row>
    <row r="2232" spans="1:12" x14ac:dyDescent="0.2">
      <c r="A2232" t="s">
        <v>330</v>
      </c>
      <c r="B2232" t="s">
        <v>330</v>
      </c>
      <c r="C2232" t="s">
        <v>312</v>
      </c>
      <c r="D2232" t="b">
        <v>0</v>
      </c>
      <c r="E2232" t="s">
        <v>330</v>
      </c>
      <c r="F2232" s="5">
        <v>42886</v>
      </c>
      <c r="G2232">
        <v>-0.162526</v>
      </c>
      <c r="H2232">
        <v>-0.17740800000000001</v>
      </c>
      <c r="I2232">
        <v>118.4755</v>
      </c>
      <c r="J2232">
        <v>118.4755</v>
      </c>
      <c r="K2232">
        <v>118.4755</v>
      </c>
      <c r="L2232" t="str">
        <f>RRPS_ALL[[#This Row],[BondID]]&amp;"|"&amp;TEXT(RRPS_ALL[[#This Row],[Date]],"yyyymmdd")</f>
        <v>1054|20170531</v>
      </c>
    </row>
    <row r="2233" spans="1:12" x14ac:dyDescent="0.2">
      <c r="A2233" t="s">
        <v>330</v>
      </c>
      <c r="B2233" t="s">
        <v>330</v>
      </c>
      <c r="C2233" t="s">
        <v>312</v>
      </c>
      <c r="D2233" t="b">
        <v>0</v>
      </c>
      <c r="E2233" t="s">
        <v>330</v>
      </c>
      <c r="F2233" s="5">
        <v>42855</v>
      </c>
      <c r="G2233">
        <v>-8.1625000000000003E-2</v>
      </c>
      <c r="H2233">
        <v>-9.1539999999999996E-2</v>
      </c>
      <c r="I2233">
        <v>118.2885</v>
      </c>
      <c r="L2233" t="str">
        <f>RRPS_ALL[[#This Row],[BondID]]&amp;"|"&amp;TEXT(RRPS_ALL[[#This Row],[Date]],"yyyymmdd")</f>
        <v>1054|20170430</v>
      </c>
    </row>
    <row r="2234" spans="1:12" x14ac:dyDescent="0.2">
      <c r="A2234" t="s">
        <v>330</v>
      </c>
      <c r="B2234" t="s">
        <v>330</v>
      </c>
      <c r="C2234" t="s">
        <v>312</v>
      </c>
      <c r="D2234" t="b">
        <v>0</v>
      </c>
      <c r="E2234" t="s">
        <v>330</v>
      </c>
      <c r="F2234" s="5">
        <v>42825</v>
      </c>
      <c r="G2234">
        <v>-5.4982999999999997E-2</v>
      </c>
      <c r="H2234">
        <v>-6.4918000000000003E-2</v>
      </c>
      <c r="I2234">
        <v>118.4265</v>
      </c>
      <c r="L2234" t="str">
        <f>RRPS_ALL[[#This Row],[BondID]]&amp;"|"&amp;TEXT(RRPS_ALL[[#This Row],[Date]],"yyyymmdd")</f>
        <v>1054|20170331</v>
      </c>
    </row>
    <row r="2235" spans="1:12" x14ac:dyDescent="0.2">
      <c r="A2235" t="s">
        <v>330</v>
      </c>
      <c r="B2235" t="s">
        <v>330</v>
      </c>
      <c r="C2235" t="s">
        <v>312</v>
      </c>
      <c r="D2235" t="b">
        <v>0</v>
      </c>
      <c r="E2235" t="s">
        <v>330</v>
      </c>
      <c r="F2235" s="5">
        <v>42794</v>
      </c>
      <c r="G2235">
        <v>-0.148143</v>
      </c>
      <c r="H2235">
        <v>-0.15817899999999999</v>
      </c>
      <c r="I2235">
        <v>119.291</v>
      </c>
      <c r="L2235" t="str">
        <f>RRPS_ALL[[#This Row],[BondID]]&amp;"|"&amp;TEXT(RRPS_ALL[[#This Row],[Date]],"yyyymmdd")</f>
        <v>1054|20170228</v>
      </c>
    </row>
    <row r="2236" spans="1:12" x14ac:dyDescent="0.2">
      <c r="A2236" t="s">
        <v>330</v>
      </c>
      <c r="B2236" t="s">
        <v>330</v>
      </c>
      <c r="C2236" t="s">
        <v>312</v>
      </c>
      <c r="D2236" t="b">
        <v>0</v>
      </c>
      <c r="E2236" t="s">
        <v>330</v>
      </c>
      <c r="F2236" s="5">
        <v>42766</v>
      </c>
      <c r="G2236">
        <v>9.0029999999999999E-2</v>
      </c>
      <c r="H2236">
        <v>8.0019999999999994E-2</v>
      </c>
      <c r="I2236">
        <v>118.184</v>
      </c>
      <c r="L2236" t="str">
        <f>RRPS_ALL[[#This Row],[BondID]]&amp;"|"&amp;TEXT(RRPS_ALL[[#This Row],[Date]],"yyyymmdd")</f>
        <v>1054|20170131</v>
      </c>
    </row>
    <row r="2237" spans="1:12" x14ac:dyDescent="0.2">
      <c r="A2237" t="s">
        <v>330</v>
      </c>
      <c r="B2237" t="s">
        <v>330</v>
      </c>
      <c r="C2237" t="s">
        <v>312</v>
      </c>
      <c r="D2237" t="b">
        <v>0</v>
      </c>
      <c r="E2237" t="s">
        <v>330</v>
      </c>
      <c r="F2237" s="5">
        <v>42735</v>
      </c>
      <c r="G2237">
        <v>-0.127694</v>
      </c>
      <c r="H2237">
        <v>-0.140208</v>
      </c>
      <c r="I2237">
        <v>119.78700000000001</v>
      </c>
      <c r="L2237" t="str">
        <f>RRPS_ALL[[#This Row],[BondID]]&amp;"|"&amp;TEXT(RRPS_ALL[[#This Row],[Date]],"yyyymmdd")</f>
        <v>1054|20161231</v>
      </c>
    </row>
    <row r="2238" spans="1:12" x14ac:dyDescent="0.2">
      <c r="A2238" t="s">
        <v>330</v>
      </c>
      <c r="B2238" t="s">
        <v>330</v>
      </c>
      <c r="C2238" t="s">
        <v>312</v>
      </c>
      <c r="D2238" t="b">
        <v>0</v>
      </c>
      <c r="E2238" t="s">
        <v>330</v>
      </c>
      <c r="F2238" s="5">
        <v>42704</v>
      </c>
      <c r="G2238">
        <v>-0.16039900000000001</v>
      </c>
      <c r="H2238">
        <v>-0.17283499999999999</v>
      </c>
      <c r="I2238">
        <v>120.30549999999999</v>
      </c>
      <c r="L2238" t="str">
        <f>RRPS_ALL[[#This Row],[BondID]]&amp;"|"&amp;TEXT(RRPS_ALL[[#This Row],[Date]],"yyyymmdd")</f>
        <v>1054|20161130</v>
      </c>
    </row>
    <row r="2239" spans="1:12" x14ac:dyDescent="0.2">
      <c r="A2239" t="s">
        <v>330</v>
      </c>
      <c r="B2239" t="s">
        <v>330</v>
      </c>
      <c r="C2239" t="s">
        <v>312</v>
      </c>
      <c r="D2239" t="b">
        <v>0</v>
      </c>
      <c r="E2239" t="s">
        <v>330</v>
      </c>
      <c r="F2239" s="5">
        <v>42674</v>
      </c>
      <c r="G2239">
        <v>-0.34226400000000001</v>
      </c>
      <c r="H2239">
        <v>-0.35466900000000001</v>
      </c>
      <c r="I2239">
        <v>121.76649999999999</v>
      </c>
      <c r="L2239" t="str">
        <f>RRPS_ALL[[#This Row],[BondID]]&amp;"|"&amp;TEXT(RRPS_ALL[[#This Row],[Date]],"yyyymmdd")</f>
        <v>1054|20161031</v>
      </c>
    </row>
    <row r="2240" spans="1:12" x14ac:dyDescent="0.2">
      <c r="A2240" t="s">
        <v>330</v>
      </c>
      <c r="B2240" t="s">
        <v>330</v>
      </c>
      <c r="C2240" t="s">
        <v>312</v>
      </c>
      <c r="D2240" t="b">
        <v>0</v>
      </c>
      <c r="E2240" t="s">
        <v>330</v>
      </c>
      <c r="F2240" s="5">
        <v>42643</v>
      </c>
      <c r="G2240">
        <v>-0.36729499999999998</v>
      </c>
      <c r="H2240">
        <v>-0.379801</v>
      </c>
      <c r="I2240">
        <v>122.235</v>
      </c>
      <c r="L2240" t="str">
        <f>RRPS_ALL[[#This Row],[BondID]]&amp;"|"&amp;TEXT(RRPS_ALL[[#This Row],[Date]],"yyyymmdd")</f>
        <v>1054|20160930</v>
      </c>
    </row>
    <row r="2241" spans="1:12" x14ac:dyDescent="0.2">
      <c r="A2241" t="s">
        <v>330</v>
      </c>
      <c r="B2241" t="s">
        <v>330</v>
      </c>
      <c r="C2241" t="s">
        <v>312</v>
      </c>
      <c r="D2241" t="b">
        <v>0</v>
      </c>
      <c r="E2241" t="s">
        <v>330</v>
      </c>
      <c r="F2241" s="5">
        <v>42613</v>
      </c>
      <c r="G2241">
        <v>-0.374662</v>
      </c>
      <c r="H2241">
        <v>-0.38710099999999997</v>
      </c>
      <c r="I2241">
        <v>122.6365</v>
      </c>
      <c r="L2241" t="str">
        <f>RRPS_ALL[[#This Row],[BondID]]&amp;"|"&amp;TEXT(RRPS_ALL[[#This Row],[Date]],"yyyymmdd")</f>
        <v>1054|20160831</v>
      </c>
    </row>
    <row r="2242" spans="1:12" x14ac:dyDescent="0.2">
      <c r="A2242" t="s">
        <v>330</v>
      </c>
      <c r="B2242" t="s">
        <v>330</v>
      </c>
      <c r="C2242" t="s">
        <v>312</v>
      </c>
      <c r="D2242" t="b">
        <v>0</v>
      </c>
      <c r="E2242" t="s">
        <v>330</v>
      </c>
      <c r="F2242" s="5">
        <v>42582</v>
      </c>
      <c r="G2242">
        <v>-0.36998900000000001</v>
      </c>
      <c r="H2242">
        <v>-0.38492199999999999</v>
      </c>
      <c r="I2242">
        <v>122.95350000000001</v>
      </c>
      <c r="L2242" t="str">
        <f>RRPS_ALL[[#This Row],[BondID]]&amp;"|"&amp;TEXT(RRPS_ALL[[#This Row],[Date]],"yyyymmdd")</f>
        <v>1054|20160731</v>
      </c>
    </row>
    <row r="2243" spans="1:12" x14ac:dyDescent="0.2">
      <c r="A2243" t="s">
        <v>330</v>
      </c>
      <c r="B2243" t="s">
        <v>330</v>
      </c>
      <c r="C2243" t="s">
        <v>312</v>
      </c>
      <c r="D2243" t="b">
        <v>0</v>
      </c>
      <c r="E2243" t="s">
        <v>330</v>
      </c>
      <c r="F2243" s="5">
        <v>42551</v>
      </c>
      <c r="G2243">
        <v>-0.27725699999999998</v>
      </c>
      <c r="H2243">
        <v>-0.29221399999999997</v>
      </c>
      <c r="I2243">
        <v>122.6345</v>
      </c>
      <c r="L2243" t="str">
        <f>RRPS_ALL[[#This Row],[BondID]]&amp;"|"&amp;TEXT(RRPS_ALL[[#This Row],[Date]],"yyyymmdd")</f>
        <v>1054|20160630</v>
      </c>
    </row>
    <row r="2244" spans="1:12" x14ac:dyDescent="0.2">
      <c r="A2244" t="s">
        <v>330</v>
      </c>
      <c r="B2244" t="s">
        <v>330</v>
      </c>
      <c r="C2244" t="s">
        <v>312</v>
      </c>
      <c r="D2244" t="b">
        <v>0</v>
      </c>
      <c r="E2244" t="s">
        <v>330</v>
      </c>
      <c r="F2244" s="5">
        <v>42521</v>
      </c>
      <c r="G2244">
        <v>0.125059</v>
      </c>
      <c r="H2244">
        <v>0.110085</v>
      </c>
      <c r="I2244">
        <v>120.252</v>
      </c>
      <c r="L2244" t="str">
        <f>RRPS_ALL[[#This Row],[BondID]]&amp;"|"&amp;TEXT(RRPS_ALL[[#This Row],[Date]],"yyyymmdd")</f>
        <v>1054|20160531</v>
      </c>
    </row>
    <row r="2245" spans="1:12" x14ac:dyDescent="0.2">
      <c r="A2245" t="s">
        <v>330</v>
      </c>
      <c r="B2245" t="s">
        <v>330</v>
      </c>
      <c r="C2245" t="s">
        <v>312</v>
      </c>
      <c r="D2245" t="b">
        <v>0</v>
      </c>
      <c r="E2245" t="s">
        <v>330</v>
      </c>
      <c r="F2245" s="5">
        <v>42490</v>
      </c>
      <c r="G2245">
        <v>0.26100499999999999</v>
      </c>
      <c r="H2245">
        <v>0.24596199999999999</v>
      </c>
      <c r="I2245">
        <v>119.60599999999999</v>
      </c>
      <c r="L2245" t="str">
        <f>RRPS_ALL[[#This Row],[BondID]]&amp;"|"&amp;TEXT(RRPS_ALL[[#This Row],[Date]],"yyyymmdd")</f>
        <v>1054|20160430</v>
      </c>
    </row>
    <row r="2246" spans="1:12" x14ac:dyDescent="0.2">
      <c r="A2246" t="s">
        <v>330</v>
      </c>
      <c r="B2246" t="s">
        <v>330</v>
      </c>
      <c r="C2246" t="s">
        <v>312</v>
      </c>
      <c r="D2246" t="b">
        <v>0</v>
      </c>
      <c r="E2246" t="s">
        <v>330</v>
      </c>
      <c r="F2246" s="5">
        <v>42460</v>
      </c>
      <c r="G2246">
        <v>0.174037</v>
      </c>
      <c r="H2246">
        <v>0.15900500000000001</v>
      </c>
      <c r="I2246">
        <v>120.458</v>
      </c>
      <c r="L2246" t="str">
        <f>RRPS_ALL[[#This Row],[BondID]]&amp;"|"&amp;TEXT(RRPS_ALL[[#This Row],[Date]],"yyyymmdd")</f>
        <v>1054|20160331</v>
      </c>
    </row>
    <row r="2247" spans="1:12" x14ac:dyDescent="0.2">
      <c r="A2247" t="s">
        <v>330</v>
      </c>
      <c r="B2247" t="s">
        <v>330</v>
      </c>
      <c r="C2247" t="s">
        <v>312</v>
      </c>
      <c r="D2247" t="b">
        <v>0</v>
      </c>
      <c r="E2247" t="s">
        <v>330</v>
      </c>
      <c r="F2247" s="5">
        <v>42429</v>
      </c>
      <c r="G2247">
        <v>0.12726199999999999</v>
      </c>
      <c r="H2247">
        <v>0.11222699999999999</v>
      </c>
      <c r="I2247">
        <v>121.078</v>
      </c>
      <c r="L2247" t="str">
        <f>RRPS_ALL[[#This Row],[BondID]]&amp;"|"&amp;TEXT(RRPS_ALL[[#This Row],[Date]],"yyyymmdd")</f>
        <v>1054|20160229</v>
      </c>
    </row>
    <row r="2248" spans="1:12" x14ac:dyDescent="0.2">
      <c r="A2248" t="s">
        <v>330</v>
      </c>
      <c r="B2248" t="s">
        <v>330</v>
      </c>
      <c r="C2248" t="s">
        <v>312</v>
      </c>
      <c r="D2248" t="b">
        <v>0</v>
      </c>
      <c r="E2248" t="s">
        <v>330</v>
      </c>
      <c r="F2248" s="5">
        <v>42400</v>
      </c>
      <c r="G2248">
        <v>0.23990700000000001</v>
      </c>
      <c r="H2248">
        <v>0.22489799999999999</v>
      </c>
      <c r="I2248">
        <v>120.5625</v>
      </c>
      <c r="L2248" t="str">
        <f>RRPS_ALL[[#This Row],[BondID]]&amp;"|"&amp;TEXT(RRPS_ALL[[#This Row],[Date]],"yyyymmdd")</f>
        <v>1054|20160131</v>
      </c>
    </row>
    <row r="2249" spans="1:12" x14ac:dyDescent="0.2">
      <c r="A2249" t="s">
        <v>330</v>
      </c>
      <c r="B2249" t="s">
        <v>330</v>
      </c>
      <c r="C2249" t="s">
        <v>312</v>
      </c>
      <c r="D2249" t="b">
        <v>0</v>
      </c>
      <c r="E2249" t="s">
        <v>330</v>
      </c>
      <c r="F2249" s="5">
        <v>42369</v>
      </c>
      <c r="G2249">
        <v>0.61280000000000001</v>
      </c>
      <c r="H2249">
        <v>0.59779800000000005</v>
      </c>
      <c r="I2249">
        <v>118.18300000000001</v>
      </c>
      <c r="L2249" t="str">
        <f>RRPS_ALL[[#This Row],[BondID]]&amp;"|"&amp;TEXT(RRPS_ALL[[#This Row],[Date]],"yyyymmdd")</f>
        <v>1054|20151231</v>
      </c>
    </row>
    <row r="2250" spans="1:12" x14ac:dyDescent="0.2">
      <c r="A2250" t="s">
        <v>330</v>
      </c>
      <c r="B2250" t="s">
        <v>330</v>
      </c>
      <c r="C2250" t="s">
        <v>312</v>
      </c>
      <c r="D2250" t="b">
        <v>0</v>
      </c>
      <c r="E2250" t="s">
        <v>330</v>
      </c>
      <c r="F2250" s="5">
        <v>42338</v>
      </c>
      <c r="G2250">
        <v>0.36868099999999998</v>
      </c>
      <c r="H2250">
        <v>0.35367500000000002</v>
      </c>
      <c r="I2250">
        <v>120.1725</v>
      </c>
      <c r="L2250" t="str">
        <f>RRPS_ALL[[#This Row],[BondID]]&amp;"|"&amp;TEXT(RRPS_ALL[[#This Row],[Date]],"yyyymmdd")</f>
        <v>1054|20151130</v>
      </c>
    </row>
    <row r="2251" spans="1:12" x14ac:dyDescent="0.2">
      <c r="A2251" t="s">
        <v>330</v>
      </c>
      <c r="B2251" t="s">
        <v>330</v>
      </c>
      <c r="C2251" t="s">
        <v>312</v>
      </c>
      <c r="D2251" t="b">
        <v>0</v>
      </c>
      <c r="E2251" t="s">
        <v>330</v>
      </c>
      <c r="F2251" s="5">
        <v>42308</v>
      </c>
      <c r="G2251">
        <v>0.26157200000000003</v>
      </c>
      <c r="H2251">
        <v>0.24653700000000001</v>
      </c>
      <c r="I2251">
        <v>121.20099999999999</v>
      </c>
      <c r="L2251" t="str">
        <f>RRPS_ALL[[#This Row],[BondID]]&amp;"|"&amp;TEXT(RRPS_ALL[[#This Row],[Date]],"yyyymmdd")</f>
        <v>1054|20151031</v>
      </c>
    </row>
    <row r="2252" spans="1:12" x14ac:dyDescent="0.2">
      <c r="A2252" t="s">
        <v>330</v>
      </c>
      <c r="B2252" t="s">
        <v>330</v>
      </c>
      <c r="C2252" t="s">
        <v>312</v>
      </c>
      <c r="D2252" t="b">
        <v>0</v>
      </c>
      <c r="E2252" t="s">
        <v>330</v>
      </c>
      <c r="F2252" s="5">
        <v>42277</v>
      </c>
      <c r="G2252">
        <v>0.335644</v>
      </c>
      <c r="H2252">
        <v>0.32060300000000003</v>
      </c>
      <c r="I2252">
        <v>120.928</v>
      </c>
      <c r="L2252" t="str">
        <f>RRPS_ALL[[#This Row],[BondID]]&amp;"|"&amp;TEXT(RRPS_ALL[[#This Row],[Date]],"yyyymmdd")</f>
        <v>1054|20150930</v>
      </c>
    </row>
    <row r="2253" spans="1:12" x14ac:dyDescent="0.2">
      <c r="A2253" t="s">
        <v>330</v>
      </c>
      <c r="B2253" t="s">
        <v>330</v>
      </c>
      <c r="C2253" t="s">
        <v>312</v>
      </c>
      <c r="D2253" t="b">
        <v>0</v>
      </c>
      <c r="E2253" t="s">
        <v>330</v>
      </c>
      <c r="F2253" s="5">
        <v>42247</v>
      </c>
      <c r="G2253">
        <v>0.29298299999999999</v>
      </c>
      <c r="H2253">
        <v>0.27798800000000001</v>
      </c>
      <c r="I2253">
        <v>121.5065</v>
      </c>
      <c r="L2253" t="str">
        <f>RRPS_ALL[[#This Row],[BondID]]&amp;"|"&amp;TEXT(RRPS_ALL[[#This Row],[Date]],"yyyymmdd")</f>
        <v>1054|20150831</v>
      </c>
    </row>
    <row r="2254" spans="1:12" x14ac:dyDescent="0.2">
      <c r="A2254" t="s">
        <v>330</v>
      </c>
      <c r="B2254" t="s">
        <v>330</v>
      </c>
      <c r="C2254" t="s">
        <v>312</v>
      </c>
      <c r="D2254" t="b">
        <v>0</v>
      </c>
      <c r="E2254" t="s">
        <v>330</v>
      </c>
      <c r="F2254" s="5">
        <v>42216</v>
      </c>
      <c r="G2254">
        <v>0.404945</v>
      </c>
      <c r="H2254">
        <v>0.38994299999999998</v>
      </c>
      <c r="I2254">
        <v>120.905</v>
      </c>
      <c r="L2254" t="str">
        <f>RRPS_ALL[[#This Row],[BondID]]&amp;"|"&amp;TEXT(RRPS_ALL[[#This Row],[Date]],"yyyymmdd")</f>
        <v>1054|20150731</v>
      </c>
    </row>
    <row r="2255" spans="1:12" x14ac:dyDescent="0.2">
      <c r="A2255" t="s">
        <v>330</v>
      </c>
      <c r="B2255" t="s">
        <v>330</v>
      </c>
      <c r="C2255" t="s">
        <v>312</v>
      </c>
      <c r="D2255" t="b">
        <v>0</v>
      </c>
      <c r="E2255" t="s">
        <v>330</v>
      </c>
      <c r="F2255" s="5">
        <v>42185</v>
      </c>
      <c r="G2255">
        <v>0.64406399999999997</v>
      </c>
      <c r="H2255">
        <v>0.62906099999999998</v>
      </c>
      <c r="I2255">
        <v>119.3635</v>
      </c>
      <c r="L2255" t="str">
        <f>RRPS_ALL[[#This Row],[BondID]]&amp;"|"&amp;TEXT(RRPS_ALL[[#This Row],[Date]],"yyyymmdd")</f>
        <v>1054|20150630</v>
      </c>
    </row>
    <row r="2256" spans="1:12" x14ac:dyDescent="0.2">
      <c r="A2256" t="s">
        <v>330</v>
      </c>
      <c r="B2256" t="s">
        <v>330</v>
      </c>
      <c r="C2256" t="s">
        <v>312</v>
      </c>
      <c r="D2256" t="b">
        <v>0</v>
      </c>
      <c r="E2256" t="s">
        <v>330</v>
      </c>
      <c r="F2256" s="5">
        <v>42155</v>
      </c>
      <c r="G2256">
        <v>0.44891199999999998</v>
      </c>
      <c r="H2256">
        <v>0.43392900000000001</v>
      </c>
      <c r="I2256">
        <v>121.0865</v>
      </c>
      <c r="L2256" t="str">
        <f>RRPS_ALL[[#This Row],[BondID]]&amp;"|"&amp;TEXT(RRPS_ALL[[#This Row],[Date]],"yyyymmdd")</f>
        <v>1054|20150531</v>
      </c>
    </row>
    <row r="2257" spans="1:12" x14ac:dyDescent="0.2">
      <c r="A2257" t="s">
        <v>330</v>
      </c>
      <c r="B2257" t="s">
        <v>330</v>
      </c>
      <c r="C2257" t="s">
        <v>312</v>
      </c>
      <c r="D2257" t="b">
        <v>0</v>
      </c>
      <c r="E2257" t="s">
        <v>330</v>
      </c>
      <c r="F2257" s="5">
        <v>42124</v>
      </c>
      <c r="G2257">
        <v>0.188912</v>
      </c>
      <c r="H2257">
        <v>0.173897</v>
      </c>
      <c r="I2257">
        <v>123.35850000000001</v>
      </c>
      <c r="L2257" t="str">
        <f>RRPS_ALL[[#This Row],[BondID]]&amp;"|"&amp;TEXT(RRPS_ALL[[#This Row],[Date]],"yyyymmdd")</f>
        <v>1054|20150430</v>
      </c>
    </row>
    <row r="2258" spans="1:12" x14ac:dyDescent="0.2">
      <c r="A2258" t="s">
        <v>330</v>
      </c>
      <c r="B2258" t="s">
        <v>330</v>
      </c>
      <c r="C2258" t="s">
        <v>312</v>
      </c>
      <c r="D2258" t="b">
        <v>0</v>
      </c>
      <c r="E2258" t="s">
        <v>330</v>
      </c>
      <c r="F2258" s="5">
        <v>42094</v>
      </c>
      <c r="G2258">
        <v>0.213842</v>
      </c>
      <c r="H2258">
        <v>0.198825</v>
      </c>
      <c r="I2258">
        <v>123.458</v>
      </c>
      <c r="L2258" t="str">
        <f>RRPS_ALL[[#This Row],[BondID]]&amp;"|"&amp;TEXT(RRPS_ALL[[#This Row],[Date]],"yyyymmdd")</f>
        <v>1054|20150331</v>
      </c>
    </row>
    <row r="2259" spans="1:12" x14ac:dyDescent="0.2">
      <c r="A2259" t="s">
        <v>330</v>
      </c>
      <c r="B2259" t="s">
        <v>330</v>
      </c>
      <c r="C2259" t="s">
        <v>312</v>
      </c>
      <c r="D2259" t="b">
        <v>0</v>
      </c>
      <c r="E2259" t="s">
        <v>330</v>
      </c>
      <c r="F2259" s="5">
        <v>42063</v>
      </c>
      <c r="G2259">
        <v>0.353987</v>
      </c>
      <c r="H2259">
        <v>0.338978</v>
      </c>
      <c r="I2259">
        <v>122.58208</v>
      </c>
      <c r="L2259" t="str">
        <f>RRPS_ALL[[#This Row],[BondID]]&amp;"|"&amp;TEXT(RRPS_ALL[[#This Row],[Date]],"yyyymmdd")</f>
        <v>1054|20150228</v>
      </c>
    </row>
    <row r="2260" spans="1:12" x14ac:dyDescent="0.2">
      <c r="A2260" t="s">
        <v>330</v>
      </c>
      <c r="B2260" t="s">
        <v>330</v>
      </c>
      <c r="C2260" t="s">
        <v>312</v>
      </c>
      <c r="D2260" t="b">
        <v>0</v>
      </c>
      <c r="E2260" t="s">
        <v>330</v>
      </c>
      <c r="F2260" s="5">
        <v>42035</v>
      </c>
      <c r="G2260">
        <v>0.43396400000000002</v>
      </c>
      <c r="H2260">
        <v>0.41895500000000002</v>
      </c>
      <c r="I2260">
        <v>122.18682099999999</v>
      </c>
      <c r="L2260" t="str">
        <f>RRPS_ALL[[#This Row],[BondID]]&amp;"|"&amp;TEXT(RRPS_ALL[[#This Row],[Date]],"yyyymmdd")</f>
        <v>1054|20150131</v>
      </c>
    </row>
    <row r="2261" spans="1:12" x14ac:dyDescent="0.2">
      <c r="A2261" t="s">
        <v>330</v>
      </c>
      <c r="B2261" t="s">
        <v>330</v>
      </c>
      <c r="C2261" t="s">
        <v>312</v>
      </c>
      <c r="D2261" t="b">
        <v>0</v>
      </c>
      <c r="E2261" t="s">
        <v>330</v>
      </c>
      <c r="F2261" s="5">
        <v>42004</v>
      </c>
      <c r="G2261">
        <v>0.62721199999999999</v>
      </c>
      <c r="H2261">
        <v>0.61220300000000005</v>
      </c>
      <c r="I2261">
        <v>120.84331899999999</v>
      </c>
      <c r="L2261" t="str">
        <f>RRPS_ALL[[#This Row],[BondID]]&amp;"|"&amp;TEXT(RRPS_ALL[[#This Row],[Date]],"yyyymmdd")</f>
        <v>1054|20141231</v>
      </c>
    </row>
    <row r="2262" spans="1:12" x14ac:dyDescent="0.2">
      <c r="A2262" t="s">
        <v>330</v>
      </c>
      <c r="B2262" t="s">
        <v>330</v>
      </c>
      <c r="C2262" t="s">
        <v>312</v>
      </c>
      <c r="D2262" t="b">
        <v>0</v>
      </c>
      <c r="E2262" t="s">
        <v>330</v>
      </c>
      <c r="F2262" s="5">
        <v>41973</v>
      </c>
      <c r="G2262">
        <v>0.69403400000000004</v>
      </c>
      <c r="H2262">
        <v>0.67902399999999996</v>
      </c>
      <c r="I2262">
        <v>120.549262</v>
      </c>
      <c r="L2262" t="str">
        <f>RRPS_ALL[[#This Row],[BondID]]&amp;"|"&amp;TEXT(RRPS_ALL[[#This Row],[Date]],"yyyymmdd")</f>
        <v>1054|20141130</v>
      </c>
    </row>
    <row r="2263" spans="1:12" x14ac:dyDescent="0.2">
      <c r="A2263" t="s">
        <v>330</v>
      </c>
      <c r="B2263" t="s">
        <v>330</v>
      </c>
      <c r="C2263" t="s">
        <v>312</v>
      </c>
      <c r="D2263" t="b">
        <v>0</v>
      </c>
      <c r="E2263" t="s">
        <v>330</v>
      </c>
      <c r="F2263" s="5">
        <v>41943</v>
      </c>
      <c r="G2263">
        <v>0.86995</v>
      </c>
      <c r="H2263">
        <v>0.85494000000000003</v>
      </c>
      <c r="I2263">
        <v>119.317841</v>
      </c>
      <c r="L2263" t="str">
        <f>RRPS_ALL[[#This Row],[BondID]]&amp;"|"&amp;TEXT(RRPS_ALL[[#This Row],[Date]],"yyyymmdd")</f>
        <v>1054|20141031</v>
      </c>
    </row>
    <row r="2264" spans="1:12" x14ac:dyDescent="0.2">
      <c r="A2264" t="s">
        <v>330</v>
      </c>
      <c r="B2264" t="s">
        <v>330</v>
      </c>
      <c r="C2264" t="s">
        <v>312</v>
      </c>
      <c r="D2264" t="b">
        <v>0</v>
      </c>
      <c r="E2264" t="s">
        <v>330</v>
      </c>
      <c r="F2264" s="5">
        <v>41912</v>
      </c>
      <c r="G2264">
        <v>1.159945</v>
      </c>
      <c r="H2264">
        <v>1.147475</v>
      </c>
      <c r="I2264">
        <v>117.155</v>
      </c>
      <c r="L2264" t="str">
        <f>RRPS_ALL[[#This Row],[BondID]]&amp;"|"&amp;TEXT(RRPS_ALL[[#This Row],[Date]],"yyyymmdd")</f>
        <v>1054|20140930</v>
      </c>
    </row>
    <row r="2265" spans="1:12" x14ac:dyDescent="0.2">
      <c r="A2265" t="s">
        <v>330</v>
      </c>
      <c r="B2265" t="s">
        <v>330</v>
      </c>
      <c r="C2265" t="s">
        <v>312</v>
      </c>
      <c r="D2265" t="b">
        <v>0</v>
      </c>
      <c r="E2265" t="s">
        <v>330</v>
      </c>
      <c r="F2265" s="5">
        <v>41882</v>
      </c>
      <c r="G2265">
        <v>1.1099650000000001</v>
      </c>
      <c r="H2265">
        <v>1.0976840000000001</v>
      </c>
      <c r="I2265">
        <v>117.739</v>
      </c>
      <c r="L2265" t="str">
        <f>RRPS_ALL[[#This Row],[BondID]]&amp;"|"&amp;TEXT(RRPS_ALL[[#This Row],[Date]],"yyyymmdd")</f>
        <v>1054|20140831</v>
      </c>
    </row>
    <row r="2266" spans="1:12" x14ac:dyDescent="0.2">
      <c r="A2266" t="s">
        <v>330</v>
      </c>
      <c r="B2266" t="s">
        <v>330</v>
      </c>
      <c r="C2266" t="s">
        <v>312</v>
      </c>
      <c r="D2266" t="b">
        <v>0</v>
      </c>
      <c r="E2266" t="s">
        <v>330</v>
      </c>
      <c r="F2266" s="5">
        <v>41851</v>
      </c>
      <c r="G2266">
        <v>1.3800129999999999</v>
      </c>
      <c r="H2266">
        <v>1.3675790000000001</v>
      </c>
      <c r="I2266">
        <v>115.714</v>
      </c>
      <c r="L2266" t="str">
        <f>RRPS_ALL[[#This Row],[BondID]]&amp;"|"&amp;TEXT(RRPS_ALL[[#This Row],[Date]],"yyyymmdd")</f>
        <v>1054|20140731</v>
      </c>
    </row>
    <row r="2267" spans="1:12" x14ac:dyDescent="0.2">
      <c r="A2267" t="s">
        <v>330</v>
      </c>
      <c r="B2267" t="s">
        <v>330</v>
      </c>
      <c r="C2267" t="s">
        <v>312</v>
      </c>
      <c r="D2267" t="b">
        <v>0</v>
      </c>
      <c r="E2267" t="s">
        <v>330</v>
      </c>
      <c r="F2267" s="5">
        <v>41820</v>
      </c>
      <c r="G2267">
        <v>1.509944</v>
      </c>
      <c r="H2267">
        <v>1.4975149999999999</v>
      </c>
      <c r="I2267">
        <v>114.833</v>
      </c>
      <c r="L2267" t="str">
        <f>RRPS_ALL[[#This Row],[BondID]]&amp;"|"&amp;TEXT(RRPS_ALL[[#This Row],[Date]],"yyyymmdd")</f>
        <v>1054|20140630</v>
      </c>
    </row>
    <row r="2268" spans="1:12" x14ac:dyDescent="0.2">
      <c r="A2268" t="s">
        <v>330</v>
      </c>
      <c r="B2268" t="s">
        <v>330</v>
      </c>
      <c r="C2268" t="s">
        <v>312</v>
      </c>
      <c r="D2268" t="b">
        <v>0</v>
      </c>
      <c r="E2268" t="s">
        <v>330</v>
      </c>
      <c r="F2268" s="5">
        <v>41790</v>
      </c>
      <c r="G2268">
        <v>1.620044</v>
      </c>
      <c r="H2268">
        <v>1.6045199999999999</v>
      </c>
      <c r="I2268">
        <v>114.111</v>
      </c>
      <c r="L2268" t="str">
        <f>RRPS_ALL[[#This Row],[BondID]]&amp;"|"&amp;TEXT(RRPS_ALL[[#This Row],[Date]],"yyyymmdd")</f>
        <v>1054|20140531</v>
      </c>
    </row>
    <row r="2269" spans="1:12" x14ac:dyDescent="0.2">
      <c r="A2269" t="s">
        <v>330</v>
      </c>
      <c r="B2269" t="s">
        <v>330</v>
      </c>
      <c r="C2269" t="s">
        <v>312</v>
      </c>
      <c r="D2269" t="b">
        <v>0</v>
      </c>
      <c r="E2269" t="s">
        <v>330</v>
      </c>
      <c r="F2269" s="5">
        <v>41759</v>
      </c>
      <c r="G2269">
        <v>1.8049649999999999</v>
      </c>
      <c r="H2269">
        <v>1.789347</v>
      </c>
      <c r="I2269">
        <v>112.746</v>
      </c>
      <c r="L2269" t="str">
        <f>RRPS_ALL[[#This Row],[BondID]]&amp;"|"&amp;TEXT(RRPS_ALL[[#This Row],[Date]],"yyyymmdd")</f>
        <v>1054|20140430</v>
      </c>
    </row>
    <row r="2270" spans="1:12" x14ac:dyDescent="0.2">
      <c r="A2270" t="s">
        <v>330</v>
      </c>
      <c r="B2270" t="s">
        <v>330</v>
      </c>
      <c r="C2270" t="s">
        <v>312</v>
      </c>
      <c r="D2270" t="b">
        <v>0</v>
      </c>
      <c r="E2270" t="s">
        <v>330</v>
      </c>
      <c r="F2270" s="5">
        <v>41729</v>
      </c>
      <c r="G2270">
        <v>1.9600200000000001</v>
      </c>
      <c r="H2270">
        <v>1.9443699999999999</v>
      </c>
      <c r="I2270">
        <v>111.631</v>
      </c>
      <c r="L2270" t="str">
        <f>RRPS_ALL[[#This Row],[BondID]]&amp;"|"&amp;TEXT(RRPS_ALL[[#This Row],[Date]],"yyyymmdd")</f>
        <v>1054|20140331</v>
      </c>
    </row>
    <row r="2271" spans="1:12" x14ac:dyDescent="0.2">
      <c r="A2271" t="s">
        <v>330</v>
      </c>
      <c r="B2271" t="s">
        <v>330</v>
      </c>
      <c r="C2271" t="s">
        <v>312</v>
      </c>
      <c r="D2271" t="b">
        <v>0</v>
      </c>
      <c r="E2271" t="s">
        <v>330</v>
      </c>
      <c r="F2271" s="5">
        <v>41698</v>
      </c>
      <c r="G2271">
        <v>2.0500530000000001</v>
      </c>
      <c r="H2271">
        <v>2.0344280000000001</v>
      </c>
      <c r="I2271">
        <v>111.008</v>
      </c>
      <c r="L2271" t="str">
        <f>RRPS_ALL[[#This Row],[BondID]]&amp;"|"&amp;TEXT(RRPS_ALL[[#This Row],[Date]],"yyyymmdd")</f>
        <v>1054|20140228</v>
      </c>
    </row>
    <row r="2272" spans="1:12" x14ac:dyDescent="0.2">
      <c r="A2272" t="s">
        <v>330</v>
      </c>
      <c r="B2272" t="s">
        <v>330</v>
      </c>
      <c r="C2272" t="s">
        <v>312</v>
      </c>
      <c r="D2272" t="b">
        <v>0</v>
      </c>
      <c r="E2272" t="s">
        <v>330</v>
      </c>
      <c r="F2272" s="5">
        <v>41670</v>
      </c>
      <c r="G2272">
        <v>2.05003</v>
      </c>
      <c r="H2272">
        <v>2.0345569999999999</v>
      </c>
      <c r="I2272">
        <v>111.108</v>
      </c>
      <c r="L2272" t="str">
        <f>RRPS_ALL[[#This Row],[BondID]]&amp;"|"&amp;TEXT(RRPS_ALL[[#This Row],[Date]],"yyyymmdd")</f>
        <v>1054|20140131</v>
      </c>
    </row>
    <row r="2273" spans="1:12" x14ac:dyDescent="0.2">
      <c r="A2273" t="s">
        <v>330</v>
      </c>
      <c r="B2273" t="s">
        <v>330</v>
      </c>
      <c r="C2273" t="s">
        <v>312</v>
      </c>
      <c r="D2273" t="b">
        <v>0</v>
      </c>
      <c r="E2273" t="s">
        <v>330</v>
      </c>
      <c r="F2273" s="5">
        <v>41639</v>
      </c>
      <c r="G2273">
        <v>2.3443329999999998</v>
      </c>
      <c r="H2273">
        <v>2.3285969999999998</v>
      </c>
      <c r="I2273">
        <v>108.834682</v>
      </c>
      <c r="L2273" t="str">
        <f>RRPS_ALL[[#This Row],[BondID]]&amp;"|"&amp;TEXT(RRPS_ALL[[#This Row],[Date]],"yyyymmdd")</f>
        <v>1054|20131231</v>
      </c>
    </row>
    <row r="2274" spans="1:12" x14ac:dyDescent="0.2">
      <c r="A2274" t="s">
        <v>330</v>
      </c>
      <c r="B2274" t="s">
        <v>330</v>
      </c>
      <c r="C2274" t="s">
        <v>312</v>
      </c>
      <c r="D2274" t="b">
        <v>0</v>
      </c>
      <c r="E2274" t="s">
        <v>330</v>
      </c>
      <c r="F2274" s="5">
        <v>41608</v>
      </c>
      <c r="G2274">
        <v>2.0619559999999999</v>
      </c>
      <c r="H2274">
        <v>2.046767</v>
      </c>
      <c r="I2274">
        <v>111.213814</v>
      </c>
      <c r="L2274" t="str">
        <f>RRPS_ALL[[#This Row],[BondID]]&amp;"|"&amp;TEXT(RRPS_ALL[[#This Row],[Date]],"yyyymmdd")</f>
        <v>1054|20131130</v>
      </c>
    </row>
    <row r="2275" spans="1:12" x14ac:dyDescent="0.2">
      <c r="A2275" t="s">
        <v>330</v>
      </c>
      <c r="B2275" t="s">
        <v>330</v>
      </c>
      <c r="C2275" t="s">
        <v>312</v>
      </c>
      <c r="D2275" t="b">
        <v>0</v>
      </c>
      <c r="E2275" t="s">
        <v>330</v>
      </c>
      <c r="F2275" s="5">
        <v>41578</v>
      </c>
      <c r="G2275">
        <v>2.203522</v>
      </c>
      <c r="H2275">
        <v>2.1882790000000001</v>
      </c>
      <c r="I2275">
        <v>110.14280100000001</v>
      </c>
      <c r="L2275" t="str">
        <f>RRPS_ALL[[#This Row],[BondID]]&amp;"|"&amp;TEXT(RRPS_ALL[[#This Row],[Date]],"yyyymmdd")</f>
        <v>1054|20131031</v>
      </c>
    </row>
    <row r="2276" spans="1:12" x14ac:dyDescent="0.2">
      <c r="A2276" t="s">
        <v>330</v>
      </c>
      <c r="B2276" t="s">
        <v>330</v>
      </c>
      <c r="C2276" t="s">
        <v>312</v>
      </c>
      <c r="D2276" t="b">
        <v>0</v>
      </c>
      <c r="E2276" t="s">
        <v>330</v>
      </c>
      <c r="F2276" s="5">
        <v>41547</v>
      </c>
      <c r="G2276">
        <v>2.3160440000000002</v>
      </c>
      <c r="H2276">
        <v>2.3007960000000001</v>
      </c>
      <c r="I2276">
        <v>109.311572</v>
      </c>
      <c r="L2276" t="str">
        <f>RRPS_ALL[[#This Row],[BondID]]&amp;"|"&amp;TEXT(RRPS_ALL[[#This Row],[Date]],"yyyymmdd")</f>
        <v>1054|20130930</v>
      </c>
    </row>
    <row r="2277" spans="1:12" x14ac:dyDescent="0.2">
      <c r="A2277" t="s">
        <v>330</v>
      </c>
      <c r="B2277" t="s">
        <v>330</v>
      </c>
      <c r="C2277" t="s">
        <v>312</v>
      </c>
      <c r="D2277" t="b">
        <v>0</v>
      </c>
      <c r="E2277" t="s">
        <v>330</v>
      </c>
      <c r="F2277" s="5">
        <v>41517</v>
      </c>
      <c r="G2277">
        <v>2.3366189999999998</v>
      </c>
      <c r="H2277">
        <v>2.321475</v>
      </c>
      <c r="I2277">
        <v>109.220263</v>
      </c>
      <c r="L2277" t="str">
        <f>RRPS_ALL[[#This Row],[BondID]]&amp;"|"&amp;TEXT(RRPS_ALL[[#This Row],[Date]],"yyyymmdd")</f>
        <v>1054|20130831</v>
      </c>
    </row>
    <row r="2278" spans="1:12" x14ac:dyDescent="0.2">
      <c r="A2278" t="s">
        <v>330</v>
      </c>
      <c r="B2278" t="s">
        <v>330</v>
      </c>
      <c r="C2278" t="s">
        <v>312</v>
      </c>
      <c r="D2278" t="b">
        <v>0</v>
      </c>
      <c r="E2278" t="s">
        <v>330</v>
      </c>
      <c r="F2278" s="5">
        <v>41486</v>
      </c>
      <c r="G2278">
        <v>2.071437</v>
      </c>
      <c r="H2278">
        <v>2.0567839999999999</v>
      </c>
      <c r="I2278">
        <v>111.530985</v>
      </c>
      <c r="L2278" t="str">
        <f>RRPS_ALL[[#This Row],[BondID]]&amp;"|"&amp;TEXT(RRPS_ALL[[#This Row],[Date]],"yyyymmdd")</f>
        <v>1054|20130731</v>
      </c>
    </row>
    <row r="2279" spans="1:12" x14ac:dyDescent="0.2">
      <c r="A2279" t="s">
        <v>330</v>
      </c>
      <c r="B2279" t="s">
        <v>330</v>
      </c>
      <c r="C2279" t="s">
        <v>312</v>
      </c>
      <c r="D2279" t="b">
        <v>0</v>
      </c>
      <c r="E2279" t="s">
        <v>330</v>
      </c>
      <c r="F2279" s="5">
        <v>41455</v>
      </c>
      <c r="G2279">
        <v>2.0901700000000001</v>
      </c>
      <c r="H2279">
        <v>2.075631</v>
      </c>
      <c r="I2279">
        <v>111.477024</v>
      </c>
      <c r="L2279" t="str">
        <f>RRPS_ALL[[#This Row],[BondID]]&amp;"|"&amp;TEXT(RRPS_ALL[[#This Row],[Date]],"yyyymmdd")</f>
        <v>1054|20130630</v>
      </c>
    </row>
    <row r="2280" spans="1:12" x14ac:dyDescent="0.2">
      <c r="A2280" t="s">
        <v>330</v>
      </c>
      <c r="B2280" t="s">
        <v>330</v>
      </c>
      <c r="C2280" t="s">
        <v>312</v>
      </c>
      <c r="D2280" t="b">
        <v>0</v>
      </c>
      <c r="E2280" t="s">
        <v>330</v>
      </c>
      <c r="F2280" s="5">
        <v>41425</v>
      </c>
      <c r="G2280">
        <v>1.8092779999999999</v>
      </c>
      <c r="H2280">
        <v>1.7952330000000001</v>
      </c>
      <c r="I2280">
        <v>114.035355</v>
      </c>
      <c r="L2280" t="str">
        <f>RRPS_ALL[[#This Row],[BondID]]&amp;"|"&amp;TEXT(RRPS_ALL[[#This Row],[Date]],"yyyymmdd")</f>
        <v>1054|20130531</v>
      </c>
    </row>
    <row r="2281" spans="1:12" x14ac:dyDescent="0.2">
      <c r="A2281" t="s">
        <v>330</v>
      </c>
      <c r="B2281" t="s">
        <v>330</v>
      </c>
      <c r="C2281" t="s">
        <v>312</v>
      </c>
      <c r="D2281" t="b">
        <v>0</v>
      </c>
      <c r="E2281" t="s">
        <v>330</v>
      </c>
      <c r="F2281" s="5">
        <v>41394</v>
      </c>
      <c r="G2281">
        <v>1.5013989999999999</v>
      </c>
      <c r="H2281">
        <v>1.487879</v>
      </c>
      <c r="I2281">
        <v>116.951925</v>
      </c>
      <c r="L2281" t="str">
        <f>RRPS_ALL[[#This Row],[BondID]]&amp;"|"&amp;TEXT(RRPS_ALL[[#This Row],[Date]],"yyyymmdd")</f>
        <v>1054|20130430</v>
      </c>
    </row>
    <row r="2282" spans="1:12" x14ac:dyDescent="0.2">
      <c r="A2282" t="s">
        <v>330</v>
      </c>
      <c r="B2282" t="s">
        <v>330</v>
      </c>
      <c r="C2282" t="s">
        <v>312</v>
      </c>
      <c r="D2282" t="b">
        <v>0</v>
      </c>
      <c r="E2282" t="s">
        <v>330</v>
      </c>
      <c r="F2282" s="5">
        <v>41364</v>
      </c>
      <c r="G2282">
        <v>1.697238</v>
      </c>
      <c r="H2282">
        <v>1.6835990000000001</v>
      </c>
      <c r="I2282">
        <v>115.29350100000001</v>
      </c>
      <c r="L2282" t="str">
        <f>RRPS_ALL[[#This Row],[BondID]]&amp;"|"&amp;TEXT(RRPS_ALL[[#This Row],[Date]],"yyyymmdd")</f>
        <v>1054|20130331</v>
      </c>
    </row>
    <row r="2283" spans="1:12" x14ac:dyDescent="0.2">
      <c r="A2283" t="s">
        <v>330</v>
      </c>
      <c r="B2283" t="s">
        <v>330</v>
      </c>
      <c r="C2283" t="s">
        <v>312</v>
      </c>
      <c r="D2283" t="b">
        <v>0</v>
      </c>
      <c r="E2283" t="s">
        <v>330</v>
      </c>
      <c r="F2283" s="5">
        <v>41333</v>
      </c>
      <c r="G2283">
        <v>1.887443</v>
      </c>
      <c r="H2283">
        <v>1.8736740000000001</v>
      </c>
      <c r="I2283">
        <v>113.673903</v>
      </c>
      <c r="L2283" t="str">
        <f>RRPS_ALL[[#This Row],[BondID]]&amp;"|"&amp;TEXT(RRPS_ALL[[#This Row],[Date]],"yyyymmdd")</f>
        <v>1054|20130228</v>
      </c>
    </row>
    <row r="2284" spans="1:12" x14ac:dyDescent="0.2">
      <c r="A2284" t="s">
        <v>330</v>
      </c>
      <c r="B2284" t="s">
        <v>330</v>
      </c>
      <c r="C2284" t="s">
        <v>312</v>
      </c>
      <c r="D2284" t="b">
        <v>0</v>
      </c>
      <c r="E2284" t="s">
        <v>330</v>
      </c>
      <c r="F2284" s="5">
        <v>41305</v>
      </c>
      <c r="G2284">
        <v>1.991644</v>
      </c>
      <c r="H2284">
        <v>1.977859</v>
      </c>
      <c r="I2284">
        <v>112.835627</v>
      </c>
      <c r="L2284" t="str">
        <f>RRPS_ALL[[#This Row],[BondID]]&amp;"|"&amp;TEXT(RRPS_ALL[[#This Row],[Date]],"yyyymmdd")</f>
        <v>1054|20130131</v>
      </c>
    </row>
    <row r="2285" spans="1:12" x14ac:dyDescent="0.2">
      <c r="A2285" t="s">
        <v>330</v>
      </c>
      <c r="B2285" t="s">
        <v>330</v>
      </c>
      <c r="C2285" t="s">
        <v>312</v>
      </c>
      <c r="D2285" t="b">
        <v>0</v>
      </c>
      <c r="E2285" t="s">
        <v>330</v>
      </c>
      <c r="F2285" s="5">
        <v>41274</v>
      </c>
      <c r="G2285">
        <v>1.534152</v>
      </c>
      <c r="H2285">
        <v>1.5210859999999999</v>
      </c>
      <c r="I2285">
        <v>117.219459</v>
      </c>
      <c r="L2285" t="str">
        <f>RRPS_ALL[[#This Row],[BondID]]&amp;"|"&amp;TEXT(RRPS_ALL[[#This Row],[Date]],"yyyymmdd")</f>
        <v>1054|20121231</v>
      </c>
    </row>
    <row r="2286" spans="1:12" x14ac:dyDescent="0.2">
      <c r="A2286" t="s">
        <v>330</v>
      </c>
      <c r="B2286" t="s">
        <v>330</v>
      </c>
      <c r="C2286" t="s">
        <v>312</v>
      </c>
      <c r="D2286" t="b">
        <v>0</v>
      </c>
      <c r="E2286" t="s">
        <v>330</v>
      </c>
      <c r="F2286" s="5">
        <v>41243</v>
      </c>
      <c r="G2286">
        <v>1.461217</v>
      </c>
      <c r="H2286">
        <v>1.448356</v>
      </c>
      <c r="I2286">
        <v>118.061245</v>
      </c>
      <c r="L2286" t="str">
        <f>RRPS_ALL[[#This Row],[BondID]]&amp;"|"&amp;TEXT(RRPS_ALL[[#This Row],[Date]],"yyyymmdd")</f>
        <v>1054|20121130</v>
      </c>
    </row>
    <row r="2287" spans="1:12" x14ac:dyDescent="0.2">
      <c r="A2287" t="s">
        <v>330</v>
      </c>
      <c r="B2287" t="s">
        <v>330</v>
      </c>
      <c r="C2287" t="s">
        <v>312</v>
      </c>
      <c r="D2287" t="b">
        <v>0</v>
      </c>
      <c r="E2287" t="s">
        <v>330</v>
      </c>
      <c r="F2287" s="5">
        <v>41213</v>
      </c>
      <c r="G2287">
        <v>1.5344249999999999</v>
      </c>
      <c r="H2287">
        <v>1.521585</v>
      </c>
      <c r="I2287">
        <v>117.493442</v>
      </c>
      <c r="L2287" t="str">
        <f>RRPS_ALL[[#This Row],[BondID]]&amp;"|"&amp;TEXT(RRPS_ALL[[#This Row],[Date]],"yyyymmdd")</f>
        <v>1054|20121031</v>
      </c>
    </row>
    <row r="2288" spans="1:12" x14ac:dyDescent="0.2">
      <c r="A2288" t="s">
        <v>330</v>
      </c>
      <c r="B2288" t="s">
        <v>330</v>
      </c>
      <c r="C2288" t="s">
        <v>312</v>
      </c>
      <c r="D2288" t="b">
        <v>0</v>
      </c>
      <c r="E2288" t="s">
        <v>330</v>
      </c>
      <c r="F2288" s="5">
        <v>41182</v>
      </c>
      <c r="G2288">
        <v>1.473533</v>
      </c>
      <c r="H2288">
        <v>1.4608890000000001</v>
      </c>
      <c r="I2288">
        <v>118.24352399999999</v>
      </c>
      <c r="L2288" t="str">
        <f>RRPS_ALL[[#This Row],[BondID]]&amp;"|"&amp;TEXT(RRPS_ALL[[#This Row],[Date]],"yyyymmdd")</f>
        <v>1054|20120930</v>
      </c>
    </row>
    <row r="2289" spans="1:12" x14ac:dyDescent="0.2">
      <c r="A2289" t="s">
        <v>330</v>
      </c>
      <c r="B2289" t="s">
        <v>330</v>
      </c>
      <c r="C2289" t="s">
        <v>312</v>
      </c>
      <c r="D2289" t="b">
        <v>0</v>
      </c>
      <c r="E2289" t="s">
        <v>330</v>
      </c>
      <c r="F2289" s="5">
        <v>41152</v>
      </c>
      <c r="G2289">
        <v>1.4120280000000001</v>
      </c>
      <c r="H2289">
        <v>1.3995629999999999</v>
      </c>
      <c r="I2289">
        <v>118.994573</v>
      </c>
      <c r="L2289" t="str">
        <f>RRPS_ALL[[#This Row],[BondID]]&amp;"|"&amp;TEXT(RRPS_ALL[[#This Row],[Date]],"yyyymmdd")</f>
        <v>1054|20120831</v>
      </c>
    </row>
    <row r="2290" spans="1:12" x14ac:dyDescent="0.2">
      <c r="A2290" t="s">
        <v>330</v>
      </c>
      <c r="B2290" t="s">
        <v>330</v>
      </c>
      <c r="C2290" t="s">
        <v>312</v>
      </c>
      <c r="D2290" t="b">
        <v>0</v>
      </c>
      <c r="E2290" t="s">
        <v>330</v>
      </c>
      <c r="F2290" s="5">
        <v>41121</v>
      </c>
      <c r="G2290">
        <v>1.3855280000000001</v>
      </c>
      <c r="H2290">
        <v>1.37321</v>
      </c>
      <c r="I2290">
        <v>119.42487199999999</v>
      </c>
      <c r="L2290" t="str">
        <f>RRPS_ALL[[#This Row],[BondID]]&amp;"|"&amp;TEXT(RRPS_ALL[[#This Row],[Date]],"yyyymmdd")</f>
        <v>1054|20120731</v>
      </c>
    </row>
    <row r="2291" spans="1:12" x14ac:dyDescent="0.2">
      <c r="A2291" t="s">
        <v>330</v>
      </c>
      <c r="B2291" t="s">
        <v>330</v>
      </c>
      <c r="C2291" t="s">
        <v>312</v>
      </c>
      <c r="D2291" t="b">
        <v>0</v>
      </c>
      <c r="E2291" t="s">
        <v>330</v>
      </c>
      <c r="F2291" s="5">
        <v>41090</v>
      </c>
      <c r="G2291">
        <v>1.615202</v>
      </c>
      <c r="H2291">
        <v>1.602695</v>
      </c>
      <c r="I2291">
        <v>117.25288999999999</v>
      </c>
      <c r="L2291" t="str">
        <f>RRPS_ALL[[#This Row],[BondID]]&amp;"|"&amp;TEXT(RRPS_ALL[[#This Row],[Date]],"yyyymmdd")</f>
        <v>1054|20120630</v>
      </c>
    </row>
    <row r="2292" spans="1:12" x14ac:dyDescent="0.2">
      <c r="A2292" t="s">
        <v>330</v>
      </c>
      <c r="B2292" t="s">
        <v>330</v>
      </c>
      <c r="C2292" t="s">
        <v>312</v>
      </c>
      <c r="D2292" t="b">
        <v>0</v>
      </c>
      <c r="E2292" t="s">
        <v>330</v>
      </c>
      <c r="F2292" s="5">
        <v>41060</v>
      </c>
      <c r="G2292">
        <v>1.281447</v>
      </c>
      <c r="H2292">
        <v>1.2694589999999999</v>
      </c>
      <c r="I2292">
        <v>120.80201599999999</v>
      </c>
      <c r="L2292" t="str">
        <f>RRPS_ALL[[#This Row],[BondID]]&amp;"|"&amp;TEXT(RRPS_ALL[[#This Row],[Date]],"yyyymmdd")</f>
        <v>1054|20120531</v>
      </c>
    </row>
    <row r="2293" spans="1:12" x14ac:dyDescent="0.2">
      <c r="A2293" t="s">
        <v>330</v>
      </c>
      <c r="B2293" t="s">
        <v>330</v>
      </c>
      <c r="C2293" t="s">
        <v>312</v>
      </c>
      <c r="D2293" t="b">
        <v>0</v>
      </c>
      <c r="E2293" t="s">
        <v>330</v>
      </c>
      <c r="F2293" s="5">
        <v>41029</v>
      </c>
      <c r="G2293">
        <v>1.7949850000000001</v>
      </c>
      <c r="H2293">
        <v>1.7824530000000001</v>
      </c>
      <c r="I2293">
        <v>115.709883</v>
      </c>
      <c r="L2293" t="str">
        <f>RRPS_ALL[[#This Row],[BondID]]&amp;"|"&amp;TEXT(RRPS_ALL[[#This Row],[Date]],"yyyymmdd")</f>
        <v>1054|20120430</v>
      </c>
    </row>
    <row r="2294" spans="1:12" x14ac:dyDescent="0.2">
      <c r="A2294" t="s">
        <v>330</v>
      </c>
      <c r="B2294" t="s">
        <v>330</v>
      </c>
      <c r="C2294" t="s">
        <v>312</v>
      </c>
      <c r="D2294" t="b">
        <v>0</v>
      </c>
      <c r="E2294" t="s">
        <v>330</v>
      </c>
      <c r="F2294" s="5">
        <v>40999</v>
      </c>
      <c r="G2294">
        <v>1.9732460000000001</v>
      </c>
      <c r="H2294">
        <v>1.9605840000000001</v>
      </c>
      <c r="I2294">
        <v>114.050437</v>
      </c>
      <c r="L2294" t="str">
        <f>RRPS_ALL[[#This Row],[BondID]]&amp;"|"&amp;TEXT(RRPS_ALL[[#This Row],[Date]],"yyyymmdd")</f>
        <v>1054|20120331</v>
      </c>
    </row>
    <row r="2295" spans="1:12" x14ac:dyDescent="0.2">
      <c r="A2295" t="s">
        <v>330</v>
      </c>
      <c r="B2295" t="s">
        <v>330</v>
      </c>
      <c r="C2295" t="s">
        <v>312</v>
      </c>
      <c r="D2295" t="b">
        <v>0</v>
      </c>
      <c r="E2295" t="s">
        <v>330</v>
      </c>
      <c r="F2295" s="5">
        <v>40968</v>
      </c>
      <c r="G2295">
        <v>1.888139</v>
      </c>
      <c r="H2295">
        <v>1.8756870000000001</v>
      </c>
      <c r="I2295">
        <v>114.99850000000001</v>
      </c>
      <c r="L2295" t="str">
        <f>RRPS_ALL[[#This Row],[BondID]]&amp;"|"&amp;TEXT(RRPS_ALL[[#This Row],[Date]],"yyyymmdd")</f>
        <v>1054|20120229</v>
      </c>
    </row>
    <row r="2296" spans="1:12" x14ac:dyDescent="0.2">
      <c r="A2296" t="s">
        <v>330</v>
      </c>
      <c r="B2296" t="s">
        <v>330</v>
      </c>
      <c r="C2296" t="s">
        <v>312</v>
      </c>
      <c r="D2296" t="b">
        <v>0</v>
      </c>
      <c r="E2296" t="s">
        <v>330</v>
      </c>
      <c r="F2296" s="5">
        <v>40939</v>
      </c>
      <c r="G2296">
        <v>1.711244</v>
      </c>
      <c r="H2296">
        <v>1.699125</v>
      </c>
      <c r="I2296">
        <v>116.920855</v>
      </c>
      <c r="L2296" t="str">
        <f>RRPS_ALL[[#This Row],[BondID]]&amp;"|"&amp;TEXT(RRPS_ALL[[#This Row],[Date]],"yyyymmdd")</f>
        <v>1054|20120131</v>
      </c>
    </row>
    <row r="2297" spans="1:12" x14ac:dyDescent="0.2">
      <c r="A2297" t="s">
        <v>330</v>
      </c>
      <c r="B2297" t="s">
        <v>330</v>
      </c>
      <c r="C2297" t="s">
        <v>312</v>
      </c>
      <c r="D2297" t="b">
        <v>0</v>
      </c>
      <c r="E2297" t="s">
        <v>330</v>
      </c>
      <c r="F2297" s="5">
        <v>40908</v>
      </c>
      <c r="G2297">
        <v>1.6152489999999999</v>
      </c>
      <c r="H2297">
        <v>1.6033459999999999</v>
      </c>
      <c r="I2297">
        <v>118.042396</v>
      </c>
      <c r="L2297" t="str">
        <f>RRPS_ALL[[#This Row],[BondID]]&amp;"|"&amp;TEXT(RRPS_ALL[[#This Row],[Date]],"yyyymmdd")</f>
        <v>1054|20111231</v>
      </c>
    </row>
    <row r="2298" spans="1:12" x14ac:dyDescent="0.2">
      <c r="A2298" t="s">
        <v>330</v>
      </c>
      <c r="B2298" t="s">
        <v>330</v>
      </c>
      <c r="C2298" t="s">
        <v>312</v>
      </c>
      <c r="D2298" t="b">
        <v>0</v>
      </c>
      <c r="E2298" t="s">
        <v>330</v>
      </c>
      <c r="F2298" s="5">
        <v>40877</v>
      </c>
      <c r="G2298">
        <v>1.7769779999999999</v>
      </c>
      <c r="H2298">
        <v>1.7649600000000001</v>
      </c>
      <c r="I2298">
        <v>116.473775</v>
      </c>
      <c r="L2298" t="str">
        <f>RRPS_ALL[[#This Row],[BondID]]&amp;"|"&amp;TEXT(RRPS_ALL[[#This Row],[Date]],"yyyymmdd")</f>
        <v>1054|20111130</v>
      </c>
    </row>
    <row r="2299" spans="1:12" x14ac:dyDescent="0.2">
      <c r="A2299" t="s">
        <v>330</v>
      </c>
      <c r="B2299" t="s">
        <v>330</v>
      </c>
      <c r="C2299" t="s">
        <v>312</v>
      </c>
      <c r="D2299" t="b">
        <v>0</v>
      </c>
      <c r="E2299" t="s">
        <v>330</v>
      </c>
      <c r="F2299" s="5">
        <v>40847</v>
      </c>
      <c r="G2299">
        <v>1.9377439999999999</v>
      </c>
      <c r="H2299">
        <v>1.9256180000000001</v>
      </c>
      <c r="I2299">
        <v>114.92953300000001</v>
      </c>
      <c r="L2299" t="str">
        <f>RRPS_ALL[[#This Row],[BondID]]&amp;"|"&amp;TEXT(RRPS_ALL[[#This Row],[Date]],"yyyymmdd")</f>
        <v>1054|20111031</v>
      </c>
    </row>
    <row r="2300" spans="1:12" x14ac:dyDescent="0.2">
      <c r="A2300" t="s">
        <v>330</v>
      </c>
      <c r="B2300" t="s">
        <v>330</v>
      </c>
      <c r="C2300" t="s">
        <v>312</v>
      </c>
      <c r="D2300" t="b">
        <v>0</v>
      </c>
      <c r="E2300" t="s">
        <v>330</v>
      </c>
      <c r="F2300" s="5">
        <v>40816</v>
      </c>
      <c r="G2300">
        <v>1.7333890000000001</v>
      </c>
      <c r="H2300">
        <v>1.7216119999999999</v>
      </c>
      <c r="I2300">
        <v>117.17207399999999</v>
      </c>
      <c r="L2300" t="str">
        <f>RRPS_ALL[[#This Row],[BondID]]&amp;"|"&amp;TEXT(RRPS_ALL[[#This Row],[Date]],"yyyymmdd")</f>
        <v>1054|20110930</v>
      </c>
    </row>
    <row r="2301" spans="1:12" x14ac:dyDescent="0.2">
      <c r="A2301" t="s">
        <v>330</v>
      </c>
      <c r="B2301" t="s">
        <v>330</v>
      </c>
      <c r="C2301" t="s">
        <v>312</v>
      </c>
      <c r="D2301" t="b">
        <v>0</v>
      </c>
      <c r="E2301" t="s">
        <v>330</v>
      </c>
      <c r="F2301" s="5">
        <v>40786</v>
      </c>
      <c r="G2301">
        <v>2.1256050000000002</v>
      </c>
      <c r="H2301">
        <v>2.113407</v>
      </c>
      <c r="I2301">
        <v>113.190764</v>
      </c>
      <c r="L2301" t="str">
        <f>RRPS_ALL[[#This Row],[BondID]]&amp;"|"&amp;TEXT(RRPS_ALL[[#This Row],[Date]],"yyyymmdd")</f>
        <v>1054|20110831</v>
      </c>
    </row>
    <row r="2302" spans="1:12" x14ac:dyDescent="0.2">
      <c r="A2302" t="s">
        <v>330</v>
      </c>
      <c r="B2302" t="s">
        <v>330</v>
      </c>
      <c r="C2302" t="s">
        <v>312</v>
      </c>
      <c r="D2302" t="b">
        <v>0</v>
      </c>
      <c r="E2302" t="s">
        <v>330</v>
      </c>
      <c r="F2302" s="5">
        <v>40755</v>
      </c>
      <c r="G2302">
        <v>2.5158800000000001</v>
      </c>
      <c r="H2302">
        <v>2.5032480000000001</v>
      </c>
      <c r="I2302">
        <v>109.345973</v>
      </c>
      <c r="L2302" t="str">
        <f>RRPS_ALL[[#This Row],[BondID]]&amp;"|"&amp;TEXT(RRPS_ALL[[#This Row],[Date]],"yyyymmdd")</f>
        <v>1054|20110731</v>
      </c>
    </row>
    <row r="2303" spans="1:12" x14ac:dyDescent="0.2">
      <c r="A2303" t="s">
        <v>330</v>
      </c>
      <c r="B2303" t="s">
        <v>330</v>
      </c>
      <c r="C2303" t="s">
        <v>312</v>
      </c>
      <c r="D2303" t="b">
        <v>0</v>
      </c>
      <c r="E2303" t="s">
        <v>330</v>
      </c>
      <c r="F2303" s="5">
        <v>40724</v>
      </c>
      <c r="G2303">
        <v>2.916569</v>
      </c>
      <c r="H2303">
        <v>2.9034559999999998</v>
      </c>
      <c r="I2303">
        <v>105.504366</v>
      </c>
      <c r="L2303" t="str">
        <f>RRPS_ALL[[#This Row],[BondID]]&amp;"|"&amp;TEXT(RRPS_ALL[[#This Row],[Date]],"yyyymmdd")</f>
        <v>1054|20110630</v>
      </c>
    </row>
    <row r="2304" spans="1:12" x14ac:dyDescent="0.2">
      <c r="A2304" t="s">
        <v>330</v>
      </c>
      <c r="B2304" t="s">
        <v>330</v>
      </c>
      <c r="C2304" t="s">
        <v>312</v>
      </c>
      <c r="D2304" t="b">
        <v>0</v>
      </c>
      <c r="E2304" t="s">
        <v>330</v>
      </c>
      <c r="F2304" s="5">
        <v>40694</v>
      </c>
      <c r="G2304">
        <v>2.9039999999999999</v>
      </c>
      <c r="H2304">
        <v>2.891</v>
      </c>
      <c r="I2304">
        <v>105.66264</v>
      </c>
      <c r="L2304" t="str">
        <f>RRPS_ALL[[#This Row],[BondID]]&amp;"|"&amp;TEXT(RRPS_ALL[[#This Row],[Date]],"yyyymmdd")</f>
        <v>1054|20110531</v>
      </c>
    </row>
    <row r="2305" spans="1:12" x14ac:dyDescent="0.2">
      <c r="A2305" t="s">
        <v>330</v>
      </c>
      <c r="B2305" t="s">
        <v>330</v>
      </c>
      <c r="C2305" t="s">
        <v>312</v>
      </c>
      <c r="D2305" t="b">
        <v>0</v>
      </c>
      <c r="E2305" t="s">
        <v>330</v>
      </c>
      <c r="F2305" s="5">
        <v>40663</v>
      </c>
      <c r="G2305">
        <v>3.165</v>
      </c>
      <c r="H2305">
        <v>3.1509999999999998</v>
      </c>
      <c r="I2305">
        <v>103.21395</v>
      </c>
      <c r="L2305" t="str">
        <f>RRPS_ALL[[#This Row],[BondID]]&amp;"|"&amp;TEXT(RRPS_ALL[[#This Row],[Date]],"yyyymmdd")</f>
        <v>1054|20110430</v>
      </c>
    </row>
    <row r="2306" spans="1:12" x14ac:dyDescent="0.2">
      <c r="A2306" t="s">
        <v>330</v>
      </c>
      <c r="B2306" t="s">
        <v>330</v>
      </c>
      <c r="C2306" t="s">
        <v>312</v>
      </c>
      <c r="D2306" t="b">
        <v>0</v>
      </c>
      <c r="E2306" t="s">
        <v>330</v>
      </c>
      <c r="F2306" s="5">
        <v>40633</v>
      </c>
      <c r="G2306">
        <v>3.3769999999999998</v>
      </c>
      <c r="H2306">
        <v>3.3660000000000001</v>
      </c>
      <c r="I2306">
        <v>101.2171</v>
      </c>
      <c r="L2306" t="str">
        <f>RRPS_ALL[[#This Row],[BondID]]&amp;"|"&amp;TEXT(RRPS_ALL[[#This Row],[Date]],"yyyymmdd")</f>
        <v>1054|20110331</v>
      </c>
    </row>
    <row r="2307" spans="1:12" x14ac:dyDescent="0.2">
      <c r="A2307" t="s">
        <v>331</v>
      </c>
      <c r="B2307" t="s">
        <v>331</v>
      </c>
      <c r="C2307" t="s">
        <v>312</v>
      </c>
      <c r="D2307" t="b">
        <v>0</v>
      </c>
      <c r="E2307" t="s">
        <v>331</v>
      </c>
      <c r="F2307" s="5">
        <v>44165</v>
      </c>
      <c r="G2307">
        <v>2.79</v>
      </c>
      <c r="L2307" t="str">
        <f>RRPS_ALL[[#This Row],[BondID]]&amp;"|"&amp;TEXT(RRPS_ALL[[#This Row],[Date]],"yyyymmdd")</f>
        <v>3102|20201130</v>
      </c>
    </row>
    <row r="2308" spans="1:12" x14ac:dyDescent="0.2">
      <c r="A2308" t="s">
        <v>331</v>
      </c>
      <c r="B2308" t="s">
        <v>331</v>
      </c>
      <c r="C2308" t="s">
        <v>312</v>
      </c>
      <c r="D2308" t="b">
        <v>0</v>
      </c>
      <c r="E2308" t="s">
        <v>331</v>
      </c>
      <c r="F2308" s="5">
        <v>44135</v>
      </c>
      <c r="G2308">
        <v>2.7450000000000001</v>
      </c>
      <c r="L2308" t="str">
        <f>RRPS_ALL[[#This Row],[BondID]]&amp;"|"&amp;TEXT(RRPS_ALL[[#This Row],[Date]],"yyyymmdd")</f>
        <v>3102|20201031</v>
      </c>
    </row>
    <row r="2309" spans="1:12" x14ac:dyDescent="0.2">
      <c r="A2309" t="s">
        <v>331</v>
      </c>
      <c r="B2309" t="s">
        <v>331</v>
      </c>
      <c r="C2309" t="s">
        <v>312</v>
      </c>
      <c r="D2309" t="b">
        <v>0</v>
      </c>
      <c r="E2309" t="s">
        <v>331</v>
      </c>
      <c r="F2309" s="5">
        <v>44104</v>
      </c>
      <c r="G2309">
        <v>2.6070000000000002</v>
      </c>
      <c r="L2309" t="str">
        <f>RRPS_ALL[[#This Row],[BondID]]&amp;"|"&amp;TEXT(RRPS_ALL[[#This Row],[Date]],"yyyymmdd")</f>
        <v>3102|20200930</v>
      </c>
    </row>
    <row r="2310" spans="1:12" x14ac:dyDescent="0.2">
      <c r="A2310" t="s">
        <v>331</v>
      </c>
      <c r="B2310" t="s">
        <v>331</v>
      </c>
      <c r="C2310" t="s">
        <v>312</v>
      </c>
      <c r="D2310" t="b">
        <v>0</v>
      </c>
      <c r="E2310" t="s">
        <v>331</v>
      </c>
      <c r="F2310" s="5">
        <v>44074</v>
      </c>
      <c r="G2310">
        <v>2.331</v>
      </c>
      <c r="L2310" t="str">
        <f>RRPS_ALL[[#This Row],[BondID]]&amp;"|"&amp;TEXT(RRPS_ALL[[#This Row],[Date]],"yyyymmdd")</f>
        <v>3102|20200831</v>
      </c>
    </row>
    <row r="2311" spans="1:12" x14ac:dyDescent="0.2">
      <c r="A2311" t="s">
        <v>331</v>
      </c>
      <c r="B2311" t="s">
        <v>331</v>
      </c>
      <c r="C2311" t="s">
        <v>312</v>
      </c>
      <c r="D2311" t="b">
        <v>0</v>
      </c>
      <c r="E2311" t="s">
        <v>331</v>
      </c>
      <c r="F2311" s="5">
        <v>44043</v>
      </c>
      <c r="G2311">
        <v>2.4180000000000001</v>
      </c>
      <c r="L2311" t="str">
        <f>RRPS_ALL[[#This Row],[BondID]]&amp;"|"&amp;TEXT(RRPS_ALL[[#This Row],[Date]],"yyyymmdd")</f>
        <v>3102|20200731</v>
      </c>
    </row>
    <row r="2312" spans="1:12" x14ac:dyDescent="0.2">
      <c r="A2312" t="s">
        <v>331</v>
      </c>
      <c r="B2312" t="s">
        <v>331</v>
      </c>
      <c r="C2312" t="s">
        <v>312</v>
      </c>
      <c r="D2312" t="b">
        <v>0</v>
      </c>
      <c r="E2312" t="s">
        <v>331</v>
      </c>
      <c r="F2312" s="5">
        <v>44012</v>
      </c>
      <c r="G2312">
        <v>2.3929999999999998</v>
      </c>
      <c r="L2312" t="str">
        <f>RRPS_ALL[[#This Row],[BondID]]&amp;"|"&amp;TEXT(RRPS_ALL[[#This Row],[Date]],"yyyymmdd")</f>
        <v>3102|20200630</v>
      </c>
    </row>
    <row r="2313" spans="1:12" x14ac:dyDescent="0.2">
      <c r="A2313" t="s">
        <v>331</v>
      </c>
      <c r="B2313" t="s">
        <v>331</v>
      </c>
      <c r="C2313" t="s">
        <v>312</v>
      </c>
      <c r="D2313" t="b">
        <v>0</v>
      </c>
      <c r="E2313" t="s">
        <v>331</v>
      </c>
      <c r="F2313" s="5">
        <v>43982</v>
      </c>
      <c r="G2313">
        <v>1.927</v>
      </c>
      <c r="L2313" t="str">
        <f>RRPS_ALL[[#This Row],[BondID]]&amp;"|"&amp;TEXT(RRPS_ALL[[#This Row],[Date]],"yyyymmdd")</f>
        <v>3102|20200531</v>
      </c>
    </row>
    <row r="2314" spans="1:12" x14ac:dyDescent="0.2">
      <c r="A2314" t="s">
        <v>331</v>
      </c>
      <c r="B2314" t="s">
        <v>331</v>
      </c>
      <c r="C2314" t="s">
        <v>312</v>
      </c>
      <c r="D2314" t="b">
        <v>0</v>
      </c>
      <c r="E2314" t="s">
        <v>331</v>
      </c>
      <c r="F2314" s="5">
        <v>43951</v>
      </c>
      <c r="G2314">
        <v>1.8140000000000001</v>
      </c>
      <c r="L2314" t="str">
        <f>RRPS_ALL[[#This Row],[BondID]]&amp;"|"&amp;TEXT(RRPS_ALL[[#This Row],[Date]],"yyyymmdd")</f>
        <v>3102|20200430</v>
      </c>
    </row>
    <row r="2315" spans="1:12" x14ac:dyDescent="0.2">
      <c r="A2315" t="s">
        <v>331</v>
      </c>
      <c r="B2315" t="s">
        <v>331</v>
      </c>
      <c r="C2315" t="s">
        <v>312</v>
      </c>
      <c r="D2315" t="b">
        <v>0</v>
      </c>
      <c r="E2315" t="s">
        <v>331</v>
      </c>
      <c r="F2315" s="5">
        <v>43921</v>
      </c>
      <c r="G2315">
        <v>2.9319999999999999</v>
      </c>
      <c r="L2315" t="str">
        <f>RRPS_ALL[[#This Row],[BondID]]&amp;"|"&amp;TEXT(RRPS_ALL[[#This Row],[Date]],"yyyymmdd")</f>
        <v>3102|20200331</v>
      </c>
    </row>
    <row r="2316" spans="1:12" x14ac:dyDescent="0.2">
      <c r="A2316" t="s">
        <v>331</v>
      </c>
      <c r="B2316" t="s">
        <v>331</v>
      </c>
      <c r="C2316" t="s">
        <v>312</v>
      </c>
      <c r="D2316" t="b">
        <v>0</v>
      </c>
      <c r="E2316" t="s">
        <v>331</v>
      </c>
      <c r="F2316" s="5">
        <v>43890</v>
      </c>
      <c r="G2316">
        <v>1.704</v>
      </c>
      <c r="L2316" t="str">
        <f>RRPS_ALL[[#This Row],[BondID]]&amp;"|"&amp;TEXT(RRPS_ALL[[#This Row],[Date]],"yyyymmdd")</f>
        <v>3102|20200229</v>
      </c>
    </row>
    <row r="2317" spans="1:12" x14ac:dyDescent="0.2">
      <c r="A2317" t="s">
        <v>331</v>
      </c>
      <c r="B2317" t="s">
        <v>331</v>
      </c>
      <c r="C2317" t="s">
        <v>312</v>
      </c>
      <c r="D2317" t="b">
        <v>0</v>
      </c>
      <c r="E2317" t="s">
        <v>331</v>
      </c>
      <c r="F2317" s="5">
        <v>43861</v>
      </c>
      <c r="G2317">
        <v>1.58</v>
      </c>
      <c r="L2317" t="str">
        <f>RRPS_ALL[[#This Row],[BondID]]&amp;"|"&amp;TEXT(RRPS_ALL[[#This Row],[Date]],"yyyymmdd")</f>
        <v>3102|20200131</v>
      </c>
    </row>
    <row r="2318" spans="1:12" x14ac:dyDescent="0.2">
      <c r="A2318" t="s">
        <v>331</v>
      </c>
      <c r="B2318" t="s">
        <v>331</v>
      </c>
      <c r="C2318" t="s">
        <v>312</v>
      </c>
      <c r="D2318" t="b">
        <v>0</v>
      </c>
      <c r="E2318" t="s">
        <v>331</v>
      </c>
      <c r="F2318" s="5">
        <v>43830</v>
      </c>
      <c r="G2318">
        <v>1.556</v>
      </c>
      <c r="L2318" t="str">
        <f>RRPS_ALL[[#This Row],[BondID]]&amp;"|"&amp;TEXT(RRPS_ALL[[#This Row],[Date]],"yyyymmdd")</f>
        <v>3102|20191231</v>
      </c>
    </row>
    <row r="2319" spans="1:12" x14ac:dyDescent="0.2">
      <c r="A2319" t="s">
        <v>331</v>
      </c>
      <c r="B2319" t="s">
        <v>331</v>
      </c>
      <c r="C2319" t="s">
        <v>312</v>
      </c>
      <c r="D2319" t="b">
        <v>0</v>
      </c>
      <c r="E2319" t="s">
        <v>331</v>
      </c>
      <c r="F2319" s="5">
        <v>43799</v>
      </c>
      <c r="G2319">
        <v>1.4710000000000001</v>
      </c>
      <c r="L2319" t="str">
        <f>RRPS_ALL[[#This Row],[BondID]]&amp;"|"&amp;TEXT(RRPS_ALL[[#This Row],[Date]],"yyyymmdd")</f>
        <v>3102|20191130</v>
      </c>
    </row>
    <row r="2320" spans="1:12" x14ac:dyDescent="0.2">
      <c r="A2320" t="s">
        <v>331</v>
      </c>
      <c r="B2320" t="s">
        <v>331</v>
      </c>
      <c r="C2320" t="s">
        <v>312</v>
      </c>
      <c r="D2320" t="b">
        <v>0</v>
      </c>
      <c r="E2320" t="s">
        <v>331</v>
      </c>
      <c r="F2320" s="5">
        <v>43769</v>
      </c>
      <c r="G2320">
        <v>1.37</v>
      </c>
      <c r="L2320" t="str">
        <f>RRPS_ALL[[#This Row],[BondID]]&amp;"|"&amp;TEXT(RRPS_ALL[[#This Row],[Date]],"yyyymmdd")</f>
        <v>3102|20191031</v>
      </c>
    </row>
    <row r="2321" spans="1:12" x14ac:dyDescent="0.2">
      <c r="A2321" t="s">
        <v>331</v>
      </c>
      <c r="B2321" t="s">
        <v>331</v>
      </c>
      <c r="C2321" t="s">
        <v>312</v>
      </c>
      <c r="D2321" t="b">
        <v>0</v>
      </c>
      <c r="E2321" t="s">
        <v>331</v>
      </c>
      <c r="F2321" s="5">
        <v>43738</v>
      </c>
      <c r="G2321">
        <v>1.4410000000000001</v>
      </c>
      <c r="L2321" t="str">
        <f>RRPS_ALL[[#This Row],[BondID]]&amp;"|"&amp;TEXT(RRPS_ALL[[#This Row],[Date]],"yyyymmdd")</f>
        <v>3102|20190930</v>
      </c>
    </row>
    <row r="2322" spans="1:12" x14ac:dyDescent="0.2">
      <c r="A2322" t="s">
        <v>331</v>
      </c>
      <c r="B2322" t="s">
        <v>331</v>
      </c>
      <c r="C2322" t="s">
        <v>312</v>
      </c>
      <c r="D2322" t="b">
        <v>0</v>
      </c>
      <c r="E2322" t="s">
        <v>331</v>
      </c>
      <c r="F2322" s="5">
        <v>43708</v>
      </c>
      <c r="G2322">
        <v>1.5609999999999999</v>
      </c>
      <c r="L2322" t="str">
        <f>RRPS_ALL[[#This Row],[BondID]]&amp;"|"&amp;TEXT(RRPS_ALL[[#This Row],[Date]],"yyyymmdd")</f>
        <v>3102|20190831</v>
      </c>
    </row>
    <row r="2323" spans="1:12" x14ac:dyDescent="0.2">
      <c r="A2323" t="s">
        <v>331</v>
      </c>
      <c r="B2323" t="s">
        <v>331</v>
      </c>
      <c r="C2323" t="s">
        <v>312</v>
      </c>
      <c r="D2323" t="b">
        <v>0</v>
      </c>
      <c r="E2323" t="s">
        <v>331</v>
      </c>
      <c r="F2323" s="5">
        <v>43677</v>
      </c>
      <c r="G2323">
        <v>0.54800000000000004</v>
      </c>
      <c r="I2323">
        <v>149.017</v>
      </c>
      <c r="L2323" t="str">
        <f>RRPS_ALL[[#This Row],[BondID]]&amp;"|"&amp;TEXT(RRPS_ALL[[#This Row],[Date]],"yyyymmdd")</f>
        <v>3102|20190731</v>
      </c>
    </row>
    <row r="2324" spans="1:12" x14ac:dyDescent="0.2">
      <c r="A2324" t="s">
        <v>331</v>
      </c>
      <c r="B2324" t="s">
        <v>331</v>
      </c>
      <c r="C2324" t="s">
        <v>312</v>
      </c>
      <c r="D2324" t="b">
        <v>0</v>
      </c>
      <c r="E2324" t="s">
        <v>331</v>
      </c>
      <c r="F2324" s="5">
        <v>43646</v>
      </c>
      <c r="G2324">
        <v>0.67500000000000004</v>
      </c>
      <c r="I2324">
        <v>146.495</v>
      </c>
      <c r="L2324" t="str">
        <f>RRPS_ALL[[#This Row],[BondID]]&amp;"|"&amp;TEXT(RRPS_ALL[[#This Row],[Date]],"yyyymmdd")</f>
        <v>3102|20190630</v>
      </c>
    </row>
    <row r="2325" spans="1:12" x14ac:dyDescent="0.2">
      <c r="A2325" t="s">
        <v>331</v>
      </c>
      <c r="B2325" t="s">
        <v>331</v>
      </c>
      <c r="C2325" t="s">
        <v>312</v>
      </c>
      <c r="D2325" t="b">
        <v>0</v>
      </c>
      <c r="E2325" t="s">
        <v>331</v>
      </c>
      <c r="F2325" s="5">
        <v>43616</v>
      </c>
      <c r="G2325">
        <v>0.77700000000000002</v>
      </c>
      <c r="I2325">
        <v>144.495</v>
      </c>
      <c r="L2325" t="str">
        <f>RRPS_ALL[[#This Row],[BondID]]&amp;"|"&amp;TEXT(RRPS_ALL[[#This Row],[Date]],"yyyymmdd")</f>
        <v>3102|20190531</v>
      </c>
    </row>
    <row r="2326" spans="1:12" x14ac:dyDescent="0.2">
      <c r="A2326" t="s">
        <v>331</v>
      </c>
      <c r="B2326" t="s">
        <v>331</v>
      </c>
      <c r="C2326" t="s">
        <v>312</v>
      </c>
      <c r="D2326" t="b">
        <v>0</v>
      </c>
      <c r="E2326" t="s">
        <v>331</v>
      </c>
      <c r="F2326" s="5">
        <v>43585</v>
      </c>
      <c r="G2326">
        <v>0.80600000000000005</v>
      </c>
      <c r="I2326">
        <v>143.745</v>
      </c>
      <c r="L2326" t="str">
        <f>RRPS_ALL[[#This Row],[BondID]]&amp;"|"&amp;TEXT(RRPS_ALL[[#This Row],[Date]],"yyyymmdd")</f>
        <v>3102|20190430</v>
      </c>
    </row>
    <row r="2327" spans="1:12" x14ac:dyDescent="0.2">
      <c r="A2327" t="s">
        <v>331</v>
      </c>
      <c r="B2327" t="s">
        <v>331</v>
      </c>
      <c r="C2327" t="s">
        <v>312</v>
      </c>
      <c r="D2327" t="b">
        <v>0</v>
      </c>
      <c r="E2327" t="s">
        <v>331</v>
      </c>
      <c r="F2327" s="5">
        <v>43555</v>
      </c>
      <c r="G2327">
        <v>0.84499999999999997</v>
      </c>
      <c r="I2327">
        <v>142.87</v>
      </c>
      <c r="L2327" t="str">
        <f>RRPS_ALL[[#This Row],[BondID]]&amp;"|"&amp;TEXT(RRPS_ALL[[#This Row],[Date]],"yyyymmdd")</f>
        <v>3102|20190331</v>
      </c>
    </row>
    <row r="2328" spans="1:12" x14ac:dyDescent="0.2">
      <c r="A2328" t="s">
        <v>331</v>
      </c>
      <c r="B2328" t="s">
        <v>331</v>
      </c>
      <c r="C2328" t="s">
        <v>312</v>
      </c>
      <c r="D2328" t="b">
        <v>0</v>
      </c>
      <c r="E2328" t="s">
        <v>331</v>
      </c>
      <c r="F2328" s="5">
        <v>43524</v>
      </c>
      <c r="G2328">
        <v>0.60299999999999998</v>
      </c>
      <c r="I2328">
        <v>146.745</v>
      </c>
      <c r="L2328" t="str">
        <f>RRPS_ALL[[#This Row],[BondID]]&amp;"|"&amp;TEXT(RRPS_ALL[[#This Row],[Date]],"yyyymmdd")</f>
        <v>3102|20190228</v>
      </c>
    </row>
    <row r="2329" spans="1:12" x14ac:dyDescent="0.2">
      <c r="A2329" t="s">
        <v>331</v>
      </c>
      <c r="B2329" t="s">
        <v>331</v>
      </c>
      <c r="C2329" t="s">
        <v>312</v>
      </c>
      <c r="D2329" t="b">
        <v>0</v>
      </c>
      <c r="E2329" t="s">
        <v>331</v>
      </c>
      <c r="F2329" s="5">
        <v>43496</v>
      </c>
      <c r="G2329">
        <v>0.44900000000000001</v>
      </c>
      <c r="I2329">
        <v>149.12</v>
      </c>
      <c r="L2329" t="str">
        <f>RRPS_ALL[[#This Row],[BondID]]&amp;"|"&amp;TEXT(RRPS_ALL[[#This Row],[Date]],"yyyymmdd")</f>
        <v>3102|20190131</v>
      </c>
    </row>
    <row r="2330" spans="1:12" x14ac:dyDescent="0.2">
      <c r="A2330" t="s">
        <v>331</v>
      </c>
      <c r="B2330" t="s">
        <v>331</v>
      </c>
      <c r="C2330" t="s">
        <v>312</v>
      </c>
      <c r="D2330" t="b">
        <v>0</v>
      </c>
      <c r="E2330" t="s">
        <v>331</v>
      </c>
      <c r="F2330" s="5">
        <v>43465</v>
      </c>
      <c r="G2330">
        <v>0.42599999999999999</v>
      </c>
      <c r="I2330">
        <v>149.24600000000001</v>
      </c>
      <c r="L2330" t="str">
        <f>RRPS_ALL[[#This Row],[BondID]]&amp;"|"&amp;TEXT(RRPS_ALL[[#This Row],[Date]],"yyyymmdd")</f>
        <v>3102|20181231</v>
      </c>
    </row>
    <row r="2331" spans="1:12" x14ac:dyDescent="0.2">
      <c r="A2331" t="s">
        <v>331</v>
      </c>
      <c r="B2331" t="s">
        <v>331</v>
      </c>
      <c r="C2331" t="s">
        <v>312</v>
      </c>
      <c r="D2331" t="b">
        <v>0</v>
      </c>
      <c r="E2331" t="s">
        <v>331</v>
      </c>
      <c r="F2331" s="5">
        <v>43434</v>
      </c>
      <c r="G2331">
        <v>0.39500000000000002</v>
      </c>
      <c r="I2331">
        <v>149.518</v>
      </c>
      <c r="L2331" t="str">
        <f>RRPS_ALL[[#This Row],[BondID]]&amp;"|"&amp;TEXT(RRPS_ALL[[#This Row],[Date]],"yyyymmdd")</f>
        <v>3102|20181130</v>
      </c>
    </row>
    <row r="2332" spans="1:12" x14ac:dyDescent="0.2">
      <c r="A2332" t="s">
        <v>331</v>
      </c>
      <c r="B2332" t="s">
        <v>331</v>
      </c>
      <c r="C2332" t="s">
        <v>312</v>
      </c>
      <c r="D2332" t="b">
        <v>0</v>
      </c>
      <c r="E2332" t="s">
        <v>331</v>
      </c>
      <c r="F2332" s="5">
        <v>43404</v>
      </c>
      <c r="G2332">
        <v>0.14399999999999999</v>
      </c>
      <c r="I2332">
        <v>153.607</v>
      </c>
      <c r="L2332" t="str">
        <f>RRPS_ALL[[#This Row],[BondID]]&amp;"|"&amp;TEXT(RRPS_ALL[[#This Row],[Date]],"yyyymmdd")</f>
        <v>3102|20181031</v>
      </c>
    </row>
    <row r="2333" spans="1:12" x14ac:dyDescent="0.2">
      <c r="A2333" t="s">
        <v>331</v>
      </c>
      <c r="B2333" t="s">
        <v>331</v>
      </c>
      <c r="C2333" t="s">
        <v>312</v>
      </c>
      <c r="D2333" t="b">
        <v>0</v>
      </c>
      <c r="E2333" t="s">
        <v>331</v>
      </c>
      <c r="F2333" s="5">
        <v>43373</v>
      </c>
      <c r="G2333">
        <v>0.315</v>
      </c>
      <c r="I2333">
        <v>150.303</v>
      </c>
      <c r="L2333" t="str">
        <f>RRPS_ALL[[#This Row],[BondID]]&amp;"|"&amp;TEXT(RRPS_ALL[[#This Row],[Date]],"yyyymmdd")</f>
        <v>3102|20180930</v>
      </c>
    </row>
    <row r="2334" spans="1:12" x14ac:dyDescent="0.2">
      <c r="A2334" t="s">
        <v>331</v>
      </c>
      <c r="B2334" t="s">
        <v>331</v>
      </c>
      <c r="C2334" t="s">
        <v>312</v>
      </c>
      <c r="D2334" t="b">
        <v>0</v>
      </c>
      <c r="E2334" t="s">
        <v>331</v>
      </c>
      <c r="F2334" s="5">
        <v>43343</v>
      </c>
      <c r="G2334">
        <v>0.51600000000000001</v>
      </c>
      <c r="I2334">
        <v>146.59800000000001</v>
      </c>
      <c r="L2334" t="str">
        <f>RRPS_ALL[[#This Row],[BondID]]&amp;"|"&amp;TEXT(RRPS_ALL[[#This Row],[Date]],"yyyymmdd")</f>
        <v>3102|20180831</v>
      </c>
    </row>
    <row r="2335" spans="1:12" x14ac:dyDescent="0.2">
      <c r="A2335" t="s">
        <v>331</v>
      </c>
      <c r="B2335" t="s">
        <v>331</v>
      </c>
      <c r="C2335" t="s">
        <v>312</v>
      </c>
      <c r="D2335" t="b">
        <v>0</v>
      </c>
      <c r="E2335" t="s">
        <v>331</v>
      </c>
      <c r="F2335" s="5">
        <v>43312</v>
      </c>
      <c r="G2335">
        <v>0.32100000000000001</v>
      </c>
      <c r="I2335">
        <v>149.595</v>
      </c>
      <c r="L2335" t="str">
        <f>RRPS_ALL[[#This Row],[BondID]]&amp;"|"&amp;TEXT(RRPS_ALL[[#This Row],[Date]],"yyyymmdd")</f>
        <v>3102|20180731</v>
      </c>
    </row>
    <row r="2336" spans="1:12" x14ac:dyDescent="0.2">
      <c r="A2336" t="s">
        <v>331</v>
      </c>
      <c r="B2336" t="s">
        <v>331</v>
      </c>
      <c r="C2336" t="s">
        <v>312</v>
      </c>
      <c r="D2336" t="b">
        <v>0</v>
      </c>
      <c r="E2336" t="s">
        <v>331</v>
      </c>
      <c r="F2336" s="5">
        <v>43281</v>
      </c>
      <c r="G2336">
        <v>0.36799999999999999</v>
      </c>
      <c r="I2336">
        <v>148.53200000000001</v>
      </c>
      <c r="L2336" t="str">
        <f>RRPS_ALL[[#This Row],[BondID]]&amp;"|"&amp;TEXT(RRPS_ALL[[#This Row],[Date]],"yyyymmdd")</f>
        <v>3102|20180630</v>
      </c>
    </row>
    <row r="2337" spans="1:12" x14ac:dyDescent="0.2">
      <c r="A2337" t="s">
        <v>331</v>
      </c>
      <c r="B2337" t="s">
        <v>331</v>
      </c>
      <c r="C2337" t="s">
        <v>312</v>
      </c>
      <c r="D2337" t="b">
        <v>0</v>
      </c>
      <c r="E2337" t="s">
        <v>331</v>
      </c>
      <c r="F2337" s="5">
        <v>43251</v>
      </c>
      <c r="G2337">
        <v>0.436</v>
      </c>
      <c r="H2337">
        <v>0.42199999999999999</v>
      </c>
      <c r="I2337">
        <v>147.113</v>
      </c>
      <c r="L2337" t="str">
        <f>RRPS_ALL[[#This Row],[BondID]]&amp;"|"&amp;TEXT(RRPS_ALL[[#This Row],[Date]],"yyyymmdd")</f>
        <v>3102|20180531</v>
      </c>
    </row>
    <row r="2338" spans="1:12" x14ac:dyDescent="0.2">
      <c r="A2338" t="s">
        <v>331</v>
      </c>
      <c r="B2338" t="s">
        <v>331</v>
      </c>
      <c r="C2338" t="s">
        <v>312</v>
      </c>
      <c r="D2338" t="b">
        <v>0</v>
      </c>
      <c r="E2338" t="s">
        <v>331</v>
      </c>
      <c r="F2338" s="5">
        <v>43220</v>
      </c>
      <c r="G2338">
        <v>0.46200000000000002</v>
      </c>
      <c r="H2338">
        <v>0.44700000000000001</v>
      </c>
      <c r="I2338">
        <v>146.40100000000001</v>
      </c>
      <c r="L2338" t="str">
        <f>RRPS_ALL[[#This Row],[BondID]]&amp;"|"&amp;TEXT(RRPS_ALL[[#This Row],[Date]],"yyyymmdd")</f>
        <v>3102|20180430</v>
      </c>
    </row>
    <row r="2339" spans="1:12" x14ac:dyDescent="0.2">
      <c r="A2339" t="s">
        <v>331</v>
      </c>
      <c r="B2339" t="s">
        <v>331</v>
      </c>
      <c r="C2339" t="s">
        <v>312</v>
      </c>
      <c r="D2339" t="b">
        <v>0</v>
      </c>
      <c r="E2339" t="s">
        <v>331</v>
      </c>
      <c r="F2339" s="5">
        <v>43190</v>
      </c>
      <c r="G2339">
        <v>0.60899999999999999</v>
      </c>
      <c r="H2339">
        <v>0.59399999999999997</v>
      </c>
      <c r="I2339">
        <v>143.76400000000001</v>
      </c>
      <c r="L2339" t="str">
        <f>RRPS_ALL[[#This Row],[BondID]]&amp;"|"&amp;TEXT(RRPS_ALL[[#This Row],[Date]],"yyyymmdd")</f>
        <v>3102|20180331</v>
      </c>
    </row>
    <row r="2340" spans="1:12" x14ac:dyDescent="0.2">
      <c r="A2340" t="s">
        <v>331</v>
      </c>
      <c r="B2340" t="s">
        <v>331</v>
      </c>
      <c r="C2340" t="s">
        <v>312</v>
      </c>
      <c r="D2340" t="b">
        <v>0</v>
      </c>
      <c r="E2340" t="s">
        <v>331</v>
      </c>
      <c r="F2340" s="5">
        <v>43159</v>
      </c>
      <c r="G2340">
        <v>0.47899999999999998</v>
      </c>
      <c r="H2340">
        <v>0.46400000000000002</v>
      </c>
      <c r="I2340">
        <v>145.58799999999999</v>
      </c>
      <c r="L2340" t="str">
        <f>RRPS_ALL[[#This Row],[BondID]]&amp;"|"&amp;TEXT(RRPS_ALL[[#This Row],[Date]],"yyyymmdd")</f>
        <v>3102|20180228</v>
      </c>
    </row>
    <row r="2341" spans="1:12" x14ac:dyDescent="0.2">
      <c r="A2341" t="s">
        <v>331</v>
      </c>
      <c r="B2341" t="s">
        <v>331</v>
      </c>
      <c r="C2341" t="s">
        <v>312</v>
      </c>
      <c r="D2341" t="b">
        <v>0</v>
      </c>
      <c r="E2341" t="s">
        <v>331</v>
      </c>
      <c r="F2341" s="5">
        <v>43131</v>
      </c>
      <c r="G2341">
        <v>0.36199999999999999</v>
      </c>
      <c r="H2341">
        <v>0.34799999999999998</v>
      </c>
      <c r="I2341">
        <v>147.17599999999999</v>
      </c>
      <c r="L2341" t="str">
        <f>RRPS_ALL[[#This Row],[BondID]]&amp;"|"&amp;TEXT(RRPS_ALL[[#This Row],[Date]],"yyyymmdd")</f>
        <v>3102|20180131</v>
      </c>
    </row>
    <row r="2342" spans="1:12" x14ac:dyDescent="0.2">
      <c r="A2342" t="s">
        <v>331</v>
      </c>
      <c r="B2342" t="s">
        <v>331</v>
      </c>
      <c r="C2342" t="s">
        <v>312</v>
      </c>
      <c r="D2342" t="b">
        <v>0</v>
      </c>
      <c r="E2342" t="s">
        <v>331</v>
      </c>
      <c r="F2342" s="5">
        <v>43100</v>
      </c>
      <c r="G2342">
        <v>0.36699999999999999</v>
      </c>
      <c r="H2342">
        <v>0.35299999999999998</v>
      </c>
      <c r="I2342">
        <v>146.82499999999999</v>
      </c>
      <c r="L2342" t="str">
        <f>RRPS_ALL[[#This Row],[BondID]]&amp;"|"&amp;TEXT(RRPS_ALL[[#This Row],[Date]],"yyyymmdd")</f>
        <v>3102|20171231</v>
      </c>
    </row>
    <row r="2343" spans="1:12" x14ac:dyDescent="0.2">
      <c r="A2343" t="s">
        <v>331</v>
      </c>
      <c r="B2343" t="s">
        <v>331</v>
      </c>
      <c r="C2343" t="s">
        <v>312</v>
      </c>
      <c r="D2343" t="b">
        <v>0</v>
      </c>
      <c r="E2343" t="s">
        <v>331</v>
      </c>
      <c r="F2343" s="5">
        <v>43069</v>
      </c>
      <c r="G2343">
        <v>0.3</v>
      </c>
      <c r="H2343">
        <v>0.28599999999999998</v>
      </c>
      <c r="I2343">
        <v>147.59100000000001</v>
      </c>
      <c r="L2343" t="str">
        <f>RRPS_ALL[[#This Row],[BondID]]&amp;"|"&amp;TEXT(RRPS_ALL[[#This Row],[Date]],"yyyymmdd")</f>
        <v>3102|20171130</v>
      </c>
    </row>
    <row r="2344" spans="1:12" x14ac:dyDescent="0.2">
      <c r="A2344" t="s">
        <v>331</v>
      </c>
      <c r="B2344" t="s">
        <v>331</v>
      </c>
      <c r="C2344" t="s">
        <v>312</v>
      </c>
      <c r="D2344" t="b">
        <v>0</v>
      </c>
      <c r="E2344" t="s">
        <v>331</v>
      </c>
      <c r="F2344" s="5">
        <v>43039</v>
      </c>
      <c r="G2344">
        <v>0.13900000000000001</v>
      </c>
      <c r="H2344">
        <v>0.124</v>
      </c>
      <c r="I2344">
        <v>149.90899999999999</v>
      </c>
      <c r="L2344" t="str">
        <f>RRPS_ALL[[#This Row],[BondID]]&amp;"|"&amp;TEXT(RRPS_ALL[[#This Row],[Date]],"yyyymmdd")</f>
        <v>3102|20171031</v>
      </c>
    </row>
    <row r="2345" spans="1:12" x14ac:dyDescent="0.2">
      <c r="A2345" t="s">
        <v>331</v>
      </c>
      <c r="B2345" t="s">
        <v>331</v>
      </c>
      <c r="C2345" t="s">
        <v>312</v>
      </c>
      <c r="D2345" t="b">
        <v>0</v>
      </c>
      <c r="E2345" t="s">
        <v>331</v>
      </c>
      <c r="F2345" s="5">
        <v>43008</v>
      </c>
      <c r="G2345">
        <v>4.92</v>
      </c>
      <c r="H2345">
        <v>4.9050000000000002</v>
      </c>
      <c r="I2345">
        <v>149.87899999999999</v>
      </c>
      <c r="L2345" t="str">
        <f>RRPS_ALL[[#This Row],[BondID]]&amp;"|"&amp;TEXT(RRPS_ALL[[#This Row],[Date]],"yyyymmdd")</f>
        <v>3102|20170930</v>
      </c>
    </row>
    <row r="2346" spans="1:12" x14ac:dyDescent="0.2">
      <c r="A2346" t="s">
        <v>331</v>
      </c>
      <c r="B2346" t="s">
        <v>331</v>
      </c>
      <c r="C2346" t="s">
        <v>312</v>
      </c>
      <c r="D2346" t="b">
        <v>0</v>
      </c>
      <c r="E2346" t="s">
        <v>331</v>
      </c>
      <c r="F2346" s="5">
        <v>42978</v>
      </c>
      <c r="G2346">
        <v>4.6829999999999998</v>
      </c>
      <c r="H2346">
        <v>4.6680000000000001</v>
      </c>
      <c r="I2346">
        <v>153.64599999999999</v>
      </c>
      <c r="L2346" t="str">
        <f>RRPS_ALL[[#This Row],[BondID]]&amp;"|"&amp;TEXT(RRPS_ALL[[#This Row],[Date]],"yyyymmdd")</f>
        <v>3102|20170831</v>
      </c>
    </row>
    <row r="2347" spans="1:12" x14ac:dyDescent="0.2">
      <c r="A2347" t="s">
        <v>331</v>
      </c>
      <c r="B2347" t="s">
        <v>331</v>
      </c>
      <c r="C2347" t="s">
        <v>312</v>
      </c>
      <c r="D2347" t="b">
        <v>0</v>
      </c>
      <c r="E2347" t="s">
        <v>331</v>
      </c>
      <c r="F2347" s="5">
        <v>42947</v>
      </c>
      <c r="G2347">
        <v>4.6900000000000004</v>
      </c>
      <c r="H2347">
        <v>4.6749999999999998</v>
      </c>
      <c r="I2347">
        <v>152.172</v>
      </c>
      <c r="L2347" t="str">
        <f>RRPS_ALL[[#This Row],[BondID]]&amp;"|"&amp;TEXT(RRPS_ALL[[#This Row],[Date]],"yyyymmdd")</f>
        <v>3102|20170731</v>
      </c>
    </row>
    <row r="2348" spans="1:12" x14ac:dyDescent="0.2">
      <c r="A2348" t="s">
        <v>331</v>
      </c>
      <c r="B2348" t="s">
        <v>331</v>
      </c>
      <c r="C2348" t="s">
        <v>312</v>
      </c>
      <c r="D2348" t="b">
        <v>0</v>
      </c>
      <c r="E2348" t="s">
        <v>331</v>
      </c>
      <c r="F2348" s="5">
        <v>42916</v>
      </c>
      <c r="G2348">
        <v>4.6870000000000003</v>
      </c>
      <c r="H2348">
        <v>4.6719999999999997</v>
      </c>
      <c r="I2348">
        <v>152.654</v>
      </c>
      <c r="L2348" t="str">
        <f>RRPS_ALL[[#This Row],[BondID]]&amp;"|"&amp;TEXT(RRPS_ALL[[#This Row],[Date]],"yyyymmdd")</f>
        <v>3102|20170630</v>
      </c>
    </row>
    <row r="2349" spans="1:12" x14ac:dyDescent="0.2">
      <c r="A2349" t="s">
        <v>331</v>
      </c>
      <c r="B2349" t="s">
        <v>331</v>
      </c>
      <c r="C2349" t="s">
        <v>312</v>
      </c>
      <c r="D2349" t="b">
        <v>0</v>
      </c>
      <c r="E2349" t="s">
        <v>331</v>
      </c>
      <c r="F2349" s="5">
        <v>42886</v>
      </c>
      <c r="G2349">
        <v>4.8929999999999998</v>
      </c>
      <c r="H2349">
        <v>4.8780000000000001</v>
      </c>
      <c r="I2349">
        <v>150.81100000000001</v>
      </c>
      <c r="L2349" t="str">
        <f>RRPS_ALL[[#This Row],[BondID]]&amp;"|"&amp;TEXT(RRPS_ALL[[#This Row],[Date]],"yyyymmdd")</f>
        <v>3102|20170531</v>
      </c>
    </row>
    <row r="2350" spans="1:12" x14ac:dyDescent="0.2">
      <c r="A2350" t="s">
        <v>331</v>
      </c>
      <c r="B2350" t="s">
        <v>331</v>
      </c>
      <c r="C2350" t="s">
        <v>312</v>
      </c>
      <c r="D2350" t="b">
        <v>0</v>
      </c>
      <c r="E2350" t="s">
        <v>331</v>
      </c>
      <c r="F2350" s="5">
        <v>42855</v>
      </c>
      <c r="G2350">
        <v>4.9219999999999997</v>
      </c>
      <c r="H2350">
        <v>4.907</v>
      </c>
      <c r="I2350">
        <v>150.989</v>
      </c>
      <c r="L2350" t="str">
        <f>RRPS_ALL[[#This Row],[BondID]]&amp;"|"&amp;TEXT(RRPS_ALL[[#This Row],[Date]],"yyyymmdd")</f>
        <v>3102|20170430</v>
      </c>
    </row>
    <row r="2351" spans="1:12" x14ac:dyDescent="0.2">
      <c r="A2351" t="s">
        <v>331</v>
      </c>
      <c r="B2351" t="s">
        <v>331</v>
      </c>
      <c r="C2351" t="s">
        <v>312</v>
      </c>
      <c r="D2351" t="b">
        <v>0</v>
      </c>
      <c r="E2351" t="s">
        <v>331</v>
      </c>
      <c r="F2351" s="5">
        <v>42825</v>
      </c>
      <c r="G2351">
        <v>4.8310000000000004</v>
      </c>
      <c r="H2351">
        <v>4.8170000000000002</v>
      </c>
      <c r="I2351">
        <v>152.82</v>
      </c>
      <c r="L2351" t="str">
        <f>RRPS_ALL[[#This Row],[BondID]]&amp;"|"&amp;TEXT(RRPS_ALL[[#This Row],[Date]],"yyyymmdd")</f>
        <v>3102|20170331</v>
      </c>
    </row>
    <row r="2352" spans="1:12" x14ac:dyDescent="0.2">
      <c r="A2352" t="s">
        <v>331</v>
      </c>
      <c r="B2352" t="s">
        <v>331</v>
      </c>
      <c r="C2352" t="s">
        <v>312</v>
      </c>
      <c r="D2352" t="b">
        <v>0</v>
      </c>
      <c r="E2352" t="s">
        <v>331</v>
      </c>
      <c r="F2352" s="5">
        <v>42794</v>
      </c>
      <c r="G2352">
        <v>4.7880000000000003</v>
      </c>
      <c r="H2352">
        <v>4.7729999999999997</v>
      </c>
      <c r="I2352">
        <v>154.048</v>
      </c>
      <c r="L2352" t="str">
        <f>RRPS_ALL[[#This Row],[BondID]]&amp;"|"&amp;TEXT(RRPS_ALL[[#This Row],[Date]],"yyyymmdd")</f>
        <v>3102|20170228</v>
      </c>
    </row>
    <row r="2353" spans="1:12" x14ac:dyDescent="0.2">
      <c r="A2353" t="s">
        <v>331</v>
      </c>
      <c r="B2353" t="s">
        <v>331</v>
      </c>
      <c r="C2353" t="s">
        <v>312</v>
      </c>
      <c r="D2353" t="b">
        <v>0</v>
      </c>
      <c r="E2353" t="s">
        <v>331</v>
      </c>
      <c r="F2353" s="5">
        <v>42766</v>
      </c>
      <c r="G2353">
        <v>4.6589999999999998</v>
      </c>
      <c r="H2353">
        <v>4.6440000000000001</v>
      </c>
      <c r="I2353">
        <v>155.596</v>
      </c>
      <c r="L2353" t="str">
        <f>RRPS_ALL[[#This Row],[BondID]]&amp;"|"&amp;TEXT(RRPS_ALL[[#This Row],[Date]],"yyyymmdd")</f>
        <v>3102|20170131</v>
      </c>
    </row>
    <row r="2354" spans="1:12" x14ac:dyDescent="0.2">
      <c r="A2354" t="s">
        <v>331</v>
      </c>
      <c r="B2354" t="s">
        <v>331</v>
      </c>
      <c r="C2354" t="s">
        <v>312</v>
      </c>
      <c r="D2354" t="b">
        <v>0</v>
      </c>
      <c r="E2354" t="s">
        <v>331</v>
      </c>
      <c r="F2354" s="5">
        <v>42735</v>
      </c>
      <c r="G2354">
        <v>4.8449999999999998</v>
      </c>
      <c r="H2354">
        <v>4.83</v>
      </c>
      <c r="I2354">
        <v>152.56100000000001</v>
      </c>
      <c r="L2354" t="str">
        <f>RRPS_ALL[[#This Row],[BondID]]&amp;"|"&amp;TEXT(RRPS_ALL[[#This Row],[Date]],"yyyymmdd")</f>
        <v>3102|20161231</v>
      </c>
    </row>
    <row r="2355" spans="1:12" x14ac:dyDescent="0.2">
      <c r="A2355" t="s">
        <v>331</v>
      </c>
      <c r="B2355" t="s">
        <v>331</v>
      </c>
      <c r="C2355" t="s">
        <v>312</v>
      </c>
      <c r="D2355" t="b">
        <v>0</v>
      </c>
      <c r="E2355" t="s">
        <v>331</v>
      </c>
      <c r="F2355" s="5">
        <v>42704</v>
      </c>
      <c r="G2355">
        <v>5.1689999999999996</v>
      </c>
      <c r="H2355">
        <v>5.1529999999999996</v>
      </c>
      <c r="I2355">
        <v>149.316</v>
      </c>
      <c r="L2355" t="str">
        <f>RRPS_ALL[[#This Row],[BondID]]&amp;"|"&amp;TEXT(RRPS_ALL[[#This Row],[Date]],"yyyymmdd")</f>
        <v>3102|20161130</v>
      </c>
    </row>
    <row r="2356" spans="1:12" x14ac:dyDescent="0.2">
      <c r="A2356" t="s">
        <v>331</v>
      </c>
      <c r="B2356" t="s">
        <v>331</v>
      </c>
      <c r="C2356" t="s">
        <v>312</v>
      </c>
      <c r="D2356" t="b">
        <v>0</v>
      </c>
      <c r="E2356" t="s">
        <v>331</v>
      </c>
      <c r="F2356" s="5">
        <v>42674</v>
      </c>
      <c r="G2356">
        <v>4.8810000000000002</v>
      </c>
      <c r="H2356">
        <v>4.8650000000000002</v>
      </c>
      <c r="I2356">
        <v>153.49</v>
      </c>
      <c r="L2356" t="str">
        <f>RRPS_ALL[[#This Row],[BondID]]&amp;"|"&amp;TEXT(RRPS_ALL[[#This Row],[Date]],"yyyymmdd")</f>
        <v>3102|20161031</v>
      </c>
    </row>
    <row r="2357" spans="1:12" x14ac:dyDescent="0.2">
      <c r="A2357" t="s">
        <v>331</v>
      </c>
      <c r="B2357" t="s">
        <v>331</v>
      </c>
      <c r="C2357" t="s">
        <v>312</v>
      </c>
      <c r="D2357" t="b">
        <v>0</v>
      </c>
      <c r="E2357" t="s">
        <v>331</v>
      </c>
      <c r="F2357" s="5">
        <v>42643</v>
      </c>
      <c r="G2357">
        <v>4.6959999999999997</v>
      </c>
      <c r="H2357">
        <v>4.6660000000000004</v>
      </c>
      <c r="I2357">
        <v>154.9735</v>
      </c>
      <c r="L2357" t="str">
        <f>RRPS_ALL[[#This Row],[BondID]]&amp;"|"&amp;TEXT(RRPS_ALL[[#This Row],[Date]],"yyyymmdd")</f>
        <v>3102|20160930</v>
      </c>
    </row>
    <row r="2358" spans="1:12" x14ac:dyDescent="0.2">
      <c r="A2358" t="s">
        <v>331</v>
      </c>
      <c r="B2358" t="s">
        <v>331</v>
      </c>
      <c r="C2358" t="s">
        <v>312</v>
      </c>
      <c r="D2358" t="b">
        <v>0</v>
      </c>
      <c r="E2358" t="s">
        <v>331</v>
      </c>
      <c r="F2358" s="5">
        <v>42613</v>
      </c>
      <c r="G2358">
        <v>4.7690000000000001</v>
      </c>
      <c r="H2358">
        <v>4.7380000000000004</v>
      </c>
      <c r="I2358">
        <v>151.6585</v>
      </c>
      <c r="L2358" t="str">
        <f>RRPS_ALL[[#This Row],[BondID]]&amp;"|"&amp;TEXT(RRPS_ALL[[#This Row],[Date]],"yyyymmdd")</f>
        <v>3102|20160831</v>
      </c>
    </row>
    <row r="2359" spans="1:12" x14ac:dyDescent="0.2">
      <c r="A2359" t="s">
        <v>331</v>
      </c>
      <c r="B2359" t="s">
        <v>331</v>
      </c>
      <c r="C2359" t="s">
        <v>312</v>
      </c>
      <c r="D2359" t="b">
        <v>0</v>
      </c>
      <c r="E2359" t="s">
        <v>331</v>
      </c>
      <c r="F2359" s="5">
        <v>42582</v>
      </c>
      <c r="G2359">
        <v>4.5110000000000001</v>
      </c>
      <c r="H2359">
        <v>4.4809999999999999</v>
      </c>
      <c r="I2359">
        <v>154.60749999999999</v>
      </c>
      <c r="L2359" t="str">
        <f>RRPS_ALL[[#This Row],[BondID]]&amp;"|"&amp;TEXT(RRPS_ALL[[#This Row],[Date]],"yyyymmdd")</f>
        <v>3102|20160731</v>
      </c>
    </row>
    <row r="2360" spans="1:12" x14ac:dyDescent="0.2">
      <c r="A2360" t="s">
        <v>331</v>
      </c>
      <c r="B2360" t="s">
        <v>331</v>
      </c>
      <c r="C2360" t="s">
        <v>312</v>
      </c>
      <c r="D2360" t="b">
        <v>0</v>
      </c>
      <c r="E2360" t="s">
        <v>331</v>
      </c>
      <c r="F2360" s="5">
        <v>42551</v>
      </c>
      <c r="G2360">
        <v>4.57</v>
      </c>
      <c r="H2360">
        <v>4.54</v>
      </c>
      <c r="I2360">
        <v>153.58150000000001</v>
      </c>
      <c r="L2360" t="str">
        <f>RRPS_ALL[[#This Row],[BondID]]&amp;"|"&amp;TEXT(RRPS_ALL[[#This Row],[Date]],"yyyymmdd")</f>
        <v>3102|20160630</v>
      </c>
    </row>
    <row r="2361" spans="1:12" x14ac:dyDescent="0.2">
      <c r="A2361" t="s">
        <v>331</v>
      </c>
      <c r="B2361" t="s">
        <v>331</v>
      </c>
      <c r="C2361" t="s">
        <v>312</v>
      </c>
      <c r="D2361" t="b">
        <v>0</v>
      </c>
      <c r="E2361" t="s">
        <v>331</v>
      </c>
      <c r="F2361" s="5">
        <v>42521</v>
      </c>
      <c r="G2361">
        <v>4.6280000000000001</v>
      </c>
      <c r="H2361">
        <v>4.5979999999999999</v>
      </c>
      <c r="I2361">
        <v>152.98750000000001</v>
      </c>
      <c r="L2361" t="str">
        <f>RRPS_ALL[[#This Row],[BondID]]&amp;"|"&amp;TEXT(RRPS_ALL[[#This Row],[Date]],"yyyymmdd")</f>
        <v>3102|20160531</v>
      </c>
    </row>
    <row r="2362" spans="1:12" x14ac:dyDescent="0.2">
      <c r="A2362" t="s">
        <v>331</v>
      </c>
      <c r="B2362" t="s">
        <v>331</v>
      </c>
      <c r="C2362" t="s">
        <v>312</v>
      </c>
      <c r="D2362" t="b">
        <v>0</v>
      </c>
      <c r="E2362" t="s">
        <v>331</v>
      </c>
      <c r="F2362" s="5">
        <v>42490</v>
      </c>
      <c r="G2362">
        <v>4.9530000000000003</v>
      </c>
      <c r="H2362">
        <v>4.9210000000000003</v>
      </c>
      <c r="I2362">
        <v>148.49350000000001</v>
      </c>
      <c r="L2362" t="str">
        <f>RRPS_ALL[[#This Row],[BondID]]&amp;"|"&amp;TEXT(RRPS_ALL[[#This Row],[Date]],"yyyymmdd")</f>
        <v>3102|20160430</v>
      </c>
    </row>
    <row r="2363" spans="1:12" x14ac:dyDescent="0.2">
      <c r="A2363" t="s">
        <v>331</v>
      </c>
      <c r="B2363" t="s">
        <v>331</v>
      </c>
      <c r="C2363" t="s">
        <v>312</v>
      </c>
      <c r="D2363" t="b">
        <v>0</v>
      </c>
      <c r="E2363" t="s">
        <v>331</v>
      </c>
      <c r="F2363" s="5">
        <v>42460</v>
      </c>
      <c r="G2363">
        <v>4.83</v>
      </c>
      <c r="H2363">
        <v>4.7990000000000004</v>
      </c>
      <c r="I2363">
        <v>150.0855</v>
      </c>
      <c r="L2363" t="str">
        <f>RRPS_ALL[[#This Row],[BondID]]&amp;"|"&amp;TEXT(RRPS_ALL[[#This Row],[Date]],"yyyymmdd")</f>
        <v>3102|20160331</v>
      </c>
    </row>
    <row r="2364" spans="1:12" x14ac:dyDescent="0.2">
      <c r="A2364" t="s">
        <v>331</v>
      </c>
      <c r="B2364" t="s">
        <v>331</v>
      </c>
      <c r="C2364" t="s">
        <v>312</v>
      </c>
      <c r="D2364" t="b">
        <v>0</v>
      </c>
      <c r="E2364" t="s">
        <v>331</v>
      </c>
      <c r="F2364" s="5">
        <v>42429</v>
      </c>
      <c r="G2364">
        <v>4.8440000000000003</v>
      </c>
      <c r="H2364">
        <v>4.8120000000000003</v>
      </c>
      <c r="I2364">
        <v>150.0855</v>
      </c>
      <c r="L2364" t="str">
        <f>RRPS_ALL[[#This Row],[BondID]]&amp;"|"&amp;TEXT(RRPS_ALL[[#This Row],[Date]],"yyyymmdd")</f>
        <v>3102|20160229</v>
      </c>
    </row>
    <row r="2365" spans="1:12" x14ac:dyDescent="0.2">
      <c r="A2365" t="s">
        <v>331</v>
      </c>
      <c r="B2365" t="s">
        <v>331</v>
      </c>
      <c r="C2365" t="s">
        <v>312</v>
      </c>
      <c r="D2365" t="b">
        <v>0</v>
      </c>
      <c r="E2365" t="s">
        <v>331</v>
      </c>
      <c r="F2365" s="5">
        <v>42400</v>
      </c>
      <c r="G2365">
        <v>4.5060000000000002</v>
      </c>
      <c r="H2365">
        <v>4.4749999999999996</v>
      </c>
      <c r="I2365">
        <v>153.8475</v>
      </c>
      <c r="L2365" t="str">
        <f>RRPS_ALL[[#This Row],[BondID]]&amp;"|"&amp;TEXT(RRPS_ALL[[#This Row],[Date]],"yyyymmdd")</f>
        <v>3102|20160131</v>
      </c>
    </row>
    <row r="2366" spans="1:12" x14ac:dyDescent="0.2">
      <c r="A2366" t="s">
        <v>331</v>
      </c>
      <c r="B2366" t="s">
        <v>331</v>
      </c>
      <c r="C2366" t="s">
        <v>312</v>
      </c>
      <c r="D2366" t="b">
        <v>0</v>
      </c>
      <c r="E2366" t="s">
        <v>331</v>
      </c>
      <c r="F2366" s="5">
        <v>42369</v>
      </c>
      <c r="G2366">
        <v>4.5140000000000002</v>
      </c>
      <c r="H2366">
        <v>4.4829999999999997</v>
      </c>
      <c r="I2366">
        <v>153.83449999999999</v>
      </c>
      <c r="L2366" t="str">
        <f>RRPS_ALL[[#This Row],[BondID]]&amp;"|"&amp;TEXT(RRPS_ALL[[#This Row],[Date]],"yyyymmdd")</f>
        <v>3102|20151231</v>
      </c>
    </row>
    <row r="2367" spans="1:12" x14ac:dyDescent="0.2">
      <c r="A2367" t="s">
        <v>331</v>
      </c>
      <c r="B2367" t="s">
        <v>331</v>
      </c>
      <c r="C2367" t="s">
        <v>312</v>
      </c>
      <c r="D2367" t="b">
        <v>0</v>
      </c>
      <c r="E2367" t="s">
        <v>331</v>
      </c>
      <c r="F2367" s="5">
        <v>42338</v>
      </c>
      <c r="G2367">
        <v>4.4989999999999997</v>
      </c>
      <c r="H2367">
        <v>4.468</v>
      </c>
      <c r="I2367">
        <v>154.3065</v>
      </c>
      <c r="L2367" t="str">
        <f>RRPS_ALL[[#This Row],[BondID]]&amp;"|"&amp;TEXT(RRPS_ALL[[#This Row],[Date]],"yyyymmdd")</f>
        <v>3102|20151130</v>
      </c>
    </row>
    <row r="2368" spans="1:12" x14ac:dyDescent="0.2">
      <c r="A2368" t="s">
        <v>331</v>
      </c>
      <c r="B2368" t="s">
        <v>331</v>
      </c>
      <c r="C2368" t="s">
        <v>312</v>
      </c>
      <c r="D2368" t="b">
        <v>0</v>
      </c>
      <c r="E2368" t="s">
        <v>331</v>
      </c>
      <c r="F2368" s="5">
        <v>42308</v>
      </c>
      <c r="G2368">
        <v>4.3650000000000002</v>
      </c>
      <c r="H2368">
        <v>4.3339999999999996</v>
      </c>
      <c r="I2368">
        <v>156.33850000000001</v>
      </c>
      <c r="L2368" t="str">
        <f>RRPS_ALL[[#This Row],[BondID]]&amp;"|"&amp;TEXT(RRPS_ALL[[#This Row],[Date]],"yyyymmdd")</f>
        <v>3102|20151031</v>
      </c>
    </row>
    <row r="2369" spans="1:12" x14ac:dyDescent="0.2">
      <c r="A2369" t="s">
        <v>331</v>
      </c>
      <c r="B2369" t="s">
        <v>331</v>
      </c>
      <c r="C2369" t="s">
        <v>312</v>
      </c>
      <c r="D2369" t="b">
        <v>0</v>
      </c>
      <c r="E2369" t="s">
        <v>331</v>
      </c>
      <c r="F2369" s="5">
        <v>42277</v>
      </c>
      <c r="G2369">
        <v>4.5190000000000001</v>
      </c>
      <c r="H2369">
        <v>4.492</v>
      </c>
      <c r="I2369">
        <v>153.88800000000001</v>
      </c>
      <c r="L2369" t="str">
        <f>RRPS_ALL[[#This Row],[BondID]]&amp;"|"&amp;TEXT(RRPS_ALL[[#This Row],[Date]],"yyyymmdd")</f>
        <v>3102|20150930</v>
      </c>
    </row>
    <row r="2370" spans="1:12" x14ac:dyDescent="0.2">
      <c r="A2370" t="s">
        <v>331</v>
      </c>
      <c r="B2370" t="s">
        <v>331</v>
      </c>
      <c r="C2370" t="s">
        <v>312</v>
      </c>
      <c r="D2370" t="b">
        <v>0</v>
      </c>
      <c r="E2370" t="s">
        <v>331</v>
      </c>
      <c r="F2370" s="5">
        <v>42247</v>
      </c>
      <c r="G2370">
        <v>4.383</v>
      </c>
      <c r="H2370">
        <v>4.3650000000000002</v>
      </c>
      <c r="I2370">
        <v>155.74100000000001</v>
      </c>
      <c r="L2370" t="str">
        <f>RRPS_ALL[[#This Row],[BondID]]&amp;"|"&amp;TEXT(RRPS_ALL[[#This Row],[Date]],"yyyymmdd")</f>
        <v>3102|20150831</v>
      </c>
    </row>
    <row r="2371" spans="1:12" x14ac:dyDescent="0.2">
      <c r="A2371" t="s">
        <v>331</v>
      </c>
      <c r="B2371" t="s">
        <v>331</v>
      </c>
      <c r="C2371" t="s">
        <v>312</v>
      </c>
      <c r="D2371" t="b">
        <v>0</v>
      </c>
      <c r="E2371" t="s">
        <v>331</v>
      </c>
      <c r="F2371" s="5">
        <v>42216</v>
      </c>
      <c r="G2371">
        <v>1.26</v>
      </c>
      <c r="H2371">
        <v>1.242</v>
      </c>
      <c r="I2371">
        <v>156.04</v>
      </c>
      <c r="L2371" t="str">
        <f>RRPS_ALL[[#This Row],[BondID]]&amp;"|"&amp;TEXT(RRPS_ALL[[#This Row],[Date]],"yyyymmdd")</f>
        <v>3102|20150731</v>
      </c>
    </row>
    <row r="2372" spans="1:12" x14ac:dyDescent="0.2">
      <c r="A2372" t="s">
        <v>331</v>
      </c>
      <c r="B2372" t="s">
        <v>331</v>
      </c>
      <c r="C2372" t="s">
        <v>312</v>
      </c>
      <c r="D2372" t="b">
        <v>0</v>
      </c>
      <c r="E2372" t="s">
        <v>331</v>
      </c>
      <c r="F2372" s="5">
        <v>42185</v>
      </c>
      <c r="G2372">
        <v>1.2929999999999999</v>
      </c>
      <c r="H2372">
        <v>1.2749999999999999</v>
      </c>
      <c r="I2372">
        <v>156.22999999999999</v>
      </c>
      <c r="L2372" t="str">
        <f>RRPS_ALL[[#This Row],[BondID]]&amp;"|"&amp;TEXT(RRPS_ALL[[#This Row],[Date]],"yyyymmdd")</f>
        <v>3102|20150630</v>
      </c>
    </row>
    <row r="2373" spans="1:12" x14ac:dyDescent="0.2">
      <c r="A2373" t="s">
        <v>331</v>
      </c>
      <c r="B2373" t="s">
        <v>331</v>
      </c>
      <c r="C2373" t="s">
        <v>312</v>
      </c>
      <c r="D2373" t="b">
        <v>0</v>
      </c>
      <c r="E2373" t="s">
        <v>331</v>
      </c>
      <c r="F2373" s="5">
        <v>42155</v>
      </c>
      <c r="G2373">
        <v>1.2929999999999999</v>
      </c>
      <c r="H2373">
        <v>1.276</v>
      </c>
      <c r="I2373">
        <v>156.37799999999999</v>
      </c>
      <c r="L2373" t="str">
        <f>RRPS_ALL[[#This Row],[BondID]]&amp;"|"&amp;TEXT(RRPS_ALL[[#This Row],[Date]],"yyyymmdd")</f>
        <v>3102|20150531</v>
      </c>
    </row>
    <row r="2374" spans="1:12" x14ac:dyDescent="0.2">
      <c r="A2374" t="s">
        <v>331</v>
      </c>
      <c r="B2374" t="s">
        <v>331</v>
      </c>
      <c r="C2374" t="s">
        <v>312</v>
      </c>
      <c r="D2374" t="b">
        <v>0</v>
      </c>
      <c r="E2374" t="s">
        <v>331</v>
      </c>
      <c r="F2374" s="5">
        <v>42124</v>
      </c>
      <c r="G2374">
        <v>0.95899999999999996</v>
      </c>
      <c r="H2374">
        <v>0.94199999999999995</v>
      </c>
      <c r="I2374">
        <v>160.864</v>
      </c>
      <c r="L2374" t="str">
        <f>RRPS_ALL[[#This Row],[BondID]]&amp;"|"&amp;TEXT(RRPS_ALL[[#This Row],[Date]],"yyyymmdd")</f>
        <v>3102|20150430</v>
      </c>
    </row>
    <row r="2375" spans="1:12" x14ac:dyDescent="0.2">
      <c r="A2375" t="s">
        <v>331</v>
      </c>
      <c r="B2375" t="s">
        <v>331</v>
      </c>
      <c r="C2375" t="s">
        <v>312</v>
      </c>
      <c r="D2375" t="b">
        <v>0</v>
      </c>
      <c r="E2375" t="s">
        <v>331</v>
      </c>
      <c r="F2375" s="5">
        <v>42094</v>
      </c>
      <c r="G2375">
        <v>1.117</v>
      </c>
      <c r="H2375">
        <v>1.099</v>
      </c>
      <c r="I2375">
        <v>158.357</v>
      </c>
      <c r="L2375" t="str">
        <f>RRPS_ALL[[#This Row],[BondID]]&amp;"|"&amp;TEXT(RRPS_ALL[[#This Row],[Date]],"yyyymmdd")</f>
        <v>3102|20150331</v>
      </c>
    </row>
    <row r="2376" spans="1:12" x14ac:dyDescent="0.2">
      <c r="A2376" t="s">
        <v>331</v>
      </c>
      <c r="B2376" t="s">
        <v>331</v>
      </c>
      <c r="C2376" t="s">
        <v>312</v>
      </c>
      <c r="D2376" t="b">
        <v>0</v>
      </c>
      <c r="E2376" t="s">
        <v>331</v>
      </c>
      <c r="F2376" s="5">
        <v>42063</v>
      </c>
      <c r="G2376">
        <v>1.23</v>
      </c>
      <c r="H2376">
        <v>1.212</v>
      </c>
      <c r="I2376">
        <v>156.84100000000001</v>
      </c>
      <c r="L2376" t="str">
        <f>RRPS_ALL[[#This Row],[BondID]]&amp;"|"&amp;TEXT(RRPS_ALL[[#This Row],[Date]],"yyyymmdd")</f>
        <v>3102|20150228</v>
      </c>
    </row>
    <row r="2377" spans="1:12" x14ac:dyDescent="0.2">
      <c r="A2377" t="s">
        <v>331</v>
      </c>
      <c r="B2377" t="s">
        <v>331</v>
      </c>
      <c r="C2377" t="s">
        <v>312</v>
      </c>
      <c r="D2377" t="b">
        <v>0</v>
      </c>
      <c r="E2377" t="s">
        <v>331</v>
      </c>
      <c r="F2377" s="5">
        <v>42035</v>
      </c>
      <c r="G2377">
        <v>0.80100000000000005</v>
      </c>
      <c r="H2377">
        <v>0.78400000000000003</v>
      </c>
      <c r="I2377">
        <v>162.58199999999999</v>
      </c>
      <c r="L2377" t="str">
        <f>RRPS_ALL[[#This Row],[BondID]]&amp;"|"&amp;TEXT(RRPS_ALL[[#This Row],[Date]],"yyyymmdd")</f>
        <v>3102|20150131</v>
      </c>
    </row>
    <row r="2378" spans="1:12" x14ac:dyDescent="0.2">
      <c r="A2378" t="s">
        <v>331</v>
      </c>
      <c r="B2378" t="s">
        <v>331</v>
      </c>
      <c r="C2378" t="s">
        <v>312</v>
      </c>
      <c r="D2378" t="b">
        <v>0</v>
      </c>
      <c r="E2378" t="s">
        <v>331</v>
      </c>
      <c r="F2378" s="5">
        <v>42004</v>
      </c>
      <c r="G2378">
        <v>0.66</v>
      </c>
      <c r="H2378">
        <v>0.64200000000000002</v>
      </c>
      <c r="I2378">
        <v>163.78200000000001</v>
      </c>
      <c r="L2378" t="str">
        <f>RRPS_ALL[[#This Row],[BondID]]&amp;"|"&amp;TEXT(RRPS_ALL[[#This Row],[Date]],"yyyymmdd")</f>
        <v>3102|20141231</v>
      </c>
    </row>
    <row r="2379" spans="1:12" x14ac:dyDescent="0.2">
      <c r="A2379" t="s">
        <v>331</v>
      </c>
      <c r="B2379" t="s">
        <v>331</v>
      </c>
      <c r="C2379" t="s">
        <v>312</v>
      </c>
      <c r="D2379" t="b">
        <v>0</v>
      </c>
      <c r="E2379" t="s">
        <v>331</v>
      </c>
      <c r="F2379" s="5">
        <v>41973</v>
      </c>
      <c r="G2379">
        <v>0.88600000000000001</v>
      </c>
      <c r="H2379">
        <v>0.86799999999999999</v>
      </c>
      <c r="I2379">
        <v>160.36500000000001</v>
      </c>
      <c r="L2379" t="str">
        <f>RRPS_ALL[[#This Row],[BondID]]&amp;"|"&amp;TEXT(RRPS_ALL[[#This Row],[Date]],"yyyymmdd")</f>
        <v>3102|20141130</v>
      </c>
    </row>
    <row r="2380" spans="1:12" x14ac:dyDescent="0.2">
      <c r="A2380" t="s">
        <v>331</v>
      </c>
      <c r="B2380" t="s">
        <v>331</v>
      </c>
      <c r="C2380" t="s">
        <v>312</v>
      </c>
      <c r="D2380" t="b">
        <v>0</v>
      </c>
      <c r="E2380" t="s">
        <v>331</v>
      </c>
      <c r="F2380" s="5">
        <v>41943</v>
      </c>
      <c r="G2380">
        <v>1.018</v>
      </c>
      <c r="H2380">
        <v>0.98799999999999999</v>
      </c>
      <c r="I2380">
        <v>159.72900000000001</v>
      </c>
      <c r="L2380" t="str">
        <f>RRPS_ALL[[#This Row],[BondID]]&amp;"|"&amp;TEXT(RRPS_ALL[[#This Row],[Date]],"yyyymmdd")</f>
        <v>3102|20141031</v>
      </c>
    </row>
    <row r="2381" spans="1:12" x14ac:dyDescent="0.2">
      <c r="A2381" t="s">
        <v>331</v>
      </c>
      <c r="B2381" t="s">
        <v>331</v>
      </c>
      <c r="C2381" t="s">
        <v>312</v>
      </c>
      <c r="D2381" t="b">
        <v>0</v>
      </c>
      <c r="E2381" t="s">
        <v>331</v>
      </c>
      <c r="F2381" s="5">
        <v>41912</v>
      </c>
      <c r="G2381">
        <v>1.18</v>
      </c>
      <c r="H2381">
        <v>1.1499999999999999</v>
      </c>
      <c r="I2381">
        <v>157.75700000000001</v>
      </c>
      <c r="L2381" t="str">
        <f>RRPS_ALL[[#This Row],[BondID]]&amp;"|"&amp;TEXT(RRPS_ALL[[#This Row],[Date]],"yyyymmdd")</f>
        <v>3102|20140930</v>
      </c>
    </row>
    <row r="2382" spans="1:12" x14ac:dyDescent="0.2">
      <c r="A2382" t="s">
        <v>331</v>
      </c>
      <c r="B2382" t="s">
        <v>331</v>
      </c>
      <c r="C2382" t="s">
        <v>312</v>
      </c>
      <c r="D2382" t="b">
        <v>0</v>
      </c>
      <c r="E2382" t="s">
        <v>331</v>
      </c>
      <c r="F2382" s="5">
        <v>41882</v>
      </c>
      <c r="G2382">
        <v>1.1040000000000001</v>
      </c>
      <c r="H2382">
        <v>1.075</v>
      </c>
      <c r="I2382">
        <v>159.036</v>
      </c>
      <c r="L2382" t="str">
        <f>RRPS_ALL[[#This Row],[BondID]]&amp;"|"&amp;TEXT(RRPS_ALL[[#This Row],[Date]],"yyyymmdd")</f>
        <v>3102|20140831</v>
      </c>
    </row>
    <row r="2383" spans="1:12" x14ac:dyDescent="0.2">
      <c r="A2383" t="s">
        <v>331</v>
      </c>
      <c r="B2383" t="s">
        <v>331</v>
      </c>
      <c r="C2383" t="s">
        <v>312</v>
      </c>
      <c r="D2383" t="b">
        <v>0</v>
      </c>
      <c r="E2383" t="s">
        <v>331</v>
      </c>
      <c r="F2383" s="5">
        <v>41851</v>
      </c>
      <c r="G2383">
        <v>1.002</v>
      </c>
      <c r="H2383">
        <v>0.97199999999999998</v>
      </c>
      <c r="I2383">
        <v>161.25299999999999</v>
      </c>
      <c r="L2383" t="str">
        <f>RRPS_ALL[[#This Row],[BondID]]&amp;"|"&amp;TEXT(RRPS_ALL[[#This Row],[Date]],"yyyymmdd")</f>
        <v>3102|20140731</v>
      </c>
    </row>
    <row r="2384" spans="1:12" x14ac:dyDescent="0.2">
      <c r="A2384" t="s">
        <v>331</v>
      </c>
      <c r="B2384" t="s">
        <v>331</v>
      </c>
      <c r="C2384" t="s">
        <v>312</v>
      </c>
      <c r="D2384" t="b">
        <v>0</v>
      </c>
      <c r="E2384" t="s">
        <v>331</v>
      </c>
      <c r="F2384" s="5">
        <v>41820</v>
      </c>
      <c r="G2384">
        <v>0.875</v>
      </c>
      <c r="H2384">
        <v>0.84499999999999997</v>
      </c>
      <c r="I2384">
        <v>161.291</v>
      </c>
      <c r="L2384" t="str">
        <f>RRPS_ALL[[#This Row],[BondID]]&amp;"|"&amp;TEXT(RRPS_ALL[[#This Row],[Date]],"yyyymmdd")</f>
        <v>3102|20140630</v>
      </c>
    </row>
    <row r="2385" spans="1:12" x14ac:dyDescent="0.2">
      <c r="A2385" t="s">
        <v>331</v>
      </c>
      <c r="B2385" t="s">
        <v>331</v>
      </c>
      <c r="C2385" t="s">
        <v>312</v>
      </c>
      <c r="D2385" t="b">
        <v>0</v>
      </c>
      <c r="E2385" t="s">
        <v>331</v>
      </c>
      <c r="F2385" s="5">
        <v>41790</v>
      </c>
      <c r="G2385">
        <v>0.97399999999999998</v>
      </c>
      <c r="H2385">
        <v>0.95299999999999996</v>
      </c>
      <c r="I2385">
        <v>160.548</v>
      </c>
      <c r="L2385" t="str">
        <f>RRPS_ALL[[#This Row],[BondID]]&amp;"|"&amp;TEXT(RRPS_ALL[[#This Row],[Date]],"yyyymmdd")</f>
        <v>3102|20140531</v>
      </c>
    </row>
    <row r="2386" spans="1:12" x14ac:dyDescent="0.2">
      <c r="A2386" t="s">
        <v>331</v>
      </c>
      <c r="B2386" t="s">
        <v>331</v>
      </c>
      <c r="C2386" t="s">
        <v>312</v>
      </c>
      <c r="D2386" t="b">
        <v>0</v>
      </c>
      <c r="E2386" t="s">
        <v>331</v>
      </c>
      <c r="F2386" s="5">
        <v>41759</v>
      </c>
      <c r="G2386">
        <v>0.85399999999999998</v>
      </c>
      <c r="H2386">
        <v>0.83399999999999996</v>
      </c>
      <c r="I2386">
        <v>162.898</v>
      </c>
      <c r="L2386" t="str">
        <f>RRPS_ALL[[#This Row],[BondID]]&amp;"|"&amp;TEXT(RRPS_ALL[[#This Row],[Date]],"yyyymmdd")</f>
        <v>3102|20140430</v>
      </c>
    </row>
    <row r="2387" spans="1:12" x14ac:dyDescent="0.2">
      <c r="A2387" t="s">
        <v>331</v>
      </c>
      <c r="B2387" t="s">
        <v>331</v>
      </c>
      <c r="C2387" t="s">
        <v>312</v>
      </c>
      <c r="D2387" t="b">
        <v>0</v>
      </c>
      <c r="E2387" t="s">
        <v>331</v>
      </c>
      <c r="F2387" s="5">
        <v>41729</v>
      </c>
      <c r="G2387">
        <v>0.89192800000000005</v>
      </c>
      <c r="H2387">
        <v>0.87116000000000005</v>
      </c>
      <c r="I2387">
        <v>162.81399999999999</v>
      </c>
      <c r="L2387" t="str">
        <f>RRPS_ALL[[#This Row],[BondID]]&amp;"|"&amp;TEXT(RRPS_ALL[[#This Row],[Date]],"yyyymmdd")</f>
        <v>3102|20140331</v>
      </c>
    </row>
    <row r="2388" spans="1:12" x14ac:dyDescent="0.2">
      <c r="A2388" t="s">
        <v>331</v>
      </c>
      <c r="B2388" t="s">
        <v>331</v>
      </c>
      <c r="C2388" t="s">
        <v>312</v>
      </c>
      <c r="D2388" t="b">
        <v>0</v>
      </c>
      <c r="E2388" t="s">
        <v>331</v>
      </c>
      <c r="F2388" s="5">
        <v>41698</v>
      </c>
      <c r="G2388">
        <v>0.83699100000000004</v>
      </c>
      <c r="H2388">
        <v>0.81618500000000005</v>
      </c>
      <c r="I2388">
        <v>163.56</v>
      </c>
      <c r="L2388" t="str">
        <f>RRPS_ALL[[#This Row],[BondID]]&amp;"|"&amp;TEXT(RRPS_ALL[[#This Row],[Date]],"yyyymmdd")</f>
        <v>3102|20140228</v>
      </c>
    </row>
    <row r="2389" spans="1:12" x14ac:dyDescent="0.2">
      <c r="A2389" t="s">
        <v>331</v>
      </c>
      <c r="B2389" t="s">
        <v>331</v>
      </c>
      <c r="C2389" t="s">
        <v>312</v>
      </c>
      <c r="D2389" t="b">
        <v>0</v>
      </c>
      <c r="E2389" t="s">
        <v>331</v>
      </c>
      <c r="F2389" s="5">
        <v>41670</v>
      </c>
      <c r="G2389">
        <v>0.420653</v>
      </c>
      <c r="H2389">
        <v>0.40041199999999999</v>
      </c>
      <c r="I2389">
        <v>168.38</v>
      </c>
      <c r="L2389" t="str">
        <f>RRPS_ALL[[#This Row],[BondID]]&amp;"|"&amp;TEXT(RRPS_ALL[[#This Row],[Date]],"yyyymmdd")</f>
        <v>3102|20140131</v>
      </c>
    </row>
    <row r="2390" spans="1:12" x14ac:dyDescent="0.2">
      <c r="A2390" t="s">
        <v>331</v>
      </c>
      <c r="B2390" t="s">
        <v>331</v>
      </c>
      <c r="C2390" t="s">
        <v>312</v>
      </c>
      <c r="D2390" t="b">
        <v>0</v>
      </c>
      <c r="E2390" t="s">
        <v>331</v>
      </c>
      <c r="F2390" s="5">
        <v>41639</v>
      </c>
      <c r="G2390">
        <v>0.25455800000000001</v>
      </c>
      <c r="H2390">
        <v>0.23442499999999999</v>
      </c>
      <c r="I2390">
        <v>170.18799999999999</v>
      </c>
      <c r="L2390" t="str">
        <f>RRPS_ALL[[#This Row],[BondID]]&amp;"|"&amp;TEXT(RRPS_ALL[[#This Row],[Date]],"yyyymmdd")</f>
        <v>3102|20131231</v>
      </c>
    </row>
    <row r="2391" spans="1:12" x14ac:dyDescent="0.2">
      <c r="A2391" t="s">
        <v>331</v>
      </c>
      <c r="B2391" t="s">
        <v>331</v>
      </c>
      <c r="C2391" t="s">
        <v>312</v>
      </c>
      <c r="D2391" t="b">
        <v>0</v>
      </c>
      <c r="E2391" t="s">
        <v>331</v>
      </c>
      <c r="F2391" s="5">
        <v>41608</v>
      </c>
      <c r="G2391">
        <v>0.39164500000000002</v>
      </c>
      <c r="H2391">
        <v>0.37105199999999999</v>
      </c>
      <c r="I2391">
        <v>168.07300000000001</v>
      </c>
      <c r="L2391" t="str">
        <f>RRPS_ALL[[#This Row],[BondID]]&amp;"|"&amp;TEXT(RRPS_ALL[[#This Row],[Date]],"yyyymmdd")</f>
        <v>3102|20131130</v>
      </c>
    </row>
    <row r="2392" spans="1:12" x14ac:dyDescent="0.2">
      <c r="A2392" t="s">
        <v>331</v>
      </c>
      <c r="B2392" t="s">
        <v>331</v>
      </c>
      <c r="C2392" t="s">
        <v>312</v>
      </c>
      <c r="D2392" t="b">
        <v>0</v>
      </c>
      <c r="E2392" t="s">
        <v>331</v>
      </c>
      <c r="F2392" s="5">
        <v>41578</v>
      </c>
      <c r="G2392">
        <v>0.41004200000000002</v>
      </c>
      <c r="H2392">
        <v>0.38932800000000001</v>
      </c>
      <c r="I2392">
        <v>168.577</v>
      </c>
      <c r="L2392" t="str">
        <f>RRPS_ALL[[#This Row],[BondID]]&amp;"|"&amp;TEXT(RRPS_ALL[[#This Row],[Date]],"yyyymmdd")</f>
        <v>3102|20131031</v>
      </c>
    </row>
    <row r="2393" spans="1:12" x14ac:dyDescent="0.2">
      <c r="A2393" t="s">
        <v>331</v>
      </c>
      <c r="B2393" t="s">
        <v>331</v>
      </c>
      <c r="C2393" t="s">
        <v>312</v>
      </c>
      <c r="D2393" t="b">
        <v>0</v>
      </c>
      <c r="E2393" t="s">
        <v>331</v>
      </c>
      <c r="F2393" s="5">
        <v>41547</v>
      </c>
      <c r="G2393">
        <v>9.9961999999999995E-2</v>
      </c>
      <c r="H2393">
        <v>7.9649999999999999E-2</v>
      </c>
      <c r="I2393">
        <v>172.39699999999999</v>
      </c>
      <c r="L2393" t="str">
        <f>RRPS_ALL[[#This Row],[BondID]]&amp;"|"&amp;TEXT(RRPS_ALL[[#This Row],[Date]],"yyyymmdd")</f>
        <v>3102|20130930</v>
      </c>
    </row>
    <row r="2394" spans="1:12" x14ac:dyDescent="0.2">
      <c r="A2394" t="s">
        <v>331</v>
      </c>
      <c r="B2394" t="s">
        <v>331</v>
      </c>
      <c r="C2394" t="s">
        <v>312</v>
      </c>
      <c r="D2394" t="b">
        <v>0</v>
      </c>
      <c r="E2394" t="s">
        <v>331</v>
      </c>
      <c r="F2394" s="5">
        <v>41517</v>
      </c>
      <c r="G2394">
        <v>0.20008000000000001</v>
      </c>
      <c r="H2394">
        <v>0.171906</v>
      </c>
      <c r="I2394">
        <v>171.15100000000001</v>
      </c>
      <c r="L2394" t="str">
        <f>RRPS_ALL[[#This Row],[BondID]]&amp;"|"&amp;TEXT(RRPS_ALL[[#This Row],[Date]],"yyyymmdd")</f>
        <v>3102|20130831</v>
      </c>
    </row>
    <row r="2395" spans="1:12" x14ac:dyDescent="0.2">
      <c r="A2395" t="s">
        <v>331</v>
      </c>
      <c r="B2395" t="s">
        <v>331</v>
      </c>
      <c r="C2395" t="s">
        <v>312</v>
      </c>
      <c r="D2395" t="b">
        <v>0</v>
      </c>
      <c r="E2395" t="s">
        <v>331</v>
      </c>
      <c r="F2395" s="5">
        <v>41486</v>
      </c>
      <c r="G2395">
        <v>0.31054799999999999</v>
      </c>
      <c r="H2395">
        <v>0.281777</v>
      </c>
      <c r="I2395">
        <v>169.38800000000001</v>
      </c>
      <c r="L2395" t="str">
        <f>RRPS_ALL[[#This Row],[BondID]]&amp;"|"&amp;TEXT(RRPS_ALL[[#This Row],[Date]],"yyyymmdd")</f>
        <v>3102|20130731</v>
      </c>
    </row>
    <row r="2396" spans="1:12" x14ac:dyDescent="0.2">
      <c r="A2396" t="s">
        <v>331</v>
      </c>
      <c r="B2396" t="s">
        <v>331</v>
      </c>
      <c r="C2396" t="s">
        <v>312</v>
      </c>
      <c r="D2396" t="b">
        <v>0</v>
      </c>
      <c r="E2396" t="s">
        <v>331</v>
      </c>
      <c r="F2396" s="5">
        <v>41455</v>
      </c>
      <c r="G2396">
        <v>0.21998100000000001</v>
      </c>
      <c r="H2396">
        <v>0.190937</v>
      </c>
      <c r="I2396">
        <v>168.922</v>
      </c>
      <c r="L2396" t="str">
        <f>RRPS_ALL[[#This Row],[BondID]]&amp;"|"&amp;TEXT(RRPS_ALL[[#This Row],[Date]],"yyyymmdd")</f>
        <v>3102|20130630</v>
      </c>
    </row>
    <row r="2397" spans="1:12" x14ac:dyDescent="0.2">
      <c r="A2397" t="s">
        <v>331</v>
      </c>
      <c r="B2397" t="s">
        <v>331</v>
      </c>
      <c r="C2397" t="s">
        <v>312</v>
      </c>
      <c r="D2397" t="b">
        <v>0</v>
      </c>
      <c r="E2397" t="s">
        <v>331</v>
      </c>
      <c r="F2397" s="5">
        <v>41425</v>
      </c>
      <c r="G2397">
        <v>0.169902</v>
      </c>
      <c r="H2397">
        <v>0.14085600000000001</v>
      </c>
      <c r="I2397">
        <v>170.22300000000001</v>
      </c>
      <c r="L2397" t="str">
        <f>RRPS_ALL[[#This Row],[BondID]]&amp;"|"&amp;TEXT(RRPS_ALL[[#This Row],[Date]],"yyyymmdd")</f>
        <v>3102|20130531</v>
      </c>
    </row>
    <row r="2398" spans="1:12" x14ac:dyDescent="0.2">
      <c r="A2398" t="s">
        <v>331</v>
      </c>
      <c r="B2398" t="s">
        <v>331</v>
      </c>
      <c r="C2398" t="s">
        <v>312</v>
      </c>
      <c r="D2398" t="b">
        <v>0</v>
      </c>
      <c r="E2398" t="s">
        <v>331</v>
      </c>
      <c r="F2398" s="5">
        <v>41394</v>
      </c>
      <c r="G2398">
        <v>-3.2065139999999999</v>
      </c>
      <c r="H2398">
        <v>-3.2340550000000001</v>
      </c>
      <c r="I2398">
        <v>172.02099999999999</v>
      </c>
      <c r="L2398" t="str">
        <f>RRPS_ALL[[#This Row],[BondID]]&amp;"|"&amp;TEXT(RRPS_ALL[[#This Row],[Date]],"yyyymmdd")</f>
        <v>3102|20130430</v>
      </c>
    </row>
    <row r="2399" spans="1:12" x14ac:dyDescent="0.2">
      <c r="A2399" t="s">
        <v>331</v>
      </c>
      <c r="B2399" t="s">
        <v>331</v>
      </c>
      <c r="C2399" t="s">
        <v>312</v>
      </c>
      <c r="D2399" t="b">
        <v>0</v>
      </c>
      <c r="E2399" t="s">
        <v>331</v>
      </c>
      <c r="F2399" s="5">
        <v>41364</v>
      </c>
      <c r="G2399">
        <v>-3.1999249999999999</v>
      </c>
      <c r="H2399">
        <v>-3.2278519999999999</v>
      </c>
      <c r="I2399">
        <v>171.155</v>
      </c>
      <c r="L2399" t="str">
        <f>RRPS_ALL[[#This Row],[BondID]]&amp;"|"&amp;TEXT(RRPS_ALL[[#This Row],[Date]],"yyyymmdd")</f>
        <v>3102|20130331</v>
      </c>
    </row>
    <row r="2400" spans="1:12" x14ac:dyDescent="0.2">
      <c r="A2400" t="s">
        <v>331</v>
      </c>
      <c r="B2400" t="s">
        <v>331</v>
      </c>
      <c r="C2400" t="s">
        <v>312</v>
      </c>
      <c r="D2400" t="b">
        <v>0</v>
      </c>
      <c r="E2400" t="s">
        <v>331</v>
      </c>
      <c r="F2400" s="5">
        <v>41333</v>
      </c>
      <c r="G2400">
        <v>-3.4258009999999999</v>
      </c>
      <c r="H2400">
        <v>-3.4535179999999999</v>
      </c>
      <c r="I2400">
        <v>173.4</v>
      </c>
      <c r="L2400" t="str">
        <f>RRPS_ALL[[#This Row],[BondID]]&amp;"|"&amp;TEXT(RRPS_ALL[[#This Row],[Date]],"yyyymmdd")</f>
        <v>3102|20130228</v>
      </c>
    </row>
    <row r="2401" spans="1:12" x14ac:dyDescent="0.2">
      <c r="A2401" t="s">
        <v>331</v>
      </c>
      <c r="B2401" t="s">
        <v>331</v>
      </c>
      <c r="C2401" t="s">
        <v>312</v>
      </c>
      <c r="D2401" t="b">
        <v>0</v>
      </c>
      <c r="E2401" t="s">
        <v>331</v>
      </c>
      <c r="F2401" s="5">
        <v>41305</v>
      </c>
      <c r="G2401">
        <v>-5.0352000000000001E-2</v>
      </c>
      <c r="H2401">
        <v>-8.0019000000000007E-2</v>
      </c>
      <c r="I2401">
        <v>172.119</v>
      </c>
      <c r="L2401" t="str">
        <f>RRPS_ALL[[#This Row],[BondID]]&amp;"|"&amp;TEXT(RRPS_ALL[[#This Row],[Date]],"yyyymmdd")</f>
        <v>3102|20130131</v>
      </c>
    </row>
    <row r="2402" spans="1:12" x14ac:dyDescent="0.2">
      <c r="A2402" t="s">
        <v>331</v>
      </c>
      <c r="B2402" t="s">
        <v>331</v>
      </c>
      <c r="C2402" t="s">
        <v>312</v>
      </c>
      <c r="D2402" t="b">
        <v>0</v>
      </c>
      <c r="E2402" t="s">
        <v>331</v>
      </c>
      <c r="F2402" s="5">
        <v>41274</v>
      </c>
      <c r="G2402">
        <v>-0.110525</v>
      </c>
      <c r="H2402">
        <v>-0.14038400000000001</v>
      </c>
      <c r="I2402">
        <v>172.33</v>
      </c>
      <c r="L2402" t="str">
        <f>RRPS_ALL[[#This Row],[BondID]]&amp;"|"&amp;TEXT(RRPS_ALL[[#This Row],[Date]],"yyyymmdd")</f>
        <v>3102|20121231</v>
      </c>
    </row>
    <row r="2403" spans="1:12" x14ac:dyDescent="0.2">
      <c r="A2403" t="s">
        <v>331</v>
      </c>
      <c r="B2403" t="s">
        <v>331</v>
      </c>
      <c r="C2403" t="s">
        <v>312</v>
      </c>
      <c r="D2403" t="b">
        <v>0</v>
      </c>
      <c r="E2403" t="s">
        <v>331</v>
      </c>
      <c r="F2403" s="5">
        <v>41243</v>
      </c>
      <c r="G2403">
        <v>3.6461E-2</v>
      </c>
      <c r="H2403">
        <v>5.7460000000000002E-3</v>
      </c>
      <c r="I2403">
        <v>169.577</v>
      </c>
      <c r="L2403" t="str">
        <f>RRPS_ALL[[#This Row],[BondID]]&amp;"|"&amp;TEXT(RRPS_ALL[[#This Row],[Date]],"yyyymmdd")</f>
        <v>3102|20121130</v>
      </c>
    </row>
    <row r="2404" spans="1:12" x14ac:dyDescent="0.2">
      <c r="A2404" t="s">
        <v>331</v>
      </c>
      <c r="B2404" t="s">
        <v>331</v>
      </c>
      <c r="C2404" t="s">
        <v>312</v>
      </c>
      <c r="D2404" t="b">
        <v>0</v>
      </c>
      <c r="E2404" t="s">
        <v>331</v>
      </c>
      <c r="F2404" s="5">
        <v>41213</v>
      </c>
      <c r="G2404">
        <v>-2.9746000000000002E-2</v>
      </c>
      <c r="H2404">
        <v>-6.0749999999999998E-2</v>
      </c>
      <c r="I2404">
        <v>169.41</v>
      </c>
      <c r="L2404" t="str">
        <f>RRPS_ALL[[#This Row],[BondID]]&amp;"|"&amp;TEXT(RRPS_ALL[[#This Row],[Date]],"yyyymmdd")</f>
        <v>3102|20121031</v>
      </c>
    </row>
    <row r="2405" spans="1:12" x14ac:dyDescent="0.2">
      <c r="A2405" t="s">
        <v>331</v>
      </c>
      <c r="B2405" t="s">
        <v>331</v>
      </c>
      <c r="C2405" t="s">
        <v>312</v>
      </c>
      <c r="D2405" t="b">
        <v>0</v>
      </c>
      <c r="E2405" t="s">
        <v>331</v>
      </c>
      <c r="F2405" s="5">
        <v>41182</v>
      </c>
      <c r="G2405">
        <v>-3.2421999999999999E-2</v>
      </c>
      <c r="H2405">
        <v>-6.3737000000000002E-2</v>
      </c>
      <c r="I2405">
        <v>169.21600000000001</v>
      </c>
      <c r="L2405" t="str">
        <f>RRPS_ALL[[#This Row],[BondID]]&amp;"|"&amp;TEXT(RRPS_ALL[[#This Row],[Date]],"yyyymmdd")</f>
        <v>3102|20120930</v>
      </c>
    </row>
    <row r="2406" spans="1:12" x14ac:dyDescent="0.2">
      <c r="A2406" t="s">
        <v>331</v>
      </c>
      <c r="B2406" t="s">
        <v>331</v>
      </c>
      <c r="C2406" t="s">
        <v>312</v>
      </c>
      <c r="D2406" t="b">
        <v>0</v>
      </c>
      <c r="E2406" t="s">
        <v>331</v>
      </c>
      <c r="F2406" s="5">
        <v>41152</v>
      </c>
      <c r="G2406">
        <v>0.28220000000000001</v>
      </c>
      <c r="H2406">
        <v>0.249754</v>
      </c>
      <c r="I2406">
        <v>165.672</v>
      </c>
      <c r="L2406" t="str">
        <f>RRPS_ALL[[#This Row],[BondID]]&amp;"|"&amp;TEXT(RRPS_ALL[[#This Row],[Date]],"yyyymmdd")</f>
        <v>3102|20120831</v>
      </c>
    </row>
    <row r="2407" spans="1:12" x14ac:dyDescent="0.2">
      <c r="A2407" t="s">
        <v>331</v>
      </c>
      <c r="B2407" t="s">
        <v>331</v>
      </c>
      <c r="C2407" t="s">
        <v>312</v>
      </c>
      <c r="D2407" t="b">
        <v>0</v>
      </c>
      <c r="E2407" t="s">
        <v>331</v>
      </c>
      <c r="F2407" s="5">
        <v>41121</v>
      </c>
      <c r="G2407">
        <v>0.30598700000000001</v>
      </c>
      <c r="H2407">
        <v>0.27306599999999998</v>
      </c>
      <c r="I2407">
        <v>164.88499999999999</v>
      </c>
      <c r="L2407" t="str">
        <f>RRPS_ALL[[#This Row],[BondID]]&amp;"|"&amp;TEXT(RRPS_ALL[[#This Row],[Date]],"yyyymmdd")</f>
        <v>3102|20120731</v>
      </c>
    </row>
    <row r="2408" spans="1:12" x14ac:dyDescent="0.2">
      <c r="A2408" t="s">
        <v>331</v>
      </c>
      <c r="B2408" t="s">
        <v>331</v>
      </c>
      <c r="C2408" t="s">
        <v>312</v>
      </c>
      <c r="D2408" t="b">
        <v>0</v>
      </c>
      <c r="E2408" t="s">
        <v>331</v>
      </c>
      <c r="F2408" s="5">
        <v>41090</v>
      </c>
      <c r="G2408">
        <v>1.6423E-2</v>
      </c>
      <c r="H2408">
        <v>-1.6150000000000001E-2</v>
      </c>
      <c r="I2408">
        <v>167.49600000000001</v>
      </c>
      <c r="L2408" t="str">
        <f>RRPS_ALL[[#This Row],[BondID]]&amp;"|"&amp;TEXT(RRPS_ALL[[#This Row],[Date]],"yyyymmdd")</f>
        <v>3102|20120630</v>
      </c>
    </row>
    <row r="2409" spans="1:12" x14ac:dyDescent="0.2">
      <c r="A2409" t="s">
        <v>331</v>
      </c>
      <c r="B2409" t="s">
        <v>331</v>
      </c>
      <c r="C2409" t="s">
        <v>312</v>
      </c>
      <c r="D2409" t="b">
        <v>0</v>
      </c>
      <c r="E2409" t="s">
        <v>331</v>
      </c>
      <c r="F2409" s="5">
        <v>41060</v>
      </c>
      <c r="G2409">
        <v>-3.4854000000000003E-2</v>
      </c>
      <c r="H2409">
        <v>-6.7695000000000005E-2</v>
      </c>
      <c r="I2409">
        <v>167.745</v>
      </c>
      <c r="L2409" t="str">
        <f>RRPS_ALL[[#This Row],[BondID]]&amp;"|"&amp;TEXT(RRPS_ALL[[#This Row],[Date]],"yyyymmdd")</f>
        <v>3102|20120531</v>
      </c>
    </row>
    <row r="2410" spans="1:12" x14ac:dyDescent="0.2">
      <c r="A2410" t="s">
        <v>331</v>
      </c>
      <c r="B2410" t="s">
        <v>331</v>
      </c>
      <c r="C2410" t="s">
        <v>312</v>
      </c>
      <c r="D2410" t="b">
        <v>0</v>
      </c>
      <c r="E2410" t="s">
        <v>331</v>
      </c>
      <c r="F2410" s="5">
        <v>41029</v>
      </c>
      <c r="G2410">
        <v>0.14530999999999999</v>
      </c>
      <c r="H2410">
        <v>0.111375</v>
      </c>
      <c r="I2410">
        <v>164.32400000000001</v>
      </c>
      <c r="L2410" t="str">
        <f>RRPS_ALL[[#This Row],[BondID]]&amp;"|"&amp;TEXT(RRPS_ALL[[#This Row],[Date]],"yyyymmdd")</f>
        <v>3102|20120430</v>
      </c>
    </row>
    <row r="2411" spans="1:12" x14ac:dyDescent="0.2">
      <c r="A2411" t="s">
        <v>331</v>
      </c>
      <c r="B2411" t="s">
        <v>331</v>
      </c>
      <c r="C2411" t="s">
        <v>312</v>
      </c>
      <c r="D2411" t="b">
        <v>0</v>
      </c>
      <c r="E2411" t="s">
        <v>331</v>
      </c>
      <c r="F2411" s="5">
        <v>40999</v>
      </c>
      <c r="G2411">
        <v>0.54924099999999998</v>
      </c>
      <c r="H2411">
        <v>0.51390400000000003</v>
      </c>
      <c r="I2411">
        <v>160.208</v>
      </c>
      <c r="L2411" t="str">
        <f>RRPS_ALL[[#This Row],[BondID]]&amp;"|"&amp;TEXT(RRPS_ALL[[#This Row],[Date]],"yyyymmdd")</f>
        <v>3102|20120331</v>
      </c>
    </row>
    <row r="2412" spans="1:12" x14ac:dyDescent="0.2">
      <c r="A2412" t="s">
        <v>331</v>
      </c>
      <c r="B2412" t="s">
        <v>331</v>
      </c>
      <c r="C2412" t="s">
        <v>312</v>
      </c>
      <c r="D2412" t="b">
        <v>0</v>
      </c>
      <c r="E2412" t="s">
        <v>331</v>
      </c>
      <c r="F2412" s="5">
        <v>40968</v>
      </c>
      <c r="G2412">
        <v>0.51344299999999998</v>
      </c>
      <c r="H2412">
        <v>0.47786499999999998</v>
      </c>
      <c r="I2412">
        <v>160.77500000000001</v>
      </c>
      <c r="L2412" t="str">
        <f>RRPS_ALL[[#This Row],[BondID]]&amp;"|"&amp;TEXT(RRPS_ALL[[#This Row],[Date]],"yyyymmdd")</f>
        <v>3102|20120229</v>
      </c>
    </row>
    <row r="2413" spans="1:12" x14ac:dyDescent="0.2">
      <c r="A2413" t="s">
        <v>331</v>
      </c>
      <c r="B2413" t="s">
        <v>331</v>
      </c>
      <c r="C2413" t="s">
        <v>312</v>
      </c>
      <c r="D2413" t="b">
        <v>0</v>
      </c>
      <c r="E2413" t="s">
        <v>331</v>
      </c>
      <c r="F2413" s="5">
        <v>40939</v>
      </c>
      <c r="G2413">
        <v>0.57250699999999999</v>
      </c>
      <c r="H2413">
        <v>0.53627499999999995</v>
      </c>
      <c r="I2413">
        <v>159.59399999999999</v>
      </c>
      <c r="L2413" t="str">
        <f>RRPS_ALL[[#This Row],[BondID]]&amp;"|"&amp;TEXT(RRPS_ALL[[#This Row],[Date]],"yyyymmdd")</f>
        <v>3102|20120131</v>
      </c>
    </row>
    <row r="2414" spans="1:12" x14ac:dyDescent="0.2">
      <c r="A2414" t="s">
        <v>331</v>
      </c>
      <c r="B2414" t="s">
        <v>331</v>
      </c>
      <c r="C2414" t="s">
        <v>312</v>
      </c>
      <c r="D2414" t="b">
        <v>0</v>
      </c>
      <c r="E2414" t="s">
        <v>331</v>
      </c>
      <c r="F2414" s="5">
        <v>40908</v>
      </c>
      <c r="G2414">
        <v>0.68059400000000003</v>
      </c>
      <c r="H2414">
        <v>0.64365099999999997</v>
      </c>
      <c r="I2414">
        <v>158.35300000000001</v>
      </c>
      <c r="L2414" t="str">
        <f>RRPS_ALL[[#This Row],[BondID]]&amp;"|"&amp;TEXT(RRPS_ALL[[#This Row],[Date]],"yyyymmdd")</f>
        <v>3102|20111231</v>
      </c>
    </row>
    <row r="2415" spans="1:12" x14ac:dyDescent="0.2">
      <c r="A2415" t="s">
        <v>331</v>
      </c>
      <c r="B2415" t="s">
        <v>331</v>
      </c>
      <c r="C2415" t="s">
        <v>312</v>
      </c>
      <c r="D2415" t="b">
        <v>0</v>
      </c>
      <c r="E2415" t="s">
        <v>331</v>
      </c>
      <c r="F2415" s="5">
        <v>40877</v>
      </c>
      <c r="G2415">
        <v>0.54232199999999997</v>
      </c>
      <c r="H2415">
        <v>0.50520600000000004</v>
      </c>
      <c r="I2415">
        <v>159.11199999999999</v>
      </c>
      <c r="L2415" t="str">
        <f>RRPS_ALL[[#This Row],[BondID]]&amp;"|"&amp;TEXT(RRPS_ALL[[#This Row],[Date]],"yyyymmdd")</f>
        <v>3102|20111130</v>
      </c>
    </row>
    <row r="2416" spans="1:12" x14ac:dyDescent="0.2">
      <c r="A2416" t="s">
        <v>331</v>
      </c>
      <c r="B2416" t="s">
        <v>331</v>
      </c>
      <c r="C2416" t="s">
        <v>312</v>
      </c>
      <c r="D2416" t="b">
        <v>0</v>
      </c>
      <c r="E2416" t="s">
        <v>331</v>
      </c>
      <c r="F2416" s="5">
        <v>40847</v>
      </c>
      <c r="G2416">
        <v>0.44448700000000002</v>
      </c>
      <c r="H2416">
        <v>0.40714</v>
      </c>
      <c r="I2416">
        <v>159.56700000000001</v>
      </c>
      <c r="L2416" t="str">
        <f>RRPS_ALL[[#This Row],[BondID]]&amp;"|"&amp;TEXT(RRPS_ALL[[#This Row],[Date]],"yyyymmdd")</f>
        <v>3102|20111031</v>
      </c>
    </row>
    <row r="2417" spans="1:12" x14ac:dyDescent="0.2">
      <c r="A2417" t="s">
        <v>331</v>
      </c>
      <c r="B2417" t="s">
        <v>331</v>
      </c>
      <c r="C2417" t="s">
        <v>312</v>
      </c>
      <c r="D2417" t="b">
        <v>0</v>
      </c>
      <c r="E2417" t="s">
        <v>331</v>
      </c>
      <c r="F2417" s="5">
        <v>40816</v>
      </c>
      <c r="G2417">
        <v>0.66997700000000004</v>
      </c>
      <c r="H2417">
        <v>0.63150099999999998</v>
      </c>
      <c r="I2417">
        <v>157.19</v>
      </c>
      <c r="L2417" t="str">
        <f>RRPS_ALL[[#This Row],[BondID]]&amp;"|"&amp;TEXT(RRPS_ALL[[#This Row],[Date]],"yyyymmdd")</f>
        <v>3102|20110930</v>
      </c>
    </row>
    <row r="2418" spans="1:12" x14ac:dyDescent="0.2">
      <c r="A2418" t="s">
        <v>331</v>
      </c>
      <c r="B2418" t="s">
        <v>331</v>
      </c>
      <c r="C2418" t="s">
        <v>312</v>
      </c>
      <c r="D2418" t="b">
        <v>0</v>
      </c>
      <c r="E2418" t="s">
        <v>331</v>
      </c>
      <c r="F2418" s="5">
        <v>40786</v>
      </c>
      <c r="G2418">
        <v>0.51994700000000005</v>
      </c>
      <c r="H2418">
        <v>0.481547</v>
      </c>
      <c r="I2418">
        <v>158.75899999999999</v>
      </c>
      <c r="L2418" t="str">
        <f>RRPS_ALL[[#This Row],[BondID]]&amp;"|"&amp;TEXT(RRPS_ALL[[#This Row],[Date]],"yyyymmdd")</f>
        <v>3102|20110831</v>
      </c>
    </row>
    <row r="2419" spans="1:12" x14ac:dyDescent="0.2">
      <c r="A2419" t="s">
        <v>331</v>
      </c>
      <c r="B2419" t="s">
        <v>331</v>
      </c>
      <c r="C2419" t="s">
        <v>312</v>
      </c>
      <c r="D2419" t="b">
        <v>0</v>
      </c>
      <c r="E2419" t="s">
        <v>331</v>
      </c>
      <c r="F2419" s="5">
        <v>40755</v>
      </c>
      <c r="G2419">
        <v>0.60955300000000001</v>
      </c>
      <c r="H2419">
        <v>0.57031600000000005</v>
      </c>
      <c r="I2419">
        <v>157.27099999999999</v>
      </c>
      <c r="L2419" t="str">
        <f>RRPS_ALL[[#This Row],[BondID]]&amp;"|"&amp;TEXT(RRPS_ALL[[#This Row],[Date]],"yyyymmdd")</f>
        <v>3102|20110731</v>
      </c>
    </row>
    <row r="2420" spans="1:12" x14ac:dyDescent="0.2">
      <c r="A2420" t="s">
        <v>331</v>
      </c>
      <c r="B2420" t="s">
        <v>331</v>
      </c>
      <c r="C2420" t="s">
        <v>312</v>
      </c>
      <c r="D2420" t="b">
        <v>0</v>
      </c>
      <c r="E2420" t="s">
        <v>331</v>
      </c>
      <c r="F2420" s="5">
        <v>40724</v>
      </c>
      <c r="G2420">
        <v>0.44314900000000002</v>
      </c>
      <c r="H2420">
        <v>0.40388800000000002</v>
      </c>
      <c r="I2420">
        <v>158.45699999999999</v>
      </c>
      <c r="L2420" t="str">
        <f>RRPS_ALL[[#This Row],[BondID]]&amp;"|"&amp;TEXT(RRPS_ALL[[#This Row],[Date]],"yyyymmdd")</f>
        <v>3102|20110630</v>
      </c>
    </row>
    <row r="2421" spans="1:12" x14ac:dyDescent="0.2">
      <c r="A2421" t="s">
        <v>331</v>
      </c>
      <c r="B2421" t="s">
        <v>331</v>
      </c>
      <c r="C2421" t="s">
        <v>312</v>
      </c>
      <c r="D2421" t="b">
        <v>0</v>
      </c>
      <c r="E2421" t="s">
        <v>331</v>
      </c>
      <c r="F2421" s="5">
        <v>40694</v>
      </c>
      <c r="G2421">
        <v>0.31800699999999998</v>
      </c>
      <c r="H2421">
        <v>0.27853</v>
      </c>
      <c r="I2421">
        <v>159.29599999999999</v>
      </c>
      <c r="L2421" t="str">
        <f>RRPS_ALL[[#This Row],[BondID]]&amp;"|"&amp;TEXT(RRPS_ALL[[#This Row],[Date]],"yyyymmdd")</f>
        <v>3102|20110531</v>
      </c>
    </row>
    <row r="2422" spans="1:12" x14ac:dyDescent="0.2">
      <c r="A2422" t="s">
        <v>331</v>
      </c>
      <c r="B2422" t="s">
        <v>331</v>
      </c>
      <c r="C2422" t="s">
        <v>312</v>
      </c>
      <c r="D2422" t="b">
        <v>0</v>
      </c>
      <c r="E2422" t="s">
        <v>331</v>
      </c>
      <c r="F2422" s="5">
        <v>40663</v>
      </c>
      <c r="G2422">
        <v>4.4799999999999996E-3</v>
      </c>
      <c r="H2422">
        <v>-2.1828E-2</v>
      </c>
      <c r="I2422">
        <v>160.364</v>
      </c>
      <c r="L2422" t="str">
        <f>RRPS_ALL[[#This Row],[BondID]]&amp;"|"&amp;TEXT(RRPS_ALL[[#This Row],[Date]],"yyyymmdd")</f>
        <v>3102|20110430</v>
      </c>
    </row>
    <row r="2423" spans="1:12" x14ac:dyDescent="0.2">
      <c r="A2423" t="s">
        <v>331</v>
      </c>
      <c r="B2423" t="s">
        <v>331</v>
      </c>
      <c r="C2423" t="s">
        <v>312</v>
      </c>
      <c r="D2423" t="b">
        <v>0</v>
      </c>
      <c r="E2423" t="s">
        <v>331</v>
      </c>
      <c r="F2423" s="5">
        <v>40633</v>
      </c>
      <c r="G2423">
        <v>-8.4685999999999997E-2</v>
      </c>
      <c r="H2423">
        <v>-0.111105</v>
      </c>
      <c r="I2423">
        <v>161.32400000000001</v>
      </c>
      <c r="L2423" t="str">
        <f>RRPS_ALL[[#This Row],[BondID]]&amp;"|"&amp;TEXT(RRPS_ALL[[#This Row],[Date]],"yyyymmdd")</f>
        <v>3102|20110331</v>
      </c>
    </row>
    <row r="2424" spans="1:12" x14ac:dyDescent="0.2">
      <c r="A2424" t="s">
        <v>331</v>
      </c>
      <c r="B2424" t="s">
        <v>331</v>
      </c>
      <c r="C2424" t="s">
        <v>312</v>
      </c>
      <c r="D2424" t="b">
        <v>0</v>
      </c>
      <c r="E2424" t="s">
        <v>331</v>
      </c>
      <c r="F2424" s="5">
        <v>40602</v>
      </c>
      <c r="G2424">
        <v>-0.33342699999999997</v>
      </c>
      <c r="H2424">
        <v>-0.35977799999999999</v>
      </c>
      <c r="I2424">
        <v>163.28700000000001</v>
      </c>
      <c r="L2424" t="str">
        <f>RRPS_ALL[[#This Row],[BondID]]&amp;"|"&amp;TEXT(RRPS_ALL[[#This Row],[Date]],"yyyymmdd")</f>
        <v>3102|20110228</v>
      </c>
    </row>
    <row r="2425" spans="1:12" x14ac:dyDescent="0.2">
      <c r="A2425" t="s">
        <v>331</v>
      </c>
      <c r="B2425" t="s">
        <v>331</v>
      </c>
      <c r="C2425" t="s">
        <v>312</v>
      </c>
      <c r="D2425" t="b">
        <v>0</v>
      </c>
      <c r="E2425" t="s">
        <v>331</v>
      </c>
      <c r="F2425" s="5">
        <v>40574</v>
      </c>
      <c r="G2425">
        <v>-0.37448599999999999</v>
      </c>
      <c r="H2425">
        <v>-0.40104600000000001</v>
      </c>
      <c r="I2425">
        <v>163.76599999999999</v>
      </c>
      <c r="L2425" t="str">
        <f>RRPS_ALL[[#This Row],[BondID]]&amp;"|"&amp;TEXT(RRPS_ALL[[#This Row],[Date]],"yyyymmdd")</f>
        <v>3102|20110131</v>
      </c>
    </row>
    <row r="2426" spans="1:12" x14ac:dyDescent="0.2">
      <c r="A2426" t="s">
        <v>331</v>
      </c>
      <c r="B2426" t="s">
        <v>331</v>
      </c>
      <c r="C2426" t="s">
        <v>312</v>
      </c>
      <c r="D2426" t="b">
        <v>0</v>
      </c>
      <c r="E2426" t="s">
        <v>331</v>
      </c>
      <c r="F2426" s="5">
        <v>40543</v>
      </c>
      <c r="G2426">
        <v>-0.42546699999999998</v>
      </c>
      <c r="H2426">
        <v>-0.45232099999999997</v>
      </c>
      <c r="I2426">
        <v>163.876</v>
      </c>
      <c r="L2426" t="str">
        <f>RRPS_ALL[[#This Row],[BondID]]&amp;"|"&amp;TEXT(RRPS_ALL[[#This Row],[Date]],"yyyymmdd")</f>
        <v>3102|20101231</v>
      </c>
    </row>
    <row r="2427" spans="1:12" x14ac:dyDescent="0.2">
      <c r="A2427" t="s">
        <v>331</v>
      </c>
      <c r="B2427" t="s">
        <v>331</v>
      </c>
      <c r="C2427" t="s">
        <v>312</v>
      </c>
      <c r="D2427" t="b">
        <v>0</v>
      </c>
      <c r="E2427" t="s">
        <v>331</v>
      </c>
      <c r="F2427" s="5">
        <v>40512</v>
      </c>
      <c r="G2427">
        <v>-0.432981</v>
      </c>
      <c r="H2427">
        <v>-0.45800299999999999</v>
      </c>
      <c r="I2427">
        <v>163.67868100000001</v>
      </c>
      <c r="L2427" t="str">
        <f>RRPS_ALL[[#This Row],[BondID]]&amp;"|"&amp;TEXT(RRPS_ALL[[#This Row],[Date]],"yyyymmdd")</f>
        <v>3102|20101130</v>
      </c>
    </row>
    <row r="2428" spans="1:12" x14ac:dyDescent="0.2">
      <c r="A2428" t="s">
        <v>331</v>
      </c>
      <c r="B2428" t="s">
        <v>331</v>
      </c>
      <c r="C2428" t="s">
        <v>312</v>
      </c>
      <c r="D2428" t="b">
        <v>0</v>
      </c>
      <c r="E2428" t="s">
        <v>331</v>
      </c>
      <c r="F2428" s="5">
        <v>40482</v>
      </c>
      <c r="G2428">
        <v>-0.51726399999999995</v>
      </c>
      <c r="H2428">
        <v>-0.54228600000000005</v>
      </c>
      <c r="I2428">
        <v>163.52197799999999</v>
      </c>
      <c r="L2428" t="str">
        <f>RRPS_ALL[[#This Row],[BondID]]&amp;"|"&amp;TEXT(RRPS_ALL[[#This Row],[Date]],"yyyymmdd")</f>
        <v>3102|20101031</v>
      </c>
    </row>
    <row r="2429" spans="1:12" x14ac:dyDescent="0.2">
      <c r="A2429" t="s">
        <v>331</v>
      </c>
      <c r="B2429" t="s">
        <v>331</v>
      </c>
      <c r="C2429" t="s">
        <v>312</v>
      </c>
      <c r="D2429" t="b">
        <v>0</v>
      </c>
      <c r="E2429" t="s">
        <v>331</v>
      </c>
      <c r="F2429" s="5">
        <v>40451</v>
      </c>
      <c r="G2429">
        <v>-0.27725300000000003</v>
      </c>
      <c r="H2429">
        <v>-0.30227399999999999</v>
      </c>
      <c r="I2429">
        <v>160.70833200000001</v>
      </c>
      <c r="L2429" t="str">
        <f>RRPS_ALL[[#This Row],[BondID]]&amp;"|"&amp;TEXT(RRPS_ALL[[#This Row],[Date]],"yyyymmdd")</f>
        <v>3102|20100930</v>
      </c>
    </row>
    <row r="2430" spans="1:12" x14ac:dyDescent="0.2">
      <c r="A2430" t="s">
        <v>331</v>
      </c>
      <c r="B2430" t="s">
        <v>331</v>
      </c>
      <c r="C2430" t="s">
        <v>312</v>
      </c>
      <c r="D2430" t="b">
        <v>0</v>
      </c>
      <c r="E2430" t="s">
        <v>331</v>
      </c>
      <c r="F2430" s="5">
        <v>40421</v>
      </c>
      <c r="G2430">
        <v>-0.445044</v>
      </c>
      <c r="H2430">
        <v>-0.47006500000000001</v>
      </c>
      <c r="I2430">
        <v>161.94886</v>
      </c>
      <c r="L2430" t="str">
        <f>RRPS_ALL[[#This Row],[BondID]]&amp;"|"&amp;TEXT(RRPS_ALL[[#This Row],[Date]],"yyyymmdd")</f>
        <v>3102|20100831</v>
      </c>
    </row>
    <row r="2431" spans="1:12" x14ac:dyDescent="0.2">
      <c r="A2431" t="s">
        <v>331</v>
      </c>
      <c r="B2431" t="s">
        <v>331</v>
      </c>
      <c r="C2431" t="s">
        <v>312</v>
      </c>
      <c r="D2431" t="b">
        <v>0</v>
      </c>
      <c r="E2431" t="s">
        <v>331</v>
      </c>
      <c r="F2431" s="5">
        <v>40390</v>
      </c>
      <c r="G2431">
        <v>-0.73575400000000002</v>
      </c>
      <c r="H2431">
        <v>-0.76077399999999995</v>
      </c>
      <c r="I2431">
        <v>164.05963499999999</v>
      </c>
      <c r="L2431" t="str">
        <f>RRPS_ALL[[#This Row],[BondID]]&amp;"|"&amp;TEXT(RRPS_ALL[[#This Row],[Date]],"yyyymmdd")</f>
        <v>3102|20100731</v>
      </c>
    </row>
    <row r="2432" spans="1:12" x14ac:dyDescent="0.2">
      <c r="A2432" t="s">
        <v>331</v>
      </c>
      <c r="B2432" t="s">
        <v>331</v>
      </c>
      <c r="C2432" t="s">
        <v>312</v>
      </c>
      <c r="D2432" t="b">
        <v>0</v>
      </c>
      <c r="E2432" t="s">
        <v>331</v>
      </c>
      <c r="F2432" s="5">
        <v>40359</v>
      </c>
      <c r="G2432">
        <v>-1.3086120000000001</v>
      </c>
      <c r="H2432">
        <v>-1.333618</v>
      </c>
      <c r="I2432">
        <v>168.38</v>
      </c>
      <c r="L2432" t="str">
        <f>RRPS_ALL[[#This Row],[BondID]]&amp;"|"&amp;TEXT(RRPS_ALL[[#This Row],[Date]],"yyyymmdd")</f>
        <v>3102|20100630</v>
      </c>
    </row>
    <row r="2433" spans="1:12" x14ac:dyDescent="0.2">
      <c r="A2433" t="s">
        <v>331</v>
      </c>
      <c r="B2433" t="s">
        <v>331</v>
      </c>
      <c r="C2433" t="s">
        <v>312</v>
      </c>
      <c r="D2433" t="b">
        <v>0</v>
      </c>
      <c r="E2433" t="s">
        <v>331</v>
      </c>
      <c r="F2433" s="5">
        <v>40329</v>
      </c>
      <c r="G2433">
        <v>-1.2572909999999999</v>
      </c>
      <c r="H2433">
        <v>-1.2822910000000001</v>
      </c>
      <c r="I2433">
        <v>167.24700000000001</v>
      </c>
      <c r="L2433" t="str">
        <f>RRPS_ALL[[#This Row],[BondID]]&amp;"|"&amp;TEXT(RRPS_ALL[[#This Row],[Date]],"yyyymmdd")</f>
        <v>3102|20100531</v>
      </c>
    </row>
    <row r="2434" spans="1:12" x14ac:dyDescent="0.2">
      <c r="A2434" t="s">
        <v>331</v>
      </c>
      <c r="B2434" t="s">
        <v>331</v>
      </c>
      <c r="C2434" t="s">
        <v>312</v>
      </c>
      <c r="D2434" t="b">
        <v>0</v>
      </c>
      <c r="E2434" t="s">
        <v>331</v>
      </c>
      <c r="F2434" s="5">
        <v>40298</v>
      </c>
      <c r="G2434">
        <v>-1.160407</v>
      </c>
      <c r="H2434">
        <v>-1.185416</v>
      </c>
      <c r="I2434">
        <v>164.4605</v>
      </c>
      <c r="L2434" t="str">
        <f>RRPS_ALL[[#This Row],[BondID]]&amp;"|"&amp;TEXT(RRPS_ALL[[#This Row],[Date]],"yyyymmdd")</f>
        <v>3102|20100430</v>
      </c>
    </row>
    <row r="2435" spans="1:12" x14ac:dyDescent="0.2">
      <c r="A2435" t="s">
        <v>331</v>
      </c>
      <c r="B2435" t="s">
        <v>331</v>
      </c>
      <c r="C2435" t="s">
        <v>312</v>
      </c>
      <c r="D2435" t="b">
        <v>0</v>
      </c>
      <c r="E2435" t="s">
        <v>331</v>
      </c>
      <c r="F2435" s="5">
        <v>40268</v>
      </c>
      <c r="G2435">
        <v>-0.92566499999999996</v>
      </c>
      <c r="H2435">
        <v>-0.95067599999999997</v>
      </c>
      <c r="I2435">
        <v>162.93600000000001</v>
      </c>
      <c r="L2435" t="str">
        <f>RRPS_ALL[[#This Row],[BondID]]&amp;"|"&amp;TEXT(RRPS_ALL[[#This Row],[Date]],"yyyymmdd")</f>
        <v>3102|20100331</v>
      </c>
    </row>
    <row r="2436" spans="1:12" x14ac:dyDescent="0.2">
      <c r="A2436" t="s">
        <v>331</v>
      </c>
      <c r="B2436" t="s">
        <v>331</v>
      </c>
      <c r="C2436" t="s">
        <v>312</v>
      </c>
      <c r="D2436" t="b">
        <v>0</v>
      </c>
      <c r="E2436" t="s">
        <v>331</v>
      </c>
      <c r="F2436" s="5">
        <v>40237</v>
      </c>
      <c r="G2436">
        <v>-1.036756</v>
      </c>
      <c r="H2436">
        <v>-1.061801</v>
      </c>
      <c r="I2436">
        <v>163.41</v>
      </c>
      <c r="L2436" t="str">
        <f>RRPS_ALL[[#This Row],[BondID]]&amp;"|"&amp;TEXT(RRPS_ALL[[#This Row],[Date]],"yyyymmdd")</f>
        <v>3102|20100228</v>
      </c>
    </row>
    <row r="2437" spans="1:12" x14ac:dyDescent="0.2">
      <c r="A2437" t="s">
        <v>331</v>
      </c>
      <c r="B2437" t="s">
        <v>331</v>
      </c>
      <c r="C2437" t="s">
        <v>312</v>
      </c>
      <c r="D2437" t="b">
        <v>0</v>
      </c>
      <c r="E2437" t="s">
        <v>331</v>
      </c>
      <c r="F2437" s="5">
        <v>40209</v>
      </c>
      <c r="G2437">
        <v>-0.89885000000000004</v>
      </c>
      <c r="H2437">
        <v>-0.92384900000000003</v>
      </c>
      <c r="I2437">
        <v>161.7765</v>
      </c>
      <c r="L2437" t="str">
        <f>RRPS_ALL[[#This Row],[BondID]]&amp;"|"&amp;TEXT(RRPS_ALL[[#This Row],[Date]],"yyyymmdd")</f>
        <v>3102|20100131</v>
      </c>
    </row>
    <row r="2438" spans="1:12" x14ac:dyDescent="0.2">
      <c r="A2438" t="s">
        <v>331</v>
      </c>
      <c r="B2438" t="s">
        <v>331</v>
      </c>
      <c r="C2438" t="s">
        <v>312</v>
      </c>
      <c r="D2438" t="b">
        <v>0</v>
      </c>
      <c r="E2438" t="s">
        <v>331</v>
      </c>
      <c r="F2438" s="5">
        <v>40178</v>
      </c>
      <c r="G2438">
        <v>-0.92471599999999998</v>
      </c>
      <c r="H2438">
        <v>-0.94472699999999998</v>
      </c>
      <c r="I2438">
        <v>161.89150000000001</v>
      </c>
      <c r="L2438" t="str">
        <f>RRPS_ALL[[#This Row],[BondID]]&amp;"|"&amp;TEXT(RRPS_ALL[[#This Row],[Date]],"yyyymmdd")</f>
        <v>3102|20091231</v>
      </c>
    </row>
    <row r="2439" spans="1:12" x14ac:dyDescent="0.2">
      <c r="A2439" t="s">
        <v>331</v>
      </c>
      <c r="B2439" t="s">
        <v>331</v>
      </c>
      <c r="C2439" t="s">
        <v>312</v>
      </c>
      <c r="D2439" t="b">
        <v>0</v>
      </c>
      <c r="E2439" t="s">
        <v>331</v>
      </c>
      <c r="F2439" s="5">
        <v>40147</v>
      </c>
      <c r="G2439">
        <v>-1.193659</v>
      </c>
      <c r="H2439">
        <v>-1.2136579999999999</v>
      </c>
      <c r="I2439">
        <v>162.98650000000001</v>
      </c>
      <c r="L2439" t="str">
        <f>RRPS_ALL[[#This Row],[BondID]]&amp;"|"&amp;TEXT(RRPS_ALL[[#This Row],[Date]],"yyyymmdd")</f>
        <v>3102|20091130</v>
      </c>
    </row>
    <row r="2440" spans="1:12" x14ac:dyDescent="0.2">
      <c r="A2440" t="s">
        <v>331</v>
      </c>
      <c r="B2440" t="s">
        <v>331</v>
      </c>
      <c r="C2440" t="s">
        <v>312</v>
      </c>
      <c r="D2440" t="b">
        <v>0</v>
      </c>
      <c r="E2440" t="s">
        <v>331</v>
      </c>
      <c r="F2440" s="5">
        <v>40117</v>
      </c>
      <c r="G2440">
        <v>-1.284484</v>
      </c>
      <c r="H2440">
        <v>-1.304487</v>
      </c>
      <c r="I2440">
        <v>163.13149999999999</v>
      </c>
      <c r="L2440" t="str">
        <f>RRPS_ALL[[#This Row],[BondID]]&amp;"|"&amp;TEXT(RRPS_ALL[[#This Row],[Date]],"yyyymmdd")</f>
        <v>3102|20091031</v>
      </c>
    </row>
    <row r="2441" spans="1:12" x14ac:dyDescent="0.2">
      <c r="A2441" t="s">
        <v>331</v>
      </c>
      <c r="B2441" t="s">
        <v>331</v>
      </c>
      <c r="C2441" t="s">
        <v>312</v>
      </c>
      <c r="D2441" t="b">
        <v>0</v>
      </c>
      <c r="E2441" t="s">
        <v>331</v>
      </c>
      <c r="F2441" s="5">
        <v>40086</v>
      </c>
      <c r="G2441">
        <v>-1.0545629999999999</v>
      </c>
      <c r="H2441">
        <v>-1.0745560000000001</v>
      </c>
      <c r="I2441">
        <v>160.523</v>
      </c>
      <c r="L2441" t="str">
        <f>RRPS_ALL[[#This Row],[BondID]]&amp;"|"&amp;TEXT(RRPS_ALL[[#This Row],[Date]],"yyyymmdd")</f>
        <v>3102|20090930</v>
      </c>
    </row>
    <row r="2442" spans="1:12" x14ac:dyDescent="0.2">
      <c r="A2442" t="s">
        <v>331</v>
      </c>
      <c r="B2442" t="s">
        <v>331</v>
      </c>
      <c r="C2442" t="s">
        <v>312</v>
      </c>
      <c r="D2442" t="b">
        <v>0</v>
      </c>
      <c r="E2442" t="s">
        <v>331</v>
      </c>
      <c r="F2442" s="5">
        <v>40056</v>
      </c>
      <c r="G2442">
        <v>-1.0718650000000001</v>
      </c>
      <c r="H2442">
        <v>-1.0918479999999999</v>
      </c>
      <c r="I2442">
        <v>160.66800000000001</v>
      </c>
      <c r="L2442" t="str">
        <f>RRPS_ALL[[#This Row],[BondID]]&amp;"|"&amp;TEXT(RRPS_ALL[[#This Row],[Date]],"yyyymmdd")</f>
        <v>3102|20090831</v>
      </c>
    </row>
    <row r="2443" spans="1:12" x14ac:dyDescent="0.2">
      <c r="A2443" t="s">
        <v>331</v>
      </c>
      <c r="B2443" t="s">
        <v>331</v>
      </c>
      <c r="C2443" t="s">
        <v>312</v>
      </c>
      <c r="D2443" t="b">
        <v>0</v>
      </c>
      <c r="E2443" t="s">
        <v>331</v>
      </c>
      <c r="F2443" s="5">
        <v>40025</v>
      </c>
      <c r="G2443">
        <v>-1.2435579999999999</v>
      </c>
      <c r="H2443">
        <v>-1.2685200000000001</v>
      </c>
      <c r="I2443">
        <v>161.4975</v>
      </c>
      <c r="L2443" t="str">
        <f>RRPS_ALL[[#This Row],[BondID]]&amp;"|"&amp;TEXT(RRPS_ALL[[#This Row],[Date]],"yyyymmdd")</f>
        <v>3102|20090731</v>
      </c>
    </row>
    <row r="2444" spans="1:12" x14ac:dyDescent="0.2">
      <c r="A2444" t="s">
        <v>331</v>
      </c>
      <c r="B2444" t="s">
        <v>331</v>
      </c>
      <c r="C2444" t="s">
        <v>312</v>
      </c>
      <c r="D2444" t="b">
        <v>0</v>
      </c>
      <c r="E2444" t="s">
        <v>331</v>
      </c>
      <c r="F2444" s="5">
        <v>39994</v>
      </c>
      <c r="G2444">
        <v>-1.4686030000000001</v>
      </c>
      <c r="H2444">
        <v>-1.4935449999999999</v>
      </c>
      <c r="I2444">
        <v>162.23849999999999</v>
      </c>
      <c r="L2444" t="str">
        <f>RRPS_ALL[[#This Row],[BondID]]&amp;"|"&amp;TEXT(RRPS_ALL[[#This Row],[Date]],"yyyymmdd")</f>
        <v>3102|20090630</v>
      </c>
    </row>
    <row r="2445" spans="1:12" x14ac:dyDescent="0.2">
      <c r="A2445" t="s">
        <v>331</v>
      </c>
      <c r="B2445" t="s">
        <v>331</v>
      </c>
      <c r="C2445" t="s">
        <v>312</v>
      </c>
      <c r="D2445" t="b">
        <v>0</v>
      </c>
      <c r="E2445" t="s">
        <v>331</v>
      </c>
      <c r="F2445" s="5">
        <v>39964</v>
      </c>
      <c r="G2445">
        <v>-1.5145150000000001</v>
      </c>
      <c r="H2445">
        <v>-1.5394479999999999</v>
      </c>
      <c r="I2445">
        <v>162.1095</v>
      </c>
      <c r="L2445" t="str">
        <f>RRPS_ALL[[#This Row],[BondID]]&amp;"|"&amp;TEXT(RRPS_ALL[[#This Row],[Date]],"yyyymmdd")</f>
        <v>3102|20090531</v>
      </c>
    </row>
    <row r="2446" spans="1:12" x14ac:dyDescent="0.2">
      <c r="A2446" t="s">
        <v>331</v>
      </c>
      <c r="B2446" t="s">
        <v>331</v>
      </c>
      <c r="C2446" t="s">
        <v>312</v>
      </c>
      <c r="D2446" t="b">
        <v>0</v>
      </c>
      <c r="E2446" t="s">
        <v>331</v>
      </c>
      <c r="F2446" s="5">
        <v>39933</v>
      </c>
      <c r="G2446">
        <v>-1.784235</v>
      </c>
      <c r="H2446">
        <v>-1.8092379999999999</v>
      </c>
      <c r="I2446">
        <v>162.90600000000001</v>
      </c>
      <c r="L2446" t="str">
        <f>RRPS_ALL[[#This Row],[BondID]]&amp;"|"&amp;TEXT(RRPS_ALL[[#This Row],[Date]],"yyyymmdd")</f>
        <v>3102|20090430</v>
      </c>
    </row>
    <row r="2447" spans="1:12" x14ac:dyDescent="0.2">
      <c r="A2447" t="s">
        <v>331</v>
      </c>
      <c r="B2447" t="s">
        <v>331</v>
      </c>
      <c r="C2447" t="s">
        <v>312</v>
      </c>
      <c r="D2447" t="b">
        <v>0</v>
      </c>
      <c r="E2447" t="s">
        <v>331</v>
      </c>
      <c r="F2447" s="5">
        <v>39903</v>
      </c>
      <c r="G2447">
        <v>-1.8524590000000001</v>
      </c>
      <c r="H2447">
        <v>-1.877434</v>
      </c>
      <c r="I2447">
        <v>163.20650000000001</v>
      </c>
      <c r="L2447" t="str">
        <f>RRPS_ALL[[#This Row],[BondID]]&amp;"|"&amp;TEXT(RRPS_ALL[[#This Row],[Date]],"yyyymmdd")</f>
        <v>3102|20090331</v>
      </c>
    </row>
    <row r="2448" spans="1:12" x14ac:dyDescent="0.2">
      <c r="A2448" t="s">
        <v>331</v>
      </c>
      <c r="B2448" t="s">
        <v>331</v>
      </c>
      <c r="C2448" t="s">
        <v>312</v>
      </c>
      <c r="D2448" t="b">
        <v>0</v>
      </c>
      <c r="E2448" t="s">
        <v>331</v>
      </c>
      <c r="F2448" s="5">
        <v>39872</v>
      </c>
      <c r="G2448">
        <v>-1.7985519999999999</v>
      </c>
      <c r="H2448">
        <v>-1.8235669999999999</v>
      </c>
      <c r="I2448">
        <v>162.91300000000001</v>
      </c>
      <c r="L2448" t="str">
        <f>RRPS_ALL[[#This Row],[BondID]]&amp;"|"&amp;TEXT(RRPS_ALL[[#This Row],[Date]],"yyyymmdd")</f>
        <v>3102|20090228</v>
      </c>
    </row>
    <row r="2449" spans="1:12" x14ac:dyDescent="0.2">
      <c r="A2449" t="s">
        <v>331</v>
      </c>
      <c r="B2449" t="s">
        <v>331</v>
      </c>
      <c r="C2449" t="s">
        <v>312</v>
      </c>
      <c r="D2449" t="b">
        <v>0</v>
      </c>
      <c r="E2449" t="s">
        <v>331</v>
      </c>
      <c r="F2449" s="5">
        <v>39844</v>
      </c>
      <c r="G2449">
        <v>-1.9234560000000001</v>
      </c>
      <c r="H2449">
        <v>-1.9484239999999999</v>
      </c>
      <c r="I2449">
        <v>163.0685</v>
      </c>
      <c r="L2449" t="str">
        <f>RRPS_ALL[[#This Row],[BondID]]&amp;"|"&amp;TEXT(RRPS_ALL[[#This Row],[Date]],"yyyymmdd")</f>
        <v>3102|20090131</v>
      </c>
    </row>
    <row r="2450" spans="1:12" x14ac:dyDescent="0.2">
      <c r="A2450" t="s">
        <v>331</v>
      </c>
      <c r="B2450" t="s">
        <v>331</v>
      </c>
      <c r="C2450" t="s">
        <v>312</v>
      </c>
      <c r="D2450" t="b">
        <v>0</v>
      </c>
      <c r="E2450" t="s">
        <v>331</v>
      </c>
      <c r="F2450" s="5">
        <v>39813</v>
      </c>
      <c r="G2450">
        <v>-1.8568739999999999</v>
      </c>
      <c r="H2450">
        <v>-1.8818919999999999</v>
      </c>
      <c r="I2450">
        <v>162.17500000000001</v>
      </c>
      <c r="L2450" t="str">
        <f>RRPS_ALL[[#This Row],[BondID]]&amp;"|"&amp;TEXT(RRPS_ALL[[#This Row],[Date]],"yyyymmdd")</f>
        <v>3102|20081231</v>
      </c>
    </row>
    <row r="2451" spans="1:12" x14ac:dyDescent="0.2">
      <c r="A2451" t="s">
        <v>331</v>
      </c>
      <c r="B2451" t="s">
        <v>331</v>
      </c>
      <c r="C2451" t="s">
        <v>312</v>
      </c>
      <c r="D2451" t="b">
        <v>0</v>
      </c>
      <c r="E2451" t="s">
        <v>331</v>
      </c>
      <c r="F2451" s="5">
        <v>39782</v>
      </c>
      <c r="G2451">
        <v>-2.0040819999999999</v>
      </c>
      <c r="H2451">
        <v>-2.029128</v>
      </c>
      <c r="I2451">
        <v>162.62899999999999</v>
      </c>
      <c r="L2451" t="str">
        <f>RRPS_ALL[[#This Row],[BondID]]&amp;"|"&amp;TEXT(RRPS_ALL[[#This Row],[Date]],"yyyymmdd")</f>
        <v>3102|20081130</v>
      </c>
    </row>
    <row r="2452" spans="1:12" x14ac:dyDescent="0.2">
      <c r="A2452" t="s">
        <v>331</v>
      </c>
      <c r="B2452" t="s">
        <v>331</v>
      </c>
      <c r="C2452" t="s">
        <v>312</v>
      </c>
      <c r="D2452" t="b">
        <v>0</v>
      </c>
      <c r="E2452" t="s">
        <v>331</v>
      </c>
      <c r="F2452" s="5">
        <v>39752</v>
      </c>
      <c r="G2452">
        <v>-2.0089619999999999</v>
      </c>
      <c r="H2452">
        <v>-2.03396</v>
      </c>
      <c r="I2452">
        <v>162.035</v>
      </c>
      <c r="L2452" t="str">
        <f>RRPS_ALL[[#This Row],[BondID]]&amp;"|"&amp;TEXT(RRPS_ALL[[#This Row],[Date]],"yyyymmdd")</f>
        <v>3102|20081031</v>
      </c>
    </row>
    <row r="2453" spans="1:12" x14ac:dyDescent="0.2">
      <c r="A2453" t="s">
        <v>331</v>
      </c>
      <c r="B2453" t="s">
        <v>331</v>
      </c>
      <c r="C2453" t="s">
        <v>312</v>
      </c>
      <c r="D2453" t="b">
        <v>0</v>
      </c>
      <c r="E2453" t="s">
        <v>331</v>
      </c>
      <c r="F2453" s="5">
        <v>39721</v>
      </c>
      <c r="G2453">
        <v>-2.1412409999999999</v>
      </c>
      <c r="H2453">
        <v>-2.1662340000000002</v>
      </c>
      <c r="I2453">
        <v>161.96899999999999</v>
      </c>
      <c r="L2453" t="str">
        <f>RRPS_ALL[[#This Row],[BondID]]&amp;"|"&amp;TEXT(RRPS_ALL[[#This Row],[Date]],"yyyymmdd")</f>
        <v>3102|20080930</v>
      </c>
    </row>
    <row r="2454" spans="1:12" x14ac:dyDescent="0.2">
      <c r="A2454" t="s">
        <v>331</v>
      </c>
      <c r="B2454" t="s">
        <v>331</v>
      </c>
      <c r="C2454" t="s">
        <v>312</v>
      </c>
      <c r="D2454" t="b">
        <v>0</v>
      </c>
      <c r="E2454" t="s">
        <v>331</v>
      </c>
      <c r="F2454" s="5">
        <v>39691</v>
      </c>
      <c r="G2454">
        <v>-2.1731910000000001</v>
      </c>
      <c r="H2454">
        <v>-2.1982059999999999</v>
      </c>
      <c r="I2454">
        <v>161.71700000000001</v>
      </c>
      <c r="L2454" t="str">
        <f>RRPS_ALL[[#This Row],[BondID]]&amp;"|"&amp;TEXT(RRPS_ALL[[#This Row],[Date]],"yyyymmdd")</f>
        <v>3102|20080831</v>
      </c>
    </row>
    <row r="2455" spans="1:12" x14ac:dyDescent="0.2">
      <c r="A2455" t="s">
        <v>331</v>
      </c>
      <c r="B2455" t="s">
        <v>331</v>
      </c>
      <c r="C2455" t="s">
        <v>312</v>
      </c>
      <c r="D2455" t="b">
        <v>0</v>
      </c>
      <c r="E2455" t="s">
        <v>331</v>
      </c>
      <c r="F2455" s="5">
        <v>39660</v>
      </c>
      <c r="G2455">
        <v>-2.1658680000000001</v>
      </c>
      <c r="H2455">
        <v>-2.1907649999999999</v>
      </c>
      <c r="I2455">
        <v>161.46950000000001</v>
      </c>
      <c r="L2455" t="str">
        <f>RRPS_ALL[[#This Row],[BondID]]&amp;"|"&amp;TEXT(RRPS_ALL[[#This Row],[Date]],"yyyymmdd")</f>
        <v>3102|20080731</v>
      </c>
    </row>
    <row r="2456" spans="1:12" x14ac:dyDescent="0.2">
      <c r="A2456" t="s">
        <v>331</v>
      </c>
      <c r="B2456" t="s">
        <v>331</v>
      </c>
      <c r="C2456" t="s">
        <v>312</v>
      </c>
      <c r="D2456" t="b">
        <v>0</v>
      </c>
      <c r="E2456" t="s">
        <v>331</v>
      </c>
      <c r="F2456" s="5">
        <v>39629</v>
      </c>
      <c r="G2456">
        <v>-2.053709</v>
      </c>
      <c r="H2456">
        <v>-2.0787089999999999</v>
      </c>
      <c r="I2456">
        <v>160.18199999999999</v>
      </c>
      <c r="L2456" t="str">
        <f>RRPS_ALL[[#This Row],[BondID]]&amp;"|"&amp;TEXT(RRPS_ALL[[#This Row],[Date]],"yyyymmdd")</f>
        <v>3102|20080630</v>
      </c>
    </row>
    <row r="2457" spans="1:12" x14ac:dyDescent="0.2">
      <c r="A2457" t="s">
        <v>331</v>
      </c>
      <c r="B2457" t="s">
        <v>331</v>
      </c>
      <c r="C2457" t="s">
        <v>312</v>
      </c>
      <c r="D2457" t="b">
        <v>0</v>
      </c>
      <c r="E2457" t="s">
        <v>331</v>
      </c>
      <c r="F2457" s="5">
        <v>39599</v>
      </c>
      <c r="G2457">
        <v>-2.1184660000000002</v>
      </c>
      <c r="H2457">
        <v>-2.1434009999999999</v>
      </c>
      <c r="I2457">
        <v>160.43049999999999</v>
      </c>
      <c r="L2457" t="str">
        <f>RRPS_ALL[[#This Row],[BondID]]&amp;"|"&amp;TEXT(RRPS_ALL[[#This Row],[Date]],"yyyymmdd")</f>
        <v>3102|20080531</v>
      </c>
    </row>
    <row r="2458" spans="1:12" x14ac:dyDescent="0.2">
      <c r="A2458" t="s">
        <v>331</v>
      </c>
      <c r="B2458" t="s">
        <v>331</v>
      </c>
      <c r="C2458" t="s">
        <v>312</v>
      </c>
      <c r="D2458" t="b">
        <v>0</v>
      </c>
      <c r="E2458" t="s">
        <v>331</v>
      </c>
      <c r="F2458" s="5">
        <v>39568</v>
      </c>
      <c r="G2458">
        <v>-2.3759399999999999</v>
      </c>
      <c r="H2458">
        <v>-2.4008259999999999</v>
      </c>
      <c r="I2458">
        <v>160.26150000000001</v>
      </c>
      <c r="J2458">
        <v>160.26150000000001</v>
      </c>
      <c r="K2458">
        <v>160.26150000000001</v>
      </c>
      <c r="L2458" t="str">
        <f>RRPS_ALL[[#This Row],[BondID]]&amp;"|"&amp;TEXT(RRPS_ALL[[#This Row],[Date]],"yyyymmdd")</f>
        <v>3102|20080430</v>
      </c>
    </row>
    <row r="2459" spans="1:12" x14ac:dyDescent="0.2">
      <c r="A2459" t="s">
        <v>331</v>
      </c>
      <c r="B2459" t="s">
        <v>331</v>
      </c>
      <c r="C2459" t="s">
        <v>312</v>
      </c>
      <c r="D2459" t="b">
        <v>0</v>
      </c>
      <c r="E2459" t="s">
        <v>331</v>
      </c>
      <c r="F2459" s="5">
        <v>39538</v>
      </c>
      <c r="G2459">
        <v>-2.0268139999999999</v>
      </c>
      <c r="H2459">
        <v>-2.051736</v>
      </c>
      <c r="I2459">
        <v>158.5975</v>
      </c>
      <c r="J2459">
        <v>158.5975</v>
      </c>
      <c r="K2459">
        <v>158.5975</v>
      </c>
      <c r="L2459" t="str">
        <f>RRPS_ALL[[#This Row],[BondID]]&amp;"|"&amp;TEXT(RRPS_ALL[[#This Row],[Date]],"yyyymmdd")</f>
        <v>3102|20080331</v>
      </c>
    </row>
    <row r="2460" spans="1:12" x14ac:dyDescent="0.2">
      <c r="A2460" t="s">
        <v>331</v>
      </c>
      <c r="B2460" t="s">
        <v>331</v>
      </c>
      <c r="C2460" t="s">
        <v>312</v>
      </c>
      <c r="D2460" t="b">
        <v>0</v>
      </c>
      <c r="E2460" t="s">
        <v>331</v>
      </c>
      <c r="F2460" s="5">
        <v>39507</v>
      </c>
      <c r="G2460">
        <v>-2.0995309999999998</v>
      </c>
      <c r="H2460">
        <v>-2.1244459999999998</v>
      </c>
      <c r="I2460">
        <v>158.3485</v>
      </c>
      <c r="J2460">
        <v>158.3485</v>
      </c>
      <c r="K2460">
        <v>158.3485</v>
      </c>
      <c r="L2460" t="str">
        <f>RRPS_ALL[[#This Row],[BondID]]&amp;"|"&amp;TEXT(RRPS_ALL[[#This Row],[Date]],"yyyymmdd")</f>
        <v>3102|20080229</v>
      </c>
    </row>
    <row r="2461" spans="1:12" x14ac:dyDescent="0.2">
      <c r="A2461" t="s">
        <v>331</v>
      </c>
      <c r="B2461" t="s">
        <v>331</v>
      </c>
      <c r="C2461" t="s">
        <v>312</v>
      </c>
      <c r="D2461" t="b">
        <v>0</v>
      </c>
      <c r="E2461" t="s">
        <v>331</v>
      </c>
      <c r="F2461" s="5">
        <v>39478</v>
      </c>
      <c r="G2461">
        <v>-2.1735250000000002</v>
      </c>
      <c r="H2461">
        <v>-2.1984029999999999</v>
      </c>
      <c r="I2461">
        <v>158.8175</v>
      </c>
      <c r="J2461">
        <v>158.8175</v>
      </c>
      <c r="K2461">
        <v>158.8175</v>
      </c>
      <c r="L2461" t="str">
        <f>RRPS_ALL[[#This Row],[BondID]]&amp;"|"&amp;TEXT(RRPS_ALL[[#This Row],[Date]],"yyyymmdd")</f>
        <v>3102|20080131</v>
      </c>
    </row>
    <row r="2462" spans="1:12" x14ac:dyDescent="0.2">
      <c r="A2462" t="s">
        <v>331</v>
      </c>
      <c r="B2462" t="s">
        <v>331</v>
      </c>
      <c r="C2462" t="s">
        <v>312</v>
      </c>
      <c r="D2462" t="b">
        <v>0</v>
      </c>
      <c r="E2462" t="s">
        <v>331</v>
      </c>
      <c r="F2462" s="5">
        <v>39447</v>
      </c>
      <c r="G2462">
        <v>-2.2946710000000001</v>
      </c>
      <c r="H2462">
        <v>-2.3197169999999998</v>
      </c>
      <c r="I2462">
        <v>158.82300000000001</v>
      </c>
      <c r="J2462">
        <v>158.82300000000001</v>
      </c>
      <c r="K2462">
        <v>158.82300000000001</v>
      </c>
      <c r="L2462" t="str">
        <f>RRPS_ALL[[#This Row],[BondID]]&amp;"|"&amp;TEXT(RRPS_ALL[[#This Row],[Date]],"yyyymmdd")</f>
        <v>3102|20071231</v>
      </c>
    </row>
    <row r="2463" spans="1:12" x14ac:dyDescent="0.2">
      <c r="A2463" t="s">
        <v>331</v>
      </c>
      <c r="B2463" t="s">
        <v>331</v>
      </c>
      <c r="C2463" t="s">
        <v>312</v>
      </c>
      <c r="D2463" t="b">
        <v>0</v>
      </c>
      <c r="E2463" t="s">
        <v>331</v>
      </c>
      <c r="F2463" s="5">
        <v>39416</v>
      </c>
      <c r="G2463">
        <v>-2.347296</v>
      </c>
      <c r="H2463">
        <v>-2.3721830000000002</v>
      </c>
      <c r="I2463">
        <v>158.47749999999999</v>
      </c>
      <c r="J2463">
        <v>158.47749999999999</v>
      </c>
      <c r="K2463">
        <v>158.47749999999999</v>
      </c>
      <c r="L2463" t="str">
        <f>RRPS_ALL[[#This Row],[BondID]]&amp;"|"&amp;TEXT(RRPS_ALL[[#This Row],[Date]],"yyyymmdd")</f>
        <v>3102|20071130</v>
      </c>
    </row>
    <row r="2464" spans="1:12" x14ac:dyDescent="0.2">
      <c r="A2464" t="s">
        <v>331</v>
      </c>
      <c r="B2464" t="s">
        <v>331</v>
      </c>
      <c r="C2464" t="s">
        <v>312</v>
      </c>
      <c r="D2464" t="b">
        <v>0</v>
      </c>
      <c r="E2464" t="s">
        <v>331</v>
      </c>
      <c r="F2464" s="5">
        <v>39386</v>
      </c>
      <c r="G2464">
        <v>-2.309399</v>
      </c>
      <c r="H2464">
        <v>-2.3344040000000001</v>
      </c>
      <c r="I2464">
        <v>158.255</v>
      </c>
      <c r="J2464">
        <v>158.255</v>
      </c>
      <c r="K2464">
        <v>158.255</v>
      </c>
      <c r="L2464" t="str">
        <f>RRPS_ALL[[#This Row],[BondID]]&amp;"|"&amp;TEXT(RRPS_ALL[[#This Row],[Date]],"yyyymmdd")</f>
        <v>3102|20071031</v>
      </c>
    </row>
    <row r="2465" spans="1:12" x14ac:dyDescent="0.2">
      <c r="A2465" t="s">
        <v>331</v>
      </c>
      <c r="B2465" t="s">
        <v>331</v>
      </c>
      <c r="C2465" t="s">
        <v>312</v>
      </c>
      <c r="D2465" t="b">
        <v>0</v>
      </c>
      <c r="E2465" t="s">
        <v>331</v>
      </c>
      <c r="F2465" s="5">
        <v>39355</v>
      </c>
      <c r="G2465">
        <v>-2.3533759999999999</v>
      </c>
      <c r="H2465">
        <v>-2.37825</v>
      </c>
      <c r="I2465">
        <v>157.5505</v>
      </c>
      <c r="J2465">
        <v>157.5505</v>
      </c>
      <c r="K2465">
        <v>157.5505</v>
      </c>
      <c r="L2465" t="str">
        <f>RRPS_ALL[[#This Row],[BondID]]&amp;"|"&amp;TEXT(RRPS_ALL[[#This Row],[Date]],"yyyymmdd")</f>
        <v>3102|20070930</v>
      </c>
    </row>
    <row r="2466" spans="1:12" x14ac:dyDescent="0.2">
      <c r="A2466" t="s">
        <v>331</v>
      </c>
      <c r="B2466" t="s">
        <v>331</v>
      </c>
      <c r="C2466" t="s">
        <v>312</v>
      </c>
      <c r="D2466" t="b">
        <v>0</v>
      </c>
      <c r="E2466" t="s">
        <v>331</v>
      </c>
      <c r="F2466" s="5">
        <v>39325</v>
      </c>
      <c r="G2466">
        <v>-2.200841</v>
      </c>
      <c r="H2466">
        <v>-2.2257090000000002</v>
      </c>
      <c r="I2466">
        <v>156.3305</v>
      </c>
      <c r="J2466">
        <v>156.3305</v>
      </c>
      <c r="K2466">
        <v>156.3305</v>
      </c>
      <c r="L2466" t="str">
        <f>RRPS_ALL[[#This Row],[BondID]]&amp;"|"&amp;TEXT(RRPS_ALL[[#This Row],[Date]],"yyyymmdd")</f>
        <v>3102|20070831</v>
      </c>
    </row>
    <row r="2467" spans="1:12" x14ac:dyDescent="0.2">
      <c r="A2467" t="s">
        <v>331</v>
      </c>
      <c r="B2467" t="s">
        <v>331</v>
      </c>
      <c r="C2467" t="s">
        <v>312</v>
      </c>
      <c r="D2467" t="b">
        <v>0</v>
      </c>
      <c r="E2467" t="s">
        <v>331</v>
      </c>
      <c r="F2467" s="5">
        <v>39294</v>
      </c>
      <c r="G2467">
        <v>-2.3281939999999999</v>
      </c>
      <c r="H2467">
        <v>-2.3530799999999998</v>
      </c>
      <c r="I2467">
        <v>156.04650000000001</v>
      </c>
      <c r="J2467">
        <v>156.04650000000001</v>
      </c>
      <c r="K2467">
        <v>156.04650000000001</v>
      </c>
      <c r="L2467" t="str">
        <f>RRPS_ALL[[#This Row],[BondID]]&amp;"|"&amp;TEXT(RRPS_ALL[[#This Row],[Date]],"yyyymmdd")</f>
        <v>3102|20070731</v>
      </c>
    </row>
    <row r="2468" spans="1:12" x14ac:dyDescent="0.2">
      <c r="A2468" t="s">
        <v>331</v>
      </c>
      <c r="B2468" t="s">
        <v>331</v>
      </c>
      <c r="C2468" t="s">
        <v>312</v>
      </c>
      <c r="D2468" t="b">
        <v>0</v>
      </c>
      <c r="E2468" t="s">
        <v>331</v>
      </c>
      <c r="F2468" s="5">
        <v>39263</v>
      </c>
      <c r="G2468">
        <v>-2.3565260000000001</v>
      </c>
      <c r="H2468">
        <v>-2.3815200000000001</v>
      </c>
      <c r="I2468">
        <v>155.70599999999999</v>
      </c>
      <c r="J2468">
        <v>155.70599999999999</v>
      </c>
      <c r="K2468">
        <v>155.70599999999999</v>
      </c>
      <c r="L2468" t="str">
        <f>RRPS_ALL[[#This Row],[BondID]]&amp;"|"&amp;TEXT(RRPS_ALL[[#This Row],[Date]],"yyyymmdd")</f>
        <v>3102|20070630</v>
      </c>
    </row>
    <row r="2469" spans="1:12" x14ac:dyDescent="0.2">
      <c r="A2469" t="s">
        <v>331</v>
      </c>
      <c r="B2469" t="s">
        <v>331</v>
      </c>
      <c r="C2469" t="s">
        <v>312</v>
      </c>
      <c r="D2469" t="b">
        <v>0</v>
      </c>
      <c r="E2469" t="s">
        <v>331</v>
      </c>
      <c r="F2469" s="5">
        <v>39233</v>
      </c>
      <c r="G2469">
        <v>-2.4975200000000002</v>
      </c>
      <c r="H2469">
        <v>-2.5224340000000001</v>
      </c>
      <c r="I2469">
        <v>155.92949999999999</v>
      </c>
      <c r="J2469">
        <v>155.92949999999999</v>
      </c>
      <c r="K2469">
        <v>155.92949999999999</v>
      </c>
      <c r="L2469" t="str">
        <f>RRPS_ALL[[#This Row],[BondID]]&amp;"|"&amp;TEXT(RRPS_ALL[[#This Row],[Date]],"yyyymmdd")</f>
        <v>3102|20070531</v>
      </c>
    </row>
    <row r="2470" spans="1:12" x14ac:dyDescent="0.2">
      <c r="A2470" t="s">
        <v>331</v>
      </c>
      <c r="B2470" t="s">
        <v>331</v>
      </c>
      <c r="C2470" t="s">
        <v>312</v>
      </c>
      <c r="D2470" t="b">
        <v>0</v>
      </c>
      <c r="E2470" t="s">
        <v>331</v>
      </c>
      <c r="F2470" s="5">
        <v>39202</v>
      </c>
      <c r="G2470">
        <v>-2.8527770000000001</v>
      </c>
      <c r="H2470">
        <v>-2.8777180000000002</v>
      </c>
      <c r="I2470">
        <v>155.4845</v>
      </c>
      <c r="J2470">
        <v>155.4845</v>
      </c>
      <c r="K2470">
        <v>155.4845</v>
      </c>
      <c r="L2470" t="str">
        <f>RRPS_ALL[[#This Row],[BondID]]&amp;"|"&amp;TEXT(RRPS_ALL[[#This Row],[Date]],"yyyymmdd")</f>
        <v>3102|20070430</v>
      </c>
    </row>
    <row r="2471" spans="1:12" x14ac:dyDescent="0.2">
      <c r="A2471" t="s">
        <v>331</v>
      </c>
      <c r="B2471" t="s">
        <v>331</v>
      </c>
      <c r="C2471" t="s">
        <v>312</v>
      </c>
      <c r="D2471" t="b">
        <v>0</v>
      </c>
      <c r="E2471" t="s">
        <v>331</v>
      </c>
      <c r="F2471" s="5">
        <v>39172</v>
      </c>
      <c r="G2471">
        <v>-2.8183579999999999</v>
      </c>
      <c r="H2471">
        <v>-2.8433030000000001</v>
      </c>
      <c r="I2471">
        <v>155.5335</v>
      </c>
      <c r="J2471">
        <v>155.5335</v>
      </c>
      <c r="K2471">
        <v>155.5335</v>
      </c>
      <c r="L2471" t="str">
        <f>RRPS_ALL[[#This Row],[BondID]]&amp;"|"&amp;TEXT(RRPS_ALL[[#This Row],[Date]],"yyyymmdd")</f>
        <v>3102|20070331</v>
      </c>
    </row>
    <row r="2472" spans="1:12" x14ac:dyDescent="0.2">
      <c r="A2472" t="s">
        <v>331</v>
      </c>
      <c r="B2472" t="s">
        <v>331</v>
      </c>
      <c r="C2472" t="s">
        <v>312</v>
      </c>
      <c r="D2472" t="b">
        <v>0</v>
      </c>
      <c r="E2472" t="s">
        <v>331</v>
      </c>
      <c r="F2472" s="5">
        <v>39141</v>
      </c>
      <c r="G2472">
        <v>-2.7988559999999998</v>
      </c>
      <c r="H2472">
        <v>-2.8238810000000001</v>
      </c>
      <c r="I2472">
        <v>155.10599999999999</v>
      </c>
      <c r="J2472">
        <v>155.10599999999999</v>
      </c>
      <c r="K2472">
        <v>155.10599999999999</v>
      </c>
      <c r="L2472" t="str">
        <f>RRPS_ALL[[#This Row],[BondID]]&amp;"|"&amp;TEXT(RRPS_ALL[[#This Row],[Date]],"yyyymmdd")</f>
        <v>3102|20070228</v>
      </c>
    </row>
    <row r="2473" spans="1:12" x14ac:dyDescent="0.2">
      <c r="A2473" t="s">
        <v>331</v>
      </c>
      <c r="B2473" t="s">
        <v>331</v>
      </c>
      <c r="C2473" t="s">
        <v>312</v>
      </c>
      <c r="D2473" t="b">
        <v>0</v>
      </c>
      <c r="E2473" t="s">
        <v>331</v>
      </c>
      <c r="F2473" s="5">
        <v>39113</v>
      </c>
      <c r="G2473">
        <v>-2.7162790000000001</v>
      </c>
      <c r="H2473">
        <v>-2.7412260000000002</v>
      </c>
      <c r="I2473">
        <v>154.584</v>
      </c>
      <c r="J2473">
        <v>154.584</v>
      </c>
      <c r="K2473">
        <v>154.584</v>
      </c>
      <c r="L2473" t="str">
        <f>RRPS_ALL[[#This Row],[BondID]]&amp;"|"&amp;TEXT(RRPS_ALL[[#This Row],[Date]],"yyyymmdd")</f>
        <v>3102|20070131</v>
      </c>
    </row>
    <row r="2474" spans="1:12" x14ac:dyDescent="0.2">
      <c r="A2474" t="s">
        <v>331</v>
      </c>
      <c r="B2474" t="s">
        <v>331</v>
      </c>
      <c r="C2474" t="s">
        <v>312</v>
      </c>
      <c r="D2474" t="b">
        <v>0</v>
      </c>
      <c r="E2474" t="s">
        <v>331</v>
      </c>
      <c r="F2474" s="5">
        <v>39082</v>
      </c>
      <c r="G2474">
        <v>-2.57497</v>
      </c>
      <c r="H2474">
        <v>-2.5997789999999998</v>
      </c>
      <c r="I2474">
        <v>153.69450000000001</v>
      </c>
      <c r="J2474">
        <v>153.69450000000001</v>
      </c>
      <c r="K2474">
        <v>153.69450000000001</v>
      </c>
      <c r="L2474" t="str">
        <f>RRPS_ALL[[#This Row],[BondID]]&amp;"|"&amp;TEXT(RRPS_ALL[[#This Row],[Date]],"yyyymmdd")</f>
        <v>3102|20061231</v>
      </c>
    </row>
    <row r="2475" spans="1:12" x14ac:dyDescent="0.2">
      <c r="A2475" t="s">
        <v>331</v>
      </c>
      <c r="B2475" t="s">
        <v>331</v>
      </c>
      <c r="C2475" t="s">
        <v>312</v>
      </c>
      <c r="D2475" t="b">
        <v>0</v>
      </c>
      <c r="E2475" t="s">
        <v>331</v>
      </c>
      <c r="F2475" s="5">
        <v>39051</v>
      </c>
      <c r="G2475">
        <v>-2.7431670000000001</v>
      </c>
      <c r="H2475">
        <v>-2.7679499999999999</v>
      </c>
      <c r="I2475">
        <v>153.8115</v>
      </c>
      <c r="J2475">
        <v>153.8115</v>
      </c>
      <c r="K2475">
        <v>153.8115</v>
      </c>
      <c r="L2475" t="str">
        <f>RRPS_ALL[[#This Row],[BondID]]&amp;"|"&amp;TEXT(RRPS_ALL[[#This Row],[Date]],"yyyymmdd")</f>
        <v>3102|20061130</v>
      </c>
    </row>
    <row r="2476" spans="1:12" x14ac:dyDescent="0.2">
      <c r="A2476" t="s">
        <v>331</v>
      </c>
      <c r="B2476" t="s">
        <v>331</v>
      </c>
      <c r="C2476" t="s">
        <v>312</v>
      </c>
      <c r="D2476" t="b">
        <v>0</v>
      </c>
      <c r="E2476" t="s">
        <v>331</v>
      </c>
      <c r="F2476" s="5">
        <v>39021</v>
      </c>
      <c r="G2476">
        <v>-2.3855080000000002</v>
      </c>
      <c r="H2476">
        <v>-2.4103699999999999</v>
      </c>
      <c r="I2476">
        <v>152.5675</v>
      </c>
      <c r="J2476">
        <v>152.5675</v>
      </c>
      <c r="K2476">
        <v>152.5675</v>
      </c>
      <c r="L2476" t="str">
        <f>RRPS_ALL[[#This Row],[BondID]]&amp;"|"&amp;TEXT(RRPS_ALL[[#This Row],[Date]],"yyyymmdd")</f>
        <v>3102|20061031</v>
      </c>
    </row>
    <row r="2477" spans="1:12" x14ac:dyDescent="0.2">
      <c r="A2477" t="s">
        <v>331</v>
      </c>
      <c r="B2477" t="s">
        <v>331</v>
      </c>
      <c r="C2477" t="s">
        <v>312</v>
      </c>
      <c r="D2477" t="b">
        <v>0</v>
      </c>
      <c r="E2477" t="s">
        <v>331</v>
      </c>
      <c r="F2477" s="5">
        <v>38990</v>
      </c>
      <c r="G2477">
        <v>-2.4129870000000002</v>
      </c>
      <c r="H2477">
        <v>-2.4379569999999999</v>
      </c>
      <c r="I2477">
        <v>151.702</v>
      </c>
      <c r="J2477">
        <v>151.702</v>
      </c>
      <c r="K2477">
        <v>151.702</v>
      </c>
      <c r="L2477" t="str">
        <f>RRPS_ALL[[#This Row],[BondID]]&amp;"|"&amp;TEXT(RRPS_ALL[[#This Row],[Date]],"yyyymmdd")</f>
        <v>3102|20060930</v>
      </c>
    </row>
    <row r="2478" spans="1:12" x14ac:dyDescent="0.2">
      <c r="A2478" t="s">
        <v>331</v>
      </c>
      <c r="B2478" t="s">
        <v>331</v>
      </c>
      <c r="C2478" t="s">
        <v>312</v>
      </c>
      <c r="D2478" t="b">
        <v>0</v>
      </c>
      <c r="E2478" t="s">
        <v>331</v>
      </c>
      <c r="F2478" s="5">
        <v>38960</v>
      </c>
      <c r="G2478">
        <v>-2.2977050000000001</v>
      </c>
      <c r="H2478">
        <v>-2.3224800000000001</v>
      </c>
      <c r="I2478">
        <v>151.19049999999999</v>
      </c>
      <c r="J2478">
        <v>152.13598300000001</v>
      </c>
      <c r="K2478">
        <v>151.19049999999999</v>
      </c>
      <c r="L2478" t="str">
        <f>RRPS_ALL[[#This Row],[BondID]]&amp;"|"&amp;TEXT(RRPS_ALL[[#This Row],[Date]],"yyyymmdd")</f>
        <v>3102|20060831</v>
      </c>
    </row>
    <row r="2479" spans="1:12" x14ac:dyDescent="0.2">
      <c r="A2479" t="s">
        <v>331</v>
      </c>
      <c r="B2479" t="s">
        <v>331</v>
      </c>
      <c r="C2479" t="s">
        <v>312</v>
      </c>
      <c r="D2479" t="b">
        <v>0</v>
      </c>
      <c r="E2479" t="s">
        <v>331</v>
      </c>
      <c r="F2479" s="5">
        <v>38929</v>
      </c>
      <c r="G2479">
        <v>-2.356163</v>
      </c>
      <c r="H2479">
        <v>-2.3810530000000001</v>
      </c>
      <c r="I2479">
        <v>150.4375</v>
      </c>
      <c r="J2479">
        <v>151.83172500000001</v>
      </c>
      <c r="K2479">
        <v>150.4375</v>
      </c>
      <c r="L2479" t="str">
        <f>RRPS_ALL[[#This Row],[BondID]]&amp;"|"&amp;TEXT(RRPS_ALL[[#This Row],[Date]],"yyyymmdd")</f>
        <v>3102|20060731</v>
      </c>
    </row>
    <row r="2480" spans="1:12" x14ac:dyDescent="0.2">
      <c r="A2480" t="s">
        <v>331</v>
      </c>
      <c r="B2480" t="s">
        <v>331</v>
      </c>
      <c r="C2480" t="s">
        <v>312</v>
      </c>
      <c r="D2480" t="b">
        <v>0</v>
      </c>
      <c r="E2480" t="s">
        <v>331</v>
      </c>
      <c r="F2480" s="5">
        <v>38898</v>
      </c>
      <c r="G2480">
        <v>-2.4408720000000002</v>
      </c>
      <c r="H2480">
        <v>-2.4657740000000001</v>
      </c>
      <c r="I2480">
        <v>149.8355</v>
      </c>
      <c r="J2480">
        <v>151.648134</v>
      </c>
      <c r="K2480">
        <v>149.8355</v>
      </c>
      <c r="L2480" t="str">
        <f>RRPS_ALL[[#This Row],[BondID]]&amp;"|"&amp;TEXT(RRPS_ALL[[#This Row],[Date]],"yyyymmdd")</f>
        <v>3102|20060630</v>
      </c>
    </row>
    <row r="2481" spans="1:12" x14ac:dyDescent="0.2">
      <c r="A2481" t="s">
        <v>331</v>
      </c>
      <c r="B2481" t="s">
        <v>331</v>
      </c>
      <c r="C2481" t="s">
        <v>312</v>
      </c>
      <c r="D2481" t="b">
        <v>0</v>
      </c>
      <c r="E2481" t="s">
        <v>331</v>
      </c>
      <c r="F2481" s="5">
        <v>38868</v>
      </c>
      <c r="G2481">
        <v>-2.3849179999999999</v>
      </c>
      <c r="H2481">
        <v>-2.4099680000000001</v>
      </c>
      <c r="I2481">
        <v>149.392</v>
      </c>
      <c r="J2481">
        <v>151.67637400000001</v>
      </c>
      <c r="K2481">
        <v>149.392</v>
      </c>
      <c r="L2481" t="str">
        <f>RRPS_ALL[[#This Row],[BondID]]&amp;"|"&amp;TEXT(RRPS_ALL[[#This Row],[Date]],"yyyymmdd")</f>
        <v>3102|20060531</v>
      </c>
    </row>
    <row r="2482" spans="1:12" x14ac:dyDescent="0.2">
      <c r="A2482" t="s">
        <v>331</v>
      </c>
      <c r="B2482" t="s">
        <v>331</v>
      </c>
      <c r="C2482" t="s">
        <v>312</v>
      </c>
      <c r="D2482" t="b">
        <v>0</v>
      </c>
      <c r="E2482" t="s">
        <v>331</v>
      </c>
      <c r="F2482" s="5">
        <v>38837</v>
      </c>
      <c r="G2482">
        <v>-3.1595170000000001</v>
      </c>
      <c r="H2482">
        <v>-3.1844790000000001</v>
      </c>
      <c r="I2482">
        <v>149.184</v>
      </c>
      <c r="J2482">
        <v>151.91251</v>
      </c>
      <c r="K2482">
        <v>149.184</v>
      </c>
      <c r="L2482" t="str">
        <f>RRPS_ALL[[#This Row],[BondID]]&amp;"|"&amp;TEXT(RRPS_ALL[[#This Row],[Date]],"yyyymmdd")</f>
        <v>3102|20060430</v>
      </c>
    </row>
    <row r="2483" spans="1:12" x14ac:dyDescent="0.2">
      <c r="A2483" t="s">
        <v>331</v>
      </c>
      <c r="B2483" t="s">
        <v>331</v>
      </c>
      <c r="C2483" t="s">
        <v>312</v>
      </c>
      <c r="D2483" t="b">
        <v>0</v>
      </c>
      <c r="E2483" t="s">
        <v>331</v>
      </c>
      <c r="F2483" s="5">
        <v>38807</v>
      </c>
      <c r="G2483">
        <v>-2.991924</v>
      </c>
      <c r="H2483">
        <v>-3.0169169999999998</v>
      </c>
      <c r="I2483">
        <v>148.95500000000001</v>
      </c>
      <c r="J2483">
        <v>152.12077400000001</v>
      </c>
      <c r="K2483">
        <v>148.95500000000001</v>
      </c>
      <c r="L2483" t="str">
        <f>RRPS_ALL[[#This Row],[BondID]]&amp;"|"&amp;TEXT(RRPS_ALL[[#This Row],[Date]],"yyyymmdd")</f>
        <v>3102|20060331</v>
      </c>
    </row>
    <row r="2484" spans="1:12" x14ac:dyDescent="0.2">
      <c r="A2484" t="s">
        <v>331</v>
      </c>
      <c r="B2484" t="s">
        <v>331</v>
      </c>
      <c r="C2484" t="s">
        <v>312</v>
      </c>
      <c r="D2484" t="b">
        <v>0</v>
      </c>
      <c r="E2484" t="s">
        <v>331</v>
      </c>
      <c r="F2484" s="5">
        <v>38776</v>
      </c>
      <c r="G2484">
        <v>-2.9204669999999999</v>
      </c>
      <c r="H2484">
        <v>-2.945138</v>
      </c>
      <c r="I2484">
        <v>148.36349999999999</v>
      </c>
      <c r="J2484">
        <v>151.98894300000001</v>
      </c>
      <c r="K2484">
        <v>148.36349999999999</v>
      </c>
      <c r="L2484" t="str">
        <f>RRPS_ALL[[#This Row],[BondID]]&amp;"|"&amp;TEXT(RRPS_ALL[[#This Row],[Date]],"yyyymmdd")</f>
        <v>3102|20060228</v>
      </c>
    </row>
    <row r="2485" spans="1:12" x14ac:dyDescent="0.2">
      <c r="A2485" t="s">
        <v>331</v>
      </c>
      <c r="B2485" t="s">
        <v>331</v>
      </c>
      <c r="C2485" t="s">
        <v>312</v>
      </c>
      <c r="D2485" t="b">
        <v>0</v>
      </c>
      <c r="E2485" t="s">
        <v>331</v>
      </c>
      <c r="F2485" s="5">
        <v>38748</v>
      </c>
      <c r="G2485">
        <v>-2.3885100000000001</v>
      </c>
      <c r="H2485">
        <v>-2.4135529999999998</v>
      </c>
      <c r="I2485">
        <v>147.50200000000001</v>
      </c>
      <c r="J2485">
        <v>151.621531</v>
      </c>
      <c r="K2485">
        <v>147.50200000000001</v>
      </c>
      <c r="L2485" t="str">
        <f>RRPS_ALL[[#This Row],[BondID]]&amp;"|"&amp;TEXT(RRPS_ALL[[#This Row],[Date]],"yyyymmdd")</f>
        <v>3102|20060131</v>
      </c>
    </row>
    <row r="2486" spans="1:12" x14ac:dyDescent="0.2">
      <c r="A2486" t="s">
        <v>331</v>
      </c>
      <c r="B2486" t="s">
        <v>331</v>
      </c>
      <c r="C2486" t="s">
        <v>312</v>
      </c>
      <c r="D2486" t="b">
        <v>0</v>
      </c>
      <c r="E2486" t="s">
        <v>331</v>
      </c>
      <c r="F2486" s="5">
        <v>38656</v>
      </c>
      <c r="G2486">
        <v>-2.0025490000000001</v>
      </c>
      <c r="H2486">
        <v>-2.0272950000000001</v>
      </c>
      <c r="I2486">
        <v>146.4495</v>
      </c>
      <c r="J2486">
        <v>151.01938200000001</v>
      </c>
      <c r="K2486">
        <v>146.4495</v>
      </c>
      <c r="L2486" t="str">
        <f>RRPS_ALL[[#This Row],[BondID]]&amp;"|"&amp;TEXT(RRPS_ALL[[#This Row],[Date]],"yyyymmdd")</f>
        <v>3102|20051031</v>
      </c>
    </row>
    <row r="2487" spans="1:12" x14ac:dyDescent="0.2">
      <c r="A2487" t="s">
        <v>331</v>
      </c>
      <c r="B2487" t="s">
        <v>331</v>
      </c>
      <c r="C2487" t="s">
        <v>312</v>
      </c>
      <c r="D2487" t="b">
        <v>0</v>
      </c>
      <c r="E2487" t="s">
        <v>331</v>
      </c>
      <c r="F2487" s="5">
        <v>38625</v>
      </c>
      <c r="G2487">
        <v>-2.0983040000000002</v>
      </c>
      <c r="H2487">
        <v>-2.12331</v>
      </c>
      <c r="I2487">
        <v>145.714</v>
      </c>
      <c r="J2487">
        <v>150.765277</v>
      </c>
      <c r="K2487">
        <v>145.714</v>
      </c>
      <c r="L2487" t="str">
        <f>RRPS_ALL[[#This Row],[BondID]]&amp;"|"&amp;TEXT(RRPS_ALL[[#This Row],[Date]],"yyyymmdd")</f>
        <v>3102|20050930</v>
      </c>
    </row>
    <row r="2488" spans="1:12" x14ac:dyDescent="0.2">
      <c r="A2488" t="s">
        <v>331</v>
      </c>
      <c r="B2488" t="s">
        <v>331</v>
      </c>
      <c r="C2488" t="s">
        <v>312</v>
      </c>
      <c r="D2488" t="b">
        <v>0</v>
      </c>
      <c r="E2488" t="s">
        <v>331</v>
      </c>
      <c r="F2488" s="5">
        <v>38595</v>
      </c>
      <c r="G2488">
        <v>-1.815191</v>
      </c>
      <c r="H2488">
        <v>-1.83969</v>
      </c>
      <c r="I2488">
        <v>145.05350000000001</v>
      </c>
      <c r="J2488">
        <v>145.083934</v>
      </c>
      <c r="K2488">
        <v>145.05350000000001</v>
      </c>
      <c r="L2488" t="str">
        <f>RRPS_ALL[[#This Row],[BondID]]&amp;"|"&amp;TEXT(RRPS_ALL[[#This Row],[Date]],"yyyymmdd")</f>
        <v>3102|20050831</v>
      </c>
    </row>
    <row r="2489" spans="1:12" x14ac:dyDescent="0.2">
      <c r="A2489" t="s">
        <v>331</v>
      </c>
      <c r="B2489" t="s">
        <v>331</v>
      </c>
      <c r="C2489" t="s">
        <v>312</v>
      </c>
      <c r="D2489" t="b">
        <v>0</v>
      </c>
      <c r="E2489" t="s">
        <v>331</v>
      </c>
      <c r="F2489" s="5">
        <v>38564</v>
      </c>
      <c r="G2489">
        <v>-1.524448</v>
      </c>
      <c r="H2489">
        <v>-1.54922</v>
      </c>
      <c r="I2489">
        <v>143.4975</v>
      </c>
      <c r="J2489">
        <v>143.98279400000001</v>
      </c>
      <c r="K2489">
        <v>143.4975</v>
      </c>
      <c r="L2489" t="str">
        <f>RRPS_ALL[[#This Row],[BondID]]&amp;"|"&amp;TEXT(RRPS_ALL[[#This Row],[Date]],"yyyymmdd")</f>
        <v>3102|20050731</v>
      </c>
    </row>
    <row r="2490" spans="1:12" x14ac:dyDescent="0.2">
      <c r="A2490" t="s">
        <v>331</v>
      </c>
      <c r="B2490" t="s">
        <v>331</v>
      </c>
      <c r="C2490" t="s">
        <v>312</v>
      </c>
      <c r="D2490" t="b">
        <v>0</v>
      </c>
      <c r="E2490" t="s">
        <v>331</v>
      </c>
      <c r="F2490" s="5">
        <v>38533</v>
      </c>
      <c r="G2490">
        <v>-1.3268070000000001</v>
      </c>
      <c r="H2490">
        <v>-1.351699</v>
      </c>
      <c r="I2490">
        <v>143.18299999999999</v>
      </c>
      <c r="J2490">
        <v>144.142357</v>
      </c>
      <c r="K2490">
        <v>143.18299999999999</v>
      </c>
      <c r="L2490" t="str">
        <f>RRPS_ALL[[#This Row],[BondID]]&amp;"|"&amp;TEXT(RRPS_ALL[[#This Row],[Date]],"yyyymmdd")</f>
        <v>3102|20050630</v>
      </c>
    </row>
    <row r="2491" spans="1:12" x14ac:dyDescent="0.2">
      <c r="A2491" t="s">
        <v>331</v>
      </c>
      <c r="B2491" t="s">
        <v>331</v>
      </c>
      <c r="C2491" t="s">
        <v>312</v>
      </c>
      <c r="D2491" t="b">
        <v>0</v>
      </c>
      <c r="E2491" t="s">
        <v>331</v>
      </c>
      <c r="F2491" s="5">
        <v>38503</v>
      </c>
      <c r="G2491">
        <v>-1.1731009999999999</v>
      </c>
      <c r="H2491">
        <v>-1.1980120000000001</v>
      </c>
      <c r="I2491">
        <v>142.47800000000001</v>
      </c>
      <c r="J2491">
        <v>143.879569</v>
      </c>
      <c r="K2491">
        <v>142.47800000000001</v>
      </c>
      <c r="L2491" t="str">
        <f>RRPS_ALL[[#This Row],[BondID]]&amp;"|"&amp;TEXT(RRPS_ALL[[#This Row],[Date]],"yyyymmdd")</f>
        <v>3102|20050531</v>
      </c>
    </row>
    <row r="2492" spans="1:12" x14ac:dyDescent="0.2">
      <c r="A2492" t="s">
        <v>331</v>
      </c>
      <c r="B2492" t="s">
        <v>331</v>
      </c>
      <c r="C2492" t="s">
        <v>312</v>
      </c>
      <c r="D2492" t="b">
        <v>0</v>
      </c>
      <c r="E2492" t="s">
        <v>331</v>
      </c>
      <c r="F2492" s="5">
        <v>37864</v>
      </c>
      <c r="G2492">
        <v>0.16658999999999999</v>
      </c>
      <c r="H2492">
        <v>0.14225599999999999</v>
      </c>
      <c r="I2492">
        <v>140.75649999999999</v>
      </c>
      <c r="J2492">
        <v>142.601696</v>
      </c>
      <c r="K2492">
        <v>140.75649999999999</v>
      </c>
      <c r="L2492" t="str">
        <f>RRPS_ALL[[#This Row],[BondID]]&amp;"|"&amp;TEXT(RRPS_ALL[[#This Row],[Date]],"yyyymmdd")</f>
        <v>3102|20030831</v>
      </c>
    </row>
    <row r="2493" spans="1:12" x14ac:dyDescent="0.2">
      <c r="A2493" t="s">
        <v>331</v>
      </c>
      <c r="B2493" t="s">
        <v>331</v>
      </c>
      <c r="C2493" t="s">
        <v>312</v>
      </c>
      <c r="D2493" t="b">
        <v>0</v>
      </c>
      <c r="E2493" t="s">
        <v>331</v>
      </c>
      <c r="F2493" s="5">
        <v>37680</v>
      </c>
      <c r="G2493">
        <v>0.167542</v>
      </c>
      <c r="H2493">
        <v>0.143038</v>
      </c>
      <c r="I2493">
        <v>140.51650000000001</v>
      </c>
      <c r="J2493">
        <v>142.86903799999999</v>
      </c>
      <c r="K2493">
        <v>140.51650000000001</v>
      </c>
      <c r="L2493" t="str">
        <f>RRPS_ALL[[#This Row],[BondID]]&amp;"|"&amp;TEXT(RRPS_ALL[[#This Row],[Date]],"yyyymmdd")</f>
        <v>3102|20030228</v>
      </c>
    </row>
    <row r="2494" spans="1:12" x14ac:dyDescent="0.2">
      <c r="A2494" t="s">
        <v>331</v>
      </c>
      <c r="B2494" t="s">
        <v>331</v>
      </c>
      <c r="C2494" t="s">
        <v>312</v>
      </c>
      <c r="D2494" t="b">
        <v>0</v>
      </c>
      <c r="E2494" t="s">
        <v>331</v>
      </c>
      <c r="F2494" s="5">
        <v>37652</v>
      </c>
      <c r="G2494">
        <v>-1.3421320000000001</v>
      </c>
      <c r="H2494">
        <v>-1.3672329999999999</v>
      </c>
      <c r="I2494">
        <v>139.548</v>
      </c>
      <c r="J2494">
        <v>142.280597</v>
      </c>
      <c r="K2494">
        <v>139.548</v>
      </c>
      <c r="L2494" t="str">
        <f>RRPS_ALL[[#This Row],[BondID]]&amp;"|"&amp;TEXT(RRPS_ALL[[#This Row],[Date]],"yyyymmdd")</f>
        <v>3102|20030131</v>
      </c>
    </row>
    <row r="2495" spans="1:12" x14ac:dyDescent="0.2">
      <c r="A2495" t="s">
        <v>331</v>
      </c>
      <c r="B2495" t="s">
        <v>331</v>
      </c>
      <c r="C2495" t="s">
        <v>312</v>
      </c>
      <c r="D2495" t="b">
        <v>0</v>
      </c>
      <c r="E2495" t="s">
        <v>331</v>
      </c>
      <c r="F2495" s="5">
        <v>37621</v>
      </c>
      <c r="G2495">
        <v>-1.339629</v>
      </c>
      <c r="H2495">
        <v>-1.364684</v>
      </c>
      <c r="I2495">
        <v>139.50200000000001</v>
      </c>
      <c r="J2495">
        <v>142.70061899999999</v>
      </c>
      <c r="K2495">
        <v>139.50200000000001</v>
      </c>
      <c r="L2495" t="str">
        <f>RRPS_ALL[[#This Row],[BondID]]&amp;"|"&amp;TEXT(RRPS_ALL[[#This Row],[Date]],"yyyymmdd")</f>
        <v>3102|20021231</v>
      </c>
    </row>
    <row r="2496" spans="1:12" x14ac:dyDescent="0.2">
      <c r="A2496" t="s">
        <v>331</v>
      </c>
      <c r="B2496" t="s">
        <v>331</v>
      </c>
      <c r="C2496" t="s">
        <v>312</v>
      </c>
      <c r="D2496" t="b">
        <v>0</v>
      </c>
      <c r="E2496" t="s">
        <v>331</v>
      </c>
      <c r="F2496" s="5">
        <v>37590</v>
      </c>
      <c r="G2496">
        <v>-2.6931020000000001</v>
      </c>
      <c r="H2496">
        <v>-2.7182379999999999</v>
      </c>
      <c r="I2496">
        <v>139.24600000000001</v>
      </c>
      <c r="J2496">
        <v>142.923427</v>
      </c>
      <c r="K2496">
        <v>139.24600000000001</v>
      </c>
      <c r="L2496" t="str">
        <f>RRPS_ALL[[#This Row],[BondID]]&amp;"|"&amp;TEXT(RRPS_ALL[[#This Row],[Date]],"yyyymmdd")</f>
        <v>3102|20021130</v>
      </c>
    </row>
    <row r="2497" spans="1:12" x14ac:dyDescent="0.2">
      <c r="A2497" t="s">
        <v>331</v>
      </c>
      <c r="B2497" t="s">
        <v>331</v>
      </c>
      <c r="C2497" t="s">
        <v>312</v>
      </c>
      <c r="D2497" t="b">
        <v>0</v>
      </c>
      <c r="E2497" t="s">
        <v>331</v>
      </c>
      <c r="F2497" s="5">
        <v>37529</v>
      </c>
      <c r="G2497">
        <v>-5.8712289999999996</v>
      </c>
      <c r="H2497">
        <v>-5.8951169999999999</v>
      </c>
      <c r="I2497">
        <v>139.34450000000001</v>
      </c>
      <c r="J2497">
        <v>143.43545599999999</v>
      </c>
      <c r="K2497">
        <v>139.34450000000001</v>
      </c>
      <c r="L2497" t="str">
        <f>RRPS_ALL[[#This Row],[BondID]]&amp;"|"&amp;TEXT(RRPS_ALL[[#This Row],[Date]],"yyyymmdd")</f>
        <v>3102|20020930</v>
      </c>
    </row>
    <row r="2498" spans="1:12" x14ac:dyDescent="0.2">
      <c r="A2498" t="s">
        <v>331</v>
      </c>
      <c r="B2498" t="s">
        <v>331</v>
      </c>
      <c r="C2498" t="s">
        <v>312</v>
      </c>
      <c r="D2498" t="b">
        <v>0</v>
      </c>
      <c r="E2498" t="s">
        <v>331</v>
      </c>
      <c r="F2498" s="5">
        <v>37499</v>
      </c>
      <c r="G2498">
        <v>-5.8434340000000002</v>
      </c>
      <c r="H2498">
        <v>-5.8674489999999997</v>
      </c>
      <c r="I2498">
        <v>138.952</v>
      </c>
      <c r="J2498">
        <v>143.52188200000001</v>
      </c>
      <c r="K2498">
        <v>138.952</v>
      </c>
      <c r="L2498" t="str">
        <f>RRPS_ALL[[#This Row],[BondID]]&amp;"|"&amp;TEXT(RRPS_ALL[[#This Row],[Date]],"yyyymmdd")</f>
        <v>3102|20020831</v>
      </c>
    </row>
    <row r="2499" spans="1:12" x14ac:dyDescent="0.2">
      <c r="A2499" t="s">
        <v>331</v>
      </c>
      <c r="B2499" t="s">
        <v>331</v>
      </c>
      <c r="C2499" t="s">
        <v>312</v>
      </c>
      <c r="D2499" t="b">
        <v>0</v>
      </c>
      <c r="E2499" t="s">
        <v>331</v>
      </c>
      <c r="F2499" s="5">
        <v>37468</v>
      </c>
      <c r="G2499">
        <v>-1.9005449999999999</v>
      </c>
      <c r="H2499">
        <v>-1.9269769999999999</v>
      </c>
      <c r="I2499">
        <v>138.06800000000001</v>
      </c>
      <c r="J2499">
        <v>143.13741899999999</v>
      </c>
      <c r="K2499">
        <v>138.06800000000001</v>
      </c>
      <c r="L2499" t="str">
        <f>RRPS_ALL[[#This Row],[BondID]]&amp;"|"&amp;TEXT(RRPS_ALL[[#This Row],[Date]],"yyyymmdd")</f>
        <v>3102|20020731</v>
      </c>
    </row>
    <row r="2500" spans="1:12" x14ac:dyDescent="0.2">
      <c r="A2500" t="s">
        <v>331</v>
      </c>
      <c r="B2500" t="s">
        <v>331</v>
      </c>
      <c r="C2500" t="s">
        <v>312</v>
      </c>
      <c r="D2500" t="b">
        <v>0</v>
      </c>
      <c r="E2500" t="s">
        <v>331</v>
      </c>
      <c r="F2500" s="5">
        <v>37437</v>
      </c>
      <c r="G2500">
        <v>37.334564999999998</v>
      </c>
      <c r="H2500">
        <v>37.334564999999998</v>
      </c>
      <c r="I2500">
        <v>137.601</v>
      </c>
      <c r="J2500">
        <v>137.585838</v>
      </c>
      <c r="K2500">
        <v>137.60113899999999</v>
      </c>
      <c r="L2500" t="str">
        <f>RRPS_ALL[[#This Row],[BondID]]&amp;"|"&amp;TEXT(RRPS_ALL[[#This Row],[Date]],"yyyymmdd")</f>
        <v>3102|20020630</v>
      </c>
    </row>
    <row r="2501" spans="1:12" x14ac:dyDescent="0.2">
      <c r="A2501" t="s">
        <v>332</v>
      </c>
      <c r="B2501" t="s">
        <v>332</v>
      </c>
      <c r="C2501" t="s">
        <v>312</v>
      </c>
      <c r="D2501" t="b">
        <v>0</v>
      </c>
      <c r="E2501" t="s">
        <v>332</v>
      </c>
      <c r="F2501" s="5">
        <v>44165</v>
      </c>
      <c r="G2501">
        <v>-0.04</v>
      </c>
      <c r="H2501">
        <v>-0.04</v>
      </c>
      <c r="I2501">
        <v>100.014</v>
      </c>
      <c r="J2501">
        <v>100.000167</v>
      </c>
      <c r="K2501">
        <v>100.014056</v>
      </c>
      <c r="L2501" t="str">
        <f>RRPS_ALL[[#This Row],[BondID]]&amp;"|"&amp;TEXT(RRPS_ALL[[#This Row],[Date]],"yyyymmdd")</f>
        <v>1047|20201130</v>
      </c>
    </row>
    <row r="2502" spans="1:12" x14ac:dyDescent="0.2">
      <c r="A2502" t="s">
        <v>332</v>
      </c>
      <c r="B2502" t="s">
        <v>332</v>
      </c>
      <c r="C2502" t="s">
        <v>312</v>
      </c>
      <c r="D2502" t="b">
        <v>0</v>
      </c>
      <c r="E2502" t="s">
        <v>332</v>
      </c>
      <c r="F2502" s="5">
        <v>44135</v>
      </c>
      <c r="G2502">
        <v>-0.172766</v>
      </c>
      <c r="H2502">
        <v>-0.185007</v>
      </c>
      <c r="I2502">
        <v>100.404</v>
      </c>
      <c r="J2502">
        <v>105.015111</v>
      </c>
      <c r="K2502">
        <v>100.404</v>
      </c>
      <c r="L2502" t="str">
        <f>RRPS_ALL[[#This Row],[BondID]]&amp;"|"&amp;TEXT(RRPS_ALL[[#This Row],[Date]],"yyyymmdd")</f>
        <v>1047|20201031</v>
      </c>
    </row>
    <row r="2503" spans="1:12" x14ac:dyDescent="0.2">
      <c r="A2503" t="s">
        <v>332</v>
      </c>
      <c r="B2503" t="s">
        <v>332</v>
      </c>
      <c r="C2503" t="s">
        <v>312</v>
      </c>
      <c r="D2503" t="b">
        <v>0</v>
      </c>
      <c r="E2503" t="s">
        <v>332</v>
      </c>
      <c r="F2503" s="5">
        <v>44104</v>
      </c>
      <c r="G2503">
        <v>-0.18331900000000001</v>
      </c>
      <c r="H2503">
        <v>-0.18912599999999999</v>
      </c>
      <c r="I2503">
        <v>100.85250000000001</v>
      </c>
      <c r="J2503">
        <v>105.033056</v>
      </c>
      <c r="K2503">
        <v>100.85250000000001</v>
      </c>
      <c r="L2503" t="str">
        <f>RRPS_ALL[[#This Row],[BondID]]&amp;"|"&amp;TEXT(RRPS_ALL[[#This Row],[Date]],"yyyymmdd")</f>
        <v>1047|20200930</v>
      </c>
    </row>
    <row r="2504" spans="1:12" x14ac:dyDescent="0.2">
      <c r="A2504" t="s">
        <v>332</v>
      </c>
      <c r="B2504" t="s">
        <v>332</v>
      </c>
      <c r="C2504" t="s">
        <v>312</v>
      </c>
      <c r="D2504" t="b">
        <v>0</v>
      </c>
      <c r="E2504" t="s">
        <v>332</v>
      </c>
      <c r="F2504" s="5">
        <v>44074</v>
      </c>
      <c r="G2504">
        <v>-0.16900399999999999</v>
      </c>
      <c r="H2504">
        <v>-0.176702</v>
      </c>
      <c r="I2504">
        <v>101.2825</v>
      </c>
      <c r="J2504">
        <v>105.046389</v>
      </c>
      <c r="K2504">
        <v>101.2825</v>
      </c>
      <c r="L2504" t="str">
        <f>RRPS_ALL[[#This Row],[BondID]]&amp;"|"&amp;TEXT(RRPS_ALL[[#This Row],[Date]],"yyyymmdd")</f>
        <v>1047|20200831</v>
      </c>
    </row>
    <row r="2505" spans="1:12" x14ac:dyDescent="0.2">
      <c r="A2505" t="s">
        <v>332</v>
      </c>
      <c r="B2505" t="s">
        <v>332</v>
      </c>
      <c r="C2505" t="s">
        <v>312</v>
      </c>
      <c r="D2505" t="b">
        <v>0</v>
      </c>
      <c r="E2505" t="s">
        <v>332</v>
      </c>
      <c r="F2505" s="5">
        <v>44043</v>
      </c>
      <c r="G2505">
        <v>-0.15523300000000001</v>
      </c>
      <c r="H2505">
        <v>-0.16401499999999999</v>
      </c>
      <c r="I2505">
        <v>101.6815</v>
      </c>
      <c r="J2505">
        <v>105.0565</v>
      </c>
      <c r="K2505">
        <v>101.6815</v>
      </c>
      <c r="L2505" t="str">
        <f>RRPS_ALL[[#This Row],[BondID]]&amp;"|"&amp;TEXT(RRPS_ALL[[#This Row],[Date]],"yyyymmdd")</f>
        <v>1047|20200731</v>
      </c>
    </row>
    <row r="2506" spans="1:12" x14ac:dyDescent="0.2">
      <c r="A2506" t="s">
        <v>332</v>
      </c>
      <c r="B2506" t="s">
        <v>332</v>
      </c>
      <c r="C2506" t="s">
        <v>312</v>
      </c>
      <c r="D2506" t="b">
        <v>0</v>
      </c>
      <c r="E2506" t="s">
        <v>332</v>
      </c>
      <c r="F2506" s="5">
        <v>44012</v>
      </c>
      <c r="G2506">
        <v>-0.171435</v>
      </c>
      <c r="H2506">
        <v>-0.18062500000000001</v>
      </c>
      <c r="I2506">
        <v>102.1485</v>
      </c>
      <c r="J2506">
        <v>105.07905599999999</v>
      </c>
      <c r="K2506">
        <v>102.1485</v>
      </c>
      <c r="L2506" t="str">
        <f>RRPS_ALL[[#This Row],[BondID]]&amp;"|"&amp;TEXT(RRPS_ALL[[#This Row],[Date]],"yyyymmdd")</f>
        <v>1047|20200630</v>
      </c>
    </row>
    <row r="2507" spans="1:12" x14ac:dyDescent="0.2">
      <c r="A2507" t="s">
        <v>332</v>
      </c>
      <c r="B2507" t="s">
        <v>332</v>
      </c>
      <c r="C2507" t="s">
        <v>312</v>
      </c>
      <c r="D2507" t="b">
        <v>0</v>
      </c>
      <c r="E2507" t="s">
        <v>332</v>
      </c>
      <c r="F2507" s="5">
        <v>43982</v>
      </c>
      <c r="G2507">
        <v>-0.162465</v>
      </c>
      <c r="H2507">
        <v>-0.17202600000000001</v>
      </c>
      <c r="I2507">
        <v>102.57599999999999</v>
      </c>
      <c r="J2507">
        <v>105.089889</v>
      </c>
      <c r="K2507">
        <v>102.57599999999999</v>
      </c>
      <c r="L2507" t="str">
        <f>RRPS_ALL[[#This Row],[BondID]]&amp;"|"&amp;TEXT(RRPS_ALL[[#This Row],[Date]],"yyyymmdd")</f>
        <v>1047|20200531</v>
      </c>
    </row>
    <row r="2508" spans="1:12" x14ac:dyDescent="0.2">
      <c r="A2508" t="s">
        <v>332</v>
      </c>
      <c r="B2508" t="s">
        <v>332</v>
      </c>
      <c r="C2508" t="s">
        <v>312</v>
      </c>
      <c r="D2508" t="b">
        <v>0</v>
      </c>
      <c r="E2508" t="s">
        <v>332</v>
      </c>
      <c r="F2508" s="5">
        <v>43951</v>
      </c>
      <c r="G2508">
        <v>-0.232515</v>
      </c>
      <c r="H2508">
        <v>-0.242474</v>
      </c>
      <c r="I2508">
        <v>103.00700000000001</v>
      </c>
      <c r="J2508">
        <v>105.145889</v>
      </c>
      <c r="K2508">
        <v>103.00700000000001</v>
      </c>
      <c r="L2508" t="str">
        <f>RRPS_ALL[[#This Row],[BondID]]&amp;"|"&amp;TEXT(RRPS_ALL[[#This Row],[Date]],"yyyymmdd")</f>
        <v>1047|20200430</v>
      </c>
    </row>
    <row r="2509" spans="1:12" x14ac:dyDescent="0.2">
      <c r="A2509" t="s">
        <v>332</v>
      </c>
      <c r="B2509" t="s">
        <v>332</v>
      </c>
      <c r="C2509" t="s">
        <v>312</v>
      </c>
      <c r="D2509" t="b">
        <v>0</v>
      </c>
      <c r="E2509" t="s">
        <v>332</v>
      </c>
      <c r="F2509" s="5">
        <v>43921</v>
      </c>
      <c r="G2509">
        <v>-0.28287099999999998</v>
      </c>
      <c r="H2509">
        <v>-0.29287400000000002</v>
      </c>
      <c r="I2509">
        <v>103.524</v>
      </c>
      <c r="J2509">
        <v>105.204556</v>
      </c>
      <c r="K2509">
        <v>103.524</v>
      </c>
      <c r="L2509" t="str">
        <f>RRPS_ALL[[#This Row],[BondID]]&amp;"|"&amp;TEXT(RRPS_ALL[[#This Row],[Date]],"yyyymmdd")</f>
        <v>1047|20200331</v>
      </c>
    </row>
    <row r="2510" spans="1:12" x14ac:dyDescent="0.2">
      <c r="A2510" t="s">
        <v>332</v>
      </c>
      <c r="B2510" t="s">
        <v>332</v>
      </c>
      <c r="C2510" t="s">
        <v>312</v>
      </c>
      <c r="D2510" t="b">
        <v>0</v>
      </c>
      <c r="E2510" t="s">
        <v>332</v>
      </c>
      <c r="F2510" s="5">
        <v>43890</v>
      </c>
      <c r="G2510">
        <v>-0.322606</v>
      </c>
      <c r="H2510">
        <v>-0.332791</v>
      </c>
      <c r="I2510">
        <v>103.983</v>
      </c>
      <c r="J2510">
        <v>105.260778</v>
      </c>
      <c r="K2510">
        <v>103.983</v>
      </c>
      <c r="L2510" t="str">
        <f>RRPS_ALL[[#This Row],[BondID]]&amp;"|"&amp;TEXT(RRPS_ALL[[#This Row],[Date]],"yyyymmdd")</f>
        <v>1047|20200229</v>
      </c>
    </row>
    <row r="2511" spans="1:12" x14ac:dyDescent="0.2">
      <c r="A2511" t="s">
        <v>332</v>
      </c>
      <c r="B2511" t="s">
        <v>332</v>
      </c>
      <c r="C2511" t="s">
        <v>312</v>
      </c>
      <c r="D2511" t="b">
        <v>0</v>
      </c>
      <c r="E2511" t="s">
        <v>332</v>
      </c>
      <c r="F2511" s="5">
        <v>43861</v>
      </c>
      <c r="G2511">
        <v>-0.30744300000000002</v>
      </c>
      <c r="H2511">
        <v>-0.316631</v>
      </c>
      <c r="I2511">
        <v>104.40049999999999</v>
      </c>
      <c r="J2511">
        <v>105.27549999999999</v>
      </c>
      <c r="K2511">
        <v>104.40049999999999</v>
      </c>
      <c r="L2511" t="str">
        <f>RRPS_ALL[[#This Row],[BondID]]&amp;"|"&amp;TEXT(RRPS_ALL[[#This Row],[Date]],"yyyymmdd")</f>
        <v>1047|20200131</v>
      </c>
    </row>
    <row r="2512" spans="1:12" x14ac:dyDescent="0.2">
      <c r="A2512" t="s">
        <v>332</v>
      </c>
      <c r="B2512" t="s">
        <v>332</v>
      </c>
      <c r="C2512" t="s">
        <v>312</v>
      </c>
      <c r="D2512" t="b">
        <v>0</v>
      </c>
      <c r="E2512" t="s">
        <v>332</v>
      </c>
      <c r="F2512" s="5">
        <v>43830</v>
      </c>
      <c r="G2512">
        <v>-0.29756500000000002</v>
      </c>
      <c r="H2512">
        <v>-0.306921</v>
      </c>
      <c r="I2512">
        <v>104.8505</v>
      </c>
      <c r="J2512">
        <v>105.294944</v>
      </c>
      <c r="K2512">
        <v>104.8505</v>
      </c>
      <c r="L2512" t="str">
        <f>RRPS_ALL[[#This Row],[BondID]]&amp;"|"&amp;TEXT(RRPS_ALL[[#This Row],[Date]],"yyyymmdd")</f>
        <v>1047|20191231</v>
      </c>
    </row>
    <row r="2513" spans="1:12" x14ac:dyDescent="0.2">
      <c r="A2513" t="s">
        <v>332</v>
      </c>
      <c r="B2513" t="s">
        <v>332</v>
      </c>
      <c r="C2513" t="s">
        <v>312</v>
      </c>
      <c r="D2513" t="b">
        <v>0</v>
      </c>
      <c r="E2513" t="s">
        <v>332</v>
      </c>
      <c r="F2513" s="5">
        <v>43799</v>
      </c>
      <c r="G2513">
        <v>-0.29865799999999998</v>
      </c>
      <c r="H2513">
        <v>-0.30817699999999998</v>
      </c>
      <c r="I2513">
        <v>105.2955</v>
      </c>
      <c r="J2513">
        <v>105.323278</v>
      </c>
      <c r="K2513">
        <v>105.2955</v>
      </c>
      <c r="L2513" t="str">
        <f>RRPS_ALL[[#This Row],[BondID]]&amp;"|"&amp;TEXT(RRPS_ALL[[#This Row],[Date]],"yyyymmdd")</f>
        <v>1047|20191130</v>
      </c>
    </row>
    <row r="2514" spans="1:12" x14ac:dyDescent="0.2">
      <c r="A2514" t="s">
        <v>332</v>
      </c>
      <c r="B2514" t="s">
        <v>332</v>
      </c>
      <c r="C2514" t="s">
        <v>312</v>
      </c>
      <c r="D2514" t="b">
        <v>0</v>
      </c>
      <c r="E2514" t="s">
        <v>332</v>
      </c>
      <c r="F2514" s="5">
        <v>43769</v>
      </c>
      <c r="G2514">
        <v>-0.39397100000000002</v>
      </c>
      <c r="H2514">
        <v>-0.40360400000000002</v>
      </c>
      <c r="I2514">
        <v>105.83450000000001</v>
      </c>
      <c r="J2514">
        <v>110.45950000000001</v>
      </c>
      <c r="K2514">
        <v>105.83450000000001</v>
      </c>
      <c r="L2514" t="str">
        <f>RRPS_ALL[[#This Row],[BondID]]&amp;"|"&amp;TEXT(RRPS_ALL[[#This Row],[Date]],"yyyymmdd")</f>
        <v>1047|20191031</v>
      </c>
    </row>
    <row r="2515" spans="1:12" x14ac:dyDescent="0.2">
      <c r="A2515" t="s">
        <v>332</v>
      </c>
      <c r="B2515" t="s">
        <v>332</v>
      </c>
      <c r="C2515" t="s">
        <v>312</v>
      </c>
      <c r="D2515" t="b">
        <v>0</v>
      </c>
      <c r="E2515" t="s">
        <v>332</v>
      </c>
      <c r="F2515" s="5">
        <v>43738</v>
      </c>
      <c r="G2515">
        <v>-0.582009</v>
      </c>
      <c r="H2515">
        <v>-0.59164000000000005</v>
      </c>
      <c r="I2515">
        <v>106.55249999999999</v>
      </c>
      <c r="J2515">
        <v>110.733056</v>
      </c>
      <c r="K2515">
        <v>106.55249999999999</v>
      </c>
      <c r="L2515" t="str">
        <f>RRPS_ALL[[#This Row],[BondID]]&amp;"|"&amp;TEXT(RRPS_ALL[[#This Row],[Date]],"yyyymmdd")</f>
        <v>1047|20190930</v>
      </c>
    </row>
    <row r="2516" spans="1:12" x14ac:dyDescent="0.2">
      <c r="A2516" t="s">
        <v>332</v>
      </c>
      <c r="B2516" t="s">
        <v>332</v>
      </c>
      <c r="C2516" t="s">
        <v>312</v>
      </c>
      <c r="D2516" t="b">
        <v>0</v>
      </c>
      <c r="E2516" t="s">
        <v>332</v>
      </c>
      <c r="F2516" s="5">
        <v>43708</v>
      </c>
      <c r="G2516">
        <v>-0.65839000000000003</v>
      </c>
      <c r="H2516">
        <v>-0.66810099999999994</v>
      </c>
      <c r="I2516">
        <v>107.1105</v>
      </c>
      <c r="J2516">
        <v>110.888278</v>
      </c>
      <c r="K2516">
        <v>107.1105</v>
      </c>
      <c r="L2516" t="str">
        <f>RRPS_ALL[[#This Row],[BondID]]&amp;"|"&amp;TEXT(RRPS_ALL[[#This Row],[Date]],"yyyymmdd")</f>
        <v>1047|20190831</v>
      </c>
    </row>
    <row r="2517" spans="1:12" x14ac:dyDescent="0.2">
      <c r="A2517" t="s">
        <v>332</v>
      </c>
      <c r="B2517" t="s">
        <v>332</v>
      </c>
      <c r="C2517" t="s">
        <v>312</v>
      </c>
      <c r="D2517" t="b">
        <v>0</v>
      </c>
      <c r="E2517" t="s">
        <v>332</v>
      </c>
      <c r="F2517" s="5">
        <v>43677</v>
      </c>
      <c r="G2517">
        <v>-0.62030600000000002</v>
      </c>
      <c r="H2517">
        <v>-0.63006700000000004</v>
      </c>
      <c r="I2517">
        <v>107.5505</v>
      </c>
      <c r="J2517">
        <v>110.897722</v>
      </c>
      <c r="K2517">
        <v>107.5505</v>
      </c>
      <c r="L2517" t="str">
        <f>RRPS_ALL[[#This Row],[BondID]]&amp;"|"&amp;TEXT(RRPS_ALL[[#This Row],[Date]],"yyyymmdd")</f>
        <v>1047|20190731</v>
      </c>
    </row>
    <row r="2518" spans="1:12" x14ac:dyDescent="0.2">
      <c r="A2518" t="s">
        <v>332</v>
      </c>
      <c r="B2518" t="s">
        <v>332</v>
      </c>
      <c r="C2518" t="s">
        <v>312</v>
      </c>
      <c r="D2518" t="b">
        <v>0</v>
      </c>
      <c r="E2518" t="s">
        <v>332</v>
      </c>
      <c r="F2518" s="5">
        <v>43646</v>
      </c>
      <c r="G2518">
        <v>-0.61233499999999996</v>
      </c>
      <c r="H2518">
        <v>-0.62215299999999996</v>
      </c>
      <c r="I2518">
        <v>108.01349999999999</v>
      </c>
      <c r="J2518">
        <v>110.944056</v>
      </c>
      <c r="K2518">
        <v>108.01349999999999</v>
      </c>
      <c r="L2518" t="str">
        <f>RRPS_ALL[[#This Row],[BondID]]&amp;"|"&amp;TEXT(RRPS_ALL[[#This Row],[Date]],"yyyymmdd")</f>
        <v>1047|20190630</v>
      </c>
    </row>
    <row r="2519" spans="1:12" x14ac:dyDescent="0.2">
      <c r="A2519" t="s">
        <v>332</v>
      </c>
      <c r="B2519" t="s">
        <v>332</v>
      </c>
      <c r="C2519" t="s">
        <v>312</v>
      </c>
      <c r="D2519" t="b">
        <v>0</v>
      </c>
      <c r="E2519" t="s">
        <v>332</v>
      </c>
      <c r="F2519" s="5">
        <v>43616</v>
      </c>
      <c r="G2519">
        <v>-0.56532000000000004</v>
      </c>
      <c r="H2519">
        <v>-0.575237</v>
      </c>
      <c r="I2519">
        <v>108.38</v>
      </c>
      <c r="J2519">
        <v>110.921667</v>
      </c>
      <c r="K2519">
        <v>108.38</v>
      </c>
      <c r="L2519" t="str">
        <f>RRPS_ALL[[#This Row],[BondID]]&amp;"|"&amp;TEXT(RRPS_ALL[[#This Row],[Date]],"yyyymmdd")</f>
        <v>1047|20190531</v>
      </c>
    </row>
    <row r="2520" spans="1:12" x14ac:dyDescent="0.2">
      <c r="A2520" t="s">
        <v>332</v>
      </c>
      <c r="B2520" t="s">
        <v>332</v>
      </c>
      <c r="C2520" t="s">
        <v>312</v>
      </c>
      <c r="D2520" t="b">
        <v>0</v>
      </c>
      <c r="E2520" t="s">
        <v>332</v>
      </c>
      <c r="F2520" s="5">
        <v>43585</v>
      </c>
      <c r="G2520">
        <v>-0.55028299999999997</v>
      </c>
      <c r="H2520">
        <v>-0.560226</v>
      </c>
      <c r="I2520">
        <v>108.84</v>
      </c>
      <c r="J2520">
        <v>110.951111</v>
      </c>
      <c r="K2520">
        <v>108.84</v>
      </c>
      <c r="L2520" t="str">
        <f>RRPS_ALL[[#This Row],[BondID]]&amp;"|"&amp;TEXT(RRPS_ALL[[#This Row],[Date]],"yyyymmdd")</f>
        <v>1047|20190430</v>
      </c>
    </row>
    <row r="2521" spans="1:12" x14ac:dyDescent="0.2">
      <c r="A2521" t="s">
        <v>332</v>
      </c>
      <c r="B2521" t="s">
        <v>332</v>
      </c>
      <c r="C2521" t="s">
        <v>312</v>
      </c>
      <c r="D2521" t="b">
        <v>0</v>
      </c>
      <c r="E2521" t="s">
        <v>332</v>
      </c>
      <c r="F2521" s="5">
        <v>43555</v>
      </c>
      <c r="G2521">
        <v>-0.49805700000000003</v>
      </c>
      <c r="H2521">
        <v>-0.50803299999999996</v>
      </c>
      <c r="I2521">
        <v>109.23</v>
      </c>
      <c r="J2521">
        <v>110.910556</v>
      </c>
      <c r="K2521">
        <v>109.23</v>
      </c>
      <c r="L2521" t="str">
        <f>RRPS_ALL[[#This Row],[BondID]]&amp;"|"&amp;TEXT(RRPS_ALL[[#This Row],[Date]],"yyyymmdd")</f>
        <v>1047|20190331</v>
      </c>
    </row>
    <row r="2522" spans="1:12" x14ac:dyDescent="0.2">
      <c r="A2522" t="s">
        <v>332</v>
      </c>
      <c r="B2522" t="s">
        <v>332</v>
      </c>
      <c r="C2522" t="s">
        <v>312</v>
      </c>
      <c r="D2522" t="b">
        <v>0</v>
      </c>
      <c r="E2522" t="s">
        <v>332</v>
      </c>
      <c r="F2522" s="5">
        <v>43524</v>
      </c>
      <c r="G2522">
        <v>-0.37626900000000002</v>
      </c>
      <c r="H2522">
        <v>-0.386347</v>
      </c>
      <c r="I2522">
        <v>109.43300000000001</v>
      </c>
      <c r="J2522">
        <v>110.724667</v>
      </c>
      <c r="K2522">
        <v>109.43300000000001</v>
      </c>
      <c r="L2522" t="str">
        <f>RRPS_ALL[[#This Row],[BondID]]&amp;"|"&amp;TEXT(RRPS_ALL[[#This Row],[Date]],"yyyymmdd")</f>
        <v>1047|20190228</v>
      </c>
    </row>
    <row r="2523" spans="1:12" x14ac:dyDescent="0.2">
      <c r="A2523" t="s">
        <v>332</v>
      </c>
      <c r="B2523" t="s">
        <v>332</v>
      </c>
      <c r="C2523" t="s">
        <v>312</v>
      </c>
      <c r="D2523" t="b">
        <v>0</v>
      </c>
      <c r="E2523" t="s">
        <v>332</v>
      </c>
      <c r="F2523" s="5">
        <v>43496</v>
      </c>
      <c r="G2523">
        <v>-0.42403000000000002</v>
      </c>
      <c r="H2523">
        <v>-0.43412499999999998</v>
      </c>
      <c r="I2523">
        <v>109.98</v>
      </c>
      <c r="J2523">
        <v>110.855</v>
      </c>
      <c r="K2523">
        <v>109.98</v>
      </c>
      <c r="L2523" t="str">
        <f>RRPS_ALL[[#This Row],[BondID]]&amp;"|"&amp;TEXT(RRPS_ALL[[#This Row],[Date]],"yyyymmdd")</f>
        <v>1047|20190131</v>
      </c>
    </row>
    <row r="2524" spans="1:12" x14ac:dyDescent="0.2">
      <c r="A2524" t="s">
        <v>332</v>
      </c>
      <c r="B2524" t="s">
        <v>332</v>
      </c>
      <c r="C2524" t="s">
        <v>312</v>
      </c>
      <c r="D2524" t="b">
        <v>0</v>
      </c>
      <c r="E2524" t="s">
        <v>332</v>
      </c>
      <c r="F2524" s="5">
        <v>43465</v>
      </c>
      <c r="G2524">
        <v>-0.393154</v>
      </c>
      <c r="H2524">
        <v>-0.40326899999999999</v>
      </c>
      <c r="I2524">
        <v>110.38800000000001</v>
      </c>
      <c r="J2524">
        <v>110.38800000000001</v>
      </c>
      <c r="K2524">
        <v>110.38800000000001</v>
      </c>
      <c r="L2524" t="str">
        <f>RRPS_ALL[[#This Row],[BondID]]&amp;"|"&amp;TEXT(RRPS_ALL[[#This Row],[Date]],"yyyymmdd")</f>
        <v>1047|20181231</v>
      </c>
    </row>
    <row r="2525" spans="1:12" x14ac:dyDescent="0.2">
      <c r="A2525" t="s">
        <v>332</v>
      </c>
      <c r="B2525" t="s">
        <v>332</v>
      </c>
      <c r="C2525" t="s">
        <v>312</v>
      </c>
      <c r="D2525" t="b">
        <v>0</v>
      </c>
      <c r="E2525" t="s">
        <v>332</v>
      </c>
      <c r="F2525" s="5">
        <v>43434</v>
      </c>
      <c r="G2525">
        <v>-0.44530700000000001</v>
      </c>
      <c r="H2525">
        <v>-0.454986</v>
      </c>
      <c r="I2525">
        <v>110.9395</v>
      </c>
      <c r="J2525">
        <v>110.9395</v>
      </c>
      <c r="K2525">
        <v>110.9395</v>
      </c>
      <c r="L2525" t="str">
        <f>RRPS_ALL[[#This Row],[BondID]]&amp;"|"&amp;TEXT(RRPS_ALL[[#This Row],[Date]],"yyyymmdd")</f>
        <v>1047|20181130</v>
      </c>
    </row>
    <row r="2526" spans="1:12" x14ac:dyDescent="0.2">
      <c r="A2526" t="s">
        <v>332</v>
      </c>
      <c r="B2526" t="s">
        <v>332</v>
      </c>
      <c r="C2526" t="s">
        <v>312</v>
      </c>
      <c r="D2526" t="b">
        <v>0</v>
      </c>
      <c r="E2526" t="s">
        <v>332</v>
      </c>
      <c r="F2526" s="5">
        <v>43404</v>
      </c>
      <c r="G2526">
        <v>-0.42318699999999998</v>
      </c>
      <c r="H2526">
        <v>-0.43286999999999998</v>
      </c>
      <c r="I2526">
        <v>111.3805</v>
      </c>
      <c r="J2526">
        <v>111.3805</v>
      </c>
      <c r="K2526">
        <v>111.3805</v>
      </c>
      <c r="L2526" t="str">
        <f>RRPS_ALL[[#This Row],[BondID]]&amp;"|"&amp;TEXT(RRPS_ALL[[#This Row],[Date]],"yyyymmdd")</f>
        <v>1047|20181031</v>
      </c>
    </row>
    <row r="2527" spans="1:12" x14ac:dyDescent="0.2">
      <c r="A2527" t="s">
        <v>332</v>
      </c>
      <c r="B2527" t="s">
        <v>332</v>
      </c>
      <c r="C2527" t="s">
        <v>312</v>
      </c>
      <c r="D2527" t="b">
        <v>0</v>
      </c>
      <c r="E2527" t="s">
        <v>332</v>
      </c>
      <c r="F2527" s="5">
        <v>43373</v>
      </c>
      <c r="G2527">
        <v>-0.43514700000000001</v>
      </c>
      <c r="H2527">
        <v>-0.44484800000000002</v>
      </c>
      <c r="I2527">
        <v>111.86750000000001</v>
      </c>
      <c r="J2527">
        <v>111.86750000000001</v>
      </c>
      <c r="K2527">
        <v>111.86750000000001</v>
      </c>
      <c r="L2527" t="str">
        <f>RRPS_ALL[[#This Row],[BondID]]&amp;"|"&amp;TEXT(RRPS_ALL[[#This Row],[Date]],"yyyymmdd")</f>
        <v>1047|20180930</v>
      </c>
    </row>
    <row r="2528" spans="1:12" x14ac:dyDescent="0.2">
      <c r="A2528" t="s">
        <v>332</v>
      </c>
      <c r="B2528" t="s">
        <v>332</v>
      </c>
      <c r="C2528" t="s">
        <v>312</v>
      </c>
      <c r="D2528" t="b">
        <v>0</v>
      </c>
      <c r="E2528" t="s">
        <v>332</v>
      </c>
      <c r="F2528" s="5">
        <v>43343</v>
      </c>
      <c r="G2528">
        <v>-0.51617100000000005</v>
      </c>
      <c r="H2528">
        <v>-0.52589200000000003</v>
      </c>
      <c r="I2528">
        <v>112.4965</v>
      </c>
      <c r="J2528">
        <v>112.4965</v>
      </c>
      <c r="K2528">
        <v>112.4965</v>
      </c>
      <c r="L2528" t="str">
        <f>RRPS_ALL[[#This Row],[BondID]]&amp;"|"&amp;TEXT(RRPS_ALL[[#This Row],[Date]],"yyyymmdd")</f>
        <v>1047|20180831</v>
      </c>
    </row>
    <row r="2529" spans="1:12" x14ac:dyDescent="0.2">
      <c r="A2529" t="s">
        <v>332</v>
      </c>
      <c r="B2529" t="s">
        <v>332</v>
      </c>
      <c r="C2529" t="s">
        <v>312</v>
      </c>
      <c r="D2529" t="b">
        <v>0</v>
      </c>
      <c r="E2529" t="s">
        <v>332</v>
      </c>
      <c r="F2529" s="5">
        <v>43312</v>
      </c>
      <c r="G2529">
        <v>-0.48898399999999997</v>
      </c>
      <c r="H2529">
        <v>-0.49870500000000001</v>
      </c>
      <c r="I2529">
        <v>112.9255</v>
      </c>
      <c r="J2529">
        <v>112.9255</v>
      </c>
      <c r="K2529">
        <v>112.9255</v>
      </c>
      <c r="L2529" t="str">
        <f>RRPS_ALL[[#This Row],[BondID]]&amp;"|"&amp;TEXT(RRPS_ALL[[#This Row],[Date]],"yyyymmdd")</f>
        <v>1047|20180731</v>
      </c>
    </row>
    <row r="2530" spans="1:12" x14ac:dyDescent="0.2">
      <c r="A2530" t="s">
        <v>332</v>
      </c>
      <c r="B2530" t="s">
        <v>332</v>
      </c>
      <c r="C2530" t="s">
        <v>312</v>
      </c>
      <c r="D2530" t="b">
        <v>0</v>
      </c>
      <c r="E2530" t="s">
        <v>332</v>
      </c>
      <c r="F2530" s="5">
        <v>43281</v>
      </c>
      <c r="G2530">
        <v>-0.54829499999999998</v>
      </c>
      <c r="H2530">
        <v>-0.55802499999999999</v>
      </c>
      <c r="I2530">
        <v>113.5335</v>
      </c>
      <c r="J2530">
        <v>113.5335</v>
      </c>
      <c r="K2530">
        <v>113.5335</v>
      </c>
      <c r="L2530" t="str">
        <f>RRPS_ALL[[#This Row],[BondID]]&amp;"|"&amp;TEXT(RRPS_ALL[[#This Row],[Date]],"yyyymmdd")</f>
        <v>1047|20180630</v>
      </c>
    </row>
    <row r="2531" spans="1:12" x14ac:dyDescent="0.2">
      <c r="A2531" t="s">
        <v>332</v>
      </c>
      <c r="B2531" t="s">
        <v>332</v>
      </c>
      <c r="C2531" t="s">
        <v>312</v>
      </c>
      <c r="D2531" t="b">
        <v>0</v>
      </c>
      <c r="E2531" t="s">
        <v>332</v>
      </c>
      <c r="F2531" s="5">
        <v>43251</v>
      </c>
      <c r="G2531">
        <v>-0.57272500000000004</v>
      </c>
      <c r="H2531">
        <v>-0.58247199999999999</v>
      </c>
      <c r="I2531">
        <v>114.0565</v>
      </c>
      <c r="J2531">
        <v>114.0565</v>
      </c>
      <c r="K2531">
        <v>114.0565</v>
      </c>
      <c r="L2531" t="str">
        <f>RRPS_ALL[[#This Row],[BondID]]&amp;"|"&amp;TEXT(RRPS_ALL[[#This Row],[Date]],"yyyymmdd")</f>
        <v>1047|20180531</v>
      </c>
    </row>
    <row r="2532" spans="1:12" x14ac:dyDescent="0.2">
      <c r="A2532" t="s">
        <v>332</v>
      </c>
      <c r="B2532" t="s">
        <v>332</v>
      </c>
      <c r="C2532" t="s">
        <v>312</v>
      </c>
      <c r="D2532" t="b">
        <v>0</v>
      </c>
      <c r="E2532" t="s">
        <v>332</v>
      </c>
      <c r="F2532" s="5">
        <v>43220</v>
      </c>
      <c r="G2532">
        <v>-0.53641300000000003</v>
      </c>
      <c r="H2532">
        <v>-0.54617300000000002</v>
      </c>
      <c r="I2532">
        <v>114.4415</v>
      </c>
      <c r="J2532">
        <v>114.4415</v>
      </c>
      <c r="K2532">
        <v>114.4415</v>
      </c>
      <c r="L2532" t="str">
        <f>RRPS_ALL[[#This Row],[BondID]]&amp;"|"&amp;TEXT(RRPS_ALL[[#This Row],[Date]],"yyyymmdd")</f>
        <v>1047|20180430</v>
      </c>
    </row>
    <row r="2533" spans="1:12" x14ac:dyDescent="0.2">
      <c r="A2533" t="s">
        <v>332</v>
      </c>
      <c r="B2533" t="s">
        <v>332</v>
      </c>
      <c r="C2533" t="s">
        <v>312</v>
      </c>
      <c r="D2533" t="b">
        <v>0</v>
      </c>
      <c r="E2533" t="s">
        <v>332</v>
      </c>
      <c r="F2533" s="5">
        <v>43190</v>
      </c>
      <c r="G2533">
        <v>-0.48465200000000003</v>
      </c>
      <c r="H2533">
        <v>-0.49445299999999998</v>
      </c>
      <c r="I2533">
        <v>114.74250000000001</v>
      </c>
      <c r="J2533">
        <v>114.74250000000001</v>
      </c>
      <c r="K2533">
        <v>114.74250000000001</v>
      </c>
      <c r="L2533" t="str">
        <f>RRPS_ALL[[#This Row],[BondID]]&amp;"|"&amp;TEXT(RRPS_ALL[[#This Row],[Date]],"yyyymmdd")</f>
        <v>1047|20180331</v>
      </c>
    </row>
    <row r="2534" spans="1:12" x14ac:dyDescent="0.2">
      <c r="A2534" t="s">
        <v>332</v>
      </c>
      <c r="B2534" t="s">
        <v>332</v>
      </c>
      <c r="C2534" t="s">
        <v>312</v>
      </c>
      <c r="D2534" t="b">
        <v>0</v>
      </c>
      <c r="E2534" t="s">
        <v>332</v>
      </c>
      <c r="F2534" s="5">
        <v>43159</v>
      </c>
      <c r="G2534">
        <v>-0.44358300000000001</v>
      </c>
      <c r="H2534">
        <v>-0.45338800000000001</v>
      </c>
      <c r="I2534">
        <v>115.1125</v>
      </c>
      <c r="J2534">
        <v>115.1125</v>
      </c>
      <c r="K2534">
        <v>115.1125</v>
      </c>
      <c r="L2534" t="str">
        <f>RRPS_ALL[[#This Row],[BondID]]&amp;"|"&amp;TEXT(RRPS_ALL[[#This Row],[Date]],"yyyymmdd")</f>
        <v>1047|20180228</v>
      </c>
    </row>
    <row r="2535" spans="1:12" x14ac:dyDescent="0.2">
      <c r="A2535" t="s">
        <v>332</v>
      </c>
      <c r="B2535" t="s">
        <v>332</v>
      </c>
      <c r="C2535" t="s">
        <v>312</v>
      </c>
      <c r="D2535" t="b">
        <v>0</v>
      </c>
      <c r="E2535" t="s">
        <v>332</v>
      </c>
      <c r="F2535" s="5">
        <v>43131</v>
      </c>
      <c r="G2535">
        <v>-0.31094500000000003</v>
      </c>
      <c r="H2535">
        <v>-0.32080999999999998</v>
      </c>
      <c r="I2535">
        <v>115.1555</v>
      </c>
      <c r="J2535">
        <v>115.1555</v>
      </c>
      <c r="K2535">
        <v>115.1555</v>
      </c>
      <c r="L2535" t="str">
        <f>RRPS_ALL[[#This Row],[BondID]]&amp;"|"&amp;TEXT(RRPS_ALL[[#This Row],[Date]],"yyyymmdd")</f>
        <v>1047|20180131</v>
      </c>
    </row>
    <row r="2536" spans="1:12" x14ac:dyDescent="0.2">
      <c r="A2536" t="s">
        <v>332</v>
      </c>
      <c r="B2536" t="s">
        <v>332</v>
      </c>
      <c r="C2536" t="s">
        <v>312</v>
      </c>
      <c r="D2536" t="b">
        <v>0</v>
      </c>
      <c r="E2536" t="s">
        <v>332</v>
      </c>
      <c r="F2536" s="5">
        <v>43100</v>
      </c>
      <c r="G2536">
        <v>-0.40351399999999998</v>
      </c>
      <c r="H2536">
        <v>-0.41582599999999997</v>
      </c>
      <c r="I2536">
        <v>115.8965</v>
      </c>
      <c r="J2536">
        <v>115.8965</v>
      </c>
      <c r="K2536">
        <v>115.8965</v>
      </c>
      <c r="L2536" t="str">
        <f>RRPS_ALL[[#This Row],[BondID]]&amp;"|"&amp;TEXT(RRPS_ALL[[#This Row],[Date]],"yyyymmdd")</f>
        <v>1047|20171231</v>
      </c>
    </row>
    <row r="2537" spans="1:12" x14ac:dyDescent="0.2">
      <c r="A2537" t="s">
        <v>332</v>
      </c>
      <c r="B2537" t="s">
        <v>332</v>
      </c>
      <c r="C2537" t="s">
        <v>312</v>
      </c>
      <c r="D2537" t="b">
        <v>0</v>
      </c>
      <c r="E2537" t="s">
        <v>332</v>
      </c>
      <c r="F2537" s="5">
        <v>43069</v>
      </c>
      <c r="G2537">
        <v>-0.48931599999999997</v>
      </c>
      <c r="H2537">
        <v>-0.501834</v>
      </c>
      <c r="I2537">
        <v>116.626</v>
      </c>
      <c r="J2537">
        <v>116.626</v>
      </c>
      <c r="K2537">
        <v>116.626</v>
      </c>
      <c r="L2537" t="str">
        <f>RRPS_ALL[[#This Row],[BondID]]&amp;"|"&amp;TEXT(RRPS_ALL[[#This Row],[Date]],"yyyymmdd")</f>
        <v>1047|20171130</v>
      </c>
    </row>
    <row r="2538" spans="1:12" x14ac:dyDescent="0.2">
      <c r="A2538" t="s">
        <v>332</v>
      </c>
      <c r="B2538" t="s">
        <v>332</v>
      </c>
      <c r="C2538" t="s">
        <v>312</v>
      </c>
      <c r="D2538" t="b">
        <v>0</v>
      </c>
      <c r="E2538" t="s">
        <v>332</v>
      </c>
      <c r="F2538" s="5">
        <v>43039</v>
      </c>
      <c r="G2538">
        <v>-0.42043700000000001</v>
      </c>
      <c r="H2538">
        <v>-0.43288100000000002</v>
      </c>
      <c r="I2538">
        <v>116.886</v>
      </c>
      <c r="J2538">
        <v>116.886</v>
      </c>
      <c r="K2538">
        <v>116.886</v>
      </c>
      <c r="L2538" t="str">
        <f>RRPS_ALL[[#This Row],[BondID]]&amp;"|"&amp;TEXT(RRPS_ALL[[#This Row],[Date]],"yyyymmdd")</f>
        <v>1047|20171031</v>
      </c>
    </row>
    <row r="2539" spans="1:12" x14ac:dyDescent="0.2">
      <c r="A2539" t="s">
        <v>332</v>
      </c>
      <c r="B2539" t="s">
        <v>332</v>
      </c>
      <c r="C2539" t="s">
        <v>312</v>
      </c>
      <c r="D2539" t="b">
        <v>0</v>
      </c>
      <c r="E2539" t="s">
        <v>332</v>
      </c>
      <c r="F2539" s="5">
        <v>43008</v>
      </c>
      <c r="G2539">
        <v>-0.31469399999999997</v>
      </c>
      <c r="H2539">
        <v>-0.327125</v>
      </c>
      <c r="I2539">
        <v>116.95650000000001</v>
      </c>
      <c r="J2539">
        <v>116.95650000000001</v>
      </c>
      <c r="K2539">
        <v>116.95650000000001</v>
      </c>
      <c r="L2539" t="str">
        <f>RRPS_ALL[[#This Row],[BondID]]&amp;"|"&amp;TEXT(RRPS_ALL[[#This Row],[Date]],"yyyymmdd")</f>
        <v>1047|20170930</v>
      </c>
    </row>
    <row r="2540" spans="1:12" x14ac:dyDescent="0.2">
      <c r="A2540" t="s">
        <v>332</v>
      </c>
      <c r="B2540" t="s">
        <v>332</v>
      </c>
      <c r="C2540" t="s">
        <v>312</v>
      </c>
      <c r="D2540" t="b">
        <v>0</v>
      </c>
      <c r="E2540" t="s">
        <v>332</v>
      </c>
      <c r="F2540" s="5">
        <v>42978</v>
      </c>
      <c r="G2540">
        <v>-0.36343399999999998</v>
      </c>
      <c r="H2540">
        <v>-0.37577700000000003</v>
      </c>
      <c r="I2540">
        <v>117.5685</v>
      </c>
      <c r="J2540">
        <v>117.5685</v>
      </c>
      <c r="K2540">
        <v>117.5685</v>
      </c>
      <c r="L2540" t="str">
        <f>RRPS_ALL[[#This Row],[BondID]]&amp;"|"&amp;TEXT(RRPS_ALL[[#This Row],[Date]],"yyyymmdd")</f>
        <v>1047|20170831</v>
      </c>
    </row>
    <row r="2541" spans="1:12" x14ac:dyDescent="0.2">
      <c r="A2541" t="s">
        <v>332</v>
      </c>
      <c r="B2541" t="s">
        <v>332</v>
      </c>
      <c r="C2541" t="s">
        <v>312</v>
      </c>
      <c r="D2541" t="b">
        <v>0</v>
      </c>
      <c r="E2541" t="s">
        <v>332</v>
      </c>
      <c r="F2541" s="5">
        <v>42947</v>
      </c>
      <c r="G2541">
        <v>-0.30964399999999997</v>
      </c>
      <c r="H2541">
        <v>-0.32218799999999997</v>
      </c>
      <c r="I2541">
        <v>117.852</v>
      </c>
      <c r="J2541">
        <v>117.852</v>
      </c>
      <c r="K2541">
        <v>117.852</v>
      </c>
      <c r="L2541" t="str">
        <f>RRPS_ALL[[#This Row],[BondID]]&amp;"|"&amp;TEXT(RRPS_ALL[[#This Row],[Date]],"yyyymmdd")</f>
        <v>1047|20170731</v>
      </c>
    </row>
    <row r="2542" spans="1:12" x14ac:dyDescent="0.2">
      <c r="A2542" t="s">
        <v>332</v>
      </c>
      <c r="B2542" t="s">
        <v>332</v>
      </c>
      <c r="C2542" t="s">
        <v>312</v>
      </c>
      <c r="D2542" t="b">
        <v>0</v>
      </c>
      <c r="E2542" t="s">
        <v>332</v>
      </c>
      <c r="F2542" s="5">
        <v>42916</v>
      </c>
      <c r="G2542">
        <v>-0.29685400000000001</v>
      </c>
      <c r="H2542">
        <v>-0.30935299999999999</v>
      </c>
      <c r="I2542">
        <v>118.22199999999999</v>
      </c>
      <c r="J2542">
        <v>118.22199999999999</v>
      </c>
      <c r="K2542">
        <v>118.22199999999999</v>
      </c>
      <c r="L2542" t="str">
        <f>RRPS_ALL[[#This Row],[BondID]]&amp;"|"&amp;TEXT(RRPS_ALL[[#This Row],[Date]],"yyyymmdd")</f>
        <v>1047|20170630</v>
      </c>
    </row>
    <row r="2543" spans="1:12" x14ac:dyDescent="0.2">
      <c r="A2543" t="s">
        <v>332</v>
      </c>
      <c r="B2543" t="s">
        <v>332</v>
      </c>
      <c r="C2543" t="s">
        <v>312</v>
      </c>
      <c r="D2543" t="b">
        <v>0</v>
      </c>
      <c r="E2543" t="s">
        <v>332</v>
      </c>
      <c r="F2543" s="5">
        <v>42886</v>
      </c>
      <c r="G2543">
        <v>-0.445938</v>
      </c>
      <c r="H2543">
        <v>-0.458264</v>
      </c>
      <c r="I2543">
        <v>119.29049999999999</v>
      </c>
      <c r="J2543">
        <v>119.29049999999999</v>
      </c>
      <c r="K2543">
        <v>119.29049999999999</v>
      </c>
      <c r="L2543" t="str">
        <f>RRPS_ALL[[#This Row],[BondID]]&amp;"|"&amp;TEXT(RRPS_ALL[[#This Row],[Date]],"yyyymmdd")</f>
        <v>1047|20170531</v>
      </c>
    </row>
    <row r="2544" spans="1:12" x14ac:dyDescent="0.2">
      <c r="A2544" t="s">
        <v>332</v>
      </c>
      <c r="B2544" t="s">
        <v>332</v>
      </c>
      <c r="C2544" t="s">
        <v>312</v>
      </c>
      <c r="D2544" t="b">
        <v>0</v>
      </c>
      <c r="E2544" t="s">
        <v>332</v>
      </c>
      <c r="F2544" s="5">
        <v>42855</v>
      </c>
      <c r="G2544">
        <v>-0.36833399999999999</v>
      </c>
      <c r="H2544">
        <v>-0.38089200000000001</v>
      </c>
      <c r="I2544">
        <v>119.423</v>
      </c>
      <c r="L2544" t="str">
        <f>RRPS_ALL[[#This Row],[BondID]]&amp;"|"&amp;TEXT(RRPS_ALL[[#This Row],[Date]],"yyyymmdd")</f>
        <v>1047|20170430</v>
      </c>
    </row>
    <row r="2545" spans="1:12" x14ac:dyDescent="0.2">
      <c r="A2545" t="s">
        <v>332</v>
      </c>
      <c r="B2545" t="s">
        <v>332</v>
      </c>
      <c r="C2545" t="s">
        <v>312</v>
      </c>
      <c r="D2545" t="b">
        <v>0</v>
      </c>
      <c r="E2545" t="s">
        <v>332</v>
      </c>
      <c r="F2545" s="5">
        <v>42825</v>
      </c>
      <c r="G2545">
        <v>-0.303591</v>
      </c>
      <c r="H2545">
        <v>-0.31612600000000002</v>
      </c>
      <c r="I2545">
        <v>119.59399999999999</v>
      </c>
      <c r="L2545" t="str">
        <f>RRPS_ALL[[#This Row],[BondID]]&amp;"|"&amp;TEXT(RRPS_ALL[[#This Row],[Date]],"yyyymmdd")</f>
        <v>1047|20170331</v>
      </c>
    </row>
    <row r="2546" spans="1:12" x14ac:dyDescent="0.2">
      <c r="A2546" t="s">
        <v>332</v>
      </c>
      <c r="B2546" t="s">
        <v>332</v>
      </c>
      <c r="C2546" t="s">
        <v>312</v>
      </c>
      <c r="D2546" t="b">
        <v>0</v>
      </c>
      <c r="E2546" t="s">
        <v>332</v>
      </c>
      <c r="F2546" s="5">
        <v>42794</v>
      </c>
      <c r="G2546">
        <v>-0.38584600000000002</v>
      </c>
      <c r="H2546">
        <v>-0.39824700000000002</v>
      </c>
      <c r="I2546">
        <v>120.4235</v>
      </c>
      <c r="L2546" t="str">
        <f>RRPS_ALL[[#This Row],[BondID]]&amp;"|"&amp;TEXT(RRPS_ALL[[#This Row],[Date]],"yyyymmdd")</f>
        <v>1047|20170228</v>
      </c>
    </row>
    <row r="2547" spans="1:12" x14ac:dyDescent="0.2">
      <c r="A2547" t="s">
        <v>332</v>
      </c>
      <c r="B2547" t="s">
        <v>332</v>
      </c>
      <c r="C2547" t="s">
        <v>312</v>
      </c>
      <c r="D2547" t="b">
        <v>0</v>
      </c>
      <c r="E2547" t="s">
        <v>332</v>
      </c>
      <c r="F2547" s="5">
        <v>42766</v>
      </c>
      <c r="G2547">
        <v>-0.21470700000000001</v>
      </c>
      <c r="H2547">
        <v>-0.22714400000000001</v>
      </c>
      <c r="I2547">
        <v>120.1345</v>
      </c>
      <c r="L2547" t="str">
        <f>RRPS_ALL[[#This Row],[BondID]]&amp;"|"&amp;TEXT(RRPS_ALL[[#This Row],[Date]],"yyyymmdd")</f>
        <v>1047|20170131</v>
      </c>
    </row>
    <row r="2548" spans="1:12" x14ac:dyDescent="0.2">
      <c r="A2548" t="s">
        <v>332</v>
      </c>
      <c r="B2548" t="s">
        <v>332</v>
      </c>
      <c r="C2548" t="s">
        <v>312</v>
      </c>
      <c r="D2548" t="b">
        <v>0</v>
      </c>
      <c r="E2548" t="s">
        <v>332</v>
      </c>
      <c r="F2548" s="5">
        <v>42735</v>
      </c>
      <c r="G2548">
        <v>-0.39354499999999998</v>
      </c>
      <c r="H2548">
        <v>-0.40850399999999998</v>
      </c>
      <c r="I2548">
        <v>121.36799999999999</v>
      </c>
      <c r="L2548" t="str">
        <f>RRPS_ALL[[#This Row],[BondID]]&amp;"|"&amp;TEXT(RRPS_ALL[[#This Row],[Date]],"yyyymmdd")</f>
        <v>1047|20161231</v>
      </c>
    </row>
    <row r="2549" spans="1:12" x14ac:dyDescent="0.2">
      <c r="A2549" t="s">
        <v>332</v>
      </c>
      <c r="B2549" t="s">
        <v>332</v>
      </c>
      <c r="C2549" t="s">
        <v>312</v>
      </c>
      <c r="D2549" t="b">
        <v>0</v>
      </c>
      <c r="E2549" t="s">
        <v>332</v>
      </c>
      <c r="F2549" s="5">
        <v>42704</v>
      </c>
      <c r="G2549">
        <v>-0.43540699999999999</v>
      </c>
      <c r="H2549">
        <v>-0.45042300000000002</v>
      </c>
      <c r="I2549">
        <v>122.03400000000001</v>
      </c>
      <c r="L2549" t="str">
        <f>RRPS_ALL[[#This Row],[BondID]]&amp;"|"&amp;TEXT(RRPS_ALL[[#This Row],[Date]],"yyyymmdd")</f>
        <v>1047|20161130</v>
      </c>
    </row>
    <row r="2550" spans="1:12" x14ac:dyDescent="0.2">
      <c r="A2550" t="s">
        <v>332</v>
      </c>
      <c r="B2550" t="s">
        <v>332</v>
      </c>
      <c r="C2550" t="s">
        <v>312</v>
      </c>
      <c r="D2550" t="b">
        <v>0</v>
      </c>
      <c r="E2550" t="s">
        <v>332</v>
      </c>
      <c r="F2550" s="5">
        <v>42674</v>
      </c>
      <c r="G2550">
        <v>-0.55632700000000002</v>
      </c>
      <c r="H2550">
        <v>-0.57133199999999995</v>
      </c>
      <c r="I2550">
        <v>123.069</v>
      </c>
      <c r="L2550" t="str">
        <f>RRPS_ALL[[#This Row],[BondID]]&amp;"|"&amp;TEXT(RRPS_ALL[[#This Row],[Date]],"yyyymmdd")</f>
        <v>1047|20161031</v>
      </c>
    </row>
    <row r="2551" spans="1:12" x14ac:dyDescent="0.2">
      <c r="A2551" t="s">
        <v>332</v>
      </c>
      <c r="B2551" t="s">
        <v>332</v>
      </c>
      <c r="C2551" t="s">
        <v>312</v>
      </c>
      <c r="D2551" t="b">
        <v>0</v>
      </c>
      <c r="E2551" t="s">
        <v>332</v>
      </c>
      <c r="F2551" s="5">
        <v>42643</v>
      </c>
      <c r="G2551">
        <v>-0.549234</v>
      </c>
      <c r="H2551">
        <v>-0.56413500000000005</v>
      </c>
      <c r="I2551">
        <v>123.48050000000001</v>
      </c>
      <c r="L2551" t="str">
        <f>RRPS_ALL[[#This Row],[BondID]]&amp;"|"&amp;TEXT(RRPS_ALL[[#This Row],[Date]],"yyyymmdd")</f>
        <v>1047|20160930</v>
      </c>
    </row>
    <row r="2552" spans="1:12" x14ac:dyDescent="0.2">
      <c r="A2552" t="s">
        <v>332</v>
      </c>
      <c r="B2552" t="s">
        <v>332</v>
      </c>
      <c r="C2552" t="s">
        <v>312</v>
      </c>
      <c r="D2552" t="b">
        <v>0</v>
      </c>
      <c r="E2552" t="s">
        <v>332</v>
      </c>
      <c r="F2552" s="5">
        <v>42613</v>
      </c>
      <c r="G2552">
        <v>-0.53327000000000002</v>
      </c>
      <c r="H2552">
        <v>-0.54823599999999995</v>
      </c>
      <c r="I2552">
        <v>123.91</v>
      </c>
      <c r="L2552" t="str">
        <f>RRPS_ALL[[#This Row],[BondID]]&amp;"|"&amp;TEXT(RRPS_ALL[[#This Row],[Date]],"yyyymmdd")</f>
        <v>1047|20160831</v>
      </c>
    </row>
    <row r="2553" spans="1:12" x14ac:dyDescent="0.2">
      <c r="A2553" t="s">
        <v>332</v>
      </c>
      <c r="B2553" t="s">
        <v>332</v>
      </c>
      <c r="C2553" t="s">
        <v>312</v>
      </c>
      <c r="D2553" t="b">
        <v>0</v>
      </c>
      <c r="E2553" t="s">
        <v>332</v>
      </c>
      <c r="F2553" s="5">
        <v>42582</v>
      </c>
      <c r="G2553">
        <v>-0.515934</v>
      </c>
      <c r="H2553">
        <v>-0.52583800000000003</v>
      </c>
      <c r="I2553">
        <v>124.27249999999999</v>
      </c>
      <c r="L2553" t="str">
        <f>RRPS_ALL[[#This Row],[BondID]]&amp;"|"&amp;TEXT(RRPS_ALL[[#This Row],[Date]],"yyyymmdd")</f>
        <v>1047|20160731</v>
      </c>
    </row>
    <row r="2554" spans="1:12" x14ac:dyDescent="0.2">
      <c r="A2554" t="s">
        <v>332</v>
      </c>
      <c r="B2554" t="s">
        <v>332</v>
      </c>
      <c r="C2554" t="s">
        <v>312</v>
      </c>
      <c r="D2554" t="b">
        <v>0</v>
      </c>
      <c r="E2554" t="s">
        <v>332</v>
      </c>
      <c r="F2554" s="5">
        <v>42551</v>
      </c>
      <c r="G2554">
        <v>-0.47505999999999998</v>
      </c>
      <c r="H2554">
        <v>-0.48498400000000003</v>
      </c>
      <c r="I2554">
        <v>124.5035</v>
      </c>
      <c r="L2554" t="str">
        <f>RRPS_ALL[[#This Row],[BondID]]&amp;"|"&amp;TEXT(RRPS_ALL[[#This Row],[Date]],"yyyymmdd")</f>
        <v>1047|20160630</v>
      </c>
    </row>
    <row r="2555" spans="1:12" x14ac:dyDescent="0.2">
      <c r="A2555" t="s">
        <v>332</v>
      </c>
      <c r="B2555" t="s">
        <v>332</v>
      </c>
      <c r="C2555" t="s">
        <v>312</v>
      </c>
      <c r="D2555" t="b">
        <v>0</v>
      </c>
      <c r="E2555" t="s">
        <v>332</v>
      </c>
      <c r="F2555" s="5">
        <v>42521</v>
      </c>
      <c r="G2555">
        <v>-0.16598599999999999</v>
      </c>
      <c r="H2555">
        <v>-0.17585300000000001</v>
      </c>
      <c r="I2555">
        <v>123.39149999999999</v>
      </c>
      <c r="L2555" t="str">
        <f>RRPS_ALL[[#This Row],[BondID]]&amp;"|"&amp;TEXT(RRPS_ALL[[#This Row],[Date]],"yyyymmdd")</f>
        <v>1047|20160531</v>
      </c>
    </row>
    <row r="2556" spans="1:12" x14ac:dyDescent="0.2">
      <c r="A2556" t="s">
        <v>332</v>
      </c>
      <c r="B2556" t="s">
        <v>332</v>
      </c>
      <c r="C2556" t="s">
        <v>312</v>
      </c>
      <c r="D2556" t="b">
        <v>0</v>
      </c>
      <c r="E2556" t="s">
        <v>332</v>
      </c>
      <c r="F2556" s="5">
        <v>42490</v>
      </c>
      <c r="G2556">
        <v>-5.0887000000000002E-2</v>
      </c>
      <c r="H2556">
        <v>-6.0814E-2</v>
      </c>
      <c r="I2556">
        <v>123.2075</v>
      </c>
      <c r="L2556" t="str">
        <f>RRPS_ALL[[#This Row],[BondID]]&amp;"|"&amp;TEXT(RRPS_ALL[[#This Row],[Date]],"yyyymmdd")</f>
        <v>1047|20160430</v>
      </c>
    </row>
    <row r="2557" spans="1:12" x14ac:dyDescent="0.2">
      <c r="A2557" t="s">
        <v>332</v>
      </c>
      <c r="B2557" t="s">
        <v>332</v>
      </c>
      <c r="C2557" t="s">
        <v>312</v>
      </c>
      <c r="D2557" t="b">
        <v>0</v>
      </c>
      <c r="E2557" t="s">
        <v>332</v>
      </c>
      <c r="F2557" s="5">
        <v>42460</v>
      </c>
      <c r="G2557">
        <v>-0.115421</v>
      </c>
      <c r="H2557">
        <v>-0.12531200000000001</v>
      </c>
      <c r="I2557">
        <v>123.9615</v>
      </c>
      <c r="L2557" t="str">
        <f>RRPS_ALL[[#This Row],[BondID]]&amp;"|"&amp;TEXT(RRPS_ALL[[#This Row],[Date]],"yyyymmdd")</f>
        <v>1047|20160331</v>
      </c>
    </row>
    <row r="2558" spans="1:12" x14ac:dyDescent="0.2">
      <c r="A2558" t="s">
        <v>332</v>
      </c>
      <c r="B2558" t="s">
        <v>332</v>
      </c>
      <c r="C2558" t="s">
        <v>312</v>
      </c>
      <c r="D2558" t="b">
        <v>0</v>
      </c>
      <c r="E2558" t="s">
        <v>332</v>
      </c>
      <c r="F2558" s="5">
        <v>42429</v>
      </c>
      <c r="G2558">
        <v>-0.136739</v>
      </c>
      <c r="H2558">
        <v>-0.14677999999999999</v>
      </c>
      <c r="I2558">
        <v>124.53700000000001</v>
      </c>
      <c r="L2558" t="str">
        <f>RRPS_ALL[[#This Row],[BondID]]&amp;"|"&amp;TEXT(RRPS_ALL[[#This Row],[Date]],"yyyymmdd")</f>
        <v>1047|20160229</v>
      </c>
    </row>
    <row r="2559" spans="1:12" x14ac:dyDescent="0.2">
      <c r="A2559" t="s">
        <v>332</v>
      </c>
      <c r="B2559" t="s">
        <v>332</v>
      </c>
      <c r="C2559" t="s">
        <v>312</v>
      </c>
      <c r="D2559" t="b">
        <v>0</v>
      </c>
      <c r="E2559" t="s">
        <v>332</v>
      </c>
      <c r="F2559" s="5">
        <v>42400</v>
      </c>
      <c r="G2559">
        <v>-2.6563E-2</v>
      </c>
      <c r="H2559">
        <v>-3.6566000000000001E-2</v>
      </c>
      <c r="I2559">
        <v>124.35550000000001</v>
      </c>
      <c r="L2559" t="str">
        <f>RRPS_ALL[[#This Row],[BondID]]&amp;"|"&amp;TEXT(RRPS_ALL[[#This Row],[Date]],"yyyymmdd")</f>
        <v>1047|20160131</v>
      </c>
    </row>
    <row r="2560" spans="1:12" x14ac:dyDescent="0.2">
      <c r="A2560" t="s">
        <v>332</v>
      </c>
      <c r="B2560" t="s">
        <v>332</v>
      </c>
      <c r="C2560" t="s">
        <v>312</v>
      </c>
      <c r="D2560" t="b">
        <v>0</v>
      </c>
      <c r="E2560" t="s">
        <v>332</v>
      </c>
      <c r="F2560" s="5">
        <v>42369</v>
      </c>
      <c r="G2560">
        <v>0.30155999999999999</v>
      </c>
      <c r="H2560">
        <v>0.29153600000000002</v>
      </c>
      <c r="I2560">
        <v>122.8995</v>
      </c>
      <c r="L2560" t="str">
        <f>RRPS_ALL[[#This Row],[BondID]]&amp;"|"&amp;TEXT(RRPS_ALL[[#This Row],[Date]],"yyyymmdd")</f>
        <v>1047|20151231</v>
      </c>
    </row>
    <row r="2561" spans="1:12" x14ac:dyDescent="0.2">
      <c r="A2561" t="s">
        <v>332</v>
      </c>
      <c r="B2561" t="s">
        <v>332</v>
      </c>
      <c r="C2561" t="s">
        <v>312</v>
      </c>
      <c r="D2561" t="b">
        <v>0</v>
      </c>
      <c r="E2561" t="s">
        <v>332</v>
      </c>
      <c r="F2561" s="5">
        <v>42338</v>
      </c>
      <c r="G2561">
        <v>0.103523</v>
      </c>
      <c r="H2561">
        <v>9.3547000000000005E-2</v>
      </c>
      <c r="I2561">
        <v>124.45</v>
      </c>
      <c r="L2561" t="str">
        <f>RRPS_ALL[[#This Row],[BondID]]&amp;"|"&amp;TEXT(RRPS_ALL[[#This Row],[Date]],"yyyymmdd")</f>
        <v>1047|20151130</v>
      </c>
    </row>
    <row r="2562" spans="1:12" x14ac:dyDescent="0.2">
      <c r="A2562" t="s">
        <v>332</v>
      </c>
      <c r="B2562" t="s">
        <v>332</v>
      </c>
      <c r="C2562" t="s">
        <v>312</v>
      </c>
      <c r="D2562" t="b">
        <v>0</v>
      </c>
      <c r="E2562" t="s">
        <v>332</v>
      </c>
      <c r="F2562" s="5">
        <v>42308</v>
      </c>
      <c r="G2562">
        <v>1.2291E-2</v>
      </c>
      <c r="H2562">
        <v>2.2880000000000001E-3</v>
      </c>
      <c r="I2562">
        <v>125.3755</v>
      </c>
      <c r="L2562" t="str">
        <f>RRPS_ALL[[#This Row],[BondID]]&amp;"|"&amp;TEXT(RRPS_ALL[[#This Row],[Date]],"yyyymmdd")</f>
        <v>1047|20151031</v>
      </c>
    </row>
    <row r="2563" spans="1:12" x14ac:dyDescent="0.2">
      <c r="A2563" t="s">
        <v>332</v>
      </c>
      <c r="B2563" t="s">
        <v>332</v>
      </c>
      <c r="C2563" t="s">
        <v>312</v>
      </c>
      <c r="D2563" t="b">
        <v>0</v>
      </c>
      <c r="E2563" t="s">
        <v>332</v>
      </c>
      <c r="F2563" s="5">
        <v>42277</v>
      </c>
      <c r="G2563">
        <v>5.3151999999999998E-2</v>
      </c>
      <c r="H2563">
        <v>4.3145000000000003E-2</v>
      </c>
      <c r="I2563">
        <v>125.5625</v>
      </c>
      <c r="L2563" t="str">
        <f>RRPS_ALL[[#This Row],[BondID]]&amp;"|"&amp;TEXT(RRPS_ALL[[#This Row],[Date]],"yyyymmdd")</f>
        <v>1047|20150930</v>
      </c>
    </row>
    <row r="2564" spans="1:12" x14ac:dyDescent="0.2">
      <c r="A2564" t="s">
        <v>332</v>
      </c>
      <c r="B2564" t="s">
        <v>332</v>
      </c>
      <c r="C2564" t="s">
        <v>312</v>
      </c>
      <c r="D2564" t="b">
        <v>0</v>
      </c>
      <c r="E2564" t="s">
        <v>332</v>
      </c>
      <c r="F2564" s="5">
        <v>42247</v>
      </c>
      <c r="G2564">
        <v>0.05</v>
      </c>
      <c r="H2564">
        <v>4.0008000000000002E-2</v>
      </c>
      <c r="I2564">
        <v>125.9935</v>
      </c>
      <c r="L2564" t="str">
        <f>RRPS_ALL[[#This Row],[BondID]]&amp;"|"&amp;TEXT(RRPS_ALL[[#This Row],[Date]],"yyyymmdd")</f>
        <v>1047|20150831</v>
      </c>
    </row>
    <row r="2565" spans="1:12" x14ac:dyDescent="0.2">
      <c r="A2565" t="s">
        <v>332</v>
      </c>
      <c r="B2565" t="s">
        <v>332</v>
      </c>
      <c r="C2565" t="s">
        <v>312</v>
      </c>
      <c r="D2565" t="b">
        <v>0</v>
      </c>
      <c r="E2565" t="s">
        <v>332</v>
      </c>
      <c r="F2565" s="5">
        <v>42216</v>
      </c>
      <c r="G2565">
        <v>0.13094</v>
      </c>
      <c r="H2565">
        <v>0.12089999999999999</v>
      </c>
      <c r="I2565">
        <v>125.8815</v>
      </c>
      <c r="L2565" t="str">
        <f>RRPS_ALL[[#This Row],[BondID]]&amp;"|"&amp;TEXT(RRPS_ALL[[#This Row],[Date]],"yyyymmdd")</f>
        <v>1047|20150731</v>
      </c>
    </row>
    <row r="2566" spans="1:12" x14ac:dyDescent="0.2">
      <c r="A2566" t="s">
        <v>332</v>
      </c>
      <c r="B2566" t="s">
        <v>332</v>
      </c>
      <c r="C2566" t="s">
        <v>312</v>
      </c>
      <c r="D2566" t="b">
        <v>0</v>
      </c>
      <c r="E2566" t="s">
        <v>332</v>
      </c>
      <c r="F2566" s="5">
        <v>42185</v>
      </c>
      <c r="G2566">
        <v>0.37493700000000002</v>
      </c>
      <c r="H2566">
        <v>0.36492999999999998</v>
      </c>
      <c r="I2566">
        <v>124.8005</v>
      </c>
      <c r="L2566" t="str">
        <f>RRPS_ALL[[#This Row],[BondID]]&amp;"|"&amp;TEXT(RRPS_ALL[[#This Row],[Date]],"yyyymmdd")</f>
        <v>1047|20150630</v>
      </c>
    </row>
    <row r="2567" spans="1:12" x14ac:dyDescent="0.2">
      <c r="A2567" t="s">
        <v>332</v>
      </c>
      <c r="B2567" t="s">
        <v>332</v>
      </c>
      <c r="C2567" t="s">
        <v>312</v>
      </c>
      <c r="D2567" t="b">
        <v>0</v>
      </c>
      <c r="E2567" t="s">
        <v>332</v>
      </c>
      <c r="F2567" s="5">
        <v>42155</v>
      </c>
      <c r="G2567">
        <v>0.198074</v>
      </c>
      <c r="H2567">
        <v>0.18810399999999999</v>
      </c>
      <c r="I2567">
        <v>126.29</v>
      </c>
      <c r="L2567" t="str">
        <f>RRPS_ALL[[#This Row],[BondID]]&amp;"|"&amp;TEXT(RRPS_ALL[[#This Row],[Date]],"yyyymmdd")</f>
        <v>1047|20150531</v>
      </c>
    </row>
    <row r="2568" spans="1:12" x14ac:dyDescent="0.2">
      <c r="A2568" t="s">
        <v>332</v>
      </c>
      <c r="B2568" t="s">
        <v>332</v>
      </c>
      <c r="C2568" t="s">
        <v>312</v>
      </c>
      <c r="D2568" t="b">
        <v>0</v>
      </c>
      <c r="E2568" t="s">
        <v>332</v>
      </c>
      <c r="F2568" s="5">
        <v>42124</v>
      </c>
      <c r="G2568">
        <v>9.9035999999999999E-2</v>
      </c>
      <c r="H2568">
        <v>8.9043999999999998E-2</v>
      </c>
      <c r="I2568">
        <v>127.28449999999999</v>
      </c>
      <c r="L2568" t="str">
        <f>RRPS_ALL[[#This Row],[BondID]]&amp;"|"&amp;TEXT(RRPS_ALL[[#This Row],[Date]],"yyyymmdd")</f>
        <v>1047|20150430</v>
      </c>
    </row>
    <row r="2569" spans="1:12" x14ac:dyDescent="0.2">
      <c r="A2569" t="s">
        <v>332</v>
      </c>
      <c r="B2569" t="s">
        <v>332</v>
      </c>
      <c r="C2569" t="s">
        <v>312</v>
      </c>
      <c r="D2569" t="b">
        <v>0</v>
      </c>
      <c r="E2569" t="s">
        <v>332</v>
      </c>
      <c r="F2569" s="5">
        <v>42094</v>
      </c>
      <c r="G2569">
        <v>5.5056000000000001E-2</v>
      </c>
      <c r="H2569">
        <v>4.5044000000000001E-2</v>
      </c>
      <c r="I2569">
        <v>128.02199999999999</v>
      </c>
      <c r="L2569" t="str">
        <f>RRPS_ALL[[#This Row],[BondID]]&amp;"|"&amp;TEXT(RRPS_ALL[[#This Row],[Date]],"yyyymmdd")</f>
        <v>1047|20150331</v>
      </c>
    </row>
    <row r="2570" spans="1:12" x14ac:dyDescent="0.2">
      <c r="A2570" t="s">
        <v>332</v>
      </c>
      <c r="B2570" t="s">
        <v>332</v>
      </c>
      <c r="C2570" t="s">
        <v>312</v>
      </c>
      <c r="D2570" t="b">
        <v>0</v>
      </c>
      <c r="E2570" t="s">
        <v>332</v>
      </c>
      <c r="F2570" s="5">
        <v>42063</v>
      </c>
      <c r="G2570">
        <v>0.19900100000000001</v>
      </c>
      <c r="H2570">
        <v>0.188997</v>
      </c>
      <c r="I2570">
        <v>127.460357</v>
      </c>
      <c r="L2570" t="str">
        <f>RRPS_ALL[[#This Row],[BondID]]&amp;"|"&amp;TEXT(RRPS_ALL[[#This Row],[Date]],"yyyymmdd")</f>
        <v>1047|20150228</v>
      </c>
    </row>
    <row r="2571" spans="1:12" x14ac:dyDescent="0.2">
      <c r="A2571" t="s">
        <v>332</v>
      </c>
      <c r="B2571" t="s">
        <v>332</v>
      </c>
      <c r="C2571" t="s">
        <v>312</v>
      </c>
      <c r="D2571" t="b">
        <v>0</v>
      </c>
      <c r="E2571" t="s">
        <v>332</v>
      </c>
      <c r="F2571" s="5">
        <v>42035</v>
      </c>
      <c r="G2571">
        <v>0.20707</v>
      </c>
      <c r="H2571">
        <v>0.19706699999999999</v>
      </c>
      <c r="I2571">
        <v>127.802381</v>
      </c>
      <c r="L2571" t="str">
        <f>RRPS_ALL[[#This Row],[BondID]]&amp;"|"&amp;TEXT(RRPS_ALL[[#This Row],[Date]],"yyyymmdd")</f>
        <v>1047|20150131</v>
      </c>
    </row>
    <row r="2572" spans="1:12" x14ac:dyDescent="0.2">
      <c r="A2572" t="s">
        <v>332</v>
      </c>
      <c r="B2572" t="s">
        <v>332</v>
      </c>
      <c r="C2572" t="s">
        <v>312</v>
      </c>
      <c r="D2572" t="b">
        <v>0</v>
      </c>
      <c r="E2572" t="s">
        <v>332</v>
      </c>
      <c r="F2572" s="5">
        <v>42004</v>
      </c>
      <c r="G2572">
        <v>0.41994300000000001</v>
      </c>
      <c r="H2572">
        <v>0.40994000000000003</v>
      </c>
      <c r="I2572">
        <v>126.72641</v>
      </c>
      <c r="L2572" t="str">
        <f>RRPS_ALL[[#This Row],[BondID]]&amp;"|"&amp;TEXT(RRPS_ALL[[#This Row],[Date]],"yyyymmdd")</f>
        <v>1047|20141231</v>
      </c>
    </row>
    <row r="2573" spans="1:12" x14ac:dyDescent="0.2">
      <c r="A2573" t="s">
        <v>332</v>
      </c>
      <c r="B2573" t="s">
        <v>332</v>
      </c>
      <c r="C2573" t="s">
        <v>312</v>
      </c>
      <c r="D2573" t="b">
        <v>0</v>
      </c>
      <c r="E2573" t="s">
        <v>332</v>
      </c>
      <c r="F2573" s="5">
        <v>41973</v>
      </c>
      <c r="G2573">
        <v>0.48805700000000002</v>
      </c>
      <c r="H2573">
        <v>0.47805300000000001</v>
      </c>
      <c r="I2573">
        <v>126.671232</v>
      </c>
      <c r="L2573" t="str">
        <f>RRPS_ALL[[#This Row],[BondID]]&amp;"|"&amp;TEXT(RRPS_ALL[[#This Row],[Date]],"yyyymmdd")</f>
        <v>1047|20141130</v>
      </c>
    </row>
    <row r="2574" spans="1:12" x14ac:dyDescent="0.2">
      <c r="A2574" t="s">
        <v>332</v>
      </c>
      <c r="B2574" t="s">
        <v>332</v>
      </c>
      <c r="C2574" t="s">
        <v>312</v>
      </c>
      <c r="D2574" t="b">
        <v>0</v>
      </c>
      <c r="E2574" t="s">
        <v>332</v>
      </c>
      <c r="F2574" s="5">
        <v>41943</v>
      </c>
      <c r="G2574">
        <v>0.60402900000000004</v>
      </c>
      <c r="H2574">
        <v>0.59402600000000005</v>
      </c>
      <c r="I2574">
        <v>126.21168299999999</v>
      </c>
      <c r="L2574" t="str">
        <f>RRPS_ALL[[#This Row],[BondID]]&amp;"|"&amp;TEXT(RRPS_ALL[[#This Row],[Date]],"yyyymmdd")</f>
        <v>1047|20141031</v>
      </c>
    </row>
    <row r="2575" spans="1:12" x14ac:dyDescent="0.2">
      <c r="A2575" t="s">
        <v>332</v>
      </c>
      <c r="B2575" t="s">
        <v>332</v>
      </c>
      <c r="C2575" t="s">
        <v>312</v>
      </c>
      <c r="D2575" t="b">
        <v>0</v>
      </c>
      <c r="E2575" t="s">
        <v>332</v>
      </c>
      <c r="F2575" s="5">
        <v>41912</v>
      </c>
      <c r="G2575">
        <v>0.91098599999999996</v>
      </c>
      <c r="H2575">
        <v>0.89634599999999998</v>
      </c>
      <c r="I2575">
        <v>124.488</v>
      </c>
      <c r="L2575" t="str">
        <f>RRPS_ALL[[#This Row],[BondID]]&amp;"|"&amp;TEXT(RRPS_ALL[[#This Row],[Date]],"yyyymmdd")</f>
        <v>1047|20140930</v>
      </c>
    </row>
    <row r="2576" spans="1:12" x14ac:dyDescent="0.2">
      <c r="A2576" t="s">
        <v>332</v>
      </c>
      <c r="B2576" t="s">
        <v>332</v>
      </c>
      <c r="C2576" t="s">
        <v>312</v>
      </c>
      <c r="D2576" t="b">
        <v>0</v>
      </c>
      <c r="E2576" t="s">
        <v>332</v>
      </c>
      <c r="F2576" s="5">
        <v>41882</v>
      </c>
      <c r="G2576">
        <v>0.88107100000000005</v>
      </c>
      <c r="H2576">
        <v>0.86667300000000003</v>
      </c>
      <c r="I2576">
        <v>125.015</v>
      </c>
      <c r="L2576" t="str">
        <f>RRPS_ALL[[#This Row],[BondID]]&amp;"|"&amp;TEXT(RRPS_ALL[[#This Row],[Date]],"yyyymmdd")</f>
        <v>1047|20140831</v>
      </c>
    </row>
    <row r="2577" spans="1:12" x14ac:dyDescent="0.2">
      <c r="A2577" t="s">
        <v>332</v>
      </c>
      <c r="B2577" t="s">
        <v>332</v>
      </c>
      <c r="C2577" t="s">
        <v>312</v>
      </c>
      <c r="D2577" t="b">
        <v>0</v>
      </c>
      <c r="E2577" t="s">
        <v>332</v>
      </c>
      <c r="F2577" s="5">
        <v>41851</v>
      </c>
      <c r="G2577">
        <v>1.125021</v>
      </c>
      <c r="H2577">
        <v>1.110574</v>
      </c>
      <c r="I2577">
        <v>123.614</v>
      </c>
      <c r="L2577" t="str">
        <f>RRPS_ALL[[#This Row],[BondID]]&amp;"|"&amp;TEXT(RRPS_ALL[[#This Row],[Date]],"yyyymmdd")</f>
        <v>1047|20140731</v>
      </c>
    </row>
    <row r="2578" spans="1:12" x14ac:dyDescent="0.2">
      <c r="A2578" t="s">
        <v>332</v>
      </c>
      <c r="B2578" t="s">
        <v>332</v>
      </c>
      <c r="C2578" t="s">
        <v>312</v>
      </c>
      <c r="D2578" t="b">
        <v>0</v>
      </c>
      <c r="E2578" t="s">
        <v>332</v>
      </c>
      <c r="F2578" s="5">
        <v>41820</v>
      </c>
      <c r="G2578">
        <v>1.275946</v>
      </c>
      <c r="H2578">
        <v>1.2615620000000001</v>
      </c>
      <c r="I2578">
        <v>122.878</v>
      </c>
      <c r="L2578" t="str">
        <f>RRPS_ALL[[#This Row],[BondID]]&amp;"|"&amp;TEXT(RRPS_ALL[[#This Row],[Date]],"yyyymmdd")</f>
        <v>1047|20140630</v>
      </c>
    </row>
    <row r="2579" spans="1:12" x14ac:dyDescent="0.2">
      <c r="A2579" t="s">
        <v>332</v>
      </c>
      <c r="B2579" t="s">
        <v>332</v>
      </c>
      <c r="C2579" t="s">
        <v>312</v>
      </c>
      <c r="D2579" t="b">
        <v>0</v>
      </c>
      <c r="E2579" t="s">
        <v>332</v>
      </c>
      <c r="F2579" s="5">
        <v>41790</v>
      </c>
      <c r="G2579">
        <v>1.3952370000000001</v>
      </c>
      <c r="H2579">
        <v>1.380922</v>
      </c>
      <c r="I2579">
        <v>122.316</v>
      </c>
      <c r="L2579" t="str">
        <f>RRPS_ALL[[#This Row],[BondID]]&amp;"|"&amp;TEXT(RRPS_ALL[[#This Row],[Date]],"yyyymmdd")</f>
        <v>1047|20140531</v>
      </c>
    </row>
    <row r="2580" spans="1:12" x14ac:dyDescent="0.2">
      <c r="A2580" t="s">
        <v>332</v>
      </c>
      <c r="B2580" t="s">
        <v>332</v>
      </c>
      <c r="C2580" t="s">
        <v>312</v>
      </c>
      <c r="D2580" t="b">
        <v>0</v>
      </c>
      <c r="E2580" t="s">
        <v>332</v>
      </c>
      <c r="F2580" s="5">
        <v>41759</v>
      </c>
      <c r="G2580">
        <v>1.5636410000000001</v>
      </c>
      <c r="H2580">
        <v>1.545758</v>
      </c>
      <c r="I2580">
        <v>121.41200000000001</v>
      </c>
      <c r="L2580" t="str">
        <f>RRPS_ALL[[#This Row],[BondID]]&amp;"|"&amp;TEXT(RRPS_ALL[[#This Row],[Date]],"yyyymmdd")</f>
        <v>1047|20140430</v>
      </c>
    </row>
    <row r="2581" spans="1:12" x14ac:dyDescent="0.2">
      <c r="A2581" t="s">
        <v>332</v>
      </c>
      <c r="B2581" t="s">
        <v>332</v>
      </c>
      <c r="C2581" t="s">
        <v>312</v>
      </c>
      <c r="D2581" t="b">
        <v>0</v>
      </c>
      <c r="E2581" t="s">
        <v>332</v>
      </c>
      <c r="F2581" s="5">
        <v>41729</v>
      </c>
      <c r="G2581">
        <v>1.7414259999999999</v>
      </c>
      <c r="H2581">
        <v>1.723571</v>
      </c>
      <c r="I2581">
        <v>120.443</v>
      </c>
      <c r="L2581" t="str">
        <f>RRPS_ALL[[#This Row],[BondID]]&amp;"|"&amp;TEXT(RRPS_ALL[[#This Row],[Date]],"yyyymmdd")</f>
        <v>1047|20140331</v>
      </c>
    </row>
    <row r="2582" spans="1:12" x14ac:dyDescent="0.2">
      <c r="A2582" t="s">
        <v>332</v>
      </c>
      <c r="B2582" t="s">
        <v>332</v>
      </c>
      <c r="C2582" t="s">
        <v>312</v>
      </c>
      <c r="D2582" t="b">
        <v>0</v>
      </c>
      <c r="E2582" t="s">
        <v>332</v>
      </c>
      <c r="F2582" s="5">
        <v>41698</v>
      </c>
      <c r="G2582">
        <v>1.837542</v>
      </c>
      <c r="H2582">
        <v>1.8197749999999999</v>
      </c>
      <c r="I2582">
        <v>119.99</v>
      </c>
      <c r="L2582" t="str">
        <f>RRPS_ALL[[#This Row],[BondID]]&amp;"|"&amp;TEXT(RRPS_ALL[[#This Row],[Date]],"yyyymmdd")</f>
        <v>1047|20140228</v>
      </c>
    </row>
    <row r="2583" spans="1:12" x14ac:dyDescent="0.2">
      <c r="A2583" t="s">
        <v>332</v>
      </c>
      <c r="B2583" t="s">
        <v>332</v>
      </c>
      <c r="C2583" t="s">
        <v>312</v>
      </c>
      <c r="D2583" t="b">
        <v>0</v>
      </c>
      <c r="E2583" t="s">
        <v>332</v>
      </c>
      <c r="F2583" s="5">
        <v>41670</v>
      </c>
      <c r="G2583">
        <v>1.849057</v>
      </c>
      <c r="H2583">
        <v>1.831496</v>
      </c>
      <c r="I2583">
        <v>120.14100000000001</v>
      </c>
      <c r="L2583" t="str">
        <f>RRPS_ALL[[#This Row],[BondID]]&amp;"|"&amp;TEXT(RRPS_ALL[[#This Row],[Date]],"yyyymmdd")</f>
        <v>1047|20140131</v>
      </c>
    </row>
    <row r="2584" spans="1:12" x14ac:dyDescent="0.2">
      <c r="A2584" t="s">
        <v>332</v>
      </c>
      <c r="B2584" t="s">
        <v>332</v>
      </c>
      <c r="C2584" t="s">
        <v>312</v>
      </c>
      <c r="D2584" t="b">
        <v>0</v>
      </c>
      <c r="E2584" t="s">
        <v>332</v>
      </c>
      <c r="F2584" s="5">
        <v>41639</v>
      </c>
      <c r="G2584">
        <v>2.1139999999999999</v>
      </c>
      <c r="H2584">
        <v>2.096295</v>
      </c>
      <c r="I2584">
        <v>118.469947</v>
      </c>
      <c r="L2584" t="str">
        <f>RRPS_ALL[[#This Row],[BondID]]&amp;"|"&amp;TEXT(RRPS_ALL[[#This Row],[Date]],"yyyymmdd")</f>
        <v>1047|20131231</v>
      </c>
    </row>
    <row r="2585" spans="1:12" x14ac:dyDescent="0.2">
      <c r="A2585" t="s">
        <v>332</v>
      </c>
      <c r="B2585" t="s">
        <v>332</v>
      </c>
      <c r="C2585" t="s">
        <v>312</v>
      </c>
      <c r="D2585" t="b">
        <v>0</v>
      </c>
      <c r="E2585" t="s">
        <v>332</v>
      </c>
      <c r="F2585" s="5">
        <v>41608</v>
      </c>
      <c r="G2585">
        <v>1.8638250000000001</v>
      </c>
      <c r="H2585">
        <v>1.8466739999999999</v>
      </c>
      <c r="I2585">
        <v>120.50582900000001</v>
      </c>
      <c r="L2585" t="str">
        <f>RRPS_ALL[[#This Row],[BondID]]&amp;"|"&amp;TEXT(RRPS_ALL[[#This Row],[Date]],"yyyymmdd")</f>
        <v>1047|20131130</v>
      </c>
    </row>
    <row r="2586" spans="1:12" x14ac:dyDescent="0.2">
      <c r="A2586" t="s">
        <v>332</v>
      </c>
      <c r="B2586" t="s">
        <v>332</v>
      </c>
      <c r="C2586" t="s">
        <v>312</v>
      </c>
      <c r="D2586" t="b">
        <v>0</v>
      </c>
      <c r="E2586" t="s">
        <v>332</v>
      </c>
      <c r="F2586" s="5">
        <v>41578</v>
      </c>
      <c r="G2586">
        <v>1.9965219999999999</v>
      </c>
      <c r="H2586">
        <v>1.9794050000000001</v>
      </c>
      <c r="I2586">
        <v>119.74965</v>
      </c>
      <c r="L2586" t="str">
        <f>RRPS_ALL[[#This Row],[BondID]]&amp;"|"&amp;TEXT(RRPS_ALL[[#This Row],[Date]],"yyyymmdd")</f>
        <v>1047|20131031</v>
      </c>
    </row>
    <row r="2587" spans="1:12" x14ac:dyDescent="0.2">
      <c r="A2587" t="s">
        <v>332</v>
      </c>
      <c r="B2587" t="s">
        <v>332</v>
      </c>
      <c r="C2587" t="s">
        <v>312</v>
      </c>
      <c r="D2587" t="b">
        <v>0</v>
      </c>
      <c r="E2587" t="s">
        <v>332</v>
      </c>
      <c r="F2587" s="5">
        <v>41547</v>
      </c>
      <c r="G2587">
        <v>2.1180439999999998</v>
      </c>
      <c r="H2587">
        <v>2.1009910000000001</v>
      </c>
      <c r="I2587">
        <v>119.08164600000001</v>
      </c>
      <c r="L2587" t="str">
        <f>RRPS_ALL[[#This Row],[BondID]]&amp;"|"&amp;TEXT(RRPS_ALL[[#This Row],[Date]],"yyyymmdd")</f>
        <v>1047|20130930</v>
      </c>
    </row>
    <row r="2588" spans="1:12" x14ac:dyDescent="0.2">
      <c r="A2588" t="s">
        <v>332</v>
      </c>
      <c r="B2588" t="s">
        <v>332</v>
      </c>
      <c r="C2588" t="s">
        <v>312</v>
      </c>
      <c r="D2588" t="b">
        <v>0</v>
      </c>
      <c r="E2588" t="s">
        <v>332</v>
      </c>
      <c r="F2588" s="5">
        <v>41517</v>
      </c>
      <c r="G2588">
        <v>2.163119</v>
      </c>
      <c r="H2588">
        <v>2.1462020000000002</v>
      </c>
      <c r="I2588">
        <v>118.943264</v>
      </c>
      <c r="L2588" t="str">
        <f>RRPS_ALL[[#This Row],[BondID]]&amp;"|"&amp;TEXT(RRPS_ALL[[#This Row],[Date]],"yyyymmdd")</f>
        <v>1047|20130831</v>
      </c>
    </row>
    <row r="2589" spans="1:12" x14ac:dyDescent="0.2">
      <c r="A2589" t="s">
        <v>332</v>
      </c>
      <c r="B2589" t="s">
        <v>332</v>
      </c>
      <c r="C2589" t="s">
        <v>312</v>
      </c>
      <c r="D2589" t="b">
        <v>0</v>
      </c>
      <c r="E2589" t="s">
        <v>332</v>
      </c>
      <c r="F2589" s="5">
        <v>41486</v>
      </c>
      <c r="G2589">
        <v>1.9004369999999999</v>
      </c>
      <c r="H2589">
        <v>1.884047</v>
      </c>
      <c r="I2589">
        <v>121.11664500000001</v>
      </c>
      <c r="L2589" t="str">
        <f>RRPS_ALL[[#This Row],[BondID]]&amp;"|"&amp;TEXT(RRPS_ALL[[#This Row],[Date]],"yyyymmdd")</f>
        <v>1047|20130731</v>
      </c>
    </row>
    <row r="2590" spans="1:12" x14ac:dyDescent="0.2">
      <c r="A2590" t="s">
        <v>332</v>
      </c>
      <c r="B2590" t="s">
        <v>332</v>
      </c>
      <c r="C2590" t="s">
        <v>312</v>
      </c>
      <c r="D2590" t="b">
        <v>0</v>
      </c>
      <c r="E2590" t="s">
        <v>332</v>
      </c>
      <c r="F2590" s="5">
        <v>41455</v>
      </c>
      <c r="G2590">
        <v>1.95367</v>
      </c>
      <c r="H2590">
        <v>1.937416</v>
      </c>
      <c r="I2590">
        <v>120.943161</v>
      </c>
      <c r="L2590" t="str">
        <f>RRPS_ALL[[#This Row],[BondID]]&amp;"|"&amp;TEXT(RRPS_ALL[[#This Row],[Date]],"yyyymmdd")</f>
        <v>1047|20130630</v>
      </c>
    </row>
    <row r="2591" spans="1:12" x14ac:dyDescent="0.2">
      <c r="A2591" t="s">
        <v>332</v>
      </c>
      <c r="B2591" t="s">
        <v>332</v>
      </c>
      <c r="C2591" t="s">
        <v>312</v>
      </c>
      <c r="D2591" t="b">
        <v>0</v>
      </c>
      <c r="E2591" t="s">
        <v>332</v>
      </c>
      <c r="F2591" s="5">
        <v>41425</v>
      </c>
      <c r="G2591">
        <v>1.661778</v>
      </c>
      <c r="H2591">
        <v>1.646064</v>
      </c>
      <c r="I2591">
        <v>123.43977</v>
      </c>
      <c r="L2591" t="str">
        <f>RRPS_ALL[[#This Row],[BondID]]&amp;"|"&amp;TEXT(RRPS_ALL[[#This Row],[Date]],"yyyymmdd")</f>
        <v>1047|20130531</v>
      </c>
    </row>
    <row r="2592" spans="1:12" x14ac:dyDescent="0.2">
      <c r="A2592" t="s">
        <v>332</v>
      </c>
      <c r="B2592" t="s">
        <v>332</v>
      </c>
      <c r="C2592" t="s">
        <v>312</v>
      </c>
      <c r="D2592" t="b">
        <v>0</v>
      </c>
      <c r="E2592" t="s">
        <v>332</v>
      </c>
      <c r="F2592" s="5">
        <v>41394</v>
      </c>
      <c r="G2592">
        <v>1.3817740000000001</v>
      </c>
      <c r="H2592">
        <v>1.3665799999999999</v>
      </c>
      <c r="I2592">
        <v>125.951982</v>
      </c>
      <c r="L2592" t="str">
        <f>RRPS_ALL[[#This Row],[BondID]]&amp;"|"&amp;TEXT(RRPS_ALL[[#This Row],[Date]],"yyyymmdd")</f>
        <v>1047|20130430</v>
      </c>
    </row>
    <row r="2593" spans="1:12" x14ac:dyDescent="0.2">
      <c r="A2593" t="s">
        <v>332</v>
      </c>
      <c r="B2593" t="s">
        <v>332</v>
      </c>
      <c r="C2593" t="s">
        <v>312</v>
      </c>
      <c r="D2593" t="b">
        <v>0</v>
      </c>
      <c r="E2593" t="s">
        <v>332</v>
      </c>
      <c r="F2593" s="5">
        <v>41364</v>
      </c>
      <c r="G2593">
        <v>1.5849880000000001</v>
      </c>
      <c r="H2593">
        <v>1.5697300000000001</v>
      </c>
      <c r="I2593">
        <v>124.562757</v>
      </c>
      <c r="L2593" t="str">
        <f>RRPS_ALL[[#This Row],[BondID]]&amp;"|"&amp;TEXT(RRPS_ALL[[#This Row],[Date]],"yyyymmdd")</f>
        <v>1047|20130331</v>
      </c>
    </row>
    <row r="2594" spans="1:12" x14ac:dyDescent="0.2">
      <c r="A2594" t="s">
        <v>332</v>
      </c>
      <c r="B2594" t="s">
        <v>332</v>
      </c>
      <c r="C2594" t="s">
        <v>312</v>
      </c>
      <c r="D2594" t="b">
        <v>0</v>
      </c>
      <c r="E2594" t="s">
        <v>332</v>
      </c>
      <c r="F2594" s="5">
        <v>41333</v>
      </c>
      <c r="G2594">
        <v>1.750068</v>
      </c>
      <c r="H2594">
        <v>1.7347710000000001</v>
      </c>
      <c r="I2594">
        <v>123.44859700000001</v>
      </c>
      <c r="L2594" t="str">
        <f>RRPS_ALL[[#This Row],[BondID]]&amp;"|"&amp;TEXT(RRPS_ALL[[#This Row],[Date]],"yyyymmdd")</f>
        <v>1047|20130228</v>
      </c>
    </row>
    <row r="2595" spans="1:12" x14ac:dyDescent="0.2">
      <c r="A2595" t="s">
        <v>332</v>
      </c>
      <c r="B2595" t="s">
        <v>332</v>
      </c>
      <c r="C2595" t="s">
        <v>312</v>
      </c>
      <c r="D2595" t="b">
        <v>0</v>
      </c>
      <c r="E2595" t="s">
        <v>332</v>
      </c>
      <c r="F2595" s="5">
        <v>41305</v>
      </c>
      <c r="G2595">
        <v>1.813644</v>
      </c>
      <c r="H2595">
        <v>1.798435</v>
      </c>
      <c r="I2595">
        <v>123.16166200000001</v>
      </c>
      <c r="L2595" t="str">
        <f>RRPS_ALL[[#This Row],[BondID]]&amp;"|"&amp;TEXT(RRPS_ALL[[#This Row],[Date]],"yyyymmdd")</f>
        <v>1047|20130131</v>
      </c>
    </row>
    <row r="2596" spans="1:12" x14ac:dyDescent="0.2">
      <c r="A2596" t="s">
        <v>332</v>
      </c>
      <c r="B2596" t="s">
        <v>332</v>
      </c>
      <c r="C2596" t="s">
        <v>312</v>
      </c>
      <c r="D2596" t="b">
        <v>0</v>
      </c>
      <c r="E2596" t="s">
        <v>332</v>
      </c>
      <c r="F2596" s="5">
        <v>41274</v>
      </c>
      <c r="G2596">
        <v>1.397777</v>
      </c>
      <c r="H2596">
        <v>1.383248</v>
      </c>
      <c r="I2596">
        <v>126.91493800000001</v>
      </c>
      <c r="L2596" t="str">
        <f>RRPS_ALL[[#This Row],[BondID]]&amp;"|"&amp;TEXT(RRPS_ALL[[#This Row],[Date]],"yyyymmdd")</f>
        <v>1047|20121231</v>
      </c>
    </row>
    <row r="2597" spans="1:12" x14ac:dyDescent="0.2">
      <c r="A2597" t="s">
        <v>332</v>
      </c>
      <c r="B2597" t="s">
        <v>332</v>
      </c>
      <c r="C2597" t="s">
        <v>312</v>
      </c>
      <c r="D2597" t="b">
        <v>0</v>
      </c>
      <c r="E2597" t="s">
        <v>332</v>
      </c>
      <c r="F2597" s="5">
        <v>41243</v>
      </c>
      <c r="G2597">
        <v>1.318592</v>
      </c>
      <c r="H2597">
        <v>1.304311</v>
      </c>
      <c r="I2597">
        <v>127.865882</v>
      </c>
      <c r="L2597" t="str">
        <f>RRPS_ALL[[#This Row],[BondID]]&amp;"|"&amp;TEXT(RRPS_ALL[[#This Row],[Date]],"yyyymmdd")</f>
        <v>1047|20121130</v>
      </c>
    </row>
    <row r="2598" spans="1:12" x14ac:dyDescent="0.2">
      <c r="A2598" t="s">
        <v>332</v>
      </c>
      <c r="B2598" t="s">
        <v>332</v>
      </c>
      <c r="C2598" t="s">
        <v>312</v>
      </c>
      <c r="D2598" t="b">
        <v>0</v>
      </c>
      <c r="E2598" t="s">
        <v>332</v>
      </c>
      <c r="F2598" s="5">
        <v>41213</v>
      </c>
      <c r="G2598">
        <v>1.3761749999999999</v>
      </c>
      <c r="H2598">
        <v>1.361985</v>
      </c>
      <c r="I2598">
        <v>127.630217</v>
      </c>
      <c r="L2598" t="str">
        <f>RRPS_ALL[[#This Row],[BondID]]&amp;"|"&amp;TEXT(RRPS_ALL[[#This Row],[Date]],"yyyymmdd")</f>
        <v>1047|20121031</v>
      </c>
    </row>
    <row r="2599" spans="1:12" x14ac:dyDescent="0.2">
      <c r="A2599" t="s">
        <v>332</v>
      </c>
      <c r="B2599" t="s">
        <v>332</v>
      </c>
      <c r="C2599" t="s">
        <v>312</v>
      </c>
      <c r="D2599" t="b">
        <v>0</v>
      </c>
      <c r="E2599" t="s">
        <v>332</v>
      </c>
      <c r="F2599" s="5">
        <v>41182</v>
      </c>
      <c r="G2599">
        <v>1.3275330000000001</v>
      </c>
      <c r="H2599">
        <v>1.3135680000000001</v>
      </c>
      <c r="I2599">
        <v>128.34844000000001</v>
      </c>
      <c r="L2599" t="str">
        <f>RRPS_ALL[[#This Row],[BondID]]&amp;"|"&amp;TEXT(RRPS_ALL[[#This Row],[Date]],"yyyymmdd")</f>
        <v>1047|20120930</v>
      </c>
    </row>
    <row r="2600" spans="1:12" x14ac:dyDescent="0.2">
      <c r="A2600" t="s">
        <v>332</v>
      </c>
      <c r="B2600" t="s">
        <v>332</v>
      </c>
      <c r="C2600" t="s">
        <v>312</v>
      </c>
      <c r="D2600" t="b">
        <v>0</v>
      </c>
      <c r="E2600" t="s">
        <v>332</v>
      </c>
      <c r="F2600" s="5">
        <v>41152</v>
      </c>
      <c r="G2600">
        <v>1.3045279999999999</v>
      </c>
      <c r="H2600">
        <v>1.2907329999999999</v>
      </c>
      <c r="I2600">
        <v>128.80970500000001</v>
      </c>
      <c r="L2600" t="str">
        <f>RRPS_ALL[[#This Row],[BondID]]&amp;"|"&amp;TEXT(RRPS_ALL[[#This Row],[Date]],"yyyymmdd")</f>
        <v>1047|20120831</v>
      </c>
    </row>
    <row r="2601" spans="1:12" x14ac:dyDescent="0.2">
      <c r="A2601" t="s">
        <v>332</v>
      </c>
      <c r="B2601" t="s">
        <v>332</v>
      </c>
      <c r="C2601" t="s">
        <v>312</v>
      </c>
      <c r="D2601" t="b">
        <v>0</v>
      </c>
      <c r="E2601" t="s">
        <v>332</v>
      </c>
      <c r="F2601" s="5">
        <v>41121</v>
      </c>
      <c r="G2601">
        <v>1.3030280000000001</v>
      </c>
      <c r="H2601">
        <v>1.2893939999999999</v>
      </c>
      <c r="I2601">
        <v>129.115341</v>
      </c>
      <c r="L2601" t="str">
        <f>RRPS_ALL[[#This Row],[BondID]]&amp;"|"&amp;TEXT(RRPS_ALL[[#This Row],[Date]],"yyyymmdd")</f>
        <v>1047|20120731</v>
      </c>
    </row>
    <row r="2602" spans="1:12" x14ac:dyDescent="0.2">
      <c r="A2602" t="s">
        <v>332</v>
      </c>
      <c r="B2602" t="s">
        <v>332</v>
      </c>
      <c r="C2602" t="s">
        <v>312</v>
      </c>
      <c r="D2602" t="b">
        <v>0</v>
      </c>
      <c r="E2602" t="s">
        <v>332</v>
      </c>
      <c r="F2602" s="5">
        <v>41090</v>
      </c>
      <c r="G2602">
        <v>1.500327</v>
      </c>
      <c r="H2602">
        <v>1.4865980000000001</v>
      </c>
      <c r="I2602">
        <v>127.569211</v>
      </c>
      <c r="L2602" t="str">
        <f>RRPS_ALL[[#This Row],[BondID]]&amp;"|"&amp;TEXT(RRPS_ALL[[#This Row],[Date]],"yyyymmdd")</f>
        <v>1047|20120630</v>
      </c>
    </row>
    <row r="2603" spans="1:12" x14ac:dyDescent="0.2">
      <c r="A2603" t="s">
        <v>332</v>
      </c>
      <c r="B2603" t="s">
        <v>332</v>
      </c>
      <c r="C2603" t="s">
        <v>312</v>
      </c>
      <c r="D2603" t="b">
        <v>0</v>
      </c>
      <c r="E2603" t="s">
        <v>332</v>
      </c>
      <c r="F2603" s="5">
        <v>41060</v>
      </c>
      <c r="G2603">
        <v>1.1968220000000001</v>
      </c>
      <c r="H2603">
        <v>1.183592</v>
      </c>
      <c r="I2603">
        <v>130.64326</v>
      </c>
      <c r="L2603" t="str">
        <f>RRPS_ALL[[#This Row],[BondID]]&amp;"|"&amp;TEXT(RRPS_ALL[[#This Row],[Date]],"yyyymmdd")</f>
        <v>1047|20120531</v>
      </c>
    </row>
    <row r="2604" spans="1:12" x14ac:dyDescent="0.2">
      <c r="A2604" t="s">
        <v>332</v>
      </c>
      <c r="B2604" t="s">
        <v>332</v>
      </c>
      <c r="C2604" t="s">
        <v>312</v>
      </c>
      <c r="D2604" t="b">
        <v>0</v>
      </c>
      <c r="E2604" t="s">
        <v>332</v>
      </c>
      <c r="F2604" s="5">
        <v>41029</v>
      </c>
      <c r="G2604">
        <v>1.6911309999999999</v>
      </c>
      <c r="H2604">
        <v>1.677454</v>
      </c>
      <c r="I2604">
        <v>126.321618</v>
      </c>
      <c r="L2604" t="str">
        <f>RRPS_ALL[[#This Row],[BondID]]&amp;"|"&amp;TEXT(RRPS_ALL[[#This Row],[Date]],"yyyymmdd")</f>
        <v>1047|20120430</v>
      </c>
    </row>
    <row r="2605" spans="1:12" x14ac:dyDescent="0.2">
      <c r="A2605" t="s">
        <v>332</v>
      </c>
      <c r="B2605" t="s">
        <v>332</v>
      </c>
      <c r="C2605" t="s">
        <v>312</v>
      </c>
      <c r="D2605" t="b">
        <v>0</v>
      </c>
      <c r="E2605" t="s">
        <v>332</v>
      </c>
      <c r="F2605" s="5">
        <v>40999</v>
      </c>
      <c r="G2605">
        <v>1.8948670000000001</v>
      </c>
      <c r="H2605">
        <v>1.8810770000000001</v>
      </c>
      <c r="I2605">
        <v>124.696456</v>
      </c>
      <c r="L2605" t="str">
        <f>RRPS_ALL[[#This Row],[BondID]]&amp;"|"&amp;TEXT(RRPS_ALL[[#This Row],[Date]],"yyyymmdd")</f>
        <v>1047|20120331</v>
      </c>
    </row>
    <row r="2606" spans="1:12" x14ac:dyDescent="0.2">
      <c r="A2606" t="s">
        <v>332</v>
      </c>
      <c r="B2606" t="s">
        <v>332</v>
      </c>
      <c r="C2606" t="s">
        <v>312</v>
      </c>
      <c r="D2606" t="b">
        <v>0</v>
      </c>
      <c r="E2606" t="s">
        <v>332</v>
      </c>
      <c r="F2606" s="5">
        <v>40968</v>
      </c>
      <c r="G2606">
        <v>1.836244</v>
      </c>
      <c r="H2606">
        <v>1.822657</v>
      </c>
      <c r="I2606">
        <v>125.445958</v>
      </c>
      <c r="L2606" t="str">
        <f>RRPS_ALL[[#This Row],[BondID]]&amp;"|"&amp;TEXT(RRPS_ALL[[#This Row],[Date]],"yyyymmdd")</f>
        <v>1047|20120229</v>
      </c>
    </row>
    <row r="2607" spans="1:12" x14ac:dyDescent="0.2">
      <c r="A2607" t="s">
        <v>332</v>
      </c>
      <c r="B2607" t="s">
        <v>332</v>
      </c>
      <c r="C2607" t="s">
        <v>312</v>
      </c>
      <c r="D2607" t="b">
        <v>0</v>
      </c>
      <c r="E2607" t="s">
        <v>332</v>
      </c>
      <c r="F2607" s="5">
        <v>40939</v>
      </c>
      <c r="G2607">
        <v>1.6712009999999999</v>
      </c>
      <c r="H2607">
        <v>1.6579539999999999</v>
      </c>
      <c r="I2607">
        <v>127.230463</v>
      </c>
      <c r="L2607" t="str">
        <f>RRPS_ALL[[#This Row],[BondID]]&amp;"|"&amp;TEXT(RRPS_ALL[[#This Row],[Date]],"yyyymmdd")</f>
        <v>1047|20120131</v>
      </c>
    </row>
    <row r="2608" spans="1:12" x14ac:dyDescent="0.2">
      <c r="A2608" t="s">
        <v>332</v>
      </c>
      <c r="B2608" t="s">
        <v>332</v>
      </c>
      <c r="C2608" t="s">
        <v>312</v>
      </c>
      <c r="D2608" t="b">
        <v>0</v>
      </c>
      <c r="E2608" t="s">
        <v>332</v>
      </c>
      <c r="F2608" s="5">
        <v>40908</v>
      </c>
      <c r="G2608">
        <v>1.575958</v>
      </c>
      <c r="H2608">
        <v>1.5629489999999999</v>
      </c>
      <c r="I2608">
        <v>128.37307200000001</v>
      </c>
      <c r="L2608" t="str">
        <f>RRPS_ALL[[#This Row],[BondID]]&amp;"|"&amp;TEXT(RRPS_ALL[[#This Row],[Date]],"yyyymmdd")</f>
        <v>1047|20111231</v>
      </c>
    </row>
    <row r="2609" spans="1:12" x14ac:dyDescent="0.2">
      <c r="A2609" t="s">
        <v>332</v>
      </c>
      <c r="B2609" t="s">
        <v>332</v>
      </c>
      <c r="C2609" t="s">
        <v>312</v>
      </c>
      <c r="D2609" t="b">
        <v>0</v>
      </c>
      <c r="E2609" t="s">
        <v>332</v>
      </c>
      <c r="F2609" s="5">
        <v>40877</v>
      </c>
      <c r="G2609">
        <v>1.7537039999999999</v>
      </c>
      <c r="H2609">
        <v>1.7406010000000001</v>
      </c>
      <c r="I2609">
        <v>126.905188</v>
      </c>
      <c r="L2609" t="str">
        <f>RRPS_ALL[[#This Row],[BondID]]&amp;"|"&amp;TEXT(RRPS_ALL[[#This Row],[Date]],"yyyymmdd")</f>
        <v>1047|20111130</v>
      </c>
    </row>
    <row r="2610" spans="1:12" x14ac:dyDescent="0.2">
      <c r="A2610" t="s">
        <v>332</v>
      </c>
      <c r="B2610" t="s">
        <v>332</v>
      </c>
      <c r="C2610" t="s">
        <v>312</v>
      </c>
      <c r="D2610" t="b">
        <v>0</v>
      </c>
      <c r="E2610" t="s">
        <v>332</v>
      </c>
      <c r="F2610" s="5">
        <v>40847</v>
      </c>
      <c r="G2610">
        <v>1.9224889999999999</v>
      </c>
      <c r="H2610">
        <v>1.909316</v>
      </c>
      <c r="I2610">
        <v>125.533731</v>
      </c>
      <c r="L2610" t="str">
        <f>RRPS_ALL[[#This Row],[BondID]]&amp;"|"&amp;TEXT(RRPS_ALL[[#This Row],[Date]],"yyyymmdd")</f>
        <v>1047|20111031</v>
      </c>
    </row>
    <row r="2611" spans="1:12" x14ac:dyDescent="0.2">
      <c r="A2611" t="s">
        <v>332</v>
      </c>
      <c r="B2611" t="s">
        <v>332</v>
      </c>
      <c r="C2611" t="s">
        <v>312</v>
      </c>
      <c r="D2611" t="b">
        <v>0</v>
      </c>
      <c r="E2611" t="s">
        <v>332</v>
      </c>
      <c r="F2611" s="5">
        <v>40816</v>
      </c>
      <c r="G2611">
        <v>1.739978</v>
      </c>
      <c r="H2611">
        <v>1.727144</v>
      </c>
      <c r="I2611">
        <v>127.49156000000001</v>
      </c>
      <c r="L2611" t="str">
        <f>RRPS_ALL[[#This Row],[BondID]]&amp;"|"&amp;TEXT(RRPS_ALL[[#This Row],[Date]],"yyyymmdd")</f>
        <v>1047|20110930</v>
      </c>
    </row>
    <row r="2612" spans="1:12" x14ac:dyDescent="0.2">
      <c r="A2612" t="s">
        <v>332</v>
      </c>
      <c r="B2612" t="s">
        <v>332</v>
      </c>
      <c r="C2612" t="s">
        <v>312</v>
      </c>
      <c r="D2612" t="b">
        <v>0</v>
      </c>
      <c r="E2612" t="s">
        <v>332</v>
      </c>
      <c r="F2612" s="5">
        <v>40786</v>
      </c>
      <c r="G2612">
        <v>2.1138059999999999</v>
      </c>
      <c r="H2612">
        <v>2.1006369999999999</v>
      </c>
      <c r="I2612">
        <v>124.10964</v>
      </c>
      <c r="L2612" t="str">
        <f>RRPS_ALL[[#This Row],[BondID]]&amp;"|"&amp;TEXT(RRPS_ALL[[#This Row],[Date]],"yyyymmdd")</f>
        <v>1047|20110831</v>
      </c>
    </row>
    <row r="2613" spans="1:12" x14ac:dyDescent="0.2">
      <c r="A2613" t="s">
        <v>332</v>
      </c>
      <c r="B2613" t="s">
        <v>332</v>
      </c>
      <c r="C2613" t="s">
        <v>312</v>
      </c>
      <c r="D2613" t="b">
        <v>0</v>
      </c>
      <c r="E2613" t="s">
        <v>332</v>
      </c>
      <c r="F2613" s="5">
        <v>40755</v>
      </c>
      <c r="G2613">
        <v>2.5086889999999999</v>
      </c>
      <c r="H2613">
        <v>2.495152</v>
      </c>
      <c r="I2613">
        <v>120.60380000000001</v>
      </c>
      <c r="L2613" t="str">
        <f>RRPS_ALL[[#This Row],[BondID]]&amp;"|"&amp;TEXT(RRPS_ALL[[#This Row],[Date]],"yyyymmdd")</f>
        <v>1047|20110731</v>
      </c>
    </row>
    <row r="2614" spans="1:12" x14ac:dyDescent="0.2">
      <c r="A2614" t="s">
        <v>332</v>
      </c>
      <c r="B2614" t="s">
        <v>332</v>
      </c>
      <c r="C2614" t="s">
        <v>312</v>
      </c>
      <c r="D2614" t="b">
        <v>0</v>
      </c>
      <c r="E2614" t="s">
        <v>332</v>
      </c>
      <c r="F2614" s="5">
        <v>40724</v>
      </c>
      <c r="G2614">
        <v>2.92</v>
      </c>
      <c r="H2614">
        <v>2.9060389999999998</v>
      </c>
      <c r="I2614">
        <v>117.001328</v>
      </c>
      <c r="L2614" t="str">
        <f>RRPS_ALL[[#This Row],[BondID]]&amp;"|"&amp;TEXT(RRPS_ALL[[#This Row],[Date]],"yyyymmdd")</f>
        <v>1047|20110630</v>
      </c>
    </row>
    <row r="2615" spans="1:12" x14ac:dyDescent="0.2">
      <c r="A2615" t="s">
        <v>332</v>
      </c>
      <c r="B2615" t="s">
        <v>332</v>
      </c>
      <c r="C2615" t="s">
        <v>312</v>
      </c>
      <c r="D2615" t="b">
        <v>0</v>
      </c>
      <c r="E2615" t="s">
        <v>332</v>
      </c>
      <c r="F2615" s="5">
        <v>40694</v>
      </c>
      <c r="G2615">
        <v>2.903</v>
      </c>
      <c r="H2615">
        <v>2.8889999999999998</v>
      </c>
      <c r="I2615">
        <v>117.27355</v>
      </c>
      <c r="L2615" t="str">
        <f>RRPS_ALL[[#This Row],[BondID]]&amp;"|"&amp;TEXT(RRPS_ALL[[#This Row],[Date]],"yyyymmdd")</f>
        <v>1047|20110531</v>
      </c>
    </row>
    <row r="2616" spans="1:12" x14ac:dyDescent="0.2">
      <c r="A2616" t="s">
        <v>332</v>
      </c>
      <c r="B2616" t="s">
        <v>332</v>
      </c>
      <c r="C2616" t="s">
        <v>312</v>
      </c>
      <c r="D2616" t="b">
        <v>0</v>
      </c>
      <c r="E2616" t="s">
        <v>332</v>
      </c>
      <c r="F2616" s="5">
        <v>40663</v>
      </c>
      <c r="G2616">
        <v>3.2240000000000002</v>
      </c>
      <c r="H2616">
        <v>3.2090000000000001</v>
      </c>
      <c r="I2616">
        <v>114.5423</v>
      </c>
      <c r="L2616" t="str">
        <f>RRPS_ALL[[#This Row],[BondID]]&amp;"|"&amp;TEXT(RRPS_ALL[[#This Row],[Date]],"yyyymmdd")</f>
        <v>1047|20110430</v>
      </c>
    </row>
    <row r="2617" spans="1:12" x14ac:dyDescent="0.2">
      <c r="A2617" t="s">
        <v>332</v>
      </c>
      <c r="B2617" t="s">
        <v>332</v>
      </c>
      <c r="C2617" t="s">
        <v>312</v>
      </c>
      <c r="D2617" t="b">
        <v>0</v>
      </c>
      <c r="E2617" t="s">
        <v>332</v>
      </c>
      <c r="F2617" s="5">
        <v>40633</v>
      </c>
      <c r="G2617">
        <v>3.3540000000000001</v>
      </c>
      <c r="H2617">
        <v>3.3119999999999998</v>
      </c>
      <c r="I2617">
        <v>113.74281000000001</v>
      </c>
      <c r="L2617" t="str">
        <f>RRPS_ALL[[#This Row],[BondID]]&amp;"|"&amp;TEXT(RRPS_ALL[[#This Row],[Date]],"yyyymmdd")</f>
        <v>1047|20110331</v>
      </c>
    </row>
    <row r="2618" spans="1:12" x14ac:dyDescent="0.2">
      <c r="A2618" t="s">
        <v>332</v>
      </c>
      <c r="B2618" t="s">
        <v>332</v>
      </c>
      <c r="C2618" t="s">
        <v>312</v>
      </c>
      <c r="D2618" t="b">
        <v>0</v>
      </c>
      <c r="E2618" t="s">
        <v>332</v>
      </c>
      <c r="F2618" s="5">
        <v>40602</v>
      </c>
      <c r="G2618">
        <v>3.3319999999999999</v>
      </c>
      <c r="H2618">
        <v>3.29</v>
      </c>
      <c r="I2618">
        <v>114.04439000000001</v>
      </c>
      <c r="L2618" t="str">
        <f>RRPS_ALL[[#This Row],[BondID]]&amp;"|"&amp;TEXT(RRPS_ALL[[#This Row],[Date]],"yyyymmdd")</f>
        <v>1047|20110228</v>
      </c>
    </row>
    <row r="2619" spans="1:12" x14ac:dyDescent="0.2">
      <c r="A2619" t="s">
        <v>332</v>
      </c>
      <c r="B2619" t="s">
        <v>332</v>
      </c>
      <c r="C2619" t="s">
        <v>312</v>
      </c>
      <c r="D2619" t="b">
        <v>0</v>
      </c>
      <c r="E2619" t="s">
        <v>332</v>
      </c>
      <c r="F2619" s="5">
        <v>40574</v>
      </c>
      <c r="G2619">
        <v>3.3540000000000001</v>
      </c>
      <c r="H2619">
        <v>3.3119999999999998</v>
      </c>
      <c r="I2619">
        <v>113.95162000000001</v>
      </c>
      <c r="L2619" t="str">
        <f>RRPS_ALL[[#This Row],[BondID]]&amp;"|"&amp;TEXT(RRPS_ALL[[#This Row],[Date]],"yyyymmdd")</f>
        <v>1047|20110131</v>
      </c>
    </row>
    <row r="2620" spans="1:12" x14ac:dyDescent="0.2">
      <c r="A2620" t="s">
        <v>332</v>
      </c>
      <c r="B2620" t="s">
        <v>332</v>
      </c>
      <c r="C2620" t="s">
        <v>312</v>
      </c>
      <c r="D2620" t="b">
        <v>0</v>
      </c>
      <c r="E2620" t="s">
        <v>332</v>
      </c>
      <c r="F2620" s="5">
        <v>40543</v>
      </c>
      <c r="G2620">
        <v>3.2770000000000001</v>
      </c>
      <c r="H2620">
        <v>3.2360000000000002</v>
      </c>
      <c r="I2620">
        <v>114.74415999999999</v>
      </c>
      <c r="L2620" t="str">
        <f>RRPS_ALL[[#This Row],[BondID]]&amp;"|"&amp;TEXT(RRPS_ALL[[#This Row],[Date]],"yyyymmdd")</f>
        <v>1047|20101231</v>
      </c>
    </row>
    <row r="2621" spans="1:12" x14ac:dyDescent="0.2">
      <c r="A2621" t="s">
        <v>332</v>
      </c>
      <c r="B2621" t="s">
        <v>332</v>
      </c>
      <c r="C2621" t="s">
        <v>312</v>
      </c>
      <c r="D2621" t="b">
        <v>0</v>
      </c>
      <c r="E2621" t="s">
        <v>332</v>
      </c>
      <c r="F2621" s="5">
        <v>40512</v>
      </c>
      <c r="G2621">
        <v>2.948</v>
      </c>
      <c r="H2621">
        <v>2.9089999999999998</v>
      </c>
      <c r="I2621">
        <v>117.91257</v>
      </c>
      <c r="L2621" t="str">
        <f>RRPS_ALL[[#This Row],[BondID]]&amp;"|"&amp;TEXT(RRPS_ALL[[#This Row],[Date]],"yyyymmdd")</f>
        <v>1047|20101130</v>
      </c>
    </row>
    <row r="2622" spans="1:12" x14ac:dyDescent="0.2">
      <c r="A2622" t="s">
        <v>332</v>
      </c>
      <c r="B2622" t="s">
        <v>332</v>
      </c>
      <c r="C2622" t="s">
        <v>312</v>
      </c>
      <c r="D2622" t="b">
        <v>0</v>
      </c>
      <c r="E2622" t="s">
        <v>332</v>
      </c>
      <c r="F2622" s="5">
        <v>40482</v>
      </c>
      <c r="G2622">
        <v>2.8519999999999999</v>
      </c>
      <c r="H2622">
        <v>2.8130000000000002</v>
      </c>
      <c r="I2622">
        <v>118.95374</v>
      </c>
      <c r="L2622" t="str">
        <f>RRPS_ALL[[#This Row],[BondID]]&amp;"|"&amp;TEXT(RRPS_ALL[[#This Row],[Date]],"yyyymmdd")</f>
        <v>1047|20101031</v>
      </c>
    </row>
    <row r="2623" spans="1:12" x14ac:dyDescent="0.2">
      <c r="A2623" t="s">
        <v>332</v>
      </c>
      <c r="B2623" t="s">
        <v>332</v>
      </c>
      <c r="C2623" t="s">
        <v>312</v>
      </c>
      <c r="D2623" t="b">
        <v>0</v>
      </c>
      <c r="E2623" t="s">
        <v>332</v>
      </c>
      <c r="F2623" s="5">
        <v>40451</v>
      </c>
      <c r="G2623">
        <v>2.5190000000000001</v>
      </c>
      <c r="H2623">
        <v>2.4820000000000002</v>
      </c>
      <c r="I2623">
        <v>122.35545</v>
      </c>
      <c r="L2623" t="str">
        <f>RRPS_ALL[[#This Row],[BondID]]&amp;"|"&amp;TEXT(RRPS_ALL[[#This Row],[Date]],"yyyymmdd")</f>
        <v>1047|20100930</v>
      </c>
    </row>
    <row r="2624" spans="1:12" x14ac:dyDescent="0.2">
      <c r="A2624" t="s">
        <v>332</v>
      </c>
      <c r="B2624" t="s">
        <v>332</v>
      </c>
      <c r="C2624" t="s">
        <v>312</v>
      </c>
      <c r="D2624" t="b">
        <v>0</v>
      </c>
      <c r="E2624" t="s">
        <v>332</v>
      </c>
      <c r="F2624" s="5">
        <v>40421</v>
      </c>
      <c r="G2624">
        <v>2.2269999999999999</v>
      </c>
      <c r="H2624">
        <v>2.1909999999999998</v>
      </c>
      <c r="I2624">
        <v>125.51322</v>
      </c>
      <c r="L2624" t="str">
        <f>RRPS_ALL[[#This Row],[BondID]]&amp;"|"&amp;TEXT(RRPS_ALL[[#This Row],[Date]],"yyyymmdd")</f>
        <v>1047|20100831</v>
      </c>
    </row>
    <row r="2625" spans="1:12" x14ac:dyDescent="0.2">
      <c r="A2625" t="s">
        <v>332</v>
      </c>
      <c r="B2625" t="s">
        <v>332</v>
      </c>
      <c r="C2625" t="s">
        <v>312</v>
      </c>
      <c r="D2625" t="b">
        <v>0</v>
      </c>
      <c r="E2625" t="s">
        <v>332</v>
      </c>
      <c r="F2625" s="5">
        <v>40390</v>
      </c>
      <c r="G2625">
        <v>2.7589999999999999</v>
      </c>
      <c r="H2625">
        <v>2.7210000000000001</v>
      </c>
      <c r="I2625">
        <v>120.25868</v>
      </c>
      <c r="L2625" t="str">
        <f>RRPS_ALL[[#This Row],[BondID]]&amp;"|"&amp;TEXT(RRPS_ALL[[#This Row],[Date]],"yyyymmdd")</f>
        <v>1047|20100731</v>
      </c>
    </row>
    <row r="2626" spans="1:12" x14ac:dyDescent="0.2">
      <c r="A2626" t="s">
        <v>332</v>
      </c>
      <c r="B2626" t="s">
        <v>332</v>
      </c>
      <c r="C2626" t="s">
        <v>312</v>
      </c>
      <c r="D2626" t="b">
        <v>0</v>
      </c>
      <c r="E2626" t="s">
        <v>332</v>
      </c>
      <c r="F2626" s="5">
        <v>40359</v>
      </c>
      <c r="G2626">
        <v>2.673</v>
      </c>
      <c r="H2626">
        <v>2.6360000000000001</v>
      </c>
      <c r="I2626">
        <v>121.25901</v>
      </c>
      <c r="L2626" t="str">
        <f>RRPS_ALL[[#This Row],[BondID]]&amp;"|"&amp;TEXT(RRPS_ALL[[#This Row],[Date]],"yyyymmdd")</f>
        <v>1047|20100630</v>
      </c>
    </row>
    <row r="2627" spans="1:12" x14ac:dyDescent="0.2">
      <c r="A2627" t="s">
        <v>332</v>
      </c>
      <c r="B2627" t="s">
        <v>332</v>
      </c>
      <c r="C2627" t="s">
        <v>312</v>
      </c>
      <c r="D2627" t="b">
        <v>0</v>
      </c>
      <c r="E2627" t="s">
        <v>332</v>
      </c>
      <c r="F2627" s="5">
        <v>40329</v>
      </c>
      <c r="G2627">
        <v>2.6459999999999999</v>
      </c>
      <c r="H2627">
        <v>2.61</v>
      </c>
      <c r="I2627">
        <v>121.68104</v>
      </c>
      <c r="L2627" t="str">
        <f>RRPS_ALL[[#This Row],[BondID]]&amp;"|"&amp;TEXT(RRPS_ALL[[#This Row],[Date]],"yyyymmdd")</f>
        <v>1047|20100531</v>
      </c>
    </row>
    <row r="2628" spans="1:12" x14ac:dyDescent="0.2">
      <c r="A2628" t="s">
        <v>332</v>
      </c>
      <c r="B2628" t="s">
        <v>332</v>
      </c>
      <c r="C2628" t="s">
        <v>312</v>
      </c>
      <c r="D2628" t="b">
        <v>0</v>
      </c>
      <c r="E2628" t="s">
        <v>332</v>
      </c>
      <c r="F2628" s="5">
        <v>40298</v>
      </c>
      <c r="G2628">
        <v>2.9820000000000002</v>
      </c>
      <c r="H2628">
        <v>2.944</v>
      </c>
      <c r="I2628">
        <v>118.43049000000001</v>
      </c>
      <c r="L2628" t="str">
        <f>RRPS_ALL[[#This Row],[BondID]]&amp;"|"&amp;TEXT(RRPS_ALL[[#This Row],[Date]],"yyyymmdd")</f>
        <v>1047|20100430</v>
      </c>
    </row>
    <row r="2629" spans="1:12" x14ac:dyDescent="0.2">
      <c r="A2629" t="s">
        <v>332</v>
      </c>
      <c r="B2629" t="s">
        <v>332</v>
      </c>
      <c r="C2629" t="s">
        <v>312</v>
      </c>
      <c r="D2629" t="b">
        <v>0</v>
      </c>
      <c r="E2629" t="s">
        <v>332</v>
      </c>
      <c r="F2629" s="5">
        <v>40268</v>
      </c>
      <c r="G2629">
        <v>3.1739999999999999</v>
      </c>
      <c r="H2629">
        <v>3.1360000000000001</v>
      </c>
      <c r="I2629">
        <v>116.64165</v>
      </c>
      <c r="L2629" t="str">
        <f>RRPS_ALL[[#This Row],[BondID]]&amp;"|"&amp;TEXT(RRPS_ALL[[#This Row],[Date]],"yyyymmdd")</f>
        <v>1047|20100331</v>
      </c>
    </row>
    <row r="2630" spans="1:12" x14ac:dyDescent="0.2">
      <c r="A2630" t="s">
        <v>332</v>
      </c>
      <c r="B2630" t="s">
        <v>332</v>
      </c>
      <c r="C2630" t="s">
        <v>312</v>
      </c>
      <c r="D2630" t="b">
        <v>0</v>
      </c>
      <c r="E2630" t="s">
        <v>332</v>
      </c>
      <c r="F2630" s="5">
        <v>40237</v>
      </c>
      <c r="G2630">
        <v>3.1659999999999999</v>
      </c>
      <c r="H2630">
        <v>3.1280000000000001</v>
      </c>
      <c r="I2630">
        <v>116.8434</v>
      </c>
      <c r="L2630" t="str">
        <f>RRPS_ALL[[#This Row],[BondID]]&amp;"|"&amp;TEXT(RRPS_ALL[[#This Row],[Date]],"yyyymmdd")</f>
        <v>1047|20100228</v>
      </c>
    </row>
    <row r="2631" spans="1:12" x14ac:dyDescent="0.2">
      <c r="A2631" t="s">
        <v>332</v>
      </c>
      <c r="B2631" t="s">
        <v>332</v>
      </c>
      <c r="C2631" t="s">
        <v>312</v>
      </c>
      <c r="D2631" t="b">
        <v>0</v>
      </c>
      <c r="E2631" t="s">
        <v>332</v>
      </c>
      <c r="F2631" s="5">
        <v>40209</v>
      </c>
      <c r="G2631">
        <v>3.28</v>
      </c>
      <c r="H2631">
        <v>3.242</v>
      </c>
      <c r="I2631">
        <v>115.83177999999999</v>
      </c>
      <c r="L2631" t="str">
        <f>RRPS_ALL[[#This Row],[BondID]]&amp;"|"&amp;TEXT(RRPS_ALL[[#This Row],[Date]],"yyyymmdd")</f>
        <v>1047|20100131</v>
      </c>
    </row>
    <row r="2632" spans="1:12" x14ac:dyDescent="0.2">
      <c r="A2632" t="s">
        <v>332</v>
      </c>
      <c r="B2632" t="s">
        <v>332</v>
      </c>
      <c r="C2632" t="s">
        <v>312</v>
      </c>
      <c r="D2632" t="b">
        <v>0</v>
      </c>
      <c r="E2632" t="s">
        <v>332</v>
      </c>
      <c r="F2632" s="5">
        <v>40178</v>
      </c>
      <c r="G2632">
        <v>3.4119999999999999</v>
      </c>
      <c r="H2632">
        <v>3.3740000000000001</v>
      </c>
      <c r="I2632">
        <v>114.61987999999999</v>
      </c>
      <c r="L2632" t="str">
        <f>RRPS_ALL[[#This Row],[BondID]]&amp;"|"&amp;TEXT(RRPS_ALL[[#This Row],[Date]],"yyyymmdd")</f>
        <v>1047|20091231</v>
      </c>
    </row>
    <row r="2633" spans="1:12" x14ac:dyDescent="0.2">
      <c r="A2633" t="s">
        <v>332</v>
      </c>
      <c r="B2633" t="s">
        <v>332</v>
      </c>
      <c r="C2633" t="s">
        <v>312</v>
      </c>
      <c r="D2633" t="b">
        <v>0</v>
      </c>
      <c r="E2633" t="s">
        <v>332</v>
      </c>
      <c r="F2633" s="5">
        <v>40147</v>
      </c>
      <c r="G2633">
        <v>3.2890000000000001</v>
      </c>
      <c r="H2633">
        <v>3.2450000000000001</v>
      </c>
      <c r="I2633">
        <v>116.01573</v>
      </c>
      <c r="L2633" t="str">
        <f>RRPS_ALL[[#This Row],[BondID]]&amp;"|"&amp;TEXT(RRPS_ALL[[#This Row],[Date]],"yyyymmdd")</f>
        <v>1047|20091130</v>
      </c>
    </row>
    <row r="2634" spans="1:12" x14ac:dyDescent="0.2">
      <c r="A2634" t="s">
        <v>332</v>
      </c>
      <c r="B2634" t="s">
        <v>332</v>
      </c>
      <c r="C2634" t="s">
        <v>312</v>
      </c>
      <c r="D2634" t="b">
        <v>0</v>
      </c>
      <c r="E2634" t="s">
        <v>332</v>
      </c>
      <c r="F2634" s="5">
        <v>40117</v>
      </c>
      <c r="G2634">
        <v>3.3559999999999999</v>
      </c>
      <c r="H2634">
        <v>3.3119999999999998</v>
      </c>
      <c r="I2634">
        <v>115.43019</v>
      </c>
      <c r="L2634" t="str">
        <f>RRPS_ALL[[#This Row],[BondID]]&amp;"|"&amp;TEXT(RRPS_ALL[[#This Row],[Date]],"yyyymmdd")</f>
        <v>1047|20091031</v>
      </c>
    </row>
    <row r="2635" spans="1:12" x14ac:dyDescent="0.2">
      <c r="A2635" t="s">
        <v>332</v>
      </c>
      <c r="B2635" t="s">
        <v>332</v>
      </c>
      <c r="C2635" t="s">
        <v>312</v>
      </c>
      <c r="D2635" t="b">
        <v>0</v>
      </c>
      <c r="E2635" t="s">
        <v>332</v>
      </c>
      <c r="F2635" s="5">
        <v>40086</v>
      </c>
      <c r="G2635">
        <v>3.415</v>
      </c>
      <c r="H2635">
        <v>3.371</v>
      </c>
      <c r="I2635">
        <v>114.92701</v>
      </c>
      <c r="L2635" t="str">
        <f>RRPS_ALL[[#This Row],[BondID]]&amp;"|"&amp;TEXT(RRPS_ALL[[#This Row],[Date]],"yyyymmdd")</f>
        <v>1047|20090930</v>
      </c>
    </row>
    <row r="2636" spans="1:12" x14ac:dyDescent="0.2">
      <c r="A2636" t="s">
        <v>332</v>
      </c>
      <c r="B2636" t="s">
        <v>332</v>
      </c>
      <c r="C2636" t="s">
        <v>312</v>
      </c>
      <c r="D2636" t="b">
        <v>0</v>
      </c>
      <c r="E2636" t="s">
        <v>332</v>
      </c>
      <c r="F2636" s="5">
        <v>40056</v>
      </c>
      <c r="G2636">
        <v>3.4460000000000002</v>
      </c>
      <c r="H2636">
        <v>3.4020000000000001</v>
      </c>
      <c r="I2636">
        <v>114.7067</v>
      </c>
      <c r="L2636" t="str">
        <f>RRPS_ALL[[#This Row],[BondID]]&amp;"|"&amp;TEXT(RRPS_ALL[[#This Row],[Date]],"yyyymmdd")</f>
        <v>1047|20090831</v>
      </c>
    </row>
    <row r="2637" spans="1:12" x14ac:dyDescent="0.2">
      <c r="A2637" t="s">
        <v>332</v>
      </c>
      <c r="B2637" t="s">
        <v>332</v>
      </c>
      <c r="C2637" t="s">
        <v>312</v>
      </c>
      <c r="D2637" t="b">
        <v>0</v>
      </c>
      <c r="E2637" t="s">
        <v>332</v>
      </c>
      <c r="F2637" s="5">
        <v>40025</v>
      </c>
      <c r="G2637">
        <v>3.5550000000000002</v>
      </c>
      <c r="H2637">
        <v>3.5110000000000001</v>
      </c>
      <c r="I2637">
        <v>113.69233</v>
      </c>
      <c r="L2637" t="str">
        <f>RRPS_ALL[[#This Row],[BondID]]&amp;"|"&amp;TEXT(RRPS_ALL[[#This Row],[Date]],"yyyymmdd")</f>
        <v>1047|20090731</v>
      </c>
    </row>
    <row r="2638" spans="1:12" x14ac:dyDescent="0.2">
      <c r="A2638" t="s">
        <v>332</v>
      </c>
      <c r="B2638" t="s">
        <v>332</v>
      </c>
      <c r="C2638" t="s">
        <v>312</v>
      </c>
      <c r="D2638" t="b">
        <v>0</v>
      </c>
      <c r="E2638" t="s">
        <v>332</v>
      </c>
      <c r="F2638" s="5">
        <v>39994</v>
      </c>
      <c r="G2638">
        <v>3.7</v>
      </c>
      <c r="H2638">
        <v>3.6549999999999998</v>
      </c>
      <c r="I2638">
        <v>112.3425</v>
      </c>
      <c r="L2638" t="str">
        <f>RRPS_ALL[[#This Row],[BondID]]&amp;"|"&amp;TEXT(RRPS_ALL[[#This Row],[Date]],"yyyymmdd")</f>
        <v>1047|20090630</v>
      </c>
    </row>
    <row r="2639" spans="1:12" x14ac:dyDescent="0.2">
      <c r="A2639" t="s">
        <v>332</v>
      </c>
      <c r="B2639" t="s">
        <v>332</v>
      </c>
      <c r="C2639" t="s">
        <v>312</v>
      </c>
      <c r="D2639" t="b">
        <v>0</v>
      </c>
      <c r="E2639" t="s">
        <v>332</v>
      </c>
      <c r="F2639" s="5">
        <v>39964</v>
      </c>
      <c r="G2639">
        <v>4.0149999999999997</v>
      </c>
      <c r="H2639">
        <v>3.97</v>
      </c>
      <c r="I2639">
        <v>109.33937</v>
      </c>
      <c r="L2639" t="str">
        <f>RRPS_ALL[[#This Row],[BondID]]&amp;"|"&amp;TEXT(RRPS_ALL[[#This Row],[Date]],"yyyymmdd")</f>
        <v>1047|20090531</v>
      </c>
    </row>
    <row r="2640" spans="1:12" x14ac:dyDescent="0.2">
      <c r="A2640" t="s">
        <v>332</v>
      </c>
      <c r="B2640" t="s">
        <v>332</v>
      </c>
      <c r="C2640" t="s">
        <v>312</v>
      </c>
      <c r="D2640" t="b">
        <v>0</v>
      </c>
      <c r="E2640" t="s">
        <v>332</v>
      </c>
      <c r="F2640" s="5">
        <v>39933</v>
      </c>
      <c r="G2640">
        <v>3.47</v>
      </c>
      <c r="H2640">
        <v>3.4279999999999999</v>
      </c>
      <c r="I2640">
        <v>114.78986999999999</v>
      </c>
      <c r="L2640" t="str">
        <f>RRPS_ALL[[#This Row],[BondID]]&amp;"|"&amp;TEXT(RRPS_ALL[[#This Row],[Date]],"yyyymmdd")</f>
        <v>1047|20090430</v>
      </c>
    </row>
    <row r="2641" spans="1:12" x14ac:dyDescent="0.2">
      <c r="A2641" t="s">
        <v>332</v>
      </c>
      <c r="B2641" t="s">
        <v>332</v>
      </c>
      <c r="C2641" t="s">
        <v>312</v>
      </c>
      <c r="D2641" t="b">
        <v>0</v>
      </c>
      <c r="E2641" t="s">
        <v>332</v>
      </c>
      <c r="F2641" s="5">
        <v>39903</v>
      </c>
      <c r="G2641">
        <v>3.214</v>
      </c>
      <c r="H2641">
        <v>3.173</v>
      </c>
      <c r="I2641">
        <v>117.56292999999999</v>
      </c>
      <c r="L2641" t="str">
        <f>RRPS_ALL[[#This Row],[BondID]]&amp;"|"&amp;TEXT(RRPS_ALL[[#This Row],[Date]],"yyyymmdd")</f>
        <v>1047|20090331</v>
      </c>
    </row>
    <row r="2642" spans="1:12" x14ac:dyDescent="0.2">
      <c r="A2642" t="s">
        <v>332</v>
      </c>
      <c r="B2642" t="s">
        <v>332</v>
      </c>
      <c r="C2642" t="s">
        <v>312</v>
      </c>
      <c r="D2642" t="b">
        <v>0</v>
      </c>
      <c r="E2642" t="s">
        <v>332</v>
      </c>
      <c r="F2642" s="5">
        <v>39872</v>
      </c>
      <c r="G2642">
        <v>3.0059999999999998</v>
      </c>
      <c r="H2642">
        <v>2.9660000000000002</v>
      </c>
      <c r="I2642">
        <v>119.90743999999999</v>
      </c>
      <c r="L2642" t="str">
        <f>RRPS_ALL[[#This Row],[BondID]]&amp;"|"&amp;TEXT(RRPS_ALL[[#This Row],[Date]],"yyyymmdd")</f>
        <v>1047|20090228</v>
      </c>
    </row>
    <row r="2643" spans="1:12" x14ac:dyDescent="0.2">
      <c r="A2643" t="s">
        <v>332</v>
      </c>
      <c r="B2643" t="s">
        <v>332</v>
      </c>
      <c r="C2643" t="s">
        <v>312</v>
      </c>
      <c r="D2643" t="b">
        <v>0</v>
      </c>
      <c r="E2643" t="s">
        <v>332</v>
      </c>
      <c r="F2643" s="5">
        <v>39844</v>
      </c>
      <c r="G2643">
        <v>3.22</v>
      </c>
      <c r="H2643">
        <v>3.1789999999999998</v>
      </c>
      <c r="I2643">
        <v>117.70359999999999</v>
      </c>
      <c r="L2643" t="str">
        <f>RRPS_ALL[[#This Row],[BondID]]&amp;"|"&amp;TEXT(RRPS_ALL[[#This Row],[Date]],"yyyymmdd")</f>
        <v>1047|20090131</v>
      </c>
    </row>
    <row r="2644" spans="1:12" x14ac:dyDescent="0.2">
      <c r="A2644" t="s">
        <v>332</v>
      </c>
      <c r="B2644" t="s">
        <v>332</v>
      </c>
      <c r="C2644" t="s">
        <v>312</v>
      </c>
      <c r="D2644" t="b">
        <v>0</v>
      </c>
      <c r="E2644" t="s">
        <v>332</v>
      </c>
      <c r="F2644" s="5">
        <v>39813</v>
      </c>
      <c r="G2644">
        <v>2.5449999999999999</v>
      </c>
      <c r="H2644">
        <v>2.508</v>
      </c>
      <c r="I2644">
        <v>125.36666</v>
      </c>
      <c r="L2644" t="str">
        <f>RRPS_ALL[[#This Row],[BondID]]&amp;"|"&amp;TEXT(RRPS_ALL[[#This Row],[Date]],"yyyymmdd")</f>
        <v>1047|20081231</v>
      </c>
    </row>
    <row r="2645" spans="1:12" x14ac:dyDescent="0.2">
      <c r="A2645" t="s">
        <v>332</v>
      </c>
      <c r="B2645" t="s">
        <v>332</v>
      </c>
      <c r="C2645" t="s">
        <v>312</v>
      </c>
      <c r="D2645" t="b">
        <v>0</v>
      </c>
      <c r="E2645" t="s">
        <v>332</v>
      </c>
      <c r="F2645" s="5">
        <v>39782</v>
      </c>
      <c r="G2645">
        <v>3.0030000000000001</v>
      </c>
      <c r="H2645">
        <v>2.9830000000000001</v>
      </c>
      <c r="I2645">
        <v>120.09152</v>
      </c>
      <c r="L2645" t="str">
        <f>RRPS_ALL[[#This Row],[BondID]]&amp;"|"&amp;TEXT(RRPS_ALL[[#This Row],[Date]],"yyyymmdd")</f>
        <v>1047|20081130</v>
      </c>
    </row>
    <row r="2646" spans="1:12" x14ac:dyDescent="0.2">
      <c r="A2646" t="s">
        <v>332</v>
      </c>
      <c r="B2646" t="s">
        <v>332</v>
      </c>
      <c r="C2646" t="s">
        <v>312</v>
      </c>
      <c r="D2646" t="b">
        <v>0</v>
      </c>
      <c r="E2646" t="s">
        <v>332</v>
      </c>
      <c r="F2646" s="5">
        <v>39752</v>
      </c>
      <c r="G2646">
        <v>3.56</v>
      </c>
      <c r="H2646">
        <v>3.5390000000000001</v>
      </c>
      <c r="I2646">
        <v>114.15237999999999</v>
      </c>
      <c r="L2646" t="str">
        <f>RRPS_ALL[[#This Row],[BondID]]&amp;"|"&amp;TEXT(RRPS_ALL[[#This Row],[Date]],"yyyymmdd")</f>
        <v>1047|20081031</v>
      </c>
    </row>
    <row r="2647" spans="1:12" x14ac:dyDescent="0.2">
      <c r="A2647" t="s">
        <v>332</v>
      </c>
      <c r="B2647" t="s">
        <v>332</v>
      </c>
      <c r="C2647" t="s">
        <v>312</v>
      </c>
      <c r="D2647" t="b">
        <v>0</v>
      </c>
      <c r="E2647" t="s">
        <v>332</v>
      </c>
      <c r="F2647" s="5">
        <v>39721</v>
      </c>
      <c r="G2647">
        <v>3.835</v>
      </c>
      <c r="H2647">
        <v>3.8130000000000002</v>
      </c>
      <c r="I2647">
        <v>111.36817000000001</v>
      </c>
      <c r="L2647" t="str">
        <f>RRPS_ALL[[#This Row],[BondID]]&amp;"|"&amp;TEXT(RRPS_ALL[[#This Row],[Date]],"yyyymmdd")</f>
        <v>1047|20080930</v>
      </c>
    </row>
    <row r="2648" spans="1:12" x14ac:dyDescent="0.2">
      <c r="A2648" t="s">
        <v>332</v>
      </c>
      <c r="B2648" t="s">
        <v>332</v>
      </c>
      <c r="C2648" t="s">
        <v>312</v>
      </c>
      <c r="D2648" t="b">
        <v>0</v>
      </c>
      <c r="E2648" t="s">
        <v>332</v>
      </c>
      <c r="F2648" s="5">
        <v>39691</v>
      </c>
      <c r="G2648">
        <v>4.05</v>
      </c>
      <c r="H2648">
        <v>4.0279999999999996</v>
      </c>
      <c r="I2648">
        <v>109.2373</v>
      </c>
      <c r="L2648" t="str">
        <f>RRPS_ALL[[#This Row],[BondID]]&amp;"|"&amp;TEXT(RRPS_ALL[[#This Row],[Date]],"yyyymmdd")</f>
        <v>1047|20080831</v>
      </c>
    </row>
    <row r="2649" spans="1:12" x14ac:dyDescent="0.2">
      <c r="A2649" t="s">
        <v>332</v>
      </c>
      <c r="B2649" t="s">
        <v>332</v>
      </c>
      <c r="C2649" t="s">
        <v>312</v>
      </c>
      <c r="D2649" t="b">
        <v>0</v>
      </c>
      <c r="E2649" t="s">
        <v>332</v>
      </c>
      <c r="F2649" s="5">
        <v>39660</v>
      </c>
      <c r="G2649">
        <v>4.1970000000000001</v>
      </c>
      <c r="H2649">
        <v>4.1740000000000004</v>
      </c>
      <c r="I2649">
        <v>107.80704</v>
      </c>
      <c r="L2649" t="str">
        <f>RRPS_ALL[[#This Row],[BondID]]&amp;"|"&amp;TEXT(RRPS_ALL[[#This Row],[Date]],"yyyymmdd")</f>
        <v>1047|20080731</v>
      </c>
    </row>
    <row r="2650" spans="1:12" x14ac:dyDescent="0.2">
      <c r="A2650" t="s">
        <v>332</v>
      </c>
      <c r="B2650" t="s">
        <v>332</v>
      </c>
      <c r="C2650" t="s">
        <v>312</v>
      </c>
      <c r="D2650" t="b">
        <v>0</v>
      </c>
      <c r="E2650" t="s">
        <v>332</v>
      </c>
      <c r="F2650" s="5">
        <v>39629</v>
      </c>
      <c r="G2650">
        <v>4.5129999999999999</v>
      </c>
      <c r="H2650">
        <v>4.4889999999999999</v>
      </c>
      <c r="I2650">
        <v>104.75391</v>
      </c>
      <c r="L2650" t="str">
        <f>RRPS_ALL[[#This Row],[BondID]]&amp;"|"&amp;TEXT(RRPS_ALL[[#This Row],[Date]],"yyyymmdd")</f>
        <v>1047|20080630</v>
      </c>
    </row>
    <row r="2651" spans="1:12" x14ac:dyDescent="0.2">
      <c r="A2651" t="s">
        <v>332</v>
      </c>
      <c r="B2651" t="s">
        <v>332</v>
      </c>
      <c r="C2651" t="s">
        <v>312</v>
      </c>
      <c r="D2651" t="b">
        <v>0</v>
      </c>
      <c r="E2651" t="s">
        <v>332</v>
      </c>
      <c r="F2651" s="5">
        <v>39599</v>
      </c>
      <c r="G2651">
        <v>4.3959999999999999</v>
      </c>
      <c r="H2651">
        <v>4.3739999999999997</v>
      </c>
      <c r="I2651">
        <v>105.90541</v>
      </c>
      <c r="L2651" t="str">
        <f>RRPS_ALL[[#This Row],[BondID]]&amp;"|"&amp;TEXT(RRPS_ALL[[#This Row],[Date]],"yyyymmdd")</f>
        <v>1047|20080531</v>
      </c>
    </row>
    <row r="2652" spans="1:12" x14ac:dyDescent="0.2">
      <c r="A2652" t="s">
        <v>332</v>
      </c>
      <c r="B2652" t="s">
        <v>332</v>
      </c>
      <c r="C2652" t="s">
        <v>312</v>
      </c>
      <c r="D2652" t="b">
        <v>0</v>
      </c>
      <c r="E2652" t="s">
        <v>332</v>
      </c>
      <c r="F2652" s="5">
        <v>39568</v>
      </c>
      <c r="G2652">
        <v>4.1280000000000001</v>
      </c>
      <c r="H2652">
        <v>4.1059999999999999</v>
      </c>
      <c r="I2652">
        <v>108.61763000000001</v>
      </c>
      <c r="L2652" t="str">
        <f>RRPS_ALL[[#This Row],[BondID]]&amp;"|"&amp;TEXT(RRPS_ALL[[#This Row],[Date]],"yyyymmdd")</f>
        <v>1047|20080430</v>
      </c>
    </row>
    <row r="2653" spans="1:12" x14ac:dyDescent="0.2">
      <c r="A2653" t="s">
        <v>332</v>
      </c>
      <c r="B2653" t="s">
        <v>332</v>
      </c>
      <c r="C2653" t="s">
        <v>312</v>
      </c>
      <c r="D2653" t="b">
        <v>0</v>
      </c>
      <c r="E2653" t="s">
        <v>332</v>
      </c>
      <c r="F2653" s="5">
        <v>39538</v>
      </c>
      <c r="G2653">
        <v>4.05</v>
      </c>
      <c r="H2653">
        <v>4.0279999999999996</v>
      </c>
      <c r="I2653">
        <v>109.4692</v>
      </c>
      <c r="L2653" t="str">
        <f>RRPS_ALL[[#This Row],[BondID]]&amp;"|"&amp;TEXT(RRPS_ALL[[#This Row],[Date]],"yyyymmdd")</f>
        <v>1047|20080331</v>
      </c>
    </row>
    <row r="2654" spans="1:12" x14ac:dyDescent="0.2">
      <c r="A2654" t="s">
        <v>332</v>
      </c>
      <c r="B2654" t="s">
        <v>332</v>
      </c>
      <c r="C2654" t="s">
        <v>312</v>
      </c>
      <c r="D2654" t="b">
        <v>0</v>
      </c>
      <c r="E2654" t="s">
        <v>332</v>
      </c>
      <c r="F2654" s="5">
        <v>39507</v>
      </c>
      <c r="G2654">
        <v>4.0880000000000001</v>
      </c>
      <c r="H2654">
        <v>4.0659999999999998</v>
      </c>
      <c r="I2654">
        <v>109.12112</v>
      </c>
      <c r="L2654" t="str">
        <f>RRPS_ALL[[#This Row],[BondID]]&amp;"|"&amp;TEXT(RRPS_ALL[[#This Row],[Date]],"yyyymmdd")</f>
        <v>1047|20080229</v>
      </c>
    </row>
    <row r="2655" spans="1:12" x14ac:dyDescent="0.2">
      <c r="A2655" t="s">
        <v>332</v>
      </c>
      <c r="B2655" t="s">
        <v>332</v>
      </c>
      <c r="C2655" t="s">
        <v>312</v>
      </c>
      <c r="D2655" t="b">
        <v>0</v>
      </c>
      <c r="E2655" t="s">
        <v>332</v>
      </c>
      <c r="F2655" s="5">
        <v>39478</v>
      </c>
      <c r="G2655">
        <v>4.0129999999999999</v>
      </c>
      <c r="H2655">
        <v>3.992</v>
      </c>
      <c r="I2655">
        <v>109.95529000000001</v>
      </c>
      <c r="L2655" t="str">
        <f>RRPS_ALL[[#This Row],[BondID]]&amp;"|"&amp;TEXT(RRPS_ALL[[#This Row],[Date]],"yyyymmdd")</f>
        <v>1047|20080131</v>
      </c>
    </row>
    <row r="2656" spans="1:12" x14ac:dyDescent="0.2">
      <c r="A2656" t="s">
        <v>332</v>
      </c>
      <c r="B2656" t="s">
        <v>332</v>
      </c>
      <c r="C2656" t="s">
        <v>312</v>
      </c>
      <c r="D2656" t="b">
        <v>0</v>
      </c>
      <c r="E2656" t="s">
        <v>332</v>
      </c>
      <c r="F2656" s="5">
        <v>39447</v>
      </c>
      <c r="G2656">
        <v>4.3940000000000001</v>
      </c>
      <c r="H2656">
        <v>4.3719999999999999</v>
      </c>
      <c r="I2656">
        <v>106.09013</v>
      </c>
      <c r="L2656" t="str">
        <f>RRPS_ALL[[#This Row],[BondID]]&amp;"|"&amp;TEXT(RRPS_ALL[[#This Row],[Date]],"yyyymmdd")</f>
        <v>1047|20071231</v>
      </c>
    </row>
    <row r="2657" spans="1:12" x14ac:dyDescent="0.2">
      <c r="A2657" t="s">
        <v>332</v>
      </c>
      <c r="B2657" t="s">
        <v>332</v>
      </c>
      <c r="C2657" t="s">
        <v>312</v>
      </c>
      <c r="D2657" t="b">
        <v>0</v>
      </c>
      <c r="E2657" t="s">
        <v>332</v>
      </c>
      <c r="F2657" s="5">
        <v>39416</v>
      </c>
      <c r="G2657">
        <v>4.2530000000000001</v>
      </c>
      <c r="H2657">
        <v>4.2300000000000004</v>
      </c>
      <c r="I2657">
        <v>107.57380999999999</v>
      </c>
      <c r="L2657" t="str">
        <f>RRPS_ALL[[#This Row],[BondID]]&amp;"|"&amp;TEXT(RRPS_ALL[[#This Row],[Date]],"yyyymmdd")</f>
        <v>1047|20071130</v>
      </c>
    </row>
    <row r="2658" spans="1:12" x14ac:dyDescent="0.2">
      <c r="A2658" t="s">
        <v>332</v>
      </c>
      <c r="B2658" t="s">
        <v>332</v>
      </c>
      <c r="C2658" t="s">
        <v>312</v>
      </c>
      <c r="D2658" t="b">
        <v>0</v>
      </c>
      <c r="E2658" t="s">
        <v>332</v>
      </c>
      <c r="F2658" s="5">
        <v>39386</v>
      </c>
      <c r="G2658">
        <v>4.28</v>
      </c>
      <c r="H2658">
        <v>4.258</v>
      </c>
      <c r="I2658">
        <v>107.32004999999999</v>
      </c>
      <c r="L2658" t="str">
        <f>RRPS_ALL[[#This Row],[BondID]]&amp;"|"&amp;TEXT(RRPS_ALL[[#This Row],[Date]],"yyyymmdd")</f>
        <v>1047|20071031</v>
      </c>
    </row>
    <row r="2659" spans="1:12" x14ac:dyDescent="0.2">
      <c r="A2659" t="s">
        <v>332</v>
      </c>
      <c r="B2659" t="s">
        <v>332</v>
      </c>
      <c r="C2659" t="s">
        <v>312</v>
      </c>
      <c r="D2659" t="b">
        <v>0</v>
      </c>
      <c r="E2659" t="s">
        <v>332</v>
      </c>
      <c r="F2659" s="5">
        <v>39355</v>
      </c>
      <c r="G2659">
        <v>4.3310000000000004</v>
      </c>
      <c r="H2659">
        <v>4.3079999999999998</v>
      </c>
      <c r="I2659">
        <v>106.82846000000001</v>
      </c>
      <c r="L2659" t="str">
        <f>RRPS_ALL[[#This Row],[BondID]]&amp;"|"&amp;TEXT(RRPS_ALL[[#This Row],[Date]],"yyyymmdd")</f>
        <v>1047|20070930</v>
      </c>
    </row>
    <row r="2660" spans="1:12" x14ac:dyDescent="0.2">
      <c r="A2660" t="s">
        <v>332</v>
      </c>
      <c r="B2660" t="s">
        <v>332</v>
      </c>
      <c r="C2660" t="s">
        <v>312</v>
      </c>
      <c r="D2660" t="b">
        <v>0</v>
      </c>
      <c r="E2660" t="s">
        <v>332</v>
      </c>
      <c r="F2660" s="5">
        <v>39325</v>
      </c>
      <c r="G2660">
        <v>4.2050000000000001</v>
      </c>
      <c r="H2660">
        <v>4.1829999999999998</v>
      </c>
      <c r="I2660">
        <v>108.16313</v>
      </c>
      <c r="L2660" t="str">
        <f>RRPS_ALL[[#This Row],[BondID]]&amp;"|"&amp;TEXT(RRPS_ALL[[#This Row],[Date]],"yyyymmdd")</f>
        <v>1047|20070831</v>
      </c>
    </row>
    <row r="2661" spans="1:12" x14ac:dyDescent="0.2">
      <c r="A2661" t="s">
        <v>332</v>
      </c>
      <c r="B2661" t="s">
        <v>332</v>
      </c>
      <c r="C2661" t="s">
        <v>312</v>
      </c>
      <c r="D2661" t="b">
        <v>0</v>
      </c>
      <c r="E2661" t="s">
        <v>332</v>
      </c>
      <c r="F2661" s="5">
        <v>39294</v>
      </c>
      <c r="G2661">
        <v>4.28</v>
      </c>
      <c r="H2661">
        <v>4.258</v>
      </c>
      <c r="I2661">
        <v>107.41096</v>
      </c>
      <c r="L2661" t="str">
        <f>RRPS_ALL[[#This Row],[BondID]]&amp;"|"&amp;TEXT(RRPS_ALL[[#This Row],[Date]],"yyyymmdd")</f>
        <v>1047|20070731</v>
      </c>
    </row>
    <row r="2662" spans="1:12" x14ac:dyDescent="0.2">
      <c r="A2662" t="s">
        <v>332</v>
      </c>
      <c r="B2662" t="s">
        <v>332</v>
      </c>
      <c r="C2662" t="s">
        <v>312</v>
      </c>
      <c r="D2662" t="b">
        <v>0</v>
      </c>
      <c r="E2662" t="s">
        <v>332</v>
      </c>
      <c r="F2662" s="5">
        <v>39263</v>
      </c>
      <c r="G2662">
        <v>4.45</v>
      </c>
      <c r="H2662">
        <v>4.4269999999999996</v>
      </c>
      <c r="I2662">
        <v>105.67883999999999</v>
      </c>
      <c r="L2662" t="str">
        <f>RRPS_ALL[[#This Row],[BondID]]&amp;"|"&amp;TEXT(RRPS_ALL[[#This Row],[Date]],"yyyymmdd")</f>
        <v>1047|20070630</v>
      </c>
    </row>
    <row r="2663" spans="1:12" x14ac:dyDescent="0.2">
      <c r="A2663" t="s">
        <v>332</v>
      </c>
      <c r="B2663" t="s">
        <v>332</v>
      </c>
      <c r="C2663" t="s">
        <v>312</v>
      </c>
      <c r="D2663" t="b">
        <v>0</v>
      </c>
      <c r="E2663" t="s">
        <v>332</v>
      </c>
      <c r="F2663" s="5">
        <v>39233</v>
      </c>
      <c r="L2663" t="str">
        <f>RRPS_ALL[[#This Row],[BondID]]&amp;"|"&amp;TEXT(RRPS_ALL[[#This Row],[Date]],"yyyymmdd")</f>
        <v>1047|20070531</v>
      </c>
    </row>
    <row r="2664" spans="1:12" x14ac:dyDescent="0.2">
      <c r="A2664" t="s">
        <v>332</v>
      </c>
      <c r="B2664" t="s">
        <v>332</v>
      </c>
      <c r="C2664" t="s">
        <v>312</v>
      </c>
      <c r="D2664" t="b">
        <v>0</v>
      </c>
      <c r="E2664" t="s">
        <v>332</v>
      </c>
      <c r="F2664" s="5">
        <v>39202</v>
      </c>
      <c r="L2664" t="str">
        <f>RRPS_ALL[[#This Row],[BondID]]&amp;"|"&amp;TEXT(RRPS_ALL[[#This Row],[Date]],"yyyymmdd")</f>
        <v>1047|20070430</v>
      </c>
    </row>
    <row r="2665" spans="1:12" x14ac:dyDescent="0.2">
      <c r="A2665" t="s">
        <v>332</v>
      </c>
      <c r="B2665" t="s">
        <v>332</v>
      </c>
      <c r="C2665" t="s">
        <v>312</v>
      </c>
      <c r="D2665" t="b">
        <v>0</v>
      </c>
      <c r="E2665" t="s">
        <v>332</v>
      </c>
      <c r="F2665" s="5">
        <v>39172</v>
      </c>
      <c r="L2665" t="str">
        <f>RRPS_ALL[[#This Row],[BondID]]&amp;"|"&amp;TEXT(RRPS_ALL[[#This Row],[Date]],"yyyymmdd")</f>
        <v>1047|20070331</v>
      </c>
    </row>
    <row r="2666" spans="1:12" x14ac:dyDescent="0.2">
      <c r="A2666" t="s">
        <v>332</v>
      </c>
      <c r="B2666" t="s">
        <v>332</v>
      </c>
      <c r="C2666" t="s">
        <v>312</v>
      </c>
      <c r="D2666" t="b">
        <v>0</v>
      </c>
      <c r="E2666" t="s">
        <v>332</v>
      </c>
      <c r="F2666" s="5">
        <v>39141</v>
      </c>
      <c r="L2666" t="str">
        <f>RRPS_ALL[[#This Row],[BondID]]&amp;"|"&amp;TEXT(RRPS_ALL[[#This Row],[Date]],"yyyymmdd")</f>
        <v>1047|20070228</v>
      </c>
    </row>
    <row r="2667" spans="1:12" x14ac:dyDescent="0.2">
      <c r="A2667" t="s">
        <v>332</v>
      </c>
      <c r="B2667" t="s">
        <v>332</v>
      </c>
      <c r="C2667" t="s">
        <v>312</v>
      </c>
      <c r="D2667" t="b">
        <v>0</v>
      </c>
      <c r="E2667" t="s">
        <v>332</v>
      </c>
      <c r="F2667" s="5">
        <v>39113</v>
      </c>
      <c r="L2667" t="str">
        <f>RRPS_ALL[[#This Row],[BondID]]&amp;"|"&amp;TEXT(RRPS_ALL[[#This Row],[Date]],"yyyymmdd")</f>
        <v>1047|20070131</v>
      </c>
    </row>
    <row r="2668" spans="1:12" x14ac:dyDescent="0.2">
      <c r="A2668" t="s">
        <v>332</v>
      </c>
      <c r="B2668" t="s">
        <v>332</v>
      </c>
      <c r="C2668" t="s">
        <v>312</v>
      </c>
      <c r="D2668" t="b">
        <v>0</v>
      </c>
      <c r="E2668" t="s">
        <v>332</v>
      </c>
      <c r="F2668" s="5">
        <v>39082</v>
      </c>
      <c r="L2668" t="str">
        <f>RRPS_ALL[[#This Row],[BondID]]&amp;"|"&amp;TEXT(RRPS_ALL[[#This Row],[Date]],"yyyymmdd")</f>
        <v>1047|20061231</v>
      </c>
    </row>
    <row r="2669" spans="1:12" x14ac:dyDescent="0.2">
      <c r="A2669" t="s">
        <v>332</v>
      </c>
      <c r="B2669" t="s">
        <v>332</v>
      </c>
      <c r="C2669" t="s">
        <v>312</v>
      </c>
      <c r="D2669" t="b">
        <v>0</v>
      </c>
      <c r="E2669" t="s">
        <v>332</v>
      </c>
      <c r="F2669" s="5">
        <v>39051</v>
      </c>
      <c r="L2669" t="str">
        <f>RRPS_ALL[[#This Row],[BondID]]&amp;"|"&amp;TEXT(RRPS_ALL[[#This Row],[Date]],"yyyymmdd")</f>
        <v>1047|20061130</v>
      </c>
    </row>
    <row r="2670" spans="1:12" x14ac:dyDescent="0.2">
      <c r="A2670" t="s">
        <v>332</v>
      </c>
      <c r="B2670" t="s">
        <v>332</v>
      </c>
      <c r="C2670" t="s">
        <v>312</v>
      </c>
      <c r="D2670" t="b">
        <v>0</v>
      </c>
      <c r="E2670" t="s">
        <v>332</v>
      </c>
      <c r="F2670" s="5">
        <v>39021</v>
      </c>
      <c r="L2670" t="str">
        <f>RRPS_ALL[[#This Row],[BondID]]&amp;"|"&amp;TEXT(RRPS_ALL[[#This Row],[Date]],"yyyymmdd")</f>
        <v>1047|20061031</v>
      </c>
    </row>
    <row r="2671" spans="1:12" x14ac:dyDescent="0.2">
      <c r="A2671" t="s">
        <v>332</v>
      </c>
      <c r="B2671" t="s">
        <v>332</v>
      </c>
      <c r="C2671" t="s">
        <v>312</v>
      </c>
      <c r="D2671" t="b">
        <v>0</v>
      </c>
      <c r="E2671" t="s">
        <v>332</v>
      </c>
      <c r="F2671" s="5">
        <v>38990</v>
      </c>
      <c r="L2671" t="str">
        <f>RRPS_ALL[[#This Row],[BondID]]&amp;"|"&amp;TEXT(RRPS_ALL[[#This Row],[Date]],"yyyymmdd")</f>
        <v>1047|20060930</v>
      </c>
    </row>
    <row r="2672" spans="1:12" x14ac:dyDescent="0.2">
      <c r="A2672" t="s">
        <v>332</v>
      </c>
      <c r="B2672" t="s">
        <v>332</v>
      </c>
      <c r="C2672" t="s">
        <v>312</v>
      </c>
      <c r="D2672" t="b">
        <v>0</v>
      </c>
      <c r="E2672" t="s">
        <v>332</v>
      </c>
      <c r="F2672" s="5">
        <v>38960</v>
      </c>
      <c r="L2672" t="str">
        <f>RRPS_ALL[[#This Row],[BondID]]&amp;"|"&amp;TEXT(RRPS_ALL[[#This Row],[Date]],"yyyymmdd")</f>
        <v>1047|20060831</v>
      </c>
    </row>
    <row r="2673" spans="1:12" x14ac:dyDescent="0.2">
      <c r="A2673" t="s">
        <v>332</v>
      </c>
      <c r="B2673" t="s">
        <v>332</v>
      </c>
      <c r="C2673" t="s">
        <v>312</v>
      </c>
      <c r="D2673" t="b">
        <v>0</v>
      </c>
      <c r="E2673" t="s">
        <v>332</v>
      </c>
      <c r="F2673" s="5">
        <v>38929</v>
      </c>
      <c r="L2673" t="str">
        <f>RRPS_ALL[[#This Row],[BondID]]&amp;"|"&amp;TEXT(RRPS_ALL[[#This Row],[Date]],"yyyymmdd")</f>
        <v>1047|20060731</v>
      </c>
    </row>
    <row r="2674" spans="1:12" x14ac:dyDescent="0.2">
      <c r="A2674" t="s">
        <v>332</v>
      </c>
      <c r="B2674" t="s">
        <v>332</v>
      </c>
      <c r="C2674" t="s">
        <v>312</v>
      </c>
      <c r="D2674" t="b">
        <v>0</v>
      </c>
      <c r="E2674" t="s">
        <v>332</v>
      </c>
      <c r="F2674" s="5">
        <v>38898</v>
      </c>
      <c r="L2674" t="str">
        <f>RRPS_ALL[[#This Row],[BondID]]&amp;"|"&amp;TEXT(RRPS_ALL[[#This Row],[Date]],"yyyymmdd")</f>
        <v>1047|20060630</v>
      </c>
    </row>
    <row r="2675" spans="1:12" x14ac:dyDescent="0.2">
      <c r="A2675" t="s">
        <v>332</v>
      </c>
      <c r="B2675" t="s">
        <v>332</v>
      </c>
      <c r="C2675" t="s">
        <v>312</v>
      </c>
      <c r="D2675" t="b">
        <v>0</v>
      </c>
      <c r="E2675" t="s">
        <v>332</v>
      </c>
      <c r="F2675" s="5">
        <v>38868</v>
      </c>
      <c r="L2675" t="str">
        <f>RRPS_ALL[[#This Row],[BondID]]&amp;"|"&amp;TEXT(RRPS_ALL[[#This Row],[Date]],"yyyymmdd")</f>
        <v>1047|20060531</v>
      </c>
    </row>
    <row r="2676" spans="1:12" x14ac:dyDescent="0.2">
      <c r="A2676" t="s">
        <v>332</v>
      </c>
      <c r="B2676" t="s">
        <v>332</v>
      </c>
      <c r="C2676" t="s">
        <v>312</v>
      </c>
      <c r="D2676" t="b">
        <v>0</v>
      </c>
      <c r="E2676" t="s">
        <v>332</v>
      </c>
      <c r="F2676" s="5">
        <v>38837</v>
      </c>
      <c r="L2676" t="str">
        <f>RRPS_ALL[[#This Row],[BondID]]&amp;"|"&amp;TEXT(RRPS_ALL[[#This Row],[Date]],"yyyymmdd")</f>
        <v>1047|20060430</v>
      </c>
    </row>
    <row r="2677" spans="1:12" x14ac:dyDescent="0.2">
      <c r="A2677" t="s">
        <v>333</v>
      </c>
      <c r="B2677" t="s">
        <v>333</v>
      </c>
      <c r="C2677" t="s">
        <v>312</v>
      </c>
      <c r="D2677" t="b">
        <v>0</v>
      </c>
      <c r="E2677" t="s">
        <v>333</v>
      </c>
      <c r="F2677" s="5">
        <v>43616</v>
      </c>
      <c r="G2677">
        <v>-96.846778999999998</v>
      </c>
      <c r="H2677">
        <v>-96.941820000000007</v>
      </c>
      <c r="I2677">
        <v>105.8725</v>
      </c>
      <c r="J2677">
        <v>105.872136</v>
      </c>
      <c r="K2677">
        <v>105.8725</v>
      </c>
      <c r="L2677" t="str">
        <f>RRPS_ALL[[#This Row],[BondID]]&amp;"|"&amp;TEXT(RRPS_ALL[[#This Row],[Date]],"yyyymmdd")</f>
        <v>3110|20190531</v>
      </c>
    </row>
    <row r="2678" spans="1:12" x14ac:dyDescent="0.2">
      <c r="A2678" t="s">
        <v>333</v>
      </c>
      <c r="B2678" t="s">
        <v>333</v>
      </c>
      <c r="C2678" t="s">
        <v>312</v>
      </c>
      <c r="D2678" t="b">
        <v>0</v>
      </c>
      <c r="E2678" t="s">
        <v>333</v>
      </c>
      <c r="F2678" s="5">
        <v>43585</v>
      </c>
      <c r="G2678">
        <v>-1.2512220000000001</v>
      </c>
      <c r="H2678">
        <v>-1.3470249999999999</v>
      </c>
      <c r="I2678">
        <v>105.8505</v>
      </c>
      <c r="J2678">
        <v>105.972381</v>
      </c>
      <c r="K2678">
        <v>105.8505</v>
      </c>
      <c r="L2678" t="str">
        <f>RRPS_ALL[[#This Row],[BondID]]&amp;"|"&amp;TEXT(RRPS_ALL[[#This Row],[Date]],"yyyymmdd")</f>
        <v>3110|20190430</v>
      </c>
    </row>
    <row r="2679" spans="1:12" x14ac:dyDescent="0.2">
      <c r="A2679" t="s">
        <v>333</v>
      </c>
      <c r="B2679" t="s">
        <v>333</v>
      </c>
      <c r="C2679" t="s">
        <v>312</v>
      </c>
      <c r="D2679" t="b">
        <v>0</v>
      </c>
      <c r="E2679" t="s">
        <v>333</v>
      </c>
      <c r="F2679" s="5">
        <v>43555</v>
      </c>
      <c r="G2679">
        <v>-2.5430060000000001</v>
      </c>
      <c r="H2679">
        <v>-2.6439560000000002</v>
      </c>
      <c r="I2679">
        <v>105.874</v>
      </c>
      <c r="J2679">
        <v>105.984145</v>
      </c>
      <c r="K2679">
        <v>105.874</v>
      </c>
      <c r="L2679" t="str">
        <f>RRPS_ALL[[#This Row],[BondID]]&amp;"|"&amp;TEXT(RRPS_ALL[[#This Row],[Date]],"yyyymmdd")</f>
        <v>3110|20190331</v>
      </c>
    </row>
    <row r="2680" spans="1:12" x14ac:dyDescent="0.2">
      <c r="A2680" t="s">
        <v>333</v>
      </c>
      <c r="B2680" t="s">
        <v>333</v>
      </c>
      <c r="C2680" t="s">
        <v>312</v>
      </c>
      <c r="D2680" t="b">
        <v>0</v>
      </c>
      <c r="E2680" t="s">
        <v>333</v>
      </c>
      <c r="F2680" s="5">
        <v>43524</v>
      </c>
      <c r="G2680">
        <v>-2.1119500000000002</v>
      </c>
      <c r="H2680">
        <v>-2.2111049999999999</v>
      </c>
      <c r="I2680">
        <v>106.071</v>
      </c>
      <c r="J2680">
        <v>106.170974</v>
      </c>
      <c r="K2680">
        <v>106.071</v>
      </c>
      <c r="L2680" t="str">
        <f>RRPS_ALL[[#This Row],[BondID]]&amp;"|"&amp;TEXT(RRPS_ALL[[#This Row],[Date]],"yyyymmdd")</f>
        <v>3110|20190228</v>
      </c>
    </row>
    <row r="2681" spans="1:12" x14ac:dyDescent="0.2">
      <c r="A2681" t="s">
        <v>333</v>
      </c>
      <c r="B2681" t="s">
        <v>333</v>
      </c>
      <c r="C2681" t="s">
        <v>312</v>
      </c>
      <c r="D2681" t="b">
        <v>0</v>
      </c>
      <c r="E2681" t="s">
        <v>333</v>
      </c>
      <c r="F2681" s="5">
        <v>43496</v>
      </c>
      <c r="G2681">
        <v>-1.341747</v>
      </c>
      <c r="H2681">
        <v>-1.4417469999999999</v>
      </c>
      <c r="I2681">
        <v>106.122</v>
      </c>
      <c r="J2681">
        <v>106.211082</v>
      </c>
      <c r="K2681">
        <v>106.122</v>
      </c>
      <c r="L2681" t="str">
        <f>RRPS_ALL[[#This Row],[BondID]]&amp;"|"&amp;TEXT(RRPS_ALL[[#This Row],[Date]],"yyyymmdd")</f>
        <v>3110|20190131</v>
      </c>
    </row>
    <row r="2682" spans="1:12" x14ac:dyDescent="0.2">
      <c r="A2682" t="s">
        <v>333</v>
      </c>
      <c r="B2682" t="s">
        <v>333</v>
      </c>
      <c r="C2682" t="s">
        <v>312</v>
      </c>
      <c r="D2682" t="b">
        <v>0</v>
      </c>
      <c r="E2682" t="s">
        <v>333</v>
      </c>
      <c r="F2682" s="5">
        <v>43465</v>
      </c>
      <c r="G2682">
        <v>-1.691254</v>
      </c>
      <c r="H2682">
        <v>-1.790411</v>
      </c>
      <c r="I2682">
        <v>106.0025</v>
      </c>
      <c r="J2682">
        <v>106.0025</v>
      </c>
      <c r="K2682">
        <v>106.0025</v>
      </c>
      <c r="L2682" t="str">
        <f>RRPS_ALL[[#This Row],[BondID]]&amp;"|"&amp;TEXT(RRPS_ALL[[#This Row],[Date]],"yyyymmdd")</f>
        <v>3110|20181231</v>
      </c>
    </row>
    <row r="2683" spans="1:12" x14ac:dyDescent="0.2">
      <c r="A2683" t="s">
        <v>333</v>
      </c>
      <c r="B2683" t="s">
        <v>333</v>
      </c>
      <c r="C2683" t="s">
        <v>312</v>
      </c>
      <c r="D2683" t="b">
        <v>0</v>
      </c>
      <c r="E2683" t="s">
        <v>333</v>
      </c>
      <c r="F2683" s="5">
        <v>43434</v>
      </c>
      <c r="G2683">
        <v>-1.627807</v>
      </c>
      <c r="H2683">
        <v>-1.727492</v>
      </c>
      <c r="I2683">
        <v>106.282</v>
      </c>
      <c r="J2683">
        <v>106.282</v>
      </c>
      <c r="K2683">
        <v>106.282</v>
      </c>
      <c r="L2683" t="str">
        <f>RRPS_ALL[[#This Row],[BondID]]&amp;"|"&amp;TEXT(RRPS_ALL[[#This Row],[Date]],"yyyymmdd")</f>
        <v>3110|20181130</v>
      </c>
    </row>
    <row r="2684" spans="1:12" x14ac:dyDescent="0.2">
      <c r="A2684" t="s">
        <v>333</v>
      </c>
      <c r="B2684" t="s">
        <v>333</v>
      </c>
      <c r="C2684" t="s">
        <v>312</v>
      </c>
      <c r="D2684" t="b">
        <v>0</v>
      </c>
      <c r="E2684" t="s">
        <v>333</v>
      </c>
      <c r="F2684" s="5">
        <v>43404</v>
      </c>
      <c r="G2684">
        <v>-2.512667</v>
      </c>
      <c r="H2684">
        <v>-2.6119150000000002</v>
      </c>
      <c r="I2684">
        <v>106.5145</v>
      </c>
      <c r="J2684">
        <v>106.5145</v>
      </c>
      <c r="K2684">
        <v>106.5145</v>
      </c>
      <c r="L2684" t="str">
        <f>RRPS_ALL[[#This Row],[BondID]]&amp;"|"&amp;TEXT(RRPS_ALL[[#This Row],[Date]],"yyyymmdd")</f>
        <v>3110|20181031</v>
      </c>
    </row>
    <row r="2685" spans="1:12" x14ac:dyDescent="0.2">
      <c r="A2685" t="s">
        <v>333</v>
      </c>
      <c r="B2685" t="s">
        <v>333</v>
      </c>
      <c r="C2685" t="s">
        <v>312</v>
      </c>
      <c r="D2685" t="b">
        <v>0</v>
      </c>
      <c r="E2685" t="s">
        <v>333</v>
      </c>
      <c r="F2685" s="5">
        <v>43373</v>
      </c>
      <c r="G2685">
        <v>-2.5174859999999999</v>
      </c>
      <c r="H2685">
        <v>-2.5919050000000001</v>
      </c>
      <c r="I2685">
        <v>106.48950000000001</v>
      </c>
      <c r="J2685">
        <v>106.48950000000001</v>
      </c>
      <c r="K2685">
        <v>106.48950000000001</v>
      </c>
      <c r="L2685" t="str">
        <f>RRPS_ALL[[#This Row],[BondID]]&amp;"|"&amp;TEXT(RRPS_ALL[[#This Row],[Date]],"yyyymmdd")</f>
        <v>3110|20180930</v>
      </c>
    </row>
    <row r="2686" spans="1:12" x14ac:dyDescent="0.2">
      <c r="A2686" t="s">
        <v>333</v>
      </c>
      <c r="B2686" t="s">
        <v>333</v>
      </c>
      <c r="C2686" t="s">
        <v>312</v>
      </c>
      <c r="D2686" t="b">
        <v>0</v>
      </c>
      <c r="E2686" t="s">
        <v>333</v>
      </c>
      <c r="F2686" s="5">
        <v>43343</v>
      </c>
      <c r="G2686">
        <v>-2.5941260000000002</v>
      </c>
      <c r="H2686">
        <v>-2.643424</v>
      </c>
      <c r="I2686">
        <v>106.52249999999999</v>
      </c>
      <c r="J2686">
        <v>106.52249999999999</v>
      </c>
      <c r="K2686">
        <v>106.52249999999999</v>
      </c>
      <c r="L2686" t="str">
        <f>RRPS_ALL[[#This Row],[BondID]]&amp;"|"&amp;TEXT(RRPS_ALL[[#This Row],[Date]],"yyyymmdd")</f>
        <v>3110|20180831</v>
      </c>
    </row>
    <row r="2687" spans="1:12" x14ac:dyDescent="0.2">
      <c r="A2687" t="s">
        <v>333</v>
      </c>
      <c r="B2687" t="s">
        <v>333</v>
      </c>
      <c r="C2687" t="s">
        <v>312</v>
      </c>
      <c r="D2687" t="b">
        <v>0</v>
      </c>
      <c r="E2687" t="s">
        <v>333</v>
      </c>
      <c r="F2687" s="5">
        <v>43312</v>
      </c>
      <c r="G2687">
        <v>-3.0644770000000001</v>
      </c>
      <c r="H2687">
        <v>-3.0896180000000002</v>
      </c>
      <c r="I2687">
        <v>106.75</v>
      </c>
      <c r="J2687">
        <v>106.75</v>
      </c>
      <c r="K2687">
        <v>106.75</v>
      </c>
      <c r="L2687" t="str">
        <f>RRPS_ALL[[#This Row],[BondID]]&amp;"|"&amp;TEXT(RRPS_ALL[[#This Row],[Date]],"yyyymmdd")</f>
        <v>3110|20180731</v>
      </c>
    </row>
    <row r="2688" spans="1:12" x14ac:dyDescent="0.2">
      <c r="A2688" t="s">
        <v>333</v>
      </c>
      <c r="B2688" t="s">
        <v>333</v>
      </c>
      <c r="C2688" t="s">
        <v>312</v>
      </c>
      <c r="D2688" t="b">
        <v>0</v>
      </c>
      <c r="E2688" t="s">
        <v>333</v>
      </c>
      <c r="F2688" s="5">
        <v>43281</v>
      </c>
      <c r="G2688">
        <v>-3.1325599999999998</v>
      </c>
      <c r="H2688">
        <v>-3.1574450000000001</v>
      </c>
      <c r="I2688">
        <v>106.797</v>
      </c>
      <c r="J2688">
        <v>106.797</v>
      </c>
      <c r="K2688">
        <v>106.797</v>
      </c>
      <c r="L2688" t="str">
        <f>RRPS_ALL[[#This Row],[BondID]]&amp;"|"&amp;TEXT(RRPS_ALL[[#This Row],[Date]],"yyyymmdd")</f>
        <v>3110|20180630</v>
      </c>
    </row>
    <row r="2689" spans="1:12" x14ac:dyDescent="0.2">
      <c r="A2689" t="s">
        <v>333</v>
      </c>
      <c r="B2689" t="s">
        <v>333</v>
      </c>
      <c r="C2689" t="s">
        <v>312</v>
      </c>
      <c r="D2689" t="b">
        <v>0</v>
      </c>
      <c r="E2689" t="s">
        <v>333</v>
      </c>
      <c r="F2689" s="5">
        <v>43251</v>
      </c>
      <c r="G2689">
        <v>-3.4857619999999998</v>
      </c>
      <c r="H2689">
        <v>-3.510367</v>
      </c>
      <c r="I2689">
        <v>106.79949999999999</v>
      </c>
      <c r="J2689">
        <v>106.79949999999999</v>
      </c>
      <c r="K2689">
        <v>106.79949999999999</v>
      </c>
      <c r="L2689" t="str">
        <f>RRPS_ALL[[#This Row],[BondID]]&amp;"|"&amp;TEXT(RRPS_ALL[[#This Row],[Date]],"yyyymmdd")</f>
        <v>3110|20180531</v>
      </c>
    </row>
    <row r="2690" spans="1:12" x14ac:dyDescent="0.2">
      <c r="A2690" t="s">
        <v>333</v>
      </c>
      <c r="B2690" t="s">
        <v>333</v>
      </c>
      <c r="C2690" t="s">
        <v>312</v>
      </c>
      <c r="D2690" t="b">
        <v>0</v>
      </c>
      <c r="E2690" t="s">
        <v>333</v>
      </c>
      <c r="F2690" s="5">
        <v>43220</v>
      </c>
      <c r="G2690">
        <v>-2.6015700000000002</v>
      </c>
      <c r="H2690">
        <v>-2.626112</v>
      </c>
      <c r="I2690">
        <v>106.7895</v>
      </c>
      <c r="J2690">
        <v>106.7895</v>
      </c>
      <c r="K2690">
        <v>106.7895</v>
      </c>
      <c r="L2690" t="str">
        <f>RRPS_ALL[[#This Row],[BondID]]&amp;"|"&amp;TEXT(RRPS_ALL[[#This Row],[Date]],"yyyymmdd")</f>
        <v>3110|20180430</v>
      </c>
    </row>
    <row r="2691" spans="1:12" x14ac:dyDescent="0.2">
      <c r="A2691" t="s">
        <v>333</v>
      </c>
      <c r="B2691" t="s">
        <v>333</v>
      </c>
      <c r="C2691" t="s">
        <v>312</v>
      </c>
      <c r="D2691" t="b">
        <v>0</v>
      </c>
      <c r="E2691" t="s">
        <v>333</v>
      </c>
      <c r="F2691" s="5">
        <v>43190</v>
      </c>
      <c r="G2691">
        <v>-2.3454449999999998</v>
      </c>
      <c r="H2691">
        <v>-2.3700009999999998</v>
      </c>
      <c r="I2691">
        <v>106.4365</v>
      </c>
      <c r="J2691">
        <v>106.4365</v>
      </c>
      <c r="K2691">
        <v>106.4365</v>
      </c>
      <c r="L2691" t="str">
        <f>RRPS_ALL[[#This Row],[BondID]]&amp;"|"&amp;TEXT(RRPS_ALL[[#This Row],[Date]],"yyyymmdd")</f>
        <v>3110|20180331</v>
      </c>
    </row>
    <row r="2692" spans="1:12" x14ac:dyDescent="0.2">
      <c r="A2692" t="s">
        <v>333</v>
      </c>
      <c r="B2692" t="s">
        <v>333</v>
      </c>
      <c r="C2692" t="s">
        <v>312</v>
      </c>
      <c r="D2692" t="b">
        <v>0</v>
      </c>
      <c r="E2692" t="s">
        <v>333</v>
      </c>
      <c r="F2692" s="5">
        <v>43159</v>
      </c>
      <c r="G2692">
        <v>-2.7204510000000002</v>
      </c>
      <c r="H2692">
        <v>-2.7452489999999998</v>
      </c>
      <c r="I2692">
        <v>106.9515</v>
      </c>
      <c r="J2692">
        <v>106.9515</v>
      </c>
      <c r="K2692">
        <v>106.9515</v>
      </c>
      <c r="L2692" t="str">
        <f>RRPS_ALL[[#This Row],[BondID]]&amp;"|"&amp;TEXT(RRPS_ALL[[#This Row],[Date]],"yyyymmdd")</f>
        <v>3110|20180228</v>
      </c>
    </row>
    <row r="2693" spans="1:12" x14ac:dyDescent="0.2">
      <c r="A2693" t="s">
        <v>333</v>
      </c>
      <c r="B2693" t="s">
        <v>333</v>
      </c>
      <c r="C2693" t="s">
        <v>312</v>
      </c>
      <c r="D2693" t="b">
        <v>0</v>
      </c>
      <c r="E2693" t="s">
        <v>333</v>
      </c>
      <c r="F2693" s="5">
        <v>43131</v>
      </c>
      <c r="G2693">
        <v>-2.561051</v>
      </c>
      <c r="H2693">
        <v>-2.5856840000000001</v>
      </c>
      <c r="I2693">
        <v>107.0395</v>
      </c>
      <c r="J2693">
        <v>107.0395</v>
      </c>
      <c r="K2693">
        <v>107.0395</v>
      </c>
      <c r="L2693" t="str">
        <f>RRPS_ALL[[#This Row],[BondID]]&amp;"|"&amp;TEXT(RRPS_ALL[[#This Row],[Date]],"yyyymmdd")</f>
        <v>3110|20180131</v>
      </c>
    </row>
    <row r="2694" spans="1:12" x14ac:dyDescent="0.2">
      <c r="A2694" t="s">
        <v>333</v>
      </c>
      <c r="B2694" t="s">
        <v>333</v>
      </c>
      <c r="C2694" t="s">
        <v>312</v>
      </c>
      <c r="D2694" t="b">
        <v>0</v>
      </c>
      <c r="E2694" t="s">
        <v>333</v>
      </c>
      <c r="F2694" s="5">
        <v>43100</v>
      </c>
      <c r="G2694">
        <v>-2.5914839999999999</v>
      </c>
      <c r="H2694">
        <v>-2.616603</v>
      </c>
      <c r="I2694">
        <v>107.2</v>
      </c>
      <c r="J2694">
        <v>107.2</v>
      </c>
      <c r="K2694">
        <v>107.2</v>
      </c>
      <c r="L2694" t="str">
        <f>RRPS_ALL[[#This Row],[BondID]]&amp;"|"&amp;TEXT(RRPS_ALL[[#This Row],[Date]],"yyyymmdd")</f>
        <v>3110|20171231</v>
      </c>
    </row>
    <row r="2695" spans="1:12" x14ac:dyDescent="0.2">
      <c r="A2695" t="s">
        <v>333</v>
      </c>
      <c r="B2695" t="s">
        <v>333</v>
      </c>
      <c r="C2695" t="s">
        <v>312</v>
      </c>
      <c r="D2695" t="b">
        <v>0</v>
      </c>
      <c r="E2695" t="s">
        <v>333</v>
      </c>
      <c r="F2695" s="5">
        <v>43069</v>
      </c>
      <c r="G2695">
        <v>-2.5158990000000001</v>
      </c>
      <c r="H2695">
        <v>-2.5408460000000002</v>
      </c>
      <c r="I2695">
        <v>107.43600000000001</v>
      </c>
      <c r="J2695">
        <v>107.43600000000001</v>
      </c>
      <c r="K2695">
        <v>107.43600000000001</v>
      </c>
      <c r="L2695" t="str">
        <f>RRPS_ALL[[#This Row],[BondID]]&amp;"|"&amp;TEXT(RRPS_ALL[[#This Row],[Date]],"yyyymmdd")</f>
        <v>3110|20171130</v>
      </c>
    </row>
    <row r="2696" spans="1:12" x14ac:dyDescent="0.2">
      <c r="A2696" t="s">
        <v>333</v>
      </c>
      <c r="B2696" t="s">
        <v>333</v>
      </c>
      <c r="C2696" t="s">
        <v>312</v>
      </c>
      <c r="D2696" t="b">
        <v>0</v>
      </c>
      <c r="E2696" t="s">
        <v>333</v>
      </c>
      <c r="F2696" s="5">
        <v>43039</v>
      </c>
      <c r="G2696">
        <v>-2.6633179999999999</v>
      </c>
      <c r="H2696">
        <v>-2.6879759999999999</v>
      </c>
      <c r="I2696">
        <v>107.42749999999999</v>
      </c>
      <c r="J2696">
        <v>107.42749999999999</v>
      </c>
      <c r="K2696">
        <v>107.42749999999999</v>
      </c>
      <c r="L2696" t="str">
        <f>RRPS_ALL[[#This Row],[BondID]]&amp;"|"&amp;TEXT(RRPS_ALL[[#This Row],[Date]],"yyyymmdd")</f>
        <v>3110|20171031</v>
      </c>
    </row>
    <row r="2697" spans="1:12" x14ac:dyDescent="0.2">
      <c r="A2697" t="s">
        <v>333</v>
      </c>
      <c r="B2697" t="s">
        <v>333</v>
      </c>
      <c r="C2697" t="s">
        <v>312</v>
      </c>
      <c r="D2697" t="b">
        <v>0</v>
      </c>
      <c r="E2697" t="s">
        <v>333</v>
      </c>
      <c r="F2697" s="5">
        <v>43008</v>
      </c>
      <c r="G2697">
        <v>-2.688879</v>
      </c>
      <c r="H2697">
        <v>-2.713927</v>
      </c>
      <c r="I2697">
        <v>107.631</v>
      </c>
      <c r="J2697">
        <v>107.631</v>
      </c>
      <c r="K2697">
        <v>107.631</v>
      </c>
      <c r="L2697" t="str">
        <f>RRPS_ALL[[#This Row],[BondID]]&amp;"|"&amp;TEXT(RRPS_ALL[[#This Row],[Date]],"yyyymmdd")</f>
        <v>3110|20170930</v>
      </c>
    </row>
    <row r="2698" spans="1:12" x14ac:dyDescent="0.2">
      <c r="A2698" t="s">
        <v>333</v>
      </c>
      <c r="B2698" t="s">
        <v>333</v>
      </c>
      <c r="C2698" t="s">
        <v>312</v>
      </c>
      <c r="D2698" t="b">
        <v>0</v>
      </c>
      <c r="E2698" t="s">
        <v>333</v>
      </c>
      <c r="F2698" s="5">
        <v>42978</v>
      </c>
      <c r="G2698">
        <v>-2.4719250000000001</v>
      </c>
      <c r="H2698">
        <v>-2.496969</v>
      </c>
      <c r="I2698">
        <v>107.381</v>
      </c>
      <c r="J2698">
        <v>107.381</v>
      </c>
      <c r="K2698">
        <v>107.381</v>
      </c>
      <c r="L2698" t="str">
        <f>RRPS_ALL[[#This Row],[BondID]]&amp;"|"&amp;TEXT(RRPS_ALL[[#This Row],[Date]],"yyyymmdd")</f>
        <v>3110|20170831</v>
      </c>
    </row>
    <row r="2699" spans="1:12" x14ac:dyDescent="0.2">
      <c r="A2699" t="s">
        <v>333</v>
      </c>
      <c r="B2699" t="s">
        <v>333</v>
      </c>
      <c r="C2699" t="s">
        <v>312</v>
      </c>
      <c r="D2699" t="b">
        <v>0</v>
      </c>
      <c r="E2699" t="s">
        <v>333</v>
      </c>
      <c r="F2699" s="5">
        <v>42947</v>
      </c>
      <c r="G2699">
        <v>-2.441106</v>
      </c>
      <c r="H2699">
        <v>-2.4660280000000001</v>
      </c>
      <c r="I2699">
        <v>106.982</v>
      </c>
      <c r="J2699">
        <v>106.982</v>
      </c>
      <c r="K2699">
        <v>106.982</v>
      </c>
      <c r="L2699" t="str">
        <f>RRPS_ALL[[#This Row],[BondID]]&amp;"|"&amp;TEXT(RRPS_ALL[[#This Row],[Date]],"yyyymmdd")</f>
        <v>3110|20170731</v>
      </c>
    </row>
    <row r="2700" spans="1:12" x14ac:dyDescent="0.2">
      <c r="A2700" t="s">
        <v>333</v>
      </c>
      <c r="B2700" t="s">
        <v>333</v>
      </c>
      <c r="C2700" t="s">
        <v>312</v>
      </c>
      <c r="D2700" t="b">
        <v>0</v>
      </c>
      <c r="E2700" t="s">
        <v>333</v>
      </c>
      <c r="F2700" s="5">
        <v>42916</v>
      </c>
      <c r="G2700">
        <v>-2.3347500000000001</v>
      </c>
      <c r="H2700">
        <v>-2.3596499999999998</v>
      </c>
      <c r="I2700">
        <v>106.95</v>
      </c>
      <c r="J2700">
        <v>106.95</v>
      </c>
      <c r="K2700">
        <v>106.95</v>
      </c>
      <c r="L2700" t="str">
        <f>RRPS_ALL[[#This Row],[BondID]]&amp;"|"&amp;TEXT(RRPS_ALL[[#This Row],[Date]],"yyyymmdd")</f>
        <v>3110|20170630</v>
      </c>
    </row>
    <row r="2701" spans="1:12" x14ac:dyDescent="0.2">
      <c r="A2701" t="s">
        <v>333</v>
      </c>
      <c r="B2701" t="s">
        <v>333</v>
      </c>
      <c r="C2701" t="s">
        <v>312</v>
      </c>
      <c r="D2701" t="b">
        <v>0</v>
      </c>
      <c r="E2701" t="s">
        <v>333</v>
      </c>
      <c r="F2701" s="5">
        <v>42886</v>
      </c>
      <c r="G2701">
        <v>-2.5786519999999999</v>
      </c>
      <c r="H2701">
        <v>-2.6037330000000001</v>
      </c>
      <c r="I2701">
        <v>107.04600000000001</v>
      </c>
      <c r="J2701">
        <v>107.04600000000001</v>
      </c>
      <c r="K2701">
        <v>107.04600000000001</v>
      </c>
      <c r="L2701" t="str">
        <f>RRPS_ALL[[#This Row],[BondID]]&amp;"|"&amp;TEXT(RRPS_ALL[[#This Row],[Date]],"yyyymmdd")</f>
        <v>3110|20170531</v>
      </c>
    </row>
    <row r="2702" spans="1:12" x14ac:dyDescent="0.2">
      <c r="A2702" t="s">
        <v>333</v>
      </c>
      <c r="B2702" t="s">
        <v>333</v>
      </c>
      <c r="C2702" t="s">
        <v>312</v>
      </c>
      <c r="D2702" t="b">
        <v>0</v>
      </c>
      <c r="E2702" t="s">
        <v>333</v>
      </c>
      <c r="F2702" s="5">
        <v>42855</v>
      </c>
      <c r="G2702">
        <v>-2.1786249999999998</v>
      </c>
      <c r="H2702">
        <v>-2.2037339999999999</v>
      </c>
      <c r="I2702">
        <v>106.961</v>
      </c>
      <c r="L2702" t="str">
        <f>RRPS_ALL[[#This Row],[BondID]]&amp;"|"&amp;TEXT(RRPS_ALL[[#This Row],[Date]],"yyyymmdd")</f>
        <v>3110|20170430</v>
      </c>
    </row>
    <row r="2703" spans="1:12" x14ac:dyDescent="0.2">
      <c r="A2703" t="s">
        <v>333</v>
      </c>
      <c r="B2703" t="s">
        <v>333</v>
      </c>
      <c r="C2703" t="s">
        <v>312</v>
      </c>
      <c r="D2703" t="b">
        <v>0</v>
      </c>
      <c r="E2703" t="s">
        <v>333</v>
      </c>
      <c r="F2703" s="5">
        <v>42825</v>
      </c>
      <c r="G2703">
        <v>-2.18059</v>
      </c>
      <c r="H2703">
        <v>-2.2056520000000002</v>
      </c>
      <c r="I2703">
        <v>106.78100000000001</v>
      </c>
      <c r="L2703" t="str">
        <f>RRPS_ALL[[#This Row],[BondID]]&amp;"|"&amp;TEXT(RRPS_ALL[[#This Row],[Date]],"yyyymmdd")</f>
        <v>3110|20170331</v>
      </c>
    </row>
    <row r="2704" spans="1:12" x14ac:dyDescent="0.2">
      <c r="A2704" t="s">
        <v>333</v>
      </c>
      <c r="B2704" t="s">
        <v>333</v>
      </c>
      <c r="C2704" t="s">
        <v>312</v>
      </c>
      <c r="D2704" t="b">
        <v>0</v>
      </c>
      <c r="E2704" t="s">
        <v>333</v>
      </c>
      <c r="F2704" s="5">
        <v>42794</v>
      </c>
      <c r="G2704">
        <v>-2.2867160000000002</v>
      </c>
      <c r="H2704">
        <v>-2.3114859999999999</v>
      </c>
      <c r="I2704">
        <v>107.17449999999999</v>
      </c>
      <c r="L2704" t="str">
        <f>RRPS_ALL[[#This Row],[BondID]]&amp;"|"&amp;TEXT(RRPS_ALL[[#This Row],[Date]],"yyyymmdd")</f>
        <v>3110|20170228</v>
      </c>
    </row>
    <row r="2705" spans="1:12" x14ac:dyDescent="0.2">
      <c r="A2705" t="s">
        <v>333</v>
      </c>
      <c r="B2705" t="s">
        <v>333</v>
      </c>
      <c r="C2705" t="s">
        <v>312</v>
      </c>
      <c r="D2705" t="b">
        <v>0</v>
      </c>
      <c r="E2705" t="s">
        <v>333</v>
      </c>
      <c r="F2705" s="5">
        <v>42766</v>
      </c>
      <c r="G2705">
        <v>-2.2769020000000002</v>
      </c>
      <c r="H2705">
        <v>-2.3020010000000002</v>
      </c>
      <c r="I2705">
        <v>107.018</v>
      </c>
      <c r="L2705" t="str">
        <f>RRPS_ALL[[#This Row],[BondID]]&amp;"|"&amp;TEXT(RRPS_ALL[[#This Row],[Date]],"yyyymmdd")</f>
        <v>3110|20170131</v>
      </c>
    </row>
    <row r="2706" spans="1:12" x14ac:dyDescent="0.2">
      <c r="A2706" t="s">
        <v>333</v>
      </c>
      <c r="B2706" t="s">
        <v>333</v>
      </c>
      <c r="C2706" t="s">
        <v>312</v>
      </c>
      <c r="D2706" t="b">
        <v>0</v>
      </c>
      <c r="E2706" t="s">
        <v>333</v>
      </c>
      <c r="F2706" s="5">
        <v>42735</v>
      </c>
      <c r="G2706">
        <v>-2.282467</v>
      </c>
      <c r="H2706">
        <v>-2.3074729999999999</v>
      </c>
      <c r="I2706">
        <v>107.074</v>
      </c>
      <c r="L2706" t="str">
        <f>RRPS_ALL[[#This Row],[BondID]]&amp;"|"&amp;TEXT(RRPS_ALL[[#This Row],[Date]],"yyyymmdd")</f>
        <v>3110|20161231</v>
      </c>
    </row>
    <row r="2707" spans="1:12" x14ac:dyDescent="0.2">
      <c r="A2707" t="s">
        <v>333</v>
      </c>
      <c r="B2707" t="s">
        <v>333</v>
      </c>
      <c r="C2707" t="s">
        <v>312</v>
      </c>
      <c r="D2707" t="b">
        <v>0</v>
      </c>
      <c r="E2707" t="s">
        <v>333</v>
      </c>
      <c r="F2707" s="5">
        <v>42704</v>
      </c>
      <c r="G2707">
        <v>-2.1090810000000002</v>
      </c>
      <c r="H2707">
        <v>-2.1340370000000002</v>
      </c>
      <c r="I2707">
        <v>106.923</v>
      </c>
      <c r="L2707" t="str">
        <f>RRPS_ALL[[#This Row],[BondID]]&amp;"|"&amp;TEXT(RRPS_ALL[[#This Row],[Date]],"yyyymmdd")</f>
        <v>3110|20161130</v>
      </c>
    </row>
    <row r="2708" spans="1:12" x14ac:dyDescent="0.2">
      <c r="A2708" t="s">
        <v>333</v>
      </c>
      <c r="B2708" t="s">
        <v>333</v>
      </c>
      <c r="C2708" t="s">
        <v>312</v>
      </c>
      <c r="D2708" t="b">
        <v>0</v>
      </c>
      <c r="E2708" t="s">
        <v>333</v>
      </c>
      <c r="F2708" s="5">
        <v>42674</v>
      </c>
      <c r="G2708">
        <v>-2.0382799999999999</v>
      </c>
      <c r="H2708">
        <v>-2.0631729999999999</v>
      </c>
      <c r="I2708">
        <v>106.86750000000001</v>
      </c>
      <c r="L2708" t="str">
        <f>RRPS_ALL[[#This Row],[BondID]]&amp;"|"&amp;TEXT(RRPS_ALL[[#This Row],[Date]],"yyyymmdd")</f>
        <v>3110|20161031</v>
      </c>
    </row>
    <row r="2709" spans="1:12" x14ac:dyDescent="0.2">
      <c r="A2709" t="s">
        <v>333</v>
      </c>
      <c r="B2709" t="s">
        <v>333</v>
      </c>
      <c r="C2709" t="s">
        <v>312</v>
      </c>
      <c r="D2709" t="b">
        <v>0</v>
      </c>
      <c r="E2709" t="s">
        <v>333</v>
      </c>
      <c r="F2709" s="5">
        <v>42643</v>
      </c>
      <c r="G2709">
        <v>-1.8998120000000001</v>
      </c>
      <c r="H2709">
        <v>-1.924779</v>
      </c>
      <c r="I2709">
        <v>106.545</v>
      </c>
      <c r="L2709" t="str">
        <f>RRPS_ALL[[#This Row],[BondID]]&amp;"|"&amp;TEXT(RRPS_ALL[[#This Row],[Date]],"yyyymmdd")</f>
        <v>3110|20160930</v>
      </c>
    </row>
    <row r="2710" spans="1:12" x14ac:dyDescent="0.2">
      <c r="A2710" t="s">
        <v>333</v>
      </c>
      <c r="B2710" t="s">
        <v>333</v>
      </c>
      <c r="C2710" t="s">
        <v>312</v>
      </c>
      <c r="D2710" t="b">
        <v>0</v>
      </c>
      <c r="E2710" t="s">
        <v>333</v>
      </c>
      <c r="F2710" s="5">
        <v>42613</v>
      </c>
      <c r="G2710">
        <v>-2.0001310000000001</v>
      </c>
      <c r="H2710">
        <v>-2.0252020000000002</v>
      </c>
      <c r="I2710">
        <v>106.85</v>
      </c>
      <c r="L2710" t="str">
        <f>RRPS_ALL[[#This Row],[BondID]]&amp;"|"&amp;TEXT(RRPS_ALL[[#This Row],[Date]],"yyyymmdd")</f>
        <v>3110|20160831</v>
      </c>
    </row>
    <row r="2711" spans="1:12" x14ac:dyDescent="0.2">
      <c r="A2711" t="s">
        <v>333</v>
      </c>
      <c r="B2711" t="s">
        <v>333</v>
      </c>
      <c r="C2711" t="s">
        <v>312</v>
      </c>
      <c r="D2711" t="b">
        <v>0</v>
      </c>
      <c r="E2711" t="s">
        <v>333</v>
      </c>
      <c r="F2711" s="5">
        <v>42582</v>
      </c>
      <c r="G2711">
        <v>-1.917953</v>
      </c>
      <c r="H2711">
        <v>-1.9429719999999999</v>
      </c>
      <c r="I2711">
        <v>106.785</v>
      </c>
      <c r="L2711" t="str">
        <f>RRPS_ALL[[#This Row],[BondID]]&amp;"|"&amp;TEXT(RRPS_ALL[[#This Row],[Date]],"yyyymmdd")</f>
        <v>3110|20160731</v>
      </c>
    </row>
    <row r="2712" spans="1:12" x14ac:dyDescent="0.2">
      <c r="A2712" t="s">
        <v>333</v>
      </c>
      <c r="B2712" t="s">
        <v>333</v>
      </c>
      <c r="C2712" t="s">
        <v>312</v>
      </c>
      <c r="D2712" t="b">
        <v>0</v>
      </c>
      <c r="E2712" t="s">
        <v>333</v>
      </c>
      <c r="F2712" s="5">
        <v>42551</v>
      </c>
      <c r="G2712">
        <v>-2.0040019999999998</v>
      </c>
      <c r="H2712">
        <v>-2.0289700000000002</v>
      </c>
      <c r="I2712">
        <v>106.759</v>
      </c>
      <c r="L2712" t="str">
        <f>RRPS_ALL[[#This Row],[BondID]]&amp;"|"&amp;TEXT(RRPS_ALL[[#This Row],[Date]],"yyyymmdd")</f>
        <v>3110|20160630</v>
      </c>
    </row>
    <row r="2713" spans="1:12" x14ac:dyDescent="0.2">
      <c r="A2713" t="s">
        <v>333</v>
      </c>
      <c r="B2713" t="s">
        <v>333</v>
      </c>
      <c r="C2713" t="s">
        <v>312</v>
      </c>
      <c r="D2713" t="b">
        <v>0</v>
      </c>
      <c r="E2713" t="s">
        <v>333</v>
      </c>
      <c r="F2713" s="5">
        <v>42521</v>
      </c>
      <c r="G2713">
        <v>-1.9360619999999999</v>
      </c>
      <c r="H2713">
        <v>-1.9610110000000001</v>
      </c>
      <c r="I2713">
        <v>106.38200000000001</v>
      </c>
      <c r="L2713" t="str">
        <f>RRPS_ALL[[#This Row],[BondID]]&amp;"|"&amp;TEXT(RRPS_ALL[[#This Row],[Date]],"yyyymmdd")</f>
        <v>3110|20160531</v>
      </c>
    </row>
    <row r="2714" spans="1:12" x14ac:dyDescent="0.2">
      <c r="A2714" t="s">
        <v>333</v>
      </c>
      <c r="B2714" t="s">
        <v>333</v>
      </c>
      <c r="C2714" t="s">
        <v>312</v>
      </c>
      <c r="D2714" t="b">
        <v>0</v>
      </c>
      <c r="E2714" t="s">
        <v>333</v>
      </c>
      <c r="F2714" s="5">
        <v>42490</v>
      </c>
      <c r="G2714">
        <v>-1.718486</v>
      </c>
      <c r="H2714">
        <v>-1.743492</v>
      </c>
      <c r="I2714">
        <v>106.148</v>
      </c>
      <c r="L2714" t="str">
        <f>RRPS_ALL[[#This Row],[BondID]]&amp;"|"&amp;TEXT(RRPS_ALL[[#This Row],[Date]],"yyyymmdd")</f>
        <v>3110|20160430</v>
      </c>
    </row>
    <row r="2715" spans="1:12" x14ac:dyDescent="0.2">
      <c r="A2715" t="s">
        <v>333</v>
      </c>
      <c r="B2715" t="s">
        <v>333</v>
      </c>
      <c r="C2715" t="s">
        <v>312</v>
      </c>
      <c r="D2715" t="b">
        <v>0</v>
      </c>
      <c r="E2715" t="s">
        <v>333</v>
      </c>
      <c r="F2715" s="5">
        <v>42460</v>
      </c>
      <c r="G2715">
        <v>-1.6176779999999999</v>
      </c>
      <c r="H2715">
        <v>-1.642728</v>
      </c>
      <c r="I2715">
        <v>105.863</v>
      </c>
      <c r="L2715" t="str">
        <f>RRPS_ALL[[#This Row],[BondID]]&amp;"|"&amp;TEXT(RRPS_ALL[[#This Row],[Date]],"yyyymmdd")</f>
        <v>3110|20160331</v>
      </c>
    </row>
    <row r="2716" spans="1:12" x14ac:dyDescent="0.2">
      <c r="A2716" t="s">
        <v>333</v>
      </c>
      <c r="B2716" t="s">
        <v>333</v>
      </c>
      <c r="C2716" t="s">
        <v>312</v>
      </c>
      <c r="D2716" t="b">
        <v>0</v>
      </c>
      <c r="E2716" t="s">
        <v>333</v>
      </c>
      <c r="F2716" s="5">
        <v>42429</v>
      </c>
      <c r="G2716">
        <v>-1.3712439999999999</v>
      </c>
      <c r="H2716">
        <v>-1.3960840000000001</v>
      </c>
      <c r="I2716">
        <v>105.3265</v>
      </c>
      <c r="L2716" t="str">
        <f>RRPS_ALL[[#This Row],[BondID]]&amp;"|"&amp;TEXT(RRPS_ALL[[#This Row],[Date]],"yyyymmdd")</f>
        <v>3110|20160229</v>
      </c>
    </row>
    <row r="2717" spans="1:12" x14ac:dyDescent="0.2">
      <c r="A2717" t="s">
        <v>333</v>
      </c>
      <c r="B2717" t="s">
        <v>333</v>
      </c>
      <c r="C2717" t="s">
        <v>312</v>
      </c>
      <c r="D2717" t="b">
        <v>0</v>
      </c>
      <c r="E2717" t="s">
        <v>333</v>
      </c>
      <c r="F2717" s="5">
        <v>42400</v>
      </c>
      <c r="G2717">
        <v>-1.2101919999999999</v>
      </c>
      <c r="H2717">
        <v>-1.2351380000000001</v>
      </c>
      <c r="I2717">
        <v>104.81</v>
      </c>
      <c r="L2717" t="str">
        <f>RRPS_ALL[[#This Row],[BondID]]&amp;"|"&amp;TEXT(RRPS_ALL[[#This Row],[Date]],"yyyymmdd")</f>
        <v>3110|20160131</v>
      </c>
    </row>
    <row r="2718" spans="1:12" x14ac:dyDescent="0.2">
      <c r="A2718" t="s">
        <v>333</v>
      </c>
      <c r="B2718" t="s">
        <v>333</v>
      </c>
      <c r="C2718" t="s">
        <v>312</v>
      </c>
      <c r="D2718" t="b">
        <v>0</v>
      </c>
      <c r="E2718" t="s">
        <v>333</v>
      </c>
      <c r="F2718" s="5">
        <v>42369</v>
      </c>
      <c r="G2718">
        <v>-1.298808</v>
      </c>
      <c r="H2718">
        <v>-1.3238570000000001</v>
      </c>
      <c r="I2718">
        <v>104.8905</v>
      </c>
      <c r="L2718" t="str">
        <f>RRPS_ALL[[#This Row],[BondID]]&amp;"|"&amp;TEXT(RRPS_ALL[[#This Row],[Date]],"yyyymmdd")</f>
        <v>3110|20151231</v>
      </c>
    </row>
    <row r="2719" spans="1:12" x14ac:dyDescent="0.2">
      <c r="A2719" t="s">
        <v>333</v>
      </c>
      <c r="B2719" t="s">
        <v>333</v>
      </c>
      <c r="C2719" t="s">
        <v>312</v>
      </c>
      <c r="D2719" t="b">
        <v>0</v>
      </c>
      <c r="E2719" t="s">
        <v>333</v>
      </c>
      <c r="F2719" s="5">
        <v>42338</v>
      </c>
      <c r="G2719">
        <v>-1.51454</v>
      </c>
      <c r="H2719">
        <v>-1.539563</v>
      </c>
      <c r="I2719">
        <v>105.977</v>
      </c>
      <c r="L2719" t="str">
        <f>RRPS_ALL[[#This Row],[BondID]]&amp;"|"&amp;TEXT(RRPS_ALL[[#This Row],[Date]],"yyyymmdd")</f>
        <v>3110|20151130</v>
      </c>
    </row>
    <row r="2720" spans="1:12" x14ac:dyDescent="0.2">
      <c r="A2720" t="s">
        <v>333</v>
      </c>
      <c r="B2720" t="s">
        <v>333</v>
      </c>
      <c r="C2720" t="s">
        <v>312</v>
      </c>
      <c r="D2720" t="b">
        <v>0</v>
      </c>
      <c r="E2720" t="s">
        <v>333</v>
      </c>
      <c r="F2720" s="5">
        <v>42308</v>
      </c>
      <c r="G2720">
        <v>-1.378468</v>
      </c>
      <c r="H2720">
        <v>-1.403446</v>
      </c>
      <c r="I2720">
        <v>105.5835</v>
      </c>
      <c r="L2720" t="str">
        <f>RRPS_ALL[[#This Row],[BondID]]&amp;"|"&amp;TEXT(RRPS_ALL[[#This Row],[Date]],"yyyymmdd")</f>
        <v>3110|20151031</v>
      </c>
    </row>
    <row r="2721" spans="1:12" x14ac:dyDescent="0.2">
      <c r="A2721" t="s">
        <v>333</v>
      </c>
      <c r="B2721" t="s">
        <v>333</v>
      </c>
      <c r="C2721" t="s">
        <v>312</v>
      </c>
      <c r="D2721" t="b">
        <v>0</v>
      </c>
      <c r="E2721" t="s">
        <v>333</v>
      </c>
      <c r="F2721" s="5">
        <v>42277</v>
      </c>
      <c r="G2721">
        <v>-1.1041179999999999</v>
      </c>
      <c r="H2721">
        <v>-1.1291199999999999</v>
      </c>
      <c r="I2721">
        <v>104.92400000000001</v>
      </c>
      <c r="L2721" t="str">
        <f>RRPS_ALL[[#This Row],[BondID]]&amp;"|"&amp;TEXT(RRPS_ALL[[#This Row],[Date]],"yyyymmdd")</f>
        <v>3110|20150930</v>
      </c>
    </row>
    <row r="2722" spans="1:12" x14ac:dyDescent="0.2">
      <c r="A2722" t="s">
        <v>333</v>
      </c>
      <c r="B2722" t="s">
        <v>333</v>
      </c>
      <c r="C2722" t="s">
        <v>312</v>
      </c>
      <c r="D2722" t="b">
        <v>0</v>
      </c>
      <c r="E2722" t="s">
        <v>333</v>
      </c>
      <c r="F2722" s="5">
        <v>42247</v>
      </c>
      <c r="G2722">
        <v>-1.1016539999999999</v>
      </c>
      <c r="H2722">
        <v>-1.1317079999999999</v>
      </c>
      <c r="I2722">
        <v>104.717</v>
      </c>
      <c r="L2722" t="str">
        <f>RRPS_ALL[[#This Row],[BondID]]&amp;"|"&amp;TEXT(RRPS_ALL[[#This Row],[Date]],"yyyymmdd")</f>
        <v>3110|20150831</v>
      </c>
    </row>
    <row r="2723" spans="1:12" x14ac:dyDescent="0.2">
      <c r="A2723" t="s">
        <v>333</v>
      </c>
      <c r="B2723" t="s">
        <v>333</v>
      </c>
      <c r="C2723" t="s">
        <v>312</v>
      </c>
      <c r="D2723" t="b">
        <v>0</v>
      </c>
      <c r="E2723" t="s">
        <v>333</v>
      </c>
      <c r="F2723" s="5">
        <v>42216</v>
      </c>
      <c r="G2723">
        <v>-1.2398119999999999</v>
      </c>
      <c r="H2723">
        <v>-1.269892</v>
      </c>
      <c r="I2723">
        <v>105.3755</v>
      </c>
      <c r="L2723" t="str">
        <f>RRPS_ALL[[#This Row],[BondID]]&amp;"|"&amp;TEXT(RRPS_ALL[[#This Row],[Date]],"yyyymmdd")</f>
        <v>3110|20150731</v>
      </c>
    </row>
    <row r="2724" spans="1:12" x14ac:dyDescent="0.2">
      <c r="A2724" t="s">
        <v>333</v>
      </c>
      <c r="B2724" t="s">
        <v>333</v>
      </c>
      <c r="C2724" t="s">
        <v>312</v>
      </c>
      <c r="D2724" t="b">
        <v>0</v>
      </c>
      <c r="E2724" t="s">
        <v>333</v>
      </c>
      <c r="F2724" s="5">
        <v>42185</v>
      </c>
      <c r="G2724">
        <v>-1.166596</v>
      </c>
      <c r="H2724">
        <v>-1.1965760000000001</v>
      </c>
      <c r="I2724">
        <v>105.0955</v>
      </c>
      <c r="L2724" t="str">
        <f>RRPS_ALL[[#This Row],[BondID]]&amp;"|"&amp;TEXT(RRPS_ALL[[#This Row],[Date]],"yyyymmdd")</f>
        <v>3110|20150630</v>
      </c>
    </row>
    <row r="2725" spans="1:12" x14ac:dyDescent="0.2">
      <c r="A2725" t="s">
        <v>333</v>
      </c>
      <c r="B2725" t="s">
        <v>333</v>
      </c>
      <c r="C2725" t="s">
        <v>312</v>
      </c>
      <c r="D2725" t="b">
        <v>0</v>
      </c>
      <c r="E2725" t="s">
        <v>333</v>
      </c>
      <c r="F2725" s="5">
        <v>42155</v>
      </c>
      <c r="G2725">
        <v>-1.3443510000000001</v>
      </c>
      <c r="H2725">
        <v>-1.374417</v>
      </c>
      <c r="I2725">
        <v>105.313</v>
      </c>
      <c r="L2725" t="str">
        <f>RRPS_ALL[[#This Row],[BondID]]&amp;"|"&amp;TEXT(RRPS_ALL[[#This Row],[Date]],"yyyymmdd")</f>
        <v>3110|20150531</v>
      </c>
    </row>
    <row r="2726" spans="1:12" x14ac:dyDescent="0.2">
      <c r="A2726" t="s">
        <v>333</v>
      </c>
      <c r="B2726" t="s">
        <v>333</v>
      </c>
      <c r="C2726" t="s">
        <v>312</v>
      </c>
      <c r="D2726" t="b">
        <v>0</v>
      </c>
      <c r="E2726" t="s">
        <v>333</v>
      </c>
      <c r="F2726" s="5">
        <v>42124</v>
      </c>
      <c r="G2726">
        <v>-1.3371029999999999</v>
      </c>
      <c r="H2726">
        <v>-1.3671439999999999</v>
      </c>
      <c r="I2726">
        <v>106.3005</v>
      </c>
      <c r="L2726" t="str">
        <f>RRPS_ALL[[#This Row],[BondID]]&amp;"|"&amp;TEXT(RRPS_ALL[[#This Row],[Date]],"yyyymmdd")</f>
        <v>3110|20150430</v>
      </c>
    </row>
    <row r="2727" spans="1:12" x14ac:dyDescent="0.2">
      <c r="A2727" t="s">
        <v>333</v>
      </c>
      <c r="B2727" t="s">
        <v>333</v>
      </c>
      <c r="C2727" t="s">
        <v>312</v>
      </c>
      <c r="D2727" t="b">
        <v>0</v>
      </c>
      <c r="E2727" t="s">
        <v>333</v>
      </c>
      <c r="F2727" s="5">
        <v>42094</v>
      </c>
      <c r="G2727">
        <v>-1.37507</v>
      </c>
      <c r="H2727">
        <v>-1.4051309999999999</v>
      </c>
      <c r="I2727">
        <v>106.619</v>
      </c>
      <c r="L2727" t="str">
        <f>RRPS_ALL[[#This Row],[BondID]]&amp;"|"&amp;TEXT(RRPS_ALL[[#This Row],[Date]],"yyyymmdd")</f>
        <v>3110|20150331</v>
      </c>
    </row>
    <row r="2728" spans="1:12" x14ac:dyDescent="0.2">
      <c r="A2728" t="s">
        <v>333</v>
      </c>
      <c r="B2728" t="s">
        <v>333</v>
      </c>
      <c r="C2728" t="s">
        <v>312</v>
      </c>
      <c r="D2728" t="b">
        <v>0</v>
      </c>
      <c r="E2728" t="s">
        <v>333</v>
      </c>
      <c r="F2728" s="5">
        <v>42063</v>
      </c>
      <c r="G2728">
        <v>-0.83338000000000001</v>
      </c>
      <c r="H2728">
        <v>-0.86340300000000003</v>
      </c>
      <c r="I2728">
        <v>104.433876</v>
      </c>
      <c r="L2728" t="str">
        <f>RRPS_ALL[[#This Row],[BondID]]&amp;"|"&amp;TEXT(RRPS_ALL[[#This Row],[Date]],"yyyymmdd")</f>
        <v>3110|20150228</v>
      </c>
    </row>
    <row r="2729" spans="1:12" x14ac:dyDescent="0.2">
      <c r="A2729" t="s">
        <v>334</v>
      </c>
      <c r="B2729" t="s">
        <v>334</v>
      </c>
      <c r="C2729" t="s">
        <v>312</v>
      </c>
      <c r="D2729" t="b">
        <v>0</v>
      </c>
      <c r="E2729" t="s">
        <v>334</v>
      </c>
      <c r="F2729" s="5">
        <v>43555</v>
      </c>
      <c r="G2729">
        <v>-0.42999500000000002</v>
      </c>
      <c r="H2729">
        <v>-0.42999500000000002</v>
      </c>
      <c r="I2729">
        <v>100.01300000000001</v>
      </c>
      <c r="J2729">
        <v>100.001333</v>
      </c>
      <c r="K2729">
        <v>100.013139</v>
      </c>
      <c r="L2729" t="str">
        <f>RRPS_ALL[[#This Row],[BondID]]&amp;"|"&amp;TEXT(RRPS_ALL[[#This Row],[Date]],"yyyymmdd")</f>
        <v>1052|20190331</v>
      </c>
    </row>
    <row r="2730" spans="1:12" x14ac:dyDescent="0.2">
      <c r="A2730" t="s">
        <v>334</v>
      </c>
      <c r="B2730" t="s">
        <v>334</v>
      </c>
      <c r="C2730" t="s">
        <v>312</v>
      </c>
      <c r="D2730" t="b">
        <v>0</v>
      </c>
      <c r="E2730" t="s">
        <v>334</v>
      </c>
      <c r="F2730" s="5">
        <v>43524</v>
      </c>
      <c r="G2730">
        <v>-0.32611499999999999</v>
      </c>
      <c r="H2730">
        <v>-0.32611499999999999</v>
      </c>
      <c r="I2730">
        <v>100.10250000000001</v>
      </c>
      <c r="J2730">
        <v>104.258056</v>
      </c>
      <c r="K2730">
        <v>100.10250000000001</v>
      </c>
      <c r="L2730" t="str">
        <f>RRPS_ALL[[#This Row],[BondID]]&amp;"|"&amp;TEXT(RRPS_ALL[[#This Row],[Date]],"yyyymmdd")</f>
        <v>1052|20190228</v>
      </c>
    </row>
    <row r="2731" spans="1:12" x14ac:dyDescent="0.2">
      <c r="A2731" t="s">
        <v>334</v>
      </c>
      <c r="B2731" t="s">
        <v>334</v>
      </c>
      <c r="C2731" t="s">
        <v>312</v>
      </c>
      <c r="D2731" t="b">
        <v>0</v>
      </c>
      <c r="E2731" t="s">
        <v>334</v>
      </c>
      <c r="F2731" s="5">
        <v>43496</v>
      </c>
      <c r="G2731">
        <v>-0.36689100000000002</v>
      </c>
      <c r="H2731">
        <v>-0.39413100000000001</v>
      </c>
      <c r="I2731">
        <v>100.492</v>
      </c>
      <c r="J2731">
        <v>104.293389</v>
      </c>
      <c r="K2731">
        <v>100.492</v>
      </c>
      <c r="L2731" t="str">
        <f>RRPS_ALL[[#This Row],[BondID]]&amp;"|"&amp;TEXT(RRPS_ALL[[#This Row],[Date]],"yyyymmdd")</f>
        <v>1052|20190131</v>
      </c>
    </row>
    <row r="2732" spans="1:12" x14ac:dyDescent="0.2">
      <c r="A2732" t="s">
        <v>334</v>
      </c>
      <c r="B2732" t="s">
        <v>334</v>
      </c>
      <c r="C2732" t="s">
        <v>312</v>
      </c>
      <c r="D2732" t="b">
        <v>0</v>
      </c>
      <c r="E2732" t="s">
        <v>334</v>
      </c>
      <c r="F2732" s="5">
        <v>43465</v>
      </c>
      <c r="G2732">
        <v>-0.52704499999999999</v>
      </c>
      <c r="H2732">
        <v>-0.55201699999999998</v>
      </c>
      <c r="I2732">
        <v>100.925</v>
      </c>
      <c r="J2732">
        <v>100.925</v>
      </c>
      <c r="K2732">
        <v>100.925</v>
      </c>
      <c r="L2732" t="str">
        <f>RRPS_ALL[[#This Row],[BondID]]&amp;"|"&amp;TEXT(RRPS_ALL[[#This Row],[Date]],"yyyymmdd")</f>
        <v>1052|20181231</v>
      </c>
    </row>
    <row r="2733" spans="1:12" x14ac:dyDescent="0.2">
      <c r="A2733" t="s">
        <v>334</v>
      </c>
      <c r="B2733" t="s">
        <v>334</v>
      </c>
      <c r="C2733" t="s">
        <v>312</v>
      </c>
      <c r="D2733" t="b">
        <v>0</v>
      </c>
      <c r="E2733" t="s">
        <v>334</v>
      </c>
      <c r="F2733" s="5">
        <v>43434</v>
      </c>
      <c r="G2733">
        <v>-0.69305700000000003</v>
      </c>
      <c r="H2733">
        <v>-0.71762800000000004</v>
      </c>
      <c r="I2733">
        <v>101.361</v>
      </c>
      <c r="J2733">
        <v>101.361</v>
      </c>
      <c r="K2733">
        <v>101.361</v>
      </c>
      <c r="L2733" t="str">
        <f>RRPS_ALL[[#This Row],[BondID]]&amp;"|"&amp;TEXT(RRPS_ALL[[#This Row],[Date]],"yyyymmdd")</f>
        <v>1052|20181130</v>
      </c>
    </row>
    <row r="2734" spans="1:12" x14ac:dyDescent="0.2">
      <c r="A2734" t="s">
        <v>334</v>
      </c>
      <c r="B2734" t="s">
        <v>334</v>
      </c>
      <c r="C2734" t="s">
        <v>312</v>
      </c>
      <c r="D2734" t="b">
        <v>0</v>
      </c>
      <c r="E2734" t="s">
        <v>334</v>
      </c>
      <c r="F2734" s="5">
        <v>43404</v>
      </c>
      <c r="G2734">
        <v>-0.77685899999999997</v>
      </c>
      <c r="H2734">
        <v>-0.80062999999999995</v>
      </c>
      <c r="I2734">
        <v>101.83750000000001</v>
      </c>
      <c r="J2734">
        <v>101.83750000000001</v>
      </c>
      <c r="K2734">
        <v>101.83750000000001</v>
      </c>
      <c r="L2734" t="str">
        <f>RRPS_ALL[[#This Row],[BondID]]&amp;"|"&amp;TEXT(RRPS_ALL[[#This Row],[Date]],"yyyymmdd")</f>
        <v>1052|20181031</v>
      </c>
    </row>
    <row r="2735" spans="1:12" x14ac:dyDescent="0.2">
      <c r="A2735" t="s">
        <v>334</v>
      </c>
      <c r="B2735" t="s">
        <v>334</v>
      </c>
      <c r="C2735" t="s">
        <v>312</v>
      </c>
      <c r="D2735" t="b">
        <v>0</v>
      </c>
      <c r="E2735" t="s">
        <v>334</v>
      </c>
      <c r="F2735" s="5">
        <v>43373</v>
      </c>
      <c r="G2735">
        <v>-0.77025600000000005</v>
      </c>
      <c r="H2735">
        <v>-0.79383199999999998</v>
      </c>
      <c r="I2735">
        <v>102.2585</v>
      </c>
      <c r="J2735">
        <v>102.2585</v>
      </c>
      <c r="K2735">
        <v>102.2585</v>
      </c>
      <c r="L2735" t="str">
        <f>RRPS_ALL[[#This Row],[BondID]]&amp;"|"&amp;TEXT(RRPS_ALL[[#This Row],[Date]],"yyyymmdd")</f>
        <v>1052|20180930</v>
      </c>
    </row>
    <row r="2736" spans="1:12" x14ac:dyDescent="0.2">
      <c r="A2736" t="s">
        <v>334</v>
      </c>
      <c r="B2736" t="s">
        <v>334</v>
      </c>
      <c r="C2736" t="s">
        <v>312</v>
      </c>
      <c r="D2736" t="b">
        <v>0</v>
      </c>
      <c r="E2736" t="s">
        <v>334</v>
      </c>
      <c r="F2736" s="5">
        <v>43343</v>
      </c>
      <c r="G2736">
        <v>-0.782138</v>
      </c>
      <c r="H2736">
        <v>-0.80581999999999998</v>
      </c>
      <c r="I2736">
        <v>102.6605</v>
      </c>
      <c r="J2736">
        <v>102.6605</v>
      </c>
      <c r="K2736">
        <v>102.6605</v>
      </c>
      <c r="L2736" t="str">
        <f>RRPS_ALL[[#This Row],[BondID]]&amp;"|"&amp;TEXT(RRPS_ALL[[#This Row],[Date]],"yyyymmdd")</f>
        <v>1052|20180831</v>
      </c>
    </row>
    <row r="2737" spans="1:12" x14ac:dyDescent="0.2">
      <c r="A2737" t="s">
        <v>334</v>
      </c>
      <c r="B2737" t="s">
        <v>334</v>
      </c>
      <c r="C2737" t="s">
        <v>312</v>
      </c>
      <c r="D2737" t="b">
        <v>0</v>
      </c>
      <c r="E2737" t="s">
        <v>334</v>
      </c>
      <c r="F2737" s="5">
        <v>43312</v>
      </c>
      <c r="G2737">
        <v>-0.78384399999999999</v>
      </c>
      <c r="H2737">
        <v>-0.79783499999999996</v>
      </c>
      <c r="I2737">
        <v>103.10850000000001</v>
      </c>
      <c r="J2737">
        <v>103.10850000000001</v>
      </c>
      <c r="K2737">
        <v>103.10850000000001</v>
      </c>
      <c r="L2737" t="str">
        <f>RRPS_ALL[[#This Row],[BondID]]&amp;"|"&amp;TEXT(RRPS_ALL[[#This Row],[Date]],"yyyymmdd")</f>
        <v>1052|20180731</v>
      </c>
    </row>
    <row r="2738" spans="1:12" x14ac:dyDescent="0.2">
      <c r="A2738" t="s">
        <v>334</v>
      </c>
      <c r="B2738" t="s">
        <v>334</v>
      </c>
      <c r="C2738" t="s">
        <v>312</v>
      </c>
      <c r="D2738" t="b">
        <v>0</v>
      </c>
      <c r="E2738" t="s">
        <v>334</v>
      </c>
      <c r="F2738" s="5">
        <v>43281</v>
      </c>
      <c r="G2738">
        <v>-0.80734700000000004</v>
      </c>
      <c r="H2738">
        <v>-0.82243100000000002</v>
      </c>
      <c r="I2738">
        <v>103.536</v>
      </c>
      <c r="J2738">
        <v>103.536</v>
      </c>
      <c r="K2738">
        <v>103.536</v>
      </c>
      <c r="L2738" t="str">
        <f>RRPS_ALL[[#This Row],[BondID]]&amp;"|"&amp;TEXT(RRPS_ALL[[#This Row],[Date]],"yyyymmdd")</f>
        <v>1052|20180630</v>
      </c>
    </row>
    <row r="2739" spans="1:12" x14ac:dyDescent="0.2">
      <c r="A2739" t="s">
        <v>334</v>
      </c>
      <c r="B2739" t="s">
        <v>334</v>
      </c>
      <c r="C2739" t="s">
        <v>312</v>
      </c>
      <c r="D2739" t="b">
        <v>0</v>
      </c>
      <c r="E2739" t="s">
        <v>334</v>
      </c>
      <c r="F2739" s="5">
        <v>43251</v>
      </c>
      <c r="G2739">
        <v>-0.79388800000000004</v>
      </c>
      <c r="H2739">
        <v>-0.80861099999999997</v>
      </c>
      <c r="I2739">
        <v>103.937</v>
      </c>
      <c r="J2739">
        <v>103.937</v>
      </c>
      <c r="K2739">
        <v>103.937</v>
      </c>
      <c r="L2739" t="str">
        <f>RRPS_ALL[[#This Row],[BondID]]&amp;"|"&amp;TEXT(RRPS_ALL[[#This Row],[Date]],"yyyymmdd")</f>
        <v>1052|20180531</v>
      </c>
    </row>
    <row r="2740" spans="1:12" x14ac:dyDescent="0.2">
      <c r="A2740" t="s">
        <v>334</v>
      </c>
      <c r="B2740" t="s">
        <v>334</v>
      </c>
      <c r="C2740" t="s">
        <v>312</v>
      </c>
      <c r="D2740" t="b">
        <v>0</v>
      </c>
      <c r="E2740" t="s">
        <v>334</v>
      </c>
      <c r="F2740" s="5">
        <v>43220</v>
      </c>
      <c r="G2740">
        <v>-0.81243600000000005</v>
      </c>
      <c r="H2740">
        <v>-0.82676099999999997</v>
      </c>
      <c r="I2740">
        <v>104.3935</v>
      </c>
      <c r="J2740">
        <v>104.3935</v>
      </c>
      <c r="K2740">
        <v>104.3935</v>
      </c>
      <c r="L2740" t="str">
        <f>RRPS_ALL[[#This Row],[BondID]]&amp;"|"&amp;TEXT(RRPS_ALL[[#This Row],[Date]],"yyyymmdd")</f>
        <v>1052|20180430</v>
      </c>
    </row>
    <row r="2741" spans="1:12" x14ac:dyDescent="0.2">
      <c r="A2741" t="s">
        <v>334</v>
      </c>
      <c r="B2741" t="s">
        <v>334</v>
      </c>
      <c r="C2741" t="s">
        <v>312</v>
      </c>
      <c r="D2741" t="b">
        <v>0</v>
      </c>
      <c r="E2741" t="s">
        <v>334</v>
      </c>
      <c r="F2741" s="5">
        <v>43190</v>
      </c>
      <c r="G2741">
        <v>-0.77459599999999995</v>
      </c>
      <c r="H2741">
        <v>-0.78969699999999998</v>
      </c>
      <c r="I2741">
        <v>104.76900000000001</v>
      </c>
      <c r="J2741">
        <v>104.76900000000001</v>
      </c>
      <c r="K2741">
        <v>104.76900000000001</v>
      </c>
      <c r="L2741" t="str">
        <f>RRPS_ALL[[#This Row],[BondID]]&amp;"|"&amp;TEXT(RRPS_ALL[[#This Row],[Date]],"yyyymmdd")</f>
        <v>1052|20180331</v>
      </c>
    </row>
    <row r="2742" spans="1:12" x14ac:dyDescent="0.2">
      <c r="A2742" t="s">
        <v>334</v>
      </c>
      <c r="B2742" t="s">
        <v>334</v>
      </c>
      <c r="C2742" t="s">
        <v>312</v>
      </c>
      <c r="D2742" t="b">
        <v>0</v>
      </c>
      <c r="E2742" t="s">
        <v>334</v>
      </c>
      <c r="F2742" s="5">
        <v>43159</v>
      </c>
      <c r="G2742">
        <v>-0.74844299999999997</v>
      </c>
      <c r="H2742">
        <v>-0.76313200000000003</v>
      </c>
      <c r="I2742">
        <v>105.1935</v>
      </c>
      <c r="J2742">
        <v>105.1935</v>
      </c>
      <c r="K2742">
        <v>105.1935</v>
      </c>
      <c r="L2742" t="str">
        <f>RRPS_ALL[[#This Row],[BondID]]&amp;"|"&amp;TEXT(RRPS_ALL[[#This Row],[Date]],"yyyymmdd")</f>
        <v>1052|20180228</v>
      </c>
    </row>
    <row r="2743" spans="1:12" x14ac:dyDescent="0.2">
      <c r="A2743" t="s">
        <v>334</v>
      </c>
      <c r="B2743" t="s">
        <v>334</v>
      </c>
      <c r="C2743" t="s">
        <v>312</v>
      </c>
      <c r="D2743" t="b">
        <v>0</v>
      </c>
      <c r="E2743" t="s">
        <v>334</v>
      </c>
      <c r="F2743" s="5">
        <v>43131</v>
      </c>
      <c r="G2743">
        <v>-0.744533</v>
      </c>
      <c r="H2743">
        <v>-0.75891900000000001</v>
      </c>
      <c r="I2743">
        <v>105.6125</v>
      </c>
      <c r="J2743">
        <v>105.6125</v>
      </c>
      <c r="K2743">
        <v>105.6125</v>
      </c>
      <c r="L2743" t="str">
        <f>RRPS_ALL[[#This Row],[BondID]]&amp;"|"&amp;TEXT(RRPS_ALL[[#This Row],[Date]],"yyyymmdd")</f>
        <v>1052|20180131</v>
      </c>
    </row>
    <row r="2744" spans="1:12" x14ac:dyDescent="0.2">
      <c r="A2744" t="s">
        <v>334</v>
      </c>
      <c r="B2744" t="s">
        <v>334</v>
      </c>
      <c r="C2744" t="s">
        <v>312</v>
      </c>
      <c r="D2744" t="b">
        <v>0</v>
      </c>
      <c r="E2744" t="s">
        <v>334</v>
      </c>
      <c r="F2744" s="5">
        <v>43100</v>
      </c>
      <c r="G2744">
        <v>-0.77581599999999995</v>
      </c>
      <c r="H2744">
        <v>-0.79075099999999998</v>
      </c>
      <c r="I2744">
        <v>106.062</v>
      </c>
      <c r="J2744">
        <v>106.062</v>
      </c>
      <c r="K2744">
        <v>106.062</v>
      </c>
      <c r="L2744" t="str">
        <f>RRPS_ALL[[#This Row],[BondID]]&amp;"|"&amp;TEXT(RRPS_ALL[[#This Row],[Date]],"yyyymmdd")</f>
        <v>1052|20171231</v>
      </c>
    </row>
    <row r="2745" spans="1:12" x14ac:dyDescent="0.2">
      <c r="A2745" t="s">
        <v>334</v>
      </c>
      <c r="B2745" t="s">
        <v>334</v>
      </c>
      <c r="C2745" t="s">
        <v>312</v>
      </c>
      <c r="D2745" t="b">
        <v>0</v>
      </c>
      <c r="E2745" t="s">
        <v>334</v>
      </c>
      <c r="F2745" s="5">
        <v>43069</v>
      </c>
      <c r="G2745">
        <v>-0.85574099999999997</v>
      </c>
      <c r="H2745">
        <v>-0.87039999999999995</v>
      </c>
      <c r="I2745">
        <v>106.5835</v>
      </c>
      <c r="J2745">
        <v>106.5835</v>
      </c>
      <c r="K2745">
        <v>106.5835</v>
      </c>
      <c r="L2745" t="str">
        <f>RRPS_ALL[[#This Row],[BondID]]&amp;"|"&amp;TEXT(RRPS_ALL[[#This Row],[Date]],"yyyymmdd")</f>
        <v>1052|20171130</v>
      </c>
    </row>
    <row r="2746" spans="1:12" x14ac:dyDescent="0.2">
      <c r="A2746" t="s">
        <v>334</v>
      </c>
      <c r="B2746" t="s">
        <v>334</v>
      </c>
      <c r="C2746" t="s">
        <v>312</v>
      </c>
      <c r="D2746" t="b">
        <v>0</v>
      </c>
      <c r="E2746" t="s">
        <v>334</v>
      </c>
      <c r="F2746" s="5">
        <v>43039</v>
      </c>
      <c r="G2746">
        <v>-0.77601200000000004</v>
      </c>
      <c r="H2746">
        <v>-0.79106900000000002</v>
      </c>
      <c r="I2746">
        <v>106.93</v>
      </c>
      <c r="J2746">
        <v>106.93</v>
      </c>
      <c r="K2746">
        <v>106.93</v>
      </c>
      <c r="L2746" t="str">
        <f>RRPS_ALL[[#This Row],[BondID]]&amp;"|"&amp;TEXT(RRPS_ALL[[#This Row],[Date]],"yyyymmdd")</f>
        <v>1052|20171031</v>
      </c>
    </row>
    <row r="2747" spans="1:12" x14ac:dyDescent="0.2">
      <c r="A2747" t="s">
        <v>334</v>
      </c>
      <c r="B2747" t="s">
        <v>334</v>
      </c>
      <c r="C2747" t="s">
        <v>312</v>
      </c>
      <c r="D2747" t="b">
        <v>0</v>
      </c>
      <c r="E2747" t="s">
        <v>334</v>
      </c>
      <c r="F2747" s="5">
        <v>43008</v>
      </c>
      <c r="G2747">
        <v>-0.68745900000000004</v>
      </c>
      <c r="H2747">
        <v>-0.70232000000000006</v>
      </c>
      <c r="I2747">
        <v>107.205</v>
      </c>
      <c r="J2747">
        <v>107.205</v>
      </c>
      <c r="K2747">
        <v>107.205</v>
      </c>
      <c r="L2747" t="str">
        <f>RRPS_ALL[[#This Row],[BondID]]&amp;"|"&amp;TEXT(RRPS_ALL[[#This Row],[Date]],"yyyymmdd")</f>
        <v>1052|20170930</v>
      </c>
    </row>
    <row r="2748" spans="1:12" x14ac:dyDescent="0.2">
      <c r="A2748" t="s">
        <v>334</v>
      </c>
      <c r="B2748" t="s">
        <v>334</v>
      </c>
      <c r="C2748" t="s">
        <v>312</v>
      </c>
      <c r="D2748" t="b">
        <v>0</v>
      </c>
      <c r="E2748" t="s">
        <v>334</v>
      </c>
      <c r="F2748" s="5">
        <v>42978</v>
      </c>
      <c r="G2748">
        <v>-0.67264000000000002</v>
      </c>
      <c r="H2748">
        <v>-0.68730199999999997</v>
      </c>
      <c r="I2748">
        <v>107.5855</v>
      </c>
      <c r="J2748">
        <v>107.5855</v>
      </c>
      <c r="K2748">
        <v>107.5855</v>
      </c>
      <c r="L2748" t="str">
        <f>RRPS_ALL[[#This Row],[BondID]]&amp;"|"&amp;TEXT(RRPS_ALL[[#This Row],[Date]],"yyyymmdd")</f>
        <v>1052|20170831</v>
      </c>
    </row>
    <row r="2749" spans="1:12" x14ac:dyDescent="0.2">
      <c r="A2749" t="s">
        <v>334</v>
      </c>
      <c r="B2749" t="s">
        <v>334</v>
      </c>
      <c r="C2749" t="s">
        <v>312</v>
      </c>
      <c r="D2749" t="b">
        <v>0</v>
      </c>
      <c r="E2749" t="s">
        <v>334</v>
      </c>
      <c r="F2749" s="5">
        <v>42947</v>
      </c>
      <c r="G2749">
        <v>-0.68096699999999999</v>
      </c>
      <c r="H2749">
        <v>-0.69594100000000003</v>
      </c>
      <c r="I2749">
        <v>108.045</v>
      </c>
      <c r="J2749">
        <v>108.045</v>
      </c>
      <c r="K2749">
        <v>108.045</v>
      </c>
      <c r="L2749" t="str">
        <f>RRPS_ALL[[#This Row],[BondID]]&amp;"|"&amp;TEXT(RRPS_ALL[[#This Row],[Date]],"yyyymmdd")</f>
        <v>1052|20170731</v>
      </c>
    </row>
    <row r="2750" spans="1:12" x14ac:dyDescent="0.2">
      <c r="A2750" t="s">
        <v>334</v>
      </c>
      <c r="B2750" t="s">
        <v>334</v>
      </c>
      <c r="C2750" t="s">
        <v>312</v>
      </c>
      <c r="D2750" t="b">
        <v>0</v>
      </c>
      <c r="E2750" t="s">
        <v>334</v>
      </c>
      <c r="F2750" s="5">
        <v>42916</v>
      </c>
      <c r="G2750">
        <v>-0.62395199999999995</v>
      </c>
      <c r="H2750">
        <v>-0.63878299999999999</v>
      </c>
      <c r="I2750">
        <v>108.33150000000001</v>
      </c>
      <c r="J2750">
        <v>108.33150000000001</v>
      </c>
      <c r="K2750">
        <v>108.33150000000001</v>
      </c>
      <c r="L2750" t="str">
        <f>RRPS_ALL[[#This Row],[BondID]]&amp;"|"&amp;TEXT(RRPS_ALL[[#This Row],[Date]],"yyyymmdd")</f>
        <v>1052|20170630</v>
      </c>
    </row>
    <row r="2751" spans="1:12" x14ac:dyDescent="0.2">
      <c r="A2751" t="s">
        <v>334</v>
      </c>
      <c r="B2751" t="s">
        <v>334</v>
      </c>
      <c r="C2751" t="s">
        <v>312</v>
      </c>
      <c r="D2751" t="b">
        <v>0</v>
      </c>
      <c r="E2751" t="s">
        <v>334</v>
      </c>
      <c r="F2751" s="5">
        <v>42886</v>
      </c>
      <c r="G2751">
        <v>-0.70733100000000004</v>
      </c>
      <c r="H2751">
        <v>-0.72240300000000002</v>
      </c>
      <c r="I2751">
        <v>108.932</v>
      </c>
      <c r="J2751">
        <v>108.932</v>
      </c>
      <c r="K2751">
        <v>108.932</v>
      </c>
      <c r="L2751" t="str">
        <f>RRPS_ALL[[#This Row],[BondID]]&amp;"|"&amp;TEXT(RRPS_ALL[[#This Row],[Date]],"yyyymmdd")</f>
        <v>1052|20170531</v>
      </c>
    </row>
    <row r="2752" spans="1:12" x14ac:dyDescent="0.2">
      <c r="A2752" t="s">
        <v>334</v>
      </c>
      <c r="B2752" t="s">
        <v>334</v>
      </c>
      <c r="C2752" t="s">
        <v>312</v>
      </c>
      <c r="D2752" t="b">
        <v>0</v>
      </c>
      <c r="E2752" t="s">
        <v>334</v>
      </c>
      <c r="F2752" s="5">
        <v>42855</v>
      </c>
      <c r="G2752">
        <v>-0.66053099999999998</v>
      </c>
      <c r="H2752">
        <v>-0.67047400000000001</v>
      </c>
      <c r="I2752">
        <v>109.23399999999999</v>
      </c>
      <c r="L2752" t="str">
        <f>RRPS_ALL[[#This Row],[BondID]]&amp;"|"&amp;TEXT(RRPS_ALL[[#This Row],[Date]],"yyyymmdd")</f>
        <v>1052|20170430</v>
      </c>
    </row>
    <row r="2753" spans="1:12" x14ac:dyDescent="0.2">
      <c r="A2753" t="s">
        <v>334</v>
      </c>
      <c r="B2753" t="s">
        <v>334</v>
      </c>
      <c r="C2753" t="s">
        <v>312</v>
      </c>
      <c r="D2753" t="b">
        <v>0</v>
      </c>
      <c r="E2753" t="s">
        <v>334</v>
      </c>
      <c r="F2753" s="5">
        <v>42825</v>
      </c>
      <c r="G2753">
        <v>-0.60194899999999996</v>
      </c>
      <c r="H2753">
        <v>-0.61195699999999997</v>
      </c>
      <c r="I2753">
        <v>109.51300000000001</v>
      </c>
      <c r="L2753" t="str">
        <f>RRPS_ALL[[#This Row],[BondID]]&amp;"|"&amp;TEXT(RRPS_ALL[[#This Row],[Date]],"yyyymmdd")</f>
        <v>1052|20170331</v>
      </c>
    </row>
    <row r="2754" spans="1:12" x14ac:dyDescent="0.2">
      <c r="A2754" t="s">
        <v>334</v>
      </c>
      <c r="B2754" t="s">
        <v>334</v>
      </c>
      <c r="C2754" t="s">
        <v>312</v>
      </c>
      <c r="D2754" t="b">
        <v>0</v>
      </c>
      <c r="E2754" t="s">
        <v>334</v>
      </c>
      <c r="F2754" s="5">
        <v>42794</v>
      </c>
      <c r="G2754">
        <v>-0.66629400000000005</v>
      </c>
      <c r="H2754">
        <v>-0.67627999999999999</v>
      </c>
      <c r="I2754">
        <v>110.093</v>
      </c>
      <c r="L2754" t="str">
        <f>RRPS_ALL[[#This Row],[BondID]]&amp;"|"&amp;TEXT(RRPS_ALL[[#This Row],[Date]],"yyyymmdd")</f>
        <v>1052|20170228</v>
      </c>
    </row>
    <row r="2755" spans="1:12" x14ac:dyDescent="0.2">
      <c r="A2755" t="s">
        <v>334</v>
      </c>
      <c r="B2755" t="s">
        <v>334</v>
      </c>
      <c r="C2755" t="s">
        <v>312</v>
      </c>
      <c r="D2755" t="b">
        <v>0</v>
      </c>
      <c r="E2755" t="s">
        <v>334</v>
      </c>
      <c r="F2755" s="5">
        <v>42766</v>
      </c>
      <c r="G2755">
        <v>-0.53915599999999997</v>
      </c>
      <c r="H2755">
        <v>-0.54919499999999999</v>
      </c>
      <c r="I2755">
        <v>110.22</v>
      </c>
      <c r="L2755" t="str">
        <f>RRPS_ALL[[#This Row],[BondID]]&amp;"|"&amp;TEXT(RRPS_ALL[[#This Row],[Date]],"yyyymmdd")</f>
        <v>1052|20170131</v>
      </c>
    </row>
    <row r="2756" spans="1:12" x14ac:dyDescent="0.2">
      <c r="A2756" t="s">
        <v>334</v>
      </c>
      <c r="B2756" t="s">
        <v>334</v>
      </c>
      <c r="C2756" t="s">
        <v>312</v>
      </c>
      <c r="D2756" t="b">
        <v>0</v>
      </c>
      <c r="E2756" t="s">
        <v>334</v>
      </c>
      <c r="F2756" s="5">
        <v>42735</v>
      </c>
      <c r="G2756">
        <v>-0.63004400000000005</v>
      </c>
      <c r="H2756">
        <v>-0.64007999999999998</v>
      </c>
      <c r="I2756">
        <v>110.83</v>
      </c>
      <c r="L2756" t="str">
        <f>RRPS_ALL[[#This Row],[BondID]]&amp;"|"&amp;TEXT(RRPS_ALL[[#This Row],[Date]],"yyyymmdd")</f>
        <v>1052|20161231</v>
      </c>
    </row>
    <row r="2757" spans="1:12" x14ac:dyDescent="0.2">
      <c r="A2757" t="s">
        <v>334</v>
      </c>
      <c r="B2757" t="s">
        <v>334</v>
      </c>
      <c r="C2757" t="s">
        <v>312</v>
      </c>
      <c r="D2757" t="b">
        <v>0</v>
      </c>
      <c r="E2757" t="s">
        <v>334</v>
      </c>
      <c r="F2757" s="5">
        <v>42704</v>
      </c>
      <c r="G2757">
        <v>-0.71015200000000001</v>
      </c>
      <c r="H2757">
        <v>-0.72015899999999999</v>
      </c>
      <c r="I2757">
        <v>111.459</v>
      </c>
      <c r="L2757" t="str">
        <f>RRPS_ALL[[#This Row],[BondID]]&amp;"|"&amp;TEXT(RRPS_ALL[[#This Row],[Date]],"yyyymmdd")</f>
        <v>1052|20161130</v>
      </c>
    </row>
    <row r="2758" spans="1:12" x14ac:dyDescent="0.2">
      <c r="A2758" t="s">
        <v>334</v>
      </c>
      <c r="B2758" t="s">
        <v>334</v>
      </c>
      <c r="C2758" t="s">
        <v>312</v>
      </c>
      <c r="D2758" t="b">
        <v>0</v>
      </c>
      <c r="E2758" t="s">
        <v>334</v>
      </c>
      <c r="F2758" s="5">
        <v>42674</v>
      </c>
      <c r="G2758">
        <v>-0.740116</v>
      </c>
      <c r="H2758">
        <v>-0.75012199999999996</v>
      </c>
      <c r="I2758">
        <v>111.96</v>
      </c>
      <c r="L2758" t="str">
        <f>RRPS_ALL[[#This Row],[BondID]]&amp;"|"&amp;TEXT(RRPS_ALL[[#This Row],[Date]],"yyyymmdd")</f>
        <v>1052|20161031</v>
      </c>
    </row>
    <row r="2759" spans="1:12" x14ac:dyDescent="0.2">
      <c r="A2759" t="s">
        <v>334</v>
      </c>
      <c r="B2759" t="s">
        <v>334</v>
      </c>
      <c r="C2759" t="s">
        <v>312</v>
      </c>
      <c r="D2759" t="b">
        <v>0</v>
      </c>
      <c r="E2759" t="s">
        <v>334</v>
      </c>
      <c r="F2759" s="5">
        <v>42643</v>
      </c>
      <c r="G2759">
        <v>-0.669825</v>
      </c>
      <c r="H2759">
        <v>-0.67988700000000002</v>
      </c>
      <c r="I2759">
        <v>112.169</v>
      </c>
      <c r="L2759" t="str">
        <f>RRPS_ALL[[#This Row],[BondID]]&amp;"|"&amp;TEXT(RRPS_ALL[[#This Row],[Date]],"yyyymmdd")</f>
        <v>1052|20160930</v>
      </c>
    </row>
    <row r="2760" spans="1:12" x14ac:dyDescent="0.2">
      <c r="A2760" t="s">
        <v>334</v>
      </c>
      <c r="B2760" t="s">
        <v>334</v>
      </c>
      <c r="C2760" t="s">
        <v>312</v>
      </c>
      <c r="D2760" t="b">
        <v>0</v>
      </c>
      <c r="E2760" t="s">
        <v>334</v>
      </c>
      <c r="F2760" s="5">
        <v>42613</v>
      </c>
      <c r="G2760">
        <v>-0.63492300000000002</v>
      </c>
      <c r="H2760">
        <v>-0.64498</v>
      </c>
      <c r="I2760">
        <v>112.51900000000001</v>
      </c>
      <c r="L2760" t="str">
        <f>RRPS_ALL[[#This Row],[BondID]]&amp;"|"&amp;TEXT(RRPS_ALL[[#This Row],[Date]],"yyyymmdd")</f>
        <v>1052|20160831</v>
      </c>
    </row>
    <row r="2761" spans="1:12" x14ac:dyDescent="0.2">
      <c r="A2761" t="s">
        <v>334</v>
      </c>
      <c r="B2761" t="s">
        <v>334</v>
      </c>
      <c r="C2761" t="s">
        <v>312</v>
      </c>
      <c r="D2761" t="b">
        <v>0</v>
      </c>
      <c r="E2761" t="s">
        <v>334</v>
      </c>
      <c r="F2761" s="5">
        <v>42582</v>
      </c>
      <c r="G2761">
        <v>-0.65298</v>
      </c>
      <c r="H2761">
        <v>-0.66303599999999996</v>
      </c>
      <c r="I2761">
        <v>112.98699999999999</v>
      </c>
      <c r="L2761" t="str">
        <f>RRPS_ALL[[#This Row],[BondID]]&amp;"|"&amp;TEXT(RRPS_ALL[[#This Row],[Date]],"yyyymmdd")</f>
        <v>1052|20160731</v>
      </c>
    </row>
    <row r="2762" spans="1:12" x14ac:dyDescent="0.2">
      <c r="A2762" t="s">
        <v>334</v>
      </c>
      <c r="B2762" t="s">
        <v>334</v>
      </c>
      <c r="C2762" t="s">
        <v>312</v>
      </c>
      <c r="D2762" t="b">
        <v>0</v>
      </c>
      <c r="E2762" t="s">
        <v>334</v>
      </c>
      <c r="F2762" s="5">
        <v>42551</v>
      </c>
      <c r="G2762">
        <v>-0.62305200000000005</v>
      </c>
      <c r="H2762">
        <v>-0.63280999999999998</v>
      </c>
      <c r="I2762">
        <v>113.28749999999999</v>
      </c>
      <c r="L2762" t="str">
        <f>RRPS_ALL[[#This Row],[BondID]]&amp;"|"&amp;TEXT(RRPS_ALL[[#This Row],[Date]],"yyyymmdd")</f>
        <v>1052|20160630</v>
      </c>
    </row>
    <row r="2763" spans="1:12" x14ac:dyDescent="0.2">
      <c r="A2763" t="s">
        <v>334</v>
      </c>
      <c r="B2763" t="s">
        <v>334</v>
      </c>
      <c r="C2763" t="s">
        <v>312</v>
      </c>
      <c r="D2763" t="b">
        <v>0</v>
      </c>
      <c r="E2763" t="s">
        <v>334</v>
      </c>
      <c r="F2763" s="5">
        <v>42521</v>
      </c>
      <c r="G2763">
        <v>-0.419877</v>
      </c>
      <c r="H2763">
        <v>-0.429705</v>
      </c>
      <c r="I2763">
        <v>113.1075</v>
      </c>
      <c r="L2763" t="str">
        <f>RRPS_ALL[[#This Row],[BondID]]&amp;"|"&amp;TEXT(RRPS_ALL[[#This Row],[Date]],"yyyymmdd")</f>
        <v>1052|20160531</v>
      </c>
    </row>
    <row r="2764" spans="1:12" x14ac:dyDescent="0.2">
      <c r="A2764" t="s">
        <v>334</v>
      </c>
      <c r="B2764" t="s">
        <v>334</v>
      </c>
      <c r="C2764" t="s">
        <v>312</v>
      </c>
      <c r="D2764" t="b">
        <v>0</v>
      </c>
      <c r="E2764" t="s">
        <v>334</v>
      </c>
      <c r="F2764" s="5">
        <v>42490</v>
      </c>
      <c r="G2764">
        <v>-0.39187899999999998</v>
      </c>
      <c r="H2764">
        <v>-0.40174399999999999</v>
      </c>
      <c r="I2764">
        <v>113.4015</v>
      </c>
      <c r="L2764" t="str">
        <f>RRPS_ALL[[#This Row],[BondID]]&amp;"|"&amp;TEXT(RRPS_ALL[[#This Row],[Date]],"yyyymmdd")</f>
        <v>1052|20160430</v>
      </c>
    </row>
    <row r="2765" spans="1:12" x14ac:dyDescent="0.2">
      <c r="A2765" t="s">
        <v>334</v>
      </c>
      <c r="B2765" t="s">
        <v>334</v>
      </c>
      <c r="C2765" t="s">
        <v>312</v>
      </c>
      <c r="D2765" t="b">
        <v>0</v>
      </c>
      <c r="E2765" t="s">
        <v>334</v>
      </c>
      <c r="F2765" s="5">
        <v>42460</v>
      </c>
      <c r="G2765">
        <v>-0.44887199999999999</v>
      </c>
      <c r="H2765">
        <v>-0.45873999999999998</v>
      </c>
      <c r="I2765">
        <v>113.96550000000001</v>
      </c>
      <c r="L2765" t="str">
        <f>RRPS_ALL[[#This Row],[BondID]]&amp;"|"&amp;TEXT(RRPS_ALL[[#This Row],[Date]],"yyyymmdd")</f>
        <v>1052|20160331</v>
      </c>
    </row>
    <row r="2766" spans="1:12" x14ac:dyDescent="0.2">
      <c r="A2766" t="s">
        <v>334</v>
      </c>
      <c r="B2766" t="s">
        <v>334</v>
      </c>
      <c r="C2766" t="s">
        <v>312</v>
      </c>
      <c r="D2766" t="b">
        <v>0</v>
      </c>
      <c r="E2766" t="s">
        <v>334</v>
      </c>
      <c r="F2766" s="5">
        <v>42429</v>
      </c>
      <c r="G2766">
        <v>-0.38964599999999999</v>
      </c>
      <c r="H2766">
        <v>-0.39952799999999999</v>
      </c>
      <c r="I2766">
        <v>114.1925</v>
      </c>
      <c r="L2766" t="str">
        <f>RRPS_ALL[[#This Row],[BondID]]&amp;"|"&amp;TEXT(RRPS_ALL[[#This Row],[Date]],"yyyymmdd")</f>
        <v>1052|20160229</v>
      </c>
    </row>
    <row r="2767" spans="1:12" x14ac:dyDescent="0.2">
      <c r="A2767" t="s">
        <v>334</v>
      </c>
      <c r="B2767" t="s">
        <v>334</v>
      </c>
      <c r="C2767" t="s">
        <v>312</v>
      </c>
      <c r="D2767" t="b">
        <v>0</v>
      </c>
      <c r="E2767" t="s">
        <v>334</v>
      </c>
      <c r="F2767" s="5">
        <v>42400</v>
      </c>
      <c r="G2767">
        <v>-0.35744799999999999</v>
      </c>
      <c r="H2767">
        <v>-0.36749100000000001</v>
      </c>
      <c r="I2767">
        <v>114.4755</v>
      </c>
      <c r="L2767" t="str">
        <f>RRPS_ALL[[#This Row],[BondID]]&amp;"|"&amp;TEXT(RRPS_ALL[[#This Row],[Date]],"yyyymmdd")</f>
        <v>1052|20160131</v>
      </c>
    </row>
    <row r="2768" spans="1:12" x14ac:dyDescent="0.2">
      <c r="A2768" t="s">
        <v>334</v>
      </c>
      <c r="B2768" t="s">
        <v>334</v>
      </c>
      <c r="C2768" t="s">
        <v>312</v>
      </c>
      <c r="D2768" t="b">
        <v>0</v>
      </c>
      <c r="E2768" t="s">
        <v>334</v>
      </c>
      <c r="F2768" s="5">
        <v>42369</v>
      </c>
      <c r="G2768">
        <v>-0.135544</v>
      </c>
      <c r="H2768">
        <v>-0.145564</v>
      </c>
      <c r="I2768">
        <v>114.048</v>
      </c>
      <c r="L2768" t="str">
        <f>RRPS_ALL[[#This Row],[BondID]]&amp;"|"&amp;TEXT(RRPS_ALL[[#This Row],[Date]],"yyyymmdd")</f>
        <v>1052|20151231</v>
      </c>
    </row>
    <row r="2769" spans="1:12" x14ac:dyDescent="0.2">
      <c r="A2769" t="s">
        <v>334</v>
      </c>
      <c r="B2769" t="s">
        <v>334</v>
      </c>
      <c r="C2769" t="s">
        <v>312</v>
      </c>
      <c r="D2769" t="b">
        <v>0</v>
      </c>
      <c r="E2769" t="s">
        <v>334</v>
      </c>
      <c r="F2769" s="5">
        <v>42338</v>
      </c>
      <c r="G2769">
        <v>-0.264289</v>
      </c>
      <c r="H2769">
        <v>-0.27423199999999998</v>
      </c>
      <c r="I2769">
        <v>114.91800000000001</v>
      </c>
      <c r="L2769" t="str">
        <f>RRPS_ALL[[#This Row],[BondID]]&amp;"|"&amp;TEXT(RRPS_ALL[[#This Row],[Date]],"yyyymmdd")</f>
        <v>1052|20151130</v>
      </c>
    </row>
    <row r="2770" spans="1:12" x14ac:dyDescent="0.2">
      <c r="A2770" t="s">
        <v>334</v>
      </c>
      <c r="B2770" t="s">
        <v>334</v>
      </c>
      <c r="C2770" t="s">
        <v>312</v>
      </c>
      <c r="D2770" t="b">
        <v>0</v>
      </c>
      <c r="E2770" t="s">
        <v>334</v>
      </c>
      <c r="F2770" s="5">
        <v>42308</v>
      </c>
      <c r="G2770">
        <v>-0.28862700000000002</v>
      </c>
      <c r="H2770">
        <v>-0.29857099999999998</v>
      </c>
      <c r="I2770">
        <v>115.377</v>
      </c>
      <c r="L2770" t="str">
        <f>RRPS_ALL[[#This Row],[BondID]]&amp;"|"&amp;TEXT(RRPS_ALL[[#This Row],[Date]],"yyyymmdd")</f>
        <v>1052|20151031</v>
      </c>
    </row>
    <row r="2771" spans="1:12" x14ac:dyDescent="0.2">
      <c r="A2771" t="s">
        <v>334</v>
      </c>
      <c r="B2771" t="s">
        <v>334</v>
      </c>
      <c r="C2771" t="s">
        <v>312</v>
      </c>
      <c r="D2771" t="b">
        <v>0</v>
      </c>
      <c r="E2771" t="s">
        <v>334</v>
      </c>
      <c r="F2771" s="5">
        <v>42277</v>
      </c>
      <c r="G2771">
        <v>-0.218584</v>
      </c>
      <c r="H2771">
        <v>-0.22855200000000001</v>
      </c>
      <c r="I2771">
        <v>115.506</v>
      </c>
      <c r="L2771" t="str">
        <f>RRPS_ALL[[#This Row],[BondID]]&amp;"|"&amp;TEXT(RRPS_ALL[[#This Row],[Date]],"yyyymmdd")</f>
        <v>1052|20150930</v>
      </c>
    </row>
    <row r="2772" spans="1:12" x14ac:dyDescent="0.2">
      <c r="A2772" t="s">
        <v>334</v>
      </c>
      <c r="B2772" t="s">
        <v>334</v>
      </c>
      <c r="C2772" t="s">
        <v>312</v>
      </c>
      <c r="D2772" t="b">
        <v>0</v>
      </c>
      <c r="E2772" t="s">
        <v>334</v>
      </c>
      <c r="F2772" s="5">
        <v>42247</v>
      </c>
      <c r="G2772">
        <v>-0.28098299999999998</v>
      </c>
      <c r="H2772">
        <v>-0.29092699999999999</v>
      </c>
      <c r="I2772">
        <v>116.127</v>
      </c>
      <c r="L2772" t="str">
        <f>RRPS_ALL[[#This Row],[BondID]]&amp;"|"&amp;TEXT(RRPS_ALL[[#This Row],[Date]],"yyyymmdd")</f>
        <v>1052|20150831</v>
      </c>
    </row>
    <row r="2773" spans="1:12" x14ac:dyDescent="0.2">
      <c r="A2773" t="s">
        <v>334</v>
      </c>
      <c r="B2773" t="s">
        <v>334</v>
      </c>
      <c r="C2773" t="s">
        <v>312</v>
      </c>
      <c r="D2773" t="b">
        <v>0</v>
      </c>
      <c r="E2773" t="s">
        <v>334</v>
      </c>
      <c r="F2773" s="5">
        <v>42216</v>
      </c>
      <c r="G2773">
        <v>-0.14494799999999999</v>
      </c>
      <c r="H2773">
        <v>-0.154972</v>
      </c>
      <c r="I2773">
        <v>115.94</v>
      </c>
      <c r="L2773" t="str">
        <f>RRPS_ALL[[#This Row],[BondID]]&amp;"|"&amp;TEXT(RRPS_ALL[[#This Row],[Date]],"yyyymmdd")</f>
        <v>1052|20150731</v>
      </c>
    </row>
    <row r="2774" spans="1:12" x14ac:dyDescent="0.2">
      <c r="A2774" t="s">
        <v>334</v>
      </c>
      <c r="B2774" t="s">
        <v>334</v>
      </c>
      <c r="C2774" t="s">
        <v>312</v>
      </c>
      <c r="D2774" t="b">
        <v>0</v>
      </c>
      <c r="E2774" t="s">
        <v>334</v>
      </c>
      <c r="F2774" s="5">
        <v>42185</v>
      </c>
      <c r="G2774">
        <v>3.0110000000000001E-2</v>
      </c>
      <c r="H2774">
        <v>2.0142E-2</v>
      </c>
      <c r="I2774">
        <v>115.6195</v>
      </c>
      <c r="L2774" t="str">
        <f>RRPS_ALL[[#This Row],[BondID]]&amp;"|"&amp;TEXT(RRPS_ALL[[#This Row],[Date]],"yyyymmdd")</f>
        <v>1052|20150630</v>
      </c>
    </row>
    <row r="2775" spans="1:12" x14ac:dyDescent="0.2">
      <c r="A2775" t="s">
        <v>334</v>
      </c>
      <c r="B2775" t="s">
        <v>334</v>
      </c>
      <c r="C2775" t="s">
        <v>312</v>
      </c>
      <c r="D2775" t="b">
        <v>0</v>
      </c>
      <c r="E2775" t="s">
        <v>334</v>
      </c>
      <c r="F2775" s="5">
        <v>42155</v>
      </c>
      <c r="G2775">
        <v>-4.8071999999999997E-2</v>
      </c>
      <c r="H2775">
        <v>-5.8131000000000002E-2</v>
      </c>
      <c r="I2775">
        <v>116.298</v>
      </c>
      <c r="L2775" t="str">
        <f>RRPS_ALL[[#This Row],[BondID]]&amp;"|"&amp;TEXT(RRPS_ALL[[#This Row],[Date]],"yyyymmdd")</f>
        <v>1052|20150531</v>
      </c>
    </row>
    <row r="2776" spans="1:12" x14ac:dyDescent="0.2">
      <c r="A2776" t="s">
        <v>334</v>
      </c>
      <c r="B2776" t="s">
        <v>334</v>
      </c>
      <c r="C2776" t="s">
        <v>312</v>
      </c>
      <c r="D2776" t="b">
        <v>0</v>
      </c>
      <c r="E2776" t="s">
        <v>334</v>
      </c>
      <c r="F2776" s="5">
        <v>42124</v>
      </c>
      <c r="G2776">
        <v>-0.116938</v>
      </c>
      <c r="H2776">
        <v>-0.12698999999999999</v>
      </c>
      <c r="I2776">
        <v>116.916</v>
      </c>
      <c r="L2776" t="str">
        <f>RRPS_ALL[[#This Row],[BondID]]&amp;"|"&amp;TEXT(RRPS_ALL[[#This Row],[Date]],"yyyymmdd")</f>
        <v>1052|20150430</v>
      </c>
    </row>
    <row r="2777" spans="1:12" x14ac:dyDescent="0.2">
      <c r="A2777" t="s">
        <v>334</v>
      </c>
      <c r="B2777" t="s">
        <v>334</v>
      </c>
      <c r="C2777" t="s">
        <v>312</v>
      </c>
      <c r="D2777" t="b">
        <v>0</v>
      </c>
      <c r="E2777" t="s">
        <v>334</v>
      </c>
      <c r="F2777" s="5">
        <v>42094</v>
      </c>
      <c r="G2777">
        <v>-0.14401600000000001</v>
      </c>
      <c r="H2777">
        <v>-0.15403500000000001</v>
      </c>
      <c r="I2777">
        <v>117.438</v>
      </c>
      <c r="L2777" t="str">
        <f>RRPS_ALL[[#This Row],[BondID]]&amp;"|"&amp;TEXT(RRPS_ALL[[#This Row],[Date]],"yyyymmdd")</f>
        <v>1052|20150331</v>
      </c>
    </row>
    <row r="2778" spans="1:12" x14ac:dyDescent="0.2">
      <c r="A2778" t="s">
        <v>334</v>
      </c>
      <c r="B2778" t="s">
        <v>334</v>
      </c>
      <c r="C2778" t="s">
        <v>312</v>
      </c>
      <c r="D2778" t="b">
        <v>0</v>
      </c>
      <c r="E2778" t="s">
        <v>334</v>
      </c>
      <c r="F2778" s="5">
        <v>42063</v>
      </c>
      <c r="G2778">
        <v>9.5399999999999999E-4</v>
      </c>
      <c r="H2778">
        <v>-9.0489999999999998E-3</v>
      </c>
      <c r="I2778">
        <v>117.146573</v>
      </c>
      <c r="L2778" t="str">
        <f>RRPS_ALL[[#This Row],[BondID]]&amp;"|"&amp;TEXT(RRPS_ALL[[#This Row],[Date]],"yyyymmdd")</f>
        <v>1052|20150228</v>
      </c>
    </row>
    <row r="2779" spans="1:12" x14ac:dyDescent="0.2">
      <c r="A2779" t="s">
        <v>334</v>
      </c>
      <c r="B2779" t="s">
        <v>334</v>
      </c>
      <c r="C2779" t="s">
        <v>312</v>
      </c>
      <c r="D2779" t="b">
        <v>0</v>
      </c>
      <c r="E2779" t="s">
        <v>334</v>
      </c>
      <c r="F2779" s="5">
        <v>42035</v>
      </c>
      <c r="G2779">
        <v>-1.3950000000000001E-2</v>
      </c>
      <c r="H2779">
        <v>-2.3952999999999999E-2</v>
      </c>
      <c r="I2779">
        <v>117.56961800000001</v>
      </c>
      <c r="L2779" t="str">
        <f>RRPS_ALL[[#This Row],[BondID]]&amp;"|"&amp;TEXT(RRPS_ALL[[#This Row],[Date]],"yyyymmdd")</f>
        <v>1052|20150131</v>
      </c>
    </row>
    <row r="2780" spans="1:12" x14ac:dyDescent="0.2">
      <c r="A2780" t="s">
        <v>334</v>
      </c>
      <c r="B2780" t="s">
        <v>334</v>
      </c>
      <c r="C2780" t="s">
        <v>312</v>
      </c>
      <c r="D2780" t="b">
        <v>0</v>
      </c>
      <c r="E2780" t="s">
        <v>334</v>
      </c>
      <c r="F2780" s="5">
        <v>42004</v>
      </c>
      <c r="G2780">
        <v>0.12293999999999999</v>
      </c>
      <c r="H2780">
        <v>0.112938</v>
      </c>
      <c r="I2780">
        <v>117.267241</v>
      </c>
      <c r="L2780" t="str">
        <f>RRPS_ALL[[#This Row],[BondID]]&amp;"|"&amp;TEXT(RRPS_ALL[[#This Row],[Date]],"yyyymmdd")</f>
        <v>1052|20141231</v>
      </c>
    </row>
    <row r="2781" spans="1:12" x14ac:dyDescent="0.2">
      <c r="A2781" t="s">
        <v>334</v>
      </c>
      <c r="B2781" t="s">
        <v>334</v>
      </c>
      <c r="C2781" t="s">
        <v>312</v>
      </c>
      <c r="D2781" t="b">
        <v>0</v>
      </c>
      <c r="E2781" t="s">
        <v>334</v>
      </c>
      <c r="F2781" s="5">
        <v>41973</v>
      </c>
      <c r="G2781">
        <v>0.17902499999999999</v>
      </c>
      <c r="H2781">
        <v>0.16902200000000001</v>
      </c>
      <c r="I2781">
        <v>117.379205</v>
      </c>
      <c r="L2781" t="str">
        <f>RRPS_ALL[[#This Row],[BondID]]&amp;"|"&amp;TEXT(RRPS_ALL[[#This Row],[Date]],"yyyymmdd")</f>
        <v>1052|20141130</v>
      </c>
    </row>
    <row r="2782" spans="1:12" x14ac:dyDescent="0.2">
      <c r="A2782" t="s">
        <v>334</v>
      </c>
      <c r="B2782" t="s">
        <v>334</v>
      </c>
      <c r="C2782" t="s">
        <v>312</v>
      </c>
      <c r="D2782" t="b">
        <v>0</v>
      </c>
      <c r="E2782" t="s">
        <v>334</v>
      </c>
      <c r="F2782" s="5">
        <v>41943</v>
      </c>
      <c r="G2782">
        <v>0.28591699999999998</v>
      </c>
      <c r="H2782">
        <v>0.280916</v>
      </c>
      <c r="I2782">
        <v>117.156926</v>
      </c>
      <c r="L2782" t="str">
        <f>RRPS_ALL[[#This Row],[BondID]]&amp;"|"&amp;TEXT(RRPS_ALL[[#This Row],[Date]],"yyyymmdd")</f>
        <v>1052|20141031</v>
      </c>
    </row>
    <row r="2783" spans="1:12" x14ac:dyDescent="0.2">
      <c r="A2783" t="s">
        <v>334</v>
      </c>
      <c r="B2783" t="s">
        <v>334</v>
      </c>
      <c r="C2783" t="s">
        <v>312</v>
      </c>
      <c r="D2783" t="b">
        <v>0</v>
      </c>
      <c r="E2783" t="s">
        <v>334</v>
      </c>
      <c r="F2783" s="5">
        <v>41912</v>
      </c>
      <c r="G2783">
        <v>0.56790799999999997</v>
      </c>
      <c r="H2783">
        <v>0.55752299999999999</v>
      </c>
      <c r="I2783">
        <v>116.152</v>
      </c>
      <c r="L2783" t="str">
        <f>RRPS_ALL[[#This Row],[BondID]]&amp;"|"&amp;TEXT(RRPS_ALL[[#This Row],[Date]],"yyyymmdd")</f>
        <v>1052|20140930</v>
      </c>
    </row>
    <row r="2784" spans="1:12" x14ac:dyDescent="0.2">
      <c r="A2784" t="s">
        <v>334</v>
      </c>
      <c r="B2784" t="s">
        <v>334</v>
      </c>
      <c r="C2784" t="s">
        <v>312</v>
      </c>
      <c r="D2784" t="b">
        <v>0</v>
      </c>
      <c r="E2784" t="s">
        <v>334</v>
      </c>
      <c r="F2784" s="5">
        <v>41882</v>
      </c>
      <c r="G2784">
        <v>0.58508099999999996</v>
      </c>
      <c r="H2784">
        <v>0.57488899999999998</v>
      </c>
      <c r="I2784">
        <v>116.366</v>
      </c>
      <c r="L2784" t="str">
        <f>RRPS_ALL[[#This Row],[BondID]]&amp;"|"&amp;TEXT(RRPS_ALL[[#This Row],[Date]],"yyyymmdd")</f>
        <v>1052|20140831</v>
      </c>
    </row>
    <row r="2785" spans="1:12" x14ac:dyDescent="0.2">
      <c r="A2785" t="s">
        <v>334</v>
      </c>
      <c r="B2785" t="s">
        <v>334</v>
      </c>
      <c r="C2785" t="s">
        <v>312</v>
      </c>
      <c r="D2785" t="b">
        <v>0</v>
      </c>
      <c r="E2785" t="s">
        <v>334</v>
      </c>
      <c r="F2785" s="5">
        <v>41851</v>
      </c>
      <c r="G2785">
        <v>0.80097700000000005</v>
      </c>
      <c r="H2785">
        <v>0.79085000000000005</v>
      </c>
      <c r="I2785">
        <v>115.571</v>
      </c>
      <c r="L2785" t="str">
        <f>RRPS_ALL[[#This Row],[BondID]]&amp;"|"&amp;TEXT(RRPS_ALL[[#This Row],[Date]],"yyyymmdd")</f>
        <v>1052|20140731</v>
      </c>
    </row>
    <row r="2786" spans="1:12" x14ac:dyDescent="0.2">
      <c r="A2786" t="s">
        <v>334</v>
      </c>
      <c r="B2786" t="s">
        <v>334</v>
      </c>
      <c r="C2786" t="s">
        <v>312</v>
      </c>
      <c r="D2786" t="b">
        <v>0</v>
      </c>
      <c r="E2786" t="s">
        <v>334</v>
      </c>
      <c r="F2786" s="5">
        <v>41820</v>
      </c>
      <c r="G2786">
        <v>0.94906900000000005</v>
      </c>
      <c r="H2786">
        <v>0.93906100000000003</v>
      </c>
      <c r="I2786">
        <v>115.123</v>
      </c>
      <c r="L2786" t="str">
        <f>RRPS_ALL[[#This Row],[BondID]]&amp;"|"&amp;TEXT(RRPS_ALL[[#This Row],[Date]],"yyyymmdd")</f>
        <v>1052|20140630</v>
      </c>
    </row>
    <row r="2787" spans="1:12" x14ac:dyDescent="0.2">
      <c r="A2787" t="s">
        <v>334</v>
      </c>
      <c r="B2787" t="s">
        <v>334</v>
      </c>
      <c r="C2787" t="s">
        <v>312</v>
      </c>
      <c r="D2787" t="b">
        <v>0</v>
      </c>
      <c r="E2787" t="s">
        <v>334</v>
      </c>
      <c r="F2787" s="5">
        <v>41790</v>
      </c>
      <c r="G2787">
        <v>1.0674520000000001</v>
      </c>
      <c r="H2787">
        <v>1.057555</v>
      </c>
      <c r="I2787">
        <v>114.777</v>
      </c>
      <c r="L2787" t="str">
        <f>RRPS_ALL[[#This Row],[BondID]]&amp;"|"&amp;TEXT(RRPS_ALL[[#This Row],[Date]],"yyyymmdd")</f>
        <v>1052|20140531</v>
      </c>
    </row>
    <row r="2788" spans="1:12" x14ac:dyDescent="0.2">
      <c r="A2788" t="s">
        <v>334</v>
      </c>
      <c r="B2788" t="s">
        <v>334</v>
      </c>
      <c r="C2788" t="s">
        <v>312</v>
      </c>
      <c r="D2788" t="b">
        <v>0</v>
      </c>
      <c r="E2788" t="s">
        <v>334</v>
      </c>
      <c r="F2788" s="5">
        <v>41759</v>
      </c>
      <c r="G2788">
        <v>1.247339</v>
      </c>
      <c r="H2788">
        <v>1.2276769999999999</v>
      </c>
      <c r="I2788">
        <v>114.143</v>
      </c>
      <c r="L2788" t="str">
        <f>RRPS_ALL[[#This Row],[BondID]]&amp;"|"&amp;TEXT(RRPS_ALL[[#This Row],[Date]],"yyyymmdd")</f>
        <v>1052|20140430</v>
      </c>
    </row>
    <row r="2789" spans="1:12" x14ac:dyDescent="0.2">
      <c r="A2789" t="s">
        <v>334</v>
      </c>
      <c r="B2789" t="s">
        <v>334</v>
      </c>
      <c r="C2789" t="s">
        <v>312</v>
      </c>
      <c r="D2789" t="b">
        <v>0</v>
      </c>
      <c r="E2789" t="s">
        <v>334</v>
      </c>
      <c r="F2789" s="5">
        <v>41729</v>
      </c>
      <c r="G2789">
        <v>1.430755</v>
      </c>
      <c r="H2789">
        <v>1.411262</v>
      </c>
      <c r="I2789">
        <v>113.45699999999999</v>
      </c>
      <c r="L2789" t="str">
        <f>RRPS_ALL[[#This Row],[BondID]]&amp;"|"&amp;TEXT(RRPS_ALL[[#This Row],[Date]],"yyyymmdd")</f>
        <v>1052|20140331</v>
      </c>
    </row>
    <row r="2790" spans="1:12" x14ac:dyDescent="0.2">
      <c r="A2790" t="s">
        <v>334</v>
      </c>
      <c r="B2790" t="s">
        <v>334</v>
      </c>
      <c r="C2790" t="s">
        <v>312</v>
      </c>
      <c r="D2790" t="b">
        <v>0</v>
      </c>
      <c r="E2790" t="s">
        <v>334</v>
      </c>
      <c r="F2790" s="5">
        <v>41698</v>
      </c>
      <c r="G2790">
        <v>1.5192699999999999</v>
      </c>
      <c r="H2790">
        <v>1.499986</v>
      </c>
      <c r="I2790">
        <v>113.20099999999999</v>
      </c>
      <c r="L2790" t="str">
        <f>RRPS_ALL[[#This Row],[BondID]]&amp;"|"&amp;TEXT(RRPS_ALL[[#This Row],[Date]],"yyyymmdd")</f>
        <v>1052|20140228</v>
      </c>
    </row>
    <row r="2791" spans="1:12" x14ac:dyDescent="0.2">
      <c r="A2791" t="s">
        <v>334</v>
      </c>
      <c r="B2791" t="s">
        <v>334</v>
      </c>
      <c r="C2791" t="s">
        <v>312</v>
      </c>
      <c r="D2791" t="b">
        <v>0</v>
      </c>
      <c r="E2791" t="s">
        <v>334</v>
      </c>
      <c r="F2791" s="5">
        <v>41670</v>
      </c>
      <c r="G2791">
        <v>1.532535</v>
      </c>
      <c r="H2791">
        <v>1.5135639999999999</v>
      </c>
      <c r="I2791">
        <v>113.33799999999999</v>
      </c>
      <c r="L2791" t="str">
        <f>RRPS_ALL[[#This Row],[BondID]]&amp;"|"&amp;TEXT(RRPS_ALL[[#This Row],[Date]],"yyyymmdd")</f>
        <v>1052|20140131</v>
      </c>
    </row>
    <row r="2792" spans="1:12" x14ac:dyDescent="0.2">
      <c r="A2792" t="s">
        <v>334</v>
      </c>
      <c r="B2792" t="s">
        <v>334</v>
      </c>
      <c r="C2792" t="s">
        <v>312</v>
      </c>
      <c r="D2792" t="b">
        <v>0</v>
      </c>
      <c r="E2792" t="s">
        <v>334</v>
      </c>
      <c r="F2792" s="5">
        <v>41639</v>
      </c>
      <c r="G2792">
        <v>1.788889</v>
      </c>
      <c r="H2792">
        <v>1.7699279999999999</v>
      </c>
      <c r="I2792">
        <v>112.168611</v>
      </c>
      <c r="L2792" t="str">
        <f>RRPS_ALL[[#This Row],[BondID]]&amp;"|"&amp;TEXT(RRPS_ALL[[#This Row],[Date]],"yyyymmdd")</f>
        <v>1052|20131231</v>
      </c>
    </row>
    <row r="2793" spans="1:12" x14ac:dyDescent="0.2">
      <c r="A2793" t="s">
        <v>334</v>
      </c>
      <c r="B2793" t="s">
        <v>334</v>
      </c>
      <c r="C2793" t="s">
        <v>312</v>
      </c>
      <c r="D2793" t="b">
        <v>0</v>
      </c>
      <c r="E2793" t="s">
        <v>334</v>
      </c>
      <c r="F2793" s="5">
        <v>41608</v>
      </c>
      <c r="G2793">
        <v>1.591383</v>
      </c>
      <c r="H2793">
        <v>1.5729789999999999</v>
      </c>
      <c r="I2793">
        <v>113.436741</v>
      </c>
      <c r="L2793" t="str">
        <f>RRPS_ALL[[#This Row],[BondID]]&amp;"|"&amp;TEXT(RRPS_ALL[[#This Row],[Date]],"yyyymmdd")</f>
        <v>1052|20131130</v>
      </c>
    </row>
    <row r="2794" spans="1:12" x14ac:dyDescent="0.2">
      <c r="A2794" t="s">
        <v>334</v>
      </c>
      <c r="B2794" t="s">
        <v>334</v>
      </c>
      <c r="C2794" t="s">
        <v>312</v>
      </c>
      <c r="D2794" t="b">
        <v>0</v>
      </c>
      <c r="E2794" t="s">
        <v>334</v>
      </c>
      <c r="F2794" s="5">
        <v>41578</v>
      </c>
      <c r="G2794">
        <v>1.752097</v>
      </c>
      <c r="H2794">
        <v>1.7338</v>
      </c>
      <c r="I2794">
        <v>112.74898</v>
      </c>
      <c r="L2794" t="str">
        <f>RRPS_ALL[[#This Row],[BondID]]&amp;"|"&amp;TEXT(RRPS_ALL[[#This Row],[Date]],"yyyymmdd")</f>
        <v>1052|20131031</v>
      </c>
    </row>
    <row r="2795" spans="1:12" x14ac:dyDescent="0.2">
      <c r="A2795" t="s">
        <v>334</v>
      </c>
      <c r="B2795" t="s">
        <v>334</v>
      </c>
      <c r="C2795" t="s">
        <v>312</v>
      </c>
      <c r="D2795" t="b">
        <v>0</v>
      </c>
      <c r="E2795" t="s">
        <v>334</v>
      </c>
      <c r="F2795" s="5">
        <v>41547</v>
      </c>
      <c r="G2795">
        <v>1.8496250000000001</v>
      </c>
      <c r="H2795">
        <v>1.831523</v>
      </c>
      <c r="I2795">
        <v>112.40864000000001</v>
      </c>
      <c r="L2795" t="str">
        <f>RRPS_ALL[[#This Row],[BondID]]&amp;"|"&amp;TEXT(RRPS_ALL[[#This Row],[Date]],"yyyymmdd")</f>
        <v>1052|20130930</v>
      </c>
    </row>
    <row r="2796" spans="1:12" x14ac:dyDescent="0.2">
      <c r="A2796" t="s">
        <v>334</v>
      </c>
      <c r="B2796" t="s">
        <v>334</v>
      </c>
      <c r="C2796" t="s">
        <v>312</v>
      </c>
      <c r="D2796" t="b">
        <v>0</v>
      </c>
      <c r="E2796" t="s">
        <v>334</v>
      </c>
      <c r="F2796" s="5">
        <v>41517</v>
      </c>
      <c r="G2796">
        <v>1.930056</v>
      </c>
      <c r="H2796">
        <v>1.912131</v>
      </c>
      <c r="I2796">
        <v>112.132234</v>
      </c>
      <c r="L2796" t="str">
        <f>RRPS_ALL[[#This Row],[BondID]]&amp;"|"&amp;TEXT(RRPS_ALL[[#This Row],[Date]],"yyyymmdd")</f>
        <v>1052|20130831</v>
      </c>
    </row>
    <row r="2797" spans="1:12" x14ac:dyDescent="0.2">
      <c r="A2797" t="s">
        <v>334</v>
      </c>
      <c r="B2797" t="s">
        <v>334</v>
      </c>
      <c r="C2797" t="s">
        <v>312</v>
      </c>
      <c r="D2797" t="b">
        <v>0</v>
      </c>
      <c r="E2797" t="s">
        <v>334</v>
      </c>
      <c r="F2797" s="5">
        <v>41486</v>
      </c>
      <c r="G2797">
        <v>1.68221</v>
      </c>
      <c r="H2797">
        <v>1.6648160000000001</v>
      </c>
      <c r="I2797">
        <v>113.712157</v>
      </c>
      <c r="L2797" t="str">
        <f>RRPS_ALL[[#This Row],[BondID]]&amp;"|"&amp;TEXT(RRPS_ALL[[#This Row],[Date]],"yyyymmdd")</f>
        <v>1052|20130731</v>
      </c>
    </row>
    <row r="2798" spans="1:12" x14ac:dyDescent="0.2">
      <c r="A2798" t="s">
        <v>334</v>
      </c>
      <c r="B2798" t="s">
        <v>334</v>
      </c>
      <c r="C2798" t="s">
        <v>312</v>
      </c>
      <c r="D2798" t="b">
        <v>0</v>
      </c>
      <c r="E2798" t="s">
        <v>334</v>
      </c>
      <c r="F2798" s="5">
        <v>41455</v>
      </c>
      <c r="G2798">
        <v>1.7350829999999999</v>
      </c>
      <c r="H2798">
        <v>1.7179059999999999</v>
      </c>
      <c r="I2798">
        <v>113.610924</v>
      </c>
      <c r="L2798" t="str">
        <f>RRPS_ALL[[#This Row],[BondID]]&amp;"|"&amp;TEXT(RRPS_ALL[[#This Row],[Date]],"yyyymmdd")</f>
        <v>1052|20130630</v>
      </c>
    </row>
    <row r="2799" spans="1:12" x14ac:dyDescent="0.2">
      <c r="A2799" t="s">
        <v>334</v>
      </c>
      <c r="B2799" t="s">
        <v>334</v>
      </c>
      <c r="C2799" t="s">
        <v>312</v>
      </c>
      <c r="D2799" t="b">
        <v>0</v>
      </c>
      <c r="E2799" t="s">
        <v>334</v>
      </c>
      <c r="F2799" s="5">
        <v>41425</v>
      </c>
      <c r="G2799">
        <v>1.4305890000000001</v>
      </c>
      <c r="H2799">
        <v>1.4139740000000001</v>
      </c>
      <c r="I2799">
        <v>115.60173500000001</v>
      </c>
      <c r="L2799" t="str">
        <f>RRPS_ALL[[#This Row],[BondID]]&amp;"|"&amp;TEXT(RRPS_ALL[[#This Row],[Date]],"yyyymmdd")</f>
        <v>1052|20130531</v>
      </c>
    </row>
    <row r="2800" spans="1:12" x14ac:dyDescent="0.2">
      <c r="A2800" t="s">
        <v>334</v>
      </c>
      <c r="B2800" t="s">
        <v>334</v>
      </c>
      <c r="C2800" t="s">
        <v>312</v>
      </c>
      <c r="D2800" t="b">
        <v>0</v>
      </c>
      <c r="E2800" t="s">
        <v>334</v>
      </c>
      <c r="F2800" s="5">
        <v>41394</v>
      </c>
      <c r="G2800">
        <v>1.2132499999999999</v>
      </c>
      <c r="H2800">
        <v>1.1970989999999999</v>
      </c>
      <c r="I2800">
        <v>117.146343</v>
      </c>
      <c r="L2800" t="str">
        <f>RRPS_ALL[[#This Row],[BondID]]&amp;"|"&amp;TEXT(RRPS_ALL[[#This Row],[Date]],"yyyymmdd")</f>
        <v>1052|20130430</v>
      </c>
    </row>
    <row r="2801" spans="1:12" x14ac:dyDescent="0.2">
      <c r="A2801" t="s">
        <v>334</v>
      </c>
      <c r="B2801" t="s">
        <v>334</v>
      </c>
      <c r="C2801" t="s">
        <v>312</v>
      </c>
      <c r="D2801" t="b">
        <v>0</v>
      </c>
      <c r="E2801" t="s">
        <v>334</v>
      </c>
      <c r="F2801" s="5">
        <v>41364</v>
      </c>
      <c r="G2801">
        <v>1.39255</v>
      </c>
      <c r="H2801">
        <v>1.376457</v>
      </c>
      <c r="I2801">
        <v>116.277806</v>
      </c>
      <c r="L2801" t="str">
        <f>RRPS_ALL[[#This Row],[BondID]]&amp;"|"&amp;TEXT(RRPS_ALL[[#This Row],[Date]],"yyyymmdd")</f>
        <v>1052|20130331</v>
      </c>
    </row>
    <row r="2802" spans="1:12" x14ac:dyDescent="0.2">
      <c r="A2802" t="s">
        <v>334</v>
      </c>
      <c r="B2802" t="s">
        <v>334</v>
      </c>
      <c r="C2802" t="s">
        <v>312</v>
      </c>
      <c r="D2802" t="b">
        <v>0</v>
      </c>
      <c r="E2802" t="s">
        <v>334</v>
      </c>
      <c r="F2802" s="5">
        <v>41333</v>
      </c>
      <c r="G2802">
        <v>1.5755220000000001</v>
      </c>
      <c r="H2802">
        <v>1.5594539999999999</v>
      </c>
      <c r="I2802">
        <v>115.34423</v>
      </c>
      <c r="L2802" t="str">
        <f>RRPS_ALL[[#This Row],[BondID]]&amp;"|"&amp;TEXT(RRPS_ALL[[#This Row],[Date]],"yyyymmdd")</f>
        <v>1052|20130228</v>
      </c>
    </row>
    <row r="2803" spans="1:12" x14ac:dyDescent="0.2">
      <c r="A2803" t="s">
        <v>334</v>
      </c>
      <c r="B2803" t="s">
        <v>334</v>
      </c>
      <c r="C2803" t="s">
        <v>312</v>
      </c>
      <c r="D2803" t="b">
        <v>0</v>
      </c>
      <c r="E2803" t="s">
        <v>334</v>
      </c>
      <c r="F2803" s="5">
        <v>41305</v>
      </c>
      <c r="G2803">
        <v>1.625456</v>
      </c>
      <c r="H2803">
        <v>1.6095630000000001</v>
      </c>
      <c r="I2803">
        <v>115.228382</v>
      </c>
      <c r="L2803" t="str">
        <f>RRPS_ALL[[#This Row],[BondID]]&amp;"|"&amp;TEXT(RRPS_ALL[[#This Row],[Date]],"yyyymmdd")</f>
        <v>1052|20130131</v>
      </c>
    </row>
    <row r="2804" spans="1:12" x14ac:dyDescent="0.2">
      <c r="A2804" t="s">
        <v>334</v>
      </c>
      <c r="B2804" t="s">
        <v>334</v>
      </c>
      <c r="C2804" t="s">
        <v>312</v>
      </c>
      <c r="D2804" t="b">
        <v>0</v>
      </c>
      <c r="E2804" t="s">
        <v>334</v>
      </c>
      <c r="F2804" s="5">
        <v>41274</v>
      </c>
      <c r="G2804">
        <v>1.202914</v>
      </c>
      <c r="H2804">
        <v>1.187697</v>
      </c>
      <c r="I2804">
        <v>118.164844</v>
      </c>
      <c r="L2804" t="str">
        <f>RRPS_ALL[[#This Row],[BondID]]&amp;"|"&amp;TEXT(RRPS_ALL[[#This Row],[Date]],"yyyymmdd")</f>
        <v>1052|20121231</v>
      </c>
    </row>
    <row r="2805" spans="1:12" x14ac:dyDescent="0.2">
      <c r="A2805" t="s">
        <v>334</v>
      </c>
      <c r="B2805" t="s">
        <v>334</v>
      </c>
      <c r="C2805" t="s">
        <v>312</v>
      </c>
      <c r="D2805" t="b">
        <v>0</v>
      </c>
      <c r="E2805" t="s">
        <v>334</v>
      </c>
      <c r="F2805" s="5">
        <v>41243</v>
      </c>
      <c r="G2805">
        <v>1.1380269999999999</v>
      </c>
      <c r="H2805">
        <v>1.123084</v>
      </c>
      <c r="I2805">
        <v>118.823239</v>
      </c>
      <c r="L2805" t="str">
        <f>RRPS_ALL[[#This Row],[BondID]]&amp;"|"&amp;TEXT(RRPS_ALL[[#This Row],[Date]],"yyyymmdd")</f>
        <v>1052|20121130</v>
      </c>
    </row>
    <row r="2806" spans="1:12" x14ac:dyDescent="0.2">
      <c r="A2806" t="s">
        <v>334</v>
      </c>
      <c r="B2806" t="s">
        <v>334</v>
      </c>
      <c r="C2806" t="s">
        <v>312</v>
      </c>
      <c r="D2806" t="b">
        <v>0</v>
      </c>
      <c r="E2806" t="s">
        <v>334</v>
      </c>
      <c r="F2806" s="5">
        <v>41213</v>
      </c>
      <c r="G2806">
        <v>1.189163</v>
      </c>
      <c r="H2806">
        <v>1.1743729999999999</v>
      </c>
      <c r="I2806">
        <v>118.71637</v>
      </c>
      <c r="L2806" t="str">
        <f>RRPS_ALL[[#This Row],[BondID]]&amp;"|"&amp;TEXT(RRPS_ALL[[#This Row],[Date]],"yyyymmdd")</f>
        <v>1052|20121031</v>
      </c>
    </row>
    <row r="2807" spans="1:12" x14ac:dyDescent="0.2">
      <c r="A2807" t="s">
        <v>334</v>
      </c>
      <c r="B2807" t="s">
        <v>334</v>
      </c>
      <c r="C2807" t="s">
        <v>312</v>
      </c>
      <c r="D2807" t="b">
        <v>0</v>
      </c>
      <c r="E2807" t="s">
        <v>334</v>
      </c>
      <c r="F2807" s="5">
        <v>41182</v>
      </c>
      <c r="G2807">
        <v>1.1531</v>
      </c>
      <c r="H2807">
        <v>1.1385620000000001</v>
      </c>
      <c r="I2807">
        <v>119.214303</v>
      </c>
      <c r="L2807" t="str">
        <f>RRPS_ALL[[#This Row],[BondID]]&amp;"|"&amp;TEXT(RRPS_ALL[[#This Row],[Date]],"yyyymmdd")</f>
        <v>1052|20120930</v>
      </c>
    </row>
    <row r="2808" spans="1:12" x14ac:dyDescent="0.2">
      <c r="A2808" t="s">
        <v>334</v>
      </c>
      <c r="B2808" t="s">
        <v>334</v>
      </c>
      <c r="C2808" t="s">
        <v>312</v>
      </c>
      <c r="D2808" t="b">
        <v>0</v>
      </c>
      <c r="E2808" t="s">
        <v>334</v>
      </c>
      <c r="F2808" s="5">
        <v>41152</v>
      </c>
      <c r="G2808">
        <v>1.1627639999999999</v>
      </c>
      <c r="H2808">
        <v>1.148398</v>
      </c>
      <c r="I2808">
        <v>119.36931300000001</v>
      </c>
      <c r="L2808" t="str">
        <f>RRPS_ALL[[#This Row],[BondID]]&amp;"|"&amp;TEXT(RRPS_ALL[[#This Row],[Date]],"yyyymmdd")</f>
        <v>1052|20120831</v>
      </c>
    </row>
    <row r="2809" spans="1:12" x14ac:dyDescent="0.2">
      <c r="A2809" t="s">
        <v>334</v>
      </c>
      <c r="B2809" t="s">
        <v>334</v>
      </c>
      <c r="C2809" t="s">
        <v>312</v>
      </c>
      <c r="D2809" t="b">
        <v>0</v>
      </c>
      <c r="E2809" t="s">
        <v>334</v>
      </c>
      <c r="F2809" s="5">
        <v>41121</v>
      </c>
      <c r="G2809">
        <v>1.188458</v>
      </c>
      <c r="H2809">
        <v>1.174269</v>
      </c>
      <c r="I2809">
        <v>119.44134</v>
      </c>
      <c r="L2809" t="str">
        <f>RRPS_ALL[[#This Row],[BondID]]&amp;"|"&amp;TEXT(RRPS_ALL[[#This Row],[Date]],"yyyymmdd")</f>
        <v>1052|20120731</v>
      </c>
    </row>
    <row r="2810" spans="1:12" x14ac:dyDescent="0.2">
      <c r="A2810" t="s">
        <v>334</v>
      </c>
      <c r="B2810" t="s">
        <v>334</v>
      </c>
      <c r="C2810" t="s">
        <v>312</v>
      </c>
      <c r="D2810" t="b">
        <v>0</v>
      </c>
      <c r="E2810" t="s">
        <v>334</v>
      </c>
      <c r="F2810" s="5">
        <v>41090</v>
      </c>
      <c r="G2810">
        <v>1.361572</v>
      </c>
      <c r="H2810">
        <v>1.3473820000000001</v>
      </c>
      <c r="I2810">
        <v>118.44149899999999</v>
      </c>
      <c r="L2810" t="str">
        <f>RRPS_ALL[[#This Row],[BondID]]&amp;"|"&amp;TEXT(RRPS_ALL[[#This Row],[Date]],"yyyymmdd")</f>
        <v>1052|20120630</v>
      </c>
    </row>
    <row r="2811" spans="1:12" x14ac:dyDescent="0.2">
      <c r="A2811" t="s">
        <v>334</v>
      </c>
      <c r="B2811" t="s">
        <v>334</v>
      </c>
      <c r="C2811" t="s">
        <v>312</v>
      </c>
      <c r="D2811" t="b">
        <v>0</v>
      </c>
      <c r="E2811" t="s">
        <v>334</v>
      </c>
      <c r="F2811" s="5">
        <v>41060</v>
      </c>
      <c r="G2811">
        <v>1.08128</v>
      </c>
      <c r="H2811">
        <v>1.0675509999999999</v>
      </c>
      <c r="I2811">
        <v>120.673147</v>
      </c>
      <c r="L2811" t="str">
        <f>RRPS_ALL[[#This Row],[BondID]]&amp;"|"&amp;TEXT(RRPS_ALL[[#This Row],[Date]],"yyyymmdd")</f>
        <v>1052|20120531</v>
      </c>
    </row>
    <row r="2812" spans="1:12" x14ac:dyDescent="0.2">
      <c r="A2812" t="s">
        <v>334</v>
      </c>
      <c r="B2812" t="s">
        <v>334</v>
      </c>
      <c r="C2812" t="s">
        <v>312</v>
      </c>
      <c r="D2812" t="b">
        <v>0</v>
      </c>
      <c r="E2812" t="s">
        <v>334</v>
      </c>
      <c r="F2812" s="5">
        <v>41029</v>
      </c>
      <c r="G2812">
        <v>1.573553</v>
      </c>
      <c r="H2812">
        <v>1.5594969999999999</v>
      </c>
      <c r="I2812">
        <v>117.361098</v>
      </c>
      <c r="L2812" t="str">
        <f>RRPS_ALL[[#This Row],[BondID]]&amp;"|"&amp;TEXT(RRPS_ALL[[#This Row],[Date]],"yyyymmdd")</f>
        <v>1052|20120430</v>
      </c>
    </row>
    <row r="2813" spans="1:12" x14ac:dyDescent="0.2">
      <c r="A2813" t="s">
        <v>334</v>
      </c>
      <c r="B2813" t="s">
        <v>334</v>
      </c>
      <c r="C2813" t="s">
        <v>312</v>
      </c>
      <c r="D2813" t="b">
        <v>0</v>
      </c>
      <c r="E2813" t="s">
        <v>334</v>
      </c>
      <c r="F2813" s="5">
        <v>40999</v>
      </c>
      <c r="G2813">
        <v>1.778578</v>
      </c>
      <c r="H2813">
        <v>1.7644770000000001</v>
      </c>
      <c r="I2813">
        <v>116.097505</v>
      </c>
      <c r="L2813" t="str">
        <f>RRPS_ALL[[#This Row],[BondID]]&amp;"|"&amp;TEXT(RRPS_ALL[[#This Row],[Date]],"yyyymmdd")</f>
        <v>1052|20120331</v>
      </c>
    </row>
    <row r="2814" spans="1:12" x14ac:dyDescent="0.2">
      <c r="A2814" t="s">
        <v>334</v>
      </c>
      <c r="B2814" t="s">
        <v>334</v>
      </c>
      <c r="C2814" t="s">
        <v>312</v>
      </c>
      <c r="D2814" t="b">
        <v>0</v>
      </c>
      <c r="E2814" t="s">
        <v>334</v>
      </c>
      <c r="F2814" s="5">
        <v>40968</v>
      </c>
      <c r="G2814">
        <v>1.669322</v>
      </c>
      <c r="H2814">
        <v>1.655497</v>
      </c>
      <c r="I2814">
        <v>117.061494</v>
      </c>
      <c r="L2814" t="str">
        <f>RRPS_ALL[[#This Row],[BondID]]&amp;"|"&amp;TEXT(RRPS_ALL[[#This Row],[Date]],"yyyymmdd")</f>
        <v>1052|20120229</v>
      </c>
    </row>
    <row r="2815" spans="1:12" x14ac:dyDescent="0.2">
      <c r="A2815" t="s">
        <v>334</v>
      </c>
      <c r="B2815" t="s">
        <v>334</v>
      </c>
      <c r="C2815" t="s">
        <v>312</v>
      </c>
      <c r="D2815" t="b">
        <v>0</v>
      </c>
      <c r="E2815" t="s">
        <v>334</v>
      </c>
      <c r="F2815" s="5">
        <v>40939</v>
      </c>
      <c r="G2815">
        <v>1.5058849999999999</v>
      </c>
      <c r="H2815">
        <v>1.4924120000000001</v>
      </c>
      <c r="I2815">
        <v>118.464581</v>
      </c>
      <c r="L2815" t="str">
        <f>RRPS_ALL[[#This Row],[BondID]]&amp;"|"&amp;TEXT(RRPS_ALL[[#This Row],[Date]],"yyyymmdd")</f>
        <v>1052|20120131</v>
      </c>
    </row>
    <row r="2816" spans="1:12" x14ac:dyDescent="0.2">
      <c r="A2816" t="s">
        <v>334</v>
      </c>
      <c r="B2816" t="s">
        <v>334</v>
      </c>
      <c r="C2816" t="s">
        <v>312</v>
      </c>
      <c r="D2816" t="b">
        <v>0</v>
      </c>
      <c r="E2816" t="s">
        <v>334</v>
      </c>
      <c r="F2816" s="5">
        <v>40908</v>
      </c>
      <c r="G2816">
        <v>1.5113890000000001</v>
      </c>
      <c r="H2816">
        <v>1.498067</v>
      </c>
      <c r="I2816">
        <v>118.61865400000001</v>
      </c>
      <c r="L2816" t="str">
        <f>RRPS_ALL[[#This Row],[BondID]]&amp;"|"&amp;TEXT(RRPS_ALL[[#This Row],[Date]],"yyyymmdd")</f>
        <v>1052|20111231</v>
      </c>
    </row>
    <row r="2817" spans="1:12" x14ac:dyDescent="0.2">
      <c r="A2817" t="s">
        <v>334</v>
      </c>
      <c r="B2817" t="s">
        <v>334</v>
      </c>
      <c r="C2817" t="s">
        <v>312</v>
      </c>
      <c r="D2817" t="b">
        <v>0</v>
      </c>
      <c r="E2817" t="s">
        <v>334</v>
      </c>
      <c r="F2817" s="5">
        <v>40877</v>
      </c>
      <c r="G2817">
        <v>1.543102</v>
      </c>
      <c r="H2817">
        <v>1.529901</v>
      </c>
      <c r="I2817">
        <v>118.57331000000001</v>
      </c>
      <c r="L2817" t="str">
        <f>RRPS_ALL[[#This Row],[BondID]]&amp;"|"&amp;TEXT(RRPS_ALL[[#This Row],[Date]],"yyyymmdd")</f>
        <v>1052|20111130</v>
      </c>
    </row>
    <row r="2818" spans="1:12" x14ac:dyDescent="0.2">
      <c r="A2818" t="s">
        <v>334</v>
      </c>
      <c r="B2818" t="s">
        <v>334</v>
      </c>
      <c r="C2818" t="s">
        <v>312</v>
      </c>
      <c r="D2818" t="b">
        <v>0</v>
      </c>
      <c r="E2818" t="s">
        <v>334</v>
      </c>
      <c r="F2818" s="5">
        <v>40847</v>
      </c>
      <c r="G2818">
        <v>1.8558779999999999</v>
      </c>
      <c r="H2818">
        <v>1.842517</v>
      </c>
      <c r="I2818">
        <v>116.416853</v>
      </c>
      <c r="L2818" t="str">
        <f>RRPS_ALL[[#This Row],[BondID]]&amp;"|"&amp;TEXT(RRPS_ALL[[#This Row],[Date]],"yyyymmdd")</f>
        <v>1052|20111031</v>
      </c>
    </row>
    <row r="2819" spans="1:12" x14ac:dyDescent="0.2">
      <c r="A2819" t="s">
        <v>334</v>
      </c>
      <c r="B2819" t="s">
        <v>334</v>
      </c>
      <c r="C2819" t="s">
        <v>312</v>
      </c>
      <c r="D2819" t="b">
        <v>0</v>
      </c>
      <c r="E2819" t="s">
        <v>334</v>
      </c>
      <c r="F2819" s="5">
        <v>40816</v>
      </c>
      <c r="G2819">
        <v>1.6972309999999999</v>
      </c>
      <c r="H2819">
        <v>1.684178</v>
      </c>
      <c r="I2819">
        <v>117.78435500000001</v>
      </c>
      <c r="L2819" t="str">
        <f>RRPS_ALL[[#This Row],[BondID]]&amp;"|"&amp;TEXT(RRPS_ALL[[#This Row],[Date]],"yyyymmdd")</f>
        <v>1052|20110930</v>
      </c>
    </row>
    <row r="2820" spans="1:12" x14ac:dyDescent="0.2">
      <c r="A2820" t="s">
        <v>334</v>
      </c>
      <c r="B2820" t="s">
        <v>334</v>
      </c>
      <c r="C2820" t="s">
        <v>312</v>
      </c>
      <c r="D2820" t="b">
        <v>0</v>
      </c>
      <c r="E2820" t="s">
        <v>334</v>
      </c>
      <c r="F2820" s="5">
        <v>40786</v>
      </c>
      <c r="G2820">
        <v>2.053569</v>
      </c>
      <c r="H2820">
        <v>2.0402900000000002</v>
      </c>
      <c r="I2820">
        <v>115.24969299999999</v>
      </c>
      <c r="L2820" t="str">
        <f>RRPS_ALL[[#This Row],[BondID]]&amp;"|"&amp;TEXT(RRPS_ALL[[#This Row],[Date]],"yyyymmdd")</f>
        <v>1052|20110831</v>
      </c>
    </row>
    <row r="2821" spans="1:12" x14ac:dyDescent="0.2">
      <c r="A2821" t="s">
        <v>334</v>
      </c>
      <c r="B2821" t="s">
        <v>334</v>
      </c>
      <c r="C2821" t="s">
        <v>312</v>
      </c>
      <c r="D2821" t="b">
        <v>0</v>
      </c>
      <c r="E2821" t="s">
        <v>334</v>
      </c>
      <c r="F2821" s="5">
        <v>40755</v>
      </c>
      <c r="G2821">
        <v>2.4604170000000001</v>
      </c>
      <c r="H2821">
        <v>2.4468540000000001</v>
      </c>
      <c r="I2821">
        <v>112.368151</v>
      </c>
      <c r="L2821" t="str">
        <f>RRPS_ALL[[#This Row],[BondID]]&amp;"|"&amp;TEXT(RRPS_ALL[[#This Row],[Date]],"yyyymmdd")</f>
        <v>1052|20110731</v>
      </c>
    </row>
    <row r="2822" spans="1:12" x14ac:dyDescent="0.2">
      <c r="A2822" t="s">
        <v>334</v>
      </c>
      <c r="B2822" t="s">
        <v>334</v>
      </c>
      <c r="C2822" t="s">
        <v>312</v>
      </c>
      <c r="D2822" t="b">
        <v>0</v>
      </c>
      <c r="E2822" t="s">
        <v>334</v>
      </c>
      <c r="F2822" s="5">
        <v>40724</v>
      </c>
      <c r="G2822">
        <v>2.8477359999999998</v>
      </c>
      <c r="H2822">
        <v>2.8338779999999999</v>
      </c>
      <c r="I2822">
        <v>109.645948</v>
      </c>
      <c r="L2822" t="str">
        <f>RRPS_ALL[[#This Row],[BondID]]&amp;"|"&amp;TEXT(RRPS_ALL[[#This Row],[Date]],"yyyymmdd")</f>
        <v>1052|20110630</v>
      </c>
    </row>
    <row r="2823" spans="1:12" x14ac:dyDescent="0.2">
      <c r="A2823" t="s">
        <v>334</v>
      </c>
      <c r="B2823" t="s">
        <v>334</v>
      </c>
      <c r="C2823" t="s">
        <v>312</v>
      </c>
      <c r="D2823" t="b">
        <v>0</v>
      </c>
      <c r="E2823" t="s">
        <v>334</v>
      </c>
      <c r="F2823" s="5">
        <v>40694</v>
      </c>
      <c r="G2823">
        <v>2.8410000000000002</v>
      </c>
      <c r="H2823">
        <v>2.827</v>
      </c>
      <c r="I2823">
        <v>109.78424</v>
      </c>
      <c r="L2823" t="str">
        <f>RRPS_ALL[[#This Row],[BondID]]&amp;"|"&amp;TEXT(RRPS_ALL[[#This Row],[Date]],"yyyymmdd")</f>
        <v>1052|20110531</v>
      </c>
    </row>
    <row r="2824" spans="1:12" x14ac:dyDescent="0.2">
      <c r="A2824" t="s">
        <v>334</v>
      </c>
      <c r="B2824" t="s">
        <v>334</v>
      </c>
      <c r="C2824" t="s">
        <v>312</v>
      </c>
      <c r="D2824" t="b">
        <v>0</v>
      </c>
      <c r="E2824" t="s">
        <v>334</v>
      </c>
      <c r="F2824" s="5">
        <v>40663</v>
      </c>
      <c r="G2824">
        <v>3.1880000000000002</v>
      </c>
      <c r="H2824">
        <v>3.1739999999999999</v>
      </c>
      <c r="I2824">
        <v>107.37138</v>
      </c>
      <c r="L2824" t="str">
        <f>RRPS_ALL[[#This Row],[BondID]]&amp;"|"&amp;TEXT(RRPS_ALL[[#This Row],[Date]],"yyyymmdd")</f>
        <v>1052|20110430</v>
      </c>
    </row>
    <row r="2825" spans="1:12" x14ac:dyDescent="0.2">
      <c r="A2825" t="s">
        <v>334</v>
      </c>
      <c r="B2825" t="s">
        <v>334</v>
      </c>
      <c r="C2825" t="s">
        <v>312</v>
      </c>
      <c r="D2825" t="b">
        <v>0</v>
      </c>
      <c r="E2825" t="s">
        <v>334</v>
      </c>
      <c r="F2825" s="5">
        <v>40633</v>
      </c>
      <c r="G2825">
        <v>3.306</v>
      </c>
      <c r="H2825">
        <v>3.2709999999999999</v>
      </c>
      <c r="I2825">
        <v>106.74026000000001</v>
      </c>
      <c r="L2825" t="str">
        <f>RRPS_ALL[[#This Row],[BondID]]&amp;"|"&amp;TEXT(RRPS_ALL[[#This Row],[Date]],"yyyymmdd")</f>
        <v>1052|20110331</v>
      </c>
    </row>
    <row r="2826" spans="1:12" x14ac:dyDescent="0.2">
      <c r="A2826" t="s">
        <v>334</v>
      </c>
      <c r="B2826" t="s">
        <v>334</v>
      </c>
      <c r="C2826" t="s">
        <v>312</v>
      </c>
      <c r="D2826" t="b">
        <v>0</v>
      </c>
      <c r="E2826" t="s">
        <v>334</v>
      </c>
      <c r="F2826" s="5">
        <v>40602</v>
      </c>
      <c r="G2826">
        <v>3.2709999999999999</v>
      </c>
      <c r="H2826">
        <v>3.2280000000000002</v>
      </c>
      <c r="I2826">
        <v>107.12654000000001</v>
      </c>
      <c r="L2826" t="str">
        <f>RRPS_ALL[[#This Row],[BondID]]&amp;"|"&amp;TEXT(RRPS_ALL[[#This Row],[Date]],"yyyymmdd")</f>
        <v>1052|20110228</v>
      </c>
    </row>
    <row r="2827" spans="1:12" x14ac:dyDescent="0.2">
      <c r="A2827" t="s">
        <v>334</v>
      </c>
      <c r="B2827" t="s">
        <v>334</v>
      </c>
      <c r="C2827" t="s">
        <v>312</v>
      </c>
      <c r="D2827" t="b">
        <v>0</v>
      </c>
      <c r="E2827" t="s">
        <v>334</v>
      </c>
      <c r="F2827" s="5">
        <v>40574</v>
      </c>
      <c r="G2827">
        <v>3.2730000000000001</v>
      </c>
      <c r="H2827">
        <v>3.2309999999999999</v>
      </c>
      <c r="I2827">
        <v>107.16453</v>
      </c>
      <c r="L2827" t="str">
        <f>RRPS_ALL[[#This Row],[BondID]]&amp;"|"&amp;TEXT(RRPS_ALL[[#This Row],[Date]],"yyyymmdd")</f>
        <v>1052|20110131</v>
      </c>
    </row>
    <row r="2828" spans="1:12" x14ac:dyDescent="0.2">
      <c r="A2828" t="s">
        <v>334</v>
      </c>
      <c r="B2828" t="s">
        <v>334</v>
      </c>
      <c r="C2828" t="s">
        <v>312</v>
      </c>
      <c r="D2828" t="b">
        <v>0</v>
      </c>
      <c r="E2828" t="s">
        <v>334</v>
      </c>
      <c r="F2828" s="5">
        <v>40543</v>
      </c>
      <c r="G2828">
        <v>3.1890000000000001</v>
      </c>
      <c r="H2828">
        <v>3.1469999999999998</v>
      </c>
      <c r="I2828">
        <v>107.83973</v>
      </c>
      <c r="L2828" t="str">
        <f>RRPS_ALL[[#This Row],[BondID]]&amp;"|"&amp;TEXT(RRPS_ALL[[#This Row],[Date]],"yyyymmdd")</f>
        <v>1052|20101231</v>
      </c>
    </row>
    <row r="2829" spans="1:12" x14ac:dyDescent="0.2">
      <c r="A2829" t="s">
        <v>334</v>
      </c>
      <c r="B2829" t="s">
        <v>334</v>
      </c>
      <c r="C2829" t="s">
        <v>312</v>
      </c>
      <c r="D2829" t="b">
        <v>0</v>
      </c>
      <c r="E2829" t="s">
        <v>334</v>
      </c>
      <c r="F2829" s="5">
        <v>40512</v>
      </c>
      <c r="G2829">
        <v>2.8519999999999999</v>
      </c>
      <c r="H2829">
        <v>2.8109999999999999</v>
      </c>
      <c r="I2829">
        <v>110.47886</v>
      </c>
      <c r="L2829" t="str">
        <f>RRPS_ALL[[#This Row],[BondID]]&amp;"|"&amp;TEXT(RRPS_ALL[[#This Row],[Date]],"yyyymmdd")</f>
        <v>1052|20101130</v>
      </c>
    </row>
    <row r="2830" spans="1:12" x14ac:dyDescent="0.2">
      <c r="A2830" t="s">
        <v>334</v>
      </c>
      <c r="B2830" t="s">
        <v>334</v>
      </c>
      <c r="C2830" t="s">
        <v>312</v>
      </c>
      <c r="D2830" t="b">
        <v>0</v>
      </c>
      <c r="E2830" t="s">
        <v>334</v>
      </c>
      <c r="F2830" s="5">
        <v>40482</v>
      </c>
      <c r="G2830">
        <v>2.762</v>
      </c>
      <c r="H2830">
        <v>2.7229999999999999</v>
      </c>
      <c r="I2830">
        <v>111.26908</v>
      </c>
      <c r="L2830" t="str">
        <f>RRPS_ALL[[#This Row],[BondID]]&amp;"|"&amp;TEXT(RRPS_ALL[[#This Row],[Date]],"yyyymmdd")</f>
        <v>1052|20101031</v>
      </c>
    </row>
    <row r="2831" spans="1:12" x14ac:dyDescent="0.2">
      <c r="A2831" t="s">
        <v>334</v>
      </c>
      <c r="B2831" t="s">
        <v>334</v>
      </c>
      <c r="C2831" t="s">
        <v>312</v>
      </c>
      <c r="D2831" t="b">
        <v>0</v>
      </c>
      <c r="E2831" t="s">
        <v>334</v>
      </c>
      <c r="F2831" s="5">
        <v>40451</v>
      </c>
      <c r="G2831">
        <v>2.44</v>
      </c>
      <c r="H2831">
        <v>2.4009999999999998</v>
      </c>
      <c r="I2831">
        <v>113.95437</v>
      </c>
      <c r="L2831" t="str">
        <f>RRPS_ALL[[#This Row],[BondID]]&amp;"|"&amp;TEXT(RRPS_ALL[[#This Row],[Date]],"yyyymmdd")</f>
        <v>1052|20100930</v>
      </c>
    </row>
    <row r="2832" spans="1:12" x14ac:dyDescent="0.2">
      <c r="A2832" t="s">
        <v>334</v>
      </c>
      <c r="B2832" t="s">
        <v>334</v>
      </c>
      <c r="C2832" t="s">
        <v>312</v>
      </c>
      <c r="D2832" t="b">
        <v>0</v>
      </c>
      <c r="E2832" t="s">
        <v>334</v>
      </c>
      <c r="F2832" s="5">
        <v>40421</v>
      </c>
      <c r="G2832">
        <v>2.1539999999999999</v>
      </c>
      <c r="H2832">
        <v>2.117</v>
      </c>
      <c r="I2832">
        <v>116.47118</v>
      </c>
      <c r="L2832" t="str">
        <f>RRPS_ALL[[#This Row],[BondID]]&amp;"|"&amp;TEXT(RRPS_ALL[[#This Row],[Date]],"yyyymmdd")</f>
        <v>1052|20100831</v>
      </c>
    </row>
    <row r="2833" spans="1:12" x14ac:dyDescent="0.2">
      <c r="A2833" t="s">
        <v>334</v>
      </c>
      <c r="B2833" t="s">
        <v>334</v>
      </c>
      <c r="C2833" t="s">
        <v>312</v>
      </c>
      <c r="D2833" t="b">
        <v>0</v>
      </c>
      <c r="E2833" t="s">
        <v>334</v>
      </c>
      <c r="F2833" s="5">
        <v>40390</v>
      </c>
      <c r="G2833">
        <v>2.6509999999999998</v>
      </c>
      <c r="H2833">
        <v>2.613</v>
      </c>
      <c r="I2833">
        <v>112.45780999999999</v>
      </c>
      <c r="L2833" t="str">
        <f>RRPS_ALL[[#This Row],[BondID]]&amp;"|"&amp;TEXT(RRPS_ALL[[#This Row],[Date]],"yyyymmdd")</f>
        <v>1052|20100731</v>
      </c>
    </row>
    <row r="2834" spans="1:12" x14ac:dyDescent="0.2">
      <c r="A2834" t="s">
        <v>334</v>
      </c>
      <c r="B2834" t="s">
        <v>334</v>
      </c>
      <c r="C2834" t="s">
        <v>312</v>
      </c>
      <c r="D2834" t="b">
        <v>0</v>
      </c>
      <c r="E2834" t="s">
        <v>334</v>
      </c>
      <c r="F2834" s="5">
        <v>40359</v>
      </c>
      <c r="G2834">
        <v>2.5979999999999999</v>
      </c>
      <c r="H2834">
        <v>2.56</v>
      </c>
      <c r="I2834">
        <v>112.99822</v>
      </c>
      <c r="L2834" t="str">
        <f>RRPS_ALL[[#This Row],[BondID]]&amp;"|"&amp;TEXT(RRPS_ALL[[#This Row],[Date]],"yyyymmdd")</f>
        <v>1052|20100630</v>
      </c>
    </row>
    <row r="2835" spans="1:12" x14ac:dyDescent="0.2">
      <c r="A2835" t="s">
        <v>334</v>
      </c>
      <c r="B2835" t="s">
        <v>334</v>
      </c>
      <c r="C2835" t="s">
        <v>312</v>
      </c>
      <c r="D2835" t="b">
        <v>0</v>
      </c>
      <c r="E2835" t="s">
        <v>334</v>
      </c>
      <c r="F2835" s="5">
        <v>40329</v>
      </c>
      <c r="G2835">
        <v>2.5270000000000001</v>
      </c>
      <c r="H2835">
        <v>2.4900000000000002</v>
      </c>
      <c r="I2835">
        <v>113.71563</v>
      </c>
      <c r="L2835" t="str">
        <f>RRPS_ALL[[#This Row],[BondID]]&amp;"|"&amp;TEXT(RRPS_ALL[[#This Row],[Date]],"yyyymmdd")</f>
        <v>1052|20100531</v>
      </c>
    </row>
    <row r="2836" spans="1:12" x14ac:dyDescent="0.2">
      <c r="A2836" t="s">
        <v>334</v>
      </c>
      <c r="B2836" t="s">
        <v>334</v>
      </c>
      <c r="C2836" t="s">
        <v>312</v>
      </c>
      <c r="D2836" t="b">
        <v>0</v>
      </c>
      <c r="E2836" t="s">
        <v>334</v>
      </c>
      <c r="F2836" s="5">
        <v>40298</v>
      </c>
      <c r="G2836">
        <v>2.8410000000000002</v>
      </c>
      <c r="H2836">
        <v>2.8029999999999999</v>
      </c>
      <c r="I2836">
        <v>111.19674000000001</v>
      </c>
      <c r="L2836" t="str">
        <f>RRPS_ALL[[#This Row],[BondID]]&amp;"|"&amp;TEXT(RRPS_ALL[[#This Row],[Date]],"yyyymmdd")</f>
        <v>1052|20100430</v>
      </c>
    </row>
    <row r="2837" spans="1:12" x14ac:dyDescent="0.2">
      <c r="A2837" t="s">
        <v>334</v>
      </c>
      <c r="B2837" t="s">
        <v>334</v>
      </c>
      <c r="C2837" t="s">
        <v>312</v>
      </c>
      <c r="D2837" t="b">
        <v>0</v>
      </c>
      <c r="E2837" t="s">
        <v>334</v>
      </c>
      <c r="F2837" s="5">
        <v>40268</v>
      </c>
      <c r="G2837">
        <v>3.0569999999999999</v>
      </c>
      <c r="H2837">
        <v>3.0190000000000001</v>
      </c>
      <c r="I2837">
        <v>109.50767</v>
      </c>
      <c r="L2837" t="str">
        <f>RRPS_ALL[[#This Row],[BondID]]&amp;"|"&amp;TEXT(RRPS_ALL[[#This Row],[Date]],"yyyymmdd")</f>
        <v>1052|20100331</v>
      </c>
    </row>
    <row r="2838" spans="1:12" x14ac:dyDescent="0.2">
      <c r="A2838" t="s">
        <v>334</v>
      </c>
      <c r="B2838" t="s">
        <v>334</v>
      </c>
      <c r="C2838" t="s">
        <v>312</v>
      </c>
      <c r="D2838" t="b">
        <v>0</v>
      </c>
      <c r="E2838" t="s">
        <v>334</v>
      </c>
      <c r="F2838" s="5">
        <v>40237</v>
      </c>
      <c r="G2838">
        <v>3.085</v>
      </c>
      <c r="H2838">
        <v>3.04</v>
      </c>
      <c r="I2838">
        <v>109.42713000000001</v>
      </c>
      <c r="L2838" t="str">
        <f>RRPS_ALL[[#This Row],[BondID]]&amp;"|"&amp;TEXT(RRPS_ALL[[#This Row],[Date]],"yyyymmdd")</f>
        <v>1052|20100228</v>
      </c>
    </row>
    <row r="2839" spans="1:12" x14ac:dyDescent="0.2">
      <c r="A2839" t="s">
        <v>334</v>
      </c>
      <c r="B2839" t="s">
        <v>334</v>
      </c>
      <c r="C2839" t="s">
        <v>312</v>
      </c>
      <c r="D2839" t="b">
        <v>0</v>
      </c>
      <c r="E2839" t="s">
        <v>334</v>
      </c>
      <c r="F2839" s="5">
        <v>40209</v>
      </c>
      <c r="G2839">
        <v>3.1930000000000001</v>
      </c>
      <c r="H2839">
        <v>3.1469999999999998</v>
      </c>
      <c r="I2839">
        <v>108.61301</v>
      </c>
      <c r="L2839" t="str">
        <f>RRPS_ALL[[#This Row],[BondID]]&amp;"|"&amp;TEXT(RRPS_ALL[[#This Row],[Date]],"yyyymmdd")</f>
        <v>1052|20100131</v>
      </c>
    </row>
    <row r="2840" spans="1:12" x14ac:dyDescent="0.2">
      <c r="A2840" t="s">
        <v>334</v>
      </c>
      <c r="B2840" t="s">
        <v>334</v>
      </c>
      <c r="C2840" t="s">
        <v>312</v>
      </c>
      <c r="D2840" t="b">
        <v>0</v>
      </c>
      <c r="E2840" t="s">
        <v>334</v>
      </c>
      <c r="F2840" s="5">
        <v>40178</v>
      </c>
      <c r="G2840">
        <v>3.298</v>
      </c>
      <c r="H2840">
        <v>3.2519999999999998</v>
      </c>
      <c r="I2840">
        <v>107.80361000000001</v>
      </c>
      <c r="L2840" t="str">
        <f>RRPS_ALL[[#This Row],[BondID]]&amp;"|"&amp;TEXT(RRPS_ALL[[#This Row],[Date]],"yyyymmdd")</f>
        <v>1052|20091231</v>
      </c>
    </row>
    <row r="2841" spans="1:12" x14ac:dyDescent="0.2">
      <c r="A2841" t="s">
        <v>334</v>
      </c>
      <c r="B2841" t="s">
        <v>334</v>
      </c>
      <c r="C2841" t="s">
        <v>312</v>
      </c>
      <c r="D2841" t="b">
        <v>0</v>
      </c>
      <c r="E2841" t="s">
        <v>334</v>
      </c>
      <c r="F2841" s="5">
        <v>40147</v>
      </c>
      <c r="G2841">
        <v>3.1970000000000001</v>
      </c>
      <c r="H2841">
        <v>3.1520000000000001</v>
      </c>
      <c r="I2841">
        <v>108.6965</v>
      </c>
      <c r="L2841" t="str">
        <f>RRPS_ALL[[#This Row],[BondID]]&amp;"|"&amp;TEXT(RRPS_ALL[[#This Row],[Date]],"yyyymmdd")</f>
        <v>1052|20091130</v>
      </c>
    </row>
    <row r="2842" spans="1:12" x14ac:dyDescent="0.2">
      <c r="A2842" t="s">
        <v>334</v>
      </c>
      <c r="B2842" t="s">
        <v>334</v>
      </c>
      <c r="C2842" t="s">
        <v>312</v>
      </c>
      <c r="D2842" t="b">
        <v>0</v>
      </c>
      <c r="E2842" t="s">
        <v>334</v>
      </c>
      <c r="F2842" s="5">
        <v>40117</v>
      </c>
      <c r="G2842">
        <v>3.2629999999999999</v>
      </c>
      <c r="H2842">
        <v>3.218</v>
      </c>
      <c r="I2842">
        <v>108.20820999999999</v>
      </c>
      <c r="L2842" t="str">
        <f>RRPS_ALL[[#This Row],[BondID]]&amp;"|"&amp;TEXT(RRPS_ALL[[#This Row],[Date]],"yyyymmdd")</f>
        <v>1052|20091031</v>
      </c>
    </row>
    <row r="2843" spans="1:12" x14ac:dyDescent="0.2">
      <c r="A2843" t="s">
        <v>334</v>
      </c>
      <c r="B2843" t="s">
        <v>334</v>
      </c>
      <c r="C2843" t="s">
        <v>312</v>
      </c>
      <c r="D2843" t="b">
        <v>0</v>
      </c>
      <c r="E2843" t="s">
        <v>334</v>
      </c>
      <c r="F2843" s="5">
        <v>40086</v>
      </c>
      <c r="G2843">
        <v>3.3250000000000002</v>
      </c>
      <c r="H2843">
        <v>3.2810000000000001</v>
      </c>
      <c r="I2843">
        <v>107.74288</v>
      </c>
      <c r="L2843" t="str">
        <f>RRPS_ALL[[#This Row],[BondID]]&amp;"|"&amp;TEXT(RRPS_ALL[[#This Row],[Date]],"yyyymmdd")</f>
        <v>1052|20090930</v>
      </c>
    </row>
    <row r="2844" spans="1:12" x14ac:dyDescent="0.2">
      <c r="A2844" t="s">
        <v>334</v>
      </c>
      <c r="B2844" t="s">
        <v>334</v>
      </c>
      <c r="C2844" t="s">
        <v>312</v>
      </c>
      <c r="D2844" t="b">
        <v>0</v>
      </c>
      <c r="E2844" t="s">
        <v>334</v>
      </c>
      <c r="F2844" s="5">
        <v>40056</v>
      </c>
      <c r="G2844">
        <v>3.3130000000000002</v>
      </c>
      <c r="H2844">
        <v>3.2690000000000001</v>
      </c>
      <c r="I2844">
        <v>107.90582999999999</v>
      </c>
      <c r="L2844" t="str">
        <f>RRPS_ALL[[#This Row],[BondID]]&amp;"|"&amp;TEXT(RRPS_ALL[[#This Row],[Date]],"yyyymmdd")</f>
        <v>1052|20090831</v>
      </c>
    </row>
    <row r="2845" spans="1:12" x14ac:dyDescent="0.2">
      <c r="A2845" t="s">
        <v>334</v>
      </c>
      <c r="B2845" t="s">
        <v>334</v>
      </c>
      <c r="C2845" t="s">
        <v>312</v>
      </c>
      <c r="D2845" t="b">
        <v>0</v>
      </c>
      <c r="E2845" t="s">
        <v>334</v>
      </c>
      <c r="F2845" s="5">
        <v>40025</v>
      </c>
      <c r="G2845">
        <v>3.3490000000000002</v>
      </c>
      <c r="H2845">
        <v>3.3050000000000002</v>
      </c>
      <c r="I2845">
        <v>107.65613999999999</v>
      </c>
      <c r="L2845" t="str">
        <f>RRPS_ALL[[#This Row],[BondID]]&amp;"|"&amp;TEXT(RRPS_ALL[[#This Row],[Date]],"yyyymmdd")</f>
        <v>1052|20090731</v>
      </c>
    </row>
    <row r="2846" spans="1:12" x14ac:dyDescent="0.2">
      <c r="A2846" t="s">
        <v>334</v>
      </c>
      <c r="B2846" t="s">
        <v>334</v>
      </c>
      <c r="C2846" t="s">
        <v>312</v>
      </c>
      <c r="D2846" t="b">
        <v>0</v>
      </c>
      <c r="E2846" t="s">
        <v>334</v>
      </c>
      <c r="F2846" s="5">
        <v>39994</v>
      </c>
      <c r="G2846">
        <v>3.4820000000000002</v>
      </c>
      <c r="H2846">
        <v>3.4380000000000002</v>
      </c>
      <c r="I2846">
        <v>106.58454</v>
      </c>
      <c r="L2846" t="str">
        <f>RRPS_ALL[[#This Row],[BondID]]&amp;"|"&amp;TEXT(RRPS_ALL[[#This Row],[Date]],"yyyymmdd")</f>
        <v>1052|20090630</v>
      </c>
    </row>
    <row r="2847" spans="1:12" x14ac:dyDescent="0.2">
      <c r="A2847" t="s">
        <v>334</v>
      </c>
      <c r="B2847" t="s">
        <v>334</v>
      </c>
      <c r="C2847" t="s">
        <v>312</v>
      </c>
      <c r="D2847" t="b">
        <v>0</v>
      </c>
      <c r="E2847" t="s">
        <v>334</v>
      </c>
      <c r="F2847" s="5">
        <v>39964</v>
      </c>
      <c r="G2847">
        <v>3.77</v>
      </c>
      <c r="H2847">
        <v>3.7250000000000001</v>
      </c>
      <c r="I2847">
        <v>104.22641</v>
      </c>
      <c r="L2847" t="str">
        <f>RRPS_ALL[[#This Row],[BondID]]&amp;"|"&amp;TEXT(RRPS_ALL[[#This Row],[Date]],"yyyymmdd")</f>
        <v>1052|20090531</v>
      </c>
    </row>
    <row r="2848" spans="1:12" x14ac:dyDescent="0.2">
      <c r="A2848" t="s">
        <v>334</v>
      </c>
      <c r="B2848" t="s">
        <v>334</v>
      </c>
      <c r="C2848" t="s">
        <v>312</v>
      </c>
      <c r="D2848" t="b">
        <v>0</v>
      </c>
      <c r="E2848" t="s">
        <v>334</v>
      </c>
      <c r="F2848" s="5">
        <v>39933</v>
      </c>
      <c r="G2848">
        <v>3.2570000000000001</v>
      </c>
      <c r="H2848">
        <v>3.214</v>
      </c>
      <c r="I2848">
        <v>108.62105</v>
      </c>
      <c r="L2848" t="str">
        <f>RRPS_ALL[[#This Row],[BondID]]&amp;"|"&amp;TEXT(RRPS_ALL[[#This Row],[Date]],"yyyymmdd")</f>
        <v>1052|20090430</v>
      </c>
    </row>
    <row r="2849" spans="1:12" x14ac:dyDescent="0.2">
      <c r="A2849" t="s">
        <v>334</v>
      </c>
      <c r="B2849" t="s">
        <v>334</v>
      </c>
      <c r="C2849" t="s">
        <v>312</v>
      </c>
      <c r="D2849" t="b">
        <v>0</v>
      </c>
      <c r="E2849" t="s">
        <v>334</v>
      </c>
      <c r="F2849" s="5">
        <v>39903</v>
      </c>
      <c r="G2849">
        <v>3.004</v>
      </c>
      <c r="H2849">
        <v>2.9620000000000002</v>
      </c>
      <c r="I2849">
        <v>110.9481</v>
      </c>
      <c r="L2849" t="str">
        <f>RRPS_ALL[[#This Row],[BondID]]&amp;"|"&amp;TEXT(RRPS_ALL[[#This Row],[Date]],"yyyymmdd")</f>
        <v>1052|20090331</v>
      </c>
    </row>
    <row r="2850" spans="1:12" x14ac:dyDescent="0.2">
      <c r="A2850" t="s">
        <v>334</v>
      </c>
      <c r="B2850" t="s">
        <v>334</v>
      </c>
      <c r="C2850" t="s">
        <v>312</v>
      </c>
      <c r="D2850" t="b">
        <v>0</v>
      </c>
      <c r="E2850" t="s">
        <v>334</v>
      </c>
      <c r="F2850" s="5">
        <v>39872</v>
      </c>
      <c r="G2850">
        <v>2.8450000000000002</v>
      </c>
      <c r="H2850">
        <v>2.8039999999999998</v>
      </c>
      <c r="I2850">
        <v>112.48033</v>
      </c>
      <c r="L2850" t="str">
        <f>RRPS_ALL[[#This Row],[BondID]]&amp;"|"&amp;TEXT(RRPS_ALL[[#This Row],[Date]],"yyyymmdd")</f>
        <v>1052|20090228</v>
      </c>
    </row>
    <row r="2851" spans="1:12" x14ac:dyDescent="0.2">
      <c r="A2851" t="s">
        <v>334</v>
      </c>
      <c r="B2851" t="s">
        <v>334</v>
      </c>
      <c r="C2851" t="s">
        <v>312</v>
      </c>
      <c r="D2851" t="b">
        <v>0</v>
      </c>
      <c r="E2851" t="s">
        <v>334</v>
      </c>
      <c r="F2851" s="5">
        <v>39844</v>
      </c>
      <c r="G2851">
        <v>3.1070000000000002</v>
      </c>
      <c r="H2851">
        <v>3.0659999999999998</v>
      </c>
      <c r="I2851">
        <v>110.15192999999999</v>
      </c>
      <c r="L2851" t="str">
        <f>RRPS_ALL[[#This Row],[BondID]]&amp;"|"&amp;TEXT(RRPS_ALL[[#This Row],[Date]],"yyyymmdd")</f>
        <v>1052|20090131</v>
      </c>
    </row>
    <row r="2852" spans="1:12" x14ac:dyDescent="0.2">
      <c r="A2852" t="s">
        <v>334</v>
      </c>
      <c r="B2852" t="s">
        <v>334</v>
      </c>
      <c r="C2852" t="s">
        <v>312</v>
      </c>
      <c r="D2852" t="b">
        <v>0</v>
      </c>
      <c r="E2852" t="s">
        <v>334</v>
      </c>
      <c r="F2852" s="5">
        <v>39813</v>
      </c>
      <c r="G2852">
        <v>2.431</v>
      </c>
      <c r="H2852">
        <v>2.3919999999999999</v>
      </c>
      <c r="I2852">
        <v>116.60132</v>
      </c>
      <c r="L2852" t="str">
        <f>RRPS_ALL[[#This Row],[BondID]]&amp;"|"&amp;TEXT(RRPS_ALL[[#This Row],[Date]],"yyyymmdd")</f>
        <v>1052|20081231</v>
      </c>
    </row>
    <row r="2853" spans="1:12" x14ac:dyDescent="0.2">
      <c r="A2853" t="s">
        <v>334</v>
      </c>
      <c r="B2853" t="s">
        <v>334</v>
      </c>
      <c r="C2853" t="s">
        <v>312</v>
      </c>
      <c r="D2853" t="b">
        <v>0</v>
      </c>
      <c r="E2853" t="s">
        <v>334</v>
      </c>
      <c r="F2853" s="5">
        <v>39782</v>
      </c>
      <c r="G2853">
        <v>2.9209999999999998</v>
      </c>
      <c r="H2853">
        <v>2.899</v>
      </c>
      <c r="I2853">
        <v>111.84578999999999</v>
      </c>
      <c r="L2853" t="str">
        <f>RRPS_ALL[[#This Row],[BondID]]&amp;"|"&amp;TEXT(RRPS_ALL[[#This Row],[Date]],"yyyymmdd")</f>
        <v>1052|20081130</v>
      </c>
    </row>
    <row r="2854" spans="1:12" x14ac:dyDescent="0.2">
      <c r="A2854" t="s">
        <v>334</v>
      </c>
      <c r="B2854" t="s">
        <v>334</v>
      </c>
      <c r="C2854" t="s">
        <v>312</v>
      </c>
      <c r="D2854" t="b">
        <v>0</v>
      </c>
      <c r="E2854" t="s">
        <v>334</v>
      </c>
      <c r="F2854" s="5">
        <v>39752</v>
      </c>
      <c r="G2854">
        <v>3.51</v>
      </c>
      <c r="H2854">
        <v>3.4870000000000001</v>
      </c>
      <c r="I2854">
        <v>106.52301</v>
      </c>
      <c r="L2854" t="str">
        <f>RRPS_ALL[[#This Row],[BondID]]&amp;"|"&amp;TEXT(RRPS_ALL[[#This Row],[Date]],"yyyymmdd")</f>
        <v>1052|20081031</v>
      </c>
    </row>
    <row r="2855" spans="1:12" x14ac:dyDescent="0.2">
      <c r="A2855" t="s">
        <v>334</v>
      </c>
      <c r="B2855" t="s">
        <v>334</v>
      </c>
      <c r="C2855" t="s">
        <v>312</v>
      </c>
      <c r="D2855" t="b">
        <v>0</v>
      </c>
      <c r="E2855" t="s">
        <v>334</v>
      </c>
      <c r="F2855" s="5">
        <v>39721</v>
      </c>
      <c r="G2855">
        <v>3.8170000000000002</v>
      </c>
      <c r="H2855">
        <v>3.7919999999999998</v>
      </c>
      <c r="I2855">
        <v>103.86583</v>
      </c>
      <c r="L2855" t="str">
        <f>RRPS_ALL[[#This Row],[BondID]]&amp;"|"&amp;TEXT(RRPS_ALL[[#This Row],[Date]],"yyyymmdd")</f>
        <v>1052|20080930</v>
      </c>
    </row>
    <row r="2856" spans="1:12" x14ac:dyDescent="0.2">
      <c r="A2856" t="s">
        <v>334</v>
      </c>
      <c r="B2856" t="s">
        <v>334</v>
      </c>
      <c r="C2856" t="s">
        <v>312</v>
      </c>
      <c r="D2856" t="b">
        <v>0</v>
      </c>
      <c r="E2856" t="s">
        <v>334</v>
      </c>
      <c r="F2856" s="5">
        <v>39691</v>
      </c>
      <c r="G2856">
        <v>4.0750000000000002</v>
      </c>
      <c r="H2856">
        <v>4.05</v>
      </c>
      <c r="I2856">
        <v>101.66486</v>
      </c>
      <c r="L2856" t="str">
        <f>RRPS_ALL[[#This Row],[BondID]]&amp;"|"&amp;TEXT(RRPS_ALL[[#This Row],[Date]],"yyyymmdd")</f>
        <v>1052|20080831</v>
      </c>
    </row>
    <row r="2857" spans="1:12" x14ac:dyDescent="0.2">
      <c r="A2857" t="s">
        <v>334</v>
      </c>
      <c r="B2857" t="s">
        <v>334</v>
      </c>
      <c r="C2857" t="s">
        <v>312</v>
      </c>
      <c r="D2857" t="b">
        <v>0</v>
      </c>
      <c r="E2857" t="s">
        <v>334</v>
      </c>
      <c r="F2857" s="5">
        <v>39660</v>
      </c>
      <c r="G2857">
        <v>4.2210000000000001</v>
      </c>
      <c r="H2857">
        <v>4.1959999999999997</v>
      </c>
      <c r="I2857">
        <v>100.43306</v>
      </c>
      <c r="L2857" t="str">
        <f>RRPS_ALL[[#This Row],[BondID]]&amp;"|"&amp;TEXT(RRPS_ALL[[#This Row],[Date]],"yyyymmdd")</f>
        <v>1052|20080731</v>
      </c>
    </row>
    <row r="2858" spans="1:12" x14ac:dyDescent="0.2">
      <c r="A2858" t="s">
        <v>334</v>
      </c>
      <c r="B2858" t="s">
        <v>334</v>
      </c>
      <c r="C2858" t="s">
        <v>312</v>
      </c>
      <c r="D2858" t="b">
        <v>0</v>
      </c>
      <c r="E2858" t="s">
        <v>334</v>
      </c>
      <c r="F2858" s="5">
        <v>39629</v>
      </c>
      <c r="G2858">
        <v>4.5140000000000002</v>
      </c>
      <c r="H2858">
        <v>4.4889999999999999</v>
      </c>
      <c r="I2858">
        <v>97.986879999999999</v>
      </c>
      <c r="L2858" t="str">
        <f>RRPS_ALL[[#This Row],[BondID]]&amp;"|"&amp;TEXT(RRPS_ALL[[#This Row],[Date]],"yyyymmdd")</f>
        <v>1052|20080630</v>
      </c>
    </row>
    <row r="2859" spans="1:12" x14ac:dyDescent="0.2">
      <c r="A2859" t="s">
        <v>334</v>
      </c>
      <c r="B2859" t="s">
        <v>334</v>
      </c>
      <c r="C2859" t="s">
        <v>312</v>
      </c>
      <c r="D2859" t="b">
        <v>0</v>
      </c>
      <c r="E2859" t="s">
        <v>334</v>
      </c>
      <c r="F2859" s="5">
        <v>39599</v>
      </c>
      <c r="G2859">
        <v>4.375</v>
      </c>
      <c r="H2859">
        <v>4.3499999999999996</v>
      </c>
      <c r="I2859">
        <v>99.134410000000003</v>
      </c>
      <c r="L2859" t="str">
        <f>RRPS_ALL[[#This Row],[BondID]]&amp;"|"&amp;TEXT(RRPS_ALL[[#This Row],[Date]],"yyyymmdd")</f>
        <v>1052|20080531</v>
      </c>
    </row>
    <row r="2860" spans="1:12" x14ac:dyDescent="0.2">
      <c r="A2860" t="s">
        <v>334</v>
      </c>
      <c r="B2860" t="s">
        <v>334</v>
      </c>
      <c r="C2860" t="s">
        <v>312</v>
      </c>
      <c r="D2860" t="b">
        <v>0</v>
      </c>
      <c r="E2860" t="s">
        <v>334</v>
      </c>
      <c r="F2860" s="5">
        <v>39568</v>
      </c>
      <c r="G2860">
        <v>4.1029999999999998</v>
      </c>
      <c r="H2860">
        <v>4.0789999999999997</v>
      </c>
      <c r="I2860">
        <v>101.46259000000001</v>
      </c>
      <c r="L2860" t="str">
        <f>RRPS_ALL[[#This Row],[BondID]]&amp;"|"&amp;TEXT(RRPS_ALL[[#This Row],[Date]],"yyyymmdd")</f>
        <v>1052|20080430</v>
      </c>
    </row>
    <row r="2861" spans="1:12" x14ac:dyDescent="0.2">
      <c r="A2861" t="s">
        <v>334</v>
      </c>
      <c r="B2861" t="s">
        <v>334</v>
      </c>
      <c r="C2861" t="s">
        <v>312</v>
      </c>
      <c r="D2861" t="b">
        <v>0</v>
      </c>
      <c r="E2861" t="s">
        <v>334</v>
      </c>
      <c r="F2861" s="5">
        <v>39538</v>
      </c>
      <c r="G2861">
        <v>4.0179999999999998</v>
      </c>
      <c r="H2861">
        <v>3.9950000000000001</v>
      </c>
      <c r="I2861">
        <v>102.22372</v>
      </c>
      <c r="L2861" t="str">
        <f>RRPS_ALL[[#This Row],[BondID]]&amp;"|"&amp;TEXT(RRPS_ALL[[#This Row],[Date]],"yyyymmdd")</f>
        <v>1052|20080331</v>
      </c>
    </row>
    <row r="2862" spans="1:12" x14ac:dyDescent="0.2">
      <c r="A2862" t="s">
        <v>334</v>
      </c>
      <c r="B2862" t="s">
        <v>334</v>
      </c>
      <c r="C2862" t="s">
        <v>312</v>
      </c>
      <c r="D2862" t="b">
        <v>0</v>
      </c>
      <c r="E2862" t="s">
        <v>334</v>
      </c>
      <c r="F2862" s="5">
        <v>39507</v>
      </c>
      <c r="G2862">
        <v>4.05</v>
      </c>
      <c r="H2862">
        <v>4.0259999999999998</v>
      </c>
      <c r="I2862">
        <v>101.96444</v>
      </c>
      <c r="L2862" t="str">
        <f>RRPS_ALL[[#This Row],[BondID]]&amp;"|"&amp;TEXT(RRPS_ALL[[#This Row],[Date]],"yyyymmdd")</f>
        <v>1052|20080229</v>
      </c>
    </row>
    <row r="2863" spans="1:12" x14ac:dyDescent="0.2">
      <c r="A2863" t="s">
        <v>334</v>
      </c>
      <c r="B2863" t="s">
        <v>334</v>
      </c>
      <c r="C2863" t="s">
        <v>312</v>
      </c>
      <c r="D2863" t="b">
        <v>0</v>
      </c>
      <c r="E2863" t="s">
        <v>334</v>
      </c>
      <c r="F2863" s="5">
        <v>39478</v>
      </c>
      <c r="G2863">
        <v>3.9740000000000002</v>
      </c>
      <c r="H2863">
        <v>3.9489999999999998</v>
      </c>
      <c r="I2863">
        <v>102.65396</v>
      </c>
      <c r="L2863" t="str">
        <f>RRPS_ALL[[#This Row],[BondID]]&amp;"|"&amp;TEXT(RRPS_ALL[[#This Row],[Date]],"yyyymmdd")</f>
        <v>1052|20080131</v>
      </c>
    </row>
    <row r="2864" spans="1:12" x14ac:dyDescent="0.2">
      <c r="A2864" t="s">
        <v>334</v>
      </c>
      <c r="B2864" t="s">
        <v>334</v>
      </c>
      <c r="C2864" t="s">
        <v>312</v>
      </c>
      <c r="D2864" t="b">
        <v>0</v>
      </c>
      <c r="E2864" t="s">
        <v>334</v>
      </c>
      <c r="F2864" s="5">
        <v>39447</v>
      </c>
      <c r="G2864">
        <v>4.367</v>
      </c>
      <c r="H2864">
        <v>4.3410000000000002</v>
      </c>
      <c r="I2864">
        <v>99.188540000000003</v>
      </c>
      <c r="L2864" t="str">
        <f>RRPS_ALL[[#This Row],[BondID]]&amp;"|"&amp;TEXT(RRPS_ALL[[#This Row],[Date]],"yyyymmdd")</f>
        <v>1052|20071231</v>
      </c>
    </row>
    <row r="2865" spans="1:12" x14ac:dyDescent="0.2">
      <c r="A2865" t="s">
        <v>334</v>
      </c>
      <c r="B2865" t="s">
        <v>334</v>
      </c>
      <c r="C2865" t="s">
        <v>312</v>
      </c>
      <c r="D2865" t="b">
        <v>0</v>
      </c>
      <c r="E2865" t="s">
        <v>334</v>
      </c>
      <c r="F2865" s="5">
        <v>39416</v>
      </c>
      <c r="G2865">
        <v>4.2359999999999998</v>
      </c>
      <c r="H2865">
        <v>4.1929999999999996</v>
      </c>
      <c r="I2865">
        <v>100.51705</v>
      </c>
      <c r="L2865" t="str">
        <f>RRPS_ALL[[#This Row],[BondID]]&amp;"|"&amp;TEXT(RRPS_ALL[[#This Row],[Date]],"yyyymmdd")</f>
        <v>1052|20071130</v>
      </c>
    </row>
    <row r="2866" spans="1:12" x14ac:dyDescent="0.2">
      <c r="A2866" t="s">
        <v>335</v>
      </c>
      <c r="B2866" t="s">
        <v>335</v>
      </c>
      <c r="C2866" t="s">
        <v>312</v>
      </c>
      <c r="D2866" t="b">
        <v>0</v>
      </c>
      <c r="E2866" t="s">
        <v>335</v>
      </c>
      <c r="F2866" s="5">
        <v>42978</v>
      </c>
      <c r="G2866">
        <v>3.750391</v>
      </c>
      <c r="H2866">
        <v>3.750391</v>
      </c>
      <c r="I2866">
        <v>100</v>
      </c>
      <c r="J2866">
        <v>100.00027799999999</v>
      </c>
      <c r="K2866">
        <v>100.00027799999999</v>
      </c>
      <c r="L2866" t="str">
        <f>RRPS_ALL[[#This Row],[BondID]]&amp;"|"&amp;TEXT(RRPS_ALL[[#This Row],[Date]],"yyyymmdd")</f>
        <v>1051|20170831</v>
      </c>
    </row>
    <row r="2867" spans="1:12" x14ac:dyDescent="0.2">
      <c r="A2867" t="s">
        <v>335</v>
      </c>
      <c r="B2867" t="s">
        <v>335</v>
      </c>
      <c r="C2867" t="s">
        <v>312</v>
      </c>
      <c r="D2867" t="b">
        <v>0</v>
      </c>
      <c r="E2867" t="s">
        <v>335</v>
      </c>
      <c r="F2867" s="5">
        <v>42947</v>
      </c>
      <c r="G2867">
        <v>-0.722746</v>
      </c>
      <c r="H2867">
        <v>-0.75743099999999997</v>
      </c>
      <c r="I2867">
        <v>100.12649999999999</v>
      </c>
      <c r="J2867">
        <v>100.12649999999999</v>
      </c>
      <c r="K2867">
        <v>100.12649999999999</v>
      </c>
      <c r="L2867" t="str">
        <f>RRPS_ALL[[#This Row],[BondID]]&amp;"|"&amp;TEXT(RRPS_ALL[[#This Row],[Date]],"yyyymmdd")</f>
        <v>1051|20170731</v>
      </c>
    </row>
    <row r="2868" spans="1:12" x14ac:dyDescent="0.2">
      <c r="A2868" t="s">
        <v>335</v>
      </c>
      <c r="B2868" t="s">
        <v>335</v>
      </c>
      <c r="C2868" t="s">
        <v>312</v>
      </c>
      <c r="D2868" t="b">
        <v>0</v>
      </c>
      <c r="E2868" t="s">
        <v>335</v>
      </c>
      <c r="F2868" s="5">
        <v>42916</v>
      </c>
      <c r="G2868">
        <v>-0.74057499999999998</v>
      </c>
      <c r="H2868">
        <v>-0.74969200000000003</v>
      </c>
      <c r="I2868">
        <v>100.4785</v>
      </c>
      <c r="J2868">
        <v>100.4785</v>
      </c>
      <c r="K2868">
        <v>100.4785</v>
      </c>
      <c r="L2868" t="str">
        <f>RRPS_ALL[[#This Row],[BondID]]&amp;"|"&amp;TEXT(RRPS_ALL[[#This Row],[Date]],"yyyymmdd")</f>
        <v>1051|20170630</v>
      </c>
    </row>
    <row r="2869" spans="1:12" x14ac:dyDescent="0.2">
      <c r="A2869" t="s">
        <v>335</v>
      </c>
      <c r="B2869" t="s">
        <v>335</v>
      </c>
      <c r="C2869" t="s">
        <v>312</v>
      </c>
      <c r="D2869" t="b">
        <v>0</v>
      </c>
      <c r="E2869" t="s">
        <v>335</v>
      </c>
      <c r="F2869" s="5">
        <v>42886</v>
      </c>
      <c r="G2869">
        <v>-0.68727300000000002</v>
      </c>
      <c r="H2869">
        <v>-0.70210399999999995</v>
      </c>
      <c r="I2869">
        <v>100.871</v>
      </c>
      <c r="J2869">
        <v>100.871</v>
      </c>
      <c r="K2869">
        <v>100.871</v>
      </c>
      <c r="L2869" t="str">
        <f>RRPS_ALL[[#This Row],[BondID]]&amp;"|"&amp;TEXT(RRPS_ALL[[#This Row],[Date]],"yyyymmdd")</f>
        <v>1051|20170531</v>
      </c>
    </row>
    <row r="2870" spans="1:12" x14ac:dyDescent="0.2">
      <c r="A2870" t="s">
        <v>335</v>
      </c>
      <c r="B2870" t="s">
        <v>335</v>
      </c>
      <c r="C2870" t="s">
        <v>312</v>
      </c>
      <c r="D2870" t="b">
        <v>0</v>
      </c>
      <c r="E2870" t="s">
        <v>335</v>
      </c>
      <c r="F2870" s="5">
        <v>42855</v>
      </c>
      <c r="G2870">
        <v>-0.69527300000000003</v>
      </c>
      <c r="H2870">
        <v>-0.70923800000000004</v>
      </c>
      <c r="I2870">
        <v>101.2345</v>
      </c>
      <c r="L2870" t="str">
        <f>RRPS_ALL[[#This Row],[BondID]]&amp;"|"&amp;TEXT(RRPS_ALL[[#This Row],[Date]],"yyyymmdd")</f>
        <v>1051|20170430</v>
      </c>
    </row>
    <row r="2871" spans="1:12" x14ac:dyDescent="0.2">
      <c r="A2871" t="s">
        <v>335</v>
      </c>
      <c r="B2871" t="s">
        <v>335</v>
      </c>
      <c r="C2871" t="s">
        <v>312</v>
      </c>
      <c r="D2871" t="b">
        <v>0</v>
      </c>
      <c r="E2871" t="s">
        <v>335</v>
      </c>
      <c r="F2871" s="5">
        <v>42825</v>
      </c>
      <c r="G2871">
        <v>-0.69406599999999996</v>
      </c>
      <c r="H2871">
        <v>-0.70755299999999999</v>
      </c>
      <c r="I2871">
        <v>101.5955</v>
      </c>
      <c r="L2871" t="str">
        <f>RRPS_ALL[[#This Row],[BondID]]&amp;"|"&amp;TEXT(RRPS_ALL[[#This Row],[Date]],"yyyymmdd")</f>
        <v>1051|20170331</v>
      </c>
    </row>
    <row r="2872" spans="1:12" x14ac:dyDescent="0.2">
      <c r="A2872" t="s">
        <v>335</v>
      </c>
      <c r="B2872" t="s">
        <v>335</v>
      </c>
      <c r="C2872" t="s">
        <v>312</v>
      </c>
      <c r="D2872" t="b">
        <v>0</v>
      </c>
      <c r="E2872" t="s">
        <v>335</v>
      </c>
      <c r="F2872" s="5">
        <v>42794</v>
      </c>
      <c r="G2872">
        <v>-0.67531600000000003</v>
      </c>
      <c r="H2872">
        <v>-0.69040500000000005</v>
      </c>
      <c r="I2872">
        <v>101.986</v>
      </c>
      <c r="L2872" t="str">
        <f>RRPS_ALL[[#This Row],[BondID]]&amp;"|"&amp;TEXT(RRPS_ALL[[#This Row],[Date]],"yyyymmdd")</f>
        <v>1051|20170228</v>
      </c>
    </row>
    <row r="2873" spans="1:12" x14ac:dyDescent="0.2">
      <c r="A2873" t="s">
        <v>335</v>
      </c>
      <c r="B2873" t="s">
        <v>335</v>
      </c>
      <c r="C2873" t="s">
        <v>312</v>
      </c>
      <c r="D2873" t="b">
        <v>0</v>
      </c>
      <c r="E2873" t="s">
        <v>335</v>
      </c>
      <c r="F2873" s="5">
        <v>42766</v>
      </c>
      <c r="G2873">
        <v>-0.76000800000000002</v>
      </c>
      <c r="H2873">
        <v>-0.77449999999999997</v>
      </c>
      <c r="I2873">
        <v>102.4055</v>
      </c>
      <c r="L2873" t="str">
        <f>RRPS_ALL[[#This Row],[BondID]]&amp;"|"&amp;TEXT(RRPS_ALL[[#This Row],[Date]],"yyyymmdd")</f>
        <v>1051|20170131</v>
      </c>
    </row>
    <row r="2874" spans="1:12" x14ac:dyDescent="0.2">
      <c r="A2874" t="s">
        <v>335</v>
      </c>
      <c r="B2874" t="s">
        <v>335</v>
      </c>
      <c r="C2874" t="s">
        <v>312</v>
      </c>
      <c r="D2874" t="b">
        <v>0</v>
      </c>
      <c r="E2874" t="s">
        <v>335</v>
      </c>
      <c r="F2874" s="5">
        <v>42735</v>
      </c>
      <c r="G2874">
        <v>-0.83508199999999999</v>
      </c>
      <c r="H2874">
        <v>-0.84919699999999998</v>
      </c>
      <c r="I2874">
        <v>102.8205</v>
      </c>
      <c r="L2874" t="str">
        <f>RRPS_ALL[[#This Row],[BondID]]&amp;"|"&amp;TEXT(RRPS_ALL[[#This Row],[Date]],"yyyymmdd")</f>
        <v>1051|20161231</v>
      </c>
    </row>
    <row r="2875" spans="1:12" x14ac:dyDescent="0.2">
      <c r="A2875" t="s">
        <v>335</v>
      </c>
      <c r="B2875" t="s">
        <v>335</v>
      </c>
      <c r="C2875" t="s">
        <v>312</v>
      </c>
      <c r="D2875" t="b">
        <v>0</v>
      </c>
      <c r="E2875" t="s">
        <v>335</v>
      </c>
      <c r="F2875" s="5">
        <v>42704</v>
      </c>
      <c r="G2875">
        <v>-0.83049799999999996</v>
      </c>
      <c r="H2875">
        <v>-0.84558800000000001</v>
      </c>
      <c r="I2875">
        <v>103.217</v>
      </c>
      <c r="L2875" t="str">
        <f>RRPS_ALL[[#This Row],[BondID]]&amp;"|"&amp;TEXT(RRPS_ALL[[#This Row],[Date]],"yyyymmdd")</f>
        <v>1051|20161130</v>
      </c>
    </row>
    <row r="2876" spans="1:12" x14ac:dyDescent="0.2">
      <c r="A2876" t="s">
        <v>335</v>
      </c>
      <c r="B2876" t="s">
        <v>335</v>
      </c>
      <c r="C2876" t="s">
        <v>312</v>
      </c>
      <c r="D2876" t="b">
        <v>0</v>
      </c>
      <c r="E2876" t="s">
        <v>335</v>
      </c>
      <c r="F2876" s="5">
        <v>42674</v>
      </c>
      <c r="G2876">
        <v>-0.77641899999999997</v>
      </c>
      <c r="H2876">
        <v>-0.79110899999999995</v>
      </c>
      <c r="I2876">
        <v>103.5595</v>
      </c>
      <c r="L2876" t="str">
        <f>RRPS_ALL[[#This Row],[BondID]]&amp;"|"&amp;TEXT(RRPS_ALL[[#This Row],[Date]],"yyyymmdd")</f>
        <v>1051|20161031</v>
      </c>
    </row>
    <row r="2877" spans="1:12" x14ac:dyDescent="0.2">
      <c r="A2877" t="s">
        <v>335</v>
      </c>
      <c r="B2877" t="s">
        <v>335</v>
      </c>
      <c r="C2877" t="s">
        <v>312</v>
      </c>
      <c r="D2877" t="b">
        <v>0</v>
      </c>
      <c r="E2877" t="s">
        <v>335</v>
      </c>
      <c r="F2877" s="5">
        <v>42643</v>
      </c>
      <c r="G2877">
        <v>-0.75070999999999999</v>
      </c>
      <c r="H2877">
        <v>-0.76516600000000001</v>
      </c>
      <c r="I2877">
        <v>103.8925</v>
      </c>
      <c r="L2877" t="str">
        <f>RRPS_ALL[[#This Row],[BondID]]&amp;"|"&amp;TEXT(RRPS_ALL[[#This Row],[Date]],"yyyymmdd")</f>
        <v>1051|20160930</v>
      </c>
    </row>
    <row r="2878" spans="1:12" x14ac:dyDescent="0.2">
      <c r="A2878" t="s">
        <v>335</v>
      </c>
      <c r="B2878" t="s">
        <v>335</v>
      </c>
      <c r="C2878" t="s">
        <v>312</v>
      </c>
      <c r="D2878" t="b">
        <v>0</v>
      </c>
      <c r="E2878" t="s">
        <v>335</v>
      </c>
      <c r="F2878" s="5">
        <v>42613</v>
      </c>
      <c r="G2878">
        <v>-0.72604299999999999</v>
      </c>
      <c r="H2878">
        <v>-0.74114000000000002</v>
      </c>
      <c r="I2878">
        <v>104.273</v>
      </c>
      <c r="L2878" t="str">
        <f>RRPS_ALL[[#This Row],[BondID]]&amp;"|"&amp;TEXT(RRPS_ALL[[#This Row],[Date]],"yyyymmdd")</f>
        <v>1051|20160831</v>
      </c>
    </row>
    <row r="2879" spans="1:12" x14ac:dyDescent="0.2">
      <c r="A2879" t="s">
        <v>335</v>
      </c>
      <c r="B2879" t="s">
        <v>335</v>
      </c>
      <c r="C2879" t="s">
        <v>312</v>
      </c>
      <c r="D2879" t="b">
        <v>0</v>
      </c>
      <c r="E2879" t="s">
        <v>335</v>
      </c>
      <c r="F2879" s="5">
        <v>42582</v>
      </c>
      <c r="G2879">
        <v>-0.72617200000000004</v>
      </c>
      <c r="H2879">
        <v>-0.74094000000000004</v>
      </c>
      <c r="I2879">
        <v>104.6515</v>
      </c>
      <c r="L2879" t="str">
        <f>RRPS_ALL[[#This Row],[BondID]]&amp;"|"&amp;TEXT(RRPS_ALL[[#This Row],[Date]],"yyyymmdd")</f>
        <v>1051|20160731</v>
      </c>
    </row>
    <row r="2880" spans="1:12" x14ac:dyDescent="0.2">
      <c r="A2880" t="s">
        <v>335</v>
      </c>
      <c r="B2880" t="s">
        <v>335</v>
      </c>
      <c r="C2880" t="s">
        <v>312</v>
      </c>
      <c r="D2880" t="b">
        <v>0</v>
      </c>
      <c r="E2880" t="s">
        <v>335</v>
      </c>
      <c r="F2880" s="5">
        <v>42551</v>
      </c>
      <c r="G2880">
        <v>-0.70557700000000001</v>
      </c>
      <c r="H2880">
        <v>-0.72012699999999996</v>
      </c>
      <c r="I2880">
        <v>104.9815</v>
      </c>
      <c r="L2880" t="str">
        <f>RRPS_ALL[[#This Row],[BondID]]&amp;"|"&amp;TEXT(RRPS_ALL[[#This Row],[Date]],"yyyymmdd")</f>
        <v>1051|20160630</v>
      </c>
    </row>
    <row r="2881" spans="1:12" x14ac:dyDescent="0.2">
      <c r="A2881" t="s">
        <v>335</v>
      </c>
      <c r="B2881" t="s">
        <v>335</v>
      </c>
      <c r="C2881" t="s">
        <v>312</v>
      </c>
      <c r="D2881" t="b">
        <v>0</v>
      </c>
      <c r="E2881" t="s">
        <v>335</v>
      </c>
      <c r="F2881" s="5">
        <v>42521</v>
      </c>
      <c r="G2881">
        <v>-0.59602100000000002</v>
      </c>
      <c r="H2881">
        <v>-0.605522</v>
      </c>
      <c r="I2881">
        <v>105.23950000000001</v>
      </c>
      <c r="L2881" t="str">
        <f>RRPS_ALL[[#This Row],[BondID]]&amp;"|"&amp;TEXT(RRPS_ALL[[#This Row],[Date]],"yyyymmdd")</f>
        <v>1051|20160531</v>
      </c>
    </row>
    <row r="2882" spans="1:12" x14ac:dyDescent="0.2">
      <c r="A2882" t="s">
        <v>335</v>
      </c>
      <c r="B2882" t="s">
        <v>335</v>
      </c>
      <c r="C2882" t="s">
        <v>312</v>
      </c>
      <c r="D2882" t="b">
        <v>0</v>
      </c>
      <c r="E2882" t="s">
        <v>335</v>
      </c>
      <c r="F2882" s="5">
        <v>42490</v>
      </c>
      <c r="G2882">
        <v>-0.60399499999999995</v>
      </c>
      <c r="H2882">
        <v>-0.61361200000000005</v>
      </c>
      <c r="I2882">
        <v>105.60550000000001</v>
      </c>
      <c r="L2882" t="str">
        <f>RRPS_ALL[[#This Row],[BondID]]&amp;"|"&amp;TEXT(RRPS_ALL[[#This Row],[Date]],"yyyymmdd")</f>
        <v>1051|20160430</v>
      </c>
    </row>
    <row r="2883" spans="1:12" x14ac:dyDescent="0.2">
      <c r="A2883" t="s">
        <v>335</v>
      </c>
      <c r="B2883" t="s">
        <v>335</v>
      </c>
      <c r="C2883" t="s">
        <v>312</v>
      </c>
      <c r="D2883" t="b">
        <v>0</v>
      </c>
      <c r="E2883" t="s">
        <v>335</v>
      </c>
      <c r="F2883" s="5">
        <v>42460</v>
      </c>
      <c r="G2883">
        <v>-0.66786500000000004</v>
      </c>
      <c r="H2883">
        <v>-0.67757100000000003</v>
      </c>
      <c r="I2883">
        <v>106.0535</v>
      </c>
      <c r="L2883" t="str">
        <f>RRPS_ALL[[#This Row],[BondID]]&amp;"|"&amp;TEXT(RRPS_ALL[[#This Row],[Date]],"yyyymmdd")</f>
        <v>1051|20160331</v>
      </c>
    </row>
    <row r="2884" spans="1:12" x14ac:dyDescent="0.2">
      <c r="A2884" t="s">
        <v>335</v>
      </c>
      <c r="B2884" t="s">
        <v>335</v>
      </c>
      <c r="C2884" t="s">
        <v>312</v>
      </c>
      <c r="D2884" t="b">
        <v>0</v>
      </c>
      <c r="E2884" t="s">
        <v>335</v>
      </c>
      <c r="F2884" s="5">
        <v>42429</v>
      </c>
      <c r="G2884">
        <v>-0.63281900000000002</v>
      </c>
      <c r="H2884">
        <v>-0.64256500000000005</v>
      </c>
      <c r="I2884">
        <v>106.3985</v>
      </c>
      <c r="L2884" t="str">
        <f>RRPS_ALL[[#This Row],[BondID]]&amp;"|"&amp;TEXT(RRPS_ALL[[#This Row],[Date]],"yyyymmdd")</f>
        <v>1051|20160229</v>
      </c>
    </row>
    <row r="2885" spans="1:12" x14ac:dyDescent="0.2">
      <c r="A2885" t="s">
        <v>335</v>
      </c>
      <c r="B2885" t="s">
        <v>335</v>
      </c>
      <c r="C2885" t="s">
        <v>312</v>
      </c>
      <c r="D2885" t="b">
        <v>0</v>
      </c>
      <c r="E2885" t="s">
        <v>335</v>
      </c>
      <c r="F2885" s="5">
        <v>42400</v>
      </c>
      <c r="G2885">
        <v>-0.53218399999999999</v>
      </c>
      <c r="H2885">
        <v>-0.54232599999999997</v>
      </c>
      <c r="I2885">
        <v>106.60550000000001</v>
      </c>
      <c r="L2885" t="str">
        <f>RRPS_ALL[[#This Row],[BondID]]&amp;"|"&amp;TEXT(RRPS_ALL[[#This Row],[Date]],"yyyymmdd")</f>
        <v>1051|20160131</v>
      </c>
    </row>
    <row r="2886" spans="1:12" x14ac:dyDescent="0.2">
      <c r="A2886" t="s">
        <v>335</v>
      </c>
      <c r="B2886" t="s">
        <v>335</v>
      </c>
      <c r="C2886" t="s">
        <v>312</v>
      </c>
      <c r="D2886" t="b">
        <v>0</v>
      </c>
      <c r="E2886" t="s">
        <v>335</v>
      </c>
      <c r="F2886" s="5">
        <v>42369</v>
      </c>
      <c r="G2886">
        <v>-0.43162400000000001</v>
      </c>
      <c r="H2886">
        <v>-0.44159700000000002</v>
      </c>
      <c r="I2886">
        <v>106.759</v>
      </c>
      <c r="L2886" t="str">
        <f>RRPS_ALL[[#This Row],[BondID]]&amp;"|"&amp;TEXT(RRPS_ALL[[#This Row],[Date]],"yyyymmdd")</f>
        <v>1051|20151231</v>
      </c>
    </row>
    <row r="2887" spans="1:12" x14ac:dyDescent="0.2">
      <c r="A2887" t="s">
        <v>335</v>
      </c>
      <c r="B2887" t="s">
        <v>335</v>
      </c>
      <c r="C2887" t="s">
        <v>312</v>
      </c>
      <c r="D2887" t="b">
        <v>0</v>
      </c>
      <c r="E2887" t="s">
        <v>335</v>
      </c>
      <c r="F2887" s="5">
        <v>42338</v>
      </c>
      <c r="G2887">
        <v>-0.49657400000000002</v>
      </c>
      <c r="H2887">
        <v>-0.50652900000000001</v>
      </c>
      <c r="I2887">
        <v>107.264</v>
      </c>
      <c r="L2887" t="str">
        <f>RRPS_ALL[[#This Row],[BondID]]&amp;"|"&amp;TEXT(RRPS_ALL[[#This Row],[Date]],"yyyymmdd")</f>
        <v>1051|20151130</v>
      </c>
    </row>
    <row r="2888" spans="1:12" x14ac:dyDescent="0.2">
      <c r="A2888" t="s">
        <v>335</v>
      </c>
      <c r="B2888" t="s">
        <v>335</v>
      </c>
      <c r="C2888" t="s">
        <v>312</v>
      </c>
      <c r="D2888" t="b">
        <v>0</v>
      </c>
      <c r="E2888" t="s">
        <v>335</v>
      </c>
      <c r="F2888" s="5">
        <v>42308</v>
      </c>
      <c r="G2888">
        <v>-0.46146199999999998</v>
      </c>
      <c r="H2888">
        <v>-0.47148899999999999</v>
      </c>
      <c r="I2888">
        <v>107.544</v>
      </c>
      <c r="L2888" t="str">
        <f>RRPS_ALL[[#This Row],[BondID]]&amp;"|"&amp;TEXT(RRPS_ALL[[#This Row],[Date]],"yyyymmdd")</f>
        <v>1051|20151031</v>
      </c>
    </row>
    <row r="2889" spans="1:12" x14ac:dyDescent="0.2">
      <c r="A2889" t="s">
        <v>335</v>
      </c>
      <c r="B2889" t="s">
        <v>335</v>
      </c>
      <c r="C2889" t="s">
        <v>312</v>
      </c>
      <c r="D2889" t="b">
        <v>0</v>
      </c>
      <c r="E2889" t="s">
        <v>335</v>
      </c>
      <c r="F2889" s="5">
        <v>42277</v>
      </c>
      <c r="G2889">
        <v>-0.49910100000000002</v>
      </c>
      <c r="H2889">
        <v>-0.50914300000000001</v>
      </c>
      <c r="I2889">
        <v>107.986</v>
      </c>
      <c r="L2889" t="str">
        <f>RRPS_ALL[[#This Row],[BondID]]&amp;"|"&amp;TEXT(RRPS_ALL[[#This Row],[Date]],"yyyymmdd")</f>
        <v>1051|20150930</v>
      </c>
    </row>
    <row r="2890" spans="1:12" x14ac:dyDescent="0.2">
      <c r="A2890" t="s">
        <v>335</v>
      </c>
      <c r="B2890" t="s">
        <v>335</v>
      </c>
      <c r="C2890" t="s">
        <v>312</v>
      </c>
      <c r="D2890" t="b">
        <v>0</v>
      </c>
      <c r="E2890" t="s">
        <v>335</v>
      </c>
      <c r="F2890" s="5">
        <v>42247</v>
      </c>
      <c r="G2890">
        <v>-0.53089299999999995</v>
      </c>
      <c r="H2890">
        <v>-0.54599799999999998</v>
      </c>
      <c r="I2890">
        <v>108.42149999999999</v>
      </c>
      <c r="L2890" t="str">
        <f>RRPS_ALL[[#This Row],[BondID]]&amp;"|"&amp;TEXT(RRPS_ALL[[#This Row],[Date]],"yyyymmdd")</f>
        <v>1051|20150831</v>
      </c>
    </row>
    <row r="2891" spans="1:12" x14ac:dyDescent="0.2">
      <c r="A2891" t="s">
        <v>335</v>
      </c>
      <c r="B2891" t="s">
        <v>335</v>
      </c>
      <c r="C2891" t="s">
        <v>312</v>
      </c>
      <c r="D2891" t="b">
        <v>0</v>
      </c>
      <c r="E2891" t="s">
        <v>335</v>
      </c>
      <c r="F2891" s="5">
        <v>42216</v>
      </c>
      <c r="G2891">
        <v>-0.40536899999999998</v>
      </c>
      <c r="H2891">
        <v>-0.42038799999999998</v>
      </c>
      <c r="I2891">
        <v>108.4875</v>
      </c>
      <c r="L2891" t="str">
        <f>RRPS_ALL[[#This Row],[BondID]]&amp;"|"&amp;TEXT(RRPS_ALL[[#This Row],[Date]],"yyyymmdd")</f>
        <v>1051|20150731</v>
      </c>
    </row>
    <row r="2892" spans="1:12" x14ac:dyDescent="0.2">
      <c r="A2892" t="s">
        <v>335</v>
      </c>
      <c r="B2892" t="s">
        <v>335</v>
      </c>
      <c r="C2892" t="s">
        <v>312</v>
      </c>
      <c r="D2892" t="b">
        <v>0</v>
      </c>
      <c r="E2892" t="s">
        <v>335</v>
      </c>
      <c r="F2892" s="5">
        <v>42185</v>
      </c>
      <c r="G2892">
        <v>-0.25982300000000003</v>
      </c>
      <c r="H2892">
        <v>-0.27490300000000001</v>
      </c>
      <c r="I2892">
        <v>108.53400000000001</v>
      </c>
      <c r="L2892" t="str">
        <f>RRPS_ALL[[#This Row],[BondID]]&amp;"|"&amp;TEXT(RRPS_ALL[[#This Row],[Date]],"yyyymmdd")</f>
        <v>1051|20150630</v>
      </c>
    </row>
    <row r="2893" spans="1:12" x14ac:dyDescent="0.2">
      <c r="A2893" t="s">
        <v>335</v>
      </c>
      <c r="B2893" t="s">
        <v>335</v>
      </c>
      <c r="C2893" t="s">
        <v>312</v>
      </c>
      <c r="D2893" t="b">
        <v>0</v>
      </c>
      <c r="E2893" t="s">
        <v>335</v>
      </c>
      <c r="F2893" s="5">
        <v>42155</v>
      </c>
      <c r="G2893">
        <v>-0.27483299999999999</v>
      </c>
      <c r="H2893">
        <v>-0.28993999999999998</v>
      </c>
      <c r="I2893">
        <v>108.9075</v>
      </c>
      <c r="L2893" t="str">
        <f>RRPS_ALL[[#This Row],[BondID]]&amp;"|"&amp;TEXT(RRPS_ALL[[#This Row],[Date]],"yyyymmdd")</f>
        <v>1051|20150531</v>
      </c>
    </row>
    <row r="2894" spans="1:12" x14ac:dyDescent="0.2">
      <c r="A2894" t="s">
        <v>335</v>
      </c>
      <c r="B2894" t="s">
        <v>335</v>
      </c>
      <c r="C2894" t="s">
        <v>312</v>
      </c>
      <c r="D2894" t="b">
        <v>0</v>
      </c>
      <c r="E2894" t="s">
        <v>335</v>
      </c>
      <c r="F2894" s="5">
        <v>42124</v>
      </c>
      <c r="G2894">
        <v>-0.28947699999999998</v>
      </c>
      <c r="H2894">
        <v>-0.30446299999999998</v>
      </c>
      <c r="I2894">
        <v>109.24850000000001</v>
      </c>
      <c r="L2894" t="str">
        <f>RRPS_ALL[[#This Row],[BondID]]&amp;"|"&amp;TEXT(RRPS_ALL[[#This Row],[Date]],"yyyymmdd")</f>
        <v>1051|20150430</v>
      </c>
    </row>
    <row r="2895" spans="1:12" x14ac:dyDescent="0.2">
      <c r="A2895" t="s">
        <v>335</v>
      </c>
      <c r="B2895" t="s">
        <v>335</v>
      </c>
      <c r="C2895" t="s">
        <v>312</v>
      </c>
      <c r="D2895" t="b">
        <v>0</v>
      </c>
      <c r="E2895" t="s">
        <v>335</v>
      </c>
      <c r="F2895" s="5">
        <v>42094</v>
      </c>
      <c r="G2895">
        <v>-0.30936200000000003</v>
      </c>
      <c r="H2895">
        <v>-0.32431700000000002</v>
      </c>
      <c r="I2895">
        <v>109.67400000000001</v>
      </c>
      <c r="L2895" t="str">
        <f>RRPS_ALL[[#This Row],[BondID]]&amp;"|"&amp;TEXT(RRPS_ALL[[#This Row],[Date]],"yyyymmdd")</f>
        <v>1051|20150331</v>
      </c>
    </row>
    <row r="2896" spans="1:12" x14ac:dyDescent="0.2">
      <c r="A2896" t="s">
        <v>335</v>
      </c>
      <c r="B2896" t="s">
        <v>335</v>
      </c>
      <c r="C2896" t="s">
        <v>312</v>
      </c>
      <c r="D2896" t="b">
        <v>0</v>
      </c>
      <c r="E2896" t="s">
        <v>335</v>
      </c>
      <c r="F2896" s="5">
        <v>42063</v>
      </c>
      <c r="G2896">
        <v>-0.219141</v>
      </c>
      <c r="H2896">
        <v>-0.23414499999999999</v>
      </c>
      <c r="I2896">
        <v>109.768371</v>
      </c>
      <c r="L2896" t="str">
        <f>RRPS_ALL[[#This Row],[BondID]]&amp;"|"&amp;TEXT(RRPS_ALL[[#This Row],[Date]],"yyyymmdd")</f>
        <v>1051|20150228</v>
      </c>
    </row>
    <row r="2897" spans="1:12" x14ac:dyDescent="0.2">
      <c r="A2897" t="s">
        <v>335</v>
      </c>
      <c r="B2897" t="s">
        <v>335</v>
      </c>
      <c r="C2897" t="s">
        <v>312</v>
      </c>
      <c r="D2897" t="b">
        <v>0</v>
      </c>
      <c r="E2897" t="s">
        <v>335</v>
      </c>
      <c r="F2897" s="5">
        <v>42035</v>
      </c>
      <c r="G2897">
        <v>-7.3794999999999999E-2</v>
      </c>
      <c r="H2897">
        <v>-8.8799000000000003E-2</v>
      </c>
      <c r="I2897">
        <v>109.708574</v>
      </c>
      <c r="L2897" t="str">
        <f>RRPS_ALL[[#This Row],[BondID]]&amp;"|"&amp;TEXT(RRPS_ALL[[#This Row],[Date]],"yyyymmdd")</f>
        <v>1051|20150131</v>
      </c>
    </row>
    <row r="2898" spans="1:12" x14ac:dyDescent="0.2">
      <c r="A2898" t="s">
        <v>335</v>
      </c>
      <c r="B2898" t="s">
        <v>335</v>
      </c>
      <c r="C2898" t="s">
        <v>312</v>
      </c>
      <c r="D2898" t="b">
        <v>0</v>
      </c>
      <c r="E2898" t="s">
        <v>335</v>
      </c>
      <c r="F2898" s="5">
        <v>42004</v>
      </c>
      <c r="G2898">
        <v>3.7429999999999998E-3</v>
      </c>
      <c r="H2898">
        <v>-1.1261E-2</v>
      </c>
      <c r="I2898">
        <v>109.791763</v>
      </c>
      <c r="L2898" t="str">
        <f>RRPS_ALL[[#This Row],[BondID]]&amp;"|"&amp;TEXT(RRPS_ALL[[#This Row],[Date]],"yyyymmdd")</f>
        <v>1051|20141231</v>
      </c>
    </row>
    <row r="2899" spans="1:12" x14ac:dyDescent="0.2">
      <c r="A2899" t="s">
        <v>335</v>
      </c>
      <c r="B2899" t="s">
        <v>335</v>
      </c>
      <c r="C2899" t="s">
        <v>312</v>
      </c>
      <c r="D2899" t="b">
        <v>0</v>
      </c>
      <c r="E2899" t="s">
        <v>335</v>
      </c>
      <c r="F2899" s="5">
        <v>41973</v>
      </c>
      <c r="G2899">
        <v>1.7394E-2</v>
      </c>
      <c r="H2899">
        <v>2.3900000000000002E-3</v>
      </c>
      <c r="I2899">
        <v>110.097272</v>
      </c>
      <c r="L2899" t="str">
        <f>RRPS_ALL[[#This Row],[BondID]]&amp;"|"&amp;TEXT(RRPS_ALL[[#This Row],[Date]],"yyyymmdd")</f>
        <v>1051|20141130</v>
      </c>
    </row>
    <row r="2900" spans="1:12" x14ac:dyDescent="0.2">
      <c r="A2900" t="s">
        <v>335</v>
      </c>
      <c r="B2900" t="s">
        <v>335</v>
      </c>
      <c r="C2900" t="s">
        <v>312</v>
      </c>
      <c r="D2900" t="b">
        <v>0</v>
      </c>
      <c r="E2900" t="s">
        <v>335</v>
      </c>
      <c r="F2900" s="5">
        <v>41943</v>
      </c>
      <c r="G2900">
        <v>9.7036999999999998E-2</v>
      </c>
      <c r="H2900">
        <v>8.2032999999999995E-2</v>
      </c>
      <c r="I2900">
        <v>110.152438</v>
      </c>
      <c r="L2900" t="str">
        <f>RRPS_ALL[[#This Row],[BondID]]&amp;"|"&amp;TEXT(RRPS_ALL[[#This Row],[Date]],"yyyymmdd")</f>
        <v>1051|20141031</v>
      </c>
    </row>
    <row r="2901" spans="1:12" x14ac:dyDescent="0.2">
      <c r="A2901" t="s">
        <v>335</v>
      </c>
      <c r="B2901" t="s">
        <v>335</v>
      </c>
      <c r="C2901" t="s">
        <v>312</v>
      </c>
      <c r="D2901" t="b">
        <v>0</v>
      </c>
      <c r="E2901" t="s">
        <v>335</v>
      </c>
      <c r="F2901" s="5">
        <v>41912</v>
      </c>
      <c r="G2901">
        <v>0.304871</v>
      </c>
      <c r="H2901">
        <v>0.29662699999999997</v>
      </c>
      <c r="I2901">
        <v>109.81399999999999</v>
      </c>
      <c r="L2901" t="str">
        <f>RRPS_ALL[[#This Row],[BondID]]&amp;"|"&amp;TEXT(RRPS_ALL[[#This Row],[Date]],"yyyymmdd")</f>
        <v>1051|20140930</v>
      </c>
    </row>
    <row r="2902" spans="1:12" x14ac:dyDescent="0.2">
      <c r="A2902" t="s">
        <v>335</v>
      </c>
      <c r="B2902" t="s">
        <v>335</v>
      </c>
      <c r="C2902" t="s">
        <v>312</v>
      </c>
      <c r="D2902" t="b">
        <v>0</v>
      </c>
      <c r="E2902" t="s">
        <v>335</v>
      </c>
      <c r="F2902" s="5">
        <v>41882</v>
      </c>
      <c r="G2902">
        <v>0.34509600000000001</v>
      </c>
      <c r="H2902">
        <v>0.33707999999999999</v>
      </c>
      <c r="I2902">
        <v>109.973</v>
      </c>
      <c r="L2902" t="str">
        <f>RRPS_ALL[[#This Row],[BondID]]&amp;"|"&amp;TEXT(RRPS_ALL[[#This Row],[Date]],"yyyymmdd")</f>
        <v>1051|20140831</v>
      </c>
    </row>
    <row r="2903" spans="1:12" x14ac:dyDescent="0.2">
      <c r="A2903" t="s">
        <v>335</v>
      </c>
      <c r="B2903" t="s">
        <v>335</v>
      </c>
      <c r="C2903" t="s">
        <v>312</v>
      </c>
      <c r="D2903" t="b">
        <v>0</v>
      </c>
      <c r="E2903" t="s">
        <v>335</v>
      </c>
      <c r="F2903" s="5">
        <v>41851</v>
      </c>
      <c r="G2903">
        <v>0.50509700000000002</v>
      </c>
      <c r="H2903">
        <v>0.49724400000000002</v>
      </c>
      <c r="I2903">
        <v>109.724</v>
      </c>
      <c r="L2903" t="str">
        <f>RRPS_ALL[[#This Row],[BondID]]&amp;"|"&amp;TEXT(RRPS_ALL[[#This Row],[Date]],"yyyymmdd")</f>
        <v>1051|20140731</v>
      </c>
    </row>
    <row r="2904" spans="1:12" x14ac:dyDescent="0.2">
      <c r="A2904" t="s">
        <v>335</v>
      </c>
      <c r="B2904" t="s">
        <v>335</v>
      </c>
      <c r="C2904" t="s">
        <v>312</v>
      </c>
      <c r="D2904" t="b">
        <v>0</v>
      </c>
      <c r="E2904" t="s">
        <v>335</v>
      </c>
      <c r="F2904" s="5">
        <v>41820</v>
      </c>
      <c r="G2904">
        <v>0.63511200000000001</v>
      </c>
      <c r="H2904">
        <v>0.62745499999999998</v>
      </c>
      <c r="I2904">
        <v>109.581</v>
      </c>
      <c r="L2904" t="str">
        <f>RRPS_ALL[[#This Row],[BondID]]&amp;"|"&amp;TEXT(RRPS_ALL[[#This Row],[Date]],"yyyymmdd")</f>
        <v>1051|20140630</v>
      </c>
    </row>
    <row r="2905" spans="1:12" x14ac:dyDescent="0.2">
      <c r="A2905" t="s">
        <v>335</v>
      </c>
      <c r="B2905" t="s">
        <v>335</v>
      </c>
      <c r="C2905" t="s">
        <v>312</v>
      </c>
      <c r="D2905" t="b">
        <v>0</v>
      </c>
      <c r="E2905" t="s">
        <v>335</v>
      </c>
      <c r="F2905" s="5">
        <v>41790</v>
      </c>
      <c r="G2905">
        <v>0.74495800000000001</v>
      </c>
      <c r="H2905">
        <v>0.73746999999999996</v>
      </c>
      <c r="I2905">
        <v>109.458</v>
      </c>
      <c r="L2905" t="str">
        <f>RRPS_ALL[[#This Row],[BondID]]&amp;"|"&amp;TEXT(RRPS_ALL[[#This Row],[Date]],"yyyymmdd")</f>
        <v>1051|20140531</v>
      </c>
    </row>
    <row r="2906" spans="1:12" x14ac:dyDescent="0.2">
      <c r="A2906" t="s">
        <v>335</v>
      </c>
      <c r="B2906" t="s">
        <v>335</v>
      </c>
      <c r="C2906" t="s">
        <v>312</v>
      </c>
      <c r="D2906" t="b">
        <v>0</v>
      </c>
      <c r="E2906" t="s">
        <v>335</v>
      </c>
      <c r="F2906" s="5">
        <v>41759</v>
      </c>
      <c r="G2906">
        <v>0.90492399999999995</v>
      </c>
      <c r="H2906">
        <v>0.87553300000000001</v>
      </c>
      <c r="I2906">
        <v>109.214</v>
      </c>
      <c r="L2906" t="str">
        <f>RRPS_ALL[[#This Row],[BondID]]&amp;"|"&amp;TEXT(RRPS_ALL[[#This Row],[Date]],"yyyymmdd")</f>
        <v>1051|20140430</v>
      </c>
    </row>
    <row r="2907" spans="1:12" x14ac:dyDescent="0.2">
      <c r="A2907" t="s">
        <v>335</v>
      </c>
      <c r="B2907" t="s">
        <v>335</v>
      </c>
      <c r="C2907" t="s">
        <v>312</v>
      </c>
      <c r="D2907" t="b">
        <v>0</v>
      </c>
      <c r="E2907" t="s">
        <v>335</v>
      </c>
      <c r="F2907" s="5">
        <v>41729</v>
      </c>
      <c r="G2907">
        <v>1.0751310000000001</v>
      </c>
      <c r="H2907">
        <v>1.046362</v>
      </c>
      <c r="I2907">
        <v>108.872</v>
      </c>
      <c r="L2907" t="str">
        <f>RRPS_ALL[[#This Row],[BondID]]&amp;"|"&amp;TEXT(RRPS_ALL[[#This Row],[Date]],"yyyymmdd")</f>
        <v>1051|20140331</v>
      </c>
    </row>
    <row r="2908" spans="1:12" x14ac:dyDescent="0.2">
      <c r="A2908" t="s">
        <v>335</v>
      </c>
      <c r="B2908" t="s">
        <v>335</v>
      </c>
      <c r="C2908" t="s">
        <v>312</v>
      </c>
      <c r="D2908" t="b">
        <v>0</v>
      </c>
      <c r="E2908" t="s">
        <v>335</v>
      </c>
      <c r="F2908" s="5">
        <v>41698</v>
      </c>
      <c r="G2908">
        <v>1.189921</v>
      </c>
      <c r="H2908">
        <v>1.16168</v>
      </c>
      <c r="I2908">
        <v>108.664</v>
      </c>
      <c r="L2908" t="str">
        <f>RRPS_ALL[[#This Row],[BondID]]&amp;"|"&amp;TEXT(RRPS_ALL[[#This Row],[Date]],"yyyymmdd")</f>
        <v>1051|20140228</v>
      </c>
    </row>
    <row r="2909" spans="1:12" x14ac:dyDescent="0.2">
      <c r="A2909" t="s">
        <v>335</v>
      </c>
      <c r="B2909" t="s">
        <v>335</v>
      </c>
      <c r="C2909" t="s">
        <v>312</v>
      </c>
      <c r="D2909" t="b">
        <v>0</v>
      </c>
      <c r="E2909" t="s">
        <v>335</v>
      </c>
      <c r="F2909" s="5">
        <v>41670</v>
      </c>
      <c r="G2909">
        <v>1.199975</v>
      </c>
      <c r="H2909">
        <v>1.172404</v>
      </c>
      <c r="I2909">
        <v>108.831</v>
      </c>
      <c r="L2909" t="str">
        <f>RRPS_ALL[[#This Row],[BondID]]&amp;"|"&amp;TEXT(RRPS_ALL[[#This Row],[Date]],"yyyymmdd")</f>
        <v>1051|20140131</v>
      </c>
    </row>
    <row r="2910" spans="1:12" x14ac:dyDescent="0.2">
      <c r="A2910" t="s">
        <v>335</v>
      </c>
      <c r="B2910" t="s">
        <v>335</v>
      </c>
      <c r="C2910" t="s">
        <v>312</v>
      </c>
      <c r="D2910" t="b">
        <v>0</v>
      </c>
      <c r="E2910" t="s">
        <v>335</v>
      </c>
      <c r="F2910" s="5">
        <v>41639</v>
      </c>
      <c r="G2910">
        <v>1.426026</v>
      </c>
      <c r="H2910">
        <v>1.3987879999999999</v>
      </c>
      <c r="I2910">
        <v>108.18656300000001</v>
      </c>
      <c r="L2910" t="str">
        <f>RRPS_ALL[[#This Row],[BondID]]&amp;"|"&amp;TEXT(RRPS_ALL[[#This Row],[Date]],"yyyymmdd")</f>
        <v>1051|20131231</v>
      </c>
    </row>
    <row r="2911" spans="1:12" x14ac:dyDescent="0.2">
      <c r="A2911" t="s">
        <v>335</v>
      </c>
      <c r="B2911" t="s">
        <v>335</v>
      </c>
      <c r="C2911" t="s">
        <v>312</v>
      </c>
      <c r="D2911" t="b">
        <v>0</v>
      </c>
      <c r="E2911" t="s">
        <v>335</v>
      </c>
      <c r="F2911" s="5">
        <v>41608</v>
      </c>
      <c r="G2911">
        <v>1.2836810000000001</v>
      </c>
      <c r="H2911">
        <v>1.2572950000000001</v>
      </c>
      <c r="I2911">
        <v>108.92557600000001</v>
      </c>
      <c r="L2911" t="str">
        <f>RRPS_ALL[[#This Row],[BondID]]&amp;"|"&amp;TEXT(RRPS_ALL[[#This Row],[Date]],"yyyymmdd")</f>
        <v>1051|20131130</v>
      </c>
    </row>
    <row r="2912" spans="1:12" x14ac:dyDescent="0.2">
      <c r="A2912" t="s">
        <v>335</v>
      </c>
      <c r="B2912" t="s">
        <v>335</v>
      </c>
      <c r="C2912" t="s">
        <v>312</v>
      </c>
      <c r="D2912" t="b">
        <v>0</v>
      </c>
      <c r="E2912" t="s">
        <v>335</v>
      </c>
      <c r="F2912" s="5">
        <v>41578</v>
      </c>
      <c r="G2912">
        <v>1.481662</v>
      </c>
      <c r="H2912">
        <v>1.4556089999999999</v>
      </c>
      <c r="I2912">
        <v>108.351769</v>
      </c>
      <c r="L2912" t="str">
        <f>RRPS_ALL[[#This Row],[BondID]]&amp;"|"&amp;TEXT(RRPS_ALL[[#This Row],[Date]],"yyyymmdd")</f>
        <v>1051|20131031</v>
      </c>
    </row>
    <row r="2913" spans="1:12" x14ac:dyDescent="0.2">
      <c r="A2913" t="s">
        <v>335</v>
      </c>
      <c r="B2913" t="s">
        <v>335</v>
      </c>
      <c r="C2913" t="s">
        <v>312</v>
      </c>
      <c r="D2913" t="b">
        <v>0</v>
      </c>
      <c r="E2913" t="s">
        <v>335</v>
      </c>
      <c r="F2913" s="5">
        <v>41547</v>
      </c>
      <c r="G2913">
        <v>1.5451440000000001</v>
      </c>
      <c r="H2913">
        <v>1.5196149999999999</v>
      </c>
      <c r="I2913">
        <v>108.29365799999999</v>
      </c>
      <c r="L2913" t="str">
        <f>RRPS_ALL[[#This Row],[BondID]]&amp;"|"&amp;TEXT(RRPS_ALL[[#This Row],[Date]],"yyyymmdd")</f>
        <v>1051|20130930</v>
      </c>
    </row>
    <row r="2914" spans="1:12" x14ac:dyDescent="0.2">
      <c r="A2914" t="s">
        <v>335</v>
      </c>
      <c r="B2914" t="s">
        <v>335</v>
      </c>
      <c r="C2914" t="s">
        <v>312</v>
      </c>
      <c r="D2914" t="b">
        <v>0</v>
      </c>
      <c r="E2914" t="s">
        <v>335</v>
      </c>
      <c r="F2914" s="5">
        <v>41517</v>
      </c>
      <c r="G2914">
        <v>1.646528</v>
      </c>
      <c r="H2914">
        <v>1.6213960000000001</v>
      </c>
      <c r="I2914">
        <v>108.057383</v>
      </c>
      <c r="L2914" t="str">
        <f>RRPS_ALL[[#This Row],[BondID]]&amp;"|"&amp;TEXT(RRPS_ALL[[#This Row],[Date]],"yyyymmdd")</f>
        <v>1051|20130831</v>
      </c>
    </row>
    <row r="2915" spans="1:12" x14ac:dyDescent="0.2">
      <c r="A2915" t="s">
        <v>335</v>
      </c>
      <c r="B2915" t="s">
        <v>335</v>
      </c>
      <c r="C2915" t="s">
        <v>312</v>
      </c>
      <c r="D2915" t="b">
        <v>0</v>
      </c>
      <c r="E2915" t="s">
        <v>335</v>
      </c>
      <c r="F2915" s="5">
        <v>41486</v>
      </c>
      <c r="G2915">
        <v>1.389575</v>
      </c>
      <c r="H2915">
        <v>1.365251</v>
      </c>
      <c r="I2915">
        <v>109.26523299999999</v>
      </c>
      <c r="L2915" t="str">
        <f>RRPS_ALL[[#This Row],[BondID]]&amp;"|"&amp;TEXT(RRPS_ALL[[#This Row],[Date]],"yyyymmdd")</f>
        <v>1051|20130731</v>
      </c>
    </row>
    <row r="2916" spans="1:12" x14ac:dyDescent="0.2">
      <c r="A2916" t="s">
        <v>335</v>
      </c>
      <c r="B2916" t="s">
        <v>335</v>
      </c>
      <c r="C2916" t="s">
        <v>312</v>
      </c>
      <c r="D2916" t="b">
        <v>0</v>
      </c>
      <c r="E2916" t="s">
        <v>335</v>
      </c>
      <c r="F2916" s="5">
        <v>41455</v>
      </c>
      <c r="G2916">
        <v>1.441775</v>
      </c>
      <c r="H2916">
        <v>1.417932</v>
      </c>
      <c r="I2916">
        <v>109.241142</v>
      </c>
      <c r="L2916" t="str">
        <f>RRPS_ALL[[#This Row],[BondID]]&amp;"|"&amp;TEXT(RRPS_ALL[[#This Row],[Date]],"yyyymmdd")</f>
        <v>1051|20130630</v>
      </c>
    </row>
    <row r="2917" spans="1:12" x14ac:dyDescent="0.2">
      <c r="A2917" t="s">
        <v>335</v>
      </c>
      <c r="B2917" t="s">
        <v>335</v>
      </c>
      <c r="C2917" t="s">
        <v>312</v>
      </c>
      <c r="D2917" t="b">
        <v>0</v>
      </c>
      <c r="E2917" t="s">
        <v>335</v>
      </c>
      <c r="F2917" s="5">
        <v>41425</v>
      </c>
      <c r="G2917">
        <v>1.185808</v>
      </c>
      <c r="H2917">
        <v>1.1627190000000001</v>
      </c>
      <c r="I2917">
        <v>110.50848499999999</v>
      </c>
      <c r="L2917" t="str">
        <f>RRPS_ALL[[#This Row],[BondID]]&amp;"|"&amp;TEXT(RRPS_ALL[[#This Row],[Date]],"yyyymmdd")</f>
        <v>1051|20130531</v>
      </c>
    </row>
    <row r="2918" spans="1:12" x14ac:dyDescent="0.2">
      <c r="A2918" t="s">
        <v>335</v>
      </c>
      <c r="B2918" t="s">
        <v>335</v>
      </c>
      <c r="C2918" t="s">
        <v>312</v>
      </c>
      <c r="D2918" t="b">
        <v>0</v>
      </c>
      <c r="E2918" t="s">
        <v>335</v>
      </c>
      <c r="F2918" s="5">
        <v>41394</v>
      </c>
      <c r="G2918">
        <v>1.007444</v>
      </c>
      <c r="H2918">
        <v>0.98501000000000005</v>
      </c>
      <c r="I2918">
        <v>111.493872</v>
      </c>
      <c r="L2918" t="str">
        <f>RRPS_ALL[[#This Row],[BondID]]&amp;"|"&amp;TEXT(RRPS_ALL[[#This Row],[Date]],"yyyymmdd")</f>
        <v>1051|20130430</v>
      </c>
    </row>
    <row r="2919" spans="1:12" x14ac:dyDescent="0.2">
      <c r="A2919" t="s">
        <v>335</v>
      </c>
      <c r="B2919" t="s">
        <v>335</v>
      </c>
      <c r="C2919" t="s">
        <v>312</v>
      </c>
      <c r="D2919" t="b">
        <v>0</v>
      </c>
      <c r="E2919" t="s">
        <v>335</v>
      </c>
      <c r="F2919" s="5">
        <v>41364</v>
      </c>
      <c r="G2919">
        <v>1.1771940000000001</v>
      </c>
      <c r="H2919">
        <v>1.155041</v>
      </c>
      <c r="I2919">
        <v>110.956346</v>
      </c>
      <c r="L2919" t="str">
        <f>RRPS_ALL[[#This Row],[BondID]]&amp;"|"&amp;TEXT(RRPS_ALL[[#This Row],[Date]],"yyyymmdd")</f>
        <v>1051|20130331</v>
      </c>
    </row>
    <row r="2920" spans="1:12" x14ac:dyDescent="0.2">
      <c r="A2920" t="s">
        <v>335</v>
      </c>
      <c r="B2920" t="s">
        <v>335</v>
      </c>
      <c r="C2920" t="s">
        <v>312</v>
      </c>
      <c r="D2920" t="b">
        <v>0</v>
      </c>
      <c r="E2920" t="s">
        <v>335</v>
      </c>
      <c r="F2920" s="5">
        <v>41333</v>
      </c>
      <c r="G2920">
        <v>1.3155250000000001</v>
      </c>
      <c r="H2920">
        <v>1.2936270000000001</v>
      </c>
      <c r="I2920">
        <v>110.51805299999999</v>
      </c>
      <c r="L2920" t="str">
        <f>RRPS_ALL[[#This Row],[BondID]]&amp;"|"&amp;TEXT(RRPS_ALL[[#This Row],[Date]],"yyyymmdd")</f>
        <v>1051|20130228</v>
      </c>
    </row>
    <row r="2921" spans="1:12" x14ac:dyDescent="0.2">
      <c r="A2921" t="s">
        <v>335</v>
      </c>
      <c r="B2921" t="s">
        <v>335</v>
      </c>
      <c r="C2921" t="s">
        <v>312</v>
      </c>
      <c r="D2921" t="b">
        <v>0</v>
      </c>
      <c r="E2921" t="s">
        <v>335</v>
      </c>
      <c r="F2921" s="5">
        <v>41305</v>
      </c>
      <c r="G2921">
        <v>1.3780749999999999</v>
      </c>
      <c r="H2921">
        <v>1.356517</v>
      </c>
      <c r="I2921">
        <v>110.41759399999999</v>
      </c>
      <c r="L2921" t="str">
        <f>RRPS_ALL[[#This Row],[BondID]]&amp;"|"&amp;TEXT(RRPS_ALL[[#This Row],[Date]],"yyyymmdd")</f>
        <v>1051|20130131</v>
      </c>
    </row>
    <row r="2922" spans="1:12" x14ac:dyDescent="0.2">
      <c r="A2922" t="s">
        <v>335</v>
      </c>
      <c r="B2922" t="s">
        <v>335</v>
      </c>
      <c r="C2922" t="s">
        <v>312</v>
      </c>
      <c r="D2922" t="b">
        <v>0</v>
      </c>
      <c r="E2922" t="s">
        <v>335</v>
      </c>
      <c r="F2922" s="5">
        <v>41274</v>
      </c>
      <c r="G2922">
        <v>0.96883300000000006</v>
      </c>
      <c r="H2922">
        <v>0.94814799999999999</v>
      </c>
      <c r="I2922">
        <v>112.56397200000001</v>
      </c>
      <c r="L2922" t="str">
        <f>RRPS_ALL[[#This Row],[BondID]]&amp;"|"&amp;TEXT(RRPS_ALL[[#This Row],[Date]],"yyyymmdd")</f>
        <v>1051|20121231</v>
      </c>
    </row>
    <row r="2923" spans="1:12" x14ac:dyDescent="0.2">
      <c r="A2923" t="s">
        <v>335</v>
      </c>
      <c r="B2923" t="s">
        <v>335</v>
      </c>
      <c r="C2923" t="s">
        <v>312</v>
      </c>
      <c r="D2923" t="b">
        <v>0</v>
      </c>
      <c r="E2923" t="s">
        <v>335</v>
      </c>
      <c r="F2923" s="5">
        <v>41243</v>
      </c>
      <c r="G2923">
        <v>0.94624200000000003</v>
      </c>
      <c r="H2923">
        <v>0.92594799999999999</v>
      </c>
      <c r="I2923">
        <v>112.888783</v>
      </c>
      <c r="L2923" t="str">
        <f>RRPS_ALL[[#This Row],[BondID]]&amp;"|"&amp;TEXT(RRPS_ALL[[#This Row],[Date]],"yyyymmdd")</f>
        <v>1051|20121130</v>
      </c>
    </row>
    <row r="2924" spans="1:12" x14ac:dyDescent="0.2">
      <c r="A2924" t="s">
        <v>335</v>
      </c>
      <c r="B2924" t="s">
        <v>335</v>
      </c>
      <c r="C2924" t="s">
        <v>312</v>
      </c>
      <c r="D2924" t="b">
        <v>0</v>
      </c>
      <c r="E2924" t="s">
        <v>335</v>
      </c>
      <c r="F2924" s="5">
        <v>41213</v>
      </c>
      <c r="G2924">
        <v>1.0081500000000001</v>
      </c>
      <c r="H2924">
        <v>0.98815200000000003</v>
      </c>
      <c r="I2924">
        <v>112.80194</v>
      </c>
      <c r="L2924" t="str">
        <f>RRPS_ALL[[#This Row],[BondID]]&amp;"|"&amp;TEXT(RRPS_ALL[[#This Row],[Date]],"yyyymmdd")</f>
        <v>1051|20121031</v>
      </c>
    </row>
    <row r="2925" spans="1:12" x14ac:dyDescent="0.2">
      <c r="A2925" t="s">
        <v>335</v>
      </c>
      <c r="B2925" t="s">
        <v>335</v>
      </c>
      <c r="C2925" t="s">
        <v>312</v>
      </c>
      <c r="D2925" t="b">
        <v>0</v>
      </c>
      <c r="E2925" t="s">
        <v>335</v>
      </c>
      <c r="F2925" s="5">
        <v>41182</v>
      </c>
      <c r="G2925">
        <v>0.97384400000000004</v>
      </c>
      <c r="H2925">
        <v>0.95425899999999997</v>
      </c>
      <c r="I2925">
        <v>113.208949</v>
      </c>
      <c r="L2925" t="str">
        <f>RRPS_ALL[[#This Row],[BondID]]&amp;"|"&amp;TEXT(RRPS_ALL[[#This Row],[Date]],"yyyymmdd")</f>
        <v>1051|20120930</v>
      </c>
    </row>
    <row r="2926" spans="1:12" x14ac:dyDescent="0.2">
      <c r="A2926" t="s">
        <v>335</v>
      </c>
      <c r="B2926" t="s">
        <v>335</v>
      </c>
      <c r="C2926" t="s">
        <v>312</v>
      </c>
      <c r="D2926" t="b">
        <v>0</v>
      </c>
      <c r="E2926" t="s">
        <v>335</v>
      </c>
      <c r="F2926" s="5">
        <v>41152</v>
      </c>
      <c r="G2926">
        <v>1.0180419999999999</v>
      </c>
      <c r="H2926">
        <v>0.99872300000000003</v>
      </c>
      <c r="I2926">
        <v>113.18604499999999</v>
      </c>
      <c r="L2926" t="str">
        <f>RRPS_ALL[[#This Row],[BondID]]&amp;"|"&amp;TEXT(RRPS_ALL[[#This Row],[Date]],"yyyymmdd")</f>
        <v>1051|20120831</v>
      </c>
    </row>
    <row r="2927" spans="1:12" x14ac:dyDescent="0.2">
      <c r="A2927" t="s">
        <v>335</v>
      </c>
      <c r="B2927" t="s">
        <v>335</v>
      </c>
      <c r="C2927" t="s">
        <v>312</v>
      </c>
      <c r="D2927" t="b">
        <v>0</v>
      </c>
      <c r="E2927" t="s">
        <v>335</v>
      </c>
      <c r="F2927" s="5">
        <v>41121</v>
      </c>
      <c r="G2927">
        <v>1.0674999999999999</v>
      </c>
      <c r="H2927">
        <v>1.048478</v>
      </c>
      <c r="I2927">
        <v>113.156203</v>
      </c>
      <c r="L2927" t="str">
        <f>RRPS_ALL[[#This Row],[BondID]]&amp;"|"&amp;TEXT(RRPS_ALL[[#This Row],[Date]],"yyyymmdd")</f>
        <v>1051|20120731</v>
      </c>
    </row>
    <row r="2928" spans="1:12" x14ac:dyDescent="0.2">
      <c r="A2928" t="s">
        <v>335</v>
      </c>
      <c r="B2928" t="s">
        <v>335</v>
      </c>
      <c r="C2928" t="s">
        <v>312</v>
      </c>
      <c r="D2928" t="b">
        <v>0</v>
      </c>
      <c r="E2928" t="s">
        <v>335</v>
      </c>
      <c r="F2928" s="5">
        <v>41090</v>
      </c>
      <c r="G2928">
        <v>1.2388779999999999</v>
      </c>
      <c r="H2928">
        <v>1.219981</v>
      </c>
      <c r="I2928">
        <v>112.447489</v>
      </c>
      <c r="L2928" t="str">
        <f>RRPS_ALL[[#This Row],[BondID]]&amp;"|"&amp;TEXT(RRPS_ALL[[#This Row],[Date]],"yyyymmdd")</f>
        <v>1051|20120630</v>
      </c>
    </row>
    <row r="2929" spans="1:12" x14ac:dyDescent="0.2">
      <c r="A2929" t="s">
        <v>335</v>
      </c>
      <c r="B2929" t="s">
        <v>335</v>
      </c>
      <c r="C2929" t="s">
        <v>312</v>
      </c>
      <c r="D2929" t="b">
        <v>0</v>
      </c>
      <c r="E2929" t="s">
        <v>335</v>
      </c>
      <c r="F2929" s="5">
        <v>41060</v>
      </c>
      <c r="G2929">
        <v>0.97672800000000004</v>
      </c>
      <c r="H2929">
        <v>0.95842400000000005</v>
      </c>
      <c r="I2929">
        <v>114.055195</v>
      </c>
      <c r="L2929" t="str">
        <f>RRPS_ALL[[#This Row],[BondID]]&amp;"|"&amp;TEXT(RRPS_ALL[[#This Row],[Date]],"yyyymmdd")</f>
        <v>1051|20120531</v>
      </c>
    </row>
    <row r="2930" spans="1:12" x14ac:dyDescent="0.2">
      <c r="A2930" t="s">
        <v>335</v>
      </c>
      <c r="B2930" t="s">
        <v>335</v>
      </c>
      <c r="C2930" t="s">
        <v>312</v>
      </c>
      <c r="D2930" t="b">
        <v>0</v>
      </c>
      <c r="E2930" t="s">
        <v>335</v>
      </c>
      <c r="F2930" s="5">
        <v>41029</v>
      </c>
      <c r="G2930">
        <v>1.410739</v>
      </c>
      <c r="H2930">
        <v>1.392271</v>
      </c>
      <c r="I2930">
        <v>111.900379</v>
      </c>
      <c r="L2930" t="str">
        <f>RRPS_ALL[[#This Row],[BondID]]&amp;"|"&amp;TEXT(RRPS_ALL[[#This Row],[Date]],"yyyymmdd")</f>
        <v>1051|20120430</v>
      </c>
    </row>
    <row r="2931" spans="1:12" x14ac:dyDescent="0.2">
      <c r="A2931" t="s">
        <v>335</v>
      </c>
      <c r="B2931" t="s">
        <v>335</v>
      </c>
      <c r="C2931" t="s">
        <v>312</v>
      </c>
      <c r="D2931" t="b">
        <v>0</v>
      </c>
      <c r="E2931" t="s">
        <v>335</v>
      </c>
      <c r="F2931" s="5">
        <v>40999</v>
      </c>
      <c r="G2931">
        <v>1.6161110000000001</v>
      </c>
      <c r="H2931">
        <v>1.597709</v>
      </c>
      <c r="I2931">
        <v>110.956852</v>
      </c>
      <c r="L2931" t="str">
        <f>RRPS_ALL[[#This Row],[BondID]]&amp;"|"&amp;TEXT(RRPS_ALL[[#This Row],[Date]],"yyyymmdd")</f>
        <v>1051|20120331</v>
      </c>
    </row>
    <row r="2932" spans="1:12" x14ac:dyDescent="0.2">
      <c r="A2932" t="s">
        <v>335</v>
      </c>
      <c r="B2932" t="s">
        <v>335</v>
      </c>
      <c r="C2932" t="s">
        <v>312</v>
      </c>
      <c r="D2932" t="b">
        <v>0</v>
      </c>
      <c r="E2932" t="s">
        <v>335</v>
      </c>
      <c r="F2932" s="5">
        <v>40968</v>
      </c>
      <c r="G2932">
        <v>1.4317329999999999</v>
      </c>
      <c r="H2932">
        <v>1.4138120000000001</v>
      </c>
      <c r="I2932">
        <v>112.135158</v>
      </c>
      <c r="L2932" t="str">
        <f>RRPS_ALL[[#This Row],[BondID]]&amp;"|"&amp;TEXT(RRPS_ALL[[#This Row],[Date]],"yyyymmdd")</f>
        <v>1051|20120229</v>
      </c>
    </row>
    <row r="2933" spans="1:12" x14ac:dyDescent="0.2">
      <c r="A2933" t="s">
        <v>335</v>
      </c>
      <c r="B2933" t="s">
        <v>335</v>
      </c>
      <c r="C2933" t="s">
        <v>312</v>
      </c>
      <c r="D2933" t="b">
        <v>0</v>
      </c>
      <c r="E2933" t="s">
        <v>335</v>
      </c>
      <c r="F2933" s="5">
        <v>40939</v>
      </c>
      <c r="G2933">
        <v>1.28345</v>
      </c>
      <c r="H2933">
        <v>1.2659849999999999</v>
      </c>
      <c r="I2933">
        <v>113.16898</v>
      </c>
      <c r="L2933" t="str">
        <f>RRPS_ALL[[#This Row],[BondID]]&amp;"|"&amp;TEXT(RRPS_ALL[[#This Row],[Date]],"yyyymmdd")</f>
        <v>1051|20120131</v>
      </c>
    </row>
    <row r="2934" spans="1:12" x14ac:dyDescent="0.2">
      <c r="A2934" t="s">
        <v>335</v>
      </c>
      <c r="B2934" t="s">
        <v>335</v>
      </c>
      <c r="C2934" t="s">
        <v>312</v>
      </c>
      <c r="D2934" t="b">
        <v>0</v>
      </c>
      <c r="E2934" t="s">
        <v>335</v>
      </c>
      <c r="F2934" s="5">
        <v>40908</v>
      </c>
      <c r="G2934">
        <v>1.228156</v>
      </c>
      <c r="H2934">
        <v>1.2110080000000001</v>
      </c>
      <c r="I2934">
        <v>113.674852</v>
      </c>
      <c r="L2934" t="str">
        <f>RRPS_ALL[[#This Row],[BondID]]&amp;"|"&amp;TEXT(RRPS_ALL[[#This Row],[Date]],"yyyymmdd")</f>
        <v>1051|20111231</v>
      </c>
    </row>
    <row r="2935" spans="1:12" x14ac:dyDescent="0.2">
      <c r="A2935" t="s">
        <v>335</v>
      </c>
      <c r="B2935" t="s">
        <v>335</v>
      </c>
      <c r="C2935" t="s">
        <v>312</v>
      </c>
      <c r="D2935" t="b">
        <v>0</v>
      </c>
      <c r="E2935" t="s">
        <v>335</v>
      </c>
      <c r="F2935" s="5">
        <v>40877</v>
      </c>
      <c r="G2935">
        <v>1.3790830000000001</v>
      </c>
      <c r="H2935">
        <v>1.36202</v>
      </c>
      <c r="I2935">
        <v>112.975554</v>
      </c>
      <c r="L2935" t="str">
        <f>RRPS_ALL[[#This Row],[BondID]]&amp;"|"&amp;TEXT(RRPS_ALL[[#This Row],[Date]],"yyyymmdd")</f>
        <v>1051|20111130</v>
      </c>
    </row>
    <row r="2936" spans="1:12" x14ac:dyDescent="0.2">
      <c r="A2936" t="s">
        <v>335</v>
      </c>
      <c r="B2936" t="s">
        <v>335</v>
      </c>
      <c r="C2936" t="s">
        <v>312</v>
      </c>
      <c r="D2936" t="b">
        <v>0</v>
      </c>
      <c r="E2936" t="s">
        <v>335</v>
      </c>
      <c r="F2936" s="5">
        <v>40847</v>
      </c>
      <c r="G2936">
        <v>1.72885</v>
      </c>
      <c r="H2936">
        <v>1.711667</v>
      </c>
      <c r="I2936">
        <v>111.11247400000001</v>
      </c>
      <c r="L2936" t="str">
        <f>RRPS_ALL[[#This Row],[BondID]]&amp;"|"&amp;TEXT(RRPS_ALL[[#This Row],[Date]],"yyyymmdd")</f>
        <v>1051|20111031</v>
      </c>
    </row>
    <row r="2937" spans="1:12" x14ac:dyDescent="0.2">
      <c r="A2937" t="s">
        <v>335</v>
      </c>
      <c r="B2937" t="s">
        <v>335</v>
      </c>
      <c r="C2937" t="s">
        <v>312</v>
      </c>
      <c r="D2937" t="b">
        <v>0</v>
      </c>
      <c r="E2937" t="s">
        <v>335</v>
      </c>
      <c r="F2937" s="5">
        <v>40816</v>
      </c>
      <c r="G2937">
        <v>1.583653</v>
      </c>
      <c r="H2937">
        <v>1.5668569999999999</v>
      </c>
      <c r="I2937">
        <v>112.11501</v>
      </c>
      <c r="L2937" t="str">
        <f>RRPS_ALL[[#This Row],[BondID]]&amp;"|"&amp;TEXT(RRPS_ALL[[#This Row],[Date]],"yyyymmdd")</f>
        <v>1051|20110930</v>
      </c>
    </row>
    <row r="2938" spans="1:12" x14ac:dyDescent="0.2">
      <c r="A2938" t="s">
        <v>335</v>
      </c>
      <c r="B2938" t="s">
        <v>335</v>
      </c>
      <c r="C2938" t="s">
        <v>312</v>
      </c>
      <c r="D2938" t="b">
        <v>0</v>
      </c>
      <c r="E2938" t="s">
        <v>335</v>
      </c>
      <c r="F2938" s="5">
        <v>40786</v>
      </c>
      <c r="G2938">
        <v>1.9494579999999999</v>
      </c>
      <c r="H2938">
        <v>1.932491</v>
      </c>
      <c r="I2938">
        <v>110.099148</v>
      </c>
      <c r="L2938" t="str">
        <f>RRPS_ALL[[#This Row],[BondID]]&amp;"|"&amp;TEXT(RRPS_ALL[[#This Row],[Date]],"yyyymmdd")</f>
        <v>1051|20110831</v>
      </c>
    </row>
    <row r="2939" spans="1:12" x14ac:dyDescent="0.2">
      <c r="A2939" t="s">
        <v>335</v>
      </c>
      <c r="B2939" t="s">
        <v>335</v>
      </c>
      <c r="C2939" t="s">
        <v>312</v>
      </c>
      <c r="D2939" t="b">
        <v>0</v>
      </c>
      <c r="E2939" t="s">
        <v>335</v>
      </c>
      <c r="F2939" s="5">
        <v>40755</v>
      </c>
      <c r="G2939">
        <v>2.3712499999999999</v>
      </c>
      <c r="H2939">
        <v>2.3540519999999998</v>
      </c>
      <c r="I2939">
        <v>107.755651</v>
      </c>
      <c r="L2939" t="str">
        <f>RRPS_ALL[[#This Row],[BondID]]&amp;"|"&amp;TEXT(RRPS_ALL[[#This Row],[Date]],"yyyymmdd")</f>
        <v>1051|20110731</v>
      </c>
    </row>
    <row r="2940" spans="1:12" x14ac:dyDescent="0.2">
      <c r="A2940" t="s">
        <v>335</v>
      </c>
      <c r="B2940" t="s">
        <v>335</v>
      </c>
      <c r="C2940" t="s">
        <v>312</v>
      </c>
      <c r="D2940" t="b">
        <v>0</v>
      </c>
      <c r="E2940" t="s">
        <v>335</v>
      </c>
      <c r="F2940" s="5">
        <v>40724</v>
      </c>
      <c r="G2940">
        <v>2.740653</v>
      </c>
      <c r="H2940">
        <v>2.7232449999999999</v>
      </c>
      <c r="I2940">
        <v>105.697345</v>
      </c>
      <c r="L2940" t="str">
        <f>RRPS_ALL[[#This Row],[BondID]]&amp;"|"&amp;TEXT(RRPS_ALL[[#This Row],[Date]],"yyyymmdd")</f>
        <v>1051|20110630</v>
      </c>
    </row>
    <row r="2941" spans="1:12" x14ac:dyDescent="0.2">
      <c r="A2941" t="s">
        <v>335</v>
      </c>
      <c r="B2941" t="s">
        <v>335</v>
      </c>
      <c r="C2941" t="s">
        <v>312</v>
      </c>
      <c r="D2941" t="b">
        <v>0</v>
      </c>
      <c r="E2941" t="s">
        <v>335</v>
      </c>
      <c r="F2941" s="5">
        <v>40694</v>
      </c>
      <c r="G2941">
        <v>2.7719999999999998</v>
      </c>
      <c r="H2941">
        <v>2.7549999999999999</v>
      </c>
      <c r="I2941">
        <v>105.57586000000001</v>
      </c>
      <c r="L2941" t="str">
        <f>RRPS_ALL[[#This Row],[BondID]]&amp;"|"&amp;TEXT(RRPS_ALL[[#This Row],[Date]],"yyyymmdd")</f>
        <v>1051|20110531</v>
      </c>
    </row>
    <row r="2942" spans="1:12" x14ac:dyDescent="0.2">
      <c r="A2942" t="s">
        <v>335</v>
      </c>
      <c r="B2942" t="s">
        <v>335</v>
      </c>
      <c r="C2942" t="s">
        <v>312</v>
      </c>
      <c r="D2942" t="b">
        <v>0</v>
      </c>
      <c r="E2942" t="s">
        <v>335</v>
      </c>
      <c r="F2942" s="5">
        <v>40663</v>
      </c>
      <c r="G2942">
        <v>3.1539999999999999</v>
      </c>
      <c r="H2942">
        <v>3.137</v>
      </c>
      <c r="I2942">
        <v>103.43222</v>
      </c>
      <c r="L2942" t="str">
        <f>RRPS_ALL[[#This Row],[BondID]]&amp;"|"&amp;TEXT(RRPS_ALL[[#This Row],[Date]],"yyyymmdd")</f>
        <v>1051|20110430</v>
      </c>
    </row>
    <row r="2943" spans="1:12" x14ac:dyDescent="0.2">
      <c r="A2943" t="s">
        <v>335</v>
      </c>
      <c r="B2943" t="s">
        <v>335</v>
      </c>
      <c r="C2943" t="s">
        <v>312</v>
      </c>
      <c r="D2943" t="b">
        <v>0</v>
      </c>
      <c r="E2943" t="s">
        <v>335</v>
      </c>
      <c r="F2943" s="5">
        <v>40633</v>
      </c>
      <c r="G2943">
        <v>3.2410000000000001</v>
      </c>
      <c r="H2943">
        <v>3.2029999999999998</v>
      </c>
      <c r="I2943">
        <v>103.08635</v>
      </c>
      <c r="L2943" t="str">
        <f>RRPS_ALL[[#This Row],[BondID]]&amp;"|"&amp;TEXT(RRPS_ALL[[#This Row],[Date]],"yyyymmdd")</f>
        <v>1051|20110331</v>
      </c>
    </row>
    <row r="2944" spans="1:12" x14ac:dyDescent="0.2">
      <c r="A2944" t="s">
        <v>335</v>
      </c>
      <c r="B2944" t="s">
        <v>335</v>
      </c>
      <c r="C2944" t="s">
        <v>312</v>
      </c>
      <c r="D2944" t="b">
        <v>0</v>
      </c>
      <c r="E2944" t="s">
        <v>335</v>
      </c>
      <c r="F2944" s="5">
        <v>40602</v>
      </c>
      <c r="G2944">
        <v>3.2010000000000001</v>
      </c>
      <c r="H2944">
        <v>3.1640000000000001</v>
      </c>
      <c r="I2944">
        <v>103.35445</v>
      </c>
      <c r="L2944" t="str">
        <f>RRPS_ALL[[#This Row],[BondID]]&amp;"|"&amp;TEXT(RRPS_ALL[[#This Row],[Date]],"yyyymmdd")</f>
        <v>1051|20110228</v>
      </c>
    </row>
    <row r="2945" spans="1:12" x14ac:dyDescent="0.2">
      <c r="A2945" t="s">
        <v>335</v>
      </c>
      <c r="B2945" t="s">
        <v>335</v>
      </c>
      <c r="C2945" t="s">
        <v>312</v>
      </c>
      <c r="D2945" t="b">
        <v>0</v>
      </c>
      <c r="E2945" t="s">
        <v>335</v>
      </c>
      <c r="F2945" s="5">
        <v>40574</v>
      </c>
      <c r="G2945">
        <v>3.2010000000000001</v>
      </c>
      <c r="H2945">
        <v>3.1640000000000001</v>
      </c>
      <c r="I2945">
        <v>103.39125</v>
      </c>
      <c r="L2945" t="str">
        <f>RRPS_ALL[[#This Row],[BondID]]&amp;"|"&amp;TEXT(RRPS_ALL[[#This Row],[Date]],"yyyymmdd")</f>
        <v>1051|20110131</v>
      </c>
    </row>
    <row r="2946" spans="1:12" x14ac:dyDescent="0.2">
      <c r="A2946" t="s">
        <v>335</v>
      </c>
      <c r="B2946" t="s">
        <v>335</v>
      </c>
      <c r="C2946" t="s">
        <v>312</v>
      </c>
      <c r="D2946" t="b">
        <v>0</v>
      </c>
      <c r="E2946" t="s">
        <v>335</v>
      </c>
      <c r="F2946" s="5">
        <v>40543</v>
      </c>
      <c r="G2946">
        <v>3.04</v>
      </c>
      <c r="H2946">
        <v>3.004</v>
      </c>
      <c r="I2946">
        <v>104.39469</v>
      </c>
      <c r="L2946" t="str">
        <f>RRPS_ALL[[#This Row],[BondID]]&amp;"|"&amp;TEXT(RRPS_ALL[[#This Row],[Date]],"yyyymmdd")</f>
        <v>1051|20101231</v>
      </c>
    </row>
    <row r="2947" spans="1:12" x14ac:dyDescent="0.2">
      <c r="A2947" t="s">
        <v>335</v>
      </c>
      <c r="B2947" t="s">
        <v>335</v>
      </c>
      <c r="C2947" t="s">
        <v>312</v>
      </c>
      <c r="D2947" t="b">
        <v>0</v>
      </c>
      <c r="E2947" t="s">
        <v>335</v>
      </c>
      <c r="F2947" s="5">
        <v>40512</v>
      </c>
      <c r="G2947">
        <v>2.7170000000000001</v>
      </c>
      <c r="H2947">
        <v>2.6819999999999999</v>
      </c>
      <c r="I2947">
        <v>106.45049</v>
      </c>
      <c r="L2947" t="str">
        <f>RRPS_ALL[[#This Row],[BondID]]&amp;"|"&amp;TEXT(RRPS_ALL[[#This Row],[Date]],"yyyymmdd")</f>
        <v>1051|20101130</v>
      </c>
    </row>
    <row r="2948" spans="1:12" x14ac:dyDescent="0.2">
      <c r="A2948" t="s">
        <v>335</v>
      </c>
      <c r="B2948" t="s">
        <v>335</v>
      </c>
      <c r="C2948" t="s">
        <v>312</v>
      </c>
      <c r="D2948" t="b">
        <v>0</v>
      </c>
      <c r="E2948" t="s">
        <v>335</v>
      </c>
      <c r="F2948" s="5">
        <v>40482</v>
      </c>
      <c r="G2948">
        <v>2.62</v>
      </c>
      <c r="H2948">
        <v>2.5859999999999999</v>
      </c>
      <c r="I2948">
        <v>107.14404</v>
      </c>
      <c r="L2948" t="str">
        <f>RRPS_ALL[[#This Row],[BondID]]&amp;"|"&amp;TEXT(RRPS_ALL[[#This Row],[Date]],"yyyymmdd")</f>
        <v>1051|20101031</v>
      </c>
    </row>
    <row r="2949" spans="1:12" x14ac:dyDescent="0.2">
      <c r="A2949" t="s">
        <v>335</v>
      </c>
      <c r="B2949" t="s">
        <v>335</v>
      </c>
      <c r="C2949" t="s">
        <v>312</v>
      </c>
      <c r="D2949" t="b">
        <v>0</v>
      </c>
      <c r="E2949" t="s">
        <v>335</v>
      </c>
      <c r="F2949" s="5">
        <v>40451</v>
      </c>
      <c r="G2949">
        <v>2.302</v>
      </c>
      <c r="H2949">
        <v>2.2690000000000001</v>
      </c>
      <c r="I2949">
        <v>109.29414</v>
      </c>
      <c r="L2949" t="str">
        <f>RRPS_ALL[[#This Row],[BondID]]&amp;"|"&amp;TEXT(RRPS_ALL[[#This Row],[Date]],"yyyymmdd")</f>
        <v>1051|20100930</v>
      </c>
    </row>
    <row r="2950" spans="1:12" x14ac:dyDescent="0.2">
      <c r="A2950" t="s">
        <v>335</v>
      </c>
      <c r="B2950" t="s">
        <v>335</v>
      </c>
      <c r="C2950" t="s">
        <v>312</v>
      </c>
      <c r="D2950" t="b">
        <v>0</v>
      </c>
      <c r="E2950" t="s">
        <v>335</v>
      </c>
      <c r="F2950" s="5">
        <v>40421</v>
      </c>
      <c r="G2950">
        <v>2.012</v>
      </c>
      <c r="H2950">
        <v>1.98</v>
      </c>
      <c r="I2950">
        <v>111.3749</v>
      </c>
      <c r="L2950" t="str">
        <f>RRPS_ALL[[#This Row],[BondID]]&amp;"|"&amp;TEXT(RRPS_ALL[[#This Row],[Date]],"yyyymmdd")</f>
        <v>1051|20100831</v>
      </c>
    </row>
    <row r="2951" spans="1:12" x14ac:dyDescent="0.2">
      <c r="A2951" t="s">
        <v>335</v>
      </c>
      <c r="B2951" t="s">
        <v>335</v>
      </c>
      <c r="C2951" t="s">
        <v>312</v>
      </c>
      <c r="D2951" t="b">
        <v>0</v>
      </c>
      <c r="E2951" t="s">
        <v>335</v>
      </c>
      <c r="F2951" s="5">
        <v>40390</v>
      </c>
      <c r="G2951">
        <v>2.4870000000000001</v>
      </c>
      <c r="H2951">
        <v>2.4500000000000002</v>
      </c>
      <c r="I2951">
        <v>108.29425000000001</v>
      </c>
      <c r="L2951" t="str">
        <f>RRPS_ALL[[#This Row],[BondID]]&amp;"|"&amp;TEXT(RRPS_ALL[[#This Row],[Date]],"yyyymmdd")</f>
        <v>1051|20100731</v>
      </c>
    </row>
    <row r="2952" spans="1:12" x14ac:dyDescent="0.2">
      <c r="A2952" t="s">
        <v>335</v>
      </c>
      <c r="B2952" t="s">
        <v>335</v>
      </c>
      <c r="C2952" t="s">
        <v>312</v>
      </c>
      <c r="D2952" t="b">
        <v>0</v>
      </c>
      <c r="E2952" t="s">
        <v>335</v>
      </c>
      <c r="F2952" s="5">
        <v>40359</v>
      </c>
      <c r="G2952">
        <v>2.4289999999999998</v>
      </c>
      <c r="H2952">
        <v>2.3929999999999998</v>
      </c>
      <c r="I2952">
        <v>108.76672000000001</v>
      </c>
      <c r="L2952" t="str">
        <f>RRPS_ALL[[#This Row],[BondID]]&amp;"|"&amp;TEXT(RRPS_ALL[[#This Row],[Date]],"yyyymmdd")</f>
        <v>1051|20100630</v>
      </c>
    </row>
    <row r="2953" spans="1:12" x14ac:dyDescent="0.2">
      <c r="A2953" t="s">
        <v>335</v>
      </c>
      <c r="B2953" t="s">
        <v>335</v>
      </c>
      <c r="C2953" t="s">
        <v>312</v>
      </c>
      <c r="D2953" t="b">
        <v>0</v>
      </c>
      <c r="E2953" t="s">
        <v>335</v>
      </c>
      <c r="F2953" s="5">
        <v>40329</v>
      </c>
      <c r="G2953">
        <v>2.367</v>
      </c>
      <c r="H2953">
        <v>2.331</v>
      </c>
      <c r="I2953">
        <v>109.29105</v>
      </c>
      <c r="L2953" t="str">
        <f>RRPS_ALL[[#This Row],[BondID]]&amp;"|"&amp;TEXT(RRPS_ALL[[#This Row],[Date]],"yyyymmdd")</f>
        <v>1051|20100531</v>
      </c>
    </row>
    <row r="2954" spans="1:12" x14ac:dyDescent="0.2">
      <c r="A2954" t="s">
        <v>335</v>
      </c>
      <c r="B2954" t="s">
        <v>335</v>
      </c>
      <c r="C2954" t="s">
        <v>312</v>
      </c>
      <c r="D2954" t="b">
        <v>0</v>
      </c>
      <c r="E2954" t="s">
        <v>335</v>
      </c>
      <c r="F2954" s="5">
        <v>40298</v>
      </c>
      <c r="G2954">
        <v>2.6560000000000001</v>
      </c>
      <c r="H2954">
        <v>2.62</v>
      </c>
      <c r="I2954">
        <v>107.38468</v>
      </c>
      <c r="L2954" t="str">
        <f>RRPS_ALL[[#This Row],[BondID]]&amp;"|"&amp;TEXT(RRPS_ALL[[#This Row],[Date]],"yyyymmdd")</f>
        <v>1051|20100430</v>
      </c>
    </row>
    <row r="2955" spans="1:12" x14ac:dyDescent="0.2">
      <c r="A2955" t="s">
        <v>335</v>
      </c>
      <c r="B2955" t="s">
        <v>335</v>
      </c>
      <c r="C2955" t="s">
        <v>312</v>
      </c>
      <c r="D2955" t="b">
        <v>0</v>
      </c>
      <c r="E2955" t="s">
        <v>335</v>
      </c>
      <c r="F2955" s="5">
        <v>40268</v>
      </c>
      <c r="G2955">
        <v>2.8650000000000002</v>
      </c>
      <c r="H2955">
        <v>2.8279999999999998</v>
      </c>
      <c r="I2955">
        <v>106.02603000000001</v>
      </c>
      <c r="L2955" t="str">
        <f>RRPS_ALL[[#This Row],[BondID]]&amp;"|"&amp;TEXT(RRPS_ALL[[#This Row],[Date]],"yyyymmdd")</f>
        <v>1051|20100331</v>
      </c>
    </row>
    <row r="2956" spans="1:12" x14ac:dyDescent="0.2">
      <c r="A2956" t="s">
        <v>335</v>
      </c>
      <c r="B2956" t="s">
        <v>335</v>
      </c>
      <c r="C2956" t="s">
        <v>312</v>
      </c>
      <c r="D2956" t="b">
        <v>0</v>
      </c>
      <c r="E2956" t="s">
        <v>335</v>
      </c>
      <c r="F2956" s="5">
        <v>40237</v>
      </c>
      <c r="G2956">
        <v>2.8919999999999999</v>
      </c>
      <c r="H2956">
        <v>2.8559999999999999</v>
      </c>
      <c r="I2956">
        <v>105.90629</v>
      </c>
      <c r="L2956" t="str">
        <f>RRPS_ALL[[#This Row],[BondID]]&amp;"|"&amp;TEXT(RRPS_ALL[[#This Row],[Date]],"yyyymmdd")</f>
        <v>1051|20100228</v>
      </c>
    </row>
    <row r="2957" spans="1:12" x14ac:dyDescent="0.2">
      <c r="A2957" t="s">
        <v>335</v>
      </c>
      <c r="B2957" t="s">
        <v>335</v>
      </c>
      <c r="C2957" t="s">
        <v>312</v>
      </c>
      <c r="D2957" t="b">
        <v>0</v>
      </c>
      <c r="E2957" t="s">
        <v>335</v>
      </c>
      <c r="F2957" s="5">
        <v>40209</v>
      </c>
      <c r="G2957">
        <v>3.0049999999999999</v>
      </c>
      <c r="H2957">
        <v>2.9689999999999999</v>
      </c>
      <c r="I2957">
        <v>105.18559999999999</v>
      </c>
      <c r="L2957" t="str">
        <f>RRPS_ALL[[#This Row],[BondID]]&amp;"|"&amp;TEXT(RRPS_ALL[[#This Row],[Date]],"yyyymmdd")</f>
        <v>1051|20100131</v>
      </c>
    </row>
    <row r="2958" spans="1:12" x14ac:dyDescent="0.2">
      <c r="A2958" t="s">
        <v>335</v>
      </c>
      <c r="B2958" t="s">
        <v>335</v>
      </c>
      <c r="C2958" t="s">
        <v>312</v>
      </c>
      <c r="D2958" t="b">
        <v>0</v>
      </c>
      <c r="E2958" t="s">
        <v>335</v>
      </c>
      <c r="F2958" s="5">
        <v>40178</v>
      </c>
      <c r="G2958">
        <v>3.165</v>
      </c>
      <c r="H2958">
        <v>3.1280000000000001</v>
      </c>
      <c r="I2958">
        <v>104.13249999999999</v>
      </c>
      <c r="L2958" t="str">
        <f>RRPS_ALL[[#This Row],[BondID]]&amp;"|"&amp;TEXT(RRPS_ALL[[#This Row],[Date]],"yyyymmdd")</f>
        <v>1051|20091231</v>
      </c>
    </row>
    <row r="2959" spans="1:12" x14ac:dyDescent="0.2">
      <c r="A2959" t="s">
        <v>335</v>
      </c>
      <c r="B2959" t="s">
        <v>335</v>
      </c>
      <c r="C2959" t="s">
        <v>312</v>
      </c>
      <c r="D2959" t="b">
        <v>0</v>
      </c>
      <c r="E2959" t="s">
        <v>335</v>
      </c>
      <c r="F2959" s="5">
        <v>40147</v>
      </c>
      <c r="G2959">
        <v>3.0430000000000001</v>
      </c>
      <c r="H2959">
        <v>3.0070000000000001</v>
      </c>
      <c r="I2959">
        <v>105.02305</v>
      </c>
      <c r="L2959" t="str">
        <f>RRPS_ALL[[#This Row],[BondID]]&amp;"|"&amp;TEXT(RRPS_ALL[[#This Row],[Date]],"yyyymmdd")</f>
        <v>1051|20091130</v>
      </c>
    </row>
    <row r="2960" spans="1:12" x14ac:dyDescent="0.2">
      <c r="A2960" t="s">
        <v>335</v>
      </c>
      <c r="B2960" t="s">
        <v>335</v>
      </c>
      <c r="C2960" t="s">
        <v>312</v>
      </c>
      <c r="D2960" t="b">
        <v>0</v>
      </c>
      <c r="E2960" t="s">
        <v>335</v>
      </c>
      <c r="F2960" s="5">
        <v>40117</v>
      </c>
      <c r="G2960">
        <v>3.1139999999999999</v>
      </c>
      <c r="H2960">
        <v>3.0779999999999998</v>
      </c>
      <c r="I2960">
        <v>104.57034</v>
      </c>
      <c r="L2960" t="str">
        <f>RRPS_ALL[[#This Row],[BondID]]&amp;"|"&amp;TEXT(RRPS_ALL[[#This Row],[Date]],"yyyymmdd")</f>
        <v>1051|20091031</v>
      </c>
    </row>
    <row r="2961" spans="1:12" x14ac:dyDescent="0.2">
      <c r="A2961" t="s">
        <v>335</v>
      </c>
      <c r="B2961" t="s">
        <v>335</v>
      </c>
      <c r="C2961" t="s">
        <v>312</v>
      </c>
      <c r="D2961" t="b">
        <v>0</v>
      </c>
      <c r="E2961" t="s">
        <v>335</v>
      </c>
      <c r="F2961" s="5">
        <v>40086</v>
      </c>
      <c r="G2961">
        <v>3.2080000000000002</v>
      </c>
      <c r="H2961">
        <v>3.1720000000000002</v>
      </c>
      <c r="I2961">
        <v>103.95189999999999</v>
      </c>
      <c r="L2961" t="str">
        <f>RRPS_ALL[[#This Row],[BondID]]&amp;"|"&amp;TEXT(RRPS_ALL[[#This Row],[Date]],"yyyymmdd")</f>
        <v>1051|20090930</v>
      </c>
    </row>
    <row r="2962" spans="1:12" x14ac:dyDescent="0.2">
      <c r="A2962" t="s">
        <v>335</v>
      </c>
      <c r="B2962" t="s">
        <v>335</v>
      </c>
      <c r="C2962" t="s">
        <v>312</v>
      </c>
      <c r="D2962" t="b">
        <v>0</v>
      </c>
      <c r="E2962" t="s">
        <v>335</v>
      </c>
      <c r="F2962" s="5">
        <v>40056</v>
      </c>
      <c r="G2962">
        <v>3.202</v>
      </c>
      <c r="H2962">
        <v>3.1659999999999999</v>
      </c>
      <c r="I2962">
        <v>104.03976</v>
      </c>
      <c r="L2962" t="str">
        <f>RRPS_ALL[[#This Row],[BondID]]&amp;"|"&amp;TEXT(RRPS_ALL[[#This Row],[Date]],"yyyymmdd")</f>
        <v>1051|20090831</v>
      </c>
    </row>
    <row r="2963" spans="1:12" x14ac:dyDescent="0.2">
      <c r="A2963" t="s">
        <v>335</v>
      </c>
      <c r="B2963" t="s">
        <v>335</v>
      </c>
      <c r="C2963" t="s">
        <v>312</v>
      </c>
      <c r="D2963" t="b">
        <v>0</v>
      </c>
      <c r="E2963" t="s">
        <v>335</v>
      </c>
      <c r="F2963" s="5">
        <v>40025</v>
      </c>
      <c r="G2963">
        <v>3.2309999999999999</v>
      </c>
      <c r="H2963">
        <v>3.1869999999999998</v>
      </c>
      <c r="I2963">
        <v>103.92906000000001</v>
      </c>
      <c r="L2963" t="str">
        <f>RRPS_ALL[[#This Row],[BondID]]&amp;"|"&amp;TEXT(RRPS_ALL[[#This Row],[Date]],"yyyymmdd")</f>
        <v>1051|20090731</v>
      </c>
    </row>
    <row r="2964" spans="1:12" x14ac:dyDescent="0.2">
      <c r="A2964" t="s">
        <v>335</v>
      </c>
      <c r="B2964" t="s">
        <v>335</v>
      </c>
      <c r="C2964" t="s">
        <v>312</v>
      </c>
      <c r="D2964" t="b">
        <v>0</v>
      </c>
      <c r="E2964" t="s">
        <v>335</v>
      </c>
      <c r="F2964" s="5">
        <v>39994</v>
      </c>
      <c r="G2964">
        <v>3.3250000000000002</v>
      </c>
      <c r="H2964">
        <v>3.2810000000000001</v>
      </c>
      <c r="I2964">
        <v>103.28691999999999</v>
      </c>
      <c r="L2964" t="str">
        <f>RRPS_ALL[[#This Row],[BondID]]&amp;"|"&amp;TEXT(RRPS_ALL[[#This Row],[Date]],"yyyymmdd")</f>
        <v>1051|20090630</v>
      </c>
    </row>
    <row r="2965" spans="1:12" x14ac:dyDescent="0.2">
      <c r="A2965" t="s">
        <v>335</v>
      </c>
      <c r="B2965" t="s">
        <v>335</v>
      </c>
      <c r="C2965" t="s">
        <v>312</v>
      </c>
      <c r="D2965" t="b">
        <v>0</v>
      </c>
      <c r="E2965" t="s">
        <v>335</v>
      </c>
      <c r="F2965" s="5">
        <v>39964</v>
      </c>
      <c r="G2965">
        <v>3.589</v>
      </c>
      <c r="H2965">
        <v>3.5449999999999999</v>
      </c>
      <c r="I2965">
        <v>101.42457</v>
      </c>
      <c r="L2965" t="str">
        <f>RRPS_ALL[[#This Row],[BondID]]&amp;"|"&amp;TEXT(RRPS_ALL[[#This Row],[Date]],"yyyymmdd")</f>
        <v>1051|20090531</v>
      </c>
    </row>
    <row r="2966" spans="1:12" x14ac:dyDescent="0.2">
      <c r="A2966" t="s">
        <v>335</v>
      </c>
      <c r="B2966" t="s">
        <v>335</v>
      </c>
      <c r="C2966" t="s">
        <v>312</v>
      </c>
      <c r="D2966" t="b">
        <v>0</v>
      </c>
      <c r="E2966" t="s">
        <v>335</v>
      </c>
      <c r="F2966" s="5">
        <v>39933</v>
      </c>
      <c r="G2966">
        <v>3.0579999999999998</v>
      </c>
      <c r="H2966">
        <v>3.016</v>
      </c>
      <c r="I2966">
        <v>105.29244</v>
      </c>
      <c r="L2966" t="str">
        <f>RRPS_ALL[[#This Row],[BondID]]&amp;"|"&amp;TEXT(RRPS_ALL[[#This Row],[Date]],"yyyymmdd")</f>
        <v>1051|20090430</v>
      </c>
    </row>
    <row r="2967" spans="1:12" x14ac:dyDescent="0.2">
      <c r="A2967" t="s">
        <v>335</v>
      </c>
      <c r="B2967" t="s">
        <v>335</v>
      </c>
      <c r="C2967" t="s">
        <v>312</v>
      </c>
      <c r="D2967" t="b">
        <v>0</v>
      </c>
      <c r="E2967" t="s">
        <v>335</v>
      </c>
      <c r="F2967" s="5">
        <v>39903</v>
      </c>
      <c r="G2967">
        <v>2.8079999999999998</v>
      </c>
      <c r="H2967">
        <v>2.7669999999999999</v>
      </c>
      <c r="I2967">
        <v>107.23547000000001</v>
      </c>
      <c r="L2967" t="str">
        <f>RRPS_ALL[[#This Row],[BondID]]&amp;"|"&amp;TEXT(RRPS_ALL[[#This Row],[Date]],"yyyymmdd")</f>
        <v>1051|20090331</v>
      </c>
    </row>
    <row r="2968" spans="1:12" x14ac:dyDescent="0.2">
      <c r="A2968" t="s">
        <v>335</v>
      </c>
      <c r="B2968" t="s">
        <v>335</v>
      </c>
      <c r="C2968" t="s">
        <v>312</v>
      </c>
      <c r="D2968" t="b">
        <v>0</v>
      </c>
      <c r="E2968" t="s">
        <v>335</v>
      </c>
      <c r="F2968" s="5">
        <v>39872</v>
      </c>
      <c r="G2968">
        <v>2.6709999999999998</v>
      </c>
      <c r="H2968">
        <v>2.6309999999999998</v>
      </c>
      <c r="I2968">
        <v>108.35859000000001</v>
      </c>
      <c r="L2968" t="str">
        <f>RRPS_ALL[[#This Row],[BondID]]&amp;"|"&amp;TEXT(RRPS_ALL[[#This Row],[Date]],"yyyymmdd")</f>
        <v>1051|20090228</v>
      </c>
    </row>
    <row r="2969" spans="1:12" x14ac:dyDescent="0.2">
      <c r="A2969" t="s">
        <v>335</v>
      </c>
      <c r="B2969" t="s">
        <v>335</v>
      </c>
      <c r="C2969" t="s">
        <v>312</v>
      </c>
      <c r="D2969" t="b">
        <v>0</v>
      </c>
      <c r="E2969" t="s">
        <v>335</v>
      </c>
      <c r="F2969" s="5">
        <v>39844</v>
      </c>
      <c r="G2969">
        <v>2.9820000000000002</v>
      </c>
      <c r="H2969">
        <v>2.9420000000000002</v>
      </c>
      <c r="I2969">
        <v>106.00059</v>
      </c>
      <c r="L2969" t="str">
        <f>RRPS_ALL[[#This Row],[BondID]]&amp;"|"&amp;TEXT(RRPS_ALL[[#This Row],[Date]],"yyyymmdd")</f>
        <v>1051|20090131</v>
      </c>
    </row>
    <row r="2970" spans="1:12" x14ac:dyDescent="0.2">
      <c r="A2970" t="s">
        <v>335</v>
      </c>
      <c r="B2970" t="s">
        <v>335</v>
      </c>
      <c r="C2970" t="s">
        <v>312</v>
      </c>
      <c r="D2970" t="b">
        <v>0</v>
      </c>
      <c r="E2970" t="s">
        <v>335</v>
      </c>
      <c r="F2970" s="5">
        <v>39813</v>
      </c>
      <c r="G2970">
        <v>2.3730000000000002</v>
      </c>
      <c r="H2970">
        <v>2.335</v>
      </c>
      <c r="I2970">
        <v>110.89917</v>
      </c>
      <c r="L2970" t="str">
        <f>RRPS_ALL[[#This Row],[BondID]]&amp;"|"&amp;TEXT(RRPS_ALL[[#This Row],[Date]],"yyyymmdd")</f>
        <v>1051|20081231</v>
      </c>
    </row>
    <row r="2971" spans="1:12" x14ac:dyDescent="0.2">
      <c r="A2971" t="s">
        <v>335</v>
      </c>
      <c r="B2971" t="s">
        <v>335</v>
      </c>
      <c r="C2971" t="s">
        <v>312</v>
      </c>
      <c r="D2971" t="b">
        <v>0</v>
      </c>
      <c r="E2971" t="s">
        <v>335</v>
      </c>
      <c r="F2971" s="5">
        <v>39782</v>
      </c>
      <c r="G2971">
        <v>2.85</v>
      </c>
      <c r="H2971">
        <v>2.827</v>
      </c>
      <c r="I2971">
        <v>107.01361</v>
      </c>
      <c r="L2971" t="str">
        <f>RRPS_ALL[[#This Row],[BondID]]&amp;"|"&amp;TEXT(RRPS_ALL[[#This Row],[Date]],"yyyymmdd")</f>
        <v>1051|20081130</v>
      </c>
    </row>
    <row r="2972" spans="1:12" x14ac:dyDescent="0.2">
      <c r="A2972" t="s">
        <v>335</v>
      </c>
      <c r="B2972" t="s">
        <v>335</v>
      </c>
      <c r="C2972" t="s">
        <v>312</v>
      </c>
      <c r="D2972" t="b">
        <v>0</v>
      </c>
      <c r="E2972" t="s">
        <v>335</v>
      </c>
      <c r="F2972" s="5">
        <v>39752</v>
      </c>
      <c r="G2972">
        <v>3.4449999999999998</v>
      </c>
      <c r="H2972">
        <v>3.4209999999999998</v>
      </c>
      <c r="I2972">
        <v>102.44723999999999</v>
      </c>
      <c r="L2972" t="str">
        <f>RRPS_ALL[[#This Row],[BondID]]&amp;"|"&amp;TEXT(RRPS_ALL[[#This Row],[Date]],"yyyymmdd")</f>
        <v>1051|20081031</v>
      </c>
    </row>
    <row r="2973" spans="1:12" x14ac:dyDescent="0.2">
      <c r="A2973" t="s">
        <v>335</v>
      </c>
      <c r="B2973" t="s">
        <v>335</v>
      </c>
      <c r="C2973" t="s">
        <v>312</v>
      </c>
      <c r="D2973" t="b">
        <v>0</v>
      </c>
      <c r="E2973" t="s">
        <v>335</v>
      </c>
      <c r="F2973" s="5">
        <v>39721</v>
      </c>
      <c r="G2973">
        <v>3.8130000000000002</v>
      </c>
      <c r="H2973">
        <v>3.7890000000000001</v>
      </c>
      <c r="I2973">
        <v>99.70626</v>
      </c>
      <c r="L2973" t="str">
        <f>RRPS_ALL[[#This Row],[BondID]]&amp;"|"&amp;TEXT(RRPS_ALL[[#This Row],[Date]],"yyyymmdd")</f>
        <v>1051|20080930</v>
      </c>
    </row>
    <row r="2974" spans="1:12" x14ac:dyDescent="0.2">
      <c r="A2974" t="s">
        <v>335</v>
      </c>
      <c r="B2974" t="s">
        <v>335</v>
      </c>
      <c r="C2974" t="s">
        <v>312</v>
      </c>
      <c r="D2974" t="b">
        <v>0</v>
      </c>
      <c r="E2974" t="s">
        <v>335</v>
      </c>
      <c r="F2974" s="5">
        <v>39691</v>
      </c>
      <c r="G2974">
        <v>4.101</v>
      </c>
      <c r="H2974">
        <v>4.0759999999999996</v>
      </c>
      <c r="I2974">
        <v>97.595060000000004</v>
      </c>
      <c r="L2974" t="str">
        <f>RRPS_ALL[[#This Row],[BondID]]&amp;"|"&amp;TEXT(RRPS_ALL[[#This Row],[Date]],"yyyymmdd")</f>
        <v>1051|20080831</v>
      </c>
    </row>
    <row r="2975" spans="1:12" x14ac:dyDescent="0.2">
      <c r="A2975" t="s">
        <v>335</v>
      </c>
      <c r="B2975" t="s">
        <v>335</v>
      </c>
      <c r="C2975" t="s">
        <v>312</v>
      </c>
      <c r="D2975" t="b">
        <v>0</v>
      </c>
      <c r="E2975" t="s">
        <v>335</v>
      </c>
      <c r="F2975" s="5">
        <v>39660</v>
      </c>
      <c r="G2975">
        <v>4.2510000000000003</v>
      </c>
      <c r="H2975">
        <v>4.2229999999999999</v>
      </c>
      <c r="I2975">
        <v>96.511049999999997</v>
      </c>
      <c r="L2975" t="str">
        <f>RRPS_ALL[[#This Row],[BondID]]&amp;"|"&amp;TEXT(RRPS_ALL[[#This Row],[Date]],"yyyymmdd")</f>
        <v>1051|20080731</v>
      </c>
    </row>
    <row r="2976" spans="1:12" x14ac:dyDescent="0.2">
      <c r="A2976" t="s">
        <v>335</v>
      </c>
      <c r="B2976" t="s">
        <v>335</v>
      </c>
      <c r="C2976" t="s">
        <v>312</v>
      </c>
      <c r="D2976" t="b">
        <v>0</v>
      </c>
      <c r="E2976" t="s">
        <v>335</v>
      </c>
      <c r="F2976" s="5">
        <v>39629</v>
      </c>
      <c r="G2976">
        <v>4.5570000000000004</v>
      </c>
      <c r="H2976">
        <v>4.5289999999999999</v>
      </c>
      <c r="I2976">
        <v>94.281840000000003</v>
      </c>
      <c r="L2976" t="str">
        <f>RRPS_ALL[[#This Row],[BondID]]&amp;"|"&amp;TEXT(RRPS_ALL[[#This Row],[Date]],"yyyymmdd")</f>
        <v>1051|20080630</v>
      </c>
    </row>
    <row r="2977" spans="1:12" x14ac:dyDescent="0.2">
      <c r="A2977" t="s">
        <v>335</v>
      </c>
      <c r="B2977" t="s">
        <v>335</v>
      </c>
      <c r="C2977" t="s">
        <v>312</v>
      </c>
      <c r="D2977" t="b">
        <v>0</v>
      </c>
      <c r="E2977" t="s">
        <v>335</v>
      </c>
      <c r="F2977" s="5">
        <v>39599</v>
      </c>
      <c r="G2977">
        <v>4.4009999999999998</v>
      </c>
      <c r="H2977">
        <v>4.3730000000000002</v>
      </c>
      <c r="I2977">
        <v>95.353480000000005</v>
      </c>
      <c r="L2977" t="str">
        <f>RRPS_ALL[[#This Row],[BondID]]&amp;"|"&amp;TEXT(RRPS_ALL[[#This Row],[Date]],"yyyymmdd")</f>
        <v>1051|20080531</v>
      </c>
    </row>
    <row r="2978" spans="1:12" x14ac:dyDescent="0.2">
      <c r="A2978" t="s">
        <v>335</v>
      </c>
      <c r="B2978" t="s">
        <v>335</v>
      </c>
      <c r="C2978" t="s">
        <v>312</v>
      </c>
      <c r="D2978" t="b">
        <v>0</v>
      </c>
      <c r="E2978" t="s">
        <v>335</v>
      </c>
      <c r="F2978" s="5">
        <v>39568</v>
      </c>
      <c r="G2978">
        <v>4.0549999999999997</v>
      </c>
      <c r="H2978">
        <v>4.0279999999999996</v>
      </c>
      <c r="I2978">
        <v>97.870819999999995</v>
      </c>
      <c r="L2978" t="str">
        <f>RRPS_ALL[[#This Row],[BondID]]&amp;"|"&amp;TEXT(RRPS_ALL[[#This Row],[Date]],"yyyymmdd")</f>
        <v>1051|20080430</v>
      </c>
    </row>
    <row r="2979" spans="1:12" x14ac:dyDescent="0.2">
      <c r="A2979" t="s">
        <v>335</v>
      </c>
      <c r="B2979" t="s">
        <v>335</v>
      </c>
      <c r="C2979" t="s">
        <v>312</v>
      </c>
      <c r="D2979" t="b">
        <v>0</v>
      </c>
      <c r="E2979" t="s">
        <v>335</v>
      </c>
      <c r="F2979" s="5">
        <v>39538</v>
      </c>
      <c r="G2979">
        <v>3.95</v>
      </c>
      <c r="H2979">
        <v>3.9239999999999999</v>
      </c>
      <c r="I2979">
        <v>98.641329999999996</v>
      </c>
      <c r="L2979" t="str">
        <f>RRPS_ALL[[#This Row],[BondID]]&amp;"|"&amp;TEXT(RRPS_ALL[[#This Row],[Date]],"yyyymmdd")</f>
        <v>1051|20080331</v>
      </c>
    </row>
    <row r="2980" spans="1:12" x14ac:dyDescent="0.2">
      <c r="A2980" t="s">
        <v>335</v>
      </c>
      <c r="B2980" t="s">
        <v>335</v>
      </c>
      <c r="C2980" t="s">
        <v>312</v>
      </c>
      <c r="D2980" t="b">
        <v>0</v>
      </c>
      <c r="E2980" t="s">
        <v>335</v>
      </c>
      <c r="F2980" s="5">
        <v>39507</v>
      </c>
      <c r="G2980">
        <v>3.988</v>
      </c>
      <c r="H2980">
        <v>3.9609999999999999</v>
      </c>
      <c r="I2980">
        <v>98.343850000000003</v>
      </c>
      <c r="L2980" t="str">
        <f>RRPS_ALL[[#This Row],[BondID]]&amp;"|"&amp;TEXT(RRPS_ALL[[#This Row],[Date]],"yyyymmdd")</f>
        <v>1051|20080229</v>
      </c>
    </row>
    <row r="2981" spans="1:12" x14ac:dyDescent="0.2">
      <c r="A2981" t="s">
        <v>335</v>
      </c>
      <c r="B2981" t="s">
        <v>335</v>
      </c>
      <c r="C2981" t="s">
        <v>312</v>
      </c>
      <c r="D2981" t="b">
        <v>0</v>
      </c>
      <c r="E2981" t="s">
        <v>335</v>
      </c>
      <c r="F2981" s="5">
        <v>39478</v>
      </c>
      <c r="G2981">
        <v>3.944</v>
      </c>
      <c r="H2981">
        <v>3.9180000000000001</v>
      </c>
      <c r="I2981">
        <v>98.6678</v>
      </c>
      <c r="L2981" t="str">
        <f>RRPS_ALL[[#This Row],[BondID]]&amp;"|"&amp;TEXT(RRPS_ALL[[#This Row],[Date]],"yyyymmdd")</f>
        <v>1051|20080131</v>
      </c>
    </row>
    <row r="2982" spans="1:12" x14ac:dyDescent="0.2">
      <c r="A2982" t="s">
        <v>335</v>
      </c>
      <c r="B2982" t="s">
        <v>335</v>
      </c>
      <c r="C2982" t="s">
        <v>312</v>
      </c>
      <c r="D2982" t="b">
        <v>0</v>
      </c>
      <c r="E2982" t="s">
        <v>335</v>
      </c>
      <c r="F2982" s="5">
        <v>39447</v>
      </c>
      <c r="G2982">
        <v>4.3230000000000004</v>
      </c>
      <c r="H2982">
        <v>4.2969999999999997</v>
      </c>
      <c r="I2982">
        <v>95.752250000000004</v>
      </c>
      <c r="L2982" t="str">
        <f>RRPS_ALL[[#This Row],[BondID]]&amp;"|"&amp;TEXT(RRPS_ALL[[#This Row],[Date]],"yyyymmdd")</f>
        <v>1051|20071231</v>
      </c>
    </row>
    <row r="2983" spans="1:12" x14ac:dyDescent="0.2">
      <c r="A2983" t="s">
        <v>335</v>
      </c>
      <c r="B2983" t="s">
        <v>335</v>
      </c>
      <c r="C2983" t="s">
        <v>312</v>
      </c>
      <c r="D2983" t="b">
        <v>0</v>
      </c>
      <c r="E2983" t="s">
        <v>335</v>
      </c>
      <c r="F2983" s="5">
        <v>39416</v>
      </c>
      <c r="G2983">
        <v>4.1779999999999999</v>
      </c>
      <c r="H2983">
        <v>4.1520000000000001</v>
      </c>
      <c r="I2983">
        <v>96.833160000000007</v>
      </c>
      <c r="L2983" t="str">
        <f>RRPS_ALL[[#This Row],[BondID]]&amp;"|"&amp;TEXT(RRPS_ALL[[#This Row],[Date]],"yyyymmdd")</f>
        <v>1051|20071130</v>
      </c>
    </row>
    <row r="2984" spans="1:12" x14ac:dyDescent="0.2">
      <c r="A2984" t="s">
        <v>335</v>
      </c>
      <c r="B2984" t="s">
        <v>335</v>
      </c>
      <c r="C2984" t="s">
        <v>312</v>
      </c>
      <c r="D2984" t="b">
        <v>0</v>
      </c>
      <c r="E2984" t="s">
        <v>335</v>
      </c>
      <c r="F2984" s="5">
        <v>39386</v>
      </c>
      <c r="G2984">
        <v>4.2539999999999996</v>
      </c>
      <c r="H2984">
        <v>4.2279999999999998</v>
      </c>
      <c r="I2984">
        <v>96.226060000000004</v>
      </c>
      <c r="L2984" t="str">
        <f>RRPS_ALL[[#This Row],[BondID]]&amp;"|"&amp;TEXT(RRPS_ALL[[#This Row],[Date]],"yyyymmdd")</f>
        <v>1051|20071031</v>
      </c>
    </row>
    <row r="2985" spans="1:12" x14ac:dyDescent="0.2">
      <c r="A2985" t="s">
        <v>335</v>
      </c>
      <c r="B2985" t="s">
        <v>335</v>
      </c>
      <c r="C2985" t="s">
        <v>312</v>
      </c>
      <c r="D2985" t="b">
        <v>0</v>
      </c>
      <c r="E2985" t="s">
        <v>335</v>
      </c>
      <c r="F2985" s="5">
        <v>39355</v>
      </c>
      <c r="G2985">
        <v>4.3040000000000003</v>
      </c>
      <c r="H2985">
        <v>4.2779999999999996</v>
      </c>
      <c r="I2985">
        <v>95.818010000000001</v>
      </c>
      <c r="L2985" t="str">
        <f>RRPS_ALL[[#This Row],[BondID]]&amp;"|"&amp;TEXT(RRPS_ALL[[#This Row],[Date]],"yyyymmdd")</f>
        <v>1051|20070930</v>
      </c>
    </row>
    <row r="2986" spans="1:12" x14ac:dyDescent="0.2">
      <c r="A2986" t="s">
        <v>335</v>
      </c>
      <c r="B2986" t="s">
        <v>335</v>
      </c>
      <c r="C2986" t="s">
        <v>312</v>
      </c>
      <c r="D2986" t="b">
        <v>0</v>
      </c>
      <c r="E2986" t="s">
        <v>335</v>
      </c>
      <c r="F2986" s="5">
        <v>39325</v>
      </c>
      <c r="G2986">
        <v>4.2050000000000001</v>
      </c>
      <c r="H2986">
        <v>4.1790000000000003</v>
      </c>
      <c r="I2986">
        <v>96.561210000000003</v>
      </c>
      <c r="L2986" t="str">
        <f>RRPS_ALL[[#This Row],[BondID]]&amp;"|"&amp;TEXT(RRPS_ALL[[#This Row],[Date]],"yyyymmdd")</f>
        <v>1051|20070831</v>
      </c>
    </row>
    <row r="2987" spans="1:12" x14ac:dyDescent="0.2">
      <c r="A2987" t="s">
        <v>335</v>
      </c>
      <c r="B2987" t="s">
        <v>335</v>
      </c>
      <c r="C2987" t="s">
        <v>312</v>
      </c>
      <c r="D2987" t="b">
        <v>0</v>
      </c>
      <c r="E2987" t="s">
        <v>335</v>
      </c>
      <c r="F2987" s="5">
        <v>39294</v>
      </c>
      <c r="G2987">
        <v>4.3</v>
      </c>
      <c r="H2987">
        <v>4.2729999999999997</v>
      </c>
      <c r="I2987">
        <v>95.805289999999999</v>
      </c>
      <c r="L2987" t="str">
        <f>RRPS_ALL[[#This Row],[BondID]]&amp;"|"&amp;TEXT(RRPS_ALL[[#This Row],[Date]],"yyyymmdd")</f>
        <v>1051|20070731</v>
      </c>
    </row>
    <row r="2988" spans="1:12" x14ac:dyDescent="0.2">
      <c r="A2988" t="s">
        <v>335</v>
      </c>
      <c r="B2988" t="s">
        <v>335</v>
      </c>
      <c r="C2988" t="s">
        <v>312</v>
      </c>
      <c r="D2988" t="b">
        <v>0</v>
      </c>
      <c r="E2988" t="s">
        <v>335</v>
      </c>
      <c r="F2988" s="5">
        <v>39263</v>
      </c>
      <c r="G2988">
        <v>4.4690000000000003</v>
      </c>
      <c r="H2988">
        <v>4.4420000000000002</v>
      </c>
      <c r="I2988">
        <v>94.453620000000001</v>
      </c>
      <c r="L2988" t="str">
        <f>RRPS_ALL[[#This Row],[BondID]]&amp;"|"&amp;TEXT(RRPS_ALL[[#This Row],[Date]],"yyyymmdd")</f>
        <v>1051|20070630</v>
      </c>
    </row>
    <row r="2989" spans="1:12" x14ac:dyDescent="0.2">
      <c r="A2989" t="s">
        <v>335</v>
      </c>
      <c r="B2989" t="s">
        <v>335</v>
      </c>
      <c r="C2989" t="s">
        <v>312</v>
      </c>
      <c r="D2989" t="b">
        <v>0</v>
      </c>
      <c r="E2989" t="s">
        <v>335</v>
      </c>
      <c r="F2989" s="5">
        <v>39233</v>
      </c>
      <c r="L2989" t="str">
        <f>RRPS_ALL[[#This Row],[BondID]]&amp;"|"&amp;TEXT(RRPS_ALL[[#This Row],[Date]],"yyyymmdd")</f>
        <v>1051|20070531</v>
      </c>
    </row>
    <row r="2990" spans="1:12" x14ac:dyDescent="0.2">
      <c r="A2990" t="s">
        <v>335</v>
      </c>
      <c r="B2990" t="s">
        <v>335</v>
      </c>
      <c r="C2990" t="s">
        <v>312</v>
      </c>
      <c r="D2990" t="b">
        <v>0</v>
      </c>
      <c r="E2990" t="s">
        <v>335</v>
      </c>
      <c r="F2990" s="5">
        <v>39202</v>
      </c>
      <c r="L2990" t="str">
        <f>RRPS_ALL[[#This Row],[BondID]]&amp;"|"&amp;TEXT(RRPS_ALL[[#This Row],[Date]],"yyyymmdd")</f>
        <v>1051|20070430</v>
      </c>
    </row>
    <row r="2991" spans="1:12" x14ac:dyDescent="0.2">
      <c r="A2991" t="s">
        <v>335</v>
      </c>
      <c r="B2991" t="s">
        <v>335</v>
      </c>
      <c r="C2991" t="s">
        <v>312</v>
      </c>
      <c r="D2991" t="b">
        <v>0</v>
      </c>
      <c r="E2991" t="s">
        <v>335</v>
      </c>
      <c r="F2991" s="5">
        <v>39172</v>
      </c>
      <c r="L2991" t="str">
        <f>RRPS_ALL[[#This Row],[BondID]]&amp;"|"&amp;TEXT(RRPS_ALL[[#This Row],[Date]],"yyyymmdd")</f>
        <v>1051|20070331</v>
      </c>
    </row>
    <row r="2992" spans="1:12" x14ac:dyDescent="0.2">
      <c r="A2992" t="s">
        <v>335</v>
      </c>
      <c r="B2992" t="s">
        <v>335</v>
      </c>
      <c r="C2992" t="s">
        <v>312</v>
      </c>
      <c r="D2992" t="b">
        <v>0</v>
      </c>
      <c r="E2992" t="s">
        <v>335</v>
      </c>
      <c r="F2992" s="5">
        <v>39141</v>
      </c>
      <c r="L2992" t="str">
        <f>RRPS_ALL[[#This Row],[BondID]]&amp;"|"&amp;TEXT(RRPS_ALL[[#This Row],[Date]],"yyyymmdd")</f>
        <v>1051|20070228</v>
      </c>
    </row>
    <row r="2993" spans="1:12" x14ac:dyDescent="0.2">
      <c r="A2993" t="s">
        <v>335</v>
      </c>
      <c r="B2993" t="s">
        <v>335</v>
      </c>
      <c r="C2993" t="s">
        <v>312</v>
      </c>
      <c r="D2993" t="b">
        <v>0</v>
      </c>
      <c r="E2993" t="s">
        <v>335</v>
      </c>
      <c r="F2993" s="5">
        <v>39113</v>
      </c>
      <c r="L2993" t="str">
        <f>RRPS_ALL[[#This Row],[BondID]]&amp;"|"&amp;TEXT(RRPS_ALL[[#This Row],[Date]],"yyyymmdd")</f>
        <v>1051|20070131</v>
      </c>
    </row>
    <row r="2994" spans="1:12" x14ac:dyDescent="0.2">
      <c r="A2994" t="s">
        <v>335</v>
      </c>
      <c r="B2994" t="s">
        <v>335</v>
      </c>
      <c r="C2994" t="s">
        <v>312</v>
      </c>
      <c r="D2994" t="b">
        <v>0</v>
      </c>
      <c r="E2994" t="s">
        <v>335</v>
      </c>
      <c r="F2994" s="5">
        <v>39082</v>
      </c>
      <c r="L2994" t="str">
        <f>RRPS_ALL[[#This Row],[BondID]]&amp;"|"&amp;TEXT(RRPS_ALL[[#This Row],[Date]],"yyyymmdd")</f>
        <v>1051|20061231</v>
      </c>
    </row>
    <row r="2995" spans="1:12" x14ac:dyDescent="0.2">
      <c r="A2995" t="s">
        <v>335</v>
      </c>
      <c r="B2995" t="s">
        <v>335</v>
      </c>
      <c r="C2995" t="s">
        <v>312</v>
      </c>
      <c r="D2995" t="b">
        <v>0</v>
      </c>
      <c r="E2995" t="s">
        <v>335</v>
      </c>
      <c r="F2995" s="5">
        <v>39051</v>
      </c>
      <c r="L2995" t="str">
        <f>RRPS_ALL[[#This Row],[BondID]]&amp;"|"&amp;TEXT(RRPS_ALL[[#This Row],[Date]],"yyyymmdd")</f>
        <v>1051|20061130</v>
      </c>
    </row>
    <row r="2996" spans="1:12" x14ac:dyDescent="0.2">
      <c r="A2996" t="s">
        <v>335</v>
      </c>
      <c r="B2996" t="s">
        <v>335</v>
      </c>
      <c r="C2996" t="s">
        <v>312</v>
      </c>
      <c r="D2996" t="b">
        <v>0</v>
      </c>
      <c r="E2996" t="s">
        <v>335</v>
      </c>
      <c r="F2996" s="5">
        <v>39021</v>
      </c>
      <c r="L2996" t="str">
        <f>RRPS_ALL[[#This Row],[BondID]]&amp;"|"&amp;TEXT(RRPS_ALL[[#This Row],[Date]],"yyyymmdd")</f>
        <v>1051|20061031</v>
      </c>
    </row>
    <row r="2997" spans="1:12" x14ac:dyDescent="0.2">
      <c r="A2997" t="s">
        <v>335</v>
      </c>
      <c r="B2997" t="s">
        <v>335</v>
      </c>
      <c r="C2997" t="s">
        <v>312</v>
      </c>
      <c r="D2997" t="b">
        <v>0</v>
      </c>
      <c r="E2997" t="s">
        <v>335</v>
      </c>
      <c r="F2997" s="5">
        <v>38990</v>
      </c>
      <c r="L2997" t="str">
        <f>RRPS_ALL[[#This Row],[BondID]]&amp;"|"&amp;TEXT(RRPS_ALL[[#This Row],[Date]],"yyyymmdd")</f>
        <v>1051|20060930</v>
      </c>
    </row>
    <row r="2998" spans="1:12" x14ac:dyDescent="0.2">
      <c r="A2998" t="s">
        <v>336</v>
      </c>
      <c r="B2998" t="s">
        <v>336</v>
      </c>
      <c r="C2998" t="s">
        <v>312</v>
      </c>
      <c r="D2998" t="b">
        <v>0</v>
      </c>
      <c r="E2998" t="s">
        <v>336</v>
      </c>
      <c r="F2998" s="5">
        <v>42886</v>
      </c>
      <c r="G2998">
        <v>-90.685785999999993</v>
      </c>
      <c r="H2998">
        <v>-92.787670000000006</v>
      </c>
      <c r="I2998">
        <v>105.611</v>
      </c>
      <c r="J2998">
        <v>105.611</v>
      </c>
      <c r="K2998">
        <v>105.611</v>
      </c>
      <c r="L2998" t="str">
        <f>RRPS_ALL[[#This Row],[BondID]]&amp;"|"&amp;TEXT(RRPS_ALL[[#This Row],[Date]],"yyyymmdd")</f>
        <v>3107|20170531</v>
      </c>
    </row>
    <row r="2999" spans="1:12" x14ac:dyDescent="0.2">
      <c r="A2999" t="s">
        <v>336</v>
      </c>
      <c r="B2999" t="s">
        <v>336</v>
      </c>
      <c r="C2999" t="s">
        <v>312</v>
      </c>
      <c r="D2999" t="b">
        <v>0</v>
      </c>
      <c r="E2999" t="s">
        <v>336</v>
      </c>
      <c r="F2999" s="5">
        <v>42855</v>
      </c>
      <c r="G2999">
        <v>-1.528516</v>
      </c>
      <c r="H2999">
        <v>-2.4193180000000001</v>
      </c>
      <c r="I2999">
        <v>105.663</v>
      </c>
      <c r="L2999" t="str">
        <f>RRPS_ALL[[#This Row],[BondID]]&amp;"|"&amp;TEXT(RRPS_ALL[[#This Row],[Date]],"yyyymmdd")</f>
        <v>3107|20170430</v>
      </c>
    </row>
    <row r="3000" spans="1:12" x14ac:dyDescent="0.2">
      <c r="A3000" t="s">
        <v>336</v>
      </c>
      <c r="B3000" t="s">
        <v>336</v>
      </c>
      <c r="C3000" t="s">
        <v>312</v>
      </c>
      <c r="D3000" t="b">
        <v>0</v>
      </c>
      <c r="E3000" t="s">
        <v>336</v>
      </c>
      <c r="F3000" s="5">
        <v>42825</v>
      </c>
      <c r="G3000">
        <v>-3.3947050000000001</v>
      </c>
      <c r="H3000">
        <v>-3.4349319999999999</v>
      </c>
      <c r="I3000">
        <v>105.709</v>
      </c>
      <c r="L3000" t="str">
        <f>RRPS_ALL[[#This Row],[BondID]]&amp;"|"&amp;TEXT(RRPS_ALL[[#This Row],[Date]],"yyyymmdd")</f>
        <v>3107|20170331</v>
      </c>
    </row>
    <row r="3001" spans="1:12" x14ac:dyDescent="0.2">
      <c r="A3001" t="s">
        <v>336</v>
      </c>
      <c r="B3001" t="s">
        <v>336</v>
      </c>
      <c r="C3001" t="s">
        <v>312</v>
      </c>
      <c r="D3001" t="b">
        <v>0</v>
      </c>
      <c r="E3001" t="s">
        <v>336</v>
      </c>
      <c r="F3001" s="5">
        <v>42794</v>
      </c>
      <c r="G3001">
        <v>-3.6398679999999999</v>
      </c>
      <c r="H3001">
        <v>-3.6801360000000001</v>
      </c>
      <c r="I3001">
        <v>106.062</v>
      </c>
      <c r="L3001" t="str">
        <f>RRPS_ALL[[#This Row],[BondID]]&amp;"|"&amp;TEXT(RRPS_ALL[[#This Row],[Date]],"yyyymmdd")</f>
        <v>3107|20170228</v>
      </c>
    </row>
    <row r="3002" spans="1:12" x14ac:dyDescent="0.2">
      <c r="A3002" t="s">
        <v>336</v>
      </c>
      <c r="B3002" t="s">
        <v>336</v>
      </c>
      <c r="C3002" t="s">
        <v>312</v>
      </c>
      <c r="D3002" t="b">
        <v>0</v>
      </c>
      <c r="E3002" t="s">
        <v>336</v>
      </c>
      <c r="F3002" s="5">
        <v>42766</v>
      </c>
      <c r="G3002">
        <v>-2.8264200000000002</v>
      </c>
      <c r="H3002">
        <v>-2.8651879999999998</v>
      </c>
      <c r="I3002">
        <v>105.7955</v>
      </c>
      <c r="L3002" t="str">
        <f>RRPS_ALL[[#This Row],[BondID]]&amp;"|"&amp;TEXT(RRPS_ALL[[#This Row],[Date]],"yyyymmdd")</f>
        <v>3107|20170131</v>
      </c>
    </row>
    <row r="3003" spans="1:12" x14ac:dyDescent="0.2">
      <c r="A3003" t="s">
        <v>336</v>
      </c>
      <c r="B3003" t="s">
        <v>336</v>
      </c>
      <c r="C3003" t="s">
        <v>312</v>
      </c>
      <c r="D3003" t="b">
        <v>0</v>
      </c>
      <c r="E3003" t="s">
        <v>336</v>
      </c>
      <c r="F3003" s="5">
        <v>42735</v>
      </c>
      <c r="G3003">
        <v>-2.8904380000000001</v>
      </c>
      <c r="H3003">
        <v>-2.914892</v>
      </c>
      <c r="I3003">
        <v>105.94</v>
      </c>
      <c r="L3003" t="str">
        <f>RRPS_ALL[[#This Row],[BondID]]&amp;"|"&amp;TEXT(RRPS_ALL[[#This Row],[Date]],"yyyymmdd")</f>
        <v>3107|20161231</v>
      </c>
    </row>
    <row r="3004" spans="1:12" x14ac:dyDescent="0.2">
      <c r="A3004" t="s">
        <v>336</v>
      </c>
      <c r="B3004" t="s">
        <v>336</v>
      </c>
      <c r="C3004" t="s">
        <v>312</v>
      </c>
      <c r="D3004" t="b">
        <v>0</v>
      </c>
      <c r="E3004" t="s">
        <v>336</v>
      </c>
      <c r="F3004" s="5">
        <v>42704</v>
      </c>
      <c r="G3004">
        <v>-1.88001</v>
      </c>
      <c r="H3004">
        <v>-1.9041950000000001</v>
      </c>
      <c r="I3004">
        <v>105.80549999999999</v>
      </c>
      <c r="L3004" t="str">
        <f>RRPS_ALL[[#This Row],[BondID]]&amp;"|"&amp;TEXT(RRPS_ALL[[#This Row],[Date]],"yyyymmdd")</f>
        <v>3107|20161130</v>
      </c>
    </row>
    <row r="3005" spans="1:12" x14ac:dyDescent="0.2">
      <c r="A3005" t="s">
        <v>336</v>
      </c>
      <c r="B3005" t="s">
        <v>336</v>
      </c>
      <c r="C3005" t="s">
        <v>312</v>
      </c>
      <c r="D3005" t="b">
        <v>0</v>
      </c>
      <c r="E3005" t="s">
        <v>336</v>
      </c>
      <c r="F3005" s="5">
        <v>42674</v>
      </c>
      <c r="G3005">
        <v>-1.6110040000000001</v>
      </c>
      <c r="H3005">
        <v>-1.6349830000000001</v>
      </c>
      <c r="I3005">
        <v>105.7915</v>
      </c>
      <c r="L3005" t="str">
        <f>RRPS_ALL[[#This Row],[BondID]]&amp;"|"&amp;TEXT(RRPS_ALL[[#This Row],[Date]],"yyyymmdd")</f>
        <v>3107|20161031</v>
      </c>
    </row>
    <row r="3006" spans="1:12" x14ac:dyDescent="0.2">
      <c r="A3006" t="s">
        <v>336</v>
      </c>
      <c r="B3006" t="s">
        <v>336</v>
      </c>
      <c r="C3006" t="s">
        <v>312</v>
      </c>
      <c r="D3006" t="b">
        <v>0</v>
      </c>
      <c r="E3006" t="s">
        <v>336</v>
      </c>
      <c r="F3006" s="5">
        <v>42643</v>
      </c>
      <c r="G3006">
        <v>-1.705144</v>
      </c>
      <c r="H3006">
        <v>-1.7304710000000001</v>
      </c>
      <c r="I3006">
        <v>105.931</v>
      </c>
      <c r="L3006" t="str">
        <f>RRPS_ALL[[#This Row],[BondID]]&amp;"|"&amp;TEXT(RRPS_ALL[[#This Row],[Date]],"yyyymmdd")</f>
        <v>3107|20160930</v>
      </c>
    </row>
    <row r="3007" spans="1:12" x14ac:dyDescent="0.2">
      <c r="A3007" t="s">
        <v>336</v>
      </c>
      <c r="B3007" t="s">
        <v>336</v>
      </c>
      <c r="C3007" t="s">
        <v>312</v>
      </c>
      <c r="D3007" t="b">
        <v>0</v>
      </c>
      <c r="E3007" t="s">
        <v>336</v>
      </c>
      <c r="F3007" s="5">
        <v>42613</v>
      </c>
      <c r="G3007">
        <v>-1.8270679999999999</v>
      </c>
      <c r="H3007">
        <v>-1.8518140000000001</v>
      </c>
      <c r="I3007">
        <v>106.051</v>
      </c>
      <c r="L3007" t="str">
        <f>RRPS_ALL[[#This Row],[BondID]]&amp;"|"&amp;TEXT(RRPS_ALL[[#This Row],[Date]],"yyyymmdd")</f>
        <v>3107|20160831</v>
      </c>
    </row>
    <row r="3008" spans="1:12" x14ac:dyDescent="0.2">
      <c r="A3008" t="s">
        <v>336</v>
      </c>
      <c r="B3008" t="s">
        <v>336</v>
      </c>
      <c r="C3008" t="s">
        <v>312</v>
      </c>
      <c r="D3008" t="b">
        <v>0</v>
      </c>
      <c r="E3008" t="s">
        <v>336</v>
      </c>
      <c r="F3008" s="5">
        <v>42582</v>
      </c>
      <c r="G3008">
        <v>-1.5924339999999999</v>
      </c>
      <c r="H3008">
        <v>-1.6169929999999999</v>
      </c>
      <c r="I3008">
        <v>106.0455</v>
      </c>
      <c r="L3008" t="str">
        <f>RRPS_ALL[[#This Row],[BondID]]&amp;"|"&amp;TEXT(RRPS_ALL[[#This Row],[Date]],"yyyymmdd")</f>
        <v>3107|20160731</v>
      </c>
    </row>
    <row r="3009" spans="1:12" x14ac:dyDescent="0.2">
      <c r="A3009" t="s">
        <v>336</v>
      </c>
      <c r="B3009" t="s">
        <v>336</v>
      </c>
      <c r="C3009" t="s">
        <v>312</v>
      </c>
      <c r="D3009" t="b">
        <v>0</v>
      </c>
      <c r="E3009" t="s">
        <v>336</v>
      </c>
      <c r="F3009" s="5">
        <v>42551</v>
      </c>
      <c r="G3009">
        <v>-1.95756</v>
      </c>
      <c r="H3009">
        <v>-1.981962</v>
      </c>
      <c r="I3009">
        <v>106.11150000000001</v>
      </c>
      <c r="L3009" t="str">
        <f>RRPS_ALL[[#This Row],[BondID]]&amp;"|"&amp;TEXT(RRPS_ALL[[#This Row],[Date]],"yyyymmdd")</f>
        <v>3107|20160630</v>
      </c>
    </row>
    <row r="3010" spans="1:12" x14ac:dyDescent="0.2">
      <c r="A3010" t="s">
        <v>336</v>
      </c>
      <c r="B3010" t="s">
        <v>336</v>
      </c>
      <c r="C3010" t="s">
        <v>312</v>
      </c>
      <c r="D3010" t="b">
        <v>0</v>
      </c>
      <c r="E3010" t="s">
        <v>336</v>
      </c>
      <c r="F3010" s="5">
        <v>42521</v>
      </c>
      <c r="G3010">
        <v>-2.1732749999999998</v>
      </c>
      <c r="H3010">
        <v>-2.1926700000000001</v>
      </c>
      <c r="I3010">
        <v>106.2145</v>
      </c>
      <c r="L3010" t="str">
        <f>RRPS_ALL[[#This Row],[BondID]]&amp;"|"&amp;TEXT(RRPS_ALL[[#This Row],[Date]],"yyyymmdd")</f>
        <v>3107|20160531</v>
      </c>
    </row>
    <row r="3011" spans="1:12" x14ac:dyDescent="0.2">
      <c r="A3011" t="s">
        <v>336</v>
      </c>
      <c r="B3011" t="s">
        <v>336</v>
      </c>
      <c r="C3011" t="s">
        <v>312</v>
      </c>
      <c r="D3011" t="b">
        <v>0</v>
      </c>
      <c r="E3011" t="s">
        <v>336</v>
      </c>
      <c r="F3011" s="5">
        <v>42490</v>
      </c>
      <c r="G3011">
        <v>-1.697573</v>
      </c>
      <c r="H3011">
        <v>-1.7173259999999999</v>
      </c>
      <c r="I3011">
        <v>106.2015</v>
      </c>
      <c r="L3011" t="str">
        <f>RRPS_ALL[[#This Row],[BondID]]&amp;"|"&amp;TEXT(RRPS_ALL[[#This Row],[Date]],"yyyymmdd")</f>
        <v>3107|20160430</v>
      </c>
    </row>
    <row r="3012" spans="1:12" x14ac:dyDescent="0.2">
      <c r="A3012" t="s">
        <v>336</v>
      </c>
      <c r="B3012" t="s">
        <v>336</v>
      </c>
      <c r="C3012" t="s">
        <v>312</v>
      </c>
      <c r="D3012" t="b">
        <v>0</v>
      </c>
      <c r="E3012" t="s">
        <v>336</v>
      </c>
      <c r="F3012" s="5">
        <v>42460</v>
      </c>
      <c r="G3012">
        <v>-1.313075</v>
      </c>
      <c r="H3012">
        <v>-1.333207</v>
      </c>
      <c r="I3012">
        <v>105.81</v>
      </c>
      <c r="L3012" t="str">
        <f>RRPS_ALL[[#This Row],[BondID]]&amp;"|"&amp;TEXT(RRPS_ALL[[#This Row],[Date]],"yyyymmdd")</f>
        <v>3107|20160331</v>
      </c>
    </row>
    <row r="3013" spans="1:12" x14ac:dyDescent="0.2">
      <c r="A3013" t="s">
        <v>336</v>
      </c>
      <c r="B3013" t="s">
        <v>336</v>
      </c>
      <c r="C3013" t="s">
        <v>312</v>
      </c>
      <c r="D3013" t="b">
        <v>0</v>
      </c>
      <c r="E3013" t="s">
        <v>336</v>
      </c>
      <c r="F3013" s="5">
        <v>42429</v>
      </c>
      <c r="G3013">
        <v>-1.1529020000000001</v>
      </c>
      <c r="H3013">
        <v>-1.172361</v>
      </c>
      <c r="I3013">
        <v>105.92149999999999</v>
      </c>
      <c r="L3013" t="str">
        <f>RRPS_ALL[[#This Row],[BondID]]&amp;"|"&amp;TEXT(RRPS_ALL[[#This Row],[Date]],"yyyymmdd")</f>
        <v>3107|20160229</v>
      </c>
    </row>
    <row r="3014" spans="1:12" x14ac:dyDescent="0.2">
      <c r="A3014" t="s">
        <v>336</v>
      </c>
      <c r="B3014" t="s">
        <v>336</v>
      </c>
      <c r="C3014" t="s">
        <v>312</v>
      </c>
      <c r="D3014" t="b">
        <v>0</v>
      </c>
      <c r="E3014" t="s">
        <v>336</v>
      </c>
      <c r="F3014" s="5">
        <v>42400</v>
      </c>
      <c r="G3014">
        <v>-0.87477499999999997</v>
      </c>
      <c r="H3014">
        <v>-0.89983000000000002</v>
      </c>
      <c r="I3014">
        <v>105.6015</v>
      </c>
      <c r="L3014" t="str">
        <f>RRPS_ALL[[#This Row],[BondID]]&amp;"|"&amp;TEXT(RRPS_ALL[[#This Row],[Date]],"yyyymmdd")</f>
        <v>3107|20160131</v>
      </c>
    </row>
    <row r="3015" spans="1:12" x14ac:dyDescent="0.2">
      <c r="A3015" t="s">
        <v>336</v>
      </c>
      <c r="B3015" t="s">
        <v>336</v>
      </c>
      <c r="C3015" t="s">
        <v>312</v>
      </c>
      <c r="D3015" t="b">
        <v>0</v>
      </c>
      <c r="E3015" t="s">
        <v>336</v>
      </c>
      <c r="F3015" s="5">
        <v>42369</v>
      </c>
      <c r="G3015">
        <v>-1.2157210000000001</v>
      </c>
      <c r="H3015">
        <v>-1.2406299999999999</v>
      </c>
      <c r="I3015">
        <v>105.87350000000001</v>
      </c>
      <c r="L3015" t="str">
        <f>RRPS_ALL[[#This Row],[BondID]]&amp;"|"&amp;TEXT(RRPS_ALL[[#This Row],[Date]],"yyyymmdd")</f>
        <v>3107|20151231</v>
      </c>
    </row>
    <row r="3016" spans="1:12" x14ac:dyDescent="0.2">
      <c r="A3016" t="s">
        <v>336</v>
      </c>
      <c r="B3016" t="s">
        <v>336</v>
      </c>
      <c r="C3016" t="s">
        <v>312</v>
      </c>
      <c r="D3016" t="b">
        <v>0</v>
      </c>
      <c r="E3016" t="s">
        <v>336</v>
      </c>
      <c r="F3016" s="5">
        <v>42338</v>
      </c>
      <c r="G3016">
        <v>-1.64018</v>
      </c>
      <c r="H3016">
        <v>-1.6650990000000001</v>
      </c>
      <c r="I3016">
        <v>106.87050000000001</v>
      </c>
      <c r="L3016" t="str">
        <f>RRPS_ALL[[#This Row],[BondID]]&amp;"|"&amp;TEXT(RRPS_ALL[[#This Row],[Date]],"yyyymmdd")</f>
        <v>3107|20151130</v>
      </c>
    </row>
    <row r="3017" spans="1:12" x14ac:dyDescent="0.2">
      <c r="A3017" t="s">
        <v>336</v>
      </c>
      <c r="B3017" t="s">
        <v>336</v>
      </c>
      <c r="C3017" t="s">
        <v>312</v>
      </c>
      <c r="D3017" t="b">
        <v>0</v>
      </c>
      <c r="E3017" t="s">
        <v>336</v>
      </c>
      <c r="F3017" s="5">
        <v>42308</v>
      </c>
      <c r="G3017">
        <v>-1.362754</v>
      </c>
      <c r="H3017">
        <v>-1.3877139999999999</v>
      </c>
      <c r="I3017">
        <v>106.5685</v>
      </c>
      <c r="L3017" t="str">
        <f>RRPS_ALL[[#This Row],[BondID]]&amp;"|"&amp;TEXT(RRPS_ALL[[#This Row],[Date]],"yyyymmdd")</f>
        <v>3107|20151031</v>
      </c>
    </row>
    <row r="3018" spans="1:12" x14ac:dyDescent="0.2">
      <c r="A3018" t="s">
        <v>336</v>
      </c>
      <c r="B3018" t="s">
        <v>336</v>
      </c>
      <c r="C3018" t="s">
        <v>312</v>
      </c>
      <c r="D3018" t="b">
        <v>0</v>
      </c>
      <c r="E3018" t="s">
        <v>336</v>
      </c>
      <c r="F3018" s="5">
        <v>42277</v>
      </c>
      <c r="G3018">
        <v>-0.94412300000000005</v>
      </c>
      <c r="H3018">
        <v>-0.96908700000000003</v>
      </c>
      <c r="I3018">
        <v>106.2675</v>
      </c>
      <c r="L3018" t="str">
        <f>RRPS_ALL[[#This Row],[BondID]]&amp;"|"&amp;TEXT(RRPS_ALL[[#This Row],[Date]],"yyyymmdd")</f>
        <v>3107|20150930</v>
      </c>
    </row>
    <row r="3019" spans="1:12" x14ac:dyDescent="0.2">
      <c r="A3019" t="s">
        <v>336</v>
      </c>
      <c r="B3019" t="s">
        <v>336</v>
      </c>
      <c r="C3019" t="s">
        <v>312</v>
      </c>
      <c r="D3019" t="b">
        <v>0</v>
      </c>
      <c r="E3019" t="s">
        <v>336</v>
      </c>
      <c r="F3019" s="5">
        <v>42247</v>
      </c>
      <c r="G3019">
        <v>-1.054786</v>
      </c>
      <c r="H3019">
        <v>-1.079874</v>
      </c>
      <c r="I3019">
        <v>106.27200000000001</v>
      </c>
      <c r="L3019" t="str">
        <f>RRPS_ALL[[#This Row],[BondID]]&amp;"|"&amp;TEXT(RRPS_ALL[[#This Row],[Date]],"yyyymmdd")</f>
        <v>3107|20150831</v>
      </c>
    </row>
    <row r="3020" spans="1:12" x14ac:dyDescent="0.2">
      <c r="A3020" t="s">
        <v>336</v>
      </c>
      <c r="B3020" t="s">
        <v>336</v>
      </c>
      <c r="C3020" t="s">
        <v>312</v>
      </c>
      <c r="D3020" t="b">
        <v>0</v>
      </c>
      <c r="E3020" t="s">
        <v>336</v>
      </c>
      <c r="F3020" s="5">
        <v>42216</v>
      </c>
      <c r="G3020">
        <v>-1.3625309999999999</v>
      </c>
      <c r="H3020">
        <v>-1.387583</v>
      </c>
      <c r="I3020">
        <v>107.0025</v>
      </c>
      <c r="L3020" t="str">
        <f>RRPS_ALL[[#This Row],[BondID]]&amp;"|"&amp;TEXT(RRPS_ALL[[#This Row],[Date]],"yyyymmdd")</f>
        <v>3107|20150731</v>
      </c>
    </row>
    <row r="3021" spans="1:12" x14ac:dyDescent="0.2">
      <c r="A3021" t="s">
        <v>336</v>
      </c>
      <c r="B3021" t="s">
        <v>336</v>
      </c>
      <c r="C3021" t="s">
        <v>312</v>
      </c>
      <c r="D3021" t="b">
        <v>0</v>
      </c>
      <c r="E3021" t="s">
        <v>336</v>
      </c>
      <c r="F3021" s="5">
        <v>42185</v>
      </c>
      <c r="G3021">
        <v>-1.344274</v>
      </c>
      <c r="H3021">
        <v>-1.369373</v>
      </c>
      <c r="I3021">
        <v>107.03700000000001</v>
      </c>
      <c r="L3021" t="str">
        <f>RRPS_ALL[[#This Row],[BondID]]&amp;"|"&amp;TEXT(RRPS_ALL[[#This Row],[Date]],"yyyymmdd")</f>
        <v>3107|20150630</v>
      </c>
    </row>
    <row r="3022" spans="1:12" x14ac:dyDescent="0.2">
      <c r="A3022" t="s">
        <v>336</v>
      </c>
      <c r="B3022" t="s">
        <v>336</v>
      </c>
      <c r="C3022" t="s">
        <v>312</v>
      </c>
      <c r="D3022" t="b">
        <v>0</v>
      </c>
      <c r="E3022" t="s">
        <v>336</v>
      </c>
      <c r="F3022" s="5">
        <v>42155</v>
      </c>
      <c r="G3022">
        <v>-1.5640959999999999</v>
      </c>
      <c r="H3022">
        <v>-1.5890299999999999</v>
      </c>
      <c r="I3022">
        <v>107.012</v>
      </c>
      <c r="L3022" t="str">
        <f>RRPS_ALL[[#This Row],[BondID]]&amp;"|"&amp;TEXT(RRPS_ALL[[#This Row],[Date]],"yyyymmdd")</f>
        <v>3107|20150531</v>
      </c>
    </row>
    <row r="3023" spans="1:12" x14ac:dyDescent="0.2">
      <c r="A3023" t="s">
        <v>336</v>
      </c>
      <c r="B3023" t="s">
        <v>336</v>
      </c>
      <c r="C3023" t="s">
        <v>312</v>
      </c>
      <c r="D3023" t="b">
        <v>0</v>
      </c>
      <c r="E3023" t="s">
        <v>336</v>
      </c>
      <c r="F3023" s="5">
        <v>42124</v>
      </c>
      <c r="G3023">
        <v>-1.2856050000000001</v>
      </c>
      <c r="H3023">
        <v>-1.3107169999999999</v>
      </c>
      <c r="I3023">
        <v>107.4665</v>
      </c>
      <c r="L3023" t="str">
        <f>RRPS_ALL[[#This Row],[BondID]]&amp;"|"&amp;TEXT(RRPS_ALL[[#This Row],[Date]],"yyyymmdd")</f>
        <v>3107|20150430</v>
      </c>
    </row>
    <row r="3024" spans="1:12" x14ac:dyDescent="0.2">
      <c r="A3024" t="s">
        <v>336</v>
      </c>
      <c r="B3024" t="s">
        <v>336</v>
      </c>
      <c r="C3024" t="s">
        <v>312</v>
      </c>
      <c r="D3024" t="b">
        <v>0</v>
      </c>
      <c r="E3024" t="s">
        <v>336</v>
      </c>
      <c r="F3024" s="5">
        <v>42094</v>
      </c>
      <c r="G3024">
        <v>-1.240265</v>
      </c>
      <c r="H3024">
        <v>-1.2653760000000001</v>
      </c>
      <c r="I3024">
        <v>107.54</v>
      </c>
      <c r="L3024" t="str">
        <f>RRPS_ALL[[#This Row],[BondID]]&amp;"|"&amp;TEXT(RRPS_ALL[[#This Row],[Date]],"yyyymmdd")</f>
        <v>3107|20150331</v>
      </c>
    </row>
    <row r="3025" spans="1:12" x14ac:dyDescent="0.2">
      <c r="A3025" t="s">
        <v>336</v>
      </c>
      <c r="B3025" t="s">
        <v>336</v>
      </c>
      <c r="C3025" t="s">
        <v>312</v>
      </c>
      <c r="D3025" t="b">
        <v>0</v>
      </c>
      <c r="E3025" t="s">
        <v>336</v>
      </c>
      <c r="F3025" s="5">
        <v>42063</v>
      </c>
      <c r="G3025">
        <v>-0.71307900000000002</v>
      </c>
      <c r="H3025">
        <v>-0.738089</v>
      </c>
      <c r="I3025">
        <v>106.55106000000001</v>
      </c>
      <c r="L3025" t="str">
        <f>RRPS_ALL[[#This Row],[BondID]]&amp;"|"&amp;TEXT(RRPS_ALL[[#This Row],[Date]],"yyyymmdd")</f>
        <v>3107|20150228</v>
      </c>
    </row>
    <row r="3026" spans="1:12" x14ac:dyDescent="0.2">
      <c r="A3026" t="s">
        <v>336</v>
      </c>
      <c r="B3026" t="s">
        <v>336</v>
      </c>
      <c r="C3026" t="s">
        <v>312</v>
      </c>
      <c r="D3026" t="b">
        <v>0</v>
      </c>
      <c r="E3026" t="s">
        <v>336</v>
      </c>
      <c r="F3026" s="5">
        <v>42035</v>
      </c>
      <c r="G3026">
        <v>-0.53037999999999996</v>
      </c>
      <c r="H3026">
        <v>-0.55539000000000005</v>
      </c>
      <c r="I3026">
        <v>106.158935</v>
      </c>
      <c r="L3026" t="str">
        <f>RRPS_ALL[[#This Row],[BondID]]&amp;"|"&amp;TEXT(RRPS_ALL[[#This Row],[Date]],"yyyymmdd")</f>
        <v>3107|20150131</v>
      </c>
    </row>
    <row r="3027" spans="1:12" x14ac:dyDescent="0.2">
      <c r="A3027" t="s">
        <v>336</v>
      </c>
      <c r="B3027" t="s">
        <v>336</v>
      </c>
      <c r="C3027" t="s">
        <v>312</v>
      </c>
      <c r="D3027" t="b">
        <v>0</v>
      </c>
      <c r="E3027" t="s">
        <v>336</v>
      </c>
      <c r="F3027" s="5">
        <v>42004</v>
      </c>
      <c r="G3027">
        <v>-0.33615899999999999</v>
      </c>
      <c r="H3027">
        <v>-0.36116900000000002</v>
      </c>
      <c r="I3027">
        <v>105.60653600000001</v>
      </c>
      <c r="L3027" t="str">
        <f>RRPS_ALL[[#This Row],[BondID]]&amp;"|"&amp;TEXT(RRPS_ALL[[#This Row],[Date]],"yyyymmdd")</f>
        <v>3107|20141231</v>
      </c>
    </row>
    <row r="3028" spans="1:12" x14ac:dyDescent="0.2">
      <c r="A3028" t="s">
        <v>336</v>
      </c>
      <c r="B3028" t="s">
        <v>336</v>
      </c>
      <c r="C3028" t="s">
        <v>312</v>
      </c>
      <c r="D3028" t="b">
        <v>0</v>
      </c>
      <c r="E3028" t="s">
        <v>336</v>
      </c>
      <c r="F3028" s="5">
        <v>41973</v>
      </c>
      <c r="G3028">
        <v>-0.61063000000000001</v>
      </c>
      <c r="H3028">
        <v>-0.63564100000000001</v>
      </c>
      <c r="I3028">
        <v>106.50869</v>
      </c>
      <c r="L3028" t="str">
        <f>RRPS_ALL[[#This Row],[BondID]]&amp;"|"&amp;TEXT(RRPS_ALL[[#This Row],[Date]],"yyyymmdd")</f>
        <v>3107|20141130</v>
      </c>
    </row>
    <row r="3029" spans="1:12" x14ac:dyDescent="0.2">
      <c r="A3029" t="s">
        <v>336</v>
      </c>
      <c r="B3029" t="s">
        <v>336</v>
      </c>
      <c r="C3029" t="s">
        <v>312</v>
      </c>
      <c r="D3029" t="b">
        <v>0</v>
      </c>
      <c r="E3029" t="s">
        <v>336</v>
      </c>
      <c r="F3029" s="5">
        <v>41943</v>
      </c>
      <c r="G3029">
        <v>-0.49924600000000002</v>
      </c>
      <c r="H3029">
        <v>-0.52425699999999997</v>
      </c>
      <c r="I3029">
        <v>106.596733</v>
      </c>
      <c r="L3029" t="str">
        <f>RRPS_ALL[[#This Row],[BondID]]&amp;"|"&amp;TEXT(RRPS_ALL[[#This Row],[Date]],"yyyymmdd")</f>
        <v>3107|20141031</v>
      </c>
    </row>
    <row r="3030" spans="1:12" x14ac:dyDescent="0.2">
      <c r="A3030" t="s">
        <v>336</v>
      </c>
      <c r="B3030" t="s">
        <v>336</v>
      </c>
      <c r="C3030" t="s">
        <v>312</v>
      </c>
      <c r="D3030" t="b">
        <v>0</v>
      </c>
      <c r="E3030" t="s">
        <v>336</v>
      </c>
      <c r="F3030" s="5">
        <v>41912</v>
      </c>
      <c r="G3030">
        <v>-0.73784300000000003</v>
      </c>
      <c r="H3030">
        <v>-0.76404499999999997</v>
      </c>
      <c r="I3030">
        <v>107.206</v>
      </c>
      <c r="L3030" t="str">
        <f>RRPS_ALL[[#This Row],[BondID]]&amp;"|"&amp;TEXT(RRPS_ALL[[#This Row],[Date]],"yyyymmdd")</f>
        <v>3107|20140930</v>
      </c>
    </row>
    <row r="3031" spans="1:12" x14ac:dyDescent="0.2">
      <c r="A3031" t="s">
        <v>336</v>
      </c>
      <c r="B3031" t="s">
        <v>336</v>
      </c>
      <c r="C3031" t="s">
        <v>312</v>
      </c>
      <c r="D3031" t="b">
        <v>0</v>
      </c>
      <c r="E3031" t="s">
        <v>336</v>
      </c>
      <c r="F3031" s="5">
        <v>41882</v>
      </c>
      <c r="G3031">
        <v>-0.71889599999999998</v>
      </c>
      <c r="H3031">
        <v>-0.74431800000000004</v>
      </c>
      <c r="I3031">
        <v>107.18300000000001</v>
      </c>
      <c r="L3031" t="str">
        <f>RRPS_ALL[[#This Row],[BondID]]&amp;"|"&amp;TEXT(RRPS_ALL[[#This Row],[Date]],"yyyymmdd")</f>
        <v>3107|20140831</v>
      </c>
    </row>
    <row r="3032" spans="1:12" x14ac:dyDescent="0.2">
      <c r="A3032" t="s">
        <v>336</v>
      </c>
      <c r="B3032" t="s">
        <v>336</v>
      </c>
      <c r="C3032" t="s">
        <v>312</v>
      </c>
      <c r="D3032" t="b">
        <v>0</v>
      </c>
      <c r="E3032" t="s">
        <v>336</v>
      </c>
      <c r="F3032" s="5">
        <v>41851</v>
      </c>
      <c r="G3032">
        <v>-0.85617699999999997</v>
      </c>
      <c r="H3032">
        <v>-0.88083199999999995</v>
      </c>
      <c r="I3032">
        <v>107.35</v>
      </c>
      <c r="L3032" t="str">
        <f>RRPS_ALL[[#This Row],[BondID]]&amp;"|"&amp;TEXT(RRPS_ALL[[#This Row],[Date]],"yyyymmdd")</f>
        <v>3107|20140731</v>
      </c>
    </row>
    <row r="3033" spans="1:12" x14ac:dyDescent="0.2">
      <c r="A3033" t="s">
        <v>336</v>
      </c>
      <c r="B3033" t="s">
        <v>336</v>
      </c>
      <c r="C3033" t="s">
        <v>312</v>
      </c>
      <c r="D3033" t="b">
        <v>0</v>
      </c>
      <c r="E3033" t="s">
        <v>336</v>
      </c>
      <c r="F3033" s="5">
        <v>41820</v>
      </c>
      <c r="G3033">
        <v>-0.62609400000000004</v>
      </c>
      <c r="H3033">
        <v>-0.65020500000000003</v>
      </c>
      <c r="I3033">
        <v>106.69799999999999</v>
      </c>
      <c r="L3033" t="str">
        <f>RRPS_ALL[[#This Row],[BondID]]&amp;"|"&amp;TEXT(RRPS_ALL[[#This Row],[Date]],"yyyymmdd")</f>
        <v>3107|20140630</v>
      </c>
    </row>
    <row r="3034" spans="1:12" x14ac:dyDescent="0.2">
      <c r="A3034" t="s">
        <v>336</v>
      </c>
      <c r="B3034" t="s">
        <v>336</v>
      </c>
      <c r="C3034" t="s">
        <v>312</v>
      </c>
      <c r="D3034" t="b">
        <v>0</v>
      </c>
      <c r="E3034" t="s">
        <v>336</v>
      </c>
      <c r="F3034" s="5">
        <v>41790</v>
      </c>
      <c r="G3034">
        <v>-0.53084900000000002</v>
      </c>
      <c r="H3034">
        <v>-0.57019500000000001</v>
      </c>
      <c r="I3034">
        <v>106.188</v>
      </c>
      <c r="L3034" t="str">
        <f>RRPS_ALL[[#This Row],[BondID]]&amp;"|"&amp;TEXT(RRPS_ALL[[#This Row],[Date]],"yyyymmdd")</f>
        <v>3107|20140531</v>
      </c>
    </row>
    <row r="3035" spans="1:12" x14ac:dyDescent="0.2">
      <c r="A3035" t="s">
        <v>336</v>
      </c>
      <c r="B3035" t="s">
        <v>336</v>
      </c>
      <c r="C3035" t="s">
        <v>312</v>
      </c>
      <c r="D3035" t="b">
        <v>0</v>
      </c>
      <c r="E3035" t="s">
        <v>336</v>
      </c>
      <c r="F3035" s="5">
        <v>41759</v>
      </c>
      <c r="G3035">
        <v>-6.4076999999999995E-2</v>
      </c>
      <c r="H3035">
        <v>-0.102794</v>
      </c>
      <c r="I3035">
        <v>105.691</v>
      </c>
      <c r="L3035" t="str">
        <f>RRPS_ALL[[#This Row],[BondID]]&amp;"|"&amp;TEXT(RRPS_ALL[[#This Row],[Date]],"yyyymmdd")</f>
        <v>3107|20140430</v>
      </c>
    </row>
    <row r="3036" spans="1:12" x14ac:dyDescent="0.2">
      <c r="A3036" t="s">
        <v>336</v>
      </c>
      <c r="B3036" t="s">
        <v>336</v>
      </c>
      <c r="C3036" t="s">
        <v>312</v>
      </c>
      <c r="D3036" t="b">
        <v>0</v>
      </c>
      <c r="E3036" t="s">
        <v>336</v>
      </c>
      <c r="F3036" s="5">
        <v>41729</v>
      </c>
      <c r="G3036">
        <v>7.0790000000000002E-3</v>
      </c>
      <c r="H3036">
        <v>-3.0629E-2</v>
      </c>
      <c r="I3036">
        <v>105.46599999999999</v>
      </c>
      <c r="L3036" t="str">
        <f>RRPS_ALL[[#This Row],[BondID]]&amp;"|"&amp;TEXT(RRPS_ALL[[#This Row],[Date]],"yyyymmdd")</f>
        <v>3107|20140331</v>
      </c>
    </row>
    <row r="3037" spans="1:12" x14ac:dyDescent="0.2">
      <c r="A3037" t="s">
        <v>336</v>
      </c>
      <c r="B3037" t="s">
        <v>336</v>
      </c>
      <c r="C3037" t="s">
        <v>312</v>
      </c>
      <c r="D3037" t="b">
        <v>0</v>
      </c>
      <c r="E3037" t="s">
        <v>336</v>
      </c>
      <c r="F3037" s="5">
        <v>41698</v>
      </c>
      <c r="G3037">
        <v>0.20413999999999999</v>
      </c>
      <c r="H3037">
        <v>0.16705400000000001</v>
      </c>
      <c r="I3037">
        <v>104.88500000000001</v>
      </c>
      <c r="L3037" t="str">
        <f>RRPS_ALL[[#This Row],[BondID]]&amp;"|"&amp;TEXT(RRPS_ALL[[#This Row],[Date]],"yyyymmdd")</f>
        <v>3107|20140228</v>
      </c>
    </row>
    <row r="3038" spans="1:12" x14ac:dyDescent="0.2">
      <c r="A3038" t="s">
        <v>336</v>
      </c>
      <c r="B3038" t="s">
        <v>336</v>
      </c>
      <c r="C3038" t="s">
        <v>312</v>
      </c>
      <c r="D3038" t="b">
        <v>0</v>
      </c>
      <c r="E3038" t="s">
        <v>336</v>
      </c>
      <c r="F3038" s="5">
        <v>41670</v>
      </c>
      <c r="G3038">
        <v>0.17471700000000001</v>
      </c>
      <c r="H3038">
        <v>0.13867099999999999</v>
      </c>
      <c r="I3038">
        <v>105.19199999999999</v>
      </c>
      <c r="L3038" t="str">
        <f>RRPS_ALL[[#This Row],[BondID]]&amp;"|"&amp;TEXT(RRPS_ALL[[#This Row],[Date]],"yyyymmdd")</f>
        <v>3107|20140131</v>
      </c>
    </row>
    <row r="3039" spans="1:12" x14ac:dyDescent="0.2">
      <c r="A3039" t="s">
        <v>336</v>
      </c>
      <c r="B3039" t="s">
        <v>336</v>
      </c>
      <c r="C3039" t="s">
        <v>312</v>
      </c>
      <c r="D3039" t="b">
        <v>0</v>
      </c>
      <c r="E3039" t="s">
        <v>336</v>
      </c>
      <c r="F3039" s="5">
        <v>41639</v>
      </c>
      <c r="G3039">
        <v>0.202149</v>
      </c>
      <c r="H3039">
        <v>0.16678999999999999</v>
      </c>
      <c r="I3039">
        <v>104.83199999999999</v>
      </c>
      <c r="L3039" t="str">
        <f>RRPS_ALL[[#This Row],[BondID]]&amp;"|"&amp;TEXT(RRPS_ALL[[#This Row],[Date]],"yyyymmdd")</f>
        <v>3107|20131231</v>
      </c>
    </row>
    <row r="3040" spans="1:12" x14ac:dyDescent="0.2">
      <c r="A3040" t="s">
        <v>336</v>
      </c>
      <c r="B3040" t="s">
        <v>336</v>
      </c>
      <c r="C3040" t="s">
        <v>312</v>
      </c>
      <c r="D3040" t="b">
        <v>0</v>
      </c>
      <c r="E3040" t="s">
        <v>336</v>
      </c>
      <c r="F3040" s="5">
        <v>41608</v>
      </c>
      <c r="G3040">
        <v>-2.7239999999999999E-3</v>
      </c>
      <c r="H3040">
        <v>-3.6889999999999999E-2</v>
      </c>
      <c r="I3040">
        <v>105.44799999999999</v>
      </c>
      <c r="L3040" t="str">
        <f>RRPS_ALL[[#This Row],[BondID]]&amp;"|"&amp;TEXT(RRPS_ALL[[#This Row],[Date]],"yyyymmdd")</f>
        <v>3107|20131130</v>
      </c>
    </row>
    <row r="3041" spans="1:12" x14ac:dyDescent="0.2">
      <c r="A3041" t="s">
        <v>336</v>
      </c>
      <c r="B3041" t="s">
        <v>336</v>
      </c>
      <c r="C3041" t="s">
        <v>312</v>
      </c>
      <c r="D3041" t="b">
        <v>0</v>
      </c>
      <c r="E3041" t="s">
        <v>336</v>
      </c>
      <c r="F3041" s="5">
        <v>41578</v>
      </c>
      <c r="G3041">
        <v>0.17530599999999999</v>
      </c>
      <c r="H3041">
        <v>0.141683</v>
      </c>
      <c r="I3041">
        <v>104.946</v>
      </c>
      <c r="L3041" t="str">
        <f>RRPS_ALL[[#This Row],[BondID]]&amp;"|"&amp;TEXT(RRPS_ALL[[#This Row],[Date]],"yyyymmdd")</f>
        <v>3107|20131031</v>
      </c>
    </row>
    <row r="3042" spans="1:12" x14ac:dyDescent="0.2">
      <c r="A3042" t="s">
        <v>336</v>
      </c>
      <c r="B3042" t="s">
        <v>336</v>
      </c>
      <c r="C3042" t="s">
        <v>312</v>
      </c>
      <c r="D3042" t="b">
        <v>0</v>
      </c>
      <c r="E3042" t="s">
        <v>336</v>
      </c>
      <c r="F3042" s="5">
        <v>41547</v>
      </c>
      <c r="G3042">
        <v>0.24064099999999999</v>
      </c>
      <c r="H3042">
        <v>0.20779300000000001</v>
      </c>
      <c r="I3042">
        <v>104.907</v>
      </c>
      <c r="L3042" t="str">
        <f>RRPS_ALL[[#This Row],[BondID]]&amp;"|"&amp;TEXT(RRPS_ALL[[#This Row],[Date]],"yyyymmdd")</f>
        <v>3107|20130930</v>
      </c>
    </row>
    <row r="3043" spans="1:12" x14ac:dyDescent="0.2">
      <c r="A3043" t="s">
        <v>336</v>
      </c>
      <c r="B3043" t="s">
        <v>336</v>
      </c>
      <c r="C3043" t="s">
        <v>312</v>
      </c>
      <c r="D3043" t="b">
        <v>0</v>
      </c>
      <c r="E3043" t="s">
        <v>336</v>
      </c>
      <c r="F3043" s="5">
        <v>41517</v>
      </c>
      <c r="G3043">
        <v>0.21804799999999999</v>
      </c>
      <c r="H3043">
        <v>0.18590000000000001</v>
      </c>
      <c r="I3043">
        <v>104.886</v>
      </c>
      <c r="L3043" t="str">
        <f>RRPS_ALL[[#This Row],[BondID]]&amp;"|"&amp;TEXT(RRPS_ALL[[#This Row],[Date]],"yyyymmdd")</f>
        <v>3107|20130831</v>
      </c>
    </row>
    <row r="3044" spans="1:12" x14ac:dyDescent="0.2">
      <c r="A3044" t="s">
        <v>336</v>
      </c>
      <c r="B3044" t="s">
        <v>336</v>
      </c>
      <c r="C3044" t="s">
        <v>312</v>
      </c>
      <c r="D3044" t="b">
        <v>0</v>
      </c>
      <c r="E3044" t="s">
        <v>336</v>
      </c>
      <c r="F3044" s="5">
        <v>41486</v>
      </c>
      <c r="G3044">
        <v>0.25100600000000001</v>
      </c>
      <c r="H3044">
        <v>0.21953</v>
      </c>
      <c r="I3044">
        <v>104.925</v>
      </c>
      <c r="L3044" t="str">
        <f>RRPS_ALL[[#This Row],[BondID]]&amp;"|"&amp;TEXT(RRPS_ALL[[#This Row],[Date]],"yyyymmdd")</f>
        <v>3107|20130731</v>
      </c>
    </row>
    <row r="3045" spans="1:12" x14ac:dyDescent="0.2">
      <c r="A3045" t="s">
        <v>336</v>
      </c>
      <c r="B3045" t="s">
        <v>336</v>
      </c>
      <c r="C3045" t="s">
        <v>312</v>
      </c>
      <c r="D3045" t="b">
        <v>0</v>
      </c>
      <c r="E3045" t="s">
        <v>336</v>
      </c>
      <c r="F3045" s="5">
        <v>41455</v>
      </c>
      <c r="G3045">
        <v>0.24241599999999999</v>
      </c>
      <c r="H3045">
        <v>0.211558</v>
      </c>
      <c r="I3045">
        <v>104.61199999999999</v>
      </c>
      <c r="L3045" t="str">
        <f>RRPS_ALL[[#This Row],[BondID]]&amp;"|"&amp;TEXT(RRPS_ALL[[#This Row],[Date]],"yyyymmdd")</f>
        <v>3107|20130630</v>
      </c>
    </row>
    <row r="3046" spans="1:12" x14ac:dyDescent="0.2">
      <c r="A3046" t="s">
        <v>336</v>
      </c>
      <c r="B3046" t="s">
        <v>336</v>
      </c>
      <c r="C3046" t="s">
        <v>312</v>
      </c>
      <c r="D3046" t="b">
        <v>0</v>
      </c>
      <c r="E3046" t="s">
        <v>336</v>
      </c>
      <c r="F3046" s="5">
        <v>41425</v>
      </c>
      <c r="G3046">
        <v>-0.125114</v>
      </c>
      <c r="H3046">
        <v>-0.15493599999999999</v>
      </c>
      <c r="I3046">
        <v>105.768</v>
      </c>
      <c r="L3046" t="str">
        <f>RRPS_ALL[[#This Row],[BondID]]&amp;"|"&amp;TEXT(RRPS_ALL[[#This Row],[Date]],"yyyymmdd")</f>
        <v>3107|20130531</v>
      </c>
    </row>
    <row r="3047" spans="1:12" x14ac:dyDescent="0.2">
      <c r="A3047" t="s">
        <v>336</v>
      </c>
      <c r="B3047" t="s">
        <v>336</v>
      </c>
      <c r="C3047" t="s">
        <v>312</v>
      </c>
      <c r="D3047" t="b">
        <v>0</v>
      </c>
      <c r="E3047" t="s">
        <v>336</v>
      </c>
      <c r="F3047" s="5">
        <v>41394</v>
      </c>
      <c r="G3047">
        <v>-0.21767300000000001</v>
      </c>
      <c r="H3047">
        <v>-0.246584</v>
      </c>
      <c r="I3047">
        <v>106.85599999999999</v>
      </c>
      <c r="L3047" t="str">
        <f>RRPS_ALL[[#This Row],[BondID]]&amp;"|"&amp;TEXT(RRPS_ALL[[#This Row],[Date]],"yyyymmdd")</f>
        <v>3107|20130430</v>
      </c>
    </row>
    <row r="3048" spans="1:12" x14ac:dyDescent="0.2">
      <c r="A3048" t="s">
        <v>336</v>
      </c>
      <c r="B3048" t="s">
        <v>336</v>
      </c>
      <c r="C3048" t="s">
        <v>312</v>
      </c>
      <c r="D3048" t="b">
        <v>0</v>
      </c>
      <c r="E3048" t="s">
        <v>336</v>
      </c>
      <c r="F3048" s="5">
        <v>41364</v>
      </c>
      <c r="G3048">
        <v>-0.19304499999999999</v>
      </c>
      <c r="H3048">
        <v>-0.221382</v>
      </c>
      <c r="I3048">
        <v>106.738</v>
      </c>
      <c r="L3048" t="str">
        <f>RRPS_ALL[[#This Row],[BondID]]&amp;"|"&amp;TEXT(RRPS_ALL[[#This Row],[Date]],"yyyymmdd")</f>
        <v>3107|20130331</v>
      </c>
    </row>
    <row r="3049" spans="1:12" x14ac:dyDescent="0.2">
      <c r="A3049" t="s">
        <v>336</v>
      </c>
      <c r="B3049" t="s">
        <v>336</v>
      </c>
      <c r="C3049" t="s">
        <v>312</v>
      </c>
      <c r="D3049" t="b">
        <v>0</v>
      </c>
      <c r="E3049" t="s">
        <v>336</v>
      </c>
      <c r="F3049" s="5">
        <v>41333</v>
      </c>
      <c r="G3049">
        <v>7.8015000000000001E-2</v>
      </c>
      <c r="H3049">
        <v>4.9883999999999998E-2</v>
      </c>
      <c r="I3049">
        <v>105.78400000000001</v>
      </c>
      <c r="L3049" t="str">
        <f>RRPS_ALL[[#This Row],[BondID]]&amp;"|"&amp;TEXT(RRPS_ALL[[#This Row],[Date]],"yyyymmdd")</f>
        <v>3107|20130228</v>
      </c>
    </row>
    <row r="3050" spans="1:12" x14ac:dyDescent="0.2">
      <c r="A3050" t="s">
        <v>336</v>
      </c>
      <c r="B3050" t="s">
        <v>336</v>
      </c>
      <c r="C3050" t="s">
        <v>312</v>
      </c>
      <c r="D3050" t="b">
        <v>0</v>
      </c>
      <c r="E3050" t="s">
        <v>336</v>
      </c>
      <c r="F3050" s="5">
        <v>41305</v>
      </c>
      <c r="G3050">
        <v>9.0777999999999998E-2</v>
      </c>
      <c r="H3050">
        <v>6.3196000000000002E-2</v>
      </c>
      <c r="I3050">
        <v>105.84399999999999</v>
      </c>
      <c r="L3050" t="str">
        <f>RRPS_ALL[[#This Row],[BondID]]&amp;"|"&amp;TEXT(RRPS_ALL[[#This Row],[Date]],"yyyymmdd")</f>
        <v>3107|20130131</v>
      </c>
    </row>
    <row r="3051" spans="1:12" x14ac:dyDescent="0.2">
      <c r="A3051" t="s">
        <v>336</v>
      </c>
      <c r="B3051" t="s">
        <v>336</v>
      </c>
      <c r="C3051" t="s">
        <v>312</v>
      </c>
      <c r="D3051" t="b">
        <v>0</v>
      </c>
      <c r="E3051" t="s">
        <v>336</v>
      </c>
      <c r="F3051" s="5">
        <v>41274</v>
      </c>
      <c r="G3051">
        <v>-0.197182</v>
      </c>
      <c r="H3051">
        <v>-0.22389600000000001</v>
      </c>
      <c r="I3051">
        <v>106.852</v>
      </c>
      <c r="L3051" t="str">
        <f>RRPS_ALL[[#This Row],[BondID]]&amp;"|"&amp;TEXT(RRPS_ALL[[#This Row],[Date]],"yyyymmdd")</f>
        <v>3107|20121231</v>
      </c>
    </row>
    <row r="3052" spans="1:12" x14ac:dyDescent="0.2">
      <c r="A3052" t="s">
        <v>336</v>
      </c>
      <c r="B3052" t="s">
        <v>336</v>
      </c>
      <c r="C3052" t="s">
        <v>312</v>
      </c>
      <c r="D3052" t="b">
        <v>0</v>
      </c>
      <c r="E3052" t="s">
        <v>336</v>
      </c>
      <c r="F3052" s="5">
        <v>41243</v>
      </c>
      <c r="G3052">
        <v>-0.215447</v>
      </c>
      <c r="H3052">
        <v>-0.241676</v>
      </c>
      <c r="I3052">
        <v>106.877</v>
      </c>
      <c r="L3052" t="str">
        <f>RRPS_ALL[[#This Row],[BondID]]&amp;"|"&amp;TEXT(RRPS_ALL[[#This Row],[Date]],"yyyymmdd")</f>
        <v>3107|20121130</v>
      </c>
    </row>
    <row r="3053" spans="1:12" x14ac:dyDescent="0.2">
      <c r="A3053" t="s">
        <v>336</v>
      </c>
      <c r="B3053" t="s">
        <v>336</v>
      </c>
      <c r="C3053" t="s">
        <v>312</v>
      </c>
      <c r="D3053" t="b">
        <v>0</v>
      </c>
      <c r="E3053" t="s">
        <v>336</v>
      </c>
      <c r="F3053" s="5">
        <v>41213</v>
      </c>
      <c r="G3053">
        <v>-0.168073</v>
      </c>
      <c r="H3053">
        <v>-0.1938</v>
      </c>
      <c r="I3053">
        <v>107.054</v>
      </c>
      <c r="L3053" t="str">
        <f>RRPS_ALL[[#This Row],[BondID]]&amp;"|"&amp;TEXT(RRPS_ALL[[#This Row],[Date]],"yyyymmdd")</f>
        <v>3107|20121031</v>
      </c>
    </row>
    <row r="3054" spans="1:12" x14ac:dyDescent="0.2">
      <c r="A3054" t="s">
        <v>336</v>
      </c>
      <c r="B3054" t="s">
        <v>336</v>
      </c>
      <c r="C3054" t="s">
        <v>312</v>
      </c>
      <c r="D3054" t="b">
        <v>0</v>
      </c>
      <c r="E3054" t="s">
        <v>336</v>
      </c>
      <c r="F3054" s="5">
        <v>41182</v>
      </c>
      <c r="G3054">
        <v>-0.242005</v>
      </c>
      <c r="H3054">
        <v>-0.26705800000000002</v>
      </c>
      <c r="I3054">
        <v>107.78100000000001</v>
      </c>
      <c r="L3054" t="str">
        <f>RRPS_ALL[[#This Row],[BondID]]&amp;"|"&amp;TEXT(RRPS_ALL[[#This Row],[Date]],"yyyymmdd")</f>
        <v>3107|20120930</v>
      </c>
    </row>
    <row r="3055" spans="1:12" x14ac:dyDescent="0.2">
      <c r="A3055" t="s">
        <v>336</v>
      </c>
      <c r="B3055" t="s">
        <v>336</v>
      </c>
      <c r="C3055" t="s">
        <v>312</v>
      </c>
      <c r="D3055" t="b">
        <v>0</v>
      </c>
      <c r="E3055" t="s">
        <v>336</v>
      </c>
      <c r="F3055" s="5">
        <v>41152</v>
      </c>
      <c r="G3055">
        <v>-0.107363</v>
      </c>
      <c r="H3055">
        <v>-0.13216700000000001</v>
      </c>
      <c r="I3055">
        <v>107.246</v>
      </c>
      <c r="L3055" t="str">
        <f>RRPS_ALL[[#This Row],[BondID]]&amp;"|"&amp;TEXT(RRPS_ALL[[#This Row],[Date]],"yyyymmdd")</f>
        <v>3107|20120831</v>
      </c>
    </row>
    <row r="3056" spans="1:12" x14ac:dyDescent="0.2">
      <c r="A3056" t="s">
        <v>336</v>
      </c>
      <c r="B3056" t="s">
        <v>336</v>
      </c>
      <c r="C3056" t="s">
        <v>312</v>
      </c>
      <c r="D3056" t="b">
        <v>0</v>
      </c>
      <c r="E3056" t="s">
        <v>336</v>
      </c>
      <c r="F3056" s="5">
        <v>41121</v>
      </c>
      <c r="G3056">
        <v>-0.95141600000000004</v>
      </c>
      <c r="H3056">
        <v>-0.97553800000000002</v>
      </c>
      <c r="I3056">
        <v>107.331</v>
      </c>
      <c r="L3056" t="str">
        <f>RRPS_ALL[[#This Row],[BondID]]&amp;"|"&amp;TEXT(RRPS_ALL[[#This Row],[Date]],"yyyymmdd")</f>
        <v>3107|20120731</v>
      </c>
    </row>
    <row r="3057" spans="1:12" x14ac:dyDescent="0.2">
      <c r="A3057" t="s">
        <v>336</v>
      </c>
      <c r="B3057" t="s">
        <v>336</v>
      </c>
      <c r="C3057" t="s">
        <v>312</v>
      </c>
      <c r="D3057" t="b">
        <v>0</v>
      </c>
      <c r="E3057" t="s">
        <v>336</v>
      </c>
      <c r="F3057" s="5">
        <v>41090</v>
      </c>
      <c r="G3057">
        <v>-0.78800400000000004</v>
      </c>
      <c r="H3057">
        <v>-0.81194</v>
      </c>
      <c r="I3057">
        <v>106.59699999999999</v>
      </c>
      <c r="L3057" t="str">
        <f>RRPS_ALL[[#This Row],[BondID]]&amp;"|"&amp;TEXT(RRPS_ALL[[#This Row],[Date]],"yyyymmdd")</f>
        <v>3107|20120630</v>
      </c>
    </row>
    <row r="3058" spans="1:12" x14ac:dyDescent="0.2">
      <c r="A3058" t="s">
        <v>336</v>
      </c>
      <c r="B3058" t="s">
        <v>336</v>
      </c>
      <c r="C3058" t="s">
        <v>312</v>
      </c>
      <c r="D3058" t="b">
        <v>0</v>
      </c>
      <c r="E3058" t="s">
        <v>336</v>
      </c>
      <c r="F3058" s="5">
        <v>41060</v>
      </c>
      <c r="G3058">
        <v>-0.81770699999999996</v>
      </c>
      <c r="H3058">
        <v>-0.84119500000000003</v>
      </c>
      <c r="I3058">
        <v>106.863</v>
      </c>
      <c r="L3058" t="str">
        <f>RRPS_ALL[[#This Row],[BondID]]&amp;"|"&amp;TEXT(RRPS_ALL[[#This Row],[Date]],"yyyymmdd")</f>
        <v>3107|20120531</v>
      </c>
    </row>
    <row r="3059" spans="1:12" x14ac:dyDescent="0.2">
      <c r="A3059" t="s">
        <v>336</v>
      </c>
      <c r="B3059" t="s">
        <v>336</v>
      </c>
      <c r="C3059" t="s">
        <v>312</v>
      </c>
      <c r="D3059" t="b">
        <v>0</v>
      </c>
      <c r="E3059" t="s">
        <v>336</v>
      </c>
      <c r="F3059" s="5">
        <v>41029</v>
      </c>
      <c r="G3059">
        <v>3.4665000000000001E-2</v>
      </c>
      <c r="H3059">
        <v>1.1224E-2</v>
      </c>
      <c r="I3059">
        <v>106.212</v>
      </c>
      <c r="L3059" t="str">
        <f>RRPS_ALL[[#This Row],[BondID]]&amp;"|"&amp;TEXT(RRPS_ALL[[#This Row],[Date]],"yyyymmdd")</f>
        <v>3107|20120430</v>
      </c>
    </row>
    <row r="3060" spans="1:12" x14ac:dyDescent="0.2">
      <c r="A3060" t="s">
        <v>336</v>
      </c>
      <c r="B3060" t="s">
        <v>336</v>
      </c>
      <c r="C3060" t="s">
        <v>312</v>
      </c>
      <c r="D3060" t="b">
        <v>0</v>
      </c>
      <c r="E3060" t="s">
        <v>336</v>
      </c>
      <c r="F3060" s="5">
        <v>40999</v>
      </c>
      <c r="G3060">
        <v>-2.009E-2</v>
      </c>
      <c r="H3060">
        <v>-4.3214000000000002E-2</v>
      </c>
      <c r="I3060">
        <v>105.889</v>
      </c>
      <c r="L3060" t="str">
        <f>RRPS_ALL[[#This Row],[BondID]]&amp;"|"&amp;TEXT(RRPS_ALL[[#This Row],[Date]],"yyyymmdd")</f>
        <v>3107|20120331</v>
      </c>
    </row>
    <row r="3061" spans="1:12" x14ac:dyDescent="0.2">
      <c r="A3061" t="s">
        <v>336</v>
      </c>
      <c r="B3061" t="s">
        <v>336</v>
      </c>
      <c r="C3061" t="s">
        <v>312</v>
      </c>
      <c r="D3061" t="b">
        <v>0</v>
      </c>
      <c r="E3061" t="s">
        <v>336</v>
      </c>
      <c r="F3061" s="5">
        <v>40968</v>
      </c>
      <c r="G3061">
        <v>0.15070900000000001</v>
      </c>
      <c r="H3061">
        <v>0.12787499999999999</v>
      </c>
      <c r="I3061">
        <v>105.788</v>
      </c>
      <c r="L3061" t="str">
        <f>RRPS_ALL[[#This Row],[BondID]]&amp;"|"&amp;TEXT(RRPS_ALL[[#This Row],[Date]],"yyyymmdd")</f>
        <v>3107|20120229</v>
      </c>
    </row>
    <row r="3062" spans="1:12" x14ac:dyDescent="0.2">
      <c r="A3062" t="s">
        <v>336</v>
      </c>
      <c r="B3062" t="s">
        <v>336</v>
      </c>
      <c r="C3062" t="s">
        <v>312</v>
      </c>
      <c r="D3062" t="b">
        <v>0</v>
      </c>
      <c r="E3062" t="s">
        <v>336</v>
      </c>
      <c r="F3062" s="5">
        <v>40939</v>
      </c>
      <c r="G3062">
        <v>7.0107000000000003E-2</v>
      </c>
      <c r="H3062">
        <v>4.7756E-2</v>
      </c>
      <c r="I3062">
        <v>106.203</v>
      </c>
      <c r="L3062" t="str">
        <f>RRPS_ALL[[#This Row],[BondID]]&amp;"|"&amp;TEXT(RRPS_ALL[[#This Row],[Date]],"yyyymmdd")</f>
        <v>3107|20120131</v>
      </c>
    </row>
    <row r="3063" spans="1:12" x14ac:dyDescent="0.2">
      <c r="A3063" t="s">
        <v>336</v>
      </c>
      <c r="B3063" t="s">
        <v>336</v>
      </c>
      <c r="C3063" t="s">
        <v>312</v>
      </c>
      <c r="D3063" t="b">
        <v>0</v>
      </c>
      <c r="E3063" t="s">
        <v>336</v>
      </c>
      <c r="F3063" s="5">
        <v>40908</v>
      </c>
      <c r="G3063">
        <v>-7.5066999999999995E-2</v>
      </c>
      <c r="H3063">
        <v>-9.6928E-2</v>
      </c>
      <c r="I3063">
        <v>106.824</v>
      </c>
      <c r="L3063" t="str">
        <f>RRPS_ALL[[#This Row],[BondID]]&amp;"|"&amp;TEXT(RRPS_ALL[[#This Row],[Date]],"yyyymmdd")</f>
        <v>3107|20111231</v>
      </c>
    </row>
    <row r="3064" spans="1:12" x14ac:dyDescent="0.2">
      <c r="A3064" t="s">
        <v>336</v>
      </c>
      <c r="B3064" t="s">
        <v>336</v>
      </c>
      <c r="C3064" t="s">
        <v>312</v>
      </c>
      <c r="D3064" t="b">
        <v>0</v>
      </c>
      <c r="E3064" t="s">
        <v>336</v>
      </c>
      <c r="F3064" s="5">
        <v>40877</v>
      </c>
      <c r="G3064">
        <v>0.224996</v>
      </c>
      <c r="H3064">
        <v>0.20303399999999999</v>
      </c>
      <c r="I3064">
        <v>105.121</v>
      </c>
      <c r="L3064" t="str">
        <f>RRPS_ALL[[#This Row],[BondID]]&amp;"|"&amp;TEXT(RRPS_ALL[[#This Row],[Date]],"yyyymmdd")</f>
        <v>3107|20111130</v>
      </c>
    </row>
    <row r="3065" spans="1:12" x14ac:dyDescent="0.2">
      <c r="A3065" t="s">
        <v>336</v>
      </c>
      <c r="B3065" t="s">
        <v>336</v>
      </c>
      <c r="C3065" t="s">
        <v>312</v>
      </c>
      <c r="D3065" t="b">
        <v>0</v>
      </c>
      <c r="E3065" t="s">
        <v>336</v>
      </c>
      <c r="F3065" s="5">
        <v>40847</v>
      </c>
      <c r="G3065">
        <v>0.221551</v>
      </c>
      <c r="H3065">
        <v>0.199793</v>
      </c>
      <c r="I3065">
        <v>104.435</v>
      </c>
      <c r="L3065" t="str">
        <f>RRPS_ALL[[#This Row],[BondID]]&amp;"|"&amp;TEXT(RRPS_ALL[[#This Row],[Date]],"yyyymmdd")</f>
        <v>3107|20111031</v>
      </c>
    </row>
    <row r="3066" spans="1:12" x14ac:dyDescent="0.2">
      <c r="A3066" t="s">
        <v>336</v>
      </c>
      <c r="B3066" t="s">
        <v>336</v>
      </c>
      <c r="C3066" t="s">
        <v>312</v>
      </c>
      <c r="D3066" t="b">
        <v>0</v>
      </c>
      <c r="E3066" t="s">
        <v>336</v>
      </c>
      <c r="F3066" s="5">
        <v>40816</v>
      </c>
      <c r="G3066">
        <v>0.20927999999999999</v>
      </c>
      <c r="H3066">
        <v>0.187832</v>
      </c>
      <c r="I3066">
        <v>104.495</v>
      </c>
      <c r="L3066" t="str">
        <f>RRPS_ALL[[#This Row],[BondID]]&amp;"|"&amp;TEXT(RRPS_ALL[[#This Row],[Date]],"yyyymmdd")</f>
        <v>3107|20110930</v>
      </c>
    </row>
    <row r="3067" spans="1:12" x14ac:dyDescent="0.2">
      <c r="A3067" t="s">
        <v>336</v>
      </c>
      <c r="B3067" t="s">
        <v>336</v>
      </c>
      <c r="C3067" t="s">
        <v>312</v>
      </c>
      <c r="D3067" t="b">
        <v>0</v>
      </c>
      <c r="E3067" t="s">
        <v>336</v>
      </c>
      <c r="F3067" s="5">
        <v>40786</v>
      </c>
      <c r="G3067">
        <v>0.31619399999999998</v>
      </c>
      <c r="H3067">
        <v>0.29491600000000001</v>
      </c>
      <c r="I3067">
        <v>103.94</v>
      </c>
      <c r="L3067" t="str">
        <f>RRPS_ALL[[#This Row],[BondID]]&amp;"|"&amp;TEXT(RRPS_ALL[[#This Row],[Date]],"yyyymmdd")</f>
        <v>3107|20110831</v>
      </c>
    </row>
    <row r="3068" spans="1:12" x14ac:dyDescent="0.2">
      <c r="A3068" t="s">
        <v>336</v>
      </c>
      <c r="B3068" t="s">
        <v>336</v>
      </c>
      <c r="C3068" t="s">
        <v>312</v>
      </c>
      <c r="D3068" t="b">
        <v>0</v>
      </c>
      <c r="E3068" t="s">
        <v>336</v>
      </c>
      <c r="F3068" s="5">
        <v>40755</v>
      </c>
      <c r="G3068">
        <v>0.727796</v>
      </c>
      <c r="H3068">
        <v>0.70630000000000004</v>
      </c>
      <c r="I3068">
        <v>101.77800000000001</v>
      </c>
      <c r="L3068" t="str">
        <f>RRPS_ALL[[#This Row],[BondID]]&amp;"|"&amp;TEXT(RRPS_ALL[[#This Row],[Date]],"yyyymmdd")</f>
        <v>3107|20110731</v>
      </c>
    </row>
    <row r="3069" spans="1:12" x14ac:dyDescent="0.2">
      <c r="A3069" t="s">
        <v>336</v>
      </c>
      <c r="B3069" t="s">
        <v>336</v>
      </c>
      <c r="C3069" t="s">
        <v>312</v>
      </c>
      <c r="D3069" t="b">
        <v>0</v>
      </c>
      <c r="E3069" t="s">
        <v>336</v>
      </c>
      <c r="F3069" s="5">
        <v>40724</v>
      </c>
      <c r="G3069">
        <v>0.77565499999999998</v>
      </c>
      <c r="H3069">
        <v>0.75432500000000002</v>
      </c>
      <c r="I3069">
        <v>101.291</v>
      </c>
      <c r="L3069" t="str">
        <f>RRPS_ALL[[#This Row],[BondID]]&amp;"|"&amp;TEXT(RRPS_ALL[[#This Row],[Date]],"yyyymmdd")</f>
        <v>3107|20110630</v>
      </c>
    </row>
    <row r="3070" spans="1:12" x14ac:dyDescent="0.2">
      <c r="A3070" t="s">
        <v>336</v>
      </c>
      <c r="B3070" t="s">
        <v>336</v>
      </c>
      <c r="C3070" t="s">
        <v>312</v>
      </c>
      <c r="D3070" t="b">
        <v>0</v>
      </c>
      <c r="E3070" t="s">
        <v>336</v>
      </c>
      <c r="F3070" s="5">
        <v>40694</v>
      </c>
      <c r="G3070">
        <v>1.0309999999999999</v>
      </c>
      <c r="H3070">
        <v>1.014</v>
      </c>
      <c r="I3070">
        <v>99.319000000000003</v>
      </c>
      <c r="L3070" t="str">
        <f>RRPS_ALL[[#This Row],[BondID]]&amp;"|"&amp;TEXT(RRPS_ALL[[#This Row],[Date]],"yyyymmdd")</f>
        <v>3107|20110531</v>
      </c>
    </row>
    <row r="3071" spans="1:12" x14ac:dyDescent="0.2">
      <c r="A3071" t="s">
        <v>336</v>
      </c>
      <c r="B3071" t="s">
        <v>336</v>
      </c>
      <c r="C3071" t="s">
        <v>312</v>
      </c>
      <c r="D3071" t="b">
        <v>0</v>
      </c>
      <c r="E3071" t="s">
        <v>336</v>
      </c>
      <c r="F3071" s="5">
        <v>40663</v>
      </c>
      <c r="G3071">
        <v>0.91</v>
      </c>
      <c r="H3071">
        <v>0.89300000000000002</v>
      </c>
      <c r="I3071">
        <v>99.319000000000003</v>
      </c>
      <c r="L3071" t="str">
        <f>RRPS_ALL[[#This Row],[BondID]]&amp;"|"&amp;TEXT(RRPS_ALL[[#This Row],[Date]],"yyyymmdd")</f>
        <v>3107|20110430</v>
      </c>
    </row>
    <row r="3072" spans="1:12" x14ac:dyDescent="0.2">
      <c r="A3072" t="s">
        <v>336</v>
      </c>
      <c r="B3072" t="s">
        <v>336</v>
      </c>
      <c r="C3072" t="s">
        <v>312</v>
      </c>
      <c r="D3072" t="b">
        <v>0</v>
      </c>
      <c r="E3072" t="s">
        <v>336</v>
      </c>
      <c r="F3072" s="5">
        <v>40633</v>
      </c>
      <c r="G3072">
        <v>0.80300000000000005</v>
      </c>
      <c r="H3072">
        <v>0.77800000000000002</v>
      </c>
      <c r="I3072">
        <v>99.369</v>
      </c>
      <c r="L3072" t="str">
        <f>RRPS_ALL[[#This Row],[BondID]]&amp;"|"&amp;TEXT(RRPS_ALL[[#This Row],[Date]],"yyyymmdd")</f>
        <v>3107|20110331</v>
      </c>
    </row>
    <row r="3073" spans="1:12" x14ac:dyDescent="0.2">
      <c r="A3073" t="s">
        <v>336</v>
      </c>
      <c r="B3073" t="s">
        <v>336</v>
      </c>
      <c r="C3073" t="s">
        <v>312</v>
      </c>
      <c r="D3073" t="b">
        <v>0</v>
      </c>
      <c r="E3073" t="s">
        <v>336</v>
      </c>
      <c r="F3073" s="5">
        <v>40602</v>
      </c>
      <c r="G3073">
        <v>0.93500000000000005</v>
      </c>
      <c r="H3073">
        <v>0.91</v>
      </c>
      <c r="I3073">
        <v>99.369</v>
      </c>
      <c r="L3073" t="str">
        <f>RRPS_ALL[[#This Row],[BondID]]&amp;"|"&amp;TEXT(RRPS_ALL[[#This Row],[Date]],"yyyymmdd")</f>
        <v>3107|20110228</v>
      </c>
    </row>
    <row r="3074" spans="1:12" x14ac:dyDescent="0.2">
      <c r="A3074" t="s">
        <v>336</v>
      </c>
      <c r="B3074" t="s">
        <v>336</v>
      </c>
      <c r="C3074" t="s">
        <v>312</v>
      </c>
      <c r="D3074" t="b">
        <v>0</v>
      </c>
      <c r="E3074" t="s">
        <v>336</v>
      </c>
      <c r="F3074" s="5">
        <v>40574</v>
      </c>
      <c r="G3074">
        <v>0.81699999999999995</v>
      </c>
      <c r="H3074">
        <v>0.79300000000000004</v>
      </c>
      <c r="I3074">
        <v>99.369</v>
      </c>
      <c r="L3074" t="str">
        <f>RRPS_ALL[[#This Row],[BondID]]&amp;"|"&amp;TEXT(RRPS_ALL[[#This Row],[Date]],"yyyymmdd")</f>
        <v>3107|20110131</v>
      </c>
    </row>
    <row r="3075" spans="1:12" x14ac:dyDescent="0.2">
      <c r="A3075" t="s">
        <v>336</v>
      </c>
      <c r="B3075" t="s">
        <v>336</v>
      </c>
      <c r="C3075" t="s">
        <v>312</v>
      </c>
      <c r="D3075" t="b">
        <v>0</v>
      </c>
      <c r="E3075" t="s">
        <v>336</v>
      </c>
      <c r="F3075" s="5">
        <v>40543</v>
      </c>
      <c r="G3075">
        <v>0.76100000000000001</v>
      </c>
      <c r="H3075">
        <v>0.73699999999999999</v>
      </c>
      <c r="I3075">
        <v>99.369</v>
      </c>
      <c r="L3075" t="str">
        <f>RRPS_ALL[[#This Row],[BondID]]&amp;"|"&amp;TEXT(RRPS_ALL[[#This Row],[Date]],"yyyymmdd")</f>
        <v>3107|20101231</v>
      </c>
    </row>
    <row r="3076" spans="1:12" x14ac:dyDescent="0.2">
      <c r="A3076" t="s">
        <v>336</v>
      </c>
      <c r="B3076" t="s">
        <v>336</v>
      </c>
      <c r="C3076" t="s">
        <v>312</v>
      </c>
      <c r="D3076" t="b">
        <v>0</v>
      </c>
      <c r="E3076" t="s">
        <v>336</v>
      </c>
      <c r="F3076" s="5">
        <v>40512</v>
      </c>
      <c r="G3076">
        <v>0.70699999999999996</v>
      </c>
      <c r="H3076">
        <v>0.68400000000000005</v>
      </c>
      <c r="I3076">
        <v>99.369</v>
      </c>
      <c r="L3076" t="str">
        <f>RRPS_ALL[[#This Row],[BondID]]&amp;"|"&amp;TEXT(RRPS_ALL[[#This Row],[Date]],"yyyymmdd")</f>
        <v>3107|20101130</v>
      </c>
    </row>
    <row r="3077" spans="1:12" x14ac:dyDescent="0.2">
      <c r="A3077" t="s">
        <v>337</v>
      </c>
      <c r="B3077" t="s">
        <v>337</v>
      </c>
      <c r="C3077" t="s">
        <v>312</v>
      </c>
      <c r="D3077" t="b">
        <v>0</v>
      </c>
      <c r="E3077" t="s">
        <v>337</v>
      </c>
      <c r="F3077" s="5">
        <v>42582</v>
      </c>
      <c r="G3077">
        <v>3.0002499999999999</v>
      </c>
      <c r="H3077">
        <v>3.0002499999999999</v>
      </c>
      <c r="I3077">
        <v>100</v>
      </c>
      <c r="J3077">
        <v>-8.3333333299999996E-3</v>
      </c>
      <c r="K3077">
        <v>2.7780000000000001E-3</v>
      </c>
      <c r="L3077" t="str">
        <f>RRPS_ALL[[#This Row],[BondID]]&amp;"|"&amp;TEXT(RRPS_ALL[[#This Row],[Date]],"yyyymmdd")</f>
        <v>1050|20160731</v>
      </c>
    </row>
    <row r="3078" spans="1:12" x14ac:dyDescent="0.2">
      <c r="A3078" t="s">
        <v>337</v>
      </c>
      <c r="B3078" t="s">
        <v>337</v>
      </c>
      <c r="C3078" t="s">
        <v>312</v>
      </c>
      <c r="D3078" t="b">
        <v>0</v>
      </c>
      <c r="E3078" t="s">
        <v>337</v>
      </c>
      <c r="F3078" s="5">
        <v>42551</v>
      </c>
      <c r="G3078">
        <v>-0.66980300000000004</v>
      </c>
      <c r="H3078">
        <v>-0.66980300000000004</v>
      </c>
      <c r="I3078">
        <v>100.0825</v>
      </c>
      <c r="J3078">
        <v>2.9333333333299998</v>
      </c>
      <c r="K3078">
        <v>2.2221999999999999E-2</v>
      </c>
      <c r="L3078" t="str">
        <f>RRPS_ALL[[#This Row],[BondID]]&amp;"|"&amp;TEXT(RRPS_ALL[[#This Row],[Date]],"yyyymmdd")</f>
        <v>1050|20160630</v>
      </c>
    </row>
    <row r="3079" spans="1:12" x14ac:dyDescent="0.2">
      <c r="A3079" t="s">
        <v>337</v>
      </c>
      <c r="B3079" t="s">
        <v>337</v>
      </c>
      <c r="C3079" t="s">
        <v>312</v>
      </c>
      <c r="D3079" t="b">
        <v>0</v>
      </c>
      <c r="E3079" t="s">
        <v>337</v>
      </c>
      <c r="F3079" s="5">
        <v>42521</v>
      </c>
      <c r="G3079">
        <v>-0.62577799999999995</v>
      </c>
      <c r="H3079">
        <v>-0.63450399999999996</v>
      </c>
      <c r="I3079">
        <v>100.40649999999999</v>
      </c>
      <c r="J3079">
        <v>2.6666666666699999</v>
      </c>
      <c r="K3079">
        <v>0.111111</v>
      </c>
      <c r="L3079" t="str">
        <f>RRPS_ALL[[#This Row],[BondID]]&amp;"|"&amp;TEXT(RRPS_ALL[[#This Row],[Date]],"yyyymmdd")</f>
        <v>1050|20160531</v>
      </c>
    </row>
    <row r="3080" spans="1:12" x14ac:dyDescent="0.2">
      <c r="A3080" t="s">
        <v>337</v>
      </c>
      <c r="B3080" t="s">
        <v>337</v>
      </c>
      <c r="C3080" t="s">
        <v>312</v>
      </c>
      <c r="D3080" t="b">
        <v>0</v>
      </c>
      <c r="E3080" t="s">
        <v>337</v>
      </c>
      <c r="F3080" s="5">
        <v>42490</v>
      </c>
      <c r="G3080">
        <v>-0.63241099999999995</v>
      </c>
      <c r="H3080">
        <v>-0.64756999999999998</v>
      </c>
      <c r="I3080">
        <v>100.703</v>
      </c>
      <c r="J3080">
        <v>2.4249999999999998</v>
      </c>
      <c r="K3080">
        <v>0.191667</v>
      </c>
      <c r="L3080" t="str">
        <f>RRPS_ALL[[#This Row],[BondID]]&amp;"|"&amp;TEXT(RRPS_ALL[[#This Row],[Date]],"yyyymmdd")</f>
        <v>1050|20160430</v>
      </c>
    </row>
    <row r="3081" spans="1:12" x14ac:dyDescent="0.2">
      <c r="A3081" t="s">
        <v>337</v>
      </c>
      <c r="B3081" t="s">
        <v>337</v>
      </c>
      <c r="C3081" t="s">
        <v>312</v>
      </c>
      <c r="D3081" t="b">
        <v>0</v>
      </c>
      <c r="E3081" t="s">
        <v>337</v>
      </c>
      <c r="F3081" s="5">
        <v>42460</v>
      </c>
      <c r="G3081">
        <v>-0.64558400000000005</v>
      </c>
      <c r="H3081">
        <v>-0.65980000000000005</v>
      </c>
      <c r="I3081">
        <v>101.002</v>
      </c>
      <c r="J3081">
        <v>2.1833333333299998</v>
      </c>
      <c r="K3081">
        <v>0.27222200000000002</v>
      </c>
      <c r="L3081" t="str">
        <f>RRPS_ALL[[#This Row],[BondID]]&amp;"|"&amp;TEXT(RRPS_ALL[[#This Row],[Date]],"yyyymmdd")</f>
        <v>1050|20160331</v>
      </c>
    </row>
    <row r="3082" spans="1:12" x14ac:dyDescent="0.2">
      <c r="A3082" t="s">
        <v>337</v>
      </c>
      <c r="B3082" t="s">
        <v>337</v>
      </c>
      <c r="C3082" t="s">
        <v>312</v>
      </c>
      <c r="D3082" t="b">
        <v>0</v>
      </c>
      <c r="E3082" t="s">
        <v>337</v>
      </c>
      <c r="F3082" s="5">
        <v>42429</v>
      </c>
      <c r="G3082">
        <v>-0.61074899999999999</v>
      </c>
      <c r="H3082">
        <v>-0.62413200000000002</v>
      </c>
      <c r="I3082">
        <v>101.3165</v>
      </c>
      <c r="J3082">
        <v>1.9166666666700001</v>
      </c>
      <c r="K3082">
        <v>0.36111100000000002</v>
      </c>
      <c r="L3082" t="str">
        <f>RRPS_ALL[[#This Row],[BondID]]&amp;"|"&amp;TEXT(RRPS_ALL[[#This Row],[Date]],"yyyymmdd")</f>
        <v>1050|20160229</v>
      </c>
    </row>
    <row r="3083" spans="1:12" x14ac:dyDescent="0.2">
      <c r="A3083" t="s">
        <v>337</v>
      </c>
      <c r="B3083" t="s">
        <v>337</v>
      </c>
      <c r="C3083" t="s">
        <v>312</v>
      </c>
      <c r="D3083" t="b">
        <v>0</v>
      </c>
      <c r="E3083" t="s">
        <v>337</v>
      </c>
      <c r="F3083" s="5">
        <v>42400</v>
      </c>
      <c r="G3083">
        <v>-0.51580499999999996</v>
      </c>
      <c r="H3083">
        <v>-0.52559</v>
      </c>
      <c r="I3083">
        <v>101.5745</v>
      </c>
      <c r="J3083">
        <v>1.6666666666700001</v>
      </c>
      <c r="K3083">
        <v>0.44444400000000001</v>
      </c>
      <c r="L3083" t="str">
        <f>RRPS_ALL[[#This Row],[BondID]]&amp;"|"&amp;TEXT(RRPS_ALL[[#This Row],[Date]],"yyyymmdd")</f>
        <v>1050|20160131</v>
      </c>
    </row>
    <row r="3084" spans="1:12" x14ac:dyDescent="0.2">
      <c r="A3084" t="s">
        <v>337</v>
      </c>
      <c r="B3084" t="s">
        <v>337</v>
      </c>
      <c r="C3084" t="s">
        <v>312</v>
      </c>
      <c r="D3084" t="b">
        <v>0</v>
      </c>
      <c r="E3084" t="s">
        <v>337</v>
      </c>
      <c r="F3084" s="5">
        <v>42369</v>
      </c>
      <c r="G3084">
        <v>-0.51572200000000001</v>
      </c>
      <c r="H3084">
        <v>-0.52594600000000002</v>
      </c>
      <c r="I3084">
        <v>101.84050000000001</v>
      </c>
      <c r="J3084">
        <v>1.44166666667</v>
      </c>
      <c r="K3084">
        <v>0.51944400000000002</v>
      </c>
      <c r="L3084" t="str">
        <f>RRPS_ALL[[#This Row],[BondID]]&amp;"|"&amp;TEXT(RRPS_ALL[[#This Row],[Date]],"yyyymmdd")</f>
        <v>1050|20151231</v>
      </c>
    </row>
    <row r="3085" spans="1:12" x14ac:dyDescent="0.2">
      <c r="A3085" t="s">
        <v>337</v>
      </c>
      <c r="B3085" t="s">
        <v>337</v>
      </c>
      <c r="C3085" t="s">
        <v>312</v>
      </c>
      <c r="D3085" t="b">
        <v>0</v>
      </c>
      <c r="E3085" t="s">
        <v>337</v>
      </c>
      <c r="F3085" s="5">
        <v>42338</v>
      </c>
      <c r="G3085">
        <v>-0.50944199999999995</v>
      </c>
      <c r="H3085">
        <v>-0.51970300000000003</v>
      </c>
      <c r="I3085">
        <v>102.1615</v>
      </c>
      <c r="J3085">
        <v>1.1666666666700001</v>
      </c>
      <c r="K3085">
        <v>0.61111099999999996</v>
      </c>
      <c r="L3085" t="str">
        <f>RRPS_ALL[[#This Row],[BondID]]&amp;"|"&amp;TEXT(RRPS_ALL[[#This Row],[Date]],"yyyymmdd")</f>
        <v>1050|20151130</v>
      </c>
    </row>
    <row r="3086" spans="1:12" x14ac:dyDescent="0.2">
      <c r="A3086" t="s">
        <v>337</v>
      </c>
      <c r="B3086" t="s">
        <v>337</v>
      </c>
      <c r="C3086" t="s">
        <v>312</v>
      </c>
      <c r="D3086" t="b">
        <v>0</v>
      </c>
      <c r="E3086" t="s">
        <v>337</v>
      </c>
      <c r="F3086" s="5">
        <v>42308</v>
      </c>
      <c r="G3086">
        <v>-0.53004200000000001</v>
      </c>
      <c r="H3086">
        <v>-0.53979500000000002</v>
      </c>
      <c r="I3086">
        <v>102.461</v>
      </c>
      <c r="J3086">
        <v>0.92500000000000004</v>
      </c>
      <c r="K3086">
        <v>0.69166700000000003</v>
      </c>
      <c r="L3086" t="str">
        <f>RRPS_ALL[[#This Row],[BondID]]&amp;"|"&amp;TEXT(RRPS_ALL[[#This Row],[Date]],"yyyymmdd")</f>
        <v>1050|20151031</v>
      </c>
    </row>
    <row r="3087" spans="1:12" x14ac:dyDescent="0.2">
      <c r="A3087" t="s">
        <v>337</v>
      </c>
      <c r="B3087" t="s">
        <v>337</v>
      </c>
      <c r="C3087" t="s">
        <v>312</v>
      </c>
      <c r="D3087" t="b">
        <v>0</v>
      </c>
      <c r="E3087" t="s">
        <v>337</v>
      </c>
      <c r="F3087" s="5">
        <v>42277</v>
      </c>
      <c r="G3087">
        <v>-0.55886400000000003</v>
      </c>
      <c r="H3087">
        <v>-0.56876300000000002</v>
      </c>
      <c r="I3087">
        <v>102.791</v>
      </c>
      <c r="J3087">
        <v>0.66666666666999996</v>
      </c>
      <c r="K3087">
        <v>0.77777799999999997</v>
      </c>
      <c r="L3087" t="str">
        <f>RRPS_ALL[[#This Row],[BondID]]&amp;"|"&amp;TEXT(RRPS_ALL[[#This Row],[Date]],"yyyymmdd")</f>
        <v>1050|20150930</v>
      </c>
    </row>
    <row r="3088" spans="1:12" x14ac:dyDescent="0.2">
      <c r="A3088" t="s">
        <v>337</v>
      </c>
      <c r="B3088" t="s">
        <v>337</v>
      </c>
      <c r="C3088" t="s">
        <v>312</v>
      </c>
      <c r="D3088" t="b">
        <v>0</v>
      </c>
      <c r="E3088" t="s">
        <v>337</v>
      </c>
      <c r="F3088" s="5">
        <v>42247</v>
      </c>
      <c r="G3088">
        <v>-0.57961700000000005</v>
      </c>
      <c r="H3088">
        <v>-0.58966200000000002</v>
      </c>
      <c r="I3088">
        <v>103.10899999999999</v>
      </c>
      <c r="J3088">
        <v>0.41666666667000002</v>
      </c>
      <c r="K3088">
        <v>0.86111099999999996</v>
      </c>
      <c r="L3088" t="str">
        <f>RRPS_ALL[[#This Row],[BondID]]&amp;"|"&amp;TEXT(RRPS_ALL[[#This Row],[Date]],"yyyymmdd")</f>
        <v>1050|20150831</v>
      </c>
    </row>
    <row r="3089" spans="1:12" x14ac:dyDescent="0.2">
      <c r="A3089" t="s">
        <v>337</v>
      </c>
      <c r="B3089" t="s">
        <v>337</v>
      </c>
      <c r="C3089" t="s">
        <v>312</v>
      </c>
      <c r="D3089" t="b">
        <v>0</v>
      </c>
      <c r="E3089" t="s">
        <v>337</v>
      </c>
      <c r="F3089" s="5">
        <v>42216</v>
      </c>
      <c r="G3089">
        <v>-0.50975599999999999</v>
      </c>
      <c r="H3089">
        <v>-0.51999700000000004</v>
      </c>
      <c r="I3089">
        <v>103.322</v>
      </c>
      <c r="J3089">
        <v>0.18333333332999999</v>
      </c>
      <c r="K3089">
        <v>0.93888899999999997</v>
      </c>
      <c r="L3089" t="str">
        <f>RRPS_ALL[[#This Row],[BondID]]&amp;"|"&amp;TEXT(RRPS_ALL[[#This Row],[Date]],"yyyymmdd")</f>
        <v>1050|20150731</v>
      </c>
    </row>
    <row r="3090" spans="1:12" x14ac:dyDescent="0.2">
      <c r="A3090" t="s">
        <v>337</v>
      </c>
      <c r="B3090" t="s">
        <v>337</v>
      </c>
      <c r="C3090" t="s">
        <v>312</v>
      </c>
      <c r="D3090" t="b">
        <v>0</v>
      </c>
      <c r="E3090" t="s">
        <v>337</v>
      </c>
      <c r="F3090" s="5">
        <v>42185</v>
      </c>
      <c r="G3090">
        <v>-0.36456300000000003</v>
      </c>
      <c r="H3090">
        <v>-0.37440000000000001</v>
      </c>
      <c r="I3090">
        <v>103.4815</v>
      </c>
      <c r="J3090">
        <v>2.9166666666699999</v>
      </c>
      <c r="K3090">
        <v>0.99957600000000002</v>
      </c>
      <c r="L3090" t="str">
        <f>RRPS_ALL[[#This Row],[BondID]]&amp;"|"&amp;TEXT(RRPS_ALL[[#This Row],[Date]],"yyyymmdd")</f>
        <v>1050|20150630</v>
      </c>
    </row>
    <row r="3091" spans="1:12" x14ac:dyDescent="0.2">
      <c r="A3091" t="s">
        <v>337</v>
      </c>
      <c r="B3091" t="s">
        <v>337</v>
      </c>
      <c r="C3091" t="s">
        <v>312</v>
      </c>
      <c r="D3091" t="b">
        <v>0</v>
      </c>
      <c r="E3091" t="s">
        <v>337</v>
      </c>
      <c r="F3091" s="5">
        <v>42155</v>
      </c>
      <c r="G3091">
        <v>-0.37979000000000002</v>
      </c>
      <c r="H3091">
        <v>-0.38972800000000002</v>
      </c>
      <c r="I3091">
        <v>103.7825</v>
      </c>
      <c r="J3091">
        <v>2.6666666666699999</v>
      </c>
      <c r="K3091">
        <v>1.0829139999999999</v>
      </c>
      <c r="L3091" t="str">
        <f>RRPS_ALL[[#This Row],[BondID]]&amp;"|"&amp;TEXT(RRPS_ALL[[#This Row],[Date]],"yyyymmdd")</f>
        <v>1050|20150531</v>
      </c>
    </row>
    <row r="3092" spans="1:12" x14ac:dyDescent="0.2">
      <c r="A3092" t="s">
        <v>337</v>
      </c>
      <c r="B3092" t="s">
        <v>337</v>
      </c>
      <c r="C3092" t="s">
        <v>312</v>
      </c>
      <c r="D3092" t="b">
        <v>0</v>
      </c>
      <c r="E3092" t="s">
        <v>337</v>
      </c>
      <c r="F3092" s="5">
        <v>42124</v>
      </c>
      <c r="G3092">
        <v>-0.33016299999999998</v>
      </c>
      <c r="H3092">
        <v>-0.34027400000000002</v>
      </c>
      <c r="I3092">
        <v>103.97750000000001</v>
      </c>
      <c r="J3092">
        <v>2.4416666666700002</v>
      </c>
      <c r="K3092">
        <v>1.1578999999999999</v>
      </c>
      <c r="L3092" t="str">
        <f>RRPS_ALL[[#This Row],[BondID]]&amp;"|"&amp;TEXT(RRPS_ALL[[#This Row],[Date]],"yyyymmdd")</f>
        <v>1050|20150430</v>
      </c>
    </row>
    <row r="3093" spans="1:12" x14ac:dyDescent="0.2">
      <c r="A3093" t="s">
        <v>337</v>
      </c>
      <c r="B3093" t="s">
        <v>337</v>
      </c>
      <c r="C3093" t="s">
        <v>312</v>
      </c>
      <c r="D3093" t="b">
        <v>0</v>
      </c>
      <c r="E3093" t="s">
        <v>337</v>
      </c>
      <c r="F3093" s="5">
        <v>42094</v>
      </c>
      <c r="G3093">
        <v>-0.27972900000000001</v>
      </c>
      <c r="H3093">
        <v>-0.28985699999999998</v>
      </c>
      <c r="I3093">
        <v>104.21850000000001</v>
      </c>
      <c r="J3093">
        <v>2.1666666666699999</v>
      </c>
      <c r="K3093">
        <v>1.2495529999999999</v>
      </c>
      <c r="L3093" t="str">
        <f>RRPS_ALL[[#This Row],[BondID]]&amp;"|"&amp;TEXT(RRPS_ALL[[#This Row],[Date]],"yyyymmdd")</f>
        <v>1050|20150331</v>
      </c>
    </row>
    <row r="3094" spans="1:12" x14ac:dyDescent="0.2">
      <c r="A3094" t="s">
        <v>337</v>
      </c>
      <c r="B3094" t="s">
        <v>337</v>
      </c>
      <c r="C3094" t="s">
        <v>312</v>
      </c>
      <c r="D3094" t="b">
        <v>0</v>
      </c>
      <c r="E3094" t="s">
        <v>337</v>
      </c>
      <c r="F3094" s="5">
        <v>42063</v>
      </c>
      <c r="G3094">
        <v>-0.13526199999999999</v>
      </c>
      <c r="H3094">
        <v>-0.145263</v>
      </c>
      <c r="I3094">
        <v>104.280147</v>
      </c>
      <c r="J3094">
        <v>1.925</v>
      </c>
      <c r="K3094">
        <v>1.3300689999999999</v>
      </c>
      <c r="L3094" t="str">
        <f>RRPS_ALL[[#This Row],[BondID]]&amp;"|"&amp;TEXT(RRPS_ALL[[#This Row],[Date]],"yyyymmdd")</f>
        <v>1050|20150228</v>
      </c>
    </row>
    <row r="3095" spans="1:12" x14ac:dyDescent="0.2">
      <c r="A3095" t="s">
        <v>337</v>
      </c>
      <c r="B3095" t="s">
        <v>337</v>
      </c>
      <c r="C3095" t="s">
        <v>312</v>
      </c>
      <c r="D3095" t="b">
        <v>0</v>
      </c>
      <c r="E3095" t="s">
        <v>337</v>
      </c>
      <c r="F3095" s="5">
        <v>42035</v>
      </c>
      <c r="G3095">
        <v>-3.8696000000000001E-2</v>
      </c>
      <c r="H3095">
        <v>-4.8696999999999997E-2</v>
      </c>
      <c r="I3095">
        <v>104.397999</v>
      </c>
      <c r="J3095">
        <v>1.675</v>
      </c>
      <c r="K3095">
        <v>1.413375</v>
      </c>
      <c r="L3095" t="str">
        <f>RRPS_ALL[[#This Row],[BondID]]&amp;"|"&amp;TEXT(RRPS_ALL[[#This Row],[Date]],"yyyymmdd")</f>
        <v>1050|20150131</v>
      </c>
    </row>
    <row r="3096" spans="1:12" x14ac:dyDescent="0.2">
      <c r="A3096" t="s">
        <v>337</v>
      </c>
      <c r="B3096" t="s">
        <v>337</v>
      </c>
      <c r="C3096" t="s">
        <v>312</v>
      </c>
      <c r="D3096" t="b">
        <v>0</v>
      </c>
      <c r="E3096" t="s">
        <v>337</v>
      </c>
      <c r="F3096" s="5">
        <v>42004</v>
      </c>
      <c r="G3096">
        <v>3.6289000000000002E-2</v>
      </c>
      <c r="H3096">
        <v>2.6287999999999999E-2</v>
      </c>
      <c r="I3096">
        <v>104.516796</v>
      </c>
      <c r="J3096">
        <v>1.44166666667</v>
      </c>
      <c r="K3096">
        <v>1.491133</v>
      </c>
      <c r="L3096" t="str">
        <f>RRPS_ALL[[#This Row],[BondID]]&amp;"|"&amp;TEXT(RRPS_ALL[[#This Row],[Date]],"yyyymmdd")</f>
        <v>1050|20141231</v>
      </c>
    </row>
    <row r="3097" spans="1:12" x14ac:dyDescent="0.2">
      <c r="A3097" t="s">
        <v>337</v>
      </c>
      <c r="B3097" t="s">
        <v>337</v>
      </c>
      <c r="C3097" t="s">
        <v>312</v>
      </c>
      <c r="D3097" t="b">
        <v>0</v>
      </c>
      <c r="E3097" t="s">
        <v>337</v>
      </c>
      <c r="F3097" s="5">
        <v>41973</v>
      </c>
      <c r="G3097">
        <v>-1.1124E-2</v>
      </c>
      <c r="H3097">
        <v>-2.1125999999999999E-2</v>
      </c>
      <c r="I3097">
        <v>104.868787</v>
      </c>
      <c r="J3097">
        <v>1.1666666666700001</v>
      </c>
      <c r="K3097">
        <v>1.5828120000000001</v>
      </c>
      <c r="L3097" t="str">
        <f>RRPS_ALL[[#This Row],[BondID]]&amp;"|"&amp;TEXT(RRPS_ALL[[#This Row],[Date]],"yyyymmdd")</f>
        <v>1050|20141130</v>
      </c>
    </row>
    <row r="3098" spans="1:12" x14ac:dyDescent="0.2">
      <c r="A3098" t="s">
        <v>337</v>
      </c>
      <c r="B3098" t="s">
        <v>337</v>
      </c>
      <c r="C3098" t="s">
        <v>312</v>
      </c>
      <c r="D3098" t="b">
        <v>0</v>
      </c>
      <c r="E3098" t="s">
        <v>337</v>
      </c>
      <c r="F3098" s="5">
        <v>41943</v>
      </c>
      <c r="G3098">
        <v>-1.4957E-2</v>
      </c>
      <c r="H3098">
        <v>-2.4958999999999999E-2</v>
      </c>
      <c r="I3098">
        <v>105.110614</v>
      </c>
      <c r="J3098">
        <v>0.93333333333000001</v>
      </c>
      <c r="K3098">
        <v>1.6605909999999999</v>
      </c>
      <c r="L3098" t="str">
        <f>RRPS_ALL[[#This Row],[BondID]]&amp;"|"&amp;TEXT(RRPS_ALL[[#This Row],[Date]],"yyyymmdd")</f>
        <v>1050|20141031</v>
      </c>
    </row>
    <row r="3099" spans="1:12" x14ac:dyDescent="0.2">
      <c r="A3099" t="s">
        <v>337</v>
      </c>
      <c r="B3099" t="s">
        <v>337</v>
      </c>
      <c r="C3099" t="s">
        <v>312</v>
      </c>
      <c r="D3099" t="b">
        <v>0</v>
      </c>
      <c r="E3099" t="s">
        <v>337</v>
      </c>
      <c r="F3099" s="5">
        <v>41912</v>
      </c>
      <c r="G3099">
        <v>0.17324700000000001</v>
      </c>
      <c r="H3099">
        <v>0.15968199999999999</v>
      </c>
      <c r="I3099">
        <v>105.03</v>
      </c>
      <c r="J3099">
        <v>0.67500000000000004</v>
      </c>
      <c r="K3099">
        <v>1.74665</v>
      </c>
      <c r="L3099" t="str">
        <f>RRPS_ALL[[#This Row],[BondID]]&amp;"|"&amp;TEXT(RRPS_ALL[[#This Row],[Date]],"yyyymmdd")</f>
        <v>1050|20140930</v>
      </c>
    </row>
    <row r="3100" spans="1:12" x14ac:dyDescent="0.2">
      <c r="A3100" t="s">
        <v>337</v>
      </c>
      <c r="B3100" t="s">
        <v>337</v>
      </c>
      <c r="C3100" t="s">
        <v>312</v>
      </c>
      <c r="D3100" t="b">
        <v>0</v>
      </c>
      <c r="E3100" t="s">
        <v>337</v>
      </c>
      <c r="F3100" s="5">
        <v>41882</v>
      </c>
      <c r="G3100">
        <v>0.194886</v>
      </c>
      <c r="H3100">
        <v>0.18192900000000001</v>
      </c>
      <c r="I3100">
        <v>105.223</v>
      </c>
      <c r="J3100">
        <v>0.42499999999999999</v>
      </c>
      <c r="K3100">
        <v>1.8299780000000001</v>
      </c>
      <c r="L3100" t="str">
        <f>RRPS_ALL[[#This Row],[BondID]]&amp;"|"&amp;TEXT(RRPS_ALL[[#This Row],[Date]],"yyyymmdd")</f>
        <v>1050|20140831</v>
      </c>
    </row>
    <row r="3101" spans="1:12" x14ac:dyDescent="0.2">
      <c r="A3101" t="s">
        <v>337</v>
      </c>
      <c r="B3101" t="s">
        <v>337</v>
      </c>
      <c r="C3101" t="s">
        <v>312</v>
      </c>
      <c r="D3101" t="b">
        <v>0</v>
      </c>
      <c r="E3101" t="s">
        <v>337</v>
      </c>
      <c r="F3101" s="5">
        <v>41851</v>
      </c>
      <c r="G3101">
        <v>0.302643</v>
      </c>
      <c r="H3101">
        <v>0.29017399999999999</v>
      </c>
      <c r="I3101">
        <v>105.224</v>
      </c>
      <c r="J3101">
        <v>0.19166666667000001</v>
      </c>
      <c r="K3101">
        <v>1.907726</v>
      </c>
      <c r="L3101" t="str">
        <f>RRPS_ALL[[#This Row],[BondID]]&amp;"|"&amp;TEXT(RRPS_ALL[[#This Row],[Date]],"yyyymmdd")</f>
        <v>1050|20140731</v>
      </c>
    </row>
    <row r="3102" spans="1:12" x14ac:dyDescent="0.2">
      <c r="A3102" t="s">
        <v>337</v>
      </c>
      <c r="B3102" t="s">
        <v>337</v>
      </c>
      <c r="C3102" t="s">
        <v>312</v>
      </c>
      <c r="D3102" t="b">
        <v>0</v>
      </c>
      <c r="E3102" t="s">
        <v>337</v>
      </c>
      <c r="F3102" s="5">
        <v>41820</v>
      </c>
      <c r="G3102">
        <v>0.45893</v>
      </c>
      <c r="H3102">
        <v>0.446961</v>
      </c>
      <c r="I3102">
        <v>105.13500000000001</v>
      </c>
      <c r="J3102">
        <v>2.9249999999999998</v>
      </c>
      <c r="K3102">
        <v>1.9418299999999999</v>
      </c>
      <c r="L3102" t="str">
        <f>RRPS_ALL[[#This Row],[BondID]]&amp;"|"&amp;TEXT(RRPS_ALL[[#This Row],[Date]],"yyyymmdd")</f>
        <v>1050|20140630</v>
      </c>
    </row>
    <row r="3103" spans="1:12" x14ac:dyDescent="0.2">
      <c r="A3103" t="s">
        <v>337</v>
      </c>
      <c r="B3103" t="s">
        <v>337</v>
      </c>
      <c r="C3103" t="s">
        <v>312</v>
      </c>
      <c r="D3103" t="b">
        <v>0</v>
      </c>
      <c r="E3103" t="s">
        <v>337</v>
      </c>
      <c r="F3103" s="5">
        <v>41790</v>
      </c>
      <c r="G3103">
        <v>0.54774299999999998</v>
      </c>
      <c r="H3103">
        <v>0.536215</v>
      </c>
      <c r="I3103">
        <v>105.14400000000001</v>
      </c>
      <c r="J3103">
        <v>2.6833333333299998</v>
      </c>
      <c r="K3103">
        <v>2.0222690000000001</v>
      </c>
      <c r="L3103" t="str">
        <f>RRPS_ALL[[#This Row],[BondID]]&amp;"|"&amp;TEXT(RRPS_ALL[[#This Row],[Date]],"yyyymmdd")</f>
        <v>1050|20140531</v>
      </c>
    </row>
    <row r="3104" spans="1:12" x14ac:dyDescent="0.2">
      <c r="A3104" t="s">
        <v>337</v>
      </c>
      <c r="B3104" t="s">
        <v>337</v>
      </c>
      <c r="C3104" t="s">
        <v>312</v>
      </c>
      <c r="D3104" t="b">
        <v>0</v>
      </c>
      <c r="E3104" t="s">
        <v>337</v>
      </c>
      <c r="F3104" s="5">
        <v>41759</v>
      </c>
      <c r="G3104">
        <v>0.64677799999999996</v>
      </c>
      <c r="H3104">
        <v>0.62004700000000001</v>
      </c>
      <c r="I3104">
        <v>105.14400000000001</v>
      </c>
      <c r="J3104">
        <v>2.4500000000000002</v>
      </c>
      <c r="K3104">
        <v>2.099917</v>
      </c>
      <c r="L3104" t="str">
        <f>RRPS_ALL[[#This Row],[BondID]]&amp;"|"&amp;TEXT(RRPS_ALL[[#This Row],[Date]],"yyyymmdd")</f>
        <v>1050|20140430</v>
      </c>
    </row>
    <row r="3105" spans="1:12" x14ac:dyDescent="0.2">
      <c r="A3105" t="s">
        <v>337</v>
      </c>
      <c r="B3105" t="s">
        <v>337</v>
      </c>
      <c r="C3105" t="s">
        <v>312</v>
      </c>
      <c r="D3105" t="b">
        <v>0</v>
      </c>
      <c r="E3105" t="s">
        <v>337</v>
      </c>
      <c r="F3105" s="5">
        <v>41729</v>
      </c>
      <c r="G3105">
        <v>0.79218100000000002</v>
      </c>
      <c r="H3105">
        <v>0.766432</v>
      </c>
      <c r="I3105">
        <v>105.01600000000001</v>
      </c>
      <c r="J3105">
        <v>2.1749999999999998</v>
      </c>
      <c r="K3105">
        <v>2.191392</v>
      </c>
      <c r="L3105" t="str">
        <f>RRPS_ALL[[#This Row],[BondID]]&amp;"|"&amp;TEXT(RRPS_ALL[[#This Row],[Date]],"yyyymmdd")</f>
        <v>1050|20140331</v>
      </c>
    </row>
    <row r="3106" spans="1:12" x14ac:dyDescent="0.2">
      <c r="A3106" t="s">
        <v>337</v>
      </c>
      <c r="B3106" t="s">
        <v>337</v>
      </c>
      <c r="C3106" t="s">
        <v>312</v>
      </c>
      <c r="D3106" t="b">
        <v>0</v>
      </c>
      <c r="E3106" t="s">
        <v>337</v>
      </c>
      <c r="F3106" s="5">
        <v>41698</v>
      </c>
      <c r="G3106">
        <v>0.91381800000000002</v>
      </c>
      <c r="H3106">
        <v>0.88883599999999996</v>
      </c>
      <c r="I3106">
        <v>104.89100000000001</v>
      </c>
      <c r="J3106">
        <v>1.941667</v>
      </c>
      <c r="K3106">
        <v>2.2690100000000002</v>
      </c>
      <c r="L3106" t="str">
        <f>RRPS_ALL[[#This Row],[BondID]]&amp;"|"&amp;TEXT(RRPS_ALL[[#This Row],[Date]],"yyyymmdd")</f>
        <v>1050|20140228</v>
      </c>
    </row>
    <row r="3107" spans="1:12" x14ac:dyDescent="0.2">
      <c r="A3107" t="s">
        <v>337</v>
      </c>
      <c r="B3107" t="s">
        <v>337</v>
      </c>
      <c r="C3107" t="s">
        <v>312</v>
      </c>
      <c r="D3107" t="b">
        <v>0</v>
      </c>
      <c r="E3107" t="s">
        <v>337</v>
      </c>
      <c r="F3107" s="5">
        <v>41670</v>
      </c>
      <c r="G3107">
        <v>0.96013000000000004</v>
      </c>
      <c r="H3107">
        <v>0.93597699999999995</v>
      </c>
      <c r="I3107">
        <v>104.94499999999999</v>
      </c>
      <c r="J3107">
        <v>1.691667</v>
      </c>
      <c r="K3107">
        <v>2.3522829999999999</v>
      </c>
      <c r="L3107" t="str">
        <f>RRPS_ALL[[#This Row],[BondID]]&amp;"|"&amp;TEXT(RRPS_ALL[[#This Row],[Date]],"yyyymmdd")</f>
        <v>1050|20140131</v>
      </c>
    </row>
    <row r="3108" spans="1:12" x14ac:dyDescent="0.2">
      <c r="A3108" t="s">
        <v>337</v>
      </c>
      <c r="B3108" t="s">
        <v>337</v>
      </c>
      <c r="C3108" t="s">
        <v>312</v>
      </c>
      <c r="D3108" t="b">
        <v>0</v>
      </c>
      <c r="E3108" t="s">
        <v>337</v>
      </c>
      <c r="F3108" s="5">
        <v>41639</v>
      </c>
      <c r="G3108">
        <v>1.0988819999999999</v>
      </c>
      <c r="H3108">
        <v>1.075372</v>
      </c>
      <c r="I3108">
        <v>104.744337</v>
      </c>
      <c r="J3108">
        <v>1.4583330000000001</v>
      </c>
      <c r="K3108">
        <v>2.429878</v>
      </c>
      <c r="L3108" t="str">
        <f>RRPS_ALL[[#This Row],[BondID]]&amp;"|"&amp;TEXT(RRPS_ALL[[#This Row],[Date]],"yyyymmdd")</f>
        <v>1050|20131231</v>
      </c>
    </row>
    <row r="3109" spans="1:12" x14ac:dyDescent="0.2">
      <c r="A3109" t="s">
        <v>337</v>
      </c>
      <c r="B3109" t="s">
        <v>337</v>
      </c>
      <c r="C3109" t="s">
        <v>312</v>
      </c>
      <c r="D3109" t="b">
        <v>0</v>
      </c>
      <c r="E3109" t="s">
        <v>337</v>
      </c>
      <c r="F3109" s="5">
        <v>41608</v>
      </c>
      <c r="G3109">
        <v>1.0644690000000001</v>
      </c>
      <c r="H3109">
        <v>1.0418190000000001</v>
      </c>
      <c r="I3109">
        <v>105.004121</v>
      </c>
      <c r="J3109">
        <v>1.183333</v>
      </c>
      <c r="K3109">
        <v>2.5215900000000002</v>
      </c>
      <c r="L3109" t="str">
        <f>RRPS_ALL[[#This Row],[BondID]]&amp;"|"&amp;TEXT(RRPS_ALL[[#This Row],[Date]],"yyyymmdd")</f>
        <v>1050|20131130</v>
      </c>
    </row>
    <row r="3110" spans="1:12" x14ac:dyDescent="0.2">
      <c r="A3110" t="s">
        <v>337</v>
      </c>
      <c r="B3110" t="s">
        <v>337</v>
      </c>
      <c r="C3110" t="s">
        <v>312</v>
      </c>
      <c r="D3110" t="b">
        <v>0</v>
      </c>
      <c r="E3110" t="s">
        <v>337</v>
      </c>
      <c r="F3110" s="5">
        <v>41578</v>
      </c>
      <c r="G3110">
        <v>1.282251</v>
      </c>
      <c r="H3110">
        <v>1.2601100000000001</v>
      </c>
      <c r="I3110">
        <v>104.56305399999999</v>
      </c>
      <c r="J3110">
        <v>0.94166700000000003</v>
      </c>
      <c r="K3110">
        <v>2.601858</v>
      </c>
      <c r="L3110" t="str">
        <f>RRPS_ALL[[#This Row],[BondID]]&amp;"|"&amp;TEXT(RRPS_ALL[[#This Row],[Date]],"yyyymmdd")</f>
        <v>1050|20131031</v>
      </c>
    </row>
    <row r="3111" spans="1:12" x14ac:dyDescent="0.2">
      <c r="A3111" t="s">
        <v>337</v>
      </c>
      <c r="B3111" t="s">
        <v>337</v>
      </c>
      <c r="C3111" t="s">
        <v>312</v>
      </c>
      <c r="D3111" t="b">
        <v>0</v>
      </c>
      <c r="E3111" t="s">
        <v>337</v>
      </c>
      <c r="F3111" s="5">
        <v>41547</v>
      </c>
      <c r="G3111">
        <v>1.3243</v>
      </c>
      <c r="H3111">
        <v>1.3028329999999999</v>
      </c>
      <c r="I3111">
        <v>104.59280099999999</v>
      </c>
      <c r="J3111">
        <v>0.67500000000000004</v>
      </c>
      <c r="K3111">
        <v>2.6906919999999999</v>
      </c>
      <c r="L3111" t="str">
        <f>RRPS_ALL[[#This Row],[BondID]]&amp;"|"&amp;TEXT(RRPS_ALL[[#This Row],[Date]],"yyyymmdd")</f>
        <v>1050|20130930</v>
      </c>
    </row>
    <row r="3112" spans="1:12" x14ac:dyDescent="0.2">
      <c r="A3112" t="s">
        <v>337</v>
      </c>
      <c r="B3112" t="s">
        <v>337</v>
      </c>
      <c r="C3112" t="s">
        <v>312</v>
      </c>
      <c r="D3112" t="b">
        <v>0</v>
      </c>
      <c r="E3112" t="s">
        <v>337</v>
      </c>
      <c r="F3112" s="5">
        <v>41517</v>
      </c>
      <c r="G3112">
        <v>1.4516720000000001</v>
      </c>
      <c r="H3112">
        <v>1.430706</v>
      </c>
      <c r="I3112">
        <v>104.357784</v>
      </c>
      <c r="J3112">
        <v>0.43333300000000002</v>
      </c>
      <c r="K3112">
        <v>2.7710789999999998</v>
      </c>
      <c r="L3112" t="str">
        <f>RRPS_ALL[[#This Row],[BondID]]&amp;"|"&amp;TEXT(RRPS_ALL[[#This Row],[Date]],"yyyymmdd")</f>
        <v>1050|20130831</v>
      </c>
    </row>
    <row r="3113" spans="1:12" x14ac:dyDescent="0.2">
      <c r="A3113" t="s">
        <v>337</v>
      </c>
      <c r="B3113" t="s">
        <v>337</v>
      </c>
      <c r="C3113" t="s">
        <v>312</v>
      </c>
      <c r="D3113" t="b">
        <v>0</v>
      </c>
      <c r="E3113" t="s">
        <v>337</v>
      </c>
      <c r="F3113" s="5">
        <v>41486</v>
      </c>
      <c r="G3113">
        <v>1.2039059999999999</v>
      </c>
      <c r="H3113">
        <v>1.183702</v>
      </c>
      <c r="I3113">
        <v>105.20994399999999</v>
      </c>
      <c r="J3113">
        <v>0.191667</v>
      </c>
      <c r="K3113">
        <v>2.8519619999999999</v>
      </c>
      <c r="L3113" t="str">
        <f>RRPS_ALL[[#This Row],[BondID]]&amp;"|"&amp;TEXT(RRPS_ALL[[#This Row],[Date]],"yyyymmdd")</f>
        <v>1050|20130731</v>
      </c>
    </row>
    <row r="3114" spans="1:12" x14ac:dyDescent="0.2">
      <c r="A3114" t="s">
        <v>337</v>
      </c>
      <c r="B3114" t="s">
        <v>337</v>
      </c>
      <c r="C3114" t="s">
        <v>312</v>
      </c>
      <c r="D3114" t="b">
        <v>0</v>
      </c>
      <c r="E3114" t="s">
        <v>337</v>
      </c>
      <c r="F3114" s="5">
        <v>41455</v>
      </c>
      <c r="G3114">
        <v>1.2759499999999999</v>
      </c>
      <c r="H3114">
        <v>1.2562850000000001</v>
      </c>
      <c r="I3114">
        <v>105.143675</v>
      </c>
      <c r="J3114">
        <v>2.9249999999999998</v>
      </c>
      <c r="K3114">
        <v>2.8597939999999999</v>
      </c>
      <c r="L3114" t="str">
        <f>RRPS_ALL[[#This Row],[BondID]]&amp;"|"&amp;TEXT(RRPS_ALL[[#This Row],[Date]],"yyyymmdd")</f>
        <v>1050|20130630</v>
      </c>
    </row>
    <row r="3115" spans="1:12" x14ac:dyDescent="0.2">
      <c r="A3115" t="s">
        <v>337</v>
      </c>
      <c r="B3115" t="s">
        <v>337</v>
      </c>
      <c r="C3115" t="s">
        <v>312</v>
      </c>
      <c r="D3115" t="b">
        <v>0</v>
      </c>
      <c r="E3115" t="s">
        <v>337</v>
      </c>
      <c r="F3115" s="5">
        <v>41425</v>
      </c>
      <c r="G3115">
        <v>1.0447070000000001</v>
      </c>
      <c r="H3115">
        <v>1.0257210000000001</v>
      </c>
      <c r="I3115">
        <v>105.99765600000001</v>
      </c>
      <c r="J3115">
        <v>2.6916669999999998</v>
      </c>
      <c r="K3115">
        <v>2.9383919999999999</v>
      </c>
      <c r="L3115" t="str">
        <f>RRPS_ALL[[#This Row],[BondID]]&amp;"|"&amp;TEXT(RRPS_ALL[[#This Row],[Date]],"yyyymmdd")</f>
        <v>1050|20130531</v>
      </c>
    </row>
    <row r="3116" spans="1:12" x14ac:dyDescent="0.2">
      <c r="A3116" t="s">
        <v>337</v>
      </c>
      <c r="B3116" t="s">
        <v>337</v>
      </c>
      <c r="C3116" t="s">
        <v>312</v>
      </c>
      <c r="D3116" t="b">
        <v>0</v>
      </c>
      <c r="E3116" t="s">
        <v>337</v>
      </c>
      <c r="F3116" s="5">
        <v>41394</v>
      </c>
      <c r="G3116">
        <v>0.90786699999999998</v>
      </c>
      <c r="H3116">
        <v>0.88947500000000002</v>
      </c>
      <c r="I3116">
        <v>106.593413</v>
      </c>
      <c r="J3116">
        <v>2.4500000000000002</v>
      </c>
      <c r="K3116">
        <v>3.019431</v>
      </c>
      <c r="L3116" t="str">
        <f>RRPS_ALL[[#This Row],[BondID]]&amp;"|"&amp;TEXT(RRPS_ALL[[#This Row],[Date]],"yyyymmdd")</f>
        <v>1050|20130430</v>
      </c>
    </row>
    <row r="3117" spans="1:12" x14ac:dyDescent="0.2">
      <c r="A3117" t="s">
        <v>337</v>
      </c>
      <c r="B3117" t="s">
        <v>337</v>
      </c>
      <c r="C3117" t="s">
        <v>312</v>
      </c>
      <c r="D3117" t="b">
        <v>0</v>
      </c>
      <c r="E3117" t="s">
        <v>337</v>
      </c>
      <c r="F3117" s="5">
        <v>41364</v>
      </c>
      <c r="G3117">
        <v>1.0873189999999999</v>
      </c>
      <c r="H3117">
        <v>1.069304</v>
      </c>
      <c r="I3117">
        <v>106.17286300000001</v>
      </c>
      <c r="J3117">
        <v>2.1833330000000002</v>
      </c>
      <c r="K3117">
        <v>3.107685</v>
      </c>
      <c r="L3117" t="str">
        <f>RRPS_ALL[[#This Row],[BondID]]&amp;"|"&amp;TEXT(RRPS_ALL[[#This Row],[Date]],"yyyymmdd")</f>
        <v>1050|20130331</v>
      </c>
    </row>
    <row r="3118" spans="1:12" x14ac:dyDescent="0.2">
      <c r="A3118" t="s">
        <v>337</v>
      </c>
      <c r="B3118" t="s">
        <v>337</v>
      </c>
      <c r="C3118" t="s">
        <v>312</v>
      </c>
      <c r="D3118" t="b">
        <v>0</v>
      </c>
      <c r="E3118" t="s">
        <v>337</v>
      </c>
      <c r="F3118" s="5">
        <v>41333</v>
      </c>
      <c r="G3118">
        <v>1.1553739999999999</v>
      </c>
      <c r="H3118">
        <v>1.137748</v>
      </c>
      <c r="I3118">
        <v>106.088319</v>
      </c>
      <c r="J3118">
        <v>1.941667</v>
      </c>
      <c r="K3118">
        <v>3.1880000000000002</v>
      </c>
      <c r="L3118" t="str">
        <f>RRPS_ALL[[#This Row],[BondID]]&amp;"|"&amp;TEXT(RRPS_ALL[[#This Row],[Date]],"yyyymmdd")</f>
        <v>1050|20130228</v>
      </c>
    </row>
    <row r="3119" spans="1:12" x14ac:dyDescent="0.2">
      <c r="A3119" t="s">
        <v>337</v>
      </c>
      <c r="B3119" t="s">
        <v>337</v>
      </c>
      <c r="C3119" t="s">
        <v>312</v>
      </c>
      <c r="D3119" t="b">
        <v>0</v>
      </c>
      <c r="E3119" t="s">
        <v>337</v>
      </c>
      <c r="F3119" s="5">
        <v>41305</v>
      </c>
      <c r="G3119">
        <v>1.1943509999999999</v>
      </c>
      <c r="H3119">
        <v>1.1771290000000001</v>
      </c>
      <c r="I3119">
        <v>106.099155</v>
      </c>
      <c r="J3119">
        <v>1.691667</v>
      </c>
      <c r="K3119">
        <v>3.2711950000000001</v>
      </c>
      <c r="L3119" t="str">
        <f>RRPS_ALL[[#This Row],[BondID]]&amp;"|"&amp;TEXT(RRPS_ALL[[#This Row],[Date]],"yyyymmdd")</f>
        <v>1050|20130131</v>
      </c>
    </row>
    <row r="3120" spans="1:12" x14ac:dyDescent="0.2">
      <c r="A3120" t="s">
        <v>337</v>
      </c>
      <c r="B3120" t="s">
        <v>337</v>
      </c>
      <c r="C3120" t="s">
        <v>312</v>
      </c>
      <c r="D3120" t="b">
        <v>0</v>
      </c>
      <c r="E3120" t="s">
        <v>337</v>
      </c>
      <c r="F3120" s="5">
        <v>41274</v>
      </c>
      <c r="G3120">
        <v>0.89986100000000002</v>
      </c>
      <c r="H3120">
        <v>0.88327999999999995</v>
      </c>
      <c r="I3120">
        <v>107.305751</v>
      </c>
      <c r="J3120">
        <v>1.433333</v>
      </c>
      <c r="K3120">
        <v>3.3583479999999999</v>
      </c>
      <c r="L3120" t="str">
        <f>RRPS_ALL[[#This Row],[BondID]]&amp;"|"&amp;TEXT(RRPS_ALL[[#This Row],[Date]],"yyyymmdd")</f>
        <v>1050|20121231</v>
      </c>
    </row>
    <row r="3121" spans="1:12" x14ac:dyDescent="0.2">
      <c r="A3121" t="s">
        <v>337</v>
      </c>
      <c r="B3121" t="s">
        <v>337</v>
      </c>
      <c r="C3121" t="s">
        <v>312</v>
      </c>
      <c r="D3121" t="b">
        <v>0</v>
      </c>
      <c r="E3121" t="s">
        <v>337</v>
      </c>
      <c r="F3121" s="5">
        <v>41243</v>
      </c>
      <c r="G3121">
        <v>0.84699599999999997</v>
      </c>
      <c r="H3121">
        <v>0.83082999999999996</v>
      </c>
      <c r="I3121">
        <v>107.664925</v>
      </c>
      <c r="J3121">
        <v>1.191667</v>
      </c>
      <c r="K3121">
        <v>3.4390900000000002</v>
      </c>
      <c r="L3121" t="str">
        <f>RRPS_ALL[[#This Row],[BondID]]&amp;"|"&amp;TEXT(RRPS_ALL[[#This Row],[Date]],"yyyymmdd")</f>
        <v>1050|20121130</v>
      </c>
    </row>
    <row r="3122" spans="1:12" x14ac:dyDescent="0.2">
      <c r="A3122" t="s">
        <v>337</v>
      </c>
      <c r="B3122" t="s">
        <v>337</v>
      </c>
      <c r="C3122" t="s">
        <v>312</v>
      </c>
      <c r="D3122" t="b">
        <v>0</v>
      </c>
      <c r="E3122" t="s">
        <v>337</v>
      </c>
      <c r="F3122" s="5">
        <v>41213</v>
      </c>
      <c r="G3122">
        <v>0.91355699999999995</v>
      </c>
      <c r="H3122">
        <v>0.89771400000000001</v>
      </c>
      <c r="I3122">
        <v>107.586108</v>
      </c>
      <c r="J3122">
        <v>0.94166700000000003</v>
      </c>
      <c r="K3122">
        <v>3.5221879999999999</v>
      </c>
      <c r="L3122" t="str">
        <f>RRPS_ALL[[#This Row],[BondID]]&amp;"|"&amp;TEXT(RRPS_ALL[[#This Row],[Date]],"yyyymmdd")</f>
        <v>1050|20121031</v>
      </c>
    </row>
    <row r="3123" spans="1:12" x14ac:dyDescent="0.2">
      <c r="A3123" t="s">
        <v>337</v>
      </c>
      <c r="B3123" t="s">
        <v>337</v>
      </c>
      <c r="C3123" t="s">
        <v>312</v>
      </c>
      <c r="D3123" t="b">
        <v>0</v>
      </c>
      <c r="E3123" t="s">
        <v>337</v>
      </c>
      <c r="F3123" s="5">
        <v>41182</v>
      </c>
      <c r="G3123">
        <v>0.87273800000000001</v>
      </c>
      <c r="H3123">
        <v>0.85730200000000001</v>
      </c>
      <c r="I3123">
        <v>107.923588</v>
      </c>
      <c r="J3123">
        <v>0.67500000000000004</v>
      </c>
      <c r="K3123">
        <v>3.6112220000000002</v>
      </c>
      <c r="L3123" t="str">
        <f>RRPS_ALL[[#This Row],[BondID]]&amp;"|"&amp;TEXT(RRPS_ALL[[#This Row],[Date]],"yyyymmdd")</f>
        <v>1050|20120930</v>
      </c>
    </row>
    <row r="3124" spans="1:12" x14ac:dyDescent="0.2">
      <c r="A3124" t="s">
        <v>337</v>
      </c>
      <c r="B3124" t="s">
        <v>337</v>
      </c>
      <c r="C3124" t="s">
        <v>312</v>
      </c>
      <c r="D3124" t="b">
        <v>0</v>
      </c>
      <c r="E3124" t="s">
        <v>337</v>
      </c>
      <c r="F3124" s="5">
        <v>41152</v>
      </c>
      <c r="G3124">
        <v>0.94255299999999997</v>
      </c>
      <c r="H3124">
        <v>0.92738200000000004</v>
      </c>
      <c r="I3124">
        <v>107.807115</v>
      </c>
      <c r="J3124">
        <v>0.44166699999999998</v>
      </c>
      <c r="K3124">
        <v>3.6887530000000002</v>
      </c>
      <c r="L3124" t="str">
        <f>RRPS_ALL[[#This Row],[BondID]]&amp;"|"&amp;TEXT(RRPS_ALL[[#This Row],[Date]],"yyyymmdd")</f>
        <v>1050|20120831</v>
      </c>
    </row>
    <row r="3125" spans="1:12" x14ac:dyDescent="0.2">
      <c r="A3125" t="s">
        <v>337</v>
      </c>
      <c r="B3125" t="s">
        <v>337</v>
      </c>
      <c r="C3125" t="s">
        <v>312</v>
      </c>
      <c r="D3125" t="b">
        <v>0</v>
      </c>
      <c r="E3125" t="s">
        <v>337</v>
      </c>
      <c r="F3125" s="5">
        <v>41121</v>
      </c>
      <c r="G3125">
        <v>1.0291250000000001</v>
      </c>
      <c r="H3125">
        <v>1.0142370000000001</v>
      </c>
      <c r="I3125">
        <v>107.634108</v>
      </c>
      <c r="J3125">
        <v>0.17499999999999999</v>
      </c>
      <c r="K3125">
        <v>3.777336</v>
      </c>
      <c r="L3125" t="str">
        <f>RRPS_ALL[[#This Row],[BondID]]&amp;"|"&amp;TEXT(RRPS_ALL[[#This Row],[Date]],"yyyymmdd")</f>
        <v>1050|20120731</v>
      </c>
    </row>
    <row r="3126" spans="1:12" x14ac:dyDescent="0.2">
      <c r="A3126" t="s">
        <v>337</v>
      </c>
      <c r="B3126" t="s">
        <v>337</v>
      </c>
      <c r="C3126" t="s">
        <v>312</v>
      </c>
      <c r="D3126" t="b">
        <v>0</v>
      </c>
      <c r="E3126" t="s">
        <v>337</v>
      </c>
      <c r="F3126" s="5">
        <v>41090</v>
      </c>
      <c r="G3126">
        <v>1.1355109999999999</v>
      </c>
      <c r="H3126">
        <v>1.1208480000000001</v>
      </c>
      <c r="I3126">
        <v>107.349962</v>
      </c>
      <c r="J3126">
        <v>2.9333330000000002</v>
      </c>
      <c r="K3126">
        <v>3.7531539999999999</v>
      </c>
      <c r="L3126" t="str">
        <f>RRPS_ALL[[#This Row],[BondID]]&amp;"|"&amp;TEXT(RRPS_ALL[[#This Row],[Date]],"yyyymmdd")</f>
        <v>1050|20120630</v>
      </c>
    </row>
    <row r="3127" spans="1:12" x14ac:dyDescent="0.2">
      <c r="A3127" t="s">
        <v>337</v>
      </c>
      <c r="B3127" t="s">
        <v>337</v>
      </c>
      <c r="C3127" t="s">
        <v>312</v>
      </c>
      <c r="D3127" t="b">
        <v>0</v>
      </c>
      <c r="E3127" t="s">
        <v>337</v>
      </c>
      <c r="F3127" s="5">
        <v>41060</v>
      </c>
      <c r="G3127">
        <v>0.91957800000000001</v>
      </c>
      <c r="H3127">
        <v>0.90536300000000003</v>
      </c>
      <c r="I3127">
        <v>108.397668</v>
      </c>
      <c r="J3127">
        <v>2.6916669999999998</v>
      </c>
      <c r="K3127">
        <v>3.8352819999999999</v>
      </c>
      <c r="L3127" t="str">
        <f>RRPS_ALL[[#This Row],[BondID]]&amp;"|"&amp;TEXT(RRPS_ALL[[#This Row],[Date]],"yyyymmdd")</f>
        <v>1050|20120531</v>
      </c>
    </row>
    <row r="3128" spans="1:12" x14ac:dyDescent="0.2">
      <c r="A3128" t="s">
        <v>337</v>
      </c>
      <c r="B3128" t="s">
        <v>337</v>
      </c>
      <c r="C3128" t="s">
        <v>312</v>
      </c>
      <c r="D3128" t="b">
        <v>0</v>
      </c>
      <c r="E3128" t="s">
        <v>337</v>
      </c>
      <c r="F3128" s="5">
        <v>41029</v>
      </c>
      <c r="G3128">
        <v>1.3217559999999999</v>
      </c>
      <c r="H3128">
        <v>1.3075570000000001</v>
      </c>
      <c r="I3128">
        <v>106.852305</v>
      </c>
      <c r="J3128">
        <v>2.4333330000000002</v>
      </c>
      <c r="K3128">
        <v>3.9184589999999999</v>
      </c>
      <c r="L3128" t="str">
        <f>RRPS_ALL[[#This Row],[BondID]]&amp;"|"&amp;TEXT(RRPS_ALL[[#This Row],[Date]],"yyyymmdd")</f>
        <v>1050|20120430</v>
      </c>
    </row>
    <row r="3129" spans="1:12" x14ac:dyDescent="0.2">
      <c r="A3129" t="s">
        <v>337</v>
      </c>
      <c r="B3129" t="s">
        <v>337</v>
      </c>
      <c r="C3129" t="s">
        <v>312</v>
      </c>
      <c r="D3129" t="b">
        <v>0</v>
      </c>
      <c r="E3129" t="s">
        <v>337</v>
      </c>
      <c r="F3129" s="5">
        <v>40999</v>
      </c>
      <c r="G3129">
        <v>1.506389</v>
      </c>
      <c r="H3129">
        <v>1.4923379999999999</v>
      </c>
      <c r="I3129">
        <v>106.190966</v>
      </c>
      <c r="J3129">
        <v>2.1833330000000002</v>
      </c>
      <c r="K3129">
        <v>4.0004390000000001</v>
      </c>
      <c r="L3129" t="str">
        <f>RRPS_ALL[[#This Row],[BondID]]&amp;"|"&amp;TEXT(RRPS_ALL[[#This Row],[Date]],"yyyymmdd")</f>
        <v>1050|20120331</v>
      </c>
    </row>
    <row r="3130" spans="1:12" x14ac:dyDescent="0.2">
      <c r="A3130" t="s">
        <v>337</v>
      </c>
      <c r="B3130" t="s">
        <v>337</v>
      </c>
      <c r="C3130" t="s">
        <v>312</v>
      </c>
      <c r="D3130" t="b">
        <v>0</v>
      </c>
      <c r="E3130" t="s">
        <v>337</v>
      </c>
      <c r="F3130" s="5">
        <v>40968</v>
      </c>
      <c r="G3130">
        <v>1.2653829999999999</v>
      </c>
      <c r="H3130">
        <v>1.251765</v>
      </c>
      <c r="I3130">
        <v>107.35708099999999</v>
      </c>
      <c r="J3130">
        <v>1.941667</v>
      </c>
      <c r="K3130">
        <v>4.0827609999999996</v>
      </c>
      <c r="L3130" t="str">
        <f>RRPS_ALL[[#This Row],[BondID]]&amp;"|"&amp;TEXT(RRPS_ALL[[#This Row],[Date]],"yyyymmdd")</f>
        <v>1050|20120229</v>
      </c>
    </row>
    <row r="3131" spans="1:12" x14ac:dyDescent="0.2">
      <c r="A3131" t="s">
        <v>337</v>
      </c>
      <c r="B3131" t="s">
        <v>337</v>
      </c>
      <c r="C3131" t="s">
        <v>312</v>
      </c>
      <c r="D3131" t="b">
        <v>0</v>
      </c>
      <c r="E3131" t="s">
        <v>337</v>
      </c>
      <c r="F3131" s="5">
        <v>40939</v>
      </c>
      <c r="G3131">
        <v>1.1194999999999999</v>
      </c>
      <c r="H3131">
        <v>1.1062590000000001</v>
      </c>
      <c r="I3131">
        <v>108.160009</v>
      </c>
      <c r="J3131">
        <v>1.675</v>
      </c>
      <c r="K3131">
        <v>4.1727150000000002</v>
      </c>
      <c r="L3131" t="str">
        <f>RRPS_ALL[[#This Row],[BondID]]&amp;"|"&amp;TEXT(RRPS_ALL[[#This Row],[Date]],"yyyymmdd")</f>
        <v>1050|20120131</v>
      </c>
    </row>
    <row r="3132" spans="1:12" x14ac:dyDescent="0.2">
      <c r="A3132" t="s">
        <v>337</v>
      </c>
      <c r="B3132" t="s">
        <v>337</v>
      </c>
      <c r="C3132" t="s">
        <v>312</v>
      </c>
      <c r="D3132" t="b">
        <v>0</v>
      </c>
      <c r="E3132" t="s">
        <v>337</v>
      </c>
      <c r="F3132" s="5">
        <v>40908</v>
      </c>
      <c r="G3132">
        <v>1.0327440000000001</v>
      </c>
      <c r="H3132">
        <v>1.019803</v>
      </c>
      <c r="I3132">
        <v>108.704427</v>
      </c>
      <c r="J3132">
        <v>1.433333</v>
      </c>
      <c r="K3132">
        <v>4.2539030000000002</v>
      </c>
      <c r="L3132" t="str">
        <f>RRPS_ALL[[#This Row],[BondID]]&amp;"|"&amp;TEXT(RRPS_ALL[[#This Row],[Date]],"yyyymmdd")</f>
        <v>1050|20111231</v>
      </c>
    </row>
    <row r="3133" spans="1:12" x14ac:dyDescent="0.2">
      <c r="A3133" t="s">
        <v>337</v>
      </c>
      <c r="B3133" t="s">
        <v>337</v>
      </c>
      <c r="C3133" t="s">
        <v>312</v>
      </c>
      <c r="D3133" t="b">
        <v>0</v>
      </c>
      <c r="E3133" t="s">
        <v>337</v>
      </c>
      <c r="F3133" s="5">
        <v>40877</v>
      </c>
      <c r="G3133">
        <v>1.137472</v>
      </c>
      <c r="H3133">
        <v>1.1246879999999999</v>
      </c>
      <c r="I3133">
        <v>108.362262</v>
      </c>
      <c r="J3133">
        <v>1.191667</v>
      </c>
      <c r="K3133">
        <v>4.3336949999999996</v>
      </c>
      <c r="L3133" t="str">
        <f>RRPS_ALL[[#This Row],[BondID]]&amp;"|"&amp;TEXT(RRPS_ALL[[#This Row],[Date]],"yyyymmdd")</f>
        <v>1050|20111130</v>
      </c>
    </row>
    <row r="3134" spans="1:12" x14ac:dyDescent="0.2">
      <c r="A3134" t="s">
        <v>337</v>
      </c>
      <c r="B3134" t="s">
        <v>337</v>
      </c>
      <c r="C3134" t="s">
        <v>312</v>
      </c>
      <c r="D3134" t="b">
        <v>0</v>
      </c>
      <c r="E3134" t="s">
        <v>337</v>
      </c>
      <c r="F3134" s="5">
        <v>40847</v>
      </c>
      <c r="G3134">
        <v>1.5536080000000001</v>
      </c>
      <c r="H3134">
        <v>1.540778</v>
      </c>
      <c r="I3134">
        <v>106.551126</v>
      </c>
      <c r="J3134">
        <v>0.92500000000000004</v>
      </c>
      <c r="K3134">
        <v>4.4195359999999999</v>
      </c>
      <c r="L3134" t="str">
        <f>RRPS_ALL[[#This Row],[BondID]]&amp;"|"&amp;TEXT(RRPS_ALL[[#This Row],[Date]],"yyyymmdd")</f>
        <v>1050|20111031</v>
      </c>
    </row>
    <row r="3135" spans="1:12" x14ac:dyDescent="0.2">
      <c r="A3135" t="s">
        <v>337</v>
      </c>
      <c r="B3135" t="s">
        <v>337</v>
      </c>
      <c r="C3135" t="s">
        <v>312</v>
      </c>
      <c r="D3135" t="b">
        <v>0</v>
      </c>
      <c r="E3135" t="s">
        <v>337</v>
      </c>
      <c r="F3135" s="5">
        <v>40816</v>
      </c>
      <c r="G3135">
        <v>1.441181</v>
      </c>
      <c r="H3135">
        <v>1.428636</v>
      </c>
      <c r="I3135">
        <v>107.191586</v>
      </c>
      <c r="J3135">
        <v>0.69166700000000003</v>
      </c>
      <c r="K3135">
        <v>4.4981400000000002</v>
      </c>
      <c r="L3135" t="str">
        <f>RRPS_ALL[[#This Row],[BondID]]&amp;"|"&amp;TEXT(RRPS_ALL[[#This Row],[Date]],"yyyymmdd")</f>
        <v>1050|20110930</v>
      </c>
    </row>
    <row r="3136" spans="1:12" x14ac:dyDescent="0.2">
      <c r="A3136" t="s">
        <v>337</v>
      </c>
      <c r="B3136" t="s">
        <v>337</v>
      </c>
      <c r="C3136" t="s">
        <v>312</v>
      </c>
      <c r="D3136" t="b">
        <v>0</v>
      </c>
      <c r="E3136" t="s">
        <v>337</v>
      </c>
      <c r="F3136" s="5">
        <v>40786</v>
      </c>
      <c r="G3136">
        <v>1.784389</v>
      </c>
      <c r="H3136">
        <v>1.7718160000000001</v>
      </c>
      <c r="I3136">
        <v>105.659856</v>
      </c>
      <c r="J3136">
        <v>0.44166699999999998</v>
      </c>
      <c r="K3136">
        <v>4.5789470000000003</v>
      </c>
      <c r="L3136" t="str">
        <f>RRPS_ALL[[#This Row],[BondID]]&amp;"|"&amp;TEXT(RRPS_ALL[[#This Row],[Date]],"yyyymmdd")</f>
        <v>1050|20110831</v>
      </c>
    </row>
    <row r="3137" spans="1:12" x14ac:dyDescent="0.2">
      <c r="A3137" t="s">
        <v>337</v>
      </c>
      <c r="B3137" t="s">
        <v>337</v>
      </c>
      <c r="C3137" t="s">
        <v>312</v>
      </c>
      <c r="D3137" t="b">
        <v>0</v>
      </c>
      <c r="E3137" t="s">
        <v>337</v>
      </c>
      <c r="F3137" s="5">
        <v>40755</v>
      </c>
      <c r="G3137">
        <v>2.2254670000000001</v>
      </c>
      <c r="H3137">
        <v>2.212799</v>
      </c>
      <c r="I3137">
        <v>103.645101</v>
      </c>
      <c r="J3137">
        <v>0.17499999999999999</v>
      </c>
      <c r="K3137">
        <v>4.664568</v>
      </c>
      <c r="L3137" t="str">
        <f>RRPS_ALL[[#This Row],[BondID]]&amp;"|"&amp;TEXT(RRPS_ALL[[#This Row],[Date]],"yyyymmdd")</f>
        <v>1050|20110731</v>
      </c>
    </row>
    <row r="3138" spans="1:12" x14ac:dyDescent="0.2">
      <c r="A3138" t="s">
        <v>337</v>
      </c>
      <c r="B3138" t="s">
        <v>337</v>
      </c>
      <c r="C3138" t="s">
        <v>312</v>
      </c>
      <c r="D3138" t="b">
        <v>0</v>
      </c>
      <c r="E3138" t="s">
        <v>337</v>
      </c>
      <c r="F3138" s="5">
        <v>40724</v>
      </c>
      <c r="G3138">
        <v>2.6518470000000001</v>
      </c>
      <c r="H3138">
        <v>2.6390549999999999</v>
      </c>
      <c r="I3138">
        <v>101.677047</v>
      </c>
      <c r="J3138">
        <v>-5.8333000000000003E-2</v>
      </c>
      <c r="K3138">
        <v>4.7391610000000002</v>
      </c>
      <c r="L3138" t="str">
        <f>RRPS_ALL[[#This Row],[BondID]]&amp;"|"&amp;TEXT(RRPS_ALL[[#This Row],[Date]],"yyyymmdd")</f>
        <v>1050|20110630</v>
      </c>
    </row>
    <row r="3139" spans="1:12" x14ac:dyDescent="0.2">
      <c r="A3139" t="s">
        <v>337</v>
      </c>
      <c r="B3139" t="s">
        <v>337</v>
      </c>
      <c r="C3139" t="s">
        <v>312</v>
      </c>
      <c r="D3139" t="b">
        <v>0</v>
      </c>
      <c r="E3139" t="s">
        <v>337</v>
      </c>
      <c r="F3139" s="5">
        <v>40694</v>
      </c>
      <c r="G3139">
        <v>2.7080000000000002</v>
      </c>
      <c r="H3139">
        <v>2.6949999999999998</v>
      </c>
      <c r="I3139">
        <v>101.43142</v>
      </c>
      <c r="J3139">
        <v>2.7083300000000001</v>
      </c>
      <c r="K3139">
        <v>4.6808399999999999</v>
      </c>
      <c r="L3139" t="str">
        <f>RRPS_ALL[[#This Row],[BondID]]&amp;"|"&amp;TEXT(RRPS_ALL[[#This Row],[Date]],"yyyymmdd")</f>
        <v>1050|20110531</v>
      </c>
    </row>
    <row r="3140" spans="1:12" x14ac:dyDescent="0.2">
      <c r="A3140" t="s">
        <v>337</v>
      </c>
      <c r="B3140" t="s">
        <v>337</v>
      </c>
      <c r="C3140" t="s">
        <v>312</v>
      </c>
      <c r="D3140" t="b">
        <v>0</v>
      </c>
      <c r="E3140" t="s">
        <v>337</v>
      </c>
      <c r="F3140" s="5">
        <v>40663</v>
      </c>
      <c r="G3140">
        <v>3.0710000000000002</v>
      </c>
      <c r="H3140">
        <v>3.0550000000000002</v>
      </c>
      <c r="I3140">
        <v>99.731939999999994</v>
      </c>
      <c r="J3140">
        <v>2.4333300000000002</v>
      </c>
      <c r="K3140">
        <v>4.7676400000000001</v>
      </c>
      <c r="L3140" t="str">
        <f>RRPS_ALL[[#This Row],[BondID]]&amp;"|"&amp;TEXT(RRPS_ALL[[#This Row],[Date]],"yyyymmdd")</f>
        <v>1050|20110430</v>
      </c>
    </row>
    <row r="3141" spans="1:12" x14ac:dyDescent="0.2">
      <c r="A3141" t="s">
        <v>337</v>
      </c>
      <c r="B3141" t="s">
        <v>337</v>
      </c>
      <c r="C3141" t="s">
        <v>312</v>
      </c>
      <c r="D3141" t="b">
        <v>0</v>
      </c>
      <c r="E3141" t="s">
        <v>337</v>
      </c>
      <c r="F3141" s="5">
        <v>40633</v>
      </c>
      <c r="G3141">
        <v>3.149</v>
      </c>
      <c r="H3141">
        <v>3.1280000000000001</v>
      </c>
      <c r="I3141">
        <v>99.375519999999995</v>
      </c>
      <c r="J3141">
        <v>2.1916699999999998</v>
      </c>
      <c r="K3141">
        <v>4.8471399999999996</v>
      </c>
      <c r="L3141" t="str">
        <f>RRPS_ALL[[#This Row],[BondID]]&amp;"|"&amp;TEXT(RRPS_ALL[[#This Row],[Date]],"yyyymmdd")</f>
        <v>1050|20110331</v>
      </c>
    </row>
    <row r="3142" spans="1:12" x14ac:dyDescent="0.2">
      <c r="A3142" t="s">
        <v>337</v>
      </c>
      <c r="B3142" t="s">
        <v>337</v>
      </c>
      <c r="C3142" t="s">
        <v>312</v>
      </c>
      <c r="D3142" t="b">
        <v>0</v>
      </c>
      <c r="E3142" t="s">
        <v>337</v>
      </c>
      <c r="F3142" s="5">
        <v>40602</v>
      </c>
      <c r="G3142">
        <v>3.1349999999999998</v>
      </c>
      <c r="H3142">
        <v>3.1139999999999999</v>
      </c>
      <c r="I3142">
        <v>99.432460000000006</v>
      </c>
      <c r="J3142">
        <v>1.925</v>
      </c>
      <c r="K3142">
        <v>4.9362199999999996</v>
      </c>
      <c r="L3142" t="str">
        <f>RRPS_ALL[[#This Row],[BondID]]&amp;"|"&amp;TEXT(RRPS_ALL[[#This Row],[Date]],"yyyymmdd")</f>
        <v>1050|20110228</v>
      </c>
    </row>
    <row r="3143" spans="1:12" x14ac:dyDescent="0.2">
      <c r="A3143" t="s">
        <v>337</v>
      </c>
      <c r="B3143" t="s">
        <v>337</v>
      </c>
      <c r="C3143" t="s">
        <v>312</v>
      </c>
      <c r="D3143" t="b">
        <v>0</v>
      </c>
      <c r="E3143" t="s">
        <v>337</v>
      </c>
      <c r="F3143" s="5">
        <v>40574</v>
      </c>
      <c r="G3143">
        <v>3.1019999999999999</v>
      </c>
      <c r="H3143">
        <v>3.0819999999999999</v>
      </c>
      <c r="I3143">
        <v>99.583699999999993</v>
      </c>
      <c r="J3143">
        <v>1.675</v>
      </c>
      <c r="K3143">
        <v>5.0199999999999996</v>
      </c>
      <c r="L3143" t="str">
        <f>RRPS_ALL[[#This Row],[BondID]]&amp;"|"&amp;TEXT(RRPS_ALL[[#This Row],[Date]],"yyyymmdd")</f>
        <v>1050|20110131</v>
      </c>
    </row>
    <row r="3144" spans="1:12" x14ac:dyDescent="0.2">
      <c r="A3144" t="s">
        <v>337</v>
      </c>
      <c r="B3144" t="s">
        <v>337</v>
      </c>
      <c r="C3144" t="s">
        <v>312</v>
      </c>
      <c r="D3144" t="b">
        <v>0</v>
      </c>
      <c r="E3144" t="s">
        <v>337</v>
      </c>
      <c r="F3144" s="5">
        <v>40543</v>
      </c>
      <c r="G3144">
        <v>2.8879999999999999</v>
      </c>
      <c r="H3144">
        <v>2.8679999999999999</v>
      </c>
      <c r="I3144">
        <v>100.65371</v>
      </c>
      <c r="J3144">
        <v>1.44167</v>
      </c>
      <c r="K3144">
        <v>5.1006600000000004</v>
      </c>
      <c r="L3144" t="str">
        <f>RRPS_ALL[[#This Row],[BondID]]&amp;"|"&amp;TEXT(RRPS_ALL[[#This Row],[Date]],"yyyymmdd")</f>
        <v>1050|20101231</v>
      </c>
    </row>
    <row r="3145" spans="1:12" x14ac:dyDescent="0.2">
      <c r="A3145" t="s">
        <v>337</v>
      </c>
      <c r="B3145" t="s">
        <v>337</v>
      </c>
      <c r="C3145" t="s">
        <v>312</v>
      </c>
      <c r="D3145" t="b">
        <v>0</v>
      </c>
      <c r="E3145" t="s">
        <v>337</v>
      </c>
      <c r="F3145" s="5">
        <v>40512</v>
      </c>
      <c r="G3145">
        <v>2.5760000000000001</v>
      </c>
      <c r="H3145">
        <v>2.5569999999999999</v>
      </c>
      <c r="I3145">
        <v>102.27867000000001</v>
      </c>
      <c r="J3145">
        <v>1.175</v>
      </c>
      <c r="K3145">
        <v>5.1937100000000003</v>
      </c>
      <c r="L3145" t="str">
        <f>RRPS_ALL[[#This Row],[BondID]]&amp;"|"&amp;TEXT(RRPS_ALL[[#This Row],[Date]],"yyyymmdd")</f>
        <v>1050|20101130</v>
      </c>
    </row>
    <row r="3146" spans="1:12" x14ac:dyDescent="0.2">
      <c r="A3146" t="s">
        <v>337</v>
      </c>
      <c r="B3146" t="s">
        <v>337</v>
      </c>
      <c r="C3146" t="s">
        <v>312</v>
      </c>
      <c r="D3146" t="b">
        <v>0</v>
      </c>
      <c r="E3146" t="s">
        <v>337</v>
      </c>
      <c r="F3146" s="5">
        <v>40482</v>
      </c>
      <c r="G3146">
        <v>2.488</v>
      </c>
      <c r="H3146">
        <v>2.4700000000000002</v>
      </c>
      <c r="I3146">
        <v>102.7766</v>
      </c>
      <c r="J3146">
        <v>0.92500000000000004</v>
      </c>
      <c r="K3146">
        <v>5.2782099999999996</v>
      </c>
      <c r="L3146" t="str">
        <f>RRPS_ALL[[#This Row],[BondID]]&amp;"|"&amp;TEXT(RRPS_ALL[[#This Row],[Date]],"yyyymmdd")</f>
        <v>1050|20101031</v>
      </c>
    </row>
    <row r="3147" spans="1:12" x14ac:dyDescent="0.2">
      <c r="A3147" t="s">
        <v>337</v>
      </c>
      <c r="B3147" t="s">
        <v>337</v>
      </c>
      <c r="C3147" t="s">
        <v>312</v>
      </c>
      <c r="D3147" t="b">
        <v>0</v>
      </c>
      <c r="E3147" t="s">
        <v>337</v>
      </c>
      <c r="F3147" s="5">
        <v>40451</v>
      </c>
      <c r="G3147">
        <v>2.202</v>
      </c>
      <c r="H3147">
        <v>2.1840000000000002</v>
      </c>
      <c r="I3147">
        <v>104.37367</v>
      </c>
      <c r="J3147">
        <v>0.69167000000000001</v>
      </c>
      <c r="K3147">
        <v>5.3597700000000001</v>
      </c>
      <c r="L3147" t="str">
        <f>RRPS_ALL[[#This Row],[BondID]]&amp;"|"&amp;TEXT(RRPS_ALL[[#This Row],[Date]],"yyyymmdd")</f>
        <v>1050|20100930</v>
      </c>
    </row>
    <row r="3148" spans="1:12" x14ac:dyDescent="0.2">
      <c r="A3148" t="s">
        <v>337</v>
      </c>
      <c r="B3148" t="s">
        <v>337</v>
      </c>
      <c r="C3148" t="s">
        <v>312</v>
      </c>
      <c r="D3148" t="b">
        <v>0</v>
      </c>
      <c r="E3148" t="s">
        <v>337</v>
      </c>
      <c r="F3148" s="5">
        <v>40421</v>
      </c>
      <c r="G3148">
        <v>1.909</v>
      </c>
      <c r="H3148">
        <v>1.8919999999999999</v>
      </c>
      <c r="I3148">
        <v>106.08765</v>
      </c>
      <c r="J3148">
        <v>0.42499999999999999</v>
      </c>
      <c r="K3148">
        <v>5.4525100000000002</v>
      </c>
      <c r="L3148" t="str">
        <f>RRPS_ALL[[#This Row],[BondID]]&amp;"|"&amp;TEXT(RRPS_ALL[[#This Row],[Date]],"yyyymmdd")</f>
        <v>1050|20100831</v>
      </c>
    </row>
    <row r="3149" spans="1:12" x14ac:dyDescent="0.2">
      <c r="A3149" t="s">
        <v>337</v>
      </c>
      <c r="B3149" t="s">
        <v>337</v>
      </c>
      <c r="C3149" t="s">
        <v>312</v>
      </c>
      <c r="D3149" t="b">
        <v>0</v>
      </c>
      <c r="E3149" t="s">
        <v>337</v>
      </c>
      <c r="F3149" s="5">
        <v>40390</v>
      </c>
      <c r="G3149">
        <v>2.3580000000000001</v>
      </c>
      <c r="H3149">
        <v>2.34</v>
      </c>
      <c r="I3149">
        <v>103.61660000000001</v>
      </c>
      <c r="J3149">
        <v>0.18332999999999999</v>
      </c>
      <c r="K3149">
        <v>5.5271600000000003</v>
      </c>
      <c r="L3149" t="str">
        <f>RRPS_ALL[[#This Row],[BondID]]&amp;"|"&amp;TEXT(RRPS_ALL[[#This Row],[Date]],"yyyymmdd")</f>
        <v>1050|20100731</v>
      </c>
    </row>
    <row r="3150" spans="1:12" x14ac:dyDescent="0.2">
      <c r="A3150" t="s">
        <v>337</v>
      </c>
      <c r="B3150" t="s">
        <v>337</v>
      </c>
      <c r="C3150" t="s">
        <v>312</v>
      </c>
      <c r="D3150" t="b">
        <v>0</v>
      </c>
      <c r="E3150" t="s">
        <v>337</v>
      </c>
      <c r="F3150" s="5">
        <v>40359</v>
      </c>
      <c r="G3150">
        <v>2.294</v>
      </c>
      <c r="H3150">
        <v>2.2770000000000001</v>
      </c>
      <c r="I3150">
        <v>104.02759</v>
      </c>
      <c r="J3150">
        <v>-5.833E-2</v>
      </c>
      <c r="K3150">
        <v>5.6085599999999998</v>
      </c>
      <c r="L3150" t="str">
        <f>RRPS_ALL[[#This Row],[BondID]]&amp;"|"&amp;TEXT(RRPS_ALL[[#This Row],[Date]],"yyyymmdd")</f>
        <v>1050|20100630</v>
      </c>
    </row>
    <row r="3151" spans="1:12" x14ac:dyDescent="0.2">
      <c r="A3151" t="s">
        <v>337</v>
      </c>
      <c r="B3151" t="s">
        <v>337</v>
      </c>
      <c r="C3151" t="s">
        <v>312</v>
      </c>
      <c r="D3151" t="b">
        <v>0</v>
      </c>
      <c r="E3151" t="s">
        <v>337</v>
      </c>
      <c r="F3151" s="5">
        <v>40329</v>
      </c>
      <c r="G3151">
        <v>2.2309999999999999</v>
      </c>
      <c r="H3151">
        <v>2.214</v>
      </c>
      <c r="I3151">
        <v>104.44313</v>
      </c>
      <c r="J3151">
        <v>2.6749999999999998</v>
      </c>
      <c r="K3151">
        <v>5.5419499999999999</v>
      </c>
      <c r="L3151" t="str">
        <f>RRPS_ALL[[#This Row],[BondID]]&amp;"|"&amp;TEXT(RRPS_ALL[[#This Row],[Date]],"yyyymmdd")</f>
        <v>1050|20100531</v>
      </c>
    </row>
    <row r="3152" spans="1:12" x14ac:dyDescent="0.2">
      <c r="A3152" t="s">
        <v>337</v>
      </c>
      <c r="B3152" t="s">
        <v>337</v>
      </c>
      <c r="C3152" t="s">
        <v>312</v>
      </c>
      <c r="D3152" t="b">
        <v>0</v>
      </c>
      <c r="E3152" t="s">
        <v>337</v>
      </c>
      <c r="F3152" s="5">
        <v>40298</v>
      </c>
      <c r="G3152">
        <v>2.4700000000000002</v>
      </c>
      <c r="H3152">
        <v>2.4529999999999998</v>
      </c>
      <c r="I3152">
        <v>103.10015</v>
      </c>
      <c r="J3152">
        <v>2.4416699999999998</v>
      </c>
      <c r="K3152">
        <v>5.6146599999999998</v>
      </c>
      <c r="L3152" t="str">
        <f>RRPS_ALL[[#This Row],[BondID]]&amp;"|"&amp;TEXT(RRPS_ALL[[#This Row],[Date]],"yyyymmdd")</f>
        <v>1050|20100430</v>
      </c>
    </row>
    <row r="3153" spans="1:12" x14ac:dyDescent="0.2">
      <c r="A3153" t="s">
        <v>337</v>
      </c>
      <c r="B3153" t="s">
        <v>337</v>
      </c>
      <c r="C3153" t="s">
        <v>312</v>
      </c>
      <c r="D3153" t="b">
        <v>0</v>
      </c>
      <c r="E3153" t="s">
        <v>337</v>
      </c>
      <c r="F3153" s="5">
        <v>40268</v>
      </c>
      <c r="G3153">
        <v>2.6880000000000002</v>
      </c>
      <c r="H3153">
        <v>2.67</v>
      </c>
      <c r="I3153">
        <v>101.87109</v>
      </c>
      <c r="J3153">
        <v>2.2083300000000001</v>
      </c>
      <c r="K3153">
        <v>5.6878000000000002</v>
      </c>
      <c r="L3153" t="str">
        <f>RRPS_ALL[[#This Row],[BondID]]&amp;"|"&amp;TEXT(RRPS_ALL[[#This Row],[Date]],"yyyymmdd")</f>
        <v>1050|20100331</v>
      </c>
    </row>
    <row r="3154" spans="1:12" x14ac:dyDescent="0.2">
      <c r="A3154" t="s">
        <v>337</v>
      </c>
      <c r="B3154" t="s">
        <v>337</v>
      </c>
      <c r="C3154" t="s">
        <v>312</v>
      </c>
      <c r="D3154" t="b">
        <v>0</v>
      </c>
      <c r="E3154" t="s">
        <v>337</v>
      </c>
      <c r="F3154" s="5">
        <v>40237</v>
      </c>
      <c r="G3154">
        <v>2.72</v>
      </c>
      <c r="H3154">
        <v>2.702</v>
      </c>
      <c r="I3154">
        <v>101.70820999999999</v>
      </c>
      <c r="J3154">
        <v>1.925</v>
      </c>
      <c r="K3154">
        <v>5.7815599999999998</v>
      </c>
      <c r="L3154" t="str">
        <f>RRPS_ALL[[#This Row],[BondID]]&amp;"|"&amp;TEXT(RRPS_ALL[[#This Row],[Date]],"yyyymmdd")</f>
        <v>1050|20100228</v>
      </c>
    </row>
    <row r="3155" spans="1:12" x14ac:dyDescent="0.2">
      <c r="A3155" t="s">
        <v>337</v>
      </c>
      <c r="B3155" t="s">
        <v>337</v>
      </c>
      <c r="C3155" t="s">
        <v>312</v>
      </c>
      <c r="D3155" t="b">
        <v>0</v>
      </c>
      <c r="E3155" t="s">
        <v>337</v>
      </c>
      <c r="F3155" s="5">
        <v>40209</v>
      </c>
      <c r="G3155">
        <v>2.8340000000000001</v>
      </c>
      <c r="H3155">
        <v>2.8170000000000002</v>
      </c>
      <c r="I3155">
        <v>101.05544999999999</v>
      </c>
      <c r="J3155">
        <v>1.675</v>
      </c>
      <c r="K3155">
        <v>5.8624400000000003</v>
      </c>
      <c r="L3155" t="str">
        <f>RRPS_ALL[[#This Row],[BondID]]&amp;"|"&amp;TEXT(RRPS_ALL[[#This Row],[Date]],"yyyymmdd")</f>
        <v>1050|20100131</v>
      </c>
    </row>
    <row r="3156" spans="1:12" x14ac:dyDescent="0.2">
      <c r="A3156" t="s">
        <v>337</v>
      </c>
      <c r="B3156" t="s">
        <v>337</v>
      </c>
      <c r="C3156" t="s">
        <v>312</v>
      </c>
      <c r="D3156" t="b">
        <v>0</v>
      </c>
      <c r="E3156" t="s">
        <v>337</v>
      </c>
      <c r="F3156" s="5">
        <v>40178</v>
      </c>
      <c r="G3156">
        <v>2.9750000000000001</v>
      </c>
      <c r="H3156">
        <v>2.9580000000000002</v>
      </c>
      <c r="I3156">
        <v>100.23233</v>
      </c>
      <c r="J3156">
        <v>1.4583299999999999</v>
      </c>
      <c r="K3156">
        <v>5.93161</v>
      </c>
      <c r="L3156" t="str">
        <f>RRPS_ALL[[#This Row],[BondID]]&amp;"|"&amp;TEXT(RRPS_ALL[[#This Row],[Date]],"yyyymmdd")</f>
        <v>1050|20091231</v>
      </c>
    </row>
    <row r="3157" spans="1:12" x14ac:dyDescent="0.2">
      <c r="A3157" t="s">
        <v>337</v>
      </c>
      <c r="B3157" t="s">
        <v>337</v>
      </c>
      <c r="C3157" t="s">
        <v>312</v>
      </c>
      <c r="D3157" t="b">
        <v>0</v>
      </c>
      <c r="E3157" t="s">
        <v>337</v>
      </c>
      <c r="F3157" s="5">
        <v>40147</v>
      </c>
      <c r="G3157">
        <v>2.8980000000000001</v>
      </c>
      <c r="H3157">
        <v>2.8809999999999998</v>
      </c>
      <c r="I3157">
        <v>100.69616000000001</v>
      </c>
      <c r="J3157">
        <v>1.175</v>
      </c>
      <c r="K3157">
        <v>6.02773</v>
      </c>
      <c r="L3157" t="str">
        <f>RRPS_ALL[[#This Row],[BondID]]&amp;"|"&amp;TEXT(RRPS_ALL[[#This Row],[Date]],"yyyymmdd")</f>
        <v>1050|20091130</v>
      </c>
    </row>
    <row r="3158" spans="1:12" x14ac:dyDescent="0.2">
      <c r="A3158" t="s">
        <v>337</v>
      </c>
      <c r="B3158" t="s">
        <v>337</v>
      </c>
      <c r="C3158" t="s">
        <v>312</v>
      </c>
      <c r="D3158" t="b">
        <v>0</v>
      </c>
      <c r="E3158" t="s">
        <v>337</v>
      </c>
      <c r="F3158" s="5">
        <v>40117</v>
      </c>
      <c r="G3158">
        <v>3.0089999999999999</v>
      </c>
      <c r="H3158">
        <v>2.992</v>
      </c>
      <c r="I3158">
        <v>100.03841</v>
      </c>
      <c r="J3158">
        <v>0.93332999999999999</v>
      </c>
      <c r="K3158">
        <v>6.1058899999999996</v>
      </c>
      <c r="L3158" t="str">
        <f>RRPS_ALL[[#This Row],[BondID]]&amp;"|"&amp;TEXT(RRPS_ALL[[#This Row],[Date]],"yyyymmdd")</f>
        <v>1050|20091031</v>
      </c>
    </row>
    <row r="3159" spans="1:12" x14ac:dyDescent="0.2">
      <c r="A3159" t="s">
        <v>337</v>
      </c>
      <c r="B3159" t="s">
        <v>337</v>
      </c>
      <c r="C3159" t="s">
        <v>312</v>
      </c>
      <c r="D3159" t="b">
        <v>0</v>
      </c>
      <c r="E3159" t="s">
        <v>337</v>
      </c>
      <c r="F3159" s="5">
        <v>40086</v>
      </c>
      <c r="G3159">
        <v>3.0960000000000001</v>
      </c>
      <c r="H3159">
        <v>3.0790000000000002</v>
      </c>
      <c r="I3159">
        <v>99.513670000000005</v>
      </c>
      <c r="J3159">
        <v>0.69167000000000001</v>
      </c>
      <c r="K3159">
        <v>6.1845600000000003</v>
      </c>
      <c r="L3159" t="str">
        <f>RRPS_ALL[[#This Row],[BondID]]&amp;"|"&amp;TEXT(RRPS_ALL[[#This Row],[Date]],"yyyymmdd")</f>
        <v>1050|20090930</v>
      </c>
    </row>
    <row r="3160" spans="1:12" x14ac:dyDescent="0.2">
      <c r="A3160" t="s">
        <v>337</v>
      </c>
      <c r="B3160" t="s">
        <v>337</v>
      </c>
      <c r="C3160" t="s">
        <v>312</v>
      </c>
      <c r="D3160" t="b">
        <v>0</v>
      </c>
      <c r="E3160" t="s">
        <v>337</v>
      </c>
      <c r="F3160" s="5">
        <v>40056</v>
      </c>
      <c r="G3160">
        <v>3.097</v>
      </c>
      <c r="H3160">
        <v>3.08</v>
      </c>
      <c r="I3160">
        <v>99.503659999999996</v>
      </c>
      <c r="J3160">
        <v>0.42499999999999999</v>
      </c>
      <c r="K3160">
        <v>6.2734300000000003</v>
      </c>
      <c r="L3160" t="str">
        <f>RRPS_ALL[[#This Row],[BondID]]&amp;"|"&amp;TEXT(RRPS_ALL[[#This Row],[Date]],"yyyymmdd")</f>
        <v>1050|20090831</v>
      </c>
    </row>
    <row r="3161" spans="1:12" x14ac:dyDescent="0.2">
      <c r="A3161" t="s">
        <v>337</v>
      </c>
      <c r="B3161" t="s">
        <v>337</v>
      </c>
      <c r="C3161" t="s">
        <v>312</v>
      </c>
      <c r="D3161" t="b">
        <v>0</v>
      </c>
      <c r="E3161" t="s">
        <v>337</v>
      </c>
      <c r="F3161" s="5">
        <v>40025</v>
      </c>
      <c r="G3161">
        <v>3.1179999999999999</v>
      </c>
      <c r="H3161">
        <v>3.101</v>
      </c>
      <c r="I3161">
        <v>99.372699999999995</v>
      </c>
      <c r="J3161">
        <v>0.19167000000000001</v>
      </c>
      <c r="K3161">
        <v>6.3507600000000002</v>
      </c>
      <c r="L3161" t="str">
        <f>RRPS_ALL[[#This Row],[BondID]]&amp;"|"&amp;TEXT(RRPS_ALL[[#This Row],[Date]],"yyyymmdd")</f>
        <v>1050|20090731</v>
      </c>
    </row>
    <row r="3162" spans="1:12" x14ac:dyDescent="0.2">
      <c r="A3162" t="s">
        <v>337</v>
      </c>
      <c r="B3162" t="s">
        <v>337</v>
      </c>
      <c r="C3162" t="s">
        <v>312</v>
      </c>
      <c r="D3162" t="b">
        <v>0</v>
      </c>
      <c r="E3162" t="s">
        <v>337</v>
      </c>
      <c r="F3162" s="5">
        <v>39994</v>
      </c>
      <c r="G3162">
        <v>3.19</v>
      </c>
      <c r="H3162">
        <v>3.1739999999999999</v>
      </c>
      <c r="I3162">
        <v>98.920540000000003</v>
      </c>
      <c r="J3162">
        <v>2.9249999999999998</v>
      </c>
      <c r="K3162">
        <v>6.2491399999999997</v>
      </c>
      <c r="L3162" t="str">
        <f>RRPS_ALL[[#This Row],[BondID]]&amp;"|"&amp;TEXT(RRPS_ALL[[#This Row],[Date]],"yyyymmdd")</f>
        <v>1050|20090630</v>
      </c>
    </row>
    <row r="3163" spans="1:12" x14ac:dyDescent="0.2">
      <c r="A3163" t="s">
        <v>337</v>
      </c>
      <c r="B3163" t="s">
        <v>337</v>
      </c>
      <c r="C3163" t="s">
        <v>312</v>
      </c>
      <c r="D3163" t="b">
        <v>0</v>
      </c>
      <c r="E3163" t="s">
        <v>337</v>
      </c>
      <c r="F3163" s="5">
        <v>39964</v>
      </c>
      <c r="G3163">
        <v>3.427</v>
      </c>
      <c r="H3163">
        <v>3.411</v>
      </c>
      <c r="I3163">
        <v>97.440079999999995</v>
      </c>
      <c r="J3163">
        <v>2.6749999999999998</v>
      </c>
      <c r="K3163">
        <v>6.3247400000000003</v>
      </c>
      <c r="L3163" t="str">
        <f>RRPS_ALL[[#This Row],[BondID]]&amp;"|"&amp;TEXT(RRPS_ALL[[#This Row],[Date]],"yyyymmdd")</f>
        <v>1050|20090531</v>
      </c>
    </row>
    <row r="3164" spans="1:12" x14ac:dyDescent="0.2">
      <c r="A3164" t="s">
        <v>337</v>
      </c>
      <c r="B3164" t="s">
        <v>337</v>
      </c>
      <c r="C3164" t="s">
        <v>312</v>
      </c>
      <c r="D3164" t="b">
        <v>0</v>
      </c>
      <c r="E3164" t="s">
        <v>337</v>
      </c>
      <c r="F3164" s="5">
        <v>39933</v>
      </c>
      <c r="G3164">
        <v>2.9049999999999998</v>
      </c>
      <c r="H3164">
        <v>2.8889999999999998</v>
      </c>
      <c r="I3164">
        <v>100.7021</v>
      </c>
      <c r="J3164">
        <v>2.4500000000000002</v>
      </c>
      <c r="K3164">
        <v>6.4166800000000004</v>
      </c>
      <c r="L3164" t="str">
        <f>RRPS_ALL[[#This Row],[BondID]]&amp;"|"&amp;TEXT(RRPS_ALL[[#This Row],[Date]],"yyyymmdd")</f>
        <v>1050|20090430</v>
      </c>
    </row>
    <row r="3165" spans="1:12" x14ac:dyDescent="0.2">
      <c r="A3165" t="s">
        <v>337</v>
      </c>
      <c r="B3165" t="s">
        <v>337</v>
      </c>
      <c r="C3165" t="s">
        <v>312</v>
      </c>
      <c r="D3165" t="b">
        <v>0</v>
      </c>
      <c r="E3165" t="s">
        <v>337</v>
      </c>
      <c r="F3165" s="5">
        <v>39903</v>
      </c>
      <c r="G3165">
        <v>2.6619999999999999</v>
      </c>
      <c r="H3165">
        <v>2.6469999999999998</v>
      </c>
      <c r="I3165">
        <v>102.30094</v>
      </c>
      <c r="J3165">
        <v>2.1749999999999998</v>
      </c>
      <c r="K3165">
        <v>6.5161300000000004</v>
      </c>
      <c r="L3165" t="str">
        <f>RRPS_ALL[[#This Row],[BondID]]&amp;"|"&amp;TEXT(RRPS_ALL[[#This Row],[Date]],"yyyymmdd")</f>
        <v>1050|20090331</v>
      </c>
    </row>
    <row r="3166" spans="1:12" x14ac:dyDescent="0.2">
      <c r="A3166" t="s">
        <v>337</v>
      </c>
      <c r="B3166" t="s">
        <v>337</v>
      </c>
      <c r="C3166" t="s">
        <v>312</v>
      </c>
      <c r="D3166" t="b">
        <v>0</v>
      </c>
      <c r="E3166" t="s">
        <v>337</v>
      </c>
      <c r="F3166" s="5">
        <v>39872</v>
      </c>
      <c r="G3166">
        <v>2.5350000000000001</v>
      </c>
      <c r="H3166">
        <v>2.52</v>
      </c>
      <c r="I3166">
        <v>103.17845</v>
      </c>
      <c r="J3166">
        <v>1.93333</v>
      </c>
      <c r="K3166">
        <v>6.6007400000000001</v>
      </c>
      <c r="L3166" t="str">
        <f>RRPS_ALL[[#This Row],[BondID]]&amp;"|"&amp;TEXT(RRPS_ALL[[#This Row],[Date]],"yyyymmdd")</f>
        <v>1050|20090228</v>
      </c>
    </row>
    <row r="3167" spans="1:12" x14ac:dyDescent="0.2">
      <c r="A3167" t="s">
        <v>337</v>
      </c>
      <c r="B3167" t="s">
        <v>337</v>
      </c>
      <c r="C3167" t="s">
        <v>312</v>
      </c>
      <c r="D3167" t="b">
        <v>0</v>
      </c>
      <c r="E3167" t="s">
        <v>337</v>
      </c>
      <c r="F3167" s="5">
        <v>39844</v>
      </c>
      <c r="G3167">
        <v>2.8679999999999999</v>
      </c>
      <c r="H3167">
        <v>2.8530000000000002</v>
      </c>
      <c r="I3167">
        <v>100.96244</v>
      </c>
      <c r="J3167">
        <v>1.68333</v>
      </c>
      <c r="K3167">
        <v>6.6734200000000001</v>
      </c>
      <c r="L3167" t="str">
        <f>RRPS_ALL[[#This Row],[BondID]]&amp;"|"&amp;TEXT(RRPS_ALL[[#This Row],[Date]],"yyyymmdd")</f>
        <v>1050|20090131</v>
      </c>
    </row>
    <row r="3168" spans="1:12" x14ac:dyDescent="0.2">
      <c r="A3168" t="s">
        <v>337</v>
      </c>
      <c r="B3168" t="s">
        <v>337</v>
      </c>
      <c r="C3168" t="s">
        <v>312</v>
      </c>
      <c r="D3168" t="b">
        <v>0</v>
      </c>
      <c r="E3168" t="s">
        <v>337</v>
      </c>
      <c r="F3168" s="5">
        <v>39813</v>
      </c>
      <c r="G3168">
        <v>2.3170000000000002</v>
      </c>
      <c r="H3168">
        <v>2.302</v>
      </c>
      <c r="I3168">
        <v>104.75557999999999</v>
      </c>
      <c r="J3168">
        <v>1.4583299999999999</v>
      </c>
      <c r="K3168">
        <v>6.7659900000000004</v>
      </c>
      <c r="L3168" t="str">
        <f>RRPS_ALL[[#This Row],[BondID]]&amp;"|"&amp;TEXT(RRPS_ALL[[#This Row],[Date]],"yyyymmdd")</f>
        <v>1050|20081231</v>
      </c>
    </row>
    <row r="3169" spans="1:12" x14ac:dyDescent="0.2">
      <c r="A3169" t="s">
        <v>337</v>
      </c>
      <c r="B3169" t="s">
        <v>337</v>
      </c>
      <c r="C3169" t="s">
        <v>312</v>
      </c>
      <c r="D3169" t="b">
        <v>0</v>
      </c>
      <c r="E3169" t="s">
        <v>337</v>
      </c>
      <c r="F3169" s="5">
        <v>39782</v>
      </c>
      <c r="G3169">
        <v>2.8010000000000002</v>
      </c>
      <c r="H3169">
        <v>2.786</v>
      </c>
      <c r="I3169">
        <v>101.43974</v>
      </c>
      <c r="J3169">
        <v>1.175</v>
      </c>
      <c r="K3169">
        <v>6.8450300000000004</v>
      </c>
      <c r="L3169" t="str">
        <f>RRPS_ALL[[#This Row],[BondID]]&amp;"|"&amp;TEXT(RRPS_ALL[[#This Row],[Date]],"yyyymmdd")</f>
        <v>1050|20081130</v>
      </c>
    </row>
    <row r="3170" spans="1:12" x14ac:dyDescent="0.2">
      <c r="A3170" t="s">
        <v>337</v>
      </c>
      <c r="B3170" t="s">
        <v>337</v>
      </c>
      <c r="C3170" t="s">
        <v>312</v>
      </c>
      <c r="D3170" t="b">
        <v>0</v>
      </c>
      <c r="E3170" t="s">
        <v>337</v>
      </c>
      <c r="F3170" s="5">
        <v>39752</v>
      </c>
      <c r="G3170">
        <v>3.3940000000000001</v>
      </c>
      <c r="H3170">
        <v>3.379</v>
      </c>
      <c r="I3170">
        <v>97.461690000000004</v>
      </c>
      <c r="J3170">
        <v>0.94167000000000001</v>
      </c>
      <c r="K3170">
        <v>6.9036</v>
      </c>
      <c r="L3170" t="str">
        <f>RRPS_ALL[[#This Row],[BondID]]&amp;"|"&amp;TEXT(RRPS_ALL[[#This Row],[Date]],"yyyymmdd")</f>
        <v>1050|20081031</v>
      </c>
    </row>
    <row r="3171" spans="1:12" x14ac:dyDescent="0.2">
      <c r="A3171" t="s">
        <v>337</v>
      </c>
      <c r="B3171" t="s">
        <v>337</v>
      </c>
      <c r="C3171" t="s">
        <v>312</v>
      </c>
      <c r="D3171" t="b">
        <v>0</v>
      </c>
      <c r="E3171" t="s">
        <v>337</v>
      </c>
      <c r="F3171" s="5">
        <v>39721</v>
      </c>
      <c r="G3171">
        <v>3.806</v>
      </c>
      <c r="H3171">
        <v>3.79</v>
      </c>
      <c r="I3171">
        <v>94.755700000000004</v>
      </c>
      <c r="J3171">
        <v>0.67500000000000004</v>
      </c>
      <c r="K3171">
        <v>6.9789700000000003</v>
      </c>
      <c r="L3171" t="str">
        <f>RRPS_ALL[[#This Row],[BondID]]&amp;"|"&amp;TEXT(RRPS_ALL[[#This Row],[Date]],"yyyymmdd")</f>
        <v>1050|20080930</v>
      </c>
    </row>
    <row r="3172" spans="1:12" x14ac:dyDescent="0.2">
      <c r="A3172" t="s">
        <v>337</v>
      </c>
      <c r="B3172" t="s">
        <v>337</v>
      </c>
      <c r="C3172" t="s">
        <v>312</v>
      </c>
      <c r="D3172" t="b">
        <v>0</v>
      </c>
      <c r="E3172" t="s">
        <v>337</v>
      </c>
      <c r="F3172" s="5">
        <v>39691</v>
      </c>
      <c r="G3172">
        <v>4.0810000000000004</v>
      </c>
      <c r="H3172">
        <v>4.0659999999999998</v>
      </c>
      <c r="I3172">
        <v>92.945589999999996</v>
      </c>
      <c r="J3172">
        <v>0.42499999999999999</v>
      </c>
      <c r="K3172">
        <v>7.0531300000000003</v>
      </c>
      <c r="L3172" t="str">
        <f>RRPS_ALL[[#This Row],[BondID]]&amp;"|"&amp;TEXT(RRPS_ALL[[#This Row],[Date]],"yyyymmdd")</f>
        <v>1050|20080831</v>
      </c>
    </row>
    <row r="3173" spans="1:12" x14ac:dyDescent="0.2">
      <c r="A3173" t="s">
        <v>337</v>
      </c>
      <c r="B3173" t="s">
        <v>337</v>
      </c>
      <c r="C3173" t="s">
        <v>312</v>
      </c>
      <c r="D3173" t="b">
        <v>0</v>
      </c>
      <c r="E3173" t="s">
        <v>337</v>
      </c>
      <c r="F3173" s="5">
        <v>39660</v>
      </c>
      <c r="G3173">
        <v>4.2439999999999998</v>
      </c>
      <c r="H3173">
        <v>4.218</v>
      </c>
      <c r="I3173">
        <v>91.925259999999994</v>
      </c>
      <c r="J3173">
        <v>0.19167000000000001</v>
      </c>
      <c r="K3173">
        <v>7.12547</v>
      </c>
      <c r="L3173" t="str">
        <f>RRPS_ALL[[#This Row],[BondID]]&amp;"|"&amp;TEXT(RRPS_ALL[[#This Row],[Date]],"yyyymmdd")</f>
        <v>1050|20080731</v>
      </c>
    </row>
    <row r="3174" spans="1:12" x14ac:dyDescent="0.2">
      <c r="A3174" t="s">
        <v>337</v>
      </c>
      <c r="B3174" t="s">
        <v>337</v>
      </c>
      <c r="C3174" t="s">
        <v>312</v>
      </c>
      <c r="D3174" t="b">
        <v>0</v>
      </c>
      <c r="E3174" t="s">
        <v>337</v>
      </c>
      <c r="F3174" s="5">
        <v>39629</v>
      </c>
      <c r="G3174">
        <v>4.569</v>
      </c>
      <c r="H3174">
        <v>4.54</v>
      </c>
      <c r="I3174">
        <v>89.830169999999995</v>
      </c>
      <c r="J3174">
        <v>2.9249999999999998</v>
      </c>
      <c r="K3174">
        <v>6.9710400000000003</v>
      </c>
      <c r="L3174" t="str">
        <f>RRPS_ALL[[#This Row],[BondID]]&amp;"|"&amp;TEXT(RRPS_ALL[[#This Row],[Date]],"yyyymmdd")</f>
        <v>1050|20080630</v>
      </c>
    </row>
    <row r="3175" spans="1:12" x14ac:dyDescent="0.2">
      <c r="A3175" t="s">
        <v>337</v>
      </c>
      <c r="B3175" t="s">
        <v>337</v>
      </c>
      <c r="C3175" t="s">
        <v>312</v>
      </c>
      <c r="D3175" t="b">
        <v>0</v>
      </c>
      <c r="E3175" t="s">
        <v>337</v>
      </c>
      <c r="F3175" s="5">
        <v>39599</v>
      </c>
      <c r="G3175">
        <v>4.3410000000000002</v>
      </c>
      <c r="H3175">
        <v>4.3120000000000003</v>
      </c>
      <c r="I3175">
        <v>91.175430000000006</v>
      </c>
      <c r="J3175">
        <v>2.6833300000000002</v>
      </c>
      <c r="K3175">
        <v>7.06257</v>
      </c>
      <c r="L3175" t="str">
        <f>RRPS_ALL[[#This Row],[BondID]]&amp;"|"&amp;TEXT(RRPS_ALL[[#This Row],[Date]],"yyyymmdd")</f>
        <v>1050|20080531</v>
      </c>
    </row>
    <row r="3176" spans="1:12" x14ac:dyDescent="0.2">
      <c r="A3176" t="s">
        <v>337</v>
      </c>
      <c r="B3176" t="s">
        <v>337</v>
      </c>
      <c r="C3176" t="s">
        <v>312</v>
      </c>
      <c r="D3176" t="b">
        <v>0</v>
      </c>
      <c r="E3176" t="s">
        <v>337</v>
      </c>
      <c r="F3176" s="5">
        <v>39568</v>
      </c>
      <c r="G3176">
        <v>4.0670000000000002</v>
      </c>
      <c r="H3176">
        <v>4.0389999999999997</v>
      </c>
      <c r="I3176">
        <v>92.869219999999999</v>
      </c>
      <c r="J3176">
        <v>2.4500000000000002</v>
      </c>
      <c r="K3176">
        <v>7.1533800000000003</v>
      </c>
      <c r="L3176" t="str">
        <f>RRPS_ALL[[#This Row],[BondID]]&amp;"|"&amp;TEXT(RRPS_ALL[[#This Row],[Date]],"yyyymmdd")</f>
        <v>1050|20080430</v>
      </c>
    </row>
    <row r="3177" spans="1:12" x14ac:dyDescent="0.2">
      <c r="A3177" t="s">
        <v>337</v>
      </c>
      <c r="B3177" t="s">
        <v>337</v>
      </c>
      <c r="C3177" t="s">
        <v>312</v>
      </c>
      <c r="D3177" t="b">
        <v>0</v>
      </c>
      <c r="E3177" t="s">
        <v>337</v>
      </c>
      <c r="F3177" s="5">
        <v>39538</v>
      </c>
      <c r="G3177">
        <v>3.9249999999999998</v>
      </c>
      <c r="H3177">
        <v>3.8980000000000001</v>
      </c>
      <c r="I3177">
        <v>93.741100000000003</v>
      </c>
      <c r="J3177">
        <v>2.1749999999999998</v>
      </c>
      <c r="K3177">
        <v>7.2517699999999996</v>
      </c>
      <c r="L3177" t="str">
        <f>RRPS_ALL[[#This Row],[BondID]]&amp;"|"&amp;TEXT(RRPS_ALL[[#This Row],[Date]],"yyyymmdd")</f>
        <v>1050|20080331</v>
      </c>
    </row>
    <row r="3178" spans="1:12" x14ac:dyDescent="0.2">
      <c r="A3178" t="s">
        <v>337</v>
      </c>
      <c r="B3178" t="s">
        <v>337</v>
      </c>
      <c r="C3178" t="s">
        <v>312</v>
      </c>
      <c r="D3178" t="b">
        <v>0</v>
      </c>
      <c r="E3178" t="s">
        <v>337</v>
      </c>
      <c r="F3178" s="5">
        <v>39507</v>
      </c>
      <c r="G3178">
        <v>3.9510000000000001</v>
      </c>
      <c r="H3178">
        <v>3.9239999999999999</v>
      </c>
      <c r="I3178">
        <v>93.514409999999998</v>
      </c>
      <c r="J3178">
        <v>1.94167</v>
      </c>
      <c r="K3178">
        <v>7.3283300000000002</v>
      </c>
      <c r="L3178" t="str">
        <f>RRPS_ALL[[#This Row],[BondID]]&amp;"|"&amp;TEXT(RRPS_ALL[[#This Row],[Date]],"yyyymmdd")</f>
        <v>1050|20080229</v>
      </c>
    </row>
    <row r="3179" spans="1:12" x14ac:dyDescent="0.2">
      <c r="A3179" t="s">
        <v>337</v>
      </c>
      <c r="B3179" t="s">
        <v>337</v>
      </c>
      <c r="C3179" t="s">
        <v>312</v>
      </c>
      <c r="D3179" t="b">
        <v>0</v>
      </c>
      <c r="E3179" t="s">
        <v>337</v>
      </c>
      <c r="F3179" s="5">
        <v>39478</v>
      </c>
      <c r="G3179">
        <v>3.8879999999999999</v>
      </c>
      <c r="H3179">
        <v>3.8610000000000002</v>
      </c>
      <c r="I3179">
        <v>93.88261</v>
      </c>
      <c r="J3179">
        <v>1.69167</v>
      </c>
      <c r="K3179">
        <v>7.4146200000000002</v>
      </c>
      <c r="L3179" t="str">
        <f>RRPS_ALL[[#This Row],[BondID]]&amp;"|"&amp;TEXT(RRPS_ALL[[#This Row],[Date]],"yyyymmdd")</f>
        <v>1050|20080131</v>
      </c>
    </row>
    <row r="3180" spans="1:12" x14ac:dyDescent="0.2">
      <c r="A3180" t="s">
        <v>337</v>
      </c>
      <c r="B3180" t="s">
        <v>337</v>
      </c>
      <c r="C3180" t="s">
        <v>312</v>
      </c>
      <c r="D3180" t="b">
        <v>0</v>
      </c>
      <c r="E3180" t="s">
        <v>337</v>
      </c>
      <c r="F3180" s="5">
        <v>39447</v>
      </c>
      <c r="G3180">
        <v>4.3129999999999997</v>
      </c>
      <c r="H3180">
        <v>4.2859999999999996</v>
      </c>
      <c r="I3180">
        <v>90.963260000000005</v>
      </c>
      <c r="J3180">
        <v>1.43333</v>
      </c>
      <c r="K3180">
        <v>7.4805599999999997</v>
      </c>
      <c r="L3180" t="str">
        <f>RRPS_ALL[[#This Row],[BondID]]&amp;"|"&amp;TEXT(RRPS_ALL[[#This Row],[Date]],"yyyymmdd")</f>
        <v>1050|20071231</v>
      </c>
    </row>
    <row r="3181" spans="1:12" x14ac:dyDescent="0.2">
      <c r="A3181" t="s">
        <v>337</v>
      </c>
      <c r="B3181" t="s">
        <v>337</v>
      </c>
      <c r="C3181" t="s">
        <v>312</v>
      </c>
      <c r="D3181" t="b">
        <v>0</v>
      </c>
      <c r="E3181" t="s">
        <v>337</v>
      </c>
      <c r="F3181" s="5">
        <v>39416</v>
      </c>
      <c r="G3181">
        <v>4.1760000000000002</v>
      </c>
      <c r="H3181">
        <v>4.149</v>
      </c>
      <c r="I3181">
        <v>91.812560000000005</v>
      </c>
      <c r="J3181">
        <v>1.19167</v>
      </c>
      <c r="K3181">
        <v>7.5676600000000001</v>
      </c>
      <c r="L3181" t="str">
        <f>RRPS_ALL[[#This Row],[BondID]]&amp;"|"&amp;TEXT(RRPS_ALL[[#This Row],[Date]],"yyyymmdd")</f>
        <v>1050|20071130</v>
      </c>
    </row>
    <row r="3182" spans="1:12" x14ac:dyDescent="0.2">
      <c r="A3182" t="s">
        <v>337</v>
      </c>
      <c r="B3182" t="s">
        <v>337</v>
      </c>
      <c r="C3182" t="s">
        <v>312</v>
      </c>
      <c r="D3182" t="b">
        <v>0</v>
      </c>
      <c r="E3182" t="s">
        <v>337</v>
      </c>
      <c r="F3182" s="5">
        <v>39386</v>
      </c>
      <c r="G3182">
        <v>4.2709999999999999</v>
      </c>
      <c r="H3182">
        <v>4.2439999999999998</v>
      </c>
      <c r="I3182">
        <v>91.103189999999998</v>
      </c>
      <c r="J3182">
        <v>0.94167000000000001</v>
      </c>
      <c r="K3182">
        <v>7.6464600000000003</v>
      </c>
      <c r="L3182" t="str">
        <f>RRPS_ALL[[#This Row],[BondID]]&amp;"|"&amp;TEXT(RRPS_ALL[[#This Row],[Date]],"yyyymmdd")</f>
        <v>1050|20071031</v>
      </c>
    </row>
    <row r="3183" spans="1:12" x14ac:dyDescent="0.2">
      <c r="A3183" t="s">
        <v>337</v>
      </c>
      <c r="B3183" t="s">
        <v>337</v>
      </c>
      <c r="C3183" t="s">
        <v>312</v>
      </c>
      <c r="D3183" t="b">
        <v>0</v>
      </c>
      <c r="E3183" t="s">
        <v>337</v>
      </c>
      <c r="F3183" s="5">
        <v>39355</v>
      </c>
      <c r="G3183">
        <v>4.3120000000000003</v>
      </c>
      <c r="H3183">
        <v>4.2850000000000001</v>
      </c>
      <c r="I3183">
        <v>90.752200000000002</v>
      </c>
      <c r="J3183">
        <v>0.67500000000000004</v>
      </c>
      <c r="K3183">
        <v>7.7333999999999996</v>
      </c>
      <c r="L3183" t="str">
        <f>RRPS_ALL[[#This Row],[BondID]]&amp;"|"&amp;TEXT(RRPS_ALL[[#This Row],[Date]],"yyyymmdd")</f>
        <v>1050|20070930</v>
      </c>
    </row>
    <row r="3184" spans="1:12" x14ac:dyDescent="0.2">
      <c r="A3184" t="s">
        <v>337</v>
      </c>
      <c r="B3184" t="s">
        <v>337</v>
      </c>
      <c r="C3184" t="s">
        <v>312</v>
      </c>
      <c r="D3184" t="b">
        <v>0</v>
      </c>
      <c r="E3184" t="s">
        <v>337</v>
      </c>
      <c r="F3184" s="5">
        <v>39325</v>
      </c>
      <c r="G3184">
        <v>4.2450000000000001</v>
      </c>
      <c r="H3184">
        <v>4.2190000000000003</v>
      </c>
      <c r="I3184">
        <v>91.141559999999998</v>
      </c>
      <c r="J3184">
        <v>0.44167000000000001</v>
      </c>
      <c r="K3184">
        <v>7.8143599999999998</v>
      </c>
      <c r="L3184" t="str">
        <f>RRPS_ALL[[#This Row],[BondID]]&amp;"|"&amp;TEXT(RRPS_ALL[[#This Row],[Date]],"yyyymmdd")</f>
        <v>1050|20070831</v>
      </c>
    </row>
    <row r="3185" spans="1:12" x14ac:dyDescent="0.2">
      <c r="A3185" t="s">
        <v>337</v>
      </c>
      <c r="B3185" t="s">
        <v>337</v>
      </c>
      <c r="C3185" t="s">
        <v>312</v>
      </c>
      <c r="D3185" t="b">
        <v>0</v>
      </c>
      <c r="E3185" t="s">
        <v>337</v>
      </c>
      <c r="F3185" s="5">
        <v>39294</v>
      </c>
      <c r="G3185">
        <v>4.3460000000000001</v>
      </c>
      <c r="H3185">
        <v>4.32</v>
      </c>
      <c r="I3185">
        <v>90.376829999999998</v>
      </c>
      <c r="J3185">
        <v>0.17499999999999999</v>
      </c>
      <c r="K3185">
        <v>7.8984199999999998</v>
      </c>
      <c r="L3185" t="str">
        <f>RRPS_ALL[[#This Row],[BondID]]&amp;"|"&amp;TEXT(RRPS_ALL[[#This Row],[Date]],"yyyymmdd")</f>
        <v>1050|20070731</v>
      </c>
    </row>
    <row r="3186" spans="1:12" x14ac:dyDescent="0.2">
      <c r="A3186" t="s">
        <v>337</v>
      </c>
      <c r="B3186" t="s">
        <v>337</v>
      </c>
      <c r="C3186" t="s">
        <v>312</v>
      </c>
      <c r="D3186" t="b">
        <v>0</v>
      </c>
      <c r="E3186" t="s">
        <v>337</v>
      </c>
      <c r="F3186" s="5">
        <v>39263</v>
      </c>
      <c r="G3186">
        <v>4.5149999999999997</v>
      </c>
      <c r="H3186">
        <v>4.4850000000000003</v>
      </c>
      <c r="I3186">
        <v>89.172409999999999</v>
      </c>
      <c r="J3186">
        <v>2.9333300000000002</v>
      </c>
      <c r="K3186">
        <v>7.7116699999999998</v>
      </c>
      <c r="L3186" t="str">
        <f>RRPS_ALL[[#This Row],[BondID]]&amp;"|"&amp;TEXT(RRPS_ALL[[#This Row],[Date]],"yyyymmdd")</f>
        <v>1050|20070630</v>
      </c>
    </row>
    <row r="3187" spans="1:12" x14ac:dyDescent="0.2">
      <c r="A3187" t="s">
        <v>337</v>
      </c>
      <c r="B3187" t="s">
        <v>337</v>
      </c>
      <c r="C3187" t="s">
        <v>312</v>
      </c>
      <c r="D3187" t="b">
        <v>0</v>
      </c>
      <c r="E3187" t="s">
        <v>337</v>
      </c>
      <c r="F3187" s="5">
        <v>39233</v>
      </c>
      <c r="L3187" t="str">
        <f>RRPS_ALL[[#This Row],[BondID]]&amp;"|"&amp;TEXT(RRPS_ALL[[#This Row],[Date]],"yyyymmdd")</f>
        <v>1050|20070531</v>
      </c>
    </row>
    <row r="3188" spans="1:12" x14ac:dyDescent="0.2">
      <c r="A3188" t="s">
        <v>337</v>
      </c>
      <c r="B3188" t="s">
        <v>337</v>
      </c>
      <c r="C3188" t="s">
        <v>312</v>
      </c>
      <c r="D3188" t="b">
        <v>0</v>
      </c>
      <c r="E3188" t="s">
        <v>337</v>
      </c>
      <c r="F3188" s="5">
        <v>39202</v>
      </c>
      <c r="L3188" t="str">
        <f>RRPS_ALL[[#This Row],[BondID]]&amp;"|"&amp;TEXT(RRPS_ALL[[#This Row],[Date]],"yyyymmdd")</f>
        <v>1050|20070430</v>
      </c>
    </row>
    <row r="3189" spans="1:12" x14ac:dyDescent="0.2">
      <c r="A3189" t="s">
        <v>337</v>
      </c>
      <c r="B3189" t="s">
        <v>337</v>
      </c>
      <c r="C3189" t="s">
        <v>312</v>
      </c>
      <c r="D3189" t="b">
        <v>0</v>
      </c>
      <c r="E3189" t="s">
        <v>337</v>
      </c>
      <c r="F3189" s="5">
        <v>39172</v>
      </c>
      <c r="L3189" t="str">
        <f>RRPS_ALL[[#This Row],[BondID]]&amp;"|"&amp;TEXT(RRPS_ALL[[#This Row],[Date]],"yyyymmdd")</f>
        <v>1050|20070331</v>
      </c>
    </row>
    <row r="3190" spans="1:12" x14ac:dyDescent="0.2">
      <c r="A3190" t="s">
        <v>337</v>
      </c>
      <c r="B3190" t="s">
        <v>337</v>
      </c>
      <c r="C3190" t="s">
        <v>312</v>
      </c>
      <c r="D3190" t="b">
        <v>0</v>
      </c>
      <c r="E3190" t="s">
        <v>337</v>
      </c>
      <c r="F3190" s="5">
        <v>39141</v>
      </c>
      <c r="L3190" t="str">
        <f>RRPS_ALL[[#This Row],[BondID]]&amp;"|"&amp;TEXT(RRPS_ALL[[#This Row],[Date]],"yyyymmdd")</f>
        <v>1050|20070228</v>
      </c>
    </row>
    <row r="3191" spans="1:12" x14ac:dyDescent="0.2">
      <c r="A3191" t="s">
        <v>337</v>
      </c>
      <c r="B3191" t="s">
        <v>337</v>
      </c>
      <c r="C3191" t="s">
        <v>312</v>
      </c>
      <c r="D3191" t="b">
        <v>0</v>
      </c>
      <c r="E3191" t="s">
        <v>337</v>
      </c>
      <c r="F3191" s="5">
        <v>39113</v>
      </c>
      <c r="L3191" t="str">
        <f>RRPS_ALL[[#This Row],[BondID]]&amp;"|"&amp;TEXT(RRPS_ALL[[#This Row],[Date]],"yyyymmdd")</f>
        <v>1050|20070131</v>
      </c>
    </row>
    <row r="3192" spans="1:12" x14ac:dyDescent="0.2">
      <c r="A3192" t="s">
        <v>337</v>
      </c>
      <c r="B3192" t="s">
        <v>337</v>
      </c>
      <c r="C3192" t="s">
        <v>312</v>
      </c>
      <c r="D3192" t="b">
        <v>0</v>
      </c>
      <c r="E3192" t="s">
        <v>337</v>
      </c>
      <c r="F3192" s="5">
        <v>39082</v>
      </c>
      <c r="L3192" t="str">
        <f>RRPS_ALL[[#This Row],[BondID]]&amp;"|"&amp;TEXT(RRPS_ALL[[#This Row],[Date]],"yyyymmdd")</f>
        <v>1050|20061231</v>
      </c>
    </row>
    <row r="3193" spans="1:12" x14ac:dyDescent="0.2">
      <c r="A3193" t="s">
        <v>337</v>
      </c>
      <c r="B3193" t="s">
        <v>337</v>
      </c>
      <c r="C3193" t="s">
        <v>312</v>
      </c>
      <c r="D3193" t="b">
        <v>0</v>
      </c>
      <c r="E3193" t="s">
        <v>337</v>
      </c>
      <c r="F3193" s="5">
        <v>39051</v>
      </c>
      <c r="L3193" t="str">
        <f>RRPS_ALL[[#This Row],[BondID]]&amp;"|"&amp;TEXT(RRPS_ALL[[#This Row],[Date]],"yyyymmdd")</f>
        <v>1050|20061130</v>
      </c>
    </row>
    <row r="3194" spans="1:12" x14ac:dyDescent="0.2">
      <c r="A3194" t="s">
        <v>337</v>
      </c>
      <c r="B3194" t="s">
        <v>337</v>
      </c>
      <c r="C3194" t="s">
        <v>312</v>
      </c>
      <c r="D3194" t="b">
        <v>0</v>
      </c>
      <c r="E3194" t="s">
        <v>337</v>
      </c>
      <c r="F3194" s="5">
        <v>39021</v>
      </c>
      <c r="L3194" t="str">
        <f>RRPS_ALL[[#This Row],[BondID]]&amp;"|"&amp;TEXT(RRPS_ALL[[#This Row],[Date]],"yyyymmdd")</f>
        <v>1050|20061031</v>
      </c>
    </row>
    <row r="3195" spans="1:12" x14ac:dyDescent="0.2">
      <c r="A3195" t="s">
        <v>337</v>
      </c>
      <c r="B3195" t="s">
        <v>337</v>
      </c>
      <c r="C3195" t="s">
        <v>312</v>
      </c>
      <c r="D3195" t="b">
        <v>0</v>
      </c>
      <c r="E3195" t="s">
        <v>337</v>
      </c>
      <c r="F3195" s="5">
        <v>38990</v>
      </c>
      <c r="L3195" t="str">
        <f>RRPS_ALL[[#This Row],[BondID]]&amp;"|"&amp;TEXT(RRPS_ALL[[#This Row],[Date]],"yyyymmdd")</f>
        <v>1050|20060930</v>
      </c>
    </row>
    <row r="3196" spans="1:12" x14ac:dyDescent="0.2">
      <c r="A3196" t="s">
        <v>337</v>
      </c>
      <c r="B3196" t="s">
        <v>337</v>
      </c>
      <c r="C3196" t="s">
        <v>312</v>
      </c>
      <c r="D3196" t="b">
        <v>0</v>
      </c>
      <c r="E3196" t="s">
        <v>337</v>
      </c>
      <c r="F3196" s="5">
        <v>38960</v>
      </c>
      <c r="L3196" t="str">
        <f>RRPS_ALL[[#This Row],[BondID]]&amp;"|"&amp;TEXT(RRPS_ALL[[#This Row],[Date]],"yyyymmdd")</f>
        <v>1050|20060831</v>
      </c>
    </row>
    <row r="3197" spans="1:12" x14ac:dyDescent="0.2">
      <c r="A3197" t="s">
        <v>337</v>
      </c>
      <c r="B3197" t="s">
        <v>337</v>
      </c>
      <c r="C3197" t="s">
        <v>312</v>
      </c>
      <c r="D3197" t="b">
        <v>0</v>
      </c>
      <c r="E3197" t="s">
        <v>337</v>
      </c>
      <c r="F3197" s="5">
        <v>38929</v>
      </c>
      <c r="L3197" t="str">
        <f>RRPS_ALL[[#This Row],[BondID]]&amp;"|"&amp;TEXT(RRPS_ALL[[#This Row],[Date]],"yyyymmdd")</f>
        <v>1050|20060731</v>
      </c>
    </row>
    <row r="3198" spans="1:12" x14ac:dyDescent="0.2">
      <c r="A3198" t="s">
        <v>337</v>
      </c>
      <c r="B3198" t="s">
        <v>337</v>
      </c>
      <c r="C3198" t="s">
        <v>312</v>
      </c>
      <c r="D3198" t="b">
        <v>0</v>
      </c>
      <c r="E3198" t="s">
        <v>337</v>
      </c>
      <c r="F3198" s="5">
        <v>38898</v>
      </c>
      <c r="L3198" t="str">
        <f>RRPS_ALL[[#This Row],[BondID]]&amp;"|"&amp;TEXT(RRPS_ALL[[#This Row],[Date]],"yyyymmdd")</f>
        <v>1050|20060630</v>
      </c>
    </row>
    <row r="3199" spans="1:12" x14ac:dyDescent="0.2">
      <c r="A3199" t="s">
        <v>337</v>
      </c>
      <c r="B3199" t="s">
        <v>337</v>
      </c>
      <c r="C3199" t="s">
        <v>312</v>
      </c>
      <c r="D3199" t="b">
        <v>0</v>
      </c>
      <c r="E3199" t="s">
        <v>337</v>
      </c>
      <c r="F3199" s="5">
        <v>38868</v>
      </c>
      <c r="L3199" t="str">
        <f>RRPS_ALL[[#This Row],[BondID]]&amp;"|"&amp;TEXT(RRPS_ALL[[#This Row],[Date]],"yyyymmdd")</f>
        <v>1050|20060531</v>
      </c>
    </row>
    <row r="3200" spans="1:12" x14ac:dyDescent="0.2">
      <c r="A3200" t="s">
        <v>337</v>
      </c>
      <c r="B3200" t="s">
        <v>337</v>
      </c>
      <c r="C3200" t="s">
        <v>312</v>
      </c>
      <c r="D3200" t="b">
        <v>0</v>
      </c>
      <c r="E3200" t="s">
        <v>337</v>
      </c>
      <c r="F3200" s="5">
        <v>38837</v>
      </c>
      <c r="L3200" t="str">
        <f>RRPS_ALL[[#This Row],[BondID]]&amp;"|"&amp;TEXT(RRPS_ALL[[#This Row],[Date]],"yyyymmdd")</f>
        <v>1050|20060430</v>
      </c>
    </row>
    <row r="3201" spans="1:12" x14ac:dyDescent="0.2">
      <c r="A3201" t="s">
        <v>338</v>
      </c>
      <c r="B3201" t="s">
        <v>338</v>
      </c>
      <c r="C3201" t="s">
        <v>312</v>
      </c>
      <c r="D3201" t="b">
        <v>0</v>
      </c>
      <c r="E3201" t="s">
        <v>338</v>
      </c>
      <c r="F3201" s="5">
        <v>42338</v>
      </c>
      <c r="G3201">
        <v>-51.778565999999998</v>
      </c>
      <c r="H3201">
        <v>-55.191757000000003</v>
      </c>
      <c r="I3201">
        <v>122.621</v>
      </c>
      <c r="J3201">
        <v>-1.189377778E-2</v>
      </c>
      <c r="K3201">
        <v>2.7780000000000001E-3</v>
      </c>
      <c r="L3201" t="str">
        <f>RRPS_ALL[[#This Row],[BondID]]&amp;"|"&amp;TEXT(RRPS_ALL[[#This Row],[Date]],"yyyymmdd")</f>
        <v>3105|20151130</v>
      </c>
    </row>
    <row r="3202" spans="1:12" x14ac:dyDescent="0.2">
      <c r="A3202" t="s">
        <v>338</v>
      </c>
      <c r="B3202" t="s">
        <v>338</v>
      </c>
      <c r="C3202" t="s">
        <v>312</v>
      </c>
      <c r="D3202" t="b">
        <v>0</v>
      </c>
      <c r="E3202" t="s">
        <v>338</v>
      </c>
      <c r="F3202" s="5">
        <v>42308</v>
      </c>
      <c r="G3202">
        <v>-2.2179220000000002</v>
      </c>
      <c r="H3202">
        <v>-2.4654240000000001</v>
      </c>
      <c r="I3202">
        <v>122.892</v>
      </c>
      <c r="J3202">
        <v>3.9479918333300001</v>
      </c>
      <c r="K3202">
        <v>7.7778E-2</v>
      </c>
      <c r="L3202" t="str">
        <f>RRPS_ALL[[#This Row],[BondID]]&amp;"|"&amp;TEXT(RRPS_ALL[[#This Row],[Date]],"yyyymmdd")</f>
        <v>3105|20151031</v>
      </c>
    </row>
    <row r="3203" spans="1:12" x14ac:dyDescent="0.2">
      <c r="A3203" t="s">
        <v>338</v>
      </c>
      <c r="B3203" t="s">
        <v>338</v>
      </c>
      <c r="C3203" t="s">
        <v>312</v>
      </c>
      <c r="D3203" t="b">
        <v>0</v>
      </c>
      <c r="E3203" t="s">
        <v>338</v>
      </c>
      <c r="F3203" s="5">
        <v>42277</v>
      </c>
      <c r="G3203">
        <v>0.56150699999999998</v>
      </c>
      <c r="H3203">
        <v>0.44061899999999998</v>
      </c>
      <c r="I3203">
        <v>123.241</v>
      </c>
      <c r="J3203">
        <v>3.5886014305599998</v>
      </c>
      <c r="K3203">
        <v>0.16388900000000001</v>
      </c>
      <c r="L3203" t="str">
        <f>RRPS_ALL[[#This Row],[BondID]]&amp;"|"&amp;TEXT(RRPS_ALL[[#This Row],[Date]],"yyyymmdd")</f>
        <v>3105|20150930</v>
      </c>
    </row>
    <row r="3204" spans="1:12" x14ac:dyDescent="0.2">
      <c r="A3204" t="s">
        <v>338</v>
      </c>
      <c r="B3204" t="s">
        <v>338</v>
      </c>
      <c r="C3204" t="s">
        <v>312</v>
      </c>
      <c r="D3204" t="b">
        <v>0</v>
      </c>
      <c r="E3204" t="s">
        <v>338</v>
      </c>
      <c r="F3204" s="5">
        <v>42247</v>
      </c>
      <c r="G3204">
        <v>-1.351094</v>
      </c>
      <c r="H3204">
        <v>-1.5080960000000001</v>
      </c>
      <c r="I3204">
        <v>123.78100000000001</v>
      </c>
      <c r="J3204">
        <v>3.2208688749999999</v>
      </c>
      <c r="K3204">
        <v>0.247222</v>
      </c>
      <c r="L3204" t="str">
        <f>RRPS_ALL[[#This Row],[BondID]]&amp;"|"&amp;TEXT(RRPS_ALL[[#This Row],[Date]],"yyyymmdd")</f>
        <v>3105|20150831</v>
      </c>
    </row>
    <row r="3205" spans="1:12" x14ac:dyDescent="0.2">
      <c r="A3205" t="s">
        <v>338</v>
      </c>
      <c r="B3205" t="s">
        <v>338</v>
      </c>
      <c r="C3205" t="s">
        <v>312</v>
      </c>
      <c r="D3205" t="b">
        <v>0</v>
      </c>
      <c r="E3205" t="s">
        <v>338</v>
      </c>
      <c r="F3205" s="5">
        <v>42216</v>
      </c>
      <c r="G3205">
        <v>-1.4297439999999999</v>
      </c>
      <c r="H3205">
        <v>-1.54895</v>
      </c>
      <c r="I3205">
        <v>124.274</v>
      </c>
      <c r="J3205">
        <v>2.8879199999999998</v>
      </c>
      <c r="K3205">
        <v>0.32500000000000001</v>
      </c>
      <c r="L3205" t="str">
        <f>RRPS_ALL[[#This Row],[BondID]]&amp;"|"&amp;TEXT(RRPS_ALL[[#This Row],[Date]],"yyyymmdd")</f>
        <v>3105|20150731</v>
      </c>
    </row>
    <row r="3206" spans="1:12" x14ac:dyDescent="0.2">
      <c r="A3206" t="s">
        <v>338</v>
      </c>
      <c r="B3206" t="s">
        <v>338</v>
      </c>
      <c r="C3206" t="s">
        <v>312</v>
      </c>
      <c r="D3206" t="b">
        <v>0</v>
      </c>
      <c r="E3206" t="s">
        <v>338</v>
      </c>
      <c r="F3206" s="5">
        <v>42185</v>
      </c>
      <c r="G3206">
        <v>-1.469778</v>
      </c>
      <c r="H3206">
        <v>-1.5633140000000001</v>
      </c>
      <c r="I3206">
        <v>124.715</v>
      </c>
      <c r="J3206">
        <v>2.5051355972199998</v>
      </c>
      <c r="K3206">
        <v>0.41388900000000001</v>
      </c>
      <c r="L3206" t="str">
        <f>RRPS_ALL[[#This Row],[BondID]]&amp;"|"&amp;TEXT(RRPS_ALL[[#This Row],[Date]],"yyyymmdd")</f>
        <v>3105|20150630</v>
      </c>
    </row>
    <row r="3207" spans="1:12" x14ac:dyDescent="0.2">
      <c r="A3207" t="s">
        <v>338</v>
      </c>
      <c r="B3207" t="s">
        <v>338</v>
      </c>
      <c r="C3207" t="s">
        <v>312</v>
      </c>
      <c r="D3207" t="b">
        <v>0</v>
      </c>
      <c r="E3207" t="s">
        <v>338</v>
      </c>
      <c r="F3207" s="5">
        <v>42155</v>
      </c>
      <c r="G3207">
        <v>-2.5150250000000001</v>
      </c>
      <c r="H3207">
        <v>-2.592041</v>
      </c>
      <c r="I3207">
        <v>125.124</v>
      </c>
      <c r="J3207">
        <v>2.13561648611</v>
      </c>
      <c r="K3207">
        <v>0.497222</v>
      </c>
      <c r="L3207" t="str">
        <f>RRPS_ALL[[#This Row],[BondID]]&amp;"|"&amp;TEXT(RRPS_ALL[[#This Row],[Date]],"yyyymmdd")</f>
        <v>3105|20150531</v>
      </c>
    </row>
    <row r="3208" spans="1:12" x14ac:dyDescent="0.2">
      <c r="A3208" t="s">
        <v>338</v>
      </c>
      <c r="B3208" t="s">
        <v>338</v>
      </c>
      <c r="C3208" t="s">
        <v>312</v>
      </c>
      <c r="D3208" t="b">
        <v>0</v>
      </c>
      <c r="E3208" t="s">
        <v>338</v>
      </c>
      <c r="F3208" s="5">
        <v>42124</v>
      </c>
      <c r="G3208">
        <v>-0.92120899999999994</v>
      </c>
      <c r="H3208">
        <v>-0.989151</v>
      </c>
      <c r="I3208">
        <v>125.571</v>
      </c>
      <c r="J3208">
        <v>1.8325550833299999</v>
      </c>
      <c r="K3208">
        <v>0.57222200000000001</v>
      </c>
      <c r="L3208" t="str">
        <f>RRPS_ALL[[#This Row],[BondID]]&amp;"|"&amp;TEXT(RRPS_ALL[[#This Row],[Date]],"yyyymmdd")</f>
        <v>3105|20150430</v>
      </c>
    </row>
    <row r="3209" spans="1:12" x14ac:dyDescent="0.2">
      <c r="A3209" t="s">
        <v>338</v>
      </c>
      <c r="B3209" t="s">
        <v>338</v>
      </c>
      <c r="C3209" t="s">
        <v>312</v>
      </c>
      <c r="D3209" t="b">
        <v>0</v>
      </c>
      <c r="E3209" t="s">
        <v>338</v>
      </c>
      <c r="F3209" s="5">
        <v>42094</v>
      </c>
      <c r="G3209">
        <v>-0.73139399999999999</v>
      </c>
      <c r="H3209">
        <v>-0.79009399999999996</v>
      </c>
      <c r="I3209">
        <v>125.913</v>
      </c>
      <c r="J3209">
        <v>1.4399</v>
      </c>
      <c r="K3209">
        <v>0.66388899999999995</v>
      </c>
      <c r="L3209" t="str">
        <f>RRPS_ALL[[#This Row],[BondID]]&amp;"|"&amp;TEXT(RRPS_ALL[[#This Row],[Date]],"yyyymmdd")</f>
        <v>3105|20150331</v>
      </c>
    </row>
    <row r="3210" spans="1:12" x14ac:dyDescent="0.2">
      <c r="A3210" t="s">
        <v>338</v>
      </c>
      <c r="B3210" t="s">
        <v>338</v>
      </c>
      <c r="C3210" t="s">
        <v>312</v>
      </c>
      <c r="D3210" t="b">
        <v>0</v>
      </c>
      <c r="E3210" t="s">
        <v>338</v>
      </c>
      <c r="F3210" s="5">
        <v>42063</v>
      </c>
      <c r="G3210">
        <v>-0.10344100000000001</v>
      </c>
      <c r="H3210">
        <v>-0.15627099999999999</v>
      </c>
      <c r="I3210">
        <v>125.896</v>
      </c>
      <c r="J3210">
        <v>1.0961863888900001</v>
      </c>
      <c r="K3210">
        <v>0.74444399999999999</v>
      </c>
      <c r="L3210" t="str">
        <f>RRPS_ALL[[#This Row],[BondID]]&amp;"|"&amp;TEXT(RRPS_ALL[[#This Row],[Date]],"yyyymmdd")</f>
        <v>3105|20150228</v>
      </c>
    </row>
    <row r="3211" spans="1:12" x14ac:dyDescent="0.2">
      <c r="A3211" t="s">
        <v>338</v>
      </c>
      <c r="B3211" t="s">
        <v>338</v>
      </c>
      <c r="C3211" t="s">
        <v>312</v>
      </c>
      <c r="D3211" t="b">
        <v>0</v>
      </c>
      <c r="E3211" t="s">
        <v>338</v>
      </c>
      <c r="F3211" s="5">
        <v>42035</v>
      </c>
      <c r="G3211">
        <v>7.1600999999999998E-2</v>
      </c>
      <c r="H3211">
        <v>2.3917999999999998E-2</v>
      </c>
      <c r="I3211">
        <v>126.024</v>
      </c>
      <c r="J3211">
        <v>0.73840277777999996</v>
      </c>
      <c r="K3211">
        <v>0.82777800000000001</v>
      </c>
      <c r="L3211" t="str">
        <f>RRPS_ALL[[#This Row],[BondID]]&amp;"|"&amp;TEXT(RRPS_ALL[[#This Row],[Date]],"yyyymmdd")</f>
        <v>3105|20150131</v>
      </c>
    </row>
    <row r="3212" spans="1:12" x14ac:dyDescent="0.2">
      <c r="A3212" t="s">
        <v>338</v>
      </c>
      <c r="B3212" t="s">
        <v>338</v>
      </c>
      <c r="C3212" t="s">
        <v>312</v>
      </c>
      <c r="D3212" t="b">
        <v>0</v>
      </c>
      <c r="E3212" t="s">
        <v>338</v>
      </c>
      <c r="F3212" s="5">
        <v>42004</v>
      </c>
      <c r="G3212">
        <v>4.7440999999999997E-2</v>
      </c>
      <c r="H3212">
        <v>3.813E-3</v>
      </c>
      <c r="I3212">
        <v>126.209</v>
      </c>
      <c r="J3212">
        <v>0.40438844443999999</v>
      </c>
      <c r="K3212">
        <v>0.90555600000000003</v>
      </c>
      <c r="L3212" t="str">
        <f>RRPS_ALL[[#This Row],[BondID]]&amp;"|"&amp;TEXT(RRPS_ALL[[#This Row],[Date]],"yyyymmdd")</f>
        <v>3105|20141231</v>
      </c>
    </row>
    <row r="3213" spans="1:12" x14ac:dyDescent="0.2">
      <c r="A3213" t="s">
        <v>338</v>
      </c>
      <c r="B3213" t="s">
        <v>338</v>
      </c>
      <c r="C3213" t="s">
        <v>312</v>
      </c>
      <c r="D3213" t="b">
        <v>0</v>
      </c>
      <c r="E3213" t="s">
        <v>338</v>
      </c>
      <c r="F3213" s="5">
        <v>41973</v>
      </c>
      <c r="G3213">
        <v>-0.31667400000000001</v>
      </c>
      <c r="H3213">
        <v>-0.35597299999999998</v>
      </c>
      <c r="I3213">
        <v>127.166</v>
      </c>
      <c r="J3213">
        <v>1.1903986110000001E-2</v>
      </c>
      <c r="K3213">
        <v>0.99722200000000005</v>
      </c>
      <c r="L3213" t="str">
        <f>RRPS_ALL[[#This Row],[BondID]]&amp;"|"&amp;TEXT(RRPS_ALL[[#This Row],[Date]],"yyyymmdd")</f>
        <v>3105|20141130</v>
      </c>
    </row>
    <row r="3214" spans="1:12" x14ac:dyDescent="0.2">
      <c r="A3214" t="s">
        <v>338</v>
      </c>
      <c r="B3214" t="s">
        <v>338</v>
      </c>
      <c r="C3214" t="s">
        <v>312</v>
      </c>
      <c r="D3214" t="b">
        <v>0</v>
      </c>
      <c r="E3214" t="s">
        <v>338</v>
      </c>
      <c r="F3214" s="5">
        <v>41943</v>
      </c>
      <c r="G3214">
        <v>-2.1281999999999999E-2</v>
      </c>
      <c r="H3214">
        <v>-5.7764999999999997E-2</v>
      </c>
      <c r="I3214">
        <v>127.486</v>
      </c>
      <c r="J3214">
        <v>3.9752291249999998</v>
      </c>
      <c r="K3214">
        <v>1.0422959999999999</v>
      </c>
      <c r="L3214" t="str">
        <f>RRPS_ALL[[#This Row],[BondID]]&amp;"|"&amp;TEXT(RRPS_ALL[[#This Row],[Date]],"yyyymmdd")</f>
        <v>3105|20141031</v>
      </c>
    </row>
    <row r="3215" spans="1:12" x14ac:dyDescent="0.2">
      <c r="A3215" t="s">
        <v>338</v>
      </c>
      <c r="B3215" t="s">
        <v>338</v>
      </c>
      <c r="C3215" t="s">
        <v>312</v>
      </c>
      <c r="D3215" t="b">
        <v>0</v>
      </c>
      <c r="E3215" t="s">
        <v>338</v>
      </c>
      <c r="F3215" s="5">
        <v>41912</v>
      </c>
      <c r="G3215">
        <v>-0.440355</v>
      </c>
      <c r="H3215">
        <v>-0.48215999999999998</v>
      </c>
      <c r="I3215">
        <v>128.29349999999999</v>
      </c>
      <c r="J3215">
        <v>3.59949605556</v>
      </c>
      <c r="K3215">
        <v>1.1285400000000001</v>
      </c>
      <c r="L3215" t="str">
        <f>RRPS_ALL[[#This Row],[BondID]]&amp;"|"&amp;TEXT(RRPS_ALL[[#This Row],[Date]],"yyyymmdd")</f>
        <v>3105|20140930</v>
      </c>
    </row>
    <row r="3216" spans="1:12" x14ac:dyDescent="0.2">
      <c r="A3216" t="s">
        <v>338</v>
      </c>
      <c r="B3216" t="s">
        <v>338</v>
      </c>
      <c r="C3216" t="s">
        <v>312</v>
      </c>
      <c r="D3216" t="b">
        <v>0</v>
      </c>
      <c r="E3216" t="s">
        <v>338</v>
      </c>
      <c r="F3216" s="5">
        <v>41882</v>
      </c>
      <c r="G3216">
        <v>-0.61595299999999997</v>
      </c>
      <c r="H3216">
        <v>-0.65474399999999999</v>
      </c>
      <c r="I3216">
        <v>128.8905</v>
      </c>
      <c r="J3216">
        <v>3.2396295555600001</v>
      </c>
      <c r="K3216">
        <v>1.211929</v>
      </c>
      <c r="L3216" t="str">
        <f>RRPS_ALL[[#This Row],[BondID]]&amp;"|"&amp;TEXT(RRPS_ALL[[#This Row],[Date]],"yyyymmdd")</f>
        <v>3105|20140831</v>
      </c>
    </row>
    <row r="3217" spans="1:12" x14ac:dyDescent="0.2">
      <c r="A3217" t="s">
        <v>338</v>
      </c>
      <c r="B3217" t="s">
        <v>338</v>
      </c>
      <c r="C3217" t="s">
        <v>312</v>
      </c>
      <c r="D3217" t="b">
        <v>0</v>
      </c>
      <c r="E3217" t="s">
        <v>338</v>
      </c>
      <c r="F3217" s="5">
        <v>41851</v>
      </c>
      <c r="G3217">
        <v>-0.95747400000000005</v>
      </c>
      <c r="H3217">
        <v>-0.99373800000000001</v>
      </c>
      <c r="I3217">
        <v>129.45050000000001</v>
      </c>
      <c r="J3217">
        <v>2.8966256666699999</v>
      </c>
      <c r="K3217">
        <v>1.2898149999999999</v>
      </c>
      <c r="L3217" t="str">
        <f>RRPS_ALL[[#This Row],[BondID]]&amp;"|"&amp;TEXT(RRPS_ALL[[#This Row],[Date]],"yyyymmdd")</f>
        <v>3105|20140731</v>
      </c>
    </row>
    <row r="3218" spans="1:12" x14ac:dyDescent="0.2">
      <c r="A3218" t="s">
        <v>338</v>
      </c>
      <c r="B3218" t="s">
        <v>338</v>
      </c>
      <c r="C3218" t="s">
        <v>312</v>
      </c>
      <c r="D3218" t="b">
        <v>0</v>
      </c>
      <c r="E3218" t="s">
        <v>338</v>
      </c>
      <c r="F3218" s="5">
        <v>41820</v>
      </c>
      <c r="G3218">
        <v>-0.70552099999999995</v>
      </c>
      <c r="H3218">
        <v>-0.739645</v>
      </c>
      <c r="I3218">
        <v>129.4075</v>
      </c>
      <c r="J3218">
        <v>2.5153181666700002</v>
      </c>
      <c r="K3218">
        <v>1.3786240000000001</v>
      </c>
      <c r="L3218" t="str">
        <f>RRPS_ALL[[#This Row],[BondID]]&amp;"|"&amp;TEXT(RRPS_ALL[[#This Row],[Date]],"yyyymmdd")</f>
        <v>3105|20140630</v>
      </c>
    </row>
    <row r="3219" spans="1:12" x14ac:dyDescent="0.2">
      <c r="A3219" t="s">
        <v>338</v>
      </c>
      <c r="B3219" t="s">
        <v>338</v>
      </c>
      <c r="C3219" t="s">
        <v>312</v>
      </c>
      <c r="D3219" t="b">
        <v>0</v>
      </c>
      <c r="E3219" t="s">
        <v>338</v>
      </c>
      <c r="F3219" s="5">
        <v>41790</v>
      </c>
      <c r="G3219">
        <v>-0.77698400000000001</v>
      </c>
      <c r="H3219">
        <v>-0.80925599999999998</v>
      </c>
      <c r="I3219">
        <v>129.53649999999999</v>
      </c>
      <c r="J3219">
        <v>2.1640715833300002</v>
      </c>
      <c r="K3219">
        <v>1.4592020000000001</v>
      </c>
      <c r="L3219" t="str">
        <f>RRPS_ALL[[#This Row],[BondID]]&amp;"|"&amp;TEXT(RRPS_ALL[[#This Row],[Date]],"yyyymmdd")</f>
        <v>3105|20140531</v>
      </c>
    </row>
    <row r="3220" spans="1:12" x14ac:dyDescent="0.2">
      <c r="A3220" t="s">
        <v>338</v>
      </c>
      <c r="B3220" t="s">
        <v>338</v>
      </c>
      <c r="C3220" t="s">
        <v>312</v>
      </c>
      <c r="D3220" t="b">
        <v>0</v>
      </c>
      <c r="E3220" t="s">
        <v>338</v>
      </c>
      <c r="F3220" s="5">
        <v>41759</v>
      </c>
      <c r="G3220">
        <v>-5.0753E-2</v>
      </c>
      <c r="H3220">
        <v>-8.1675999999999999E-2</v>
      </c>
      <c r="I3220">
        <v>129.6155</v>
      </c>
      <c r="J3220">
        <v>1.84917152778</v>
      </c>
      <c r="K3220">
        <v>1.5367500000000001</v>
      </c>
      <c r="L3220" t="str">
        <f>RRPS_ALL[[#This Row],[BondID]]&amp;"|"&amp;TEXT(RRPS_ALL[[#This Row],[Date]],"yyyymmdd")</f>
        <v>3105|20140430</v>
      </c>
    </row>
    <row r="3221" spans="1:12" x14ac:dyDescent="0.2">
      <c r="A3221" t="s">
        <v>338</v>
      </c>
      <c r="B3221" t="s">
        <v>338</v>
      </c>
      <c r="C3221" t="s">
        <v>312</v>
      </c>
      <c r="D3221" t="b">
        <v>0</v>
      </c>
      <c r="E3221" t="s">
        <v>338</v>
      </c>
      <c r="F3221" s="5">
        <v>41729</v>
      </c>
      <c r="G3221">
        <v>-8.7216000000000002E-2</v>
      </c>
      <c r="H3221">
        <v>-0.11638</v>
      </c>
      <c r="I3221">
        <v>130.04150000000001</v>
      </c>
      <c r="J3221">
        <v>1.4548957499999999</v>
      </c>
      <c r="K3221">
        <v>1.628428</v>
      </c>
      <c r="L3221" t="str">
        <f>RRPS_ALL[[#This Row],[BondID]]&amp;"|"&amp;TEXT(RRPS_ALL[[#This Row],[Date]],"yyyymmdd")</f>
        <v>3105|20140331</v>
      </c>
    </row>
    <row r="3222" spans="1:12" x14ac:dyDescent="0.2">
      <c r="A3222" t="s">
        <v>338</v>
      </c>
      <c r="B3222" t="s">
        <v>338</v>
      </c>
      <c r="C3222" t="s">
        <v>312</v>
      </c>
      <c r="D3222" t="b">
        <v>0</v>
      </c>
      <c r="E3222" t="s">
        <v>338</v>
      </c>
      <c r="F3222" s="5">
        <v>41698</v>
      </c>
      <c r="G3222">
        <v>0.1205</v>
      </c>
      <c r="H3222">
        <v>9.2520000000000005E-2</v>
      </c>
      <c r="I3222">
        <v>129.97550000000001</v>
      </c>
      <c r="J3222">
        <v>1.12147</v>
      </c>
      <c r="K3222">
        <v>1.70614</v>
      </c>
      <c r="L3222" t="str">
        <f>RRPS_ALL[[#This Row],[BondID]]&amp;"|"&amp;TEXT(RRPS_ALL[[#This Row],[Date]],"yyyymmdd")</f>
        <v>3105|20140228</v>
      </c>
    </row>
    <row r="3223" spans="1:12" x14ac:dyDescent="0.2">
      <c r="A3223" t="s">
        <v>338</v>
      </c>
      <c r="B3223" t="s">
        <v>338</v>
      </c>
      <c r="C3223" t="s">
        <v>312</v>
      </c>
      <c r="D3223" t="b">
        <v>0</v>
      </c>
      <c r="E3223" t="s">
        <v>338</v>
      </c>
      <c r="F3223" s="5">
        <v>41670</v>
      </c>
      <c r="G3223">
        <v>0.134432</v>
      </c>
      <c r="H3223">
        <v>0.10778799999999999</v>
      </c>
      <c r="I3223">
        <v>130.51050000000001</v>
      </c>
      <c r="J3223">
        <v>0.76485999999999998</v>
      </c>
      <c r="K3223">
        <v>1.789469</v>
      </c>
      <c r="L3223" t="str">
        <f>RRPS_ALL[[#This Row],[BondID]]&amp;"|"&amp;TEXT(RRPS_ALL[[#This Row],[Date]],"yyyymmdd")</f>
        <v>3105|20140131</v>
      </c>
    </row>
    <row r="3224" spans="1:12" x14ac:dyDescent="0.2">
      <c r="A3224" t="s">
        <v>338</v>
      </c>
      <c r="B3224" t="s">
        <v>338</v>
      </c>
      <c r="C3224" t="s">
        <v>312</v>
      </c>
      <c r="D3224" t="b">
        <v>0</v>
      </c>
      <c r="E3224" t="s">
        <v>338</v>
      </c>
      <c r="F3224" s="5">
        <v>41639</v>
      </c>
      <c r="G3224">
        <v>6.4965999999999996E-2</v>
      </c>
      <c r="H3224">
        <v>3.9409E-2</v>
      </c>
      <c r="I3224">
        <v>130.64150000000001</v>
      </c>
      <c r="J3224">
        <v>0.42905100000000002</v>
      </c>
      <c r="K3224">
        <v>1.8672690000000001</v>
      </c>
      <c r="L3224" t="str">
        <f>RRPS_ALL[[#This Row],[BondID]]&amp;"|"&amp;TEXT(RRPS_ALL[[#This Row],[Date]],"yyyymmdd")</f>
        <v>3105|20131231</v>
      </c>
    </row>
    <row r="3225" spans="1:12" x14ac:dyDescent="0.2">
      <c r="A3225" t="s">
        <v>338</v>
      </c>
      <c r="B3225" t="s">
        <v>338</v>
      </c>
      <c r="C3225" t="s">
        <v>312</v>
      </c>
      <c r="D3225" t="b">
        <v>0</v>
      </c>
      <c r="E3225" t="s">
        <v>338</v>
      </c>
      <c r="F3225" s="5">
        <v>41608</v>
      </c>
      <c r="G3225">
        <v>-0.28589100000000001</v>
      </c>
      <c r="H3225">
        <v>-0.33416400000000002</v>
      </c>
      <c r="I3225">
        <v>131.79499999999999</v>
      </c>
      <c r="J3225">
        <v>3.5700000000000003E-2</v>
      </c>
      <c r="K3225">
        <v>1.959047</v>
      </c>
      <c r="L3225" t="str">
        <f>RRPS_ALL[[#This Row],[BondID]]&amp;"|"&amp;TEXT(RRPS_ALL[[#This Row],[Date]],"yyyymmdd")</f>
        <v>3105|20131130</v>
      </c>
    </row>
    <row r="3226" spans="1:12" x14ac:dyDescent="0.2">
      <c r="A3226" t="s">
        <v>338</v>
      </c>
      <c r="B3226" t="s">
        <v>338</v>
      </c>
      <c r="C3226" t="s">
        <v>312</v>
      </c>
      <c r="D3226" t="b">
        <v>0</v>
      </c>
      <c r="E3226" t="s">
        <v>338</v>
      </c>
      <c r="F3226" s="5">
        <v>41578</v>
      </c>
      <c r="G3226">
        <v>-0.15813199999999999</v>
      </c>
      <c r="H3226">
        <v>-0.20456299999999999</v>
      </c>
      <c r="I3226">
        <v>131.97800000000001</v>
      </c>
      <c r="J3226">
        <v>3.9791789999999998</v>
      </c>
      <c r="K3226">
        <v>1.977436</v>
      </c>
      <c r="L3226" t="str">
        <f>RRPS_ALL[[#This Row],[BondID]]&amp;"|"&amp;TEXT(RRPS_ALL[[#This Row],[Date]],"yyyymmdd")</f>
        <v>3105|20131031</v>
      </c>
    </row>
    <row r="3227" spans="1:12" x14ac:dyDescent="0.2">
      <c r="A3227" t="s">
        <v>338</v>
      </c>
      <c r="B3227" t="s">
        <v>338</v>
      </c>
      <c r="C3227" t="s">
        <v>312</v>
      </c>
      <c r="D3227" t="b">
        <v>0</v>
      </c>
      <c r="E3227" t="s">
        <v>338</v>
      </c>
      <c r="F3227" s="5">
        <v>41547</v>
      </c>
      <c r="G3227">
        <v>-0.117266</v>
      </c>
      <c r="H3227">
        <v>-0.16167500000000001</v>
      </c>
      <c r="I3227">
        <v>132.49</v>
      </c>
      <c r="J3227">
        <v>3.6041059999999998</v>
      </c>
      <c r="K3227">
        <v>2.0662630000000002</v>
      </c>
      <c r="L3227" t="str">
        <f>RRPS_ALL[[#This Row],[BondID]]&amp;"|"&amp;TEXT(RRPS_ALL[[#This Row],[Date]],"yyyymmdd")</f>
        <v>3105|20130930</v>
      </c>
    </row>
    <row r="3228" spans="1:12" x14ac:dyDescent="0.2">
      <c r="A3228" t="s">
        <v>338</v>
      </c>
      <c r="B3228" t="s">
        <v>338</v>
      </c>
      <c r="C3228" t="s">
        <v>312</v>
      </c>
      <c r="D3228" t="b">
        <v>0</v>
      </c>
      <c r="E3228" t="s">
        <v>338</v>
      </c>
      <c r="F3228" s="5">
        <v>41517</v>
      </c>
      <c r="G3228">
        <v>-6.9065000000000001E-2</v>
      </c>
      <c r="H3228">
        <v>-0.111924</v>
      </c>
      <c r="I3228">
        <v>132.54400000000001</v>
      </c>
      <c r="J3228">
        <v>3.2539820000000002</v>
      </c>
      <c r="K3228">
        <v>2.146747</v>
      </c>
      <c r="L3228" t="str">
        <f>RRPS_ALL[[#This Row],[BondID]]&amp;"|"&amp;TEXT(RRPS_ALL[[#This Row],[Date]],"yyyymmdd")</f>
        <v>3105|20130831</v>
      </c>
    </row>
    <row r="3229" spans="1:12" x14ac:dyDescent="0.2">
      <c r="A3229" t="s">
        <v>338</v>
      </c>
      <c r="B3229" t="s">
        <v>338</v>
      </c>
      <c r="C3229" t="s">
        <v>312</v>
      </c>
      <c r="D3229" t="b">
        <v>0</v>
      </c>
      <c r="E3229" t="s">
        <v>338</v>
      </c>
      <c r="F3229" s="5">
        <v>41486</v>
      </c>
      <c r="G3229">
        <v>5.9790000000000003E-2</v>
      </c>
      <c r="H3229">
        <v>1.8364999999999999E-2</v>
      </c>
      <c r="I3229">
        <v>132.69300000000001</v>
      </c>
      <c r="J3229">
        <v>2.9123770000000002</v>
      </c>
      <c r="K3229">
        <v>2.2271100000000001</v>
      </c>
      <c r="L3229" t="str">
        <f>RRPS_ALL[[#This Row],[BondID]]&amp;"|"&amp;TEXT(RRPS_ALL[[#This Row],[Date]],"yyyymmdd")</f>
        <v>3105|20130731</v>
      </c>
    </row>
    <row r="3230" spans="1:12" x14ac:dyDescent="0.2">
      <c r="A3230" t="s">
        <v>338</v>
      </c>
      <c r="B3230" t="s">
        <v>338</v>
      </c>
      <c r="C3230" t="s">
        <v>312</v>
      </c>
      <c r="D3230" t="b">
        <v>0</v>
      </c>
      <c r="E3230" t="s">
        <v>338</v>
      </c>
      <c r="F3230" s="5">
        <v>41455</v>
      </c>
      <c r="G3230">
        <v>-1.6348999999999999E-2</v>
      </c>
      <c r="H3230">
        <v>-5.6224000000000003E-2</v>
      </c>
      <c r="I3230">
        <v>132.83600000000001</v>
      </c>
      <c r="J3230">
        <v>2.5214810000000001</v>
      </c>
      <c r="K3230">
        <v>2.3161130000000001</v>
      </c>
      <c r="L3230" t="str">
        <f>RRPS_ALL[[#This Row],[BondID]]&amp;"|"&amp;TEXT(RRPS_ALL[[#This Row],[Date]],"yyyymmdd")</f>
        <v>3105|20130630</v>
      </c>
    </row>
    <row r="3231" spans="1:12" x14ac:dyDescent="0.2">
      <c r="A3231" t="s">
        <v>338</v>
      </c>
      <c r="B3231" t="s">
        <v>338</v>
      </c>
      <c r="C3231" t="s">
        <v>312</v>
      </c>
      <c r="D3231" t="b">
        <v>0</v>
      </c>
      <c r="E3231" t="s">
        <v>338</v>
      </c>
      <c r="F3231" s="5">
        <v>41425</v>
      </c>
      <c r="G3231">
        <v>-0.34776899999999999</v>
      </c>
      <c r="H3231">
        <v>-0.38605099999999998</v>
      </c>
      <c r="I3231">
        <v>133.749</v>
      </c>
      <c r="J3231">
        <v>2.1802800000000002</v>
      </c>
      <c r="K3231">
        <v>2.3943850000000002</v>
      </c>
      <c r="L3231" t="str">
        <f>RRPS_ALL[[#This Row],[BondID]]&amp;"|"&amp;TEXT(RRPS_ALL[[#This Row],[Date]],"yyyymmdd")</f>
        <v>3105|20130531</v>
      </c>
    </row>
    <row r="3232" spans="1:12" x14ac:dyDescent="0.2">
      <c r="A3232" t="s">
        <v>338</v>
      </c>
      <c r="B3232" t="s">
        <v>338</v>
      </c>
      <c r="C3232" t="s">
        <v>312</v>
      </c>
      <c r="D3232" t="b">
        <v>0</v>
      </c>
      <c r="E3232" t="s">
        <v>338</v>
      </c>
      <c r="F3232" s="5">
        <v>41394</v>
      </c>
      <c r="G3232">
        <v>-0.30210399999999998</v>
      </c>
      <c r="H3232">
        <v>-0.33896900000000002</v>
      </c>
      <c r="I3232">
        <v>134.78399999999999</v>
      </c>
      <c r="J3232">
        <v>1.8477250000000001</v>
      </c>
      <c r="K3232">
        <v>2.4748730000000001</v>
      </c>
      <c r="L3232" t="str">
        <f>RRPS_ALL[[#This Row],[BondID]]&amp;"|"&amp;TEXT(RRPS_ALL[[#This Row],[Date]],"yyyymmdd")</f>
        <v>3105|20130430</v>
      </c>
    </row>
    <row r="3233" spans="1:12" x14ac:dyDescent="0.2">
      <c r="A3233" t="s">
        <v>338</v>
      </c>
      <c r="B3233" t="s">
        <v>338</v>
      </c>
      <c r="C3233" t="s">
        <v>312</v>
      </c>
      <c r="D3233" t="b">
        <v>0</v>
      </c>
      <c r="E3233" t="s">
        <v>338</v>
      </c>
      <c r="F3233" s="5">
        <v>41364</v>
      </c>
      <c r="G3233">
        <v>-0.26208300000000001</v>
      </c>
      <c r="H3233">
        <v>-0.297736</v>
      </c>
      <c r="I3233">
        <v>134.96600000000001</v>
      </c>
      <c r="J3233">
        <v>1.465219</v>
      </c>
      <c r="K3233">
        <v>2.5637020000000001</v>
      </c>
      <c r="L3233" t="str">
        <f>RRPS_ALL[[#This Row],[BondID]]&amp;"|"&amp;TEXT(RRPS_ALL[[#This Row],[Date]],"yyyymmdd")</f>
        <v>3105|20130331</v>
      </c>
    </row>
    <row r="3234" spans="1:12" x14ac:dyDescent="0.2">
      <c r="A3234" t="s">
        <v>338</v>
      </c>
      <c r="B3234" t="s">
        <v>338</v>
      </c>
      <c r="C3234" t="s">
        <v>312</v>
      </c>
      <c r="D3234" t="b">
        <v>0</v>
      </c>
      <c r="E3234" t="s">
        <v>338</v>
      </c>
      <c r="F3234" s="5">
        <v>41333</v>
      </c>
      <c r="G3234">
        <v>-1.2397999999999999E-2</v>
      </c>
      <c r="H3234">
        <v>-4.7215E-2</v>
      </c>
      <c r="I3234">
        <v>134.69300000000001</v>
      </c>
      <c r="J3234">
        <v>1.121853</v>
      </c>
      <c r="K3234">
        <v>2.643885</v>
      </c>
      <c r="L3234" t="str">
        <f>RRPS_ALL[[#This Row],[BondID]]&amp;"|"&amp;TEXT(RRPS_ALL[[#This Row],[Date]],"yyyymmdd")</f>
        <v>3105|20130228</v>
      </c>
    </row>
    <row r="3235" spans="1:12" x14ac:dyDescent="0.2">
      <c r="A3235" t="s">
        <v>338</v>
      </c>
      <c r="B3235" t="s">
        <v>338</v>
      </c>
      <c r="C3235" t="s">
        <v>312</v>
      </c>
      <c r="D3235" t="b">
        <v>0</v>
      </c>
      <c r="E3235" t="s">
        <v>338</v>
      </c>
      <c r="F3235" s="5">
        <v>41305</v>
      </c>
      <c r="G3235">
        <v>1.485E-2</v>
      </c>
      <c r="H3235">
        <v>-1.8911000000000001E-2</v>
      </c>
      <c r="I3235">
        <v>135.05600000000001</v>
      </c>
      <c r="J3235">
        <v>0.76440600000000003</v>
      </c>
      <c r="K3235">
        <v>2.7271770000000002</v>
      </c>
      <c r="L3235" t="str">
        <f>RRPS_ALL[[#This Row],[BondID]]&amp;"|"&amp;TEXT(RRPS_ALL[[#This Row],[Date]],"yyyymmdd")</f>
        <v>3105|20130131</v>
      </c>
    </row>
    <row r="3236" spans="1:12" x14ac:dyDescent="0.2">
      <c r="A3236" t="s">
        <v>338</v>
      </c>
      <c r="B3236" t="s">
        <v>338</v>
      </c>
      <c r="C3236" t="s">
        <v>312</v>
      </c>
      <c r="D3236" t="b">
        <v>0</v>
      </c>
      <c r="E3236" t="s">
        <v>338</v>
      </c>
      <c r="F3236" s="5">
        <v>41274</v>
      </c>
      <c r="G3236">
        <v>-0.241371</v>
      </c>
      <c r="H3236">
        <v>-0.27388899999999999</v>
      </c>
      <c r="I3236">
        <v>135.93700000000001</v>
      </c>
      <c r="J3236">
        <v>0.392787</v>
      </c>
      <c r="K3236">
        <v>2.8136709999999998</v>
      </c>
      <c r="L3236" t="str">
        <f>RRPS_ALL[[#This Row],[BondID]]&amp;"|"&amp;TEXT(RRPS_ALL[[#This Row],[Date]],"yyyymmdd")</f>
        <v>3105|20121231</v>
      </c>
    </row>
    <row r="3237" spans="1:12" x14ac:dyDescent="0.2">
      <c r="A3237" t="s">
        <v>338</v>
      </c>
      <c r="B3237" t="s">
        <v>338</v>
      </c>
      <c r="C3237" t="s">
        <v>312</v>
      </c>
      <c r="D3237" t="b">
        <v>0</v>
      </c>
      <c r="E3237" t="s">
        <v>338</v>
      </c>
      <c r="F3237" s="5">
        <v>41243</v>
      </c>
      <c r="G3237">
        <v>-0.31695400000000001</v>
      </c>
      <c r="H3237">
        <v>-0.35480699999999998</v>
      </c>
      <c r="I3237">
        <v>136.47900000000001</v>
      </c>
      <c r="J3237">
        <v>4.7557000000000002E-2</v>
      </c>
      <c r="K3237">
        <v>2.894339</v>
      </c>
      <c r="L3237" t="str">
        <f>RRPS_ALL[[#This Row],[BondID]]&amp;"|"&amp;TEXT(RRPS_ALL[[#This Row],[Date]],"yyyymmdd")</f>
        <v>3105|20121130</v>
      </c>
    </row>
    <row r="3238" spans="1:12" x14ac:dyDescent="0.2">
      <c r="A3238" t="s">
        <v>338</v>
      </c>
      <c r="B3238" t="s">
        <v>338</v>
      </c>
      <c r="C3238" t="s">
        <v>312</v>
      </c>
      <c r="D3238" t="b">
        <v>0</v>
      </c>
      <c r="E3238" t="s">
        <v>338</v>
      </c>
      <c r="F3238" s="5">
        <v>41213</v>
      </c>
      <c r="G3238">
        <v>-0.25102200000000002</v>
      </c>
      <c r="H3238">
        <v>-0.28775699999999999</v>
      </c>
      <c r="I3238">
        <v>137.04499999999999</v>
      </c>
      <c r="J3238">
        <v>3.983822</v>
      </c>
      <c r="K3238">
        <v>2.8890039999999999</v>
      </c>
      <c r="L3238" t="str">
        <f>RRPS_ALL[[#This Row],[BondID]]&amp;"|"&amp;TEXT(RRPS_ALL[[#This Row],[Date]],"yyyymmdd")</f>
        <v>3105|20121031</v>
      </c>
    </row>
    <row r="3239" spans="1:12" x14ac:dyDescent="0.2">
      <c r="A3239" t="s">
        <v>338</v>
      </c>
      <c r="B3239" t="s">
        <v>338</v>
      </c>
      <c r="C3239" t="s">
        <v>312</v>
      </c>
      <c r="D3239" t="b">
        <v>0</v>
      </c>
      <c r="E3239" t="s">
        <v>338</v>
      </c>
      <c r="F3239" s="5">
        <v>41182</v>
      </c>
      <c r="G3239">
        <v>-0.27381800000000001</v>
      </c>
      <c r="H3239">
        <v>-0.30931700000000001</v>
      </c>
      <c r="I3239">
        <v>137.93600000000001</v>
      </c>
      <c r="J3239">
        <v>3.6121509999999999</v>
      </c>
      <c r="K3239">
        <v>2.977983</v>
      </c>
      <c r="L3239" t="str">
        <f>RRPS_ALL[[#This Row],[BondID]]&amp;"|"&amp;TEXT(RRPS_ALL[[#This Row],[Date]],"yyyymmdd")</f>
        <v>3105|20120930</v>
      </c>
    </row>
    <row r="3240" spans="1:12" x14ac:dyDescent="0.2">
      <c r="A3240" t="s">
        <v>338</v>
      </c>
      <c r="B3240" t="s">
        <v>338</v>
      </c>
      <c r="C3240" t="s">
        <v>312</v>
      </c>
      <c r="D3240" t="b">
        <v>0</v>
      </c>
      <c r="E3240" t="s">
        <v>338</v>
      </c>
      <c r="F3240" s="5">
        <v>41152</v>
      </c>
      <c r="G3240">
        <v>-8.3549999999999999E-2</v>
      </c>
      <c r="H3240">
        <v>-0.11838799999999999</v>
      </c>
      <c r="I3240">
        <v>137.58699999999999</v>
      </c>
      <c r="J3240">
        <v>3.2798069999999999</v>
      </c>
      <c r="K3240">
        <v>3.0550090000000001</v>
      </c>
      <c r="L3240" t="str">
        <f>RRPS_ALL[[#This Row],[BondID]]&amp;"|"&amp;TEXT(RRPS_ALL[[#This Row],[Date]],"yyyymmdd")</f>
        <v>3105|20120831</v>
      </c>
    </row>
    <row r="3241" spans="1:12" x14ac:dyDescent="0.2">
      <c r="A3241" t="s">
        <v>338</v>
      </c>
      <c r="B3241" t="s">
        <v>338</v>
      </c>
      <c r="C3241" t="s">
        <v>312</v>
      </c>
      <c r="D3241" t="b">
        <v>0</v>
      </c>
      <c r="E3241" t="s">
        <v>338</v>
      </c>
      <c r="F3241" s="5">
        <v>41121</v>
      </c>
      <c r="G3241">
        <v>-6.260643</v>
      </c>
      <c r="H3241">
        <v>-6.2923730000000004</v>
      </c>
      <c r="I3241">
        <v>137.59899999999999</v>
      </c>
      <c r="J3241">
        <v>2.3527779999999998</v>
      </c>
      <c r="K3241">
        <v>3.1674020000000001</v>
      </c>
      <c r="L3241" t="str">
        <f>RRPS_ALL[[#This Row],[BondID]]&amp;"|"&amp;TEXT(RRPS_ALL[[#This Row],[Date]],"yyyymmdd")</f>
        <v>3105|20120731</v>
      </c>
    </row>
    <row r="3242" spans="1:12" x14ac:dyDescent="0.2">
      <c r="A3242" t="s">
        <v>338</v>
      </c>
      <c r="B3242" t="s">
        <v>338</v>
      </c>
      <c r="C3242" t="s">
        <v>312</v>
      </c>
      <c r="D3242" t="b">
        <v>0</v>
      </c>
      <c r="E3242" t="s">
        <v>338</v>
      </c>
      <c r="F3242" s="5">
        <v>41090</v>
      </c>
      <c r="G3242">
        <v>-6.0306490000000004</v>
      </c>
      <c r="H3242">
        <v>-6.061763</v>
      </c>
      <c r="I3242">
        <v>137.49700000000001</v>
      </c>
      <c r="J3242">
        <v>2.0708329999999999</v>
      </c>
      <c r="K3242">
        <v>3.2471160000000001</v>
      </c>
      <c r="L3242" t="str">
        <f>RRPS_ALL[[#This Row],[BondID]]&amp;"|"&amp;TEXT(RRPS_ALL[[#This Row],[Date]],"yyyymmdd")</f>
        <v>3105|20120630</v>
      </c>
    </row>
    <row r="3243" spans="1:12" x14ac:dyDescent="0.2">
      <c r="A3243" t="s">
        <v>338</v>
      </c>
      <c r="B3243" t="s">
        <v>338</v>
      </c>
      <c r="C3243" t="s">
        <v>312</v>
      </c>
      <c r="D3243" t="b">
        <v>0</v>
      </c>
      <c r="E3243" t="s">
        <v>338</v>
      </c>
      <c r="F3243" s="5">
        <v>41060</v>
      </c>
      <c r="G3243">
        <v>-5.9202690000000002</v>
      </c>
      <c r="H3243">
        <v>-5.9506350000000001</v>
      </c>
      <c r="I3243">
        <v>137.93299999999999</v>
      </c>
      <c r="J3243">
        <v>1.788889</v>
      </c>
      <c r="K3243">
        <v>3.3272659999999998</v>
      </c>
      <c r="L3243" t="str">
        <f>RRPS_ALL[[#This Row],[BondID]]&amp;"|"&amp;TEXT(RRPS_ALL[[#This Row],[Date]],"yyyymmdd")</f>
        <v>3105|20120531</v>
      </c>
    </row>
    <row r="3244" spans="1:12" x14ac:dyDescent="0.2">
      <c r="A3244" t="s">
        <v>338</v>
      </c>
      <c r="B3244" t="s">
        <v>338</v>
      </c>
      <c r="C3244" t="s">
        <v>312</v>
      </c>
      <c r="D3244" t="b">
        <v>0</v>
      </c>
      <c r="E3244" t="s">
        <v>338</v>
      </c>
      <c r="F3244" s="5">
        <v>41029</v>
      </c>
      <c r="G3244">
        <v>-3.5070999999999998E-2</v>
      </c>
      <c r="H3244">
        <v>-6.6658999999999996E-2</v>
      </c>
      <c r="I3244">
        <v>138.215</v>
      </c>
      <c r="J3244">
        <v>1.8231250000000001</v>
      </c>
      <c r="K3244">
        <v>3.3909280000000002</v>
      </c>
      <c r="L3244" t="str">
        <f>RRPS_ALL[[#This Row],[BondID]]&amp;"|"&amp;TEXT(RRPS_ALL[[#This Row],[Date]],"yyyymmdd")</f>
        <v>3105|20120430</v>
      </c>
    </row>
    <row r="3245" spans="1:12" x14ac:dyDescent="0.2">
      <c r="A3245" t="s">
        <v>338</v>
      </c>
      <c r="B3245" t="s">
        <v>338</v>
      </c>
      <c r="C3245" t="s">
        <v>312</v>
      </c>
      <c r="D3245" t="b">
        <v>0</v>
      </c>
      <c r="E3245" t="s">
        <v>338</v>
      </c>
      <c r="F3245" s="5">
        <v>40999</v>
      </c>
      <c r="G3245">
        <v>-0.125111</v>
      </c>
      <c r="H3245">
        <v>-0.15600600000000001</v>
      </c>
      <c r="I3245">
        <v>138.15299999999999</v>
      </c>
      <c r="J3245">
        <v>1.4565490000000001</v>
      </c>
      <c r="K3245">
        <v>3.474618</v>
      </c>
      <c r="L3245" t="str">
        <f>RRPS_ALL[[#This Row],[BondID]]&amp;"|"&amp;TEXT(RRPS_ALL[[#This Row],[Date]],"yyyymmdd")</f>
        <v>3105|20120331</v>
      </c>
    </row>
    <row r="3246" spans="1:12" x14ac:dyDescent="0.2">
      <c r="A3246" t="s">
        <v>338</v>
      </c>
      <c r="B3246" t="s">
        <v>338</v>
      </c>
      <c r="C3246" t="s">
        <v>312</v>
      </c>
      <c r="D3246" t="b">
        <v>0</v>
      </c>
      <c r="E3246" t="s">
        <v>338</v>
      </c>
      <c r="F3246" s="5">
        <v>40968</v>
      </c>
      <c r="G3246">
        <v>7.6127E-2</v>
      </c>
      <c r="H3246">
        <v>4.5878000000000002E-2</v>
      </c>
      <c r="I3246">
        <v>138.548</v>
      </c>
      <c r="J3246">
        <v>1.121497</v>
      </c>
      <c r="K3246">
        <v>3.5543770000000001</v>
      </c>
      <c r="L3246" t="str">
        <f>RRPS_ALL[[#This Row],[BondID]]&amp;"|"&amp;TEXT(RRPS_ALL[[#This Row],[Date]],"yyyymmdd")</f>
        <v>3105|20120229</v>
      </c>
    </row>
    <row r="3247" spans="1:12" x14ac:dyDescent="0.2">
      <c r="A3247" t="s">
        <v>338</v>
      </c>
      <c r="B3247" t="s">
        <v>338</v>
      </c>
      <c r="C3247" t="s">
        <v>312</v>
      </c>
      <c r="D3247" t="b">
        <v>0</v>
      </c>
      <c r="E3247" t="s">
        <v>338</v>
      </c>
      <c r="F3247" s="5">
        <v>40939</v>
      </c>
      <c r="G3247">
        <v>4.5268999999999997E-2</v>
      </c>
      <c r="H3247">
        <v>1.5779999999999999E-2</v>
      </c>
      <c r="I3247">
        <v>138.99</v>
      </c>
      <c r="J3247">
        <v>0.73924699999999999</v>
      </c>
      <c r="K3247">
        <v>3.6433879999999998</v>
      </c>
      <c r="L3247" t="str">
        <f>RRPS_ALL[[#This Row],[BondID]]&amp;"|"&amp;TEXT(RRPS_ALL[[#This Row],[Date]],"yyyymmdd")</f>
        <v>3105|20120131</v>
      </c>
    </row>
    <row r="3248" spans="1:12" x14ac:dyDescent="0.2">
      <c r="A3248" t="s">
        <v>338</v>
      </c>
      <c r="B3248" t="s">
        <v>338</v>
      </c>
      <c r="C3248" t="s">
        <v>312</v>
      </c>
      <c r="D3248" t="b">
        <v>0</v>
      </c>
      <c r="E3248" t="s">
        <v>338</v>
      </c>
      <c r="F3248" s="5">
        <v>40908</v>
      </c>
      <c r="G3248">
        <v>-0.14022000000000001</v>
      </c>
      <c r="H3248">
        <v>-0.168879</v>
      </c>
      <c r="I3248">
        <v>139.98099999999999</v>
      </c>
      <c r="J3248">
        <v>0.39257799999999998</v>
      </c>
      <c r="K3248">
        <v>3.7246769999999998</v>
      </c>
      <c r="L3248" t="str">
        <f>RRPS_ALL[[#This Row],[BondID]]&amp;"|"&amp;TEXT(RRPS_ALL[[#This Row],[Date]],"yyyymmdd")</f>
        <v>3105|20111231</v>
      </c>
    </row>
    <row r="3249" spans="1:12" x14ac:dyDescent="0.2">
      <c r="A3249" t="s">
        <v>338</v>
      </c>
      <c r="B3249" t="s">
        <v>338</v>
      </c>
      <c r="C3249" t="s">
        <v>312</v>
      </c>
      <c r="D3249" t="b">
        <v>0</v>
      </c>
      <c r="E3249" t="s">
        <v>338</v>
      </c>
      <c r="F3249" s="5">
        <v>40877</v>
      </c>
      <c r="G3249">
        <v>0.14503099999999999</v>
      </c>
      <c r="H3249">
        <v>0.109471</v>
      </c>
      <c r="I3249">
        <v>138.8305</v>
      </c>
      <c r="J3249">
        <v>4.7572999999999997E-2</v>
      </c>
      <c r="K3249">
        <v>3.8041040000000002</v>
      </c>
      <c r="L3249" t="str">
        <f>RRPS_ALL[[#This Row],[BondID]]&amp;"|"&amp;TEXT(RRPS_ALL[[#This Row],[Date]],"yyyymmdd")</f>
        <v>3105|20111130</v>
      </c>
    </row>
    <row r="3250" spans="1:12" x14ac:dyDescent="0.2">
      <c r="A3250" t="s">
        <v>338</v>
      </c>
      <c r="B3250" t="s">
        <v>338</v>
      </c>
      <c r="C3250" t="s">
        <v>312</v>
      </c>
      <c r="D3250" t="b">
        <v>0</v>
      </c>
      <c r="E3250" t="s">
        <v>338</v>
      </c>
      <c r="F3250" s="5">
        <v>40847</v>
      </c>
      <c r="G3250">
        <v>4.8261999999999999E-2</v>
      </c>
      <c r="H3250">
        <v>1.3455999999999999E-2</v>
      </c>
      <c r="I3250">
        <v>138.77250000000001</v>
      </c>
      <c r="J3250">
        <v>3.9229129999999999</v>
      </c>
      <c r="K3250">
        <v>3.778743</v>
      </c>
      <c r="L3250" t="str">
        <f>RRPS_ALL[[#This Row],[BondID]]&amp;"|"&amp;TEXT(RRPS_ALL[[#This Row],[Date]],"yyyymmdd")</f>
        <v>3105|20111031</v>
      </c>
    </row>
    <row r="3251" spans="1:12" x14ac:dyDescent="0.2">
      <c r="A3251" t="s">
        <v>338</v>
      </c>
      <c r="B3251" t="s">
        <v>338</v>
      </c>
      <c r="C3251" t="s">
        <v>312</v>
      </c>
      <c r="D3251" t="b">
        <v>0</v>
      </c>
      <c r="E3251" t="s">
        <v>338</v>
      </c>
      <c r="F3251" s="5">
        <v>40816</v>
      </c>
      <c r="G3251">
        <v>0.12416099999999999</v>
      </c>
      <c r="H3251">
        <v>8.9913999999999994E-2</v>
      </c>
      <c r="I3251">
        <v>138.6105</v>
      </c>
      <c r="J3251">
        <v>3.5893839999999999</v>
      </c>
      <c r="K3251">
        <v>3.8566470000000002</v>
      </c>
      <c r="L3251" t="str">
        <f>RRPS_ALL[[#This Row],[BondID]]&amp;"|"&amp;TEXT(RRPS_ALL[[#This Row],[Date]],"yyyymmdd")</f>
        <v>3105|20110930</v>
      </c>
    </row>
    <row r="3252" spans="1:12" x14ac:dyDescent="0.2">
      <c r="A3252" t="s">
        <v>338</v>
      </c>
      <c r="B3252" t="s">
        <v>338</v>
      </c>
      <c r="C3252" t="s">
        <v>312</v>
      </c>
      <c r="D3252" t="b">
        <v>0</v>
      </c>
      <c r="E3252" t="s">
        <v>338</v>
      </c>
      <c r="F3252" s="5">
        <v>40786</v>
      </c>
      <c r="G3252">
        <v>0.19124099999999999</v>
      </c>
      <c r="H3252">
        <v>0.15761500000000001</v>
      </c>
      <c r="I3252">
        <v>138.6395</v>
      </c>
      <c r="J3252">
        <v>3.236386</v>
      </c>
      <c r="K3252">
        <v>3.9395280000000001</v>
      </c>
      <c r="L3252" t="str">
        <f>RRPS_ALL[[#This Row],[BondID]]&amp;"|"&amp;TEXT(RRPS_ALL[[#This Row],[Date]],"yyyymmdd")</f>
        <v>3105|20110831</v>
      </c>
    </row>
    <row r="3253" spans="1:12" x14ac:dyDescent="0.2">
      <c r="A3253" t="s">
        <v>338</v>
      </c>
      <c r="B3253" t="s">
        <v>338</v>
      </c>
      <c r="C3253" t="s">
        <v>312</v>
      </c>
      <c r="D3253" t="b">
        <v>0</v>
      </c>
      <c r="E3253" t="s">
        <v>338</v>
      </c>
      <c r="F3253" s="5">
        <v>40755</v>
      </c>
      <c r="G3253">
        <v>0.59894199999999997</v>
      </c>
      <c r="H3253">
        <v>0.56542700000000001</v>
      </c>
      <c r="I3253">
        <v>137.02250000000001</v>
      </c>
      <c r="J3253">
        <v>2.8649550000000001</v>
      </c>
      <c r="K3253">
        <v>4.0250589999999997</v>
      </c>
      <c r="L3253" t="str">
        <f>RRPS_ALL[[#This Row],[BondID]]&amp;"|"&amp;TEXT(RRPS_ALL[[#This Row],[Date]],"yyyymmdd")</f>
        <v>3105|20110731</v>
      </c>
    </row>
    <row r="3254" spans="1:12" x14ac:dyDescent="0.2">
      <c r="A3254" t="s">
        <v>338</v>
      </c>
      <c r="B3254" t="s">
        <v>338</v>
      </c>
      <c r="C3254" t="s">
        <v>312</v>
      </c>
      <c r="D3254" t="b">
        <v>0</v>
      </c>
      <c r="E3254" t="s">
        <v>338</v>
      </c>
      <c r="F3254" s="5">
        <v>40724</v>
      </c>
      <c r="G3254">
        <v>0.60399700000000001</v>
      </c>
      <c r="H3254">
        <v>0.57103099999999996</v>
      </c>
      <c r="I3254">
        <v>137.00450000000001</v>
      </c>
      <c r="J3254">
        <v>2.5297580000000002</v>
      </c>
      <c r="K3254">
        <v>4.1027959999999997</v>
      </c>
      <c r="L3254" t="str">
        <f>RRPS_ALL[[#This Row],[BondID]]&amp;"|"&amp;TEXT(RRPS_ALL[[#This Row],[Date]],"yyyymmdd")</f>
        <v>3105|20110630</v>
      </c>
    </row>
    <row r="3255" spans="1:12" x14ac:dyDescent="0.2">
      <c r="A3255" t="s">
        <v>338</v>
      </c>
      <c r="B3255" t="s">
        <v>338</v>
      </c>
      <c r="C3255" t="s">
        <v>312</v>
      </c>
      <c r="D3255" t="b">
        <v>0</v>
      </c>
      <c r="E3255" t="s">
        <v>338</v>
      </c>
      <c r="F3255" s="5">
        <v>40694</v>
      </c>
      <c r="G3255">
        <v>0.64400000000000002</v>
      </c>
      <c r="H3255">
        <v>0.61199999999999999</v>
      </c>
      <c r="I3255">
        <v>136.45150000000001</v>
      </c>
      <c r="J3255">
        <v>2.1907199999999998</v>
      </c>
      <c r="K3255">
        <v>4.18025</v>
      </c>
      <c r="L3255" t="str">
        <f>RRPS_ALL[[#This Row],[BondID]]&amp;"|"&amp;TEXT(RRPS_ALL[[#This Row],[Date]],"yyyymmdd")</f>
        <v>3105|20110531</v>
      </c>
    </row>
    <row r="3256" spans="1:12" x14ac:dyDescent="0.2">
      <c r="A3256" t="s">
        <v>338</v>
      </c>
      <c r="B3256" t="s">
        <v>338</v>
      </c>
      <c r="C3256" t="s">
        <v>312</v>
      </c>
      <c r="D3256" t="b">
        <v>0</v>
      </c>
      <c r="E3256" t="s">
        <v>338</v>
      </c>
      <c r="F3256" s="5">
        <v>40663</v>
      </c>
      <c r="G3256">
        <v>0.63300000000000001</v>
      </c>
      <c r="H3256">
        <v>0.60099999999999998</v>
      </c>
      <c r="I3256">
        <v>135.90649999999999</v>
      </c>
      <c r="J3256">
        <v>1.7895399999999999</v>
      </c>
      <c r="K3256">
        <v>4.2720099999999999</v>
      </c>
      <c r="L3256" t="str">
        <f>RRPS_ALL[[#This Row],[BondID]]&amp;"|"&amp;TEXT(RRPS_ALL[[#This Row],[Date]],"yyyymmdd")</f>
        <v>3105|20110430</v>
      </c>
    </row>
    <row r="3257" spans="1:12" x14ac:dyDescent="0.2">
      <c r="A3257" t="s">
        <v>338</v>
      </c>
      <c r="B3257" t="s">
        <v>338</v>
      </c>
      <c r="C3257" t="s">
        <v>312</v>
      </c>
      <c r="D3257" t="b">
        <v>0</v>
      </c>
      <c r="E3257" t="s">
        <v>338</v>
      </c>
      <c r="F3257" s="5">
        <v>40633</v>
      </c>
      <c r="G3257">
        <v>0.41599999999999998</v>
      </c>
      <c r="H3257">
        <v>0.38500000000000001</v>
      </c>
      <c r="I3257">
        <v>136.63650000000001</v>
      </c>
      <c r="J3257">
        <v>1.44177</v>
      </c>
      <c r="K3257">
        <v>4.3543200000000004</v>
      </c>
      <c r="L3257" t="str">
        <f>RRPS_ALL[[#This Row],[BondID]]&amp;"|"&amp;TEXT(RRPS_ALL[[#This Row],[Date]],"yyyymmdd")</f>
        <v>3105|20110331</v>
      </c>
    </row>
    <row r="3258" spans="1:12" x14ac:dyDescent="0.2">
      <c r="A3258" t="s">
        <v>338</v>
      </c>
      <c r="B3258" t="s">
        <v>338</v>
      </c>
      <c r="C3258" t="s">
        <v>312</v>
      </c>
      <c r="D3258" t="b">
        <v>0</v>
      </c>
      <c r="E3258" t="s">
        <v>338</v>
      </c>
      <c r="F3258" s="5">
        <v>40602</v>
      </c>
      <c r="G3258">
        <v>0.81799999999999995</v>
      </c>
      <c r="H3258">
        <v>0.78600000000000003</v>
      </c>
      <c r="I3258">
        <v>135.6705</v>
      </c>
      <c r="J3258">
        <v>1.0772600000000001</v>
      </c>
      <c r="K3258">
        <v>4.43994</v>
      </c>
      <c r="L3258" t="str">
        <f>RRPS_ALL[[#This Row],[BondID]]&amp;"|"&amp;TEXT(RRPS_ALL[[#This Row],[Date]],"yyyymmdd")</f>
        <v>3105|20110228</v>
      </c>
    </row>
    <row r="3259" spans="1:12" x14ac:dyDescent="0.2">
      <c r="A3259" t="s">
        <v>338</v>
      </c>
      <c r="B3259" t="s">
        <v>338</v>
      </c>
      <c r="C3259" t="s">
        <v>312</v>
      </c>
      <c r="D3259" t="b">
        <v>0</v>
      </c>
      <c r="E3259" t="s">
        <v>338</v>
      </c>
      <c r="F3259" s="5">
        <v>40574</v>
      </c>
      <c r="G3259">
        <v>0.77300000000000002</v>
      </c>
      <c r="H3259">
        <v>0.74299999999999999</v>
      </c>
      <c r="I3259">
        <v>135.2525</v>
      </c>
      <c r="J3259">
        <v>0.72167000000000003</v>
      </c>
      <c r="K3259">
        <v>4.5236400000000003</v>
      </c>
      <c r="L3259" t="str">
        <f>RRPS_ALL[[#This Row],[BondID]]&amp;"|"&amp;TEXT(RRPS_ALL[[#This Row],[Date]],"yyyymmdd")</f>
        <v>3105|20110131</v>
      </c>
    </row>
    <row r="3260" spans="1:12" x14ac:dyDescent="0.2">
      <c r="A3260" t="s">
        <v>338</v>
      </c>
      <c r="B3260" t="s">
        <v>338</v>
      </c>
      <c r="C3260" t="s">
        <v>312</v>
      </c>
      <c r="D3260" t="b">
        <v>0</v>
      </c>
      <c r="E3260" t="s">
        <v>338</v>
      </c>
      <c r="F3260" s="5">
        <v>40543</v>
      </c>
      <c r="G3260">
        <v>0.68</v>
      </c>
      <c r="H3260">
        <v>0.65</v>
      </c>
      <c r="I3260">
        <v>135.6275</v>
      </c>
      <c r="J3260">
        <v>0.39441999999999999</v>
      </c>
      <c r="K3260">
        <v>4.6021799999999997</v>
      </c>
      <c r="L3260" t="str">
        <f>RRPS_ALL[[#This Row],[BondID]]&amp;"|"&amp;TEXT(RRPS_ALL[[#This Row],[Date]],"yyyymmdd")</f>
        <v>3105|20101231</v>
      </c>
    </row>
    <row r="3261" spans="1:12" x14ac:dyDescent="0.2">
      <c r="A3261" t="s">
        <v>338</v>
      </c>
      <c r="B3261" t="s">
        <v>338</v>
      </c>
      <c r="C3261" t="s">
        <v>312</v>
      </c>
      <c r="D3261" t="b">
        <v>0</v>
      </c>
      <c r="E3261" t="s">
        <v>338</v>
      </c>
      <c r="F3261" s="5">
        <v>40512</v>
      </c>
      <c r="G3261">
        <v>0.62</v>
      </c>
      <c r="H3261">
        <v>0.59099999999999997</v>
      </c>
      <c r="I3261">
        <v>135.86449999999999</v>
      </c>
      <c r="J3261">
        <v>2.3120000000000002E-2</v>
      </c>
      <c r="K3261">
        <v>4.6915500000000003</v>
      </c>
      <c r="L3261" t="str">
        <f>RRPS_ALL[[#This Row],[BondID]]&amp;"|"&amp;TEXT(RRPS_ALL[[#This Row],[Date]],"yyyymmdd")</f>
        <v>3105|20101130</v>
      </c>
    </row>
    <row r="3262" spans="1:12" x14ac:dyDescent="0.2">
      <c r="A3262" t="s">
        <v>338</v>
      </c>
      <c r="B3262" t="s">
        <v>338</v>
      </c>
      <c r="C3262" t="s">
        <v>312</v>
      </c>
      <c r="D3262" t="b">
        <v>0</v>
      </c>
      <c r="E3262" t="s">
        <v>338</v>
      </c>
      <c r="F3262" s="5">
        <v>40482</v>
      </c>
      <c r="G3262">
        <v>0.45800000000000002</v>
      </c>
      <c r="H3262">
        <v>0.42899999999999999</v>
      </c>
      <c r="I3262">
        <v>136.07849999999999</v>
      </c>
      <c r="J3262">
        <v>3.80769</v>
      </c>
      <c r="K3262">
        <v>4.6363000000000003</v>
      </c>
      <c r="L3262" t="str">
        <f>RRPS_ALL[[#This Row],[BondID]]&amp;"|"&amp;TEXT(RRPS_ALL[[#This Row],[Date]],"yyyymmdd")</f>
        <v>3105|20101031</v>
      </c>
    </row>
    <row r="3263" spans="1:12" x14ac:dyDescent="0.2">
      <c r="A3263" t="s">
        <v>338</v>
      </c>
      <c r="B3263" t="s">
        <v>338</v>
      </c>
      <c r="C3263" t="s">
        <v>312</v>
      </c>
      <c r="D3263" t="b">
        <v>0</v>
      </c>
      <c r="E3263" t="s">
        <v>338</v>
      </c>
      <c r="F3263" s="5">
        <v>40451</v>
      </c>
      <c r="G3263">
        <v>0.26</v>
      </c>
      <c r="H3263">
        <v>0.23200000000000001</v>
      </c>
      <c r="I3263">
        <v>137.6165</v>
      </c>
      <c r="J3263">
        <v>3.4843999999999999</v>
      </c>
      <c r="K3263">
        <v>4.7180099999999996</v>
      </c>
      <c r="L3263" t="str">
        <f>RRPS_ALL[[#This Row],[BondID]]&amp;"|"&amp;TEXT(RRPS_ALL[[#This Row],[Date]],"yyyymmdd")</f>
        <v>3105|20100930</v>
      </c>
    </row>
    <row r="3264" spans="1:12" x14ac:dyDescent="0.2">
      <c r="A3264" t="s">
        <v>338</v>
      </c>
      <c r="B3264" t="s">
        <v>338</v>
      </c>
      <c r="C3264" t="s">
        <v>312</v>
      </c>
      <c r="D3264" t="b">
        <v>0</v>
      </c>
      <c r="E3264" t="s">
        <v>338</v>
      </c>
      <c r="F3264" s="5">
        <v>40421</v>
      </c>
      <c r="G3264">
        <v>0.502</v>
      </c>
      <c r="H3264">
        <v>0.47399999999999998</v>
      </c>
      <c r="I3264">
        <v>136.73150000000001</v>
      </c>
      <c r="J3264">
        <v>3.12656</v>
      </c>
      <c r="K3264">
        <v>4.80389</v>
      </c>
      <c r="L3264" t="str">
        <f>RRPS_ALL[[#This Row],[BondID]]&amp;"|"&amp;TEXT(RRPS_ALL[[#This Row],[Date]],"yyyymmdd")</f>
        <v>3105|20100831</v>
      </c>
    </row>
    <row r="3265" spans="1:12" x14ac:dyDescent="0.2">
      <c r="A3265" t="s">
        <v>338</v>
      </c>
      <c r="B3265" t="s">
        <v>338</v>
      </c>
      <c r="C3265" t="s">
        <v>312</v>
      </c>
      <c r="D3265" t="b">
        <v>0</v>
      </c>
      <c r="E3265" t="s">
        <v>338</v>
      </c>
      <c r="F3265" s="5">
        <v>40390</v>
      </c>
      <c r="G3265">
        <v>0.9</v>
      </c>
      <c r="H3265">
        <v>0.871</v>
      </c>
      <c r="I3265">
        <v>134.3355</v>
      </c>
      <c r="J3265">
        <v>2.7933599999999998</v>
      </c>
      <c r="K3265">
        <v>4.8783700000000003</v>
      </c>
      <c r="L3265" t="str">
        <f>RRPS_ALL[[#This Row],[BondID]]&amp;"|"&amp;TEXT(RRPS_ALL[[#This Row],[Date]],"yyyymmdd")</f>
        <v>3105|20100731</v>
      </c>
    </row>
    <row r="3266" spans="1:12" x14ac:dyDescent="0.2">
      <c r="A3266" t="s">
        <v>338</v>
      </c>
      <c r="B3266" t="s">
        <v>338</v>
      </c>
      <c r="C3266" t="s">
        <v>312</v>
      </c>
      <c r="D3266" t="b">
        <v>0</v>
      </c>
      <c r="E3266" t="s">
        <v>338</v>
      </c>
      <c r="F3266" s="5">
        <v>40359</v>
      </c>
      <c r="G3266">
        <v>0.78500000000000003</v>
      </c>
      <c r="H3266">
        <v>0.75700000000000001</v>
      </c>
      <c r="I3266">
        <v>135.09350000000001</v>
      </c>
      <c r="J3266">
        <v>2.456</v>
      </c>
      <c r="K3266">
        <v>4.9605600000000001</v>
      </c>
      <c r="L3266" t="str">
        <f>RRPS_ALL[[#This Row],[BondID]]&amp;"|"&amp;TEXT(RRPS_ALL[[#This Row],[Date]],"yyyymmdd")</f>
        <v>3105|20100630</v>
      </c>
    </row>
    <row r="3267" spans="1:12" x14ac:dyDescent="0.2">
      <c r="A3267" t="s">
        <v>338</v>
      </c>
      <c r="B3267" t="s">
        <v>338</v>
      </c>
      <c r="C3267" t="s">
        <v>312</v>
      </c>
      <c r="D3267" t="b">
        <v>0</v>
      </c>
      <c r="E3267" t="s">
        <v>338</v>
      </c>
      <c r="F3267" s="5">
        <v>40329</v>
      </c>
      <c r="G3267">
        <v>0.499</v>
      </c>
      <c r="H3267">
        <v>0.47199999999999998</v>
      </c>
      <c r="I3267">
        <v>137.3355</v>
      </c>
      <c r="J3267">
        <v>2.08799</v>
      </c>
      <c r="K3267">
        <v>5.0535300000000003</v>
      </c>
      <c r="L3267" t="str">
        <f>RRPS_ALL[[#This Row],[BondID]]&amp;"|"&amp;TEXT(RRPS_ALL[[#This Row],[Date]],"yyyymmdd")</f>
        <v>3105|20100531</v>
      </c>
    </row>
    <row r="3268" spans="1:12" x14ac:dyDescent="0.2">
      <c r="A3268" t="s">
        <v>338</v>
      </c>
      <c r="B3268" t="s">
        <v>338</v>
      </c>
      <c r="C3268" t="s">
        <v>312</v>
      </c>
      <c r="D3268" t="b">
        <v>0</v>
      </c>
      <c r="E3268" t="s">
        <v>338</v>
      </c>
      <c r="F3268" s="5">
        <v>40298</v>
      </c>
      <c r="G3268">
        <v>0.76100000000000001</v>
      </c>
      <c r="H3268">
        <v>0.73399999999999999</v>
      </c>
      <c r="I3268">
        <v>135.75550000000001</v>
      </c>
      <c r="J3268">
        <v>1.76675</v>
      </c>
      <c r="K3268">
        <v>5.1278199999999998</v>
      </c>
      <c r="L3268" t="str">
        <f>RRPS_ALL[[#This Row],[BondID]]&amp;"|"&amp;TEXT(RRPS_ALL[[#This Row],[Date]],"yyyymmdd")</f>
        <v>3105|20100430</v>
      </c>
    </row>
    <row r="3269" spans="1:12" x14ac:dyDescent="0.2">
      <c r="A3269" t="s">
        <v>338</v>
      </c>
      <c r="B3269" t="s">
        <v>338</v>
      </c>
      <c r="C3269" t="s">
        <v>312</v>
      </c>
      <c r="D3269" t="b">
        <v>0</v>
      </c>
      <c r="E3269" t="s">
        <v>338</v>
      </c>
      <c r="F3269" s="5">
        <v>40268</v>
      </c>
      <c r="G3269">
        <v>0.74199999999999999</v>
      </c>
      <c r="H3269">
        <v>0.71499999999999997</v>
      </c>
      <c r="I3269">
        <v>135.80250000000001</v>
      </c>
      <c r="J3269">
        <v>1.4420299999999999</v>
      </c>
      <c r="K3269">
        <v>5.20587</v>
      </c>
      <c r="L3269" t="str">
        <f>RRPS_ALL[[#This Row],[BondID]]&amp;"|"&amp;TEXT(RRPS_ALL[[#This Row],[Date]],"yyyymmdd")</f>
        <v>3105|20100331</v>
      </c>
    </row>
    <row r="3270" spans="1:12" x14ac:dyDescent="0.2">
      <c r="A3270" t="s">
        <v>338</v>
      </c>
      <c r="B3270" t="s">
        <v>338</v>
      </c>
      <c r="C3270" t="s">
        <v>312</v>
      </c>
      <c r="D3270" t="b">
        <v>0</v>
      </c>
      <c r="E3270" t="s">
        <v>338</v>
      </c>
      <c r="F3270" s="5">
        <v>40237</v>
      </c>
      <c r="G3270">
        <v>0.75900000000000001</v>
      </c>
      <c r="H3270">
        <v>0.73199999999999998</v>
      </c>
      <c r="I3270">
        <v>135.1635</v>
      </c>
      <c r="J3270">
        <v>1.0466299999999999</v>
      </c>
      <c r="K3270">
        <v>5.3000699999999998</v>
      </c>
      <c r="L3270" t="str">
        <f>RRPS_ALL[[#This Row],[BondID]]&amp;"|"&amp;TEXT(RRPS_ALL[[#This Row],[Date]],"yyyymmdd")</f>
        <v>3105|20100228</v>
      </c>
    </row>
    <row r="3271" spans="1:12" x14ac:dyDescent="0.2">
      <c r="A3271" t="s">
        <v>338</v>
      </c>
      <c r="B3271" t="s">
        <v>338</v>
      </c>
      <c r="C3271" t="s">
        <v>312</v>
      </c>
      <c r="D3271" t="b">
        <v>0</v>
      </c>
      <c r="E3271" t="s">
        <v>338</v>
      </c>
      <c r="F3271" s="5">
        <v>40209</v>
      </c>
      <c r="G3271">
        <v>3.867</v>
      </c>
      <c r="H3271">
        <v>3.8410000000000002</v>
      </c>
      <c r="I3271">
        <v>135.36949999999999</v>
      </c>
      <c r="J3271">
        <v>0.70981000000000005</v>
      </c>
      <c r="K3271">
        <v>5.3821899999999996</v>
      </c>
      <c r="L3271" t="str">
        <f>RRPS_ALL[[#This Row],[BondID]]&amp;"|"&amp;TEXT(RRPS_ALL[[#This Row],[Date]],"yyyymmdd")</f>
        <v>3105|20100131</v>
      </c>
    </row>
    <row r="3272" spans="1:12" x14ac:dyDescent="0.2">
      <c r="A3272" t="s">
        <v>338</v>
      </c>
      <c r="B3272" t="s">
        <v>338</v>
      </c>
      <c r="C3272" t="s">
        <v>312</v>
      </c>
      <c r="D3272" t="b">
        <v>0</v>
      </c>
      <c r="E3272" t="s">
        <v>338</v>
      </c>
      <c r="F3272" s="5">
        <v>40178</v>
      </c>
      <c r="G3272">
        <v>4.1449999999999996</v>
      </c>
      <c r="H3272">
        <v>4.1180000000000003</v>
      </c>
      <c r="I3272">
        <v>133.35050000000001</v>
      </c>
      <c r="J3272">
        <v>0.41123999999999999</v>
      </c>
      <c r="K3272">
        <v>5.4505499999999998</v>
      </c>
      <c r="L3272" t="str">
        <f>RRPS_ALL[[#This Row],[BondID]]&amp;"|"&amp;TEXT(RRPS_ALL[[#This Row],[Date]],"yyyymmdd")</f>
        <v>3105|20091231</v>
      </c>
    </row>
    <row r="3273" spans="1:12" x14ac:dyDescent="0.2">
      <c r="A3273" t="s">
        <v>338</v>
      </c>
      <c r="B3273" t="s">
        <v>338</v>
      </c>
      <c r="C3273" t="s">
        <v>312</v>
      </c>
      <c r="D3273" t="b">
        <v>0</v>
      </c>
      <c r="E3273" t="s">
        <v>338</v>
      </c>
      <c r="F3273" s="5">
        <v>40147</v>
      </c>
      <c r="G3273">
        <v>3.9529999999999998</v>
      </c>
      <c r="H3273">
        <v>3.923</v>
      </c>
      <c r="I3273">
        <v>134.99875</v>
      </c>
      <c r="J3273">
        <v>2.2849999999999999E-2</v>
      </c>
      <c r="K3273">
        <v>5.5476599999999996</v>
      </c>
      <c r="L3273" t="str">
        <f>RRPS_ALL[[#This Row],[BondID]]&amp;"|"&amp;TEXT(RRPS_ALL[[#This Row],[Date]],"yyyymmdd")</f>
        <v>3105|20091130</v>
      </c>
    </row>
    <row r="3274" spans="1:12" x14ac:dyDescent="0.2">
      <c r="A3274" t="s">
        <v>338</v>
      </c>
      <c r="B3274" t="s">
        <v>338</v>
      </c>
      <c r="C3274" t="s">
        <v>312</v>
      </c>
      <c r="D3274" t="b">
        <v>0</v>
      </c>
      <c r="E3274" t="s">
        <v>338</v>
      </c>
      <c r="F3274" s="5">
        <v>40117</v>
      </c>
      <c r="G3274">
        <v>4.0910000000000002</v>
      </c>
      <c r="H3274">
        <v>4.0609999999999999</v>
      </c>
      <c r="I3274">
        <v>133.89474999999999</v>
      </c>
      <c r="J3274">
        <v>3.79541</v>
      </c>
      <c r="K3274">
        <v>5.4611000000000001</v>
      </c>
      <c r="L3274" t="str">
        <f>RRPS_ALL[[#This Row],[BondID]]&amp;"|"&amp;TEXT(RRPS_ALL[[#This Row],[Date]],"yyyymmdd")</f>
        <v>3105|20091031</v>
      </c>
    </row>
    <row r="3275" spans="1:12" x14ac:dyDescent="0.2">
      <c r="A3275" t="s">
        <v>338</v>
      </c>
      <c r="B3275" t="s">
        <v>338</v>
      </c>
      <c r="C3275" t="s">
        <v>312</v>
      </c>
      <c r="D3275" t="b">
        <v>0</v>
      </c>
      <c r="E3275" t="s">
        <v>338</v>
      </c>
      <c r="F3275" s="5">
        <v>40086</v>
      </c>
      <c r="G3275">
        <v>4.048</v>
      </c>
      <c r="H3275">
        <v>4.0179999999999998</v>
      </c>
      <c r="I3275">
        <v>134.01474999999999</v>
      </c>
      <c r="J3275">
        <v>3.4541499999999998</v>
      </c>
      <c r="K3275">
        <v>5.5426000000000002</v>
      </c>
      <c r="L3275" t="str">
        <f>RRPS_ALL[[#This Row],[BondID]]&amp;"|"&amp;TEXT(RRPS_ALL[[#This Row],[Date]],"yyyymmdd")</f>
        <v>3105|20090930</v>
      </c>
    </row>
    <row r="3276" spans="1:12" x14ac:dyDescent="0.2">
      <c r="A3276" t="s">
        <v>338</v>
      </c>
      <c r="B3276" t="s">
        <v>338</v>
      </c>
      <c r="C3276" t="s">
        <v>312</v>
      </c>
      <c r="D3276" t="b">
        <v>0</v>
      </c>
      <c r="E3276" t="s">
        <v>338</v>
      </c>
      <c r="F3276" s="5">
        <v>40056</v>
      </c>
      <c r="G3276">
        <v>4.0970000000000004</v>
      </c>
      <c r="H3276">
        <v>4.0670000000000002</v>
      </c>
      <c r="I3276">
        <v>133.59875</v>
      </c>
      <c r="J3276">
        <v>3.0841500000000002</v>
      </c>
      <c r="K3276">
        <v>5.6304100000000004</v>
      </c>
      <c r="L3276" t="str">
        <f>RRPS_ALL[[#This Row],[BondID]]&amp;"|"&amp;TEXT(RRPS_ALL[[#This Row],[Date]],"yyyymmdd")</f>
        <v>3105|20090831</v>
      </c>
    </row>
    <row r="3277" spans="1:12" x14ac:dyDescent="0.2">
      <c r="A3277" t="s">
        <v>338</v>
      </c>
      <c r="B3277" t="s">
        <v>338</v>
      </c>
      <c r="C3277" t="s">
        <v>312</v>
      </c>
      <c r="D3277" t="b">
        <v>0</v>
      </c>
      <c r="E3277" t="s">
        <v>338</v>
      </c>
      <c r="F3277" s="5">
        <v>40025</v>
      </c>
      <c r="G3277">
        <v>4.327</v>
      </c>
      <c r="H3277">
        <v>4.298</v>
      </c>
      <c r="I3277">
        <v>132.72274999999999</v>
      </c>
      <c r="J3277">
        <v>2.7735500000000002</v>
      </c>
      <c r="K3277">
        <v>5.7030799999999999</v>
      </c>
      <c r="L3277" t="str">
        <f>RRPS_ALL[[#This Row],[BondID]]&amp;"|"&amp;TEXT(RRPS_ALL[[#This Row],[Date]],"yyyymmdd")</f>
        <v>3105|20090731</v>
      </c>
    </row>
    <row r="3278" spans="1:12" x14ac:dyDescent="0.2">
      <c r="A3278" t="s">
        <v>338</v>
      </c>
      <c r="B3278" t="s">
        <v>338</v>
      </c>
      <c r="C3278" t="s">
        <v>312</v>
      </c>
      <c r="D3278" t="b">
        <v>0</v>
      </c>
      <c r="E3278" t="s">
        <v>338</v>
      </c>
      <c r="F3278" s="5">
        <v>39994</v>
      </c>
      <c r="G3278">
        <v>4.4219999999999997</v>
      </c>
      <c r="H3278">
        <v>4.3929999999999998</v>
      </c>
      <c r="I3278">
        <v>131.88974999999999</v>
      </c>
      <c r="J3278">
        <v>2.4076200000000001</v>
      </c>
      <c r="K3278">
        <v>5.7898699999999996</v>
      </c>
      <c r="L3278" t="str">
        <f>RRPS_ALL[[#This Row],[BondID]]&amp;"|"&amp;TEXT(RRPS_ALL[[#This Row],[Date]],"yyyymmdd")</f>
        <v>3105|20090630</v>
      </c>
    </row>
    <row r="3279" spans="1:12" x14ac:dyDescent="0.2">
      <c r="A3279" t="s">
        <v>338</v>
      </c>
      <c r="B3279" t="s">
        <v>338</v>
      </c>
      <c r="C3279" t="s">
        <v>312</v>
      </c>
      <c r="D3279" t="b">
        <v>0</v>
      </c>
      <c r="E3279" t="s">
        <v>338</v>
      </c>
      <c r="F3279" s="5">
        <v>39964</v>
      </c>
      <c r="G3279">
        <v>4.6130000000000004</v>
      </c>
      <c r="H3279">
        <v>4.5839999999999996</v>
      </c>
      <c r="I3279">
        <v>130.57075</v>
      </c>
      <c r="J3279">
        <v>2.0638700000000001</v>
      </c>
      <c r="K3279">
        <v>5.8689299999999998</v>
      </c>
      <c r="L3279" t="str">
        <f>RRPS_ALL[[#This Row],[BondID]]&amp;"|"&amp;TEXT(RRPS_ALL[[#This Row],[Date]],"yyyymmdd")</f>
        <v>3105|20090531</v>
      </c>
    </row>
    <row r="3280" spans="1:12" x14ac:dyDescent="0.2">
      <c r="A3280" t="s">
        <v>338</v>
      </c>
      <c r="B3280" t="s">
        <v>338</v>
      </c>
      <c r="C3280" t="s">
        <v>312</v>
      </c>
      <c r="D3280" t="b">
        <v>0</v>
      </c>
      <c r="E3280" t="s">
        <v>338</v>
      </c>
      <c r="F3280" s="5">
        <v>39933</v>
      </c>
      <c r="G3280">
        <v>4.3639999999999999</v>
      </c>
      <c r="H3280">
        <v>4.335</v>
      </c>
      <c r="I3280">
        <v>132.43875</v>
      </c>
      <c r="J3280">
        <v>1.75332</v>
      </c>
      <c r="K3280">
        <v>5.9494899999999999</v>
      </c>
      <c r="L3280" t="str">
        <f>RRPS_ALL[[#This Row],[BondID]]&amp;"|"&amp;TEXT(RRPS_ALL[[#This Row],[Date]],"yyyymmdd")</f>
        <v>3105|20090430</v>
      </c>
    </row>
    <row r="3281" spans="1:12" x14ac:dyDescent="0.2">
      <c r="A3281" t="s">
        <v>338</v>
      </c>
      <c r="B3281" t="s">
        <v>338</v>
      </c>
      <c r="C3281" t="s">
        <v>312</v>
      </c>
      <c r="D3281" t="b">
        <v>0</v>
      </c>
      <c r="E3281" t="s">
        <v>338</v>
      </c>
      <c r="F3281" s="5">
        <v>39903</v>
      </c>
      <c r="G3281">
        <v>4.2270000000000003</v>
      </c>
      <c r="H3281">
        <v>4.1989999999999998</v>
      </c>
      <c r="I3281">
        <v>133.30475000000001</v>
      </c>
      <c r="J3281">
        <v>1.3791</v>
      </c>
      <c r="K3281">
        <v>6.0441900000000004</v>
      </c>
      <c r="L3281" t="str">
        <f>RRPS_ALL[[#This Row],[BondID]]&amp;"|"&amp;TEXT(RRPS_ALL[[#This Row],[Date]],"yyyymmdd")</f>
        <v>3105|20090331</v>
      </c>
    </row>
    <row r="3282" spans="1:12" x14ac:dyDescent="0.2">
      <c r="A3282" t="s">
        <v>338</v>
      </c>
      <c r="B3282" t="s">
        <v>338</v>
      </c>
      <c r="C3282" t="s">
        <v>312</v>
      </c>
      <c r="D3282" t="b">
        <v>0</v>
      </c>
      <c r="E3282" t="s">
        <v>338</v>
      </c>
      <c r="F3282" s="5">
        <v>39872</v>
      </c>
      <c r="G3282">
        <v>4.258</v>
      </c>
      <c r="H3282">
        <v>4.2300000000000004</v>
      </c>
      <c r="I3282">
        <v>133.23675</v>
      </c>
      <c r="J3282">
        <v>1.0548</v>
      </c>
      <c r="K3282">
        <v>6.1240699999999997</v>
      </c>
      <c r="L3282" t="str">
        <f>RRPS_ALL[[#This Row],[BondID]]&amp;"|"&amp;TEXT(RRPS_ALL[[#This Row],[Date]],"yyyymmdd")</f>
        <v>3105|20090228</v>
      </c>
    </row>
    <row r="3283" spans="1:12" x14ac:dyDescent="0.2">
      <c r="A3283" t="s">
        <v>338</v>
      </c>
      <c r="B3283" t="s">
        <v>338</v>
      </c>
      <c r="C3283" t="s">
        <v>312</v>
      </c>
      <c r="D3283" t="b">
        <v>0</v>
      </c>
      <c r="E3283" t="s">
        <v>338</v>
      </c>
      <c r="F3283" s="5">
        <v>39844</v>
      </c>
      <c r="G3283">
        <v>4.7149999999999999</v>
      </c>
      <c r="H3283">
        <v>4.6870000000000003</v>
      </c>
      <c r="I3283">
        <v>130.33674999999999</v>
      </c>
      <c r="J3283">
        <v>0.72348999999999997</v>
      </c>
      <c r="K3283">
        <v>6.19719</v>
      </c>
      <c r="L3283" t="str">
        <f>RRPS_ALL[[#This Row],[BondID]]&amp;"|"&amp;TEXT(RRPS_ALL[[#This Row],[Date]],"yyyymmdd")</f>
        <v>3105|20090131</v>
      </c>
    </row>
    <row r="3284" spans="1:12" x14ac:dyDescent="0.2">
      <c r="A3284" t="s">
        <v>338</v>
      </c>
      <c r="B3284" t="s">
        <v>338</v>
      </c>
      <c r="C3284" t="s">
        <v>312</v>
      </c>
      <c r="D3284" t="b">
        <v>0</v>
      </c>
      <c r="E3284" t="s">
        <v>338</v>
      </c>
      <c r="F3284" s="5">
        <v>39813</v>
      </c>
      <c r="G3284">
        <v>4.7709999999999999</v>
      </c>
      <c r="H3284">
        <v>4.7439999999999998</v>
      </c>
      <c r="I3284">
        <v>131.82275000000001</v>
      </c>
      <c r="J3284">
        <v>0.41676999999999997</v>
      </c>
      <c r="K3284">
        <v>6.2709299999999999</v>
      </c>
      <c r="L3284" t="str">
        <f>RRPS_ALL[[#This Row],[BondID]]&amp;"|"&amp;TEXT(RRPS_ALL[[#This Row],[Date]],"yyyymmdd")</f>
        <v>3105|20081231</v>
      </c>
    </row>
    <row r="3285" spans="1:12" x14ac:dyDescent="0.2">
      <c r="A3285" t="s">
        <v>338</v>
      </c>
      <c r="B3285" t="s">
        <v>338</v>
      </c>
      <c r="C3285" t="s">
        <v>312</v>
      </c>
      <c r="D3285" t="b">
        <v>0</v>
      </c>
      <c r="E3285" t="s">
        <v>338</v>
      </c>
      <c r="F3285" s="5">
        <v>39782</v>
      </c>
      <c r="G3285">
        <v>4.8760000000000003</v>
      </c>
      <c r="H3285">
        <v>4.8550000000000004</v>
      </c>
      <c r="I3285">
        <v>132.161</v>
      </c>
      <c r="J3285">
        <v>2.316E-2</v>
      </c>
      <c r="K3285">
        <v>6.3630300000000002</v>
      </c>
      <c r="L3285" t="str">
        <f>RRPS_ALL[[#This Row],[BondID]]&amp;"|"&amp;TEXT(RRPS_ALL[[#This Row],[Date]],"yyyymmdd")</f>
        <v>3105|20081130</v>
      </c>
    </row>
    <row r="3286" spans="1:12" x14ac:dyDescent="0.2">
      <c r="A3286" t="s">
        <v>338</v>
      </c>
      <c r="B3286" t="s">
        <v>338</v>
      </c>
      <c r="C3286" t="s">
        <v>312</v>
      </c>
      <c r="D3286" t="b">
        <v>0</v>
      </c>
      <c r="E3286" t="s">
        <v>338</v>
      </c>
      <c r="F3286" s="5">
        <v>39752</v>
      </c>
      <c r="G3286">
        <v>5.0960000000000001</v>
      </c>
      <c r="H3286">
        <v>5.0750000000000002</v>
      </c>
      <c r="I3286">
        <v>130.375</v>
      </c>
      <c r="J3286">
        <v>3.8327</v>
      </c>
      <c r="K3286">
        <v>6.2386799999999996</v>
      </c>
      <c r="L3286" t="str">
        <f>RRPS_ALL[[#This Row],[BondID]]&amp;"|"&amp;TEXT(RRPS_ALL[[#This Row],[Date]],"yyyymmdd")</f>
        <v>3105|20081031</v>
      </c>
    </row>
    <row r="3287" spans="1:12" x14ac:dyDescent="0.2">
      <c r="A3287" t="s">
        <v>338</v>
      </c>
      <c r="B3287" t="s">
        <v>338</v>
      </c>
      <c r="C3287" t="s">
        <v>312</v>
      </c>
      <c r="D3287" t="b">
        <v>0</v>
      </c>
      <c r="E3287" t="s">
        <v>338</v>
      </c>
      <c r="F3287" s="5">
        <v>39721</v>
      </c>
      <c r="G3287">
        <v>4.7460000000000004</v>
      </c>
      <c r="H3287">
        <v>4.726</v>
      </c>
      <c r="I3287">
        <v>131.94300000000001</v>
      </c>
      <c r="J3287">
        <v>3.4621499999999998</v>
      </c>
      <c r="K3287">
        <v>6.3392299999999997</v>
      </c>
      <c r="L3287" t="str">
        <f>RRPS_ALL[[#This Row],[BondID]]&amp;"|"&amp;TEXT(RRPS_ALL[[#This Row],[Date]],"yyyymmdd")</f>
        <v>3105|20080930</v>
      </c>
    </row>
    <row r="3288" spans="1:12" x14ac:dyDescent="0.2">
      <c r="A3288" t="s">
        <v>338</v>
      </c>
      <c r="B3288" t="s">
        <v>338</v>
      </c>
      <c r="C3288" t="s">
        <v>312</v>
      </c>
      <c r="D3288" t="b">
        <v>0</v>
      </c>
      <c r="E3288" t="s">
        <v>338</v>
      </c>
      <c r="F3288" s="5">
        <v>39691</v>
      </c>
      <c r="G3288">
        <v>4.6859999999999999</v>
      </c>
      <c r="H3288">
        <v>4.6660000000000004</v>
      </c>
      <c r="I3288">
        <v>132.65600000000001</v>
      </c>
      <c r="J3288">
        <v>3.1215899999999999</v>
      </c>
      <c r="K3288">
        <v>6.42455</v>
      </c>
      <c r="L3288" t="str">
        <f>RRPS_ALL[[#This Row],[BondID]]&amp;"|"&amp;TEXT(RRPS_ALL[[#This Row],[Date]],"yyyymmdd")</f>
        <v>3105|20080831</v>
      </c>
    </row>
    <row r="3289" spans="1:12" x14ac:dyDescent="0.2">
      <c r="A3289" t="s">
        <v>338</v>
      </c>
      <c r="B3289" t="s">
        <v>338</v>
      </c>
      <c r="C3289" t="s">
        <v>312</v>
      </c>
      <c r="D3289" t="b">
        <v>0</v>
      </c>
      <c r="E3289" t="s">
        <v>338</v>
      </c>
      <c r="F3289" s="5">
        <v>39660</v>
      </c>
      <c r="G3289">
        <v>4.9020000000000001</v>
      </c>
      <c r="H3289">
        <v>4.8819999999999997</v>
      </c>
      <c r="I3289">
        <v>131.18299999999999</v>
      </c>
      <c r="J3289">
        <v>2.7886899999999999</v>
      </c>
      <c r="K3289">
        <v>6.4951499999999998</v>
      </c>
      <c r="L3289" t="str">
        <f>RRPS_ALL[[#This Row],[BondID]]&amp;"|"&amp;TEXT(RRPS_ALL[[#This Row],[Date]],"yyyymmdd")</f>
        <v>3105|20080731</v>
      </c>
    </row>
    <row r="3290" spans="1:12" x14ac:dyDescent="0.2">
      <c r="A3290" t="s">
        <v>338</v>
      </c>
      <c r="B3290" t="s">
        <v>338</v>
      </c>
      <c r="C3290" t="s">
        <v>312</v>
      </c>
      <c r="D3290" t="b">
        <v>0</v>
      </c>
      <c r="E3290" t="s">
        <v>338</v>
      </c>
      <c r="F3290" s="5">
        <v>39629</v>
      </c>
      <c r="G3290">
        <v>5.0010000000000003</v>
      </c>
      <c r="H3290">
        <v>4.9809999999999999</v>
      </c>
      <c r="I3290">
        <v>129.857</v>
      </c>
      <c r="J3290">
        <v>2.4115099999999998</v>
      </c>
      <c r="K3290">
        <v>6.5807200000000003</v>
      </c>
      <c r="L3290" t="str">
        <f>RRPS_ALL[[#This Row],[BondID]]&amp;"|"&amp;TEXT(RRPS_ALL[[#This Row],[Date]],"yyyymmdd")</f>
        <v>3105|20080630</v>
      </c>
    </row>
    <row r="3291" spans="1:12" x14ac:dyDescent="0.2">
      <c r="A3291" t="s">
        <v>338</v>
      </c>
      <c r="B3291" t="s">
        <v>338</v>
      </c>
      <c r="C3291" t="s">
        <v>312</v>
      </c>
      <c r="D3291" t="b">
        <v>0</v>
      </c>
      <c r="E3291" t="s">
        <v>338</v>
      </c>
      <c r="F3291" s="5">
        <v>39599</v>
      </c>
      <c r="G3291">
        <v>4.8739999999999997</v>
      </c>
      <c r="H3291">
        <v>4.8550000000000004</v>
      </c>
      <c r="I3291">
        <v>130.49199999999999</v>
      </c>
      <c r="J3291">
        <v>2.0710999999999999</v>
      </c>
      <c r="K3291">
        <v>6.6655100000000003</v>
      </c>
      <c r="L3291" t="str">
        <f>RRPS_ALL[[#This Row],[BondID]]&amp;"|"&amp;TEXT(RRPS_ALL[[#This Row],[Date]],"yyyymmdd")</f>
        <v>3105|20080531</v>
      </c>
    </row>
    <row r="3292" spans="1:12" x14ac:dyDescent="0.2">
      <c r="A3292" t="s">
        <v>338</v>
      </c>
      <c r="B3292" t="s">
        <v>338</v>
      </c>
      <c r="C3292" t="s">
        <v>312</v>
      </c>
      <c r="D3292" t="b">
        <v>0</v>
      </c>
      <c r="E3292" t="s">
        <v>338</v>
      </c>
      <c r="F3292" s="5">
        <v>39568</v>
      </c>
      <c r="G3292">
        <v>4.7539999999999996</v>
      </c>
      <c r="H3292">
        <v>4.734</v>
      </c>
      <c r="I3292">
        <v>130.97999999999999</v>
      </c>
      <c r="J3292">
        <v>1.7394700000000001</v>
      </c>
      <c r="K3292">
        <v>6.7473099999999997</v>
      </c>
      <c r="L3292" t="str">
        <f>RRPS_ALL[[#This Row],[BondID]]&amp;"|"&amp;TEXT(RRPS_ALL[[#This Row],[Date]],"yyyymmdd")</f>
        <v>3105|20080430</v>
      </c>
    </row>
    <row r="3293" spans="1:12" x14ac:dyDescent="0.2">
      <c r="A3293" t="s">
        <v>338</v>
      </c>
      <c r="B3293" t="s">
        <v>338</v>
      </c>
      <c r="C3293" t="s">
        <v>312</v>
      </c>
      <c r="D3293" t="b">
        <v>0</v>
      </c>
      <c r="E3293" t="s">
        <v>338</v>
      </c>
      <c r="F3293" s="5">
        <v>39538</v>
      </c>
      <c r="G3293">
        <v>4.4820000000000002</v>
      </c>
      <c r="H3293">
        <v>4.4630000000000001</v>
      </c>
      <c r="I3293">
        <v>132.23500000000001</v>
      </c>
      <c r="J3293">
        <v>1.3619000000000001</v>
      </c>
      <c r="K3293">
        <v>6.8479700000000001</v>
      </c>
      <c r="L3293" t="str">
        <f>RRPS_ALL[[#This Row],[BondID]]&amp;"|"&amp;TEXT(RRPS_ALL[[#This Row],[Date]],"yyyymmdd")</f>
        <v>3105|20080331</v>
      </c>
    </row>
    <row r="3294" spans="1:12" x14ac:dyDescent="0.2">
      <c r="A3294" t="s">
        <v>338</v>
      </c>
      <c r="B3294" t="s">
        <v>338</v>
      </c>
      <c r="C3294" t="s">
        <v>312</v>
      </c>
      <c r="D3294" t="b">
        <v>0</v>
      </c>
      <c r="E3294" t="s">
        <v>338</v>
      </c>
      <c r="F3294" s="5">
        <v>39507</v>
      </c>
      <c r="G3294">
        <v>4.4640000000000004</v>
      </c>
      <c r="H3294">
        <v>4.4450000000000003</v>
      </c>
      <c r="I3294">
        <v>132.02799999999999</v>
      </c>
      <c r="J3294">
        <v>1.0559700000000001</v>
      </c>
      <c r="K3294">
        <v>6.9263199999999996</v>
      </c>
      <c r="L3294" t="str">
        <f>RRPS_ALL[[#This Row],[BondID]]&amp;"|"&amp;TEXT(RRPS_ALL[[#This Row],[Date]],"yyyymmdd")</f>
        <v>3105|20080229</v>
      </c>
    </row>
    <row r="3295" spans="1:12" x14ac:dyDescent="0.2">
      <c r="A3295" t="s">
        <v>338</v>
      </c>
      <c r="B3295" t="s">
        <v>338</v>
      </c>
      <c r="C3295" t="s">
        <v>312</v>
      </c>
      <c r="D3295" t="b">
        <v>0</v>
      </c>
      <c r="E3295" t="s">
        <v>338</v>
      </c>
      <c r="F3295" s="5">
        <v>39478</v>
      </c>
      <c r="G3295">
        <v>4.5110000000000001</v>
      </c>
      <c r="H3295">
        <v>4.4930000000000003</v>
      </c>
      <c r="I3295">
        <v>132.79599999999999</v>
      </c>
      <c r="J3295">
        <v>0.71847000000000005</v>
      </c>
      <c r="K3295">
        <v>7.0080900000000002</v>
      </c>
      <c r="L3295" t="str">
        <f>RRPS_ALL[[#This Row],[BondID]]&amp;"|"&amp;TEXT(RRPS_ALL[[#This Row],[Date]],"yyyymmdd")</f>
        <v>3105|20080131</v>
      </c>
    </row>
    <row r="3296" spans="1:12" x14ac:dyDescent="0.2">
      <c r="A3296" t="s">
        <v>338</v>
      </c>
      <c r="B3296" t="s">
        <v>338</v>
      </c>
      <c r="C3296" t="s">
        <v>312</v>
      </c>
      <c r="D3296" t="b">
        <v>0</v>
      </c>
      <c r="E3296" t="s">
        <v>338</v>
      </c>
      <c r="F3296" s="5">
        <v>39447</v>
      </c>
      <c r="G3296">
        <v>4.8440000000000003</v>
      </c>
      <c r="H3296">
        <v>4.8250000000000002</v>
      </c>
      <c r="I3296">
        <v>129.73599999999999</v>
      </c>
      <c r="J3296">
        <v>0.36820999999999998</v>
      </c>
      <c r="K3296">
        <v>7.0831900000000001</v>
      </c>
      <c r="L3296" t="str">
        <f>RRPS_ALL[[#This Row],[BondID]]&amp;"|"&amp;TEXT(RRPS_ALL[[#This Row],[Date]],"yyyymmdd")</f>
        <v>3105|20071231</v>
      </c>
    </row>
    <row r="3297" spans="1:12" x14ac:dyDescent="0.2">
      <c r="A3297" t="s">
        <v>338</v>
      </c>
      <c r="B3297" t="s">
        <v>338</v>
      </c>
      <c r="C3297" t="s">
        <v>312</v>
      </c>
      <c r="D3297" t="b">
        <v>0</v>
      </c>
      <c r="E3297" t="s">
        <v>338</v>
      </c>
      <c r="F3297" s="5">
        <v>39416</v>
      </c>
      <c r="G3297">
        <v>-8.5000000000000006E-2</v>
      </c>
      <c r="H3297">
        <v>-0.104</v>
      </c>
      <c r="I3297">
        <v>128.929</v>
      </c>
      <c r="J3297">
        <v>3.8890000000000001E-2</v>
      </c>
      <c r="K3297">
        <v>7.2262399999999998</v>
      </c>
      <c r="L3297" t="str">
        <f>RRPS_ALL[[#This Row],[BondID]]&amp;"|"&amp;TEXT(RRPS_ALL[[#This Row],[Date]],"yyyymmdd")</f>
        <v>3105|20071130</v>
      </c>
    </row>
    <row r="3298" spans="1:12" x14ac:dyDescent="0.2">
      <c r="A3298" t="s">
        <v>338</v>
      </c>
      <c r="B3298" t="s">
        <v>338</v>
      </c>
      <c r="C3298" t="s">
        <v>312</v>
      </c>
      <c r="D3298" t="b">
        <v>0</v>
      </c>
      <c r="E3298" t="s">
        <v>338</v>
      </c>
      <c r="F3298" s="5">
        <v>39386</v>
      </c>
      <c r="G3298">
        <v>0.10100000000000001</v>
      </c>
      <c r="H3298">
        <v>8.2000000000000003E-2</v>
      </c>
      <c r="I3298">
        <v>127.492</v>
      </c>
      <c r="J3298">
        <v>3.24722</v>
      </c>
      <c r="K3298">
        <v>7.1098499999999998</v>
      </c>
      <c r="L3298" t="str">
        <f>RRPS_ALL[[#This Row],[BondID]]&amp;"|"&amp;TEXT(RRPS_ALL[[#This Row],[Date]],"yyyymmdd")</f>
        <v>3105|20071031</v>
      </c>
    </row>
    <row r="3299" spans="1:12" x14ac:dyDescent="0.2">
      <c r="A3299" t="s">
        <v>338</v>
      </c>
      <c r="B3299" t="s">
        <v>338</v>
      </c>
      <c r="C3299" t="s">
        <v>312</v>
      </c>
      <c r="D3299" t="b">
        <v>0</v>
      </c>
      <c r="E3299" t="s">
        <v>338</v>
      </c>
      <c r="F3299" s="5">
        <v>39355</v>
      </c>
      <c r="G3299">
        <v>0.16700000000000001</v>
      </c>
      <c r="H3299">
        <v>0.14799999999999999</v>
      </c>
      <c r="I3299">
        <v>127.17100000000001</v>
      </c>
      <c r="J3299">
        <v>2.9361100000000002</v>
      </c>
      <c r="K3299">
        <v>7.1957399999999998</v>
      </c>
      <c r="L3299" t="str">
        <f>RRPS_ALL[[#This Row],[BondID]]&amp;"|"&amp;TEXT(RRPS_ALL[[#This Row],[Date]],"yyyymmdd")</f>
        <v>3105|20070930</v>
      </c>
    </row>
    <row r="3300" spans="1:12" x14ac:dyDescent="0.2">
      <c r="A3300" t="s">
        <v>338</v>
      </c>
      <c r="B3300" t="s">
        <v>338</v>
      </c>
      <c r="C3300" t="s">
        <v>312</v>
      </c>
      <c r="D3300" t="b">
        <v>0</v>
      </c>
      <c r="E3300" t="s">
        <v>338</v>
      </c>
      <c r="F3300" s="5">
        <v>39325</v>
      </c>
      <c r="G3300">
        <v>0.221</v>
      </c>
      <c r="H3300">
        <v>0.20200000000000001</v>
      </c>
      <c r="I3300">
        <v>126.91800000000001</v>
      </c>
      <c r="J3300">
        <v>2.6638899999999999</v>
      </c>
      <c r="K3300">
        <v>7.2710600000000003</v>
      </c>
      <c r="L3300" t="str">
        <f>RRPS_ALL[[#This Row],[BondID]]&amp;"|"&amp;TEXT(RRPS_ALL[[#This Row],[Date]],"yyyymmdd")</f>
        <v>3105|20070831</v>
      </c>
    </row>
    <row r="3301" spans="1:12" x14ac:dyDescent="0.2">
      <c r="A3301" t="s">
        <v>338</v>
      </c>
      <c r="B3301" t="s">
        <v>338</v>
      </c>
      <c r="C3301" t="s">
        <v>312</v>
      </c>
      <c r="D3301" t="b">
        <v>0</v>
      </c>
      <c r="E3301" t="s">
        <v>338</v>
      </c>
      <c r="F3301" s="5">
        <v>39294</v>
      </c>
      <c r="G3301">
        <v>0.40400000000000003</v>
      </c>
      <c r="H3301">
        <v>0.38500000000000001</v>
      </c>
      <c r="I3301">
        <v>125.479</v>
      </c>
      <c r="J3301">
        <v>2.3527800000000001</v>
      </c>
      <c r="K3301">
        <v>7.3516000000000004</v>
      </c>
      <c r="L3301" t="str">
        <f>RRPS_ALL[[#This Row],[BondID]]&amp;"|"&amp;TEXT(RRPS_ALL[[#This Row],[Date]],"yyyymmdd")</f>
        <v>3105|20070731</v>
      </c>
    </row>
    <row r="3302" spans="1:12" x14ac:dyDescent="0.2">
      <c r="A3302" t="s">
        <v>338</v>
      </c>
      <c r="B3302" t="s">
        <v>338</v>
      </c>
      <c r="C3302" t="s">
        <v>312</v>
      </c>
      <c r="D3302" t="b">
        <v>0</v>
      </c>
      <c r="E3302" t="s">
        <v>338</v>
      </c>
      <c r="F3302" s="5">
        <v>39263</v>
      </c>
      <c r="G3302">
        <v>0.52600000000000002</v>
      </c>
      <c r="H3302">
        <v>0.50600000000000001</v>
      </c>
      <c r="I3302">
        <v>124.58</v>
      </c>
      <c r="J3302">
        <v>2.0708299999999999</v>
      </c>
      <c r="K3302">
        <v>7.42659</v>
      </c>
      <c r="L3302" t="str">
        <f>RRPS_ALL[[#This Row],[BondID]]&amp;"|"&amp;TEXT(RRPS_ALL[[#This Row],[Date]],"yyyymmdd")</f>
        <v>3105|20070630</v>
      </c>
    </row>
    <row r="3303" spans="1:12" x14ac:dyDescent="0.2">
      <c r="A3303" t="s">
        <v>338</v>
      </c>
      <c r="B3303" t="s">
        <v>338</v>
      </c>
      <c r="C3303" t="s">
        <v>312</v>
      </c>
      <c r="D3303" t="b">
        <v>0</v>
      </c>
      <c r="E3303" t="s">
        <v>338</v>
      </c>
      <c r="F3303" s="5">
        <v>39233</v>
      </c>
      <c r="G3303">
        <v>0.40100000000000002</v>
      </c>
      <c r="H3303">
        <v>0.38200000000000001</v>
      </c>
      <c r="I3303">
        <v>125.996</v>
      </c>
      <c r="J3303">
        <v>1.7888900000000001</v>
      </c>
      <c r="K3303">
        <v>7.51288</v>
      </c>
      <c r="L3303" t="str">
        <f>RRPS_ALL[[#This Row],[BondID]]&amp;"|"&amp;TEXT(RRPS_ALL[[#This Row],[Date]],"yyyymmdd")</f>
        <v>3105|20070531</v>
      </c>
    </row>
    <row r="3304" spans="1:12" x14ac:dyDescent="0.2">
      <c r="A3304" t="s">
        <v>338</v>
      </c>
      <c r="B3304" t="s">
        <v>338</v>
      </c>
      <c r="C3304" t="s">
        <v>312</v>
      </c>
      <c r="D3304" t="b">
        <v>0</v>
      </c>
      <c r="E3304" t="s">
        <v>338</v>
      </c>
      <c r="F3304" s="5">
        <v>39202</v>
      </c>
      <c r="G3304">
        <v>0.38800000000000001</v>
      </c>
      <c r="H3304">
        <v>0.36899999999999999</v>
      </c>
      <c r="I3304">
        <v>126.377</v>
      </c>
      <c r="J3304">
        <v>1.4875</v>
      </c>
      <c r="K3304">
        <v>7.5995799999999996</v>
      </c>
      <c r="L3304" t="str">
        <f>RRPS_ALL[[#This Row],[BondID]]&amp;"|"&amp;TEXT(RRPS_ALL[[#This Row],[Date]],"yyyymmdd")</f>
        <v>3105|20070430</v>
      </c>
    </row>
    <row r="3305" spans="1:12" x14ac:dyDescent="0.2">
      <c r="A3305" t="s">
        <v>338</v>
      </c>
      <c r="B3305" t="s">
        <v>338</v>
      </c>
      <c r="C3305" t="s">
        <v>312</v>
      </c>
      <c r="D3305" t="b">
        <v>0</v>
      </c>
      <c r="E3305" t="s">
        <v>338</v>
      </c>
      <c r="F3305" s="5">
        <v>39172</v>
      </c>
      <c r="G3305">
        <v>0.32100000000000001</v>
      </c>
      <c r="I3305">
        <v>127.286</v>
      </c>
      <c r="J3305">
        <v>1.1958299999999999</v>
      </c>
      <c r="K3305">
        <v>7.6859799999999998</v>
      </c>
      <c r="L3305" t="str">
        <f>RRPS_ALL[[#This Row],[BondID]]&amp;"|"&amp;TEXT(RRPS_ALL[[#This Row],[Date]],"yyyymmdd")</f>
        <v>3105|20070331</v>
      </c>
    </row>
    <row r="3306" spans="1:12" x14ac:dyDescent="0.2">
      <c r="A3306" t="s">
        <v>338</v>
      </c>
      <c r="B3306" t="s">
        <v>338</v>
      </c>
      <c r="C3306" t="s">
        <v>312</v>
      </c>
      <c r="D3306" t="b">
        <v>0</v>
      </c>
      <c r="E3306" t="s">
        <v>338</v>
      </c>
      <c r="F3306" s="5">
        <v>39141</v>
      </c>
      <c r="G3306">
        <v>0.33700000000000002</v>
      </c>
      <c r="I3306">
        <v>127.373</v>
      </c>
      <c r="J3306">
        <v>0.91388999999999998</v>
      </c>
      <c r="K3306">
        <v>7.76579</v>
      </c>
      <c r="L3306" t="str">
        <f>RRPS_ALL[[#This Row],[BondID]]&amp;"|"&amp;TEXT(RRPS_ALL[[#This Row],[Date]],"yyyymmdd")</f>
        <v>3105|20070228</v>
      </c>
    </row>
    <row r="3307" spans="1:12" x14ac:dyDescent="0.2">
      <c r="A3307" t="s">
        <v>338</v>
      </c>
      <c r="B3307" t="s">
        <v>338</v>
      </c>
      <c r="C3307" t="s">
        <v>312</v>
      </c>
      <c r="D3307" t="b">
        <v>0</v>
      </c>
      <c r="E3307" t="s">
        <v>338</v>
      </c>
      <c r="F3307" s="5">
        <v>39113</v>
      </c>
      <c r="G3307">
        <v>0.52600000000000002</v>
      </c>
      <c r="I3307">
        <v>125.751</v>
      </c>
      <c r="J3307">
        <v>0.62222</v>
      </c>
      <c r="K3307">
        <v>7.8404600000000002</v>
      </c>
      <c r="L3307" t="str">
        <f>RRPS_ALL[[#This Row],[BondID]]&amp;"|"&amp;TEXT(RRPS_ALL[[#This Row],[Date]],"yyyymmdd")</f>
        <v>3105|20070131</v>
      </c>
    </row>
    <row r="3308" spans="1:12" x14ac:dyDescent="0.2">
      <c r="A3308" t="s">
        <v>338</v>
      </c>
      <c r="B3308" t="s">
        <v>338</v>
      </c>
      <c r="C3308" t="s">
        <v>312</v>
      </c>
      <c r="D3308" t="b">
        <v>0</v>
      </c>
      <c r="E3308" t="s">
        <v>338</v>
      </c>
      <c r="F3308" s="5">
        <v>39082</v>
      </c>
      <c r="G3308">
        <v>0.34200000000000003</v>
      </c>
      <c r="I3308">
        <v>127.84099999999999</v>
      </c>
      <c r="J3308">
        <v>0.32083</v>
      </c>
      <c r="K3308">
        <v>7.9349999999999996</v>
      </c>
      <c r="L3308" t="str">
        <f>RRPS_ALL[[#This Row],[BondID]]&amp;"|"&amp;TEXT(RRPS_ALL[[#This Row],[Date]],"yyyymmdd")</f>
        <v>3105|20061231</v>
      </c>
    </row>
    <row r="3309" spans="1:12" x14ac:dyDescent="0.2">
      <c r="A3309" t="s">
        <v>338</v>
      </c>
      <c r="B3309" t="s">
        <v>338</v>
      </c>
      <c r="C3309" t="s">
        <v>312</v>
      </c>
      <c r="D3309" t="b">
        <v>0</v>
      </c>
      <c r="E3309" t="s">
        <v>338</v>
      </c>
      <c r="F3309" s="5">
        <v>39051</v>
      </c>
      <c r="G3309">
        <v>0.155</v>
      </c>
      <c r="I3309">
        <v>130.03700000000001</v>
      </c>
      <c r="J3309">
        <v>3.8890000000000001E-2</v>
      </c>
      <c r="K3309">
        <v>8.02407</v>
      </c>
      <c r="L3309" t="str">
        <f>RRPS_ALL[[#This Row],[BondID]]&amp;"|"&amp;TEXT(RRPS_ALL[[#This Row],[Date]],"yyyymmdd")</f>
        <v>3105|20061130</v>
      </c>
    </row>
    <row r="3310" spans="1:12" x14ac:dyDescent="0.2">
      <c r="A3310" t="s">
        <v>338</v>
      </c>
      <c r="B3310" t="s">
        <v>338</v>
      </c>
      <c r="C3310" t="s">
        <v>312</v>
      </c>
      <c r="D3310" t="b">
        <v>0</v>
      </c>
      <c r="E3310" t="s">
        <v>338</v>
      </c>
      <c r="F3310" s="5">
        <v>39021</v>
      </c>
      <c r="G3310">
        <v>0.36699999999999999</v>
      </c>
      <c r="I3310">
        <v>128.126</v>
      </c>
      <c r="J3310">
        <v>3.2277800000000001</v>
      </c>
      <c r="K3310">
        <v>7.8888600000000002</v>
      </c>
      <c r="L3310" t="str">
        <f>RRPS_ALL[[#This Row],[BondID]]&amp;"|"&amp;TEXT(RRPS_ALL[[#This Row],[Date]],"yyyymmdd")</f>
        <v>3105|20061031</v>
      </c>
    </row>
    <row r="3311" spans="1:12" x14ac:dyDescent="0.2">
      <c r="A3311" t="s">
        <v>338</v>
      </c>
      <c r="B3311" t="s">
        <v>338</v>
      </c>
      <c r="C3311" t="s">
        <v>312</v>
      </c>
      <c r="D3311" t="b">
        <v>0</v>
      </c>
      <c r="E3311" t="s">
        <v>338</v>
      </c>
      <c r="F3311" s="5">
        <v>38990</v>
      </c>
      <c r="G3311">
        <v>0.39500000000000002</v>
      </c>
      <c r="I3311">
        <v>128.078</v>
      </c>
      <c r="J3311">
        <v>2.9458299999999999</v>
      </c>
      <c r="K3311">
        <v>7.9676999999999998</v>
      </c>
      <c r="L3311" t="str">
        <f>RRPS_ALL[[#This Row],[BondID]]&amp;"|"&amp;TEXT(RRPS_ALL[[#This Row],[Date]],"yyyymmdd")</f>
        <v>3105|20060930</v>
      </c>
    </row>
    <row r="3312" spans="1:12" x14ac:dyDescent="0.2">
      <c r="A3312" t="s">
        <v>338</v>
      </c>
      <c r="B3312" t="s">
        <v>338</v>
      </c>
      <c r="C3312" t="s">
        <v>312</v>
      </c>
      <c r="D3312" t="b">
        <v>0</v>
      </c>
      <c r="E3312" t="s">
        <v>338</v>
      </c>
      <c r="F3312" s="5">
        <v>38960</v>
      </c>
      <c r="G3312">
        <v>0.40600000000000003</v>
      </c>
      <c r="I3312">
        <v>128.19999999999999</v>
      </c>
      <c r="J3312">
        <v>2.6638899999999999</v>
      </c>
      <c r="K3312">
        <v>8.0475600000000007</v>
      </c>
      <c r="L3312" t="str">
        <f>RRPS_ALL[[#This Row],[BondID]]&amp;"|"&amp;TEXT(RRPS_ALL[[#This Row],[Date]],"yyyymmdd")</f>
        <v>3105|20060831</v>
      </c>
    </row>
    <row r="3313" spans="1:12" x14ac:dyDescent="0.2">
      <c r="A3313" t="s">
        <v>338</v>
      </c>
      <c r="B3313" t="s">
        <v>338</v>
      </c>
      <c r="C3313" t="s">
        <v>312</v>
      </c>
      <c r="D3313" t="b">
        <v>0</v>
      </c>
      <c r="E3313" t="s">
        <v>338</v>
      </c>
      <c r="F3313" s="5">
        <v>38929</v>
      </c>
      <c r="G3313">
        <v>0.53800000000000003</v>
      </c>
      <c r="I3313">
        <v>127.075</v>
      </c>
      <c r="J3313">
        <v>2.3527800000000001</v>
      </c>
      <c r="K3313">
        <v>8.1283399999999997</v>
      </c>
      <c r="L3313" t="str">
        <f>RRPS_ALL[[#This Row],[BondID]]&amp;"|"&amp;TEXT(RRPS_ALL[[#This Row],[Date]],"yyyymmdd")</f>
        <v>3105|20060731</v>
      </c>
    </row>
    <row r="3314" spans="1:12" x14ac:dyDescent="0.2">
      <c r="A3314" t="s">
        <v>338</v>
      </c>
      <c r="B3314" t="s">
        <v>338</v>
      </c>
      <c r="C3314" t="s">
        <v>312</v>
      </c>
      <c r="D3314" t="b">
        <v>0</v>
      </c>
      <c r="E3314" t="s">
        <v>338</v>
      </c>
      <c r="F3314" s="5">
        <v>38898</v>
      </c>
      <c r="G3314">
        <v>0.78700000000000003</v>
      </c>
      <c r="I3314">
        <v>124.7</v>
      </c>
      <c r="J3314">
        <v>2.0805600000000002</v>
      </c>
      <c r="K3314">
        <v>8.1907099999999993</v>
      </c>
      <c r="L3314" t="str">
        <f>RRPS_ALL[[#This Row],[BondID]]&amp;"|"&amp;TEXT(RRPS_ALL[[#This Row],[Date]],"yyyymmdd")</f>
        <v>3105|20060630</v>
      </c>
    </row>
    <row r="3315" spans="1:12" x14ac:dyDescent="0.2">
      <c r="A3315" t="s">
        <v>338</v>
      </c>
      <c r="B3315" t="s">
        <v>338</v>
      </c>
      <c r="C3315" t="s">
        <v>312</v>
      </c>
      <c r="D3315" t="b">
        <v>0</v>
      </c>
      <c r="E3315" t="s">
        <v>338</v>
      </c>
      <c r="F3315" s="5">
        <v>38868</v>
      </c>
      <c r="G3315">
        <v>0.72299999999999998</v>
      </c>
      <c r="I3315">
        <v>125.575</v>
      </c>
      <c r="J3315">
        <v>1.7888900000000001</v>
      </c>
      <c r="K3315">
        <v>8.2780199999999997</v>
      </c>
      <c r="L3315" t="str">
        <f>RRPS_ALL[[#This Row],[BondID]]&amp;"|"&amp;TEXT(RRPS_ALL[[#This Row],[Date]],"yyyymmdd")</f>
        <v>3105|20060531</v>
      </c>
    </row>
    <row r="3316" spans="1:12" x14ac:dyDescent="0.2">
      <c r="A3316" t="s">
        <v>338</v>
      </c>
      <c r="B3316" t="s">
        <v>338</v>
      </c>
      <c r="C3316" t="s">
        <v>312</v>
      </c>
      <c r="D3316" t="b">
        <v>0</v>
      </c>
      <c r="E3316" t="s">
        <v>338</v>
      </c>
      <c r="F3316" s="5">
        <v>38837</v>
      </c>
      <c r="G3316">
        <v>0.73199999999999998</v>
      </c>
      <c r="I3316">
        <v>125.7</v>
      </c>
      <c r="J3316">
        <v>1.4875</v>
      </c>
      <c r="K3316">
        <v>8.36355</v>
      </c>
      <c r="L3316" t="str">
        <f>RRPS_ALL[[#This Row],[BondID]]&amp;"|"&amp;TEXT(RRPS_ALL[[#This Row],[Date]],"yyyymmdd")</f>
        <v>3105|20060430</v>
      </c>
    </row>
    <row r="3317" spans="1:12" x14ac:dyDescent="0.2">
      <c r="A3317" t="s">
        <v>338</v>
      </c>
      <c r="B3317" t="s">
        <v>338</v>
      </c>
      <c r="C3317" t="s">
        <v>312</v>
      </c>
      <c r="D3317" t="b">
        <v>0</v>
      </c>
      <c r="E3317" t="s">
        <v>338</v>
      </c>
      <c r="F3317" s="5">
        <v>38807</v>
      </c>
      <c r="G3317">
        <v>0.71699999999999997</v>
      </c>
      <c r="I3317">
        <v>126.075</v>
      </c>
      <c r="J3317">
        <v>1.20556</v>
      </c>
      <c r="K3317">
        <v>8.4450900000000004</v>
      </c>
      <c r="L3317" t="str">
        <f>RRPS_ALL[[#This Row],[BondID]]&amp;"|"&amp;TEXT(RRPS_ALL[[#This Row],[Date]],"yyyymmdd")</f>
        <v>3105|20060331</v>
      </c>
    </row>
    <row r="3318" spans="1:12" x14ac:dyDescent="0.2">
      <c r="A3318" t="s">
        <v>338</v>
      </c>
      <c r="B3318" t="s">
        <v>338</v>
      </c>
      <c r="C3318" t="s">
        <v>312</v>
      </c>
      <c r="D3318" t="b">
        <v>0</v>
      </c>
      <c r="E3318" t="s">
        <v>338</v>
      </c>
      <c r="F3318" s="5">
        <v>38776</v>
      </c>
      <c r="G3318">
        <v>0.55800000000000005</v>
      </c>
      <c r="I3318">
        <v>128.03</v>
      </c>
      <c r="J3318">
        <v>0.89444000000000001</v>
      </c>
      <c r="K3318">
        <v>8.5437999999999992</v>
      </c>
      <c r="L3318" t="str">
        <f>RRPS_ALL[[#This Row],[BondID]]&amp;"|"&amp;TEXT(RRPS_ALL[[#This Row],[Date]],"yyyymmdd")</f>
        <v>3105|20060228</v>
      </c>
    </row>
    <row r="3319" spans="1:12" x14ac:dyDescent="0.2">
      <c r="A3319" t="s">
        <v>338</v>
      </c>
      <c r="B3319" t="s">
        <v>338</v>
      </c>
      <c r="C3319" t="s">
        <v>312</v>
      </c>
      <c r="D3319" t="b">
        <v>0</v>
      </c>
      <c r="E3319" t="s">
        <v>338</v>
      </c>
      <c r="F3319" s="5">
        <v>38748</v>
      </c>
      <c r="G3319">
        <v>1.516</v>
      </c>
      <c r="J3319">
        <v>0.39861000000000002</v>
      </c>
      <c r="K3319">
        <v>8.6252999999999993</v>
      </c>
      <c r="L3319" t="str">
        <f>RRPS_ALL[[#This Row],[BondID]]&amp;"|"&amp;TEXT(RRPS_ALL[[#This Row],[Date]],"yyyymmdd")</f>
        <v>3105|20060131</v>
      </c>
    </row>
    <row r="3320" spans="1:12" x14ac:dyDescent="0.2">
      <c r="A3320" t="s">
        <v>338</v>
      </c>
      <c r="B3320" t="s">
        <v>338</v>
      </c>
      <c r="C3320" t="s">
        <v>312</v>
      </c>
      <c r="D3320" t="b">
        <v>0</v>
      </c>
      <c r="E3320" t="s">
        <v>338</v>
      </c>
      <c r="F3320" s="5">
        <v>38656</v>
      </c>
      <c r="G3320">
        <v>1.335</v>
      </c>
      <c r="J3320">
        <v>3.01389</v>
      </c>
      <c r="K3320">
        <v>8.6419099999999993</v>
      </c>
      <c r="L3320" t="str">
        <f>RRPS_ALL[[#This Row],[BondID]]&amp;"|"&amp;TEXT(RRPS_ALL[[#This Row],[Date]],"yyyymmdd")</f>
        <v>3105|20051031</v>
      </c>
    </row>
    <row r="3321" spans="1:12" x14ac:dyDescent="0.2">
      <c r="A3321" t="s">
        <v>338</v>
      </c>
      <c r="B3321" t="s">
        <v>338</v>
      </c>
      <c r="C3321" t="s">
        <v>312</v>
      </c>
      <c r="D3321" t="b">
        <v>0</v>
      </c>
      <c r="E3321" t="s">
        <v>338</v>
      </c>
      <c r="F3321" s="5">
        <v>38625</v>
      </c>
      <c r="G3321">
        <v>1.268</v>
      </c>
      <c r="J3321">
        <v>2.9361100000000002</v>
      </c>
      <c r="K3321">
        <v>8.6696899999999992</v>
      </c>
      <c r="L3321" t="str">
        <f>RRPS_ALL[[#This Row],[BondID]]&amp;"|"&amp;TEXT(RRPS_ALL[[#This Row],[Date]],"yyyymmdd")</f>
        <v>3105|20050930</v>
      </c>
    </row>
    <row r="3322" spans="1:12" x14ac:dyDescent="0.2">
      <c r="A3322" t="s">
        <v>338</v>
      </c>
      <c r="B3322" t="s">
        <v>338</v>
      </c>
      <c r="C3322" t="s">
        <v>312</v>
      </c>
      <c r="D3322" t="b">
        <v>0</v>
      </c>
      <c r="E3322" t="s">
        <v>338</v>
      </c>
      <c r="F3322" s="5">
        <v>38595</v>
      </c>
      <c r="G3322">
        <v>1.375</v>
      </c>
      <c r="J3322">
        <v>2.6638899999999999</v>
      </c>
      <c r="K3322">
        <v>8.7386099999999995</v>
      </c>
      <c r="L3322" t="str">
        <f>RRPS_ALL[[#This Row],[BondID]]&amp;"|"&amp;TEXT(RRPS_ALL[[#This Row],[Date]],"yyyymmdd")</f>
        <v>3105|20050831</v>
      </c>
    </row>
    <row r="3323" spans="1:12" x14ac:dyDescent="0.2">
      <c r="A3323" t="s">
        <v>338</v>
      </c>
      <c r="B3323" t="s">
        <v>338</v>
      </c>
      <c r="C3323" t="s">
        <v>312</v>
      </c>
      <c r="D3323" t="b">
        <v>0</v>
      </c>
      <c r="E3323" t="s">
        <v>338</v>
      </c>
      <c r="F3323" s="5">
        <v>38564</v>
      </c>
      <c r="G3323">
        <v>1.429</v>
      </c>
      <c r="J3323">
        <v>2.3527800000000001</v>
      </c>
      <c r="K3323">
        <v>8.8230599999999999</v>
      </c>
      <c r="L3323" t="str">
        <f>RRPS_ALL[[#This Row],[BondID]]&amp;"|"&amp;TEXT(RRPS_ALL[[#This Row],[Date]],"yyyymmdd")</f>
        <v>3105|20050731</v>
      </c>
    </row>
    <row r="3324" spans="1:12" x14ac:dyDescent="0.2">
      <c r="A3324" t="s">
        <v>338</v>
      </c>
      <c r="B3324" t="s">
        <v>338</v>
      </c>
      <c r="C3324" t="s">
        <v>312</v>
      </c>
      <c r="D3324" t="b">
        <v>0</v>
      </c>
      <c r="E3324" t="s">
        <v>338</v>
      </c>
      <c r="F3324" s="5">
        <v>38533</v>
      </c>
      <c r="G3324">
        <v>1.478</v>
      </c>
      <c r="J3324">
        <v>2.0708299999999999</v>
      </c>
      <c r="K3324">
        <v>8.8995700000000006</v>
      </c>
      <c r="L3324" t="str">
        <f>RRPS_ALL[[#This Row],[BondID]]&amp;"|"&amp;TEXT(RRPS_ALL[[#This Row],[Date]],"yyyymmdd")</f>
        <v>3105|20050630</v>
      </c>
    </row>
    <row r="3325" spans="1:12" x14ac:dyDescent="0.2">
      <c r="A3325" t="s">
        <v>338</v>
      </c>
      <c r="B3325" t="s">
        <v>338</v>
      </c>
      <c r="C3325" t="s">
        <v>312</v>
      </c>
      <c r="D3325" t="b">
        <v>0</v>
      </c>
      <c r="E3325" t="s">
        <v>338</v>
      </c>
      <c r="F3325" s="5">
        <v>38503</v>
      </c>
      <c r="G3325">
        <v>1.6359999999999999</v>
      </c>
      <c r="J3325">
        <v>1.7694399999999999</v>
      </c>
      <c r="K3325">
        <v>8.9724699999999995</v>
      </c>
      <c r="L3325" t="str">
        <f>RRPS_ALL[[#This Row],[BondID]]&amp;"|"&amp;TEXT(RRPS_ALL[[#This Row],[Date]],"yyyymmdd")</f>
        <v>3105|20050531</v>
      </c>
    </row>
    <row r="3326" spans="1:12" x14ac:dyDescent="0.2">
      <c r="A3326" t="s">
        <v>338</v>
      </c>
      <c r="B3326" t="s">
        <v>338</v>
      </c>
      <c r="C3326" t="s">
        <v>312</v>
      </c>
      <c r="D3326" t="b">
        <v>0</v>
      </c>
      <c r="E3326" t="s">
        <v>338</v>
      </c>
      <c r="F3326" s="5">
        <v>37864</v>
      </c>
      <c r="G3326">
        <v>2.8679999999999999</v>
      </c>
      <c r="L3326" t="str">
        <f>RRPS_ALL[[#This Row],[BondID]]&amp;"|"&amp;TEXT(RRPS_ALL[[#This Row],[Date]],"yyyymmdd")</f>
        <v>3105|20030831</v>
      </c>
    </row>
    <row r="3327" spans="1:12" x14ac:dyDescent="0.2">
      <c r="A3327" t="s">
        <v>338</v>
      </c>
      <c r="B3327" t="s">
        <v>338</v>
      </c>
      <c r="C3327" t="s">
        <v>312</v>
      </c>
      <c r="D3327" t="b">
        <v>0</v>
      </c>
      <c r="E3327" t="s">
        <v>338</v>
      </c>
      <c r="F3327" s="5">
        <v>37680</v>
      </c>
      <c r="G3327">
        <v>1.968</v>
      </c>
      <c r="J3327">
        <v>0.7</v>
      </c>
      <c r="K3327">
        <v>10.67375</v>
      </c>
      <c r="L3327" t="str">
        <f>RRPS_ALL[[#This Row],[BondID]]&amp;"|"&amp;TEXT(RRPS_ALL[[#This Row],[Date]],"yyyymmdd")</f>
        <v>3105|20030228</v>
      </c>
    </row>
    <row r="3328" spans="1:12" x14ac:dyDescent="0.2">
      <c r="A3328" t="s">
        <v>338</v>
      </c>
      <c r="B3328" t="s">
        <v>338</v>
      </c>
      <c r="C3328" t="s">
        <v>312</v>
      </c>
      <c r="D3328" t="b">
        <v>0</v>
      </c>
      <c r="E3328" t="s">
        <v>338</v>
      </c>
      <c r="F3328" s="5">
        <v>37652</v>
      </c>
      <c r="G3328">
        <v>2.0169999999999999</v>
      </c>
      <c r="J3328">
        <v>0.62222</v>
      </c>
      <c r="K3328">
        <v>10.689539999999999</v>
      </c>
      <c r="L3328" t="str">
        <f>RRPS_ALL[[#This Row],[BondID]]&amp;"|"&amp;TEXT(RRPS_ALL[[#This Row],[Date]],"yyyymmdd")</f>
        <v>3105|20030131</v>
      </c>
    </row>
    <row r="3329" spans="1:12" x14ac:dyDescent="0.2">
      <c r="A3329" t="s">
        <v>338</v>
      </c>
      <c r="B3329" t="s">
        <v>338</v>
      </c>
      <c r="C3329" t="s">
        <v>312</v>
      </c>
      <c r="D3329" t="b">
        <v>0</v>
      </c>
      <c r="E3329" t="s">
        <v>338</v>
      </c>
      <c r="F3329" s="5">
        <v>37621</v>
      </c>
      <c r="G3329">
        <v>2.2610000000000001</v>
      </c>
      <c r="J3329">
        <v>0.31111</v>
      </c>
      <c r="K3329">
        <v>10.74573</v>
      </c>
      <c r="L3329" t="str">
        <f>RRPS_ALL[[#This Row],[BondID]]&amp;"|"&amp;TEXT(RRPS_ALL[[#This Row],[Date]],"yyyymmdd")</f>
        <v>3105|20021231</v>
      </c>
    </row>
    <row r="3330" spans="1:12" x14ac:dyDescent="0.2">
      <c r="A3330" t="s">
        <v>338</v>
      </c>
      <c r="B3330" t="s">
        <v>338</v>
      </c>
      <c r="C3330" t="s">
        <v>312</v>
      </c>
      <c r="D3330" t="b">
        <v>0</v>
      </c>
      <c r="E3330" t="s">
        <v>338</v>
      </c>
      <c r="F3330" s="5">
        <v>37590</v>
      </c>
      <c r="G3330">
        <v>2.512</v>
      </c>
      <c r="J3330">
        <v>2.9170000000000001E-2</v>
      </c>
      <c r="K3330">
        <v>10.79233</v>
      </c>
      <c r="L3330" t="str">
        <f>RRPS_ALL[[#This Row],[BondID]]&amp;"|"&amp;TEXT(RRPS_ALL[[#This Row],[Date]],"yyyymmdd")</f>
        <v>3105|20021130</v>
      </c>
    </row>
    <row r="3331" spans="1:12" x14ac:dyDescent="0.2">
      <c r="A3331" t="s">
        <v>338</v>
      </c>
      <c r="B3331" t="s">
        <v>338</v>
      </c>
      <c r="C3331" t="s">
        <v>312</v>
      </c>
      <c r="D3331" t="b">
        <v>0</v>
      </c>
      <c r="E3331" t="s">
        <v>338</v>
      </c>
      <c r="F3331" s="5">
        <v>37560</v>
      </c>
      <c r="G3331">
        <v>2.5179999999999998</v>
      </c>
      <c r="J3331">
        <v>3.19861</v>
      </c>
      <c r="K3331">
        <v>10.55514</v>
      </c>
      <c r="L3331" t="str">
        <f>RRPS_ALL[[#This Row],[BondID]]&amp;"|"&amp;TEXT(RRPS_ALL[[#This Row],[Date]],"yyyymmdd")</f>
        <v>3105|20021031</v>
      </c>
    </row>
    <row r="3332" spans="1:12" x14ac:dyDescent="0.2">
      <c r="A3332" t="s">
        <v>338</v>
      </c>
      <c r="B3332" t="s">
        <v>338</v>
      </c>
      <c r="C3332" t="s">
        <v>312</v>
      </c>
      <c r="D3332" t="b">
        <v>0</v>
      </c>
      <c r="E3332" t="s">
        <v>338</v>
      </c>
      <c r="F3332" s="5">
        <v>37529</v>
      </c>
      <c r="G3332">
        <v>2.468</v>
      </c>
      <c r="J3332">
        <v>2.9361100000000002</v>
      </c>
      <c r="K3332">
        <v>10.638389999999999</v>
      </c>
      <c r="L3332" t="str">
        <f>RRPS_ALL[[#This Row],[BondID]]&amp;"|"&amp;TEXT(RRPS_ALL[[#This Row],[Date]],"yyyymmdd")</f>
        <v>3105|20020930</v>
      </c>
    </row>
    <row r="3333" spans="1:12" x14ac:dyDescent="0.2">
      <c r="A3333" t="s">
        <v>338</v>
      </c>
      <c r="B3333" t="s">
        <v>338</v>
      </c>
      <c r="C3333" t="s">
        <v>312</v>
      </c>
      <c r="D3333" t="b">
        <v>0</v>
      </c>
      <c r="E3333" t="s">
        <v>338</v>
      </c>
      <c r="F3333" s="5">
        <v>37499</v>
      </c>
      <c r="G3333">
        <v>2.7879999999999998</v>
      </c>
      <c r="J3333">
        <v>2.6152799999999998</v>
      </c>
      <c r="K3333">
        <v>10.676780000000001</v>
      </c>
      <c r="L3333" t="str">
        <f>RRPS_ALL[[#This Row],[BondID]]&amp;"|"&amp;TEXT(RRPS_ALL[[#This Row],[Date]],"yyyymmdd")</f>
        <v>3105|20020831</v>
      </c>
    </row>
    <row r="3334" spans="1:12" x14ac:dyDescent="0.2">
      <c r="A3334" t="s">
        <v>338</v>
      </c>
      <c r="B3334" t="s">
        <v>338</v>
      </c>
      <c r="C3334" t="s">
        <v>312</v>
      </c>
      <c r="D3334" t="b">
        <v>0</v>
      </c>
      <c r="E3334" t="s">
        <v>338</v>
      </c>
      <c r="F3334" s="5">
        <v>37468</v>
      </c>
      <c r="G3334">
        <v>2.8660000000000001</v>
      </c>
      <c r="J3334">
        <v>2.3138899999999998</v>
      </c>
      <c r="K3334">
        <v>10.74971</v>
      </c>
      <c r="L3334" t="str">
        <f>RRPS_ALL[[#This Row],[BondID]]&amp;"|"&amp;TEXT(RRPS_ALL[[#This Row],[Date]],"yyyymmdd")</f>
        <v>3105|20020731</v>
      </c>
    </row>
    <row r="3335" spans="1:12" x14ac:dyDescent="0.2">
      <c r="A3335" t="s">
        <v>338</v>
      </c>
      <c r="B3335" t="s">
        <v>338</v>
      </c>
      <c r="C3335" t="s">
        <v>312</v>
      </c>
      <c r="D3335" t="b">
        <v>0</v>
      </c>
      <c r="E3335" t="s">
        <v>338</v>
      </c>
      <c r="F3335" s="5">
        <v>37437</v>
      </c>
      <c r="G3335">
        <v>2.9929999999999999</v>
      </c>
      <c r="J3335">
        <v>2.0125000000000002</v>
      </c>
      <c r="K3335">
        <v>10.814539999999999</v>
      </c>
      <c r="L3335" t="str">
        <f>RRPS_ALL[[#This Row],[BondID]]&amp;"|"&amp;TEXT(RRPS_ALL[[#This Row],[Date]],"yyyymmdd")</f>
        <v>3105|20020630</v>
      </c>
    </row>
    <row r="3336" spans="1:12" x14ac:dyDescent="0.2">
      <c r="A3336" t="s">
        <v>338</v>
      </c>
      <c r="B3336" t="s">
        <v>338</v>
      </c>
      <c r="C3336" t="s">
        <v>312</v>
      </c>
      <c r="D3336" t="b">
        <v>0</v>
      </c>
      <c r="E3336" t="s">
        <v>338</v>
      </c>
      <c r="F3336" s="5">
        <v>37407</v>
      </c>
      <c r="G3336">
        <v>3.0960000000000001</v>
      </c>
      <c r="J3336">
        <v>1.75</v>
      </c>
      <c r="K3336">
        <v>10.87477</v>
      </c>
      <c r="L3336" t="str">
        <f>RRPS_ALL[[#This Row],[BondID]]&amp;"|"&amp;TEXT(RRPS_ALL[[#This Row],[Date]],"yyyymmdd")</f>
        <v>3105|20020531</v>
      </c>
    </row>
    <row r="3337" spans="1:12" x14ac:dyDescent="0.2">
      <c r="A3337" t="s">
        <v>338</v>
      </c>
      <c r="B3337" t="s">
        <v>338</v>
      </c>
      <c r="C3337" t="s">
        <v>312</v>
      </c>
      <c r="D3337" t="b">
        <v>0</v>
      </c>
      <c r="E3337" t="s">
        <v>338</v>
      </c>
      <c r="F3337" s="5">
        <v>37376</v>
      </c>
      <c r="G3337">
        <v>3.16</v>
      </c>
      <c r="J3337">
        <v>1.4</v>
      </c>
      <c r="K3337">
        <v>10.961130000000001</v>
      </c>
      <c r="L3337" t="str">
        <f>RRPS_ALL[[#This Row],[BondID]]&amp;"|"&amp;TEXT(RRPS_ALL[[#This Row],[Date]],"yyyymmdd")</f>
        <v>3105|20020430</v>
      </c>
    </row>
    <row r="3338" spans="1:12" x14ac:dyDescent="0.2">
      <c r="A3338" t="s">
        <v>338</v>
      </c>
      <c r="B3338" t="s">
        <v>338</v>
      </c>
      <c r="C3338" t="s">
        <v>312</v>
      </c>
      <c r="D3338" t="b">
        <v>0</v>
      </c>
      <c r="E3338" t="s">
        <v>338</v>
      </c>
      <c r="F3338" s="5">
        <v>37346</v>
      </c>
      <c r="G3338">
        <v>2.8570000000000002</v>
      </c>
      <c r="J3338">
        <v>1.1375</v>
      </c>
      <c r="K3338">
        <v>11.0875</v>
      </c>
      <c r="L3338" t="str">
        <f>RRPS_ALL[[#This Row],[BondID]]&amp;"|"&amp;TEXT(RRPS_ALL[[#This Row],[Date]],"yyyymmdd")</f>
        <v>3105|20020331</v>
      </c>
    </row>
    <row r="3339" spans="1:12" x14ac:dyDescent="0.2">
      <c r="A3339" t="s">
        <v>338</v>
      </c>
      <c r="B3339" t="s">
        <v>338</v>
      </c>
      <c r="C3339" t="s">
        <v>312</v>
      </c>
      <c r="D3339" t="b">
        <v>0</v>
      </c>
      <c r="E3339" t="s">
        <v>338</v>
      </c>
      <c r="F3339" s="5">
        <v>37315</v>
      </c>
      <c r="G3339">
        <v>3.2290000000000001</v>
      </c>
      <c r="J3339">
        <v>0.84582999999999997</v>
      </c>
      <c r="K3339">
        <v>11.10763</v>
      </c>
      <c r="L3339" t="str">
        <f>RRPS_ALL[[#This Row],[BondID]]&amp;"|"&amp;TEXT(RRPS_ALL[[#This Row],[Date]],"yyyymmdd")</f>
        <v>3105|20020228</v>
      </c>
    </row>
    <row r="3340" spans="1:12" x14ac:dyDescent="0.2">
      <c r="A3340" t="s">
        <v>338</v>
      </c>
      <c r="B3340" t="s">
        <v>338</v>
      </c>
      <c r="C3340" t="s">
        <v>312</v>
      </c>
      <c r="D3340" t="b">
        <v>0</v>
      </c>
      <c r="E3340" t="s">
        <v>338</v>
      </c>
      <c r="F3340" s="5">
        <v>37287</v>
      </c>
      <c r="G3340">
        <v>3.2109999999999999</v>
      </c>
      <c r="J3340">
        <v>0.58333000000000002</v>
      </c>
      <c r="K3340">
        <v>11.188510000000001</v>
      </c>
      <c r="L3340" t="str">
        <f>RRPS_ALL[[#This Row],[BondID]]&amp;"|"&amp;TEXT(RRPS_ALL[[#This Row],[Date]],"yyyymmdd")</f>
        <v>3105|20020131</v>
      </c>
    </row>
    <row r="3341" spans="1:12" x14ac:dyDescent="0.2">
      <c r="A3341" t="s">
        <v>338</v>
      </c>
      <c r="B3341" t="s">
        <v>338</v>
      </c>
      <c r="C3341" t="s">
        <v>312</v>
      </c>
      <c r="D3341" t="b">
        <v>0</v>
      </c>
      <c r="E3341" t="s">
        <v>338</v>
      </c>
      <c r="F3341" s="5">
        <v>37256</v>
      </c>
      <c r="G3341">
        <v>3.2490000000000001</v>
      </c>
      <c r="J3341">
        <v>0.26250000000000001</v>
      </c>
      <c r="K3341">
        <v>11.27088</v>
      </c>
      <c r="L3341" t="str">
        <f>RRPS_ALL[[#This Row],[BondID]]&amp;"|"&amp;TEXT(RRPS_ALL[[#This Row],[Date]],"yyyymmdd")</f>
        <v>3105|20011231</v>
      </c>
    </row>
    <row r="3342" spans="1:12" x14ac:dyDescent="0.2">
      <c r="A3342" t="s">
        <v>338</v>
      </c>
      <c r="B3342" t="s">
        <v>338</v>
      </c>
      <c r="C3342" t="s">
        <v>312</v>
      </c>
      <c r="D3342" t="b">
        <v>0</v>
      </c>
      <c r="E3342" t="s">
        <v>338</v>
      </c>
      <c r="F3342" s="5">
        <v>37225</v>
      </c>
      <c r="G3342">
        <v>3.2360000000000002</v>
      </c>
      <c r="J3342">
        <v>3.4708299999999999</v>
      </c>
      <c r="K3342">
        <v>10.98338</v>
      </c>
      <c r="L3342" t="str">
        <f>RRPS_ALL[[#This Row],[BondID]]&amp;"|"&amp;TEXT(RRPS_ALL[[#This Row],[Date]],"yyyymmdd")</f>
        <v>3105|20011130</v>
      </c>
    </row>
    <row r="3343" spans="1:12" x14ac:dyDescent="0.2">
      <c r="A3343" t="s">
        <v>338</v>
      </c>
      <c r="B3343" t="s">
        <v>338</v>
      </c>
      <c r="C3343" t="s">
        <v>312</v>
      </c>
      <c r="D3343" t="b">
        <v>0</v>
      </c>
      <c r="E3343" t="s">
        <v>338</v>
      </c>
      <c r="F3343" s="5">
        <v>37195</v>
      </c>
      <c r="G3343">
        <v>3.3319999999999999</v>
      </c>
      <c r="J3343">
        <v>3.1208300000000002</v>
      </c>
      <c r="K3343">
        <v>11.063549999999999</v>
      </c>
      <c r="L3343" t="str">
        <f>RRPS_ALL[[#This Row],[BondID]]&amp;"|"&amp;TEXT(RRPS_ALL[[#This Row],[Date]],"yyyymmdd")</f>
        <v>3105|20011031</v>
      </c>
    </row>
    <row r="3344" spans="1:12" x14ac:dyDescent="0.2">
      <c r="A3344" t="s">
        <v>338</v>
      </c>
      <c r="B3344" t="s">
        <v>338</v>
      </c>
      <c r="C3344" t="s">
        <v>312</v>
      </c>
      <c r="D3344" t="b">
        <v>0</v>
      </c>
      <c r="E3344" t="s">
        <v>338</v>
      </c>
      <c r="F3344" s="5">
        <v>37072</v>
      </c>
      <c r="G3344">
        <v>3.399</v>
      </c>
      <c r="J3344">
        <v>1.93472</v>
      </c>
      <c r="K3344">
        <v>11.388579999999999</v>
      </c>
      <c r="L3344" t="str">
        <f>RRPS_ALL[[#This Row],[BondID]]&amp;"|"&amp;TEXT(RRPS_ALL[[#This Row],[Date]],"yyyymmdd")</f>
        <v>3105|20010630</v>
      </c>
    </row>
    <row r="3345" spans="1:12" x14ac:dyDescent="0.2">
      <c r="A3345" t="s">
        <v>339</v>
      </c>
      <c r="B3345" t="s">
        <v>339</v>
      </c>
      <c r="C3345" t="s">
        <v>312</v>
      </c>
      <c r="D3345" t="b">
        <v>0</v>
      </c>
      <c r="E3345" t="s">
        <v>339</v>
      </c>
      <c r="F3345" s="5">
        <v>42247</v>
      </c>
      <c r="G3345">
        <v>4.5005629999999996</v>
      </c>
      <c r="H3345">
        <v>4.4705630000000003</v>
      </c>
      <c r="I3345">
        <v>100</v>
      </c>
      <c r="J3345">
        <v>-1.2500000000000001E-2</v>
      </c>
      <c r="K3345">
        <v>2.7780000000000001E-3</v>
      </c>
      <c r="L3345" t="str">
        <f>RRPS_ALL[[#This Row],[BondID]]&amp;"|"&amp;TEXT(RRPS_ALL[[#This Row],[Date]],"yyyymmdd")</f>
        <v>1049|20150831</v>
      </c>
    </row>
    <row r="3346" spans="1:12" x14ac:dyDescent="0.2">
      <c r="A3346" t="s">
        <v>339</v>
      </c>
      <c r="B3346" t="s">
        <v>339</v>
      </c>
      <c r="C3346" t="s">
        <v>312</v>
      </c>
      <c r="D3346" t="b">
        <v>0</v>
      </c>
      <c r="E3346" t="s">
        <v>339</v>
      </c>
      <c r="F3346" s="5">
        <v>42216</v>
      </c>
      <c r="G3346">
        <v>-0.43058099999999999</v>
      </c>
      <c r="H3346">
        <v>-0.45210800000000001</v>
      </c>
      <c r="I3346">
        <v>100.1105</v>
      </c>
      <c r="J3346">
        <v>4.4000000000000004</v>
      </c>
      <c r="K3346">
        <v>2.2221999999999999E-2</v>
      </c>
      <c r="L3346" t="str">
        <f>RRPS_ALL[[#This Row],[BondID]]&amp;"|"&amp;TEXT(RRPS_ALL[[#This Row],[Date]],"yyyymmdd")</f>
        <v>1049|20150731</v>
      </c>
    </row>
    <row r="3347" spans="1:12" x14ac:dyDescent="0.2">
      <c r="A3347" t="s">
        <v>339</v>
      </c>
      <c r="B3347" t="s">
        <v>339</v>
      </c>
      <c r="C3347" t="s">
        <v>312</v>
      </c>
      <c r="D3347" t="b">
        <v>0</v>
      </c>
      <c r="E3347" t="s">
        <v>339</v>
      </c>
      <c r="F3347" s="5">
        <v>42185</v>
      </c>
      <c r="G3347">
        <v>-0.34436600000000001</v>
      </c>
      <c r="H3347">
        <v>-0.35727399999999998</v>
      </c>
      <c r="I3347">
        <v>100.5415</v>
      </c>
      <c r="J3347">
        <v>4</v>
      </c>
      <c r="K3347">
        <v>0.111111</v>
      </c>
      <c r="L3347" t="str">
        <f>RRPS_ALL[[#This Row],[BondID]]&amp;"|"&amp;TEXT(RRPS_ALL[[#This Row],[Date]],"yyyymmdd")</f>
        <v>1049|20150630</v>
      </c>
    </row>
    <row r="3348" spans="1:12" x14ac:dyDescent="0.2">
      <c r="A3348" t="s">
        <v>339</v>
      </c>
      <c r="B3348" t="s">
        <v>339</v>
      </c>
      <c r="C3348" t="s">
        <v>312</v>
      </c>
      <c r="D3348" t="b">
        <v>0</v>
      </c>
      <c r="E3348" t="s">
        <v>339</v>
      </c>
      <c r="F3348" s="5">
        <v>42155</v>
      </c>
      <c r="G3348">
        <v>-0.32952199999999998</v>
      </c>
      <c r="H3348">
        <v>-0.34426699999999999</v>
      </c>
      <c r="I3348">
        <v>100.94499999999999</v>
      </c>
      <c r="J3348">
        <v>3.625</v>
      </c>
      <c r="K3348">
        <v>0.19444400000000001</v>
      </c>
      <c r="L3348" t="str">
        <f>RRPS_ALL[[#This Row],[BondID]]&amp;"|"&amp;TEXT(RRPS_ALL[[#This Row],[Date]],"yyyymmdd")</f>
        <v>1049|20150531</v>
      </c>
    </row>
    <row r="3349" spans="1:12" x14ac:dyDescent="0.2">
      <c r="A3349" t="s">
        <v>339</v>
      </c>
      <c r="B3349" t="s">
        <v>339</v>
      </c>
      <c r="C3349" t="s">
        <v>312</v>
      </c>
      <c r="D3349" t="b">
        <v>0</v>
      </c>
      <c r="E3349" t="s">
        <v>339</v>
      </c>
      <c r="F3349" s="5">
        <v>42124</v>
      </c>
      <c r="G3349">
        <v>-0.30340699999999998</v>
      </c>
      <c r="H3349">
        <v>-0.31758900000000001</v>
      </c>
      <c r="I3349">
        <v>101.30200000000001</v>
      </c>
      <c r="J3349">
        <v>3.2875000000000001</v>
      </c>
      <c r="K3349">
        <v>0.26944400000000002</v>
      </c>
      <c r="L3349" t="str">
        <f>RRPS_ALL[[#This Row],[BondID]]&amp;"|"&amp;TEXT(RRPS_ALL[[#This Row],[Date]],"yyyymmdd")</f>
        <v>1049|20150430</v>
      </c>
    </row>
    <row r="3350" spans="1:12" x14ac:dyDescent="0.2">
      <c r="A3350" t="s">
        <v>339</v>
      </c>
      <c r="B3350" t="s">
        <v>339</v>
      </c>
      <c r="C3350" t="s">
        <v>312</v>
      </c>
      <c r="D3350" t="b">
        <v>0</v>
      </c>
      <c r="E3350" t="s">
        <v>339</v>
      </c>
      <c r="F3350" s="5">
        <v>42094</v>
      </c>
      <c r="G3350">
        <v>-0.246229</v>
      </c>
      <c r="H3350">
        <v>-0.26077699999999998</v>
      </c>
      <c r="I3350">
        <v>101.7235</v>
      </c>
      <c r="J3350">
        <v>2.875</v>
      </c>
      <c r="K3350">
        <v>0.36111100000000002</v>
      </c>
      <c r="L3350" t="str">
        <f>RRPS_ALL[[#This Row],[BondID]]&amp;"|"&amp;TEXT(RRPS_ALL[[#This Row],[Date]],"yyyymmdd")</f>
        <v>1049|20150331</v>
      </c>
    </row>
    <row r="3351" spans="1:12" x14ac:dyDescent="0.2">
      <c r="A3351" t="s">
        <v>339</v>
      </c>
      <c r="B3351" t="s">
        <v>339</v>
      </c>
      <c r="C3351" t="s">
        <v>312</v>
      </c>
      <c r="D3351" t="b">
        <v>0</v>
      </c>
      <c r="E3351" t="s">
        <v>339</v>
      </c>
      <c r="F3351" s="5">
        <v>42063</v>
      </c>
      <c r="G3351">
        <v>-0.124514</v>
      </c>
      <c r="H3351">
        <v>-0.139515</v>
      </c>
      <c r="I3351">
        <v>102.05193199999999</v>
      </c>
      <c r="J3351">
        <v>2.5125000000000002</v>
      </c>
      <c r="K3351">
        <v>0.44166699999999998</v>
      </c>
      <c r="L3351" t="str">
        <f>RRPS_ALL[[#This Row],[BondID]]&amp;"|"&amp;TEXT(RRPS_ALL[[#This Row],[Date]],"yyyymmdd")</f>
        <v>1049|20150228</v>
      </c>
    </row>
    <row r="3352" spans="1:12" x14ac:dyDescent="0.2">
      <c r="A3352" t="s">
        <v>339</v>
      </c>
      <c r="B3352" t="s">
        <v>339</v>
      </c>
      <c r="C3352" t="s">
        <v>312</v>
      </c>
      <c r="D3352" t="b">
        <v>0</v>
      </c>
      <c r="E3352" t="s">
        <v>339</v>
      </c>
      <c r="F3352" s="5">
        <v>42035</v>
      </c>
      <c r="G3352">
        <v>4.5570000000000003E-3</v>
      </c>
      <c r="H3352">
        <v>-1.0444E-2</v>
      </c>
      <c r="I3352">
        <v>102.36823</v>
      </c>
      <c r="J3352">
        <v>2.1375000000000002</v>
      </c>
      <c r="K3352">
        <v>0.52500000000000002</v>
      </c>
      <c r="L3352" t="str">
        <f>RRPS_ALL[[#This Row],[BondID]]&amp;"|"&amp;TEXT(RRPS_ALL[[#This Row],[Date]],"yyyymmdd")</f>
        <v>1049|20150131</v>
      </c>
    </row>
    <row r="3353" spans="1:12" x14ac:dyDescent="0.2">
      <c r="A3353" t="s">
        <v>339</v>
      </c>
      <c r="B3353" t="s">
        <v>339</v>
      </c>
      <c r="C3353" t="s">
        <v>312</v>
      </c>
      <c r="D3353" t="b">
        <v>0</v>
      </c>
      <c r="E3353" t="s">
        <v>339</v>
      </c>
      <c r="F3353" s="5">
        <v>42004</v>
      </c>
      <c r="G3353">
        <v>0.115177</v>
      </c>
      <c r="H3353">
        <v>0.100176</v>
      </c>
      <c r="I3353">
        <v>102.64943700000001</v>
      </c>
      <c r="J3353">
        <v>1.7875000000000001</v>
      </c>
      <c r="K3353">
        <v>0.60277800000000004</v>
      </c>
      <c r="L3353" t="str">
        <f>RRPS_ALL[[#This Row],[BondID]]&amp;"|"&amp;TEXT(RRPS_ALL[[#This Row],[Date]],"yyyymmdd")</f>
        <v>1049|20141231</v>
      </c>
    </row>
    <row r="3354" spans="1:12" x14ac:dyDescent="0.2">
      <c r="A3354" t="s">
        <v>339</v>
      </c>
      <c r="B3354" t="s">
        <v>339</v>
      </c>
      <c r="C3354" t="s">
        <v>312</v>
      </c>
      <c r="D3354" t="b">
        <v>0</v>
      </c>
      <c r="E3354" t="s">
        <v>339</v>
      </c>
      <c r="F3354" s="5">
        <v>41973</v>
      </c>
      <c r="G3354">
        <v>3.9973000000000002E-2</v>
      </c>
      <c r="H3354">
        <v>2.4971E-2</v>
      </c>
      <c r="I3354">
        <v>103.106882</v>
      </c>
      <c r="J3354">
        <v>1.375</v>
      </c>
      <c r="K3354">
        <v>0.69444399999999995</v>
      </c>
      <c r="L3354" t="str">
        <f>RRPS_ALL[[#This Row],[BondID]]&amp;"|"&amp;TEXT(RRPS_ALL[[#This Row],[Date]],"yyyymmdd")</f>
        <v>1049|20141130</v>
      </c>
    </row>
    <row r="3355" spans="1:12" x14ac:dyDescent="0.2">
      <c r="A3355" t="s">
        <v>339</v>
      </c>
      <c r="B3355" t="s">
        <v>339</v>
      </c>
      <c r="C3355" t="s">
        <v>312</v>
      </c>
      <c r="D3355" t="b">
        <v>0</v>
      </c>
      <c r="E3355" t="s">
        <v>339</v>
      </c>
      <c r="F3355" s="5">
        <v>41943</v>
      </c>
      <c r="G3355">
        <v>3.0987000000000001E-2</v>
      </c>
      <c r="H3355">
        <v>1.5986E-2</v>
      </c>
      <c r="I3355">
        <v>103.462102</v>
      </c>
      <c r="J3355">
        <v>1.0249999999999999</v>
      </c>
      <c r="K3355">
        <v>0.77222199999999996</v>
      </c>
      <c r="L3355" t="str">
        <f>RRPS_ALL[[#This Row],[BondID]]&amp;"|"&amp;TEXT(RRPS_ALL[[#This Row],[Date]],"yyyymmdd")</f>
        <v>1049|20141031</v>
      </c>
    </row>
    <row r="3356" spans="1:12" x14ac:dyDescent="0.2">
      <c r="A3356" t="s">
        <v>339</v>
      </c>
      <c r="B3356" t="s">
        <v>339</v>
      </c>
      <c r="C3356" t="s">
        <v>312</v>
      </c>
      <c r="D3356" t="b">
        <v>0</v>
      </c>
      <c r="E3356" t="s">
        <v>339</v>
      </c>
      <c r="F3356" s="5">
        <v>41912</v>
      </c>
      <c r="G3356">
        <v>0.154616</v>
      </c>
      <c r="H3356">
        <v>0.13226299999999999</v>
      </c>
      <c r="I3356">
        <v>103.744</v>
      </c>
      <c r="J3356">
        <v>0.63749999999999996</v>
      </c>
      <c r="K3356">
        <v>0.85833300000000001</v>
      </c>
      <c r="L3356" t="str">
        <f>RRPS_ALL[[#This Row],[BondID]]&amp;"|"&amp;TEXT(RRPS_ALL[[#This Row],[Date]],"yyyymmdd")</f>
        <v>1049|20140930</v>
      </c>
    </row>
    <row r="3357" spans="1:12" x14ac:dyDescent="0.2">
      <c r="A3357" t="s">
        <v>339</v>
      </c>
      <c r="B3357" t="s">
        <v>339</v>
      </c>
      <c r="C3357" t="s">
        <v>312</v>
      </c>
      <c r="D3357" t="b">
        <v>0</v>
      </c>
      <c r="E3357" t="s">
        <v>339</v>
      </c>
      <c r="F3357" s="5">
        <v>41882</v>
      </c>
      <c r="G3357">
        <v>0.145009</v>
      </c>
      <c r="H3357">
        <v>0.12463299999999999</v>
      </c>
      <c r="I3357">
        <v>104.11499999999999</v>
      </c>
      <c r="J3357">
        <v>0.26250000000000001</v>
      </c>
      <c r="K3357">
        <v>0.94166700000000003</v>
      </c>
      <c r="L3357" t="str">
        <f>RRPS_ALL[[#This Row],[BondID]]&amp;"|"&amp;TEXT(RRPS_ALL[[#This Row],[Date]],"yyyymmdd")</f>
        <v>1049|20140831</v>
      </c>
    </row>
    <row r="3358" spans="1:12" x14ac:dyDescent="0.2">
      <c r="A3358" t="s">
        <v>339</v>
      </c>
      <c r="B3358" t="s">
        <v>339</v>
      </c>
      <c r="C3358" t="s">
        <v>312</v>
      </c>
      <c r="D3358" t="b">
        <v>0</v>
      </c>
      <c r="E3358" t="s">
        <v>339</v>
      </c>
      <c r="F3358" s="5">
        <v>41851</v>
      </c>
      <c r="G3358">
        <v>0.175231</v>
      </c>
      <c r="H3358">
        <v>0.15640899999999999</v>
      </c>
      <c r="I3358">
        <v>104.42100000000001</v>
      </c>
      <c r="J3358">
        <v>4.4124999999999996</v>
      </c>
      <c r="K3358">
        <v>0.97809100000000004</v>
      </c>
      <c r="L3358" t="str">
        <f>RRPS_ALL[[#This Row],[BondID]]&amp;"|"&amp;TEXT(RRPS_ALL[[#This Row],[Date]],"yyyymmdd")</f>
        <v>1049|20140731</v>
      </c>
    </row>
    <row r="3359" spans="1:12" x14ac:dyDescent="0.2">
      <c r="A3359" t="s">
        <v>339</v>
      </c>
      <c r="B3359" t="s">
        <v>339</v>
      </c>
      <c r="C3359" t="s">
        <v>312</v>
      </c>
      <c r="D3359" t="b">
        <v>0</v>
      </c>
      <c r="E3359" t="s">
        <v>339</v>
      </c>
      <c r="F3359" s="5">
        <v>41820</v>
      </c>
      <c r="G3359">
        <v>0.38024999999999998</v>
      </c>
      <c r="H3359">
        <v>0.36292000000000002</v>
      </c>
      <c r="I3359">
        <v>104.56699999999999</v>
      </c>
      <c r="J3359">
        <v>4.0125000000000002</v>
      </c>
      <c r="K3359">
        <v>1.0668979999999999</v>
      </c>
      <c r="L3359" t="str">
        <f>RRPS_ALL[[#This Row],[BondID]]&amp;"|"&amp;TEXT(RRPS_ALL[[#This Row],[Date]],"yyyymmdd")</f>
        <v>1049|20140630</v>
      </c>
    </row>
    <row r="3360" spans="1:12" x14ac:dyDescent="0.2">
      <c r="A3360" t="s">
        <v>339</v>
      </c>
      <c r="B3360" t="s">
        <v>339</v>
      </c>
      <c r="C3360" t="s">
        <v>312</v>
      </c>
      <c r="D3360" t="b">
        <v>0</v>
      </c>
      <c r="E3360" t="s">
        <v>339</v>
      </c>
      <c r="F3360" s="5">
        <v>41790</v>
      </c>
      <c r="G3360">
        <v>0.45472299999999999</v>
      </c>
      <c r="H3360">
        <v>0.43454300000000001</v>
      </c>
      <c r="I3360">
        <v>104.809</v>
      </c>
      <c r="J3360">
        <v>3.65</v>
      </c>
      <c r="K3360">
        <v>1.1474249999999999</v>
      </c>
      <c r="L3360" t="str">
        <f>RRPS_ALL[[#This Row],[BondID]]&amp;"|"&amp;TEXT(RRPS_ALL[[#This Row],[Date]],"yyyymmdd")</f>
        <v>1049|20140531</v>
      </c>
    </row>
    <row r="3361" spans="1:12" x14ac:dyDescent="0.2">
      <c r="A3361" t="s">
        <v>339</v>
      </c>
      <c r="B3361" t="s">
        <v>339</v>
      </c>
      <c r="C3361" t="s">
        <v>312</v>
      </c>
      <c r="D3361" t="b">
        <v>0</v>
      </c>
      <c r="E3361" t="s">
        <v>339</v>
      </c>
      <c r="F3361" s="5">
        <v>41759</v>
      </c>
      <c r="G3361">
        <v>0.55979299999999999</v>
      </c>
      <c r="H3361">
        <v>0.502965</v>
      </c>
      <c r="I3361">
        <v>105.032</v>
      </c>
      <c r="J3361">
        <v>3.3</v>
      </c>
      <c r="K3361">
        <v>1.2251609999999999</v>
      </c>
      <c r="L3361" t="str">
        <f>RRPS_ALL[[#This Row],[BondID]]&amp;"|"&amp;TEXT(RRPS_ALL[[#This Row],[Date]],"yyyymmdd")</f>
        <v>1049|20140430</v>
      </c>
    </row>
    <row r="3362" spans="1:12" x14ac:dyDescent="0.2">
      <c r="A3362" t="s">
        <v>339</v>
      </c>
      <c r="B3362" t="s">
        <v>339</v>
      </c>
      <c r="C3362" t="s">
        <v>312</v>
      </c>
      <c r="D3362" t="b">
        <v>0</v>
      </c>
      <c r="E3362" t="s">
        <v>339</v>
      </c>
      <c r="F3362" s="5">
        <v>41729</v>
      </c>
      <c r="G3362">
        <v>0.62485599999999997</v>
      </c>
      <c r="H3362">
        <v>0.57187500000000002</v>
      </c>
      <c r="I3362">
        <v>105.297</v>
      </c>
      <c r="J3362">
        <v>2.8875000000000002</v>
      </c>
      <c r="K3362">
        <v>1.316802</v>
      </c>
      <c r="L3362" t="str">
        <f>RRPS_ALL[[#This Row],[BondID]]&amp;"|"&amp;TEXT(RRPS_ALL[[#This Row],[Date]],"yyyymmdd")</f>
        <v>1049|20140331</v>
      </c>
    </row>
    <row r="3363" spans="1:12" x14ac:dyDescent="0.2">
      <c r="A3363" t="s">
        <v>339</v>
      </c>
      <c r="B3363" t="s">
        <v>339</v>
      </c>
      <c r="C3363" t="s">
        <v>312</v>
      </c>
      <c r="D3363" t="b">
        <v>0</v>
      </c>
      <c r="E3363" t="s">
        <v>339</v>
      </c>
      <c r="F3363" s="5">
        <v>41698</v>
      </c>
      <c r="G3363">
        <v>0.69010199999999999</v>
      </c>
      <c r="H3363">
        <v>0.63997300000000001</v>
      </c>
      <c r="I3363">
        <v>105.497</v>
      </c>
      <c r="J3363">
        <v>2.5375000000000001</v>
      </c>
      <c r="K3363">
        <v>1.3945540000000001</v>
      </c>
      <c r="L3363" t="str">
        <f>RRPS_ALL[[#This Row],[BondID]]&amp;"|"&amp;TEXT(RRPS_ALL[[#This Row],[Date]],"yyyymmdd")</f>
        <v>1049|20140228</v>
      </c>
    </row>
    <row r="3364" spans="1:12" x14ac:dyDescent="0.2">
      <c r="A3364" t="s">
        <v>339</v>
      </c>
      <c r="B3364" t="s">
        <v>339</v>
      </c>
      <c r="C3364" t="s">
        <v>312</v>
      </c>
      <c r="D3364" t="b">
        <v>0</v>
      </c>
      <c r="E3364" t="s">
        <v>339</v>
      </c>
      <c r="F3364" s="5">
        <v>41670</v>
      </c>
      <c r="G3364">
        <v>0.71482699999999999</v>
      </c>
      <c r="H3364">
        <v>0.66746799999999995</v>
      </c>
      <c r="I3364">
        <v>105.771</v>
      </c>
      <c r="J3364">
        <v>2.1625000000000001</v>
      </c>
      <c r="K3364">
        <v>1.4778770000000001</v>
      </c>
      <c r="L3364" t="str">
        <f>RRPS_ALL[[#This Row],[BondID]]&amp;"|"&amp;TEXT(RRPS_ALL[[#This Row],[Date]],"yyyymmdd")</f>
        <v>1049|20140131</v>
      </c>
    </row>
    <row r="3365" spans="1:12" x14ac:dyDescent="0.2">
      <c r="A3365" t="s">
        <v>339</v>
      </c>
      <c r="B3365" t="s">
        <v>339</v>
      </c>
      <c r="C3365" t="s">
        <v>312</v>
      </c>
      <c r="D3365" t="b">
        <v>0</v>
      </c>
      <c r="E3365" t="s">
        <v>339</v>
      </c>
      <c r="F3365" s="5">
        <v>41639</v>
      </c>
      <c r="G3365">
        <v>0.84138900000000005</v>
      </c>
      <c r="H3365">
        <v>0.79622599999999999</v>
      </c>
      <c r="I3365">
        <v>105.85087</v>
      </c>
      <c r="J3365">
        <v>1.8125</v>
      </c>
      <c r="K3365">
        <v>1.5556049999999999</v>
      </c>
      <c r="L3365" t="str">
        <f>RRPS_ALL[[#This Row],[BondID]]&amp;"|"&amp;TEXT(RRPS_ALL[[#This Row],[Date]],"yyyymmdd")</f>
        <v>1049|20131231</v>
      </c>
    </row>
    <row r="3366" spans="1:12" x14ac:dyDescent="0.2">
      <c r="A3366" t="s">
        <v>339</v>
      </c>
      <c r="B3366" t="s">
        <v>339</v>
      </c>
      <c r="C3366" t="s">
        <v>312</v>
      </c>
      <c r="D3366" t="b">
        <v>0</v>
      </c>
      <c r="E3366" t="s">
        <v>339</v>
      </c>
      <c r="F3366" s="5">
        <v>41608</v>
      </c>
      <c r="G3366">
        <v>0.863178</v>
      </c>
      <c r="H3366">
        <v>0.82047000000000003</v>
      </c>
      <c r="I3366">
        <v>106.142516</v>
      </c>
      <c r="J3366">
        <v>1.4</v>
      </c>
      <c r="K3366">
        <v>1.6472629999999999</v>
      </c>
      <c r="L3366" t="str">
        <f>RRPS_ALL[[#This Row],[BondID]]&amp;"|"&amp;TEXT(RRPS_ALL[[#This Row],[Date]],"yyyymmdd")</f>
        <v>1049|20131130</v>
      </c>
    </row>
    <row r="3367" spans="1:12" x14ac:dyDescent="0.2">
      <c r="A3367" t="s">
        <v>339</v>
      </c>
      <c r="B3367" t="s">
        <v>339</v>
      </c>
      <c r="C3367" t="s">
        <v>312</v>
      </c>
      <c r="D3367" t="b">
        <v>0</v>
      </c>
      <c r="E3367" t="s">
        <v>339</v>
      </c>
      <c r="F3367" s="5">
        <v>41578</v>
      </c>
      <c r="G3367">
        <v>1.0580149999999999</v>
      </c>
      <c r="H3367">
        <v>1.017053</v>
      </c>
      <c r="I3367">
        <v>106.073148</v>
      </c>
      <c r="J3367">
        <v>1.0375000000000001</v>
      </c>
      <c r="K3367">
        <v>1.727741</v>
      </c>
      <c r="L3367" t="str">
        <f>RRPS_ALL[[#This Row],[BondID]]&amp;"|"&amp;TEXT(RRPS_ALL[[#This Row],[Date]],"yyyymmdd")</f>
        <v>1049|20131031</v>
      </c>
    </row>
    <row r="3368" spans="1:12" x14ac:dyDescent="0.2">
      <c r="A3368" t="s">
        <v>339</v>
      </c>
      <c r="B3368" t="s">
        <v>339</v>
      </c>
      <c r="C3368" t="s">
        <v>312</v>
      </c>
      <c r="D3368" t="b">
        <v>0</v>
      </c>
      <c r="E3368" t="s">
        <v>339</v>
      </c>
      <c r="F3368" s="5">
        <v>41547</v>
      </c>
      <c r="G3368">
        <v>1.121111</v>
      </c>
      <c r="H3368">
        <v>1.082047</v>
      </c>
      <c r="I3368">
        <v>106.25188</v>
      </c>
      <c r="J3368">
        <v>0.63749999999999996</v>
      </c>
      <c r="K3368">
        <v>1.816605</v>
      </c>
      <c r="L3368" t="str">
        <f>RRPS_ALL[[#This Row],[BondID]]&amp;"|"&amp;TEXT(RRPS_ALL[[#This Row],[Date]],"yyyymmdd")</f>
        <v>1049|20130930</v>
      </c>
    </row>
    <row r="3369" spans="1:12" x14ac:dyDescent="0.2">
      <c r="A3369" t="s">
        <v>339</v>
      </c>
      <c r="B3369" t="s">
        <v>339</v>
      </c>
      <c r="C3369" t="s">
        <v>312</v>
      </c>
      <c r="D3369" t="b">
        <v>0</v>
      </c>
      <c r="E3369" t="s">
        <v>339</v>
      </c>
      <c r="F3369" s="5">
        <v>41517</v>
      </c>
      <c r="G3369">
        <v>1.2417590000000001</v>
      </c>
      <c r="H3369">
        <v>1.2041900000000001</v>
      </c>
      <c r="I3369">
        <v>106.277355</v>
      </c>
      <c r="J3369">
        <v>0.27500000000000002</v>
      </c>
      <c r="K3369">
        <v>1.897113</v>
      </c>
      <c r="L3369" t="str">
        <f>RRPS_ALL[[#This Row],[BondID]]&amp;"|"&amp;TEXT(RRPS_ALL[[#This Row],[Date]],"yyyymmdd")</f>
        <v>1049|20130831</v>
      </c>
    </row>
    <row r="3370" spans="1:12" x14ac:dyDescent="0.2">
      <c r="A3370" t="s">
        <v>339</v>
      </c>
      <c r="B3370" t="s">
        <v>339</v>
      </c>
      <c r="C3370" t="s">
        <v>312</v>
      </c>
      <c r="D3370" t="b">
        <v>0</v>
      </c>
      <c r="E3370" t="s">
        <v>339</v>
      </c>
      <c r="F3370" s="5">
        <v>41486</v>
      </c>
      <c r="G3370">
        <v>1.049072</v>
      </c>
      <c r="H3370">
        <v>1.013217</v>
      </c>
      <c r="I3370">
        <v>106.934665</v>
      </c>
      <c r="J3370">
        <v>4.4124999999999996</v>
      </c>
      <c r="K3370">
        <v>1.8985650000000001</v>
      </c>
      <c r="L3370" t="str">
        <f>RRPS_ALL[[#This Row],[BondID]]&amp;"|"&amp;TEXT(RRPS_ALL[[#This Row],[Date]],"yyyymmdd")</f>
        <v>1049|20130731</v>
      </c>
    </row>
    <row r="3371" spans="1:12" x14ac:dyDescent="0.2">
      <c r="A3371" t="s">
        <v>339</v>
      </c>
      <c r="B3371" t="s">
        <v>339</v>
      </c>
      <c r="C3371" t="s">
        <v>312</v>
      </c>
      <c r="D3371" t="b">
        <v>0</v>
      </c>
      <c r="E3371" t="s">
        <v>339</v>
      </c>
      <c r="F3371" s="5">
        <v>41455</v>
      </c>
      <c r="G3371">
        <v>1.1311169999999999</v>
      </c>
      <c r="H3371">
        <v>1.0967469999999999</v>
      </c>
      <c r="I3371">
        <v>107.052325</v>
      </c>
      <c r="J3371">
        <v>4.0125000000000002</v>
      </c>
      <c r="K3371">
        <v>1.9873019999999999</v>
      </c>
      <c r="L3371" t="str">
        <f>RRPS_ALL[[#This Row],[BondID]]&amp;"|"&amp;TEXT(RRPS_ALL[[#This Row],[Date]],"yyyymmdd")</f>
        <v>1049|20130630</v>
      </c>
    </row>
    <row r="3372" spans="1:12" x14ac:dyDescent="0.2">
      <c r="A3372" t="s">
        <v>339</v>
      </c>
      <c r="B3372" t="s">
        <v>339</v>
      </c>
      <c r="C3372" t="s">
        <v>312</v>
      </c>
      <c r="D3372" t="b">
        <v>0</v>
      </c>
      <c r="E3372" t="s">
        <v>339</v>
      </c>
      <c r="F3372" s="5">
        <v>41425</v>
      </c>
      <c r="G3372">
        <v>0.93691500000000005</v>
      </c>
      <c r="H3372">
        <v>0.90401100000000001</v>
      </c>
      <c r="I3372">
        <v>107.74636</v>
      </c>
      <c r="J3372">
        <v>3.6625000000000001</v>
      </c>
      <c r="K3372">
        <v>2.065439</v>
      </c>
      <c r="L3372" t="str">
        <f>RRPS_ALL[[#This Row],[BondID]]&amp;"|"&amp;TEXT(RRPS_ALL[[#This Row],[Date]],"yyyymmdd")</f>
        <v>1049|20130531</v>
      </c>
    </row>
    <row r="3373" spans="1:12" x14ac:dyDescent="0.2">
      <c r="A3373" t="s">
        <v>339</v>
      </c>
      <c r="B3373" t="s">
        <v>339</v>
      </c>
      <c r="C3373" t="s">
        <v>312</v>
      </c>
      <c r="D3373" t="b">
        <v>0</v>
      </c>
      <c r="E3373" t="s">
        <v>339</v>
      </c>
      <c r="F3373" s="5">
        <v>41394</v>
      </c>
      <c r="G3373">
        <v>0.82353299999999996</v>
      </c>
      <c r="H3373">
        <v>0.79195499999999996</v>
      </c>
      <c r="I3373">
        <v>108.29392</v>
      </c>
      <c r="J3373">
        <v>3.3</v>
      </c>
      <c r="K3373">
        <v>2.146204</v>
      </c>
      <c r="L3373" t="str">
        <f>RRPS_ALL[[#This Row],[BondID]]&amp;"|"&amp;TEXT(RRPS_ALL[[#This Row],[Date]],"yyyymmdd")</f>
        <v>1049|20130430</v>
      </c>
    </row>
    <row r="3374" spans="1:12" x14ac:dyDescent="0.2">
      <c r="A3374" t="s">
        <v>339</v>
      </c>
      <c r="B3374" t="s">
        <v>339</v>
      </c>
      <c r="C3374" t="s">
        <v>312</v>
      </c>
      <c r="D3374" t="b">
        <v>0</v>
      </c>
      <c r="E3374" t="s">
        <v>339</v>
      </c>
      <c r="F3374" s="5">
        <v>41364</v>
      </c>
      <c r="G3374">
        <v>0.99711099999999997</v>
      </c>
      <c r="H3374">
        <v>0.96659300000000004</v>
      </c>
      <c r="I3374">
        <v>108.18506600000001</v>
      </c>
      <c r="J3374">
        <v>2.9</v>
      </c>
      <c r="K3374">
        <v>2.234772</v>
      </c>
      <c r="L3374" t="str">
        <f>RRPS_ALL[[#This Row],[BondID]]&amp;"|"&amp;TEXT(RRPS_ALL[[#This Row],[Date]],"yyyymmdd")</f>
        <v>1049|20130331</v>
      </c>
    </row>
    <row r="3375" spans="1:12" x14ac:dyDescent="0.2">
      <c r="A3375" t="s">
        <v>339</v>
      </c>
      <c r="B3375" t="s">
        <v>339</v>
      </c>
      <c r="C3375" t="s">
        <v>312</v>
      </c>
      <c r="D3375" t="b">
        <v>0</v>
      </c>
      <c r="E3375" t="s">
        <v>339</v>
      </c>
      <c r="F3375" s="5">
        <v>41333</v>
      </c>
      <c r="G3375">
        <v>1.036332</v>
      </c>
      <c r="H3375">
        <v>1.006813</v>
      </c>
      <c r="I3375">
        <v>108.35921</v>
      </c>
      <c r="J3375">
        <v>2.5375000000000001</v>
      </c>
      <c r="K3375">
        <v>2.3152550000000001</v>
      </c>
      <c r="L3375" t="str">
        <f>RRPS_ALL[[#This Row],[BondID]]&amp;"|"&amp;TEXT(RRPS_ALL[[#This Row],[Date]],"yyyymmdd")</f>
        <v>1049|20130228</v>
      </c>
    </row>
    <row r="3376" spans="1:12" x14ac:dyDescent="0.2">
      <c r="A3376" t="s">
        <v>339</v>
      </c>
      <c r="B3376" t="s">
        <v>339</v>
      </c>
      <c r="C3376" t="s">
        <v>312</v>
      </c>
      <c r="D3376" t="b">
        <v>0</v>
      </c>
      <c r="E3376" t="s">
        <v>339</v>
      </c>
      <c r="F3376" s="5">
        <v>41305</v>
      </c>
      <c r="G3376">
        <v>1.016893</v>
      </c>
      <c r="H3376">
        <v>0.98839399999999999</v>
      </c>
      <c r="I3376">
        <v>108.690152</v>
      </c>
      <c r="J3376">
        <v>2.1625000000000001</v>
      </c>
      <c r="K3376">
        <v>2.3986239999999999</v>
      </c>
      <c r="L3376" t="str">
        <f>RRPS_ALL[[#This Row],[BondID]]&amp;"|"&amp;TEXT(RRPS_ALL[[#This Row],[Date]],"yyyymmdd")</f>
        <v>1049|20130131</v>
      </c>
    </row>
    <row r="3377" spans="1:12" x14ac:dyDescent="0.2">
      <c r="A3377" t="s">
        <v>339</v>
      </c>
      <c r="B3377" t="s">
        <v>339</v>
      </c>
      <c r="C3377" t="s">
        <v>312</v>
      </c>
      <c r="D3377" t="b">
        <v>0</v>
      </c>
      <c r="E3377" t="s">
        <v>339</v>
      </c>
      <c r="F3377" s="5">
        <v>41274</v>
      </c>
      <c r="G3377">
        <v>0.83465299999999998</v>
      </c>
      <c r="H3377">
        <v>0.80729399999999996</v>
      </c>
      <c r="I3377">
        <v>109.47891799999999</v>
      </c>
      <c r="J3377">
        <v>1.7749999999999999</v>
      </c>
      <c r="K3377">
        <v>2.4850729999999999</v>
      </c>
      <c r="L3377" t="str">
        <f>RRPS_ALL[[#This Row],[BondID]]&amp;"|"&amp;TEXT(RRPS_ALL[[#This Row],[Date]],"yyyymmdd")</f>
        <v>1049|20121231</v>
      </c>
    </row>
    <row r="3378" spans="1:12" x14ac:dyDescent="0.2">
      <c r="A3378" t="s">
        <v>339</v>
      </c>
      <c r="B3378" t="s">
        <v>339</v>
      </c>
      <c r="C3378" t="s">
        <v>312</v>
      </c>
      <c r="D3378" t="b">
        <v>0</v>
      </c>
      <c r="E3378" t="s">
        <v>339</v>
      </c>
      <c r="F3378" s="5">
        <v>41243</v>
      </c>
      <c r="G3378">
        <v>0.77237100000000003</v>
      </c>
      <c r="H3378">
        <v>0.74591300000000005</v>
      </c>
      <c r="I3378">
        <v>109.94326599999999</v>
      </c>
      <c r="J3378">
        <v>1.4125000000000001</v>
      </c>
      <c r="K3378">
        <v>2.5657429999999999</v>
      </c>
      <c r="L3378" t="str">
        <f>RRPS_ALL[[#This Row],[BondID]]&amp;"|"&amp;TEXT(RRPS_ALL[[#This Row],[Date]],"yyyymmdd")</f>
        <v>1049|20121130</v>
      </c>
    </row>
    <row r="3379" spans="1:12" x14ac:dyDescent="0.2">
      <c r="A3379" t="s">
        <v>339</v>
      </c>
      <c r="B3379" t="s">
        <v>339</v>
      </c>
      <c r="C3379" t="s">
        <v>312</v>
      </c>
      <c r="D3379" t="b">
        <v>0</v>
      </c>
      <c r="E3379" t="s">
        <v>339</v>
      </c>
      <c r="F3379" s="5">
        <v>41213</v>
      </c>
      <c r="G3379">
        <v>0.82801499999999995</v>
      </c>
      <c r="H3379">
        <v>0.80232000000000003</v>
      </c>
      <c r="I3379">
        <v>110.08443200000001</v>
      </c>
      <c r="J3379">
        <v>1.0375000000000001</v>
      </c>
      <c r="K3379">
        <v>2.6489739999999999</v>
      </c>
      <c r="L3379" t="str">
        <f>RRPS_ALL[[#This Row],[BondID]]&amp;"|"&amp;TEXT(RRPS_ALL[[#This Row],[Date]],"yyyymmdd")</f>
        <v>1049|20121031</v>
      </c>
    </row>
    <row r="3380" spans="1:12" x14ac:dyDescent="0.2">
      <c r="A3380" t="s">
        <v>339</v>
      </c>
      <c r="B3380" t="s">
        <v>339</v>
      </c>
      <c r="C3380" t="s">
        <v>312</v>
      </c>
      <c r="D3380" t="b">
        <v>0</v>
      </c>
      <c r="E3380" t="s">
        <v>339</v>
      </c>
      <c r="F3380" s="5">
        <v>41182</v>
      </c>
      <c r="G3380">
        <v>0.79611200000000004</v>
      </c>
      <c r="H3380">
        <v>0.77126300000000003</v>
      </c>
      <c r="I3380">
        <v>110.499252</v>
      </c>
      <c r="J3380">
        <v>0.63749999999999996</v>
      </c>
      <c r="K3380">
        <v>2.7379220000000002</v>
      </c>
      <c r="L3380" t="str">
        <f>RRPS_ALL[[#This Row],[BondID]]&amp;"|"&amp;TEXT(RRPS_ALL[[#This Row],[Date]],"yyyymmdd")</f>
        <v>1049|20120930</v>
      </c>
    </row>
    <row r="3381" spans="1:12" x14ac:dyDescent="0.2">
      <c r="A3381" t="s">
        <v>339</v>
      </c>
      <c r="B3381" t="s">
        <v>339</v>
      </c>
      <c r="C3381" t="s">
        <v>312</v>
      </c>
      <c r="D3381" t="b">
        <v>0</v>
      </c>
      <c r="E3381" t="s">
        <v>339</v>
      </c>
      <c r="F3381" s="5">
        <v>41152</v>
      </c>
      <c r="G3381">
        <v>0.89863599999999999</v>
      </c>
      <c r="H3381">
        <v>0.874363</v>
      </c>
      <c r="I3381">
        <v>110.463523</v>
      </c>
      <c r="J3381">
        <v>0.28749999999999998</v>
      </c>
      <c r="K3381">
        <v>2.8155100000000002</v>
      </c>
      <c r="L3381" t="str">
        <f>RRPS_ALL[[#This Row],[BondID]]&amp;"|"&amp;TEXT(RRPS_ALL[[#This Row],[Date]],"yyyymmdd")</f>
        <v>1049|20120831</v>
      </c>
    </row>
    <row r="3382" spans="1:12" x14ac:dyDescent="0.2">
      <c r="A3382" t="s">
        <v>339</v>
      </c>
      <c r="B3382" t="s">
        <v>339</v>
      </c>
      <c r="C3382" t="s">
        <v>312</v>
      </c>
      <c r="D3382" t="b">
        <v>0</v>
      </c>
      <c r="E3382" t="s">
        <v>339</v>
      </c>
      <c r="F3382" s="5">
        <v>41121</v>
      </c>
      <c r="G3382">
        <v>0.96537499999999998</v>
      </c>
      <c r="H3382">
        <v>0.94177200000000005</v>
      </c>
      <c r="I3382">
        <v>110.562293</v>
      </c>
      <c r="J3382">
        <v>4.3875000000000002</v>
      </c>
      <c r="K3382">
        <v>2.791512</v>
      </c>
      <c r="L3382" t="str">
        <f>RRPS_ALL[[#This Row],[BondID]]&amp;"|"&amp;TEXT(RRPS_ALL[[#This Row],[Date]],"yyyymmdd")</f>
        <v>1049|20120731</v>
      </c>
    </row>
    <row r="3383" spans="1:12" x14ac:dyDescent="0.2">
      <c r="A3383" t="s">
        <v>339</v>
      </c>
      <c r="B3383" t="s">
        <v>339</v>
      </c>
      <c r="C3383" t="s">
        <v>312</v>
      </c>
      <c r="D3383" t="b">
        <v>0</v>
      </c>
      <c r="E3383" t="s">
        <v>339</v>
      </c>
      <c r="F3383" s="5">
        <v>41090</v>
      </c>
      <c r="G3383">
        <v>1.068886</v>
      </c>
      <c r="H3383">
        <v>1.0458320000000001</v>
      </c>
      <c r="I3383">
        <v>110.498636</v>
      </c>
      <c r="J3383">
        <v>4.0250000000000004</v>
      </c>
      <c r="K3383">
        <v>2.8715639999999998</v>
      </c>
      <c r="L3383" t="str">
        <f>RRPS_ALL[[#This Row],[BondID]]&amp;"|"&amp;TEXT(RRPS_ALL[[#This Row],[Date]],"yyyymmdd")</f>
        <v>1049|20120630</v>
      </c>
    </row>
    <row r="3384" spans="1:12" x14ac:dyDescent="0.2">
      <c r="A3384" t="s">
        <v>339</v>
      </c>
      <c r="B3384" t="s">
        <v>339</v>
      </c>
      <c r="C3384" t="s">
        <v>312</v>
      </c>
      <c r="D3384" t="b">
        <v>0</v>
      </c>
      <c r="E3384" t="s">
        <v>339</v>
      </c>
      <c r="F3384" s="5">
        <v>41060</v>
      </c>
      <c r="G3384">
        <v>0.85480699999999998</v>
      </c>
      <c r="H3384">
        <v>0.83255800000000002</v>
      </c>
      <c r="I3384">
        <v>111.481324</v>
      </c>
      <c r="J3384">
        <v>3.6625000000000001</v>
      </c>
      <c r="K3384">
        <v>2.9531610000000001</v>
      </c>
      <c r="L3384" t="str">
        <f>RRPS_ALL[[#This Row],[BondID]]&amp;"|"&amp;TEXT(RRPS_ALL[[#This Row],[Date]],"yyyymmdd")</f>
        <v>1049|20120531</v>
      </c>
    </row>
    <row r="3385" spans="1:12" x14ac:dyDescent="0.2">
      <c r="A3385" t="s">
        <v>339</v>
      </c>
      <c r="B3385" t="s">
        <v>339</v>
      </c>
      <c r="C3385" t="s">
        <v>312</v>
      </c>
      <c r="D3385" t="b">
        <v>0</v>
      </c>
      <c r="E3385" t="s">
        <v>339</v>
      </c>
      <c r="F3385" s="5">
        <v>41029</v>
      </c>
      <c r="G3385">
        <v>1.2443219999999999</v>
      </c>
      <c r="H3385">
        <v>1.222334</v>
      </c>
      <c r="I3385">
        <v>110.445691</v>
      </c>
      <c r="J3385">
        <v>3.2749999999999999</v>
      </c>
      <c r="K3385">
        <v>3.0373739999999998</v>
      </c>
      <c r="L3385" t="str">
        <f>RRPS_ALL[[#This Row],[BondID]]&amp;"|"&amp;TEXT(RRPS_ALL[[#This Row],[Date]],"yyyymmdd")</f>
        <v>1049|20120430</v>
      </c>
    </row>
    <row r="3386" spans="1:12" x14ac:dyDescent="0.2">
      <c r="A3386" t="s">
        <v>339</v>
      </c>
      <c r="B3386" t="s">
        <v>339</v>
      </c>
      <c r="C3386" t="s">
        <v>312</v>
      </c>
      <c r="D3386" t="b">
        <v>0</v>
      </c>
      <c r="E3386" t="s">
        <v>339</v>
      </c>
      <c r="F3386" s="5">
        <v>40999</v>
      </c>
      <c r="G3386">
        <v>1.4300999999999999</v>
      </c>
      <c r="H3386">
        <v>1.408509</v>
      </c>
      <c r="I3386">
        <v>110.056077</v>
      </c>
      <c r="J3386">
        <v>2.9</v>
      </c>
      <c r="K3386">
        <v>3.119799</v>
      </c>
      <c r="L3386" t="str">
        <f>RRPS_ALL[[#This Row],[BondID]]&amp;"|"&amp;TEXT(RRPS_ALL[[#This Row],[Date]],"yyyymmdd")</f>
        <v>1049|20120331</v>
      </c>
    </row>
    <row r="3387" spans="1:12" x14ac:dyDescent="0.2">
      <c r="A3387" t="s">
        <v>339</v>
      </c>
      <c r="B3387" t="s">
        <v>339</v>
      </c>
      <c r="C3387" t="s">
        <v>312</v>
      </c>
      <c r="D3387" t="b">
        <v>0</v>
      </c>
      <c r="E3387" t="s">
        <v>339</v>
      </c>
      <c r="F3387" s="5">
        <v>40968</v>
      </c>
      <c r="G3387">
        <v>1.1410130000000001</v>
      </c>
      <c r="H3387">
        <v>1.120201</v>
      </c>
      <c r="I3387">
        <v>111.32440099999999</v>
      </c>
      <c r="J3387">
        <v>2.5375000000000001</v>
      </c>
      <c r="K3387">
        <v>3.2017669999999998</v>
      </c>
      <c r="L3387" t="str">
        <f>RRPS_ALL[[#This Row],[BondID]]&amp;"|"&amp;TEXT(RRPS_ALL[[#This Row],[Date]],"yyyymmdd")</f>
        <v>1049|20120229</v>
      </c>
    </row>
    <row r="3388" spans="1:12" x14ac:dyDescent="0.2">
      <c r="A3388" t="s">
        <v>339</v>
      </c>
      <c r="B3388" t="s">
        <v>339</v>
      </c>
      <c r="C3388" t="s">
        <v>312</v>
      </c>
      <c r="D3388" t="b">
        <v>0</v>
      </c>
      <c r="E3388" t="s">
        <v>339</v>
      </c>
      <c r="F3388" s="5">
        <v>40939</v>
      </c>
      <c r="G3388">
        <v>0.99292499999999995</v>
      </c>
      <c r="H3388">
        <v>0.97278600000000004</v>
      </c>
      <c r="I3388">
        <v>112.159172</v>
      </c>
      <c r="J3388">
        <v>2.1375000000000002</v>
      </c>
      <c r="K3388">
        <v>3.2913779999999999</v>
      </c>
      <c r="L3388" t="str">
        <f>RRPS_ALL[[#This Row],[BondID]]&amp;"|"&amp;TEXT(RRPS_ALL[[#This Row],[Date]],"yyyymmdd")</f>
        <v>1049|20120131</v>
      </c>
    </row>
    <row r="3389" spans="1:12" x14ac:dyDescent="0.2">
      <c r="A3389" t="s">
        <v>339</v>
      </c>
      <c r="B3389" t="s">
        <v>339</v>
      </c>
      <c r="C3389" t="s">
        <v>312</v>
      </c>
      <c r="D3389" t="b">
        <v>0</v>
      </c>
      <c r="E3389" t="s">
        <v>339</v>
      </c>
      <c r="F3389" s="5">
        <v>40908</v>
      </c>
      <c r="G3389">
        <v>0.90874200000000005</v>
      </c>
      <c r="H3389">
        <v>0.88914199999999999</v>
      </c>
      <c r="I3389">
        <v>112.75219</v>
      </c>
      <c r="J3389">
        <v>1.7749999999999999</v>
      </c>
      <c r="K3389">
        <v>3.3723429999999999</v>
      </c>
      <c r="L3389" t="str">
        <f>RRPS_ALL[[#This Row],[BondID]]&amp;"|"&amp;TEXT(RRPS_ALL[[#This Row],[Date]],"yyyymmdd")</f>
        <v>1049|20111231</v>
      </c>
    </row>
    <row r="3390" spans="1:12" x14ac:dyDescent="0.2">
      <c r="A3390" t="s">
        <v>339</v>
      </c>
      <c r="B3390" t="s">
        <v>339</v>
      </c>
      <c r="C3390" t="s">
        <v>312</v>
      </c>
      <c r="D3390" t="b">
        <v>0</v>
      </c>
      <c r="E3390" t="s">
        <v>339</v>
      </c>
      <c r="F3390" s="5">
        <v>40877</v>
      </c>
      <c r="G3390">
        <v>0.97538199999999997</v>
      </c>
      <c r="H3390">
        <v>0.95616800000000002</v>
      </c>
      <c r="I3390">
        <v>112.770915</v>
      </c>
      <c r="J3390">
        <v>1.4125000000000001</v>
      </c>
      <c r="K3390">
        <v>3.4525749999999999</v>
      </c>
      <c r="L3390" t="str">
        <f>RRPS_ALL[[#This Row],[BondID]]&amp;"|"&amp;TEXT(RRPS_ALL[[#This Row],[Date]],"yyyymmdd")</f>
        <v>1049|20111130</v>
      </c>
    </row>
    <row r="3391" spans="1:12" x14ac:dyDescent="0.2">
      <c r="A3391" t="s">
        <v>339</v>
      </c>
      <c r="B3391" t="s">
        <v>339</v>
      </c>
      <c r="C3391" t="s">
        <v>312</v>
      </c>
      <c r="D3391" t="b">
        <v>0</v>
      </c>
      <c r="E3391" t="s">
        <v>339</v>
      </c>
      <c r="F3391" s="5">
        <v>40847</v>
      </c>
      <c r="G3391">
        <v>1.4297249999999999</v>
      </c>
      <c r="H3391">
        <v>1.410579</v>
      </c>
      <c r="I3391">
        <v>111.274726</v>
      </c>
      <c r="J3391">
        <v>1.0125</v>
      </c>
      <c r="K3391">
        <v>3.5392459999999999</v>
      </c>
      <c r="L3391" t="str">
        <f>RRPS_ALL[[#This Row],[BondID]]&amp;"|"&amp;TEXT(RRPS_ALL[[#This Row],[Date]],"yyyymmdd")</f>
        <v>1049|20111031</v>
      </c>
    </row>
    <row r="3392" spans="1:12" x14ac:dyDescent="0.2">
      <c r="A3392" t="s">
        <v>339</v>
      </c>
      <c r="B3392" t="s">
        <v>339</v>
      </c>
      <c r="C3392" t="s">
        <v>312</v>
      </c>
      <c r="D3392" t="b">
        <v>0</v>
      </c>
      <c r="E3392" t="s">
        <v>339</v>
      </c>
      <c r="F3392" s="5">
        <v>40816</v>
      </c>
      <c r="G3392">
        <v>1.3159460000000001</v>
      </c>
      <c r="H3392">
        <v>1.2972900000000001</v>
      </c>
      <c r="I3392">
        <v>111.9569</v>
      </c>
      <c r="J3392">
        <v>0.66249999999999998</v>
      </c>
      <c r="K3392">
        <v>3.6175799999999998</v>
      </c>
      <c r="L3392" t="str">
        <f>RRPS_ALL[[#This Row],[BondID]]&amp;"|"&amp;TEXT(RRPS_ALL[[#This Row],[Date]],"yyyymmdd")</f>
        <v>1049|20110930</v>
      </c>
    </row>
    <row r="3393" spans="1:12" x14ac:dyDescent="0.2">
      <c r="A3393" t="s">
        <v>339</v>
      </c>
      <c r="B3393" t="s">
        <v>339</v>
      </c>
      <c r="C3393" t="s">
        <v>312</v>
      </c>
      <c r="D3393" t="b">
        <v>0</v>
      </c>
      <c r="E3393" t="s">
        <v>339</v>
      </c>
      <c r="F3393" s="5">
        <v>40786</v>
      </c>
      <c r="G3393">
        <v>1.639729</v>
      </c>
      <c r="H3393">
        <v>1.6211899999999999</v>
      </c>
      <c r="I3393">
        <v>110.889915</v>
      </c>
      <c r="J3393">
        <v>0.28749999999999998</v>
      </c>
      <c r="K3393">
        <v>3.6993279999999999</v>
      </c>
      <c r="L3393" t="str">
        <f>RRPS_ALL[[#This Row],[BondID]]&amp;"|"&amp;TEXT(RRPS_ALL[[#This Row],[Date]],"yyyymmdd")</f>
        <v>1049|20110831</v>
      </c>
    </row>
    <row r="3394" spans="1:12" x14ac:dyDescent="0.2">
      <c r="A3394" t="s">
        <v>339</v>
      </c>
      <c r="B3394" t="s">
        <v>339</v>
      </c>
      <c r="C3394" t="s">
        <v>312</v>
      </c>
      <c r="D3394" t="b">
        <v>0</v>
      </c>
      <c r="E3394" t="s">
        <v>339</v>
      </c>
      <c r="F3394" s="5">
        <v>40755</v>
      </c>
      <c r="G3394">
        <v>2.1128</v>
      </c>
      <c r="H3394">
        <v>2.0942560000000001</v>
      </c>
      <c r="I3394">
        <v>109.193138</v>
      </c>
      <c r="J3394">
        <v>4.3875000000000002</v>
      </c>
      <c r="K3394">
        <v>3.6368649999999998</v>
      </c>
      <c r="L3394" t="str">
        <f>RRPS_ALL[[#This Row],[BondID]]&amp;"|"&amp;TEXT(RRPS_ALL[[#This Row],[Date]],"yyyymmdd")</f>
        <v>1049|20110731</v>
      </c>
    </row>
    <row r="3395" spans="1:12" x14ac:dyDescent="0.2">
      <c r="A3395" t="s">
        <v>339</v>
      </c>
      <c r="B3395" t="s">
        <v>339</v>
      </c>
      <c r="C3395" t="s">
        <v>312</v>
      </c>
      <c r="D3395" t="b">
        <v>0</v>
      </c>
      <c r="E3395" t="s">
        <v>339</v>
      </c>
      <c r="F3395" s="5">
        <v>40724</v>
      </c>
      <c r="G3395">
        <v>2.500931</v>
      </c>
      <c r="H3395">
        <v>2.4823979999999999</v>
      </c>
      <c r="I3395">
        <v>107.77374399999999</v>
      </c>
      <c r="J3395">
        <v>4.0374999999999996</v>
      </c>
      <c r="K3395">
        <v>3.710747</v>
      </c>
      <c r="L3395" t="str">
        <f>RRPS_ALL[[#This Row],[BondID]]&amp;"|"&amp;TEXT(RRPS_ALL[[#This Row],[Date]],"yyyymmdd")</f>
        <v>1049|20110630</v>
      </c>
    </row>
    <row r="3396" spans="1:12" x14ac:dyDescent="0.2">
      <c r="A3396" t="s">
        <v>339</v>
      </c>
      <c r="B3396" t="s">
        <v>339</v>
      </c>
      <c r="C3396" t="s">
        <v>312</v>
      </c>
      <c r="D3396" t="b">
        <v>0</v>
      </c>
      <c r="E3396" t="s">
        <v>339</v>
      </c>
      <c r="F3396" s="5">
        <v>40694</v>
      </c>
      <c r="G3396">
        <v>2.61</v>
      </c>
      <c r="H3396">
        <v>2.5910000000000002</v>
      </c>
      <c r="I3396">
        <v>107.46216</v>
      </c>
      <c r="J3396">
        <v>3.6875</v>
      </c>
      <c r="K3396">
        <v>3.7874300000000001</v>
      </c>
      <c r="L3396" t="str">
        <f>RRPS_ALL[[#This Row],[BondID]]&amp;"|"&amp;TEXT(RRPS_ALL[[#This Row],[Date]],"yyyymmdd")</f>
        <v>1049|20110531</v>
      </c>
    </row>
    <row r="3397" spans="1:12" x14ac:dyDescent="0.2">
      <c r="A3397" t="s">
        <v>339</v>
      </c>
      <c r="B3397" t="s">
        <v>339</v>
      </c>
      <c r="C3397" t="s">
        <v>312</v>
      </c>
      <c r="D3397" t="b">
        <v>0</v>
      </c>
      <c r="E3397" t="s">
        <v>339</v>
      </c>
      <c r="F3397" s="5">
        <v>40663</v>
      </c>
      <c r="G3397">
        <v>2.94</v>
      </c>
      <c r="H3397">
        <v>2.9220000000000002</v>
      </c>
      <c r="I3397">
        <v>106.23873</v>
      </c>
      <c r="J3397">
        <v>3.2749999999999999</v>
      </c>
      <c r="K3397">
        <v>3.87575</v>
      </c>
      <c r="L3397" t="str">
        <f>RRPS_ALL[[#This Row],[BondID]]&amp;"|"&amp;TEXT(RRPS_ALL[[#This Row],[Date]],"yyyymmdd")</f>
        <v>1049|20110430</v>
      </c>
    </row>
    <row r="3398" spans="1:12" x14ac:dyDescent="0.2">
      <c r="A3398" t="s">
        <v>339</v>
      </c>
      <c r="B3398" t="s">
        <v>339</v>
      </c>
      <c r="C3398" t="s">
        <v>312</v>
      </c>
      <c r="D3398" t="b">
        <v>0</v>
      </c>
      <c r="E3398" t="s">
        <v>339</v>
      </c>
      <c r="F3398" s="5">
        <v>40633</v>
      </c>
      <c r="G3398">
        <v>3.0030000000000001</v>
      </c>
      <c r="H3398">
        <v>2.9590000000000001</v>
      </c>
      <c r="I3398">
        <v>106.19436</v>
      </c>
      <c r="J3398">
        <v>2.9125000000000001</v>
      </c>
      <c r="K3398">
        <v>3.95567</v>
      </c>
      <c r="L3398" t="str">
        <f>RRPS_ALL[[#This Row],[BondID]]&amp;"|"&amp;TEXT(RRPS_ALL[[#This Row],[Date]],"yyyymmdd")</f>
        <v>1049|20110331</v>
      </c>
    </row>
    <row r="3399" spans="1:12" x14ac:dyDescent="0.2">
      <c r="A3399" t="s">
        <v>339</v>
      </c>
      <c r="B3399" t="s">
        <v>339</v>
      </c>
      <c r="C3399" t="s">
        <v>312</v>
      </c>
      <c r="D3399" t="b">
        <v>0</v>
      </c>
      <c r="E3399" t="s">
        <v>339</v>
      </c>
      <c r="F3399" s="5">
        <v>40602</v>
      </c>
      <c r="G3399">
        <v>3.0259999999999998</v>
      </c>
      <c r="H3399">
        <v>2.9820000000000002</v>
      </c>
      <c r="I3399">
        <v>106.21297</v>
      </c>
      <c r="J3399">
        <v>2.5125000000000002</v>
      </c>
      <c r="K3399">
        <v>4.0443300000000004</v>
      </c>
      <c r="L3399" t="str">
        <f>RRPS_ALL[[#This Row],[BondID]]&amp;"|"&amp;TEXT(RRPS_ALL[[#This Row],[Date]],"yyyymmdd")</f>
        <v>1049|20110228</v>
      </c>
    </row>
    <row r="3400" spans="1:12" x14ac:dyDescent="0.2">
      <c r="A3400" t="s">
        <v>339</v>
      </c>
      <c r="B3400" t="s">
        <v>339</v>
      </c>
      <c r="C3400" t="s">
        <v>312</v>
      </c>
      <c r="D3400" t="b">
        <v>0</v>
      </c>
      <c r="E3400" t="s">
        <v>339</v>
      </c>
      <c r="F3400" s="5">
        <v>40574</v>
      </c>
      <c r="G3400">
        <v>2.9660000000000002</v>
      </c>
      <c r="H3400">
        <v>2.923</v>
      </c>
      <c r="I3400">
        <v>106.57715</v>
      </c>
      <c r="J3400">
        <v>2.1375000000000002</v>
      </c>
      <c r="K3400">
        <v>4.1282699999999997</v>
      </c>
      <c r="L3400" t="str">
        <f>RRPS_ALL[[#This Row],[BondID]]&amp;"|"&amp;TEXT(RRPS_ALL[[#This Row],[Date]],"yyyymmdd")</f>
        <v>1049|20110131</v>
      </c>
    </row>
    <row r="3401" spans="1:12" x14ac:dyDescent="0.2">
      <c r="A3401" t="s">
        <v>339</v>
      </c>
      <c r="B3401" t="s">
        <v>339</v>
      </c>
      <c r="C3401" t="s">
        <v>312</v>
      </c>
      <c r="D3401" t="b">
        <v>0</v>
      </c>
      <c r="E3401" t="s">
        <v>339</v>
      </c>
      <c r="F3401" s="5">
        <v>40543</v>
      </c>
      <c r="G3401">
        <v>2.7029999999999998</v>
      </c>
      <c r="H3401">
        <v>2.661</v>
      </c>
      <c r="I3401">
        <v>107.85552</v>
      </c>
      <c r="J3401">
        <v>1.7875000000000001</v>
      </c>
      <c r="K3401">
        <v>4.20871</v>
      </c>
      <c r="L3401" t="str">
        <f>RRPS_ALL[[#This Row],[BondID]]&amp;"|"&amp;TEXT(RRPS_ALL[[#This Row],[Date]],"yyyymmdd")</f>
        <v>1049|20101231</v>
      </c>
    </row>
    <row r="3402" spans="1:12" x14ac:dyDescent="0.2">
      <c r="A3402" t="s">
        <v>339</v>
      </c>
      <c r="B3402" t="s">
        <v>339</v>
      </c>
      <c r="C3402" t="s">
        <v>312</v>
      </c>
      <c r="D3402" t="b">
        <v>0</v>
      </c>
      <c r="E3402" t="s">
        <v>339</v>
      </c>
      <c r="F3402" s="5">
        <v>40512</v>
      </c>
      <c r="G3402">
        <v>2.3740000000000001</v>
      </c>
      <c r="H3402">
        <v>2.3330000000000002</v>
      </c>
      <c r="I3402">
        <v>109.51285</v>
      </c>
      <c r="J3402">
        <v>1.3875</v>
      </c>
      <c r="K3402">
        <v>4.3009199999999996</v>
      </c>
      <c r="L3402" t="str">
        <f>RRPS_ALL[[#This Row],[BondID]]&amp;"|"&amp;TEXT(RRPS_ALL[[#This Row],[Date]],"yyyymmdd")</f>
        <v>1049|20101130</v>
      </c>
    </row>
    <row r="3403" spans="1:12" x14ac:dyDescent="0.2">
      <c r="A3403" t="s">
        <v>339</v>
      </c>
      <c r="B3403" t="s">
        <v>339</v>
      </c>
      <c r="C3403" t="s">
        <v>312</v>
      </c>
      <c r="D3403" t="b">
        <v>0</v>
      </c>
      <c r="E3403" t="s">
        <v>339</v>
      </c>
      <c r="F3403" s="5">
        <v>40482</v>
      </c>
      <c r="G3403">
        <v>2.2919999999999998</v>
      </c>
      <c r="H3403">
        <v>2.2530000000000001</v>
      </c>
      <c r="I3403">
        <v>110.05804000000001</v>
      </c>
      <c r="J3403">
        <v>1.0125</v>
      </c>
      <c r="K3403">
        <v>4.3850699999999998</v>
      </c>
      <c r="L3403" t="str">
        <f>RRPS_ALL[[#This Row],[BondID]]&amp;"|"&amp;TEXT(RRPS_ALL[[#This Row],[Date]],"yyyymmdd")</f>
        <v>1049|20101031</v>
      </c>
    </row>
    <row r="3404" spans="1:12" x14ac:dyDescent="0.2">
      <c r="A3404" t="s">
        <v>339</v>
      </c>
      <c r="B3404" t="s">
        <v>339</v>
      </c>
      <c r="C3404" t="s">
        <v>312</v>
      </c>
      <c r="D3404" t="b">
        <v>0</v>
      </c>
      <c r="E3404" t="s">
        <v>339</v>
      </c>
      <c r="F3404" s="5">
        <v>40451</v>
      </c>
      <c r="G3404">
        <v>2.0499999999999998</v>
      </c>
      <c r="H3404">
        <v>2.012</v>
      </c>
      <c r="I3404">
        <v>111.38992</v>
      </c>
      <c r="J3404">
        <v>0.66249999999999998</v>
      </c>
      <c r="K3404">
        <v>4.4652700000000003</v>
      </c>
      <c r="L3404" t="str">
        <f>RRPS_ALL[[#This Row],[BondID]]&amp;"|"&amp;TEXT(RRPS_ALL[[#This Row],[Date]],"yyyymmdd")</f>
        <v>1049|20100930</v>
      </c>
    </row>
    <row r="3405" spans="1:12" x14ac:dyDescent="0.2">
      <c r="A3405" t="s">
        <v>339</v>
      </c>
      <c r="B3405" t="s">
        <v>339</v>
      </c>
      <c r="C3405" t="s">
        <v>312</v>
      </c>
      <c r="D3405" t="b">
        <v>0</v>
      </c>
      <c r="E3405" t="s">
        <v>339</v>
      </c>
      <c r="F3405" s="5">
        <v>40421</v>
      </c>
      <c r="G3405">
        <v>1.79</v>
      </c>
      <c r="H3405">
        <v>1.7529999999999999</v>
      </c>
      <c r="I3405">
        <v>112.89166</v>
      </c>
      <c r="J3405">
        <v>0.26250000000000001</v>
      </c>
      <c r="K3405">
        <v>4.5567500000000001</v>
      </c>
      <c r="L3405" t="str">
        <f>RRPS_ALL[[#This Row],[BondID]]&amp;"|"&amp;TEXT(RRPS_ALL[[#This Row],[Date]],"yyyymmdd")</f>
        <v>1049|20100831</v>
      </c>
    </row>
    <row r="3406" spans="1:12" x14ac:dyDescent="0.2">
      <c r="A3406" t="s">
        <v>339</v>
      </c>
      <c r="B3406" t="s">
        <v>339</v>
      </c>
      <c r="C3406" t="s">
        <v>312</v>
      </c>
      <c r="D3406" t="b">
        <v>0</v>
      </c>
      <c r="E3406" t="s">
        <v>339</v>
      </c>
      <c r="F3406" s="5">
        <v>40390</v>
      </c>
      <c r="G3406">
        <v>2.2130000000000001</v>
      </c>
      <c r="H3406">
        <v>2.1749999999999998</v>
      </c>
      <c r="I3406">
        <v>110.9469</v>
      </c>
      <c r="J3406">
        <v>4.4000000000000004</v>
      </c>
      <c r="K3406">
        <v>4.4530000000000003</v>
      </c>
      <c r="L3406" t="str">
        <f>RRPS_ALL[[#This Row],[BondID]]&amp;"|"&amp;TEXT(RRPS_ALL[[#This Row],[Date]],"yyyymmdd")</f>
        <v>1049|20100731</v>
      </c>
    </row>
    <row r="3407" spans="1:12" x14ac:dyDescent="0.2">
      <c r="A3407" t="s">
        <v>339</v>
      </c>
      <c r="B3407" t="s">
        <v>339</v>
      </c>
      <c r="C3407" t="s">
        <v>312</v>
      </c>
      <c r="D3407" t="b">
        <v>0</v>
      </c>
      <c r="E3407" t="s">
        <v>339</v>
      </c>
      <c r="F3407" s="5">
        <v>40359</v>
      </c>
      <c r="G3407">
        <v>2.1179999999999999</v>
      </c>
      <c r="H3407">
        <v>2.0819999999999999</v>
      </c>
      <c r="I3407">
        <v>111.58772</v>
      </c>
      <c r="J3407">
        <v>4.0374999999999996</v>
      </c>
      <c r="K3407">
        <v>4.5351999999999997</v>
      </c>
      <c r="L3407" t="str">
        <f>RRPS_ALL[[#This Row],[BondID]]&amp;"|"&amp;TEXT(RRPS_ALL[[#This Row],[Date]],"yyyymmdd")</f>
        <v>1049|20100630</v>
      </c>
    </row>
    <row r="3408" spans="1:12" x14ac:dyDescent="0.2">
      <c r="A3408" t="s">
        <v>339</v>
      </c>
      <c r="B3408" t="s">
        <v>339</v>
      </c>
      <c r="C3408" t="s">
        <v>312</v>
      </c>
      <c r="D3408" t="b">
        <v>0</v>
      </c>
      <c r="E3408" t="s">
        <v>339</v>
      </c>
      <c r="F3408" s="5">
        <v>40329</v>
      </c>
      <c r="G3408">
        <v>2.0510000000000002</v>
      </c>
      <c r="H3408">
        <v>2.0150000000000001</v>
      </c>
      <c r="I3408">
        <v>112.12678</v>
      </c>
      <c r="J3408">
        <v>3.6375000000000002</v>
      </c>
      <c r="K3408">
        <v>4.6252599999999999</v>
      </c>
      <c r="L3408" t="str">
        <f>RRPS_ALL[[#This Row],[BondID]]&amp;"|"&amp;TEXT(RRPS_ALL[[#This Row],[Date]],"yyyymmdd")</f>
        <v>1049|20100531</v>
      </c>
    </row>
    <row r="3409" spans="1:12" x14ac:dyDescent="0.2">
      <c r="A3409" t="s">
        <v>339</v>
      </c>
      <c r="B3409" t="s">
        <v>339</v>
      </c>
      <c r="C3409" t="s">
        <v>312</v>
      </c>
      <c r="D3409" t="b">
        <v>0</v>
      </c>
      <c r="E3409" t="s">
        <v>339</v>
      </c>
      <c r="F3409" s="5">
        <v>40298</v>
      </c>
      <c r="G3409">
        <v>2.2829999999999999</v>
      </c>
      <c r="H3409">
        <v>2.2480000000000002</v>
      </c>
      <c r="I3409">
        <v>111.06552000000001</v>
      </c>
      <c r="J3409">
        <v>3.2875000000000001</v>
      </c>
      <c r="K3409">
        <v>4.6989900000000002</v>
      </c>
      <c r="L3409" t="str">
        <f>RRPS_ALL[[#This Row],[BondID]]&amp;"|"&amp;TEXT(RRPS_ALL[[#This Row],[Date]],"yyyymmdd")</f>
        <v>1049|20100430</v>
      </c>
    </row>
    <row r="3410" spans="1:12" x14ac:dyDescent="0.2">
      <c r="A3410" t="s">
        <v>339</v>
      </c>
      <c r="B3410" t="s">
        <v>339</v>
      </c>
      <c r="C3410" t="s">
        <v>312</v>
      </c>
      <c r="D3410" t="b">
        <v>0</v>
      </c>
      <c r="E3410" t="s">
        <v>339</v>
      </c>
      <c r="F3410" s="5">
        <v>40268</v>
      </c>
      <c r="G3410">
        <v>2.4849999999999999</v>
      </c>
      <c r="H3410">
        <v>2.4489999999999998</v>
      </c>
      <c r="I3410">
        <v>110.14867</v>
      </c>
      <c r="J3410">
        <v>2.9375</v>
      </c>
      <c r="K3410">
        <v>4.7732400000000004</v>
      </c>
      <c r="L3410" t="str">
        <f>RRPS_ALL[[#This Row],[BondID]]&amp;"|"&amp;TEXT(RRPS_ALL[[#This Row],[Date]],"yyyymmdd")</f>
        <v>1049|20100331</v>
      </c>
    </row>
    <row r="3411" spans="1:12" x14ac:dyDescent="0.2">
      <c r="A3411" t="s">
        <v>339</v>
      </c>
      <c r="B3411" t="s">
        <v>339</v>
      </c>
      <c r="C3411" t="s">
        <v>312</v>
      </c>
      <c r="D3411" t="b">
        <v>0</v>
      </c>
      <c r="E3411" t="s">
        <v>339</v>
      </c>
      <c r="F3411" s="5">
        <v>40237</v>
      </c>
      <c r="G3411">
        <v>2.516</v>
      </c>
      <c r="H3411">
        <v>2.4809999999999999</v>
      </c>
      <c r="I3411">
        <v>110.14664999999999</v>
      </c>
      <c r="J3411">
        <v>2.5125000000000002</v>
      </c>
      <c r="K3411">
        <v>4.86714</v>
      </c>
      <c r="L3411" t="str">
        <f>RRPS_ALL[[#This Row],[BondID]]&amp;"|"&amp;TEXT(RRPS_ALL[[#This Row],[Date]],"yyyymmdd")</f>
        <v>1049|20100228</v>
      </c>
    </row>
    <row r="3412" spans="1:12" x14ac:dyDescent="0.2">
      <c r="A3412" t="s">
        <v>339</v>
      </c>
      <c r="B3412" t="s">
        <v>339</v>
      </c>
      <c r="C3412" t="s">
        <v>312</v>
      </c>
      <c r="D3412" t="b">
        <v>0</v>
      </c>
      <c r="E3412" t="s">
        <v>339</v>
      </c>
      <c r="F3412" s="5">
        <v>40209</v>
      </c>
      <c r="G3412">
        <v>2.6030000000000002</v>
      </c>
      <c r="H3412">
        <v>2.569</v>
      </c>
      <c r="I3412">
        <v>109.81636</v>
      </c>
      <c r="J3412">
        <v>2.1375000000000002</v>
      </c>
      <c r="K3412">
        <v>4.9489299999999998</v>
      </c>
      <c r="L3412" t="str">
        <f>RRPS_ALL[[#This Row],[BondID]]&amp;"|"&amp;TEXT(RRPS_ALL[[#This Row],[Date]],"yyyymmdd")</f>
        <v>1049|20100131</v>
      </c>
    </row>
    <row r="3413" spans="1:12" x14ac:dyDescent="0.2">
      <c r="A3413" t="s">
        <v>339</v>
      </c>
      <c r="B3413" t="s">
        <v>339</v>
      </c>
      <c r="C3413" t="s">
        <v>312</v>
      </c>
      <c r="D3413" t="b">
        <v>0</v>
      </c>
      <c r="E3413" t="s">
        <v>339</v>
      </c>
      <c r="F3413" s="5">
        <v>40178</v>
      </c>
      <c r="G3413">
        <v>2.7679999999999998</v>
      </c>
      <c r="H3413">
        <v>2.734</v>
      </c>
      <c r="I3413">
        <v>109.03886</v>
      </c>
      <c r="J3413">
        <v>1.8125</v>
      </c>
      <c r="K3413">
        <v>5.0182599999999997</v>
      </c>
      <c r="L3413" t="str">
        <f>RRPS_ALL[[#This Row],[BondID]]&amp;"|"&amp;TEXT(RRPS_ALL[[#This Row],[Date]],"yyyymmdd")</f>
        <v>1049|20091231</v>
      </c>
    </row>
    <row r="3414" spans="1:12" x14ac:dyDescent="0.2">
      <c r="A3414" t="s">
        <v>339</v>
      </c>
      <c r="B3414" t="s">
        <v>339</v>
      </c>
      <c r="C3414" t="s">
        <v>312</v>
      </c>
      <c r="D3414" t="b">
        <v>0</v>
      </c>
      <c r="E3414" t="s">
        <v>339</v>
      </c>
      <c r="F3414" s="5">
        <v>40147</v>
      </c>
      <c r="G3414">
        <v>2.7090000000000001</v>
      </c>
      <c r="H3414">
        <v>2.6749999999999998</v>
      </c>
      <c r="I3414">
        <v>109.50266999999999</v>
      </c>
      <c r="J3414">
        <v>1.3875</v>
      </c>
      <c r="K3414">
        <v>5.11374</v>
      </c>
      <c r="L3414" t="str">
        <f>RRPS_ALL[[#This Row],[BondID]]&amp;"|"&amp;TEXT(RRPS_ALL[[#This Row],[Date]],"yyyymmdd")</f>
        <v>1049|20091130</v>
      </c>
    </row>
    <row r="3415" spans="1:12" x14ac:dyDescent="0.2">
      <c r="A3415" t="s">
        <v>339</v>
      </c>
      <c r="B3415" t="s">
        <v>339</v>
      </c>
      <c r="C3415" t="s">
        <v>312</v>
      </c>
      <c r="D3415" t="b">
        <v>0</v>
      </c>
      <c r="E3415" t="s">
        <v>339</v>
      </c>
      <c r="F3415" s="5">
        <v>40117</v>
      </c>
      <c r="G3415">
        <v>2.84</v>
      </c>
      <c r="H3415">
        <v>2.806</v>
      </c>
      <c r="I3415">
        <v>108.90067000000001</v>
      </c>
      <c r="J3415">
        <v>1.0249999999999999</v>
      </c>
      <c r="K3415">
        <v>5.1919899999999997</v>
      </c>
      <c r="L3415" t="str">
        <f>RRPS_ALL[[#This Row],[BondID]]&amp;"|"&amp;TEXT(RRPS_ALL[[#This Row],[Date]],"yyyymmdd")</f>
        <v>1049|20091031</v>
      </c>
    </row>
    <row r="3416" spans="1:12" x14ac:dyDescent="0.2">
      <c r="A3416" t="s">
        <v>339</v>
      </c>
      <c r="B3416" t="s">
        <v>339</v>
      </c>
      <c r="C3416" t="s">
        <v>312</v>
      </c>
      <c r="D3416" t="b">
        <v>0</v>
      </c>
      <c r="E3416" t="s">
        <v>339</v>
      </c>
      <c r="F3416" s="5">
        <v>40086</v>
      </c>
      <c r="G3416">
        <v>2.9510000000000001</v>
      </c>
      <c r="H3416">
        <v>2.915</v>
      </c>
      <c r="I3416">
        <v>108.40872</v>
      </c>
      <c r="J3416">
        <v>0.66249999999999998</v>
      </c>
      <c r="K3416">
        <v>5.2705900000000003</v>
      </c>
      <c r="L3416" t="str">
        <f>RRPS_ALL[[#This Row],[BondID]]&amp;"|"&amp;TEXT(RRPS_ALL[[#This Row],[Date]],"yyyymmdd")</f>
        <v>1049|20090930</v>
      </c>
    </row>
    <row r="3417" spans="1:12" x14ac:dyDescent="0.2">
      <c r="A3417" t="s">
        <v>339</v>
      </c>
      <c r="B3417" t="s">
        <v>339</v>
      </c>
      <c r="C3417" t="s">
        <v>312</v>
      </c>
      <c r="D3417" t="b">
        <v>0</v>
      </c>
      <c r="E3417" t="s">
        <v>339</v>
      </c>
      <c r="F3417" s="5">
        <v>40056</v>
      </c>
      <c r="G3417">
        <v>2.95</v>
      </c>
      <c r="H3417">
        <v>2.915</v>
      </c>
      <c r="I3417">
        <v>108.53174</v>
      </c>
      <c r="J3417">
        <v>0.26250000000000001</v>
      </c>
      <c r="K3417">
        <v>5.3594900000000001</v>
      </c>
      <c r="L3417" t="str">
        <f>RRPS_ALL[[#This Row],[BondID]]&amp;"|"&amp;TEXT(RRPS_ALL[[#This Row],[Date]],"yyyymmdd")</f>
        <v>1049|20090831</v>
      </c>
    </row>
    <row r="3418" spans="1:12" x14ac:dyDescent="0.2">
      <c r="A3418" t="s">
        <v>339</v>
      </c>
      <c r="B3418" t="s">
        <v>339</v>
      </c>
      <c r="C3418" t="s">
        <v>312</v>
      </c>
      <c r="D3418" t="b">
        <v>0</v>
      </c>
      <c r="E3418" t="s">
        <v>339</v>
      </c>
      <c r="F3418" s="5">
        <v>40025</v>
      </c>
      <c r="G3418">
        <v>2.9510000000000001</v>
      </c>
      <c r="H3418">
        <v>2.9129999999999998</v>
      </c>
      <c r="I3418">
        <v>108.64919999999999</v>
      </c>
      <c r="J3418">
        <v>-8.7499999999999994E-2</v>
      </c>
      <c r="K3418">
        <v>5.4372499999999997</v>
      </c>
      <c r="L3418" t="str">
        <f>RRPS_ALL[[#This Row],[BondID]]&amp;"|"&amp;TEXT(RRPS_ALL[[#This Row],[Date]],"yyyymmdd")</f>
        <v>1049|20090731</v>
      </c>
    </row>
    <row r="3419" spans="1:12" x14ac:dyDescent="0.2">
      <c r="A3419" t="s">
        <v>339</v>
      </c>
      <c r="B3419" t="s">
        <v>339</v>
      </c>
      <c r="C3419" t="s">
        <v>312</v>
      </c>
      <c r="D3419" t="b">
        <v>0</v>
      </c>
      <c r="E3419" t="s">
        <v>339</v>
      </c>
      <c r="F3419" s="5">
        <v>39994</v>
      </c>
      <c r="G3419">
        <v>2.9910000000000001</v>
      </c>
      <c r="H3419">
        <v>2.9529999999999998</v>
      </c>
      <c r="I3419">
        <v>108.52297</v>
      </c>
      <c r="J3419">
        <v>4.0125000000000002</v>
      </c>
      <c r="K3419">
        <v>5.3090799999999998</v>
      </c>
      <c r="L3419" t="str">
        <f>RRPS_ALL[[#This Row],[BondID]]&amp;"|"&amp;TEXT(RRPS_ALL[[#This Row],[Date]],"yyyymmdd")</f>
        <v>1049|20090630</v>
      </c>
    </row>
    <row r="3420" spans="1:12" x14ac:dyDescent="0.2">
      <c r="A3420" t="s">
        <v>339</v>
      </c>
      <c r="B3420" t="s">
        <v>339</v>
      </c>
      <c r="C3420" t="s">
        <v>312</v>
      </c>
      <c r="D3420" t="b">
        <v>0</v>
      </c>
      <c r="E3420" t="s">
        <v>339</v>
      </c>
      <c r="F3420" s="5">
        <v>39964</v>
      </c>
      <c r="G3420">
        <v>3.2109999999999999</v>
      </c>
      <c r="H3420">
        <v>3.1739999999999999</v>
      </c>
      <c r="I3420">
        <v>107.34054999999999</v>
      </c>
      <c r="J3420">
        <v>3.6375000000000002</v>
      </c>
      <c r="K3420">
        <v>5.3862500000000004</v>
      </c>
      <c r="L3420" t="str">
        <f>RRPS_ALL[[#This Row],[BondID]]&amp;"|"&amp;TEXT(RRPS_ALL[[#This Row],[Date]],"yyyymmdd")</f>
        <v>1049|20090531</v>
      </c>
    </row>
    <row r="3421" spans="1:12" x14ac:dyDescent="0.2">
      <c r="A3421" t="s">
        <v>339</v>
      </c>
      <c r="B3421" t="s">
        <v>339</v>
      </c>
      <c r="C3421" t="s">
        <v>312</v>
      </c>
      <c r="D3421" t="b">
        <v>0</v>
      </c>
      <c r="E3421" t="s">
        <v>339</v>
      </c>
      <c r="F3421" s="5">
        <v>39933</v>
      </c>
      <c r="G3421">
        <v>2.718</v>
      </c>
      <c r="H3421">
        <v>2.681</v>
      </c>
      <c r="I3421">
        <v>110.35141</v>
      </c>
      <c r="J3421">
        <v>3.3</v>
      </c>
      <c r="K3421">
        <v>5.4750300000000003</v>
      </c>
      <c r="L3421" t="str">
        <f>RRPS_ALL[[#This Row],[BondID]]&amp;"|"&amp;TEXT(RRPS_ALL[[#This Row],[Date]],"yyyymmdd")</f>
        <v>1049|20090430</v>
      </c>
    </row>
    <row r="3422" spans="1:12" x14ac:dyDescent="0.2">
      <c r="A3422" t="s">
        <v>339</v>
      </c>
      <c r="B3422" t="s">
        <v>339</v>
      </c>
      <c r="C3422" t="s">
        <v>312</v>
      </c>
      <c r="D3422" t="b">
        <v>0</v>
      </c>
      <c r="E3422" t="s">
        <v>339</v>
      </c>
      <c r="F3422" s="5">
        <v>39903</v>
      </c>
      <c r="G3422">
        <v>2.4969999999999999</v>
      </c>
      <c r="H3422">
        <v>2.4620000000000002</v>
      </c>
      <c r="I3422">
        <v>111.84801</v>
      </c>
      <c r="J3422">
        <v>2.8875000000000002</v>
      </c>
      <c r="K3422">
        <v>5.5728</v>
      </c>
      <c r="L3422" t="str">
        <f>RRPS_ALL[[#This Row],[BondID]]&amp;"|"&amp;TEXT(RRPS_ALL[[#This Row],[Date]],"yyyymmdd")</f>
        <v>1049|20090331</v>
      </c>
    </row>
    <row r="3423" spans="1:12" x14ac:dyDescent="0.2">
      <c r="A3423" t="s">
        <v>339</v>
      </c>
      <c r="B3423" t="s">
        <v>339</v>
      </c>
      <c r="C3423" t="s">
        <v>312</v>
      </c>
      <c r="D3423" t="b">
        <v>0</v>
      </c>
      <c r="E3423" t="s">
        <v>339</v>
      </c>
      <c r="F3423" s="5">
        <v>39872</v>
      </c>
      <c r="G3423">
        <v>2.3919999999999999</v>
      </c>
      <c r="H3423">
        <v>2.3580000000000001</v>
      </c>
      <c r="I3423">
        <v>112.64530000000001</v>
      </c>
      <c r="J3423">
        <v>2.5249999999999999</v>
      </c>
      <c r="K3423">
        <v>5.6562400000000004</v>
      </c>
      <c r="L3423" t="str">
        <f>RRPS_ALL[[#This Row],[BondID]]&amp;"|"&amp;TEXT(RRPS_ALL[[#This Row],[Date]],"yyyymmdd")</f>
        <v>1049|20090228</v>
      </c>
    </row>
    <row r="3424" spans="1:12" x14ac:dyDescent="0.2">
      <c r="A3424" t="s">
        <v>339</v>
      </c>
      <c r="B3424" t="s">
        <v>339</v>
      </c>
      <c r="C3424" t="s">
        <v>312</v>
      </c>
      <c r="D3424" t="b">
        <v>0</v>
      </c>
      <c r="E3424" t="s">
        <v>339</v>
      </c>
      <c r="F3424" s="5">
        <v>39844</v>
      </c>
      <c r="G3424">
        <v>2.718</v>
      </c>
      <c r="H3424">
        <v>2.6829999999999998</v>
      </c>
      <c r="I3424">
        <v>110.72498</v>
      </c>
      <c r="J3424">
        <v>2.15</v>
      </c>
      <c r="K3424">
        <v>5.7305799999999998</v>
      </c>
      <c r="L3424" t="str">
        <f>RRPS_ALL[[#This Row],[BondID]]&amp;"|"&amp;TEXT(RRPS_ALL[[#This Row],[Date]],"yyyymmdd")</f>
        <v>1049|20090131</v>
      </c>
    </row>
    <row r="3425" spans="1:12" x14ac:dyDescent="0.2">
      <c r="A3425" t="s">
        <v>339</v>
      </c>
      <c r="B3425" t="s">
        <v>339</v>
      </c>
      <c r="C3425" t="s">
        <v>312</v>
      </c>
      <c r="D3425" t="b">
        <v>0</v>
      </c>
      <c r="E3425" t="s">
        <v>339</v>
      </c>
      <c r="F3425" s="5">
        <v>39813</v>
      </c>
      <c r="G3425">
        <v>2.2149999999999999</v>
      </c>
      <c r="H3425">
        <v>2.1819999999999999</v>
      </c>
      <c r="I3425">
        <v>114.09121</v>
      </c>
      <c r="J3425">
        <v>1.8125</v>
      </c>
      <c r="K3425">
        <v>5.8194600000000003</v>
      </c>
      <c r="L3425" t="str">
        <f>RRPS_ALL[[#This Row],[BondID]]&amp;"|"&amp;TEXT(RRPS_ALL[[#This Row],[Date]],"yyyymmdd")</f>
        <v>1049|20081231</v>
      </c>
    </row>
    <row r="3426" spans="1:12" x14ac:dyDescent="0.2">
      <c r="A3426" t="s">
        <v>339</v>
      </c>
      <c r="B3426" t="s">
        <v>339</v>
      </c>
      <c r="C3426" t="s">
        <v>312</v>
      </c>
      <c r="D3426" t="b">
        <v>0</v>
      </c>
      <c r="E3426" t="s">
        <v>339</v>
      </c>
      <c r="F3426" s="5">
        <v>39782</v>
      </c>
      <c r="G3426">
        <v>2.7309999999999999</v>
      </c>
      <c r="H3426">
        <v>2.7080000000000002</v>
      </c>
      <c r="I3426">
        <v>110.81931</v>
      </c>
      <c r="J3426">
        <v>1.3875</v>
      </c>
      <c r="K3426">
        <v>5.8996599999999999</v>
      </c>
      <c r="L3426" t="str">
        <f>RRPS_ALL[[#This Row],[BondID]]&amp;"|"&amp;TEXT(RRPS_ALL[[#This Row],[Date]],"yyyymmdd")</f>
        <v>1049|20081130</v>
      </c>
    </row>
    <row r="3427" spans="1:12" x14ac:dyDescent="0.2">
      <c r="A3427" t="s">
        <v>339</v>
      </c>
      <c r="B3427" t="s">
        <v>339</v>
      </c>
      <c r="C3427" t="s">
        <v>312</v>
      </c>
      <c r="D3427" t="b">
        <v>0</v>
      </c>
      <c r="E3427" t="s">
        <v>339</v>
      </c>
      <c r="F3427" s="5">
        <v>39752</v>
      </c>
      <c r="G3427">
        <v>3.2959999999999998</v>
      </c>
      <c r="H3427">
        <v>3.2730000000000001</v>
      </c>
      <c r="I3427">
        <v>107.33038999999999</v>
      </c>
      <c r="J3427">
        <v>1.0375000000000001</v>
      </c>
      <c r="K3427">
        <v>5.9616400000000001</v>
      </c>
      <c r="L3427" t="str">
        <f>RRPS_ALL[[#This Row],[BondID]]&amp;"|"&amp;TEXT(RRPS_ALL[[#This Row],[Date]],"yyyymmdd")</f>
        <v>1049|20081031</v>
      </c>
    </row>
    <row r="3428" spans="1:12" x14ac:dyDescent="0.2">
      <c r="A3428" t="s">
        <v>339</v>
      </c>
      <c r="B3428" t="s">
        <v>339</v>
      </c>
      <c r="C3428" t="s">
        <v>312</v>
      </c>
      <c r="D3428" t="b">
        <v>0</v>
      </c>
      <c r="E3428" t="s">
        <v>339</v>
      </c>
      <c r="F3428" s="5">
        <v>39721</v>
      </c>
      <c r="G3428">
        <v>3.7789999999999999</v>
      </c>
      <c r="H3428">
        <v>3.7549999999999999</v>
      </c>
      <c r="I3428">
        <v>104.42079</v>
      </c>
      <c r="J3428">
        <v>0.63749999999999996</v>
      </c>
      <c r="K3428">
        <v>6.03688</v>
      </c>
      <c r="L3428" t="str">
        <f>RRPS_ALL[[#This Row],[BondID]]&amp;"|"&amp;TEXT(RRPS_ALL[[#This Row],[Date]],"yyyymmdd")</f>
        <v>1049|20080930</v>
      </c>
    </row>
    <row r="3429" spans="1:12" x14ac:dyDescent="0.2">
      <c r="A3429" t="s">
        <v>339</v>
      </c>
      <c r="B3429" t="s">
        <v>339</v>
      </c>
      <c r="C3429" t="s">
        <v>312</v>
      </c>
      <c r="D3429" t="b">
        <v>0</v>
      </c>
      <c r="E3429" t="s">
        <v>339</v>
      </c>
      <c r="F3429" s="5">
        <v>39691</v>
      </c>
      <c r="G3429">
        <v>4.101</v>
      </c>
      <c r="H3429">
        <v>4.077</v>
      </c>
      <c r="I3429">
        <v>102.51036000000001</v>
      </c>
      <c r="J3429">
        <v>0.26250000000000001</v>
      </c>
      <c r="K3429">
        <v>6.1110300000000004</v>
      </c>
      <c r="L3429" t="str">
        <f>RRPS_ALL[[#This Row],[BondID]]&amp;"|"&amp;TEXT(RRPS_ALL[[#This Row],[Date]],"yyyymmdd")</f>
        <v>1049|20080831</v>
      </c>
    </row>
    <row r="3430" spans="1:12" x14ac:dyDescent="0.2">
      <c r="A3430" t="s">
        <v>339</v>
      </c>
      <c r="B3430" t="s">
        <v>339</v>
      </c>
      <c r="C3430" t="s">
        <v>312</v>
      </c>
      <c r="D3430" t="b">
        <v>0</v>
      </c>
      <c r="E3430" t="s">
        <v>339</v>
      </c>
      <c r="F3430" s="5">
        <v>39660</v>
      </c>
      <c r="G3430">
        <v>4.2690000000000001</v>
      </c>
      <c r="H3430">
        <v>4.2409999999999997</v>
      </c>
      <c r="I3430">
        <v>101.54114</v>
      </c>
      <c r="J3430">
        <v>4.4124999999999996</v>
      </c>
      <c r="K3430">
        <v>5.92197</v>
      </c>
      <c r="L3430" t="str">
        <f>RRPS_ALL[[#This Row],[BondID]]&amp;"|"&amp;TEXT(RRPS_ALL[[#This Row],[Date]],"yyyymmdd")</f>
        <v>1049|20080731</v>
      </c>
    </row>
    <row r="3431" spans="1:12" x14ac:dyDescent="0.2">
      <c r="A3431" t="s">
        <v>339</v>
      </c>
      <c r="B3431" t="s">
        <v>339</v>
      </c>
      <c r="C3431" t="s">
        <v>312</v>
      </c>
      <c r="D3431" t="b">
        <v>0</v>
      </c>
      <c r="E3431" t="s">
        <v>339</v>
      </c>
      <c r="F3431" s="5">
        <v>39629</v>
      </c>
      <c r="G3431">
        <v>4.5810000000000004</v>
      </c>
      <c r="H3431">
        <v>4.5529999999999999</v>
      </c>
      <c r="I3431">
        <v>99.671819999999997</v>
      </c>
      <c r="J3431">
        <v>4.0125000000000002</v>
      </c>
      <c r="K3431">
        <v>5.9975699999999996</v>
      </c>
      <c r="L3431" t="str">
        <f>RRPS_ALL[[#This Row],[BondID]]&amp;"|"&amp;TEXT(RRPS_ALL[[#This Row],[Date]],"yyyymmdd")</f>
        <v>1049|20080630</v>
      </c>
    </row>
    <row r="3432" spans="1:12" x14ac:dyDescent="0.2">
      <c r="A3432" t="s">
        <v>339</v>
      </c>
      <c r="B3432" t="s">
        <v>339</v>
      </c>
      <c r="C3432" t="s">
        <v>312</v>
      </c>
      <c r="D3432" t="b">
        <v>0</v>
      </c>
      <c r="E3432" t="s">
        <v>339</v>
      </c>
      <c r="F3432" s="5">
        <v>39599</v>
      </c>
      <c r="G3432">
        <v>4.3819999999999997</v>
      </c>
      <c r="H3432">
        <v>4.3550000000000004</v>
      </c>
      <c r="I3432">
        <v>100.86344</v>
      </c>
      <c r="J3432">
        <v>3.65</v>
      </c>
      <c r="K3432">
        <v>6.0865999999999998</v>
      </c>
      <c r="L3432" t="str">
        <f>RRPS_ALL[[#This Row],[BondID]]&amp;"|"&amp;TEXT(RRPS_ALL[[#This Row],[Date]],"yyyymmdd")</f>
        <v>1049|20080531</v>
      </c>
    </row>
    <row r="3433" spans="1:12" x14ac:dyDescent="0.2">
      <c r="A3433" t="s">
        <v>339</v>
      </c>
      <c r="B3433" t="s">
        <v>339</v>
      </c>
      <c r="C3433" t="s">
        <v>312</v>
      </c>
      <c r="D3433" t="b">
        <v>0</v>
      </c>
      <c r="E3433" t="s">
        <v>339</v>
      </c>
      <c r="F3433" s="5">
        <v>39568</v>
      </c>
      <c r="G3433">
        <v>4.0380000000000003</v>
      </c>
      <c r="H3433">
        <v>4.0119999999999996</v>
      </c>
      <c r="I3433">
        <v>103.00976</v>
      </c>
      <c r="J3433">
        <v>3.3</v>
      </c>
      <c r="K3433">
        <v>6.17896</v>
      </c>
      <c r="L3433" t="str">
        <f>RRPS_ALL[[#This Row],[BondID]]&amp;"|"&amp;TEXT(RRPS_ALL[[#This Row],[Date]],"yyyymmdd")</f>
        <v>1049|20080430</v>
      </c>
    </row>
    <row r="3434" spans="1:12" x14ac:dyDescent="0.2">
      <c r="A3434" t="s">
        <v>339</v>
      </c>
      <c r="B3434" t="s">
        <v>339</v>
      </c>
      <c r="C3434" t="s">
        <v>312</v>
      </c>
      <c r="D3434" t="b">
        <v>0</v>
      </c>
      <c r="E3434" t="s">
        <v>339</v>
      </c>
      <c r="F3434" s="5">
        <v>39538</v>
      </c>
      <c r="G3434">
        <v>3.8980000000000001</v>
      </c>
      <c r="H3434">
        <v>3.8719999999999999</v>
      </c>
      <c r="I3434">
        <v>103.93585</v>
      </c>
      <c r="J3434">
        <v>2.8875000000000002</v>
      </c>
      <c r="K3434">
        <v>6.27651</v>
      </c>
      <c r="L3434" t="str">
        <f>RRPS_ALL[[#This Row],[BondID]]&amp;"|"&amp;TEXT(RRPS_ALL[[#This Row],[Date]],"yyyymmdd")</f>
        <v>1049|20080331</v>
      </c>
    </row>
    <row r="3435" spans="1:12" x14ac:dyDescent="0.2">
      <c r="A3435" t="s">
        <v>339</v>
      </c>
      <c r="B3435" t="s">
        <v>339</v>
      </c>
      <c r="C3435" t="s">
        <v>312</v>
      </c>
      <c r="D3435" t="b">
        <v>0</v>
      </c>
      <c r="E3435" t="s">
        <v>339</v>
      </c>
      <c r="F3435" s="5">
        <v>39507</v>
      </c>
      <c r="G3435">
        <v>3.8780000000000001</v>
      </c>
      <c r="H3435">
        <v>3.8530000000000002</v>
      </c>
      <c r="I3435">
        <v>104.09455</v>
      </c>
      <c r="J3435">
        <v>2.5375000000000001</v>
      </c>
      <c r="K3435">
        <v>6.3551000000000002</v>
      </c>
      <c r="L3435" t="str">
        <f>RRPS_ALL[[#This Row],[BondID]]&amp;"|"&amp;TEXT(RRPS_ALL[[#This Row],[Date]],"yyyymmdd")</f>
        <v>1049|20080229</v>
      </c>
    </row>
    <row r="3436" spans="1:12" x14ac:dyDescent="0.2">
      <c r="A3436" t="s">
        <v>339</v>
      </c>
      <c r="B3436" t="s">
        <v>339</v>
      </c>
      <c r="C3436" t="s">
        <v>312</v>
      </c>
      <c r="D3436" t="b">
        <v>0</v>
      </c>
      <c r="E3436" t="s">
        <v>339</v>
      </c>
      <c r="F3436" s="5">
        <v>39478</v>
      </c>
      <c r="G3436">
        <v>3.847</v>
      </c>
      <c r="H3436">
        <v>3.8220000000000001</v>
      </c>
      <c r="I3436">
        <v>104.33634000000001</v>
      </c>
      <c r="J3436">
        <v>2.1625000000000001</v>
      </c>
      <c r="K3436">
        <v>6.43973</v>
      </c>
      <c r="L3436" t="str">
        <f>RRPS_ALL[[#This Row],[BondID]]&amp;"|"&amp;TEXT(RRPS_ALL[[#This Row],[Date]],"yyyymmdd")</f>
        <v>1049|20080131</v>
      </c>
    </row>
    <row r="3437" spans="1:12" x14ac:dyDescent="0.2">
      <c r="A3437" t="s">
        <v>339</v>
      </c>
      <c r="B3437" t="s">
        <v>339</v>
      </c>
      <c r="C3437" t="s">
        <v>312</v>
      </c>
      <c r="D3437" t="b">
        <v>0</v>
      </c>
      <c r="E3437" t="s">
        <v>339</v>
      </c>
      <c r="F3437" s="5">
        <v>39447</v>
      </c>
      <c r="G3437">
        <v>4.2939999999999996</v>
      </c>
      <c r="H3437">
        <v>4.2690000000000001</v>
      </c>
      <c r="I3437">
        <v>101.45396</v>
      </c>
      <c r="J3437">
        <v>1.7749999999999999</v>
      </c>
      <c r="K3437">
        <v>6.5069999999999997</v>
      </c>
      <c r="L3437" t="str">
        <f>RRPS_ALL[[#This Row],[BondID]]&amp;"|"&amp;TEXT(RRPS_ALL[[#This Row],[Date]],"yyyymmdd")</f>
        <v>1049|20071231</v>
      </c>
    </row>
    <row r="3438" spans="1:12" x14ac:dyDescent="0.2">
      <c r="A3438" t="s">
        <v>339</v>
      </c>
      <c r="B3438" t="s">
        <v>339</v>
      </c>
      <c r="C3438" t="s">
        <v>312</v>
      </c>
      <c r="D3438" t="b">
        <v>0</v>
      </c>
      <c r="E3438" t="s">
        <v>339</v>
      </c>
      <c r="F3438" s="5">
        <v>39416</v>
      </c>
      <c r="G3438">
        <v>4.1609999999999996</v>
      </c>
      <c r="H3438">
        <v>4.1360000000000001</v>
      </c>
      <c r="I3438">
        <v>102.33754999999999</v>
      </c>
      <c r="J3438">
        <v>1.4125000000000001</v>
      </c>
      <c r="K3438">
        <v>6.5932000000000004</v>
      </c>
      <c r="L3438" t="str">
        <f>RRPS_ALL[[#This Row],[BondID]]&amp;"|"&amp;TEXT(RRPS_ALL[[#This Row],[Date]],"yyyymmdd")</f>
        <v>1049|20071130</v>
      </c>
    </row>
    <row r="3439" spans="1:12" x14ac:dyDescent="0.2">
      <c r="A3439" t="s">
        <v>339</v>
      </c>
      <c r="B3439" t="s">
        <v>339</v>
      </c>
      <c r="C3439" t="s">
        <v>312</v>
      </c>
      <c r="D3439" t="b">
        <v>0</v>
      </c>
      <c r="E3439" t="s">
        <v>339</v>
      </c>
      <c r="F3439" s="5">
        <v>39386</v>
      </c>
      <c r="G3439">
        <v>4.2629999999999999</v>
      </c>
      <c r="H3439">
        <v>4.2380000000000004</v>
      </c>
      <c r="I3439">
        <v>101.68787</v>
      </c>
      <c r="J3439">
        <v>1.0375000000000001</v>
      </c>
      <c r="K3439">
        <v>6.6722099999999998</v>
      </c>
      <c r="L3439" t="str">
        <f>RRPS_ALL[[#This Row],[BondID]]&amp;"|"&amp;TEXT(RRPS_ALL[[#This Row],[Date]],"yyyymmdd")</f>
        <v>1049|20071031</v>
      </c>
    </row>
    <row r="3440" spans="1:12" x14ac:dyDescent="0.2">
      <c r="A3440" t="s">
        <v>339</v>
      </c>
      <c r="B3440" t="s">
        <v>339</v>
      </c>
      <c r="C3440" t="s">
        <v>312</v>
      </c>
      <c r="D3440" t="b">
        <v>0</v>
      </c>
      <c r="E3440" t="s">
        <v>339</v>
      </c>
      <c r="F3440" s="5">
        <v>39355</v>
      </c>
      <c r="G3440">
        <v>4.2880000000000003</v>
      </c>
      <c r="H3440">
        <v>4.2629999999999999</v>
      </c>
      <c r="I3440">
        <v>101.54384</v>
      </c>
      <c r="J3440">
        <v>0.63749999999999996</v>
      </c>
      <c r="K3440">
        <v>6.7600499999999997</v>
      </c>
      <c r="L3440" t="str">
        <f>RRPS_ALL[[#This Row],[BondID]]&amp;"|"&amp;TEXT(RRPS_ALL[[#This Row],[Date]],"yyyymmdd")</f>
        <v>1049|20070930</v>
      </c>
    </row>
    <row r="3441" spans="1:12" x14ac:dyDescent="0.2">
      <c r="A3441" t="s">
        <v>339</v>
      </c>
      <c r="B3441" t="s">
        <v>339</v>
      </c>
      <c r="C3441" t="s">
        <v>312</v>
      </c>
      <c r="D3441" t="b">
        <v>0</v>
      </c>
      <c r="E3441" t="s">
        <v>339</v>
      </c>
      <c r="F3441" s="5">
        <v>39325</v>
      </c>
      <c r="G3441">
        <v>4.2050000000000001</v>
      </c>
      <c r="H3441">
        <v>4.18</v>
      </c>
      <c r="I3441">
        <v>102.11565</v>
      </c>
      <c r="J3441">
        <v>0.28749999999999998</v>
      </c>
      <c r="K3441">
        <v>6.8413399999999998</v>
      </c>
      <c r="L3441" t="str">
        <f>RRPS_ALL[[#This Row],[BondID]]&amp;"|"&amp;TEXT(RRPS_ALL[[#This Row],[Date]],"yyyymmdd")</f>
        <v>1049|20070831</v>
      </c>
    </row>
    <row r="3442" spans="1:12" x14ac:dyDescent="0.2">
      <c r="A3442" t="s">
        <v>339</v>
      </c>
      <c r="B3442" t="s">
        <v>339</v>
      </c>
      <c r="C3442" t="s">
        <v>312</v>
      </c>
      <c r="D3442" t="b">
        <v>0</v>
      </c>
      <c r="E3442" t="s">
        <v>339</v>
      </c>
      <c r="F3442" s="5">
        <v>39294</v>
      </c>
      <c r="G3442">
        <v>4.3220000000000001</v>
      </c>
      <c r="H3442">
        <v>4.2949999999999999</v>
      </c>
      <c r="I3442">
        <v>101.363</v>
      </c>
      <c r="J3442">
        <v>4.3875000000000002</v>
      </c>
      <c r="K3442">
        <v>6.6314500000000001</v>
      </c>
      <c r="L3442" t="str">
        <f>RRPS_ALL[[#This Row],[BondID]]&amp;"|"&amp;TEXT(RRPS_ALL[[#This Row],[Date]],"yyyymmdd")</f>
        <v>1049|20070731</v>
      </c>
    </row>
    <row r="3443" spans="1:12" x14ac:dyDescent="0.2">
      <c r="A3443" t="s">
        <v>339</v>
      </c>
      <c r="B3443" t="s">
        <v>339</v>
      </c>
      <c r="C3443" t="s">
        <v>312</v>
      </c>
      <c r="D3443" t="b">
        <v>0</v>
      </c>
      <c r="E3443" t="s">
        <v>339</v>
      </c>
      <c r="F3443" s="5">
        <v>39263</v>
      </c>
      <c r="G3443">
        <v>4.4770000000000003</v>
      </c>
      <c r="H3443">
        <v>4.45</v>
      </c>
      <c r="I3443">
        <v>100.32258</v>
      </c>
      <c r="J3443">
        <v>4.0250000000000004</v>
      </c>
      <c r="K3443">
        <v>6.7027999999999999</v>
      </c>
      <c r="L3443" t="str">
        <f>RRPS_ALL[[#This Row],[BondID]]&amp;"|"&amp;TEXT(RRPS_ALL[[#This Row],[Date]],"yyyymmdd")</f>
        <v>1049|20070630</v>
      </c>
    </row>
    <row r="3444" spans="1:12" x14ac:dyDescent="0.2">
      <c r="A3444" t="s">
        <v>339</v>
      </c>
      <c r="B3444" t="s">
        <v>339</v>
      </c>
      <c r="C3444" t="s">
        <v>312</v>
      </c>
      <c r="D3444" t="b">
        <v>0</v>
      </c>
      <c r="E3444" t="s">
        <v>339</v>
      </c>
      <c r="F3444" s="5">
        <v>39233</v>
      </c>
      <c r="L3444" t="str">
        <f>RRPS_ALL[[#This Row],[BondID]]&amp;"|"&amp;TEXT(RRPS_ALL[[#This Row],[Date]],"yyyymmdd")</f>
        <v>1049|20070531</v>
      </c>
    </row>
    <row r="3445" spans="1:12" x14ac:dyDescent="0.2">
      <c r="A3445" t="s">
        <v>339</v>
      </c>
      <c r="B3445" t="s">
        <v>339</v>
      </c>
      <c r="C3445" t="s">
        <v>312</v>
      </c>
      <c r="D3445" t="b">
        <v>0</v>
      </c>
      <c r="E3445" t="s">
        <v>339</v>
      </c>
      <c r="F3445" s="5">
        <v>39202</v>
      </c>
      <c r="L3445" t="str">
        <f>RRPS_ALL[[#This Row],[BondID]]&amp;"|"&amp;TEXT(RRPS_ALL[[#This Row],[Date]],"yyyymmdd")</f>
        <v>1049|20070430</v>
      </c>
    </row>
    <row r="3446" spans="1:12" x14ac:dyDescent="0.2">
      <c r="A3446" t="s">
        <v>339</v>
      </c>
      <c r="B3446" t="s">
        <v>339</v>
      </c>
      <c r="C3446" t="s">
        <v>312</v>
      </c>
      <c r="D3446" t="b">
        <v>0</v>
      </c>
      <c r="E3446" t="s">
        <v>339</v>
      </c>
      <c r="F3446" s="5">
        <v>39172</v>
      </c>
      <c r="L3446" t="str">
        <f>RRPS_ALL[[#This Row],[BondID]]&amp;"|"&amp;TEXT(RRPS_ALL[[#This Row],[Date]],"yyyymmdd")</f>
        <v>1049|20070331</v>
      </c>
    </row>
    <row r="3447" spans="1:12" x14ac:dyDescent="0.2">
      <c r="A3447" t="s">
        <v>339</v>
      </c>
      <c r="B3447" t="s">
        <v>339</v>
      </c>
      <c r="C3447" t="s">
        <v>312</v>
      </c>
      <c r="D3447" t="b">
        <v>0</v>
      </c>
      <c r="E3447" t="s">
        <v>339</v>
      </c>
      <c r="F3447" s="5">
        <v>39141</v>
      </c>
      <c r="L3447" t="str">
        <f>RRPS_ALL[[#This Row],[BondID]]&amp;"|"&amp;TEXT(RRPS_ALL[[#This Row],[Date]],"yyyymmdd")</f>
        <v>1049|20070228</v>
      </c>
    </row>
    <row r="3448" spans="1:12" x14ac:dyDescent="0.2">
      <c r="A3448" t="s">
        <v>339</v>
      </c>
      <c r="B3448" t="s">
        <v>339</v>
      </c>
      <c r="C3448" t="s">
        <v>312</v>
      </c>
      <c r="D3448" t="b">
        <v>0</v>
      </c>
      <c r="E3448" t="s">
        <v>339</v>
      </c>
      <c r="F3448" s="5">
        <v>39113</v>
      </c>
      <c r="L3448" t="str">
        <f>RRPS_ALL[[#This Row],[BondID]]&amp;"|"&amp;TEXT(RRPS_ALL[[#This Row],[Date]],"yyyymmdd")</f>
        <v>1049|20070131</v>
      </c>
    </row>
    <row r="3449" spans="1:12" x14ac:dyDescent="0.2">
      <c r="A3449" t="s">
        <v>339</v>
      </c>
      <c r="B3449" t="s">
        <v>339</v>
      </c>
      <c r="C3449" t="s">
        <v>312</v>
      </c>
      <c r="D3449" t="b">
        <v>0</v>
      </c>
      <c r="E3449" t="s">
        <v>339</v>
      </c>
      <c r="F3449" s="5">
        <v>39082</v>
      </c>
      <c r="L3449" t="str">
        <f>RRPS_ALL[[#This Row],[BondID]]&amp;"|"&amp;TEXT(RRPS_ALL[[#This Row],[Date]],"yyyymmdd")</f>
        <v>1049|20061231</v>
      </c>
    </row>
    <row r="3450" spans="1:12" x14ac:dyDescent="0.2">
      <c r="A3450" t="s">
        <v>339</v>
      </c>
      <c r="B3450" t="s">
        <v>339</v>
      </c>
      <c r="C3450" t="s">
        <v>312</v>
      </c>
      <c r="D3450" t="b">
        <v>0</v>
      </c>
      <c r="E3450" t="s">
        <v>339</v>
      </c>
      <c r="F3450" s="5">
        <v>39051</v>
      </c>
      <c r="L3450" t="str">
        <f>RRPS_ALL[[#This Row],[BondID]]&amp;"|"&amp;TEXT(RRPS_ALL[[#This Row],[Date]],"yyyymmdd")</f>
        <v>1049|20061130</v>
      </c>
    </row>
    <row r="3451" spans="1:12" x14ac:dyDescent="0.2">
      <c r="A3451" t="s">
        <v>339</v>
      </c>
      <c r="B3451" t="s">
        <v>339</v>
      </c>
      <c r="C3451" t="s">
        <v>312</v>
      </c>
      <c r="D3451" t="b">
        <v>0</v>
      </c>
      <c r="E3451" t="s">
        <v>339</v>
      </c>
      <c r="F3451" s="5">
        <v>39021</v>
      </c>
      <c r="L3451" t="str">
        <f>RRPS_ALL[[#This Row],[BondID]]&amp;"|"&amp;TEXT(RRPS_ALL[[#This Row],[Date]],"yyyymmdd")</f>
        <v>1049|20061031</v>
      </c>
    </row>
    <row r="3452" spans="1:12" x14ac:dyDescent="0.2">
      <c r="A3452" t="s">
        <v>339</v>
      </c>
      <c r="B3452" t="s">
        <v>339</v>
      </c>
      <c r="C3452" t="s">
        <v>312</v>
      </c>
      <c r="D3452" t="b">
        <v>0</v>
      </c>
      <c r="E3452" t="s">
        <v>339</v>
      </c>
      <c r="F3452" s="5">
        <v>38990</v>
      </c>
      <c r="L3452" t="str">
        <f>RRPS_ALL[[#This Row],[BondID]]&amp;"|"&amp;TEXT(RRPS_ALL[[#This Row],[Date]],"yyyymmdd")</f>
        <v>1049|20060930</v>
      </c>
    </row>
    <row r="3453" spans="1:12" x14ac:dyDescent="0.2">
      <c r="A3453" t="s">
        <v>339</v>
      </c>
      <c r="B3453" t="s">
        <v>339</v>
      </c>
      <c r="C3453" t="s">
        <v>312</v>
      </c>
      <c r="D3453" t="b">
        <v>0</v>
      </c>
      <c r="E3453" t="s">
        <v>339</v>
      </c>
      <c r="F3453" s="5">
        <v>38960</v>
      </c>
      <c r="L3453" t="str">
        <f>RRPS_ALL[[#This Row],[BondID]]&amp;"|"&amp;TEXT(RRPS_ALL[[#This Row],[Date]],"yyyymmdd")</f>
        <v>1049|20060831</v>
      </c>
    </row>
    <row r="3454" spans="1:12" x14ac:dyDescent="0.2">
      <c r="A3454" t="s">
        <v>339</v>
      </c>
      <c r="B3454" t="s">
        <v>339</v>
      </c>
      <c r="C3454" t="s">
        <v>312</v>
      </c>
      <c r="D3454" t="b">
        <v>0</v>
      </c>
      <c r="E3454" t="s">
        <v>339</v>
      </c>
      <c r="F3454" s="5">
        <v>38929</v>
      </c>
      <c r="L3454" t="str">
        <f>RRPS_ALL[[#This Row],[BondID]]&amp;"|"&amp;TEXT(RRPS_ALL[[#This Row],[Date]],"yyyymmdd")</f>
        <v>1049|20060731</v>
      </c>
    </row>
    <row r="3455" spans="1:12" x14ac:dyDescent="0.2">
      <c r="A3455" t="s">
        <v>339</v>
      </c>
      <c r="B3455" t="s">
        <v>339</v>
      </c>
      <c r="C3455" t="s">
        <v>312</v>
      </c>
      <c r="D3455" t="b">
        <v>0</v>
      </c>
      <c r="E3455" t="s">
        <v>339</v>
      </c>
      <c r="F3455" s="5">
        <v>38898</v>
      </c>
      <c r="L3455" t="str">
        <f>RRPS_ALL[[#This Row],[BondID]]&amp;"|"&amp;TEXT(RRPS_ALL[[#This Row],[Date]],"yyyymmdd")</f>
        <v>1049|20060630</v>
      </c>
    </row>
    <row r="3456" spans="1:12" x14ac:dyDescent="0.2">
      <c r="A3456" t="s">
        <v>339</v>
      </c>
      <c r="B3456" t="s">
        <v>339</v>
      </c>
      <c r="C3456" t="s">
        <v>312</v>
      </c>
      <c r="D3456" t="b">
        <v>0</v>
      </c>
      <c r="E3456" t="s">
        <v>339</v>
      </c>
      <c r="F3456" s="5">
        <v>38868</v>
      </c>
      <c r="L3456" t="str">
        <f>RRPS_ALL[[#This Row],[BondID]]&amp;"|"&amp;TEXT(RRPS_ALL[[#This Row],[Date]],"yyyymmdd")</f>
        <v>1049|20060531</v>
      </c>
    </row>
    <row r="3457" spans="1:12" x14ac:dyDescent="0.2">
      <c r="A3457" t="s">
        <v>339</v>
      </c>
      <c r="B3457" t="s">
        <v>339</v>
      </c>
      <c r="C3457" t="s">
        <v>312</v>
      </c>
      <c r="D3457" t="b">
        <v>0</v>
      </c>
      <c r="E3457" t="s">
        <v>339</v>
      </c>
      <c r="F3457" s="5">
        <v>38837</v>
      </c>
      <c r="L3457" t="str">
        <f>RRPS_ALL[[#This Row],[BondID]]&amp;"|"&amp;TEXT(RRPS_ALL[[#This Row],[Date]],"yyyymmdd")</f>
        <v>1049|20060430</v>
      </c>
    </row>
    <row r="3458" spans="1:12" x14ac:dyDescent="0.2">
      <c r="A3458" t="s">
        <v>340</v>
      </c>
      <c r="B3458" t="s">
        <v>340</v>
      </c>
      <c r="C3458" t="s">
        <v>312</v>
      </c>
      <c r="D3458" t="b">
        <v>0</v>
      </c>
      <c r="E3458" t="s">
        <v>340</v>
      </c>
      <c r="F3458" s="5">
        <v>41790</v>
      </c>
      <c r="G3458">
        <v>6.7512660000000002</v>
      </c>
      <c r="H3458">
        <v>4.9506810000000003</v>
      </c>
      <c r="I3458">
        <v>100.005</v>
      </c>
      <c r="J3458">
        <v>-1.8749999999999999E-2</v>
      </c>
      <c r="K3458">
        <v>2.7780000000000001E-3</v>
      </c>
      <c r="L3458" t="str">
        <f>RRPS_ALL[[#This Row],[BondID]]&amp;"|"&amp;TEXT(RRPS_ALL[[#This Row],[Date]],"yyyymmdd")</f>
        <v>1041|20140531</v>
      </c>
    </row>
    <row r="3459" spans="1:12" x14ac:dyDescent="0.2">
      <c r="A3459" t="s">
        <v>340</v>
      </c>
      <c r="B3459" t="s">
        <v>340</v>
      </c>
      <c r="C3459" t="s">
        <v>312</v>
      </c>
      <c r="D3459" t="b">
        <v>0</v>
      </c>
      <c r="E3459" t="s">
        <v>340</v>
      </c>
      <c r="F3459" s="5">
        <v>41759</v>
      </c>
      <c r="G3459">
        <v>6.7512660000000002</v>
      </c>
      <c r="H3459">
        <v>4.9506810000000003</v>
      </c>
      <c r="I3459">
        <v>100.005</v>
      </c>
      <c r="J3459">
        <v>-1.8749999999999999E-2</v>
      </c>
      <c r="K3459">
        <v>2.7780000000000001E-3</v>
      </c>
      <c r="L3459" t="str">
        <f>RRPS_ALL[[#This Row],[BondID]]&amp;"|"&amp;TEXT(RRPS_ALL[[#This Row],[Date]],"yyyymmdd")</f>
        <v>1041|20140430</v>
      </c>
    </row>
    <row r="3460" spans="1:12" x14ac:dyDescent="0.2">
      <c r="A3460" t="s">
        <v>340</v>
      </c>
      <c r="B3460" t="s">
        <v>340</v>
      </c>
      <c r="C3460" t="s">
        <v>312</v>
      </c>
      <c r="D3460" t="b">
        <v>0</v>
      </c>
      <c r="E3460" t="s">
        <v>340</v>
      </c>
      <c r="F3460" s="5">
        <v>41729</v>
      </c>
      <c r="G3460">
        <v>0.69926699999999997</v>
      </c>
      <c r="H3460">
        <v>0.171926</v>
      </c>
      <c r="I3460">
        <v>100.58368900000001</v>
      </c>
      <c r="J3460">
        <v>6.15</v>
      </c>
      <c r="K3460">
        <v>8.8888999999999996E-2</v>
      </c>
      <c r="L3460" t="str">
        <f>RRPS_ALL[[#This Row],[BondID]]&amp;"|"&amp;TEXT(RRPS_ALL[[#This Row],[Date]],"yyyymmdd")</f>
        <v>1041|20140331</v>
      </c>
    </row>
    <row r="3461" spans="1:12" x14ac:dyDescent="0.2">
      <c r="A3461" t="s">
        <v>340</v>
      </c>
      <c r="B3461" t="s">
        <v>340</v>
      </c>
      <c r="C3461" t="s">
        <v>312</v>
      </c>
      <c r="D3461" t="b">
        <v>0</v>
      </c>
      <c r="E3461" t="s">
        <v>340</v>
      </c>
      <c r="F3461" s="5">
        <v>41698</v>
      </c>
      <c r="G3461">
        <v>0.70699999999999996</v>
      </c>
      <c r="H3461">
        <v>0.42543900000000001</v>
      </c>
      <c r="I3461">
        <v>101.049361</v>
      </c>
      <c r="J3461">
        <v>5.625</v>
      </c>
      <c r="K3461">
        <v>0.16666700000000001</v>
      </c>
      <c r="L3461" t="str">
        <f>RRPS_ALL[[#This Row],[BondID]]&amp;"|"&amp;TEXT(RRPS_ALL[[#This Row],[Date]],"yyyymmdd")</f>
        <v>1041|20140228</v>
      </c>
    </row>
    <row r="3462" spans="1:12" x14ac:dyDescent="0.2">
      <c r="A3462" t="s">
        <v>340</v>
      </c>
      <c r="B3462" t="s">
        <v>340</v>
      </c>
      <c r="C3462" t="s">
        <v>312</v>
      </c>
      <c r="D3462" t="b">
        <v>0</v>
      </c>
      <c r="E3462" t="s">
        <v>340</v>
      </c>
      <c r="F3462" s="5">
        <v>41670</v>
      </c>
      <c r="G3462">
        <v>0.72299999999999998</v>
      </c>
      <c r="H3462">
        <v>0.535057</v>
      </c>
      <c r="I3462">
        <v>101.544898</v>
      </c>
      <c r="J3462">
        <v>5.0625</v>
      </c>
      <c r="K3462">
        <v>0.25</v>
      </c>
      <c r="L3462" t="str">
        <f>RRPS_ALL[[#This Row],[BondID]]&amp;"|"&amp;TEXT(RRPS_ALL[[#This Row],[Date]],"yyyymmdd")</f>
        <v>1041|20140131</v>
      </c>
    </row>
    <row r="3463" spans="1:12" x14ac:dyDescent="0.2">
      <c r="A3463" t="s">
        <v>340</v>
      </c>
      <c r="B3463" t="s">
        <v>340</v>
      </c>
      <c r="C3463" t="s">
        <v>312</v>
      </c>
      <c r="D3463" t="b">
        <v>0</v>
      </c>
      <c r="E3463" t="s">
        <v>340</v>
      </c>
      <c r="F3463" s="5">
        <v>41639</v>
      </c>
      <c r="G3463">
        <v>0.752444</v>
      </c>
      <c r="H3463">
        <v>0.60890900000000003</v>
      </c>
      <c r="I3463">
        <v>101.999865</v>
      </c>
      <c r="J3463">
        <v>4.5374999999999996</v>
      </c>
      <c r="K3463">
        <v>0.32777800000000001</v>
      </c>
      <c r="L3463" t="str">
        <f>RRPS_ALL[[#This Row],[BondID]]&amp;"|"&amp;TEXT(RRPS_ALL[[#This Row],[Date]],"yyyymmdd")</f>
        <v>1041|20131231</v>
      </c>
    </row>
    <row r="3464" spans="1:12" x14ac:dyDescent="0.2">
      <c r="A3464" t="s">
        <v>340</v>
      </c>
      <c r="B3464" t="s">
        <v>340</v>
      </c>
      <c r="C3464" t="s">
        <v>312</v>
      </c>
      <c r="D3464" t="b">
        <v>0</v>
      </c>
      <c r="E3464" t="s">
        <v>340</v>
      </c>
      <c r="F3464" s="5">
        <v>41608</v>
      </c>
      <c r="G3464">
        <v>0.84340000000000004</v>
      </c>
      <c r="H3464">
        <v>0.73099400000000003</v>
      </c>
      <c r="I3464">
        <v>102.504943</v>
      </c>
      <c r="J3464">
        <v>3.9187500000000002</v>
      </c>
      <c r="K3464">
        <v>0.41944399999999998</v>
      </c>
      <c r="L3464" t="str">
        <f>RRPS_ALL[[#This Row],[BondID]]&amp;"|"&amp;TEXT(RRPS_ALL[[#This Row],[Date]],"yyyymmdd")</f>
        <v>1041|20131130</v>
      </c>
    </row>
    <row r="3465" spans="1:12" x14ac:dyDescent="0.2">
      <c r="A3465" t="s">
        <v>340</v>
      </c>
      <c r="B3465" t="s">
        <v>340</v>
      </c>
      <c r="C3465" t="s">
        <v>312</v>
      </c>
      <c r="D3465" t="b">
        <v>0</v>
      </c>
      <c r="E3465" t="s">
        <v>340</v>
      </c>
      <c r="F3465" s="5">
        <v>41578</v>
      </c>
      <c r="G3465">
        <v>0.93</v>
      </c>
      <c r="H3465">
        <v>0.83549399999999996</v>
      </c>
      <c r="I3465">
        <v>102.93091</v>
      </c>
      <c r="J3465">
        <v>3.375</v>
      </c>
      <c r="K3465">
        <v>0.5</v>
      </c>
      <c r="L3465" t="str">
        <f>RRPS_ALL[[#This Row],[BondID]]&amp;"|"&amp;TEXT(RRPS_ALL[[#This Row],[Date]],"yyyymmdd")</f>
        <v>1041|20131031</v>
      </c>
    </row>
    <row r="3466" spans="1:12" x14ac:dyDescent="0.2">
      <c r="A3466" t="s">
        <v>340</v>
      </c>
      <c r="B3466" t="s">
        <v>340</v>
      </c>
      <c r="C3466" t="s">
        <v>312</v>
      </c>
      <c r="D3466" t="b">
        <v>0</v>
      </c>
      <c r="E3466" t="s">
        <v>340</v>
      </c>
      <c r="F3466" s="5">
        <v>41547</v>
      </c>
      <c r="G3466">
        <v>0.89185199999999998</v>
      </c>
      <c r="H3466">
        <v>0.81151499999999999</v>
      </c>
      <c r="I3466">
        <v>103.467276</v>
      </c>
      <c r="J3466">
        <v>2.7749999999999999</v>
      </c>
      <c r="K3466">
        <v>0.588889</v>
      </c>
      <c r="L3466" t="str">
        <f>RRPS_ALL[[#This Row],[BondID]]&amp;"|"&amp;TEXT(RRPS_ALL[[#This Row],[Date]],"yyyymmdd")</f>
        <v>1041|20130930</v>
      </c>
    </row>
    <row r="3467" spans="1:12" x14ac:dyDescent="0.2">
      <c r="A3467" t="s">
        <v>340</v>
      </c>
      <c r="B3467" t="s">
        <v>340</v>
      </c>
      <c r="C3467" t="s">
        <v>312</v>
      </c>
      <c r="D3467" t="b">
        <v>0</v>
      </c>
      <c r="E3467" t="s">
        <v>340</v>
      </c>
      <c r="F3467" s="5">
        <v>41517</v>
      </c>
      <c r="G3467">
        <v>0.90671299999999999</v>
      </c>
      <c r="H3467">
        <v>0.835928</v>
      </c>
      <c r="I3467">
        <v>103.924693</v>
      </c>
      <c r="J3467">
        <v>2.2312500000000002</v>
      </c>
      <c r="K3467">
        <v>0.66944400000000004</v>
      </c>
      <c r="L3467" t="str">
        <f>RRPS_ALL[[#This Row],[BondID]]&amp;"|"&amp;TEXT(RRPS_ALL[[#This Row],[Date]],"yyyymmdd")</f>
        <v>1041|20130831</v>
      </c>
    </row>
    <row r="3468" spans="1:12" x14ac:dyDescent="0.2">
      <c r="A3468" t="s">
        <v>340</v>
      </c>
      <c r="B3468" t="s">
        <v>340</v>
      </c>
      <c r="C3468" t="s">
        <v>312</v>
      </c>
      <c r="D3468" t="b">
        <v>0</v>
      </c>
      <c r="E3468" t="s">
        <v>340</v>
      </c>
      <c r="F3468" s="5">
        <v>41486</v>
      </c>
      <c r="G3468">
        <v>0.88266699999999998</v>
      </c>
      <c r="H3468">
        <v>0.81941600000000003</v>
      </c>
      <c r="I3468">
        <v>104.410462</v>
      </c>
      <c r="J3468">
        <v>1.6875</v>
      </c>
      <c r="K3468">
        <v>0.75</v>
      </c>
      <c r="L3468" t="str">
        <f>RRPS_ALL[[#This Row],[BondID]]&amp;"|"&amp;TEXT(RRPS_ALL[[#This Row],[Date]],"yyyymmdd")</f>
        <v>1041|20130731</v>
      </c>
    </row>
    <row r="3469" spans="1:12" x14ac:dyDescent="0.2">
      <c r="A3469" t="s">
        <v>340</v>
      </c>
      <c r="B3469" t="s">
        <v>340</v>
      </c>
      <c r="C3469" t="s">
        <v>312</v>
      </c>
      <c r="D3469" t="b">
        <v>0</v>
      </c>
      <c r="E3469" t="s">
        <v>340</v>
      </c>
      <c r="F3469" s="5">
        <v>41455</v>
      </c>
      <c r="G3469">
        <v>0.75964399999999999</v>
      </c>
      <c r="H3469">
        <v>0.70312300000000005</v>
      </c>
      <c r="I3469">
        <v>105.036535</v>
      </c>
      <c r="J3469">
        <v>1.0874999999999999</v>
      </c>
      <c r="K3469">
        <v>0.838889</v>
      </c>
      <c r="L3469" t="str">
        <f>RRPS_ALL[[#This Row],[BondID]]&amp;"|"&amp;TEXT(RRPS_ALL[[#This Row],[Date]],"yyyymmdd")</f>
        <v>1041|20130630</v>
      </c>
    </row>
    <row r="3470" spans="1:12" x14ac:dyDescent="0.2">
      <c r="A3470" t="s">
        <v>340</v>
      </c>
      <c r="B3470" t="s">
        <v>340</v>
      </c>
      <c r="C3470" t="s">
        <v>312</v>
      </c>
      <c r="D3470" t="b">
        <v>0</v>
      </c>
      <c r="E3470" t="s">
        <v>340</v>
      </c>
      <c r="F3470" s="5">
        <v>41425</v>
      </c>
      <c r="G3470">
        <v>0.75361100000000003</v>
      </c>
      <c r="H3470">
        <v>0.70183099999999998</v>
      </c>
      <c r="I3470">
        <v>105.50511899999999</v>
      </c>
      <c r="J3470">
        <v>0.5625</v>
      </c>
      <c r="K3470">
        <v>0.91666700000000001</v>
      </c>
      <c r="L3470" t="str">
        <f>RRPS_ALL[[#This Row],[BondID]]&amp;"|"&amp;TEXT(RRPS_ALL[[#This Row],[Date]],"yyyymmdd")</f>
        <v>1041|20130531</v>
      </c>
    </row>
    <row r="3471" spans="1:12" x14ac:dyDescent="0.2">
      <c r="A3471" t="s">
        <v>340</v>
      </c>
      <c r="B3471" t="s">
        <v>340</v>
      </c>
      <c r="C3471" t="s">
        <v>312</v>
      </c>
      <c r="D3471" t="b">
        <v>0</v>
      </c>
      <c r="E3471" t="s">
        <v>340</v>
      </c>
      <c r="F3471" s="5">
        <v>41394</v>
      </c>
      <c r="G3471">
        <v>0.69989100000000004</v>
      </c>
      <c r="H3471">
        <v>0.65228600000000003</v>
      </c>
      <c r="I3471">
        <v>106.04135599999999</v>
      </c>
      <c r="J3471">
        <v>1.8749999999999999E-2</v>
      </c>
      <c r="K3471">
        <v>0.99722200000000005</v>
      </c>
      <c r="L3471" t="str">
        <f>RRPS_ALL[[#This Row],[BondID]]&amp;"|"&amp;TEXT(RRPS_ALL[[#This Row],[Date]],"yyyymmdd")</f>
        <v>1041|20130430</v>
      </c>
    </row>
    <row r="3472" spans="1:12" x14ac:dyDescent="0.2">
      <c r="A3472" t="s">
        <v>340</v>
      </c>
      <c r="B3472" t="s">
        <v>340</v>
      </c>
      <c r="C3472" t="s">
        <v>312</v>
      </c>
      <c r="D3472" t="b">
        <v>0</v>
      </c>
      <c r="E3472" t="s">
        <v>340</v>
      </c>
      <c r="F3472" s="5">
        <v>41364</v>
      </c>
      <c r="G3472">
        <v>0.731881</v>
      </c>
      <c r="H3472">
        <v>0.68833500000000003</v>
      </c>
      <c r="I3472">
        <v>106.534882</v>
      </c>
      <c r="J3472">
        <v>6.1687500000000002</v>
      </c>
      <c r="K3472">
        <v>1.0262309999999999</v>
      </c>
      <c r="L3472" t="str">
        <f>RRPS_ALL[[#This Row],[BondID]]&amp;"|"&amp;TEXT(RRPS_ALL[[#This Row],[Date]],"yyyymmdd")</f>
        <v>1041|20130331</v>
      </c>
    </row>
    <row r="3473" spans="1:12" x14ac:dyDescent="0.2">
      <c r="A3473" t="s">
        <v>340</v>
      </c>
      <c r="B3473" t="s">
        <v>340</v>
      </c>
      <c r="C3473" t="s">
        <v>312</v>
      </c>
      <c r="D3473" t="b">
        <v>0</v>
      </c>
      <c r="E3473" t="s">
        <v>340</v>
      </c>
      <c r="F3473" s="5">
        <v>41333</v>
      </c>
      <c r="G3473">
        <v>0.75133300000000003</v>
      </c>
      <c r="H3473">
        <v>0.71091499999999996</v>
      </c>
      <c r="I3473">
        <v>106.988418</v>
      </c>
      <c r="J3473">
        <v>5.625</v>
      </c>
      <c r="K3473">
        <v>1.1067750000000001</v>
      </c>
      <c r="L3473" t="str">
        <f>RRPS_ALL[[#This Row],[BondID]]&amp;"|"&amp;TEXT(RRPS_ALL[[#This Row],[Date]],"yyyymmdd")</f>
        <v>1041|20130228</v>
      </c>
    </row>
    <row r="3474" spans="1:12" x14ac:dyDescent="0.2">
      <c r="A3474" t="s">
        <v>340</v>
      </c>
      <c r="B3474" t="s">
        <v>340</v>
      </c>
      <c r="C3474" t="s">
        <v>312</v>
      </c>
      <c r="D3474" t="b">
        <v>0</v>
      </c>
      <c r="E3474" t="s">
        <v>340</v>
      </c>
      <c r="F3474" s="5">
        <v>41305</v>
      </c>
      <c r="G3474">
        <v>0.75149999999999995</v>
      </c>
      <c r="H3474">
        <v>0.71388799999999997</v>
      </c>
      <c r="I3474">
        <v>107.480504</v>
      </c>
      <c r="J3474">
        <v>5.0625</v>
      </c>
      <c r="K3474">
        <v>1.1901079999999999</v>
      </c>
      <c r="L3474" t="str">
        <f>RRPS_ALL[[#This Row],[BondID]]&amp;"|"&amp;TEXT(RRPS_ALL[[#This Row],[Date]],"yyyymmdd")</f>
        <v>1041|20130131</v>
      </c>
    </row>
    <row r="3475" spans="1:12" x14ac:dyDescent="0.2">
      <c r="A3475" t="s">
        <v>340</v>
      </c>
      <c r="B3475" t="s">
        <v>340</v>
      </c>
      <c r="C3475" t="s">
        <v>312</v>
      </c>
      <c r="D3475" t="b">
        <v>0</v>
      </c>
      <c r="E3475" t="s">
        <v>340</v>
      </c>
      <c r="F3475" s="5">
        <v>41274</v>
      </c>
      <c r="G3475">
        <v>0.74101499999999998</v>
      </c>
      <c r="H3475">
        <v>0.70592600000000005</v>
      </c>
      <c r="I3475">
        <v>108.004186</v>
      </c>
      <c r="J3475">
        <v>4.4812500000000002</v>
      </c>
      <c r="K3475">
        <v>1.2762249999999999</v>
      </c>
      <c r="L3475" t="str">
        <f>RRPS_ALL[[#This Row],[BondID]]&amp;"|"&amp;TEXT(RRPS_ALL[[#This Row],[Date]],"yyyymmdd")</f>
        <v>1041|20121231</v>
      </c>
    </row>
    <row r="3476" spans="1:12" x14ac:dyDescent="0.2">
      <c r="A3476" t="s">
        <v>340</v>
      </c>
      <c r="B3476" t="s">
        <v>340</v>
      </c>
      <c r="C3476" t="s">
        <v>312</v>
      </c>
      <c r="D3476" t="b">
        <v>0</v>
      </c>
      <c r="E3476" t="s">
        <v>340</v>
      </c>
      <c r="F3476" s="5">
        <v>41243</v>
      </c>
      <c r="G3476">
        <v>0.71577800000000003</v>
      </c>
      <c r="H3476">
        <v>0.68277200000000005</v>
      </c>
      <c r="I3476">
        <v>108.51929199999999</v>
      </c>
      <c r="J3476">
        <v>3.9375</v>
      </c>
      <c r="K3476">
        <v>1.356795</v>
      </c>
      <c r="L3476" t="str">
        <f>RRPS_ALL[[#This Row],[BondID]]&amp;"|"&amp;TEXT(RRPS_ALL[[#This Row],[Date]],"yyyymmdd")</f>
        <v>1041|20121130</v>
      </c>
    </row>
    <row r="3477" spans="1:12" x14ac:dyDescent="0.2">
      <c r="A3477" t="s">
        <v>340</v>
      </c>
      <c r="B3477" t="s">
        <v>340</v>
      </c>
      <c r="C3477" t="s">
        <v>312</v>
      </c>
      <c r="D3477" t="b">
        <v>0</v>
      </c>
      <c r="E3477" t="s">
        <v>340</v>
      </c>
      <c r="F3477" s="5">
        <v>41213</v>
      </c>
      <c r="G3477">
        <v>0.77200000000000002</v>
      </c>
      <c r="H3477">
        <v>0.740842</v>
      </c>
      <c r="I3477">
        <v>108.924752</v>
      </c>
      <c r="J3477">
        <v>3.375</v>
      </c>
      <c r="K3477">
        <v>1.440097</v>
      </c>
      <c r="L3477" t="str">
        <f>RRPS_ALL[[#This Row],[BondID]]&amp;"|"&amp;TEXT(RRPS_ALL[[#This Row],[Date]],"yyyymmdd")</f>
        <v>1041|20121031</v>
      </c>
    </row>
    <row r="3478" spans="1:12" x14ac:dyDescent="0.2">
      <c r="A3478" t="s">
        <v>340</v>
      </c>
      <c r="B3478" t="s">
        <v>340</v>
      </c>
      <c r="C3478" t="s">
        <v>312</v>
      </c>
      <c r="D3478" t="b">
        <v>0</v>
      </c>
      <c r="E3478" t="s">
        <v>340</v>
      </c>
      <c r="F3478" s="5">
        <v>41182</v>
      </c>
      <c r="G3478">
        <v>0.68037000000000003</v>
      </c>
      <c r="H3478">
        <v>0.65107199999999998</v>
      </c>
      <c r="I3478">
        <v>109.604179</v>
      </c>
      <c r="J3478">
        <v>2.7749999999999999</v>
      </c>
      <c r="K3478">
        <v>1.529037</v>
      </c>
      <c r="L3478" t="str">
        <f>RRPS_ALL[[#This Row],[BondID]]&amp;"|"&amp;TEXT(RRPS_ALL[[#This Row],[Date]],"yyyymmdd")</f>
        <v>1041|20120930</v>
      </c>
    </row>
    <row r="3479" spans="1:12" x14ac:dyDescent="0.2">
      <c r="A3479" t="s">
        <v>340</v>
      </c>
      <c r="B3479" t="s">
        <v>340</v>
      </c>
      <c r="C3479" t="s">
        <v>312</v>
      </c>
      <c r="D3479" t="b">
        <v>0</v>
      </c>
      <c r="E3479" t="s">
        <v>340</v>
      </c>
      <c r="F3479" s="5">
        <v>41152</v>
      </c>
      <c r="G3479">
        <v>0.85311099999999995</v>
      </c>
      <c r="H3479">
        <v>0.81108599999999997</v>
      </c>
      <c r="I3479">
        <v>109.786141</v>
      </c>
      <c r="J3479">
        <v>2.25</v>
      </c>
      <c r="K3479">
        <v>1.6067180000000001</v>
      </c>
      <c r="L3479" t="str">
        <f>RRPS_ALL[[#This Row],[BondID]]&amp;"|"&amp;TEXT(RRPS_ALL[[#This Row],[Date]],"yyyymmdd")</f>
        <v>1041|20120831</v>
      </c>
    </row>
    <row r="3480" spans="1:12" x14ac:dyDescent="0.2">
      <c r="A3480" t="s">
        <v>340</v>
      </c>
      <c r="B3480" t="s">
        <v>340</v>
      </c>
      <c r="C3480" t="s">
        <v>312</v>
      </c>
      <c r="D3480" t="b">
        <v>0</v>
      </c>
      <c r="E3480" t="s">
        <v>340</v>
      </c>
      <c r="F3480" s="5">
        <v>41121</v>
      </c>
      <c r="G3480">
        <v>0.97118499999999996</v>
      </c>
      <c r="H3480">
        <v>0.93120599999999998</v>
      </c>
      <c r="I3480">
        <v>110.079894</v>
      </c>
      <c r="J3480">
        <v>1.65</v>
      </c>
      <c r="K3480">
        <v>1.695541</v>
      </c>
      <c r="L3480" t="str">
        <f>RRPS_ALL[[#This Row],[BondID]]&amp;"|"&amp;TEXT(RRPS_ALL[[#This Row],[Date]],"yyyymmdd")</f>
        <v>1041|20120731</v>
      </c>
    </row>
    <row r="3481" spans="1:12" x14ac:dyDescent="0.2">
      <c r="A3481" t="s">
        <v>340</v>
      </c>
      <c r="B3481" t="s">
        <v>340</v>
      </c>
      <c r="C3481" t="s">
        <v>312</v>
      </c>
      <c r="D3481" t="b">
        <v>0</v>
      </c>
      <c r="E3481" t="s">
        <v>340</v>
      </c>
      <c r="F3481" s="5">
        <v>41090</v>
      </c>
      <c r="G3481">
        <v>0.99380000000000002</v>
      </c>
      <c r="H3481">
        <v>0.95557999999999998</v>
      </c>
      <c r="I3481">
        <v>110.492379</v>
      </c>
      <c r="J3481">
        <v>1.10625</v>
      </c>
      <c r="K3481">
        <v>1.776084</v>
      </c>
      <c r="L3481" t="str">
        <f>RRPS_ALL[[#This Row],[BondID]]&amp;"|"&amp;TEXT(RRPS_ALL[[#This Row],[Date]],"yyyymmdd")</f>
        <v>1041|20120630</v>
      </c>
    </row>
    <row r="3482" spans="1:12" x14ac:dyDescent="0.2">
      <c r="A3482" t="s">
        <v>340</v>
      </c>
      <c r="B3482" t="s">
        <v>340</v>
      </c>
      <c r="C3482" t="s">
        <v>312</v>
      </c>
      <c r="D3482" t="b">
        <v>0</v>
      </c>
      <c r="E3482" t="s">
        <v>340</v>
      </c>
      <c r="F3482" s="5">
        <v>41060</v>
      </c>
      <c r="G3482">
        <v>0.78222199999999997</v>
      </c>
      <c r="H3482">
        <v>0.74585199999999996</v>
      </c>
      <c r="I3482">
        <v>111.38207300000001</v>
      </c>
      <c r="J3482">
        <v>0.5625</v>
      </c>
      <c r="K3482">
        <v>1.8567579999999999</v>
      </c>
      <c r="L3482" t="str">
        <f>RRPS_ALL[[#This Row],[BondID]]&amp;"|"&amp;TEXT(RRPS_ALL[[#This Row],[Date]],"yyyymmdd")</f>
        <v>1041|20120531</v>
      </c>
    </row>
    <row r="3483" spans="1:12" x14ac:dyDescent="0.2">
      <c r="A3483" t="s">
        <v>340</v>
      </c>
      <c r="B3483" t="s">
        <v>340</v>
      </c>
      <c r="C3483" t="s">
        <v>312</v>
      </c>
      <c r="D3483" t="b">
        <v>0</v>
      </c>
      <c r="E3483" t="s">
        <v>340</v>
      </c>
      <c r="F3483" s="5">
        <v>41029</v>
      </c>
      <c r="G3483">
        <v>1.150228</v>
      </c>
      <c r="H3483">
        <v>1.115067</v>
      </c>
      <c r="I3483">
        <v>111.099459</v>
      </c>
      <c r="J3483">
        <v>-1.8749999999999999E-2</v>
      </c>
      <c r="K3483">
        <v>1.942663</v>
      </c>
      <c r="L3483" t="str">
        <f>RRPS_ALL[[#This Row],[BondID]]&amp;"|"&amp;TEXT(RRPS_ALL[[#This Row],[Date]],"yyyymmdd")</f>
        <v>1041|20120430</v>
      </c>
    </row>
    <row r="3484" spans="1:12" x14ac:dyDescent="0.2">
      <c r="A3484" t="s">
        <v>340</v>
      </c>
      <c r="B3484" t="s">
        <v>340</v>
      </c>
      <c r="C3484" t="s">
        <v>312</v>
      </c>
      <c r="D3484" t="b">
        <v>0</v>
      </c>
      <c r="E3484" t="s">
        <v>340</v>
      </c>
      <c r="F3484" s="5">
        <v>40999</v>
      </c>
      <c r="G3484">
        <v>1.3301369999999999</v>
      </c>
      <c r="H3484">
        <v>1.296295</v>
      </c>
      <c r="I3484">
        <v>111.149992</v>
      </c>
      <c r="J3484">
        <v>6.1687500000000002</v>
      </c>
      <c r="K3484">
        <v>1.914345</v>
      </c>
      <c r="L3484" t="str">
        <f>RRPS_ALL[[#This Row],[BondID]]&amp;"|"&amp;TEXT(RRPS_ALL[[#This Row],[Date]],"yyyymmdd")</f>
        <v>1041|20120331</v>
      </c>
    </row>
    <row r="3485" spans="1:12" x14ac:dyDescent="0.2">
      <c r="A3485" t="s">
        <v>340</v>
      </c>
      <c r="B3485" t="s">
        <v>340</v>
      </c>
      <c r="C3485" t="s">
        <v>312</v>
      </c>
      <c r="D3485" t="b">
        <v>0</v>
      </c>
      <c r="E3485" t="s">
        <v>340</v>
      </c>
      <c r="F3485" s="5">
        <v>40968</v>
      </c>
      <c r="G3485">
        <v>1.01675</v>
      </c>
      <c r="H3485">
        <v>0.98455199999999998</v>
      </c>
      <c r="I3485">
        <v>112.29510500000001</v>
      </c>
      <c r="J3485">
        <v>5.625</v>
      </c>
      <c r="K3485">
        <v>1.9956959999999999</v>
      </c>
      <c r="L3485" t="str">
        <f>RRPS_ALL[[#This Row],[BondID]]&amp;"|"&amp;TEXT(RRPS_ALL[[#This Row],[Date]],"yyyymmdd")</f>
        <v>1041|20120229</v>
      </c>
    </row>
    <row r="3486" spans="1:12" x14ac:dyDescent="0.2">
      <c r="A3486" t="s">
        <v>340</v>
      </c>
      <c r="B3486" t="s">
        <v>340</v>
      </c>
      <c r="C3486" t="s">
        <v>312</v>
      </c>
      <c r="D3486" t="b">
        <v>0</v>
      </c>
      <c r="E3486" t="s">
        <v>340</v>
      </c>
      <c r="F3486" s="5">
        <v>40939</v>
      </c>
      <c r="G3486">
        <v>0.890567</v>
      </c>
      <c r="H3486">
        <v>0.85983699999999996</v>
      </c>
      <c r="I3486">
        <v>113.096384</v>
      </c>
      <c r="J3486">
        <v>5.0250000000000004</v>
      </c>
      <c r="K3486">
        <v>2.084905</v>
      </c>
      <c r="L3486" t="str">
        <f>RRPS_ALL[[#This Row],[BondID]]&amp;"|"&amp;TEXT(RRPS_ALL[[#This Row],[Date]],"yyyymmdd")</f>
        <v>1041|20120131</v>
      </c>
    </row>
    <row r="3487" spans="1:12" x14ac:dyDescent="0.2">
      <c r="A3487" t="s">
        <v>340</v>
      </c>
      <c r="B3487" t="s">
        <v>340</v>
      </c>
      <c r="C3487" t="s">
        <v>312</v>
      </c>
      <c r="D3487" t="b">
        <v>0</v>
      </c>
      <c r="E3487" t="s">
        <v>340</v>
      </c>
      <c r="F3487" s="5">
        <v>40908</v>
      </c>
      <c r="G3487">
        <v>0.85067099999999995</v>
      </c>
      <c r="H3487">
        <v>0.82110099999999997</v>
      </c>
      <c r="I3487">
        <v>113.65692900000001</v>
      </c>
      <c r="J3487">
        <v>4.4812500000000002</v>
      </c>
      <c r="K3487">
        <v>2.1655609999999998</v>
      </c>
      <c r="L3487" t="str">
        <f>RRPS_ALL[[#This Row],[BondID]]&amp;"|"&amp;TEXT(RRPS_ALL[[#This Row],[Date]],"yyyymmdd")</f>
        <v>1041|20111231</v>
      </c>
    </row>
    <row r="3488" spans="1:12" x14ac:dyDescent="0.2">
      <c r="A3488" t="s">
        <v>340</v>
      </c>
      <c r="B3488" t="s">
        <v>340</v>
      </c>
      <c r="C3488" t="s">
        <v>312</v>
      </c>
      <c r="D3488" t="b">
        <v>0</v>
      </c>
      <c r="E3488" t="s">
        <v>340</v>
      </c>
      <c r="F3488" s="5">
        <v>40877</v>
      </c>
      <c r="G3488">
        <v>0.87604199999999999</v>
      </c>
      <c r="H3488">
        <v>0.84748900000000005</v>
      </c>
      <c r="I3488">
        <v>114.053506</v>
      </c>
      <c r="J3488">
        <v>3.9375</v>
      </c>
      <c r="K3488">
        <v>2.2460529999999999</v>
      </c>
      <c r="L3488" t="str">
        <f>RRPS_ALL[[#This Row],[BondID]]&amp;"|"&amp;TEXT(RRPS_ALL[[#This Row],[Date]],"yyyymmdd")</f>
        <v>1041|20111130</v>
      </c>
    </row>
    <row r="3489" spans="1:12" x14ac:dyDescent="0.2">
      <c r="A3489" t="s">
        <v>340</v>
      </c>
      <c r="B3489" t="s">
        <v>340</v>
      </c>
      <c r="C3489" t="s">
        <v>312</v>
      </c>
      <c r="D3489" t="b">
        <v>0</v>
      </c>
      <c r="E3489" t="s">
        <v>340</v>
      </c>
      <c r="F3489" s="5">
        <v>40847</v>
      </c>
      <c r="G3489">
        <v>1.3348279999999999</v>
      </c>
      <c r="H3489">
        <v>1.306908</v>
      </c>
      <c r="I3489">
        <v>113.320632</v>
      </c>
      <c r="J3489">
        <v>3.3374999999999999</v>
      </c>
      <c r="K3489">
        <v>2.3337780000000001</v>
      </c>
      <c r="L3489" t="str">
        <f>RRPS_ALL[[#This Row],[BondID]]&amp;"|"&amp;TEXT(RRPS_ALL[[#This Row],[Date]],"yyyymmdd")</f>
        <v>1041|20111031</v>
      </c>
    </row>
    <row r="3490" spans="1:12" x14ac:dyDescent="0.2">
      <c r="A3490" t="s">
        <v>340</v>
      </c>
      <c r="B3490" t="s">
        <v>340</v>
      </c>
      <c r="C3490" t="s">
        <v>312</v>
      </c>
      <c r="D3490" t="b">
        <v>0</v>
      </c>
      <c r="E3490" t="s">
        <v>340</v>
      </c>
      <c r="F3490" s="5">
        <v>40816</v>
      </c>
      <c r="G3490">
        <v>1.167875</v>
      </c>
      <c r="H3490">
        <v>1.140984</v>
      </c>
      <c r="I3490">
        <v>114.189525</v>
      </c>
      <c r="J3490">
        <v>2.8125</v>
      </c>
      <c r="K3490">
        <v>2.4119790000000001</v>
      </c>
      <c r="L3490" t="str">
        <f>RRPS_ALL[[#This Row],[BondID]]&amp;"|"&amp;TEXT(RRPS_ALL[[#This Row],[Date]],"yyyymmdd")</f>
        <v>1041|20110930</v>
      </c>
    </row>
    <row r="3491" spans="1:12" x14ac:dyDescent="0.2">
      <c r="A3491" t="s">
        <v>340</v>
      </c>
      <c r="B3491" t="s">
        <v>340</v>
      </c>
      <c r="C3491" t="s">
        <v>312</v>
      </c>
      <c r="D3491" t="b">
        <v>0</v>
      </c>
      <c r="E3491" t="s">
        <v>340</v>
      </c>
      <c r="F3491" s="5">
        <v>40786</v>
      </c>
      <c r="G3491">
        <v>1.4650000000000001</v>
      </c>
      <c r="H3491">
        <v>1.438706</v>
      </c>
      <c r="I3491">
        <v>113.787361</v>
      </c>
      <c r="J3491">
        <v>2.25</v>
      </c>
      <c r="K3491">
        <v>2.4945580000000001</v>
      </c>
      <c r="L3491" t="str">
        <f>RRPS_ALL[[#This Row],[BondID]]&amp;"|"&amp;TEXT(RRPS_ALL[[#This Row],[Date]],"yyyymmdd")</f>
        <v>1041|20110831</v>
      </c>
    </row>
    <row r="3492" spans="1:12" x14ac:dyDescent="0.2">
      <c r="A3492" t="s">
        <v>340</v>
      </c>
      <c r="B3492" t="s">
        <v>340</v>
      </c>
      <c r="C3492" t="s">
        <v>312</v>
      </c>
      <c r="D3492" t="b">
        <v>0</v>
      </c>
      <c r="E3492" t="s">
        <v>340</v>
      </c>
      <c r="F3492" s="5">
        <v>40755</v>
      </c>
      <c r="G3492">
        <v>1.9903109999999999</v>
      </c>
      <c r="H3492">
        <v>1.9643999999999999</v>
      </c>
      <c r="I3492">
        <v>112.70318</v>
      </c>
      <c r="J3492">
        <v>1.65</v>
      </c>
      <c r="K3492">
        <v>2.5821109999999998</v>
      </c>
      <c r="L3492" t="str">
        <f>RRPS_ALL[[#This Row],[BondID]]&amp;"|"&amp;TEXT(RRPS_ALL[[#This Row],[Date]],"yyyymmdd")</f>
        <v>1041|20110731</v>
      </c>
    </row>
    <row r="3493" spans="1:12" x14ac:dyDescent="0.2">
      <c r="A3493" t="s">
        <v>340</v>
      </c>
      <c r="B3493" t="s">
        <v>340</v>
      </c>
      <c r="C3493" t="s">
        <v>312</v>
      </c>
      <c r="D3493" t="b">
        <v>0</v>
      </c>
      <c r="E3493" t="s">
        <v>340</v>
      </c>
      <c r="F3493" s="5">
        <v>40724</v>
      </c>
      <c r="G3493">
        <v>2.3434170000000001</v>
      </c>
      <c r="H3493">
        <v>2.3178960000000002</v>
      </c>
      <c r="I3493">
        <v>112.00917699999999</v>
      </c>
      <c r="J3493">
        <v>1.125</v>
      </c>
      <c r="K3493">
        <v>2.658989</v>
      </c>
      <c r="L3493" t="str">
        <f>RRPS_ALL[[#This Row],[BondID]]&amp;"|"&amp;TEXT(RRPS_ALL[[#This Row],[Date]],"yyyymmdd")</f>
        <v>1041|20110630</v>
      </c>
    </row>
    <row r="3494" spans="1:12" x14ac:dyDescent="0.2">
      <c r="A3494" t="s">
        <v>340</v>
      </c>
      <c r="B3494" t="s">
        <v>340</v>
      </c>
      <c r="C3494" t="s">
        <v>312</v>
      </c>
      <c r="D3494" t="b">
        <v>0</v>
      </c>
      <c r="E3494" t="s">
        <v>340</v>
      </c>
      <c r="F3494" s="5">
        <v>40694</v>
      </c>
      <c r="G3494">
        <v>2.5030000000000001</v>
      </c>
      <c r="H3494">
        <v>2.4780000000000002</v>
      </c>
      <c r="I3494">
        <v>111.84990000000001</v>
      </c>
      <c r="J3494">
        <v>0.6</v>
      </c>
      <c r="K3494">
        <v>2.7363599999999999</v>
      </c>
      <c r="L3494" t="str">
        <f>RRPS_ALL[[#This Row],[BondID]]&amp;"|"&amp;TEXT(RRPS_ALL[[#This Row],[Date]],"yyyymmdd")</f>
        <v>1041|20110531</v>
      </c>
    </row>
    <row r="3495" spans="1:12" x14ac:dyDescent="0.2">
      <c r="A3495" t="s">
        <v>340</v>
      </c>
      <c r="B3495" t="s">
        <v>340</v>
      </c>
      <c r="C3495" t="s">
        <v>312</v>
      </c>
      <c r="D3495" t="b">
        <v>0</v>
      </c>
      <c r="E3495" t="s">
        <v>340</v>
      </c>
      <c r="F3495" s="5">
        <v>40663</v>
      </c>
      <c r="G3495">
        <v>2.7829999999999999</v>
      </c>
      <c r="H3495">
        <v>2.758</v>
      </c>
      <c r="I3495">
        <v>111.35418</v>
      </c>
      <c r="J3495">
        <v>-1.8749999999999999E-2</v>
      </c>
      <c r="K3495">
        <v>2.8273100000000002</v>
      </c>
      <c r="L3495" t="str">
        <f>RRPS_ALL[[#This Row],[BondID]]&amp;"|"&amp;TEXT(RRPS_ALL[[#This Row],[Date]],"yyyymmdd")</f>
        <v>1041|20110430</v>
      </c>
    </row>
    <row r="3496" spans="1:12" x14ac:dyDescent="0.2">
      <c r="A3496" t="s">
        <v>340</v>
      </c>
      <c r="B3496" t="s">
        <v>340</v>
      </c>
      <c r="C3496" t="s">
        <v>312</v>
      </c>
      <c r="D3496" t="b">
        <v>0</v>
      </c>
      <c r="E3496" t="s">
        <v>340</v>
      </c>
      <c r="F3496" s="5">
        <v>40633</v>
      </c>
      <c r="G3496">
        <v>2.8140000000000001</v>
      </c>
      <c r="H3496">
        <v>2.766</v>
      </c>
      <c r="I3496">
        <v>111.61463000000001</v>
      </c>
      <c r="J3496">
        <v>6.1875</v>
      </c>
      <c r="K3496">
        <v>2.7461199999999999</v>
      </c>
      <c r="L3496" t="str">
        <f>RRPS_ALL[[#This Row],[BondID]]&amp;"|"&amp;TEXT(RRPS_ALL[[#This Row],[Date]],"yyyymmdd")</f>
        <v>1041|20110331</v>
      </c>
    </row>
    <row r="3497" spans="1:12" x14ac:dyDescent="0.2">
      <c r="A3497" t="s">
        <v>340</v>
      </c>
      <c r="B3497" t="s">
        <v>340</v>
      </c>
      <c r="C3497" t="s">
        <v>312</v>
      </c>
      <c r="D3497" t="b">
        <v>0</v>
      </c>
      <c r="E3497" t="s">
        <v>340</v>
      </c>
      <c r="F3497" s="5">
        <v>40602</v>
      </c>
      <c r="G3497">
        <v>2.8</v>
      </c>
      <c r="H3497">
        <v>2.7530000000000001</v>
      </c>
      <c r="I3497">
        <v>111.96972</v>
      </c>
      <c r="J3497">
        <v>5.5875000000000004</v>
      </c>
      <c r="K3497">
        <v>2.8351000000000002</v>
      </c>
      <c r="L3497" t="str">
        <f>RRPS_ALL[[#This Row],[BondID]]&amp;"|"&amp;TEXT(RRPS_ALL[[#This Row],[Date]],"yyyymmdd")</f>
        <v>1041|20110228</v>
      </c>
    </row>
    <row r="3498" spans="1:12" x14ac:dyDescent="0.2">
      <c r="A3498" t="s">
        <v>340</v>
      </c>
      <c r="B3498" t="s">
        <v>340</v>
      </c>
      <c r="C3498" t="s">
        <v>312</v>
      </c>
      <c r="D3498" t="b">
        <v>0</v>
      </c>
      <c r="E3498" t="s">
        <v>340</v>
      </c>
      <c r="F3498" s="5">
        <v>40574</v>
      </c>
      <c r="G3498">
        <v>2.7130000000000001</v>
      </c>
      <c r="H3498">
        <v>2.6680000000000001</v>
      </c>
      <c r="I3498">
        <v>112.55038999999999</v>
      </c>
      <c r="J3498">
        <v>5.0250000000000004</v>
      </c>
      <c r="K3498">
        <v>2.919</v>
      </c>
      <c r="L3498" t="str">
        <f>RRPS_ALL[[#This Row],[BondID]]&amp;"|"&amp;TEXT(RRPS_ALL[[#This Row],[Date]],"yyyymmdd")</f>
        <v>1041|20110131</v>
      </c>
    </row>
    <row r="3499" spans="1:12" x14ac:dyDescent="0.2">
      <c r="A3499" t="s">
        <v>340</v>
      </c>
      <c r="B3499" t="s">
        <v>340</v>
      </c>
      <c r="C3499" t="s">
        <v>312</v>
      </c>
      <c r="D3499" t="b">
        <v>0</v>
      </c>
      <c r="E3499" t="s">
        <v>340</v>
      </c>
      <c r="F3499" s="5">
        <v>40543</v>
      </c>
      <c r="G3499">
        <v>2.452</v>
      </c>
      <c r="H3499">
        <v>2.4079999999999999</v>
      </c>
      <c r="I3499">
        <v>113.73043</v>
      </c>
      <c r="J3499">
        <v>4.5</v>
      </c>
      <c r="K3499">
        <v>2.9984999999999999</v>
      </c>
      <c r="L3499" t="str">
        <f>RRPS_ALL[[#This Row],[BondID]]&amp;"|"&amp;TEXT(RRPS_ALL[[#This Row],[Date]],"yyyymmdd")</f>
        <v>1041|20101231</v>
      </c>
    </row>
    <row r="3500" spans="1:12" x14ac:dyDescent="0.2">
      <c r="A3500" t="s">
        <v>340</v>
      </c>
      <c r="B3500" t="s">
        <v>340</v>
      </c>
      <c r="C3500" t="s">
        <v>312</v>
      </c>
      <c r="D3500" t="b">
        <v>0</v>
      </c>
      <c r="E3500" t="s">
        <v>340</v>
      </c>
      <c r="F3500" s="5">
        <v>40512</v>
      </c>
      <c r="G3500">
        <v>2.1280000000000001</v>
      </c>
      <c r="H3500">
        <v>2.0870000000000002</v>
      </c>
      <c r="I3500">
        <v>115.23191</v>
      </c>
      <c r="J3500">
        <v>3.9</v>
      </c>
      <c r="K3500">
        <v>3.0895100000000002</v>
      </c>
      <c r="L3500" t="str">
        <f>RRPS_ALL[[#This Row],[BondID]]&amp;"|"&amp;TEXT(RRPS_ALL[[#This Row],[Date]],"yyyymmdd")</f>
        <v>1041|20101130</v>
      </c>
    </row>
    <row r="3501" spans="1:12" x14ac:dyDescent="0.2">
      <c r="A3501" t="s">
        <v>340</v>
      </c>
      <c r="B3501" t="s">
        <v>340</v>
      </c>
      <c r="C3501" t="s">
        <v>312</v>
      </c>
      <c r="D3501" t="b">
        <v>0</v>
      </c>
      <c r="E3501" t="s">
        <v>340</v>
      </c>
      <c r="F3501" s="5">
        <v>40482</v>
      </c>
      <c r="G3501">
        <v>1.9890000000000001</v>
      </c>
      <c r="H3501">
        <v>1.9490000000000001</v>
      </c>
      <c r="I3501">
        <v>116.10128</v>
      </c>
      <c r="J3501">
        <v>3.3374999999999999</v>
      </c>
      <c r="K3501">
        <v>3.1737600000000001</v>
      </c>
      <c r="L3501" t="str">
        <f>RRPS_ALL[[#This Row],[BondID]]&amp;"|"&amp;TEXT(RRPS_ALL[[#This Row],[Date]],"yyyymmdd")</f>
        <v>1041|20101031</v>
      </c>
    </row>
    <row r="3502" spans="1:12" x14ac:dyDescent="0.2">
      <c r="A3502" t="s">
        <v>340</v>
      </c>
      <c r="B3502" t="s">
        <v>340</v>
      </c>
      <c r="C3502" t="s">
        <v>312</v>
      </c>
      <c r="D3502" t="b">
        <v>0</v>
      </c>
      <c r="E3502" t="s">
        <v>340</v>
      </c>
      <c r="F3502" s="5">
        <v>40451</v>
      </c>
      <c r="G3502">
        <v>1.8240000000000001</v>
      </c>
      <c r="H3502">
        <v>1.7849999999999999</v>
      </c>
      <c r="I3502">
        <v>117.07274</v>
      </c>
      <c r="J3502">
        <v>2.8125</v>
      </c>
      <c r="K3502">
        <v>3.2526099999999998</v>
      </c>
      <c r="L3502" t="str">
        <f>RRPS_ALL[[#This Row],[BondID]]&amp;"|"&amp;TEXT(RRPS_ALL[[#This Row],[Date]],"yyyymmdd")</f>
        <v>1041|20100930</v>
      </c>
    </row>
    <row r="3503" spans="1:12" x14ac:dyDescent="0.2">
      <c r="A3503" t="s">
        <v>340</v>
      </c>
      <c r="B3503" t="s">
        <v>340</v>
      </c>
      <c r="C3503" t="s">
        <v>312</v>
      </c>
      <c r="D3503" t="b">
        <v>0</v>
      </c>
      <c r="E3503" t="s">
        <v>340</v>
      </c>
      <c r="F3503" s="5">
        <v>40421</v>
      </c>
      <c r="G3503">
        <v>1.621</v>
      </c>
      <c r="H3503">
        <v>1.583</v>
      </c>
      <c r="I3503">
        <v>118.28125</v>
      </c>
      <c r="J3503">
        <v>2.2124999999999999</v>
      </c>
      <c r="K3503">
        <v>3.3428300000000002</v>
      </c>
      <c r="L3503" t="str">
        <f>RRPS_ALL[[#This Row],[BondID]]&amp;"|"&amp;TEXT(RRPS_ALL[[#This Row],[Date]],"yyyymmdd")</f>
        <v>1041|20100831</v>
      </c>
    </row>
    <row r="3504" spans="1:12" x14ac:dyDescent="0.2">
      <c r="A3504" t="s">
        <v>340</v>
      </c>
      <c r="B3504" t="s">
        <v>340</v>
      </c>
      <c r="C3504" t="s">
        <v>312</v>
      </c>
      <c r="D3504" t="b">
        <v>0</v>
      </c>
      <c r="E3504" t="s">
        <v>340</v>
      </c>
      <c r="F3504" s="5">
        <v>40390</v>
      </c>
      <c r="G3504">
        <v>1.9570000000000001</v>
      </c>
      <c r="H3504">
        <v>1.919</v>
      </c>
      <c r="I3504">
        <v>117.31999</v>
      </c>
      <c r="J3504">
        <v>1.66875</v>
      </c>
      <c r="K3504">
        <v>3.4211900000000002</v>
      </c>
      <c r="L3504" t="str">
        <f>RRPS_ALL[[#This Row],[BondID]]&amp;"|"&amp;TEXT(RRPS_ALL[[#This Row],[Date]],"yyyymmdd")</f>
        <v>1041|20100731</v>
      </c>
    </row>
    <row r="3505" spans="1:12" x14ac:dyDescent="0.2">
      <c r="A3505" t="s">
        <v>340</v>
      </c>
      <c r="B3505" t="s">
        <v>340</v>
      </c>
      <c r="C3505" t="s">
        <v>312</v>
      </c>
      <c r="D3505" t="b">
        <v>0</v>
      </c>
      <c r="E3505" t="s">
        <v>340</v>
      </c>
      <c r="F3505" s="5">
        <v>40359</v>
      </c>
      <c r="G3505">
        <v>1.8779999999999999</v>
      </c>
      <c r="H3505">
        <v>1.8420000000000001</v>
      </c>
      <c r="I3505">
        <v>117.99899000000001</v>
      </c>
      <c r="J3505">
        <v>1.125</v>
      </c>
      <c r="K3505">
        <v>3.5022600000000002</v>
      </c>
      <c r="L3505" t="str">
        <f>RRPS_ALL[[#This Row],[BondID]]&amp;"|"&amp;TEXT(RRPS_ALL[[#This Row],[Date]],"yyyymmdd")</f>
        <v>1041|20100630</v>
      </c>
    </row>
    <row r="3506" spans="1:12" x14ac:dyDescent="0.2">
      <c r="A3506" t="s">
        <v>340</v>
      </c>
      <c r="B3506" t="s">
        <v>340</v>
      </c>
      <c r="C3506" t="s">
        <v>312</v>
      </c>
      <c r="D3506" t="b">
        <v>0</v>
      </c>
      <c r="E3506" t="s">
        <v>340</v>
      </c>
      <c r="F3506" s="5">
        <v>40329</v>
      </c>
      <c r="G3506">
        <v>1.776</v>
      </c>
      <c r="H3506">
        <v>1.74</v>
      </c>
      <c r="I3506">
        <v>118.83143</v>
      </c>
      <c r="J3506">
        <v>0.52500000000000002</v>
      </c>
      <c r="K3506">
        <v>3.5918199999999998</v>
      </c>
      <c r="L3506" t="str">
        <f>RRPS_ALL[[#This Row],[BondID]]&amp;"|"&amp;TEXT(RRPS_ALL[[#This Row],[Date]],"yyyymmdd")</f>
        <v>1041|20100531</v>
      </c>
    </row>
    <row r="3507" spans="1:12" x14ac:dyDescent="0.2">
      <c r="A3507" t="s">
        <v>340</v>
      </c>
      <c r="B3507" t="s">
        <v>340</v>
      </c>
      <c r="C3507" t="s">
        <v>312</v>
      </c>
      <c r="D3507" t="b">
        <v>0</v>
      </c>
      <c r="E3507" t="s">
        <v>340</v>
      </c>
      <c r="F3507" s="5">
        <v>40298</v>
      </c>
      <c r="G3507">
        <v>1.9650000000000001</v>
      </c>
      <c r="H3507">
        <v>1.921</v>
      </c>
      <c r="I3507">
        <v>118.42155</v>
      </c>
      <c r="J3507">
        <v>0</v>
      </c>
      <c r="K3507">
        <v>3.6683599999999998</v>
      </c>
      <c r="L3507" t="str">
        <f>RRPS_ALL[[#This Row],[BondID]]&amp;"|"&amp;TEXT(RRPS_ALL[[#This Row],[Date]],"yyyymmdd")</f>
        <v>1041|20100430</v>
      </c>
    </row>
    <row r="3508" spans="1:12" x14ac:dyDescent="0.2">
      <c r="A3508" t="s">
        <v>340</v>
      </c>
      <c r="B3508" t="s">
        <v>340</v>
      </c>
      <c r="C3508" t="s">
        <v>312</v>
      </c>
      <c r="D3508" t="b">
        <v>0</v>
      </c>
      <c r="E3508" t="s">
        <v>340</v>
      </c>
      <c r="F3508" s="5">
        <v>40268</v>
      </c>
      <c r="G3508">
        <v>2.16</v>
      </c>
      <c r="H3508">
        <v>2.1160000000000001</v>
      </c>
      <c r="I3508">
        <v>117.91828</v>
      </c>
      <c r="J3508">
        <v>6.2249999999999996</v>
      </c>
      <c r="K3508">
        <v>3.5455000000000001</v>
      </c>
      <c r="L3508" t="str">
        <f>RRPS_ALL[[#This Row],[BondID]]&amp;"|"&amp;TEXT(RRPS_ALL[[#This Row],[Date]],"yyyymmdd")</f>
        <v>1041|20100331</v>
      </c>
    </row>
    <row r="3509" spans="1:12" x14ac:dyDescent="0.2">
      <c r="A3509" t="s">
        <v>340</v>
      </c>
      <c r="B3509" t="s">
        <v>340</v>
      </c>
      <c r="C3509" t="s">
        <v>312</v>
      </c>
      <c r="D3509" t="b">
        <v>0</v>
      </c>
      <c r="E3509" t="s">
        <v>340</v>
      </c>
      <c r="F3509" s="5">
        <v>40237</v>
      </c>
      <c r="G3509">
        <v>2.2120000000000002</v>
      </c>
      <c r="H3509">
        <v>2.17</v>
      </c>
      <c r="I3509">
        <v>118.07401</v>
      </c>
      <c r="J3509">
        <v>5.5875000000000004</v>
      </c>
      <c r="K3509">
        <v>3.6392699999999998</v>
      </c>
      <c r="L3509" t="str">
        <f>RRPS_ALL[[#This Row],[BondID]]&amp;"|"&amp;TEXT(RRPS_ALL[[#This Row],[Date]],"yyyymmdd")</f>
        <v>1041|20100228</v>
      </c>
    </row>
    <row r="3510" spans="1:12" x14ac:dyDescent="0.2">
      <c r="A3510" t="s">
        <v>340</v>
      </c>
      <c r="B3510" t="s">
        <v>340</v>
      </c>
      <c r="C3510" t="s">
        <v>312</v>
      </c>
      <c r="D3510" t="b">
        <v>0</v>
      </c>
      <c r="E3510" t="s">
        <v>340</v>
      </c>
      <c r="F3510" s="5">
        <v>40209</v>
      </c>
      <c r="G3510">
        <v>2.2890000000000001</v>
      </c>
      <c r="H3510">
        <v>2.2469999999999999</v>
      </c>
      <c r="I3510">
        <v>118.06811</v>
      </c>
      <c r="J3510">
        <v>5.0250000000000004</v>
      </c>
      <c r="K3510">
        <v>3.7216</v>
      </c>
      <c r="L3510" t="str">
        <f>RRPS_ALL[[#This Row],[BondID]]&amp;"|"&amp;TEXT(RRPS_ALL[[#This Row],[Date]],"yyyymmdd")</f>
        <v>1041|20100131</v>
      </c>
    </row>
    <row r="3511" spans="1:12" x14ac:dyDescent="0.2">
      <c r="A3511" t="s">
        <v>340</v>
      </c>
      <c r="B3511" t="s">
        <v>340</v>
      </c>
      <c r="C3511" t="s">
        <v>312</v>
      </c>
      <c r="D3511" t="b">
        <v>0</v>
      </c>
      <c r="E3511" t="s">
        <v>340</v>
      </c>
      <c r="F3511" s="5">
        <v>40178</v>
      </c>
      <c r="G3511">
        <v>2.42</v>
      </c>
      <c r="H3511">
        <v>2.379</v>
      </c>
      <c r="I3511">
        <v>117.7602</v>
      </c>
      <c r="J3511">
        <v>4.5374999999999996</v>
      </c>
      <c r="K3511">
        <v>3.7921200000000002</v>
      </c>
      <c r="L3511" t="str">
        <f>RRPS_ALL[[#This Row],[BondID]]&amp;"|"&amp;TEXT(RRPS_ALL[[#This Row],[Date]],"yyyymmdd")</f>
        <v>1041|20091231</v>
      </c>
    </row>
    <row r="3512" spans="1:12" x14ac:dyDescent="0.2">
      <c r="A3512" t="s">
        <v>340</v>
      </c>
      <c r="B3512" t="s">
        <v>340</v>
      </c>
      <c r="C3512" t="s">
        <v>312</v>
      </c>
      <c r="D3512" t="b">
        <v>0</v>
      </c>
      <c r="E3512" t="s">
        <v>340</v>
      </c>
      <c r="F3512" s="5">
        <v>40147</v>
      </c>
      <c r="G3512">
        <v>2.407</v>
      </c>
      <c r="H3512">
        <v>2.367</v>
      </c>
      <c r="I3512">
        <v>118.18192000000001</v>
      </c>
      <c r="J3512">
        <v>3.9</v>
      </c>
      <c r="K3512">
        <v>3.88673</v>
      </c>
      <c r="L3512" t="str">
        <f>RRPS_ALL[[#This Row],[BondID]]&amp;"|"&amp;TEXT(RRPS_ALL[[#This Row],[Date]],"yyyymmdd")</f>
        <v>1041|20091130</v>
      </c>
    </row>
    <row r="3513" spans="1:12" x14ac:dyDescent="0.2">
      <c r="A3513" t="s">
        <v>340</v>
      </c>
      <c r="B3513" t="s">
        <v>340</v>
      </c>
      <c r="C3513" t="s">
        <v>312</v>
      </c>
      <c r="D3513" t="b">
        <v>0</v>
      </c>
      <c r="E3513" t="s">
        <v>340</v>
      </c>
      <c r="F3513" s="5">
        <v>40117</v>
      </c>
      <c r="G3513">
        <v>2.577</v>
      </c>
      <c r="H3513">
        <v>2.5369999999999999</v>
      </c>
      <c r="I3513">
        <v>117.69316999999999</v>
      </c>
      <c r="J3513">
        <v>3.3562500000000002</v>
      </c>
      <c r="K3513">
        <v>3.9650699999999999</v>
      </c>
      <c r="L3513" t="str">
        <f>RRPS_ALL[[#This Row],[BondID]]&amp;"|"&amp;TEXT(RRPS_ALL[[#This Row],[Date]],"yyyymmdd")</f>
        <v>1041|20091031</v>
      </c>
    </row>
    <row r="3514" spans="1:12" x14ac:dyDescent="0.2">
      <c r="A3514" t="s">
        <v>340</v>
      </c>
      <c r="B3514" t="s">
        <v>340</v>
      </c>
      <c r="C3514" t="s">
        <v>312</v>
      </c>
      <c r="D3514" t="b">
        <v>0</v>
      </c>
      <c r="E3514" t="s">
        <v>340</v>
      </c>
      <c r="F3514" s="5">
        <v>40086</v>
      </c>
      <c r="G3514">
        <v>2.6640000000000001</v>
      </c>
      <c r="H3514">
        <v>2.6240000000000001</v>
      </c>
      <c r="I3514">
        <v>117.57989000000001</v>
      </c>
      <c r="J3514">
        <v>2.8125</v>
      </c>
      <c r="K3514">
        <v>4.0444899999999997</v>
      </c>
      <c r="L3514" t="str">
        <f>RRPS_ALL[[#This Row],[BondID]]&amp;"|"&amp;TEXT(RRPS_ALL[[#This Row],[Date]],"yyyymmdd")</f>
        <v>1041|20090930</v>
      </c>
    </row>
    <row r="3515" spans="1:12" x14ac:dyDescent="0.2">
      <c r="A3515" t="s">
        <v>340</v>
      </c>
      <c r="B3515" t="s">
        <v>340</v>
      </c>
      <c r="C3515" t="s">
        <v>312</v>
      </c>
      <c r="D3515" t="b">
        <v>0</v>
      </c>
      <c r="E3515" t="s">
        <v>340</v>
      </c>
      <c r="F3515" s="5">
        <v>40056</v>
      </c>
      <c r="G3515">
        <v>2.6960000000000002</v>
      </c>
      <c r="H3515">
        <v>2.6560000000000001</v>
      </c>
      <c r="I3515">
        <v>117.74766</v>
      </c>
      <c r="J3515">
        <v>2.2124999999999999</v>
      </c>
      <c r="K3515">
        <v>4.1329700000000003</v>
      </c>
      <c r="L3515" t="str">
        <f>RRPS_ALL[[#This Row],[BondID]]&amp;"|"&amp;TEXT(RRPS_ALL[[#This Row],[Date]],"yyyymmdd")</f>
        <v>1041|20090831</v>
      </c>
    </row>
    <row r="3516" spans="1:12" x14ac:dyDescent="0.2">
      <c r="A3516" t="s">
        <v>340</v>
      </c>
      <c r="B3516" t="s">
        <v>340</v>
      </c>
      <c r="C3516" t="s">
        <v>312</v>
      </c>
      <c r="D3516" t="b">
        <v>0</v>
      </c>
      <c r="E3516" t="s">
        <v>340</v>
      </c>
      <c r="F3516" s="5">
        <v>40025</v>
      </c>
      <c r="G3516">
        <v>2.64</v>
      </c>
      <c r="H3516">
        <v>2.601</v>
      </c>
      <c r="I3516">
        <v>118.30046</v>
      </c>
      <c r="J3516">
        <v>1.6875</v>
      </c>
      <c r="K3516">
        <v>4.2114799999999999</v>
      </c>
      <c r="L3516" t="str">
        <f>RRPS_ALL[[#This Row],[BondID]]&amp;"|"&amp;TEXT(RRPS_ALL[[#This Row],[Date]],"yyyymmdd")</f>
        <v>1041|20090731</v>
      </c>
    </row>
    <row r="3517" spans="1:12" x14ac:dyDescent="0.2">
      <c r="A3517" t="s">
        <v>340</v>
      </c>
      <c r="B3517" t="s">
        <v>340</v>
      </c>
      <c r="C3517" t="s">
        <v>312</v>
      </c>
      <c r="D3517" t="b">
        <v>0</v>
      </c>
      <c r="E3517" t="s">
        <v>340</v>
      </c>
      <c r="F3517" s="5">
        <v>39994</v>
      </c>
      <c r="G3517">
        <v>2.645</v>
      </c>
      <c r="H3517">
        <v>2.6070000000000002</v>
      </c>
      <c r="I3517">
        <v>118.59516000000001</v>
      </c>
      <c r="J3517">
        <v>1.0874999999999999</v>
      </c>
      <c r="K3517">
        <v>4.3003</v>
      </c>
      <c r="L3517" t="str">
        <f>RRPS_ALL[[#This Row],[BondID]]&amp;"|"&amp;TEXT(RRPS_ALL[[#This Row],[Date]],"yyyymmdd")</f>
        <v>1041|20090630</v>
      </c>
    </row>
    <row r="3518" spans="1:12" x14ac:dyDescent="0.2">
      <c r="A3518" t="s">
        <v>340</v>
      </c>
      <c r="B3518" t="s">
        <v>340</v>
      </c>
      <c r="C3518" t="s">
        <v>312</v>
      </c>
      <c r="D3518" t="b">
        <v>0</v>
      </c>
      <c r="E3518" t="s">
        <v>340</v>
      </c>
      <c r="F3518" s="5">
        <v>39964</v>
      </c>
      <c r="G3518">
        <v>2.8660000000000001</v>
      </c>
      <c r="H3518">
        <v>2.8279999999999998</v>
      </c>
      <c r="I3518">
        <v>117.78115</v>
      </c>
      <c r="J3518">
        <v>0.52500000000000002</v>
      </c>
      <c r="K3518">
        <v>4.3807499999999999</v>
      </c>
      <c r="L3518" t="str">
        <f>RRPS_ALL[[#This Row],[BondID]]&amp;"|"&amp;TEXT(RRPS_ALL[[#This Row],[Date]],"yyyymmdd")</f>
        <v>1041|20090531</v>
      </c>
    </row>
    <row r="3519" spans="1:12" x14ac:dyDescent="0.2">
      <c r="A3519" t="s">
        <v>340</v>
      </c>
      <c r="B3519" t="s">
        <v>340</v>
      </c>
      <c r="C3519" t="s">
        <v>312</v>
      </c>
      <c r="D3519" t="b">
        <v>0</v>
      </c>
      <c r="E3519" t="s">
        <v>340</v>
      </c>
      <c r="F3519" s="5">
        <v>39933</v>
      </c>
      <c r="G3519">
        <v>2.4380000000000002</v>
      </c>
      <c r="H3519">
        <v>2.4</v>
      </c>
      <c r="I3519">
        <v>120.25629000000001</v>
      </c>
      <c r="J3519">
        <v>1.8749999999999999E-2</v>
      </c>
      <c r="K3519">
        <v>4.4613300000000002</v>
      </c>
      <c r="L3519" t="str">
        <f>RRPS_ALL[[#This Row],[BondID]]&amp;"|"&amp;TEXT(RRPS_ALL[[#This Row],[Date]],"yyyymmdd")</f>
        <v>1041|20090430</v>
      </c>
    </row>
    <row r="3520" spans="1:12" x14ac:dyDescent="0.2">
      <c r="A3520" t="s">
        <v>340</v>
      </c>
      <c r="B3520" t="s">
        <v>340</v>
      </c>
      <c r="C3520" t="s">
        <v>312</v>
      </c>
      <c r="D3520" t="b">
        <v>0</v>
      </c>
      <c r="E3520" t="s">
        <v>340</v>
      </c>
      <c r="F3520" s="5">
        <v>39903</v>
      </c>
      <c r="G3520">
        <v>2.2229999999999999</v>
      </c>
      <c r="H3520">
        <v>2.1859999999999999</v>
      </c>
      <c r="I3520">
        <v>121.74965</v>
      </c>
      <c r="J3520">
        <v>6.15</v>
      </c>
      <c r="K3520">
        <v>4.3201400000000003</v>
      </c>
      <c r="L3520" t="str">
        <f>RRPS_ALL[[#This Row],[BondID]]&amp;"|"&amp;TEXT(RRPS_ALL[[#This Row],[Date]],"yyyymmdd")</f>
        <v>1041|20090331</v>
      </c>
    </row>
    <row r="3521" spans="1:12" x14ac:dyDescent="0.2">
      <c r="A3521" t="s">
        <v>340</v>
      </c>
      <c r="B3521" t="s">
        <v>340</v>
      </c>
      <c r="C3521" t="s">
        <v>312</v>
      </c>
      <c r="D3521" t="b">
        <v>0</v>
      </c>
      <c r="E3521" t="s">
        <v>340</v>
      </c>
      <c r="F3521" s="5">
        <v>39872</v>
      </c>
      <c r="G3521">
        <v>2.1150000000000002</v>
      </c>
      <c r="H3521">
        <v>2.0790000000000002</v>
      </c>
      <c r="I3521">
        <v>122.66445</v>
      </c>
      <c r="J3521">
        <v>5.6062500000000002</v>
      </c>
      <c r="K3521">
        <v>4.4030800000000001</v>
      </c>
      <c r="L3521" t="str">
        <f>RRPS_ALL[[#This Row],[BondID]]&amp;"|"&amp;TEXT(RRPS_ALL[[#This Row],[Date]],"yyyymmdd")</f>
        <v>1041|20090228</v>
      </c>
    </row>
    <row r="3522" spans="1:12" x14ac:dyDescent="0.2">
      <c r="A3522" t="s">
        <v>340</v>
      </c>
      <c r="B3522" t="s">
        <v>340</v>
      </c>
      <c r="C3522" t="s">
        <v>312</v>
      </c>
      <c r="D3522" t="b">
        <v>0</v>
      </c>
      <c r="E3522" t="s">
        <v>340</v>
      </c>
      <c r="F3522" s="5">
        <v>39844</v>
      </c>
      <c r="G3522">
        <v>2.4630000000000001</v>
      </c>
      <c r="H3522">
        <v>2.427</v>
      </c>
      <c r="I3522">
        <v>121.06811</v>
      </c>
      <c r="J3522">
        <v>5.0437500000000002</v>
      </c>
      <c r="K3522">
        <v>4.4787299999999997</v>
      </c>
      <c r="L3522" t="str">
        <f>RRPS_ALL[[#This Row],[BondID]]&amp;"|"&amp;TEXT(RRPS_ALL[[#This Row],[Date]],"yyyymmdd")</f>
        <v>1041|20090131</v>
      </c>
    </row>
    <row r="3523" spans="1:12" x14ac:dyDescent="0.2">
      <c r="A3523" t="s">
        <v>340</v>
      </c>
      <c r="B3523" t="s">
        <v>340</v>
      </c>
      <c r="C3523" t="s">
        <v>312</v>
      </c>
      <c r="D3523" t="b">
        <v>0</v>
      </c>
      <c r="E3523" t="s">
        <v>340</v>
      </c>
      <c r="F3523" s="5">
        <v>39813</v>
      </c>
      <c r="G3523">
        <v>2.0339999999999998</v>
      </c>
      <c r="H3523">
        <v>1.9990000000000001</v>
      </c>
      <c r="I3523">
        <v>123.77276000000001</v>
      </c>
      <c r="J3523">
        <v>4.5374999999999996</v>
      </c>
      <c r="K3523">
        <v>4.5632000000000001</v>
      </c>
      <c r="L3523" t="str">
        <f>RRPS_ALL[[#This Row],[BondID]]&amp;"|"&amp;TEXT(RRPS_ALL[[#This Row],[Date]],"yyyymmdd")</f>
        <v>1041|20081231</v>
      </c>
    </row>
    <row r="3524" spans="1:12" x14ac:dyDescent="0.2">
      <c r="A3524" t="s">
        <v>340</v>
      </c>
      <c r="B3524" t="s">
        <v>340</v>
      </c>
      <c r="C3524" t="s">
        <v>312</v>
      </c>
      <c r="D3524" t="b">
        <v>0</v>
      </c>
      <c r="E3524" t="s">
        <v>340</v>
      </c>
      <c r="F3524" s="5">
        <v>39782</v>
      </c>
      <c r="G3524">
        <v>2.62</v>
      </c>
      <c r="H3524">
        <v>2.5990000000000002</v>
      </c>
      <c r="I3524">
        <v>120.72172</v>
      </c>
      <c r="J3524">
        <v>3.9</v>
      </c>
      <c r="K3524">
        <v>4.6446800000000001</v>
      </c>
      <c r="L3524" t="str">
        <f>RRPS_ALL[[#This Row],[BondID]]&amp;"|"&amp;TEXT(RRPS_ALL[[#This Row],[Date]],"yyyymmdd")</f>
        <v>1041|20081130</v>
      </c>
    </row>
    <row r="3525" spans="1:12" x14ac:dyDescent="0.2">
      <c r="A3525" t="s">
        <v>340</v>
      </c>
      <c r="B3525" t="s">
        <v>340</v>
      </c>
      <c r="C3525" t="s">
        <v>312</v>
      </c>
      <c r="D3525" t="b">
        <v>0</v>
      </c>
      <c r="E3525" t="s">
        <v>340</v>
      </c>
      <c r="F3525" s="5">
        <v>39752</v>
      </c>
      <c r="G3525">
        <v>3.1749999999999998</v>
      </c>
      <c r="H3525">
        <v>3.153</v>
      </c>
      <c r="I3525">
        <v>117.87801</v>
      </c>
      <c r="J3525">
        <v>3.375</v>
      </c>
      <c r="K3525">
        <v>4.7100999999999997</v>
      </c>
      <c r="L3525" t="str">
        <f>RRPS_ALL[[#This Row],[BondID]]&amp;"|"&amp;TEXT(RRPS_ALL[[#This Row],[Date]],"yyyymmdd")</f>
        <v>1041|20081031</v>
      </c>
    </row>
    <row r="3526" spans="1:12" x14ac:dyDescent="0.2">
      <c r="A3526" t="s">
        <v>340</v>
      </c>
      <c r="B3526" t="s">
        <v>340</v>
      </c>
      <c r="C3526" t="s">
        <v>312</v>
      </c>
      <c r="D3526" t="b">
        <v>0</v>
      </c>
      <c r="E3526" t="s">
        <v>340</v>
      </c>
      <c r="F3526" s="5">
        <v>39721</v>
      </c>
      <c r="G3526">
        <v>3.7690000000000001</v>
      </c>
      <c r="H3526">
        <v>3.7469999999999999</v>
      </c>
      <c r="I3526">
        <v>114.86169</v>
      </c>
      <c r="J3526">
        <v>2.7749999999999999</v>
      </c>
      <c r="K3526">
        <v>4.7856100000000001</v>
      </c>
      <c r="L3526" t="str">
        <f>RRPS_ALL[[#This Row],[BondID]]&amp;"|"&amp;TEXT(RRPS_ALL[[#This Row],[Date]],"yyyymmdd")</f>
        <v>1041|20080930</v>
      </c>
    </row>
    <row r="3527" spans="1:12" x14ac:dyDescent="0.2">
      <c r="A3527" t="s">
        <v>340</v>
      </c>
      <c r="B3527" t="s">
        <v>340</v>
      </c>
      <c r="C3527" t="s">
        <v>312</v>
      </c>
      <c r="D3527" t="b">
        <v>0</v>
      </c>
      <c r="E3527" t="s">
        <v>340</v>
      </c>
      <c r="F3527" s="5">
        <v>39691</v>
      </c>
      <c r="G3527">
        <v>4.157</v>
      </c>
      <c r="H3527">
        <v>4.1340000000000003</v>
      </c>
      <c r="I3527">
        <v>112.95904</v>
      </c>
      <c r="J3527">
        <v>2.2124999999999999</v>
      </c>
      <c r="K3527">
        <v>4.8601700000000001</v>
      </c>
      <c r="L3527" t="str">
        <f>RRPS_ALL[[#This Row],[BondID]]&amp;"|"&amp;TEXT(RRPS_ALL[[#This Row],[Date]],"yyyymmdd")</f>
        <v>1041|20080831</v>
      </c>
    </row>
    <row r="3528" spans="1:12" x14ac:dyDescent="0.2">
      <c r="A3528" t="s">
        <v>340</v>
      </c>
      <c r="B3528" t="s">
        <v>340</v>
      </c>
      <c r="C3528" t="s">
        <v>312</v>
      </c>
      <c r="D3528" t="b">
        <v>0</v>
      </c>
      <c r="E3528" t="s">
        <v>340</v>
      </c>
      <c r="F3528" s="5">
        <v>39660</v>
      </c>
      <c r="G3528">
        <v>4.3479999999999999</v>
      </c>
      <c r="H3528">
        <v>4.3250000000000002</v>
      </c>
      <c r="I3528">
        <v>112.08694</v>
      </c>
      <c r="J3528">
        <v>1.6875</v>
      </c>
      <c r="K3528">
        <v>4.9335899999999997</v>
      </c>
      <c r="L3528" t="str">
        <f>RRPS_ALL[[#This Row],[BondID]]&amp;"|"&amp;TEXT(RRPS_ALL[[#This Row],[Date]],"yyyymmdd")</f>
        <v>1041|20080731</v>
      </c>
    </row>
    <row r="3529" spans="1:12" x14ac:dyDescent="0.2">
      <c r="A3529" t="s">
        <v>340</v>
      </c>
      <c r="B3529" t="s">
        <v>340</v>
      </c>
      <c r="C3529" t="s">
        <v>312</v>
      </c>
      <c r="D3529" t="b">
        <v>0</v>
      </c>
      <c r="E3529" t="s">
        <v>340</v>
      </c>
      <c r="F3529" s="5">
        <v>39629</v>
      </c>
      <c r="G3529">
        <v>4.6740000000000004</v>
      </c>
      <c r="H3529">
        <v>4.6520000000000001</v>
      </c>
      <c r="I3529">
        <v>110.49757</v>
      </c>
      <c r="J3529">
        <v>1.0874999999999999</v>
      </c>
      <c r="K3529">
        <v>5.0150199999999998</v>
      </c>
      <c r="L3529" t="str">
        <f>RRPS_ALL[[#This Row],[BondID]]&amp;"|"&amp;TEXT(RRPS_ALL[[#This Row],[Date]],"yyyymmdd")</f>
        <v>1041|20080630</v>
      </c>
    </row>
    <row r="3530" spans="1:12" x14ac:dyDescent="0.2">
      <c r="A3530" t="s">
        <v>340</v>
      </c>
      <c r="B3530" t="s">
        <v>340</v>
      </c>
      <c r="C3530" t="s">
        <v>312</v>
      </c>
      <c r="D3530" t="b">
        <v>0</v>
      </c>
      <c r="E3530" t="s">
        <v>340</v>
      </c>
      <c r="F3530" s="5">
        <v>39599</v>
      </c>
      <c r="G3530">
        <v>4.3899999999999997</v>
      </c>
      <c r="H3530">
        <v>4.3680000000000003</v>
      </c>
      <c r="I3530">
        <v>112.18209</v>
      </c>
      <c r="J3530">
        <v>0.54374999999999996</v>
      </c>
      <c r="K3530">
        <v>5.1020799999999999</v>
      </c>
      <c r="L3530" t="str">
        <f>RRPS_ALL[[#This Row],[BondID]]&amp;"|"&amp;TEXT(RRPS_ALL[[#This Row],[Date]],"yyyymmdd")</f>
        <v>1041|20080531</v>
      </c>
    </row>
    <row r="3531" spans="1:12" x14ac:dyDescent="0.2">
      <c r="A3531" t="s">
        <v>340</v>
      </c>
      <c r="B3531" t="s">
        <v>340</v>
      </c>
      <c r="C3531" t="s">
        <v>312</v>
      </c>
      <c r="D3531" t="b">
        <v>0</v>
      </c>
      <c r="E3531" t="s">
        <v>340</v>
      </c>
      <c r="F3531" s="5">
        <v>39568</v>
      </c>
      <c r="G3531">
        <v>4.0199999999999996</v>
      </c>
      <c r="H3531">
        <v>3.9950000000000001</v>
      </c>
      <c r="I3531">
        <v>114.43801999999999</v>
      </c>
      <c r="J3531">
        <v>1.8749999999999999E-2</v>
      </c>
      <c r="K3531">
        <v>5.1882599999999996</v>
      </c>
      <c r="L3531" t="str">
        <f>RRPS_ALL[[#This Row],[BondID]]&amp;"|"&amp;TEXT(RRPS_ALL[[#This Row],[Date]],"yyyymmdd")</f>
        <v>1041|20080430</v>
      </c>
    </row>
    <row r="3532" spans="1:12" x14ac:dyDescent="0.2">
      <c r="A3532" t="s">
        <v>340</v>
      </c>
      <c r="B3532" t="s">
        <v>340</v>
      </c>
      <c r="C3532" t="s">
        <v>312</v>
      </c>
      <c r="D3532" t="b">
        <v>0</v>
      </c>
      <c r="E3532" t="s">
        <v>340</v>
      </c>
      <c r="F3532" s="5">
        <v>39538</v>
      </c>
      <c r="G3532">
        <v>3.8959999999999999</v>
      </c>
      <c r="H3532">
        <v>3.871</v>
      </c>
      <c r="I3532">
        <v>115.34226</v>
      </c>
      <c r="J3532">
        <v>6.15</v>
      </c>
      <c r="K3532">
        <v>4.9948100000000002</v>
      </c>
      <c r="L3532" t="str">
        <f>RRPS_ALL[[#This Row],[BondID]]&amp;"|"&amp;TEXT(RRPS_ALL[[#This Row],[Date]],"yyyymmdd")</f>
        <v>1041|20080331</v>
      </c>
    </row>
    <row r="3533" spans="1:12" x14ac:dyDescent="0.2">
      <c r="A3533" t="s">
        <v>340</v>
      </c>
      <c r="B3533" t="s">
        <v>340</v>
      </c>
      <c r="C3533" t="s">
        <v>312</v>
      </c>
      <c r="D3533" t="b">
        <v>0</v>
      </c>
      <c r="E3533" t="s">
        <v>340</v>
      </c>
      <c r="F3533" s="5">
        <v>39507</v>
      </c>
      <c r="G3533">
        <v>3.827</v>
      </c>
      <c r="H3533">
        <v>3.802</v>
      </c>
      <c r="I3533">
        <v>115.91819</v>
      </c>
      <c r="J3533">
        <v>5.625</v>
      </c>
      <c r="K3533">
        <v>5.0750200000000003</v>
      </c>
      <c r="L3533" t="str">
        <f>RRPS_ALL[[#This Row],[BondID]]&amp;"|"&amp;TEXT(RRPS_ALL[[#This Row],[Date]],"yyyymmdd")</f>
        <v>1041|20080229</v>
      </c>
    </row>
    <row r="3534" spans="1:12" x14ac:dyDescent="0.2">
      <c r="A3534" t="s">
        <v>340</v>
      </c>
      <c r="B3534" t="s">
        <v>340</v>
      </c>
      <c r="C3534" t="s">
        <v>312</v>
      </c>
      <c r="D3534" t="b">
        <v>0</v>
      </c>
      <c r="E3534" t="s">
        <v>340</v>
      </c>
      <c r="F3534" s="5">
        <v>39478</v>
      </c>
      <c r="G3534">
        <v>3.7919999999999998</v>
      </c>
      <c r="H3534">
        <v>3.7679999999999998</v>
      </c>
      <c r="I3534">
        <v>116.30878</v>
      </c>
      <c r="J3534">
        <v>5.0625</v>
      </c>
      <c r="K3534">
        <v>5.1595599999999999</v>
      </c>
      <c r="L3534" t="str">
        <f>RRPS_ALL[[#This Row],[BondID]]&amp;"|"&amp;TEXT(RRPS_ALL[[#This Row],[Date]],"yyyymmdd")</f>
        <v>1041|20080131</v>
      </c>
    </row>
    <row r="3535" spans="1:12" x14ac:dyDescent="0.2">
      <c r="A3535" t="s">
        <v>340</v>
      </c>
      <c r="B3535" t="s">
        <v>340</v>
      </c>
      <c r="C3535" t="s">
        <v>312</v>
      </c>
      <c r="D3535" t="b">
        <v>0</v>
      </c>
      <c r="E3535" t="s">
        <v>340</v>
      </c>
      <c r="F3535" s="5">
        <v>39447</v>
      </c>
      <c r="G3535">
        <v>4.2469999999999999</v>
      </c>
      <c r="H3535">
        <v>4.2220000000000004</v>
      </c>
      <c r="I3535">
        <v>113.76895</v>
      </c>
      <c r="J3535">
        <v>4.4812500000000002</v>
      </c>
      <c r="K3535">
        <v>5.22973</v>
      </c>
      <c r="L3535" t="str">
        <f>RRPS_ALL[[#This Row],[BondID]]&amp;"|"&amp;TEXT(RRPS_ALL[[#This Row],[Date]],"yyyymmdd")</f>
        <v>1041|20071231</v>
      </c>
    </row>
    <row r="3536" spans="1:12" x14ac:dyDescent="0.2">
      <c r="A3536" t="s">
        <v>340</v>
      </c>
      <c r="B3536" t="s">
        <v>340</v>
      </c>
      <c r="C3536" t="s">
        <v>312</v>
      </c>
      <c r="D3536" t="b">
        <v>0</v>
      </c>
      <c r="E3536" t="s">
        <v>340</v>
      </c>
      <c r="F3536" s="5">
        <v>39416</v>
      </c>
      <c r="G3536">
        <v>4.1139999999999999</v>
      </c>
      <c r="H3536">
        <v>4.09</v>
      </c>
      <c r="I3536">
        <v>114.71653999999999</v>
      </c>
      <c r="J3536">
        <v>3.9375</v>
      </c>
      <c r="K3536">
        <v>5.3149499999999996</v>
      </c>
      <c r="L3536" t="str">
        <f>RRPS_ALL[[#This Row],[BondID]]&amp;"|"&amp;TEXT(RRPS_ALL[[#This Row],[Date]],"yyyymmdd")</f>
        <v>1041|20071130</v>
      </c>
    </row>
    <row r="3537" spans="1:12" x14ac:dyDescent="0.2">
      <c r="A3537" t="s">
        <v>340</v>
      </c>
      <c r="B3537" t="s">
        <v>340</v>
      </c>
      <c r="C3537" t="s">
        <v>312</v>
      </c>
      <c r="D3537" t="b">
        <v>0</v>
      </c>
      <c r="E3537" t="s">
        <v>340</v>
      </c>
      <c r="F3537" s="5">
        <v>39386</v>
      </c>
      <c r="G3537">
        <v>4.2629999999999999</v>
      </c>
      <c r="H3537">
        <v>4.2389999999999999</v>
      </c>
      <c r="I3537">
        <v>113.9772</v>
      </c>
      <c r="J3537">
        <v>3.375</v>
      </c>
      <c r="K3537">
        <v>5.3930699999999998</v>
      </c>
      <c r="L3537" t="str">
        <f>RRPS_ALL[[#This Row],[BondID]]&amp;"|"&amp;TEXT(RRPS_ALL[[#This Row],[Date]],"yyyymmdd")</f>
        <v>1041|20071031</v>
      </c>
    </row>
    <row r="3538" spans="1:12" x14ac:dyDescent="0.2">
      <c r="A3538" t="s">
        <v>340</v>
      </c>
      <c r="B3538" t="s">
        <v>340</v>
      </c>
      <c r="C3538" t="s">
        <v>312</v>
      </c>
      <c r="D3538" t="b">
        <v>0</v>
      </c>
      <c r="E3538" t="s">
        <v>340</v>
      </c>
      <c r="F3538" s="5">
        <v>39355</v>
      </c>
      <c r="G3538">
        <v>4.2699999999999996</v>
      </c>
      <c r="H3538">
        <v>4.2460000000000004</v>
      </c>
      <c r="I3538">
        <v>114.09793999999999</v>
      </c>
      <c r="J3538">
        <v>2.7749999999999999</v>
      </c>
      <c r="K3538">
        <v>5.4817</v>
      </c>
      <c r="L3538" t="str">
        <f>RRPS_ALL[[#This Row],[BondID]]&amp;"|"&amp;TEXT(RRPS_ALL[[#This Row],[Date]],"yyyymmdd")</f>
        <v>1041|20070930</v>
      </c>
    </row>
    <row r="3539" spans="1:12" x14ac:dyDescent="0.2">
      <c r="A3539" t="s">
        <v>340</v>
      </c>
      <c r="B3539" t="s">
        <v>340</v>
      </c>
      <c r="C3539" t="s">
        <v>312</v>
      </c>
      <c r="D3539" t="b">
        <v>0</v>
      </c>
      <c r="E3539" t="s">
        <v>340</v>
      </c>
      <c r="F3539" s="5">
        <v>39325</v>
      </c>
      <c r="G3539">
        <v>4.2039999999999997</v>
      </c>
      <c r="H3539">
        <v>4.181</v>
      </c>
      <c r="I3539">
        <v>114.65242000000001</v>
      </c>
      <c r="J3539">
        <v>2.25</v>
      </c>
      <c r="K3539">
        <v>5.5617900000000002</v>
      </c>
      <c r="L3539" t="str">
        <f>RRPS_ALL[[#This Row],[BondID]]&amp;"|"&amp;TEXT(RRPS_ALL[[#This Row],[Date]],"yyyymmdd")</f>
        <v>1041|20070831</v>
      </c>
    </row>
    <row r="3540" spans="1:12" x14ac:dyDescent="0.2">
      <c r="A3540" t="s">
        <v>340</v>
      </c>
      <c r="B3540" t="s">
        <v>340</v>
      </c>
      <c r="C3540" t="s">
        <v>312</v>
      </c>
      <c r="D3540" t="b">
        <v>0</v>
      </c>
      <c r="E3540" t="s">
        <v>340</v>
      </c>
      <c r="F3540" s="5">
        <v>39294</v>
      </c>
      <c r="G3540">
        <v>4.3419999999999996</v>
      </c>
      <c r="H3540">
        <v>4.319</v>
      </c>
      <c r="I3540">
        <v>113.96153</v>
      </c>
      <c r="J3540">
        <v>1.65</v>
      </c>
      <c r="K3540">
        <v>5.6458300000000001</v>
      </c>
      <c r="L3540" t="str">
        <f>RRPS_ALL[[#This Row],[BondID]]&amp;"|"&amp;TEXT(RRPS_ALL[[#This Row],[Date]],"yyyymmdd")</f>
        <v>1041|20070731</v>
      </c>
    </row>
    <row r="3541" spans="1:12" x14ac:dyDescent="0.2">
      <c r="A3541" t="s">
        <v>340</v>
      </c>
      <c r="B3541" t="s">
        <v>340</v>
      </c>
      <c r="C3541" t="s">
        <v>312</v>
      </c>
      <c r="D3541" t="b">
        <v>0</v>
      </c>
      <c r="E3541" t="s">
        <v>340</v>
      </c>
      <c r="F3541" s="5">
        <v>39263</v>
      </c>
      <c r="G3541">
        <v>4.4809999999999999</v>
      </c>
      <c r="H3541">
        <v>4.4580000000000002</v>
      </c>
      <c r="I3541">
        <v>113.23718</v>
      </c>
      <c r="J3541">
        <v>1.10625</v>
      </c>
      <c r="K3541">
        <v>5.7214700000000001</v>
      </c>
      <c r="L3541" t="str">
        <f>RRPS_ALL[[#This Row],[BondID]]&amp;"|"&amp;TEXT(RRPS_ALL[[#This Row],[Date]],"yyyymmdd")</f>
        <v>1041|20070630</v>
      </c>
    </row>
    <row r="3542" spans="1:12" x14ac:dyDescent="0.2">
      <c r="A3542" t="s">
        <v>340</v>
      </c>
      <c r="B3542" t="s">
        <v>340</v>
      </c>
      <c r="C3542" t="s">
        <v>312</v>
      </c>
      <c r="D3542" t="b">
        <v>0</v>
      </c>
      <c r="E3542" t="s">
        <v>340</v>
      </c>
      <c r="F3542" s="5">
        <v>39233</v>
      </c>
      <c r="G3542">
        <v>4.29</v>
      </c>
      <c r="H3542">
        <v>4.2679999999999998</v>
      </c>
      <c r="I3542">
        <v>114.58982</v>
      </c>
      <c r="J3542">
        <v>0.5625</v>
      </c>
      <c r="K3542">
        <v>5.8087499999999999</v>
      </c>
      <c r="L3542" t="str">
        <f>RRPS_ALL[[#This Row],[BondID]]&amp;"|"&amp;TEXT(RRPS_ALL[[#This Row],[Date]],"yyyymmdd")</f>
        <v>1041|20070531</v>
      </c>
    </row>
    <row r="3543" spans="1:12" x14ac:dyDescent="0.2">
      <c r="A3543" t="s">
        <v>340</v>
      </c>
      <c r="B3543" t="s">
        <v>340</v>
      </c>
      <c r="C3543" t="s">
        <v>312</v>
      </c>
      <c r="D3543" t="b">
        <v>0</v>
      </c>
      <c r="E3543" t="s">
        <v>340</v>
      </c>
      <c r="F3543" s="5">
        <v>39202</v>
      </c>
      <c r="G3543">
        <v>4.12</v>
      </c>
      <c r="H3543">
        <v>4.0949999999999998</v>
      </c>
      <c r="I3543">
        <v>115.88673</v>
      </c>
      <c r="J3543">
        <v>-1.8749999999999999E-2</v>
      </c>
      <c r="K3543">
        <v>5.9008599999999998</v>
      </c>
      <c r="L3543" t="str">
        <f>RRPS_ALL[[#This Row],[BondID]]&amp;"|"&amp;TEXT(RRPS_ALL[[#This Row],[Date]],"yyyymmdd")</f>
        <v>1041|20070430</v>
      </c>
    </row>
    <row r="3544" spans="1:12" x14ac:dyDescent="0.2">
      <c r="A3544" t="s">
        <v>340</v>
      </c>
      <c r="B3544" t="s">
        <v>340</v>
      </c>
      <c r="C3544" t="s">
        <v>312</v>
      </c>
      <c r="D3544" t="b">
        <v>0</v>
      </c>
      <c r="E3544" t="s">
        <v>340</v>
      </c>
      <c r="F3544" s="5">
        <v>39172</v>
      </c>
      <c r="G3544">
        <v>3.9390000000000001</v>
      </c>
      <c r="I3544">
        <v>117.24303</v>
      </c>
      <c r="J3544">
        <v>6.1687500000000002</v>
      </c>
      <c r="K3544">
        <v>5.6682300000000003</v>
      </c>
      <c r="L3544" t="str">
        <f>RRPS_ALL[[#This Row],[BondID]]&amp;"|"&amp;TEXT(RRPS_ALL[[#This Row],[Date]],"yyyymmdd")</f>
        <v>1041|20070331</v>
      </c>
    </row>
    <row r="3545" spans="1:12" x14ac:dyDescent="0.2">
      <c r="A3545" t="s">
        <v>340</v>
      </c>
      <c r="B3545" t="s">
        <v>340</v>
      </c>
      <c r="C3545" t="s">
        <v>312</v>
      </c>
      <c r="D3545" t="b">
        <v>0</v>
      </c>
      <c r="E3545" t="s">
        <v>340</v>
      </c>
      <c r="F3545" s="5">
        <v>39141</v>
      </c>
      <c r="G3545">
        <v>3.79</v>
      </c>
      <c r="I3545">
        <v>118.42431999999999</v>
      </c>
      <c r="J3545">
        <v>5.625</v>
      </c>
      <c r="K3545">
        <v>5.7563000000000004</v>
      </c>
      <c r="L3545" t="str">
        <f>RRPS_ALL[[#This Row],[BondID]]&amp;"|"&amp;TEXT(RRPS_ALL[[#This Row],[Date]],"yyyymmdd")</f>
        <v>1041|20070228</v>
      </c>
    </row>
    <row r="3546" spans="1:12" x14ac:dyDescent="0.2">
      <c r="A3546" t="s">
        <v>340</v>
      </c>
      <c r="B3546" t="s">
        <v>340</v>
      </c>
      <c r="C3546" t="s">
        <v>312</v>
      </c>
      <c r="D3546" t="b">
        <v>0</v>
      </c>
      <c r="E3546" t="s">
        <v>340</v>
      </c>
      <c r="F3546" s="5">
        <v>39113</v>
      </c>
      <c r="G3546">
        <v>4.0010000000000003</v>
      </c>
      <c r="I3546">
        <v>117.15124</v>
      </c>
      <c r="J3546">
        <v>5.0625</v>
      </c>
      <c r="K3546">
        <v>5.8290199999999999</v>
      </c>
      <c r="L3546" t="str">
        <f>RRPS_ALL[[#This Row],[BondID]]&amp;"|"&amp;TEXT(RRPS_ALL[[#This Row],[Date]],"yyyymmdd")</f>
        <v>1041|20070131</v>
      </c>
    </row>
    <row r="3547" spans="1:12" x14ac:dyDescent="0.2">
      <c r="A3547" t="s">
        <v>340</v>
      </c>
      <c r="B3547" t="s">
        <v>340</v>
      </c>
      <c r="C3547" t="s">
        <v>312</v>
      </c>
      <c r="D3547" t="b">
        <v>0</v>
      </c>
      <c r="E3547" t="s">
        <v>340</v>
      </c>
      <c r="F3547" s="5">
        <v>39082</v>
      </c>
      <c r="G3547">
        <v>3.7669999999999999</v>
      </c>
      <c r="I3547">
        <v>118.94808</v>
      </c>
      <c r="J3547">
        <v>4.4812500000000002</v>
      </c>
      <c r="K3547">
        <v>5.9268799999999997</v>
      </c>
      <c r="L3547" t="str">
        <f>RRPS_ALL[[#This Row],[BondID]]&amp;"|"&amp;TEXT(RRPS_ALL[[#This Row],[Date]],"yyyymmdd")</f>
        <v>1041|20061231</v>
      </c>
    </row>
    <row r="3548" spans="1:12" x14ac:dyDescent="0.2">
      <c r="A3548" t="s">
        <v>340</v>
      </c>
      <c r="B3548" t="s">
        <v>340</v>
      </c>
      <c r="C3548" t="s">
        <v>312</v>
      </c>
      <c r="D3548" t="b">
        <v>0</v>
      </c>
      <c r="E3548" t="s">
        <v>340</v>
      </c>
      <c r="F3548" s="5">
        <v>39051</v>
      </c>
      <c r="G3548">
        <v>3.577</v>
      </c>
      <c r="I3548">
        <v>120.49115</v>
      </c>
      <c r="J3548">
        <v>3.9375</v>
      </c>
      <c r="K3548">
        <v>6.0169899999999998</v>
      </c>
      <c r="L3548" t="str">
        <f>RRPS_ALL[[#This Row],[BondID]]&amp;"|"&amp;TEXT(RRPS_ALL[[#This Row],[Date]],"yyyymmdd")</f>
        <v>1041|20061130</v>
      </c>
    </row>
    <row r="3549" spans="1:12" x14ac:dyDescent="0.2">
      <c r="A3549" t="s">
        <v>340</v>
      </c>
      <c r="B3549" t="s">
        <v>340</v>
      </c>
      <c r="C3549" t="s">
        <v>312</v>
      </c>
      <c r="D3549" t="b">
        <v>0</v>
      </c>
      <c r="E3549" t="s">
        <v>340</v>
      </c>
      <c r="F3549" s="5">
        <v>39021</v>
      </c>
      <c r="G3549">
        <v>3.6339999999999999</v>
      </c>
      <c r="I3549">
        <v>120.28883999999999</v>
      </c>
      <c r="J3549">
        <v>3.3374999999999999</v>
      </c>
      <c r="K3549">
        <v>6.1030300000000004</v>
      </c>
      <c r="L3549" t="str">
        <f>RRPS_ALL[[#This Row],[BondID]]&amp;"|"&amp;TEXT(RRPS_ALL[[#This Row],[Date]],"yyyymmdd")</f>
        <v>1041|20061031</v>
      </c>
    </row>
    <row r="3550" spans="1:12" x14ac:dyDescent="0.2">
      <c r="A3550" t="s">
        <v>340</v>
      </c>
      <c r="B3550" t="s">
        <v>340</v>
      </c>
      <c r="C3550" t="s">
        <v>312</v>
      </c>
      <c r="D3550" t="b">
        <v>0</v>
      </c>
      <c r="E3550" t="s">
        <v>340</v>
      </c>
      <c r="F3550" s="5">
        <v>38990</v>
      </c>
      <c r="G3550">
        <v>3.5990000000000002</v>
      </c>
      <c r="I3550">
        <v>120.73556000000001</v>
      </c>
      <c r="J3550">
        <v>2.7937500000000002</v>
      </c>
      <c r="K3550">
        <v>6.1853400000000001</v>
      </c>
      <c r="L3550" t="str">
        <f>RRPS_ALL[[#This Row],[BondID]]&amp;"|"&amp;TEXT(RRPS_ALL[[#This Row],[Date]],"yyyymmdd")</f>
        <v>1041|20060930</v>
      </c>
    </row>
    <row r="3551" spans="1:12" x14ac:dyDescent="0.2">
      <c r="A3551" t="s">
        <v>340</v>
      </c>
      <c r="B3551" t="s">
        <v>340</v>
      </c>
      <c r="C3551" t="s">
        <v>312</v>
      </c>
      <c r="D3551" t="b">
        <v>0</v>
      </c>
      <c r="E3551" t="s">
        <v>340</v>
      </c>
      <c r="F3551" s="5">
        <v>38960</v>
      </c>
      <c r="G3551">
        <v>3.6549999999999998</v>
      </c>
      <c r="I3551">
        <v>120.51118</v>
      </c>
      <c r="J3551">
        <v>2.25</v>
      </c>
      <c r="K3551">
        <v>6.2630800000000004</v>
      </c>
      <c r="L3551" t="str">
        <f>RRPS_ALL[[#This Row],[BondID]]&amp;"|"&amp;TEXT(RRPS_ALL[[#This Row],[Date]],"yyyymmdd")</f>
        <v>1041|20060831</v>
      </c>
    </row>
    <row r="3552" spans="1:12" x14ac:dyDescent="0.2">
      <c r="A3552" t="s">
        <v>340</v>
      </c>
      <c r="B3552" t="s">
        <v>340</v>
      </c>
      <c r="C3552" t="s">
        <v>312</v>
      </c>
      <c r="D3552" t="b">
        <v>0</v>
      </c>
      <c r="E3552" t="s">
        <v>340</v>
      </c>
      <c r="F3552" s="5">
        <v>38929</v>
      </c>
      <c r="G3552">
        <v>3.758</v>
      </c>
      <c r="I3552">
        <v>119.94991</v>
      </c>
      <c r="J3552">
        <v>1.65</v>
      </c>
      <c r="K3552">
        <v>6.3467799999999999</v>
      </c>
      <c r="L3552" t="str">
        <f>RRPS_ALL[[#This Row],[BondID]]&amp;"|"&amp;TEXT(RRPS_ALL[[#This Row],[Date]],"yyyymmdd")</f>
        <v>1041|20060731</v>
      </c>
    </row>
    <row r="3553" spans="1:12" x14ac:dyDescent="0.2">
      <c r="A3553" t="s">
        <v>340</v>
      </c>
      <c r="B3553" t="s">
        <v>340</v>
      </c>
      <c r="C3553" t="s">
        <v>312</v>
      </c>
      <c r="D3553" t="b">
        <v>0</v>
      </c>
      <c r="E3553" t="s">
        <v>340</v>
      </c>
      <c r="F3553" s="5">
        <v>38898</v>
      </c>
      <c r="G3553">
        <v>3.944</v>
      </c>
      <c r="I3553">
        <v>118.74695</v>
      </c>
      <c r="J3553">
        <v>1.125</v>
      </c>
      <c r="K3553">
        <v>6.4152300000000002</v>
      </c>
      <c r="L3553" t="str">
        <f>RRPS_ALL[[#This Row],[BondID]]&amp;"|"&amp;TEXT(RRPS_ALL[[#This Row],[Date]],"yyyymmdd")</f>
        <v>1041|20060630</v>
      </c>
    </row>
    <row r="3554" spans="1:12" x14ac:dyDescent="0.2">
      <c r="A3554" t="s">
        <v>340</v>
      </c>
      <c r="B3554" t="s">
        <v>340</v>
      </c>
      <c r="C3554" t="s">
        <v>312</v>
      </c>
      <c r="D3554" t="b">
        <v>0</v>
      </c>
      <c r="E3554" t="s">
        <v>340</v>
      </c>
      <c r="F3554" s="5">
        <v>38868</v>
      </c>
      <c r="G3554">
        <v>3.774</v>
      </c>
      <c r="I3554">
        <v>120.19792</v>
      </c>
      <c r="J3554">
        <v>0.5625</v>
      </c>
      <c r="K3554">
        <v>6.5071000000000003</v>
      </c>
      <c r="L3554" t="str">
        <f>RRPS_ALL[[#This Row],[BondID]]&amp;"|"&amp;TEXT(RRPS_ALL[[#This Row],[Date]],"yyyymmdd")</f>
        <v>1041|20060531</v>
      </c>
    </row>
    <row r="3555" spans="1:12" x14ac:dyDescent="0.2">
      <c r="A3555" t="s">
        <v>340</v>
      </c>
      <c r="B3555" t="s">
        <v>340</v>
      </c>
      <c r="C3555" t="s">
        <v>312</v>
      </c>
      <c r="D3555" t="b">
        <v>0</v>
      </c>
      <c r="E3555" t="s">
        <v>340</v>
      </c>
      <c r="F3555" s="5">
        <v>38837</v>
      </c>
      <c r="G3555">
        <v>3.7930000000000001</v>
      </c>
      <c r="I3555">
        <v>120.26862</v>
      </c>
      <c r="J3555">
        <v>-1.8749999999999999E-2</v>
      </c>
      <c r="K3555">
        <v>6.5922799999999997</v>
      </c>
      <c r="L3555" t="str">
        <f>RRPS_ALL[[#This Row],[BondID]]&amp;"|"&amp;TEXT(RRPS_ALL[[#This Row],[Date]],"yyyymmdd")</f>
        <v>1041|20060430</v>
      </c>
    </row>
    <row r="3556" spans="1:12" x14ac:dyDescent="0.2">
      <c r="A3556" t="s">
        <v>340</v>
      </c>
      <c r="B3556" t="s">
        <v>340</v>
      </c>
      <c r="C3556" t="s">
        <v>312</v>
      </c>
      <c r="D3556" t="b">
        <v>0</v>
      </c>
      <c r="E3556" t="s">
        <v>340</v>
      </c>
      <c r="F3556" s="5">
        <v>38807</v>
      </c>
      <c r="G3556">
        <v>3.601</v>
      </c>
      <c r="I3556">
        <v>121.91634999999999</v>
      </c>
      <c r="J3556">
        <v>6.1875</v>
      </c>
      <c r="K3556">
        <v>6.3352500000000003</v>
      </c>
      <c r="L3556" t="str">
        <f>RRPS_ALL[[#This Row],[BondID]]&amp;"|"&amp;TEXT(RRPS_ALL[[#This Row],[Date]],"yyyymmdd")</f>
        <v>1041|20060331</v>
      </c>
    </row>
    <row r="3557" spans="1:12" x14ac:dyDescent="0.2">
      <c r="A3557" t="s">
        <v>340</v>
      </c>
      <c r="B3557" t="s">
        <v>340</v>
      </c>
      <c r="C3557" t="s">
        <v>312</v>
      </c>
      <c r="D3557" t="b">
        <v>0</v>
      </c>
      <c r="E3557" t="s">
        <v>340</v>
      </c>
      <c r="F3557" s="5">
        <v>38776</v>
      </c>
      <c r="G3557">
        <v>3.3119999999999998</v>
      </c>
      <c r="I3557">
        <v>124.43476</v>
      </c>
      <c r="J3557">
        <v>5.5875000000000004</v>
      </c>
      <c r="K3557">
        <v>6.4439000000000002</v>
      </c>
      <c r="L3557" t="str">
        <f>RRPS_ALL[[#This Row],[BondID]]&amp;"|"&amp;TEXT(RRPS_ALL[[#This Row],[Date]],"yyyymmdd")</f>
        <v>1041|20060228</v>
      </c>
    </row>
    <row r="3558" spans="1:12" x14ac:dyDescent="0.2">
      <c r="A3558" t="s">
        <v>340</v>
      </c>
      <c r="B3558" t="s">
        <v>340</v>
      </c>
      <c r="C3558" t="s">
        <v>312</v>
      </c>
      <c r="D3558" t="b">
        <v>0</v>
      </c>
      <c r="E3558" t="s">
        <v>340</v>
      </c>
      <c r="F3558" s="5">
        <v>38748</v>
      </c>
      <c r="G3558">
        <v>3.415</v>
      </c>
      <c r="I3558">
        <v>123.80500000000001</v>
      </c>
      <c r="J3558">
        <v>5.0250000000000004</v>
      </c>
      <c r="K3558">
        <v>6.5191600000000003</v>
      </c>
      <c r="L3558" t="str">
        <f>RRPS_ALL[[#This Row],[BondID]]&amp;"|"&amp;TEXT(RRPS_ALL[[#This Row],[Date]],"yyyymmdd")</f>
        <v>1041|20060131</v>
      </c>
    </row>
    <row r="3559" spans="1:12" x14ac:dyDescent="0.2">
      <c r="A3559" t="s">
        <v>340</v>
      </c>
      <c r="B3559" t="s">
        <v>340</v>
      </c>
      <c r="C3559" t="s">
        <v>312</v>
      </c>
      <c r="D3559" t="b">
        <v>0</v>
      </c>
      <c r="E3559" t="s">
        <v>340</v>
      </c>
      <c r="F3559" s="5">
        <v>38717</v>
      </c>
      <c r="G3559">
        <v>3.2719999999999998</v>
      </c>
      <c r="I3559">
        <v>125.18</v>
      </c>
      <c r="J3559">
        <v>4.4812500000000002</v>
      </c>
      <c r="K3559">
        <v>6.6099100000000002</v>
      </c>
      <c r="L3559" t="str">
        <f>RRPS_ALL[[#This Row],[BondID]]&amp;"|"&amp;TEXT(RRPS_ALL[[#This Row],[Date]],"yyyymmdd")</f>
        <v>1041|20051231</v>
      </c>
    </row>
    <row r="3560" spans="1:12" x14ac:dyDescent="0.2">
      <c r="A3560" t="s">
        <v>340</v>
      </c>
      <c r="B3560" t="s">
        <v>340</v>
      </c>
      <c r="C3560" t="s">
        <v>312</v>
      </c>
      <c r="D3560" t="b">
        <v>0</v>
      </c>
      <c r="E3560" t="s">
        <v>340</v>
      </c>
      <c r="F3560" s="5">
        <v>38686</v>
      </c>
      <c r="G3560">
        <v>3.2970000000000002</v>
      </c>
      <c r="I3560">
        <v>125.18</v>
      </c>
      <c r="J3560">
        <v>3.9375</v>
      </c>
      <c r="K3560">
        <v>6.6891600000000002</v>
      </c>
      <c r="L3560" t="str">
        <f>RRPS_ALL[[#This Row],[BondID]]&amp;"|"&amp;TEXT(RRPS_ALL[[#This Row],[Date]],"yyyymmdd")</f>
        <v>1041|20051130</v>
      </c>
    </row>
    <row r="3561" spans="1:12" x14ac:dyDescent="0.2">
      <c r="A3561" t="s">
        <v>340</v>
      </c>
      <c r="B3561" t="s">
        <v>340</v>
      </c>
      <c r="C3561" t="s">
        <v>312</v>
      </c>
      <c r="D3561" t="b">
        <v>0</v>
      </c>
      <c r="E3561" t="s">
        <v>340</v>
      </c>
      <c r="F3561" s="5">
        <v>38656</v>
      </c>
      <c r="G3561">
        <v>3.2189999999999999</v>
      </c>
      <c r="I3561">
        <v>126.05500000000001</v>
      </c>
      <c r="J3561">
        <v>3.3562500000000002</v>
      </c>
      <c r="L3561" t="str">
        <f>RRPS_ALL[[#This Row],[BondID]]&amp;"|"&amp;TEXT(RRPS_ALL[[#This Row],[Date]],"yyyymmdd")</f>
        <v>1041|20051031</v>
      </c>
    </row>
    <row r="3562" spans="1:12" x14ac:dyDescent="0.2">
      <c r="A3562" t="s">
        <v>340</v>
      </c>
      <c r="B3562" t="s">
        <v>340</v>
      </c>
      <c r="C3562" t="s">
        <v>312</v>
      </c>
      <c r="D3562" t="b">
        <v>0</v>
      </c>
      <c r="E3562" t="s">
        <v>340</v>
      </c>
      <c r="F3562" s="5">
        <v>38625</v>
      </c>
      <c r="G3562">
        <v>2.89</v>
      </c>
      <c r="I3562">
        <v>128.30500000000001</v>
      </c>
      <c r="J3562">
        <v>2.8125</v>
      </c>
      <c r="K3562">
        <v>6.9479600000000001</v>
      </c>
      <c r="L3562" t="str">
        <f>RRPS_ALL[[#This Row],[BondID]]&amp;"|"&amp;TEXT(RRPS_ALL[[#This Row],[Date]],"yyyymmdd")</f>
        <v>1041|20050930</v>
      </c>
    </row>
    <row r="3563" spans="1:12" x14ac:dyDescent="0.2">
      <c r="A3563" t="s">
        <v>340</v>
      </c>
      <c r="B3563" t="s">
        <v>340</v>
      </c>
      <c r="C3563" t="s">
        <v>312</v>
      </c>
      <c r="D3563" t="b">
        <v>0</v>
      </c>
      <c r="E3563" t="s">
        <v>340</v>
      </c>
      <c r="F3563" s="5">
        <v>38595</v>
      </c>
      <c r="G3563">
        <v>2.9060000000000001</v>
      </c>
      <c r="I3563">
        <v>129.24077</v>
      </c>
      <c r="J3563">
        <v>2.25</v>
      </c>
      <c r="K3563">
        <v>6.9663399999999998</v>
      </c>
      <c r="L3563" t="str">
        <f>RRPS_ALL[[#This Row],[BondID]]&amp;"|"&amp;TEXT(RRPS_ALL[[#This Row],[Date]],"yyyymmdd")</f>
        <v>1041|20050831</v>
      </c>
    </row>
    <row r="3564" spans="1:12" x14ac:dyDescent="0.2">
      <c r="A3564" t="s">
        <v>340</v>
      </c>
      <c r="B3564" t="s">
        <v>340</v>
      </c>
      <c r="C3564" t="s">
        <v>312</v>
      </c>
      <c r="D3564" t="b">
        <v>0</v>
      </c>
      <c r="E3564" t="s">
        <v>340</v>
      </c>
      <c r="F3564" s="5">
        <v>38564</v>
      </c>
      <c r="G3564">
        <v>2.9580000000000002</v>
      </c>
      <c r="I3564">
        <v>129.04</v>
      </c>
      <c r="J3564">
        <v>1.65</v>
      </c>
      <c r="K3564">
        <v>7.0517099999999999</v>
      </c>
      <c r="L3564" t="str">
        <f>RRPS_ALL[[#This Row],[BondID]]&amp;"|"&amp;TEXT(RRPS_ALL[[#This Row],[Date]],"yyyymmdd")</f>
        <v>1041|20050731</v>
      </c>
    </row>
    <row r="3565" spans="1:12" x14ac:dyDescent="0.2">
      <c r="A3565" t="s">
        <v>340</v>
      </c>
      <c r="B3565" t="s">
        <v>340</v>
      </c>
      <c r="C3565" t="s">
        <v>312</v>
      </c>
      <c r="D3565" t="b">
        <v>0</v>
      </c>
      <c r="E3565" t="s">
        <v>340</v>
      </c>
      <c r="F3565" s="5">
        <v>38533</v>
      </c>
      <c r="G3565">
        <v>2.89</v>
      </c>
      <c r="I3565">
        <v>129.88999999999999</v>
      </c>
      <c r="J3565">
        <v>1.10625</v>
      </c>
      <c r="K3565">
        <v>7.1368299999999998</v>
      </c>
      <c r="L3565" t="str">
        <f>RRPS_ALL[[#This Row],[BondID]]&amp;"|"&amp;TEXT(RRPS_ALL[[#This Row],[Date]],"yyyymmdd")</f>
        <v>1041|20050630</v>
      </c>
    </row>
    <row r="3566" spans="1:12" x14ac:dyDescent="0.2">
      <c r="A3566" t="s">
        <v>340</v>
      </c>
      <c r="B3566" t="s">
        <v>340</v>
      </c>
      <c r="C3566" t="s">
        <v>312</v>
      </c>
      <c r="D3566" t="b">
        <v>0</v>
      </c>
      <c r="E3566" t="s">
        <v>340</v>
      </c>
      <c r="F3566" s="5">
        <v>38503</v>
      </c>
      <c r="G3566">
        <v>3.145</v>
      </c>
      <c r="J3566">
        <v>0.52500000000000002</v>
      </c>
      <c r="K3566">
        <v>7.20573</v>
      </c>
      <c r="L3566" t="str">
        <f>RRPS_ALL[[#This Row],[BondID]]&amp;"|"&amp;TEXT(RRPS_ALL[[#This Row],[Date]],"yyyymmdd")</f>
        <v>1041|20050531</v>
      </c>
    </row>
    <row r="3567" spans="1:12" x14ac:dyDescent="0.2">
      <c r="A3567" t="s">
        <v>340</v>
      </c>
      <c r="B3567" t="s">
        <v>340</v>
      </c>
      <c r="C3567" t="s">
        <v>312</v>
      </c>
      <c r="D3567" t="b">
        <v>0</v>
      </c>
      <c r="E3567" t="s">
        <v>340</v>
      </c>
      <c r="F3567" s="5">
        <v>37864</v>
      </c>
      <c r="G3567">
        <v>4.74</v>
      </c>
      <c r="L3567" t="str">
        <f>RRPS_ALL[[#This Row],[BondID]]&amp;"|"&amp;TEXT(RRPS_ALL[[#This Row],[Date]],"yyyymmdd")</f>
        <v>1041|20030831</v>
      </c>
    </row>
    <row r="3568" spans="1:12" x14ac:dyDescent="0.2">
      <c r="A3568" t="s">
        <v>340</v>
      </c>
      <c r="B3568" t="s">
        <v>340</v>
      </c>
      <c r="C3568" t="s">
        <v>312</v>
      </c>
      <c r="D3568" t="b">
        <v>0</v>
      </c>
      <c r="E3568" t="s">
        <v>340</v>
      </c>
      <c r="F3568" s="5">
        <v>37680</v>
      </c>
      <c r="G3568">
        <v>4.5839999999999996</v>
      </c>
      <c r="I3568">
        <v>118.72</v>
      </c>
      <c r="J3568">
        <v>5.1937499999999996</v>
      </c>
      <c r="K3568">
        <v>8.1428100000000008</v>
      </c>
      <c r="L3568" t="str">
        <f>RRPS_ALL[[#This Row],[BondID]]&amp;"|"&amp;TEXT(RRPS_ALL[[#This Row],[Date]],"yyyymmdd")</f>
        <v>1041|20030228</v>
      </c>
    </row>
    <row r="3569" spans="1:12" x14ac:dyDescent="0.2">
      <c r="A3569" t="s">
        <v>340</v>
      </c>
      <c r="B3569" t="s">
        <v>340</v>
      </c>
      <c r="C3569" t="s">
        <v>312</v>
      </c>
      <c r="D3569" t="b">
        <v>0</v>
      </c>
      <c r="E3569" t="s">
        <v>340</v>
      </c>
      <c r="F3569" s="5">
        <v>37652</v>
      </c>
      <c r="G3569">
        <v>4.6379999999999999</v>
      </c>
      <c r="I3569">
        <v>118.19499999999999</v>
      </c>
      <c r="J3569">
        <v>5.0625</v>
      </c>
      <c r="K3569">
        <v>8.1544000000000008</v>
      </c>
      <c r="L3569" t="str">
        <f>RRPS_ALL[[#This Row],[BondID]]&amp;"|"&amp;TEXT(RRPS_ALL[[#This Row],[Date]],"yyyymmdd")</f>
        <v>1041|20030131</v>
      </c>
    </row>
    <row r="3570" spans="1:12" x14ac:dyDescent="0.2">
      <c r="A3570" t="s">
        <v>340</v>
      </c>
      <c r="B3570" t="s">
        <v>340</v>
      </c>
      <c r="C3570" t="s">
        <v>312</v>
      </c>
      <c r="D3570" t="b">
        <v>0</v>
      </c>
      <c r="E3570" t="s">
        <v>340</v>
      </c>
      <c r="F3570" s="5">
        <v>37621</v>
      </c>
      <c r="G3570">
        <v>4.8239999999999998</v>
      </c>
      <c r="I3570">
        <v>116.57</v>
      </c>
      <c r="J3570">
        <v>4.5187499999999998</v>
      </c>
      <c r="K3570">
        <v>8.2081</v>
      </c>
      <c r="L3570" t="str">
        <f>RRPS_ALL[[#This Row],[BondID]]&amp;"|"&amp;TEXT(RRPS_ALL[[#This Row],[Date]],"yyyymmdd")</f>
        <v>1041|20021231</v>
      </c>
    </row>
    <row r="3571" spans="1:12" x14ac:dyDescent="0.2">
      <c r="A3571" t="s">
        <v>340</v>
      </c>
      <c r="B3571" t="s">
        <v>340</v>
      </c>
      <c r="C3571" t="s">
        <v>312</v>
      </c>
      <c r="D3571" t="b">
        <v>0</v>
      </c>
      <c r="E3571" t="s">
        <v>340</v>
      </c>
      <c r="F3571" s="5">
        <v>37590</v>
      </c>
      <c r="G3571">
        <v>5.157</v>
      </c>
      <c r="I3571">
        <v>113.455</v>
      </c>
      <c r="J3571">
        <v>3.9187500000000002</v>
      </c>
      <c r="K3571">
        <v>8.2484400000000004</v>
      </c>
      <c r="L3571" t="str">
        <f>RRPS_ALL[[#This Row],[BondID]]&amp;"|"&amp;TEXT(RRPS_ALL[[#This Row],[Date]],"yyyymmdd")</f>
        <v>1041|20021130</v>
      </c>
    </row>
    <row r="3572" spans="1:12" x14ac:dyDescent="0.2">
      <c r="A3572" t="s">
        <v>340</v>
      </c>
      <c r="B3572" t="s">
        <v>340</v>
      </c>
      <c r="C3572" t="s">
        <v>312</v>
      </c>
      <c r="D3572" t="b">
        <v>0</v>
      </c>
      <c r="E3572" t="s">
        <v>340</v>
      </c>
      <c r="F3572" s="5">
        <v>37560</v>
      </c>
      <c r="G3572">
        <v>5.31</v>
      </c>
      <c r="I3572">
        <v>112.175</v>
      </c>
      <c r="J3572">
        <v>3.28125</v>
      </c>
      <c r="K3572">
        <v>8.3205799999999996</v>
      </c>
      <c r="L3572" t="str">
        <f>RRPS_ALL[[#This Row],[BondID]]&amp;"|"&amp;TEXT(RRPS_ALL[[#This Row],[Date]],"yyyymmdd")</f>
        <v>1041|20021031</v>
      </c>
    </row>
    <row r="3573" spans="1:12" x14ac:dyDescent="0.2">
      <c r="A3573" t="s">
        <v>340</v>
      </c>
      <c r="B3573" t="s">
        <v>340</v>
      </c>
      <c r="C3573" t="s">
        <v>312</v>
      </c>
      <c r="D3573" t="b">
        <v>0</v>
      </c>
      <c r="E3573" t="s">
        <v>340</v>
      </c>
      <c r="F3573" s="5">
        <v>37529</v>
      </c>
      <c r="G3573">
        <v>4.9850000000000003</v>
      </c>
      <c r="I3573">
        <v>115.28</v>
      </c>
      <c r="J3573">
        <v>2.7749999999999999</v>
      </c>
      <c r="K3573">
        <v>8.4430399999999999</v>
      </c>
      <c r="L3573" t="str">
        <f>RRPS_ALL[[#This Row],[BondID]]&amp;"|"&amp;TEXT(RRPS_ALL[[#This Row],[Date]],"yyyymmdd")</f>
        <v>1041|20020930</v>
      </c>
    </row>
    <row r="3574" spans="1:12" x14ac:dyDescent="0.2">
      <c r="A3574" t="s">
        <v>340</v>
      </c>
      <c r="B3574" t="s">
        <v>340</v>
      </c>
      <c r="C3574" t="s">
        <v>312</v>
      </c>
      <c r="D3574" t="b">
        <v>0</v>
      </c>
      <c r="E3574" t="s">
        <v>340</v>
      </c>
      <c r="F3574" s="5">
        <v>37499</v>
      </c>
      <c r="G3574">
        <v>5.2009999999999996</v>
      </c>
      <c r="I3574">
        <v>113.30500000000001</v>
      </c>
      <c r="J3574">
        <v>2.2312500000000002</v>
      </c>
      <c r="K3574">
        <v>8.4920100000000005</v>
      </c>
      <c r="L3574" t="str">
        <f>RRPS_ALL[[#This Row],[BondID]]&amp;"|"&amp;TEXT(RRPS_ALL[[#This Row],[Date]],"yyyymmdd")</f>
        <v>1041|20020831</v>
      </c>
    </row>
    <row r="3575" spans="1:12" x14ac:dyDescent="0.2">
      <c r="A3575" t="s">
        <v>340</v>
      </c>
      <c r="B3575" t="s">
        <v>340</v>
      </c>
      <c r="C3575" t="s">
        <v>312</v>
      </c>
      <c r="D3575" t="b">
        <v>0</v>
      </c>
      <c r="E3575" t="s">
        <v>340</v>
      </c>
      <c r="F3575" s="5">
        <v>37468</v>
      </c>
      <c r="G3575">
        <v>5.3170000000000002</v>
      </c>
      <c r="I3575">
        <v>112.31</v>
      </c>
      <c r="J3575">
        <v>1.6875</v>
      </c>
      <c r="K3575">
        <v>8.5557099999999995</v>
      </c>
      <c r="L3575" t="str">
        <f>RRPS_ALL[[#This Row],[BondID]]&amp;"|"&amp;TEXT(RRPS_ALL[[#This Row],[Date]],"yyyymmdd")</f>
        <v>1041|20020731</v>
      </c>
    </row>
    <row r="3576" spans="1:12" x14ac:dyDescent="0.2">
      <c r="A3576" t="s">
        <v>340</v>
      </c>
      <c r="B3576" t="s">
        <v>340</v>
      </c>
      <c r="C3576" t="s">
        <v>312</v>
      </c>
      <c r="D3576" t="b">
        <v>0</v>
      </c>
      <c r="E3576" t="s">
        <v>340</v>
      </c>
      <c r="F3576" s="5">
        <v>37437</v>
      </c>
      <c r="G3576">
        <v>5.5250000000000004</v>
      </c>
      <c r="I3576">
        <v>110.485</v>
      </c>
      <c r="J3576">
        <v>1.0874999999999999</v>
      </c>
      <c r="K3576">
        <v>8.6140299999999996</v>
      </c>
      <c r="L3576" t="str">
        <f>RRPS_ALL[[#This Row],[BondID]]&amp;"|"&amp;TEXT(RRPS_ALL[[#This Row],[Date]],"yyyymmdd")</f>
        <v>1041|20020630</v>
      </c>
    </row>
    <row r="3577" spans="1:12" x14ac:dyDescent="0.2">
      <c r="A3577" t="s">
        <v>340</v>
      </c>
      <c r="B3577" t="s">
        <v>340</v>
      </c>
      <c r="C3577" t="s">
        <v>312</v>
      </c>
      <c r="D3577" t="b">
        <v>0</v>
      </c>
      <c r="E3577" t="s">
        <v>340</v>
      </c>
      <c r="F3577" s="5">
        <v>37407</v>
      </c>
      <c r="G3577">
        <v>5.7119999999999997</v>
      </c>
      <c r="I3577">
        <v>108.83</v>
      </c>
      <c r="J3577">
        <v>0.6</v>
      </c>
      <c r="K3577">
        <v>8.6586499999999997</v>
      </c>
      <c r="L3577" t="str">
        <f>RRPS_ALL[[#This Row],[BondID]]&amp;"|"&amp;TEXT(RRPS_ALL[[#This Row],[Date]],"yyyymmdd")</f>
        <v>1041|20020531</v>
      </c>
    </row>
    <row r="3578" spans="1:12" x14ac:dyDescent="0.2">
      <c r="A3578" t="s">
        <v>340</v>
      </c>
      <c r="B3578" t="s">
        <v>340</v>
      </c>
      <c r="C3578" t="s">
        <v>312</v>
      </c>
      <c r="D3578" t="b">
        <v>0</v>
      </c>
      <c r="E3578" t="s">
        <v>340</v>
      </c>
      <c r="F3578" s="5">
        <v>37376</v>
      </c>
      <c r="G3578">
        <v>5.7160000000000002</v>
      </c>
      <c r="I3578">
        <v>108.845</v>
      </c>
      <c r="J3578">
        <v>6.7125000000000004</v>
      </c>
      <c r="K3578">
        <v>8.2416199999999993</v>
      </c>
      <c r="L3578" t="str">
        <f>RRPS_ALL[[#This Row],[BondID]]&amp;"|"&amp;TEXT(RRPS_ALL[[#This Row],[Date]],"yyyymmdd")</f>
        <v>1041|20020430</v>
      </c>
    </row>
    <row r="3579" spans="1:12" x14ac:dyDescent="0.2">
      <c r="A3579" t="s">
        <v>340</v>
      </c>
      <c r="B3579" t="s">
        <v>340</v>
      </c>
      <c r="C3579" t="s">
        <v>312</v>
      </c>
      <c r="D3579" t="b">
        <v>0</v>
      </c>
      <c r="E3579" t="s">
        <v>340</v>
      </c>
      <c r="F3579" s="5">
        <v>37346</v>
      </c>
      <c r="G3579">
        <v>5.7910000000000004</v>
      </c>
      <c r="I3579">
        <v>108.205</v>
      </c>
      <c r="J3579">
        <v>6.1687500000000002</v>
      </c>
      <c r="K3579">
        <v>8.3087300000000006</v>
      </c>
      <c r="L3579" t="str">
        <f>RRPS_ALL[[#This Row],[BondID]]&amp;"|"&amp;TEXT(RRPS_ALL[[#This Row],[Date]],"yyyymmdd")</f>
        <v>1041|20020331</v>
      </c>
    </row>
    <row r="3580" spans="1:12" x14ac:dyDescent="0.2">
      <c r="A3580" t="s">
        <v>340</v>
      </c>
      <c r="B3580" t="s">
        <v>340</v>
      </c>
      <c r="C3580" t="s">
        <v>312</v>
      </c>
      <c r="D3580" t="b">
        <v>0</v>
      </c>
      <c r="E3580" t="s">
        <v>340</v>
      </c>
      <c r="F3580" s="5">
        <v>37315</v>
      </c>
      <c r="G3580">
        <v>5.5570000000000004</v>
      </c>
      <c r="I3580">
        <v>110.38</v>
      </c>
      <c r="J3580">
        <v>5.625</v>
      </c>
      <c r="K3580">
        <v>8.4309799999999999</v>
      </c>
      <c r="L3580" t="str">
        <f>RRPS_ALL[[#This Row],[BondID]]&amp;"|"&amp;TEXT(RRPS_ALL[[#This Row],[Date]],"yyyymmdd")</f>
        <v>1041|20020228</v>
      </c>
    </row>
    <row r="3581" spans="1:12" x14ac:dyDescent="0.2">
      <c r="A3581" t="s">
        <v>340</v>
      </c>
      <c r="B3581" t="s">
        <v>340</v>
      </c>
      <c r="C3581" t="s">
        <v>312</v>
      </c>
      <c r="D3581" t="b">
        <v>0</v>
      </c>
      <c r="E3581" t="s">
        <v>340</v>
      </c>
      <c r="F3581" s="5">
        <v>37287</v>
      </c>
      <c r="G3581">
        <v>5.5039999999999996</v>
      </c>
      <c r="I3581">
        <v>110.91</v>
      </c>
      <c r="J3581">
        <v>5.0625</v>
      </c>
      <c r="K3581">
        <v>8.5238399999999999</v>
      </c>
      <c r="L3581" t="str">
        <f>RRPS_ALL[[#This Row],[BondID]]&amp;"|"&amp;TEXT(RRPS_ALL[[#This Row],[Date]],"yyyymmdd")</f>
        <v>1041|20020131</v>
      </c>
    </row>
    <row r="3582" spans="1:12" x14ac:dyDescent="0.2">
      <c r="A3582" t="s">
        <v>340</v>
      </c>
      <c r="B3582" t="s">
        <v>340</v>
      </c>
      <c r="C3582" t="s">
        <v>312</v>
      </c>
      <c r="D3582" t="b">
        <v>0</v>
      </c>
      <c r="E3582" t="s">
        <v>340</v>
      </c>
      <c r="F3582" s="5">
        <v>37256</v>
      </c>
      <c r="G3582">
        <v>5.5490000000000004</v>
      </c>
      <c r="I3582">
        <v>110.51</v>
      </c>
      <c r="J3582">
        <v>4.4625000000000004</v>
      </c>
      <c r="K3582">
        <v>8.6047799999999999</v>
      </c>
      <c r="L3582" t="str">
        <f>RRPS_ALL[[#This Row],[BondID]]&amp;"|"&amp;TEXT(RRPS_ALL[[#This Row],[Date]],"yyyymmdd")</f>
        <v>1041|20011231</v>
      </c>
    </row>
    <row r="3583" spans="1:12" x14ac:dyDescent="0.2">
      <c r="A3583" t="s">
        <v>340</v>
      </c>
      <c r="B3583" t="s">
        <v>340</v>
      </c>
      <c r="C3583" t="s">
        <v>312</v>
      </c>
      <c r="D3583" t="b">
        <v>0</v>
      </c>
      <c r="E3583" t="s">
        <v>340</v>
      </c>
      <c r="F3583" s="5">
        <v>37225</v>
      </c>
      <c r="G3583">
        <v>5.26</v>
      </c>
      <c r="I3583">
        <v>113.36499999999999</v>
      </c>
      <c r="J3583">
        <v>3.9375</v>
      </c>
      <c r="K3583">
        <v>8.7339599999999997</v>
      </c>
      <c r="L3583" t="str">
        <f>RRPS_ALL[[#This Row],[BondID]]&amp;"|"&amp;TEXT(RRPS_ALL[[#This Row],[Date]],"yyyymmdd")</f>
        <v>1041|20011130</v>
      </c>
    </row>
    <row r="3584" spans="1:12" x14ac:dyDescent="0.2">
      <c r="A3584" t="s">
        <v>340</v>
      </c>
      <c r="B3584" t="s">
        <v>340</v>
      </c>
      <c r="C3584" t="s">
        <v>312</v>
      </c>
      <c r="D3584" t="b">
        <v>0</v>
      </c>
      <c r="E3584" t="s">
        <v>340</v>
      </c>
      <c r="F3584" s="5">
        <v>37195</v>
      </c>
      <c r="G3584">
        <v>5.1740000000000004</v>
      </c>
      <c r="I3584">
        <v>114.235</v>
      </c>
      <c r="J3584">
        <v>3.375</v>
      </c>
      <c r="K3584">
        <v>8.8323900000000002</v>
      </c>
      <c r="L3584" t="str">
        <f>RRPS_ALL[[#This Row],[BondID]]&amp;"|"&amp;TEXT(RRPS_ALL[[#This Row],[Date]],"yyyymmdd")</f>
        <v>1041|20011031</v>
      </c>
    </row>
    <row r="3585" spans="1:12" x14ac:dyDescent="0.2">
      <c r="A3585" t="s">
        <v>340</v>
      </c>
      <c r="B3585" t="s">
        <v>340</v>
      </c>
      <c r="C3585" t="s">
        <v>312</v>
      </c>
      <c r="D3585" t="b">
        <v>0</v>
      </c>
      <c r="E3585" t="s">
        <v>340</v>
      </c>
      <c r="F3585" s="5">
        <v>37164</v>
      </c>
      <c r="G3585">
        <v>5.6210000000000004</v>
      </c>
      <c r="I3585">
        <v>110.015</v>
      </c>
      <c r="J3585">
        <v>2.7749999999999999</v>
      </c>
      <c r="K3585">
        <v>8.8418600000000005</v>
      </c>
      <c r="L3585" t="str">
        <f>RRPS_ALL[[#This Row],[BondID]]&amp;"|"&amp;TEXT(RRPS_ALL[[#This Row],[Date]],"yyyymmdd")</f>
        <v>1041|20010930</v>
      </c>
    </row>
    <row r="3586" spans="1:12" x14ac:dyDescent="0.2">
      <c r="A3586" t="s">
        <v>340</v>
      </c>
      <c r="B3586" t="s">
        <v>340</v>
      </c>
      <c r="C3586" t="s">
        <v>312</v>
      </c>
      <c r="D3586" t="b">
        <v>0</v>
      </c>
      <c r="E3586" t="s">
        <v>340</v>
      </c>
      <c r="F3586" s="5">
        <v>37134</v>
      </c>
      <c r="G3586">
        <v>5.3250000000000002</v>
      </c>
      <c r="I3586">
        <v>112.9</v>
      </c>
      <c r="J3586">
        <v>2.25</v>
      </c>
      <c r="K3586">
        <v>8.9723299999999995</v>
      </c>
      <c r="L3586" t="str">
        <f>RRPS_ALL[[#This Row],[BondID]]&amp;"|"&amp;TEXT(RRPS_ALL[[#This Row],[Date]],"yyyymmdd")</f>
        <v>1041|20010831</v>
      </c>
    </row>
    <row r="3587" spans="1:12" x14ac:dyDescent="0.2">
      <c r="A3587" t="s">
        <v>340</v>
      </c>
      <c r="B3587" t="s">
        <v>340</v>
      </c>
      <c r="C3587" t="s">
        <v>312</v>
      </c>
      <c r="D3587" t="b">
        <v>0</v>
      </c>
      <c r="E3587" t="s">
        <v>340</v>
      </c>
      <c r="F3587" s="5">
        <v>37103</v>
      </c>
      <c r="G3587">
        <v>5.4459999999999997</v>
      </c>
      <c r="I3587">
        <v>111.79</v>
      </c>
      <c r="J3587">
        <v>1.65</v>
      </c>
      <c r="K3587">
        <v>9.03979</v>
      </c>
      <c r="L3587" t="str">
        <f>RRPS_ALL[[#This Row],[BondID]]&amp;"|"&amp;TEXT(RRPS_ALL[[#This Row],[Date]],"yyyymmdd")</f>
        <v>1041|20010731</v>
      </c>
    </row>
    <row r="3588" spans="1:12" x14ac:dyDescent="0.2">
      <c r="A3588" t="s">
        <v>340</v>
      </c>
      <c r="B3588" t="s">
        <v>340</v>
      </c>
      <c r="C3588" t="s">
        <v>312</v>
      </c>
      <c r="D3588" t="b">
        <v>0</v>
      </c>
      <c r="E3588" t="s">
        <v>340</v>
      </c>
      <c r="F3588" s="5">
        <v>37072</v>
      </c>
      <c r="G3588">
        <v>5.6580000000000004</v>
      </c>
      <c r="I3588">
        <v>109.815</v>
      </c>
      <c r="J3588">
        <v>1.10625</v>
      </c>
      <c r="K3588">
        <v>9.0824499999999997</v>
      </c>
      <c r="L3588" t="str">
        <f>RRPS_ALL[[#This Row],[BondID]]&amp;"|"&amp;TEXT(RRPS_ALL[[#This Row],[Date]],"yyyymmdd")</f>
        <v>1041|20010630</v>
      </c>
    </row>
    <row r="3589" spans="1:12" x14ac:dyDescent="0.2">
      <c r="A3589" t="s">
        <v>340</v>
      </c>
      <c r="B3589" t="s">
        <v>340</v>
      </c>
      <c r="C3589" t="s">
        <v>312</v>
      </c>
      <c r="D3589" t="b">
        <v>0</v>
      </c>
      <c r="E3589" t="s">
        <v>340</v>
      </c>
      <c r="F3589" s="5">
        <v>37042</v>
      </c>
      <c r="G3589">
        <v>5.6429999999999998</v>
      </c>
      <c r="I3589">
        <v>110.015</v>
      </c>
      <c r="J3589">
        <v>0.48749999999999999</v>
      </c>
      <c r="K3589">
        <v>9.1796100000000003</v>
      </c>
      <c r="L3589" t="str">
        <f>RRPS_ALL[[#This Row],[BondID]]&amp;"|"&amp;TEXT(RRPS_ALL[[#This Row],[Date]],"yyyymmdd")</f>
        <v>1041|20010531</v>
      </c>
    </row>
    <row r="3590" spans="1:12" x14ac:dyDescent="0.2">
      <c r="A3590" t="s">
        <v>340</v>
      </c>
      <c r="B3590" t="s">
        <v>340</v>
      </c>
      <c r="C3590" t="s">
        <v>312</v>
      </c>
      <c r="D3590" t="b">
        <v>0</v>
      </c>
      <c r="E3590" t="s">
        <v>340</v>
      </c>
      <c r="F3590" s="5">
        <v>37011</v>
      </c>
      <c r="G3590">
        <v>5.3410000000000002</v>
      </c>
      <c r="I3590">
        <v>113.05500000000001</v>
      </c>
      <c r="J3590">
        <v>6.65625</v>
      </c>
      <c r="K3590">
        <v>8.7923200000000001</v>
      </c>
      <c r="L3590" t="str">
        <f>RRPS_ALL[[#This Row],[BondID]]&amp;"|"&amp;TEXT(RRPS_ALL[[#This Row],[Date]],"yyyymmdd")</f>
        <v>1041|20010430</v>
      </c>
    </row>
    <row r="3591" spans="1:12" x14ac:dyDescent="0.2">
      <c r="A3591" t="s">
        <v>340</v>
      </c>
      <c r="B3591" t="s">
        <v>340</v>
      </c>
      <c r="C3591" t="s">
        <v>312</v>
      </c>
      <c r="D3591" t="b">
        <v>0</v>
      </c>
      <c r="E3591" t="s">
        <v>340</v>
      </c>
      <c r="F3591" s="5">
        <v>36981</v>
      </c>
      <c r="G3591">
        <v>4.92</v>
      </c>
      <c r="I3591">
        <v>117.45</v>
      </c>
      <c r="J3591">
        <v>6.09375</v>
      </c>
      <c r="K3591">
        <v>8.9641599999999997</v>
      </c>
      <c r="L3591" t="str">
        <f>RRPS_ALL[[#This Row],[BondID]]&amp;"|"&amp;TEXT(RRPS_ALL[[#This Row],[Date]],"yyyymmdd")</f>
        <v>1041|20010331</v>
      </c>
    </row>
    <row r="3592" spans="1:12" x14ac:dyDescent="0.2">
      <c r="A3592" t="s">
        <v>340</v>
      </c>
      <c r="B3592" t="s">
        <v>340</v>
      </c>
      <c r="C3592" t="s">
        <v>312</v>
      </c>
      <c r="D3592" t="b">
        <v>0</v>
      </c>
      <c r="E3592" t="s">
        <v>340</v>
      </c>
      <c r="F3592" s="5">
        <v>36950</v>
      </c>
      <c r="G3592">
        <v>5.0270000000000001</v>
      </c>
      <c r="I3592">
        <v>116.35</v>
      </c>
      <c r="J3592">
        <v>5.4937500000000004</v>
      </c>
      <c r="K3592">
        <v>9.0306499999999996</v>
      </c>
      <c r="L3592" t="str">
        <f>RRPS_ALL[[#This Row],[BondID]]&amp;"|"&amp;TEXT(RRPS_ALL[[#This Row],[Date]],"yyyymmdd")</f>
        <v>1041|20010228</v>
      </c>
    </row>
    <row r="3593" spans="1:12" x14ac:dyDescent="0.2">
      <c r="A3593" t="s">
        <v>340</v>
      </c>
      <c r="B3593" t="s">
        <v>340</v>
      </c>
      <c r="C3593" t="s">
        <v>312</v>
      </c>
      <c r="D3593" t="b">
        <v>0</v>
      </c>
      <c r="E3593" t="s">
        <v>340</v>
      </c>
      <c r="F3593" s="5">
        <v>36922</v>
      </c>
      <c r="G3593">
        <v>5.0190000000000001</v>
      </c>
      <c r="I3593">
        <v>116.46</v>
      </c>
      <c r="J3593">
        <v>4.9874999999999998</v>
      </c>
      <c r="K3593">
        <v>9.1099800000000002</v>
      </c>
      <c r="L3593" t="str">
        <f>RRPS_ALL[[#This Row],[BondID]]&amp;"|"&amp;TEXT(RRPS_ALL[[#This Row],[Date]],"yyyymmdd")</f>
        <v>1041|20010131</v>
      </c>
    </row>
    <row r="3594" spans="1:12" x14ac:dyDescent="0.2">
      <c r="A3594" t="s">
        <v>340</v>
      </c>
      <c r="B3594" t="s">
        <v>340</v>
      </c>
      <c r="C3594" t="s">
        <v>312</v>
      </c>
      <c r="D3594" t="b">
        <v>0</v>
      </c>
      <c r="E3594" t="s">
        <v>340</v>
      </c>
      <c r="F3594" s="5">
        <v>36891</v>
      </c>
      <c r="G3594">
        <v>5.0199999999999996</v>
      </c>
      <c r="I3594">
        <v>116.505</v>
      </c>
      <c r="J3594">
        <v>4.3875000000000002</v>
      </c>
      <c r="K3594">
        <v>9.1959099999999996</v>
      </c>
      <c r="L3594" t="str">
        <f>RRPS_ALL[[#This Row],[BondID]]&amp;"|"&amp;TEXT(RRPS_ALL[[#This Row],[Date]],"yyyymmdd")</f>
        <v>1041|20001231</v>
      </c>
    </row>
    <row r="3595" spans="1:12" x14ac:dyDescent="0.2">
      <c r="A3595" t="s">
        <v>340</v>
      </c>
      <c r="B3595" t="s">
        <v>340</v>
      </c>
      <c r="C3595" t="s">
        <v>312</v>
      </c>
      <c r="D3595" t="b">
        <v>0</v>
      </c>
      <c r="E3595" t="s">
        <v>340</v>
      </c>
      <c r="F3595" s="5">
        <v>36860</v>
      </c>
      <c r="G3595">
        <v>5.1479999999999997</v>
      </c>
      <c r="I3595">
        <v>115.27</v>
      </c>
      <c r="J3595">
        <v>3.84375</v>
      </c>
      <c r="K3595">
        <v>9.2495999999999992</v>
      </c>
      <c r="L3595" t="str">
        <f>RRPS_ALL[[#This Row],[BondID]]&amp;"|"&amp;TEXT(RRPS_ALL[[#This Row],[Date]],"yyyymmdd")</f>
        <v>1041|20001130</v>
      </c>
    </row>
    <row r="3596" spans="1:12" x14ac:dyDescent="0.2">
      <c r="A3596" t="s">
        <v>340</v>
      </c>
      <c r="B3596" t="s">
        <v>340</v>
      </c>
      <c r="C3596" t="s">
        <v>312</v>
      </c>
      <c r="D3596" t="b">
        <v>0</v>
      </c>
      <c r="E3596" t="s">
        <v>340</v>
      </c>
      <c r="F3596" s="5">
        <v>36830</v>
      </c>
      <c r="G3596">
        <v>5.3550000000000004</v>
      </c>
      <c r="I3596">
        <v>113.13500000000001</v>
      </c>
      <c r="J3596">
        <v>3.3</v>
      </c>
      <c r="K3596">
        <v>9.2893500000000007</v>
      </c>
      <c r="L3596" t="str">
        <f>RRPS_ALL[[#This Row],[BondID]]&amp;"|"&amp;TEXT(RRPS_ALL[[#This Row],[Date]],"yyyymmdd")</f>
        <v>1041|20001031</v>
      </c>
    </row>
    <row r="3597" spans="1:12" x14ac:dyDescent="0.2">
      <c r="A3597" t="s">
        <v>340</v>
      </c>
      <c r="B3597" t="s">
        <v>340</v>
      </c>
      <c r="C3597" t="s">
        <v>312</v>
      </c>
      <c r="D3597" t="b">
        <v>0</v>
      </c>
      <c r="E3597" t="s">
        <v>340</v>
      </c>
      <c r="F3597" s="5">
        <v>36799</v>
      </c>
      <c r="G3597">
        <v>5.4080000000000004</v>
      </c>
      <c r="I3597">
        <v>112.69499999999999</v>
      </c>
      <c r="J3597">
        <v>2.7</v>
      </c>
      <c r="K3597">
        <v>9.3641900000000007</v>
      </c>
      <c r="L3597" t="str">
        <f>RRPS_ALL[[#This Row],[BondID]]&amp;"|"&amp;TEXT(RRPS_ALL[[#This Row],[Date]],"yyyymmdd")</f>
        <v>1041|20000930</v>
      </c>
    </row>
    <row r="3598" spans="1:12" x14ac:dyDescent="0.2">
      <c r="A3598" t="s">
        <v>340</v>
      </c>
      <c r="B3598" t="s">
        <v>340</v>
      </c>
      <c r="C3598" t="s">
        <v>312</v>
      </c>
      <c r="D3598" t="b">
        <v>0</v>
      </c>
      <c r="E3598" t="s">
        <v>340</v>
      </c>
      <c r="F3598" s="5">
        <v>36769</v>
      </c>
      <c r="G3598">
        <v>5.4240000000000004</v>
      </c>
      <c r="I3598">
        <v>112.565</v>
      </c>
      <c r="J3598">
        <v>2.1749999999999998</v>
      </c>
      <c r="K3598">
        <v>9.4413099999999996</v>
      </c>
      <c r="L3598" t="str">
        <f>RRPS_ALL[[#This Row],[BondID]]&amp;"|"&amp;TEXT(RRPS_ALL[[#This Row],[Date]],"yyyymmdd")</f>
        <v>1041|20000831</v>
      </c>
    </row>
    <row r="3599" spans="1:12" x14ac:dyDescent="0.2">
      <c r="A3599" t="s">
        <v>340</v>
      </c>
      <c r="B3599" t="s">
        <v>340</v>
      </c>
      <c r="C3599" t="s">
        <v>312</v>
      </c>
      <c r="D3599" t="b">
        <v>0</v>
      </c>
      <c r="E3599" t="s">
        <v>340</v>
      </c>
      <c r="F3599" s="5">
        <v>36738</v>
      </c>
      <c r="G3599">
        <v>5.3440000000000003</v>
      </c>
      <c r="I3599">
        <v>113.425</v>
      </c>
      <c r="J3599">
        <v>1.6125</v>
      </c>
      <c r="K3599">
        <v>9.5416000000000007</v>
      </c>
      <c r="L3599" t="str">
        <f>RRPS_ALL[[#This Row],[BondID]]&amp;"|"&amp;TEXT(RRPS_ALL[[#This Row],[Date]],"yyyymmdd")</f>
        <v>1041|20000731</v>
      </c>
    </row>
    <row r="3600" spans="1:12" x14ac:dyDescent="0.2">
      <c r="A3600" t="s">
        <v>340</v>
      </c>
      <c r="B3600" t="s">
        <v>340</v>
      </c>
      <c r="C3600" t="s">
        <v>312</v>
      </c>
      <c r="D3600" t="b">
        <v>0</v>
      </c>
      <c r="E3600" t="s">
        <v>340</v>
      </c>
      <c r="F3600" s="5">
        <v>36707</v>
      </c>
      <c r="G3600">
        <v>5.2789999999999999</v>
      </c>
      <c r="I3600">
        <v>114.235</v>
      </c>
      <c r="J3600">
        <v>1.03125</v>
      </c>
      <c r="K3600">
        <v>9.6387400000000003</v>
      </c>
      <c r="L3600" t="str">
        <f>RRPS_ALL[[#This Row],[BondID]]&amp;"|"&amp;TEXT(RRPS_ALL[[#This Row],[Date]],"yyyymmdd")</f>
        <v>1041|20000630</v>
      </c>
    </row>
    <row r="3601" spans="1:12" x14ac:dyDescent="0.2">
      <c r="A3601" t="s">
        <v>340</v>
      </c>
      <c r="B3601" t="s">
        <v>340</v>
      </c>
      <c r="C3601" t="s">
        <v>312</v>
      </c>
      <c r="D3601" t="b">
        <v>0</v>
      </c>
      <c r="E3601" t="s">
        <v>340</v>
      </c>
      <c r="F3601" s="5">
        <v>36677</v>
      </c>
      <c r="G3601">
        <v>5.181</v>
      </c>
      <c r="I3601">
        <v>115.29</v>
      </c>
      <c r="J3601">
        <v>0.48749999999999999</v>
      </c>
      <c r="K3601">
        <v>9.7426399999999997</v>
      </c>
      <c r="L3601" t="str">
        <f>RRPS_ALL[[#This Row],[BondID]]&amp;"|"&amp;TEXT(RRPS_ALL[[#This Row],[Date]],"yyyymmdd")</f>
        <v>1041|20000531</v>
      </c>
    </row>
    <row r="3602" spans="1:12" x14ac:dyDescent="0.2">
      <c r="A3602" t="s">
        <v>340</v>
      </c>
      <c r="B3602" t="s">
        <v>340</v>
      </c>
      <c r="C3602" t="s">
        <v>312</v>
      </c>
      <c r="D3602" t="b">
        <v>0</v>
      </c>
      <c r="E3602" t="s">
        <v>340</v>
      </c>
      <c r="F3602" s="5">
        <v>36646</v>
      </c>
      <c r="G3602">
        <v>5.5119999999999996</v>
      </c>
      <c r="I3602">
        <v>111.935</v>
      </c>
      <c r="J3602">
        <v>6.6187500000000004</v>
      </c>
      <c r="K3602">
        <v>9.2071699999999996</v>
      </c>
      <c r="L3602" t="str">
        <f>RRPS_ALL[[#This Row],[BondID]]&amp;"|"&amp;TEXT(RRPS_ALL[[#This Row],[Date]],"yyyymmdd")</f>
        <v>1041|20000430</v>
      </c>
    </row>
    <row r="3603" spans="1:12" x14ac:dyDescent="0.2">
      <c r="A3603" t="s">
        <v>340</v>
      </c>
      <c r="B3603" t="s">
        <v>340</v>
      </c>
      <c r="C3603" t="s">
        <v>312</v>
      </c>
      <c r="D3603" t="b">
        <v>0</v>
      </c>
      <c r="E3603" t="s">
        <v>340</v>
      </c>
      <c r="F3603" s="5">
        <v>36616</v>
      </c>
      <c r="G3603">
        <v>5.4219999999999997</v>
      </c>
      <c r="I3603">
        <v>112.925</v>
      </c>
      <c r="J3603">
        <v>6.1124999999999998</v>
      </c>
      <c r="K3603">
        <v>9.3071999999999999</v>
      </c>
      <c r="L3603" t="str">
        <f>RRPS_ALL[[#This Row],[BondID]]&amp;"|"&amp;TEXT(RRPS_ALL[[#This Row],[Date]],"yyyymmdd")</f>
        <v>1041|20000331</v>
      </c>
    </row>
    <row r="3604" spans="1:12" x14ac:dyDescent="0.2">
      <c r="A3604" t="s">
        <v>340</v>
      </c>
      <c r="B3604" t="s">
        <v>340</v>
      </c>
      <c r="C3604" t="s">
        <v>312</v>
      </c>
      <c r="D3604" t="b">
        <v>0</v>
      </c>
      <c r="E3604" t="s">
        <v>340</v>
      </c>
      <c r="F3604" s="5">
        <v>36585</v>
      </c>
      <c r="G3604">
        <v>5.89</v>
      </c>
      <c r="I3604">
        <v>108.175</v>
      </c>
      <c r="J3604">
        <v>5.5125000000000002</v>
      </c>
      <c r="K3604">
        <v>9.2770899999999994</v>
      </c>
      <c r="L3604" t="str">
        <f>RRPS_ALL[[#This Row],[BondID]]&amp;"|"&amp;TEXT(RRPS_ALL[[#This Row],[Date]],"yyyymmdd")</f>
        <v>1041|20000229</v>
      </c>
    </row>
    <row r="3605" spans="1:12" x14ac:dyDescent="0.2">
      <c r="A3605" t="s">
        <v>340</v>
      </c>
      <c r="B3605" t="s">
        <v>340</v>
      </c>
      <c r="C3605" t="s">
        <v>312</v>
      </c>
      <c r="D3605" t="b">
        <v>0</v>
      </c>
      <c r="E3605" t="s">
        <v>340</v>
      </c>
      <c r="F3605" s="5">
        <v>36556</v>
      </c>
      <c r="G3605">
        <v>6.1079999999999997</v>
      </c>
      <c r="I3605">
        <v>106</v>
      </c>
      <c r="J3605">
        <v>4.9874999999999998</v>
      </c>
      <c r="K3605">
        <v>9.3031100000000002</v>
      </c>
      <c r="L3605" t="str">
        <f>RRPS_ALL[[#This Row],[BondID]]&amp;"|"&amp;TEXT(RRPS_ALL[[#This Row],[Date]],"yyyymmdd")</f>
        <v>1041|20000131</v>
      </c>
    </row>
    <row r="3606" spans="1:12" x14ac:dyDescent="0.2">
      <c r="A3606" t="s">
        <v>340</v>
      </c>
      <c r="B3606" t="s">
        <v>340</v>
      </c>
      <c r="C3606" t="s">
        <v>312</v>
      </c>
      <c r="D3606" t="b">
        <v>0</v>
      </c>
      <c r="E3606" t="s">
        <v>340</v>
      </c>
      <c r="F3606" s="5">
        <v>36525</v>
      </c>
      <c r="G3606">
        <v>5.931</v>
      </c>
      <c r="I3606">
        <v>108.38500000000001</v>
      </c>
      <c r="J3606">
        <v>4.40625</v>
      </c>
      <c r="K3606">
        <v>9.4306099999999997</v>
      </c>
      <c r="L3606" t="str">
        <f>RRPS_ALL[[#This Row],[BondID]]&amp;"|"&amp;TEXT(RRPS_ALL[[#This Row],[Date]],"yyyymmdd")</f>
        <v>1041|19991231</v>
      </c>
    </row>
    <row r="3607" spans="1:12" x14ac:dyDescent="0.2">
      <c r="A3607" t="s">
        <v>340</v>
      </c>
      <c r="B3607" t="s">
        <v>340</v>
      </c>
      <c r="C3607" t="s">
        <v>312</v>
      </c>
      <c r="D3607" t="b">
        <v>0</v>
      </c>
      <c r="E3607" t="s">
        <v>340</v>
      </c>
      <c r="F3607" s="5">
        <v>36494</v>
      </c>
      <c r="G3607">
        <v>5.89</v>
      </c>
      <c r="I3607">
        <v>108.185</v>
      </c>
      <c r="J3607">
        <v>3.84375</v>
      </c>
      <c r="K3607">
        <v>9.5242400000000007</v>
      </c>
      <c r="L3607" t="str">
        <f>RRPS_ALL[[#This Row],[BondID]]&amp;"|"&amp;TEXT(RRPS_ALL[[#This Row],[Date]],"yyyymmdd")</f>
        <v>1041|19991130</v>
      </c>
    </row>
    <row r="3608" spans="1:12" x14ac:dyDescent="0.2">
      <c r="A3608" t="s">
        <v>341</v>
      </c>
      <c r="B3608" t="s">
        <v>341</v>
      </c>
      <c r="C3608" t="s">
        <v>312</v>
      </c>
      <c r="D3608" t="b">
        <v>0</v>
      </c>
      <c r="E3608" t="s">
        <v>341</v>
      </c>
      <c r="F3608" s="5">
        <v>41213</v>
      </c>
      <c r="G3608">
        <v>5.19</v>
      </c>
      <c r="H3608">
        <v>-1.635318</v>
      </c>
      <c r="I3608">
        <v>100.02007</v>
      </c>
      <c r="J3608">
        <v>5.4847219999999997</v>
      </c>
      <c r="K3608">
        <v>2.7780000000000001E-3</v>
      </c>
      <c r="L3608" t="str">
        <f>RRPS_ALL[[#This Row],[BondID]]&amp;"|"&amp;TEXT(RRPS_ALL[[#This Row],[Date]],"yyyymmdd")</f>
        <v>1046|20121031</v>
      </c>
    </row>
    <row r="3609" spans="1:12" x14ac:dyDescent="0.2">
      <c r="A3609" t="s">
        <v>341</v>
      </c>
      <c r="B3609" t="s">
        <v>341</v>
      </c>
      <c r="C3609" t="s">
        <v>312</v>
      </c>
      <c r="D3609" t="b">
        <v>0</v>
      </c>
      <c r="E3609" t="s">
        <v>341</v>
      </c>
      <c r="F3609" s="5">
        <v>41182</v>
      </c>
      <c r="G3609">
        <v>1.115</v>
      </c>
      <c r="H3609">
        <v>-0.25009300000000001</v>
      </c>
      <c r="I3609">
        <v>100.080054</v>
      </c>
      <c r="J3609">
        <v>5.4236110000000002</v>
      </c>
      <c r="K3609">
        <v>1.3889E-2</v>
      </c>
      <c r="L3609" t="str">
        <f>RRPS_ALL[[#This Row],[BondID]]&amp;"|"&amp;TEXT(RRPS_ALL[[#This Row],[Date]],"yyyymmdd")</f>
        <v>1046|20120930</v>
      </c>
    </row>
    <row r="3610" spans="1:12" x14ac:dyDescent="0.2">
      <c r="A3610" t="s">
        <v>341</v>
      </c>
      <c r="B3610" t="s">
        <v>341</v>
      </c>
      <c r="C3610" t="s">
        <v>312</v>
      </c>
      <c r="D3610" t="b">
        <v>0</v>
      </c>
      <c r="E3610" t="s">
        <v>341</v>
      </c>
      <c r="F3610" s="5">
        <v>41152</v>
      </c>
      <c r="G3610">
        <v>1.1329990000000001</v>
      </c>
      <c r="H3610">
        <v>0.92580099999999999</v>
      </c>
      <c r="I3610">
        <v>100.41471</v>
      </c>
      <c r="J3610">
        <v>4.9958330000000002</v>
      </c>
      <c r="K3610">
        <v>9.1666999999999998E-2</v>
      </c>
      <c r="L3610" t="str">
        <f>RRPS_ALL[[#This Row],[BondID]]&amp;"|"&amp;TEXT(RRPS_ALL[[#This Row],[Date]],"yyyymmdd")</f>
        <v>1046|20120831</v>
      </c>
    </row>
    <row r="3611" spans="1:12" x14ac:dyDescent="0.2">
      <c r="A3611" t="s">
        <v>341</v>
      </c>
      <c r="B3611" t="s">
        <v>341</v>
      </c>
      <c r="C3611" t="s">
        <v>312</v>
      </c>
      <c r="D3611" t="b">
        <v>0</v>
      </c>
      <c r="E3611" t="s">
        <v>341</v>
      </c>
      <c r="F3611" s="5">
        <v>41121</v>
      </c>
      <c r="G3611">
        <v>1.08</v>
      </c>
      <c r="H3611">
        <v>0.97461600000000004</v>
      </c>
      <c r="I3611">
        <v>100.807731</v>
      </c>
      <c r="J3611">
        <v>4.5069439999999998</v>
      </c>
      <c r="K3611">
        <v>0.18055599999999999</v>
      </c>
      <c r="L3611" t="str">
        <f>RRPS_ALL[[#This Row],[BondID]]&amp;"|"&amp;TEXT(RRPS_ALL[[#This Row],[Date]],"yyyymmdd")</f>
        <v>1046|20120731</v>
      </c>
    </row>
    <row r="3612" spans="1:12" x14ac:dyDescent="0.2">
      <c r="A3612" t="s">
        <v>341</v>
      </c>
      <c r="B3612" t="s">
        <v>341</v>
      </c>
      <c r="C3612" t="s">
        <v>312</v>
      </c>
      <c r="D3612" t="b">
        <v>0</v>
      </c>
      <c r="E3612" t="s">
        <v>341</v>
      </c>
      <c r="F3612" s="5">
        <v>41090</v>
      </c>
      <c r="G3612">
        <v>1.17</v>
      </c>
      <c r="H3612">
        <v>1.096967</v>
      </c>
      <c r="I3612">
        <v>101.13479</v>
      </c>
      <c r="J3612">
        <v>4.0638889999999996</v>
      </c>
      <c r="K3612">
        <v>0.26111099999999998</v>
      </c>
      <c r="L3612" t="str">
        <f>RRPS_ALL[[#This Row],[BondID]]&amp;"|"&amp;TEXT(RRPS_ALL[[#This Row],[Date]],"yyyymmdd")</f>
        <v>1046|20120630</v>
      </c>
    </row>
    <row r="3613" spans="1:12" x14ac:dyDescent="0.2">
      <c r="A3613" t="s">
        <v>341</v>
      </c>
      <c r="B3613" t="s">
        <v>341</v>
      </c>
      <c r="C3613" t="s">
        <v>312</v>
      </c>
      <c r="D3613" t="b">
        <v>0</v>
      </c>
      <c r="E3613" t="s">
        <v>341</v>
      </c>
      <c r="F3613" s="5">
        <v>41060</v>
      </c>
      <c r="G3613">
        <v>1.3109999999999999</v>
      </c>
      <c r="H3613">
        <v>1.255028</v>
      </c>
      <c r="I3613">
        <v>101.428713</v>
      </c>
      <c r="J3613">
        <v>3.6208330000000002</v>
      </c>
      <c r="K3613">
        <v>0.341667</v>
      </c>
      <c r="L3613" t="str">
        <f>RRPS_ALL[[#This Row],[BondID]]&amp;"|"&amp;TEXT(RRPS_ALL[[#This Row],[Date]],"yyyymmdd")</f>
        <v>1046|20120531</v>
      </c>
    </row>
    <row r="3614" spans="1:12" x14ac:dyDescent="0.2">
      <c r="A3614" t="s">
        <v>341</v>
      </c>
      <c r="B3614" t="s">
        <v>341</v>
      </c>
      <c r="C3614" t="s">
        <v>312</v>
      </c>
      <c r="D3614" t="b">
        <v>0</v>
      </c>
      <c r="E3614" t="s">
        <v>341</v>
      </c>
      <c r="F3614" s="5">
        <v>41029</v>
      </c>
      <c r="G3614">
        <v>1.364444</v>
      </c>
      <c r="H3614">
        <v>1.319618</v>
      </c>
      <c r="I3614">
        <v>101.76057</v>
      </c>
      <c r="J3614">
        <v>3.1472220000000002</v>
      </c>
      <c r="K3614">
        <v>0.42777799999999999</v>
      </c>
      <c r="L3614" t="str">
        <f>RRPS_ALL[[#This Row],[BondID]]&amp;"|"&amp;TEXT(RRPS_ALL[[#This Row],[Date]],"yyyymmdd")</f>
        <v>1046|20120430</v>
      </c>
    </row>
    <row r="3615" spans="1:12" x14ac:dyDescent="0.2">
      <c r="A3615" t="s">
        <v>341</v>
      </c>
      <c r="B3615" t="s">
        <v>341</v>
      </c>
      <c r="C3615" t="s">
        <v>312</v>
      </c>
      <c r="D3615" t="b">
        <v>0</v>
      </c>
      <c r="E3615" t="s">
        <v>341</v>
      </c>
      <c r="F3615" s="5">
        <v>40999</v>
      </c>
      <c r="G3615">
        <v>1.398444</v>
      </c>
      <c r="H3615">
        <v>1.3608290000000001</v>
      </c>
      <c r="I3615">
        <v>102.08239</v>
      </c>
      <c r="J3615">
        <v>2.6888890000000001</v>
      </c>
      <c r="K3615">
        <v>0.51111099999999998</v>
      </c>
      <c r="L3615" t="str">
        <f>RRPS_ALL[[#This Row],[BondID]]&amp;"|"&amp;TEXT(RRPS_ALL[[#This Row],[Date]],"yyyymmdd")</f>
        <v>1046|20120331</v>
      </c>
    </row>
    <row r="3616" spans="1:12" x14ac:dyDescent="0.2">
      <c r="A3616" t="s">
        <v>341</v>
      </c>
      <c r="B3616" t="s">
        <v>341</v>
      </c>
      <c r="C3616" t="s">
        <v>312</v>
      </c>
      <c r="D3616" t="b">
        <v>0</v>
      </c>
      <c r="E3616" t="s">
        <v>341</v>
      </c>
      <c r="F3616" s="5">
        <v>40968</v>
      </c>
      <c r="G3616">
        <v>1.2226669999999999</v>
      </c>
      <c r="H3616">
        <v>1.190167</v>
      </c>
      <c r="I3616">
        <v>102.51644899999999</v>
      </c>
      <c r="J3616">
        <v>2.2458330000000002</v>
      </c>
      <c r="K3616">
        <v>0.59166700000000005</v>
      </c>
      <c r="L3616" t="str">
        <f>RRPS_ALL[[#This Row],[BondID]]&amp;"|"&amp;TEXT(RRPS_ALL[[#This Row],[Date]],"yyyymmdd")</f>
        <v>1046|20120229</v>
      </c>
    </row>
    <row r="3617" spans="1:12" x14ac:dyDescent="0.2">
      <c r="A3617" t="s">
        <v>341</v>
      </c>
      <c r="B3617" t="s">
        <v>341</v>
      </c>
      <c r="C3617" t="s">
        <v>312</v>
      </c>
      <c r="D3617" t="b">
        <v>0</v>
      </c>
      <c r="E3617" t="s">
        <v>341</v>
      </c>
      <c r="F3617" s="5">
        <v>40939</v>
      </c>
      <c r="G3617">
        <v>1.115556</v>
      </c>
      <c r="H3617">
        <v>1.0872809999999999</v>
      </c>
      <c r="I3617">
        <v>102.968137</v>
      </c>
      <c r="J3617">
        <v>1.7569440000000001</v>
      </c>
      <c r="K3617">
        <v>0.68055600000000005</v>
      </c>
      <c r="L3617" t="str">
        <f>RRPS_ALL[[#This Row],[BondID]]&amp;"|"&amp;TEXT(RRPS_ALL[[#This Row],[Date]],"yyyymmdd")</f>
        <v>1046|20120131</v>
      </c>
    </row>
    <row r="3618" spans="1:12" x14ac:dyDescent="0.2">
      <c r="A3618" t="s">
        <v>341</v>
      </c>
      <c r="B3618" t="s">
        <v>341</v>
      </c>
      <c r="C3618" t="s">
        <v>312</v>
      </c>
      <c r="D3618" t="b">
        <v>0</v>
      </c>
      <c r="E3618" t="s">
        <v>341</v>
      </c>
      <c r="F3618" s="5">
        <v>40908</v>
      </c>
      <c r="G3618">
        <v>1.1083890000000001</v>
      </c>
      <c r="H3618">
        <v>1.083064</v>
      </c>
      <c r="I3618">
        <v>103.32355099999999</v>
      </c>
      <c r="J3618">
        <v>1.3138890000000001</v>
      </c>
      <c r="K3618">
        <v>0.76111099999999998</v>
      </c>
      <c r="L3618" t="str">
        <f>RRPS_ALL[[#This Row],[BondID]]&amp;"|"&amp;TEXT(RRPS_ALL[[#This Row],[Date]],"yyyymmdd")</f>
        <v>1046|20111231</v>
      </c>
    </row>
    <row r="3619" spans="1:12" x14ac:dyDescent="0.2">
      <c r="A3619" t="s">
        <v>341</v>
      </c>
      <c r="B3619" t="s">
        <v>341</v>
      </c>
      <c r="C3619" t="s">
        <v>312</v>
      </c>
      <c r="D3619" t="b">
        <v>0</v>
      </c>
      <c r="E3619" t="s">
        <v>341</v>
      </c>
      <c r="F3619" s="5">
        <v>40877</v>
      </c>
      <c r="G3619">
        <v>1.20025</v>
      </c>
      <c r="H3619">
        <v>1.177273</v>
      </c>
      <c r="I3619">
        <v>103.594054</v>
      </c>
      <c r="J3619">
        <v>0.87083299999999997</v>
      </c>
      <c r="K3619">
        <v>0.84166700000000005</v>
      </c>
      <c r="L3619" t="str">
        <f>RRPS_ALL[[#This Row],[BondID]]&amp;"|"&amp;TEXT(RRPS_ALL[[#This Row],[Date]],"yyyymmdd")</f>
        <v>1046|20111130</v>
      </c>
    </row>
    <row r="3620" spans="1:12" x14ac:dyDescent="0.2">
      <c r="A3620" t="s">
        <v>341</v>
      </c>
      <c r="B3620" t="s">
        <v>341</v>
      </c>
      <c r="C3620" t="s">
        <v>312</v>
      </c>
      <c r="D3620" t="b">
        <v>0</v>
      </c>
      <c r="E3620" t="s">
        <v>341</v>
      </c>
      <c r="F3620" s="5">
        <v>40847</v>
      </c>
      <c r="G3620">
        <v>1.4366939999999999</v>
      </c>
      <c r="H3620">
        <v>1.415778</v>
      </c>
      <c r="I3620">
        <v>103.74620899999999</v>
      </c>
      <c r="J3620">
        <v>0.38194400000000001</v>
      </c>
      <c r="K3620">
        <v>0.93055600000000005</v>
      </c>
      <c r="L3620" t="str">
        <f>RRPS_ALL[[#This Row],[BondID]]&amp;"|"&amp;TEXT(RRPS_ALL[[#This Row],[Date]],"yyyymmdd")</f>
        <v>1046|20111031</v>
      </c>
    </row>
    <row r="3621" spans="1:12" x14ac:dyDescent="0.2">
      <c r="A3621" t="s">
        <v>341</v>
      </c>
      <c r="B3621" t="s">
        <v>341</v>
      </c>
      <c r="C3621" t="s">
        <v>312</v>
      </c>
      <c r="D3621" t="b">
        <v>0</v>
      </c>
      <c r="E3621" t="s">
        <v>341</v>
      </c>
      <c r="F3621" s="5">
        <v>40816</v>
      </c>
      <c r="G3621">
        <v>1.205308</v>
      </c>
      <c r="H3621">
        <v>1.1860520000000001</v>
      </c>
      <c r="I3621">
        <v>104.299032</v>
      </c>
      <c r="J3621">
        <v>-4.5832999999999999E-2</v>
      </c>
      <c r="K3621">
        <v>1.0083329999999999</v>
      </c>
      <c r="L3621" t="str">
        <f>RRPS_ALL[[#This Row],[BondID]]&amp;"|"&amp;TEXT(RRPS_ALL[[#This Row],[Date]],"yyyymmdd")</f>
        <v>1046|20110930</v>
      </c>
    </row>
    <row r="3622" spans="1:12" x14ac:dyDescent="0.2">
      <c r="A3622" t="s">
        <v>341</v>
      </c>
      <c r="B3622" t="s">
        <v>341</v>
      </c>
      <c r="C3622" t="s">
        <v>312</v>
      </c>
      <c r="D3622" t="b">
        <v>0</v>
      </c>
      <c r="E3622" t="s">
        <v>341</v>
      </c>
      <c r="F3622" s="5">
        <v>40786</v>
      </c>
      <c r="G3622">
        <v>1.4654579999999999</v>
      </c>
      <c r="H3622">
        <v>1.4476389999999999</v>
      </c>
      <c r="I3622">
        <v>104.354539</v>
      </c>
      <c r="J3622">
        <v>4.9958330000000002</v>
      </c>
      <c r="K3622">
        <v>1.0414270000000001</v>
      </c>
      <c r="L3622" t="str">
        <f>RRPS_ALL[[#This Row],[BondID]]&amp;"|"&amp;TEXT(RRPS_ALL[[#This Row],[Date]],"yyyymmdd")</f>
        <v>1046|20110831</v>
      </c>
    </row>
    <row r="3623" spans="1:12" x14ac:dyDescent="0.2">
      <c r="A3623" t="s">
        <v>341</v>
      </c>
      <c r="B3623" t="s">
        <v>341</v>
      </c>
      <c r="C3623" t="s">
        <v>312</v>
      </c>
      <c r="D3623" t="b">
        <v>0</v>
      </c>
      <c r="E3623" t="s">
        <v>341</v>
      </c>
      <c r="F3623" s="5">
        <v>40755</v>
      </c>
      <c r="G3623">
        <v>1.919986</v>
      </c>
      <c r="H3623">
        <v>1.903386</v>
      </c>
      <c r="I3623">
        <v>104.151945</v>
      </c>
      <c r="J3623">
        <v>4.5069439999999998</v>
      </c>
      <c r="K3623">
        <v>1.1301030000000001</v>
      </c>
      <c r="L3623" t="str">
        <f>RRPS_ALL[[#This Row],[BondID]]&amp;"|"&amp;TEXT(RRPS_ALL[[#This Row],[Date]],"yyyymmdd")</f>
        <v>1046|20110731</v>
      </c>
    </row>
    <row r="3624" spans="1:12" x14ac:dyDescent="0.2">
      <c r="A3624" t="s">
        <v>341</v>
      </c>
      <c r="B3624" t="s">
        <v>341</v>
      </c>
      <c r="C3624" t="s">
        <v>312</v>
      </c>
      <c r="D3624" t="b">
        <v>0</v>
      </c>
      <c r="E3624" t="s">
        <v>341</v>
      </c>
      <c r="F3624" s="5">
        <v>40724</v>
      </c>
      <c r="G3624">
        <v>2.1288999999999998</v>
      </c>
      <c r="H3624">
        <v>2.1132740000000001</v>
      </c>
      <c r="I3624">
        <v>104.151183</v>
      </c>
      <c r="J3624">
        <v>4.079167</v>
      </c>
      <c r="K3624">
        <v>1.2077819999999999</v>
      </c>
      <c r="L3624" t="str">
        <f>RRPS_ALL[[#This Row],[BondID]]&amp;"|"&amp;TEXT(RRPS_ALL[[#This Row],[Date]],"yyyymmdd")</f>
        <v>1046|20110630</v>
      </c>
    </row>
    <row r="3625" spans="1:12" x14ac:dyDescent="0.2">
      <c r="A3625" t="s">
        <v>341</v>
      </c>
      <c r="B3625" t="s">
        <v>341</v>
      </c>
      <c r="C3625" t="s">
        <v>312</v>
      </c>
      <c r="D3625" t="b">
        <v>0</v>
      </c>
      <c r="E3625" t="s">
        <v>341</v>
      </c>
      <c r="F3625" s="5">
        <v>40694</v>
      </c>
      <c r="G3625">
        <v>2.101</v>
      </c>
      <c r="H3625">
        <v>2.0859999999999999</v>
      </c>
      <c r="I3625">
        <v>104.43991</v>
      </c>
      <c r="J3625">
        <v>3.6513900000000001</v>
      </c>
      <c r="K3625">
        <v>1.2855700000000001</v>
      </c>
      <c r="L3625" t="str">
        <f>RRPS_ALL[[#This Row],[BondID]]&amp;"|"&amp;TEXT(RRPS_ALL[[#This Row],[Date]],"yyyymmdd")</f>
        <v>1046|20110531</v>
      </c>
    </row>
    <row r="3626" spans="1:12" x14ac:dyDescent="0.2">
      <c r="A3626" t="s">
        <v>341</v>
      </c>
      <c r="B3626" t="s">
        <v>341</v>
      </c>
      <c r="C3626" t="s">
        <v>312</v>
      </c>
      <c r="D3626" t="b">
        <v>0</v>
      </c>
      <c r="E3626" t="s">
        <v>341</v>
      </c>
      <c r="F3626" s="5">
        <v>40663</v>
      </c>
      <c r="G3626">
        <v>2.3069999999999999</v>
      </c>
      <c r="H3626">
        <v>2.2930000000000001</v>
      </c>
      <c r="I3626">
        <v>104.43947</v>
      </c>
      <c r="J3626">
        <v>3.1472199999999999</v>
      </c>
      <c r="K3626">
        <v>1.37714</v>
      </c>
      <c r="L3626" t="str">
        <f>RRPS_ALL[[#This Row],[BondID]]&amp;"|"&amp;TEXT(RRPS_ALL[[#This Row],[Date]],"yyyymmdd")</f>
        <v>1046|20110430</v>
      </c>
    </row>
    <row r="3627" spans="1:12" x14ac:dyDescent="0.2">
      <c r="A3627" t="s">
        <v>341</v>
      </c>
      <c r="B3627" t="s">
        <v>341</v>
      </c>
      <c r="C3627" t="s">
        <v>312</v>
      </c>
      <c r="D3627" t="b">
        <v>0</v>
      </c>
      <c r="E3627" t="s">
        <v>341</v>
      </c>
      <c r="F3627" s="5">
        <v>40633</v>
      </c>
      <c r="G3627">
        <v>2.3029999999999999</v>
      </c>
      <c r="H3627">
        <v>2.294</v>
      </c>
      <c r="I3627">
        <v>104.68512</v>
      </c>
      <c r="J3627">
        <v>2.70417</v>
      </c>
      <c r="K3627">
        <v>1.4577</v>
      </c>
      <c r="L3627" t="str">
        <f>RRPS_ALL[[#This Row],[BondID]]&amp;"|"&amp;TEXT(RRPS_ALL[[#This Row],[Date]],"yyyymmdd")</f>
        <v>1046|20110331</v>
      </c>
    </row>
    <row r="3628" spans="1:12" x14ac:dyDescent="0.2">
      <c r="A3628" t="s">
        <v>341</v>
      </c>
      <c r="B3628" t="s">
        <v>341</v>
      </c>
      <c r="C3628" t="s">
        <v>312</v>
      </c>
      <c r="D3628" t="b">
        <v>0</v>
      </c>
      <c r="E3628" t="s">
        <v>341</v>
      </c>
      <c r="F3628" s="5">
        <v>40602</v>
      </c>
      <c r="G3628">
        <v>2.218</v>
      </c>
      <c r="H3628">
        <v>2.1789999999999998</v>
      </c>
      <c r="I3628">
        <v>105.14345</v>
      </c>
      <c r="J3628">
        <v>2.2152799999999999</v>
      </c>
      <c r="K3628">
        <v>1.5466299999999999</v>
      </c>
      <c r="L3628" t="str">
        <f>RRPS_ALL[[#This Row],[BondID]]&amp;"|"&amp;TEXT(RRPS_ALL[[#This Row],[Date]],"yyyymmdd")</f>
        <v>1046|20110228</v>
      </c>
    </row>
    <row r="3629" spans="1:12" x14ac:dyDescent="0.2">
      <c r="A3629" t="s">
        <v>341</v>
      </c>
      <c r="B3629" t="s">
        <v>341</v>
      </c>
      <c r="C3629" t="s">
        <v>312</v>
      </c>
      <c r="D3629" t="b">
        <v>0</v>
      </c>
      <c r="E3629" t="s">
        <v>341</v>
      </c>
      <c r="F3629" s="5">
        <v>40574</v>
      </c>
      <c r="G3629">
        <v>1.9710000000000001</v>
      </c>
      <c r="H3629">
        <v>1.9350000000000001</v>
      </c>
      <c r="I3629">
        <v>105.82813</v>
      </c>
      <c r="J3629">
        <v>1.7569399999999999</v>
      </c>
      <c r="K3629">
        <v>1.63008</v>
      </c>
      <c r="L3629" t="str">
        <f>RRPS_ALL[[#This Row],[BondID]]&amp;"|"&amp;TEXT(RRPS_ALL[[#This Row],[Date]],"yyyymmdd")</f>
        <v>1046|20110131</v>
      </c>
    </row>
    <row r="3630" spans="1:12" x14ac:dyDescent="0.2">
      <c r="A3630" t="s">
        <v>341</v>
      </c>
      <c r="B3630" t="s">
        <v>341</v>
      </c>
      <c r="C3630" t="s">
        <v>312</v>
      </c>
      <c r="D3630" t="b">
        <v>0</v>
      </c>
      <c r="E3630" t="s">
        <v>341</v>
      </c>
      <c r="F3630" s="5">
        <v>40543</v>
      </c>
      <c r="G3630">
        <v>1.847</v>
      </c>
      <c r="H3630">
        <v>1.8129999999999999</v>
      </c>
      <c r="I3630">
        <v>106.31572</v>
      </c>
      <c r="J3630">
        <v>1.32917</v>
      </c>
      <c r="K3630">
        <v>1.7079200000000001</v>
      </c>
      <c r="L3630" t="str">
        <f>RRPS_ALL[[#This Row],[BondID]]&amp;"|"&amp;TEXT(RRPS_ALL[[#This Row],[Date]],"yyyymmdd")</f>
        <v>1046|20101231</v>
      </c>
    </row>
    <row r="3631" spans="1:12" x14ac:dyDescent="0.2">
      <c r="A3631" t="s">
        <v>341</v>
      </c>
      <c r="B3631" t="s">
        <v>341</v>
      </c>
      <c r="C3631" t="s">
        <v>312</v>
      </c>
      <c r="D3631" t="b">
        <v>0</v>
      </c>
      <c r="E3631" t="s">
        <v>341</v>
      </c>
      <c r="F3631" s="5">
        <v>40512</v>
      </c>
      <c r="G3631">
        <v>1.5840000000000001</v>
      </c>
      <c r="H3631">
        <v>1.5509999999999999</v>
      </c>
      <c r="I3631">
        <v>107.13079</v>
      </c>
      <c r="J3631">
        <v>0.84028000000000003</v>
      </c>
      <c r="K3631">
        <v>1.7969299999999999</v>
      </c>
      <c r="L3631" t="str">
        <f>RRPS_ALL[[#This Row],[BondID]]&amp;"|"&amp;TEXT(RRPS_ALL[[#This Row],[Date]],"yyyymmdd")</f>
        <v>1046|20101130</v>
      </c>
    </row>
    <row r="3632" spans="1:12" x14ac:dyDescent="0.2">
      <c r="A3632" t="s">
        <v>341</v>
      </c>
      <c r="B3632" t="s">
        <v>341</v>
      </c>
      <c r="C3632" t="s">
        <v>312</v>
      </c>
      <c r="D3632" t="b">
        <v>0</v>
      </c>
      <c r="E3632" t="s">
        <v>341</v>
      </c>
      <c r="F3632" s="5">
        <v>40482</v>
      </c>
      <c r="G3632">
        <v>1.389</v>
      </c>
      <c r="H3632">
        <v>1.3580000000000001</v>
      </c>
      <c r="I3632">
        <v>107.83694</v>
      </c>
      <c r="J3632">
        <v>0.38194</v>
      </c>
      <c r="K3632">
        <v>1.88035</v>
      </c>
      <c r="L3632" t="str">
        <f>RRPS_ALL[[#This Row],[BondID]]&amp;"|"&amp;TEXT(RRPS_ALL[[#This Row],[Date]],"yyyymmdd")</f>
        <v>1046|20101031</v>
      </c>
    </row>
    <row r="3633" spans="1:12" x14ac:dyDescent="0.2">
      <c r="A3633" t="s">
        <v>341</v>
      </c>
      <c r="B3633" t="s">
        <v>341</v>
      </c>
      <c r="C3633" t="s">
        <v>312</v>
      </c>
      <c r="D3633" t="b">
        <v>0</v>
      </c>
      <c r="E3633" t="s">
        <v>341</v>
      </c>
      <c r="F3633" s="5">
        <v>40451</v>
      </c>
      <c r="G3633">
        <v>1.4119999999999999</v>
      </c>
      <c r="H3633">
        <v>1.3520000000000001</v>
      </c>
      <c r="I3633">
        <v>108.16464000000001</v>
      </c>
      <c r="J3633">
        <v>-4.5830000000000003E-2</v>
      </c>
      <c r="K3633">
        <v>1.9581200000000001</v>
      </c>
      <c r="L3633" t="str">
        <f>RRPS_ALL[[#This Row],[BondID]]&amp;"|"&amp;TEXT(RRPS_ALL[[#This Row],[Date]],"yyyymmdd")</f>
        <v>1046|20100930</v>
      </c>
    </row>
    <row r="3634" spans="1:12" x14ac:dyDescent="0.2">
      <c r="A3634" t="s">
        <v>341</v>
      </c>
      <c r="B3634" t="s">
        <v>341</v>
      </c>
      <c r="C3634" t="s">
        <v>312</v>
      </c>
      <c r="D3634" t="b">
        <v>0</v>
      </c>
      <c r="E3634" t="s">
        <v>341</v>
      </c>
      <c r="F3634" s="5">
        <v>40421</v>
      </c>
      <c r="G3634">
        <v>1.2809999999999999</v>
      </c>
      <c r="H3634">
        <v>1.224</v>
      </c>
      <c r="I3634">
        <v>108.79751</v>
      </c>
      <c r="J3634">
        <v>4.9652799999999999</v>
      </c>
      <c r="K3634">
        <v>1.95282</v>
      </c>
      <c r="L3634" t="str">
        <f>RRPS_ALL[[#This Row],[BondID]]&amp;"|"&amp;TEXT(RRPS_ALL[[#This Row],[Date]],"yyyymmdd")</f>
        <v>1046|20100831</v>
      </c>
    </row>
    <row r="3635" spans="1:12" x14ac:dyDescent="0.2">
      <c r="A3635" t="s">
        <v>341</v>
      </c>
      <c r="B3635" t="s">
        <v>341</v>
      </c>
      <c r="C3635" t="s">
        <v>312</v>
      </c>
      <c r="D3635" t="b">
        <v>0</v>
      </c>
      <c r="E3635" t="s">
        <v>341</v>
      </c>
      <c r="F3635" s="5">
        <v>40390</v>
      </c>
      <c r="G3635">
        <v>1.46</v>
      </c>
      <c r="H3635">
        <v>1.405</v>
      </c>
      <c r="I3635">
        <v>108.71781</v>
      </c>
      <c r="J3635">
        <v>4.5222199999999999</v>
      </c>
      <c r="K3635">
        <v>2.0329799999999998</v>
      </c>
      <c r="L3635" t="str">
        <f>RRPS_ALL[[#This Row],[BondID]]&amp;"|"&amp;TEXT(RRPS_ALL[[#This Row],[Date]],"yyyymmdd")</f>
        <v>1046|20100731</v>
      </c>
    </row>
    <row r="3636" spans="1:12" x14ac:dyDescent="0.2">
      <c r="A3636" t="s">
        <v>341</v>
      </c>
      <c r="B3636" t="s">
        <v>341</v>
      </c>
      <c r="C3636" t="s">
        <v>312</v>
      </c>
      <c r="D3636" t="b">
        <v>0</v>
      </c>
      <c r="E3636" t="s">
        <v>341</v>
      </c>
      <c r="F3636" s="5">
        <v>40359</v>
      </c>
      <c r="G3636">
        <v>1.421</v>
      </c>
      <c r="H3636">
        <v>1.3680000000000001</v>
      </c>
      <c r="I3636">
        <v>109.11981</v>
      </c>
      <c r="J3636">
        <v>4.0791700000000004</v>
      </c>
      <c r="K3636">
        <v>2.1136200000000001</v>
      </c>
      <c r="L3636" t="str">
        <f>RRPS_ALL[[#This Row],[BondID]]&amp;"|"&amp;TEXT(RRPS_ALL[[#This Row],[Date]],"yyyymmdd")</f>
        <v>1046|20100630</v>
      </c>
    </row>
    <row r="3637" spans="1:12" x14ac:dyDescent="0.2">
      <c r="A3637" t="s">
        <v>341</v>
      </c>
      <c r="B3637" t="s">
        <v>341</v>
      </c>
      <c r="C3637" t="s">
        <v>312</v>
      </c>
      <c r="D3637" t="b">
        <v>0</v>
      </c>
      <c r="E3637" t="s">
        <v>341</v>
      </c>
      <c r="F3637" s="5">
        <v>40329</v>
      </c>
      <c r="G3637">
        <v>1.28</v>
      </c>
      <c r="H3637">
        <v>1.2290000000000001</v>
      </c>
      <c r="I3637">
        <v>109.81505</v>
      </c>
      <c r="J3637">
        <v>3.5902799999999999</v>
      </c>
      <c r="K3637">
        <v>2.20282</v>
      </c>
      <c r="L3637" t="str">
        <f>RRPS_ALL[[#This Row],[BondID]]&amp;"|"&amp;TEXT(RRPS_ALL[[#This Row],[Date]],"yyyymmdd")</f>
        <v>1046|20100531</v>
      </c>
    </row>
    <row r="3638" spans="1:12" x14ac:dyDescent="0.2">
      <c r="A3638" t="s">
        <v>341</v>
      </c>
      <c r="B3638" t="s">
        <v>341</v>
      </c>
      <c r="C3638" t="s">
        <v>312</v>
      </c>
      <c r="D3638" t="b">
        <v>0</v>
      </c>
      <c r="E3638" t="s">
        <v>341</v>
      </c>
      <c r="F3638" s="5">
        <v>40298</v>
      </c>
      <c r="G3638">
        <v>1.369</v>
      </c>
      <c r="H3638">
        <v>1.319</v>
      </c>
      <c r="I3638">
        <v>109.90427</v>
      </c>
      <c r="J3638">
        <v>3.1625000000000001</v>
      </c>
      <c r="K3638">
        <v>2.2804000000000002</v>
      </c>
      <c r="L3638" t="str">
        <f>RRPS_ALL[[#This Row],[BondID]]&amp;"|"&amp;TEXT(RRPS_ALL[[#This Row],[Date]],"yyyymmdd")</f>
        <v>1046|20100430</v>
      </c>
    </row>
    <row r="3639" spans="1:12" x14ac:dyDescent="0.2">
      <c r="A3639" t="s">
        <v>341</v>
      </c>
      <c r="B3639" t="s">
        <v>341</v>
      </c>
      <c r="C3639" t="s">
        <v>312</v>
      </c>
      <c r="D3639" t="b">
        <v>0</v>
      </c>
      <c r="E3639" t="s">
        <v>341</v>
      </c>
      <c r="F3639" s="5">
        <v>40268</v>
      </c>
      <c r="G3639">
        <v>1.5429999999999999</v>
      </c>
      <c r="H3639">
        <v>1.496</v>
      </c>
      <c r="I3639">
        <v>109.75543</v>
      </c>
      <c r="J3639">
        <v>2.7347199999999998</v>
      </c>
      <c r="K3639">
        <v>2.3578000000000001</v>
      </c>
      <c r="L3639" t="str">
        <f>RRPS_ALL[[#This Row],[BondID]]&amp;"|"&amp;TEXT(RRPS_ALL[[#This Row],[Date]],"yyyymmdd")</f>
        <v>1046|20100331</v>
      </c>
    </row>
    <row r="3640" spans="1:12" x14ac:dyDescent="0.2">
      <c r="A3640" t="s">
        <v>341</v>
      </c>
      <c r="B3640" t="s">
        <v>341</v>
      </c>
      <c r="C3640" t="s">
        <v>312</v>
      </c>
      <c r="D3640" t="b">
        <v>0</v>
      </c>
      <c r="E3640" t="s">
        <v>341</v>
      </c>
      <c r="F3640" s="5">
        <v>40237</v>
      </c>
      <c r="G3640">
        <v>1.58</v>
      </c>
      <c r="H3640">
        <v>1.534</v>
      </c>
      <c r="I3640">
        <v>110.014</v>
      </c>
      <c r="J3640">
        <v>2.2152799999999999</v>
      </c>
      <c r="K3640">
        <v>2.4521700000000002</v>
      </c>
      <c r="L3640" t="str">
        <f>RRPS_ALL[[#This Row],[BondID]]&amp;"|"&amp;TEXT(RRPS_ALL[[#This Row],[Date]],"yyyymmdd")</f>
        <v>1046|20100228</v>
      </c>
    </row>
    <row r="3641" spans="1:12" x14ac:dyDescent="0.2">
      <c r="A3641" t="s">
        <v>341</v>
      </c>
      <c r="B3641" t="s">
        <v>341</v>
      </c>
      <c r="C3641" t="s">
        <v>312</v>
      </c>
      <c r="D3641" t="b">
        <v>0</v>
      </c>
      <c r="E3641" t="s">
        <v>341</v>
      </c>
      <c r="F3641" s="5">
        <v>40209</v>
      </c>
      <c r="G3641">
        <v>1.6160000000000001</v>
      </c>
      <c r="H3641">
        <v>1.571</v>
      </c>
      <c r="I3641">
        <v>110.22487</v>
      </c>
      <c r="J3641">
        <v>1.7569399999999999</v>
      </c>
      <c r="K3641">
        <v>2.5354199999999998</v>
      </c>
      <c r="L3641" t="str">
        <f>RRPS_ALL[[#This Row],[BondID]]&amp;"|"&amp;TEXT(RRPS_ALL[[#This Row],[Date]],"yyyymmdd")</f>
        <v>1046|20100131</v>
      </c>
    </row>
    <row r="3642" spans="1:12" x14ac:dyDescent="0.2">
      <c r="A3642" t="s">
        <v>341</v>
      </c>
      <c r="B3642" t="s">
        <v>341</v>
      </c>
      <c r="C3642" t="s">
        <v>312</v>
      </c>
      <c r="D3642" t="b">
        <v>0</v>
      </c>
      <c r="E3642" t="s">
        <v>341</v>
      </c>
      <c r="F3642" s="5">
        <v>40178</v>
      </c>
      <c r="G3642">
        <v>1.7190000000000001</v>
      </c>
      <c r="H3642">
        <v>1.675</v>
      </c>
      <c r="I3642">
        <v>110.19711</v>
      </c>
      <c r="J3642">
        <v>1.35972</v>
      </c>
      <c r="K3642">
        <v>2.6074199999999998</v>
      </c>
      <c r="L3642" t="str">
        <f>RRPS_ALL[[#This Row],[BondID]]&amp;"|"&amp;TEXT(RRPS_ALL[[#This Row],[Date]],"yyyymmdd")</f>
        <v>1046|20091231</v>
      </c>
    </row>
    <row r="3643" spans="1:12" x14ac:dyDescent="0.2">
      <c r="A3643" t="s">
        <v>341</v>
      </c>
      <c r="B3643" t="s">
        <v>341</v>
      </c>
      <c r="C3643" t="s">
        <v>312</v>
      </c>
      <c r="D3643" t="b">
        <v>0</v>
      </c>
      <c r="E3643" t="s">
        <v>341</v>
      </c>
      <c r="F3643" s="5">
        <v>40147</v>
      </c>
      <c r="G3643">
        <v>1.788</v>
      </c>
      <c r="H3643">
        <v>1.746</v>
      </c>
      <c r="I3643">
        <v>110.33378999999999</v>
      </c>
      <c r="J3643">
        <v>0.84028000000000003</v>
      </c>
      <c r="K3643">
        <v>2.7017099999999998</v>
      </c>
      <c r="L3643" t="str">
        <f>RRPS_ALL[[#This Row],[BondID]]&amp;"|"&amp;TEXT(RRPS_ALL[[#This Row],[Date]],"yyyymmdd")</f>
        <v>1046|20091130</v>
      </c>
    </row>
    <row r="3644" spans="1:12" x14ac:dyDescent="0.2">
      <c r="A3644" t="s">
        <v>341</v>
      </c>
      <c r="B3644" t="s">
        <v>341</v>
      </c>
      <c r="C3644" t="s">
        <v>312</v>
      </c>
      <c r="D3644" t="b">
        <v>0</v>
      </c>
      <c r="E3644" t="s">
        <v>341</v>
      </c>
      <c r="F3644" s="5">
        <v>40117</v>
      </c>
      <c r="G3644">
        <v>1.9530000000000001</v>
      </c>
      <c r="H3644">
        <v>1.911</v>
      </c>
      <c r="I3644">
        <v>110.12175999999999</v>
      </c>
      <c r="J3644">
        <v>0.39722000000000002</v>
      </c>
      <c r="K3644">
        <v>2.7819099999999999</v>
      </c>
      <c r="L3644" t="str">
        <f>RRPS_ALL[[#This Row],[BondID]]&amp;"|"&amp;TEXT(RRPS_ALL[[#This Row],[Date]],"yyyymmdd")</f>
        <v>1046|20091031</v>
      </c>
    </row>
    <row r="3645" spans="1:12" x14ac:dyDescent="0.2">
      <c r="A3645" t="s">
        <v>341</v>
      </c>
      <c r="B3645" t="s">
        <v>341</v>
      </c>
      <c r="C3645" t="s">
        <v>312</v>
      </c>
      <c r="D3645" t="b">
        <v>0</v>
      </c>
      <c r="E3645" t="s">
        <v>341</v>
      </c>
      <c r="F3645" s="5">
        <v>40086</v>
      </c>
      <c r="G3645">
        <v>2.077</v>
      </c>
      <c r="H3645">
        <v>2.0289999999999999</v>
      </c>
      <c r="I3645">
        <v>110.03248000000001</v>
      </c>
      <c r="J3645">
        <v>-4.5830000000000003E-2</v>
      </c>
      <c r="K3645">
        <v>2.86219</v>
      </c>
      <c r="L3645" t="str">
        <f>RRPS_ALL[[#This Row],[BondID]]&amp;"|"&amp;TEXT(RRPS_ALL[[#This Row],[Date]],"yyyymmdd")</f>
        <v>1046|20090930</v>
      </c>
    </row>
    <row r="3646" spans="1:12" x14ac:dyDescent="0.2">
      <c r="A3646" t="s">
        <v>341</v>
      </c>
      <c r="B3646" t="s">
        <v>341</v>
      </c>
      <c r="C3646" t="s">
        <v>312</v>
      </c>
      <c r="D3646" t="b">
        <v>0</v>
      </c>
      <c r="E3646" t="s">
        <v>341</v>
      </c>
      <c r="F3646" s="5">
        <v>40056</v>
      </c>
      <c r="G3646">
        <v>2.08</v>
      </c>
      <c r="H3646">
        <v>2.0329999999999999</v>
      </c>
      <c r="I3646">
        <v>110.30150999999999</v>
      </c>
      <c r="J3646">
        <v>4.9652799999999999</v>
      </c>
      <c r="K3646">
        <v>2.8149999999999999</v>
      </c>
      <c r="L3646" t="str">
        <f>RRPS_ALL[[#This Row],[BondID]]&amp;"|"&amp;TEXT(RRPS_ALL[[#This Row],[Date]],"yyyymmdd")</f>
        <v>1046|20090831</v>
      </c>
    </row>
    <row r="3647" spans="1:12" x14ac:dyDescent="0.2">
      <c r="A3647" t="s">
        <v>341</v>
      </c>
      <c r="B3647" t="s">
        <v>341</v>
      </c>
      <c r="C3647" t="s">
        <v>312</v>
      </c>
      <c r="D3647" t="b">
        <v>0</v>
      </c>
      <c r="E3647" t="s">
        <v>341</v>
      </c>
      <c r="F3647" s="5">
        <v>40025</v>
      </c>
      <c r="G3647">
        <v>1.925</v>
      </c>
      <c r="H3647">
        <v>1.879</v>
      </c>
      <c r="I3647">
        <v>111.05179</v>
      </c>
      <c r="J3647">
        <v>4.5374999999999996</v>
      </c>
      <c r="K3647">
        <v>2.8936600000000001</v>
      </c>
      <c r="L3647" t="str">
        <f>RRPS_ALL[[#This Row],[BondID]]&amp;"|"&amp;TEXT(RRPS_ALL[[#This Row],[Date]],"yyyymmdd")</f>
        <v>1046|20090731</v>
      </c>
    </row>
    <row r="3648" spans="1:12" x14ac:dyDescent="0.2">
      <c r="A3648" t="s">
        <v>341</v>
      </c>
      <c r="B3648" t="s">
        <v>341</v>
      </c>
      <c r="C3648" t="s">
        <v>312</v>
      </c>
      <c r="D3648" t="b">
        <v>0</v>
      </c>
      <c r="E3648" t="s">
        <v>341</v>
      </c>
      <c r="F3648" s="5">
        <v>39994</v>
      </c>
      <c r="G3648">
        <v>2.036</v>
      </c>
      <c r="H3648">
        <v>1.992</v>
      </c>
      <c r="I3648">
        <v>110.9699</v>
      </c>
      <c r="J3648">
        <v>4.04861</v>
      </c>
      <c r="K3648">
        <v>2.9819100000000001</v>
      </c>
      <c r="L3648" t="str">
        <f>RRPS_ALL[[#This Row],[BondID]]&amp;"|"&amp;TEXT(RRPS_ALL[[#This Row],[Date]],"yyyymmdd")</f>
        <v>1046|20090630</v>
      </c>
    </row>
    <row r="3649" spans="1:12" x14ac:dyDescent="0.2">
      <c r="A3649" t="s">
        <v>341</v>
      </c>
      <c r="B3649" t="s">
        <v>341</v>
      </c>
      <c r="C3649" t="s">
        <v>312</v>
      </c>
      <c r="D3649" t="b">
        <v>0</v>
      </c>
      <c r="E3649" t="s">
        <v>341</v>
      </c>
      <c r="F3649" s="5">
        <v>39964</v>
      </c>
      <c r="G3649">
        <v>2.1960000000000002</v>
      </c>
      <c r="H3649">
        <v>2.1520000000000001</v>
      </c>
      <c r="I3649">
        <v>110.68946</v>
      </c>
      <c r="J3649">
        <v>3.5902799999999999</v>
      </c>
      <c r="K3649">
        <v>3.0643400000000001</v>
      </c>
      <c r="L3649" t="str">
        <f>RRPS_ALL[[#This Row],[BondID]]&amp;"|"&amp;TEXT(RRPS_ALL[[#This Row],[Date]],"yyyymmdd")</f>
        <v>1046|20090531</v>
      </c>
    </row>
    <row r="3650" spans="1:12" x14ac:dyDescent="0.2">
      <c r="A3650" t="s">
        <v>341</v>
      </c>
      <c r="B3650" t="s">
        <v>341</v>
      </c>
      <c r="C3650" t="s">
        <v>312</v>
      </c>
      <c r="D3650" t="b">
        <v>0</v>
      </c>
      <c r="E3650" t="s">
        <v>341</v>
      </c>
      <c r="F3650" s="5">
        <v>39933</v>
      </c>
      <c r="G3650">
        <v>1.9159999999999999</v>
      </c>
      <c r="H3650">
        <v>1.8740000000000001</v>
      </c>
      <c r="I3650">
        <v>111.89987000000001</v>
      </c>
      <c r="J3650">
        <v>3.1777799999999998</v>
      </c>
      <c r="K3650">
        <v>3.14093</v>
      </c>
      <c r="L3650" t="str">
        <f>RRPS_ALL[[#This Row],[BondID]]&amp;"|"&amp;TEXT(RRPS_ALL[[#This Row],[Date]],"yyyymmdd")</f>
        <v>1046|20090430</v>
      </c>
    </row>
    <row r="3651" spans="1:12" x14ac:dyDescent="0.2">
      <c r="A3651" t="s">
        <v>341</v>
      </c>
      <c r="B3651" t="s">
        <v>341</v>
      </c>
      <c r="C3651" t="s">
        <v>312</v>
      </c>
      <c r="D3651" t="b">
        <v>0</v>
      </c>
      <c r="E3651" t="s">
        <v>341</v>
      </c>
      <c r="F3651" s="5">
        <v>39903</v>
      </c>
      <c r="G3651">
        <v>1.77</v>
      </c>
      <c r="H3651">
        <v>1.7290000000000001</v>
      </c>
      <c r="I3651">
        <v>112.73772</v>
      </c>
      <c r="J3651">
        <v>2.67361</v>
      </c>
      <c r="K3651">
        <v>3.2334299999999998</v>
      </c>
      <c r="L3651" t="str">
        <f>RRPS_ALL[[#This Row],[BondID]]&amp;"|"&amp;TEXT(RRPS_ALL[[#This Row],[Date]],"yyyymmdd")</f>
        <v>1046|20090331</v>
      </c>
    </row>
    <row r="3652" spans="1:12" x14ac:dyDescent="0.2">
      <c r="A3652" t="s">
        <v>341</v>
      </c>
      <c r="B3652" t="s">
        <v>341</v>
      </c>
      <c r="C3652" t="s">
        <v>312</v>
      </c>
      <c r="D3652" t="b">
        <v>0</v>
      </c>
      <c r="E3652" t="s">
        <v>341</v>
      </c>
      <c r="F3652" s="5">
        <v>39872</v>
      </c>
      <c r="G3652">
        <v>1.6930000000000001</v>
      </c>
      <c r="H3652">
        <v>1.653</v>
      </c>
      <c r="I3652">
        <v>113.30616000000001</v>
      </c>
      <c r="J3652">
        <v>2.2305600000000001</v>
      </c>
      <c r="K3652">
        <v>3.3144200000000001</v>
      </c>
      <c r="L3652" t="str">
        <f>RRPS_ALL[[#This Row],[BondID]]&amp;"|"&amp;TEXT(RRPS_ALL[[#This Row],[Date]],"yyyymmdd")</f>
        <v>1046|20090228</v>
      </c>
    </row>
    <row r="3653" spans="1:12" x14ac:dyDescent="0.2">
      <c r="A3653" t="s">
        <v>341</v>
      </c>
      <c r="B3653" t="s">
        <v>341</v>
      </c>
      <c r="C3653" t="s">
        <v>312</v>
      </c>
      <c r="D3653" t="b">
        <v>0</v>
      </c>
      <c r="E3653" t="s">
        <v>341</v>
      </c>
      <c r="F3653" s="5">
        <v>39844</v>
      </c>
      <c r="G3653">
        <v>2.1520000000000001</v>
      </c>
      <c r="H3653">
        <v>2.113</v>
      </c>
      <c r="I3653">
        <v>111.85409</v>
      </c>
      <c r="J3653">
        <v>1.7722199999999999</v>
      </c>
      <c r="K3653">
        <v>3.39514</v>
      </c>
      <c r="L3653" t="str">
        <f>RRPS_ALL[[#This Row],[BondID]]&amp;"|"&amp;TEXT(RRPS_ALL[[#This Row],[Date]],"yyyymmdd")</f>
        <v>1046|20090131</v>
      </c>
    </row>
    <row r="3654" spans="1:12" x14ac:dyDescent="0.2">
      <c r="A3654" t="s">
        <v>341</v>
      </c>
      <c r="B3654" t="s">
        <v>341</v>
      </c>
      <c r="C3654" t="s">
        <v>312</v>
      </c>
      <c r="D3654" t="b">
        <v>0</v>
      </c>
      <c r="E3654" t="s">
        <v>341</v>
      </c>
      <c r="F3654" s="5">
        <v>39813</v>
      </c>
      <c r="G3654">
        <v>1.839</v>
      </c>
      <c r="H3654">
        <v>1.8009999999999999</v>
      </c>
      <c r="I3654">
        <v>113.29935</v>
      </c>
      <c r="J3654">
        <v>1.35972</v>
      </c>
      <c r="K3654">
        <v>3.4719199999999999</v>
      </c>
      <c r="L3654" t="str">
        <f>RRPS_ALL[[#This Row],[BondID]]&amp;"|"&amp;TEXT(RRPS_ALL[[#This Row],[Date]],"yyyymmdd")</f>
        <v>1046|20081231</v>
      </c>
    </row>
    <row r="3655" spans="1:12" x14ac:dyDescent="0.2">
      <c r="A3655" t="s">
        <v>341</v>
      </c>
      <c r="B3655" t="s">
        <v>341</v>
      </c>
      <c r="C3655" t="s">
        <v>312</v>
      </c>
      <c r="D3655" t="b">
        <v>0</v>
      </c>
      <c r="E3655" t="s">
        <v>341</v>
      </c>
      <c r="F3655" s="5">
        <v>39782</v>
      </c>
      <c r="G3655">
        <v>2.4809999999999999</v>
      </c>
      <c r="H3655">
        <v>2.46</v>
      </c>
      <c r="I3655">
        <v>111.02106000000001</v>
      </c>
      <c r="J3655">
        <v>0.84028000000000003</v>
      </c>
      <c r="K3655">
        <v>3.56271</v>
      </c>
      <c r="L3655" t="str">
        <f>RRPS_ALL[[#This Row],[BondID]]&amp;"|"&amp;TEXT(RRPS_ALL[[#This Row],[Date]],"yyyymmdd")</f>
        <v>1046|20081130</v>
      </c>
    </row>
    <row r="3656" spans="1:12" x14ac:dyDescent="0.2">
      <c r="A3656" t="s">
        <v>341</v>
      </c>
      <c r="B3656" t="s">
        <v>341</v>
      </c>
      <c r="C3656" t="s">
        <v>312</v>
      </c>
      <c r="D3656" t="b">
        <v>0</v>
      </c>
      <c r="E3656" t="s">
        <v>341</v>
      </c>
      <c r="F3656" s="5">
        <v>39752</v>
      </c>
      <c r="G3656">
        <v>3.036</v>
      </c>
      <c r="H3656">
        <v>3.016</v>
      </c>
      <c r="I3656">
        <v>109.06270000000001</v>
      </c>
      <c r="J3656">
        <v>0.41249999999999998</v>
      </c>
      <c r="K3656">
        <v>3.6373000000000002</v>
      </c>
      <c r="L3656" t="str">
        <f>RRPS_ALL[[#This Row],[BondID]]&amp;"|"&amp;TEXT(RRPS_ALL[[#This Row],[Date]],"yyyymmdd")</f>
        <v>1046|20081031</v>
      </c>
    </row>
    <row r="3657" spans="1:12" x14ac:dyDescent="0.2">
      <c r="A3657" t="s">
        <v>341</v>
      </c>
      <c r="B3657" t="s">
        <v>341</v>
      </c>
      <c r="C3657" t="s">
        <v>312</v>
      </c>
      <c r="D3657" t="b">
        <v>0</v>
      </c>
      <c r="E3657" t="s">
        <v>341</v>
      </c>
      <c r="F3657" s="5">
        <v>39721</v>
      </c>
      <c r="G3657">
        <v>3.8149999999999999</v>
      </c>
      <c r="H3657">
        <v>3.7890000000000001</v>
      </c>
      <c r="I3657">
        <v>106.26434</v>
      </c>
      <c r="J3657">
        <v>-7.639E-2</v>
      </c>
      <c r="K3657">
        <v>3.7216800000000001</v>
      </c>
      <c r="L3657" t="str">
        <f>RRPS_ALL[[#This Row],[BondID]]&amp;"|"&amp;TEXT(RRPS_ALL[[#This Row],[Date]],"yyyymmdd")</f>
        <v>1046|20080930</v>
      </c>
    </row>
    <row r="3658" spans="1:12" x14ac:dyDescent="0.2">
      <c r="A3658" t="s">
        <v>341</v>
      </c>
      <c r="B3658" t="s">
        <v>341</v>
      </c>
      <c r="C3658" t="s">
        <v>312</v>
      </c>
      <c r="D3658" t="b">
        <v>0</v>
      </c>
      <c r="E3658" t="s">
        <v>341</v>
      </c>
      <c r="F3658" s="5">
        <v>39691</v>
      </c>
      <c r="G3658">
        <v>4.1920000000000002</v>
      </c>
      <c r="H3658">
        <v>4.1660000000000004</v>
      </c>
      <c r="I3658">
        <v>104.92171</v>
      </c>
      <c r="J3658">
        <v>4.9652799999999999</v>
      </c>
      <c r="K3658">
        <v>3.6179199999999998</v>
      </c>
      <c r="L3658" t="str">
        <f>RRPS_ALL[[#This Row],[BondID]]&amp;"|"&amp;TEXT(RRPS_ALL[[#This Row],[Date]],"yyyymmdd")</f>
        <v>1046|20080831</v>
      </c>
    </row>
    <row r="3659" spans="1:12" x14ac:dyDescent="0.2">
      <c r="A3659" t="s">
        <v>341</v>
      </c>
      <c r="B3659" t="s">
        <v>341</v>
      </c>
      <c r="C3659" t="s">
        <v>312</v>
      </c>
      <c r="D3659" t="b">
        <v>0</v>
      </c>
      <c r="E3659" t="s">
        <v>341</v>
      </c>
      <c r="F3659" s="5">
        <v>39660</v>
      </c>
      <c r="G3659">
        <v>4.3899999999999997</v>
      </c>
      <c r="H3659">
        <v>4.3639999999999999</v>
      </c>
      <c r="I3659">
        <v>104.23329</v>
      </c>
      <c r="J3659">
        <v>4.5374999999999996</v>
      </c>
      <c r="K3659">
        <v>3.6933600000000002</v>
      </c>
      <c r="L3659" t="str">
        <f>RRPS_ALL[[#This Row],[BondID]]&amp;"|"&amp;TEXT(RRPS_ALL[[#This Row],[Date]],"yyyymmdd")</f>
        <v>1046|20080731</v>
      </c>
    </row>
    <row r="3660" spans="1:12" x14ac:dyDescent="0.2">
      <c r="A3660" t="s">
        <v>341</v>
      </c>
      <c r="B3660" t="s">
        <v>341</v>
      </c>
      <c r="C3660" t="s">
        <v>312</v>
      </c>
      <c r="D3660" t="b">
        <v>0</v>
      </c>
      <c r="E3660" t="s">
        <v>341</v>
      </c>
      <c r="F3660" s="5">
        <v>39629</v>
      </c>
      <c r="G3660">
        <v>4.7119999999999997</v>
      </c>
      <c r="H3660">
        <v>4.6859999999999999</v>
      </c>
      <c r="I3660">
        <v>103.05800000000001</v>
      </c>
      <c r="J3660">
        <v>4.04861</v>
      </c>
      <c r="K3660">
        <v>3.7784499999999999</v>
      </c>
      <c r="L3660" t="str">
        <f>RRPS_ALL[[#This Row],[BondID]]&amp;"|"&amp;TEXT(RRPS_ALL[[#This Row],[Date]],"yyyymmdd")</f>
        <v>1046|20080630</v>
      </c>
    </row>
    <row r="3661" spans="1:12" x14ac:dyDescent="0.2">
      <c r="A3661" t="s">
        <v>341</v>
      </c>
      <c r="B3661" t="s">
        <v>341</v>
      </c>
      <c r="C3661" t="s">
        <v>312</v>
      </c>
      <c r="D3661" t="b">
        <v>0</v>
      </c>
      <c r="E3661" t="s">
        <v>341</v>
      </c>
      <c r="F3661" s="5">
        <v>39599</v>
      </c>
      <c r="G3661">
        <v>4.3979999999999997</v>
      </c>
      <c r="H3661">
        <v>4.3730000000000002</v>
      </c>
      <c r="I3661">
        <v>104.34589</v>
      </c>
      <c r="J3661">
        <v>3.6055600000000001</v>
      </c>
      <c r="K3661">
        <v>3.8627099999999999</v>
      </c>
      <c r="L3661" t="str">
        <f>RRPS_ALL[[#This Row],[BondID]]&amp;"|"&amp;TEXT(RRPS_ALL[[#This Row],[Date]],"yyyymmdd")</f>
        <v>1046|20080531</v>
      </c>
    </row>
    <row r="3662" spans="1:12" x14ac:dyDescent="0.2">
      <c r="A3662" t="s">
        <v>341</v>
      </c>
      <c r="B3662" t="s">
        <v>341</v>
      </c>
      <c r="C3662" t="s">
        <v>312</v>
      </c>
      <c r="D3662" t="b">
        <v>0</v>
      </c>
      <c r="E3662" t="s">
        <v>341</v>
      </c>
      <c r="F3662" s="5">
        <v>39568</v>
      </c>
      <c r="G3662">
        <v>3.99</v>
      </c>
      <c r="H3662">
        <v>3.9660000000000002</v>
      </c>
      <c r="I3662">
        <v>106.08784</v>
      </c>
      <c r="J3662">
        <v>3.1777799999999998</v>
      </c>
      <c r="K3662">
        <v>3.9453100000000001</v>
      </c>
      <c r="L3662" t="str">
        <f>RRPS_ALL[[#This Row],[BondID]]&amp;"|"&amp;TEXT(RRPS_ALL[[#This Row],[Date]],"yyyymmdd")</f>
        <v>1046|20080430</v>
      </c>
    </row>
    <row r="3663" spans="1:12" x14ac:dyDescent="0.2">
      <c r="A3663" t="s">
        <v>341</v>
      </c>
      <c r="B3663" t="s">
        <v>341</v>
      </c>
      <c r="C3663" t="s">
        <v>312</v>
      </c>
      <c r="D3663" t="b">
        <v>0</v>
      </c>
      <c r="E3663" t="s">
        <v>341</v>
      </c>
      <c r="F3663" s="5">
        <v>39538</v>
      </c>
      <c r="G3663">
        <v>3.802</v>
      </c>
      <c r="H3663">
        <v>3.7789999999999999</v>
      </c>
      <c r="I3663">
        <v>106.99545000000001</v>
      </c>
      <c r="J3663">
        <v>2.67361</v>
      </c>
      <c r="K3663">
        <v>4.0391700000000004</v>
      </c>
      <c r="L3663" t="str">
        <f>RRPS_ALL[[#This Row],[BondID]]&amp;"|"&amp;TEXT(RRPS_ALL[[#This Row],[Date]],"yyyymmdd")</f>
        <v>1046|20080331</v>
      </c>
    </row>
    <row r="3664" spans="1:12" x14ac:dyDescent="0.2">
      <c r="A3664" t="s">
        <v>341</v>
      </c>
      <c r="B3664" t="s">
        <v>341</v>
      </c>
      <c r="C3664" t="s">
        <v>312</v>
      </c>
      <c r="D3664" t="b">
        <v>0</v>
      </c>
      <c r="E3664" t="s">
        <v>341</v>
      </c>
      <c r="F3664" s="5">
        <v>39507</v>
      </c>
      <c r="G3664">
        <v>3.7349999999999999</v>
      </c>
      <c r="H3664">
        <v>3.7120000000000002</v>
      </c>
      <c r="I3664">
        <v>107.40038</v>
      </c>
      <c r="J3664">
        <v>2.2458300000000002</v>
      </c>
      <c r="K3664">
        <v>4.1177400000000004</v>
      </c>
      <c r="L3664" t="str">
        <f>RRPS_ALL[[#This Row],[BondID]]&amp;"|"&amp;TEXT(RRPS_ALL[[#This Row],[Date]],"yyyymmdd")</f>
        <v>1046|20080229</v>
      </c>
    </row>
    <row r="3665" spans="1:12" x14ac:dyDescent="0.2">
      <c r="A3665" t="s">
        <v>341</v>
      </c>
      <c r="B3665" t="s">
        <v>341</v>
      </c>
      <c r="C3665" t="s">
        <v>312</v>
      </c>
      <c r="D3665" t="b">
        <v>0</v>
      </c>
      <c r="E3665" t="s">
        <v>341</v>
      </c>
      <c r="F3665" s="5">
        <v>39478</v>
      </c>
      <c r="G3665">
        <v>3.6909999999999998</v>
      </c>
      <c r="H3665">
        <v>3.6680000000000001</v>
      </c>
      <c r="I3665">
        <v>107.71826</v>
      </c>
      <c r="J3665">
        <v>1.7875000000000001</v>
      </c>
      <c r="K3665">
        <v>4.2015900000000004</v>
      </c>
      <c r="L3665" t="str">
        <f>RRPS_ALL[[#This Row],[BondID]]&amp;"|"&amp;TEXT(RRPS_ALL[[#This Row],[Date]],"yyyymmdd")</f>
        <v>1046|20080131</v>
      </c>
    </row>
    <row r="3666" spans="1:12" x14ac:dyDescent="0.2">
      <c r="A3666" t="s">
        <v>341</v>
      </c>
      <c r="B3666" t="s">
        <v>341</v>
      </c>
      <c r="C3666" t="s">
        <v>312</v>
      </c>
      <c r="D3666" t="b">
        <v>0</v>
      </c>
      <c r="E3666" t="s">
        <v>341</v>
      </c>
      <c r="F3666" s="5">
        <v>39447</v>
      </c>
      <c r="G3666">
        <v>4.194</v>
      </c>
      <c r="H3666">
        <v>4.1710000000000003</v>
      </c>
      <c r="I3666">
        <v>105.61184</v>
      </c>
      <c r="J3666">
        <v>1.31389</v>
      </c>
      <c r="K3666">
        <v>4.28179</v>
      </c>
      <c r="L3666" t="str">
        <f>RRPS_ALL[[#This Row],[BondID]]&amp;"|"&amp;TEXT(RRPS_ALL[[#This Row],[Date]],"yyyymmdd")</f>
        <v>1046|20071231</v>
      </c>
    </row>
    <row r="3667" spans="1:12" x14ac:dyDescent="0.2">
      <c r="A3667" t="s">
        <v>341</v>
      </c>
      <c r="B3667" t="s">
        <v>341</v>
      </c>
      <c r="C3667" t="s">
        <v>312</v>
      </c>
      <c r="D3667" t="b">
        <v>0</v>
      </c>
      <c r="E3667" t="s">
        <v>341</v>
      </c>
      <c r="F3667" s="5">
        <v>39416</v>
      </c>
      <c r="G3667">
        <v>4.048</v>
      </c>
      <c r="H3667">
        <v>4.0259999999999998</v>
      </c>
      <c r="I3667">
        <v>106.35612999999999</v>
      </c>
      <c r="J3667">
        <v>0.87082999999999999</v>
      </c>
      <c r="K3667">
        <v>4.3640699999999999</v>
      </c>
      <c r="L3667" t="str">
        <f>RRPS_ALL[[#This Row],[BondID]]&amp;"|"&amp;TEXT(RRPS_ALL[[#This Row],[Date]],"yyyymmdd")</f>
        <v>1046|20071130</v>
      </c>
    </row>
    <row r="3668" spans="1:12" x14ac:dyDescent="0.2">
      <c r="A3668" t="s">
        <v>341</v>
      </c>
      <c r="B3668" t="s">
        <v>341</v>
      </c>
      <c r="C3668" t="s">
        <v>312</v>
      </c>
      <c r="D3668" t="b">
        <v>0</v>
      </c>
      <c r="E3668" t="s">
        <v>341</v>
      </c>
      <c r="F3668" s="5">
        <v>39386</v>
      </c>
      <c r="G3668">
        <v>4.2439999999999998</v>
      </c>
      <c r="H3668">
        <v>4.2220000000000004</v>
      </c>
      <c r="I3668">
        <v>105.57098999999999</v>
      </c>
      <c r="J3668">
        <v>0.41249999999999998</v>
      </c>
      <c r="K3668">
        <v>4.4450900000000004</v>
      </c>
      <c r="L3668" t="str">
        <f>RRPS_ALL[[#This Row],[BondID]]&amp;"|"&amp;TEXT(RRPS_ALL[[#This Row],[Date]],"yyyymmdd")</f>
        <v>1046|20071031</v>
      </c>
    </row>
    <row r="3669" spans="1:12" x14ac:dyDescent="0.2">
      <c r="A3669" t="s">
        <v>341</v>
      </c>
      <c r="B3669" t="s">
        <v>341</v>
      </c>
      <c r="C3669" t="s">
        <v>312</v>
      </c>
      <c r="D3669" t="b">
        <v>0</v>
      </c>
      <c r="E3669" t="s">
        <v>341</v>
      </c>
      <c r="F3669" s="5">
        <v>39355</v>
      </c>
      <c r="G3669">
        <v>4.24</v>
      </c>
      <c r="H3669">
        <v>4.2140000000000004</v>
      </c>
      <c r="I3669">
        <v>105.7064</v>
      </c>
      <c r="J3669">
        <v>-7.639E-2</v>
      </c>
      <c r="K3669">
        <v>4.5340199999999999</v>
      </c>
      <c r="L3669" t="str">
        <f>RRPS_ALL[[#This Row],[BondID]]&amp;"|"&amp;TEXT(RRPS_ALL[[#This Row],[Date]],"yyyymmdd")</f>
        <v>1046|20070930</v>
      </c>
    </row>
    <row r="3670" spans="1:12" x14ac:dyDescent="0.2">
      <c r="A3670" t="s">
        <v>341</v>
      </c>
      <c r="B3670" t="s">
        <v>341</v>
      </c>
      <c r="C3670" t="s">
        <v>312</v>
      </c>
      <c r="D3670" t="b">
        <v>0</v>
      </c>
      <c r="E3670" t="s">
        <v>341</v>
      </c>
      <c r="F3670" s="5">
        <v>39325</v>
      </c>
      <c r="G3670">
        <v>4.2</v>
      </c>
      <c r="H3670">
        <v>4.1749999999999998</v>
      </c>
      <c r="I3670">
        <v>105.9593</v>
      </c>
      <c r="J3670">
        <v>4.9958299999999998</v>
      </c>
      <c r="K3670">
        <v>4.3887900000000002</v>
      </c>
      <c r="L3670" t="str">
        <f>RRPS_ALL[[#This Row],[BondID]]&amp;"|"&amp;TEXT(RRPS_ALL[[#This Row],[Date]],"yyyymmdd")</f>
        <v>1046|20070831</v>
      </c>
    </row>
    <row r="3671" spans="1:12" x14ac:dyDescent="0.2">
      <c r="A3671" t="s">
        <v>341</v>
      </c>
      <c r="B3671" t="s">
        <v>341</v>
      </c>
      <c r="C3671" t="s">
        <v>312</v>
      </c>
      <c r="D3671" t="b">
        <v>0</v>
      </c>
      <c r="E3671" t="s">
        <v>341</v>
      </c>
      <c r="F3671" s="5">
        <v>39294</v>
      </c>
      <c r="G3671">
        <v>4.3540000000000001</v>
      </c>
      <c r="H3671">
        <v>4.3280000000000003</v>
      </c>
      <c r="I3671">
        <v>105.31873</v>
      </c>
      <c r="J3671">
        <v>4.5069400000000002</v>
      </c>
      <c r="K3671">
        <v>4.4745400000000002</v>
      </c>
      <c r="L3671" t="str">
        <f>RRPS_ALL[[#This Row],[BondID]]&amp;"|"&amp;TEXT(RRPS_ALL[[#This Row],[Date]],"yyyymmdd")</f>
        <v>1046|20070731</v>
      </c>
    </row>
    <row r="3672" spans="1:12" x14ac:dyDescent="0.2">
      <c r="A3672" t="s">
        <v>341</v>
      </c>
      <c r="B3672" t="s">
        <v>341</v>
      </c>
      <c r="C3672" t="s">
        <v>312</v>
      </c>
      <c r="D3672" t="b">
        <v>0</v>
      </c>
      <c r="E3672" t="s">
        <v>341</v>
      </c>
      <c r="F3672" s="5">
        <v>39263</v>
      </c>
      <c r="G3672">
        <v>4.4889999999999999</v>
      </c>
      <c r="H3672">
        <v>4.4630000000000001</v>
      </c>
      <c r="I3672">
        <v>104.74384000000001</v>
      </c>
      <c r="J3672">
        <v>4.0638899999999998</v>
      </c>
      <c r="K3672">
        <v>4.5523300000000004</v>
      </c>
      <c r="L3672" t="str">
        <f>RRPS_ALL[[#This Row],[BondID]]&amp;"|"&amp;TEXT(RRPS_ALL[[#This Row],[Date]],"yyyymmdd")</f>
        <v>1046|20070630</v>
      </c>
    </row>
    <row r="3673" spans="1:12" x14ac:dyDescent="0.2">
      <c r="A3673" t="s">
        <v>341</v>
      </c>
      <c r="B3673" t="s">
        <v>341</v>
      </c>
      <c r="C3673" t="s">
        <v>312</v>
      </c>
      <c r="D3673" t="b">
        <v>0</v>
      </c>
      <c r="E3673" t="s">
        <v>341</v>
      </c>
      <c r="F3673" s="5">
        <v>39233</v>
      </c>
      <c r="G3673">
        <v>4.298</v>
      </c>
      <c r="H3673">
        <v>4.274</v>
      </c>
      <c r="I3673">
        <v>105.72256</v>
      </c>
      <c r="J3673">
        <v>3.6208300000000002</v>
      </c>
      <c r="K3673">
        <v>4.6367900000000004</v>
      </c>
      <c r="L3673" t="str">
        <f>RRPS_ALL[[#This Row],[BondID]]&amp;"|"&amp;TEXT(RRPS_ALL[[#This Row],[Date]],"yyyymmdd")</f>
        <v>1046|20070531</v>
      </c>
    </row>
    <row r="3674" spans="1:12" x14ac:dyDescent="0.2">
      <c r="A3674" t="s">
        <v>341</v>
      </c>
      <c r="B3674" t="s">
        <v>341</v>
      </c>
      <c r="C3674" t="s">
        <v>312</v>
      </c>
      <c r="D3674" t="b">
        <v>0</v>
      </c>
      <c r="E3674" t="s">
        <v>341</v>
      </c>
      <c r="F3674" s="5">
        <v>39202</v>
      </c>
      <c r="G3674">
        <v>4.1280000000000001</v>
      </c>
      <c r="H3674">
        <v>4.1040000000000001</v>
      </c>
      <c r="I3674">
        <v>106.6452</v>
      </c>
      <c r="J3674">
        <v>3.1472199999999999</v>
      </c>
      <c r="K3674">
        <v>4.7263799999999998</v>
      </c>
      <c r="L3674" t="str">
        <f>RRPS_ALL[[#This Row],[BondID]]&amp;"|"&amp;TEXT(RRPS_ALL[[#This Row],[Date]],"yyyymmdd")</f>
        <v>1046|20070430</v>
      </c>
    </row>
    <row r="3675" spans="1:12" x14ac:dyDescent="0.2">
      <c r="A3675" t="s">
        <v>341</v>
      </c>
      <c r="B3675" t="s">
        <v>341</v>
      </c>
      <c r="C3675" t="s">
        <v>312</v>
      </c>
      <c r="D3675" t="b">
        <v>0</v>
      </c>
      <c r="E3675" t="s">
        <v>341</v>
      </c>
      <c r="F3675" s="5">
        <v>39172</v>
      </c>
      <c r="G3675">
        <v>3.94</v>
      </c>
      <c r="I3675">
        <v>107.68832</v>
      </c>
      <c r="J3675">
        <v>2.6888899999999998</v>
      </c>
      <c r="K3675">
        <v>4.8135399999999997</v>
      </c>
      <c r="L3675" t="str">
        <f>RRPS_ALL[[#This Row],[BondID]]&amp;"|"&amp;TEXT(RRPS_ALL[[#This Row],[Date]],"yyyymmdd")</f>
        <v>1046|20070331</v>
      </c>
    </row>
    <row r="3676" spans="1:12" x14ac:dyDescent="0.2">
      <c r="A3676" t="s">
        <v>341</v>
      </c>
      <c r="B3676" t="s">
        <v>341</v>
      </c>
      <c r="C3676" t="s">
        <v>312</v>
      </c>
      <c r="D3676" t="b">
        <v>0</v>
      </c>
      <c r="E3676" t="s">
        <v>341</v>
      </c>
      <c r="F3676" s="5">
        <v>39141</v>
      </c>
      <c r="G3676">
        <v>3.79</v>
      </c>
      <c r="I3676">
        <v>108.56855</v>
      </c>
      <c r="J3676">
        <v>2.2458300000000002</v>
      </c>
      <c r="K3676">
        <v>4.8971299999999998</v>
      </c>
      <c r="L3676" t="str">
        <f>RRPS_ALL[[#This Row],[BondID]]&amp;"|"&amp;TEXT(RRPS_ALL[[#This Row],[Date]],"yyyymmdd")</f>
        <v>1046|20070228</v>
      </c>
    </row>
    <row r="3677" spans="1:12" x14ac:dyDescent="0.2">
      <c r="A3677" t="s">
        <v>341</v>
      </c>
      <c r="B3677" t="s">
        <v>341</v>
      </c>
      <c r="C3677" t="s">
        <v>312</v>
      </c>
      <c r="D3677" t="b">
        <v>0</v>
      </c>
      <c r="E3677" t="s">
        <v>341</v>
      </c>
      <c r="F3677" s="5">
        <v>39113</v>
      </c>
      <c r="G3677">
        <v>4.0999999999999996</v>
      </c>
      <c r="I3677">
        <v>107.05829</v>
      </c>
      <c r="J3677">
        <v>1.7875000000000001</v>
      </c>
      <c r="K3677">
        <v>4.97417</v>
      </c>
      <c r="L3677" t="str">
        <f>RRPS_ALL[[#This Row],[BondID]]&amp;"|"&amp;TEXT(RRPS_ALL[[#This Row],[Date]],"yyyymmdd")</f>
        <v>1046|20070131</v>
      </c>
    </row>
    <row r="3678" spans="1:12" x14ac:dyDescent="0.2">
      <c r="A3678" t="s">
        <v>341</v>
      </c>
      <c r="B3678" t="s">
        <v>341</v>
      </c>
      <c r="C3678" t="s">
        <v>312</v>
      </c>
      <c r="D3678" t="b">
        <v>0</v>
      </c>
      <c r="E3678" t="s">
        <v>341</v>
      </c>
      <c r="F3678" s="5">
        <v>39082</v>
      </c>
      <c r="G3678">
        <v>3.8820000000000001</v>
      </c>
      <c r="I3678">
        <v>108.31028000000001</v>
      </c>
      <c r="J3678">
        <v>1.31389</v>
      </c>
      <c r="K3678">
        <v>5.0647099999999998</v>
      </c>
      <c r="L3678" t="str">
        <f>RRPS_ALL[[#This Row],[BondID]]&amp;"|"&amp;TEXT(RRPS_ALL[[#This Row],[Date]],"yyyymmdd")</f>
        <v>1046|20061231</v>
      </c>
    </row>
    <row r="3679" spans="1:12" x14ac:dyDescent="0.2">
      <c r="A3679" t="s">
        <v>341</v>
      </c>
      <c r="B3679" t="s">
        <v>341</v>
      </c>
      <c r="C3679" t="s">
        <v>312</v>
      </c>
      <c r="D3679" t="b">
        <v>0</v>
      </c>
      <c r="E3679" t="s">
        <v>341</v>
      </c>
      <c r="F3679" s="5">
        <v>39051</v>
      </c>
      <c r="G3679">
        <v>3.6480000000000001</v>
      </c>
      <c r="I3679">
        <v>109.69235999999999</v>
      </c>
      <c r="J3679">
        <v>0.87082999999999999</v>
      </c>
      <c r="K3679">
        <v>5.15</v>
      </c>
      <c r="L3679" t="str">
        <f>RRPS_ALL[[#This Row],[BondID]]&amp;"|"&amp;TEXT(RRPS_ALL[[#This Row],[Date]],"yyyymmdd")</f>
        <v>1046|20061130</v>
      </c>
    </row>
    <row r="3680" spans="1:12" x14ac:dyDescent="0.2">
      <c r="A3680" t="s">
        <v>341</v>
      </c>
      <c r="B3680" t="s">
        <v>341</v>
      </c>
      <c r="C3680" t="s">
        <v>312</v>
      </c>
      <c r="D3680" t="b">
        <v>0</v>
      </c>
      <c r="E3680" t="s">
        <v>341</v>
      </c>
      <c r="F3680" s="5">
        <v>39021</v>
      </c>
      <c r="G3680">
        <v>3.694</v>
      </c>
      <c r="I3680">
        <v>109.57697</v>
      </c>
      <c r="J3680">
        <v>0.38194</v>
      </c>
      <c r="K3680">
        <v>5.2379699999999998</v>
      </c>
      <c r="L3680" t="str">
        <f>RRPS_ALL[[#This Row],[BondID]]&amp;"|"&amp;TEXT(RRPS_ALL[[#This Row],[Date]],"yyyymmdd")</f>
        <v>1046|20061031</v>
      </c>
    </row>
    <row r="3681" spans="1:12" x14ac:dyDescent="0.2">
      <c r="A3681" t="s">
        <v>341</v>
      </c>
      <c r="B3681" t="s">
        <v>341</v>
      </c>
      <c r="C3681" t="s">
        <v>312</v>
      </c>
      <c r="D3681" t="b">
        <v>0</v>
      </c>
      <c r="E3681" t="s">
        <v>341</v>
      </c>
      <c r="F3681" s="5">
        <v>38990</v>
      </c>
      <c r="G3681">
        <v>3.65</v>
      </c>
      <c r="I3681">
        <v>109.97056000000001</v>
      </c>
      <c r="J3681">
        <v>-6.1109999999999998E-2</v>
      </c>
      <c r="K3681">
        <v>5.3194100000000004</v>
      </c>
      <c r="L3681" t="str">
        <f>RRPS_ALL[[#This Row],[BondID]]&amp;"|"&amp;TEXT(RRPS_ALL[[#This Row],[Date]],"yyyymmdd")</f>
        <v>1046|20060930</v>
      </c>
    </row>
    <row r="3682" spans="1:12" x14ac:dyDescent="0.2">
      <c r="A3682" t="s">
        <v>341</v>
      </c>
      <c r="B3682" t="s">
        <v>341</v>
      </c>
      <c r="C3682" t="s">
        <v>312</v>
      </c>
      <c r="D3682" t="b">
        <v>0</v>
      </c>
      <c r="E3682" t="s">
        <v>341</v>
      </c>
      <c r="F3682" s="5">
        <v>38960</v>
      </c>
      <c r="G3682">
        <v>3.6930000000000001</v>
      </c>
      <c r="I3682">
        <v>109.83665999999999</v>
      </c>
      <c r="J3682">
        <v>4.9958299999999998</v>
      </c>
      <c r="K3682">
        <v>5.1454199999999997</v>
      </c>
      <c r="L3682" t="str">
        <f>RRPS_ALL[[#This Row],[BondID]]&amp;"|"&amp;TEXT(RRPS_ALL[[#This Row],[Date]],"yyyymmdd")</f>
        <v>1046|20060831</v>
      </c>
    </row>
    <row r="3683" spans="1:12" x14ac:dyDescent="0.2">
      <c r="A3683" t="s">
        <v>341</v>
      </c>
      <c r="B3683" t="s">
        <v>341</v>
      </c>
      <c r="C3683" t="s">
        <v>312</v>
      </c>
      <c r="D3683" t="b">
        <v>0</v>
      </c>
      <c r="E3683" t="s">
        <v>341</v>
      </c>
      <c r="F3683" s="5">
        <v>38929</v>
      </c>
      <c r="G3683">
        <v>3.7690000000000001</v>
      </c>
      <c r="I3683">
        <v>109.51741</v>
      </c>
      <c r="J3683">
        <v>4.5069400000000002</v>
      </c>
      <c r="K3683">
        <v>5.2319000000000004</v>
      </c>
      <c r="L3683" t="str">
        <f>RRPS_ALL[[#This Row],[BondID]]&amp;"|"&amp;TEXT(RRPS_ALL[[#This Row],[Date]],"yyyymmdd")</f>
        <v>1046|20060731</v>
      </c>
    </row>
    <row r="3684" spans="1:12" x14ac:dyDescent="0.2">
      <c r="A3684" t="s">
        <v>341</v>
      </c>
      <c r="B3684" t="s">
        <v>341</v>
      </c>
      <c r="C3684" t="s">
        <v>312</v>
      </c>
      <c r="D3684" t="b">
        <v>0</v>
      </c>
      <c r="E3684" t="s">
        <v>341</v>
      </c>
      <c r="F3684" s="5">
        <v>38898</v>
      </c>
      <c r="G3684">
        <v>3.9430000000000001</v>
      </c>
      <c r="I3684">
        <v>108.61346</v>
      </c>
      <c r="J3684">
        <v>4.0791700000000004</v>
      </c>
      <c r="K3684">
        <v>5.3041600000000004</v>
      </c>
      <c r="L3684" t="str">
        <f>RRPS_ALL[[#This Row],[BondID]]&amp;"|"&amp;TEXT(RRPS_ALL[[#This Row],[Date]],"yyyymmdd")</f>
        <v>1046|20060630</v>
      </c>
    </row>
    <row r="3685" spans="1:12" x14ac:dyDescent="0.2">
      <c r="A3685" t="s">
        <v>341</v>
      </c>
      <c r="B3685" t="s">
        <v>341</v>
      </c>
      <c r="C3685" t="s">
        <v>312</v>
      </c>
      <c r="D3685" t="b">
        <v>0</v>
      </c>
      <c r="E3685" t="s">
        <v>341</v>
      </c>
      <c r="F3685" s="5">
        <v>38868</v>
      </c>
      <c r="G3685">
        <v>3.7509999999999999</v>
      </c>
      <c r="I3685">
        <v>109.83581</v>
      </c>
      <c r="J3685">
        <v>3.6208300000000002</v>
      </c>
      <c r="K3685">
        <v>5.3936000000000002</v>
      </c>
      <c r="L3685" t="str">
        <f>RRPS_ALL[[#This Row],[BondID]]&amp;"|"&amp;TEXT(RRPS_ALL[[#This Row],[Date]],"yyyymmdd")</f>
        <v>1046|20060531</v>
      </c>
    </row>
    <row r="3686" spans="1:12" x14ac:dyDescent="0.2">
      <c r="A3686" t="s">
        <v>341</v>
      </c>
      <c r="B3686" t="s">
        <v>341</v>
      </c>
      <c r="C3686" t="s">
        <v>312</v>
      </c>
      <c r="D3686" t="b">
        <v>0</v>
      </c>
      <c r="E3686" t="s">
        <v>341</v>
      </c>
      <c r="F3686" s="5">
        <v>38837</v>
      </c>
      <c r="G3686">
        <v>3.766</v>
      </c>
      <c r="I3686">
        <v>109.8603</v>
      </c>
      <c r="J3686">
        <v>3.1472199999999999</v>
      </c>
      <c r="K3686">
        <v>5.4792300000000003</v>
      </c>
      <c r="L3686" t="str">
        <f>RRPS_ALL[[#This Row],[BondID]]&amp;"|"&amp;TEXT(RRPS_ALL[[#This Row],[Date]],"yyyymmdd")</f>
        <v>1046|20060430</v>
      </c>
    </row>
    <row r="3687" spans="1:12" x14ac:dyDescent="0.2">
      <c r="A3687" t="s">
        <v>341</v>
      </c>
      <c r="B3687" t="s">
        <v>341</v>
      </c>
      <c r="C3687" t="s">
        <v>312</v>
      </c>
      <c r="D3687" t="b">
        <v>0</v>
      </c>
      <c r="E3687" t="s">
        <v>341</v>
      </c>
      <c r="F3687" s="5">
        <v>38656</v>
      </c>
      <c r="G3687">
        <v>2.96</v>
      </c>
      <c r="J3687">
        <v>4.5830000000000003E-2</v>
      </c>
      <c r="K3687">
        <v>6.0687300000000004</v>
      </c>
      <c r="L3687" t="str">
        <f>RRPS_ALL[[#This Row],[BondID]]&amp;"|"&amp;TEXT(RRPS_ALL[[#This Row],[Date]],"yyyymmdd")</f>
        <v>1046|20051031</v>
      </c>
    </row>
    <row r="3688" spans="1:12" x14ac:dyDescent="0.2">
      <c r="A3688" t="s">
        <v>341</v>
      </c>
      <c r="B3688" t="s">
        <v>341</v>
      </c>
      <c r="C3688" t="s">
        <v>312</v>
      </c>
      <c r="D3688" t="b">
        <v>0</v>
      </c>
      <c r="E3688" t="s">
        <v>341</v>
      </c>
      <c r="F3688" s="5">
        <v>38625</v>
      </c>
      <c r="G3688">
        <v>2.875</v>
      </c>
      <c r="J3688">
        <v>-7.639E-2</v>
      </c>
      <c r="K3688">
        <v>6.0936000000000003</v>
      </c>
      <c r="L3688" t="str">
        <f>RRPS_ALL[[#This Row],[BondID]]&amp;"|"&amp;TEXT(RRPS_ALL[[#This Row],[Date]],"yyyymmdd")</f>
        <v>1046|20050930</v>
      </c>
    </row>
    <row r="3689" spans="1:12" x14ac:dyDescent="0.2">
      <c r="A3689" t="s">
        <v>341</v>
      </c>
      <c r="B3689" t="s">
        <v>341</v>
      </c>
      <c r="C3689" t="s">
        <v>312</v>
      </c>
      <c r="D3689" t="b">
        <v>0</v>
      </c>
      <c r="E3689" t="s">
        <v>341</v>
      </c>
      <c r="F3689" s="5">
        <v>38595</v>
      </c>
      <c r="G3689">
        <v>2.8149999999999999</v>
      </c>
      <c r="J3689">
        <v>4.9958299999999998</v>
      </c>
      <c r="K3689">
        <v>5.9001000000000001</v>
      </c>
      <c r="L3689" t="str">
        <f>RRPS_ALL[[#This Row],[BondID]]&amp;"|"&amp;TEXT(RRPS_ALL[[#This Row],[Date]],"yyyymmdd")</f>
        <v>1046|20050831</v>
      </c>
    </row>
    <row r="3690" spans="1:12" x14ac:dyDescent="0.2">
      <c r="A3690" t="s">
        <v>341</v>
      </c>
      <c r="B3690" t="s">
        <v>341</v>
      </c>
      <c r="C3690" t="s">
        <v>312</v>
      </c>
      <c r="D3690" t="b">
        <v>0</v>
      </c>
      <c r="E3690" t="s">
        <v>341</v>
      </c>
      <c r="F3690" s="5">
        <v>38564</v>
      </c>
      <c r="G3690">
        <v>2.8479999999999999</v>
      </c>
      <c r="J3690">
        <v>4.5069400000000002</v>
      </c>
      <c r="K3690">
        <v>5.9874799999999997</v>
      </c>
      <c r="L3690" t="str">
        <f>RRPS_ALL[[#This Row],[BondID]]&amp;"|"&amp;TEXT(RRPS_ALL[[#This Row],[Date]],"yyyymmdd")</f>
        <v>1046|20050731</v>
      </c>
    </row>
    <row r="3691" spans="1:12" x14ac:dyDescent="0.2">
      <c r="A3691" t="s">
        <v>341</v>
      </c>
      <c r="B3691" t="s">
        <v>341</v>
      </c>
      <c r="C3691" t="s">
        <v>312</v>
      </c>
      <c r="D3691" t="b">
        <v>0</v>
      </c>
      <c r="E3691" t="s">
        <v>341</v>
      </c>
      <c r="F3691" s="5">
        <v>38533</v>
      </c>
      <c r="G3691">
        <v>2.74</v>
      </c>
      <c r="J3691">
        <v>4.0638899999999998</v>
      </c>
      <c r="K3691">
        <v>6.07294</v>
      </c>
      <c r="L3691" t="str">
        <f>RRPS_ALL[[#This Row],[BondID]]&amp;"|"&amp;TEXT(RRPS_ALL[[#This Row],[Date]],"yyyymmdd")</f>
        <v>1046|20050630</v>
      </c>
    </row>
    <row r="3692" spans="1:12" x14ac:dyDescent="0.2">
      <c r="A3692" t="s">
        <v>341</v>
      </c>
      <c r="B3692" t="s">
        <v>341</v>
      </c>
      <c r="C3692" t="s">
        <v>312</v>
      </c>
      <c r="D3692" t="b">
        <v>0</v>
      </c>
      <c r="E3692" t="s">
        <v>341</v>
      </c>
      <c r="F3692" s="5">
        <v>38503</v>
      </c>
      <c r="G3692">
        <v>3.0089999999999999</v>
      </c>
      <c r="J3692">
        <v>3.5902799999999999</v>
      </c>
      <c r="K3692">
        <v>6.1468800000000003</v>
      </c>
      <c r="L3692" t="str">
        <f>RRPS_ALL[[#This Row],[BondID]]&amp;"|"&amp;TEXT(RRPS_ALL[[#This Row],[Date]],"yyyymmdd")</f>
        <v>1046|20050531</v>
      </c>
    </row>
    <row r="3693" spans="1:12" x14ac:dyDescent="0.2">
      <c r="A3693" t="s">
        <v>341</v>
      </c>
      <c r="B3693" t="s">
        <v>341</v>
      </c>
      <c r="C3693" t="s">
        <v>312</v>
      </c>
      <c r="D3693" t="b">
        <v>0</v>
      </c>
      <c r="E3693" t="s">
        <v>341</v>
      </c>
      <c r="F3693" s="5">
        <v>37864</v>
      </c>
      <c r="G3693">
        <v>4.6230000000000002</v>
      </c>
      <c r="L3693" t="str">
        <f>RRPS_ALL[[#This Row],[BondID]]&amp;"|"&amp;TEXT(RRPS_ALL[[#This Row],[Date]],"yyyymmdd")</f>
        <v>1046|20030831</v>
      </c>
    </row>
    <row r="3694" spans="1:12" x14ac:dyDescent="0.2">
      <c r="A3694" t="s">
        <v>341</v>
      </c>
      <c r="B3694" t="s">
        <v>341</v>
      </c>
      <c r="C3694" t="s">
        <v>312</v>
      </c>
      <c r="D3694" t="b">
        <v>0</v>
      </c>
      <c r="E3694" t="s">
        <v>341</v>
      </c>
      <c r="F3694" s="5">
        <v>37680</v>
      </c>
      <c r="G3694">
        <v>4.5220000000000002</v>
      </c>
      <c r="I3694">
        <v>107.54</v>
      </c>
      <c r="J3694">
        <v>1.8944399999999999</v>
      </c>
      <c r="K3694">
        <v>7.6928999999999998</v>
      </c>
      <c r="L3694" t="str">
        <f>RRPS_ALL[[#This Row],[BondID]]&amp;"|"&amp;TEXT(RRPS_ALL[[#This Row],[Date]],"yyyymmdd")</f>
        <v>1046|20030228</v>
      </c>
    </row>
    <row r="3695" spans="1:12" x14ac:dyDescent="0.2">
      <c r="A3695" t="s">
        <v>341</v>
      </c>
      <c r="B3695" t="s">
        <v>341</v>
      </c>
      <c r="C3695" t="s">
        <v>312</v>
      </c>
      <c r="D3695" t="b">
        <v>0</v>
      </c>
      <c r="E3695" t="s">
        <v>341</v>
      </c>
      <c r="F3695" s="5">
        <v>37652</v>
      </c>
      <c r="G3695">
        <v>4.54</v>
      </c>
      <c r="I3695">
        <v>107.41500000000001</v>
      </c>
      <c r="J3695">
        <v>1.7875000000000001</v>
      </c>
      <c r="K3695">
        <v>7.71082</v>
      </c>
      <c r="L3695" t="str">
        <f>RRPS_ALL[[#This Row],[BondID]]&amp;"|"&amp;TEXT(RRPS_ALL[[#This Row],[Date]],"yyyymmdd")</f>
        <v>1046|20030131</v>
      </c>
    </row>
    <row r="3696" spans="1:12" x14ac:dyDescent="0.2">
      <c r="A3696" t="s">
        <v>341</v>
      </c>
      <c r="B3696" t="s">
        <v>341</v>
      </c>
      <c r="C3696" t="s">
        <v>312</v>
      </c>
      <c r="D3696" t="b">
        <v>0</v>
      </c>
      <c r="E3696" t="s">
        <v>341</v>
      </c>
      <c r="F3696" s="5">
        <v>37621</v>
      </c>
      <c r="G3696">
        <v>4.6970000000000001</v>
      </c>
      <c r="I3696">
        <v>106.21</v>
      </c>
      <c r="J3696">
        <v>1.3444400000000001</v>
      </c>
      <c r="K3696">
        <v>7.7778299999999998</v>
      </c>
      <c r="L3696" t="str">
        <f>RRPS_ALL[[#This Row],[BondID]]&amp;"|"&amp;TEXT(RRPS_ALL[[#This Row],[Date]],"yyyymmdd")</f>
        <v>1046|20021231</v>
      </c>
    </row>
    <row r="3697" spans="1:12" x14ac:dyDescent="0.2">
      <c r="A3697" t="s">
        <v>341</v>
      </c>
      <c r="B3697" t="s">
        <v>341</v>
      </c>
      <c r="C3697" t="s">
        <v>312</v>
      </c>
      <c r="D3697" t="b">
        <v>0</v>
      </c>
      <c r="E3697" t="s">
        <v>341</v>
      </c>
      <c r="F3697" s="5">
        <v>37590</v>
      </c>
      <c r="G3697">
        <v>5.0469999999999997</v>
      </c>
      <c r="I3697">
        <v>103.485</v>
      </c>
      <c r="J3697">
        <v>0.85555999999999999</v>
      </c>
      <c r="K3697">
        <v>7.8363300000000002</v>
      </c>
      <c r="L3697" t="str">
        <f>RRPS_ALL[[#This Row],[BondID]]&amp;"|"&amp;TEXT(RRPS_ALL[[#This Row],[Date]],"yyyymmdd")</f>
        <v>1046|20021130</v>
      </c>
    </row>
    <row r="3698" spans="1:12" x14ac:dyDescent="0.2">
      <c r="A3698" t="s">
        <v>341</v>
      </c>
      <c r="B3698" t="s">
        <v>341</v>
      </c>
      <c r="C3698" t="s">
        <v>312</v>
      </c>
      <c r="D3698" t="b">
        <v>0</v>
      </c>
      <c r="E3698" t="s">
        <v>341</v>
      </c>
      <c r="F3698" s="5">
        <v>37560</v>
      </c>
      <c r="G3698">
        <v>5.1980000000000004</v>
      </c>
      <c r="I3698">
        <v>102.345</v>
      </c>
      <c r="J3698">
        <v>0.33611000000000002</v>
      </c>
      <c r="K3698">
        <v>7.9175800000000001</v>
      </c>
      <c r="L3698" t="str">
        <f>RRPS_ALL[[#This Row],[BondID]]&amp;"|"&amp;TEXT(RRPS_ALL[[#This Row],[Date]],"yyyymmdd")</f>
        <v>1046|20021031</v>
      </c>
    </row>
    <row r="3699" spans="1:12" x14ac:dyDescent="0.2">
      <c r="A3699" t="s">
        <v>341</v>
      </c>
      <c r="B3699" t="s">
        <v>341</v>
      </c>
      <c r="C3699" t="s">
        <v>312</v>
      </c>
      <c r="D3699" t="b">
        <v>0</v>
      </c>
      <c r="E3699" t="s">
        <v>341</v>
      </c>
      <c r="F3699" s="5">
        <v>37529</v>
      </c>
      <c r="G3699">
        <v>4.9089999999999998</v>
      </c>
      <c r="I3699">
        <v>104.64</v>
      </c>
      <c r="J3699">
        <v>2.9791699999999999</v>
      </c>
      <c r="K3699">
        <v>7.7905899999999999</v>
      </c>
      <c r="L3699" t="str">
        <f>RRPS_ALL[[#This Row],[BondID]]&amp;"|"&amp;TEXT(RRPS_ALL[[#This Row],[Date]],"yyyymmdd")</f>
        <v>1046|20020930</v>
      </c>
    </row>
    <row r="3700" spans="1:12" x14ac:dyDescent="0.2">
      <c r="A3700" t="s">
        <v>341</v>
      </c>
      <c r="B3700" t="s">
        <v>341</v>
      </c>
      <c r="C3700" t="s">
        <v>312</v>
      </c>
      <c r="D3700" t="b">
        <v>0</v>
      </c>
      <c r="E3700" t="s">
        <v>341</v>
      </c>
      <c r="F3700" s="5">
        <v>37499</v>
      </c>
      <c r="G3700">
        <v>5.117</v>
      </c>
      <c r="I3700">
        <v>103.015</v>
      </c>
      <c r="J3700">
        <v>2.5361099999999999</v>
      </c>
      <c r="K3700">
        <v>7.85</v>
      </c>
      <c r="L3700" t="str">
        <f>RRPS_ALL[[#This Row],[BondID]]&amp;"|"&amp;TEXT(RRPS_ALL[[#This Row],[Date]],"yyyymmdd")</f>
        <v>1046|20020831</v>
      </c>
    </row>
    <row r="3701" spans="1:12" x14ac:dyDescent="0.2">
      <c r="A3701" t="s">
        <v>341</v>
      </c>
      <c r="B3701" t="s">
        <v>341</v>
      </c>
      <c r="C3701" t="s">
        <v>312</v>
      </c>
      <c r="D3701" t="b">
        <v>0</v>
      </c>
      <c r="E3701" t="s">
        <v>341</v>
      </c>
      <c r="F3701" s="5">
        <v>37468</v>
      </c>
      <c r="G3701">
        <v>5.274</v>
      </c>
      <c r="I3701">
        <v>101.8</v>
      </c>
      <c r="J3701">
        <v>2.0930599999999999</v>
      </c>
      <c r="K3701">
        <v>7.9146099999999997</v>
      </c>
      <c r="L3701" t="str">
        <f>RRPS_ALL[[#This Row],[BondID]]&amp;"|"&amp;TEXT(RRPS_ALL[[#This Row],[Date]],"yyyymmdd")</f>
        <v>1046|20020731</v>
      </c>
    </row>
    <row r="3702" spans="1:12" x14ac:dyDescent="0.2">
      <c r="A3702" t="s">
        <v>341</v>
      </c>
      <c r="B3702" t="s">
        <v>341</v>
      </c>
      <c r="C3702" t="s">
        <v>312</v>
      </c>
      <c r="D3702" t="b">
        <v>0</v>
      </c>
      <c r="E3702" t="s">
        <v>341</v>
      </c>
      <c r="F3702" s="5">
        <v>37437</v>
      </c>
      <c r="G3702">
        <v>5.4580000000000002</v>
      </c>
      <c r="I3702">
        <v>100.38</v>
      </c>
      <c r="J3702">
        <v>1.6041700000000001</v>
      </c>
      <c r="K3702">
        <v>7.9846300000000001</v>
      </c>
      <c r="L3702" t="str">
        <f>RRPS_ALL[[#This Row],[BondID]]&amp;"|"&amp;TEXT(RRPS_ALL[[#This Row],[Date]],"yyyymmdd")</f>
        <v>1046|20020630</v>
      </c>
    </row>
    <row r="3703" spans="1:12" x14ac:dyDescent="0.2">
      <c r="A3703" t="s">
        <v>341</v>
      </c>
      <c r="B3703" t="s">
        <v>341</v>
      </c>
      <c r="C3703" t="s">
        <v>312</v>
      </c>
      <c r="D3703" t="b">
        <v>0</v>
      </c>
      <c r="E3703" t="s">
        <v>341</v>
      </c>
      <c r="F3703" s="5">
        <v>37407</v>
      </c>
      <c r="G3703">
        <v>5.6470000000000002</v>
      </c>
      <c r="I3703">
        <v>98.935000000000002</v>
      </c>
      <c r="J3703">
        <v>1.2069399999999999</v>
      </c>
      <c r="K3703">
        <v>8.0373599999999996</v>
      </c>
      <c r="L3703" t="str">
        <f>RRPS_ALL[[#This Row],[BondID]]&amp;"|"&amp;TEXT(RRPS_ALL[[#This Row],[Date]],"yyyymmdd")</f>
        <v>1046|20020531</v>
      </c>
    </row>
    <row r="3704" spans="1:12" x14ac:dyDescent="0.2">
      <c r="A3704" t="s">
        <v>341</v>
      </c>
      <c r="B3704" t="s">
        <v>341</v>
      </c>
      <c r="C3704" t="s">
        <v>312</v>
      </c>
      <c r="D3704" t="b">
        <v>0</v>
      </c>
      <c r="E3704" t="s">
        <v>341</v>
      </c>
      <c r="F3704" s="5">
        <v>37376</v>
      </c>
      <c r="G3704">
        <v>5.6470000000000002</v>
      </c>
      <c r="I3704">
        <v>98.89</v>
      </c>
      <c r="J3704">
        <v>3.0861100000000001</v>
      </c>
      <c r="K3704">
        <v>7.9599099999999998</v>
      </c>
      <c r="L3704" t="str">
        <f>RRPS_ALL[[#This Row],[BondID]]&amp;"|"&amp;TEXT(RRPS_ALL[[#This Row],[Date]],"yyyymmdd")</f>
        <v>1046|20020430</v>
      </c>
    </row>
    <row r="3705" spans="1:12" x14ac:dyDescent="0.2">
      <c r="A3705" t="s">
        <v>342</v>
      </c>
      <c r="B3705" t="s">
        <v>342</v>
      </c>
      <c r="C3705" t="s">
        <v>312</v>
      </c>
      <c r="D3705" t="b">
        <v>0</v>
      </c>
      <c r="E3705" t="s">
        <v>342</v>
      </c>
      <c r="F3705" s="5">
        <v>40999</v>
      </c>
      <c r="G3705">
        <v>-3.7436970000000001</v>
      </c>
      <c r="H3705">
        <v>-17.987532999999999</v>
      </c>
      <c r="I3705">
        <v>111.34</v>
      </c>
      <c r="L3705" t="str">
        <f>RRPS_ALL[[#This Row],[BondID]]&amp;"|"&amp;TEXT(RRPS_ALL[[#This Row],[Date]],"yyyymmdd")</f>
        <v>3106|20120331</v>
      </c>
    </row>
    <row r="3706" spans="1:12" x14ac:dyDescent="0.2">
      <c r="A3706" t="s">
        <v>342</v>
      </c>
      <c r="B3706" t="s">
        <v>342</v>
      </c>
      <c r="C3706" t="s">
        <v>312</v>
      </c>
      <c r="D3706" t="b">
        <v>0</v>
      </c>
      <c r="E3706" t="s">
        <v>342</v>
      </c>
      <c r="F3706" s="5">
        <v>40968</v>
      </c>
      <c r="G3706">
        <v>11.749733000000001</v>
      </c>
      <c r="H3706">
        <v>11.063347</v>
      </c>
      <c r="I3706">
        <v>111.352</v>
      </c>
      <c r="L3706" t="str">
        <f>RRPS_ALL[[#This Row],[BondID]]&amp;"|"&amp;TEXT(RRPS_ALL[[#This Row],[Date]],"yyyymmdd")</f>
        <v>3106|20120229</v>
      </c>
    </row>
    <row r="3707" spans="1:12" x14ac:dyDescent="0.2">
      <c r="A3707" t="s">
        <v>342</v>
      </c>
      <c r="B3707" t="s">
        <v>342</v>
      </c>
      <c r="C3707" t="s">
        <v>312</v>
      </c>
      <c r="D3707" t="b">
        <v>0</v>
      </c>
      <c r="E3707" t="s">
        <v>342</v>
      </c>
      <c r="F3707" s="5">
        <v>40939</v>
      </c>
      <c r="G3707">
        <v>3.551374</v>
      </c>
      <c r="H3707">
        <v>3.266276</v>
      </c>
      <c r="I3707">
        <v>111.651</v>
      </c>
      <c r="L3707" t="str">
        <f>RRPS_ALL[[#This Row],[BondID]]&amp;"|"&amp;TEXT(RRPS_ALL[[#This Row],[Date]],"yyyymmdd")</f>
        <v>3106|20120131</v>
      </c>
    </row>
    <row r="3708" spans="1:12" x14ac:dyDescent="0.2">
      <c r="A3708" t="s">
        <v>342</v>
      </c>
      <c r="B3708" t="s">
        <v>342</v>
      </c>
      <c r="C3708" t="s">
        <v>312</v>
      </c>
      <c r="D3708" t="b">
        <v>0</v>
      </c>
      <c r="E3708" t="s">
        <v>342</v>
      </c>
      <c r="F3708" s="5">
        <v>40908</v>
      </c>
      <c r="G3708">
        <v>2.0153439999999998</v>
      </c>
      <c r="H3708">
        <v>1.827739</v>
      </c>
      <c r="I3708">
        <v>111.57899999999999</v>
      </c>
      <c r="L3708" t="str">
        <f>RRPS_ALL[[#This Row],[BondID]]&amp;"|"&amp;TEXT(RRPS_ALL[[#This Row],[Date]],"yyyymmdd")</f>
        <v>3106|20111231</v>
      </c>
    </row>
    <row r="3709" spans="1:12" x14ac:dyDescent="0.2">
      <c r="A3709" t="s">
        <v>342</v>
      </c>
      <c r="B3709" t="s">
        <v>342</v>
      </c>
      <c r="C3709" t="s">
        <v>312</v>
      </c>
      <c r="D3709" t="b">
        <v>0</v>
      </c>
      <c r="E3709" t="s">
        <v>342</v>
      </c>
      <c r="F3709" s="5">
        <v>40877</v>
      </c>
      <c r="G3709">
        <v>2.9800879999999998</v>
      </c>
      <c r="H3709">
        <v>2.8373240000000002</v>
      </c>
      <c r="I3709">
        <v>111.12</v>
      </c>
      <c r="L3709" t="str">
        <f>RRPS_ALL[[#This Row],[BondID]]&amp;"|"&amp;TEXT(RRPS_ALL[[#This Row],[Date]],"yyyymmdd")</f>
        <v>3106|20111130</v>
      </c>
    </row>
    <row r="3710" spans="1:12" x14ac:dyDescent="0.2">
      <c r="A3710" t="s">
        <v>342</v>
      </c>
      <c r="B3710" t="s">
        <v>342</v>
      </c>
      <c r="C3710" t="s">
        <v>312</v>
      </c>
      <c r="D3710" t="b">
        <v>0</v>
      </c>
      <c r="E3710" t="s">
        <v>342</v>
      </c>
      <c r="F3710" s="5">
        <v>40847</v>
      </c>
      <c r="G3710">
        <v>0.61237900000000001</v>
      </c>
      <c r="H3710">
        <v>0.50303600000000004</v>
      </c>
      <c r="I3710">
        <v>111.22</v>
      </c>
      <c r="L3710" t="str">
        <f>RRPS_ALL[[#This Row],[BondID]]&amp;"|"&amp;TEXT(RRPS_ALL[[#This Row],[Date]],"yyyymmdd")</f>
        <v>3106|20111031</v>
      </c>
    </row>
    <row r="3711" spans="1:12" x14ac:dyDescent="0.2">
      <c r="A3711" t="s">
        <v>342</v>
      </c>
      <c r="B3711" t="s">
        <v>342</v>
      </c>
      <c r="C3711" t="s">
        <v>312</v>
      </c>
      <c r="D3711" t="b">
        <v>0</v>
      </c>
      <c r="E3711" t="s">
        <v>342</v>
      </c>
      <c r="F3711" s="5">
        <v>40816</v>
      </c>
      <c r="G3711">
        <v>0.663574</v>
      </c>
      <c r="H3711">
        <v>0.57147499999999996</v>
      </c>
      <c r="I3711">
        <v>111.19</v>
      </c>
      <c r="L3711" t="str">
        <f>RRPS_ALL[[#This Row],[BondID]]&amp;"|"&amp;TEXT(RRPS_ALL[[#This Row],[Date]],"yyyymmdd")</f>
        <v>3106|20110930</v>
      </c>
    </row>
    <row r="3712" spans="1:12" x14ac:dyDescent="0.2">
      <c r="A3712" t="s">
        <v>342</v>
      </c>
      <c r="B3712" t="s">
        <v>342</v>
      </c>
      <c r="C3712" t="s">
        <v>312</v>
      </c>
      <c r="D3712" t="b">
        <v>0</v>
      </c>
      <c r="E3712" t="s">
        <v>342</v>
      </c>
      <c r="F3712" s="5">
        <v>40786</v>
      </c>
      <c r="G3712">
        <v>0.32519700000000001</v>
      </c>
      <c r="H3712">
        <v>0.246915</v>
      </c>
      <c r="I3712">
        <v>111.49</v>
      </c>
      <c r="L3712" t="str">
        <f>RRPS_ALL[[#This Row],[BondID]]&amp;"|"&amp;TEXT(RRPS_ALL[[#This Row],[Date]],"yyyymmdd")</f>
        <v>3106|20110831</v>
      </c>
    </row>
    <row r="3713" spans="1:12" x14ac:dyDescent="0.2">
      <c r="A3713" t="s">
        <v>342</v>
      </c>
      <c r="B3713" t="s">
        <v>342</v>
      </c>
      <c r="C3713" t="s">
        <v>312</v>
      </c>
      <c r="D3713" t="b">
        <v>0</v>
      </c>
      <c r="E3713" t="s">
        <v>342</v>
      </c>
      <c r="F3713" s="5">
        <v>40755</v>
      </c>
      <c r="G3713">
        <v>0.693689</v>
      </c>
      <c r="H3713">
        <v>0.62565700000000002</v>
      </c>
      <c r="I3713">
        <v>111.55</v>
      </c>
      <c r="L3713" t="str">
        <f>RRPS_ALL[[#This Row],[BondID]]&amp;"|"&amp;TEXT(RRPS_ALL[[#This Row],[Date]],"yyyymmdd")</f>
        <v>3106|20110731</v>
      </c>
    </row>
    <row r="3714" spans="1:12" x14ac:dyDescent="0.2">
      <c r="A3714" t="s">
        <v>342</v>
      </c>
      <c r="B3714" t="s">
        <v>342</v>
      </c>
      <c r="C3714" t="s">
        <v>312</v>
      </c>
      <c r="D3714" t="b">
        <v>0</v>
      </c>
      <c r="E3714" t="s">
        <v>342</v>
      </c>
      <c r="F3714" s="5">
        <v>40724</v>
      </c>
      <c r="G3714">
        <v>0.50956999999999997</v>
      </c>
      <c r="H3714">
        <v>0.44874399999999998</v>
      </c>
      <c r="I3714">
        <v>111.52</v>
      </c>
      <c r="L3714" t="str">
        <f>RRPS_ALL[[#This Row],[BondID]]&amp;"|"&amp;TEXT(RRPS_ALL[[#This Row],[Date]],"yyyymmdd")</f>
        <v>3106|20110630</v>
      </c>
    </row>
    <row r="3715" spans="1:12" x14ac:dyDescent="0.2">
      <c r="A3715" t="s">
        <v>342</v>
      </c>
      <c r="B3715" t="s">
        <v>342</v>
      </c>
      <c r="C3715" t="s">
        <v>312</v>
      </c>
      <c r="D3715" t="b">
        <v>0</v>
      </c>
      <c r="E3715" t="s">
        <v>342</v>
      </c>
      <c r="F3715" s="5">
        <v>40694</v>
      </c>
      <c r="G3715">
        <v>-2.3E-2</v>
      </c>
      <c r="H3715">
        <v>-7.8E-2</v>
      </c>
      <c r="I3715">
        <v>111.57</v>
      </c>
      <c r="L3715" t="str">
        <f>RRPS_ALL[[#This Row],[BondID]]&amp;"|"&amp;TEXT(RRPS_ALL[[#This Row],[Date]],"yyyymmdd")</f>
        <v>3106|20110531</v>
      </c>
    </row>
    <row r="3716" spans="1:12" x14ac:dyDescent="0.2">
      <c r="A3716" t="s">
        <v>342</v>
      </c>
      <c r="B3716" t="s">
        <v>342</v>
      </c>
      <c r="C3716" t="s">
        <v>312</v>
      </c>
      <c r="D3716" t="b">
        <v>0</v>
      </c>
      <c r="E3716" t="s">
        <v>342</v>
      </c>
      <c r="F3716" s="5">
        <v>40663</v>
      </c>
      <c r="G3716">
        <v>-0.378</v>
      </c>
      <c r="H3716">
        <v>-0.42699999999999999</v>
      </c>
      <c r="I3716">
        <v>111.28</v>
      </c>
      <c r="L3716" t="str">
        <f>RRPS_ALL[[#This Row],[BondID]]&amp;"|"&amp;TEXT(RRPS_ALL[[#This Row],[Date]],"yyyymmdd")</f>
        <v>3106|20110430</v>
      </c>
    </row>
    <row r="3717" spans="1:12" x14ac:dyDescent="0.2">
      <c r="A3717" t="s">
        <v>342</v>
      </c>
      <c r="B3717" t="s">
        <v>342</v>
      </c>
      <c r="C3717" t="s">
        <v>312</v>
      </c>
      <c r="D3717" t="b">
        <v>0</v>
      </c>
      <c r="E3717" t="s">
        <v>342</v>
      </c>
      <c r="F3717" s="5">
        <v>40633</v>
      </c>
      <c r="G3717">
        <v>-0.55400000000000005</v>
      </c>
      <c r="H3717">
        <v>-0.56699999999999995</v>
      </c>
      <c r="I3717">
        <v>110.88500000000001</v>
      </c>
      <c r="L3717" t="str">
        <f>RRPS_ALL[[#This Row],[BondID]]&amp;"|"&amp;TEXT(RRPS_ALL[[#This Row],[Date]],"yyyymmdd")</f>
        <v>3106|20110331</v>
      </c>
    </row>
    <row r="3718" spans="1:12" x14ac:dyDescent="0.2">
      <c r="A3718" t="s">
        <v>342</v>
      </c>
      <c r="B3718" t="s">
        <v>342</v>
      </c>
      <c r="C3718" t="s">
        <v>312</v>
      </c>
      <c r="D3718" t="b">
        <v>0</v>
      </c>
      <c r="E3718" t="s">
        <v>342</v>
      </c>
      <c r="F3718" s="5">
        <v>40602</v>
      </c>
      <c r="G3718">
        <v>0.52900000000000003</v>
      </c>
      <c r="H3718">
        <v>0.47699999999999998</v>
      </c>
      <c r="I3718">
        <v>110.71250000000001</v>
      </c>
      <c r="L3718" t="str">
        <f>RRPS_ALL[[#This Row],[BondID]]&amp;"|"&amp;TEXT(RRPS_ALL[[#This Row],[Date]],"yyyymmdd")</f>
        <v>3106|20110228</v>
      </c>
    </row>
    <row r="3719" spans="1:12" x14ac:dyDescent="0.2">
      <c r="A3719" t="s">
        <v>342</v>
      </c>
      <c r="B3719" t="s">
        <v>342</v>
      </c>
      <c r="C3719" t="s">
        <v>312</v>
      </c>
      <c r="D3719" t="b">
        <v>0</v>
      </c>
      <c r="E3719" t="s">
        <v>342</v>
      </c>
      <c r="F3719" s="5">
        <v>40574</v>
      </c>
      <c r="G3719">
        <v>8.1000000000000003E-2</v>
      </c>
      <c r="H3719">
        <v>3.2000000000000001E-2</v>
      </c>
      <c r="I3719">
        <v>110.57250000000001</v>
      </c>
      <c r="L3719" t="str">
        <f>RRPS_ALL[[#This Row],[BondID]]&amp;"|"&amp;TEXT(RRPS_ALL[[#This Row],[Date]],"yyyymmdd")</f>
        <v>3106|20110131</v>
      </c>
    </row>
    <row r="3720" spans="1:12" x14ac:dyDescent="0.2">
      <c r="A3720" t="s">
        <v>342</v>
      </c>
      <c r="B3720" t="s">
        <v>342</v>
      </c>
      <c r="C3720" t="s">
        <v>312</v>
      </c>
      <c r="D3720" t="b">
        <v>0</v>
      </c>
      <c r="E3720" t="s">
        <v>342</v>
      </c>
      <c r="F3720" s="5">
        <v>40543</v>
      </c>
      <c r="G3720">
        <v>-2.9000000000000001E-2</v>
      </c>
      <c r="H3720">
        <v>-7.4999999999999997E-2</v>
      </c>
      <c r="I3720">
        <v>110.4325</v>
      </c>
      <c r="L3720" t="str">
        <f>RRPS_ALL[[#This Row],[BondID]]&amp;"|"&amp;TEXT(RRPS_ALL[[#This Row],[Date]],"yyyymmdd")</f>
        <v>3106|20101231</v>
      </c>
    </row>
    <row r="3721" spans="1:12" x14ac:dyDescent="0.2">
      <c r="A3721" t="s">
        <v>342</v>
      </c>
      <c r="B3721" t="s">
        <v>342</v>
      </c>
      <c r="C3721" t="s">
        <v>312</v>
      </c>
      <c r="D3721" t="b">
        <v>0</v>
      </c>
      <c r="E3721" t="s">
        <v>342</v>
      </c>
      <c r="F3721" s="5">
        <v>40512</v>
      </c>
      <c r="G3721">
        <v>-1.2E-2</v>
      </c>
      <c r="H3721">
        <v>-5.5E-2</v>
      </c>
      <c r="I3721">
        <v>110.1525</v>
      </c>
      <c r="L3721" t="str">
        <f>RRPS_ALL[[#This Row],[BondID]]&amp;"|"&amp;TEXT(RRPS_ALL[[#This Row],[Date]],"yyyymmdd")</f>
        <v>3106|20101130</v>
      </c>
    </row>
    <row r="3722" spans="1:12" x14ac:dyDescent="0.2">
      <c r="A3722" t="s">
        <v>342</v>
      </c>
      <c r="B3722" t="s">
        <v>342</v>
      </c>
      <c r="C3722" t="s">
        <v>312</v>
      </c>
      <c r="D3722" t="b">
        <v>0</v>
      </c>
      <c r="E3722" t="s">
        <v>342</v>
      </c>
      <c r="F3722" s="5">
        <v>40482</v>
      </c>
      <c r="G3722">
        <v>-0.23699999999999999</v>
      </c>
      <c r="H3722">
        <v>-0.27700000000000002</v>
      </c>
      <c r="I3722">
        <v>109.6725</v>
      </c>
      <c r="L3722" t="str">
        <f>RRPS_ALL[[#This Row],[BondID]]&amp;"|"&amp;TEXT(RRPS_ALL[[#This Row],[Date]],"yyyymmdd")</f>
        <v>3106|20101031</v>
      </c>
    </row>
    <row r="3723" spans="1:12" x14ac:dyDescent="0.2">
      <c r="A3723" t="s">
        <v>342</v>
      </c>
      <c r="B3723" t="s">
        <v>342</v>
      </c>
      <c r="C3723" t="s">
        <v>312</v>
      </c>
      <c r="D3723" t="b">
        <v>0</v>
      </c>
      <c r="E3723" t="s">
        <v>342</v>
      </c>
      <c r="F3723" s="5">
        <v>40451</v>
      </c>
      <c r="G3723">
        <v>-0.18</v>
      </c>
      <c r="H3723">
        <v>-0.219</v>
      </c>
      <c r="I3723">
        <v>109.67749999999999</v>
      </c>
      <c r="L3723" t="str">
        <f>RRPS_ALL[[#This Row],[BondID]]&amp;"|"&amp;TEXT(RRPS_ALL[[#This Row],[Date]],"yyyymmdd")</f>
        <v>3106|20100930</v>
      </c>
    </row>
    <row r="3724" spans="1:12" x14ac:dyDescent="0.2">
      <c r="A3724" t="s">
        <v>342</v>
      </c>
      <c r="B3724" t="s">
        <v>342</v>
      </c>
      <c r="C3724" t="s">
        <v>312</v>
      </c>
      <c r="D3724" t="b">
        <v>0</v>
      </c>
      <c r="E3724" t="s">
        <v>342</v>
      </c>
      <c r="F3724" s="5">
        <v>40421</v>
      </c>
      <c r="G3724">
        <v>0.107</v>
      </c>
      <c r="H3724">
        <v>7.0000000000000007E-2</v>
      </c>
      <c r="I3724">
        <v>109.63249999999999</v>
      </c>
      <c r="L3724" t="str">
        <f>RRPS_ALL[[#This Row],[BondID]]&amp;"|"&amp;TEXT(RRPS_ALL[[#This Row],[Date]],"yyyymmdd")</f>
        <v>3106|20100831</v>
      </c>
    </row>
    <row r="3725" spans="1:12" x14ac:dyDescent="0.2">
      <c r="A3725" t="s">
        <v>342</v>
      </c>
      <c r="B3725" t="s">
        <v>342</v>
      </c>
      <c r="C3725" t="s">
        <v>312</v>
      </c>
      <c r="D3725" t="b">
        <v>0</v>
      </c>
      <c r="E3725" t="s">
        <v>342</v>
      </c>
      <c r="F3725" s="5">
        <v>40390</v>
      </c>
      <c r="G3725">
        <v>0.25</v>
      </c>
      <c r="H3725">
        <v>0.216</v>
      </c>
      <c r="I3725">
        <v>109.4325</v>
      </c>
      <c r="L3725" t="str">
        <f>RRPS_ALL[[#This Row],[BondID]]&amp;"|"&amp;TEXT(RRPS_ALL[[#This Row],[Date]],"yyyymmdd")</f>
        <v>3106|20100731</v>
      </c>
    </row>
    <row r="3726" spans="1:12" x14ac:dyDescent="0.2">
      <c r="A3726" t="s">
        <v>342</v>
      </c>
      <c r="B3726" t="s">
        <v>342</v>
      </c>
      <c r="C3726" t="s">
        <v>312</v>
      </c>
      <c r="D3726" t="b">
        <v>0</v>
      </c>
      <c r="E3726" t="s">
        <v>342</v>
      </c>
      <c r="F3726" s="5">
        <v>40359</v>
      </c>
      <c r="G3726">
        <v>0.156</v>
      </c>
      <c r="H3726">
        <v>0.123</v>
      </c>
      <c r="I3726">
        <v>109.4725</v>
      </c>
      <c r="L3726" t="str">
        <f>RRPS_ALL[[#This Row],[BondID]]&amp;"|"&amp;TEXT(RRPS_ALL[[#This Row],[Date]],"yyyymmdd")</f>
        <v>3106|20100630</v>
      </c>
    </row>
    <row r="3727" spans="1:12" x14ac:dyDescent="0.2">
      <c r="A3727" t="s">
        <v>342</v>
      </c>
      <c r="B3727" t="s">
        <v>342</v>
      </c>
      <c r="C3727" t="s">
        <v>312</v>
      </c>
      <c r="D3727" t="b">
        <v>0</v>
      </c>
      <c r="E3727" t="s">
        <v>342</v>
      </c>
      <c r="F3727" s="5">
        <v>40329</v>
      </c>
      <c r="G3727">
        <v>-0.19800000000000001</v>
      </c>
      <c r="H3727">
        <v>-0.22900000000000001</v>
      </c>
      <c r="I3727">
        <v>110.2475</v>
      </c>
      <c r="L3727" t="str">
        <f>RRPS_ALL[[#This Row],[BondID]]&amp;"|"&amp;TEXT(RRPS_ALL[[#This Row],[Date]],"yyyymmdd")</f>
        <v>3106|20100531</v>
      </c>
    </row>
    <row r="3728" spans="1:12" x14ac:dyDescent="0.2">
      <c r="A3728" t="s">
        <v>342</v>
      </c>
      <c r="B3728" t="s">
        <v>342</v>
      </c>
      <c r="C3728" t="s">
        <v>312</v>
      </c>
      <c r="D3728" t="b">
        <v>0</v>
      </c>
      <c r="E3728" t="s">
        <v>342</v>
      </c>
      <c r="F3728" s="5">
        <v>40298</v>
      </c>
      <c r="G3728">
        <v>-8.1000000000000003E-2</v>
      </c>
      <c r="H3728">
        <v>-0.11</v>
      </c>
      <c r="I3728">
        <v>110.10250000000001</v>
      </c>
      <c r="L3728" t="str">
        <f>RRPS_ALL[[#This Row],[BondID]]&amp;"|"&amp;TEXT(RRPS_ALL[[#This Row],[Date]],"yyyymmdd")</f>
        <v>3106|20100430</v>
      </c>
    </row>
    <row r="3729" spans="1:12" x14ac:dyDescent="0.2">
      <c r="A3729" t="s">
        <v>342</v>
      </c>
      <c r="B3729" t="s">
        <v>342</v>
      </c>
      <c r="C3729" t="s">
        <v>312</v>
      </c>
      <c r="D3729" t="b">
        <v>0</v>
      </c>
      <c r="E3729" t="s">
        <v>342</v>
      </c>
      <c r="F3729" s="5">
        <v>40268</v>
      </c>
      <c r="G3729">
        <v>-0.193</v>
      </c>
      <c r="H3729">
        <v>-0.251</v>
      </c>
      <c r="I3729">
        <v>110.235</v>
      </c>
      <c r="L3729" t="str">
        <f>RRPS_ALL[[#This Row],[BondID]]&amp;"|"&amp;TEXT(RRPS_ALL[[#This Row],[Date]],"yyyymmdd")</f>
        <v>3106|20100331</v>
      </c>
    </row>
    <row r="3730" spans="1:12" x14ac:dyDescent="0.2">
      <c r="A3730" t="s">
        <v>342</v>
      </c>
      <c r="B3730" t="s">
        <v>342</v>
      </c>
      <c r="C3730" t="s">
        <v>312</v>
      </c>
      <c r="D3730" t="b">
        <v>0</v>
      </c>
      <c r="E3730" t="s">
        <v>342</v>
      </c>
      <c r="F3730" s="5">
        <v>40237</v>
      </c>
      <c r="G3730">
        <v>-0.249</v>
      </c>
      <c r="H3730">
        <v>-0.30399999999999999</v>
      </c>
      <c r="I3730">
        <v>109.825</v>
      </c>
      <c r="L3730" t="str">
        <f>RRPS_ALL[[#This Row],[BondID]]&amp;"|"&amp;TEXT(RRPS_ALL[[#This Row],[Date]],"yyyymmdd")</f>
        <v>3106|20100228</v>
      </c>
    </row>
    <row r="3731" spans="1:12" x14ac:dyDescent="0.2">
      <c r="A3731" t="s">
        <v>342</v>
      </c>
      <c r="B3731" t="s">
        <v>342</v>
      </c>
      <c r="C3731" t="s">
        <v>312</v>
      </c>
      <c r="D3731" t="b">
        <v>0</v>
      </c>
      <c r="E3731" t="s">
        <v>342</v>
      </c>
      <c r="F3731" s="5">
        <v>40209</v>
      </c>
      <c r="G3731">
        <v>2.9079999999999999</v>
      </c>
      <c r="H3731">
        <v>2.8530000000000002</v>
      </c>
      <c r="I3731">
        <v>110.005</v>
      </c>
      <c r="L3731" t="str">
        <f>RRPS_ALL[[#This Row],[BondID]]&amp;"|"&amp;TEXT(RRPS_ALL[[#This Row],[Date]],"yyyymmdd")</f>
        <v>3106|20100131</v>
      </c>
    </row>
    <row r="3732" spans="1:12" x14ac:dyDescent="0.2">
      <c r="A3732" t="s">
        <v>342</v>
      </c>
      <c r="B3732" t="s">
        <v>342</v>
      </c>
      <c r="C3732" t="s">
        <v>312</v>
      </c>
      <c r="D3732" t="b">
        <v>0</v>
      </c>
      <c r="E3732" t="s">
        <v>342</v>
      </c>
      <c r="F3732" s="5">
        <v>40178</v>
      </c>
      <c r="G3732">
        <v>2.9790000000000001</v>
      </c>
      <c r="H3732">
        <v>2.9260000000000002</v>
      </c>
      <c r="I3732">
        <v>109.696</v>
      </c>
      <c r="L3732" t="str">
        <f>RRPS_ALL[[#This Row],[BondID]]&amp;"|"&amp;TEXT(RRPS_ALL[[#This Row],[Date]],"yyyymmdd")</f>
        <v>3106|20091231</v>
      </c>
    </row>
    <row r="3733" spans="1:12" x14ac:dyDescent="0.2">
      <c r="A3733" t="s">
        <v>342</v>
      </c>
      <c r="B3733" t="s">
        <v>342</v>
      </c>
      <c r="C3733" t="s">
        <v>312</v>
      </c>
      <c r="D3733" t="b">
        <v>0</v>
      </c>
      <c r="E3733" t="s">
        <v>342</v>
      </c>
      <c r="F3733" s="5">
        <v>40147</v>
      </c>
      <c r="G3733">
        <v>3.0329999999999999</v>
      </c>
      <c r="H3733">
        <v>2.9830000000000001</v>
      </c>
      <c r="I3733">
        <v>109.663</v>
      </c>
      <c r="L3733" t="str">
        <f>RRPS_ALL[[#This Row],[BondID]]&amp;"|"&amp;TEXT(RRPS_ALL[[#This Row],[Date]],"yyyymmdd")</f>
        <v>3106|20091130</v>
      </c>
    </row>
    <row r="3734" spans="1:12" x14ac:dyDescent="0.2">
      <c r="A3734" t="s">
        <v>342</v>
      </c>
      <c r="B3734" t="s">
        <v>342</v>
      </c>
      <c r="C3734" t="s">
        <v>312</v>
      </c>
      <c r="D3734" t="b">
        <v>0</v>
      </c>
      <c r="E3734" t="s">
        <v>342</v>
      </c>
      <c r="F3734" s="5">
        <v>40117</v>
      </c>
      <c r="G3734">
        <v>3.2229999999999999</v>
      </c>
      <c r="H3734">
        <v>3.173</v>
      </c>
      <c r="I3734">
        <v>109.005</v>
      </c>
      <c r="L3734" t="str">
        <f>RRPS_ALL[[#This Row],[BondID]]&amp;"|"&amp;TEXT(RRPS_ALL[[#This Row],[Date]],"yyyymmdd")</f>
        <v>3106|20091031</v>
      </c>
    </row>
    <row r="3735" spans="1:12" x14ac:dyDescent="0.2">
      <c r="A3735" t="s">
        <v>342</v>
      </c>
      <c r="B3735" t="s">
        <v>342</v>
      </c>
      <c r="C3735" t="s">
        <v>312</v>
      </c>
      <c r="D3735" t="b">
        <v>0</v>
      </c>
      <c r="E3735" t="s">
        <v>342</v>
      </c>
      <c r="F3735" s="5">
        <v>40086</v>
      </c>
      <c r="G3735">
        <v>3.177</v>
      </c>
      <c r="H3735">
        <v>3.13</v>
      </c>
      <c r="I3735">
        <v>108.858</v>
      </c>
      <c r="L3735" t="str">
        <f>RRPS_ALL[[#This Row],[BondID]]&amp;"|"&amp;TEXT(RRPS_ALL[[#This Row],[Date]],"yyyymmdd")</f>
        <v>3106|20090930</v>
      </c>
    </row>
    <row r="3736" spans="1:12" x14ac:dyDescent="0.2">
      <c r="A3736" t="s">
        <v>342</v>
      </c>
      <c r="B3736" t="s">
        <v>342</v>
      </c>
      <c r="C3736" t="s">
        <v>312</v>
      </c>
      <c r="D3736" t="b">
        <v>0</v>
      </c>
      <c r="E3736" t="s">
        <v>342</v>
      </c>
      <c r="F3736" s="5">
        <v>40056</v>
      </c>
      <c r="G3736">
        <v>3.3570000000000002</v>
      </c>
      <c r="H3736">
        <v>3.3109999999999999</v>
      </c>
      <c r="I3736">
        <v>108.215</v>
      </c>
      <c r="L3736" t="str">
        <f>RRPS_ALL[[#This Row],[BondID]]&amp;"|"&amp;TEXT(RRPS_ALL[[#This Row],[Date]],"yyyymmdd")</f>
        <v>3106|20090831</v>
      </c>
    </row>
    <row r="3737" spans="1:12" x14ac:dyDescent="0.2">
      <c r="A3737" t="s">
        <v>342</v>
      </c>
      <c r="B3737" t="s">
        <v>342</v>
      </c>
      <c r="C3737" t="s">
        <v>312</v>
      </c>
      <c r="D3737" t="b">
        <v>0</v>
      </c>
      <c r="E3737" t="s">
        <v>342</v>
      </c>
      <c r="F3737" s="5">
        <v>40025</v>
      </c>
      <c r="G3737">
        <v>3.8959999999999999</v>
      </c>
      <c r="H3737">
        <v>3.85</v>
      </c>
      <c r="I3737">
        <v>107.30200000000001</v>
      </c>
      <c r="L3737" t="str">
        <f>RRPS_ALL[[#This Row],[BondID]]&amp;"|"&amp;TEXT(RRPS_ALL[[#This Row],[Date]],"yyyymmdd")</f>
        <v>3106|20090731</v>
      </c>
    </row>
    <row r="3738" spans="1:12" x14ac:dyDescent="0.2">
      <c r="A3738" t="s">
        <v>342</v>
      </c>
      <c r="B3738" t="s">
        <v>342</v>
      </c>
      <c r="C3738" t="s">
        <v>312</v>
      </c>
      <c r="D3738" t="b">
        <v>0</v>
      </c>
      <c r="E3738" t="s">
        <v>342</v>
      </c>
      <c r="F3738" s="5">
        <v>39994</v>
      </c>
      <c r="G3738">
        <v>3.8039999999999998</v>
      </c>
      <c r="H3738">
        <v>3.7589999999999999</v>
      </c>
      <c r="I3738">
        <v>107.30200000000001</v>
      </c>
      <c r="L3738" t="str">
        <f>RRPS_ALL[[#This Row],[BondID]]&amp;"|"&amp;TEXT(RRPS_ALL[[#This Row],[Date]],"yyyymmdd")</f>
        <v>3106|20090630</v>
      </c>
    </row>
    <row r="3739" spans="1:12" x14ac:dyDescent="0.2">
      <c r="A3739" t="s">
        <v>342</v>
      </c>
      <c r="B3739" t="s">
        <v>342</v>
      </c>
      <c r="C3739" t="s">
        <v>312</v>
      </c>
      <c r="D3739" t="b">
        <v>0</v>
      </c>
      <c r="E3739" t="s">
        <v>342</v>
      </c>
      <c r="F3739" s="5">
        <v>39964</v>
      </c>
      <c r="G3739">
        <v>4.0090000000000003</v>
      </c>
      <c r="H3739">
        <v>3.9649999999999999</v>
      </c>
      <c r="I3739">
        <v>106.66800000000001</v>
      </c>
      <c r="L3739" t="str">
        <f>RRPS_ALL[[#This Row],[BondID]]&amp;"|"&amp;TEXT(RRPS_ALL[[#This Row],[Date]],"yyyymmdd")</f>
        <v>3106|20090531</v>
      </c>
    </row>
    <row r="3740" spans="1:12" x14ac:dyDescent="0.2">
      <c r="A3740" t="s">
        <v>342</v>
      </c>
      <c r="B3740" t="s">
        <v>342</v>
      </c>
      <c r="C3740" t="s">
        <v>312</v>
      </c>
      <c r="D3740" t="b">
        <v>0</v>
      </c>
      <c r="E3740" t="s">
        <v>342</v>
      </c>
      <c r="F3740" s="5">
        <v>39933</v>
      </c>
      <c r="G3740">
        <v>3.97</v>
      </c>
      <c r="H3740">
        <v>3.9279999999999999</v>
      </c>
      <c r="I3740">
        <v>106.642</v>
      </c>
      <c r="L3740" t="str">
        <f>RRPS_ALL[[#This Row],[BondID]]&amp;"|"&amp;TEXT(RRPS_ALL[[#This Row],[Date]],"yyyymmdd")</f>
        <v>3106|20090430</v>
      </c>
    </row>
    <row r="3741" spans="1:12" x14ac:dyDescent="0.2">
      <c r="A3741" t="s">
        <v>342</v>
      </c>
      <c r="B3741" t="s">
        <v>342</v>
      </c>
      <c r="C3741" t="s">
        <v>312</v>
      </c>
      <c r="D3741" t="b">
        <v>0</v>
      </c>
      <c r="E3741" t="s">
        <v>342</v>
      </c>
      <c r="F3741" s="5">
        <v>39903</v>
      </c>
      <c r="G3741">
        <v>3.84</v>
      </c>
      <c r="H3741">
        <v>3.7909999999999999</v>
      </c>
      <c r="I3741">
        <v>106.745</v>
      </c>
      <c r="L3741" t="str">
        <f>RRPS_ALL[[#This Row],[BondID]]&amp;"|"&amp;TEXT(RRPS_ALL[[#This Row],[Date]],"yyyymmdd")</f>
        <v>3106|20090331</v>
      </c>
    </row>
    <row r="3742" spans="1:12" x14ac:dyDescent="0.2">
      <c r="A3742" t="s">
        <v>342</v>
      </c>
      <c r="B3742" t="s">
        <v>342</v>
      </c>
      <c r="C3742" t="s">
        <v>312</v>
      </c>
      <c r="D3742" t="b">
        <v>0</v>
      </c>
      <c r="E3742" t="s">
        <v>342</v>
      </c>
      <c r="F3742" s="5">
        <v>39872</v>
      </c>
      <c r="G3742">
        <v>4.1310000000000002</v>
      </c>
      <c r="H3742">
        <v>4.0830000000000002</v>
      </c>
      <c r="I3742">
        <v>105.82899999999999</v>
      </c>
      <c r="L3742" t="str">
        <f>RRPS_ALL[[#This Row],[BondID]]&amp;"|"&amp;TEXT(RRPS_ALL[[#This Row],[Date]],"yyyymmdd")</f>
        <v>3106|20090228</v>
      </c>
    </row>
    <row r="3743" spans="1:12" x14ac:dyDescent="0.2">
      <c r="A3743" t="s">
        <v>342</v>
      </c>
      <c r="B3743" t="s">
        <v>342</v>
      </c>
      <c r="C3743" t="s">
        <v>312</v>
      </c>
      <c r="D3743" t="b">
        <v>0</v>
      </c>
      <c r="E3743" t="s">
        <v>342</v>
      </c>
      <c r="F3743" s="5">
        <v>39844</v>
      </c>
      <c r="G3743">
        <v>4.6929999999999996</v>
      </c>
      <c r="H3743">
        <v>4.6440000000000001</v>
      </c>
      <c r="I3743">
        <v>104.44499999999999</v>
      </c>
      <c r="L3743" t="str">
        <f>RRPS_ALL[[#This Row],[BondID]]&amp;"|"&amp;TEXT(RRPS_ALL[[#This Row],[Date]],"yyyymmdd")</f>
        <v>3106|20090131</v>
      </c>
    </row>
    <row r="3744" spans="1:12" x14ac:dyDescent="0.2">
      <c r="A3744" t="s">
        <v>342</v>
      </c>
      <c r="B3744" t="s">
        <v>342</v>
      </c>
      <c r="C3744" t="s">
        <v>312</v>
      </c>
      <c r="D3744" t="b">
        <v>0</v>
      </c>
      <c r="E3744" t="s">
        <v>342</v>
      </c>
      <c r="F3744" s="5">
        <v>39813</v>
      </c>
      <c r="G3744">
        <v>4.9210000000000003</v>
      </c>
      <c r="H3744">
        <v>4.875</v>
      </c>
      <c r="I3744">
        <v>105.09099999999999</v>
      </c>
      <c r="L3744" t="str">
        <f>RRPS_ALL[[#This Row],[BondID]]&amp;"|"&amp;TEXT(RRPS_ALL[[#This Row],[Date]],"yyyymmdd")</f>
        <v>3106|20081231</v>
      </c>
    </row>
    <row r="3745" spans="1:12" x14ac:dyDescent="0.2">
      <c r="A3745" t="s">
        <v>342</v>
      </c>
      <c r="B3745" t="s">
        <v>342</v>
      </c>
      <c r="C3745" t="s">
        <v>312</v>
      </c>
      <c r="D3745" t="b">
        <v>0</v>
      </c>
      <c r="E3745" t="s">
        <v>342</v>
      </c>
      <c r="F3745" s="5">
        <v>39782</v>
      </c>
      <c r="G3745">
        <v>4.8710000000000004</v>
      </c>
      <c r="H3745">
        <v>4.8460000000000001</v>
      </c>
      <c r="I3745">
        <v>105.949</v>
      </c>
      <c r="L3745" t="str">
        <f>RRPS_ALL[[#This Row],[BondID]]&amp;"|"&amp;TEXT(RRPS_ALL[[#This Row],[Date]],"yyyymmdd")</f>
        <v>3106|20081130</v>
      </c>
    </row>
    <row r="3746" spans="1:12" x14ac:dyDescent="0.2">
      <c r="A3746" t="s">
        <v>342</v>
      </c>
      <c r="B3746" t="s">
        <v>342</v>
      </c>
      <c r="C3746" t="s">
        <v>312</v>
      </c>
      <c r="D3746" t="b">
        <v>0</v>
      </c>
      <c r="E3746" t="s">
        <v>342</v>
      </c>
      <c r="F3746" s="5">
        <v>39752</v>
      </c>
      <c r="G3746">
        <v>4.9960000000000004</v>
      </c>
      <c r="H3746">
        <v>4.9720000000000004</v>
      </c>
      <c r="I3746">
        <v>105.322</v>
      </c>
      <c r="L3746" t="str">
        <f>RRPS_ALL[[#This Row],[BondID]]&amp;"|"&amp;TEXT(RRPS_ALL[[#This Row],[Date]],"yyyymmdd")</f>
        <v>3106|20081031</v>
      </c>
    </row>
    <row r="3747" spans="1:12" x14ac:dyDescent="0.2">
      <c r="A3747" t="s">
        <v>342</v>
      </c>
      <c r="B3747" t="s">
        <v>342</v>
      </c>
      <c r="C3747" t="s">
        <v>312</v>
      </c>
      <c r="D3747" t="b">
        <v>0</v>
      </c>
      <c r="E3747" t="s">
        <v>342</v>
      </c>
      <c r="F3747" s="5">
        <v>39721</v>
      </c>
      <c r="G3747">
        <v>4.8819999999999997</v>
      </c>
      <c r="H3747">
        <v>4.859</v>
      </c>
      <c r="I3747">
        <v>104.532</v>
      </c>
      <c r="L3747" t="str">
        <f>RRPS_ALL[[#This Row],[BondID]]&amp;"|"&amp;TEXT(RRPS_ALL[[#This Row],[Date]],"yyyymmdd")</f>
        <v>3106|20080930</v>
      </c>
    </row>
    <row r="3748" spans="1:12" x14ac:dyDescent="0.2">
      <c r="A3748" t="s">
        <v>342</v>
      </c>
      <c r="B3748" t="s">
        <v>342</v>
      </c>
      <c r="C3748" t="s">
        <v>312</v>
      </c>
      <c r="D3748" t="b">
        <v>0</v>
      </c>
      <c r="E3748" t="s">
        <v>342</v>
      </c>
      <c r="F3748" s="5">
        <v>39691</v>
      </c>
      <c r="G3748">
        <v>4.8250000000000002</v>
      </c>
      <c r="H3748">
        <v>4.8019999999999996</v>
      </c>
      <c r="I3748">
        <v>104.715</v>
      </c>
      <c r="L3748" t="str">
        <f>RRPS_ALL[[#This Row],[BondID]]&amp;"|"&amp;TEXT(RRPS_ALL[[#This Row],[Date]],"yyyymmdd")</f>
        <v>3106|20080831</v>
      </c>
    </row>
    <row r="3749" spans="1:12" x14ac:dyDescent="0.2">
      <c r="A3749" t="s">
        <v>342</v>
      </c>
      <c r="B3749" t="s">
        <v>342</v>
      </c>
      <c r="C3749" t="s">
        <v>312</v>
      </c>
      <c r="D3749" t="b">
        <v>0</v>
      </c>
      <c r="E3749" t="s">
        <v>342</v>
      </c>
      <c r="F3749" s="5">
        <v>39660</v>
      </c>
      <c r="G3749">
        <v>4.9790000000000001</v>
      </c>
      <c r="H3749">
        <v>4.9569999999999999</v>
      </c>
      <c r="I3749">
        <v>104.236</v>
      </c>
      <c r="L3749" t="str">
        <f>RRPS_ALL[[#This Row],[BondID]]&amp;"|"&amp;TEXT(RRPS_ALL[[#This Row],[Date]],"yyyymmdd")</f>
        <v>3106|20080731</v>
      </c>
    </row>
    <row r="3750" spans="1:12" x14ac:dyDescent="0.2">
      <c r="A3750" t="s">
        <v>342</v>
      </c>
      <c r="B3750" t="s">
        <v>342</v>
      </c>
      <c r="C3750" t="s">
        <v>312</v>
      </c>
      <c r="D3750" t="b">
        <v>0</v>
      </c>
      <c r="E3750" t="s">
        <v>342</v>
      </c>
      <c r="F3750" s="5">
        <v>39629</v>
      </c>
      <c r="G3750">
        <v>5.0179999999999998</v>
      </c>
      <c r="H3750">
        <v>4.9960000000000004</v>
      </c>
      <c r="I3750">
        <v>103.498</v>
      </c>
      <c r="L3750" t="str">
        <f>RRPS_ALL[[#This Row],[BondID]]&amp;"|"&amp;TEXT(RRPS_ALL[[#This Row],[Date]],"yyyymmdd")</f>
        <v>3106|20080630</v>
      </c>
    </row>
    <row r="3751" spans="1:12" x14ac:dyDescent="0.2">
      <c r="A3751" t="s">
        <v>342</v>
      </c>
      <c r="B3751" t="s">
        <v>342</v>
      </c>
      <c r="C3751" t="s">
        <v>312</v>
      </c>
      <c r="D3751" t="b">
        <v>0</v>
      </c>
      <c r="E3751" t="s">
        <v>342</v>
      </c>
      <c r="F3751" s="5">
        <v>39599</v>
      </c>
      <c r="G3751">
        <v>4.8390000000000004</v>
      </c>
      <c r="H3751">
        <v>4.8170000000000002</v>
      </c>
      <c r="I3751">
        <v>103.648</v>
      </c>
      <c r="L3751" t="str">
        <f>RRPS_ALL[[#This Row],[BondID]]&amp;"|"&amp;TEXT(RRPS_ALL[[#This Row],[Date]],"yyyymmdd")</f>
        <v>3106|20080531</v>
      </c>
    </row>
    <row r="3752" spans="1:12" x14ac:dyDescent="0.2">
      <c r="A3752" t="s">
        <v>342</v>
      </c>
      <c r="B3752" t="s">
        <v>342</v>
      </c>
      <c r="C3752" t="s">
        <v>312</v>
      </c>
      <c r="D3752" t="b">
        <v>0</v>
      </c>
      <c r="E3752" t="s">
        <v>342</v>
      </c>
      <c r="F3752" s="5">
        <v>39568</v>
      </c>
      <c r="G3752">
        <v>4.6920000000000002</v>
      </c>
      <c r="H3752">
        <v>4.6710000000000003</v>
      </c>
      <c r="I3752">
        <v>103.607</v>
      </c>
      <c r="L3752" t="str">
        <f>RRPS_ALL[[#This Row],[BondID]]&amp;"|"&amp;TEXT(RRPS_ALL[[#This Row],[Date]],"yyyymmdd")</f>
        <v>3106|20080430</v>
      </c>
    </row>
    <row r="3753" spans="1:12" x14ac:dyDescent="0.2">
      <c r="A3753" t="s">
        <v>342</v>
      </c>
      <c r="B3753" t="s">
        <v>342</v>
      </c>
      <c r="C3753" t="s">
        <v>312</v>
      </c>
      <c r="D3753" t="b">
        <v>0</v>
      </c>
      <c r="E3753" t="s">
        <v>342</v>
      </c>
      <c r="F3753" s="5">
        <v>39538</v>
      </c>
      <c r="G3753">
        <v>4.4080000000000004</v>
      </c>
      <c r="H3753">
        <v>4.3819999999999997</v>
      </c>
      <c r="I3753">
        <v>103.681</v>
      </c>
      <c r="L3753" t="str">
        <f>RRPS_ALL[[#This Row],[BondID]]&amp;"|"&amp;TEXT(RRPS_ALL[[#This Row],[Date]],"yyyymmdd")</f>
        <v>3106|20080331</v>
      </c>
    </row>
    <row r="3754" spans="1:12" x14ac:dyDescent="0.2">
      <c r="A3754" t="s">
        <v>342</v>
      </c>
      <c r="B3754" t="s">
        <v>342</v>
      </c>
      <c r="C3754" t="s">
        <v>312</v>
      </c>
      <c r="D3754" t="b">
        <v>0</v>
      </c>
      <c r="E3754" t="s">
        <v>342</v>
      </c>
      <c r="F3754" s="5">
        <v>39507</v>
      </c>
      <c r="G3754">
        <v>4.391</v>
      </c>
      <c r="H3754">
        <v>4.3659999999999997</v>
      </c>
      <c r="I3754">
        <v>103.304</v>
      </c>
      <c r="L3754" t="str">
        <f>RRPS_ALL[[#This Row],[BondID]]&amp;"|"&amp;TEXT(RRPS_ALL[[#This Row],[Date]],"yyyymmdd")</f>
        <v>3106|20080229</v>
      </c>
    </row>
    <row r="3755" spans="1:12" x14ac:dyDescent="0.2">
      <c r="A3755" t="s">
        <v>342</v>
      </c>
      <c r="B3755" t="s">
        <v>342</v>
      </c>
      <c r="C3755" t="s">
        <v>312</v>
      </c>
      <c r="D3755" t="b">
        <v>0</v>
      </c>
      <c r="E3755" t="s">
        <v>342</v>
      </c>
      <c r="F3755" s="5">
        <v>39478</v>
      </c>
      <c r="G3755">
        <v>4.4980000000000002</v>
      </c>
      <c r="H3755">
        <v>4.4729999999999999</v>
      </c>
      <c r="I3755">
        <v>103.637</v>
      </c>
      <c r="L3755" t="str">
        <f>RRPS_ALL[[#This Row],[BondID]]&amp;"|"&amp;TEXT(RRPS_ALL[[#This Row],[Date]],"yyyymmdd")</f>
        <v>3106|20080131</v>
      </c>
    </row>
    <row r="3756" spans="1:12" x14ac:dyDescent="0.2">
      <c r="A3756" t="s">
        <v>342</v>
      </c>
      <c r="B3756" t="s">
        <v>342</v>
      </c>
      <c r="C3756" t="s">
        <v>312</v>
      </c>
      <c r="D3756" t="b">
        <v>0</v>
      </c>
      <c r="E3756" t="s">
        <v>342</v>
      </c>
      <c r="F3756" s="5">
        <v>39447</v>
      </c>
      <c r="G3756">
        <v>4.8600000000000003</v>
      </c>
      <c r="H3756">
        <v>4.835</v>
      </c>
      <c r="I3756">
        <v>101.9</v>
      </c>
      <c r="L3756" t="str">
        <f>RRPS_ALL[[#This Row],[BondID]]&amp;"|"&amp;TEXT(RRPS_ALL[[#This Row],[Date]],"yyyymmdd")</f>
        <v>3106|20071231</v>
      </c>
    </row>
    <row r="3757" spans="1:12" x14ac:dyDescent="0.2">
      <c r="A3757" t="s">
        <v>342</v>
      </c>
      <c r="B3757" t="s">
        <v>342</v>
      </c>
      <c r="C3757" t="s">
        <v>312</v>
      </c>
      <c r="D3757" t="b">
        <v>0</v>
      </c>
      <c r="E3757" t="s">
        <v>342</v>
      </c>
      <c r="F3757" s="5">
        <v>39416</v>
      </c>
      <c r="G3757">
        <v>0.85399999999999998</v>
      </c>
      <c r="H3757">
        <v>0.83099999999999996</v>
      </c>
      <c r="I3757">
        <v>100.714</v>
      </c>
      <c r="L3757" t="str">
        <f>RRPS_ALL[[#This Row],[BondID]]&amp;"|"&amp;TEXT(RRPS_ALL[[#This Row],[Date]],"yyyymmdd")</f>
        <v>3106|20071130</v>
      </c>
    </row>
    <row r="3758" spans="1:12" x14ac:dyDescent="0.2">
      <c r="A3758" t="s">
        <v>342</v>
      </c>
      <c r="B3758" t="s">
        <v>342</v>
      </c>
      <c r="C3758" t="s">
        <v>312</v>
      </c>
      <c r="D3758" t="b">
        <v>0</v>
      </c>
      <c r="E3758" t="s">
        <v>342</v>
      </c>
      <c r="F3758" s="5">
        <v>39386</v>
      </c>
      <c r="G3758">
        <v>1.0589999999999999</v>
      </c>
      <c r="H3758">
        <v>1.036</v>
      </c>
      <c r="I3758">
        <v>99.846000000000004</v>
      </c>
      <c r="L3758" t="str">
        <f>RRPS_ALL[[#This Row],[BondID]]&amp;"|"&amp;TEXT(RRPS_ALL[[#This Row],[Date]],"yyyymmdd")</f>
        <v>3106|20071031</v>
      </c>
    </row>
    <row r="3759" spans="1:12" x14ac:dyDescent="0.2">
      <c r="A3759" t="s">
        <v>342</v>
      </c>
      <c r="B3759" t="s">
        <v>342</v>
      </c>
      <c r="C3759" t="s">
        <v>312</v>
      </c>
      <c r="D3759" t="b">
        <v>0</v>
      </c>
      <c r="E3759" t="s">
        <v>342</v>
      </c>
      <c r="F3759" s="5">
        <v>39355</v>
      </c>
      <c r="G3759">
        <v>1.1299999999999999</v>
      </c>
      <c r="H3759">
        <v>1.107</v>
      </c>
      <c r="I3759">
        <v>99.534000000000006</v>
      </c>
      <c r="L3759" t="str">
        <f>RRPS_ALL[[#This Row],[BondID]]&amp;"|"&amp;TEXT(RRPS_ALL[[#This Row],[Date]],"yyyymmdd")</f>
        <v>3106|20070930</v>
      </c>
    </row>
    <row r="3760" spans="1:12" x14ac:dyDescent="0.2">
      <c r="A3760" t="s">
        <v>342</v>
      </c>
      <c r="B3760" t="s">
        <v>342</v>
      </c>
      <c r="C3760" t="s">
        <v>312</v>
      </c>
      <c r="D3760" t="b">
        <v>0</v>
      </c>
      <c r="E3760" t="s">
        <v>342</v>
      </c>
      <c r="F3760" s="5">
        <v>39325</v>
      </c>
      <c r="G3760">
        <v>1.2529999999999999</v>
      </c>
      <c r="H3760">
        <v>1.2310000000000001</v>
      </c>
      <c r="I3760">
        <v>98.978999999999999</v>
      </c>
      <c r="L3760" t="str">
        <f>RRPS_ALL[[#This Row],[BondID]]&amp;"|"&amp;TEXT(RRPS_ALL[[#This Row],[Date]],"yyyymmdd")</f>
        <v>3106|20070831</v>
      </c>
    </row>
    <row r="3761" spans="1:12" x14ac:dyDescent="0.2">
      <c r="A3761" t="s">
        <v>342</v>
      </c>
      <c r="B3761" t="s">
        <v>342</v>
      </c>
      <c r="C3761" t="s">
        <v>312</v>
      </c>
      <c r="D3761" t="b">
        <v>0</v>
      </c>
      <c r="E3761" t="s">
        <v>342</v>
      </c>
      <c r="F3761" s="5">
        <v>39294</v>
      </c>
      <c r="G3761">
        <v>1.504</v>
      </c>
      <c r="H3761">
        <v>1.4810000000000001</v>
      </c>
      <c r="I3761">
        <v>97.846000000000004</v>
      </c>
      <c r="L3761" t="str">
        <f>RRPS_ALL[[#This Row],[BondID]]&amp;"|"&amp;TEXT(RRPS_ALL[[#This Row],[Date]],"yyyymmdd")</f>
        <v>3106|20070731</v>
      </c>
    </row>
    <row r="3762" spans="1:12" x14ac:dyDescent="0.2">
      <c r="A3762" t="s">
        <v>342</v>
      </c>
      <c r="B3762" t="s">
        <v>342</v>
      </c>
      <c r="C3762" t="s">
        <v>312</v>
      </c>
      <c r="D3762" t="b">
        <v>0</v>
      </c>
      <c r="E3762" t="s">
        <v>342</v>
      </c>
      <c r="F3762" s="5">
        <v>39263</v>
      </c>
      <c r="G3762">
        <v>1.6379999999999999</v>
      </c>
      <c r="H3762">
        <v>1.6160000000000001</v>
      </c>
      <c r="I3762">
        <v>97.209000000000003</v>
      </c>
      <c r="L3762" t="str">
        <f>RRPS_ALL[[#This Row],[BondID]]&amp;"|"&amp;TEXT(RRPS_ALL[[#This Row],[Date]],"yyyymmdd")</f>
        <v>3106|20070630</v>
      </c>
    </row>
    <row r="3763" spans="1:12" x14ac:dyDescent="0.2">
      <c r="A3763" t="s">
        <v>342</v>
      </c>
      <c r="B3763" t="s">
        <v>342</v>
      </c>
      <c r="C3763" t="s">
        <v>312</v>
      </c>
      <c r="D3763" t="b">
        <v>0</v>
      </c>
      <c r="E3763" t="s">
        <v>342</v>
      </c>
      <c r="F3763" s="5">
        <v>39233</v>
      </c>
      <c r="L3763" t="str">
        <f>RRPS_ALL[[#This Row],[BondID]]&amp;"|"&amp;TEXT(RRPS_ALL[[#This Row],[Date]],"yyyymmdd")</f>
        <v>3106|20070531</v>
      </c>
    </row>
    <row r="3764" spans="1:12" x14ac:dyDescent="0.2">
      <c r="A3764" t="s">
        <v>342</v>
      </c>
      <c r="B3764" t="s">
        <v>342</v>
      </c>
      <c r="C3764" t="s">
        <v>312</v>
      </c>
      <c r="D3764" t="b">
        <v>0</v>
      </c>
      <c r="E3764" t="s">
        <v>342</v>
      </c>
      <c r="F3764" s="5">
        <v>39202</v>
      </c>
      <c r="L3764" t="str">
        <f>RRPS_ALL[[#This Row],[BondID]]&amp;"|"&amp;TEXT(RRPS_ALL[[#This Row],[Date]],"yyyymmdd")</f>
        <v>3106|20070430</v>
      </c>
    </row>
    <row r="3765" spans="1:12" x14ac:dyDescent="0.2">
      <c r="A3765" t="s">
        <v>342</v>
      </c>
      <c r="B3765" t="s">
        <v>342</v>
      </c>
      <c r="C3765" t="s">
        <v>312</v>
      </c>
      <c r="D3765" t="b">
        <v>0</v>
      </c>
      <c r="E3765" t="s">
        <v>342</v>
      </c>
      <c r="F3765" s="5">
        <v>39172</v>
      </c>
      <c r="L3765" t="str">
        <f>RRPS_ALL[[#This Row],[BondID]]&amp;"|"&amp;TEXT(RRPS_ALL[[#This Row],[Date]],"yyyymmdd")</f>
        <v>3106|20070331</v>
      </c>
    </row>
    <row r="3766" spans="1:12" x14ac:dyDescent="0.2">
      <c r="A3766" t="s">
        <v>342</v>
      </c>
      <c r="B3766" t="s">
        <v>342</v>
      </c>
      <c r="C3766" t="s">
        <v>312</v>
      </c>
      <c r="D3766" t="b">
        <v>0</v>
      </c>
      <c r="E3766" t="s">
        <v>342</v>
      </c>
      <c r="F3766" s="5">
        <v>39141</v>
      </c>
      <c r="L3766" t="str">
        <f>RRPS_ALL[[#This Row],[BondID]]&amp;"|"&amp;TEXT(RRPS_ALL[[#This Row],[Date]],"yyyymmdd")</f>
        <v>3106|20070228</v>
      </c>
    </row>
    <row r="3767" spans="1:12" x14ac:dyDescent="0.2">
      <c r="A3767" t="s">
        <v>342</v>
      </c>
      <c r="B3767" t="s">
        <v>342</v>
      </c>
      <c r="C3767" t="s">
        <v>312</v>
      </c>
      <c r="D3767" t="b">
        <v>0</v>
      </c>
      <c r="E3767" t="s">
        <v>342</v>
      </c>
      <c r="F3767" s="5">
        <v>39113</v>
      </c>
      <c r="L3767" t="str">
        <f>RRPS_ALL[[#This Row],[BondID]]&amp;"|"&amp;TEXT(RRPS_ALL[[#This Row],[Date]],"yyyymmdd")</f>
        <v>3106|20070131</v>
      </c>
    </row>
    <row r="3768" spans="1:12" x14ac:dyDescent="0.2">
      <c r="A3768" t="s">
        <v>342</v>
      </c>
      <c r="B3768" t="s">
        <v>342</v>
      </c>
      <c r="C3768" t="s">
        <v>312</v>
      </c>
      <c r="D3768" t="b">
        <v>0</v>
      </c>
      <c r="E3768" t="s">
        <v>342</v>
      </c>
      <c r="F3768" s="5">
        <v>39082</v>
      </c>
      <c r="L3768" t="str">
        <f>RRPS_ALL[[#This Row],[BondID]]&amp;"|"&amp;TEXT(RRPS_ALL[[#This Row],[Date]],"yyyymmdd")</f>
        <v>3106|20061231</v>
      </c>
    </row>
    <row r="3769" spans="1:12" x14ac:dyDescent="0.2">
      <c r="A3769" t="s">
        <v>342</v>
      </c>
      <c r="B3769" t="s">
        <v>342</v>
      </c>
      <c r="C3769" t="s">
        <v>312</v>
      </c>
      <c r="D3769" t="b">
        <v>0</v>
      </c>
      <c r="E3769" t="s">
        <v>342</v>
      </c>
      <c r="F3769" s="5">
        <v>39051</v>
      </c>
      <c r="L3769" t="str">
        <f>RRPS_ALL[[#This Row],[BondID]]&amp;"|"&amp;TEXT(RRPS_ALL[[#This Row],[Date]],"yyyymmdd")</f>
        <v>3106|20061130</v>
      </c>
    </row>
    <row r="3770" spans="1:12" x14ac:dyDescent="0.2">
      <c r="A3770" t="s">
        <v>342</v>
      </c>
      <c r="B3770" t="s">
        <v>342</v>
      </c>
      <c r="C3770" t="s">
        <v>312</v>
      </c>
      <c r="D3770" t="b">
        <v>0</v>
      </c>
      <c r="E3770" t="s">
        <v>342</v>
      </c>
      <c r="F3770" s="5">
        <v>39021</v>
      </c>
      <c r="L3770" t="str">
        <f>RRPS_ALL[[#This Row],[BondID]]&amp;"|"&amp;TEXT(RRPS_ALL[[#This Row],[Date]],"yyyymmdd")</f>
        <v>3106|20061031</v>
      </c>
    </row>
    <row r="3771" spans="1:12" x14ac:dyDescent="0.2">
      <c r="A3771" t="s">
        <v>342</v>
      </c>
      <c r="B3771" t="s">
        <v>342</v>
      </c>
      <c r="C3771" t="s">
        <v>312</v>
      </c>
      <c r="D3771" t="b">
        <v>0</v>
      </c>
      <c r="E3771" t="s">
        <v>342</v>
      </c>
      <c r="F3771" s="5">
        <v>38990</v>
      </c>
      <c r="L3771" t="str">
        <f>RRPS_ALL[[#This Row],[BondID]]&amp;"|"&amp;TEXT(RRPS_ALL[[#This Row],[Date]],"yyyymmdd")</f>
        <v>3106|20060930</v>
      </c>
    </row>
    <row r="3772" spans="1:12" x14ac:dyDescent="0.2">
      <c r="A3772" t="s">
        <v>342</v>
      </c>
      <c r="B3772" t="s">
        <v>342</v>
      </c>
      <c r="C3772" t="s">
        <v>312</v>
      </c>
      <c r="D3772" t="b">
        <v>0</v>
      </c>
      <c r="E3772" t="s">
        <v>342</v>
      </c>
      <c r="F3772" s="5">
        <v>38960</v>
      </c>
      <c r="L3772" t="str">
        <f>RRPS_ALL[[#This Row],[BondID]]&amp;"|"&amp;TEXT(RRPS_ALL[[#This Row],[Date]],"yyyymmdd")</f>
        <v>3106|20060831</v>
      </c>
    </row>
    <row r="3773" spans="1:12" x14ac:dyDescent="0.2">
      <c r="A3773" t="s">
        <v>342</v>
      </c>
      <c r="B3773" t="s">
        <v>342</v>
      </c>
      <c r="C3773" t="s">
        <v>312</v>
      </c>
      <c r="D3773" t="b">
        <v>0</v>
      </c>
      <c r="E3773" t="s">
        <v>342</v>
      </c>
      <c r="F3773" s="5">
        <v>38929</v>
      </c>
      <c r="L3773" t="str">
        <f>RRPS_ALL[[#This Row],[BondID]]&amp;"|"&amp;TEXT(RRPS_ALL[[#This Row],[Date]],"yyyymmdd")</f>
        <v>3106|20060731</v>
      </c>
    </row>
    <row r="3774" spans="1:12" x14ac:dyDescent="0.2">
      <c r="A3774" t="s">
        <v>342</v>
      </c>
      <c r="B3774" t="s">
        <v>342</v>
      </c>
      <c r="C3774" t="s">
        <v>312</v>
      </c>
      <c r="D3774" t="b">
        <v>0</v>
      </c>
      <c r="E3774" t="s">
        <v>342</v>
      </c>
      <c r="F3774" s="5">
        <v>38898</v>
      </c>
      <c r="L3774" t="str">
        <f>RRPS_ALL[[#This Row],[BondID]]&amp;"|"&amp;TEXT(RRPS_ALL[[#This Row],[Date]],"yyyymmdd")</f>
        <v>3106|20060630</v>
      </c>
    </row>
    <row r="3775" spans="1:12" x14ac:dyDescent="0.2">
      <c r="A3775" t="s">
        <v>342</v>
      </c>
      <c r="B3775" t="s">
        <v>342</v>
      </c>
      <c r="C3775" t="s">
        <v>312</v>
      </c>
      <c r="D3775" t="b">
        <v>0</v>
      </c>
      <c r="E3775" t="s">
        <v>342</v>
      </c>
      <c r="F3775" s="5">
        <v>38868</v>
      </c>
      <c r="L3775" t="str">
        <f>RRPS_ALL[[#This Row],[BondID]]&amp;"|"&amp;TEXT(RRPS_ALL[[#This Row],[Date]],"yyyymmdd")</f>
        <v>3106|20060531</v>
      </c>
    </row>
    <row r="3776" spans="1:12" x14ac:dyDescent="0.2">
      <c r="A3776" t="s">
        <v>342</v>
      </c>
      <c r="B3776" t="s">
        <v>342</v>
      </c>
      <c r="C3776" t="s">
        <v>312</v>
      </c>
      <c r="D3776" t="b">
        <v>0</v>
      </c>
      <c r="E3776" t="s">
        <v>342</v>
      </c>
      <c r="F3776" s="5">
        <v>38837</v>
      </c>
      <c r="L3776" t="str">
        <f>RRPS_ALL[[#This Row],[BondID]]&amp;"|"&amp;TEXT(RRPS_ALL[[#This Row],[Date]],"yyyymmdd")</f>
        <v>3106|20060430</v>
      </c>
    </row>
    <row r="3777" spans="1:12" x14ac:dyDescent="0.2">
      <c r="A3777" t="s">
        <v>342</v>
      </c>
      <c r="B3777" t="s">
        <v>342</v>
      </c>
      <c r="C3777" t="s">
        <v>312</v>
      </c>
      <c r="D3777" t="b">
        <v>0</v>
      </c>
      <c r="E3777" t="s">
        <v>342</v>
      </c>
      <c r="F3777" s="5">
        <v>38807</v>
      </c>
      <c r="L3777" t="str">
        <f>RRPS_ALL[[#This Row],[BondID]]&amp;"|"&amp;TEXT(RRPS_ALL[[#This Row],[Date]],"yyyymmdd")</f>
        <v>3106|20060331</v>
      </c>
    </row>
    <row r="3778" spans="1:12" x14ac:dyDescent="0.2">
      <c r="A3778" t="s">
        <v>342</v>
      </c>
      <c r="B3778" t="s">
        <v>342</v>
      </c>
      <c r="C3778" t="s">
        <v>312</v>
      </c>
      <c r="D3778" t="b">
        <v>0</v>
      </c>
      <c r="E3778" t="s">
        <v>342</v>
      </c>
      <c r="F3778" s="5">
        <v>38776</v>
      </c>
      <c r="L3778" t="str">
        <f>RRPS_ALL[[#This Row],[BondID]]&amp;"|"&amp;TEXT(RRPS_ALL[[#This Row],[Date]],"yyyymmdd")</f>
        <v>3106|20060228</v>
      </c>
    </row>
    <row r="3779" spans="1:12" x14ac:dyDescent="0.2">
      <c r="A3779" t="s">
        <v>343</v>
      </c>
      <c r="B3779" t="s">
        <v>343</v>
      </c>
      <c r="C3779" t="s">
        <v>312</v>
      </c>
      <c r="D3779" t="b">
        <v>0</v>
      </c>
      <c r="E3779" t="s">
        <v>343</v>
      </c>
      <c r="F3779" s="5">
        <v>40633</v>
      </c>
      <c r="G3779">
        <v>1.93</v>
      </c>
      <c r="H3779">
        <v>-2.3450000000000002</v>
      </c>
      <c r="I3779">
        <v>100.02144</v>
      </c>
      <c r="L3779" t="str">
        <f>RRPS_ALL[[#This Row],[BondID]]&amp;"|"&amp;TEXT(RRPS_ALL[[#This Row],[Date]],"yyyymmdd")</f>
        <v>1045|20110331</v>
      </c>
    </row>
    <row r="3780" spans="1:12" x14ac:dyDescent="0.2">
      <c r="A3780" t="s">
        <v>343</v>
      </c>
      <c r="B3780" t="s">
        <v>343</v>
      </c>
      <c r="C3780" t="s">
        <v>312</v>
      </c>
      <c r="D3780" t="b">
        <v>0</v>
      </c>
      <c r="E3780" t="s">
        <v>343</v>
      </c>
      <c r="F3780" s="5">
        <v>40602</v>
      </c>
      <c r="G3780">
        <v>1.74</v>
      </c>
      <c r="H3780">
        <v>1.383</v>
      </c>
      <c r="I3780">
        <v>100.12649</v>
      </c>
      <c r="L3780" t="str">
        <f>RRPS_ALL[[#This Row],[BondID]]&amp;"|"&amp;TEXT(RRPS_ALL[[#This Row],[Date]],"yyyymmdd")</f>
        <v>1045|20110228</v>
      </c>
    </row>
    <row r="3781" spans="1:12" x14ac:dyDescent="0.2">
      <c r="A3781" t="s">
        <v>343</v>
      </c>
      <c r="B3781" t="s">
        <v>343</v>
      </c>
      <c r="C3781" t="s">
        <v>312</v>
      </c>
      <c r="D3781" t="b">
        <v>0</v>
      </c>
      <c r="E3781" t="s">
        <v>343</v>
      </c>
      <c r="F3781" s="5">
        <v>40574</v>
      </c>
      <c r="G3781">
        <v>1.502</v>
      </c>
      <c r="H3781">
        <v>1.298</v>
      </c>
      <c r="I3781">
        <v>100.45339</v>
      </c>
      <c r="L3781" t="str">
        <f>RRPS_ALL[[#This Row],[BondID]]&amp;"|"&amp;TEXT(RRPS_ALL[[#This Row],[Date]],"yyyymmdd")</f>
        <v>1045|20110131</v>
      </c>
    </row>
    <row r="3782" spans="1:12" x14ac:dyDescent="0.2">
      <c r="A3782" t="s">
        <v>343</v>
      </c>
      <c r="B3782" t="s">
        <v>343</v>
      </c>
      <c r="C3782" t="s">
        <v>312</v>
      </c>
      <c r="D3782" t="b">
        <v>0</v>
      </c>
      <c r="E3782" t="s">
        <v>343</v>
      </c>
      <c r="F3782" s="5">
        <v>40543</v>
      </c>
      <c r="G3782">
        <v>-0.42299999999999999</v>
      </c>
      <c r="H3782">
        <v>-0.54500000000000004</v>
      </c>
      <c r="I3782">
        <v>101.13254000000001</v>
      </c>
      <c r="L3782" t="str">
        <f>RRPS_ALL[[#This Row],[BondID]]&amp;"|"&amp;TEXT(RRPS_ALL[[#This Row],[Date]],"yyyymmdd")</f>
        <v>1045|20101231</v>
      </c>
    </row>
    <row r="3783" spans="1:12" x14ac:dyDescent="0.2">
      <c r="A3783" t="s">
        <v>343</v>
      </c>
      <c r="B3783" t="s">
        <v>343</v>
      </c>
      <c r="C3783" t="s">
        <v>312</v>
      </c>
      <c r="D3783" t="b">
        <v>0</v>
      </c>
      <c r="E3783" t="s">
        <v>343</v>
      </c>
      <c r="F3783" s="5">
        <v>40512</v>
      </c>
      <c r="G3783">
        <v>1.137</v>
      </c>
      <c r="H3783">
        <v>1.052</v>
      </c>
      <c r="I3783">
        <v>101.17462999999999</v>
      </c>
      <c r="L3783" t="str">
        <f>RRPS_ALL[[#This Row],[BondID]]&amp;"|"&amp;TEXT(RRPS_ALL[[#This Row],[Date]],"yyyymmdd")</f>
        <v>1045|20101130</v>
      </c>
    </row>
    <row r="3784" spans="1:12" x14ac:dyDescent="0.2">
      <c r="A3784" t="s">
        <v>343</v>
      </c>
      <c r="B3784" t="s">
        <v>343</v>
      </c>
      <c r="C3784" t="s">
        <v>312</v>
      </c>
      <c r="D3784" t="b">
        <v>0</v>
      </c>
      <c r="E3784" t="s">
        <v>343</v>
      </c>
      <c r="F3784" s="5">
        <v>40482</v>
      </c>
      <c r="G3784">
        <v>0.97399999999999998</v>
      </c>
      <c r="H3784">
        <v>0.90900000000000003</v>
      </c>
      <c r="I3784">
        <v>101.57546000000001</v>
      </c>
      <c r="L3784" t="str">
        <f>RRPS_ALL[[#This Row],[BondID]]&amp;"|"&amp;TEXT(RRPS_ALL[[#This Row],[Date]],"yyyymmdd")</f>
        <v>1045|20101031</v>
      </c>
    </row>
    <row r="3785" spans="1:12" x14ac:dyDescent="0.2">
      <c r="A3785" t="s">
        <v>343</v>
      </c>
      <c r="B3785" t="s">
        <v>343</v>
      </c>
      <c r="C3785" t="s">
        <v>312</v>
      </c>
      <c r="D3785" t="b">
        <v>0</v>
      </c>
      <c r="E3785" t="s">
        <v>343</v>
      </c>
      <c r="F3785" s="5">
        <v>40451</v>
      </c>
      <c r="G3785">
        <v>0.71699999999999997</v>
      </c>
      <c r="H3785">
        <v>0.66300000000000003</v>
      </c>
      <c r="I3785">
        <v>102.02415999999999</v>
      </c>
      <c r="L3785" t="str">
        <f>RRPS_ALL[[#This Row],[BondID]]&amp;"|"&amp;TEXT(RRPS_ALL[[#This Row],[Date]],"yyyymmdd")</f>
        <v>1045|20100930</v>
      </c>
    </row>
    <row r="3786" spans="1:12" x14ac:dyDescent="0.2">
      <c r="A3786" t="s">
        <v>343</v>
      </c>
      <c r="B3786" t="s">
        <v>343</v>
      </c>
      <c r="C3786" t="s">
        <v>312</v>
      </c>
      <c r="D3786" t="b">
        <v>0</v>
      </c>
      <c r="E3786" t="s">
        <v>343</v>
      </c>
      <c r="F3786" s="5">
        <v>40421</v>
      </c>
      <c r="G3786">
        <v>0.68600000000000005</v>
      </c>
      <c r="H3786">
        <v>0.57399999999999995</v>
      </c>
      <c r="I3786">
        <v>102.47902000000001</v>
      </c>
      <c r="L3786" t="str">
        <f>RRPS_ALL[[#This Row],[BondID]]&amp;"|"&amp;TEXT(RRPS_ALL[[#This Row],[Date]],"yyyymmdd")</f>
        <v>1045|20100831</v>
      </c>
    </row>
    <row r="3787" spans="1:12" x14ac:dyDescent="0.2">
      <c r="A3787" t="s">
        <v>343</v>
      </c>
      <c r="B3787" t="s">
        <v>343</v>
      </c>
      <c r="C3787" t="s">
        <v>312</v>
      </c>
      <c r="D3787" t="b">
        <v>0</v>
      </c>
      <c r="E3787" t="s">
        <v>343</v>
      </c>
      <c r="F3787" s="5">
        <v>40390</v>
      </c>
      <c r="G3787">
        <v>0.71899999999999997</v>
      </c>
      <c r="H3787">
        <v>0.621</v>
      </c>
      <c r="I3787">
        <v>102.82308</v>
      </c>
      <c r="L3787" t="str">
        <f>RRPS_ALL[[#This Row],[BondID]]&amp;"|"&amp;TEXT(RRPS_ALL[[#This Row],[Date]],"yyyymmdd")</f>
        <v>1045|20100731</v>
      </c>
    </row>
    <row r="3788" spans="1:12" x14ac:dyDescent="0.2">
      <c r="A3788" t="s">
        <v>343</v>
      </c>
      <c r="B3788" t="s">
        <v>343</v>
      </c>
      <c r="C3788" t="s">
        <v>312</v>
      </c>
      <c r="D3788" t="b">
        <v>0</v>
      </c>
      <c r="E3788" t="s">
        <v>343</v>
      </c>
      <c r="F3788" s="5">
        <v>40359</v>
      </c>
      <c r="G3788">
        <v>0.52900000000000003</v>
      </c>
      <c r="H3788">
        <v>0.443</v>
      </c>
      <c r="I3788">
        <v>103.32277999999999</v>
      </c>
      <c r="L3788" t="str">
        <f>RRPS_ALL[[#This Row],[BondID]]&amp;"|"&amp;TEXT(RRPS_ALL[[#This Row],[Date]],"yyyymmdd")</f>
        <v>1045|20100630</v>
      </c>
    </row>
    <row r="3789" spans="1:12" x14ac:dyDescent="0.2">
      <c r="A3789" t="s">
        <v>343</v>
      </c>
      <c r="B3789" t="s">
        <v>343</v>
      </c>
      <c r="C3789" t="s">
        <v>312</v>
      </c>
      <c r="D3789" t="b">
        <v>0</v>
      </c>
      <c r="E3789" t="s">
        <v>343</v>
      </c>
      <c r="F3789" s="5">
        <v>40329</v>
      </c>
      <c r="G3789">
        <v>0.56299999999999994</v>
      </c>
      <c r="H3789">
        <v>0.48699999999999999</v>
      </c>
      <c r="I3789">
        <v>103.71287</v>
      </c>
      <c r="L3789" t="str">
        <f>RRPS_ALL[[#This Row],[BondID]]&amp;"|"&amp;TEXT(RRPS_ALL[[#This Row],[Date]],"yyyymmdd")</f>
        <v>1045|20100531</v>
      </c>
    </row>
    <row r="3790" spans="1:12" x14ac:dyDescent="0.2">
      <c r="A3790" t="s">
        <v>343</v>
      </c>
      <c r="B3790" t="s">
        <v>343</v>
      </c>
      <c r="C3790" t="s">
        <v>312</v>
      </c>
      <c r="D3790" t="b">
        <v>0</v>
      </c>
      <c r="E3790" t="s">
        <v>343</v>
      </c>
      <c r="F3790" s="5">
        <v>40298</v>
      </c>
      <c r="G3790">
        <v>0.498</v>
      </c>
      <c r="H3790">
        <v>0.42899999999999999</v>
      </c>
      <c r="I3790">
        <v>104.13361</v>
      </c>
      <c r="L3790" t="str">
        <f>RRPS_ALL[[#This Row],[BondID]]&amp;"|"&amp;TEXT(RRPS_ALL[[#This Row],[Date]],"yyyymmdd")</f>
        <v>1045|20100430</v>
      </c>
    </row>
    <row r="3791" spans="1:12" x14ac:dyDescent="0.2">
      <c r="A3791" t="s">
        <v>343</v>
      </c>
      <c r="B3791" t="s">
        <v>343</v>
      </c>
      <c r="C3791" t="s">
        <v>312</v>
      </c>
      <c r="D3791" t="b">
        <v>0</v>
      </c>
      <c r="E3791" t="s">
        <v>343</v>
      </c>
      <c r="F3791" s="5">
        <v>40268</v>
      </c>
      <c r="G3791">
        <v>0.50600000000000001</v>
      </c>
      <c r="H3791">
        <v>0.442</v>
      </c>
      <c r="I3791">
        <v>104.49445</v>
      </c>
      <c r="L3791" t="str">
        <f>RRPS_ALL[[#This Row],[BondID]]&amp;"|"&amp;TEXT(RRPS_ALL[[#This Row],[Date]],"yyyymmdd")</f>
        <v>1045|20100331</v>
      </c>
    </row>
    <row r="3792" spans="1:12" x14ac:dyDescent="0.2">
      <c r="A3792" t="s">
        <v>343</v>
      </c>
      <c r="B3792" t="s">
        <v>343</v>
      </c>
      <c r="C3792" t="s">
        <v>312</v>
      </c>
      <c r="D3792" t="b">
        <v>0</v>
      </c>
      <c r="E3792" t="s">
        <v>343</v>
      </c>
      <c r="F3792" s="5">
        <v>40237</v>
      </c>
      <c r="G3792">
        <v>0.45400000000000001</v>
      </c>
      <c r="H3792">
        <v>0.39600000000000002</v>
      </c>
      <c r="I3792">
        <v>104.995</v>
      </c>
      <c r="L3792" t="str">
        <f>RRPS_ALL[[#This Row],[BondID]]&amp;"|"&amp;TEXT(RRPS_ALL[[#This Row],[Date]],"yyyymmdd")</f>
        <v>1045|20100228</v>
      </c>
    </row>
    <row r="3793" spans="1:12" x14ac:dyDescent="0.2">
      <c r="A3793" t="s">
        <v>343</v>
      </c>
      <c r="B3793" t="s">
        <v>343</v>
      </c>
      <c r="C3793" t="s">
        <v>312</v>
      </c>
      <c r="D3793" t="b">
        <v>0</v>
      </c>
      <c r="E3793" t="s">
        <v>343</v>
      </c>
      <c r="F3793" s="5">
        <v>40209</v>
      </c>
      <c r="G3793">
        <v>0.35799999999999998</v>
      </c>
      <c r="H3793">
        <v>0.30499999999999999</v>
      </c>
      <c r="I3793">
        <v>105.50345</v>
      </c>
      <c r="L3793" t="str">
        <f>RRPS_ALL[[#This Row],[BondID]]&amp;"|"&amp;TEXT(RRPS_ALL[[#This Row],[Date]],"yyyymmdd")</f>
        <v>1045|20100131</v>
      </c>
    </row>
    <row r="3794" spans="1:12" x14ac:dyDescent="0.2">
      <c r="A3794" t="s">
        <v>343</v>
      </c>
      <c r="B3794" t="s">
        <v>343</v>
      </c>
      <c r="C3794" t="s">
        <v>312</v>
      </c>
      <c r="D3794" t="b">
        <v>0</v>
      </c>
      <c r="E3794" t="s">
        <v>343</v>
      </c>
      <c r="F3794" s="5">
        <v>40178</v>
      </c>
      <c r="G3794">
        <v>0.63100000000000001</v>
      </c>
      <c r="H3794">
        <v>0.58099999999999996</v>
      </c>
      <c r="I3794">
        <v>105.51409</v>
      </c>
      <c r="L3794" t="str">
        <f>RRPS_ALL[[#This Row],[BondID]]&amp;"|"&amp;TEXT(RRPS_ALL[[#This Row],[Date]],"yyyymmdd")</f>
        <v>1045|20091231</v>
      </c>
    </row>
    <row r="3795" spans="1:12" x14ac:dyDescent="0.2">
      <c r="A3795" t="s">
        <v>343</v>
      </c>
      <c r="B3795" t="s">
        <v>343</v>
      </c>
      <c r="C3795" t="s">
        <v>312</v>
      </c>
      <c r="D3795" t="b">
        <v>0</v>
      </c>
      <c r="E3795" t="s">
        <v>343</v>
      </c>
      <c r="F3795" s="5">
        <v>40147</v>
      </c>
      <c r="G3795">
        <v>0.54400000000000004</v>
      </c>
      <c r="H3795">
        <v>0.497</v>
      </c>
      <c r="I3795">
        <v>106.06214</v>
      </c>
      <c r="L3795" t="str">
        <f>RRPS_ALL[[#This Row],[BondID]]&amp;"|"&amp;TEXT(RRPS_ALL[[#This Row],[Date]],"yyyymmdd")</f>
        <v>1045|20091130</v>
      </c>
    </row>
    <row r="3796" spans="1:12" x14ac:dyDescent="0.2">
      <c r="A3796" t="s">
        <v>343</v>
      </c>
      <c r="B3796" t="s">
        <v>343</v>
      </c>
      <c r="C3796" t="s">
        <v>312</v>
      </c>
      <c r="D3796" t="b">
        <v>0</v>
      </c>
      <c r="E3796" t="s">
        <v>343</v>
      </c>
      <c r="F3796" s="5">
        <v>40117</v>
      </c>
      <c r="G3796">
        <v>0.67600000000000005</v>
      </c>
      <c r="H3796">
        <v>0.63200000000000001</v>
      </c>
      <c r="I3796">
        <v>106.24724999999999</v>
      </c>
      <c r="L3796" t="str">
        <f>RRPS_ALL[[#This Row],[BondID]]&amp;"|"&amp;TEXT(RRPS_ALL[[#This Row],[Date]],"yyyymmdd")</f>
        <v>1045|20091031</v>
      </c>
    </row>
    <row r="3797" spans="1:12" x14ac:dyDescent="0.2">
      <c r="A3797" t="s">
        <v>343</v>
      </c>
      <c r="B3797" t="s">
        <v>343</v>
      </c>
      <c r="C3797" t="s">
        <v>312</v>
      </c>
      <c r="D3797" t="b">
        <v>0</v>
      </c>
      <c r="E3797" t="s">
        <v>343</v>
      </c>
      <c r="F3797" s="5">
        <v>40086</v>
      </c>
      <c r="G3797">
        <v>0.872</v>
      </c>
      <c r="H3797">
        <v>0.78900000000000003</v>
      </c>
      <c r="I3797">
        <v>106.37687</v>
      </c>
      <c r="L3797" t="str">
        <f>RRPS_ALL[[#This Row],[BondID]]&amp;"|"&amp;TEXT(RRPS_ALL[[#This Row],[Date]],"yyyymmdd")</f>
        <v>1045|20090930</v>
      </c>
    </row>
    <row r="3798" spans="1:12" x14ac:dyDescent="0.2">
      <c r="A3798" t="s">
        <v>343</v>
      </c>
      <c r="B3798" t="s">
        <v>343</v>
      </c>
      <c r="C3798" t="s">
        <v>312</v>
      </c>
      <c r="D3798" t="b">
        <v>0</v>
      </c>
      <c r="E3798" t="s">
        <v>343</v>
      </c>
      <c r="F3798" s="5">
        <v>40056</v>
      </c>
      <c r="G3798">
        <v>0.999</v>
      </c>
      <c r="H3798">
        <v>0.92100000000000004</v>
      </c>
      <c r="I3798">
        <v>106.55568</v>
      </c>
      <c r="L3798" t="str">
        <f>RRPS_ALL[[#This Row],[BondID]]&amp;"|"&amp;TEXT(RRPS_ALL[[#This Row],[Date]],"yyyymmdd")</f>
        <v>1045|20090831</v>
      </c>
    </row>
    <row r="3799" spans="1:12" x14ac:dyDescent="0.2">
      <c r="A3799" t="s">
        <v>343</v>
      </c>
      <c r="B3799" t="s">
        <v>343</v>
      </c>
      <c r="C3799" t="s">
        <v>312</v>
      </c>
      <c r="D3799" t="b">
        <v>0</v>
      </c>
      <c r="E3799" t="s">
        <v>343</v>
      </c>
      <c r="F3799" s="5">
        <v>40025</v>
      </c>
      <c r="G3799">
        <v>0.998</v>
      </c>
      <c r="H3799">
        <v>0.92400000000000004</v>
      </c>
      <c r="I3799">
        <v>106.88081</v>
      </c>
      <c r="L3799" t="str">
        <f>RRPS_ALL[[#This Row],[BondID]]&amp;"|"&amp;TEXT(RRPS_ALL[[#This Row],[Date]],"yyyymmdd")</f>
        <v>1045|20090731</v>
      </c>
    </row>
    <row r="3800" spans="1:12" x14ac:dyDescent="0.2">
      <c r="A3800" t="s">
        <v>343</v>
      </c>
      <c r="B3800" t="s">
        <v>343</v>
      </c>
      <c r="C3800" t="s">
        <v>312</v>
      </c>
      <c r="D3800" t="b">
        <v>0</v>
      </c>
      <c r="E3800" t="s">
        <v>343</v>
      </c>
      <c r="F3800" s="5">
        <v>39994</v>
      </c>
      <c r="G3800">
        <v>1.167</v>
      </c>
      <c r="H3800">
        <v>1.097</v>
      </c>
      <c r="I3800">
        <v>106.95155</v>
      </c>
      <c r="L3800" t="str">
        <f>RRPS_ALL[[#This Row],[BondID]]&amp;"|"&amp;TEXT(RRPS_ALL[[#This Row],[Date]],"yyyymmdd")</f>
        <v>1045|20090630</v>
      </c>
    </row>
    <row r="3801" spans="1:12" x14ac:dyDescent="0.2">
      <c r="A3801" t="s">
        <v>343</v>
      </c>
      <c r="B3801" t="s">
        <v>343</v>
      </c>
      <c r="C3801" t="s">
        <v>312</v>
      </c>
      <c r="D3801" t="b">
        <v>0</v>
      </c>
      <c r="E3801" t="s">
        <v>343</v>
      </c>
      <c r="F3801" s="5">
        <v>39964</v>
      </c>
      <c r="G3801">
        <v>1.238</v>
      </c>
      <c r="H3801">
        <v>1.171</v>
      </c>
      <c r="I3801">
        <v>107.1527</v>
      </c>
      <c r="L3801" t="str">
        <f>RRPS_ALL[[#This Row],[BondID]]&amp;"|"&amp;TEXT(RRPS_ALL[[#This Row],[Date]],"yyyymmdd")</f>
        <v>1045|20090531</v>
      </c>
    </row>
    <row r="3802" spans="1:12" x14ac:dyDescent="0.2">
      <c r="A3802" t="s">
        <v>343</v>
      </c>
      <c r="B3802" t="s">
        <v>343</v>
      </c>
      <c r="C3802" t="s">
        <v>312</v>
      </c>
      <c r="D3802" t="b">
        <v>0</v>
      </c>
      <c r="E3802" t="s">
        <v>343</v>
      </c>
      <c r="F3802" s="5">
        <v>39933</v>
      </c>
      <c r="G3802">
        <v>1.105</v>
      </c>
      <c r="H3802">
        <v>1.0409999999999999</v>
      </c>
      <c r="I3802">
        <v>107.70374</v>
      </c>
      <c r="L3802" t="str">
        <f>RRPS_ALL[[#This Row],[BondID]]&amp;"|"&amp;TEXT(RRPS_ALL[[#This Row],[Date]],"yyyymmdd")</f>
        <v>1045|20090430</v>
      </c>
    </row>
    <row r="3803" spans="1:12" x14ac:dyDescent="0.2">
      <c r="A3803" t="s">
        <v>343</v>
      </c>
      <c r="B3803" t="s">
        <v>343</v>
      </c>
      <c r="C3803" t="s">
        <v>312</v>
      </c>
      <c r="D3803" t="b">
        <v>0</v>
      </c>
      <c r="E3803" t="s">
        <v>343</v>
      </c>
      <c r="F3803" s="5">
        <v>39903</v>
      </c>
      <c r="G3803">
        <v>1.0349999999999999</v>
      </c>
      <c r="H3803">
        <v>0.97299999999999998</v>
      </c>
      <c r="I3803">
        <v>108.22020000000001</v>
      </c>
      <c r="L3803" t="str">
        <f>RRPS_ALL[[#This Row],[BondID]]&amp;"|"&amp;TEXT(RRPS_ALL[[#This Row],[Date]],"yyyymmdd")</f>
        <v>1045|20090331</v>
      </c>
    </row>
    <row r="3804" spans="1:12" x14ac:dyDescent="0.2">
      <c r="A3804" t="s">
        <v>343</v>
      </c>
      <c r="B3804" t="s">
        <v>343</v>
      </c>
      <c r="C3804" t="s">
        <v>312</v>
      </c>
      <c r="D3804" t="b">
        <v>0</v>
      </c>
      <c r="E3804" t="s">
        <v>343</v>
      </c>
      <c r="F3804" s="5">
        <v>39872</v>
      </c>
      <c r="G3804">
        <v>1.1000000000000001</v>
      </c>
      <c r="H3804">
        <v>1.0409999999999999</v>
      </c>
      <c r="I3804">
        <v>108.41208</v>
      </c>
      <c r="L3804" t="str">
        <f>RRPS_ALL[[#This Row],[BondID]]&amp;"|"&amp;TEXT(RRPS_ALL[[#This Row],[Date]],"yyyymmdd")</f>
        <v>1045|20090228</v>
      </c>
    </row>
    <row r="3805" spans="1:12" x14ac:dyDescent="0.2">
      <c r="A3805" t="s">
        <v>343</v>
      </c>
      <c r="B3805" t="s">
        <v>343</v>
      </c>
      <c r="C3805" t="s">
        <v>312</v>
      </c>
      <c r="D3805" t="b">
        <v>0</v>
      </c>
      <c r="E3805" t="s">
        <v>343</v>
      </c>
      <c r="F3805" s="5">
        <v>39844</v>
      </c>
      <c r="G3805">
        <v>1.4710000000000001</v>
      </c>
      <c r="H3805">
        <v>1.4139999999999999</v>
      </c>
      <c r="I3805">
        <v>107.93006</v>
      </c>
      <c r="L3805" t="str">
        <f>RRPS_ALL[[#This Row],[BondID]]&amp;"|"&amp;TEXT(RRPS_ALL[[#This Row],[Date]],"yyyymmdd")</f>
        <v>1045|20090131</v>
      </c>
    </row>
    <row r="3806" spans="1:12" x14ac:dyDescent="0.2">
      <c r="A3806" t="s">
        <v>343</v>
      </c>
      <c r="B3806" t="s">
        <v>343</v>
      </c>
      <c r="C3806" t="s">
        <v>312</v>
      </c>
      <c r="D3806" t="b">
        <v>0</v>
      </c>
      <c r="E3806" t="s">
        <v>343</v>
      </c>
      <c r="F3806" s="5">
        <v>39813</v>
      </c>
      <c r="G3806">
        <v>1.4850000000000001</v>
      </c>
      <c r="H3806">
        <v>1.43</v>
      </c>
      <c r="I3806">
        <v>108.16927</v>
      </c>
      <c r="L3806" t="str">
        <f>RRPS_ALL[[#This Row],[BondID]]&amp;"|"&amp;TEXT(RRPS_ALL[[#This Row],[Date]],"yyyymmdd")</f>
        <v>1045|20081231</v>
      </c>
    </row>
    <row r="3807" spans="1:12" x14ac:dyDescent="0.2">
      <c r="A3807" t="s">
        <v>343</v>
      </c>
      <c r="B3807" t="s">
        <v>343</v>
      </c>
      <c r="C3807" t="s">
        <v>312</v>
      </c>
      <c r="D3807" t="b">
        <v>0</v>
      </c>
      <c r="E3807" t="s">
        <v>343</v>
      </c>
      <c r="F3807" s="5">
        <v>39782</v>
      </c>
      <c r="G3807">
        <v>2.1970000000000001</v>
      </c>
      <c r="H3807">
        <v>2.1680000000000001</v>
      </c>
      <c r="I3807">
        <v>106.78173</v>
      </c>
      <c r="L3807" t="str">
        <f>RRPS_ALL[[#This Row],[BondID]]&amp;"|"&amp;TEXT(RRPS_ALL[[#This Row],[Date]],"yyyymmdd")</f>
        <v>1045|20081130</v>
      </c>
    </row>
    <row r="3808" spans="1:12" x14ac:dyDescent="0.2">
      <c r="A3808" t="s">
        <v>343</v>
      </c>
      <c r="B3808" t="s">
        <v>343</v>
      </c>
      <c r="C3808" t="s">
        <v>312</v>
      </c>
      <c r="D3808" t="b">
        <v>0</v>
      </c>
      <c r="E3808" t="s">
        <v>343</v>
      </c>
      <c r="F3808" s="5">
        <v>39752</v>
      </c>
      <c r="G3808">
        <v>2.738</v>
      </c>
      <c r="H3808">
        <v>2.7109999999999999</v>
      </c>
      <c r="I3808">
        <v>105.71691</v>
      </c>
      <c r="L3808" t="str">
        <f>RRPS_ALL[[#This Row],[BondID]]&amp;"|"&amp;TEXT(RRPS_ALL[[#This Row],[Date]],"yyyymmdd")</f>
        <v>1045|20081031</v>
      </c>
    </row>
    <row r="3809" spans="1:12" x14ac:dyDescent="0.2">
      <c r="A3809" t="s">
        <v>343</v>
      </c>
      <c r="B3809" t="s">
        <v>343</v>
      </c>
      <c r="C3809" t="s">
        <v>312</v>
      </c>
      <c r="D3809" t="b">
        <v>0</v>
      </c>
      <c r="E3809" t="s">
        <v>343</v>
      </c>
      <c r="F3809" s="5">
        <v>39721</v>
      </c>
      <c r="G3809">
        <v>3.7490000000000001</v>
      </c>
      <c r="H3809">
        <v>3.7210000000000001</v>
      </c>
      <c r="I3809">
        <v>103.49447000000001</v>
      </c>
      <c r="L3809" t="str">
        <f>RRPS_ALL[[#This Row],[BondID]]&amp;"|"&amp;TEXT(RRPS_ALL[[#This Row],[Date]],"yyyymmdd")</f>
        <v>1045|20080930</v>
      </c>
    </row>
    <row r="3810" spans="1:12" x14ac:dyDescent="0.2">
      <c r="A3810" t="s">
        <v>343</v>
      </c>
      <c r="B3810" t="s">
        <v>343</v>
      </c>
      <c r="C3810" t="s">
        <v>312</v>
      </c>
      <c r="D3810" t="b">
        <v>0</v>
      </c>
      <c r="E3810" t="s">
        <v>343</v>
      </c>
      <c r="F3810" s="5">
        <v>39691</v>
      </c>
      <c r="G3810">
        <v>4.21</v>
      </c>
      <c r="H3810">
        <v>4.1829999999999998</v>
      </c>
      <c r="I3810">
        <v>102.48775999999999</v>
      </c>
      <c r="L3810" t="str">
        <f>RRPS_ALL[[#This Row],[BondID]]&amp;"|"&amp;TEXT(RRPS_ALL[[#This Row],[Date]],"yyyymmdd")</f>
        <v>1045|20080831</v>
      </c>
    </row>
    <row r="3811" spans="1:12" x14ac:dyDescent="0.2">
      <c r="A3811" t="s">
        <v>343</v>
      </c>
      <c r="B3811" t="s">
        <v>343</v>
      </c>
      <c r="C3811" t="s">
        <v>312</v>
      </c>
      <c r="D3811" t="b">
        <v>0</v>
      </c>
      <c r="E3811" t="s">
        <v>343</v>
      </c>
      <c r="F3811" s="5">
        <v>39660</v>
      </c>
      <c r="G3811">
        <v>4.383</v>
      </c>
      <c r="H3811">
        <v>4.3570000000000002</v>
      </c>
      <c r="I3811">
        <v>102.13406000000001</v>
      </c>
      <c r="L3811" t="str">
        <f>RRPS_ALL[[#This Row],[BondID]]&amp;"|"&amp;TEXT(RRPS_ALL[[#This Row],[Date]],"yyyymmdd")</f>
        <v>1045|20080731</v>
      </c>
    </row>
    <row r="3812" spans="1:12" x14ac:dyDescent="0.2">
      <c r="A3812" t="s">
        <v>343</v>
      </c>
      <c r="B3812" t="s">
        <v>343</v>
      </c>
      <c r="C3812" t="s">
        <v>312</v>
      </c>
      <c r="D3812" t="b">
        <v>0</v>
      </c>
      <c r="E3812" t="s">
        <v>343</v>
      </c>
      <c r="F3812" s="5">
        <v>39629</v>
      </c>
      <c r="G3812">
        <v>4.6740000000000004</v>
      </c>
      <c r="H3812">
        <v>4.6479999999999997</v>
      </c>
      <c r="I3812">
        <v>101.47111</v>
      </c>
      <c r="L3812" t="str">
        <f>RRPS_ALL[[#This Row],[BondID]]&amp;"|"&amp;TEXT(RRPS_ALL[[#This Row],[Date]],"yyyymmdd")</f>
        <v>1045|20080630</v>
      </c>
    </row>
    <row r="3813" spans="1:12" x14ac:dyDescent="0.2">
      <c r="A3813" t="s">
        <v>343</v>
      </c>
      <c r="B3813" t="s">
        <v>343</v>
      </c>
      <c r="C3813" t="s">
        <v>312</v>
      </c>
      <c r="D3813" t="b">
        <v>0</v>
      </c>
      <c r="E3813" t="s">
        <v>343</v>
      </c>
      <c r="F3813" s="5">
        <v>39599</v>
      </c>
      <c r="G3813">
        <v>4.43</v>
      </c>
      <c r="H3813">
        <v>4.4050000000000002</v>
      </c>
      <c r="I3813">
        <v>102.14655</v>
      </c>
      <c r="L3813" t="str">
        <f>RRPS_ALL[[#This Row],[BondID]]&amp;"|"&amp;TEXT(RRPS_ALL[[#This Row],[Date]],"yyyymmdd")</f>
        <v>1045|20080531</v>
      </c>
    </row>
    <row r="3814" spans="1:12" x14ac:dyDescent="0.2">
      <c r="A3814" t="s">
        <v>343</v>
      </c>
      <c r="B3814" t="s">
        <v>343</v>
      </c>
      <c r="C3814" t="s">
        <v>312</v>
      </c>
      <c r="D3814" t="b">
        <v>0</v>
      </c>
      <c r="E3814" t="s">
        <v>343</v>
      </c>
      <c r="F3814" s="5">
        <v>39568</v>
      </c>
      <c r="G3814">
        <v>4.0069999999999997</v>
      </c>
      <c r="H3814">
        <v>3.9830000000000001</v>
      </c>
      <c r="I3814">
        <v>103.34653</v>
      </c>
      <c r="L3814" t="str">
        <f>RRPS_ALL[[#This Row],[BondID]]&amp;"|"&amp;TEXT(RRPS_ALL[[#This Row],[Date]],"yyyymmdd")</f>
        <v>1045|20080430</v>
      </c>
    </row>
    <row r="3815" spans="1:12" x14ac:dyDescent="0.2">
      <c r="A3815" t="s">
        <v>343</v>
      </c>
      <c r="B3815" t="s">
        <v>343</v>
      </c>
      <c r="C3815" t="s">
        <v>312</v>
      </c>
      <c r="D3815" t="b">
        <v>0</v>
      </c>
      <c r="E3815" t="s">
        <v>343</v>
      </c>
      <c r="F3815" s="5">
        <v>39538</v>
      </c>
      <c r="G3815">
        <v>3.8119999999999998</v>
      </c>
      <c r="H3815">
        <v>3.7890000000000001</v>
      </c>
      <c r="I3815">
        <v>104.00082999999999</v>
      </c>
      <c r="L3815" t="str">
        <f>RRPS_ALL[[#This Row],[BondID]]&amp;"|"&amp;TEXT(RRPS_ALL[[#This Row],[Date]],"yyyymmdd")</f>
        <v>1045|20080331</v>
      </c>
    </row>
    <row r="3816" spans="1:12" x14ac:dyDescent="0.2">
      <c r="A3816" t="s">
        <v>343</v>
      </c>
      <c r="B3816" t="s">
        <v>343</v>
      </c>
      <c r="C3816" t="s">
        <v>312</v>
      </c>
      <c r="D3816" t="b">
        <v>0</v>
      </c>
      <c r="E3816" t="s">
        <v>343</v>
      </c>
      <c r="F3816" s="5">
        <v>39507</v>
      </c>
      <c r="G3816">
        <v>3.7010000000000001</v>
      </c>
      <c r="H3816">
        <v>3.673</v>
      </c>
      <c r="I3816">
        <v>104.43904999999999</v>
      </c>
      <c r="L3816" t="str">
        <f>RRPS_ALL[[#This Row],[BondID]]&amp;"|"&amp;TEXT(RRPS_ALL[[#This Row],[Date]],"yyyymmdd")</f>
        <v>1045|20080229</v>
      </c>
    </row>
    <row r="3817" spans="1:12" x14ac:dyDescent="0.2">
      <c r="A3817" t="s">
        <v>343</v>
      </c>
      <c r="B3817" t="s">
        <v>343</v>
      </c>
      <c r="C3817" t="s">
        <v>312</v>
      </c>
      <c r="D3817" t="b">
        <v>0</v>
      </c>
      <c r="E3817" t="s">
        <v>343</v>
      </c>
      <c r="F3817" s="5">
        <v>39478</v>
      </c>
      <c r="G3817">
        <v>3.6419999999999999</v>
      </c>
      <c r="H3817">
        <v>3.6150000000000002</v>
      </c>
      <c r="I3817">
        <v>104.72035</v>
      </c>
      <c r="L3817" t="str">
        <f>RRPS_ALL[[#This Row],[BondID]]&amp;"|"&amp;TEXT(RRPS_ALL[[#This Row],[Date]],"yyyymmdd")</f>
        <v>1045|20080131</v>
      </c>
    </row>
    <row r="3818" spans="1:12" x14ac:dyDescent="0.2">
      <c r="A3818" t="s">
        <v>343</v>
      </c>
      <c r="B3818" t="s">
        <v>343</v>
      </c>
      <c r="C3818" t="s">
        <v>312</v>
      </c>
      <c r="D3818" t="b">
        <v>0</v>
      </c>
      <c r="E3818" t="s">
        <v>343</v>
      </c>
      <c r="F3818" s="5">
        <v>39447</v>
      </c>
      <c r="G3818">
        <v>4.165</v>
      </c>
      <c r="H3818">
        <v>4.1379999999999999</v>
      </c>
      <c r="I3818">
        <v>103.2495</v>
      </c>
      <c r="L3818" t="str">
        <f>RRPS_ALL[[#This Row],[BondID]]&amp;"|"&amp;TEXT(RRPS_ALL[[#This Row],[Date]],"yyyymmdd")</f>
        <v>1045|20071231</v>
      </c>
    </row>
    <row r="3819" spans="1:12" x14ac:dyDescent="0.2">
      <c r="A3819" t="s">
        <v>343</v>
      </c>
      <c r="B3819" t="s">
        <v>343</v>
      </c>
      <c r="C3819" t="s">
        <v>312</v>
      </c>
      <c r="D3819" t="b">
        <v>0</v>
      </c>
      <c r="E3819" t="s">
        <v>343</v>
      </c>
      <c r="F3819" s="5">
        <v>39416</v>
      </c>
      <c r="G3819">
        <v>3.9870000000000001</v>
      </c>
      <c r="H3819">
        <v>3.9609999999999999</v>
      </c>
      <c r="I3819">
        <v>103.86936</v>
      </c>
      <c r="L3819" t="str">
        <f>RRPS_ALL[[#This Row],[BondID]]&amp;"|"&amp;TEXT(RRPS_ALL[[#This Row],[Date]],"yyyymmdd")</f>
        <v>1045|20071130</v>
      </c>
    </row>
    <row r="3820" spans="1:12" x14ac:dyDescent="0.2">
      <c r="A3820" t="s">
        <v>343</v>
      </c>
      <c r="B3820" t="s">
        <v>343</v>
      </c>
      <c r="C3820" t="s">
        <v>312</v>
      </c>
      <c r="D3820" t="b">
        <v>0</v>
      </c>
      <c r="E3820" t="s">
        <v>343</v>
      </c>
      <c r="F3820" s="5">
        <v>39386</v>
      </c>
      <c r="G3820">
        <v>4.2300000000000004</v>
      </c>
      <c r="H3820">
        <v>4.2050000000000001</v>
      </c>
      <c r="I3820">
        <v>103.18805999999999</v>
      </c>
      <c r="L3820" t="str">
        <f>RRPS_ALL[[#This Row],[BondID]]&amp;"|"&amp;TEXT(RRPS_ALL[[#This Row],[Date]],"yyyymmdd")</f>
        <v>1045|20071031</v>
      </c>
    </row>
    <row r="3821" spans="1:12" x14ac:dyDescent="0.2">
      <c r="A3821" t="s">
        <v>343</v>
      </c>
      <c r="B3821" t="s">
        <v>343</v>
      </c>
      <c r="C3821" t="s">
        <v>312</v>
      </c>
      <c r="D3821" t="b">
        <v>0</v>
      </c>
      <c r="E3821" t="s">
        <v>343</v>
      </c>
      <c r="F3821" s="5">
        <v>39355</v>
      </c>
      <c r="G3821">
        <v>4.194</v>
      </c>
      <c r="H3821">
        <v>4.1689999999999996</v>
      </c>
      <c r="I3821">
        <v>103.38239</v>
      </c>
      <c r="L3821" t="str">
        <f>RRPS_ALL[[#This Row],[BondID]]&amp;"|"&amp;TEXT(RRPS_ALL[[#This Row],[Date]],"yyyymmdd")</f>
        <v>1045|20070930</v>
      </c>
    </row>
    <row r="3822" spans="1:12" x14ac:dyDescent="0.2">
      <c r="A3822" t="s">
        <v>343</v>
      </c>
      <c r="B3822" t="s">
        <v>343</v>
      </c>
      <c r="C3822" t="s">
        <v>312</v>
      </c>
      <c r="D3822" t="b">
        <v>0</v>
      </c>
      <c r="E3822" t="s">
        <v>343</v>
      </c>
      <c r="F3822" s="5">
        <v>39325</v>
      </c>
      <c r="G3822">
        <v>4.2519999999999998</v>
      </c>
      <c r="H3822">
        <v>4.2270000000000003</v>
      </c>
      <c r="I3822">
        <v>103.26073</v>
      </c>
      <c r="L3822" t="str">
        <f>RRPS_ALL[[#This Row],[BondID]]&amp;"|"&amp;TEXT(RRPS_ALL[[#This Row],[Date]],"yyyymmdd")</f>
        <v>1045|20070831</v>
      </c>
    </row>
    <row r="3823" spans="1:12" x14ac:dyDescent="0.2">
      <c r="A3823" t="s">
        <v>343</v>
      </c>
      <c r="B3823" t="s">
        <v>343</v>
      </c>
      <c r="C3823" t="s">
        <v>312</v>
      </c>
      <c r="D3823" t="b">
        <v>0</v>
      </c>
      <c r="E3823" t="s">
        <v>343</v>
      </c>
      <c r="F3823" s="5">
        <v>39294</v>
      </c>
      <c r="G3823">
        <v>4.4320000000000004</v>
      </c>
      <c r="H3823">
        <v>4.4080000000000004</v>
      </c>
      <c r="I3823">
        <v>102.73258</v>
      </c>
      <c r="L3823" t="str">
        <f>RRPS_ALL[[#This Row],[BondID]]&amp;"|"&amp;TEXT(RRPS_ALL[[#This Row],[Date]],"yyyymmdd")</f>
        <v>1045|20070731</v>
      </c>
    </row>
    <row r="3824" spans="1:12" x14ac:dyDescent="0.2">
      <c r="A3824" t="s">
        <v>343</v>
      </c>
      <c r="B3824" t="s">
        <v>343</v>
      </c>
      <c r="C3824" t="s">
        <v>312</v>
      </c>
      <c r="D3824" t="b">
        <v>0</v>
      </c>
      <c r="E3824" t="s">
        <v>343</v>
      </c>
      <c r="F3824" s="5">
        <v>39263</v>
      </c>
      <c r="G3824">
        <v>4.5469999999999997</v>
      </c>
      <c r="H3824">
        <v>4.5229999999999997</v>
      </c>
      <c r="I3824">
        <v>102.39937</v>
      </c>
      <c r="L3824" t="str">
        <f>RRPS_ALL[[#This Row],[BondID]]&amp;"|"&amp;TEXT(RRPS_ALL[[#This Row],[Date]],"yyyymmdd")</f>
        <v>1045|20070630</v>
      </c>
    </row>
    <row r="3825" spans="1:12" x14ac:dyDescent="0.2">
      <c r="A3825" t="s">
        <v>343</v>
      </c>
      <c r="B3825" t="s">
        <v>343</v>
      </c>
      <c r="C3825" t="s">
        <v>312</v>
      </c>
      <c r="D3825" t="b">
        <v>0</v>
      </c>
      <c r="E3825" t="s">
        <v>343</v>
      </c>
      <c r="F3825" s="5">
        <v>39233</v>
      </c>
      <c r="G3825">
        <v>4.2409999999999997</v>
      </c>
      <c r="H3825">
        <v>4.218</v>
      </c>
      <c r="I3825">
        <v>103.51779999999999</v>
      </c>
      <c r="L3825" t="str">
        <f>RRPS_ALL[[#This Row],[BondID]]&amp;"|"&amp;TEXT(RRPS_ALL[[#This Row],[Date]],"yyyymmdd")</f>
        <v>1045|20070531</v>
      </c>
    </row>
    <row r="3826" spans="1:12" x14ac:dyDescent="0.2">
      <c r="A3826" t="s">
        <v>343</v>
      </c>
      <c r="B3826" t="s">
        <v>343</v>
      </c>
      <c r="C3826" t="s">
        <v>312</v>
      </c>
      <c r="D3826" t="b">
        <v>0</v>
      </c>
      <c r="E3826" t="s">
        <v>343</v>
      </c>
      <c r="F3826" s="5">
        <v>39202</v>
      </c>
      <c r="G3826">
        <v>4.1100000000000003</v>
      </c>
      <c r="H3826">
        <v>4.0880000000000001</v>
      </c>
      <c r="I3826">
        <v>104.06435999999999</v>
      </c>
      <c r="L3826" t="str">
        <f>RRPS_ALL[[#This Row],[BondID]]&amp;"|"&amp;TEXT(RRPS_ALL[[#This Row],[Date]],"yyyymmdd")</f>
        <v>1045|20070430</v>
      </c>
    </row>
    <row r="3827" spans="1:12" x14ac:dyDescent="0.2">
      <c r="A3827" t="s">
        <v>343</v>
      </c>
      <c r="B3827" t="s">
        <v>343</v>
      </c>
      <c r="C3827" t="s">
        <v>312</v>
      </c>
      <c r="D3827" t="b">
        <v>0</v>
      </c>
      <c r="E3827" t="s">
        <v>343</v>
      </c>
      <c r="F3827" s="5">
        <v>39172</v>
      </c>
      <c r="G3827">
        <v>3.9180000000000001</v>
      </c>
      <c r="I3827">
        <v>104.86058</v>
      </c>
      <c r="L3827" t="str">
        <f>RRPS_ALL[[#This Row],[BondID]]&amp;"|"&amp;TEXT(RRPS_ALL[[#This Row],[Date]],"yyyymmdd")</f>
        <v>1045|20070331</v>
      </c>
    </row>
    <row r="3828" spans="1:12" x14ac:dyDescent="0.2">
      <c r="A3828" t="s">
        <v>343</v>
      </c>
      <c r="B3828" t="s">
        <v>343</v>
      </c>
      <c r="C3828" t="s">
        <v>312</v>
      </c>
      <c r="D3828" t="b">
        <v>0</v>
      </c>
      <c r="E3828" t="s">
        <v>343</v>
      </c>
      <c r="F3828" s="5">
        <v>39141</v>
      </c>
      <c r="G3828">
        <v>3.7709999999999999</v>
      </c>
      <c r="I3828">
        <v>105.52941</v>
      </c>
      <c r="L3828" t="str">
        <f>RRPS_ALL[[#This Row],[BondID]]&amp;"|"&amp;TEXT(RRPS_ALL[[#This Row],[Date]],"yyyymmdd")</f>
        <v>1045|20070228</v>
      </c>
    </row>
    <row r="3829" spans="1:12" x14ac:dyDescent="0.2">
      <c r="A3829" t="s">
        <v>343</v>
      </c>
      <c r="B3829" t="s">
        <v>343</v>
      </c>
      <c r="C3829" t="s">
        <v>312</v>
      </c>
      <c r="D3829" t="b">
        <v>0</v>
      </c>
      <c r="E3829" t="s">
        <v>343</v>
      </c>
      <c r="F3829" s="5">
        <v>39113</v>
      </c>
      <c r="G3829">
        <v>4</v>
      </c>
      <c r="I3829">
        <v>104.74330999999999</v>
      </c>
      <c r="L3829" t="str">
        <f>RRPS_ALL[[#This Row],[BondID]]&amp;"|"&amp;TEXT(RRPS_ALL[[#This Row],[Date]],"yyyymmdd")</f>
        <v>1045|20070131</v>
      </c>
    </row>
    <row r="3830" spans="1:12" x14ac:dyDescent="0.2">
      <c r="A3830" t="s">
        <v>343</v>
      </c>
      <c r="B3830" t="s">
        <v>343</v>
      </c>
      <c r="C3830" t="s">
        <v>312</v>
      </c>
      <c r="D3830" t="b">
        <v>0</v>
      </c>
      <c r="E3830" t="s">
        <v>343</v>
      </c>
      <c r="F3830" s="5">
        <v>39082</v>
      </c>
      <c r="G3830">
        <v>3.8140000000000001</v>
      </c>
      <c r="I3830">
        <v>105.55848</v>
      </c>
      <c r="L3830" t="str">
        <f>RRPS_ALL[[#This Row],[BondID]]&amp;"|"&amp;TEXT(RRPS_ALL[[#This Row],[Date]],"yyyymmdd")</f>
        <v>1045|20061231</v>
      </c>
    </row>
    <row r="3831" spans="1:12" x14ac:dyDescent="0.2">
      <c r="A3831" t="s">
        <v>343</v>
      </c>
      <c r="B3831" t="s">
        <v>343</v>
      </c>
      <c r="C3831" t="s">
        <v>312</v>
      </c>
      <c r="D3831" t="b">
        <v>0</v>
      </c>
      <c r="E3831" t="s">
        <v>343</v>
      </c>
      <c r="F3831" s="5">
        <v>39051</v>
      </c>
      <c r="G3831">
        <v>3.573</v>
      </c>
      <c r="I3831">
        <v>106.62727</v>
      </c>
      <c r="L3831" t="str">
        <f>RRPS_ALL[[#This Row],[BondID]]&amp;"|"&amp;TEXT(RRPS_ALL[[#This Row],[Date]],"yyyymmdd")</f>
        <v>1045|20061130</v>
      </c>
    </row>
    <row r="3832" spans="1:12" x14ac:dyDescent="0.2">
      <c r="A3832" t="s">
        <v>343</v>
      </c>
      <c r="B3832" t="s">
        <v>343</v>
      </c>
      <c r="C3832" t="s">
        <v>312</v>
      </c>
      <c r="D3832" t="b">
        <v>0</v>
      </c>
      <c r="E3832" t="s">
        <v>343</v>
      </c>
      <c r="F3832" s="5">
        <v>39021</v>
      </c>
      <c r="G3832">
        <v>3.641</v>
      </c>
      <c r="I3832">
        <v>106.46738000000001</v>
      </c>
      <c r="L3832" t="str">
        <f>RRPS_ALL[[#This Row],[BondID]]&amp;"|"&amp;TEXT(RRPS_ALL[[#This Row],[Date]],"yyyymmdd")</f>
        <v>1045|20061031</v>
      </c>
    </row>
    <row r="3833" spans="1:12" x14ac:dyDescent="0.2">
      <c r="A3833" t="s">
        <v>343</v>
      </c>
      <c r="B3833" t="s">
        <v>343</v>
      </c>
      <c r="C3833" t="s">
        <v>312</v>
      </c>
      <c r="D3833" t="b">
        <v>0</v>
      </c>
      <c r="E3833" t="s">
        <v>343</v>
      </c>
      <c r="F3833" s="5">
        <v>38990</v>
      </c>
      <c r="G3833">
        <v>3.5960000000000001</v>
      </c>
      <c r="I3833">
        <v>106.76374</v>
      </c>
      <c r="L3833" t="str">
        <f>RRPS_ALL[[#This Row],[BondID]]&amp;"|"&amp;TEXT(RRPS_ALL[[#This Row],[Date]],"yyyymmdd")</f>
        <v>1045|20060930</v>
      </c>
    </row>
    <row r="3834" spans="1:12" x14ac:dyDescent="0.2">
      <c r="A3834" t="s">
        <v>343</v>
      </c>
      <c r="B3834" t="s">
        <v>343</v>
      </c>
      <c r="C3834" t="s">
        <v>312</v>
      </c>
      <c r="D3834" t="b">
        <v>0</v>
      </c>
      <c r="E3834" t="s">
        <v>343</v>
      </c>
      <c r="F3834" s="5">
        <v>38960</v>
      </c>
      <c r="G3834">
        <v>3.6190000000000002</v>
      </c>
      <c r="I3834">
        <v>106.7784</v>
      </c>
      <c r="L3834" t="str">
        <f>RRPS_ALL[[#This Row],[BondID]]&amp;"|"&amp;TEXT(RRPS_ALL[[#This Row],[Date]],"yyyymmdd")</f>
        <v>1045|20060831</v>
      </c>
    </row>
    <row r="3835" spans="1:12" x14ac:dyDescent="0.2">
      <c r="A3835" t="s">
        <v>343</v>
      </c>
      <c r="B3835" t="s">
        <v>343</v>
      </c>
      <c r="C3835" t="s">
        <v>312</v>
      </c>
      <c r="D3835" t="b">
        <v>0</v>
      </c>
      <c r="E3835" t="s">
        <v>343</v>
      </c>
      <c r="F3835" s="5">
        <v>38929</v>
      </c>
      <c r="G3835">
        <v>3.665</v>
      </c>
      <c r="I3835">
        <v>106.69849000000001</v>
      </c>
      <c r="L3835" t="str">
        <f>RRPS_ALL[[#This Row],[BondID]]&amp;"|"&amp;TEXT(RRPS_ALL[[#This Row],[Date]],"yyyymmdd")</f>
        <v>1045|20060731</v>
      </c>
    </row>
    <row r="3836" spans="1:12" x14ac:dyDescent="0.2">
      <c r="A3836" t="s">
        <v>343</v>
      </c>
      <c r="B3836" t="s">
        <v>343</v>
      </c>
      <c r="C3836" t="s">
        <v>312</v>
      </c>
      <c r="D3836" t="b">
        <v>0</v>
      </c>
      <c r="E3836" t="s">
        <v>343</v>
      </c>
      <c r="F3836" s="5">
        <v>38898</v>
      </c>
      <c r="G3836">
        <v>3.8370000000000002</v>
      </c>
      <c r="I3836">
        <v>106.04505</v>
      </c>
      <c r="L3836" t="str">
        <f>RRPS_ALL[[#This Row],[BondID]]&amp;"|"&amp;TEXT(RRPS_ALL[[#This Row],[Date]],"yyyymmdd")</f>
        <v>1045|20060630</v>
      </c>
    </row>
    <row r="3837" spans="1:12" x14ac:dyDescent="0.2">
      <c r="A3837" t="s">
        <v>343</v>
      </c>
      <c r="B3837" t="s">
        <v>343</v>
      </c>
      <c r="C3837" t="s">
        <v>312</v>
      </c>
      <c r="D3837" t="b">
        <v>0</v>
      </c>
      <c r="E3837" t="s">
        <v>343</v>
      </c>
      <c r="F3837" s="5">
        <v>38868</v>
      </c>
      <c r="G3837">
        <v>3.617</v>
      </c>
      <c r="I3837">
        <v>107.13451000000001</v>
      </c>
      <c r="L3837" t="str">
        <f>RRPS_ALL[[#This Row],[BondID]]&amp;"|"&amp;TEXT(RRPS_ALL[[#This Row],[Date]],"yyyymmdd")</f>
        <v>1045|20060531</v>
      </c>
    </row>
    <row r="3838" spans="1:12" x14ac:dyDescent="0.2">
      <c r="A3838" t="s">
        <v>343</v>
      </c>
      <c r="B3838" t="s">
        <v>343</v>
      </c>
      <c r="C3838" t="s">
        <v>312</v>
      </c>
      <c r="D3838" t="b">
        <v>0</v>
      </c>
      <c r="E3838" t="s">
        <v>343</v>
      </c>
      <c r="F3838" s="5">
        <v>38837</v>
      </c>
      <c r="G3838">
        <v>3.6360000000000001</v>
      </c>
      <c r="I3838">
        <v>107.16969</v>
      </c>
      <c r="L3838" t="str">
        <f>RRPS_ALL[[#This Row],[BondID]]&amp;"|"&amp;TEXT(RRPS_ALL[[#This Row],[Date]],"yyyymmdd")</f>
        <v>1045|20060430</v>
      </c>
    </row>
    <row r="3839" spans="1:12" x14ac:dyDescent="0.2">
      <c r="A3839" t="s">
        <v>343</v>
      </c>
      <c r="B3839" t="s">
        <v>343</v>
      </c>
      <c r="C3839" t="s">
        <v>312</v>
      </c>
      <c r="D3839" t="b">
        <v>0</v>
      </c>
      <c r="E3839" t="s">
        <v>343</v>
      </c>
      <c r="F3839" s="5">
        <v>38656</v>
      </c>
      <c r="G3839">
        <v>2.8250000000000002</v>
      </c>
      <c r="L3839" t="str">
        <f>RRPS_ALL[[#This Row],[BondID]]&amp;"|"&amp;TEXT(RRPS_ALL[[#This Row],[Date]],"yyyymmdd")</f>
        <v>1045|20051031</v>
      </c>
    </row>
    <row r="3840" spans="1:12" x14ac:dyDescent="0.2">
      <c r="A3840" t="s">
        <v>343</v>
      </c>
      <c r="B3840" t="s">
        <v>343</v>
      </c>
      <c r="C3840" t="s">
        <v>312</v>
      </c>
      <c r="D3840" t="b">
        <v>0</v>
      </c>
      <c r="E3840" t="s">
        <v>343</v>
      </c>
      <c r="F3840" s="5">
        <v>38625</v>
      </c>
      <c r="G3840">
        <v>2.7450000000000001</v>
      </c>
      <c r="L3840" t="str">
        <f>RRPS_ALL[[#This Row],[BondID]]&amp;"|"&amp;TEXT(RRPS_ALL[[#This Row],[Date]],"yyyymmdd")</f>
        <v>1045|20050930</v>
      </c>
    </row>
    <row r="3841" spans="1:12" x14ac:dyDescent="0.2">
      <c r="A3841" t="s">
        <v>343</v>
      </c>
      <c r="B3841" t="s">
        <v>343</v>
      </c>
      <c r="C3841" t="s">
        <v>312</v>
      </c>
      <c r="D3841" t="b">
        <v>0</v>
      </c>
      <c r="E3841" t="s">
        <v>343</v>
      </c>
      <c r="F3841" s="5">
        <v>38595</v>
      </c>
      <c r="G3841">
        <v>2.661</v>
      </c>
      <c r="L3841" t="str">
        <f>RRPS_ALL[[#This Row],[BondID]]&amp;"|"&amp;TEXT(RRPS_ALL[[#This Row],[Date]],"yyyymmdd")</f>
        <v>1045|20050831</v>
      </c>
    </row>
    <row r="3842" spans="1:12" x14ac:dyDescent="0.2">
      <c r="A3842" t="s">
        <v>343</v>
      </c>
      <c r="B3842" t="s">
        <v>343</v>
      </c>
      <c r="C3842" t="s">
        <v>312</v>
      </c>
      <c r="D3842" t="b">
        <v>0</v>
      </c>
      <c r="E3842" t="s">
        <v>343</v>
      </c>
      <c r="F3842" s="5">
        <v>38564</v>
      </c>
      <c r="G3842">
        <v>2.6819999999999999</v>
      </c>
      <c r="L3842" t="str">
        <f>RRPS_ALL[[#This Row],[BondID]]&amp;"|"&amp;TEXT(RRPS_ALL[[#This Row],[Date]],"yyyymmdd")</f>
        <v>1045|20050731</v>
      </c>
    </row>
    <row r="3843" spans="1:12" x14ac:dyDescent="0.2">
      <c r="A3843" t="s">
        <v>343</v>
      </c>
      <c r="B3843" t="s">
        <v>343</v>
      </c>
      <c r="C3843" t="s">
        <v>312</v>
      </c>
      <c r="D3843" t="b">
        <v>0</v>
      </c>
      <c r="E3843" t="s">
        <v>343</v>
      </c>
      <c r="F3843" s="5">
        <v>38533</v>
      </c>
      <c r="G3843">
        <v>2.5249999999999999</v>
      </c>
      <c r="L3843" t="str">
        <f>RRPS_ALL[[#This Row],[BondID]]&amp;"|"&amp;TEXT(RRPS_ALL[[#This Row],[Date]],"yyyymmdd")</f>
        <v>1045|20050630</v>
      </c>
    </row>
    <row r="3844" spans="1:12" x14ac:dyDescent="0.2">
      <c r="A3844" t="s">
        <v>343</v>
      </c>
      <c r="B3844" t="s">
        <v>343</v>
      </c>
      <c r="C3844" t="s">
        <v>312</v>
      </c>
      <c r="D3844" t="b">
        <v>0</v>
      </c>
      <c r="E3844" t="s">
        <v>343</v>
      </c>
      <c r="F3844" s="5">
        <v>38503</v>
      </c>
      <c r="G3844">
        <v>2.81</v>
      </c>
      <c r="L3844" t="str">
        <f>RRPS_ALL[[#This Row],[BondID]]&amp;"|"&amp;TEXT(RRPS_ALL[[#This Row],[Date]],"yyyymmdd")</f>
        <v>1045|20050531</v>
      </c>
    </row>
    <row r="3845" spans="1:12" x14ac:dyDescent="0.2">
      <c r="A3845" t="s">
        <v>343</v>
      </c>
      <c r="B3845" t="s">
        <v>343</v>
      </c>
      <c r="C3845" t="s">
        <v>312</v>
      </c>
      <c r="D3845" t="b">
        <v>0</v>
      </c>
      <c r="E3845" t="s">
        <v>343</v>
      </c>
      <c r="F3845" s="5">
        <v>37864</v>
      </c>
      <c r="G3845">
        <v>4.4880000000000004</v>
      </c>
      <c r="L3845" t="str">
        <f>RRPS_ALL[[#This Row],[BondID]]&amp;"|"&amp;TEXT(RRPS_ALL[[#This Row],[Date]],"yyyymmdd")</f>
        <v>1045|20030831</v>
      </c>
    </row>
    <row r="3846" spans="1:12" x14ac:dyDescent="0.2">
      <c r="A3846" t="s">
        <v>343</v>
      </c>
      <c r="B3846" t="s">
        <v>343</v>
      </c>
      <c r="C3846" t="s">
        <v>312</v>
      </c>
      <c r="D3846" t="b">
        <v>0</v>
      </c>
      <c r="E3846" t="s">
        <v>343</v>
      </c>
      <c r="F3846" s="5">
        <v>37680</v>
      </c>
      <c r="G3846">
        <v>4.4020000000000001</v>
      </c>
      <c r="I3846">
        <v>105.71</v>
      </c>
      <c r="L3846" t="str">
        <f>RRPS_ALL[[#This Row],[BondID]]&amp;"|"&amp;TEXT(RRPS_ALL[[#This Row],[Date]],"yyyymmdd")</f>
        <v>1045|20030228</v>
      </c>
    </row>
    <row r="3847" spans="1:12" x14ac:dyDescent="0.2">
      <c r="A3847" t="s">
        <v>343</v>
      </c>
      <c r="B3847" t="s">
        <v>343</v>
      </c>
      <c r="C3847" t="s">
        <v>312</v>
      </c>
      <c r="D3847" t="b">
        <v>0</v>
      </c>
      <c r="E3847" t="s">
        <v>343</v>
      </c>
      <c r="F3847" s="5">
        <v>37652</v>
      </c>
      <c r="G3847">
        <v>4.4480000000000004</v>
      </c>
      <c r="I3847">
        <v>105.37</v>
      </c>
      <c r="L3847" t="str">
        <f>RRPS_ALL[[#This Row],[BondID]]&amp;"|"&amp;TEXT(RRPS_ALL[[#This Row],[Date]],"yyyymmdd")</f>
        <v>1045|20030131</v>
      </c>
    </row>
    <row r="3848" spans="1:12" x14ac:dyDescent="0.2">
      <c r="A3848" t="s">
        <v>343</v>
      </c>
      <c r="B3848" t="s">
        <v>343</v>
      </c>
      <c r="C3848" t="s">
        <v>312</v>
      </c>
      <c r="D3848" t="b">
        <v>0</v>
      </c>
      <c r="E3848" t="s">
        <v>343</v>
      </c>
      <c r="F3848" s="5">
        <v>37621</v>
      </c>
      <c r="G3848">
        <v>4.617</v>
      </c>
      <c r="I3848">
        <v>104.28</v>
      </c>
      <c r="L3848" t="str">
        <f>RRPS_ALL[[#This Row],[BondID]]&amp;"|"&amp;TEXT(RRPS_ALL[[#This Row],[Date]],"yyyymmdd")</f>
        <v>1045|20021231</v>
      </c>
    </row>
    <row r="3849" spans="1:12" x14ac:dyDescent="0.2">
      <c r="A3849" t="s">
        <v>343</v>
      </c>
      <c r="B3849" t="s">
        <v>343</v>
      </c>
      <c r="C3849" t="s">
        <v>312</v>
      </c>
      <c r="D3849" t="b">
        <v>0</v>
      </c>
      <c r="E3849" t="s">
        <v>343</v>
      </c>
      <c r="F3849" s="5">
        <v>37590</v>
      </c>
      <c r="G3849">
        <v>4.9560000000000004</v>
      </c>
      <c r="I3849">
        <v>101.935</v>
      </c>
      <c r="L3849" t="str">
        <f>RRPS_ALL[[#This Row],[BondID]]&amp;"|"&amp;TEXT(RRPS_ALL[[#This Row],[Date]],"yyyymmdd")</f>
        <v>1045|20021130</v>
      </c>
    </row>
    <row r="3850" spans="1:12" x14ac:dyDescent="0.2">
      <c r="A3850" t="s">
        <v>343</v>
      </c>
      <c r="B3850" t="s">
        <v>343</v>
      </c>
      <c r="C3850" t="s">
        <v>312</v>
      </c>
      <c r="D3850" t="b">
        <v>0</v>
      </c>
      <c r="E3850" t="s">
        <v>343</v>
      </c>
      <c r="F3850" s="5">
        <v>37560</v>
      </c>
      <c r="G3850">
        <v>5.1260000000000003</v>
      </c>
      <c r="I3850">
        <v>100.83</v>
      </c>
      <c r="L3850" t="str">
        <f>RRPS_ALL[[#This Row],[BondID]]&amp;"|"&amp;TEXT(RRPS_ALL[[#This Row],[Date]],"yyyymmdd")</f>
        <v>1045|20021031</v>
      </c>
    </row>
    <row r="3851" spans="1:12" x14ac:dyDescent="0.2">
      <c r="A3851" t="s">
        <v>343</v>
      </c>
      <c r="B3851" t="s">
        <v>343</v>
      </c>
      <c r="C3851" t="s">
        <v>312</v>
      </c>
      <c r="D3851" t="b">
        <v>0</v>
      </c>
      <c r="E3851" t="s">
        <v>343</v>
      </c>
      <c r="F3851" s="5">
        <v>37529</v>
      </c>
      <c r="G3851">
        <v>4.84</v>
      </c>
      <c r="I3851">
        <v>102.795</v>
      </c>
      <c r="L3851" t="str">
        <f>RRPS_ALL[[#This Row],[BondID]]&amp;"|"&amp;TEXT(RRPS_ALL[[#This Row],[Date]],"yyyymmdd")</f>
        <v>1045|20020930</v>
      </c>
    </row>
    <row r="3852" spans="1:12" x14ac:dyDescent="0.2">
      <c r="A3852" t="s">
        <v>343</v>
      </c>
      <c r="B3852" t="s">
        <v>343</v>
      </c>
      <c r="C3852" t="s">
        <v>312</v>
      </c>
      <c r="D3852" t="b">
        <v>0</v>
      </c>
      <c r="E3852" t="s">
        <v>343</v>
      </c>
      <c r="F3852" s="5">
        <v>37499</v>
      </c>
      <c r="G3852">
        <v>5.0659999999999998</v>
      </c>
      <c r="I3852">
        <v>101.255</v>
      </c>
      <c r="L3852" t="str">
        <f>RRPS_ALL[[#This Row],[BondID]]&amp;"|"&amp;TEXT(RRPS_ALL[[#This Row],[Date]],"yyyymmdd")</f>
        <v>1045|20020831</v>
      </c>
    </row>
    <row r="3853" spans="1:12" x14ac:dyDescent="0.2">
      <c r="A3853" t="s">
        <v>343</v>
      </c>
      <c r="B3853" t="s">
        <v>343</v>
      </c>
      <c r="C3853" t="s">
        <v>312</v>
      </c>
      <c r="D3853" t="b">
        <v>0</v>
      </c>
      <c r="E3853" t="s">
        <v>343</v>
      </c>
      <c r="F3853" s="5">
        <v>37468</v>
      </c>
      <c r="G3853">
        <v>5.1920000000000002</v>
      </c>
      <c r="I3853">
        <v>100.38</v>
      </c>
      <c r="L3853" t="str">
        <f>RRPS_ALL[[#This Row],[BondID]]&amp;"|"&amp;TEXT(RRPS_ALL[[#This Row],[Date]],"yyyymmdd")</f>
        <v>1045|20020731</v>
      </c>
    </row>
    <row r="3854" spans="1:12" x14ac:dyDescent="0.2">
      <c r="A3854" t="s">
        <v>343</v>
      </c>
      <c r="B3854" t="s">
        <v>343</v>
      </c>
      <c r="C3854" t="s">
        <v>312</v>
      </c>
      <c r="D3854" t="b">
        <v>0</v>
      </c>
      <c r="E3854" t="s">
        <v>343</v>
      </c>
      <c r="F3854" s="5">
        <v>37437</v>
      </c>
      <c r="G3854">
        <v>5.4050000000000002</v>
      </c>
      <c r="I3854">
        <v>98.97</v>
      </c>
      <c r="L3854" t="str">
        <f>RRPS_ALL[[#This Row],[BondID]]&amp;"|"&amp;TEXT(RRPS_ALL[[#This Row],[Date]],"yyyymmdd")</f>
        <v>1045|20020630</v>
      </c>
    </row>
    <row r="3855" spans="1:12" x14ac:dyDescent="0.2">
      <c r="A3855" t="s">
        <v>343</v>
      </c>
      <c r="B3855" t="s">
        <v>343</v>
      </c>
      <c r="C3855" t="s">
        <v>312</v>
      </c>
      <c r="D3855" t="b">
        <v>0</v>
      </c>
      <c r="E3855" t="s">
        <v>343</v>
      </c>
      <c r="F3855" s="5">
        <v>37407</v>
      </c>
      <c r="G3855">
        <v>5.5810000000000004</v>
      </c>
      <c r="I3855">
        <v>97.765000000000001</v>
      </c>
      <c r="L3855" t="str">
        <f>RRPS_ALL[[#This Row],[BondID]]&amp;"|"&amp;TEXT(RRPS_ALL[[#This Row],[Date]],"yyyymmdd")</f>
        <v>1045|20020531</v>
      </c>
    </row>
    <row r="3856" spans="1:12" x14ac:dyDescent="0.2">
      <c r="A3856" t="s">
        <v>343</v>
      </c>
      <c r="B3856" t="s">
        <v>343</v>
      </c>
      <c r="C3856" t="s">
        <v>312</v>
      </c>
      <c r="D3856" t="b">
        <v>0</v>
      </c>
      <c r="E3856" t="s">
        <v>343</v>
      </c>
      <c r="F3856" s="5">
        <v>37376</v>
      </c>
      <c r="G3856">
        <v>5.5919999999999996</v>
      </c>
      <c r="I3856">
        <v>97.685000000000002</v>
      </c>
      <c r="L3856" t="str">
        <f>RRPS_ALL[[#This Row],[BondID]]&amp;"|"&amp;TEXT(RRPS_ALL[[#This Row],[Date]],"yyyymmdd")</f>
        <v>1045|20020430</v>
      </c>
    </row>
    <row r="3857" spans="1:12" x14ac:dyDescent="0.2">
      <c r="A3857" t="s">
        <v>343</v>
      </c>
      <c r="B3857" t="s">
        <v>343</v>
      </c>
      <c r="C3857" t="s">
        <v>312</v>
      </c>
      <c r="D3857" t="b">
        <v>0</v>
      </c>
      <c r="E3857" t="s">
        <v>343</v>
      </c>
      <c r="F3857" s="5">
        <v>37346</v>
      </c>
      <c r="G3857">
        <v>5.65</v>
      </c>
      <c r="I3857">
        <v>97.314999999999998</v>
      </c>
      <c r="L3857" t="str">
        <f>RRPS_ALL[[#This Row],[BondID]]&amp;"|"&amp;TEXT(RRPS_ALL[[#This Row],[Date]],"yyyymmdd")</f>
        <v>1045|20020331</v>
      </c>
    </row>
    <row r="3858" spans="1:12" x14ac:dyDescent="0.2">
      <c r="A3858" t="s">
        <v>343</v>
      </c>
      <c r="B3858" t="s">
        <v>343</v>
      </c>
      <c r="C3858" t="s">
        <v>312</v>
      </c>
      <c r="D3858" t="b">
        <v>0</v>
      </c>
      <c r="E3858" t="s">
        <v>343</v>
      </c>
      <c r="F3858" s="5">
        <v>37315</v>
      </c>
      <c r="G3858">
        <v>5.3970000000000002</v>
      </c>
      <c r="I3858">
        <v>99.02</v>
      </c>
      <c r="L3858" t="str">
        <f>RRPS_ALL[[#This Row],[BondID]]&amp;"|"&amp;TEXT(RRPS_ALL[[#This Row],[Date]],"yyyymmdd")</f>
        <v>1045|20020228</v>
      </c>
    </row>
    <row r="3859" spans="1:12" x14ac:dyDescent="0.2">
      <c r="A3859" t="s">
        <v>343</v>
      </c>
      <c r="B3859" t="s">
        <v>343</v>
      </c>
      <c r="C3859" t="s">
        <v>312</v>
      </c>
      <c r="D3859" t="b">
        <v>0</v>
      </c>
      <c r="E3859" t="s">
        <v>343</v>
      </c>
      <c r="F3859" s="5">
        <v>37287</v>
      </c>
      <c r="G3859">
        <v>5.3630000000000004</v>
      </c>
      <c r="I3859">
        <v>99.21</v>
      </c>
      <c r="L3859" t="str">
        <f>RRPS_ALL[[#This Row],[BondID]]&amp;"|"&amp;TEXT(RRPS_ALL[[#This Row],[Date]],"yyyymmdd")</f>
        <v>1045|20020131</v>
      </c>
    </row>
    <row r="3860" spans="1:12" x14ac:dyDescent="0.2">
      <c r="A3860" t="s">
        <v>343</v>
      </c>
      <c r="B3860" t="s">
        <v>343</v>
      </c>
      <c r="C3860" t="s">
        <v>312</v>
      </c>
      <c r="D3860" t="b">
        <v>0</v>
      </c>
      <c r="E3860" t="s">
        <v>343</v>
      </c>
      <c r="F3860" s="5">
        <v>37256</v>
      </c>
      <c r="G3860">
        <v>5.3540000000000001</v>
      </c>
      <c r="I3860">
        <v>99.245000000000005</v>
      </c>
      <c r="L3860" t="str">
        <f>RRPS_ALL[[#This Row],[BondID]]&amp;"|"&amp;TEXT(RRPS_ALL[[#This Row],[Date]],"yyyymmdd")</f>
        <v>1045|20011231</v>
      </c>
    </row>
    <row r="3861" spans="1:12" x14ac:dyDescent="0.2">
      <c r="A3861" t="s">
        <v>343</v>
      </c>
      <c r="B3861" t="s">
        <v>343</v>
      </c>
      <c r="C3861" t="s">
        <v>312</v>
      </c>
      <c r="D3861" t="b">
        <v>0</v>
      </c>
      <c r="E3861" t="s">
        <v>343</v>
      </c>
      <c r="F3861" s="5">
        <v>37225</v>
      </c>
      <c r="G3861">
        <v>5.0389999999999997</v>
      </c>
      <c r="I3861">
        <v>101.56</v>
      </c>
      <c r="L3861" t="str">
        <f>RRPS_ALL[[#This Row],[BondID]]&amp;"|"&amp;TEXT(RRPS_ALL[[#This Row],[Date]],"yyyymmdd")</f>
        <v>1045|20011130</v>
      </c>
    </row>
    <row r="3862" spans="1:12" x14ac:dyDescent="0.2">
      <c r="A3862" t="s">
        <v>343</v>
      </c>
      <c r="B3862" t="s">
        <v>343</v>
      </c>
      <c r="C3862" t="s">
        <v>312</v>
      </c>
      <c r="D3862" t="b">
        <v>0</v>
      </c>
      <c r="E3862" t="s">
        <v>343</v>
      </c>
      <c r="F3862" s="5">
        <v>37195</v>
      </c>
      <c r="G3862">
        <v>4.9320000000000004</v>
      </c>
      <c r="I3862">
        <v>102.33499999999999</v>
      </c>
      <c r="L3862" t="str">
        <f>RRPS_ALL[[#This Row],[BondID]]&amp;"|"&amp;TEXT(RRPS_ALL[[#This Row],[Date]],"yyyymmdd")</f>
        <v>1045|20011031</v>
      </c>
    </row>
    <row r="3863" spans="1:12" x14ac:dyDescent="0.2">
      <c r="A3863" t="s">
        <v>343</v>
      </c>
      <c r="B3863" t="s">
        <v>343</v>
      </c>
      <c r="C3863" t="s">
        <v>312</v>
      </c>
      <c r="D3863" t="b">
        <v>0</v>
      </c>
      <c r="E3863" t="s">
        <v>343</v>
      </c>
      <c r="F3863" s="5">
        <v>37164</v>
      </c>
      <c r="G3863">
        <v>5.266</v>
      </c>
      <c r="I3863">
        <v>99.91</v>
      </c>
      <c r="L3863" t="str">
        <f>RRPS_ALL[[#This Row],[BondID]]&amp;"|"&amp;TEXT(RRPS_ALL[[#This Row],[Date]],"yyyymmdd")</f>
        <v>1045|20010930</v>
      </c>
    </row>
    <row r="3864" spans="1:12" x14ac:dyDescent="0.2">
      <c r="A3864" t="s">
        <v>343</v>
      </c>
      <c r="B3864" t="s">
        <v>343</v>
      </c>
      <c r="C3864" t="s">
        <v>312</v>
      </c>
      <c r="D3864" t="b">
        <v>0</v>
      </c>
      <c r="E3864" t="s">
        <v>343</v>
      </c>
      <c r="F3864" s="5">
        <v>37134</v>
      </c>
      <c r="G3864">
        <v>5.12</v>
      </c>
      <c r="I3864">
        <v>100.995</v>
      </c>
      <c r="L3864" t="str">
        <f>RRPS_ALL[[#This Row],[BondID]]&amp;"|"&amp;TEXT(RRPS_ALL[[#This Row],[Date]],"yyyymmdd")</f>
        <v>1045|20010831</v>
      </c>
    </row>
    <row r="3865" spans="1:12" x14ac:dyDescent="0.2">
      <c r="A3865" t="s">
        <v>343</v>
      </c>
      <c r="B3865" t="s">
        <v>343</v>
      </c>
      <c r="C3865" t="s">
        <v>312</v>
      </c>
      <c r="D3865" t="b">
        <v>0</v>
      </c>
      <c r="E3865" t="s">
        <v>343</v>
      </c>
      <c r="F3865" s="5">
        <v>37103</v>
      </c>
      <c r="G3865">
        <v>5.2460000000000004</v>
      </c>
      <c r="I3865">
        <v>100.075</v>
      </c>
      <c r="L3865" t="str">
        <f>RRPS_ALL[[#This Row],[BondID]]&amp;"|"&amp;TEXT(RRPS_ALL[[#This Row],[Date]],"yyyymmdd")</f>
        <v>1045|20010731</v>
      </c>
    </row>
    <row r="3866" spans="1:12" x14ac:dyDescent="0.2">
      <c r="A3866" t="s">
        <v>343</v>
      </c>
      <c r="B3866" t="s">
        <v>343</v>
      </c>
      <c r="C3866" t="s">
        <v>312</v>
      </c>
      <c r="D3866" t="b">
        <v>0</v>
      </c>
      <c r="E3866" t="s">
        <v>343</v>
      </c>
      <c r="F3866" s="5">
        <v>37072</v>
      </c>
      <c r="G3866">
        <v>5.4370000000000003</v>
      </c>
      <c r="I3866">
        <v>98.65</v>
      </c>
      <c r="L3866" t="str">
        <f>RRPS_ALL[[#This Row],[BondID]]&amp;"|"&amp;TEXT(RRPS_ALL[[#This Row],[Date]],"yyyymmdd")</f>
        <v>1045|20010630</v>
      </c>
    </row>
    <row r="3867" spans="1:12" x14ac:dyDescent="0.2">
      <c r="A3867" t="s">
        <v>343</v>
      </c>
      <c r="B3867" t="s">
        <v>343</v>
      </c>
      <c r="C3867" t="s">
        <v>312</v>
      </c>
      <c r="D3867" t="b">
        <v>0</v>
      </c>
      <c r="E3867" t="s">
        <v>343</v>
      </c>
      <c r="F3867" s="5">
        <v>37042</v>
      </c>
      <c r="G3867">
        <v>5.4249999999999998</v>
      </c>
      <c r="I3867">
        <v>98.724999999999994</v>
      </c>
      <c r="L3867" t="str">
        <f>RRPS_ALL[[#This Row],[BondID]]&amp;"|"&amp;TEXT(RRPS_ALL[[#This Row],[Date]],"yyyymmdd")</f>
        <v>1045|20010531</v>
      </c>
    </row>
    <row r="3868" spans="1:12" x14ac:dyDescent="0.2">
      <c r="A3868" t="s">
        <v>343</v>
      </c>
      <c r="B3868" t="s">
        <v>343</v>
      </c>
      <c r="C3868" t="s">
        <v>312</v>
      </c>
      <c r="D3868" t="b">
        <v>0</v>
      </c>
      <c r="E3868" t="s">
        <v>343</v>
      </c>
      <c r="F3868" s="5">
        <v>37011</v>
      </c>
      <c r="G3868">
        <v>5.1550000000000002</v>
      </c>
      <c r="I3868">
        <v>100.77</v>
      </c>
      <c r="L3868" t="str">
        <f>RRPS_ALL[[#This Row],[BondID]]&amp;"|"&amp;TEXT(RRPS_ALL[[#This Row],[Date]],"yyyymmdd")</f>
        <v>1045|20010430</v>
      </c>
    </row>
    <row r="3869" spans="1:12" x14ac:dyDescent="0.2">
      <c r="A3869" t="s">
        <v>343</v>
      </c>
      <c r="B3869" t="s">
        <v>343</v>
      </c>
      <c r="C3869" t="s">
        <v>312</v>
      </c>
      <c r="D3869" t="b">
        <v>0</v>
      </c>
      <c r="E3869" t="s">
        <v>343</v>
      </c>
      <c r="F3869" s="5">
        <v>36981</v>
      </c>
      <c r="G3869">
        <v>4.7409999999999997</v>
      </c>
      <c r="I3869">
        <v>104.02500000000001</v>
      </c>
      <c r="L3869" t="str">
        <f>RRPS_ALL[[#This Row],[BondID]]&amp;"|"&amp;TEXT(RRPS_ALL[[#This Row],[Date]],"yyyymmdd")</f>
        <v>1045|20010331</v>
      </c>
    </row>
    <row r="3870" spans="1:12" x14ac:dyDescent="0.2">
      <c r="A3870" t="s">
        <v>343</v>
      </c>
      <c r="B3870" t="s">
        <v>343</v>
      </c>
      <c r="C3870" t="s">
        <v>312</v>
      </c>
      <c r="D3870" t="b">
        <v>0</v>
      </c>
      <c r="E3870" t="s">
        <v>343</v>
      </c>
      <c r="F3870" s="5">
        <v>36950</v>
      </c>
      <c r="G3870">
        <v>4.8449999999999998</v>
      </c>
      <c r="I3870">
        <v>103.22499999999999</v>
      </c>
      <c r="L3870" t="str">
        <f>RRPS_ALL[[#This Row],[BondID]]&amp;"|"&amp;TEXT(RRPS_ALL[[#This Row],[Date]],"yyyymmdd")</f>
        <v>1045|20010228</v>
      </c>
    </row>
    <row r="3871" spans="1:12" x14ac:dyDescent="0.2">
      <c r="A3871" t="s">
        <v>343</v>
      </c>
      <c r="B3871" t="s">
        <v>343</v>
      </c>
      <c r="C3871" t="s">
        <v>312</v>
      </c>
      <c r="D3871" t="b">
        <v>0</v>
      </c>
      <c r="E3871" t="s">
        <v>343</v>
      </c>
      <c r="F3871" s="5">
        <v>36922</v>
      </c>
      <c r="G3871">
        <v>4.8170000000000002</v>
      </c>
      <c r="I3871">
        <v>103.44499999999999</v>
      </c>
      <c r="L3871" t="str">
        <f>RRPS_ALL[[#This Row],[BondID]]&amp;"|"&amp;TEXT(RRPS_ALL[[#This Row],[Date]],"yyyymmdd")</f>
        <v>1045|20010131</v>
      </c>
    </row>
    <row r="3872" spans="1:12" x14ac:dyDescent="0.2">
      <c r="A3872" t="s">
        <v>343</v>
      </c>
      <c r="B3872" t="s">
        <v>343</v>
      </c>
      <c r="C3872" t="s">
        <v>312</v>
      </c>
      <c r="D3872" t="b">
        <v>0</v>
      </c>
      <c r="E3872" t="s">
        <v>343</v>
      </c>
      <c r="F3872" s="5">
        <v>36891</v>
      </c>
      <c r="G3872">
        <v>4.8600000000000003</v>
      </c>
      <c r="I3872">
        <v>103.18</v>
      </c>
      <c r="L3872" t="str">
        <f>RRPS_ALL[[#This Row],[BondID]]&amp;"|"&amp;TEXT(RRPS_ALL[[#This Row],[Date]],"yyyymmdd")</f>
        <v>1045|20001231</v>
      </c>
    </row>
    <row r="3873" spans="1:12" x14ac:dyDescent="0.2">
      <c r="A3873" t="s">
        <v>343</v>
      </c>
      <c r="B3873" t="s">
        <v>343</v>
      </c>
      <c r="C3873" t="s">
        <v>312</v>
      </c>
      <c r="D3873" t="b">
        <v>0</v>
      </c>
      <c r="E3873" t="s">
        <v>343</v>
      </c>
      <c r="F3873" s="5">
        <v>36860</v>
      </c>
      <c r="G3873">
        <v>5.0640000000000001</v>
      </c>
      <c r="I3873">
        <v>101.54</v>
      </c>
      <c r="L3873" t="str">
        <f>RRPS_ALL[[#This Row],[BondID]]&amp;"|"&amp;TEXT(RRPS_ALL[[#This Row],[Date]],"yyyymmdd")</f>
        <v>1045|20001130</v>
      </c>
    </row>
    <row r="3874" spans="1:12" x14ac:dyDescent="0.2">
      <c r="A3874" t="s">
        <v>344</v>
      </c>
      <c r="B3874" t="s">
        <v>344</v>
      </c>
      <c r="C3874" t="s">
        <v>312</v>
      </c>
      <c r="D3874" t="b">
        <v>0</v>
      </c>
      <c r="E3874" t="s">
        <v>344</v>
      </c>
      <c r="F3874" s="5">
        <v>40147</v>
      </c>
      <c r="G3874">
        <v>1.42</v>
      </c>
      <c r="H3874">
        <v>-2.907</v>
      </c>
      <c r="I3874">
        <v>100.01951</v>
      </c>
      <c r="L3874" t="str">
        <f>RRPS_ALL[[#This Row],[BondID]]&amp;"|"&amp;TEXT(RRPS_ALL[[#This Row],[Date]],"yyyymmdd")</f>
        <v>1048|20091130</v>
      </c>
    </row>
    <row r="3875" spans="1:12" x14ac:dyDescent="0.2">
      <c r="A3875" t="s">
        <v>344</v>
      </c>
      <c r="B3875" t="s">
        <v>344</v>
      </c>
      <c r="C3875" t="s">
        <v>312</v>
      </c>
      <c r="D3875" t="b">
        <v>0</v>
      </c>
      <c r="E3875" t="s">
        <v>344</v>
      </c>
      <c r="F3875" s="5">
        <v>40117</v>
      </c>
      <c r="G3875">
        <v>0.47</v>
      </c>
      <c r="H3875">
        <v>0.14899999999999999</v>
      </c>
      <c r="I3875">
        <v>100.28834999999999</v>
      </c>
      <c r="L3875" t="str">
        <f>RRPS_ALL[[#This Row],[BondID]]&amp;"|"&amp;TEXT(RRPS_ALL[[#This Row],[Date]],"yyyymmdd")</f>
        <v>1048|20091031</v>
      </c>
    </row>
    <row r="3876" spans="1:12" x14ac:dyDescent="0.2">
      <c r="A3876" t="s">
        <v>344</v>
      </c>
      <c r="B3876" t="s">
        <v>344</v>
      </c>
      <c r="C3876" t="s">
        <v>312</v>
      </c>
      <c r="D3876" t="b">
        <v>0</v>
      </c>
      <c r="E3876" t="s">
        <v>344</v>
      </c>
      <c r="F3876" s="5">
        <v>40086</v>
      </c>
      <c r="G3876">
        <v>0.41699999999999998</v>
      </c>
      <c r="H3876">
        <v>-0.35499999999999998</v>
      </c>
      <c r="I3876">
        <v>100.67975</v>
      </c>
      <c r="L3876" t="str">
        <f>RRPS_ALL[[#This Row],[BondID]]&amp;"|"&amp;TEXT(RRPS_ALL[[#This Row],[Date]],"yyyymmdd")</f>
        <v>1048|20090930</v>
      </c>
    </row>
    <row r="3877" spans="1:12" x14ac:dyDescent="0.2">
      <c r="A3877" t="s">
        <v>344</v>
      </c>
      <c r="B3877" t="s">
        <v>344</v>
      </c>
      <c r="C3877" t="s">
        <v>312</v>
      </c>
      <c r="D3877" t="b">
        <v>0</v>
      </c>
      <c r="E3877" t="s">
        <v>344</v>
      </c>
      <c r="F3877" s="5">
        <v>40056</v>
      </c>
      <c r="G3877">
        <v>0.13900000000000001</v>
      </c>
      <c r="H3877">
        <v>-0.35199999999999998</v>
      </c>
      <c r="I3877">
        <v>101.06737</v>
      </c>
      <c r="L3877" t="str">
        <f>RRPS_ALL[[#This Row],[BondID]]&amp;"|"&amp;TEXT(RRPS_ALL[[#This Row],[Date]],"yyyymmdd")</f>
        <v>1048|20090831</v>
      </c>
    </row>
    <row r="3878" spans="1:12" x14ac:dyDescent="0.2">
      <c r="A3878" t="s">
        <v>344</v>
      </c>
      <c r="B3878" t="s">
        <v>344</v>
      </c>
      <c r="C3878" t="s">
        <v>312</v>
      </c>
      <c r="D3878" t="b">
        <v>0</v>
      </c>
      <c r="E3878" t="s">
        <v>344</v>
      </c>
      <c r="F3878" s="5">
        <v>40025</v>
      </c>
      <c r="G3878">
        <v>0.28000000000000003</v>
      </c>
      <c r="H3878">
        <v>-9.2999999999999999E-2</v>
      </c>
      <c r="I3878">
        <v>101.32013999999999</v>
      </c>
      <c r="L3878" t="str">
        <f>RRPS_ALL[[#This Row],[BondID]]&amp;"|"&amp;TEXT(RRPS_ALL[[#This Row],[Date]],"yyyymmdd")</f>
        <v>1048|20090731</v>
      </c>
    </row>
    <row r="3879" spans="1:12" x14ac:dyDescent="0.2">
      <c r="A3879" t="s">
        <v>344</v>
      </c>
      <c r="B3879" t="s">
        <v>344</v>
      </c>
      <c r="C3879" t="s">
        <v>312</v>
      </c>
      <c r="D3879" t="b">
        <v>0</v>
      </c>
      <c r="E3879" t="s">
        <v>344</v>
      </c>
      <c r="F3879" s="5">
        <v>39994</v>
      </c>
      <c r="G3879">
        <v>0.38200000000000001</v>
      </c>
      <c r="H3879">
        <v>8.8999999999999996E-2</v>
      </c>
      <c r="I3879">
        <v>101.60628</v>
      </c>
      <c r="L3879" t="str">
        <f>RRPS_ALL[[#This Row],[BondID]]&amp;"|"&amp;TEXT(RRPS_ALL[[#This Row],[Date]],"yyyymmdd")</f>
        <v>1048|20090630</v>
      </c>
    </row>
    <row r="3880" spans="1:12" x14ac:dyDescent="0.2">
      <c r="A3880" t="s">
        <v>344</v>
      </c>
      <c r="B3880" t="s">
        <v>344</v>
      </c>
      <c r="C3880" t="s">
        <v>312</v>
      </c>
      <c r="D3880" t="b">
        <v>0</v>
      </c>
      <c r="E3880" t="s">
        <v>344</v>
      </c>
      <c r="F3880" s="5">
        <v>39964</v>
      </c>
      <c r="G3880">
        <v>0.5</v>
      </c>
      <c r="H3880">
        <v>0.25600000000000001</v>
      </c>
      <c r="I3880">
        <v>101.8463</v>
      </c>
      <c r="L3880" t="str">
        <f>RRPS_ALL[[#This Row],[BondID]]&amp;"|"&amp;TEXT(RRPS_ALL[[#This Row],[Date]],"yyyymmdd")</f>
        <v>1048|20090531</v>
      </c>
    </row>
    <row r="3881" spans="1:12" x14ac:dyDescent="0.2">
      <c r="A3881" t="s">
        <v>344</v>
      </c>
      <c r="B3881" t="s">
        <v>344</v>
      </c>
      <c r="C3881" t="s">
        <v>312</v>
      </c>
      <c r="D3881" t="b">
        <v>0</v>
      </c>
      <c r="E3881" t="s">
        <v>344</v>
      </c>
      <c r="F3881" s="5">
        <v>39933</v>
      </c>
      <c r="G3881">
        <v>0.35099999999999998</v>
      </c>
      <c r="H3881">
        <v>0.13900000000000001</v>
      </c>
      <c r="I3881">
        <v>102.1955</v>
      </c>
      <c r="L3881" t="str">
        <f>RRPS_ALL[[#This Row],[BondID]]&amp;"|"&amp;TEXT(RRPS_ALL[[#This Row],[Date]],"yyyymmdd")</f>
        <v>1048|20090430</v>
      </c>
    </row>
    <row r="3882" spans="1:12" x14ac:dyDescent="0.2">
      <c r="A3882" t="s">
        <v>344</v>
      </c>
      <c r="B3882" t="s">
        <v>344</v>
      </c>
      <c r="C3882" t="s">
        <v>312</v>
      </c>
      <c r="D3882" t="b">
        <v>0</v>
      </c>
      <c r="E3882" t="s">
        <v>344</v>
      </c>
      <c r="F3882" s="5">
        <v>39903</v>
      </c>
      <c r="G3882">
        <v>0.22600000000000001</v>
      </c>
      <c r="H3882">
        <v>4.3999999999999997E-2</v>
      </c>
      <c r="I3882">
        <v>102.6144</v>
      </c>
      <c r="L3882" t="str">
        <f>RRPS_ALL[[#This Row],[BondID]]&amp;"|"&amp;TEXT(RRPS_ALL[[#This Row],[Date]],"yyyymmdd")</f>
        <v>1048|20090331</v>
      </c>
    </row>
    <row r="3883" spans="1:12" x14ac:dyDescent="0.2">
      <c r="A3883" t="s">
        <v>344</v>
      </c>
      <c r="B3883" t="s">
        <v>344</v>
      </c>
      <c r="C3883" t="s">
        <v>312</v>
      </c>
      <c r="D3883" t="b">
        <v>0</v>
      </c>
      <c r="E3883" t="s">
        <v>344</v>
      </c>
      <c r="F3883" s="5">
        <v>39872</v>
      </c>
      <c r="G3883">
        <v>0.43099999999999999</v>
      </c>
      <c r="H3883">
        <v>0.26800000000000002</v>
      </c>
      <c r="I3883">
        <v>102.76054000000001</v>
      </c>
      <c r="L3883" t="str">
        <f>RRPS_ALL[[#This Row],[BondID]]&amp;"|"&amp;TEXT(RRPS_ALL[[#This Row],[Date]],"yyyymmdd")</f>
        <v>1048|20090228</v>
      </c>
    </row>
    <row r="3884" spans="1:12" x14ac:dyDescent="0.2">
      <c r="A3884" t="s">
        <v>344</v>
      </c>
      <c r="B3884" t="s">
        <v>344</v>
      </c>
      <c r="C3884" t="s">
        <v>312</v>
      </c>
      <c r="D3884" t="b">
        <v>0</v>
      </c>
      <c r="E3884" t="s">
        <v>344</v>
      </c>
      <c r="F3884" s="5">
        <v>39844</v>
      </c>
      <c r="G3884">
        <v>1.0389999999999999</v>
      </c>
      <c r="H3884">
        <v>0.89100000000000001</v>
      </c>
      <c r="I3884">
        <v>102.54133</v>
      </c>
      <c r="L3884" t="str">
        <f>RRPS_ALL[[#This Row],[BondID]]&amp;"|"&amp;TEXT(RRPS_ALL[[#This Row],[Date]],"yyyymmdd")</f>
        <v>1048|20090131</v>
      </c>
    </row>
    <row r="3885" spans="1:12" x14ac:dyDescent="0.2">
      <c r="A3885" t="s">
        <v>344</v>
      </c>
      <c r="B3885" t="s">
        <v>344</v>
      </c>
      <c r="C3885" t="s">
        <v>312</v>
      </c>
      <c r="D3885" t="b">
        <v>0</v>
      </c>
      <c r="E3885" t="s">
        <v>344</v>
      </c>
      <c r="F3885" s="5">
        <v>39813</v>
      </c>
      <c r="G3885">
        <v>1.208</v>
      </c>
      <c r="H3885">
        <v>1.0720000000000001</v>
      </c>
      <c r="I3885">
        <v>102.60647</v>
      </c>
      <c r="L3885" t="str">
        <f>RRPS_ALL[[#This Row],[BondID]]&amp;"|"&amp;TEXT(RRPS_ALL[[#This Row],[Date]],"yyyymmdd")</f>
        <v>1048|20081231</v>
      </c>
    </row>
    <row r="3886" spans="1:12" x14ac:dyDescent="0.2">
      <c r="A3886" t="s">
        <v>344</v>
      </c>
      <c r="B3886" t="s">
        <v>344</v>
      </c>
      <c r="C3886" t="s">
        <v>312</v>
      </c>
      <c r="D3886" t="b">
        <v>0</v>
      </c>
      <c r="E3886" t="s">
        <v>344</v>
      </c>
      <c r="F3886" s="5">
        <v>39782</v>
      </c>
      <c r="G3886">
        <v>2.1859999999999999</v>
      </c>
      <c r="H3886">
        <v>2.1360000000000001</v>
      </c>
      <c r="I3886">
        <v>101.81485000000001</v>
      </c>
      <c r="L3886" t="str">
        <f>RRPS_ALL[[#This Row],[BondID]]&amp;"|"&amp;TEXT(RRPS_ALL[[#This Row],[Date]],"yyyymmdd")</f>
        <v>1048|20081130</v>
      </c>
    </row>
    <row r="3887" spans="1:12" x14ac:dyDescent="0.2">
      <c r="A3887" t="s">
        <v>344</v>
      </c>
      <c r="B3887" t="s">
        <v>344</v>
      </c>
      <c r="C3887" t="s">
        <v>312</v>
      </c>
      <c r="D3887" t="b">
        <v>0</v>
      </c>
      <c r="E3887" t="s">
        <v>344</v>
      </c>
      <c r="F3887" s="5">
        <v>39752</v>
      </c>
      <c r="G3887">
        <v>2.7210000000000001</v>
      </c>
      <c r="H3887">
        <v>2.6739999999999999</v>
      </c>
      <c r="I3887">
        <v>101.38006</v>
      </c>
      <c r="L3887" t="str">
        <f>RRPS_ALL[[#This Row],[BondID]]&amp;"|"&amp;TEXT(RRPS_ALL[[#This Row],[Date]],"yyyymmdd")</f>
        <v>1048|20081031</v>
      </c>
    </row>
    <row r="3888" spans="1:12" x14ac:dyDescent="0.2">
      <c r="A3888" t="s">
        <v>344</v>
      </c>
      <c r="B3888" t="s">
        <v>344</v>
      </c>
      <c r="C3888" t="s">
        <v>312</v>
      </c>
      <c r="D3888" t="b">
        <v>0</v>
      </c>
      <c r="E3888" t="s">
        <v>344</v>
      </c>
      <c r="F3888" s="5">
        <v>39721</v>
      </c>
      <c r="G3888">
        <v>3.738</v>
      </c>
      <c r="H3888">
        <v>3.6930000000000001</v>
      </c>
      <c r="I3888">
        <v>100.33287</v>
      </c>
      <c r="L3888" t="str">
        <f>RRPS_ALL[[#This Row],[BondID]]&amp;"|"&amp;TEXT(RRPS_ALL[[#This Row],[Date]],"yyyymmdd")</f>
        <v>1048|20080930</v>
      </c>
    </row>
    <row r="3889" spans="1:12" x14ac:dyDescent="0.2">
      <c r="A3889" t="s">
        <v>344</v>
      </c>
      <c r="B3889" t="s">
        <v>344</v>
      </c>
      <c r="C3889" t="s">
        <v>312</v>
      </c>
      <c r="D3889" t="b">
        <v>0</v>
      </c>
      <c r="E3889" t="s">
        <v>344</v>
      </c>
      <c r="F3889" s="5">
        <v>39691</v>
      </c>
      <c r="G3889">
        <v>4.4509999999999996</v>
      </c>
      <c r="H3889">
        <v>4.4089999999999998</v>
      </c>
      <c r="I3889">
        <v>99.498829999999998</v>
      </c>
      <c r="L3889" t="str">
        <f>RRPS_ALL[[#This Row],[BondID]]&amp;"|"&amp;TEXT(RRPS_ALL[[#This Row],[Date]],"yyyymmdd")</f>
        <v>1048|20080831</v>
      </c>
    </row>
    <row r="3890" spans="1:12" x14ac:dyDescent="0.2">
      <c r="A3890" t="s">
        <v>344</v>
      </c>
      <c r="B3890" t="s">
        <v>344</v>
      </c>
      <c r="C3890" t="s">
        <v>312</v>
      </c>
      <c r="D3890" t="b">
        <v>0</v>
      </c>
      <c r="E3890" t="s">
        <v>344</v>
      </c>
      <c r="F3890" s="5">
        <v>39660</v>
      </c>
      <c r="G3890">
        <v>4.6760000000000002</v>
      </c>
      <c r="H3890">
        <v>4.6360000000000001</v>
      </c>
      <c r="I3890">
        <v>99.182289999999995</v>
      </c>
      <c r="L3890" t="str">
        <f>RRPS_ALL[[#This Row],[BondID]]&amp;"|"&amp;TEXT(RRPS_ALL[[#This Row],[Date]],"yyyymmdd")</f>
        <v>1048|20080731</v>
      </c>
    </row>
    <row r="3891" spans="1:12" x14ac:dyDescent="0.2">
      <c r="A3891" t="s">
        <v>344</v>
      </c>
      <c r="B3891" t="s">
        <v>344</v>
      </c>
      <c r="C3891" t="s">
        <v>312</v>
      </c>
      <c r="D3891" t="b">
        <v>0</v>
      </c>
      <c r="E3891" t="s">
        <v>344</v>
      </c>
      <c r="F3891" s="5">
        <v>39629</v>
      </c>
      <c r="G3891">
        <v>4.5709999999999997</v>
      </c>
      <c r="H3891">
        <v>4.5339999999999998</v>
      </c>
      <c r="I3891">
        <v>99.264570000000006</v>
      </c>
      <c r="L3891" t="str">
        <f>RRPS_ALL[[#This Row],[BondID]]&amp;"|"&amp;TEXT(RRPS_ALL[[#This Row],[Date]],"yyyymmdd")</f>
        <v>1048|20080630</v>
      </c>
    </row>
    <row r="3892" spans="1:12" x14ac:dyDescent="0.2">
      <c r="A3892" t="s">
        <v>344</v>
      </c>
      <c r="B3892" t="s">
        <v>344</v>
      </c>
      <c r="C3892" t="s">
        <v>312</v>
      </c>
      <c r="D3892" t="b">
        <v>0</v>
      </c>
      <c r="E3892" t="s">
        <v>344</v>
      </c>
      <c r="F3892" s="5">
        <v>39599</v>
      </c>
      <c r="G3892">
        <v>4.4130000000000003</v>
      </c>
      <c r="H3892">
        <v>4.3780000000000001</v>
      </c>
      <c r="I3892">
        <v>99.444569999999999</v>
      </c>
      <c r="L3892" t="str">
        <f>RRPS_ALL[[#This Row],[BondID]]&amp;"|"&amp;TEXT(RRPS_ALL[[#This Row],[Date]],"yyyymmdd")</f>
        <v>1048|20080531</v>
      </c>
    </row>
    <row r="3893" spans="1:12" x14ac:dyDescent="0.2">
      <c r="A3893" t="s">
        <v>344</v>
      </c>
      <c r="B3893" t="s">
        <v>344</v>
      </c>
      <c r="C3893" t="s">
        <v>312</v>
      </c>
      <c r="D3893" t="b">
        <v>0</v>
      </c>
      <c r="E3893" t="s">
        <v>344</v>
      </c>
      <c r="F3893" s="5">
        <v>39568</v>
      </c>
      <c r="G3893">
        <v>4.0270000000000001</v>
      </c>
      <c r="H3893">
        <v>3.9929999999999999</v>
      </c>
      <c r="I3893">
        <v>99.990600000000001</v>
      </c>
      <c r="L3893" t="str">
        <f>RRPS_ALL[[#This Row],[BondID]]&amp;"|"&amp;TEXT(RRPS_ALL[[#This Row],[Date]],"yyyymmdd")</f>
        <v>1048|20080430</v>
      </c>
    </row>
    <row r="3894" spans="1:12" x14ac:dyDescent="0.2">
      <c r="A3894" t="s">
        <v>344</v>
      </c>
      <c r="B3894" t="s">
        <v>344</v>
      </c>
      <c r="C3894" t="s">
        <v>312</v>
      </c>
      <c r="D3894" t="b">
        <v>0</v>
      </c>
      <c r="E3894" t="s">
        <v>344</v>
      </c>
      <c r="F3894" s="5">
        <v>39538</v>
      </c>
      <c r="G3894">
        <v>3.9060000000000001</v>
      </c>
      <c r="H3894">
        <v>3.875</v>
      </c>
      <c r="I3894">
        <v>100.18080999999999</v>
      </c>
      <c r="L3894" t="str">
        <f>RRPS_ALL[[#This Row],[BondID]]&amp;"|"&amp;TEXT(RRPS_ALL[[#This Row],[Date]],"yyyymmdd")</f>
        <v>1048|20080331</v>
      </c>
    </row>
    <row r="3895" spans="1:12" x14ac:dyDescent="0.2">
      <c r="A3895" t="s">
        <v>344</v>
      </c>
      <c r="B3895" t="s">
        <v>344</v>
      </c>
      <c r="C3895" t="s">
        <v>312</v>
      </c>
      <c r="D3895" t="b">
        <v>0</v>
      </c>
      <c r="E3895" t="s">
        <v>344</v>
      </c>
      <c r="F3895" s="5">
        <v>39507</v>
      </c>
      <c r="G3895">
        <v>3.81</v>
      </c>
      <c r="H3895">
        <v>3.78</v>
      </c>
      <c r="I3895">
        <v>100.34884</v>
      </c>
      <c r="L3895" t="str">
        <f>RRPS_ALL[[#This Row],[BondID]]&amp;"|"&amp;TEXT(RRPS_ALL[[#This Row],[Date]],"yyyymmdd")</f>
        <v>1048|20080229</v>
      </c>
    </row>
    <row r="3896" spans="1:12" x14ac:dyDescent="0.2">
      <c r="A3896" t="s">
        <v>344</v>
      </c>
      <c r="B3896" t="s">
        <v>344</v>
      </c>
      <c r="C3896" t="s">
        <v>312</v>
      </c>
      <c r="D3896" t="b">
        <v>0</v>
      </c>
      <c r="E3896" t="s">
        <v>344</v>
      </c>
      <c r="F3896" s="5">
        <v>39478</v>
      </c>
      <c r="G3896">
        <v>3.59</v>
      </c>
      <c r="H3896">
        <v>3.5609999999999999</v>
      </c>
      <c r="I3896">
        <v>100.75077</v>
      </c>
      <c r="L3896" t="str">
        <f>RRPS_ALL[[#This Row],[BondID]]&amp;"|"&amp;TEXT(RRPS_ALL[[#This Row],[Date]],"yyyymmdd")</f>
        <v>1048|20080131</v>
      </c>
    </row>
    <row r="3897" spans="1:12" x14ac:dyDescent="0.2">
      <c r="A3897" t="s">
        <v>344</v>
      </c>
      <c r="B3897" t="s">
        <v>344</v>
      </c>
      <c r="C3897" t="s">
        <v>312</v>
      </c>
      <c r="D3897" t="b">
        <v>0</v>
      </c>
      <c r="E3897" t="s">
        <v>344</v>
      </c>
      <c r="F3897" s="5">
        <v>39447</v>
      </c>
      <c r="G3897">
        <v>4.12</v>
      </c>
      <c r="H3897">
        <v>4.0919999999999996</v>
      </c>
      <c r="I3897">
        <v>99.827330000000003</v>
      </c>
      <c r="L3897" t="str">
        <f>RRPS_ALL[[#This Row],[BondID]]&amp;"|"&amp;TEXT(RRPS_ALL[[#This Row],[Date]],"yyyymmdd")</f>
        <v>1048|20071231</v>
      </c>
    </row>
    <row r="3898" spans="1:12" x14ac:dyDescent="0.2">
      <c r="A3898" t="s">
        <v>344</v>
      </c>
      <c r="B3898" t="s">
        <v>344</v>
      </c>
      <c r="C3898" t="s">
        <v>312</v>
      </c>
      <c r="D3898" t="b">
        <v>0</v>
      </c>
      <c r="E3898" t="s">
        <v>344</v>
      </c>
      <c r="F3898" s="5">
        <v>39416</v>
      </c>
      <c r="G3898">
        <v>3.9649999999999999</v>
      </c>
      <c r="H3898">
        <v>3.93</v>
      </c>
      <c r="I3898">
        <v>100.12974</v>
      </c>
      <c r="L3898" t="str">
        <f>RRPS_ALL[[#This Row],[BondID]]&amp;"|"&amp;TEXT(RRPS_ALL[[#This Row],[Date]],"yyyymmdd")</f>
        <v>1048|20071130</v>
      </c>
    </row>
    <row r="3899" spans="1:12" x14ac:dyDescent="0.2">
      <c r="A3899" t="s">
        <v>344</v>
      </c>
      <c r="B3899" t="s">
        <v>344</v>
      </c>
      <c r="C3899" t="s">
        <v>312</v>
      </c>
      <c r="D3899" t="b">
        <v>0</v>
      </c>
      <c r="E3899" t="s">
        <v>344</v>
      </c>
      <c r="F3899" s="5">
        <v>39386</v>
      </c>
      <c r="G3899">
        <v>4.1829999999999998</v>
      </c>
      <c r="H3899">
        <v>4.149</v>
      </c>
      <c r="I3899">
        <v>99.704229999999995</v>
      </c>
      <c r="L3899" t="str">
        <f>RRPS_ALL[[#This Row],[BondID]]&amp;"|"&amp;TEXT(RRPS_ALL[[#This Row],[Date]],"yyyymmdd")</f>
        <v>1048|20071031</v>
      </c>
    </row>
    <row r="3900" spans="1:12" x14ac:dyDescent="0.2">
      <c r="A3900" t="s">
        <v>344</v>
      </c>
      <c r="B3900" t="s">
        <v>344</v>
      </c>
      <c r="C3900" t="s">
        <v>312</v>
      </c>
      <c r="D3900" t="b">
        <v>0</v>
      </c>
      <c r="E3900" t="s">
        <v>344</v>
      </c>
      <c r="F3900" s="5">
        <v>39355</v>
      </c>
      <c r="G3900">
        <v>4.1050000000000004</v>
      </c>
      <c r="H3900">
        <v>4.0720000000000001</v>
      </c>
      <c r="I3900">
        <v>99.842100000000002</v>
      </c>
      <c r="L3900" t="str">
        <f>RRPS_ALL[[#This Row],[BondID]]&amp;"|"&amp;TEXT(RRPS_ALL[[#This Row],[Date]],"yyyymmdd")</f>
        <v>1048|20070930</v>
      </c>
    </row>
    <row r="3901" spans="1:12" x14ac:dyDescent="0.2">
      <c r="A3901" t="s">
        <v>344</v>
      </c>
      <c r="B3901" t="s">
        <v>344</v>
      </c>
      <c r="C3901" t="s">
        <v>312</v>
      </c>
      <c r="D3901" t="b">
        <v>0</v>
      </c>
      <c r="E3901" t="s">
        <v>344</v>
      </c>
      <c r="F3901" s="5">
        <v>39325</v>
      </c>
      <c r="G3901">
        <v>4.133</v>
      </c>
      <c r="H3901">
        <v>4.1020000000000003</v>
      </c>
      <c r="I3901">
        <v>99.770979999999994</v>
      </c>
      <c r="L3901" t="str">
        <f>RRPS_ALL[[#This Row],[BondID]]&amp;"|"&amp;TEXT(RRPS_ALL[[#This Row],[Date]],"yyyymmdd")</f>
        <v>1048|20070831</v>
      </c>
    </row>
    <row r="3902" spans="1:12" x14ac:dyDescent="0.2">
      <c r="A3902" t="s">
        <v>344</v>
      </c>
      <c r="B3902" t="s">
        <v>344</v>
      </c>
      <c r="C3902" t="s">
        <v>312</v>
      </c>
      <c r="D3902" t="b">
        <v>0</v>
      </c>
      <c r="E3902" t="s">
        <v>344</v>
      </c>
      <c r="F3902" s="5">
        <v>39294</v>
      </c>
      <c r="G3902">
        <v>4.3280000000000003</v>
      </c>
      <c r="H3902">
        <v>4.298</v>
      </c>
      <c r="I3902">
        <v>99.334450000000004</v>
      </c>
      <c r="L3902" t="str">
        <f>RRPS_ALL[[#This Row],[BondID]]&amp;"|"&amp;TEXT(RRPS_ALL[[#This Row],[Date]],"yyyymmdd")</f>
        <v>1048|20070731</v>
      </c>
    </row>
    <row r="3903" spans="1:12" x14ac:dyDescent="0.2">
      <c r="A3903" t="s">
        <v>344</v>
      </c>
      <c r="B3903" t="s">
        <v>344</v>
      </c>
      <c r="C3903" t="s">
        <v>312</v>
      </c>
      <c r="D3903" t="b">
        <v>0</v>
      </c>
      <c r="E3903" t="s">
        <v>344</v>
      </c>
      <c r="F3903" s="5">
        <v>39263</v>
      </c>
      <c r="G3903">
        <v>4.5129999999999999</v>
      </c>
      <c r="H3903">
        <v>4.4829999999999997</v>
      </c>
      <c r="I3903">
        <v>98.897989999999993</v>
      </c>
      <c r="L3903" t="str">
        <f>RRPS_ALL[[#This Row],[BondID]]&amp;"|"&amp;TEXT(RRPS_ALL[[#This Row],[Date]],"yyyymmdd")</f>
        <v>1048|20070630</v>
      </c>
    </row>
    <row r="3904" spans="1:12" x14ac:dyDescent="0.2">
      <c r="A3904" t="s">
        <v>344</v>
      </c>
      <c r="B3904" t="s">
        <v>344</v>
      </c>
      <c r="C3904" t="s">
        <v>312</v>
      </c>
      <c r="D3904" t="b">
        <v>0</v>
      </c>
      <c r="E3904" t="s">
        <v>344</v>
      </c>
      <c r="F3904" s="5">
        <v>39233</v>
      </c>
      <c r="L3904" t="str">
        <f>RRPS_ALL[[#This Row],[BondID]]&amp;"|"&amp;TEXT(RRPS_ALL[[#This Row],[Date]],"yyyymmdd")</f>
        <v>1048|20070531</v>
      </c>
    </row>
    <row r="3905" spans="1:12" x14ac:dyDescent="0.2">
      <c r="A3905" t="s">
        <v>344</v>
      </c>
      <c r="B3905" t="s">
        <v>344</v>
      </c>
      <c r="C3905" t="s">
        <v>312</v>
      </c>
      <c r="D3905" t="b">
        <v>0</v>
      </c>
      <c r="E3905" t="s">
        <v>344</v>
      </c>
      <c r="F3905" s="5">
        <v>39202</v>
      </c>
      <c r="L3905" t="str">
        <f>RRPS_ALL[[#This Row],[BondID]]&amp;"|"&amp;TEXT(RRPS_ALL[[#This Row],[Date]],"yyyymmdd")</f>
        <v>1048|20070430</v>
      </c>
    </row>
    <row r="3906" spans="1:12" x14ac:dyDescent="0.2">
      <c r="A3906" t="s">
        <v>344</v>
      </c>
      <c r="B3906" t="s">
        <v>344</v>
      </c>
      <c r="C3906" t="s">
        <v>312</v>
      </c>
      <c r="D3906" t="b">
        <v>0</v>
      </c>
      <c r="E3906" t="s">
        <v>344</v>
      </c>
      <c r="F3906" s="5">
        <v>39172</v>
      </c>
      <c r="L3906" t="str">
        <f>RRPS_ALL[[#This Row],[BondID]]&amp;"|"&amp;TEXT(RRPS_ALL[[#This Row],[Date]],"yyyymmdd")</f>
        <v>1048|20070331</v>
      </c>
    </row>
    <row r="3907" spans="1:12" x14ac:dyDescent="0.2">
      <c r="A3907" t="s">
        <v>344</v>
      </c>
      <c r="B3907" t="s">
        <v>344</v>
      </c>
      <c r="C3907" t="s">
        <v>312</v>
      </c>
      <c r="D3907" t="b">
        <v>0</v>
      </c>
      <c r="E3907" t="s">
        <v>344</v>
      </c>
      <c r="F3907" s="5">
        <v>39141</v>
      </c>
      <c r="L3907" t="str">
        <f>RRPS_ALL[[#This Row],[BondID]]&amp;"|"&amp;TEXT(RRPS_ALL[[#This Row],[Date]],"yyyymmdd")</f>
        <v>1048|20070228</v>
      </c>
    </row>
    <row r="3908" spans="1:12" x14ac:dyDescent="0.2">
      <c r="A3908" t="s">
        <v>344</v>
      </c>
      <c r="B3908" t="s">
        <v>344</v>
      </c>
      <c r="C3908" t="s">
        <v>312</v>
      </c>
      <c r="D3908" t="b">
        <v>0</v>
      </c>
      <c r="E3908" t="s">
        <v>344</v>
      </c>
      <c r="F3908" s="5">
        <v>39113</v>
      </c>
      <c r="L3908" t="str">
        <f>RRPS_ALL[[#This Row],[BondID]]&amp;"|"&amp;TEXT(RRPS_ALL[[#This Row],[Date]],"yyyymmdd")</f>
        <v>1048|20070131</v>
      </c>
    </row>
    <row r="3909" spans="1:12" x14ac:dyDescent="0.2">
      <c r="A3909" t="s">
        <v>344</v>
      </c>
      <c r="B3909" t="s">
        <v>344</v>
      </c>
      <c r="C3909" t="s">
        <v>312</v>
      </c>
      <c r="D3909" t="b">
        <v>0</v>
      </c>
      <c r="E3909" t="s">
        <v>344</v>
      </c>
      <c r="F3909" s="5">
        <v>39082</v>
      </c>
      <c r="L3909" t="str">
        <f>RRPS_ALL[[#This Row],[BondID]]&amp;"|"&amp;TEXT(RRPS_ALL[[#This Row],[Date]],"yyyymmdd")</f>
        <v>1048|20061231</v>
      </c>
    </row>
    <row r="3910" spans="1:12" x14ac:dyDescent="0.2">
      <c r="A3910" t="s">
        <v>344</v>
      </c>
      <c r="B3910" t="s">
        <v>344</v>
      </c>
      <c r="C3910" t="s">
        <v>312</v>
      </c>
      <c r="D3910" t="b">
        <v>0</v>
      </c>
      <c r="E3910" t="s">
        <v>344</v>
      </c>
      <c r="F3910" s="5">
        <v>39051</v>
      </c>
      <c r="L3910" t="str">
        <f>RRPS_ALL[[#This Row],[BondID]]&amp;"|"&amp;TEXT(RRPS_ALL[[#This Row],[Date]],"yyyymmdd")</f>
        <v>1048|20061130</v>
      </c>
    </row>
    <row r="3911" spans="1:12" x14ac:dyDescent="0.2">
      <c r="A3911" t="s">
        <v>344</v>
      </c>
      <c r="B3911" t="s">
        <v>344</v>
      </c>
      <c r="C3911" t="s">
        <v>312</v>
      </c>
      <c r="D3911" t="b">
        <v>0</v>
      </c>
      <c r="E3911" t="s">
        <v>344</v>
      </c>
      <c r="F3911" s="5">
        <v>39021</v>
      </c>
      <c r="L3911" t="str">
        <f>RRPS_ALL[[#This Row],[BondID]]&amp;"|"&amp;TEXT(RRPS_ALL[[#This Row],[Date]],"yyyymmdd")</f>
        <v>1048|20061031</v>
      </c>
    </row>
    <row r="3912" spans="1:12" x14ac:dyDescent="0.2">
      <c r="A3912" t="s">
        <v>344</v>
      </c>
      <c r="B3912" t="s">
        <v>344</v>
      </c>
      <c r="C3912" t="s">
        <v>312</v>
      </c>
      <c r="D3912" t="b">
        <v>0</v>
      </c>
      <c r="E3912" t="s">
        <v>344</v>
      </c>
      <c r="F3912" s="5">
        <v>38990</v>
      </c>
      <c r="L3912" t="str">
        <f>RRPS_ALL[[#This Row],[BondID]]&amp;"|"&amp;TEXT(RRPS_ALL[[#This Row],[Date]],"yyyymmdd")</f>
        <v>1048|20060930</v>
      </c>
    </row>
    <row r="3913" spans="1:12" x14ac:dyDescent="0.2">
      <c r="A3913" t="s">
        <v>344</v>
      </c>
      <c r="B3913" t="s">
        <v>344</v>
      </c>
      <c r="C3913" t="s">
        <v>312</v>
      </c>
      <c r="D3913" t="b">
        <v>0</v>
      </c>
      <c r="E3913" t="s">
        <v>344</v>
      </c>
      <c r="F3913" s="5">
        <v>38960</v>
      </c>
      <c r="L3913" t="str">
        <f>RRPS_ALL[[#This Row],[BondID]]&amp;"|"&amp;TEXT(RRPS_ALL[[#This Row],[Date]],"yyyymmdd")</f>
        <v>1048|20060831</v>
      </c>
    </row>
    <row r="3914" spans="1:12" x14ac:dyDescent="0.2">
      <c r="A3914" t="s">
        <v>344</v>
      </c>
      <c r="B3914" t="s">
        <v>344</v>
      </c>
      <c r="C3914" t="s">
        <v>312</v>
      </c>
      <c r="D3914" t="b">
        <v>0</v>
      </c>
      <c r="E3914" t="s">
        <v>344</v>
      </c>
      <c r="F3914" s="5">
        <v>38929</v>
      </c>
      <c r="L3914" t="str">
        <f>RRPS_ALL[[#This Row],[BondID]]&amp;"|"&amp;TEXT(RRPS_ALL[[#This Row],[Date]],"yyyymmdd")</f>
        <v>1048|20060731</v>
      </c>
    </row>
    <row r="3915" spans="1:12" x14ac:dyDescent="0.2">
      <c r="A3915" t="s">
        <v>344</v>
      </c>
      <c r="B3915" t="s">
        <v>344</v>
      </c>
      <c r="C3915" t="s">
        <v>312</v>
      </c>
      <c r="D3915" t="b">
        <v>0</v>
      </c>
      <c r="E3915" t="s">
        <v>344</v>
      </c>
      <c r="F3915" s="5">
        <v>38898</v>
      </c>
      <c r="L3915" t="str">
        <f>RRPS_ALL[[#This Row],[BondID]]&amp;"|"&amp;TEXT(RRPS_ALL[[#This Row],[Date]],"yyyymmdd")</f>
        <v>1048|20060630</v>
      </c>
    </row>
    <row r="3916" spans="1:12" x14ac:dyDescent="0.2">
      <c r="A3916" t="s">
        <v>344</v>
      </c>
      <c r="B3916" t="s">
        <v>344</v>
      </c>
      <c r="C3916" t="s">
        <v>312</v>
      </c>
      <c r="D3916" t="b">
        <v>0</v>
      </c>
      <c r="E3916" t="s">
        <v>344</v>
      </c>
      <c r="F3916" s="5">
        <v>38868</v>
      </c>
      <c r="L3916" t="str">
        <f>RRPS_ALL[[#This Row],[BondID]]&amp;"|"&amp;TEXT(RRPS_ALL[[#This Row],[Date]],"yyyymmdd")</f>
        <v>1048|20060531</v>
      </c>
    </row>
    <row r="3917" spans="1:12" x14ac:dyDescent="0.2">
      <c r="A3917" t="s">
        <v>344</v>
      </c>
      <c r="B3917" t="s">
        <v>344</v>
      </c>
      <c r="C3917" t="s">
        <v>312</v>
      </c>
      <c r="D3917" t="b">
        <v>0</v>
      </c>
      <c r="E3917" t="s">
        <v>344</v>
      </c>
      <c r="F3917" s="5">
        <v>38837</v>
      </c>
      <c r="L3917" t="str">
        <f>RRPS_ALL[[#This Row],[BondID]]&amp;"|"&amp;TEXT(RRPS_ALL[[#This Row],[Date]],"yyyymmdd")</f>
        <v>1048|20060430</v>
      </c>
    </row>
    <row r="3918" spans="1:12" x14ac:dyDescent="0.2">
      <c r="A3918" t="s">
        <v>345</v>
      </c>
      <c r="B3918" t="s">
        <v>345</v>
      </c>
      <c r="C3918" t="s">
        <v>312</v>
      </c>
      <c r="D3918" t="b">
        <v>0</v>
      </c>
      <c r="E3918" t="s">
        <v>345</v>
      </c>
      <c r="F3918" s="5">
        <v>39844</v>
      </c>
      <c r="G3918">
        <v>2.12</v>
      </c>
      <c r="H3918">
        <v>-2.1659999999999999</v>
      </c>
      <c r="I3918">
        <v>100.02021000000001</v>
      </c>
      <c r="L3918" t="str">
        <f>RRPS_ALL[[#This Row],[BondID]]&amp;"|"&amp;TEXT(RRPS_ALL[[#This Row],[Date]],"yyyymmdd")</f>
        <v>1043|20090131</v>
      </c>
    </row>
    <row r="3919" spans="1:12" x14ac:dyDescent="0.2">
      <c r="A3919" t="s">
        <v>345</v>
      </c>
      <c r="B3919" t="s">
        <v>345</v>
      </c>
      <c r="C3919" t="s">
        <v>312</v>
      </c>
      <c r="D3919" t="b">
        <v>0</v>
      </c>
      <c r="E3919" t="s">
        <v>345</v>
      </c>
      <c r="F3919" s="5">
        <v>39813</v>
      </c>
      <c r="G3919">
        <v>1.66</v>
      </c>
      <c r="H3919">
        <v>0.63800000000000001</v>
      </c>
      <c r="I3919">
        <v>100.25259</v>
      </c>
      <c r="L3919" t="str">
        <f>RRPS_ALL[[#This Row],[BondID]]&amp;"|"&amp;TEXT(RRPS_ALL[[#This Row],[Date]],"yyyymmdd")</f>
        <v>1043|20081231</v>
      </c>
    </row>
    <row r="3920" spans="1:12" x14ac:dyDescent="0.2">
      <c r="A3920" t="s">
        <v>345</v>
      </c>
      <c r="B3920" t="s">
        <v>345</v>
      </c>
      <c r="C3920" t="s">
        <v>312</v>
      </c>
      <c r="D3920" t="b">
        <v>0</v>
      </c>
      <c r="E3920" t="s">
        <v>345</v>
      </c>
      <c r="F3920" s="5">
        <v>39782</v>
      </c>
      <c r="G3920">
        <v>3.2149999999999999</v>
      </c>
      <c r="H3920">
        <v>3.1520000000000001</v>
      </c>
      <c r="I3920">
        <v>100.26067</v>
      </c>
      <c r="L3920" t="str">
        <f>RRPS_ALL[[#This Row],[BondID]]&amp;"|"&amp;TEXT(RRPS_ALL[[#This Row],[Date]],"yyyymmdd")</f>
        <v>1043|20081130</v>
      </c>
    </row>
    <row r="3921" spans="1:12" x14ac:dyDescent="0.2">
      <c r="A3921" t="s">
        <v>345</v>
      </c>
      <c r="B3921" t="s">
        <v>345</v>
      </c>
      <c r="C3921" t="s">
        <v>312</v>
      </c>
      <c r="D3921" t="b">
        <v>0</v>
      </c>
      <c r="E3921" t="s">
        <v>345</v>
      </c>
      <c r="F3921" s="5">
        <v>39752</v>
      </c>
      <c r="G3921">
        <v>3.2549999999999999</v>
      </c>
      <c r="H3921">
        <v>3.2130000000000001</v>
      </c>
      <c r="I3921">
        <v>100.38066999999999</v>
      </c>
      <c r="L3921" t="str">
        <f>RRPS_ALL[[#This Row],[BondID]]&amp;"|"&amp;TEXT(RRPS_ALL[[#This Row],[Date]],"yyyymmdd")</f>
        <v>1043|20081031</v>
      </c>
    </row>
    <row r="3922" spans="1:12" x14ac:dyDescent="0.2">
      <c r="A3922" t="s">
        <v>345</v>
      </c>
      <c r="B3922" t="s">
        <v>345</v>
      </c>
      <c r="C3922" t="s">
        <v>312</v>
      </c>
      <c r="D3922" t="b">
        <v>0</v>
      </c>
      <c r="E3922" t="s">
        <v>345</v>
      </c>
      <c r="F3922" s="5">
        <v>39721</v>
      </c>
      <c r="G3922">
        <v>4.3280000000000003</v>
      </c>
      <c r="H3922">
        <v>4.2519999999999998</v>
      </c>
      <c r="I3922">
        <v>100.19023</v>
      </c>
      <c r="L3922" t="str">
        <f>RRPS_ALL[[#This Row],[BondID]]&amp;"|"&amp;TEXT(RRPS_ALL[[#This Row],[Date]],"yyyymmdd")</f>
        <v>1043|20080930</v>
      </c>
    </row>
    <row r="3923" spans="1:12" x14ac:dyDescent="0.2">
      <c r="A3923" t="s">
        <v>345</v>
      </c>
      <c r="B3923" t="s">
        <v>345</v>
      </c>
      <c r="C3923" t="s">
        <v>312</v>
      </c>
      <c r="D3923" t="b">
        <v>0</v>
      </c>
      <c r="E3923" t="s">
        <v>345</v>
      </c>
      <c r="F3923" s="5">
        <v>39691</v>
      </c>
      <c r="G3923">
        <v>4.6120000000000001</v>
      </c>
      <c r="H3923">
        <v>4.5510000000000002</v>
      </c>
      <c r="I3923">
        <v>100.12388</v>
      </c>
      <c r="L3923" t="str">
        <f>RRPS_ALL[[#This Row],[BondID]]&amp;"|"&amp;TEXT(RRPS_ALL[[#This Row],[Date]],"yyyymmdd")</f>
        <v>1043|20080831</v>
      </c>
    </row>
    <row r="3924" spans="1:12" x14ac:dyDescent="0.2">
      <c r="A3924" t="s">
        <v>345</v>
      </c>
      <c r="B3924" t="s">
        <v>345</v>
      </c>
      <c r="C3924" t="s">
        <v>312</v>
      </c>
      <c r="D3924" t="b">
        <v>0</v>
      </c>
      <c r="E3924" t="s">
        <v>345</v>
      </c>
      <c r="F3924" s="5">
        <v>39660</v>
      </c>
      <c r="G3924">
        <v>4.5449999999999999</v>
      </c>
      <c r="H3924">
        <v>4.4930000000000003</v>
      </c>
      <c r="I3924">
        <v>100.18368</v>
      </c>
      <c r="L3924" t="str">
        <f>RRPS_ALL[[#This Row],[BondID]]&amp;"|"&amp;TEXT(RRPS_ALL[[#This Row],[Date]],"yyyymmdd")</f>
        <v>1043|20080731</v>
      </c>
    </row>
    <row r="3925" spans="1:12" x14ac:dyDescent="0.2">
      <c r="A3925" t="s">
        <v>345</v>
      </c>
      <c r="B3925" t="s">
        <v>345</v>
      </c>
      <c r="C3925" t="s">
        <v>312</v>
      </c>
      <c r="D3925" t="b">
        <v>0</v>
      </c>
      <c r="E3925" t="s">
        <v>345</v>
      </c>
      <c r="F3925" s="5">
        <v>39629</v>
      </c>
      <c r="G3925">
        <v>4.3970000000000002</v>
      </c>
      <c r="H3925">
        <v>4.3310000000000004</v>
      </c>
      <c r="I3925">
        <v>100.32008999999999</v>
      </c>
      <c r="L3925" t="str">
        <f>RRPS_ALL[[#This Row],[BondID]]&amp;"|"&amp;TEXT(RRPS_ALL[[#This Row],[Date]],"yyyymmdd")</f>
        <v>1043|20080630</v>
      </c>
    </row>
    <row r="3926" spans="1:12" x14ac:dyDescent="0.2">
      <c r="A3926" t="s">
        <v>345</v>
      </c>
      <c r="B3926" t="s">
        <v>345</v>
      </c>
      <c r="C3926" t="s">
        <v>312</v>
      </c>
      <c r="D3926" t="b">
        <v>0</v>
      </c>
      <c r="E3926" t="s">
        <v>345</v>
      </c>
      <c r="F3926" s="5">
        <v>39599</v>
      </c>
      <c r="G3926">
        <v>4.1859999999999999</v>
      </c>
      <c r="H3926">
        <v>4.1280000000000001</v>
      </c>
      <c r="I3926">
        <v>100.50655</v>
      </c>
      <c r="L3926" t="str">
        <f>RRPS_ALL[[#This Row],[BondID]]&amp;"|"&amp;TEXT(RRPS_ALL[[#This Row],[Date]],"yyyymmdd")</f>
        <v>1043|20080531</v>
      </c>
    </row>
    <row r="3927" spans="1:12" x14ac:dyDescent="0.2">
      <c r="A3927" t="s">
        <v>345</v>
      </c>
      <c r="B3927" t="s">
        <v>345</v>
      </c>
      <c r="C3927" t="s">
        <v>312</v>
      </c>
      <c r="D3927" t="b">
        <v>0</v>
      </c>
      <c r="E3927" t="s">
        <v>345</v>
      </c>
      <c r="F3927" s="5">
        <v>39568</v>
      </c>
      <c r="G3927">
        <v>4.12</v>
      </c>
      <c r="H3927">
        <v>4.0679999999999996</v>
      </c>
      <c r="I3927">
        <v>100.62</v>
      </c>
      <c r="L3927" t="str">
        <f>RRPS_ALL[[#This Row],[BondID]]&amp;"|"&amp;TEXT(RRPS_ALL[[#This Row],[Date]],"yyyymmdd")</f>
        <v>1043|20080430</v>
      </c>
    </row>
    <row r="3928" spans="1:12" x14ac:dyDescent="0.2">
      <c r="A3928" t="s">
        <v>345</v>
      </c>
      <c r="B3928" t="s">
        <v>345</v>
      </c>
      <c r="C3928" t="s">
        <v>312</v>
      </c>
      <c r="D3928" t="b">
        <v>0</v>
      </c>
      <c r="E3928" t="s">
        <v>345</v>
      </c>
      <c r="F3928" s="5">
        <v>39538</v>
      </c>
      <c r="G3928">
        <v>4.1020000000000003</v>
      </c>
      <c r="H3928">
        <v>4.0549999999999997</v>
      </c>
      <c r="I3928">
        <v>100.72033999999999</v>
      </c>
      <c r="L3928" t="str">
        <f>RRPS_ALL[[#This Row],[BondID]]&amp;"|"&amp;TEXT(RRPS_ALL[[#This Row],[Date]],"yyyymmdd")</f>
        <v>1043|20080331</v>
      </c>
    </row>
    <row r="3929" spans="1:12" x14ac:dyDescent="0.2">
      <c r="A3929" t="s">
        <v>345</v>
      </c>
      <c r="B3929" t="s">
        <v>345</v>
      </c>
      <c r="C3929" t="s">
        <v>312</v>
      </c>
      <c r="D3929" t="b">
        <v>0</v>
      </c>
      <c r="E3929" t="s">
        <v>345</v>
      </c>
      <c r="F3929" s="5">
        <v>39507</v>
      </c>
      <c r="G3929">
        <v>4.1959999999999997</v>
      </c>
      <c r="H3929">
        <v>4.1529999999999996</v>
      </c>
      <c r="I3929">
        <v>100.71420000000001</v>
      </c>
      <c r="L3929" t="str">
        <f>RRPS_ALL[[#This Row],[BondID]]&amp;"|"&amp;TEXT(RRPS_ALL[[#This Row],[Date]],"yyyymmdd")</f>
        <v>1043|20080229</v>
      </c>
    </row>
    <row r="3930" spans="1:12" x14ac:dyDescent="0.2">
      <c r="A3930" t="s">
        <v>345</v>
      </c>
      <c r="B3930" t="s">
        <v>345</v>
      </c>
      <c r="C3930" t="s">
        <v>312</v>
      </c>
      <c r="D3930" t="b">
        <v>0</v>
      </c>
      <c r="E3930" t="s">
        <v>345</v>
      </c>
      <c r="F3930" s="5">
        <v>39478</v>
      </c>
      <c r="G3930">
        <v>3.8839999999999999</v>
      </c>
      <c r="H3930">
        <v>3.8450000000000002</v>
      </c>
      <c r="I3930">
        <v>101.08819</v>
      </c>
      <c r="L3930" t="str">
        <f>RRPS_ALL[[#This Row],[BondID]]&amp;"|"&amp;TEXT(RRPS_ALL[[#This Row],[Date]],"yyyymmdd")</f>
        <v>1043|20080131</v>
      </c>
    </row>
    <row r="3931" spans="1:12" x14ac:dyDescent="0.2">
      <c r="A3931" t="s">
        <v>345</v>
      </c>
      <c r="B3931" t="s">
        <v>345</v>
      </c>
      <c r="C3931" t="s">
        <v>312</v>
      </c>
      <c r="D3931" t="b">
        <v>0</v>
      </c>
      <c r="E3931" t="s">
        <v>345</v>
      </c>
      <c r="F3931" s="5">
        <v>39447</v>
      </c>
      <c r="G3931">
        <v>4.2300000000000004</v>
      </c>
      <c r="H3931">
        <v>4.1820000000000004</v>
      </c>
      <c r="I3931">
        <v>100.83044</v>
      </c>
      <c r="L3931" t="str">
        <f>RRPS_ALL[[#This Row],[BondID]]&amp;"|"&amp;TEXT(RRPS_ALL[[#This Row],[Date]],"yyyymmdd")</f>
        <v>1043|20071231</v>
      </c>
    </row>
    <row r="3932" spans="1:12" x14ac:dyDescent="0.2">
      <c r="A3932" t="s">
        <v>345</v>
      </c>
      <c r="B3932" t="s">
        <v>345</v>
      </c>
      <c r="C3932" t="s">
        <v>312</v>
      </c>
      <c r="D3932" t="b">
        <v>0</v>
      </c>
      <c r="E3932" t="s">
        <v>345</v>
      </c>
      <c r="F3932" s="5">
        <v>39416</v>
      </c>
      <c r="G3932">
        <v>4.0789999999999997</v>
      </c>
      <c r="H3932">
        <v>4.0339999999999998</v>
      </c>
      <c r="I3932">
        <v>101.04931999999999</v>
      </c>
      <c r="L3932" t="str">
        <f>RRPS_ALL[[#This Row],[BondID]]&amp;"|"&amp;TEXT(RRPS_ALL[[#This Row],[Date]],"yyyymmdd")</f>
        <v>1043|20071130</v>
      </c>
    </row>
    <row r="3933" spans="1:12" x14ac:dyDescent="0.2">
      <c r="A3933" t="s">
        <v>345</v>
      </c>
      <c r="B3933" t="s">
        <v>345</v>
      </c>
      <c r="C3933" t="s">
        <v>312</v>
      </c>
      <c r="D3933" t="b">
        <v>0</v>
      </c>
      <c r="E3933" t="s">
        <v>345</v>
      </c>
      <c r="F3933" s="5">
        <v>39386</v>
      </c>
      <c r="G3933">
        <v>4.1520000000000001</v>
      </c>
      <c r="H3933">
        <v>4.1100000000000003</v>
      </c>
      <c r="I3933">
        <v>101.02975000000001</v>
      </c>
      <c r="L3933" t="str">
        <f>RRPS_ALL[[#This Row],[BondID]]&amp;"|"&amp;TEXT(RRPS_ALL[[#This Row],[Date]],"yyyymmdd")</f>
        <v>1043|20071031</v>
      </c>
    </row>
    <row r="3934" spans="1:12" x14ac:dyDescent="0.2">
      <c r="A3934" t="s">
        <v>345</v>
      </c>
      <c r="B3934" t="s">
        <v>345</v>
      </c>
      <c r="C3934" t="s">
        <v>312</v>
      </c>
      <c r="D3934" t="b">
        <v>0</v>
      </c>
      <c r="E3934" t="s">
        <v>345</v>
      </c>
      <c r="F3934" s="5">
        <v>39355</v>
      </c>
      <c r="G3934">
        <v>3.9889999999999999</v>
      </c>
      <c r="H3934">
        <v>3.95</v>
      </c>
      <c r="I3934">
        <v>101.30352000000001</v>
      </c>
      <c r="L3934" t="str">
        <f>RRPS_ALL[[#This Row],[BondID]]&amp;"|"&amp;TEXT(RRPS_ALL[[#This Row],[Date]],"yyyymmdd")</f>
        <v>1043|20070930</v>
      </c>
    </row>
    <row r="3935" spans="1:12" x14ac:dyDescent="0.2">
      <c r="A3935" t="s">
        <v>345</v>
      </c>
      <c r="B3935" t="s">
        <v>345</v>
      </c>
      <c r="C3935" t="s">
        <v>312</v>
      </c>
      <c r="D3935" t="b">
        <v>0</v>
      </c>
      <c r="E3935" t="s">
        <v>345</v>
      </c>
      <c r="F3935" s="5">
        <v>39325</v>
      </c>
      <c r="G3935">
        <v>4.0519999999999996</v>
      </c>
      <c r="H3935">
        <v>4.0149999999999997</v>
      </c>
      <c r="I3935">
        <v>101.28901</v>
      </c>
      <c r="L3935" t="str">
        <f>RRPS_ALL[[#This Row],[BondID]]&amp;"|"&amp;TEXT(RRPS_ALL[[#This Row],[Date]],"yyyymmdd")</f>
        <v>1043|20070831</v>
      </c>
    </row>
    <row r="3936" spans="1:12" x14ac:dyDescent="0.2">
      <c r="A3936" t="s">
        <v>345</v>
      </c>
      <c r="B3936" t="s">
        <v>345</v>
      </c>
      <c r="C3936" t="s">
        <v>312</v>
      </c>
      <c r="D3936" t="b">
        <v>0</v>
      </c>
      <c r="E3936" t="s">
        <v>345</v>
      </c>
      <c r="F3936" s="5">
        <v>39294</v>
      </c>
      <c r="G3936">
        <v>4.2169999999999996</v>
      </c>
      <c r="H3936">
        <v>4.1820000000000004</v>
      </c>
      <c r="I3936">
        <v>101.12966</v>
      </c>
      <c r="L3936" t="str">
        <f>RRPS_ALL[[#This Row],[BondID]]&amp;"|"&amp;TEXT(RRPS_ALL[[#This Row],[Date]],"yyyymmdd")</f>
        <v>1043|20070731</v>
      </c>
    </row>
    <row r="3937" spans="1:12" x14ac:dyDescent="0.2">
      <c r="A3937" t="s">
        <v>345</v>
      </c>
      <c r="B3937" t="s">
        <v>345</v>
      </c>
      <c r="C3937" t="s">
        <v>312</v>
      </c>
      <c r="D3937" t="b">
        <v>0</v>
      </c>
      <c r="E3937" t="s">
        <v>345</v>
      </c>
      <c r="F3937" s="5">
        <v>39263</v>
      </c>
      <c r="G3937">
        <v>4.2699999999999996</v>
      </c>
      <c r="H3937">
        <v>4.2370000000000001</v>
      </c>
      <c r="I3937">
        <v>101.10787999999999</v>
      </c>
      <c r="L3937" t="str">
        <f>RRPS_ALL[[#This Row],[BondID]]&amp;"|"&amp;TEXT(RRPS_ALL[[#This Row],[Date]],"yyyymmdd")</f>
        <v>1043|20070630</v>
      </c>
    </row>
    <row r="3938" spans="1:12" x14ac:dyDescent="0.2">
      <c r="A3938" t="s">
        <v>345</v>
      </c>
      <c r="B3938" t="s">
        <v>345</v>
      </c>
      <c r="C3938" t="s">
        <v>312</v>
      </c>
      <c r="D3938" t="b">
        <v>0</v>
      </c>
      <c r="E3938" t="s">
        <v>345</v>
      </c>
      <c r="F3938" s="5">
        <v>39233</v>
      </c>
      <c r="G3938">
        <v>4</v>
      </c>
      <c r="H3938">
        <v>3.9689999999999999</v>
      </c>
      <c r="I3938">
        <v>101.59165</v>
      </c>
      <c r="L3938" t="str">
        <f>RRPS_ALL[[#This Row],[BondID]]&amp;"|"&amp;TEXT(RRPS_ALL[[#This Row],[Date]],"yyyymmdd")</f>
        <v>1043|20070531</v>
      </c>
    </row>
    <row r="3939" spans="1:12" x14ac:dyDescent="0.2">
      <c r="A3939" t="s">
        <v>345</v>
      </c>
      <c r="B3939" t="s">
        <v>345</v>
      </c>
      <c r="C3939" t="s">
        <v>312</v>
      </c>
      <c r="D3939" t="b">
        <v>0</v>
      </c>
      <c r="E3939" t="s">
        <v>345</v>
      </c>
      <c r="F3939" s="5">
        <v>39202</v>
      </c>
      <c r="G3939">
        <v>3.9430000000000001</v>
      </c>
      <c r="H3939">
        <v>3.9129999999999998</v>
      </c>
      <c r="I3939">
        <v>101.76974</v>
      </c>
      <c r="L3939" t="str">
        <f>RRPS_ALL[[#This Row],[BondID]]&amp;"|"&amp;TEXT(RRPS_ALL[[#This Row],[Date]],"yyyymmdd")</f>
        <v>1043|20070430</v>
      </c>
    </row>
    <row r="3940" spans="1:12" x14ac:dyDescent="0.2">
      <c r="A3940" t="s">
        <v>345</v>
      </c>
      <c r="B3940" t="s">
        <v>345</v>
      </c>
      <c r="C3940" t="s">
        <v>312</v>
      </c>
      <c r="D3940" t="b">
        <v>0</v>
      </c>
      <c r="E3940" t="s">
        <v>345</v>
      </c>
      <c r="F3940" s="5">
        <v>39172</v>
      </c>
      <c r="G3940">
        <v>3.7639999999999998</v>
      </c>
      <c r="I3940">
        <v>102.16776</v>
      </c>
      <c r="L3940" t="str">
        <f>RRPS_ALL[[#This Row],[BondID]]&amp;"|"&amp;TEXT(RRPS_ALL[[#This Row],[Date]],"yyyymmdd")</f>
        <v>1043|20070331</v>
      </c>
    </row>
    <row r="3941" spans="1:12" x14ac:dyDescent="0.2">
      <c r="A3941" t="s">
        <v>345</v>
      </c>
      <c r="B3941" t="s">
        <v>345</v>
      </c>
      <c r="C3941" t="s">
        <v>312</v>
      </c>
      <c r="D3941" t="b">
        <v>0</v>
      </c>
      <c r="E3941" t="s">
        <v>345</v>
      </c>
      <c r="F3941" s="5">
        <v>39141</v>
      </c>
      <c r="G3941">
        <v>3.6469999999999998</v>
      </c>
      <c r="I3941">
        <v>102.47855</v>
      </c>
      <c r="L3941" t="str">
        <f>RRPS_ALL[[#This Row],[BondID]]&amp;"|"&amp;TEXT(RRPS_ALL[[#This Row],[Date]],"yyyymmdd")</f>
        <v>1043|20070228</v>
      </c>
    </row>
    <row r="3942" spans="1:12" x14ac:dyDescent="0.2">
      <c r="A3942" t="s">
        <v>345</v>
      </c>
      <c r="B3942" t="s">
        <v>345</v>
      </c>
      <c r="C3942" t="s">
        <v>312</v>
      </c>
      <c r="D3942" t="b">
        <v>0</v>
      </c>
      <c r="E3942" t="s">
        <v>345</v>
      </c>
      <c r="F3942" s="5">
        <v>39113</v>
      </c>
      <c r="G3942">
        <v>3.9039999999999999</v>
      </c>
      <c r="I3942">
        <v>102.09869</v>
      </c>
      <c r="L3942" t="str">
        <f>RRPS_ALL[[#This Row],[BondID]]&amp;"|"&amp;TEXT(RRPS_ALL[[#This Row],[Date]],"yyyymmdd")</f>
        <v>1043|20070131</v>
      </c>
    </row>
    <row r="3943" spans="1:12" x14ac:dyDescent="0.2">
      <c r="A3943" t="s">
        <v>345</v>
      </c>
      <c r="B3943" t="s">
        <v>345</v>
      </c>
      <c r="C3943" t="s">
        <v>312</v>
      </c>
      <c r="D3943" t="b">
        <v>0</v>
      </c>
      <c r="E3943" t="s">
        <v>345</v>
      </c>
      <c r="F3943" s="5">
        <v>39082</v>
      </c>
      <c r="G3943">
        <v>3.7639999999999998</v>
      </c>
      <c r="I3943">
        <v>102.47338000000001</v>
      </c>
      <c r="L3943" t="str">
        <f>RRPS_ALL[[#This Row],[BondID]]&amp;"|"&amp;TEXT(RRPS_ALL[[#This Row],[Date]],"yyyymmdd")</f>
        <v>1043|20061231</v>
      </c>
    </row>
    <row r="3944" spans="1:12" x14ac:dyDescent="0.2">
      <c r="A3944" t="s">
        <v>345</v>
      </c>
      <c r="B3944" t="s">
        <v>345</v>
      </c>
      <c r="C3944" t="s">
        <v>312</v>
      </c>
      <c r="D3944" t="b">
        <v>0</v>
      </c>
      <c r="E3944" t="s">
        <v>345</v>
      </c>
      <c r="F3944" s="5">
        <v>39051</v>
      </c>
      <c r="G3944">
        <v>3.5470000000000002</v>
      </c>
      <c r="I3944">
        <v>103.0072</v>
      </c>
      <c r="L3944" t="str">
        <f>RRPS_ALL[[#This Row],[BondID]]&amp;"|"&amp;TEXT(RRPS_ALL[[#This Row],[Date]],"yyyymmdd")</f>
        <v>1043|20061130</v>
      </c>
    </row>
    <row r="3945" spans="1:12" x14ac:dyDescent="0.2">
      <c r="A3945" t="s">
        <v>345</v>
      </c>
      <c r="B3945" t="s">
        <v>345</v>
      </c>
      <c r="C3945" t="s">
        <v>312</v>
      </c>
      <c r="D3945" t="b">
        <v>0</v>
      </c>
      <c r="E3945" t="s">
        <v>345</v>
      </c>
      <c r="F3945" s="5">
        <v>39021</v>
      </c>
      <c r="G3945">
        <v>3.5369999999999999</v>
      </c>
      <c r="I3945">
        <v>103.14344</v>
      </c>
      <c r="L3945" t="str">
        <f>RRPS_ALL[[#This Row],[BondID]]&amp;"|"&amp;TEXT(RRPS_ALL[[#This Row],[Date]],"yyyymmdd")</f>
        <v>1043|20061031</v>
      </c>
    </row>
    <row r="3946" spans="1:12" x14ac:dyDescent="0.2">
      <c r="A3946" t="s">
        <v>345</v>
      </c>
      <c r="B3946" t="s">
        <v>345</v>
      </c>
      <c r="C3946" t="s">
        <v>312</v>
      </c>
      <c r="D3946" t="b">
        <v>0</v>
      </c>
      <c r="E3946" t="s">
        <v>345</v>
      </c>
      <c r="F3946" s="5">
        <v>38990</v>
      </c>
      <c r="G3946">
        <v>3.5019999999999998</v>
      </c>
      <c r="I3946">
        <v>103.3245</v>
      </c>
      <c r="L3946" t="str">
        <f>RRPS_ALL[[#This Row],[BondID]]&amp;"|"&amp;TEXT(RRPS_ALL[[#This Row],[Date]],"yyyymmdd")</f>
        <v>1043|20060930</v>
      </c>
    </row>
    <row r="3947" spans="1:12" x14ac:dyDescent="0.2">
      <c r="A3947" t="s">
        <v>345</v>
      </c>
      <c r="B3947" t="s">
        <v>345</v>
      </c>
      <c r="C3947" t="s">
        <v>312</v>
      </c>
      <c r="D3947" t="b">
        <v>0</v>
      </c>
      <c r="E3947" t="s">
        <v>345</v>
      </c>
      <c r="F3947" s="5">
        <v>38960</v>
      </c>
      <c r="G3947">
        <v>3.48</v>
      </c>
      <c r="I3947">
        <v>103.48403</v>
      </c>
      <c r="L3947" t="str">
        <f>RRPS_ALL[[#This Row],[BondID]]&amp;"|"&amp;TEXT(RRPS_ALL[[#This Row],[Date]],"yyyymmdd")</f>
        <v>1043|20060831</v>
      </c>
    </row>
    <row r="3948" spans="1:12" x14ac:dyDescent="0.2">
      <c r="A3948" t="s">
        <v>345</v>
      </c>
      <c r="B3948" t="s">
        <v>345</v>
      </c>
      <c r="C3948" t="s">
        <v>312</v>
      </c>
      <c r="D3948" t="b">
        <v>0</v>
      </c>
      <c r="E3948" t="s">
        <v>345</v>
      </c>
      <c r="F3948" s="5">
        <v>38929</v>
      </c>
      <c r="G3948">
        <v>3.4780000000000002</v>
      </c>
      <c r="I3948">
        <v>103.60937</v>
      </c>
      <c r="L3948" t="str">
        <f>RRPS_ALL[[#This Row],[BondID]]&amp;"|"&amp;TEXT(RRPS_ALL[[#This Row],[Date]],"yyyymmdd")</f>
        <v>1043|20060731</v>
      </c>
    </row>
    <row r="3949" spans="1:12" x14ac:dyDescent="0.2">
      <c r="A3949" t="s">
        <v>345</v>
      </c>
      <c r="B3949" t="s">
        <v>345</v>
      </c>
      <c r="C3949" t="s">
        <v>312</v>
      </c>
      <c r="D3949" t="b">
        <v>0</v>
      </c>
      <c r="E3949" t="s">
        <v>345</v>
      </c>
      <c r="F3949" s="5">
        <v>38898</v>
      </c>
      <c r="G3949">
        <v>3.63</v>
      </c>
      <c r="I3949">
        <v>103.33981</v>
      </c>
      <c r="L3949" t="str">
        <f>RRPS_ALL[[#This Row],[BondID]]&amp;"|"&amp;TEXT(RRPS_ALL[[#This Row],[Date]],"yyyymmdd")</f>
        <v>1043|20060630</v>
      </c>
    </row>
    <row r="3950" spans="1:12" x14ac:dyDescent="0.2">
      <c r="A3950" t="s">
        <v>345</v>
      </c>
      <c r="B3950" t="s">
        <v>345</v>
      </c>
      <c r="C3950" t="s">
        <v>312</v>
      </c>
      <c r="D3950" t="b">
        <v>0</v>
      </c>
      <c r="E3950" t="s">
        <v>345</v>
      </c>
      <c r="F3950" s="5">
        <v>38868</v>
      </c>
      <c r="G3950">
        <v>3.2450000000000001</v>
      </c>
      <c r="I3950">
        <v>104.4301</v>
      </c>
      <c r="L3950" t="str">
        <f>RRPS_ALL[[#This Row],[BondID]]&amp;"|"&amp;TEXT(RRPS_ALL[[#This Row],[Date]],"yyyymmdd")</f>
        <v>1043|20060531</v>
      </c>
    </row>
    <row r="3951" spans="1:12" x14ac:dyDescent="0.2">
      <c r="A3951" t="s">
        <v>345</v>
      </c>
      <c r="B3951" t="s">
        <v>345</v>
      </c>
      <c r="C3951" t="s">
        <v>312</v>
      </c>
      <c r="D3951" t="b">
        <v>0</v>
      </c>
      <c r="E3951" t="s">
        <v>345</v>
      </c>
      <c r="F3951" s="5">
        <v>38837</v>
      </c>
      <c r="G3951">
        <v>3.2309999999999999</v>
      </c>
      <c r="I3951">
        <v>104.60645</v>
      </c>
      <c r="L3951" t="str">
        <f>RRPS_ALL[[#This Row],[BondID]]&amp;"|"&amp;TEXT(RRPS_ALL[[#This Row],[Date]],"yyyymmdd")</f>
        <v>1043|20060430</v>
      </c>
    </row>
    <row r="3952" spans="1:12" x14ac:dyDescent="0.2">
      <c r="A3952" t="s">
        <v>345</v>
      </c>
      <c r="B3952" t="s">
        <v>345</v>
      </c>
      <c r="C3952" t="s">
        <v>312</v>
      </c>
      <c r="D3952" t="b">
        <v>0</v>
      </c>
      <c r="E3952" t="s">
        <v>345</v>
      </c>
      <c r="F3952" s="5">
        <v>38656</v>
      </c>
      <c r="G3952">
        <v>2.5169999999999999</v>
      </c>
      <c r="L3952" t="str">
        <f>RRPS_ALL[[#This Row],[BondID]]&amp;"|"&amp;TEXT(RRPS_ALL[[#This Row],[Date]],"yyyymmdd")</f>
        <v>1043|20051031</v>
      </c>
    </row>
    <row r="3953" spans="1:12" x14ac:dyDescent="0.2">
      <c r="A3953" t="s">
        <v>345</v>
      </c>
      <c r="B3953" t="s">
        <v>345</v>
      </c>
      <c r="C3953" t="s">
        <v>312</v>
      </c>
      <c r="D3953" t="b">
        <v>0</v>
      </c>
      <c r="E3953" t="s">
        <v>345</v>
      </c>
      <c r="F3953" s="5">
        <v>38625</v>
      </c>
      <c r="G3953">
        <v>2.4430000000000001</v>
      </c>
      <c r="L3953" t="str">
        <f>RRPS_ALL[[#This Row],[BondID]]&amp;"|"&amp;TEXT(RRPS_ALL[[#This Row],[Date]],"yyyymmdd")</f>
        <v>1043|20050930</v>
      </c>
    </row>
    <row r="3954" spans="1:12" x14ac:dyDescent="0.2">
      <c r="A3954" t="s">
        <v>345</v>
      </c>
      <c r="B3954" t="s">
        <v>345</v>
      </c>
      <c r="C3954" t="s">
        <v>312</v>
      </c>
      <c r="D3954" t="b">
        <v>0</v>
      </c>
      <c r="E3954" t="s">
        <v>345</v>
      </c>
      <c r="F3954" s="5">
        <v>38595</v>
      </c>
      <c r="G3954">
        <v>2.355</v>
      </c>
      <c r="L3954" t="str">
        <f>RRPS_ALL[[#This Row],[BondID]]&amp;"|"&amp;TEXT(RRPS_ALL[[#This Row],[Date]],"yyyymmdd")</f>
        <v>1043|20050831</v>
      </c>
    </row>
    <row r="3955" spans="1:12" x14ac:dyDescent="0.2">
      <c r="A3955" t="s">
        <v>345</v>
      </c>
      <c r="B3955" t="s">
        <v>345</v>
      </c>
      <c r="C3955" t="s">
        <v>312</v>
      </c>
      <c r="D3955" t="b">
        <v>0</v>
      </c>
      <c r="E3955" t="s">
        <v>345</v>
      </c>
      <c r="F3955" s="5">
        <v>38564</v>
      </c>
      <c r="G3955">
        <v>2.3180000000000001</v>
      </c>
      <c r="L3955" t="str">
        <f>RRPS_ALL[[#This Row],[BondID]]&amp;"|"&amp;TEXT(RRPS_ALL[[#This Row],[Date]],"yyyymmdd")</f>
        <v>1043|20050731</v>
      </c>
    </row>
    <row r="3956" spans="1:12" x14ac:dyDescent="0.2">
      <c r="A3956" t="s">
        <v>345</v>
      </c>
      <c r="B3956" t="s">
        <v>345</v>
      </c>
      <c r="C3956" t="s">
        <v>312</v>
      </c>
      <c r="D3956" t="b">
        <v>0</v>
      </c>
      <c r="E3956" t="s">
        <v>345</v>
      </c>
      <c r="F3956" s="5">
        <v>38533</v>
      </c>
      <c r="G3956">
        <v>2.1419999999999999</v>
      </c>
      <c r="L3956" t="str">
        <f>RRPS_ALL[[#This Row],[BondID]]&amp;"|"&amp;TEXT(RRPS_ALL[[#This Row],[Date]],"yyyymmdd")</f>
        <v>1043|20050630</v>
      </c>
    </row>
    <row r="3957" spans="1:12" x14ac:dyDescent="0.2">
      <c r="A3957" t="s">
        <v>345</v>
      </c>
      <c r="B3957" t="s">
        <v>345</v>
      </c>
      <c r="C3957" t="s">
        <v>312</v>
      </c>
      <c r="D3957" t="b">
        <v>0</v>
      </c>
      <c r="E3957" t="s">
        <v>345</v>
      </c>
      <c r="F3957" s="5">
        <v>38503</v>
      </c>
      <c r="G3957">
        <v>2.4849999999999999</v>
      </c>
      <c r="L3957" t="str">
        <f>RRPS_ALL[[#This Row],[BondID]]&amp;"|"&amp;TEXT(RRPS_ALL[[#This Row],[Date]],"yyyymmdd")</f>
        <v>1043|20050531</v>
      </c>
    </row>
    <row r="3958" spans="1:12" x14ac:dyDescent="0.2">
      <c r="A3958" t="s">
        <v>345</v>
      </c>
      <c r="B3958" t="s">
        <v>345</v>
      </c>
      <c r="C3958" t="s">
        <v>312</v>
      </c>
      <c r="D3958" t="b">
        <v>0</v>
      </c>
      <c r="E3958" t="s">
        <v>345</v>
      </c>
      <c r="F3958" s="5">
        <v>37864</v>
      </c>
      <c r="G3958">
        <v>4.2080000000000002</v>
      </c>
      <c r="L3958" t="str">
        <f>RRPS_ALL[[#This Row],[BondID]]&amp;"|"&amp;TEXT(RRPS_ALL[[#This Row],[Date]],"yyyymmdd")</f>
        <v>1043|20030831</v>
      </c>
    </row>
    <row r="3959" spans="1:12" x14ac:dyDescent="0.2">
      <c r="A3959" t="s">
        <v>345</v>
      </c>
      <c r="B3959" t="s">
        <v>345</v>
      </c>
      <c r="C3959" t="s">
        <v>312</v>
      </c>
      <c r="D3959" t="b">
        <v>0</v>
      </c>
      <c r="E3959" t="s">
        <v>345</v>
      </c>
      <c r="F3959" s="5">
        <v>37680</v>
      </c>
      <c r="G3959">
        <v>4.149</v>
      </c>
      <c r="I3959">
        <v>104.45</v>
      </c>
      <c r="L3959" t="str">
        <f>RRPS_ALL[[#This Row],[BondID]]&amp;"|"&amp;TEXT(RRPS_ALL[[#This Row],[Date]],"yyyymmdd")</f>
        <v>1043|20030228</v>
      </c>
    </row>
    <row r="3960" spans="1:12" x14ac:dyDescent="0.2">
      <c r="A3960" t="s">
        <v>345</v>
      </c>
      <c r="B3960" t="s">
        <v>345</v>
      </c>
      <c r="C3960" t="s">
        <v>312</v>
      </c>
      <c r="D3960" t="b">
        <v>0</v>
      </c>
      <c r="E3960" t="s">
        <v>345</v>
      </c>
      <c r="F3960" s="5">
        <v>37652</v>
      </c>
      <c r="G3960">
        <v>4.2290000000000001</v>
      </c>
      <c r="I3960">
        <v>104.045</v>
      </c>
      <c r="L3960" t="str">
        <f>RRPS_ALL[[#This Row],[BondID]]&amp;"|"&amp;TEXT(RRPS_ALL[[#This Row],[Date]],"yyyymmdd")</f>
        <v>1043|20030131</v>
      </c>
    </row>
    <row r="3961" spans="1:12" x14ac:dyDescent="0.2">
      <c r="A3961" t="s">
        <v>345</v>
      </c>
      <c r="B3961" t="s">
        <v>345</v>
      </c>
      <c r="C3961" t="s">
        <v>312</v>
      </c>
      <c r="D3961" t="b">
        <v>0</v>
      </c>
      <c r="E3961" t="s">
        <v>345</v>
      </c>
      <c r="F3961" s="5">
        <v>37621</v>
      </c>
      <c r="G3961">
        <v>4.3689999999999998</v>
      </c>
      <c r="I3961">
        <v>103.33</v>
      </c>
      <c r="L3961" t="str">
        <f>RRPS_ALL[[#This Row],[BondID]]&amp;"|"&amp;TEXT(RRPS_ALL[[#This Row],[Date]],"yyyymmdd")</f>
        <v>1043|20021231</v>
      </c>
    </row>
    <row r="3962" spans="1:12" x14ac:dyDescent="0.2">
      <c r="A3962" t="s">
        <v>345</v>
      </c>
      <c r="B3962" t="s">
        <v>345</v>
      </c>
      <c r="C3962" t="s">
        <v>312</v>
      </c>
      <c r="D3962" t="b">
        <v>0</v>
      </c>
      <c r="E3962" t="s">
        <v>345</v>
      </c>
      <c r="F3962" s="5">
        <v>37590</v>
      </c>
      <c r="G3962">
        <v>4.7750000000000004</v>
      </c>
      <c r="I3962">
        <v>101.18</v>
      </c>
      <c r="L3962" t="str">
        <f>RRPS_ALL[[#This Row],[BondID]]&amp;"|"&amp;TEXT(RRPS_ALL[[#This Row],[Date]],"yyyymmdd")</f>
        <v>1043|20021130</v>
      </c>
    </row>
    <row r="3963" spans="1:12" x14ac:dyDescent="0.2">
      <c r="A3963" t="s">
        <v>345</v>
      </c>
      <c r="B3963" t="s">
        <v>345</v>
      </c>
      <c r="C3963" t="s">
        <v>312</v>
      </c>
      <c r="D3963" t="b">
        <v>0</v>
      </c>
      <c r="E3963" t="s">
        <v>345</v>
      </c>
      <c r="F3963" s="5">
        <v>37560</v>
      </c>
      <c r="G3963">
        <v>4.9290000000000003</v>
      </c>
      <c r="I3963">
        <v>100.38</v>
      </c>
      <c r="L3963" t="str">
        <f>RRPS_ALL[[#This Row],[BondID]]&amp;"|"&amp;TEXT(RRPS_ALL[[#This Row],[Date]],"yyyymmdd")</f>
        <v>1043|20021031</v>
      </c>
    </row>
    <row r="3964" spans="1:12" x14ac:dyDescent="0.2">
      <c r="A3964" t="s">
        <v>345</v>
      </c>
      <c r="B3964" t="s">
        <v>345</v>
      </c>
      <c r="C3964" t="s">
        <v>312</v>
      </c>
      <c r="D3964" t="b">
        <v>0</v>
      </c>
      <c r="E3964" t="s">
        <v>345</v>
      </c>
      <c r="F3964" s="5">
        <v>37529</v>
      </c>
      <c r="G3964">
        <v>4.6879999999999997</v>
      </c>
      <c r="I3964">
        <v>101.68</v>
      </c>
      <c r="L3964" t="str">
        <f>RRPS_ALL[[#This Row],[BondID]]&amp;"|"&amp;TEXT(RRPS_ALL[[#This Row],[Date]],"yyyymmdd")</f>
        <v>1043|20020930</v>
      </c>
    </row>
    <row r="3965" spans="1:12" x14ac:dyDescent="0.2">
      <c r="A3965" t="s">
        <v>345</v>
      </c>
      <c r="B3965" t="s">
        <v>345</v>
      </c>
      <c r="C3965" t="s">
        <v>312</v>
      </c>
      <c r="D3965" t="b">
        <v>0</v>
      </c>
      <c r="E3965" t="s">
        <v>345</v>
      </c>
      <c r="F3965" s="5">
        <v>37499</v>
      </c>
      <c r="G3965">
        <v>4.95</v>
      </c>
      <c r="I3965">
        <v>100.265</v>
      </c>
      <c r="L3965" t="str">
        <f>RRPS_ALL[[#This Row],[BondID]]&amp;"|"&amp;TEXT(RRPS_ALL[[#This Row],[Date]],"yyyymmdd")</f>
        <v>1043|20020831</v>
      </c>
    </row>
    <row r="3966" spans="1:12" x14ac:dyDescent="0.2">
      <c r="A3966" t="s">
        <v>345</v>
      </c>
      <c r="B3966" t="s">
        <v>345</v>
      </c>
      <c r="C3966" t="s">
        <v>312</v>
      </c>
      <c r="D3966" t="b">
        <v>0</v>
      </c>
      <c r="E3966" t="s">
        <v>345</v>
      </c>
      <c r="F3966" s="5">
        <v>37468</v>
      </c>
      <c r="G3966">
        <v>5.0519999999999996</v>
      </c>
      <c r="I3966">
        <v>99.724999999999994</v>
      </c>
      <c r="L3966" t="str">
        <f>RRPS_ALL[[#This Row],[BondID]]&amp;"|"&amp;TEXT(RRPS_ALL[[#This Row],[Date]],"yyyymmdd")</f>
        <v>1043|20020731</v>
      </c>
    </row>
    <row r="3967" spans="1:12" x14ac:dyDescent="0.2">
      <c r="A3967" t="s">
        <v>345</v>
      </c>
      <c r="B3967" t="s">
        <v>345</v>
      </c>
      <c r="C3967" t="s">
        <v>312</v>
      </c>
      <c r="D3967" t="b">
        <v>0</v>
      </c>
      <c r="E3967" t="s">
        <v>345</v>
      </c>
      <c r="F3967" s="5">
        <v>37437</v>
      </c>
      <c r="G3967">
        <v>5.3019999999999996</v>
      </c>
      <c r="I3967">
        <v>98.37</v>
      </c>
      <c r="L3967" t="str">
        <f>RRPS_ALL[[#This Row],[BondID]]&amp;"|"&amp;TEXT(RRPS_ALL[[#This Row],[Date]],"yyyymmdd")</f>
        <v>1043|20020630</v>
      </c>
    </row>
    <row r="3968" spans="1:12" x14ac:dyDescent="0.2">
      <c r="A3968" t="s">
        <v>345</v>
      </c>
      <c r="B3968" t="s">
        <v>345</v>
      </c>
      <c r="C3968" t="s">
        <v>312</v>
      </c>
      <c r="D3968" t="b">
        <v>0</v>
      </c>
      <c r="E3968" t="s">
        <v>345</v>
      </c>
      <c r="F3968" s="5">
        <v>37407</v>
      </c>
      <c r="G3968">
        <v>5.5170000000000003</v>
      </c>
      <c r="I3968">
        <v>97.2</v>
      </c>
      <c r="L3968" t="str">
        <f>RRPS_ALL[[#This Row],[BondID]]&amp;"|"&amp;TEXT(RRPS_ALL[[#This Row],[Date]],"yyyymmdd")</f>
        <v>1043|20020531</v>
      </c>
    </row>
    <row r="3969" spans="1:12" x14ac:dyDescent="0.2">
      <c r="A3969" t="s">
        <v>345</v>
      </c>
      <c r="B3969" t="s">
        <v>345</v>
      </c>
      <c r="C3969" t="s">
        <v>312</v>
      </c>
      <c r="D3969" t="b">
        <v>0</v>
      </c>
      <c r="E3969" t="s">
        <v>345</v>
      </c>
      <c r="F3969" s="5">
        <v>37376</v>
      </c>
      <c r="G3969">
        <v>5.4930000000000003</v>
      </c>
      <c r="I3969">
        <v>97.284999999999997</v>
      </c>
      <c r="L3969" t="str">
        <f>RRPS_ALL[[#This Row],[BondID]]&amp;"|"&amp;TEXT(RRPS_ALL[[#This Row],[Date]],"yyyymmdd")</f>
        <v>1043|20020430</v>
      </c>
    </row>
    <row r="3970" spans="1:12" x14ac:dyDescent="0.2">
      <c r="A3970" t="s">
        <v>345</v>
      </c>
      <c r="B3970" t="s">
        <v>345</v>
      </c>
      <c r="C3970" t="s">
        <v>312</v>
      </c>
      <c r="D3970" t="b">
        <v>0</v>
      </c>
      <c r="E3970" t="s">
        <v>345</v>
      </c>
      <c r="F3970" s="5">
        <v>37346</v>
      </c>
      <c r="G3970">
        <v>5.601</v>
      </c>
      <c r="I3970">
        <v>96.68</v>
      </c>
      <c r="L3970" t="str">
        <f>RRPS_ALL[[#This Row],[BondID]]&amp;"|"&amp;TEXT(RRPS_ALL[[#This Row],[Date]],"yyyymmdd")</f>
        <v>1043|20020331</v>
      </c>
    </row>
    <row r="3971" spans="1:12" x14ac:dyDescent="0.2">
      <c r="A3971" t="s">
        <v>345</v>
      </c>
      <c r="B3971" t="s">
        <v>345</v>
      </c>
      <c r="C3971" t="s">
        <v>312</v>
      </c>
      <c r="D3971" t="b">
        <v>0</v>
      </c>
      <c r="E3971" t="s">
        <v>345</v>
      </c>
      <c r="F3971" s="5">
        <v>37315</v>
      </c>
      <c r="G3971">
        <v>5.3250000000000002</v>
      </c>
      <c r="I3971">
        <v>98.19</v>
      </c>
      <c r="L3971" t="str">
        <f>RRPS_ALL[[#This Row],[BondID]]&amp;"|"&amp;TEXT(RRPS_ALL[[#This Row],[Date]],"yyyymmdd")</f>
        <v>1043|20020228</v>
      </c>
    </row>
    <row r="3972" spans="1:12" x14ac:dyDescent="0.2">
      <c r="A3972" t="s">
        <v>345</v>
      </c>
      <c r="B3972" t="s">
        <v>345</v>
      </c>
      <c r="C3972" t="s">
        <v>312</v>
      </c>
      <c r="D3972" t="b">
        <v>0</v>
      </c>
      <c r="E3972" t="s">
        <v>345</v>
      </c>
      <c r="F3972" s="5">
        <v>37287</v>
      </c>
      <c r="G3972">
        <v>5.2640000000000002</v>
      </c>
      <c r="I3972">
        <v>98.495000000000005</v>
      </c>
      <c r="L3972" t="str">
        <f>RRPS_ALL[[#This Row],[BondID]]&amp;"|"&amp;TEXT(RRPS_ALL[[#This Row],[Date]],"yyyymmdd")</f>
        <v>1043|20020131</v>
      </c>
    </row>
    <row r="3973" spans="1:12" x14ac:dyDescent="0.2">
      <c r="A3973" t="s">
        <v>345</v>
      </c>
      <c r="B3973" t="s">
        <v>345</v>
      </c>
      <c r="C3973" t="s">
        <v>312</v>
      </c>
      <c r="D3973" t="b">
        <v>0</v>
      </c>
      <c r="E3973" t="s">
        <v>345</v>
      </c>
      <c r="F3973" s="5">
        <v>37256</v>
      </c>
      <c r="G3973">
        <v>5.2670000000000003</v>
      </c>
      <c r="I3973">
        <v>98.47</v>
      </c>
      <c r="L3973" t="str">
        <f>RRPS_ALL[[#This Row],[BondID]]&amp;"|"&amp;TEXT(RRPS_ALL[[#This Row],[Date]],"yyyymmdd")</f>
        <v>1043|20011231</v>
      </c>
    </row>
    <row r="3974" spans="1:12" x14ac:dyDescent="0.2">
      <c r="A3974" t="s">
        <v>345</v>
      </c>
      <c r="B3974" t="s">
        <v>345</v>
      </c>
      <c r="C3974" t="s">
        <v>312</v>
      </c>
      <c r="D3974" t="b">
        <v>0</v>
      </c>
      <c r="E3974" t="s">
        <v>345</v>
      </c>
      <c r="F3974" s="5">
        <v>37225</v>
      </c>
      <c r="G3974">
        <v>4.9400000000000004</v>
      </c>
      <c r="I3974">
        <v>100.38</v>
      </c>
      <c r="L3974" t="str">
        <f>RRPS_ALL[[#This Row],[BondID]]&amp;"|"&amp;TEXT(RRPS_ALL[[#This Row],[Date]],"yyyymmdd")</f>
        <v>1043|20011130</v>
      </c>
    </row>
    <row r="3975" spans="1:12" x14ac:dyDescent="0.2">
      <c r="A3975" t="s">
        <v>345</v>
      </c>
      <c r="B3975" t="s">
        <v>345</v>
      </c>
      <c r="C3975" t="s">
        <v>312</v>
      </c>
      <c r="D3975" t="b">
        <v>0</v>
      </c>
      <c r="E3975" t="s">
        <v>345</v>
      </c>
      <c r="F3975" s="5">
        <v>37195</v>
      </c>
      <c r="G3975">
        <v>4.8010000000000002</v>
      </c>
      <c r="I3975">
        <v>101.19</v>
      </c>
      <c r="L3975" t="str">
        <f>RRPS_ALL[[#This Row],[BondID]]&amp;"|"&amp;TEXT(RRPS_ALL[[#This Row],[Date]],"yyyymmdd")</f>
        <v>1043|20011031</v>
      </c>
    </row>
    <row r="3976" spans="1:12" x14ac:dyDescent="0.2">
      <c r="A3976" t="s">
        <v>345</v>
      </c>
      <c r="B3976" t="s">
        <v>345</v>
      </c>
      <c r="C3976" t="s">
        <v>312</v>
      </c>
      <c r="D3976" t="b">
        <v>0</v>
      </c>
      <c r="E3976" t="s">
        <v>345</v>
      </c>
      <c r="F3976" s="5">
        <v>37164</v>
      </c>
      <c r="G3976">
        <v>5.1680000000000001</v>
      </c>
      <c r="I3976">
        <v>99.01</v>
      </c>
      <c r="L3976" t="str">
        <f>RRPS_ALL[[#This Row],[BondID]]&amp;"|"&amp;TEXT(RRPS_ALL[[#This Row],[Date]],"yyyymmdd")</f>
        <v>1043|20010930</v>
      </c>
    </row>
    <row r="3977" spans="1:12" x14ac:dyDescent="0.2">
      <c r="A3977" t="s">
        <v>345</v>
      </c>
      <c r="B3977" t="s">
        <v>345</v>
      </c>
      <c r="C3977" t="s">
        <v>312</v>
      </c>
      <c r="D3977" t="b">
        <v>0</v>
      </c>
      <c r="E3977" t="s">
        <v>345</v>
      </c>
      <c r="F3977" s="5">
        <v>37134</v>
      </c>
      <c r="G3977">
        <v>5.0510000000000002</v>
      </c>
      <c r="I3977">
        <v>99.7</v>
      </c>
      <c r="L3977" t="str">
        <f>RRPS_ALL[[#This Row],[BondID]]&amp;"|"&amp;TEXT(RRPS_ALL[[#This Row],[Date]],"yyyymmdd")</f>
        <v>1043|20010831</v>
      </c>
    </row>
    <row r="3978" spans="1:12" x14ac:dyDescent="0.2">
      <c r="A3978" t="s">
        <v>345</v>
      </c>
      <c r="B3978" t="s">
        <v>345</v>
      </c>
      <c r="C3978" t="s">
        <v>312</v>
      </c>
      <c r="D3978" t="b">
        <v>0</v>
      </c>
      <c r="E3978" t="s">
        <v>345</v>
      </c>
      <c r="F3978" s="5">
        <v>37103</v>
      </c>
      <c r="G3978">
        <v>5.1719999999999997</v>
      </c>
      <c r="I3978">
        <v>98.96</v>
      </c>
      <c r="L3978" t="str">
        <f>RRPS_ALL[[#This Row],[BondID]]&amp;"|"&amp;TEXT(RRPS_ALL[[#This Row],[Date]],"yyyymmdd")</f>
        <v>1043|20010731</v>
      </c>
    </row>
    <row r="3979" spans="1:12" x14ac:dyDescent="0.2">
      <c r="A3979" t="s">
        <v>345</v>
      </c>
      <c r="B3979" t="s">
        <v>345</v>
      </c>
      <c r="C3979" t="s">
        <v>312</v>
      </c>
      <c r="D3979" t="b">
        <v>0</v>
      </c>
      <c r="E3979" t="s">
        <v>345</v>
      </c>
      <c r="F3979" s="5">
        <v>37072</v>
      </c>
      <c r="G3979">
        <v>5.399</v>
      </c>
      <c r="I3979">
        <v>97.575000000000003</v>
      </c>
      <c r="L3979" t="str">
        <f>RRPS_ALL[[#This Row],[BondID]]&amp;"|"&amp;TEXT(RRPS_ALL[[#This Row],[Date]],"yyyymmdd")</f>
        <v>1043|20010630</v>
      </c>
    </row>
    <row r="3980" spans="1:12" x14ac:dyDescent="0.2">
      <c r="A3980" t="s">
        <v>345</v>
      </c>
      <c r="B3980" t="s">
        <v>345</v>
      </c>
      <c r="C3980" t="s">
        <v>312</v>
      </c>
      <c r="D3980" t="b">
        <v>0</v>
      </c>
      <c r="E3980" t="s">
        <v>345</v>
      </c>
      <c r="F3980" s="5">
        <v>37042</v>
      </c>
      <c r="G3980">
        <v>5.3209999999999997</v>
      </c>
      <c r="I3980">
        <v>97.984999999999999</v>
      </c>
      <c r="L3980" t="str">
        <f>RRPS_ALL[[#This Row],[BondID]]&amp;"|"&amp;TEXT(RRPS_ALL[[#This Row],[Date]],"yyyymmdd")</f>
        <v>1043|20010531</v>
      </c>
    </row>
    <row r="3981" spans="1:12" x14ac:dyDescent="0.2">
      <c r="A3981" t="s">
        <v>345</v>
      </c>
      <c r="B3981" t="s">
        <v>345</v>
      </c>
      <c r="C3981" t="s">
        <v>312</v>
      </c>
      <c r="D3981" t="b">
        <v>0</v>
      </c>
      <c r="E3981" t="s">
        <v>345</v>
      </c>
      <c r="F3981" s="5">
        <v>37011</v>
      </c>
      <c r="G3981">
        <v>5.0739999999999998</v>
      </c>
      <c r="I3981">
        <v>99.555000000000007</v>
      </c>
      <c r="L3981" t="str">
        <f>RRPS_ALL[[#This Row],[BondID]]&amp;"|"&amp;TEXT(RRPS_ALL[[#This Row],[Date]],"yyyymmdd")</f>
        <v>1043|20010430</v>
      </c>
    </row>
    <row r="3982" spans="1:12" x14ac:dyDescent="0.2">
      <c r="A3982" t="s">
        <v>345</v>
      </c>
      <c r="B3982" t="s">
        <v>345</v>
      </c>
      <c r="C3982" t="s">
        <v>312</v>
      </c>
      <c r="D3982" t="b">
        <v>0</v>
      </c>
      <c r="E3982" t="s">
        <v>345</v>
      </c>
      <c r="F3982" s="5">
        <v>36981</v>
      </c>
      <c r="G3982">
        <v>4.6479999999999997</v>
      </c>
      <c r="I3982">
        <v>102.315</v>
      </c>
      <c r="L3982" t="str">
        <f>RRPS_ALL[[#This Row],[BondID]]&amp;"|"&amp;TEXT(RRPS_ALL[[#This Row],[Date]],"yyyymmdd")</f>
        <v>1043|20010331</v>
      </c>
    </row>
    <row r="3983" spans="1:12" x14ac:dyDescent="0.2">
      <c r="A3983" t="s">
        <v>345</v>
      </c>
      <c r="B3983" t="s">
        <v>345</v>
      </c>
      <c r="C3983" t="s">
        <v>312</v>
      </c>
      <c r="D3983" t="b">
        <v>0</v>
      </c>
      <c r="E3983" t="s">
        <v>345</v>
      </c>
      <c r="F3983" s="5">
        <v>36950</v>
      </c>
      <c r="G3983">
        <v>4.7510000000000003</v>
      </c>
      <c r="I3983">
        <v>101.62</v>
      </c>
      <c r="L3983" t="str">
        <f>RRPS_ALL[[#This Row],[BondID]]&amp;"|"&amp;TEXT(RRPS_ALL[[#This Row],[Date]],"yyyymmdd")</f>
        <v>1043|20010228</v>
      </c>
    </row>
    <row r="3984" spans="1:12" x14ac:dyDescent="0.2">
      <c r="A3984" t="s">
        <v>345</v>
      </c>
      <c r="B3984" t="s">
        <v>345</v>
      </c>
      <c r="C3984" t="s">
        <v>312</v>
      </c>
      <c r="D3984" t="b">
        <v>0</v>
      </c>
      <c r="E3984" t="s">
        <v>345</v>
      </c>
      <c r="F3984" s="5">
        <v>36922</v>
      </c>
      <c r="G3984">
        <v>4.7279999999999998</v>
      </c>
      <c r="I3984">
        <v>101.795</v>
      </c>
      <c r="L3984" t="str">
        <f>RRPS_ALL[[#This Row],[BondID]]&amp;"|"&amp;TEXT(RRPS_ALL[[#This Row],[Date]],"yyyymmdd")</f>
        <v>1043|20010131</v>
      </c>
    </row>
    <row r="3985" spans="1:12" x14ac:dyDescent="0.2">
      <c r="A3985" t="s">
        <v>345</v>
      </c>
      <c r="B3985" t="s">
        <v>345</v>
      </c>
      <c r="C3985" t="s">
        <v>312</v>
      </c>
      <c r="D3985" t="b">
        <v>0</v>
      </c>
      <c r="E3985" t="s">
        <v>345</v>
      </c>
      <c r="F3985" s="5">
        <v>36891</v>
      </c>
      <c r="G3985">
        <v>4.8330000000000002</v>
      </c>
      <c r="I3985">
        <v>101.11</v>
      </c>
      <c r="L3985" t="str">
        <f>RRPS_ALL[[#This Row],[BondID]]&amp;"|"&amp;TEXT(RRPS_ALL[[#This Row],[Date]],"yyyymmdd")</f>
        <v>1043|20001231</v>
      </c>
    </row>
    <row r="3986" spans="1:12" x14ac:dyDescent="0.2">
      <c r="A3986" t="s">
        <v>345</v>
      </c>
      <c r="B3986" t="s">
        <v>345</v>
      </c>
      <c r="C3986" t="s">
        <v>312</v>
      </c>
      <c r="D3986" t="b">
        <v>0</v>
      </c>
      <c r="E3986" t="s">
        <v>345</v>
      </c>
      <c r="F3986" s="5">
        <v>36860</v>
      </c>
      <c r="G3986">
        <v>4.9989999999999997</v>
      </c>
      <c r="I3986">
        <v>100.035</v>
      </c>
      <c r="L3986" t="str">
        <f>RRPS_ALL[[#This Row],[BondID]]&amp;"|"&amp;TEXT(RRPS_ALL[[#This Row],[Date]],"yyyymmdd")</f>
        <v>1043|20001130</v>
      </c>
    </row>
    <row r="3987" spans="1:12" x14ac:dyDescent="0.2">
      <c r="A3987" t="s">
        <v>345</v>
      </c>
      <c r="B3987" t="s">
        <v>345</v>
      </c>
      <c r="C3987" t="s">
        <v>312</v>
      </c>
      <c r="D3987" t="b">
        <v>0</v>
      </c>
      <c r="E3987" t="s">
        <v>345</v>
      </c>
      <c r="F3987" s="5">
        <v>36830</v>
      </c>
      <c r="G3987">
        <v>5.2039999999999997</v>
      </c>
      <c r="I3987">
        <v>98.625</v>
      </c>
      <c r="L3987" t="str">
        <f>RRPS_ALL[[#This Row],[BondID]]&amp;"|"&amp;TEXT(RRPS_ALL[[#This Row],[Date]],"yyyymmdd")</f>
        <v>1043|20001031</v>
      </c>
    </row>
    <row r="3988" spans="1:12" x14ac:dyDescent="0.2">
      <c r="A3988" t="s">
        <v>345</v>
      </c>
      <c r="B3988" t="s">
        <v>345</v>
      </c>
      <c r="C3988" t="s">
        <v>312</v>
      </c>
      <c r="D3988" t="b">
        <v>0</v>
      </c>
      <c r="E3988" t="s">
        <v>345</v>
      </c>
      <c r="F3988" s="5">
        <v>36799</v>
      </c>
      <c r="G3988">
        <v>5.2729999999999997</v>
      </c>
      <c r="I3988">
        <v>98.22</v>
      </c>
      <c r="L3988" t="str">
        <f>RRPS_ALL[[#This Row],[BondID]]&amp;"|"&amp;TEXT(RRPS_ALL[[#This Row],[Date]],"yyyymmdd")</f>
        <v>1043|20000930</v>
      </c>
    </row>
    <row r="3989" spans="1:12" x14ac:dyDescent="0.2">
      <c r="A3989" t="s">
        <v>345</v>
      </c>
      <c r="B3989" t="s">
        <v>345</v>
      </c>
      <c r="C3989" t="s">
        <v>312</v>
      </c>
      <c r="D3989" t="b">
        <v>0</v>
      </c>
      <c r="E3989" t="s">
        <v>345</v>
      </c>
      <c r="F3989" s="5">
        <v>36769</v>
      </c>
      <c r="G3989">
        <v>5.3529999999999998</v>
      </c>
      <c r="I3989">
        <v>97.62</v>
      </c>
      <c r="L3989" t="str">
        <f>RRPS_ALL[[#This Row],[BondID]]&amp;"|"&amp;TEXT(RRPS_ALL[[#This Row],[Date]],"yyyymmdd")</f>
        <v>1043|20000831</v>
      </c>
    </row>
    <row r="3990" spans="1:12" x14ac:dyDescent="0.2">
      <c r="A3990" t="s">
        <v>345</v>
      </c>
      <c r="B3990" t="s">
        <v>345</v>
      </c>
      <c r="C3990" t="s">
        <v>312</v>
      </c>
      <c r="D3990" t="b">
        <v>0</v>
      </c>
      <c r="E3990" t="s">
        <v>345</v>
      </c>
      <c r="F3990" s="5">
        <v>36738</v>
      </c>
      <c r="G3990">
        <v>5.3129999999999997</v>
      </c>
      <c r="I3990">
        <v>97.87</v>
      </c>
      <c r="L3990" t="str">
        <f>RRPS_ALL[[#This Row],[BondID]]&amp;"|"&amp;TEXT(RRPS_ALL[[#This Row],[Date]],"yyyymmdd")</f>
        <v>1043|20000731</v>
      </c>
    </row>
    <row r="3991" spans="1:12" x14ac:dyDescent="0.2">
      <c r="A3991" t="s">
        <v>345</v>
      </c>
      <c r="B3991" t="s">
        <v>345</v>
      </c>
      <c r="C3991" t="s">
        <v>312</v>
      </c>
      <c r="D3991" t="b">
        <v>0</v>
      </c>
      <c r="E3991" t="s">
        <v>345</v>
      </c>
      <c r="F3991" s="5">
        <v>36707</v>
      </c>
      <c r="G3991">
        <v>5.2779999999999996</v>
      </c>
      <c r="I3991">
        <v>98.125</v>
      </c>
      <c r="L3991" t="str">
        <f>RRPS_ALL[[#This Row],[BondID]]&amp;"|"&amp;TEXT(RRPS_ALL[[#This Row],[Date]],"yyyymmdd")</f>
        <v>1043|20000630</v>
      </c>
    </row>
    <row r="3992" spans="1:12" x14ac:dyDescent="0.2">
      <c r="A3992" t="s">
        <v>345</v>
      </c>
      <c r="B3992" t="s">
        <v>345</v>
      </c>
      <c r="C3992" t="s">
        <v>312</v>
      </c>
      <c r="D3992" t="b">
        <v>0</v>
      </c>
      <c r="E3992" t="s">
        <v>345</v>
      </c>
      <c r="F3992" s="5">
        <v>36677</v>
      </c>
      <c r="G3992">
        <v>5.194</v>
      </c>
      <c r="I3992">
        <v>98.635000000000005</v>
      </c>
      <c r="L3992" t="str">
        <f>RRPS_ALL[[#This Row],[BondID]]&amp;"|"&amp;TEXT(RRPS_ALL[[#This Row],[Date]],"yyyymmdd")</f>
        <v>1043|20000531</v>
      </c>
    </row>
    <row r="3993" spans="1:12" x14ac:dyDescent="0.2">
      <c r="A3993" t="s">
        <v>345</v>
      </c>
      <c r="B3993" t="s">
        <v>345</v>
      </c>
      <c r="C3993" t="s">
        <v>312</v>
      </c>
      <c r="D3993" t="b">
        <v>0</v>
      </c>
      <c r="E3993" t="s">
        <v>345</v>
      </c>
      <c r="F3993" s="5">
        <v>36646</v>
      </c>
      <c r="G3993">
        <v>5.4530000000000003</v>
      </c>
      <c r="I3993">
        <v>96.935000000000002</v>
      </c>
      <c r="L3993" t="str">
        <f>RRPS_ALL[[#This Row],[BondID]]&amp;"|"&amp;TEXT(RRPS_ALL[[#This Row],[Date]],"yyyymmdd")</f>
        <v>1043|20000430</v>
      </c>
    </row>
    <row r="3994" spans="1:12" x14ac:dyDescent="0.2">
      <c r="A3994" t="s">
        <v>345</v>
      </c>
      <c r="B3994" t="s">
        <v>345</v>
      </c>
      <c r="C3994" t="s">
        <v>312</v>
      </c>
      <c r="D3994" t="b">
        <v>0</v>
      </c>
      <c r="E3994" t="s">
        <v>345</v>
      </c>
      <c r="F3994" s="5">
        <v>36616</v>
      </c>
      <c r="G3994">
        <v>5.3949999999999996</v>
      </c>
      <c r="I3994">
        <v>97.334999999999994</v>
      </c>
      <c r="L3994" t="str">
        <f>RRPS_ALL[[#This Row],[BondID]]&amp;"|"&amp;TEXT(RRPS_ALL[[#This Row],[Date]],"yyyymmdd")</f>
        <v>1043|20000331</v>
      </c>
    </row>
    <row r="3995" spans="1:12" x14ac:dyDescent="0.2">
      <c r="A3995" t="s">
        <v>345</v>
      </c>
      <c r="B3995" t="s">
        <v>345</v>
      </c>
      <c r="C3995" t="s">
        <v>312</v>
      </c>
      <c r="D3995" t="b">
        <v>0</v>
      </c>
      <c r="E3995" t="s">
        <v>345</v>
      </c>
      <c r="F3995" s="5">
        <v>36585</v>
      </c>
      <c r="G3995">
        <v>5.843</v>
      </c>
      <c r="I3995">
        <v>94.325000000000003</v>
      </c>
      <c r="L3995" t="str">
        <f>RRPS_ALL[[#This Row],[BondID]]&amp;"|"&amp;TEXT(RRPS_ALL[[#This Row],[Date]],"yyyymmdd")</f>
        <v>1043|20000229</v>
      </c>
    </row>
    <row r="3996" spans="1:12" x14ac:dyDescent="0.2">
      <c r="A3996" t="s">
        <v>345</v>
      </c>
      <c r="B3996" t="s">
        <v>345</v>
      </c>
      <c r="C3996" t="s">
        <v>312</v>
      </c>
      <c r="D3996" t="b">
        <v>0</v>
      </c>
      <c r="E3996" t="s">
        <v>345</v>
      </c>
      <c r="F3996" s="5">
        <v>36556</v>
      </c>
      <c r="G3996">
        <v>6.0060000000000002</v>
      </c>
      <c r="I3996">
        <v>93.185000000000002</v>
      </c>
      <c r="L3996" t="str">
        <f>RRPS_ALL[[#This Row],[BondID]]&amp;"|"&amp;TEXT(RRPS_ALL[[#This Row],[Date]],"yyyymmdd")</f>
        <v>1043|20000131</v>
      </c>
    </row>
    <row r="3997" spans="1:12" x14ac:dyDescent="0.2">
      <c r="A3997" t="s">
        <v>345</v>
      </c>
      <c r="B3997" t="s">
        <v>345</v>
      </c>
      <c r="C3997" t="s">
        <v>312</v>
      </c>
      <c r="D3997" t="b">
        <v>0</v>
      </c>
      <c r="E3997" t="s">
        <v>345</v>
      </c>
      <c r="F3997" s="5">
        <v>36525</v>
      </c>
      <c r="G3997">
        <v>5.7480000000000002</v>
      </c>
      <c r="I3997">
        <v>94.844999999999999</v>
      </c>
      <c r="L3997" t="str">
        <f>RRPS_ALL[[#This Row],[BondID]]&amp;"|"&amp;TEXT(RRPS_ALL[[#This Row],[Date]],"yyyymmdd")</f>
        <v>1043|19991231</v>
      </c>
    </row>
    <row r="3998" spans="1:12" x14ac:dyDescent="0.2">
      <c r="A3998" t="s">
        <v>345</v>
      </c>
      <c r="B3998" t="s">
        <v>345</v>
      </c>
      <c r="C3998" t="s">
        <v>312</v>
      </c>
      <c r="D3998" t="b">
        <v>0</v>
      </c>
      <c r="E3998" t="s">
        <v>345</v>
      </c>
      <c r="F3998" s="5">
        <v>36494</v>
      </c>
      <c r="G3998">
        <v>5.6740000000000004</v>
      </c>
      <c r="I3998">
        <v>95.31</v>
      </c>
      <c r="L3998" t="str">
        <f>RRPS_ALL[[#This Row],[BondID]]&amp;"|"&amp;TEXT(RRPS_ALL[[#This Row],[Date]],"yyyymmdd")</f>
        <v>1043|19991130</v>
      </c>
    </row>
    <row r="3999" spans="1:12" x14ac:dyDescent="0.2">
      <c r="A3999" t="s">
        <v>346</v>
      </c>
      <c r="B3999" t="s">
        <v>346</v>
      </c>
      <c r="C3999" t="s">
        <v>312</v>
      </c>
      <c r="D3999" t="b">
        <v>0</v>
      </c>
      <c r="E3999" t="s">
        <v>346</v>
      </c>
      <c r="F3999" s="5">
        <v>39782</v>
      </c>
      <c r="I3999">
        <v>124.5085</v>
      </c>
      <c r="L3999" t="str">
        <f>RRPS_ALL[[#This Row],[BondID]]&amp;"|"&amp;TEXT(RRPS_ALL[[#This Row],[Date]],"yyyymmdd")</f>
        <v>3101|20081130</v>
      </c>
    </row>
    <row r="4000" spans="1:12" x14ac:dyDescent="0.2">
      <c r="A4000" t="s">
        <v>346</v>
      </c>
      <c r="B4000" t="s">
        <v>346</v>
      </c>
      <c r="C4000" t="s">
        <v>312</v>
      </c>
      <c r="D4000" t="b">
        <v>0</v>
      </c>
      <c r="E4000" t="s">
        <v>346</v>
      </c>
      <c r="F4000" s="5">
        <v>39752</v>
      </c>
      <c r="I4000">
        <v>123.72199999999999</v>
      </c>
      <c r="L4000" t="str">
        <f>RRPS_ALL[[#This Row],[BondID]]&amp;"|"&amp;TEXT(RRPS_ALL[[#This Row],[Date]],"yyyymmdd")</f>
        <v>3101|20081031</v>
      </c>
    </row>
    <row r="4001" spans="1:12" x14ac:dyDescent="0.2">
      <c r="A4001" t="s">
        <v>346</v>
      </c>
      <c r="B4001" t="s">
        <v>346</v>
      </c>
      <c r="C4001" t="s">
        <v>312</v>
      </c>
      <c r="D4001" t="b">
        <v>0</v>
      </c>
      <c r="E4001" t="s">
        <v>346</v>
      </c>
      <c r="F4001" s="5">
        <v>39721</v>
      </c>
      <c r="I4001">
        <v>123.873</v>
      </c>
      <c r="L4001" t="str">
        <f>RRPS_ALL[[#This Row],[BondID]]&amp;"|"&amp;TEXT(RRPS_ALL[[#This Row],[Date]],"yyyymmdd")</f>
        <v>3101|20080930</v>
      </c>
    </row>
    <row r="4002" spans="1:12" x14ac:dyDescent="0.2">
      <c r="A4002" t="s">
        <v>346</v>
      </c>
      <c r="B4002" t="s">
        <v>346</v>
      </c>
      <c r="C4002" t="s">
        <v>312</v>
      </c>
      <c r="D4002" t="b">
        <v>0</v>
      </c>
      <c r="E4002" t="s">
        <v>346</v>
      </c>
      <c r="F4002" s="5">
        <v>39691</v>
      </c>
      <c r="I4002">
        <v>124.27</v>
      </c>
      <c r="L4002" t="str">
        <f>RRPS_ALL[[#This Row],[BondID]]&amp;"|"&amp;TEXT(RRPS_ALL[[#This Row],[Date]],"yyyymmdd")</f>
        <v>3101|20080831</v>
      </c>
    </row>
    <row r="4003" spans="1:12" x14ac:dyDescent="0.2">
      <c r="A4003" t="s">
        <v>346</v>
      </c>
      <c r="B4003" t="s">
        <v>346</v>
      </c>
      <c r="C4003" t="s">
        <v>312</v>
      </c>
      <c r="D4003" t="b">
        <v>0</v>
      </c>
      <c r="E4003" t="s">
        <v>346</v>
      </c>
      <c r="F4003" s="5">
        <v>39660</v>
      </c>
      <c r="I4003">
        <v>124.12</v>
      </c>
      <c r="L4003" t="str">
        <f>RRPS_ALL[[#This Row],[BondID]]&amp;"|"&amp;TEXT(RRPS_ALL[[#This Row],[Date]],"yyyymmdd")</f>
        <v>3101|20080731</v>
      </c>
    </row>
    <row r="4004" spans="1:12" x14ac:dyDescent="0.2">
      <c r="A4004" t="s">
        <v>346</v>
      </c>
      <c r="B4004" t="s">
        <v>346</v>
      </c>
      <c r="C4004" t="s">
        <v>312</v>
      </c>
      <c r="D4004" t="b">
        <v>0</v>
      </c>
      <c r="E4004" t="s">
        <v>346</v>
      </c>
      <c r="F4004" s="5">
        <v>39629</v>
      </c>
      <c r="I4004">
        <v>123.842</v>
      </c>
      <c r="L4004" t="str">
        <f>RRPS_ALL[[#This Row],[BondID]]&amp;"|"&amp;TEXT(RRPS_ALL[[#This Row],[Date]],"yyyymmdd")</f>
        <v>3101|20080630</v>
      </c>
    </row>
    <row r="4005" spans="1:12" x14ac:dyDescent="0.2">
      <c r="A4005" t="s">
        <v>346</v>
      </c>
      <c r="B4005" t="s">
        <v>346</v>
      </c>
      <c r="C4005" t="s">
        <v>312</v>
      </c>
      <c r="D4005" t="b">
        <v>0</v>
      </c>
      <c r="E4005" t="s">
        <v>346</v>
      </c>
      <c r="F4005" s="5">
        <v>39599</v>
      </c>
      <c r="I4005">
        <v>123.3785</v>
      </c>
      <c r="L4005" t="str">
        <f>RRPS_ALL[[#This Row],[BondID]]&amp;"|"&amp;TEXT(RRPS_ALL[[#This Row],[Date]],"yyyymmdd")</f>
        <v>3101|20080531</v>
      </c>
    </row>
    <row r="4006" spans="1:12" x14ac:dyDescent="0.2">
      <c r="A4006" t="s">
        <v>346</v>
      </c>
      <c r="B4006" t="s">
        <v>346</v>
      </c>
      <c r="C4006" t="s">
        <v>312</v>
      </c>
      <c r="D4006" t="b">
        <v>0</v>
      </c>
      <c r="E4006" t="s">
        <v>346</v>
      </c>
      <c r="F4006" s="5">
        <v>39568</v>
      </c>
      <c r="I4006">
        <v>122.7385</v>
      </c>
      <c r="L4006" t="str">
        <f>RRPS_ALL[[#This Row],[BondID]]&amp;"|"&amp;TEXT(RRPS_ALL[[#This Row],[Date]],"yyyymmdd")</f>
        <v>3101|20080430</v>
      </c>
    </row>
    <row r="4007" spans="1:12" x14ac:dyDescent="0.2">
      <c r="A4007" t="s">
        <v>346</v>
      </c>
      <c r="B4007" t="s">
        <v>346</v>
      </c>
      <c r="C4007" t="s">
        <v>312</v>
      </c>
      <c r="D4007" t="b">
        <v>0</v>
      </c>
      <c r="E4007" t="s">
        <v>346</v>
      </c>
      <c r="F4007" s="5">
        <v>39538</v>
      </c>
      <c r="I4007">
        <v>122.3685</v>
      </c>
      <c r="L4007" t="str">
        <f>RRPS_ALL[[#This Row],[BondID]]&amp;"|"&amp;TEXT(RRPS_ALL[[#This Row],[Date]],"yyyymmdd")</f>
        <v>3101|20080331</v>
      </c>
    </row>
    <row r="4008" spans="1:12" x14ac:dyDescent="0.2">
      <c r="A4008" t="s">
        <v>346</v>
      </c>
      <c r="B4008" t="s">
        <v>346</v>
      </c>
      <c r="C4008" t="s">
        <v>312</v>
      </c>
      <c r="D4008" t="b">
        <v>0</v>
      </c>
      <c r="E4008" t="s">
        <v>346</v>
      </c>
      <c r="F4008" s="5">
        <v>39507</v>
      </c>
      <c r="I4008">
        <v>122.9105</v>
      </c>
      <c r="L4008" t="str">
        <f>RRPS_ALL[[#This Row],[BondID]]&amp;"|"&amp;TEXT(RRPS_ALL[[#This Row],[Date]],"yyyymmdd")</f>
        <v>3101|20080229</v>
      </c>
    </row>
    <row r="4009" spans="1:12" x14ac:dyDescent="0.2">
      <c r="A4009" t="s">
        <v>346</v>
      </c>
      <c r="B4009" t="s">
        <v>346</v>
      </c>
      <c r="C4009" t="s">
        <v>312</v>
      </c>
      <c r="D4009" t="b">
        <v>0</v>
      </c>
      <c r="E4009" t="s">
        <v>346</v>
      </c>
      <c r="F4009" s="5">
        <v>39478</v>
      </c>
      <c r="I4009">
        <v>123.4085</v>
      </c>
      <c r="L4009" t="str">
        <f>RRPS_ALL[[#This Row],[BondID]]&amp;"|"&amp;TEXT(RRPS_ALL[[#This Row],[Date]],"yyyymmdd")</f>
        <v>3101|20080131</v>
      </c>
    </row>
    <row r="4010" spans="1:12" x14ac:dyDescent="0.2">
      <c r="A4010" t="s">
        <v>346</v>
      </c>
      <c r="B4010" t="s">
        <v>346</v>
      </c>
      <c r="C4010" t="s">
        <v>312</v>
      </c>
      <c r="D4010" t="b">
        <v>0</v>
      </c>
      <c r="E4010" t="s">
        <v>346</v>
      </c>
      <c r="F4010" s="5">
        <v>39447</v>
      </c>
      <c r="I4010">
        <v>122.9015</v>
      </c>
      <c r="L4010" t="str">
        <f>RRPS_ALL[[#This Row],[BondID]]&amp;"|"&amp;TEXT(RRPS_ALL[[#This Row],[Date]],"yyyymmdd")</f>
        <v>3101|20071231</v>
      </c>
    </row>
    <row r="4011" spans="1:12" x14ac:dyDescent="0.2">
      <c r="A4011" t="s">
        <v>346</v>
      </c>
      <c r="B4011" t="s">
        <v>346</v>
      </c>
      <c r="C4011" t="s">
        <v>312</v>
      </c>
      <c r="D4011" t="b">
        <v>0</v>
      </c>
      <c r="E4011" t="s">
        <v>346</v>
      </c>
      <c r="F4011" s="5">
        <v>39416</v>
      </c>
      <c r="I4011">
        <v>122.45699999999999</v>
      </c>
      <c r="L4011" t="str">
        <f>RRPS_ALL[[#This Row],[BondID]]&amp;"|"&amp;TEXT(RRPS_ALL[[#This Row],[Date]],"yyyymmdd")</f>
        <v>3101|20071130</v>
      </c>
    </row>
    <row r="4012" spans="1:12" x14ac:dyDescent="0.2">
      <c r="A4012" t="s">
        <v>346</v>
      </c>
      <c r="B4012" t="s">
        <v>346</v>
      </c>
      <c r="C4012" t="s">
        <v>312</v>
      </c>
      <c r="D4012" t="b">
        <v>0</v>
      </c>
      <c r="E4012" t="s">
        <v>346</v>
      </c>
      <c r="F4012" s="5">
        <v>39386</v>
      </c>
      <c r="G4012">
        <v>-13.22</v>
      </c>
      <c r="H4012">
        <v>-13.253</v>
      </c>
      <c r="I4012">
        <v>121.938</v>
      </c>
      <c r="L4012" t="str">
        <f>RRPS_ALL[[#This Row],[BondID]]&amp;"|"&amp;TEXT(RRPS_ALL[[#This Row],[Date]],"yyyymmdd")</f>
        <v>3101|20071031</v>
      </c>
    </row>
    <row r="4013" spans="1:12" x14ac:dyDescent="0.2">
      <c r="A4013" t="s">
        <v>346</v>
      </c>
      <c r="B4013" t="s">
        <v>346</v>
      </c>
      <c r="C4013" t="s">
        <v>312</v>
      </c>
      <c r="D4013" t="b">
        <v>0</v>
      </c>
      <c r="E4013" t="s">
        <v>346</v>
      </c>
      <c r="F4013" s="5">
        <v>39355</v>
      </c>
      <c r="G4013">
        <v>-12.237</v>
      </c>
      <c r="H4013">
        <v>-12.268000000000001</v>
      </c>
      <c r="I4013">
        <v>121.79900000000001</v>
      </c>
      <c r="L4013" t="str">
        <f>RRPS_ALL[[#This Row],[BondID]]&amp;"|"&amp;TEXT(RRPS_ALL[[#This Row],[Date]],"yyyymmdd")</f>
        <v>3101|20070930</v>
      </c>
    </row>
    <row r="4014" spans="1:12" x14ac:dyDescent="0.2">
      <c r="A4014" t="s">
        <v>346</v>
      </c>
      <c r="B4014" t="s">
        <v>346</v>
      </c>
      <c r="C4014" t="s">
        <v>312</v>
      </c>
      <c r="D4014" t="b">
        <v>0</v>
      </c>
      <c r="E4014" t="s">
        <v>346</v>
      </c>
      <c r="F4014" s="5">
        <v>39325</v>
      </c>
      <c r="G4014">
        <v>-11.423</v>
      </c>
      <c r="H4014">
        <v>-11.452</v>
      </c>
      <c r="I4014">
        <v>121.98699999999999</v>
      </c>
      <c r="L4014" t="str">
        <f>RRPS_ALL[[#This Row],[BondID]]&amp;"|"&amp;TEXT(RRPS_ALL[[#This Row],[Date]],"yyyymmdd")</f>
        <v>3101|20070831</v>
      </c>
    </row>
    <row r="4015" spans="1:12" x14ac:dyDescent="0.2">
      <c r="A4015" t="s">
        <v>346</v>
      </c>
      <c r="B4015" t="s">
        <v>346</v>
      </c>
      <c r="C4015" t="s">
        <v>312</v>
      </c>
      <c r="D4015" t="b">
        <v>0</v>
      </c>
      <c r="E4015" t="s">
        <v>346</v>
      </c>
      <c r="F4015" s="5">
        <v>39294</v>
      </c>
      <c r="G4015">
        <v>-10.292</v>
      </c>
      <c r="H4015">
        <v>-10.32</v>
      </c>
      <c r="I4015">
        <v>121.639</v>
      </c>
      <c r="L4015" t="str">
        <f>RRPS_ALL[[#This Row],[BondID]]&amp;"|"&amp;TEXT(RRPS_ALL[[#This Row],[Date]],"yyyymmdd")</f>
        <v>3101|20070731</v>
      </c>
    </row>
    <row r="4016" spans="1:12" x14ac:dyDescent="0.2">
      <c r="A4016" t="s">
        <v>346</v>
      </c>
      <c r="B4016" t="s">
        <v>346</v>
      </c>
      <c r="C4016" t="s">
        <v>312</v>
      </c>
      <c r="D4016" t="b">
        <v>0</v>
      </c>
      <c r="E4016" t="s">
        <v>346</v>
      </c>
      <c r="F4016" s="5">
        <v>39263</v>
      </c>
      <c r="G4016">
        <v>-9.5960000000000001</v>
      </c>
      <c r="H4016">
        <v>-9.6219999999999999</v>
      </c>
      <c r="I4016">
        <v>121.72799999999999</v>
      </c>
      <c r="L4016" t="str">
        <f>RRPS_ALL[[#This Row],[BondID]]&amp;"|"&amp;TEXT(RRPS_ALL[[#This Row],[Date]],"yyyymmdd")</f>
        <v>3101|20070630</v>
      </c>
    </row>
    <row r="4017" spans="1:12" x14ac:dyDescent="0.2">
      <c r="A4017" t="s">
        <v>346</v>
      </c>
      <c r="B4017" t="s">
        <v>346</v>
      </c>
      <c r="C4017" t="s">
        <v>312</v>
      </c>
      <c r="D4017" t="b">
        <v>0</v>
      </c>
      <c r="E4017" t="s">
        <v>346</v>
      </c>
      <c r="F4017" s="5">
        <v>39051</v>
      </c>
      <c r="G4017">
        <v>-6.0720000000000001</v>
      </c>
      <c r="I4017">
        <v>122.965</v>
      </c>
      <c r="L4017" t="str">
        <f>RRPS_ALL[[#This Row],[BondID]]&amp;"|"&amp;TEXT(RRPS_ALL[[#This Row],[Date]],"yyyymmdd")</f>
        <v>3101|20061130</v>
      </c>
    </row>
    <row r="4018" spans="1:12" x14ac:dyDescent="0.2">
      <c r="A4018" t="s">
        <v>346</v>
      </c>
      <c r="B4018" t="s">
        <v>346</v>
      </c>
      <c r="C4018" t="s">
        <v>312</v>
      </c>
      <c r="D4018" t="b">
        <v>0</v>
      </c>
      <c r="E4018" t="s">
        <v>346</v>
      </c>
      <c r="F4018" s="5">
        <v>39021</v>
      </c>
      <c r="G4018">
        <v>-5.9530000000000003</v>
      </c>
      <c r="I4018">
        <v>122.815</v>
      </c>
      <c r="L4018" t="str">
        <f>RRPS_ALL[[#This Row],[BondID]]&amp;"|"&amp;TEXT(RRPS_ALL[[#This Row],[Date]],"yyyymmdd")</f>
        <v>3101|20061031</v>
      </c>
    </row>
    <row r="4019" spans="1:12" x14ac:dyDescent="0.2">
      <c r="A4019" t="s">
        <v>346</v>
      </c>
      <c r="B4019" t="s">
        <v>346</v>
      </c>
      <c r="C4019" t="s">
        <v>312</v>
      </c>
      <c r="D4019" t="b">
        <v>0</v>
      </c>
      <c r="E4019" t="s">
        <v>346</v>
      </c>
      <c r="F4019" s="5">
        <v>38990</v>
      </c>
      <c r="G4019">
        <v>-5.6840000000000002</v>
      </c>
      <c r="I4019">
        <v>123.018</v>
      </c>
      <c r="L4019" t="str">
        <f>RRPS_ALL[[#This Row],[BondID]]&amp;"|"&amp;TEXT(RRPS_ALL[[#This Row],[Date]],"yyyymmdd")</f>
        <v>3101|20060930</v>
      </c>
    </row>
    <row r="4020" spans="1:12" x14ac:dyDescent="0.2">
      <c r="A4020" t="s">
        <v>346</v>
      </c>
      <c r="B4020" t="s">
        <v>346</v>
      </c>
      <c r="C4020" t="s">
        <v>312</v>
      </c>
      <c r="D4020" t="b">
        <v>0</v>
      </c>
      <c r="E4020" t="s">
        <v>346</v>
      </c>
      <c r="F4020" s="5">
        <v>38960</v>
      </c>
      <c r="G4020">
        <v>-5.5110000000000001</v>
      </c>
      <c r="I4020">
        <v>123.44</v>
      </c>
      <c r="L4020" t="str">
        <f>RRPS_ALL[[#This Row],[BondID]]&amp;"|"&amp;TEXT(RRPS_ALL[[#This Row],[Date]],"yyyymmdd")</f>
        <v>3101|20060831</v>
      </c>
    </row>
    <row r="4021" spans="1:12" x14ac:dyDescent="0.2">
      <c r="A4021" t="s">
        <v>346</v>
      </c>
      <c r="B4021" t="s">
        <v>346</v>
      </c>
      <c r="C4021" t="s">
        <v>312</v>
      </c>
      <c r="D4021" t="b">
        <v>0</v>
      </c>
      <c r="E4021" t="s">
        <v>346</v>
      </c>
      <c r="F4021" s="5">
        <v>38929</v>
      </c>
      <c r="G4021">
        <v>-5.1779999999999999</v>
      </c>
      <c r="I4021">
        <v>123.44</v>
      </c>
      <c r="L4021" t="str">
        <f>RRPS_ALL[[#This Row],[BondID]]&amp;"|"&amp;TEXT(RRPS_ALL[[#This Row],[Date]],"yyyymmdd")</f>
        <v>3101|20060731</v>
      </c>
    </row>
    <row r="4022" spans="1:12" x14ac:dyDescent="0.2">
      <c r="A4022" t="s">
        <v>346</v>
      </c>
      <c r="B4022" t="s">
        <v>346</v>
      </c>
      <c r="C4022" t="s">
        <v>312</v>
      </c>
      <c r="D4022" t="b">
        <v>0</v>
      </c>
      <c r="E4022" t="s">
        <v>346</v>
      </c>
      <c r="F4022" s="5">
        <v>38898</v>
      </c>
      <c r="G4022">
        <v>-4.7830000000000004</v>
      </c>
      <c r="I4022">
        <v>123.065</v>
      </c>
      <c r="L4022" t="str">
        <f>RRPS_ALL[[#This Row],[BondID]]&amp;"|"&amp;TEXT(RRPS_ALL[[#This Row],[Date]],"yyyymmdd")</f>
        <v>3101|20060630</v>
      </c>
    </row>
    <row r="4023" spans="1:12" x14ac:dyDescent="0.2">
      <c r="A4023" t="s">
        <v>346</v>
      </c>
      <c r="B4023" t="s">
        <v>346</v>
      </c>
      <c r="C4023" t="s">
        <v>312</v>
      </c>
      <c r="D4023" t="b">
        <v>0</v>
      </c>
      <c r="E4023" t="s">
        <v>346</v>
      </c>
      <c r="F4023" s="5">
        <v>38868</v>
      </c>
      <c r="G4023">
        <v>-4.633</v>
      </c>
      <c r="I4023">
        <v>123.44</v>
      </c>
      <c r="L4023" t="str">
        <f>RRPS_ALL[[#This Row],[BondID]]&amp;"|"&amp;TEXT(RRPS_ALL[[#This Row],[Date]],"yyyymmdd")</f>
        <v>3101|20060531</v>
      </c>
    </row>
    <row r="4024" spans="1:12" x14ac:dyDescent="0.2">
      <c r="A4024" t="s">
        <v>346</v>
      </c>
      <c r="B4024" t="s">
        <v>346</v>
      </c>
      <c r="C4024" t="s">
        <v>312</v>
      </c>
      <c r="D4024" t="b">
        <v>0</v>
      </c>
      <c r="E4024" t="s">
        <v>346</v>
      </c>
      <c r="F4024" s="5">
        <v>38837</v>
      </c>
      <c r="G4024">
        <v>-4.2919999999999998</v>
      </c>
      <c r="I4024">
        <v>123.19</v>
      </c>
      <c r="L4024" t="str">
        <f>RRPS_ALL[[#This Row],[BondID]]&amp;"|"&amp;TEXT(RRPS_ALL[[#This Row],[Date]],"yyyymmdd")</f>
        <v>3101|20060430</v>
      </c>
    </row>
    <row r="4025" spans="1:12" x14ac:dyDescent="0.2">
      <c r="A4025" t="s">
        <v>346</v>
      </c>
      <c r="B4025" t="s">
        <v>346</v>
      </c>
      <c r="C4025" t="s">
        <v>312</v>
      </c>
      <c r="D4025" t="b">
        <v>0</v>
      </c>
      <c r="E4025" t="s">
        <v>346</v>
      </c>
      <c r="F4025" s="5">
        <v>38807</v>
      </c>
      <c r="G4025">
        <v>-3.911</v>
      </c>
      <c r="I4025">
        <v>122.69</v>
      </c>
      <c r="L4025" t="str">
        <f>RRPS_ALL[[#This Row],[BondID]]&amp;"|"&amp;TEXT(RRPS_ALL[[#This Row],[Date]],"yyyymmdd")</f>
        <v>3101|20060331</v>
      </c>
    </row>
    <row r="4026" spans="1:12" x14ac:dyDescent="0.2">
      <c r="A4026" t="s">
        <v>346</v>
      </c>
      <c r="B4026" t="s">
        <v>346</v>
      </c>
      <c r="C4026" t="s">
        <v>312</v>
      </c>
      <c r="D4026" t="b">
        <v>0</v>
      </c>
      <c r="E4026" t="s">
        <v>346</v>
      </c>
      <c r="F4026" s="5">
        <v>38776</v>
      </c>
      <c r="G4026">
        <v>-3.7789999999999999</v>
      </c>
      <c r="I4026">
        <v>123.035</v>
      </c>
      <c r="L4026" t="str">
        <f>RRPS_ALL[[#This Row],[BondID]]&amp;"|"&amp;TEXT(RRPS_ALL[[#This Row],[Date]],"yyyymmdd")</f>
        <v>3101|20060228</v>
      </c>
    </row>
    <row r="4027" spans="1:12" x14ac:dyDescent="0.2">
      <c r="A4027" t="s">
        <v>346</v>
      </c>
      <c r="B4027" t="s">
        <v>346</v>
      </c>
      <c r="C4027" t="s">
        <v>312</v>
      </c>
      <c r="D4027" t="b">
        <v>0</v>
      </c>
      <c r="E4027" t="s">
        <v>346</v>
      </c>
      <c r="F4027" s="5">
        <v>38748</v>
      </c>
      <c r="G4027">
        <v>1.18</v>
      </c>
      <c r="L4027" t="str">
        <f>RRPS_ALL[[#This Row],[BondID]]&amp;"|"&amp;TEXT(RRPS_ALL[[#This Row],[Date]],"yyyymmdd")</f>
        <v>3101|20060131</v>
      </c>
    </row>
    <row r="4028" spans="1:12" x14ac:dyDescent="0.2">
      <c r="A4028" t="s">
        <v>346</v>
      </c>
      <c r="B4028" t="s">
        <v>346</v>
      </c>
      <c r="C4028" t="s">
        <v>312</v>
      </c>
      <c r="D4028" t="b">
        <v>0</v>
      </c>
      <c r="E4028" t="s">
        <v>346</v>
      </c>
      <c r="F4028" s="5">
        <v>38686</v>
      </c>
      <c r="G4028">
        <v>0.96299999999999997</v>
      </c>
      <c r="L4028" t="str">
        <f>RRPS_ALL[[#This Row],[BondID]]&amp;"|"&amp;TEXT(RRPS_ALL[[#This Row],[Date]],"yyyymmdd")</f>
        <v>3101|20051130</v>
      </c>
    </row>
    <row r="4029" spans="1:12" x14ac:dyDescent="0.2">
      <c r="A4029" t="s">
        <v>346</v>
      </c>
      <c r="B4029" t="s">
        <v>346</v>
      </c>
      <c r="C4029" t="s">
        <v>312</v>
      </c>
      <c r="D4029" t="b">
        <v>0</v>
      </c>
      <c r="E4029" t="s">
        <v>346</v>
      </c>
      <c r="F4029" s="5">
        <v>38625</v>
      </c>
      <c r="G4029">
        <v>0.76900000000000002</v>
      </c>
      <c r="L4029" t="str">
        <f>RRPS_ALL[[#This Row],[BondID]]&amp;"|"&amp;TEXT(RRPS_ALL[[#This Row],[Date]],"yyyymmdd")</f>
        <v>3101|20050930</v>
      </c>
    </row>
    <row r="4030" spans="1:12" x14ac:dyDescent="0.2">
      <c r="A4030" t="s">
        <v>346</v>
      </c>
      <c r="B4030" t="s">
        <v>346</v>
      </c>
      <c r="C4030" t="s">
        <v>312</v>
      </c>
      <c r="D4030" t="b">
        <v>0</v>
      </c>
      <c r="E4030" t="s">
        <v>346</v>
      </c>
      <c r="F4030" s="5">
        <v>38595</v>
      </c>
      <c r="G4030">
        <v>0.95799999999999996</v>
      </c>
      <c r="L4030" t="str">
        <f>RRPS_ALL[[#This Row],[BondID]]&amp;"|"&amp;TEXT(RRPS_ALL[[#This Row],[Date]],"yyyymmdd")</f>
        <v>3101|20050831</v>
      </c>
    </row>
    <row r="4031" spans="1:12" x14ac:dyDescent="0.2">
      <c r="A4031" t="s">
        <v>346</v>
      </c>
      <c r="B4031" t="s">
        <v>346</v>
      </c>
      <c r="C4031" t="s">
        <v>312</v>
      </c>
      <c r="D4031" t="b">
        <v>0</v>
      </c>
      <c r="E4031" t="s">
        <v>346</v>
      </c>
      <c r="F4031" s="5">
        <v>38564</v>
      </c>
      <c r="G4031">
        <v>0.92900000000000005</v>
      </c>
      <c r="L4031" t="str">
        <f>RRPS_ALL[[#This Row],[BondID]]&amp;"|"&amp;TEXT(RRPS_ALL[[#This Row],[Date]],"yyyymmdd")</f>
        <v>3101|20050731</v>
      </c>
    </row>
    <row r="4032" spans="1:12" x14ac:dyDescent="0.2">
      <c r="A4032" t="s">
        <v>346</v>
      </c>
      <c r="B4032" t="s">
        <v>346</v>
      </c>
      <c r="C4032" t="s">
        <v>312</v>
      </c>
      <c r="D4032" t="b">
        <v>0</v>
      </c>
      <c r="E4032" t="s">
        <v>346</v>
      </c>
      <c r="F4032" s="5">
        <v>38533</v>
      </c>
      <c r="G4032">
        <v>0.98299999999999998</v>
      </c>
      <c r="L4032" t="str">
        <f>RRPS_ALL[[#This Row],[BondID]]&amp;"|"&amp;TEXT(RRPS_ALL[[#This Row],[Date]],"yyyymmdd")</f>
        <v>3101|20050630</v>
      </c>
    </row>
    <row r="4033" spans="1:12" x14ac:dyDescent="0.2">
      <c r="A4033" t="s">
        <v>346</v>
      </c>
      <c r="B4033" t="s">
        <v>346</v>
      </c>
      <c r="C4033" t="s">
        <v>312</v>
      </c>
      <c r="D4033" t="b">
        <v>0</v>
      </c>
      <c r="E4033" t="s">
        <v>346</v>
      </c>
      <c r="F4033" s="5">
        <v>38503</v>
      </c>
      <c r="G4033">
        <v>1.23</v>
      </c>
      <c r="L4033" t="str">
        <f>RRPS_ALL[[#This Row],[BondID]]&amp;"|"&amp;TEXT(RRPS_ALL[[#This Row],[Date]],"yyyymmdd")</f>
        <v>3101|20050531</v>
      </c>
    </row>
    <row r="4034" spans="1:12" x14ac:dyDescent="0.2">
      <c r="A4034" t="s">
        <v>346</v>
      </c>
      <c r="B4034" t="s">
        <v>346</v>
      </c>
      <c r="C4034" t="s">
        <v>312</v>
      </c>
      <c r="D4034" t="b">
        <v>0</v>
      </c>
      <c r="E4034" t="s">
        <v>346</v>
      </c>
      <c r="F4034" s="5">
        <v>37864</v>
      </c>
      <c r="G4034">
        <v>2.4140000000000001</v>
      </c>
      <c r="L4034" t="str">
        <f>RRPS_ALL[[#This Row],[BondID]]&amp;"|"&amp;TEXT(RRPS_ALL[[#This Row],[Date]],"yyyymmdd")</f>
        <v>3101|20030831</v>
      </c>
    </row>
    <row r="4035" spans="1:12" x14ac:dyDescent="0.2">
      <c r="A4035" t="s">
        <v>346</v>
      </c>
      <c r="B4035" t="s">
        <v>346</v>
      </c>
      <c r="C4035" t="s">
        <v>312</v>
      </c>
      <c r="D4035" t="b">
        <v>0</v>
      </c>
      <c r="E4035" t="s">
        <v>346</v>
      </c>
      <c r="F4035" s="5">
        <v>37680</v>
      </c>
      <c r="G4035">
        <v>1.7000000000000001E-2</v>
      </c>
      <c r="L4035" t="str">
        <f>RRPS_ALL[[#This Row],[BondID]]&amp;"|"&amp;TEXT(RRPS_ALL[[#This Row],[Date]],"yyyymmdd")</f>
        <v>3101|20030228</v>
      </c>
    </row>
    <row r="4036" spans="1:12" x14ac:dyDescent="0.2">
      <c r="A4036" t="s">
        <v>346</v>
      </c>
      <c r="B4036" t="s">
        <v>346</v>
      </c>
      <c r="C4036" t="s">
        <v>312</v>
      </c>
      <c r="D4036" t="b">
        <v>0</v>
      </c>
      <c r="E4036" t="s">
        <v>346</v>
      </c>
      <c r="F4036" s="5">
        <v>37652</v>
      </c>
      <c r="G4036">
        <v>0.13400000000000001</v>
      </c>
      <c r="L4036" t="str">
        <f>RRPS_ALL[[#This Row],[BondID]]&amp;"|"&amp;TEXT(RRPS_ALL[[#This Row],[Date]],"yyyymmdd")</f>
        <v>3101|20030131</v>
      </c>
    </row>
    <row r="4037" spans="1:12" x14ac:dyDescent="0.2">
      <c r="A4037" t="s">
        <v>346</v>
      </c>
      <c r="B4037" t="s">
        <v>346</v>
      </c>
      <c r="C4037" t="s">
        <v>312</v>
      </c>
      <c r="D4037" t="b">
        <v>0</v>
      </c>
      <c r="E4037" t="s">
        <v>346</v>
      </c>
      <c r="F4037" s="5">
        <v>37621</v>
      </c>
      <c r="G4037">
        <v>0.53</v>
      </c>
      <c r="L4037" t="str">
        <f>RRPS_ALL[[#This Row],[BondID]]&amp;"|"&amp;TEXT(RRPS_ALL[[#This Row],[Date]],"yyyymmdd")</f>
        <v>3101|20021231</v>
      </c>
    </row>
    <row r="4038" spans="1:12" x14ac:dyDescent="0.2">
      <c r="A4038" t="s">
        <v>346</v>
      </c>
      <c r="B4038" t="s">
        <v>346</v>
      </c>
      <c r="C4038" t="s">
        <v>312</v>
      </c>
      <c r="D4038" t="b">
        <v>0</v>
      </c>
      <c r="E4038" t="s">
        <v>346</v>
      </c>
      <c r="F4038" s="5">
        <v>37590</v>
      </c>
      <c r="G4038">
        <v>0.78600000000000003</v>
      </c>
      <c r="L4038" t="str">
        <f>RRPS_ALL[[#This Row],[BondID]]&amp;"|"&amp;TEXT(RRPS_ALL[[#This Row],[Date]],"yyyymmdd")</f>
        <v>3101|20021130</v>
      </c>
    </row>
    <row r="4039" spans="1:12" x14ac:dyDescent="0.2">
      <c r="A4039" t="s">
        <v>346</v>
      </c>
      <c r="B4039" t="s">
        <v>346</v>
      </c>
      <c r="C4039" t="s">
        <v>312</v>
      </c>
      <c r="D4039" t="b">
        <v>0</v>
      </c>
      <c r="E4039" t="s">
        <v>346</v>
      </c>
      <c r="F4039" s="5">
        <v>37560</v>
      </c>
      <c r="G4039">
        <v>1.024</v>
      </c>
      <c r="L4039" t="str">
        <f>RRPS_ALL[[#This Row],[BondID]]&amp;"|"&amp;TEXT(RRPS_ALL[[#This Row],[Date]],"yyyymmdd")</f>
        <v>3101|20021031</v>
      </c>
    </row>
    <row r="4040" spans="1:12" x14ac:dyDescent="0.2">
      <c r="A4040" t="s">
        <v>346</v>
      </c>
      <c r="B4040" t="s">
        <v>346</v>
      </c>
      <c r="C4040" t="s">
        <v>312</v>
      </c>
      <c r="D4040" t="b">
        <v>0</v>
      </c>
      <c r="E4040" t="s">
        <v>346</v>
      </c>
      <c r="F4040" s="5">
        <v>37529</v>
      </c>
      <c r="G4040">
        <v>0.89300000000000002</v>
      </c>
      <c r="L4040" t="str">
        <f>RRPS_ALL[[#This Row],[BondID]]&amp;"|"&amp;TEXT(RRPS_ALL[[#This Row],[Date]],"yyyymmdd")</f>
        <v>3101|20020930</v>
      </c>
    </row>
    <row r="4041" spans="1:12" x14ac:dyDescent="0.2">
      <c r="A4041" t="s">
        <v>346</v>
      </c>
      <c r="B4041" t="s">
        <v>346</v>
      </c>
      <c r="C4041" t="s">
        <v>312</v>
      </c>
      <c r="D4041" t="b">
        <v>0</v>
      </c>
      <c r="E4041" t="s">
        <v>346</v>
      </c>
      <c r="F4041" s="5">
        <v>37499</v>
      </c>
      <c r="G4041">
        <v>1.3440000000000001</v>
      </c>
      <c r="L4041" t="str">
        <f>RRPS_ALL[[#This Row],[BondID]]&amp;"|"&amp;TEXT(RRPS_ALL[[#This Row],[Date]],"yyyymmdd")</f>
        <v>3101|20020831</v>
      </c>
    </row>
    <row r="4042" spans="1:12" x14ac:dyDescent="0.2">
      <c r="A4042" t="s">
        <v>346</v>
      </c>
      <c r="B4042" t="s">
        <v>346</v>
      </c>
      <c r="C4042" t="s">
        <v>312</v>
      </c>
      <c r="D4042" t="b">
        <v>0</v>
      </c>
      <c r="E4042" t="s">
        <v>346</v>
      </c>
      <c r="F4042" s="5">
        <v>37468</v>
      </c>
      <c r="G4042">
        <v>1.395</v>
      </c>
      <c r="L4042" t="str">
        <f>RRPS_ALL[[#This Row],[BondID]]&amp;"|"&amp;TEXT(RRPS_ALL[[#This Row],[Date]],"yyyymmdd")</f>
        <v>3101|20020731</v>
      </c>
    </row>
    <row r="4043" spans="1:12" x14ac:dyDescent="0.2">
      <c r="A4043" t="s">
        <v>346</v>
      </c>
      <c r="B4043" t="s">
        <v>346</v>
      </c>
      <c r="C4043" t="s">
        <v>312</v>
      </c>
      <c r="D4043" t="b">
        <v>0</v>
      </c>
      <c r="E4043" t="s">
        <v>346</v>
      </c>
      <c r="F4043" s="5">
        <v>37437</v>
      </c>
      <c r="G4043">
        <v>1.5089999999999999</v>
      </c>
      <c r="L4043" t="str">
        <f>RRPS_ALL[[#This Row],[BondID]]&amp;"|"&amp;TEXT(RRPS_ALL[[#This Row],[Date]],"yyyymmdd")</f>
        <v>3101|20020630</v>
      </c>
    </row>
    <row r="4044" spans="1:12" x14ac:dyDescent="0.2">
      <c r="A4044" t="s">
        <v>346</v>
      </c>
      <c r="B4044" t="s">
        <v>346</v>
      </c>
      <c r="C4044" t="s">
        <v>312</v>
      </c>
      <c r="D4044" t="b">
        <v>0</v>
      </c>
      <c r="E4044" t="s">
        <v>346</v>
      </c>
      <c r="F4044" s="5">
        <v>37407</v>
      </c>
      <c r="G4044">
        <v>1.587</v>
      </c>
      <c r="L4044" t="str">
        <f>RRPS_ALL[[#This Row],[BondID]]&amp;"|"&amp;TEXT(RRPS_ALL[[#This Row],[Date]],"yyyymmdd")</f>
        <v>3101|20020531</v>
      </c>
    </row>
    <row r="4045" spans="1:12" x14ac:dyDescent="0.2">
      <c r="A4045" t="s">
        <v>346</v>
      </c>
      <c r="B4045" t="s">
        <v>346</v>
      </c>
      <c r="C4045" t="s">
        <v>312</v>
      </c>
      <c r="D4045" t="b">
        <v>0</v>
      </c>
      <c r="E4045" t="s">
        <v>346</v>
      </c>
      <c r="F4045" s="5">
        <v>37376</v>
      </c>
      <c r="G4045">
        <v>1.7070000000000001</v>
      </c>
      <c r="L4045" t="str">
        <f>RRPS_ALL[[#This Row],[BondID]]&amp;"|"&amp;TEXT(RRPS_ALL[[#This Row],[Date]],"yyyymmdd")</f>
        <v>3101|20020430</v>
      </c>
    </row>
    <row r="4046" spans="1:12" x14ac:dyDescent="0.2">
      <c r="A4046" t="s">
        <v>346</v>
      </c>
      <c r="B4046" t="s">
        <v>346</v>
      </c>
      <c r="C4046" t="s">
        <v>312</v>
      </c>
      <c r="D4046" t="b">
        <v>0</v>
      </c>
      <c r="E4046" t="s">
        <v>346</v>
      </c>
      <c r="F4046" s="5">
        <v>37346</v>
      </c>
      <c r="G4046">
        <v>1.9359999999999999</v>
      </c>
      <c r="L4046" t="str">
        <f>RRPS_ALL[[#This Row],[BondID]]&amp;"|"&amp;TEXT(RRPS_ALL[[#This Row],[Date]],"yyyymmdd")</f>
        <v>3101|20020331</v>
      </c>
    </row>
    <row r="4047" spans="1:12" x14ac:dyDescent="0.2">
      <c r="A4047" t="s">
        <v>346</v>
      </c>
      <c r="B4047" t="s">
        <v>346</v>
      </c>
      <c r="C4047" t="s">
        <v>312</v>
      </c>
      <c r="D4047" t="b">
        <v>0</v>
      </c>
      <c r="E4047" t="s">
        <v>346</v>
      </c>
      <c r="F4047" s="5">
        <v>37315</v>
      </c>
      <c r="G4047">
        <v>1.802</v>
      </c>
      <c r="L4047" t="str">
        <f>RRPS_ALL[[#This Row],[BondID]]&amp;"|"&amp;TEXT(RRPS_ALL[[#This Row],[Date]],"yyyymmdd")</f>
        <v>3101|20020228</v>
      </c>
    </row>
    <row r="4048" spans="1:12" x14ac:dyDescent="0.2">
      <c r="A4048" t="s">
        <v>346</v>
      </c>
      <c r="B4048" t="s">
        <v>346</v>
      </c>
      <c r="C4048" t="s">
        <v>312</v>
      </c>
      <c r="D4048" t="b">
        <v>0</v>
      </c>
      <c r="E4048" t="s">
        <v>346</v>
      </c>
      <c r="F4048" s="5">
        <v>37287</v>
      </c>
      <c r="G4048">
        <v>1.845</v>
      </c>
      <c r="L4048" t="str">
        <f>RRPS_ALL[[#This Row],[BondID]]&amp;"|"&amp;TEXT(RRPS_ALL[[#This Row],[Date]],"yyyymmdd")</f>
        <v>3101|20020131</v>
      </c>
    </row>
    <row r="4049" spans="1:12" x14ac:dyDescent="0.2">
      <c r="A4049" t="s">
        <v>346</v>
      </c>
      <c r="B4049" t="s">
        <v>346</v>
      </c>
      <c r="C4049" t="s">
        <v>312</v>
      </c>
      <c r="D4049" t="b">
        <v>0</v>
      </c>
      <c r="E4049" t="s">
        <v>346</v>
      </c>
      <c r="F4049" s="5">
        <v>37256</v>
      </c>
      <c r="G4049">
        <v>2.0150000000000001</v>
      </c>
      <c r="L4049" t="str">
        <f>RRPS_ALL[[#This Row],[BondID]]&amp;"|"&amp;TEXT(RRPS_ALL[[#This Row],[Date]],"yyyymmdd")</f>
        <v>3101|20011231</v>
      </c>
    </row>
    <row r="4050" spans="1:12" x14ac:dyDescent="0.2">
      <c r="A4050" t="s">
        <v>346</v>
      </c>
      <c r="B4050" t="s">
        <v>346</v>
      </c>
      <c r="C4050" t="s">
        <v>312</v>
      </c>
      <c r="D4050" t="b">
        <v>0</v>
      </c>
      <c r="E4050" t="s">
        <v>346</v>
      </c>
      <c r="F4050" s="5">
        <v>37225</v>
      </c>
      <c r="G4050">
        <v>1.9079999999999999</v>
      </c>
      <c r="L4050" t="str">
        <f>RRPS_ALL[[#This Row],[BondID]]&amp;"|"&amp;TEXT(RRPS_ALL[[#This Row],[Date]],"yyyymmdd")</f>
        <v>3101|20011130</v>
      </c>
    </row>
    <row r="4051" spans="1:12" x14ac:dyDescent="0.2">
      <c r="A4051" t="s">
        <v>346</v>
      </c>
      <c r="B4051" t="s">
        <v>346</v>
      </c>
      <c r="C4051" t="s">
        <v>312</v>
      </c>
      <c r="D4051" t="b">
        <v>0</v>
      </c>
      <c r="E4051" t="s">
        <v>346</v>
      </c>
      <c r="F4051" s="5">
        <v>37195</v>
      </c>
      <c r="G4051">
        <v>1.835</v>
      </c>
      <c r="L4051" t="str">
        <f>RRPS_ALL[[#This Row],[BondID]]&amp;"|"&amp;TEXT(RRPS_ALL[[#This Row],[Date]],"yyyymmdd")</f>
        <v>3101|20011031</v>
      </c>
    </row>
    <row r="4052" spans="1:12" x14ac:dyDescent="0.2">
      <c r="A4052" t="s">
        <v>346</v>
      </c>
      <c r="B4052" t="s">
        <v>346</v>
      </c>
      <c r="C4052" t="s">
        <v>312</v>
      </c>
      <c r="D4052" t="b">
        <v>0</v>
      </c>
      <c r="E4052" t="s">
        <v>346</v>
      </c>
      <c r="F4052" s="5">
        <v>37164</v>
      </c>
      <c r="G4052">
        <v>1.984</v>
      </c>
      <c r="L4052" t="str">
        <f>RRPS_ALL[[#This Row],[BondID]]&amp;"|"&amp;TEXT(RRPS_ALL[[#This Row],[Date]],"yyyymmdd")</f>
        <v>3101|20010930</v>
      </c>
    </row>
    <row r="4053" spans="1:12" x14ac:dyDescent="0.2">
      <c r="A4053" t="s">
        <v>346</v>
      </c>
      <c r="B4053" t="s">
        <v>346</v>
      </c>
      <c r="C4053" t="s">
        <v>312</v>
      </c>
      <c r="D4053" t="b">
        <v>0</v>
      </c>
      <c r="E4053" t="s">
        <v>346</v>
      </c>
      <c r="F4053" s="5">
        <v>37103</v>
      </c>
      <c r="G4053">
        <v>2.2530000000000001</v>
      </c>
      <c r="L4053" t="str">
        <f>RRPS_ALL[[#This Row],[BondID]]&amp;"|"&amp;TEXT(RRPS_ALL[[#This Row],[Date]],"yyyymmdd")</f>
        <v>3101|20010731</v>
      </c>
    </row>
    <row r="4054" spans="1:12" x14ac:dyDescent="0.2">
      <c r="A4054" t="s">
        <v>346</v>
      </c>
      <c r="B4054" t="s">
        <v>346</v>
      </c>
      <c r="C4054" t="s">
        <v>312</v>
      </c>
      <c r="D4054" t="b">
        <v>0</v>
      </c>
      <c r="E4054" t="s">
        <v>346</v>
      </c>
      <c r="F4054" s="5">
        <v>37072</v>
      </c>
      <c r="G4054">
        <v>2.2069999999999999</v>
      </c>
      <c r="L4054" t="str">
        <f>RRPS_ALL[[#This Row],[BondID]]&amp;"|"&amp;TEXT(RRPS_ALL[[#This Row],[Date]],"yyyymmdd")</f>
        <v>3101|20010630</v>
      </c>
    </row>
    <row r="4055" spans="1:12" x14ac:dyDescent="0.2">
      <c r="A4055" t="s">
        <v>346</v>
      </c>
      <c r="B4055" t="s">
        <v>346</v>
      </c>
      <c r="C4055" t="s">
        <v>312</v>
      </c>
      <c r="D4055" t="b">
        <v>0</v>
      </c>
      <c r="E4055" t="s">
        <v>346</v>
      </c>
      <c r="F4055" s="5">
        <v>37042</v>
      </c>
      <c r="G4055">
        <v>2.2280000000000002</v>
      </c>
      <c r="L4055" t="str">
        <f>RRPS_ALL[[#This Row],[BondID]]&amp;"|"&amp;TEXT(RRPS_ALL[[#This Row],[Date]],"yyyymmdd")</f>
        <v>3101|20010531</v>
      </c>
    </row>
    <row r="4056" spans="1:12" x14ac:dyDescent="0.2">
      <c r="A4056" t="s">
        <v>346</v>
      </c>
      <c r="B4056" t="s">
        <v>346</v>
      </c>
      <c r="C4056" t="s">
        <v>312</v>
      </c>
      <c r="D4056" t="b">
        <v>0</v>
      </c>
      <c r="E4056" t="s">
        <v>346</v>
      </c>
      <c r="F4056" s="5">
        <v>37011</v>
      </c>
      <c r="G4056">
        <v>2.3109999999999999</v>
      </c>
      <c r="L4056" t="str">
        <f>RRPS_ALL[[#This Row],[BondID]]&amp;"|"&amp;TEXT(RRPS_ALL[[#This Row],[Date]],"yyyymmdd")</f>
        <v>3101|20010430</v>
      </c>
    </row>
    <row r="4057" spans="1:12" x14ac:dyDescent="0.2">
      <c r="A4057" t="s">
        <v>346</v>
      </c>
      <c r="B4057" t="s">
        <v>346</v>
      </c>
      <c r="C4057" t="s">
        <v>312</v>
      </c>
      <c r="D4057" t="b">
        <v>0</v>
      </c>
      <c r="E4057" t="s">
        <v>346</v>
      </c>
      <c r="F4057" s="5">
        <v>36981</v>
      </c>
      <c r="G4057">
        <v>2.2330000000000001</v>
      </c>
      <c r="L4057" t="str">
        <f>RRPS_ALL[[#This Row],[BondID]]&amp;"|"&amp;TEXT(RRPS_ALL[[#This Row],[Date]],"yyyymmdd")</f>
        <v>3101|20010331</v>
      </c>
    </row>
    <row r="4058" spans="1:12" x14ac:dyDescent="0.2">
      <c r="A4058" t="s">
        <v>346</v>
      </c>
      <c r="B4058" t="s">
        <v>346</v>
      </c>
      <c r="C4058" t="s">
        <v>312</v>
      </c>
      <c r="D4058" t="b">
        <v>0</v>
      </c>
      <c r="E4058" t="s">
        <v>346</v>
      </c>
      <c r="F4058" s="5">
        <v>36950</v>
      </c>
      <c r="G4058">
        <v>2.395</v>
      </c>
      <c r="L4058" t="str">
        <f>RRPS_ALL[[#This Row],[BondID]]&amp;"|"&amp;TEXT(RRPS_ALL[[#This Row],[Date]],"yyyymmdd")</f>
        <v>3101|20010228</v>
      </c>
    </row>
    <row r="4059" spans="1:12" x14ac:dyDescent="0.2">
      <c r="A4059" t="s">
        <v>346</v>
      </c>
      <c r="B4059" t="s">
        <v>346</v>
      </c>
      <c r="C4059" t="s">
        <v>312</v>
      </c>
      <c r="D4059" t="b">
        <v>0</v>
      </c>
      <c r="E4059" t="s">
        <v>346</v>
      </c>
      <c r="F4059" s="5">
        <v>36891</v>
      </c>
      <c r="G4059">
        <v>2.4830000000000001</v>
      </c>
      <c r="L4059" t="str">
        <f>RRPS_ALL[[#This Row],[BondID]]&amp;"|"&amp;TEXT(RRPS_ALL[[#This Row],[Date]],"yyyymmdd")</f>
        <v>3101|20001231</v>
      </c>
    </row>
    <row r="4060" spans="1:12" x14ac:dyDescent="0.2">
      <c r="A4060" t="s">
        <v>346</v>
      </c>
      <c r="B4060" t="s">
        <v>346</v>
      </c>
      <c r="C4060" t="s">
        <v>312</v>
      </c>
      <c r="D4060" t="b">
        <v>0</v>
      </c>
      <c r="E4060" t="s">
        <v>346</v>
      </c>
      <c r="F4060" s="5">
        <v>36860</v>
      </c>
      <c r="G4060">
        <v>2.6989999999999998</v>
      </c>
      <c r="L4060" t="str">
        <f>RRPS_ALL[[#This Row],[BondID]]&amp;"|"&amp;TEXT(RRPS_ALL[[#This Row],[Date]],"yyyymmdd")</f>
        <v>3101|20001130</v>
      </c>
    </row>
    <row r="4061" spans="1:12" x14ac:dyDescent="0.2">
      <c r="A4061" t="s">
        <v>347</v>
      </c>
      <c r="B4061" t="s">
        <v>347</v>
      </c>
      <c r="C4061" t="s">
        <v>312</v>
      </c>
      <c r="D4061" t="b">
        <v>0</v>
      </c>
      <c r="E4061" t="s">
        <v>347</v>
      </c>
      <c r="F4061" s="5">
        <v>39599</v>
      </c>
      <c r="G4061">
        <v>4.1500000000000004</v>
      </c>
      <c r="H4061">
        <v>3.9809999999999999</v>
      </c>
      <c r="I4061">
        <v>100.00628</v>
      </c>
      <c r="L4061" t="str">
        <f>RRPS_ALL[[#This Row],[BondID]]&amp;"|"&amp;TEXT(RRPS_ALL[[#This Row],[Date]],"yyyymmdd")</f>
        <v>1040|20080531</v>
      </c>
    </row>
    <row r="4062" spans="1:12" x14ac:dyDescent="0.2">
      <c r="A4062" t="s">
        <v>347</v>
      </c>
      <c r="B4062" t="s">
        <v>347</v>
      </c>
      <c r="C4062" t="s">
        <v>312</v>
      </c>
      <c r="D4062" t="b">
        <v>0</v>
      </c>
      <c r="E4062" t="s">
        <v>347</v>
      </c>
      <c r="F4062" s="5">
        <v>39568</v>
      </c>
      <c r="G4062">
        <v>4.1500000000000004</v>
      </c>
      <c r="H4062">
        <v>3.9809999999999999</v>
      </c>
      <c r="I4062">
        <v>100.00628</v>
      </c>
      <c r="L4062" t="str">
        <f>RRPS_ALL[[#This Row],[BondID]]&amp;"|"&amp;TEXT(RRPS_ALL[[#This Row],[Date]],"yyyymmdd")</f>
        <v>1040|20080430</v>
      </c>
    </row>
    <row r="4063" spans="1:12" x14ac:dyDescent="0.2">
      <c r="A4063" t="s">
        <v>347</v>
      </c>
      <c r="B4063" t="s">
        <v>347</v>
      </c>
      <c r="C4063" t="s">
        <v>312</v>
      </c>
      <c r="D4063" t="b">
        <v>0</v>
      </c>
      <c r="E4063" t="s">
        <v>347</v>
      </c>
      <c r="F4063" s="5">
        <v>39538</v>
      </c>
      <c r="G4063">
        <v>4.2389999999999999</v>
      </c>
      <c r="H4063">
        <v>4.1319999999999997</v>
      </c>
      <c r="I4063">
        <v>100.18801999999999</v>
      </c>
      <c r="L4063" t="str">
        <f>RRPS_ALL[[#This Row],[BondID]]&amp;"|"&amp;TEXT(RRPS_ALL[[#This Row],[Date]],"yyyymmdd")</f>
        <v>1040|20080331</v>
      </c>
    </row>
    <row r="4064" spans="1:12" x14ac:dyDescent="0.2">
      <c r="A4064" t="s">
        <v>347</v>
      </c>
      <c r="B4064" t="s">
        <v>347</v>
      </c>
      <c r="C4064" t="s">
        <v>312</v>
      </c>
      <c r="D4064" t="b">
        <v>0</v>
      </c>
      <c r="E4064" t="s">
        <v>347</v>
      </c>
      <c r="F4064" s="5">
        <v>39507</v>
      </c>
      <c r="G4064">
        <v>4.335</v>
      </c>
      <c r="H4064">
        <v>4.2779999999999996</v>
      </c>
      <c r="I4064">
        <v>100.32939</v>
      </c>
      <c r="L4064" t="str">
        <f>RRPS_ALL[[#This Row],[BondID]]&amp;"|"&amp;TEXT(RRPS_ALL[[#This Row],[Date]],"yyyymmdd")</f>
        <v>1040|20080229</v>
      </c>
    </row>
    <row r="4065" spans="1:12" x14ac:dyDescent="0.2">
      <c r="A4065" t="s">
        <v>347</v>
      </c>
      <c r="B4065" t="s">
        <v>347</v>
      </c>
      <c r="C4065" t="s">
        <v>312</v>
      </c>
      <c r="D4065" t="b">
        <v>0</v>
      </c>
      <c r="E4065" t="s">
        <v>347</v>
      </c>
      <c r="F4065" s="5">
        <v>39478</v>
      </c>
      <c r="G4065">
        <v>4.1050000000000004</v>
      </c>
      <c r="H4065">
        <v>4.0090000000000003</v>
      </c>
      <c r="I4065">
        <v>100.56815</v>
      </c>
      <c r="L4065" t="str">
        <f>RRPS_ALL[[#This Row],[BondID]]&amp;"|"&amp;TEXT(RRPS_ALL[[#This Row],[Date]],"yyyymmdd")</f>
        <v>1040|20080131</v>
      </c>
    </row>
    <row r="4066" spans="1:12" x14ac:dyDescent="0.2">
      <c r="A4066" t="s">
        <v>347</v>
      </c>
      <c r="B4066" t="s">
        <v>347</v>
      </c>
      <c r="C4066" t="s">
        <v>312</v>
      </c>
      <c r="D4066" t="b">
        <v>0</v>
      </c>
      <c r="E4066" t="s">
        <v>347</v>
      </c>
      <c r="F4066" s="5">
        <v>39447</v>
      </c>
      <c r="G4066">
        <v>4.2300000000000004</v>
      </c>
      <c r="H4066">
        <v>4.1589999999999998</v>
      </c>
      <c r="I4066">
        <v>100.71666999999999</v>
      </c>
      <c r="L4066" t="str">
        <f>RRPS_ALL[[#This Row],[BondID]]&amp;"|"&amp;TEXT(RRPS_ALL[[#This Row],[Date]],"yyyymmdd")</f>
        <v>1040|20071231</v>
      </c>
    </row>
    <row r="4067" spans="1:12" x14ac:dyDescent="0.2">
      <c r="A4067" t="s">
        <v>347</v>
      </c>
      <c r="B4067" t="s">
        <v>347</v>
      </c>
      <c r="C4067" t="s">
        <v>312</v>
      </c>
      <c r="D4067" t="b">
        <v>0</v>
      </c>
      <c r="E4067" t="s">
        <v>347</v>
      </c>
      <c r="F4067" s="5">
        <v>39416</v>
      </c>
      <c r="G4067">
        <v>4.133</v>
      </c>
      <c r="H4067">
        <v>4.0750000000000002</v>
      </c>
      <c r="I4067">
        <v>100.93022000000001</v>
      </c>
      <c r="L4067" t="str">
        <f>RRPS_ALL[[#This Row],[BondID]]&amp;"|"&amp;TEXT(RRPS_ALL[[#This Row],[Date]],"yyyymmdd")</f>
        <v>1040|20071130</v>
      </c>
    </row>
    <row r="4068" spans="1:12" x14ac:dyDescent="0.2">
      <c r="A4068" t="s">
        <v>347</v>
      </c>
      <c r="B4068" t="s">
        <v>347</v>
      </c>
      <c r="C4068" t="s">
        <v>312</v>
      </c>
      <c r="D4068" t="b">
        <v>0</v>
      </c>
      <c r="E4068" t="s">
        <v>347</v>
      </c>
      <c r="F4068" s="5">
        <v>39386</v>
      </c>
      <c r="G4068">
        <v>4.0650000000000004</v>
      </c>
      <c r="H4068">
        <v>3.992</v>
      </c>
      <c r="I4068">
        <v>101.16601</v>
      </c>
      <c r="L4068" t="str">
        <f>RRPS_ALL[[#This Row],[BondID]]&amp;"|"&amp;TEXT(RRPS_ALL[[#This Row],[Date]],"yyyymmdd")</f>
        <v>1040|20071031</v>
      </c>
    </row>
    <row r="4069" spans="1:12" x14ac:dyDescent="0.2">
      <c r="A4069" t="s">
        <v>347</v>
      </c>
      <c r="B4069" t="s">
        <v>347</v>
      </c>
      <c r="C4069" t="s">
        <v>312</v>
      </c>
      <c r="D4069" t="b">
        <v>0</v>
      </c>
      <c r="E4069" t="s">
        <v>347</v>
      </c>
      <c r="F4069" s="5">
        <v>39355</v>
      </c>
      <c r="G4069">
        <v>3.8130000000000002</v>
      </c>
      <c r="H4069">
        <v>3.75</v>
      </c>
      <c r="I4069">
        <v>101.52654</v>
      </c>
      <c r="L4069" t="str">
        <f>RRPS_ALL[[#This Row],[BondID]]&amp;"|"&amp;TEXT(RRPS_ALL[[#This Row],[Date]],"yyyymmdd")</f>
        <v>1040|20070930</v>
      </c>
    </row>
    <row r="4070" spans="1:12" x14ac:dyDescent="0.2">
      <c r="A4070" t="s">
        <v>347</v>
      </c>
      <c r="B4070" t="s">
        <v>347</v>
      </c>
      <c r="C4070" t="s">
        <v>312</v>
      </c>
      <c r="D4070" t="b">
        <v>0</v>
      </c>
      <c r="E4070" t="s">
        <v>347</v>
      </c>
      <c r="F4070" s="5">
        <v>39325</v>
      </c>
      <c r="G4070">
        <v>3.8050000000000002</v>
      </c>
      <c r="H4070">
        <v>3.7490000000000001</v>
      </c>
      <c r="I4070">
        <v>101.73612</v>
      </c>
      <c r="L4070" t="str">
        <f>RRPS_ALL[[#This Row],[BondID]]&amp;"|"&amp;TEXT(RRPS_ALL[[#This Row],[Date]],"yyyymmdd")</f>
        <v>1040|20070831</v>
      </c>
    </row>
    <row r="4071" spans="1:12" x14ac:dyDescent="0.2">
      <c r="A4071" t="s">
        <v>347</v>
      </c>
      <c r="B4071" t="s">
        <v>347</v>
      </c>
      <c r="C4071" t="s">
        <v>312</v>
      </c>
      <c r="D4071" t="b">
        <v>0</v>
      </c>
      <c r="E4071" t="s">
        <v>347</v>
      </c>
      <c r="F4071" s="5">
        <v>39294</v>
      </c>
      <c r="G4071">
        <v>3.8929999999999998</v>
      </c>
      <c r="H4071">
        <v>3.8439999999999999</v>
      </c>
      <c r="I4071">
        <v>101.90537999999999</v>
      </c>
      <c r="L4071" t="str">
        <f>RRPS_ALL[[#This Row],[BondID]]&amp;"|"&amp;TEXT(RRPS_ALL[[#This Row],[Date]],"yyyymmdd")</f>
        <v>1040|20070731</v>
      </c>
    </row>
    <row r="4072" spans="1:12" x14ac:dyDescent="0.2">
      <c r="A4072" t="s">
        <v>347</v>
      </c>
      <c r="B4072" t="s">
        <v>347</v>
      </c>
      <c r="C4072" t="s">
        <v>312</v>
      </c>
      <c r="D4072" t="b">
        <v>0</v>
      </c>
      <c r="E4072" t="s">
        <v>347</v>
      </c>
      <c r="F4072" s="5">
        <v>39263</v>
      </c>
      <c r="G4072">
        <v>3.7850000000000001</v>
      </c>
      <c r="H4072">
        <v>3.74</v>
      </c>
      <c r="I4072">
        <v>102.20541</v>
      </c>
      <c r="L4072" t="str">
        <f>RRPS_ALL[[#This Row],[BondID]]&amp;"|"&amp;TEXT(RRPS_ALL[[#This Row],[Date]],"yyyymmdd")</f>
        <v>1040|20070630</v>
      </c>
    </row>
    <row r="4073" spans="1:12" x14ac:dyDescent="0.2">
      <c r="A4073" t="s">
        <v>347</v>
      </c>
      <c r="B4073" t="s">
        <v>347</v>
      </c>
      <c r="C4073" t="s">
        <v>312</v>
      </c>
      <c r="D4073" t="b">
        <v>0</v>
      </c>
      <c r="E4073" t="s">
        <v>347</v>
      </c>
      <c r="F4073" s="5">
        <v>39233</v>
      </c>
      <c r="G4073">
        <v>3.8170000000000002</v>
      </c>
      <c r="H4073">
        <v>3.7759999999999998</v>
      </c>
      <c r="I4073">
        <v>102.39577</v>
      </c>
      <c r="L4073" t="str">
        <f>RRPS_ALL[[#This Row],[BondID]]&amp;"|"&amp;TEXT(RRPS_ALL[[#This Row],[Date]],"yyyymmdd")</f>
        <v>1040|20070531</v>
      </c>
    </row>
    <row r="4074" spans="1:12" x14ac:dyDescent="0.2">
      <c r="A4074" t="s">
        <v>347</v>
      </c>
      <c r="B4074" t="s">
        <v>347</v>
      </c>
      <c r="C4074" t="s">
        <v>312</v>
      </c>
      <c r="D4074" t="b">
        <v>0</v>
      </c>
      <c r="E4074" t="s">
        <v>347</v>
      </c>
      <c r="F4074" s="5">
        <v>39202</v>
      </c>
      <c r="G4074">
        <v>3.7509999999999999</v>
      </c>
      <c r="H4074">
        <v>3.7</v>
      </c>
      <c r="I4074">
        <v>102.70755</v>
      </c>
      <c r="L4074" t="str">
        <f>RRPS_ALL[[#This Row],[BondID]]&amp;"|"&amp;TEXT(RRPS_ALL[[#This Row],[Date]],"yyyymmdd")</f>
        <v>1040|20070430</v>
      </c>
    </row>
    <row r="4075" spans="1:12" x14ac:dyDescent="0.2">
      <c r="A4075" t="s">
        <v>347</v>
      </c>
      <c r="B4075" t="s">
        <v>347</v>
      </c>
      <c r="C4075" t="s">
        <v>312</v>
      </c>
      <c r="D4075" t="b">
        <v>0</v>
      </c>
      <c r="E4075" t="s">
        <v>347</v>
      </c>
      <c r="F4075" s="5">
        <v>39172</v>
      </c>
      <c r="G4075">
        <v>3.6320000000000001</v>
      </c>
      <c r="I4075">
        <v>103.04255000000001</v>
      </c>
      <c r="L4075" t="str">
        <f>RRPS_ALL[[#This Row],[BondID]]&amp;"|"&amp;TEXT(RRPS_ALL[[#This Row],[Date]],"yyyymmdd")</f>
        <v>1040|20070331</v>
      </c>
    </row>
    <row r="4076" spans="1:12" x14ac:dyDescent="0.2">
      <c r="A4076" t="s">
        <v>347</v>
      </c>
      <c r="B4076" t="s">
        <v>347</v>
      </c>
      <c r="C4076" t="s">
        <v>312</v>
      </c>
      <c r="D4076" t="b">
        <v>0</v>
      </c>
      <c r="E4076" t="s">
        <v>347</v>
      </c>
      <c r="F4076" s="5">
        <v>39141</v>
      </c>
      <c r="G4076">
        <v>3.5369999999999999</v>
      </c>
      <c r="I4076">
        <v>103.36378000000001</v>
      </c>
      <c r="L4076" t="str">
        <f>RRPS_ALL[[#This Row],[BondID]]&amp;"|"&amp;TEXT(RRPS_ALL[[#This Row],[Date]],"yyyymmdd")</f>
        <v>1040|20070228</v>
      </c>
    </row>
    <row r="4077" spans="1:12" x14ac:dyDescent="0.2">
      <c r="A4077" t="s">
        <v>347</v>
      </c>
      <c r="B4077" t="s">
        <v>347</v>
      </c>
      <c r="C4077" t="s">
        <v>312</v>
      </c>
      <c r="D4077" t="b">
        <v>0</v>
      </c>
      <c r="E4077" t="s">
        <v>347</v>
      </c>
      <c r="F4077" s="5">
        <v>39113</v>
      </c>
      <c r="G4077">
        <v>3.6110000000000002</v>
      </c>
      <c r="I4077">
        <v>103.49808</v>
      </c>
      <c r="L4077" t="str">
        <f>RRPS_ALL[[#This Row],[BondID]]&amp;"|"&amp;TEXT(RRPS_ALL[[#This Row],[Date]],"yyyymmdd")</f>
        <v>1040|20070131</v>
      </c>
    </row>
    <row r="4078" spans="1:12" x14ac:dyDescent="0.2">
      <c r="A4078" t="s">
        <v>347</v>
      </c>
      <c r="B4078" t="s">
        <v>347</v>
      </c>
      <c r="C4078" t="s">
        <v>312</v>
      </c>
      <c r="D4078" t="b">
        <v>0</v>
      </c>
      <c r="E4078" t="s">
        <v>347</v>
      </c>
      <c r="F4078" s="5">
        <v>39082</v>
      </c>
      <c r="G4078">
        <v>3.5070000000000001</v>
      </c>
      <c r="I4078">
        <v>103.8657</v>
      </c>
      <c r="L4078" t="str">
        <f>RRPS_ALL[[#This Row],[BondID]]&amp;"|"&amp;TEXT(RRPS_ALL[[#This Row],[Date]],"yyyymmdd")</f>
        <v>1040|20061231</v>
      </c>
    </row>
    <row r="4079" spans="1:12" x14ac:dyDescent="0.2">
      <c r="A4079" t="s">
        <v>347</v>
      </c>
      <c r="B4079" t="s">
        <v>347</v>
      </c>
      <c r="C4079" t="s">
        <v>312</v>
      </c>
      <c r="D4079" t="b">
        <v>0</v>
      </c>
      <c r="E4079" t="s">
        <v>347</v>
      </c>
      <c r="F4079" s="5">
        <v>39051</v>
      </c>
      <c r="G4079">
        <v>3.3069999999999999</v>
      </c>
      <c r="I4079">
        <v>104.37398</v>
      </c>
      <c r="L4079" t="str">
        <f>RRPS_ALL[[#This Row],[BondID]]&amp;"|"&amp;TEXT(RRPS_ALL[[#This Row],[Date]],"yyyymmdd")</f>
        <v>1040|20061130</v>
      </c>
    </row>
    <row r="4080" spans="1:12" x14ac:dyDescent="0.2">
      <c r="A4080" t="s">
        <v>347</v>
      </c>
      <c r="B4080" t="s">
        <v>347</v>
      </c>
      <c r="C4080" t="s">
        <v>312</v>
      </c>
      <c r="D4080" t="b">
        <v>0</v>
      </c>
      <c r="E4080" t="s">
        <v>347</v>
      </c>
      <c r="F4080" s="5">
        <v>39021</v>
      </c>
      <c r="G4080">
        <v>3.2919999999999998</v>
      </c>
      <c r="I4080">
        <v>104.66204999999999</v>
      </c>
      <c r="L4080" t="str">
        <f>RRPS_ALL[[#This Row],[BondID]]&amp;"|"&amp;TEXT(RRPS_ALL[[#This Row],[Date]],"yyyymmdd")</f>
        <v>1040|20061031</v>
      </c>
    </row>
    <row r="4081" spans="1:12" x14ac:dyDescent="0.2">
      <c r="A4081" t="s">
        <v>347</v>
      </c>
      <c r="B4081" t="s">
        <v>347</v>
      </c>
      <c r="C4081" t="s">
        <v>312</v>
      </c>
      <c r="D4081" t="b">
        <v>0</v>
      </c>
      <c r="E4081" t="s">
        <v>347</v>
      </c>
      <c r="F4081" s="5">
        <v>38990</v>
      </c>
      <c r="G4081">
        <v>3.2690000000000001</v>
      </c>
      <c r="I4081">
        <v>104.94047999999999</v>
      </c>
      <c r="L4081" t="str">
        <f>RRPS_ALL[[#This Row],[BondID]]&amp;"|"&amp;TEXT(RRPS_ALL[[#This Row],[Date]],"yyyymmdd")</f>
        <v>1040|20060930</v>
      </c>
    </row>
    <row r="4082" spans="1:12" x14ac:dyDescent="0.2">
      <c r="A4082" t="s">
        <v>347</v>
      </c>
      <c r="B4082" t="s">
        <v>347</v>
      </c>
      <c r="C4082" t="s">
        <v>312</v>
      </c>
      <c r="D4082" t="b">
        <v>0</v>
      </c>
      <c r="E4082" t="s">
        <v>347</v>
      </c>
      <c r="F4082" s="5">
        <v>38960</v>
      </c>
      <c r="G4082">
        <v>3.2629999999999999</v>
      </c>
      <c r="I4082">
        <v>105.19559</v>
      </c>
      <c r="L4082" t="str">
        <f>RRPS_ALL[[#This Row],[BondID]]&amp;"|"&amp;TEXT(RRPS_ALL[[#This Row],[Date]],"yyyymmdd")</f>
        <v>1040|20060831</v>
      </c>
    </row>
    <row r="4083" spans="1:12" x14ac:dyDescent="0.2">
      <c r="A4083" t="s">
        <v>347</v>
      </c>
      <c r="B4083" t="s">
        <v>347</v>
      </c>
      <c r="C4083" t="s">
        <v>312</v>
      </c>
      <c r="D4083" t="b">
        <v>0</v>
      </c>
      <c r="E4083" t="s">
        <v>347</v>
      </c>
      <c r="F4083" s="5">
        <v>38929</v>
      </c>
      <c r="G4083">
        <v>3.2360000000000002</v>
      </c>
      <c r="I4083">
        <v>105.51536</v>
      </c>
      <c r="L4083" t="str">
        <f>RRPS_ALL[[#This Row],[BondID]]&amp;"|"&amp;TEXT(RRPS_ALL[[#This Row],[Date]],"yyyymmdd")</f>
        <v>1040|20060731</v>
      </c>
    </row>
    <row r="4084" spans="1:12" x14ac:dyDescent="0.2">
      <c r="A4084" t="s">
        <v>347</v>
      </c>
      <c r="B4084" t="s">
        <v>347</v>
      </c>
      <c r="C4084" t="s">
        <v>312</v>
      </c>
      <c r="D4084" t="b">
        <v>0</v>
      </c>
      <c r="E4084" t="s">
        <v>347</v>
      </c>
      <c r="F4084" s="5">
        <v>38898</v>
      </c>
      <c r="G4084">
        <v>3.3570000000000002</v>
      </c>
      <c r="I4084">
        <v>105.53519</v>
      </c>
      <c r="L4084" t="str">
        <f>RRPS_ALL[[#This Row],[BondID]]&amp;"|"&amp;TEXT(RRPS_ALL[[#This Row],[Date]],"yyyymmdd")</f>
        <v>1040|20060630</v>
      </c>
    </row>
    <row r="4085" spans="1:12" x14ac:dyDescent="0.2">
      <c r="A4085" t="s">
        <v>347</v>
      </c>
      <c r="B4085" t="s">
        <v>347</v>
      </c>
      <c r="C4085" t="s">
        <v>312</v>
      </c>
      <c r="D4085" t="b">
        <v>0</v>
      </c>
      <c r="E4085" t="s">
        <v>347</v>
      </c>
      <c r="F4085" s="5">
        <v>38868</v>
      </c>
      <c r="G4085">
        <v>2.972</v>
      </c>
      <c r="I4085">
        <v>106.52330000000001</v>
      </c>
      <c r="L4085" t="str">
        <f>RRPS_ALL[[#This Row],[BondID]]&amp;"|"&amp;TEXT(RRPS_ALL[[#This Row],[Date]],"yyyymmdd")</f>
        <v>1040|20060531</v>
      </c>
    </row>
    <row r="4086" spans="1:12" x14ac:dyDescent="0.2">
      <c r="A4086" t="s">
        <v>347</v>
      </c>
      <c r="B4086" t="s">
        <v>347</v>
      </c>
      <c r="C4086" t="s">
        <v>312</v>
      </c>
      <c r="D4086" t="b">
        <v>0</v>
      </c>
      <c r="E4086" t="s">
        <v>347</v>
      </c>
      <c r="F4086" s="5">
        <v>38837</v>
      </c>
      <c r="G4086">
        <v>3.0009999999999999</v>
      </c>
      <c r="I4086">
        <v>106.77021000000001</v>
      </c>
      <c r="L4086" t="str">
        <f>RRPS_ALL[[#This Row],[BondID]]&amp;"|"&amp;TEXT(RRPS_ALL[[#This Row],[Date]],"yyyymmdd")</f>
        <v>1040|20060430</v>
      </c>
    </row>
    <row r="4087" spans="1:12" x14ac:dyDescent="0.2">
      <c r="A4087" t="s">
        <v>347</v>
      </c>
      <c r="B4087" t="s">
        <v>347</v>
      </c>
      <c r="C4087" t="s">
        <v>312</v>
      </c>
      <c r="D4087" t="b">
        <v>0</v>
      </c>
      <c r="E4087" t="s">
        <v>347</v>
      </c>
      <c r="F4087" s="5">
        <v>38807</v>
      </c>
      <c r="G4087">
        <v>2.9380000000000002</v>
      </c>
      <c r="I4087">
        <v>107.15649999999999</v>
      </c>
      <c r="L4087" t="str">
        <f>RRPS_ALL[[#This Row],[BondID]]&amp;"|"&amp;TEXT(RRPS_ALL[[#This Row],[Date]],"yyyymmdd")</f>
        <v>1040|20060331</v>
      </c>
    </row>
    <row r="4088" spans="1:12" x14ac:dyDescent="0.2">
      <c r="A4088" t="s">
        <v>347</v>
      </c>
      <c r="B4088" t="s">
        <v>347</v>
      </c>
      <c r="C4088" t="s">
        <v>312</v>
      </c>
      <c r="D4088" t="b">
        <v>0</v>
      </c>
      <c r="E4088" t="s">
        <v>347</v>
      </c>
      <c r="F4088" s="5">
        <v>38776</v>
      </c>
      <c r="G4088">
        <v>2.7210000000000001</v>
      </c>
      <c r="I4088">
        <v>107.92003</v>
      </c>
      <c r="L4088" t="str">
        <f>RRPS_ALL[[#This Row],[BondID]]&amp;"|"&amp;TEXT(RRPS_ALL[[#This Row],[Date]],"yyyymmdd")</f>
        <v>1040|20060228</v>
      </c>
    </row>
    <row r="4089" spans="1:12" x14ac:dyDescent="0.2">
      <c r="A4089" t="s">
        <v>347</v>
      </c>
      <c r="B4089" t="s">
        <v>347</v>
      </c>
      <c r="C4089" t="s">
        <v>312</v>
      </c>
      <c r="D4089" t="b">
        <v>0</v>
      </c>
      <c r="E4089" t="s">
        <v>347</v>
      </c>
      <c r="F4089" s="5">
        <v>38748</v>
      </c>
      <c r="G4089">
        <v>2.8929999999999998</v>
      </c>
      <c r="I4089">
        <v>107.815</v>
      </c>
      <c r="L4089" t="str">
        <f>RRPS_ALL[[#This Row],[BondID]]&amp;"|"&amp;TEXT(RRPS_ALL[[#This Row],[Date]],"yyyymmdd")</f>
        <v>1040|20060131</v>
      </c>
    </row>
    <row r="4090" spans="1:12" x14ac:dyDescent="0.2">
      <c r="A4090" t="s">
        <v>347</v>
      </c>
      <c r="B4090" t="s">
        <v>347</v>
      </c>
      <c r="C4090" t="s">
        <v>312</v>
      </c>
      <c r="D4090" t="b">
        <v>0</v>
      </c>
      <c r="E4090" t="s">
        <v>347</v>
      </c>
      <c r="F4090" s="5">
        <v>38717</v>
      </c>
      <c r="G4090">
        <v>2.794</v>
      </c>
      <c r="I4090">
        <v>108.315</v>
      </c>
      <c r="L4090" t="str">
        <f>RRPS_ALL[[#This Row],[BondID]]&amp;"|"&amp;TEXT(RRPS_ALL[[#This Row],[Date]],"yyyymmdd")</f>
        <v>1040|20051231</v>
      </c>
    </row>
    <row r="4091" spans="1:12" x14ac:dyDescent="0.2">
      <c r="A4091" t="s">
        <v>347</v>
      </c>
      <c r="B4091" t="s">
        <v>347</v>
      </c>
      <c r="C4091" t="s">
        <v>312</v>
      </c>
      <c r="D4091" t="b">
        <v>0</v>
      </c>
      <c r="E4091" t="s">
        <v>347</v>
      </c>
      <c r="F4091" s="5">
        <v>38686</v>
      </c>
      <c r="G4091">
        <v>2.5499999999999998</v>
      </c>
      <c r="I4091">
        <v>109.19</v>
      </c>
      <c r="L4091" t="str">
        <f>RRPS_ALL[[#This Row],[BondID]]&amp;"|"&amp;TEXT(RRPS_ALL[[#This Row],[Date]],"yyyymmdd")</f>
        <v>1040|20051130</v>
      </c>
    </row>
    <row r="4092" spans="1:12" x14ac:dyDescent="0.2">
      <c r="A4092" t="s">
        <v>347</v>
      </c>
      <c r="B4092" t="s">
        <v>347</v>
      </c>
      <c r="C4092" t="s">
        <v>312</v>
      </c>
      <c r="D4092" t="b">
        <v>0</v>
      </c>
      <c r="E4092" t="s">
        <v>347</v>
      </c>
      <c r="F4092" s="5">
        <v>38656</v>
      </c>
      <c r="G4092">
        <v>2.4780000000000002</v>
      </c>
      <c r="I4092">
        <v>109.69</v>
      </c>
      <c r="L4092" t="str">
        <f>RRPS_ALL[[#This Row],[BondID]]&amp;"|"&amp;TEXT(RRPS_ALL[[#This Row],[Date]],"yyyymmdd")</f>
        <v>1040|20051031</v>
      </c>
    </row>
    <row r="4093" spans="1:12" x14ac:dyDescent="0.2">
      <c r="A4093" t="s">
        <v>347</v>
      </c>
      <c r="B4093" t="s">
        <v>347</v>
      </c>
      <c r="C4093" t="s">
        <v>312</v>
      </c>
      <c r="D4093" t="b">
        <v>0</v>
      </c>
      <c r="E4093" t="s">
        <v>347</v>
      </c>
      <c r="F4093" s="5">
        <v>38625</v>
      </c>
      <c r="G4093">
        <v>2.1749999999999998</v>
      </c>
      <c r="I4093">
        <v>110.19</v>
      </c>
      <c r="L4093" t="str">
        <f>RRPS_ALL[[#This Row],[BondID]]&amp;"|"&amp;TEXT(RRPS_ALL[[#This Row],[Date]],"yyyymmdd")</f>
        <v>1040|20050930</v>
      </c>
    </row>
    <row r="4094" spans="1:12" x14ac:dyDescent="0.2">
      <c r="A4094" t="s">
        <v>347</v>
      </c>
      <c r="B4094" t="s">
        <v>347</v>
      </c>
      <c r="C4094" t="s">
        <v>312</v>
      </c>
      <c r="D4094" t="b">
        <v>0</v>
      </c>
      <c r="E4094" t="s">
        <v>347</v>
      </c>
      <c r="F4094" s="5">
        <v>38595</v>
      </c>
      <c r="G4094">
        <v>2.2250000000000001</v>
      </c>
      <c r="I4094">
        <v>110.9997</v>
      </c>
      <c r="L4094" t="str">
        <f>RRPS_ALL[[#This Row],[BondID]]&amp;"|"&amp;TEXT(RRPS_ALL[[#This Row],[Date]],"yyyymmdd")</f>
        <v>1040|20050831</v>
      </c>
    </row>
    <row r="4095" spans="1:12" x14ac:dyDescent="0.2">
      <c r="A4095" t="s">
        <v>347</v>
      </c>
      <c r="B4095" t="s">
        <v>347</v>
      </c>
      <c r="C4095" t="s">
        <v>312</v>
      </c>
      <c r="D4095" t="b">
        <v>0</v>
      </c>
      <c r="E4095" t="s">
        <v>347</v>
      </c>
      <c r="F4095" s="5">
        <v>38564</v>
      </c>
      <c r="G4095">
        <v>2.1520000000000001</v>
      </c>
      <c r="I4095">
        <v>111.565</v>
      </c>
      <c r="L4095" t="str">
        <f>RRPS_ALL[[#This Row],[BondID]]&amp;"|"&amp;TEXT(RRPS_ALL[[#This Row],[Date]],"yyyymmdd")</f>
        <v>1040|20050731</v>
      </c>
    </row>
    <row r="4096" spans="1:12" x14ac:dyDescent="0.2">
      <c r="A4096" t="s">
        <v>347</v>
      </c>
      <c r="B4096" t="s">
        <v>347</v>
      </c>
      <c r="C4096" t="s">
        <v>312</v>
      </c>
      <c r="D4096" t="b">
        <v>0</v>
      </c>
      <c r="E4096" t="s">
        <v>347</v>
      </c>
      <c r="F4096" s="5">
        <v>38533</v>
      </c>
      <c r="G4096">
        <v>1.976</v>
      </c>
      <c r="I4096">
        <v>112.41500000000001</v>
      </c>
      <c r="L4096" t="str">
        <f>RRPS_ALL[[#This Row],[BondID]]&amp;"|"&amp;TEXT(RRPS_ALL[[#This Row],[Date]],"yyyymmdd")</f>
        <v>1040|20050630</v>
      </c>
    </row>
    <row r="4097" spans="1:12" x14ac:dyDescent="0.2">
      <c r="A4097" t="s">
        <v>347</v>
      </c>
      <c r="B4097" t="s">
        <v>347</v>
      </c>
      <c r="C4097" t="s">
        <v>312</v>
      </c>
      <c r="D4097" t="b">
        <v>0</v>
      </c>
      <c r="E4097" t="s">
        <v>347</v>
      </c>
      <c r="F4097" s="5">
        <v>38503</v>
      </c>
      <c r="G4097">
        <v>2.3290000000000002</v>
      </c>
      <c r="L4097" t="str">
        <f>RRPS_ALL[[#This Row],[BondID]]&amp;"|"&amp;TEXT(RRPS_ALL[[#This Row],[Date]],"yyyymmdd")</f>
        <v>1040|20050531</v>
      </c>
    </row>
    <row r="4098" spans="1:12" x14ac:dyDescent="0.2">
      <c r="A4098" t="s">
        <v>347</v>
      </c>
      <c r="B4098" t="s">
        <v>347</v>
      </c>
      <c r="C4098" t="s">
        <v>312</v>
      </c>
      <c r="D4098" t="b">
        <v>0</v>
      </c>
      <c r="E4098" t="s">
        <v>347</v>
      </c>
      <c r="F4098" s="5">
        <v>37864</v>
      </c>
      <c r="G4098">
        <v>4.0449999999999999</v>
      </c>
      <c r="L4098" t="str">
        <f>RRPS_ALL[[#This Row],[BondID]]&amp;"|"&amp;TEXT(RRPS_ALL[[#This Row],[Date]],"yyyymmdd")</f>
        <v>1040|20030831</v>
      </c>
    </row>
    <row r="4099" spans="1:12" x14ac:dyDescent="0.2">
      <c r="A4099" t="s">
        <v>347</v>
      </c>
      <c r="B4099" t="s">
        <v>347</v>
      </c>
      <c r="C4099" t="s">
        <v>312</v>
      </c>
      <c r="D4099" t="b">
        <v>0</v>
      </c>
      <c r="E4099" t="s">
        <v>347</v>
      </c>
      <c r="F4099" s="5">
        <v>37680</v>
      </c>
      <c r="G4099">
        <v>4.03</v>
      </c>
      <c r="I4099">
        <v>111.465</v>
      </c>
      <c r="L4099" t="str">
        <f>RRPS_ALL[[#This Row],[BondID]]&amp;"|"&amp;TEXT(RRPS_ALL[[#This Row],[Date]],"yyyymmdd")</f>
        <v>1040|20030228</v>
      </c>
    </row>
    <row r="4100" spans="1:12" x14ac:dyDescent="0.2">
      <c r="A4100" t="s">
        <v>347</v>
      </c>
      <c r="B4100" t="s">
        <v>347</v>
      </c>
      <c r="C4100" t="s">
        <v>312</v>
      </c>
      <c r="D4100" t="b">
        <v>0</v>
      </c>
      <c r="E4100" t="s">
        <v>347</v>
      </c>
      <c r="F4100" s="5">
        <v>37652</v>
      </c>
      <c r="G4100">
        <v>4.12</v>
      </c>
      <c r="I4100">
        <v>111.05</v>
      </c>
      <c r="L4100" t="str">
        <f>RRPS_ALL[[#This Row],[BondID]]&amp;"|"&amp;TEXT(RRPS_ALL[[#This Row],[Date]],"yyyymmdd")</f>
        <v>1040|20030131</v>
      </c>
    </row>
    <row r="4101" spans="1:12" x14ac:dyDescent="0.2">
      <c r="A4101" t="s">
        <v>347</v>
      </c>
      <c r="B4101" t="s">
        <v>347</v>
      </c>
      <c r="C4101" t="s">
        <v>312</v>
      </c>
      <c r="D4101" t="b">
        <v>0</v>
      </c>
      <c r="E4101" t="s">
        <v>347</v>
      </c>
      <c r="F4101" s="5">
        <v>37621</v>
      </c>
      <c r="G4101">
        <v>4.2229999999999999</v>
      </c>
      <c r="I4101">
        <v>110.67</v>
      </c>
      <c r="L4101" t="str">
        <f>RRPS_ALL[[#This Row],[BondID]]&amp;"|"&amp;TEXT(RRPS_ALL[[#This Row],[Date]],"yyyymmdd")</f>
        <v>1040|20021231</v>
      </c>
    </row>
    <row r="4102" spans="1:12" x14ac:dyDescent="0.2">
      <c r="A4102" t="s">
        <v>347</v>
      </c>
      <c r="B4102" t="s">
        <v>347</v>
      </c>
      <c r="C4102" t="s">
        <v>312</v>
      </c>
      <c r="D4102" t="b">
        <v>0</v>
      </c>
      <c r="E4102" t="s">
        <v>347</v>
      </c>
      <c r="F4102" s="5">
        <v>37590</v>
      </c>
      <c r="G4102">
        <v>4.6639999999999997</v>
      </c>
      <c r="I4102">
        <v>108.61</v>
      </c>
      <c r="L4102" t="str">
        <f>RRPS_ALL[[#This Row],[BondID]]&amp;"|"&amp;TEXT(RRPS_ALL[[#This Row],[Date]],"yyyymmdd")</f>
        <v>1040|20021130</v>
      </c>
    </row>
    <row r="4103" spans="1:12" x14ac:dyDescent="0.2">
      <c r="A4103" t="s">
        <v>347</v>
      </c>
      <c r="B4103" t="s">
        <v>347</v>
      </c>
      <c r="C4103" t="s">
        <v>312</v>
      </c>
      <c r="D4103" t="b">
        <v>0</v>
      </c>
      <c r="E4103" t="s">
        <v>347</v>
      </c>
      <c r="F4103" s="5">
        <v>37560</v>
      </c>
      <c r="G4103">
        <v>4.8319999999999999</v>
      </c>
      <c r="I4103">
        <v>107.905</v>
      </c>
      <c r="L4103" t="str">
        <f>RRPS_ALL[[#This Row],[BondID]]&amp;"|"&amp;TEXT(RRPS_ALL[[#This Row],[Date]],"yyyymmdd")</f>
        <v>1040|20021031</v>
      </c>
    </row>
    <row r="4104" spans="1:12" x14ac:dyDescent="0.2">
      <c r="A4104" t="s">
        <v>347</v>
      </c>
      <c r="B4104" t="s">
        <v>347</v>
      </c>
      <c r="C4104" t="s">
        <v>312</v>
      </c>
      <c r="D4104" t="b">
        <v>0</v>
      </c>
      <c r="E4104" t="s">
        <v>347</v>
      </c>
      <c r="F4104" s="5">
        <v>37529</v>
      </c>
      <c r="G4104">
        <v>4.5890000000000004</v>
      </c>
      <c r="I4104">
        <v>109.23</v>
      </c>
      <c r="L4104" t="str">
        <f>RRPS_ALL[[#This Row],[BondID]]&amp;"|"&amp;TEXT(RRPS_ALL[[#This Row],[Date]],"yyyymmdd")</f>
        <v>1040|20020930</v>
      </c>
    </row>
    <row r="4105" spans="1:12" x14ac:dyDescent="0.2">
      <c r="A4105" t="s">
        <v>347</v>
      </c>
      <c r="B4105" t="s">
        <v>347</v>
      </c>
      <c r="C4105" t="s">
        <v>312</v>
      </c>
      <c r="D4105" t="b">
        <v>0</v>
      </c>
      <c r="E4105" t="s">
        <v>347</v>
      </c>
      <c r="F4105" s="5">
        <v>37499</v>
      </c>
      <c r="G4105">
        <v>4.8810000000000002</v>
      </c>
      <c r="I4105">
        <v>107.86</v>
      </c>
      <c r="L4105" t="str">
        <f>RRPS_ALL[[#This Row],[BondID]]&amp;"|"&amp;TEXT(RRPS_ALL[[#This Row],[Date]],"yyyymmdd")</f>
        <v>1040|20020831</v>
      </c>
    </row>
    <row r="4106" spans="1:12" x14ac:dyDescent="0.2">
      <c r="A4106" t="s">
        <v>347</v>
      </c>
      <c r="B4106" t="s">
        <v>347</v>
      </c>
      <c r="C4106" t="s">
        <v>312</v>
      </c>
      <c r="D4106" t="b">
        <v>0</v>
      </c>
      <c r="E4106" t="s">
        <v>347</v>
      </c>
      <c r="F4106" s="5">
        <v>37468</v>
      </c>
      <c r="G4106">
        <v>4.9800000000000004</v>
      </c>
      <c r="I4106">
        <v>107.44</v>
      </c>
      <c r="L4106" t="str">
        <f>RRPS_ALL[[#This Row],[BondID]]&amp;"|"&amp;TEXT(RRPS_ALL[[#This Row],[Date]],"yyyymmdd")</f>
        <v>1040|20020731</v>
      </c>
    </row>
    <row r="4107" spans="1:12" x14ac:dyDescent="0.2">
      <c r="A4107" t="s">
        <v>347</v>
      </c>
      <c r="B4107" t="s">
        <v>347</v>
      </c>
      <c r="C4107" t="s">
        <v>312</v>
      </c>
      <c r="D4107" t="b">
        <v>0</v>
      </c>
      <c r="E4107" t="s">
        <v>347</v>
      </c>
      <c r="F4107" s="5">
        <v>37437</v>
      </c>
      <c r="G4107">
        <v>5.2320000000000002</v>
      </c>
      <c r="I4107">
        <v>106.265</v>
      </c>
      <c r="L4107" t="str">
        <f>RRPS_ALL[[#This Row],[BondID]]&amp;"|"&amp;TEXT(RRPS_ALL[[#This Row],[Date]],"yyyymmdd")</f>
        <v>1040|20020630</v>
      </c>
    </row>
    <row r="4108" spans="1:12" x14ac:dyDescent="0.2">
      <c r="A4108" t="s">
        <v>347</v>
      </c>
      <c r="B4108" t="s">
        <v>347</v>
      </c>
      <c r="C4108" t="s">
        <v>312</v>
      </c>
      <c r="D4108" t="b">
        <v>0</v>
      </c>
      <c r="E4108" t="s">
        <v>347</v>
      </c>
      <c r="F4108" s="5">
        <v>37407</v>
      </c>
      <c r="G4108">
        <v>5.4589999999999996</v>
      </c>
      <c r="I4108">
        <v>105.17</v>
      </c>
      <c r="L4108" t="str">
        <f>RRPS_ALL[[#This Row],[BondID]]&amp;"|"&amp;TEXT(RRPS_ALL[[#This Row],[Date]],"yyyymmdd")</f>
        <v>1040|20020531</v>
      </c>
    </row>
    <row r="4109" spans="1:12" x14ac:dyDescent="0.2">
      <c r="A4109" t="s">
        <v>347</v>
      </c>
      <c r="B4109" t="s">
        <v>347</v>
      </c>
      <c r="C4109" t="s">
        <v>312</v>
      </c>
      <c r="D4109" t="b">
        <v>0</v>
      </c>
      <c r="E4109" t="s">
        <v>347</v>
      </c>
      <c r="F4109" s="5">
        <v>37376</v>
      </c>
      <c r="G4109">
        <v>5.444</v>
      </c>
      <c r="I4109">
        <v>105.315</v>
      </c>
      <c r="L4109" t="str">
        <f>RRPS_ALL[[#This Row],[BondID]]&amp;"|"&amp;TEXT(RRPS_ALL[[#This Row],[Date]],"yyyymmdd")</f>
        <v>1040|20020430</v>
      </c>
    </row>
    <row r="4110" spans="1:12" x14ac:dyDescent="0.2">
      <c r="A4110" t="s">
        <v>347</v>
      </c>
      <c r="B4110" t="s">
        <v>347</v>
      </c>
      <c r="C4110" t="s">
        <v>312</v>
      </c>
      <c r="D4110" t="b">
        <v>0</v>
      </c>
      <c r="E4110" t="s">
        <v>347</v>
      </c>
      <c r="F4110" s="5">
        <v>37346</v>
      </c>
      <c r="G4110">
        <v>5.5540000000000003</v>
      </c>
      <c r="I4110">
        <v>104.795</v>
      </c>
      <c r="L4110" t="str">
        <f>RRPS_ALL[[#This Row],[BondID]]&amp;"|"&amp;TEXT(RRPS_ALL[[#This Row],[Date]],"yyyymmdd")</f>
        <v>1040|20020331</v>
      </c>
    </row>
    <row r="4111" spans="1:12" x14ac:dyDescent="0.2">
      <c r="A4111" t="s">
        <v>347</v>
      </c>
      <c r="B4111" t="s">
        <v>347</v>
      </c>
      <c r="C4111" t="s">
        <v>312</v>
      </c>
      <c r="D4111" t="b">
        <v>0</v>
      </c>
      <c r="E4111" t="s">
        <v>347</v>
      </c>
      <c r="F4111" s="5">
        <v>37315</v>
      </c>
      <c r="G4111">
        <v>5.2590000000000003</v>
      </c>
      <c r="I4111">
        <v>106.41500000000001</v>
      </c>
      <c r="L4111" t="str">
        <f>RRPS_ALL[[#This Row],[BondID]]&amp;"|"&amp;TEXT(RRPS_ALL[[#This Row],[Date]],"yyyymmdd")</f>
        <v>1040|20020228</v>
      </c>
    </row>
    <row r="4112" spans="1:12" x14ac:dyDescent="0.2">
      <c r="A4112" t="s">
        <v>347</v>
      </c>
      <c r="B4112" t="s">
        <v>347</v>
      </c>
      <c r="C4112" t="s">
        <v>312</v>
      </c>
      <c r="D4112" t="b">
        <v>0</v>
      </c>
      <c r="E4112" t="s">
        <v>347</v>
      </c>
      <c r="F4112" s="5">
        <v>37287</v>
      </c>
      <c r="G4112">
        <v>5.2050000000000001</v>
      </c>
      <c r="I4112">
        <v>106.75</v>
      </c>
      <c r="L4112" t="str">
        <f>RRPS_ALL[[#This Row],[BondID]]&amp;"|"&amp;TEXT(RRPS_ALL[[#This Row],[Date]],"yyyymmdd")</f>
        <v>1040|20020131</v>
      </c>
    </row>
    <row r="4113" spans="1:12" x14ac:dyDescent="0.2">
      <c r="A4113" t="s">
        <v>347</v>
      </c>
      <c r="B4113" t="s">
        <v>347</v>
      </c>
      <c r="C4113" t="s">
        <v>312</v>
      </c>
      <c r="D4113" t="b">
        <v>0</v>
      </c>
      <c r="E4113" t="s">
        <v>347</v>
      </c>
      <c r="F4113" s="5">
        <v>37256</v>
      </c>
      <c r="G4113">
        <v>5.19</v>
      </c>
      <c r="I4113">
        <v>106.93</v>
      </c>
      <c r="L4113" t="str">
        <f>RRPS_ALL[[#This Row],[BondID]]&amp;"|"&amp;TEXT(RRPS_ALL[[#This Row],[Date]],"yyyymmdd")</f>
        <v>1040|20011231</v>
      </c>
    </row>
    <row r="4114" spans="1:12" x14ac:dyDescent="0.2">
      <c r="A4114" t="s">
        <v>347</v>
      </c>
      <c r="B4114" t="s">
        <v>347</v>
      </c>
      <c r="C4114" t="s">
        <v>312</v>
      </c>
      <c r="D4114" t="b">
        <v>0</v>
      </c>
      <c r="E4114" t="s">
        <v>347</v>
      </c>
      <c r="F4114" s="5">
        <v>37225</v>
      </c>
      <c r="G4114">
        <v>4.8620000000000001</v>
      </c>
      <c r="I4114">
        <v>108.855</v>
      </c>
      <c r="L4114" t="str">
        <f>RRPS_ALL[[#This Row],[BondID]]&amp;"|"&amp;TEXT(RRPS_ALL[[#This Row],[Date]],"yyyymmdd")</f>
        <v>1040|20011130</v>
      </c>
    </row>
    <row r="4115" spans="1:12" x14ac:dyDescent="0.2">
      <c r="A4115" t="s">
        <v>347</v>
      </c>
      <c r="B4115" t="s">
        <v>347</v>
      </c>
      <c r="C4115" t="s">
        <v>312</v>
      </c>
      <c r="D4115" t="b">
        <v>0</v>
      </c>
      <c r="E4115" t="s">
        <v>347</v>
      </c>
      <c r="F4115" s="5">
        <v>37195</v>
      </c>
      <c r="G4115">
        <v>4.7119999999999997</v>
      </c>
      <c r="I4115">
        <v>109.795</v>
      </c>
      <c r="L4115" t="str">
        <f>RRPS_ALL[[#This Row],[BondID]]&amp;"|"&amp;TEXT(RRPS_ALL[[#This Row],[Date]],"yyyymmdd")</f>
        <v>1040|20011031</v>
      </c>
    </row>
    <row r="4116" spans="1:12" x14ac:dyDescent="0.2">
      <c r="A4116" t="s">
        <v>347</v>
      </c>
      <c r="B4116" t="s">
        <v>347</v>
      </c>
      <c r="C4116" t="s">
        <v>312</v>
      </c>
      <c r="D4116" t="b">
        <v>0</v>
      </c>
      <c r="E4116" t="s">
        <v>347</v>
      </c>
      <c r="F4116" s="5">
        <v>37164</v>
      </c>
      <c r="G4116">
        <v>5.0309999999999997</v>
      </c>
      <c r="I4116">
        <v>108.07</v>
      </c>
      <c r="L4116" t="str">
        <f>RRPS_ALL[[#This Row],[BondID]]&amp;"|"&amp;TEXT(RRPS_ALL[[#This Row],[Date]],"yyyymmdd")</f>
        <v>1040|20010930</v>
      </c>
    </row>
    <row r="4117" spans="1:12" x14ac:dyDescent="0.2">
      <c r="A4117" t="s">
        <v>347</v>
      </c>
      <c r="B4117" t="s">
        <v>347</v>
      </c>
      <c r="C4117" t="s">
        <v>312</v>
      </c>
      <c r="D4117" t="b">
        <v>0</v>
      </c>
      <c r="E4117" t="s">
        <v>347</v>
      </c>
      <c r="F4117" s="5">
        <v>37134</v>
      </c>
      <c r="G4117">
        <v>4.968</v>
      </c>
      <c r="I4117">
        <v>108.53</v>
      </c>
      <c r="L4117" t="str">
        <f>RRPS_ALL[[#This Row],[BondID]]&amp;"|"&amp;TEXT(RRPS_ALL[[#This Row],[Date]],"yyyymmdd")</f>
        <v>1040|20010831</v>
      </c>
    </row>
    <row r="4118" spans="1:12" x14ac:dyDescent="0.2">
      <c r="A4118" t="s">
        <v>347</v>
      </c>
      <c r="B4118" t="s">
        <v>347</v>
      </c>
      <c r="C4118" t="s">
        <v>312</v>
      </c>
      <c r="D4118" t="b">
        <v>0</v>
      </c>
      <c r="E4118" t="s">
        <v>347</v>
      </c>
      <c r="F4118" s="5">
        <v>37103</v>
      </c>
      <c r="G4118">
        <v>5.101</v>
      </c>
      <c r="I4118">
        <v>107.84</v>
      </c>
      <c r="L4118" t="str">
        <f>RRPS_ALL[[#This Row],[BondID]]&amp;"|"&amp;TEXT(RRPS_ALL[[#This Row],[Date]],"yyyymmdd")</f>
        <v>1040|20010731</v>
      </c>
    </row>
    <row r="4119" spans="1:12" x14ac:dyDescent="0.2">
      <c r="A4119" t="s">
        <v>347</v>
      </c>
      <c r="B4119" t="s">
        <v>347</v>
      </c>
      <c r="C4119" t="s">
        <v>312</v>
      </c>
      <c r="D4119" t="b">
        <v>0</v>
      </c>
      <c r="E4119" t="s">
        <v>347</v>
      </c>
      <c r="F4119" s="5">
        <v>37072</v>
      </c>
      <c r="G4119">
        <v>5.3570000000000002</v>
      </c>
      <c r="I4119">
        <v>106.44</v>
      </c>
      <c r="L4119" t="str">
        <f>RRPS_ALL[[#This Row],[BondID]]&amp;"|"&amp;TEXT(RRPS_ALL[[#This Row],[Date]],"yyyymmdd")</f>
        <v>1040|20010630</v>
      </c>
    </row>
    <row r="4120" spans="1:12" x14ac:dyDescent="0.2">
      <c r="A4120" t="s">
        <v>347</v>
      </c>
      <c r="B4120" t="s">
        <v>347</v>
      </c>
      <c r="C4120" t="s">
        <v>312</v>
      </c>
      <c r="D4120" t="b">
        <v>0</v>
      </c>
      <c r="E4120" t="s">
        <v>347</v>
      </c>
      <c r="F4120" s="5">
        <v>37042</v>
      </c>
      <c r="G4120">
        <v>5.242</v>
      </c>
      <c r="I4120">
        <v>107.185</v>
      </c>
      <c r="L4120" t="str">
        <f>RRPS_ALL[[#This Row],[BondID]]&amp;"|"&amp;TEXT(RRPS_ALL[[#This Row],[Date]],"yyyymmdd")</f>
        <v>1040|20010531</v>
      </c>
    </row>
    <row r="4121" spans="1:12" x14ac:dyDescent="0.2">
      <c r="A4121" t="s">
        <v>347</v>
      </c>
      <c r="B4121" t="s">
        <v>347</v>
      </c>
      <c r="C4121" t="s">
        <v>312</v>
      </c>
      <c r="D4121" t="b">
        <v>0</v>
      </c>
      <c r="E4121" t="s">
        <v>347</v>
      </c>
      <c r="F4121" s="5">
        <v>37011</v>
      </c>
      <c r="G4121">
        <v>5.0229999999999997</v>
      </c>
      <c r="I4121">
        <v>108.59</v>
      </c>
      <c r="L4121" t="str">
        <f>RRPS_ALL[[#This Row],[BondID]]&amp;"|"&amp;TEXT(RRPS_ALL[[#This Row],[Date]],"yyyymmdd")</f>
        <v>1040|20010430</v>
      </c>
    </row>
    <row r="4122" spans="1:12" x14ac:dyDescent="0.2">
      <c r="A4122" t="s">
        <v>347</v>
      </c>
      <c r="B4122" t="s">
        <v>347</v>
      </c>
      <c r="C4122" t="s">
        <v>312</v>
      </c>
      <c r="D4122" t="b">
        <v>0</v>
      </c>
      <c r="E4122" t="s">
        <v>347</v>
      </c>
      <c r="F4122" s="5">
        <v>36981</v>
      </c>
      <c r="G4122">
        <v>4.5789999999999997</v>
      </c>
      <c r="I4122">
        <v>111.46</v>
      </c>
      <c r="L4122" t="str">
        <f>RRPS_ALL[[#This Row],[BondID]]&amp;"|"&amp;TEXT(RRPS_ALL[[#This Row],[Date]],"yyyymmdd")</f>
        <v>1040|20010331</v>
      </c>
    </row>
    <row r="4123" spans="1:12" x14ac:dyDescent="0.2">
      <c r="A4123" t="s">
        <v>347</v>
      </c>
      <c r="B4123" t="s">
        <v>347</v>
      </c>
      <c r="C4123" t="s">
        <v>312</v>
      </c>
      <c r="D4123" t="b">
        <v>0</v>
      </c>
      <c r="E4123" t="s">
        <v>347</v>
      </c>
      <c r="F4123" s="5">
        <v>36950</v>
      </c>
      <c r="G4123">
        <v>4.7210000000000001</v>
      </c>
      <c r="I4123">
        <v>110.655</v>
      </c>
      <c r="L4123" t="str">
        <f>RRPS_ALL[[#This Row],[BondID]]&amp;"|"&amp;TEXT(RRPS_ALL[[#This Row],[Date]],"yyyymmdd")</f>
        <v>1040|20010228</v>
      </c>
    </row>
    <row r="4124" spans="1:12" x14ac:dyDescent="0.2">
      <c r="A4124" t="s">
        <v>347</v>
      </c>
      <c r="B4124" t="s">
        <v>347</v>
      </c>
      <c r="C4124" t="s">
        <v>312</v>
      </c>
      <c r="D4124" t="b">
        <v>0</v>
      </c>
      <c r="E4124" t="s">
        <v>347</v>
      </c>
      <c r="F4124" s="5">
        <v>36922</v>
      </c>
      <c r="G4124">
        <v>4.6500000000000004</v>
      </c>
      <c r="I4124">
        <v>111.175</v>
      </c>
      <c r="L4124" t="str">
        <f>RRPS_ALL[[#This Row],[BondID]]&amp;"|"&amp;TEXT(RRPS_ALL[[#This Row],[Date]],"yyyymmdd")</f>
        <v>1040|20010131</v>
      </c>
    </row>
    <row r="4125" spans="1:12" x14ac:dyDescent="0.2">
      <c r="A4125" t="s">
        <v>347</v>
      </c>
      <c r="B4125" t="s">
        <v>347</v>
      </c>
      <c r="C4125" t="s">
        <v>312</v>
      </c>
      <c r="D4125" t="b">
        <v>0</v>
      </c>
      <c r="E4125" t="s">
        <v>347</v>
      </c>
      <c r="F4125" s="5">
        <v>36891</v>
      </c>
      <c r="G4125">
        <v>4.7629999999999999</v>
      </c>
      <c r="I4125">
        <v>110.55500000000001</v>
      </c>
      <c r="L4125" t="str">
        <f>RRPS_ALL[[#This Row],[BondID]]&amp;"|"&amp;TEXT(RRPS_ALL[[#This Row],[Date]],"yyyymmdd")</f>
        <v>1040|20001231</v>
      </c>
    </row>
    <row r="4126" spans="1:12" x14ac:dyDescent="0.2">
      <c r="A4126" t="s">
        <v>347</v>
      </c>
      <c r="B4126" t="s">
        <v>347</v>
      </c>
      <c r="C4126" t="s">
        <v>312</v>
      </c>
      <c r="D4126" t="b">
        <v>0</v>
      </c>
      <c r="E4126" t="s">
        <v>347</v>
      </c>
      <c r="F4126" s="5">
        <v>36860</v>
      </c>
      <c r="G4126">
        <v>4.9740000000000002</v>
      </c>
      <c r="I4126">
        <v>109.27500000000001</v>
      </c>
      <c r="L4126" t="str">
        <f>RRPS_ALL[[#This Row],[BondID]]&amp;"|"&amp;TEXT(RRPS_ALL[[#This Row],[Date]],"yyyymmdd")</f>
        <v>1040|20001130</v>
      </c>
    </row>
    <row r="4127" spans="1:12" x14ac:dyDescent="0.2">
      <c r="A4127" t="s">
        <v>347</v>
      </c>
      <c r="B4127" t="s">
        <v>347</v>
      </c>
      <c r="C4127" t="s">
        <v>312</v>
      </c>
      <c r="D4127" t="b">
        <v>0</v>
      </c>
      <c r="E4127" t="s">
        <v>347</v>
      </c>
      <c r="F4127" s="5">
        <v>36830</v>
      </c>
      <c r="G4127">
        <v>5.1639999999999997</v>
      </c>
      <c r="I4127">
        <v>108.11</v>
      </c>
      <c r="L4127" t="str">
        <f>RRPS_ALL[[#This Row],[BondID]]&amp;"|"&amp;TEXT(RRPS_ALL[[#This Row],[Date]],"yyyymmdd")</f>
        <v>1040|20001031</v>
      </c>
    </row>
    <row r="4128" spans="1:12" x14ac:dyDescent="0.2">
      <c r="A4128" t="s">
        <v>347</v>
      </c>
      <c r="B4128" t="s">
        <v>347</v>
      </c>
      <c r="C4128" t="s">
        <v>312</v>
      </c>
      <c r="D4128" t="b">
        <v>0</v>
      </c>
      <c r="E4128" t="s">
        <v>347</v>
      </c>
      <c r="F4128" s="5">
        <v>36799</v>
      </c>
      <c r="G4128">
        <v>5.2549999999999999</v>
      </c>
      <c r="I4128">
        <v>107.64</v>
      </c>
      <c r="L4128" t="str">
        <f>RRPS_ALL[[#This Row],[BondID]]&amp;"|"&amp;TEXT(RRPS_ALL[[#This Row],[Date]],"yyyymmdd")</f>
        <v>1040|20000930</v>
      </c>
    </row>
    <row r="4129" spans="1:12" x14ac:dyDescent="0.2">
      <c r="A4129" t="s">
        <v>347</v>
      </c>
      <c r="B4129" t="s">
        <v>347</v>
      </c>
      <c r="C4129" t="s">
        <v>312</v>
      </c>
      <c r="D4129" t="b">
        <v>0</v>
      </c>
      <c r="E4129" t="s">
        <v>347</v>
      </c>
      <c r="F4129" s="5">
        <v>36769</v>
      </c>
      <c r="G4129">
        <v>5.335</v>
      </c>
      <c r="I4129">
        <v>107.17</v>
      </c>
      <c r="L4129" t="str">
        <f>RRPS_ALL[[#This Row],[BondID]]&amp;"|"&amp;TEXT(RRPS_ALL[[#This Row],[Date]],"yyyymmdd")</f>
        <v>1040|20000831</v>
      </c>
    </row>
    <row r="4130" spans="1:12" x14ac:dyDescent="0.2">
      <c r="A4130" t="s">
        <v>347</v>
      </c>
      <c r="B4130" t="s">
        <v>347</v>
      </c>
      <c r="C4130" t="s">
        <v>312</v>
      </c>
      <c r="D4130" t="b">
        <v>0</v>
      </c>
      <c r="E4130" t="s">
        <v>347</v>
      </c>
      <c r="F4130" s="5">
        <v>36738</v>
      </c>
      <c r="G4130">
        <v>5.3289999999999997</v>
      </c>
      <c r="I4130">
        <v>107.27</v>
      </c>
      <c r="L4130" t="str">
        <f>RRPS_ALL[[#This Row],[BondID]]&amp;"|"&amp;TEXT(RRPS_ALL[[#This Row],[Date]],"yyyymmdd")</f>
        <v>1040|20000731</v>
      </c>
    </row>
    <row r="4131" spans="1:12" x14ac:dyDescent="0.2">
      <c r="A4131" t="s">
        <v>347</v>
      </c>
      <c r="B4131" t="s">
        <v>347</v>
      </c>
      <c r="C4131" t="s">
        <v>312</v>
      </c>
      <c r="D4131" t="b">
        <v>0</v>
      </c>
      <c r="E4131" t="s">
        <v>347</v>
      </c>
      <c r="F4131" s="5">
        <v>36707</v>
      </c>
      <c r="G4131">
        <v>5.3049999999999997</v>
      </c>
      <c r="I4131">
        <v>107.535</v>
      </c>
      <c r="L4131" t="str">
        <f>RRPS_ALL[[#This Row],[BondID]]&amp;"|"&amp;TEXT(RRPS_ALL[[#This Row],[Date]],"yyyymmdd")</f>
        <v>1040|20000630</v>
      </c>
    </row>
    <row r="4132" spans="1:12" x14ac:dyDescent="0.2">
      <c r="A4132" t="s">
        <v>347</v>
      </c>
      <c r="B4132" t="s">
        <v>347</v>
      </c>
      <c r="C4132" t="s">
        <v>312</v>
      </c>
      <c r="D4132" t="b">
        <v>0</v>
      </c>
      <c r="E4132" t="s">
        <v>347</v>
      </c>
      <c r="F4132" s="5">
        <v>36677</v>
      </c>
      <c r="G4132">
        <v>5.2489999999999997</v>
      </c>
      <c r="I4132">
        <v>107.955</v>
      </c>
      <c r="L4132" t="str">
        <f>RRPS_ALL[[#This Row],[BondID]]&amp;"|"&amp;TEXT(RRPS_ALL[[#This Row],[Date]],"yyyymmdd")</f>
        <v>1040|20000531</v>
      </c>
    </row>
    <row r="4133" spans="1:12" x14ac:dyDescent="0.2">
      <c r="A4133" t="s">
        <v>347</v>
      </c>
      <c r="B4133" t="s">
        <v>347</v>
      </c>
      <c r="C4133" t="s">
        <v>312</v>
      </c>
      <c r="D4133" t="b">
        <v>0</v>
      </c>
      <c r="E4133" t="s">
        <v>347</v>
      </c>
      <c r="F4133" s="5">
        <v>36646</v>
      </c>
      <c r="G4133">
        <v>5.4450000000000003</v>
      </c>
      <c r="I4133">
        <v>106.745</v>
      </c>
      <c r="L4133" t="str">
        <f>RRPS_ALL[[#This Row],[BondID]]&amp;"|"&amp;TEXT(RRPS_ALL[[#This Row],[Date]],"yyyymmdd")</f>
        <v>1040|20000430</v>
      </c>
    </row>
    <row r="4134" spans="1:12" x14ac:dyDescent="0.2">
      <c r="A4134" t="s">
        <v>347</v>
      </c>
      <c r="B4134" t="s">
        <v>347</v>
      </c>
      <c r="C4134" t="s">
        <v>312</v>
      </c>
      <c r="D4134" t="b">
        <v>0</v>
      </c>
      <c r="E4134" t="s">
        <v>347</v>
      </c>
      <c r="F4134" s="5">
        <v>36616</v>
      </c>
      <c r="G4134">
        <v>5.391</v>
      </c>
      <c r="I4134">
        <v>107.125</v>
      </c>
      <c r="L4134" t="str">
        <f>RRPS_ALL[[#This Row],[BondID]]&amp;"|"&amp;TEXT(RRPS_ALL[[#This Row],[Date]],"yyyymmdd")</f>
        <v>1040|20000331</v>
      </c>
    </row>
    <row r="4135" spans="1:12" x14ac:dyDescent="0.2">
      <c r="A4135" t="s">
        <v>347</v>
      </c>
      <c r="B4135" t="s">
        <v>347</v>
      </c>
      <c r="C4135" t="s">
        <v>312</v>
      </c>
      <c r="D4135" t="b">
        <v>0</v>
      </c>
      <c r="E4135" t="s">
        <v>347</v>
      </c>
      <c r="F4135" s="5">
        <v>36585</v>
      </c>
      <c r="G4135">
        <v>5.819</v>
      </c>
      <c r="I4135">
        <v>104.375</v>
      </c>
      <c r="L4135" t="str">
        <f>RRPS_ALL[[#This Row],[BondID]]&amp;"|"&amp;TEXT(RRPS_ALL[[#This Row],[Date]],"yyyymmdd")</f>
        <v>1040|20000229</v>
      </c>
    </row>
    <row r="4136" spans="1:12" x14ac:dyDescent="0.2">
      <c r="A4136" t="s">
        <v>347</v>
      </c>
      <c r="B4136" t="s">
        <v>347</v>
      </c>
      <c r="C4136" t="s">
        <v>312</v>
      </c>
      <c r="D4136" t="b">
        <v>0</v>
      </c>
      <c r="E4136" t="s">
        <v>347</v>
      </c>
      <c r="F4136" s="5">
        <v>36556</v>
      </c>
      <c r="G4136">
        <v>6.0090000000000003</v>
      </c>
      <c r="I4136">
        <v>103.13500000000001</v>
      </c>
      <c r="L4136" t="str">
        <f>RRPS_ALL[[#This Row],[BondID]]&amp;"|"&amp;TEXT(RRPS_ALL[[#This Row],[Date]],"yyyymmdd")</f>
        <v>1040|20000131</v>
      </c>
    </row>
    <row r="4137" spans="1:12" x14ac:dyDescent="0.2">
      <c r="A4137" t="s">
        <v>347</v>
      </c>
      <c r="B4137" t="s">
        <v>347</v>
      </c>
      <c r="C4137" t="s">
        <v>312</v>
      </c>
      <c r="D4137" t="b">
        <v>0</v>
      </c>
      <c r="E4137" t="s">
        <v>347</v>
      </c>
      <c r="F4137" s="5">
        <v>36525</v>
      </c>
      <c r="G4137">
        <v>5.6609999999999996</v>
      </c>
      <c r="I4137">
        <v>105.485</v>
      </c>
      <c r="L4137" t="str">
        <f>RRPS_ALL[[#This Row],[BondID]]&amp;"|"&amp;TEXT(RRPS_ALL[[#This Row],[Date]],"yyyymmdd")</f>
        <v>1040|19991231</v>
      </c>
    </row>
    <row r="4138" spans="1:12" x14ac:dyDescent="0.2">
      <c r="A4138" t="s">
        <v>347</v>
      </c>
      <c r="B4138" t="s">
        <v>347</v>
      </c>
      <c r="C4138" t="s">
        <v>312</v>
      </c>
      <c r="D4138" t="b">
        <v>0</v>
      </c>
      <c r="E4138" t="s">
        <v>347</v>
      </c>
      <c r="F4138" s="5">
        <v>36494</v>
      </c>
      <c r="G4138">
        <v>5.6349999999999998</v>
      </c>
      <c r="I4138">
        <v>105.71</v>
      </c>
      <c r="L4138" t="str">
        <f>RRPS_ALL[[#This Row],[BondID]]&amp;"|"&amp;TEXT(RRPS_ALL[[#This Row],[Date]],"yyyymmdd")</f>
        <v>1040|19991130</v>
      </c>
    </row>
    <row r="4139" spans="1:12" x14ac:dyDescent="0.2">
      <c r="A4139" t="s">
        <v>348</v>
      </c>
      <c r="B4139" t="s">
        <v>348</v>
      </c>
      <c r="C4139" t="s">
        <v>312</v>
      </c>
      <c r="D4139" t="b">
        <v>0</v>
      </c>
      <c r="E4139" t="s">
        <v>348</v>
      </c>
      <c r="F4139" s="5">
        <v>39021</v>
      </c>
      <c r="G4139">
        <v>2.58</v>
      </c>
      <c r="I4139">
        <v>100.08441999999999</v>
      </c>
      <c r="L4139" t="str">
        <f>RRPS_ALL[[#This Row],[BondID]]&amp;"|"&amp;TEXT(RRPS_ALL[[#This Row],[Date]],"yyyymmdd")</f>
        <v>1038|20061031</v>
      </c>
    </row>
    <row r="4140" spans="1:12" x14ac:dyDescent="0.2">
      <c r="A4140" t="s">
        <v>348</v>
      </c>
      <c r="B4140" t="s">
        <v>348</v>
      </c>
      <c r="C4140" t="s">
        <v>312</v>
      </c>
      <c r="D4140" t="b">
        <v>0</v>
      </c>
      <c r="E4140" t="s">
        <v>348</v>
      </c>
      <c r="F4140" s="5">
        <v>38990</v>
      </c>
      <c r="G4140">
        <v>2.4900000000000002</v>
      </c>
      <c r="I4140">
        <v>100.2277</v>
      </c>
      <c r="L4140" t="str">
        <f>RRPS_ALL[[#This Row],[BondID]]&amp;"|"&amp;TEXT(RRPS_ALL[[#This Row],[Date]],"yyyymmdd")</f>
        <v>1038|20060930</v>
      </c>
    </row>
    <row r="4141" spans="1:12" x14ac:dyDescent="0.2">
      <c r="A4141" t="s">
        <v>348</v>
      </c>
      <c r="B4141" t="s">
        <v>348</v>
      </c>
      <c r="C4141" t="s">
        <v>312</v>
      </c>
      <c r="D4141" t="b">
        <v>0</v>
      </c>
      <c r="E4141" t="s">
        <v>348</v>
      </c>
      <c r="F4141" s="5">
        <v>38960</v>
      </c>
      <c r="G4141">
        <v>2.4729999999999999</v>
      </c>
      <c r="I4141">
        <v>100.54818</v>
      </c>
      <c r="L4141" t="str">
        <f>RRPS_ALL[[#This Row],[BondID]]&amp;"|"&amp;TEXT(RRPS_ALL[[#This Row],[Date]],"yyyymmdd")</f>
        <v>1038|20060831</v>
      </c>
    </row>
    <row r="4142" spans="1:12" x14ac:dyDescent="0.2">
      <c r="A4142" t="s">
        <v>348</v>
      </c>
      <c r="B4142" t="s">
        <v>348</v>
      </c>
      <c r="C4142" t="s">
        <v>312</v>
      </c>
      <c r="D4142" t="b">
        <v>0</v>
      </c>
      <c r="E4142" t="s">
        <v>348</v>
      </c>
      <c r="F4142" s="5">
        <v>38929</v>
      </c>
      <c r="G4142">
        <v>2.3580000000000001</v>
      </c>
      <c r="I4142">
        <v>100.9216</v>
      </c>
      <c r="L4142" t="str">
        <f>RRPS_ALL[[#This Row],[BondID]]&amp;"|"&amp;TEXT(RRPS_ALL[[#This Row],[Date]],"yyyymmdd")</f>
        <v>1038|20060731</v>
      </c>
    </row>
    <row r="4143" spans="1:12" x14ac:dyDescent="0.2">
      <c r="A4143" t="s">
        <v>348</v>
      </c>
      <c r="B4143" t="s">
        <v>348</v>
      </c>
      <c r="C4143" t="s">
        <v>312</v>
      </c>
      <c r="D4143" t="b">
        <v>0</v>
      </c>
      <c r="E4143" t="s">
        <v>348</v>
      </c>
      <c r="F4143" s="5">
        <v>38898</v>
      </c>
      <c r="G4143">
        <v>2.278</v>
      </c>
      <c r="I4143">
        <v>101.27500999999999</v>
      </c>
      <c r="L4143" t="str">
        <f>RRPS_ALL[[#This Row],[BondID]]&amp;"|"&amp;TEXT(RRPS_ALL[[#This Row],[Date]],"yyyymmdd")</f>
        <v>1038|20060630</v>
      </c>
    </row>
    <row r="4144" spans="1:12" x14ac:dyDescent="0.2">
      <c r="A4144" t="s">
        <v>348</v>
      </c>
      <c r="B4144" t="s">
        <v>348</v>
      </c>
      <c r="C4144" t="s">
        <v>312</v>
      </c>
      <c r="D4144" t="b">
        <v>0</v>
      </c>
      <c r="E4144" t="s">
        <v>348</v>
      </c>
      <c r="F4144" s="5">
        <v>38868</v>
      </c>
      <c r="G4144">
        <v>2.1680000000000001</v>
      </c>
      <c r="I4144">
        <v>101.66246</v>
      </c>
      <c r="L4144" t="str">
        <f>RRPS_ALL[[#This Row],[BondID]]&amp;"|"&amp;TEXT(RRPS_ALL[[#This Row],[Date]],"yyyymmdd")</f>
        <v>1038|20060531</v>
      </c>
    </row>
    <row r="4145" spans="1:12" x14ac:dyDescent="0.2">
      <c r="A4145" t="s">
        <v>348</v>
      </c>
      <c r="B4145" t="s">
        <v>348</v>
      </c>
      <c r="C4145" t="s">
        <v>312</v>
      </c>
      <c r="D4145" t="b">
        <v>0</v>
      </c>
      <c r="E4145" t="s">
        <v>348</v>
      </c>
      <c r="F4145" s="5">
        <v>38837</v>
      </c>
      <c r="G4145">
        <v>2.1509999999999998</v>
      </c>
      <c r="I4145">
        <v>102.03537</v>
      </c>
      <c r="L4145" t="str">
        <f>RRPS_ALL[[#This Row],[BondID]]&amp;"|"&amp;TEXT(RRPS_ALL[[#This Row],[Date]],"yyyymmdd")</f>
        <v>1038|20060430</v>
      </c>
    </row>
    <row r="4146" spans="1:12" x14ac:dyDescent="0.2">
      <c r="A4146" t="s">
        <v>348</v>
      </c>
      <c r="B4146" t="s">
        <v>348</v>
      </c>
      <c r="C4146" t="s">
        <v>312</v>
      </c>
      <c r="D4146" t="b">
        <v>0</v>
      </c>
      <c r="E4146" t="s">
        <v>348</v>
      </c>
      <c r="F4146" s="5">
        <v>38656</v>
      </c>
      <c r="G4146">
        <v>2.1</v>
      </c>
      <c r="L4146" t="str">
        <f>RRPS_ALL[[#This Row],[BondID]]&amp;"|"&amp;TEXT(RRPS_ALL[[#This Row],[Date]],"yyyymmdd")</f>
        <v>1038|20051031</v>
      </c>
    </row>
    <row r="4147" spans="1:12" x14ac:dyDescent="0.2">
      <c r="A4147" t="s">
        <v>348</v>
      </c>
      <c r="B4147" t="s">
        <v>348</v>
      </c>
      <c r="C4147" t="s">
        <v>312</v>
      </c>
      <c r="D4147" t="b">
        <v>0</v>
      </c>
      <c r="E4147" t="s">
        <v>348</v>
      </c>
      <c r="F4147" s="5">
        <v>38625</v>
      </c>
      <c r="G4147">
        <v>2.0950000000000002</v>
      </c>
      <c r="L4147" t="str">
        <f>RRPS_ALL[[#This Row],[BondID]]&amp;"|"&amp;TEXT(RRPS_ALL[[#This Row],[Date]],"yyyymmdd")</f>
        <v>1038|20050930</v>
      </c>
    </row>
    <row r="4148" spans="1:12" x14ac:dyDescent="0.2">
      <c r="A4148" t="s">
        <v>348</v>
      </c>
      <c r="B4148" t="s">
        <v>348</v>
      </c>
      <c r="C4148" t="s">
        <v>312</v>
      </c>
      <c r="D4148" t="b">
        <v>0</v>
      </c>
      <c r="E4148" t="s">
        <v>348</v>
      </c>
      <c r="F4148" s="5">
        <v>38595</v>
      </c>
      <c r="G4148">
        <v>1.9650000000000001</v>
      </c>
      <c r="L4148" t="str">
        <f>RRPS_ALL[[#This Row],[BondID]]&amp;"|"&amp;TEXT(RRPS_ALL[[#This Row],[Date]],"yyyymmdd")</f>
        <v>1038|20050831</v>
      </c>
    </row>
    <row r="4149" spans="1:12" x14ac:dyDescent="0.2">
      <c r="A4149" t="s">
        <v>348</v>
      </c>
      <c r="B4149" t="s">
        <v>348</v>
      </c>
      <c r="C4149" t="s">
        <v>312</v>
      </c>
      <c r="D4149" t="b">
        <v>0</v>
      </c>
      <c r="E4149" t="s">
        <v>348</v>
      </c>
      <c r="F4149" s="5">
        <v>38564</v>
      </c>
      <c r="G4149">
        <v>1.8919999999999999</v>
      </c>
      <c r="L4149" t="str">
        <f>RRPS_ALL[[#This Row],[BondID]]&amp;"|"&amp;TEXT(RRPS_ALL[[#This Row],[Date]],"yyyymmdd")</f>
        <v>1038|20050731</v>
      </c>
    </row>
    <row r="4150" spans="1:12" x14ac:dyDescent="0.2">
      <c r="A4150" t="s">
        <v>348</v>
      </c>
      <c r="B4150" t="s">
        <v>348</v>
      </c>
      <c r="C4150" t="s">
        <v>312</v>
      </c>
      <c r="D4150" t="b">
        <v>0</v>
      </c>
      <c r="E4150" t="s">
        <v>348</v>
      </c>
      <c r="F4150" s="5">
        <v>38533</v>
      </c>
      <c r="G4150">
        <v>1.772</v>
      </c>
      <c r="L4150" t="str">
        <f>RRPS_ALL[[#This Row],[BondID]]&amp;"|"&amp;TEXT(RRPS_ALL[[#This Row],[Date]],"yyyymmdd")</f>
        <v>1038|20050630</v>
      </c>
    </row>
    <row r="4151" spans="1:12" x14ac:dyDescent="0.2">
      <c r="A4151" t="s">
        <v>348</v>
      </c>
      <c r="B4151" t="s">
        <v>348</v>
      </c>
      <c r="C4151" t="s">
        <v>312</v>
      </c>
      <c r="D4151" t="b">
        <v>0</v>
      </c>
      <c r="E4151" t="s">
        <v>348</v>
      </c>
      <c r="F4151" s="5">
        <v>38503</v>
      </c>
      <c r="G4151">
        <v>2</v>
      </c>
      <c r="L4151" t="str">
        <f>RRPS_ALL[[#This Row],[BondID]]&amp;"|"&amp;TEXT(RRPS_ALL[[#This Row],[Date]],"yyyymmdd")</f>
        <v>1038|20050531</v>
      </c>
    </row>
    <row r="4152" spans="1:12" x14ac:dyDescent="0.2">
      <c r="A4152" t="s">
        <v>348</v>
      </c>
      <c r="B4152" t="s">
        <v>348</v>
      </c>
      <c r="C4152" t="s">
        <v>312</v>
      </c>
      <c r="D4152" t="b">
        <v>0</v>
      </c>
      <c r="E4152" t="s">
        <v>348</v>
      </c>
      <c r="F4152" s="5">
        <v>37864</v>
      </c>
      <c r="G4152">
        <v>3.8620000000000001</v>
      </c>
      <c r="L4152" t="str">
        <f>RRPS_ALL[[#This Row],[BondID]]&amp;"|"&amp;TEXT(RRPS_ALL[[#This Row],[Date]],"yyyymmdd")</f>
        <v>1038|20030831</v>
      </c>
    </row>
    <row r="4153" spans="1:12" x14ac:dyDescent="0.2">
      <c r="A4153" t="s">
        <v>348</v>
      </c>
      <c r="B4153" t="s">
        <v>348</v>
      </c>
      <c r="C4153" t="s">
        <v>312</v>
      </c>
      <c r="D4153" t="b">
        <v>0</v>
      </c>
      <c r="E4153" t="s">
        <v>348</v>
      </c>
      <c r="F4153" s="5">
        <v>37680</v>
      </c>
      <c r="G4153">
        <v>3.8940000000000001</v>
      </c>
      <c r="I4153">
        <v>108.905</v>
      </c>
      <c r="L4153" t="str">
        <f>RRPS_ALL[[#This Row],[BondID]]&amp;"|"&amp;TEXT(RRPS_ALL[[#This Row],[Date]],"yyyymmdd")</f>
        <v>1038|20030228</v>
      </c>
    </row>
    <row r="4154" spans="1:12" x14ac:dyDescent="0.2">
      <c r="A4154" t="s">
        <v>348</v>
      </c>
      <c r="B4154" t="s">
        <v>348</v>
      </c>
      <c r="C4154" t="s">
        <v>312</v>
      </c>
      <c r="D4154" t="b">
        <v>0</v>
      </c>
      <c r="E4154" t="s">
        <v>348</v>
      </c>
      <c r="F4154" s="5">
        <v>37652</v>
      </c>
      <c r="G4154">
        <v>3.996</v>
      </c>
      <c r="I4154">
        <v>108.58499999999999</v>
      </c>
      <c r="L4154" t="str">
        <f>RRPS_ALL[[#This Row],[BondID]]&amp;"|"&amp;TEXT(RRPS_ALL[[#This Row],[Date]],"yyyymmdd")</f>
        <v>1038|20030131</v>
      </c>
    </row>
    <row r="4155" spans="1:12" x14ac:dyDescent="0.2">
      <c r="A4155" t="s">
        <v>348</v>
      </c>
      <c r="B4155" t="s">
        <v>348</v>
      </c>
      <c r="C4155" t="s">
        <v>312</v>
      </c>
      <c r="D4155" t="b">
        <v>0</v>
      </c>
      <c r="E4155" t="s">
        <v>348</v>
      </c>
      <c r="F4155" s="5">
        <v>37621</v>
      </c>
      <c r="G4155">
        <v>4.0250000000000004</v>
      </c>
      <c r="I4155">
        <v>108.655</v>
      </c>
      <c r="L4155" t="str">
        <f>RRPS_ALL[[#This Row],[BondID]]&amp;"|"&amp;TEXT(RRPS_ALL[[#This Row],[Date]],"yyyymmdd")</f>
        <v>1038|20021231</v>
      </c>
    </row>
    <row r="4156" spans="1:12" x14ac:dyDescent="0.2">
      <c r="A4156" t="s">
        <v>348</v>
      </c>
      <c r="B4156" t="s">
        <v>348</v>
      </c>
      <c r="C4156" t="s">
        <v>312</v>
      </c>
      <c r="D4156" t="b">
        <v>0</v>
      </c>
      <c r="E4156" t="s">
        <v>348</v>
      </c>
      <c r="F4156" s="5">
        <v>37590</v>
      </c>
      <c r="G4156">
        <v>4.484</v>
      </c>
      <c r="I4156">
        <v>107.15</v>
      </c>
      <c r="L4156" t="str">
        <f>RRPS_ALL[[#This Row],[BondID]]&amp;"|"&amp;TEXT(RRPS_ALL[[#This Row],[Date]],"yyyymmdd")</f>
        <v>1038|20021130</v>
      </c>
    </row>
    <row r="4157" spans="1:12" x14ac:dyDescent="0.2">
      <c r="A4157" t="s">
        <v>348</v>
      </c>
      <c r="B4157" t="s">
        <v>348</v>
      </c>
      <c r="C4157" t="s">
        <v>312</v>
      </c>
      <c r="D4157" t="b">
        <v>0</v>
      </c>
      <c r="E4157" t="s">
        <v>348</v>
      </c>
      <c r="F4157" s="5">
        <v>37560</v>
      </c>
      <c r="G4157">
        <v>4.6609999999999996</v>
      </c>
      <c r="I4157">
        <v>106.66</v>
      </c>
      <c r="L4157" t="str">
        <f>RRPS_ALL[[#This Row],[BondID]]&amp;"|"&amp;TEXT(RRPS_ALL[[#This Row],[Date]],"yyyymmdd")</f>
        <v>1038|20021031</v>
      </c>
    </row>
    <row r="4158" spans="1:12" x14ac:dyDescent="0.2">
      <c r="A4158" t="s">
        <v>348</v>
      </c>
      <c r="B4158" t="s">
        <v>348</v>
      </c>
      <c r="C4158" t="s">
        <v>312</v>
      </c>
      <c r="D4158" t="b">
        <v>0</v>
      </c>
      <c r="E4158" t="s">
        <v>348</v>
      </c>
      <c r="F4158" s="5">
        <v>37529</v>
      </c>
      <c r="G4158">
        <v>4.47</v>
      </c>
      <c r="I4158">
        <v>107.51</v>
      </c>
      <c r="L4158" t="str">
        <f>RRPS_ALL[[#This Row],[BondID]]&amp;"|"&amp;TEXT(RRPS_ALL[[#This Row],[Date]],"yyyymmdd")</f>
        <v>1038|20020930</v>
      </c>
    </row>
    <row r="4159" spans="1:12" x14ac:dyDescent="0.2">
      <c r="A4159" t="s">
        <v>348</v>
      </c>
      <c r="B4159" t="s">
        <v>348</v>
      </c>
      <c r="C4159" t="s">
        <v>312</v>
      </c>
      <c r="D4159" t="b">
        <v>0</v>
      </c>
      <c r="E4159" t="s">
        <v>348</v>
      </c>
      <c r="F4159" s="5">
        <v>37499</v>
      </c>
      <c r="G4159">
        <v>4.8079999999999998</v>
      </c>
      <c r="I4159">
        <v>106.37</v>
      </c>
      <c r="L4159" t="str">
        <f>RRPS_ALL[[#This Row],[BondID]]&amp;"|"&amp;TEXT(RRPS_ALL[[#This Row],[Date]],"yyyymmdd")</f>
        <v>1038|20020831</v>
      </c>
    </row>
    <row r="4160" spans="1:12" x14ac:dyDescent="0.2">
      <c r="A4160" t="s">
        <v>348</v>
      </c>
      <c r="B4160" t="s">
        <v>348</v>
      </c>
      <c r="C4160" t="s">
        <v>312</v>
      </c>
      <c r="D4160" t="b">
        <v>0</v>
      </c>
      <c r="E4160" t="s">
        <v>348</v>
      </c>
      <c r="F4160" s="5">
        <v>37468</v>
      </c>
      <c r="G4160">
        <v>4.9349999999999996</v>
      </c>
      <c r="I4160">
        <v>105.925</v>
      </c>
      <c r="L4160" t="str">
        <f>RRPS_ALL[[#This Row],[BondID]]&amp;"|"&amp;TEXT(RRPS_ALL[[#This Row],[Date]],"yyyymmdd")</f>
        <v>1038|20020731</v>
      </c>
    </row>
    <row r="4161" spans="1:12" x14ac:dyDescent="0.2">
      <c r="A4161" t="s">
        <v>348</v>
      </c>
      <c r="B4161" t="s">
        <v>348</v>
      </c>
      <c r="C4161" t="s">
        <v>312</v>
      </c>
      <c r="D4161" t="b">
        <v>0</v>
      </c>
      <c r="E4161" t="s">
        <v>348</v>
      </c>
      <c r="F4161" s="5">
        <v>37437</v>
      </c>
      <c r="G4161">
        <v>5.2030000000000003</v>
      </c>
      <c r="I4161">
        <v>104.94</v>
      </c>
      <c r="L4161" t="str">
        <f>RRPS_ALL[[#This Row],[BondID]]&amp;"|"&amp;TEXT(RRPS_ALL[[#This Row],[Date]],"yyyymmdd")</f>
        <v>1038|20020630</v>
      </c>
    </row>
    <row r="4162" spans="1:12" x14ac:dyDescent="0.2">
      <c r="A4162" t="s">
        <v>348</v>
      </c>
      <c r="B4162" t="s">
        <v>348</v>
      </c>
      <c r="C4162" t="s">
        <v>312</v>
      </c>
      <c r="D4162" t="b">
        <v>0</v>
      </c>
      <c r="E4162" t="s">
        <v>348</v>
      </c>
      <c r="F4162" s="5">
        <v>37407</v>
      </c>
      <c r="G4162">
        <v>5.4260000000000002</v>
      </c>
      <c r="I4162">
        <v>104.19</v>
      </c>
      <c r="L4162" t="str">
        <f>RRPS_ALL[[#This Row],[BondID]]&amp;"|"&amp;TEXT(RRPS_ALL[[#This Row],[Date]],"yyyymmdd")</f>
        <v>1038|20020531</v>
      </c>
    </row>
    <row r="4163" spans="1:12" x14ac:dyDescent="0.2">
      <c r="A4163" t="s">
        <v>348</v>
      </c>
      <c r="B4163" t="s">
        <v>348</v>
      </c>
      <c r="C4163" t="s">
        <v>312</v>
      </c>
      <c r="D4163" t="b">
        <v>0</v>
      </c>
      <c r="E4163" t="s">
        <v>348</v>
      </c>
      <c r="F4163" s="5">
        <v>37376</v>
      </c>
      <c r="G4163">
        <v>5.415</v>
      </c>
      <c r="I4163">
        <v>104.19499999999999</v>
      </c>
      <c r="L4163" t="str">
        <f>RRPS_ALL[[#This Row],[BondID]]&amp;"|"&amp;TEXT(RRPS_ALL[[#This Row],[Date]],"yyyymmdd")</f>
        <v>1038|20020430</v>
      </c>
    </row>
    <row r="4164" spans="1:12" x14ac:dyDescent="0.2">
      <c r="A4164" t="s">
        <v>348</v>
      </c>
      <c r="B4164" t="s">
        <v>348</v>
      </c>
      <c r="C4164" t="s">
        <v>312</v>
      </c>
      <c r="D4164" t="b">
        <v>0</v>
      </c>
      <c r="E4164" t="s">
        <v>348</v>
      </c>
      <c r="F4164" s="5">
        <v>37346</v>
      </c>
      <c r="G4164">
        <v>5.5110000000000001</v>
      </c>
      <c r="I4164">
        <v>103.86</v>
      </c>
      <c r="L4164" t="str">
        <f>RRPS_ALL[[#This Row],[BondID]]&amp;"|"&amp;TEXT(RRPS_ALL[[#This Row],[Date]],"yyyymmdd")</f>
        <v>1038|20020331</v>
      </c>
    </row>
    <row r="4165" spans="1:12" x14ac:dyDescent="0.2">
      <c r="A4165" t="s">
        <v>348</v>
      </c>
      <c r="B4165" t="s">
        <v>348</v>
      </c>
      <c r="C4165" t="s">
        <v>312</v>
      </c>
      <c r="D4165" t="b">
        <v>0</v>
      </c>
      <c r="E4165" t="s">
        <v>348</v>
      </c>
      <c r="F4165" s="5">
        <v>37315</v>
      </c>
      <c r="G4165">
        <v>5.1589999999999998</v>
      </c>
      <c r="I4165">
        <v>105.44</v>
      </c>
      <c r="L4165" t="str">
        <f>RRPS_ALL[[#This Row],[BondID]]&amp;"|"&amp;TEXT(RRPS_ALL[[#This Row],[Date]],"yyyymmdd")</f>
        <v>1038|20020228</v>
      </c>
    </row>
    <row r="4166" spans="1:12" x14ac:dyDescent="0.2">
      <c r="A4166" t="s">
        <v>348</v>
      </c>
      <c r="B4166" t="s">
        <v>348</v>
      </c>
      <c r="C4166" t="s">
        <v>312</v>
      </c>
      <c r="D4166" t="b">
        <v>0</v>
      </c>
      <c r="E4166" t="s">
        <v>348</v>
      </c>
      <c r="F4166" s="5">
        <v>37287</v>
      </c>
      <c r="G4166">
        <v>5.1319999999999997</v>
      </c>
      <c r="I4166">
        <v>105.605</v>
      </c>
      <c r="L4166" t="str">
        <f>RRPS_ALL[[#This Row],[BondID]]&amp;"|"&amp;TEXT(RRPS_ALL[[#This Row],[Date]],"yyyymmdd")</f>
        <v>1038|20020131</v>
      </c>
    </row>
    <row r="4167" spans="1:12" x14ac:dyDescent="0.2">
      <c r="A4167" t="s">
        <v>348</v>
      </c>
      <c r="B4167" t="s">
        <v>348</v>
      </c>
      <c r="C4167" t="s">
        <v>312</v>
      </c>
      <c r="D4167" t="b">
        <v>0</v>
      </c>
      <c r="E4167" t="s">
        <v>348</v>
      </c>
      <c r="F4167" s="5">
        <v>37256</v>
      </c>
      <c r="G4167">
        <v>5.09</v>
      </c>
      <c r="I4167">
        <v>105.97</v>
      </c>
      <c r="L4167" t="str">
        <f>RRPS_ALL[[#This Row],[BondID]]&amp;"|"&amp;TEXT(RRPS_ALL[[#This Row],[Date]],"yyyymmdd")</f>
        <v>1038|20011231</v>
      </c>
    </row>
    <row r="4168" spans="1:12" x14ac:dyDescent="0.2">
      <c r="A4168" t="s">
        <v>348</v>
      </c>
      <c r="B4168" t="s">
        <v>348</v>
      </c>
      <c r="C4168" t="s">
        <v>312</v>
      </c>
      <c r="D4168" t="b">
        <v>0</v>
      </c>
      <c r="E4168" t="s">
        <v>348</v>
      </c>
      <c r="F4168" s="5">
        <v>37225</v>
      </c>
      <c r="G4168">
        <v>4.7880000000000003</v>
      </c>
      <c r="I4168">
        <v>107.4</v>
      </c>
      <c r="L4168" t="str">
        <f>RRPS_ALL[[#This Row],[BondID]]&amp;"|"&amp;TEXT(RRPS_ALL[[#This Row],[Date]],"yyyymmdd")</f>
        <v>1038|20011130</v>
      </c>
    </row>
    <row r="4169" spans="1:12" x14ac:dyDescent="0.2">
      <c r="A4169" t="s">
        <v>348</v>
      </c>
      <c r="B4169" t="s">
        <v>348</v>
      </c>
      <c r="C4169" t="s">
        <v>312</v>
      </c>
      <c r="D4169" t="b">
        <v>0</v>
      </c>
      <c r="E4169" t="s">
        <v>348</v>
      </c>
      <c r="F4169" s="5">
        <v>37195</v>
      </c>
      <c r="G4169">
        <v>4.5179999999999998</v>
      </c>
      <c r="I4169">
        <v>108.765</v>
      </c>
      <c r="L4169" t="str">
        <f>RRPS_ALL[[#This Row],[BondID]]&amp;"|"&amp;TEXT(RRPS_ALL[[#This Row],[Date]],"yyyymmdd")</f>
        <v>1038|20011031</v>
      </c>
    </row>
    <row r="4170" spans="1:12" x14ac:dyDescent="0.2">
      <c r="A4170" t="s">
        <v>348</v>
      </c>
      <c r="B4170" t="s">
        <v>348</v>
      </c>
      <c r="C4170" t="s">
        <v>312</v>
      </c>
      <c r="D4170" t="b">
        <v>0</v>
      </c>
      <c r="E4170" t="s">
        <v>348</v>
      </c>
      <c r="F4170" s="5">
        <v>37164</v>
      </c>
      <c r="G4170">
        <v>4.7919999999999998</v>
      </c>
      <c r="I4170">
        <v>107.55500000000001</v>
      </c>
      <c r="L4170" t="str">
        <f>RRPS_ALL[[#This Row],[BondID]]&amp;"|"&amp;TEXT(RRPS_ALL[[#This Row],[Date]],"yyyymmdd")</f>
        <v>1038|20010930</v>
      </c>
    </row>
    <row r="4171" spans="1:12" x14ac:dyDescent="0.2">
      <c r="A4171" t="s">
        <v>348</v>
      </c>
      <c r="B4171" t="s">
        <v>348</v>
      </c>
      <c r="C4171" t="s">
        <v>312</v>
      </c>
      <c r="D4171" t="b">
        <v>0</v>
      </c>
      <c r="E4171" t="s">
        <v>348</v>
      </c>
      <c r="F4171" s="5">
        <v>37134</v>
      </c>
      <c r="G4171">
        <v>4.8120000000000003</v>
      </c>
      <c r="I4171">
        <v>107.72</v>
      </c>
      <c r="L4171" t="str">
        <f>RRPS_ALL[[#This Row],[BondID]]&amp;"|"&amp;TEXT(RRPS_ALL[[#This Row],[Date]],"yyyymmdd")</f>
        <v>1038|20010831</v>
      </c>
    </row>
    <row r="4172" spans="1:12" x14ac:dyDescent="0.2">
      <c r="A4172" t="s">
        <v>348</v>
      </c>
      <c r="B4172" t="s">
        <v>348</v>
      </c>
      <c r="C4172" t="s">
        <v>312</v>
      </c>
      <c r="D4172" t="b">
        <v>0</v>
      </c>
      <c r="E4172" t="s">
        <v>348</v>
      </c>
      <c r="F4172" s="5">
        <v>37103</v>
      </c>
      <c r="G4172">
        <v>4.9649999999999999</v>
      </c>
      <c r="I4172">
        <v>106.91500000000001</v>
      </c>
      <c r="L4172" t="str">
        <f>RRPS_ALL[[#This Row],[BondID]]&amp;"|"&amp;TEXT(RRPS_ALL[[#This Row],[Date]],"yyyymmdd")</f>
        <v>1038|20010731</v>
      </c>
    </row>
    <row r="4173" spans="1:12" x14ac:dyDescent="0.2">
      <c r="A4173" t="s">
        <v>348</v>
      </c>
      <c r="B4173" t="s">
        <v>348</v>
      </c>
      <c r="C4173" t="s">
        <v>312</v>
      </c>
      <c r="D4173" t="b">
        <v>0</v>
      </c>
      <c r="E4173" t="s">
        <v>348</v>
      </c>
      <c r="F4173" s="5">
        <v>37072</v>
      </c>
      <c r="G4173">
        <v>5.2919999999999998</v>
      </c>
      <c r="I4173">
        <v>105.52</v>
      </c>
      <c r="L4173" t="str">
        <f>RRPS_ALL[[#This Row],[BondID]]&amp;"|"&amp;TEXT(RRPS_ALL[[#This Row],[Date]],"yyyymmdd")</f>
        <v>1038|20010630</v>
      </c>
    </row>
    <row r="4174" spans="1:12" x14ac:dyDescent="0.2">
      <c r="A4174" t="s">
        <v>348</v>
      </c>
      <c r="B4174" t="s">
        <v>348</v>
      </c>
      <c r="C4174" t="s">
        <v>312</v>
      </c>
      <c r="D4174" t="b">
        <v>0</v>
      </c>
      <c r="E4174" t="s">
        <v>348</v>
      </c>
      <c r="F4174" s="5">
        <v>37042</v>
      </c>
      <c r="G4174">
        <v>5.069</v>
      </c>
      <c r="I4174">
        <v>106.565</v>
      </c>
      <c r="L4174" t="str">
        <f>RRPS_ALL[[#This Row],[BondID]]&amp;"|"&amp;TEXT(RRPS_ALL[[#This Row],[Date]],"yyyymmdd")</f>
        <v>1038|20010531</v>
      </c>
    </row>
    <row r="4175" spans="1:12" x14ac:dyDescent="0.2">
      <c r="A4175" t="s">
        <v>348</v>
      </c>
      <c r="B4175" t="s">
        <v>348</v>
      </c>
      <c r="C4175" t="s">
        <v>312</v>
      </c>
      <c r="D4175" t="b">
        <v>0</v>
      </c>
      <c r="E4175" t="s">
        <v>348</v>
      </c>
      <c r="F4175" s="5">
        <v>37011</v>
      </c>
      <c r="G4175">
        <v>4.8840000000000003</v>
      </c>
      <c r="I4175">
        <v>107.63</v>
      </c>
      <c r="L4175" t="str">
        <f>RRPS_ALL[[#This Row],[BondID]]&amp;"|"&amp;TEXT(RRPS_ALL[[#This Row],[Date]],"yyyymmdd")</f>
        <v>1038|20010430</v>
      </c>
    </row>
    <row r="4176" spans="1:12" x14ac:dyDescent="0.2">
      <c r="A4176" t="s">
        <v>348</v>
      </c>
      <c r="B4176" t="s">
        <v>348</v>
      </c>
      <c r="C4176" t="s">
        <v>312</v>
      </c>
      <c r="D4176" t="b">
        <v>0</v>
      </c>
      <c r="E4176" t="s">
        <v>348</v>
      </c>
      <c r="F4176" s="5">
        <v>36981</v>
      </c>
      <c r="G4176">
        <v>4.4119999999999999</v>
      </c>
      <c r="I4176">
        <v>110.13</v>
      </c>
      <c r="L4176" t="str">
        <f>RRPS_ALL[[#This Row],[BondID]]&amp;"|"&amp;TEXT(RRPS_ALL[[#This Row],[Date]],"yyyymmdd")</f>
        <v>1038|20010331</v>
      </c>
    </row>
    <row r="4177" spans="1:12" x14ac:dyDescent="0.2">
      <c r="A4177" t="s">
        <v>348</v>
      </c>
      <c r="B4177" t="s">
        <v>348</v>
      </c>
      <c r="C4177" t="s">
        <v>312</v>
      </c>
      <c r="D4177" t="b">
        <v>0</v>
      </c>
      <c r="E4177" t="s">
        <v>348</v>
      </c>
      <c r="F4177" s="5">
        <v>36950</v>
      </c>
      <c r="G4177">
        <v>4.5940000000000003</v>
      </c>
      <c r="I4177">
        <v>109.30500000000001</v>
      </c>
      <c r="L4177" t="str">
        <f>RRPS_ALL[[#This Row],[BondID]]&amp;"|"&amp;TEXT(RRPS_ALL[[#This Row],[Date]],"yyyymmdd")</f>
        <v>1038|20010228</v>
      </c>
    </row>
    <row r="4178" spans="1:12" x14ac:dyDescent="0.2">
      <c r="A4178" t="s">
        <v>348</v>
      </c>
      <c r="B4178" t="s">
        <v>348</v>
      </c>
      <c r="C4178" t="s">
        <v>312</v>
      </c>
      <c r="D4178" t="b">
        <v>0</v>
      </c>
      <c r="E4178" t="s">
        <v>348</v>
      </c>
      <c r="F4178" s="5">
        <v>36922</v>
      </c>
      <c r="G4178">
        <v>4.5359999999999996</v>
      </c>
      <c r="I4178">
        <v>109.72</v>
      </c>
      <c r="L4178" t="str">
        <f>RRPS_ALL[[#This Row],[BondID]]&amp;"|"&amp;TEXT(RRPS_ALL[[#This Row],[Date]],"yyyymmdd")</f>
        <v>1038|20010131</v>
      </c>
    </row>
    <row r="4179" spans="1:12" x14ac:dyDescent="0.2">
      <c r="A4179" t="s">
        <v>348</v>
      </c>
      <c r="B4179" t="s">
        <v>348</v>
      </c>
      <c r="C4179" t="s">
        <v>312</v>
      </c>
      <c r="D4179" t="b">
        <v>0</v>
      </c>
      <c r="E4179" t="s">
        <v>348</v>
      </c>
      <c r="F4179" s="5">
        <v>36891</v>
      </c>
      <c r="G4179">
        <v>4.6079999999999997</v>
      </c>
      <c r="I4179">
        <v>109.455</v>
      </c>
      <c r="L4179" t="str">
        <f>RRPS_ALL[[#This Row],[BondID]]&amp;"|"&amp;TEXT(RRPS_ALL[[#This Row],[Date]],"yyyymmdd")</f>
        <v>1038|20001231</v>
      </c>
    </row>
    <row r="4180" spans="1:12" x14ac:dyDescent="0.2">
      <c r="A4180" t="s">
        <v>348</v>
      </c>
      <c r="B4180" t="s">
        <v>348</v>
      </c>
      <c r="C4180" t="s">
        <v>312</v>
      </c>
      <c r="D4180" t="b">
        <v>0</v>
      </c>
      <c r="E4180" t="s">
        <v>348</v>
      </c>
      <c r="F4180" s="5">
        <v>36860</v>
      </c>
      <c r="G4180">
        <v>4.9109999999999996</v>
      </c>
      <c r="I4180">
        <v>107.985</v>
      </c>
      <c r="L4180" t="str">
        <f>RRPS_ALL[[#This Row],[BondID]]&amp;"|"&amp;TEXT(RRPS_ALL[[#This Row],[Date]],"yyyymmdd")</f>
        <v>1038|20001130</v>
      </c>
    </row>
    <row r="4181" spans="1:12" x14ac:dyDescent="0.2">
      <c r="A4181" t="s">
        <v>348</v>
      </c>
      <c r="B4181" t="s">
        <v>348</v>
      </c>
      <c r="C4181" t="s">
        <v>312</v>
      </c>
      <c r="D4181" t="b">
        <v>0</v>
      </c>
      <c r="E4181" t="s">
        <v>348</v>
      </c>
      <c r="F4181" s="5">
        <v>36830</v>
      </c>
      <c r="G4181">
        <v>5.0659999999999998</v>
      </c>
      <c r="I4181">
        <v>107.235</v>
      </c>
      <c r="L4181" t="str">
        <f>RRPS_ALL[[#This Row],[BondID]]&amp;"|"&amp;TEXT(RRPS_ALL[[#This Row],[Date]],"yyyymmdd")</f>
        <v>1038|20001031</v>
      </c>
    </row>
    <row r="4182" spans="1:12" x14ac:dyDescent="0.2">
      <c r="A4182" t="s">
        <v>348</v>
      </c>
      <c r="B4182" t="s">
        <v>348</v>
      </c>
      <c r="C4182" t="s">
        <v>312</v>
      </c>
      <c r="D4182" t="b">
        <v>0</v>
      </c>
      <c r="E4182" t="s">
        <v>348</v>
      </c>
      <c r="F4182" s="5">
        <v>36799</v>
      </c>
      <c r="G4182">
        <v>5.1719999999999997</v>
      </c>
      <c r="I4182">
        <v>106.785</v>
      </c>
      <c r="L4182" t="str">
        <f>RRPS_ALL[[#This Row],[BondID]]&amp;"|"&amp;TEXT(RRPS_ALL[[#This Row],[Date]],"yyyymmdd")</f>
        <v>1038|20000930</v>
      </c>
    </row>
    <row r="4183" spans="1:12" x14ac:dyDescent="0.2">
      <c r="A4183" t="s">
        <v>348</v>
      </c>
      <c r="B4183" t="s">
        <v>348</v>
      </c>
      <c r="C4183" t="s">
        <v>312</v>
      </c>
      <c r="D4183" t="b">
        <v>0</v>
      </c>
      <c r="E4183" t="s">
        <v>348</v>
      </c>
      <c r="F4183" s="5">
        <v>36769</v>
      </c>
      <c r="G4183">
        <v>5.2690000000000001</v>
      </c>
      <c r="I4183">
        <v>106.3</v>
      </c>
      <c r="L4183" t="str">
        <f>RRPS_ALL[[#This Row],[BondID]]&amp;"|"&amp;TEXT(RRPS_ALL[[#This Row],[Date]],"yyyymmdd")</f>
        <v>1038|20000831</v>
      </c>
    </row>
    <row r="4184" spans="1:12" x14ac:dyDescent="0.2">
      <c r="A4184" t="s">
        <v>348</v>
      </c>
      <c r="B4184" t="s">
        <v>348</v>
      </c>
      <c r="C4184" t="s">
        <v>312</v>
      </c>
      <c r="D4184" t="b">
        <v>0</v>
      </c>
      <c r="E4184" t="s">
        <v>348</v>
      </c>
      <c r="F4184" s="5">
        <v>36738</v>
      </c>
      <c r="G4184">
        <v>5.3380000000000001</v>
      </c>
      <c r="I4184">
        <v>105.995</v>
      </c>
      <c r="L4184" t="str">
        <f>RRPS_ALL[[#This Row],[BondID]]&amp;"|"&amp;TEXT(RRPS_ALL[[#This Row],[Date]],"yyyymmdd")</f>
        <v>1038|20000731</v>
      </c>
    </row>
    <row r="4185" spans="1:12" x14ac:dyDescent="0.2">
      <c r="A4185" t="s">
        <v>348</v>
      </c>
      <c r="B4185" t="s">
        <v>348</v>
      </c>
      <c r="C4185" t="s">
        <v>312</v>
      </c>
      <c r="D4185" t="b">
        <v>0</v>
      </c>
      <c r="E4185" t="s">
        <v>348</v>
      </c>
      <c r="F4185" s="5">
        <v>36707</v>
      </c>
      <c r="G4185">
        <v>5.3109999999999999</v>
      </c>
      <c r="I4185">
        <v>106.24</v>
      </c>
      <c r="L4185" t="str">
        <f>RRPS_ALL[[#This Row],[BondID]]&amp;"|"&amp;TEXT(RRPS_ALL[[#This Row],[Date]],"yyyymmdd")</f>
        <v>1038|20000630</v>
      </c>
    </row>
    <row r="4186" spans="1:12" x14ac:dyDescent="0.2">
      <c r="A4186" t="s">
        <v>348</v>
      </c>
      <c r="B4186" t="s">
        <v>348</v>
      </c>
      <c r="C4186" t="s">
        <v>312</v>
      </c>
      <c r="D4186" t="b">
        <v>0</v>
      </c>
      <c r="E4186" t="s">
        <v>348</v>
      </c>
      <c r="F4186" s="5">
        <v>36677</v>
      </c>
      <c r="G4186">
        <v>5.2649999999999997</v>
      </c>
      <c r="I4186">
        <v>106.535</v>
      </c>
      <c r="L4186" t="str">
        <f>RRPS_ALL[[#This Row],[BondID]]&amp;"|"&amp;TEXT(RRPS_ALL[[#This Row],[Date]],"yyyymmdd")</f>
        <v>1038|20000531</v>
      </c>
    </row>
    <row r="4187" spans="1:12" x14ac:dyDescent="0.2">
      <c r="A4187" t="s">
        <v>348</v>
      </c>
      <c r="B4187" t="s">
        <v>348</v>
      </c>
      <c r="C4187" t="s">
        <v>312</v>
      </c>
      <c r="D4187" t="b">
        <v>0</v>
      </c>
      <c r="E4187" t="s">
        <v>348</v>
      </c>
      <c r="F4187" s="5">
        <v>36646</v>
      </c>
      <c r="G4187">
        <v>5.4160000000000004</v>
      </c>
      <c r="I4187">
        <v>105.81</v>
      </c>
      <c r="L4187" t="str">
        <f>RRPS_ALL[[#This Row],[BondID]]&amp;"|"&amp;TEXT(RRPS_ALL[[#This Row],[Date]],"yyyymmdd")</f>
        <v>1038|20000430</v>
      </c>
    </row>
    <row r="4188" spans="1:12" x14ac:dyDescent="0.2">
      <c r="A4188" t="s">
        <v>348</v>
      </c>
      <c r="B4188" t="s">
        <v>348</v>
      </c>
      <c r="C4188" t="s">
        <v>312</v>
      </c>
      <c r="D4188" t="b">
        <v>0</v>
      </c>
      <c r="E4188" t="s">
        <v>348</v>
      </c>
      <c r="F4188" s="5">
        <v>36616</v>
      </c>
      <c r="G4188">
        <v>5.3609999999999998</v>
      </c>
      <c r="I4188">
        <v>106.145</v>
      </c>
      <c r="L4188" t="str">
        <f>RRPS_ALL[[#This Row],[BondID]]&amp;"|"&amp;TEXT(RRPS_ALL[[#This Row],[Date]],"yyyymmdd")</f>
        <v>1038|20000331</v>
      </c>
    </row>
    <row r="4189" spans="1:12" x14ac:dyDescent="0.2">
      <c r="A4189" t="s">
        <v>348</v>
      </c>
      <c r="B4189" t="s">
        <v>348</v>
      </c>
      <c r="C4189" t="s">
        <v>312</v>
      </c>
      <c r="D4189" t="b">
        <v>0</v>
      </c>
      <c r="E4189" t="s">
        <v>348</v>
      </c>
      <c r="F4189" s="5">
        <v>36585</v>
      </c>
      <c r="G4189">
        <v>5.77</v>
      </c>
      <c r="I4189">
        <v>103.955</v>
      </c>
      <c r="L4189" t="str">
        <f>RRPS_ALL[[#This Row],[BondID]]&amp;"|"&amp;TEXT(RRPS_ALL[[#This Row],[Date]],"yyyymmdd")</f>
        <v>1038|20000229</v>
      </c>
    </row>
    <row r="4190" spans="1:12" x14ac:dyDescent="0.2">
      <c r="A4190" t="s">
        <v>348</v>
      </c>
      <c r="B4190" t="s">
        <v>348</v>
      </c>
      <c r="C4190" t="s">
        <v>312</v>
      </c>
      <c r="D4190" t="b">
        <v>0</v>
      </c>
      <c r="E4190" t="s">
        <v>348</v>
      </c>
      <c r="F4190" s="5">
        <v>36556</v>
      </c>
      <c r="G4190">
        <v>5.8840000000000003</v>
      </c>
      <c r="I4190">
        <v>103.32</v>
      </c>
      <c r="L4190" t="str">
        <f>RRPS_ALL[[#This Row],[BondID]]&amp;"|"&amp;TEXT(RRPS_ALL[[#This Row],[Date]],"yyyymmdd")</f>
        <v>1038|20000131</v>
      </c>
    </row>
    <row r="4191" spans="1:12" x14ac:dyDescent="0.2">
      <c r="A4191" t="s">
        <v>348</v>
      </c>
      <c r="B4191" t="s">
        <v>348</v>
      </c>
      <c r="C4191" t="s">
        <v>312</v>
      </c>
      <c r="D4191" t="b">
        <v>0</v>
      </c>
      <c r="E4191" t="s">
        <v>348</v>
      </c>
      <c r="F4191" s="5">
        <v>36525</v>
      </c>
      <c r="G4191">
        <v>5.6020000000000003</v>
      </c>
      <c r="I4191">
        <v>104.97499999999999</v>
      </c>
      <c r="L4191" t="str">
        <f>RRPS_ALL[[#This Row],[BondID]]&amp;"|"&amp;TEXT(RRPS_ALL[[#This Row],[Date]],"yyyymmdd")</f>
        <v>1038|19991231</v>
      </c>
    </row>
    <row r="4192" spans="1:12" x14ac:dyDescent="0.2">
      <c r="A4192" t="s">
        <v>348</v>
      </c>
      <c r="B4192" t="s">
        <v>348</v>
      </c>
      <c r="C4192" t="s">
        <v>312</v>
      </c>
      <c r="D4192" t="b">
        <v>0</v>
      </c>
      <c r="E4192" t="s">
        <v>348</v>
      </c>
      <c r="F4192" s="5">
        <v>36494</v>
      </c>
      <c r="G4192">
        <v>5.5469999999999997</v>
      </c>
      <c r="I4192">
        <v>105.355</v>
      </c>
      <c r="L4192" t="str">
        <f>RRPS_ALL[[#This Row],[BondID]]&amp;"|"&amp;TEXT(RRPS_ALL[[#This Row],[Date]],"yyyymmdd")</f>
        <v>1038|19991130</v>
      </c>
    </row>
    <row r="4193" spans="1:12" x14ac:dyDescent="0.2">
      <c r="A4193" t="s">
        <v>349</v>
      </c>
      <c r="B4193" t="s">
        <v>349</v>
      </c>
      <c r="C4193" t="s">
        <v>312</v>
      </c>
      <c r="D4193" t="b">
        <v>0</v>
      </c>
      <c r="E4193" t="s">
        <v>349</v>
      </c>
      <c r="F4193" s="5">
        <v>38837</v>
      </c>
      <c r="G4193">
        <v>2</v>
      </c>
      <c r="I4193">
        <v>100.04174999999999</v>
      </c>
      <c r="L4193" t="str">
        <f>RRPS_ALL[[#This Row],[BondID]]&amp;"|"&amp;TEXT(RRPS_ALL[[#This Row],[Date]],"yyyymmdd")</f>
        <v>1044|20060430</v>
      </c>
    </row>
    <row r="4194" spans="1:12" x14ac:dyDescent="0.2">
      <c r="A4194" t="s">
        <v>349</v>
      </c>
      <c r="B4194" t="s">
        <v>349</v>
      </c>
      <c r="C4194" t="s">
        <v>312</v>
      </c>
      <c r="D4194" t="b">
        <v>0</v>
      </c>
      <c r="E4194" t="s">
        <v>349</v>
      </c>
      <c r="F4194" s="5">
        <v>38807</v>
      </c>
      <c r="G4194">
        <v>2</v>
      </c>
      <c r="I4194">
        <v>100.06166</v>
      </c>
      <c r="L4194" t="str">
        <f>RRPS_ALL[[#This Row],[BondID]]&amp;"|"&amp;TEXT(RRPS_ALL[[#This Row],[Date]],"yyyymmdd")</f>
        <v>1044|20060331</v>
      </c>
    </row>
    <row r="4195" spans="1:12" x14ac:dyDescent="0.2">
      <c r="A4195" t="s">
        <v>349</v>
      </c>
      <c r="B4195" t="s">
        <v>349</v>
      </c>
      <c r="C4195" t="s">
        <v>312</v>
      </c>
      <c r="D4195" t="b">
        <v>0</v>
      </c>
      <c r="E4195" t="s">
        <v>349</v>
      </c>
      <c r="F4195" s="5">
        <v>38776</v>
      </c>
      <c r="G4195">
        <v>1.9770000000000001</v>
      </c>
      <c r="I4195">
        <v>100.20045</v>
      </c>
      <c r="L4195" t="str">
        <f>RRPS_ALL[[#This Row],[BondID]]&amp;"|"&amp;TEXT(RRPS_ALL[[#This Row],[Date]],"yyyymmdd")</f>
        <v>1044|20060228</v>
      </c>
    </row>
    <row r="4196" spans="1:12" x14ac:dyDescent="0.2">
      <c r="A4196" t="s">
        <v>349</v>
      </c>
      <c r="B4196" t="s">
        <v>349</v>
      </c>
      <c r="C4196" t="s">
        <v>312</v>
      </c>
      <c r="D4196" t="b">
        <v>0</v>
      </c>
      <c r="E4196" t="s">
        <v>349</v>
      </c>
      <c r="F4196" s="5">
        <v>38748</v>
      </c>
      <c r="G4196">
        <v>2.2629999999999999</v>
      </c>
      <c r="I4196">
        <v>100.26</v>
      </c>
      <c r="L4196" t="str">
        <f>RRPS_ALL[[#This Row],[BondID]]&amp;"|"&amp;TEXT(RRPS_ALL[[#This Row],[Date]],"yyyymmdd")</f>
        <v>1044|20060131</v>
      </c>
    </row>
    <row r="4197" spans="1:12" x14ac:dyDescent="0.2">
      <c r="A4197" t="s">
        <v>349</v>
      </c>
      <c r="B4197" t="s">
        <v>349</v>
      </c>
      <c r="C4197" t="s">
        <v>312</v>
      </c>
      <c r="D4197" t="b">
        <v>0</v>
      </c>
      <c r="E4197" t="s">
        <v>349</v>
      </c>
      <c r="F4197" s="5">
        <v>38717</v>
      </c>
      <c r="G4197">
        <v>2.165</v>
      </c>
      <c r="I4197">
        <v>100.4</v>
      </c>
      <c r="L4197" t="str">
        <f>RRPS_ALL[[#This Row],[BondID]]&amp;"|"&amp;TEXT(RRPS_ALL[[#This Row],[Date]],"yyyymmdd")</f>
        <v>1044|20051231</v>
      </c>
    </row>
    <row r="4198" spans="1:12" x14ac:dyDescent="0.2">
      <c r="A4198" t="s">
        <v>349</v>
      </c>
      <c r="B4198" t="s">
        <v>349</v>
      </c>
      <c r="C4198" t="s">
        <v>312</v>
      </c>
      <c r="D4198" t="b">
        <v>0</v>
      </c>
      <c r="E4198" t="s">
        <v>349</v>
      </c>
      <c r="F4198" s="5">
        <v>38686</v>
      </c>
      <c r="G4198">
        <v>1.4570000000000001</v>
      </c>
      <c r="I4198">
        <v>100.77500000000001</v>
      </c>
      <c r="L4198" t="str">
        <f>RRPS_ALL[[#This Row],[BondID]]&amp;"|"&amp;TEXT(RRPS_ALL[[#This Row],[Date]],"yyyymmdd")</f>
        <v>1044|20051130</v>
      </c>
    </row>
    <row r="4199" spans="1:12" x14ac:dyDescent="0.2">
      <c r="A4199" t="s">
        <v>349</v>
      </c>
      <c r="B4199" t="s">
        <v>349</v>
      </c>
      <c r="C4199" t="s">
        <v>312</v>
      </c>
      <c r="D4199" t="b">
        <v>0</v>
      </c>
      <c r="E4199" t="s">
        <v>349</v>
      </c>
      <c r="F4199" s="5">
        <v>38656</v>
      </c>
      <c r="G4199">
        <v>1.5589999999999999</v>
      </c>
      <c r="I4199">
        <v>100.9</v>
      </c>
      <c r="L4199" t="str">
        <f>RRPS_ALL[[#This Row],[BondID]]&amp;"|"&amp;TEXT(RRPS_ALL[[#This Row],[Date]],"yyyymmdd")</f>
        <v>1044|20051031</v>
      </c>
    </row>
    <row r="4200" spans="1:12" x14ac:dyDescent="0.2">
      <c r="A4200" t="s">
        <v>349</v>
      </c>
      <c r="B4200" t="s">
        <v>349</v>
      </c>
      <c r="C4200" t="s">
        <v>312</v>
      </c>
      <c r="D4200" t="b">
        <v>0</v>
      </c>
      <c r="E4200" t="s">
        <v>349</v>
      </c>
      <c r="F4200" s="5">
        <v>38625</v>
      </c>
      <c r="G4200">
        <v>1.6020000000000001</v>
      </c>
      <c r="I4200">
        <v>100.91249999999999</v>
      </c>
      <c r="L4200" t="str">
        <f>RRPS_ALL[[#This Row],[BondID]]&amp;"|"&amp;TEXT(RRPS_ALL[[#This Row],[Date]],"yyyymmdd")</f>
        <v>1044|20050930</v>
      </c>
    </row>
    <row r="4201" spans="1:12" x14ac:dyDescent="0.2">
      <c r="A4201" t="s">
        <v>349</v>
      </c>
      <c r="B4201" t="s">
        <v>349</v>
      </c>
      <c r="C4201" t="s">
        <v>312</v>
      </c>
      <c r="D4201" t="b">
        <v>0</v>
      </c>
      <c r="E4201" t="s">
        <v>349</v>
      </c>
      <c r="F4201" s="5">
        <v>38595</v>
      </c>
      <c r="G4201">
        <v>1.629</v>
      </c>
      <c r="I4201">
        <v>101.18201999999999</v>
      </c>
      <c r="L4201" t="str">
        <f>RRPS_ALL[[#This Row],[BondID]]&amp;"|"&amp;TEXT(RRPS_ALL[[#This Row],[Date]],"yyyymmdd")</f>
        <v>1044|20050831</v>
      </c>
    </row>
    <row r="4202" spans="1:12" x14ac:dyDescent="0.2">
      <c r="A4202" t="s">
        <v>349</v>
      </c>
      <c r="B4202" t="s">
        <v>349</v>
      </c>
      <c r="C4202" t="s">
        <v>312</v>
      </c>
      <c r="D4202" t="b">
        <v>0</v>
      </c>
      <c r="E4202" t="s">
        <v>349</v>
      </c>
      <c r="F4202" s="5">
        <v>38564</v>
      </c>
      <c r="G4202">
        <v>1.5720000000000001</v>
      </c>
      <c r="I4202">
        <v>101.3875</v>
      </c>
      <c r="L4202" t="str">
        <f>RRPS_ALL[[#This Row],[BondID]]&amp;"|"&amp;TEXT(RRPS_ALL[[#This Row],[Date]],"yyyymmdd")</f>
        <v>1044|20050731</v>
      </c>
    </row>
    <row r="4203" spans="1:12" x14ac:dyDescent="0.2">
      <c r="A4203" t="s">
        <v>349</v>
      </c>
      <c r="B4203" t="s">
        <v>349</v>
      </c>
      <c r="C4203" t="s">
        <v>312</v>
      </c>
      <c r="D4203" t="b">
        <v>0</v>
      </c>
      <c r="E4203" t="s">
        <v>349</v>
      </c>
      <c r="F4203" s="5">
        <v>38533</v>
      </c>
      <c r="G4203">
        <v>1.552</v>
      </c>
      <c r="I4203">
        <v>101.5575</v>
      </c>
      <c r="L4203" t="str">
        <f>RRPS_ALL[[#This Row],[BondID]]&amp;"|"&amp;TEXT(RRPS_ALL[[#This Row],[Date]],"yyyymmdd")</f>
        <v>1044|20050630</v>
      </c>
    </row>
    <row r="4204" spans="1:12" x14ac:dyDescent="0.2">
      <c r="A4204" t="s">
        <v>349</v>
      </c>
      <c r="B4204" t="s">
        <v>349</v>
      </c>
      <c r="C4204" t="s">
        <v>312</v>
      </c>
      <c r="D4204" t="b">
        <v>0</v>
      </c>
      <c r="E4204" t="s">
        <v>349</v>
      </c>
      <c r="F4204" s="5">
        <v>38503</v>
      </c>
      <c r="G4204">
        <v>1.86</v>
      </c>
      <c r="L4204" t="str">
        <f>RRPS_ALL[[#This Row],[BondID]]&amp;"|"&amp;TEXT(RRPS_ALL[[#This Row],[Date]],"yyyymmdd")</f>
        <v>1044|20050531</v>
      </c>
    </row>
    <row r="4205" spans="1:12" x14ac:dyDescent="0.2">
      <c r="A4205" t="s">
        <v>349</v>
      </c>
      <c r="B4205" t="s">
        <v>349</v>
      </c>
      <c r="C4205" t="s">
        <v>312</v>
      </c>
      <c r="D4205" t="b">
        <v>0</v>
      </c>
      <c r="E4205" t="s">
        <v>349</v>
      </c>
      <c r="F4205" s="5">
        <v>37864</v>
      </c>
      <c r="G4205">
        <v>3.5670000000000002</v>
      </c>
      <c r="L4205" t="str">
        <f>RRPS_ALL[[#This Row],[BondID]]&amp;"|"&amp;TEXT(RRPS_ALL[[#This Row],[Date]],"yyyymmdd")</f>
        <v>1044|20030831</v>
      </c>
    </row>
    <row r="4206" spans="1:12" x14ac:dyDescent="0.2">
      <c r="A4206" t="s">
        <v>349</v>
      </c>
      <c r="B4206" t="s">
        <v>349</v>
      </c>
      <c r="C4206" t="s">
        <v>312</v>
      </c>
      <c r="D4206" t="b">
        <v>0</v>
      </c>
      <c r="E4206" t="s">
        <v>349</v>
      </c>
      <c r="F4206" s="5">
        <v>37680</v>
      </c>
      <c r="G4206">
        <v>3.7639999999999998</v>
      </c>
      <c r="I4206">
        <v>99.23</v>
      </c>
      <c r="L4206" t="str">
        <f>RRPS_ALL[[#This Row],[BondID]]&amp;"|"&amp;TEXT(RRPS_ALL[[#This Row],[Date]],"yyyymmdd")</f>
        <v>1044|20030228</v>
      </c>
    </row>
    <row r="4207" spans="1:12" x14ac:dyDescent="0.2">
      <c r="A4207" t="s">
        <v>349</v>
      </c>
      <c r="B4207" t="s">
        <v>349</v>
      </c>
      <c r="C4207" t="s">
        <v>312</v>
      </c>
      <c r="D4207" t="b">
        <v>0</v>
      </c>
      <c r="E4207" t="s">
        <v>349</v>
      </c>
      <c r="F4207" s="5">
        <v>37652</v>
      </c>
      <c r="G4207">
        <v>3.83</v>
      </c>
      <c r="I4207">
        <v>99.025000000000006</v>
      </c>
      <c r="L4207" t="str">
        <f>RRPS_ALL[[#This Row],[BondID]]&amp;"|"&amp;TEXT(RRPS_ALL[[#This Row],[Date]],"yyyymmdd")</f>
        <v>1044|20030131</v>
      </c>
    </row>
    <row r="4208" spans="1:12" x14ac:dyDescent="0.2">
      <c r="A4208" t="s">
        <v>349</v>
      </c>
      <c r="B4208" t="s">
        <v>349</v>
      </c>
      <c r="C4208" t="s">
        <v>312</v>
      </c>
      <c r="D4208" t="b">
        <v>0</v>
      </c>
      <c r="E4208" t="s">
        <v>349</v>
      </c>
      <c r="F4208" s="5">
        <v>37621</v>
      </c>
      <c r="G4208">
        <v>3.9239999999999999</v>
      </c>
      <c r="I4208">
        <v>98.715000000000003</v>
      </c>
      <c r="L4208" t="str">
        <f>RRPS_ALL[[#This Row],[BondID]]&amp;"|"&amp;TEXT(RRPS_ALL[[#This Row],[Date]],"yyyymmdd")</f>
        <v>1044|20021231</v>
      </c>
    </row>
    <row r="4209" spans="1:12" x14ac:dyDescent="0.2">
      <c r="A4209" t="s">
        <v>349</v>
      </c>
      <c r="B4209" t="s">
        <v>349</v>
      </c>
      <c r="C4209" t="s">
        <v>312</v>
      </c>
      <c r="D4209" t="b">
        <v>0</v>
      </c>
      <c r="E4209" t="s">
        <v>349</v>
      </c>
      <c r="F4209" s="5">
        <v>37590</v>
      </c>
      <c r="G4209">
        <v>4.3710000000000004</v>
      </c>
      <c r="I4209">
        <v>97.314999999999998</v>
      </c>
      <c r="L4209" t="str">
        <f>RRPS_ALL[[#This Row],[BondID]]&amp;"|"&amp;TEXT(RRPS_ALL[[#This Row],[Date]],"yyyymmdd")</f>
        <v>1044|20021130</v>
      </c>
    </row>
    <row r="4210" spans="1:12" x14ac:dyDescent="0.2">
      <c r="A4210" t="s">
        <v>349</v>
      </c>
      <c r="B4210" t="s">
        <v>349</v>
      </c>
      <c r="C4210" t="s">
        <v>312</v>
      </c>
      <c r="D4210" t="b">
        <v>0</v>
      </c>
      <c r="E4210" t="s">
        <v>349</v>
      </c>
      <c r="F4210" s="5">
        <v>37560</v>
      </c>
      <c r="G4210">
        <v>4.5819999999999999</v>
      </c>
      <c r="I4210">
        <v>96.594999999999999</v>
      </c>
      <c r="L4210" t="str">
        <f>RRPS_ALL[[#This Row],[BondID]]&amp;"|"&amp;TEXT(RRPS_ALL[[#This Row],[Date]],"yyyymmdd")</f>
        <v>1044|20021031</v>
      </c>
    </row>
    <row r="4211" spans="1:12" x14ac:dyDescent="0.2">
      <c r="A4211" t="s">
        <v>349</v>
      </c>
      <c r="B4211" t="s">
        <v>349</v>
      </c>
      <c r="C4211" t="s">
        <v>312</v>
      </c>
      <c r="D4211" t="b">
        <v>0</v>
      </c>
      <c r="E4211" t="s">
        <v>349</v>
      </c>
      <c r="F4211" s="5">
        <v>37529</v>
      </c>
      <c r="G4211">
        <v>4.4269999999999996</v>
      </c>
      <c r="I4211">
        <v>97.025000000000006</v>
      </c>
      <c r="L4211" t="str">
        <f>RRPS_ALL[[#This Row],[BondID]]&amp;"|"&amp;TEXT(RRPS_ALL[[#This Row],[Date]],"yyyymmdd")</f>
        <v>1044|20020930</v>
      </c>
    </row>
    <row r="4212" spans="1:12" x14ac:dyDescent="0.2">
      <c r="A4212" t="s">
        <v>349</v>
      </c>
      <c r="B4212" t="s">
        <v>349</v>
      </c>
      <c r="C4212" t="s">
        <v>312</v>
      </c>
      <c r="D4212" t="b">
        <v>0</v>
      </c>
      <c r="E4212" t="s">
        <v>349</v>
      </c>
      <c r="F4212" s="5">
        <v>37499</v>
      </c>
      <c r="G4212">
        <v>4.6879999999999997</v>
      </c>
      <c r="I4212">
        <v>96.105000000000004</v>
      </c>
      <c r="L4212" t="str">
        <f>RRPS_ALL[[#This Row],[BondID]]&amp;"|"&amp;TEXT(RRPS_ALL[[#This Row],[Date]],"yyyymmdd")</f>
        <v>1044|20020831</v>
      </c>
    </row>
    <row r="4213" spans="1:12" x14ac:dyDescent="0.2">
      <c r="A4213" t="s">
        <v>349</v>
      </c>
      <c r="B4213" t="s">
        <v>349</v>
      </c>
      <c r="C4213" t="s">
        <v>312</v>
      </c>
      <c r="D4213" t="b">
        <v>0</v>
      </c>
      <c r="E4213" t="s">
        <v>349</v>
      </c>
      <c r="F4213" s="5">
        <v>37468</v>
      </c>
      <c r="G4213">
        <v>4.806</v>
      </c>
      <c r="I4213">
        <v>95.665000000000006</v>
      </c>
      <c r="L4213" t="str">
        <f>RRPS_ALL[[#This Row],[BondID]]&amp;"|"&amp;TEXT(RRPS_ALL[[#This Row],[Date]],"yyyymmdd")</f>
        <v>1044|20020731</v>
      </c>
    </row>
    <row r="4214" spans="1:12" x14ac:dyDescent="0.2">
      <c r="A4214" t="s">
        <v>349</v>
      </c>
      <c r="B4214" t="s">
        <v>349</v>
      </c>
      <c r="C4214" t="s">
        <v>312</v>
      </c>
      <c r="D4214" t="b">
        <v>0</v>
      </c>
      <c r="E4214" t="s">
        <v>349</v>
      </c>
      <c r="F4214" s="5">
        <v>37437</v>
      </c>
      <c r="G4214">
        <v>5.1079999999999997</v>
      </c>
      <c r="I4214">
        <v>94.584999999999994</v>
      </c>
      <c r="L4214" t="str">
        <f>RRPS_ALL[[#This Row],[BondID]]&amp;"|"&amp;TEXT(RRPS_ALL[[#This Row],[Date]],"yyyymmdd")</f>
        <v>1044|20020630</v>
      </c>
    </row>
    <row r="4215" spans="1:12" x14ac:dyDescent="0.2">
      <c r="A4215" t="s">
        <v>349</v>
      </c>
      <c r="B4215" t="s">
        <v>349</v>
      </c>
      <c r="C4215" t="s">
        <v>312</v>
      </c>
      <c r="D4215" t="b">
        <v>0</v>
      </c>
      <c r="E4215" t="s">
        <v>349</v>
      </c>
      <c r="F4215" s="5">
        <v>37407</v>
      </c>
      <c r="G4215">
        <v>5.327</v>
      </c>
      <c r="I4215">
        <v>93.77</v>
      </c>
      <c r="L4215" t="str">
        <f>RRPS_ALL[[#This Row],[BondID]]&amp;"|"&amp;TEXT(RRPS_ALL[[#This Row],[Date]],"yyyymmdd")</f>
        <v>1044|20020531</v>
      </c>
    </row>
    <row r="4216" spans="1:12" x14ac:dyDescent="0.2">
      <c r="A4216" t="s">
        <v>349</v>
      </c>
      <c r="B4216" t="s">
        <v>349</v>
      </c>
      <c r="C4216" t="s">
        <v>312</v>
      </c>
      <c r="D4216" t="b">
        <v>0</v>
      </c>
      <c r="E4216" t="s">
        <v>349</v>
      </c>
      <c r="F4216" s="5">
        <v>37376</v>
      </c>
      <c r="G4216">
        <v>5.3120000000000003</v>
      </c>
      <c r="I4216">
        <v>93.685000000000002</v>
      </c>
      <c r="L4216" t="str">
        <f>RRPS_ALL[[#This Row],[BondID]]&amp;"|"&amp;TEXT(RRPS_ALL[[#This Row],[Date]],"yyyymmdd")</f>
        <v>1044|20020430</v>
      </c>
    </row>
    <row r="4217" spans="1:12" x14ac:dyDescent="0.2">
      <c r="A4217" t="s">
        <v>349</v>
      </c>
      <c r="B4217" t="s">
        <v>349</v>
      </c>
      <c r="C4217" t="s">
        <v>312</v>
      </c>
      <c r="D4217" t="b">
        <v>0</v>
      </c>
      <c r="E4217" t="s">
        <v>349</v>
      </c>
      <c r="F4217" s="5">
        <v>37346</v>
      </c>
      <c r="G4217">
        <v>5.4249999999999998</v>
      </c>
      <c r="I4217">
        <v>93.21</v>
      </c>
      <c r="L4217" t="str">
        <f>RRPS_ALL[[#This Row],[BondID]]&amp;"|"&amp;TEXT(RRPS_ALL[[#This Row],[Date]],"yyyymmdd")</f>
        <v>1044|20020331</v>
      </c>
    </row>
    <row r="4218" spans="1:12" x14ac:dyDescent="0.2">
      <c r="A4218" t="s">
        <v>349</v>
      </c>
      <c r="B4218" t="s">
        <v>349</v>
      </c>
      <c r="C4218" t="s">
        <v>312</v>
      </c>
      <c r="D4218" t="b">
        <v>0</v>
      </c>
      <c r="E4218" t="s">
        <v>349</v>
      </c>
      <c r="F4218" s="5">
        <v>37315</v>
      </c>
      <c r="G4218">
        <v>5.0970000000000004</v>
      </c>
      <c r="I4218">
        <v>94.204999999999998</v>
      </c>
      <c r="L4218" t="str">
        <f>RRPS_ALL[[#This Row],[BondID]]&amp;"|"&amp;TEXT(RRPS_ALL[[#This Row],[Date]],"yyyymmdd")</f>
        <v>1044|20020228</v>
      </c>
    </row>
    <row r="4219" spans="1:12" x14ac:dyDescent="0.2">
      <c r="A4219" t="s">
        <v>349</v>
      </c>
      <c r="B4219" t="s">
        <v>349</v>
      </c>
      <c r="C4219" t="s">
        <v>312</v>
      </c>
      <c r="D4219" t="b">
        <v>0</v>
      </c>
      <c r="E4219" t="s">
        <v>349</v>
      </c>
      <c r="F4219" s="5">
        <v>37287</v>
      </c>
      <c r="G4219">
        <v>5.0659999999999998</v>
      </c>
      <c r="I4219">
        <v>94.204999999999998</v>
      </c>
      <c r="L4219" t="str">
        <f>RRPS_ALL[[#This Row],[BondID]]&amp;"|"&amp;TEXT(RRPS_ALL[[#This Row],[Date]],"yyyymmdd")</f>
        <v>1044|20020131</v>
      </c>
    </row>
    <row r="4220" spans="1:12" x14ac:dyDescent="0.2">
      <c r="A4220" t="s">
        <v>349</v>
      </c>
      <c r="B4220" t="s">
        <v>349</v>
      </c>
      <c r="C4220" t="s">
        <v>312</v>
      </c>
      <c r="D4220" t="b">
        <v>0</v>
      </c>
      <c r="E4220" t="s">
        <v>349</v>
      </c>
      <c r="F4220" s="5">
        <v>37256</v>
      </c>
      <c r="G4220">
        <v>4.9989999999999997</v>
      </c>
      <c r="I4220">
        <v>94.334999999999994</v>
      </c>
      <c r="L4220" t="str">
        <f>RRPS_ALL[[#This Row],[BondID]]&amp;"|"&amp;TEXT(RRPS_ALL[[#This Row],[Date]],"yyyymmdd")</f>
        <v>1044|20011231</v>
      </c>
    </row>
    <row r="4221" spans="1:12" x14ac:dyDescent="0.2">
      <c r="A4221" t="s">
        <v>349</v>
      </c>
      <c r="B4221" t="s">
        <v>349</v>
      </c>
      <c r="C4221" t="s">
        <v>312</v>
      </c>
      <c r="D4221" t="b">
        <v>0</v>
      </c>
      <c r="E4221" t="s">
        <v>349</v>
      </c>
      <c r="F4221" s="5">
        <v>37225</v>
      </c>
      <c r="G4221">
        <v>4.6660000000000004</v>
      </c>
      <c r="I4221">
        <v>95.56</v>
      </c>
      <c r="L4221" t="str">
        <f>RRPS_ALL[[#This Row],[BondID]]&amp;"|"&amp;TEXT(RRPS_ALL[[#This Row],[Date]],"yyyymmdd")</f>
        <v>1044|20011130</v>
      </c>
    </row>
    <row r="4222" spans="1:12" x14ac:dyDescent="0.2">
      <c r="A4222" t="s">
        <v>349</v>
      </c>
      <c r="B4222" t="s">
        <v>349</v>
      </c>
      <c r="C4222" t="s">
        <v>312</v>
      </c>
      <c r="D4222" t="b">
        <v>0</v>
      </c>
      <c r="E4222" t="s">
        <v>349</v>
      </c>
      <c r="F4222" s="5">
        <v>37195</v>
      </c>
      <c r="G4222">
        <v>4.3970000000000002</v>
      </c>
      <c r="I4222">
        <v>96.424999999999997</v>
      </c>
      <c r="L4222" t="str">
        <f>RRPS_ALL[[#This Row],[BondID]]&amp;"|"&amp;TEXT(RRPS_ALL[[#This Row],[Date]],"yyyymmdd")</f>
        <v>1044|20011031</v>
      </c>
    </row>
    <row r="4223" spans="1:12" x14ac:dyDescent="0.2">
      <c r="A4223" t="s">
        <v>349</v>
      </c>
      <c r="B4223" t="s">
        <v>349</v>
      </c>
      <c r="C4223" t="s">
        <v>312</v>
      </c>
      <c r="D4223" t="b">
        <v>0</v>
      </c>
      <c r="E4223" t="s">
        <v>349</v>
      </c>
      <c r="F4223" s="5">
        <v>37164</v>
      </c>
      <c r="G4223">
        <v>4.681</v>
      </c>
      <c r="I4223">
        <v>95.26</v>
      </c>
      <c r="L4223" t="str">
        <f>RRPS_ALL[[#This Row],[BondID]]&amp;"|"&amp;TEXT(RRPS_ALL[[#This Row],[Date]],"yyyymmdd")</f>
        <v>1044|20010930</v>
      </c>
    </row>
    <row r="4224" spans="1:12" x14ac:dyDescent="0.2">
      <c r="A4224" t="s">
        <v>349</v>
      </c>
      <c r="B4224" t="s">
        <v>349</v>
      </c>
      <c r="C4224" t="s">
        <v>312</v>
      </c>
      <c r="D4224" t="b">
        <v>0</v>
      </c>
      <c r="E4224" t="s">
        <v>349</v>
      </c>
      <c r="F4224" s="5">
        <v>37134</v>
      </c>
      <c r="G4224">
        <v>4.7140000000000004</v>
      </c>
      <c r="I4224">
        <v>95.06</v>
      </c>
      <c r="L4224" t="str">
        <f>RRPS_ALL[[#This Row],[BondID]]&amp;"|"&amp;TEXT(RRPS_ALL[[#This Row],[Date]],"yyyymmdd")</f>
        <v>1044|20010831</v>
      </c>
    </row>
    <row r="4225" spans="1:12" x14ac:dyDescent="0.2">
      <c r="A4225" t="s">
        <v>349</v>
      </c>
      <c r="B4225" t="s">
        <v>349</v>
      </c>
      <c r="C4225" t="s">
        <v>312</v>
      </c>
      <c r="D4225" t="b">
        <v>0</v>
      </c>
      <c r="E4225" t="s">
        <v>349</v>
      </c>
      <c r="F4225" s="5">
        <v>37103</v>
      </c>
      <c r="G4225">
        <v>4.8460000000000001</v>
      </c>
      <c r="I4225">
        <v>94.454999999999998</v>
      </c>
      <c r="L4225" t="str">
        <f>RRPS_ALL[[#This Row],[BondID]]&amp;"|"&amp;TEXT(RRPS_ALL[[#This Row],[Date]],"yyyymmdd")</f>
        <v>1044|20010731</v>
      </c>
    </row>
    <row r="4226" spans="1:12" x14ac:dyDescent="0.2">
      <c r="A4226" t="s">
        <v>349</v>
      </c>
      <c r="B4226" t="s">
        <v>349</v>
      </c>
      <c r="C4226" t="s">
        <v>312</v>
      </c>
      <c r="D4226" t="b">
        <v>0</v>
      </c>
      <c r="E4226" t="s">
        <v>349</v>
      </c>
      <c r="F4226" s="5">
        <v>37072</v>
      </c>
      <c r="G4226">
        <v>5.1449999999999996</v>
      </c>
      <c r="I4226">
        <v>93.17</v>
      </c>
      <c r="L4226" t="str">
        <f>RRPS_ALL[[#This Row],[BondID]]&amp;"|"&amp;TEXT(RRPS_ALL[[#This Row],[Date]],"yyyymmdd")</f>
        <v>1044|20010630</v>
      </c>
    </row>
    <row r="4227" spans="1:12" x14ac:dyDescent="0.2">
      <c r="A4227" t="s">
        <v>349</v>
      </c>
      <c r="B4227" t="s">
        <v>349</v>
      </c>
      <c r="C4227" t="s">
        <v>312</v>
      </c>
      <c r="D4227" t="b">
        <v>0</v>
      </c>
      <c r="E4227" t="s">
        <v>349</v>
      </c>
      <c r="F4227" s="5">
        <v>37042</v>
      </c>
      <c r="G4227">
        <v>4.9160000000000004</v>
      </c>
      <c r="I4227">
        <v>93.98</v>
      </c>
      <c r="L4227" t="str">
        <f>RRPS_ALL[[#This Row],[BondID]]&amp;"|"&amp;TEXT(RRPS_ALL[[#This Row],[Date]],"yyyymmdd")</f>
        <v>1044|20010531</v>
      </c>
    </row>
    <row r="4228" spans="1:12" x14ac:dyDescent="0.2">
      <c r="A4228" t="s">
        <v>349</v>
      </c>
      <c r="B4228" t="s">
        <v>349</v>
      </c>
      <c r="C4228" t="s">
        <v>312</v>
      </c>
      <c r="D4228" t="b">
        <v>0</v>
      </c>
      <c r="E4228" t="s">
        <v>349</v>
      </c>
      <c r="F4228" s="5">
        <v>37011</v>
      </c>
      <c r="G4228">
        <v>4.7629999999999999</v>
      </c>
      <c r="I4228">
        <v>94.545000000000002</v>
      </c>
      <c r="L4228" t="str">
        <f>RRPS_ALL[[#This Row],[BondID]]&amp;"|"&amp;TEXT(RRPS_ALL[[#This Row],[Date]],"yyyymmdd")</f>
        <v>1044|20010430</v>
      </c>
    </row>
    <row r="4229" spans="1:12" x14ac:dyDescent="0.2">
      <c r="A4229" t="s">
        <v>349</v>
      </c>
      <c r="B4229" t="s">
        <v>349</v>
      </c>
      <c r="C4229" t="s">
        <v>312</v>
      </c>
      <c r="D4229" t="b">
        <v>0</v>
      </c>
      <c r="E4229" t="s">
        <v>349</v>
      </c>
      <c r="F4229" s="5">
        <v>36981</v>
      </c>
      <c r="G4229">
        <v>4.2880000000000003</v>
      </c>
      <c r="I4229">
        <v>96.5</v>
      </c>
      <c r="L4229" t="str">
        <f>RRPS_ALL[[#This Row],[BondID]]&amp;"|"&amp;TEXT(RRPS_ALL[[#This Row],[Date]],"yyyymmdd")</f>
        <v>1044|20010331</v>
      </c>
    </row>
    <row r="4230" spans="1:12" x14ac:dyDescent="0.2">
      <c r="A4230" t="s">
        <v>349</v>
      </c>
      <c r="B4230" t="s">
        <v>349</v>
      </c>
      <c r="C4230" t="s">
        <v>312</v>
      </c>
      <c r="D4230" t="b">
        <v>0</v>
      </c>
      <c r="E4230" t="s">
        <v>349</v>
      </c>
      <c r="F4230" s="5">
        <v>36950</v>
      </c>
      <c r="G4230">
        <v>4.4720000000000004</v>
      </c>
      <c r="I4230">
        <v>95.65</v>
      </c>
      <c r="L4230" t="str">
        <f>RRPS_ALL[[#This Row],[BondID]]&amp;"|"&amp;TEXT(RRPS_ALL[[#This Row],[Date]],"yyyymmdd")</f>
        <v>1044|20010228</v>
      </c>
    </row>
    <row r="4231" spans="1:12" x14ac:dyDescent="0.2">
      <c r="A4231" t="s">
        <v>349</v>
      </c>
      <c r="B4231" t="s">
        <v>349</v>
      </c>
      <c r="C4231" t="s">
        <v>312</v>
      </c>
      <c r="D4231" t="b">
        <v>0</v>
      </c>
      <c r="E4231" t="s">
        <v>349</v>
      </c>
      <c r="F4231" s="5">
        <v>36922</v>
      </c>
      <c r="G4231">
        <v>4.4180000000000001</v>
      </c>
      <c r="I4231">
        <v>95.82</v>
      </c>
      <c r="L4231" t="str">
        <f>RRPS_ALL[[#This Row],[BondID]]&amp;"|"&amp;TEXT(RRPS_ALL[[#This Row],[Date]],"yyyymmdd")</f>
        <v>1044|20010131</v>
      </c>
    </row>
    <row r="4232" spans="1:12" x14ac:dyDescent="0.2">
      <c r="A4232" t="s">
        <v>349</v>
      </c>
      <c r="B4232" t="s">
        <v>349</v>
      </c>
      <c r="C4232" t="s">
        <v>312</v>
      </c>
      <c r="D4232" t="b">
        <v>0</v>
      </c>
      <c r="E4232" t="s">
        <v>349</v>
      </c>
      <c r="F4232" s="5">
        <v>36891</v>
      </c>
      <c r="G4232">
        <v>4.6139999999999999</v>
      </c>
      <c r="I4232">
        <v>94.885000000000005</v>
      </c>
      <c r="L4232" t="str">
        <f>RRPS_ALL[[#This Row],[BondID]]&amp;"|"&amp;TEXT(RRPS_ALL[[#This Row],[Date]],"yyyymmdd")</f>
        <v>1044|20001231</v>
      </c>
    </row>
    <row r="4233" spans="1:12" x14ac:dyDescent="0.2">
      <c r="A4233" t="s">
        <v>349</v>
      </c>
      <c r="B4233" t="s">
        <v>349</v>
      </c>
      <c r="C4233" t="s">
        <v>312</v>
      </c>
      <c r="D4233" t="b">
        <v>0</v>
      </c>
      <c r="E4233" t="s">
        <v>349</v>
      </c>
      <c r="F4233" s="5">
        <v>36860</v>
      </c>
      <c r="G4233">
        <v>4.9039999999999999</v>
      </c>
      <c r="I4233">
        <v>93.515000000000001</v>
      </c>
      <c r="L4233" t="str">
        <f>RRPS_ALL[[#This Row],[BondID]]&amp;"|"&amp;TEXT(RRPS_ALL[[#This Row],[Date]],"yyyymmdd")</f>
        <v>1044|20001130</v>
      </c>
    </row>
    <row r="4234" spans="1:12" x14ac:dyDescent="0.2">
      <c r="A4234" t="s">
        <v>349</v>
      </c>
      <c r="B4234" t="s">
        <v>349</v>
      </c>
      <c r="C4234" t="s">
        <v>312</v>
      </c>
      <c r="D4234" t="b">
        <v>0</v>
      </c>
      <c r="E4234" t="s">
        <v>349</v>
      </c>
      <c r="F4234" s="5">
        <v>36830</v>
      </c>
      <c r="G4234">
        <v>5.1189999999999998</v>
      </c>
      <c r="I4234">
        <v>92.424999999999997</v>
      </c>
      <c r="L4234" t="str">
        <f>RRPS_ALL[[#This Row],[BondID]]&amp;"|"&amp;TEXT(RRPS_ALL[[#This Row],[Date]],"yyyymmdd")</f>
        <v>1044|20001031</v>
      </c>
    </row>
    <row r="4235" spans="1:12" x14ac:dyDescent="0.2">
      <c r="A4235" t="s">
        <v>349</v>
      </c>
      <c r="B4235" t="s">
        <v>349</v>
      </c>
      <c r="C4235" t="s">
        <v>312</v>
      </c>
      <c r="D4235" t="b">
        <v>0</v>
      </c>
      <c r="E4235" t="s">
        <v>349</v>
      </c>
      <c r="F4235" s="5">
        <v>36799</v>
      </c>
      <c r="G4235">
        <v>5.1790000000000003</v>
      </c>
      <c r="I4235">
        <v>92.084999999999994</v>
      </c>
      <c r="L4235" t="str">
        <f>RRPS_ALL[[#This Row],[BondID]]&amp;"|"&amp;TEXT(RRPS_ALL[[#This Row],[Date]],"yyyymmdd")</f>
        <v>1044|20000930</v>
      </c>
    </row>
    <row r="4236" spans="1:12" x14ac:dyDescent="0.2">
      <c r="A4236" t="s">
        <v>349</v>
      </c>
      <c r="B4236" t="s">
        <v>349</v>
      </c>
      <c r="C4236" t="s">
        <v>312</v>
      </c>
      <c r="D4236" t="b">
        <v>0</v>
      </c>
      <c r="E4236" t="s">
        <v>349</v>
      </c>
      <c r="F4236" s="5">
        <v>36769</v>
      </c>
      <c r="G4236">
        <v>5.327</v>
      </c>
      <c r="I4236">
        <v>91.314999999999998</v>
      </c>
      <c r="L4236" t="str">
        <f>RRPS_ALL[[#This Row],[BondID]]&amp;"|"&amp;TEXT(RRPS_ALL[[#This Row],[Date]],"yyyymmdd")</f>
        <v>1044|20000831</v>
      </c>
    </row>
    <row r="4237" spans="1:12" x14ac:dyDescent="0.2">
      <c r="A4237" t="s">
        <v>349</v>
      </c>
      <c r="B4237" t="s">
        <v>349</v>
      </c>
      <c r="C4237" t="s">
        <v>312</v>
      </c>
      <c r="D4237" t="b">
        <v>0</v>
      </c>
      <c r="E4237" t="s">
        <v>349</v>
      </c>
      <c r="F4237" s="5">
        <v>36738</v>
      </c>
      <c r="G4237">
        <v>5.3360000000000003</v>
      </c>
      <c r="I4237">
        <v>91.165000000000006</v>
      </c>
      <c r="L4237" t="str">
        <f>RRPS_ALL[[#This Row],[BondID]]&amp;"|"&amp;TEXT(RRPS_ALL[[#This Row],[Date]],"yyyymmdd")</f>
        <v>1044|20000731</v>
      </c>
    </row>
    <row r="4238" spans="1:12" x14ac:dyDescent="0.2">
      <c r="A4238" t="s">
        <v>349</v>
      </c>
      <c r="B4238" t="s">
        <v>349</v>
      </c>
      <c r="C4238" t="s">
        <v>312</v>
      </c>
      <c r="D4238" t="b">
        <v>0</v>
      </c>
      <c r="E4238" t="s">
        <v>349</v>
      </c>
      <c r="F4238" s="5">
        <v>36707</v>
      </c>
      <c r="G4238">
        <v>5.1449999999999996</v>
      </c>
      <c r="I4238">
        <v>91.905000000000001</v>
      </c>
      <c r="L4238" t="str">
        <f>RRPS_ALL[[#This Row],[BondID]]&amp;"|"&amp;TEXT(RRPS_ALL[[#This Row],[Date]],"yyyymmdd")</f>
        <v>1044|20000630</v>
      </c>
    </row>
    <row r="4239" spans="1:12" x14ac:dyDescent="0.2">
      <c r="A4239" t="s">
        <v>349</v>
      </c>
      <c r="B4239" t="s">
        <v>349</v>
      </c>
      <c r="C4239" t="s">
        <v>312</v>
      </c>
      <c r="D4239" t="b">
        <v>0</v>
      </c>
      <c r="E4239" t="s">
        <v>349</v>
      </c>
      <c r="F4239" s="5">
        <v>36677</v>
      </c>
      <c r="G4239">
        <v>5.31</v>
      </c>
      <c r="I4239">
        <v>91.075000000000003</v>
      </c>
      <c r="L4239" t="str">
        <f>RRPS_ALL[[#This Row],[BondID]]&amp;"|"&amp;TEXT(RRPS_ALL[[#This Row],[Date]],"yyyymmdd")</f>
        <v>1044|20000531</v>
      </c>
    </row>
    <row r="4240" spans="1:12" x14ac:dyDescent="0.2">
      <c r="A4240" t="s">
        <v>349</v>
      </c>
      <c r="B4240" t="s">
        <v>349</v>
      </c>
      <c r="C4240" t="s">
        <v>312</v>
      </c>
      <c r="D4240" t="b">
        <v>0</v>
      </c>
      <c r="E4240" t="s">
        <v>349</v>
      </c>
      <c r="F4240" s="5">
        <v>36646</v>
      </c>
      <c r="G4240">
        <v>5.4210000000000003</v>
      </c>
      <c r="I4240">
        <v>90.46</v>
      </c>
      <c r="L4240" t="str">
        <f>RRPS_ALL[[#This Row],[BondID]]&amp;"|"&amp;TEXT(RRPS_ALL[[#This Row],[Date]],"yyyymmdd")</f>
        <v>1044|20000430</v>
      </c>
    </row>
    <row r="4241" spans="1:12" x14ac:dyDescent="0.2">
      <c r="A4241" t="s">
        <v>349</v>
      </c>
      <c r="B4241" t="s">
        <v>349</v>
      </c>
      <c r="C4241" t="s">
        <v>312</v>
      </c>
      <c r="D4241" t="b">
        <v>0</v>
      </c>
      <c r="E4241" t="s">
        <v>349</v>
      </c>
      <c r="F4241" s="5">
        <v>36616</v>
      </c>
      <c r="G4241">
        <v>5.3739999999999997</v>
      </c>
      <c r="I4241">
        <v>90.555000000000007</v>
      </c>
      <c r="L4241" t="str">
        <f>RRPS_ALL[[#This Row],[BondID]]&amp;"|"&amp;TEXT(RRPS_ALL[[#This Row],[Date]],"yyyymmdd")</f>
        <v>1044|20000331</v>
      </c>
    </row>
    <row r="4242" spans="1:12" x14ac:dyDescent="0.2">
      <c r="A4242" t="s">
        <v>349</v>
      </c>
      <c r="B4242" t="s">
        <v>349</v>
      </c>
      <c r="C4242" t="s">
        <v>312</v>
      </c>
      <c r="D4242" t="b">
        <v>0</v>
      </c>
      <c r="E4242" t="s">
        <v>349</v>
      </c>
      <c r="F4242" s="5">
        <v>36585</v>
      </c>
      <c r="G4242">
        <v>5.766</v>
      </c>
      <c r="I4242">
        <v>88.59</v>
      </c>
      <c r="L4242" t="str">
        <f>RRPS_ALL[[#This Row],[BondID]]&amp;"|"&amp;TEXT(RRPS_ALL[[#This Row],[Date]],"yyyymmdd")</f>
        <v>1044|20000229</v>
      </c>
    </row>
    <row r="4243" spans="1:12" x14ac:dyDescent="0.2">
      <c r="A4243" t="s">
        <v>349</v>
      </c>
      <c r="B4243" t="s">
        <v>349</v>
      </c>
      <c r="C4243" t="s">
        <v>312</v>
      </c>
      <c r="D4243" t="b">
        <v>0</v>
      </c>
      <c r="E4243" t="s">
        <v>349</v>
      </c>
      <c r="F4243" s="5">
        <v>36556</v>
      </c>
      <c r="G4243">
        <v>5.8529999999999998</v>
      </c>
      <c r="I4243">
        <v>88.04</v>
      </c>
      <c r="L4243" t="str">
        <f>RRPS_ALL[[#This Row],[BondID]]&amp;"|"&amp;TEXT(RRPS_ALL[[#This Row],[Date]],"yyyymmdd")</f>
        <v>1044|20000131</v>
      </c>
    </row>
    <row r="4244" spans="1:12" x14ac:dyDescent="0.2">
      <c r="A4244" t="s">
        <v>349</v>
      </c>
      <c r="B4244" t="s">
        <v>349</v>
      </c>
      <c r="C4244" t="s">
        <v>312</v>
      </c>
      <c r="D4244" t="b">
        <v>0</v>
      </c>
      <c r="E4244" t="s">
        <v>349</v>
      </c>
      <c r="F4244" s="5">
        <v>36525</v>
      </c>
      <c r="G4244">
        <v>5.5720000000000001</v>
      </c>
      <c r="I4244">
        <v>89.215000000000003</v>
      </c>
      <c r="L4244" t="str">
        <f>RRPS_ALL[[#This Row],[BondID]]&amp;"|"&amp;TEXT(RRPS_ALL[[#This Row],[Date]],"yyyymmdd")</f>
        <v>1044|19991231</v>
      </c>
    </row>
    <row r="4245" spans="1:12" x14ac:dyDescent="0.2">
      <c r="A4245" t="s">
        <v>349</v>
      </c>
      <c r="B4245" t="s">
        <v>349</v>
      </c>
      <c r="C4245" t="s">
        <v>312</v>
      </c>
      <c r="D4245" t="b">
        <v>0</v>
      </c>
      <c r="E4245" t="s">
        <v>349</v>
      </c>
      <c r="F4245" s="5">
        <v>36494</v>
      </c>
      <c r="G4245">
        <v>5.5389999999999997</v>
      </c>
      <c r="I4245">
        <v>89.31</v>
      </c>
      <c r="L4245" t="str">
        <f>RRPS_ALL[[#This Row],[BondID]]&amp;"|"&amp;TEXT(RRPS_ALL[[#This Row],[Date]],"yyyymmdd")</f>
        <v>1044|19991130</v>
      </c>
    </row>
    <row r="4246" spans="1:12" x14ac:dyDescent="0.2">
      <c r="A4246" t="s">
        <v>350</v>
      </c>
      <c r="B4246" t="s">
        <v>350</v>
      </c>
      <c r="C4246" t="s">
        <v>312</v>
      </c>
      <c r="D4246" t="b">
        <v>0</v>
      </c>
      <c r="E4246" t="s">
        <v>350</v>
      </c>
      <c r="F4246" s="5">
        <v>37864</v>
      </c>
      <c r="G4246">
        <v>3.2250000000000001</v>
      </c>
      <c r="L4246" t="str">
        <f>RRPS_ALL[[#This Row],[BondID]]&amp;"|"&amp;TEXT(RRPS_ALL[[#This Row],[Date]],"yyyymmdd")</f>
        <v>1035|20030831</v>
      </c>
    </row>
    <row r="4247" spans="1:12" x14ac:dyDescent="0.2">
      <c r="A4247" t="s">
        <v>350</v>
      </c>
      <c r="B4247" t="s">
        <v>350</v>
      </c>
      <c r="C4247" t="s">
        <v>312</v>
      </c>
      <c r="D4247" t="b">
        <v>0</v>
      </c>
      <c r="E4247" t="s">
        <v>350</v>
      </c>
      <c r="F4247" s="5">
        <v>37680</v>
      </c>
      <c r="G4247">
        <v>3.6379999999999999</v>
      </c>
      <c r="I4247">
        <v>104.47499999999999</v>
      </c>
      <c r="L4247" t="str">
        <f>RRPS_ALL[[#This Row],[BondID]]&amp;"|"&amp;TEXT(RRPS_ALL[[#This Row],[Date]],"yyyymmdd")</f>
        <v>1035|20030228</v>
      </c>
    </row>
    <row r="4248" spans="1:12" x14ac:dyDescent="0.2">
      <c r="A4248" t="s">
        <v>350</v>
      </c>
      <c r="B4248" t="s">
        <v>350</v>
      </c>
      <c r="C4248" t="s">
        <v>312</v>
      </c>
      <c r="D4248" t="b">
        <v>0</v>
      </c>
      <c r="E4248" t="s">
        <v>350</v>
      </c>
      <c r="F4248" s="5">
        <v>37652</v>
      </c>
      <c r="G4248">
        <v>3.694</v>
      </c>
      <c r="I4248">
        <v>104.405</v>
      </c>
      <c r="L4248" t="str">
        <f>RRPS_ALL[[#This Row],[BondID]]&amp;"|"&amp;TEXT(RRPS_ALL[[#This Row],[Date]],"yyyymmdd")</f>
        <v>1035|20030131</v>
      </c>
    </row>
    <row r="4249" spans="1:12" x14ac:dyDescent="0.2">
      <c r="A4249" t="s">
        <v>350</v>
      </c>
      <c r="B4249" t="s">
        <v>350</v>
      </c>
      <c r="C4249" t="s">
        <v>312</v>
      </c>
      <c r="D4249" t="b">
        <v>0</v>
      </c>
      <c r="E4249" t="s">
        <v>350</v>
      </c>
      <c r="F4249" s="5">
        <v>37621</v>
      </c>
      <c r="G4249">
        <v>3.7629999999999999</v>
      </c>
      <c r="I4249">
        <v>104.425</v>
      </c>
      <c r="L4249" t="str">
        <f>RRPS_ALL[[#This Row],[BondID]]&amp;"|"&amp;TEXT(RRPS_ALL[[#This Row],[Date]],"yyyymmdd")</f>
        <v>1035|20021231</v>
      </c>
    </row>
    <row r="4250" spans="1:12" x14ac:dyDescent="0.2">
      <c r="A4250" t="s">
        <v>350</v>
      </c>
      <c r="B4250" t="s">
        <v>350</v>
      </c>
      <c r="C4250" t="s">
        <v>312</v>
      </c>
      <c r="D4250" t="b">
        <v>0</v>
      </c>
      <c r="E4250" t="s">
        <v>350</v>
      </c>
      <c r="F4250" s="5">
        <v>37590</v>
      </c>
      <c r="G4250">
        <v>4.1849999999999996</v>
      </c>
      <c r="I4250">
        <v>103.715</v>
      </c>
      <c r="L4250" t="str">
        <f>RRPS_ALL[[#This Row],[BondID]]&amp;"|"&amp;TEXT(RRPS_ALL[[#This Row],[Date]],"yyyymmdd")</f>
        <v>1035|20021130</v>
      </c>
    </row>
    <row r="4251" spans="1:12" x14ac:dyDescent="0.2">
      <c r="A4251" t="s">
        <v>350</v>
      </c>
      <c r="B4251" t="s">
        <v>350</v>
      </c>
      <c r="C4251" t="s">
        <v>312</v>
      </c>
      <c r="D4251" t="b">
        <v>0</v>
      </c>
      <c r="E4251" t="s">
        <v>350</v>
      </c>
      <c r="F4251" s="5">
        <v>37560</v>
      </c>
      <c r="G4251">
        <v>4.4130000000000003</v>
      </c>
      <c r="I4251">
        <v>103.36</v>
      </c>
      <c r="L4251" t="str">
        <f>RRPS_ALL[[#This Row],[BondID]]&amp;"|"&amp;TEXT(RRPS_ALL[[#This Row],[Date]],"yyyymmdd")</f>
        <v>1035|20021031</v>
      </c>
    </row>
    <row r="4252" spans="1:12" x14ac:dyDescent="0.2">
      <c r="A4252" t="s">
        <v>350</v>
      </c>
      <c r="B4252" t="s">
        <v>350</v>
      </c>
      <c r="C4252" t="s">
        <v>312</v>
      </c>
      <c r="D4252" t="b">
        <v>0</v>
      </c>
      <c r="E4252" t="s">
        <v>350</v>
      </c>
      <c r="F4252" s="5">
        <v>37529</v>
      </c>
      <c r="G4252">
        <v>4.28</v>
      </c>
      <c r="I4252">
        <v>103.765</v>
      </c>
      <c r="L4252" t="str">
        <f>RRPS_ALL[[#This Row],[BondID]]&amp;"|"&amp;TEXT(RRPS_ALL[[#This Row],[Date]],"yyyymmdd")</f>
        <v>1035|20020930</v>
      </c>
    </row>
    <row r="4253" spans="1:12" x14ac:dyDescent="0.2">
      <c r="A4253" t="s">
        <v>350</v>
      </c>
      <c r="B4253" t="s">
        <v>350</v>
      </c>
      <c r="C4253" t="s">
        <v>312</v>
      </c>
      <c r="D4253" t="b">
        <v>0</v>
      </c>
      <c r="E4253" t="s">
        <v>350</v>
      </c>
      <c r="F4253" s="5">
        <v>37499</v>
      </c>
      <c r="G4253">
        <v>4.6040000000000001</v>
      </c>
      <c r="I4253">
        <v>103.13</v>
      </c>
      <c r="L4253" t="str">
        <f>RRPS_ALL[[#This Row],[BondID]]&amp;"|"&amp;TEXT(RRPS_ALL[[#This Row],[Date]],"yyyymmdd")</f>
        <v>1035|20020831</v>
      </c>
    </row>
    <row r="4254" spans="1:12" x14ac:dyDescent="0.2">
      <c r="A4254" t="s">
        <v>350</v>
      </c>
      <c r="B4254" t="s">
        <v>350</v>
      </c>
      <c r="C4254" t="s">
        <v>312</v>
      </c>
      <c r="D4254" t="b">
        <v>0</v>
      </c>
      <c r="E4254" t="s">
        <v>350</v>
      </c>
      <c r="F4254" s="5">
        <v>37468</v>
      </c>
      <c r="G4254">
        <v>4.742</v>
      </c>
      <c r="I4254">
        <v>102.905</v>
      </c>
      <c r="L4254" t="str">
        <f>RRPS_ALL[[#This Row],[BondID]]&amp;"|"&amp;TEXT(RRPS_ALL[[#This Row],[Date]],"yyyymmdd")</f>
        <v>1035|20020731</v>
      </c>
    </row>
    <row r="4255" spans="1:12" x14ac:dyDescent="0.2">
      <c r="A4255" t="s">
        <v>350</v>
      </c>
      <c r="B4255" t="s">
        <v>350</v>
      </c>
      <c r="C4255" t="s">
        <v>312</v>
      </c>
      <c r="D4255" t="b">
        <v>0</v>
      </c>
      <c r="E4255" t="s">
        <v>350</v>
      </c>
      <c r="F4255" s="5">
        <v>37437</v>
      </c>
      <c r="G4255">
        <v>5.0199999999999996</v>
      </c>
      <c r="I4255">
        <v>102.325</v>
      </c>
      <c r="L4255" t="str">
        <f>RRPS_ALL[[#This Row],[BondID]]&amp;"|"&amp;TEXT(RRPS_ALL[[#This Row],[Date]],"yyyymmdd")</f>
        <v>1035|20020630</v>
      </c>
    </row>
    <row r="4256" spans="1:12" x14ac:dyDescent="0.2">
      <c r="A4256" t="s">
        <v>350</v>
      </c>
      <c r="B4256" t="s">
        <v>350</v>
      </c>
      <c r="C4256" t="s">
        <v>312</v>
      </c>
      <c r="D4256" t="b">
        <v>0</v>
      </c>
      <c r="E4256" t="s">
        <v>350</v>
      </c>
      <c r="F4256" s="5">
        <v>37407</v>
      </c>
      <c r="G4256">
        <v>5.2060000000000004</v>
      </c>
      <c r="I4256">
        <v>101.92</v>
      </c>
      <c r="L4256" t="str">
        <f>RRPS_ALL[[#This Row],[BondID]]&amp;"|"&amp;TEXT(RRPS_ALL[[#This Row],[Date]],"yyyymmdd")</f>
        <v>1035|20020531</v>
      </c>
    </row>
    <row r="4257" spans="1:12" x14ac:dyDescent="0.2">
      <c r="A4257" t="s">
        <v>350</v>
      </c>
      <c r="B4257" t="s">
        <v>350</v>
      </c>
      <c r="C4257" t="s">
        <v>312</v>
      </c>
      <c r="D4257" t="b">
        <v>0</v>
      </c>
      <c r="E4257" t="s">
        <v>350</v>
      </c>
      <c r="F4257" s="5">
        <v>37376</v>
      </c>
      <c r="G4257">
        <v>5.2220000000000004</v>
      </c>
      <c r="I4257">
        <v>101.96</v>
      </c>
      <c r="L4257" t="str">
        <f>RRPS_ALL[[#This Row],[BondID]]&amp;"|"&amp;TEXT(RRPS_ALL[[#This Row],[Date]],"yyyymmdd")</f>
        <v>1035|20020430</v>
      </c>
    </row>
    <row r="4258" spans="1:12" x14ac:dyDescent="0.2">
      <c r="A4258" t="s">
        <v>350</v>
      </c>
      <c r="B4258" t="s">
        <v>350</v>
      </c>
      <c r="C4258" t="s">
        <v>312</v>
      </c>
      <c r="D4258" t="b">
        <v>0</v>
      </c>
      <c r="E4258" t="s">
        <v>350</v>
      </c>
      <c r="F4258" s="5">
        <v>37346</v>
      </c>
      <c r="G4258">
        <v>5.3179999999999996</v>
      </c>
      <c r="I4258">
        <v>101.76</v>
      </c>
      <c r="L4258" t="str">
        <f>RRPS_ALL[[#This Row],[BondID]]&amp;"|"&amp;TEXT(RRPS_ALL[[#This Row],[Date]],"yyyymmdd")</f>
        <v>1035|20020331</v>
      </c>
    </row>
    <row r="4259" spans="1:12" x14ac:dyDescent="0.2">
      <c r="A4259" t="s">
        <v>350</v>
      </c>
      <c r="B4259" t="s">
        <v>350</v>
      </c>
      <c r="C4259" t="s">
        <v>312</v>
      </c>
      <c r="D4259" t="b">
        <v>0</v>
      </c>
      <c r="E4259" t="s">
        <v>350</v>
      </c>
      <c r="F4259" s="5">
        <v>37315</v>
      </c>
      <c r="G4259">
        <v>5.0339999999999998</v>
      </c>
      <c r="I4259">
        <v>102.58</v>
      </c>
      <c r="L4259" t="str">
        <f>RRPS_ALL[[#This Row],[BondID]]&amp;"|"&amp;TEXT(RRPS_ALL[[#This Row],[Date]],"yyyymmdd")</f>
        <v>1035|20020228</v>
      </c>
    </row>
    <row r="4260" spans="1:12" x14ac:dyDescent="0.2">
      <c r="A4260" t="s">
        <v>350</v>
      </c>
      <c r="B4260" t="s">
        <v>350</v>
      </c>
      <c r="C4260" t="s">
        <v>312</v>
      </c>
      <c r="D4260" t="b">
        <v>0</v>
      </c>
      <c r="E4260" t="s">
        <v>350</v>
      </c>
      <c r="F4260" s="5">
        <v>37287</v>
      </c>
      <c r="G4260">
        <v>4.9210000000000003</v>
      </c>
      <c r="I4260">
        <v>102.965</v>
      </c>
      <c r="L4260" t="str">
        <f>RRPS_ALL[[#This Row],[BondID]]&amp;"|"&amp;TEXT(RRPS_ALL[[#This Row],[Date]],"yyyymmdd")</f>
        <v>1035|20020131</v>
      </c>
    </row>
    <row r="4261" spans="1:12" x14ac:dyDescent="0.2">
      <c r="A4261" t="s">
        <v>350</v>
      </c>
      <c r="B4261" t="s">
        <v>350</v>
      </c>
      <c r="C4261" t="s">
        <v>312</v>
      </c>
      <c r="D4261" t="b">
        <v>0</v>
      </c>
      <c r="E4261" t="s">
        <v>350</v>
      </c>
      <c r="F4261" s="5">
        <v>37256</v>
      </c>
      <c r="G4261">
        <v>4.8029999999999999</v>
      </c>
      <c r="I4261">
        <v>103.39</v>
      </c>
      <c r="L4261" t="str">
        <f>RRPS_ALL[[#This Row],[BondID]]&amp;"|"&amp;TEXT(RRPS_ALL[[#This Row],[Date]],"yyyymmdd")</f>
        <v>1035|20011231</v>
      </c>
    </row>
    <row r="4262" spans="1:12" x14ac:dyDescent="0.2">
      <c r="A4262" t="s">
        <v>350</v>
      </c>
      <c r="B4262" t="s">
        <v>350</v>
      </c>
      <c r="C4262" t="s">
        <v>312</v>
      </c>
      <c r="D4262" t="b">
        <v>0</v>
      </c>
      <c r="E4262" t="s">
        <v>350</v>
      </c>
      <c r="F4262" s="5">
        <v>37225</v>
      </c>
      <c r="G4262">
        <v>4.46</v>
      </c>
      <c r="I4262">
        <v>104.465</v>
      </c>
      <c r="L4262" t="str">
        <f>RRPS_ALL[[#This Row],[BondID]]&amp;"|"&amp;TEXT(RRPS_ALL[[#This Row],[Date]],"yyyymmdd")</f>
        <v>1035|20011130</v>
      </c>
    </row>
    <row r="4263" spans="1:12" x14ac:dyDescent="0.2">
      <c r="A4263" t="s">
        <v>350</v>
      </c>
      <c r="B4263" t="s">
        <v>350</v>
      </c>
      <c r="C4263" t="s">
        <v>312</v>
      </c>
      <c r="D4263" t="b">
        <v>0</v>
      </c>
      <c r="E4263" t="s">
        <v>350</v>
      </c>
      <c r="F4263" s="5">
        <v>37195</v>
      </c>
      <c r="G4263">
        <v>4.1929999999999996</v>
      </c>
      <c r="I4263">
        <v>105.395</v>
      </c>
      <c r="L4263" t="str">
        <f>RRPS_ALL[[#This Row],[BondID]]&amp;"|"&amp;TEXT(RRPS_ALL[[#This Row],[Date]],"yyyymmdd")</f>
        <v>1035|20011031</v>
      </c>
    </row>
    <row r="4264" spans="1:12" x14ac:dyDescent="0.2">
      <c r="A4264" t="s">
        <v>350</v>
      </c>
      <c r="B4264" t="s">
        <v>350</v>
      </c>
      <c r="C4264" t="s">
        <v>312</v>
      </c>
      <c r="D4264" t="b">
        <v>0</v>
      </c>
      <c r="E4264" t="s">
        <v>350</v>
      </c>
      <c r="F4264" s="5">
        <v>37164</v>
      </c>
      <c r="G4264">
        <v>4.452</v>
      </c>
      <c r="I4264">
        <v>104.71</v>
      </c>
      <c r="L4264" t="str">
        <f>RRPS_ALL[[#This Row],[BondID]]&amp;"|"&amp;TEXT(RRPS_ALL[[#This Row],[Date]],"yyyymmdd")</f>
        <v>1035|20010930</v>
      </c>
    </row>
    <row r="4265" spans="1:12" x14ac:dyDescent="0.2">
      <c r="A4265" t="s">
        <v>350</v>
      </c>
      <c r="B4265" t="s">
        <v>350</v>
      </c>
      <c r="C4265" t="s">
        <v>312</v>
      </c>
      <c r="D4265" t="b">
        <v>0</v>
      </c>
      <c r="E4265" t="s">
        <v>350</v>
      </c>
      <c r="F4265" s="5">
        <v>37134</v>
      </c>
      <c r="G4265">
        <v>4.6230000000000002</v>
      </c>
      <c r="I4265">
        <v>104.25</v>
      </c>
      <c r="L4265" t="str">
        <f>RRPS_ALL[[#This Row],[BondID]]&amp;"|"&amp;TEXT(RRPS_ALL[[#This Row],[Date]],"yyyymmdd")</f>
        <v>1035|20010831</v>
      </c>
    </row>
    <row r="4266" spans="1:12" x14ac:dyDescent="0.2">
      <c r="A4266" t="s">
        <v>350</v>
      </c>
      <c r="B4266" t="s">
        <v>350</v>
      </c>
      <c r="C4266" t="s">
        <v>312</v>
      </c>
      <c r="D4266" t="b">
        <v>0</v>
      </c>
      <c r="E4266" t="s">
        <v>350</v>
      </c>
      <c r="F4266" s="5">
        <v>37103</v>
      </c>
      <c r="G4266">
        <v>4.7489999999999997</v>
      </c>
      <c r="I4266">
        <v>103.955</v>
      </c>
      <c r="L4266" t="str">
        <f>RRPS_ALL[[#This Row],[BondID]]&amp;"|"&amp;TEXT(RRPS_ALL[[#This Row],[Date]],"yyyymmdd")</f>
        <v>1035|20010731</v>
      </c>
    </row>
    <row r="4267" spans="1:12" x14ac:dyDescent="0.2">
      <c r="A4267" t="s">
        <v>350</v>
      </c>
      <c r="B4267" t="s">
        <v>350</v>
      </c>
      <c r="C4267" t="s">
        <v>312</v>
      </c>
      <c r="D4267" t="b">
        <v>0</v>
      </c>
      <c r="E4267" t="s">
        <v>350</v>
      </c>
      <c r="F4267" s="5">
        <v>37072</v>
      </c>
      <c r="G4267">
        <v>5.077</v>
      </c>
      <c r="I4267">
        <v>102.95</v>
      </c>
      <c r="L4267" t="str">
        <f>RRPS_ALL[[#This Row],[BondID]]&amp;"|"&amp;TEXT(RRPS_ALL[[#This Row],[Date]],"yyyymmdd")</f>
        <v>1035|20010630</v>
      </c>
    </row>
    <row r="4268" spans="1:12" x14ac:dyDescent="0.2">
      <c r="A4268" t="s">
        <v>350</v>
      </c>
      <c r="B4268" t="s">
        <v>350</v>
      </c>
      <c r="C4268" t="s">
        <v>312</v>
      </c>
      <c r="D4268" t="b">
        <v>0</v>
      </c>
      <c r="E4268" t="s">
        <v>350</v>
      </c>
      <c r="F4268" s="5">
        <v>37042</v>
      </c>
      <c r="G4268">
        <v>4.7839999999999998</v>
      </c>
      <c r="I4268">
        <v>104.005</v>
      </c>
      <c r="L4268" t="str">
        <f>RRPS_ALL[[#This Row],[BondID]]&amp;"|"&amp;TEXT(RRPS_ALL[[#This Row],[Date]],"yyyymmdd")</f>
        <v>1035|20010531</v>
      </c>
    </row>
    <row r="4269" spans="1:12" x14ac:dyDescent="0.2">
      <c r="A4269" t="s">
        <v>350</v>
      </c>
      <c r="B4269" t="s">
        <v>350</v>
      </c>
      <c r="C4269" t="s">
        <v>312</v>
      </c>
      <c r="D4269" t="b">
        <v>0</v>
      </c>
      <c r="E4269" t="s">
        <v>350</v>
      </c>
      <c r="F4269" s="5">
        <v>37011</v>
      </c>
      <c r="G4269">
        <v>4.6399999999999997</v>
      </c>
      <c r="I4269">
        <v>104.61</v>
      </c>
      <c r="L4269" t="str">
        <f>RRPS_ALL[[#This Row],[BondID]]&amp;"|"&amp;TEXT(RRPS_ALL[[#This Row],[Date]],"yyyymmdd")</f>
        <v>1035|20010430</v>
      </c>
    </row>
    <row r="4270" spans="1:12" x14ac:dyDescent="0.2">
      <c r="A4270" t="s">
        <v>350</v>
      </c>
      <c r="B4270" t="s">
        <v>350</v>
      </c>
      <c r="C4270" t="s">
        <v>312</v>
      </c>
      <c r="D4270" t="b">
        <v>0</v>
      </c>
      <c r="E4270" t="s">
        <v>350</v>
      </c>
      <c r="F4270" s="5">
        <v>36981</v>
      </c>
      <c r="G4270">
        <v>4.18</v>
      </c>
      <c r="I4270">
        <v>106.38</v>
      </c>
      <c r="L4270" t="str">
        <f>RRPS_ALL[[#This Row],[BondID]]&amp;"|"&amp;TEXT(RRPS_ALL[[#This Row],[Date]],"yyyymmdd")</f>
        <v>1035|20010331</v>
      </c>
    </row>
    <row r="4271" spans="1:12" x14ac:dyDescent="0.2">
      <c r="A4271" t="s">
        <v>350</v>
      </c>
      <c r="B4271" t="s">
        <v>350</v>
      </c>
      <c r="C4271" t="s">
        <v>312</v>
      </c>
      <c r="D4271" t="b">
        <v>0</v>
      </c>
      <c r="E4271" t="s">
        <v>350</v>
      </c>
      <c r="F4271" s="5">
        <v>36950</v>
      </c>
      <c r="G4271">
        <v>4.359</v>
      </c>
      <c r="I4271">
        <v>105.855</v>
      </c>
      <c r="L4271" t="str">
        <f>RRPS_ALL[[#This Row],[BondID]]&amp;"|"&amp;TEXT(RRPS_ALL[[#This Row],[Date]],"yyyymmdd")</f>
        <v>1035|20010228</v>
      </c>
    </row>
    <row r="4272" spans="1:12" x14ac:dyDescent="0.2">
      <c r="A4272" t="s">
        <v>350</v>
      </c>
      <c r="B4272" t="s">
        <v>350</v>
      </c>
      <c r="C4272" t="s">
        <v>312</v>
      </c>
      <c r="D4272" t="b">
        <v>0</v>
      </c>
      <c r="E4272" t="s">
        <v>350</v>
      </c>
      <c r="F4272" s="5">
        <v>36922</v>
      </c>
      <c r="G4272">
        <v>4.3170000000000002</v>
      </c>
      <c r="I4272">
        <v>106.1</v>
      </c>
      <c r="L4272" t="str">
        <f>RRPS_ALL[[#This Row],[BondID]]&amp;"|"&amp;TEXT(RRPS_ALL[[#This Row],[Date]],"yyyymmdd")</f>
        <v>1035|20010131</v>
      </c>
    </row>
    <row r="4273" spans="1:12" x14ac:dyDescent="0.2">
      <c r="A4273" t="s">
        <v>350</v>
      </c>
      <c r="B4273" t="s">
        <v>350</v>
      </c>
      <c r="C4273" t="s">
        <v>312</v>
      </c>
      <c r="D4273" t="b">
        <v>0</v>
      </c>
      <c r="E4273" t="s">
        <v>350</v>
      </c>
      <c r="F4273" s="5">
        <v>36891</v>
      </c>
      <c r="G4273">
        <v>4.5250000000000004</v>
      </c>
      <c r="I4273">
        <v>105.435</v>
      </c>
      <c r="L4273" t="str">
        <f>RRPS_ALL[[#This Row],[BondID]]&amp;"|"&amp;TEXT(RRPS_ALL[[#This Row],[Date]],"yyyymmdd")</f>
        <v>1035|20001231</v>
      </c>
    </row>
    <row r="4274" spans="1:12" x14ac:dyDescent="0.2">
      <c r="A4274" t="s">
        <v>350</v>
      </c>
      <c r="B4274" t="s">
        <v>350</v>
      </c>
      <c r="C4274" t="s">
        <v>312</v>
      </c>
      <c r="D4274" t="b">
        <v>0</v>
      </c>
      <c r="E4274" t="s">
        <v>350</v>
      </c>
      <c r="F4274" s="5">
        <v>36860</v>
      </c>
      <c r="G4274">
        <v>4.8570000000000002</v>
      </c>
      <c r="I4274">
        <v>104.24</v>
      </c>
      <c r="L4274" t="str">
        <f>RRPS_ALL[[#This Row],[BondID]]&amp;"|"&amp;TEXT(RRPS_ALL[[#This Row],[Date]],"yyyymmdd")</f>
        <v>1035|20001130</v>
      </c>
    </row>
    <row r="4275" spans="1:12" x14ac:dyDescent="0.2">
      <c r="A4275" t="s">
        <v>350</v>
      </c>
      <c r="B4275" t="s">
        <v>350</v>
      </c>
      <c r="C4275" t="s">
        <v>312</v>
      </c>
      <c r="D4275" t="b">
        <v>0</v>
      </c>
      <c r="E4275" t="s">
        <v>350</v>
      </c>
      <c r="F4275" s="5">
        <v>36830</v>
      </c>
      <c r="G4275">
        <v>4.9480000000000004</v>
      </c>
      <c r="I4275">
        <v>103.93</v>
      </c>
      <c r="L4275" t="str">
        <f>RRPS_ALL[[#This Row],[BondID]]&amp;"|"&amp;TEXT(RRPS_ALL[[#This Row],[Date]],"yyyymmdd")</f>
        <v>1035|20001031</v>
      </c>
    </row>
    <row r="4276" spans="1:12" x14ac:dyDescent="0.2">
      <c r="A4276" t="s">
        <v>350</v>
      </c>
      <c r="B4276" t="s">
        <v>350</v>
      </c>
      <c r="C4276" t="s">
        <v>312</v>
      </c>
      <c r="D4276" t="b">
        <v>0</v>
      </c>
      <c r="E4276" t="s">
        <v>350</v>
      </c>
      <c r="F4276" s="5">
        <v>36799</v>
      </c>
      <c r="G4276">
        <v>5.0659999999999998</v>
      </c>
      <c r="I4276">
        <v>103.565</v>
      </c>
      <c r="L4276" t="str">
        <f>RRPS_ALL[[#This Row],[BondID]]&amp;"|"&amp;TEXT(RRPS_ALL[[#This Row],[Date]],"yyyymmdd")</f>
        <v>1035|20000930</v>
      </c>
    </row>
    <row r="4277" spans="1:12" x14ac:dyDescent="0.2">
      <c r="A4277" t="s">
        <v>350</v>
      </c>
      <c r="B4277" t="s">
        <v>350</v>
      </c>
      <c r="C4277" t="s">
        <v>312</v>
      </c>
      <c r="D4277" t="b">
        <v>0</v>
      </c>
      <c r="E4277" t="s">
        <v>350</v>
      </c>
      <c r="F4277" s="5">
        <v>36769</v>
      </c>
      <c r="G4277">
        <v>5.1790000000000003</v>
      </c>
      <c r="I4277">
        <v>103.145</v>
      </c>
      <c r="L4277" t="str">
        <f>RRPS_ALL[[#This Row],[BondID]]&amp;"|"&amp;TEXT(RRPS_ALL[[#This Row],[Date]],"yyyymmdd")</f>
        <v>1035|20000831</v>
      </c>
    </row>
    <row r="4278" spans="1:12" x14ac:dyDescent="0.2">
      <c r="A4278" t="s">
        <v>350</v>
      </c>
      <c r="B4278" t="s">
        <v>350</v>
      </c>
      <c r="C4278" t="s">
        <v>312</v>
      </c>
      <c r="D4278" t="b">
        <v>0</v>
      </c>
      <c r="E4278" t="s">
        <v>350</v>
      </c>
      <c r="F4278" s="5">
        <v>36738</v>
      </c>
      <c r="G4278">
        <v>5.3090000000000002</v>
      </c>
      <c r="I4278">
        <v>102.685</v>
      </c>
      <c r="L4278" t="str">
        <f>RRPS_ALL[[#This Row],[BondID]]&amp;"|"&amp;TEXT(RRPS_ALL[[#This Row],[Date]],"yyyymmdd")</f>
        <v>1035|20000731</v>
      </c>
    </row>
    <row r="4279" spans="1:12" x14ac:dyDescent="0.2">
      <c r="A4279" t="s">
        <v>350</v>
      </c>
      <c r="B4279" t="s">
        <v>350</v>
      </c>
      <c r="C4279" t="s">
        <v>312</v>
      </c>
      <c r="D4279" t="b">
        <v>0</v>
      </c>
      <c r="E4279" t="s">
        <v>350</v>
      </c>
      <c r="F4279" s="5">
        <v>36707</v>
      </c>
      <c r="G4279">
        <v>5.2930000000000001</v>
      </c>
      <c r="I4279">
        <v>102.82</v>
      </c>
      <c r="L4279" t="str">
        <f>RRPS_ALL[[#This Row],[BondID]]&amp;"|"&amp;TEXT(RRPS_ALL[[#This Row],[Date]],"yyyymmdd")</f>
        <v>1035|20000630</v>
      </c>
    </row>
    <row r="4280" spans="1:12" x14ac:dyDescent="0.2">
      <c r="A4280" t="s">
        <v>350</v>
      </c>
      <c r="B4280" t="s">
        <v>350</v>
      </c>
      <c r="C4280" t="s">
        <v>312</v>
      </c>
      <c r="D4280" t="b">
        <v>0</v>
      </c>
      <c r="E4280" t="s">
        <v>350</v>
      </c>
      <c r="F4280" s="5">
        <v>36677</v>
      </c>
      <c r="G4280">
        <v>5.2640000000000002</v>
      </c>
      <c r="I4280">
        <v>102.965</v>
      </c>
      <c r="L4280" t="str">
        <f>RRPS_ALL[[#This Row],[BondID]]&amp;"|"&amp;TEXT(RRPS_ALL[[#This Row],[Date]],"yyyymmdd")</f>
        <v>1035|20000531</v>
      </c>
    </row>
    <row r="4281" spans="1:12" x14ac:dyDescent="0.2">
      <c r="A4281" t="s">
        <v>350</v>
      </c>
      <c r="B4281" t="s">
        <v>350</v>
      </c>
      <c r="C4281" t="s">
        <v>312</v>
      </c>
      <c r="D4281" t="b">
        <v>0</v>
      </c>
      <c r="E4281" t="s">
        <v>350</v>
      </c>
      <c r="F4281" s="5">
        <v>36646</v>
      </c>
      <c r="G4281">
        <v>5.37</v>
      </c>
      <c r="I4281">
        <v>102.6</v>
      </c>
      <c r="L4281" t="str">
        <f>RRPS_ALL[[#This Row],[BondID]]&amp;"|"&amp;TEXT(RRPS_ALL[[#This Row],[Date]],"yyyymmdd")</f>
        <v>1035|20000430</v>
      </c>
    </row>
    <row r="4282" spans="1:12" x14ac:dyDescent="0.2">
      <c r="A4282" t="s">
        <v>350</v>
      </c>
      <c r="B4282" t="s">
        <v>350</v>
      </c>
      <c r="C4282" t="s">
        <v>312</v>
      </c>
      <c r="D4282" t="b">
        <v>0</v>
      </c>
      <c r="E4282" t="s">
        <v>350</v>
      </c>
      <c r="F4282" s="5">
        <v>36616</v>
      </c>
      <c r="G4282">
        <v>5.3289999999999997</v>
      </c>
      <c r="I4282">
        <v>102.80500000000001</v>
      </c>
      <c r="L4282" t="str">
        <f>RRPS_ALL[[#This Row],[BondID]]&amp;"|"&amp;TEXT(RRPS_ALL[[#This Row],[Date]],"yyyymmdd")</f>
        <v>1035|20000331</v>
      </c>
    </row>
    <row r="4283" spans="1:12" x14ac:dyDescent="0.2">
      <c r="A4283" t="s">
        <v>350</v>
      </c>
      <c r="B4283" t="s">
        <v>350</v>
      </c>
      <c r="C4283" t="s">
        <v>312</v>
      </c>
      <c r="D4283" t="b">
        <v>0</v>
      </c>
      <c r="E4283" t="s">
        <v>350</v>
      </c>
      <c r="F4283" s="5">
        <v>36585</v>
      </c>
      <c r="G4283">
        <v>5.7030000000000003</v>
      </c>
      <c r="I4283">
        <v>101.285</v>
      </c>
      <c r="L4283" t="str">
        <f>RRPS_ALL[[#This Row],[BondID]]&amp;"|"&amp;TEXT(RRPS_ALL[[#This Row],[Date]],"yyyymmdd")</f>
        <v>1035|20000229</v>
      </c>
    </row>
    <row r="4284" spans="1:12" x14ac:dyDescent="0.2">
      <c r="A4284" t="s">
        <v>350</v>
      </c>
      <c r="B4284" t="s">
        <v>350</v>
      </c>
      <c r="C4284" t="s">
        <v>312</v>
      </c>
      <c r="D4284" t="b">
        <v>0</v>
      </c>
      <c r="E4284" t="s">
        <v>350</v>
      </c>
      <c r="F4284" s="5">
        <v>36556</v>
      </c>
      <c r="G4284">
        <v>5.7320000000000002</v>
      </c>
      <c r="I4284">
        <v>101.17</v>
      </c>
      <c r="L4284" t="str">
        <f>RRPS_ALL[[#This Row],[BondID]]&amp;"|"&amp;TEXT(RRPS_ALL[[#This Row],[Date]],"yyyymmdd")</f>
        <v>1035|20000131</v>
      </c>
    </row>
    <row r="4285" spans="1:12" x14ac:dyDescent="0.2">
      <c r="A4285" t="s">
        <v>350</v>
      </c>
      <c r="B4285" t="s">
        <v>350</v>
      </c>
      <c r="C4285" t="s">
        <v>312</v>
      </c>
      <c r="D4285" t="b">
        <v>0</v>
      </c>
      <c r="E4285" t="s">
        <v>350</v>
      </c>
      <c r="F4285" s="5">
        <v>36525</v>
      </c>
      <c r="G4285">
        <v>5.4710000000000001</v>
      </c>
      <c r="I4285">
        <v>102.33499999999999</v>
      </c>
      <c r="L4285" t="str">
        <f>RRPS_ALL[[#This Row],[BondID]]&amp;"|"&amp;TEXT(RRPS_ALL[[#This Row],[Date]],"yyyymmdd")</f>
        <v>1035|19991231</v>
      </c>
    </row>
    <row r="4286" spans="1:12" x14ac:dyDescent="0.2">
      <c r="A4286" t="s">
        <v>350</v>
      </c>
      <c r="B4286" t="s">
        <v>350</v>
      </c>
      <c r="C4286" t="s">
        <v>312</v>
      </c>
      <c r="D4286" t="b">
        <v>0</v>
      </c>
      <c r="E4286" t="s">
        <v>350</v>
      </c>
      <c r="F4286" s="5">
        <v>36494</v>
      </c>
      <c r="G4286">
        <v>5.3730000000000002</v>
      </c>
      <c r="I4286">
        <v>102.795</v>
      </c>
      <c r="L4286" t="str">
        <f>RRPS_ALL[[#This Row],[BondID]]&amp;"|"&amp;TEXT(RRPS_ALL[[#This Row],[Date]],"yyyymmdd")</f>
        <v>1035|19991130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EE1A-1E95-5247-83C3-F55CB0755610}">
  <sheetPr>
    <tabColor theme="7" tint="0.79998168889431442"/>
  </sheetPr>
  <dimension ref="A1:F48"/>
  <sheetViews>
    <sheetView topLeftCell="A2" workbookViewId="0">
      <selection activeCell="A14" sqref="A14"/>
    </sheetView>
  </sheetViews>
  <sheetFormatPr baseColWidth="10" defaultRowHeight="16" x14ac:dyDescent="0.2"/>
  <sheetData>
    <row r="1" spans="1:6" x14ac:dyDescent="0.2">
      <c r="A1" s="20" t="s">
        <v>352</v>
      </c>
      <c r="B1" s="20" t="s">
        <v>353</v>
      </c>
      <c r="C1" s="20" t="s">
        <v>354</v>
      </c>
      <c r="D1" s="20" t="s">
        <v>38</v>
      </c>
      <c r="E1" s="20" t="s">
        <v>355</v>
      </c>
      <c r="F1" s="20" t="s">
        <v>356</v>
      </c>
    </row>
    <row r="2" spans="1:6" x14ac:dyDescent="0.2">
      <c r="A2" s="1" t="s">
        <v>4</v>
      </c>
      <c r="B2" s="20" t="s">
        <v>357</v>
      </c>
      <c r="C2" s="20">
        <v>1036</v>
      </c>
      <c r="D2" s="20">
        <v>0.10249999999999999</v>
      </c>
      <c r="E2" s="21">
        <v>36651</v>
      </c>
      <c r="F2" s="12"/>
    </row>
    <row r="3" spans="1:6" x14ac:dyDescent="0.2">
      <c r="A3" s="1" t="s">
        <v>1</v>
      </c>
      <c r="B3" s="20" t="s">
        <v>357</v>
      </c>
      <c r="C3" s="20">
        <v>1030</v>
      </c>
      <c r="D3" s="20">
        <v>0.13</v>
      </c>
      <c r="E3" s="21">
        <v>37057</v>
      </c>
      <c r="F3" s="12"/>
    </row>
    <row r="4" spans="1:6" x14ac:dyDescent="0.2">
      <c r="A4" s="1" t="s">
        <v>7</v>
      </c>
      <c r="B4" s="20" t="s">
        <v>357</v>
      </c>
      <c r="C4" s="20">
        <v>1039</v>
      </c>
      <c r="D4" s="20">
        <v>5.5E-2</v>
      </c>
      <c r="E4" s="21">
        <v>37358</v>
      </c>
      <c r="F4" s="12"/>
    </row>
    <row r="5" spans="1:6" x14ac:dyDescent="0.2">
      <c r="A5" s="1" t="s">
        <v>2</v>
      </c>
      <c r="B5" s="20" t="s">
        <v>357</v>
      </c>
      <c r="C5" s="20">
        <v>1033</v>
      </c>
      <c r="D5" s="20">
        <v>0.10249999999999999</v>
      </c>
      <c r="E5" s="21">
        <v>37746</v>
      </c>
      <c r="F5" s="12"/>
    </row>
    <row r="6" spans="1:6" x14ac:dyDescent="0.2">
      <c r="A6" s="1" t="s">
        <v>10</v>
      </c>
      <c r="B6" s="20" t="s">
        <v>357</v>
      </c>
      <c r="C6" s="20">
        <v>1042</v>
      </c>
      <c r="D6" s="20">
        <v>0.05</v>
      </c>
      <c r="E6" s="21">
        <v>38001</v>
      </c>
      <c r="F6" s="12"/>
    </row>
    <row r="7" spans="1:6" x14ac:dyDescent="0.2">
      <c r="A7" s="1" t="s">
        <v>41</v>
      </c>
      <c r="B7" s="20" t="s">
        <v>358</v>
      </c>
      <c r="C7" s="20">
        <v>3002</v>
      </c>
      <c r="D7" s="20">
        <v>0</v>
      </c>
      <c r="E7" s="21">
        <v>38078</v>
      </c>
      <c r="F7" s="12"/>
    </row>
    <row r="8" spans="1:6" x14ac:dyDescent="0.2">
      <c r="A8" s="1" t="s">
        <v>3</v>
      </c>
      <c r="B8" s="20" t="s">
        <v>357</v>
      </c>
      <c r="C8" s="20">
        <v>1035</v>
      </c>
      <c r="D8" s="20">
        <v>0.06</v>
      </c>
      <c r="E8" s="21">
        <v>38392</v>
      </c>
      <c r="F8" s="22"/>
    </row>
    <row r="9" spans="1:6" x14ac:dyDescent="0.2">
      <c r="A9" s="1" t="s">
        <v>12</v>
      </c>
      <c r="B9" s="20" t="s">
        <v>357</v>
      </c>
      <c r="C9" s="20">
        <v>1044</v>
      </c>
      <c r="D9" s="20">
        <v>3.5000000000000003E-2</v>
      </c>
      <c r="E9" s="21">
        <v>38827</v>
      </c>
      <c r="F9" s="22"/>
    </row>
    <row r="10" spans="1:6" x14ac:dyDescent="0.2">
      <c r="A10" s="1" t="s">
        <v>6</v>
      </c>
      <c r="B10" s="20" t="s">
        <v>357</v>
      </c>
      <c r="C10" s="20">
        <v>1038</v>
      </c>
      <c r="D10" s="20">
        <v>6.5000000000000002E-2</v>
      </c>
      <c r="E10" s="21">
        <v>39015</v>
      </c>
      <c r="F10" s="22"/>
    </row>
    <row r="11" spans="1:6" x14ac:dyDescent="0.2">
      <c r="A11" s="1" t="s">
        <v>5</v>
      </c>
      <c r="B11" s="20" t="s">
        <v>357</v>
      </c>
      <c r="C11" s="20">
        <v>1037</v>
      </c>
      <c r="D11" s="20">
        <v>0.08</v>
      </c>
      <c r="E11" s="21">
        <v>39309</v>
      </c>
      <c r="F11" s="12"/>
    </row>
    <row r="12" spans="1:6" x14ac:dyDescent="0.2">
      <c r="A12" s="1" t="s">
        <v>8</v>
      </c>
      <c r="B12" s="20" t="s">
        <v>357</v>
      </c>
      <c r="C12" s="20">
        <v>1040</v>
      </c>
      <c r="D12" s="20">
        <v>6.5000000000000002E-2</v>
      </c>
      <c r="E12" s="21">
        <v>39573</v>
      </c>
      <c r="F12" s="22"/>
    </row>
    <row r="13" spans="1:6" x14ac:dyDescent="0.2">
      <c r="A13" s="1" t="s">
        <v>42</v>
      </c>
      <c r="B13" s="20" t="s">
        <v>358</v>
      </c>
      <c r="C13" s="20">
        <v>3101</v>
      </c>
      <c r="D13" s="20">
        <v>0.04</v>
      </c>
      <c r="E13" s="21">
        <v>39783</v>
      </c>
      <c r="F13" s="22"/>
    </row>
    <row r="14" spans="1:6" x14ac:dyDescent="0.2">
      <c r="A14" s="1" t="s">
        <v>11</v>
      </c>
      <c r="B14" s="20" t="s">
        <v>357</v>
      </c>
      <c r="C14" s="20">
        <v>1043</v>
      </c>
      <c r="D14" s="20">
        <v>0.05</v>
      </c>
      <c r="E14" s="21">
        <v>39841</v>
      </c>
      <c r="F14" s="22"/>
    </row>
    <row r="15" spans="1:6" x14ac:dyDescent="0.2">
      <c r="A15" s="1" t="s">
        <v>16</v>
      </c>
      <c r="B15" s="20" t="s">
        <v>357</v>
      </c>
      <c r="C15" s="20">
        <v>1048</v>
      </c>
      <c r="D15" s="20">
        <v>0.04</v>
      </c>
      <c r="E15" s="21">
        <v>40148</v>
      </c>
      <c r="F15" s="22"/>
    </row>
    <row r="16" spans="1:6" x14ac:dyDescent="0.2">
      <c r="A16" s="1" t="s">
        <v>13</v>
      </c>
      <c r="B16" s="20" t="s">
        <v>357</v>
      </c>
      <c r="C16" s="20">
        <v>1045</v>
      </c>
      <c r="D16" s="20">
        <v>5.2499999999999998E-2</v>
      </c>
      <c r="E16" s="21">
        <v>40617</v>
      </c>
      <c r="F16" s="22"/>
    </row>
    <row r="17" spans="1:6" x14ac:dyDescent="0.2">
      <c r="A17" s="1" t="s">
        <v>46</v>
      </c>
      <c r="B17" s="20" t="s">
        <v>358</v>
      </c>
      <c r="C17" s="20">
        <v>3106</v>
      </c>
      <c r="D17" s="20">
        <v>0.01</v>
      </c>
      <c r="E17" s="21">
        <v>41000</v>
      </c>
      <c r="F17" s="22"/>
    </row>
    <row r="18" spans="1:6" x14ac:dyDescent="0.2">
      <c r="A18" s="1" t="s">
        <v>14</v>
      </c>
      <c r="B18" s="20" t="s">
        <v>357</v>
      </c>
      <c r="C18" s="20">
        <v>1046</v>
      </c>
      <c r="D18" s="20">
        <v>5.5E-2</v>
      </c>
      <c r="E18" s="21">
        <v>41190</v>
      </c>
      <c r="F18" s="22"/>
    </row>
    <row r="19" spans="1:6" x14ac:dyDescent="0.2">
      <c r="A19" s="1" t="s">
        <v>9</v>
      </c>
      <c r="B19" s="20" t="s">
        <v>357</v>
      </c>
      <c r="C19" s="20">
        <v>1041</v>
      </c>
      <c r="D19" s="20">
        <v>6.7500000000000004E-2</v>
      </c>
      <c r="E19" s="21">
        <v>41764</v>
      </c>
      <c r="F19" s="22"/>
    </row>
    <row r="20" spans="1:6" x14ac:dyDescent="0.2">
      <c r="A20" s="1" t="s">
        <v>17</v>
      </c>
      <c r="B20" s="20" t="s">
        <v>357</v>
      </c>
      <c r="C20" s="20">
        <v>1049</v>
      </c>
      <c r="D20" s="20">
        <v>4.4999999999999998E-2</v>
      </c>
      <c r="E20" s="21">
        <v>42228</v>
      </c>
      <c r="F20" s="22"/>
    </row>
    <row r="21" spans="1:6" x14ac:dyDescent="0.2">
      <c r="A21" s="1" t="s">
        <v>45</v>
      </c>
      <c r="B21" s="20" t="s">
        <v>358</v>
      </c>
      <c r="C21" s="20">
        <v>3105</v>
      </c>
      <c r="D21" s="20">
        <v>3.5000000000000003E-2</v>
      </c>
      <c r="E21" s="21">
        <v>42339</v>
      </c>
      <c r="F21" s="22"/>
    </row>
    <row r="22" spans="1:6" x14ac:dyDescent="0.2">
      <c r="A22" s="1" t="s">
        <v>18</v>
      </c>
      <c r="B22" s="20" t="s">
        <v>357</v>
      </c>
      <c r="C22" s="20">
        <v>1050</v>
      </c>
      <c r="D22" s="20">
        <v>0.03</v>
      </c>
      <c r="E22" s="21">
        <v>42563</v>
      </c>
      <c r="F22" s="22"/>
    </row>
    <row r="23" spans="1:6" x14ac:dyDescent="0.2">
      <c r="A23" s="1" t="s">
        <v>47</v>
      </c>
      <c r="B23" s="20" t="s">
        <v>358</v>
      </c>
      <c r="C23" s="20">
        <v>3107</v>
      </c>
      <c r="D23" s="20">
        <v>5.0000000000000001E-3</v>
      </c>
      <c r="E23" s="21">
        <v>42887</v>
      </c>
      <c r="F23" s="22"/>
    </row>
    <row r="24" spans="1:6" x14ac:dyDescent="0.2">
      <c r="A24" s="1" t="s">
        <v>19</v>
      </c>
      <c r="B24" s="20" t="s">
        <v>357</v>
      </c>
      <c r="C24" s="20">
        <v>1051</v>
      </c>
      <c r="D24" s="20">
        <v>3.7499999999999999E-2</v>
      </c>
      <c r="E24" s="21">
        <v>42959</v>
      </c>
      <c r="F24" s="22"/>
    </row>
    <row r="25" spans="1:6" x14ac:dyDescent="0.2">
      <c r="A25" s="1" t="s">
        <v>20</v>
      </c>
      <c r="B25" s="20" t="s">
        <v>357</v>
      </c>
      <c r="C25" s="20">
        <v>1052</v>
      </c>
      <c r="D25" s="20">
        <v>4.2500000000000003E-2</v>
      </c>
      <c r="E25" s="21">
        <v>43536</v>
      </c>
      <c r="F25" s="22"/>
    </row>
    <row r="26" spans="1:6" x14ac:dyDescent="0.2">
      <c r="A26" s="1" t="s">
        <v>50</v>
      </c>
      <c r="B26" s="20" t="s">
        <v>358</v>
      </c>
      <c r="C26" s="20">
        <v>3110</v>
      </c>
      <c r="D26" s="20">
        <v>1.25E-3</v>
      </c>
      <c r="E26" s="21">
        <v>43617</v>
      </c>
      <c r="F26" s="22"/>
    </row>
    <row r="27" spans="1:6" x14ac:dyDescent="0.2">
      <c r="A27" s="1" t="s">
        <v>15</v>
      </c>
      <c r="B27" s="20" t="s">
        <v>357</v>
      </c>
      <c r="C27" s="20">
        <v>1047</v>
      </c>
      <c r="D27" s="20">
        <v>0.05</v>
      </c>
      <c r="E27" s="21">
        <v>44166</v>
      </c>
      <c r="F27" s="22"/>
    </row>
    <row r="28" spans="1:6" x14ac:dyDescent="0.2">
      <c r="A28" s="1" t="s">
        <v>43</v>
      </c>
      <c r="B28" s="20" t="s">
        <v>358</v>
      </c>
      <c r="C28" s="20">
        <v>3102</v>
      </c>
      <c r="D28" s="20">
        <v>0.04</v>
      </c>
      <c r="E28" s="21">
        <v>44166</v>
      </c>
      <c r="F28" s="22"/>
    </row>
    <row r="29" spans="1:6" x14ac:dyDescent="0.2">
      <c r="A29" s="1" t="s">
        <v>22</v>
      </c>
      <c r="B29" s="20" t="s">
        <v>357</v>
      </c>
      <c r="C29" s="20">
        <v>1054</v>
      </c>
      <c r="D29" s="20">
        <v>3.5000000000000003E-2</v>
      </c>
      <c r="E29" s="21">
        <v>44713</v>
      </c>
      <c r="F29" s="22"/>
    </row>
    <row r="30" spans="1:6" x14ac:dyDescent="0.2">
      <c r="A30" s="1" t="s">
        <v>48</v>
      </c>
      <c r="B30" s="20" t="s">
        <v>358</v>
      </c>
      <c r="C30" s="20">
        <v>3108</v>
      </c>
      <c r="D30" s="20">
        <v>2.5000000000000001E-3</v>
      </c>
      <c r="E30" s="21">
        <v>44713</v>
      </c>
      <c r="F30" s="22"/>
    </row>
    <row r="31" spans="1:6" x14ac:dyDescent="0.2">
      <c r="A31" s="1" t="s">
        <v>24</v>
      </c>
      <c r="B31" s="20" t="s">
        <v>357</v>
      </c>
      <c r="C31" s="20">
        <v>1057</v>
      </c>
      <c r="D31" s="20">
        <v>1.4999999999999999E-2</v>
      </c>
      <c r="E31" s="21">
        <v>45243</v>
      </c>
      <c r="F31" s="22"/>
    </row>
    <row r="32" spans="1:6" x14ac:dyDescent="0.2">
      <c r="A32" s="1" t="s">
        <v>25</v>
      </c>
      <c r="B32" s="20" t="s">
        <v>357</v>
      </c>
      <c r="C32" s="20">
        <v>1058</v>
      </c>
      <c r="D32" s="20">
        <v>2.5000000000000001E-2</v>
      </c>
      <c r="E32" s="21">
        <v>45789</v>
      </c>
      <c r="F32" s="22"/>
    </row>
    <row r="33" spans="1:6" x14ac:dyDescent="0.2">
      <c r="A33" s="1" t="s">
        <v>49</v>
      </c>
      <c r="B33" s="20" t="s">
        <v>358</v>
      </c>
      <c r="C33" s="20">
        <v>3109</v>
      </c>
      <c r="D33" s="20">
        <v>0.01</v>
      </c>
      <c r="E33" s="21">
        <v>45809</v>
      </c>
      <c r="F33" s="22"/>
    </row>
    <row r="34" spans="1:6" x14ac:dyDescent="0.2">
      <c r="A34" s="1" t="s">
        <v>52</v>
      </c>
      <c r="B34" s="20" t="s">
        <v>358</v>
      </c>
      <c r="C34" s="20">
        <v>3112</v>
      </c>
      <c r="D34" s="20">
        <v>1.25E-3</v>
      </c>
      <c r="E34" s="21">
        <v>46174</v>
      </c>
      <c r="F34" s="22"/>
    </row>
    <row r="35" spans="1:6" x14ac:dyDescent="0.2">
      <c r="A35" s="1" t="s">
        <v>26</v>
      </c>
      <c r="B35" s="20" t="s">
        <v>357</v>
      </c>
      <c r="C35" s="20">
        <v>1059</v>
      </c>
      <c r="D35" s="20">
        <v>0.01</v>
      </c>
      <c r="E35" s="21">
        <v>46338</v>
      </c>
      <c r="F35" s="22"/>
    </row>
    <row r="36" spans="1:6" x14ac:dyDescent="0.2">
      <c r="A36" s="1" t="s">
        <v>53</v>
      </c>
      <c r="B36" s="20" t="s">
        <v>358</v>
      </c>
      <c r="C36" s="20">
        <v>3113</v>
      </c>
      <c r="D36" s="20">
        <v>1.25E-3</v>
      </c>
      <c r="E36" s="21">
        <v>46722</v>
      </c>
      <c r="F36" s="22"/>
    </row>
    <row r="37" spans="1:6" x14ac:dyDescent="0.2">
      <c r="A37" s="1" t="s">
        <v>27</v>
      </c>
      <c r="B37" s="20" t="s">
        <v>357</v>
      </c>
      <c r="C37" s="20">
        <v>1060</v>
      </c>
      <c r="D37" s="20">
        <v>7.4999999999999997E-3</v>
      </c>
      <c r="E37" s="21">
        <v>46885</v>
      </c>
      <c r="F37" s="22"/>
    </row>
    <row r="38" spans="1:6" x14ac:dyDescent="0.2">
      <c r="A38" s="1" t="s">
        <v>44</v>
      </c>
      <c r="B38" s="20" t="s">
        <v>358</v>
      </c>
      <c r="C38" s="20">
        <v>3104</v>
      </c>
      <c r="D38" s="20">
        <v>3.5000000000000003E-2</v>
      </c>
      <c r="E38" s="21">
        <v>47088</v>
      </c>
      <c r="F38" s="22"/>
    </row>
    <row r="39" spans="1:6" x14ac:dyDescent="0.2">
      <c r="A39" s="1" t="s">
        <v>28</v>
      </c>
      <c r="B39" s="20" t="s">
        <v>357</v>
      </c>
      <c r="C39" s="20">
        <v>1061</v>
      </c>
      <c r="D39" s="20">
        <v>7.4999999999999997E-3</v>
      </c>
      <c r="E39" s="21">
        <v>47434</v>
      </c>
      <c r="F39" s="22"/>
    </row>
    <row r="40" spans="1:6" x14ac:dyDescent="0.2">
      <c r="A40" s="1" t="s">
        <v>54</v>
      </c>
      <c r="B40" s="20" t="s">
        <v>358</v>
      </c>
      <c r="C40" s="20">
        <v>3114</v>
      </c>
      <c r="D40" s="20">
        <v>1.25E-3</v>
      </c>
      <c r="E40" s="21">
        <v>11110</v>
      </c>
      <c r="F40" s="22"/>
    </row>
    <row r="41" spans="1:6" x14ac:dyDescent="0.2">
      <c r="A41" s="1" t="s">
        <v>29</v>
      </c>
      <c r="B41" s="20" t="s">
        <v>357</v>
      </c>
      <c r="C41" s="20">
        <v>1062</v>
      </c>
      <c r="D41" s="20">
        <v>1.25E-3</v>
      </c>
      <c r="E41" s="21">
        <v>11455</v>
      </c>
      <c r="F41" s="22"/>
    </row>
    <row r="42" spans="1:6" x14ac:dyDescent="0.2">
      <c r="A42" s="1" t="s">
        <v>23</v>
      </c>
      <c r="B42" s="20" t="s">
        <v>357</v>
      </c>
      <c r="C42" s="20">
        <v>1056</v>
      </c>
      <c r="D42" s="20">
        <v>2.2499999999999999E-2</v>
      </c>
      <c r="E42" s="21">
        <v>11841</v>
      </c>
      <c r="F42" s="22"/>
    </row>
    <row r="43" spans="1:6" x14ac:dyDescent="0.2">
      <c r="A43" s="1" t="s">
        <v>51</v>
      </c>
      <c r="B43" s="20" t="s">
        <v>358</v>
      </c>
      <c r="C43" s="20">
        <v>3111</v>
      </c>
      <c r="D43" s="20">
        <v>1.25E-3</v>
      </c>
      <c r="E43" s="21">
        <v>11841</v>
      </c>
      <c r="F43" s="22"/>
    </row>
    <row r="44" spans="1:6" x14ac:dyDescent="0.2">
      <c r="A44" s="1" t="s">
        <v>32</v>
      </c>
      <c r="B44" s="20" t="s">
        <v>357</v>
      </c>
      <c r="C44" s="20">
        <v>1065</v>
      </c>
      <c r="D44" s="20">
        <v>1.7500000000000002E-2</v>
      </c>
      <c r="E44" s="21">
        <v>12369</v>
      </c>
      <c r="F44" s="22"/>
    </row>
    <row r="45" spans="1:6" x14ac:dyDescent="0.2">
      <c r="A45" s="1" t="s">
        <v>21</v>
      </c>
      <c r="B45" s="20" t="s">
        <v>357</v>
      </c>
      <c r="C45" s="20">
        <v>1053</v>
      </c>
      <c r="D45" s="20">
        <v>3.5000000000000003E-2</v>
      </c>
      <c r="E45" s="21">
        <v>14334</v>
      </c>
      <c r="F45" s="22"/>
    </row>
    <row r="46" spans="1:6" x14ac:dyDescent="0.2">
      <c r="A46" s="1" t="s">
        <v>30</v>
      </c>
      <c r="B46" s="20" t="s">
        <v>357</v>
      </c>
      <c r="C46" s="20">
        <v>1063</v>
      </c>
      <c r="D46" s="20">
        <v>5.0000000000000001E-3</v>
      </c>
      <c r="E46" s="21">
        <v>16765</v>
      </c>
      <c r="F46" s="22"/>
    </row>
    <row r="47" spans="1:6" x14ac:dyDescent="0.2">
      <c r="A47" s="1" t="s">
        <v>31</v>
      </c>
      <c r="B47" s="20" t="s">
        <v>357</v>
      </c>
      <c r="C47" s="20">
        <v>1064</v>
      </c>
      <c r="D47" s="20">
        <v>1.375E-2</v>
      </c>
      <c r="E47" s="21">
        <v>26107</v>
      </c>
      <c r="F47" s="22"/>
    </row>
    <row r="48" spans="1:6" x14ac:dyDescent="0.2">
      <c r="A48" s="1" t="s">
        <v>0</v>
      </c>
      <c r="B48" s="20" t="s">
        <v>357</v>
      </c>
      <c r="C48" s="20">
        <v>1028</v>
      </c>
      <c r="D48" s="20">
        <v>0.11</v>
      </c>
      <c r="E48" s="21">
        <v>36181</v>
      </c>
      <c r="F4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1138-44B0-EC47-82F9-20C4FEC7628E}">
  <sheetPr>
    <tabColor theme="8" tint="0.39997558519241921"/>
  </sheetPr>
  <dimension ref="A1"/>
  <sheetViews>
    <sheetView showGridLines="0" workbookViewId="0">
      <selection activeCell="G46" sqref="G46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6686-9CB1-BD4B-B1BF-BD659B65A51A}">
  <sheetPr>
    <tabColor theme="5" tint="0.39997558519241921"/>
  </sheetPr>
  <dimension ref="A1:GK375"/>
  <sheetViews>
    <sheetView workbookViewId="0">
      <selection activeCell="O15" sqref="O15"/>
    </sheetView>
  </sheetViews>
  <sheetFormatPr baseColWidth="10" defaultRowHeight="16" x14ac:dyDescent="0.2"/>
  <sheetData>
    <row r="1" spans="1:193" x14ac:dyDescent="0.2">
      <c r="A1" s="20"/>
      <c r="B1" s="20"/>
      <c r="C1" s="20"/>
      <c r="D1" s="20"/>
      <c r="E1" s="1" t="s">
        <v>0</v>
      </c>
      <c r="F1" s="2"/>
      <c r="G1" s="2"/>
      <c r="H1" s="2"/>
      <c r="I1" s="1" t="s">
        <v>1</v>
      </c>
      <c r="J1" s="2"/>
      <c r="K1" s="2"/>
      <c r="L1" s="2"/>
      <c r="M1" s="1" t="s">
        <v>2</v>
      </c>
      <c r="N1" s="2"/>
      <c r="O1" s="2"/>
      <c r="P1" s="2"/>
      <c r="Q1" s="1" t="s">
        <v>3</v>
      </c>
      <c r="R1" s="2"/>
      <c r="S1" s="2"/>
      <c r="T1" s="2"/>
      <c r="U1" s="1" t="s">
        <v>4</v>
      </c>
      <c r="V1" s="2"/>
      <c r="W1" s="2"/>
      <c r="X1" s="2"/>
      <c r="Y1" s="1" t="s">
        <v>5</v>
      </c>
      <c r="Z1" s="2"/>
      <c r="AA1" s="2"/>
      <c r="AB1" s="2"/>
      <c r="AC1" s="1" t="s">
        <v>6</v>
      </c>
      <c r="AD1" s="2"/>
      <c r="AE1" s="2"/>
      <c r="AF1" s="2"/>
      <c r="AG1" s="1" t="s">
        <v>7</v>
      </c>
      <c r="AH1" s="2"/>
      <c r="AI1" s="2"/>
      <c r="AJ1" s="2"/>
      <c r="AK1" s="1" t="s">
        <v>8</v>
      </c>
      <c r="AL1" s="2"/>
      <c r="AM1" s="2"/>
      <c r="AN1" s="2"/>
      <c r="AO1" s="1" t="s">
        <v>9</v>
      </c>
      <c r="AP1" s="2"/>
      <c r="AQ1" s="2"/>
      <c r="AR1" s="2"/>
      <c r="AS1" s="1" t="s">
        <v>10</v>
      </c>
      <c r="AT1" s="2"/>
      <c r="AU1" s="2"/>
      <c r="AV1" s="2"/>
      <c r="AW1" s="1" t="s">
        <v>11</v>
      </c>
      <c r="AX1" s="2"/>
      <c r="AY1" s="2"/>
      <c r="AZ1" s="2"/>
      <c r="BA1" s="1" t="s">
        <v>12</v>
      </c>
      <c r="BB1" s="2"/>
      <c r="BC1" s="2"/>
      <c r="BD1" s="2"/>
      <c r="BE1" s="1" t="s">
        <v>13</v>
      </c>
      <c r="BF1" s="2"/>
      <c r="BG1" s="2"/>
      <c r="BH1" s="2"/>
      <c r="BI1" s="1" t="s">
        <v>14</v>
      </c>
      <c r="BJ1" s="2"/>
      <c r="BK1" s="2"/>
      <c r="BL1" s="2"/>
      <c r="BM1" s="1" t="s">
        <v>15</v>
      </c>
      <c r="BN1" s="2"/>
      <c r="BO1" s="2"/>
      <c r="BP1" s="2"/>
      <c r="BQ1" s="1" t="s">
        <v>16</v>
      </c>
      <c r="BR1" s="2"/>
      <c r="BS1" s="2"/>
      <c r="BT1" s="2"/>
      <c r="BU1" s="1" t="s">
        <v>17</v>
      </c>
      <c r="BV1" s="2"/>
      <c r="BW1" s="2"/>
      <c r="BX1" s="2"/>
      <c r="BY1" s="1" t="s">
        <v>18</v>
      </c>
      <c r="BZ1" s="2"/>
      <c r="CA1" s="2"/>
      <c r="CB1" s="2"/>
      <c r="CC1" s="1" t="s">
        <v>19</v>
      </c>
      <c r="CD1" s="2"/>
      <c r="CE1" s="2"/>
      <c r="CF1" s="2"/>
      <c r="CG1" s="1" t="s">
        <v>20</v>
      </c>
      <c r="CH1" s="2"/>
      <c r="CI1" s="2"/>
      <c r="CJ1" s="2"/>
      <c r="CK1" s="1" t="s">
        <v>21</v>
      </c>
      <c r="CL1" s="2"/>
      <c r="CM1" s="2"/>
      <c r="CN1" s="2"/>
      <c r="CO1" s="1" t="s">
        <v>22</v>
      </c>
      <c r="CP1" s="2"/>
      <c r="CQ1" s="2"/>
      <c r="CR1" s="2"/>
      <c r="CS1" s="1" t="s">
        <v>23</v>
      </c>
      <c r="CT1" s="2"/>
      <c r="CU1" s="2"/>
      <c r="CV1" s="2"/>
      <c r="CW1" s="1" t="s">
        <v>24</v>
      </c>
      <c r="CX1" s="2"/>
      <c r="CY1" s="2"/>
      <c r="CZ1" s="2"/>
      <c r="DA1" s="1" t="s">
        <v>25</v>
      </c>
      <c r="DB1" s="2"/>
      <c r="DC1" s="2"/>
      <c r="DD1" s="2"/>
      <c r="DE1" s="1" t="s">
        <v>26</v>
      </c>
      <c r="DF1" s="2"/>
      <c r="DG1" s="2"/>
      <c r="DH1" s="2"/>
      <c r="DI1" s="1" t="s">
        <v>27</v>
      </c>
      <c r="DJ1" s="2"/>
      <c r="DK1" s="2"/>
      <c r="DL1" s="2"/>
      <c r="DM1" s="1" t="s">
        <v>28</v>
      </c>
      <c r="DN1" s="2"/>
      <c r="DO1" s="2"/>
      <c r="DP1" s="2"/>
      <c r="DQ1" s="1" t="s">
        <v>29</v>
      </c>
      <c r="DR1" s="2"/>
      <c r="DS1" s="2"/>
      <c r="DT1" s="2"/>
      <c r="DU1" s="1" t="s">
        <v>30</v>
      </c>
      <c r="DV1" s="2"/>
      <c r="DW1" s="2"/>
      <c r="DX1" s="2"/>
      <c r="DY1" s="1" t="s">
        <v>31</v>
      </c>
      <c r="DZ1" s="2"/>
      <c r="EA1" s="2"/>
      <c r="EB1" s="2"/>
      <c r="EC1" s="1" t="s">
        <v>32</v>
      </c>
      <c r="ED1" s="2"/>
      <c r="EE1" s="2"/>
      <c r="EF1" s="2"/>
      <c r="EG1" s="1" t="s">
        <v>41</v>
      </c>
      <c r="EH1" s="2"/>
      <c r="EI1" s="2"/>
      <c r="EJ1" s="2"/>
      <c r="EK1" s="1" t="s">
        <v>42</v>
      </c>
      <c r="EL1" s="2"/>
      <c r="EM1" s="2"/>
      <c r="EN1" s="2"/>
      <c r="EO1" s="1" t="s">
        <v>43</v>
      </c>
      <c r="EP1" s="2"/>
      <c r="EQ1" s="2"/>
      <c r="ER1" s="2"/>
      <c r="ES1" s="1" t="s">
        <v>44</v>
      </c>
      <c r="ET1" s="2"/>
      <c r="EU1" s="2"/>
      <c r="EV1" s="2"/>
      <c r="EW1" s="1" t="s">
        <v>45</v>
      </c>
      <c r="EX1" s="2"/>
      <c r="EY1" s="2"/>
      <c r="EZ1" s="2"/>
      <c r="FA1" s="1" t="s">
        <v>46</v>
      </c>
      <c r="FB1" s="2"/>
      <c r="FC1" s="2"/>
      <c r="FD1" s="2"/>
      <c r="FE1" s="1" t="s">
        <v>47</v>
      </c>
      <c r="FF1" s="2"/>
      <c r="FG1" s="2"/>
      <c r="FH1" s="2"/>
      <c r="FI1" s="23" t="s">
        <v>48</v>
      </c>
      <c r="FJ1" s="2"/>
      <c r="FK1" s="2"/>
      <c r="FL1" s="2"/>
      <c r="FM1" s="1" t="s">
        <v>49</v>
      </c>
      <c r="FN1" s="2"/>
      <c r="FO1" s="2"/>
      <c r="FP1" s="2"/>
      <c r="FQ1" s="1" t="s">
        <v>50</v>
      </c>
      <c r="FR1" s="2"/>
      <c r="FS1" s="2"/>
      <c r="FT1" s="2"/>
      <c r="FU1" s="1" t="s">
        <v>51</v>
      </c>
      <c r="FV1" s="2"/>
      <c r="FW1" s="2"/>
      <c r="FX1" s="2"/>
      <c r="FY1" s="1" t="s">
        <v>52</v>
      </c>
      <c r="FZ1" s="2"/>
      <c r="GA1" s="2"/>
      <c r="GB1" s="2"/>
      <c r="GC1" s="1" t="s">
        <v>53</v>
      </c>
      <c r="GD1" s="2"/>
      <c r="GE1" s="2"/>
      <c r="GF1" s="2"/>
      <c r="GG1" s="1" t="s">
        <v>54</v>
      </c>
      <c r="GH1" s="20"/>
      <c r="GI1" s="20"/>
      <c r="GJ1" s="20"/>
      <c r="GK1" s="24"/>
    </row>
    <row r="2" spans="1:193" x14ac:dyDescent="0.2">
      <c r="A2" s="20"/>
      <c r="B2" s="20"/>
      <c r="C2" s="20"/>
      <c r="D2" s="25" t="s">
        <v>33</v>
      </c>
      <c r="E2" s="1">
        <v>1028</v>
      </c>
      <c r="F2" s="2">
        <v>1028</v>
      </c>
      <c r="G2" s="2">
        <v>1028</v>
      </c>
      <c r="H2" s="2">
        <v>1028</v>
      </c>
      <c r="I2" s="1">
        <v>1030</v>
      </c>
      <c r="J2" s="2">
        <v>1030</v>
      </c>
      <c r="K2" s="2">
        <v>1030</v>
      </c>
      <c r="L2" s="2">
        <v>1030</v>
      </c>
      <c r="M2" s="1">
        <v>1033</v>
      </c>
      <c r="N2" s="2">
        <v>1033</v>
      </c>
      <c r="O2" s="2">
        <v>1033</v>
      </c>
      <c r="P2" s="2">
        <v>1033</v>
      </c>
      <c r="Q2" s="1">
        <v>1035</v>
      </c>
      <c r="R2" s="2">
        <v>1035</v>
      </c>
      <c r="S2" s="2">
        <v>1035</v>
      </c>
      <c r="T2" s="2">
        <v>1035</v>
      </c>
      <c r="U2" s="1">
        <v>1036</v>
      </c>
      <c r="V2" s="2">
        <v>1036</v>
      </c>
      <c r="W2" s="2">
        <v>1036</v>
      </c>
      <c r="X2" s="2">
        <v>1036</v>
      </c>
      <c r="Y2" s="1">
        <v>1037</v>
      </c>
      <c r="Z2" s="2">
        <v>1037</v>
      </c>
      <c r="AA2" s="2">
        <v>1037</v>
      </c>
      <c r="AB2" s="2">
        <v>1037</v>
      </c>
      <c r="AC2" s="1">
        <v>1038</v>
      </c>
      <c r="AD2" s="2">
        <v>1038</v>
      </c>
      <c r="AE2" s="2">
        <v>1038</v>
      </c>
      <c r="AF2" s="2">
        <v>1038</v>
      </c>
      <c r="AG2" s="1">
        <v>1039</v>
      </c>
      <c r="AH2" s="2">
        <v>1039</v>
      </c>
      <c r="AI2" s="2">
        <v>1039</v>
      </c>
      <c r="AJ2" s="2">
        <v>1039</v>
      </c>
      <c r="AK2" s="1">
        <v>1040</v>
      </c>
      <c r="AL2" s="2">
        <v>1040</v>
      </c>
      <c r="AM2" s="2">
        <v>1040</v>
      </c>
      <c r="AN2" s="2">
        <v>1040</v>
      </c>
      <c r="AO2" s="1">
        <v>1041</v>
      </c>
      <c r="AP2" s="2">
        <v>1041</v>
      </c>
      <c r="AQ2" s="2">
        <v>1041</v>
      </c>
      <c r="AR2" s="2">
        <v>1041</v>
      </c>
      <c r="AS2" s="1">
        <v>1042</v>
      </c>
      <c r="AT2" s="2">
        <v>1042</v>
      </c>
      <c r="AU2" s="2">
        <v>1042</v>
      </c>
      <c r="AV2" s="2">
        <v>1042</v>
      </c>
      <c r="AW2" s="1">
        <v>1043</v>
      </c>
      <c r="AX2" s="2">
        <v>1043</v>
      </c>
      <c r="AY2" s="2">
        <v>1043</v>
      </c>
      <c r="AZ2" s="2">
        <v>1043</v>
      </c>
      <c r="BA2" s="1">
        <v>1044</v>
      </c>
      <c r="BB2" s="2">
        <v>1044</v>
      </c>
      <c r="BC2" s="2">
        <v>1044</v>
      </c>
      <c r="BD2" s="2">
        <v>1044</v>
      </c>
      <c r="BE2" s="1">
        <v>1045</v>
      </c>
      <c r="BF2" s="2">
        <v>1045</v>
      </c>
      <c r="BG2" s="2">
        <v>1045</v>
      </c>
      <c r="BH2" s="2">
        <v>1045</v>
      </c>
      <c r="BI2" s="1">
        <v>1046</v>
      </c>
      <c r="BJ2" s="2">
        <v>1046</v>
      </c>
      <c r="BK2" s="2">
        <v>1046</v>
      </c>
      <c r="BL2" s="2">
        <v>1046</v>
      </c>
      <c r="BM2" s="1">
        <v>1047</v>
      </c>
      <c r="BN2" s="2">
        <v>1047</v>
      </c>
      <c r="BO2" s="2">
        <v>1047</v>
      </c>
      <c r="BP2" s="2">
        <v>1047</v>
      </c>
      <c r="BQ2" s="1">
        <v>1048</v>
      </c>
      <c r="BR2" s="2">
        <v>1048</v>
      </c>
      <c r="BS2" s="2">
        <v>1048</v>
      </c>
      <c r="BT2" s="2">
        <v>1048</v>
      </c>
      <c r="BU2" s="1">
        <v>1049</v>
      </c>
      <c r="BV2" s="2">
        <v>1049</v>
      </c>
      <c r="BW2" s="2">
        <v>1049</v>
      </c>
      <c r="BX2" s="2">
        <v>1049</v>
      </c>
      <c r="BY2" s="1">
        <v>1050</v>
      </c>
      <c r="BZ2" s="2">
        <v>1050</v>
      </c>
      <c r="CA2" s="2">
        <v>1050</v>
      </c>
      <c r="CB2" s="2">
        <v>1050</v>
      </c>
      <c r="CC2" s="1">
        <v>1051</v>
      </c>
      <c r="CD2" s="2">
        <v>1051</v>
      </c>
      <c r="CE2" s="2">
        <v>1051</v>
      </c>
      <c r="CF2" s="2">
        <v>1051</v>
      </c>
      <c r="CG2" s="1">
        <v>1052</v>
      </c>
      <c r="CH2" s="2">
        <v>1052</v>
      </c>
      <c r="CI2" s="2">
        <v>1052</v>
      </c>
      <c r="CJ2" s="2">
        <v>1052</v>
      </c>
      <c r="CK2" s="1">
        <v>1053</v>
      </c>
      <c r="CL2" s="2">
        <v>1053</v>
      </c>
      <c r="CM2" s="2">
        <v>1053</v>
      </c>
      <c r="CN2" s="2">
        <v>1053</v>
      </c>
      <c r="CO2" s="1">
        <v>1054</v>
      </c>
      <c r="CP2" s="2">
        <v>1054</v>
      </c>
      <c r="CQ2" s="2">
        <v>1054</v>
      </c>
      <c r="CR2" s="2">
        <v>1054</v>
      </c>
      <c r="CS2" s="1">
        <v>1056</v>
      </c>
      <c r="CT2" s="2">
        <v>1056</v>
      </c>
      <c r="CU2" s="2">
        <v>1056</v>
      </c>
      <c r="CV2" s="2">
        <v>1056</v>
      </c>
      <c r="CW2" s="1">
        <v>1057</v>
      </c>
      <c r="CX2" s="2">
        <v>1057</v>
      </c>
      <c r="CY2" s="2">
        <v>1057</v>
      </c>
      <c r="CZ2" s="2">
        <v>1057</v>
      </c>
      <c r="DA2" s="1">
        <v>1058</v>
      </c>
      <c r="DB2" s="2">
        <v>1058</v>
      </c>
      <c r="DC2" s="2">
        <v>1058</v>
      </c>
      <c r="DD2" s="2">
        <v>1058</v>
      </c>
      <c r="DE2" s="1">
        <v>1059</v>
      </c>
      <c r="DF2" s="2">
        <v>1059</v>
      </c>
      <c r="DG2" s="2">
        <v>1059</v>
      </c>
      <c r="DH2" s="2">
        <v>1059</v>
      </c>
      <c r="DI2" s="1">
        <v>1060</v>
      </c>
      <c r="DJ2" s="2">
        <v>1060</v>
      </c>
      <c r="DK2" s="2">
        <v>1060</v>
      </c>
      <c r="DL2" s="2">
        <v>1060</v>
      </c>
      <c r="DM2" s="1">
        <v>1061</v>
      </c>
      <c r="DN2" s="2">
        <v>1061</v>
      </c>
      <c r="DO2" s="2">
        <v>1061</v>
      </c>
      <c r="DP2" s="2">
        <v>1061</v>
      </c>
      <c r="DQ2" s="1">
        <v>1062</v>
      </c>
      <c r="DR2" s="2">
        <v>1062</v>
      </c>
      <c r="DS2" s="2">
        <v>1062</v>
      </c>
      <c r="DT2" s="2">
        <v>1062</v>
      </c>
      <c r="DU2" s="1">
        <v>1063</v>
      </c>
      <c r="DV2" s="2">
        <v>1063</v>
      </c>
      <c r="DW2" s="2">
        <v>1063</v>
      </c>
      <c r="DX2" s="2">
        <v>1063</v>
      </c>
      <c r="DY2" s="1">
        <v>1064</v>
      </c>
      <c r="DZ2" s="2">
        <v>1064</v>
      </c>
      <c r="EA2" s="2">
        <v>1064</v>
      </c>
      <c r="EB2" s="2">
        <v>1064</v>
      </c>
      <c r="EC2" s="1">
        <v>1065</v>
      </c>
      <c r="ED2" s="2">
        <v>1065</v>
      </c>
      <c r="EE2" s="2">
        <v>1065</v>
      </c>
      <c r="EF2" s="2">
        <v>1065</v>
      </c>
      <c r="EG2" s="1">
        <v>3002</v>
      </c>
      <c r="EH2" s="2">
        <v>3002</v>
      </c>
      <c r="EI2" s="2">
        <v>3002</v>
      </c>
      <c r="EJ2" s="2">
        <v>3002</v>
      </c>
      <c r="EK2" s="1">
        <v>3101</v>
      </c>
      <c r="EL2" s="2">
        <v>3101</v>
      </c>
      <c r="EM2" s="2">
        <v>3101</v>
      </c>
      <c r="EN2" s="2">
        <v>3101</v>
      </c>
      <c r="EO2" s="1">
        <v>3102</v>
      </c>
      <c r="EP2" s="2">
        <v>3102</v>
      </c>
      <c r="EQ2" s="2">
        <v>3102</v>
      </c>
      <c r="ER2" s="2">
        <v>3102</v>
      </c>
      <c r="ES2" s="1">
        <v>3104</v>
      </c>
      <c r="ET2" s="2">
        <v>3104</v>
      </c>
      <c r="EU2" s="2">
        <v>3104</v>
      </c>
      <c r="EV2" s="2">
        <v>3104</v>
      </c>
      <c r="EW2" s="1">
        <v>3105</v>
      </c>
      <c r="EX2" s="2">
        <v>3105</v>
      </c>
      <c r="EY2" s="2">
        <v>3105</v>
      </c>
      <c r="EZ2" s="2">
        <v>3105</v>
      </c>
      <c r="FA2" s="1">
        <v>3106</v>
      </c>
      <c r="FB2" s="2">
        <v>3106</v>
      </c>
      <c r="FC2" s="2">
        <v>3106</v>
      </c>
      <c r="FD2" s="2">
        <v>3106</v>
      </c>
      <c r="FE2" s="1">
        <v>3107</v>
      </c>
      <c r="FF2" s="2">
        <v>3107</v>
      </c>
      <c r="FG2" s="2">
        <v>3107</v>
      </c>
      <c r="FH2" s="2">
        <v>3107</v>
      </c>
      <c r="FI2" s="23">
        <v>3108</v>
      </c>
      <c r="FJ2" s="2">
        <v>3108</v>
      </c>
      <c r="FK2" s="2">
        <v>3108</v>
      </c>
      <c r="FL2" s="2">
        <v>3108</v>
      </c>
      <c r="FM2" s="1">
        <v>3109</v>
      </c>
      <c r="FN2" s="2">
        <v>3109</v>
      </c>
      <c r="FO2" s="2">
        <v>3109</v>
      </c>
      <c r="FP2" s="2">
        <v>3109</v>
      </c>
      <c r="FQ2" s="1">
        <v>3110</v>
      </c>
      <c r="FR2" s="2">
        <v>3110</v>
      </c>
      <c r="FS2" s="2">
        <v>3110</v>
      </c>
      <c r="FT2" s="2">
        <v>3110</v>
      </c>
      <c r="FU2" s="1">
        <v>3111</v>
      </c>
      <c r="FV2" s="2">
        <v>3111</v>
      </c>
      <c r="FW2" s="2">
        <v>3111</v>
      </c>
      <c r="FX2" s="2">
        <v>3111</v>
      </c>
      <c r="FY2" s="1">
        <v>3112</v>
      </c>
      <c r="FZ2" s="2">
        <v>3112</v>
      </c>
      <c r="GA2" s="2">
        <v>3112</v>
      </c>
      <c r="GB2" s="2">
        <v>3112</v>
      </c>
      <c r="GC2" s="1">
        <v>3113</v>
      </c>
      <c r="GD2" s="2">
        <v>3113</v>
      </c>
      <c r="GE2" s="2">
        <v>3113</v>
      </c>
      <c r="GF2" s="2">
        <v>3113</v>
      </c>
      <c r="GG2" s="1">
        <v>3114</v>
      </c>
      <c r="GH2" s="20">
        <v>3114</v>
      </c>
      <c r="GI2" s="20">
        <v>3114</v>
      </c>
      <c r="GJ2" s="20">
        <v>3114</v>
      </c>
      <c r="GK2" s="24"/>
    </row>
    <row r="3" spans="1:193" x14ac:dyDescent="0.2">
      <c r="A3" s="3" t="s">
        <v>34</v>
      </c>
      <c r="B3" s="3" t="s">
        <v>35</v>
      </c>
      <c r="C3" s="3" t="s">
        <v>36</v>
      </c>
      <c r="D3" s="3"/>
      <c r="E3" s="1" t="s">
        <v>37</v>
      </c>
      <c r="F3" s="3" t="s">
        <v>38</v>
      </c>
      <c r="G3" s="3" t="s">
        <v>39</v>
      </c>
      <c r="H3" s="3" t="s">
        <v>40</v>
      </c>
      <c r="I3" s="4" t="s">
        <v>37</v>
      </c>
      <c r="J3" s="3" t="s">
        <v>38</v>
      </c>
      <c r="K3" s="3" t="s">
        <v>39</v>
      </c>
      <c r="L3" s="3" t="s">
        <v>40</v>
      </c>
      <c r="M3" s="4" t="s">
        <v>37</v>
      </c>
      <c r="N3" s="3" t="s">
        <v>38</v>
      </c>
      <c r="O3" s="3" t="s">
        <v>39</v>
      </c>
      <c r="P3" s="3" t="s">
        <v>40</v>
      </c>
      <c r="Q3" s="4" t="s">
        <v>37</v>
      </c>
      <c r="R3" s="3" t="s">
        <v>38</v>
      </c>
      <c r="S3" s="3" t="s">
        <v>39</v>
      </c>
      <c r="T3" s="3" t="s">
        <v>40</v>
      </c>
      <c r="U3" s="4" t="s">
        <v>37</v>
      </c>
      <c r="V3" s="3" t="s">
        <v>38</v>
      </c>
      <c r="W3" s="3" t="s">
        <v>39</v>
      </c>
      <c r="X3" s="3" t="s">
        <v>40</v>
      </c>
      <c r="Y3" s="4" t="s">
        <v>37</v>
      </c>
      <c r="Z3" s="3" t="s">
        <v>38</v>
      </c>
      <c r="AA3" s="3" t="s">
        <v>39</v>
      </c>
      <c r="AB3" s="3" t="s">
        <v>40</v>
      </c>
      <c r="AC3" s="4" t="s">
        <v>37</v>
      </c>
      <c r="AD3" s="3" t="s">
        <v>38</v>
      </c>
      <c r="AE3" s="3" t="s">
        <v>39</v>
      </c>
      <c r="AF3" s="3" t="s">
        <v>40</v>
      </c>
      <c r="AG3" s="4" t="s">
        <v>37</v>
      </c>
      <c r="AH3" s="3" t="s">
        <v>38</v>
      </c>
      <c r="AI3" s="3" t="s">
        <v>39</v>
      </c>
      <c r="AJ3" s="3" t="s">
        <v>40</v>
      </c>
      <c r="AK3" s="4" t="s">
        <v>37</v>
      </c>
      <c r="AL3" s="3" t="s">
        <v>38</v>
      </c>
      <c r="AM3" s="3" t="s">
        <v>39</v>
      </c>
      <c r="AN3" s="3" t="s">
        <v>40</v>
      </c>
      <c r="AO3" s="4" t="s">
        <v>37</v>
      </c>
      <c r="AP3" s="3" t="s">
        <v>38</v>
      </c>
      <c r="AQ3" s="3" t="s">
        <v>39</v>
      </c>
      <c r="AR3" s="3" t="s">
        <v>40</v>
      </c>
      <c r="AS3" s="4" t="s">
        <v>37</v>
      </c>
      <c r="AT3" s="3" t="s">
        <v>38</v>
      </c>
      <c r="AU3" s="3" t="s">
        <v>39</v>
      </c>
      <c r="AV3" s="3" t="s">
        <v>40</v>
      </c>
      <c r="AW3" s="4" t="s">
        <v>37</v>
      </c>
      <c r="AX3" s="3" t="s">
        <v>38</v>
      </c>
      <c r="AY3" s="3" t="s">
        <v>39</v>
      </c>
      <c r="AZ3" s="3" t="s">
        <v>40</v>
      </c>
      <c r="BA3" s="4" t="s">
        <v>37</v>
      </c>
      <c r="BB3" s="3" t="s">
        <v>38</v>
      </c>
      <c r="BC3" s="3" t="s">
        <v>39</v>
      </c>
      <c r="BD3" s="3" t="s">
        <v>40</v>
      </c>
      <c r="BE3" s="4" t="s">
        <v>37</v>
      </c>
      <c r="BF3" s="3" t="s">
        <v>38</v>
      </c>
      <c r="BG3" s="3" t="s">
        <v>39</v>
      </c>
      <c r="BH3" s="3" t="s">
        <v>40</v>
      </c>
      <c r="BI3" s="4" t="s">
        <v>37</v>
      </c>
      <c r="BJ3" s="3" t="s">
        <v>38</v>
      </c>
      <c r="BK3" s="3" t="s">
        <v>39</v>
      </c>
      <c r="BL3" s="3" t="s">
        <v>40</v>
      </c>
      <c r="BM3" s="4" t="s">
        <v>37</v>
      </c>
      <c r="BN3" s="3" t="s">
        <v>38</v>
      </c>
      <c r="BO3" s="3" t="s">
        <v>39</v>
      </c>
      <c r="BP3" s="3" t="s">
        <v>40</v>
      </c>
      <c r="BQ3" s="4" t="s">
        <v>37</v>
      </c>
      <c r="BR3" s="3" t="s">
        <v>38</v>
      </c>
      <c r="BS3" s="3" t="s">
        <v>39</v>
      </c>
      <c r="BT3" s="3" t="s">
        <v>40</v>
      </c>
      <c r="BU3" s="4" t="s">
        <v>37</v>
      </c>
      <c r="BV3" s="3" t="s">
        <v>38</v>
      </c>
      <c r="BW3" s="3" t="s">
        <v>39</v>
      </c>
      <c r="BX3" s="3" t="s">
        <v>40</v>
      </c>
      <c r="BY3" s="4" t="s">
        <v>37</v>
      </c>
      <c r="BZ3" s="3" t="s">
        <v>38</v>
      </c>
      <c r="CA3" s="3" t="s">
        <v>39</v>
      </c>
      <c r="CB3" s="3" t="s">
        <v>40</v>
      </c>
      <c r="CC3" s="4" t="s">
        <v>37</v>
      </c>
      <c r="CD3" s="3" t="s">
        <v>38</v>
      </c>
      <c r="CE3" s="3" t="s">
        <v>39</v>
      </c>
      <c r="CF3" s="3" t="s">
        <v>40</v>
      </c>
      <c r="CG3" s="4" t="s">
        <v>37</v>
      </c>
      <c r="CH3" s="3" t="s">
        <v>38</v>
      </c>
      <c r="CI3" s="3" t="s">
        <v>39</v>
      </c>
      <c r="CJ3" s="3" t="s">
        <v>40</v>
      </c>
      <c r="CK3" s="4" t="s">
        <v>37</v>
      </c>
      <c r="CL3" s="3" t="s">
        <v>38</v>
      </c>
      <c r="CM3" s="3" t="s">
        <v>39</v>
      </c>
      <c r="CN3" s="3" t="s">
        <v>40</v>
      </c>
      <c r="CO3" s="4" t="s">
        <v>37</v>
      </c>
      <c r="CP3" s="3" t="s">
        <v>38</v>
      </c>
      <c r="CQ3" s="3" t="s">
        <v>39</v>
      </c>
      <c r="CR3" s="3" t="s">
        <v>40</v>
      </c>
      <c r="CS3" s="4" t="s">
        <v>37</v>
      </c>
      <c r="CT3" s="3" t="s">
        <v>38</v>
      </c>
      <c r="CU3" s="3" t="s">
        <v>39</v>
      </c>
      <c r="CV3" s="3" t="s">
        <v>40</v>
      </c>
      <c r="CW3" s="4" t="s">
        <v>37</v>
      </c>
      <c r="CX3" s="3" t="s">
        <v>38</v>
      </c>
      <c r="CY3" s="3" t="s">
        <v>39</v>
      </c>
      <c r="CZ3" s="3" t="s">
        <v>40</v>
      </c>
      <c r="DA3" s="4" t="s">
        <v>37</v>
      </c>
      <c r="DB3" s="3" t="s">
        <v>38</v>
      </c>
      <c r="DC3" s="3" t="s">
        <v>39</v>
      </c>
      <c r="DD3" s="3" t="s">
        <v>40</v>
      </c>
      <c r="DE3" s="4" t="s">
        <v>37</v>
      </c>
      <c r="DF3" s="3" t="s">
        <v>38</v>
      </c>
      <c r="DG3" s="3" t="s">
        <v>39</v>
      </c>
      <c r="DH3" s="3" t="s">
        <v>40</v>
      </c>
      <c r="DI3" s="4" t="s">
        <v>37</v>
      </c>
      <c r="DJ3" s="3" t="s">
        <v>38</v>
      </c>
      <c r="DK3" s="3" t="s">
        <v>39</v>
      </c>
      <c r="DL3" s="3" t="s">
        <v>40</v>
      </c>
      <c r="DM3" s="4" t="s">
        <v>37</v>
      </c>
      <c r="DN3" s="3" t="s">
        <v>38</v>
      </c>
      <c r="DO3" s="3" t="s">
        <v>39</v>
      </c>
      <c r="DP3" s="3" t="s">
        <v>40</v>
      </c>
      <c r="DQ3" s="4" t="s">
        <v>37</v>
      </c>
      <c r="DR3" s="3" t="s">
        <v>38</v>
      </c>
      <c r="DS3" s="3" t="s">
        <v>39</v>
      </c>
      <c r="DT3" s="3" t="s">
        <v>40</v>
      </c>
      <c r="DU3" s="4" t="s">
        <v>37</v>
      </c>
      <c r="DV3" s="3" t="s">
        <v>38</v>
      </c>
      <c r="DW3" s="3" t="s">
        <v>39</v>
      </c>
      <c r="DX3" s="3" t="s">
        <v>40</v>
      </c>
      <c r="DY3" s="4" t="s">
        <v>37</v>
      </c>
      <c r="DZ3" s="3" t="s">
        <v>38</v>
      </c>
      <c r="EA3" s="3" t="s">
        <v>39</v>
      </c>
      <c r="EB3" s="3" t="s">
        <v>40</v>
      </c>
      <c r="EC3" s="4" t="s">
        <v>37</v>
      </c>
      <c r="ED3" s="3" t="s">
        <v>38</v>
      </c>
      <c r="EE3" s="3" t="s">
        <v>39</v>
      </c>
      <c r="EF3" s="3" t="s">
        <v>40</v>
      </c>
      <c r="EG3" s="4" t="s">
        <v>37</v>
      </c>
      <c r="EH3" s="3" t="s">
        <v>38</v>
      </c>
      <c r="EI3" s="3" t="s">
        <v>39</v>
      </c>
      <c r="EJ3" s="3" t="s">
        <v>40</v>
      </c>
      <c r="EK3" s="4" t="s">
        <v>37</v>
      </c>
      <c r="EL3" s="3" t="s">
        <v>38</v>
      </c>
      <c r="EM3" s="3" t="s">
        <v>39</v>
      </c>
      <c r="EN3" s="3" t="s">
        <v>40</v>
      </c>
      <c r="EO3" s="4" t="s">
        <v>37</v>
      </c>
      <c r="EP3" s="3" t="s">
        <v>38</v>
      </c>
      <c r="EQ3" s="3" t="s">
        <v>39</v>
      </c>
      <c r="ER3" s="3" t="s">
        <v>40</v>
      </c>
      <c r="ES3" s="4" t="s">
        <v>37</v>
      </c>
      <c r="ET3" s="3" t="s">
        <v>38</v>
      </c>
      <c r="EU3" s="3" t="s">
        <v>39</v>
      </c>
      <c r="EV3" s="3" t="s">
        <v>40</v>
      </c>
      <c r="EW3" s="4" t="s">
        <v>37</v>
      </c>
      <c r="EX3" s="3" t="s">
        <v>38</v>
      </c>
      <c r="EY3" s="3" t="s">
        <v>39</v>
      </c>
      <c r="EZ3" s="3" t="s">
        <v>40</v>
      </c>
      <c r="FA3" s="4" t="s">
        <v>37</v>
      </c>
      <c r="FB3" s="3" t="s">
        <v>38</v>
      </c>
      <c r="FC3" s="3" t="s">
        <v>39</v>
      </c>
      <c r="FD3" s="3" t="s">
        <v>40</v>
      </c>
      <c r="FE3" s="4" t="s">
        <v>37</v>
      </c>
      <c r="FF3" s="3" t="s">
        <v>38</v>
      </c>
      <c r="FG3" s="3" t="s">
        <v>39</v>
      </c>
      <c r="FH3" s="3" t="s">
        <v>40</v>
      </c>
      <c r="FI3" s="26" t="s">
        <v>37</v>
      </c>
      <c r="FJ3" s="3" t="s">
        <v>38</v>
      </c>
      <c r="FK3" s="3" t="s">
        <v>39</v>
      </c>
      <c r="FL3" s="3" t="s">
        <v>40</v>
      </c>
      <c r="FM3" s="4" t="s">
        <v>37</v>
      </c>
      <c r="FN3" s="3" t="s">
        <v>38</v>
      </c>
      <c r="FO3" s="3" t="s">
        <v>39</v>
      </c>
      <c r="FP3" s="3" t="s">
        <v>40</v>
      </c>
      <c r="FQ3" s="4" t="s">
        <v>37</v>
      </c>
      <c r="FR3" s="3" t="s">
        <v>38</v>
      </c>
      <c r="FS3" s="3" t="s">
        <v>39</v>
      </c>
      <c r="FT3" s="3" t="s">
        <v>40</v>
      </c>
      <c r="FU3" s="4" t="s">
        <v>37</v>
      </c>
      <c r="FV3" s="3" t="s">
        <v>38</v>
      </c>
      <c r="FW3" s="3" t="s">
        <v>39</v>
      </c>
      <c r="FX3" s="3" t="s">
        <v>40</v>
      </c>
      <c r="FY3" s="4" t="s">
        <v>37</v>
      </c>
      <c r="FZ3" s="3" t="s">
        <v>38</v>
      </c>
      <c r="GA3" s="3" t="s">
        <v>39</v>
      </c>
      <c r="GB3" s="3" t="s">
        <v>40</v>
      </c>
      <c r="GC3" s="4" t="s">
        <v>37</v>
      </c>
      <c r="GD3" s="3" t="s">
        <v>38</v>
      </c>
      <c r="GE3" s="3" t="s">
        <v>39</v>
      </c>
      <c r="GF3" s="3" t="s">
        <v>40</v>
      </c>
      <c r="GG3" s="4" t="s">
        <v>37</v>
      </c>
      <c r="GH3" s="3" t="s">
        <v>38</v>
      </c>
      <c r="GI3" s="3" t="s">
        <v>39</v>
      </c>
      <c r="GJ3" s="3" t="s">
        <v>40</v>
      </c>
      <c r="GK3" s="27"/>
    </row>
    <row r="4" spans="1:193" x14ac:dyDescent="0.2">
      <c r="A4" s="20">
        <v>1994</v>
      </c>
      <c r="B4" s="20">
        <v>6</v>
      </c>
      <c r="C4" s="21">
        <v>34515</v>
      </c>
      <c r="D4" s="28">
        <v>6</v>
      </c>
      <c r="E4" s="29">
        <v>9.5399999999999991</v>
      </c>
      <c r="F4" s="28">
        <v>0.11</v>
      </c>
      <c r="G4" s="21">
        <v>36181</v>
      </c>
      <c r="H4" s="20">
        <v>4.5623003200000003</v>
      </c>
      <c r="I4" s="29">
        <v>9.8000000000000007</v>
      </c>
      <c r="J4" s="28">
        <v>0.13</v>
      </c>
      <c r="K4" s="21">
        <v>37057</v>
      </c>
      <c r="L4" s="20">
        <v>6.9596166999999998</v>
      </c>
      <c r="M4" s="29">
        <v>9.99</v>
      </c>
      <c r="N4" s="28">
        <v>0.10249999999999999</v>
      </c>
      <c r="O4" s="21">
        <v>37746</v>
      </c>
      <c r="P4" s="28">
        <v>8.8472100000000005</v>
      </c>
      <c r="Q4" s="29">
        <v>10.210000000000001</v>
      </c>
      <c r="R4" s="28">
        <v>0.06</v>
      </c>
      <c r="S4" s="21">
        <v>38392</v>
      </c>
      <c r="T4" s="28">
        <v>10.614649999999999</v>
      </c>
      <c r="U4" s="29">
        <v>9.8699999999999992</v>
      </c>
      <c r="V4" s="28">
        <v>0.10249999999999999</v>
      </c>
      <c r="W4" s="21">
        <v>36651</v>
      </c>
      <c r="X4" s="28">
        <v>5.84748</v>
      </c>
      <c r="Y4" s="29"/>
      <c r="Z4" s="28">
        <v>0.08</v>
      </c>
      <c r="AA4" s="21">
        <v>39309</v>
      </c>
      <c r="AB4" s="28">
        <v>13.12654</v>
      </c>
      <c r="AC4" s="29"/>
      <c r="AD4" s="28"/>
      <c r="AE4" s="21"/>
      <c r="AF4" s="28"/>
      <c r="AG4" s="29"/>
      <c r="AH4" s="28">
        <v>5.5E-2</v>
      </c>
      <c r="AI4" s="21">
        <v>37358</v>
      </c>
      <c r="AJ4" s="28">
        <v>7.7843</v>
      </c>
      <c r="AK4" s="29"/>
      <c r="AL4" s="28">
        <v>6.5000000000000002E-2</v>
      </c>
      <c r="AM4" s="21">
        <v>39573</v>
      </c>
      <c r="AN4" s="28">
        <v>13.84742</v>
      </c>
      <c r="AO4" s="29"/>
      <c r="AP4" s="28">
        <v>6.7500000000000004E-2</v>
      </c>
      <c r="AQ4" s="21">
        <v>41764</v>
      </c>
      <c r="AR4" s="28">
        <v>19.847329999999999</v>
      </c>
      <c r="AS4" s="29"/>
      <c r="AT4" s="28">
        <v>0.05</v>
      </c>
      <c r="AU4" s="21">
        <v>38001</v>
      </c>
      <c r="AV4" s="28">
        <v>9.5435499999999998</v>
      </c>
      <c r="AW4" s="29"/>
      <c r="AX4" s="28">
        <v>0.05</v>
      </c>
      <c r="AY4" s="21">
        <v>39841</v>
      </c>
      <c r="AZ4" s="28">
        <v>14.58179</v>
      </c>
      <c r="BA4" s="29"/>
      <c r="BB4" s="28">
        <v>3.5000000000000003E-2</v>
      </c>
      <c r="BC4" s="21">
        <v>38827</v>
      </c>
      <c r="BD4" s="28"/>
      <c r="BE4" s="29"/>
      <c r="BF4" s="28">
        <v>5.2499999999999998E-2</v>
      </c>
      <c r="BG4" s="21">
        <v>40617</v>
      </c>
      <c r="BH4" s="28"/>
      <c r="BI4" s="29"/>
      <c r="BJ4" s="28">
        <v>5.5E-2</v>
      </c>
      <c r="BK4" s="21">
        <v>41190</v>
      </c>
      <c r="BL4" s="28"/>
      <c r="BM4" s="29"/>
      <c r="BN4" s="28">
        <v>0.05</v>
      </c>
      <c r="BO4" s="21">
        <v>44166</v>
      </c>
      <c r="BP4" s="21"/>
      <c r="BQ4" s="21"/>
      <c r="BR4" s="28">
        <v>0.04</v>
      </c>
      <c r="BS4" s="21">
        <v>40148</v>
      </c>
      <c r="BT4" s="28"/>
      <c r="BU4" s="29"/>
      <c r="BV4" s="28">
        <v>4.4999999999999998E-2</v>
      </c>
      <c r="BW4" s="21">
        <v>42228</v>
      </c>
      <c r="BX4" s="28"/>
      <c r="BY4" s="29"/>
      <c r="BZ4" s="28">
        <v>0.03</v>
      </c>
      <c r="CA4" s="21">
        <v>42563</v>
      </c>
      <c r="CB4" s="28"/>
      <c r="CC4" s="29"/>
      <c r="CD4" s="28">
        <v>3.7499999999999999E-2</v>
      </c>
      <c r="CE4" s="21">
        <v>42959</v>
      </c>
      <c r="CF4" s="28"/>
      <c r="CG4" s="29"/>
      <c r="CH4" s="28">
        <v>4.2500000000000003E-2</v>
      </c>
      <c r="CI4" s="21">
        <v>43536</v>
      </c>
      <c r="CJ4" s="28"/>
      <c r="CK4" s="29"/>
      <c r="CL4" s="28">
        <v>3.5000000000000003E-2</v>
      </c>
      <c r="CM4" s="21">
        <v>14334</v>
      </c>
      <c r="CN4" s="28"/>
      <c r="CO4" s="29"/>
      <c r="CP4" s="28">
        <v>3.5000000000000003E-2</v>
      </c>
      <c r="CQ4" s="21">
        <v>44713</v>
      </c>
      <c r="CR4" s="28"/>
      <c r="CS4" s="29"/>
      <c r="CT4" s="28">
        <v>2.2499999999999999E-2</v>
      </c>
      <c r="CU4" s="21">
        <v>11841</v>
      </c>
      <c r="CV4" s="28"/>
      <c r="CW4" s="29"/>
      <c r="CX4" s="28">
        <v>1.4999999999999999E-2</v>
      </c>
      <c r="CY4" s="21">
        <v>45243</v>
      </c>
      <c r="CZ4" s="28"/>
      <c r="DA4" s="29"/>
      <c r="DB4" s="28">
        <v>2.5000000000000001E-2</v>
      </c>
      <c r="DC4" s="21">
        <v>45789</v>
      </c>
      <c r="DD4" s="28"/>
      <c r="DE4" s="29"/>
      <c r="DF4" s="28">
        <v>0.01</v>
      </c>
      <c r="DG4" s="21">
        <v>46338</v>
      </c>
      <c r="DH4" s="28"/>
      <c r="DI4" s="29"/>
      <c r="DJ4" s="28">
        <v>7.4999999999999997E-3</v>
      </c>
      <c r="DK4" s="21">
        <v>46885</v>
      </c>
      <c r="DL4" s="21"/>
      <c r="DM4" s="29"/>
      <c r="DN4" s="28">
        <v>7.4999999999999997E-3</v>
      </c>
      <c r="DO4" s="21">
        <v>47434</v>
      </c>
      <c r="DP4" s="28"/>
      <c r="DQ4" s="29"/>
      <c r="DR4" s="28">
        <v>1.25E-3</v>
      </c>
      <c r="DS4" s="21">
        <v>11455</v>
      </c>
      <c r="DT4" s="28"/>
      <c r="DU4" s="29"/>
      <c r="DV4" s="28">
        <v>5.0000000000000001E-3</v>
      </c>
      <c r="DW4" s="21">
        <v>16765</v>
      </c>
      <c r="DX4" s="28"/>
      <c r="DY4" s="29"/>
      <c r="DZ4" s="28">
        <v>1.375E-2</v>
      </c>
      <c r="EA4" s="21">
        <v>26107</v>
      </c>
      <c r="EB4" s="28"/>
      <c r="EC4" s="29"/>
      <c r="ED4" s="28">
        <v>1.7500000000000002E-2</v>
      </c>
      <c r="EE4" s="21">
        <v>12369</v>
      </c>
      <c r="EF4" s="28"/>
      <c r="EG4" s="29"/>
      <c r="EH4" s="28">
        <v>0</v>
      </c>
      <c r="EI4" s="21">
        <v>38078</v>
      </c>
      <c r="EJ4" s="28"/>
      <c r="EK4" s="29"/>
      <c r="EL4" s="28">
        <v>0.04</v>
      </c>
      <c r="EM4" s="21">
        <v>39783</v>
      </c>
      <c r="EN4" s="28"/>
      <c r="EO4" s="29"/>
      <c r="EP4" s="28">
        <v>0.04</v>
      </c>
      <c r="EQ4" s="21">
        <v>44166</v>
      </c>
      <c r="ER4" s="28"/>
      <c r="ES4" s="29"/>
      <c r="ET4" s="28">
        <v>3.5000000000000003E-2</v>
      </c>
      <c r="EU4" s="21">
        <v>47088</v>
      </c>
      <c r="EV4" s="28"/>
      <c r="EW4" s="29"/>
      <c r="EX4" s="28">
        <v>3.5000000000000003E-2</v>
      </c>
      <c r="EY4" s="21">
        <v>42339</v>
      </c>
      <c r="EZ4" s="28"/>
      <c r="FA4" s="29"/>
      <c r="FB4" s="28">
        <v>0.01</v>
      </c>
      <c r="FC4" s="21">
        <v>41000</v>
      </c>
      <c r="FD4" s="28"/>
      <c r="FE4" s="29"/>
      <c r="FF4" s="28">
        <v>5.0000000000000001E-3</v>
      </c>
      <c r="FG4" s="21">
        <v>42887</v>
      </c>
      <c r="FH4" s="28"/>
      <c r="FI4" s="30"/>
      <c r="FJ4" s="28">
        <v>2.5000000000000001E-3</v>
      </c>
      <c r="FK4" s="21">
        <v>44713</v>
      </c>
      <c r="FL4" s="28"/>
      <c r="FM4" s="29"/>
      <c r="FN4" s="28">
        <v>0.01</v>
      </c>
      <c r="FO4" s="21">
        <v>45809</v>
      </c>
      <c r="FP4" s="28"/>
      <c r="FQ4" s="29"/>
      <c r="FR4" s="28">
        <v>1.25E-3</v>
      </c>
      <c r="FS4" s="21">
        <v>43617</v>
      </c>
      <c r="FT4" s="28"/>
      <c r="FU4" s="29"/>
      <c r="FV4" s="28">
        <v>1.25E-3</v>
      </c>
      <c r="FW4" s="21">
        <v>11841</v>
      </c>
      <c r="FX4" s="28"/>
      <c r="FY4" s="29"/>
      <c r="FZ4" s="28">
        <v>1.25E-3</v>
      </c>
      <c r="GA4" s="21">
        <v>46174</v>
      </c>
      <c r="GB4" s="28"/>
      <c r="GC4" s="29"/>
      <c r="GD4" s="28">
        <v>1.25E-3</v>
      </c>
      <c r="GE4" s="21">
        <v>46722</v>
      </c>
      <c r="GF4" s="28"/>
      <c r="GG4" s="29"/>
      <c r="GH4" s="28">
        <v>1.25E-3</v>
      </c>
      <c r="GI4" s="21">
        <v>11110</v>
      </c>
      <c r="GJ4" s="20"/>
      <c r="GK4" s="24"/>
    </row>
    <row r="5" spans="1:193" x14ac:dyDescent="0.2">
      <c r="A5" s="20">
        <v>1994</v>
      </c>
      <c r="B5" s="20">
        <v>7</v>
      </c>
      <c r="C5" s="21">
        <v>34546</v>
      </c>
      <c r="D5" s="28">
        <v>6</v>
      </c>
      <c r="E5" s="29">
        <v>10.28</v>
      </c>
      <c r="F5" s="28">
        <v>0.11</v>
      </c>
      <c r="G5" s="21">
        <v>36181</v>
      </c>
      <c r="H5" s="20">
        <v>4.4774075800000004</v>
      </c>
      <c r="I5" s="29">
        <v>10.56</v>
      </c>
      <c r="J5" s="28">
        <v>0.13</v>
      </c>
      <c r="K5" s="21">
        <v>37057</v>
      </c>
      <c r="L5" s="20">
        <v>6.8747433300000003</v>
      </c>
      <c r="M5" s="29">
        <v>10.71</v>
      </c>
      <c r="N5" s="28">
        <v>0.10249999999999999</v>
      </c>
      <c r="O5" s="21">
        <v>37746</v>
      </c>
      <c r="P5" s="28">
        <v>8.7623200000000008</v>
      </c>
      <c r="Q5" s="29">
        <v>10.96</v>
      </c>
      <c r="R5" s="28">
        <v>0.06</v>
      </c>
      <c r="S5" s="21">
        <v>38392</v>
      </c>
      <c r="T5" s="28">
        <v>10.529769999999999</v>
      </c>
      <c r="U5" s="29">
        <v>10.62</v>
      </c>
      <c r="V5" s="28">
        <v>0.10249999999999999</v>
      </c>
      <c r="W5" s="21">
        <v>36651</v>
      </c>
      <c r="X5" s="28">
        <v>5.7626099999999996</v>
      </c>
      <c r="Y5" s="29"/>
      <c r="Z5" s="28">
        <v>0.08</v>
      </c>
      <c r="AA5" s="21">
        <v>39309</v>
      </c>
      <c r="AB5" s="28">
        <v>13.04166</v>
      </c>
      <c r="AC5" s="29"/>
      <c r="AD5" s="28"/>
      <c r="AE5" s="28"/>
      <c r="AF5" s="28"/>
      <c r="AG5" s="29"/>
      <c r="AH5" s="28"/>
      <c r="AI5" s="28"/>
      <c r="AJ5" s="28"/>
      <c r="AK5" s="29"/>
      <c r="AL5" s="28"/>
      <c r="AM5" s="28"/>
      <c r="AN5" s="28"/>
      <c r="AO5" s="29"/>
      <c r="AP5" s="28"/>
      <c r="AQ5" s="28"/>
      <c r="AR5" s="28"/>
      <c r="AS5" s="29"/>
      <c r="AT5" s="28"/>
      <c r="AU5" s="28"/>
      <c r="AV5" s="28"/>
      <c r="AW5" s="29"/>
      <c r="AX5" s="28"/>
      <c r="AY5" s="28"/>
      <c r="AZ5" s="28"/>
      <c r="BA5" s="29"/>
      <c r="BB5" s="28"/>
      <c r="BC5" s="28"/>
      <c r="BD5" s="28"/>
      <c r="BE5" s="29"/>
      <c r="BF5" s="28"/>
      <c r="BG5" s="28"/>
      <c r="BH5" s="28"/>
      <c r="BI5" s="29"/>
      <c r="BJ5" s="28"/>
      <c r="BK5" s="28"/>
      <c r="BL5" s="28"/>
      <c r="BM5" s="29"/>
      <c r="BN5" s="28"/>
      <c r="BO5" s="28"/>
      <c r="BP5" s="28"/>
      <c r="BQ5" s="29"/>
      <c r="BR5" s="28"/>
      <c r="BS5" s="28"/>
      <c r="BT5" s="28"/>
      <c r="BU5" s="29"/>
      <c r="BV5" s="28"/>
      <c r="BW5" s="28"/>
      <c r="BX5" s="28"/>
      <c r="BY5" s="29"/>
      <c r="BZ5" s="28"/>
      <c r="CA5" s="28"/>
      <c r="CB5" s="28"/>
      <c r="CC5" s="29"/>
      <c r="CD5" s="28"/>
      <c r="CE5" s="28"/>
      <c r="CF5" s="28"/>
      <c r="CG5" s="29"/>
      <c r="CH5" s="28"/>
      <c r="CI5" s="28"/>
      <c r="CJ5" s="28"/>
      <c r="CK5" s="29"/>
      <c r="CL5" s="28"/>
      <c r="CM5" s="28"/>
      <c r="CN5" s="28"/>
      <c r="CO5" s="29"/>
      <c r="CP5" s="28"/>
      <c r="CQ5" s="28"/>
      <c r="CR5" s="28"/>
      <c r="CS5" s="29"/>
      <c r="CT5" s="28"/>
      <c r="CU5" s="28"/>
      <c r="CV5" s="28"/>
      <c r="CW5" s="29"/>
      <c r="CX5" s="28"/>
      <c r="CY5" s="28"/>
      <c r="CZ5" s="28"/>
      <c r="DA5" s="29"/>
      <c r="DB5" s="28"/>
      <c r="DC5" s="28"/>
      <c r="DD5" s="28"/>
      <c r="DE5" s="29"/>
      <c r="DF5" s="28"/>
      <c r="DG5" s="28"/>
      <c r="DH5" s="28"/>
      <c r="DI5" s="29"/>
      <c r="DJ5" s="28"/>
      <c r="DK5" s="28"/>
      <c r="DL5" s="28"/>
      <c r="DM5" s="29"/>
      <c r="DN5" s="28"/>
      <c r="DO5" s="28"/>
      <c r="DP5" s="28"/>
      <c r="DQ5" s="29"/>
      <c r="DR5" s="28"/>
      <c r="DS5" s="28"/>
      <c r="DT5" s="28"/>
      <c r="DU5" s="29"/>
      <c r="DV5" s="28"/>
      <c r="DW5" s="28"/>
      <c r="DX5" s="28"/>
      <c r="DY5" s="29"/>
      <c r="DZ5" s="28"/>
      <c r="EA5" s="28"/>
      <c r="EB5" s="28"/>
      <c r="EC5" s="29"/>
      <c r="ED5" s="28"/>
      <c r="EE5" s="28"/>
      <c r="EF5" s="28"/>
      <c r="EG5" s="29"/>
      <c r="EH5" s="28"/>
      <c r="EI5" s="28"/>
      <c r="EJ5" s="28"/>
      <c r="EK5" s="29"/>
      <c r="EL5" s="28"/>
      <c r="EM5" s="28"/>
      <c r="EN5" s="28"/>
      <c r="EO5" s="29"/>
      <c r="EP5" s="28"/>
      <c r="EQ5" s="28"/>
      <c r="ER5" s="28"/>
      <c r="ES5" s="29"/>
      <c r="ET5" s="28"/>
      <c r="EU5" s="28"/>
      <c r="EV5" s="28"/>
      <c r="EW5" s="29"/>
      <c r="EX5" s="28"/>
      <c r="EY5" s="28"/>
      <c r="EZ5" s="28"/>
      <c r="FA5" s="29"/>
      <c r="FB5" s="28"/>
      <c r="FC5" s="28"/>
      <c r="FD5" s="28"/>
      <c r="FE5" s="29"/>
      <c r="FF5" s="28"/>
      <c r="FG5" s="28"/>
      <c r="FH5" s="28"/>
      <c r="FI5" s="30"/>
      <c r="FJ5" s="28"/>
      <c r="FK5" s="28"/>
      <c r="FL5" s="28"/>
      <c r="FM5" s="29"/>
      <c r="FN5" s="28"/>
      <c r="FO5" s="28"/>
      <c r="FP5" s="28"/>
      <c r="FQ5" s="29"/>
      <c r="FR5" s="28"/>
      <c r="FS5" s="28"/>
      <c r="FT5" s="28"/>
      <c r="FU5" s="29"/>
      <c r="FV5" s="28"/>
      <c r="FW5" s="28"/>
      <c r="FX5" s="28"/>
      <c r="FY5" s="29"/>
      <c r="FZ5" s="28"/>
      <c r="GA5" s="28"/>
      <c r="GB5" s="28"/>
      <c r="GC5" s="29"/>
      <c r="GD5" s="28"/>
      <c r="GE5" s="28"/>
      <c r="GF5" s="28"/>
      <c r="GG5" s="29"/>
      <c r="GH5" s="20"/>
      <c r="GI5" s="20"/>
      <c r="GJ5" s="20"/>
      <c r="GK5" s="24"/>
    </row>
    <row r="6" spans="1:193" x14ac:dyDescent="0.2">
      <c r="A6" s="20">
        <v>1994</v>
      </c>
      <c r="B6" s="20">
        <v>8</v>
      </c>
      <c r="C6" s="21">
        <v>34577</v>
      </c>
      <c r="D6" s="28">
        <v>6</v>
      </c>
      <c r="E6" s="29">
        <v>10.86</v>
      </c>
      <c r="F6" s="28">
        <v>0.11</v>
      </c>
      <c r="G6" s="21">
        <v>36181</v>
      </c>
      <c r="H6" s="20">
        <v>4.3925148299999996</v>
      </c>
      <c r="I6" s="29">
        <v>11.17</v>
      </c>
      <c r="J6" s="28">
        <v>0.13</v>
      </c>
      <c r="K6" s="21">
        <v>37057</v>
      </c>
      <c r="L6" s="20">
        <v>6.7898699499999999</v>
      </c>
      <c r="M6" s="29">
        <v>11.3</v>
      </c>
      <c r="N6" s="28">
        <v>0.10249999999999999</v>
      </c>
      <c r="O6" s="21">
        <v>37746</v>
      </c>
      <c r="P6" s="28">
        <v>8.6774400000000007</v>
      </c>
      <c r="Q6" s="29">
        <v>11.46</v>
      </c>
      <c r="R6" s="28">
        <v>0.06</v>
      </c>
      <c r="S6" s="21">
        <v>38392</v>
      </c>
      <c r="T6" s="28">
        <v>10.444900000000001</v>
      </c>
      <c r="U6" s="29">
        <v>11.22</v>
      </c>
      <c r="V6" s="28">
        <v>0.10249999999999999</v>
      </c>
      <c r="W6" s="21">
        <v>36651</v>
      </c>
      <c r="X6" s="28">
        <v>5.6777499999999996</v>
      </c>
      <c r="Y6" s="29"/>
      <c r="Z6" s="28">
        <v>0.08</v>
      </c>
      <c r="AA6" s="21">
        <v>39309</v>
      </c>
      <c r="AB6" s="28">
        <v>12.95678</v>
      </c>
      <c r="AC6" s="29"/>
      <c r="AD6" s="28"/>
      <c r="AE6" s="28"/>
      <c r="AF6" s="28"/>
      <c r="AG6" s="29"/>
      <c r="AH6" s="28"/>
      <c r="AI6" s="28"/>
      <c r="AJ6" s="28"/>
      <c r="AK6" s="29"/>
      <c r="AL6" s="28"/>
      <c r="AM6" s="28"/>
      <c r="AN6" s="28"/>
      <c r="AO6" s="29"/>
      <c r="AP6" s="28"/>
      <c r="AQ6" s="28"/>
      <c r="AR6" s="28"/>
      <c r="AS6" s="29"/>
      <c r="AT6" s="28"/>
      <c r="AU6" s="28"/>
      <c r="AV6" s="28"/>
      <c r="AW6" s="29"/>
      <c r="AX6" s="28"/>
      <c r="AY6" s="28"/>
      <c r="AZ6" s="28"/>
      <c r="BA6" s="29"/>
      <c r="BB6" s="28"/>
      <c r="BC6" s="28"/>
      <c r="BD6" s="28"/>
      <c r="BE6" s="29"/>
      <c r="BF6" s="28"/>
      <c r="BG6" s="28"/>
      <c r="BH6" s="28"/>
      <c r="BI6" s="29"/>
      <c r="BJ6" s="28"/>
      <c r="BK6" s="28"/>
      <c r="BL6" s="28"/>
      <c r="BM6" s="29"/>
      <c r="BN6" s="28"/>
      <c r="BO6" s="28"/>
      <c r="BP6" s="28"/>
      <c r="BQ6" s="29"/>
      <c r="BR6" s="28"/>
      <c r="BS6" s="28"/>
      <c r="BT6" s="28"/>
      <c r="BU6" s="29"/>
      <c r="BV6" s="28"/>
      <c r="BW6" s="28"/>
      <c r="BX6" s="28"/>
      <c r="BY6" s="29"/>
      <c r="BZ6" s="28"/>
      <c r="CA6" s="28"/>
      <c r="CB6" s="28"/>
      <c r="CC6" s="29"/>
      <c r="CD6" s="28"/>
      <c r="CE6" s="28"/>
      <c r="CF6" s="28"/>
      <c r="CG6" s="29"/>
      <c r="CH6" s="28"/>
      <c r="CI6" s="28"/>
      <c r="CJ6" s="28"/>
      <c r="CK6" s="29"/>
      <c r="CL6" s="28"/>
      <c r="CM6" s="28"/>
      <c r="CN6" s="28"/>
      <c r="CO6" s="29"/>
      <c r="CP6" s="28"/>
      <c r="CQ6" s="28"/>
      <c r="CR6" s="28"/>
      <c r="CS6" s="29"/>
      <c r="CT6" s="28"/>
      <c r="CU6" s="28"/>
      <c r="CV6" s="28"/>
      <c r="CW6" s="29"/>
      <c r="CX6" s="28"/>
      <c r="CY6" s="28"/>
      <c r="CZ6" s="28"/>
      <c r="DA6" s="29"/>
      <c r="DB6" s="28"/>
      <c r="DC6" s="28"/>
      <c r="DD6" s="28"/>
      <c r="DE6" s="29"/>
      <c r="DF6" s="28"/>
      <c r="DG6" s="28"/>
      <c r="DH6" s="28"/>
      <c r="DI6" s="29"/>
      <c r="DJ6" s="28"/>
      <c r="DK6" s="28"/>
      <c r="DL6" s="28"/>
      <c r="DM6" s="29"/>
      <c r="DN6" s="28"/>
      <c r="DO6" s="28"/>
      <c r="DP6" s="28"/>
      <c r="DQ6" s="29"/>
      <c r="DR6" s="28"/>
      <c r="DS6" s="28"/>
      <c r="DT6" s="28"/>
      <c r="DU6" s="29"/>
      <c r="DV6" s="28"/>
      <c r="DW6" s="28"/>
      <c r="DX6" s="28"/>
      <c r="DY6" s="29"/>
      <c r="DZ6" s="28"/>
      <c r="EA6" s="28"/>
      <c r="EB6" s="28"/>
      <c r="EC6" s="29"/>
      <c r="ED6" s="28"/>
      <c r="EE6" s="28"/>
      <c r="EF6" s="28"/>
      <c r="EG6" s="29"/>
      <c r="EH6" s="28"/>
      <c r="EI6" s="28"/>
      <c r="EJ6" s="28"/>
      <c r="EK6" s="29"/>
      <c r="EL6" s="28"/>
      <c r="EM6" s="28"/>
      <c r="EN6" s="28"/>
      <c r="EO6" s="29"/>
      <c r="EP6" s="28"/>
      <c r="EQ6" s="28"/>
      <c r="ER6" s="28"/>
      <c r="ES6" s="29"/>
      <c r="ET6" s="28"/>
      <c r="EU6" s="28"/>
      <c r="EV6" s="28"/>
      <c r="EW6" s="29"/>
      <c r="EX6" s="28"/>
      <c r="EY6" s="28"/>
      <c r="EZ6" s="28"/>
      <c r="FA6" s="29"/>
      <c r="FB6" s="28"/>
      <c r="FC6" s="28"/>
      <c r="FD6" s="28"/>
      <c r="FE6" s="29"/>
      <c r="FF6" s="28"/>
      <c r="FG6" s="28"/>
      <c r="FH6" s="28"/>
      <c r="FI6" s="30"/>
      <c r="FJ6" s="28"/>
      <c r="FK6" s="28"/>
      <c r="FL6" s="28"/>
      <c r="FM6" s="29"/>
      <c r="FN6" s="28"/>
      <c r="FO6" s="28"/>
      <c r="FP6" s="28"/>
      <c r="FQ6" s="29"/>
      <c r="FR6" s="28"/>
      <c r="FS6" s="28"/>
      <c r="FT6" s="28"/>
      <c r="FU6" s="29"/>
      <c r="FV6" s="28"/>
      <c r="FW6" s="28"/>
      <c r="FX6" s="28"/>
      <c r="FY6" s="29"/>
      <c r="FZ6" s="28"/>
      <c r="GA6" s="28"/>
      <c r="GB6" s="28"/>
      <c r="GC6" s="29"/>
      <c r="GD6" s="28"/>
      <c r="GE6" s="28"/>
      <c r="GF6" s="28"/>
      <c r="GG6" s="29"/>
      <c r="GH6" s="20"/>
      <c r="GI6" s="20"/>
      <c r="GJ6" s="20"/>
      <c r="GK6" s="24"/>
    </row>
    <row r="7" spans="1:193" x14ac:dyDescent="0.2">
      <c r="A7" s="20">
        <v>1994</v>
      </c>
      <c r="B7" s="20">
        <v>9</v>
      </c>
      <c r="C7" s="21">
        <v>34607</v>
      </c>
      <c r="D7" s="28">
        <v>6</v>
      </c>
      <c r="E7" s="29">
        <v>10.71</v>
      </c>
      <c r="F7" s="28">
        <v>0.11</v>
      </c>
      <c r="G7" s="21">
        <v>36181</v>
      </c>
      <c r="H7" s="20">
        <v>4.3103605700000003</v>
      </c>
      <c r="I7" s="29">
        <v>11.03</v>
      </c>
      <c r="J7" s="28">
        <v>0.13</v>
      </c>
      <c r="K7" s="21">
        <v>37057</v>
      </c>
      <c r="L7" s="20">
        <v>6.7077344300000004</v>
      </c>
      <c r="M7" s="29">
        <v>11.17</v>
      </c>
      <c r="N7" s="28">
        <v>0.10249999999999999</v>
      </c>
      <c r="O7" s="21">
        <v>37746</v>
      </c>
      <c r="P7" s="28">
        <v>8.5952900000000003</v>
      </c>
      <c r="Q7" s="29">
        <v>11.34</v>
      </c>
      <c r="R7" s="28">
        <v>0.06</v>
      </c>
      <c r="S7" s="21">
        <v>38392</v>
      </c>
      <c r="T7" s="28">
        <v>10.362769999999999</v>
      </c>
      <c r="U7" s="29">
        <v>11.07</v>
      </c>
      <c r="V7" s="28">
        <v>0.10249999999999999</v>
      </c>
      <c r="W7" s="21">
        <v>36651</v>
      </c>
      <c r="X7" s="28">
        <v>5.5956200000000003</v>
      </c>
      <c r="Y7" s="29"/>
      <c r="Z7" s="28">
        <v>0.08</v>
      </c>
      <c r="AA7" s="21">
        <v>39309</v>
      </c>
      <c r="AB7" s="28">
        <v>12.87463</v>
      </c>
      <c r="AC7" s="29"/>
      <c r="AD7" s="28"/>
      <c r="AE7" s="28"/>
      <c r="AF7" s="28"/>
      <c r="AG7" s="29"/>
      <c r="AH7" s="28"/>
      <c r="AI7" s="28"/>
      <c r="AJ7" s="28"/>
      <c r="AK7" s="29"/>
      <c r="AL7" s="28"/>
      <c r="AM7" s="28"/>
      <c r="AN7" s="28"/>
      <c r="AO7" s="29"/>
      <c r="AP7" s="28"/>
      <c r="AQ7" s="28"/>
      <c r="AR7" s="28"/>
      <c r="AS7" s="29"/>
      <c r="AT7" s="28"/>
      <c r="AU7" s="28"/>
      <c r="AV7" s="28"/>
      <c r="AW7" s="29"/>
      <c r="AX7" s="28"/>
      <c r="AY7" s="28"/>
      <c r="AZ7" s="28"/>
      <c r="BA7" s="29"/>
      <c r="BB7" s="28"/>
      <c r="BC7" s="28"/>
      <c r="BD7" s="28"/>
      <c r="BE7" s="29"/>
      <c r="BF7" s="28"/>
      <c r="BG7" s="28"/>
      <c r="BH7" s="28"/>
      <c r="BI7" s="29"/>
      <c r="BJ7" s="28"/>
      <c r="BK7" s="28"/>
      <c r="BL7" s="28"/>
      <c r="BM7" s="29"/>
      <c r="BN7" s="28"/>
      <c r="BO7" s="28"/>
      <c r="BP7" s="28"/>
      <c r="BQ7" s="29"/>
      <c r="BR7" s="28"/>
      <c r="BS7" s="28"/>
      <c r="BT7" s="28"/>
      <c r="BU7" s="29"/>
      <c r="BV7" s="28"/>
      <c r="BW7" s="28"/>
      <c r="BX7" s="28"/>
      <c r="BY7" s="29"/>
      <c r="BZ7" s="28"/>
      <c r="CA7" s="28"/>
      <c r="CB7" s="28"/>
      <c r="CC7" s="29"/>
      <c r="CD7" s="28"/>
      <c r="CE7" s="28"/>
      <c r="CF7" s="28"/>
      <c r="CG7" s="29"/>
      <c r="CH7" s="28"/>
      <c r="CI7" s="28"/>
      <c r="CJ7" s="28"/>
      <c r="CK7" s="29"/>
      <c r="CL7" s="28"/>
      <c r="CM7" s="28"/>
      <c r="CN7" s="28"/>
      <c r="CO7" s="29"/>
      <c r="CP7" s="28"/>
      <c r="CQ7" s="28"/>
      <c r="CR7" s="28"/>
      <c r="CS7" s="29"/>
      <c r="CT7" s="28"/>
      <c r="CU7" s="28"/>
      <c r="CV7" s="28"/>
      <c r="CW7" s="29"/>
      <c r="CX7" s="28"/>
      <c r="CY7" s="28"/>
      <c r="CZ7" s="28"/>
      <c r="DA7" s="29"/>
      <c r="DB7" s="28"/>
      <c r="DC7" s="28"/>
      <c r="DD7" s="28"/>
      <c r="DE7" s="29"/>
      <c r="DF7" s="28"/>
      <c r="DG7" s="28"/>
      <c r="DH7" s="28"/>
      <c r="DI7" s="29"/>
      <c r="DJ7" s="28"/>
      <c r="DK7" s="28"/>
      <c r="DL7" s="28"/>
      <c r="DM7" s="29"/>
      <c r="DN7" s="28"/>
      <c r="DO7" s="28"/>
      <c r="DP7" s="28"/>
      <c r="DQ7" s="29"/>
      <c r="DR7" s="28"/>
      <c r="DS7" s="28"/>
      <c r="DT7" s="28"/>
      <c r="DU7" s="29"/>
      <c r="DV7" s="28"/>
      <c r="DW7" s="28"/>
      <c r="DX7" s="28"/>
      <c r="DY7" s="29"/>
      <c r="DZ7" s="28"/>
      <c r="EA7" s="28"/>
      <c r="EB7" s="28"/>
      <c r="EC7" s="29"/>
      <c r="ED7" s="28"/>
      <c r="EE7" s="28"/>
      <c r="EF7" s="28"/>
      <c r="EG7" s="29"/>
      <c r="EH7" s="28"/>
      <c r="EI7" s="28"/>
      <c r="EJ7" s="28"/>
      <c r="EK7" s="29"/>
      <c r="EL7" s="28"/>
      <c r="EM7" s="28"/>
      <c r="EN7" s="28"/>
      <c r="EO7" s="29"/>
      <c r="EP7" s="28"/>
      <c r="EQ7" s="28"/>
      <c r="ER7" s="28"/>
      <c r="ES7" s="29"/>
      <c r="ET7" s="28"/>
      <c r="EU7" s="28"/>
      <c r="EV7" s="28"/>
      <c r="EW7" s="29"/>
      <c r="EX7" s="28"/>
      <c r="EY7" s="28"/>
      <c r="EZ7" s="28"/>
      <c r="FA7" s="29"/>
      <c r="FB7" s="28"/>
      <c r="FC7" s="28"/>
      <c r="FD7" s="28"/>
      <c r="FE7" s="29"/>
      <c r="FF7" s="28"/>
      <c r="FG7" s="28"/>
      <c r="FH7" s="28"/>
      <c r="FI7" s="30"/>
      <c r="FJ7" s="28"/>
      <c r="FK7" s="28"/>
      <c r="FL7" s="28"/>
      <c r="FM7" s="29"/>
      <c r="FN7" s="28"/>
      <c r="FO7" s="28"/>
      <c r="FP7" s="28"/>
      <c r="FQ7" s="29"/>
      <c r="FR7" s="28"/>
      <c r="FS7" s="28"/>
      <c r="FT7" s="28"/>
      <c r="FU7" s="29"/>
      <c r="FV7" s="28"/>
      <c r="FW7" s="28"/>
      <c r="FX7" s="28"/>
      <c r="FY7" s="29"/>
      <c r="FZ7" s="28"/>
      <c r="GA7" s="28"/>
      <c r="GB7" s="28"/>
      <c r="GC7" s="29"/>
      <c r="GD7" s="28"/>
      <c r="GE7" s="28"/>
      <c r="GF7" s="28"/>
      <c r="GG7" s="29"/>
      <c r="GH7" s="20"/>
      <c r="GI7" s="20"/>
      <c r="GJ7" s="20"/>
      <c r="GK7" s="24"/>
    </row>
    <row r="8" spans="1:193" x14ac:dyDescent="0.2">
      <c r="A8" s="20">
        <v>1994</v>
      </c>
      <c r="B8" s="20">
        <v>10</v>
      </c>
      <c r="C8" s="21">
        <v>34638</v>
      </c>
      <c r="D8" s="28">
        <v>6</v>
      </c>
      <c r="E8" s="29">
        <v>10.39</v>
      </c>
      <c r="F8" s="28">
        <v>0.11</v>
      </c>
      <c r="G8" s="21">
        <v>36181</v>
      </c>
      <c r="H8" s="20">
        <v>4.2254678200000004</v>
      </c>
      <c r="I8" s="29">
        <v>10.63</v>
      </c>
      <c r="J8" s="28">
        <v>0.13</v>
      </c>
      <c r="K8" s="21">
        <v>37057</v>
      </c>
      <c r="L8" s="20">
        <v>6.62286105</v>
      </c>
      <c r="M8" s="29">
        <v>10.79</v>
      </c>
      <c r="N8" s="28">
        <v>0.10249999999999999</v>
      </c>
      <c r="O8" s="21">
        <v>37746</v>
      </c>
      <c r="P8" s="28">
        <v>8.5104100000000003</v>
      </c>
      <c r="Q8" s="29">
        <v>10.97</v>
      </c>
      <c r="R8" s="28">
        <v>0.06</v>
      </c>
      <c r="S8" s="21">
        <v>38392</v>
      </c>
      <c r="T8" s="28">
        <v>10.277889999999999</v>
      </c>
      <c r="U8" s="29">
        <v>10.71</v>
      </c>
      <c r="V8" s="28">
        <v>0.10249999999999999</v>
      </c>
      <c r="W8" s="21">
        <v>36651</v>
      </c>
      <c r="X8" s="28">
        <v>5.5107499999999998</v>
      </c>
      <c r="Y8" s="29"/>
      <c r="Z8" s="28">
        <v>0.08</v>
      </c>
      <c r="AA8" s="21">
        <v>39309</v>
      </c>
      <c r="AB8" s="28">
        <v>12.78975</v>
      </c>
      <c r="AC8" s="29"/>
      <c r="AD8" s="28"/>
      <c r="AE8" s="28"/>
      <c r="AF8" s="28"/>
      <c r="AG8" s="29"/>
      <c r="AH8" s="28"/>
      <c r="AI8" s="28"/>
      <c r="AJ8" s="28"/>
      <c r="AK8" s="29"/>
      <c r="AL8" s="28"/>
      <c r="AM8" s="28"/>
      <c r="AN8" s="28"/>
      <c r="AO8" s="29"/>
      <c r="AP8" s="28"/>
      <c r="AQ8" s="28"/>
      <c r="AR8" s="28"/>
      <c r="AS8" s="29"/>
      <c r="AT8" s="28"/>
      <c r="AU8" s="28"/>
      <c r="AV8" s="28"/>
      <c r="AW8" s="29"/>
      <c r="AX8" s="28"/>
      <c r="AY8" s="28"/>
      <c r="AZ8" s="28"/>
      <c r="BA8" s="29"/>
      <c r="BB8" s="28"/>
      <c r="BC8" s="28"/>
      <c r="BD8" s="28"/>
      <c r="BE8" s="29"/>
      <c r="BF8" s="28"/>
      <c r="BG8" s="28"/>
      <c r="BH8" s="28"/>
      <c r="BI8" s="29"/>
      <c r="BJ8" s="28"/>
      <c r="BK8" s="28"/>
      <c r="BL8" s="28"/>
      <c r="BM8" s="29"/>
      <c r="BN8" s="28"/>
      <c r="BO8" s="28"/>
      <c r="BP8" s="28"/>
      <c r="BQ8" s="29"/>
      <c r="BR8" s="28"/>
      <c r="BS8" s="28"/>
      <c r="BT8" s="28"/>
      <c r="BU8" s="29"/>
      <c r="BV8" s="28"/>
      <c r="BW8" s="28"/>
      <c r="BX8" s="28"/>
      <c r="BY8" s="29"/>
      <c r="BZ8" s="28"/>
      <c r="CA8" s="28"/>
      <c r="CB8" s="28"/>
      <c r="CC8" s="29"/>
      <c r="CD8" s="28"/>
      <c r="CE8" s="28"/>
      <c r="CF8" s="28"/>
      <c r="CG8" s="29"/>
      <c r="CH8" s="28"/>
      <c r="CI8" s="28"/>
      <c r="CJ8" s="28"/>
      <c r="CK8" s="29"/>
      <c r="CL8" s="28"/>
      <c r="CM8" s="28"/>
      <c r="CN8" s="28"/>
      <c r="CO8" s="29"/>
      <c r="CP8" s="28"/>
      <c r="CQ8" s="28"/>
      <c r="CR8" s="28"/>
      <c r="CS8" s="29"/>
      <c r="CT8" s="28"/>
      <c r="CU8" s="28"/>
      <c r="CV8" s="28"/>
      <c r="CW8" s="29"/>
      <c r="CX8" s="28"/>
      <c r="CY8" s="28"/>
      <c r="CZ8" s="28"/>
      <c r="DA8" s="29"/>
      <c r="DB8" s="28"/>
      <c r="DC8" s="28"/>
      <c r="DD8" s="28"/>
      <c r="DE8" s="29"/>
      <c r="DF8" s="28"/>
      <c r="DG8" s="28"/>
      <c r="DH8" s="28"/>
      <c r="DI8" s="29"/>
      <c r="DJ8" s="28"/>
      <c r="DK8" s="28"/>
      <c r="DL8" s="28"/>
      <c r="DM8" s="29"/>
      <c r="DN8" s="28"/>
      <c r="DO8" s="28"/>
      <c r="DP8" s="28"/>
      <c r="DQ8" s="29"/>
      <c r="DR8" s="28"/>
      <c r="DS8" s="28"/>
      <c r="DT8" s="28"/>
      <c r="DU8" s="29"/>
      <c r="DV8" s="28"/>
      <c r="DW8" s="28"/>
      <c r="DX8" s="28"/>
      <c r="DY8" s="29"/>
      <c r="DZ8" s="28"/>
      <c r="EA8" s="28"/>
      <c r="EB8" s="28"/>
      <c r="EC8" s="29"/>
      <c r="ED8" s="28"/>
      <c r="EE8" s="28"/>
      <c r="EF8" s="28"/>
      <c r="EG8" s="29"/>
      <c r="EH8" s="28"/>
      <c r="EI8" s="28"/>
      <c r="EJ8" s="28"/>
      <c r="EK8" s="29"/>
      <c r="EL8" s="28"/>
      <c r="EM8" s="28"/>
      <c r="EN8" s="28"/>
      <c r="EO8" s="29"/>
      <c r="EP8" s="28"/>
      <c r="EQ8" s="28"/>
      <c r="ER8" s="28"/>
      <c r="ES8" s="29"/>
      <c r="ET8" s="28"/>
      <c r="EU8" s="28"/>
      <c r="EV8" s="28"/>
      <c r="EW8" s="29"/>
      <c r="EX8" s="28"/>
      <c r="EY8" s="28"/>
      <c r="EZ8" s="28"/>
      <c r="FA8" s="29"/>
      <c r="FB8" s="28"/>
      <c r="FC8" s="28"/>
      <c r="FD8" s="28"/>
      <c r="FE8" s="29"/>
      <c r="FF8" s="28"/>
      <c r="FG8" s="28"/>
      <c r="FH8" s="28"/>
      <c r="FI8" s="30"/>
      <c r="FJ8" s="28"/>
      <c r="FK8" s="28"/>
      <c r="FL8" s="28"/>
      <c r="FM8" s="29"/>
      <c r="FN8" s="28"/>
      <c r="FO8" s="28"/>
      <c r="FP8" s="28"/>
      <c r="FQ8" s="29"/>
      <c r="FR8" s="28"/>
      <c r="FS8" s="28"/>
      <c r="FT8" s="28"/>
      <c r="FU8" s="29"/>
      <c r="FV8" s="28"/>
      <c r="FW8" s="28"/>
      <c r="FX8" s="28"/>
      <c r="FY8" s="29"/>
      <c r="FZ8" s="28"/>
      <c r="GA8" s="28"/>
      <c r="GB8" s="28"/>
      <c r="GC8" s="29"/>
      <c r="GD8" s="28"/>
      <c r="GE8" s="28"/>
      <c r="GF8" s="28"/>
      <c r="GG8" s="29"/>
      <c r="GH8" s="20"/>
      <c r="GI8" s="20"/>
      <c r="GJ8" s="20"/>
      <c r="GK8" s="24"/>
    </row>
    <row r="9" spans="1:193" x14ac:dyDescent="0.2">
      <c r="A9" s="20">
        <v>1994</v>
      </c>
      <c r="B9" s="20">
        <v>11</v>
      </c>
      <c r="C9" s="21">
        <v>34668</v>
      </c>
      <c r="D9" s="28">
        <v>6</v>
      </c>
      <c r="E9" s="29">
        <v>10.46</v>
      </c>
      <c r="F9" s="28">
        <v>0.11</v>
      </c>
      <c r="G9" s="21">
        <v>36181</v>
      </c>
      <c r="H9" s="20">
        <v>4.1433135600000002</v>
      </c>
      <c r="I9" s="29">
        <v>10.7</v>
      </c>
      <c r="J9" s="28">
        <v>0.13</v>
      </c>
      <c r="K9" s="21">
        <v>37057</v>
      </c>
      <c r="L9" s="20">
        <v>6.5407255299999996</v>
      </c>
      <c r="M9" s="29">
        <v>10.86</v>
      </c>
      <c r="N9" s="28">
        <v>0.10249999999999999</v>
      </c>
      <c r="O9" s="21">
        <v>37746</v>
      </c>
      <c r="P9" s="28">
        <v>8.4282599999999999</v>
      </c>
      <c r="Q9" s="29">
        <v>11.02</v>
      </c>
      <c r="R9" s="28">
        <v>0.06</v>
      </c>
      <c r="S9" s="21">
        <v>38392</v>
      </c>
      <c r="T9" s="28">
        <v>10.19576</v>
      </c>
      <c r="U9" s="29">
        <v>10.64</v>
      </c>
      <c r="V9" s="28">
        <v>0.10249999999999999</v>
      </c>
      <c r="W9" s="21">
        <v>36651</v>
      </c>
      <c r="X9" s="28">
        <v>5.4286300000000001</v>
      </c>
      <c r="Y9" s="29"/>
      <c r="Z9" s="28">
        <v>0.08</v>
      </c>
      <c r="AA9" s="21">
        <v>39309</v>
      </c>
      <c r="AB9" s="28">
        <v>12.707610000000001</v>
      </c>
      <c r="AC9" s="29"/>
      <c r="AD9" s="28"/>
      <c r="AE9" s="28"/>
      <c r="AF9" s="28"/>
      <c r="AG9" s="29"/>
      <c r="AH9" s="28"/>
      <c r="AI9" s="28"/>
      <c r="AJ9" s="28"/>
      <c r="AK9" s="29"/>
      <c r="AL9" s="28"/>
      <c r="AM9" s="28"/>
      <c r="AN9" s="28"/>
      <c r="AO9" s="29"/>
      <c r="AP9" s="28"/>
      <c r="AQ9" s="28"/>
      <c r="AR9" s="28"/>
      <c r="AS9" s="29"/>
      <c r="AT9" s="28"/>
      <c r="AU9" s="28"/>
      <c r="AV9" s="28"/>
      <c r="AW9" s="29"/>
      <c r="AX9" s="28"/>
      <c r="AY9" s="28"/>
      <c r="AZ9" s="28"/>
      <c r="BA9" s="29"/>
      <c r="BB9" s="28"/>
      <c r="BC9" s="28"/>
      <c r="BD9" s="28"/>
      <c r="BE9" s="29"/>
      <c r="BF9" s="28"/>
      <c r="BG9" s="28"/>
      <c r="BH9" s="28"/>
      <c r="BI9" s="29"/>
      <c r="BJ9" s="28"/>
      <c r="BK9" s="28"/>
      <c r="BL9" s="28"/>
      <c r="BM9" s="29"/>
      <c r="BN9" s="28"/>
      <c r="BO9" s="28"/>
      <c r="BP9" s="28"/>
      <c r="BQ9" s="29"/>
      <c r="BR9" s="28"/>
      <c r="BS9" s="28"/>
      <c r="BT9" s="28"/>
      <c r="BU9" s="29"/>
      <c r="BV9" s="28"/>
      <c r="BW9" s="28"/>
      <c r="BX9" s="28"/>
      <c r="BY9" s="29"/>
      <c r="BZ9" s="28"/>
      <c r="CA9" s="28"/>
      <c r="CB9" s="28"/>
      <c r="CC9" s="29"/>
      <c r="CD9" s="28"/>
      <c r="CE9" s="28"/>
      <c r="CF9" s="28"/>
      <c r="CG9" s="29"/>
      <c r="CH9" s="28"/>
      <c r="CI9" s="28"/>
      <c r="CJ9" s="28"/>
      <c r="CK9" s="29"/>
      <c r="CL9" s="28"/>
      <c r="CM9" s="28"/>
      <c r="CN9" s="28"/>
      <c r="CO9" s="29"/>
      <c r="CP9" s="28"/>
      <c r="CQ9" s="28"/>
      <c r="CR9" s="28"/>
      <c r="CS9" s="29"/>
      <c r="CT9" s="28"/>
      <c r="CU9" s="28"/>
      <c r="CV9" s="28"/>
      <c r="CW9" s="29"/>
      <c r="CX9" s="28"/>
      <c r="CY9" s="28"/>
      <c r="CZ9" s="28"/>
      <c r="DA9" s="29"/>
      <c r="DB9" s="28"/>
      <c r="DC9" s="28"/>
      <c r="DD9" s="28"/>
      <c r="DE9" s="29"/>
      <c r="DF9" s="28"/>
      <c r="DG9" s="28"/>
      <c r="DH9" s="28"/>
      <c r="DI9" s="29"/>
      <c r="DJ9" s="28"/>
      <c r="DK9" s="28"/>
      <c r="DL9" s="28"/>
      <c r="DM9" s="29"/>
      <c r="DN9" s="28"/>
      <c r="DO9" s="28"/>
      <c r="DP9" s="28"/>
      <c r="DQ9" s="29"/>
      <c r="DR9" s="28"/>
      <c r="DS9" s="28"/>
      <c r="DT9" s="28"/>
      <c r="DU9" s="29"/>
      <c r="DV9" s="28"/>
      <c r="DW9" s="28"/>
      <c r="DX9" s="28"/>
      <c r="DY9" s="29"/>
      <c r="DZ9" s="28"/>
      <c r="EA9" s="28"/>
      <c r="EB9" s="28"/>
      <c r="EC9" s="29"/>
      <c r="ED9" s="28"/>
      <c r="EE9" s="28"/>
      <c r="EF9" s="28"/>
      <c r="EG9" s="29"/>
      <c r="EH9" s="28"/>
      <c r="EI9" s="28"/>
      <c r="EJ9" s="28"/>
      <c r="EK9" s="29"/>
      <c r="EL9" s="28"/>
      <c r="EM9" s="28"/>
      <c r="EN9" s="28"/>
      <c r="EO9" s="29"/>
      <c r="EP9" s="28"/>
      <c r="EQ9" s="28"/>
      <c r="ER9" s="28"/>
      <c r="ES9" s="29"/>
      <c r="ET9" s="28"/>
      <c r="EU9" s="28"/>
      <c r="EV9" s="28"/>
      <c r="EW9" s="29"/>
      <c r="EX9" s="28"/>
      <c r="EY9" s="28"/>
      <c r="EZ9" s="28"/>
      <c r="FA9" s="29"/>
      <c r="FB9" s="28"/>
      <c r="FC9" s="28"/>
      <c r="FD9" s="28"/>
      <c r="FE9" s="29"/>
      <c r="FF9" s="28"/>
      <c r="FG9" s="28"/>
      <c r="FH9" s="28"/>
      <c r="FI9" s="30"/>
      <c r="FJ9" s="28"/>
      <c r="FK9" s="28"/>
      <c r="FL9" s="28"/>
      <c r="FM9" s="29"/>
      <c r="FN9" s="28"/>
      <c r="FO9" s="28"/>
      <c r="FP9" s="28"/>
      <c r="FQ9" s="29"/>
      <c r="FR9" s="28"/>
      <c r="FS9" s="28"/>
      <c r="FT9" s="28"/>
      <c r="FU9" s="29"/>
      <c r="FV9" s="28"/>
      <c r="FW9" s="28"/>
      <c r="FX9" s="28"/>
      <c r="FY9" s="29"/>
      <c r="FZ9" s="28"/>
      <c r="GA9" s="28"/>
      <c r="GB9" s="28"/>
      <c r="GC9" s="29"/>
      <c r="GD9" s="28"/>
      <c r="GE9" s="28"/>
      <c r="GF9" s="28"/>
      <c r="GG9" s="29"/>
      <c r="GH9" s="20"/>
      <c r="GI9" s="20"/>
      <c r="GJ9" s="20"/>
      <c r="GK9" s="24"/>
    </row>
    <row r="10" spans="1:193" x14ac:dyDescent="0.2">
      <c r="A10" s="20">
        <v>1994</v>
      </c>
      <c r="B10" s="20">
        <v>12</v>
      </c>
      <c r="C10" s="21">
        <v>34699</v>
      </c>
      <c r="D10" s="28">
        <v>6</v>
      </c>
      <c r="E10" s="29">
        <v>10.56</v>
      </c>
      <c r="F10" s="28">
        <v>0.11</v>
      </c>
      <c r="G10" s="21">
        <v>36181</v>
      </c>
      <c r="H10" s="20">
        <v>4.0584208100000003</v>
      </c>
      <c r="I10" s="29">
        <v>10.91</v>
      </c>
      <c r="J10" s="28">
        <v>0.13</v>
      </c>
      <c r="K10" s="21">
        <v>37057</v>
      </c>
      <c r="L10" s="20">
        <v>6.4558521600000001</v>
      </c>
      <c r="M10" s="29">
        <v>10.67</v>
      </c>
      <c r="N10" s="28">
        <v>0.10249999999999999</v>
      </c>
      <c r="O10" s="21">
        <v>37746</v>
      </c>
      <c r="P10" s="28">
        <v>8.3433700000000002</v>
      </c>
      <c r="Q10" s="29">
        <v>10.91</v>
      </c>
      <c r="R10" s="28">
        <v>0.06</v>
      </c>
      <c r="S10" s="21">
        <v>38392</v>
      </c>
      <c r="T10" s="28">
        <v>10.11088</v>
      </c>
      <c r="U10" s="29">
        <v>10.56</v>
      </c>
      <c r="V10" s="28">
        <v>0.10249999999999999</v>
      </c>
      <c r="W10" s="21">
        <v>36651</v>
      </c>
      <c r="X10" s="28">
        <v>5.3437599999999996</v>
      </c>
      <c r="Y10" s="29"/>
      <c r="Z10" s="28">
        <v>0.08</v>
      </c>
      <c r="AA10" s="21">
        <v>39309</v>
      </c>
      <c r="AB10" s="28">
        <v>12.622730000000001</v>
      </c>
      <c r="AC10" s="29"/>
      <c r="AD10" s="28"/>
      <c r="AE10" s="28"/>
      <c r="AF10" s="28"/>
      <c r="AG10" s="29"/>
      <c r="AH10" s="28"/>
      <c r="AI10" s="28"/>
      <c r="AJ10" s="28"/>
      <c r="AK10" s="29"/>
      <c r="AL10" s="28"/>
      <c r="AM10" s="28"/>
      <c r="AN10" s="28"/>
      <c r="AO10" s="29"/>
      <c r="AP10" s="28"/>
      <c r="AQ10" s="28"/>
      <c r="AR10" s="28"/>
      <c r="AS10" s="29"/>
      <c r="AT10" s="28"/>
      <c r="AU10" s="28"/>
      <c r="AV10" s="28"/>
      <c r="AW10" s="29"/>
      <c r="AX10" s="28"/>
      <c r="AY10" s="28"/>
      <c r="AZ10" s="28"/>
      <c r="BA10" s="29"/>
      <c r="BB10" s="28"/>
      <c r="BC10" s="28"/>
      <c r="BD10" s="28"/>
      <c r="BE10" s="29"/>
      <c r="BF10" s="28"/>
      <c r="BG10" s="28"/>
      <c r="BH10" s="28"/>
      <c r="BI10" s="29"/>
      <c r="BJ10" s="28"/>
      <c r="BK10" s="28"/>
      <c r="BL10" s="28"/>
      <c r="BM10" s="29"/>
      <c r="BN10" s="28"/>
      <c r="BO10" s="28"/>
      <c r="BP10" s="28"/>
      <c r="BQ10" s="29"/>
      <c r="BR10" s="28"/>
      <c r="BS10" s="28"/>
      <c r="BT10" s="28"/>
      <c r="BU10" s="29"/>
      <c r="BV10" s="28"/>
      <c r="BW10" s="28"/>
      <c r="BX10" s="28"/>
      <c r="BY10" s="29"/>
      <c r="BZ10" s="28"/>
      <c r="CA10" s="28"/>
      <c r="CB10" s="28"/>
      <c r="CC10" s="29"/>
      <c r="CD10" s="28"/>
      <c r="CE10" s="28"/>
      <c r="CF10" s="28"/>
      <c r="CG10" s="29"/>
      <c r="CH10" s="28"/>
      <c r="CI10" s="28"/>
      <c r="CJ10" s="28"/>
      <c r="CK10" s="29"/>
      <c r="CL10" s="28"/>
      <c r="CM10" s="28"/>
      <c r="CN10" s="28"/>
      <c r="CO10" s="29"/>
      <c r="CP10" s="28"/>
      <c r="CQ10" s="28"/>
      <c r="CR10" s="28"/>
      <c r="CS10" s="29"/>
      <c r="CT10" s="28"/>
      <c r="CU10" s="28"/>
      <c r="CV10" s="28"/>
      <c r="CW10" s="29"/>
      <c r="CX10" s="28"/>
      <c r="CY10" s="28"/>
      <c r="CZ10" s="28"/>
      <c r="DA10" s="29"/>
      <c r="DB10" s="28"/>
      <c r="DC10" s="28"/>
      <c r="DD10" s="28"/>
      <c r="DE10" s="29"/>
      <c r="DF10" s="28"/>
      <c r="DG10" s="28"/>
      <c r="DH10" s="28"/>
      <c r="DI10" s="29"/>
      <c r="DJ10" s="28"/>
      <c r="DK10" s="28"/>
      <c r="DL10" s="28"/>
      <c r="DM10" s="29"/>
      <c r="DN10" s="28"/>
      <c r="DO10" s="28"/>
      <c r="DP10" s="28"/>
      <c r="DQ10" s="29"/>
      <c r="DR10" s="28"/>
      <c r="DS10" s="28"/>
      <c r="DT10" s="28"/>
      <c r="DU10" s="29"/>
      <c r="DV10" s="28"/>
      <c r="DW10" s="28"/>
      <c r="DX10" s="28"/>
      <c r="DY10" s="29"/>
      <c r="DZ10" s="28"/>
      <c r="EA10" s="28"/>
      <c r="EB10" s="28"/>
      <c r="EC10" s="29"/>
      <c r="ED10" s="28"/>
      <c r="EE10" s="28"/>
      <c r="EF10" s="28"/>
      <c r="EG10" s="29"/>
      <c r="EH10" s="28"/>
      <c r="EI10" s="28"/>
      <c r="EJ10" s="28"/>
      <c r="EK10" s="29"/>
      <c r="EL10" s="28"/>
      <c r="EM10" s="28"/>
      <c r="EN10" s="28"/>
      <c r="EO10" s="29"/>
      <c r="EP10" s="28"/>
      <c r="EQ10" s="28"/>
      <c r="ER10" s="28"/>
      <c r="ES10" s="29"/>
      <c r="ET10" s="28"/>
      <c r="EU10" s="28"/>
      <c r="EV10" s="28"/>
      <c r="EW10" s="29"/>
      <c r="EX10" s="28"/>
      <c r="EY10" s="28"/>
      <c r="EZ10" s="28"/>
      <c r="FA10" s="29"/>
      <c r="FB10" s="28"/>
      <c r="FC10" s="28"/>
      <c r="FD10" s="28"/>
      <c r="FE10" s="29"/>
      <c r="FF10" s="28"/>
      <c r="FG10" s="28"/>
      <c r="FH10" s="28"/>
      <c r="FI10" s="30"/>
      <c r="FJ10" s="28"/>
      <c r="FK10" s="28"/>
      <c r="FL10" s="28"/>
      <c r="FM10" s="29"/>
      <c r="FN10" s="28"/>
      <c r="FO10" s="28"/>
      <c r="FP10" s="28"/>
      <c r="FQ10" s="29"/>
      <c r="FR10" s="28"/>
      <c r="FS10" s="28"/>
      <c r="FT10" s="28"/>
      <c r="FU10" s="29"/>
      <c r="FV10" s="28"/>
      <c r="FW10" s="28"/>
      <c r="FX10" s="28"/>
      <c r="FY10" s="29"/>
      <c r="FZ10" s="28"/>
      <c r="GA10" s="28"/>
      <c r="GB10" s="28"/>
      <c r="GC10" s="29"/>
      <c r="GD10" s="28"/>
      <c r="GE10" s="28"/>
      <c r="GF10" s="28"/>
      <c r="GG10" s="29"/>
      <c r="GH10" s="20"/>
      <c r="GI10" s="20"/>
      <c r="GJ10" s="20"/>
      <c r="GK10" s="24"/>
    </row>
    <row r="11" spans="1:193" x14ac:dyDescent="0.2">
      <c r="A11" s="20">
        <v>1995</v>
      </c>
      <c r="B11" s="20">
        <v>1</v>
      </c>
      <c r="C11" s="21">
        <v>34730</v>
      </c>
      <c r="D11" s="28">
        <v>6</v>
      </c>
      <c r="E11" s="29">
        <v>10.45</v>
      </c>
      <c r="F11" s="28">
        <v>0.11</v>
      </c>
      <c r="G11" s="21">
        <v>36181</v>
      </c>
      <c r="H11" s="20">
        <v>3.9731653900000001</v>
      </c>
      <c r="I11" s="29">
        <v>10.68</v>
      </c>
      <c r="J11" s="28">
        <v>0.13</v>
      </c>
      <c r="K11" s="21">
        <v>37057</v>
      </c>
      <c r="L11" s="20">
        <v>6.3703558899999999</v>
      </c>
      <c r="M11" s="29">
        <v>10.84</v>
      </c>
      <c r="N11" s="28">
        <v>0.10249999999999999</v>
      </c>
      <c r="O11" s="21">
        <v>37746</v>
      </c>
      <c r="P11" s="28">
        <v>8.2579899999999995</v>
      </c>
      <c r="Q11" s="29">
        <v>10.99</v>
      </c>
      <c r="R11" s="28">
        <v>0.06</v>
      </c>
      <c r="S11" s="21">
        <v>38392</v>
      </c>
      <c r="T11" s="28">
        <v>10.02539</v>
      </c>
      <c r="U11" s="29">
        <v>10.59</v>
      </c>
      <c r="V11" s="28">
        <v>0.10249999999999999</v>
      </c>
      <c r="W11" s="21">
        <v>36651</v>
      </c>
      <c r="X11" s="28">
        <v>5.2582100000000001</v>
      </c>
      <c r="Y11" s="29"/>
      <c r="Z11" s="28">
        <v>0.08</v>
      </c>
      <c r="AA11" s="21">
        <v>39309</v>
      </c>
      <c r="AB11" s="28">
        <v>12.537280000000001</v>
      </c>
      <c r="AC11" s="29"/>
      <c r="AD11" s="28"/>
      <c r="AE11" s="28"/>
      <c r="AF11" s="28"/>
      <c r="AG11" s="29"/>
      <c r="AH11" s="28"/>
      <c r="AI11" s="28"/>
      <c r="AJ11" s="28"/>
      <c r="AK11" s="29"/>
      <c r="AL11" s="28"/>
      <c r="AM11" s="28"/>
      <c r="AN11" s="28"/>
      <c r="AO11" s="29"/>
      <c r="AP11" s="28"/>
      <c r="AQ11" s="28"/>
      <c r="AR11" s="28"/>
      <c r="AS11" s="29"/>
      <c r="AT11" s="28"/>
      <c r="AU11" s="28"/>
      <c r="AV11" s="28"/>
      <c r="AW11" s="29"/>
      <c r="AX11" s="28"/>
      <c r="AY11" s="28"/>
      <c r="AZ11" s="28"/>
      <c r="BA11" s="29"/>
      <c r="BB11" s="28"/>
      <c r="BC11" s="28"/>
      <c r="BD11" s="28"/>
      <c r="BE11" s="29"/>
      <c r="BF11" s="28"/>
      <c r="BG11" s="28"/>
      <c r="BH11" s="28"/>
      <c r="BI11" s="29"/>
      <c r="BJ11" s="28"/>
      <c r="BK11" s="28"/>
      <c r="BL11" s="28"/>
      <c r="BM11" s="29"/>
      <c r="BN11" s="28"/>
      <c r="BO11" s="28"/>
      <c r="BP11" s="28"/>
      <c r="BQ11" s="29"/>
      <c r="BR11" s="28"/>
      <c r="BS11" s="28"/>
      <c r="BT11" s="28"/>
      <c r="BU11" s="29"/>
      <c r="BV11" s="28"/>
      <c r="BW11" s="28"/>
      <c r="BX11" s="28"/>
      <c r="BY11" s="29"/>
      <c r="BZ11" s="28"/>
      <c r="CA11" s="28"/>
      <c r="CB11" s="28"/>
      <c r="CC11" s="29"/>
      <c r="CD11" s="28"/>
      <c r="CE11" s="28"/>
      <c r="CF11" s="28"/>
      <c r="CG11" s="29"/>
      <c r="CH11" s="28"/>
      <c r="CI11" s="28"/>
      <c r="CJ11" s="28"/>
      <c r="CK11" s="29"/>
      <c r="CL11" s="28"/>
      <c r="CM11" s="28"/>
      <c r="CN11" s="28"/>
      <c r="CO11" s="29"/>
      <c r="CP11" s="28"/>
      <c r="CQ11" s="28"/>
      <c r="CR11" s="28"/>
      <c r="CS11" s="29"/>
      <c r="CT11" s="28"/>
      <c r="CU11" s="28"/>
      <c r="CV11" s="28"/>
      <c r="CW11" s="29"/>
      <c r="CX11" s="28"/>
      <c r="CY11" s="28"/>
      <c r="CZ11" s="28"/>
      <c r="DA11" s="29"/>
      <c r="DB11" s="28"/>
      <c r="DC11" s="28"/>
      <c r="DD11" s="28"/>
      <c r="DE11" s="29"/>
      <c r="DF11" s="28"/>
      <c r="DG11" s="28"/>
      <c r="DH11" s="28"/>
      <c r="DI11" s="29"/>
      <c r="DJ11" s="28"/>
      <c r="DK11" s="28"/>
      <c r="DL11" s="28"/>
      <c r="DM11" s="29"/>
      <c r="DN11" s="28"/>
      <c r="DO11" s="28"/>
      <c r="DP11" s="28"/>
      <c r="DQ11" s="29"/>
      <c r="DR11" s="28"/>
      <c r="DS11" s="28"/>
      <c r="DT11" s="28"/>
      <c r="DU11" s="29"/>
      <c r="DV11" s="28"/>
      <c r="DW11" s="28"/>
      <c r="DX11" s="28"/>
      <c r="DY11" s="29"/>
      <c r="DZ11" s="28"/>
      <c r="EA11" s="28"/>
      <c r="EB11" s="28"/>
      <c r="EC11" s="29"/>
      <c r="ED11" s="28"/>
      <c r="EE11" s="28"/>
      <c r="EF11" s="28"/>
      <c r="EG11" s="29"/>
      <c r="EH11" s="28"/>
      <c r="EI11" s="28"/>
      <c r="EJ11" s="28"/>
      <c r="EK11" s="29"/>
      <c r="EL11" s="28"/>
      <c r="EM11" s="28"/>
      <c r="EN11" s="28"/>
      <c r="EO11" s="29"/>
      <c r="EP11" s="28"/>
      <c r="EQ11" s="28"/>
      <c r="ER11" s="28"/>
      <c r="ES11" s="29"/>
      <c r="ET11" s="28"/>
      <c r="EU11" s="28"/>
      <c r="EV11" s="28"/>
      <c r="EW11" s="29"/>
      <c r="EX11" s="28"/>
      <c r="EY11" s="28"/>
      <c r="EZ11" s="28"/>
      <c r="FA11" s="29"/>
      <c r="FB11" s="28"/>
      <c r="FC11" s="28"/>
      <c r="FD11" s="28"/>
      <c r="FE11" s="29"/>
      <c r="FF11" s="28"/>
      <c r="FG11" s="28"/>
      <c r="FH11" s="28"/>
      <c r="FI11" s="30"/>
      <c r="FJ11" s="28"/>
      <c r="FK11" s="28"/>
      <c r="FL11" s="28"/>
      <c r="FM11" s="29"/>
      <c r="FN11" s="28"/>
      <c r="FO11" s="28"/>
      <c r="FP11" s="28"/>
      <c r="FQ11" s="29"/>
      <c r="FR11" s="28"/>
      <c r="FS11" s="28"/>
      <c r="FT11" s="28"/>
      <c r="FU11" s="29"/>
      <c r="FV11" s="28"/>
      <c r="FW11" s="28"/>
      <c r="FX11" s="28"/>
      <c r="FY11" s="29"/>
      <c r="FZ11" s="28"/>
      <c r="GA11" s="28"/>
      <c r="GB11" s="28"/>
      <c r="GC11" s="29"/>
      <c r="GD11" s="28"/>
      <c r="GE11" s="28"/>
      <c r="GF11" s="28"/>
      <c r="GG11" s="29"/>
      <c r="GH11" s="20"/>
      <c r="GI11" s="20"/>
      <c r="GJ11" s="20"/>
      <c r="GK11" s="24"/>
    </row>
    <row r="12" spans="1:193" x14ac:dyDescent="0.2">
      <c r="A12" s="20">
        <v>1995</v>
      </c>
      <c r="B12" s="20">
        <v>2</v>
      </c>
      <c r="C12" s="21">
        <v>34758</v>
      </c>
      <c r="D12" s="28">
        <v>6.5</v>
      </c>
      <c r="E12" s="29">
        <v>10.08</v>
      </c>
      <c r="F12" s="28">
        <v>0.11</v>
      </c>
      <c r="G12" s="21">
        <v>36181</v>
      </c>
      <c r="H12" s="20">
        <v>3.8964950699999998</v>
      </c>
      <c r="I12" s="29">
        <v>10.33</v>
      </c>
      <c r="J12" s="28">
        <v>0.13</v>
      </c>
      <c r="K12" s="21">
        <v>37057</v>
      </c>
      <c r="L12" s="20">
        <v>6.29370356</v>
      </c>
      <c r="M12" s="29">
        <v>10.52</v>
      </c>
      <c r="N12" s="28">
        <v>0.10249999999999999</v>
      </c>
      <c r="O12" s="21">
        <v>37746</v>
      </c>
      <c r="P12" s="28">
        <v>8.1813199999999995</v>
      </c>
      <c r="Q12" s="29">
        <v>10.71</v>
      </c>
      <c r="R12" s="28">
        <v>0.06</v>
      </c>
      <c r="S12" s="21">
        <v>38392</v>
      </c>
      <c r="T12" s="28">
        <v>9.9487299999999994</v>
      </c>
      <c r="U12" s="29">
        <v>10.23</v>
      </c>
      <c r="V12" s="28">
        <v>0.10249999999999999</v>
      </c>
      <c r="W12" s="21">
        <v>36651</v>
      </c>
      <c r="X12" s="28">
        <v>5.1815699999999998</v>
      </c>
      <c r="Y12" s="29"/>
      <c r="Z12" s="28">
        <v>0.08</v>
      </c>
      <c r="AA12" s="21">
        <v>39309</v>
      </c>
      <c r="AB12" s="28">
        <v>12.460610000000001</v>
      </c>
      <c r="AC12" s="29"/>
      <c r="AD12" s="28"/>
      <c r="AE12" s="28"/>
      <c r="AF12" s="28"/>
      <c r="AG12" s="29"/>
      <c r="AH12" s="28"/>
      <c r="AI12" s="28"/>
      <c r="AJ12" s="28"/>
      <c r="AK12" s="29"/>
      <c r="AL12" s="28"/>
      <c r="AM12" s="28"/>
      <c r="AN12" s="28"/>
      <c r="AO12" s="29"/>
      <c r="AP12" s="28"/>
      <c r="AQ12" s="28"/>
      <c r="AR12" s="28"/>
      <c r="AS12" s="29"/>
      <c r="AT12" s="28"/>
      <c r="AU12" s="28"/>
      <c r="AV12" s="28"/>
      <c r="AW12" s="29"/>
      <c r="AX12" s="28"/>
      <c r="AY12" s="28"/>
      <c r="AZ12" s="28"/>
      <c r="BA12" s="29"/>
      <c r="BB12" s="28"/>
      <c r="BC12" s="28"/>
      <c r="BD12" s="28"/>
      <c r="BE12" s="29"/>
      <c r="BF12" s="28"/>
      <c r="BG12" s="28"/>
      <c r="BH12" s="28"/>
      <c r="BI12" s="29"/>
      <c r="BJ12" s="28"/>
      <c r="BK12" s="28"/>
      <c r="BL12" s="28"/>
      <c r="BM12" s="29"/>
      <c r="BN12" s="28"/>
      <c r="BO12" s="28"/>
      <c r="BP12" s="28"/>
      <c r="BQ12" s="29"/>
      <c r="BR12" s="28"/>
      <c r="BS12" s="28"/>
      <c r="BT12" s="28"/>
      <c r="BU12" s="29"/>
      <c r="BV12" s="28"/>
      <c r="BW12" s="28"/>
      <c r="BX12" s="28"/>
      <c r="BY12" s="29"/>
      <c r="BZ12" s="28"/>
      <c r="CA12" s="28"/>
      <c r="CB12" s="28"/>
      <c r="CC12" s="29"/>
      <c r="CD12" s="28"/>
      <c r="CE12" s="28"/>
      <c r="CF12" s="28"/>
      <c r="CG12" s="29"/>
      <c r="CH12" s="28"/>
      <c r="CI12" s="28"/>
      <c r="CJ12" s="28"/>
      <c r="CK12" s="29"/>
      <c r="CL12" s="28"/>
      <c r="CM12" s="28"/>
      <c r="CN12" s="28"/>
      <c r="CO12" s="29"/>
      <c r="CP12" s="28"/>
      <c r="CQ12" s="28"/>
      <c r="CR12" s="28"/>
      <c r="CS12" s="29"/>
      <c r="CT12" s="28"/>
      <c r="CU12" s="28"/>
      <c r="CV12" s="28"/>
      <c r="CW12" s="29"/>
      <c r="CX12" s="28"/>
      <c r="CY12" s="28"/>
      <c r="CZ12" s="28"/>
      <c r="DA12" s="29"/>
      <c r="DB12" s="28"/>
      <c r="DC12" s="28"/>
      <c r="DD12" s="28"/>
      <c r="DE12" s="29"/>
      <c r="DF12" s="28"/>
      <c r="DG12" s="28"/>
      <c r="DH12" s="28"/>
      <c r="DI12" s="29"/>
      <c r="DJ12" s="28"/>
      <c r="DK12" s="28"/>
      <c r="DL12" s="28"/>
      <c r="DM12" s="29"/>
      <c r="DN12" s="28"/>
      <c r="DO12" s="28"/>
      <c r="DP12" s="28"/>
      <c r="DQ12" s="29"/>
      <c r="DR12" s="28"/>
      <c r="DS12" s="28"/>
      <c r="DT12" s="28"/>
      <c r="DU12" s="29"/>
      <c r="DV12" s="28"/>
      <c r="DW12" s="28"/>
      <c r="DX12" s="28"/>
      <c r="DY12" s="29"/>
      <c r="DZ12" s="28"/>
      <c r="EA12" s="28"/>
      <c r="EB12" s="28"/>
      <c r="EC12" s="29"/>
      <c r="ED12" s="28"/>
      <c r="EE12" s="28"/>
      <c r="EF12" s="28"/>
      <c r="EG12" s="29"/>
      <c r="EH12" s="28"/>
      <c r="EI12" s="28"/>
      <c r="EJ12" s="28"/>
      <c r="EK12" s="29"/>
      <c r="EL12" s="28"/>
      <c r="EM12" s="28"/>
      <c r="EN12" s="28"/>
      <c r="EO12" s="29"/>
      <c r="EP12" s="28"/>
      <c r="EQ12" s="28"/>
      <c r="ER12" s="28"/>
      <c r="ES12" s="29"/>
      <c r="ET12" s="28"/>
      <c r="EU12" s="28"/>
      <c r="EV12" s="28"/>
      <c r="EW12" s="29"/>
      <c r="EX12" s="28"/>
      <c r="EY12" s="28"/>
      <c r="EZ12" s="28"/>
      <c r="FA12" s="29"/>
      <c r="FB12" s="28"/>
      <c r="FC12" s="28"/>
      <c r="FD12" s="28"/>
      <c r="FE12" s="29"/>
      <c r="FF12" s="28"/>
      <c r="FG12" s="28"/>
      <c r="FH12" s="28"/>
      <c r="FI12" s="30"/>
      <c r="FJ12" s="28"/>
      <c r="FK12" s="28"/>
      <c r="FL12" s="28"/>
      <c r="FM12" s="29"/>
      <c r="FN12" s="28"/>
      <c r="FO12" s="28"/>
      <c r="FP12" s="28"/>
      <c r="FQ12" s="29"/>
      <c r="FR12" s="28"/>
      <c r="FS12" s="28"/>
      <c r="FT12" s="28"/>
      <c r="FU12" s="29"/>
      <c r="FV12" s="28"/>
      <c r="FW12" s="28"/>
      <c r="FX12" s="28"/>
      <c r="FY12" s="29"/>
      <c r="FZ12" s="28"/>
      <c r="GA12" s="28"/>
      <c r="GB12" s="28"/>
      <c r="GC12" s="29"/>
      <c r="GD12" s="28"/>
      <c r="GE12" s="28"/>
      <c r="GF12" s="28"/>
      <c r="GG12" s="29"/>
      <c r="GH12" s="20"/>
      <c r="GI12" s="20"/>
      <c r="GJ12" s="20"/>
      <c r="GK12" s="24"/>
    </row>
    <row r="13" spans="1:193" x14ac:dyDescent="0.2">
      <c r="A13" s="20">
        <v>1995</v>
      </c>
      <c r="B13" s="20">
        <v>3</v>
      </c>
      <c r="C13" s="21">
        <v>34789</v>
      </c>
      <c r="D13" s="28">
        <v>6.5</v>
      </c>
      <c r="E13" s="29">
        <v>10.85</v>
      </c>
      <c r="F13" s="28">
        <v>0.11</v>
      </c>
      <c r="G13" s="21">
        <v>36181</v>
      </c>
      <c r="H13" s="20">
        <v>3.8116100799999999</v>
      </c>
      <c r="I13" s="29">
        <v>11.16</v>
      </c>
      <c r="J13" s="28">
        <v>0.13</v>
      </c>
      <c r="K13" s="21">
        <v>37057</v>
      </c>
      <c r="L13" s="20">
        <v>6.2088384799999998</v>
      </c>
      <c r="M13" s="29">
        <v>11.37</v>
      </c>
      <c r="N13" s="28">
        <v>0.10249999999999999</v>
      </c>
      <c r="O13" s="21">
        <v>37746</v>
      </c>
      <c r="P13" s="28">
        <v>8.0964399999999994</v>
      </c>
      <c r="Q13" s="29">
        <v>11.54</v>
      </c>
      <c r="R13" s="28">
        <v>0.06</v>
      </c>
      <c r="S13" s="21">
        <v>38392</v>
      </c>
      <c r="T13" s="28">
        <v>9.8638600000000007</v>
      </c>
      <c r="U13" s="29">
        <v>11</v>
      </c>
      <c r="V13" s="28">
        <v>0.10249999999999999</v>
      </c>
      <c r="W13" s="21">
        <v>36651</v>
      </c>
      <c r="X13" s="28">
        <v>5.0967200000000004</v>
      </c>
      <c r="Y13" s="29"/>
      <c r="Z13" s="28">
        <v>0.08</v>
      </c>
      <c r="AA13" s="21">
        <v>39309</v>
      </c>
      <c r="AB13" s="28">
        <v>12.37574</v>
      </c>
      <c r="AC13" s="29"/>
      <c r="AD13" s="28"/>
      <c r="AE13" s="28"/>
      <c r="AF13" s="28"/>
      <c r="AG13" s="29"/>
      <c r="AH13" s="28"/>
      <c r="AI13" s="28"/>
      <c r="AJ13" s="28"/>
      <c r="AK13" s="29"/>
      <c r="AL13" s="28"/>
      <c r="AM13" s="28"/>
      <c r="AN13" s="28"/>
      <c r="AO13" s="29"/>
      <c r="AP13" s="28"/>
      <c r="AQ13" s="28"/>
      <c r="AR13" s="28"/>
      <c r="AS13" s="29"/>
      <c r="AT13" s="28"/>
      <c r="AU13" s="28"/>
      <c r="AV13" s="28"/>
      <c r="AW13" s="29"/>
      <c r="AX13" s="28"/>
      <c r="AY13" s="28"/>
      <c r="AZ13" s="28"/>
      <c r="BA13" s="29"/>
      <c r="BB13" s="28"/>
      <c r="BC13" s="28"/>
      <c r="BD13" s="28"/>
      <c r="BE13" s="29"/>
      <c r="BF13" s="28"/>
      <c r="BG13" s="28"/>
      <c r="BH13" s="28"/>
      <c r="BI13" s="29"/>
      <c r="BJ13" s="28"/>
      <c r="BK13" s="28"/>
      <c r="BL13" s="28"/>
      <c r="BM13" s="29"/>
      <c r="BN13" s="28"/>
      <c r="BO13" s="28"/>
      <c r="BP13" s="28"/>
      <c r="BQ13" s="29"/>
      <c r="BR13" s="28"/>
      <c r="BS13" s="28"/>
      <c r="BT13" s="28"/>
      <c r="BU13" s="29"/>
      <c r="BV13" s="28"/>
      <c r="BW13" s="28"/>
      <c r="BX13" s="28"/>
      <c r="BY13" s="29"/>
      <c r="BZ13" s="28"/>
      <c r="CA13" s="28"/>
      <c r="CB13" s="28"/>
      <c r="CC13" s="29"/>
      <c r="CD13" s="28"/>
      <c r="CE13" s="28"/>
      <c r="CF13" s="28"/>
      <c r="CG13" s="29"/>
      <c r="CH13" s="28"/>
      <c r="CI13" s="28"/>
      <c r="CJ13" s="28"/>
      <c r="CK13" s="29"/>
      <c r="CL13" s="28"/>
      <c r="CM13" s="28"/>
      <c r="CN13" s="28"/>
      <c r="CO13" s="29"/>
      <c r="CP13" s="28"/>
      <c r="CQ13" s="28"/>
      <c r="CR13" s="28"/>
      <c r="CS13" s="29"/>
      <c r="CT13" s="28"/>
      <c r="CU13" s="28"/>
      <c r="CV13" s="28"/>
      <c r="CW13" s="29"/>
      <c r="CX13" s="28"/>
      <c r="CY13" s="28"/>
      <c r="CZ13" s="28"/>
      <c r="DA13" s="29"/>
      <c r="DB13" s="28"/>
      <c r="DC13" s="28"/>
      <c r="DD13" s="28"/>
      <c r="DE13" s="29"/>
      <c r="DF13" s="28"/>
      <c r="DG13" s="28"/>
      <c r="DH13" s="28"/>
      <c r="DI13" s="29"/>
      <c r="DJ13" s="28"/>
      <c r="DK13" s="28"/>
      <c r="DL13" s="28"/>
      <c r="DM13" s="29"/>
      <c r="DN13" s="28"/>
      <c r="DO13" s="28"/>
      <c r="DP13" s="28"/>
      <c r="DQ13" s="29"/>
      <c r="DR13" s="28"/>
      <c r="DS13" s="28"/>
      <c r="DT13" s="28"/>
      <c r="DU13" s="29"/>
      <c r="DV13" s="28"/>
      <c r="DW13" s="28"/>
      <c r="DX13" s="28"/>
      <c r="DY13" s="29"/>
      <c r="DZ13" s="28"/>
      <c r="EA13" s="28"/>
      <c r="EB13" s="28"/>
      <c r="EC13" s="29"/>
      <c r="ED13" s="28"/>
      <c r="EE13" s="28"/>
      <c r="EF13" s="28"/>
      <c r="EG13" s="29"/>
      <c r="EH13" s="28"/>
      <c r="EI13" s="28"/>
      <c r="EJ13" s="28"/>
      <c r="EK13" s="29"/>
      <c r="EL13" s="28"/>
      <c r="EM13" s="28"/>
      <c r="EN13" s="28"/>
      <c r="EO13" s="29"/>
      <c r="EP13" s="28"/>
      <c r="EQ13" s="28"/>
      <c r="ER13" s="28"/>
      <c r="ES13" s="29"/>
      <c r="ET13" s="28"/>
      <c r="EU13" s="28"/>
      <c r="EV13" s="28"/>
      <c r="EW13" s="29"/>
      <c r="EX13" s="28"/>
      <c r="EY13" s="28"/>
      <c r="EZ13" s="28"/>
      <c r="FA13" s="29"/>
      <c r="FB13" s="28"/>
      <c r="FC13" s="28"/>
      <c r="FD13" s="28"/>
      <c r="FE13" s="29"/>
      <c r="FF13" s="28"/>
      <c r="FG13" s="28"/>
      <c r="FH13" s="28"/>
      <c r="FI13" s="30"/>
      <c r="FJ13" s="28"/>
      <c r="FK13" s="28"/>
      <c r="FL13" s="28"/>
      <c r="FM13" s="29"/>
      <c r="FN13" s="28"/>
      <c r="FO13" s="28"/>
      <c r="FP13" s="28"/>
      <c r="FQ13" s="29"/>
      <c r="FR13" s="28"/>
      <c r="FS13" s="28"/>
      <c r="FT13" s="28"/>
      <c r="FU13" s="29"/>
      <c r="FV13" s="28"/>
      <c r="FW13" s="28"/>
      <c r="FX13" s="28"/>
      <c r="FY13" s="29"/>
      <c r="FZ13" s="28"/>
      <c r="GA13" s="28"/>
      <c r="GB13" s="28"/>
      <c r="GC13" s="29"/>
      <c r="GD13" s="28"/>
      <c r="GE13" s="28"/>
      <c r="GF13" s="28"/>
      <c r="GG13" s="29"/>
      <c r="GH13" s="20"/>
      <c r="GI13" s="20"/>
      <c r="GJ13" s="20"/>
      <c r="GK13" s="24"/>
    </row>
    <row r="14" spans="1:193" x14ac:dyDescent="0.2">
      <c r="A14" s="20">
        <v>1995</v>
      </c>
      <c r="B14" s="20">
        <v>4</v>
      </c>
      <c r="C14" s="21">
        <v>34819</v>
      </c>
      <c r="D14" s="28">
        <v>7.5</v>
      </c>
      <c r="E14" s="29">
        <v>10.6</v>
      </c>
      <c r="F14" s="28">
        <v>0.11</v>
      </c>
      <c r="G14" s="21">
        <v>36181</v>
      </c>
      <c r="H14" s="20">
        <v>3.7294633099999999</v>
      </c>
      <c r="I14" s="29">
        <v>10.87</v>
      </c>
      <c r="J14" s="28">
        <v>0.13</v>
      </c>
      <c r="K14" s="21">
        <v>37057</v>
      </c>
      <c r="L14" s="20">
        <v>6.1267109900000003</v>
      </c>
      <c r="M14" s="29">
        <v>11.06</v>
      </c>
      <c r="N14" s="28">
        <v>0.10249999999999999</v>
      </c>
      <c r="O14" s="21">
        <v>37746</v>
      </c>
      <c r="P14" s="28">
        <v>8.0143000000000004</v>
      </c>
      <c r="Q14" s="29">
        <v>11.24</v>
      </c>
      <c r="R14" s="28">
        <v>0.06</v>
      </c>
      <c r="S14" s="21">
        <v>38392</v>
      </c>
      <c r="T14" s="28">
        <v>9.7817299999999996</v>
      </c>
      <c r="U14" s="29">
        <v>10.73</v>
      </c>
      <c r="V14" s="28">
        <v>0.10249999999999999</v>
      </c>
      <c r="W14" s="21">
        <v>36651</v>
      </c>
      <c r="X14" s="28">
        <v>5.0145999999999997</v>
      </c>
      <c r="Y14" s="29"/>
      <c r="Z14" s="28">
        <v>0.08</v>
      </c>
      <c r="AA14" s="21">
        <v>39309</v>
      </c>
      <c r="AB14" s="28">
        <v>12.2936</v>
      </c>
      <c r="AC14" s="29"/>
      <c r="AD14" s="28"/>
      <c r="AE14" s="28"/>
      <c r="AF14" s="28"/>
      <c r="AG14" s="29"/>
      <c r="AH14" s="28"/>
      <c r="AI14" s="28"/>
      <c r="AJ14" s="28"/>
      <c r="AK14" s="29"/>
      <c r="AL14" s="28"/>
      <c r="AM14" s="28"/>
      <c r="AN14" s="28"/>
      <c r="AO14" s="29"/>
      <c r="AP14" s="28"/>
      <c r="AQ14" s="28"/>
      <c r="AR14" s="28"/>
      <c r="AS14" s="29"/>
      <c r="AT14" s="28"/>
      <c r="AU14" s="28"/>
      <c r="AV14" s="28"/>
      <c r="AW14" s="29"/>
      <c r="AX14" s="28"/>
      <c r="AY14" s="28"/>
      <c r="AZ14" s="28"/>
      <c r="BA14" s="29"/>
      <c r="BB14" s="28"/>
      <c r="BC14" s="28"/>
      <c r="BD14" s="28"/>
      <c r="BE14" s="29"/>
      <c r="BF14" s="28"/>
      <c r="BG14" s="28"/>
      <c r="BH14" s="28"/>
      <c r="BI14" s="29"/>
      <c r="BJ14" s="28"/>
      <c r="BK14" s="28"/>
      <c r="BL14" s="28"/>
      <c r="BM14" s="29"/>
      <c r="BN14" s="28"/>
      <c r="BO14" s="28"/>
      <c r="BP14" s="28"/>
      <c r="BQ14" s="29"/>
      <c r="BR14" s="28"/>
      <c r="BS14" s="28"/>
      <c r="BT14" s="28"/>
      <c r="BU14" s="29"/>
      <c r="BV14" s="28"/>
      <c r="BW14" s="28"/>
      <c r="BX14" s="28"/>
      <c r="BY14" s="29"/>
      <c r="BZ14" s="28"/>
      <c r="CA14" s="28"/>
      <c r="CB14" s="28"/>
      <c r="CC14" s="29"/>
      <c r="CD14" s="28"/>
      <c r="CE14" s="28"/>
      <c r="CF14" s="28"/>
      <c r="CG14" s="29"/>
      <c r="CH14" s="28"/>
      <c r="CI14" s="28"/>
      <c r="CJ14" s="28"/>
      <c r="CK14" s="29"/>
      <c r="CL14" s="28"/>
      <c r="CM14" s="28"/>
      <c r="CN14" s="28"/>
      <c r="CO14" s="29"/>
      <c r="CP14" s="28"/>
      <c r="CQ14" s="28"/>
      <c r="CR14" s="28"/>
      <c r="CS14" s="29"/>
      <c r="CT14" s="28"/>
      <c r="CU14" s="28"/>
      <c r="CV14" s="28"/>
      <c r="CW14" s="29"/>
      <c r="CX14" s="28"/>
      <c r="CY14" s="28"/>
      <c r="CZ14" s="28"/>
      <c r="DA14" s="29"/>
      <c r="DB14" s="28"/>
      <c r="DC14" s="28"/>
      <c r="DD14" s="28"/>
      <c r="DE14" s="29"/>
      <c r="DF14" s="28"/>
      <c r="DG14" s="28"/>
      <c r="DH14" s="28"/>
      <c r="DI14" s="29"/>
      <c r="DJ14" s="28"/>
      <c r="DK14" s="28"/>
      <c r="DL14" s="28"/>
      <c r="DM14" s="29"/>
      <c r="DN14" s="28"/>
      <c r="DO14" s="28"/>
      <c r="DP14" s="28"/>
      <c r="DQ14" s="29"/>
      <c r="DR14" s="28"/>
      <c r="DS14" s="28"/>
      <c r="DT14" s="28"/>
      <c r="DU14" s="29"/>
      <c r="DV14" s="28"/>
      <c r="DW14" s="28"/>
      <c r="DX14" s="28"/>
      <c r="DY14" s="29"/>
      <c r="DZ14" s="28"/>
      <c r="EA14" s="28"/>
      <c r="EB14" s="28"/>
      <c r="EC14" s="29"/>
      <c r="ED14" s="28"/>
      <c r="EE14" s="28"/>
      <c r="EF14" s="28"/>
      <c r="EG14" s="29"/>
      <c r="EH14" s="28"/>
      <c r="EI14" s="28"/>
      <c r="EJ14" s="28"/>
      <c r="EK14" s="29"/>
      <c r="EL14" s="28"/>
      <c r="EM14" s="28"/>
      <c r="EN14" s="28"/>
      <c r="EO14" s="29"/>
      <c r="EP14" s="28"/>
      <c r="EQ14" s="28"/>
      <c r="ER14" s="28"/>
      <c r="ES14" s="29"/>
      <c r="ET14" s="28"/>
      <c r="EU14" s="28"/>
      <c r="EV14" s="28"/>
      <c r="EW14" s="29"/>
      <c r="EX14" s="28"/>
      <c r="EY14" s="28"/>
      <c r="EZ14" s="28"/>
      <c r="FA14" s="29"/>
      <c r="FB14" s="28"/>
      <c r="FC14" s="28"/>
      <c r="FD14" s="28"/>
      <c r="FE14" s="29"/>
      <c r="FF14" s="28"/>
      <c r="FG14" s="28"/>
      <c r="FH14" s="28"/>
      <c r="FI14" s="30"/>
      <c r="FJ14" s="28"/>
      <c r="FK14" s="28"/>
      <c r="FL14" s="28"/>
      <c r="FM14" s="29"/>
      <c r="FN14" s="28"/>
      <c r="FO14" s="28"/>
      <c r="FP14" s="28"/>
      <c r="FQ14" s="29"/>
      <c r="FR14" s="28"/>
      <c r="FS14" s="28"/>
      <c r="FT14" s="28"/>
      <c r="FU14" s="29"/>
      <c r="FV14" s="28"/>
      <c r="FW14" s="28"/>
      <c r="FX14" s="28"/>
      <c r="FY14" s="29"/>
      <c r="FZ14" s="28"/>
      <c r="GA14" s="28"/>
      <c r="GB14" s="28"/>
      <c r="GC14" s="29"/>
      <c r="GD14" s="28"/>
      <c r="GE14" s="28"/>
      <c r="GF14" s="28"/>
      <c r="GG14" s="29"/>
      <c r="GH14" s="20"/>
      <c r="GI14" s="20"/>
      <c r="GJ14" s="20"/>
      <c r="GK14" s="24"/>
    </row>
    <row r="15" spans="1:193" x14ac:dyDescent="0.2">
      <c r="A15" s="20">
        <v>1995</v>
      </c>
      <c r="B15" s="20">
        <v>5</v>
      </c>
      <c r="C15" s="21">
        <v>34850</v>
      </c>
      <c r="D15" s="28">
        <v>7.5</v>
      </c>
      <c r="E15" s="29">
        <v>10.06</v>
      </c>
      <c r="F15" s="28">
        <v>0.11</v>
      </c>
      <c r="G15" s="21">
        <v>36181</v>
      </c>
      <c r="H15" s="20">
        <v>3.64457831</v>
      </c>
      <c r="I15" s="29">
        <v>10.29</v>
      </c>
      <c r="J15" s="28">
        <v>0.13</v>
      </c>
      <c r="K15" s="21">
        <v>37057</v>
      </c>
      <c r="L15" s="20">
        <v>6.0418459100000002</v>
      </c>
      <c r="M15" s="29">
        <v>10.4</v>
      </c>
      <c r="N15" s="28">
        <v>0.10249999999999999</v>
      </c>
      <c r="O15" s="21">
        <v>37746</v>
      </c>
      <c r="P15" s="28">
        <v>7.9294200000000004</v>
      </c>
      <c r="Q15" s="29">
        <v>10.54</v>
      </c>
      <c r="R15" s="28">
        <v>0.06</v>
      </c>
      <c r="S15" s="21">
        <v>38392</v>
      </c>
      <c r="T15" s="28">
        <v>9.6968599999999991</v>
      </c>
      <c r="U15" s="29">
        <v>10.18</v>
      </c>
      <c r="V15" s="28">
        <v>0.10249999999999999</v>
      </c>
      <c r="W15" s="21">
        <v>36651</v>
      </c>
      <c r="X15" s="28">
        <v>4.9297399999999998</v>
      </c>
      <c r="Y15" s="29"/>
      <c r="Z15" s="28">
        <v>0.08</v>
      </c>
      <c r="AA15" s="21">
        <v>39309</v>
      </c>
      <c r="AB15" s="28">
        <v>12.20872</v>
      </c>
      <c r="AC15" s="29"/>
      <c r="AD15" s="28"/>
      <c r="AE15" s="28"/>
      <c r="AF15" s="28"/>
      <c r="AG15" s="29"/>
      <c r="AH15" s="28"/>
      <c r="AI15" s="28"/>
      <c r="AJ15" s="28"/>
      <c r="AK15" s="29"/>
      <c r="AL15" s="28"/>
      <c r="AM15" s="28"/>
      <c r="AN15" s="28"/>
      <c r="AO15" s="29"/>
      <c r="AP15" s="28"/>
      <c r="AQ15" s="28"/>
      <c r="AR15" s="28"/>
      <c r="AS15" s="29"/>
      <c r="AT15" s="28"/>
      <c r="AU15" s="28"/>
      <c r="AV15" s="28"/>
      <c r="AW15" s="29"/>
      <c r="AX15" s="28"/>
      <c r="AY15" s="28"/>
      <c r="AZ15" s="28"/>
      <c r="BA15" s="29"/>
      <c r="BB15" s="28"/>
      <c r="BC15" s="28"/>
      <c r="BD15" s="28"/>
      <c r="BE15" s="29"/>
      <c r="BF15" s="28"/>
      <c r="BG15" s="28"/>
      <c r="BH15" s="28"/>
      <c r="BI15" s="29"/>
      <c r="BJ15" s="28"/>
      <c r="BK15" s="28"/>
      <c r="BL15" s="28"/>
      <c r="BM15" s="29"/>
      <c r="BN15" s="28"/>
      <c r="BO15" s="28"/>
      <c r="BP15" s="28"/>
      <c r="BQ15" s="29"/>
      <c r="BR15" s="28"/>
      <c r="BS15" s="28"/>
      <c r="BT15" s="28"/>
      <c r="BU15" s="29"/>
      <c r="BV15" s="28"/>
      <c r="BW15" s="28"/>
      <c r="BX15" s="28"/>
      <c r="BY15" s="29"/>
      <c r="BZ15" s="28"/>
      <c r="CA15" s="28"/>
      <c r="CB15" s="28"/>
      <c r="CC15" s="29"/>
      <c r="CD15" s="28"/>
      <c r="CE15" s="28"/>
      <c r="CF15" s="28"/>
      <c r="CG15" s="29"/>
      <c r="CH15" s="28"/>
      <c r="CI15" s="28"/>
      <c r="CJ15" s="28"/>
      <c r="CK15" s="29"/>
      <c r="CL15" s="28"/>
      <c r="CM15" s="28"/>
      <c r="CN15" s="28"/>
      <c r="CO15" s="29"/>
      <c r="CP15" s="28"/>
      <c r="CQ15" s="28"/>
      <c r="CR15" s="28"/>
      <c r="CS15" s="29"/>
      <c r="CT15" s="28"/>
      <c r="CU15" s="28"/>
      <c r="CV15" s="28"/>
      <c r="CW15" s="29"/>
      <c r="CX15" s="28"/>
      <c r="CY15" s="28"/>
      <c r="CZ15" s="28"/>
      <c r="DA15" s="29"/>
      <c r="DB15" s="28"/>
      <c r="DC15" s="28"/>
      <c r="DD15" s="28"/>
      <c r="DE15" s="29"/>
      <c r="DF15" s="28"/>
      <c r="DG15" s="28"/>
      <c r="DH15" s="28"/>
      <c r="DI15" s="29"/>
      <c r="DJ15" s="28"/>
      <c r="DK15" s="28"/>
      <c r="DL15" s="28"/>
      <c r="DM15" s="29"/>
      <c r="DN15" s="28"/>
      <c r="DO15" s="28"/>
      <c r="DP15" s="28"/>
      <c r="DQ15" s="29"/>
      <c r="DR15" s="28"/>
      <c r="DS15" s="28"/>
      <c r="DT15" s="28"/>
      <c r="DU15" s="29"/>
      <c r="DV15" s="28"/>
      <c r="DW15" s="28"/>
      <c r="DX15" s="28"/>
      <c r="DY15" s="29"/>
      <c r="DZ15" s="28"/>
      <c r="EA15" s="28"/>
      <c r="EB15" s="28"/>
      <c r="EC15" s="29"/>
      <c r="ED15" s="28"/>
      <c r="EE15" s="28"/>
      <c r="EF15" s="28"/>
      <c r="EG15" s="29"/>
      <c r="EH15" s="28"/>
      <c r="EI15" s="28"/>
      <c r="EJ15" s="28"/>
      <c r="EK15" s="29"/>
      <c r="EL15" s="28"/>
      <c r="EM15" s="28"/>
      <c r="EN15" s="28"/>
      <c r="EO15" s="29"/>
      <c r="EP15" s="28"/>
      <c r="EQ15" s="28"/>
      <c r="ER15" s="28"/>
      <c r="ES15" s="29"/>
      <c r="ET15" s="28"/>
      <c r="EU15" s="28"/>
      <c r="EV15" s="28"/>
      <c r="EW15" s="29"/>
      <c r="EX15" s="28"/>
      <c r="EY15" s="28"/>
      <c r="EZ15" s="28"/>
      <c r="FA15" s="29"/>
      <c r="FB15" s="28"/>
      <c r="FC15" s="28"/>
      <c r="FD15" s="28"/>
      <c r="FE15" s="29"/>
      <c r="FF15" s="28"/>
      <c r="FG15" s="28"/>
      <c r="FH15" s="28"/>
      <c r="FI15" s="30"/>
      <c r="FJ15" s="28"/>
      <c r="FK15" s="28"/>
      <c r="FL15" s="28"/>
      <c r="FM15" s="29"/>
      <c r="FN15" s="28"/>
      <c r="FO15" s="28"/>
      <c r="FP15" s="28"/>
      <c r="FQ15" s="29"/>
      <c r="FR15" s="28"/>
      <c r="FS15" s="28"/>
      <c r="FT15" s="28"/>
      <c r="FU15" s="29"/>
      <c r="FV15" s="28"/>
      <c r="FW15" s="28"/>
      <c r="FX15" s="28"/>
      <c r="FY15" s="29"/>
      <c r="FZ15" s="28"/>
      <c r="GA15" s="28"/>
      <c r="GB15" s="28"/>
      <c r="GC15" s="29"/>
      <c r="GD15" s="28"/>
      <c r="GE15" s="28"/>
      <c r="GF15" s="28"/>
      <c r="GG15" s="29"/>
      <c r="GH15" s="20"/>
      <c r="GI15" s="20"/>
      <c r="GJ15" s="20"/>
      <c r="GK15" s="24"/>
    </row>
    <row r="16" spans="1:193" x14ac:dyDescent="0.2">
      <c r="A16" s="20">
        <v>1995</v>
      </c>
      <c r="B16" s="20">
        <v>6</v>
      </c>
      <c r="C16" s="21">
        <v>34880</v>
      </c>
      <c r="D16" s="28">
        <v>7.5</v>
      </c>
      <c r="E16" s="29">
        <v>10.62</v>
      </c>
      <c r="F16" s="28">
        <v>0.11</v>
      </c>
      <c r="G16" s="21">
        <v>36181</v>
      </c>
      <c r="H16" s="20">
        <v>3.56243154</v>
      </c>
      <c r="I16" s="29">
        <v>10.77</v>
      </c>
      <c r="J16" s="28">
        <v>0.13</v>
      </c>
      <c r="K16" s="21">
        <v>37057</v>
      </c>
      <c r="L16" s="20">
        <v>5.9597184199999997</v>
      </c>
      <c r="M16" s="29">
        <v>10.88</v>
      </c>
      <c r="N16" s="28">
        <v>0.10249999999999999</v>
      </c>
      <c r="O16" s="21">
        <v>37746</v>
      </c>
      <c r="P16" s="28">
        <v>7.8472799999999996</v>
      </c>
      <c r="Q16" s="29">
        <v>11.01</v>
      </c>
      <c r="R16" s="28">
        <v>0.06</v>
      </c>
      <c r="S16" s="21">
        <v>38392</v>
      </c>
      <c r="T16" s="28">
        <v>9.6147299999999998</v>
      </c>
      <c r="U16" s="29">
        <v>10.7</v>
      </c>
      <c r="V16" s="28">
        <v>0.10249999999999999</v>
      </c>
      <c r="W16" s="21">
        <v>36651</v>
      </c>
      <c r="X16" s="28">
        <v>4.8476299999999997</v>
      </c>
      <c r="Y16" s="29"/>
      <c r="Z16" s="28">
        <v>0.08</v>
      </c>
      <c r="AA16" s="21">
        <v>39309</v>
      </c>
      <c r="AB16" s="28">
        <v>12.126580000000001</v>
      </c>
      <c r="AC16" s="29"/>
      <c r="AD16" s="28"/>
      <c r="AE16" s="28"/>
      <c r="AF16" s="28"/>
      <c r="AG16" s="29"/>
      <c r="AH16" s="28"/>
      <c r="AI16" s="28"/>
      <c r="AJ16" s="28"/>
      <c r="AK16" s="29"/>
      <c r="AL16" s="28"/>
      <c r="AM16" s="28"/>
      <c r="AN16" s="28"/>
      <c r="AO16" s="29"/>
      <c r="AP16" s="28"/>
      <c r="AQ16" s="28"/>
      <c r="AR16" s="28"/>
      <c r="AS16" s="29"/>
      <c r="AT16" s="28"/>
      <c r="AU16" s="28"/>
      <c r="AV16" s="28"/>
      <c r="AW16" s="29"/>
      <c r="AX16" s="28"/>
      <c r="AY16" s="28"/>
      <c r="AZ16" s="28"/>
      <c r="BA16" s="29"/>
      <c r="BB16" s="28"/>
      <c r="BC16" s="28"/>
      <c r="BD16" s="28"/>
      <c r="BE16" s="29"/>
      <c r="BF16" s="28"/>
      <c r="BG16" s="28"/>
      <c r="BH16" s="28"/>
      <c r="BI16" s="29"/>
      <c r="BJ16" s="28"/>
      <c r="BK16" s="28"/>
      <c r="BL16" s="28"/>
      <c r="BM16" s="29"/>
      <c r="BN16" s="28"/>
      <c r="BO16" s="28"/>
      <c r="BP16" s="28"/>
      <c r="BQ16" s="29"/>
      <c r="BR16" s="28"/>
      <c r="BS16" s="28"/>
      <c r="BT16" s="28"/>
      <c r="BU16" s="29"/>
      <c r="BV16" s="28"/>
      <c r="BW16" s="28"/>
      <c r="BX16" s="28"/>
      <c r="BY16" s="29"/>
      <c r="BZ16" s="28"/>
      <c r="CA16" s="28"/>
      <c r="CB16" s="28"/>
      <c r="CC16" s="29"/>
      <c r="CD16" s="28"/>
      <c r="CE16" s="28"/>
      <c r="CF16" s="28"/>
      <c r="CG16" s="29"/>
      <c r="CH16" s="28"/>
      <c r="CI16" s="28"/>
      <c r="CJ16" s="28"/>
      <c r="CK16" s="29"/>
      <c r="CL16" s="28"/>
      <c r="CM16" s="28"/>
      <c r="CN16" s="28"/>
      <c r="CO16" s="29"/>
      <c r="CP16" s="28"/>
      <c r="CQ16" s="28"/>
      <c r="CR16" s="28"/>
      <c r="CS16" s="29"/>
      <c r="CT16" s="28"/>
      <c r="CU16" s="28"/>
      <c r="CV16" s="28"/>
      <c r="CW16" s="29"/>
      <c r="CX16" s="28"/>
      <c r="CY16" s="28"/>
      <c r="CZ16" s="28"/>
      <c r="DA16" s="29"/>
      <c r="DB16" s="28"/>
      <c r="DC16" s="28"/>
      <c r="DD16" s="28"/>
      <c r="DE16" s="29"/>
      <c r="DF16" s="28"/>
      <c r="DG16" s="28"/>
      <c r="DH16" s="28"/>
      <c r="DI16" s="29"/>
      <c r="DJ16" s="28"/>
      <c r="DK16" s="28"/>
      <c r="DL16" s="28"/>
      <c r="DM16" s="29"/>
      <c r="DN16" s="28"/>
      <c r="DO16" s="28"/>
      <c r="DP16" s="28"/>
      <c r="DQ16" s="29"/>
      <c r="DR16" s="28"/>
      <c r="DS16" s="28"/>
      <c r="DT16" s="28"/>
      <c r="DU16" s="29"/>
      <c r="DV16" s="28"/>
      <c r="DW16" s="28"/>
      <c r="DX16" s="28"/>
      <c r="DY16" s="29"/>
      <c r="DZ16" s="28"/>
      <c r="EA16" s="28"/>
      <c r="EB16" s="28"/>
      <c r="EC16" s="29"/>
      <c r="ED16" s="28"/>
      <c r="EE16" s="28"/>
      <c r="EF16" s="28"/>
      <c r="EG16" s="29"/>
      <c r="EH16" s="28"/>
      <c r="EI16" s="28"/>
      <c r="EJ16" s="28"/>
      <c r="EK16" s="29"/>
      <c r="EL16" s="28"/>
      <c r="EM16" s="28"/>
      <c r="EN16" s="28"/>
      <c r="EO16" s="29"/>
      <c r="EP16" s="28"/>
      <c r="EQ16" s="28"/>
      <c r="ER16" s="28"/>
      <c r="ES16" s="29"/>
      <c r="ET16" s="28"/>
      <c r="EU16" s="28"/>
      <c r="EV16" s="28"/>
      <c r="EW16" s="29"/>
      <c r="EX16" s="28"/>
      <c r="EY16" s="28"/>
      <c r="EZ16" s="28"/>
      <c r="FA16" s="29"/>
      <c r="FB16" s="28"/>
      <c r="FC16" s="28"/>
      <c r="FD16" s="28"/>
      <c r="FE16" s="29"/>
      <c r="FF16" s="28"/>
      <c r="FG16" s="28"/>
      <c r="FH16" s="28"/>
      <c r="FI16" s="30"/>
      <c r="FJ16" s="28"/>
      <c r="FK16" s="28"/>
      <c r="FL16" s="28"/>
      <c r="FM16" s="29"/>
      <c r="FN16" s="28"/>
      <c r="FO16" s="28"/>
      <c r="FP16" s="28"/>
      <c r="FQ16" s="29"/>
      <c r="FR16" s="28"/>
      <c r="FS16" s="28"/>
      <c r="FT16" s="28"/>
      <c r="FU16" s="29"/>
      <c r="FV16" s="28"/>
      <c r="FW16" s="28"/>
      <c r="FX16" s="28"/>
      <c r="FY16" s="29"/>
      <c r="FZ16" s="28"/>
      <c r="GA16" s="28"/>
      <c r="GB16" s="28"/>
      <c r="GC16" s="29"/>
      <c r="GD16" s="28"/>
      <c r="GE16" s="28"/>
      <c r="GF16" s="28"/>
      <c r="GG16" s="29"/>
      <c r="GH16" s="20"/>
      <c r="GI16" s="20"/>
      <c r="GJ16" s="20"/>
      <c r="GK16" s="24"/>
    </row>
    <row r="17" spans="1:193" x14ac:dyDescent="0.2">
      <c r="A17" s="20">
        <v>1995</v>
      </c>
      <c r="B17" s="20">
        <v>7</v>
      </c>
      <c r="C17" s="21">
        <v>34911</v>
      </c>
      <c r="D17" s="28">
        <v>8</v>
      </c>
      <c r="E17" s="29">
        <v>10.01</v>
      </c>
      <c r="F17" s="28">
        <v>0.11</v>
      </c>
      <c r="G17" s="21">
        <v>36181</v>
      </c>
      <c r="H17" s="20">
        <v>3.47754655</v>
      </c>
      <c r="I17" s="29">
        <v>10.14</v>
      </c>
      <c r="J17" s="28">
        <v>0.13</v>
      </c>
      <c r="K17" s="21">
        <v>37057</v>
      </c>
      <c r="L17" s="20">
        <v>5.8748533399999996</v>
      </c>
      <c r="M17" s="29">
        <v>10.26</v>
      </c>
      <c r="N17" s="28">
        <v>0.10249999999999999</v>
      </c>
      <c r="O17" s="21">
        <v>37746</v>
      </c>
      <c r="P17" s="28">
        <v>7.7624000000000004</v>
      </c>
      <c r="Q17" s="29">
        <v>10.41</v>
      </c>
      <c r="R17" s="28">
        <v>0.06</v>
      </c>
      <c r="S17" s="21">
        <v>38392</v>
      </c>
      <c r="T17" s="28">
        <v>9.5298700000000007</v>
      </c>
      <c r="U17" s="29">
        <v>10.08</v>
      </c>
      <c r="V17" s="28">
        <v>0.10249999999999999</v>
      </c>
      <c r="W17" s="21">
        <v>36651</v>
      </c>
      <c r="X17" s="28">
        <v>4.7627699999999997</v>
      </c>
      <c r="Y17" s="29"/>
      <c r="Z17" s="28">
        <v>0.08</v>
      </c>
      <c r="AA17" s="21">
        <v>39309</v>
      </c>
      <c r="AB17" s="28">
        <v>12.041700000000001</v>
      </c>
      <c r="AC17" s="29"/>
      <c r="AD17" s="28"/>
      <c r="AE17" s="28"/>
      <c r="AF17" s="28"/>
      <c r="AG17" s="29"/>
      <c r="AH17" s="28"/>
      <c r="AI17" s="28"/>
      <c r="AJ17" s="28"/>
      <c r="AK17" s="29"/>
      <c r="AL17" s="28"/>
      <c r="AM17" s="28"/>
      <c r="AN17" s="28"/>
      <c r="AO17" s="29"/>
      <c r="AP17" s="28"/>
      <c r="AQ17" s="28"/>
      <c r="AR17" s="28"/>
      <c r="AS17" s="29"/>
      <c r="AT17" s="28"/>
      <c r="AU17" s="28"/>
      <c r="AV17" s="28"/>
      <c r="AW17" s="29"/>
      <c r="AX17" s="28"/>
      <c r="AY17" s="28"/>
      <c r="AZ17" s="28"/>
      <c r="BA17" s="29"/>
      <c r="BB17" s="28"/>
      <c r="BC17" s="28"/>
      <c r="BD17" s="28"/>
      <c r="BE17" s="29"/>
      <c r="BF17" s="28"/>
      <c r="BG17" s="28"/>
      <c r="BH17" s="28"/>
      <c r="BI17" s="29"/>
      <c r="BJ17" s="28"/>
      <c r="BK17" s="28"/>
      <c r="BL17" s="28"/>
      <c r="BM17" s="29"/>
      <c r="BN17" s="28"/>
      <c r="BO17" s="28"/>
      <c r="BP17" s="28"/>
      <c r="BQ17" s="29"/>
      <c r="BR17" s="28"/>
      <c r="BS17" s="28"/>
      <c r="BT17" s="28"/>
      <c r="BU17" s="29"/>
      <c r="BV17" s="28"/>
      <c r="BW17" s="28"/>
      <c r="BX17" s="28"/>
      <c r="BY17" s="29"/>
      <c r="BZ17" s="28"/>
      <c r="CA17" s="28"/>
      <c r="CB17" s="28"/>
      <c r="CC17" s="29"/>
      <c r="CD17" s="28"/>
      <c r="CE17" s="28"/>
      <c r="CF17" s="28"/>
      <c r="CG17" s="29"/>
      <c r="CH17" s="28"/>
      <c r="CI17" s="28"/>
      <c r="CJ17" s="28"/>
      <c r="CK17" s="29"/>
      <c r="CL17" s="28"/>
      <c r="CM17" s="28"/>
      <c r="CN17" s="28"/>
      <c r="CO17" s="29"/>
      <c r="CP17" s="28"/>
      <c r="CQ17" s="28"/>
      <c r="CR17" s="28"/>
      <c r="CS17" s="29"/>
      <c r="CT17" s="28"/>
      <c r="CU17" s="28"/>
      <c r="CV17" s="28"/>
      <c r="CW17" s="29"/>
      <c r="CX17" s="28"/>
      <c r="CY17" s="28"/>
      <c r="CZ17" s="28"/>
      <c r="DA17" s="29"/>
      <c r="DB17" s="28"/>
      <c r="DC17" s="28"/>
      <c r="DD17" s="28"/>
      <c r="DE17" s="29"/>
      <c r="DF17" s="28"/>
      <c r="DG17" s="28"/>
      <c r="DH17" s="28"/>
      <c r="DI17" s="29"/>
      <c r="DJ17" s="28"/>
      <c r="DK17" s="28"/>
      <c r="DL17" s="28"/>
      <c r="DM17" s="29"/>
      <c r="DN17" s="28"/>
      <c r="DO17" s="28"/>
      <c r="DP17" s="28"/>
      <c r="DQ17" s="29"/>
      <c r="DR17" s="28"/>
      <c r="DS17" s="28"/>
      <c r="DT17" s="28"/>
      <c r="DU17" s="29"/>
      <c r="DV17" s="28"/>
      <c r="DW17" s="28"/>
      <c r="DX17" s="28"/>
      <c r="DY17" s="29"/>
      <c r="DZ17" s="28"/>
      <c r="EA17" s="28"/>
      <c r="EB17" s="28"/>
      <c r="EC17" s="29"/>
      <c r="ED17" s="28"/>
      <c r="EE17" s="28"/>
      <c r="EF17" s="28"/>
      <c r="EG17" s="29"/>
      <c r="EH17" s="28"/>
      <c r="EI17" s="28"/>
      <c r="EJ17" s="28"/>
      <c r="EK17" s="29"/>
      <c r="EL17" s="28"/>
      <c r="EM17" s="28"/>
      <c r="EN17" s="28"/>
      <c r="EO17" s="29"/>
      <c r="EP17" s="28"/>
      <c r="EQ17" s="28"/>
      <c r="ER17" s="28"/>
      <c r="ES17" s="29"/>
      <c r="ET17" s="28"/>
      <c r="EU17" s="28"/>
      <c r="EV17" s="28"/>
      <c r="EW17" s="29"/>
      <c r="EX17" s="28"/>
      <c r="EY17" s="28"/>
      <c r="EZ17" s="28"/>
      <c r="FA17" s="29"/>
      <c r="FB17" s="28"/>
      <c r="FC17" s="28"/>
      <c r="FD17" s="28"/>
      <c r="FE17" s="29"/>
      <c r="FF17" s="28"/>
      <c r="FG17" s="28"/>
      <c r="FH17" s="28"/>
      <c r="FI17" s="30"/>
      <c r="FJ17" s="28"/>
      <c r="FK17" s="28"/>
      <c r="FL17" s="28"/>
      <c r="FM17" s="29"/>
      <c r="FN17" s="28"/>
      <c r="FO17" s="28"/>
      <c r="FP17" s="28"/>
      <c r="FQ17" s="29"/>
      <c r="FR17" s="28"/>
      <c r="FS17" s="28"/>
      <c r="FT17" s="28"/>
      <c r="FU17" s="29"/>
      <c r="FV17" s="28"/>
      <c r="FW17" s="28"/>
      <c r="FX17" s="28"/>
      <c r="FY17" s="29"/>
      <c r="FZ17" s="28"/>
      <c r="GA17" s="28"/>
      <c r="GB17" s="28"/>
      <c r="GC17" s="29"/>
      <c r="GD17" s="28"/>
      <c r="GE17" s="28"/>
      <c r="GF17" s="28"/>
      <c r="GG17" s="29"/>
      <c r="GH17" s="20"/>
      <c r="GI17" s="20"/>
      <c r="GJ17" s="20"/>
      <c r="GK17" s="24"/>
    </row>
    <row r="18" spans="1:193" x14ac:dyDescent="0.2">
      <c r="A18" s="20">
        <v>1995</v>
      </c>
      <c r="B18" s="20">
        <v>8</v>
      </c>
      <c r="C18" s="21">
        <v>34942</v>
      </c>
      <c r="D18" s="28">
        <v>8</v>
      </c>
      <c r="E18" s="29">
        <v>9.8800000000000008</v>
      </c>
      <c r="F18" s="28">
        <v>0.11</v>
      </c>
      <c r="G18" s="21">
        <v>36181</v>
      </c>
      <c r="H18" s="31">
        <v>3.3926615600000001</v>
      </c>
      <c r="I18" s="29">
        <v>10.01</v>
      </c>
      <c r="J18" s="28">
        <v>0.13</v>
      </c>
      <c r="K18" s="21">
        <v>37057</v>
      </c>
      <c r="L18" s="20">
        <v>5.7899882700000003</v>
      </c>
      <c r="M18" s="29">
        <v>10.130000000000001</v>
      </c>
      <c r="N18" s="28">
        <v>0.10249999999999999</v>
      </c>
      <c r="O18" s="21">
        <v>37746</v>
      </c>
      <c r="P18" s="28">
        <v>7.6775200000000003</v>
      </c>
      <c r="Q18" s="29">
        <v>10.24</v>
      </c>
      <c r="R18" s="28">
        <v>0.06</v>
      </c>
      <c r="S18" s="21">
        <v>38392</v>
      </c>
      <c r="T18" s="28">
        <v>9.4450000000000003</v>
      </c>
      <c r="U18" s="29">
        <v>9.9499999999999993</v>
      </c>
      <c r="V18" s="28">
        <v>0.10249999999999999</v>
      </c>
      <c r="W18" s="21">
        <v>36651</v>
      </c>
      <c r="X18" s="28">
        <v>4.6779200000000003</v>
      </c>
      <c r="Y18" s="29"/>
      <c r="Z18" s="28">
        <v>0.08</v>
      </c>
      <c r="AA18" s="21">
        <v>39309</v>
      </c>
      <c r="AB18" s="28">
        <v>11.95682</v>
      </c>
      <c r="AC18" s="29"/>
      <c r="AD18" s="28"/>
      <c r="AE18" s="28"/>
      <c r="AF18" s="28"/>
      <c r="AG18" s="29"/>
      <c r="AH18" s="28"/>
      <c r="AI18" s="28"/>
      <c r="AJ18" s="28"/>
      <c r="AK18" s="29"/>
      <c r="AL18" s="28"/>
      <c r="AM18" s="28"/>
      <c r="AN18" s="28"/>
      <c r="AO18" s="29"/>
      <c r="AP18" s="28"/>
      <c r="AQ18" s="28"/>
      <c r="AR18" s="28"/>
      <c r="AS18" s="29"/>
      <c r="AT18" s="28"/>
      <c r="AU18" s="28"/>
      <c r="AV18" s="28"/>
      <c r="AW18" s="29"/>
      <c r="AX18" s="28"/>
      <c r="AY18" s="28"/>
      <c r="AZ18" s="28"/>
      <c r="BA18" s="29"/>
      <c r="BB18" s="28"/>
      <c r="BC18" s="28"/>
      <c r="BD18" s="28"/>
      <c r="BE18" s="29"/>
      <c r="BF18" s="28"/>
      <c r="BG18" s="28"/>
      <c r="BH18" s="28"/>
      <c r="BI18" s="29"/>
      <c r="BJ18" s="28"/>
      <c r="BK18" s="28"/>
      <c r="BL18" s="28"/>
      <c r="BM18" s="29"/>
      <c r="BN18" s="28"/>
      <c r="BO18" s="28"/>
      <c r="BP18" s="28"/>
      <c r="BQ18" s="29"/>
      <c r="BR18" s="28"/>
      <c r="BS18" s="28"/>
      <c r="BT18" s="28"/>
      <c r="BU18" s="29"/>
      <c r="BV18" s="28"/>
      <c r="BW18" s="28"/>
      <c r="BX18" s="28"/>
      <c r="BY18" s="29"/>
      <c r="BZ18" s="28"/>
      <c r="CA18" s="28"/>
      <c r="CB18" s="28"/>
      <c r="CC18" s="29"/>
      <c r="CD18" s="28"/>
      <c r="CE18" s="28"/>
      <c r="CF18" s="28"/>
      <c r="CG18" s="29"/>
      <c r="CH18" s="28"/>
      <c r="CI18" s="28"/>
      <c r="CJ18" s="28"/>
      <c r="CK18" s="29"/>
      <c r="CL18" s="28"/>
      <c r="CM18" s="28"/>
      <c r="CN18" s="28"/>
      <c r="CO18" s="29"/>
      <c r="CP18" s="28"/>
      <c r="CQ18" s="28"/>
      <c r="CR18" s="28"/>
      <c r="CS18" s="29"/>
      <c r="CT18" s="28"/>
      <c r="CU18" s="28"/>
      <c r="CV18" s="28"/>
      <c r="CW18" s="29"/>
      <c r="CX18" s="28"/>
      <c r="CY18" s="28"/>
      <c r="CZ18" s="28"/>
      <c r="DA18" s="29"/>
      <c r="DB18" s="28"/>
      <c r="DC18" s="28"/>
      <c r="DD18" s="28"/>
      <c r="DE18" s="29"/>
      <c r="DF18" s="28"/>
      <c r="DG18" s="28"/>
      <c r="DH18" s="28"/>
      <c r="DI18" s="29"/>
      <c r="DJ18" s="28"/>
      <c r="DK18" s="28"/>
      <c r="DL18" s="28"/>
      <c r="DM18" s="29"/>
      <c r="DN18" s="28"/>
      <c r="DO18" s="28"/>
      <c r="DP18" s="28"/>
      <c r="DQ18" s="29"/>
      <c r="DR18" s="28"/>
      <c r="DS18" s="28"/>
      <c r="DT18" s="28"/>
      <c r="DU18" s="29"/>
      <c r="DV18" s="28"/>
      <c r="DW18" s="28"/>
      <c r="DX18" s="28"/>
      <c r="DY18" s="29"/>
      <c r="DZ18" s="28"/>
      <c r="EA18" s="28"/>
      <c r="EB18" s="28"/>
      <c r="EC18" s="29"/>
      <c r="ED18" s="28"/>
      <c r="EE18" s="28"/>
      <c r="EF18" s="28"/>
      <c r="EG18" s="29"/>
      <c r="EH18" s="28"/>
      <c r="EI18" s="28"/>
      <c r="EJ18" s="28"/>
      <c r="EK18" s="29"/>
      <c r="EL18" s="28"/>
      <c r="EM18" s="28"/>
      <c r="EN18" s="28"/>
      <c r="EO18" s="29"/>
      <c r="EP18" s="28"/>
      <c r="EQ18" s="28"/>
      <c r="ER18" s="28"/>
      <c r="ES18" s="29"/>
      <c r="ET18" s="28"/>
      <c r="EU18" s="28"/>
      <c r="EV18" s="28"/>
      <c r="EW18" s="29"/>
      <c r="EX18" s="28"/>
      <c r="EY18" s="28"/>
      <c r="EZ18" s="28"/>
      <c r="FA18" s="29"/>
      <c r="FB18" s="28"/>
      <c r="FC18" s="28"/>
      <c r="FD18" s="28"/>
      <c r="FE18" s="29"/>
      <c r="FF18" s="28"/>
      <c r="FG18" s="28"/>
      <c r="FH18" s="28"/>
      <c r="FI18" s="30"/>
      <c r="FJ18" s="28"/>
      <c r="FK18" s="28"/>
      <c r="FL18" s="28"/>
      <c r="FM18" s="29"/>
      <c r="FN18" s="28"/>
      <c r="FO18" s="28"/>
      <c r="FP18" s="28"/>
      <c r="FQ18" s="29"/>
      <c r="FR18" s="28"/>
      <c r="FS18" s="28"/>
      <c r="FT18" s="28"/>
      <c r="FU18" s="29"/>
      <c r="FV18" s="28"/>
      <c r="FW18" s="28"/>
      <c r="FX18" s="28"/>
      <c r="FY18" s="29"/>
      <c r="FZ18" s="28"/>
      <c r="GA18" s="28"/>
      <c r="GB18" s="28"/>
      <c r="GC18" s="29"/>
      <c r="GD18" s="28"/>
      <c r="GE18" s="28"/>
      <c r="GF18" s="28"/>
      <c r="GG18" s="29"/>
      <c r="GH18" s="20"/>
      <c r="GI18" s="20"/>
      <c r="GJ18" s="20"/>
      <c r="GK18" s="24"/>
    </row>
    <row r="19" spans="1:193" x14ac:dyDescent="0.2">
      <c r="A19" s="20">
        <v>1995</v>
      </c>
      <c r="B19" s="20">
        <v>9</v>
      </c>
      <c r="C19" s="21">
        <v>34972</v>
      </c>
      <c r="D19" s="28">
        <v>8</v>
      </c>
      <c r="E19" s="29">
        <v>9.08</v>
      </c>
      <c r="F19" s="28">
        <v>0.11</v>
      </c>
      <c r="G19" s="21">
        <v>36181</v>
      </c>
      <c r="H19" s="20">
        <v>3.31051479</v>
      </c>
      <c r="I19" s="29">
        <v>9.18</v>
      </c>
      <c r="J19" s="28">
        <v>0.13</v>
      </c>
      <c r="K19" s="21">
        <v>37057</v>
      </c>
      <c r="L19" s="20">
        <v>5.7078607699999999</v>
      </c>
      <c r="M19" s="29">
        <v>9.2799999999999994</v>
      </c>
      <c r="N19" s="28">
        <v>0.10249999999999999</v>
      </c>
      <c r="O19" s="21">
        <v>37746</v>
      </c>
      <c r="P19" s="28">
        <v>7.5953799999999996</v>
      </c>
      <c r="Q19" s="29">
        <v>9.36</v>
      </c>
      <c r="R19" s="28">
        <v>0.06</v>
      </c>
      <c r="S19" s="21">
        <v>38392</v>
      </c>
      <c r="T19" s="28">
        <v>9.3628699999999991</v>
      </c>
      <c r="U19" s="29">
        <v>9.11</v>
      </c>
      <c r="V19" s="28">
        <v>0.10249999999999999</v>
      </c>
      <c r="W19" s="21">
        <v>36651</v>
      </c>
      <c r="X19" s="28">
        <v>4.5957999999999997</v>
      </c>
      <c r="Y19" s="29"/>
      <c r="Z19" s="28">
        <v>0.08</v>
      </c>
      <c r="AA19" s="21">
        <v>39309</v>
      </c>
      <c r="AB19" s="28">
        <v>11.87468</v>
      </c>
      <c r="AC19" s="29"/>
      <c r="AD19" s="28"/>
      <c r="AE19" s="28"/>
      <c r="AF19" s="28"/>
      <c r="AG19" s="29"/>
      <c r="AH19" s="28"/>
      <c r="AI19" s="28"/>
      <c r="AJ19" s="28"/>
      <c r="AK19" s="29"/>
      <c r="AL19" s="28"/>
      <c r="AM19" s="28"/>
      <c r="AN19" s="28"/>
      <c r="AO19" s="29"/>
      <c r="AP19" s="28"/>
      <c r="AQ19" s="28"/>
      <c r="AR19" s="28"/>
      <c r="AS19" s="29"/>
      <c r="AT19" s="28"/>
      <c r="AU19" s="28"/>
      <c r="AV19" s="28"/>
      <c r="AW19" s="29"/>
      <c r="AX19" s="28"/>
      <c r="AY19" s="28"/>
      <c r="AZ19" s="28"/>
      <c r="BA19" s="29"/>
      <c r="BB19" s="28"/>
      <c r="BC19" s="28"/>
      <c r="BD19" s="28"/>
      <c r="BE19" s="29"/>
      <c r="BF19" s="28"/>
      <c r="BG19" s="28"/>
      <c r="BH19" s="28"/>
      <c r="BI19" s="29"/>
      <c r="BJ19" s="28"/>
      <c r="BK19" s="28"/>
      <c r="BL19" s="28"/>
      <c r="BM19" s="29"/>
      <c r="BN19" s="28"/>
      <c r="BO19" s="28"/>
      <c r="BP19" s="28"/>
      <c r="BQ19" s="29"/>
      <c r="BR19" s="28"/>
      <c r="BS19" s="28"/>
      <c r="BT19" s="28"/>
      <c r="BU19" s="29"/>
      <c r="BV19" s="28"/>
      <c r="BW19" s="28"/>
      <c r="BX19" s="28"/>
      <c r="BY19" s="29"/>
      <c r="BZ19" s="28"/>
      <c r="CA19" s="28"/>
      <c r="CB19" s="28"/>
      <c r="CC19" s="29"/>
      <c r="CD19" s="28"/>
      <c r="CE19" s="28"/>
      <c r="CF19" s="28"/>
      <c r="CG19" s="29"/>
      <c r="CH19" s="28"/>
      <c r="CI19" s="28"/>
      <c r="CJ19" s="28"/>
      <c r="CK19" s="29"/>
      <c r="CL19" s="28"/>
      <c r="CM19" s="28"/>
      <c r="CN19" s="28"/>
      <c r="CO19" s="29"/>
      <c r="CP19" s="28"/>
      <c r="CQ19" s="28"/>
      <c r="CR19" s="28"/>
      <c r="CS19" s="29"/>
      <c r="CT19" s="28"/>
      <c r="CU19" s="28"/>
      <c r="CV19" s="28"/>
      <c r="CW19" s="29"/>
      <c r="CX19" s="28"/>
      <c r="CY19" s="28"/>
      <c r="CZ19" s="28"/>
      <c r="DA19" s="29"/>
      <c r="DB19" s="28"/>
      <c r="DC19" s="28"/>
      <c r="DD19" s="28"/>
      <c r="DE19" s="29"/>
      <c r="DF19" s="28"/>
      <c r="DG19" s="28"/>
      <c r="DH19" s="28"/>
      <c r="DI19" s="29"/>
      <c r="DJ19" s="28"/>
      <c r="DK19" s="28"/>
      <c r="DL19" s="28"/>
      <c r="DM19" s="29"/>
      <c r="DN19" s="28"/>
      <c r="DO19" s="28"/>
      <c r="DP19" s="28"/>
      <c r="DQ19" s="29"/>
      <c r="DR19" s="28"/>
      <c r="DS19" s="28"/>
      <c r="DT19" s="28"/>
      <c r="DU19" s="29"/>
      <c r="DV19" s="28"/>
      <c r="DW19" s="28"/>
      <c r="DX19" s="28"/>
      <c r="DY19" s="29"/>
      <c r="DZ19" s="28"/>
      <c r="EA19" s="28"/>
      <c r="EB19" s="28"/>
      <c r="EC19" s="29"/>
      <c r="ED19" s="28"/>
      <c r="EE19" s="28"/>
      <c r="EF19" s="28"/>
      <c r="EG19" s="29"/>
      <c r="EH19" s="28"/>
      <c r="EI19" s="28"/>
      <c r="EJ19" s="28"/>
      <c r="EK19" s="29"/>
      <c r="EL19" s="28"/>
      <c r="EM19" s="28"/>
      <c r="EN19" s="28"/>
      <c r="EO19" s="29"/>
      <c r="EP19" s="28"/>
      <c r="EQ19" s="28"/>
      <c r="ER19" s="28"/>
      <c r="ES19" s="29"/>
      <c r="ET19" s="28"/>
      <c r="EU19" s="28"/>
      <c r="EV19" s="28"/>
      <c r="EW19" s="29"/>
      <c r="EX19" s="28"/>
      <c r="EY19" s="28"/>
      <c r="EZ19" s="28"/>
      <c r="FA19" s="29"/>
      <c r="FB19" s="28"/>
      <c r="FC19" s="28"/>
      <c r="FD19" s="28"/>
      <c r="FE19" s="29"/>
      <c r="FF19" s="28"/>
      <c r="FG19" s="28"/>
      <c r="FH19" s="28"/>
      <c r="FI19" s="30"/>
      <c r="FJ19" s="28"/>
      <c r="FK19" s="28"/>
      <c r="FL19" s="28"/>
      <c r="FM19" s="29"/>
      <c r="FN19" s="28"/>
      <c r="FO19" s="28"/>
      <c r="FP19" s="28"/>
      <c r="FQ19" s="29"/>
      <c r="FR19" s="28"/>
      <c r="FS19" s="28"/>
      <c r="FT19" s="28"/>
      <c r="FU19" s="29"/>
      <c r="FV19" s="28"/>
      <c r="FW19" s="28"/>
      <c r="FX19" s="28"/>
      <c r="FY19" s="29"/>
      <c r="FZ19" s="28"/>
      <c r="GA19" s="28"/>
      <c r="GB19" s="28"/>
      <c r="GC19" s="29"/>
      <c r="GD19" s="28"/>
      <c r="GE19" s="28"/>
      <c r="GF19" s="28"/>
      <c r="GG19" s="29"/>
      <c r="GH19" s="20"/>
      <c r="GI19" s="20"/>
      <c r="GJ19" s="20"/>
      <c r="GK19" s="24"/>
    </row>
    <row r="20" spans="1:193" x14ac:dyDescent="0.2">
      <c r="A20" s="20">
        <v>1995</v>
      </c>
      <c r="B20" s="20">
        <v>10</v>
      </c>
      <c r="C20" s="21">
        <v>35003</v>
      </c>
      <c r="D20" s="28">
        <v>8</v>
      </c>
      <c r="E20" s="29">
        <v>8.7799999999999994</v>
      </c>
      <c r="F20" s="28">
        <v>0.11</v>
      </c>
      <c r="G20" s="21">
        <v>36181</v>
      </c>
      <c r="H20" s="20">
        <v>3.2256297900000002</v>
      </c>
      <c r="I20" s="29">
        <v>8.9600000000000009</v>
      </c>
      <c r="J20" s="28">
        <v>0.13</v>
      </c>
      <c r="K20" s="21">
        <v>37057</v>
      </c>
      <c r="L20" s="20">
        <v>5.6229956999999997</v>
      </c>
      <c r="M20" s="29">
        <v>9.1</v>
      </c>
      <c r="N20" s="28">
        <v>0.10249999999999999</v>
      </c>
      <c r="O20" s="21">
        <v>37746</v>
      </c>
      <c r="P20" s="28">
        <v>7.5105000000000004</v>
      </c>
      <c r="Q20" s="29">
        <v>9.2100000000000009</v>
      </c>
      <c r="R20" s="28">
        <v>0.06</v>
      </c>
      <c r="S20" s="21">
        <v>38392</v>
      </c>
      <c r="T20" s="28">
        <v>9.2780000000000005</v>
      </c>
      <c r="U20" s="29">
        <v>8.86</v>
      </c>
      <c r="V20" s="28">
        <v>0.10249999999999999</v>
      </c>
      <c r="W20" s="21">
        <v>36651</v>
      </c>
      <c r="X20" s="28">
        <v>4.5109500000000002</v>
      </c>
      <c r="Y20" s="29"/>
      <c r="Z20" s="28">
        <v>0.08</v>
      </c>
      <c r="AA20" s="21">
        <v>39309</v>
      </c>
      <c r="AB20" s="28">
        <v>11.789809999999999</v>
      </c>
      <c r="AC20" s="29"/>
      <c r="AD20" s="28"/>
      <c r="AE20" s="28"/>
      <c r="AF20" s="28"/>
      <c r="AG20" s="29"/>
      <c r="AH20" s="28"/>
      <c r="AI20" s="28"/>
      <c r="AJ20" s="28"/>
      <c r="AK20" s="29"/>
      <c r="AL20" s="28"/>
      <c r="AM20" s="28"/>
      <c r="AN20" s="28"/>
      <c r="AO20" s="29"/>
      <c r="AP20" s="28"/>
      <c r="AQ20" s="28"/>
      <c r="AR20" s="28"/>
      <c r="AS20" s="29"/>
      <c r="AT20" s="28"/>
      <c r="AU20" s="28"/>
      <c r="AV20" s="28"/>
      <c r="AW20" s="29"/>
      <c r="AX20" s="28"/>
      <c r="AY20" s="28"/>
      <c r="AZ20" s="28"/>
      <c r="BA20" s="29"/>
      <c r="BB20" s="28"/>
      <c r="BC20" s="28"/>
      <c r="BD20" s="28"/>
      <c r="BE20" s="29"/>
      <c r="BF20" s="28"/>
      <c r="BG20" s="28"/>
      <c r="BH20" s="28"/>
      <c r="BI20" s="29"/>
      <c r="BJ20" s="28"/>
      <c r="BK20" s="28"/>
      <c r="BL20" s="28"/>
      <c r="BM20" s="29"/>
      <c r="BN20" s="28"/>
      <c r="BO20" s="28"/>
      <c r="BP20" s="28"/>
      <c r="BQ20" s="29"/>
      <c r="BR20" s="28"/>
      <c r="BS20" s="28"/>
      <c r="BT20" s="28"/>
      <c r="BU20" s="29"/>
      <c r="BV20" s="28"/>
      <c r="BW20" s="28"/>
      <c r="BX20" s="28"/>
      <c r="BY20" s="29"/>
      <c r="BZ20" s="28"/>
      <c r="CA20" s="28"/>
      <c r="CB20" s="28"/>
      <c r="CC20" s="29"/>
      <c r="CD20" s="28"/>
      <c r="CE20" s="28"/>
      <c r="CF20" s="28"/>
      <c r="CG20" s="29"/>
      <c r="CH20" s="28"/>
      <c r="CI20" s="28"/>
      <c r="CJ20" s="28"/>
      <c r="CK20" s="29"/>
      <c r="CL20" s="28"/>
      <c r="CM20" s="28"/>
      <c r="CN20" s="28"/>
      <c r="CO20" s="29"/>
      <c r="CP20" s="28"/>
      <c r="CQ20" s="28"/>
      <c r="CR20" s="28"/>
      <c r="CS20" s="29"/>
      <c r="CT20" s="28"/>
      <c r="CU20" s="28"/>
      <c r="CV20" s="28"/>
      <c r="CW20" s="29"/>
      <c r="CX20" s="28"/>
      <c r="CY20" s="28"/>
      <c r="CZ20" s="28"/>
      <c r="DA20" s="29"/>
      <c r="DB20" s="28"/>
      <c r="DC20" s="28"/>
      <c r="DD20" s="28"/>
      <c r="DE20" s="29"/>
      <c r="DF20" s="28"/>
      <c r="DG20" s="28"/>
      <c r="DH20" s="28"/>
      <c r="DI20" s="29"/>
      <c r="DJ20" s="28"/>
      <c r="DK20" s="28"/>
      <c r="DL20" s="28"/>
      <c r="DM20" s="29"/>
      <c r="DN20" s="28"/>
      <c r="DO20" s="28"/>
      <c r="DP20" s="28"/>
      <c r="DQ20" s="29"/>
      <c r="DR20" s="28"/>
      <c r="DS20" s="28"/>
      <c r="DT20" s="28"/>
      <c r="DU20" s="29"/>
      <c r="DV20" s="28"/>
      <c r="DW20" s="28"/>
      <c r="DX20" s="28"/>
      <c r="DY20" s="29"/>
      <c r="DZ20" s="28"/>
      <c r="EA20" s="28"/>
      <c r="EB20" s="28"/>
      <c r="EC20" s="29"/>
      <c r="ED20" s="28"/>
      <c r="EE20" s="28"/>
      <c r="EF20" s="28"/>
      <c r="EG20" s="29"/>
      <c r="EH20" s="28"/>
      <c r="EI20" s="28"/>
      <c r="EJ20" s="28"/>
      <c r="EK20" s="29"/>
      <c r="EL20" s="28"/>
      <c r="EM20" s="28"/>
      <c r="EN20" s="28"/>
      <c r="EO20" s="29"/>
      <c r="EP20" s="28"/>
      <c r="EQ20" s="28"/>
      <c r="ER20" s="28"/>
      <c r="ES20" s="29"/>
      <c r="ET20" s="28"/>
      <c r="EU20" s="28"/>
      <c r="EV20" s="28"/>
      <c r="EW20" s="29"/>
      <c r="EX20" s="28"/>
      <c r="EY20" s="28"/>
      <c r="EZ20" s="28"/>
      <c r="FA20" s="29"/>
      <c r="FB20" s="28"/>
      <c r="FC20" s="28"/>
      <c r="FD20" s="28"/>
      <c r="FE20" s="29"/>
      <c r="FF20" s="28"/>
      <c r="FG20" s="28"/>
      <c r="FH20" s="28"/>
      <c r="FI20" s="30"/>
      <c r="FJ20" s="28"/>
      <c r="FK20" s="28"/>
      <c r="FL20" s="28"/>
      <c r="FM20" s="29"/>
      <c r="FN20" s="28"/>
      <c r="FO20" s="28"/>
      <c r="FP20" s="28"/>
      <c r="FQ20" s="29"/>
      <c r="FR20" s="28"/>
      <c r="FS20" s="28"/>
      <c r="FT20" s="28"/>
      <c r="FU20" s="29"/>
      <c r="FV20" s="28"/>
      <c r="FW20" s="28"/>
      <c r="FX20" s="28"/>
      <c r="FY20" s="29"/>
      <c r="FZ20" s="28"/>
      <c r="GA20" s="28"/>
      <c r="GB20" s="28"/>
      <c r="GC20" s="29"/>
      <c r="GD20" s="28"/>
      <c r="GE20" s="28"/>
      <c r="GF20" s="28"/>
      <c r="GG20" s="29"/>
      <c r="GH20" s="20"/>
      <c r="GI20" s="20"/>
      <c r="GJ20" s="20"/>
      <c r="GK20" s="24"/>
    </row>
    <row r="21" spans="1:193" x14ac:dyDescent="0.2">
      <c r="A21" s="20">
        <v>1995</v>
      </c>
      <c r="B21" s="20">
        <v>11</v>
      </c>
      <c r="C21" s="21">
        <v>35033</v>
      </c>
      <c r="D21" s="28">
        <v>8</v>
      </c>
      <c r="E21" s="29">
        <v>8.6</v>
      </c>
      <c r="F21" s="28">
        <v>0.11</v>
      </c>
      <c r="G21" s="21">
        <v>36181</v>
      </c>
      <c r="H21" s="20">
        <v>3.1434830200000001</v>
      </c>
      <c r="I21" s="29">
        <v>8.58</v>
      </c>
      <c r="J21" s="28">
        <v>0.13</v>
      </c>
      <c r="K21" s="21">
        <v>37057</v>
      </c>
      <c r="L21" s="20">
        <v>5.5408682000000002</v>
      </c>
      <c r="M21" s="29">
        <v>8.67</v>
      </c>
      <c r="N21" s="28">
        <v>0.10249999999999999</v>
      </c>
      <c r="O21" s="21">
        <v>37746</v>
      </c>
      <c r="P21" s="28">
        <v>7.42835</v>
      </c>
      <c r="Q21" s="29">
        <v>8.76</v>
      </c>
      <c r="R21" s="28">
        <v>0.06</v>
      </c>
      <c r="S21" s="21">
        <v>38392</v>
      </c>
      <c r="T21" s="28">
        <v>9.1958699999999993</v>
      </c>
      <c r="U21" s="29">
        <v>8.5399999999999991</v>
      </c>
      <c r="V21" s="28">
        <v>0.10249999999999999</v>
      </c>
      <c r="W21" s="21">
        <v>36651</v>
      </c>
      <c r="X21" s="28">
        <v>4.4288299999999996</v>
      </c>
      <c r="Y21" s="29"/>
      <c r="Z21" s="28">
        <v>0.08</v>
      </c>
      <c r="AA21" s="21">
        <v>39309</v>
      </c>
      <c r="AB21" s="28">
        <v>11.70767</v>
      </c>
      <c r="AC21" s="29"/>
      <c r="AD21" s="28"/>
      <c r="AE21" s="28"/>
      <c r="AF21" s="28"/>
      <c r="AG21" s="29"/>
      <c r="AH21" s="28"/>
      <c r="AI21" s="28"/>
      <c r="AJ21" s="28"/>
      <c r="AK21" s="29"/>
      <c r="AL21" s="28"/>
      <c r="AM21" s="28"/>
      <c r="AN21" s="28"/>
      <c r="AO21" s="29"/>
      <c r="AP21" s="28"/>
      <c r="AQ21" s="28"/>
      <c r="AR21" s="28"/>
      <c r="AS21" s="29"/>
      <c r="AT21" s="28"/>
      <c r="AU21" s="28"/>
      <c r="AV21" s="28"/>
      <c r="AW21" s="29"/>
      <c r="AX21" s="28"/>
      <c r="AY21" s="28"/>
      <c r="AZ21" s="28"/>
      <c r="BA21" s="29"/>
      <c r="BB21" s="28"/>
      <c r="BC21" s="28"/>
      <c r="BD21" s="28"/>
      <c r="BE21" s="29"/>
      <c r="BF21" s="28"/>
      <c r="BG21" s="28"/>
      <c r="BH21" s="28"/>
      <c r="BI21" s="29"/>
      <c r="BJ21" s="28"/>
      <c r="BK21" s="28"/>
      <c r="BL21" s="28"/>
      <c r="BM21" s="29"/>
      <c r="BN21" s="28"/>
      <c r="BO21" s="28"/>
      <c r="BP21" s="28"/>
      <c r="BQ21" s="29"/>
      <c r="BR21" s="28"/>
      <c r="BS21" s="28"/>
      <c r="BT21" s="28"/>
      <c r="BU21" s="29"/>
      <c r="BV21" s="28"/>
      <c r="BW21" s="28"/>
      <c r="BX21" s="28"/>
      <c r="BY21" s="29"/>
      <c r="BZ21" s="28"/>
      <c r="CA21" s="28"/>
      <c r="CB21" s="28"/>
      <c r="CC21" s="29"/>
      <c r="CD21" s="28"/>
      <c r="CE21" s="28"/>
      <c r="CF21" s="28"/>
      <c r="CG21" s="29"/>
      <c r="CH21" s="28"/>
      <c r="CI21" s="28"/>
      <c r="CJ21" s="28"/>
      <c r="CK21" s="29"/>
      <c r="CL21" s="28"/>
      <c r="CM21" s="28"/>
      <c r="CN21" s="28"/>
      <c r="CO21" s="29"/>
      <c r="CP21" s="28"/>
      <c r="CQ21" s="28"/>
      <c r="CR21" s="28"/>
      <c r="CS21" s="29"/>
      <c r="CT21" s="28"/>
      <c r="CU21" s="28"/>
      <c r="CV21" s="28"/>
      <c r="CW21" s="29"/>
      <c r="CX21" s="28"/>
      <c r="CY21" s="28"/>
      <c r="CZ21" s="28"/>
      <c r="DA21" s="29"/>
      <c r="DB21" s="28"/>
      <c r="DC21" s="28"/>
      <c r="DD21" s="28"/>
      <c r="DE21" s="29"/>
      <c r="DF21" s="28"/>
      <c r="DG21" s="28"/>
      <c r="DH21" s="28"/>
      <c r="DI21" s="29"/>
      <c r="DJ21" s="28"/>
      <c r="DK21" s="28"/>
      <c r="DL21" s="28"/>
      <c r="DM21" s="29"/>
      <c r="DN21" s="28"/>
      <c r="DO21" s="28"/>
      <c r="DP21" s="28"/>
      <c r="DQ21" s="29"/>
      <c r="DR21" s="28"/>
      <c r="DS21" s="28"/>
      <c r="DT21" s="28"/>
      <c r="DU21" s="29"/>
      <c r="DV21" s="28"/>
      <c r="DW21" s="28"/>
      <c r="DX21" s="28"/>
      <c r="DY21" s="29"/>
      <c r="DZ21" s="28"/>
      <c r="EA21" s="28"/>
      <c r="EB21" s="28"/>
      <c r="EC21" s="29"/>
      <c r="ED21" s="28"/>
      <c r="EE21" s="28"/>
      <c r="EF21" s="28"/>
      <c r="EG21" s="29"/>
      <c r="EH21" s="28"/>
      <c r="EI21" s="28"/>
      <c r="EJ21" s="28"/>
      <c r="EK21" s="29"/>
      <c r="EL21" s="28"/>
      <c r="EM21" s="28"/>
      <c r="EN21" s="28"/>
      <c r="EO21" s="29"/>
      <c r="EP21" s="28"/>
      <c r="EQ21" s="28"/>
      <c r="ER21" s="28"/>
      <c r="ES21" s="29"/>
      <c r="ET21" s="28"/>
      <c r="EU21" s="28"/>
      <c r="EV21" s="28"/>
      <c r="EW21" s="29"/>
      <c r="EX21" s="28"/>
      <c r="EY21" s="28"/>
      <c r="EZ21" s="28"/>
      <c r="FA21" s="29"/>
      <c r="FB21" s="28"/>
      <c r="FC21" s="28"/>
      <c r="FD21" s="28"/>
      <c r="FE21" s="29"/>
      <c r="FF21" s="28"/>
      <c r="FG21" s="28"/>
      <c r="FH21" s="28"/>
      <c r="FI21" s="30"/>
      <c r="FJ21" s="28"/>
      <c r="FK21" s="28"/>
      <c r="FL21" s="28"/>
      <c r="FM21" s="29"/>
      <c r="FN21" s="28"/>
      <c r="FO21" s="28"/>
      <c r="FP21" s="28"/>
      <c r="FQ21" s="29"/>
      <c r="FR21" s="28"/>
      <c r="FS21" s="28"/>
      <c r="FT21" s="28"/>
      <c r="FU21" s="29"/>
      <c r="FV21" s="28"/>
      <c r="FW21" s="28"/>
      <c r="FX21" s="28"/>
      <c r="FY21" s="29"/>
      <c r="FZ21" s="28"/>
      <c r="GA21" s="28"/>
      <c r="GB21" s="28"/>
      <c r="GC21" s="29"/>
      <c r="GD21" s="28"/>
      <c r="GE21" s="28"/>
      <c r="GF21" s="28"/>
      <c r="GG21" s="29"/>
      <c r="GH21" s="20"/>
      <c r="GI21" s="20"/>
      <c r="GJ21" s="20"/>
      <c r="GK21" s="24"/>
    </row>
    <row r="22" spans="1:193" x14ac:dyDescent="0.2">
      <c r="A22" s="20">
        <v>1995</v>
      </c>
      <c r="B22" s="20">
        <v>12</v>
      </c>
      <c r="C22" s="21">
        <v>35064</v>
      </c>
      <c r="D22" s="28">
        <v>8</v>
      </c>
      <c r="E22" s="29">
        <v>8.07</v>
      </c>
      <c r="F22" s="28">
        <v>0.11</v>
      </c>
      <c r="G22" s="21">
        <v>36181</v>
      </c>
      <c r="H22" s="20">
        <v>3.0585980300000002</v>
      </c>
      <c r="I22" s="29">
        <v>8.18</v>
      </c>
      <c r="J22" s="28">
        <v>0.13</v>
      </c>
      <c r="K22" s="21">
        <v>37057</v>
      </c>
      <c r="L22" s="20">
        <v>5.45600313</v>
      </c>
      <c r="M22" s="29">
        <v>8.3000000000000007</v>
      </c>
      <c r="N22" s="28">
        <v>0.10249999999999999</v>
      </c>
      <c r="O22" s="21">
        <v>37746</v>
      </c>
      <c r="P22" s="28">
        <v>7.3434699999999999</v>
      </c>
      <c r="Q22" s="29">
        <v>8.44</v>
      </c>
      <c r="R22" s="28">
        <v>0.06</v>
      </c>
      <c r="S22" s="21">
        <v>38392</v>
      </c>
      <c r="T22" s="28">
        <v>9.1110000000000007</v>
      </c>
      <c r="U22" s="29">
        <v>8.1199999999999992</v>
      </c>
      <c r="V22" s="28">
        <v>0.10249999999999999</v>
      </c>
      <c r="W22" s="21">
        <v>36651</v>
      </c>
      <c r="X22" s="28">
        <v>4.3439800000000002</v>
      </c>
      <c r="Y22" s="29"/>
      <c r="Z22" s="28">
        <v>0.08</v>
      </c>
      <c r="AA22" s="21">
        <v>39309</v>
      </c>
      <c r="AB22" s="28">
        <v>11.62279</v>
      </c>
      <c r="AC22" s="29"/>
      <c r="AD22" s="28"/>
      <c r="AE22" s="28"/>
      <c r="AF22" s="28"/>
      <c r="AG22" s="29"/>
      <c r="AH22" s="28"/>
      <c r="AI22" s="28"/>
      <c r="AJ22" s="28"/>
      <c r="AK22" s="29"/>
      <c r="AL22" s="28"/>
      <c r="AM22" s="28"/>
      <c r="AN22" s="28"/>
      <c r="AO22" s="29"/>
      <c r="AP22" s="28"/>
      <c r="AQ22" s="28"/>
      <c r="AR22" s="28"/>
      <c r="AS22" s="29"/>
      <c r="AT22" s="28"/>
      <c r="AU22" s="28"/>
      <c r="AV22" s="28"/>
      <c r="AW22" s="29"/>
      <c r="AX22" s="28"/>
      <c r="AY22" s="28"/>
      <c r="AZ22" s="28"/>
      <c r="BA22" s="29"/>
      <c r="BB22" s="28"/>
      <c r="BC22" s="28"/>
      <c r="BD22" s="28"/>
      <c r="BE22" s="29"/>
      <c r="BF22" s="28"/>
      <c r="BG22" s="28"/>
      <c r="BH22" s="28"/>
      <c r="BI22" s="29"/>
      <c r="BJ22" s="28"/>
      <c r="BK22" s="28"/>
      <c r="BL22" s="28"/>
      <c r="BM22" s="29"/>
      <c r="BN22" s="28"/>
      <c r="BO22" s="28"/>
      <c r="BP22" s="28"/>
      <c r="BQ22" s="29"/>
      <c r="BR22" s="28"/>
      <c r="BS22" s="28"/>
      <c r="BT22" s="28"/>
      <c r="BU22" s="29"/>
      <c r="BV22" s="28"/>
      <c r="BW22" s="28"/>
      <c r="BX22" s="28"/>
      <c r="BY22" s="29"/>
      <c r="BZ22" s="28"/>
      <c r="CA22" s="28"/>
      <c r="CB22" s="28"/>
      <c r="CC22" s="29"/>
      <c r="CD22" s="28"/>
      <c r="CE22" s="28"/>
      <c r="CF22" s="28"/>
      <c r="CG22" s="29"/>
      <c r="CH22" s="28"/>
      <c r="CI22" s="28"/>
      <c r="CJ22" s="28"/>
      <c r="CK22" s="29"/>
      <c r="CL22" s="28"/>
      <c r="CM22" s="28"/>
      <c r="CN22" s="28"/>
      <c r="CO22" s="29"/>
      <c r="CP22" s="28"/>
      <c r="CQ22" s="28"/>
      <c r="CR22" s="28"/>
      <c r="CS22" s="29"/>
      <c r="CT22" s="28"/>
      <c r="CU22" s="28"/>
      <c r="CV22" s="28"/>
      <c r="CW22" s="29"/>
      <c r="CX22" s="28"/>
      <c r="CY22" s="28"/>
      <c r="CZ22" s="28"/>
      <c r="DA22" s="29"/>
      <c r="DB22" s="28"/>
      <c r="DC22" s="28"/>
      <c r="DD22" s="28"/>
      <c r="DE22" s="29"/>
      <c r="DF22" s="28"/>
      <c r="DG22" s="28"/>
      <c r="DH22" s="28"/>
      <c r="DI22" s="29"/>
      <c r="DJ22" s="28"/>
      <c r="DK22" s="28"/>
      <c r="DL22" s="28"/>
      <c r="DM22" s="29"/>
      <c r="DN22" s="28"/>
      <c r="DO22" s="28"/>
      <c r="DP22" s="28"/>
      <c r="DQ22" s="29"/>
      <c r="DR22" s="28"/>
      <c r="DS22" s="28"/>
      <c r="DT22" s="28"/>
      <c r="DU22" s="29"/>
      <c r="DV22" s="28"/>
      <c r="DW22" s="28"/>
      <c r="DX22" s="28"/>
      <c r="DY22" s="29"/>
      <c r="DZ22" s="28"/>
      <c r="EA22" s="28"/>
      <c r="EB22" s="28"/>
      <c r="EC22" s="29"/>
      <c r="ED22" s="28"/>
      <c r="EE22" s="28"/>
      <c r="EF22" s="28"/>
      <c r="EG22" s="29"/>
      <c r="EH22" s="28"/>
      <c r="EI22" s="28"/>
      <c r="EJ22" s="28"/>
      <c r="EK22" s="29"/>
      <c r="EL22" s="28"/>
      <c r="EM22" s="28"/>
      <c r="EN22" s="28"/>
      <c r="EO22" s="29"/>
      <c r="EP22" s="28"/>
      <c r="EQ22" s="28"/>
      <c r="ER22" s="28"/>
      <c r="ES22" s="29"/>
      <c r="ET22" s="28"/>
      <c r="EU22" s="28"/>
      <c r="EV22" s="28"/>
      <c r="EW22" s="29"/>
      <c r="EX22" s="28"/>
      <c r="EY22" s="28"/>
      <c r="EZ22" s="28"/>
      <c r="FA22" s="29"/>
      <c r="FB22" s="28"/>
      <c r="FC22" s="28"/>
      <c r="FD22" s="28"/>
      <c r="FE22" s="29"/>
      <c r="FF22" s="28"/>
      <c r="FG22" s="28"/>
      <c r="FH22" s="28"/>
      <c r="FI22" s="30"/>
      <c r="FJ22" s="28"/>
      <c r="FK22" s="28"/>
      <c r="FL22" s="28"/>
      <c r="FM22" s="29"/>
      <c r="FN22" s="28"/>
      <c r="FO22" s="28"/>
      <c r="FP22" s="28"/>
      <c r="FQ22" s="29"/>
      <c r="FR22" s="28"/>
      <c r="FS22" s="28"/>
      <c r="FT22" s="28"/>
      <c r="FU22" s="29"/>
      <c r="FV22" s="28"/>
      <c r="FW22" s="28"/>
      <c r="FX22" s="28"/>
      <c r="FY22" s="29"/>
      <c r="FZ22" s="28"/>
      <c r="GA22" s="28"/>
      <c r="GB22" s="28"/>
      <c r="GC22" s="29"/>
      <c r="GD22" s="28"/>
      <c r="GE22" s="28"/>
      <c r="GF22" s="28"/>
      <c r="GG22" s="29"/>
      <c r="GH22" s="20"/>
      <c r="GI22" s="20"/>
      <c r="GJ22" s="20"/>
      <c r="GK22" s="24"/>
    </row>
    <row r="23" spans="1:193" x14ac:dyDescent="0.2">
      <c r="A23" s="20">
        <v>1996</v>
      </c>
      <c r="B23" s="20">
        <v>1</v>
      </c>
      <c r="C23" s="21">
        <v>35095</v>
      </c>
      <c r="D23" s="28">
        <v>8</v>
      </c>
      <c r="E23" s="29">
        <v>7.46</v>
      </c>
      <c r="F23" s="28">
        <v>0.11</v>
      </c>
      <c r="G23" s="21">
        <v>36181</v>
      </c>
      <c r="H23" s="20">
        <v>2.9733059499999999</v>
      </c>
      <c r="I23" s="29">
        <v>7.8</v>
      </c>
      <c r="J23" s="28">
        <v>0.13</v>
      </c>
      <c r="K23" s="21">
        <v>37057</v>
      </c>
      <c r="L23" s="20">
        <v>5.3704379600000003</v>
      </c>
      <c r="M23" s="29">
        <v>8.07</v>
      </c>
      <c r="N23" s="28">
        <v>0.10249999999999999</v>
      </c>
      <c r="O23" s="21">
        <v>37746</v>
      </c>
      <c r="P23" s="28">
        <v>7.2580400000000003</v>
      </c>
      <c r="Q23" s="29">
        <v>8.33</v>
      </c>
      <c r="R23" s="28">
        <v>0.06</v>
      </c>
      <c r="S23" s="21">
        <v>38392</v>
      </c>
      <c r="T23" s="28">
        <v>9.0254600000000007</v>
      </c>
      <c r="U23" s="29">
        <v>7.59</v>
      </c>
      <c r="V23" s="28">
        <v>0.10249999999999999</v>
      </c>
      <c r="W23" s="21">
        <v>36651</v>
      </c>
      <c r="X23" s="28">
        <v>4.2583500000000001</v>
      </c>
      <c r="Y23" s="29"/>
      <c r="Z23" s="28">
        <v>0.08</v>
      </c>
      <c r="AA23" s="21">
        <v>39309</v>
      </c>
      <c r="AB23" s="28">
        <v>11.5373</v>
      </c>
      <c r="AC23" s="29"/>
      <c r="AD23" s="28"/>
      <c r="AE23" s="28"/>
      <c r="AF23" s="28"/>
      <c r="AG23" s="29"/>
      <c r="AH23" s="28"/>
      <c r="AI23" s="28"/>
      <c r="AJ23" s="28"/>
      <c r="AK23" s="29"/>
      <c r="AL23" s="28"/>
      <c r="AM23" s="28"/>
      <c r="AN23" s="28"/>
      <c r="AO23" s="29"/>
      <c r="AP23" s="28"/>
      <c r="AQ23" s="28"/>
      <c r="AR23" s="28"/>
      <c r="AS23" s="29"/>
      <c r="AT23" s="28"/>
      <c r="AU23" s="28"/>
      <c r="AV23" s="28"/>
      <c r="AW23" s="29"/>
      <c r="AX23" s="28"/>
      <c r="AY23" s="28"/>
      <c r="AZ23" s="28"/>
      <c r="BA23" s="29"/>
      <c r="BB23" s="28"/>
      <c r="BC23" s="28"/>
      <c r="BD23" s="28"/>
      <c r="BE23" s="29"/>
      <c r="BF23" s="28"/>
      <c r="BG23" s="28"/>
      <c r="BH23" s="28"/>
      <c r="BI23" s="29"/>
      <c r="BJ23" s="28"/>
      <c r="BK23" s="28"/>
      <c r="BL23" s="28"/>
      <c r="BM23" s="29"/>
      <c r="BN23" s="28"/>
      <c r="BO23" s="28"/>
      <c r="BP23" s="28"/>
      <c r="BQ23" s="29"/>
      <c r="BR23" s="28"/>
      <c r="BS23" s="28"/>
      <c r="BT23" s="28"/>
      <c r="BU23" s="29"/>
      <c r="BV23" s="28"/>
      <c r="BW23" s="28"/>
      <c r="BX23" s="28"/>
      <c r="BY23" s="29"/>
      <c r="BZ23" s="28"/>
      <c r="CA23" s="28"/>
      <c r="CB23" s="28"/>
      <c r="CC23" s="29"/>
      <c r="CD23" s="28"/>
      <c r="CE23" s="28"/>
      <c r="CF23" s="28"/>
      <c r="CG23" s="29"/>
      <c r="CH23" s="28"/>
      <c r="CI23" s="28"/>
      <c r="CJ23" s="28"/>
      <c r="CK23" s="29"/>
      <c r="CL23" s="28"/>
      <c r="CM23" s="28"/>
      <c r="CN23" s="28"/>
      <c r="CO23" s="29"/>
      <c r="CP23" s="28"/>
      <c r="CQ23" s="28"/>
      <c r="CR23" s="28"/>
      <c r="CS23" s="29"/>
      <c r="CT23" s="28"/>
      <c r="CU23" s="28"/>
      <c r="CV23" s="28"/>
      <c r="CW23" s="29"/>
      <c r="CX23" s="28"/>
      <c r="CY23" s="28"/>
      <c r="CZ23" s="28"/>
      <c r="DA23" s="29"/>
      <c r="DB23" s="28"/>
      <c r="DC23" s="28"/>
      <c r="DD23" s="28"/>
      <c r="DE23" s="29"/>
      <c r="DF23" s="28"/>
      <c r="DG23" s="28"/>
      <c r="DH23" s="28"/>
      <c r="DI23" s="29"/>
      <c r="DJ23" s="28"/>
      <c r="DK23" s="28"/>
      <c r="DL23" s="28"/>
      <c r="DM23" s="29"/>
      <c r="DN23" s="28"/>
      <c r="DO23" s="28"/>
      <c r="DP23" s="28"/>
      <c r="DQ23" s="29"/>
      <c r="DR23" s="28"/>
      <c r="DS23" s="28"/>
      <c r="DT23" s="28"/>
      <c r="DU23" s="29"/>
      <c r="DV23" s="28"/>
      <c r="DW23" s="28"/>
      <c r="DX23" s="28"/>
      <c r="DY23" s="29"/>
      <c r="DZ23" s="28"/>
      <c r="EA23" s="28"/>
      <c r="EB23" s="28"/>
      <c r="EC23" s="29"/>
      <c r="ED23" s="28"/>
      <c r="EE23" s="28"/>
      <c r="EF23" s="28"/>
      <c r="EG23" s="29"/>
      <c r="EH23" s="28"/>
      <c r="EI23" s="28"/>
      <c r="EJ23" s="28"/>
      <c r="EK23" s="29"/>
      <c r="EL23" s="28"/>
      <c r="EM23" s="28"/>
      <c r="EN23" s="28"/>
      <c r="EO23" s="29"/>
      <c r="EP23" s="28"/>
      <c r="EQ23" s="28"/>
      <c r="ER23" s="28"/>
      <c r="ES23" s="29"/>
      <c r="ET23" s="28"/>
      <c r="EU23" s="28"/>
      <c r="EV23" s="28"/>
      <c r="EW23" s="29"/>
      <c r="EX23" s="28"/>
      <c r="EY23" s="28"/>
      <c r="EZ23" s="28"/>
      <c r="FA23" s="29"/>
      <c r="FB23" s="28"/>
      <c r="FC23" s="28"/>
      <c r="FD23" s="28"/>
      <c r="FE23" s="29"/>
      <c r="FF23" s="28"/>
      <c r="FG23" s="28"/>
      <c r="FH23" s="28"/>
      <c r="FI23" s="30"/>
      <c r="FJ23" s="28"/>
      <c r="FK23" s="28"/>
      <c r="FL23" s="28"/>
      <c r="FM23" s="29"/>
      <c r="FN23" s="28"/>
      <c r="FO23" s="28"/>
      <c r="FP23" s="28"/>
      <c r="FQ23" s="29"/>
      <c r="FR23" s="28"/>
      <c r="FS23" s="28"/>
      <c r="FT23" s="28"/>
      <c r="FU23" s="29"/>
      <c r="FV23" s="28"/>
      <c r="FW23" s="28"/>
      <c r="FX23" s="28"/>
      <c r="FY23" s="29"/>
      <c r="FZ23" s="28"/>
      <c r="GA23" s="28"/>
      <c r="GB23" s="28"/>
      <c r="GC23" s="29"/>
      <c r="GD23" s="28"/>
      <c r="GE23" s="28"/>
      <c r="GF23" s="28"/>
      <c r="GG23" s="29"/>
      <c r="GH23" s="20"/>
      <c r="GI23" s="20"/>
      <c r="GJ23" s="20"/>
      <c r="GK23" s="24"/>
    </row>
    <row r="24" spans="1:193" x14ac:dyDescent="0.2">
      <c r="A24" s="20">
        <v>1996</v>
      </c>
      <c r="B24" s="20">
        <v>2</v>
      </c>
      <c r="C24" s="21">
        <v>35124</v>
      </c>
      <c r="D24" s="28">
        <v>7.5</v>
      </c>
      <c r="E24" s="29">
        <v>7.54</v>
      </c>
      <c r="F24" s="28">
        <v>0.11</v>
      </c>
      <c r="G24" s="21">
        <v>36181</v>
      </c>
      <c r="H24" s="20">
        <v>2.8939082800000002</v>
      </c>
      <c r="I24" s="29">
        <v>8.15</v>
      </c>
      <c r="J24" s="28">
        <v>0.13</v>
      </c>
      <c r="K24" s="21">
        <v>37057</v>
      </c>
      <c r="L24" s="20">
        <v>5.2910583899999999</v>
      </c>
      <c r="M24" s="29">
        <v>8.5</v>
      </c>
      <c r="N24" s="28">
        <v>0.10249999999999999</v>
      </c>
      <c r="O24" s="21">
        <v>37746</v>
      </c>
      <c r="P24" s="28">
        <v>7.1786399999999997</v>
      </c>
      <c r="Q24" s="29">
        <v>8.83</v>
      </c>
      <c r="R24" s="28">
        <v>0.06</v>
      </c>
      <c r="S24" s="21">
        <v>38392</v>
      </c>
      <c r="T24" s="28">
        <v>8.9460700000000006</v>
      </c>
      <c r="U24" s="29">
        <v>7.85</v>
      </c>
      <c r="V24" s="28">
        <v>0.10249999999999999</v>
      </c>
      <c r="W24" s="21">
        <v>36651</v>
      </c>
      <c r="X24" s="28">
        <v>4.1789800000000001</v>
      </c>
      <c r="Y24" s="29">
        <v>8.9499999999999993</v>
      </c>
      <c r="Z24" s="28">
        <v>0.08</v>
      </c>
      <c r="AA24" s="21">
        <v>39309</v>
      </c>
      <c r="AB24" s="28">
        <v>11.45791</v>
      </c>
      <c r="AC24" s="29"/>
      <c r="AD24" s="28"/>
      <c r="AE24" s="28"/>
      <c r="AF24" s="28"/>
      <c r="AG24" s="29"/>
      <c r="AH24" s="28"/>
      <c r="AI24" s="28"/>
      <c r="AJ24" s="28"/>
      <c r="AK24" s="29"/>
      <c r="AL24" s="28"/>
      <c r="AM24" s="28"/>
      <c r="AN24" s="28"/>
      <c r="AO24" s="29"/>
      <c r="AP24" s="28"/>
      <c r="AQ24" s="28"/>
      <c r="AR24" s="28"/>
      <c r="AS24" s="29"/>
      <c r="AT24" s="28"/>
      <c r="AU24" s="28"/>
      <c r="AV24" s="28"/>
      <c r="AW24" s="29"/>
      <c r="AX24" s="28"/>
      <c r="AY24" s="28"/>
      <c r="AZ24" s="28"/>
      <c r="BA24" s="29"/>
      <c r="BB24" s="28"/>
      <c r="BC24" s="28"/>
      <c r="BD24" s="28"/>
      <c r="BE24" s="29"/>
      <c r="BF24" s="28"/>
      <c r="BG24" s="28"/>
      <c r="BH24" s="28"/>
      <c r="BI24" s="29"/>
      <c r="BJ24" s="28"/>
      <c r="BK24" s="28"/>
      <c r="BL24" s="28"/>
      <c r="BM24" s="29"/>
      <c r="BN24" s="28"/>
      <c r="BO24" s="28"/>
      <c r="BP24" s="28"/>
      <c r="BQ24" s="29"/>
      <c r="BR24" s="28"/>
      <c r="BS24" s="28"/>
      <c r="BT24" s="28"/>
      <c r="BU24" s="29"/>
      <c r="BV24" s="28"/>
      <c r="BW24" s="28"/>
      <c r="BX24" s="28"/>
      <c r="BY24" s="29"/>
      <c r="BZ24" s="28"/>
      <c r="CA24" s="28"/>
      <c r="CB24" s="28"/>
      <c r="CC24" s="29"/>
      <c r="CD24" s="28"/>
      <c r="CE24" s="28"/>
      <c r="CF24" s="28"/>
      <c r="CG24" s="29"/>
      <c r="CH24" s="28"/>
      <c r="CI24" s="28"/>
      <c r="CJ24" s="28"/>
      <c r="CK24" s="29"/>
      <c r="CL24" s="28"/>
      <c r="CM24" s="28"/>
      <c r="CN24" s="28"/>
      <c r="CO24" s="29"/>
      <c r="CP24" s="28"/>
      <c r="CQ24" s="28"/>
      <c r="CR24" s="28"/>
      <c r="CS24" s="29"/>
      <c r="CT24" s="28"/>
      <c r="CU24" s="28"/>
      <c r="CV24" s="28"/>
      <c r="CW24" s="29"/>
      <c r="CX24" s="28"/>
      <c r="CY24" s="28"/>
      <c r="CZ24" s="28"/>
      <c r="DA24" s="29"/>
      <c r="DB24" s="28"/>
      <c r="DC24" s="28"/>
      <c r="DD24" s="28"/>
      <c r="DE24" s="29"/>
      <c r="DF24" s="28"/>
      <c r="DG24" s="28"/>
      <c r="DH24" s="28"/>
      <c r="DI24" s="29"/>
      <c r="DJ24" s="28"/>
      <c r="DK24" s="28"/>
      <c r="DL24" s="28"/>
      <c r="DM24" s="29"/>
      <c r="DN24" s="28"/>
      <c r="DO24" s="28"/>
      <c r="DP24" s="28"/>
      <c r="DQ24" s="29"/>
      <c r="DR24" s="28"/>
      <c r="DS24" s="28"/>
      <c r="DT24" s="28"/>
      <c r="DU24" s="29"/>
      <c r="DV24" s="28"/>
      <c r="DW24" s="28"/>
      <c r="DX24" s="28"/>
      <c r="DY24" s="29"/>
      <c r="DZ24" s="28"/>
      <c r="EA24" s="28"/>
      <c r="EB24" s="28"/>
      <c r="EC24" s="29"/>
      <c r="ED24" s="28"/>
      <c r="EE24" s="28"/>
      <c r="EF24" s="28"/>
      <c r="EG24" s="29"/>
      <c r="EH24" s="28"/>
      <c r="EI24" s="28"/>
      <c r="EJ24" s="28"/>
      <c r="EK24" s="29"/>
      <c r="EL24" s="28"/>
      <c r="EM24" s="28"/>
      <c r="EN24" s="28"/>
      <c r="EO24" s="29"/>
      <c r="EP24" s="28"/>
      <c r="EQ24" s="28"/>
      <c r="ER24" s="28"/>
      <c r="ES24" s="29"/>
      <c r="ET24" s="28"/>
      <c r="EU24" s="28"/>
      <c r="EV24" s="28"/>
      <c r="EW24" s="29"/>
      <c r="EX24" s="28"/>
      <c r="EY24" s="28"/>
      <c r="EZ24" s="28"/>
      <c r="FA24" s="29"/>
      <c r="FB24" s="28"/>
      <c r="FC24" s="28"/>
      <c r="FD24" s="28"/>
      <c r="FE24" s="29"/>
      <c r="FF24" s="28"/>
      <c r="FG24" s="28"/>
      <c r="FH24" s="28"/>
      <c r="FI24" s="30"/>
      <c r="FJ24" s="28"/>
      <c r="FK24" s="28"/>
      <c r="FL24" s="28"/>
      <c r="FM24" s="29"/>
      <c r="FN24" s="28"/>
      <c r="FO24" s="28"/>
      <c r="FP24" s="28"/>
      <c r="FQ24" s="29"/>
      <c r="FR24" s="28"/>
      <c r="FS24" s="28"/>
      <c r="FT24" s="28"/>
      <c r="FU24" s="29"/>
      <c r="FV24" s="28"/>
      <c r="FW24" s="28"/>
      <c r="FX24" s="28"/>
      <c r="FY24" s="29"/>
      <c r="FZ24" s="28"/>
      <c r="GA24" s="28"/>
      <c r="GB24" s="28"/>
      <c r="GC24" s="29"/>
      <c r="GD24" s="28"/>
      <c r="GE24" s="28"/>
      <c r="GF24" s="28"/>
      <c r="GG24" s="29"/>
      <c r="GH24" s="20"/>
      <c r="GI24" s="20"/>
      <c r="GJ24" s="20"/>
      <c r="GK24" s="24"/>
    </row>
    <row r="25" spans="1:193" x14ac:dyDescent="0.2">
      <c r="A25" s="20">
        <v>1996</v>
      </c>
      <c r="B25" s="20">
        <v>3</v>
      </c>
      <c r="C25" s="21">
        <v>35155</v>
      </c>
      <c r="D25" s="28">
        <v>6.75</v>
      </c>
      <c r="E25" s="29">
        <v>7.26</v>
      </c>
      <c r="F25" s="28">
        <v>0.11</v>
      </c>
      <c r="G25" s="21">
        <v>36181</v>
      </c>
      <c r="H25" s="20">
        <v>2.8090349099999998</v>
      </c>
      <c r="I25" s="29">
        <v>7.98</v>
      </c>
      <c r="J25" s="28">
        <v>0.13</v>
      </c>
      <c r="K25" s="21">
        <v>37057</v>
      </c>
      <c r="L25" s="20">
        <v>5.20620438</v>
      </c>
      <c r="M25" s="29">
        <v>8.31</v>
      </c>
      <c r="N25" s="28">
        <v>0.10249999999999999</v>
      </c>
      <c r="O25" s="21">
        <v>37746</v>
      </c>
      <c r="P25" s="28">
        <v>7.0937700000000001</v>
      </c>
      <c r="Q25" s="29">
        <v>8.58</v>
      </c>
      <c r="R25" s="28">
        <v>0.06</v>
      </c>
      <c r="S25" s="21">
        <v>38392</v>
      </c>
      <c r="T25" s="28">
        <v>8.8612099999999998</v>
      </c>
      <c r="U25" s="29">
        <v>7.7</v>
      </c>
      <c r="V25" s="28">
        <v>0.10249999999999999</v>
      </c>
      <c r="W25" s="21">
        <v>36651</v>
      </c>
      <c r="X25" s="28">
        <v>4.0941400000000003</v>
      </c>
      <c r="Y25" s="29">
        <v>8.73</v>
      </c>
      <c r="Z25" s="28">
        <v>0.08</v>
      </c>
      <c r="AA25" s="21">
        <v>39309</v>
      </c>
      <c r="AB25" s="28">
        <v>11.37303</v>
      </c>
      <c r="AC25" s="29"/>
      <c r="AD25" s="28"/>
      <c r="AE25" s="28"/>
      <c r="AF25" s="28"/>
      <c r="AG25" s="29"/>
      <c r="AH25" s="28"/>
      <c r="AI25" s="28"/>
      <c r="AJ25" s="28"/>
      <c r="AK25" s="29"/>
      <c r="AL25" s="28"/>
      <c r="AM25" s="28"/>
      <c r="AN25" s="28"/>
      <c r="AO25" s="29"/>
      <c r="AP25" s="28"/>
      <c r="AQ25" s="28"/>
      <c r="AR25" s="28"/>
      <c r="AS25" s="29"/>
      <c r="AT25" s="28"/>
      <c r="AU25" s="28"/>
      <c r="AV25" s="28"/>
      <c r="AW25" s="29"/>
      <c r="AX25" s="28"/>
      <c r="AY25" s="28"/>
      <c r="AZ25" s="28"/>
      <c r="BA25" s="29"/>
      <c r="BB25" s="28"/>
      <c r="BC25" s="28"/>
      <c r="BD25" s="28"/>
      <c r="BE25" s="29"/>
      <c r="BF25" s="28"/>
      <c r="BG25" s="28"/>
      <c r="BH25" s="28"/>
      <c r="BI25" s="29"/>
      <c r="BJ25" s="28"/>
      <c r="BK25" s="28"/>
      <c r="BL25" s="28"/>
      <c r="BM25" s="29"/>
      <c r="BN25" s="28"/>
      <c r="BO25" s="28"/>
      <c r="BP25" s="28"/>
      <c r="BQ25" s="29"/>
      <c r="BR25" s="28"/>
      <c r="BS25" s="28"/>
      <c r="BT25" s="28"/>
      <c r="BU25" s="29"/>
      <c r="BV25" s="28"/>
      <c r="BW25" s="28"/>
      <c r="BX25" s="28"/>
      <c r="BY25" s="29"/>
      <c r="BZ25" s="28"/>
      <c r="CA25" s="28"/>
      <c r="CB25" s="28"/>
      <c r="CC25" s="29"/>
      <c r="CD25" s="28"/>
      <c r="CE25" s="28"/>
      <c r="CF25" s="28"/>
      <c r="CG25" s="29"/>
      <c r="CH25" s="28"/>
      <c r="CI25" s="28"/>
      <c r="CJ25" s="28"/>
      <c r="CK25" s="29"/>
      <c r="CL25" s="28"/>
      <c r="CM25" s="28"/>
      <c r="CN25" s="28"/>
      <c r="CO25" s="29"/>
      <c r="CP25" s="28"/>
      <c r="CQ25" s="28"/>
      <c r="CR25" s="28"/>
      <c r="CS25" s="29"/>
      <c r="CT25" s="28"/>
      <c r="CU25" s="28"/>
      <c r="CV25" s="28"/>
      <c r="CW25" s="29"/>
      <c r="CX25" s="28"/>
      <c r="CY25" s="28"/>
      <c r="CZ25" s="28"/>
      <c r="DA25" s="29"/>
      <c r="DB25" s="28"/>
      <c r="DC25" s="28"/>
      <c r="DD25" s="28"/>
      <c r="DE25" s="29"/>
      <c r="DF25" s="28"/>
      <c r="DG25" s="28"/>
      <c r="DH25" s="28"/>
      <c r="DI25" s="29"/>
      <c r="DJ25" s="28"/>
      <c r="DK25" s="28"/>
      <c r="DL25" s="28"/>
      <c r="DM25" s="29"/>
      <c r="DN25" s="28"/>
      <c r="DO25" s="28"/>
      <c r="DP25" s="28"/>
      <c r="DQ25" s="29"/>
      <c r="DR25" s="28"/>
      <c r="DS25" s="28"/>
      <c r="DT25" s="28"/>
      <c r="DU25" s="29"/>
      <c r="DV25" s="28"/>
      <c r="DW25" s="28"/>
      <c r="DX25" s="28"/>
      <c r="DY25" s="29"/>
      <c r="DZ25" s="28"/>
      <c r="EA25" s="28"/>
      <c r="EB25" s="28"/>
      <c r="EC25" s="29"/>
      <c r="ED25" s="28"/>
      <c r="EE25" s="28"/>
      <c r="EF25" s="28"/>
      <c r="EG25" s="29"/>
      <c r="EH25" s="28"/>
      <c r="EI25" s="28"/>
      <c r="EJ25" s="28"/>
      <c r="EK25" s="29"/>
      <c r="EL25" s="28"/>
      <c r="EM25" s="28"/>
      <c r="EN25" s="28"/>
      <c r="EO25" s="29"/>
      <c r="EP25" s="28"/>
      <c r="EQ25" s="28"/>
      <c r="ER25" s="28"/>
      <c r="ES25" s="29"/>
      <c r="ET25" s="28"/>
      <c r="EU25" s="28"/>
      <c r="EV25" s="28"/>
      <c r="EW25" s="29"/>
      <c r="EX25" s="28"/>
      <c r="EY25" s="28"/>
      <c r="EZ25" s="28"/>
      <c r="FA25" s="29"/>
      <c r="FB25" s="28"/>
      <c r="FC25" s="28"/>
      <c r="FD25" s="28"/>
      <c r="FE25" s="29"/>
      <c r="FF25" s="28"/>
      <c r="FG25" s="28"/>
      <c r="FH25" s="28"/>
      <c r="FI25" s="30"/>
      <c r="FJ25" s="28"/>
      <c r="FK25" s="28"/>
      <c r="FL25" s="28"/>
      <c r="FM25" s="29"/>
      <c r="FN25" s="28"/>
      <c r="FO25" s="28"/>
      <c r="FP25" s="28"/>
      <c r="FQ25" s="29"/>
      <c r="FR25" s="28"/>
      <c r="FS25" s="28"/>
      <c r="FT25" s="28"/>
      <c r="FU25" s="29"/>
      <c r="FV25" s="28"/>
      <c r="FW25" s="28"/>
      <c r="FX25" s="28"/>
      <c r="FY25" s="29"/>
      <c r="FZ25" s="28"/>
      <c r="GA25" s="28"/>
      <c r="GB25" s="28"/>
      <c r="GC25" s="29"/>
      <c r="GD25" s="28"/>
      <c r="GE25" s="28"/>
      <c r="GF25" s="28"/>
      <c r="GG25" s="29"/>
      <c r="GH25" s="20"/>
      <c r="GI25" s="20"/>
      <c r="GJ25" s="20"/>
      <c r="GK25" s="24"/>
    </row>
    <row r="26" spans="1:193" x14ac:dyDescent="0.2">
      <c r="A26" s="20">
        <v>1996</v>
      </c>
      <c r="B26" s="20">
        <v>4</v>
      </c>
      <c r="C26" s="21">
        <v>35185</v>
      </c>
      <c r="D26" s="28">
        <v>6.75</v>
      </c>
      <c r="E26" s="29">
        <v>6.91</v>
      </c>
      <c r="F26" s="28">
        <v>0.11</v>
      </c>
      <c r="G26" s="21">
        <v>36181</v>
      </c>
      <c r="H26" s="20">
        <v>2.7268993799999999</v>
      </c>
      <c r="I26" s="29">
        <v>7.53</v>
      </c>
      <c r="J26" s="28">
        <v>0.13</v>
      </c>
      <c r="K26" s="21">
        <v>37057</v>
      </c>
      <c r="L26" s="20">
        <v>5.1240875900000002</v>
      </c>
      <c r="M26" s="29">
        <v>7.89</v>
      </c>
      <c r="N26" s="28">
        <v>0.10249999999999999</v>
      </c>
      <c r="O26" s="21">
        <v>37746</v>
      </c>
      <c r="P26" s="28">
        <v>7.0116399999999999</v>
      </c>
      <c r="Q26" s="29">
        <v>8.2100000000000009</v>
      </c>
      <c r="R26" s="28">
        <v>0.06</v>
      </c>
      <c r="S26" s="21">
        <v>38392</v>
      </c>
      <c r="T26" s="28">
        <v>8.7790900000000001</v>
      </c>
      <c r="U26" s="29">
        <v>7.27</v>
      </c>
      <c r="V26" s="28">
        <v>0.10249999999999999</v>
      </c>
      <c r="W26" s="21">
        <v>36651</v>
      </c>
      <c r="X26" s="28">
        <v>4.0120399999999998</v>
      </c>
      <c r="Y26" s="29">
        <v>8.35</v>
      </c>
      <c r="Z26" s="28">
        <v>0.08</v>
      </c>
      <c r="AA26" s="21">
        <v>39309</v>
      </c>
      <c r="AB26" s="28">
        <v>11.290900000000001</v>
      </c>
      <c r="AC26" s="29"/>
      <c r="AD26" s="28"/>
      <c r="AE26" s="28"/>
      <c r="AF26" s="28"/>
      <c r="AG26" s="29"/>
      <c r="AH26" s="28"/>
      <c r="AI26" s="28"/>
      <c r="AJ26" s="28"/>
      <c r="AK26" s="29"/>
      <c r="AL26" s="28"/>
      <c r="AM26" s="28"/>
      <c r="AN26" s="28"/>
      <c r="AO26" s="29"/>
      <c r="AP26" s="28"/>
      <c r="AQ26" s="28"/>
      <c r="AR26" s="28"/>
      <c r="AS26" s="29"/>
      <c r="AT26" s="28"/>
      <c r="AU26" s="28"/>
      <c r="AV26" s="28"/>
      <c r="AW26" s="29"/>
      <c r="AX26" s="28"/>
      <c r="AY26" s="28"/>
      <c r="AZ26" s="28"/>
      <c r="BA26" s="29"/>
      <c r="BB26" s="28"/>
      <c r="BC26" s="28"/>
      <c r="BD26" s="28"/>
      <c r="BE26" s="29"/>
      <c r="BF26" s="28"/>
      <c r="BG26" s="28"/>
      <c r="BH26" s="28"/>
      <c r="BI26" s="29"/>
      <c r="BJ26" s="28"/>
      <c r="BK26" s="28"/>
      <c r="BL26" s="28"/>
      <c r="BM26" s="29"/>
      <c r="BN26" s="28"/>
      <c r="BO26" s="28"/>
      <c r="BP26" s="28"/>
      <c r="BQ26" s="29"/>
      <c r="BR26" s="28"/>
      <c r="BS26" s="28"/>
      <c r="BT26" s="28"/>
      <c r="BU26" s="29"/>
      <c r="BV26" s="28"/>
      <c r="BW26" s="28"/>
      <c r="BX26" s="28"/>
      <c r="BY26" s="29"/>
      <c r="BZ26" s="28"/>
      <c r="CA26" s="28"/>
      <c r="CB26" s="28"/>
      <c r="CC26" s="29"/>
      <c r="CD26" s="28"/>
      <c r="CE26" s="28"/>
      <c r="CF26" s="28"/>
      <c r="CG26" s="29"/>
      <c r="CH26" s="28"/>
      <c r="CI26" s="28"/>
      <c r="CJ26" s="28"/>
      <c r="CK26" s="29"/>
      <c r="CL26" s="28"/>
      <c r="CM26" s="28"/>
      <c r="CN26" s="28"/>
      <c r="CO26" s="29"/>
      <c r="CP26" s="28"/>
      <c r="CQ26" s="28"/>
      <c r="CR26" s="28"/>
      <c r="CS26" s="29"/>
      <c r="CT26" s="28"/>
      <c r="CU26" s="28"/>
      <c r="CV26" s="28"/>
      <c r="CW26" s="29"/>
      <c r="CX26" s="28"/>
      <c r="CY26" s="28"/>
      <c r="CZ26" s="28"/>
      <c r="DA26" s="29"/>
      <c r="DB26" s="28"/>
      <c r="DC26" s="28"/>
      <c r="DD26" s="28"/>
      <c r="DE26" s="29"/>
      <c r="DF26" s="28"/>
      <c r="DG26" s="28"/>
      <c r="DH26" s="28"/>
      <c r="DI26" s="29"/>
      <c r="DJ26" s="28"/>
      <c r="DK26" s="28"/>
      <c r="DL26" s="28"/>
      <c r="DM26" s="29"/>
      <c r="DN26" s="28"/>
      <c r="DO26" s="28"/>
      <c r="DP26" s="28"/>
      <c r="DQ26" s="29"/>
      <c r="DR26" s="28"/>
      <c r="DS26" s="28"/>
      <c r="DT26" s="28"/>
      <c r="DU26" s="29"/>
      <c r="DV26" s="28"/>
      <c r="DW26" s="28"/>
      <c r="DX26" s="28"/>
      <c r="DY26" s="29"/>
      <c r="DZ26" s="28"/>
      <c r="EA26" s="28"/>
      <c r="EB26" s="28"/>
      <c r="EC26" s="29"/>
      <c r="ED26" s="28"/>
      <c r="EE26" s="28"/>
      <c r="EF26" s="28"/>
      <c r="EG26" s="29"/>
      <c r="EH26" s="28"/>
      <c r="EI26" s="28"/>
      <c r="EJ26" s="28"/>
      <c r="EK26" s="29"/>
      <c r="EL26" s="28"/>
      <c r="EM26" s="28"/>
      <c r="EN26" s="28"/>
      <c r="EO26" s="29"/>
      <c r="EP26" s="28"/>
      <c r="EQ26" s="28"/>
      <c r="ER26" s="28"/>
      <c r="ES26" s="29"/>
      <c r="ET26" s="28"/>
      <c r="EU26" s="28"/>
      <c r="EV26" s="28"/>
      <c r="EW26" s="29"/>
      <c r="EX26" s="28"/>
      <c r="EY26" s="28"/>
      <c r="EZ26" s="28"/>
      <c r="FA26" s="29"/>
      <c r="FB26" s="28"/>
      <c r="FC26" s="28"/>
      <c r="FD26" s="28"/>
      <c r="FE26" s="29"/>
      <c r="FF26" s="28"/>
      <c r="FG26" s="28"/>
      <c r="FH26" s="28"/>
      <c r="FI26" s="30"/>
      <c r="FJ26" s="28"/>
      <c r="FK26" s="28"/>
      <c r="FL26" s="28"/>
      <c r="FM26" s="29"/>
      <c r="FN26" s="28"/>
      <c r="FO26" s="28"/>
      <c r="FP26" s="28"/>
      <c r="FQ26" s="29"/>
      <c r="FR26" s="28"/>
      <c r="FS26" s="28"/>
      <c r="FT26" s="28"/>
      <c r="FU26" s="29"/>
      <c r="FV26" s="28"/>
      <c r="FW26" s="28"/>
      <c r="FX26" s="28"/>
      <c r="FY26" s="29"/>
      <c r="FZ26" s="28"/>
      <c r="GA26" s="28"/>
      <c r="GB26" s="28"/>
      <c r="GC26" s="29"/>
      <c r="GD26" s="28"/>
      <c r="GE26" s="28"/>
      <c r="GF26" s="28"/>
      <c r="GG26" s="29"/>
      <c r="GH26" s="20"/>
      <c r="GI26" s="20"/>
      <c r="GJ26" s="20"/>
      <c r="GK26" s="24"/>
    </row>
    <row r="27" spans="1:193" x14ac:dyDescent="0.2">
      <c r="A27" s="20">
        <v>1996</v>
      </c>
      <c r="B27" s="20">
        <v>5</v>
      </c>
      <c r="C27" s="21">
        <v>35216</v>
      </c>
      <c r="D27" s="28">
        <v>6</v>
      </c>
      <c r="E27" s="29">
        <v>6.87</v>
      </c>
      <c r="F27" s="28">
        <v>0.11</v>
      </c>
      <c r="G27" s="21">
        <v>36181</v>
      </c>
      <c r="H27" s="20">
        <v>2.6420260099999999</v>
      </c>
      <c r="I27" s="29">
        <v>7.68</v>
      </c>
      <c r="J27" s="28">
        <v>0.13</v>
      </c>
      <c r="K27" s="21">
        <v>37057</v>
      </c>
      <c r="L27" s="20">
        <v>5.0392335800000003</v>
      </c>
      <c r="M27" s="29">
        <v>8.1</v>
      </c>
      <c r="N27" s="28">
        <v>0.10249999999999999</v>
      </c>
      <c r="O27" s="21">
        <v>37746</v>
      </c>
      <c r="P27" s="28">
        <v>6.9267599999999998</v>
      </c>
      <c r="Q27" s="29">
        <v>8.4499999999999993</v>
      </c>
      <c r="R27" s="28">
        <v>0.06</v>
      </c>
      <c r="S27" s="21">
        <v>38392</v>
      </c>
      <c r="T27" s="28">
        <v>8.6942199999999996</v>
      </c>
      <c r="U27" s="29">
        <v>7.32</v>
      </c>
      <c r="V27" s="28">
        <v>0.10249999999999999</v>
      </c>
      <c r="W27" s="21">
        <v>36651</v>
      </c>
      <c r="X27" s="28">
        <v>3.9272</v>
      </c>
      <c r="Y27" s="29">
        <v>8.6300000000000008</v>
      </c>
      <c r="Z27" s="28">
        <v>0.08</v>
      </c>
      <c r="AA27" s="21">
        <v>39309</v>
      </c>
      <c r="AB27" s="28">
        <v>11.206020000000001</v>
      </c>
      <c r="AC27" s="29"/>
      <c r="AD27" s="28"/>
      <c r="AE27" s="28"/>
      <c r="AF27" s="28"/>
      <c r="AG27" s="29"/>
      <c r="AH27" s="28"/>
      <c r="AI27" s="28"/>
      <c r="AJ27" s="28"/>
      <c r="AK27" s="29"/>
      <c r="AL27" s="28"/>
      <c r="AM27" s="28"/>
      <c r="AN27" s="28"/>
      <c r="AO27" s="29"/>
      <c r="AP27" s="28"/>
      <c r="AQ27" s="28"/>
      <c r="AR27" s="28"/>
      <c r="AS27" s="29"/>
      <c r="AT27" s="28"/>
      <c r="AU27" s="28"/>
      <c r="AV27" s="28"/>
      <c r="AW27" s="29"/>
      <c r="AX27" s="28"/>
      <c r="AY27" s="28"/>
      <c r="AZ27" s="28"/>
      <c r="BA27" s="29"/>
      <c r="BB27" s="28"/>
      <c r="BC27" s="28"/>
      <c r="BD27" s="28"/>
      <c r="BE27" s="29"/>
      <c r="BF27" s="28"/>
      <c r="BG27" s="28"/>
      <c r="BH27" s="28"/>
      <c r="BI27" s="29"/>
      <c r="BJ27" s="28"/>
      <c r="BK27" s="28"/>
      <c r="BL27" s="28"/>
      <c r="BM27" s="29"/>
      <c r="BN27" s="28"/>
      <c r="BO27" s="28"/>
      <c r="BP27" s="28"/>
      <c r="BQ27" s="29"/>
      <c r="BR27" s="28"/>
      <c r="BS27" s="28"/>
      <c r="BT27" s="28"/>
      <c r="BU27" s="29"/>
      <c r="BV27" s="28"/>
      <c r="BW27" s="28"/>
      <c r="BX27" s="28"/>
      <c r="BY27" s="29"/>
      <c r="BZ27" s="28"/>
      <c r="CA27" s="28"/>
      <c r="CB27" s="28"/>
      <c r="CC27" s="29"/>
      <c r="CD27" s="28"/>
      <c r="CE27" s="28"/>
      <c r="CF27" s="28"/>
      <c r="CG27" s="29"/>
      <c r="CH27" s="28"/>
      <c r="CI27" s="28"/>
      <c r="CJ27" s="28"/>
      <c r="CK27" s="29"/>
      <c r="CL27" s="28"/>
      <c r="CM27" s="28"/>
      <c r="CN27" s="28"/>
      <c r="CO27" s="29"/>
      <c r="CP27" s="28"/>
      <c r="CQ27" s="28"/>
      <c r="CR27" s="28"/>
      <c r="CS27" s="29"/>
      <c r="CT27" s="28"/>
      <c r="CU27" s="28"/>
      <c r="CV27" s="28"/>
      <c r="CW27" s="29"/>
      <c r="CX27" s="28"/>
      <c r="CY27" s="28"/>
      <c r="CZ27" s="28"/>
      <c r="DA27" s="29"/>
      <c r="DB27" s="28"/>
      <c r="DC27" s="28"/>
      <c r="DD27" s="28"/>
      <c r="DE27" s="29"/>
      <c r="DF27" s="28"/>
      <c r="DG27" s="28"/>
      <c r="DH27" s="28"/>
      <c r="DI27" s="29"/>
      <c r="DJ27" s="28"/>
      <c r="DK27" s="28"/>
      <c r="DL27" s="28"/>
      <c r="DM27" s="29"/>
      <c r="DN27" s="28"/>
      <c r="DO27" s="28"/>
      <c r="DP27" s="28"/>
      <c r="DQ27" s="29"/>
      <c r="DR27" s="28"/>
      <c r="DS27" s="28"/>
      <c r="DT27" s="28"/>
      <c r="DU27" s="29"/>
      <c r="DV27" s="28"/>
      <c r="DW27" s="28"/>
      <c r="DX27" s="28"/>
      <c r="DY27" s="29"/>
      <c r="DZ27" s="28"/>
      <c r="EA27" s="28"/>
      <c r="EB27" s="28"/>
      <c r="EC27" s="29"/>
      <c r="ED27" s="28"/>
      <c r="EE27" s="28"/>
      <c r="EF27" s="28"/>
      <c r="EG27" s="29">
        <v>5.03</v>
      </c>
      <c r="EH27" s="28">
        <v>0</v>
      </c>
      <c r="EI27" s="21">
        <v>38078</v>
      </c>
      <c r="EJ27" s="28">
        <v>7.8339400000000001</v>
      </c>
      <c r="EK27" s="29">
        <v>5.03</v>
      </c>
      <c r="EL27" s="28">
        <v>0.04</v>
      </c>
      <c r="EM27" s="21">
        <v>39783</v>
      </c>
      <c r="EN27" s="28">
        <v>12.50179</v>
      </c>
      <c r="EO27" s="29"/>
      <c r="EP27" s="28"/>
      <c r="EQ27" s="28"/>
      <c r="ER27" s="28"/>
      <c r="ES27" s="29"/>
      <c r="ET27" s="28"/>
      <c r="EU27" s="28"/>
      <c r="EV27" s="28"/>
      <c r="EW27" s="29"/>
      <c r="EX27" s="28"/>
      <c r="EY27" s="28"/>
      <c r="EZ27" s="28"/>
      <c r="FA27" s="29"/>
      <c r="FB27" s="28"/>
      <c r="FC27" s="28"/>
      <c r="FD27" s="28"/>
      <c r="FE27" s="29"/>
      <c r="FF27" s="28"/>
      <c r="FG27" s="28"/>
      <c r="FH27" s="28"/>
      <c r="FI27" s="30"/>
      <c r="FJ27" s="28"/>
      <c r="FK27" s="28"/>
      <c r="FL27" s="28"/>
      <c r="FM27" s="29"/>
      <c r="FN27" s="28"/>
      <c r="FO27" s="28"/>
      <c r="FP27" s="28"/>
      <c r="FQ27" s="29"/>
      <c r="FR27" s="28"/>
      <c r="FS27" s="28"/>
      <c r="FT27" s="28"/>
      <c r="FU27" s="29"/>
      <c r="FV27" s="28"/>
      <c r="FW27" s="28"/>
      <c r="FX27" s="28"/>
      <c r="FY27" s="29"/>
      <c r="FZ27" s="28"/>
      <c r="GA27" s="28"/>
      <c r="GB27" s="28"/>
      <c r="GC27" s="29"/>
      <c r="GD27" s="28"/>
      <c r="GE27" s="28"/>
      <c r="GF27" s="28"/>
      <c r="GG27" s="29"/>
      <c r="GH27" s="20"/>
      <c r="GI27" s="20"/>
      <c r="GJ27" s="20"/>
      <c r="GK27" s="24"/>
    </row>
    <row r="28" spans="1:193" x14ac:dyDescent="0.2">
      <c r="A28" s="20">
        <v>1996</v>
      </c>
      <c r="B28" s="20">
        <v>6</v>
      </c>
      <c r="C28" s="21">
        <v>35246</v>
      </c>
      <c r="D28" s="28">
        <v>5.25</v>
      </c>
      <c r="E28" s="29">
        <v>6.53</v>
      </c>
      <c r="F28" s="28">
        <v>0.11</v>
      </c>
      <c r="G28" s="21">
        <v>36181</v>
      </c>
      <c r="H28" s="20">
        <v>2.5598904899999999</v>
      </c>
      <c r="I28" s="29">
        <v>7.39</v>
      </c>
      <c r="J28" s="28">
        <v>0.13</v>
      </c>
      <c r="K28" s="21">
        <v>37057</v>
      </c>
      <c r="L28" s="20">
        <v>4.9571167899999997</v>
      </c>
      <c r="M28" s="29">
        <v>7.82</v>
      </c>
      <c r="N28" s="28">
        <v>0.10249999999999999</v>
      </c>
      <c r="O28" s="21">
        <v>37746</v>
      </c>
      <c r="P28" s="28">
        <v>6.8446300000000004</v>
      </c>
      <c r="Q28" s="29">
        <v>8.15</v>
      </c>
      <c r="R28" s="28">
        <v>0.06</v>
      </c>
      <c r="S28" s="21">
        <v>38392</v>
      </c>
      <c r="T28" s="28">
        <v>8.6120999999999999</v>
      </c>
      <c r="U28" s="29">
        <v>7.03</v>
      </c>
      <c r="V28" s="28">
        <v>0.10249999999999999</v>
      </c>
      <c r="W28" s="21">
        <v>36651</v>
      </c>
      <c r="X28" s="28">
        <v>3.8451</v>
      </c>
      <c r="Y28" s="29">
        <v>8.32</v>
      </c>
      <c r="Z28" s="28">
        <v>0.08</v>
      </c>
      <c r="AA28" s="21">
        <v>39309</v>
      </c>
      <c r="AB28" s="28">
        <v>11.123889999999999</v>
      </c>
      <c r="AC28" s="29"/>
      <c r="AD28" s="28"/>
      <c r="AE28" s="28"/>
      <c r="AF28" s="28"/>
      <c r="AG28" s="29"/>
      <c r="AH28" s="28"/>
      <c r="AI28" s="28"/>
      <c r="AJ28" s="28"/>
      <c r="AK28" s="29"/>
      <c r="AL28" s="28"/>
      <c r="AM28" s="28"/>
      <c r="AN28" s="28"/>
      <c r="AO28" s="29"/>
      <c r="AP28" s="28"/>
      <c r="AQ28" s="28"/>
      <c r="AR28" s="28"/>
      <c r="AS28" s="29"/>
      <c r="AT28" s="28"/>
      <c r="AU28" s="28"/>
      <c r="AV28" s="28"/>
      <c r="AW28" s="29"/>
      <c r="AX28" s="28"/>
      <c r="AY28" s="28"/>
      <c r="AZ28" s="28"/>
      <c r="BA28" s="29"/>
      <c r="BB28" s="28"/>
      <c r="BC28" s="28"/>
      <c r="BD28" s="28"/>
      <c r="BE28" s="29"/>
      <c r="BF28" s="28"/>
      <c r="BG28" s="28"/>
      <c r="BH28" s="28"/>
      <c r="BI28" s="29"/>
      <c r="BJ28" s="28"/>
      <c r="BK28" s="28"/>
      <c r="BL28" s="28"/>
      <c r="BM28" s="29"/>
      <c r="BN28" s="28"/>
      <c r="BO28" s="28"/>
      <c r="BP28" s="28"/>
      <c r="BQ28" s="29"/>
      <c r="BR28" s="28"/>
      <c r="BS28" s="28"/>
      <c r="BT28" s="28"/>
      <c r="BU28" s="29"/>
      <c r="BV28" s="28"/>
      <c r="BW28" s="28"/>
      <c r="BX28" s="28"/>
      <c r="BY28" s="29"/>
      <c r="BZ28" s="28"/>
      <c r="CA28" s="28"/>
      <c r="CB28" s="28"/>
      <c r="CC28" s="29"/>
      <c r="CD28" s="28"/>
      <c r="CE28" s="28"/>
      <c r="CF28" s="28"/>
      <c r="CG28" s="29"/>
      <c r="CH28" s="28"/>
      <c r="CI28" s="28"/>
      <c r="CJ28" s="28"/>
      <c r="CK28" s="29"/>
      <c r="CL28" s="28"/>
      <c r="CM28" s="28"/>
      <c r="CN28" s="28"/>
      <c r="CO28" s="29"/>
      <c r="CP28" s="28"/>
      <c r="CQ28" s="28"/>
      <c r="CR28" s="28"/>
      <c r="CS28" s="29"/>
      <c r="CT28" s="28"/>
      <c r="CU28" s="28"/>
      <c r="CV28" s="28"/>
      <c r="CW28" s="29"/>
      <c r="CX28" s="28"/>
      <c r="CY28" s="28"/>
      <c r="CZ28" s="28"/>
      <c r="DA28" s="29"/>
      <c r="DB28" s="28"/>
      <c r="DC28" s="28"/>
      <c r="DD28" s="28"/>
      <c r="DE28" s="29"/>
      <c r="DF28" s="28"/>
      <c r="DG28" s="28"/>
      <c r="DH28" s="28"/>
      <c r="DI28" s="29"/>
      <c r="DJ28" s="28"/>
      <c r="DK28" s="28"/>
      <c r="DL28" s="28"/>
      <c r="DM28" s="29"/>
      <c r="DN28" s="28"/>
      <c r="DO28" s="28"/>
      <c r="DP28" s="28"/>
      <c r="DQ28" s="29"/>
      <c r="DR28" s="28"/>
      <c r="DS28" s="28"/>
      <c r="DT28" s="28"/>
      <c r="DU28" s="29"/>
      <c r="DV28" s="28"/>
      <c r="DW28" s="28"/>
      <c r="DX28" s="28"/>
      <c r="DY28" s="29"/>
      <c r="DZ28" s="28"/>
      <c r="EA28" s="28"/>
      <c r="EB28" s="28"/>
      <c r="EC28" s="29"/>
      <c r="ED28" s="28"/>
      <c r="EE28" s="28"/>
      <c r="EF28" s="28"/>
      <c r="EG28" s="29">
        <v>5.03</v>
      </c>
      <c r="EH28" s="28">
        <v>0</v>
      </c>
      <c r="EI28" s="21">
        <v>38078</v>
      </c>
      <c r="EJ28" s="28">
        <v>7.7518200000000004</v>
      </c>
      <c r="EK28" s="29">
        <v>5.0199999999999996</v>
      </c>
      <c r="EL28" s="28">
        <v>0.04</v>
      </c>
      <c r="EM28" s="21">
        <v>39783</v>
      </c>
      <c r="EN28" s="28">
        <v>12.41967</v>
      </c>
      <c r="EO28" s="29"/>
      <c r="EP28" s="28"/>
      <c r="EQ28" s="28"/>
      <c r="ER28" s="28"/>
      <c r="ES28" s="29"/>
      <c r="ET28" s="28"/>
      <c r="EU28" s="28"/>
      <c r="EV28" s="28"/>
      <c r="EW28" s="29"/>
      <c r="EX28" s="28"/>
      <c r="EY28" s="28"/>
      <c r="EZ28" s="28"/>
      <c r="FA28" s="29"/>
      <c r="FB28" s="28"/>
      <c r="FC28" s="28"/>
      <c r="FD28" s="28"/>
      <c r="FE28" s="29"/>
      <c r="FF28" s="28"/>
      <c r="FG28" s="28"/>
      <c r="FH28" s="28"/>
      <c r="FI28" s="30"/>
      <c r="FJ28" s="28"/>
      <c r="FK28" s="28"/>
      <c r="FL28" s="28"/>
      <c r="FM28" s="29"/>
      <c r="FN28" s="28"/>
      <c r="FO28" s="28"/>
      <c r="FP28" s="28"/>
      <c r="FQ28" s="29"/>
      <c r="FR28" s="28"/>
      <c r="FS28" s="28"/>
      <c r="FT28" s="28"/>
      <c r="FU28" s="29"/>
      <c r="FV28" s="28"/>
      <c r="FW28" s="28"/>
      <c r="FX28" s="28"/>
      <c r="FY28" s="29"/>
      <c r="FZ28" s="28"/>
      <c r="GA28" s="28"/>
      <c r="GB28" s="28"/>
      <c r="GC28" s="29"/>
      <c r="GD28" s="28"/>
      <c r="GE28" s="28"/>
      <c r="GF28" s="28"/>
      <c r="GG28" s="29"/>
      <c r="GH28" s="20"/>
      <c r="GI28" s="20"/>
      <c r="GJ28" s="20"/>
      <c r="GK28" s="24"/>
    </row>
    <row r="29" spans="1:193" x14ac:dyDescent="0.2">
      <c r="A29" s="20">
        <v>1996</v>
      </c>
      <c r="B29" s="20">
        <v>7</v>
      </c>
      <c r="C29" s="21">
        <v>35277</v>
      </c>
      <c r="D29" s="28">
        <v>5.25</v>
      </c>
      <c r="E29" s="29">
        <v>6.66</v>
      </c>
      <c r="F29" s="28">
        <v>0.11</v>
      </c>
      <c r="G29" s="21">
        <v>36181</v>
      </c>
      <c r="H29" s="20">
        <v>2.47501711</v>
      </c>
      <c r="I29" s="29">
        <v>7.56</v>
      </c>
      <c r="J29" s="28">
        <v>0.13</v>
      </c>
      <c r="K29" s="21">
        <v>37057</v>
      </c>
      <c r="L29" s="20">
        <v>4.8722627699999999</v>
      </c>
      <c r="M29" s="29">
        <v>8.01</v>
      </c>
      <c r="N29" s="28">
        <v>0.10249999999999999</v>
      </c>
      <c r="O29" s="21">
        <v>37746</v>
      </c>
      <c r="P29" s="28">
        <v>6.7597500000000004</v>
      </c>
      <c r="Q29" s="29">
        <v>8.34</v>
      </c>
      <c r="R29" s="28">
        <v>0.06</v>
      </c>
      <c r="S29" s="21">
        <v>38392</v>
      </c>
      <c r="T29" s="28">
        <v>8.5272400000000008</v>
      </c>
      <c r="U29" s="29">
        <v>7.18</v>
      </c>
      <c r="V29" s="28">
        <v>0.10249999999999999</v>
      </c>
      <c r="W29" s="21">
        <v>36651</v>
      </c>
      <c r="X29" s="28">
        <v>3.7602600000000002</v>
      </c>
      <c r="Y29" s="29">
        <v>8.52</v>
      </c>
      <c r="Z29" s="28">
        <v>0.08</v>
      </c>
      <c r="AA29" s="21">
        <v>39309</v>
      </c>
      <c r="AB29" s="28">
        <v>11.039009999999999</v>
      </c>
      <c r="AC29" s="29"/>
      <c r="AD29" s="28"/>
      <c r="AE29" s="28"/>
      <c r="AF29" s="28"/>
      <c r="AG29" s="29"/>
      <c r="AH29" s="28"/>
      <c r="AI29" s="28"/>
      <c r="AJ29" s="28"/>
      <c r="AK29" s="29"/>
      <c r="AL29" s="28"/>
      <c r="AM29" s="28"/>
      <c r="AN29" s="28"/>
      <c r="AO29" s="29"/>
      <c r="AP29" s="28"/>
      <c r="AQ29" s="28"/>
      <c r="AR29" s="28"/>
      <c r="AS29" s="29"/>
      <c r="AT29" s="28"/>
      <c r="AU29" s="28"/>
      <c r="AV29" s="28"/>
      <c r="AW29" s="29"/>
      <c r="AX29" s="28"/>
      <c r="AY29" s="28"/>
      <c r="AZ29" s="28"/>
      <c r="BA29" s="29"/>
      <c r="BB29" s="28"/>
      <c r="BC29" s="28"/>
      <c r="BD29" s="28"/>
      <c r="BE29" s="29"/>
      <c r="BF29" s="28"/>
      <c r="BG29" s="28"/>
      <c r="BH29" s="28"/>
      <c r="BI29" s="29"/>
      <c r="BJ29" s="28"/>
      <c r="BK29" s="28"/>
      <c r="BL29" s="28"/>
      <c r="BM29" s="29"/>
      <c r="BN29" s="28"/>
      <c r="BO29" s="28"/>
      <c r="BP29" s="28"/>
      <c r="BQ29" s="29"/>
      <c r="BR29" s="28"/>
      <c r="BS29" s="28"/>
      <c r="BT29" s="28"/>
      <c r="BU29" s="29"/>
      <c r="BV29" s="28"/>
      <c r="BW29" s="28"/>
      <c r="BX29" s="28"/>
      <c r="BY29" s="29"/>
      <c r="BZ29" s="28"/>
      <c r="CA29" s="28"/>
      <c r="CB29" s="28"/>
      <c r="CC29" s="29"/>
      <c r="CD29" s="28"/>
      <c r="CE29" s="28"/>
      <c r="CF29" s="28"/>
      <c r="CG29" s="29"/>
      <c r="CH29" s="28"/>
      <c r="CI29" s="28"/>
      <c r="CJ29" s="28"/>
      <c r="CK29" s="29"/>
      <c r="CL29" s="28"/>
      <c r="CM29" s="28"/>
      <c r="CN29" s="28"/>
      <c r="CO29" s="29"/>
      <c r="CP29" s="28"/>
      <c r="CQ29" s="28"/>
      <c r="CR29" s="28"/>
      <c r="CS29" s="29"/>
      <c r="CT29" s="28"/>
      <c r="CU29" s="28"/>
      <c r="CV29" s="28"/>
      <c r="CW29" s="29"/>
      <c r="CX29" s="28"/>
      <c r="CY29" s="28"/>
      <c r="CZ29" s="28"/>
      <c r="DA29" s="29"/>
      <c r="DB29" s="28"/>
      <c r="DC29" s="28"/>
      <c r="DD29" s="28"/>
      <c r="DE29" s="29"/>
      <c r="DF29" s="28"/>
      <c r="DG29" s="28"/>
      <c r="DH29" s="28"/>
      <c r="DI29" s="29"/>
      <c r="DJ29" s="28"/>
      <c r="DK29" s="28"/>
      <c r="DL29" s="28"/>
      <c r="DM29" s="29"/>
      <c r="DN29" s="28"/>
      <c r="DO29" s="28"/>
      <c r="DP29" s="28"/>
      <c r="DQ29" s="29"/>
      <c r="DR29" s="28"/>
      <c r="DS29" s="28"/>
      <c r="DT29" s="28"/>
      <c r="DU29" s="29"/>
      <c r="DV29" s="28"/>
      <c r="DW29" s="28"/>
      <c r="DX29" s="28"/>
      <c r="DY29" s="29"/>
      <c r="DZ29" s="28"/>
      <c r="EA29" s="28"/>
      <c r="EB29" s="28"/>
      <c r="EC29" s="29"/>
      <c r="ED29" s="28"/>
      <c r="EE29" s="28"/>
      <c r="EF29" s="28"/>
      <c r="EG29" s="29">
        <v>5.0199999999999996</v>
      </c>
      <c r="EH29" s="28">
        <v>0</v>
      </c>
      <c r="EI29" s="21">
        <v>38078</v>
      </c>
      <c r="EJ29" s="28">
        <v>7.6669700000000001</v>
      </c>
      <c r="EK29" s="29">
        <v>5.0199999999999996</v>
      </c>
      <c r="EL29" s="28">
        <v>0.04</v>
      </c>
      <c r="EM29" s="21">
        <v>39783</v>
      </c>
      <c r="EN29" s="28">
        <v>12.334809999999999</v>
      </c>
      <c r="EO29" s="29"/>
      <c r="EP29" s="28"/>
      <c r="EQ29" s="28"/>
      <c r="ER29" s="28"/>
      <c r="ES29" s="29"/>
      <c r="ET29" s="28"/>
      <c r="EU29" s="28"/>
      <c r="EV29" s="28"/>
      <c r="EW29" s="29"/>
      <c r="EX29" s="28"/>
      <c r="EY29" s="28"/>
      <c r="EZ29" s="28"/>
      <c r="FA29" s="29"/>
      <c r="FB29" s="28"/>
      <c r="FC29" s="28"/>
      <c r="FD29" s="28"/>
      <c r="FE29" s="29"/>
      <c r="FF29" s="28"/>
      <c r="FG29" s="28"/>
      <c r="FH29" s="28"/>
      <c r="FI29" s="30"/>
      <c r="FJ29" s="28"/>
      <c r="FK29" s="28"/>
      <c r="FL29" s="28"/>
      <c r="FM29" s="29"/>
      <c r="FN29" s="28"/>
      <c r="FO29" s="28"/>
      <c r="FP29" s="28"/>
      <c r="FQ29" s="29"/>
      <c r="FR29" s="28"/>
      <c r="FS29" s="28"/>
      <c r="FT29" s="28"/>
      <c r="FU29" s="29"/>
      <c r="FV29" s="28"/>
      <c r="FW29" s="28"/>
      <c r="FX29" s="28"/>
      <c r="FY29" s="29"/>
      <c r="FZ29" s="28"/>
      <c r="GA29" s="28"/>
      <c r="GB29" s="28"/>
      <c r="GC29" s="29"/>
      <c r="GD29" s="28"/>
      <c r="GE29" s="28"/>
      <c r="GF29" s="28"/>
      <c r="GG29" s="29"/>
      <c r="GH29" s="20"/>
      <c r="GI29" s="20"/>
      <c r="GJ29" s="20"/>
      <c r="GK29" s="24"/>
    </row>
    <row r="30" spans="1:193" x14ac:dyDescent="0.2">
      <c r="A30" s="20">
        <v>1996</v>
      </c>
      <c r="B30" s="20">
        <v>8</v>
      </c>
      <c r="C30" s="21">
        <v>35308</v>
      </c>
      <c r="D30" s="28">
        <v>4.75</v>
      </c>
      <c r="E30" s="29">
        <v>6.34</v>
      </c>
      <c r="F30" s="28">
        <v>0.11</v>
      </c>
      <c r="G30" s="21">
        <v>36181</v>
      </c>
      <c r="H30" s="20">
        <v>2.3901437400000001</v>
      </c>
      <c r="I30" s="29">
        <v>7.27</v>
      </c>
      <c r="J30" s="28">
        <v>0.13</v>
      </c>
      <c r="K30" s="21">
        <v>37057</v>
      </c>
      <c r="L30" s="20">
        <v>4.7874087599999999</v>
      </c>
      <c r="M30" s="29">
        <v>7.73</v>
      </c>
      <c r="N30" s="28">
        <v>0.10249999999999999</v>
      </c>
      <c r="O30" s="21">
        <v>37746</v>
      </c>
      <c r="P30" s="28">
        <v>6.6748799999999999</v>
      </c>
      <c r="Q30" s="29">
        <v>8.09</v>
      </c>
      <c r="R30" s="28">
        <v>0.06</v>
      </c>
      <c r="S30" s="21">
        <v>38392</v>
      </c>
      <c r="T30" s="28">
        <v>8.44238</v>
      </c>
      <c r="U30" s="29">
        <v>6.89</v>
      </c>
      <c r="V30" s="28">
        <v>0.10249999999999999</v>
      </c>
      <c r="W30" s="21">
        <v>36651</v>
      </c>
      <c r="X30" s="28">
        <v>3.6754199999999999</v>
      </c>
      <c r="Y30" s="29">
        <v>8.25</v>
      </c>
      <c r="Z30" s="28">
        <v>0.08</v>
      </c>
      <c r="AA30" s="21">
        <v>39309</v>
      </c>
      <c r="AB30" s="28">
        <v>10.954140000000001</v>
      </c>
      <c r="AC30" s="29"/>
      <c r="AD30" s="28"/>
      <c r="AE30" s="28"/>
      <c r="AF30" s="28"/>
      <c r="AG30" s="29"/>
      <c r="AH30" s="28"/>
      <c r="AI30" s="28"/>
      <c r="AJ30" s="28"/>
      <c r="AK30" s="29"/>
      <c r="AL30" s="28"/>
      <c r="AM30" s="28"/>
      <c r="AN30" s="28"/>
      <c r="AO30" s="29"/>
      <c r="AP30" s="28"/>
      <c r="AQ30" s="28"/>
      <c r="AR30" s="28"/>
      <c r="AS30" s="29"/>
      <c r="AT30" s="28"/>
      <c r="AU30" s="28"/>
      <c r="AV30" s="28"/>
      <c r="AW30" s="29"/>
      <c r="AX30" s="28"/>
      <c r="AY30" s="28"/>
      <c r="AZ30" s="28"/>
      <c r="BA30" s="29"/>
      <c r="BB30" s="28"/>
      <c r="BC30" s="28"/>
      <c r="BD30" s="28"/>
      <c r="BE30" s="29"/>
      <c r="BF30" s="28"/>
      <c r="BG30" s="28"/>
      <c r="BH30" s="28"/>
      <c r="BI30" s="29"/>
      <c r="BJ30" s="28"/>
      <c r="BK30" s="28"/>
      <c r="BL30" s="28"/>
      <c r="BM30" s="29"/>
      <c r="BN30" s="28"/>
      <c r="BO30" s="28"/>
      <c r="BP30" s="28"/>
      <c r="BQ30" s="29"/>
      <c r="BR30" s="28"/>
      <c r="BS30" s="28"/>
      <c r="BT30" s="28"/>
      <c r="BU30" s="29"/>
      <c r="BV30" s="28"/>
      <c r="BW30" s="28"/>
      <c r="BX30" s="28"/>
      <c r="BY30" s="29"/>
      <c r="BZ30" s="28"/>
      <c r="CA30" s="28"/>
      <c r="CB30" s="28"/>
      <c r="CC30" s="29"/>
      <c r="CD30" s="28"/>
      <c r="CE30" s="28"/>
      <c r="CF30" s="28"/>
      <c r="CG30" s="29"/>
      <c r="CH30" s="28"/>
      <c r="CI30" s="28"/>
      <c r="CJ30" s="28"/>
      <c r="CK30" s="29"/>
      <c r="CL30" s="28"/>
      <c r="CM30" s="28"/>
      <c r="CN30" s="28"/>
      <c r="CO30" s="29"/>
      <c r="CP30" s="28"/>
      <c r="CQ30" s="28"/>
      <c r="CR30" s="28"/>
      <c r="CS30" s="29"/>
      <c r="CT30" s="28"/>
      <c r="CU30" s="28"/>
      <c r="CV30" s="28"/>
      <c r="CW30" s="29"/>
      <c r="CX30" s="28"/>
      <c r="CY30" s="28"/>
      <c r="CZ30" s="28"/>
      <c r="DA30" s="29"/>
      <c r="DB30" s="28"/>
      <c r="DC30" s="28"/>
      <c r="DD30" s="28"/>
      <c r="DE30" s="29"/>
      <c r="DF30" s="28"/>
      <c r="DG30" s="28"/>
      <c r="DH30" s="28"/>
      <c r="DI30" s="29"/>
      <c r="DJ30" s="28"/>
      <c r="DK30" s="28"/>
      <c r="DL30" s="28"/>
      <c r="DM30" s="29"/>
      <c r="DN30" s="28"/>
      <c r="DO30" s="28"/>
      <c r="DP30" s="28"/>
      <c r="DQ30" s="29"/>
      <c r="DR30" s="28"/>
      <c r="DS30" s="28"/>
      <c r="DT30" s="28"/>
      <c r="DU30" s="29"/>
      <c r="DV30" s="28"/>
      <c r="DW30" s="28"/>
      <c r="DX30" s="28"/>
      <c r="DY30" s="29"/>
      <c r="DZ30" s="28"/>
      <c r="EA30" s="28"/>
      <c r="EB30" s="28"/>
      <c r="EC30" s="29"/>
      <c r="ED30" s="28"/>
      <c r="EE30" s="28"/>
      <c r="EF30" s="28"/>
      <c r="EG30" s="29">
        <v>5</v>
      </c>
      <c r="EH30" s="28">
        <v>0</v>
      </c>
      <c r="EI30" s="21">
        <v>38078</v>
      </c>
      <c r="EJ30" s="28">
        <v>7.5821199999999997</v>
      </c>
      <c r="EK30" s="29">
        <v>4.99</v>
      </c>
      <c r="EL30" s="28">
        <v>0.04</v>
      </c>
      <c r="EM30" s="21">
        <v>39783</v>
      </c>
      <c r="EN30" s="28">
        <v>12.24995</v>
      </c>
      <c r="EO30" s="29"/>
      <c r="EP30" s="28"/>
      <c r="EQ30" s="28"/>
      <c r="ER30" s="28"/>
      <c r="ES30" s="29"/>
      <c r="ET30" s="28"/>
      <c r="EU30" s="28"/>
      <c r="EV30" s="28"/>
      <c r="EW30" s="29"/>
      <c r="EX30" s="28"/>
      <c r="EY30" s="28"/>
      <c r="EZ30" s="28"/>
      <c r="FA30" s="29"/>
      <c r="FB30" s="28"/>
      <c r="FC30" s="28"/>
      <c r="FD30" s="28"/>
      <c r="FE30" s="29"/>
      <c r="FF30" s="28"/>
      <c r="FG30" s="28"/>
      <c r="FH30" s="28"/>
      <c r="FI30" s="30"/>
      <c r="FJ30" s="28"/>
      <c r="FK30" s="28"/>
      <c r="FL30" s="28"/>
      <c r="FM30" s="29"/>
      <c r="FN30" s="28"/>
      <c r="FO30" s="28"/>
      <c r="FP30" s="28"/>
      <c r="FQ30" s="29"/>
      <c r="FR30" s="28"/>
      <c r="FS30" s="28"/>
      <c r="FT30" s="28"/>
      <c r="FU30" s="29"/>
      <c r="FV30" s="28"/>
      <c r="FW30" s="28"/>
      <c r="FX30" s="28"/>
      <c r="FY30" s="29"/>
      <c r="FZ30" s="28"/>
      <c r="GA30" s="28"/>
      <c r="GB30" s="28"/>
      <c r="GC30" s="29"/>
      <c r="GD30" s="28"/>
      <c r="GE30" s="28"/>
      <c r="GF30" s="28"/>
      <c r="GG30" s="29"/>
      <c r="GH30" s="20"/>
      <c r="GI30" s="20"/>
      <c r="GJ30" s="20"/>
      <c r="GK30" s="24"/>
    </row>
    <row r="31" spans="1:193" x14ac:dyDescent="0.2">
      <c r="A31" s="20">
        <v>1996</v>
      </c>
      <c r="B31" s="20">
        <v>9</v>
      </c>
      <c r="C31" s="21">
        <v>35338</v>
      </c>
      <c r="D31" s="28">
        <v>4.75</v>
      </c>
      <c r="E31" s="29">
        <v>5.8</v>
      </c>
      <c r="F31" s="28">
        <v>0.11</v>
      </c>
      <c r="G31" s="21">
        <v>36181</v>
      </c>
      <c r="H31" s="20">
        <v>2.3080082100000001</v>
      </c>
      <c r="I31" s="29">
        <v>6.62</v>
      </c>
      <c r="J31" s="28">
        <v>0.13</v>
      </c>
      <c r="K31" s="21">
        <v>37057</v>
      </c>
      <c r="L31" s="20">
        <v>4.7052919700000002</v>
      </c>
      <c r="M31" s="29">
        <v>7.03</v>
      </c>
      <c r="N31" s="28">
        <v>0.10249999999999999</v>
      </c>
      <c r="O31" s="21">
        <v>37746</v>
      </c>
      <c r="P31" s="28">
        <v>6.59274</v>
      </c>
      <c r="Q31" s="29">
        <v>7.37</v>
      </c>
      <c r="R31" s="28">
        <v>0.06</v>
      </c>
      <c r="S31" s="21">
        <v>38392</v>
      </c>
      <c r="T31" s="28">
        <v>8.3602500000000006</v>
      </c>
      <c r="U31" s="29">
        <v>6.32</v>
      </c>
      <c r="V31" s="28">
        <v>0.10249999999999999</v>
      </c>
      <c r="W31" s="21">
        <v>36651</v>
      </c>
      <c r="X31" s="28">
        <v>3.5933199999999998</v>
      </c>
      <c r="Y31" s="29">
        <v>7.54</v>
      </c>
      <c r="Z31" s="28">
        <v>0.08</v>
      </c>
      <c r="AA31" s="21">
        <v>39309</v>
      </c>
      <c r="AB31" s="28">
        <v>10.87201</v>
      </c>
      <c r="AC31" s="29"/>
      <c r="AD31" s="28"/>
      <c r="AE31" s="28"/>
      <c r="AF31" s="28"/>
      <c r="AG31" s="29"/>
      <c r="AH31" s="28"/>
      <c r="AI31" s="28"/>
      <c r="AJ31" s="28"/>
      <c r="AK31" s="29"/>
      <c r="AL31" s="28"/>
      <c r="AM31" s="28"/>
      <c r="AN31" s="28"/>
      <c r="AO31" s="29"/>
      <c r="AP31" s="28"/>
      <c r="AQ31" s="28"/>
      <c r="AR31" s="28"/>
      <c r="AS31" s="29"/>
      <c r="AT31" s="28"/>
      <c r="AU31" s="28"/>
      <c r="AV31" s="28"/>
      <c r="AW31" s="29"/>
      <c r="AX31" s="28"/>
      <c r="AY31" s="28"/>
      <c r="AZ31" s="28"/>
      <c r="BA31" s="29"/>
      <c r="BB31" s="28"/>
      <c r="BC31" s="28"/>
      <c r="BD31" s="28"/>
      <c r="BE31" s="29"/>
      <c r="BF31" s="28"/>
      <c r="BG31" s="28"/>
      <c r="BH31" s="28"/>
      <c r="BI31" s="29"/>
      <c r="BJ31" s="28"/>
      <c r="BK31" s="28"/>
      <c r="BL31" s="28"/>
      <c r="BM31" s="29"/>
      <c r="BN31" s="28"/>
      <c r="BO31" s="28"/>
      <c r="BP31" s="28"/>
      <c r="BQ31" s="29"/>
      <c r="BR31" s="28"/>
      <c r="BS31" s="28"/>
      <c r="BT31" s="28"/>
      <c r="BU31" s="29"/>
      <c r="BV31" s="28"/>
      <c r="BW31" s="28"/>
      <c r="BX31" s="28"/>
      <c r="BY31" s="29"/>
      <c r="BZ31" s="28"/>
      <c r="CA31" s="28"/>
      <c r="CB31" s="28"/>
      <c r="CC31" s="29"/>
      <c r="CD31" s="28"/>
      <c r="CE31" s="28"/>
      <c r="CF31" s="28"/>
      <c r="CG31" s="29"/>
      <c r="CH31" s="28"/>
      <c r="CI31" s="28"/>
      <c r="CJ31" s="28"/>
      <c r="CK31" s="29"/>
      <c r="CL31" s="28"/>
      <c r="CM31" s="28"/>
      <c r="CN31" s="28"/>
      <c r="CO31" s="29"/>
      <c r="CP31" s="28"/>
      <c r="CQ31" s="28"/>
      <c r="CR31" s="28"/>
      <c r="CS31" s="29"/>
      <c r="CT31" s="28"/>
      <c r="CU31" s="28"/>
      <c r="CV31" s="28"/>
      <c r="CW31" s="29"/>
      <c r="CX31" s="28"/>
      <c r="CY31" s="28"/>
      <c r="CZ31" s="28"/>
      <c r="DA31" s="29"/>
      <c r="DB31" s="28"/>
      <c r="DC31" s="28"/>
      <c r="DD31" s="28"/>
      <c r="DE31" s="29"/>
      <c r="DF31" s="28"/>
      <c r="DG31" s="28"/>
      <c r="DH31" s="28"/>
      <c r="DI31" s="29"/>
      <c r="DJ31" s="28"/>
      <c r="DK31" s="28"/>
      <c r="DL31" s="28"/>
      <c r="DM31" s="29"/>
      <c r="DN31" s="28"/>
      <c r="DO31" s="28"/>
      <c r="DP31" s="28"/>
      <c r="DQ31" s="29"/>
      <c r="DR31" s="28"/>
      <c r="DS31" s="28"/>
      <c r="DT31" s="28"/>
      <c r="DU31" s="29"/>
      <c r="DV31" s="28"/>
      <c r="DW31" s="28"/>
      <c r="DX31" s="28"/>
      <c r="DY31" s="29"/>
      <c r="DZ31" s="28"/>
      <c r="EA31" s="28"/>
      <c r="EB31" s="28"/>
      <c r="EC31" s="29"/>
      <c r="ED31" s="28"/>
      <c r="EE31" s="28"/>
      <c r="EF31" s="28"/>
      <c r="EG31" s="29">
        <v>4.9000000000000004</v>
      </c>
      <c r="EH31" s="28">
        <v>0</v>
      </c>
      <c r="EI31" s="21">
        <v>38078</v>
      </c>
      <c r="EJ31" s="28">
        <v>7.5</v>
      </c>
      <c r="EK31" s="29">
        <v>4.9000000000000004</v>
      </c>
      <c r="EL31" s="28">
        <v>0.04</v>
      </c>
      <c r="EM31" s="21">
        <v>39783</v>
      </c>
      <c r="EN31" s="28">
        <v>12.167820000000001</v>
      </c>
      <c r="EO31" s="29"/>
      <c r="EP31" s="28"/>
      <c r="EQ31" s="28"/>
      <c r="ER31" s="28"/>
      <c r="ES31" s="29"/>
      <c r="ET31" s="28"/>
      <c r="EU31" s="28"/>
      <c r="EV31" s="28"/>
      <c r="EW31" s="29"/>
      <c r="EX31" s="28"/>
      <c r="EY31" s="28"/>
      <c r="EZ31" s="28"/>
      <c r="FA31" s="29"/>
      <c r="FB31" s="28"/>
      <c r="FC31" s="28"/>
      <c r="FD31" s="28"/>
      <c r="FE31" s="29"/>
      <c r="FF31" s="28"/>
      <c r="FG31" s="28"/>
      <c r="FH31" s="28"/>
      <c r="FI31" s="30"/>
      <c r="FJ31" s="28"/>
      <c r="FK31" s="28"/>
      <c r="FL31" s="28"/>
      <c r="FM31" s="29"/>
      <c r="FN31" s="28"/>
      <c r="FO31" s="28"/>
      <c r="FP31" s="28"/>
      <c r="FQ31" s="29"/>
      <c r="FR31" s="28"/>
      <c r="FS31" s="28"/>
      <c r="FT31" s="28"/>
      <c r="FU31" s="29"/>
      <c r="FV31" s="28"/>
      <c r="FW31" s="28"/>
      <c r="FX31" s="28"/>
      <c r="FY31" s="29"/>
      <c r="FZ31" s="28"/>
      <c r="GA31" s="28"/>
      <c r="GB31" s="28"/>
      <c r="GC31" s="29"/>
      <c r="GD31" s="28"/>
      <c r="GE31" s="28"/>
      <c r="GF31" s="28"/>
      <c r="GG31" s="29"/>
      <c r="GH31" s="20"/>
      <c r="GI31" s="20"/>
      <c r="GJ31" s="20"/>
      <c r="GK31" s="24"/>
    </row>
    <row r="32" spans="1:193" x14ac:dyDescent="0.2">
      <c r="A32" s="20">
        <v>1996</v>
      </c>
      <c r="B32" s="20">
        <v>10</v>
      </c>
      <c r="C32" s="21">
        <v>35369</v>
      </c>
      <c r="D32" s="28">
        <v>4.25</v>
      </c>
      <c r="E32" s="29">
        <v>5.47</v>
      </c>
      <c r="F32" s="28">
        <v>0.11</v>
      </c>
      <c r="G32" s="21">
        <v>36181</v>
      </c>
      <c r="H32" s="20">
        <v>2.2231348400000002</v>
      </c>
      <c r="I32" s="29">
        <v>6.41</v>
      </c>
      <c r="J32" s="28">
        <v>0.13</v>
      </c>
      <c r="K32" s="21">
        <v>37057</v>
      </c>
      <c r="L32" s="20">
        <v>4.6204379600000003</v>
      </c>
      <c r="M32" s="29">
        <v>6.9</v>
      </c>
      <c r="N32" s="28">
        <v>0.10249999999999999</v>
      </c>
      <c r="O32" s="21">
        <v>37746</v>
      </c>
      <c r="P32" s="28">
        <v>6.5078699999999996</v>
      </c>
      <c r="Q32" s="29">
        <v>7.3</v>
      </c>
      <c r="R32" s="28">
        <v>0.06</v>
      </c>
      <c r="S32" s="21">
        <v>38392</v>
      </c>
      <c r="T32" s="28">
        <v>8.2753899999999998</v>
      </c>
      <c r="U32" s="29">
        <v>6.02</v>
      </c>
      <c r="V32" s="28">
        <v>0.10249999999999999</v>
      </c>
      <c r="W32" s="21">
        <v>36651</v>
      </c>
      <c r="X32" s="28">
        <v>3.50848</v>
      </c>
      <c r="Y32" s="29">
        <v>7.51</v>
      </c>
      <c r="Z32" s="28">
        <v>0.08</v>
      </c>
      <c r="AA32" s="21">
        <v>39309</v>
      </c>
      <c r="AB32" s="28">
        <v>10.787129999999999</v>
      </c>
      <c r="AC32" s="29"/>
      <c r="AD32" s="28"/>
      <c r="AE32" s="28"/>
      <c r="AF32" s="28"/>
      <c r="AG32" s="29"/>
      <c r="AH32" s="28"/>
      <c r="AI32" s="28"/>
      <c r="AJ32" s="28"/>
      <c r="AK32" s="29"/>
      <c r="AL32" s="28"/>
      <c r="AM32" s="28"/>
      <c r="AN32" s="28"/>
      <c r="AO32" s="29"/>
      <c r="AP32" s="28"/>
      <c r="AQ32" s="28"/>
      <c r="AR32" s="28"/>
      <c r="AS32" s="29"/>
      <c r="AT32" s="28"/>
      <c r="AU32" s="28"/>
      <c r="AV32" s="28"/>
      <c r="AW32" s="29"/>
      <c r="AX32" s="28"/>
      <c r="AY32" s="28"/>
      <c r="AZ32" s="28"/>
      <c r="BA32" s="29"/>
      <c r="BB32" s="28"/>
      <c r="BC32" s="28"/>
      <c r="BD32" s="28"/>
      <c r="BE32" s="29"/>
      <c r="BF32" s="28"/>
      <c r="BG32" s="28"/>
      <c r="BH32" s="28"/>
      <c r="BI32" s="29"/>
      <c r="BJ32" s="28"/>
      <c r="BK32" s="28"/>
      <c r="BL32" s="28"/>
      <c r="BM32" s="29"/>
      <c r="BN32" s="28"/>
      <c r="BO32" s="28"/>
      <c r="BP32" s="28"/>
      <c r="BQ32" s="29"/>
      <c r="BR32" s="28"/>
      <c r="BS32" s="28"/>
      <c r="BT32" s="28"/>
      <c r="BU32" s="29"/>
      <c r="BV32" s="28"/>
      <c r="BW32" s="28"/>
      <c r="BX32" s="28"/>
      <c r="BY32" s="29"/>
      <c r="BZ32" s="28"/>
      <c r="CA32" s="28"/>
      <c r="CB32" s="28"/>
      <c r="CC32" s="29"/>
      <c r="CD32" s="28"/>
      <c r="CE32" s="28"/>
      <c r="CF32" s="28"/>
      <c r="CG32" s="29"/>
      <c r="CH32" s="28"/>
      <c r="CI32" s="28"/>
      <c r="CJ32" s="28"/>
      <c r="CK32" s="29"/>
      <c r="CL32" s="28"/>
      <c r="CM32" s="28"/>
      <c r="CN32" s="28"/>
      <c r="CO32" s="29"/>
      <c r="CP32" s="28"/>
      <c r="CQ32" s="28"/>
      <c r="CR32" s="28"/>
      <c r="CS32" s="29"/>
      <c r="CT32" s="28"/>
      <c r="CU32" s="28"/>
      <c r="CV32" s="28"/>
      <c r="CW32" s="29"/>
      <c r="CX32" s="28"/>
      <c r="CY32" s="28"/>
      <c r="CZ32" s="28"/>
      <c r="DA32" s="29"/>
      <c r="DB32" s="28"/>
      <c r="DC32" s="28"/>
      <c r="DD32" s="28"/>
      <c r="DE32" s="29"/>
      <c r="DF32" s="28"/>
      <c r="DG32" s="28"/>
      <c r="DH32" s="28"/>
      <c r="DI32" s="29"/>
      <c r="DJ32" s="28"/>
      <c r="DK32" s="28"/>
      <c r="DL32" s="28"/>
      <c r="DM32" s="29"/>
      <c r="DN32" s="28"/>
      <c r="DO32" s="28"/>
      <c r="DP32" s="28"/>
      <c r="DQ32" s="29"/>
      <c r="DR32" s="28"/>
      <c r="DS32" s="28"/>
      <c r="DT32" s="28"/>
      <c r="DU32" s="29"/>
      <c r="DV32" s="28"/>
      <c r="DW32" s="28"/>
      <c r="DX32" s="28"/>
      <c r="DY32" s="29"/>
      <c r="DZ32" s="28"/>
      <c r="EA32" s="28"/>
      <c r="EB32" s="28"/>
      <c r="EC32" s="29"/>
      <c r="ED32" s="28"/>
      <c r="EE32" s="28"/>
      <c r="EF32" s="28"/>
      <c r="EG32" s="29">
        <v>4.3099999999999996</v>
      </c>
      <c r="EH32" s="28">
        <v>0</v>
      </c>
      <c r="EI32" s="21">
        <v>38078</v>
      </c>
      <c r="EJ32" s="28">
        <v>7.4151499999999997</v>
      </c>
      <c r="EK32" s="29">
        <v>4.3600000000000003</v>
      </c>
      <c r="EL32" s="28">
        <v>0.04</v>
      </c>
      <c r="EM32" s="21">
        <v>39783</v>
      </c>
      <c r="EN32" s="28">
        <v>12.08296</v>
      </c>
      <c r="EO32" s="29">
        <v>4.37</v>
      </c>
      <c r="EP32" s="28">
        <v>0.04</v>
      </c>
      <c r="EQ32" s="21">
        <v>44166</v>
      </c>
      <c r="ER32" s="28">
        <v>24.082899999999999</v>
      </c>
      <c r="ES32" s="29"/>
      <c r="ET32" s="28"/>
      <c r="EU32" s="28"/>
      <c r="EV32" s="28"/>
      <c r="EW32" s="29"/>
      <c r="EX32" s="28"/>
      <c r="EY32" s="28"/>
      <c r="EZ32" s="28"/>
      <c r="FA32" s="29"/>
      <c r="FB32" s="28"/>
      <c r="FC32" s="28"/>
      <c r="FD32" s="28"/>
      <c r="FE32" s="29"/>
      <c r="FF32" s="28"/>
      <c r="FG32" s="28"/>
      <c r="FH32" s="28"/>
      <c r="FI32" s="30"/>
      <c r="FJ32" s="28"/>
      <c r="FK32" s="28"/>
      <c r="FL32" s="28"/>
      <c r="FM32" s="29"/>
      <c r="FN32" s="28"/>
      <c r="FO32" s="28"/>
      <c r="FP32" s="28"/>
      <c r="FQ32" s="29"/>
      <c r="FR32" s="28"/>
      <c r="FS32" s="28"/>
      <c r="FT32" s="28"/>
      <c r="FU32" s="29"/>
      <c r="FV32" s="28"/>
      <c r="FW32" s="28"/>
      <c r="FX32" s="28"/>
      <c r="FY32" s="29"/>
      <c r="FZ32" s="28"/>
      <c r="GA32" s="28"/>
      <c r="GB32" s="28"/>
      <c r="GC32" s="29"/>
      <c r="GD32" s="28"/>
      <c r="GE32" s="28"/>
      <c r="GF32" s="28"/>
      <c r="GG32" s="29"/>
      <c r="GH32" s="20"/>
      <c r="GI32" s="20"/>
      <c r="GJ32" s="20"/>
      <c r="GK32" s="24"/>
    </row>
    <row r="33" spans="1:193" x14ac:dyDescent="0.2">
      <c r="A33" s="20">
        <v>1996</v>
      </c>
      <c r="B33" s="20">
        <v>11</v>
      </c>
      <c r="C33" s="21">
        <v>35399</v>
      </c>
      <c r="D33" s="28">
        <v>4.25</v>
      </c>
      <c r="E33" s="29">
        <v>5.04</v>
      </c>
      <c r="F33" s="28">
        <v>0.11</v>
      </c>
      <c r="G33" s="21">
        <v>36181</v>
      </c>
      <c r="H33" s="20">
        <v>2.1409993200000002</v>
      </c>
      <c r="I33" s="29">
        <v>5.94</v>
      </c>
      <c r="J33" s="28">
        <v>0.13</v>
      </c>
      <c r="K33" s="21">
        <v>37057</v>
      </c>
      <c r="L33" s="20">
        <v>4.5383211699999997</v>
      </c>
      <c r="M33" s="29">
        <v>6.44</v>
      </c>
      <c r="N33" s="28">
        <v>0.10249999999999999</v>
      </c>
      <c r="O33" s="21">
        <v>37746</v>
      </c>
      <c r="P33" s="28">
        <v>6.4257400000000002</v>
      </c>
      <c r="Q33" s="29">
        <v>6.82</v>
      </c>
      <c r="R33" s="28">
        <v>0.06</v>
      </c>
      <c r="S33" s="21">
        <v>38392</v>
      </c>
      <c r="T33" s="28">
        <v>8.1932700000000001</v>
      </c>
      <c r="U33" s="29">
        <v>5.58</v>
      </c>
      <c r="V33" s="28">
        <v>0.10249999999999999</v>
      </c>
      <c r="W33" s="21">
        <v>36651</v>
      </c>
      <c r="X33" s="28">
        <v>3.42638</v>
      </c>
      <c r="Y33" s="29">
        <v>7.01</v>
      </c>
      <c r="Z33" s="28">
        <v>0.08</v>
      </c>
      <c r="AA33" s="21">
        <v>39309</v>
      </c>
      <c r="AB33" s="28">
        <v>10.705</v>
      </c>
      <c r="AC33" s="29">
        <v>6.98</v>
      </c>
      <c r="AD33" s="28">
        <v>6.5000000000000002E-2</v>
      </c>
      <c r="AE33" s="21">
        <v>39015</v>
      </c>
      <c r="AF33" s="28">
        <v>9.8994499999999999</v>
      </c>
      <c r="AG33" s="29"/>
      <c r="AH33" s="28"/>
      <c r="AI33" s="28"/>
      <c r="AJ33" s="28"/>
      <c r="AK33" s="29"/>
      <c r="AL33" s="28"/>
      <c r="AM33" s="28"/>
      <c r="AN33" s="28"/>
      <c r="AO33" s="29"/>
      <c r="AP33" s="28"/>
      <c r="AQ33" s="28"/>
      <c r="AR33" s="28"/>
      <c r="AS33" s="29"/>
      <c r="AT33" s="28"/>
      <c r="AU33" s="28"/>
      <c r="AV33" s="28"/>
      <c r="AW33" s="29"/>
      <c r="AX33" s="28"/>
      <c r="AY33" s="28"/>
      <c r="AZ33" s="28"/>
      <c r="BA33" s="29"/>
      <c r="BB33" s="28"/>
      <c r="BC33" s="28"/>
      <c r="BD33" s="28"/>
      <c r="BE33" s="29"/>
      <c r="BF33" s="28"/>
      <c r="BG33" s="28"/>
      <c r="BH33" s="28"/>
      <c r="BI33" s="29"/>
      <c r="BJ33" s="28"/>
      <c r="BK33" s="28"/>
      <c r="BL33" s="28"/>
      <c r="BM33" s="29"/>
      <c r="BN33" s="28"/>
      <c r="BO33" s="28"/>
      <c r="BP33" s="28"/>
      <c r="BQ33" s="29"/>
      <c r="BR33" s="28"/>
      <c r="BS33" s="28"/>
      <c r="BT33" s="28"/>
      <c r="BU33" s="29"/>
      <c r="BV33" s="28"/>
      <c r="BW33" s="28"/>
      <c r="BX33" s="28"/>
      <c r="BY33" s="29"/>
      <c r="BZ33" s="28"/>
      <c r="CA33" s="28"/>
      <c r="CB33" s="28"/>
      <c r="CC33" s="29"/>
      <c r="CD33" s="28"/>
      <c r="CE33" s="28"/>
      <c r="CF33" s="28"/>
      <c r="CG33" s="29"/>
      <c r="CH33" s="28"/>
      <c r="CI33" s="28"/>
      <c r="CJ33" s="28"/>
      <c r="CK33" s="29"/>
      <c r="CL33" s="28"/>
      <c r="CM33" s="28"/>
      <c r="CN33" s="28"/>
      <c r="CO33" s="29"/>
      <c r="CP33" s="28"/>
      <c r="CQ33" s="28"/>
      <c r="CR33" s="28"/>
      <c r="CS33" s="29"/>
      <c r="CT33" s="28"/>
      <c r="CU33" s="28"/>
      <c r="CV33" s="28"/>
      <c r="CW33" s="29"/>
      <c r="CX33" s="28"/>
      <c r="CY33" s="28"/>
      <c r="CZ33" s="28"/>
      <c r="DA33" s="29"/>
      <c r="DB33" s="28"/>
      <c r="DC33" s="28"/>
      <c r="DD33" s="28"/>
      <c r="DE33" s="29"/>
      <c r="DF33" s="28"/>
      <c r="DG33" s="28"/>
      <c r="DH33" s="28"/>
      <c r="DI33" s="29"/>
      <c r="DJ33" s="28"/>
      <c r="DK33" s="28"/>
      <c r="DL33" s="28"/>
      <c r="DM33" s="29"/>
      <c r="DN33" s="28"/>
      <c r="DO33" s="28"/>
      <c r="DP33" s="28"/>
      <c r="DQ33" s="29"/>
      <c r="DR33" s="28"/>
      <c r="DS33" s="28"/>
      <c r="DT33" s="28"/>
      <c r="DU33" s="29"/>
      <c r="DV33" s="28"/>
      <c r="DW33" s="28"/>
      <c r="DX33" s="28"/>
      <c r="DY33" s="29"/>
      <c r="DZ33" s="28"/>
      <c r="EA33" s="28"/>
      <c r="EB33" s="28"/>
      <c r="EC33" s="29"/>
      <c r="ED33" s="28"/>
      <c r="EE33" s="28"/>
      <c r="EF33" s="28"/>
      <c r="EG33" s="29">
        <v>4.16</v>
      </c>
      <c r="EH33" s="28">
        <v>0</v>
      </c>
      <c r="EI33" s="21">
        <v>38078</v>
      </c>
      <c r="EJ33" s="28">
        <v>7.3330299999999999</v>
      </c>
      <c r="EK33" s="29">
        <v>4.18</v>
      </c>
      <c r="EL33" s="28">
        <v>0.04</v>
      </c>
      <c r="EM33" s="21">
        <v>39783</v>
      </c>
      <c r="EN33" s="28">
        <v>12.00084</v>
      </c>
      <c r="EO33" s="29">
        <v>4.21</v>
      </c>
      <c r="EP33" s="28">
        <v>0.04</v>
      </c>
      <c r="EQ33" s="21">
        <v>44166</v>
      </c>
      <c r="ER33" s="28">
        <v>24.000769999999999</v>
      </c>
      <c r="ES33" s="29"/>
      <c r="ET33" s="28"/>
      <c r="EU33" s="28"/>
      <c r="EV33" s="28"/>
      <c r="EW33" s="29"/>
      <c r="EX33" s="28"/>
      <c r="EY33" s="28"/>
      <c r="EZ33" s="28"/>
      <c r="FA33" s="29"/>
      <c r="FB33" s="28"/>
      <c r="FC33" s="28"/>
      <c r="FD33" s="28"/>
      <c r="FE33" s="29"/>
      <c r="FF33" s="28"/>
      <c r="FG33" s="28"/>
      <c r="FH33" s="28"/>
      <c r="FI33" s="30"/>
      <c r="FJ33" s="28"/>
      <c r="FK33" s="28"/>
      <c r="FL33" s="28"/>
      <c r="FM33" s="29"/>
      <c r="FN33" s="28"/>
      <c r="FO33" s="28"/>
      <c r="FP33" s="28"/>
      <c r="FQ33" s="29"/>
      <c r="FR33" s="28"/>
      <c r="FS33" s="28"/>
      <c r="FT33" s="28"/>
      <c r="FU33" s="29"/>
      <c r="FV33" s="28"/>
      <c r="FW33" s="28"/>
      <c r="FX33" s="28"/>
      <c r="FY33" s="29"/>
      <c r="FZ33" s="28"/>
      <c r="GA33" s="28"/>
      <c r="GB33" s="28"/>
      <c r="GC33" s="29"/>
      <c r="GD33" s="28"/>
      <c r="GE33" s="28"/>
      <c r="GF33" s="28"/>
      <c r="GG33" s="29"/>
      <c r="GH33" s="20"/>
      <c r="GI33" s="20"/>
      <c r="GJ33" s="20"/>
      <c r="GK33" s="24"/>
    </row>
    <row r="34" spans="1:193" x14ac:dyDescent="0.2">
      <c r="A34" s="20">
        <v>1996</v>
      </c>
      <c r="B34" s="20">
        <v>12</v>
      </c>
      <c r="C34" s="21">
        <v>35430</v>
      </c>
      <c r="D34" s="28">
        <v>3.75</v>
      </c>
      <c r="E34" s="29">
        <v>4.55</v>
      </c>
      <c r="F34" s="28">
        <v>0.11</v>
      </c>
      <c r="G34" s="21">
        <v>36181</v>
      </c>
      <c r="H34" s="20">
        <v>2.0561259399999998</v>
      </c>
      <c r="I34" s="29">
        <v>5.51</v>
      </c>
      <c r="J34" s="28">
        <v>0.13</v>
      </c>
      <c r="K34" s="21">
        <v>37057</v>
      </c>
      <c r="L34" s="20">
        <v>4.4534671499999998</v>
      </c>
      <c r="M34" s="29">
        <v>6.05</v>
      </c>
      <c r="N34" s="28">
        <v>0.10249999999999999</v>
      </c>
      <c r="O34" s="21">
        <v>37746</v>
      </c>
      <c r="P34" s="28">
        <v>6.3408600000000002</v>
      </c>
      <c r="Q34" s="29">
        <v>6.5</v>
      </c>
      <c r="R34" s="28">
        <v>0.06</v>
      </c>
      <c r="S34" s="21">
        <v>38392</v>
      </c>
      <c r="T34" s="28">
        <v>8.1083999999999996</v>
      </c>
      <c r="U34" s="29">
        <v>5.0999999999999996</v>
      </c>
      <c r="V34" s="28">
        <v>0.10249999999999999</v>
      </c>
      <c r="W34" s="21">
        <v>36651</v>
      </c>
      <c r="X34" s="28">
        <v>3.3415400000000002</v>
      </c>
      <c r="Y34" s="29">
        <v>6.75</v>
      </c>
      <c r="Z34" s="28">
        <v>0.08</v>
      </c>
      <c r="AA34" s="21">
        <v>39309</v>
      </c>
      <c r="AB34" s="28">
        <v>10.62012</v>
      </c>
      <c r="AC34" s="29">
        <v>6.71</v>
      </c>
      <c r="AD34" s="28">
        <v>6.5000000000000002E-2</v>
      </c>
      <c r="AE34" s="21">
        <v>39015</v>
      </c>
      <c r="AF34" s="28">
        <v>9.8145799999999994</v>
      </c>
      <c r="AG34" s="29"/>
      <c r="AH34" s="28"/>
      <c r="AI34" s="28"/>
      <c r="AJ34" s="28"/>
      <c r="AK34" s="29"/>
      <c r="AL34" s="28"/>
      <c r="AM34" s="28"/>
      <c r="AN34" s="28"/>
      <c r="AO34" s="29"/>
      <c r="AP34" s="28"/>
      <c r="AQ34" s="28"/>
      <c r="AR34" s="28"/>
      <c r="AS34" s="29"/>
      <c r="AT34" s="28"/>
      <c r="AU34" s="28"/>
      <c r="AV34" s="28"/>
      <c r="AW34" s="29"/>
      <c r="AX34" s="28"/>
      <c r="AY34" s="28"/>
      <c r="AZ34" s="28"/>
      <c r="BA34" s="29"/>
      <c r="BB34" s="28"/>
      <c r="BC34" s="28"/>
      <c r="BD34" s="28"/>
      <c r="BE34" s="29"/>
      <c r="BF34" s="28"/>
      <c r="BG34" s="28"/>
      <c r="BH34" s="28"/>
      <c r="BI34" s="29"/>
      <c r="BJ34" s="28"/>
      <c r="BK34" s="28"/>
      <c r="BL34" s="28"/>
      <c r="BM34" s="29"/>
      <c r="BN34" s="28"/>
      <c r="BO34" s="28"/>
      <c r="BP34" s="28"/>
      <c r="BQ34" s="29"/>
      <c r="BR34" s="28"/>
      <c r="BS34" s="28"/>
      <c r="BT34" s="28"/>
      <c r="BU34" s="29"/>
      <c r="BV34" s="28"/>
      <c r="BW34" s="28"/>
      <c r="BX34" s="28"/>
      <c r="BY34" s="29"/>
      <c r="BZ34" s="28"/>
      <c r="CA34" s="28"/>
      <c r="CB34" s="28"/>
      <c r="CC34" s="29"/>
      <c r="CD34" s="28"/>
      <c r="CE34" s="28"/>
      <c r="CF34" s="28"/>
      <c r="CG34" s="29"/>
      <c r="CH34" s="28"/>
      <c r="CI34" s="28"/>
      <c r="CJ34" s="28"/>
      <c r="CK34" s="29"/>
      <c r="CL34" s="28"/>
      <c r="CM34" s="28"/>
      <c r="CN34" s="28"/>
      <c r="CO34" s="29"/>
      <c r="CP34" s="28"/>
      <c r="CQ34" s="28"/>
      <c r="CR34" s="28"/>
      <c r="CS34" s="29"/>
      <c r="CT34" s="28"/>
      <c r="CU34" s="28"/>
      <c r="CV34" s="28"/>
      <c r="CW34" s="29"/>
      <c r="CX34" s="28"/>
      <c r="CY34" s="28"/>
      <c r="CZ34" s="28"/>
      <c r="DA34" s="29"/>
      <c r="DB34" s="28"/>
      <c r="DC34" s="28"/>
      <c r="DD34" s="28"/>
      <c r="DE34" s="29"/>
      <c r="DF34" s="28"/>
      <c r="DG34" s="28"/>
      <c r="DH34" s="28"/>
      <c r="DI34" s="29"/>
      <c r="DJ34" s="28"/>
      <c r="DK34" s="28"/>
      <c r="DL34" s="28"/>
      <c r="DM34" s="29"/>
      <c r="DN34" s="28"/>
      <c r="DO34" s="28"/>
      <c r="DP34" s="28"/>
      <c r="DQ34" s="29"/>
      <c r="DR34" s="28"/>
      <c r="DS34" s="28"/>
      <c r="DT34" s="28"/>
      <c r="DU34" s="29"/>
      <c r="DV34" s="28"/>
      <c r="DW34" s="28"/>
      <c r="DX34" s="28"/>
      <c r="DY34" s="29"/>
      <c r="DZ34" s="28"/>
      <c r="EA34" s="28"/>
      <c r="EB34" s="28"/>
      <c r="EC34" s="29"/>
      <c r="ED34" s="28"/>
      <c r="EE34" s="28"/>
      <c r="EF34" s="28"/>
      <c r="EG34" s="29">
        <v>4.05</v>
      </c>
      <c r="EH34" s="28">
        <v>0</v>
      </c>
      <c r="EI34" s="21">
        <v>38078</v>
      </c>
      <c r="EJ34" s="28">
        <v>7.2481799999999996</v>
      </c>
      <c r="EK34" s="29">
        <v>4.07</v>
      </c>
      <c r="EL34" s="28">
        <v>0.04</v>
      </c>
      <c r="EM34" s="21">
        <v>39783</v>
      </c>
      <c r="EN34" s="28">
        <v>11.915979999999999</v>
      </c>
      <c r="EO34" s="29">
        <v>4.08</v>
      </c>
      <c r="EP34" s="28">
        <v>0.04</v>
      </c>
      <c r="EQ34" s="21">
        <v>44166</v>
      </c>
      <c r="ER34" s="28">
        <v>23.915900000000001</v>
      </c>
      <c r="ES34" s="29"/>
      <c r="ET34" s="28"/>
      <c r="EU34" s="28"/>
      <c r="EV34" s="28"/>
      <c r="EW34" s="29"/>
      <c r="EX34" s="28"/>
      <c r="EY34" s="28"/>
      <c r="EZ34" s="28"/>
      <c r="FA34" s="29"/>
      <c r="FB34" s="28"/>
      <c r="FC34" s="28"/>
      <c r="FD34" s="28"/>
      <c r="FE34" s="29"/>
      <c r="FF34" s="28"/>
      <c r="FG34" s="28"/>
      <c r="FH34" s="28"/>
      <c r="FI34" s="30"/>
      <c r="FJ34" s="28"/>
      <c r="FK34" s="28"/>
      <c r="FL34" s="28"/>
      <c r="FM34" s="29"/>
      <c r="FN34" s="28"/>
      <c r="FO34" s="28"/>
      <c r="FP34" s="28"/>
      <c r="FQ34" s="29"/>
      <c r="FR34" s="28"/>
      <c r="FS34" s="28"/>
      <c r="FT34" s="28"/>
      <c r="FU34" s="29"/>
      <c r="FV34" s="28"/>
      <c r="FW34" s="28"/>
      <c r="FX34" s="28"/>
      <c r="FY34" s="29"/>
      <c r="FZ34" s="28"/>
      <c r="GA34" s="28"/>
      <c r="GB34" s="28"/>
      <c r="GC34" s="29"/>
      <c r="GD34" s="28"/>
      <c r="GE34" s="28"/>
      <c r="GF34" s="28"/>
      <c r="GG34" s="29"/>
      <c r="GH34" s="20"/>
      <c r="GI34" s="20"/>
      <c r="GJ34" s="20"/>
      <c r="GK34" s="24"/>
    </row>
    <row r="35" spans="1:193" x14ac:dyDescent="0.2">
      <c r="A35" s="20">
        <v>1997</v>
      </c>
      <c r="B35" s="20">
        <v>1</v>
      </c>
      <c r="C35" s="21">
        <v>35461</v>
      </c>
      <c r="D35" s="28">
        <v>3.75</v>
      </c>
      <c r="E35" s="29">
        <v>4.6100000000000003</v>
      </c>
      <c r="F35" s="28">
        <v>0.11</v>
      </c>
      <c r="G35" s="21">
        <v>36181</v>
      </c>
      <c r="H35" s="20">
        <v>1.9726027399999999</v>
      </c>
      <c r="I35" s="29">
        <v>5.59</v>
      </c>
      <c r="J35" s="28">
        <v>0.13</v>
      </c>
      <c r="K35" s="21">
        <v>37057</v>
      </c>
      <c r="L35" s="20">
        <v>4.3702081100000001</v>
      </c>
      <c r="M35" s="29">
        <v>6.16</v>
      </c>
      <c r="N35" s="28">
        <v>0.10249999999999999</v>
      </c>
      <c r="O35" s="21">
        <v>37746</v>
      </c>
      <c r="P35" s="28">
        <v>6.2578199999999997</v>
      </c>
      <c r="Q35" s="29">
        <v>6.6</v>
      </c>
      <c r="R35" s="28">
        <v>0.06</v>
      </c>
      <c r="S35" s="21">
        <v>38392</v>
      </c>
      <c r="T35" s="28">
        <v>8.0252499999999998</v>
      </c>
      <c r="U35" s="29">
        <v>5.17</v>
      </c>
      <c r="V35" s="28">
        <v>0.10249999999999999</v>
      </c>
      <c r="W35" s="21">
        <v>36651</v>
      </c>
      <c r="X35" s="28">
        <v>3.2580399999999998</v>
      </c>
      <c r="Y35" s="29">
        <v>6.88</v>
      </c>
      <c r="Z35" s="28">
        <v>0.08</v>
      </c>
      <c r="AA35" s="21">
        <v>39309</v>
      </c>
      <c r="AB35" s="28">
        <v>10.53722</v>
      </c>
      <c r="AC35" s="29">
        <v>6.82</v>
      </c>
      <c r="AD35" s="28">
        <v>6.5000000000000002E-2</v>
      </c>
      <c r="AE35" s="21">
        <v>39015</v>
      </c>
      <c r="AF35" s="28">
        <v>9.7316500000000001</v>
      </c>
      <c r="AG35" s="29"/>
      <c r="AH35" s="28"/>
      <c r="AI35" s="28"/>
      <c r="AJ35" s="28"/>
      <c r="AK35" s="29"/>
      <c r="AL35" s="28"/>
      <c r="AM35" s="28"/>
      <c r="AN35" s="28"/>
      <c r="AO35" s="29"/>
      <c r="AP35" s="28"/>
      <c r="AQ35" s="28"/>
      <c r="AR35" s="28"/>
      <c r="AS35" s="29"/>
      <c r="AT35" s="28"/>
      <c r="AU35" s="28"/>
      <c r="AV35" s="28"/>
      <c r="AW35" s="29"/>
      <c r="AX35" s="28"/>
      <c r="AY35" s="28"/>
      <c r="AZ35" s="28"/>
      <c r="BA35" s="29"/>
      <c r="BB35" s="28"/>
      <c r="BC35" s="28"/>
      <c r="BD35" s="28"/>
      <c r="BE35" s="29"/>
      <c r="BF35" s="28"/>
      <c r="BG35" s="28"/>
      <c r="BH35" s="28"/>
      <c r="BI35" s="29"/>
      <c r="BJ35" s="28"/>
      <c r="BK35" s="28"/>
      <c r="BL35" s="28"/>
      <c r="BM35" s="29"/>
      <c r="BN35" s="28"/>
      <c r="BO35" s="28"/>
      <c r="BP35" s="28"/>
      <c r="BQ35" s="29"/>
      <c r="BR35" s="28"/>
      <c r="BS35" s="28"/>
      <c r="BT35" s="28"/>
      <c r="BU35" s="29"/>
      <c r="BV35" s="28"/>
      <c r="BW35" s="28"/>
      <c r="BX35" s="28"/>
      <c r="BY35" s="29"/>
      <c r="BZ35" s="28"/>
      <c r="CA35" s="28"/>
      <c r="CB35" s="28"/>
      <c r="CC35" s="29"/>
      <c r="CD35" s="28"/>
      <c r="CE35" s="28"/>
      <c r="CF35" s="28"/>
      <c r="CG35" s="29"/>
      <c r="CH35" s="28"/>
      <c r="CI35" s="28"/>
      <c r="CJ35" s="28"/>
      <c r="CK35" s="29"/>
      <c r="CL35" s="28"/>
      <c r="CM35" s="28"/>
      <c r="CN35" s="28"/>
      <c r="CO35" s="29"/>
      <c r="CP35" s="28"/>
      <c r="CQ35" s="28"/>
      <c r="CR35" s="28"/>
      <c r="CS35" s="29"/>
      <c r="CT35" s="28"/>
      <c r="CU35" s="28"/>
      <c r="CV35" s="28"/>
      <c r="CW35" s="29"/>
      <c r="CX35" s="28"/>
      <c r="CY35" s="28"/>
      <c r="CZ35" s="28"/>
      <c r="DA35" s="29"/>
      <c r="DB35" s="28"/>
      <c r="DC35" s="28"/>
      <c r="DD35" s="28"/>
      <c r="DE35" s="29"/>
      <c r="DF35" s="28"/>
      <c r="DG35" s="28"/>
      <c r="DH35" s="28"/>
      <c r="DI35" s="29"/>
      <c r="DJ35" s="28"/>
      <c r="DK35" s="28"/>
      <c r="DL35" s="28"/>
      <c r="DM35" s="29"/>
      <c r="DN35" s="28"/>
      <c r="DO35" s="28"/>
      <c r="DP35" s="28"/>
      <c r="DQ35" s="29"/>
      <c r="DR35" s="28"/>
      <c r="DS35" s="28"/>
      <c r="DT35" s="28"/>
      <c r="DU35" s="29"/>
      <c r="DV35" s="28"/>
      <c r="DW35" s="28"/>
      <c r="DX35" s="28"/>
      <c r="DY35" s="29"/>
      <c r="DZ35" s="28"/>
      <c r="EA35" s="28"/>
      <c r="EB35" s="28"/>
      <c r="EC35" s="29"/>
      <c r="ED35" s="28"/>
      <c r="EE35" s="28"/>
      <c r="EF35" s="28"/>
      <c r="EG35" s="29">
        <v>3.97</v>
      </c>
      <c r="EH35" s="28">
        <v>0</v>
      </c>
      <c r="EI35" s="21">
        <v>38078</v>
      </c>
      <c r="EJ35" s="28">
        <v>7.1649599999999998</v>
      </c>
      <c r="EK35" s="29">
        <v>4.0599999999999996</v>
      </c>
      <c r="EL35" s="28">
        <v>0.04</v>
      </c>
      <c r="EM35" s="21">
        <v>39783</v>
      </c>
      <c r="EN35" s="28">
        <v>11.832990000000001</v>
      </c>
      <c r="EO35" s="29">
        <v>4.07</v>
      </c>
      <c r="EP35" s="28">
        <v>0.04</v>
      </c>
      <c r="EQ35" s="21">
        <v>44166</v>
      </c>
      <c r="ER35" s="28">
        <v>23.832989999999999</v>
      </c>
      <c r="ES35" s="29"/>
      <c r="ET35" s="28"/>
      <c r="EU35" s="28"/>
      <c r="EV35" s="28"/>
      <c r="EW35" s="29"/>
      <c r="EX35" s="28"/>
      <c r="EY35" s="28"/>
      <c r="EZ35" s="28"/>
      <c r="FA35" s="29"/>
      <c r="FB35" s="28"/>
      <c r="FC35" s="28"/>
      <c r="FD35" s="28"/>
      <c r="FE35" s="29"/>
      <c r="FF35" s="28"/>
      <c r="FG35" s="28"/>
      <c r="FH35" s="28"/>
      <c r="FI35" s="30"/>
      <c r="FJ35" s="28"/>
      <c r="FK35" s="28"/>
      <c r="FL35" s="28"/>
      <c r="FM35" s="29"/>
      <c r="FN35" s="28"/>
      <c r="FO35" s="28"/>
      <c r="FP35" s="28"/>
      <c r="FQ35" s="29"/>
      <c r="FR35" s="28"/>
      <c r="FS35" s="28"/>
      <c r="FT35" s="28"/>
      <c r="FU35" s="29"/>
      <c r="FV35" s="28"/>
      <c r="FW35" s="28"/>
      <c r="FX35" s="28"/>
      <c r="FY35" s="29"/>
      <c r="FZ35" s="28"/>
      <c r="GA35" s="28"/>
      <c r="GB35" s="28"/>
      <c r="GC35" s="29"/>
      <c r="GD35" s="28"/>
      <c r="GE35" s="28"/>
      <c r="GF35" s="28"/>
      <c r="GG35" s="29"/>
      <c r="GH35" s="20"/>
      <c r="GI35" s="20"/>
      <c r="GJ35" s="20"/>
      <c r="GK35" s="24"/>
    </row>
    <row r="36" spans="1:193" x14ac:dyDescent="0.2">
      <c r="A36" s="20">
        <v>1997</v>
      </c>
      <c r="B36" s="20">
        <v>2</v>
      </c>
      <c r="C36" s="21">
        <v>35489</v>
      </c>
      <c r="D36" s="28">
        <v>3.75</v>
      </c>
      <c r="E36" s="29">
        <v>4.57</v>
      </c>
      <c r="F36" s="28">
        <v>0.11</v>
      </c>
      <c r="G36" s="21">
        <v>36181</v>
      </c>
      <c r="H36" s="20">
        <v>1.89589041</v>
      </c>
      <c r="I36" s="29">
        <v>5.47</v>
      </c>
      <c r="J36" s="28">
        <v>0.13</v>
      </c>
      <c r="K36" s="21">
        <v>37057</v>
      </c>
      <c r="L36" s="20">
        <v>4.2935377900000002</v>
      </c>
      <c r="M36" s="29">
        <v>6.02</v>
      </c>
      <c r="N36" s="28">
        <v>0.10249999999999999</v>
      </c>
      <c r="O36" s="21">
        <v>37746</v>
      </c>
      <c r="P36" s="28">
        <v>6.1811400000000001</v>
      </c>
      <c r="Q36" s="29">
        <v>6.49</v>
      </c>
      <c r="R36" s="28">
        <v>0.06</v>
      </c>
      <c r="S36" s="21">
        <v>38392</v>
      </c>
      <c r="T36" s="28">
        <v>7.9485900000000003</v>
      </c>
      <c r="U36" s="29">
        <v>5.07</v>
      </c>
      <c r="V36" s="28">
        <v>0.10249999999999999</v>
      </c>
      <c r="W36" s="21">
        <v>36651</v>
      </c>
      <c r="X36" s="28">
        <v>3.1813799999999999</v>
      </c>
      <c r="Y36" s="29">
        <v>6.79</v>
      </c>
      <c r="Z36" s="28">
        <v>0.08</v>
      </c>
      <c r="AA36" s="21">
        <v>39309</v>
      </c>
      <c r="AB36" s="28">
        <v>10.46054</v>
      </c>
      <c r="AC36" s="29">
        <v>6.74</v>
      </c>
      <c r="AD36" s="28">
        <v>6.5000000000000002E-2</v>
      </c>
      <c r="AE36" s="21">
        <v>39015</v>
      </c>
      <c r="AF36" s="28">
        <v>9.6549800000000001</v>
      </c>
      <c r="AG36" s="29">
        <v>5.8</v>
      </c>
      <c r="AH36" s="28">
        <v>5.5E-2</v>
      </c>
      <c r="AI36" s="21">
        <v>37358</v>
      </c>
      <c r="AJ36" s="28">
        <v>5.1182100000000004</v>
      </c>
      <c r="AK36" s="29"/>
      <c r="AL36" s="28"/>
      <c r="AM36" s="28"/>
      <c r="AN36" s="28"/>
      <c r="AO36" s="29"/>
      <c r="AP36" s="28"/>
      <c r="AQ36" s="28"/>
      <c r="AR36" s="28"/>
      <c r="AS36" s="29"/>
      <c r="AT36" s="28"/>
      <c r="AU36" s="28"/>
      <c r="AV36" s="28"/>
      <c r="AW36" s="29"/>
      <c r="AX36" s="28"/>
      <c r="AY36" s="28"/>
      <c r="AZ36" s="28"/>
      <c r="BA36" s="29"/>
      <c r="BB36" s="28"/>
      <c r="BC36" s="28"/>
      <c r="BD36" s="28"/>
      <c r="BE36" s="29"/>
      <c r="BF36" s="28"/>
      <c r="BG36" s="28"/>
      <c r="BH36" s="28"/>
      <c r="BI36" s="29"/>
      <c r="BJ36" s="28"/>
      <c r="BK36" s="28"/>
      <c r="BL36" s="28"/>
      <c r="BM36" s="29"/>
      <c r="BN36" s="28"/>
      <c r="BO36" s="28"/>
      <c r="BP36" s="28"/>
      <c r="BQ36" s="29"/>
      <c r="BR36" s="28"/>
      <c r="BS36" s="28"/>
      <c r="BT36" s="28"/>
      <c r="BU36" s="29"/>
      <c r="BV36" s="28"/>
      <c r="BW36" s="28"/>
      <c r="BX36" s="28"/>
      <c r="BY36" s="29"/>
      <c r="BZ36" s="28"/>
      <c r="CA36" s="28"/>
      <c r="CB36" s="28"/>
      <c r="CC36" s="29"/>
      <c r="CD36" s="28"/>
      <c r="CE36" s="28"/>
      <c r="CF36" s="28"/>
      <c r="CG36" s="29"/>
      <c r="CH36" s="28"/>
      <c r="CI36" s="28"/>
      <c r="CJ36" s="28"/>
      <c r="CK36" s="29"/>
      <c r="CL36" s="28"/>
      <c r="CM36" s="28"/>
      <c r="CN36" s="28"/>
      <c r="CO36" s="29"/>
      <c r="CP36" s="28"/>
      <c r="CQ36" s="28"/>
      <c r="CR36" s="28"/>
      <c r="CS36" s="29"/>
      <c r="CT36" s="28"/>
      <c r="CU36" s="28"/>
      <c r="CV36" s="28"/>
      <c r="CW36" s="29"/>
      <c r="CX36" s="28"/>
      <c r="CY36" s="28"/>
      <c r="CZ36" s="28"/>
      <c r="DA36" s="29"/>
      <c r="DB36" s="28"/>
      <c r="DC36" s="28"/>
      <c r="DD36" s="28"/>
      <c r="DE36" s="29"/>
      <c r="DF36" s="28"/>
      <c r="DG36" s="28"/>
      <c r="DH36" s="28"/>
      <c r="DI36" s="29"/>
      <c r="DJ36" s="28"/>
      <c r="DK36" s="28"/>
      <c r="DL36" s="28"/>
      <c r="DM36" s="29"/>
      <c r="DN36" s="28"/>
      <c r="DO36" s="28"/>
      <c r="DP36" s="28"/>
      <c r="DQ36" s="29"/>
      <c r="DR36" s="28"/>
      <c r="DS36" s="28"/>
      <c r="DT36" s="28"/>
      <c r="DU36" s="29"/>
      <c r="DV36" s="28"/>
      <c r="DW36" s="28"/>
      <c r="DX36" s="28"/>
      <c r="DY36" s="29"/>
      <c r="DZ36" s="28"/>
      <c r="EA36" s="28"/>
      <c r="EB36" s="28"/>
      <c r="EC36" s="29"/>
      <c r="ED36" s="28"/>
      <c r="EE36" s="28"/>
      <c r="EF36" s="28"/>
      <c r="EG36" s="29">
        <v>3.95</v>
      </c>
      <c r="EH36" s="28">
        <v>0</v>
      </c>
      <c r="EI36" s="21">
        <v>38078</v>
      </c>
      <c r="EJ36" s="28">
        <v>7.0883000000000003</v>
      </c>
      <c r="EK36" s="29">
        <v>4.05</v>
      </c>
      <c r="EL36" s="28">
        <v>0.04</v>
      </c>
      <c r="EM36" s="21">
        <v>39783</v>
      </c>
      <c r="EN36" s="28">
        <v>11.75633</v>
      </c>
      <c r="EO36" s="29">
        <v>4.08</v>
      </c>
      <c r="EP36" s="28">
        <v>0.04</v>
      </c>
      <c r="EQ36" s="21">
        <v>44166</v>
      </c>
      <c r="ER36" s="28">
        <v>23.756329999999998</v>
      </c>
      <c r="ES36" s="29"/>
      <c r="ET36" s="28"/>
      <c r="EU36" s="28"/>
      <c r="EV36" s="28"/>
      <c r="EW36" s="29"/>
      <c r="EX36" s="28"/>
      <c r="EY36" s="28"/>
      <c r="EZ36" s="28"/>
      <c r="FA36" s="29"/>
      <c r="FB36" s="28"/>
      <c r="FC36" s="28"/>
      <c r="FD36" s="28"/>
      <c r="FE36" s="29"/>
      <c r="FF36" s="28"/>
      <c r="FG36" s="28"/>
      <c r="FH36" s="28"/>
      <c r="FI36" s="30"/>
      <c r="FJ36" s="28"/>
      <c r="FK36" s="28"/>
      <c r="FL36" s="28"/>
      <c r="FM36" s="29"/>
      <c r="FN36" s="28"/>
      <c r="FO36" s="28"/>
      <c r="FP36" s="28"/>
      <c r="FQ36" s="29"/>
      <c r="FR36" s="28"/>
      <c r="FS36" s="28"/>
      <c r="FT36" s="28"/>
      <c r="FU36" s="29"/>
      <c r="FV36" s="28"/>
      <c r="FW36" s="28"/>
      <c r="FX36" s="28"/>
      <c r="FY36" s="29"/>
      <c r="FZ36" s="28"/>
      <c r="GA36" s="28"/>
      <c r="GB36" s="28"/>
      <c r="GC36" s="29"/>
      <c r="GD36" s="28"/>
      <c r="GE36" s="28"/>
      <c r="GF36" s="28"/>
      <c r="GG36" s="29"/>
      <c r="GH36" s="20"/>
      <c r="GI36" s="20"/>
      <c r="GJ36" s="20"/>
      <c r="GK36" s="24"/>
    </row>
    <row r="37" spans="1:193" x14ac:dyDescent="0.2">
      <c r="A37" s="20">
        <v>1997</v>
      </c>
      <c r="B37" s="20">
        <v>3</v>
      </c>
      <c r="C37" s="21">
        <v>35520</v>
      </c>
      <c r="D37" s="28">
        <v>3.75</v>
      </c>
      <c r="E37" s="29">
        <v>4.84</v>
      </c>
      <c r="F37" s="28">
        <v>0.11</v>
      </c>
      <c r="G37" s="21">
        <v>36181</v>
      </c>
      <c r="H37" s="20">
        <v>1.8109588999999999</v>
      </c>
      <c r="I37" s="29">
        <v>5.91</v>
      </c>
      <c r="J37" s="28">
        <v>0.13</v>
      </c>
      <c r="K37" s="21">
        <v>37057</v>
      </c>
      <c r="L37" s="20">
        <v>4.2086527900000004</v>
      </c>
      <c r="M37" s="29">
        <v>6.52</v>
      </c>
      <c r="N37" s="28">
        <v>0.10249999999999999</v>
      </c>
      <c r="O37" s="21">
        <v>37746</v>
      </c>
      <c r="P37" s="28">
        <v>6.0962399999999999</v>
      </c>
      <c r="Q37" s="29">
        <v>7</v>
      </c>
      <c r="R37" s="28">
        <v>0.06</v>
      </c>
      <c r="S37" s="21">
        <v>38392</v>
      </c>
      <c r="T37" s="28">
        <v>7.8637100000000002</v>
      </c>
      <c r="U37" s="29">
        <v>5.44</v>
      </c>
      <c r="V37" s="28">
        <v>0.10249999999999999</v>
      </c>
      <c r="W37" s="21">
        <v>36651</v>
      </c>
      <c r="X37" s="28">
        <v>3.0965099999999999</v>
      </c>
      <c r="Y37" s="29">
        <v>7.27</v>
      </c>
      <c r="Z37" s="28">
        <v>0.08</v>
      </c>
      <c r="AA37" s="21">
        <v>39309</v>
      </c>
      <c r="AB37" s="28">
        <v>10.37565</v>
      </c>
      <c r="AC37" s="29">
        <v>7.23</v>
      </c>
      <c r="AD37" s="28">
        <v>6.5000000000000002E-2</v>
      </c>
      <c r="AE37" s="21">
        <v>39015</v>
      </c>
      <c r="AF37" s="28">
        <v>9.5701000000000001</v>
      </c>
      <c r="AG37" s="29">
        <v>6.29</v>
      </c>
      <c r="AH37" s="28">
        <v>5.5E-2</v>
      </c>
      <c r="AI37" s="21">
        <v>37358</v>
      </c>
      <c r="AJ37" s="28">
        <v>5.0333199999999998</v>
      </c>
      <c r="AK37" s="29"/>
      <c r="AL37" s="28"/>
      <c r="AM37" s="28"/>
      <c r="AN37" s="28"/>
      <c r="AO37" s="29"/>
      <c r="AP37" s="28"/>
      <c r="AQ37" s="28"/>
      <c r="AR37" s="28"/>
      <c r="AS37" s="29"/>
      <c r="AT37" s="28"/>
      <c r="AU37" s="28"/>
      <c r="AV37" s="28"/>
      <c r="AW37" s="29"/>
      <c r="AX37" s="28"/>
      <c r="AY37" s="28"/>
      <c r="AZ37" s="28"/>
      <c r="BA37" s="29"/>
      <c r="BB37" s="28"/>
      <c r="BC37" s="28"/>
      <c r="BD37" s="28"/>
      <c r="BE37" s="29"/>
      <c r="BF37" s="28"/>
      <c r="BG37" s="28"/>
      <c r="BH37" s="28"/>
      <c r="BI37" s="29"/>
      <c r="BJ37" s="28"/>
      <c r="BK37" s="28"/>
      <c r="BL37" s="28"/>
      <c r="BM37" s="29"/>
      <c r="BN37" s="28"/>
      <c r="BO37" s="28"/>
      <c r="BP37" s="28"/>
      <c r="BQ37" s="29"/>
      <c r="BR37" s="28"/>
      <c r="BS37" s="28"/>
      <c r="BT37" s="28"/>
      <c r="BU37" s="29"/>
      <c r="BV37" s="28"/>
      <c r="BW37" s="28"/>
      <c r="BX37" s="28"/>
      <c r="BY37" s="29"/>
      <c r="BZ37" s="28"/>
      <c r="CA37" s="28"/>
      <c r="CB37" s="28"/>
      <c r="CC37" s="29"/>
      <c r="CD37" s="28"/>
      <c r="CE37" s="28"/>
      <c r="CF37" s="28"/>
      <c r="CG37" s="29"/>
      <c r="CH37" s="28"/>
      <c r="CI37" s="28"/>
      <c r="CJ37" s="28"/>
      <c r="CK37" s="29"/>
      <c r="CL37" s="28"/>
      <c r="CM37" s="28"/>
      <c r="CN37" s="28"/>
      <c r="CO37" s="29"/>
      <c r="CP37" s="28"/>
      <c r="CQ37" s="28"/>
      <c r="CR37" s="28"/>
      <c r="CS37" s="29"/>
      <c r="CT37" s="28"/>
      <c r="CU37" s="28"/>
      <c r="CV37" s="28"/>
      <c r="CW37" s="29"/>
      <c r="CX37" s="28"/>
      <c r="CY37" s="28"/>
      <c r="CZ37" s="28"/>
      <c r="DA37" s="29"/>
      <c r="DB37" s="28"/>
      <c r="DC37" s="28"/>
      <c r="DD37" s="28"/>
      <c r="DE37" s="29"/>
      <c r="DF37" s="28"/>
      <c r="DG37" s="28"/>
      <c r="DH37" s="28"/>
      <c r="DI37" s="29"/>
      <c r="DJ37" s="28"/>
      <c r="DK37" s="28"/>
      <c r="DL37" s="28"/>
      <c r="DM37" s="29"/>
      <c r="DN37" s="28"/>
      <c r="DO37" s="28"/>
      <c r="DP37" s="28"/>
      <c r="DQ37" s="29"/>
      <c r="DR37" s="28"/>
      <c r="DS37" s="28"/>
      <c r="DT37" s="28"/>
      <c r="DU37" s="29"/>
      <c r="DV37" s="28"/>
      <c r="DW37" s="28"/>
      <c r="DX37" s="28"/>
      <c r="DY37" s="29"/>
      <c r="DZ37" s="28"/>
      <c r="EA37" s="28"/>
      <c r="EB37" s="28"/>
      <c r="EC37" s="29"/>
      <c r="ED37" s="28"/>
      <c r="EE37" s="28"/>
      <c r="EF37" s="28"/>
      <c r="EG37" s="29">
        <v>4.07</v>
      </c>
      <c r="EH37" s="28">
        <v>0</v>
      </c>
      <c r="EI37" s="21">
        <v>38078</v>
      </c>
      <c r="EJ37" s="28">
        <v>7.0034200000000002</v>
      </c>
      <c r="EK37" s="29">
        <v>4.13</v>
      </c>
      <c r="EL37" s="28">
        <v>0.04</v>
      </c>
      <c r="EM37" s="21">
        <v>39783</v>
      </c>
      <c r="EN37" s="28">
        <v>11.67146</v>
      </c>
      <c r="EO37" s="29">
        <v>4.1900000000000004</v>
      </c>
      <c r="EP37" s="28">
        <v>0.04</v>
      </c>
      <c r="EQ37" s="21">
        <v>44166</v>
      </c>
      <c r="ER37" s="28">
        <v>23.67146</v>
      </c>
      <c r="ES37" s="29"/>
      <c r="ET37" s="28"/>
      <c r="EU37" s="28"/>
      <c r="EV37" s="28"/>
      <c r="EW37" s="29"/>
      <c r="EX37" s="28"/>
      <c r="EY37" s="28"/>
      <c r="EZ37" s="28"/>
      <c r="FA37" s="29"/>
      <c r="FB37" s="28"/>
      <c r="FC37" s="28"/>
      <c r="FD37" s="28"/>
      <c r="FE37" s="29"/>
      <c r="FF37" s="28"/>
      <c r="FG37" s="28"/>
      <c r="FH37" s="28"/>
      <c r="FI37" s="30"/>
      <c r="FJ37" s="28"/>
      <c r="FK37" s="28"/>
      <c r="FL37" s="28"/>
      <c r="FM37" s="29"/>
      <c r="FN37" s="28"/>
      <c r="FO37" s="28"/>
      <c r="FP37" s="28"/>
      <c r="FQ37" s="29"/>
      <c r="FR37" s="28"/>
      <c r="FS37" s="28"/>
      <c r="FT37" s="28"/>
      <c r="FU37" s="29"/>
      <c r="FV37" s="28"/>
      <c r="FW37" s="28"/>
      <c r="FX37" s="28"/>
      <c r="FY37" s="29"/>
      <c r="FZ37" s="28"/>
      <c r="GA37" s="28"/>
      <c r="GB37" s="28"/>
      <c r="GC37" s="29"/>
      <c r="GD37" s="28"/>
      <c r="GE37" s="28"/>
      <c r="GF37" s="28"/>
      <c r="GG37" s="29"/>
      <c r="GH37" s="20"/>
      <c r="GI37" s="20"/>
      <c r="GJ37" s="20"/>
      <c r="GK37" s="24"/>
    </row>
    <row r="38" spans="1:193" x14ac:dyDescent="0.2">
      <c r="A38" s="20">
        <v>1997</v>
      </c>
      <c r="B38" s="20">
        <v>4</v>
      </c>
      <c r="C38" s="21">
        <v>35550</v>
      </c>
      <c r="D38" s="28">
        <v>3.75</v>
      </c>
      <c r="E38" s="29">
        <v>4.93</v>
      </c>
      <c r="F38" s="28">
        <v>0.11</v>
      </c>
      <c r="G38" s="21">
        <v>36181</v>
      </c>
      <c r="H38" s="20">
        <v>1.7287671200000001</v>
      </c>
      <c r="I38" s="29">
        <v>5.96</v>
      </c>
      <c r="J38" s="28">
        <v>0.13</v>
      </c>
      <c r="K38" s="21">
        <v>37057</v>
      </c>
      <c r="L38" s="20">
        <v>4.1265060199999999</v>
      </c>
      <c r="M38" s="29">
        <v>6.55</v>
      </c>
      <c r="N38" s="28">
        <v>0.10249999999999999</v>
      </c>
      <c r="O38" s="21">
        <v>37746</v>
      </c>
      <c r="P38" s="28">
        <v>6.0140799999999999</v>
      </c>
      <c r="Q38" s="29">
        <v>6.98</v>
      </c>
      <c r="R38" s="28">
        <v>0.06</v>
      </c>
      <c r="S38" s="21">
        <v>38392</v>
      </c>
      <c r="T38" s="28">
        <v>7.7815599999999998</v>
      </c>
      <c r="U38" s="29">
        <v>5.53</v>
      </c>
      <c r="V38" s="28">
        <v>0.10249999999999999</v>
      </c>
      <c r="W38" s="21">
        <v>36651</v>
      </c>
      <c r="X38" s="28">
        <v>3.01437</v>
      </c>
      <c r="Y38" s="29">
        <v>7.25</v>
      </c>
      <c r="Z38" s="28">
        <v>0.08</v>
      </c>
      <c r="AA38" s="21">
        <v>39309</v>
      </c>
      <c r="AB38" s="28">
        <v>10.2935</v>
      </c>
      <c r="AC38" s="29">
        <v>7.2</v>
      </c>
      <c r="AD38" s="28">
        <v>6.5000000000000002E-2</v>
      </c>
      <c r="AE38" s="21">
        <v>39015</v>
      </c>
      <c r="AF38" s="28">
        <v>9.4879499999999997</v>
      </c>
      <c r="AG38" s="29">
        <v>6.3</v>
      </c>
      <c r="AH38" s="28">
        <v>5.5E-2</v>
      </c>
      <c r="AI38" s="21">
        <v>37358</v>
      </c>
      <c r="AJ38" s="28">
        <v>4.9511599999999998</v>
      </c>
      <c r="AK38" s="29"/>
      <c r="AL38" s="28"/>
      <c r="AM38" s="28"/>
      <c r="AN38" s="28"/>
      <c r="AO38" s="29"/>
      <c r="AP38" s="28"/>
      <c r="AQ38" s="28"/>
      <c r="AR38" s="28"/>
      <c r="AS38" s="29"/>
      <c r="AT38" s="28"/>
      <c r="AU38" s="28"/>
      <c r="AV38" s="28"/>
      <c r="AW38" s="29"/>
      <c r="AX38" s="28"/>
      <c r="AY38" s="28"/>
      <c r="AZ38" s="28"/>
      <c r="BA38" s="29"/>
      <c r="BB38" s="28"/>
      <c r="BC38" s="28"/>
      <c r="BD38" s="28"/>
      <c r="BE38" s="29"/>
      <c r="BF38" s="28"/>
      <c r="BG38" s="28"/>
      <c r="BH38" s="28"/>
      <c r="BI38" s="29"/>
      <c r="BJ38" s="28"/>
      <c r="BK38" s="28"/>
      <c r="BL38" s="28"/>
      <c r="BM38" s="29"/>
      <c r="BN38" s="28"/>
      <c r="BO38" s="28"/>
      <c r="BP38" s="28"/>
      <c r="BQ38" s="29"/>
      <c r="BR38" s="28"/>
      <c r="BS38" s="28"/>
      <c r="BT38" s="28"/>
      <c r="BU38" s="29"/>
      <c r="BV38" s="28"/>
      <c r="BW38" s="28"/>
      <c r="BX38" s="28"/>
      <c r="BY38" s="29"/>
      <c r="BZ38" s="28"/>
      <c r="CA38" s="28"/>
      <c r="CB38" s="28"/>
      <c r="CC38" s="29"/>
      <c r="CD38" s="28"/>
      <c r="CE38" s="28"/>
      <c r="CF38" s="28"/>
      <c r="CG38" s="29"/>
      <c r="CH38" s="28"/>
      <c r="CI38" s="28"/>
      <c r="CJ38" s="28"/>
      <c r="CK38" s="29"/>
      <c r="CL38" s="28"/>
      <c r="CM38" s="28"/>
      <c r="CN38" s="28"/>
      <c r="CO38" s="29"/>
      <c r="CP38" s="28"/>
      <c r="CQ38" s="28"/>
      <c r="CR38" s="28"/>
      <c r="CS38" s="29"/>
      <c r="CT38" s="28"/>
      <c r="CU38" s="28"/>
      <c r="CV38" s="28"/>
      <c r="CW38" s="29"/>
      <c r="CX38" s="28"/>
      <c r="CY38" s="28"/>
      <c r="CZ38" s="28"/>
      <c r="DA38" s="29"/>
      <c r="DB38" s="28"/>
      <c r="DC38" s="28"/>
      <c r="DD38" s="28"/>
      <c r="DE38" s="29"/>
      <c r="DF38" s="28"/>
      <c r="DG38" s="28"/>
      <c r="DH38" s="28"/>
      <c r="DI38" s="29"/>
      <c r="DJ38" s="28"/>
      <c r="DK38" s="28"/>
      <c r="DL38" s="28"/>
      <c r="DM38" s="29"/>
      <c r="DN38" s="28"/>
      <c r="DO38" s="28"/>
      <c r="DP38" s="28"/>
      <c r="DQ38" s="29"/>
      <c r="DR38" s="28"/>
      <c r="DS38" s="28"/>
      <c r="DT38" s="28"/>
      <c r="DU38" s="29"/>
      <c r="DV38" s="28"/>
      <c r="DW38" s="28"/>
      <c r="DX38" s="28"/>
      <c r="DY38" s="29"/>
      <c r="DZ38" s="28"/>
      <c r="EA38" s="28"/>
      <c r="EB38" s="28"/>
      <c r="EC38" s="29"/>
      <c r="ED38" s="28"/>
      <c r="EE38" s="28"/>
      <c r="EF38" s="28"/>
      <c r="EG38" s="29">
        <v>4.25</v>
      </c>
      <c r="EH38" s="28">
        <v>0</v>
      </c>
      <c r="EI38" s="21">
        <v>38078</v>
      </c>
      <c r="EJ38" s="28">
        <v>6.9212899999999999</v>
      </c>
      <c r="EK38" s="29">
        <v>4.3</v>
      </c>
      <c r="EL38" s="28">
        <v>0.04</v>
      </c>
      <c r="EM38" s="21">
        <v>39783</v>
      </c>
      <c r="EN38" s="28">
        <v>11.589320000000001</v>
      </c>
      <c r="EO38" s="29">
        <v>4.4000000000000004</v>
      </c>
      <c r="EP38" s="28">
        <v>0.04</v>
      </c>
      <c r="EQ38" s="21">
        <v>44166</v>
      </c>
      <c r="ER38" s="28">
        <v>23.589320000000001</v>
      </c>
      <c r="ES38" s="29"/>
      <c r="ET38" s="28"/>
      <c r="EU38" s="28"/>
      <c r="EV38" s="28"/>
      <c r="EW38" s="29"/>
      <c r="EX38" s="28"/>
      <c r="EY38" s="28"/>
      <c r="EZ38" s="28"/>
      <c r="FA38" s="29"/>
      <c r="FB38" s="28"/>
      <c r="FC38" s="28"/>
      <c r="FD38" s="28"/>
      <c r="FE38" s="29"/>
      <c r="FF38" s="28"/>
      <c r="FG38" s="28"/>
      <c r="FH38" s="28"/>
      <c r="FI38" s="30"/>
      <c r="FJ38" s="28"/>
      <c r="FK38" s="28"/>
      <c r="FL38" s="28"/>
      <c r="FM38" s="29"/>
      <c r="FN38" s="28"/>
      <c r="FO38" s="28"/>
      <c r="FP38" s="28"/>
      <c r="FQ38" s="29"/>
      <c r="FR38" s="28"/>
      <c r="FS38" s="28"/>
      <c r="FT38" s="28"/>
      <c r="FU38" s="29"/>
      <c r="FV38" s="28"/>
      <c r="FW38" s="28"/>
      <c r="FX38" s="28"/>
      <c r="FY38" s="29"/>
      <c r="FZ38" s="28"/>
      <c r="GA38" s="28"/>
      <c r="GB38" s="28"/>
      <c r="GC38" s="29"/>
      <c r="GD38" s="28"/>
      <c r="GE38" s="28"/>
      <c r="GF38" s="28"/>
      <c r="GG38" s="29"/>
      <c r="GH38" s="20"/>
      <c r="GI38" s="20"/>
      <c r="GJ38" s="20"/>
      <c r="GK38" s="24"/>
    </row>
    <row r="39" spans="1:193" x14ac:dyDescent="0.2">
      <c r="A39" s="20">
        <v>1997</v>
      </c>
      <c r="B39" s="20">
        <v>5</v>
      </c>
      <c r="C39" s="21">
        <v>35581</v>
      </c>
      <c r="D39" s="28">
        <v>3.75</v>
      </c>
      <c r="E39" s="29">
        <v>4.93</v>
      </c>
      <c r="F39" s="28">
        <v>0.11</v>
      </c>
      <c r="G39" s="21">
        <v>36181</v>
      </c>
      <c r="H39" s="20">
        <v>1.6438356199999999</v>
      </c>
      <c r="I39" s="29">
        <v>5.87</v>
      </c>
      <c r="J39" s="28">
        <v>0.13</v>
      </c>
      <c r="K39" s="21">
        <v>37057</v>
      </c>
      <c r="L39" s="20">
        <v>4.0416210299999999</v>
      </c>
      <c r="M39" s="29">
        <v>6.42</v>
      </c>
      <c r="N39" s="28">
        <v>0.10249999999999999</v>
      </c>
      <c r="O39" s="21">
        <v>37746</v>
      </c>
      <c r="P39" s="28">
        <v>5.9291900000000002</v>
      </c>
      <c r="Q39" s="29">
        <v>6.82</v>
      </c>
      <c r="R39" s="28">
        <v>0.06</v>
      </c>
      <c r="S39" s="21">
        <v>38392</v>
      </c>
      <c r="T39" s="28">
        <v>7.6966799999999997</v>
      </c>
      <c r="U39" s="29">
        <v>5.48</v>
      </c>
      <c r="V39" s="28">
        <v>0.10249999999999999</v>
      </c>
      <c r="W39" s="21">
        <v>36651</v>
      </c>
      <c r="X39" s="28">
        <v>2.9295</v>
      </c>
      <c r="Y39" s="29">
        <v>7.06</v>
      </c>
      <c r="Z39" s="28">
        <v>0.08</v>
      </c>
      <c r="AA39" s="21">
        <v>39309</v>
      </c>
      <c r="AB39" s="28">
        <v>10.20861</v>
      </c>
      <c r="AC39" s="29">
        <v>7.01</v>
      </c>
      <c r="AD39" s="28">
        <v>6.5000000000000002E-2</v>
      </c>
      <c r="AE39" s="21">
        <v>39015</v>
      </c>
      <c r="AF39" s="28">
        <v>9.4030699999999996</v>
      </c>
      <c r="AG39" s="29">
        <v>6.18</v>
      </c>
      <c r="AH39" s="28">
        <v>5.5E-2</v>
      </c>
      <c r="AI39" s="21">
        <v>37358</v>
      </c>
      <c r="AJ39" s="28">
        <v>4.8662700000000001</v>
      </c>
      <c r="AK39" s="29"/>
      <c r="AL39" s="28"/>
      <c r="AM39" s="28"/>
      <c r="AN39" s="28"/>
      <c r="AO39" s="29"/>
      <c r="AP39" s="28"/>
      <c r="AQ39" s="28"/>
      <c r="AR39" s="28"/>
      <c r="AS39" s="29"/>
      <c r="AT39" s="28"/>
      <c r="AU39" s="28"/>
      <c r="AV39" s="28"/>
      <c r="AW39" s="29"/>
      <c r="AX39" s="28"/>
      <c r="AY39" s="28"/>
      <c r="AZ39" s="28"/>
      <c r="BA39" s="29"/>
      <c r="BB39" s="28"/>
      <c r="BC39" s="28"/>
      <c r="BD39" s="28"/>
      <c r="BE39" s="29"/>
      <c r="BF39" s="28"/>
      <c r="BG39" s="28"/>
      <c r="BH39" s="28"/>
      <c r="BI39" s="29"/>
      <c r="BJ39" s="28"/>
      <c r="BK39" s="28"/>
      <c r="BL39" s="28"/>
      <c r="BM39" s="29"/>
      <c r="BN39" s="28"/>
      <c r="BO39" s="28"/>
      <c r="BP39" s="28"/>
      <c r="BQ39" s="29"/>
      <c r="BR39" s="28"/>
      <c r="BS39" s="28"/>
      <c r="BT39" s="28"/>
      <c r="BU39" s="29"/>
      <c r="BV39" s="28"/>
      <c r="BW39" s="28"/>
      <c r="BX39" s="28"/>
      <c r="BY39" s="29"/>
      <c r="BZ39" s="28"/>
      <c r="CA39" s="28"/>
      <c r="CB39" s="28"/>
      <c r="CC39" s="29"/>
      <c r="CD39" s="28"/>
      <c r="CE39" s="28"/>
      <c r="CF39" s="28"/>
      <c r="CG39" s="29"/>
      <c r="CH39" s="28"/>
      <c r="CI39" s="28"/>
      <c r="CJ39" s="28"/>
      <c r="CK39" s="29"/>
      <c r="CL39" s="28"/>
      <c r="CM39" s="28"/>
      <c r="CN39" s="28"/>
      <c r="CO39" s="29"/>
      <c r="CP39" s="28"/>
      <c r="CQ39" s="28"/>
      <c r="CR39" s="28"/>
      <c r="CS39" s="29"/>
      <c r="CT39" s="28"/>
      <c r="CU39" s="28"/>
      <c r="CV39" s="28"/>
      <c r="CW39" s="29"/>
      <c r="CX39" s="28"/>
      <c r="CY39" s="28"/>
      <c r="CZ39" s="28"/>
      <c r="DA39" s="29"/>
      <c r="DB39" s="28"/>
      <c r="DC39" s="28"/>
      <c r="DD39" s="28"/>
      <c r="DE39" s="29"/>
      <c r="DF39" s="28"/>
      <c r="DG39" s="28"/>
      <c r="DH39" s="28"/>
      <c r="DI39" s="29"/>
      <c r="DJ39" s="28"/>
      <c r="DK39" s="28"/>
      <c r="DL39" s="28"/>
      <c r="DM39" s="29"/>
      <c r="DN39" s="28"/>
      <c r="DO39" s="28"/>
      <c r="DP39" s="28"/>
      <c r="DQ39" s="29"/>
      <c r="DR39" s="28"/>
      <c r="DS39" s="28"/>
      <c r="DT39" s="28"/>
      <c r="DU39" s="29"/>
      <c r="DV39" s="28"/>
      <c r="DW39" s="28"/>
      <c r="DX39" s="28"/>
      <c r="DY39" s="29"/>
      <c r="DZ39" s="28"/>
      <c r="EA39" s="28"/>
      <c r="EB39" s="28"/>
      <c r="EC39" s="29"/>
      <c r="ED39" s="28"/>
      <c r="EE39" s="28"/>
      <c r="EF39" s="28"/>
      <c r="EG39" s="29">
        <v>4.17</v>
      </c>
      <c r="EH39" s="28">
        <v>0</v>
      </c>
      <c r="EI39" s="21">
        <v>38078</v>
      </c>
      <c r="EJ39" s="28">
        <v>6.8364099999999999</v>
      </c>
      <c r="EK39" s="29">
        <v>4.3</v>
      </c>
      <c r="EL39" s="28">
        <v>0.04</v>
      </c>
      <c r="EM39" s="21">
        <v>39783</v>
      </c>
      <c r="EN39" s="28">
        <v>11.50445</v>
      </c>
      <c r="EO39" s="29">
        <v>4.38</v>
      </c>
      <c r="EP39" s="28">
        <v>0.04</v>
      </c>
      <c r="EQ39" s="21">
        <v>44166</v>
      </c>
      <c r="ER39" s="28">
        <v>23.504449999999999</v>
      </c>
      <c r="ES39" s="29"/>
      <c r="ET39" s="28"/>
      <c r="EU39" s="28"/>
      <c r="EV39" s="28"/>
      <c r="EW39" s="29"/>
      <c r="EX39" s="28"/>
      <c r="EY39" s="28"/>
      <c r="EZ39" s="28"/>
      <c r="FA39" s="29"/>
      <c r="FB39" s="28"/>
      <c r="FC39" s="28"/>
      <c r="FD39" s="28"/>
      <c r="FE39" s="29"/>
      <c r="FF39" s="28"/>
      <c r="FG39" s="28"/>
      <c r="FH39" s="28"/>
      <c r="FI39" s="30"/>
      <c r="FJ39" s="28"/>
      <c r="FK39" s="28"/>
      <c r="FL39" s="28"/>
      <c r="FM39" s="29"/>
      <c r="FN39" s="28"/>
      <c r="FO39" s="28"/>
      <c r="FP39" s="28"/>
      <c r="FQ39" s="29"/>
      <c r="FR39" s="28"/>
      <c r="FS39" s="28"/>
      <c r="FT39" s="28"/>
      <c r="FU39" s="29"/>
      <c r="FV39" s="28"/>
      <c r="FW39" s="28"/>
      <c r="FX39" s="28"/>
      <c r="FY39" s="29"/>
      <c r="FZ39" s="28"/>
      <c r="GA39" s="28"/>
      <c r="GB39" s="28"/>
      <c r="GC39" s="29"/>
      <c r="GD39" s="28"/>
      <c r="GE39" s="28"/>
      <c r="GF39" s="28"/>
      <c r="GG39" s="29"/>
      <c r="GH39" s="20"/>
      <c r="GI39" s="20"/>
      <c r="GJ39" s="20"/>
      <c r="GK39" s="24"/>
    </row>
    <row r="40" spans="1:193" x14ac:dyDescent="0.2">
      <c r="A40" s="20">
        <v>1997</v>
      </c>
      <c r="B40" s="20">
        <v>6</v>
      </c>
      <c r="C40" s="21">
        <v>35611</v>
      </c>
      <c r="D40" s="28">
        <v>3.75</v>
      </c>
      <c r="E40" s="29">
        <v>4.71</v>
      </c>
      <c r="F40" s="28">
        <v>0.11</v>
      </c>
      <c r="G40" s="21">
        <v>36181</v>
      </c>
      <c r="H40" s="20">
        <v>1.5616438399999999</v>
      </c>
      <c r="I40" s="29">
        <v>5.5</v>
      </c>
      <c r="J40" s="28">
        <v>0.13</v>
      </c>
      <c r="K40" s="21">
        <v>37057</v>
      </c>
      <c r="L40" s="20">
        <v>3.9594742599999999</v>
      </c>
      <c r="M40" s="29">
        <v>5.99</v>
      </c>
      <c r="N40" s="28">
        <v>0.10249999999999999</v>
      </c>
      <c r="O40" s="21">
        <v>37746</v>
      </c>
      <c r="P40" s="28">
        <v>5.8470300000000002</v>
      </c>
      <c r="Q40" s="29">
        <v>6.39</v>
      </c>
      <c r="R40" s="28">
        <v>0.06</v>
      </c>
      <c r="S40" s="21">
        <v>38392</v>
      </c>
      <c r="T40" s="28">
        <v>7.6145399999999999</v>
      </c>
      <c r="U40" s="29">
        <v>5.15</v>
      </c>
      <c r="V40" s="28">
        <v>0.10249999999999999</v>
      </c>
      <c r="W40" s="21">
        <v>36651</v>
      </c>
      <c r="X40" s="28">
        <v>2.8473600000000001</v>
      </c>
      <c r="Y40" s="29">
        <v>6.64</v>
      </c>
      <c r="Z40" s="28">
        <v>0.08</v>
      </c>
      <c r="AA40" s="21">
        <v>39309</v>
      </c>
      <c r="AB40" s="28">
        <v>10.12646</v>
      </c>
      <c r="AC40" s="29">
        <v>6.6</v>
      </c>
      <c r="AD40" s="28">
        <v>6.5000000000000002E-2</v>
      </c>
      <c r="AE40" s="21">
        <v>39015</v>
      </c>
      <c r="AF40" s="28">
        <v>9.3209199999999992</v>
      </c>
      <c r="AG40" s="29">
        <v>5.76</v>
      </c>
      <c r="AH40" s="28">
        <v>5.5E-2</v>
      </c>
      <c r="AI40" s="21">
        <v>37358</v>
      </c>
      <c r="AJ40" s="28">
        <v>4.7841199999999997</v>
      </c>
      <c r="AK40" s="29"/>
      <c r="AL40" s="28"/>
      <c r="AM40" s="28"/>
      <c r="AN40" s="28"/>
      <c r="AO40" s="29"/>
      <c r="AP40" s="28"/>
      <c r="AQ40" s="28"/>
      <c r="AR40" s="28"/>
      <c r="AS40" s="29"/>
      <c r="AT40" s="28"/>
      <c r="AU40" s="28"/>
      <c r="AV40" s="28"/>
      <c r="AW40" s="29"/>
      <c r="AX40" s="28"/>
      <c r="AY40" s="28"/>
      <c r="AZ40" s="28"/>
      <c r="BA40" s="29"/>
      <c r="BB40" s="28"/>
      <c r="BC40" s="28"/>
      <c r="BD40" s="28"/>
      <c r="BE40" s="29"/>
      <c r="BF40" s="28"/>
      <c r="BG40" s="28"/>
      <c r="BH40" s="28"/>
      <c r="BI40" s="29"/>
      <c r="BJ40" s="28"/>
      <c r="BK40" s="28"/>
      <c r="BL40" s="28"/>
      <c r="BM40" s="29"/>
      <c r="BN40" s="28"/>
      <c r="BO40" s="28"/>
      <c r="BP40" s="28"/>
      <c r="BQ40" s="29"/>
      <c r="BR40" s="28"/>
      <c r="BS40" s="28"/>
      <c r="BT40" s="28"/>
      <c r="BU40" s="29"/>
      <c r="BV40" s="28"/>
      <c r="BW40" s="28"/>
      <c r="BX40" s="28"/>
      <c r="BY40" s="29"/>
      <c r="BZ40" s="28"/>
      <c r="CA40" s="28"/>
      <c r="CB40" s="28"/>
      <c r="CC40" s="29"/>
      <c r="CD40" s="28"/>
      <c r="CE40" s="28"/>
      <c r="CF40" s="28"/>
      <c r="CG40" s="29"/>
      <c r="CH40" s="28"/>
      <c r="CI40" s="28"/>
      <c r="CJ40" s="28"/>
      <c r="CK40" s="29"/>
      <c r="CL40" s="28"/>
      <c r="CM40" s="28"/>
      <c r="CN40" s="28"/>
      <c r="CO40" s="29"/>
      <c r="CP40" s="28"/>
      <c r="CQ40" s="28"/>
      <c r="CR40" s="28"/>
      <c r="CS40" s="29"/>
      <c r="CT40" s="28"/>
      <c r="CU40" s="28"/>
      <c r="CV40" s="28"/>
      <c r="CW40" s="29"/>
      <c r="CX40" s="28"/>
      <c r="CY40" s="28"/>
      <c r="CZ40" s="28"/>
      <c r="DA40" s="29"/>
      <c r="DB40" s="28"/>
      <c r="DC40" s="28"/>
      <c r="DD40" s="28"/>
      <c r="DE40" s="29"/>
      <c r="DF40" s="28"/>
      <c r="DG40" s="28"/>
      <c r="DH40" s="28"/>
      <c r="DI40" s="29"/>
      <c r="DJ40" s="28"/>
      <c r="DK40" s="28"/>
      <c r="DL40" s="28"/>
      <c r="DM40" s="29"/>
      <c r="DN40" s="28"/>
      <c r="DO40" s="28"/>
      <c r="DP40" s="28"/>
      <c r="DQ40" s="29"/>
      <c r="DR40" s="28"/>
      <c r="DS40" s="28"/>
      <c r="DT40" s="28"/>
      <c r="DU40" s="29"/>
      <c r="DV40" s="28"/>
      <c r="DW40" s="28"/>
      <c r="DX40" s="28"/>
      <c r="DY40" s="29"/>
      <c r="DZ40" s="28"/>
      <c r="EA40" s="28"/>
      <c r="EB40" s="28"/>
      <c r="EC40" s="29"/>
      <c r="ED40" s="28"/>
      <c r="EE40" s="28"/>
      <c r="EF40" s="28"/>
      <c r="EG40" s="29">
        <v>4.05</v>
      </c>
      <c r="EH40" s="28">
        <v>0</v>
      </c>
      <c r="EI40" s="21">
        <v>38078</v>
      </c>
      <c r="EJ40" s="28">
        <v>6.7542799999999996</v>
      </c>
      <c r="EK40" s="29">
        <v>4.2</v>
      </c>
      <c r="EL40" s="28">
        <v>0.04</v>
      </c>
      <c r="EM40" s="21">
        <v>39783</v>
      </c>
      <c r="EN40" s="28">
        <v>11.42231</v>
      </c>
      <c r="EO40" s="29">
        <v>4.26</v>
      </c>
      <c r="EP40" s="28">
        <v>0.04</v>
      </c>
      <c r="EQ40" s="21">
        <v>44166</v>
      </c>
      <c r="ER40" s="28">
        <v>23.42231</v>
      </c>
      <c r="ES40" s="29"/>
      <c r="ET40" s="28"/>
      <c r="EU40" s="28"/>
      <c r="EV40" s="28"/>
      <c r="EW40" s="29"/>
      <c r="EX40" s="28"/>
      <c r="EY40" s="28"/>
      <c r="EZ40" s="28"/>
      <c r="FA40" s="29"/>
      <c r="FB40" s="28"/>
      <c r="FC40" s="28"/>
      <c r="FD40" s="28"/>
      <c r="FE40" s="29"/>
      <c r="FF40" s="28"/>
      <c r="FG40" s="28"/>
      <c r="FH40" s="28"/>
      <c r="FI40" s="30"/>
      <c r="FJ40" s="28"/>
      <c r="FK40" s="28"/>
      <c r="FL40" s="28"/>
      <c r="FM40" s="29"/>
      <c r="FN40" s="28"/>
      <c r="FO40" s="28"/>
      <c r="FP40" s="28"/>
      <c r="FQ40" s="29"/>
      <c r="FR40" s="28"/>
      <c r="FS40" s="28"/>
      <c r="FT40" s="28"/>
      <c r="FU40" s="29"/>
      <c r="FV40" s="28"/>
      <c r="FW40" s="28"/>
      <c r="FX40" s="28"/>
      <c r="FY40" s="29"/>
      <c r="FZ40" s="28"/>
      <c r="GA40" s="28"/>
      <c r="GB40" s="28"/>
      <c r="GC40" s="29"/>
      <c r="GD40" s="28"/>
      <c r="GE40" s="28"/>
      <c r="GF40" s="28"/>
      <c r="GG40" s="29"/>
      <c r="GH40" s="20"/>
      <c r="GI40" s="20"/>
      <c r="GJ40" s="20"/>
      <c r="GK40" s="24"/>
    </row>
    <row r="41" spans="1:193" x14ac:dyDescent="0.2">
      <c r="A41" s="20">
        <v>1997</v>
      </c>
      <c r="B41" s="20">
        <v>7</v>
      </c>
      <c r="C41" s="21">
        <v>35642</v>
      </c>
      <c r="D41" s="28">
        <v>3.75</v>
      </c>
      <c r="E41" s="29">
        <v>4.8</v>
      </c>
      <c r="F41" s="28">
        <v>0.11</v>
      </c>
      <c r="G41" s="21">
        <v>36181</v>
      </c>
      <c r="H41" s="20">
        <v>1.47671233</v>
      </c>
      <c r="I41" s="29">
        <v>5.52</v>
      </c>
      <c r="J41" s="28">
        <v>0.13</v>
      </c>
      <c r="K41" s="21">
        <v>37057</v>
      </c>
      <c r="L41" s="20">
        <v>3.87458927</v>
      </c>
      <c r="M41" s="29">
        <v>5.87</v>
      </c>
      <c r="N41" s="28">
        <v>0.10249999999999999</v>
      </c>
      <c r="O41" s="21">
        <v>37746</v>
      </c>
      <c r="P41" s="28">
        <v>5.76213</v>
      </c>
      <c r="Q41" s="29">
        <v>6.16</v>
      </c>
      <c r="R41" s="28">
        <v>0.06</v>
      </c>
      <c r="S41" s="21">
        <v>38392</v>
      </c>
      <c r="T41" s="28">
        <v>7.5296599999999998</v>
      </c>
      <c r="U41" s="29">
        <v>5.25</v>
      </c>
      <c r="V41" s="28">
        <v>0.10249999999999999</v>
      </c>
      <c r="W41" s="21">
        <v>36651</v>
      </c>
      <c r="X41" s="28">
        <v>2.7624900000000001</v>
      </c>
      <c r="Y41" s="29">
        <v>6.38</v>
      </c>
      <c r="Z41" s="28">
        <v>0.08</v>
      </c>
      <c r="AA41" s="21">
        <v>39309</v>
      </c>
      <c r="AB41" s="28">
        <v>10.04157</v>
      </c>
      <c r="AC41" s="29">
        <v>6.34</v>
      </c>
      <c r="AD41" s="28">
        <v>6.5000000000000002E-2</v>
      </c>
      <c r="AE41" s="21">
        <v>39015</v>
      </c>
      <c r="AF41" s="28">
        <v>9.2360399999999991</v>
      </c>
      <c r="AG41" s="29">
        <v>5.69</v>
      </c>
      <c r="AH41" s="28">
        <v>5.5E-2</v>
      </c>
      <c r="AI41" s="21">
        <v>37358</v>
      </c>
      <c r="AJ41" s="28">
        <v>4.6992200000000004</v>
      </c>
      <c r="AK41" s="29"/>
      <c r="AL41" s="28"/>
      <c r="AM41" s="28"/>
      <c r="AN41" s="28"/>
      <c r="AO41" s="29"/>
      <c r="AP41" s="28"/>
      <c r="AQ41" s="28"/>
      <c r="AR41" s="28"/>
      <c r="AS41" s="29"/>
      <c r="AT41" s="28"/>
      <c r="AU41" s="28"/>
      <c r="AV41" s="28"/>
      <c r="AW41" s="29"/>
      <c r="AX41" s="28"/>
      <c r="AY41" s="28"/>
      <c r="AZ41" s="28"/>
      <c r="BA41" s="29"/>
      <c r="BB41" s="28"/>
      <c r="BC41" s="28"/>
      <c r="BD41" s="28"/>
      <c r="BE41" s="29"/>
      <c r="BF41" s="28"/>
      <c r="BG41" s="28"/>
      <c r="BH41" s="28"/>
      <c r="BI41" s="29"/>
      <c r="BJ41" s="28"/>
      <c r="BK41" s="28"/>
      <c r="BL41" s="28"/>
      <c r="BM41" s="29"/>
      <c r="BN41" s="28"/>
      <c r="BO41" s="28"/>
      <c r="BP41" s="28"/>
      <c r="BQ41" s="29"/>
      <c r="BR41" s="28"/>
      <c r="BS41" s="28"/>
      <c r="BT41" s="28"/>
      <c r="BU41" s="29"/>
      <c r="BV41" s="28"/>
      <c r="BW41" s="28"/>
      <c r="BX41" s="28"/>
      <c r="BY41" s="29"/>
      <c r="BZ41" s="28"/>
      <c r="CA41" s="28"/>
      <c r="CB41" s="28"/>
      <c r="CC41" s="29"/>
      <c r="CD41" s="28"/>
      <c r="CE41" s="28"/>
      <c r="CF41" s="28"/>
      <c r="CG41" s="29"/>
      <c r="CH41" s="28"/>
      <c r="CI41" s="28"/>
      <c r="CJ41" s="28"/>
      <c r="CK41" s="29"/>
      <c r="CL41" s="28"/>
      <c r="CM41" s="28"/>
      <c r="CN41" s="28"/>
      <c r="CO41" s="29"/>
      <c r="CP41" s="28"/>
      <c r="CQ41" s="28"/>
      <c r="CR41" s="28"/>
      <c r="CS41" s="29"/>
      <c r="CT41" s="28"/>
      <c r="CU41" s="28"/>
      <c r="CV41" s="28"/>
      <c r="CW41" s="29"/>
      <c r="CX41" s="28"/>
      <c r="CY41" s="28"/>
      <c r="CZ41" s="28"/>
      <c r="DA41" s="29"/>
      <c r="DB41" s="28"/>
      <c r="DC41" s="28"/>
      <c r="DD41" s="28"/>
      <c r="DE41" s="29"/>
      <c r="DF41" s="28"/>
      <c r="DG41" s="28"/>
      <c r="DH41" s="28"/>
      <c r="DI41" s="29"/>
      <c r="DJ41" s="28"/>
      <c r="DK41" s="28"/>
      <c r="DL41" s="28"/>
      <c r="DM41" s="29"/>
      <c r="DN41" s="28"/>
      <c r="DO41" s="28"/>
      <c r="DP41" s="28"/>
      <c r="DQ41" s="29"/>
      <c r="DR41" s="28"/>
      <c r="DS41" s="28"/>
      <c r="DT41" s="28"/>
      <c r="DU41" s="29"/>
      <c r="DV41" s="28"/>
      <c r="DW41" s="28"/>
      <c r="DX41" s="28"/>
      <c r="DY41" s="29"/>
      <c r="DZ41" s="28"/>
      <c r="EA41" s="28"/>
      <c r="EB41" s="28"/>
      <c r="EC41" s="29"/>
      <c r="ED41" s="28"/>
      <c r="EE41" s="28"/>
      <c r="EF41" s="28"/>
      <c r="EG41" s="29">
        <v>3.98</v>
      </c>
      <c r="EH41" s="28">
        <v>0</v>
      </c>
      <c r="EI41" s="21">
        <v>38078</v>
      </c>
      <c r="EJ41" s="28">
        <v>6.6694000000000004</v>
      </c>
      <c r="EK41" s="29">
        <v>4.16</v>
      </c>
      <c r="EL41" s="28">
        <v>0.04</v>
      </c>
      <c r="EM41" s="21">
        <v>39783</v>
      </c>
      <c r="EN41" s="28">
        <v>11.337440000000001</v>
      </c>
      <c r="EO41" s="29">
        <v>4.22</v>
      </c>
      <c r="EP41" s="28">
        <v>0.04</v>
      </c>
      <c r="EQ41" s="21">
        <v>44166</v>
      </c>
      <c r="ER41" s="28">
        <v>23.337440000000001</v>
      </c>
      <c r="ES41" s="29"/>
      <c r="ET41" s="28"/>
      <c r="EU41" s="28"/>
      <c r="EV41" s="28"/>
      <c r="EW41" s="29"/>
      <c r="EX41" s="28"/>
      <c r="EY41" s="28"/>
      <c r="EZ41" s="28"/>
      <c r="FA41" s="29"/>
      <c r="FB41" s="28"/>
      <c r="FC41" s="28"/>
      <c r="FD41" s="28"/>
      <c r="FE41" s="29"/>
      <c r="FF41" s="28"/>
      <c r="FG41" s="28"/>
      <c r="FH41" s="28"/>
      <c r="FI41" s="30"/>
      <c r="FJ41" s="28"/>
      <c r="FK41" s="28"/>
      <c r="FL41" s="28"/>
      <c r="FM41" s="29"/>
      <c r="FN41" s="28"/>
      <c r="FO41" s="28"/>
      <c r="FP41" s="28"/>
      <c r="FQ41" s="29"/>
      <c r="FR41" s="28"/>
      <c r="FS41" s="28"/>
      <c r="FT41" s="28"/>
      <c r="FU41" s="29"/>
      <c r="FV41" s="28"/>
      <c r="FW41" s="28"/>
      <c r="FX41" s="28"/>
      <c r="FY41" s="29"/>
      <c r="FZ41" s="28"/>
      <c r="GA41" s="28"/>
      <c r="GB41" s="28"/>
      <c r="GC41" s="29"/>
      <c r="GD41" s="28"/>
      <c r="GE41" s="28"/>
      <c r="GF41" s="28"/>
      <c r="GG41" s="29"/>
      <c r="GH41" s="20"/>
      <c r="GI41" s="20"/>
      <c r="GJ41" s="20"/>
      <c r="GK41" s="24"/>
    </row>
    <row r="42" spans="1:193" x14ac:dyDescent="0.2">
      <c r="A42" s="20">
        <v>1997</v>
      </c>
      <c r="B42" s="20">
        <v>8</v>
      </c>
      <c r="C42" s="21">
        <v>35673</v>
      </c>
      <c r="D42" s="28">
        <v>3.75</v>
      </c>
      <c r="E42" s="29">
        <v>4.88</v>
      </c>
      <c r="F42" s="28">
        <v>0.11</v>
      </c>
      <c r="G42" s="21">
        <v>36181</v>
      </c>
      <c r="H42" s="20">
        <v>1.3917808199999999</v>
      </c>
      <c r="I42" s="29">
        <v>5.69</v>
      </c>
      <c r="J42" s="28">
        <v>0.13</v>
      </c>
      <c r="K42" s="21">
        <v>37057</v>
      </c>
      <c r="L42" s="20">
        <v>3.7897042700000001</v>
      </c>
      <c r="M42" s="29">
        <v>6.07</v>
      </c>
      <c r="N42" s="28">
        <v>0.10249999999999999</v>
      </c>
      <c r="O42" s="21">
        <v>37746</v>
      </c>
      <c r="P42" s="28">
        <v>5.6772299999999998</v>
      </c>
      <c r="Q42" s="29">
        <v>6.4</v>
      </c>
      <c r="R42" s="28">
        <v>0.06</v>
      </c>
      <c r="S42" s="21">
        <v>38392</v>
      </c>
      <c r="T42" s="28">
        <v>7.4447799999999997</v>
      </c>
      <c r="U42" s="29">
        <v>5.38</v>
      </c>
      <c r="V42" s="28">
        <v>0.10249999999999999</v>
      </c>
      <c r="W42" s="21">
        <v>36651</v>
      </c>
      <c r="X42" s="28">
        <v>2.6776200000000001</v>
      </c>
      <c r="Y42" s="29">
        <v>6.61</v>
      </c>
      <c r="Z42" s="28">
        <v>0.08</v>
      </c>
      <c r="AA42" s="21">
        <v>39309</v>
      </c>
      <c r="AB42" s="28">
        <v>9.9566800000000004</v>
      </c>
      <c r="AC42" s="29">
        <v>6.57</v>
      </c>
      <c r="AD42" s="28">
        <v>6.5000000000000002E-2</v>
      </c>
      <c r="AE42" s="21">
        <v>39015</v>
      </c>
      <c r="AF42" s="28">
        <v>9.1511499999999995</v>
      </c>
      <c r="AG42" s="29">
        <v>5.89</v>
      </c>
      <c r="AH42" s="28">
        <v>5.5E-2</v>
      </c>
      <c r="AI42" s="21">
        <v>37358</v>
      </c>
      <c r="AJ42" s="28">
        <v>4.6143299999999998</v>
      </c>
      <c r="AK42" s="29"/>
      <c r="AL42" s="28"/>
      <c r="AM42" s="28"/>
      <c r="AN42" s="28"/>
      <c r="AO42" s="29"/>
      <c r="AP42" s="28"/>
      <c r="AQ42" s="28"/>
      <c r="AR42" s="28"/>
      <c r="AS42" s="29"/>
      <c r="AT42" s="28"/>
      <c r="AU42" s="28"/>
      <c r="AV42" s="28"/>
      <c r="AW42" s="29"/>
      <c r="AX42" s="28"/>
      <c r="AY42" s="28"/>
      <c r="AZ42" s="28"/>
      <c r="BA42" s="29"/>
      <c r="BB42" s="28"/>
      <c r="BC42" s="28"/>
      <c r="BD42" s="28"/>
      <c r="BE42" s="29"/>
      <c r="BF42" s="28"/>
      <c r="BG42" s="28"/>
      <c r="BH42" s="28"/>
      <c r="BI42" s="29"/>
      <c r="BJ42" s="28"/>
      <c r="BK42" s="28"/>
      <c r="BL42" s="28"/>
      <c r="BM42" s="29"/>
      <c r="BN42" s="28"/>
      <c r="BO42" s="28"/>
      <c r="BP42" s="28"/>
      <c r="BQ42" s="29"/>
      <c r="BR42" s="28"/>
      <c r="BS42" s="28"/>
      <c r="BT42" s="28"/>
      <c r="BU42" s="29"/>
      <c r="BV42" s="28"/>
      <c r="BW42" s="28"/>
      <c r="BX42" s="28"/>
      <c r="BY42" s="29"/>
      <c r="BZ42" s="28"/>
      <c r="CA42" s="28"/>
      <c r="CB42" s="28"/>
      <c r="CC42" s="29"/>
      <c r="CD42" s="28"/>
      <c r="CE42" s="28"/>
      <c r="CF42" s="28"/>
      <c r="CG42" s="29"/>
      <c r="CH42" s="28"/>
      <c r="CI42" s="28"/>
      <c r="CJ42" s="28"/>
      <c r="CK42" s="29"/>
      <c r="CL42" s="28"/>
      <c r="CM42" s="28"/>
      <c r="CN42" s="28"/>
      <c r="CO42" s="29"/>
      <c r="CP42" s="28"/>
      <c r="CQ42" s="28"/>
      <c r="CR42" s="28"/>
      <c r="CS42" s="29"/>
      <c r="CT42" s="28"/>
      <c r="CU42" s="28"/>
      <c r="CV42" s="28"/>
      <c r="CW42" s="29"/>
      <c r="CX42" s="28"/>
      <c r="CY42" s="28"/>
      <c r="CZ42" s="28"/>
      <c r="DA42" s="29"/>
      <c r="DB42" s="28"/>
      <c r="DC42" s="28"/>
      <c r="DD42" s="28"/>
      <c r="DE42" s="29"/>
      <c r="DF42" s="28"/>
      <c r="DG42" s="28"/>
      <c r="DH42" s="28"/>
      <c r="DI42" s="29"/>
      <c r="DJ42" s="28"/>
      <c r="DK42" s="28"/>
      <c r="DL42" s="28"/>
      <c r="DM42" s="29"/>
      <c r="DN42" s="28"/>
      <c r="DO42" s="28"/>
      <c r="DP42" s="28"/>
      <c r="DQ42" s="29"/>
      <c r="DR42" s="28"/>
      <c r="DS42" s="28"/>
      <c r="DT42" s="28"/>
      <c r="DU42" s="29"/>
      <c r="DV42" s="28"/>
      <c r="DW42" s="28"/>
      <c r="DX42" s="28"/>
      <c r="DY42" s="29"/>
      <c r="DZ42" s="28"/>
      <c r="EA42" s="28"/>
      <c r="EB42" s="28"/>
      <c r="EC42" s="29"/>
      <c r="ED42" s="28"/>
      <c r="EE42" s="28"/>
      <c r="EF42" s="28"/>
      <c r="EG42" s="29">
        <v>4.0199999999999996</v>
      </c>
      <c r="EH42" s="28">
        <v>0</v>
      </c>
      <c r="EI42" s="21">
        <v>38078</v>
      </c>
      <c r="EJ42" s="28">
        <v>6.58453</v>
      </c>
      <c r="EK42" s="29">
        <v>4.18</v>
      </c>
      <c r="EL42" s="28">
        <v>0.04</v>
      </c>
      <c r="EM42" s="21">
        <v>39783</v>
      </c>
      <c r="EN42" s="28">
        <v>11.25257</v>
      </c>
      <c r="EO42" s="29">
        <v>4.24</v>
      </c>
      <c r="EP42" s="28">
        <v>0.04</v>
      </c>
      <c r="EQ42" s="21">
        <v>44166</v>
      </c>
      <c r="ER42" s="28">
        <v>23.252569999999999</v>
      </c>
      <c r="ES42" s="29"/>
      <c r="ET42" s="28"/>
      <c r="EU42" s="28"/>
      <c r="EV42" s="28"/>
      <c r="EW42" s="29"/>
      <c r="EX42" s="28"/>
      <c r="EY42" s="28"/>
      <c r="EZ42" s="28"/>
      <c r="FA42" s="29"/>
      <c r="FB42" s="28"/>
      <c r="FC42" s="28"/>
      <c r="FD42" s="28"/>
      <c r="FE42" s="29"/>
      <c r="FF42" s="28"/>
      <c r="FG42" s="28"/>
      <c r="FH42" s="28"/>
      <c r="FI42" s="30"/>
      <c r="FJ42" s="28"/>
      <c r="FK42" s="28"/>
      <c r="FL42" s="28"/>
      <c r="FM42" s="29"/>
      <c r="FN42" s="28"/>
      <c r="FO42" s="28"/>
      <c r="FP42" s="28"/>
      <c r="FQ42" s="29"/>
      <c r="FR42" s="28"/>
      <c r="FS42" s="28"/>
      <c r="FT42" s="28"/>
      <c r="FU42" s="29"/>
      <c r="FV42" s="28"/>
      <c r="FW42" s="28"/>
      <c r="FX42" s="28"/>
      <c r="FY42" s="29"/>
      <c r="FZ42" s="28"/>
      <c r="GA42" s="28"/>
      <c r="GB42" s="28"/>
      <c r="GC42" s="29"/>
      <c r="GD42" s="28"/>
      <c r="GE42" s="28"/>
      <c r="GF42" s="28"/>
      <c r="GG42" s="29"/>
      <c r="GH42" s="20"/>
      <c r="GI42" s="20"/>
      <c r="GJ42" s="20"/>
      <c r="GK42" s="24"/>
    </row>
    <row r="43" spans="1:193" x14ac:dyDescent="0.2">
      <c r="A43" s="20">
        <v>1997</v>
      </c>
      <c r="B43" s="20">
        <v>9</v>
      </c>
      <c r="C43" s="21">
        <v>35703</v>
      </c>
      <c r="D43" s="28">
        <v>3.75</v>
      </c>
      <c r="E43" s="29">
        <v>4.78</v>
      </c>
      <c r="F43" s="28">
        <v>0.11</v>
      </c>
      <c r="G43" s="21">
        <v>36181</v>
      </c>
      <c r="H43" s="20">
        <v>1.3095890400000001</v>
      </c>
      <c r="I43" s="29">
        <v>5.37</v>
      </c>
      <c r="J43" s="28">
        <v>0.13</v>
      </c>
      <c r="K43" s="21">
        <v>37057</v>
      </c>
      <c r="L43" s="20">
        <v>3.7075575000000001</v>
      </c>
      <c r="M43" s="29">
        <v>5.65</v>
      </c>
      <c r="N43" s="28">
        <v>0.10249999999999999</v>
      </c>
      <c r="O43" s="21">
        <v>37746</v>
      </c>
      <c r="P43" s="28">
        <v>5.5950699999999998</v>
      </c>
      <c r="Q43" s="29">
        <v>5.94</v>
      </c>
      <c r="R43" s="28">
        <v>0.06</v>
      </c>
      <c r="S43" s="21">
        <v>38392</v>
      </c>
      <c r="T43" s="28">
        <v>7.3626399999999999</v>
      </c>
      <c r="U43" s="29">
        <v>5.18</v>
      </c>
      <c r="V43" s="28">
        <v>0.10249999999999999</v>
      </c>
      <c r="W43" s="21">
        <v>36651</v>
      </c>
      <c r="X43" s="28">
        <v>2.5954799999999998</v>
      </c>
      <c r="Y43" s="29">
        <v>6.15</v>
      </c>
      <c r="Z43" s="28">
        <v>0.08</v>
      </c>
      <c r="AA43" s="21">
        <v>39309</v>
      </c>
      <c r="AB43" s="28">
        <v>9.87453</v>
      </c>
      <c r="AC43" s="29">
        <v>6.11</v>
      </c>
      <c r="AD43" s="28">
        <v>6.5000000000000002E-2</v>
      </c>
      <c r="AE43" s="21">
        <v>39015</v>
      </c>
      <c r="AF43" s="28">
        <v>9.0690000000000008</v>
      </c>
      <c r="AG43" s="29">
        <v>5.51</v>
      </c>
      <c r="AH43" s="28">
        <v>5.5E-2</v>
      </c>
      <c r="AI43" s="21">
        <v>37358</v>
      </c>
      <c r="AJ43" s="28">
        <v>4.5321800000000003</v>
      </c>
      <c r="AK43" s="29"/>
      <c r="AL43" s="28"/>
      <c r="AM43" s="28"/>
      <c r="AN43" s="28"/>
      <c r="AO43" s="29"/>
      <c r="AP43" s="28"/>
      <c r="AQ43" s="28"/>
      <c r="AR43" s="28"/>
      <c r="AS43" s="29"/>
      <c r="AT43" s="28"/>
      <c r="AU43" s="28"/>
      <c r="AV43" s="28"/>
      <c r="AW43" s="29"/>
      <c r="AX43" s="28"/>
      <c r="AY43" s="28"/>
      <c r="AZ43" s="28"/>
      <c r="BA43" s="29"/>
      <c r="BB43" s="28"/>
      <c r="BC43" s="28"/>
      <c r="BD43" s="28"/>
      <c r="BE43" s="29"/>
      <c r="BF43" s="28"/>
      <c r="BG43" s="28"/>
      <c r="BH43" s="28"/>
      <c r="BI43" s="29"/>
      <c r="BJ43" s="28"/>
      <c r="BK43" s="28"/>
      <c r="BL43" s="28"/>
      <c r="BM43" s="29"/>
      <c r="BN43" s="28"/>
      <c r="BO43" s="28"/>
      <c r="BP43" s="28"/>
      <c r="BQ43" s="29"/>
      <c r="BR43" s="28"/>
      <c r="BS43" s="28"/>
      <c r="BT43" s="28"/>
      <c r="BU43" s="29"/>
      <c r="BV43" s="28"/>
      <c r="BW43" s="28"/>
      <c r="BX43" s="28"/>
      <c r="BY43" s="29"/>
      <c r="BZ43" s="28"/>
      <c r="CA43" s="28"/>
      <c r="CB43" s="28"/>
      <c r="CC43" s="29"/>
      <c r="CD43" s="28"/>
      <c r="CE43" s="28"/>
      <c r="CF43" s="28"/>
      <c r="CG43" s="29"/>
      <c r="CH43" s="28"/>
      <c r="CI43" s="28"/>
      <c r="CJ43" s="28"/>
      <c r="CK43" s="29"/>
      <c r="CL43" s="28"/>
      <c r="CM43" s="28"/>
      <c r="CN43" s="28"/>
      <c r="CO43" s="29"/>
      <c r="CP43" s="28"/>
      <c r="CQ43" s="28"/>
      <c r="CR43" s="28"/>
      <c r="CS43" s="29"/>
      <c r="CT43" s="28"/>
      <c r="CU43" s="28"/>
      <c r="CV43" s="28"/>
      <c r="CW43" s="29"/>
      <c r="CX43" s="28"/>
      <c r="CY43" s="28"/>
      <c r="CZ43" s="28"/>
      <c r="DA43" s="29"/>
      <c r="DB43" s="28"/>
      <c r="DC43" s="28"/>
      <c r="DD43" s="28"/>
      <c r="DE43" s="29"/>
      <c r="DF43" s="28"/>
      <c r="DG43" s="28"/>
      <c r="DH43" s="28"/>
      <c r="DI43" s="29"/>
      <c r="DJ43" s="28"/>
      <c r="DK43" s="28"/>
      <c r="DL43" s="28"/>
      <c r="DM43" s="29"/>
      <c r="DN43" s="28"/>
      <c r="DO43" s="28"/>
      <c r="DP43" s="28"/>
      <c r="DQ43" s="29"/>
      <c r="DR43" s="28"/>
      <c r="DS43" s="28"/>
      <c r="DT43" s="28"/>
      <c r="DU43" s="29"/>
      <c r="DV43" s="28"/>
      <c r="DW43" s="28"/>
      <c r="DX43" s="28"/>
      <c r="DY43" s="29"/>
      <c r="DZ43" s="28"/>
      <c r="EA43" s="28"/>
      <c r="EB43" s="28"/>
      <c r="EC43" s="29"/>
      <c r="ED43" s="28"/>
      <c r="EE43" s="28"/>
      <c r="EF43" s="28"/>
      <c r="EG43" s="29">
        <v>3.85</v>
      </c>
      <c r="EH43" s="28">
        <v>0</v>
      </c>
      <c r="EI43" s="21">
        <v>38078</v>
      </c>
      <c r="EJ43" s="28">
        <v>6.5023999999999997</v>
      </c>
      <c r="EK43" s="29">
        <v>4.07</v>
      </c>
      <c r="EL43" s="28">
        <v>0.04</v>
      </c>
      <c r="EM43" s="21">
        <v>39783</v>
      </c>
      <c r="EN43" s="28">
        <v>11.17043</v>
      </c>
      <c r="EO43" s="29">
        <v>4.1399999999999997</v>
      </c>
      <c r="EP43" s="28">
        <v>0.04</v>
      </c>
      <c r="EQ43" s="21">
        <v>44166</v>
      </c>
      <c r="ER43" s="28">
        <v>23.17043</v>
      </c>
      <c r="ES43" s="29"/>
      <c r="ET43" s="28"/>
      <c r="EU43" s="28"/>
      <c r="EV43" s="28"/>
      <c r="EW43" s="29"/>
      <c r="EX43" s="28"/>
      <c r="EY43" s="28"/>
      <c r="EZ43" s="28"/>
      <c r="FA43" s="29"/>
      <c r="FB43" s="28"/>
      <c r="FC43" s="28"/>
      <c r="FD43" s="28"/>
      <c r="FE43" s="29"/>
      <c r="FF43" s="28"/>
      <c r="FG43" s="28"/>
      <c r="FH43" s="28"/>
      <c r="FI43" s="30"/>
      <c r="FJ43" s="28"/>
      <c r="FK43" s="28"/>
      <c r="FL43" s="28"/>
      <c r="FM43" s="29"/>
      <c r="FN43" s="28"/>
      <c r="FO43" s="28"/>
      <c r="FP43" s="28"/>
      <c r="FQ43" s="29"/>
      <c r="FR43" s="28"/>
      <c r="FS43" s="28"/>
      <c r="FT43" s="28"/>
      <c r="FU43" s="29"/>
      <c r="FV43" s="28"/>
      <c r="FW43" s="28"/>
      <c r="FX43" s="28"/>
      <c r="FY43" s="29"/>
      <c r="FZ43" s="28"/>
      <c r="GA43" s="28"/>
      <c r="GB43" s="28"/>
      <c r="GC43" s="29"/>
      <c r="GD43" s="28"/>
      <c r="GE43" s="28"/>
      <c r="GF43" s="28"/>
      <c r="GG43" s="29"/>
      <c r="GH43" s="20"/>
      <c r="GI43" s="20"/>
      <c r="GJ43" s="20"/>
      <c r="GK43" s="24"/>
    </row>
    <row r="44" spans="1:193" x14ac:dyDescent="0.2">
      <c r="A44" s="20">
        <v>1997</v>
      </c>
      <c r="B44" s="20">
        <v>10</v>
      </c>
      <c r="C44" s="21">
        <v>35734</v>
      </c>
      <c r="D44" s="28">
        <v>3.75</v>
      </c>
      <c r="E44" s="29">
        <v>5.08</v>
      </c>
      <c r="F44" s="28">
        <v>0.11</v>
      </c>
      <c r="G44" s="21">
        <v>36181</v>
      </c>
      <c r="H44" s="20">
        <v>1.22465753</v>
      </c>
      <c r="I44" s="29">
        <v>5.74</v>
      </c>
      <c r="J44" s="28">
        <v>0.13</v>
      </c>
      <c r="K44" s="21">
        <v>37057</v>
      </c>
      <c r="L44" s="20">
        <v>3.6226725100000001</v>
      </c>
      <c r="M44" s="29">
        <v>5.99</v>
      </c>
      <c r="N44" s="28">
        <v>0.10249999999999999</v>
      </c>
      <c r="O44" s="21">
        <v>37746</v>
      </c>
      <c r="P44" s="28">
        <v>5.5101699999999996</v>
      </c>
      <c r="Q44" s="29">
        <v>6.23</v>
      </c>
      <c r="R44" s="28">
        <v>0.06</v>
      </c>
      <c r="S44" s="21">
        <v>38392</v>
      </c>
      <c r="T44" s="28">
        <v>7.2777599999999998</v>
      </c>
      <c r="U44" s="29">
        <v>5.52</v>
      </c>
      <c r="V44" s="28">
        <v>0.10249999999999999</v>
      </c>
      <c r="W44" s="21">
        <v>36651</v>
      </c>
      <c r="X44" s="28">
        <v>2.5106099999999998</v>
      </c>
      <c r="Y44" s="29">
        <v>6.37</v>
      </c>
      <c r="Z44" s="28">
        <v>0.08</v>
      </c>
      <c r="AA44" s="21">
        <v>39309</v>
      </c>
      <c r="AB44" s="28">
        <v>9.7896400000000003</v>
      </c>
      <c r="AC44" s="29">
        <v>6.34</v>
      </c>
      <c r="AD44" s="28">
        <v>6.5000000000000002E-2</v>
      </c>
      <c r="AE44" s="21">
        <v>39015</v>
      </c>
      <c r="AF44" s="28">
        <v>8.9841200000000008</v>
      </c>
      <c r="AG44" s="29">
        <v>5.88</v>
      </c>
      <c r="AH44" s="28">
        <v>5.5E-2</v>
      </c>
      <c r="AI44" s="21">
        <v>37358</v>
      </c>
      <c r="AJ44" s="28">
        <v>4.4472800000000001</v>
      </c>
      <c r="AK44" s="29">
        <v>6.42</v>
      </c>
      <c r="AL44" s="28">
        <v>6.5000000000000002E-2</v>
      </c>
      <c r="AM44" s="21">
        <v>39573</v>
      </c>
      <c r="AN44" s="28">
        <v>10.51061</v>
      </c>
      <c r="AO44" s="29"/>
      <c r="AP44" s="28"/>
      <c r="AQ44" s="28"/>
      <c r="AR44" s="28"/>
      <c r="AS44" s="29"/>
      <c r="AT44" s="28"/>
      <c r="AU44" s="28"/>
      <c r="AV44" s="28"/>
      <c r="AW44" s="29"/>
      <c r="AX44" s="28"/>
      <c r="AY44" s="28"/>
      <c r="AZ44" s="28"/>
      <c r="BA44" s="29"/>
      <c r="BB44" s="28"/>
      <c r="BC44" s="28"/>
      <c r="BD44" s="28"/>
      <c r="BE44" s="29"/>
      <c r="BF44" s="28"/>
      <c r="BG44" s="28"/>
      <c r="BH44" s="28"/>
      <c r="BI44" s="29"/>
      <c r="BJ44" s="28"/>
      <c r="BK44" s="28"/>
      <c r="BL44" s="28"/>
      <c r="BM44" s="29"/>
      <c r="BN44" s="28"/>
      <c r="BO44" s="28"/>
      <c r="BP44" s="28"/>
      <c r="BQ44" s="29"/>
      <c r="BR44" s="28"/>
      <c r="BS44" s="28"/>
      <c r="BT44" s="28"/>
      <c r="BU44" s="29"/>
      <c r="BV44" s="28"/>
      <c r="BW44" s="28"/>
      <c r="BX44" s="28"/>
      <c r="BY44" s="29"/>
      <c r="BZ44" s="28"/>
      <c r="CA44" s="28"/>
      <c r="CB44" s="28"/>
      <c r="CC44" s="29"/>
      <c r="CD44" s="28"/>
      <c r="CE44" s="28"/>
      <c r="CF44" s="28"/>
      <c r="CG44" s="29"/>
      <c r="CH44" s="28"/>
      <c r="CI44" s="28"/>
      <c r="CJ44" s="28"/>
      <c r="CK44" s="29"/>
      <c r="CL44" s="28"/>
      <c r="CM44" s="28"/>
      <c r="CN44" s="28"/>
      <c r="CO44" s="29"/>
      <c r="CP44" s="28"/>
      <c r="CQ44" s="28"/>
      <c r="CR44" s="28"/>
      <c r="CS44" s="29"/>
      <c r="CT44" s="28"/>
      <c r="CU44" s="28"/>
      <c r="CV44" s="28"/>
      <c r="CW44" s="29"/>
      <c r="CX44" s="28"/>
      <c r="CY44" s="28"/>
      <c r="CZ44" s="28"/>
      <c r="DA44" s="29"/>
      <c r="DB44" s="28"/>
      <c r="DC44" s="28"/>
      <c r="DD44" s="28"/>
      <c r="DE44" s="29"/>
      <c r="DF44" s="28"/>
      <c r="DG44" s="28"/>
      <c r="DH44" s="28"/>
      <c r="DI44" s="29"/>
      <c r="DJ44" s="28"/>
      <c r="DK44" s="28"/>
      <c r="DL44" s="28"/>
      <c r="DM44" s="29"/>
      <c r="DN44" s="28"/>
      <c r="DO44" s="28"/>
      <c r="DP44" s="28"/>
      <c r="DQ44" s="29"/>
      <c r="DR44" s="28"/>
      <c r="DS44" s="28"/>
      <c r="DT44" s="28"/>
      <c r="DU44" s="29"/>
      <c r="DV44" s="28"/>
      <c r="DW44" s="28"/>
      <c r="DX44" s="28"/>
      <c r="DY44" s="29"/>
      <c r="DZ44" s="28"/>
      <c r="EA44" s="28"/>
      <c r="EB44" s="28"/>
      <c r="EC44" s="29"/>
      <c r="ED44" s="28"/>
      <c r="EE44" s="28"/>
      <c r="EF44" s="28"/>
      <c r="EG44" s="29">
        <v>3.75</v>
      </c>
      <c r="EH44" s="28">
        <v>0</v>
      </c>
      <c r="EI44" s="21">
        <v>38078</v>
      </c>
      <c r="EJ44" s="28">
        <v>6.4175199999999997</v>
      </c>
      <c r="EK44" s="29">
        <v>3.95</v>
      </c>
      <c r="EL44" s="28">
        <v>0.04</v>
      </c>
      <c r="EM44" s="21">
        <v>39783</v>
      </c>
      <c r="EN44" s="28">
        <v>11.085559999999999</v>
      </c>
      <c r="EO44" s="29">
        <v>4.08</v>
      </c>
      <c r="EP44" s="28">
        <v>0.04</v>
      </c>
      <c r="EQ44" s="21">
        <v>44166</v>
      </c>
      <c r="ER44" s="28">
        <v>23.085560000000001</v>
      </c>
      <c r="ES44" s="29"/>
      <c r="ET44" s="28"/>
      <c r="EU44" s="28"/>
      <c r="EV44" s="28"/>
      <c r="EW44" s="29"/>
      <c r="EX44" s="28"/>
      <c r="EY44" s="28"/>
      <c r="EZ44" s="28"/>
      <c r="FA44" s="29"/>
      <c r="FB44" s="28"/>
      <c r="FC44" s="28"/>
      <c r="FD44" s="28"/>
      <c r="FE44" s="29"/>
      <c r="FF44" s="28"/>
      <c r="FG44" s="28"/>
      <c r="FH44" s="28"/>
      <c r="FI44" s="30"/>
      <c r="FJ44" s="28"/>
      <c r="FK44" s="28"/>
      <c r="FL44" s="28"/>
      <c r="FM44" s="29"/>
      <c r="FN44" s="28"/>
      <c r="FO44" s="28"/>
      <c r="FP44" s="28"/>
      <c r="FQ44" s="29"/>
      <c r="FR44" s="28"/>
      <c r="FS44" s="28"/>
      <c r="FT44" s="28"/>
      <c r="FU44" s="29"/>
      <c r="FV44" s="28"/>
      <c r="FW44" s="28"/>
      <c r="FX44" s="28"/>
      <c r="FY44" s="29"/>
      <c r="FZ44" s="28"/>
      <c r="GA44" s="28"/>
      <c r="GB44" s="28"/>
      <c r="GC44" s="29"/>
      <c r="GD44" s="28"/>
      <c r="GE44" s="28"/>
      <c r="GF44" s="28"/>
      <c r="GG44" s="29"/>
      <c r="GH44" s="20"/>
      <c r="GI44" s="20"/>
      <c r="GJ44" s="20"/>
      <c r="GK44" s="24"/>
    </row>
    <row r="45" spans="1:193" x14ac:dyDescent="0.2">
      <c r="A45" s="20">
        <v>1997</v>
      </c>
      <c r="B45" s="20">
        <v>11</v>
      </c>
      <c r="C45" s="21">
        <v>35764</v>
      </c>
      <c r="D45" s="28">
        <v>3.75</v>
      </c>
      <c r="E45" s="29">
        <v>5.19</v>
      </c>
      <c r="F45" s="28">
        <v>0.11</v>
      </c>
      <c r="G45" s="21">
        <v>36181</v>
      </c>
      <c r="H45" s="20">
        <v>1.1424657499999999</v>
      </c>
      <c r="I45" s="29">
        <v>5.81</v>
      </c>
      <c r="J45" s="28">
        <v>0.13</v>
      </c>
      <c r="K45" s="21">
        <v>37057</v>
      </c>
      <c r="L45" s="20">
        <v>3.5405257400000001</v>
      </c>
      <c r="M45" s="29">
        <v>5.97</v>
      </c>
      <c r="N45" s="28">
        <v>0.10249999999999999</v>
      </c>
      <c r="O45" s="21">
        <v>37746</v>
      </c>
      <c r="P45" s="28">
        <v>5.4280099999999996</v>
      </c>
      <c r="Q45" s="29">
        <v>6.12</v>
      </c>
      <c r="R45" s="28">
        <v>0.06</v>
      </c>
      <c r="S45" s="21">
        <v>38392</v>
      </c>
      <c r="T45" s="28">
        <v>7.1956199999999999</v>
      </c>
      <c r="U45" s="29">
        <v>5.62</v>
      </c>
      <c r="V45" s="28">
        <v>0.10249999999999999</v>
      </c>
      <c r="W45" s="21">
        <v>36651</v>
      </c>
      <c r="X45" s="28">
        <v>2.4284699999999999</v>
      </c>
      <c r="Y45" s="29">
        <v>6.23</v>
      </c>
      <c r="Z45" s="28">
        <v>0.08</v>
      </c>
      <c r="AA45" s="21">
        <v>39309</v>
      </c>
      <c r="AB45" s="28">
        <v>9.70749</v>
      </c>
      <c r="AC45" s="29">
        <v>6.2</v>
      </c>
      <c r="AD45" s="28">
        <v>6.5000000000000002E-2</v>
      </c>
      <c r="AE45" s="21">
        <v>39015</v>
      </c>
      <c r="AF45" s="28">
        <v>8.9019700000000004</v>
      </c>
      <c r="AG45" s="29">
        <v>5.91</v>
      </c>
      <c r="AH45" s="28">
        <v>5.5E-2</v>
      </c>
      <c r="AI45" s="21">
        <v>37358</v>
      </c>
      <c r="AJ45" s="28">
        <v>4.3651299999999997</v>
      </c>
      <c r="AK45" s="29">
        <v>6.28</v>
      </c>
      <c r="AL45" s="28">
        <v>6.5000000000000002E-2</v>
      </c>
      <c r="AM45" s="21">
        <v>39573</v>
      </c>
      <c r="AN45" s="28">
        <v>10.428470000000001</v>
      </c>
      <c r="AO45" s="29"/>
      <c r="AP45" s="28"/>
      <c r="AQ45" s="28"/>
      <c r="AR45" s="28"/>
      <c r="AS45" s="29"/>
      <c r="AT45" s="28"/>
      <c r="AU45" s="28"/>
      <c r="AV45" s="28"/>
      <c r="AW45" s="29"/>
      <c r="AX45" s="28"/>
      <c r="AY45" s="28"/>
      <c r="AZ45" s="28"/>
      <c r="BA45" s="29"/>
      <c r="BB45" s="28"/>
      <c r="BC45" s="28"/>
      <c r="BD45" s="28"/>
      <c r="BE45" s="29"/>
      <c r="BF45" s="28"/>
      <c r="BG45" s="28"/>
      <c r="BH45" s="28"/>
      <c r="BI45" s="29"/>
      <c r="BJ45" s="28"/>
      <c r="BK45" s="28"/>
      <c r="BL45" s="28"/>
      <c r="BM45" s="29"/>
      <c r="BN45" s="28"/>
      <c r="BO45" s="28"/>
      <c r="BP45" s="28"/>
      <c r="BQ45" s="29"/>
      <c r="BR45" s="28"/>
      <c r="BS45" s="28"/>
      <c r="BT45" s="28"/>
      <c r="BU45" s="29"/>
      <c r="BV45" s="28"/>
      <c r="BW45" s="28"/>
      <c r="BX45" s="28"/>
      <c r="BY45" s="29"/>
      <c r="BZ45" s="28"/>
      <c r="CA45" s="28"/>
      <c r="CB45" s="28"/>
      <c r="CC45" s="29"/>
      <c r="CD45" s="28"/>
      <c r="CE45" s="28"/>
      <c r="CF45" s="28"/>
      <c r="CG45" s="29"/>
      <c r="CH45" s="28"/>
      <c r="CI45" s="28"/>
      <c r="CJ45" s="28"/>
      <c r="CK45" s="29"/>
      <c r="CL45" s="28"/>
      <c r="CM45" s="28"/>
      <c r="CN45" s="28"/>
      <c r="CO45" s="29"/>
      <c r="CP45" s="28"/>
      <c r="CQ45" s="28"/>
      <c r="CR45" s="28"/>
      <c r="CS45" s="29"/>
      <c r="CT45" s="28"/>
      <c r="CU45" s="28"/>
      <c r="CV45" s="28"/>
      <c r="CW45" s="29"/>
      <c r="CX45" s="28"/>
      <c r="CY45" s="28"/>
      <c r="CZ45" s="28"/>
      <c r="DA45" s="29"/>
      <c r="DB45" s="28"/>
      <c r="DC45" s="28"/>
      <c r="DD45" s="28"/>
      <c r="DE45" s="29"/>
      <c r="DF45" s="28"/>
      <c r="DG45" s="28"/>
      <c r="DH45" s="28"/>
      <c r="DI45" s="29"/>
      <c r="DJ45" s="28"/>
      <c r="DK45" s="28"/>
      <c r="DL45" s="28"/>
      <c r="DM45" s="29"/>
      <c r="DN45" s="28"/>
      <c r="DO45" s="28"/>
      <c r="DP45" s="28"/>
      <c r="DQ45" s="29"/>
      <c r="DR45" s="28"/>
      <c r="DS45" s="28"/>
      <c r="DT45" s="28"/>
      <c r="DU45" s="29"/>
      <c r="DV45" s="28"/>
      <c r="DW45" s="28"/>
      <c r="DX45" s="28"/>
      <c r="DY45" s="29"/>
      <c r="DZ45" s="28"/>
      <c r="EA45" s="28"/>
      <c r="EB45" s="28"/>
      <c r="EC45" s="29"/>
      <c r="ED45" s="28"/>
      <c r="EE45" s="28"/>
      <c r="EF45" s="28"/>
      <c r="EG45" s="29">
        <v>3.8</v>
      </c>
      <c r="EH45" s="28">
        <v>0</v>
      </c>
      <c r="EI45" s="21">
        <v>38078</v>
      </c>
      <c r="EJ45" s="28">
        <v>6.3353900000000003</v>
      </c>
      <c r="EK45" s="29">
        <v>3.95</v>
      </c>
      <c r="EL45" s="28">
        <v>0.04</v>
      </c>
      <c r="EM45" s="21">
        <v>39783</v>
      </c>
      <c r="EN45" s="28">
        <v>11.00342</v>
      </c>
      <c r="EO45" s="29">
        <v>4.05</v>
      </c>
      <c r="EP45" s="28">
        <v>0.04</v>
      </c>
      <c r="EQ45" s="21">
        <v>44166</v>
      </c>
      <c r="ER45" s="28">
        <v>23.003419999999998</v>
      </c>
      <c r="ES45" s="29"/>
      <c r="ET45" s="28"/>
      <c r="EU45" s="28"/>
      <c r="EV45" s="28"/>
      <c r="EW45" s="29"/>
      <c r="EX45" s="28"/>
      <c r="EY45" s="28"/>
      <c r="EZ45" s="28"/>
      <c r="FA45" s="29"/>
      <c r="FB45" s="28"/>
      <c r="FC45" s="28"/>
      <c r="FD45" s="28"/>
      <c r="FE45" s="29"/>
      <c r="FF45" s="28"/>
      <c r="FG45" s="28"/>
      <c r="FH45" s="28"/>
      <c r="FI45" s="30"/>
      <c r="FJ45" s="28"/>
      <c r="FK45" s="28"/>
      <c r="FL45" s="28"/>
      <c r="FM45" s="29"/>
      <c r="FN45" s="28"/>
      <c r="FO45" s="28"/>
      <c r="FP45" s="28"/>
      <c r="FQ45" s="29"/>
      <c r="FR45" s="28"/>
      <c r="FS45" s="28"/>
      <c r="FT45" s="28"/>
      <c r="FU45" s="29"/>
      <c r="FV45" s="28"/>
      <c r="FW45" s="28"/>
      <c r="FX45" s="28"/>
      <c r="FY45" s="29"/>
      <c r="FZ45" s="28"/>
      <c r="GA45" s="28"/>
      <c r="GB45" s="28"/>
      <c r="GC45" s="29"/>
      <c r="GD45" s="28"/>
      <c r="GE45" s="28"/>
      <c r="GF45" s="28"/>
      <c r="GG45" s="29"/>
      <c r="GH45" s="20"/>
      <c r="GI45" s="20"/>
      <c r="GJ45" s="20"/>
      <c r="GK45" s="24"/>
    </row>
    <row r="46" spans="1:193" x14ac:dyDescent="0.2">
      <c r="A46" s="20">
        <v>1997</v>
      </c>
      <c r="B46" s="20">
        <v>12</v>
      </c>
      <c r="C46" s="21">
        <v>35795</v>
      </c>
      <c r="D46" s="28">
        <v>3.75</v>
      </c>
      <c r="E46" s="29">
        <v>5.05</v>
      </c>
      <c r="F46" s="28">
        <v>0.11</v>
      </c>
      <c r="G46" s="21">
        <v>36181</v>
      </c>
      <c r="H46" s="20">
        <v>1.05753425</v>
      </c>
      <c r="I46" s="29">
        <v>5.53</v>
      </c>
      <c r="J46" s="28">
        <v>0.13</v>
      </c>
      <c r="K46" s="21">
        <v>37057</v>
      </c>
      <c r="L46" s="20">
        <v>3.4556407400000002</v>
      </c>
      <c r="M46" s="29">
        <v>5.68</v>
      </c>
      <c r="N46" s="28">
        <v>0.10249999999999999</v>
      </c>
      <c r="O46" s="21">
        <v>37746</v>
      </c>
      <c r="P46" s="28">
        <v>5.3431100000000002</v>
      </c>
      <c r="Q46" s="29">
        <v>5.86</v>
      </c>
      <c r="R46" s="28">
        <v>0.06</v>
      </c>
      <c r="S46" s="21">
        <v>38392</v>
      </c>
      <c r="T46" s="28">
        <v>7.1107399999999998</v>
      </c>
      <c r="U46" s="29">
        <v>5.36</v>
      </c>
      <c r="V46" s="28">
        <v>0.10249999999999999</v>
      </c>
      <c r="W46" s="21">
        <v>36651</v>
      </c>
      <c r="X46" s="28">
        <v>2.3435999999999999</v>
      </c>
      <c r="Y46" s="29">
        <v>5.98</v>
      </c>
      <c r="Z46" s="28">
        <v>0.08</v>
      </c>
      <c r="AA46" s="21">
        <v>39309</v>
      </c>
      <c r="AB46" s="28">
        <v>9.6226000000000003</v>
      </c>
      <c r="AC46" s="29">
        <v>5.96</v>
      </c>
      <c r="AD46" s="28">
        <v>6.5000000000000002E-2</v>
      </c>
      <c r="AE46" s="21">
        <v>39015</v>
      </c>
      <c r="AF46" s="28">
        <v>8.8170900000000003</v>
      </c>
      <c r="AG46" s="29">
        <v>5.61</v>
      </c>
      <c r="AH46" s="28">
        <v>5.5E-2</v>
      </c>
      <c r="AI46" s="21">
        <v>37358</v>
      </c>
      <c r="AJ46" s="28">
        <v>4.28024</v>
      </c>
      <c r="AK46" s="29">
        <v>6.02</v>
      </c>
      <c r="AL46" s="28">
        <v>6.5000000000000002E-2</v>
      </c>
      <c r="AM46" s="21">
        <v>39573</v>
      </c>
      <c r="AN46" s="28">
        <v>10.3436</v>
      </c>
      <c r="AO46" s="29">
        <v>6.16</v>
      </c>
      <c r="AP46" s="28">
        <v>6.7500000000000004E-2</v>
      </c>
      <c r="AQ46" s="21">
        <v>41764</v>
      </c>
      <c r="AR46" s="28">
        <v>16.34347</v>
      </c>
      <c r="AS46" s="29"/>
      <c r="AT46" s="28"/>
      <c r="AU46" s="28"/>
      <c r="AV46" s="28"/>
      <c r="AW46" s="29"/>
      <c r="AX46" s="28"/>
      <c r="AY46" s="28"/>
      <c r="AZ46" s="28"/>
      <c r="BA46" s="29"/>
      <c r="BB46" s="28"/>
      <c r="BC46" s="28"/>
      <c r="BD46" s="28"/>
      <c r="BE46" s="29"/>
      <c r="BF46" s="28"/>
      <c r="BG46" s="28"/>
      <c r="BH46" s="28"/>
      <c r="BI46" s="29"/>
      <c r="BJ46" s="28"/>
      <c r="BK46" s="28"/>
      <c r="BL46" s="28"/>
      <c r="BM46" s="29"/>
      <c r="BN46" s="28"/>
      <c r="BO46" s="28"/>
      <c r="BP46" s="28"/>
      <c r="BQ46" s="29"/>
      <c r="BR46" s="28"/>
      <c r="BS46" s="28"/>
      <c r="BT46" s="28"/>
      <c r="BU46" s="29"/>
      <c r="BV46" s="28"/>
      <c r="BW46" s="28"/>
      <c r="BX46" s="28"/>
      <c r="BY46" s="29"/>
      <c r="BZ46" s="28"/>
      <c r="CA46" s="28"/>
      <c r="CB46" s="28"/>
      <c r="CC46" s="29"/>
      <c r="CD46" s="28"/>
      <c r="CE46" s="28"/>
      <c r="CF46" s="28"/>
      <c r="CG46" s="29"/>
      <c r="CH46" s="28"/>
      <c r="CI46" s="28"/>
      <c r="CJ46" s="28"/>
      <c r="CK46" s="29"/>
      <c r="CL46" s="28"/>
      <c r="CM46" s="28"/>
      <c r="CN46" s="28"/>
      <c r="CO46" s="29"/>
      <c r="CP46" s="28"/>
      <c r="CQ46" s="28"/>
      <c r="CR46" s="28"/>
      <c r="CS46" s="29"/>
      <c r="CT46" s="28"/>
      <c r="CU46" s="28"/>
      <c r="CV46" s="28"/>
      <c r="CW46" s="29"/>
      <c r="CX46" s="28"/>
      <c r="CY46" s="28"/>
      <c r="CZ46" s="28"/>
      <c r="DA46" s="29"/>
      <c r="DB46" s="28"/>
      <c r="DC46" s="28"/>
      <c r="DD46" s="28"/>
      <c r="DE46" s="29"/>
      <c r="DF46" s="28"/>
      <c r="DG46" s="28"/>
      <c r="DH46" s="28"/>
      <c r="DI46" s="29"/>
      <c r="DJ46" s="28"/>
      <c r="DK46" s="28"/>
      <c r="DL46" s="28"/>
      <c r="DM46" s="29"/>
      <c r="DN46" s="28"/>
      <c r="DO46" s="28"/>
      <c r="DP46" s="28"/>
      <c r="DQ46" s="29"/>
      <c r="DR46" s="28"/>
      <c r="DS46" s="28"/>
      <c r="DT46" s="28"/>
      <c r="DU46" s="29"/>
      <c r="DV46" s="28"/>
      <c r="DW46" s="28"/>
      <c r="DX46" s="28"/>
      <c r="DY46" s="29"/>
      <c r="DZ46" s="28"/>
      <c r="EA46" s="28"/>
      <c r="EB46" s="28"/>
      <c r="EC46" s="29"/>
      <c r="ED46" s="28"/>
      <c r="EE46" s="28"/>
      <c r="EF46" s="28"/>
      <c r="EG46" s="29">
        <v>3.71</v>
      </c>
      <c r="EH46" s="28">
        <v>0</v>
      </c>
      <c r="EI46" s="21">
        <v>38078</v>
      </c>
      <c r="EJ46" s="28">
        <v>6.2505100000000002</v>
      </c>
      <c r="EK46" s="29">
        <v>3.83</v>
      </c>
      <c r="EL46" s="28">
        <v>0.04</v>
      </c>
      <c r="EM46" s="21">
        <v>39783</v>
      </c>
      <c r="EN46" s="28">
        <v>10.91855</v>
      </c>
      <c r="EO46" s="29">
        <v>3.9</v>
      </c>
      <c r="EP46" s="28">
        <v>0.04</v>
      </c>
      <c r="EQ46" s="21">
        <v>44166</v>
      </c>
      <c r="ER46" s="28">
        <v>22.91855</v>
      </c>
      <c r="ES46" s="29"/>
      <c r="ET46" s="28"/>
      <c r="EU46" s="28"/>
      <c r="EV46" s="28"/>
      <c r="EW46" s="29"/>
      <c r="EX46" s="28"/>
      <c r="EY46" s="28"/>
      <c r="EZ46" s="28"/>
      <c r="FA46" s="29"/>
      <c r="FB46" s="28"/>
      <c r="FC46" s="28"/>
      <c r="FD46" s="28"/>
      <c r="FE46" s="29"/>
      <c r="FF46" s="28"/>
      <c r="FG46" s="28"/>
      <c r="FH46" s="28"/>
      <c r="FI46" s="30"/>
      <c r="FJ46" s="28"/>
      <c r="FK46" s="28"/>
      <c r="FL46" s="28"/>
      <c r="FM46" s="29"/>
      <c r="FN46" s="28"/>
      <c r="FO46" s="28"/>
      <c r="FP46" s="28"/>
      <c r="FQ46" s="29"/>
      <c r="FR46" s="28"/>
      <c r="FS46" s="28"/>
      <c r="FT46" s="28"/>
      <c r="FU46" s="29"/>
      <c r="FV46" s="28"/>
      <c r="FW46" s="28"/>
      <c r="FX46" s="28"/>
      <c r="FY46" s="29"/>
      <c r="FZ46" s="28"/>
      <c r="GA46" s="28"/>
      <c r="GB46" s="28"/>
      <c r="GC46" s="29"/>
      <c r="GD46" s="28"/>
      <c r="GE46" s="28"/>
      <c r="GF46" s="28"/>
      <c r="GG46" s="29"/>
      <c r="GH46" s="20"/>
      <c r="GI46" s="20"/>
      <c r="GJ46" s="20"/>
      <c r="GK46" s="24"/>
    </row>
    <row r="47" spans="1:193" x14ac:dyDescent="0.2">
      <c r="A47" s="20">
        <v>1998</v>
      </c>
      <c r="B47" s="20">
        <v>1</v>
      </c>
      <c r="C47" s="21">
        <v>35826</v>
      </c>
      <c r="D47" s="28">
        <v>3.75</v>
      </c>
      <c r="E47" s="29"/>
      <c r="F47" s="28"/>
      <c r="G47" s="21"/>
      <c r="H47" s="21"/>
      <c r="I47" s="29">
        <v>5.0999999999999996</v>
      </c>
      <c r="J47" s="28">
        <v>0.13</v>
      </c>
      <c r="K47" s="21">
        <v>37057</v>
      </c>
      <c r="L47" s="20">
        <v>3.3702943200000002</v>
      </c>
      <c r="M47" s="29">
        <v>5.29</v>
      </c>
      <c r="N47" s="28">
        <v>0.10249999999999999</v>
      </c>
      <c r="O47" s="21">
        <v>37746</v>
      </c>
      <c r="P47" s="28">
        <v>5.2578699999999996</v>
      </c>
      <c r="Q47" s="29">
        <v>5.48</v>
      </c>
      <c r="R47" s="28">
        <v>0.06</v>
      </c>
      <c r="S47" s="21">
        <v>38392</v>
      </c>
      <c r="T47" s="28">
        <v>7.0253300000000003</v>
      </c>
      <c r="U47" s="29">
        <v>4.96</v>
      </c>
      <c r="V47" s="28">
        <v>0.10249999999999999</v>
      </c>
      <c r="W47" s="21">
        <v>36651</v>
      </c>
      <c r="X47" s="28">
        <v>2.2582100000000001</v>
      </c>
      <c r="Y47" s="29">
        <v>5.61</v>
      </c>
      <c r="Z47" s="28">
        <v>0.08</v>
      </c>
      <c r="AA47" s="21">
        <v>39309</v>
      </c>
      <c r="AB47" s="28">
        <v>9.5372400000000006</v>
      </c>
      <c r="AC47" s="29">
        <v>5.59</v>
      </c>
      <c r="AD47" s="28">
        <v>6.5000000000000002E-2</v>
      </c>
      <c r="AE47" s="21">
        <v>39015</v>
      </c>
      <c r="AF47" s="28">
        <v>8.7316699999999994</v>
      </c>
      <c r="AG47" s="29">
        <v>5.19</v>
      </c>
      <c r="AH47" s="28">
        <v>5.5E-2</v>
      </c>
      <c r="AI47" s="21">
        <v>37358</v>
      </c>
      <c r="AJ47" s="28">
        <v>4.19496</v>
      </c>
      <c r="AK47" s="29">
        <v>5.65</v>
      </c>
      <c r="AL47" s="28">
        <v>6.5000000000000002E-2</v>
      </c>
      <c r="AM47" s="21">
        <v>39573</v>
      </c>
      <c r="AN47" s="28">
        <v>10.258089999999999</v>
      </c>
      <c r="AO47" s="29">
        <v>5.78</v>
      </c>
      <c r="AP47" s="28">
        <v>6.7500000000000004E-2</v>
      </c>
      <c r="AQ47" s="21">
        <v>41764</v>
      </c>
      <c r="AR47" s="28">
        <v>16.258009999999999</v>
      </c>
      <c r="AS47" s="29"/>
      <c r="AT47" s="28"/>
      <c r="AU47" s="28"/>
      <c r="AV47" s="28"/>
      <c r="AW47" s="29"/>
      <c r="AX47" s="28"/>
      <c r="AY47" s="28"/>
      <c r="AZ47" s="28"/>
      <c r="BA47" s="29"/>
      <c r="BB47" s="28"/>
      <c r="BC47" s="28"/>
      <c r="BD47" s="28"/>
      <c r="BE47" s="29"/>
      <c r="BF47" s="28"/>
      <c r="BG47" s="28"/>
      <c r="BH47" s="28"/>
      <c r="BI47" s="29"/>
      <c r="BJ47" s="28"/>
      <c r="BK47" s="28"/>
      <c r="BL47" s="28"/>
      <c r="BM47" s="29"/>
      <c r="BN47" s="28"/>
      <c r="BO47" s="28"/>
      <c r="BP47" s="28"/>
      <c r="BQ47" s="29"/>
      <c r="BR47" s="28"/>
      <c r="BS47" s="28"/>
      <c r="BT47" s="28"/>
      <c r="BU47" s="29"/>
      <c r="BV47" s="28"/>
      <c r="BW47" s="28"/>
      <c r="BX47" s="28"/>
      <c r="BY47" s="29"/>
      <c r="BZ47" s="28"/>
      <c r="CA47" s="28"/>
      <c r="CB47" s="28"/>
      <c r="CC47" s="29"/>
      <c r="CD47" s="28"/>
      <c r="CE47" s="28"/>
      <c r="CF47" s="28"/>
      <c r="CG47" s="29"/>
      <c r="CH47" s="28"/>
      <c r="CI47" s="28"/>
      <c r="CJ47" s="28"/>
      <c r="CK47" s="29"/>
      <c r="CL47" s="28"/>
      <c r="CM47" s="28"/>
      <c r="CN47" s="28"/>
      <c r="CO47" s="29"/>
      <c r="CP47" s="28"/>
      <c r="CQ47" s="28"/>
      <c r="CR47" s="28"/>
      <c r="CS47" s="29"/>
      <c r="CT47" s="28"/>
      <c r="CU47" s="28"/>
      <c r="CV47" s="28"/>
      <c r="CW47" s="29"/>
      <c r="CX47" s="28"/>
      <c r="CY47" s="28"/>
      <c r="CZ47" s="28"/>
      <c r="DA47" s="29"/>
      <c r="DB47" s="28"/>
      <c r="DC47" s="28"/>
      <c r="DD47" s="28"/>
      <c r="DE47" s="29"/>
      <c r="DF47" s="28"/>
      <c r="DG47" s="28"/>
      <c r="DH47" s="28"/>
      <c r="DI47" s="29"/>
      <c r="DJ47" s="28"/>
      <c r="DK47" s="28"/>
      <c r="DL47" s="28"/>
      <c r="DM47" s="29"/>
      <c r="DN47" s="28"/>
      <c r="DO47" s="28"/>
      <c r="DP47" s="28"/>
      <c r="DQ47" s="29"/>
      <c r="DR47" s="28"/>
      <c r="DS47" s="28"/>
      <c r="DT47" s="28"/>
      <c r="DU47" s="29"/>
      <c r="DV47" s="28"/>
      <c r="DW47" s="28"/>
      <c r="DX47" s="28"/>
      <c r="DY47" s="29"/>
      <c r="DZ47" s="28"/>
      <c r="EA47" s="28"/>
      <c r="EB47" s="28"/>
      <c r="EC47" s="29"/>
      <c r="ED47" s="28"/>
      <c r="EE47" s="28"/>
      <c r="EF47" s="28"/>
      <c r="EG47" s="29">
        <v>3.57</v>
      </c>
      <c r="EH47" s="28">
        <v>0</v>
      </c>
      <c r="EI47" s="21">
        <v>38078</v>
      </c>
      <c r="EJ47" s="28">
        <v>6.1650400000000003</v>
      </c>
      <c r="EK47" s="29">
        <v>3.66</v>
      </c>
      <c r="EL47" s="28">
        <v>0.04</v>
      </c>
      <c r="EM47" s="21">
        <v>39783</v>
      </c>
      <c r="EN47" s="28">
        <v>10.833</v>
      </c>
      <c r="EO47" s="29">
        <v>3.76</v>
      </c>
      <c r="EP47" s="28">
        <v>0.04</v>
      </c>
      <c r="EQ47" s="21">
        <v>44166</v>
      </c>
      <c r="ER47" s="28">
        <v>22.832999999999998</v>
      </c>
      <c r="ES47" s="29"/>
      <c r="ET47" s="28"/>
      <c r="EU47" s="28"/>
      <c r="EV47" s="28"/>
      <c r="EW47" s="29"/>
      <c r="EX47" s="28"/>
      <c r="EY47" s="28"/>
      <c r="EZ47" s="28"/>
      <c r="FA47" s="29"/>
      <c r="FB47" s="28"/>
      <c r="FC47" s="28"/>
      <c r="FD47" s="28"/>
      <c r="FE47" s="29"/>
      <c r="FF47" s="28"/>
      <c r="FG47" s="28"/>
      <c r="FH47" s="28"/>
      <c r="FI47" s="30"/>
      <c r="FJ47" s="28"/>
      <c r="FK47" s="28"/>
      <c r="FL47" s="28"/>
      <c r="FM47" s="29"/>
      <c r="FN47" s="28"/>
      <c r="FO47" s="28"/>
      <c r="FP47" s="28"/>
      <c r="FQ47" s="29"/>
      <c r="FR47" s="28"/>
      <c r="FS47" s="28"/>
      <c r="FT47" s="28"/>
      <c r="FU47" s="29"/>
      <c r="FV47" s="28"/>
      <c r="FW47" s="28"/>
      <c r="FX47" s="28"/>
      <c r="FY47" s="29"/>
      <c r="FZ47" s="28"/>
      <c r="GA47" s="28"/>
      <c r="GB47" s="28"/>
      <c r="GC47" s="29"/>
      <c r="GD47" s="28"/>
      <c r="GE47" s="28"/>
      <c r="GF47" s="28"/>
      <c r="GG47" s="29"/>
      <c r="GH47" s="20"/>
      <c r="GI47" s="20"/>
      <c r="GJ47" s="20"/>
      <c r="GK47" s="24"/>
    </row>
    <row r="48" spans="1:193" x14ac:dyDescent="0.2">
      <c r="A48" s="20">
        <v>1998</v>
      </c>
      <c r="B48" s="20">
        <v>2</v>
      </c>
      <c r="C48" s="21">
        <v>35854</v>
      </c>
      <c r="D48" s="28">
        <v>3.75</v>
      </c>
      <c r="E48" s="29"/>
      <c r="F48" s="28"/>
      <c r="G48" s="21"/>
      <c r="H48" s="21"/>
      <c r="I48" s="29">
        <v>5.01</v>
      </c>
      <c r="J48" s="28">
        <v>0.13</v>
      </c>
      <c r="K48" s="21">
        <v>37057</v>
      </c>
      <c r="L48" s="20">
        <v>3.2936345</v>
      </c>
      <c r="M48" s="29">
        <v>5.16</v>
      </c>
      <c r="N48" s="28">
        <v>0.10249999999999999</v>
      </c>
      <c r="O48" s="21">
        <v>37746</v>
      </c>
      <c r="P48" s="28">
        <v>5.1811999999999996</v>
      </c>
      <c r="Q48" s="29">
        <v>5.31</v>
      </c>
      <c r="R48" s="28">
        <v>0.06</v>
      </c>
      <c r="S48" s="21">
        <v>38392</v>
      </c>
      <c r="T48" s="28">
        <v>6.9486699999999999</v>
      </c>
      <c r="U48" s="29">
        <v>4.9000000000000004</v>
      </c>
      <c r="V48" s="28">
        <v>0.10249999999999999</v>
      </c>
      <c r="W48" s="21">
        <v>36651</v>
      </c>
      <c r="X48" s="28">
        <v>2.1815699999999998</v>
      </c>
      <c r="Y48" s="29">
        <v>5.44</v>
      </c>
      <c r="Z48" s="28">
        <v>0.08</v>
      </c>
      <c r="AA48" s="21">
        <v>39309</v>
      </c>
      <c r="AB48" s="28">
        <v>9.4605700000000006</v>
      </c>
      <c r="AC48" s="29">
        <v>5.41</v>
      </c>
      <c r="AD48" s="28">
        <v>6.5000000000000002E-2</v>
      </c>
      <c r="AE48" s="21">
        <v>39015</v>
      </c>
      <c r="AF48" s="28">
        <v>8.6549999999999994</v>
      </c>
      <c r="AG48" s="29">
        <v>5.08</v>
      </c>
      <c r="AH48" s="28">
        <v>5.5E-2</v>
      </c>
      <c r="AI48" s="21">
        <v>37358</v>
      </c>
      <c r="AJ48" s="28">
        <v>4.11829</v>
      </c>
      <c r="AK48" s="29">
        <v>5.49</v>
      </c>
      <c r="AL48" s="28">
        <v>6.5000000000000002E-2</v>
      </c>
      <c r="AM48" s="21">
        <v>39573</v>
      </c>
      <c r="AN48" s="28">
        <v>10.181430000000001</v>
      </c>
      <c r="AO48" s="29">
        <v>5.64</v>
      </c>
      <c r="AP48" s="28">
        <v>6.7500000000000004E-2</v>
      </c>
      <c r="AQ48" s="21">
        <v>41764</v>
      </c>
      <c r="AR48" s="28">
        <v>16.181349999999998</v>
      </c>
      <c r="AS48" s="29"/>
      <c r="AT48" s="28"/>
      <c r="AU48" s="28"/>
      <c r="AV48" s="28"/>
      <c r="AW48" s="29"/>
      <c r="AX48" s="28"/>
      <c r="AY48" s="28"/>
      <c r="AZ48" s="28"/>
      <c r="BA48" s="29"/>
      <c r="BB48" s="28"/>
      <c r="BC48" s="28"/>
      <c r="BD48" s="28"/>
      <c r="BE48" s="29"/>
      <c r="BF48" s="28"/>
      <c r="BG48" s="28"/>
      <c r="BH48" s="28"/>
      <c r="BI48" s="29"/>
      <c r="BJ48" s="28"/>
      <c r="BK48" s="28"/>
      <c r="BL48" s="28"/>
      <c r="BM48" s="29"/>
      <c r="BN48" s="28"/>
      <c r="BO48" s="28"/>
      <c r="BP48" s="28"/>
      <c r="BQ48" s="29"/>
      <c r="BR48" s="28"/>
      <c r="BS48" s="28"/>
      <c r="BT48" s="28"/>
      <c r="BU48" s="29"/>
      <c r="BV48" s="28"/>
      <c r="BW48" s="28"/>
      <c r="BX48" s="28"/>
      <c r="BY48" s="29"/>
      <c r="BZ48" s="28"/>
      <c r="CA48" s="28"/>
      <c r="CB48" s="28"/>
      <c r="CC48" s="29"/>
      <c r="CD48" s="28"/>
      <c r="CE48" s="28"/>
      <c r="CF48" s="28"/>
      <c r="CG48" s="29"/>
      <c r="CH48" s="28"/>
      <c r="CI48" s="28"/>
      <c r="CJ48" s="28"/>
      <c r="CK48" s="29"/>
      <c r="CL48" s="28"/>
      <c r="CM48" s="28"/>
      <c r="CN48" s="28"/>
      <c r="CO48" s="29"/>
      <c r="CP48" s="28"/>
      <c r="CQ48" s="28"/>
      <c r="CR48" s="28"/>
      <c r="CS48" s="29"/>
      <c r="CT48" s="28"/>
      <c r="CU48" s="28"/>
      <c r="CV48" s="28"/>
      <c r="CW48" s="29"/>
      <c r="CX48" s="28"/>
      <c r="CY48" s="28"/>
      <c r="CZ48" s="28"/>
      <c r="DA48" s="29"/>
      <c r="DB48" s="28"/>
      <c r="DC48" s="28"/>
      <c r="DD48" s="28"/>
      <c r="DE48" s="29"/>
      <c r="DF48" s="28"/>
      <c r="DG48" s="28"/>
      <c r="DH48" s="28"/>
      <c r="DI48" s="29"/>
      <c r="DJ48" s="28"/>
      <c r="DK48" s="28"/>
      <c r="DL48" s="28"/>
      <c r="DM48" s="29"/>
      <c r="DN48" s="28"/>
      <c r="DO48" s="28"/>
      <c r="DP48" s="28"/>
      <c r="DQ48" s="29"/>
      <c r="DR48" s="28"/>
      <c r="DS48" s="28"/>
      <c r="DT48" s="28"/>
      <c r="DU48" s="29"/>
      <c r="DV48" s="28"/>
      <c r="DW48" s="28"/>
      <c r="DX48" s="28"/>
      <c r="DY48" s="29"/>
      <c r="DZ48" s="28"/>
      <c r="EA48" s="28"/>
      <c r="EB48" s="28"/>
      <c r="EC48" s="29"/>
      <c r="ED48" s="28"/>
      <c r="EE48" s="28"/>
      <c r="EF48" s="28"/>
      <c r="EG48" s="29">
        <v>3.56</v>
      </c>
      <c r="EH48" s="28">
        <v>0</v>
      </c>
      <c r="EI48" s="21">
        <v>38078</v>
      </c>
      <c r="EJ48" s="28">
        <v>6.0883799999999999</v>
      </c>
      <c r="EK48" s="29">
        <v>3.59</v>
      </c>
      <c r="EL48" s="28">
        <v>0.04</v>
      </c>
      <c r="EM48" s="21">
        <v>39783</v>
      </c>
      <c r="EN48" s="28">
        <v>10.756349999999999</v>
      </c>
      <c r="EO48" s="29">
        <v>3.67</v>
      </c>
      <c r="EP48" s="28">
        <v>0.04</v>
      </c>
      <c r="EQ48" s="21">
        <v>44166</v>
      </c>
      <c r="ER48" s="28">
        <v>22.756340000000002</v>
      </c>
      <c r="ES48" s="29"/>
      <c r="ET48" s="28"/>
      <c r="EU48" s="28"/>
      <c r="EV48" s="28"/>
      <c r="EW48" s="29"/>
      <c r="EX48" s="28"/>
      <c r="EY48" s="28"/>
      <c r="EZ48" s="28"/>
      <c r="FA48" s="29"/>
      <c r="FB48" s="28"/>
      <c r="FC48" s="28"/>
      <c r="FD48" s="28"/>
      <c r="FE48" s="29"/>
      <c r="FF48" s="28"/>
      <c r="FG48" s="28"/>
      <c r="FH48" s="28"/>
      <c r="FI48" s="30"/>
      <c r="FJ48" s="28"/>
      <c r="FK48" s="28"/>
      <c r="FL48" s="28"/>
      <c r="FM48" s="29"/>
      <c r="FN48" s="28"/>
      <c r="FO48" s="28"/>
      <c r="FP48" s="28"/>
      <c r="FQ48" s="29"/>
      <c r="FR48" s="28"/>
      <c r="FS48" s="28"/>
      <c r="FT48" s="28"/>
      <c r="FU48" s="29"/>
      <c r="FV48" s="28"/>
      <c r="FW48" s="28"/>
      <c r="FX48" s="28"/>
      <c r="FY48" s="29"/>
      <c r="FZ48" s="28"/>
      <c r="GA48" s="28"/>
      <c r="GB48" s="28"/>
      <c r="GC48" s="29"/>
      <c r="GD48" s="28"/>
      <c r="GE48" s="28"/>
      <c r="GF48" s="28"/>
      <c r="GG48" s="29"/>
      <c r="GH48" s="20"/>
      <c r="GI48" s="20"/>
      <c r="GJ48" s="20"/>
      <c r="GK48" s="24"/>
    </row>
    <row r="49" spans="1:193" x14ac:dyDescent="0.2">
      <c r="A49" s="20">
        <v>1998</v>
      </c>
      <c r="B49" s="20">
        <v>3</v>
      </c>
      <c r="C49" s="21">
        <v>35885</v>
      </c>
      <c r="D49" s="28">
        <v>3.75</v>
      </c>
      <c r="E49" s="29"/>
      <c r="F49" s="28"/>
      <c r="G49" s="21"/>
      <c r="H49" s="21"/>
      <c r="I49" s="29">
        <v>4.9800000000000004</v>
      </c>
      <c r="J49" s="28">
        <v>0.13</v>
      </c>
      <c r="K49" s="21">
        <v>37057</v>
      </c>
      <c r="L49" s="20">
        <v>3.2087611200000001</v>
      </c>
      <c r="M49" s="29">
        <v>5.0199999999999996</v>
      </c>
      <c r="N49" s="28">
        <v>0.10249999999999999</v>
      </c>
      <c r="O49" s="21">
        <v>37746</v>
      </c>
      <c r="P49" s="28">
        <v>5.0963000000000003</v>
      </c>
      <c r="Q49" s="29">
        <v>5.15</v>
      </c>
      <c r="R49" s="28">
        <v>0.06</v>
      </c>
      <c r="S49" s="21">
        <v>38392</v>
      </c>
      <c r="T49" s="28">
        <v>6.8637899999999998</v>
      </c>
      <c r="U49" s="29">
        <v>4.92</v>
      </c>
      <c r="V49" s="28">
        <v>0.10249999999999999</v>
      </c>
      <c r="W49" s="21">
        <v>36651</v>
      </c>
      <c r="X49" s="28">
        <v>2.0967199999999999</v>
      </c>
      <c r="Y49" s="29">
        <v>5.28</v>
      </c>
      <c r="Z49" s="28">
        <v>0.08</v>
      </c>
      <c r="AA49" s="21">
        <v>39309</v>
      </c>
      <c r="AB49" s="28">
        <v>9.3756799999999991</v>
      </c>
      <c r="AC49" s="29">
        <v>5.25</v>
      </c>
      <c r="AD49" s="28">
        <v>6.5000000000000002E-2</v>
      </c>
      <c r="AE49" s="21">
        <v>39015</v>
      </c>
      <c r="AF49" s="28">
        <v>8.5701199999999993</v>
      </c>
      <c r="AG49" s="29">
        <v>5.01</v>
      </c>
      <c r="AH49" s="28">
        <v>5.5E-2</v>
      </c>
      <c r="AI49" s="21">
        <v>37358</v>
      </c>
      <c r="AJ49" s="28">
        <v>4.0334099999999999</v>
      </c>
      <c r="AK49" s="29">
        <v>5.32</v>
      </c>
      <c r="AL49" s="28">
        <v>6.5000000000000002E-2</v>
      </c>
      <c r="AM49" s="21">
        <v>39573</v>
      </c>
      <c r="AN49" s="28">
        <v>10.09657</v>
      </c>
      <c r="AO49" s="29">
        <v>5.48</v>
      </c>
      <c r="AP49" s="28">
        <v>6.7500000000000004E-2</v>
      </c>
      <c r="AQ49" s="21">
        <v>41764</v>
      </c>
      <c r="AR49" s="28">
        <v>16.09647</v>
      </c>
      <c r="AS49" s="29">
        <v>5.09</v>
      </c>
      <c r="AT49" s="28">
        <v>0.05</v>
      </c>
      <c r="AU49" s="21">
        <v>38001</v>
      </c>
      <c r="AV49" s="28">
        <v>5.7927299999999997</v>
      </c>
      <c r="AW49" s="29"/>
      <c r="AX49" s="28"/>
      <c r="AY49" s="28"/>
      <c r="AZ49" s="28"/>
      <c r="BA49" s="29"/>
      <c r="BB49" s="28"/>
      <c r="BC49" s="28"/>
      <c r="BD49" s="28"/>
      <c r="BE49" s="29"/>
      <c r="BF49" s="28"/>
      <c r="BG49" s="28"/>
      <c r="BH49" s="28"/>
      <c r="BI49" s="29"/>
      <c r="BJ49" s="28"/>
      <c r="BK49" s="28"/>
      <c r="BL49" s="28"/>
      <c r="BM49" s="29"/>
      <c r="BN49" s="28"/>
      <c r="BO49" s="28"/>
      <c r="BP49" s="28"/>
      <c r="BQ49" s="29"/>
      <c r="BR49" s="28"/>
      <c r="BS49" s="28"/>
      <c r="BT49" s="28"/>
      <c r="BU49" s="29"/>
      <c r="BV49" s="28"/>
      <c r="BW49" s="28"/>
      <c r="BX49" s="28"/>
      <c r="BY49" s="29"/>
      <c r="BZ49" s="28"/>
      <c r="CA49" s="28"/>
      <c r="CB49" s="28"/>
      <c r="CC49" s="29"/>
      <c r="CD49" s="28"/>
      <c r="CE49" s="28"/>
      <c r="CF49" s="28"/>
      <c r="CG49" s="29"/>
      <c r="CH49" s="28"/>
      <c r="CI49" s="28"/>
      <c r="CJ49" s="28"/>
      <c r="CK49" s="29"/>
      <c r="CL49" s="28"/>
      <c r="CM49" s="28"/>
      <c r="CN49" s="28"/>
      <c r="CO49" s="29"/>
      <c r="CP49" s="28"/>
      <c r="CQ49" s="28"/>
      <c r="CR49" s="28"/>
      <c r="CS49" s="29"/>
      <c r="CT49" s="28"/>
      <c r="CU49" s="28"/>
      <c r="CV49" s="28"/>
      <c r="CW49" s="29"/>
      <c r="CX49" s="28"/>
      <c r="CY49" s="28"/>
      <c r="CZ49" s="28"/>
      <c r="DA49" s="29"/>
      <c r="DB49" s="28"/>
      <c r="DC49" s="28"/>
      <c r="DD49" s="28"/>
      <c r="DE49" s="29"/>
      <c r="DF49" s="28"/>
      <c r="DG49" s="28"/>
      <c r="DH49" s="28"/>
      <c r="DI49" s="29"/>
      <c r="DJ49" s="28"/>
      <c r="DK49" s="28"/>
      <c r="DL49" s="28"/>
      <c r="DM49" s="29"/>
      <c r="DN49" s="28"/>
      <c r="DO49" s="28"/>
      <c r="DP49" s="28"/>
      <c r="DQ49" s="29"/>
      <c r="DR49" s="28"/>
      <c r="DS49" s="28"/>
      <c r="DT49" s="28"/>
      <c r="DU49" s="29"/>
      <c r="DV49" s="28"/>
      <c r="DW49" s="28"/>
      <c r="DX49" s="28"/>
      <c r="DY49" s="29"/>
      <c r="DZ49" s="28"/>
      <c r="EA49" s="28"/>
      <c r="EB49" s="28"/>
      <c r="EC49" s="29"/>
      <c r="ED49" s="28"/>
      <c r="EE49" s="28"/>
      <c r="EF49" s="28"/>
      <c r="EG49" s="29">
        <v>3.53</v>
      </c>
      <c r="EH49" s="28">
        <v>0</v>
      </c>
      <c r="EI49" s="21">
        <v>38078</v>
      </c>
      <c r="EJ49" s="28">
        <v>6.00352</v>
      </c>
      <c r="EK49" s="29">
        <v>3.54</v>
      </c>
      <c r="EL49" s="28">
        <v>0.04</v>
      </c>
      <c r="EM49" s="21">
        <v>39783</v>
      </c>
      <c r="EN49" s="28">
        <v>10.671480000000001</v>
      </c>
      <c r="EO49" s="29">
        <v>3.59</v>
      </c>
      <c r="EP49" s="28">
        <v>0.04</v>
      </c>
      <c r="EQ49" s="21">
        <v>44166</v>
      </c>
      <c r="ER49" s="28">
        <v>22.671469999999999</v>
      </c>
      <c r="ES49" s="29"/>
      <c r="ET49" s="28"/>
      <c r="EU49" s="28"/>
      <c r="EV49" s="28"/>
      <c r="EW49" s="29"/>
      <c r="EX49" s="28"/>
      <c r="EY49" s="28"/>
      <c r="EZ49" s="28"/>
      <c r="FA49" s="29"/>
      <c r="FB49" s="28"/>
      <c r="FC49" s="28"/>
      <c r="FD49" s="28"/>
      <c r="FE49" s="29"/>
      <c r="FF49" s="28"/>
      <c r="FG49" s="28"/>
      <c r="FH49" s="28"/>
      <c r="FI49" s="30"/>
      <c r="FJ49" s="28"/>
      <c r="FK49" s="28"/>
      <c r="FL49" s="28"/>
      <c r="FM49" s="29"/>
      <c r="FN49" s="28"/>
      <c r="FO49" s="28"/>
      <c r="FP49" s="28"/>
      <c r="FQ49" s="29"/>
      <c r="FR49" s="28"/>
      <c r="FS49" s="28"/>
      <c r="FT49" s="28"/>
      <c r="FU49" s="29"/>
      <c r="FV49" s="28"/>
      <c r="FW49" s="28"/>
      <c r="FX49" s="28"/>
      <c r="FY49" s="29"/>
      <c r="FZ49" s="28"/>
      <c r="GA49" s="28"/>
      <c r="GB49" s="28"/>
      <c r="GC49" s="29"/>
      <c r="GD49" s="28"/>
      <c r="GE49" s="28"/>
      <c r="GF49" s="28"/>
      <c r="GG49" s="29"/>
      <c r="GH49" s="20"/>
      <c r="GI49" s="20"/>
      <c r="GJ49" s="20"/>
      <c r="GK49" s="24"/>
    </row>
    <row r="50" spans="1:193" x14ac:dyDescent="0.2">
      <c r="A50" s="20">
        <v>1998</v>
      </c>
      <c r="B50" s="20">
        <v>4</v>
      </c>
      <c r="C50" s="21">
        <v>35915</v>
      </c>
      <c r="D50" s="28">
        <v>3.75</v>
      </c>
      <c r="E50" s="29"/>
      <c r="F50" s="28"/>
      <c r="G50" s="21"/>
      <c r="H50" s="21"/>
      <c r="I50" s="29">
        <v>4.99</v>
      </c>
      <c r="J50" s="28">
        <v>0.13</v>
      </c>
      <c r="K50" s="21">
        <v>37057</v>
      </c>
      <c r="L50" s="20">
        <v>3.1266256000000001</v>
      </c>
      <c r="M50" s="30">
        <v>4.7450000000000001</v>
      </c>
      <c r="N50" s="28">
        <v>0.10249999999999999</v>
      </c>
      <c r="O50" s="21">
        <v>37746</v>
      </c>
      <c r="P50" s="28">
        <v>5.0141499999999999</v>
      </c>
      <c r="Q50" s="29">
        <v>5.21</v>
      </c>
      <c r="R50" s="28">
        <v>0.06</v>
      </c>
      <c r="S50" s="21">
        <v>38392</v>
      </c>
      <c r="T50" s="28">
        <v>6.7816599999999996</v>
      </c>
      <c r="U50" s="29">
        <v>4.91</v>
      </c>
      <c r="V50" s="28">
        <v>0.10249999999999999</v>
      </c>
      <c r="W50" s="21">
        <v>36651</v>
      </c>
      <c r="X50" s="28">
        <v>2.0146000000000002</v>
      </c>
      <c r="Y50" s="29">
        <v>5.34</v>
      </c>
      <c r="Z50" s="28">
        <v>0.08</v>
      </c>
      <c r="AA50" s="21">
        <v>39309</v>
      </c>
      <c r="AB50" s="28">
        <v>9.2935400000000001</v>
      </c>
      <c r="AC50" s="29">
        <v>5.31</v>
      </c>
      <c r="AD50" s="28">
        <v>6.5000000000000002E-2</v>
      </c>
      <c r="AE50" s="21">
        <v>39015</v>
      </c>
      <c r="AF50" s="28">
        <v>8.4879800000000003</v>
      </c>
      <c r="AG50" s="29">
        <v>5.05</v>
      </c>
      <c r="AH50" s="28">
        <v>5.5E-2</v>
      </c>
      <c r="AI50" s="21">
        <v>37358</v>
      </c>
      <c r="AJ50" s="28">
        <v>3.95126</v>
      </c>
      <c r="AK50" s="29">
        <v>5.38</v>
      </c>
      <c r="AL50" s="28">
        <v>6.5000000000000002E-2</v>
      </c>
      <c r="AM50" s="21">
        <v>39573</v>
      </c>
      <c r="AN50" s="28">
        <v>10.01444</v>
      </c>
      <c r="AO50" s="29">
        <v>5.54</v>
      </c>
      <c r="AP50" s="28">
        <v>6.7500000000000004E-2</v>
      </c>
      <c r="AQ50" s="21">
        <v>41764</v>
      </c>
      <c r="AR50" s="28">
        <v>16.014330000000001</v>
      </c>
      <c r="AS50" s="29">
        <v>5.15</v>
      </c>
      <c r="AT50" s="28">
        <v>0.05</v>
      </c>
      <c r="AU50" s="21">
        <v>38001</v>
      </c>
      <c r="AV50" s="28">
        <v>5.7106000000000003</v>
      </c>
      <c r="AW50" s="29"/>
      <c r="AX50" s="28"/>
      <c r="AY50" s="28"/>
      <c r="AZ50" s="28"/>
      <c r="BA50" s="29"/>
      <c r="BB50" s="28"/>
      <c r="BC50" s="28"/>
      <c r="BD50" s="28"/>
      <c r="BE50" s="29"/>
      <c r="BF50" s="28"/>
      <c r="BG50" s="28"/>
      <c r="BH50" s="28"/>
      <c r="BI50" s="29"/>
      <c r="BJ50" s="28"/>
      <c r="BK50" s="28"/>
      <c r="BL50" s="28"/>
      <c r="BM50" s="29"/>
      <c r="BN50" s="28"/>
      <c r="BO50" s="28"/>
      <c r="BP50" s="28"/>
      <c r="BQ50" s="29"/>
      <c r="BR50" s="28"/>
      <c r="BS50" s="28"/>
      <c r="BT50" s="28"/>
      <c r="BU50" s="29"/>
      <c r="BV50" s="28"/>
      <c r="BW50" s="28"/>
      <c r="BX50" s="28"/>
      <c r="BY50" s="29"/>
      <c r="BZ50" s="28"/>
      <c r="CA50" s="28"/>
      <c r="CB50" s="28"/>
      <c r="CC50" s="29"/>
      <c r="CD50" s="28"/>
      <c r="CE50" s="28"/>
      <c r="CF50" s="28"/>
      <c r="CG50" s="29"/>
      <c r="CH50" s="28"/>
      <c r="CI50" s="28"/>
      <c r="CJ50" s="28"/>
      <c r="CK50" s="29"/>
      <c r="CL50" s="28"/>
      <c r="CM50" s="28"/>
      <c r="CN50" s="28"/>
      <c r="CO50" s="29"/>
      <c r="CP50" s="28"/>
      <c r="CQ50" s="28"/>
      <c r="CR50" s="28"/>
      <c r="CS50" s="29"/>
      <c r="CT50" s="28"/>
      <c r="CU50" s="28"/>
      <c r="CV50" s="28"/>
      <c r="CW50" s="29"/>
      <c r="CX50" s="28"/>
      <c r="CY50" s="28"/>
      <c r="CZ50" s="28"/>
      <c r="DA50" s="29"/>
      <c r="DB50" s="28"/>
      <c r="DC50" s="28"/>
      <c r="DD50" s="28"/>
      <c r="DE50" s="29"/>
      <c r="DF50" s="28"/>
      <c r="DG50" s="28"/>
      <c r="DH50" s="28"/>
      <c r="DI50" s="29"/>
      <c r="DJ50" s="28"/>
      <c r="DK50" s="28"/>
      <c r="DL50" s="28"/>
      <c r="DM50" s="29"/>
      <c r="DN50" s="28"/>
      <c r="DO50" s="28"/>
      <c r="DP50" s="28"/>
      <c r="DQ50" s="29"/>
      <c r="DR50" s="28"/>
      <c r="DS50" s="28"/>
      <c r="DT50" s="28"/>
      <c r="DU50" s="29"/>
      <c r="DV50" s="28"/>
      <c r="DW50" s="28"/>
      <c r="DX50" s="28"/>
      <c r="DY50" s="29"/>
      <c r="DZ50" s="28"/>
      <c r="EA50" s="28"/>
      <c r="EB50" s="28"/>
      <c r="EC50" s="29"/>
      <c r="ED50" s="28"/>
      <c r="EE50" s="28"/>
      <c r="EF50" s="28"/>
      <c r="EG50" s="29">
        <v>3.57</v>
      </c>
      <c r="EH50" s="28">
        <v>0</v>
      </c>
      <c r="EI50" s="21">
        <v>38078</v>
      </c>
      <c r="EJ50" s="28">
        <v>5.9213899999999997</v>
      </c>
      <c r="EK50" s="29">
        <v>3.56</v>
      </c>
      <c r="EL50" s="28">
        <v>0.04</v>
      </c>
      <c r="EM50" s="21">
        <v>39783</v>
      </c>
      <c r="EN50" s="28">
        <v>10.58935</v>
      </c>
      <c r="EO50" s="29">
        <v>3.57</v>
      </c>
      <c r="EP50" s="28">
        <v>0.04</v>
      </c>
      <c r="EQ50" s="21">
        <v>44166</v>
      </c>
      <c r="ER50" s="28">
        <v>22.58933</v>
      </c>
      <c r="ES50" s="29"/>
      <c r="ET50" s="28"/>
      <c r="EU50" s="28"/>
      <c r="EV50" s="28"/>
      <c r="EW50" s="29"/>
      <c r="EX50" s="28"/>
      <c r="EY50" s="28"/>
      <c r="EZ50" s="28"/>
      <c r="FA50" s="29"/>
      <c r="FB50" s="28"/>
      <c r="FC50" s="28"/>
      <c r="FD50" s="28"/>
      <c r="FE50" s="29"/>
      <c r="FF50" s="28"/>
      <c r="FG50" s="28"/>
      <c r="FH50" s="28"/>
      <c r="FI50" s="30"/>
      <c r="FJ50" s="28"/>
      <c r="FK50" s="28"/>
      <c r="FL50" s="28"/>
      <c r="FM50" s="29"/>
      <c r="FN50" s="28"/>
      <c r="FO50" s="28"/>
      <c r="FP50" s="28"/>
      <c r="FQ50" s="29"/>
      <c r="FR50" s="28"/>
      <c r="FS50" s="28"/>
      <c r="FT50" s="28"/>
      <c r="FU50" s="29"/>
      <c r="FV50" s="28"/>
      <c r="FW50" s="28"/>
      <c r="FX50" s="28"/>
      <c r="FY50" s="29"/>
      <c r="FZ50" s="28"/>
      <c r="GA50" s="28"/>
      <c r="GB50" s="28"/>
      <c r="GC50" s="29"/>
      <c r="GD50" s="28"/>
      <c r="GE50" s="28"/>
      <c r="GF50" s="28"/>
      <c r="GG50" s="29"/>
      <c r="GH50" s="20"/>
      <c r="GI50" s="20"/>
      <c r="GJ50" s="20"/>
      <c r="GK50" s="24"/>
    </row>
    <row r="51" spans="1:193" x14ac:dyDescent="0.2">
      <c r="A51" s="20">
        <v>1998</v>
      </c>
      <c r="B51" s="20">
        <v>5</v>
      </c>
      <c r="C51" s="21">
        <v>35946</v>
      </c>
      <c r="D51" s="28">
        <v>3.75</v>
      </c>
      <c r="E51" s="29"/>
      <c r="F51" s="28"/>
      <c r="G51" s="21"/>
      <c r="H51" s="21"/>
      <c r="I51" s="29">
        <v>4.63</v>
      </c>
      <c r="J51" s="28">
        <v>0.13</v>
      </c>
      <c r="K51" s="21">
        <v>37057</v>
      </c>
      <c r="L51" s="20">
        <v>3.0417522199999998</v>
      </c>
      <c r="M51" s="30">
        <v>4.7450000000000001</v>
      </c>
      <c r="N51" s="28">
        <v>0.10249999999999999</v>
      </c>
      <c r="O51" s="21">
        <v>37746</v>
      </c>
      <c r="P51" s="28">
        <v>4.9292600000000002</v>
      </c>
      <c r="Q51" s="29">
        <v>4.91</v>
      </c>
      <c r="R51" s="28">
        <v>0.06</v>
      </c>
      <c r="S51" s="21">
        <v>38392</v>
      </c>
      <c r="T51" s="28">
        <v>6.6967800000000004</v>
      </c>
      <c r="U51" s="29">
        <v>4.54</v>
      </c>
      <c r="V51" s="28">
        <v>0.10249999999999999</v>
      </c>
      <c r="W51" s="21">
        <v>36651</v>
      </c>
      <c r="X51" s="28">
        <v>1.92974</v>
      </c>
      <c r="Y51" s="29">
        <v>5.05</v>
      </c>
      <c r="Z51" s="28">
        <v>0.08</v>
      </c>
      <c r="AA51" s="21">
        <v>39309</v>
      </c>
      <c r="AB51" s="28">
        <v>9.2086500000000004</v>
      </c>
      <c r="AC51" s="29">
        <v>5.0199999999999996</v>
      </c>
      <c r="AD51" s="28">
        <v>6.5000000000000002E-2</v>
      </c>
      <c r="AE51" s="21">
        <v>39015</v>
      </c>
      <c r="AF51" s="28">
        <v>8.4031000000000002</v>
      </c>
      <c r="AG51" s="29">
        <v>4.6900000000000004</v>
      </c>
      <c r="AH51" s="28">
        <v>5.5E-2</v>
      </c>
      <c r="AI51" s="21">
        <v>37358</v>
      </c>
      <c r="AJ51" s="28">
        <v>3.8663699999999999</v>
      </c>
      <c r="AK51" s="29">
        <v>5.09</v>
      </c>
      <c r="AL51" s="28">
        <v>6.5000000000000002E-2</v>
      </c>
      <c r="AM51" s="21">
        <v>39573</v>
      </c>
      <c r="AN51" s="28">
        <v>9.92957</v>
      </c>
      <c r="AO51" s="29">
        <v>5.28</v>
      </c>
      <c r="AP51" s="28">
        <v>6.7500000000000004E-2</v>
      </c>
      <c r="AQ51" s="21">
        <v>41764</v>
      </c>
      <c r="AR51" s="28">
        <v>15.929460000000001</v>
      </c>
      <c r="AS51" s="29">
        <v>4.83</v>
      </c>
      <c r="AT51" s="28">
        <v>0.05</v>
      </c>
      <c r="AU51" s="21">
        <v>38001</v>
      </c>
      <c r="AV51" s="28">
        <v>5.6257299999999999</v>
      </c>
      <c r="AW51" s="29"/>
      <c r="AX51" s="28"/>
      <c r="AY51" s="28"/>
      <c r="AZ51" s="28"/>
      <c r="BA51" s="29"/>
      <c r="BB51" s="28"/>
      <c r="BC51" s="28"/>
      <c r="BD51" s="28"/>
      <c r="BE51" s="29"/>
      <c r="BF51" s="28"/>
      <c r="BG51" s="28"/>
      <c r="BH51" s="28"/>
      <c r="BI51" s="29"/>
      <c r="BJ51" s="28"/>
      <c r="BK51" s="28"/>
      <c r="BL51" s="28"/>
      <c r="BM51" s="29"/>
      <c r="BN51" s="28"/>
      <c r="BO51" s="28"/>
      <c r="BP51" s="28"/>
      <c r="BQ51" s="29"/>
      <c r="BR51" s="28"/>
      <c r="BS51" s="28"/>
      <c r="BT51" s="28"/>
      <c r="BU51" s="29"/>
      <c r="BV51" s="28"/>
      <c r="BW51" s="28"/>
      <c r="BX51" s="28"/>
      <c r="BY51" s="29"/>
      <c r="BZ51" s="28"/>
      <c r="CA51" s="28"/>
      <c r="CB51" s="28"/>
      <c r="CC51" s="29"/>
      <c r="CD51" s="28"/>
      <c r="CE51" s="28"/>
      <c r="CF51" s="28"/>
      <c r="CG51" s="29"/>
      <c r="CH51" s="28"/>
      <c r="CI51" s="28"/>
      <c r="CJ51" s="28"/>
      <c r="CK51" s="29"/>
      <c r="CL51" s="28"/>
      <c r="CM51" s="28"/>
      <c r="CN51" s="28"/>
      <c r="CO51" s="29"/>
      <c r="CP51" s="28"/>
      <c r="CQ51" s="28"/>
      <c r="CR51" s="28"/>
      <c r="CS51" s="29"/>
      <c r="CT51" s="28"/>
      <c r="CU51" s="28"/>
      <c r="CV51" s="28"/>
      <c r="CW51" s="29"/>
      <c r="CX51" s="28"/>
      <c r="CY51" s="28"/>
      <c r="CZ51" s="28"/>
      <c r="DA51" s="29"/>
      <c r="DB51" s="28"/>
      <c r="DC51" s="28"/>
      <c r="DD51" s="28"/>
      <c r="DE51" s="29"/>
      <c r="DF51" s="28"/>
      <c r="DG51" s="28"/>
      <c r="DH51" s="28"/>
      <c r="DI51" s="29"/>
      <c r="DJ51" s="28"/>
      <c r="DK51" s="28"/>
      <c r="DL51" s="28"/>
      <c r="DM51" s="29"/>
      <c r="DN51" s="28"/>
      <c r="DO51" s="28"/>
      <c r="DP51" s="28"/>
      <c r="DQ51" s="29"/>
      <c r="DR51" s="28"/>
      <c r="DS51" s="28"/>
      <c r="DT51" s="28"/>
      <c r="DU51" s="29"/>
      <c r="DV51" s="28"/>
      <c r="DW51" s="28"/>
      <c r="DX51" s="28"/>
      <c r="DY51" s="29"/>
      <c r="DZ51" s="28"/>
      <c r="EA51" s="28"/>
      <c r="EB51" s="28"/>
      <c r="EC51" s="29"/>
      <c r="ED51" s="28"/>
      <c r="EE51" s="28"/>
      <c r="EF51" s="28"/>
      <c r="EG51" s="29">
        <v>3.54</v>
      </c>
      <c r="EH51" s="28">
        <v>0</v>
      </c>
      <c r="EI51" s="21">
        <v>38078</v>
      </c>
      <c r="EJ51" s="28">
        <v>5.8365299999999998</v>
      </c>
      <c r="EK51" s="29">
        <v>3.56</v>
      </c>
      <c r="EL51" s="28">
        <v>0.04</v>
      </c>
      <c r="EM51" s="21">
        <v>39783</v>
      </c>
      <c r="EN51" s="28">
        <v>10.504479999999999</v>
      </c>
      <c r="EO51" s="29">
        <v>3.57</v>
      </c>
      <c r="EP51" s="28">
        <v>0.04</v>
      </c>
      <c r="EQ51" s="21">
        <v>44166</v>
      </c>
      <c r="ER51" s="28">
        <v>22.504460000000002</v>
      </c>
      <c r="ES51" s="29"/>
      <c r="ET51" s="28"/>
      <c r="EU51" s="28"/>
      <c r="EV51" s="28"/>
      <c r="EW51" s="29"/>
      <c r="EX51" s="28"/>
      <c r="EY51" s="28"/>
      <c r="EZ51" s="28"/>
      <c r="FA51" s="29"/>
      <c r="FB51" s="28"/>
      <c r="FC51" s="28"/>
      <c r="FD51" s="28"/>
      <c r="FE51" s="29"/>
      <c r="FF51" s="28"/>
      <c r="FG51" s="28"/>
      <c r="FH51" s="28"/>
      <c r="FI51" s="30"/>
      <c r="FJ51" s="28"/>
      <c r="FK51" s="28"/>
      <c r="FL51" s="28"/>
      <c r="FM51" s="29"/>
      <c r="FN51" s="28"/>
      <c r="FO51" s="28"/>
      <c r="FP51" s="28"/>
      <c r="FQ51" s="29"/>
      <c r="FR51" s="28"/>
      <c r="FS51" s="28"/>
      <c r="FT51" s="28"/>
      <c r="FU51" s="29"/>
      <c r="FV51" s="28"/>
      <c r="FW51" s="28"/>
      <c r="FX51" s="28"/>
      <c r="FY51" s="29"/>
      <c r="FZ51" s="28"/>
      <c r="GA51" s="28"/>
      <c r="GB51" s="28"/>
      <c r="GC51" s="29"/>
      <c r="GD51" s="28"/>
      <c r="GE51" s="28"/>
      <c r="GF51" s="28"/>
      <c r="GG51" s="29"/>
      <c r="GH51" s="20"/>
      <c r="GI51" s="20"/>
      <c r="GJ51" s="20"/>
      <c r="GK51" s="24"/>
    </row>
    <row r="52" spans="1:193" x14ac:dyDescent="0.2">
      <c r="A52" s="20">
        <v>1998</v>
      </c>
      <c r="B52" s="20">
        <v>6</v>
      </c>
      <c r="C52" s="21">
        <v>35976</v>
      </c>
      <c r="D52" s="28">
        <v>3.75</v>
      </c>
      <c r="E52" s="29"/>
      <c r="F52" s="28"/>
      <c r="G52" s="21"/>
      <c r="H52" s="21"/>
      <c r="I52" s="29">
        <v>4.415</v>
      </c>
      <c r="J52" s="28">
        <v>0.13</v>
      </c>
      <c r="K52" s="21">
        <v>37057</v>
      </c>
      <c r="L52" s="20">
        <v>2.9596167000000002</v>
      </c>
      <c r="M52" s="30">
        <v>4.7450000000000001</v>
      </c>
      <c r="N52" s="28">
        <v>0.10249999999999999</v>
      </c>
      <c r="O52" s="21">
        <v>37746</v>
      </c>
      <c r="P52" s="28">
        <v>4.8471000000000002</v>
      </c>
      <c r="Q52" s="29">
        <v>4.7850000000000001</v>
      </c>
      <c r="R52" s="28">
        <v>0.06</v>
      </c>
      <c r="S52" s="21">
        <v>38392</v>
      </c>
      <c r="T52" s="28">
        <v>6.6146500000000001</v>
      </c>
      <c r="U52" s="29">
        <v>4.2850000000000001</v>
      </c>
      <c r="V52" s="28">
        <v>0.10249999999999999</v>
      </c>
      <c r="W52" s="21">
        <v>36651</v>
      </c>
      <c r="X52" s="28">
        <v>1.8476300000000001</v>
      </c>
      <c r="Y52" s="29">
        <v>4.93</v>
      </c>
      <c r="Z52" s="28">
        <v>0.08</v>
      </c>
      <c r="AA52" s="21">
        <v>39309</v>
      </c>
      <c r="AB52" s="28">
        <v>9.1265099999999997</v>
      </c>
      <c r="AC52" s="29">
        <v>4.91</v>
      </c>
      <c r="AD52" s="28">
        <v>6.5000000000000002E-2</v>
      </c>
      <c r="AE52" s="21">
        <v>39015</v>
      </c>
      <c r="AF52" s="28">
        <v>8.3209599999999995</v>
      </c>
      <c r="AG52" s="29">
        <v>4.51</v>
      </c>
      <c r="AH52" s="28">
        <v>5.5E-2</v>
      </c>
      <c r="AI52" s="21">
        <v>37358</v>
      </c>
      <c r="AJ52" s="28">
        <v>3.78423</v>
      </c>
      <c r="AK52" s="29">
        <v>4.9800000000000004</v>
      </c>
      <c r="AL52" s="28">
        <v>6.5000000000000002E-2</v>
      </c>
      <c r="AM52" s="21">
        <v>39573</v>
      </c>
      <c r="AN52" s="28">
        <v>9.8474400000000006</v>
      </c>
      <c r="AO52" s="29">
        <v>5.18</v>
      </c>
      <c r="AP52" s="28">
        <v>6.7500000000000004E-2</v>
      </c>
      <c r="AQ52" s="21">
        <v>41764</v>
      </c>
      <c r="AR52" s="28">
        <v>15.84732</v>
      </c>
      <c r="AS52" s="29">
        <v>4.6849999999999996</v>
      </c>
      <c r="AT52" s="28">
        <v>0.05</v>
      </c>
      <c r="AU52" s="21">
        <v>38001</v>
      </c>
      <c r="AV52" s="28">
        <v>5.5436100000000001</v>
      </c>
      <c r="AW52" s="29"/>
      <c r="AX52" s="28"/>
      <c r="AY52" s="28"/>
      <c r="AZ52" s="28"/>
      <c r="BA52" s="29"/>
      <c r="BB52" s="28"/>
      <c r="BC52" s="28"/>
      <c r="BD52" s="28"/>
      <c r="BE52" s="29"/>
      <c r="BF52" s="28"/>
      <c r="BG52" s="28"/>
      <c r="BH52" s="28"/>
      <c r="BI52" s="29"/>
      <c r="BJ52" s="28"/>
      <c r="BK52" s="28"/>
      <c r="BL52" s="28"/>
      <c r="BM52" s="29"/>
      <c r="BN52" s="28"/>
      <c r="BO52" s="28"/>
      <c r="BP52" s="28"/>
      <c r="BQ52" s="29"/>
      <c r="BR52" s="28"/>
      <c r="BS52" s="28"/>
      <c r="BT52" s="28"/>
      <c r="BU52" s="29"/>
      <c r="BV52" s="28"/>
      <c r="BW52" s="28"/>
      <c r="BX52" s="28"/>
      <c r="BY52" s="29"/>
      <c r="BZ52" s="28"/>
      <c r="CA52" s="28"/>
      <c r="CB52" s="28"/>
      <c r="CC52" s="29"/>
      <c r="CD52" s="28"/>
      <c r="CE52" s="28"/>
      <c r="CF52" s="28"/>
      <c r="CG52" s="29"/>
      <c r="CH52" s="28"/>
      <c r="CI52" s="28"/>
      <c r="CJ52" s="28"/>
      <c r="CK52" s="29"/>
      <c r="CL52" s="28"/>
      <c r="CM52" s="28"/>
      <c r="CN52" s="28"/>
      <c r="CO52" s="29"/>
      <c r="CP52" s="28"/>
      <c r="CQ52" s="28"/>
      <c r="CR52" s="28"/>
      <c r="CS52" s="29"/>
      <c r="CT52" s="28"/>
      <c r="CU52" s="28"/>
      <c r="CV52" s="28"/>
      <c r="CW52" s="29"/>
      <c r="CX52" s="28"/>
      <c r="CY52" s="28"/>
      <c r="CZ52" s="28"/>
      <c r="DA52" s="29"/>
      <c r="DB52" s="28"/>
      <c r="DC52" s="28"/>
      <c r="DD52" s="28"/>
      <c r="DE52" s="29"/>
      <c r="DF52" s="28"/>
      <c r="DG52" s="28"/>
      <c r="DH52" s="28"/>
      <c r="DI52" s="29"/>
      <c r="DJ52" s="28"/>
      <c r="DK52" s="28"/>
      <c r="DL52" s="28"/>
      <c r="DM52" s="29"/>
      <c r="DN52" s="28"/>
      <c r="DO52" s="28"/>
      <c r="DP52" s="28"/>
      <c r="DQ52" s="29"/>
      <c r="DR52" s="28"/>
      <c r="DS52" s="28"/>
      <c r="DT52" s="28"/>
      <c r="DU52" s="29"/>
      <c r="DV52" s="28"/>
      <c r="DW52" s="28"/>
      <c r="DX52" s="28"/>
      <c r="DY52" s="29"/>
      <c r="DZ52" s="28"/>
      <c r="EA52" s="28"/>
      <c r="EB52" s="28"/>
      <c r="EC52" s="29"/>
      <c r="ED52" s="28"/>
      <c r="EE52" s="28"/>
      <c r="EF52" s="28"/>
      <c r="EG52" s="29">
        <v>3.52</v>
      </c>
      <c r="EH52" s="28">
        <v>0</v>
      </c>
      <c r="EI52" s="21">
        <v>38078</v>
      </c>
      <c r="EJ52" s="28">
        <v>5.7544000000000004</v>
      </c>
      <c r="EK52" s="29">
        <v>3.55</v>
      </c>
      <c r="EL52" s="28">
        <v>0.04</v>
      </c>
      <c r="EM52" s="21">
        <v>39783</v>
      </c>
      <c r="EN52" s="28">
        <v>10.42235</v>
      </c>
      <c r="EO52" s="29">
        <v>3.57</v>
      </c>
      <c r="EP52" s="28">
        <v>0.04</v>
      </c>
      <c r="EQ52" s="21">
        <v>44166</v>
      </c>
      <c r="ER52" s="28">
        <v>22.422329999999999</v>
      </c>
      <c r="ES52" s="29"/>
      <c r="ET52" s="28"/>
      <c r="EU52" s="28"/>
      <c r="EV52" s="28"/>
      <c r="EW52" s="29"/>
      <c r="EX52" s="28"/>
      <c r="EY52" s="28"/>
      <c r="EZ52" s="28"/>
      <c r="FA52" s="29"/>
      <c r="FB52" s="28"/>
      <c r="FC52" s="28"/>
      <c r="FD52" s="28"/>
      <c r="FE52" s="29"/>
      <c r="FF52" s="28"/>
      <c r="FG52" s="28"/>
      <c r="FH52" s="28"/>
      <c r="FI52" s="30"/>
      <c r="FJ52" s="28"/>
      <c r="FK52" s="28"/>
      <c r="FL52" s="28"/>
      <c r="FM52" s="29"/>
      <c r="FN52" s="28"/>
      <c r="FO52" s="28"/>
      <c r="FP52" s="28"/>
      <c r="FQ52" s="29"/>
      <c r="FR52" s="28"/>
      <c r="FS52" s="28"/>
      <c r="FT52" s="28"/>
      <c r="FU52" s="29"/>
      <c r="FV52" s="28"/>
      <c r="FW52" s="28"/>
      <c r="FX52" s="28"/>
      <c r="FY52" s="29"/>
      <c r="FZ52" s="28"/>
      <c r="GA52" s="28"/>
      <c r="GB52" s="28"/>
      <c r="GC52" s="29"/>
      <c r="GD52" s="28"/>
      <c r="GE52" s="28"/>
      <c r="GF52" s="28"/>
      <c r="GG52" s="29"/>
      <c r="GH52" s="20"/>
      <c r="GI52" s="20"/>
      <c r="GJ52" s="20"/>
      <c r="GK52" s="24"/>
    </row>
    <row r="53" spans="1:193" x14ac:dyDescent="0.2">
      <c r="A53" s="20">
        <v>1998</v>
      </c>
      <c r="B53" s="20">
        <v>7</v>
      </c>
      <c r="C53" s="21">
        <v>36007</v>
      </c>
      <c r="D53" s="28">
        <v>3.75</v>
      </c>
      <c r="E53" s="29"/>
      <c r="F53" s="28"/>
      <c r="G53" s="21"/>
      <c r="H53" s="21"/>
      <c r="I53" s="29">
        <v>4.415</v>
      </c>
      <c r="J53" s="28">
        <v>0.13</v>
      </c>
      <c r="K53" s="21">
        <v>37057</v>
      </c>
      <c r="L53" s="20">
        <v>2.8747433299999998</v>
      </c>
      <c r="M53" s="30">
        <v>4.7450000000000001</v>
      </c>
      <c r="N53" s="28">
        <v>0.10249999999999999</v>
      </c>
      <c r="O53" s="21">
        <v>37746</v>
      </c>
      <c r="P53" s="28">
        <v>4.7622099999999996</v>
      </c>
      <c r="Q53" s="29">
        <v>4.74</v>
      </c>
      <c r="R53" s="28">
        <v>0.06</v>
      </c>
      <c r="S53" s="21">
        <v>38392</v>
      </c>
      <c r="T53" s="28">
        <v>6.5297700000000001</v>
      </c>
      <c r="U53" s="29">
        <v>4.29</v>
      </c>
      <c r="V53" s="28">
        <v>0.10249999999999999</v>
      </c>
      <c r="W53" s="21">
        <v>36651</v>
      </c>
      <c r="X53" s="28">
        <v>1.7627699999999999</v>
      </c>
      <c r="Y53" s="29">
        <v>4.8550000000000004</v>
      </c>
      <c r="Z53" s="28">
        <v>0.08</v>
      </c>
      <c r="AA53" s="21">
        <v>39309</v>
      </c>
      <c r="AB53" s="28">
        <v>9.04162</v>
      </c>
      <c r="AC53" s="29">
        <v>4.835</v>
      </c>
      <c r="AD53" s="28">
        <v>6.5000000000000002E-2</v>
      </c>
      <c r="AE53" s="21">
        <v>39015</v>
      </c>
      <c r="AF53" s="28">
        <v>8.2360799999999994</v>
      </c>
      <c r="AG53" s="29">
        <v>4.4950000000000001</v>
      </c>
      <c r="AH53" s="28">
        <v>5.5E-2</v>
      </c>
      <c r="AI53" s="21">
        <v>37358</v>
      </c>
      <c r="AJ53" s="28">
        <v>3.6993399999999999</v>
      </c>
      <c r="AK53" s="29">
        <v>4.9050000000000002</v>
      </c>
      <c r="AL53" s="28">
        <v>6.5000000000000002E-2</v>
      </c>
      <c r="AM53" s="21">
        <v>39573</v>
      </c>
      <c r="AN53" s="28">
        <v>9.7625700000000002</v>
      </c>
      <c r="AO53" s="29">
        <v>5.0949999999999998</v>
      </c>
      <c r="AP53" s="28">
        <v>6.7500000000000004E-2</v>
      </c>
      <c r="AQ53" s="21">
        <v>41764</v>
      </c>
      <c r="AR53" s="28">
        <v>15.76244</v>
      </c>
      <c r="AS53" s="29">
        <v>4.66</v>
      </c>
      <c r="AT53" s="28">
        <v>0.05</v>
      </c>
      <c r="AU53" s="21">
        <v>38001</v>
      </c>
      <c r="AV53" s="28">
        <v>5.4587399999999997</v>
      </c>
      <c r="AW53" s="29"/>
      <c r="AX53" s="28"/>
      <c r="AY53" s="28"/>
      <c r="AZ53" s="28"/>
      <c r="BA53" s="29"/>
      <c r="BB53" s="28"/>
      <c r="BC53" s="28"/>
      <c r="BD53" s="28"/>
      <c r="BE53" s="29"/>
      <c r="BF53" s="28"/>
      <c r="BG53" s="28"/>
      <c r="BH53" s="28"/>
      <c r="BI53" s="29"/>
      <c r="BJ53" s="28"/>
      <c r="BK53" s="28"/>
      <c r="BL53" s="28"/>
      <c r="BM53" s="29"/>
      <c r="BN53" s="28"/>
      <c r="BO53" s="28"/>
      <c r="BP53" s="28"/>
      <c r="BQ53" s="29"/>
      <c r="BR53" s="28"/>
      <c r="BS53" s="28"/>
      <c r="BT53" s="28"/>
      <c r="BU53" s="29"/>
      <c r="BV53" s="28"/>
      <c r="BW53" s="28"/>
      <c r="BX53" s="28"/>
      <c r="BY53" s="29"/>
      <c r="BZ53" s="28"/>
      <c r="CA53" s="28"/>
      <c r="CB53" s="28"/>
      <c r="CC53" s="29"/>
      <c r="CD53" s="28"/>
      <c r="CE53" s="28"/>
      <c r="CF53" s="28"/>
      <c r="CG53" s="29"/>
      <c r="CH53" s="28"/>
      <c r="CI53" s="28"/>
      <c r="CJ53" s="28"/>
      <c r="CK53" s="29"/>
      <c r="CL53" s="28"/>
      <c r="CM53" s="28"/>
      <c r="CN53" s="28"/>
      <c r="CO53" s="29"/>
      <c r="CP53" s="28"/>
      <c r="CQ53" s="28"/>
      <c r="CR53" s="28"/>
      <c r="CS53" s="29"/>
      <c r="CT53" s="28"/>
      <c r="CU53" s="28"/>
      <c r="CV53" s="28"/>
      <c r="CW53" s="29"/>
      <c r="CX53" s="28"/>
      <c r="CY53" s="28"/>
      <c r="CZ53" s="28"/>
      <c r="DA53" s="29"/>
      <c r="DB53" s="28"/>
      <c r="DC53" s="28"/>
      <c r="DD53" s="28"/>
      <c r="DE53" s="29"/>
      <c r="DF53" s="28"/>
      <c r="DG53" s="28"/>
      <c r="DH53" s="28"/>
      <c r="DI53" s="29"/>
      <c r="DJ53" s="28"/>
      <c r="DK53" s="28"/>
      <c r="DL53" s="28"/>
      <c r="DM53" s="29"/>
      <c r="DN53" s="28"/>
      <c r="DO53" s="28"/>
      <c r="DP53" s="28"/>
      <c r="DQ53" s="29"/>
      <c r="DR53" s="28"/>
      <c r="DS53" s="28"/>
      <c r="DT53" s="28"/>
      <c r="DU53" s="29"/>
      <c r="DV53" s="28"/>
      <c r="DW53" s="28"/>
      <c r="DX53" s="28"/>
      <c r="DY53" s="29"/>
      <c r="DZ53" s="28"/>
      <c r="EA53" s="28"/>
      <c r="EB53" s="28"/>
      <c r="EC53" s="29"/>
      <c r="ED53" s="28"/>
      <c r="EE53" s="28"/>
      <c r="EF53" s="28"/>
      <c r="EG53" s="29">
        <v>3.56</v>
      </c>
      <c r="EH53" s="28">
        <v>0</v>
      </c>
      <c r="EI53" s="21">
        <v>38078</v>
      </c>
      <c r="EJ53" s="28">
        <v>5.66953</v>
      </c>
      <c r="EK53" s="29">
        <v>3.55</v>
      </c>
      <c r="EL53" s="28">
        <v>0.04</v>
      </c>
      <c r="EM53" s="21">
        <v>39783</v>
      </c>
      <c r="EN53" s="28">
        <v>10.337479999999999</v>
      </c>
      <c r="EO53" s="29">
        <v>3.57</v>
      </c>
      <c r="EP53" s="28">
        <v>0.04</v>
      </c>
      <c r="EQ53" s="21">
        <v>44166</v>
      </c>
      <c r="ER53" s="28">
        <v>22.33746</v>
      </c>
      <c r="ES53" s="29"/>
      <c r="ET53" s="28"/>
      <c r="EU53" s="28"/>
      <c r="EV53" s="28"/>
      <c r="EW53" s="29"/>
      <c r="EX53" s="28"/>
      <c r="EY53" s="28"/>
      <c r="EZ53" s="28"/>
      <c r="FA53" s="29"/>
      <c r="FB53" s="28"/>
      <c r="FC53" s="28"/>
      <c r="FD53" s="28"/>
      <c r="FE53" s="29"/>
      <c r="FF53" s="28"/>
      <c r="FG53" s="28"/>
      <c r="FH53" s="28"/>
      <c r="FI53" s="30"/>
      <c r="FJ53" s="28"/>
      <c r="FK53" s="28"/>
      <c r="FL53" s="28"/>
      <c r="FM53" s="29"/>
      <c r="FN53" s="28"/>
      <c r="FO53" s="28"/>
      <c r="FP53" s="28"/>
      <c r="FQ53" s="29"/>
      <c r="FR53" s="28"/>
      <c r="FS53" s="28"/>
      <c r="FT53" s="28"/>
      <c r="FU53" s="29"/>
      <c r="FV53" s="28"/>
      <c r="FW53" s="28"/>
      <c r="FX53" s="28"/>
      <c r="FY53" s="29"/>
      <c r="FZ53" s="28"/>
      <c r="GA53" s="28"/>
      <c r="GB53" s="28"/>
      <c r="GC53" s="29"/>
      <c r="GD53" s="28"/>
      <c r="GE53" s="28"/>
      <c r="GF53" s="28"/>
      <c r="GG53" s="29"/>
      <c r="GH53" s="20"/>
      <c r="GI53" s="20"/>
      <c r="GJ53" s="20"/>
      <c r="GK53" s="24"/>
    </row>
    <row r="54" spans="1:193" x14ac:dyDescent="0.2">
      <c r="A54" s="20">
        <v>1998</v>
      </c>
      <c r="B54" s="20">
        <v>8</v>
      </c>
      <c r="C54" s="21">
        <v>36038</v>
      </c>
      <c r="D54" s="28">
        <v>3.75</v>
      </c>
      <c r="E54" s="29"/>
      <c r="F54" s="28"/>
      <c r="G54" s="21"/>
      <c r="H54" s="21"/>
      <c r="I54" s="29">
        <v>4.45</v>
      </c>
      <c r="J54" s="28">
        <v>0.13</v>
      </c>
      <c r="K54" s="21">
        <v>37057</v>
      </c>
      <c r="L54" s="20">
        <v>2.7898699499999999</v>
      </c>
      <c r="M54" s="30">
        <v>4.7450000000000001</v>
      </c>
      <c r="N54" s="28">
        <v>0.10249999999999999</v>
      </c>
      <c r="O54" s="21">
        <v>37746</v>
      </c>
      <c r="P54" s="28">
        <v>4.6773199999999999</v>
      </c>
      <c r="Q54" s="29">
        <v>4.72</v>
      </c>
      <c r="R54" s="28">
        <v>0.06</v>
      </c>
      <c r="S54" s="21">
        <v>38392</v>
      </c>
      <c r="T54" s="28">
        <v>6.4448999999999996</v>
      </c>
      <c r="U54" s="29">
        <v>4.34</v>
      </c>
      <c r="V54" s="28">
        <v>0.10249999999999999</v>
      </c>
      <c r="W54" s="21">
        <v>36651</v>
      </c>
      <c r="X54" s="28">
        <v>1.6779200000000001</v>
      </c>
      <c r="Y54" s="29">
        <v>4.7750000000000004</v>
      </c>
      <c r="Z54" s="28">
        <v>0.08</v>
      </c>
      <c r="AA54" s="21">
        <v>39309</v>
      </c>
      <c r="AB54" s="28">
        <v>8.9567399999999999</v>
      </c>
      <c r="AC54" s="29">
        <v>4.78</v>
      </c>
      <c r="AD54" s="28">
        <v>6.5000000000000002E-2</v>
      </c>
      <c r="AE54" s="21">
        <v>39015</v>
      </c>
      <c r="AF54" s="28">
        <v>8.1511999999999993</v>
      </c>
      <c r="AG54" s="29">
        <v>4.5049999999999999</v>
      </c>
      <c r="AH54" s="28">
        <v>5.5E-2</v>
      </c>
      <c r="AI54" s="21">
        <v>37358</v>
      </c>
      <c r="AJ54" s="28">
        <v>3.6144599999999998</v>
      </c>
      <c r="AK54" s="29">
        <v>4.82</v>
      </c>
      <c r="AL54" s="28">
        <v>6.5000000000000002E-2</v>
      </c>
      <c r="AM54" s="21">
        <v>39573</v>
      </c>
      <c r="AN54" s="28">
        <v>9.6776999999999997</v>
      </c>
      <c r="AO54" s="29">
        <v>5.0650000000000004</v>
      </c>
      <c r="AP54" s="28">
        <v>6.7500000000000004E-2</v>
      </c>
      <c r="AQ54" s="21">
        <v>41764</v>
      </c>
      <c r="AR54" s="28">
        <v>15.67756</v>
      </c>
      <c r="AS54" s="29">
        <v>4.66</v>
      </c>
      <c r="AT54" s="28">
        <v>0.05</v>
      </c>
      <c r="AU54" s="21">
        <v>38001</v>
      </c>
      <c r="AV54" s="28">
        <v>5.3738799999999998</v>
      </c>
      <c r="AW54" s="29"/>
      <c r="AX54" s="28"/>
      <c r="AY54" s="28"/>
      <c r="AZ54" s="28"/>
      <c r="BA54" s="29"/>
      <c r="BB54" s="28"/>
      <c r="BC54" s="28"/>
      <c r="BD54" s="28"/>
      <c r="BE54" s="29"/>
      <c r="BF54" s="28"/>
      <c r="BG54" s="28"/>
      <c r="BH54" s="28"/>
      <c r="BI54" s="29"/>
      <c r="BJ54" s="28"/>
      <c r="BK54" s="28"/>
      <c r="BL54" s="28"/>
      <c r="BM54" s="29"/>
      <c r="BN54" s="28"/>
      <c r="BO54" s="28"/>
      <c r="BP54" s="28"/>
      <c r="BQ54" s="29"/>
      <c r="BR54" s="28"/>
      <c r="BS54" s="28"/>
      <c r="BT54" s="28"/>
      <c r="BU54" s="29"/>
      <c r="BV54" s="28"/>
      <c r="BW54" s="28"/>
      <c r="BX54" s="28"/>
      <c r="BY54" s="29"/>
      <c r="BZ54" s="28"/>
      <c r="CA54" s="28"/>
      <c r="CB54" s="28"/>
      <c r="CC54" s="29"/>
      <c r="CD54" s="28"/>
      <c r="CE54" s="28"/>
      <c r="CF54" s="28"/>
      <c r="CG54" s="29"/>
      <c r="CH54" s="28"/>
      <c r="CI54" s="28"/>
      <c r="CJ54" s="28"/>
      <c r="CK54" s="29"/>
      <c r="CL54" s="28"/>
      <c r="CM54" s="28"/>
      <c r="CN54" s="28"/>
      <c r="CO54" s="29"/>
      <c r="CP54" s="28"/>
      <c r="CQ54" s="28"/>
      <c r="CR54" s="28"/>
      <c r="CS54" s="29"/>
      <c r="CT54" s="28"/>
      <c r="CU54" s="28"/>
      <c r="CV54" s="28"/>
      <c r="CW54" s="29"/>
      <c r="CX54" s="28"/>
      <c r="CY54" s="28"/>
      <c r="CZ54" s="28"/>
      <c r="DA54" s="29"/>
      <c r="DB54" s="28"/>
      <c r="DC54" s="28"/>
      <c r="DD54" s="28"/>
      <c r="DE54" s="29"/>
      <c r="DF54" s="28"/>
      <c r="DG54" s="28"/>
      <c r="DH54" s="28"/>
      <c r="DI54" s="29"/>
      <c r="DJ54" s="28"/>
      <c r="DK54" s="28"/>
      <c r="DL54" s="28"/>
      <c r="DM54" s="29"/>
      <c r="DN54" s="28"/>
      <c r="DO54" s="28"/>
      <c r="DP54" s="28"/>
      <c r="DQ54" s="29"/>
      <c r="DR54" s="28"/>
      <c r="DS54" s="28"/>
      <c r="DT54" s="28"/>
      <c r="DU54" s="29"/>
      <c r="DV54" s="28"/>
      <c r="DW54" s="28"/>
      <c r="DX54" s="28"/>
      <c r="DY54" s="29"/>
      <c r="DZ54" s="28"/>
      <c r="EA54" s="28"/>
      <c r="EB54" s="28"/>
      <c r="EC54" s="29"/>
      <c r="ED54" s="28"/>
      <c r="EE54" s="28"/>
      <c r="EF54" s="28"/>
      <c r="EG54" s="29">
        <v>3.74</v>
      </c>
      <c r="EH54" s="28">
        <v>0</v>
      </c>
      <c r="EI54" s="21">
        <v>38078</v>
      </c>
      <c r="EJ54" s="28">
        <v>5.58467</v>
      </c>
      <c r="EK54" s="29">
        <v>3.69</v>
      </c>
      <c r="EL54" s="28">
        <v>0.04</v>
      </c>
      <c r="EM54" s="21">
        <v>39783</v>
      </c>
      <c r="EN54" s="28">
        <v>10.252610000000001</v>
      </c>
      <c r="EO54" s="29">
        <v>3.7</v>
      </c>
      <c r="EP54" s="28">
        <v>0.04</v>
      </c>
      <c r="EQ54" s="21">
        <v>44166</v>
      </c>
      <c r="ER54" s="28">
        <v>22.252590000000001</v>
      </c>
      <c r="ES54" s="29"/>
      <c r="ET54" s="28"/>
      <c r="EU54" s="28"/>
      <c r="EV54" s="28"/>
      <c r="EW54" s="29"/>
      <c r="EX54" s="28"/>
      <c r="EY54" s="28"/>
      <c r="EZ54" s="28"/>
      <c r="FA54" s="29"/>
      <c r="FB54" s="28"/>
      <c r="FC54" s="28"/>
      <c r="FD54" s="28"/>
      <c r="FE54" s="29"/>
      <c r="FF54" s="28"/>
      <c r="FG54" s="28"/>
      <c r="FH54" s="28"/>
      <c r="FI54" s="30"/>
      <c r="FJ54" s="28"/>
      <c r="FK54" s="28"/>
      <c r="FL54" s="28"/>
      <c r="FM54" s="29"/>
      <c r="FN54" s="28"/>
      <c r="FO54" s="28"/>
      <c r="FP54" s="28"/>
      <c r="FQ54" s="29"/>
      <c r="FR54" s="28"/>
      <c r="FS54" s="28"/>
      <c r="FT54" s="28"/>
      <c r="FU54" s="29"/>
      <c r="FV54" s="28"/>
      <c r="FW54" s="28"/>
      <c r="FX54" s="28"/>
      <c r="FY54" s="29"/>
      <c r="FZ54" s="28"/>
      <c r="GA54" s="28"/>
      <c r="GB54" s="28"/>
      <c r="GC54" s="29"/>
      <c r="GD54" s="28"/>
      <c r="GE54" s="28"/>
      <c r="GF54" s="28"/>
      <c r="GG54" s="29"/>
      <c r="GH54" s="20"/>
      <c r="GI54" s="20"/>
      <c r="GJ54" s="20"/>
      <c r="GK54" s="24"/>
    </row>
    <row r="55" spans="1:193" x14ac:dyDescent="0.2">
      <c r="A55" s="20">
        <v>1998</v>
      </c>
      <c r="B55" s="20">
        <v>9</v>
      </c>
      <c r="C55" s="21">
        <v>36068</v>
      </c>
      <c r="D55" s="28">
        <v>3.75</v>
      </c>
      <c r="E55" s="29"/>
      <c r="F55" s="28"/>
      <c r="G55" s="21"/>
      <c r="H55" s="21"/>
      <c r="I55" s="29">
        <v>4.3650000000000002</v>
      </c>
      <c r="J55" s="28">
        <v>0.13</v>
      </c>
      <c r="K55" s="21">
        <v>37057</v>
      </c>
      <c r="L55" s="20">
        <v>2.7077344299999999</v>
      </c>
      <c r="M55" s="29">
        <v>4.47</v>
      </c>
      <c r="N55" s="28">
        <v>0.10249999999999999</v>
      </c>
      <c r="O55" s="21">
        <v>37746</v>
      </c>
      <c r="P55" s="28">
        <v>4.5951599999999999</v>
      </c>
      <c r="Q55" s="29">
        <v>4.5750000000000002</v>
      </c>
      <c r="R55" s="28">
        <v>0.06</v>
      </c>
      <c r="S55" s="21">
        <v>38392</v>
      </c>
      <c r="T55" s="28">
        <v>6.3627700000000003</v>
      </c>
      <c r="U55" s="29">
        <v>4.2949999999999999</v>
      </c>
      <c r="V55" s="28">
        <v>0.10249999999999999</v>
      </c>
      <c r="W55" s="21">
        <v>36651</v>
      </c>
      <c r="X55" s="28">
        <v>1.5958000000000001</v>
      </c>
      <c r="Y55" s="29">
        <v>4.6749999999999998</v>
      </c>
      <c r="Z55" s="28">
        <v>0.08</v>
      </c>
      <c r="AA55" s="21">
        <v>39309</v>
      </c>
      <c r="AB55" s="28">
        <v>8.8745899999999995</v>
      </c>
      <c r="AC55" s="29">
        <v>4.6749999999999998</v>
      </c>
      <c r="AD55" s="28">
        <v>6.5000000000000002E-2</v>
      </c>
      <c r="AE55" s="21">
        <v>39015</v>
      </c>
      <c r="AF55" s="28">
        <v>8.0690600000000003</v>
      </c>
      <c r="AG55" s="29">
        <v>4.4000000000000004</v>
      </c>
      <c r="AH55" s="28">
        <v>5.5E-2</v>
      </c>
      <c r="AI55" s="21">
        <v>37358</v>
      </c>
      <c r="AJ55" s="28">
        <v>3.5323099999999998</v>
      </c>
      <c r="AK55" s="29">
        <v>4.74</v>
      </c>
      <c r="AL55" s="28">
        <v>6.5000000000000002E-2</v>
      </c>
      <c r="AM55" s="21">
        <v>39573</v>
      </c>
      <c r="AN55" s="28">
        <v>9.5955700000000004</v>
      </c>
      <c r="AO55" s="29">
        <v>5.0199999999999996</v>
      </c>
      <c r="AP55" s="28">
        <v>6.7500000000000004E-2</v>
      </c>
      <c r="AQ55" s="21">
        <v>41764</v>
      </c>
      <c r="AR55" s="28">
        <v>15.59543</v>
      </c>
      <c r="AS55" s="29">
        <v>4.5250000000000004</v>
      </c>
      <c r="AT55" s="28">
        <v>0.05</v>
      </c>
      <c r="AU55" s="21">
        <v>38001</v>
      </c>
      <c r="AV55" s="28">
        <v>5.2917500000000004</v>
      </c>
      <c r="AW55" s="29">
        <v>4.79</v>
      </c>
      <c r="AX55" s="28">
        <v>0.05</v>
      </c>
      <c r="AY55" s="21">
        <v>39841</v>
      </c>
      <c r="AZ55" s="28">
        <v>10.32991</v>
      </c>
      <c r="BA55" s="29"/>
      <c r="BB55" s="28"/>
      <c r="BC55" s="28"/>
      <c r="BD55" s="28"/>
      <c r="BE55" s="29"/>
      <c r="BF55" s="28"/>
      <c r="BG55" s="28"/>
      <c r="BH55" s="28"/>
      <c r="BI55" s="29"/>
      <c r="BJ55" s="28"/>
      <c r="BK55" s="28"/>
      <c r="BL55" s="28"/>
      <c r="BM55" s="29"/>
      <c r="BN55" s="28"/>
      <c r="BO55" s="28"/>
      <c r="BP55" s="28"/>
      <c r="BQ55" s="29"/>
      <c r="BR55" s="28"/>
      <c r="BS55" s="28"/>
      <c r="BT55" s="28"/>
      <c r="BU55" s="29"/>
      <c r="BV55" s="28"/>
      <c r="BW55" s="28"/>
      <c r="BX55" s="28"/>
      <c r="BY55" s="29"/>
      <c r="BZ55" s="28"/>
      <c r="CA55" s="28"/>
      <c r="CB55" s="28"/>
      <c r="CC55" s="29"/>
      <c r="CD55" s="28"/>
      <c r="CE55" s="28"/>
      <c r="CF55" s="28"/>
      <c r="CG55" s="29"/>
      <c r="CH55" s="28"/>
      <c r="CI55" s="28"/>
      <c r="CJ55" s="28"/>
      <c r="CK55" s="29"/>
      <c r="CL55" s="28"/>
      <c r="CM55" s="28"/>
      <c r="CN55" s="28"/>
      <c r="CO55" s="29"/>
      <c r="CP55" s="28"/>
      <c r="CQ55" s="28"/>
      <c r="CR55" s="28"/>
      <c r="CS55" s="29"/>
      <c r="CT55" s="28"/>
      <c r="CU55" s="28"/>
      <c r="CV55" s="28"/>
      <c r="CW55" s="29"/>
      <c r="CX55" s="28"/>
      <c r="CY55" s="28"/>
      <c r="CZ55" s="28"/>
      <c r="DA55" s="29"/>
      <c r="DB55" s="28"/>
      <c r="DC55" s="28"/>
      <c r="DD55" s="28"/>
      <c r="DE55" s="29"/>
      <c r="DF55" s="28"/>
      <c r="DG55" s="28"/>
      <c r="DH55" s="28"/>
      <c r="DI55" s="29"/>
      <c r="DJ55" s="28"/>
      <c r="DK55" s="28"/>
      <c r="DL55" s="28"/>
      <c r="DM55" s="29"/>
      <c r="DN55" s="28"/>
      <c r="DO55" s="28"/>
      <c r="DP55" s="28"/>
      <c r="DQ55" s="29"/>
      <c r="DR55" s="28"/>
      <c r="DS55" s="28"/>
      <c r="DT55" s="28"/>
      <c r="DU55" s="29"/>
      <c r="DV55" s="28"/>
      <c r="DW55" s="28"/>
      <c r="DX55" s="28"/>
      <c r="DY55" s="29"/>
      <c r="DZ55" s="28"/>
      <c r="EA55" s="28"/>
      <c r="EB55" s="28"/>
      <c r="EC55" s="29"/>
      <c r="ED55" s="28"/>
      <c r="EE55" s="28"/>
      <c r="EF55" s="28"/>
      <c r="EG55" s="29">
        <v>3.88</v>
      </c>
      <c r="EH55" s="28">
        <v>0</v>
      </c>
      <c r="EI55" s="21">
        <v>38078</v>
      </c>
      <c r="EJ55" s="28">
        <v>5.5025399999999998</v>
      </c>
      <c r="EK55" s="29">
        <v>3.87</v>
      </c>
      <c r="EL55" s="28">
        <v>0.04</v>
      </c>
      <c r="EM55" s="21">
        <v>39783</v>
      </c>
      <c r="EN55" s="28">
        <v>10.17048</v>
      </c>
      <c r="EO55" s="29">
        <v>3.83</v>
      </c>
      <c r="EP55" s="28">
        <v>0.04</v>
      </c>
      <c r="EQ55" s="21">
        <v>44166</v>
      </c>
      <c r="ER55" s="28">
        <v>22.170459999999999</v>
      </c>
      <c r="ES55" s="29"/>
      <c r="ET55" s="28"/>
      <c r="EU55" s="28"/>
      <c r="EV55" s="28"/>
      <c r="EW55" s="29"/>
      <c r="EX55" s="28"/>
      <c r="EY55" s="28"/>
      <c r="EZ55" s="28"/>
      <c r="FA55" s="29"/>
      <c r="FB55" s="28"/>
      <c r="FC55" s="28"/>
      <c r="FD55" s="28"/>
      <c r="FE55" s="29"/>
      <c r="FF55" s="28"/>
      <c r="FG55" s="28"/>
      <c r="FH55" s="28"/>
      <c r="FI55" s="30"/>
      <c r="FJ55" s="28"/>
      <c r="FK55" s="28"/>
      <c r="FL55" s="28"/>
      <c r="FM55" s="29"/>
      <c r="FN55" s="28"/>
      <c r="FO55" s="28"/>
      <c r="FP55" s="28"/>
      <c r="FQ55" s="29"/>
      <c r="FR55" s="28"/>
      <c r="FS55" s="28"/>
      <c r="FT55" s="28"/>
      <c r="FU55" s="29"/>
      <c r="FV55" s="28"/>
      <c r="FW55" s="28"/>
      <c r="FX55" s="28"/>
      <c r="FY55" s="29"/>
      <c r="FZ55" s="28"/>
      <c r="GA55" s="28"/>
      <c r="GB55" s="28"/>
      <c r="GC55" s="29"/>
      <c r="GD55" s="28"/>
      <c r="GE55" s="28"/>
      <c r="GF55" s="28"/>
      <c r="GG55" s="29"/>
      <c r="GH55" s="20"/>
      <c r="GI55" s="20"/>
      <c r="GJ55" s="20"/>
      <c r="GK55" s="24"/>
    </row>
    <row r="56" spans="1:193" x14ac:dyDescent="0.2">
      <c r="A56" s="20">
        <v>1998</v>
      </c>
      <c r="B56" s="20">
        <v>10</v>
      </c>
      <c r="C56" s="21">
        <v>36099</v>
      </c>
      <c r="D56" s="28">
        <v>3.75</v>
      </c>
      <c r="E56" s="29"/>
      <c r="F56" s="28"/>
      <c r="G56" s="21"/>
      <c r="H56" s="21"/>
      <c r="I56" s="29">
        <v>4.0949999999999998</v>
      </c>
      <c r="J56" s="28">
        <v>0.13</v>
      </c>
      <c r="K56" s="21">
        <v>37057</v>
      </c>
      <c r="L56" s="20">
        <v>2.62286105</v>
      </c>
      <c r="M56" s="29">
        <v>4.2300000000000004</v>
      </c>
      <c r="N56" s="28">
        <v>0.10249999999999999</v>
      </c>
      <c r="O56" s="21">
        <v>37746</v>
      </c>
      <c r="P56" s="28">
        <v>4.5102700000000002</v>
      </c>
      <c r="Q56" s="29">
        <v>4.4249999999999998</v>
      </c>
      <c r="R56" s="28">
        <v>0.06</v>
      </c>
      <c r="S56" s="21">
        <v>38392</v>
      </c>
      <c r="T56" s="28">
        <v>6.2778900000000002</v>
      </c>
      <c r="U56" s="29">
        <v>4.03</v>
      </c>
      <c r="V56" s="28">
        <v>0.10249999999999999</v>
      </c>
      <c r="W56" s="21">
        <v>36651</v>
      </c>
      <c r="X56" s="28">
        <v>1.51095</v>
      </c>
      <c r="Y56" s="29">
        <v>4.5949999999999998</v>
      </c>
      <c r="Z56" s="28">
        <v>0.08</v>
      </c>
      <c r="AA56" s="21">
        <v>39309</v>
      </c>
      <c r="AB56" s="28">
        <v>8.7896999999999998</v>
      </c>
      <c r="AC56" s="29">
        <v>4.58</v>
      </c>
      <c r="AD56" s="28">
        <v>6.5000000000000002E-2</v>
      </c>
      <c r="AE56" s="21">
        <v>39015</v>
      </c>
      <c r="AF56" s="28">
        <v>7.9841800000000003</v>
      </c>
      <c r="AG56" s="29">
        <v>4.1500000000000004</v>
      </c>
      <c r="AH56" s="28">
        <v>5.5E-2</v>
      </c>
      <c r="AI56" s="21">
        <v>37358</v>
      </c>
      <c r="AJ56" s="28">
        <v>3.4474300000000002</v>
      </c>
      <c r="AK56" s="29">
        <v>4.6550000000000002</v>
      </c>
      <c r="AL56" s="28">
        <v>6.5000000000000002E-2</v>
      </c>
      <c r="AM56" s="21">
        <v>39573</v>
      </c>
      <c r="AN56" s="28">
        <v>9.5106999999999999</v>
      </c>
      <c r="AO56" s="29">
        <v>4.93</v>
      </c>
      <c r="AP56" s="28">
        <v>6.7500000000000004E-2</v>
      </c>
      <c r="AQ56" s="21">
        <v>41764</v>
      </c>
      <c r="AR56" s="28">
        <v>15.51055</v>
      </c>
      <c r="AS56" s="29">
        <v>4.3129999999999997</v>
      </c>
      <c r="AT56" s="28">
        <v>0.05</v>
      </c>
      <c r="AU56" s="21">
        <v>38001</v>
      </c>
      <c r="AV56" s="28">
        <v>5.20688</v>
      </c>
      <c r="AW56" s="29">
        <v>4.7149999999999999</v>
      </c>
      <c r="AX56" s="28">
        <v>1.05</v>
      </c>
      <c r="AY56" s="21">
        <v>39842</v>
      </c>
      <c r="AZ56" s="28">
        <v>10.247780000000001</v>
      </c>
      <c r="BA56" s="29"/>
      <c r="BB56" s="28"/>
      <c r="BC56" s="28"/>
      <c r="BD56" s="28"/>
      <c r="BE56" s="29"/>
      <c r="BF56" s="28"/>
      <c r="BG56" s="28"/>
      <c r="BH56" s="28"/>
      <c r="BI56" s="29"/>
      <c r="BJ56" s="28"/>
      <c r="BK56" s="28"/>
      <c r="BL56" s="28"/>
      <c r="BM56" s="29"/>
      <c r="BN56" s="28"/>
      <c r="BO56" s="28"/>
      <c r="BP56" s="28"/>
      <c r="BQ56" s="29"/>
      <c r="BR56" s="28"/>
      <c r="BS56" s="28"/>
      <c r="BT56" s="28"/>
      <c r="BU56" s="29"/>
      <c r="BV56" s="28"/>
      <c r="BW56" s="28"/>
      <c r="BX56" s="28"/>
      <c r="BY56" s="29"/>
      <c r="BZ56" s="28"/>
      <c r="CA56" s="28"/>
      <c r="CB56" s="28"/>
      <c r="CC56" s="29"/>
      <c r="CD56" s="28"/>
      <c r="CE56" s="28"/>
      <c r="CF56" s="28"/>
      <c r="CG56" s="29"/>
      <c r="CH56" s="28"/>
      <c r="CI56" s="28"/>
      <c r="CJ56" s="28"/>
      <c r="CK56" s="29"/>
      <c r="CL56" s="28"/>
      <c r="CM56" s="28"/>
      <c r="CN56" s="28"/>
      <c r="CO56" s="29"/>
      <c r="CP56" s="28"/>
      <c r="CQ56" s="28"/>
      <c r="CR56" s="28"/>
      <c r="CS56" s="29"/>
      <c r="CT56" s="28"/>
      <c r="CU56" s="28"/>
      <c r="CV56" s="28"/>
      <c r="CW56" s="29"/>
      <c r="CX56" s="28"/>
      <c r="CY56" s="28"/>
      <c r="CZ56" s="28"/>
      <c r="DA56" s="29"/>
      <c r="DB56" s="28"/>
      <c r="DC56" s="28"/>
      <c r="DD56" s="28"/>
      <c r="DE56" s="29"/>
      <c r="DF56" s="28"/>
      <c r="DG56" s="28"/>
      <c r="DH56" s="28"/>
      <c r="DI56" s="29"/>
      <c r="DJ56" s="28"/>
      <c r="DK56" s="28"/>
      <c r="DL56" s="28"/>
      <c r="DM56" s="29"/>
      <c r="DN56" s="28"/>
      <c r="DO56" s="28"/>
      <c r="DP56" s="28"/>
      <c r="DQ56" s="29"/>
      <c r="DR56" s="28"/>
      <c r="DS56" s="28"/>
      <c r="DT56" s="28"/>
      <c r="DU56" s="29"/>
      <c r="DV56" s="28"/>
      <c r="DW56" s="28"/>
      <c r="DX56" s="28"/>
      <c r="DY56" s="29"/>
      <c r="DZ56" s="28"/>
      <c r="EA56" s="28"/>
      <c r="EB56" s="28"/>
      <c r="EC56" s="29"/>
      <c r="ED56" s="28"/>
      <c r="EE56" s="28"/>
      <c r="EF56" s="28"/>
      <c r="EG56" s="29">
        <v>3.82</v>
      </c>
      <c r="EH56" s="28">
        <v>0</v>
      </c>
      <c r="EI56" s="21">
        <v>38078</v>
      </c>
      <c r="EJ56" s="28">
        <v>5.4176799999999998</v>
      </c>
      <c r="EK56" s="29">
        <v>3.84</v>
      </c>
      <c r="EL56" s="28">
        <v>0.04</v>
      </c>
      <c r="EM56" s="21">
        <v>39783</v>
      </c>
      <c r="EN56" s="28">
        <v>10.085610000000001</v>
      </c>
      <c r="EO56" s="29">
        <v>3.85</v>
      </c>
      <c r="EP56" s="28">
        <v>0.04</v>
      </c>
      <c r="EQ56" s="21">
        <v>44166</v>
      </c>
      <c r="ER56" s="28">
        <v>22.08559</v>
      </c>
      <c r="ES56" s="29"/>
      <c r="ET56" s="28"/>
      <c r="EU56" s="28"/>
      <c r="EV56" s="28"/>
      <c r="EW56" s="29"/>
      <c r="EX56" s="28"/>
      <c r="EY56" s="28"/>
      <c r="EZ56" s="28"/>
      <c r="FA56" s="29"/>
      <c r="FB56" s="28"/>
      <c r="FC56" s="28"/>
      <c r="FD56" s="28"/>
      <c r="FE56" s="29"/>
      <c r="FF56" s="28"/>
      <c r="FG56" s="28"/>
      <c r="FH56" s="28"/>
      <c r="FI56" s="30"/>
      <c r="FJ56" s="28"/>
      <c r="FK56" s="28"/>
      <c r="FL56" s="28"/>
      <c r="FM56" s="29"/>
      <c r="FN56" s="28"/>
      <c r="FO56" s="28"/>
      <c r="FP56" s="28"/>
      <c r="FQ56" s="29"/>
      <c r="FR56" s="28"/>
      <c r="FS56" s="28"/>
      <c r="FT56" s="28"/>
      <c r="FU56" s="29"/>
      <c r="FV56" s="28"/>
      <c r="FW56" s="28"/>
      <c r="FX56" s="28"/>
      <c r="FY56" s="29"/>
      <c r="FZ56" s="28"/>
      <c r="GA56" s="28"/>
      <c r="GB56" s="28"/>
      <c r="GC56" s="29"/>
      <c r="GD56" s="28"/>
      <c r="GE56" s="28"/>
      <c r="GF56" s="28"/>
      <c r="GG56" s="29"/>
      <c r="GH56" s="20"/>
      <c r="GI56" s="20"/>
      <c r="GJ56" s="20"/>
      <c r="GK56" s="24"/>
    </row>
    <row r="57" spans="1:193" x14ac:dyDescent="0.2">
      <c r="A57" s="20">
        <v>1998</v>
      </c>
      <c r="B57" s="20">
        <v>11</v>
      </c>
      <c r="C57" s="21">
        <v>36129</v>
      </c>
      <c r="D57" s="28">
        <v>3.25</v>
      </c>
      <c r="E57" s="29"/>
      <c r="F57" s="28"/>
      <c r="G57" s="21"/>
      <c r="H57" s="21"/>
      <c r="I57" s="29">
        <v>3.7650000000000001</v>
      </c>
      <c r="J57" s="28">
        <v>0.13</v>
      </c>
      <c r="K57" s="21">
        <v>37057</v>
      </c>
      <c r="L57" s="20">
        <v>2.54072553</v>
      </c>
      <c r="M57" s="29">
        <v>3.89</v>
      </c>
      <c r="N57" s="28">
        <v>0.10249999999999999</v>
      </c>
      <c r="O57" s="21">
        <v>37746</v>
      </c>
      <c r="P57" s="28">
        <v>4.4281199999999998</v>
      </c>
      <c r="Q57" s="29">
        <v>4.09</v>
      </c>
      <c r="R57" s="28">
        <v>0.06</v>
      </c>
      <c r="S57" s="21">
        <v>38392</v>
      </c>
      <c r="T57" s="28">
        <v>6.1957599999999999</v>
      </c>
      <c r="U57" s="29">
        <v>3.69</v>
      </c>
      <c r="V57" s="28">
        <v>0.10249999999999999</v>
      </c>
      <c r="W57" s="21">
        <v>36651</v>
      </c>
      <c r="X57" s="28">
        <v>1.42883</v>
      </c>
      <c r="Y57" s="29">
        <v>4.2699999999999996</v>
      </c>
      <c r="Z57" s="28">
        <v>0.08</v>
      </c>
      <c r="AA57" s="21">
        <v>39309</v>
      </c>
      <c r="AB57" s="28">
        <v>8.7075600000000009</v>
      </c>
      <c r="AC57" s="29">
        <v>4.2300000000000004</v>
      </c>
      <c r="AD57" s="28">
        <v>6.5000000000000002E-2</v>
      </c>
      <c r="AE57" s="21">
        <v>39015</v>
      </c>
      <c r="AF57" s="28">
        <v>7.9020400000000004</v>
      </c>
      <c r="AG57" s="29">
        <v>3.7949999999999999</v>
      </c>
      <c r="AH57" s="28">
        <v>5.5E-2</v>
      </c>
      <c r="AI57" s="21">
        <v>37358</v>
      </c>
      <c r="AJ57" s="28">
        <v>3.3652799999999998</v>
      </c>
      <c r="AK57" s="29">
        <v>4.34</v>
      </c>
      <c r="AL57" s="28">
        <v>6.5000000000000002E-2</v>
      </c>
      <c r="AM57" s="21">
        <v>39573</v>
      </c>
      <c r="AN57" s="28">
        <v>9.4285700000000006</v>
      </c>
      <c r="AO57" s="29">
        <v>4.63</v>
      </c>
      <c r="AP57" s="28">
        <v>6.7500000000000004E-2</v>
      </c>
      <c r="AQ57" s="21">
        <v>41764</v>
      </c>
      <c r="AR57" s="28">
        <v>15.42841</v>
      </c>
      <c r="AS57" s="29">
        <v>3.97</v>
      </c>
      <c r="AT57" s="28">
        <v>0.05</v>
      </c>
      <c r="AU57" s="21">
        <v>38001</v>
      </c>
      <c r="AV57" s="28">
        <v>5.1247600000000002</v>
      </c>
      <c r="AW57" s="29">
        <v>4.41</v>
      </c>
      <c r="AX57" s="28">
        <v>2.0499999999999998</v>
      </c>
      <c r="AY57" s="21">
        <v>39843</v>
      </c>
      <c r="AZ57" s="28">
        <v>10.168380000000001</v>
      </c>
      <c r="BA57" s="29"/>
      <c r="BB57" s="28"/>
      <c r="BC57" s="28"/>
      <c r="BD57" s="28"/>
      <c r="BE57" s="29"/>
      <c r="BF57" s="28"/>
      <c r="BG57" s="28"/>
      <c r="BH57" s="28"/>
      <c r="BI57" s="29"/>
      <c r="BJ57" s="28"/>
      <c r="BK57" s="28"/>
      <c r="BL57" s="28"/>
      <c r="BM57" s="29"/>
      <c r="BN57" s="28"/>
      <c r="BO57" s="28"/>
      <c r="BP57" s="28"/>
      <c r="BQ57" s="29"/>
      <c r="BR57" s="28"/>
      <c r="BS57" s="28"/>
      <c r="BT57" s="28"/>
      <c r="BU57" s="29"/>
      <c r="BV57" s="28"/>
      <c r="BW57" s="28"/>
      <c r="BX57" s="28"/>
      <c r="BY57" s="29"/>
      <c r="BZ57" s="28"/>
      <c r="CA57" s="28"/>
      <c r="CB57" s="28"/>
      <c r="CC57" s="29"/>
      <c r="CD57" s="28"/>
      <c r="CE57" s="28"/>
      <c r="CF57" s="28"/>
      <c r="CG57" s="29"/>
      <c r="CH57" s="28"/>
      <c r="CI57" s="28"/>
      <c r="CJ57" s="28"/>
      <c r="CK57" s="29"/>
      <c r="CL57" s="28"/>
      <c r="CM57" s="28"/>
      <c r="CN57" s="28"/>
      <c r="CO57" s="29"/>
      <c r="CP57" s="28"/>
      <c r="CQ57" s="28"/>
      <c r="CR57" s="28"/>
      <c r="CS57" s="29"/>
      <c r="CT57" s="28"/>
      <c r="CU57" s="28"/>
      <c r="CV57" s="28"/>
      <c r="CW57" s="29"/>
      <c r="CX57" s="28"/>
      <c r="CY57" s="28"/>
      <c r="CZ57" s="28"/>
      <c r="DA57" s="29"/>
      <c r="DB57" s="28"/>
      <c r="DC57" s="28"/>
      <c r="DD57" s="28"/>
      <c r="DE57" s="29"/>
      <c r="DF57" s="28"/>
      <c r="DG57" s="28"/>
      <c r="DH57" s="28"/>
      <c r="DI57" s="29"/>
      <c r="DJ57" s="28"/>
      <c r="DK57" s="28"/>
      <c r="DL57" s="28"/>
      <c r="DM57" s="29"/>
      <c r="DN57" s="28"/>
      <c r="DO57" s="28"/>
      <c r="DP57" s="28"/>
      <c r="DQ57" s="29"/>
      <c r="DR57" s="28"/>
      <c r="DS57" s="28"/>
      <c r="DT57" s="28"/>
      <c r="DU57" s="29"/>
      <c r="DV57" s="28"/>
      <c r="DW57" s="28"/>
      <c r="DX57" s="28"/>
      <c r="DY57" s="29"/>
      <c r="DZ57" s="28"/>
      <c r="EA57" s="28"/>
      <c r="EB57" s="28"/>
      <c r="EC57" s="29"/>
      <c r="ED57" s="28"/>
      <c r="EE57" s="28"/>
      <c r="EF57" s="28"/>
      <c r="EG57" s="29">
        <v>3.79</v>
      </c>
      <c r="EH57" s="28">
        <v>0</v>
      </c>
      <c r="EI57" s="21">
        <v>38078</v>
      </c>
      <c r="EJ57" s="28">
        <v>5.3355499999999996</v>
      </c>
      <c r="EK57" s="29">
        <v>3.82</v>
      </c>
      <c r="EL57" s="28">
        <v>0.04</v>
      </c>
      <c r="EM57" s="21">
        <v>39783</v>
      </c>
      <c r="EN57" s="28">
        <v>10.00348</v>
      </c>
      <c r="EO57" s="29">
        <v>3.83</v>
      </c>
      <c r="EP57" s="28">
        <v>0.04</v>
      </c>
      <c r="EQ57" s="21">
        <v>44166</v>
      </c>
      <c r="ER57" s="28">
        <v>22.003450000000001</v>
      </c>
      <c r="ES57" s="29"/>
      <c r="ET57" s="28"/>
      <c r="EU57" s="28"/>
      <c r="EV57" s="28"/>
      <c r="EW57" s="29"/>
      <c r="EX57" s="28"/>
      <c r="EY57" s="28"/>
      <c r="EZ57" s="28"/>
      <c r="FA57" s="29"/>
      <c r="FB57" s="28"/>
      <c r="FC57" s="28"/>
      <c r="FD57" s="28"/>
      <c r="FE57" s="29"/>
      <c r="FF57" s="28"/>
      <c r="FG57" s="28"/>
      <c r="FH57" s="28"/>
      <c r="FI57" s="30"/>
      <c r="FJ57" s="28"/>
      <c r="FK57" s="28"/>
      <c r="FL57" s="28"/>
      <c r="FM57" s="29"/>
      <c r="FN57" s="28"/>
      <c r="FO57" s="28"/>
      <c r="FP57" s="28"/>
      <c r="FQ57" s="29"/>
      <c r="FR57" s="28"/>
      <c r="FS57" s="28"/>
      <c r="FT57" s="28"/>
      <c r="FU57" s="29"/>
      <c r="FV57" s="28"/>
      <c r="FW57" s="28"/>
      <c r="FX57" s="28"/>
      <c r="FY57" s="29"/>
      <c r="FZ57" s="28"/>
      <c r="GA57" s="28"/>
      <c r="GB57" s="28"/>
      <c r="GC57" s="29"/>
      <c r="GD57" s="28"/>
      <c r="GE57" s="28"/>
      <c r="GF57" s="28"/>
      <c r="GG57" s="29"/>
      <c r="GH57" s="20"/>
      <c r="GI57" s="20"/>
      <c r="GJ57" s="20"/>
      <c r="GK57" s="24"/>
    </row>
    <row r="58" spans="1:193" x14ac:dyDescent="0.2">
      <c r="A58" s="20">
        <v>1998</v>
      </c>
      <c r="B58" s="20">
        <v>12</v>
      </c>
      <c r="C58" s="21">
        <v>36160</v>
      </c>
      <c r="D58" s="28">
        <v>3.25</v>
      </c>
      <c r="E58" s="29"/>
      <c r="F58" s="28"/>
      <c r="G58" s="21"/>
      <c r="H58" s="21"/>
      <c r="I58" s="29">
        <v>3.62</v>
      </c>
      <c r="J58" s="28">
        <v>0.13</v>
      </c>
      <c r="K58" s="21">
        <v>37057</v>
      </c>
      <c r="L58" s="20">
        <v>2.4558521600000001</v>
      </c>
      <c r="M58" s="29">
        <v>3.7349999999999999</v>
      </c>
      <c r="N58" s="28">
        <v>0.10249999999999999</v>
      </c>
      <c r="O58" s="21">
        <v>37746</v>
      </c>
      <c r="P58" s="28">
        <v>4.3432199999999996</v>
      </c>
      <c r="Q58" s="29">
        <v>3.93</v>
      </c>
      <c r="R58" s="28">
        <v>0.06</v>
      </c>
      <c r="S58" s="21">
        <v>38392</v>
      </c>
      <c r="T58" s="28">
        <v>6.1108799999999999</v>
      </c>
      <c r="U58" s="29">
        <v>3.552</v>
      </c>
      <c r="V58" s="28">
        <v>0.10249999999999999</v>
      </c>
      <c r="W58" s="21">
        <v>36651</v>
      </c>
      <c r="X58" s="28">
        <v>1.34398</v>
      </c>
      <c r="Y58" s="29">
        <v>4.0999999999999996</v>
      </c>
      <c r="Z58" s="28">
        <v>0.08</v>
      </c>
      <c r="AA58" s="21">
        <v>39309</v>
      </c>
      <c r="AB58" s="28">
        <v>8.6226699999999994</v>
      </c>
      <c r="AC58" s="29">
        <v>4.0599999999999996</v>
      </c>
      <c r="AD58" s="28">
        <v>6.5000000000000002E-2</v>
      </c>
      <c r="AE58" s="21">
        <v>39015</v>
      </c>
      <c r="AF58" s="28">
        <v>7.8171600000000003</v>
      </c>
      <c r="AG58" s="29">
        <v>3.645</v>
      </c>
      <c r="AH58" s="28">
        <v>5.5E-2</v>
      </c>
      <c r="AI58" s="21">
        <v>37358</v>
      </c>
      <c r="AJ58" s="28">
        <v>3.2803900000000001</v>
      </c>
      <c r="AK58" s="29">
        <v>4.17</v>
      </c>
      <c r="AL58" s="28">
        <v>6.5000000000000002E-2</v>
      </c>
      <c r="AM58" s="21">
        <v>39573</v>
      </c>
      <c r="AN58" s="28">
        <v>9.3437000000000001</v>
      </c>
      <c r="AO58" s="29">
        <v>4.45</v>
      </c>
      <c r="AP58" s="28">
        <v>6.7500000000000004E-2</v>
      </c>
      <c r="AQ58" s="21">
        <v>41764</v>
      </c>
      <c r="AR58" s="28">
        <v>15.343529999999999</v>
      </c>
      <c r="AS58" s="29">
        <v>3.8149999999999999</v>
      </c>
      <c r="AT58" s="28">
        <v>0.05</v>
      </c>
      <c r="AU58" s="21">
        <v>38001</v>
      </c>
      <c r="AV58" s="28">
        <v>5.0398899999999998</v>
      </c>
      <c r="AW58" s="29">
        <v>4.24</v>
      </c>
      <c r="AX58" s="28">
        <v>3.05</v>
      </c>
      <c r="AY58" s="21">
        <v>39844</v>
      </c>
      <c r="AZ58" s="28">
        <v>10.08624</v>
      </c>
      <c r="BA58" s="29"/>
      <c r="BB58" s="28"/>
      <c r="BC58" s="28"/>
      <c r="BD58" s="28"/>
      <c r="BE58" s="29"/>
      <c r="BF58" s="28"/>
      <c r="BG58" s="28"/>
      <c r="BH58" s="28"/>
      <c r="BI58" s="29"/>
      <c r="BJ58" s="28"/>
      <c r="BK58" s="28"/>
      <c r="BL58" s="28"/>
      <c r="BM58" s="29"/>
      <c r="BN58" s="28"/>
      <c r="BO58" s="28"/>
      <c r="BP58" s="28"/>
      <c r="BQ58" s="29"/>
      <c r="BR58" s="28"/>
      <c r="BS58" s="28"/>
      <c r="BT58" s="28"/>
      <c r="BU58" s="29"/>
      <c r="BV58" s="28"/>
      <c r="BW58" s="28"/>
      <c r="BX58" s="28"/>
      <c r="BY58" s="29"/>
      <c r="BZ58" s="28"/>
      <c r="CA58" s="28"/>
      <c r="CB58" s="28"/>
      <c r="CC58" s="29"/>
      <c r="CD58" s="28"/>
      <c r="CE58" s="28"/>
      <c r="CF58" s="28"/>
      <c r="CG58" s="29"/>
      <c r="CH58" s="28"/>
      <c r="CI58" s="28"/>
      <c r="CJ58" s="28"/>
      <c r="CK58" s="29"/>
      <c r="CL58" s="28"/>
      <c r="CM58" s="28"/>
      <c r="CN58" s="28"/>
      <c r="CO58" s="29"/>
      <c r="CP58" s="28"/>
      <c r="CQ58" s="28"/>
      <c r="CR58" s="28"/>
      <c r="CS58" s="29"/>
      <c r="CT58" s="28"/>
      <c r="CU58" s="28"/>
      <c r="CV58" s="28"/>
      <c r="CW58" s="29"/>
      <c r="CX58" s="28"/>
      <c r="CY58" s="28"/>
      <c r="CZ58" s="28"/>
      <c r="DA58" s="29"/>
      <c r="DB58" s="28"/>
      <c r="DC58" s="28"/>
      <c r="DD58" s="28"/>
      <c r="DE58" s="29"/>
      <c r="DF58" s="28"/>
      <c r="DG58" s="28"/>
      <c r="DH58" s="28"/>
      <c r="DI58" s="29"/>
      <c r="DJ58" s="28"/>
      <c r="DK58" s="28"/>
      <c r="DL58" s="28"/>
      <c r="DM58" s="29"/>
      <c r="DN58" s="28"/>
      <c r="DO58" s="28"/>
      <c r="DP58" s="28"/>
      <c r="DQ58" s="29"/>
      <c r="DR58" s="28"/>
      <c r="DS58" s="28"/>
      <c r="DT58" s="28"/>
      <c r="DU58" s="29"/>
      <c r="DV58" s="28"/>
      <c r="DW58" s="28"/>
      <c r="DX58" s="28"/>
      <c r="DY58" s="29"/>
      <c r="DZ58" s="28"/>
      <c r="EA58" s="28"/>
      <c r="EB58" s="28"/>
      <c r="EC58" s="29"/>
      <c r="ED58" s="28"/>
      <c r="EE58" s="28"/>
      <c r="EF58" s="28"/>
      <c r="EG58" s="29">
        <v>3.8</v>
      </c>
      <c r="EH58" s="28">
        <v>0</v>
      </c>
      <c r="EI58" s="21">
        <v>38078</v>
      </c>
      <c r="EJ58" s="28">
        <v>5.25068</v>
      </c>
      <c r="EK58" s="29">
        <v>3.79</v>
      </c>
      <c r="EL58" s="28">
        <v>0.04</v>
      </c>
      <c r="EM58" s="21">
        <v>39783</v>
      </c>
      <c r="EN58" s="28">
        <v>9.9186200000000007</v>
      </c>
      <c r="EO58" s="29">
        <v>3.81</v>
      </c>
      <c r="EP58" s="28">
        <v>0.04</v>
      </c>
      <c r="EQ58" s="21">
        <v>44166</v>
      </c>
      <c r="ER58" s="28">
        <v>21.918579999999999</v>
      </c>
      <c r="ES58" s="29"/>
      <c r="ET58" s="28"/>
      <c r="EU58" s="28"/>
      <c r="EV58" s="28"/>
      <c r="EW58" s="29"/>
      <c r="EX58" s="28"/>
      <c r="EY58" s="28"/>
      <c r="EZ58" s="28"/>
      <c r="FA58" s="29"/>
      <c r="FB58" s="28"/>
      <c r="FC58" s="28"/>
      <c r="FD58" s="28"/>
      <c r="FE58" s="29"/>
      <c r="FF58" s="28"/>
      <c r="FG58" s="28"/>
      <c r="FH58" s="28"/>
      <c r="FI58" s="30"/>
      <c r="FJ58" s="28"/>
      <c r="FK58" s="28"/>
      <c r="FL58" s="28"/>
      <c r="FM58" s="29"/>
      <c r="FN58" s="28"/>
      <c r="FO58" s="28"/>
      <c r="FP58" s="28"/>
      <c r="FQ58" s="29"/>
      <c r="FR58" s="28"/>
      <c r="FS58" s="28"/>
      <c r="FT58" s="28"/>
      <c r="FU58" s="29"/>
      <c r="FV58" s="28"/>
      <c r="FW58" s="28"/>
      <c r="FX58" s="28"/>
      <c r="FY58" s="29"/>
      <c r="FZ58" s="28"/>
      <c r="GA58" s="28"/>
      <c r="GB58" s="28"/>
      <c r="GC58" s="29"/>
      <c r="GD58" s="28"/>
      <c r="GE58" s="28"/>
      <c r="GF58" s="28"/>
      <c r="GG58" s="29"/>
      <c r="GH58" s="20"/>
      <c r="GI58" s="20"/>
      <c r="GJ58" s="20"/>
      <c r="GK58" s="24"/>
    </row>
    <row r="59" spans="1:193" x14ac:dyDescent="0.2">
      <c r="A59" s="20">
        <v>1999</v>
      </c>
      <c r="B59" s="20">
        <v>1</v>
      </c>
      <c r="C59" s="21">
        <v>36191</v>
      </c>
      <c r="D59" s="28">
        <v>3.25</v>
      </c>
      <c r="E59" s="29"/>
      <c r="F59" s="28"/>
      <c r="G59" s="21"/>
      <c r="H59" s="21"/>
      <c r="I59" s="29">
        <v>3.3050000000000002</v>
      </c>
      <c r="J59" s="28">
        <v>0.13</v>
      </c>
      <c r="K59" s="21">
        <v>37057</v>
      </c>
      <c r="L59" s="20">
        <v>2.3704379599999998</v>
      </c>
      <c r="M59" s="29">
        <v>3.43</v>
      </c>
      <c r="N59" s="28">
        <v>0.10249999999999999</v>
      </c>
      <c r="O59" s="21">
        <v>37746</v>
      </c>
      <c r="P59" s="28">
        <v>4.2579399999999996</v>
      </c>
      <c r="Q59" s="29">
        <v>3.645</v>
      </c>
      <c r="R59" s="28">
        <v>0.06</v>
      </c>
      <c r="S59" s="21">
        <v>38392</v>
      </c>
      <c r="T59" s="28">
        <v>6.0254200000000004</v>
      </c>
      <c r="U59" s="29">
        <v>3.26</v>
      </c>
      <c r="V59" s="28">
        <v>0.10249999999999999</v>
      </c>
      <c r="W59" s="21">
        <v>36651</v>
      </c>
      <c r="X59" s="28">
        <v>1.2585500000000001</v>
      </c>
      <c r="Y59" s="29">
        <v>3.88</v>
      </c>
      <c r="Z59" s="28">
        <v>0.08</v>
      </c>
      <c r="AA59" s="21">
        <v>39309</v>
      </c>
      <c r="AB59" s="28">
        <v>8.5372699999999995</v>
      </c>
      <c r="AC59" s="29">
        <v>3.83</v>
      </c>
      <c r="AD59" s="28">
        <v>6.5000000000000002E-2</v>
      </c>
      <c r="AE59" s="21">
        <v>39015</v>
      </c>
      <c r="AF59" s="28">
        <v>7.7316900000000004</v>
      </c>
      <c r="AG59" s="29">
        <v>3.335</v>
      </c>
      <c r="AH59" s="28">
        <v>5.5E-2</v>
      </c>
      <c r="AI59" s="21">
        <v>37358</v>
      </c>
      <c r="AJ59" s="28">
        <v>3.1950699999999999</v>
      </c>
      <c r="AK59" s="29">
        <v>3.96</v>
      </c>
      <c r="AL59" s="28">
        <v>6.5000000000000002E-2</v>
      </c>
      <c r="AM59" s="21">
        <v>39573</v>
      </c>
      <c r="AN59" s="28">
        <v>9.2581399999999991</v>
      </c>
      <c r="AO59" s="29">
        <v>4.28</v>
      </c>
      <c r="AP59" s="28">
        <v>6.7500000000000004E-2</v>
      </c>
      <c r="AQ59" s="21">
        <v>41764</v>
      </c>
      <c r="AR59" s="28">
        <v>15.258039999999999</v>
      </c>
      <c r="AS59" s="29">
        <v>3.53</v>
      </c>
      <c r="AT59" s="28">
        <v>0.05</v>
      </c>
      <c r="AU59" s="21">
        <v>38001</v>
      </c>
      <c r="AV59" s="28">
        <v>4.9543799999999996</v>
      </c>
      <c r="AW59" s="29">
        <v>4.03</v>
      </c>
      <c r="AX59" s="28">
        <v>4.05</v>
      </c>
      <c r="AY59" s="21">
        <v>39845</v>
      </c>
      <c r="AZ59" s="28">
        <v>10.00348</v>
      </c>
      <c r="BA59" s="29"/>
      <c r="BB59" s="28"/>
      <c r="BC59" s="28"/>
      <c r="BD59" s="28"/>
      <c r="BE59" s="29"/>
      <c r="BF59" s="28"/>
      <c r="BG59" s="28"/>
      <c r="BH59" s="28"/>
      <c r="BI59" s="29"/>
      <c r="BJ59" s="28"/>
      <c r="BK59" s="28"/>
      <c r="BL59" s="28"/>
      <c r="BM59" s="29"/>
      <c r="BN59" s="28"/>
      <c r="BO59" s="28"/>
      <c r="BP59" s="28"/>
      <c r="BQ59" s="29"/>
      <c r="BR59" s="28"/>
      <c r="BS59" s="28"/>
      <c r="BT59" s="28"/>
      <c r="BU59" s="29"/>
      <c r="BV59" s="28"/>
      <c r="BW59" s="28"/>
      <c r="BX59" s="28"/>
      <c r="BY59" s="29"/>
      <c r="BZ59" s="28"/>
      <c r="CA59" s="28"/>
      <c r="CB59" s="28"/>
      <c r="CC59" s="29"/>
      <c r="CD59" s="28"/>
      <c r="CE59" s="28"/>
      <c r="CF59" s="28"/>
      <c r="CG59" s="29"/>
      <c r="CH59" s="28"/>
      <c r="CI59" s="28"/>
      <c r="CJ59" s="28"/>
      <c r="CK59" s="29"/>
      <c r="CL59" s="28"/>
      <c r="CM59" s="28"/>
      <c r="CN59" s="28"/>
      <c r="CO59" s="29"/>
      <c r="CP59" s="28"/>
      <c r="CQ59" s="28"/>
      <c r="CR59" s="28"/>
      <c r="CS59" s="29"/>
      <c r="CT59" s="28"/>
      <c r="CU59" s="28"/>
      <c r="CV59" s="28"/>
      <c r="CW59" s="29"/>
      <c r="CX59" s="28"/>
      <c r="CY59" s="28"/>
      <c r="CZ59" s="28"/>
      <c r="DA59" s="29"/>
      <c r="DB59" s="28"/>
      <c r="DC59" s="28"/>
      <c r="DD59" s="28"/>
      <c r="DE59" s="29"/>
      <c r="DF59" s="28"/>
      <c r="DG59" s="28"/>
      <c r="DH59" s="28"/>
      <c r="DI59" s="29"/>
      <c r="DJ59" s="28"/>
      <c r="DK59" s="28"/>
      <c r="DL59" s="28"/>
      <c r="DM59" s="29"/>
      <c r="DN59" s="28"/>
      <c r="DO59" s="28"/>
      <c r="DP59" s="28"/>
      <c r="DQ59" s="29"/>
      <c r="DR59" s="28"/>
      <c r="DS59" s="28"/>
      <c r="DT59" s="28"/>
      <c r="DU59" s="29"/>
      <c r="DV59" s="28"/>
      <c r="DW59" s="28"/>
      <c r="DX59" s="28"/>
      <c r="DY59" s="29"/>
      <c r="DZ59" s="28"/>
      <c r="EA59" s="28"/>
      <c r="EB59" s="28"/>
      <c r="EC59" s="29"/>
      <c r="ED59" s="28"/>
      <c r="EE59" s="28"/>
      <c r="EF59" s="28"/>
      <c r="EG59" s="29">
        <v>3.8</v>
      </c>
      <c r="EH59" s="28">
        <v>0</v>
      </c>
      <c r="EI59" s="21">
        <v>38078</v>
      </c>
      <c r="EJ59" s="28">
        <v>5.1651499999999997</v>
      </c>
      <c r="EK59" s="29">
        <v>3.79</v>
      </c>
      <c r="EL59" s="28">
        <v>0.04</v>
      </c>
      <c r="EM59" s="21">
        <v>39783</v>
      </c>
      <c r="EN59" s="28">
        <v>9.8330099999999998</v>
      </c>
      <c r="EO59" s="29">
        <v>3.79</v>
      </c>
      <c r="EP59" s="28">
        <v>0.04</v>
      </c>
      <c r="EQ59" s="21">
        <v>44166</v>
      </c>
      <c r="ER59" s="28">
        <v>21.832999999999998</v>
      </c>
      <c r="ES59" s="29"/>
      <c r="ET59" s="28"/>
      <c r="EU59" s="28"/>
      <c r="EV59" s="28"/>
      <c r="EW59" s="29"/>
      <c r="EX59" s="28"/>
      <c r="EY59" s="28"/>
      <c r="EZ59" s="28"/>
      <c r="FA59" s="29"/>
      <c r="FB59" s="28"/>
      <c r="FC59" s="28"/>
      <c r="FD59" s="28"/>
      <c r="FE59" s="29"/>
      <c r="FF59" s="28"/>
      <c r="FG59" s="28"/>
      <c r="FH59" s="28"/>
      <c r="FI59" s="30"/>
      <c r="FJ59" s="28"/>
      <c r="FK59" s="28"/>
      <c r="FL59" s="28"/>
      <c r="FM59" s="29"/>
      <c r="FN59" s="28"/>
      <c r="FO59" s="28"/>
      <c r="FP59" s="28"/>
      <c r="FQ59" s="29"/>
      <c r="FR59" s="28"/>
      <c r="FS59" s="28"/>
      <c r="FT59" s="28"/>
      <c r="FU59" s="29"/>
      <c r="FV59" s="28"/>
      <c r="FW59" s="28"/>
      <c r="FX59" s="28"/>
      <c r="FY59" s="29"/>
      <c r="FZ59" s="28"/>
      <c r="GA59" s="28"/>
      <c r="GB59" s="28"/>
      <c r="GC59" s="29"/>
      <c r="GD59" s="28"/>
      <c r="GE59" s="28"/>
      <c r="GF59" s="28"/>
      <c r="GG59" s="29"/>
      <c r="GH59" s="20"/>
      <c r="GI59" s="20"/>
      <c r="GJ59" s="20"/>
      <c r="GK59" s="24"/>
    </row>
    <row r="60" spans="1:193" x14ac:dyDescent="0.2">
      <c r="A60" s="20">
        <v>1999</v>
      </c>
      <c r="B60" s="20">
        <v>2</v>
      </c>
      <c r="C60" s="21">
        <v>36219</v>
      </c>
      <c r="D60" s="28">
        <v>2.75</v>
      </c>
      <c r="E60" s="29"/>
      <c r="F60" s="28"/>
      <c r="G60" s="21"/>
      <c r="H60" s="21"/>
      <c r="I60" s="29">
        <v>3.4550000000000001</v>
      </c>
      <c r="J60" s="28">
        <v>0.13</v>
      </c>
      <c r="K60" s="21">
        <v>37057</v>
      </c>
      <c r="L60" s="20">
        <v>2.29379562</v>
      </c>
      <c r="M60" s="29">
        <v>3.7250000000000001</v>
      </c>
      <c r="N60" s="28">
        <v>0.10249999999999999</v>
      </c>
      <c r="O60" s="21">
        <v>37746</v>
      </c>
      <c r="P60" s="28">
        <v>4.1812699999999996</v>
      </c>
      <c r="Q60" s="29">
        <v>4.0049999999999999</v>
      </c>
      <c r="R60" s="28">
        <v>0.06</v>
      </c>
      <c r="S60" s="21">
        <v>38392</v>
      </c>
      <c r="T60" s="28">
        <v>5.9487699999999997</v>
      </c>
      <c r="U60" s="29">
        <v>3.3450000000000002</v>
      </c>
      <c r="V60" s="28">
        <v>0.10249999999999999</v>
      </c>
      <c r="W60" s="21">
        <v>36651</v>
      </c>
      <c r="X60" s="28">
        <v>1.18194</v>
      </c>
      <c r="Y60" s="29">
        <v>4.2949999999999999</v>
      </c>
      <c r="Z60" s="28">
        <v>0.08</v>
      </c>
      <c r="AA60" s="21">
        <v>39309</v>
      </c>
      <c r="AB60" s="28">
        <v>8.4605999999999995</v>
      </c>
      <c r="AC60" s="29">
        <v>4.22</v>
      </c>
      <c r="AD60" s="28">
        <v>6.5000000000000002E-2</v>
      </c>
      <c r="AE60" s="21">
        <v>39015</v>
      </c>
      <c r="AF60" s="28">
        <v>7.65503</v>
      </c>
      <c r="AG60" s="29">
        <v>3.55</v>
      </c>
      <c r="AH60" s="28">
        <v>5.5E-2</v>
      </c>
      <c r="AI60" s="21">
        <v>37358</v>
      </c>
      <c r="AJ60" s="28">
        <v>3.1184099999999999</v>
      </c>
      <c r="AK60" s="29">
        <v>4.38</v>
      </c>
      <c r="AL60" s="28">
        <v>6.5000000000000002E-2</v>
      </c>
      <c r="AM60" s="21">
        <v>39573</v>
      </c>
      <c r="AN60" s="28">
        <v>9.1814900000000002</v>
      </c>
      <c r="AO60" s="29">
        <v>4.7350000000000003</v>
      </c>
      <c r="AP60" s="28">
        <v>6.7500000000000004E-2</v>
      </c>
      <c r="AQ60" s="21">
        <v>41764</v>
      </c>
      <c r="AR60" s="28">
        <v>15.181380000000001</v>
      </c>
      <c r="AS60" s="29">
        <v>3.855</v>
      </c>
      <c r="AT60" s="28">
        <v>0.05</v>
      </c>
      <c r="AU60" s="21">
        <v>38001</v>
      </c>
      <c r="AV60" s="28">
        <v>4.8777400000000002</v>
      </c>
      <c r="AW60" s="29">
        <v>4.4550000000000001</v>
      </c>
      <c r="AX60" s="28">
        <v>5.05</v>
      </c>
      <c r="AY60" s="21">
        <v>39846</v>
      </c>
      <c r="AZ60" s="28">
        <v>9.92957</v>
      </c>
      <c r="BA60" s="29"/>
      <c r="BB60" s="28"/>
      <c r="BC60" s="28"/>
      <c r="BD60" s="28"/>
      <c r="BE60" s="29"/>
      <c r="BF60" s="28"/>
      <c r="BG60" s="28"/>
      <c r="BH60" s="28"/>
      <c r="BI60" s="29"/>
      <c r="BJ60" s="28"/>
      <c r="BK60" s="28"/>
      <c r="BL60" s="28"/>
      <c r="BM60" s="29"/>
      <c r="BN60" s="28"/>
      <c r="BO60" s="28"/>
      <c r="BP60" s="28"/>
      <c r="BQ60" s="29"/>
      <c r="BR60" s="28"/>
      <c r="BS60" s="28"/>
      <c r="BT60" s="28"/>
      <c r="BU60" s="29"/>
      <c r="BV60" s="28"/>
      <c r="BW60" s="28"/>
      <c r="BX60" s="28"/>
      <c r="BY60" s="29"/>
      <c r="BZ60" s="28"/>
      <c r="CA60" s="28"/>
      <c r="CB60" s="28"/>
      <c r="CC60" s="29"/>
      <c r="CD60" s="28"/>
      <c r="CE60" s="28"/>
      <c r="CF60" s="28"/>
      <c r="CG60" s="29"/>
      <c r="CH60" s="28"/>
      <c r="CI60" s="28"/>
      <c r="CJ60" s="28"/>
      <c r="CK60" s="29"/>
      <c r="CL60" s="28"/>
      <c r="CM60" s="28"/>
      <c r="CN60" s="28"/>
      <c r="CO60" s="29"/>
      <c r="CP60" s="28"/>
      <c r="CQ60" s="28"/>
      <c r="CR60" s="28"/>
      <c r="CS60" s="29"/>
      <c r="CT60" s="28"/>
      <c r="CU60" s="28"/>
      <c r="CV60" s="28"/>
      <c r="CW60" s="29"/>
      <c r="CX60" s="28"/>
      <c r="CY60" s="28"/>
      <c r="CZ60" s="28"/>
      <c r="DA60" s="29"/>
      <c r="DB60" s="28"/>
      <c r="DC60" s="28"/>
      <c r="DD60" s="28"/>
      <c r="DE60" s="29"/>
      <c r="DF60" s="28"/>
      <c r="DG60" s="28"/>
      <c r="DH60" s="28"/>
      <c r="DI60" s="29"/>
      <c r="DJ60" s="28"/>
      <c r="DK60" s="28"/>
      <c r="DL60" s="28"/>
      <c r="DM60" s="29"/>
      <c r="DN60" s="28"/>
      <c r="DO60" s="28"/>
      <c r="DP60" s="28"/>
      <c r="DQ60" s="29"/>
      <c r="DR60" s="28"/>
      <c r="DS60" s="28"/>
      <c r="DT60" s="28"/>
      <c r="DU60" s="29"/>
      <c r="DV60" s="28"/>
      <c r="DW60" s="28"/>
      <c r="DX60" s="28"/>
      <c r="DY60" s="29"/>
      <c r="DZ60" s="28"/>
      <c r="EA60" s="28"/>
      <c r="EB60" s="28"/>
      <c r="EC60" s="29"/>
      <c r="ED60" s="28"/>
      <c r="EE60" s="28"/>
      <c r="EF60" s="28"/>
      <c r="EG60" s="29">
        <v>3.72</v>
      </c>
      <c r="EH60" s="28">
        <v>0</v>
      </c>
      <c r="EI60" s="21">
        <v>38078</v>
      </c>
      <c r="EJ60" s="28">
        <v>5.0884999999999998</v>
      </c>
      <c r="EK60" s="29">
        <v>3.76</v>
      </c>
      <c r="EL60" s="28">
        <v>0.04</v>
      </c>
      <c r="EM60" s="21">
        <v>39783</v>
      </c>
      <c r="EN60" s="28">
        <v>9.7563600000000008</v>
      </c>
      <c r="EO60" s="29">
        <v>3.77</v>
      </c>
      <c r="EP60" s="28">
        <v>0.04</v>
      </c>
      <c r="EQ60" s="21">
        <v>44166</v>
      </c>
      <c r="ER60" s="28">
        <v>21.756350000000001</v>
      </c>
      <c r="ES60" s="29"/>
      <c r="ET60" s="28"/>
      <c r="EU60" s="28"/>
      <c r="EV60" s="28"/>
      <c r="EW60" s="29"/>
      <c r="EX60" s="28"/>
      <c r="EY60" s="28"/>
      <c r="EZ60" s="28"/>
      <c r="FA60" s="29"/>
      <c r="FB60" s="28"/>
      <c r="FC60" s="28"/>
      <c r="FD60" s="28"/>
      <c r="FE60" s="29"/>
      <c r="FF60" s="28"/>
      <c r="FG60" s="28"/>
      <c r="FH60" s="28"/>
      <c r="FI60" s="30"/>
      <c r="FJ60" s="28"/>
      <c r="FK60" s="28"/>
      <c r="FL60" s="28"/>
      <c r="FM60" s="29"/>
      <c r="FN60" s="28"/>
      <c r="FO60" s="28"/>
      <c r="FP60" s="28"/>
      <c r="FQ60" s="29"/>
      <c r="FR60" s="28"/>
      <c r="FS60" s="28"/>
      <c r="FT60" s="28"/>
      <c r="FU60" s="29"/>
      <c r="FV60" s="28"/>
      <c r="FW60" s="28"/>
      <c r="FX60" s="28"/>
      <c r="FY60" s="29"/>
      <c r="FZ60" s="28"/>
      <c r="GA60" s="28"/>
      <c r="GB60" s="28"/>
      <c r="GC60" s="29"/>
      <c r="GD60" s="28"/>
      <c r="GE60" s="28"/>
      <c r="GF60" s="28"/>
      <c r="GG60" s="29"/>
      <c r="GH60" s="20"/>
      <c r="GI60" s="20"/>
      <c r="GJ60" s="20"/>
      <c r="GK60" s="24"/>
    </row>
    <row r="61" spans="1:193" x14ac:dyDescent="0.2">
      <c r="A61" s="20">
        <v>1999</v>
      </c>
      <c r="B61" s="20">
        <v>3</v>
      </c>
      <c r="C61" s="21">
        <v>36250</v>
      </c>
      <c r="D61" s="28">
        <v>2.75</v>
      </c>
      <c r="E61" s="29"/>
      <c r="F61" s="28"/>
      <c r="G61" s="21"/>
      <c r="H61" s="21"/>
      <c r="I61" s="29">
        <v>3.15</v>
      </c>
      <c r="J61" s="28">
        <v>0.13</v>
      </c>
      <c r="K61" s="21">
        <v>37057</v>
      </c>
      <c r="L61" s="20">
        <v>2.2089416100000001</v>
      </c>
      <c r="M61" s="29">
        <v>3.44</v>
      </c>
      <c r="N61" s="28">
        <v>0.10249999999999999</v>
      </c>
      <c r="O61" s="21">
        <v>37746</v>
      </c>
      <c r="P61" s="28">
        <v>4.0963900000000004</v>
      </c>
      <c r="Q61" s="29">
        <v>3.8050000000000002</v>
      </c>
      <c r="R61" s="28">
        <v>0.06</v>
      </c>
      <c r="S61" s="21">
        <v>38392</v>
      </c>
      <c r="T61" s="28">
        <v>5.8639000000000001</v>
      </c>
      <c r="U61" s="29">
        <v>3.02</v>
      </c>
      <c r="V61" s="28">
        <v>0.10249999999999999</v>
      </c>
      <c r="W61" s="21">
        <v>36651</v>
      </c>
      <c r="X61" s="28">
        <v>1.0971299999999999</v>
      </c>
      <c r="Y61" s="29">
        <v>4.2450000000000001</v>
      </c>
      <c r="Z61" s="28">
        <v>0.08</v>
      </c>
      <c r="AA61" s="21">
        <v>39309</v>
      </c>
      <c r="AB61" s="28">
        <v>8.3757199999999994</v>
      </c>
      <c r="AC61" s="29">
        <v>4.1449999999999996</v>
      </c>
      <c r="AD61" s="28">
        <v>6.5000000000000002E-2</v>
      </c>
      <c r="AE61" s="21">
        <v>39015</v>
      </c>
      <c r="AF61" s="28">
        <v>7.5701599999999996</v>
      </c>
      <c r="AG61" s="29">
        <v>3.2450000000000001</v>
      </c>
      <c r="AH61" s="28">
        <v>5.5E-2</v>
      </c>
      <c r="AI61" s="21">
        <v>37358</v>
      </c>
      <c r="AJ61" s="28">
        <v>3.0335399999999999</v>
      </c>
      <c r="AK61" s="29">
        <v>4.335</v>
      </c>
      <c r="AL61" s="28">
        <v>6.5000000000000002E-2</v>
      </c>
      <c r="AM61" s="21">
        <v>39573</v>
      </c>
      <c r="AN61" s="28">
        <v>9.0966299999999993</v>
      </c>
      <c r="AO61" s="29">
        <v>4.7450000000000001</v>
      </c>
      <c r="AP61" s="28">
        <v>6.7500000000000004E-2</v>
      </c>
      <c r="AQ61" s="21">
        <v>41764</v>
      </c>
      <c r="AR61" s="28">
        <v>15.09651</v>
      </c>
      <c r="AS61" s="29">
        <v>3.605</v>
      </c>
      <c r="AT61" s="28">
        <v>0.05</v>
      </c>
      <c r="AU61" s="21">
        <v>38001</v>
      </c>
      <c r="AV61" s="28">
        <v>4.7928800000000003</v>
      </c>
      <c r="AW61" s="29">
        <v>4.42</v>
      </c>
      <c r="AX61" s="28">
        <v>6.05</v>
      </c>
      <c r="AY61" s="21">
        <v>39847</v>
      </c>
      <c r="AZ61" s="28">
        <v>9.8474400000000006</v>
      </c>
      <c r="BA61" s="29"/>
      <c r="BB61" s="28"/>
      <c r="BC61" s="28"/>
      <c r="BD61" s="28"/>
      <c r="BE61" s="29"/>
      <c r="BF61" s="28"/>
      <c r="BG61" s="28"/>
      <c r="BH61" s="28"/>
      <c r="BI61" s="29"/>
      <c r="BJ61" s="28"/>
      <c r="BK61" s="28"/>
      <c r="BL61" s="28"/>
      <c r="BM61" s="29"/>
      <c r="BN61" s="28"/>
      <c r="BO61" s="28"/>
      <c r="BP61" s="28"/>
      <c r="BQ61" s="29"/>
      <c r="BR61" s="28"/>
      <c r="BS61" s="28"/>
      <c r="BT61" s="28"/>
      <c r="BU61" s="29"/>
      <c r="BV61" s="28"/>
      <c r="BW61" s="28"/>
      <c r="BX61" s="28"/>
      <c r="BY61" s="29"/>
      <c r="BZ61" s="28"/>
      <c r="CA61" s="28"/>
      <c r="CB61" s="28"/>
      <c r="CC61" s="29"/>
      <c r="CD61" s="28"/>
      <c r="CE61" s="28"/>
      <c r="CF61" s="28"/>
      <c r="CG61" s="29"/>
      <c r="CH61" s="28"/>
      <c r="CI61" s="28"/>
      <c r="CJ61" s="28"/>
      <c r="CK61" s="29"/>
      <c r="CL61" s="28"/>
      <c r="CM61" s="28"/>
      <c r="CN61" s="28"/>
      <c r="CO61" s="29"/>
      <c r="CP61" s="28"/>
      <c r="CQ61" s="28"/>
      <c r="CR61" s="28"/>
      <c r="CS61" s="29"/>
      <c r="CT61" s="28"/>
      <c r="CU61" s="28"/>
      <c r="CV61" s="28"/>
      <c r="CW61" s="29"/>
      <c r="CX61" s="28"/>
      <c r="CY61" s="28"/>
      <c r="CZ61" s="28"/>
      <c r="DA61" s="29"/>
      <c r="DB61" s="28"/>
      <c r="DC61" s="28"/>
      <c r="DD61" s="28"/>
      <c r="DE61" s="29"/>
      <c r="DF61" s="28"/>
      <c r="DG61" s="28"/>
      <c r="DH61" s="28"/>
      <c r="DI61" s="29"/>
      <c r="DJ61" s="28"/>
      <c r="DK61" s="28"/>
      <c r="DL61" s="28"/>
      <c r="DM61" s="29"/>
      <c r="DN61" s="28"/>
      <c r="DO61" s="28"/>
      <c r="DP61" s="28"/>
      <c r="DQ61" s="29"/>
      <c r="DR61" s="28"/>
      <c r="DS61" s="28"/>
      <c r="DT61" s="28"/>
      <c r="DU61" s="29"/>
      <c r="DV61" s="28"/>
      <c r="DW61" s="28"/>
      <c r="DX61" s="28"/>
      <c r="DY61" s="29"/>
      <c r="DZ61" s="28"/>
      <c r="EA61" s="28"/>
      <c r="EB61" s="28"/>
      <c r="EC61" s="29"/>
      <c r="ED61" s="28"/>
      <c r="EE61" s="28"/>
      <c r="EF61" s="28"/>
      <c r="EG61" s="29">
        <v>3.55</v>
      </c>
      <c r="EH61" s="28">
        <v>0</v>
      </c>
      <c r="EI61" s="21">
        <v>38078</v>
      </c>
      <c r="EJ61" s="28">
        <v>5.0036500000000004</v>
      </c>
      <c r="EK61" s="29">
        <v>3.71</v>
      </c>
      <c r="EL61" s="28">
        <v>0.04</v>
      </c>
      <c r="EM61" s="21">
        <v>39783</v>
      </c>
      <c r="EN61" s="28">
        <v>9.6715</v>
      </c>
      <c r="EO61" s="29">
        <v>3.74</v>
      </c>
      <c r="EP61" s="28">
        <v>0.04</v>
      </c>
      <c r="EQ61" s="21">
        <v>44166</v>
      </c>
      <c r="ER61" s="28">
        <v>21.671479999999999</v>
      </c>
      <c r="ES61" s="29"/>
      <c r="ET61" s="28"/>
      <c r="EU61" s="28"/>
      <c r="EV61" s="28"/>
      <c r="EW61" s="29"/>
      <c r="EX61" s="28"/>
      <c r="EY61" s="28"/>
      <c r="EZ61" s="28"/>
      <c r="FA61" s="29"/>
      <c r="FB61" s="28"/>
      <c r="FC61" s="28"/>
      <c r="FD61" s="28"/>
      <c r="FE61" s="29"/>
      <c r="FF61" s="28"/>
      <c r="FG61" s="28"/>
      <c r="FH61" s="28"/>
      <c r="FI61" s="30"/>
      <c r="FJ61" s="28"/>
      <c r="FK61" s="28"/>
      <c r="FL61" s="28"/>
      <c r="FM61" s="29"/>
      <c r="FN61" s="28"/>
      <c r="FO61" s="28"/>
      <c r="FP61" s="28"/>
      <c r="FQ61" s="29"/>
      <c r="FR61" s="28"/>
      <c r="FS61" s="28"/>
      <c r="FT61" s="28"/>
      <c r="FU61" s="29"/>
      <c r="FV61" s="28"/>
      <c r="FW61" s="28"/>
      <c r="FX61" s="28"/>
      <c r="FY61" s="29"/>
      <c r="FZ61" s="28"/>
      <c r="GA61" s="28"/>
      <c r="GB61" s="28"/>
      <c r="GC61" s="29"/>
      <c r="GD61" s="28"/>
      <c r="GE61" s="28"/>
      <c r="GF61" s="28"/>
      <c r="GG61" s="29"/>
      <c r="GH61" s="20"/>
      <c r="GI61" s="20"/>
      <c r="GJ61" s="20"/>
      <c r="GK61" s="24"/>
    </row>
    <row r="62" spans="1:193" x14ac:dyDescent="0.2">
      <c r="A62" s="20">
        <v>1999</v>
      </c>
      <c r="B62" s="20">
        <v>4</v>
      </c>
      <c r="C62" s="21">
        <v>36280</v>
      </c>
      <c r="D62" s="28">
        <v>2.75</v>
      </c>
      <c r="E62" s="29"/>
      <c r="F62" s="28"/>
      <c r="G62" s="21"/>
      <c r="H62" s="21"/>
      <c r="I62" s="29">
        <v>3.06</v>
      </c>
      <c r="J62" s="28">
        <v>0.13</v>
      </c>
      <c r="K62" s="21">
        <v>37057</v>
      </c>
      <c r="L62" s="20">
        <v>2.1268248199999999</v>
      </c>
      <c r="M62" s="29">
        <v>3.34</v>
      </c>
      <c r="N62" s="28">
        <v>0.10249999999999999</v>
      </c>
      <c r="O62" s="21">
        <v>37746</v>
      </c>
      <c r="P62" s="28">
        <v>4.01424</v>
      </c>
      <c r="Q62" s="29">
        <v>3.645</v>
      </c>
      <c r="R62" s="28">
        <v>0.06</v>
      </c>
      <c r="S62" s="21">
        <v>38392</v>
      </c>
      <c r="T62" s="28">
        <v>5.7817800000000004</v>
      </c>
      <c r="U62" s="29">
        <v>2.94</v>
      </c>
      <c r="V62" s="28">
        <v>0.10249999999999999</v>
      </c>
      <c r="W62" s="21">
        <v>36651</v>
      </c>
      <c r="X62" s="28">
        <v>1.01505</v>
      </c>
      <c r="Y62" s="29">
        <v>4.0149999999999997</v>
      </c>
      <c r="Z62" s="28">
        <v>0.08</v>
      </c>
      <c r="AA62" s="21">
        <v>39309</v>
      </c>
      <c r="AB62" s="28">
        <v>8.2935800000000004</v>
      </c>
      <c r="AC62" s="29">
        <v>3.92</v>
      </c>
      <c r="AD62" s="28">
        <v>6.5000000000000002E-2</v>
      </c>
      <c r="AE62" s="21">
        <v>39015</v>
      </c>
      <c r="AF62" s="28">
        <v>7.4880199999999997</v>
      </c>
      <c r="AG62" s="29">
        <v>3.17</v>
      </c>
      <c r="AH62" s="28">
        <v>5.5E-2</v>
      </c>
      <c r="AI62" s="21">
        <v>37358</v>
      </c>
      <c r="AJ62" s="28">
        <v>2.9514</v>
      </c>
      <c r="AK62" s="29">
        <v>4.0949999999999998</v>
      </c>
      <c r="AL62" s="28">
        <v>6.5000000000000002E-2</v>
      </c>
      <c r="AM62" s="21">
        <v>39573</v>
      </c>
      <c r="AN62" s="28">
        <v>9.0145099999999996</v>
      </c>
      <c r="AO62" s="29">
        <v>4.5949999999999998</v>
      </c>
      <c r="AP62" s="28">
        <v>6.7500000000000004E-2</v>
      </c>
      <c r="AQ62" s="21">
        <v>41764</v>
      </c>
      <c r="AR62" s="28">
        <v>15.01437</v>
      </c>
      <c r="AS62" s="29">
        <v>3.4849999999999999</v>
      </c>
      <c r="AT62" s="28">
        <v>0.05</v>
      </c>
      <c r="AU62" s="21">
        <v>38001</v>
      </c>
      <c r="AV62" s="28">
        <v>4.7107700000000001</v>
      </c>
      <c r="AW62" s="29">
        <v>4.21</v>
      </c>
      <c r="AX62" s="28">
        <v>7.05</v>
      </c>
      <c r="AY62" s="21">
        <v>39848</v>
      </c>
      <c r="AZ62" s="28">
        <v>9.7680399999999992</v>
      </c>
      <c r="BA62" s="29"/>
      <c r="BB62" s="28"/>
      <c r="BC62" s="28"/>
      <c r="BD62" s="28"/>
      <c r="BE62" s="29"/>
      <c r="BF62" s="28"/>
      <c r="BG62" s="28"/>
      <c r="BH62" s="28"/>
      <c r="BI62" s="29"/>
      <c r="BJ62" s="28"/>
      <c r="BK62" s="28"/>
      <c r="BL62" s="28"/>
      <c r="BM62" s="29"/>
      <c r="BN62" s="28"/>
      <c r="BO62" s="28"/>
      <c r="BP62" s="28"/>
      <c r="BQ62" s="29"/>
      <c r="BR62" s="28"/>
      <c r="BS62" s="28"/>
      <c r="BT62" s="28"/>
      <c r="BU62" s="29"/>
      <c r="BV62" s="28"/>
      <c r="BW62" s="28"/>
      <c r="BX62" s="28"/>
      <c r="BY62" s="29"/>
      <c r="BZ62" s="28"/>
      <c r="CA62" s="28"/>
      <c r="CB62" s="28"/>
      <c r="CC62" s="29"/>
      <c r="CD62" s="28"/>
      <c r="CE62" s="28"/>
      <c r="CF62" s="28"/>
      <c r="CG62" s="29"/>
      <c r="CH62" s="28"/>
      <c r="CI62" s="28"/>
      <c r="CJ62" s="28"/>
      <c r="CK62" s="29"/>
      <c r="CL62" s="28"/>
      <c r="CM62" s="28"/>
      <c r="CN62" s="28"/>
      <c r="CO62" s="29"/>
      <c r="CP62" s="28"/>
      <c r="CQ62" s="28"/>
      <c r="CR62" s="28"/>
      <c r="CS62" s="29"/>
      <c r="CT62" s="28"/>
      <c r="CU62" s="28"/>
      <c r="CV62" s="28"/>
      <c r="CW62" s="29"/>
      <c r="CX62" s="28"/>
      <c r="CY62" s="28"/>
      <c r="CZ62" s="28"/>
      <c r="DA62" s="29"/>
      <c r="DB62" s="28"/>
      <c r="DC62" s="28"/>
      <c r="DD62" s="28"/>
      <c r="DE62" s="29"/>
      <c r="DF62" s="28"/>
      <c r="DG62" s="28"/>
      <c r="DH62" s="28"/>
      <c r="DI62" s="29"/>
      <c r="DJ62" s="28"/>
      <c r="DK62" s="28"/>
      <c r="DL62" s="28"/>
      <c r="DM62" s="29"/>
      <c r="DN62" s="28"/>
      <c r="DO62" s="28"/>
      <c r="DP62" s="28"/>
      <c r="DQ62" s="29"/>
      <c r="DR62" s="28"/>
      <c r="DS62" s="28"/>
      <c r="DT62" s="28"/>
      <c r="DU62" s="29"/>
      <c r="DV62" s="28"/>
      <c r="DW62" s="28"/>
      <c r="DX62" s="28"/>
      <c r="DY62" s="29"/>
      <c r="DZ62" s="28"/>
      <c r="EA62" s="28"/>
      <c r="EB62" s="28"/>
      <c r="EC62" s="29"/>
      <c r="ED62" s="28"/>
      <c r="EE62" s="28"/>
      <c r="EF62" s="28"/>
      <c r="EG62" s="29">
        <v>3.02</v>
      </c>
      <c r="EH62" s="28">
        <v>0</v>
      </c>
      <c r="EI62" s="21">
        <v>38078</v>
      </c>
      <c r="EJ62" s="28">
        <v>4.9215299999999997</v>
      </c>
      <c r="EK62" s="29">
        <v>3.35</v>
      </c>
      <c r="EL62" s="28">
        <v>0.04</v>
      </c>
      <c r="EM62" s="21">
        <v>39783</v>
      </c>
      <c r="EN62" s="28">
        <v>9.5893800000000002</v>
      </c>
      <c r="EO62" s="29">
        <v>3.64</v>
      </c>
      <c r="EP62" s="28">
        <v>0.04</v>
      </c>
      <c r="EQ62" s="21">
        <v>44166</v>
      </c>
      <c r="ER62" s="28">
        <v>21.58935</v>
      </c>
      <c r="ES62" s="29"/>
      <c r="ET62" s="28"/>
      <c r="EU62" s="28"/>
      <c r="EV62" s="28"/>
      <c r="EW62" s="29"/>
      <c r="EX62" s="28"/>
      <c r="EY62" s="28"/>
      <c r="EZ62" s="28"/>
      <c r="FA62" s="29"/>
      <c r="FB62" s="28"/>
      <c r="FC62" s="28"/>
      <c r="FD62" s="28"/>
      <c r="FE62" s="29"/>
      <c r="FF62" s="28"/>
      <c r="FG62" s="28"/>
      <c r="FH62" s="28"/>
      <c r="FI62" s="30"/>
      <c r="FJ62" s="28"/>
      <c r="FK62" s="28"/>
      <c r="FL62" s="28"/>
      <c r="FM62" s="29"/>
      <c r="FN62" s="28"/>
      <c r="FO62" s="28"/>
      <c r="FP62" s="28"/>
      <c r="FQ62" s="29"/>
      <c r="FR62" s="28"/>
      <c r="FS62" s="28"/>
      <c r="FT62" s="28"/>
      <c r="FU62" s="29"/>
      <c r="FV62" s="28"/>
      <c r="FW62" s="28"/>
      <c r="FX62" s="28"/>
      <c r="FY62" s="29"/>
      <c r="FZ62" s="28"/>
      <c r="GA62" s="28"/>
      <c r="GB62" s="28"/>
      <c r="GC62" s="29"/>
      <c r="GD62" s="28"/>
      <c r="GE62" s="28"/>
      <c r="GF62" s="28"/>
      <c r="GG62" s="29"/>
      <c r="GH62" s="20"/>
      <c r="GI62" s="20"/>
      <c r="GJ62" s="20"/>
      <c r="GK62" s="24"/>
    </row>
    <row r="63" spans="1:193" x14ac:dyDescent="0.2">
      <c r="A63" s="20">
        <v>1999</v>
      </c>
      <c r="B63" s="20">
        <v>5</v>
      </c>
      <c r="C63" s="21">
        <v>36311</v>
      </c>
      <c r="D63" s="28">
        <v>2.75</v>
      </c>
      <c r="E63" s="29"/>
      <c r="F63" s="28"/>
      <c r="G63" s="21"/>
      <c r="H63" s="21"/>
      <c r="I63" s="29">
        <v>3.47</v>
      </c>
      <c r="J63" s="28">
        <v>0.13</v>
      </c>
      <c r="K63" s="21">
        <v>37057</v>
      </c>
      <c r="L63" s="20">
        <v>2.0419708000000001</v>
      </c>
      <c r="M63" s="29">
        <v>3.8</v>
      </c>
      <c r="N63" s="28">
        <v>0.10249999999999999</v>
      </c>
      <c r="O63" s="21">
        <v>37746</v>
      </c>
      <c r="P63" s="28">
        <v>3.9293499999999999</v>
      </c>
      <c r="Q63" s="29">
        <v>4.13</v>
      </c>
      <c r="R63" s="28">
        <v>0.06</v>
      </c>
      <c r="S63" s="21">
        <v>38392</v>
      </c>
      <c r="T63" s="28">
        <v>5.6969099999999999</v>
      </c>
      <c r="U63" s="29">
        <v>3.2349999999999999</v>
      </c>
      <c r="V63" s="28">
        <v>0.10249999999999999</v>
      </c>
      <c r="W63" s="21">
        <v>36651</v>
      </c>
      <c r="X63" s="28">
        <v>0.92896000000000001</v>
      </c>
      <c r="Y63" s="29">
        <v>4.47</v>
      </c>
      <c r="Z63" s="28">
        <v>0.08</v>
      </c>
      <c r="AA63" s="21">
        <v>39309</v>
      </c>
      <c r="AB63" s="28">
        <v>8.2087000000000003</v>
      </c>
      <c r="AC63" s="29">
        <v>4.3849999999999998</v>
      </c>
      <c r="AD63" s="28">
        <v>6.5000000000000002E-2</v>
      </c>
      <c r="AE63" s="21">
        <v>39015</v>
      </c>
      <c r="AF63" s="28">
        <v>7.4031500000000001</v>
      </c>
      <c r="AG63" s="29">
        <v>3.63</v>
      </c>
      <c r="AH63" s="28">
        <v>5.5E-2</v>
      </c>
      <c r="AI63" s="21">
        <v>37358</v>
      </c>
      <c r="AJ63" s="28">
        <v>2.86653</v>
      </c>
      <c r="AK63" s="29">
        <v>4.5650000000000004</v>
      </c>
      <c r="AL63" s="28">
        <v>6.5000000000000002E-2</v>
      </c>
      <c r="AM63" s="21">
        <v>39573</v>
      </c>
      <c r="AN63" s="28">
        <v>8.9296500000000005</v>
      </c>
      <c r="AO63" s="29">
        <v>5.04</v>
      </c>
      <c r="AP63" s="28">
        <v>6.7500000000000004E-2</v>
      </c>
      <c r="AQ63" s="21">
        <v>41764</v>
      </c>
      <c r="AR63" s="28">
        <v>14.929500000000001</v>
      </c>
      <c r="AS63" s="29">
        <v>3.9550000000000001</v>
      </c>
      <c r="AT63" s="28">
        <v>0.05</v>
      </c>
      <c r="AU63" s="21">
        <v>38001</v>
      </c>
      <c r="AV63" s="28">
        <v>4.6259100000000002</v>
      </c>
      <c r="AW63" s="29">
        <v>4.665</v>
      </c>
      <c r="AX63" s="28">
        <v>8.0500000000000007</v>
      </c>
      <c r="AY63" s="21">
        <v>39849</v>
      </c>
      <c r="AZ63" s="28">
        <v>9.6859099999999998</v>
      </c>
      <c r="BA63" s="29"/>
      <c r="BB63" s="28"/>
      <c r="BC63" s="28"/>
      <c r="BD63" s="28"/>
      <c r="BE63" s="29"/>
      <c r="BF63" s="28"/>
      <c r="BG63" s="28"/>
      <c r="BH63" s="28"/>
      <c r="BI63" s="29"/>
      <c r="BJ63" s="28"/>
      <c r="BK63" s="28"/>
      <c r="BL63" s="28"/>
      <c r="BM63" s="29"/>
      <c r="BN63" s="28"/>
      <c r="BO63" s="28"/>
      <c r="BP63" s="28"/>
      <c r="BQ63" s="29"/>
      <c r="BR63" s="28"/>
      <c r="BS63" s="28"/>
      <c r="BT63" s="28"/>
      <c r="BU63" s="29"/>
      <c r="BV63" s="28"/>
      <c r="BW63" s="28"/>
      <c r="BX63" s="28"/>
      <c r="BY63" s="29"/>
      <c r="BZ63" s="28"/>
      <c r="CA63" s="28"/>
      <c r="CB63" s="28"/>
      <c r="CC63" s="29"/>
      <c r="CD63" s="28"/>
      <c r="CE63" s="28"/>
      <c r="CF63" s="28"/>
      <c r="CG63" s="29"/>
      <c r="CH63" s="28"/>
      <c r="CI63" s="28"/>
      <c r="CJ63" s="28"/>
      <c r="CK63" s="29"/>
      <c r="CL63" s="28"/>
      <c r="CM63" s="28"/>
      <c r="CN63" s="28"/>
      <c r="CO63" s="29"/>
      <c r="CP63" s="28"/>
      <c r="CQ63" s="28"/>
      <c r="CR63" s="28"/>
      <c r="CS63" s="29"/>
      <c r="CT63" s="28"/>
      <c r="CU63" s="28"/>
      <c r="CV63" s="28"/>
      <c r="CW63" s="29"/>
      <c r="CX63" s="28"/>
      <c r="CY63" s="28"/>
      <c r="CZ63" s="28"/>
      <c r="DA63" s="29"/>
      <c r="DB63" s="28"/>
      <c r="DC63" s="28"/>
      <c r="DD63" s="28"/>
      <c r="DE63" s="29"/>
      <c r="DF63" s="28"/>
      <c r="DG63" s="28"/>
      <c r="DH63" s="28"/>
      <c r="DI63" s="29"/>
      <c r="DJ63" s="28"/>
      <c r="DK63" s="28"/>
      <c r="DL63" s="28"/>
      <c r="DM63" s="29"/>
      <c r="DN63" s="28"/>
      <c r="DO63" s="28"/>
      <c r="DP63" s="28"/>
      <c r="DQ63" s="29"/>
      <c r="DR63" s="28"/>
      <c r="DS63" s="28"/>
      <c r="DT63" s="28"/>
      <c r="DU63" s="29"/>
      <c r="DV63" s="28"/>
      <c r="DW63" s="28"/>
      <c r="DX63" s="28"/>
      <c r="DY63" s="29"/>
      <c r="DZ63" s="28"/>
      <c r="EA63" s="28"/>
      <c r="EB63" s="28"/>
      <c r="EC63" s="29"/>
      <c r="ED63" s="28"/>
      <c r="EE63" s="28"/>
      <c r="EF63" s="28"/>
      <c r="EG63" s="29">
        <v>3.0649999999999999</v>
      </c>
      <c r="EH63" s="28">
        <v>0</v>
      </c>
      <c r="EI63" s="21">
        <v>38078</v>
      </c>
      <c r="EJ63" s="28">
        <v>4.8366800000000003</v>
      </c>
      <c r="EK63" s="29">
        <v>3.37</v>
      </c>
      <c r="EL63" s="28">
        <v>0.04</v>
      </c>
      <c r="EM63" s="21">
        <v>39783</v>
      </c>
      <c r="EN63" s="28">
        <v>9.5045199999999994</v>
      </c>
      <c r="EO63" s="29">
        <v>3.66</v>
      </c>
      <c r="EP63" s="28">
        <v>0.04</v>
      </c>
      <c r="EQ63" s="21">
        <v>44166</v>
      </c>
      <c r="ER63" s="28">
        <v>21.504480000000001</v>
      </c>
      <c r="ES63" s="29">
        <v>3.65</v>
      </c>
      <c r="ET63" s="28">
        <v>3.5000000000000003E-2</v>
      </c>
      <c r="EU63" s="21">
        <v>47088</v>
      </c>
      <c r="EV63" s="28">
        <v>29.504470000000001</v>
      </c>
      <c r="EW63" s="29">
        <v>3.6</v>
      </c>
      <c r="EX63" s="28">
        <v>3.5000000000000003E-2</v>
      </c>
      <c r="EY63" s="21">
        <v>42339</v>
      </c>
      <c r="EZ63" s="28">
        <v>16.504429999999999</v>
      </c>
      <c r="FA63" s="29"/>
      <c r="FB63" s="28"/>
      <c r="FC63" s="28"/>
      <c r="FD63" s="28"/>
      <c r="FE63" s="29"/>
      <c r="FF63" s="28"/>
      <c r="FG63" s="28"/>
      <c r="FH63" s="28"/>
      <c r="FI63" s="30"/>
      <c r="FJ63" s="28"/>
      <c r="FK63" s="28"/>
      <c r="FL63" s="28"/>
      <c r="FM63" s="29"/>
      <c r="FN63" s="28"/>
      <c r="FO63" s="28"/>
      <c r="FP63" s="28"/>
      <c r="FQ63" s="29"/>
      <c r="FR63" s="28"/>
      <c r="FS63" s="28"/>
      <c r="FT63" s="28"/>
      <c r="FU63" s="29"/>
      <c r="FV63" s="28"/>
      <c r="FW63" s="28"/>
      <c r="FX63" s="28"/>
      <c r="FY63" s="29"/>
      <c r="FZ63" s="28"/>
      <c r="GA63" s="28"/>
      <c r="GB63" s="28"/>
      <c r="GC63" s="29"/>
      <c r="GD63" s="28"/>
      <c r="GE63" s="28"/>
      <c r="GF63" s="28"/>
      <c r="GG63" s="29"/>
      <c r="GH63" s="20"/>
      <c r="GI63" s="20"/>
      <c r="GJ63" s="20"/>
      <c r="GK63" s="24"/>
    </row>
    <row r="64" spans="1:193" x14ac:dyDescent="0.2">
      <c r="A64" s="20">
        <v>1999</v>
      </c>
      <c r="B64" s="20">
        <v>6</v>
      </c>
      <c r="C64" s="21">
        <v>36341</v>
      </c>
      <c r="D64" s="28">
        <v>2.75</v>
      </c>
      <c r="E64" s="29"/>
      <c r="F64" s="28"/>
      <c r="G64" s="21"/>
      <c r="H64" s="21"/>
      <c r="I64" s="29">
        <v>3.9449999999999998</v>
      </c>
      <c r="J64" s="28">
        <v>0.13</v>
      </c>
      <c r="K64" s="21">
        <v>37057</v>
      </c>
      <c r="L64" s="20">
        <v>1.9598540099999999</v>
      </c>
      <c r="M64" s="29">
        <v>4.3899999999999997</v>
      </c>
      <c r="N64" s="28">
        <v>0.10249999999999999</v>
      </c>
      <c r="O64" s="21">
        <v>37746</v>
      </c>
      <c r="P64" s="28">
        <v>3.84721</v>
      </c>
      <c r="Q64" s="29">
        <v>4.6749999999999998</v>
      </c>
      <c r="R64" s="28">
        <v>0.06</v>
      </c>
      <c r="S64" s="21">
        <v>38392</v>
      </c>
      <c r="T64" s="28">
        <v>5.6147799999999997</v>
      </c>
      <c r="U64" s="29">
        <v>3.3650000000000002</v>
      </c>
      <c r="V64" s="28">
        <v>0.10249999999999999</v>
      </c>
      <c r="W64" s="21">
        <v>36651</v>
      </c>
      <c r="X64" s="28">
        <v>0.84699000000000002</v>
      </c>
      <c r="Y64" s="29">
        <v>4.9450000000000003</v>
      </c>
      <c r="Z64" s="28">
        <v>0.08</v>
      </c>
      <c r="AA64" s="21">
        <v>39309</v>
      </c>
      <c r="AB64" s="28">
        <v>8.1265599999999996</v>
      </c>
      <c r="AC64" s="29">
        <v>4.875</v>
      </c>
      <c r="AD64" s="28">
        <v>6.5000000000000002E-2</v>
      </c>
      <c r="AE64" s="21">
        <v>39015</v>
      </c>
      <c r="AF64" s="28">
        <v>7.3210100000000002</v>
      </c>
      <c r="AG64" s="29">
        <v>4.1849999999999996</v>
      </c>
      <c r="AH64" s="28">
        <v>5.5E-2</v>
      </c>
      <c r="AI64" s="21">
        <v>37358</v>
      </c>
      <c r="AJ64" s="28">
        <v>2.7843900000000001</v>
      </c>
      <c r="AK64" s="29">
        <v>5.0149999999999997</v>
      </c>
      <c r="AL64" s="28">
        <v>6.5000000000000002E-2</v>
      </c>
      <c r="AM64" s="21">
        <v>39573</v>
      </c>
      <c r="AN64" s="28">
        <v>8.8475199999999994</v>
      </c>
      <c r="AO64" s="29">
        <v>5.43</v>
      </c>
      <c r="AP64" s="28">
        <v>6.7500000000000004E-2</v>
      </c>
      <c r="AQ64" s="21">
        <v>41764</v>
      </c>
      <c r="AR64" s="28">
        <v>14.84736</v>
      </c>
      <c r="AS64" s="29">
        <v>4.54</v>
      </c>
      <c r="AT64" s="28">
        <v>0.05</v>
      </c>
      <c r="AU64" s="21">
        <v>38001</v>
      </c>
      <c r="AV64" s="28">
        <v>4.5438000000000001</v>
      </c>
      <c r="AW64" s="29">
        <v>5.1100000000000003</v>
      </c>
      <c r="AX64" s="28">
        <v>9.0500000000000007</v>
      </c>
      <c r="AY64" s="21">
        <v>39850</v>
      </c>
      <c r="AZ64" s="28">
        <v>9.6065199999999997</v>
      </c>
      <c r="BA64" s="29"/>
      <c r="BB64" s="28"/>
      <c r="BC64" s="28"/>
      <c r="BD64" s="28"/>
      <c r="BE64" s="29"/>
      <c r="BF64" s="28"/>
      <c r="BG64" s="28"/>
      <c r="BH64" s="28"/>
      <c r="BI64" s="29"/>
      <c r="BJ64" s="28"/>
      <c r="BK64" s="28"/>
      <c r="BL64" s="28"/>
      <c r="BM64" s="29"/>
      <c r="BN64" s="28"/>
      <c r="BO64" s="28"/>
      <c r="BP64" s="28"/>
      <c r="BQ64" s="29"/>
      <c r="BR64" s="28"/>
      <c r="BS64" s="28"/>
      <c r="BT64" s="28"/>
      <c r="BU64" s="29"/>
      <c r="BV64" s="28"/>
      <c r="BW64" s="28"/>
      <c r="BX64" s="28"/>
      <c r="BY64" s="29"/>
      <c r="BZ64" s="28"/>
      <c r="CA64" s="28"/>
      <c r="CB64" s="28"/>
      <c r="CC64" s="29"/>
      <c r="CD64" s="28"/>
      <c r="CE64" s="28"/>
      <c r="CF64" s="28"/>
      <c r="CG64" s="29"/>
      <c r="CH64" s="28"/>
      <c r="CI64" s="28"/>
      <c r="CJ64" s="28"/>
      <c r="CK64" s="29"/>
      <c r="CL64" s="28"/>
      <c r="CM64" s="28"/>
      <c r="CN64" s="28"/>
      <c r="CO64" s="29"/>
      <c r="CP64" s="28"/>
      <c r="CQ64" s="28"/>
      <c r="CR64" s="28"/>
      <c r="CS64" s="29"/>
      <c r="CT64" s="28"/>
      <c r="CU64" s="28"/>
      <c r="CV64" s="28"/>
      <c r="CW64" s="29"/>
      <c r="CX64" s="28"/>
      <c r="CY64" s="28"/>
      <c r="CZ64" s="28"/>
      <c r="DA64" s="29"/>
      <c r="DB64" s="28"/>
      <c r="DC64" s="28"/>
      <c r="DD64" s="28"/>
      <c r="DE64" s="29"/>
      <c r="DF64" s="28"/>
      <c r="DG64" s="28"/>
      <c r="DH64" s="28"/>
      <c r="DI64" s="29"/>
      <c r="DJ64" s="28"/>
      <c r="DK64" s="28"/>
      <c r="DL64" s="28"/>
      <c r="DM64" s="29"/>
      <c r="DN64" s="28"/>
      <c r="DO64" s="28"/>
      <c r="DP64" s="28"/>
      <c r="DQ64" s="29"/>
      <c r="DR64" s="28"/>
      <c r="DS64" s="28"/>
      <c r="DT64" s="28"/>
      <c r="DU64" s="29"/>
      <c r="DV64" s="28"/>
      <c r="DW64" s="28"/>
      <c r="DX64" s="28"/>
      <c r="DY64" s="29"/>
      <c r="DZ64" s="28"/>
      <c r="EA64" s="28"/>
      <c r="EB64" s="28"/>
      <c r="EC64" s="29"/>
      <c r="ED64" s="28"/>
      <c r="EE64" s="28"/>
      <c r="EF64" s="28"/>
      <c r="EG64" s="29">
        <v>3.56</v>
      </c>
      <c r="EH64" s="28">
        <v>0</v>
      </c>
      <c r="EI64" s="21">
        <v>38078</v>
      </c>
      <c r="EJ64" s="28">
        <v>4.7545599999999997</v>
      </c>
      <c r="EK64" s="29">
        <v>3.895</v>
      </c>
      <c r="EL64" s="28">
        <v>0.04</v>
      </c>
      <c r="EM64" s="21">
        <v>39783</v>
      </c>
      <c r="EN64" s="28">
        <v>9.42239</v>
      </c>
      <c r="EO64" s="29">
        <v>4</v>
      </c>
      <c r="EP64" s="28">
        <v>0.04</v>
      </c>
      <c r="EQ64" s="21">
        <v>44166</v>
      </c>
      <c r="ER64" s="28">
        <v>21.422350000000002</v>
      </c>
      <c r="ES64" s="29">
        <v>4.01</v>
      </c>
      <c r="ET64" s="28">
        <v>3.5000000000000003E-2</v>
      </c>
      <c r="EU64" s="21">
        <v>47088</v>
      </c>
      <c r="EV64" s="28">
        <v>29.422339999999998</v>
      </c>
      <c r="EW64" s="29">
        <v>3.94</v>
      </c>
      <c r="EX64" s="28">
        <v>3.5000000000000003E-2</v>
      </c>
      <c r="EY64" s="21">
        <v>42339</v>
      </c>
      <c r="EZ64" s="28">
        <v>16.42229</v>
      </c>
      <c r="FA64" s="29"/>
      <c r="FB64" s="28"/>
      <c r="FC64" s="28"/>
      <c r="FD64" s="28"/>
      <c r="FE64" s="29"/>
      <c r="FF64" s="28"/>
      <c r="FG64" s="28"/>
      <c r="FH64" s="28"/>
      <c r="FI64" s="30"/>
      <c r="FJ64" s="28"/>
      <c r="FK64" s="28"/>
      <c r="FL64" s="28"/>
      <c r="FM64" s="29"/>
      <c r="FN64" s="28"/>
      <c r="FO64" s="28"/>
      <c r="FP64" s="28"/>
      <c r="FQ64" s="29"/>
      <c r="FR64" s="28"/>
      <c r="FS64" s="28"/>
      <c r="FT64" s="28"/>
      <c r="FU64" s="29"/>
      <c r="FV64" s="28"/>
      <c r="FW64" s="28"/>
      <c r="FX64" s="28"/>
      <c r="FY64" s="29"/>
      <c r="FZ64" s="28"/>
      <c r="GA64" s="28"/>
      <c r="GB64" s="28"/>
      <c r="GC64" s="29"/>
      <c r="GD64" s="28"/>
      <c r="GE64" s="28"/>
      <c r="GF64" s="28"/>
      <c r="GG64" s="29"/>
      <c r="GH64" s="20"/>
      <c r="GI64" s="20"/>
      <c r="GJ64" s="20"/>
      <c r="GK64" s="24"/>
    </row>
    <row r="65" spans="1:193" x14ac:dyDescent="0.2">
      <c r="A65" s="20">
        <v>1999</v>
      </c>
      <c r="B65" s="20">
        <v>7</v>
      </c>
      <c r="C65" s="21">
        <v>36372</v>
      </c>
      <c r="D65" s="28">
        <v>2.75</v>
      </c>
      <c r="E65" s="29"/>
      <c r="F65" s="28"/>
      <c r="G65" s="21"/>
      <c r="H65" s="21"/>
      <c r="I65" s="29">
        <v>4.335</v>
      </c>
      <c r="J65" s="28">
        <v>0.13</v>
      </c>
      <c r="K65" s="21">
        <v>37057</v>
      </c>
      <c r="L65" s="20">
        <v>1.875</v>
      </c>
      <c r="M65" s="29">
        <v>4.7750000000000004</v>
      </c>
      <c r="N65" s="28">
        <v>0.10249999999999999</v>
      </c>
      <c r="O65" s="21">
        <v>37746</v>
      </c>
      <c r="P65" s="28">
        <v>3.7623199999999999</v>
      </c>
      <c r="Q65" s="29">
        <v>5.0599999999999996</v>
      </c>
      <c r="R65" s="28">
        <v>0.06</v>
      </c>
      <c r="S65" s="21">
        <v>38392</v>
      </c>
      <c r="T65" s="28">
        <v>5.5299199999999997</v>
      </c>
      <c r="U65" s="29">
        <v>3.5649999999999999</v>
      </c>
      <c r="V65" s="28">
        <v>0.10249999999999999</v>
      </c>
      <c r="W65" s="21">
        <v>36651</v>
      </c>
      <c r="X65" s="28">
        <v>0.76229999999999998</v>
      </c>
      <c r="Y65" s="29">
        <v>5.2649999999999997</v>
      </c>
      <c r="Z65" s="28">
        <v>0.08</v>
      </c>
      <c r="AA65" s="21">
        <v>39309</v>
      </c>
      <c r="AB65" s="28">
        <v>8.0416799999999995</v>
      </c>
      <c r="AC65" s="29">
        <v>5.2249999999999996</v>
      </c>
      <c r="AD65" s="28">
        <v>6.5000000000000002E-2</v>
      </c>
      <c r="AE65" s="21">
        <v>39015</v>
      </c>
      <c r="AF65" s="28">
        <v>7.2361399999999998</v>
      </c>
      <c r="AG65" s="29">
        <v>4.58</v>
      </c>
      <c r="AH65" s="28">
        <v>5.5E-2</v>
      </c>
      <c r="AI65" s="21">
        <v>37358</v>
      </c>
      <c r="AJ65" s="28">
        <v>2.6995200000000001</v>
      </c>
      <c r="AK65" s="29">
        <v>5.31</v>
      </c>
      <c r="AL65" s="28">
        <v>6.5000000000000002E-2</v>
      </c>
      <c r="AM65" s="21">
        <v>39573</v>
      </c>
      <c r="AN65" s="28">
        <v>8.7626600000000003</v>
      </c>
      <c r="AO65" s="29">
        <v>5.6749999999999998</v>
      </c>
      <c r="AP65" s="28">
        <v>6.7500000000000004E-2</v>
      </c>
      <c r="AQ65" s="21">
        <v>41764</v>
      </c>
      <c r="AR65" s="28">
        <v>14.76249</v>
      </c>
      <c r="AS65" s="29">
        <v>4.9349999999999996</v>
      </c>
      <c r="AT65" s="28">
        <v>0.05</v>
      </c>
      <c r="AU65" s="21">
        <v>38001</v>
      </c>
      <c r="AV65" s="28">
        <v>4.4589400000000001</v>
      </c>
      <c r="AW65" s="29">
        <v>5.3849999999999998</v>
      </c>
      <c r="AX65" s="28">
        <v>10.050000000000001</v>
      </c>
      <c r="AY65" s="21">
        <v>39851</v>
      </c>
      <c r="AZ65" s="28">
        <v>9.5243900000000004</v>
      </c>
      <c r="BA65" s="29"/>
      <c r="BB65" s="28"/>
      <c r="BC65" s="28"/>
      <c r="BD65" s="28"/>
      <c r="BE65" s="29"/>
      <c r="BF65" s="28"/>
      <c r="BG65" s="28"/>
      <c r="BH65" s="28"/>
      <c r="BI65" s="29"/>
      <c r="BJ65" s="28"/>
      <c r="BK65" s="28"/>
      <c r="BL65" s="28"/>
      <c r="BM65" s="29"/>
      <c r="BN65" s="28"/>
      <c r="BO65" s="28"/>
      <c r="BP65" s="28"/>
      <c r="BQ65" s="29"/>
      <c r="BR65" s="28"/>
      <c r="BS65" s="28"/>
      <c r="BT65" s="28"/>
      <c r="BU65" s="29"/>
      <c r="BV65" s="28"/>
      <c r="BW65" s="28"/>
      <c r="BX65" s="28"/>
      <c r="BY65" s="29"/>
      <c r="BZ65" s="28"/>
      <c r="CA65" s="28"/>
      <c r="CB65" s="28"/>
      <c r="CC65" s="29"/>
      <c r="CD65" s="28"/>
      <c r="CE65" s="28"/>
      <c r="CF65" s="28"/>
      <c r="CG65" s="29"/>
      <c r="CH65" s="28"/>
      <c r="CI65" s="28"/>
      <c r="CJ65" s="28"/>
      <c r="CK65" s="29"/>
      <c r="CL65" s="28"/>
      <c r="CM65" s="28"/>
      <c r="CN65" s="28"/>
      <c r="CO65" s="29"/>
      <c r="CP65" s="28"/>
      <c r="CQ65" s="28"/>
      <c r="CR65" s="28"/>
      <c r="CS65" s="29"/>
      <c r="CT65" s="28"/>
      <c r="CU65" s="28"/>
      <c r="CV65" s="28"/>
      <c r="CW65" s="29"/>
      <c r="CX65" s="28"/>
      <c r="CY65" s="28"/>
      <c r="CZ65" s="28"/>
      <c r="DA65" s="29"/>
      <c r="DB65" s="28"/>
      <c r="DC65" s="28"/>
      <c r="DD65" s="28"/>
      <c r="DE65" s="29"/>
      <c r="DF65" s="28"/>
      <c r="DG65" s="28"/>
      <c r="DH65" s="28"/>
      <c r="DI65" s="29"/>
      <c r="DJ65" s="28"/>
      <c r="DK65" s="28"/>
      <c r="DL65" s="28"/>
      <c r="DM65" s="29"/>
      <c r="DN65" s="28"/>
      <c r="DO65" s="28"/>
      <c r="DP65" s="28"/>
      <c r="DQ65" s="29"/>
      <c r="DR65" s="28"/>
      <c r="DS65" s="28"/>
      <c r="DT65" s="28"/>
      <c r="DU65" s="29"/>
      <c r="DV65" s="28"/>
      <c r="DW65" s="28"/>
      <c r="DX65" s="28"/>
      <c r="DY65" s="29"/>
      <c r="DZ65" s="28"/>
      <c r="EA65" s="28"/>
      <c r="EB65" s="28"/>
      <c r="EC65" s="29"/>
      <c r="ED65" s="28"/>
      <c r="EE65" s="28"/>
      <c r="EF65" s="28"/>
      <c r="EG65" s="29">
        <v>3.76</v>
      </c>
      <c r="EH65" s="28">
        <v>0</v>
      </c>
      <c r="EI65" s="21">
        <v>38078</v>
      </c>
      <c r="EJ65" s="28">
        <v>4.6697100000000002</v>
      </c>
      <c r="EK65" s="29">
        <v>4</v>
      </c>
      <c r="EL65" s="28">
        <v>0.04</v>
      </c>
      <c r="EM65" s="21">
        <v>39783</v>
      </c>
      <c r="EN65" s="28">
        <v>9.3375299999999992</v>
      </c>
      <c r="EO65" s="29">
        <v>4.1100000000000003</v>
      </c>
      <c r="EP65" s="28">
        <v>0.04</v>
      </c>
      <c r="EQ65" s="21">
        <v>44166</v>
      </c>
      <c r="ER65" s="28">
        <v>21.337479999999999</v>
      </c>
      <c r="ES65" s="29">
        <v>4.0999999999999996</v>
      </c>
      <c r="ET65" s="28">
        <v>3.5000000000000003E-2</v>
      </c>
      <c r="EU65" s="21">
        <v>47088</v>
      </c>
      <c r="EV65" s="28">
        <v>29.33747</v>
      </c>
      <c r="EW65" s="29">
        <v>4.04</v>
      </c>
      <c r="EX65" s="28">
        <v>3.5000000000000003E-2</v>
      </c>
      <c r="EY65" s="21">
        <v>42339</v>
      </c>
      <c r="EZ65" s="28">
        <v>16.337409999999998</v>
      </c>
      <c r="FA65" s="29"/>
      <c r="FB65" s="28"/>
      <c r="FC65" s="28"/>
      <c r="FD65" s="28"/>
      <c r="FE65" s="29"/>
      <c r="FF65" s="28"/>
      <c r="FG65" s="28"/>
      <c r="FH65" s="28"/>
      <c r="FI65" s="30"/>
      <c r="FJ65" s="28"/>
      <c r="FK65" s="28"/>
      <c r="FL65" s="28"/>
      <c r="FM65" s="29"/>
      <c r="FN65" s="28"/>
      <c r="FO65" s="28"/>
      <c r="FP65" s="28"/>
      <c r="FQ65" s="29"/>
      <c r="FR65" s="28"/>
      <c r="FS65" s="28"/>
      <c r="FT65" s="28"/>
      <c r="FU65" s="29"/>
      <c r="FV65" s="28"/>
      <c r="FW65" s="28"/>
      <c r="FX65" s="28"/>
      <c r="FY65" s="29"/>
      <c r="FZ65" s="28"/>
      <c r="GA65" s="28"/>
      <c r="GB65" s="28"/>
      <c r="GC65" s="29"/>
      <c r="GD65" s="28"/>
      <c r="GE65" s="28"/>
      <c r="GF65" s="28"/>
      <c r="GG65" s="29"/>
      <c r="GH65" s="20"/>
      <c r="GI65" s="20"/>
      <c r="GJ65" s="20"/>
      <c r="GK65" s="24"/>
    </row>
    <row r="66" spans="1:193" x14ac:dyDescent="0.2">
      <c r="A66" s="20">
        <v>1999</v>
      </c>
      <c r="B66" s="20">
        <v>8</v>
      </c>
      <c r="C66" s="21">
        <v>36403</v>
      </c>
      <c r="D66" s="28">
        <v>2.75</v>
      </c>
      <c r="E66" s="29"/>
      <c r="F66" s="28"/>
      <c r="G66" s="21"/>
      <c r="H66" s="21"/>
      <c r="I66" s="29">
        <v>4.4349999999999996</v>
      </c>
      <c r="J66" s="28">
        <v>0.13</v>
      </c>
      <c r="K66" s="21">
        <v>37057</v>
      </c>
      <c r="L66" s="20">
        <v>1.7901459900000001</v>
      </c>
      <c r="M66" s="29">
        <v>5</v>
      </c>
      <c r="N66" s="28">
        <v>0.10249999999999999</v>
      </c>
      <c r="O66" s="21">
        <v>37746</v>
      </c>
      <c r="P66" s="28">
        <v>3.6774399999999998</v>
      </c>
      <c r="Q66" s="29">
        <v>5.26</v>
      </c>
      <c r="R66" s="28">
        <v>0.06</v>
      </c>
      <c r="S66" s="21">
        <v>38392</v>
      </c>
      <c r="T66" s="28">
        <v>5.4450500000000002</v>
      </c>
      <c r="U66" s="29">
        <v>3.47</v>
      </c>
      <c r="V66" s="28">
        <v>0.10249999999999999</v>
      </c>
      <c r="W66" s="21">
        <v>36651</v>
      </c>
      <c r="X66" s="28">
        <v>0.67759999999999998</v>
      </c>
      <c r="Y66" s="29">
        <v>5.46</v>
      </c>
      <c r="Z66" s="28">
        <v>0.08</v>
      </c>
      <c r="AA66" s="21">
        <v>39309</v>
      </c>
      <c r="AB66" s="28">
        <v>7.9568000000000003</v>
      </c>
      <c r="AC66" s="29">
        <v>5.4349999999999996</v>
      </c>
      <c r="AD66" s="28">
        <v>6.5000000000000002E-2</v>
      </c>
      <c r="AE66" s="21">
        <v>39015</v>
      </c>
      <c r="AF66" s="28">
        <v>7.1512700000000002</v>
      </c>
      <c r="AG66" s="29">
        <v>4.7300000000000004</v>
      </c>
      <c r="AH66" s="28">
        <v>5.5E-2</v>
      </c>
      <c r="AI66" s="21">
        <v>37358</v>
      </c>
      <c r="AJ66" s="28">
        <v>2.6146500000000001</v>
      </c>
      <c r="AK66" s="29">
        <v>5.51</v>
      </c>
      <c r="AL66" s="28">
        <v>6.5000000000000002E-2</v>
      </c>
      <c r="AM66" s="21">
        <v>39573</v>
      </c>
      <c r="AN66" s="28">
        <v>8.6777999999999995</v>
      </c>
      <c r="AO66" s="29">
        <v>5.83</v>
      </c>
      <c r="AP66" s="28">
        <v>6.7500000000000004E-2</v>
      </c>
      <c r="AQ66" s="21">
        <v>41764</v>
      </c>
      <c r="AR66" s="28">
        <v>14.677619999999999</v>
      </c>
      <c r="AS66" s="29">
        <v>5.14</v>
      </c>
      <c r="AT66" s="28">
        <v>0.05</v>
      </c>
      <c r="AU66" s="21">
        <v>38001</v>
      </c>
      <c r="AV66" s="28">
        <v>4.3740899999999998</v>
      </c>
      <c r="AW66" s="29">
        <v>5.5650000000000004</v>
      </c>
      <c r="AX66" s="28">
        <v>11.05</v>
      </c>
      <c r="AY66" s="21">
        <v>39852</v>
      </c>
      <c r="AZ66" s="28">
        <v>9.4422599999999992</v>
      </c>
      <c r="BA66" s="29"/>
      <c r="BB66" s="28"/>
      <c r="BC66" s="28"/>
      <c r="BD66" s="28"/>
      <c r="BE66" s="29"/>
      <c r="BF66" s="28"/>
      <c r="BG66" s="28"/>
      <c r="BH66" s="28"/>
      <c r="BI66" s="29"/>
      <c r="BJ66" s="28"/>
      <c r="BK66" s="28"/>
      <c r="BL66" s="28"/>
      <c r="BM66" s="29"/>
      <c r="BN66" s="28"/>
      <c r="BO66" s="28"/>
      <c r="BP66" s="28"/>
      <c r="BQ66" s="29"/>
      <c r="BR66" s="28"/>
      <c r="BS66" s="28"/>
      <c r="BT66" s="28"/>
      <c r="BU66" s="29"/>
      <c r="BV66" s="28"/>
      <c r="BW66" s="28"/>
      <c r="BX66" s="28"/>
      <c r="BY66" s="29"/>
      <c r="BZ66" s="28"/>
      <c r="CA66" s="28"/>
      <c r="CB66" s="28"/>
      <c r="CC66" s="29"/>
      <c r="CD66" s="28"/>
      <c r="CE66" s="28"/>
      <c r="CF66" s="28"/>
      <c r="CG66" s="29"/>
      <c r="CH66" s="28"/>
      <c r="CI66" s="28"/>
      <c r="CJ66" s="28"/>
      <c r="CK66" s="29"/>
      <c r="CL66" s="28"/>
      <c r="CM66" s="28"/>
      <c r="CN66" s="28"/>
      <c r="CO66" s="29"/>
      <c r="CP66" s="28"/>
      <c r="CQ66" s="28"/>
      <c r="CR66" s="28"/>
      <c r="CS66" s="29"/>
      <c r="CT66" s="28"/>
      <c r="CU66" s="28"/>
      <c r="CV66" s="28"/>
      <c r="CW66" s="29"/>
      <c r="CX66" s="28"/>
      <c r="CY66" s="28"/>
      <c r="CZ66" s="28"/>
      <c r="DA66" s="29"/>
      <c r="DB66" s="28"/>
      <c r="DC66" s="28"/>
      <c r="DD66" s="28"/>
      <c r="DE66" s="29"/>
      <c r="DF66" s="28"/>
      <c r="DG66" s="28"/>
      <c r="DH66" s="28"/>
      <c r="DI66" s="29"/>
      <c r="DJ66" s="28"/>
      <c r="DK66" s="28"/>
      <c r="DL66" s="28"/>
      <c r="DM66" s="29"/>
      <c r="DN66" s="28"/>
      <c r="DO66" s="28"/>
      <c r="DP66" s="28"/>
      <c r="DQ66" s="29"/>
      <c r="DR66" s="28"/>
      <c r="DS66" s="28"/>
      <c r="DT66" s="28"/>
      <c r="DU66" s="29"/>
      <c r="DV66" s="28"/>
      <c r="DW66" s="28"/>
      <c r="DX66" s="28"/>
      <c r="DY66" s="29"/>
      <c r="DZ66" s="28"/>
      <c r="EA66" s="28"/>
      <c r="EB66" s="28"/>
      <c r="EC66" s="29"/>
      <c r="ED66" s="28"/>
      <c r="EE66" s="28"/>
      <c r="EF66" s="28"/>
      <c r="EG66" s="29">
        <v>4.13</v>
      </c>
      <c r="EH66" s="28">
        <v>0</v>
      </c>
      <c r="EI66" s="21">
        <v>38078</v>
      </c>
      <c r="EJ66" s="28">
        <v>4.5848500000000003</v>
      </c>
      <c r="EK66" s="29">
        <v>4.3099999999999996</v>
      </c>
      <c r="EL66" s="28">
        <v>0.04</v>
      </c>
      <c r="EM66" s="21">
        <v>39783</v>
      </c>
      <c r="EN66" s="28">
        <v>9.2526700000000002</v>
      </c>
      <c r="EO66" s="29">
        <v>4.3600000000000003</v>
      </c>
      <c r="EP66" s="28">
        <v>0.04</v>
      </c>
      <c r="EQ66" s="21">
        <v>44166</v>
      </c>
      <c r="ER66" s="28">
        <v>21.252610000000001</v>
      </c>
      <c r="ES66" s="29">
        <v>4.38</v>
      </c>
      <c r="ET66" s="28">
        <v>3.5000000000000003E-2</v>
      </c>
      <c r="EU66" s="21">
        <v>47088</v>
      </c>
      <c r="EV66" s="28">
        <v>29.252600000000001</v>
      </c>
      <c r="EW66" s="29">
        <v>4.34</v>
      </c>
      <c r="EX66" s="28">
        <v>3.5000000000000003E-2</v>
      </c>
      <c r="EY66" s="21">
        <v>42339</v>
      </c>
      <c r="EZ66" s="28">
        <v>16.25254</v>
      </c>
      <c r="FA66" s="29"/>
      <c r="FB66" s="28"/>
      <c r="FC66" s="28"/>
      <c r="FD66" s="28"/>
      <c r="FE66" s="29"/>
      <c r="FF66" s="28"/>
      <c r="FG66" s="28"/>
      <c r="FH66" s="28"/>
      <c r="FI66" s="30"/>
      <c r="FJ66" s="28"/>
      <c r="FK66" s="28"/>
      <c r="FL66" s="28"/>
      <c r="FM66" s="29"/>
      <c r="FN66" s="28"/>
      <c r="FO66" s="28"/>
      <c r="FP66" s="28"/>
      <c r="FQ66" s="29"/>
      <c r="FR66" s="28"/>
      <c r="FS66" s="28"/>
      <c r="FT66" s="28"/>
      <c r="FU66" s="29"/>
      <c r="FV66" s="28"/>
      <c r="FW66" s="28"/>
      <c r="FX66" s="28"/>
      <c r="FY66" s="29"/>
      <c r="FZ66" s="28"/>
      <c r="GA66" s="28"/>
      <c r="GB66" s="28"/>
      <c r="GC66" s="29"/>
      <c r="GD66" s="28"/>
      <c r="GE66" s="28"/>
      <c r="GF66" s="28"/>
      <c r="GG66" s="29"/>
      <c r="GH66" s="20"/>
      <c r="GI66" s="20"/>
      <c r="GJ66" s="20"/>
      <c r="GK66" s="24"/>
    </row>
    <row r="67" spans="1:193" x14ac:dyDescent="0.2">
      <c r="A67" s="20">
        <v>1999</v>
      </c>
      <c r="B67" s="20">
        <v>9</v>
      </c>
      <c r="C67" s="21">
        <v>36433</v>
      </c>
      <c r="D67" s="28">
        <v>2.75</v>
      </c>
      <c r="E67" s="29"/>
      <c r="F67" s="28"/>
      <c r="G67" s="21"/>
      <c r="H67" s="21"/>
      <c r="I67" s="29">
        <v>4.57</v>
      </c>
      <c r="J67" s="28">
        <v>0.13</v>
      </c>
      <c r="K67" s="21">
        <v>37057</v>
      </c>
      <c r="L67" s="20">
        <v>1.7080291999999999</v>
      </c>
      <c r="M67" s="29">
        <v>5.1950000000000003</v>
      </c>
      <c r="N67" s="28">
        <v>0.10249999999999999</v>
      </c>
      <c r="O67" s="21">
        <v>37746</v>
      </c>
      <c r="P67" s="28">
        <v>3.5952899999999999</v>
      </c>
      <c r="Q67" s="29">
        <v>5.47</v>
      </c>
      <c r="R67" s="28">
        <v>0.06</v>
      </c>
      <c r="S67" s="21">
        <v>38392</v>
      </c>
      <c r="T67" s="28">
        <v>5.3629300000000004</v>
      </c>
      <c r="U67" s="29">
        <v>3.605</v>
      </c>
      <c r="V67" s="28">
        <v>0.10249999999999999</v>
      </c>
      <c r="W67" s="21">
        <v>36651</v>
      </c>
      <c r="X67" s="28">
        <v>0.59562999999999999</v>
      </c>
      <c r="Y67" s="29">
        <v>5.7</v>
      </c>
      <c r="Z67" s="28">
        <v>0.08</v>
      </c>
      <c r="AA67" s="21">
        <v>39309</v>
      </c>
      <c r="AB67" s="28">
        <v>7.8746600000000004</v>
      </c>
      <c r="AC67" s="29">
        <v>5.665</v>
      </c>
      <c r="AD67" s="28">
        <v>6.5000000000000002E-2</v>
      </c>
      <c r="AE67" s="21">
        <v>39015</v>
      </c>
      <c r="AF67" s="28">
        <v>7.0691300000000004</v>
      </c>
      <c r="AG67" s="29">
        <v>4.9450000000000003</v>
      </c>
      <c r="AH67" s="28">
        <v>5.5E-2</v>
      </c>
      <c r="AI67" s="21">
        <v>37358</v>
      </c>
      <c r="AJ67" s="28">
        <v>2.5325099999999998</v>
      </c>
      <c r="AK67" s="29">
        <v>5.75</v>
      </c>
      <c r="AL67" s="28">
        <v>6.5000000000000002E-2</v>
      </c>
      <c r="AM67" s="21">
        <v>39573</v>
      </c>
      <c r="AN67" s="28">
        <v>8.5956700000000001</v>
      </c>
      <c r="AO67" s="29">
        <v>6.03</v>
      </c>
      <c r="AP67" s="28">
        <v>6.7500000000000004E-2</v>
      </c>
      <c r="AQ67" s="21">
        <v>41764</v>
      </c>
      <c r="AR67" s="28">
        <v>14.59548</v>
      </c>
      <c r="AS67" s="29">
        <v>5.335</v>
      </c>
      <c r="AT67" s="28">
        <v>0.05</v>
      </c>
      <c r="AU67" s="21">
        <v>38001</v>
      </c>
      <c r="AV67" s="28">
        <v>4.2919700000000001</v>
      </c>
      <c r="AW67" s="29">
        <v>5.8049999999999997</v>
      </c>
      <c r="AX67" s="28">
        <v>12.05</v>
      </c>
      <c r="AY67" s="21">
        <v>39853</v>
      </c>
      <c r="AZ67" s="28">
        <v>9.3628699999999991</v>
      </c>
      <c r="BA67" s="29"/>
      <c r="BB67" s="28"/>
      <c r="BC67" s="28"/>
      <c r="BD67" s="28"/>
      <c r="BE67" s="29"/>
      <c r="BF67" s="28"/>
      <c r="BG67" s="28"/>
      <c r="BH67" s="28"/>
      <c r="BI67" s="29"/>
      <c r="BJ67" s="28"/>
      <c r="BK67" s="28"/>
      <c r="BL67" s="28"/>
      <c r="BM67" s="29"/>
      <c r="BN67" s="28"/>
      <c r="BO67" s="28"/>
      <c r="BP67" s="28"/>
      <c r="BQ67" s="29"/>
      <c r="BR67" s="28"/>
      <c r="BS67" s="28"/>
      <c r="BT67" s="28"/>
      <c r="BU67" s="29"/>
      <c r="BV67" s="28"/>
      <c r="BW67" s="28"/>
      <c r="BX67" s="28"/>
      <c r="BY67" s="29"/>
      <c r="BZ67" s="28"/>
      <c r="CA67" s="28"/>
      <c r="CB67" s="28"/>
      <c r="CC67" s="29"/>
      <c r="CD67" s="28"/>
      <c r="CE67" s="28"/>
      <c r="CF67" s="28"/>
      <c r="CG67" s="29"/>
      <c r="CH67" s="28"/>
      <c r="CI67" s="28"/>
      <c r="CJ67" s="28"/>
      <c r="CK67" s="29"/>
      <c r="CL67" s="28"/>
      <c r="CM67" s="28"/>
      <c r="CN67" s="28"/>
      <c r="CO67" s="29"/>
      <c r="CP67" s="28"/>
      <c r="CQ67" s="28"/>
      <c r="CR67" s="28"/>
      <c r="CS67" s="29"/>
      <c r="CT67" s="28"/>
      <c r="CU67" s="28"/>
      <c r="CV67" s="28"/>
      <c r="CW67" s="29"/>
      <c r="CX67" s="28"/>
      <c r="CY67" s="28"/>
      <c r="CZ67" s="28"/>
      <c r="DA67" s="29"/>
      <c r="DB67" s="28"/>
      <c r="DC67" s="28"/>
      <c r="DD67" s="28"/>
      <c r="DE67" s="29"/>
      <c r="DF67" s="28"/>
      <c r="DG67" s="28"/>
      <c r="DH67" s="28"/>
      <c r="DI67" s="29"/>
      <c r="DJ67" s="28"/>
      <c r="DK67" s="28"/>
      <c r="DL67" s="28"/>
      <c r="DM67" s="29"/>
      <c r="DN67" s="28"/>
      <c r="DO67" s="28"/>
      <c r="DP67" s="28"/>
      <c r="DQ67" s="29"/>
      <c r="DR67" s="28"/>
      <c r="DS67" s="28"/>
      <c r="DT67" s="28"/>
      <c r="DU67" s="29"/>
      <c r="DV67" s="28"/>
      <c r="DW67" s="28"/>
      <c r="DX67" s="28"/>
      <c r="DY67" s="29"/>
      <c r="DZ67" s="28"/>
      <c r="EA67" s="28"/>
      <c r="EB67" s="28"/>
      <c r="EC67" s="29"/>
      <c r="ED67" s="28"/>
      <c r="EE67" s="28"/>
      <c r="EF67" s="28"/>
      <c r="EG67" s="29">
        <v>4.0599999999999996</v>
      </c>
      <c r="EH67" s="28">
        <v>0</v>
      </c>
      <c r="EI67" s="21">
        <v>38078</v>
      </c>
      <c r="EJ67" s="28">
        <v>4.5027400000000002</v>
      </c>
      <c r="EK67" s="29">
        <v>4.2699999999999996</v>
      </c>
      <c r="EL67" s="28">
        <v>0.04</v>
      </c>
      <c r="EM67" s="21">
        <v>39783</v>
      </c>
      <c r="EN67" s="28">
        <v>9.1705400000000008</v>
      </c>
      <c r="EO67" s="29">
        <v>4.3</v>
      </c>
      <c r="EP67" s="28">
        <v>0.04</v>
      </c>
      <c r="EQ67" s="21">
        <v>44166</v>
      </c>
      <c r="ER67" s="28">
        <v>21.170480000000001</v>
      </c>
      <c r="ES67" s="29">
        <v>4.3099999999999996</v>
      </c>
      <c r="ET67" s="28">
        <v>3.5000000000000003E-2</v>
      </c>
      <c r="EU67" s="21">
        <v>47088</v>
      </c>
      <c r="EV67" s="28">
        <v>29.170470000000002</v>
      </c>
      <c r="EW67" s="29">
        <v>4.28</v>
      </c>
      <c r="EX67" s="28">
        <v>3.5000000000000003E-2</v>
      </c>
      <c r="EY67" s="21">
        <v>42339</v>
      </c>
      <c r="EZ67" s="28">
        <v>16.170400000000001</v>
      </c>
      <c r="FA67" s="29"/>
      <c r="FB67" s="28"/>
      <c r="FC67" s="28"/>
      <c r="FD67" s="28"/>
      <c r="FE67" s="29"/>
      <c r="FF67" s="28"/>
      <c r="FG67" s="28"/>
      <c r="FH67" s="28"/>
      <c r="FI67" s="30"/>
      <c r="FJ67" s="28"/>
      <c r="FK67" s="28"/>
      <c r="FL67" s="28"/>
      <c r="FM67" s="29"/>
      <c r="FN67" s="28"/>
      <c r="FO67" s="28"/>
      <c r="FP67" s="28"/>
      <c r="FQ67" s="29"/>
      <c r="FR67" s="28"/>
      <c r="FS67" s="28"/>
      <c r="FT67" s="28"/>
      <c r="FU67" s="29"/>
      <c r="FV67" s="28"/>
      <c r="FW67" s="28"/>
      <c r="FX67" s="28"/>
      <c r="FY67" s="29"/>
      <c r="FZ67" s="28"/>
      <c r="GA67" s="28"/>
      <c r="GB67" s="28"/>
      <c r="GC67" s="29"/>
      <c r="GD67" s="28"/>
      <c r="GE67" s="28"/>
      <c r="GF67" s="28"/>
      <c r="GG67" s="29"/>
      <c r="GH67" s="20"/>
      <c r="GI67" s="20"/>
      <c r="GJ67" s="20"/>
      <c r="GK67" s="24"/>
    </row>
    <row r="68" spans="1:193" x14ac:dyDescent="0.2">
      <c r="A68" s="20">
        <v>1999</v>
      </c>
      <c r="B68" s="20">
        <v>10</v>
      </c>
      <c r="C68" s="21">
        <v>36464</v>
      </c>
      <c r="D68" s="28">
        <v>2.75</v>
      </c>
      <c r="E68" s="29"/>
      <c r="F68" s="28"/>
      <c r="G68" s="21"/>
      <c r="H68" s="21"/>
      <c r="I68" s="29">
        <v>4.57</v>
      </c>
      <c r="J68" s="28">
        <v>0.13</v>
      </c>
      <c r="K68" s="21">
        <v>37057</v>
      </c>
      <c r="L68" s="20">
        <v>1.6231751800000001</v>
      </c>
      <c r="M68" s="29">
        <v>5.24</v>
      </c>
      <c r="N68" s="28">
        <v>0.10249999999999999</v>
      </c>
      <c r="O68" s="21">
        <v>37746</v>
      </c>
      <c r="P68" s="28">
        <v>3.5104099999999998</v>
      </c>
      <c r="Q68" s="29">
        <v>5.4649999999999999</v>
      </c>
      <c r="R68" s="28">
        <v>0.06</v>
      </c>
      <c r="S68" s="21">
        <v>38392</v>
      </c>
      <c r="T68" s="28">
        <v>5.27806</v>
      </c>
      <c r="U68" s="29">
        <v>3.57</v>
      </c>
      <c r="V68" s="28">
        <v>0.10249999999999999</v>
      </c>
      <c r="W68" s="21">
        <v>36651</v>
      </c>
      <c r="X68" s="28">
        <v>0.51093</v>
      </c>
      <c r="Y68" s="29">
        <v>5.6950000000000003</v>
      </c>
      <c r="Z68" s="28">
        <v>0.08</v>
      </c>
      <c r="AA68" s="21">
        <v>39309</v>
      </c>
      <c r="AB68" s="28">
        <v>7.7897800000000004</v>
      </c>
      <c r="AC68" s="29">
        <v>5.64</v>
      </c>
      <c r="AD68" s="28">
        <v>6.5000000000000002E-2</v>
      </c>
      <c r="AE68" s="21">
        <v>39015</v>
      </c>
      <c r="AF68" s="28">
        <v>6.9842599999999999</v>
      </c>
      <c r="AG68" s="29">
        <v>4.99</v>
      </c>
      <c r="AH68" s="28">
        <v>5.5E-2</v>
      </c>
      <c r="AI68" s="21">
        <v>37358</v>
      </c>
      <c r="AJ68" s="28">
        <v>2.4476399999999998</v>
      </c>
      <c r="AK68" s="29">
        <v>5.74</v>
      </c>
      <c r="AL68" s="28">
        <v>6.5000000000000002E-2</v>
      </c>
      <c r="AM68" s="21">
        <v>39573</v>
      </c>
      <c r="AN68" s="28">
        <v>8.5108099999999993</v>
      </c>
      <c r="AO68" s="29">
        <v>5.97</v>
      </c>
      <c r="AP68" s="28">
        <v>6.7500000000000004E-2</v>
      </c>
      <c r="AQ68" s="21">
        <v>41764</v>
      </c>
      <c r="AR68" s="28">
        <v>14.51061</v>
      </c>
      <c r="AS68" s="29">
        <v>5.35</v>
      </c>
      <c r="AT68" s="28">
        <v>0.05</v>
      </c>
      <c r="AU68" s="21">
        <v>38001</v>
      </c>
      <c r="AV68" s="28">
        <v>4.2071199999999997</v>
      </c>
      <c r="AW68" s="29">
        <v>5.79</v>
      </c>
      <c r="AX68" s="28">
        <v>13.05</v>
      </c>
      <c r="AY68" s="21">
        <v>39854</v>
      </c>
      <c r="AZ68" s="28">
        <v>9.2807399999999998</v>
      </c>
      <c r="BA68" s="29"/>
      <c r="BB68" s="28"/>
      <c r="BC68" s="28"/>
      <c r="BD68" s="28"/>
      <c r="BE68" s="29"/>
      <c r="BF68" s="28"/>
      <c r="BG68" s="28"/>
      <c r="BH68" s="28"/>
      <c r="BI68" s="29"/>
      <c r="BJ68" s="28"/>
      <c r="BK68" s="28"/>
      <c r="BL68" s="28"/>
      <c r="BM68" s="29"/>
      <c r="BN68" s="28"/>
      <c r="BO68" s="28"/>
      <c r="BP68" s="28"/>
      <c r="BQ68" s="29"/>
      <c r="BR68" s="28"/>
      <c r="BS68" s="28"/>
      <c r="BT68" s="28"/>
      <c r="BU68" s="29"/>
      <c r="BV68" s="28"/>
      <c r="BW68" s="28"/>
      <c r="BX68" s="28"/>
      <c r="BY68" s="29"/>
      <c r="BZ68" s="28"/>
      <c r="CA68" s="28"/>
      <c r="CB68" s="28"/>
      <c r="CC68" s="29"/>
      <c r="CD68" s="28"/>
      <c r="CE68" s="28"/>
      <c r="CF68" s="28"/>
      <c r="CG68" s="29"/>
      <c r="CH68" s="28"/>
      <c r="CI68" s="28"/>
      <c r="CJ68" s="28"/>
      <c r="CK68" s="29"/>
      <c r="CL68" s="28"/>
      <c r="CM68" s="28"/>
      <c r="CN68" s="28"/>
      <c r="CO68" s="29"/>
      <c r="CP68" s="28"/>
      <c r="CQ68" s="28"/>
      <c r="CR68" s="28"/>
      <c r="CS68" s="29"/>
      <c r="CT68" s="28"/>
      <c r="CU68" s="28"/>
      <c r="CV68" s="28"/>
      <c r="CW68" s="29"/>
      <c r="CX68" s="28"/>
      <c r="CY68" s="28"/>
      <c r="CZ68" s="28"/>
      <c r="DA68" s="29"/>
      <c r="DB68" s="28"/>
      <c r="DC68" s="28"/>
      <c r="DD68" s="28"/>
      <c r="DE68" s="29"/>
      <c r="DF68" s="28"/>
      <c r="DG68" s="28"/>
      <c r="DH68" s="28"/>
      <c r="DI68" s="29"/>
      <c r="DJ68" s="28"/>
      <c r="DK68" s="28"/>
      <c r="DL68" s="28"/>
      <c r="DM68" s="29"/>
      <c r="DN68" s="28"/>
      <c r="DO68" s="28"/>
      <c r="DP68" s="28"/>
      <c r="DQ68" s="29"/>
      <c r="DR68" s="28"/>
      <c r="DS68" s="28"/>
      <c r="DT68" s="28"/>
      <c r="DU68" s="29"/>
      <c r="DV68" s="28"/>
      <c r="DW68" s="28"/>
      <c r="DX68" s="28"/>
      <c r="DY68" s="29"/>
      <c r="DZ68" s="28"/>
      <c r="EA68" s="28"/>
      <c r="EB68" s="28"/>
      <c r="EC68" s="29"/>
      <c r="ED68" s="28"/>
      <c r="EE68" s="28"/>
      <c r="EF68" s="28"/>
      <c r="EG68" s="29">
        <v>4.01</v>
      </c>
      <c r="EH68" s="28">
        <v>0</v>
      </c>
      <c r="EI68" s="21">
        <v>38078</v>
      </c>
      <c r="EJ68" s="28">
        <v>4.4178800000000003</v>
      </c>
      <c r="EK68" s="29">
        <v>4.3600000000000003</v>
      </c>
      <c r="EL68" s="28">
        <v>0.04</v>
      </c>
      <c r="EM68" s="21">
        <v>39783</v>
      </c>
      <c r="EN68" s="28">
        <v>9.08568</v>
      </c>
      <c r="EO68" s="29">
        <v>4.41</v>
      </c>
      <c r="EP68" s="28">
        <v>0.04</v>
      </c>
      <c r="EQ68" s="21">
        <v>44166</v>
      </c>
      <c r="ER68" s="28">
        <v>21.085609999999999</v>
      </c>
      <c r="ES68" s="29">
        <v>4.4000000000000004</v>
      </c>
      <c r="ET68" s="28">
        <v>3.5000000000000003E-2</v>
      </c>
      <c r="EU68" s="21">
        <v>47088</v>
      </c>
      <c r="EV68" s="28">
        <v>29.085599999999999</v>
      </c>
      <c r="EW68" s="29">
        <v>4.3600000000000003</v>
      </c>
      <c r="EX68" s="28">
        <v>3.5000000000000003E-2</v>
      </c>
      <c r="EY68" s="21">
        <v>42339</v>
      </c>
      <c r="EZ68" s="28">
        <v>16.085519999999999</v>
      </c>
      <c r="FA68" s="29"/>
      <c r="FB68" s="28"/>
      <c r="FC68" s="28"/>
      <c r="FD68" s="28"/>
      <c r="FE68" s="29"/>
      <c r="FF68" s="28"/>
      <c r="FG68" s="28"/>
      <c r="FH68" s="28"/>
      <c r="FI68" s="30"/>
      <c r="FJ68" s="28"/>
      <c r="FK68" s="28"/>
      <c r="FL68" s="28"/>
      <c r="FM68" s="29"/>
      <c r="FN68" s="28"/>
      <c r="FO68" s="28"/>
      <c r="FP68" s="28"/>
      <c r="FQ68" s="29"/>
      <c r="FR68" s="28"/>
      <c r="FS68" s="28"/>
      <c r="FT68" s="28"/>
      <c r="FU68" s="29"/>
      <c r="FV68" s="28"/>
      <c r="FW68" s="28"/>
      <c r="FX68" s="28"/>
      <c r="FY68" s="29"/>
      <c r="FZ68" s="28"/>
      <c r="GA68" s="28"/>
      <c r="GB68" s="28"/>
      <c r="GC68" s="29"/>
      <c r="GD68" s="28"/>
      <c r="GE68" s="28"/>
      <c r="GF68" s="28"/>
      <c r="GG68" s="29"/>
      <c r="GH68" s="20"/>
      <c r="GI68" s="20"/>
      <c r="GJ68" s="20"/>
      <c r="GK68" s="24"/>
    </row>
    <row r="69" spans="1:193" x14ac:dyDescent="0.2">
      <c r="A69" s="20">
        <v>1999</v>
      </c>
      <c r="B69" s="20">
        <v>11</v>
      </c>
      <c r="C69" s="21">
        <v>36494</v>
      </c>
      <c r="D69" s="28">
        <v>2.75</v>
      </c>
      <c r="E69" s="29"/>
      <c r="F69" s="28"/>
      <c r="G69" s="21"/>
      <c r="H69" s="21"/>
      <c r="I69" s="29">
        <v>4.55</v>
      </c>
      <c r="J69" s="28">
        <v>0.13</v>
      </c>
      <c r="K69" s="21">
        <v>37057</v>
      </c>
      <c r="L69" s="20">
        <v>1.5410583899999999</v>
      </c>
      <c r="M69" s="29">
        <v>5.1449999999999996</v>
      </c>
      <c r="N69" s="28">
        <v>0.10249999999999999</v>
      </c>
      <c r="O69" s="21">
        <v>37746</v>
      </c>
      <c r="P69" s="28">
        <v>3.4282599999999999</v>
      </c>
      <c r="Q69" s="29">
        <v>5.37</v>
      </c>
      <c r="R69" s="28">
        <v>0.06</v>
      </c>
      <c r="S69" s="21">
        <v>38392</v>
      </c>
      <c r="T69" s="28">
        <v>5.1959299999999997</v>
      </c>
      <c r="U69" s="29">
        <v>3.13</v>
      </c>
      <c r="V69" s="28">
        <v>0.10249999999999999</v>
      </c>
      <c r="W69" s="21">
        <v>36651</v>
      </c>
      <c r="X69" s="28">
        <v>0.42896000000000001</v>
      </c>
      <c r="Y69" s="29">
        <v>5.58</v>
      </c>
      <c r="Z69" s="28">
        <v>0.08</v>
      </c>
      <c r="AA69" s="21">
        <v>39309</v>
      </c>
      <c r="AB69" s="28">
        <v>7.7076399999999996</v>
      </c>
      <c r="AC69" s="29">
        <v>5.54</v>
      </c>
      <c r="AD69" s="28">
        <v>6.5000000000000002E-2</v>
      </c>
      <c r="AE69" s="21">
        <v>39015</v>
      </c>
      <c r="AF69" s="28">
        <v>6.90212</v>
      </c>
      <c r="AG69" s="29">
        <v>4.93</v>
      </c>
      <c r="AH69" s="28">
        <v>5.5E-2</v>
      </c>
      <c r="AI69" s="21">
        <v>37358</v>
      </c>
      <c r="AJ69" s="28">
        <v>2.3654999999999999</v>
      </c>
      <c r="AK69" s="29">
        <v>5.63</v>
      </c>
      <c r="AL69" s="28">
        <v>6.5000000000000002E-2</v>
      </c>
      <c r="AM69" s="21">
        <v>39573</v>
      </c>
      <c r="AN69" s="28">
        <v>8.4286899999999996</v>
      </c>
      <c r="AO69" s="29">
        <v>5.88</v>
      </c>
      <c r="AP69" s="28">
        <v>6.7500000000000004E-2</v>
      </c>
      <c r="AQ69" s="21">
        <v>41764</v>
      </c>
      <c r="AR69" s="28">
        <v>14.428470000000001</v>
      </c>
      <c r="AS69" s="29">
        <v>5.2549999999999999</v>
      </c>
      <c r="AT69" s="28">
        <v>0.05</v>
      </c>
      <c r="AU69" s="21">
        <v>38001</v>
      </c>
      <c r="AV69" s="28">
        <v>4.125</v>
      </c>
      <c r="AW69" s="29">
        <v>5.68</v>
      </c>
      <c r="AX69" s="28">
        <v>14.05</v>
      </c>
      <c r="AY69" s="21">
        <v>39855</v>
      </c>
      <c r="AZ69" s="28">
        <v>9.2013400000000001</v>
      </c>
      <c r="BA69" s="29"/>
      <c r="BB69" s="28"/>
      <c r="BC69" s="28"/>
      <c r="BD69" s="28"/>
      <c r="BE69" s="29"/>
      <c r="BF69" s="28"/>
      <c r="BG69" s="28"/>
      <c r="BH69" s="28"/>
      <c r="BI69" s="29"/>
      <c r="BJ69" s="28"/>
      <c r="BK69" s="28"/>
      <c r="BL69" s="28"/>
      <c r="BM69" s="29"/>
      <c r="BN69" s="28"/>
      <c r="BO69" s="28"/>
      <c r="BP69" s="28"/>
      <c r="BQ69" s="29"/>
      <c r="BR69" s="28"/>
      <c r="BS69" s="28"/>
      <c r="BT69" s="28"/>
      <c r="BU69" s="29"/>
      <c r="BV69" s="28"/>
      <c r="BW69" s="28"/>
      <c r="BX69" s="28"/>
      <c r="BY69" s="29"/>
      <c r="BZ69" s="28"/>
      <c r="CA69" s="28"/>
      <c r="CB69" s="28"/>
      <c r="CC69" s="29"/>
      <c r="CD69" s="28"/>
      <c r="CE69" s="28"/>
      <c r="CF69" s="28"/>
      <c r="CG69" s="29"/>
      <c r="CH69" s="28"/>
      <c r="CI69" s="28"/>
      <c r="CJ69" s="28"/>
      <c r="CK69" s="29"/>
      <c r="CL69" s="28"/>
      <c r="CM69" s="28"/>
      <c r="CN69" s="28"/>
      <c r="CO69" s="29"/>
      <c r="CP69" s="28"/>
      <c r="CQ69" s="28"/>
      <c r="CR69" s="28"/>
      <c r="CS69" s="29"/>
      <c r="CT69" s="28"/>
      <c r="CU69" s="28"/>
      <c r="CV69" s="28"/>
      <c r="CW69" s="29"/>
      <c r="CX69" s="28"/>
      <c r="CY69" s="28"/>
      <c r="CZ69" s="28"/>
      <c r="DA69" s="29"/>
      <c r="DB69" s="28"/>
      <c r="DC69" s="28"/>
      <c r="DD69" s="28"/>
      <c r="DE69" s="29"/>
      <c r="DF69" s="28"/>
      <c r="DG69" s="28"/>
      <c r="DH69" s="28"/>
      <c r="DI69" s="29"/>
      <c r="DJ69" s="28"/>
      <c r="DK69" s="28"/>
      <c r="DL69" s="28"/>
      <c r="DM69" s="29"/>
      <c r="DN69" s="28"/>
      <c r="DO69" s="28"/>
      <c r="DP69" s="28"/>
      <c r="DQ69" s="29"/>
      <c r="DR69" s="28"/>
      <c r="DS69" s="28"/>
      <c r="DT69" s="28"/>
      <c r="DU69" s="29"/>
      <c r="DV69" s="28"/>
      <c r="DW69" s="28"/>
      <c r="DX69" s="28"/>
      <c r="DY69" s="29"/>
      <c r="DZ69" s="28"/>
      <c r="EA69" s="28"/>
      <c r="EB69" s="28"/>
      <c r="EC69" s="29"/>
      <c r="ED69" s="28"/>
      <c r="EE69" s="28"/>
      <c r="EF69" s="28"/>
      <c r="EG69" s="29">
        <v>3.88</v>
      </c>
      <c r="EH69" s="28">
        <v>0</v>
      </c>
      <c r="EI69" s="21">
        <v>38078</v>
      </c>
      <c r="EJ69" s="28">
        <v>4.3357700000000001</v>
      </c>
      <c r="EK69" s="29">
        <v>4.2</v>
      </c>
      <c r="EL69" s="28">
        <v>0.04</v>
      </c>
      <c r="EM69" s="21">
        <v>39783</v>
      </c>
      <c r="EN69" s="28">
        <v>9.0035600000000002</v>
      </c>
      <c r="EO69" s="29">
        <v>4.3499999999999996</v>
      </c>
      <c r="EP69" s="28">
        <v>0.04</v>
      </c>
      <c r="EQ69" s="21">
        <v>44166</v>
      </c>
      <c r="ER69" s="28">
        <v>21.00348</v>
      </c>
      <c r="ES69" s="29">
        <v>4.3499999999999996</v>
      </c>
      <c r="ET69" s="28">
        <v>3.5000000000000003E-2</v>
      </c>
      <c r="EU69" s="21">
        <v>47088</v>
      </c>
      <c r="EV69" s="28">
        <v>29.00347</v>
      </c>
      <c r="EW69" s="29">
        <v>4.3099999999999996</v>
      </c>
      <c r="EX69" s="28">
        <v>3.5000000000000003E-2</v>
      </c>
      <c r="EY69" s="21">
        <v>42339</v>
      </c>
      <c r="EZ69" s="28">
        <v>16.00338</v>
      </c>
      <c r="FA69" s="29"/>
      <c r="FB69" s="28"/>
      <c r="FC69" s="28"/>
      <c r="FD69" s="28"/>
      <c r="FE69" s="29"/>
      <c r="FF69" s="28"/>
      <c r="FG69" s="28"/>
      <c r="FH69" s="28"/>
      <c r="FI69" s="30"/>
      <c r="FJ69" s="28"/>
      <c r="FK69" s="28"/>
      <c r="FL69" s="28"/>
      <c r="FM69" s="29"/>
      <c r="FN69" s="28"/>
      <c r="FO69" s="28"/>
      <c r="FP69" s="28"/>
      <c r="FQ69" s="29"/>
      <c r="FR69" s="28"/>
      <c r="FS69" s="28"/>
      <c r="FT69" s="28"/>
      <c r="FU69" s="29"/>
      <c r="FV69" s="28"/>
      <c r="FW69" s="28"/>
      <c r="FX69" s="28"/>
      <c r="FY69" s="29"/>
      <c r="FZ69" s="28"/>
      <c r="GA69" s="28"/>
      <c r="GB69" s="28"/>
      <c r="GC69" s="29"/>
      <c r="GD69" s="28"/>
      <c r="GE69" s="28"/>
      <c r="GF69" s="28"/>
      <c r="GG69" s="29"/>
      <c r="GH69" s="20"/>
      <c r="GI69" s="20"/>
      <c r="GJ69" s="20"/>
      <c r="GK69" s="24"/>
    </row>
    <row r="70" spans="1:193" x14ac:dyDescent="0.2">
      <c r="A70" s="20">
        <v>1999</v>
      </c>
      <c r="B70" s="20">
        <v>12</v>
      </c>
      <c r="C70" s="21">
        <v>36525</v>
      </c>
      <c r="D70" s="28">
        <v>2.75</v>
      </c>
      <c r="E70" s="29"/>
      <c r="F70" s="28"/>
      <c r="G70" s="21"/>
      <c r="H70" s="21"/>
      <c r="I70" s="29">
        <v>4.7149999999999999</v>
      </c>
      <c r="J70" s="28">
        <v>0.13</v>
      </c>
      <c r="K70" s="21">
        <v>37057</v>
      </c>
      <c r="L70" s="20">
        <v>1.45620438</v>
      </c>
      <c r="M70" s="29">
        <v>5.29</v>
      </c>
      <c r="N70" s="28">
        <v>0.10249999999999999</v>
      </c>
      <c r="O70" s="21">
        <v>37746</v>
      </c>
      <c r="P70" s="28">
        <v>3.3433700000000002</v>
      </c>
      <c r="Q70" s="29">
        <v>5.47</v>
      </c>
      <c r="R70" s="28">
        <v>0.06</v>
      </c>
      <c r="S70" s="21">
        <v>38392</v>
      </c>
      <c r="T70" s="28">
        <v>5.1110699999999998</v>
      </c>
      <c r="U70" s="29"/>
      <c r="V70" s="28"/>
      <c r="W70" s="28"/>
      <c r="X70" s="28"/>
      <c r="Y70" s="29">
        <v>5.6550000000000002</v>
      </c>
      <c r="Z70" s="28">
        <v>0.08</v>
      </c>
      <c r="AA70" s="21">
        <v>39309</v>
      </c>
      <c r="AB70" s="28">
        <v>7.6227600000000004</v>
      </c>
      <c r="AC70" s="29">
        <v>5.6050000000000004</v>
      </c>
      <c r="AD70" s="28">
        <v>6.5000000000000002E-2</v>
      </c>
      <c r="AE70" s="21">
        <v>39015</v>
      </c>
      <c r="AF70" s="28">
        <v>6.8172499999999996</v>
      </c>
      <c r="AG70" s="29">
        <v>5.07</v>
      </c>
      <c r="AH70" s="28">
        <v>5.5E-2</v>
      </c>
      <c r="AI70" s="21">
        <v>37358</v>
      </c>
      <c r="AJ70" s="28">
        <v>2.2806299999999999</v>
      </c>
      <c r="AK70" s="29">
        <v>5.7249999999999996</v>
      </c>
      <c r="AL70" s="28">
        <v>6.5000000000000002E-2</v>
      </c>
      <c r="AM70" s="21">
        <v>39573</v>
      </c>
      <c r="AN70" s="28">
        <v>8.3438300000000005</v>
      </c>
      <c r="AO70" s="29">
        <v>5.9450000000000003</v>
      </c>
      <c r="AP70" s="28">
        <v>6.7500000000000004E-2</v>
      </c>
      <c r="AQ70" s="21">
        <v>41764</v>
      </c>
      <c r="AR70" s="28">
        <v>14.3436</v>
      </c>
      <c r="AS70" s="29">
        <v>5.3849999999999998</v>
      </c>
      <c r="AT70" s="28">
        <v>0.05</v>
      </c>
      <c r="AU70" s="21">
        <v>38001</v>
      </c>
      <c r="AV70" s="28">
        <v>4.0401499999999997</v>
      </c>
      <c r="AW70" s="29">
        <v>5.77</v>
      </c>
      <c r="AX70" s="28">
        <v>15.05</v>
      </c>
      <c r="AY70" s="21">
        <v>39856</v>
      </c>
      <c r="AZ70" s="28">
        <v>9.1192100000000007</v>
      </c>
      <c r="BA70" s="29"/>
      <c r="BB70" s="28"/>
      <c r="BC70" s="28"/>
      <c r="BD70" s="28"/>
      <c r="BE70" s="29"/>
      <c r="BF70" s="28"/>
      <c r="BG70" s="28"/>
      <c r="BH70" s="28"/>
      <c r="BI70" s="29"/>
      <c r="BJ70" s="28"/>
      <c r="BK70" s="28"/>
      <c r="BL70" s="28"/>
      <c r="BM70" s="29"/>
      <c r="BN70" s="28"/>
      <c r="BO70" s="28"/>
      <c r="BP70" s="28"/>
      <c r="BQ70" s="29"/>
      <c r="BR70" s="28"/>
      <c r="BS70" s="28"/>
      <c r="BT70" s="28"/>
      <c r="BU70" s="29"/>
      <c r="BV70" s="28"/>
      <c r="BW70" s="28"/>
      <c r="BX70" s="28"/>
      <c r="BY70" s="29"/>
      <c r="BZ70" s="28"/>
      <c r="CA70" s="28"/>
      <c r="CB70" s="28"/>
      <c r="CC70" s="29"/>
      <c r="CD70" s="28"/>
      <c r="CE70" s="28"/>
      <c r="CF70" s="28"/>
      <c r="CG70" s="29"/>
      <c r="CH70" s="28"/>
      <c r="CI70" s="28"/>
      <c r="CJ70" s="28"/>
      <c r="CK70" s="29"/>
      <c r="CL70" s="28"/>
      <c r="CM70" s="28"/>
      <c r="CN70" s="28"/>
      <c r="CO70" s="29"/>
      <c r="CP70" s="28"/>
      <c r="CQ70" s="28"/>
      <c r="CR70" s="28"/>
      <c r="CS70" s="29"/>
      <c r="CT70" s="28"/>
      <c r="CU70" s="28"/>
      <c r="CV70" s="28"/>
      <c r="CW70" s="29"/>
      <c r="CX70" s="28"/>
      <c r="CY70" s="28"/>
      <c r="CZ70" s="28"/>
      <c r="DA70" s="29"/>
      <c r="DB70" s="28"/>
      <c r="DC70" s="28"/>
      <c r="DD70" s="28"/>
      <c r="DE70" s="29"/>
      <c r="DF70" s="28"/>
      <c r="DG70" s="28"/>
      <c r="DH70" s="28"/>
      <c r="DI70" s="29"/>
      <c r="DJ70" s="28"/>
      <c r="DK70" s="28"/>
      <c r="DL70" s="28"/>
      <c r="DM70" s="29"/>
      <c r="DN70" s="28"/>
      <c r="DO70" s="28"/>
      <c r="DP70" s="28"/>
      <c r="DQ70" s="29"/>
      <c r="DR70" s="28"/>
      <c r="DS70" s="28"/>
      <c r="DT70" s="28"/>
      <c r="DU70" s="29"/>
      <c r="DV70" s="28"/>
      <c r="DW70" s="28"/>
      <c r="DX70" s="28"/>
      <c r="DY70" s="29"/>
      <c r="DZ70" s="28"/>
      <c r="EA70" s="28"/>
      <c r="EB70" s="28"/>
      <c r="EC70" s="29"/>
      <c r="ED70" s="28"/>
      <c r="EE70" s="28"/>
      <c r="EF70" s="28"/>
      <c r="EG70" s="29">
        <v>3.86</v>
      </c>
      <c r="EH70" s="28">
        <v>0</v>
      </c>
      <c r="EI70" s="21">
        <v>38078</v>
      </c>
      <c r="EJ70" s="28">
        <v>4.2509100000000002</v>
      </c>
      <c r="EK70" s="29">
        <v>4.0999999999999996</v>
      </c>
      <c r="EL70" s="28">
        <v>0.04</v>
      </c>
      <c r="EM70" s="21">
        <v>39783</v>
      </c>
      <c r="EN70" s="28">
        <v>8.9186999999999994</v>
      </c>
      <c r="EO70" s="29">
        <v>4.3</v>
      </c>
      <c r="EP70" s="28">
        <v>0.04</v>
      </c>
      <c r="EQ70" s="21">
        <v>44166</v>
      </c>
      <c r="ER70" s="28">
        <v>20.918620000000001</v>
      </c>
      <c r="ES70" s="29">
        <v>4.3</v>
      </c>
      <c r="ET70" s="28">
        <v>3.5000000000000003E-2</v>
      </c>
      <c r="EU70" s="21">
        <v>47088</v>
      </c>
      <c r="EV70" s="28">
        <v>28.918600000000001</v>
      </c>
      <c r="EW70" s="29">
        <v>4.28</v>
      </c>
      <c r="EX70" s="28">
        <v>3.5000000000000003E-2</v>
      </c>
      <c r="EY70" s="21">
        <v>42339</v>
      </c>
      <c r="EZ70" s="28">
        <v>15.918509999999999</v>
      </c>
      <c r="FA70" s="29"/>
      <c r="FB70" s="28"/>
      <c r="FC70" s="28"/>
      <c r="FD70" s="28"/>
      <c r="FE70" s="29"/>
      <c r="FF70" s="28"/>
      <c r="FG70" s="28"/>
      <c r="FH70" s="28"/>
      <c r="FI70" s="30"/>
      <c r="FJ70" s="28"/>
      <c r="FK70" s="28"/>
      <c r="FL70" s="28"/>
      <c r="FM70" s="29"/>
      <c r="FN70" s="28"/>
      <c r="FO70" s="28"/>
      <c r="FP70" s="28"/>
      <c r="FQ70" s="29"/>
      <c r="FR70" s="28"/>
      <c r="FS70" s="28"/>
      <c r="FT70" s="28"/>
      <c r="FU70" s="29"/>
      <c r="FV70" s="28"/>
      <c r="FW70" s="28"/>
      <c r="FX70" s="28"/>
      <c r="FY70" s="29"/>
      <c r="FZ70" s="28"/>
      <c r="GA70" s="28"/>
      <c r="GB70" s="28"/>
      <c r="GC70" s="29"/>
      <c r="GD70" s="28"/>
      <c r="GE70" s="28"/>
      <c r="GF70" s="28"/>
      <c r="GG70" s="29"/>
      <c r="GH70" s="20"/>
      <c r="GI70" s="20"/>
      <c r="GJ70" s="20"/>
      <c r="GK70" s="24"/>
    </row>
    <row r="71" spans="1:193" x14ac:dyDescent="0.2">
      <c r="A71" s="20">
        <v>2000</v>
      </c>
      <c r="B71" s="20">
        <v>1</v>
      </c>
      <c r="C71" s="21">
        <v>36556</v>
      </c>
      <c r="D71" s="28">
        <v>2.75</v>
      </c>
      <c r="E71" s="29"/>
      <c r="F71" s="28"/>
      <c r="G71" s="21"/>
      <c r="H71" s="21"/>
      <c r="I71" s="29">
        <v>4.8</v>
      </c>
      <c r="J71" s="28">
        <v>0.13</v>
      </c>
      <c r="K71" s="21">
        <v>37057</v>
      </c>
      <c r="L71" s="20">
        <v>1.37072503</v>
      </c>
      <c r="M71" s="29">
        <v>5.51</v>
      </c>
      <c r="N71" s="28">
        <v>0.10249999999999999</v>
      </c>
      <c r="O71" s="21">
        <v>37746</v>
      </c>
      <c r="P71" s="28">
        <v>3.2580399999999998</v>
      </c>
      <c r="Q71" s="29">
        <v>5.7249999999999996</v>
      </c>
      <c r="R71" s="28">
        <v>0.06</v>
      </c>
      <c r="S71" s="21">
        <v>38392</v>
      </c>
      <c r="T71" s="28">
        <v>5.02555</v>
      </c>
      <c r="U71" s="29"/>
      <c r="V71" s="28"/>
      <c r="W71" s="28"/>
      <c r="X71" s="28"/>
      <c r="Y71" s="29">
        <v>5.9050000000000002</v>
      </c>
      <c r="Z71" s="28">
        <v>0.08</v>
      </c>
      <c r="AA71" s="21">
        <v>39309</v>
      </c>
      <c r="AB71" s="28">
        <v>7.5373000000000001</v>
      </c>
      <c r="AC71" s="29">
        <v>5.86</v>
      </c>
      <c r="AD71" s="28">
        <v>6.5000000000000002E-2</v>
      </c>
      <c r="AE71" s="21">
        <v>39015</v>
      </c>
      <c r="AF71" s="28">
        <v>6.7317200000000001</v>
      </c>
      <c r="AG71" s="29">
        <v>5.28</v>
      </c>
      <c r="AH71" s="28">
        <v>5.5E-2</v>
      </c>
      <c r="AI71" s="21">
        <v>37358</v>
      </c>
      <c r="AJ71" s="28">
        <v>2.1952600000000002</v>
      </c>
      <c r="AK71" s="29">
        <v>5.96</v>
      </c>
      <c r="AL71" s="28">
        <v>6.5000000000000002E-2</v>
      </c>
      <c r="AM71" s="21">
        <v>39573</v>
      </c>
      <c r="AN71" s="28">
        <v>8.2582100000000001</v>
      </c>
      <c r="AO71" s="29">
        <v>6.11</v>
      </c>
      <c r="AP71" s="28">
        <v>6.7500000000000004E-2</v>
      </c>
      <c r="AQ71" s="21">
        <v>41764</v>
      </c>
      <c r="AR71" s="28">
        <v>14.25808</v>
      </c>
      <c r="AS71" s="29">
        <v>5.63</v>
      </c>
      <c r="AT71" s="28">
        <v>0.05</v>
      </c>
      <c r="AU71" s="21">
        <v>38001</v>
      </c>
      <c r="AV71" s="28">
        <v>3.9545699999999999</v>
      </c>
      <c r="AW71" s="29">
        <v>6</v>
      </c>
      <c r="AX71" s="28">
        <v>16.05</v>
      </c>
      <c r="AY71" s="21">
        <v>39857</v>
      </c>
      <c r="AZ71" s="28">
        <v>9.0364100000000001</v>
      </c>
      <c r="BA71" s="29"/>
      <c r="BB71" s="28"/>
      <c r="BC71" s="28"/>
      <c r="BD71" s="28"/>
      <c r="BE71" s="29"/>
      <c r="BF71" s="28"/>
      <c r="BG71" s="28"/>
      <c r="BH71" s="28"/>
      <c r="BI71" s="29"/>
      <c r="BJ71" s="28"/>
      <c r="BK71" s="28"/>
      <c r="BL71" s="28"/>
      <c r="BM71" s="29"/>
      <c r="BN71" s="28"/>
      <c r="BO71" s="28"/>
      <c r="BP71" s="28"/>
      <c r="BQ71" s="29"/>
      <c r="BR71" s="28"/>
      <c r="BS71" s="28"/>
      <c r="BT71" s="28"/>
      <c r="BU71" s="29"/>
      <c r="BV71" s="28"/>
      <c r="BW71" s="28"/>
      <c r="BX71" s="28"/>
      <c r="BY71" s="29"/>
      <c r="BZ71" s="28"/>
      <c r="CA71" s="28"/>
      <c r="CB71" s="28"/>
      <c r="CC71" s="29"/>
      <c r="CD71" s="28"/>
      <c r="CE71" s="28"/>
      <c r="CF71" s="28"/>
      <c r="CG71" s="29"/>
      <c r="CH71" s="28"/>
      <c r="CI71" s="28"/>
      <c r="CJ71" s="28"/>
      <c r="CK71" s="29"/>
      <c r="CL71" s="28"/>
      <c r="CM71" s="28"/>
      <c r="CN71" s="28"/>
      <c r="CO71" s="29"/>
      <c r="CP71" s="28"/>
      <c r="CQ71" s="28"/>
      <c r="CR71" s="28"/>
      <c r="CS71" s="29"/>
      <c r="CT71" s="28"/>
      <c r="CU71" s="28"/>
      <c r="CV71" s="28"/>
      <c r="CW71" s="29"/>
      <c r="CX71" s="28"/>
      <c r="CY71" s="28"/>
      <c r="CZ71" s="28"/>
      <c r="DA71" s="29"/>
      <c r="DB71" s="28"/>
      <c r="DC71" s="28"/>
      <c r="DD71" s="28"/>
      <c r="DE71" s="29"/>
      <c r="DF71" s="28"/>
      <c r="DG71" s="28"/>
      <c r="DH71" s="28"/>
      <c r="DI71" s="29"/>
      <c r="DJ71" s="28"/>
      <c r="DK71" s="28"/>
      <c r="DL71" s="28"/>
      <c r="DM71" s="29"/>
      <c r="DN71" s="28"/>
      <c r="DO71" s="28"/>
      <c r="DP71" s="28"/>
      <c r="DQ71" s="29"/>
      <c r="DR71" s="28"/>
      <c r="DS71" s="28"/>
      <c r="DT71" s="28"/>
      <c r="DU71" s="29"/>
      <c r="DV71" s="28"/>
      <c r="DW71" s="28"/>
      <c r="DX71" s="28"/>
      <c r="DY71" s="29"/>
      <c r="DZ71" s="28"/>
      <c r="EA71" s="28"/>
      <c r="EB71" s="28"/>
      <c r="EC71" s="29"/>
      <c r="ED71" s="28"/>
      <c r="EE71" s="28"/>
      <c r="EF71" s="28"/>
      <c r="EG71" s="29">
        <v>3.94</v>
      </c>
      <c r="EH71" s="28">
        <v>0</v>
      </c>
      <c r="EI71" s="21">
        <v>38078</v>
      </c>
      <c r="EJ71" s="28">
        <v>4.1653000000000002</v>
      </c>
      <c r="EK71" s="29">
        <v>4.1500000000000004</v>
      </c>
      <c r="EL71" s="28">
        <v>0.04</v>
      </c>
      <c r="EM71" s="21">
        <v>39783</v>
      </c>
      <c r="EN71" s="28">
        <v>8.8330300000000008</v>
      </c>
      <c r="EO71" s="29">
        <v>4.2949999999999999</v>
      </c>
      <c r="EP71" s="28">
        <v>0.04</v>
      </c>
      <c r="EQ71" s="21">
        <v>44166</v>
      </c>
      <c r="ER71" s="28">
        <v>20.833010000000002</v>
      </c>
      <c r="ES71" s="29">
        <v>4.3049999999999997</v>
      </c>
      <c r="ET71" s="28">
        <v>3.5000000000000003E-2</v>
      </c>
      <c r="EU71" s="21">
        <v>47088</v>
      </c>
      <c r="EV71" s="28">
        <v>28.832999999999998</v>
      </c>
      <c r="EW71" s="29">
        <v>4.28</v>
      </c>
      <c r="EX71" s="28">
        <v>3.5000000000000003E-2</v>
      </c>
      <c r="EY71" s="21">
        <v>42339</v>
      </c>
      <c r="EZ71" s="28">
        <v>15.832990000000001</v>
      </c>
      <c r="FA71" s="29"/>
      <c r="FB71" s="28"/>
      <c r="FC71" s="28"/>
      <c r="FD71" s="28"/>
      <c r="FE71" s="29"/>
      <c r="FF71" s="28"/>
      <c r="FG71" s="28"/>
      <c r="FH71" s="28"/>
      <c r="FI71" s="30"/>
      <c r="FJ71" s="28"/>
      <c r="FK71" s="28"/>
      <c r="FL71" s="28"/>
      <c r="FM71" s="29"/>
      <c r="FN71" s="28"/>
      <c r="FO71" s="28"/>
      <c r="FP71" s="28"/>
      <c r="FQ71" s="29"/>
      <c r="FR71" s="28"/>
      <c r="FS71" s="28"/>
      <c r="FT71" s="28"/>
      <c r="FU71" s="29"/>
      <c r="FV71" s="28"/>
      <c r="FW71" s="28"/>
      <c r="FX71" s="28"/>
      <c r="FY71" s="29"/>
      <c r="FZ71" s="28"/>
      <c r="GA71" s="28"/>
      <c r="GB71" s="28"/>
      <c r="GC71" s="29"/>
      <c r="GD71" s="28"/>
      <c r="GE71" s="28"/>
      <c r="GF71" s="28"/>
      <c r="GG71" s="29"/>
      <c r="GH71" s="20"/>
      <c r="GI71" s="20"/>
      <c r="GJ71" s="20"/>
      <c r="GK71" s="24"/>
    </row>
    <row r="72" spans="1:193" x14ac:dyDescent="0.2">
      <c r="A72" s="20">
        <v>2000</v>
      </c>
      <c r="B72" s="20">
        <v>2</v>
      </c>
      <c r="C72" s="21">
        <v>36585</v>
      </c>
      <c r="D72" s="28">
        <v>2.75</v>
      </c>
      <c r="E72" s="29"/>
      <c r="F72" s="28"/>
      <c r="G72" s="21"/>
      <c r="H72" s="21"/>
      <c r="I72" s="29">
        <v>5.01</v>
      </c>
      <c r="J72" s="28">
        <v>0.13</v>
      </c>
      <c r="K72" s="21">
        <v>37057</v>
      </c>
      <c r="L72" s="20">
        <v>1.29138167</v>
      </c>
      <c r="M72" s="29">
        <v>5.5449999999999999</v>
      </c>
      <c r="N72" s="28">
        <v>0.10249999999999999</v>
      </c>
      <c r="O72" s="21">
        <v>37746</v>
      </c>
      <c r="P72" s="28">
        <v>3.1786400000000001</v>
      </c>
      <c r="Q72" s="29">
        <v>5.7050000000000001</v>
      </c>
      <c r="R72" s="28">
        <v>0.06</v>
      </c>
      <c r="S72" s="21">
        <v>38392</v>
      </c>
      <c r="T72" s="28">
        <v>4.9461700000000004</v>
      </c>
      <c r="U72" s="29"/>
      <c r="V72" s="28"/>
      <c r="W72" s="28"/>
      <c r="X72" s="28"/>
      <c r="Y72" s="29">
        <v>5.79</v>
      </c>
      <c r="Z72" s="28">
        <v>0.08</v>
      </c>
      <c r="AA72" s="21">
        <v>39309</v>
      </c>
      <c r="AB72" s="28">
        <v>7.45791</v>
      </c>
      <c r="AC72" s="29">
        <v>5.78</v>
      </c>
      <c r="AD72" s="28">
        <v>6.5000000000000002E-2</v>
      </c>
      <c r="AE72" s="21">
        <v>39015</v>
      </c>
      <c r="AF72" s="28">
        <v>6.6523300000000001</v>
      </c>
      <c r="AG72" s="29">
        <v>5.3449999999999998</v>
      </c>
      <c r="AH72" s="28">
        <v>5.5E-2</v>
      </c>
      <c r="AI72" s="21">
        <v>37358</v>
      </c>
      <c r="AJ72" s="28">
        <v>2.1158800000000002</v>
      </c>
      <c r="AK72" s="29">
        <v>5.8250000000000002</v>
      </c>
      <c r="AL72" s="28">
        <v>6.5000000000000002E-2</v>
      </c>
      <c r="AM72" s="21">
        <v>39573</v>
      </c>
      <c r="AN72" s="28">
        <v>8.1788299999999996</v>
      </c>
      <c r="AO72" s="29">
        <v>5.8849999999999998</v>
      </c>
      <c r="AP72" s="28">
        <v>6.7500000000000004E-2</v>
      </c>
      <c r="AQ72" s="21">
        <v>41764</v>
      </c>
      <c r="AR72" s="28">
        <v>14.17868</v>
      </c>
      <c r="AS72" s="29">
        <v>5.6449999999999996</v>
      </c>
      <c r="AT72" s="28">
        <v>0.05</v>
      </c>
      <c r="AU72" s="21">
        <v>38001</v>
      </c>
      <c r="AV72" s="28">
        <v>3.87521</v>
      </c>
      <c r="AW72" s="29">
        <v>5.8449999999999998</v>
      </c>
      <c r="AX72" s="28">
        <v>17.05</v>
      </c>
      <c r="AY72" s="21">
        <v>39858</v>
      </c>
      <c r="AZ72" s="28">
        <v>8.9597599999999993</v>
      </c>
      <c r="BA72" s="29"/>
      <c r="BB72" s="28"/>
      <c r="BC72" s="28"/>
      <c r="BD72" s="28"/>
      <c r="BE72" s="29"/>
      <c r="BF72" s="28"/>
      <c r="BG72" s="28"/>
      <c r="BH72" s="28"/>
      <c r="BI72" s="29"/>
      <c r="BJ72" s="28"/>
      <c r="BK72" s="28"/>
      <c r="BL72" s="28"/>
      <c r="BM72" s="29"/>
      <c r="BN72" s="28"/>
      <c r="BO72" s="28"/>
      <c r="BP72" s="28"/>
      <c r="BQ72" s="29"/>
      <c r="BR72" s="28"/>
      <c r="BS72" s="28"/>
      <c r="BT72" s="28"/>
      <c r="BU72" s="29"/>
      <c r="BV72" s="28"/>
      <c r="BW72" s="28"/>
      <c r="BX72" s="28"/>
      <c r="BY72" s="29"/>
      <c r="BZ72" s="28"/>
      <c r="CA72" s="28"/>
      <c r="CB72" s="28"/>
      <c r="CC72" s="29"/>
      <c r="CD72" s="28"/>
      <c r="CE72" s="28"/>
      <c r="CF72" s="28"/>
      <c r="CG72" s="29"/>
      <c r="CH72" s="28"/>
      <c r="CI72" s="28"/>
      <c r="CJ72" s="28"/>
      <c r="CK72" s="29"/>
      <c r="CL72" s="28"/>
      <c r="CM72" s="28"/>
      <c r="CN72" s="28"/>
      <c r="CO72" s="29"/>
      <c r="CP72" s="28"/>
      <c r="CQ72" s="28"/>
      <c r="CR72" s="28"/>
      <c r="CS72" s="29"/>
      <c r="CT72" s="28"/>
      <c r="CU72" s="28"/>
      <c r="CV72" s="28"/>
      <c r="CW72" s="29"/>
      <c r="CX72" s="28"/>
      <c r="CY72" s="28"/>
      <c r="CZ72" s="28"/>
      <c r="DA72" s="29"/>
      <c r="DB72" s="28"/>
      <c r="DC72" s="28"/>
      <c r="DD72" s="28"/>
      <c r="DE72" s="29"/>
      <c r="DF72" s="28"/>
      <c r="DG72" s="28"/>
      <c r="DH72" s="28"/>
      <c r="DI72" s="29"/>
      <c r="DJ72" s="28"/>
      <c r="DK72" s="28"/>
      <c r="DL72" s="28"/>
      <c r="DM72" s="29"/>
      <c r="DN72" s="28"/>
      <c r="DO72" s="28"/>
      <c r="DP72" s="28"/>
      <c r="DQ72" s="29"/>
      <c r="DR72" s="28"/>
      <c r="DS72" s="28"/>
      <c r="DT72" s="28"/>
      <c r="DU72" s="29"/>
      <c r="DV72" s="28"/>
      <c r="DW72" s="28"/>
      <c r="DX72" s="28"/>
      <c r="DY72" s="29"/>
      <c r="DZ72" s="28"/>
      <c r="EA72" s="28"/>
      <c r="EB72" s="28"/>
      <c r="EC72" s="29"/>
      <c r="ED72" s="28"/>
      <c r="EE72" s="28"/>
      <c r="EF72" s="28"/>
      <c r="EG72" s="29">
        <v>4.03</v>
      </c>
      <c r="EH72" s="28">
        <v>0</v>
      </c>
      <c r="EI72" s="21">
        <v>38078</v>
      </c>
      <c r="EJ72" s="28">
        <v>4.0859300000000003</v>
      </c>
      <c r="EK72" s="29">
        <v>4.22</v>
      </c>
      <c r="EL72" s="28">
        <v>0.04</v>
      </c>
      <c r="EM72" s="21">
        <v>39783</v>
      </c>
      <c r="EN72" s="28">
        <v>8.7536500000000004</v>
      </c>
      <c r="EO72" s="29">
        <v>4.32</v>
      </c>
      <c r="EP72" s="28">
        <v>0.04</v>
      </c>
      <c r="EQ72" s="21">
        <v>44166</v>
      </c>
      <c r="ER72" s="28">
        <v>20.753620000000002</v>
      </c>
      <c r="ES72" s="29">
        <v>4.32</v>
      </c>
      <c r="ET72" s="28">
        <v>3.5000000000000003E-2</v>
      </c>
      <c r="EU72" s="21">
        <v>47088</v>
      </c>
      <c r="EV72" s="28">
        <v>28.753609999999998</v>
      </c>
      <c r="EW72" s="29">
        <v>4.29</v>
      </c>
      <c r="EX72" s="28">
        <v>3.5000000000000003E-2</v>
      </c>
      <c r="EY72" s="21">
        <v>42339</v>
      </c>
      <c r="EZ72" s="28">
        <v>15.753590000000001</v>
      </c>
      <c r="FA72" s="29"/>
      <c r="FB72" s="28"/>
      <c r="FC72" s="28"/>
      <c r="FD72" s="28"/>
      <c r="FE72" s="29"/>
      <c r="FF72" s="28"/>
      <c r="FG72" s="28"/>
      <c r="FH72" s="28"/>
      <c r="FI72" s="30"/>
      <c r="FJ72" s="28"/>
      <c r="FK72" s="28"/>
      <c r="FL72" s="28"/>
      <c r="FM72" s="29"/>
      <c r="FN72" s="28"/>
      <c r="FO72" s="28"/>
      <c r="FP72" s="28"/>
      <c r="FQ72" s="29"/>
      <c r="FR72" s="28"/>
      <c r="FS72" s="28"/>
      <c r="FT72" s="28"/>
      <c r="FU72" s="29"/>
      <c r="FV72" s="28"/>
      <c r="FW72" s="28"/>
      <c r="FX72" s="28"/>
      <c r="FY72" s="29"/>
      <c r="FZ72" s="28"/>
      <c r="GA72" s="28"/>
      <c r="GB72" s="28"/>
      <c r="GC72" s="29"/>
      <c r="GD72" s="28"/>
      <c r="GE72" s="28"/>
      <c r="GF72" s="28"/>
      <c r="GG72" s="29"/>
      <c r="GH72" s="20"/>
      <c r="GI72" s="20"/>
      <c r="GJ72" s="20"/>
      <c r="GK72" s="24"/>
    </row>
    <row r="73" spans="1:193" x14ac:dyDescent="0.2">
      <c r="A73" s="20">
        <v>2000</v>
      </c>
      <c r="B73" s="20">
        <v>3</v>
      </c>
      <c r="C73" s="21">
        <v>36616</v>
      </c>
      <c r="D73" s="28">
        <v>2.75</v>
      </c>
      <c r="E73" s="29"/>
      <c r="F73" s="28"/>
      <c r="G73" s="21"/>
      <c r="H73" s="21"/>
      <c r="I73" s="29">
        <v>4.7300000000000004</v>
      </c>
      <c r="J73" s="28">
        <v>0.13</v>
      </c>
      <c r="K73" s="21">
        <v>37057</v>
      </c>
      <c r="L73" s="20">
        <v>1.2065663499999999</v>
      </c>
      <c r="M73" s="29">
        <v>5.16</v>
      </c>
      <c r="N73" s="28">
        <v>0.10249999999999999</v>
      </c>
      <c r="O73" s="21">
        <v>37746</v>
      </c>
      <c r="P73" s="28">
        <v>3.0937700000000001</v>
      </c>
      <c r="Q73" s="29">
        <v>5.32</v>
      </c>
      <c r="R73" s="28">
        <v>0.06</v>
      </c>
      <c r="S73" s="21">
        <v>38392</v>
      </c>
      <c r="T73" s="28">
        <v>4.8613099999999996</v>
      </c>
      <c r="U73" s="29"/>
      <c r="V73" s="28"/>
      <c r="W73" s="28"/>
      <c r="X73" s="28"/>
      <c r="Y73" s="29">
        <v>5.3650000000000002</v>
      </c>
      <c r="Z73" s="28">
        <v>0.08</v>
      </c>
      <c r="AA73" s="21">
        <v>39309</v>
      </c>
      <c r="AB73" s="28">
        <v>7.37303</v>
      </c>
      <c r="AC73" s="29">
        <v>5.3550000000000004</v>
      </c>
      <c r="AD73" s="28">
        <v>6.5000000000000002E-2</v>
      </c>
      <c r="AE73" s="21">
        <v>39015</v>
      </c>
      <c r="AF73" s="28">
        <v>6.5674599999999996</v>
      </c>
      <c r="AG73" s="29">
        <v>5.0149999999999997</v>
      </c>
      <c r="AH73" s="28">
        <v>5.5E-2</v>
      </c>
      <c r="AI73" s="21">
        <v>37358</v>
      </c>
      <c r="AJ73" s="28">
        <v>2.0310199999999998</v>
      </c>
      <c r="AK73" s="29">
        <v>5.38</v>
      </c>
      <c r="AL73" s="28">
        <v>6.5000000000000002E-2</v>
      </c>
      <c r="AM73" s="21">
        <v>39573</v>
      </c>
      <c r="AN73" s="28">
        <v>8.0939800000000002</v>
      </c>
      <c r="AO73" s="29">
        <v>5.415</v>
      </c>
      <c r="AP73" s="28">
        <v>6.7500000000000004E-2</v>
      </c>
      <c r="AQ73" s="21">
        <v>41764</v>
      </c>
      <c r="AR73" s="28">
        <v>14.09381</v>
      </c>
      <c r="AS73" s="29">
        <v>5.26</v>
      </c>
      <c r="AT73" s="28">
        <v>0.05</v>
      </c>
      <c r="AU73" s="21">
        <v>38001</v>
      </c>
      <c r="AV73" s="28">
        <v>3.7903699999999998</v>
      </c>
      <c r="AW73" s="29">
        <v>5.39</v>
      </c>
      <c r="AX73" s="28">
        <v>18.05</v>
      </c>
      <c r="AY73" s="21">
        <v>39859</v>
      </c>
      <c r="AZ73" s="28">
        <v>8.8776299999999999</v>
      </c>
      <c r="BA73" s="29"/>
      <c r="BB73" s="28"/>
      <c r="BC73" s="28"/>
      <c r="BD73" s="28"/>
      <c r="BE73" s="29"/>
      <c r="BF73" s="28"/>
      <c r="BG73" s="28"/>
      <c r="BH73" s="28"/>
      <c r="BI73" s="29"/>
      <c r="BJ73" s="28"/>
      <c r="BK73" s="28"/>
      <c r="BL73" s="28"/>
      <c r="BM73" s="29"/>
      <c r="BN73" s="28"/>
      <c r="BO73" s="28"/>
      <c r="BP73" s="28"/>
      <c r="BQ73" s="29"/>
      <c r="BR73" s="28"/>
      <c r="BS73" s="28"/>
      <c r="BT73" s="28"/>
      <c r="BU73" s="29"/>
      <c r="BV73" s="28"/>
      <c r="BW73" s="28"/>
      <c r="BX73" s="28"/>
      <c r="BY73" s="29"/>
      <c r="BZ73" s="28"/>
      <c r="CA73" s="28"/>
      <c r="CB73" s="28"/>
      <c r="CC73" s="29"/>
      <c r="CD73" s="28"/>
      <c r="CE73" s="28"/>
      <c r="CF73" s="28"/>
      <c r="CG73" s="29"/>
      <c r="CH73" s="28"/>
      <c r="CI73" s="28"/>
      <c r="CJ73" s="28"/>
      <c r="CK73" s="29"/>
      <c r="CL73" s="28"/>
      <c r="CM73" s="28"/>
      <c r="CN73" s="28"/>
      <c r="CO73" s="29"/>
      <c r="CP73" s="28"/>
      <c r="CQ73" s="28"/>
      <c r="CR73" s="28"/>
      <c r="CS73" s="29"/>
      <c r="CT73" s="28"/>
      <c r="CU73" s="28"/>
      <c r="CV73" s="28"/>
      <c r="CW73" s="29"/>
      <c r="CX73" s="28"/>
      <c r="CY73" s="28"/>
      <c r="CZ73" s="28"/>
      <c r="DA73" s="29"/>
      <c r="DB73" s="28"/>
      <c r="DC73" s="28"/>
      <c r="DD73" s="28"/>
      <c r="DE73" s="29"/>
      <c r="DF73" s="28"/>
      <c r="DG73" s="28"/>
      <c r="DH73" s="28"/>
      <c r="DI73" s="29"/>
      <c r="DJ73" s="28"/>
      <c r="DK73" s="28"/>
      <c r="DL73" s="28"/>
      <c r="DM73" s="29"/>
      <c r="DN73" s="28"/>
      <c r="DO73" s="28"/>
      <c r="DP73" s="28"/>
      <c r="DQ73" s="29"/>
      <c r="DR73" s="28"/>
      <c r="DS73" s="28"/>
      <c r="DT73" s="28"/>
      <c r="DU73" s="29"/>
      <c r="DV73" s="28"/>
      <c r="DW73" s="28"/>
      <c r="DX73" s="28"/>
      <c r="DY73" s="29"/>
      <c r="DZ73" s="28"/>
      <c r="EA73" s="28"/>
      <c r="EB73" s="28"/>
      <c r="EC73" s="29"/>
      <c r="ED73" s="28"/>
      <c r="EE73" s="28"/>
      <c r="EF73" s="28"/>
      <c r="EG73" s="29">
        <v>3.65</v>
      </c>
      <c r="EH73" s="28">
        <v>0</v>
      </c>
      <c r="EI73" s="21">
        <v>38078</v>
      </c>
      <c r="EJ73" s="28">
        <v>4.0010899999999996</v>
      </c>
      <c r="EK73" s="29">
        <v>3.89</v>
      </c>
      <c r="EL73" s="28">
        <v>0.04</v>
      </c>
      <c r="EM73" s="21">
        <v>39783</v>
      </c>
      <c r="EN73" s="28">
        <v>8.6687999999999992</v>
      </c>
      <c r="EO73" s="29">
        <v>3.93</v>
      </c>
      <c r="EP73" s="28">
        <v>0.04</v>
      </c>
      <c r="EQ73" s="21">
        <v>44166</v>
      </c>
      <c r="ER73" s="28">
        <v>20.668749999999999</v>
      </c>
      <c r="ES73" s="29">
        <v>3.95</v>
      </c>
      <c r="ET73" s="28">
        <v>3.5000000000000003E-2</v>
      </c>
      <c r="EU73" s="21">
        <v>47088</v>
      </c>
      <c r="EV73" s="28">
        <v>28.66874</v>
      </c>
      <c r="EW73" s="29">
        <v>3.9449999999999998</v>
      </c>
      <c r="EX73" s="28">
        <v>3.5000000000000003E-2</v>
      </c>
      <c r="EY73" s="21">
        <v>42339</v>
      </c>
      <c r="EZ73" s="28">
        <v>15.66872</v>
      </c>
      <c r="FA73" s="29"/>
      <c r="FB73" s="28"/>
      <c r="FC73" s="28"/>
      <c r="FD73" s="28"/>
      <c r="FE73" s="29"/>
      <c r="FF73" s="28"/>
      <c r="FG73" s="28"/>
      <c r="FH73" s="28"/>
      <c r="FI73" s="30"/>
      <c r="FJ73" s="28"/>
      <c r="FK73" s="28"/>
      <c r="FL73" s="28"/>
      <c r="FM73" s="29"/>
      <c r="FN73" s="28"/>
      <c r="FO73" s="28"/>
      <c r="FP73" s="28"/>
      <c r="FQ73" s="29"/>
      <c r="FR73" s="28"/>
      <c r="FS73" s="28"/>
      <c r="FT73" s="28"/>
      <c r="FU73" s="29"/>
      <c r="FV73" s="28"/>
      <c r="FW73" s="28"/>
      <c r="FX73" s="28"/>
      <c r="FY73" s="29"/>
      <c r="FZ73" s="28"/>
      <c r="GA73" s="28"/>
      <c r="GB73" s="28"/>
      <c r="GC73" s="29"/>
      <c r="GD73" s="28"/>
      <c r="GE73" s="28"/>
      <c r="GF73" s="28"/>
      <c r="GG73" s="29"/>
      <c r="GH73" s="20"/>
      <c r="GI73" s="20"/>
      <c r="GJ73" s="20"/>
      <c r="GK73" s="24"/>
    </row>
    <row r="74" spans="1:193" x14ac:dyDescent="0.2">
      <c r="A74" s="20">
        <v>2000</v>
      </c>
      <c r="B74" s="20">
        <v>4</v>
      </c>
      <c r="C74" s="21">
        <v>36646</v>
      </c>
      <c r="D74" s="28">
        <v>2.75</v>
      </c>
      <c r="E74" s="29"/>
      <c r="F74" s="28"/>
      <c r="G74" s="21"/>
      <c r="H74" s="21"/>
      <c r="I74" s="29">
        <v>4.6900000000000004</v>
      </c>
      <c r="J74" s="28">
        <v>0.13</v>
      </c>
      <c r="K74" s="21">
        <v>37057</v>
      </c>
      <c r="L74" s="20">
        <v>1.124487</v>
      </c>
      <c r="M74" s="29">
        <v>5.21</v>
      </c>
      <c r="N74" s="28">
        <v>0.10249999999999999</v>
      </c>
      <c r="O74" s="21">
        <v>37746</v>
      </c>
      <c r="P74" s="28">
        <v>3.0116399999999999</v>
      </c>
      <c r="Q74" s="29">
        <v>5.37</v>
      </c>
      <c r="R74" s="28">
        <v>0.06</v>
      </c>
      <c r="S74" s="21">
        <v>38392</v>
      </c>
      <c r="T74" s="28">
        <v>4.7792000000000003</v>
      </c>
      <c r="U74" s="29"/>
      <c r="V74" s="28"/>
      <c r="W74" s="28"/>
      <c r="X74" s="28"/>
      <c r="Y74" s="29">
        <v>5.43</v>
      </c>
      <c r="Z74" s="28">
        <v>0.08</v>
      </c>
      <c r="AA74" s="21">
        <v>39309</v>
      </c>
      <c r="AB74" s="28">
        <v>7.2908999999999997</v>
      </c>
      <c r="AC74" s="29">
        <v>5.42</v>
      </c>
      <c r="AD74" s="28">
        <v>6.5000000000000002E-2</v>
      </c>
      <c r="AE74" s="21">
        <v>39015</v>
      </c>
      <c r="AF74" s="28">
        <v>6.4853300000000003</v>
      </c>
      <c r="AG74" s="29">
        <v>5.05</v>
      </c>
      <c r="AH74" s="28">
        <v>5.5E-2</v>
      </c>
      <c r="AI74" s="21">
        <v>37358</v>
      </c>
      <c r="AJ74" s="28">
        <v>1.9489099999999999</v>
      </c>
      <c r="AK74" s="29">
        <v>5.4450000000000003</v>
      </c>
      <c r="AL74" s="28">
        <v>6.5000000000000002E-2</v>
      </c>
      <c r="AM74" s="21">
        <v>39573</v>
      </c>
      <c r="AN74" s="28">
        <v>8.0118600000000004</v>
      </c>
      <c r="AO74" s="29">
        <v>5.5149999999999997</v>
      </c>
      <c r="AP74" s="28">
        <v>6.7500000000000004E-2</v>
      </c>
      <c r="AQ74" s="21">
        <v>41764</v>
      </c>
      <c r="AR74" s="28">
        <v>14.01168</v>
      </c>
      <c r="AS74" s="29">
        <v>5.31</v>
      </c>
      <c r="AT74" s="28">
        <v>0.05</v>
      </c>
      <c r="AU74" s="21">
        <v>38001</v>
      </c>
      <c r="AV74" s="28">
        <v>3.7082600000000001</v>
      </c>
      <c r="AW74" s="29">
        <v>5.46</v>
      </c>
      <c r="AX74" s="28">
        <v>19.05</v>
      </c>
      <c r="AY74" s="21">
        <v>39860</v>
      </c>
      <c r="AZ74" s="28">
        <v>8.7982499999999995</v>
      </c>
      <c r="BA74" s="29"/>
      <c r="BB74" s="28"/>
      <c r="BC74" s="28"/>
      <c r="BD74" s="28"/>
      <c r="BE74" s="29"/>
      <c r="BF74" s="28"/>
      <c r="BG74" s="28"/>
      <c r="BH74" s="28"/>
      <c r="BI74" s="29"/>
      <c r="BJ74" s="28"/>
      <c r="BK74" s="28"/>
      <c r="BL74" s="28"/>
      <c r="BM74" s="29"/>
      <c r="BN74" s="28"/>
      <c r="BO74" s="28"/>
      <c r="BP74" s="28"/>
      <c r="BQ74" s="29"/>
      <c r="BR74" s="28"/>
      <c r="BS74" s="28"/>
      <c r="BT74" s="28"/>
      <c r="BU74" s="29"/>
      <c r="BV74" s="28"/>
      <c r="BW74" s="28"/>
      <c r="BX74" s="28"/>
      <c r="BY74" s="29"/>
      <c r="BZ74" s="28"/>
      <c r="CA74" s="28"/>
      <c r="CB74" s="28"/>
      <c r="CC74" s="29"/>
      <c r="CD74" s="28"/>
      <c r="CE74" s="28"/>
      <c r="CF74" s="28"/>
      <c r="CG74" s="29"/>
      <c r="CH74" s="28"/>
      <c r="CI74" s="28"/>
      <c r="CJ74" s="28"/>
      <c r="CK74" s="29"/>
      <c r="CL74" s="28"/>
      <c r="CM74" s="28"/>
      <c r="CN74" s="28"/>
      <c r="CO74" s="29"/>
      <c r="CP74" s="28"/>
      <c r="CQ74" s="28"/>
      <c r="CR74" s="28"/>
      <c r="CS74" s="29"/>
      <c r="CT74" s="28"/>
      <c r="CU74" s="28"/>
      <c r="CV74" s="28"/>
      <c r="CW74" s="29"/>
      <c r="CX74" s="28"/>
      <c r="CY74" s="28"/>
      <c r="CZ74" s="28"/>
      <c r="DA74" s="29"/>
      <c r="DB74" s="28"/>
      <c r="DC74" s="28"/>
      <c r="DD74" s="28"/>
      <c r="DE74" s="29"/>
      <c r="DF74" s="28"/>
      <c r="DG74" s="28"/>
      <c r="DH74" s="28"/>
      <c r="DI74" s="29"/>
      <c r="DJ74" s="28"/>
      <c r="DK74" s="28"/>
      <c r="DL74" s="28"/>
      <c r="DM74" s="29"/>
      <c r="DN74" s="28"/>
      <c r="DO74" s="28"/>
      <c r="DP74" s="28"/>
      <c r="DQ74" s="29"/>
      <c r="DR74" s="28"/>
      <c r="DS74" s="28"/>
      <c r="DT74" s="28"/>
      <c r="DU74" s="29"/>
      <c r="DV74" s="28"/>
      <c r="DW74" s="28"/>
      <c r="DX74" s="28"/>
      <c r="DY74" s="29"/>
      <c r="DZ74" s="28"/>
      <c r="EA74" s="28"/>
      <c r="EB74" s="28"/>
      <c r="EC74" s="29"/>
      <c r="ED74" s="28"/>
      <c r="EE74" s="28"/>
      <c r="EF74" s="28"/>
      <c r="EG74" s="29">
        <v>3.5449999999999999</v>
      </c>
      <c r="EH74" s="28">
        <v>0</v>
      </c>
      <c r="EI74" s="21">
        <v>38078</v>
      </c>
      <c r="EJ74" s="28">
        <v>3.91899</v>
      </c>
      <c r="EK74" s="29">
        <v>3.83</v>
      </c>
      <c r="EL74" s="28">
        <v>0.04</v>
      </c>
      <c r="EM74" s="21">
        <v>39783</v>
      </c>
      <c r="EN74" s="28">
        <v>8.5866799999999994</v>
      </c>
      <c r="EO74" s="29">
        <v>3.93</v>
      </c>
      <c r="EP74" s="28">
        <v>0.04</v>
      </c>
      <c r="EQ74" s="21">
        <v>44166</v>
      </c>
      <c r="ER74" s="28">
        <v>20.58662</v>
      </c>
      <c r="ES74" s="29">
        <v>3.94</v>
      </c>
      <c r="ET74" s="28">
        <v>3.5000000000000003E-2</v>
      </c>
      <c r="EU74" s="21">
        <v>47088</v>
      </c>
      <c r="EV74" s="28">
        <v>28.58661</v>
      </c>
      <c r="EW74" s="29">
        <v>3.93</v>
      </c>
      <c r="EX74" s="28">
        <v>3.5000000000000003E-2</v>
      </c>
      <c r="EY74" s="21">
        <v>42339</v>
      </c>
      <c r="EZ74" s="28">
        <v>15.58658</v>
      </c>
      <c r="FA74" s="29"/>
      <c r="FB74" s="28"/>
      <c r="FC74" s="28"/>
      <c r="FD74" s="28"/>
      <c r="FE74" s="29"/>
      <c r="FF74" s="28"/>
      <c r="FG74" s="28"/>
      <c r="FH74" s="28"/>
      <c r="FI74" s="30"/>
      <c r="FJ74" s="28"/>
      <c r="FK74" s="28"/>
      <c r="FL74" s="28"/>
      <c r="FM74" s="29"/>
      <c r="FN74" s="28"/>
      <c r="FO74" s="28"/>
      <c r="FP74" s="28"/>
      <c r="FQ74" s="29"/>
      <c r="FR74" s="28"/>
      <c r="FS74" s="28"/>
      <c r="FT74" s="28"/>
      <c r="FU74" s="29"/>
      <c r="FV74" s="28"/>
      <c r="FW74" s="28"/>
      <c r="FX74" s="28"/>
      <c r="FY74" s="29"/>
      <c r="FZ74" s="28"/>
      <c r="GA74" s="28"/>
      <c r="GB74" s="28"/>
      <c r="GC74" s="29"/>
      <c r="GD74" s="28"/>
      <c r="GE74" s="28"/>
      <c r="GF74" s="28"/>
      <c r="GG74" s="29"/>
      <c r="GH74" s="20"/>
      <c r="GI74" s="20"/>
      <c r="GJ74" s="20"/>
      <c r="GK74" s="24"/>
    </row>
    <row r="75" spans="1:193" x14ac:dyDescent="0.2">
      <c r="A75" s="20">
        <v>2000</v>
      </c>
      <c r="B75" s="20">
        <v>5</v>
      </c>
      <c r="C75" s="21">
        <v>36677</v>
      </c>
      <c r="D75" s="28">
        <v>2.75</v>
      </c>
      <c r="E75" s="29"/>
      <c r="F75" s="28"/>
      <c r="G75" s="21"/>
      <c r="H75" s="21"/>
      <c r="I75" s="29">
        <v>4.59</v>
      </c>
      <c r="J75" s="28">
        <v>0.13</v>
      </c>
      <c r="K75" s="21">
        <v>37057</v>
      </c>
      <c r="L75" s="20">
        <v>1.0396716800000001</v>
      </c>
      <c r="M75" s="29">
        <v>5.19</v>
      </c>
      <c r="N75" s="28">
        <v>0.10249999999999999</v>
      </c>
      <c r="O75" s="21">
        <v>37746</v>
      </c>
      <c r="P75" s="28">
        <v>2.9267599999999998</v>
      </c>
      <c r="Q75" s="29">
        <v>5.2750000000000004</v>
      </c>
      <c r="R75" s="28">
        <v>0.06</v>
      </c>
      <c r="S75" s="21">
        <v>38392</v>
      </c>
      <c r="T75" s="28">
        <v>4.6943400000000004</v>
      </c>
      <c r="U75" s="29"/>
      <c r="V75" s="28"/>
      <c r="W75" s="28"/>
      <c r="X75" s="28"/>
      <c r="Y75" s="29">
        <v>5.28</v>
      </c>
      <c r="Z75" s="28">
        <v>0.08</v>
      </c>
      <c r="AA75" s="21">
        <v>39309</v>
      </c>
      <c r="AB75" s="28">
        <v>7.2060199999999996</v>
      </c>
      <c r="AC75" s="29">
        <v>5.2850000000000001</v>
      </c>
      <c r="AD75" s="28">
        <v>6.5000000000000002E-2</v>
      </c>
      <c r="AE75" s="21">
        <v>39015</v>
      </c>
      <c r="AF75" s="28">
        <v>6.4004700000000003</v>
      </c>
      <c r="AG75" s="29">
        <v>5.0149999999999997</v>
      </c>
      <c r="AH75" s="28">
        <v>5.5E-2</v>
      </c>
      <c r="AI75" s="21">
        <v>37358</v>
      </c>
      <c r="AJ75" s="28">
        <v>1.86405</v>
      </c>
      <c r="AK75" s="29">
        <v>5.2549999999999999</v>
      </c>
      <c r="AL75" s="28">
        <v>6.5000000000000002E-2</v>
      </c>
      <c r="AM75" s="21">
        <v>39573</v>
      </c>
      <c r="AN75" s="28">
        <v>7.9270100000000001</v>
      </c>
      <c r="AO75" s="29">
        <v>5.19</v>
      </c>
      <c r="AP75" s="28">
        <v>6.7500000000000004E-2</v>
      </c>
      <c r="AQ75" s="21">
        <v>41764</v>
      </c>
      <c r="AR75" s="28">
        <v>13.92681</v>
      </c>
      <c r="AS75" s="29">
        <v>5.2649999999999997</v>
      </c>
      <c r="AT75" s="28">
        <v>0.05</v>
      </c>
      <c r="AU75" s="21">
        <v>38001</v>
      </c>
      <c r="AV75" s="28">
        <v>3.6234299999999999</v>
      </c>
      <c r="AW75" s="29">
        <v>5.2149999999999999</v>
      </c>
      <c r="AX75" s="28">
        <v>20.05</v>
      </c>
      <c r="AY75" s="21">
        <v>39861</v>
      </c>
      <c r="AZ75" s="28">
        <v>8.7161200000000001</v>
      </c>
      <c r="BA75" s="29"/>
      <c r="BB75" s="28"/>
      <c r="BC75" s="28"/>
      <c r="BD75" s="28"/>
      <c r="BE75" s="29"/>
      <c r="BF75" s="28"/>
      <c r="BG75" s="28"/>
      <c r="BH75" s="28"/>
      <c r="BI75" s="29"/>
      <c r="BJ75" s="28"/>
      <c r="BK75" s="28"/>
      <c r="BL75" s="28"/>
      <c r="BM75" s="29"/>
      <c r="BN75" s="28"/>
      <c r="BO75" s="28"/>
      <c r="BP75" s="28"/>
      <c r="BQ75" s="29"/>
      <c r="BR75" s="28"/>
      <c r="BS75" s="28"/>
      <c r="BT75" s="28"/>
      <c r="BU75" s="29"/>
      <c r="BV75" s="28"/>
      <c r="BW75" s="28"/>
      <c r="BX75" s="28"/>
      <c r="BY75" s="29"/>
      <c r="BZ75" s="28"/>
      <c r="CA75" s="28"/>
      <c r="CB75" s="28"/>
      <c r="CC75" s="29"/>
      <c r="CD75" s="28"/>
      <c r="CE75" s="28"/>
      <c r="CF75" s="28"/>
      <c r="CG75" s="29"/>
      <c r="CH75" s="28"/>
      <c r="CI75" s="28"/>
      <c r="CJ75" s="28"/>
      <c r="CK75" s="29"/>
      <c r="CL75" s="28"/>
      <c r="CM75" s="28"/>
      <c r="CN75" s="28"/>
      <c r="CO75" s="29"/>
      <c r="CP75" s="28"/>
      <c r="CQ75" s="28"/>
      <c r="CR75" s="28"/>
      <c r="CS75" s="29"/>
      <c r="CT75" s="28"/>
      <c r="CU75" s="28"/>
      <c r="CV75" s="28"/>
      <c r="CW75" s="29"/>
      <c r="CX75" s="28"/>
      <c r="CY75" s="28"/>
      <c r="CZ75" s="28"/>
      <c r="DA75" s="29"/>
      <c r="DB75" s="28"/>
      <c r="DC75" s="28"/>
      <c r="DD75" s="28"/>
      <c r="DE75" s="29"/>
      <c r="DF75" s="28"/>
      <c r="DG75" s="28"/>
      <c r="DH75" s="28"/>
      <c r="DI75" s="29"/>
      <c r="DJ75" s="28"/>
      <c r="DK75" s="28"/>
      <c r="DL75" s="28"/>
      <c r="DM75" s="29"/>
      <c r="DN75" s="28"/>
      <c r="DO75" s="28"/>
      <c r="DP75" s="28"/>
      <c r="DQ75" s="29"/>
      <c r="DR75" s="28"/>
      <c r="DS75" s="28"/>
      <c r="DT75" s="28"/>
      <c r="DU75" s="29"/>
      <c r="DV75" s="28"/>
      <c r="DW75" s="28"/>
      <c r="DX75" s="28"/>
      <c r="DY75" s="29"/>
      <c r="DZ75" s="28"/>
      <c r="EA75" s="28"/>
      <c r="EB75" s="28"/>
      <c r="EC75" s="29"/>
      <c r="ED75" s="28"/>
      <c r="EE75" s="28"/>
      <c r="EF75" s="28"/>
      <c r="EG75" s="29">
        <v>3.61</v>
      </c>
      <c r="EH75" s="28">
        <v>0</v>
      </c>
      <c r="EI75" s="21">
        <v>38078</v>
      </c>
      <c r="EJ75" s="28">
        <v>3.8341500000000002</v>
      </c>
      <c r="EK75" s="29">
        <v>3.87</v>
      </c>
      <c r="EL75" s="28">
        <v>0.04</v>
      </c>
      <c r="EM75" s="21">
        <v>39783</v>
      </c>
      <c r="EN75" s="28">
        <v>8.5018200000000004</v>
      </c>
      <c r="EO75" s="29">
        <v>3.9049999999999998</v>
      </c>
      <c r="EP75" s="28">
        <v>0.04</v>
      </c>
      <c r="EQ75" s="21">
        <v>44166</v>
      </c>
      <c r="ER75" s="28">
        <v>20.501760000000001</v>
      </c>
      <c r="ES75" s="29">
        <v>3.9049999999999998</v>
      </c>
      <c r="ET75" s="28">
        <v>3.5000000000000003E-2</v>
      </c>
      <c r="EU75" s="21">
        <v>47088</v>
      </c>
      <c r="EV75" s="28">
        <v>28.501750000000001</v>
      </c>
      <c r="EW75" s="29">
        <v>3.91</v>
      </c>
      <c r="EX75" s="28">
        <v>3.5000000000000003E-2</v>
      </c>
      <c r="EY75" s="21">
        <v>42339</v>
      </c>
      <c r="EZ75" s="28">
        <v>15.501709999999999</v>
      </c>
      <c r="FA75" s="29"/>
      <c r="FB75" s="28"/>
      <c r="FC75" s="28"/>
      <c r="FD75" s="28"/>
      <c r="FE75" s="29"/>
      <c r="FF75" s="28"/>
      <c r="FG75" s="28"/>
      <c r="FH75" s="28"/>
      <c r="FI75" s="30"/>
      <c r="FJ75" s="28"/>
      <c r="FK75" s="28"/>
      <c r="FL75" s="28"/>
      <c r="FM75" s="29"/>
      <c r="FN75" s="28"/>
      <c r="FO75" s="28"/>
      <c r="FP75" s="28"/>
      <c r="FQ75" s="29"/>
      <c r="FR75" s="28"/>
      <c r="FS75" s="28"/>
      <c r="FT75" s="28"/>
      <c r="FU75" s="29"/>
      <c r="FV75" s="28"/>
      <c r="FW75" s="28"/>
      <c r="FX75" s="28"/>
      <c r="FY75" s="29"/>
      <c r="FZ75" s="28"/>
      <c r="GA75" s="28"/>
      <c r="GB75" s="28"/>
      <c r="GC75" s="29"/>
      <c r="GD75" s="28"/>
      <c r="GE75" s="28"/>
      <c r="GF75" s="28"/>
      <c r="GG75" s="29"/>
      <c r="GH75" s="20"/>
      <c r="GI75" s="20"/>
      <c r="GJ75" s="20"/>
      <c r="GK75" s="24"/>
    </row>
    <row r="76" spans="1:193" x14ac:dyDescent="0.2">
      <c r="A76" s="20">
        <v>2000</v>
      </c>
      <c r="B76" s="20">
        <v>6</v>
      </c>
      <c r="C76" s="21">
        <v>36707</v>
      </c>
      <c r="D76" s="28">
        <v>2.75</v>
      </c>
      <c r="E76" s="29"/>
      <c r="F76" s="28"/>
      <c r="G76" s="21"/>
      <c r="H76" s="21"/>
      <c r="I76" s="29">
        <v>4.6849999999999996</v>
      </c>
      <c r="J76" s="28">
        <v>0.13</v>
      </c>
      <c r="K76" s="21">
        <v>37057</v>
      </c>
      <c r="L76" s="20">
        <v>0.95890410999999998</v>
      </c>
      <c r="M76" s="29">
        <v>5.2149999999999999</v>
      </c>
      <c r="N76" s="28">
        <v>0.10249999999999999</v>
      </c>
      <c r="O76" s="21">
        <v>37746</v>
      </c>
      <c r="P76" s="28">
        <v>2.84463</v>
      </c>
      <c r="Q76" s="29">
        <v>5.2949999999999999</v>
      </c>
      <c r="R76" s="28">
        <v>0.06</v>
      </c>
      <c r="S76" s="21">
        <v>38392</v>
      </c>
      <c r="T76" s="28">
        <v>4.6122300000000003</v>
      </c>
      <c r="U76" s="29"/>
      <c r="V76" s="28"/>
      <c r="W76" s="28"/>
      <c r="X76" s="28"/>
      <c r="Y76" s="29">
        <v>5.3049999999999997</v>
      </c>
      <c r="Z76" s="28">
        <v>0.08</v>
      </c>
      <c r="AA76" s="21">
        <v>39309</v>
      </c>
      <c r="AB76" s="28">
        <v>7.1238900000000003</v>
      </c>
      <c r="AC76" s="29">
        <v>5.3049999999999997</v>
      </c>
      <c r="AD76" s="28">
        <v>6.5000000000000002E-2</v>
      </c>
      <c r="AE76" s="21">
        <v>39015</v>
      </c>
      <c r="AF76" s="28">
        <v>6.3183400000000001</v>
      </c>
      <c r="AG76" s="29">
        <v>5.05</v>
      </c>
      <c r="AH76" s="28">
        <v>5.5E-2</v>
      </c>
      <c r="AI76" s="21">
        <v>37358</v>
      </c>
      <c r="AJ76" s="28">
        <v>1.78193</v>
      </c>
      <c r="AK76" s="29">
        <v>5.31</v>
      </c>
      <c r="AL76" s="28">
        <v>6.5000000000000002E-2</v>
      </c>
      <c r="AM76" s="21">
        <v>39573</v>
      </c>
      <c r="AN76" s="28">
        <v>7.8448900000000004</v>
      </c>
      <c r="AO76" s="29">
        <v>5.2850000000000001</v>
      </c>
      <c r="AP76" s="28">
        <v>6.7500000000000004E-2</v>
      </c>
      <c r="AQ76" s="21">
        <v>41764</v>
      </c>
      <c r="AR76" s="28">
        <v>13.84468</v>
      </c>
      <c r="AS76" s="29">
        <v>5.28</v>
      </c>
      <c r="AT76" s="28">
        <v>0.05</v>
      </c>
      <c r="AU76" s="21">
        <v>38001</v>
      </c>
      <c r="AV76" s="28">
        <v>3.5413199999999998</v>
      </c>
      <c r="AW76" s="29">
        <v>5.29</v>
      </c>
      <c r="AX76" s="28">
        <v>21.05</v>
      </c>
      <c r="AY76" s="21">
        <v>39862</v>
      </c>
      <c r="AZ76" s="28">
        <v>8.6367399999999996</v>
      </c>
      <c r="BA76" s="29"/>
      <c r="BB76" s="28"/>
      <c r="BC76" s="28"/>
      <c r="BD76" s="28"/>
      <c r="BE76" s="29"/>
      <c r="BF76" s="28"/>
      <c r="BG76" s="28"/>
      <c r="BH76" s="28"/>
      <c r="BI76" s="29"/>
      <c r="BJ76" s="28"/>
      <c r="BK76" s="28"/>
      <c r="BL76" s="28"/>
      <c r="BM76" s="29"/>
      <c r="BN76" s="28"/>
      <c r="BO76" s="28"/>
      <c r="BP76" s="28"/>
      <c r="BQ76" s="29"/>
      <c r="BR76" s="28"/>
      <c r="BS76" s="28"/>
      <c r="BT76" s="28"/>
      <c r="BU76" s="29"/>
      <c r="BV76" s="28"/>
      <c r="BW76" s="28"/>
      <c r="BX76" s="28"/>
      <c r="BY76" s="29"/>
      <c r="BZ76" s="28"/>
      <c r="CA76" s="28"/>
      <c r="CB76" s="28"/>
      <c r="CC76" s="29"/>
      <c r="CD76" s="28"/>
      <c r="CE76" s="28"/>
      <c r="CF76" s="28"/>
      <c r="CG76" s="29"/>
      <c r="CH76" s="28"/>
      <c r="CI76" s="28"/>
      <c r="CJ76" s="28"/>
      <c r="CK76" s="29"/>
      <c r="CL76" s="28"/>
      <c r="CM76" s="28"/>
      <c r="CN76" s="28"/>
      <c r="CO76" s="29"/>
      <c r="CP76" s="28"/>
      <c r="CQ76" s="28"/>
      <c r="CR76" s="28"/>
      <c r="CS76" s="29"/>
      <c r="CT76" s="28"/>
      <c r="CU76" s="28"/>
      <c r="CV76" s="28"/>
      <c r="CW76" s="29"/>
      <c r="CX76" s="28"/>
      <c r="CY76" s="28"/>
      <c r="CZ76" s="28"/>
      <c r="DA76" s="29"/>
      <c r="DB76" s="28"/>
      <c r="DC76" s="28"/>
      <c r="DD76" s="28"/>
      <c r="DE76" s="29"/>
      <c r="DF76" s="28"/>
      <c r="DG76" s="28"/>
      <c r="DH76" s="28"/>
      <c r="DI76" s="29"/>
      <c r="DJ76" s="28"/>
      <c r="DK76" s="28"/>
      <c r="DL76" s="28"/>
      <c r="DM76" s="29"/>
      <c r="DN76" s="28"/>
      <c r="DO76" s="28"/>
      <c r="DP76" s="28"/>
      <c r="DQ76" s="29"/>
      <c r="DR76" s="28"/>
      <c r="DS76" s="28"/>
      <c r="DT76" s="28"/>
      <c r="DU76" s="29"/>
      <c r="DV76" s="28"/>
      <c r="DW76" s="28"/>
      <c r="DX76" s="28"/>
      <c r="DY76" s="29"/>
      <c r="DZ76" s="28"/>
      <c r="EA76" s="28"/>
      <c r="EB76" s="28"/>
      <c r="EC76" s="29"/>
      <c r="ED76" s="28"/>
      <c r="EE76" s="28"/>
      <c r="EF76" s="28"/>
      <c r="EG76" s="29">
        <v>3.59</v>
      </c>
      <c r="EH76" s="28">
        <v>0</v>
      </c>
      <c r="EI76" s="21">
        <v>38078</v>
      </c>
      <c r="EJ76" s="28">
        <v>3.7520500000000001</v>
      </c>
      <c r="EK76" s="29">
        <v>3.89</v>
      </c>
      <c r="EL76" s="28">
        <v>0.04</v>
      </c>
      <c r="EM76" s="21">
        <v>39783</v>
      </c>
      <c r="EN76" s="28">
        <v>8.4197100000000002</v>
      </c>
      <c r="EO76" s="29">
        <v>3.92</v>
      </c>
      <c r="EP76" s="28">
        <v>0.04</v>
      </c>
      <c r="EQ76" s="21">
        <v>44166</v>
      </c>
      <c r="ER76" s="28">
        <v>20.419630000000002</v>
      </c>
      <c r="ES76" s="29">
        <v>3.92</v>
      </c>
      <c r="ET76" s="28">
        <v>3.5000000000000003E-2</v>
      </c>
      <c r="EU76" s="21">
        <v>47088</v>
      </c>
      <c r="EV76" s="28">
        <v>28.419619999999998</v>
      </c>
      <c r="EW76" s="29">
        <v>3.91</v>
      </c>
      <c r="EX76" s="28">
        <v>3.5000000000000003E-2</v>
      </c>
      <c r="EY76" s="21">
        <v>42339</v>
      </c>
      <c r="EZ76" s="28">
        <v>15.41958</v>
      </c>
      <c r="FA76" s="29"/>
      <c r="FB76" s="28"/>
      <c r="FC76" s="28"/>
      <c r="FD76" s="28"/>
      <c r="FE76" s="29"/>
      <c r="FF76" s="28"/>
      <c r="FG76" s="28"/>
      <c r="FH76" s="28"/>
      <c r="FI76" s="30"/>
      <c r="FJ76" s="28"/>
      <c r="FK76" s="28"/>
      <c r="FL76" s="28"/>
      <c r="FM76" s="29"/>
      <c r="FN76" s="28"/>
      <c r="FO76" s="28"/>
      <c r="FP76" s="28"/>
      <c r="FQ76" s="29"/>
      <c r="FR76" s="28"/>
      <c r="FS76" s="28"/>
      <c r="FT76" s="28"/>
      <c r="FU76" s="29"/>
      <c r="FV76" s="28"/>
      <c r="FW76" s="28"/>
      <c r="FX76" s="28"/>
      <c r="FY76" s="29"/>
      <c r="FZ76" s="28"/>
      <c r="GA76" s="28"/>
      <c r="GB76" s="28"/>
      <c r="GC76" s="29"/>
      <c r="GD76" s="28"/>
      <c r="GE76" s="28"/>
      <c r="GF76" s="28"/>
      <c r="GG76" s="29"/>
      <c r="GH76" s="20"/>
      <c r="GI76" s="20"/>
      <c r="GJ76" s="20"/>
      <c r="GK76" s="24"/>
    </row>
    <row r="77" spans="1:193" x14ac:dyDescent="0.2">
      <c r="A77" s="20">
        <v>2000</v>
      </c>
      <c r="B77" s="20">
        <v>7</v>
      </c>
      <c r="C77" s="21">
        <v>36738</v>
      </c>
      <c r="D77" s="28">
        <v>2.75</v>
      </c>
      <c r="E77" s="29"/>
      <c r="F77" s="28"/>
      <c r="G77" s="21"/>
      <c r="H77" s="21"/>
      <c r="I77" s="29">
        <v>4.6550000000000002</v>
      </c>
      <c r="J77" s="28">
        <v>0.13</v>
      </c>
      <c r="K77" s="21">
        <v>37057</v>
      </c>
      <c r="L77" s="20">
        <v>0.87397259999999999</v>
      </c>
      <c r="M77" s="29">
        <v>5.2050000000000001</v>
      </c>
      <c r="N77" s="28">
        <v>0.10249999999999999</v>
      </c>
      <c r="O77" s="21">
        <v>37746</v>
      </c>
      <c r="P77" s="28">
        <v>2.7597499999999999</v>
      </c>
      <c r="Q77" s="29">
        <v>5.31</v>
      </c>
      <c r="R77" s="28">
        <v>0.06</v>
      </c>
      <c r="S77" s="21">
        <v>38392</v>
      </c>
      <c r="T77" s="28">
        <v>4.5273700000000003</v>
      </c>
      <c r="U77" s="29"/>
      <c r="V77" s="28"/>
      <c r="W77" s="28"/>
      <c r="X77" s="28"/>
      <c r="Y77" s="29">
        <v>5.3250000000000002</v>
      </c>
      <c r="Z77" s="28">
        <v>0.08</v>
      </c>
      <c r="AA77" s="21">
        <v>39309</v>
      </c>
      <c r="AB77" s="28">
        <v>7.0390100000000002</v>
      </c>
      <c r="AC77" s="29">
        <v>5.335</v>
      </c>
      <c r="AD77" s="28">
        <v>6.5000000000000002E-2</v>
      </c>
      <c r="AE77" s="21">
        <v>39015</v>
      </c>
      <c r="AF77" s="28">
        <v>6.2334800000000001</v>
      </c>
      <c r="AG77" s="29">
        <v>5.04</v>
      </c>
      <c r="AH77" s="28">
        <v>5.5E-2</v>
      </c>
      <c r="AI77" s="21">
        <v>37358</v>
      </c>
      <c r="AJ77" s="28">
        <v>1.6970799999999999</v>
      </c>
      <c r="AK77" s="29">
        <v>5.3250000000000002</v>
      </c>
      <c r="AL77" s="28">
        <v>6.5000000000000002E-2</v>
      </c>
      <c r="AM77" s="21">
        <v>39573</v>
      </c>
      <c r="AN77" s="28">
        <v>7.76004</v>
      </c>
      <c r="AO77" s="29">
        <v>5.3449999999999998</v>
      </c>
      <c r="AP77" s="28">
        <v>6.7500000000000004E-2</v>
      </c>
      <c r="AQ77" s="21">
        <v>41764</v>
      </c>
      <c r="AR77" s="28">
        <v>13.75981</v>
      </c>
      <c r="AS77" s="29">
        <v>5.2850000000000001</v>
      </c>
      <c r="AT77" s="28">
        <v>0.05</v>
      </c>
      <c r="AU77" s="21">
        <v>38001</v>
      </c>
      <c r="AV77" s="28">
        <v>3.4564900000000001</v>
      </c>
      <c r="AW77" s="29">
        <v>5.3150000000000004</v>
      </c>
      <c r="AX77" s="28">
        <v>22.05</v>
      </c>
      <c r="AY77" s="21">
        <v>39863</v>
      </c>
      <c r="AZ77" s="28">
        <v>8.5546100000000003</v>
      </c>
      <c r="BA77" s="29"/>
      <c r="BB77" s="28"/>
      <c r="BC77" s="28"/>
      <c r="BD77" s="28"/>
      <c r="BE77" s="29"/>
      <c r="BF77" s="28"/>
      <c r="BG77" s="28"/>
      <c r="BH77" s="28"/>
      <c r="BI77" s="29"/>
      <c r="BJ77" s="28"/>
      <c r="BK77" s="28"/>
      <c r="BL77" s="28"/>
      <c r="BM77" s="29"/>
      <c r="BN77" s="28"/>
      <c r="BO77" s="28"/>
      <c r="BP77" s="28"/>
      <c r="BQ77" s="29"/>
      <c r="BR77" s="28"/>
      <c r="BS77" s="28"/>
      <c r="BT77" s="28"/>
      <c r="BU77" s="29"/>
      <c r="BV77" s="28"/>
      <c r="BW77" s="28"/>
      <c r="BX77" s="28"/>
      <c r="BY77" s="29"/>
      <c r="BZ77" s="28"/>
      <c r="CA77" s="28"/>
      <c r="CB77" s="28"/>
      <c r="CC77" s="29"/>
      <c r="CD77" s="28"/>
      <c r="CE77" s="28"/>
      <c r="CF77" s="28"/>
      <c r="CG77" s="29"/>
      <c r="CH77" s="28"/>
      <c r="CI77" s="28"/>
      <c r="CJ77" s="28"/>
      <c r="CK77" s="29"/>
      <c r="CL77" s="28"/>
      <c r="CM77" s="28"/>
      <c r="CN77" s="28"/>
      <c r="CO77" s="29"/>
      <c r="CP77" s="28"/>
      <c r="CQ77" s="28"/>
      <c r="CR77" s="28"/>
      <c r="CS77" s="29"/>
      <c r="CT77" s="28"/>
      <c r="CU77" s="28"/>
      <c r="CV77" s="28"/>
      <c r="CW77" s="29"/>
      <c r="CX77" s="28"/>
      <c r="CY77" s="28"/>
      <c r="CZ77" s="28"/>
      <c r="DA77" s="29"/>
      <c r="DB77" s="28"/>
      <c r="DC77" s="28"/>
      <c r="DD77" s="28"/>
      <c r="DE77" s="29"/>
      <c r="DF77" s="28"/>
      <c r="DG77" s="28"/>
      <c r="DH77" s="28"/>
      <c r="DI77" s="29"/>
      <c r="DJ77" s="28"/>
      <c r="DK77" s="28"/>
      <c r="DL77" s="28"/>
      <c r="DM77" s="29"/>
      <c r="DN77" s="28"/>
      <c r="DO77" s="28"/>
      <c r="DP77" s="28"/>
      <c r="DQ77" s="29"/>
      <c r="DR77" s="28"/>
      <c r="DS77" s="28"/>
      <c r="DT77" s="28"/>
      <c r="DU77" s="29"/>
      <c r="DV77" s="28"/>
      <c r="DW77" s="28"/>
      <c r="DX77" s="28"/>
      <c r="DY77" s="29"/>
      <c r="DZ77" s="28"/>
      <c r="EA77" s="28"/>
      <c r="EB77" s="28"/>
      <c r="EC77" s="29"/>
      <c r="ED77" s="28"/>
      <c r="EE77" s="28"/>
      <c r="EF77" s="28"/>
      <c r="EG77" s="29">
        <v>3.69</v>
      </c>
      <c r="EH77" s="28">
        <v>0</v>
      </c>
      <c r="EI77" s="21">
        <v>38078</v>
      </c>
      <c r="EJ77" s="28">
        <v>3.6672099999999999</v>
      </c>
      <c r="EK77" s="29">
        <v>3.94</v>
      </c>
      <c r="EL77" s="28">
        <v>0.04</v>
      </c>
      <c r="EM77" s="21">
        <v>39783</v>
      </c>
      <c r="EN77" s="28">
        <v>8.3348499999999994</v>
      </c>
      <c r="EO77" s="29">
        <v>3.95</v>
      </c>
      <c r="EP77" s="28">
        <v>0.04</v>
      </c>
      <c r="EQ77" s="21">
        <v>44166</v>
      </c>
      <c r="ER77" s="28">
        <v>20.334769999999999</v>
      </c>
      <c r="ES77" s="29">
        <v>3.95</v>
      </c>
      <c r="ET77" s="28">
        <v>3.5000000000000003E-2</v>
      </c>
      <c r="EU77" s="21">
        <v>47088</v>
      </c>
      <c r="EV77" s="28">
        <v>28.33475</v>
      </c>
      <c r="EW77" s="29">
        <v>3.93</v>
      </c>
      <c r="EX77" s="28">
        <v>3.5000000000000003E-2</v>
      </c>
      <c r="EY77" s="21">
        <v>42339</v>
      </c>
      <c r="EZ77" s="28">
        <v>15.3347</v>
      </c>
      <c r="FA77" s="29"/>
      <c r="FB77" s="28"/>
      <c r="FC77" s="28"/>
      <c r="FD77" s="28"/>
      <c r="FE77" s="29"/>
      <c r="FF77" s="28"/>
      <c r="FG77" s="28"/>
      <c r="FH77" s="28"/>
      <c r="FI77" s="30"/>
      <c r="FJ77" s="28"/>
      <c r="FK77" s="28"/>
      <c r="FL77" s="28"/>
      <c r="FM77" s="29"/>
      <c r="FN77" s="28"/>
      <c r="FO77" s="28"/>
      <c r="FP77" s="28"/>
      <c r="FQ77" s="29"/>
      <c r="FR77" s="28"/>
      <c r="FS77" s="28"/>
      <c r="FT77" s="28"/>
      <c r="FU77" s="29"/>
      <c r="FV77" s="28"/>
      <c r="FW77" s="28"/>
      <c r="FX77" s="28"/>
      <c r="FY77" s="29"/>
      <c r="FZ77" s="28"/>
      <c r="GA77" s="28"/>
      <c r="GB77" s="28"/>
      <c r="GC77" s="29"/>
      <c r="GD77" s="28"/>
      <c r="GE77" s="28"/>
      <c r="GF77" s="28"/>
      <c r="GG77" s="29"/>
      <c r="GH77" s="20"/>
      <c r="GI77" s="20"/>
      <c r="GJ77" s="20"/>
      <c r="GK77" s="24"/>
    </row>
    <row r="78" spans="1:193" x14ac:dyDescent="0.2">
      <c r="A78" s="20">
        <v>2000</v>
      </c>
      <c r="B78" s="20">
        <v>8</v>
      </c>
      <c r="C78" s="21">
        <v>36769</v>
      </c>
      <c r="D78" s="28">
        <v>2.75</v>
      </c>
      <c r="E78" s="29"/>
      <c r="F78" s="28"/>
      <c r="G78" s="21"/>
      <c r="H78" s="21"/>
      <c r="I78" s="29">
        <v>4.3849999999999998</v>
      </c>
      <c r="J78" s="28">
        <v>0.13</v>
      </c>
      <c r="K78" s="21">
        <v>37057</v>
      </c>
      <c r="L78" s="20">
        <v>0.78904110000000005</v>
      </c>
      <c r="M78" s="29">
        <v>5</v>
      </c>
      <c r="N78" s="28">
        <v>0.10249999999999999</v>
      </c>
      <c r="O78" s="21">
        <v>37746</v>
      </c>
      <c r="P78" s="28">
        <v>2.6748799999999999</v>
      </c>
      <c r="Q78" s="29">
        <v>5.1849999999999996</v>
      </c>
      <c r="R78" s="28">
        <v>0.06</v>
      </c>
      <c r="S78" s="21">
        <v>38392</v>
      </c>
      <c r="T78" s="28">
        <v>4.44252</v>
      </c>
      <c r="U78" s="29"/>
      <c r="V78" s="28"/>
      <c r="W78" s="28"/>
      <c r="X78" s="28"/>
      <c r="Y78" s="29">
        <v>5.2949999999999999</v>
      </c>
      <c r="Z78" s="28">
        <v>0.08</v>
      </c>
      <c r="AA78" s="21">
        <v>39309</v>
      </c>
      <c r="AB78" s="28">
        <v>6.9541399999999998</v>
      </c>
      <c r="AC78" s="29">
        <v>5.26</v>
      </c>
      <c r="AD78" s="28">
        <v>6.5000000000000002E-2</v>
      </c>
      <c r="AE78" s="21">
        <v>39015</v>
      </c>
      <c r="AF78" s="28">
        <v>6.1486099999999997</v>
      </c>
      <c r="AG78" s="29">
        <v>4.7649999999999997</v>
      </c>
      <c r="AH78" s="28">
        <v>5.5E-2</v>
      </c>
      <c r="AI78" s="21">
        <v>37358</v>
      </c>
      <c r="AJ78" s="28">
        <v>1.6122300000000001</v>
      </c>
      <c r="AK78" s="29">
        <v>5.335</v>
      </c>
      <c r="AL78" s="28">
        <v>6.5000000000000002E-2</v>
      </c>
      <c r="AM78" s="21">
        <v>39573</v>
      </c>
      <c r="AN78" s="28">
        <v>7.6751800000000001</v>
      </c>
      <c r="AO78" s="29">
        <v>5.43</v>
      </c>
      <c r="AP78" s="28">
        <v>6.7500000000000004E-2</v>
      </c>
      <c r="AQ78" s="21">
        <v>41764</v>
      </c>
      <c r="AR78" s="28">
        <v>13.674939999999999</v>
      </c>
      <c r="AS78" s="29">
        <v>5.0999999999999996</v>
      </c>
      <c r="AT78" s="28">
        <v>0.05</v>
      </c>
      <c r="AU78" s="21">
        <v>38001</v>
      </c>
      <c r="AV78" s="28">
        <v>3.3716499999999998</v>
      </c>
      <c r="AW78" s="29">
        <v>5.35</v>
      </c>
      <c r="AX78" s="28">
        <v>23.05</v>
      </c>
      <c r="AY78" s="21">
        <v>39864</v>
      </c>
      <c r="AZ78" s="28">
        <v>8.4724900000000005</v>
      </c>
      <c r="BA78" s="29"/>
      <c r="BB78" s="28"/>
      <c r="BC78" s="28"/>
      <c r="BD78" s="28"/>
      <c r="BE78" s="29"/>
      <c r="BF78" s="28"/>
      <c r="BG78" s="28"/>
      <c r="BH78" s="28"/>
      <c r="BI78" s="29"/>
      <c r="BJ78" s="28"/>
      <c r="BK78" s="28"/>
      <c r="BL78" s="28"/>
      <c r="BM78" s="29"/>
      <c r="BN78" s="28"/>
      <c r="BO78" s="28"/>
      <c r="BP78" s="28"/>
      <c r="BQ78" s="29"/>
      <c r="BR78" s="28"/>
      <c r="BS78" s="28"/>
      <c r="BT78" s="28"/>
      <c r="BU78" s="29"/>
      <c r="BV78" s="28"/>
      <c r="BW78" s="28"/>
      <c r="BX78" s="28"/>
      <c r="BY78" s="29"/>
      <c r="BZ78" s="28"/>
      <c r="CA78" s="28"/>
      <c r="CB78" s="28"/>
      <c r="CC78" s="29"/>
      <c r="CD78" s="28"/>
      <c r="CE78" s="28"/>
      <c r="CF78" s="28"/>
      <c r="CG78" s="29"/>
      <c r="CH78" s="28"/>
      <c r="CI78" s="28"/>
      <c r="CJ78" s="28"/>
      <c r="CK78" s="29"/>
      <c r="CL78" s="28"/>
      <c r="CM78" s="28"/>
      <c r="CN78" s="28"/>
      <c r="CO78" s="29"/>
      <c r="CP78" s="28"/>
      <c r="CQ78" s="28"/>
      <c r="CR78" s="28"/>
      <c r="CS78" s="29"/>
      <c r="CT78" s="28"/>
      <c r="CU78" s="28"/>
      <c r="CV78" s="28"/>
      <c r="CW78" s="29"/>
      <c r="CX78" s="28"/>
      <c r="CY78" s="28"/>
      <c r="CZ78" s="28"/>
      <c r="DA78" s="29"/>
      <c r="DB78" s="28"/>
      <c r="DC78" s="28"/>
      <c r="DD78" s="28"/>
      <c r="DE78" s="29"/>
      <c r="DF78" s="28"/>
      <c r="DG78" s="28"/>
      <c r="DH78" s="28"/>
      <c r="DI78" s="29"/>
      <c r="DJ78" s="28"/>
      <c r="DK78" s="28"/>
      <c r="DL78" s="28"/>
      <c r="DM78" s="29"/>
      <c r="DN78" s="28"/>
      <c r="DO78" s="28"/>
      <c r="DP78" s="28"/>
      <c r="DQ78" s="29"/>
      <c r="DR78" s="28"/>
      <c r="DS78" s="28"/>
      <c r="DT78" s="28"/>
      <c r="DU78" s="29"/>
      <c r="DV78" s="28"/>
      <c r="DW78" s="28"/>
      <c r="DX78" s="28"/>
      <c r="DY78" s="29"/>
      <c r="DZ78" s="28"/>
      <c r="EA78" s="28"/>
      <c r="EB78" s="28"/>
      <c r="EC78" s="29"/>
      <c r="ED78" s="28"/>
      <c r="EE78" s="28"/>
      <c r="EF78" s="28"/>
      <c r="EG78" s="29">
        <v>3.81</v>
      </c>
      <c r="EH78" s="28">
        <v>0</v>
      </c>
      <c r="EI78" s="21">
        <v>38078</v>
      </c>
      <c r="EJ78" s="28">
        <v>3.5823800000000001</v>
      </c>
      <c r="EK78" s="29">
        <v>4.0199999999999996</v>
      </c>
      <c r="EL78" s="28">
        <v>0.04</v>
      </c>
      <c r="EM78" s="21">
        <v>39783</v>
      </c>
      <c r="EN78" s="28">
        <v>8.25</v>
      </c>
      <c r="EO78" s="29">
        <v>4.04</v>
      </c>
      <c r="EP78" s="28">
        <v>0.04</v>
      </c>
      <c r="EQ78" s="21">
        <v>44166</v>
      </c>
      <c r="ER78" s="28">
        <v>20.2499</v>
      </c>
      <c r="ES78" s="29">
        <v>4.04</v>
      </c>
      <c r="ET78" s="28">
        <v>3.5000000000000003E-2</v>
      </c>
      <c r="EU78" s="21">
        <v>47088</v>
      </c>
      <c r="EV78" s="28">
        <v>28.249880000000001</v>
      </c>
      <c r="EW78" s="29">
        <v>4.0449999999999999</v>
      </c>
      <c r="EX78" s="28">
        <v>3.5000000000000003E-2</v>
      </c>
      <c r="EY78" s="21">
        <v>42339</v>
      </c>
      <c r="EZ78" s="28">
        <v>15.249829999999999</v>
      </c>
      <c r="FA78" s="29"/>
      <c r="FB78" s="28"/>
      <c r="FC78" s="28"/>
      <c r="FD78" s="28"/>
      <c r="FE78" s="29"/>
      <c r="FF78" s="28"/>
      <c r="FG78" s="28"/>
      <c r="FH78" s="28"/>
      <c r="FI78" s="30"/>
      <c r="FJ78" s="28"/>
      <c r="FK78" s="28"/>
      <c r="FL78" s="28"/>
      <c r="FM78" s="29"/>
      <c r="FN78" s="28"/>
      <c r="FO78" s="28"/>
      <c r="FP78" s="28"/>
      <c r="FQ78" s="29"/>
      <c r="FR78" s="28"/>
      <c r="FS78" s="28"/>
      <c r="FT78" s="28"/>
      <c r="FU78" s="29"/>
      <c r="FV78" s="28"/>
      <c r="FW78" s="28"/>
      <c r="FX78" s="28"/>
      <c r="FY78" s="29"/>
      <c r="FZ78" s="28"/>
      <c r="GA78" s="28"/>
      <c r="GB78" s="28"/>
      <c r="GC78" s="29"/>
      <c r="GD78" s="28"/>
      <c r="GE78" s="28"/>
      <c r="GF78" s="28"/>
      <c r="GG78" s="29"/>
      <c r="GH78" s="20"/>
      <c r="GI78" s="20"/>
      <c r="GJ78" s="20"/>
      <c r="GK78" s="24"/>
    </row>
    <row r="79" spans="1:193" x14ac:dyDescent="0.2">
      <c r="A79" s="20">
        <v>2000</v>
      </c>
      <c r="B79" s="20">
        <v>9</v>
      </c>
      <c r="C79" s="21">
        <v>36799</v>
      </c>
      <c r="D79" s="28">
        <v>2.75</v>
      </c>
      <c r="E79" s="29"/>
      <c r="F79" s="28"/>
      <c r="G79" s="21"/>
      <c r="H79" s="21"/>
      <c r="I79" s="29">
        <v>4.37</v>
      </c>
      <c r="J79" s="28">
        <v>0.13</v>
      </c>
      <c r="K79" s="21">
        <v>37057</v>
      </c>
      <c r="L79" s="20">
        <v>0.70684932</v>
      </c>
      <c r="M79" s="29">
        <v>4.8849999999999998</v>
      </c>
      <c r="N79" s="28">
        <v>0.10249999999999999</v>
      </c>
      <c r="O79" s="21">
        <v>37746</v>
      </c>
      <c r="P79" s="28">
        <v>2.59274</v>
      </c>
      <c r="Q79" s="29">
        <v>5.0650000000000004</v>
      </c>
      <c r="R79" s="28">
        <v>0.06</v>
      </c>
      <c r="S79" s="21">
        <v>38392</v>
      </c>
      <c r="T79" s="28">
        <v>4.3604000000000003</v>
      </c>
      <c r="U79" s="29"/>
      <c r="V79" s="28"/>
      <c r="W79" s="28"/>
      <c r="X79" s="28"/>
      <c r="Y79" s="29">
        <v>5.2050000000000001</v>
      </c>
      <c r="Z79" s="28">
        <v>0.08</v>
      </c>
      <c r="AA79" s="21">
        <v>39309</v>
      </c>
      <c r="AB79" s="28">
        <v>6.8720100000000004</v>
      </c>
      <c r="AC79" s="29">
        <v>5.17</v>
      </c>
      <c r="AD79" s="28">
        <v>6.5000000000000002E-2</v>
      </c>
      <c r="AE79" s="21">
        <v>39015</v>
      </c>
      <c r="AF79" s="28">
        <v>6.0664800000000003</v>
      </c>
      <c r="AG79" s="29">
        <v>4.6950000000000003</v>
      </c>
      <c r="AH79" s="28">
        <v>5.5E-2</v>
      </c>
      <c r="AI79" s="21">
        <v>37358</v>
      </c>
      <c r="AJ79" s="28">
        <v>1.5301100000000001</v>
      </c>
      <c r="AK79" s="29">
        <v>5.24</v>
      </c>
      <c r="AL79" s="28">
        <v>6.5000000000000002E-2</v>
      </c>
      <c r="AM79" s="21">
        <v>39573</v>
      </c>
      <c r="AN79" s="28">
        <v>7.59307</v>
      </c>
      <c r="AO79" s="29">
        <v>5.41</v>
      </c>
      <c r="AP79" s="28">
        <v>6.7500000000000004E-2</v>
      </c>
      <c r="AQ79" s="21">
        <v>41764</v>
      </c>
      <c r="AR79" s="28">
        <v>13.59281</v>
      </c>
      <c r="AS79" s="29">
        <v>4.9850000000000003</v>
      </c>
      <c r="AT79" s="28">
        <v>0.05</v>
      </c>
      <c r="AU79" s="21">
        <v>38001</v>
      </c>
      <c r="AV79" s="28">
        <v>3.2895500000000002</v>
      </c>
      <c r="AW79" s="29">
        <v>5.2750000000000004</v>
      </c>
      <c r="AX79" s="28">
        <v>24.05</v>
      </c>
      <c r="AY79" s="21">
        <v>39865</v>
      </c>
      <c r="AZ79" s="28">
        <v>8.3931000000000004</v>
      </c>
      <c r="BA79" s="29"/>
      <c r="BB79" s="28"/>
      <c r="BC79" s="28"/>
      <c r="BD79" s="28"/>
      <c r="BE79" s="29"/>
      <c r="BF79" s="28"/>
      <c r="BG79" s="28"/>
      <c r="BH79" s="28"/>
      <c r="BI79" s="29"/>
      <c r="BJ79" s="28"/>
      <c r="BK79" s="28"/>
      <c r="BL79" s="28"/>
      <c r="BM79" s="29"/>
      <c r="BN79" s="28"/>
      <c r="BO79" s="28"/>
      <c r="BP79" s="28"/>
      <c r="BQ79" s="29"/>
      <c r="BR79" s="28"/>
      <c r="BS79" s="28"/>
      <c r="BT79" s="28"/>
      <c r="BU79" s="29"/>
      <c r="BV79" s="28"/>
      <c r="BW79" s="28"/>
      <c r="BX79" s="28"/>
      <c r="BY79" s="29"/>
      <c r="BZ79" s="28"/>
      <c r="CA79" s="28"/>
      <c r="CB79" s="28"/>
      <c r="CC79" s="29"/>
      <c r="CD79" s="28"/>
      <c r="CE79" s="28"/>
      <c r="CF79" s="28"/>
      <c r="CG79" s="29"/>
      <c r="CH79" s="28"/>
      <c r="CI79" s="28"/>
      <c r="CJ79" s="28"/>
      <c r="CK79" s="29"/>
      <c r="CL79" s="28"/>
      <c r="CM79" s="28"/>
      <c r="CN79" s="28"/>
      <c r="CO79" s="29"/>
      <c r="CP79" s="28"/>
      <c r="CQ79" s="28"/>
      <c r="CR79" s="28"/>
      <c r="CS79" s="29"/>
      <c r="CT79" s="28"/>
      <c r="CU79" s="28"/>
      <c r="CV79" s="28"/>
      <c r="CW79" s="29"/>
      <c r="CX79" s="28"/>
      <c r="CY79" s="28"/>
      <c r="CZ79" s="28"/>
      <c r="DA79" s="29"/>
      <c r="DB79" s="28"/>
      <c r="DC79" s="28"/>
      <c r="DD79" s="28"/>
      <c r="DE79" s="29"/>
      <c r="DF79" s="28"/>
      <c r="DG79" s="28"/>
      <c r="DH79" s="28"/>
      <c r="DI79" s="29"/>
      <c r="DJ79" s="28"/>
      <c r="DK79" s="28"/>
      <c r="DL79" s="28"/>
      <c r="DM79" s="29"/>
      <c r="DN79" s="28"/>
      <c r="DO79" s="28"/>
      <c r="DP79" s="28"/>
      <c r="DQ79" s="29"/>
      <c r="DR79" s="28"/>
      <c r="DS79" s="28"/>
      <c r="DT79" s="28"/>
      <c r="DU79" s="29"/>
      <c r="DV79" s="28"/>
      <c r="DW79" s="28"/>
      <c r="DX79" s="28"/>
      <c r="DY79" s="29"/>
      <c r="DZ79" s="28"/>
      <c r="EA79" s="28"/>
      <c r="EB79" s="28"/>
      <c r="EC79" s="29"/>
      <c r="ED79" s="28"/>
      <c r="EE79" s="28"/>
      <c r="EF79" s="28"/>
      <c r="EG79" s="29">
        <v>3.59</v>
      </c>
      <c r="EH79" s="28">
        <v>0</v>
      </c>
      <c r="EI79" s="21">
        <v>38078</v>
      </c>
      <c r="EJ79" s="28">
        <v>3.50027</v>
      </c>
      <c r="EK79" s="29">
        <v>3.87</v>
      </c>
      <c r="EL79" s="28">
        <v>0.04</v>
      </c>
      <c r="EM79" s="21">
        <v>39783</v>
      </c>
      <c r="EN79" s="28">
        <v>8.1678800000000003</v>
      </c>
      <c r="EO79" s="29">
        <v>3.97</v>
      </c>
      <c r="EP79" s="28">
        <v>0.04</v>
      </c>
      <c r="EQ79" s="21">
        <v>44166</v>
      </c>
      <c r="ER79" s="28">
        <v>20.167770000000001</v>
      </c>
      <c r="ES79" s="29">
        <v>3.97</v>
      </c>
      <c r="ET79" s="28">
        <v>3.5000000000000003E-2</v>
      </c>
      <c r="EU79" s="21">
        <v>47088</v>
      </c>
      <c r="EV79" s="28">
        <v>28.167750000000002</v>
      </c>
      <c r="EW79" s="29">
        <v>3.95</v>
      </c>
      <c r="EX79" s="28">
        <v>3.5000000000000003E-2</v>
      </c>
      <c r="EY79" s="21">
        <v>42339</v>
      </c>
      <c r="EZ79" s="28">
        <v>15.16769</v>
      </c>
      <c r="FA79" s="29"/>
      <c r="FB79" s="28"/>
      <c r="FC79" s="28"/>
      <c r="FD79" s="28"/>
      <c r="FE79" s="29"/>
      <c r="FF79" s="28"/>
      <c r="FG79" s="28"/>
      <c r="FH79" s="28"/>
      <c r="FI79" s="30"/>
      <c r="FJ79" s="28"/>
      <c r="FK79" s="28"/>
      <c r="FL79" s="28"/>
      <c r="FM79" s="29"/>
      <c r="FN79" s="28"/>
      <c r="FO79" s="28"/>
      <c r="FP79" s="28"/>
      <c r="FQ79" s="29"/>
      <c r="FR79" s="28"/>
      <c r="FS79" s="28"/>
      <c r="FT79" s="28"/>
      <c r="FU79" s="29"/>
      <c r="FV79" s="28"/>
      <c r="FW79" s="28"/>
      <c r="FX79" s="28"/>
      <c r="FY79" s="29"/>
      <c r="FZ79" s="28"/>
      <c r="GA79" s="28"/>
      <c r="GB79" s="28"/>
      <c r="GC79" s="29"/>
      <c r="GD79" s="28"/>
      <c r="GE79" s="28"/>
      <c r="GF79" s="28"/>
      <c r="GG79" s="29"/>
      <c r="GH79" s="20"/>
      <c r="GI79" s="20"/>
      <c r="GJ79" s="20"/>
      <c r="GK79" s="24"/>
    </row>
    <row r="80" spans="1:193" x14ac:dyDescent="0.2">
      <c r="A80" s="20">
        <v>2000</v>
      </c>
      <c r="B80" s="20">
        <v>10</v>
      </c>
      <c r="C80" s="21">
        <v>36830</v>
      </c>
      <c r="D80" s="28">
        <v>2.75</v>
      </c>
      <c r="E80" s="29"/>
      <c r="F80" s="28"/>
      <c r="G80" s="21"/>
      <c r="H80" s="21"/>
      <c r="I80" s="29">
        <v>4.17</v>
      </c>
      <c r="J80" s="28">
        <v>0.13</v>
      </c>
      <c r="K80" s="21">
        <v>37057</v>
      </c>
      <c r="L80" s="20">
        <v>0.62191781000000002</v>
      </c>
      <c r="M80" s="29">
        <v>4.7249999999999996</v>
      </c>
      <c r="N80" s="28">
        <v>0.10249999999999999</v>
      </c>
      <c r="O80" s="21">
        <v>37746</v>
      </c>
      <c r="P80" s="28">
        <v>2.50787</v>
      </c>
      <c r="Q80" s="29">
        <v>4.9550000000000001</v>
      </c>
      <c r="R80" s="28">
        <v>0.06</v>
      </c>
      <c r="S80" s="21">
        <v>38392</v>
      </c>
      <c r="T80" s="28">
        <v>4.27555</v>
      </c>
      <c r="U80" s="29"/>
      <c r="V80" s="28"/>
      <c r="W80" s="28"/>
      <c r="X80" s="28"/>
      <c r="Y80" s="29">
        <v>5.12</v>
      </c>
      <c r="Z80" s="28">
        <v>0.08</v>
      </c>
      <c r="AA80" s="21">
        <v>39309</v>
      </c>
      <c r="AB80" s="28">
        <v>6.7871300000000003</v>
      </c>
      <c r="AC80" s="29">
        <v>5.07</v>
      </c>
      <c r="AD80" s="28">
        <v>6.5000000000000002E-2</v>
      </c>
      <c r="AE80" s="21">
        <v>39015</v>
      </c>
      <c r="AF80" s="28">
        <v>5.9816200000000004</v>
      </c>
      <c r="AG80" s="29">
        <v>4.4749999999999996</v>
      </c>
      <c r="AH80" s="28">
        <v>5.5E-2</v>
      </c>
      <c r="AI80" s="21">
        <v>37358</v>
      </c>
      <c r="AJ80" s="28">
        <v>1.44526</v>
      </c>
      <c r="AK80" s="29">
        <v>5.1749999999999998</v>
      </c>
      <c r="AL80" s="28">
        <v>6.5000000000000002E-2</v>
      </c>
      <c r="AM80" s="21">
        <v>39573</v>
      </c>
      <c r="AN80" s="28">
        <v>7.5082100000000001</v>
      </c>
      <c r="AO80" s="29">
        <v>5.37</v>
      </c>
      <c r="AP80" s="28">
        <v>6.7500000000000004E-2</v>
      </c>
      <c r="AQ80" s="21">
        <v>41764</v>
      </c>
      <c r="AR80" s="28">
        <v>13.50794</v>
      </c>
      <c r="AS80" s="29">
        <v>4.84</v>
      </c>
      <c r="AT80" s="28">
        <v>0.05</v>
      </c>
      <c r="AU80" s="21">
        <v>38001</v>
      </c>
      <c r="AV80" s="28">
        <v>3.2047099999999999</v>
      </c>
      <c r="AW80" s="29">
        <v>5.2149999999999999</v>
      </c>
      <c r="AX80" s="28">
        <v>25.05</v>
      </c>
      <c r="AY80" s="21">
        <v>39866</v>
      </c>
      <c r="AZ80" s="28">
        <v>8.3109800000000007</v>
      </c>
      <c r="BA80" s="29"/>
      <c r="BB80" s="28"/>
      <c r="BC80" s="28"/>
      <c r="BD80" s="28"/>
      <c r="BE80" s="29"/>
      <c r="BF80" s="28"/>
      <c r="BG80" s="28"/>
      <c r="BH80" s="28"/>
      <c r="BI80" s="29"/>
      <c r="BJ80" s="28"/>
      <c r="BK80" s="28"/>
      <c r="BL80" s="28"/>
      <c r="BM80" s="29"/>
      <c r="BN80" s="28"/>
      <c r="BO80" s="28"/>
      <c r="BP80" s="28"/>
      <c r="BQ80" s="29"/>
      <c r="BR80" s="28"/>
      <c r="BS80" s="28"/>
      <c r="BT80" s="28"/>
      <c r="BU80" s="29"/>
      <c r="BV80" s="28"/>
      <c r="BW80" s="28"/>
      <c r="BX80" s="28"/>
      <c r="BY80" s="29"/>
      <c r="BZ80" s="28"/>
      <c r="CA80" s="28"/>
      <c r="CB80" s="28"/>
      <c r="CC80" s="29"/>
      <c r="CD80" s="28"/>
      <c r="CE80" s="28"/>
      <c r="CF80" s="28"/>
      <c r="CG80" s="29"/>
      <c r="CH80" s="28"/>
      <c r="CI80" s="28"/>
      <c r="CJ80" s="28"/>
      <c r="CK80" s="29"/>
      <c r="CL80" s="28"/>
      <c r="CM80" s="28"/>
      <c r="CN80" s="28"/>
      <c r="CO80" s="29"/>
      <c r="CP80" s="28"/>
      <c r="CQ80" s="28"/>
      <c r="CR80" s="28"/>
      <c r="CS80" s="29"/>
      <c r="CT80" s="28"/>
      <c r="CU80" s="28"/>
      <c r="CV80" s="28"/>
      <c r="CW80" s="29"/>
      <c r="CX80" s="28"/>
      <c r="CY80" s="28"/>
      <c r="CZ80" s="28"/>
      <c r="DA80" s="29"/>
      <c r="DB80" s="28"/>
      <c r="DC80" s="28"/>
      <c r="DD80" s="28"/>
      <c r="DE80" s="29"/>
      <c r="DF80" s="28"/>
      <c r="DG80" s="28"/>
      <c r="DH80" s="28"/>
      <c r="DI80" s="29"/>
      <c r="DJ80" s="28"/>
      <c r="DK80" s="28"/>
      <c r="DL80" s="28"/>
      <c r="DM80" s="29"/>
      <c r="DN80" s="28"/>
      <c r="DO80" s="28"/>
      <c r="DP80" s="28"/>
      <c r="DQ80" s="29"/>
      <c r="DR80" s="28"/>
      <c r="DS80" s="28"/>
      <c r="DT80" s="28"/>
      <c r="DU80" s="29"/>
      <c r="DV80" s="28"/>
      <c r="DW80" s="28"/>
      <c r="DX80" s="28"/>
      <c r="DY80" s="29"/>
      <c r="DZ80" s="28"/>
      <c r="EA80" s="28"/>
      <c r="EB80" s="28"/>
      <c r="EC80" s="29"/>
      <c r="ED80" s="28"/>
      <c r="EE80" s="28"/>
      <c r="EF80" s="28"/>
      <c r="EG80" s="29">
        <v>3.37</v>
      </c>
      <c r="EH80" s="28">
        <v>0</v>
      </c>
      <c r="EI80" s="21">
        <v>38078</v>
      </c>
      <c r="EJ80" s="28">
        <v>3.4154399999999998</v>
      </c>
      <c r="EK80" s="29">
        <v>3.71</v>
      </c>
      <c r="EL80" s="28">
        <v>0.04</v>
      </c>
      <c r="EM80" s="21">
        <v>39783</v>
      </c>
      <c r="EN80" s="28">
        <v>8.0830300000000008</v>
      </c>
      <c r="EO80" s="29">
        <v>3.95</v>
      </c>
      <c r="EP80" s="28">
        <v>0.04</v>
      </c>
      <c r="EQ80" s="21">
        <v>44166</v>
      </c>
      <c r="ER80" s="28">
        <v>20.082909999999998</v>
      </c>
      <c r="ES80" s="29">
        <v>3.95</v>
      </c>
      <c r="ET80" s="28">
        <v>3.5000000000000003E-2</v>
      </c>
      <c r="EU80" s="21">
        <v>47088</v>
      </c>
      <c r="EV80" s="28">
        <v>28.082879999999999</v>
      </c>
      <c r="EW80" s="29">
        <v>3.9</v>
      </c>
      <c r="EX80" s="28">
        <v>3.5000000000000003E-2</v>
      </c>
      <c r="EY80" s="21">
        <v>42339</v>
      </c>
      <c r="EZ80" s="28">
        <v>15.08282</v>
      </c>
      <c r="FA80" s="29"/>
      <c r="FB80" s="28"/>
      <c r="FC80" s="28"/>
      <c r="FD80" s="28"/>
      <c r="FE80" s="29"/>
      <c r="FF80" s="28"/>
      <c r="FG80" s="28"/>
      <c r="FH80" s="28"/>
      <c r="FI80" s="30"/>
      <c r="FJ80" s="28"/>
      <c r="FK80" s="28"/>
      <c r="FL80" s="28"/>
      <c r="FM80" s="29"/>
      <c r="FN80" s="28"/>
      <c r="FO80" s="28"/>
      <c r="FP80" s="28"/>
      <c r="FQ80" s="29"/>
      <c r="FR80" s="28"/>
      <c r="FS80" s="28"/>
      <c r="FT80" s="28"/>
      <c r="FU80" s="29"/>
      <c r="FV80" s="28"/>
      <c r="FW80" s="28"/>
      <c r="FX80" s="28"/>
      <c r="FY80" s="29"/>
      <c r="FZ80" s="28"/>
      <c r="GA80" s="28"/>
      <c r="GB80" s="28"/>
      <c r="GC80" s="29"/>
      <c r="GD80" s="28"/>
      <c r="GE80" s="28"/>
      <c r="GF80" s="28"/>
      <c r="GG80" s="29"/>
      <c r="GH80" s="20"/>
      <c r="GI80" s="20"/>
      <c r="GJ80" s="20"/>
      <c r="GK80" s="24"/>
    </row>
    <row r="81" spans="1:193" x14ac:dyDescent="0.2">
      <c r="A81" s="20">
        <v>2000</v>
      </c>
      <c r="B81" s="20">
        <v>11</v>
      </c>
      <c r="C81" s="21">
        <v>36860</v>
      </c>
      <c r="D81" s="28">
        <v>2.75</v>
      </c>
      <c r="E81" s="29"/>
      <c r="F81" s="28"/>
      <c r="G81" s="21"/>
      <c r="H81" s="21"/>
      <c r="I81" s="29">
        <v>4.2300000000000004</v>
      </c>
      <c r="J81" s="28">
        <v>0.13</v>
      </c>
      <c r="K81" s="21">
        <v>37057</v>
      </c>
      <c r="L81" s="20">
        <v>0.53972602999999997</v>
      </c>
      <c r="M81" s="29">
        <v>4.71</v>
      </c>
      <c r="N81" s="28">
        <v>0.10249999999999999</v>
      </c>
      <c r="O81" s="21">
        <v>37746</v>
      </c>
      <c r="P81" s="28">
        <v>2.4257399999999998</v>
      </c>
      <c r="Q81" s="29">
        <v>4.8449999999999998</v>
      </c>
      <c r="R81" s="28">
        <v>0.06</v>
      </c>
      <c r="S81" s="21">
        <v>38392</v>
      </c>
      <c r="T81" s="28">
        <v>4.1934300000000002</v>
      </c>
      <c r="U81" s="29"/>
      <c r="V81" s="28"/>
      <c r="W81" s="28"/>
      <c r="X81" s="28"/>
      <c r="Y81" s="29">
        <v>4.95</v>
      </c>
      <c r="Z81" s="28">
        <v>0.08</v>
      </c>
      <c r="AA81" s="21">
        <v>39309</v>
      </c>
      <c r="AB81" s="28">
        <v>6.7050000000000001</v>
      </c>
      <c r="AC81" s="29">
        <v>4.915</v>
      </c>
      <c r="AD81" s="28">
        <v>6.5000000000000002E-2</v>
      </c>
      <c r="AE81" s="21">
        <v>39015</v>
      </c>
      <c r="AF81" s="28">
        <v>5.8994900000000001</v>
      </c>
      <c r="AG81" s="29">
        <v>4.5549999999999997</v>
      </c>
      <c r="AH81" s="28">
        <v>5.5E-2</v>
      </c>
      <c r="AI81" s="21">
        <v>37358</v>
      </c>
      <c r="AJ81" s="28">
        <v>1.36314</v>
      </c>
      <c r="AK81" s="29">
        <v>4.9800000000000004</v>
      </c>
      <c r="AL81" s="28">
        <v>6.5000000000000002E-2</v>
      </c>
      <c r="AM81" s="21">
        <v>39573</v>
      </c>
      <c r="AN81" s="28">
        <v>7.4260900000000003</v>
      </c>
      <c r="AO81" s="29">
        <v>5.165</v>
      </c>
      <c r="AP81" s="28">
        <v>6.7500000000000004E-2</v>
      </c>
      <c r="AQ81" s="21">
        <v>41764</v>
      </c>
      <c r="AR81" s="28">
        <v>13.42581</v>
      </c>
      <c r="AS81" s="29">
        <v>4.7850000000000001</v>
      </c>
      <c r="AT81" s="28">
        <v>0.05</v>
      </c>
      <c r="AU81" s="21">
        <v>38001</v>
      </c>
      <c r="AV81" s="28">
        <v>3.1226099999999999</v>
      </c>
      <c r="AW81" s="29">
        <v>5.0149999999999997</v>
      </c>
      <c r="AX81" s="28">
        <v>26.05</v>
      </c>
      <c r="AY81" s="21">
        <v>39867</v>
      </c>
      <c r="AZ81" s="28">
        <v>8.2315900000000006</v>
      </c>
      <c r="BA81" s="29"/>
      <c r="BB81" s="28"/>
      <c r="BC81" s="28"/>
      <c r="BD81" s="28"/>
      <c r="BE81" s="29">
        <v>5.08</v>
      </c>
      <c r="BF81" s="28">
        <v>5.2499999999999998E-2</v>
      </c>
      <c r="BG81" s="21">
        <v>40617</v>
      </c>
      <c r="BH81" s="28">
        <v>10.286110000000001</v>
      </c>
      <c r="BI81" s="29"/>
      <c r="BJ81" s="28"/>
      <c r="BK81" s="28"/>
      <c r="BL81" s="28"/>
      <c r="BM81" s="29"/>
      <c r="BN81" s="28"/>
      <c r="BO81" s="28"/>
      <c r="BP81" s="28"/>
      <c r="BQ81" s="29"/>
      <c r="BR81" s="28"/>
      <c r="BS81" s="28"/>
      <c r="BT81" s="28"/>
      <c r="BU81" s="29"/>
      <c r="BV81" s="28"/>
      <c r="BW81" s="28"/>
      <c r="BX81" s="28"/>
      <c r="BY81" s="29"/>
      <c r="BZ81" s="28"/>
      <c r="CA81" s="28"/>
      <c r="CB81" s="28"/>
      <c r="CC81" s="29"/>
      <c r="CD81" s="28"/>
      <c r="CE81" s="28"/>
      <c r="CF81" s="28"/>
      <c r="CG81" s="29"/>
      <c r="CH81" s="28"/>
      <c r="CI81" s="28"/>
      <c r="CJ81" s="28"/>
      <c r="CK81" s="29"/>
      <c r="CL81" s="28"/>
      <c r="CM81" s="28"/>
      <c r="CN81" s="28"/>
      <c r="CO81" s="29"/>
      <c r="CP81" s="28"/>
      <c r="CQ81" s="28"/>
      <c r="CR81" s="28"/>
      <c r="CS81" s="29"/>
      <c r="CT81" s="28"/>
      <c r="CU81" s="28"/>
      <c r="CV81" s="28"/>
      <c r="CW81" s="29"/>
      <c r="CX81" s="28"/>
      <c r="CY81" s="28"/>
      <c r="CZ81" s="28"/>
      <c r="DA81" s="29"/>
      <c r="DB81" s="28"/>
      <c r="DC81" s="28"/>
      <c r="DD81" s="28"/>
      <c r="DE81" s="29"/>
      <c r="DF81" s="28"/>
      <c r="DG81" s="28"/>
      <c r="DH81" s="28"/>
      <c r="DI81" s="29"/>
      <c r="DJ81" s="28"/>
      <c r="DK81" s="28"/>
      <c r="DL81" s="28"/>
      <c r="DM81" s="29"/>
      <c r="DN81" s="28"/>
      <c r="DO81" s="28"/>
      <c r="DP81" s="28"/>
      <c r="DQ81" s="29"/>
      <c r="DR81" s="28"/>
      <c r="DS81" s="28"/>
      <c r="DT81" s="28"/>
      <c r="DU81" s="29"/>
      <c r="DV81" s="28"/>
      <c r="DW81" s="28"/>
      <c r="DX81" s="28"/>
      <c r="DY81" s="29"/>
      <c r="DZ81" s="28"/>
      <c r="EA81" s="28"/>
      <c r="EB81" s="28"/>
      <c r="EC81" s="29"/>
      <c r="ED81" s="28"/>
      <c r="EE81" s="28"/>
      <c r="EF81" s="28"/>
      <c r="EG81" s="29">
        <v>3.35</v>
      </c>
      <c r="EH81" s="28">
        <v>0</v>
      </c>
      <c r="EI81" s="21">
        <v>38078</v>
      </c>
      <c r="EJ81" s="28">
        <v>3.3333300000000001</v>
      </c>
      <c r="EK81" s="29">
        <v>3.68</v>
      </c>
      <c r="EL81" s="28">
        <v>0.04</v>
      </c>
      <c r="EM81" s="21">
        <v>39783</v>
      </c>
      <c r="EN81" s="28">
        <v>8.0009099999999993</v>
      </c>
      <c r="EO81" s="29">
        <v>3.89</v>
      </c>
      <c r="EP81" s="28">
        <v>0.04</v>
      </c>
      <c r="EQ81" s="21">
        <v>44166</v>
      </c>
      <c r="ER81" s="28">
        <v>20.000779999999999</v>
      </c>
      <c r="ES81" s="29">
        <v>3.89</v>
      </c>
      <c r="ET81" s="28">
        <v>3.5000000000000003E-2</v>
      </c>
      <c r="EU81" s="21">
        <v>47088</v>
      </c>
      <c r="EV81" s="28">
        <v>28.00076</v>
      </c>
      <c r="EW81" s="29">
        <v>3.82</v>
      </c>
      <c r="EX81" s="28">
        <v>3.5000000000000003E-2</v>
      </c>
      <c r="EY81" s="21">
        <v>42339</v>
      </c>
      <c r="EZ81" s="28">
        <v>15.000679999999999</v>
      </c>
      <c r="FA81" s="29"/>
      <c r="FB81" s="28"/>
      <c r="FC81" s="28"/>
      <c r="FD81" s="28"/>
      <c r="FE81" s="29"/>
      <c r="FF81" s="28"/>
      <c r="FG81" s="28"/>
      <c r="FH81" s="28"/>
      <c r="FI81" s="30"/>
      <c r="FJ81" s="28"/>
      <c r="FK81" s="28"/>
      <c r="FL81" s="28"/>
      <c r="FM81" s="29"/>
      <c r="FN81" s="28"/>
      <c r="FO81" s="28"/>
      <c r="FP81" s="28"/>
      <c r="FQ81" s="29"/>
      <c r="FR81" s="28"/>
      <c r="FS81" s="28"/>
      <c r="FT81" s="28"/>
      <c r="FU81" s="29"/>
      <c r="FV81" s="28"/>
      <c r="FW81" s="28"/>
      <c r="FX81" s="28"/>
      <c r="FY81" s="29"/>
      <c r="FZ81" s="28"/>
      <c r="GA81" s="28"/>
      <c r="GB81" s="28"/>
      <c r="GC81" s="29"/>
      <c r="GD81" s="28"/>
      <c r="GE81" s="28"/>
      <c r="GF81" s="28"/>
      <c r="GG81" s="29"/>
      <c r="GH81" s="20"/>
      <c r="GI81" s="20"/>
      <c r="GJ81" s="20"/>
      <c r="GK81" s="24"/>
    </row>
    <row r="82" spans="1:193" x14ac:dyDescent="0.2">
      <c r="A82" s="20">
        <v>2000</v>
      </c>
      <c r="B82" s="20">
        <v>12</v>
      </c>
      <c r="C82" s="21">
        <v>36891</v>
      </c>
      <c r="D82" s="28">
        <v>3.25</v>
      </c>
      <c r="E82" s="29"/>
      <c r="F82" s="28"/>
      <c r="G82" s="21"/>
      <c r="H82" s="21"/>
      <c r="I82" s="29">
        <v>4.24</v>
      </c>
      <c r="J82" s="28">
        <v>0.13</v>
      </c>
      <c r="K82" s="21">
        <v>37057</v>
      </c>
      <c r="L82" s="20">
        <v>0.45479451999999998</v>
      </c>
      <c r="M82" s="29">
        <v>4.3250000000000002</v>
      </c>
      <c r="N82" s="28">
        <v>0.10249999999999999</v>
      </c>
      <c r="O82" s="21">
        <v>37746</v>
      </c>
      <c r="P82" s="28">
        <v>2.3408600000000002</v>
      </c>
      <c r="Q82" s="29">
        <v>4.47</v>
      </c>
      <c r="R82" s="28">
        <v>0.06</v>
      </c>
      <c r="S82" s="21">
        <v>38392</v>
      </c>
      <c r="T82" s="28">
        <v>4.1085799999999999</v>
      </c>
      <c r="U82" s="29"/>
      <c r="V82" s="28"/>
      <c r="W82" s="28"/>
      <c r="X82" s="28"/>
      <c r="Y82" s="29">
        <v>4.6399999999999997</v>
      </c>
      <c r="Z82" s="28">
        <v>0.08</v>
      </c>
      <c r="AA82" s="21">
        <v>39309</v>
      </c>
      <c r="AB82" s="28">
        <v>6.62012</v>
      </c>
      <c r="AC82" s="29">
        <v>4.5599999999999996</v>
      </c>
      <c r="AD82" s="28">
        <v>6.5000000000000002E-2</v>
      </c>
      <c r="AE82" s="21">
        <v>39015</v>
      </c>
      <c r="AF82" s="28">
        <v>5.8146300000000002</v>
      </c>
      <c r="AG82" s="29">
        <v>4.2750000000000004</v>
      </c>
      <c r="AH82" s="28">
        <v>5.5E-2</v>
      </c>
      <c r="AI82" s="21">
        <v>37358</v>
      </c>
      <c r="AJ82" s="28">
        <v>1.2782800000000001</v>
      </c>
      <c r="AK82" s="29">
        <v>4.7249999999999996</v>
      </c>
      <c r="AL82" s="28">
        <v>6.5000000000000002E-2</v>
      </c>
      <c r="AM82" s="21">
        <v>39573</v>
      </c>
      <c r="AN82" s="28">
        <v>7.34124</v>
      </c>
      <c r="AO82" s="29">
        <v>4.97</v>
      </c>
      <c r="AP82" s="28">
        <v>6.7500000000000004E-2</v>
      </c>
      <c r="AQ82" s="21">
        <v>41764</v>
      </c>
      <c r="AR82" s="28">
        <v>13.34094</v>
      </c>
      <c r="AS82" s="29">
        <v>4.3899999999999997</v>
      </c>
      <c r="AT82" s="28">
        <v>0.05</v>
      </c>
      <c r="AU82" s="21">
        <v>38001</v>
      </c>
      <c r="AV82" s="28">
        <v>3.0377700000000001</v>
      </c>
      <c r="AW82" s="29">
        <v>4.7850000000000001</v>
      </c>
      <c r="AX82" s="28">
        <v>27.05</v>
      </c>
      <c r="AY82" s="21">
        <v>39868</v>
      </c>
      <c r="AZ82" s="28">
        <v>8.1494700000000009</v>
      </c>
      <c r="BA82" s="29"/>
      <c r="BB82" s="28"/>
      <c r="BC82" s="28"/>
      <c r="BD82" s="28"/>
      <c r="BE82" s="29">
        <v>4.8600000000000003</v>
      </c>
      <c r="BF82" s="28">
        <v>5.2499999999999998E-2</v>
      </c>
      <c r="BG82" s="21">
        <v>40617</v>
      </c>
      <c r="BH82" s="28">
        <v>10.201230000000001</v>
      </c>
      <c r="BI82" s="29"/>
      <c r="BJ82" s="28"/>
      <c r="BK82" s="28"/>
      <c r="BL82" s="28"/>
      <c r="BM82" s="29"/>
      <c r="BN82" s="28"/>
      <c r="BO82" s="28"/>
      <c r="BP82" s="28"/>
      <c r="BQ82" s="29"/>
      <c r="BR82" s="28"/>
      <c r="BS82" s="28"/>
      <c r="BT82" s="28"/>
      <c r="BU82" s="29"/>
      <c r="BV82" s="28"/>
      <c r="BW82" s="28"/>
      <c r="BX82" s="28"/>
      <c r="BY82" s="29"/>
      <c r="BZ82" s="28"/>
      <c r="CA82" s="28"/>
      <c r="CB82" s="28"/>
      <c r="CC82" s="29"/>
      <c r="CD82" s="28"/>
      <c r="CE82" s="28"/>
      <c r="CF82" s="28"/>
      <c r="CG82" s="29"/>
      <c r="CH82" s="28"/>
      <c r="CI82" s="28"/>
      <c r="CJ82" s="28"/>
      <c r="CK82" s="29"/>
      <c r="CL82" s="28"/>
      <c r="CM82" s="28"/>
      <c r="CN82" s="28"/>
      <c r="CO82" s="29"/>
      <c r="CP82" s="28"/>
      <c r="CQ82" s="28"/>
      <c r="CR82" s="28"/>
      <c r="CS82" s="29"/>
      <c r="CT82" s="28"/>
      <c r="CU82" s="28"/>
      <c r="CV82" s="28"/>
      <c r="CW82" s="29"/>
      <c r="CX82" s="28"/>
      <c r="CY82" s="28"/>
      <c r="CZ82" s="28"/>
      <c r="DA82" s="29"/>
      <c r="DB82" s="28"/>
      <c r="DC82" s="28"/>
      <c r="DD82" s="28"/>
      <c r="DE82" s="29"/>
      <c r="DF82" s="28"/>
      <c r="DG82" s="28"/>
      <c r="DH82" s="28"/>
      <c r="DI82" s="29"/>
      <c r="DJ82" s="28"/>
      <c r="DK82" s="28"/>
      <c r="DL82" s="28"/>
      <c r="DM82" s="29"/>
      <c r="DN82" s="28"/>
      <c r="DO82" s="28"/>
      <c r="DP82" s="28"/>
      <c r="DQ82" s="29"/>
      <c r="DR82" s="28"/>
      <c r="DS82" s="28"/>
      <c r="DT82" s="28"/>
      <c r="DU82" s="29"/>
      <c r="DV82" s="28"/>
      <c r="DW82" s="28"/>
      <c r="DX82" s="28"/>
      <c r="DY82" s="29"/>
      <c r="DZ82" s="28"/>
      <c r="EA82" s="28"/>
      <c r="EB82" s="28"/>
      <c r="EC82" s="29"/>
      <c r="ED82" s="28"/>
      <c r="EE82" s="28"/>
      <c r="EF82" s="28"/>
      <c r="EG82" s="29">
        <v>3.28</v>
      </c>
      <c r="EH82" s="28">
        <v>0</v>
      </c>
      <c r="EI82" s="21">
        <v>38078</v>
      </c>
      <c r="EJ82" s="28">
        <v>3.2484899999999999</v>
      </c>
      <c r="EK82" s="29">
        <v>3.49</v>
      </c>
      <c r="EL82" s="28">
        <v>0.04</v>
      </c>
      <c r="EM82" s="21">
        <v>39783</v>
      </c>
      <c r="EN82" s="28">
        <v>7.9160599999999999</v>
      </c>
      <c r="EO82" s="29">
        <v>3.7</v>
      </c>
      <c r="EP82" s="28">
        <v>0.04</v>
      </c>
      <c r="EQ82" s="21">
        <v>44166</v>
      </c>
      <c r="ER82" s="28">
        <v>19.91592</v>
      </c>
      <c r="ES82" s="29">
        <v>3.71</v>
      </c>
      <c r="ET82" s="28">
        <v>3.5000000000000003E-2</v>
      </c>
      <c r="EU82" s="21">
        <v>47088</v>
      </c>
      <c r="EV82" s="28">
        <v>27.915890000000001</v>
      </c>
      <c r="EW82" s="29">
        <v>3.64</v>
      </c>
      <c r="EX82" s="28">
        <v>3.5000000000000003E-2</v>
      </c>
      <c r="EY82" s="21">
        <v>42339</v>
      </c>
      <c r="EZ82" s="28">
        <v>14.91581</v>
      </c>
      <c r="FA82" s="29"/>
      <c r="FB82" s="28"/>
      <c r="FC82" s="28"/>
      <c r="FD82" s="28"/>
      <c r="FE82" s="29"/>
      <c r="FF82" s="28"/>
      <c r="FG82" s="28"/>
      <c r="FH82" s="28"/>
      <c r="FI82" s="30"/>
      <c r="FJ82" s="28"/>
      <c r="FK82" s="28"/>
      <c r="FL82" s="28"/>
      <c r="FM82" s="29"/>
      <c r="FN82" s="28"/>
      <c r="FO82" s="28"/>
      <c r="FP82" s="28"/>
      <c r="FQ82" s="29"/>
      <c r="FR82" s="28"/>
      <c r="FS82" s="28"/>
      <c r="FT82" s="28"/>
      <c r="FU82" s="29"/>
      <c r="FV82" s="28"/>
      <c r="FW82" s="28"/>
      <c r="FX82" s="28"/>
      <c r="FY82" s="29"/>
      <c r="FZ82" s="28"/>
      <c r="GA82" s="28"/>
      <c r="GB82" s="28"/>
      <c r="GC82" s="29"/>
      <c r="GD82" s="28"/>
      <c r="GE82" s="28"/>
      <c r="GF82" s="28"/>
      <c r="GG82" s="29"/>
      <c r="GH82" s="20"/>
      <c r="GI82" s="20"/>
      <c r="GJ82" s="20"/>
      <c r="GK82" s="24"/>
    </row>
    <row r="83" spans="1:193" x14ac:dyDescent="0.2">
      <c r="A83" s="20">
        <v>2001</v>
      </c>
      <c r="B83" s="20">
        <v>1</v>
      </c>
      <c r="C83" s="21">
        <v>36922</v>
      </c>
      <c r="D83" s="28">
        <v>3.25</v>
      </c>
      <c r="E83" s="29"/>
      <c r="F83" s="28"/>
      <c r="G83" s="21"/>
      <c r="H83" s="21"/>
      <c r="I83" s="29"/>
      <c r="J83" s="28"/>
      <c r="K83" s="28"/>
      <c r="L83" s="28"/>
      <c r="M83" s="29">
        <v>4.1079999999999997</v>
      </c>
      <c r="N83" s="28">
        <v>0.10249999999999999</v>
      </c>
      <c r="O83" s="21">
        <v>37746</v>
      </c>
      <c r="P83" s="28">
        <v>2.25753</v>
      </c>
      <c r="Q83" s="29">
        <v>4.3150000000000004</v>
      </c>
      <c r="R83" s="28">
        <v>0.06</v>
      </c>
      <c r="S83" s="21">
        <v>38392</v>
      </c>
      <c r="T83" s="28">
        <v>4.0251900000000003</v>
      </c>
      <c r="U83" s="29"/>
      <c r="V83" s="28"/>
      <c r="W83" s="28"/>
      <c r="X83" s="28"/>
      <c r="Y83" s="29">
        <v>4.5640000000000001</v>
      </c>
      <c r="Z83" s="28">
        <v>0.08</v>
      </c>
      <c r="AA83" s="21">
        <v>39309</v>
      </c>
      <c r="AB83" s="28">
        <v>6.5371699999999997</v>
      </c>
      <c r="AC83" s="29">
        <v>4.7119999999999997</v>
      </c>
      <c r="AD83" s="28">
        <v>6.5000000000000002E-2</v>
      </c>
      <c r="AE83" s="21">
        <v>39015</v>
      </c>
      <c r="AF83" s="28">
        <v>5.73163</v>
      </c>
      <c r="AG83" s="29">
        <v>4.0750000000000002</v>
      </c>
      <c r="AH83" s="28">
        <v>5.5E-2</v>
      </c>
      <c r="AI83" s="21">
        <v>37358</v>
      </c>
      <c r="AJ83" s="28">
        <v>1.19452</v>
      </c>
      <c r="AK83" s="29">
        <v>4.66</v>
      </c>
      <c r="AL83" s="28">
        <v>6.5000000000000002E-2</v>
      </c>
      <c r="AM83" s="21">
        <v>39573</v>
      </c>
      <c r="AN83" s="28">
        <v>7.2580400000000003</v>
      </c>
      <c r="AO83" s="29">
        <v>5.0389999999999997</v>
      </c>
      <c r="AP83" s="28">
        <v>6.7500000000000004E-2</v>
      </c>
      <c r="AQ83" s="21">
        <v>41764</v>
      </c>
      <c r="AR83" s="28">
        <v>13.25797</v>
      </c>
      <c r="AS83" s="29">
        <v>4.1980000000000004</v>
      </c>
      <c r="AT83" s="28">
        <v>0.05</v>
      </c>
      <c r="AU83" s="21">
        <v>38001</v>
      </c>
      <c r="AV83" s="28">
        <v>2.9541400000000002</v>
      </c>
      <c r="AW83" s="29">
        <v>4.7519999999999998</v>
      </c>
      <c r="AX83" s="28">
        <v>28.05</v>
      </c>
      <c r="AY83" s="21">
        <v>39869</v>
      </c>
      <c r="AZ83" s="28">
        <v>8.0690600000000003</v>
      </c>
      <c r="BA83" s="29">
        <v>4.4409999999999998</v>
      </c>
      <c r="BB83" s="28">
        <v>3.5000000000000003E-2</v>
      </c>
      <c r="BC83" s="21">
        <v>38827</v>
      </c>
      <c r="BD83" s="28">
        <v>5.2168000000000001</v>
      </c>
      <c r="BE83" s="29">
        <v>4.8499999999999996</v>
      </c>
      <c r="BF83" s="28">
        <v>5.2499999999999998E-2</v>
      </c>
      <c r="BG83" s="21">
        <v>40617</v>
      </c>
      <c r="BH83" s="28">
        <v>10.11825</v>
      </c>
      <c r="BI83" s="29"/>
      <c r="BJ83" s="28"/>
      <c r="BK83" s="28"/>
      <c r="BL83" s="28"/>
      <c r="BM83" s="29"/>
      <c r="BN83" s="28"/>
      <c r="BO83" s="28"/>
      <c r="BP83" s="28"/>
      <c r="BQ83" s="29"/>
      <c r="BR83" s="28"/>
      <c r="BS83" s="28"/>
      <c r="BT83" s="28"/>
      <c r="BU83" s="29"/>
      <c r="BV83" s="28"/>
      <c r="BW83" s="28"/>
      <c r="BX83" s="28"/>
      <c r="BY83" s="29"/>
      <c r="BZ83" s="28"/>
      <c r="CA83" s="28"/>
      <c r="CB83" s="28"/>
      <c r="CC83" s="29"/>
      <c r="CD83" s="28"/>
      <c r="CE83" s="28"/>
      <c r="CF83" s="28"/>
      <c r="CG83" s="29"/>
      <c r="CH83" s="28"/>
      <c r="CI83" s="28"/>
      <c r="CJ83" s="28"/>
      <c r="CK83" s="29"/>
      <c r="CL83" s="28"/>
      <c r="CM83" s="28"/>
      <c r="CN83" s="28"/>
      <c r="CO83" s="29"/>
      <c r="CP83" s="28"/>
      <c r="CQ83" s="28"/>
      <c r="CR83" s="28"/>
      <c r="CS83" s="29"/>
      <c r="CT83" s="28"/>
      <c r="CU83" s="28"/>
      <c r="CV83" s="28"/>
      <c r="CW83" s="29"/>
      <c r="CX83" s="28"/>
      <c r="CY83" s="28"/>
      <c r="CZ83" s="28"/>
      <c r="DA83" s="29"/>
      <c r="DB83" s="28"/>
      <c r="DC83" s="28"/>
      <c r="DD83" s="28"/>
      <c r="DE83" s="29"/>
      <c r="DF83" s="28"/>
      <c r="DG83" s="28"/>
      <c r="DH83" s="28"/>
      <c r="DI83" s="29"/>
      <c r="DJ83" s="28"/>
      <c r="DK83" s="28"/>
      <c r="DL83" s="28"/>
      <c r="DM83" s="29"/>
      <c r="DN83" s="28"/>
      <c r="DO83" s="28"/>
      <c r="DP83" s="28"/>
      <c r="DQ83" s="29"/>
      <c r="DR83" s="28"/>
      <c r="DS83" s="28"/>
      <c r="DT83" s="28"/>
      <c r="DU83" s="29"/>
      <c r="DV83" s="28"/>
      <c r="DW83" s="28"/>
      <c r="DX83" s="28"/>
      <c r="DY83" s="29"/>
      <c r="DZ83" s="28"/>
      <c r="EA83" s="28"/>
      <c r="EB83" s="28"/>
      <c r="EC83" s="29"/>
      <c r="ED83" s="28"/>
      <c r="EE83" s="28"/>
      <c r="EF83" s="28"/>
      <c r="EG83" s="29">
        <v>3.23</v>
      </c>
      <c r="EH83" s="28">
        <v>0</v>
      </c>
      <c r="EI83" s="21">
        <v>38078</v>
      </c>
      <c r="EJ83" s="28">
        <v>3.1649600000000002</v>
      </c>
      <c r="EK83" s="29">
        <v>3.47</v>
      </c>
      <c r="EL83" s="28">
        <v>0.04</v>
      </c>
      <c r="EM83" s="21">
        <v>39783</v>
      </c>
      <c r="EN83" s="28">
        <v>7.8329899999999997</v>
      </c>
      <c r="EO83" s="29">
        <v>3.72</v>
      </c>
      <c r="EP83" s="28">
        <v>0.04</v>
      </c>
      <c r="EQ83" s="21">
        <v>44166</v>
      </c>
      <c r="ER83" s="28">
        <v>19.832989999999999</v>
      </c>
      <c r="ES83" s="29">
        <v>3.74</v>
      </c>
      <c r="ET83" s="28">
        <v>3.5000000000000003E-2</v>
      </c>
      <c r="EU83" s="21">
        <v>47088</v>
      </c>
      <c r="EV83" s="28">
        <v>27.832989999999999</v>
      </c>
      <c r="EW83" s="29">
        <v>3.67</v>
      </c>
      <c r="EX83" s="28">
        <v>3.5000000000000003E-2</v>
      </c>
      <c r="EY83" s="21">
        <v>42339</v>
      </c>
      <c r="EZ83" s="28">
        <v>14.83297</v>
      </c>
      <c r="FA83" s="29"/>
      <c r="FB83" s="28"/>
      <c r="FC83" s="28"/>
      <c r="FD83" s="28"/>
      <c r="FE83" s="29"/>
      <c r="FF83" s="28"/>
      <c r="FG83" s="28"/>
      <c r="FH83" s="28"/>
      <c r="FI83" s="30"/>
      <c r="FJ83" s="28"/>
      <c r="FK83" s="28"/>
      <c r="FL83" s="28"/>
      <c r="FM83" s="29"/>
      <c r="FN83" s="28"/>
      <c r="FO83" s="28"/>
      <c r="FP83" s="28"/>
      <c r="FQ83" s="29"/>
      <c r="FR83" s="28"/>
      <c r="FS83" s="28"/>
      <c r="FT83" s="28"/>
      <c r="FU83" s="29"/>
      <c r="FV83" s="28"/>
      <c r="FW83" s="28"/>
      <c r="FX83" s="28"/>
      <c r="FY83" s="29"/>
      <c r="FZ83" s="28"/>
      <c r="GA83" s="28"/>
      <c r="GB83" s="28"/>
      <c r="GC83" s="29"/>
      <c r="GD83" s="28"/>
      <c r="GE83" s="28"/>
      <c r="GF83" s="28"/>
      <c r="GG83" s="29"/>
      <c r="GH83" s="20"/>
      <c r="GI83" s="20"/>
      <c r="GJ83" s="20"/>
      <c r="GK83" s="24"/>
    </row>
    <row r="84" spans="1:193" x14ac:dyDescent="0.2">
      <c r="A84" s="20">
        <v>2001</v>
      </c>
      <c r="B84" s="20">
        <v>2</v>
      </c>
      <c r="C84" s="21">
        <v>36950</v>
      </c>
      <c r="D84" s="28">
        <v>3.25</v>
      </c>
      <c r="E84" s="29"/>
      <c r="F84" s="28"/>
      <c r="G84" s="21"/>
      <c r="H84" s="21"/>
      <c r="I84" s="29"/>
      <c r="J84" s="28"/>
      <c r="K84" s="28"/>
      <c r="L84" s="28"/>
      <c r="M84" s="29">
        <v>4.1340000000000003</v>
      </c>
      <c r="N84" s="28">
        <v>0.10249999999999999</v>
      </c>
      <c r="O84" s="21">
        <v>37746</v>
      </c>
      <c r="P84" s="28">
        <v>2.1808200000000002</v>
      </c>
      <c r="Q84" s="29">
        <v>4.367</v>
      </c>
      <c r="R84" s="28">
        <v>0.06</v>
      </c>
      <c r="S84" s="21">
        <v>38392</v>
      </c>
      <c r="T84" s="28">
        <v>3.9485199999999998</v>
      </c>
      <c r="U84" s="29"/>
      <c r="V84" s="28"/>
      <c r="W84" s="28"/>
      <c r="X84" s="28"/>
      <c r="Y84" s="29">
        <v>4.6280000000000001</v>
      </c>
      <c r="Z84" s="28">
        <v>0.08</v>
      </c>
      <c r="AA84" s="21">
        <v>39309</v>
      </c>
      <c r="AB84" s="28">
        <v>6.4604900000000001</v>
      </c>
      <c r="AC84" s="30">
        <v>4.2785000000000002</v>
      </c>
      <c r="AD84" s="28">
        <v>6.5000000000000002E-2</v>
      </c>
      <c r="AE84" s="21">
        <v>39015</v>
      </c>
      <c r="AF84" s="28">
        <v>5.6549500000000004</v>
      </c>
      <c r="AG84" s="29">
        <v>4.1050000000000004</v>
      </c>
      <c r="AH84" s="28">
        <v>5.5E-2</v>
      </c>
      <c r="AI84" s="21">
        <v>37358</v>
      </c>
      <c r="AJ84" s="28">
        <v>1.11781</v>
      </c>
      <c r="AK84" s="29">
        <v>4.7149999999999999</v>
      </c>
      <c r="AL84" s="28">
        <v>6.5000000000000002E-2</v>
      </c>
      <c r="AM84" s="21">
        <v>39573</v>
      </c>
      <c r="AN84" s="28">
        <v>7.1813799999999999</v>
      </c>
      <c r="AO84" s="29">
        <v>5.0549999999999997</v>
      </c>
      <c r="AP84" s="28">
        <v>6.7500000000000004E-2</v>
      </c>
      <c r="AQ84" s="21">
        <v>41764</v>
      </c>
      <c r="AR84" s="28">
        <v>13.1813</v>
      </c>
      <c r="AS84" s="29">
        <v>4.2380000000000004</v>
      </c>
      <c r="AT84" s="28">
        <v>0.05</v>
      </c>
      <c r="AU84" s="21">
        <v>38001</v>
      </c>
      <c r="AV84" s="28">
        <v>2.8774799999999998</v>
      </c>
      <c r="AW84" s="29">
        <v>4.7770000000000001</v>
      </c>
      <c r="AX84" s="28">
        <v>29.05</v>
      </c>
      <c r="AY84" s="21">
        <v>39870</v>
      </c>
      <c r="AZ84" s="28">
        <v>7.9951299999999996</v>
      </c>
      <c r="BA84" s="29">
        <v>4.484</v>
      </c>
      <c r="BB84" s="28">
        <v>3.5000000000000003E-2</v>
      </c>
      <c r="BC84" s="21">
        <v>38827</v>
      </c>
      <c r="BD84" s="28">
        <v>5.1401199999999996</v>
      </c>
      <c r="BE84" s="29">
        <v>4.8600000000000003</v>
      </c>
      <c r="BF84" s="28">
        <v>5.2499999999999998E-2</v>
      </c>
      <c r="BG84" s="21">
        <v>40617</v>
      </c>
      <c r="BH84" s="28">
        <v>10.04157</v>
      </c>
      <c r="BI84" s="29"/>
      <c r="BJ84" s="28"/>
      <c r="BK84" s="28"/>
      <c r="BL84" s="28"/>
      <c r="BM84" s="29"/>
      <c r="BN84" s="28"/>
      <c r="BO84" s="28"/>
      <c r="BP84" s="28"/>
      <c r="BQ84" s="29"/>
      <c r="BR84" s="28"/>
      <c r="BS84" s="28"/>
      <c r="BT84" s="28"/>
      <c r="BU84" s="29"/>
      <c r="BV84" s="28"/>
      <c r="BW84" s="28"/>
      <c r="BX84" s="28"/>
      <c r="BY84" s="29"/>
      <c r="BZ84" s="28"/>
      <c r="CA84" s="28"/>
      <c r="CB84" s="28"/>
      <c r="CC84" s="29"/>
      <c r="CD84" s="28"/>
      <c r="CE84" s="28"/>
      <c r="CF84" s="28"/>
      <c r="CG84" s="29"/>
      <c r="CH84" s="28"/>
      <c r="CI84" s="28"/>
      <c r="CJ84" s="28"/>
      <c r="CK84" s="29"/>
      <c r="CL84" s="28"/>
      <c r="CM84" s="28"/>
      <c r="CN84" s="28"/>
      <c r="CO84" s="29"/>
      <c r="CP84" s="28"/>
      <c r="CQ84" s="28"/>
      <c r="CR84" s="28"/>
      <c r="CS84" s="29"/>
      <c r="CT84" s="28"/>
      <c r="CU84" s="28"/>
      <c r="CV84" s="28"/>
      <c r="CW84" s="29"/>
      <c r="CX84" s="28"/>
      <c r="CY84" s="28"/>
      <c r="CZ84" s="28"/>
      <c r="DA84" s="29"/>
      <c r="DB84" s="28"/>
      <c r="DC84" s="28"/>
      <c r="DD84" s="28"/>
      <c r="DE84" s="29"/>
      <c r="DF84" s="28"/>
      <c r="DG84" s="28"/>
      <c r="DH84" s="28"/>
      <c r="DI84" s="29"/>
      <c r="DJ84" s="28"/>
      <c r="DK84" s="28"/>
      <c r="DL84" s="28"/>
      <c r="DM84" s="29"/>
      <c r="DN84" s="28"/>
      <c r="DO84" s="28"/>
      <c r="DP84" s="28"/>
      <c r="DQ84" s="29"/>
      <c r="DR84" s="28"/>
      <c r="DS84" s="28"/>
      <c r="DT84" s="28"/>
      <c r="DU84" s="29"/>
      <c r="DV84" s="28"/>
      <c r="DW84" s="28"/>
      <c r="DX84" s="28"/>
      <c r="DY84" s="29"/>
      <c r="DZ84" s="28"/>
      <c r="EA84" s="28"/>
      <c r="EB84" s="28"/>
      <c r="EC84" s="29"/>
      <c r="ED84" s="28"/>
      <c r="EE84" s="28"/>
      <c r="EF84" s="28"/>
      <c r="EG84" s="29">
        <v>3.15</v>
      </c>
      <c r="EH84" s="28">
        <v>0</v>
      </c>
      <c r="EI84" s="21">
        <v>38078</v>
      </c>
      <c r="EJ84" s="28">
        <v>3.0882999999999998</v>
      </c>
      <c r="EK84" s="29">
        <v>3.41</v>
      </c>
      <c r="EL84" s="28">
        <v>0.04</v>
      </c>
      <c r="EM84" s="21">
        <v>39783</v>
      </c>
      <c r="EN84" s="28">
        <v>7.7563300000000002</v>
      </c>
      <c r="EO84" s="29">
        <v>3.66</v>
      </c>
      <c r="EP84" s="28">
        <v>0.04</v>
      </c>
      <c r="EQ84" s="21">
        <v>44166</v>
      </c>
      <c r="ER84" s="28">
        <v>19.756329999999998</v>
      </c>
      <c r="ES84" s="29">
        <v>3.68</v>
      </c>
      <c r="ET84" s="28">
        <v>3.5000000000000003E-2</v>
      </c>
      <c r="EU84" s="21">
        <v>47088</v>
      </c>
      <c r="EV84" s="28">
        <v>27.756329999999998</v>
      </c>
      <c r="EW84" s="29">
        <v>3.61</v>
      </c>
      <c r="EX84" s="28">
        <v>3.5000000000000003E-2</v>
      </c>
      <c r="EY84" s="21">
        <v>42339</v>
      </c>
      <c r="EZ84" s="28">
        <v>14.7563</v>
      </c>
      <c r="FA84" s="29"/>
      <c r="FB84" s="28"/>
      <c r="FC84" s="28"/>
      <c r="FD84" s="28"/>
      <c r="FE84" s="29"/>
      <c r="FF84" s="28"/>
      <c r="FG84" s="28"/>
      <c r="FH84" s="28"/>
      <c r="FI84" s="30"/>
      <c r="FJ84" s="28"/>
      <c r="FK84" s="28"/>
      <c r="FL84" s="28"/>
      <c r="FM84" s="29"/>
      <c r="FN84" s="28"/>
      <c r="FO84" s="28"/>
      <c r="FP84" s="28"/>
      <c r="FQ84" s="29"/>
      <c r="FR84" s="28"/>
      <c r="FS84" s="28"/>
      <c r="FT84" s="28"/>
      <c r="FU84" s="29"/>
      <c r="FV84" s="28"/>
      <c r="FW84" s="28"/>
      <c r="FX84" s="28"/>
      <c r="FY84" s="29"/>
      <c r="FZ84" s="28"/>
      <c r="GA84" s="28"/>
      <c r="GB84" s="28"/>
      <c r="GC84" s="29"/>
      <c r="GD84" s="28"/>
      <c r="GE84" s="28"/>
      <c r="GF84" s="28"/>
      <c r="GG84" s="29"/>
      <c r="GH84" s="20"/>
      <c r="GI84" s="20"/>
      <c r="GJ84" s="20"/>
      <c r="GK84" s="24"/>
    </row>
    <row r="85" spans="1:193" x14ac:dyDescent="0.2">
      <c r="A85" s="20">
        <v>2001</v>
      </c>
      <c r="B85" s="20">
        <v>3</v>
      </c>
      <c r="C85" s="21">
        <v>36981</v>
      </c>
      <c r="D85" s="28">
        <v>3.25</v>
      </c>
      <c r="E85" s="29"/>
      <c r="F85" s="28"/>
      <c r="G85" s="21"/>
      <c r="H85" s="21"/>
      <c r="I85" s="29"/>
      <c r="J85" s="28"/>
      <c r="K85" s="28"/>
      <c r="L85" s="28"/>
      <c r="M85" s="29">
        <v>3.968</v>
      </c>
      <c r="N85" s="28">
        <v>0.10249999999999999</v>
      </c>
      <c r="O85" s="21">
        <v>37746</v>
      </c>
      <c r="P85" s="28">
        <v>2.0958899999999998</v>
      </c>
      <c r="Q85" s="29">
        <v>4.1890000000000001</v>
      </c>
      <c r="R85" s="28">
        <v>0.06</v>
      </c>
      <c r="S85" s="21">
        <v>38392</v>
      </c>
      <c r="T85" s="28">
        <v>3.8636400000000002</v>
      </c>
      <c r="U85" s="29"/>
      <c r="V85" s="28"/>
      <c r="W85" s="28"/>
      <c r="X85" s="28"/>
      <c r="Y85" s="29">
        <v>4.47</v>
      </c>
      <c r="Z85" s="28">
        <v>0.08</v>
      </c>
      <c r="AA85" s="21">
        <v>39309</v>
      </c>
      <c r="AB85" s="28">
        <v>6.3755899999999999</v>
      </c>
      <c r="AC85" s="30">
        <v>4.2785000000000002</v>
      </c>
      <c r="AD85" s="28">
        <v>6.5000000000000002E-2</v>
      </c>
      <c r="AE85" s="21">
        <v>39015</v>
      </c>
      <c r="AF85" s="28">
        <v>5.5700599999999998</v>
      </c>
      <c r="AG85" s="29">
        <v>3.95</v>
      </c>
      <c r="AH85" s="28">
        <v>5.5E-2</v>
      </c>
      <c r="AI85" s="21">
        <v>37358</v>
      </c>
      <c r="AJ85" s="28">
        <v>1.03288</v>
      </c>
      <c r="AK85" s="29">
        <v>4.5910000000000002</v>
      </c>
      <c r="AL85" s="28">
        <v>6.5000000000000002E-2</v>
      </c>
      <c r="AM85" s="21">
        <v>39573</v>
      </c>
      <c r="AN85" s="28">
        <v>7.0965100000000003</v>
      </c>
      <c r="AO85" s="29">
        <v>4.931</v>
      </c>
      <c r="AP85" s="28">
        <v>6.7500000000000004E-2</v>
      </c>
      <c r="AQ85" s="21">
        <v>41764</v>
      </c>
      <c r="AR85" s="28">
        <v>13.09642</v>
      </c>
      <c r="AS85" s="29">
        <v>4.0410000000000004</v>
      </c>
      <c r="AT85" s="28">
        <v>0.05</v>
      </c>
      <c r="AU85" s="21">
        <v>38001</v>
      </c>
      <c r="AV85" s="28">
        <v>2.7926099999999998</v>
      </c>
      <c r="AW85" s="29">
        <v>4.6680000000000001</v>
      </c>
      <c r="AX85" s="28">
        <v>30.05</v>
      </c>
      <c r="AY85" s="21">
        <v>39871</v>
      </c>
      <c r="AZ85" s="28">
        <v>7.9129899999999997</v>
      </c>
      <c r="BA85" s="29">
        <v>4.306</v>
      </c>
      <c r="BB85" s="28">
        <v>3.5000000000000003E-2</v>
      </c>
      <c r="BC85" s="21">
        <v>38827</v>
      </c>
      <c r="BD85" s="28">
        <v>5.0552299999999999</v>
      </c>
      <c r="BE85" s="29">
        <v>4.7510000000000003</v>
      </c>
      <c r="BF85" s="28">
        <v>5.2499999999999998E-2</v>
      </c>
      <c r="BG85" s="21">
        <v>40617</v>
      </c>
      <c r="BH85" s="28">
        <v>9.9566800000000004</v>
      </c>
      <c r="BI85" s="29"/>
      <c r="BJ85" s="28"/>
      <c r="BK85" s="28"/>
      <c r="BL85" s="28"/>
      <c r="BM85" s="29"/>
      <c r="BN85" s="28"/>
      <c r="BO85" s="28"/>
      <c r="BP85" s="28"/>
      <c r="BQ85" s="29"/>
      <c r="BR85" s="28"/>
      <c r="BS85" s="28"/>
      <c r="BT85" s="28"/>
      <c r="BU85" s="29"/>
      <c r="BV85" s="28"/>
      <c r="BW85" s="28"/>
      <c r="BX85" s="28"/>
      <c r="BY85" s="29"/>
      <c r="BZ85" s="28"/>
      <c r="CA85" s="28"/>
      <c r="CB85" s="28"/>
      <c r="CC85" s="29"/>
      <c r="CD85" s="28"/>
      <c r="CE85" s="28"/>
      <c r="CF85" s="28"/>
      <c r="CG85" s="29"/>
      <c r="CH85" s="28"/>
      <c r="CI85" s="28"/>
      <c r="CJ85" s="28"/>
      <c r="CK85" s="29"/>
      <c r="CL85" s="28"/>
      <c r="CM85" s="28"/>
      <c r="CN85" s="28"/>
      <c r="CO85" s="29"/>
      <c r="CP85" s="28"/>
      <c r="CQ85" s="28"/>
      <c r="CR85" s="28"/>
      <c r="CS85" s="29"/>
      <c r="CT85" s="28"/>
      <c r="CU85" s="28"/>
      <c r="CV85" s="28"/>
      <c r="CW85" s="29"/>
      <c r="CX85" s="28"/>
      <c r="CY85" s="28"/>
      <c r="CZ85" s="28"/>
      <c r="DA85" s="29"/>
      <c r="DB85" s="28"/>
      <c r="DC85" s="28"/>
      <c r="DD85" s="28"/>
      <c r="DE85" s="29"/>
      <c r="DF85" s="28"/>
      <c r="DG85" s="28"/>
      <c r="DH85" s="28"/>
      <c r="DI85" s="29"/>
      <c r="DJ85" s="28"/>
      <c r="DK85" s="28"/>
      <c r="DL85" s="28"/>
      <c r="DM85" s="29"/>
      <c r="DN85" s="28"/>
      <c r="DO85" s="28"/>
      <c r="DP85" s="28"/>
      <c r="DQ85" s="29"/>
      <c r="DR85" s="28"/>
      <c r="DS85" s="28"/>
      <c r="DT85" s="28"/>
      <c r="DU85" s="29"/>
      <c r="DV85" s="28"/>
      <c r="DW85" s="28"/>
      <c r="DX85" s="28"/>
      <c r="DY85" s="29"/>
      <c r="DZ85" s="28"/>
      <c r="EA85" s="28"/>
      <c r="EB85" s="28"/>
      <c r="EC85" s="29"/>
      <c r="ED85" s="28"/>
      <c r="EE85" s="28"/>
      <c r="EF85" s="28"/>
      <c r="EG85" s="29">
        <v>2.87</v>
      </c>
      <c r="EH85" s="28">
        <v>0</v>
      </c>
      <c r="EI85" s="21">
        <v>38078</v>
      </c>
      <c r="EJ85" s="28">
        <v>3.0034200000000002</v>
      </c>
      <c r="EK85" s="29">
        <v>3.25</v>
      </c>
      <c r="EL85" s="28">
        <v>0.04</v>
      </c>
      <c r="EM85" s="21">
        <v>39783</v>
      </c>
      <c r="EN85" s="28">
        <v>7.6714599999999997</v>
      </c>
      <c r="EO85" s="29">
        <v>3.54</v>
      </c>
      <c r="EP85" s="28">
        <v>0.04</v>
      </c>
      <c r="EQ85" s="21">
        <v>44166</v>
      </c>
      <c r="ER85" s="28">
        <v>19.67146</v>
      </c>
      <c r="ES85" s="29">
        <v>3.57</v>
      </c>
      <c r="ET85" s="28">
        <v>3.5000000000000003E-2</v>
      </c>
      <c r="EU85" s="21">
        <v>47088</v>
      </c>
      <c r="EV85" s="28">
        <v>27.67146</v>
      </c>
      <c r="EW85" s="29">
        <v>3.49</v>
      </c>
      <c r="EX85" s="28">
        <v>3.5000000000000003E-2</v>
      </c>
      <c r="EY85" s="21">
        <v>42339</v>
      </c>
      <c r="EZ85" s="28">
        <v>14.67141</v>
      </c>
      <c r="FA85" s="29"/>
      <c r="FB85" s="28"/>
      <c r="FC85" s="28"/>
      <c r="FD85" s="28"/>
      <c r="FE85" s="29"/>
      <c r="FF85" s="28"/>
      <c r="FG85" s="28"/>
      <c r="FH85" s="28"/>
      <c r="FI85" s="30"/>
      <c r="FJ85" s="28"/>
      <c r="FK85" s="28"/>
      <c r="FL85" s="28"/>
      <c r="FM85" s="29"/>
      <c r="FN85" s="28"/>
      <c r="FO85" s="28"/>
      <c r="FP85" s="28"/>
      <c r="FQ85" s="29"/>
      <c r="FR85" s="28"/>
      <c r="FS85" s="28"/>
      <c r="FT85" s="28"/>
      <c r="FU85" s="29"/>
      <c r="FV85" s="28"/>
      <c r="FW85" s="28"/>
      <c r="FX85" s="28"/>
      <c r="FY85" s="29"/>
      <c r="FZ85" s="28"/>
      <c r="GA85" s="28"/>
      <c r="GB85" s="28"/>
      <c r="GC85" s="29"/>
      <c r="GD85" s="28"/>
      <c r="GE85" s="28"/>
      <c r="GF85" s="28"/>
      <c r="GG85" s="29"/>
      <c r="GH85" s="20"/>
      <c r="GI85" s="20"/>
      <c r="GJ85" s="20"/>
      <c r="GK85" s="24"/>
    </row>
    <row r="86" spans="1:193" x14ac:dyDescent="0.2">
      <c r="A86" s="20">
        <v>2001</v>
      </c>
      <c r="B86" s="20">
        <v>4</v>
      </c>
      <c r="C86" s="21">
        <v>37011</v>
      </c>
      <c r="D86" s="28">
        <v>3.25</v>
      </c>
      <c r="E86" s="29"/>
      <c r="F86" s="28"/>
      <c r="G86" s="21"/>
      <c r="H86" s="21"/>
      <c r="I86" s="29"/>
      <c r="J86" s="28"/>
      <c r="K86" s="28"/>
      <c r="L86" s="28"/>
      <c r="M86" s="29">
        <v>4.3849999999999998</v>
      </c>
      <c r="N86" s="28">
        <v>0.10249999999999999</v>
      </c>
      <c r="O86" s="21">
        <v>37746</v>
      </c>
      <c r="P86" s="28">
        <v>2.0137</v>
      </c>
      <c r="Q86" s="29">
        <v>4.6399999999999997</v>
      </c>
      <c r="R86" s="28">
        <v>0.06</v>
      </c>
      <c r="S86" s="21">
        <v>38392</v>
      </c>
      <c r="T86" s="28">
        <v>3.7814899999999998</v>
      </c>
      <c r="U86" s="29"/>
      <c r="V86" s="28"/>
      <c r="W86" s="28"/>
      <c r="X86" s="28"/>
      <c r="Y86" s="29">
        <v>4.915</v>
      </c>
      <c r="Z86" s="28">
        <v>0.08</v>
      </c>
      <c r="AA86" s="21">
        <v>39309</v>
      </c>
      <c r="AB86" s="28">
        <v>6.2934299999999999</v>
      </c>
      <c r="AC86" s="30">
        <v>4.2785000000000002</v>
      </c>
      <c r="AD86" s="28">
        <v>6.5000000000000002E-2</v>
      </c>
      <c r="AE86" s="21">
        <v>39015</v>
      </c>
      <c r="AF86" s="28">
        <v>5.4879100000000003</v>
      </c>
      <c r="AG86" s="29">
        <v>4.29</v>
      </c>
      <c r="AH86" s="28">
        <v>5.5E-2</v>
      </c>
      <c r="AI86" s="21">
        <v>37358</v>
      </c>
      <c r="AJ86" s="28">
        <v>0.95067999999999997</v>
      </c>
      <c r="AK86" s="29">
        <v>5.0049999999999999</v>
      </c>
      <c r="AL86" s="28">
        <v>6.5000000000000002E-2</v>
      </c>
      <c r="AM86" s="21">
        <v>39573</v>
      </c>
      <c r="AN86" s="28">
        <v>7.0143700000000004</v>
      </c>
      <c r="AO86" s="29">
        <v>5.34</v>
      </c>
      <c r="AP86" s="28">
        <v>6.7500000000000004E-2</v>
      </c>
      <c r="AQ86" s="21">
        <v>41764</v>
      </c>
      <c r="AR86" s="28">
        <v>13.014279999999999</v>
      </c>
      <c r="AS86" s="29">
        <v>4.47</v>
      </c>
      <c r="AT86" s="28">
        <v>0.05</v>
      </c>
      <c r="AU86" s="21">
        <v>38001</v>
      </c>
      <c r="AV86" s="28">
        <v>2.7104699999999999</v>
      </c>
      <c r="AW86" s="29">
        <v>5.0650000000000004</v>
      </c>
      <c r="AX86" s="28">
        <v>31.05</v>
      </c>
      <c r="AY86" s="21">
        <v>39872</v>
      </c>
      <c r="AZ86" s="28">
        <v>7.8335900000000001</v>
      </c>
      <c r="BA86" s="29">
        <v>4.7699999999999996</v>
      </c>
      <c r="BB86" s="28">
        <v>3.5000000000000003E-2</v>
      </c>
      <c r="BC86" s="21">
        <v>38827</v>
      </c>
      <c r="BD86" s="28">
        <v>4.9730699999999999</v>
      </c>
      <c r="BE86" s="29">
        <v>5.1349999999999998</v>
      </c>
      <c r="BF86" s="28">
        <v>5.2499999999999998E-2</v>
      </c>
      <c r="BG86" s="21">
        <v>40617</v>
      </c>
      <c r="BH86" s="28">
        <v>9.87453</v>
      </c>
      <c r="BI86" s="29"/>
      <c r="BJ86" s="28"/>
      <c r="BK86" s="28"/>
      <c r="BL86" s="28"/>
      <c r="BM86" s="29"/>
      <c r="BN86" s="28"/>
      <c r="BO86" s="28"/>
      <c r="BP86" s="28"/>
      <c r="BQ86" s="29"/>
      <c r="BR86" s="28"/>
      <c r="BS86" s="28"/>
      <c r="BT86" s="28"/>
      <c r="BU86" s="29"/>
      <c r="BV86" s="28"/>
      <c r="BW86" s="28"/>
      <c r="BX86" s="28"/>
      <c r="BY86" s="29"/>
      <c r="BZ86" s="28"/>
      <c r="CA86" s="28"/>
      <c r="CB86" s="28"/>
      <c r="CC86" s="29"/>
      <c r="CD86" s="28"/>
      <c r="CE86" s="28"/>
      <c r="CF86" s="28"/>
      <c r="CG86" s="29"/>
      <c r="CH86" s="28"/>
      <c r="CI86" s="28"/>
      <c r="CJ86" s="28"/>
      <c r="CK86" s="29"/>
      <c r="CL86" s="28"/>
      <c r="CM86" s="28"/>
      <c r="CN86" s="28"/>
      <c r="CO86" s="29"/>
      <c r="CP86" s="28"/>
      <c r="CQ86" s="28"/>
      <c r="CR86" s="28"/>
      <c r="CS86" s="29"/>
      <c r="CT86" s="28"/>
      <c r="CU86" s="28"/>
      <c r="CV86" s="28"/>
      <c r="CW86" s="29"/>
      <c r="CX86" s="28"/>
      <c r="CY86" s="28"/>
      <c r="CZ86" s="28"/>
      <c r="DA86" s="29"/>
      <c r="DB86" s="28"/>
      <c r="DC86" s="28"/>
      <c r="DD86" s="28"/>
      <c r="DE86" s="29"/>
      <c r="DF86" s="28"/>
      <c r="DG86" s="28"/>
      <c r="DH86" s="28"/>
      <c r="DI86" s="29"/>
      <c r="DJ86" s="28"/>
      <c r="DK86" s="28"/>
      <c r="DL86" s="28"/>
      <c r="DM86" s="29"/>
      <c r="DN86" s="28"/>
      <c r="DO86" s="28"/>
      <c r="DP86" s="28"/>
      <c r="DQ86" s="29"/>
      <c r="DR86" s="28"/>
      <c r="DS86" s="28"/>
      <c r="DT86" s="28"/>
      <c r="DU86" s="29"/>
      <c r="DV86" s="28"/>
      <c r="DW86" s="28"/>
      <c r="DX86" s="28"/>
      <c r="DY86" s="29"/>
      <c r="DZ86" s="28"/>
      <c r="EA86" s="28"/>
      <c r="EB86" s="28"/>
      <c r="EC86" s="29"/>
      <c r="ED86" s="28"/>
      <c r="EE86" s="28"/>
      <c r="EF86" s="28"/>
      <c r="EG86" s="29">
        <v>2.77</v>
      </c>
      <c r="EH86" s="28">
        <v>0</v>
      </c>
      <c r="EI86" s="21">
        <v>38078</v>
      </c>
      <c r="EJ86" s="28">
        <v>2.9212899999999999</v>
      </c>
      <c r="EK86" s="29">
        <v>3.38</v>
      </c>
      <c r="EL86" s="28">
        <v>0.04</v>
      </c>
      <c r="EM86" s="21">
        <v>39783</v>
      </c>
      <c r="EN86" s="28">
        <v>7.5893199999999998</v>
      </c>
      <c r="EO86" s="29">
        <v>3.69</v>
      </c>
      <c r="EP86" s="28">
        <v>0.04</v>
      </c>
      <c r="EQ86" s="21">
        <v>44166</v>
      </c>
      <c r="ER86" s="28">
        <v>19.589320000000001</v>
      </c>
      <c r="ES86" s="29">
        <v>3.74</v>
      </c>
      <c r="ET86" s="28">
        <v>3.5000000000000003E-2</v>
      </c>
      <c r="EU86" s="21">
        <v>47088</v>
      </c>
      <c r="EV86" s="28">
        <v>27.589320000000001</v>
      </c>
      <c r="EW86" s="29">
        <v>3.67</v>
      </c>
      <c r="EX86" s="28">
        <v>3.5000000000000003E-2</v>
      </c>
      <c r="EY86" s="21">
        <v>42339</v>
      </c>
      <c r="EZ86" s="28">
        <v>14.589270000000001</v>
      </c>
      <c r="FA86" s="29"/>
      <c r="FB86" s="28"/>
      <c r="FC86" s="28"/>
      <c r="FD86" s="28"/>
      <c r="FE86" s="29"/>
      <c r="FF86" s="28"/>
      <c r="FG86" s="28"/>
      <c r="FH86" s="28"/>
      <c r="FI86" s="30"/>
      <c r="FJ86" s="28"/>
      <c r="FK86" s="28"/>
      <c r="FL86" s="28"/>
      <c r="FM86" s="29"/>
      <c r="FN86" s="28"/>
      <c r="FO86" s="28"/>
      <c r="FP86" s="28"/>
      <c r="FQ86" s="29"/>
      <c r="FR86" s="28"/>
      <c r="FS86" s="28"/>
      <c r="FT86" s="28"/>
      <c r="FU86" s="29"/>
      <c r="FV86" s="28"/>
      <c r="FW86" s="28"/>
      <c r="FX86" s="28"/>
      <c r="FY86" s="29"/>
      <c r="FZ86" s="28"/>
      <c r="GA86" s="28"/>
      <c r="GB86" s="28"/>
      <c r="GC86" s="29"/>
      <c r="GD86" s="28"/>
      <c r="GE86" s="28"/>
      <c r="GF86" s="28"/>
      <c r="GG86" s="29"/>
      <c r="GH86" s="20"/>
      <c r="GI86" s="20"/>
      <c r="GJ86" s="20"/>
      <c r="GK86" s="24"/>
    </row>
    <row r="87" spans="1:193" x14ac:dyDescent="0.2">
      <c r="A87" s="20">
        <v>2001</v>
      </c>
      <c r="B87" s="20">
        <v>5</v>
      </c>
      <c r="C87" s="21">
        <v>37042</v>
      </c>
      <c r="D87" s="28">
        <v>3.25</v>
      </c>
      <c r="E87" s="29"/>
      <c r="F87" s="28"/>
      <c r="G87" s="21"/>
      <c r="H87" s="21"/>
      <c r="I87" s="29"/>
      <c r="J87" s="28"/>
      <c r="K87" s="28"/>
      <c r="L87" s="28"/>
      <c r="M87" s="29">
        <v>4.55</v>
      </c>
      <c r="N87" s="28">
        <v>0.10249999999999999</v>
      </c>
      <c r="O87" s="21">
        <v>37746</v>
      </c>
      <c r="P87" s="28">
        <v>1.9287700000000001</v>
      </c>
      <c r="Q87" s="29">
        <v>4.79</v>
      </c>
      <c r="R87" s="28">
        <v>0.06</v>
      </c>
      <c r="S87" s="21">
        <v>38392</v>
      </c>
      <c r="T87" s="28">
        <v>3.6966000000000001</v>
      </c>
      <c r="U87" s="29"/>
      <c r="V87" s="28"/>
      <c r="W87" s="28"/>
      <c r="X87" s="28"/>
      <c r="Y87" s="29">
        <v>5.1100000000000003</v>
      </c>
      <c r="Z87" s="28">
        <v>0.08</v>
      </c>
      <c r="AA87" s="21">
        <v>39309</v>
      </c>
      <c r="AB87" s="28">
        <v>6.2085299999999997</v>
      </c>
      <c r="AC87" s="30">
        <v>4.2785000000000002</v>
      </c>
      <c r="AD87" s="28">
        <v>6.5000000000000002E-2</v>
      </c>
      <c r="AE87" s="21">
        <v>39015</v>
      </c>
      <c r="AF87" s="28">
        <v>5.4030100000000001</v>
      </c>
      <c r="AG87" s="29">
        <v>4.34</v>
      </c>
      <c r="AH87" s="28">
        <v>5.5E-2</v>
      </c>
      <c r="AI87" s="21">
        <v>37358</v>
      </c>
      <c r="AJ87" s="28">
        <v>0.86575000000000002</v>
      </c>
      <c r="AK87" s="29">
        <v>5.25</v>
      </c>
      <c r="AL87" s="28">
        <v>6.5000000000000002E-2</v>
      </c>
      <c r="AM87" s="21">
        <v>39573</v>
      </c>
      <c r="AN87" s="28">
        <v>6.9295</v>
      </c>
      <c r="AO87" s="29">
        <v>5.65</v>
      </c>
      <c r="AP87" s="28">
        <v>6.7500000000000004E-2</v>
      </c>
      <c r="AQ87" s="21">
        <v>41764</v>
      </c>
      <c r="AR87" s="28">
        <v>12.929399999999999</v>
      </c>
      <c r="AS87" s="29">
        <v>4.62</v>
      </c>
      <c r="AT87" s="28">
        <v>0.05</v>
      </c>
      <c r="AU87" s="21">
        <v>38001</v>
      </c>
      <c r="AV87" s="28">
        <v>2.6255999999999999</v>
      </c>
      <c r="AW87" s="29">
        <v>5.3449999999999998</v>
      </c>
      <c r="AX87" s="28">
        <v>32.049999999999997</v>
      </c>
      <c r="AY87" s="21">
        <v>39873</v>
      </c>
      <c r="AZ87" s="28">
        <v>7.7514500000000002</v>
      </c>
      <c r="BA87" s="29">
        <v>4.9349999999999996</v>
      </c>
      <c r="BB87" s="28">
        <v>3.5000000000000003E-2</v>
      </c>
      <c r="BC87" s="21">
        <v>38827</v>
      </c>
      <c r="BD87" s="28">
        <v>4.8881800000000002</v>
      </c>
      <c r="BE87" s="29">
        <v>5.4249999999999998</v>
      </c>
      <c r="BF87" s="28">
        <v>5.2499999999999998E-2</v>
      </c>
      <c r="BG87" s="21">
        <v>40617</v>
      </c>
      <c r="BH87" s="28">
        <v>9.7896400000000003</v>
      </c>
      <c r="BI87" s="29"/>
      <c r="BJ87" s="28"/>
      <c r="BK87" s="28"/>
      <c r="BL87" s="28"/>
      <c r="BM87" s="29"/>
      <c r="BN87" s="28"/>
      <c r="BO87" s="28"/>
      <c r="BP87" s="28"/>
      <c r="BQ87" s="29"/>
      <c r="BR87" s="28"/>
      <c r="BS87" s="28"/>
      <c r="BT87" s="28"/>
      <c r="BU87" s="29"/>
      <c r="BV87" s="28"/>
      <c r="BW87" s="28"/>
      <c r="BX87" s="28"/>
      <c r="BY87" s="29"/>
      <c r="BZ87" s="28"/>
      <c r="CA87" s="28"/>
      <c r="CB87" s="28"/>
      <c r="CC87" s="29"/>
      <c r="CD87" s="28"/>
      <c r="CE87" s="28"/>
      <c r="CF87" s="28"/>
      <c r="CG87" s="29"/>
      <c r="CH87" s="28"/>
      <c r="CI87" s="28"/>
      <c r="CJ87" s="28"/>
      <c r="CK87" s="29"/>
      <c r="CL87" s="28"/>
      <c r="CM87" s="28"/>
      <c r="CN87" s="28"/>
      <c r="CO87" s="29"/>
      <c r="CP87" s="28"/>
      <c r="CQ87" s="28"/>
      <c r="CR87" s="28"/>
      <c r="CS87" s="29"/>
      <c r="CT87" s="28"/>
      <c r="CU87" s="28"/>
      <c r="CV87" s="28"/>
      <c r="CW87" s="29"/>
      <c r="CX87" s="28"/>
      <c r="CY87" s="28"/>
      <c r="CZ87" s="28"/>
      <c r="DA87" s="29"/>
      <c r="DB87" s="28"/>
      <c r="DC87" s="28"/>
      <c r="DD87" s="28"/>
      <c r="DE87" s="29"/>
      <c r="DF87" s="28"/>
      <c r="DG87" s="28"/>
      <c r="DH87" s="28"/>
      <c r="DI87" s="29"/>
      <c r="DJ87" s="28"/>
      <c r="DK87" s="28"/>
      <c r="DL87" s="28"/>
      <c r="DM87" s="29"/>
      <c r="DN87" s="28"/>
      <c r="DO87" s="28"/>
      <c r="DP87" s="28"/>
      <c r="DQ87" s="29"/>
      <c r="DR87" s="28"/>
      <c r="DS87" s="28"/>
      <c r="DT87" s="28"/>
      <c r="DU87" s="29"/>
      <c r="DV87" s="28"/>
      <c r="DW87" s="28"/>
      <c r="DX87" s="28"/>
      <c r="DY87" s="29"/>
      <c r="DZ87" s="28"/>
      <c r="EA87" s="28"/>
      <c r="EB87" s="28"/>
      <c r="EC87" s="29"/>
      <c r="ED87" s="28"/>
      <c r="EE87" s="28"/>
      <c r="EF87" s="28"/>
      <c r="EG87" s="29">
        <v>2.6</v>
      </c>
      <c r="EH87" s="28">
        <v>0</v>
      </c>
      <c r="EI87" s="21">
        <v>38078</v>
      </c>
      <c r="EJ87" s="28">
        <v>2.8364099999999999</v>
      </c>
      <c r="EK87" s="29">
        <v>3.42</v>
      </c>
      <c r="EL87" s="28">
        <v>0.04</v>
      </c>
      <c r="EM87" s="21">
        <v>39783</v>
      </c>
      <c r="EN87" s="28">
        <v>7.5044500000000003</v>
      </c>
      <c r="EO87" s="29">
        <v>3.74</v>
      </c>
      <c r="EP87" s="28">
        <v>0.04</v>
      </c>
      <c r="EQ87" s="21">
        <v>44166</v>
      </c>
      <c r="ER87" s="28">
        <v>19.504449999999999</v>
      </c>
      <c r="ES87" s="29">
        <v>3.79</v>
      </c>
      <c r="ET87" s="28">
        <v>3.5000000000000003E-2</v>
      </c>
      <c r="EU87" s="21">
        <v>47088</v>
      </c>
      <c r="EV87" s="28">
        <v>27.504449999999999</v>
      </c>
      <c r="EW87" s="29">
        <v>3.72</v>
      </c>
      <c r="EX87" s="28">
        <v>3.5000000000000003E-2</v>
      </c>
      <c r="EY87" s="21">
        <v>42339</v>
      </c>
      <c r="EZ87" s="28">
        <v>14.504379999999999</v>
      </c>
      <c r="FA87" s="29"/>
      <c r="FB87" s="28"/>
      <c r="FC87" s="28"/>
      <c r="FD87" s="28"/>
      <c r="FE87" s="29"/>
      <c r="FF87" s="28"/>
      <c r="FG87" s="28"/>
      <c r="FH87" s="28"/>
      <c r="FI87" s="30"/>
      <c r="FJ87" s="28"/>
      <c r="FK87" s="28"/>
      <c r="FL87" s="28"/>
      <c r="FM87" s="29"/>
      <c r="FN87" s="28"/>
      <c r="FO87" s="28"/>
      <c r="FP87" s="28"/>
      <c r="FQ87" s="29"/>
      <c r="FR87" s="28"/>
      <c r="FS87" s="28"/>
      <c r="FT87" s="28"/>
      <c r="FU87" s="29"/>
      <c r="FV87" s="28"/>
      <c r="FW87" s="28"/>
      <c r="FX87" s="28"/>
      <c r="FY87" s="29"/>
      <c r="FZ87" s="28"/>
      <c r="GA87" s="28"/>
      <c r="GB87" s="28"/>
      <c r="GC87" s="29"/>
      <c r="GD87" s="28"/>
      <c r="GE87" s="28"/>
      <c r="GF87" s="28"/>
      <c r="GG87" s="29"/>
      <c r="GH87" s="20"/>
      <c r="GI87" s="20"/>
      <c r="GJ87" s="20"/>
      <c r="GK87" s="24"/>
    </row>
    <row r="88" spans="1:193" x14ac:dyDescent="0.2">
      <c r="A88" s="20">
        <v>2001</v>
      </c>
      <c r="B88" s="20">
        <v>6</v>
      </c>
      <c r="C88" s="21">
        <v>37072</v>
      </c>
      <c r="D88" s="28">
        <v>3.25</v>
      </c>
      <c r="E88" s="29"/>
      <c r="F88" s="28"/>
      <c r="G88" s="21"/>
      <c r="H88" s="21"/>
      <c r="I88" s="29"/>
      <c r="J88" s="28"/>
      <c r="K88" s="28"/>
      <c r="L88" s="28"/>
      <c r="M88" s="29">
        <v>4.9000000000000004</v>
      </c>
      <c r="N88" s="28">
        <v>0.10249999999999999</v>
      </c>
      <c r="O88" s="21">
        <v>37746</v>
      </c>
      <c r="P88" s="28">
        <v>1.8465800000000001</v>
      </c>
      <c r="Q88" s="29">
        <v>5.085</v>
      </c>
      <c r="R88" s="28">
        <v>0.06</v>
      </c>
      <c r="S88" s="21">
        <v>38392</v>
      </c>
      <c r="T88" s="28">
        <v>3.6144599999999998</v>
      </c>
      <c r="U88" s="29"/>
      <c r="V88" s="28"/>
      <c r="W88" s="28"/>
      <c r="X88" s="28"/>
      <c r="Y88" s="29">
        <v>5.2850000000000001</v>
      </c>
      <c r="Z88" s="28">
        <v>0.08</v>
      </c>
      <c r="AA88" s="21">
        <v>39309</v>
      </c>
      <c r="AB88" s="28">
        <v>6.1263699999999996</v>
      </c>
      <c r="AC88" s="30">
        <v>4.2785000000000002</v>
      </c>
      <c r="AD88" s="28">
        <v>6.5000000000000002E-2</v>
      </c>
      <c r="AE88" s="21">
        <v>39015</v>
      </c>
      <c r="AF88" s="28">
        <v>5.3208599999999997</v>
      </c>
      <c r="AG88" s="29">
        <v>4.7249999999999996</v>
      </c>
      <c r="AH88" s="28">
        <v>5.5E-2</v>
      </c>
      <c r="AI88" s="21">
        <v>37358</v>
      </c>
      <c r="AJ88" s="28">
        <v>0.78356000000000003</v>
      </c>
      <c r="AK88" s="29">
        <v>5.36</v>
      </c>
      <c r="AL88" s="28">
        <v>6.5000000000000002E-2</v>
      </c>
      <c r="AM88" s="21">
        <v>39573</v>
      </c>
      <c r="AN88" s="28">
        <v>6.8473600000000001</v>
      </c>
      <c r="AO88" s="29">
        <v>5.665</v>
      </c>
      <c r="AP88" s="28">
        <v>6.7500000000000004E-2</v>
      </c>
      <c r="AQ88" s="21">
        <v>41764</v>
      </c>
      <c r="AR88" s="28">
        <v>12.847250000000001</v>
      </c>
      <c r="AS88" s="29">
        <v>4.9649999999999999</v>
      </c>
      <c r="AT88" s="28">
        <v>0.05</v>
      </c>
      <c r="AU88" s="21">
        <v>38001</v>
      </c>
      <c r="AV88" s="28">
        <v>2.5434600000000001</v>
      </c>
      <c r="AW88" s="29">
        <v>5.41</v>
      </c>
      <c r="AX88" s="28">
        <v>33.049999999999997</v>
      </c>
      <c r="AY88" s="21">
        <v>39874</v>
      </c>
      <c r="AZ88" s="28">
        <v>7.67204</v>
      </c>
      <c r="BA88" s="29">
        <v>5.1749999999999998</v>
      </c>
      <c r="BB88" s="28">
        <v>3.5000000000000003E-2</v>
      </c>
      <c r="BC88" s="21">
        <v>38827</v>
      </c>
      <c r="BD88" s="28">
        <v>4.8060200000000002</v>
      </c>
      <c r="BE88" s="29">
        <v>5.4749999999999996</v>
      </c>
      <c r="BF88" s="28">
        <v>5.2499999999999998E-2</v>
      </c>
      <c r="BG88" s="21">
        <v>40617</v>
      </c>
      <c r="BH88" s="28">
        <v>9.70749</v>
      </c>
      <c r="BI88" s="29"/>
      <c r="BJ88" s="28"/>
      <c r="BK88" s="28"/>
      <c r="BL88" s="28"/>
      <c r="BM88" s="29"/>
      <c r="BN88" s="28"/>
      <c r="BO88" s="28"/>
      <c r="BP88" s="28"/>
      <c r="BQ88" s="29"/>
      <c r="BR88" s="28"/>
      <c r="BS88" s="28"/>
      <c r="BT88" s="28"/>
      <c r="BU88" s="29"/>
      <c r="BV88" s="28"/>
      <c r="BW88" s="28"/>
      <c r="BX88" s="28"/>
      <c r="BY88" s="29"/>
      <c r="BZ88" s="28"/>
      <c r="CA88" s="28"/>
      <c r="CB88" s="28"/>
      <c r="CC88" s="29"/>
      <c r="CD88" s="28"/>
      <c r="CE88" s="28"/>
      <c r="CF88" s="28"/>
      <c r="CG88" s="29"/>
      <c r="CH88" s="28"/>
      <c r="CI88" s="28"/>
      <c r="CJ88" s="28"/>
      <c r="CK88" s="29"/>
      <c r="CL88" s="28"/>
      <c r="CM88" s="28"/>
      <c r="CN88" s="28"/>
      <c r="CO88" s="29"/>
      <c r="CP88" s="28"/>
      <c r="CQ88" s="28"/>
      <c r="CR88" s="28"/>
      <c r="CS88" s="29"/>
      <c r="CT88" s="28"/>
      <c r="CU88" s="28"/>
      <c r="CV88" s="28"/>
      <c r="CW88" s="29"/>
      <c r="CX88" s="28"/>
      <c r="CY88" s="28"/>
      <c r="CZ88" s="28"/>
      <c r="DA88" s="29"/>
      <c r="DB88" s="28"/>
      <c r="DC88" s="28"/>
      <c r="DD88" s="28"/>
      <c r="DE88" s="29"/>
      <c r="DF88" s="28"/>
      <c r="DG88" s="28"/>
      <c r="DH88" s="28"/>
      <c r="DI88" s="29"/>
      <c r="DJ88" s="28"/>
      <c r="DK88" s="28"/>
      <c r="DL88" s="28"/>
      <c r="DM88" s="29"/>
      <c r="DN88" s="28"/>
      <c r="DO88" s="28"/>
      <c r="DP88" s="28"/>
      <c r="DQ88" s="29"/>
      <c r="DR88" s="28"/>
      <c r="DS88" s="28"/>
      <c r="DT88" s="28"/>
      <c r="DU88" s="29"/>
      <c r="DV88" s="28"/>
      <c r="DW88" s="28"/>
      <c r="DX88" s="28"/>
      <c r="DY88" s="29"/>
      <c r="DZ88" s="28"/>
      <c r="EA88" s="28"/>
      <c r="EB88" s="28"/>
      <c r="EC88" s="29"/>
      <c r="ED88" s="28"/>
      <c r="EE88" s="28"/>
      <c r="EF88" s="28"/>
      <c r="EG88" s="29">
        <v>2.76</v>
      </c>
      <c r="EH88" s="28">
        <v>0</v>
      </c>
      <c r="EI88" s="21">
        <v>38078</v>
      </c>
      <c r="EJ88" s="28">
        <v>2.7542800000000001</v>
      </c>
      <c r="EK88" s="29">
        <v>3.55</v>
      </c>
      <c r="EL88" s="28">
        <v>0.04</v>
      </c>
      <c r="EM88" s="21">
        <v>39783</v>
      </c>
      <c r="EN88" s="28">
        <v>7.4223100000000004</v>
      </c>
      <c r="EO88" s="29">
        <v>3.85</v>
      </c>
      <c r="EP88" s="28">
        <v>0.04</v>
      </c>
      <c r="EQ88" s="21">
        <v>44166</v>
      </c>
      <c r="ER88" s="28">
        <v>19.42231</v>
      </c>
      <c r="ES88" s="29">
        <v>3.9</v>
      </c>
      <c r="ET88" s="28">
        <v>3.5000000000000003E-2</v>
      </c>
      <c r="EU88" s="21">
        <v>47088</v>
      </c>
      <c r="EV88" s="28">
        <v>27.42231</v>
      </c>
      <c r="EW88" s="29">
        <v>3.8</v>
      </c>
      <c r="EX88" s="28">
        <v>3.5000000000000003E-2</v>
      </c>
      <c r="EY88" s="21">
        <v>42339</v>
      </c>
      <c r="EZ88" s="28">
        <v>14.422230000000001</v>
      </c>
      <c r="FA88" s="29"/>
      <c r="FB88" s="28"/>
      <c r="FC88" s="28"/>
      <c r="FD88" s="28"/>
      <c r="FE88" s="29"/>
      <c r="FF88" s="28"/>
      <c r="FG88" s="28"/>
      <c r="FH88" s="28"/>
      <c r="FI88" s="30"/>
      <c r="FJ88" s="28"/>
      <c r="FK88" s="28"/>
      <c r="FL88" s="28"/>
      <c r="FM88" s="29"/>
      <c r="FN88" s="28"/>
      <c r="FO88" s="28"/>
      <c r="FP88" s="28"/>
      <c r="FQ88" s="29"/>
      <c r="FR88" s="28"/>
      <c r="FS88" s="28"/>
      <c r="FT88" s="28"/>
      <c r="FU88" s="29"/>
      <c r="FV88" s="28"/>
      <c r="FW88" s="28"/>
      <c r="FX88" s="28"/>
      <c r="FY88" s="29"/>
      <c r="FZ88" s="28"/>
      <c r="GA88" s="28"/>
      <c r="GB88" s="28"/>
      <c r="GC88" s="29"/>
      <c r="GD88" s="28"/>
      <c r="GE88" s="28"/>
      <c r="GF88" s="28"/>
      <c r="GG88" s="29"/>
      <c r="GH88" s="20"/>
      <c r="GI88" s="20"/>
      <c r="GJ88" s="20"/>
      <c r="GK88" s="24"/>
    </row>
    <row r="89" spans="1:193" x14ac:dyDescent="0.2">
      <c r="A89" s="20">
        <v>2001</v>
      </c>
      <c r="B89" s="20">
        <v>7</v>
      </c>
      <c r="C89" s="21">
        <v>37103</v>
      </c>
      <c r="D89" s="28">
        <v>3.5</v>
      </c>
      <c r="E89" s="29"/>
      <c r="F89" s="28"/>
      <c r="G89" s="21"/>
      <c r="H89" s="21"/>
      <c r="I89" s="29"/>
      <c r="J89" s="28"/>
      <c r="K89" s="28"/>
      <c r="L89" s="28"/>
      <c r="M89" s="29">
        <v>4.5750000000000002</v>
      </c>
      <c r="N89" s="28">
        <v>0.10249999999999999</v>
      </c>
      <c r="O89" s="21">
        <v>37746</v>
      </c>
      <c r="P89" s="28">
        <v>1.7616400000000001</v>
      </c>
      <c r="Q89" s="29">
        <v>4.76</v>
      </c>
      <c r="R89" s="28">
        <v>0.06</v>
      </c>
      <c r="S89" s="21">
        <v>38392</v>
      </c>
      <c r="T89" s="28">
        <v>3.5295700000000001</v>
      </c>
      <c r="U89" s="29"/>
      <c r="V89" s="28"/>
      <c r="W89" s="28"/>
      <c r="X89" s="28"/>
      <c r="Y89" s="29">
        <v>4.97</v>
      </c>
      <c r="Z89" s="28">
        <v>0.08</v>
      </c>
      <c r="AA89" s="21">
        <v>39309</v>
      </c>
      <c r="AB89" s="28">
        <v>6.0414700000000003</v>
      </c>
      <c r="AC89" s="30">
        <v>4.2785000000000002</v>
      </c>
      <c r="AD89" s="28">
        <v>6.5000000000000002E-2</v>
      </c>
      <c r="AE89" s="21">
        <v>39015</v>
      </c>
      <c r="AF89" s="28">
        <v>5.23597</v>
      </c>
      <c r="AG89" s="29">
        <v>4.45</v>
      </c>
      <c r="AH89" s="28">
        <v>5.5E-2</v>
      </c>
      <c r="AI89" s="21">
        <v>37358</v>
      </c>
      <c r="AJ89" s="28">
        <v>0.69862999999999997</v>
      </c>
      <c r="AK89" s="29">
        <v>5.0999999999999996</v>
      </c>
      <c r="AL89" s="28">
        <v>6.5000000000000002E-2</v>
      </c>
      <c r="AM89" s="21">
        <v>39573</v>
      </c>
      <c r="AN89" s="28">
        <v>6.7624899999999997</v>
      </c>
      <c r="AO89" s="29">
        <v>5.46</v>
      </c>
      <c r="AP89" s="28">
        <v>6.7500000000000004E-2</v>
      </c>
      <c r="AQ89" s="21">
        <v>41764</v>
      </c>
      <c r="AR89" s="28">
        <v>12.762370000000001</v>
      </c>
      <c r="AS89" s="29">
        <v>4.6349999999999998</v>
      </c>
      <c r="AT89" s="28">
        <v>0.05</v>
      </c>
      <c r="AU89" s="21">
        <v>38001</v>
      </c>
      <c r="AV89" s="28">
        <v>2.4585900000000001</v>
      </c>
      <c r="AW89" s="29">
        <v>5.18</v>
      </c>
      <c r="AX89" s="28">
        <v>34.049999999999997</v>
      </c>
      <c r="AY89" s="21">
        <v>39875</v>
      </c>
      <c r="AZ89" s="28">
        <v>7.5899000000000001</v>
      </c>
      <c r="BA89" s="29">
        <v>4.8550000000000004</v>
      </c>
      <c r="BB89" s="28">
        <v>3.5000000000000003E-2</v>
      </c>
      <c r="BC89" s="21">
        <v>38827</v>
      </c>
      <c r="BD89" s="28">
        <v>4.7211299999999996</v>
      </c>
      <c r="BE89" s="29">
        <v>5.25</v>
      </c>
      <c r="BF89" s="28">
        <v>5.2499999999999998E-2</v>
      </c>
      <c r="BG89" s="21">
        <v>40617</v>
      </c>
      <c r="BH89" s="28">
        <v>9.6226000000000003</v>
      </c>
      <c r="BI89" s="29"/>
      <c r="BJ89" s="28"/>
      <c r="BK89" s="28"/>
      <c r="BL89" s="28"/>
      <c r="BM89" s="29"/>
      <c r="BN89" s="28"/>
      <c r="BO89" s="28"/>
      <c r="BP89" s="28"/>
      <c r="BQ89" s="29"/>
      <c r="BR89" s="28"/>
      <c r="BS89" s="28"/>
      <c r="BT89" s="28"/>
      <c r="BU89" s="29"/>
      <c r="BV89" s="28"/>
      <c r="BW89" s="28"/>
      <c r="BX89" s="28"/>
      <c r="BY89" s="29"/>
      <c r="BZ89" s="28"/>
      <c r="CA89" s="28"/>
      <c r="CB89" s="28"/>
      <c r="CC89" s="29"/>
      <c r="CD89" s="28"/>
      <c r="CE89" s="28"/>
      <c r="CF89" s="28"/>
      <c r="CG89" s="29"/>
      <c r="CH89" s="28"/>
      <c r="CI89" s="28"/>
      <c r="CJ89" s="28"/>
      <c r="CK89" s="29"/>
      <c r="CL89" s="28"/>
      <c r="CM89" s="28"/>
      <c r="CN89" s="28"/>
      <c r="CO89" s="29"/>
      <c r="CP89" s="28"/>
      <c r="CQ89" s="28"/>
      <c r="CR89" s="28"/>
      <c r="CS89" s="29"/>
      <c r="CT89" s="28"/>
      <c r="CU89" s="28"/>
      <c r="CV89" s="28"/>
      <c r="CW89" s="29"/>
      <c r="CX89" s="28"/>
      <c r="CY89" s="28"/>
      <c r="CZ89" s="28"/>
      <c r="DA89" s="29"/>
      <c r="DB89" s="28"/>
      <c r="DC89" s="28"/>
      <c r="DD89" s="28"/>
      <c r="DE89" s="29"/>
      <c r="DF89" s="28"/>
      <c r="DG89" s="28"/>
      <c r="DH89" s="28"/>
      <c r="DI89" s="29"/>
      <c r="DJ89" s="28"/>
      <c r="DK89" s="28"/>
      <c r="DL89" s="28"/>
      <c r="DM89" s="29"/>
      <c r="DN89" s="28"/>
      <c r="DO89" s="28"/>
      <c r="DP89" s="28"/>
      <c r="DQ89" s="29"/>
      <c r="DR89" s="28"/>
      <c r="DS89" s="28"/>
      <c r="DT89" s="28"/>
      <c r="DU89" s="29"/>
      <c r="DV89" s="28"/>
      <c r="DW89" s="28"/>
      <c r="DX89" s="28"/>
      <c r="DY89" s="29"/>
      <c r="DZ89" s="28"/>
      <c r="EA89" s="28"/>
      <c r="EB89" s="28"/>
      <c r="EC89" s="29"/>
      <c r="ED89" s="28"/>
      <c r="EE89" s="28"/>
      <c r="EF89" s="28"/>
      <c r="EG89" s="29">
        <v>2.89</v>
      </c>
      <c r="EH89" s="28">
        <v>0</v>
      </c>
      <c r="EI89" s="21">
        <v>38078</v>
      </c>
      <c r="EJ89" s="28">
        <v>2.6694</v>
      </c>
      <c r="EK89" s="29">
        <v>3.59</v>
      </c>
      <c r="EL89" s="28">
        <v>0.04</v>
      </c>
      <c r="EM89" s="21">
        <v>39783</v>
      </c>
      <c r="EN89" s="28">
        <v>7.33744</v>
      </c>
      <c r="EO89" s="29">
        <v>3.87</v>
      </c>
      <c r="EP89" s="28">
        <v>0.04</v>
      </c>
      <c r="EQ89" s="21">
        <v>44166</v>
      </c>
      <c r="ER89" s="28">
        <v>19.337440000000001</v>
      </c>
      <c r="ES89" s="29">
        <v>3.93</v>
      </c>
      <c r="ET89" s="28">
        <v>3.5000000000000003E-2</v>
      </c>
      <c r="EU89" s="21">
        <v>47088</v>
      </c>
      <c r="EV89" s="28">
        <v>27.337440000000001</v>
      </c>
      <c r="EW89" s="29">
        <v>3.82</v>
      </c>
      <c r="EX89" s="28">
        <v>3.5000000000000003E-2</v>
      </c>
      <c r="EY89" s="21">
        <v>42339</v>
      </c>
      <c r="EZ89" s="28">
        <v>14.337350000000001</v>
      </c>
      <c r="FA89" s="29"/>
      <c r="FB89" s="28"/>
      <c r="FC89" s="28"/>
      <c r="FD89" s="28"/>
      <c r="FE89" s="29"/>
      <c r="FF89" s="28"/>
      <c r="FG89" s="28"/>
      <c r="FH89" s="28"/>
      <c r="FI89" s="30"/>
      <c r="FJ89" s="28"/>
      <c r="FK89" s="28"/>
      <c r="FL89" s="28"/>
      <c r="FM89" s="29"/>
      <c r="FN89" s="28"/>
      <c r="FO89" s="28"/>
      <c r="FP89" s="28"/>
      <c r="FQ89" s="29"/>
      <c r="FR89" s="28"/>
      <c r="FS89" s="28"/>
      <c r="FT89" s="28"/>
      <c r="FU89" s="29"/>
      <c r="FV89" s="28"/>
      <c r="FW89" s="28"/>
      <c r="FX89" s="28"/>
      <c r="FY89" s="29"/>
      <c r="FZ89" s="28"/>
      <c r="GA89" s="28"/>
      <c r="GB89" s="28"/>
      <c r="GC89" s="29"/>
      <c r="GD89" s="28"/>
      <c r="GE89" s="28"/>
      <c r="GF89" s="28"/>
      <c r="GG89" s="29"/>
      <c r="GH89" s="20"/>
      <c r="GI89" s="20"/>
      <c r="GJ89" s="20"/>
      <c r="GK89" s="24"/>
    </row>
    <row r="90" spans="1:193" x14ac:dyDescent="0.2">
      <c r="A90" s="20">
        <v>2001</v>
      </c>
      <c r="B90" s="20">
        <v>8</v>
      </c>
      <c r="C90" s="21">
        <v>37134</v>
      </c>
      <c r="D90" s="28">
        <v>3.5</v>
      </c>
      <c r="E90" s="29"/>
      <c r="F90" s="28"/>
      <c r="G90" s="21"/>
      <c r="H90" s="21"/>
      <c r="I90" s="29"/>
      <c r="J90" s="28"/>
      <c r="K90" s="28"/>
      <c r="L90" s="28"/>
      <c r="M90" s="29">
        <v>4.4450000000000003</v>
      </c>
      <c r="N90" s="28">
        <v>0.10249999999999999</v>
      </c>
      <c r="O90" s="21">
        <v>37746</v>
      </c>
      <c r="P90" s="28">
        <v>1.6767099999999999</v>
      </c>
      <c r="Q90" s="29">
        <v>4.6449999999999996</v>
      </c>
      <c r="R90" s="28">
        <v>0.06</v>
      </c>
      <c r="S90" s="21">
        <v>38392</v>
      </c>
      <c r="T90" s="28">
        <v>3.44469</v>
      </c>
      <c r="U90" s="29"/>
      <c r="V90" s="28"/>
      <c r="W90" s="28"/>
      <c r="X90" s="28"/>
      <c r="Y90" s="29">
        <v>4.84</v>
      </c>
      <c r="Z90" s="28">
        <v>0.08</v>
      </c>
      <c r="AA90" s="21">
        <v>39309</v>
      </c>
      <c r="AB90" s="28">
        <v>5.9565700000000001</v>
      </c>
      <c r="AC90" s="30">
        <v>4.2785000000000002</v>
      </c>
      <c r="AD90" s="28">
        <v>6.5000000000000002E-2</v>
      </c>
      <c r="AE90" s="21">
        <v>39015</v>
      </c>
      <c r="AF90" s="28">
        <v>5.1510699999999998</v>
      </c>
      <c r="AG90" s="29">
        <v>4.4050000000000002</v>
      </c>
      <c r="AH90" s="28">
        <v>5.5E-2</v>
      </c>
      <c r="AI90" s="21">
        <v>37358</v>
      </c>
      <c r="AJ90" s="28">
        <v>0.61370000000000002</v>
      </c>
      <c r="AK90" s="29">
        <v>4.9850000000000003</v>
      </c>
      <c r="AL90" s="28">
        <v>6.5000000000000002E-2</v>
      </c>
      <c r="AM90" s="21">
        <v>39573</v>
      </c>
      <c r="AN90" s="28">
        <v>6.6776200000000001</v>
      </c>
      <c r="AO90" s="29">
        <v>5.35</v>
      </c>
      <c r="AP90" s="28">
        <v>6.7500000000000004E-2</v>
      </c>
      <c r="AQ90" s="21">
        <v>41764</v>
      </c>
      <c r="AR90" s="28">
        <v>12.677490000000001</v>
      </c>
      <c r="AS90" s="29">
        <v>4.5049999999999999</v>
      </c>
      <c r="AT90" s="28">
        <v>0.05</v>
      </c>
      <c r="AU90" s="21">
        <v>38001</v>
      </c>
      <c r="AV90" s="28">
        <v>2.3737200000000001</v>
      </c>
      <c r="AW90" s="29">
        <v>5.07</v>
      </c>
      <c r="AX90" s="28">
        <v>35.049999999999997</v>
      </c>
      <c r="AY90" s="21">
        <v>39876</v>
      </c>
      <c r="AZ90" s="28">
        <v>7.5077600000000002</v>
      </c>
      <c r="BA90" s="29">
        <v>4.75</v>
      </c>
      <c r="BB90" s="28">
        <v>3.5000000000000003E-2</v>
      </c>
      <c r="BC90" s="21">
        <v>38827</v>
      </c>
      <c r="BD90" s="28">
        <v>4.6362399999999999</v>
      </c>
      <c r="BE90" s="29">
        <v>5.1349999999999998</v>
      </c>
      <c r="BF90" s="28">
        <v>5.2499999999999998E-2</v>
      </c>
      <c r="BG90" s="21">
        <v>40617</v>
      </c>
      <c r="BH90" s="28">
        <v>9.5377100000000006</v>
      </c>
      <c r="BI90" s="29"/>
      <c r="BJ90" s="28"/>
      <c r="BK90" s="28"/>
      <c r="BL90" s="28"/>
      <c r="BM90" s="29"/>
      <c r="BN90" s="28"/>
      <c r="BO90" s="28"/>
      <c r="BP90" s="28"/>
      <c r="BQ90" s="29"/>
      <c r="BR90" s="28"/>
      <c r="BS90" s="28"/>
      <c r="BT90" s="28"/>
      <c r="BU90" s="29"/>
      <c r="BV90" s="28"/>
      <c r="BW90" s="28"/>
      <c r="BX90" s="28"/>
      <c r="BY90" s="29"/>
      <c r="BZ90" s="28"/>
      <c r="CA90" s="28"/>
      <c r="CB90" s="28"/>
      <c r="CC90" s="29"/>
      <c r="CD90" s="28"/>
      <c r="CE90" s="28"/>
      <c r="CF90" s="28"/>
      <c r="CG90" s="29"/>
      <c r="CH90" s="28"/>
      <c r="CI90" s="28"/>
      <c r="CJ90" s="28"/>
      <c r="CK90" s="29"/>
      <c r="CL90" s="28"/>
      <c r="CM90" s="28"/>
      <c r="CN90" s="28"/>
      <c r="CO90" s="29"/>
      <c r="CP90" s="28"/>
      <c r="CQ90" s="28"/>
      <c r="CR90" s="28"/>
      <c r="CS90" s="29"/>
      <c r="CT90" s="28"/>
      <c r="CU90" s="28"/>
      <c r="CV90" s="28"/>
      <c r="CW90" s="29"/>
      <c r="CX90" s="28"/>
      <c r="CY90" s="28"/>
      <c r="CZ90" s="28"/>
      <c r="DA90" s="29"/>
      <c r="DB90" s="28"/>
      <c r="DC90" s="28"/>
      <c r="DD90" s="28"/>
      <c r="DE90" s="29"/>
      <c r="DF90" s="28"/>
      <c r="DG90" s="28"/>
      <c r="DH90" s="28"/>
      <c r="DI90" s="29"/>
      <c r="DJ90" s="28"/>
      <c r="DK90" s="28"/>
      <c r="DL90" s="28"/>
      <c r="DM90" s="29"/>
      <c r="DN90" s="28"/>
      <c r="DO90" s="28"/>
      <c r="DP90" s="28"/>
      <c r="DQ90" s="29"/>
      <c r="DR90" s="28"/>
      <c r="DS90" s="28"/>
      <c r="DT90" s="28"/>
      <c r="DU90" s="29"/>
      <c r="DV90" s="28"/>
      <c r="DW90" s="28"/>
      <c r="DX90" s="28"/>
      <c r="DY90" s="29"/>
      <c r="DZ90" s="28"/>
      <c r="EA90" s="28"/>
      <c r="EB90" s="28"/>
      <c r="EC90" s="29"/>
      <c r="ED90" s="28"/>
      <c r="EE90" s="28"/>
      <c r="EF90" s="28"/>
      <c r="EG90" s="29">
        <v>3.03</v>
      </c>
      <c r="EH90" s="28">
        <v>0</v>
      </c>
      <c r="EI90" s="21">
        <v>38078</v>
      </c>
      <c r="EJ90" s="28">
        <v>2.58453</v>
      </c>
      <c r="EK90" s="29">
        <v>3.57</v>
      </c>
      <c r="EL90" s="28">
        <v>0.04</v>
      </c>
      <c r="EM90" s="21">
        <v>39783</v>
      </c>
      <c r="EN90" s="28">
        <v>7.2525700000000004</v>
      </c>
      <c r="EO90" s="29">
        <v>3.84</v>
      </c>
      <c r="EP90" s="28">
        <v>0.04</v>
      </c>
      <c r="EQ90" s="21">
        <v>44166</v>
      </c>
      <c r="ER90" s="28">
        <v>19.252569999999999</v>
      </c>
      <c r="ES90" s="29">
        <v>3.89</v>
      </c>
      <c r="ET90" s="28">
        <v>3.5000000000000003E-2</v>
      </c>
      <c r="EU90" s="21">
        <v>47088</v>
      </c>
      <c r="EV90" s="28">
        <v>27.252569999999999</v>
      </c>
      <c r="EW90" s="29">
        <v>3.79</v>
      </c>
      <c r="EX90" s="28">
        <v>3.5000000000000003E-2</v>
      </c>
      <c r="EY90" s="21">
        <v>42339</v>
      </c>
      <c r="EZ90" s="28">
        <v>14.252459999999999</v>
      </c>
      <c r="FA90" s="29"/>
      <c r="FB90" s="28"/>
      <c r="FC90" s="28"/>
      <c r="FD90" s="28"/>
      <c r="FE90" s="29"/>
      <c r="FF90" s="28"/>
      <c r="FG90" s="28"/>
      <c r="FH90" s="28"/>
      <c r="FI90" s="30"/>
      <c r="FJ90" s="28"/>
      <c r="FK90" s="28"/>
      <c r="FL90" s="28"/>
      <c r="FM90" s="29"/>
      <c r="FN90" s="28"/>
      <c r="FO90" s="28"/>
      <c r="FP90" s="28"/>
      <c r="FQ90" s="29"/>
      <c r="FR90" s="28"/>
      <c r="FS90" s="28"/>
      <c r="FT90" s="28"/>
      <c r="FU90" s="29"/>
      <c r="FV90" s="28"/>
      <c r="FW90" s="28"/>
      <c r="FX90" s="28"/>
      <c r="FY90" s="29"/>
      <c r="FZ90" s="28"/>
      <c r="GA90" s="28"/>
      <c r="GB90" s="28"/>
      <c r="GC90" s="29"/>
      <c r="GD90" s="28"/>
      <c r="GE90" s="28"/>
      <c r="GF90" s="28"/>
      <c r="GG90" s="29"/>
      <c r="GH90" s="20"/>
      <c r="GI90" s="20"/>
      <c r="GJ90" s="20"/>
      <c r="GK90" s="24"/>
    </row>
    <row r="91" spans="1:193" x14ac:dyDescent="0.2">
      <c r="A91" s="20">
        <v>2001</v>
      </c>
      <c r="B91" s="20">
        <v>9</v>
      </c>
      <c r="C91" s="21">
        <v>37164</v>
      </c>
      <c r="D91" s="28">
        <v>3</v>
      </c>
      <c r="E91" s="29"/>
      <c r="F91" s="28"/>
      <c r="G91" s="21"/>
      <c r="H91" s="21"/>
      <c r="I91" s="29"/>
      <c r="J91" s="28"/>
      <c r="K91" s="28"/>
      <c r="L91" s="28"/>
      <c r="M91" s="29">
        <v>4.0250000000000004</v>
      </c>
      <c r="N91" s="28">
        <v>0.10249999999999999</v>
      </c>
      <c r="O91" s="21">
        <v>37746</v>
      </c>
      <c r="P91" s="28">
        <v>1.5945199999999999</v>
      </c>
      <c r="Q91" s="29">
        <v>4.4450000000000003</v>
      </c>
      <c r="R91" s="28">
        <v>0.06</v>
      </c>
      <c r="S91" s="21">
        <v>38392</v>
      </c>
      <c r="T91" s="28">
        <v>3.3625400000000001</v>
      </c>
      <c r="U91" s="29"/>
      <c r="V91" s="28"/>
      <c r="W91" s="28"/>
      <c r="X91" s="28"/>
      <c r="Y91" s="29">
        <v>4.8600000000000003</v>
      </c>
      <c r="Z91" s="28">
        <v>0.08</v>
      </c>
      <c r="AA91" s="21">
        <v>39309</v>
      </c>
      <c r="AB91" s="28">
        <v>5.8744100000000001</v>
      </c>
      <c r="AC91" s="30">
        <v>4.2785000000000002</v>
      </c>
      <c r="AD91" s="28">
        <v>6.5000000000000002E-2</v>
      </c>
      <c r="AE91" s="21">
        <v>39015</v>
      </c>
      <c r="AF91" s="28">
        <v>5.0689200000000003</v>
      </c>
      <c r="AG91" s="29">
        <v>3.79</v>
      </c>
      <c r="AH91" s="28">
        <v>5.5E-2</v>
      </c>
      <c r="AI91" s="21">
        <v>37358</v>
      </c>
      <c r="AJ91" s="28">
        <v>0.53151000000000004</v>
      </c>
      <c r="AK91" s="29">
        <v>5.0449999999999999</v>
      </c>
      <c r="AL91" s="28">
        <v>6.5000000000000002E-2</v>
      </c>
      <c r="AM91" s="21">
        <v>39573</v>
      </c>
      <c r="AN91" s="28">
        <v>6.5954800000000002</v>
      </c>
      <c r="AO91" s="29">
        <v>5.625</v>
      </c>
      <c r="AP91" s="28">
        <v>6.7500000000000004E-2</v>
      </c>
      <c r="AQ91" s="21">
        <v>41764</v>
      </c>
      <c r="AR91" s="28">
        <v>12.59535</v>
      </c>
      <c r="AS91" s="29">
        <v>4.17</v>
      </c>
      <c r="AT91" s="28">
        <v>0.05</v>
      </c>
      <c r="AU91" s="21">
        <v>38001</v>
      </c>
      <c r="AV91" s="28">
        <v>2.2915800000000002</v>
      </c>
      <c r="AW91" s="29">
        <v>5.17</v>
      </c>
      <c r="AX91" s="28">
        <v>36.049999999999997</v>
      </c>
      <c r="AY91" s="21">
        <v>39877</v>
      </c>
      <c r="AZ91" s="28">
        <v>7.42835</v>
      </c>
      <c r="BA91" s="29">
        <v>4.6950000000000003</v>
      </c>
      <c r="BB91" s="28">
        <v>3.5000000000000003E-2</v>
      </c>
      <c r="BC91" s="21">
        <v>38827</v>
      </c>
      <c r="BD91" s="28">
        <v>4.5540799999999999</v>
      </c>
      <c r="BE91" s="29">
        <v>5.32</v>
      </c>
      <c r="BF91" s="28">
        <v>5.2499999999999998E-2</v>
      </c>
      <c r="BG91" s="21">
        <v>40617</v>
      </c>
      <c r="BH91" s="28">
        <v>9.4555600000000002</v>
      </c>
      <c r="BI91" s="29"/>
      <c r="BJ91" s="28"/>
      <c r="BK91" s="28"/>
      <c r="BL91" s="28"/>
      <c r="BM91" s="29"/>
      <c r="BN91" s="28"/>
      <c r="BO91" s="28"/>
      <c r="BP91" s="28"/>
      <c r="BQ91" s="29"/>
      <c r="BR91" s="28"/>
      <c r="BS91" s="28"/>
      <c r="BT91" s="28"/>
      <c r="BU91" s="29"/>
      <c r="BV91" s="28"/>
      <c r="BW91" s="28"/>
      <c r="BX91" s="28"/>
      <c r="BY91" s="29"/>
      <c r="BZ91" s="28"/>
      <c r="CA91" s="28"/>
      <c r="CB91" s="28"/>
      <c r="CC91" s="29"/>
      <c r="CD91" s="28"/>
      <c r="CE91" s="28"/>
      <c r="CF91" s="28"/>
      <c r="CG91" s="29"/>
      <c r="CH91" s="28"/>
      <c r="CI91" s="28"/>
      <c r="CJ91" s="28"/>
      <c r="CK91" s="29"/>
      <c r="CL91" s="28"/>
      <c r="CM91" s="28"/>
      <c r="CN91" s="28"/>
      <c r="CO91" s="29"/>
      <c r="CP91" s="28"/>
      <c r="CQ91" s="28"/>
      <c r="CR91" s="28"/>
      <c r="CS91" s="29"/>
      <c r="CT91" s="28"/>
      <c r="CU91" s="28"/>
      <c r="CV91" s="28"/>
      <c r="CW91" s="29"/>
      <c r="CX91" s="28"/>
      <c r="CY91" s="28"/>
      <c r="CZ91" s="28"/>
      <c r="DA91" s="29"/>
      <c r="DB91" s="28"/>
      <c r="DC91" s="28"/>
      <c r="DD91" s="28"/>
      <c r="DE91" s="29"/>
      <c r="DF91" s="28"/>
      <c r="DG91" s="28"/>
      <c r="DH91" s="28"/>
      <c r="DI91" s="29"/>
      <c r="DJ91" s="28"/>
      <c r="DK91" s="28"/>
      <c r="DL91" s="28"/>
      <c r="DM91" s="29"/>
      <c r="DN91" s="28"/>
      <c r="DO91" s="28"/>
      <c r="DP91" s="28"/>
      <c r="DQ91" s="29"/>
      <c r="DR91" s="28"/>
      <c r="DS91" s="28"/>
      <c r="DT91" s="28"/>
      <c r="DU91" s="29"/>
      <c r="DV91" s="28"/>
      <c r="DW91" s="28"/>
      <c r="DX91" s="28"/>
      <c r="DY91" s="29"/>
      <c r="DZ91" s="28"/>
      <c r="EA91" s="28"/>
      <c r="EB91" s="28"/>
      <c r="EC91" s="29"/>
      <c r="ED91" s="28"/>
      <c r="EE91" s="28"/>
      <c r="EF91" s="28"/>
      <c r="EG91" s="29">
        <v>2.5299999999999998</v>
      </c>
      <c r="EH91" s="28">
        <v>0</v>
      </c>
      <c r="EI91" s="21">
        <v>38078</v>
      </c>
      <c r="EJ91" s="28">
        <v>2.5024000000000002</v>
      </c>
      <c r="EK91" s="29">
        <v>3.36</v>
      </c>
      <c r="EL91" s="28">
        <v>0.04</v>
      </c>
      <c r="EM91" s="21">
        <v>39783</v>
      </c>
      <c r="EN91" s="28">
        <v>7.1704299999999996</v>
      </c>
      <c r="EO91" s="29">
        <v>3.84</v>
      </c>
      <c r="EP91" s="28">
        <v>0.04</v>
      </c>
      <c r="EQ91" s="21">
        <v>44166</v>
      </c>
      <c r="ER91" s="28">
        <v>19.17043</v>
      </c>
      <c r="ES91" s="29">
        <v>3.9</v>
      </c>
      <c r="ET91" s="28">
        <v>3.5000000000000003E-2</v>
      </c>
      <c r="EU91" s="21">
        <v>47088</v>
      </c>
      <c r="EV91" s="28">
        <v>27.17043</v>
      </c>
      <c r="EW91" s="29">
        <v>3.73</v>
      </c>
      <c r="EX91" s="28">
        <v>3.5000000000000003E-2</v>
      </c>
      <c r="EY91" s="21">
        <v>42339</v>
      </c>
      <c r="EZ91" s="28">
        <v>14.17032</v>
      </c>
      <c r="FA91" s="29"/>
      <c r="FB91" s="28"/>
      <c r="FC91" s="28"/>
      <c r="FD91" s="28"/>
      <c r="FE91" s="29"/>
      <c r="FF91" s="28"/>
      <c r="FG91" s="28"/>
      <c r="FH91" s="28"/>
      <c r="FI91" s="30"/>
      <c r="FJ91" s="28"/>
      <c r="FK91" s="28"/>
      <c r="FL91" s="28"/>
      <c r="FM91" s="29"/>
      <c r="FN91" s="28"/>
      <c r="FO91" s="28"/>
      <c r="FP91" s="28"/>
      <c r="FQ91" s="29"/>
      <c r="FR91" s="28"/>
      <c r="FS91" s="28"/>
      <c r="FT91" s="28"/>
      <c r="FU91" s="29"/>
      <c r="FV91" s="28"/>
      <c r="FW91" s="28"/>
      <c r="FX91" s="28"/>
      <c r="FY91" s="29"/>
      <c r="FZ91" s="28"/>
      <c r="GA91" s="28"/>
      <c r="GB91" s="28"/>
      <c r="GC91" s="29"/>
      <c r="GD91" s="28"/>
      <c r="GE91" s="28"/>
      <c r="GF91" s="28"/>
      <c r="GG91" s="29"/>
      <c r="GH91" s="20"/>
      <c r="GI91" s="20"/>
      <c r="GJ91" s="20"/>
      <c r="GK91" s="24"/>
    </row>
    <row r="92" spans="1:193" x14ac:dyDescent="0.2">
      <c r="A92" s="20">
        <v>2001</v>
      </c>
      <c r="B92" s="20">
        <v>10</v>
      </c>
      <c r="C92" s="21">
        <v>37195</v>
      </c>
      <c r="D92" s="28">
        <v>3</v>
      </c>
      <c r="E92" s="29"/>
      <c r="F92" s="28"/>
      <c r="G92" s="21"/>
      <c r="H92" s="21"/>
      <c r="I92" s="29"/>
      <c r="J92" s="28"/>
      <c r="K92" s="28"/>
      <c r="L92" s="28"/>
      <c r="M92" s="29">
        <v>3.84</v>
      </c>
      <c r="N92" s="28">
        <v>0.10249999999999999</v>
      </c>
      <c r="O92" s="21">
        <v>37746</v>
      </c>
      <c r="P92" s="28">
        <v>1.50959</v>
      </c>
      <c r="Q92" s="29">
        <v>4.22</v>
      </c>
      <c r="R92" s="28">
        <v>0.06</v>
      </c>
      <c r="S92" s="21">
        <v>38392</v>
      </c>
      <c r="T92" s="28">
        <v>3.27766</v>
      </c>
      <c r="U92" s="29"/>
      <c r="V92" s="28"/>
      <c r="W92" s="28"/>
      <c r="X92" s="28"/>
      <c r="Y92" s="29">
        <v>4.5549999999999997</v>
      </c>
      <c r="Z92" s="28">
        <v>0.08</v>
      </c>
      <c r="AA92" s="21">
        <v>39309</v>
      </c>
      <c r="AB92" s="28">
        <v>5.7895099999999999</v>
      </c>
      <c r="AC92" s="30">
        <v>4.2785000000000002</v>
      </c>
      <c r="AD92" s="28">
        <v>6.5000000000000002E-2</v>
      </c>
      <c r="AE92" s="21">
        <v>39015</v>
      </c>
      <c r="AF92" s="28">
        <v>4.9840299999999997</v>
      </c>
      <c r="AG92" s="29">
        <v>3.68</v>
      </c>
      <c r="AH92" s="28">
        <v>5.5E-2</v>
      </c>
      <c r="AI92" s="21">
        <v>37358</v>
      </c>
      <c r="AJ92" s="28">
        <v>0.44657999999999998</v>
      </c>
      <c r="AK92" s="29">
        <v>4.71</v>
      </c>
      <c r="AL92" s="28">
        <v>6.5000000000000002E-2</v>
      </c>
      <c r="AM92" s="21">
        <v>39573</v>
      </c>
      <c r="AN92" s="28">
        <v>6.5106099999999998</v>
      </c>
      <c r="AO92" s="29">
        <v>5.17</v>
      </c>
      <c r="AP92" s="28">
        <v>6.7500000000000004E-2</v>
      </c>
      <c r="AQ92" s="21">
        <v>41764</v>
      </c>
      <c r="AR92" s="28">
        <v>12.51046</v>
      </c>
      <c r="AS92" s="29">
        <v>3.9849999999999999</v>
      </c>
      <c r="AT92" s="28">
        <v>0.05</v>
      </c>
      <c r="AU92" s="21">
        <v>38001</v>
      </c>
      <c r="AV92" s="28">
        <v>2.2067100000000002</v>
      </c>
      <c r="AW92" s="29">
        <v>4.8150000000000004</v>
      </c>
      <c r="AX92" s="28">
        <v>37.049999999999997</v>
      </c>
      <c r="AY92" s="21">
        <v>39878</v>
      </c>
      <c r="AZ92" s="28">
        <v>7.3462100000000001</v>
      </c>
      <c r="BA92" s="29">
        <v>4.4000000000000004</v>
      </c>
      <c r="BB92" s="28">
        <v>3.5000000000000003E-2</v>
      </c>
      <c r="BC92" s="21">
        <v>38827</v>
      </c>
      <c r="BD92" s="28">
        <v>4.4691900000000002</v>
      </c>
      <c r="BE92" s="29">
        <v>4.93</v>
      </c>
      <c r="BF92" s="28">
        <v>5.2499999999999998E-2</v>
      </c>
      <c r="BG92" s="21">
        <v>40617</v>
      </c>
      <c r="BH92" s="28">
        <v>9.3706700000000005</v>
      </c>
      <c r="BI92" s="29"/>
      <c r="BJ92" s="28"/>
      <c r="BK92" s="28"/>
      <c r="BL92" s="28"/>
      <c r="BM92" s="29"/>
      <c r="BN92" s="28"/>
      <c r="BO92" s="28"/>
      <c r="BP92" s="28"/>
      <c r="BQ92" s="29"/>
      <c r="BR92" s="28"/>
      <c r="BS92" s="28"/>
      <c r="BT92" s="28"/>
      <c r="BU92" s="29"/>
      <c r="BV92" s="28"/>
      <c r="BW92" s="28"/>
      <c r="BX92" s="28"/>
      <c r="BY92" s="29"/>
      <c r="BZ92" s="28"/>
      <c r="CA92" s="28"/>
      <c r="CB92" s="28"/>
      <c r="CC92" s="29"/>
      <c r="CD92" s="28"/>
      <c r="CE92" s="28"/>
      <c r="CF92" s="28"/>
      <c r="CG92" s="29"/>
      <c r="CH92" s="28"/>
      <c r="CI92" s="28"/>
      <c r="CJ92" s="28"/>
      <c r="CK92" s="29"/>
      <c r="CL92" s="28"/>
      <c r="CM92" s="28"/>
      <c r="CN92" s="28"/>
      <c r="CO92" s="29"/>
      <c r="CP92" s="28"/>
      <c r="CQ92" s="28"/>
      <c r="CR92" s="28"/>
      <c r="CS92" s="29"/>
      <c r="CT92" s="28"/>
      <c r="CU92" s="28"/>
      <c r="CV92" s="28"/>
      <c r="CW92" s="29"/>
      <c r="CX92" s="28"/>
      <c r="CY92" s="28"/>
      <c r="CZ92" s="28"/>
      <c r="DA92" s="29"/>
      <c r="DB92" s="28"/>
      <c r="DC92" s="28"/>
      <c r="DD92" s="28"/>
      <c r="DE92" s="29"/>
      <c r="DF92" s="28"/>
      <c r="DG92" s="28"/>
      <c r="DH92" s="28"/>
      <c r="DI92" s="29"/>
      <c r="DJ92" s="28"/>
      <c r="DK92" s="28"/>
      <c r="DL92" s="28"/>
      <c r="DM92" s="29"/>
      <c r="DN92" s="28"/>
      <c r="DO92" s="28"/>
      <c r="DP92" s="28"/>
      <c r="DQ92" s="29"/>
      <c r="DR92" s="28"/>
      <c r="DS92" s="28"/>
      <c r="DT92" s="28"/>
      <c r="DU92" s="29"/>
      <c r="DV92" s="28"/>
      <c r="DW92" s="28"/>
      <c r="DX92" s="28"/>
      <c r="DY92" s="29"/>
      <c r="DZ92" s="28"/>
      <c r="EA92" s="28"/>
      <c r="EB92" s="28"/>
      <c r="EC92" s="29"/>
      <c r="ED92" s="28"/>
      <c r="EE92" s="28"/>
      <c r="EF92" s="28"/>
      <c r="EG92" s="29">
        <v>2.2400000000000002</v>
      </c>
      <c r="EH92" s="28">
        <v>0</v>
      </c>
      <c r="EI92" s="21">
        <v>38078</v>
      </c>
      <c r="EJ92" s="28">
        <v>2.4175200000000001</v>
      </c>
      <c r="EK92" s="29">
        <v>3.26</v>
      </c>
      <c r="EL92" s="28">
        <v>0.04</v>
      </c>
      <c r="EM92" s="21">
        <v>39783</v>
      </c>
      <c r="EN92" s="28">
        <v>7.0855600000000001</v>
      </c>
      <c r="EO92" s="29">
        <v>3.84</v>
      </c>
      <c r="EP92" s="28">
        <v>0.04</v>
      </c>
      <c r="EQ92" s="21">
        <v>44166</v>
      </c>
      <c r="ER92" s="28">
        <v>19.085560000000001</v>
      </c>
      <c r="ES92" s="29">
        <v>3.9</v>
      </c>
      <c r="ET92" s="28">
        <v>3.5000000000000003E-2</v>
      </c>
      <c r="EU92" s="21">
        <v>47088</v>
      </c>
      <c r="EV92" s="28">
        <v>27.085560000000001</v>
      </c>
      <c r="EW92" s="29">
        <v>3.71</v>
      </c>
      <c r="EX92" s="28">
        <v>3.5000000000000003E-2</v>
      </c>
      <c r="EY92" s="21">
        <v>42339</v>
      </c>
      <c r="EZ92" s="28">
        <v>14.085430000000001</v>
      </c>
      <c r="FA92" s="29"/>
      <c r="FB92" s="28"/>
      <c r="FC92" s="28"/>
      <c r="FD92" s="28"/>
      <c r="FE92" s="29"/>
      <c r="FF92" s="28"/>
      <c r="FG92" s="28"/>
      <c r="FH92" s="28"/>
      <c r="FI92" s="30"/>
      <c r="FJ92" s="28"/>
      <c r="FK92" s="28"/>
      <c r="FL92" s="28"/>
      <c r="FM92" s="29"/>
      <c r="FN92" s="28"/>
      <c r="FO92" s="28"/>
      <c r="FP92" s="28"/>
      <c r="FQ92" s="29"/>
      <c r="FR92" s="28"/>
      <c r="FS92" s="28"/>
      <c r="FT92" s="28"/>
      <c r="FU92" s="29"/>
      <c r="FV92" s="28"/>
      <c r="FW92" s="28"/>
      <c r="FX92" s="28"/>
      <c r="FY92" s="29"/>
      <c r="FZ92" s="28"/>
      <c r="GA92" s="28"/>
      <c r="GB92" s="28"/>
      <c r="GC92" s="29"/>
      <c r="GD92" s="28"/>
      <c r="GE92" s="28"/>
      <c r="GF92" s="28"/>
      <c r="GG92" s="29"/>
      <c r="GH92" s="20"/>
      <c r="GI92" s="20"/>
      <c r="GJ92" s="20"/>
      <c r="GK92" s="24"/>
    </row>
    <row r="93" spans="1:193" x14ac:dyDescent="0.2">
      <c r="A93" s="20">
        <v>2001</v>
      </c>
      <c r="B93" s="20">
        <v>11</v>
      </c>
      <c r="C93" s="21">
        <v>37225</v>
      </c>
      <c r="D93" s="28">
        <v>3</v>
      </c>
      <c r="E93" s="29"/>
      <c r="F93" s="28"/>
      <c r="G93" s="21"/>
      <c r="H93" s="21"/>
      <c r="I93" s="29"/>
      <c r="J93" s="28"/>
      <c r="K93" s="28"/>
      <c r="L93" s="28"/>
      <c r="M93" s="29">
        <v>4.0599999999999996</v>
      </c>
      <c r="N93" s="28">
        <v>0.10249999999999999</v>
      </c>
      <c r="O93" s="21">
        <v>37746</v>
      </c>
      <c r="P93" s="28">
        <v>1.4274</v>
      </c>
      <c r="Q93" s="29">
        <v>4.45</v>
      </c>
      <c r="R93" s="28">
        <v>0.06</v>
      </c>
      <c r="S93" s="21">
        <v>38392</v>
      </c>
      <c r="T93" s="28">
        <v>3.1955100000000001</v>
      </c>
      <c r="U93" s="29"/>
      <c r="V93" s="28"/>
      <c r="W93" s="28"/>
      <c r="X93" s="28"/>
      <c r="Y93" s="29">
        <v>4.74</v>
      </c>
      <c r="Z93" s="28">
        <v>0.08</v>
      </c>
      <c r="AA93" s="21">
        <v>39309</v>
      </c>
      <c r="AB93" s="28">
        <v>5.7073600000000004</v>
      </c>
      <c r="AC93" s="30">
        <v>4.2785000000000002</v>
      </c>
      <c r="AD93" s="28">
        <v>6.5000000000000002E-2</v>
      </c>
      <c r="AE93" s="21">
        <v>39015</v>
      </c>
      <c r="AF93" s="28">
        <v>4.9018699999999997</v>
      </c>
      <c r="AG93" s="29">
        <v>3.74</v>
      </c>
      <c r="AH93" s="28">
        <v>5.5E-2</v>
      </c>
      <c r="AI93" s="21">
        <v>37358</v>
      </c>
      <c r="AJ93" s="28">
        <v>0.36437999999999998</v>
      </c>
      <c r="AK93" s="29">
        <v>4.8499999999999996</v>
      </c>
      <c r="AL93" s="28">
        <v>6.5000000000000002E-2</v>
      </c>
      <c r="AM93" s="21">
        <v>39573</v>
      </c>
      <c r="AN93" s="28">
        <v>6.4284699999999999</v>
      </c>
      <c r="AO93" s="29">
        <v>5.2350000000000003</v>
      </c>
      <c r="AP93" s="28">
        <v>6.7500000000000004E-2</v>
      </c>
      <c r="AQ93" s="21">
        <v>41764</v>
      </c>
      <c r="AR93" s="28">
        <v>12.428319999999999</v>
      </c>
      <c r="AS93" s="29">
        <v>4.2350000000000003</v>
      </c>
      <c r="AT93" s="28">
        <v>0.05</v>
      </c>
      <c r="AU93" s="21">
        <v>38001</v>
      </c>
      <c r="AV93" s="28">
        <v>2.1245699999999998</v>
      </c>
      <c r="AW93" s="29">
        <v>4.92</v>
      </c>
      <c r="AX93" s="28">
        <v>38.049999999999997</v>
      </c>
      <c r="AY93" s="21">
        <v>39879</v>
      </c>
      <c r="AZ93" s="28">
        <v>7.2668100000000004</v>
      </c>
      <c r="BA93" s="29">
        <v>4.6349999999999998</v>
      </c>
      <c r="BB93" s="28">
        <v>3.5000000000000003E-2</v>
      </c>
      <c r="BC93" s="21">
        <v>38827</v>
      </c>
      <c r="BD93" s="28">
        <v>4.3870399999999998</v>
      </c>
      <c r="BE93" s="29">
        <v>5.0199999999999996</v>
      </c>
      <c r="BF93" s="28">
        <v>5.2499999999999998E-2</v>
      </c>
      <c r="BG93" s="21">
        <v>40617</v>
      </c>
      <c r="BH93" s="28">
        <v>9.2885200000000001</v>
      </c>
      <c r="BI93" s="29"/>
      <c r="BJ93" s="28"/>
      <c r="BK93" s="28"/>
      <c r="BL93" s="28"/>
      <c r="BM93" s="29"/>
      <c r="BN93" s="28"/>
      <c r="BO93" s="28"/>
      <c r="BP93" s="28"/>
      <c r="BQ93" s="29"/>
      <c r="BR93" s="28"/>
      <c r="BS93" s="28"/>
      <c r="BT93" s="28"/>
      <c r="BU93" s="29"/>
      <c r="BV93" s="28"/>
      <c r="BW93" s="28"/>
      <c r="BX93" s="28"/>
      <c r="BY93" s="29"/>
      <c r="BZ93" s="28"/>
      <c r="CA93" s="28"/>
      <c r="CB93" s="28"/>
      <c r="CC93" s="29"/>
      <c r="CD93" s="28"/>
      <c r="CE93" s="28"/>
      <c r="CF93" s="28"/>
      <c r="CG93" s="29"/>
      <c r="CH93" s="28"/>
      <c r="CI93" s="28"/>
      <c r="CJ93" s="28"/>
      <c r="CK93" s="29"/>
      <c r="CL93" s="28"/>
      <c r="CM93" s="28"/>
      <c r="CN93" s="28"/>
      <c r="CO93" s="29"/>
      <c r="CP93" s="28"/>
      <c r="CQ93" s="28"/>
      <c r="CR93" s="28"/>
      <c r="CS93" s="29"/>
      <c r="CT93" s="28"/>
      <c r="CU93" s="28"/>
      <c r="CV93" s="28"/>
      <c r="CW93" s="29"/>
      <c r="CX93" s="28"/>
      <c r="CY93" s="28"/>
      <c r="CZ93" s="28"/>
      <c r="DA93" s="29"/>
      <c r="DB93" s="28"/>
      <c r="DC93" s="28"/>
      <c r="DD93" s="28"/>
      <c r="DE93" s="29"/>
      <c r="DF93" s="28"/>
      <c r="DG93" s="28"/>
      <c r="DH93" s="28"/>
      <c r="DI93" s="29"/>
      <c r="DJ93" s="28"/>
      <c r="DK93" s="28"/>
      <c r="DL93" s="28"/>
      <c r="DM93" s="29"/>
      <c r="DN93" s="28"/>
      <c r="DO93" s="28"/>
      <c r="DP93" s="28"/>
      <c r="DQ93" s="29"/>
      <c r="DR93" s="28"/>
      <c r="DS93" s="28"/>
      <c r="DT93" s="28"/>
      <c r="DU93" s="29"/>
      <c r="DV93" s="28"/>
      <c r="DW93" s="28"/>
      <c r="DX93" s="28"/>
      <c r="DY93" s="29"/>
      <c r="DZ93" s="28"/>
      <c r="EA93" s="28"/>
      <c r="EB93" s="28"/>
      <c r="EC93" s="29"/>
      <c r="ED93" s="28"/>
      <c r="EE93" s="28"/>
      <c r="EF93" s="28"/>
      <c r="EG93" s="29">
        <v>2.44</v>
      </c>
      <c r="EH93" s="28">
        <v>0</v>
      </c>
      <c r="EI93" s="21">
        <v>38078</v>
      </c>
      <c r="EJ93" s="28">
        <v>2.3353899999999999</v>
      </c>
      <c r="EK93" s="29">
        <v>3.47</v>
      </c>
      <c r="EL93" s="28">
        <v>0.04</v>
      </c>
      <c r="EM93" s="21">
        <v>39783</v>
      </c>
      <c r="EN93" s="28">
        <v>7.0034200000000002</v>
      </c>
      <c r="EO93" s="29">
        <v>3.8</v>
      </c>
      <c r="EP93" s="28">
        <v>0.04</v>
      </c>
      <c r="EQ93" s="21">
        <v>44166</v>
      </c>
      <c r="ER93" s="28">
        <v>19.003419999999998</v>
      </c>
      <c r="ES93" s="29">
        <v>3.89</v>
      </c>
      <c r="ET93" s="28">
        <v>3.5000000000000003E-2</v>
      </c>
      <c r="EU93" s="21">
        <v>47088</v>
      </c>
      <c r="EV93" s="28">
        <v>27.003419999999998</v>
      </c>
      <c r="EW93" s="29">
        <v>3.68</v>
      </c>
      <c r="EX93" s="28">
        <v>3.5000000000000003E-2</v>
      </c>
      <c r="EY93" s="21">
        <v>42339</v>
      </c>
      <c r="EZ93" s="28">
        <v>14.00329</v>
      </c>
      <c r="FA93" s="29"/>
      <c r="FB93" s="28"/>
      <c r="FC93" s="28"/>
      <c r="FD93" s="28"/>
      <c r="FE93" s="29"/>
      <c r="FF93" s="28"/>
      <c r="FG93" s="28"/>
      <c r="FH93" s="28"/>
      <c r="FI93" s="30"/>
      <c r="FJ93" s="28"/>
      <c r="FK93" s="28"/>
      <c r="FL93" s="28"/>
      <c r="FM93" s="29"/>
      <c r="FN93" s="28"/>
      <c r="FO93" s="28"/>
      <c r="FP93" s="28"/>
      <c r="FQ93" s="29"/>
      <c r="FR93" s="28"/>
      <c r="FS93" s="28"/>
      <c r="FT93" s="28"/>
      <c r="FU93" s="29"/>
      <c r="FV93" s="28"/>
      <c r="FW93" s="28"/>
      <c r="FX93" s="28"/>
      <c r="FY93" s="29"/>
      <c r="FZ93" s="28"/>
      <c r="GA93" s="28"/>
      <c r="GB93" s="28"/>
      <c r="GC93" s="29"/>
      <c r="GD93" s="28"/>
      <c r="GE93" s="28"/>
      <c r="GF93" s="28"/>
      <c r="GG93" s="29"/>
      <c r="GH93" s="20"/>
      <c r="GI93" s="20"/>
      <c r="GJ93" s="20"/>
      <c r="GK93" s="24"/>
    </row>
    <row r="94" spans="1:193" x14ac:dyDescent="0.2">
      <c r="A94" s="20">
        <v>2001</v>
      </c>
      <c r="B94" s="20">
        <v>12</v>
      </c>
      <c r="C94" s="21">
        <v>37256</v>
      </c>
      <c r="D94" s="28">
        <v>3</v>
      </c>
      <c r="E94" s="29"/>
      <c r="F94" s="28"/>
      <c r="G94" s="21"/>
      <c r="H94" s="21"/>
      <c r="I94" s="29"/>
      <c r="J94" s="28"/>
      <c r="K94" s="28"/>
      <c r="L94" s="28"/>
      <c r="M94" s="29">
        <v>4.1950000000000003</v>
      </c>
      <c r="N94" s="28">
        <v>0.10249999999999999</v>
      </c>
      <c r="O94" s="21">
        <v>37746</v>
      </c>
      <c r="P94" s="28">
        <v>1.3424700000000001</v>
      </c>
      <c r="Q94" s="29">
        <v>4.7850000000000001</v>
      </c>
      <c r="R94" s="28">
        <v>0.06</v>
      </c>
      <c r="S94" s="21">
        <v>38392</v>
      </c>
      <c r="T94" s="28">
        <v>3.1106199999999999</v>
      </c>
      <c r="U94" s="29"/>
      <c r="V94" s="28"/>
      <c r="W94" s="28"/>
      <c r="X94" s="28"/>
      <c r="Y94" s="29">
        <v>5.085</v>
      </c>
      <c r="Z94" s="28">
        <v>0.08</v>
      </c>
      <c r="AA94" s="21">
        <v>39309</v>
      </c>
      <c r="AB94" s="28">
        <v>5.6224600000000002</v>
      </c>
      <c r="AC94" s="30">
        <v>4.2785000000000002</v>
      </c>
      <c r="AD94" s="28">
        <v>6.5000000000000002E-2</v>
      </c>
      <c r="AE94" s="21">
        <v>39015</v>
      </c>
      <c r="AF94" s="28">
        <v>4.81698</v>
      </c>
      <c r="AG94" s="29">
        <v>3.73</v>
      </c>
      <c r="AH94" s="28">
        <v>5.5E-2</v>
      </c>
      <c r="AI94" s="21">
        <v>37358</v>
      </c>
      <c r="AJ94" s="28">
        <v>0.27944999999999998</v>
      </c>
      <c r="AK94" s="29">
        <v>5.19</v>
      </c>
      <c r="AL94" s="28">
        <v>6.5000000000000002E-2</v>
      </c>
      <c r="AM94" s="21">
        <v>39573</v>
      </c>
      <c r="AN94" s="28">
        <v>6.3436000000000003</v>
      </c>
      <c r="AO94" s="29">
        <v>5.54</v>
      </c>
      <c r="AP94" s="28">
        <v>6.7500000000000004E-2</v>
      </c>
      <c r="AQ94" s="21">
        <v>41764</v>
      </c>
      <c r="AR94" s="28">
        <v>12.343439999999999</v>
      </c>
      <c r="AS94" s="29">
        <v>4.4850000000000003</v>
      </c>
      <c r="AT94" s="28">
        <v>0.05</v>
      </c>
      <c r="AU94" s="21">
        <v>38001</v>
      </c>
      <c r="AV94" s="28">
        <v>2.0396999999999998</v>
      </c>
      <c r="AW94" s="29">
        <v>5.26</v>
      </c>
      <c r="AX94" s="28">
        <v>39.049999999999997</v>
      </c>
      <c r="AY94" s="21">
        <v>39880</v>
      </c>
      <c r="AZ94" s="28">
        <v>7.1846699999999997</v>
      </c>
      <c r="BA94" s="29">
        <v>4.9800000000000004</v>
      </c>
      <c r="BB94" s="28">
        <v>3.5000000000000003E-2</v>
      </c>
      <c r="BC94" s="21">
        <v>38827</v>
      </c>
      <c r="BD94" s="28">
        <v>4.3021500000000001</v>
      </c>
      <c r="BE94" s="29">
        <v>5.35</v>
      </c>
      <c r="BF94" s="28">
        <v>5.2499999999999998E-2</v>
      </c>
      <c r="BG94" s="21">
        <v>40617</v>
      </c>
      <c r="BH94" s="28">
        <v>9.2036300000000004</v>
      </c>
      <c r="BI94" s="29"/>
      <c r="BJ94" s="28"/>
      <c r="BK94" s="28"/>
      <c r="BL94" s="28"/>
      <c r="BM94" s="29"/>
      <c r="BN94" s="28"/>
      <c r="BO94" s="28"/>
      <c r="BP94" s="28"/>
      <c r="BQ94" s="29"/>
      <c r="BR94" s="28"/>
      <c r="BS94" s="28"/>
      <c r="BT94" s="28"/>
      <c r="BU94" s="29"/>
      <c r="BV94" s="28"/>
      <c r="BW94" s="28"/>
      <c r="BX94" s="28"/>
      <c r="BY94" s="29"/>
      <c r="BZ94" s="28"/>
      <c r="CA94" s="28"/>
      <c r="CB94" s="28"/>
      <c r="CC94" s="29"/>
      <c r="CD94" s="28"/>
      <c r="CE94" s="28"/>
      <c r="CF94" s="28"/>
      <c r="CG94" s="29"/>
      <c r="CH94" s="28"/>
      <c r="CI94" s="28"/>
      <c r="CJ94" s="28"/>
      <c r="CK94" s="29"/>
      <c r="CL94" s="28"/>
      <c r="CM94" s="28"/>
      <c r="CN94" s="28"/>
      <c r="CO94" s="29"/>
      <c r="CP94" s="28"/>
      <c r="CQ94" s="28"/>
      <c r="CR94" s="28"/>
      <c r="CS94" s="29"/>
      <c r="CT94" s="28"/>
      <c r="CU94" s="28"/>
      <c r="CV94" s="28"/>
      <c r="CW94" s="29"/>
      <c r="CX94" s="28"/>
      <c r="CY94" s="28"/>
      <c r="CZ94" s="28"/>
      <c r="DA94" s="29"/>
      <c r="DB94" s="28"/>
      <c r="DC94" s="28"/>
      <c r="DD94" s="28"/>
      <c r="DE94" s="29"/>
      <c r="DF94" s="28"/>
      <c r="DG94" s="28"/>
      <c r="DH94" s="28"/>
      <c r="DI94" s="29"/>
      <c r="DJ94" s="28"/>
      <c r="DK94" s="28"/>
      <c r="DL94" s="28"/>
      <c r="DM94" s="29"/>
      <c r="DN94" s="28"/>
      <c r="DO94" s="28"/>
      <c r="DP94" s="28"/>
      <c r="DQ94" s="29"/>
      <c r="DR94" s="28"/>
      <c r="DS94" s="28"/>
      <c r="DT94" s="28"/>
      <c r="DU94" s="29"/>
      <c r="DV94" s="28"/>
      <c r="DW94" s="28"/>
      <c r="DX94" s="28"/>
      <c r="DY94" s="29"/>
      <c r="DZ94" s="28"/>
      <c r="EA94" s="28"/>
      <c r="EB94" s="28"/>
      <c r="EC94" s="29"/>
      <c r="ED94" s="28"/>
      <c r="EE94" s="28"/>
      <c r="EF94" s="28"/>
      <c r="EG94" s="29">
        <v>2.52</v>
      </c>
      <c r="EH94" s="28">
        <v>0</v>
      </c>
      <c r="EI94" s="21">
        <v>38078</v>
      </c>
      <c r="EJ94" s="28">
        <v>2.2505099999999998</v>
      </c>
      <c r="EK94" s="29">
        <v>3.56</v>
      </c>
      <c r="EL94" s="28">
        <v>0.04</v>
      </c>
      <c r="EM94" s="21">
        <v>39783</v>
      </c>
      <c r="EN94" s="28">
        <v>6.9185499999999998</v>
      </c>
      <c r="EO94" s="29">
        <v>3.83</v>
      </c>
      <c r="EP94" s="28">
        <v>0.04</v>
      </c>
      <c r="EQ94" s="21">
        <v>44166</v>
      </c>
      <c r="ER94" s="28">
        <v>18.91855</v>
      </c>
      <c r="ES94" s="29">
        <v>3.94</v>
      </c>
      <c r="ET94" s="28">
        <v>3.5000000000000003E-2</v>
      </c>
      <c r="EU94" s="21">
        <v>47088</v>
      </c>
      <c r="EV94" s="28">
        <v>26.91855</v>
      </c>
      <c r="EW94" s="29">
        <v>3.77</v>
      </c>
      <c r="EX94" s="28">
        <v>3.5000000000000003E-2</v>
      </c>
      <c r="EY94" s="21">
        <v>42339</v>
      </c>
      <c r="EZ94" s="28">
        <v>13.9184</v>
      </c>
      <c r="FA94" s="29"/>
      <c r="FB94" s="28"/>
      <c r="FC94" s="28"/>
      <c r="FD94" s="28"/>
      <c r="FE94" s="29"/>
      <c r="FF94" s="28"/>
      <c r="FG94" s="28"/>
      <c r="FH94" s="28"/>
      <c r="FI94" s="30"/>
      <c r="FJ94" s="28"/>
      <c r="FK94" s="28"/>
      <c r="FL94" s="28"/>
      <c r="FM94" s="29"/>
      <c r="FN94" s="28"/>
      <c r="FO94" s="28"/>
      <c r="FP94" s="28"/>
      <c r="FQ94" s="29"/>
      <c r="FR94" s="28"/>
      <c r="FS94" s="28"/>
      <c r="FT94" s="28"/>
      <c r="FU94" s="29"/>
      <c r="FV94" s="28"/>
      <c r="FW94" s="28"/>
      <c r="FX94" s="28"/>
      <c r="FY94" s="29"/>
      <c r="FZ94" s="28"/>
      <c r="GA94" s="28"/>
      <c r="GB94" s="28"/>
      <c r="GC94" s="29"/>
      <c r="GD94" s="28"/>
      <c r="GE94" s="28"/>
      <c r="GF94" s="28"/>
      <c r="GG94" s="29"/>
      <c r="GH94" s="20"/>
      <c r="GI94" s="20"/>
      <c r="GJ94" s="20"/>
      <c r="GK94" s="24"/>
    </row>
    <row r="95" spans="1:193" x14ac:dyDescent="0.2">
      <c r="A95" s="20">
        <v>2002</v>
      </c>
      <c r="B95" s="20">
        <v>1</v>
      </c>
      <c r="C95" s="21">
        <v>37287</v>
      </c>
      <c r="D95" s="28">
        <v>3</v>
      </c>
      <c r="E95" s="29"/>
      <c r="F95" s="28"/>
      <c r="G95" s="21"/>
      <c r="H95" s="21"/>
      <c r="I95" s="29"/>
      <c r="J95" s="28"/>
      <c r="K95" s="28"/>
      <c r="L95" s="28"/>
      <c r="M95" s="29">
        <v>4.43</v>
      </c>
      <c r="N95" s="28">
        <v>0.10249999999999999</v>
      </c>
      <c r="O95" s="21">
        <v>37746</v>
      </c>
      <c r="P95" s="28">
        <v>1.25753</v>
      </c>
      <c r="Q95" s="29">
        <v>4.93</v>
      </c>
      <c r="R95" s="28">
        <v>0.06</v>
      </c>
      <c r="S95" s="21">
        <v>38392</v>
      </c>
      <c r="T95" s="28">
        <v>3.0253299999999999</v>
      </c>
      <c r="U95" s="29"/>
      <c r="V95" s="28"/>
      <c r="W95" s="28"/>
      <c r="X95" s="28"/>
      <c r="Y95" s="29">
        <v>5.1749999999999998</v>
      </c>
      <c r="Z95" s="28">
        <v>0.08</v>
      </c>
      <c r="AA95" s="21">
        <v>39309</v>
      </c>
      <c r="AB95" s="28">
        <v>5.5372000000000003</v>
      </c>
      <c r="AC95" s="30">
        <v>4.2785000000000002</v>
      </c>
      <c r="AD95" s="28">
        <v>6.5000000000000002E-2</v>
      </c>
      <c r="AE95" s="21">
        <v>39015</v>
      </c>
      <c r="AF95" s="28">
        <v>4.7316500000000001</v>
      </c>
      <c r="AG95" s="29">
        <v>3.835</v>
      </c>
      <c r="AH95" s="28">
        <v>5.5E-2</v>
      </c>
      <c r="AI95" s="21">
        <v>37358</v>
      </c>
      <c r="AJ95" s="28">
        <v>0.19452</v>
      </c>
      <c r="AK95" s="29">
        <v>5.2249999999999996</v>
      </c>
      <c r="AL95" s="28">
        <v>6.5000000000000002E-2</v>
      </c>
      <c r="AM95" s="21">
        <v>39573</v>
      </c>
      <c r="AN95" s="28">
        <v>6.2581100000000003</v>
      </c>
      <c r="AO95" s="29">
        <v>5.5250000000000004</v>
      </c>
      <c r="AP95" s="28">
        <v>6.7500000000000004E-2</v>
      </c>
      <c r="AQ95" s="21">
        <v>41764</v>
      </c>
      <c r="AR95" s="28">
        <v>12.257999999999999</v>
      </c>
      <c r="AS95" s="29">
        <v>4.71</v>
      </c>
      <c r="AT95" s="28">
        <v>0.05</v>
      </c>
      <c r="AU95" s="21">
        <v>38001</v>
      </c>
      <c r="AV95" s="28">
        <v>1.95438</v>
      </c>
      <c r="AW95" s="29">
        <v>5.27</v>
      </c>
      <c r="AX95" s="28">
        <v>40.049999999999997</v>
      </c>
      <c r="AY95" s="21">
        <v>39881</v>
      </c>
      <c r="AZ95" s="28">
        <v>7.1019800000000002</v>
      </c>
      <c r="BA95" s="29">
        <v>5.085</v>
      </c>
      <c r="BB95" s="28">
        <v>3.5000000000000003E-2</v>
      </c>
      <c r="BC95" s="21">
        <v>38827</v>
      </c>
      <c r="BD95" s="28">
        <v>4.2168700000000001</v>
      </c>
      <c r="BE95" s="29">
        <v>5.36</v>
      </c>
      <c r="BF95" s="28">
        <v>5.2499999999999998E-2</v>
      </c>
      <c r="BG95" s="21">
        <v>40617</v>
      </c>
      <c r="BH95" s="28">
        <v>9.11829</v>
      </c>
      <c r="BI95" s="29"/>
      <c r="BJ95" s="28"/>
      <c r="BK95" s="28"/>
      <c r="BL95" s="28"/>
      <c r="BM95" s="29"/>
      <c r="BN95" s="28"/>
      <c r="BO95" s="28"/>
      <c r="BP95" s="28"/>
      <c r="BQ95" s="29"/>
      <c r="BR95" s="28"/>
      <c r="BS95" s="28"/>
      <c r="BT95" s="28"/>
      <c r="BU95" s="29"/>
      <c r="BV95" s="28"/>
      <c r="BW95" s="28"/>
      <c r="BX95" s="28"/>
      <c r="BY95" s="29"/>
      <c r="BZ95" s="28"/>
      <c r="CA95" s="28"/>
      <c r="CB95" s="28"/>
      <c r="CC95" s="29"/>
      <c r="CD95" s="28"/>
      <c r="CE95" s="28"/>
      <c r="CF95" s="28"/>
      <c r="CG95" s="29"/>
      <c r="CH95" s="28"/>
      <c r="CI95" s="28"/>
      <c r="CJ95" s="28"/>
      <c r="CK95" s="29"/>
      <c r="CL95" s="28"/>
      <c r="CM95" s="28"/>
      <c r="CN95" s="28"/>
      <c r="CO95" s="29"/>
      <c r="CP95" s="28"/>
      <c r="CQ95" s="28"/>
      <c r="CR95" s="28"/>
      <c r="CS95" s="29"/>
      <c r="CT95" s="28"/>
      <c r="CU95" s="28"/>
      <c r="CV95" s="28"/>
      <c r="CW95" s="29"/>
      <c r="CX95" s="28"/>
      <c r="CY95" s="28"/>
      <c r="CZ95" s="28"/>
      <c r="DA95" s="29"/>
      <c r="DB95" s="28"/>
      <c r="DC95" s="28"/>
      <c r="DD95" s="28"/>
      <c r="DE95" s="29"/>
      <c r="DF95" s="28"/>
      <c r="DG95" s="28"/>
      <c r="DH95" s="28"/>
      <c r="DI95" s="29"/>
      <c r="DJ95" s="28"/>
      <c r="DK95" s="28"/>
      <c r="DL95" s="28"/>
      <c r="DM95" s="29"/>
      <c r="DN95" s="28"/>
      <c r="DO95" s="28"/>
      <c r="DP95" s="28"/>
      <c r="DQ95" s="29"/>
      <c r="DR95" s="28"/>
      <c r="DS95" s="28"/>
      <c r="DT95" s="28"/>
      <c r="DU95" s="29"/>
      <c r="DV95" s="28"/>
      <c r="DW95" s="28"/>
      <c r="DX95" s="28"/>
      <c r="DY95" s="29"/>
      <c r="DZ95" s="28"/>
      <c r="EA95" s="28"/>
      <c r="EB95" s="28"/>
      <c r="EC95" s="29"/>
      <c r="ED95" s="28"/>
      <c r="EE95" s="28"/>
      <c r="EF95" s="28"/>
      <c r="EG95" s="29">
        <v>2.67</v>
      </c>
      <c r="EH95" s="28">
        <v>0</v>
      </c>
      <c r="EI95" s="21">
        <v>38078</v>
      </c>
      <c r="EJ95" s="28">
        <v>2.1651500000000001</v>
      </c>
      <c r="EK95" s="29">
        <v>3.45</v>
      </c>
      <c r="EL95" s="28">
        <v>0.04</v>
      </c>
      <c r="EM95" s="21">
        <v>39783</v>
      </c>
      <c r="EN95" s="28">
        <v>6.8330099999999998</v>
      </c>
      <c r="EO95" s="29">
        <v>3.77</v>
      </c>
      <c r="EP95" s="28">
        <v>0.04</v>
      </c>
      <c r="EQ95" s="21">
        <v>44166</v>
      </c>
      <c r="ER95" s="28">
        <v>18.832999999999998</v>
      </c>
      <c r="ES95" s="29">
        <v>3.86</v>
      </c>
      <c r="ET95" s="28">
        <v>3.5000000000000003E-2</v>
      </c>
      <c r="EU95" s="21">
        <v>47088</v>
      </c>
      <c r="EV95" s="28">
        <v>26.832999999999998</v>
      </c>
      <c r="EW95" s="29">
        <v>3.7</v>
      </c>
      <c r="EX95" s="28">
        <v>3.5000000000000003E-2</v>
      </c>
      <c r="EY95" s="21">
        <v>42339</v>
      </c>
      <c r="EZ95" s="28">
        <v>13.83297</v>
      </c>
      <c r="FA95" s="29"/>
      <c r="FB95" s="28"/>
      <c r="FC95" s="28"/>
      <c r="FD95" s="28"/>
      <c r="FE95" s="29"/>
      <c r="FF95" s="28"/>
      <c r="FG95" s="28"/>
      <c r="FH95" s="28"/>
      <c r="FI95" s="30"/>
      <c r="FJ95" s="28"/>
      <c r="FK95" s="28"/>
      <c r="FL95" s="28"/>
      <c r="FM95" s="29"/>
      <c r="FN95" s="28"/>
      <c r="FO95" s="28"/>
      <c r="FP95" s="28"/>
      <c r="FQ95" s="29"/>
      <c r="FR95" s="28"/>
      <c r="FS95" s="28"/>
      <c r="FT95" s="28"/>
      <c r="FU95" s="29"/>
      <c r="FV95" s="28"/>
      <c r="FW95" s="28"/>
      <c r="FX95" s="28"/>
      <c r="FY95" s="29"/>
      <c r="FZ95" s="28"/>
      <c r="GA95" s="28"/>
      <c r="GB95" s="28"/>
      <c r="GC95" s="29"/>
      <c r="GD95" s="28"/>
      <c r="GE95" s="28"/>
      <c r="GF95" s="28"/>
      <c r="GG95" s="29"/>
      <c r="GH95" s="20"/>
      <c r="GI95" s="20"/>
      <c r="GJ95" s="20"/>
      <c r="GK95" s="24"/>
    </row>
    <row r="96" spans="1:193" x14ac:dyDescent="0.2">
      <c r="A96" s="20">
        <v>2002</v>
      </c>
      <c r="B96" s="20">
        <v>2</v>
      </c>
      <c r="C96" s="21">
        <v>37315</v>
      </c>
      <c r="D96" s="28">
        <v>3</v>
      </c>
      <c r="E96" s="29"/>
      <c r="F96" s="28"/>
      <c r="G96" s="21"/>
      <c r="H96" s="21"/>
      <c r="I96" s="29"/>
      <c r="J96" s="28"/>
      <c r="K96" s="28"/>
      <c r="L96" s="28"/>
      <c r="M96" s="29">
        <v>4.5949999999999998</v>
      </c>
      <c r="N96" s="28">
        <v>0.10249999999999999</v>
      </c>
      <c r="O96" s="21">
        <v>37746</v>
      </c>
      <c r="P96" s="28">
        <v>1.18082</v>
      </c>
      <c r="Q96" s="29">
        <v>5.0599999999999996</v>
      </c>
      <c r="R96" s="28">
        <v>0.06</v>
      </c>
      <c r="S96" s="21">
        <v>38392</v>
      </c>
      <c r="T96" s="28">
        <v>2.9486699999999999</v>
      </c>
      <c r="U96" s="29"/>
      <c r="V96" s="28"/>
      <c r="W96" s="28"/>
      <c r="X96" s="28"/>
      <c r="Y96" s="29">
        <v>5.2450000000000001</v>
      </c>
      <c r="Z96" s="28">
        <v>0.08</v>
      </c>
      <c r="AA96" s="21">
        <v>39309</v>
      </c>
      <c r="AB96" s="28">
        <v>5.4605199999999998</v>
      </c>
      <c r="AC96" s="30">
        <v>4.2785000000000002</v>
      </c>
      <c r="AD96" s="28">
        <v>6.5000000000000002E-2</v>
      </c>
      <c r="AE96" s="21">
        <v>39015</v>
      </c>
      <c r="AF96" s="28">
        <v>4.6549800000000001</v>
      </c>
      <c r="AG96" s="29">
        <v>3.9249999999999998</v>
      </c>
      <c r="AH96" s="28">
        <v>5.5E-2</v>
      </c>
      <c r="AI96" s="21">
        <v>37358</v>
      </c>
      <c r="AJ96" s="28">
        <v>0.11781</v>
      </c>
      <c r="AK96" s="29">
        <v>5.31</v>
      </c>
      <c r="AL96" s="28">
        <v>6.5000000000000002E-2</v>
      </c>
      <c r="AM96" s="21">
        <v>39573</v>
      </c>
      <c r="AN96" s="28">
        <v>6.1814600000000004</v>
      </c>
      <c r="AO96" s="29">
        <v>5.57</v>
      </c>
      <c r="AP96" s="28">
        <v>6.7500000000000004E-2</v>
      </c>
      <c r="AQ96" s="21">
        <v>41764</v>
      </c>
      <c r="AR96" s="28">
        <v>12.181340000000001</v>
      </c>
      <c r="AS96" s="29">
        <v>4.87</v>
      </c>
      <c r="AT96" s="28">
        <v>0.05</v>
      </c>
      <c r="AU96" s="21">
        <v>38001</v>
      </c>
      <c r="AV96" s="28">
        <v>1.87774</v>
      </c>
      <c r="AW96" s="29">
        <v>5.33</v>
      </c>
      <c r="AX96" s="28">
        <v>41.05</v>
      </c>
      <c r="AY96" s="21">
        <v>39882</v>
      </c>
      <c r="AZ96" s="28">
        <v>7.02806</v>
      </c>
      <c r="BA96" s="29">
        <v>5.16</v>
      </c>
      <c r="BB96" s="28">
        <v>3.5000000000000003E-2</v>
      </c>
      <c r="BC96" s="21">
        <v>38827</v>
      </c>
      <c r="BD96" s="28">
        <v>4.1402000000000001</v>
      </c>
      <c r="BE96" s="29">
        <v>5.42</v>
      </c>
      <c r="BF96" s="28">
        <v>5.2499999999999998E-2</v>
      </c>
      <c r="BG96" s="21">
        <v>40617</v>
      </c>
      <c r="BH96" s="28">
        <v>9.04162</v>
      </c>
      <c r="BI96" s="29"/>
      <c r="BJ96" s="28"/>
      <c r="BK96" s="28"/>
      <c r="BL96" s="28"/>
      <c r="BM96" s="29"/>
      <c r="BN96" s="28"/>
      <c r="BO96" s="28"/>
      <c r="BP96" s="28"/>
      <c r="BQ96" s="29"/>
      <c r="BR96" s="28"/>
      <c r="BS96" s="28"/>
      <c r="BT96" s="28"/>
      <c r="BU96" s="29"/>
      <c r="BV96" s="28"/>
      <c r="BW96" s="28"/>
      <c r="BX96" s="28"/>
      <c r="BY96" s="29"/>
      <c r="BZ96" s="28"/>
      <c r="CA96" s="28"/>
      <c r="CB96" s="28"/>
      <c r="CC96" s="29"/>
      <c r="CD96" s="28"/>
      <c r="CE96" s="28"/>
      <c r="CF96" s="28"/>
      <c r="CG96" s="29"/>
      <c r="CH96" s="28"/>
      <c r="CI96" s="28"/>
      <c r="CJ96" s="28"/>
      <c r="CK96" s="29"/>
      <c r="CL96" s="28"/>
      <c r="CM96" s="28"/>
      <c r="CN96" s="28"/>
      <c r="CO96" s="29"/>
      <c r="CP96" s="28"/>
      <c r="CQ96" s="28"/>
      <c r="CR96" s="28"/>
      <c r="CS96" s="29"/>
      <c r="CT96" s="28"/>
      <c r="CU96" s="28"/>
      <c r="CV96" s="28"/>
      <c r="CW96" s="29"/>
      <c r="CX96" s="28"/>
      <c r="CY96" s="28"/>
      <c r="CZ96" s="28"/>
      <c r="DA96" s="29"/>
      <c r="DB96" s="28"/>
      <c r="DC96" s="28"/>
      <c r="DD96" s="28"/>
      <c r="DE96" s="29"/>
      <c r="DF96" s="28"/>
      <c r="DG96" s="28"/>
      <c r="DH96" s="28"/>
      <c r="DI96" s="29"/>
      <c r="DJ96" s="28"/>
      <c r="DK96" s="28"/>
      <c r="DL96" s="28"/>
      <c r="DM96" s="29"/>
      <c r="DN96" s="28"/>
      <c r="DO96" s="28"/>
      <c r="DP96" s="28"/>
      <c r="DQ96" s="29"/>
      <c r="DR96" s="28"/>
      <c r="DS96" s="28"/>
      <c r="DT96" s="28"/>
      <c r="DU96" s="29"/>
      <c r="DV96" s="28"/>
      <c r="DW96" s="28"/>
      <c r="DX96" s="28"/>
      <c r="DY96" s="29"/>
      <c r="DZ96" s="28"/>
      <c r="EA96" s="28"/>
      <c r="EB96" s="28"/>
      <c r="EC96" s="29"/>
      <c r="ED96" s="28"/>
      <c r="EE96" s="28"/>
      <c r="EF96" s="28"/>
      <c r="EG96" s="29">
        <v>2.83</v>
      </c>
      <c r="EH96" s="28">
        <v>0</v>
      </c>
      <c r="EI96" s="21">
        <v>38078</v>
      </c>
      <c r="EJ96" s="28">
        <v>2.0884999999999998</v>
      </c>
      <c r="EK96" s="29">
        <v>3.44</v>
      </c>
      <c r="EL96" s="28">
        <v>0.04</v>
      </c>
      <c r="EM96" s="21">
        <v>39783</v>
      </c>
      <c r="EN96" s="28">
        <v>6.7563599999999999</v>
      </c>
      <c r="EO96" s="29">
        <v>3.77</v>
      </c>
      <c r="EP96" s="28">
        <v>0.04</v>
      </c>
      <c r="EQ96" s="21">
        <v>44166</v>
      </c>
      <c r="ER96" s="28">
        <v>18.756340000000002</v>
      </c>
      <c r="ES96" s="29">
        <v>3.85</v>
      </c>
      <c r="ET96" s="28">
        <v>3.5000000000000003E-2</v>
      </c>
      <c r="EU96" s="21">
        <v>47088</v>
      </c>
      <c r="EV96" s="28">
        <v>26.756340000000002</v>
      </c>
      <c r="EW96" s="29">
        <v>3.7</v>
      </c>
      <c r="EX96" s="28">
        <v>3.5000000000000003E-2</v>
      </c>
      <c r="EY96" s="21">
        <v>42339</v>
      </c>
      <c r="EZ96" s="28">
        <v>13.756309999999999</v>
      </c>
      <c r="FA96" s="29"/>
      <c r="FB96" s="28"/>
      <c r="FC96" s="28"/>
      <c r="FD96" s="28"/>
      <c r="FE96" s="29"/>
      <c r="FF96" s="28"/>
      <c r="FG96" s="28"/>
      <c r="FH96" s="28"/>
      <c r="FI96" s="30"/>
      <c r="FJ96" s="28"/>
      <c r="FK96" s="28"/>
      <c r="FL96" s="28"/>
      <c r="FM96" s="29"/>
      <c r="FN96" s="28"/>
      <c r="FO96" s="28"/>
      <c r="FP96" s="28"/>
      <c r="FQ96" s="29"/>
      <c r="FR96" s="28"/>
      <c r="FS96" s="28"/>
      <c r="FT96" s="28"/>
      <c r="FU96" s="29"/>
      <c r="FV96" s="28"/>
      <c r="FW96" s="28"/>
      <c r="FX96" s="28"/>
      <c r="FY96" s="29"/>
      <c r="FZ96" s="28"/>
      <c r="GA96" s="28"/>
      <c r="GB96" s="28"/>
      <c r="GC96" s="29"/>
      <c r="GD96" s="28"/>
      <c r="GE96" s="28"/>
      <c r="GF96" s="28"/>
      <c r="GG96" s="29"/>
      <c r="GH96" s="20"/>
      <c r="GI96" s="20"/>
      <c r="GJ96" s="20"/>
      <c r="GK96" s="24"/>
    </row>
    <row r="97" spans="1:193" x14ac:dyDescent="0.2">
      <c r="A97" s="20">
        <v>2002</v>
      </c>
      <c r="B97" s="20">
        <v>3</v>
      </c>
      <c r="C97" s="21">
        <v>37346</v>
      </c>
      <c r="D97" s="28">
        <v>3.25</v>
      </c>
      <c r="E97" s="29"/>
      <c r="F97" s="28"/>
      <c r="G97" s="21"/>
      <c r="H97" s="21"/>
      <c r="I97" s="29"/>
      <c r="J97" s="28"/>
      <c r="K97" s="28"/>
      <c r="L97" s="28"/>
      <c r="M97" s="29">
        <v>4.8099999999999996</v>
      </c>
      <c r="N97" s="28">
        <v>0.10249999999999999</v>
      </c>
      <c r="O97" s="21">
        <v>37746</v>
      </c>
      <c r="P97" s="28">
        <v>1.09589</v>
      </c>
      <c r="Q97" s="29">
        <v>5.3049999999999997</v>
      </c>
      <c r="R97" s="28">
        <v>0.06</v>
      </c>
      <c r="S97" s="21">
        <v>38392</v>
      </c>
      <c r="T97" s="28">
        <v>2.8637899999999998</v>
      </c>
      <c r="U97" s="29"/>
      <c r="V97" s="28"/>
      <c r="W97" s="28"/>
      <c r="X97" s="28"/>
      <c r="Y97" s="29">
        <v>5.48</v>
      </c>
      <c r="Z97" s="28">
        <v>0.08</v>
      </c>
      <c r="AA97" s="21">
        <v>39309</v>
      </c>
      <c r="AB97" s="28">
        <v>5.3756300000000001</v>
      </c>
      <c r="AC97" s="30">
        <v>4.2785000000000002</v>
      </c>
      <c r="AD97" s="28">
        <v>6.5000000000000002E-2</v>
      </c>
      <c r="AE97" s="21">
        <v>39015</v>
      </c>
      <c r="AF97" s="28">
        <v>4.5701000000000001</v>
      </c>
      <c r="AG97" s="29">
        <v>3.99</v>
      </c>
      <c r="AH97" s="28">
        <v>5.5E-2</v>
      </c>
      <c r="AI97" s="21">
        <v>37358</v>
      </c>
      <c r="AJ97" s="28">
        <v>3.288E-2</v>
      </c>
      <c r="AK97" s="29">
        <v>5.5250000000000004</v>
      </c>
      <c r="AL97" s="28">
        <v>6.5000000000000002E-2</v>
      </c>
      <c r="AM97" s="21">
        <v>39573</v>
      </c>
      <c r="AN97" s="28">
        <v>6.0965999999999996</v>
      </c>
      <c r="AO97" s="29">
        <v>5.75</v>
      </c>
      <c r="AP97" s="28">
        <v>6.7500000000000004E-2</v>
      </c>
      <c r="AQ97" s="21">
        <v>41764</v>
      </c>
      <c r="AR97" s="28">
        <v>12.09646</v>
      </c>
      <c r="AS97" s="29">
        <v>5.085</v>
      </c>
      <c r="AT97" s="28">
        <v>0.05</v>
      </c>
      <c r="AU97" s="21">
        <v>38001</v>
      </c>
      <c r="AV97" s="28">
        <v>1.79288</v>
      </c>
      <c r="AW97" s="29">
        <v>5.56</v>
      </c>
      <c r="AX97" s="28">
        <v>42.05</v>
      </c>
      <c r="AY97" s="21">
        <v>39883</v>
      </c>
      <c r="AZ97" s="28">
        <v>6.9459299999999997</v>
      </c>
      <c r="BA97" s="29">
        <v>5.41</v>
      </c>
      <c r="BB97" s="28">
        <v>3.5000000000000003E-2</v>
      </c>
      <c r="BC97" s="21">
        <v>38827</v>
      </c>
      <c r="BD97" s="28">
        <v>4.0553100000000004</v>
      </c>
      <c r="BE97" s="29">
        <v>5.63</v>
      </c>
      <c r="BF97" s="28">
        <v>5.2499999999999998E-2</v>
      </c>
      <c r="BG97" s="21">
        <v>40617</v>
      </c>
      <c r="BH97" s="28">
        <v>8.9567399999999999</v>
      </c>
      <c r="BI97" s="29"/>
      <c r="BJ97" s="28"/>
      <c r="BK97" s="28"/>
      <c r="BL97" s="28"/>
      <c r="BM97" s="29"/>
      <c r="BN97" s="28"/>
      <c r="BO97" s="28"/>
      <c r="BP97" s="28"/>
      <c r="BQ97" s="29"/>
      <c r="BR97" s="28"/>
      <c r="BS97" s="28"/>
      <c r="BT97" s="28"/>
      <c r="BU97" s="29"/>
      <c r="BV97" s="28"/>
      <c r="BW97" s="28"/>
      <c r="BX97" s="28"/>
      <c r="BY97" s="29"/>
      <c r="BZ97" s="28"/>
      <c r="CA97" s="28"/>
      <c r="CB97" s="28"/>
      <c r="CC97" s="29"/>
      <c r="CD97" s="28"/>
      <c r="CE97" s="28"/>
      <c r="CF97" s="28"/>
      <c r="CG97" s="29"/>
      <c r="CH97" s="28"/>
      <c r="CI97" s="28"/>
      <c r="CJ97" s="28"/>
      <c r="CK97" s="29"/>
      <c r="CL97" s="28"/>
      <c r="CM97" s="28"/>
      <c r="CN97" s="28"/>
      <c r="CO97" s="29"/>
      <c r="CP97" s="28"/>
      <c r="CQ97" s="28"/>
      <c r="CR97" s="28"/>
      <c r="CS97" s="29"/>
      <c r="CT97" s="28"/>
      <c r="CU97" s="28"/>
      <c r="CV97" s="28"/>
      <c r="CW97" s="29"/>
      <c r="CX97" s="28"/>
      <c r="CY97" s="28"/>
      <c r="CZ97" s="28"/>
      <c r="DA97" s="29"/>
      <c r="DB97" s="28"/>
      <c r="DC97" s="28"/>
      <c r="DD97" s="28"/>
      <c r="DE97" s="29"/>
      <c r="DF97" s="28"/>
      <c r="DG97" s="28"/>
      <c r="DH97" s="28"/>
      <c r="DI97" s="29"/>
      <c r="DJ97" s="28"/>
      <c r="DK97" s="28"/>
      <c r="DL97" s="28"/>
      <c r="DM97" s="29"/>
      <c r="DN97" s="28"/>
      <c r="DO97" s="28"/>
      <c r="DP97" s="28"/>
      <c r="DQ97" s="29"/>
      <c r="DR97" s="28"/>
      <c r="DS97" s="28"/>
      <c r="DT97" s="28"/>
      <c r="DU97" s="29"/>
      <c r="DV97" s="28"/>
      <c r="DW97" s="28"/>
      <c r="DX97" s="28"/>
      <c r="DY97" s="29"/>
      <c r="DZ97" s="28"/>
      <c r="EA97" s="28"/>
      <c r="EB97" s="28"/>
      <c r="EC97" s="29"/>
      <c r="ED97" s="28"/>
      <c r="EE97" s="28"/>
      <c r="EF97" s="28"/>
      <c r="EG97" s="29">
        <v>2.87</v>
      </c>
      <c r="EH97" s="28">
        <v>0</v>
      </c>
      <c r="EI97" s="21">
        <v>38078</v>
      </c>
      <c r="EJ97" s="28">
        <v>2.0036499999999999</v>
      </c>
      <c r="EK97" s="29">
        <v>3.55</v>
      </c>
      <c r="EL97" s="28">
        <v>0.04</v>
      </c>
      <c r="EM97" s="21">
        <v>39783</v>
      </c>
      <c r="EN97" s="28">
        <v>6.6714900000000004</v>
      </c>
      <c r="EO97" s="29">
        <v>3.82</v>
      </c>
      <c r="EP97" s="28">
        <v>0.04</v>
      </c>
      <c r="EQ97" s="21">
        <v>44166</v>
      </c>
      <c r="ER97" s="28">
        <v>18.671469999999999</v>
      </c>
      <c r="ES97" s="29">
        <v>3.89</v>
      </c>
      <c r="ET97" s="28">
        <v>3.5000000000000003E-2</v>
      </c>
      <c r="EU97" s="21">
        <v>47088</v>
      </c>
      <c r="EV97" s="28">
        <v>26.671469999999999</v>
      </c>
      <c r="EW97" s="29">
        <v>3.7749999999999999</v>
      </c>
      <c r="EX97" s="28">
        <v>3.5000000000000003E-2</v>
      </c>
      <c r="EY97" s="21">
        <v>42339</v>
      </c>
      <c r="EZ97" s="28">
        <v>13.671430000000001</v>
      </c>
      <c r="FA97" s="29"/>
      <c r="FB97" s="28"/>
      <c r="FC97" s="28"/>
      <c r="FD97" s="28"/>
      <c r="FE97" s="29"/>
      <c r="FF97" s="28"/>
      <c r="FG97" s="28"/>
      <c r="FH97" s="28"/>
      <c r="FI97" s="30"/>
      <c r="FJ97" s="28"/>
      <c r="FK97" s="28"/>
      <c r="FL97" s="28"/>
      <c r="FM97" s="29"/>
      <c r="FN97" s="28"/>
      <c r="FO97" s="28"/>
      <c r="FP97" s="28"/>
      <c r="FQ97" s="29"/>
      <c r="FR97" s="28"/>
      <c r="FS97" s="28"/>
      <c r="FT97" s="28"/>
      <c r="FU97" s="29"/>
      <c r="FV97" s="28"/>
      <c r="FW97" s="28"/>
      <c r="FX97" s="28"/>
      <c r="FY97" s="29"/>
      <c r="FZ97" s="28"/>
      <c r="GA97" s="28"/>
      <c r="GB97" s="28"/>
      <c r="GC97" s="29"/>
      <c r="GD97" s="28"/>
      <c r="GE97" s="28"/>
      <c r="GF97" s="28"/>
      <c r="GG97" s="29"/>
      <c r="GH97" s="20"/>
      <c r="GI97" s="20"/>
      <c r="GJ97" s="20"/>
      <c r="GK97" s="24"/>
    </row>
    <row r="98" spans="1:193" x14ac:dyDescent="0.2">
      <c r="A98" s="20">
        <v>2002</v>
      </c>
      <c r="B98" s="20">
        <v>4</v>
      </c>
      <c r="C98" s="21">
        <v>37376</v>
      </c>
      <c r="D98" s="28">
        <v>3.25</v>
      </c>
      <c r="E98" s="29"/>
      <c r="F98" s="28"/>
      <c r="G98" s="21"/>
      <c r="H98" s="21"/>
      <c r="I98" s="29"/>
      <c r="J98" s="28"/>
      <c r="K98" s="28"/>
      <c r="L98" s="28"/>
      <c r="M98" s="29">
        <v>4.8150000000000004</v>
      </c>
      <c r="N98" s="28">
        <v>0.10249999999999999</v>
      </c>
      <c r="O98" s="21">
        <v>37746</v>
      </c>
      <c r="P98" s="28">
        <v>1.0137</v>
      </c>
      <c r="Q98" s="29">
        <v>5.2149999999999999</v>
      </c>
      <c r="R98" s="28">
        <v>0.06</v>
      </c>
      <c r="S98" s="21">
        <v>38392</v>
      </c>
      <c r="T98" s="28">
        <v>2.78166</v>
      </c>
      <c r="U98" s="29"/>
      <c r="V98" s="28"/>
      <c r="W98" s="28"/>
      <c r="X98" s="28"/>
      <c r="Y98" s="29">
        <v>5.38</v>
      </c>
      <c r="Z98" s="28">
        <v>0.08</v>
      </c>
      <c r="AA98" s="21">
        <v>39309</v>
      </c>
      <c r="AB98" s="28">
        <v>5.2934700000000001</v>
      </c>
      <c r="AC98" s="30">
        <v>4.2785000000000002</v>
      </c>
      <c r="AD98" s="28">
        <v>6.5000000000000002E-2</v>
      </c>
      <c r="AE98" s="21">
        <v>39015</v>
      </c>
      <c r="AF98" s="28">
        <v>4.4879499999999997</v>
      </c>
      <c r="AG98" s="29">
        <v>4.05</v>
      </c>
      <c r="AH98" s="28">
        <v>5.5E-2</v>
      </c>
      <c r="AI98" s="21">
        <v>37358</v>
      </c>
      <c r="AJ98" s="28">
        <v>4.9320000000000003E-2</v>
      </c>
      <c r="AK98" s="29">
        <v>5.4450000000000003</v>
      </c>
      <c r="AL98" s="28">
        <v>6.5000000000000002E-2</v>
      </c>
      <c r="AM98" s="21">
        <v>39573</v>
      </c>
      <c r="AN98" s="28">
        <v>6.0144700000000002</v>
      </c>
      <c r="AO98" s="29">
        <v>5.72</v>
      </c>
      <c r="AP98" s="28">
        <v>6.7500000000000004E-2</v>
      </c>
      <c r="AQ98" s="21">
        <v>41764</v>
      </c>
      <c r="AR98" s="28">
        <v>12.01432</v>
      </c>
      <c r="AS98" s="29">
        <v>5.03</v>
      </c>
      <c r="AT98" s="28">
        <v>0.05</v>
      </c>
      <c r="AU98" s="21">
        <v>38001</v>
      </c>
      <c r="AV98" s="28">
        <v>1.7107699999999999</v>
      </c>
      <c r="AW98" s="29">
        <v>5.5</v>
      </c>
      <c r="AX98" s="28">
        <v>43.05</v>
      </c>
      <c r="AY98" s="21">
        <v>39884</v>
      </c>
      <c r="AZ98" s="28">
        <v>6.86653</v>
      </c>
      <c r="BA98" s="29">
        <v>5.31</v>
      </c>
      <c r="BB98" s="28">
        <v>3.5000000000000003E-2</v>
      </c>
      <c r="BC98" s="21">
        <v>38827</v>
      </c>
      <c r="BD98" s="28">
        <v>3.9731700000000001</v>
      </c>
      <c r="BE98" s="29">
        <v>5.5949999999999998</v>
      </c>
      <c r="BF98" s="28">
        <v>5.2499999999999998E-2</v>
      </c>
      <c r="BG98" s="21">
        <v>40617</v>
      </c>
      <c r="BH98" s="28">
        <v>8.8745899999999995</v>
      </c>
      <c r="BI98" s="29">
        <v>5.65</v>
      </c>
      <c r="BJ98" s="28">
        <v>5.5E-2</v>
      </c>
      <c r="BK98" s="21">
        <v>41190</v>
      </c>
      <c r="BL98" s="28">
        <v>10.441509999999999</v>
      </c>
      <c r="BM98" s="29"/>
      <c r="BN98" s="28"/>
      <c r="BO98" s="28"/>
      <c r="BP98" s="28"/>
      <c r="BQ98" s="29"/>
      <c r="BR98" s="28"/>
      <c r="BS98" s="28"/>
      <c r="BT98" s="28"/>
      <c r="BU98" s="29"/>
      <c r="BV98" s="28"/>
      <c r="BW98" s="28"/>
      <c r="BX98" s="28"/>
      <c r="BY98" s="29"/>
      <c r="BZ98" s="28"/>
      <c r="CA98" s="28"/>
      <c r="CB98" s="28"/>
      <c r="CC98" s="29"/>
      <c r="CD98" s="28"/>
      <c r="CE98" s="28"/>
      <c r="CF98" s="28"/>
      <c r="CG98" s="29"/>
      <c r="CH98" s="28"/>
      <c r="CI98" s="28"/>
      <c r="CJ98" s="28"/>
      <c r="CK98" s="29"/>
      <c r="CL98" s="28"/>
      <c r="CM98" s="28"/>
      <c r="CN98" s="28"/>
      <c r="CO98" s="29"/>
      <c r="CP98" s="28"/>
      <c r="CQ98" s="28"/>
      <c r="CR98" s="28"/>
      <c r="CS98" s="29"/>
      <c r="CT98" s="28"/>
      <c r="CU98" s="28"/>
      <c r="CV98" s="28"/>
      <c r="CW98" s="29"/>
      <c r="CX98" s="28"/>
      <c r="CY98" s="28"/>
      <c r="CZ98" s="28"/>
      <c r="DA98" s="29"/>
      <c r="DB98" s="28"/>
      <c r="DC98" s="28"/>
      <c r="DD98" s="28"/>
      <c r="DE98" s="29"/>
      <c r="DF98" s="28"/>
      <c r="DG98" s="28"/>
      <c r="DH98" s="28"/>
      <c r="DI98" s="29"/>
      <c r="DJ98" s="28"/>
      <c r="DK98" s="28"/>
      <c r="DL98" s="28"/>
      <c r="DM98" s="29"/>
      <c r="DN98" s="28"/>
      <c r="DO98" s="28"/>
      <c r="DP98" s="28"/>
      <c r="DQ98" s="29"/>
      <c r="DR98" s="28"/>
      <c r="DS98" s="28"/>
      <c r="DT98" s="28"/>
      <c r="DU98" s="29"/>
      <c r="DV98" s="28"/>
      <c r="DW98" s="28"/>
      <c r="DX98" s="28"/>
      <c r="DY98" s="29"/>
      <c r="DZ98" s="28"/>
      <c r="EA98" s="28"/>
      <c r="EB98" s="28"/>
      <c r="EC98" s="29"/>
      <c r="ED98" s="28"/>
      <c r="EE98" s="28"/>
      <c r="EF98" s="28"/>
      <c r="EG98" s="29">
        <v>2.41</v>
      </c>
      <c r="EH98" s="28">
        <v>0</v>
      </c>
      <c r="EI98" s="21">
        <v>38078</v>
      </c>
      <c r="EJ98" s="28">
        <v>1.92153</v>
      </c>
      <c r="EK98" s="29">
        <v>3.38</v>
      </c>
      <c r="EL98" s="28">
        <v>0.04</v>
      </c>
      <c r="EM98" s="21">
        <v>39783</v>
      </c>
      <c r="EN98" s="28">
        <v>6.5893600000000001</v>
      </c>
      <c r="EO98" s="29">
        <v>3.7</v>
      </c>
      <c r="EP98" s="28">
        <v>0.04</v>
      </c>
      <c r="EQ98" s="21">
        <v>44166</v>
      </c>
      <c r="ER98" s="28">
        <v>18.58934</v>
      </c>
      <c r="ES98" s="29">
        <v>3.77</v>
      </c>
      <c r="ET98" s="28">
        <v>3.5000000000000003E-2</v>
      </c>
      <c r="EU98" s="21">
        <v>47088</v>
      </c>
      <c r="EV98" s="28">
        <v>26.58933</v>
      </c>
      <c r="EW98" s="29">
        <v>3.65</v>
      </c>
      <c r="EX98" s="28">
        <v>3.5000000000000003E-2</v>
      </c>
      <c r="EY98" s="21">
        <v>42339</v>
      </c>
      <c r="EZ98" s="28">
        <v>13.58928</v>
      </c>
      <c r="FA98" s="29"/>
      <c r="FB98" s="28"/>
      <c r="FC98" s="28"/>
      <c r="FD98" s="28"/>
      <c r="FE98" s="29"/>
      <c r="FF98" s="28"/>
      <c r="FG98" s="28"/>
      <c r="FH98" s="28"/>
      <c r="FI98" s="30"/>
      <c r="FJ98" s="28"/>
      <c r="FK98" s="28"/>
      <c r="FL98" s="28"/>
      <c r="FM98" s="29"/>
      <c r="FN98" s="28"/>
      <c r="FO98" s="28"/>
      <c r="FP98" s="28"/>
      <c r="FQ98" s="29"/>
      <c r="FR98" s="28"/>
      <c r="FS98" s="28"/>
      <c r="FT98" s="28"/>
      <c r="FU98" s="29"/>
      <c r="FV98" s="28"/>
      <c r="FW98" s="28"/>
      <c r="FX98" s="28"/>
      <c r="FY98" s="29"/>
      <c r="FZ98" s="28"/>
      <c r="GA98" s="28"/>
      <c r="GB98" s="28"/>
      <c r="GC98" s="29"/>
      <c r="GD98" s="28"/>
      <c r="GE98" s="28"/>
      <c r="GF98" s="28"/>
      <c r="GG98" s="29"/>
      <c r="GH98" s="20"/>
      <c r="GI98" s="20"/>
      <c r="GJ98" s="20"/>
      <c r="GK98" s="24"/>
    </row>
    <row r="99" spans="1:193" x14ac:dyDescent="0.2">
      <c r="A99" s="20">
        <v>2002</v>
      </c>
      <c r="B99" s="20">
        <v>5</v>
      </c>
      <c r="C99" s="21">
        <v>37407</v>
      </c>
      <c r="D99" s="28">
        <v>3.5</v>
      </c>
      <c r="E99" s="29"/>
      <c r="F99" s="28"/>
      <c r="G99" s="21"/>
      <c r="H99" s="21"/>
      <c r="I99" s="29"/>
      <c r="J99" s="28"/>
      <c r="K99" s="28"/>
      <c r="L99" s="28"/>
      <c r="M99" s="29">
        <v>4.8099999999999996</v>
      </c>
      <c r="N99" s="28">
        <v>0.10249999999999999</v>
      </c>
      <c r="O99" s="21">
        <v>37746</v>
      </c>
      <c r="P99" s="28">
        <v>0.92876999999999998</v>
      </c>
      <c r="Q99" s="29">
        <v>5.24</v>
      </c>
      <c r="R99" s="28">
        <v>0.06</v>
      </c>
      <c r="S99" s="21">
        <v>38392</v>
      </c>
      <c r="T99" s="28">
        <v>2.69678</v>
      </c>
      <c r="U99" s="29"/>
      <c r="V99" s="28"/>
      <c r="W99" s="28"/>
      <c r="X99" s="28"/>
      <c r="Y99" s="29">
        <v>5.4</v>
      </c>
      <c r="Z99" s="28">
        <v>0.08</v>
      </c>
      <c r="AA99" s="21">
        <v>39309</v>
      </c>
      <c r="AB99" s="28">
        <v>5.2085800000000004</v>
      </c>
      <c r="AC99" s="30">
        <v>4.2785000000000002</v>
      </c>
      <c r="AD99" s="28">
        <v>6.5000000000000002E-2</v>
      </c>
      <c r="AE99" s="21">
        <v>39015</v>
      </c>
      <c r="AF99" s="28">
        <v>4.4030699999999996</v>
      </c>
      <c r="AG99" s="29"/>
      <c r="AH99" s="28"/>
      <c r="AI99" s="28"/>
      <c r="AJ99" s="28"/>
      <c r="AK99" s="29">
        <v>5.4649999999999999</v>
      </c>
      <c r="AL99" s="28">
        <v>6.5000000000000002E-2</v>
      </c>
      <c r="AM99" s="21">
        <v>39573</v>
      </c>
      <c r="AN99" s="28">
        <v>5.9296100000000003</v>
      </c>
      <c r="AO99" s="29">
        <v>5.72</v>
      </c>
      <c r="AP99" s="28">
        <v>6.7500000000000004E-2</v>
      </c>
      <c r="AQ99" s="21">
        <v>41764</v>
      </c>
      <c r="AR99" s="28">
        <v>11.92944</v>
      </c>
      <c r="AS99" s="29">
        <v>5.0650000000000004</v>
      </c>
      <c r="AT99" s="28">
        <v>0.05</v>
      </c>
      <c r="AU99" s="21">
        <v>38001</v>
      </c>
      <c r="AV99" s="28">
        <v>1.62591</v>
      </c>
      <c r="AW99" s="29">
        <v>5.52</v>
      </c>
      <c r="AX99" s="28">
        <v>44.05</v>
      </c>
      <c r="AY99" s="21">
        <v>39885</v>
      </c>
      <c r="AZ99" s="28">
        <v>6.7843900000000001</v>
      </c>
      <c r="BA99" s="29">
        <v>5.33</v>
      </c>
      <c r="BB99" s="28">
        <v>3.5000000000000003E-2</v>
      </c>
      <c r="BC99" s="21">
        <v>38827</v>
      </c>
      <c r="BD99" s="28">
        <v>3.88828</v>
      </c>
      <c r="BE99" s="29">
        <v>5.6</v>
      </c>
      <c r="BF99" s="28">
        <v>5.2499999999999998E-2</v>
      </c>
      <c r="BG99" s="21">
        <v>40617</v>
      </c>
      <c r="BH99" s="28">
        <v>8.7896999999999998</v>
      </c>
      <c r="BI99" s="29">
        <v>5.65</v>
      </c>
      <c r="BJ99" s="28">
        <v>5.5E-2</v>
      </c>
      <c r="BK99" s="21">
        <v>41190</v>
      </c>
      <c r="BL99" s="28">
        <v>10.35665</v>
      </c>
      <c r="BM99" s="29"/>
      <c r="BN99" s="28"/>
      <c r="BO99" s="28"/>
      <c r="BP99" s="28"/>
      <c r="BQ99" s="29"/>
      <c r="BR99" s="28"/>
      <c r="BS99" s="28"/>
      <c r="BT99" s="28"/>
      <c r="BU99" s="29"/>
      <c r="BV99" s="28"/>
      <c r="BW99" s="28"/>
      <c r="BX99" s="28"/>
      <c r="BY99" s="29"/>
      <c r="BZ99" s="28"/>
      <c r="CA99" s="28"/>
      <c r="CB99" s="28"/>
      <c r="CC99" s="29"/>
      <c r="CD99" s="28"/>
      <c r="CE99" s="28"/>
      <c r="CF99" s="28"/>
      <c r="CG99" s="29"/>
      <c r="CH99" s="28"/>
      <c r="CI99" s="28"/>
      <c r="CJ99" s="28"/>
      <c r="CK99" s="29"/>
      <c r="CL99" s="28"/>
      <c r="CM99" s="28"/>
      <c r="CN99" s="28"/>
      <c r="CO99" s="29"/>
      <c r="CP99" s="28"/>
      <c r="CQ99" s="28"/>
      <c r="CR99" s="28"/>
      <c r="CS99" s="29"/>
      <c r="CT99" s="28"/>
      <c r="CU99" s="28"/>
      <c r="CV99" s="28"/>
      <c r="CW99" s="29"/>
      <c r="CX99" s="28"/>
      <c r="CY99" s="28"/>
      <c r="CZ99" s="28"/>
      <c r="DA99" s="29"/>
      <c r="DB99" s="28"/>
      <c r="DC99" s="28"/>
      <c r="DD99" s="28"/>
      <c r="DE99" s="29"/>
      <c r="DF99" s="28"/>
      <c r="DG99" s="28"/>
      <c r="DH99" s="28"/>
      <c r="DI99" s="29"/>
      <c r="DJ99" s="28"/>
      <c r="DK99" s="28"/>
      <c r="DL99" s="28"/>
      <c r="DM99" s="29"/>
      <c r="DN99" s="28"/>
      <c r="DO99" s="28"/>
      <c r="DP99" s="28"/>
      <c r="DQ99" s="29"/>
      <c r="DR99" s="28"/>
      <c r="DS99" s="28"/>
      <c r="DT99" s="28"/>
      <c r="DU99" s="29"/>
      <c r="DV99" s="28"/>
      <c r="DW99" s="28"/>
      <c r="DX99" s="28"/>
      <c r="DY99" s="29"/>
      <c r="DZ99" s="28"/>
      <c r="EA99" s="28"/>
      <c r="EB99" s="28"/>
      <c r="EC99" s="29"/>
      <c r="ED99" s="28"/>
      <c r="EE99" s="28"/>
      <c r="EF99" s="28"/>
      <c r="EG99" s="29">
        <v>2.42</v>
      </c>
      <c r="EH99" s="28">
        <v>0</v>
      </c>
      <c r="EI99" s="21">
        <v>38078</v>
      </c>
      <c r="EJ99" s="28">
        <v>1.8366800000000001</v>
      </c>
      <c r="EK99" s="29">
        <v>3.43</v>
      </c>
      <c r="EL99" s="28">
        <v>0.04</v>
      </c>
      <c r="EM99" s="21">
        <v>39783</v>
      </c>
      <c r="EN99" s="28">
        <v>6.5045000000000002</v>
      </c>
      <c r="EO99" s="29">
        <v>3.73</v>
      </c>
      <c r="EP99" s="28">
        <v>0.04</v>
      </c>
      <c r="EQ99" s="21">
        <v>44166</v>
      </c>
      <c r="ER99" s="28">
        <v>18.504470000000001</v>
      </c>
      <c r="ES99" s="29">
        <v>3.79</v>
      </c>
      <c r="ET99" s="28">
        <v>3.5000000000000003E-2</v>
      </c>
      <c r="EU99" s="21">
        <v>47088</v>
      </c>
      <c r="EV99" s="28">
        <v>26.504460000000002</v>
      </c>
      <c r="EW99" s="29">
        <v>3.67</v>
      </c>
      <c r="EX99" s="28">
        <v>3.5000000000000003E-2</v>
      </c>
      <c r="EY99" s="21">
        <v>42339</v>
      </c>
      <c r="EZ99" s="28">
        <v>13.5044</v>
      </c>
      <c r="FA99" s="29"/>
      <c r="FB99" s="28"/>
      <c r="FC99" s="28"/>
      <c r="FD99" s="28"/>
      <c r="FE99" s="29"/>
      <c r="FF99" s="28"/>
      <c r="FG99" s="28"/>
      <c r="FH99" s="28"/>
      <c r="FI99" s="30"/>
      <c r="FJ99" s="28"/>
      <c r="FK99" s="28"/>
      <c r="FL99" s="28"/>
      <c r="FM99" s="29"/>
      <c r="FN99" s="28"/>
      <c r="FO99" s="28"/>
      <c r="FP99" s="28"/>
      <c r="FQ99" s="29"/>
      <c r="FR99" s="28"/>
      <c r="FS99" s="28"/>
      <c r="FT99" s="28"/>
      <c r="FU99" s="29"/>
      <c r="FV99" s="28"/>
      <c r="FW99" s="28"/>
      <c r="FX99" s="28"/>
      <c r="FY99" s="29"/>
      <c r="FZ99" s="28"/>
      <c r="GA99" s="28"/>
      <c r="GB99" s="28"/>
      <c r="GC99" s="29"/>
      <c r="GD99" s="28"/>
      <c r="GE99" s="28"/>
      <c r="GF99" s="28"/>
      <c r="GG99" s="29"/>
      <c r="GH99" s="20"/>
      <c r="GI99" s="20"/>
      <c r="GJ99" s="20"/>
      <c r="GK99" s="24"/>
    </row>
    <row r="100" spans="1:193" x14ac:dyDescent="0.2">
      <c r="A100" s="20">
        <v>2002</v>
      </c>
      <c r="B100" s="20">
        <v>6</v>
      </c>
      <c r="C100" s="21">
        <v>37437</v>
      </c>
      <c r="D100" s="28">
        <v>3.5</v>
      </c>
      <c r="E100" s="29"/>
      <c r="F100" s="28"/>
      <c r="G100" s="21"/>
      <c r="H100" s="21"/>
      <c r="I100" s="29"/>
      <c r="J100" s="28"/>
      <c r="K100" s="28"/>
      <c r="L100" s="28"/>
      <c r="M100" s="29">
        <v>4.67</v>
      </c>
      <c r="N100" s="28">
        <v>0.10249999999999999</v>
      </c>
      <c r="O100" s="21">
        <v>37746</v>
      </c>
      <c r="P100" s="28">
        <v>0.84658</v>
      </c>
      <c r="Q100" s="29">
        <v>5.0049999999999999</v>
      </c>
      <c r="R100" s="28">
        <v>0.06</v>
      </c>
      <c r="S100" s="21">
        <v>38392</v>
      </c>
      <c r="T100" s="28">
        <v>2.6146500000000001</v>
      </c>
      <c r="U100" s="29"/>
      <c r="V100" s="28"/>
      <c r="W100" s="28"/>
      <c r="X100" s="28"/>
      <c r="Y100" s="29">
        <v>5.18</v>
      </c>
      <c r="Z100" s="28">
        <v>0.08</v>
      </c>
      <c r="AA100" s="21">
        <v>39309</v>
      </c>
      <c r="AB100" s="28">
        <v>5.12643</v>
      </c>
      <c r="AC100" s="30">
        <v>4.2785000000000002</v>
      </c>
      <c r="AD100" s="28">
        <v>6.5000000000000002E-2</v>
      </c>
      <c r="AE100" s="21">
        <v>39015</v>
      </c>
      <c r="AF100" s="28">
        <v>4.3209200000000001</v>
      </c>
      <c r="AG100" s="29"/>
      <c r="AH100" s="28"/>
      <c r="AI100" s="28"/>
      <c r="AJ100" s="28"/>
      <c r="AK100" s="29">
        <v>5.24</v>
      </c>
      <c r="AL100" s="28">
        <v>6.5000000000000002E-2</v>
      </c>
      <c r="AM100" s="21">
        <v>39573</v>
      </c>
      <c r="AN100" s="28">
        <v>5.84748</v>
      </c>
      <c r="AO100" s="29">
        <v>5.5250000000000004</v>
      </c>
      <c r="AP100" s="28">
        <v>6.7500000000000004E-2</v>
      </c>
      <c r="AQ100" s="21">
        <v>41764</v>
      </c>
      <c r="AR100" s="28">
        <v>11.847300000000001</v>
      </c>
      <c r="AS100" s="29">
        <v>4.8650000000000002</v>
      </c>
      <c r="AT100" s="28">
        <v>0.05</v>
      </c>
      <c r="AU100" s="21">
        <v>38001</v>
      </c>
      <c r="AV100" s="28">
        <v>1.5438000000000001</v>
      </c>
      <c r="AW100" s="29">
        <v>5.31</v>
      </c>
      <c r="AX100" s="28">
        <v>45.05</v>
      </c>
      <c r="AY100" s="21">
        <v>39886</v>
      </c>
      <c r="AZ100" s="28">
        <v>6.7050000000000001</v>
      </c>
      <c r="BA100" s="29">
        <v>5.0999999999999996</v>
      </c>
      <c r="BB100" s="28">
        <v>3.5000000000000003E-2</v>
      </c>
      <c r="BC100" s="21">
        <v>38827</v>
      </c>
      <c r="BD100" s="28">
        <v>3.80613</v>
      </c>
      <c r="BE100" s="29">
        <v>5.4050000000000002</v>
      </c>
      <c r="BF100" s="28">
        <v>5.2499999999999998E-2</v>
      </c>
      <c r="BG100" s="21">
        <v>40617</v>
      </c>
      <c r="BH100" s="28">
        <v>8.7075600000000009</v>
      </c>
      <c r="BI100" s="29">
        <v>5.4550000000000001</v>
      </c>
      <c r="BJ100" s="28">
        <v>5.5E-2</v>
      </c>
      <c r="BK100" s="21">
        <v>41190</v>
      </c>
      <c r="BL100" s="28">
        <v>10.274509999999999</v>
      </c>
      <c r="BM100" s="29"/>
      <c r="BN100" s="28"/>
      <c r="BO100" s="28"/>
      <c r="BP100" s="28"/>
      <c r="BQ100" s="29"/>
      <c r="BR100" s="28"/>
      <c r="BS100" s="28"/>
      <c r="BT100" s="28"/>
      <c r="BU100" s="29"/>
      <c r="BV100" s="28"/>
      <c r="BW100" s="28"/>
      <c r="BX100" s="28"/>
      <c r="BY100" s="29"/>
      <c r="BZ100" s="28"/>
      <c r="CA100" s="28"/>
      <c r="CB100" s="28"/>
      <c r="CC100" s="29"/>
      <c r="CD100" s="28"/>
      <c r="CE100" s="28"/>
      <c r="CF100" s="28"/>
      <c r="CG100" s="29"/>
      <c r="CH100" s="28"/>
      <c r="CI100" s="28"/>
      <c r="CJ100" s="28"/>
      <c r="CK100" s="29"/>
      <c r="CL100" s="28"/>
      <c r="CM100" s="28"/>
      <c r="CN100" s="28"/>
      <c r="CO100" s="29"/>
      <c r="CP100" s="28"/>
      <c r="CQ100" s="28"/>
      <c r="CR100" s="28"/>
      <c r="CS100" s="29"/>
      <c r="CT100" s="28"/>
      <c r="CU100" s="28"/>
      <c r="CV100" s="28"/>
      <c r="CW100" s="29"/>
      <c r="CX100" s="28"/>
      <c r="CY100" s="28"/>
      <c r="CZ100" s="28"/>
      <c r="DA100" s="29"/>
      <c r="DB100" s="28"/>
      <c r="DC100" s="28"/>
      <c r="DD100" s="28"/>
      <c r="DE100" s="29"/>
      <c r="DF100" s="28"/>
      <c r="DG100" s="28"/>
      <c r="DH100" s="28"/>
      <c r="DI100" s="29"/>
      <c r="DJ100" s="28"/>
      <c r="DK100" s="28"/>
      <c r="DL100" s="28"/>
      <c r="DM100" s="29"/>
      <c r="DN100" s="28"/>
      <c r="DO100" s="28"/>
      <c r="DP100" s="28"/>
      <c r="DQ100" s="29"/>
      <c r="DR100" s="28"/>
      <c r="DS100" s="28"/>
      <c r="DT100" s="28"/>
      <c r="DU100" s="29"/>
      <c r="DV100" s="28"/>
      <c r="DW100" s="28"/>
      <c r="DX100" s="28"/>
      <c r="DY100" s="29"/>
      <c r="DZ100" s="28"/>
      <c r="EA100" s="28"/>
      <c r="EB100" s="28"/>
      <c r="EC100" s="29"/>
      <c r="ED100" s="28"/>
      <c r="EE100" s="28"/>
      <c r="EF100" s="28"/>
      <c r="EG100" s="29">
        <v>2.4500000000000002</v>
      </c>
      <c r="EH100" s="28">
        <v>0</v>
      </c>
      <c r="EI100" s="21">
        <v>38078</v>
      </c>
      <c r="EJ100" s="28">
        <v>1.7545599999999999</v>
      </c>
      <c r="EK100" s="29">
        <v>3.41</v>
      </c>
      <c r="EL100" s="28">
        <v>0.04</v>
      </c>
      <c r="EM100" s="21">
        <v>39783</v>
      </c>
      <c r="EN100" s="28">
        <v>6.4223699999999999</v>
      </c>
      <c r="EO100" s="29">
        <v>3.63</v>
      </c>
      <c r="EP100" s="28">
        <v>0.04</v>
      </c>
      <c r="EQ100" s="21">
        <v>44166</v>
      </c>
      <c r="ER100" s="28">
        <v>18.422329999999999</v>
      </c>
      <c r="ES100" s="29">
        <v>3.68</v>
      </c>
      <c r="ET100" s="28">
        <v>3.5000000000000003E-2</v>
      </c>
      <c r="EU100" s="21">
        <v>47088</v>
      </c>
      <c r="EV100" s="28">
        <v>26.422329999999999</v>
      </c>
      <c r="EW100" s="29">
        <v>3.6</v>
      </c>
      <c r="EX100" s="28">
        <v>3.5000000000000003E-2</v>
      </c>
      <c r="EY100" s="21">
        <v>42339</v>
      </c>
      <c r="EZ100" s="28">
        <v>13.42226</v>
      </c>
      <c r="FA100" s="29"/>
      <c r="FB100" s="28"/>
      <c r="FC100" s="28"/>
      <c r="FD100" s="28"/>
      <c r="FE100" s="29"/>
      <c r="FF100" s="28"/>
      <c r="FG100" s="28"/>
      <c r="FH100" s="28"/>
      <c r="FI100" s="30"/>
      <c r="FJ100" s="28"/>
      <c r="FK100" s="28"/>
      <c r="FL100" s="28"/>
      <c r="FM100" s="29"/>
      <c r="FN100" s="28"/>
      <c r="FO100" s="28"/>
      <c r="FP100" s="28"/>
      <c r="FQ100" s="29"/>
      <c r="FR100" s="28"/>
      <c r="FS100" s="28"/>
      <c r="FT100" s="28"/>
      <c r="FU100" s="29"/>
      <c r="FV100" s="28"/>
      <c r="FW100" s="28"/>
      <c r="FX100" s="28"/>
      <c r="FY100" s="29"/>
      <c r="FZ100" s="28"/>
      <c r="GA100" s="28"/>
      <c r="GB100" s="28"/>
      <c r="GC100" s="29"/>
      <c r="GD100" s="28"/>
      <c r="GE100" s="28"/>
      <c r="GF100" s="28"/>
      <c r="GG100" s="29"/>
      <c r="GH100" s="20"/>
      <c r="GI100" s="20"/>
      <c r="GJ100" s="20"/>
      <c r="GK100" s="24"/>
    </row>
    <row r="101" spans="1:193" x14ac:dyDescent="0.2">
      <c r="A101" s="20">
        <v>2002</v>
      </c>
      <c r="B101" s="20">
        <v>7</v>
      </c>
      <c r="C101" s="21">
        <v>37468</v>
      </c>
      <c r="D101" s="28">
        <v>3.5</v>
      </c>
      <c r="E101" s="29"/>
      <c r="F101" s="28"/>
      <c r="G101" s="21"/>
      <c r="H101" s="21"/>
      <c r="I101" s="29"/>
      <c r="J101" s="28"/>
      <c r="K101" s="28"/>
      <c r="L101" s="28"/>
      <c r="M101" s="29">
        <v>4.43</v>
      </c>
      <c r="N101" s="28">
        <v>0.10249999999999999</v>
      </c>
      <c r="O101" s="21">
        <v>37746</v>
      </c>
      <c r="P101" s="28">
        <v>0.76163999999999998</v>
      </c>
      <c r="Q101" s="29">
        <v>4.6900000000000004</v>
      </c>
      <c r="R101" s="28">
        <v>0.06</v>
      </c>
      <c r="S101" s="21">
        <v>38392</v>
      </c>
      <c r="T101" s="28">
        <v>2.5297700000000001</v>
      </c>
      <c r="U101" s="29"/>
      <c r="V101" s="28"/>
      <c r="W101" s="28"/>
      <c r="X101" s="28"/>
      <c r="Y101" s="29">
        <v>4.91</v>
      </c>
      <c r="Z101" s="28">
        <v>0.08</v>
      </c>
      <c r="AA101" s="21">
        <v>39309</v>
      </c>
      <c r="AB101" s="28">
        <v>5.0415299999999998</v>
      </c>
      <c r="AC101" s="30">
        <v>4.2785000000000002</v>
      </c>
      <c r="AD101" s="28">
        <v>6.5000000000000002E-2</v>
      </c>
      <c r="AE101" s="21">
        <v>39015</v>
      </c>
      <c r="AF101" s="28">
        <v>4.23604</v>
      </c>
      <c r="AG101" s="29"/>
      <c r="AH101" s="28"/>
      <c r="AI101" s="28"/>
      <c r="AJ101" s="28"/>
      <c r="AK101" s="29">
        <v>4.99</v>
      </c>
      <c r="AL101" s="28">
        <v>6.5000000000000002E-2</v>
      </c>
      <c r="AM101" s="21">
        <v>39573</v>
      </c>
      <c r="AN101" s="28">
        <v>5.7626099999999996</v>
      </c>
      <c r="AO101" s="29">
        <v>5.3449999999999998</v>
      </c>
      <c r="AP101" s="28">
        <v>6.7500000000000004E-2</v>
      </c>
      <c r="AQ101" s="21">
        <v>41764</v>
      </c>
      <c r="AR101" s="28">
        <v>11.76243</v>
      </c>
      <c r="AS101" s="29">
        <v>4.5549999999999997</v>
      </c>
      <c r="AT101" s="28">
        <v>0.05</v>
      </c>
      <c r="AU101" s="21">
        <v>38001</v>
      </c>
      <c r="AV101" s="28">
        <v>1.4589399999999999</v>
      </c>
      <c r="AW101" s="29">
        <v>5.0750000000000002</v>
      </c>
      <c r="AX101" s="28">
        <v>46.05</v>
      </c>
      <c r="AY101" s="21">
        <v>39887</v>
      </c>
      <c r="AZ101" s="28">
        <v>6.6228600000000002</v>
      </c>
      <c r="BA101" s="29">
        <v>4.8</v>
      </c>
      <c r="BB101" s="28">
        <v>3.5000000000000003E-2</v>
      </c>
      <c r="BC101" s="21">
        <v>38827</v>
      </c>
      <c r="BD101" s="28">
        <v>3.7212499999999999</v>
      </c>
      <c r="BE101" s="29">
        <v>5.2050000000000001</v>
      </c>
      <c r="BF101" s="28">
        <v>5.2499999999999998E-2</v>
      </c>
      <c r="BG101" s="21">
        <v>40617</v>
      </c>
      <c r="BH101" s="28">
        <v>8.6226699999999994</v>
      </c>
      <c r="BI101" s="29">
        <v>5.2649999999999997</v>
      </c>
      <c r="BJ101" s="28">
        <v>5.5E-2</v>
      </c>
      <c r="BK101" s="21">
        <v>41190</v>
      </c>
      <c r="BL101" s="28">
        <v>10.18965</v>
      </c>
      <c r="BM101" s="29"/>
      <c r="BN101" s="28"/>
      <c r="BO101" s="28"/>
      <c r="BP101" s="28"/>
      <c r="BQ101" s="29"/>
      <c r="BR101" s="28"/>
      <c r="BS101" s="28"/>
      <c r="BT101" s="28"/>
      <c r="BU101" s="29"/>
      <c r="BV101" s="28"/>
      <c r="BW101" s="28"/>
      <c r="BX101" s="28"/>
      <c r="BY101" s="29"/>
      <c r="BZ101" s="28"/>
      <c r="CA101" s="28"/>
      <c r="CB101" s="28"/>
      <c r="CC101" s="29"/>
      <c r="CD101" s="28"/>
      <c r="CE101" s="28"/>
      <c r="CF101" s="28"/>
      <c r="CG101" s="29"/>
      <c r="CH101" s="28"/>
      <c r="CI101" s="28"/>
      <c r="CJ101" s="28"/>
      <c r="CK101" s="29"/>
      <c r="CL101" s="28"/>
      <c r="CM101" s="28"/>
      <c r="CN101" s="28"/>
      <c r="CO101" s="29"/>
      <c r="CP101" s="28"/>
      <c r="CQ101" s="28"/>
      <c r="CR101" s="28"/>
      <c r="CS101" s="29"/>
      <c r="CT101" s="28"/>
      <c r="CU101" s="28"/>
      <c r="CV101" s="28"/>
      <c r="CW101" s="29"/>
      <c r="CX101" s="28"/>
      <c r="CY101" s="28"/>
      <c r="CZ101" s="28"/>
      <c r="DA101" s="29"/>
      <c r="DB101" s="28"/>
      <c r="DC101" s="28"/>
      <c r="DD101" s="28"/>
      <c r="DE101" s="29"/>
      <c r="DF101" s="28"/>
      <c r="DG101" s="28"/>
      <c r="DH101" s="28"/>
      <c r="DI101" s="29"/>
      <c r="DJ101" s="28"/>
      <c r="DK101" s="28"/>
      <c r="DL101" s="28"/>
      <c r="DM101" s="29"/>
      <c r="DN101" s="28"/>
      <c r="DO101" s="28"/>
      <c r="DP101" s="28"/>
      <c r="DQ101" s="29"/>
      <c r="DR101" s="28"/>
      <c r="DS101" s="28"/>
      <c r="DT101" s="28"/>
      <c r="DU101" s="29"/>
      <c r="DV101" s="28"/>
      <c r="DW101" s="28"/>
      <c r="DX101" s="28"/>
      <c r="DY101" s="29"/>
      <c r="DZ101" s="28"/>
      <c r="EA101" s="28"/>
      <c r="EB101" s="28"/>
      <c r="EC101" s="29"/>
      <c r="ED101" s="28"/>
      <c r="EE101" s="28"/>
      <c r="EF101" s="28"/>
      <c r="EG101" s="29">
        <v>2.4900000000000002</v>
      </c>
      <c r="EH101" s="28">
        <v>0</v>
      </c>
      <c r="EI101" s="21">
        <v>38078</v>
      </c>
      <c r="EJ101" s="28">
        <v>1.66971</v>
      </c>
      <c r="EK101" s="29">
        <v>3.36</v>
      </c>
      <c r="EL101" s="28">
        <v>0.04</v>
      </c>
      <c r="EM101" s="21">
        <v>39783</v>
      </c>
      <c r="EN101" s="28">
        <v>6.3375000000000004</v>
      </c>
      <c r="EO101" s="29">
        <v>3.54</v>
      </c>
      <c r="EP101" s="28">
        <v>0.04</v>
      </c>
      <c r="EQ101" s="21">
        <v>44166</v>
      </c>
      <c r="ER101" s="28">
        <v>18.33746</v>
      </c>
      <c r="ES101" s="29">
        <v>3.59</v>
      </c>
      <c r="ET101" s="28">
        <v>3.5000000000000003E-2</v>
      </c>
      <c r="EU101" s="21">
        <v>47088</v>
      </c>
      <c r="EV101" s="28">
        <v>26.33746</v>
      </c>
      <c r="EW101" s="29">
        <v>3.51</v>
      </c>
      <c r="EX101" s="28">
        <v>3.5000000000000003E-2</v>
      </c>
      <c r="EY101" s="21">
        <v>42339</v>
      </c>
      <c r="EZ101" s="28">
        <v>13.33738</v>
      </c>
      <c r="FA101" s="29"/>
      <c r="FB101" s="28"/>
      <c r="FC101" s="28"/>
      <c r="FD101" s="28"/>
      <c r="FE101" s="29"/>
      <c r="FF101" s="28"/>
      <c r="FG101" s="28"/>
      <c r="FH101" s="28"/>
      <c r="FI101" s="30"/>
      <c r="FJ101" s="28"/>
      <c r="FK101" s="28"/>
      <c r="FL101" s="28"/>
      <c r="FM101" s="29"/>
      <c r="FN101" s="28"/>
      <c r="FO101" s="28"/>
      <c r="FP101" s="28"/>
      <c r="FQ101" s="29"/>
      <c r="FR101" s="28"/>
      <c r="FS101" s="28"/>
      <c r="FT101" s="28"/>
      <c r="FU101" s="29"/>
      <c r="FV101" s="28"/>
      <c r="FW101" s="28"/>
      <c r="FX101" s="28"/>
      <c r="FY101" s="29"/>
      <c r="FZ101" s="28"/>
      <c r="GA101" s="28"/>
      <c r="GB101" s="28"/>
      <c r="GC101" s="29"/>
      <c r="GD101" s="28"/>
      <c r="GE101" s="28"/>
      <c r="GF101" s="28"/>
      <c r="GG101" s="29"/>
      <c r="GH101" s="20"/>
      <c r="GI101" s="20"/>
      <c r="GJ101" s="20"/>
      <c r="GK101" s="24"/>
    </row>
    <row r="102" spans="1:193" x14ac:dyDescent="0.2">
      <c r="A102" s="20">
        <v>2002</v>
      </c>
      <c r="B102" s="20">
        <v>8</v>
      </c>
      <c r="C102" s="21">
        <v>37499</v>
      </c>
      <c r="D102" s="28">
        <v>3.5</v>
      </c>
      <c r="E102" s="29"/>
      <c r="F102" s="28"/>
      <c r="G102" s="21"/>
      <c r="H102" s="21"/>
      <c r="I102" s="29"/>
      <c r="J102" s="28"/>
      <c r="K102" s="28"/>
      <c r="L102" s="28"/>
      <c r="M102" s="29">
        <v>4.28</v>
      </c>
      <c r="N102" s="28">
        <v>0.10249999999999999</v>
      </c>
      <c r="O102" s="21">
        <v>37746</v>
      </c>
      <c r="P102" s="28">
        <v>0.67671000000000003</v>
      </c>
      <c r="Q102" s="29">
        <v>4.6150000000000002</v>
      </c>
      <c r="R102" s="28">
        <v>0.06</v>
      </c>
      <c r="S102" s="21">
        <v>38392</v>
      </c>
      <c r="T102" s="28">
        <v>2.4449000000000001</v>
      </c>
      <c r="U102" s="29"/>
      <c r="V102" s="28"/>
      <c r="W102" s="28"/>
      <c r="X102" s="28"/>
      <c r="Y102" s="29">
        <v>4.8099999999999996</v>
      </c>
      <c r="Z102" s="28">
        <v>0.08</v>
      </c>
      <c r="AA102" s="21">
        <v>39309</v>
      </c>
      <c r="AB102" s="28">
        <v>4.9566400000000002</v>
      </c>
      <c r="AC102" s="30">
        <v>4.2785000000000002</v>
      </c>
      <c r="AD102" s="28">
        <v>6.5000000000000002E-2</v>
      </c>
      <c r="AE102" s="21">
        <v>39015</v>
      </c>
      <c r="AF102" s="28">
        <v>4.1511500000000003</v>
      </c>
      <c r="AG102" s="29"/>
      <c r="AH102" s="28"/>
      <c r="AI102" s="28"/>
      <c r="AJ102" s="28"/>
      <c r="AK102" s="29">
        <v>4.8849999999999998</v>
      </c>
      <c r="AL102" s="28">
        <v>6.5000000000000002E-2</v>
      </c>
      <c r="AM102" s="21">
        <v>39573</v>
      </c>
      <c r="AN102" s="28">
        <v>5.6777499999999996</v>
      </c>
      <c r="AO102" s="29">
        <v>5.21</v>
      </c>
      <c r="AP102" s="28">
        <v>6.7500000000000004E-2</v>
      </c>
      <c r="AQ102" s="21">
        <v>41764</v>
      </c>
      <c r="AR102" s="28">
        <v>11.67755</v>
      </c>
      <c r="AS102" s="29">
        <v>4.5149999999999997</v>
      </c>
      <c r="AT102" s="28">
        <v>0.05</v>
      </c>
      <c r="AU102" s="21">
        <v>38001</v>
      </c>
      <c r="AV102" s="28">
        <v>1.37409</v>
      </c>
      <c r="AW102" s="29">
        <v>4.96</v>
      </c>
      <c r="AX102" s="28">
        <v>47.05</v>
      </c>
      <c r="AY102" s="21">
        <v>39888</v>
      </c>
      <c r="AZ102" s="28">
        <v>6.5407299999999999</v>
      </c>
      <c r="BA102" s="29">
        <v>4.7050000000000001</v>
      </c>
      <c r="BB102" s="28">
        <v>3.5000000000000003E-2</v>
      </c>
      <c r="BC102" s="21">
        <v>38827</v>
      </c>
      <c r="BD102" s="28">
        <v>3.6363599999999998</v>
      </c>
      <c r="BE102" s="29">
        <v>5.0750000000000002</v>
      </c>
      <c r="BF102" s="28">
        <v>5.2499999999999998E-2</v>
      </c>
      <c r="BG102" s="21">
        <v>40617</v>
      </c>
      <c r="BH102" s="28">
        <v>8.5377899999999993</v>
      </c>
      <c r="BI102" s="29">
        <v>5.1349999999999998</v>
      </c>
      <c r="BJ102" s="28">
        <v>5.5E-2</v>
      </c>
      <c r="BK102" s="21">
        <v>41190</v>
      </c>
      <c r="BL102" s="28">
        <v>10.10478</v>
      </c>
      <c r="BM102" s="29"/>
      <c r="BN102" s="28"/>
      <c r="BO102" s="28"/>
      <c r="BP102" s="28"/>
      <c r="BQ102" s="29"/>
      <c r="BR102" s="28"/>
      <c r="BS102" s="28"/>
      <c r="BT102" s="28"/>
      <c r="BU102" s="29"/>
      <c r="BV102" s="28"/>
      <c r="BW102" s="28"/>
      <c r="BX102" s="28"/>
      <c r="BY102" s="29"/>
      <c r="BZ102" s="28"/>
      <c r="CA102" s="28"/>
      <c r="CB102" s="28"/>
      <c r="CC102" s="29"/>
      <c r="CD102" s="28"/>
      <c r="CE102" s="28"/>
      <c r="CF102" s="28"/>
      <c r="CG102" s="29"/>
      <c r="CH102" s="28"/>
      <c r="CI102" s="28"/>
      <c r="CJ102" s="28"/>
      <c r="CK102" s="29"/>
      <c r="CL102" s="28"/>
      <c r="CM102" s="28"/>
      <c r="CN102" s="28"/>
      <c r="CO102" s="29"/>
      <c r="CP102" s="28"/>
      <c r="CQ102" s="28"/>
      <c r="CR102" s="28"/>
      <c r="CS102" s="29"/>
      <c r="CT102" s="28"/>
      <c r="CU102" s="28"/>
      <c r="CV102" s="28"/>
      <c r="CW102" s="29"/>
      <c r="CX102" s="28"/>
      <c r="CY102" s="28"/>
      <c r="CZ102" s="28"/>
      <c r="DA102" s="29"/>
      <c r="DB102" s="28"/>
      <c r="DC102" s="28"/>
      <c r="DD102" s="28"/>
      <c r="DE102" s="29"/>
      <c r="DF102" s="28"/>
      <c r="DG102" s="28"/>
      <c r="DH102" s="28"/>
      <c r="DI102" s="29"/>
      <c r="DJ102" s="28"/>
      <c r="DK102" s="28"/>
      <c r="DL102" s="28"/>
      <c r="DM102" s="29"/>
      <c r="DN102" s="28"/>
      <c r="DO102" s="28"/>
      <c r="DP102" s="28"/>
      <c r="DQ102" s="29"/>
      <c r="DR102" s="28"/>
      <c r="DS102" s="28"/>
      <c r="DT102" s="28"/>
      <c r="DU102" s="29"/>
      <c r="DV102" s="28"/>
      <c r="DW102" s="28"/>
      <c r="DX102" s="28"/>
      <c r="DY102" s="29"/>
      <c r="DZ102" s="28"/>
      <c r="EA102" s="28"/>
      <c r="EB102" s="28"/>
      <c r="EC102" s="29"/>
      <c r="ED102" s="28"/>
      <c r="EE102" s="28"/>
      <c r="EF102" s="28"/>
      <c r="EG102" s="29">
        <v>2.4700000000000002</v>
      </c>
      <c r="EH102" s="28">
        <v>0</v>
      </c>
      <c r="EI102" s="21">
        <v>38078</v>
      </c>
      <c r="EJ102" s="28">
        <v>1.5848500000000001</v>
      </c>
      <c r="EK102" s="29">
        <v>3.26</v>
      </c>
      <c r="EL102" s="28">
        <v>0.04</v>
      </c>
      <c r="EM102" s="21">
        <v>39783</v>
      </c>
      <c r="EN102" s="28">
        <v>6.2526400000000004</v>
      </c>
      <c r="EO102" s="29">
        <v>3.4350000000000001</v>
      </c>
      <c r="EP102" s="28">
        <v>0.04</v>
      </c>
      <c r="EQ102" s="21">
        <v>44166</v>
      </c>
      <c r="ER102" s="28">
        <v>18.252590000000001</v>
      </c>
      <c r="ES102" s="29">
        <v>3.48</v>
      </c>
      <c r="ET102" s="28">
        <v>3.5000000000000003E-2</v>
      </c>
      <c r="EU102" s="21">
        <v>47088</v>
      </c>
      <c r="EV102" s="28">
        <v>26.252590000000001</v>
      </c>
      <c r="EW102" s="29">
        <v>3.395</v>
      </c>
      <c r="EX102" s="28">
        <v>3.5000000000000003E-2</v>
      </c>
      <c r="EY102" s="21">
        <v>42339</v>
      </c>
      <c r="EZ102" s="28">
        <v>13.25249</v>
      </c>
      <c r="FA102" s="29"/>
      <c r="FB102" s="28"/>
      <c r="FC102" s="28"/>
      <c r="FD102" s="28"/>
      <c r="FE102" s="29"/>
      <c r="FF102" s="28"/>
      <c r="FG102" s="28"/>
      <c r="FH102" s="28"/>
      <c r="FI102" s="30"/>
      <c r="FJ102" s="28"/>
      <c r="FK102" s="28"/>
      <c r="FL102" s="28"/>
      <c r="FM102" s="29"/>
      <c r="FN102" s="28"/>
      <c r="FO102" s="28"/>
      <c r="FP102" s="28"/>
      <c r="FQ102" s="29"/>
      <c r="FR102" s="28"/>
      <c r="FS102" s="28"/>
      <c r="FT102" s="28"/>
      <c r="FU102" s="29"/>
      <c r="FV102" s="28"/>
      <c r="FW102" s="28"/>
      <c r="FX102" s="28"/>
      <c r="FY102" s="29"/>
      <c r="FZ102" s="28"/>
      <c r="GA102" s="28"/>
      <c r="GB102" s="28"/>
      <c r="GC102" s="29"/>
      <c r="GD102" s="28"/>
      <c r="GE102" s="28"/>
      <c r="GF102" s="28"/>
      <c r="GG102" s="29"/>
      <c r="GH102" s="20"/>
      <c r="GI102" s="20"/>
      <c r="GJ102" s="20"/>
      <c r="GK102" s="24"/>
    </row>
    <row r="103" spans="1:193" x14ac:dyDescent="0.2">
      <c r="A103" s="20">
        <v>2002</v>
      </c>
      <c r="B103" s="20">
        <v>9</v>
      </c>
      <c r="C103" s="21">
        <v>37529</v>
      </c>
      <c r="D103" s="28">
        <v>3.5</v>
      </c>
      <c r="E103" s="29"/>
      <c r="F103" s="28"/>
      <c r="G103" s="21"/>
      <c r="H103" s="21"/>
      <c r="I103" s="29"/>
      <c r="J103" s="28"/>
      <c r="K103" s="28"/>
      <c r="L103" s="28"/>
      <c r="M103" s="29">
        <v>4.2249999999999996</v>
      </c>
      <c r="N103" s="28">
        <v>0.10249999999999999</v>
      </c>
      <c r="O103" s="21">
        <v>37746</v>
      </c>
      <c r="P103" s="28">
        <v>0.59452000000000005</v>
      </c>
      <c r="Q103" s="29">
        <v>4.2850000000000001</v>
      </c>
      <c r="R103" s="28">
        <v>0.06</v>
      </c>
      <c r="S103" s="21">
        <v>38392</v>
      </c>
      <c r="T103" s="28">
        <v>2.3627699999999998</v>
      </c>
      <c r="U103" s="29"/>
      <c r="V103" s="28"/>
      <c r="W103" s="28"/>
      <c r="X103" s="28"/>
      <c r="Y103" s="29">
        <v>4.5199999999999996</v>
      </c>
      <c r="Z103" s="28">
        <v>0.08</v>
      </c>
      <c r="AA103" s="21">
        <v>39309</v>
      </c>
      <c r="AB103" s="28">
        <v>4.8744899999999998</v>
      </c>
      <c r="AC103" s="30">
        <v>4.2785000000000002</v>
      </c>
      <c r="AD103" s="28">
        <v>6.5000000000000002E-2</v>
      </c>
      <c r="AE103" s="21">
        <v>39015</v>
      </c>
      <c r="AF103" s="28">
        <v>4.069</v>
      </c>
      <c r="AG103" s="29"/>
      <c r="AH103" s="28"/>
      <c r="AI103" s="28"/>
      <c r="AJ103" s="28"/>
      <c r="AK103" s="29">
        <v>4.5949999999999998</v>
      </c>
      <c r="AL103" s="28">
        <v>6.5000000000000002E-2</v>
      </c>
      <c r="AM103" s="21">
        <v>39573</v>
      </c>
      <c r="AN103" s="28">
        <v>5.5956200000000003</v>
      </c>
      <c r="AO103" s="29">
        <v>5</v>
      </c>
      <c r="AP103" s="28">
        <v>6.7500000000000004E-2</v>
      </c>
      <c r="AQ103" s="21">
        <v>41764</v>
      </c>
      <c r="AR103" s="28">
        <v>11.595409999999999</v>
      </c>
      <c r="AS103" s="29">
        <v>4.22</v>
      </c>
      <c r="AT103" s="28">
        <v>0.05</v>
      </c>
      <c r="AU103" s="21">
        <v>38001</v>
      </c>
      <c r="AV103" s="28">
        <v>1.2919700000000001</v>
      </c>
      <c r="AW103" s="29">
        <v>4.6900000000000004</v>
      </c>
      <c r="AX103" s="28">
        <v>48.05</v>
      </c>
      <c r="AY103" s="21">
        <v>39889</v>
      </c>
      <c r="AZ103" s="28">
        <v>6.4613300000000002</v>
      </c>
      <c r="BA103" s="29">
        <v>4.41</v>
      </c>
      <c r="BB103" s="28">
        <v>3.5000000000000003E-2</v>
      </c>
      <c r="BC103" s="21">
        <v>38827</v>
      </c>
      <c r="BD103" s="28">
        <v>3.5542199999999999</v>
      </c>
      <c r="BE103" s="29">
        <v>4.8499999999999996</v>
      </c>
      <c r="BF103" s="28">
        <v>5.2499999999999998E-2</v>
      </c>
      <c r="BG103" s="21">
        <v>40617</v>
      </c>
      <c r="BH103" s="28">
        <v>8.4556400000000007</v>
      </c>
      <c r="BI103" s="29">
        <v>4.915</v>
      </c>
      <c r="BJ103" s="28">
        <v>5.5E-2</v>
      </c>
      <c r="BK103" s="21">
        <v>41190</v>
      </c>
      <c r="BL103" s="28">
        <v>10.022650000000001</v>
      </c>
      <c r="BM103" s="29"/>
      <c r="BN103" s="28"/>
      <c r="BO103" s="28"/>
      <c r="BP103" s="28"/>
      <c r="BQ103" s="29"/>
      <c r="BR103" s="28"/>
      <c r="BS103" s="28"/>
      <c r="BT103" s="28"/>
      <c r="BU103" s="29"/>
      <c r="BV103" s="28"/>
      <c r="BW103" s="28"/>
      <c r="BX103" s="28"/>
      <c r="BY103" s="29"/>
      <c r="BZ103" s="28"/>
      <c r="CA103" s="28"/>
      <c r="CB103" s="28"/>
      <c r="CC103" s="29"/>
      <c r="CD103" s="28"/>
      <c r="CE103" s="28"/>
      <c r="CF103" s="28"/>
      <c r="CG103" s="29"/>
      <c r="CH103" s="28"/>
      <c r="CI103" s="28"/>
      <c r="CJ103" s="28"/>
      <c r="CK103" s="29"/>
      <c r="CL103" s="28"/>
      <c r="CM103" s="28"/>
      <c r="CN103" s="28"/>
      <c r="CO103" s="29"/>
      <c r="CP103" s="28"/>
      <c r="CQ103" s="28"/>
      <c r="CR103" s="28"/>
      <c r="CS103" s="29"/>
      <c r="CT103" s="28"/>
      <c r="CU103" s="28"/>
      <c r="CV103" s="28"/>
      <c r="CW103" s="29"/>
      <c r="CX103" s="28"/>
      <c r="CY103" s="28"/>
      <c r="CZ103" s="28"/>
      <c r="DA103" s="29"/>
      <c r="DB103" s="28"/>
      <c r="DC103" s="28"/>
      <c r="DD103" s="28"/>
      <c r="DE103" s="29"/>
      <c r="DF103" s="28"/>
      <c r="DG103" s="28"/>
      <c r="DH103" s="28"/>
      <c r="DI103" s="29"/>
      <c r="DJ103" s="28"/>
      <c r="DK103" s="28"/>
      <c r="DL103" s="28"/>
      <c r="DM103" s="29"/>
      <c r="DN103" s="28"/>
      <c r="DO103" s="28"/>
      <c r="DP103" s="28"/>
      <c r="DQ103" s="29"/>
      <c r="DR103" s="28"/>
      <c r="DS103" s="28"/>
      <c r="DT103" s="28"/>
      <c r="DU103" s="29"/>
      <c r="DV103" s="28"/>
      <c r="DW103" s="28"/>
      <c r="DX103" s="28"/>
      <c r="DY103" s="29"/>
      <c r="DZ103" s="28"/>
      <c r="EA103" s="28"/>
      <c r="EB103" s="28"/>
      <c r="EC103" s="29"/>
      <c r="ED103" s="28"/>
      <c r="EE103" s="28"/>
      <c r="EF103" s="28"/>
      <c r="EG103" s="29">
        <v>2.17</v>
      </c>
      <c r="EH103" s="28">
        <v>0</v>
      </c>
      <c r="EI103" s="21">
        <v>38078</v>
      </c>
      <c r="EJ103" s="28">
        <v>1.50274</v>
      </c>
      <c r="EK103" s="29">
        <v>2.83</v>
      </c>
      <c r="EL103" s="28">
        <v>0.04</v>
      </c>
      <c r="EM103" s="21">
        <v>39783</v>
      </c>
      <c r="EN103" s="28">
        <v>6.1705100000000002</v>
      </c>
      <c r="EO103" s="29">
        <v>3.14</v>
      </c>
      <c r="EP103" s="28">
        <v>0.04</v>
      </c>
      <c r="EQ103" s="21">
        <v>44166</v>
      </c>
      <c r="ER103" s="28">
        <v>18.170459999999999</v>
      </c>
      <c r="ES103" s="29">
        <v>3.18</v>
      </c>
      <c r="ET103" s="28">
        <v>3.5000000000000003E-2</v>
      </c>
      <c r="EU103" s="21">
        <v>47088</v>
      </c>
      <c r="EV103" s="28">
        <v>26.170449999999999</v>
      </c>
      <c r="EW103" s="29">
        <v>3.06</v>
      </c>
      <c r="EX103" s="28">
        <v>3.5000000000000003E-2</v>
      </c>
      <c r="EY103" s="21">
        <v>42339</v>
      </c>
      <c r="EZ103" s="28">
        <v>13.170349999999999</v>
      </c>
      <c r="FA103" s="29"/>
      <c r="FB103" s="28"/>
      <c r="FC103" s="28"/>
      <c r="FD103" s="28"/>
      <c r="FE103" s="29"/>
      <c r="FF103" s="28"/>
      <c r="FG103" s="28"/>
      <c r="FH103" s="28"/>
      <c r="FI103" s="30"/>
      <c r="FJ103" s="28"/>
      <c r="FK103" s="28"/>
      <c r="FL103" s="28"/>
      <c r="FM103" s="29"/>
      <c r="FN103" s="28"/>
      <c r="FO103" s="28"/>
      <c r="FP103" s="28"/>
      <c r="FQ103" s="29"/>
      <c r="FR103" s="28"/>
      <c r="FS103" s="28"/>
      <c r="FT103" s="28"/>
      <c r="FU103" s="29"/>
      <c r="FV103" s="28"/>
      <c r="FW103" s="28"/>
      <c r="FX103" s="28"/>
      <c r="FY103" s="29"/>
      <c r="FZ103" s="28"/>
      <c r="GA103" s="28"/>
      <c r="GB103" s="28"/>
      <c r="GC103" s="29"/>
      <c r="GD103" s="28"/>
      <c r="GE103" s="28"/>
      <c r="GF103" s="28"/>
      <c r="GG103" s="29"/>
      <c r="GH103" s="20"/>
      <c r="GI103" s="20"/>
      <c r="GJ103" s="20"/>
      <c r="GK103" s="24"/>
    </row>
    <row r="104" spans="1:193" x14ac:dyDescent="0.2">
      <c r="A104" s="20">
        <v>2002</v>
      </c>
      <c r="B104" s="20">
        <v>10</v>
      </c>
      <c r="C104" s="21">
        <v>37560</v>
      </c>
      <c r="D104" s="28">
        <v>3.5</v>
      </c>
      <c r="E104" s="29"/>
      <c r="F104" s="28"/>
      <c r="G104" s="21"/>
      <c r="H104" s="21"/>
      <c r="I104" s="29"/>
      <c r="J104" s="28"/>
      <c r="K104" s="28"/>
      <c r="L104" s="28"/>
      <c r="M104" s="29">
        <v>4.085</v>
      </c>
      <c r="N104" s="28">
        <v>0.10249999999999999</v>
      </c>
      <c r="O104" s="21">
        <v>37746</v>
      </c>
      <c r="P104" s="28">
        <v>0.50958999999999999</v>
      </c>
      <c r="Q104" s="29">
        <v>4.2350000000000003</v>
      </c>
      <c r="R104" s="28">
        <v>0.06</v>
      </c>
      <c r="S104" s="21">
        <v>38392</v>
      </c>
      <c r="T104" s="28">
        <v>2.2778900000000002</v>
      </c>
      <c r="U104" s="29"/>
      <c r="V104" s="28"/>
      <c r="W104" s="28"/>
      <c r="X104" s="28"/>
      <c r="Y104" s="29">
        <v>4.5999999999999996</v>
      </c>
      <c r="Z104" s="28">
        <v>0.08</v>
      </c>
      <c r="AA104" s="21">
        <v>39309</v>
      </c>
      <c r="AB104" s="28">
        <v>4.7895899999999996</v>
      </c>
      <c r="AC104" s="30">
        <v>4.2785000000000002</v>
      </c>
      <c r="AD104" s="28">
        <v>6.5000000000000002E-2</v>
      </c>
      <c r="AE104" s="21">
        <v>39015</v>
      </c>
      <c r="AF104" s="28">
        <v>3.9841199999999999</v>
      </c>
      <c r="AG104" s="29"/>
      <c r="AH104" s="28"/>
      <c r="AI104" s="28"/>
      <c r="AJ104" s="28"/>
      <c r="AK104" s="29">
        <v>4.6849999999999996</v>
      </c>
      <c r="AL104" s="28">
        <v>6.5000000000000002E-2</v>
      </c>
      <c r="AM104" s="21">
        <v>39573</v>
      </c>
      <c r="AN104" s="28">
        <v>5.5107499999999998</v>
      </c>
      <c r="AO104" s="29">
        <v>5.22</v>
      </c>
      <c r="AP104" s="28">
        <v>6.7500000000000004E-2</v>
      </c>
      <c r="AQ104" s="21">
        <v>41764</v>
      </c>
      <c r="AR104" s="28">
        <v>11.510529999999999</v>
      </c>
      <c r="AS104" s="29">
        <v>4.1100000000000003</v>
      </c>
      <c r="AT104" s="28">
        <v>0.05</v>
      </c>
      <c r="AU104" s="21">
        <v>38001</v>
      </c>
      <c r="AV104" s="28">
        <v>1.20712</v>
      </c>
      <c r="AW104" s="29">
        <v>4.8</v>
      </c>
      <c r="AX104" s="28">
        <v>49.05</v>
      </c>
      <c r="AY104" s="21">
        <v>39890</v>
      </c>
      <c r="AZ104" s="28">
        <v>6.3791900000000004</v>
      </c>
      <c r="BA104" s="29">
        <v>4.42</v>
      </c>
      <c r="BB104" s="28">
        <v>3.5000000000000003E-2</v>
      </c>
      <c r="BC104" s="21">
        <v>38827</v>
      </c>
      <c r="BD104" s="28">
        <v>3.4693299999999998</v>
      </c>
      <c r="BE104" s="29">
        <v>5.0199999999999996</v>
      </c>
      <c r="BF104" s="28">
        <v>5.2499999999999998E-2</v>
      </c>
      <c r="BG104" s="21">
        <v>40617</v>
      </c>
      <c r="BH104" s="28">
        <v>8.3707600000000006</v>
      </c>
      <c r="BI104" s="29">
        <v>5.1050000000000004</v>
      </c>
      <c r="BJ104" s="28">
        <v>5.5E-2</v>
      </c>
      <c r="BK104" s="21">
        <v>41190</v>
      </c>
      <c r="BL104" s="28">
        <v>9.9377800000000001</v>
      </c>
      <c r="BM104" s="29"/>
      <c r="BN104" s="28"/>
      <c r="BO104" s="28"/>
      <c r="BP104" s="28"/>
      <c r="BQ104" s="29"/>
      <c r="BR104" s="28"/>
      <c r="BS104" s="28"/>
      <c r="BT104" s="28"/>
      <c r="BU104" s="29"/>
      <c r="BV104" s="28"/>
      <c r="BW104" s="28"/>
      <c r="BX104" s="28"/>
      <c r="BY104" s="29"/>
      <c r="BZ104" s="28"/>
      <c r="CA104" s="28"/>
      <c r="CB104" s="28"/>
      <c r="CC104" s="29"/>
      <c r="CD104" s="28"/>
      <c r="CE104" s="28"/>
      <c r="CF104" s="28"/>
      <c r="CG104" s="29"/>
      <c r="CH104" s="28"/>
      <c r="CI104" s="28"/>
      <c r="CJ104" s="28"/>
      <c r="CK104" s="29"/>
      <c r="CL104" s="28"/>
      <c r="CM104" s="28"/>
      <c r="CN104" s="28"/>
      <c r="CO104" s="29"/>
      <c r="CP104" s="28"/>
      <c r="CQ104" s="28"/>
      <c r="CR104" s="28"/>
      <c r="CS104" s="29"/>
      <c r="CT104" s="28"/>
      <c r="CU104" s="28"/>
      <c r="CV104" s="28"/>
      <c r="CW104" s="29"/>
      <c r="CX104" s="28"/>
      <c r="CY104" s="28"/>
      <c r="CZ104" s="28"/>
      <c r="DA104" s="29"/>
      <c r="DB104" s="28"/>
      <c r="DC104" s="28"/>
      <c r="DD104" s="28"/>
      <c r="DE104" s="29"/>
      <c r="DF104" s="28"/>
      <c r="DG104" s="28"/>
      <c r="DH104" s="28"/>
      <c r="DI104" s="29"/>
      <c r="DJ104" s="28"/>
      <c r="DK104" s="28"/>
      <c r="DL104" s="28"/>
      <c r="DM104" s="29"/>
      <c r="DN104" s="28"/>
      <c r="DO104" s="28"/>
      <c r="DP104" s="28"/>
      <c r="DQ104" s="29"/>
      <c r="DR104" s="28"/>
      <c r="DS104" s="28"/>
      <c r="DT104" s="28"/>
      <c r="DU104" s="29"/>
      <c r="DV104" s="28"/>
      <c r="DW104" s="28"/>
      <c r="DX104" s="28"/>
      <c r="DY104" s="29"/>
      <c r="DZ104" s="28"/>
      <c r="EA104" s="28"/>
      <c r="EB104" s="28"/>
      <c r="EC104" s="29"/>
      <c r="ED104" s="28"/>
      <c r="EE104" s="28"/>
      <c r="EF104" s="28"/>
      <c r="EG104" s="29">
        <v>2.0699999999999998</v>
      </c>
      <c r="EH104" s="28">
        <v>0</v>
      </c>
      <c r="EI104" s="21">
        <v>38078</v>
      </c>
      <c r="EJ104" s="28">
        <v>1.41788</v>
      </c>
      <c r="EK104" s="29">
        <v>2.9950000000000001</v>
      </c>
      <c r="EL104" s="28">
        <v>0.04</v>
      </c>
      <c r="EM104" s="21">
        <v>39783</v>
      </c>
      <c r="EN104" s="28">
        <v>6.0856500000000002</v>
      </c>
      <c r="EO104" s="29">
        <v>3.4</v>
      </c>
      <c r="EP104" s="28">
        <v>0.04</v>
      </c>
      <c r="EQ104" s="21">
        <v>44166</v>
      </c>
      <c r="ER104" s="28">
        <v>18.08559</v>
      </c>
      <c r="ES104" s="29">
        <v>3.4649999999999999</v>
      </c>
      <c r="ET104" s="28">
        <v>3.5000000000000003E-2</v>
      </c>
      <c r="EU104" s="21">
        <v>47088</v>
      </c>
      <c r="EV104" s="28">
        <v>26.08558</v>
      </c>
      <c r="EW104" s="29">
        <v>3.2949999999999999</v>
      </c>
      <c r="EX104" s="28">
        <v>3.5000000000000003E-2</v>
      </c>
      <c r="EY104" s="21">
        <v>42339</v>
      </c>
      <c r="EZ104" s="28">
        <v>13.085470000000001</v>
      </c>
      <c r="FA104" s="29"/>
      <c r="FB104" s="28"/>
      <c r="FC104" s="28"/>
      <c r="FD104" s="28"/>
      <c r="FE104" s="29"/>
      <c r="FF104" s="28"/>
      <c r="FG104" s="28"/>
      <c r="FH104" s="28"/>
      <c r="FI104" s="30"/>
      <c r="FJ104" s="28"/>
      <c r="FK104" s="28"/>
      <c r="FL104" s="28"/>
      <c r="FM104" s="29"/>
      <c r="FN104" s="28"/>
      <c r="FO104" s="28"/>
      <c r="FP104" s="28"/>
      <c r="FQ104" s="29"/>
      <c r="FR104" s="28"/>
      <c r="FS104" s="28"/>
      <c r="FT104" s="28"/>
      <c r="FU104" s="29"/>
      <c r="FV104" s="28"/>
      <c r="FW104" s="28"/>
      <c r="FX104" s="28"/>
      <c r="FY104" s="29"/>
      <c r="FZ104" s="28"/>
      <c r="GA104" s="28"/>
      <c r="GB104" s="28"/>
      <c r="GC104" s="29"/>
      <c r="GD104" s="28"/>
      <c r="GE104" s="28"/>
      <c r="GF104" s="28"/>
      <c r="GG104" s="29"/>
      <c r="GH104" s="20"/>
      <c r="GI104" s="20"/>
      <c r="GJ104" s="20"/>
      <c r="GK104" s="24"/>
    </row>
    <row r="105" spans="1:193" x14ac:dyDescent="0.2">
      <c r="A105" s="20">
        <v>2002</v>
      </c>
      <c r="B105" s="20">
        <v>11</v>
      </c>
      <c r="C105" s="21">
        <v>37590</v>
      </c>
      <c r="D105" s="28">
        <v>3.25</v>
      </c>
      <c r="E105" s="29"/>
      <c r="F105" s="28"/>
      <c r="G105" s="21"/>
      <c r="H105" s="21"/>
      <c r="I105" s="29"/>
      <c r="J105" s="28"/>
      <c r="K105" s="28"/>
      <c r="L105" s="28"/>
      <c r="M105" s="29">
        <v>3.88</v>
      </c>
      <c r="N105" s="28">
        <v>0.10249999999999999</v>
      </c>
      <c r="O105" s="21">
        <v>37746</v>
      </c>
      <c r="P105" s="28">
        <v>0.4274</v>
      </c>
      <c r="Q105" s="29">
        <v>4.18</v>
      </c>
      <c r="R105" s="28">
        <v>0.06</v>
      </c>
      <c r="S105" s="21">
        <v>38392</v>
      </c>
      <c r="T105" s="28">
        <v>2.1957599999999999</v>
      </c>
      <c r="U105" s="29"/>
      <c r="V105" s="28"/>
      <c r="W105" s="28"/>
      <c r="X105" s="28"/>
      <c r="Y105" s="29">
        <v>4.57</v>
      </c>
      <c r="Z105" s="28">
        <v>0.08</v>
      </c>
      <c r="AA105" s="21">
        <v>39309</v>
      </c>
      <c r="AB105" s="28">
        <v>4.7074400000000001</v>
      </c>
      <c r="AC105" s="30">
        <v>4.2785000000000002</v>
      </c>
      <c r="AD105" s="28">
        <v>6.5000000000000002E-2</v>
      </c>
      <c r="AE105" s="21">
        <v>39015</v>
      </c>
      <c r="AF105" s="28">
        <v>3.9019699999999999</v>
      </c>
      <c r="AG105" s="29"/>
      <c r="AH105" s="28"/>
      <c r="AI105" s="28"/>
      <c r="AJ105" s="28"/>
      <c r="AK105" s="29">
        <v>4.66</v>
      </c>
      <c r="AL105" s="28">
        <v>6.5000000000000002E-2</v>
      </c>
      <c r="AM105" s="21">
        <v>39573</v>
      </c>
      <c r="AN105" s="28">
        <v>5.4286300000000001</v>
      </c>
      <c r="AO105" s="29">
        <v>5.16</v>
      </c>
      <c r="AP105" s="28">
        <v>6.7500000000000004E-2</v>
      </c>
      <c r="AQ105" s="21">
        <v>41764</v>
      </c>
      <c r="AR105" s="28">
        <v>11.42839</v>
      </c>
      <c r="AS105" s="29">
        <v>4.0049999999999999</v>
      </c>
      <c r="AT105" s="28">
        <v>0.05</v>
      </c>
      <c r="AU105" s="21">
        <v>38001</v>
      </c>
      <c r="AV105" s="28">
        <v>1.125</v>
      </c>
      <c r="AW105" s="29">
        <v>4.7750000000000004</v>
      </c>
      <c r="AX105" s="28">
        <v>50.05</v>
      </c>
      <c r="AY105" s="21">
        <v>39891</v>
      </c>
      <c r="AZ105" s="28">
        <v>6.2997899999999998</v>
      </c>
      <c r="BA105" s="29">
        <v>4.37</v>
      </c>
      <c r="BB105" s="28">
        <v>3.5000000000000003E-2</v>
      </c>
      <c r="BC105" s="21">
        <v>38827</v>
      </c>
      <c r="BD105" s="28">
        <v>3.3871899999999999</v>
      </c>
      <c r="BE105" s="29">
        <v>4.96</v>
      </c>
      <c r="BF105" s="28">
        <v>5.2499999999999998E-2</v>
      </c>
      <c r="BG105" s="21">
        <v>40617</v>
      </c>
      <c r="BH105" s="28">
        <v>8.2886100000000003</v>
      </c>
      <c r="BI105" s="29">
        <v>5.0449999999999999</v>
      </c>
      <c r="BJ105" s="28">
        <v>5.5E-2</v>
      </c>
      <c r="BK105" s="21">
        <v>41190</v>
      </c>
      <c r="BL105" s="28">
        <v>9.8556500000000007</v>
      </c>
      <c r="BM105" s="29"/>
      <c r="BN105" s="28"/>
      <c r="BO105" s="28"/>
      <c r="BP105" s="28"/>
      <c r="BQ105" s="29"/>
      <c r="BR105" s="28"/>
      <c r="BS105" s="28"/>
      <c r="BT105" s="28"/>
      <c r="BU105" s="29"/>
      <c r="BV105" s="28"/>
      <c r="BW105" s="28"/>
      <c r="BX105" s="28"/>
      <c r="BY105" s="29"/>
      <c r="BZ105" s="28"/>
      <c r="CA105" s="28"/>
      <c r="CB105" s="28"/>
      <c r="CC105" s="29"/>
      <c r="CD105" s="28"/>
      <c r="CE105" s="28"/>
      <c r="CF105" s="28"/>
      <c r="CG105" s="29"/>
      <c r="CH105" s="28"/>
      <c r="CI105" s="28"/>
      <c r="CJ105" s="28"/>
      <c r="CK105" s="29"/>
      <c r="CL105" s="28"/>
      <c r="CM105" s="28"/>
      <c r="CN105" s="28"/>
      <c r="CO105" s="29"/>
      <c r="CP105" s="28"/>
      <c r="CQ105" s="28"/>
      <c r="CR105" s="28"/>
      <c r="CS105" s="29"/>
      <c r="CT105" s="28"/>
      <c r="CU105" s="28"/>
      <c r="CV105" s="28"/>
      <c r="CW105" s="29"/>
      <c r="CX105" s="28"/>
      <c r="CY105" s="28"/>
      <c r="CZ105" s="28"/>
      <c r="DA105" s="29"/>
      <c r="DB105" s="28"/>
      <c r="DC105" s="28"/>
      <c r="DD105" s="28"/>
      <c r="DE105" s="29"/>
      <c r="DF105" s="28"/>
      <c r="DG105" s="28"/>
      <c r="DH105" s="28"/>
      <c r="DI105" s="29"/>
      <c r="DJ105" s="28"/>
      <c r="DK105" s="28"/>
      <c r="DL105" s="28"/>
      <c r="DM105" s="29"/>
      <c r="DN105" s="28"/>
      <c r="DO105" s="28"/>
      <c r="DP105" s="28"/>
      <c r="DQ105" s="29"/>
      <c r="DR105" s="28"/>
      <c r="DS105" s="28"/>
      <c r="DT105" s="28"/>
      <c r="DU105" s="29"/>
      <c r="DV105" s="28"/>
      <c r="DW105" s="28"/>
      <c r="DX105" s="28"/>
      <c r="DY105" s="29"/>
      <c r="DZ105" s="28"/>
      <c r="EA105" s="28"/>
      <c r="EB105" s="28"/>
      <c r="EC105" s="29"/>
      <c r="ED105" s="28"/>
      <c r="EE105" s="28"/>
      <c r="EF105" s="28"/>
      <c r="EG105" s="29">
        <v>2.0499999999999998</v>
      </c>
      <c r="EH105" s="28">
        <v>0</v>
      </c>
      <c r="EI105" s="21">
        <v>38078</v>
      </c>
      <c r="EJ105" s="28">
        <v>1.3357699999999999</v>
      </c>
      <c r="EK105" s="29">
        <v>2.93</v>
      </c>
      <c r="EL105" s="28">
        <v>0.04</v>
      </c>
      <c r="EM105" s="21">
        <v>39783</v>
      </c>
      <c r="EN105" s="28">
        <v>6.00352</v>
      </c>
      <c r="EO105" s="29">
        <v>3.29</v>
      </c>
      <c r="EP105" s="28">
        <v>0.04</v>
      </c>
      <c r="EQ105" s="21">
        <v>44166</v>
      </c>
      <c r="ER105" s="28">
        <v>18.00346</v>
      </c>
      <c r="ES105" s="29">
        <v>3.34</v>
      </c>
      <c r="ET105" s="28">
        <v>3.5000000000000003E-2</v>
      </c>
      <c r="EU105" s="21">
        <v>47088</v>
      </c>
      <c r="EV105" s="28">
        <v>26.003450000000001</v>
      </c>
      <c r="EW105" s="29">
        <v>3.21</v>
      </c>
      <c r="EX105" s="28">
        <v>3.5000000000000003E-2</v>
      </c>
      <c r="EY105" s="21">
        <v>42339</v>
      </c>
      <c r="EZ105" s="28">
        <v>13.00332</v>
      </c>
      <c r="FA105" s="29"/>
      <c r="FB105" s="28"/>
      <c r="FC105" s="28"/>
      <c r="FD105" s="28"/>
      <c r="FE105" s="29"/>
      <c r="FF105" s="28"/>
      <c r="FG105" s="28"/>
      <c r="FH105" s="28"/>
      <c r="FI105" s="30"/>
      <c r="FJ105" s="28"/>
      <c r="FK105" s="28"/>
      <c r="FL105" s="28"/>
      <c r="FM105" s="29"/>
      <c r="FN105" s="28"/>
      <c r="FO105" s="28"/>
      <c r="FP105" s="28"/>
      <c r="FQ105" s="29"/>
      <c r="FR105" s="28"/>
      <c r="FS105" s="28"/>
      <c r="FT105" s="28"/>
      <c r="FU105" s="29"/>
      <c r="FV105" s="28"/>
      <c r="FW105" s="28"/>
      <c r="FX105" s="28"/>
      <c r="FY105" s="29"/>
      <c r="FZ105" s="28"/>
      <c r="GA105" s="28"/>
      <c r="GB105" s="28"/>
      <c r="GC105" s="29"/>
      <c r="GD105" s="28"/>
      <c r="GE105" s="28"/>
      <c r="GF105" s="28"/>
      <c r="GG105" s="29"/>
      <c r="GH105" s="20"/>
      <c r="GI105" s="20"/>
      <c r="GJ105" s="20"/>
      <c r="GK105" s="24"/>
    </row>
    <row r="106" spans="1:193" x14ac:dyDescent="0.2">
      <c r="A106" s="20">
        <v>2002</v>
      </c>
      <c r="B106" s="20">
        <v>12</v>
      </c>
      <c r="C106" s="21">
        <v>37621</v>
      </c>
      <c r="D106" s="28">
        <v>3</v>
      </c>
      <c r="E106" s="29"/>
      <c r="F106" s="28"/>
      <c r="G106" s="21"/>
      <c r="H106" s="21"/>
      <c r="I106" s="29"/>
      <c r="J106" s="28"/>
      <c r="K106" s="28"/>
      <c r="L106" s="28"/>
      <c r="M106" s="29"/>
      <c r="N106" s="28"/>
      <c r="O106" s="28"/>
      <c r="P106" s="28"/>
      <c r="Q106" s="29">
        <v>3.7650000000000001</v>
      </c>
      <c r="R106" s="28">
        <v>0.06</v>
      </c>
      <c r="S106" s="21">
        <v>38392</v>
      </c>
      <c r="T106" s="28">
        <v>2.1108799999999999</v>
      </c>
      <c r="U106" s="29"/>
      <c r="V106" s="28"/>
      <c r="W106" s="28"/>
      <c r="X106" s="28"/>
      <c r="Y106" s="29">
        <v>4.1399999999999997</v>
      </c>
      <c r="Z106" s="28">
        <v>0.08</v>
      </c>
      <c r="AA106" s="21">
        <v>39309</v>
      </c>
      <c r="AB106" s="28">
        <v>4.6225500000000004</v>
      </c>
      <c r="AC106" s="30">
        <v>4.2785000000000002</v>
      </c>
      <c r="AD106" s="28">
        <v>6.5000000000000002E-2</v>
      </c>
      <c r="AE106" s="21">
        <v>39015</v>
      </c>
      <c r="AF106" s="28">
        <v>3.8170899999999999</v>
      </c>
      <c r="AG106" s="29"/>
      <c r="AH106" s="28"/>
      <c r="AI106" s="28"/>
      <c r="AJ106" s="28"/>
      <c r="AK106" s="29">
        <v>4.2249999999999996</v>
      </c>
      <c r="AL106" s="28">
        <v>6.5000000000000002E-2</v>
      </c>
      <c r="AM106" s="21">
        <v>39573</v>
      </c>
      <c r="AN106" s="28">
        <v>5.3437599999999996</v>
      </c>
      <c r="AO106" s="29">
        <v>4.8250000000000002</v>
      </c>
      <c r="AP106" s="28">
        <v>6.7500000000000004E-2</v>
      </c>
      <c r="AQ106" s="21">
        <v>41764</v>
      </c>
      <c r="AR106" s="28">
        <v>11.34351</v>
      </c>
      <c r="AS106" s="29"/>
      <c r="AT106" s="28"/>
      <c r="AU106" s="28"/>
      <c r="AV106" s="28"/>
      <c r="AW106" s="29">
        <v>4.375</v>
      </c>
      <c r="AX106" s="28">
        <v>51.05</v>
      </c>
      <c r="AY106" s="21">
        <v>39892</v>
      </c>
      <c r="AZ106" s="28">
        <v>6.2176600000000004</v>
      </c>
      <c r="BA106" s="29">
        <v>3.9350000000000001</v>
      </c>
      <c r="BB106" s="28">
        <v>3.5000000000000003E-2</v>
      </c>
      <c r="BC106" s="21">
        <v>38827</v>
      </c>
      <c r="BD106" s="28">
        <v>3.3022999999999998</v>
      </c>
      <c r="BE106" s="29">
        <v>4.62</v>
      </c>
      <c r="BF106" s="28">
        <v>5.2499999999999998E-2</v>
      </c>
      <c r="BG106" s="21">
        <v>40617</v>
      </c>
      <c r="BH106" s="28">
        <v>8.2037200000000006</v>
      </c>
      <c r="BI106" s="29">
        <v>4.71</v>
      </c>
      <c r="BJ106" s="28">
        <v>5.5E-2</v>
      </c>
      <c r="BK106" s="21">
        <v>41190</v>
      </c>
      <c r="BL106" s="28">
        <v>9.7707800000000002</v>
      </c>
      <c r="BM106" s="29"/>
      <c r="BN106" s="28"/>
      <c r="BO106" s="28"/>
      <c r="BP106" s="28"/>
      <c r="BQ106" s="29"/>
      <c r="BR106" s="28"/>
      <c r="BS106" s="28"/>
      <c r="BT106" s="28"/>
      <c r="BU106" s="29"/>
      <c r="BV106" s="28"/>
      <c r="BW106" s="28"/>
      <c r="BX106" s="28"/>
      <c r="BY106" s="29"/>
      <c r="BZ106" s="28"/>
      <c r="CA106" s="28"/>
      <c r="CB106" s="28"/>
      <c r="CC106" s="29"/>
      <c r="CD106" s="28"/>
      <c r="CE106" s="28"/>
      <c r="CF106" s="28"/>
      <c r="CG106" s="29"/>
      <c r="CH106" s="28"/>
      <c r="CI106" s="28"/>
      <c r="CJ106" s="28"/>
      <c r="CK106" s="29"/>
      <c r="CL106" s="28"/>
      <c r="CM106" s="28"/>
      <c r="CN106" s="28"/>
      <c r="CO106" s="29"/>
      <c r="CP106" s="28"/>
      <c r="CQ106" s="28"/>
      <c r="CR106" s="28"/>
      <c r="CS106" s="29"/>
      <c r="CT106" s="28"/>
      <c r="CU106" s="28"/>
      <c r="CV106" s="28"/>
      <c r="CW106" s="29"/>
      <c r="CX106" s="28"/>
      <c r="CY106" s="28"/>
      <c r="CZ106" s="28"/>
      <c r="DA106" s="29"/>
      <c r="DB106" s="28"/>
      <c r="DC106" s="28"/>
      <c r="DD106" s="28"/>
      <c r="DE106" s="29"/>
      <c r="DF106" s="28"/>
      <c r="DG106" s="28"/>
      <c r="DH106" s="28"/>
      <c r="DI106" s="29"/>
      <c r="DJ106" s="28"/>
      <c r="DK106" s="28"/>
      <c r="DL106" s="28"/>
      <c r="DM106" s="29"/>
      <c r="DN106" s="28"/>
      <c r="DO106" s="28"/>
      <c r="DP106" s="28"/>
      <c r="DQ106" s="29"/>
      <c r="DR106" s="28"/>
      <c r="DS106" s="28"/>
      <c r="DT106" s="28"/>
      <c r="DU106" s="29"/>
      <c r="DV106" s="28"/>
      <c r="DW106" s="28"/>
      <c r="DX106" s="28"/>
      <c r="DY106" s="29"/>
      <c r="DZ106" s="28"/>
      <c r="EA106" s="28"/>
      <c r="EB106" s="28"/>
      <c r="EC106" s="29"/>
      <c r="ED106" s="28"/>
      <c r="EE106" s="28"/>
      <c r="EF106" s="28"/>
      <c r="EG106" s="29">
        <v>1.87</v>
      </c>
      <c r="EH106" s="28">
        <v>0</v>
      </c>
      <c r="EI106" s="21">
        <v>38078</v>
      </c>
      <c r="EJ106" s="28">
        <v>1.25091</v>
      </c>
      <c r="EK106" s="29">
        <v>2.66</v>
      </c>
      <c r="EL106" s="28">
        <v>0.04</v>
      </c>
      <c r="EM106" s="21">
        <v>39783</v>
      </c>
      <c r="EN106" s="28">
        <v>5.9186500000000004</v>
      </c>
      <c r="EO106" s="29">
        <v>3.03</v>
      </c>
      <c r="EP106" s="28">
        <v>0.04</v>
      </c>
      <c r="EQ106" s="21">
        <v>44166</v>
      </c>
      <c r="ER106" s="28">
        <v>17.918589999999998</v>
      </c>
      <c r="ES106" s="29">
        <v>3.1</v>
      </c>
      <c r="ET106" s="28">
        <v>3.5000000000000003E-2</v>
      </c>
      <c r="EU106" s="21">
        <v>47088</v>
      </c>
      <c r="EV106" s="28">
        <v>25.918579999999999</v>
      </c>
      <c r="EW106" s="29">
        <v>2.97</v>
      </c>
      <c r="EX106" s="28">
        <v>3.5000000000000003E-2</v>
      </c>
      <c r="EY106" s="21">
        <v>42339</v>
      </c>
      <c r="EZ106" s="28">
        <v>12.91844</v>
      </c>
      <c r="FA106" s="29"/>
      <c r="FB106" s="28"/>
      <c r="FC106" s="28"/>
      <c r="FD106" s="28"/>
      <c r="FE106" s="29"/>
      <c r="FF106" s="28"/>
      <c r="FG106" s="28"/>
      <c r="FH106" s="28"/>
      <c r="FI106" s="30"/>
      <c r="FJ106" s="28"/>
      <c r="FK106" s="28"/>
      <c r="FL106" s="28"/>
      <c r="FM106" s="29"/>
      <c r="FN106" s="28"/>
      <c r="FO106" s="28"/>
      <c r="FP106" s="28"/>
      <c r="FQ106" s="29"/>
      <c r="FR106" s="28"/>
      <c r="FS106" s="28"/>
      <c r="FT106" s="28"/>
      <c r="FU106" s="29"/>
      <c r="FV106" s="28"/>
      <c r="FW106" s="28"/>
      <c r="FX106" s="28"/>
      <c r="FY106" s="29"/>
      <c r="FZ106" s="28"/>
      <c r="GA106" s="28"/>
      <c r="GB106" s="28"/>
      <c r="GC106" s="29"/>
      <c r="GD106" s="28"/>
      <c r="GE106" s="28"/>
      <c r="GF106" s="28"/>
      <c r="GG106" s="29"/>
      <c r="GH106" s="20"/>
      <c r="GI106" s="20"/>
      <c r="GJ106" s="20"/>
      <c r="GK106" s="24"/>
    </row>
    <row r="107" spans="1:193" x14ac:dyDescent="0.2">
      <c r="A107" s="20">
        <v>2003</v>
      </c>
      <c r="B107" s="20">
        <v>1</v>
      </c>
      <c r="C107" s="21">
        <v>37652</v>
      </c>
      <c r="D107" s="28">
        <v>3</v>
      </c>
      <c r="E107" s="29"/>
      <c r="F107" s="28"/>
      <c r="G107" s="21"/>
      <c r="H107" s="21"/>
      <c r="I107" s="29"/>
      <c r="J107" s="28"/>
      <c r="K107" s="28"/>
      <c r="L107" s="28"/>
      <c r="M107" s="29"/>
      <c r="N107" s="28"/>
      <c r="O107" s="28"/>
      <c r="P107" s="28"/>
      <c r="Q107" s="29">
        <v>3.69</v>
      </c>
      <c r="R107" s="28">
        <v>0.06</v>
      </c>
      <c r="S107" s="21">
        <v>38392</v>
      </c>
      <c r="T107" s="28">
        <v>2.02555</v>
      </c>
      <c r="U107" s="29"/>
      <c r="V107" s="28"/>
      <c r="W107" s="28"/>
      <c r="X107" s="28"/>
      <c r="Y107" s="29">
        <v>4.0350000000000001</v>
      </c>
      <c r="Z107" s="28">
        <v>0.08</v>
      </c>
      <c r="AA107" s="21">
        <v>39309</v>
      </c>
      <c r="AB107" s="28">
        <v>4.5372399999999997</v>
      </c>
      <c r="AC107" s="30">
        <v>4.2785000000000002</v>
      </c>
      <c r="AD107" s="28">
        <v>6.5000000000000002E-2</v>
      </c>
      <c r="AE107" s="21">
        <v>39015</v>
      </c>
      <c r="AF107" s="28">
        <v>3.73169</v>
      </c>
      <c r="AG107" s="29"/>
      <c r="AH107" s="28"/>
      <c r="AI107" s="28"/>
      <c r="AJ107" s="28"/>
      <c r="AK107" s="29">
        <v>4.125</v>
      </c>
      <c r="AL107" s="28">
        <v>6.5000000000000002E-2</v>
      </c>
      <c r="AM107" s="21">
        <v>39573</v>
      </c>
      <c r="AN107" s="28">
        <v>5.2582100000000001</v>
      </c>
      <c r="AO107" s="29">
        <v>4.6500000000000004</v>
      </c>
      <c r="AP107" s="28">
        <v>6.7500000000000004E-2</v>
      </c>
      <c r="AQ107" s="21">
        <v>41764</v>
      </c>
      <c r="AR107" s="28">
        <v>11.258039999999999</v>
      </c>
      <c r="AS107" s="29"/>
      <c r="AT107" s="28"/>
      <c r="AU107" s="28"/>
      <c r="AV107" s="28"/>
      <c r="AW107" s="29">
        <v>4.2300000000000004</v>
      </c>
      <c r="AX107" s="28">
        <v>52.05</v>
      </c>
      <c r="AY107" s="21">
        <v>39893</v>
      </c>
      <c r="AZ107" s="28">
        <v>6.1349200000000002</v>
      </c>
      <c r="BA107" s="29">
        <v>3.8450000000000002</v>
      </c>
      <c r="BB107" s="28">
        <v>3.5000000000000003E-2</v>
      </c>
      <c r="BC107" s="21">
        <v>38827</v>
      </c>
      <c r="BD107" s="28">
        <v>3.2169699999999999</v>
      </c>
      <c r="BE107" s="29">
        <v>4.46</v>
      </c>
      <c r="BF107" s="28">
        <v>5.2499999999999998E-2</v>
      </c>
      <c r="BG107" s="21">
        <v>40617</v>
      </c>
      <c r="BH107" s="28">
        <v>8.1183399999999999</v>
      </c>
      <c r="BI107" s="29">
        <v>4.5599999999999996</v>
      </c>
      <c r="BJ107" s="28">
        <v>5.5E-2</v>
      </c>
      <c r="BK107" s="21">
        <v>41190</v>
      </c>
      <c r="BL107" s="28">
        <v>9.6851900000000004</v>
      </c>
      <c r="BM107" s="29"/>
      <c r="BN107" s="28"/>
      <c r="BO107" s="28"/>
      <c r="BP107" s="28"/>
      <c r="BQ107" s="29"/>
      <c r="BR107" s="28"/>
      <c r="BS107" s="28"/>
      <c r="BT107" s="28"/>
      <c r="BU107" s="29"/>
      <c r="BV107" s="28"/>
      <c r="BW107" s="28"/>
      <c r="BX107" s="28"/>
      <c r="BY107" s="29"/>
      <c r="BZ107" s="28"/>
      <c r="CA107" s="28"/>
      <c r="CB107" s="28"/>
      <c r="CC107" s="29"/>
      <c r="CD107" s="28"/>
      <c r="CE107" s="28"/>
      <c r="CF107" s="28"/>
      <c r="CG107" s="29"/>
      <c r="CH107" s="28"/>
      <c r="CI107" s="28"/>
      <c r="CJ107" s="28"/>
      <c r="CK107" s="29"/>
      <c r="CL107" s="28"/>
      <c r="CM107" s="28"/>
      <c r="CN107" s="28"/>
      <c r="CO107" s="29"/>
      <c r="CP107" s="28"/>
      <c r="CQ107" s="28"/>
      <c r="CR107" s="28"/>
      <c r="CS107" s="29"/>
      <c r="CT107" s="28"/>
      <c r="CU107" s="28"/>
      <c r="CV107" s="28"/>
      <c r="CW107" s="29"/>
      <c r="CX107" s="28"/>
      <c r="CY107" s="28"/>
      <c r="CZ107" s="28"/>
      <c r="DA107" s="29"/>
      <c r="DB107" s="28"/>
      <c r="DC107" s="28"/>
      <c r="DD107" s="28"/>
      <c r="DE107" s="29"/>
      <c r="DF107" s="28"/>
      <c r="DG107" s="28"/>
      <c r="DH107" s="28"/>
      <c r="DI107" s="29"/>
      <c r="DJ107" s="28"/>
      <c r="DK107" s="28"/>
      <c r="DL107" s="28"/>
      <c r="DM107" s="29"/>
      <c r="DN107" s="28"/>
      <c r="DO107" s="28"/>
      <c r="DP107" s="28"/>
      <c r="DQ107" s="29"/>
      <c r="DR107" s="28"/>
      <c r="DS107" s="28"/>
      <c r="DT107" s="28"/>
      <c r="DU107" s="29"/>
      <c r="DV107" s="28"/>
      <c r="DW107" s="28"/>
      <c r="DX107" s="28"/>
      <c r="DY107" s="29"/>
      <c r="DZ107" s="28"/>
      <c r="EA107" s="28"/>
      <c r="EB107" s="28"/>
      <c r="EC107" s="29"/>
      <c r="ED107" s="28"/>
      <c r="EE107" s="28"/>
      <c r="EF107" s="28"/>
      <c r="EG107" s="29">
        <v>1.62</v>
      </c>
      <c r="EH107" s="28">
        <v>0</v>
      </c>
      <c r="EI107" s="21">
        <v>38078</v>
      </c>
      <c r="EJ107" s="28">
        <v>1.16553</v>
      </c>
      <c r="EK107" s="29">
        <v>2.3050000000000002</v>
      </c>
      <c r="EL107" s="28">
        <v>0.04</v>
      </c>
      <c r="EM107" s="21">
        <v>39783</v>
      </c>
      <c r="EN107" s="28">
        <v>5.8330299999999999</v>
      </c>
      <c r="EO107" s="29">
        <v>2.79</v>
      </c>
      <c r="EP107" s="28">
        <v>0.04</v>
      </c>
      <c r="EQ107" s="21">
        <v>44166</v>
      </c>
      <c r="ER107" s="28">
        <v>17.832999999999998</v>
      </c>
      <c r="ES107" s="29">
        <v>2.87</v>
      </c>
      <c r="ET107" s="28">
        <v>3.5000000000000003E-2</v>
      </c>
      <c r="EU107" s="21">
        <v>47088</v>
      </c>
      <c r="EV107" s="28">
        <v>25.832999999999998</v>
      </c>
      <c r="EW107" s="29">
        <v>2.7050000000000001</v>
      </c>
      <c r="EX107" s="28">
        <v>3.5000000000000003E-2</v>
      </c>
      <c r="EY107" s="21">
        <v>42339</v>
      </c>
      <c r="EZ107" s="28">
        <v>12.832979999999999</v>
      </c>
      <c r="FA107" s="29"/>
      <c r="FB107" s="28"/>
      <c r="FC107" s="28"/>
      <c r="FD107" s="28"/>
      <c r="FE107" s="29"/>
      <c r="FF107" s="28"/>
      <c r="FG107" s="28"/>
      <c r="FH107" s="28"/>
      <c r="FI107" s="30"/>
      <c r="FJ107" s="28"/>
      <c r="FK107" s="28"/>
      <c r="FL107" s="28"/>
      <c r="FM107" s="29"/>
      <c r="FN107" s="28"/>
      <c r="FO107" s="28"/>
      <c r="FP107" s="28"/>
      <c r="FQ107" s="29"/>
      <c r="FR107" s="28"/>
      <c r="FS107" s="28"/>
      <c r="FT107" s="28"/>
      <c r="FU107" s="29"/>
      <c r="FV107" s="28"/>
      <c r="FW107" s="28"/>
      <c r="FX107" s="28"/>
      <c r="FY107" s="29"/>
      <c r="FZ107" s="28"/>
      <c r="GA107" s="28"/>
      <c r="GB107" s="28"/>
      <c r="GC107" s="29"/>
      <c r="GD107" s="28"/>
      <c r="GE107" s="28"/>
      <c r="GF107" s="28"/>
      <c r="GG107" s="29"/>
      <c r="GH107" s="20"/>
      <c r="GI107" s="20"/>
      <c r="GJ107" s="20"/>
      <c r="GK107" s="24"/>
    </row>
    <row r="108" spans="1:193" x14ac:dyDescent="0.2">
      <c r="A108" s="20">
        <v>2003</v>
      </c>
      <c r="B108" s="20">
        <v>2</v>
      </c>
      <c r="C108" s="21">
        <v>37680</v>
      </c>
      <c r="D108" s="28">
        <v>3</v>
      </c>
      <c r="E108" s="29"/>
      <c r="F108" s="28"/>
      <c r="G108" s="21"/>
      <c r="H108" s="21"/>
      <c r="I108" s="29"/>
      <c r="J108" s="28"/>
      <c r="K108" s="28"/>
      <c r="L108" s="28"/>
      <c r="M108" s="29"/>
      <c r="N108" s="28"/>
      <c r="O108" s="28"/>
      <c r="P108" s="28"/>
      <c r="Q108" s="29">
        <v>3.4550000000000001</v>
      </c>
      <c r="R108" s="28">
        <v>0.06</v>
      </c>
      <c r="S108" s="21">
        <v>38392</v>
      </c>
      <c r="T108" s="28">
        <v>1.9489099999999999</v>
      </c>
      <c r="U108" s="29"/>
      <c r="V108" s="28"/>
      <c r="W108" s="28"/>
      <c r="X108" s="28"/>
      <c r="Y108" s="29">
        <v>3.8250000000000002</v>
      </c>
      <c r="Z108" s="28">
        <v>0.08</v>
      </c>
      <c r="AA108" s="21">
        <v>39309</v>
      </c>
      <c r="AB108" s="28">
        <v>4.4605699999999997</v>
      </c>
      <c r="AC108" s="29">
        <v>3.8450000000000002</v>
      </c>
      <c r="AD108" s="28">
        <v>6.5000000000000002E-2</v>
      </c>
      <c r="AE108" s="21">
        <v>39015</v>
      </c>
      <c r="AF108" s="28">
        <v>3.65503</v>
      </c>
      <c r="AG108" s="29"/>
      <c r="AH108" s="28"/>
      <c r="AI108" s="28"/>
      <c r="AJ108" s="28"/>
      <c r="AK108" s="29">
        <v>3.93</v>
      </c>
      <c r="AL108" s="28">
        <v>6.5000000000000002E-2</v>
      </c>
      <c r="AM108" s="21">
        <v>39573</v>
      </c>
      <c r="AN108" s="28">
        <v>5.1815699999999998</v>
      </c>
      <c r="AO108" s="29">
        <v>4.59</v>
      </c>
      <c r="AP108" s="28">
        <v>6.7500000000000004E-2</v>
      </c>
      <c r="AQ108" s="21">
        <v>41764</v>
      </c>
      <c r="AR108" s="28">
        <v>11.181380000000001</v>
      </c>
      <c r="AS108" s="29"/>
      <c r="AT108" s="28"/>
      <c r="AU108" s="28"/>
      <c r="AV108" s="28"/>
      <c r="AW108" s="29">
        <v>4.0750000000000002</v>
      </c>
      <c r="AX108" s="28">
        <v>53.05</v>
      </c>
      <c r="AY108" s="21">
        <v>39894</v>
      </c>
      <c r="AZ108" s="28">
        <v>6.0610099999999996</v>
      </c>
      <c r="BA108" s="29">
        <v>3.61</v>
      </c>
      <c r="BB108" s="28">
        <v>3.5000000000000003E-2</v>
      </c>
      <c r="BC108" s="21">
        <v>38827</v>
      </c>
      <c r="BD108" s="28">
        <v>3.1403099999999999</v>
      </c>
      <c r="BE108" s="29">
        <v>4.3550000000000004</v>
      </c>
      <c r="BF108" s="28">
        <v>5.2499999999999998E-2</v>
      </c>
      <c r="BG108" s="21">
        <v>40617</v>
      </c>
      <c r="BH108" s="28">
        <v>8.0416799999999995</v>
      </c>
      <c r="BI108" s="29">
        <v>4.4800000000000004</v>
      </c>
      <c r="BJ108" s="28">
        <v>5.5E-2</v>
      </c>
      <c r="BK108" s="21">
        <v>41190</v>
      </c>
      <c r="BL108" s="28">
        <v>9.6085399999999996</v>
      </c>
      <c r="BM108" s="29"/>
      <c r="BN108" s="28"/>
      <c r="BO108" s="28"/>
      <c r="BP108" s="28"/>
      <c r="BQ108" s="29"/>
      <c r="BR108" s="28"/>
      <c r="BS108" s="28"/>
      <c r="BT108" s="28"/>
      <c r="BU108" s="29"/>
      <c r="BV108" s="28"/>
      <c r="BW108" s="28"/>
      <c r="BX108" s="28"/>
      <c r="BY108" s="29"/>
      <c r="BZ108" s="28"/>
      <c r="CA108" s="28"/>
      <c r="CB108" s="28"/>
      <c r="CC108" s="29"/>
      <c r="CD108" s="28"/>
      <c r="CE108" s="28"/>
      <c r="CF108" s="28"/>
      <c r="CG108" s="29"/>
      <c r="CH108" s="28"/>
      <c r="CI108" s="28"/>
      <c r="CJ108" s="28"/>
      <c r="CK108" s="29"/>
      <c r="CL108" s="28"/>
      <c r="CM108" s="28"/>
      <c r="CN108" s="28"/>
      <c r="CO108" s="29"/>
      <c r="CP108" s="28"/>
      <c r="CQ108" s="28"/>
      <c r="CR108" s="28"/>
      <c r="CS108" s="29"/>
      <c r="CT108" s="28"/>
      <c r="CU108" s="28"/>
      <c r="CV108" s="28"/>
      <c r="CW108" s="29"/>
      <c r="CX108" s="28"/>
      <c r="CY108" s="28"/>
      <c r="CZ108" s="28"/>
      <c r="DA108" s="29"/>
      <c r="DB108" s="28"/>
      <c r="DC108" s="28"/>
      <c r="DD108" s="28"/>
      <c r="DE108" s="29"/>
      <c r="DF108" s="28"/>
      <c r="DG108" s="28"/>
      <c r="DH108" s="28"/>
      <c r="DI108" s="29"/>
      <c r="DJ108" s="28"/>
      <c r="DK108" s="28"/>
      <c r="DL108" s="28"/>
      <c r="DM108" s="29"/>
      <c r="DN108" s="28"/>
      <c r="DO108" s="28"/>
      <c r="DP108" s="28"/>
      <c r="DQ108" s="29"/>
      <c r="DR108" s="28"/>
      <c r="DS108" s="28"/>
      <c r="DT108" s="28"/>
      <c r="DU108" s="29"/>
      <c r="DV108" s="28"/>
      <c r="DW108" s="28"/>
      <c r="DX108" s="28"/>
      <c r="DY108" s="29"/>
      <c r="DZ108" s="28"/>
      <c r="EA108" s="28"/>
      <c r="EB108" s="28"/>
      <c r="EC108" s="29"/>
      <c r="ED108" s="28"/>
      <c r="EE108" s="28"/>
      <c r="EF108" s="28"/>
      <c r="EG108" s="29">
        <v>1.26</v>
      </c>
      <c r="EH108" s="28">
        <v>0</v>
      </c>
      <c r="EI108" s="21">
        <v>38078</v>
      </c>
      <c r="EJ108" s="28">
        <v>1.0889200000000001</v>
      </c>
      <c r="EK108" s="29">
        <v>1.99</v>
      </c>
      <c r="EL108" s="28">
        <v>0.04</v>
      </c>
      <c r="EM108" s="21">
        <v>39783</v>
      </c>
      <c r="EN108" s="28">
        <v>5.7563899999999997</v>
      </c>
      <c r="EO108" s="29">
        <v>2.75</v>
      </c>
      <c r="EP108" s="28">
        <v>0.04</v>
      </c>
      <c r="EQ108" s="21">
        <v>44166</v>
      </c>
      <c r="ER108" s="28">
        <v>17.756350000000001</v>
      </c>
      <c r="ES108" s="29">
        <v>2.85</v>
      </c>
      <c r="ET108" s="28">
        <v>3.5000000000000003E-2</v>
      </c>
      <c r="EU108" s="21">
        <v>47088</v>
      </c>
      <c r="EV108" s="28">
        <v>25.756340000000002</v>
      </c>
      <c r="EW108" s="29">
        <v>2.61</v>
      </c>
      <c r="EX108" s="28">
        <v>3.5000000000000003E-2</v>
      </c>
      <c r="EY108" s="21">
        <v>42339</v>
      </c>
      <c r="EZ108" s="28">
        <v>12.756320000000001</v>
      </c>
      <c r="FA108" s="29"/>
      <c r="FB108" s="28"/>
      <c r="FC108" s="28"/>
      <c r="FD108" s="28"/>
      <c r="FE108" s="29"/>
      <c r="FF108" s="28"/>
      <c r="FG108" s="28"/>
      <c r="FH108" s="28"/>
      <c r="FI108" s="30"/>
      <c r="FJ108" s="28"/>
      <c r="FK108" s="28"/>
      <c r="FL108" s="28"/>
      <c r="FM108" s="29"/>
      <c r="FN108" s="28"/>
      <c r="FO108" s="28"/>
      <c r="FP108" s="28"/>
      <c r="FQ108" s="29"/>
      <c r="FR108" s="28"/>
      <c r="FS108" s="28"/>
      <c r="FT108" s="28"/>
      <c r="FU108" s="29"/>
      <c r="FV108" s="28"/>
      <c r="FW108" s="28"/>
      <c r="FX108" s="28"/>
      <c r="FY108" s="29"/>
      <c r="FZ108" s="28"/>
      <c r="GA108" s="28"/>
      <c r="GB108" s="28"/>
      <c r="GC108" s="29"/>
      <c r="GD108" s="28"/>
      <c r="GE108" s="28"/>
      <c r="GF108" s="28"/>
      <c r="GG108" s="29"/>
      <c r="GH108" s="20"/>
      <c r="GI108" s="20"/>
      <c r="GJ108" s="20"/>
      <c r="GK108" s="24"/>
    </row>
    <row r="109" spans="1:193" x14ac:dyDescent="0.2">
      <c r="A109" s="20">
        <v>2003</v>
      </c>
      <c r="B109" s="20">
        <v>3</v>
      </c>
      <c r="C109" s="21">
        <v>37711</v>
      </c>
      <c r="D109" s="28">
        <v>2.75</v>
      </c>
      <c r="E109" s="29"/>
      <c r="F109" s="28"/>
      <c r="G109" s="21"/>
      <c r="H109" s="21"/>
      <c r="I109" s="29"/>
      <c r="J109" s="28"/>
      <c r="K109" s="28"/>
      <c r="L109" s="28"/>
      <c r="M109" s="29"/>
      <c r="N109" s="28"/>
      <c r="O109" s="28"/>
      <c r="P109" s="28"/>
      <c r="Q109" s="29">
        <v>3.56</v>
      </c>
      <c r="R109" s="28">
        <v>0.06</v>
      </c>
      <c r="S109" s="21">
        <v>38392</v>
      </c>
      <c r="T109" s="28">
        <v>1.86405</v>
      </c>
      <c r="U109" s="29"/>
      <c r="V109" s="28"/>
      <c r="W109" s="28"/>
      <c r="X109" s="28"/>
      <c r="Y109" s="29">
        <v>3.96</v>
      </c>
      <c r="Z109" s="28">
        <v>0.08</v>
      </c>
      <c r="AA109" s="21">
        <v>39309</v>
      </c>
      <c r="AB109" s="28">
        <v>4.37568</v>
      </c>
      <c r="AC109" s="29">
        <v>3.9750000000000001</v>
      </c>
      <c r="AD109" s="28">
        <v>6.5000000000000002E-2</v>
      </c>
      <c r="AE109" s="21">
        <v>39015</v>
      </c>
      <c r="AF109" s="28">
        <v>3.57016</v>
      </c>
      <c r="AG109" s="29"/>
      <c r="AH109" s="28"/>
      <c r="AI109" s="28"/>
      <c r="AJ109" s="28"/>
      <c r="AK109" s="29">
        <v>4.085</v>
      </c>
      <c r="AL109" s="28">
        <v>6.5000000000000002E-2</v>
      </c>
      <c r="AM109" s="21">
        <v>39573</v>
      </c>
      <c r="AN109" s="28">
        <v>5.0967200000000004</v>
      </c>
      <c r="AO109" s="29">
        <v>4.76</v>
      </c>
      <c r="AP109" s="28">
        <v>6.7500000000000004E-2</v>
      </c>
      <c r="AQ109" s="21">
        <v>41764</v>
      </c>
      <c r="AR109" s="28">
        <v>11.09651</v>
      </c>
      <c r="AS109" s="29"/>
      <c r="AT109" s="28"/>
      <c r="AU109" s="28"/>
      <c r="AV109" s="28"/>
      <c r="AW109" s="29">
        <v>4.2149999999999999</v>
      </c>
      <c r="AX109" s="28">
        <v>54.05</v>
      </c>
      <c r="AY109" s="21">
        <v>39895</v>
      </c>
      <c r="AZ109" s="28">
        <v>5.9788800000000002</v>
      </c>
      <c r="BA109" s="29">
        <v>3.7450000000000001</v>
      </c>
      <c r="BB109" s="28">
        <v>3.5000000000000003E-2</v>
      </c>
      <c r="BC109" s="21">
        <v>38827</v>
      </c>
      <c r="BD109" s="28">
        <v>3.0554399999999999</v>
      </c>
      <c r="BE109" s="29">
        <v>4.4950000000000001</v>
      </c>
      <c r="BF109" s="28">
        <v>5.2499999999999998E-2</v>
      </c>
      <c r="BG109" s="21">
        <v>40617</v>
      </c>
      <c r="BH109" s="28">
        <v>7.9568000000000003</v>
      </c>
      <c r="BI109" s="29">
        <v>4.6349999999999998</v>
      </c>
      <c r="BJ109" s="28">
        <v>5.5E-2</v>
      </c>
      <c r="BK109" s="21">
        <v>41190</v>
      </c>
      <c r="BL109" s="28">
        <v>9.5236800000000006</v>
      </c>
      <c r="BM109" s="29"/>
      <c r="BN109" s="28"/>
      <c r="BO109" s="28"/>
      <c r="BP109" s="28"/>
      <c r="BQ109" s="29"/>
      <c r="BR109" s="28"/>
      <c r="BS109" s="28"/>
      <c r="BT109" s="28"/>
      <c r="BU109" s="29"/>
      <c r="BV109" s="28"/>
      <c r="BW109" s="28"/>
      <c r="BX109" s="28"/>
      <c r="BY109" s="29"/>
      <c r="BZ109" s="28"/>
      <c r="CA109" s="28"/>
      <c r="CB109" s="28"/>
      <c r="CC109" s="29"/>
      <c r="CD109" s="28"/>
      <c r="CE109" s="28"/>
      <c r="CF109" s="28"/>
      <c r="CG109" s="29"/>
      <c r="CH109" s="28"/>
      <c r="CI109" s="28"/>
      <c r="CJ109" s="28"/>
      <c r="CK109" s="29"/>
      <c r="CL109" s="28"/>
      <c r="CM109" s="28"/>
      <c r="CN109" s="28"/>
      <c r="CO109" s="29"/>
      <c r="CP109" s="28"/>
      <c r="CQ109" s="28"/>
      <c r="CR109" s="28"/>
      <c r="CS109" s="29"/>
      <c r="CT109" s="28"/>
      <c r="CU109" s="28"/>
      <c r="CV109" s="28"/>
      <c r="CW109" s="29"/>
      <c r="CX109" s="28"/>
      <c r="CY109" s="28"/>
      <c r="CZ109" s="28"/>
      <c r="DA109" s="29"/>
      <c r="DB109" s="28"/>
      <c r="DC109" s="28"/>
      <c r="DD109" s="28"/>
      <c r="DE109" s="29"/>
      <c r="DF109" s="28"/>
      <c r="DG109" s="28"/>
      <c r="DH109" s="28"/>
      <c r="DI109" s="29"/>
      <c r="DJ109" s="28"/>
      <c r="DK109" s="28"/>
      <c r="DL109" s="28"/>
      <c r="DM109" s="29"/>
      <c r="DN109" s="28"/>
      <c r="DO109" s="28"/>
      <c r="DP109" s="28"/>
      <c r="DQ109" s="29"/>
      <c r="DR109" s="28"/>
      <c r="DS109" s="28"/>
      <c r="DT109" s="28"/>
      <c r="DU109" s="29"/>
      <c r="DV109" s="28"/>
      <c r="DW109" s="28"/>
      <c r="DX109" s="28"/>
      <c r="DY109" s="29"/>
      <c r="DZ109" s="28"/>
      <c r="EA109" s="28"/>
      <c r="EB109" s="28"/>
      <c r="EC109" s="29"/>
      <c r="ED109" s="28"/>
      <c r="EE109" s="28"/>
      <c r="EF109" s="28"/>
      <c r="EG109" s="29">
        <v>1.1000000000000001</v>
      </c>
      <c r="EH109" s="28">
        <v>0</v>
      </c>
      <c r="EI109" s="21">
        <v>38078</v>
      </c>
      <c r="EJ109" s="28">
        <v>1.0041</v>
      </c>
      <c r="EK109" s="29">
        <v>2.12</v>
      </c>
      <c r="EL109" s="28">
        <v>0.04</v>
      </c>
      <c r="EM109" s="21">
        <v>39783</v>
      </c>
      <c r="EN109" s="28">
        <v>5.6715299999999997</v>
      </c>
      <c r="EO109" s="29">
        <v>2.88</v>
      </c>
      <c r="EP109" s="28">
        <v>0.04</v>
      </c>
      <c r="EQ109" s="21">
        <v>44166</v>
      </c>
      <c r="ER109" s="28">
        <v>17.671479999999999</v>
      </c>
      <c r="ES109" s="29">
        <v>2.97</v>
      </c>
      <c r="ET109" s="28">
        <v>3.5000000000000003E-2</v>
      </c>
      <c r="EU109" s="21">
        <v>47088</v>
      </c>
      <c r="EV109" s="28">
        <v>25.671479999999999</v>
      </c>
      <c r="EW109" s="29">
        <v>2.73</v>
      </c>
      <c r="EX109" s="28">
        <v>3.5000000000000003E-2</v>
      </c>
      <c r="EY109" s="21">
        <v>42339</v>
      </c>
      <c r="EZ109" s="28">
        <v>12.67144</v>
      </c>
      <c r="FA109" s="29"/>
      <c r="FB109" s="28"/>
      <c r="FC109" s="28"/>
      <c r="FD109" s="28"/>
      <c r="FE109" s="29"/>
      <c r="FF109" s="28"/>
      <c r="FG109" s="28"/>
      <c r="FH109" s="28"/>
      <c r="FI109" s="30"/>
      <c r="FJ109" s="28"/>
      <c r="FK109" s="28"/>
      <c r="FL109" s="28"/>
      <c r="FM109" s="29"/>
      <c r="FN109" s="28"/>
      <c r="FO109" s="28"/>
      <c r="FP109" s="28"/>
      <c r="FQ109" s="29"/>
      <c r="FR109" s="28"/>
      <c r="FS109" s="28"/>
      <c r="FT109" s="28"/>
      <c r="FU109" s="29"/>
      <c r="FV109" s="28"/>
      <c r="FW109" s="28"/>
      <c r="FX109" s="28"/>
      <c r="FY109" s="29"/>
      <c r="FZ109" s="28"/>
      <c r="GA109" s="28"/>
      <c r="GB109" s="28"/>
      <c r="GC109" s="29"/>
      <c r="GD109" s="28"/>
      <c r="GE109" s="28"/>
      <c r="GF109" s="28"/>
      <c r="GG109" s="29"/>
      <c r="GH109" s="20"/>
      <c r="GI109" s="20"/>
      <c r="GJ109" s="20"/>
      <c r="GK109" s="24"/>
    </row>
    <row r="110" spans="1:193" x14ac:dyDescent="0.2">
      <c r="A110" s="20">
        <v>2003</v>
      </c>
      <c r="B110" s="20">
        <v>4</v>
      </c>
      <c r="C110" s="21">
        <v>37741</v>
      </c>
      <c r="D110" s="28">
        <v>2.75</v>
      </c>
      <c r="E110" s="29"/>
      <c r="F110" s="28"/>
      <c r="G110" s="21"/>
      <c r="H110" s="21"/>
      <c r="I110" s="29"/>
      <c r="J110" s="28"/>
      <c r="K110" s="28"/>
      <c r="L110" s="28"/>
      <c r="M110" s="29"/>
      <c r="N110" s="28"/>
      <c r="O110" s="28"/>
      <c r="P110" s="28"/>
      <c r="Q110" s="29">
        <v>3.5249999999999999</v>
      </c>
      <c r="R110" s="28">
        <v>0.06</v>
      </c>
      <c r="S110" s="21">
        <v>38392</v>
      </c>
      <c r="T110" s="28">
        <v>1.78193</v>
      </c>
      <c r="U110" s="29"/>
      <c r="V110" s="28"/>
      <c r="W110" s="28"/>
      <c r="X110" s="28"/>
      <c r="Y110" s="29">
        <v>3.98</v>
      </c>
      <c r="Z110" s="28">
        <v>0.08</v>
      </c>
      <c r="AA110" s="21">
        <v>39309</v>
      </c>
      <c r="AB110" s="28">
        <v>4.2935400000000001</v>
      </c>
      <c r="AC110" s="29">
        <v>4.04</v>
      </c>
      <c r="AD110" s="28">
        <v>6.5000000000000002E-2</v>
      </c>
      <c r="AE110" s="21">
        <v>39015</v>
      </c>
      <c r="AF110" s="28">
        <v>3.4880200000000001</v>
      </c>
      <c r="AG110" s="29"/>
      <c r="AH110" s="28"/>
      <c r="AI110" s="28"/>
      <c r="AJ110" s="28"/>
      <c r="AK110" s="29">
        <v>4.1150000000000002</v>
      </c>
      <c r="AL110" s="28">
        <v>6.5000000000000002E-2</v>
      </c>
      <c r="AM110" s="21">
        <v>39573</v>
      </c>
      <c r="AN110" s="28">
        <v>5.0145999999999997</v>
      </c>
      <c r="AO110" s="29">
        <v>4.8150000000000004</v>
      </c>
      <c r="AP110" s="28">
        <v>6.7500000000000004E-2</v>
      </c>
      <c r="AQ110" s="21">
        <v>41764</v>
      </c>
      <c r="AR110" s="28">
        <v>11.01437</v>
      </c>
      <c r="AS110" s="29"/>
      <c r="AT110" s="28"/>
      <c r="AU110" s="28"/>
      <c r="AV110" s="28"/>
      <c r="AW110" s="29">
        <v>4.2450000000000001</v>
      </c>
      <c r="AX110" s="28">
        <v>55.05</v>
      </c>
      <c r="AY110" s="21">
        <v>39896</v>
      </c>
      <c r="AZ110" s="28">
        <v>5.8994900000000001</v>
      </c>
      <c r="BA110" s="29">
        <v>3.72</v>
      </c>
      <c r="BB110" s="28">
        <v>3.5000000000000003E-2</v>
      </c>
      <c r="BC110" s="21">
        <v>38827</v>
      </c>
      <c r="BD110" s="28">
        <v>2.9733100000000001</v>
      </c>
      <c r="BE110" s="29">
        <v>4.5449999999999999</v>
      </c>
      <c r="BF110" s="28">
        <v>5.2499999999999998E-2</v>
      </c>
      <c r="BG110" s="21">
        <v>40617</v>
      </c>
      <c r="BH110" s="28">
        <v>7.8746600000000004</v>
      </c>
      <c r="BI110" s="29">
        <v>4.6950000000000003</v>
      </c>
      <c r="BJ110" s="28">
        <v>5.5E-2</v>
      </c>
      <c r="BK110" s="21">
        <v>41190</v>
      </c>
      <c r="BL110" s="28">
        <v>9.4415499999999994</v>
      </c>
      <c r="BM110" s="29"/>
      <c r="BN110" s="28"/>
      <c r="BO110" s="28"/>
      <c r="BP110" s="28"/>
      <c r="BQ110" s="29"/>
      <c r="BR110" s="28"/>
      <c r="BS110" s="28"/>
      <c r="BT110" s="28"/>
      <c r="BU110" s="29"/>
      <c r="BV110" s="28"/>
      <c r="BW110" s="28"/>
      <c r="BX110" s="28"/>
      <c r="BY110" s="29"/>
      <c r="BZ110" s="28"/>
      <c r="CA110" s="28"/>
      <c r="CB110" s="28"/>
      <c r="CC110" s="29"/>
      <c r="CD110" s="28"/>
      <c r="CE110" s="28"/>
      <c r="CF110" s="28"/>
      <c r="CG110" s="29"/>
      <c r="CH110" s="28"/>
      <c r="CI110" s="28"/>
      <c r="CJ110" s="28"/>
      <c r="CK110" s="29"/>
      <c r="CL110" s="28"/>
      <c r="CM110" s="28"/>
      <c r="CN110" s="28"/>
      <c r="CO110" s="29"/>
      <c r="CP110" s="28"/>
      <c r="CQ110" s="28"/>
      <c r="CR110" s="28"/>
      <c r="CS110" s="29"/>
      <c r="CT110" s="28"/>
      <c r="CU110" s="28"/>
      <c r="CV110" s="28"/>
      <c r="CW110" s="29"/>
      <c r="CX110" s="28"/>
      <c r="CY110" s="28"/>
      <c r="CZ110" s="28"/>
      <c r="DA110" s="29"/>
      <c r="DB110" s="28"/>
      <c r="DC110" s="28"/>
      <c r="DD110" s="28"/>
      <c r="DE110" s="29"/>
      <c r="DF110" s="28"/>
      <c r="DG110" s="28"/>
      <c r="DH110" s="28"/>
      <c r="DI110" s="29"/>
      <c r="DJ110" s="28"/>
      <c r="DK110" s="28"/>
      <c r="DL110" s="28"/>
      <c r="DM110" s="29"/>
      <c r="DN110" s="28"/>
      <c r="DO110" s="28"/>
      <c r="DP110" s="28"/>
      <c r="DQ110" s="29"/>
      <c r="DR110" s="28"/>
      <c r="DS110" s="28"/>
      <c r="DT110" s="28"/>
      <c r="DU110" s="29"/>
      <c r="DV110" s="28"/>
      <c r="DW110" s="28"/>
      <c r="DX110" s="28"/>
      <c r="DY110" s="29"/>
      <c r="DZ110" s="28"/>
      <c r="EA110" s="28"/>
      <c r="EB110" s="28"/>
      <c r="EC110" s="29"/>
      <c r="ED110" s="28"/>
      <c r="EE110" s="28"/>
      <c r="EF110" s="28"/>
      <c r="EG110" s="29">
        <v>1.4</v>
      </c>
      <c r="EH110" s="28">
        <v>0</v>
      </c>
      <c r="EI110" s="21">
        <v>38078</v>
      </c>
      <c r="EJ110" s="28">
        <v>0.92076999999999998</v>
      </c>
      <c r="EK110" s="29">
        <v>2.29</v>
      </c>
      <c r="EL110" s="28">
        <v>0.04</v>
      </c>
      <c r="EM110" s="21">
        <v>39783</v>
      </c>
      <c r="EN110" s="28">
        <v>5.5894199999999996</v>
      </c>
      <c r="EO110" s="29">
        <v>2.94</v>
      </c>
      <c r="EP110" s="28">
        <v>0.04</v>
      </c>
      <c r="EQ110" s="21">
        <v>44166</v>
      </c>
      <c r="ER110" s="28">
        <v>17.58935</v>
      </c>
      <c r="ES110" s="29">
        <v>3.03</v>
      </c>
      <c r="ET110" s="28">
        <v>3.5000000000000003E-2</v>
      </c>
      <c r="EU110" s="21">
        <v>47088</v>
      </c>
      <c r="EV110" s="28">
        <v>25.58934</v>
      </c>
      <c r="EW110" s="29">
        <v>2.83</v>
      </c>
      <c r="EX110" s="28">
        <v>3.5000000000000003E-2</v>
      </c>
      <c r="EY110" s="21">
        <v>42339</v>
      </c>
      <c r="EZ110" s="28">
        <v>12.5893</v>
      </c>
      <c r="FA110" s="29"/>
      <c r="FB110" s="28"/>
      <c r="FC110" s="28"/>
      <c r="FD110" s="28"/>
      <c r="FE110" s="29"/>
      <c r="FF110" s="28"/>
      <c r="FG110" s="28"/>
      <c r="FH110" s="28"/>
      <c r="FI110" s="30"/>
      <c r="FJ110" s="28"/>
      <c r="FK110" s="28"/>
      <c r="FL110" s="28"/>
      <c r="FM110" s="29"/>
      <c r="FN110" s="28"/>
      <c r="FO110" s="28"/>
      <c r="FP110" s="28"/>
      <c r="FQ110" s="29"/>
      <c r="FR110" s="28"/>
      <c r="FS110" s="28"/>
      <c r="FT110" s="28"/>
      <c r="FU110" s="29"/>
      <c r="FV110" s="28"/>
      <c r="FW110" s="28"/>
      <c r="FX110" s="28"/>
      <c r="FY110" s="29"/>
      <c r="FZ110" s="28"/>
      <c r="GA110" s="28"/>
      <c r="GB110" s="28"/>
      <c r="GC110" s="29"/>
      <c r="GD110" s="28"/>
      <c r="GE110" s="28"/>
      <c r="GF110" s="28"/>
      <c r="GG110" s="29"/>
      <c r="GH110" s="20"/>
      <c r="GI110" s="20"/>
      <c r="GJ110" s="20"/>
      <c r="GK110" s="24"/>
    </row>
    <row r="111" spans="1:193" x14ac:dyDescent="0.2">
      <c r="A111" s="20">
        <v>2003</v>
      </c>
      <c r="B111" s="20">
        <v>5</v>
      </c>
      <c r="C111" s="21">
        <v>37772</v>
      </c>
      <c r="D111" s="28">
        <v>2.75</v>
      </c>
      <c r="E111" s="29"/>
      <c r="F111" s="28"/>
      <c r="G111" s="21"/>
      <c r="H111" s="21"/>
      <c r="I111" s="29"/>
      <c r="J111" s="28"/>
      <c r="K111" s="28"/>
      <c r="L111" s="28"/>
      <c r="M111" s="29"/>
      <c r="N111" s="28"/>
      <c r="O111" s="28"/>
      <c r="P111" s="28"/>
      <c r="Q111" s="29">
        <v>3.0950000000000002</v>
      </c>
      <c r="R111" s="28">
        <v>0.06</v>
      </c>
      <c r="S111" s="21">
        <v>38392</v>
      </c>
      <c r="T111" s="28">
        <v>1.6970799999999999</v>
      </c>
      <c r="U111" s="29"/>
      <c r="V111" s="28"/>
      <c r="W111" s="28"/>
      <c r="X111" s="28"/>
      <c r="Y111" s="29">
        <v>3.46</v>
      </c>
      <c r="Z111" s="28">
        <v>0.08</v>
      </c>
      <c r="AA111" s="21">
        <v>39309</v>
      </c>
      <c r="AB111" s="28">
        <v>4.2086499999999996</v>
      </c>
      <c r="AC111" s="29">
        <v>3.5049999999999999</v>
      </c>
      <c r="AD111" s="28">
        <v>6.5000000000000002E-2</v>
      </c>
      <c r="AE111" s="21">
        <v>39015</v>
      </c>
      <c r="AF111" s="28">
        <v>3.4031500000000001</v>
      </c>
      <c r="AG111" s="29"/>
      <c r="AH111" s="28"/>
      <c r="AI111" s="28"/>
      <c r="AJ111" s="28"/>
      <c r="AK111" s="29">
        <v>3.5950000000000002</v>
      </c>
      <c r="AL111" s="28">
        <v>6.5000000000000002E-2</v>
      </c>
      <c r="AM111" s="21">
        <v>39573</v>
      </c>
      <c r="AN111" s="28">
        <v>4.9297399999999998</v>
      </c>
      <c r="AO111" s="29">
        <v>4.3250000000000002</v>
      </c>
      <c r="AP111" s="28">
        <v>6.7500000000000004E-2</v>
      </c>
      <c r="AQ111" s="21">
        <v>41764</v>
      </c>
      <c r="AR111" s="28">
        <v>10.929500000000001</v>
      </c>
      <c r="AS111" s="29"/>
      <c r="AT111" s="28"/>
      <c r="AU111" s="28"/>
      <c r="AV111" s="28"/>
      <c r="AW111" s="29">
        <v>3.7250000000000001</v>
      </c>
      <c r="AX111" s="28">
        <v>56.05</v>
      </c>
      <c r="AY111" s="21">
        <v>39897</v>
      </c>
      <c r="AZ111" s="28">
        <v>5.8173599999999999</v>
      </c>
      <c r="BA111" s="29">
        <v>3.2149999999999999</v>
      </c>
      <c r="BB111" s="28">
        <v>3.5000000000000003E-2</v>
      </c>
      <c r="BC111" s="21">
        <v>38827</v>
      </c>
      <c r="BD111" s="28">
        <v>2.8884300000000001</v>
      </c>
      <c r="BE111" s="29">
        <v>4.05</v>
      </c>
      <c r="BF111" s="28">
        <v>5.2499999999999998E-2</v>
      </c>
      <c r="BG111" s="21">
        <v>40617</v>
      </c>
      <c r="BH111" s="28">
        <v>7.7897800000000004</v>
      </c>
      <c r="BI111" s="29">
        <v>4.2050000000000001</v>
      </c>
      <c r="BJ111" s="28">
        <v>5.5E-2</v>
      </c>
      <c r="BK111" s="21">
        <v>41190</v>
      </c>
      <c r="BL111" s="28">
        <v>9.3566900000000004</v>
      </c>
      <c r="BM111" s="29"/>
      <c r="BN111" s="28"/>
      <c r="BO111" s="28"/>
      <c r="BP111" s="28"/>
      <c r="BQ111" s="29"/>
      <c r="BR111" s="28"/>
      <c r="BS111" s="28"/>
      <c r="BT111" s="28"/>
      <c r="BU111" s="29"/>
      <c r="BV111" s="28"/>
      <c r="BW111" s="28"/>
      <c r="BX111" s="28"/>
      <c r="BY111" s="29"/>
      <c r="BZ111" s="28"/>
      <c r="CA111" s="28"/>
      <c r="CB111" s="28"/>
      <c r="CC111" s="29"/>
      <c r="CD111" s="28"/>
      <c r="CE111" s="28"/>
      <c r="CF111" s="28"/>
      <c r="CG111" s="29"/>
      <c r="CH111" s="28"/>
      <c r="CI111" s="28"/>
      <c r="CJ111" s="28"/>
      <c r="CK111" s="29"/>
      <c r="CL111" s="28"/>
      <c r="CM111" s="28"/>
      <c r="CN111" s="28"/>
      <c r="CO111" s="29"/>
      <c r="CP111" s="28"/>
      <c r="CQ111" s="28"/>
      <c r="CR111" s="28"/>
      <c r="CS111" s="29"/>
      <c r="CT111" s="28"/>
      <c r="CU111" s="28"/>
      <c r="CV111" s="28"/>
      <c r="CW111" s="29"/>
      <c r="CX111" s="28"/>
      <c r="CY111" s="28"/>
      <c r="CZ111" s="28"/>
      <c r="DA111" s="29"/>
      <c r="DB111" s="28"/>
      <c r="DC111" s="28"/>
      <c r="DD111" s="28"/>
      <c r="DE111" s="29"/>
      <c r="DF111" s="28"/>
      <c r="DG111" s="28"/>
      <c r="DH111" s="28"/>
      <c r="DI111" s="29"/>
      <c r="DJ111" s="28"/>
      <c r="DK111" s="28"/>
      <c r="DL111" s="28"/>
      <c r="DM111" s="29"/>
      <c r="DN111" s="28"/>
      <c r="DO111" s="28"/>
      <c r="DP111" s="28"/>
      <c r="DQ111" s="29"/>
      <c r="DR111" s="28"/>
      <c r="DS111" s="28"/>
      <c r="DT111" s="28"/>
      <c r="DU111" s="29"/>
      <c r="DV111" s="28"/>
      <c r="DW111" s="28"/>
      <c r="DX111" s="28"/>
      <c r="DY111" s="29"/>
      <c r="DZ111" s="28"/>
      <c r="EA111" s="28"/>
      <c r="EB111" s="28"/>
      <c r="EC111" s="29"/>
      <c r="ED111" s="28"/>
      <c r="EE111" s="28"/>
      <c r="EF111" s="28"/>
      <c r="EG111" s="29">
        <v>2.61</v>
      </c>
      <c r="EH111" s="28">
        <v>0</v>
      </c>
      <c r="EI111" s="21">
        <v>38078</v>
      </c>
      <c r="EJ111" s="28">
        <v>0.83606999999999998</v>
      </c>
      <c r="EK111" s="29">
        <v>2.12</v>
      </c>
      <c r="EL111" s="28">
        <v>0.04</v>
      </c>
      <c r="EM111" s="21">
        <v>39783</v>
      </c>
      <c r="EN111" s="28">
        <v>5.5045599999999997</v>
      </c>
      <c r="EO111" s="29">
        <v>2.67</v>
      </c>
      <c r="EP111" s="28">
        <v>0.04</v>
      </c>
      <c r="EQ111" s="21">
        <v>44166</v>
      </c>
      <c r="ER111" s="28">
        <v>17.504490000000001</v>
      </c>
      <c r="ES111" s="29">
        <v>2.76</v>
      </c>
      <c r="ET111" s="28">
        <v>3.5000000000000003E-2</v>
      </c>
      <c r="EU111" s="21">
        <v>47088</v>
      </c>
      <c r="EV111" s="28">
        <v>25.504480000000001</v>
      </c>
      <c r="EW111" s="29">
        <v>2.5499999999999998</v>
      </c>
      <c r="EX111" s="28">
        <v>3.5000000000000003E-2</v>
      </c>
      <c r="EY111" s="21">
        <v>42339</v>
      </c>
      <c r="EZ111" s="28">
        <v>12.50442</v>
      </c>
      <c r="FA111" s="29"/>
      <c r="FB111" s="28"/>
      <c r="FC111" s="28"/>
      <c r="FD111" s="28"/>
      <c r="FE111" s="29"/>
      <c r="FF111" s="28"/>
      <c r="FG111" s="28"/>
      <c r="FH111" s="28"/>
      <c r="FI111" s="30"/>
      <c r="FJ111" s="28"/>
      <c r="FK111" s="28"/>
      <c r="FL111" s="28"/>
      <c r="FM111" s="29"/>
      <c r="FN111" s="28"/>
      <c r="FO111" s="28"/>
      <c r="FP111" s="28"/>
      <c r="FQ111" s="29"/>
      <c r="FR111" s="28"/>
      <c r="FS111" s="28"/>
      <c r="FT111" s="28"/>
      <c r="FU111" s="29"/>
      <c r="FV111" s="28"/>
      <c r="FW111" s="28"/>
      <c r="FX111" s="28"/>
      <c r="FY111" s="29"/>
      <c r="FZ111" s="28"/>
      <c r="GA111" s="28"/>
      <c r="GB111" s="28"/>
      <c r="GC111" s="29"/>
      <c r="GD111" s="28"/>
      <c r="GE111" s="28"/>
      <c r="GF111" s="28"/>
      <c r="GG111" s="29"/>
      <c r="GH111" s="20"/>
      <c r="GI111" s="20"/>
      <c r="GJ111" s="20"/>
      <c r="GK111" s="24"/>
    </row>
    <row r="112" spans="1:193" x14ac:dyDescent="0.2">
      <c r="A112" s="20">
        <v>2003</v>
      </c>
      <c r="B112" s="20">
        <v>6</v>
      </c>
      <c r="C112" s="21">
        <v>37802</v>
      </c>
      <c r="D112" s="28">
        <v>2.25</v>
      </c>
      <c r="E112" s="29"/>
      <c r="F112" s="28"/>
      <c r="G112" s="21"/>
      <c r="H112" s="21"/>
      <c r="I112" s="29"/>
      <c r="J112" s="28"/>
      <c r="K112" s="28"/>
      <c r="L112" s="28"/>
      <c r="M112" s="29"/>
      <c r="N112" s="28"/>
      <c r="O112" s="28"/>
      <c r="P112" s="28"/>
      <c r="Q112" s="29">
        <v>2.93</v>
      </c>
      <c r="R112" s="28">
        <v>0.06</v>
      </c>
      <c r="S112" s="21">
        <v>38392</v>
      </c>
      <c r="T112" s="28">
        <v>1.61496</v>
      </c>
      <c r="U112" s="29"/>
      <c r="V112" s="28"/>
      <c r="W112" s="28"/>
      <c r="X112" s="28"/>
      <c r="Y112" s="29">
        <v>3.4449999999999998</v>
      </c>
      <c r="Z112" s="28">
        <v>0.08</v>
      </c>
      <c r="AA112" s="21">
        <v>39309</v>
      </c>
      <c r="AB112" s="28">
        <v>4.1265099999999997</v>
      </c>
      <c r="AC112" s="29">
        <v>3.44</v>
      </c>
      <c r="AD112" s="28">
        <v>6.5000000000000002E-2</v>
      </c>
      <c r="AE112" s="21">
        <v>39015</v>
      </c>
      <c r="AF112" s="28">
        <v>3.3210099999999998</v>
      </c>
      <c r="AG112" s="29"/>
      <c r="AH112" s="28"/>
      <c r="AI112" s="28"/>
      <c r="AJ112" s="28"/>
      <c r="AK112" s="29">
        <v>3.605</v>
      </c>
      <c r="AL112" s="28">
        <v>6.5000000000000002E-2</v>
      </c>
      <c r="AM112" s="21">
        <v>39573</v>
      </c>
      <c r="AN112" s="28">
        <v>4.8476299999999997</v>
      </c>
      <c r="AO112" s="29">
        <v>4.415</v>
      </c>
      <c r="AP112" s="28">
        <v>6.7500000000000004E-2</v>
      </c>
      <c r="AQ112" s="21">
        <v>41764</v>
      </c>
      <c r="AR112" s="28">
        <v>10.84736</v>
      </c>
      <c r="AS112" s="29"/>
      <c r="AT112" s="28"/>
      <c r="AU112" s="28"/>
      <c r="AV112" s="28"/>
      <c r="AW112" s="29">
        <v>3.75</v>
      </c>
      <c r="AX112" s="28">
        <v>57.05</v>
      </c>
      <c r="AY112" s="21">
        <v>39898</v>
      </c>
      <c r="AZ112" s="28">
        <v>5.7379699999999998</v>
      </c>
      <c r="BA112" s="29">
        <v>3.15</v>
      </c>
      <c r="BB112" s="28">
        <v>3.5000000000000003E-2</v>
      </c>
      <c r="BC112" s="21">
        <v>38827</v>
      </c>
      <c r="BD112" s="28">
        <v>2.8062999999999998</v>
      </c>
      <c r="BE112" s="29">
        <v>4.0999999999999996</v>
      </c>
      <c r="BF112" s="28">
        <v>5.2499999999999998E-2</v>
      </c>
      <c r="BG112" s="21">
        <v>40617</v>
      </c>
      <c r="BH112" s="28">
        <v>7.7076399999999996</v>
      </c>
      <c r="BI112" s="29">
        <v>4.28</v>
      </c>
      <c r="BJ112" s="28">
        <v>5.5E-2</v>
      </c>
      <c r="BK112" s="21">
        <v>41190</v>
      </c>
      <c r="BL112" s="28">
        <v>9.2745700000000006</v>
      </c>
      <c r="BM112" s="29"/>
      <c r="BN112" s="28"/>
      <c r="BO112" s="28"/>
      <c r="BP112" s="28"/>
      <c r="BQ112" s="29"/>
      <c r="BR112" s="28"/>
      <c r="BS112" s="28"/>
      <c r="BT112" s="28"/>
      <c r="BU112" s="29"/>
      <c r="BV112" s="28"/>
      <c r="BW112" s="28"/>
      <c r="BX112" s="28"/>
      <c r="BY112" s="29"/>
      <c r="BZ112" s="28"/>
      <c r="CA112" s="28"/>
      <c r="CB112" s="28"/>
      <c r="CC112" s="29"/>
      <c r="CD112" s="28"/>
      <c r="CE112" s="28"/>
      <c r="CF112" s="28"/>
      <c r="CG112" s="29"/>
      <c r="CH112" s="28"/>
      <c r="CI112" s="28"/>
      <c r="CJ112" s="28"/>
      <c r="CK112" s="29"/>
      <c r="CL112" s="28"/>
      <c r="CM112" s="28"/>
      <c r="CN112" s="28"/>
      <c r="CO112" s="29"/>
      <c r="CP112" s="28"/>
      <c r="CQ112" s="28"/>
      <c r="CR112" s="28"/>
      <c r="CS112" s="29"/>
      <c r="CT112" s="28"/>
      <c r="CU112" s="28"/>
      <c r="CV112" s="28"/>
      <c r="CW112" s="29"/>
      <c r="CX112" s="28"/>
      <c r="CY112" s="28"/>
      <c r="CZ112" s="28"/>
      <c r="DA112" s="29"/>
      <c r="DB112" s="28"/>
      <c r="DC112" s="28"/>
      <c r="DD112" s="28"/>
      <c r="DE112" s="29"/>
      <c r="DF112" s="28"/>
      <c r="DG112" s="28"/>
      <c r="DH112" s="28"/>
      <c r="DI112" s="29"/>
      <c r="DJ112" s="28"/>
      <c r="DK112" s="28"/>
      <c r="DL112" s="28"/>
      <c r="DM112" s="29"/>
      <c r="DN112" s="28"/>
      <c r="DO112" s="28"/>
      <c r="DP112" s="28"/>
      <c r="DQ112" s="29"/>
      <c r="DR112" s="28"/>
      <c r="DS112" s="28"/>
      <c r="DT112" s="28"/>
      <c r="DU112" s="29"/>
      <c r="DV112" s="28"/>
      <c r="DW112" s="28"/>
      <c r="DX112" s="28"/>
      <c r="DY112" s="29"/>
      <c r="DZ112" s="28"/>
      <c r="EA112" s="28"/>
      <c r="EB112" s="28"/>
      <c r="EC112" s="29"/>
      <c r="ED112" s="28"/>
      <c r="EE112" s="28"/>
      <c r="EF112" s="28"/>
      <c r="EG112" s="29">
        <v>2.39</v>
      </c>
      <c r="EH112" s="28">
        <v>0</v>
      </c>
      <c r="EI112" s="21">
        <v>38078</v>
      </c>
      <c r="EJ112" s="28">
        <v>0.75409999999999999</v>
      </c>
      <c r="EK112" s="29">
        <v>2.2650000000000001</v>
      </c>
      <c r="EL112" s="28">
        <v>0.04</v>
      </c>
      <c r="EM112" s="21">
        <v>39783</v>
      </c>
      <c r="EN112" s="28">
        <v>5.4224500000000004</v>
      </c>
      <c r="EO112" s="29">
        <v>2.78</v>
      </c>
      <c r="EP112" s="28">
        <v>0.04</v>
      </c>
      <c r="EQ112" s="21">
        <v>44166</v>
      </c>
      <c r="ER112" s="28">
        <v>17.422360000000001</v>
      </c>
      <c r="ES112" s="29">
        <v>2.87</v>
      </c>
      <c r="ET112" s="28">
        <v>3.5000000000000003E-2</v>
      </c>
      <c r="EU112" s="21">
        <v>47088</v>
      </c>
      <c r="EV112" s="28">
        <v>25.422339999999998</v>
      </c>
      <c r="EW112" s="29">
        <v>2.6749999999999998</v>
      </c>
      <c r="EX112" s="28">
        <v>3.5000000000000003E-2</v>
      </c>
      <c r="EY112" s="21">
        <v>42339</v>
      </c>
      <c r="EZ112" s="28">
        <v>12.422280000000001</v>
      </c>
      <c r="FA112" s="29"/>
      <c r="FB112" s="28"/>
      <c r="FC112" s="28"/>
      <c r="FD112" s="28"/>
      <c r="FE112" s="29"/>
      <c r="FF112" s="28"/>
      <c r="FG112" s="28"/>
      <c r="FH112" s="28"/>
      <c r="FI112" s="30"/>
      <c r="FJ112" s="28"/>
      <c r="FK112" s="28"/>
      <c r="FL112" s="28"/>
      <c r="FM112" s="29"/>
      <c r="FN112" s="28"/>
      <c r="FO112" s="28"/>
      <c r="FP112" s="28"/>
      <c r="FQ112" s="29"/>
      <c r="FR112" s="28"/>
      <c r="FS112" s="28"/>
      <c r="FT112" s="28"/>
      <c r="FU112" s="29"/>
      <c r="FV112" s="28"/>
      <c r="FW112" s="28"/>
      <c r="FX112" s="28"/>
      <c r="FY112" s="29"/>
      <c r="FZ112" s="28"/>
      <c r="GA112" s="28"/>
      <c r="GB112" s="28"/>
      <c r="GC112" s="29"/>
      <c r="GD112" s="28"/>
      <c r="GE112" s="28"/>
      <c r="GF112" s="28"/>
      <c r="GG112" s="29"/>
      <c r="GH112" s="20"/>
      <c r="GI112" s="20"/>
      <c r="GJ112" s="20"/>
      <c r="GK112" s="24"/>
    </row>
    <row r="113" spans="1:193" x14ac:dyDescent="0.2">
      <c r="A113" s="20">
        <v>2003</v>
      </c>
      <c r="B113" s="20">
        <v>7</v>
      </c>
      <c r="C113" s="21">
        <v>37833</v>
      </c>
      <c r="D113" s="28">
        <v>2</v>
      </c>
      <c r="E113" s="29"/>
      <c r="F113" s="28"/>
      <c r="G113" s="21"/>
      <c r="H113" s="21"/>
      <c r="I113" s="29"/>
      <c r="J113" s="28"/>
      <c r="K113" s="28"/>
      <c r="L113" s="28"/>
      <c r="M113" s="29"/>
      <c r="N113" s="28"/>
      <c r="O113" s="28"/>
      <c r="P113" s="28"/>
      <c r="Q113" s="29">
        <v>3.07</v>
      </c>
      <c r="R113" s="28">
        <v>0.06</v>
      </c>
      <c r="S113" s="21">
        <v>38392</v>
      </c>
      <c r="T113" s="28">
        <v>1.5301100000000001</v>
      </c>
      <c r="U113" s="29"/>
      <c r="V113" s="28"/>
      <c r="W113" s="28"/>
      <c r="X113" s="28"/>
      <c r="Y113" s="29">
        <v>3.665</v>
      </c>
      <c r="Z113" s="28">
        <v>0.08</v>
      </c>
      <c r="AA113" s="21">
        <v>39309</v>
      </c>
      <c r="AB113" s="28">
        <v>4.04162</v>
      </c>
      <c r="AC113" s="29">
        <v>3.7349999999999999</v>
      </c>
      <c r="AD113" s="28">
        <v>6.5000000000000002E-2</v>
      </c>
      <c r="AE113" s="21">
        <v>39015</v>
      </c>
      <c r="AF113" s="28">
        <v>3.2361399999999998</v>
      </c>
      <c r="AG113" s="29"/>
      <c r="AH113" s="28"/>
      <c r="AI113" s="28"/>
      <c r="AJ113" s="28"/>
      <c r="AK113" s="29">
        <v>3.84</v>
      </c>
      <c r="AL113" s="28">
        <v>6.5000000000000002E-2</v>
      </c>
      <c r="AM113" s="21">
        <v>39573</v>
      </c>
      <c r="AN113" s="28">
        <v>4.7627699999999997</v>
      </c>
      <c r="AO113" s="29">
        <v>4.6399999999999997</v>
      </c>
      <c r="AP113" s="28">
        <v>6.7500000000000004E-2</v>
      </c>
      <c r="AQ113" s="21">
        <v>41764</v>
      </c>
      <c r="AR113" s="28">
        <v>10.76249</v>
      </c>
      <c r="AS113" s="29"/>
      <c r="AT113" s="28"/>
      <c r="AU113" s="28"/>
      <c r="AV113" s="28"/>
      <c r="AW113" s="29">
        <v>3.9950000000000001</v>
      </c>
      <c r="AX113" s="28">
        <v>58.05</v>
      </c>
      <c r="AY113" s="21">
        <v>39899</v>
      </c>
      <c r="AZ113" s="28">
        <v>5.65585</v>
      </c>
      <c r="BA113" s="29">
        <v>3.36</v>
      </c>
      <c r="BB113" s="28">
        <v>3.5000000000000003E-2</v>
      </c>
      <c r="BC113" s="21">
        <v>38827</v>
      </c>
      <c r="BD113" s="28">
        <v>2.7214200000000002</v>
      </c>
      <c r="BE113" s="29">
        <v>4.335</v>
      </c>
      <c r="BF113" s="28">
        <v>5.2499999999999998E-2</v>
      </c>
      <c r="BG113" s="21">
        <v>40617</v>
      </c>
      <c r="BH113" s="28">
        <v>7.6227600000000004</v>
      </c>
      <c r="BI113" s="29">
        <v>4.5149999999999997</v>
      </c>
      <c r="BJ113" s="28">
        <v>5.5E-2</v>
      </c>
      <c r="BK113" s="21">
        <v>41190</v>
      </c>
      <c r="BL113" s="28">
        <v>9.1897099999999998</v>
      </c>
      <c r="BM113" s="29"/>
      <c r="BN113" s="28"/>
      <c r="BO113" s="28"/>
      <c r="BP113" s="28"/>
      <c r="BQ113" s="29"/>
      <c r="BR113" s="28"/>
      <c r="BS113" s="28"/>
      <c r="BT113" s="28"/>
      <c r="BU113" s="29"/>
      <c r="BV113" s="28"/>
      <c r="BW113" s="28"/>
      <c r="BX113" s="28"/>
      <c r="BY113" s="29"/>
      <c r="BZ113" s="28"/>
      <c r="CA113" s="28"/>
      <c r="CB113" s="28"/>
      <c r="CC113" s="29"/>
      <c r="CD113" s="28"/>
      <c r="CE113" s="28"/>
      <c r="CF113" s="28"/>
      <c r="CG113" s="29"/>
      <c r="CH113" s="28"/>
      <c r="CI113" s="28"/>
      <c r="CJ113" s="28"/>
      <c r="CK113" s="29"/>
      <c r="CL113" s="28"/>
      <c r="CM113" s="28"/>
      <c r="CN113" s="28"/>
      <c r="CO113" s="29"/>
      <c r="CP113" s="28"/>
      <c r="CQ113" s="28"/>
      <c r="CR113" s="28"/>
      <c r="CS113" s="29"/>
      <c r="CT113" s="28"/>
      <c r="CU113" s="28"/>
      <c r="CV113" s="28"/>
      <c r="CW113" s="29"/>
      <c r="CX113" s="28"/>
      <c r="CY113" s="28"/>
      <c r="CZ113" s="28"/>
      <c r="DA113" s="29"/>
      <c r="DB113" s="28"/>
      <c r="DC113" s="28"/>
      <c r="DD113" s="28"/>
      <c r="DE113" s="29"/>
      <c r="DF113" s="28"/>
      <c r="DG113" s="28"/>
      <c r="DH113" s="28"/>
      <c r="DI113" s="29"/>
      <c r="DJ113" s="28"/>
      <c r="DK113" s="28"/>
      <c r="DL113" s="28"/>
      <c r="DM113" s="29"/>
      <c r="DN113" s="28"/>
      <c r="DO113" s="28"/>
      <c r="DP113" s="28"/>
      <c r="DQ113" s="29"/>
      <c r="DR113" s="28"/>
      <c r="DS113" s="28"/>
      <c r="DT113" s="28"/>
      <c r="DU113" s="29"/>
      <c r="DV113" s="28"/>
      <c r="DW113" s="28"/>
      <c r="DX113" s="28"/>
      <c r="DY113" s="29"/>
      <c r="DZ113" s="28"/>
      <c r="EA113" s="28"/>
      <c r="EB113" s="28"/>
      <c r="EC113" s="29"/>
      <c r="ED113" s="28"/>
      <c r="EE113" s="28"/>
      <c r="EF113" s="28"/>
      <c r="EG113" s="29">
        <v>2.4550000000000001</v>
      </c>
      <c r="EH113" s="28">
        <v>0</v>
      </c>
      <c r="EI113" s="21">
        <v>38078</v>
      </c>
      <c r="EJ113" s="28">
        <v>0.6694</v>
      </c>
      <c r="EK113" s="29">
        <v>2.4500000000000002</v>
      </c>
      <c r="EL113" s="28">
        <v>0.04</v>
      </c>
      <c r="EM113" s="21">
        <v>39783</v>
      </c>
      <c r="EN113" s="28">
        <v>5.3375899999999996</v>
      </c>
      <c r="EO113" s="29">
        <v>2.94</v>
      </c>
      <c r="EP113" s="28">
        <v>0.04</v>
      </c>
      <c r="EQ113" s="21">
        <v>44166</v>
      </c>
      <c r="ER113" s="28">
        <v>17.337489999999999</v>
      </c>
      <c r="ES113" s="29">
        <v>3.0249999999999999</v>
      </c>
      <c r="ET113" s="28">
        <v>3.5000000000000003E-2</v>
      </c>
      <c r="EU113" s="21">
        <v>47088</v>
      </c>
      <c r="EV113" s="28">
        <v>25.33747</v>
      </c>
      <c r="EW113" s="29">
        <v>2.88</v>
      </c>
      <c r="EX113" s="28">
        <v>3.5000000000000003E-2</v>
      </c>
      <c r="EY113" s="21">
        <v>42339</v>
      </c>
      <c r="EZ113" s="28">
        <v>12.33741</v>
      </c>
      <c r="FA113" s="29"/>
      <c r="FB113" s="28"/>
      <c r="FC113" s="28"/>
      <c r="FD113" s="28"/>
      <c r="FE113" s="29"/>
      <c r="FF113" s="28"/>
      <c r="FG113" s="28"/>
      <c r="FH113" s="28"/>
      <c r="FI113" s="30"/>
      <c r="FJ113" s="28"/>
      <c r="FK113" s="28"/>
      <c r="FL113" s="28"/>
      <c r="FM113" s="29"/>
      <c r="FN113" s="28"/>
      <c r="FO113" s="28"/>
      <c r="FP113" s="28"/>
      <c r="FQ113" s="29"/>
      <c r="FR113" s="28"/>
      <c r="FS113" s="28"/>
      <c r="FT113" s="28"/>
      <c r="FU113" s="29"/>
      <c r="FV113" s="28"/>
      <c r="FW113" s="28"/>
      <c r="FX113" s="28"/>
      <c r="FY113" s="29"/>
      <c r="FZ113" s="28"/>
      <c r="GA113" s="28"/>
      <c r="GB113" s="28"/>
      <c r="GC113" s="29"/>
      <c r="GD113" s="28"/>
      <c r="GE113" s="28"/>
      <c r="GF113" s="28"/>
      <c r="GG113" s="29"/>
      <c r="GH113" s="20"/>
      <c r="GI113" s="20"/>
      <c r="GJ113" s="20"/>
      <c r="GK113" s="24"/>
    </row>
    <row r="114" spans="1:193" x14ac:dyDescent="0.2">
      <c r="A114" s="20">
        <v>2003</v>
      </c>
      <c r="B114" s="20">
        <v>8</v>
      </c>
      <c r="C114" s="21">
        <v>37864</v>
      </c>
      <c r="D114" s="28">
        <v>2</v>
      </c>
      <c r="E114" s="29"/>
      <c r="F114" s="28"/>
      <c r="G114" s="21"/>
      <c r="H114" s="21"/>
      <c r="I114" s="29"/>
      <c r="J114" s="28"/>
      <c r="K114" s="28"/>
      <c r="L114" s="28"/>
      <c r="M114" s="29"/>
      <c r="N114" s="28"/>
      <c r="O114" s="28"/>
      <c r="P114" s="28"/>
      <c r="Q114" s="29">
        <v>3.335</v>
      </c>
      <c r="R114" s="28">
        <v>0.06</v>
      </c>
      <c r="S114" s="21">
        <v>38392</v>
      </c>
      <c r="T114" s="28">
        <v>1.44526</v>
      </c>
      <c r="U114" s="29"/>
      <c r="V114" s="28"/>
      <c r="W114" s="28"/>
      <c r="X114" s="28"/>
      <c r="Y114" s="29">
        <v>3.94</v>
      </c>
      <c r="Z114" s="28">
        <v>0.08</v>
      </c>
      <c r="AA114" s="21">
        <v>39309</v>
      </c>
      <c r="AB114" s="28">
        <v>3.9567399999999999</v>
      </c>
      <c r="AC114" s="29">
        <v>3.9350000000000001</v>
      </c>
      <c r="AD114" s="28">
        <v>6.5000000000000002E-2</v>
      </c>
      <c r="AE114" s="21">
        <v>39015</v>
      </c>
      <c r="AF114" s="28">
        <v>3.1512699999999998</v>
      </c>
      <c r="AG114" s="29"/>
      <c r="AH114" s="28"/>
      <c r="AI114" s="28"/>
      <c r="AJ114" s="28"/>
      <c r="AK114" s="29">
        <v>4.09</v>
      </c>
      <c r="AL114" s="28">
        <v>6.5000000000000002E-2</v>
      </c>
      <c r="AM114" s="21">
        <v>39573</v>
      </c>
      <c r="AN114" s="28">
        <v>4.6779200000000003</v>
      </c>
      <c r="AO114" s="29">
        <v>4.72</v>
      </c>
      <c r="AP114" s="28">
        <v>6.7500000000000004E-2</v>
      </c>
      <c r="AQ114" s="21">
        <v>41764</v>
      </c>
      <c r="AR114" s="28">
        <v>10.677619999999999</v>
      </c>
      <c r="AS114" s="29"/>
      <c r="AT114" s="28"/>
      <c r="AU114" s="28"/>
      <c r="AV114" s="28"/>
      <c r="AW114" s="29">
        <v>4.2350000000000003</v>
      </c>
      <c r="AX114" s="28">
        <v>59.05</v>
      </c>
      <c r="AY114" s="21">
        <v>39900</v>
      </c>
      <c r="AZ114" s="28">
        <v>5.5737199999999998</v>
      </c>
      <c r="BA114" s="29">
        <v>3.6349999999999998</v>
      </c>
      <c r="BB114" s="28">
        <v>3.5000000000000003E-2</v>
      </c>
      <c r="BC114" s="21">
        <v>38827</v>
      </c>
      <c r="BD114" s="28">
        <v>2.6365500000000002</v>
      </c>
      <c r="BE114" s="29">
        <v>4.4950000000000001</v>
      </c>
      <c r="BF114" s="28">
        <v>5.2499999999999998E-2</v>
      </c>
      <c r="BG114" s="21">
        <v>40617</v>
      </c>
      <c r="BH114" s="28">
        <v>7.5378800000000004</v>
      </c>
      <c r="BI114" s="29">
        <v>4.625</v>
      </c>
      <c r="BJ114" s="28">
        <v>5.5E-2</v>
      </c>
      <c r="BK114" s="21">
        <v>41190</v>
      </c>
      <c r="BL114" s="28">
        <v>9.1048500000000008</v>
      </c>
      <c r="BM114" s="29"/>
      <c r="BN114" s="28"/>
      <c r="BO114" s="28"/>
      <c r="BP114" s="28"/>
      <c r="BQ114" s="29"/>
      <c r="BR114" s="28"/>
      <c r="BS114" s="28"/>
      <c r="BT114" s="28"/>
      <c r="BU114" s="29"/>
      <c r="BV114" s="28"/>
      <c r="BW114" s="28"/>
      <c r="BX114" s="28"/>
      <c r="BY114" s="29"/>
      <c r="BZ114" s="28"/>
      <c r="CA114" s="28"/>
      <c r="CB114" s="28"/>
      <c r="CC114" s="29"/>
      <c r="CD114" s="28"/>
      <c r="CE114" s="28"/>
      <c r="CF114" s="28"/>
      <c r="CG114" s="29"/>
      <c r="CH114" s="28"/>
      <c r="CI114" s="28"/>
      <c r="CJ114" s="28"/>
      <c r="CK114" s="29"/>
      <c r="CL114" s="28"/>
      <c r="CM114" s="28"/>
      <c r="CN114" s="28"/>
      <c r="CO114" s="29"/>
      <c r="CP114" s="28"/>
      <c r="CQ114" s="28"/>
      <c r="CR114" s="28"/>
      <c r="CS114" s="29"/>
      <c r="CT114" s="28"/>
      <c r="CU114" s="28"/>
      <c r="CV114" s="28"/>
      <c r="CW114" s="29"/>
      <c r="CX114" s="28"/>
      <c r="CY114" s="28"/>
      <c r="CZ114" s="28"/>
      <c r="DA114" s="29"/>
      <c r="DB114" s="28"/>
      <c r="DC114" s="28"/>
      <c r="DD114" s="28"/>
      <c r="DE114" s="29"/>
      <c r="DF114" s="28"/>
      <c r="DG114" s="28"/>
      <c r="DH114" s="28"/>
      <c r="DI114" s="29"/>
      <c r="DJ114" s="28"/>
      <c r="DK114" s="28"/>
      <c r="DL114" s="28"/>
      <c r="DM114" s="29"/>
      <c r="DN114" s="28"/>
      <c r="DO114" s="28"/>
      <c r="DP114" s="28"/>
      <c r="DQ114" s="29"/>
      <c r="DR114" s="28"/>
      <c r="DS114" s="28"/>
      <c r="DT114" s="28"/>
      <c r="DU114" s="29"/>
      <c r="DV114" s="28"/>
      <c r="DW114" s="28"/>
      <c r="DX114" s="28"/>
      <c r="DY114" s="29"/>
      <c r="DZ114" s="28"/>
      <c r="EA114" s="28"/>
      <c r="EB114" s="28"/>
      <c r="EC114" s="29"/>
      <c r="ED114" s="28"/>
      <c r="EE114" s="28"/>
      <c r="EF114" s="28"/>
      <c r="EG114" s="29">
        <v>2.2999999999999998</v>
      </c>
      <c r="EH114" s="28">
        <v>0</v>
      </c>
      <c r="EI114" s="21">
        <v>38078</v>
      </c>
      <c r="EJ114" s="28">
        <v>0.5847</v>
      </c>
      <c r="EK114" s="29">
        <v>2.4249999999999998</v>
      </c>
      <c r="EL114" s="28">
        <v>0.04</v>
      </c>
      <c r="EM114" s="21">
        <v>39783</v>
      </c>
      <c r="EN114" s="28">
        <v>5.2527400000000002</v>
      </c>
      <c r="EO114" s="29">
        <v>2.9550000000000001</v>
      </c>
      <c r="EP114" s="28">
        <v>0.04</v>
      </c>
      <c r="EQ114" s="21">
        <v>44166</v>
      </c>
      <c r="ER114" s="28">
        <v>17.25262</v>
      </c>
      <c r="ES114" s="29">
        <v>3.01</v>
      </c>
      <c r="ET114" s="28">
        <v>3.5000000000000003E-2</v>
      </c>
      <c r="EU114" s="21">
        <v>47088</v>
      </c>
      <c r="EV114" s="28">
        <v>25.252610000000001</v>
      </c>
      <c r="EW114" s="29">
        <v>2.88</v>
      </c>
      <c r="EX114" s="28">
        <v>3.5000000000000003E-2</v>
      </c>
      <c r="EY114" s="21">
        <v>42339</v>
      </c>
      <c r="EZ114" s="28">
        <v>12.25253</v>
      </c>
      <c r="FA114" s="29"/>
      <c r="FB114" s="28"/>
      <c r="FC114" s="28"/>
      <c r="FD114" s="28"/>
      <c r="FE114" s="29"/>
      <c r="FF114" s="28"/>
      <c r="FG114" s="28"/>
      <c r="FH114" s="28"/>
      <c r="FI114" s="30"/>
      <c r="FJ114" s="28"/>
      <c r="FK114" s="28"/>
      <c r="FL114" s="28"/>
      <c r="FM114" s="29"/>
      <c r="FN114" s="28"/>
      <c r="FO114" s="28"/>
      <c r="FP114" s="28"/>
      <c r="FQ114" s="29"/>
      <c r="FR114" s="28"/>
      <c r="FS114" s="28"/>
      <c r="FT114" s="28"/>
      <c r="FU114" s="29"/>
      <c r="FV114" s="28"/>
      <c r="FW114" s="28"/>
      <c r="FX114" s="28"/>
      <c r="FY114" s="29"/>
      <c r="FZ114" s="28"/>
      <c r="GA114" s="28"/>
      <c r="GB114" s="28"/>
      <c r="GC114" s="29"/>
      <c r="GD114" s="28"/>
      <c r="GE114" s="28"/>
      <c r="GF114" s="28"/>
      <c r="GG114" s="29"/>
      <c r="GH114" s="20"/>
      <c r="GI114" s="20"/>
      <c r="GJ114" s="20"/>
      <c r="GK114" s="24"/>
    </row>
    <row r="115" spans="1:193" x14ac:dyDescent="0.2">
      <c r="A115" s="20">
        <v>2003</v>
      </c>
      <c r="B115" s="20">
        <v>9</v>
      </c>
      <c r="C115" s="21">
        <v>37894</v>
      </c>
      <c r="D115" s="28">
        <v>2</v>
      </c>
      <c r="E115" s="29"/>
      <c r="F115" s="28"/>
      <c r="G115" s="21"/>
      <c r="H115" s="21"/>
      <c r="I115" s="29"/>
      <c r="J115" s="28"/>
      <c r="K115" s="28"/>
      <c r="L115" s="28"/>
      <c r="M115" s="29"/>
      <c r="N115" s="28"/>
      <c r="O115" s="28"/>
      <c r="P115" s="28"/>
      <c r="Q115" s="29">
        <v>2.9750000000000001</v>
      </c>
      <c r="R115" s="28">
        <v>0.06</v>
      </c>
      <c r="S115" s="21">
        <v>38392</v>
      </c>
      <c r="T115" s="28">
        <v>1.36314</v>
      </c>
      <c r="U115" s="29"/>
      <c r="V115" s="28"/>
      <c r="W115" s="28"/>
      <c r="X115" s="28"/>
      <c r="Y115" s="29">
        <v>3.605</v>
      </c>
      <c r="Z115" s="28">
        <v>0.08</v>
      </c>
      <c r="AA115" s="21">
        <v>39309</v>
      </c>
      <c r="AB115" s="28">
        <v>3.87459</v>
      </c>
      <c r="AC115" s="29">
        <v>3.5550000000000002</v>
      </c>
      <c r="AD115" s="28">
        <v>6.5000000000000002E-2</v>
      </c>
      <c r="AE115" s="21">
        <v>39015</v>
      </c>
      <c r="AF115" s="28">
        <v>3.0691299999999999</v>
      </c>
      <c r="AG115" s="29"/>
      <c r="AH115" s="28"/>
      <c r="AI115" s="28"/>
      <c r="AJ115" s="28"/>
      <c r="AK115" s="29">
        <v>3.77</v>
      </c>
      <c r="AL115" s="28">
        <v>6.5000000000000002E-2</v>
      </c>
      <c r="AM115" s="21">
        <v>39573</v>
      </c>
      <c r="AN115" s="28">
        <v>4.5957999999999997</v>
      </c>
      <c r="AO115" s="29">
        <v>4.5199999999999996</v>
      </c>
      <c r="AP115" s="28">
        <v>6.7500000000000004E-2</v>
      </c>
      <c r="AQ115" s="21">
        <v>41764</v>
      </c>
      <c r="AR115" s="28">
        <v>10.59548</v>
      </c>
      <c r="AS115" s="29"/>
      <c r="AT115" s="28"/>
      <c r="AU115" s="28"/>
      <c r="AV115" s="28"/>
      <c r="AW115" s="29">
        <v>3.9249999999999998</v>
      </c>
      <c r="AX115" s="28">
        <v>60.05</v>
      </c>
      <c r="AY115" s="21">
        <v>39901</v>
      </c>
      <c r="AZ115" s="28">
        <v>5.4943299999999997</v>
      </c>
      <c r="BA115" s="29">
        <v>3.27</v>
      </c>
      <c r="BB115" s="28">
        <v>3.5000000000000003E-2</v>
      </c>
      <c r="BC115" s="21">
        <v>38827</v>
      </c>
      <c r="BD115" s="28">
        <v>2.5544099999999998</v>
      </c>
      <c r="BE115" s="29">
        <v>4.24</v>
      </c>
      <c r="BF115" s="28">
        <v>5.2499999999999998E-2</v>
      </c>
      <c r="BG115" s="21">
        <v>40617</v>
      </c>
      <c r="BH115" s="28">
        <v>7.45573</v>
      </c>
      <c r="BI115" s="29">
        <v>4.41</v>
      </c>
      <c r="BJ115" s="28">
        <v>5.5E-2</v>
      </c>
      <c r="BK115" s="21">
        <v>41190</v>
      </c>
      <c r="BL115" s="28">
        <v>9.0227199999999996</v>
      </c>
      <c r="BM115" s="29"/>
      <c r="BN115" s="28"/>
      <c r="BO115" s="28"/>
      <c r="BP115" s="28"/>
      <c r="BQ115" s="29"/>
      <c r="BR115" s="28"/>
      <c r="BS115" s="28"/>
      <c r="BT115" s="28"/>
      <c r="BU115" s="29"/>
      <c r="BV115" s="28"/>
      <c r="BW115" s="28"/>
      <c r="BX115" s="28"/>
      <c r="BY115" s="29"/>
      <c r="BZ115" s="28"/>
      <c r="CA115" s="28"/>
      <c r="CB115" s="28"/>
      <c r="CC115" s="29"/>
      <c r="CD115" s="28"/>
      <c r="CE115" s="28"/>
      <c r="CF115" s="28"/>
      <c r="CG115" s="29"/>
      <c r="CH115" s="28"/>
      <c r="CI115" s="28"/>
      <c r="CJ115" s="28"/>
      <c r="CK115" s="29"/>
      <c r="CL115" s="28"/>
      <c r="CM115" s="28"/>
      <c r="CN115" s="28"/>
      <c r="CO115" s="29"/>
      <c r="CP115" s="28"/>
      <c r="CQ115" s="28"/>
      <c r="CR115" s="28"/>
      <c r="CS115" s="29"/>
      <c r="CT115" s="28"/>
      <c r="CU115" s="28"/>
      <c r="CV115" s="28"/>
      <c r="CW115" s="29"/>
      <c r="CX115" s="28"/>
      <c r="CY115" s="28"/>
      <c r="CZ115" s="28"/>
      <c r="DA115" s="29"/>
      <c r="DB115" s="28"/>
      <c r="DC115" s="28"/>
      <c r="DD115" s="28"/>
      <c r="DE115" s="29"/>
      <c r="DF115" s="28"/>
      <c r="DG115" s="28"/>
      <c r="DH115" s="28"/>
      <c r="DI115" s="29"/>
      <c r="DJ115" s="28"/>
      <c r="DK115" s="28"/>
      <c r="DL115" s="28"/>
      <c r="DM115" s="29"/>
      <c r="DN115" s="28"/>
      <c r="DO115" s="28"/>
      <c r="DP115" s="28"/>
      <c r="DQ115" s="29"/>
      <c r="DR115" s="28"/>
      <c r="DS115" s="28"/>
      <c r="DT115" s="28"/>
      <c r="DU115" s="29"/>
      <c r="DV115" s="28"/>
      <c r="DW115" s="28"/>
      <c r="DX115" s="28"/>
      <c r="DY115" s="29"/>
      <c r="DZ115" s="28"/>
      <c r="EA115" s="28"/>
      <c r="EB115" s="28"/>
      <c r="EC115" s="29"/>
      <c r="ED115" s="28"/>
      <c r="EE115" s="28"/>
      <c r="EF115" s="28"/>
      <c r="EG115" s="29">
        <v>1.3</v>
      </c>
      <c r="EH115" s="28">
        <v>0</v>
      </c>
      <c r="EI115" s="21">
        <v>38078</v>
      </c>
      <c r="EJ115" s="28">
        <v>0.50273000000000001</v>
      </c>
      <c r="EK115" s="29">
        <v>2.23</v>
      </c>
      <c r="EL115" s="28">
        <v>0.04</v>
      </c>
      <c r="EM115" s="21">
        <v>39783</v>
      </c>
      <c r="EN115" s="28">
        <v>5.1706200000000004</v>
      </c>
      <c r="EO115" s="29">
        <v>2.855</v>
      </c>
      <c r="EP115" s="28">
        <v>0.04</v>
      </c>
      <c r="EQ115" s="21">
        <v>44166</v>
      </c>
      <c r="ER115" s="28">
        <v>17.170490000000001</v>
      </c>
      <c r="ES115" s="29">
        <v>2.93</v>
      </c>
      <c r="ET115" s="28">
        <v>3.5000000000000003E-2</v>
      </c>
      <c r="EU115" s="21">
        <v>47088</v>
      </c>
      <c r="EV115" s="28">
        <v>25.170470000000002</v>
      </c>
      <c r="EW115" s="29">
        <v>2.74</v>
      </c>
      <c r="EX115" s="28">
        <v>3.5000000000000003E-2</v>
      </c>
      <c r="EY115" s="21">
        <v>42339</v>
      </c>
      <c r="EZ115" s="28">
        <v>12.170389999999999</v>
      </c>
      <c r="FA115" s="29"/>
      <c r="FB115" s="28"/>
      <c r="FC115" s="28"/>
      <c r="FD115" s="28"/>
      <c r="FE115" s="29"/>
      <c r="FF115" s="28"/>
      <c r="FG115" s="28"/>
      <c r="FH115" s="28"/>
      <c r="FI115" s="30"/>
      <c r="FJ115" s="28"/>
      <c r="FK115" s="28"/>
      <c r="FL115" s="28"/>
      <c r="FM115" s="29"/>
      <c r="FN115" s="28"/>
      <c r="FO115" s="28"/>
      <c r="FP115" s="28"/>
      <c r="FQ115" s="29"/>
      <c r="FR115" s="28"/>
      <c r="FS115" s="28"/>
      <c r="FT115" s="28"/>
      <c r="FU115" s="29"/>
      <c r="FV115" s="28"/>
      <c r="FW115" s="28"/>
      <c r="FX115" s="28"/>
      <c r="FY115" s="29"/>
      <c r="FZ115" s="28"/>
      <c r="GA115" s="28"/>
      <c r="GB115" s="28"/>
      <c r="GC115" s="29"/>
      <c r="GD115" s="28"/>
      <c r="GE115" s="28"/>
      <c r="GF115" s="28"/>
      <c r="GG115" s="29"/>
      <c r="GH115" s="20"/>
      <c r="GI115" s="20"/>
      <c r="GJ115" s="20"/>
      <c r="GK115" s="24"/>
    </row>
    <row r="116" spans="1:193" x14ac:dyDescent="0.2">
      <c r="A116" s="20">
        <v>2003</v>
      </c>
      <c r="B116" s="20">
        <v>10</v>
      </c>
      <c r="C116" s="21">
        <v>37925</v>
      </c>
      <c r="D116" s="28">
        <v>2</v>
      </c>
      <c r="E116" s="29"/>
      <c r="F116" s="28"/>
      <c r="G116" s="21"/>
      <c r="H116" s="21"/>
      <c r="I116" s="29"/>
      <c r="J116" s="28"/>
      <c r="K116" s="28"/>
      <c r="L116" s="28"/>
      <c r="M116" s="29"/>
      <c r="N116" s="28"/>
      <c r="O116" s="28"/>
      <c r="P116" s="28"/>
      <c r="Q116" s="29">
        <v>3.2749999999999999</v>
      </c>
      <c r="R116" s="28">
        <v>0.06</v>
      </c>
      <c r="S116" s="21">
        <v>38392</v>
      </c>
      <c r="T116" s="28">
        <v>1.2782800000000001</v>
      </c>
      <c r="U116" s="29"/>
      <c r="V116" s="28"/>
      <c r="W116" s="28"/>
      <c r="X116" s="28"/>
      <c r="Y116" s="29">
        <v>4.1050000000000004</v>
      </c>
      <c r="Z116" s="28">
        <v>0.08</v>
      </c>
      <c r="AA116" s="21">
        <v>39309</v>
      </c>
      <c r="AB116" s="28">
        <v>3.7896999999999998</v>
      </c>
      <c r="AC116" s="29">
        <v>4.1050000000000004</v>
      </c>
      <c r="AD116" s="28">
        <v>6.5000000000000002E-2</v>
      </c>
      <c r="AE116" s="21">
        <v>39015</v>
      </c>
      <c r="AF116" s="28">
        <v>2.9842599999999999</v>
      </c>
      <c r="AG116" s="29"/>
      <c r="AH116" s="28"/>
      <c r="AI116" s="28"/>
      <c r="AJ116" s="28"/>
      <c r="AK116" s="29">
        <v>4.2949999999999999</v>
      </c>
      <c r="AL116" s="28">
        <v>6.5000000000000002E-2</v>
      </c>
      <c r="AM116" s="21">
        <v>39573</v>
      </c>
      <c r="AN116" s="28">
        <v>4.5109500000000002</v>
      </c>
      <c r="AO116" s="29">
        <v>4.95</v>
      </c>
      <c r="AP116" s="28">
        <v>6.7500000000000004E-2</v>
      </c>
      <c r="AQ116" s="21">
        <v>41764</v>
      </c>
      <c r="AR116" s="28">
        <v>10.51061</v>
      </c>
      <c r="AS116" s="29"/>
      <c r="AT116" s="28"/>
      <c r="AU116" s="28"/>
      <c r="AV116" s="28"/>
      <c r="AW116" s="29">
        <v>4.4450000000000003</v>
      </c>
      <c r="AX116" s="28">
        <v>61.05</v>
      </c>
      <c r="AY116" s="21">
        <v>39902</v>
      </c>
      <c r="AZ116" s="28">
        <v>5.4122000000000003</v>
      </c>
      <c r="BA116" s="29">
        <v>3.74</v>
      </c>
      <c r="BB116" s="28">
        <v>3.5000000000000003E-2</v>
      </c>
      <c r="BC116" s="21">
        <v>38827</v>
      </c>
      <c r="BD116" s="28">
        <v>2.4695399999999998</v>
      </c>
      <c r="BE116" s="29">
        <v>4.7300000000000004</v>
      </c>
      <c r="BF116" s="28">
        <v>5.2499999999999998E-2</v>
      </c>
      <c r="BG116" s="21">
        <v>40617</v>
      </c>
      <c r="BH116" s="28">
        <v>7.3708499999999999</v>
      </c>
      <c r="BI116" s="29">
        <v>4.8499999999999996</v>
      </c>
      <c r="BJ116" s="28">
        <v>5.5E-2</v>
      </c>
      <c r="BK116" s="21">
        <v>41190</v>
      </c>
      <c r="BL116" s="28">
        <v>8.9378600000000006</v>
      </c>
      <c r="BM116" s="29"/>
      <c r="BN116" s="28"/>
      <c r="BO116" s="28"/>
      <c r="BP116" s="28"/>
      <c r="BQ116" s="29"/>
      <c r="BR116" s="28"/>
      <c r="BS116" s="28"/>
      <c r="BT116" s="28"/>
      <c r="BU116" s="29"/>
      <c r="BV116" s="28"/>
      <c r="BW116" s="28"/>
      <c r="BX116" s="28"/>
      <c r="BY116" s="29"/>
      <c r="BZ116" s="28"/>
      <c r="CA116" s="28"/>
      <c r="CB116" s="28"/>
      <c r="CC116" s="29"/>
      <c r="CD116" s="28"/>
      <c r="CE116" s="28"/>
      <c r="CF116" s="28"/>
      <c r="CG116" s="29"/>
      <c r="CH116" s="28"/>
      <c r="CI116" s="28"/>
      <c r="CJ116" s="28"/>
      <c r="CK116" s="29"/>
      <c r="CL116" s="28"/>
      <c r="CM116" s="28"/>
      <c r="CN116" s="28"/>
      <c r="CO116" s="29"/>
      <c r="CP116" s="28"/>
      <c r="CQ116" s="28"/>
      <c r="CR116" s="28"/>
      <c r="CS116" s="29"/>
      <c r="CT116" s="28"/>
      <c r="CU116" s="28"/>
      <c r="CV116" s="28"/>
      <c r="CW116" s="29"/>
      <c r="CX116" s="28"/>
      <c r="CY116" s="28"/>
      <c r="CZ116" s="28"/>
      <c r="DA116" s="29"/>
      <c r="DB116" s="28"/>
      <c r="DC116" s="28"/>
      <c r="DD116" s="28"/>
      <c r="DE116" s="29"/>
      <c r="DF116" s="28"/>
      <c r="DG116" s="28"/>
      <c r="DH116" s="28"/>
      <c r="DI116" s="29"/>
      <c r="DJ116" s="28"/>
      <c r="DK116" s="28"/>
      <c r="DL116" s="28"/>
      <c r="DM116" s="29"/>
      <c r="DN116" s="28"/>
      <c r="DO116" s="28"/>
      <c r="DP116" s="28"/>
      <c r="DQ116" s="29"/>
      <c r="DR116" s="28"/>
      <c r="DS116" s="28"/>
      <c r="DT116" s="28"/>
      <c r="DU116" s="29"/>
      <c r="DV116" s="28"/>
      <c r="DW116" s="28"/>
      <c r="DX116" s="28"/>
      <c r="DY116" s="29"/>
      <c r="DZ116" s="28"/>
      <c r="EA116" s="28"/>
      <c r="EB116" s="28"/>
      <c r="EC116" s="29"/>
      <c r="ED116" s="28"/>
      <c r="EE116" s="28"/>
      <c r="EF116" s="28"/>
      <c r="EG116" s="29">
        <v>1.3</v>
      </c>
      <c r="EH116" s="28">
        <v>0</v>
      </c>
      <c r="EI116" s="21">
        <v>38078</v>
      </c>
      <c r="EJ116" s="28">
        <v>0.41803000000000001</v>
      </c>
      <c r="EK116" s="29">
        <v>2.36</v>
      </c>
      <c r="EL116" s="28">
        <v>0.04</v>
      </c>
      <c r="EM116" s="21">
        <v>39783</v>
      </c>
      <c r="EN116" s="28">
        <v>5.0857700000000001</v>
      </c>
      <c r="EO116" s="29">
        <v>2.94</v>
      </c>
      <c r="EP116" s="28">
        <v>0.04</v>
      </c>
      <c r="EQ116" s="21">
        <v>44166</v>
      </c>
      <c r="ER116" s="28">
        <v>17.085629999999998</v>
      </c>
      <c r="ES116" s="29">
        <v>2.99</v>
      </c>
      <c r="ET116" s="28">
        <v>3.5000000000000003E-2</v>
      </c>
      <c r="EU116" s="21">
        <v>47088</v>
      </c>
      <c r="EV116" s="28">
        <v>25.085609999999999</v>
      </c>
      <c r="EW116" s="29">
        <v>2.84</v>
      </c>
      <c r="EX116" s="28">
        <v>3.5000000000000003E-2</v>
      </c>
      <c r="EY116" s="21">
        <v>42339</v>
      </c>
      <c r="EZ116" s="28">
        <v>12.085509999999999</v>
      </c>
      <c r="FA116" s="29"/>
      <c r="FB116" s="28"/>
      <c r="FC116" s="28"/>
      <c r="FD116" s="28"/>
      <c r="FE116" s="29"/>
      <c r="FF116" s="28"/>
      <c r="FG116" s="28"/>
      <c r="FH116" s="28"/>
      <c r="FI116" s="30"/>
      <c r="FJ116" s="28"/>
      <c r="FK116" s="28"/>
      <c r="FL116" s="28"/>
      <c r="FM116" s="29"/>
      <c r="FN116" s="28"/>
      <c r="FO116" s="28"/>
      <c r="FP116" s="28"/>
      <c r="FQ116" s="29"/>
      <c r="FR116" s="28"/>
      <c r="FS116" s="28"/>
      <c r="FT116" s="28"/>
      <c r="FU116" s="29"/>
      <c r="FV116" s="28"/>
      <c r="FW116" s="28"/>
      <c r="FX116" s="28"/>
      <c r="FY116" s="29"/>
      <c r="FZ116" s="28"/>
      <c r="GA116" s="28"/>
      <c r="GB116" s="28"/>
      <c r="GC116" s="29"/>
      <c r="GD116" s="28"/>
      <c r="GE116" s="28"/>
      <c r="GF116" s="28"/>
      <c r="GG116" s="29"/>
      <c r="GH116" s="20"/>
      <c r="GI116" s="20"/>
      <c r="GJ116" s="20"/>
      <c r="GK116" s="24"/>
    </row>
    <row r="117" spans="1:193" x14ac:dyDescent="0.2">
      <c r="A117" s="20">
        <v>2003</v>
      </c>
      <c r="B117" s="20">
        <v>11</v>
      </c>
      <c r="C117" s="21">
        <v>37955</v>
      </c>
      <c r="D117" s="28">
        <v>2</v>
      </c>
      <c r="E117" s="29"/>
      <c r="F117" s="28"/>
      <c r="G117" s="21"/>
      <c r="H117" s="21"/>
      <c r="I117" s="29"/>
      <c r="J117" s="28"/>
      <c r="K117" s="28"/>
      <c r="L117" s="28"/>
      <c r="M117" s="29"/>
      <c r="N117" s="28"/>
      <c r="O117" s="28"/>
      <c r="P117" s="28"/>
      <c r="Q117" s="29">
        <v>3.2250000000000001</v>
      </c>
      <c r="R117" s="28">
        <v>0.06</v>
      </c>
      <c r="S117" s="21">
        <v>38392</v>
      </c>
      <c r="T117" s="28">
        <v>1.19617</v>
      </c>
      <c r="U117" s="29"/>
      <c r="V117" s="28"/>
      <c r="W117" s="28"/>
      <c r="X117" s="28"/>
      <c r="Y117" s="29">
        <v>4.1349999999999998</v>
      </c>
      <c r="Z117" s="28">
        <v>0.08</v>
      </c>
      <c r="AA117" s="21">
        <v>39309</v>
      </c>
      <c r="AB117" s="28">
        <v>3.70756</v>
      </c>
      <c r="AC117" s="29">
        <v>4.12</v>
      </c>
      <c r="AD117" s="28">
        <v>6.5000000000000002E-2</v>
      </c>
      <c r="AE117" s="21">
        <v>39015</v>
      </c>
      <c r="AF117" s="28">
        <v>2.90212</v>
      </c>
      <c r="AG117" s="29"/>
      <c r="AH117" s="28"/>
      <c r="AI117" s="28"/>
      <c r="AJ117" s="28"/>
      <c r="AK117" s="29">
        <v>4.3250000000000002</v>
      </c>
      <c r="AL117" s="28">
        <v>6.5000000000000002E-2</v>
      </c>
      <c r="AM117" s="21">
        <v>39573</v>
      </c>
      <c r="AN117" s="28">
        <v>4.4288299999999996</v>
      </c>
      <c r="AO117" s="29">
        <v>4.99</v>
      </c>
      <c r="AP117" s="28">
        <v>6.7500000000000004E-2</v>
      </c>
      <c r="AQ117" s="21">
        <v>41764</v>
      </c>
      <c r="AR117" s="28">
        <v>10.428470000000001</v>
      </c>
      <c r="AS117" s="29"/>
      <c r="AT117" s="28"/>
      <c r="AU117" s="28"/>
      <c r="AV117" s="28"/>
      <c r="AW117" s="29">
        <v>4.4649999999999999</v>
      </c>
      <c r="AX117" s="28">
        <v>62.05</v>
      </c>
      <c r="AY117" s="21">
        <v>39903</v>
      </c>
      <c r="AZ117" s="28">
        <v>5.3328100000000003</v>
      </c>
      <c r="BA117" s="29">
        <v>3.7549999999999999</v>
      </c>
      <c r="BB117" s="28">
        <v>3.5000000000000003E-2</v>
      </c>
      <c r="BC117" s="21">
        <v>38827</v>
      </c>
      <c r="BD117" s="28">
        <v>2.38741</v>
      </c>
      <c r="BE117" s="29">
        <v>4.75</v>
      </c>
      <c r="BF117" s="28">
        <v>5.2499999999999998E-2</v>
      </c>
      <c r="BG117" s="21">
        <v>40617</v>
      </c>
      <c r="BH117" s="28">
        <v>7.28871</v>
      </c>
      <c r="BI117" s="29">
        <v>4.8899999999999997</v>
      </c>
      <c r="BJ117" s="28">
        <v>5.5E-2</v>
      </c>
      <c r="BK117" s="21">
        <v>41190</v>
      </c>
      <c r="BL117" s="28">
        <v>8.8557400000000008</v>
      </c>
      <c r="BM117" s="29"/>
      <c r="BN117" s="28"/>
      <c r="BO117" s="28"/>
      <c r="BP117" s="28"/>
      <c r="BQ117" s="29"/>
      <c r="BR117" s="28"/>
      <c r="BS117" s="28"/>
      <c r="BT117" s="28"/>
      <c r="BU117" s="29"/>
      <c r="BV117" s="28"/>
      <c r="BW117" s="28"/>
      <c r="BX117" s="28"/>
      <c r="BY117" s="29"/>
      <c r="BZ117" s="28"/>
      <c r="CA117" s="28"/>
      <c r="CB117" s="28"/>
      <c r="CC117" s="29"/>
      <c r="CD117" s="28"/>
      <c r="CE117" s="28"/>
      <c r="CF117" s="28"/>
      <c r="CG117" s="29"/>
      <c r="CH117" s="28"/>
      <c r="CI117" s="28"/>
      <c r="CJ117" s="28"/>
      <c r="CK117" s="29"/>
      <c r="CL117" s="28"/>
      <c r="CM117" s="28"/>
      <c r="CN117" s="28"/>
      <c r="CO117" s="29"/>
      <c r="CP117" s="28"/>
      <c r="CQ117" s="28"/>
      <c r="CR117" s="28"/>
      <c r="CS117" s="29"/>
      <c r="CT117" s="28"/>
      <c r="CU117" s="28"/>
      <c r="CV117" s="28"/>
      <c r="CW117" s="29"/>
      <c r="CX117" s="28"/>
      <c r="CY117" s="28"/>
      <c r="CZ117" s="28"/>
      <c r="DA117" s="29"/>
      <c r="DB117" s="28"/>
      <c r="DC117" s="28"/>
      <c r="DD117" s="28"/>
      <c r="DE117" s="29"/>
      <c r="DF117" s="28"/>
      <c r="DG117" s="28"/>
      <c r="DH117" s="28"/>
      <c r="DI117" s="29"/>
      <c r="DJ117" s="28"/>
      <c r="DK117" s="28"/>
      <c r="DL117" s="28"/>
      <c r="DM117" s="29"/>
      <c r="DN117" s="28"/>
      <c r="DO117" s="28"/>
      <c r="DP117" s="28"/>
      <c r="DQ117" s="29"/>
      <c r="DR117" s="28"/>
      <c r="DS117" s="28"/>
      <c r="DT117" s="28"/>
      <c r="DU117" s="29"/>
      <c r="DV117" s="28"/>
      <c r="DW117" s="28"/>
      <c r="DX117" s="28"/>
      <c r="DY117" s="29"/>
      <c r="DZ117" s="28"/>
      <c r="EA117" s="28"/>
      <c r="EB117" s="28"/>
      <c r="EC117" s="29"/>
      <c r="ED117" s="28"/>
      <c r="EE117" s="28"/>
      <c r="EF117" s="28"/>
      <c r="EG117" s="29">
        <v>2.79</v>
      </c>
      <c r="EH117" s="28">
        <v>0</v>
      </c>
      <c r="EI117" s="21">
        <v>38078</v>
      </c>
      <c r="EJ117" s="28">
        <v>0.33606999999999998</v>
      </c>
      <c r="EK117" s="29">
        <v>2.4049999999999998</v>
      </c>
      <c r="EL117" s="28">
        <v>0.04</v>
      </c>
      <c r="EM117" s="21">
        <v>39783</v>
      </c>
      <c r="EN117" s="28">
        <v>5.0036500000000004</v>
      </c>
      <c r="EO117" s="29">
        <v>2.89</v>
      </c>
      <c r="EP117" s="28">
        <v>0.04</v>
      </c>
      <c r="EQ117" s="21">
        <v>44166</v>
      </c>
      <c r="ER117" s="28">
        <v>17.003499999999999</v>
      </c>
      <c r="ES117" s="29">
        <v>2.95</v>
      </c>
      <c r="ET117" s="28">
        <v>3.5000000000000003E-2</v>
      </c>
      <c r="EU117" s="21">
        <v>47088</v>
      </c>
      <c r="EV117" s="28">
        <v>25.00347</v>
      </c>
      <c r="EW117" s="29">
        <v>2.82</v>
      </c>
      <c r="EX117" s="28">
        <v>3.5000000000000003E-2</v>
      </c>
      <c r="EY117" s="21">
        <v>42339</v>
      </c>
      <c r="EZ117" s="28">
        <v>12.00337</v>
      </c>
      <c r="FA117" s="29"/>
      <c r="FB117" s="28"/>
      <c r="FC117" s="28"/>
      <c r="FD117" s="28"/>
      <c r="FE117" s="29"/>
      <c r="FF117" s="28"/>
      <c r="FG117" s="28"/>
      <c r="FH117" s="28"/>
      <c r="FI117" s="30"/>
      <c r="FJ117" s="28"/>
      <c r="FK117" s="28"/>
      <c r="FL117" s="28"/>
      <c r="FM117" s="29"/>
      <c r="FN117" s="28"/>
      <c r="FO117" s="28"/>
      <c r="FP117" s="28"/>
      <c r="FQ117" s="29"/>
      <c r="FR117" s="28"/>
      <c r="FS117" s="28"/>
      <c r="FT117" s="28"/>
      <c r="FU117" s="29"/>
      <c r="FV117" s="28"/>
      <c r="FW117" s="28"/>
      <c r="FX117" s="28"/>
      <c r="FY117" s="29"/>
      <c r="FZ117" s="28"/>
      <c r="GA117" s="28"/>
      <c r="GB117" s="28"/>
      <c r="GC117" s="29"/>
      <c r="GD117" s="28"/>
      <c r="GE117" s="28"/>
      <c r="GF117" s="28"/>
      <c r="GG117" s="29"/>
      <c r="GH117" s="20"/>
      <c r="GI117" s="20"/>
      <c r="GJ117" s="20"/>
      <c r="GK117" s="24"/>
    </row>
    <row r="118" spans="1:193" x14ac:dyDescent="0.2">
      <c r="A118" s="20">
        <v>2003</v>
      </c>
      <c r="B118" s="20">
        <v>12</v>
      </c>
      <c r="C118" s="21">
        <v>37986</v>
      </c>
      <c r="D118" s="28">
        <v>2</v>
      </c>
      <c r="E118" s="29"/>
      <c r="F118" s="28"/>
      <c r="G118" s="21"/>
      <c r="H118" s="21"/>
      <c r="I118" s="29"/>
      <c r="J118" s="28"/>
      <c r="K118" s="28"/>
      <c r="L118" s="28"/>
      <c r="M118" s="29"/>
      <c r="N118" s="28"/>
      <c r="O118" s="28"/>
      <c r="P118" s="28"/>
      <c r="Q118" s="29">
        <v>2.9249999999999998</v>
      </c>
      <c r="R118" s="28">
        <v>0.06</v>
      </c>
      <c r="S118" s="21">
        <v>38392</v>
      </c>
      <c r="T118" s="28">
        <v>1.11131</v>
      </c>
      <c r="U118" s="29"/>
      <c r="V118" s="28"/>
      <c r="W118" s="28"/>
      <c r="X118" s="28"/>
      <c r="Y118" s="29">
        <v>3.7949999999999999</v>
      </c>
      <c r="Z118" s="28">
        <v>0.08</v>
      </c>
      <c r="AA118" s="21">
        <v>39309</v>
      </c>
      <c r="AB118" s="28">
        <v>3.6226699999999998</v>
      </c>
      <c r="AC118" s="29">
        <v>3.86</v>
      </c>
      <c r="AD118" s="28">
        <v>6.5000000000000002E-2</v>
      </c>
      <c r="AE118" s="21">
        <v>39015</v>
      </c>
      <c r="AF118" s="28">
        <v>2.81725</v>
      </c>
      <c r="AG118" s="29"/>
      <c r="AH118" s="28"/>
      <c r="AI118" s="28"/>
      <c r="AJ118" s="28"/>
      <c r="AK118" s="29">
        <v>3.9950000000000001</v>
      </c>
      <c r="AL118" s="28">
        <v>6.5000000000000002E-2</v>
      </c>
      <c r="AM118" s="21">
        <v>39573</v>
      </c>
      <c r="AN118" s="28">
        <v>4.3439800000000002</v>
      </c>
      <c r="AO118" s="29">
        <v>4.78</v>
      </c>
      <c r="AP118" s="28">
        <v>6.7500000000000004E-2</v>
      </c>
      <c r="AQ118" s="21">
        <v>41764</v>
      </c>
      <c r="AR118" s="28">
        <v>10.3436</v>
      </c>
      <c r="AS118" s="29"/>
      <c r="AT118" s="28"/>
      <c r="AU118" s="28"/>
      <c r="AV118" s="28"/>
      <c r="AW118" s="29">
        <v>4.1500000000000004</v>
      </c>
      <c r="AX118" s="28">
        <v>63.05</v>
      </c>
      <c r="AY118" s="21">
        <v>39904</v>
      </c>
      <c r="AZ118" s="28">
        <v>5.25068</v>
      </c>
      <c r="BA118" s="29">
        <v>3.4</v>
      </c>
      <c r="BB118" s="28">
        <v>3.5000000000000003E-2</v>
      </c>
      <c r="BC118" s="21">
        <v>38827</v>
      </c>
      <c r="BD118" s="28">
        <v>2.30253</v>
      </c>
      <c r="BE118" s="29">
        <v>4.4749999999999996</v>
      </c>
      <c r="BF118" s="28">
        <v>5.2499999999999998E-2</v>
      </c>
      <c r="BG118" s="21">
        <v>40617</v>
      </c>
      <c r="BH118" s="28">
        <v>7.20383</v>
      </c>
      <c r="BI118" s="29">
        <v>4.665</v>
      </c>
      <c r="BJ118" s="28">
        <v>5.5E-2</v>
      </c>
      <c r="BK118" s="21">
        <v>41190</v>
      </c>
      <c r="BL118" s="28">
        <v>8.7708700000000004</v>
      </c>
      <c r="BM118" s="29"/>
      <c r="BN118" s="28"/>
      <c r="BO118" s="28"/>
      <c r="BP118" s="28"/>
      <c r="BQ118" s="29"/>
      <c r="BR118" s="28"/>
      <c r="BS118" s="28"/>
      <c r="BT118" s="28"/>
      <c r="BU118" s="29"/>
      <c r="BV118" s="28"/>
      <c r="BW118" s="28"/>
      <c r="BX118" s="28"/>
      <c r="BY118" s="29"/>
      <c r="BZ118" s="28"/>
      <c r="CA118" s="28"/>
      <c r="CB118" s="28"/>
      <c r="CC118" s="29"/>
      <c r="CD118" s="28"/>
      <c r="CE118" s="28"/>
      <c r="CF118" s="28"/>
      <c r="CG118" s="29"/>
      <c r="CH118" s="28"/>
      <c r="CI118" s="28"/>
      <c r="CJ118" s="28"/>
      <c r="CK118" s="29"/>
      <c r="CL118" s="28"/>
      <c r="CM118" s="28"/>
      <c r="CN118" s="28"/>
      <c r="CO118" s="29"/>
      <c r="CP118" s="28"/>
      <c r="CQ118" s="28"/>
      <c r="CR118" s="28"/>
      <c r="CS118" s="29"/>
      <c r="CT118" s="28"/>
      <c r="CU118" s="28"/>
      <c r="CV118" s="28"/>
      <c r="CW118" s="29"/>
      <c r="CX118" s="28"/>
      <c r="CY118" s="28"/>
      <c r="CZ118" s="28"/>
      <c r="DA118" s="29"/>
      <c r="DB118" s="28"/>
      <c r="DC118" s="28"/>
      <c r="DD118" s="28"/>
      <c r="DE118" s="29"/>
      <c r="DF118" s="28"/>
      <c r="DG118" s="28"/>
      <c r="DH118" s="28"/>
      <c r="DI118" s="29"/>
      <c r="DJ118" s="28"/>
      <c r="DK118" s="28"/>
      <c r="DL118" s="28"/>
      <c r="DM118" s="29"/>
      <c r="DN118" s="28"/>
      <c r="DO118" s="28"/>
      <c r="DP118" s="28"/>
      <c r="DQ118" s="29"/>
      <c r="DR118" s="28"/>
      <c r="DS118" s="28"/>
      <c r="DT118" s="28"/>
      <c r="DU118" s="29"/>
      <c r="DV118" s="28"/>
      <c r="DW118" s="28"/>
      <c r="DX118" s="28"/>
      <c r="DY118" s="29"/>
      <c r="DZ118" s="28"/>
      <c r="EA118" s="28"/>
      <c r="EB118" s="28"/>
      <c r="EC118" s="29"/>
      <c r="ED118" s="28"/>
      <c r="EE118" s="28"/>
      <c r="EF118" s="28"/>
      <c r="EG118" s="29">
        <v>3.5</v>
      </c>
      <c r="EH118" s="28">
        <v>0</v>
      </c>
      <c r="EI118" s="21">
        <v>38078</v>
      </c>
      <c r="EJ118" s="28">
        <v>0.25136999999999998</v>
      </c>
      <c r="EK118" s="29">
        <v>2.38</v>
      </c>
      <c r="EL118" s="28">
        <v>0.04</v>
      </c>
      <c r="EM118" s="21">
        <v>39783</v>
      </c>
      <c r="EN118" s="28">
        <v>4.9188000000000001</v>
      </c>
      <c r="EO118" s="29">
        <v>2.85</v>
      </c>
      <c r="EP118" s="28">
        <v>0.04</v>
      </c>
      <c r="EQ118" s="21">
        <v>44166</v>
      </c>
      <c r="ER118" s="28">
        <v>16.91863</v>
      </c>
      <c r="ES118" s="29">
        <v>2.9</v>
      </c>
      <c r="ET118" s="28">
        <v>3.5000000000000003E-2</v>
      </c>
      <c r="EU118" s="21">
        <v>47088</v>
      </c>
      <c r="EV118" s="28">
        <v>24.918610000000001</v>
      </c>
      <c r="EW118" s="29">
        <v>2.7650000000000001</v>
      </c>
      <c r="EX118" s="28">
        <v>3.5000000000000003E-2</v>
      </c>
      <c r="EY118" s="21">
        <v>42339</v>
      </c>
      <c r="EZ118" s="28">
        <v>11.91849</v>
      </c>
      <c r="FA118" s="29"/>
      <c r="FB118" s="28"/>
      <c r="FC118" s="28"/>
      <c r="FD118" s="28"/>
      <c r="FE118" s="29"/>
      <c r="FF118" s="28"/>
      <c r="FG118" s="28"/>
      <c r="FH118" s="28"/>
      <c r="FI118" s="30"/>
      <c r="FJ118" s="28"/>
      <c r="FK118" s="28"/>
      <c r="FL118" s="28"/>
      <c r="FM118" s="29"/>
      <c r="FN118" s="28"/>
      <c r="FO118" s="28"/>
      <c r="FP118" s="28"/>
      <c r="FQ118" s="29"/>
      <c r="FR118" s="28"/>
      <c r="FS118" s="28"/>
      <c r="FT118" s="28"/>
      <c r="FU118" s="29"/>
      <c r="FV118" s="28"/>
      <c r="FW118" s="28"/>
      <c r="FX118" s="28"/>
      <c r="FY118" s="29"/>
      <c r="FZ118" s="28"/>
      <c r="GA118" s="28"/>
      <c r="GB118" s="28"/>
      <c r="GC118" s="29"/>
      <c r="GD118" s="28"/>
      <c r="GE118" s="28"/>
      <c r="GF118" s="28"/>
      <c r="GG118" s="29"/>
      <c r="GH118" s="20"/>
      <c r="GI118" s="20"/>
      <c r="GJ118" s="20"/>
      <c r="GK118" s="24"/>
    </row>
    <row r="119" spans="1:193" x14ac:dyDescent="0.2">
      <c r="A119" s="20">
        <v>2004</v>
      </c>
      <c r="B119" s="20">
        <v>1</v>
      </c>
      <c r="C119" s="21">
        <v>38017</v>
      </c>
      <c r="D119" s="28">
        <v>2</v>
      </c>
      <c r="E119" s="29"/>
      <c r="F119" s="28"/>
      <c r="G119" s="21"/>
      <c r="H119" s="21"/>
      <c r="I119" s="29"/>
      <c r="J119" s="28"/>
      <c r="K119" s="28"/>
      <c r="L119" s="28"/>
      <c r="M119" s="29"/>
      <c r="N119" s="28"/>
      <c r="O119" s="28"/>
      <c r="P119" s="28"/>
      <c r="Q119" s="29">
        <v>2.7149999999999999</v>
      </c>
      <c r="R119" s="28">
        <v>0.06</v>
      </c>
      <c r="S119" s="21">
        <v>38392</v>
      </c>
      <c r="T119" s="28">
        <v>1.02599</v>
      </c>
      <c r="U119" s="29"/>
      <c r="V119" s="28"/>
      <c r="W119" s="28"/>
      <c r="X119" s="28"/>
      <c r="Y119" s="29">
        <v>3.67</v>
      </c>
      <c r="Z119" s="28">
        <v>0.08</v>
      </c>
      <c r="AA119" s="21">
        <v>39309</v>
      </c>
      <c r="AB119" s="28">
        <v>3.5373000000000001</v>
      </c>
      <c r="AC119" s="29">
        <v>3.82</v>
      </c>
      <c r="AD119" s="28">
        <v>6.5000000000000002E-2</v>
      </c>
      <c r="AE119" s="21">
        <v>39015</v>
      </c>
      <c r="AF119" s="28">
        <v>2.7317499999999999</v>
      </c>
      <c r="AG119" s="29"/>
      <c r="AH119" s="28"/>
      <c r="AI119" s="28"/>
      <c r="AJ119" s="28"/>
      <c r="AK119" s="29">
        <v>3.89</v>
      </c>
      <c r="AL119" s="28">
        <v>6.5000000000000002E-2</v>
      </c>
      <c r="AM119" s="21">
        <v>39573</v>
      </c>
      <c r="AN119" s="28">
        <v>4.2583500000000001</v>
      </c>
      <c r="AO119" s="29">
        <v>4.71</v>
      </c>
      <c r="AP119" s="28">
        <v>6.7500000000000004E-2</v>
      </c>
      <c r="AQ119" s="21">
        <v>41764</v>
      </c>
      <c r="AR119" s="28">
        <v>10.258089999999999</v>
      </c>
      <c r="AS119" s="29"/>
      <c r="AT119" s="28"/>
      <c r="AU119" s="28"/>
      <c r="AV119" s="28"/>
      <c r="AW119" s="29">
        <v>4.0549999999999997</v>
      </c>
      <c r="AX119" s="28">
        <v>64.05</v>
      </c>
      <c r="AY119" s="21">
        <v>39905</v>
      </c>
      <c r="AZ119" s="28">
        <v>5.1678800000000003</v>
      </c>
      <c r="BA119" s="29">
        <v>3.2450000000000001</v>
      </c>
      <c r="BB119" s="28">
        <v>3.5000000000000003E-2</v>
      </c>
      <c r="BC119" s="21">
        <v>38827</v>
      </c>
      <c r="BD119" s="28">
        <v>2.2171500000000002</v>
      </c>
      <c r="BE119" s="29">
        <v>4.415</v>
      </c>
      <c r="BF119" s="28">
        <v>5.2499999999999998E-2</v>
      </c>
      <c r="BG119" s="21">
        <v>40617</v>
      </c>
      <c r="BH119" s="28">
        <v>7.1184099999999999</v>
      </c>
      <c r="BI119" s="29">
        <v>4.59</v>
      </c>
      <c r="BJ119" s="28">
        <v>5.5E-2</v>
      </c>
      <c r="BK119" s="21">
        <v>41190</v>
      </c>
      <c r="BL119" s="28">
        <v>8.6852199999999993</v>
      </c>
      <c r="BM119" s="29"/>
      <c r="BN119" s="28"/>
      <c r="BO119" s="28"/>
      <c r="BP119" s="28"/>
      <c r="BQ119" s="29"/>
      <c r="BR119" s="28"/>
      <c r="BS119" s="28"/>
      <c r="BT119" s="28"/>
      <c r="BU119" s="29"/>
      <c r="BV119" s="28"/>
      <c r="BW119" s="28"/>
      <c r="BX119" s="28"/>
      <c r="BY119" s="29"/>
      <c r="BZ119" s="28"/>
      <c r="CA119" s="28"/>
      <c r="CB119" s="28"/>
      <c r="CC119" s="29"/>
      <c r="CD119" s="28"/>
      <c r="CE119" s="28"/>
      <c r="CF119" s="28"/>
      <c r="CG119" s="29"/>
      <c r="CH119" s="28"/>
      <c r="CI119" s="28"/>
      <c r="CJ119" s="28"/>
      <c r="CK119" s="29"/>
      <c r="CL119" s="28"/>
      <c r="CM119" s="28"/>
      <c r="CN119" s="28"/>
      <c r="CO119" s="29"/>
      <c r="CP119" s="28"/>
      <c r="CQ119" s="28"/>
      <c r="CR119" s="28"/>
      <c r="CS119" s="29"/>
      <c r="CT119" s="28"/>
      <c r="CU119" s="28"/>
      <c r="CV119" s="28"/>
      <c r="CW119" s="29"/>
      <c r="CX119" s="28"/>
      <c r="CY119" s="28"/>
      <c r="CZ119" s="28"/>
      <c r="DA119" s="29"/>
      <c r="DB119" s="28"/>
      <c r="DC119" s="28"/>
      <c r="DD119" s="28"/>
      <c r="DE119" s="29"/>
      <c r="DF119" s="28"/>
      <c r="DG119" s="28"/>
      <c r="DH119" s="28"/>
      <c r="DI119" s="29"/>
      <c r="DJ119" s="28"/>
      <c r="DK119" s="28"/>
      <c r="DL119" s="28"/>
      <c r="DM119" s="29"/>
      <c r="DN119" s="28"/>
      <c r="DO119" s="28"/>
      <c r="DP119" s="28"/>
      <c r="DQ119" s="29"/>
      <c r="DR119" s="28"/>
      <c r="DS119" s="28"/>
      <c r="DT119" s="28"/>
      <c r="DU119" s="29"/>
      <c r="DV119" s="28"/>
      <c r="DW119" s="28"/>
      <c r="DX119" s="28"/>
      <c r="DY119" s="29"/>
      <c r="DZ119" s="28"/>
      <c r="EA119" s="28"/>
      <c r="EB119" s="28"/>
      <c r="EC119" s="29"/>
      <c r="ED119" s="28"/>
      <c r="EE119" s="28"/>
      <c r="EF119" s="28"/>
      <c r="EG119" s="29">
        <v>3.9849999999999999</v>
      </c>
      <c r="EH119" s="28">
        <v>0</v>
      </c>
      <c r="EI119" s="21">
        <v>38078</v>
      </c>
      <c r="EJ119" s="28">
        <v>0.16667000000000001</v>
      </c>
      <c r="EK119" s="29">
        <v>2.23</v>
      </c>
      <c r="EL119" s="28">
        <v>0.04</v>
      </c>
      <c r="EM119" s="21">
        <v>39783</v>
      </c>
      <c r="EN119" s="28">
        <v>4.8330599999999997</v>
      </c>
      <c r="EO119" s="29">
        <v>2.76</v>
      </c>
      <c r="EP119" s="28">
        <v>0.04</v>
      </c>
      <c r="EQ119" s="21">
        <v>44166</v>
      </c>
      <c r="ER119" s="28">
        <v>16.833010000000002</v>
      </c>
      <c r="ES119" s="29">
        <v>2.8050000000000002</v>
      </c>
      <c r="ET119" s="28">
        <v>3.5000000000000003E-2</v>
      </c>
      <c r="EU119" s="21">
        <v>47088</v>
      </c>
      <c r="EV119" s="28">
        <v>24.832999999999998</v>
      </c>
      <c r="EW119" s="29">
        <v>2.66</v>
      </c>
      <c r="EX119" s="28">
        <v>3.5000000000000003E-2</v>
      </c>
      <c r="EY119" s="21">
        <v>42339</v>
      </c>
      <c r="EZ119" s="28">
        <v>11.832990000000001</v>
      </c>
      <c r="FA119" s="29"/>
      <c r="FB119" s="28"/>
      <c r="FC119" s="28"/>
      <c r="FD119" s="28"/>
      <c r="FE119" s="29"/>
      <c r="FF119" s="28"/>
      <c r="FG119" s="28"/>
      <c r="FH119" s="28"/>
      <c r="FI119" s="30"/>
      <c r="FJ119" s="28"/>
      <c r="FK119" s="28"/>
      <c r="FL119" s="28"/>
      <c r="FM119" s="29"/>
      <c r="FN119" s="28"/>
      <c r="FO119" s="28"/>
      <c r="FP119" s="28"/>
      <c r="FQ119" s="29"/>
      <c r="FR119" s="28"/>
      <c r="FS119" s="28"/>
      <c r="FT119" s="28"/>
      <c r="FU119" s="29"/>
      <c r="FV119" s="28"/>
      <c r="FW119" s="28"/>
      <c r="FX119" s="28"/>
      <c r="FY119" s="29"/>
      <c r="FZ119" s="28"/>
      <c r="GA119" s="28"/>
      <c r="GB119" s="28"/>
      <c r="GC119" s="29"/>
      <c r="GD119" s="28"/>
      <c r="GE119" s="28"/>
      <c r="GF119" s="28"/>
      <c r="GG119" s="29"/>
      <c r="GH119" s="20"/>
      <c r="GI119" s="20"/>
      <c r="GJ119" s="20"/>
      <c r="GK119" s="24"/>
    </row>
    <row r="120" spans="1:193" x14ac:dyDescent="0.2">
      <c r="A120" s="20">
        <v>2004</v>
      </c>
      <c r="B120" s="20">
        <v>2</v>
      </c>
      <c r="C120" s="21">
        <v>38046</v>
      </c>
      <c r="D120" s="28">
        <v>1.75</v>
      </c>
      <c r="E120" s="29"/>
      <c r="F120" s="28"/>
      <c r="G120" s="21"/>
      <c r="H120" s="21"/>
      <c r="I120" s="29"/>
      <c r="J120" s="28"/>
      <c r="K120" s="28"/>
      <c r="L120" s="28"/>
      <c r="M120" s="29"/>
      <c r="N120" s="28"/>
      <c r="O120" s="28"/>
      <c r="P120" s="28"/>
      <c r="Q120" s="29">
        <v>2.54</v>
      </c>
      <c r="R120" s="28">
        <v>0.06</v>
      </c>
      <c r="S120" s="21">
        <v>38392</v>
      </c>
      <c r="T120" s="28">
        <v>0.94535999999999998</v>
      </c>
      <c r="U120" s="29"/>
      <c r="V120" s="28"/>
      <c r="W120" s="28"/>
      <c r="X120" s="28"/>
      <c r="Y120" s="29">
        <v>3.37</v>
      </c>
      <c r="Z120" s="28">
        <v>0.08</v>
      </c>
      <c r="AA120" s="21">
        <v>39309</v>
      </c>
      <c r="AB120" s="28">
        <v>3.45791</v>
      </c>
      <c r="AC120" s="29">
        <v>3.47</v>
      </c>
      <c r="AD120" s="28">
        <v>6.5000000000000002E-2</v>
      </c>
      <c r="AE120" s="21">
        <v>39015</v>
      </c>
      <c r="AF120" s="28">
        <v>2.6523699999999999</v>
      </c>
      <c r="AG120" s="29"/>
      <c r="AH120" s="28"/>
      <c r="AI120" s="28"/>
      <c r="AJ120" s="28"/>
      <c r="AK120" s="29">
        <v>3.585</v>
      </c>
      <c r="AL120" s="28">
        <v>6.5000000000000002E-2</v>
      </c>
      <c r="AM120" s="21">
        <v>39573</v>
      </c>
      <c r="AN120" s="28">
        <v>4.1789800000000001</v>
      </c>
      <c r="AO120" s="29">
        <v>4.4800000000000004</v>
      </c>
      <c r="AP120" s="28">
        <v>6.7500000000000004E-2</v>
      </c>
      <c r="AQ120" s="21">
        <v>41764</v>
      </c>
      <c r="AR120" s="28">
        <v>10.178699999999999</v>
      </c>
      <c r="AS120" s="29"/>
      <c r="AT120" s="28"/>
      <c r="AU120" s="28"/>
      <c r="AV120" s="28"/>
      <c r="AW120" s="29">
        <v>3.7650000000000001</v>
      </c>
      <c r="AX120" s="28">
        <v>65.05</v>
      </c>
      <c r="AY120" s="21">
        <v>39906</v>
      </c>
      <c r="AZ120" s="28">
        <v>5.09124</v>
      </c>
      <c r="BA120" s="29">
        <v>2.9449999999999998</v>
      </c>
      <c r="BB120" s="28">
        <v>3.5000000000000003E-2</v>
      </c>
      <c r="BC120" s="21">
        <v>38827</v>
      </c>
      <c r="BD120" s="28">
        <v>2.1377700000000002</v>
      </c>
      <c r="BE120" s="29">
        <v>4.13</v>
      </c>
      <c r="BF120" s="28">
        <v>5.2499999999999998E-2</v>
      </c>
      <c r="BG120" s="21">
        <v>40617</v>
      </c>
      <c r="BH120" s="28">
        <v>7.0390100000000002</v>
      </c>
      <c r="BI120" s="29">
        <v>4.34</v>
      </c>
      <c r="BJ120" s="28">
        <v>5.5E-2</v>
      </c>
      <c r="BK120" s="21">
        <v>41190</v>
      </c>
      <c r="BL120" s="28">
        <v>8.6058400000000006</v>
      </c>
      <c r="BM120" s="29">
        <v>4.8499999999999996</v>
      </c>
      <c r="BN120" s="28">
        <v>0.05</v>
      </c>
      <c r="BO120" s="21">
        <v>44166</v>
      </c>
      <c r="BP120" s="28">
        <v>16.753620000000002</v>
      </c>
      <c r="BQ120" s="29"/>
      <c r="BR120" s="28"/>
      <c r="BS120" s="28"/>
      <c r="BT120" s="28"/>
      <c r="BU120" s="29"/>
      <c r="BV120" s="28"/>
      <c r="BW120" s="28"/>
      <c r="BX120" s="28"/>
      <c r="BY120" s="29"/>
      <c r="BZ120" s="28"/>
      <c r="CA120" s="28"/>
      <c r="CB120" s="28"/>
      <c r="CC120" s="29"/>
      <c r="CD120" s="28"/>
      <c r="CE120" s="28"/>
      <c r="CF120" s="28"/>
      <c r="CG120" s="29"/>
      <c r="CH120" s="28"/>
      <c r="CI120" s="28"/>
      <c r="CJ120" s="28"/>
      <c r="CK120" s="29"/>
      <c r="CL120" s="28"/>
      <c r="CM120" s="28"/>
      <c r="CN120" s="28"/>
      <c r="CO120" s="29"/>
      <c r="CP120" s="28"/>
      <c r="CQ120" s="28"/>
      <c r="CR120" s="28"/>
      <c r="CS120" s="29"/>
      <c r="CT120" s="28"/>
      <c r="CU120" s="28"/>
      <c r="CV120" s="28"/>
      <c r="CW120" s="29"/>
      <c r="CX120" s="28"/>
      <c r="CY120" s="28"/>
      <c r="CZ120" s="28"/>
      <c r="DA120" s="29"/>
      <c r="DB120" s="28"/>
      <c r="DC120" s="28"/>
      <c r="DD120" s="28"/>
      <c r="DE120" s="29"/>
      <c r="DF120" s="28"/>
      <c r="DG120" s="28"/>
      <c r="DH120" s="28"/>
      <c r="DI120" s="29"/>
      <c r="DJ120" s="28"/>
      <c r="DK120" s="28"/>
      <c r="DL120" s="28"/>
      <c r="DM120" s="29"/>
      <c r="DN120" s="28"/>
      <c r="DO120" s="28"/>
      <c r="DP120" s="28"/>
      <c r="DQ120" s="29"/>
      <c r="DR120" s="28"/>
      <c r="DS120" s="28"/>
      <c r="DT120" s="28"/>
      <c r="DU120" s="29"/>
      <c r="DV120" s="28"/>
      <c r="DW120" s="28"/>
      <c r="DX120" s="28"/>
      <c r="DY120" s="29"/>
      <c r="DZ120" s="28"/>
      <c r="EA120" s="28"/>
      <c r="EB120" s="28"/>
      <c r="EC120" s="29"/>
      <c r="ED120" s="28"/>
      <c r="EE120" s="28"/>
      <c r="EF120" s="28"/>
      <c r="EG120" s="29">
        <v>2.93</v>
      </c>
      <c r="EH120" s="28">
        <v>0</v>
      </c>
      <c r="EI120" s="21">
        <v>38078</v>
      </c>
      <c r="EJ120" s="28">
        <v>8.7429999999999994E-2</v>
      </c>
      <c r="EK120" s="29">
        <v>2.0550000000000002</v>
      </c>
      <c r="EL120" s="28">
        <v>0.04</v>
      </c>
      <c r="EM120" s="21">
        <v>39783</v>
      </c>
      <c r="EN120" s="28">
        <v>4.7536899999999997</v>
      </c>
      <c r="EO120" s="29">
        <v>2.605</v>
      </c>
      <c r="EP120" s="28">
        <v>0.04</v>
      </c>
      <c r="EQ120" s="21">
        <v>44166</v>
      </c>
      <c r="ER120" s="28">
        <v>16.753620000000002</v>
      </c>
      <c r="ES120" s="29">
        <v>2.6549999999999998</v>
      </c>
      <c r="ET120" s="28">
        <v>3.5000000000000003E-2</v>
      </c>
      <c r="EU120" s="21">
        <v>47088</v>
      </c>
      <c r="EV120" s="28">
        <v>24.753609999999998</v>
      </c>
      <c r="EW120" s="29">
        <v>2.5150000000000001</v>
      </c>
      <c r="EX120" s="28">
        <v>3.5000000000000003E-2</v>
      </c>
      <c r="EY120" s="21">
        <v>42339</v>
      </c>
      <c r="EZ120" s="28">
        <v>11.753590000000001</v>
      </c>
      <c r="FA120" s="29"/>
      <c r="FB120" s="28"/>
      <c r="FC120" s="28"/>
      <c r="FD120" s="28"/>
      <c r="FE120" s="29"/>
      <c r="FF120" s="28"/>
      <c r="FG120" s="28"/>
      <c r="FH120" s="28"/>
      <c r="FI120" s="30"/>
      <c r="FJ120" s="28"/>
      <c r="FK120" s="28"/>
      <c r="FL120" s="28"/>
      <c r="FM120" s="29"/>
      <c r="FN120" s="28"/>
      <c r="FO120" s="28"/>
      <c r="FP120" s="28"/>
      <c r="FQ120" s="29"/>
      <c r="FR120" s="28"/>
      <c r="FS120" s="28"/>
      <c r="FT120" s="28"/>
      <c r="FU120" s="29"/>
      <c r="FV120" s="28"/>
      <c r="FW120" s="28"/>
      <c r="FX120" s="28"/>
      <c r="FY120" s="29"/>
      <c r="FZ120" s="28"/>
      <c r="GA120" s="28"/>
      <c r="GB120" s="28"/>
      <c r="GC120" s="29"/>
      <c r="GD120" s="28"/>
      <c r="GE120" s="28"/>
      <c r="GF120" s="28"/>
      <c r="GG120" s="29"/>
      <c r="GH120" s="20"/>
      <c r="GI120" s="20"/>
      <c r="GJ120" s="20"/>
      <c r="GK120" s="24"/>
    </row>
    <row r="121" spans="1:193" x14ac:dyDescent="0.2">
      <c r="A121" s="20">
        <v>2004</v>
      </c>
      <c r="B121" s="20">
        <v>3</v>
      </c>
      <c r="C121" s="21">
        <v>38077</v>
      </c>
      <c r="D121" s="28">
        <v>1.75</v>
      </c>
      <c r="E121" s="29"/>
      <c r="F121" s="28"/>
      <c r="G121" s="21"/>
      <c r="H121" s="21"/>
      <c r="I121" s="29"/>
      <c r="J121" s="28"/>
      <c r="K121" s="28"/>
      <c r="L121" s="28"/>
      <c r="M121" s="29"/>
      <c r="N121" s="28"/>
      <c r="O121" s="28"/>
      <c r="P121" s="28"/>
      <c r="Q121" s="29">
        <v>2.16</v>
      </c>
      <c r="R121" s="28">
        <v>0.06</v>
      </c>
      <c r="S121" s="21">
        <v>38392</v>
      </c>
      <c r="T121" s="28">
        <v>0.86301000000000005</v>
      </c>
      <c r="U121" s="29"/>
      <c r="V121" s="28"/>
      <c r="W121" s="28"/>
      <c r="X121" s="28"/>
      <c r="Y121" s="29">
        <v>2.9950000000000001</v>
      </c>
      <c r="Z121" s="28">
        <v>0.08</v>
      </c>
      <c r="AA121" s="21">
        <v>39309</v>
      </c>
      <c r="AB121" s="28">
        <v>3.37303</v>
      </c>
      <c r="AC121" s="29">
        <v>2.9</v>
      </c>
      <c r="AD121" s="28">
        <v>6.5000000000000002E-2</v>
      </c>
      <c r="AE121" s="21">
        <v>39015</v>
      </c>
      <c r="AF121" s="28">
        <v>2.56752</v>
      </c>
      <c r="AG121" s="29"/>
      <c r="AH121" s="28"/>
      <c r="AI121" s="28"/>
      <c r="AJ121" s="28"/>
      <c r="AK121" s="29">
        <v>3.2250000000000001</v>
      </c>
      <c r="AL121" s="28">
        <v>6.5000000000000002E-2</v>
      </c>
      <c r="AM121" s="21">
        <v>39573</v>
      </c>
      <c r="AN121" s="28">
        <v>4.0941400000000003</v>
      </c>
      <c r="AO121" s="29">
        <v>4.2649999999999997</v>
      </c>
      <c r="AP121" s="28">
        <v>6.7500000000000004E-2</v>
      </c>
      <c r="AQ121" s="21">
        <v>41764</v>
      </c>
      <c r="AR121" s="28">
        <v>10.093830000000001</v>
      </c>
      <c r="AS121" s="29"/>
      <c r="AT121" s="28"/>
      <c r="AU121" s="28"/>
      <c r="AV121" s="28"/>
      <c r="AW121" s="29">
        <v>3.4249999999999998</v>
      </c>
      <c r="AX121" s="28">
        <v>66.05</v>
      </c>
      <c r="AY121" s="21">
        <v>39907</v>
      </c>
      <c r="AZ121" s="28">
        <v>5.0091200000000002</v>
      </c>
      <c r="BA121" s="29">
        <v>2.5449999999999999</v>
      </c>
      <c r="BB121" s="28">
        <v>3.5000000000000003E-2</v>
      </c>
      <c r="BC121" s="21">
        <v>38827</v>
      </c>
      <c r="BD121" s="28">
        <v>2.0529199999999999</v>
      </c>
      <c r="BE121" s="29">
        <v>3.87</v>
      </c>
      <c r="BF121" s="28">
        <v>5.2499999999999998E-2</v>
      </c>
      <c r="BG121" s="21">
        <v>40617</v>
      </c>
      <c r="BH121" s="28">
        <v>6.9541399999999998</v>
      </c>
      <c r="BI121" s="29">
        <v>4.0999999999999996</v>
      </c>
      <c r="BJ121" s="28">
        <v>5.5E-2</v>
      </c>
      <c r="BK121" s="21">
        <v>41190</v>
      </c>
      <c r="BL121" s="28">
        <v>8.5209899999999994</v>
      </c>
      <c r="BM121" s="29">
        <v>4.6900000000000004</v>
      </c>
      <c r="BN121" s="28">
        <v>0.05</v>
      </c>
      <c r="BO121" s="21">
        <v>44166</v>
      </c>
      <c r="BP121" s="28">
        <v>16.668759999999999</v>
      </c>
      <c r="BQ121" s="29"/>
      <c r="BR121" s="28"/>
      <c r="BS121" s="28"/>
      <c r="BT121" s="28"/>
      <c r="BU121" s="29"/>
      <c r="BV121" s="28"/>
      <c r="BW121" s="28"/>
      <c r="BX121" s="28"/>
      <c r="BY121" s="29"/>
      <c r="BZ121" s="28"/>
      <c r="CA121" s="28"/>
      <c r="CB121" s="28"/>
      <c r="CC121" s="29"/>
      <c r="CD121" s="28"/>
      <c r="CE121" s="28"/>
      <c r="CF121" s="28"/>
      <c r="CG121" s="29"/>
      <c r="CH121" s="28"/>
      <c r="CI121" s="28"/>
      <c r="CJ121" s="28"/>
      <c r="CK121" s="29"/>
      <c r="CL121" s="28"/>
      <c r="CM121" s="28"/>
      <c r="CN121" s="28"/>
      <c r="CO121" s="29"/>
      <c r="CP121" s="28"/>
      <c r="CQ121" s="28"/>
      <c r="CR121" s="28"/>
      <c r="CS121" s="29"/>
      <c r="CT121" s="28"/>
      <c r="CU121" s="28"/>
      <c r="CV121" s="28"/>
      <c r="CW121" s="29"/>
      <c r="CX121" s="28"/>
      <c r="CY121" s="28"/>
      <c r="CZ121" s="28"/>
      <c r="DA121" s="29"/>
      <c r="DB121" s="28"/>
      <c r="DC121" s="28"/>
      <c r="DD121" s="28"/>
      <c r="DE121" s="29"/>
      <c r="DF121" s="28"/>
      <c r="DG121" s="28"/>
      <c r="DH121" s="28"/>
      <c r="DI121" s="29"/>
      <c r="DJ121" s="28"/>
      <c r="DK121" s="28"/>
      <c r="DL121" s="28"/>
      <c r="DM121" s="29"/>
      <c r="DN121" s="28"/>
      <c r="DO121" s="28"/>
      <c r="DP121" s="28"/>
      <c r="DQ121" s="29"/>
      <c r="DR121" s="28"/>
      <c r="DS121" s="28"/>
      <c r="DT121" s="28"/>
      <c r="DU121" s="29"/>
      <c r="DV121" s="28"/>
      <c r="DW121" s="28"/>
      <c r="DX121" s="28"/>
      <c r="DY121" s="29"/>
      <c r="DZ121" s="28"/>
      <c r="EA121" s="28"/>
      <c r="EB121" s="28"/>
      <c r="EC121" s="29"/>
      <c r="ED121" s="28"/>
      <c r="EE121" s="28"/>
      <c r="EF121" s="28"/>
      <c r="EG121" s="29">
        <v>3.06</v>
      </c>
      <c r="EH121" s="28">
        <v>0</v>
      </c>
      <c r="EI121" s="21">
        <v>38078</v>
      </c>
      <c r="EJ121" s="28">
        <v>2.7299999999999998E-3</v>
      </c>
      <c r="EK121" s="29">
        <v>1.7</v>
      </c>
      <c r="EL121" s="28">
        <v>0.04</v>
      </c>
      <c r="EM121" s="21">
        <v>39783</v>
      </c>
      <c r="EN121" s="28">
        <v>4.6688599999999996</v>
      </c>
      <c r="EO121" s="29">
        <v>2.3199999999999998</v>
      </c>
      <c r="EP121" s="28">
        <v>0.04</v>
      </c>
      <c r="EQ121" s="21">
        <v>44166</v>
      </c>
      <c r="ER121" s="28">
        <v>16.668759999999999</v>
      </c>
      <c r="ES121" s="29">
        <v>2.38</v>
      </c>
      <c r="ET121" s="28">
        <v>3.5000000000000003E-2</v>
      </c>
      <c r="EU121" s="21">
        <v>47088</v>
      </c>
      <c r="EV121" s="28">
        <v>24.668749999999999</v>
      </c>
      <c r="EW121" s="29">
        <v>2.1949999999999998</v>
      </c>
      <c r="EX121" s="28">
        <v>3.5000000000000003E-2</v>
      </c>
      <c r="EY121" s="21">
        <v>42339</v>
      </c>
      <c r="EZ121" s="28">
        <v>11.66872</v>
      </c>
      <c r="FA121" s="29"/>
      <c r="FB121" s="28"/>
      <c r="FC121" s="28"/>
      <c r="FD121" s="28"/>
      <c r="FE121" s="29"/>
      <c r="FF121" s="28"/>
      <c r="FG121" s="28"/>
      <c r="FH121" s="28"/>
      <c r="FI121" s="30"/>
      <c r="FJ121" s="28"/>
      <c r="FK121" s="28"/>
      <c r="FL121" s="28"/>
      <c r="FM121" s="29"/>
      <c r="FN121" s="28"/>
      <c r="FO121" s="28"/>
      <c r="FP121" s="28"/>
      <c r="FQ121" s="29"/>
      <c r="FR121" s="28"/>
      <c r="FS121" s="28"/>
      <c r="FT121" s="28"/>
      <c r="FU121" s="29"/>
      <c r="FV121" s="28"/>
      <c r="FW121" s="28"/>
      <c r="FX121" s="28"/>
      <c r="FY121" s="29"/>
      <c r="FZ121" s="28"/>
      <c r="GA121" s="28"/>
      <c r="GB121" s="28"/>
      <c r="GC121" s="29"/>
      <c r="GD121" s="28"/>
      <c r="GE121" s="28"/>
      <c r="GF121" s="28"/>
      <c r="GG121" s="29"/>
      <c r="GH121" s="20"/>
      <c r="GI121" s="20"/>
      <c r="GJ121" s="20"/>
      <c r="GK121" s="24"/>
    </row>
    <row r="122" spans="1:193" x14ac:dyDescent="0.2">
      <c r="A122" s="20">
        <v>2004</v>
      </c>
      <c r="B122" s="20">
        <v>4</v>
      </c>
      <c r="C122" s="21">
        <v>38107</v>
      </c>
      <c r="D122" s="28">
        <v>1.25</v>
      </c>
      <c r="E122" s="29"/>
      <c r="F122" s="28"/>
      <c r="G122" s="21"/>
      <c r="H122" s="21"/>
      <c r="I122" s="29"/>
      <c r="J122" s="28"/>
      <c r="K122" s="28"/>
      <c r="L122" s="28"/>
      <c r="M122" s="29"/>
      <c r="N122" s="28"/>
      <c r="O122" s="28"/>
      <c r="P122" s="28"/>
      <c r="Q122" s="29">
        <v>2.2599999999999998</v>
      </c>
      <c r="R122" s="28">
        <v>0.06</v>
      </c>
      <c r="S122" s="21">
        <v>38392</v>
      </c>
      <c r="T122" s="28">
        <v>0.78081999999999996</v>
      </c>
      <c r="U122" s="29"/>
      <c r="V122" s="28"/>
      <c r="W122" s="28"/>
      <c r="X122" s="28"/>
      <c r="Y122" s="29">
        <v>3.43</v>
      </c>
      <c r="Z122" s="28">
        <v>0.08</v>
      </c>
      <c r="AA122" s="21">
        <v>39309</v>
      </c>
      <c r="AB122" s="28">
        <v>3.2909000000000002</v>
      </c>
      <c r="AC122" s="29">
        <v>3.32</v>
      </c>
      <c r="AD122" s="28">
        <v>6.5000000000000002E-2</v>
      </c>
      <c r="AE122" s="21">
        <v>39015</v>
      </c>
      <c r="AF122" s="28">
        <v>2.4853999999999998</v>
      </c>
      <c r="AG122" s="29"/>
      <c r="AH122" s="28"/>
      <c r="AI122" s="28"/>
      <c r="AJ122" s="28"/>
      <c r="AK122" s="29">
        <v>3.67</v>
      </c>
      <c r="AL122" s="28">
        <v>6.5000000000000002E-2</v>
      </c>
      <c r="AM122" s="21">
        <v>39573</v>
      </c>
      <c r="AN122" s="28">
        <v>4.0120399999999998</v>
      </c>
      <c r="AO122" s="29">
        <v>4.62</v>
      </c>
      <c r="AP122" s="28">
        <v>6.7500000000000004E-2</v>
      </c>
      <c r="AQ122" s="21">
        <v>41764</v>
      </c>
      <c r="AR122" s="28">
        <v>10.011699999999999</v>
      </c>
      <c r="AS122" s="29"/>
      <c r="AT122" s="28"/>
      <c r="AU122" s="28"/>
      <c r="AV122" s="28"/>
      <c r="AW122" s="29">
        <v>3.8849999999999998</v>
      </c>
      <c r="AX122" s="28">
        <v>67.05</v>
      </c>
      <c r="AY122" s="21">
        <v>39908</v>
      </c>
      <c r="AZ122" s="28">
        <v>4.9297399999999998</v>
      </c>
      <c r="BA122" s="29">
        <v>2.9</v>
      </c>
      <c r="BB122" s="28">
        <v>3.5000000000000003E-2</v>
      </c>
      <c r="BC122" s="21">
        <v>38827</v>
      </c>
      <c r="BD122" s="28">
        <v>1.9708000000000001</v>
      </c>
      <c r="BE122" s="29">
        <v>4.2850000000000001</v>
      </c>
      <c r="BF122" s="28">
        <v>5.2499999999999998E-2</v>
      </c>
      <c r="BG122" s="21">
        <v>40617</v>
      </c>
      <c r="BH122" s="28">
        <v>6.8720100000000004</v>
      </c>
      <c r="BI122" s="29">
        <v>4.4800000000000004</v>
      </c>
      <c r="BJ122" s="28">
        <v>5.5E-2</v>
      </c>
      <c r="BK122" s="21">
        <v>41190</v>
      </c>
      <c r="BL122" s="28">
        <v>8.4388699999999996</v>
      </c>
      <c r="BM122" s="29">
        <v>4.99</v>
      </c>
      <c r="BN122" s="28">
        <v>0.05</v>
      </c>
      <c r="BO122" s="21">
        <v>44166</v>
      </c>
      <c r="BP122" s="28">
        <v>16.58663</v>
      </c>
      <c r="BQ122" s="29"/>
      <c r="BR122" s="28"/>
      <c r="BS122" s="28"/>
      <c r="BT122" s="28"/>
      <c r="BU122" s="29"/>
      <c r="BV122" s="28"/>
      <c r="BW122" s="28"/>
      <c r="BX122" s="28"/>
      <c r="BY122" s="29"/>
      <c r="BZ122" s="28"/>
      <c r="CA122" s="28"/>
      <c r="CB122" s="28"/>
      <c r="CC122" s="29"/>
      <c r="CD122" s="28"/>
      <c r="CE122" s="28"/>
      <c r="CF122" s="28"/>
      <c r="CG122" s="29"/>
      <c r="CH122" s="28"/>
      <c r="CI122" s="28"/>
      <c r="CJ122" s="28"/>
      <c r="CK122" s="29"/>
      <c r="CL122" s="28"/>
      <c r="CM122" s="28"/>
      <c r="CN122" s="28"/>
      <c r="CO122" s="29"/>
      <c r="CP122" s="28"/>
      <c r="CQ122" s="28"/>
      <c r="CR122" s="28"/>
      <c r="CS122" s="29"/>
      <c r="CT122" s="28"/>
      <c r="CU122" s="28"/>
      <c r="CV122" s="28"/>
      <c r="CW122" s="29"/>
      <c r="CX122" s="28"/>
      <c r="CY122" s="28"/>
      <c r="CZ122" s="28"/>
      <c r="DA122" s="29"/>
      <c r="DB122" s="28"/>
      <c r="DC122" s="28"/>
      <c r="DD122" s="28"/>
      <c r="DE122" s="29"/>
      <c r="DF122" s="28"/>
      <c r="DG122" s="28"/>
      <c r="DH122" s="28"/>
      <c r="DI122" s="29"/>
      <c r="DJ122" s="28"/>
      <c r="DK122" s="28"/>
      <c r="DL122" s="28"/>
      <c r="DM122" s="29"/>
      <c r="DN122" s="28"/>
      <c r="DO122" s="28"/>
      <c r="DP122" s="28"/>
      <c r="DQ122" s="29"/>
      <c r="DR122" s="28"/>
      <c r="DS122" s="28"/>
      <c r="DT122" s="28"/>
      <c r="DU122" s="29"/>
      <c r="DV122" s="28"/>
      <c r="DW122" s="28"/>
      <c r="DX122" s="28"/>
      <c r="DY122" s="29"/>
      <c r="DZ122" s="28"/>
      <c r="EA122" s="28"/>
      <c r="EB122" s="28"/>
      <c r="EC122" s="29"/>
      <c r="ED122" s="28"/>
      <c r="EE122" s="28"/>
      <c r="EF122" s="28"/>
      <c r="EG122" s="29"/>
      <c r="EH122" s="28"/>
      <c r="EI122" s="28"/>
      <c r="EJ122" s="28"/>
      <c r="EK122" s="29">
        <v>1.92</v>
      </c>
      <c r="EL122" s="28">
        <v>0.04</v>
      </c>
      <c r="EM122" s="21">
        <v>39783</v>
      </c>
      <c r="EN122" s="28">
        <v>4.5867500000000003</v>
      </c>
      <c r="EO122" s="29">
        <v>2.6</v>
      </c>
      <c r="EP122" s="28">
        <v>0.04</v>
      </c>
      <c r="EQ122" s="21">
        <v>44166</v>
      </c>
      <c r="ER122" s="28">
        <v>16.58663</v>
      </c>
      <c r="ES122" s="29">
        <v>2.665</v>
      </c>
      <c r="ET122" s="28">
        <v>3.5000000000000003E-2</v>
      </c>
      <c r="EU122" s="21">
        <v>47088</v>
      </c>
      <c r="EV122" s="28">
        <v>24.58662</v>
      </c>
      <c r="EW122" s="29">
        <v>2.4900000000000002</v>
      </c>
      <c r="EX122" s="28">
        <v>3.5000000000000003E-2</v>
      </c>
      <c r="EY122" s="21">
        <v>42339</v>
      </c>
      <c r="EZ122" s="28">
        <v>11.58658</v>
      </c>
      <c r="FA122" s="29"/>
      <c r="FB122" s="28"/>
      <c r="FC122" s="28"/>
      <c r="FD122" s="28"/>
      <c r="FE122" s="29"/>
      <c r="FF122" s="28"/>
      <c r="FG122" s="28"/>
      <c r="FH122" s="28"/>
      <c r="FI122" s="30"/>
      <c r="FJ122" s="28"/>
      <c r="FK122" s="28"/>
      <c r="FL122" s="28"/>
      <c r="FM122" s="29"/>
      <c r="FN122" s="28"/>
      <c r="FO122" s="28"/>
      <c r="FP122" s="28"/>
      <c r="FQ122" s="29"/>
      <c r="FR122" s="28"/>
      <c r="FS122" s="28"/>
      <c r="FT122" s="28"/>
      <c r="FU122" s="29"/>
      <c r="FV122" s="28"/>
      <c r="FW122" s="28"/>
      <c r="FX122" s="28"/>
      <c r="FY122" s="29"/>
      <c r="FZ122" s="28"/>
      <c r="GA122" s="28"/>
      <c r="GB122" s="28"/>
      <c r="GC122" s="29"/>
      <c r="GD122" s="28"/>
      <c r="GE122" s="28"/>
      <c r="GF122" s="28"/>
      <c r="GG122" s="29"/>
      <c r="GH122" s="20"/>
      <c r="GI122" s="20"/>
      <c r="GJ122" s="20"/>
      <c r="GK122" s="24"/>
    </row>
    <row r="123" spans="1:193" x14ac:dyDescent="0.2">
      <c r="A123" s="20">
        <v>2004</v>
      </c>
      <c r="B123" s="20">
        <v>5</v>
      </c>
      <c r="C123" s="21">
        <v>38138</v>
      </c>
      <c r="D123" s="28">
        <v>1.25</v>
      </c>
      <c r="E123" s="29"/>
      <c r="F123" s="28"/>
      <c r="G123" s="21"/>
      <c r="H123" s="21"/>
      <c r="I123" s="29"/>
      <c r="J123" s="28"/>
      <c r="K123" s="28"/>
      <c r="L123" s="28"/>
      <c r="M123" s="29"/>
      <c r="N123" s="28"/>
      <c r="O123" s="28"/>
      <c r="P123" s="28"/>
      <c r="Q123" s="29">
        <v>2.2000000000000002</v>
      </c>
      <c r="R123" s="28">
        <v>0.06</v>
      </c>
      <c r="S123" s="21">
        <v>38392</v>
      </c>
      <c r="T123" s="28">
        <v>0.69589000000000001</v>
      </c>
      <c r="U123" s="29"/>
      <c r="V123" s="28"/>
      <c r="W123" s="28"/>
      <c r="X123" s="28"/>
      <c r="Y123" s="29">
        <v>3.45</v>
      </c>
      <c r="Z123" s="28">
        <v>0.08</v>
      </c>
      <c r="AA123" s="21">
        <v>39309</v>
      </c>
      <c r="AB123" s="28">
        <v>3.2060200000000001</v>
      </c>
      <c r="AC123" s="29">
        <v>3.5550000000000002</v>
      </c>
      <c r="AD123" s="28">
        <v>6.5000000000000002E-2</v>
      </c>
      <c r="AE123" s="21">
        <v>39015</v>
      </c>
      <c r="AF123" s="28">
        <v>2.40055</v>
      </c>
      <c r="AG123" s="29"/>
      <c r="AH123" s="28"/>
      <c r="AI123" s="28"/>
      <c r="AJ123" s="28"/>
      <c r="AK123" s="29">
        <v>3.7</v>
      </c>
      <c r="AL123" s="28">
        <v>6.5000000000000002E-2</v>
      </c>
      <c r="AM123" s="21">
        <v>39573</v>
      </c>
      <c r="AN123" s="28">
        <v>3.9272</v>
      </c>
      <c r="AO123" s="29">
        <v>4.6550000000000002</v>
      </c>
      <c r="AP123" s="28">
        <v>6.7500000000000004E-2</v>
      </c>
      <c r="AQ123" s="21">
        <v>41764</v>
      </c>
      <c r="AR123" s="28">
        <v>9.9268300000000007</v>
      </c>
      <c r="AS123" s="29"/>
      <c r="AT123" s="28"/>
      <c r="AU123" s="28"/>
      <c r="AV123" s="28"/>
      <c r="AW123" s="29">
        <v>3.915</v>
      </c>
      <c r="AX123" s="28">
        <v>68.05</v>
      </c>
      <c r="AY123" s="21">
        <v>39909</v>
      </c>
      <c r="AZ123" s="28">
        <v>4.8476299999999997</v>
      </c>
      <c r="BA123" s="29">
        <v>2.9049999999999998</v>
      </c>
      <c r="BB123" s="28">
        <v>3.5000000000000003E-2</v>
      </c>
      <c r="BC123" s="21">
        <v>38827</v>
      </c>
      <c r="BD123" s="28">
        <v>1.88595</v>
      </c>
      <c r="BE123" s="29">
        <v>4.3150000000000004</v>
      </c>
      <c r="BF123" s="28">
        <v>5.2499999999999998E-2</v>
      </c>
      <c r="BG123" s="21">
        <v>40617</v>
      </c>
      <c r="BH123" s="28">
        <v>6.7871300000000003</v>
      </c>
      <c r="BI123" s="29">
        <v>4.5199999999999996</v>
      </c>
      <c r="BJ123" s="28">
        <v>5.5E-2</v>
      </c>
      <c r="BK123" s="21">
        <v>41190</v>
      </c>
      <c r="BL123" s="28">
        <v>8.3540100000000006</v>
      </c>
      <c r="BM123" s="29">
        <v>5.0049999999999999</v>
      </c>
      <c r="BN123" s="28">
        <v>0.05</v>
      </c>
      <c r="BO123" s="21">
        <v>44166</v>
      </c>
      <c r="BP123" s="28">
        <v>16.50177</v>
      </c>
      <c r="BQ123" s="29"/>
      <c r="BR123" s="28"/>
      <c r="BS123" s="28"/>
      <c r="BT123" s="28"/>
      <c r="BU123" s="29"/>
      <c r="BV123" s="28"/>
      <c r="BW123" s="28"/>
      <c r="BX123" s="28"/>
      <c r="BY123" s="29"/>
      <c r="BZ123" s="28"/>
      <c r="CA123" s="28"/>
      <c r="CB123" s="28"/>
      <c r="CC123" s="29"/>
      <c r="CD123" s="28"/>
      <c r="CE123" s="28"/>
      <c r="CF123" s="28"/>
      <c r="CG123" s="29"/>
      <c r="CH123" s="28"/>
      <c r="CI123" s="28"/>
      <c r="CJ123" s="28"/>
      <c r="CK123" s="29"/>
      <c r="CL123" s="28"/>
      <c r="CM123" s="28"/>
      <c r="CN123" s="28"/>
      <c r="CO123" s="29"/>
      <c r="CP123" s="28"/>
      <c r="CQ123" s="28"/>
      <c r="CR123" s="28"/>
      <c r="CS123" s="29"/>
      <c r="CT123" s="28"/>
      <c r="CU123" s="28"/>
      <c r="CV123" s="28"/>
      <c r="CW123" s="29"/>
      <c r="CX123" s="28"/>
      <c r="CY123" s="28"/>
      <c r="CZ123" s="28"/>
      <c r="DA123" s="29"/>
      <c r="DB123" s="28"/>
      <c r="DC123" s="28"/>
      <c r="DD123" s="28"/>
      <c r="DE123" s="29"/>
      <c r="DF123" s="28"/>
      <c r="DG123" s="28"/>
      <c r="DH123" s="28"/>
      <c r="DI123" s="29"/>
      <c r="DJ123" s="28"/>
      <c r="DK123" s="28"/>
      <c r="DL123" s="28"/>
      <c r="DM123" s="29"/>
      <c r="DN123" s="28"/>
      <c r="DO123" s="28"/>
      <c r="DP123" s="28"/>
      <c r="DQ123" s="29"/>
      <c r="DR123" s="28"/>
      <c r="DS123" s="28"/>
      <c r="DT123" s="28"/>
      <c r="DU123" s="29"/>
      <c r="DV123" s="28"/>
      <c r="DW123" s="28"/>
      <c r="DX123" s="28"/>
      <c r="DY123" s="29"/>
      <c r="DZ123" s="28"/>
      <c r="EA123" s="28"/>
      <c r="EB123" s="28"/>
      <c r="EC123" s="29"/>
      <c r="ED123" s="28"/>
      <c r="EE123" s="28"/>
      <c r="EF123" s="28"/>
      <c r="EG123" s="29"/>
      <c r="EH123" s="28"/>
      <c r="EI123" s="28"/>
      <c r="EJ123" s="28"/>
      <c r="EK123" s="29">
        <v>2.06</v>
      </c>
      <c r="EL123" s="28">
        <v>0.04</v>
      </c>
      <c r="EM123" s="21">
        <v>39783</v>
      </c>
      <c r="EN123" s="28">
        <v>4.5019200000000001</v>
      </c>
      <c r="EO123" s="29">
        <v>2.645</v>
      </c>
      <c r="EP123" s="28">
        <v>0.04</v>
      </c>
      <c r="EQ123" s="21">
        <v>44166</v>
      </c>
      <c r="ER123" s="28">
        <v>16.50177</v>
      </c>
      <c r="ES123" s="29">
        <v>2.7050000000000001</v>
      </c>
      <c r="ET123" s="28">
        <v>3.5000000000000003E-2</v>
      </c>
      <c r="EU123" s="21">
        <v>47088</v>
      </c>
      <c r="EV123" s="28">
        <v>24.501750000000001</v>
      </c>
      <c r="EW123" s="29">
        <v>2.5449999999999999</v>
      </c>
      <c r="EX123" s="28">
        <v>3.5000000000000003E-2</v>
      </c>
      <c r="EY123" s="21">
        <v>42339</v>
      </c>
      <c r="EZ123" s="28">
        <v>11.501709999999999</v>
      </c>
      <c r="FA123" s="29"/>
      <c r="FB123" s="28"/>
      <c r="FC123" s="28"/>
      <c r="FD123" s="28"/>
      <c r="FE123" s="29"/>
      <c r="FF123" s="28"/>
      <c r="FG123" s="28"/>
      <c r="FH123" s="28"/>
      <c r="FI123" s="30"/>
      <c r="FJ123" s="28"/>
      <c r="FK123" s="28"/>
      <c r="FL123" s="28"/>
      <c r="FM123" s="29"/>
      <c r="FN123" s="28"/>
      <c r="FO123" s="28"/>
      <c r="FP123" s="28"/>
      <c r="FQ123" s="29"/>
      <c r="FR123" s="28"/>
      <c r="FS123" s="28"/>
      <c r="FT123" s="28"/>
      <c r="FU123" s="29"/>
      <c r="FV123" s="28"/>
      <c r="FW123" s="28"/>
      <c r="FX123" s="28"/>
      <c r="FY123" s="29"/>
      <c r="FZ123" s="28"/>
      <c r="GA123" s="28"/>
      <c r="GB123" s="28"/>
      <c r="GC123" s="29"/>
      <c r="GD123" s="28"/>
      <c r="GE123" s="28"/>
      <c r="GF123" s="28"/>
      <c r="GG123" s="29"/>
      <c r="GH123" s="20"/>
      <c r="GI123" s="20"/>
      <c r="GJ123" s="20"/>
      <c r="GK123" s="24"/>
    </row>
    <row r="124" spans="1:193" x14ac:dyDescent="0.2">
      <c r="A124" s="20">
        <v>2004</v>
      </c>
      <c r="B124" s="20">
        <v>6</v>
      </c>
      <c r="C124" s="21">
        <v>38168</v>
      </c>
      <c r="D124" s="28">
        <v>1.25</v>
      </c>
      <c r="E124" s="29"/>
      <c r="F124" s="28"/>
      <c r="G124" s="21"/>
      <c r="H124" s="21"/>
      <c r="I124" s="29"/>
      <c r="J124" s="28"/>
      <c r="K124" s="28"/>
      <c r="L124" s="28"/>
      <c r="M124" s="29"/>
      <c r="N124" s="28"/>
      <c r="O124" s="28"/>
      <c r="P124" s="28"/>
      <c r="Q124" s="29">
        <v>2.2050000000000001</v>
      </c>
      <c r="R124" s="28">
        <v>0.06</v>
      </c>
      <c r="S124" s="21">
        <v>38392</v>
      </c>
      <c r="T124" s="28">
        <v>0.61370000000000002</v>
      </c>
      <c r="U124" s="29"/>
      <c r="V124" s="28"/>
      <c r="W124" s="28"/>
      <c r="X124" s="28"/>
      <c r="Y124" s="29">
        <v>3.53</v>
      </c>
      <c r="Z124" s="28">
        <v>0.08</v>
      </c>
      <c r="AA124" s="21">
        <v>39309</v>
      </c>
      <c r="AB124" s="28">
        <v>3.1238899999999998</v>
      </c>
      <c r="AC124" s="29">
        <v>3.3050000000000002</v>
      </c>
      <c r="AD124" s="28">
        <v>6.5000000000000002E-2</v>
      </c>
      <c r="AE124" s="21">
        <v>39015</v>
      </c>
      <c r="AF124" s="28">
        <v>2.3184300000000002</v>
      </c>
      <c r="AG124" s="29"/>
      <c r="AH124" s="28"/>
      <c r="AI124" s="28"/>
      <c r="AJ124" s="28"/>
      <c r="AK124" s="29">
        <v>3.7850000000000001</v>
      </c>
      <c r="AL124" s="28">
        <v>6.5000000000000002E-2</v>
      </c>
      <c r="AM124" s="21">
        <v>39573</v>
      </c>
      <c r="AN124" s="28">
        <v>3.8451</v>
      </c>
      <c r="AO124" s="29">
        <v>4.665</v>
      </c>
      <c r="AP124" s="28">
        <v>6.7500000000000004E-2</v>
      </c>
      <c r="AQ124" s="21">
        <v>41764</v>
      </c>
      <c r="AR124" s="28">
        <v>9.8446999999999996</v>
      </c>
      <c r="AS124" s="29"/>
      <c r="AT124" s="28"/>
      <c r="AU124" s="28"/>
      <c r="AV124" s="28"/>
      <c r="AW124" s="29">
        <v>3.9849999999999999</v>
      </c>
      <c r="AX124" s="28">
        <v>69.05</v>
      </c>
      <c r="AY124" s="21">
        <v>39910</v>
      </c>
      <c r="AZ124" s="28">
        <v>4.7682500000000001</v>
      </c>
      <c r="BA124" s="29">
        <v>2.9550000000000001</v>
      </c>
      <c r="BB124" s="28">
        <v>3.5000000000000003E-2</v>
      </c>
      <c r="BC124" s="21">
        <v>38827</v>
      </c>
      <c r="BD124" s="28">
        <v>1.80383</v>
      </c>
      <c r="BE124" s="29">
        <v>4.3650000000000002</v>
      </c>
      <c r="BF124" s="28">
        <v>5.2499999999999998E-2</v>
      </c>
      <c r="BG124" s="21">
        <v>40617</v>
      </c>
      <c r="BH124" s="28">
        <v>6.7050000000000001</v>
      </c>
      <c r="BI124" s="29">
        <v>4.5449999999999999</v>
      </c>
      <c r="BJ124" s="28">
        <v>5.5E-2</v>
      </c>
      <c r="BK124" s="21">
        <v>41190</v>
      </c>
      <c r="BL124" s="28">
        <v>8.2719000000000005</v>
      </c>
      <c r="BM124" s="29">
        <v>4.9950000000000001</v>
      </c>
      <c r="BN124" s="28">
        <v>0.05</v>
      </c>
      <c r="BO124" s="21">
        <v>44166</v>
      </c>
      <c r="BP124" s="28">
        <v>16.419650000000001</v>
      </c>
      <c r="BQ124" s="29"/>
      <c r="BR124" s="28"/>
      <c r="BS124" s="28"/>
      <c r="BT124" s="28"/>
      <c r="BU124" s="29"/>
      <c r="BV124" s="28"/>
      <c r="BW124" s="28"/>
      <c r="BX124" s="28"/>
      <c r="BY124" s="29"/>
      <c r="BZ124" s="28"/>
      <c r="CA124" s="28"/>
      <c r="CB124" s="28"/>
      <c r="CC124" s="29"/>
      <c r="CD124" s="28"/>
      <c r="CE124" s="28"/>
      <c r="CF124" s="28"/>
      <c r="CG124" s="29"/>
      <c r="CH124" s="28"/>
      <c r="CI124" s="28"/>
      <c r="CJ124" s="28"/>
      <c r="CK124" s="29"/>
      <c r="CL124" s="28"/>
      <c r="CM124" s="28"/>
      <c r="CN124" s="28"/>
      <c r="CO124" s="29"/>
      <c r="CP124" s="28"/>
      <c r="CQ124" s="28"/>
      <c r="CR124" s="28"/>
      <c r="CS124" s="29"/>
      <c r="CT124" s="28"/>
      <c r="CU124" s="28"/>
      <c r="CV124" s="28"/>
      <c r="CW124" s="29"/>
      <c r="CX124" s="28"/>
      <c r="CY124" s="28"/>
      <c r="CZ124" s="28"/>
      <c r="DA124" s="29"/>
      <c r="DB124" s="28"/>
      <c r="DC124" s="28"/>
      <c r="DD124" s="28"/>
      <c r="DE124" s="29"/>
      <c r="DF124" s="28"/>
      <c r="DG124" s="28"/>
      <c r="DH124" s="28"/>
      <c r="DI124" s="29"/>
      <c r="DJ124" s="28"/>
      <c r="DK124" s="28"/>
      <c r="DL124" s="28"/>
      <c r="DM124" s="29"/>
      <c r="DN124" s="28"/>
      <c r="DO124" s="28"/>
      <c r="DP124" s="28"/>
      <c r="DQ124" s="29"/>
      <c r="DR124" s="28"/>
      <c r="DS124" s="28"/>
      <c r="DT124" s="28"/>
      <c r="DU124" s="29"/>
      <c r="DV124" s="28"/>
      <c r="DW124" s="28"/>
      <c r="DX124" s="28"/>
      <c r="DY124" s="29"/>
      <c r="DZ124" s="28"/>
      <c r="EA124" s="28"/>
      <c r="EB124" s="28"/>
      <c r="EC124" s="29"/>
      <c r="ED124" s="28"/>
      <c r="EE124" s="28"/>
      <c r="EF124" s="28"/>
      <c r="EG124" s="29"/>
      <c r="EH124" s="28"/>
      <c r="EI124" s="28"/>
      <c r="EJ124" s="28"/>
      <c r="EK124" s="29">
        <v>2.04</v>
      </c>
      <c r="EL124" s="28">
        <v>0.04</v>
      </c>
      <c r="EM124" s="21">
        <v>39783</v>
      </c>
      <c r="EN124" s="28">
        <v>4.41981</v>
      </c>
      <c r="EO124" s="29">
        <v>2.5950000000000002</v>
      </c>
      <c r="EP124" s="28">
        <v>0.04</v>
      </c>
      <c r="EQ124" s="21">
        <v>44166</v>
      </c>
      <c r="ER124" s="28">
        <v>16.419650000000001</v>
      </c>
      <c r="ES124" s="29">
        <v>2.6549999999999998</v>
      </c>
      <c r="ET124" s="28">
        <v>3.5000000000000003E-2</v>
      </c>
      <c r="EU124" s="21">
        <v>47088</v>
      </c>
      <c r="EV124" s="28">
        <v>24.419619999999998</v>
      </c>
      <c r="EW124" s="29">
        <v>2.5150000000000001</v>
      </c>
      <c r="EX124" s="28">
        <v>3.5000000000000003E-2</v>
      </c>
      <c r="EY124" s="21">
        <v>42339</v>
      </c>
      <c r="EZ124" s="28">
        <v>11.41958</v>
      </c>
      <c r="FA124" s="29"/>
      <c r="FB124" s="28"/>
      <c r="FC124" s="28"/>
      <c r="FD124" s="28"/>
      <c r="FE124" s="29"/>
      <c r="FF124" s="28"/>
      <c r="FG124" s="28"/>
      <c r="FH124" s="28"/>
      <c r="FI124" s="30"/>
      <c r="FJ124" s="28"/>
      <c r="FK124" s="28"/>
      <c r="FL124" s="28"/>
      <c r="FM124" s="29"/>
      <c r="FN124" s="28"/>
      <c r="FO124" s="28"/>
      <c r="FP124" s="28"/>
      <c r="FQ124" s="29"/>
      <c r="FR124" s="28"/>
      <c r="FS124" s="28"/>
      <c r="FT124" s="28"/>
      <c r="FU124" s="29"/>
      <c r="FV124" s="28"/>
      <c r="FW124" s="28"/>
      <c r="FX124" s="28"/>
      <c r="FY124" s="29"/>
      <c r="FZ124" s="28"/>
      <c r="GA124" s="28"/>
      <c r="GB124" s="28"/>
      <c r="GC124" s="29"/>
      <c r="GD124" s="28"/>
      <c r="GE124" s="28"/>
      <c r="GF124" s="28"/>
      <c r="GG124" s="29"/>
      <c r="GH124" s="20"/>
      <c r="GI124" s="20"/>
      <c r="GJ124" s="20"/>
      <c r="GK124" s="24"/>
    </row>
    <row r="125" spans="1:193" x14ac:dyDescent="0.2">
      <c r="A125" s="20">
        <v>2004</v>
      </c>
      <c r="B125" s="20">
        <v>7</v>
      </c>
      <c r="C125" s="21">
        <v>38199</v>
      </c>
      <c r="D125" s="28">
        <v>1.25</v>
      </c>
      <c r="E125" s="29"/>
      <c r="F125" s="28"/>
      <c r="G125" s="21"/>
      <c r="H125" s="21"/>
      <c r="I125" s="29"/>
      <c r="J125" s="28"/>
      <c r="K125" s="28"/>
      <c r="L125" s="28"/>
      <c r="M125" s="29"/>
      <c r="N125" s="28"/>
      <c r="O125" s="28"/>
      <c r="P125" s="28"/>
      <c r="Q125" s="29">
        <v>2.145</v>
      </c>
      <c r="R125" s="28">
        <v>0.06</v>
      </c>
      <c r="S125" s="21">
        <v>38392</v>
      </c>
      <c r="T125" s="28">
        <v>0.52876999999999996</v>
      </c>
      <c r="U125" s="29"/>
      <c r="V125" s="28"/>
      <c r="W125" s="28"/>
      <c r="X125" s="28"/>
      <c r="Y125" s="29">
        <v>3.4</v>
      </c>
      <c r="Z125" s="28">
        <v>0.08</v>
      </c>
      <c r="AA125" s="21">
        <v>39309</v>
      </c>
      <c r="AB125" s="28">
        <v>3.0390100000000002</v>
      </c>
      <c r="AC125" s="29">
        <v>3.375</v>
      </c>
      <c r="AD125" s="28">
        <v>6.5000000000000002E-2</v>
      </c>
      <c r="AE125" s="21">
        <v>39015</v>
      </c>
      <c r="AF125" s="28">
        <v>2.2335799999999999</v>
      </c>
      <c r="AG125" s="29"/>
      <c r="AH125" s="28"/>
      <c r="AI125" s="28"/>
      <c r="AJ125" s="28"/>
      <c r="AK125" s="29">
        <v>3.65</v>
      </c>
      <c r="AL125" s="28">
        <v>6.5000000000000002E-2</v>
      </c>
      <c r="AM125" s="21">
        <v>39573</v>
      </c>
      <c r="AN125" s="28">
        <v>3.7602600000000002</v>
      </c>
      <c r="AO125" s="29">
        <v>4.55</v>
      </c>
      <c r="AP125" s="28">
        <v>6.7500000000000004E-2</v>
      </c>
      <c r="AQ125" s="21">
        <v>41764</v>
      </c>
      <c r="AR125" s="28">
        <v>9.7598299999999991</v>
      </c>
      <c r="AS125" s="29"/>
      <c r="AT125" s="28"/>
      <c r="AU125" s="28"/>
      <c r="AV125" s="28"/>
      <c r="AW125" s="29">
        <v>3.855</v>
      </c>
      <c r="AX125" s="28">
        <v>70.05</v>
      </c>
      <c r="AY125" s="21">
        <v>39911</v>
      </c>
      <c r="AZ125" s="28">
        <v>4.6861300000000004</v>
      </c>
      <c r="BA125" s="29">
        <v>2.83</v>
      </c>
      <c r="BB125" s="28">
        <v>3.5000000000000003E-2</v>
      </c>
      <c r="BC125" s="21">
        <v>38827</v>
      </c>
      <c r="BD125" s="28">
        <v>1.71898</v>
      </c>
      <c r="BE125" s="29">
        <v>4.2450000000000001</v>
      </c>
      <c r="BF125" s="28">
        <v>5.2499999999999998E-2</v>
      </c>
      <c r="BG125" s="21">
        <v>40617</v>
      </c>
      <c r="BH125" s="28">
        <v>6.62012</v>
      </c>
      <c r="BI125" s="29">
        <v>4.4249999999999998</v>
      </c>
      <c r="BJ125" s="28">
        <v>5.5E-2</v>
      </c>
      <c r="BK125" s="21">
        <v>41190</v>
      </c>
      <c r="BL125" s="28">
        <v>8.1870399999999997</v>
      </c>
      <c r="BM125" s="29">
        <v>4.87</v>
      </c>
      <c r="BN125" s="28">
        <v>0.05</v>
      </c>
      <c r="BO125" s="21">
        <v>44166</v>
      </c>
      <c r="BP125" s="28">
        <v>16.334779999999999</v>
      </c>
      <c r="BQ125" s="29"/>
      <c r="BR125" s="28"/>
      <c r="BS125" s="28"/>
      <c r="BT125" s="28"/>
      <c r="BU125" s="29"/>
      <c r="BV125" s="28"/>
      <c r="BW125" s="28"/>
      <c r="BX125" s="28"/>
      <c r="BY125" s="29"/>
      <c r="BZ125" s="28"/>
      <c r="CA125" s="28"/>
      <c r="CB125" s="28"/>
      <c r="CC125" s="29"/>
      <c r="CD125" s="28"/>
      <c r="CE125" s="28"/>
      <c r="CF125" s="28"/>
      <c r="CG125" s="29"/>
      <c r="CH125" s="28"/>
      <c r="CI125" s="28"/>
      <c r="CJ125" s="28"/>
      <c r="CK125" s="29"/>
      <c r="CL125" s="28"/>
      <c r="CM125" s="28"/>
      <c r="CN125" s="28"/>
      <c r="CO125" s="29"/>
      <c r="CP125" s="28"/>
      <c r="CQ125" s="28"/>
      <c r="CR125" s="28"/>
      <c r="CS125" s="29"/>
      <c r="CT125" s="28"/>
      <c r="CU125" s="28"/>
      <c r="CV125" s="28"/>
      <c r="CW125" s="29"/>
      <c r="CX125" s="28"/>
      <c r="CY125" s="28"/>
      <c r="CZ125" s="28"/>
      <c r="DA125" s="29"/>
      <c r="DB125" s="28"/>
      <c r="DC125" s="28"/>
      <c r="DD125" s="28"/>
      <c r="DE125" s="29"/>
      <c r="DF125" s="28"/>
      <c r="DG125" s="28"/>
      <c r="DH125" s="28"/>
      <c r="DI125" s="29"/>
      <c r="DJ125" s="28"/>
      <c r="DK125" s="28"/>
      <c r="DL125" s="28"/>
      <c r="DM125" s="29"/>
      <c r="DN125" s="28"/>
      <c r="DO125" s="28"/>
      <c r="DP125" s="28"/>
      <c r="DQ125" s="29"/>
      <c r="DR125" s="28"/>
      <c r="DS125" s="28"/>
      <c r="DT125" s="28"/>
      <c r="DU125" s="29"/>
      <c r="DV125" s="28"/>
      <c r="DW125" s="28"/>
      <c r="DX125" s="28"/>
      <c r="DY125" s="29"/>
      <c r="DZ125" s="28"/>
      <c r="EA125" s="28"/>
      <c r="EB125" s="28"/>
      <c r="EC125" s="29"/>
      <c r="ED125" s="28"/>
      <c r="EE125" s="28"/>
      <c r="EF125" s="28"/>
      <c r="EG125" s="29"/>
      <c r="EH125" s="28"/>
      <c r="EI125" s="28"/>
      <c r="EJ125" s="28"/>
      <c r="EK125" s="29">
        <v>2.0099999999999998</v>
      </c>
      <c r="EL125" s="28">
        <v>0.04</v>
      </c>
      <c r="EM125" s="21">
        <v>39783</v>
      </c>
      <c r="EN125" s="28">
        <v>4.3349799999999998</v>
      </c>
      <c r="EO125" s="29">
        <v>2.48</v>
      </c>
      <c r="EP125" s="28">
        <v>0.04</v>
      </c>
      <c r="EQ125" s="21">
        <v>44166</v>
      </c>
      <c r="ER125" s="28">
        <v>16.334779999999999</v>
      </c>
      <c r="ES125" s="29">
        <v>2.5449999999999999</v>
      </c>
      <c r="ET125" s="28">
        <v>3.5000000000000003E-2</v>
      </c>
      <c r="EU125" s="21">
        <v>47088</v>
      </c>
      <c r="EV125" s="28">
        <v>24.334759999999999</v>
      </c>
      <c r="EW125" s="29">
        <v>2.4049999999999998</v>
      </c>
      <c r="EX125" s="28">
        <v>3.5000000000000003E-2</v>
      </c>
      <c r="EY125" s="21">
        <v>42339</v>
      </c>
      <c r="EZ125" s="28">
        <v>11.3347</v>
      </c>
      <c r="FA125" s="29"/>
      <c r="FB125" s="28"/>
      <c r="FC125" s="28"/>
      <c r="FD125" s="28"/>
      <c r="FE125" s="29"/>
      <c r="FF125" s="28"/>
      <c r="FG125" s="28"/>
      <c r="FH125" s="28"/>
      <c r="FI125" s="30"/>
      <c r="FJ125" s="28"/>
      <c r="FK125" s="28"/>
      <c r="FL125" s="28"/>
      <c r="FM125" s="29"/>
      <c r="FN125" s="28"/>
      <c r="FO125" s="28"/>
      <c r="FP125" s="28"/>
      <c r="FQ125" s="29"/>
      <c r="FR125" s="28"/>
      <c r="FS125" s="28"/>
      <c r="FT125" s="28"/>
      <c r="FU125" s="29"/>
      <c r="FV125" s="28"/>
      <c r="FW125" s="28"/>
      <c r="FX125" s="28"/>
      <c r="FY125" s="29"/>
      <c r="FZ125" s="28"/>
      <c r="GA125" s="28"/>
      <c r="GB125" s="28"/>
      <c r="GC125" s="29"/>
      <c r="GD125" s="28"/>
      <c r="GE125" s="28"/>
      <c r="GF125" s="28"/>
      <c r="GG125" s="29"/>
      <c r="GH125" s="20"/>
      <c r="GI125" s="20"/>
      <c r="GJ125" s="20"/>
      <c r="GK125" s="24"/>
    </row>
    <row r="126" spans="1:193" x14ac:dyDescent="0.2">
      <c r="A126" s="20">
        <v>2004</v>
      </c>
      <c r="B126" s="20">
        <v>8</v>
      </c>
      <c r="C126" s="21">
        <v>38230</v>
      </c>
      <c r="D126" s="28">
        <v>1.25</v>
      </c>
      <c r="E126" s="29"/>
      <c r="F126" s="28"/>
      <c r="G126" s="21"/>
      <c r="H126" s="21"/>
      <c r="I126" s="29"/>
      <c r="J126" s="28"/>
      <c r="K126" s="28"/>
      <c r="L126" s="28"/>
      <c r="M126" s="29"/>
      <c r="N126" s="28"/>
      <c r="O126" s="28"/>
      <c r="P126" s="28"/>
      <c r="Q126" s="29">
        <v>2.15</v>
      </c>
      <c r="R126" s="28">
        <v>0.06</v>
      </c>
      <c r="S126" s="21">
        <v>38392</v>
      </c>
      <c r="T126" s="28">
        <v>0.44384000000000001</v>
      </c>
      <c r="U126" s="29"/>
      <c r="V126" s="28"/>
      <c r="W126" s="28"/>
      <c r="X126" s="28"/>
      <c r="Y126" s="29">
        <v>3.2850000000000001</v>
      </c>
      <c r="Z126" s="28">
        <v>0.08</v>
      </c>
      <c r="AA126" s="21">
        <v>39309</v>
      </c>
      <c r="AB126" s="28">
        <v>2.9541400000000002</v>
      </c>
      <c r="AC126" s="29">
        <v>3.34</v>
      </c>
      <c r="AD126" s="28">
        <v>6.5000000000000002E-2</v>
      </c>
      <c r="AE126" s="21">
        <v>39015</v>
      </c>
      <c r="AF126" s="28">
        <v>2.14872</v>
      </c>
      <c r="AG126" s="29"/>
      <c r="AH126" s="28"/>
      <c r="AI126" s="28"/>
      <c r="AJ126" s="28"/>
      <c r="AK126" s="29">
        <v>3.5049999999999999</v>
      </c>
      <c r="AL126" s="28">
        <v>6.5000000000000002E-2</v>
      </c>
      <c r="AM126" s="21">
        <v>39573</v>
      </c>
      <c r="AN126" s="28">
        <v>3.6754199999999999</v>
      </c>
      <c r="AO126" s="29">
        <v>4.3849999999999998</v>
      </c>
      <c r="AP126" s="28">
        <v>6.7500000000000004E-2</v>
      </c>
      <c r="AQ126" s="21">
        <v>41764</v>
      </c>
      <c r="AR126" s="28">
        <v>9.6749600000000004</v>
      </c>
      <c r="AS126" s="29"/>
      <c r="AT126" s="28"/>
      <c r="AU126" s="28"/>
      <c r="AV126" s="28"/>
      <c r="AW126" s="29">
        <v>3.7050000000000001</v>
      </c>
      <c r="AX126" s="28">
        <v>71.05</v>
      </c>
      <c r="AY126" s="21">
        <v>39912</v>
      </c>
      <c r="AZ126" s="28">
        <v>4.6040099999999997</v>
      </c>
      <c r="BA126" s="29">
        <v>2.7650000000000001</v>
      </c>
      <c r="BB126" s="28">
        <v>3.5000000000000003E-2</v>
      </c>
      <c r="BC126" s="21">
        <v>38827</v>
      </c>
      <c r="BD126" s="28">
        <v>1.63412</v>
      </c>
      <c r="BE126" s="29">
        <v>4.09</v>
      </c>
      <c r="BF126" s="28">
        <v>5.2499999999999998E-2</v>
      </c>
      <c r="BG126" s="21">
        <v>40617</v>
      </c>
      <c r="BH126" s="28">
        <v>6.5352499999999996</v>
      </c>
      <c r="BI126" s="29">
        <v>4.2699999999999996</v>
      </c>
      <c r="BJ126" s="28">
        <v>5.5E-2</v>
      </c>
      <c r="BK126" s="21">
        <v>41190</v>
      </c>
      <c r="BL126" s="28">
        <v>8.1021900000000002</v>
      </c>
      <c r="BM126" s="29">
        <v>4.72</v>
      </c>
      <c r="BN126" s="28">
        <v>0.05</v>
      </c>
      <c r="BO126" s="21">
        <v>44166</v>
      </c>
      <c r="BP126" s="28">
        <v>16.249919999999999</v>
      </c>
      <c r="BQ126" s="29">
        <v>3.895</v>
      </c>
      <c r="BR126" s="28">
        <v>0.04</v>
      </c>
      <c r="BS126" s="21">
        <v>40148</v>
      </c>
      <c r="BT126" s="28">
        <v>5.25</v>
      </c>
      <c r="BU126" s="29"/>
      <c r="BV126" s="28"/>
      <c r="BW126" s="28"/>
      <c r="BX126" s="28"/>
      <c r="BY126" s="29"/>
      <c r="BZ126" s="28"/>
      <c r="CA126" s="28"/>
      <c r="CB126" s="28"/>
      <c r="CC126" s="29"/>
      <c r="CD126" s="28"/>
      <c r="CE126" s="28"/>
      <c r="CF126" s="28"/>
      <c r="CG126" s="29"/>
      <c r="CH126" s="28"/>
      <c r="CI126" s="28"/>
      <c r="CJ126" s="28"/>
      <c r="CK126" s="29"/>
      <c r="CL126" s="28"/>
      <c r="CM126" s="28"/>
      <c r="CN126" s="28"/>
      <c r="CO126" s="29"/>
      <c r="CP126" s="28"/>
      <c r="CQ126" s="28"/>
      <c r="CR126" s="28"/>
      <c r="CS126" s="29"/>
      <c r="CT126" s="28"/>
      <c r="CU126" s="28"/>
      <c r="CV126" s="28"/>
      <c r="CW126" s="29"/>
      <c r="CX126" s="28"/>
      <c r="CY126" s="28"/>
      <c r="CZ126" s="28"/>
      <c r="DA126" s="29"/>
      <c r="DB126" s="28"/>
      <c r="DC126" s="28"/>
      <c r="DD126" s="28"/>
      <c r="DE126" s="29"/>
      <c r="DF126" s="28"/>
      <c r="DG126" s="28"/>
      <c r="DH126" s="28"/>
      <c r="DI126" s="29"/>
      <c r="DJ126" s="28"/>
      <c r="DK126" s="28"/>
      <c r="DL126" s="28"/>
      <c r="DM126" s="29"/>
      <c r="DN126" s="28"/>
      <c r="DO126" s="28"/>
      <c r="DP126" s="28"/>
      <c r="DQ126" s="29"/>
      <c r="DR126" s="28"/>
      <c r="DS126" s="28"/>
      <c r="DT126" s="28"/>
      <c r="DU126" s="29"/>
      <c r="DV126" s="28"/>
      <c r="DW126" s="28"/>
      <c r="DX126" s="28"/>
      <c r="DY126" s="29"/>
      <c r="DZ126" s="28"/>
      <c r="EA126" s="28"/>
      <c r="EB126" s="28"/>
      <c r="EC126" s="29"/>
      <c r="ED126" s="28"/>
      <c r="EE126" s="28"/>
      <c r="EF126" s="28"/>
      <c r="EG126" s="29"/>
      <c r="EH126" s="28"/>
      <c r="EI126" s="28"/>
      <c r="EJ126" s="28"/>
      <c r="EK126" s="29">
        <v>1.77</v>
      </c>
      <c r="EL126" s="28">
        <v>0.04</v>
      </c>
      <c r="EM126" s="21">
        <v>39783</v>
      </c>
      <c r="EN126" s="28">
        <v>4.25014</v>
      </c>
      <c r="EO126" s="29">
        <v>2.29</v>
      </c>
      <c r="EP126" s="28">
        <v>0.04</v>
      </c>
      <c r="EQ126" s="21">
        <v>44166</v>
      </c>
      <c r="ER126" s="28">
        <v>16.249919999999999</v>
      </c>
      <c r="ES126" s="29">
        <v>2.37</v>
      </c>
      <c r="ET126" s="28">
        <v>3.5000000000000003E-2</v>
      </c>
      <c r="EU126" s="21">
        <v>47088</v>
      </c>
      <c r="EV126" s="28">
        <v>24.249890000000001</v>
      </c>
      <c r="EW126" s="29">
        <v>2.2149999999999999</v>
      </c>
      <c r="EX126" s="28">
        <v>3.5000000000000003E-2</v>
      </c>
      <c r="EY126" s="21">
        <v>42339</v>
      </c>
      <c r="EZ126" s="28">
        <v>11.249829999999999</v>
      </c>
      <c r="FA126" s="29"/>
      <c r="FB126" s="28"/>
      <c r="FC126" s="28"/>
      <c r="FD126" s="28"/>
      <c r="FE126" s="29"/>
      <c r="FF126" s="28"/>
      <c r="FG126" s="28"/>
      <c r="FH126" s="28"/>
      <c r="FI126" s="30"/>
      <c r="FJ126" s="28"/>
      <c r="FK126" s="28"/>
      <c r="FL126" s="28"/>
      <c r="FM126" s="29"/>
      <c r="FN126" s="28"/>
      <c r="FO126" s="28"/>
      <c r="FP126" s="28"/>
      <c r="FQ126" s="29"/>
      <c r="FR126" s="28"/>
      <c r="FS126" s="28"/>
      <c r="FT126" s="28"/>
      <c r="FU126" s="29"/>
      <c r="FV126" s="28"/>
      <c r="FW126" s="28"/>
      <c r="FX126" s="28"/>
      <c r="FY126" s="29"/>
      <c r="FZ126" s="28"/>
      <c r="GA126" s="28"/>
      <c r="GB126" s="28"/>
      <c r="GC126" s="29"/>
      <c r="GD126" s="28"/>
      <c r="GE126" s="28"/>
      <c r="GF126" s="28"/>
      <c r="GG126" s="29"/>
      <c r="GH126" s="20"/>
      <c r="GI126" s="20"/>
      <c r="GJ126" s="20"/>
      <c r="GK126" s="24"/>
    </row>
    <row r="127" spans="1:193" x14ac:dyDescent="0.2">
      <c r="A127" s="20">
        <v>2004</v>
      </c>
      <c r="B127" s="20">
        <v>9</v>
      </c>
      <c r="C127" s="21">
        <v>38260</v>
      </c>
      <c r="D127" s="28">
        <v>1.25</v>
      </c>
      <c r="E127" s="29"/>
      <c r="F127" s="28"/>
      <c r="G127" s="21"/>
      <c r="H127" s="21"/>
      <c r="I127" s="29"/>
      <c r="J127" s="28"/>
      <c r="K127" s="28"/>
      <c r="L127" s="28"/>
      <c r="M127" s="29"/>
      <c r="N127" s="28"/>
      <c r="O127" s="28"/>
      <c r="P127" s="28"/>
      <c r="Q127" s="29">
        <v>2.17</v>
      </c>
      <c r="R127" s="28">
        <v>0.06</v>
      </c>
      <c r="S127" s="21">
        <v>38392</v>
      </c>
      <c r="T127" s="28">
        <v>0.36164000000000002</v>
      </c>
      <c r="U127" s="29"/>
      <c r="V127" s="28"/>
      <c r="W127" s="28"/>
      <c r="X127" s="28"/>
      <c r="Y127" s="29">
        <v>3.2749999999999999</v>
      </c>
      <c r="Z127" s="28">
        <v>0.08</v>
      </c>
      <c r="AA127" s="21">
        <v>39309</v>
      </c>
      <c r="AB127" s="28">
        <v>2.87201</v>
      </c>
      <c r="AC127" s="29">
        <v>3.1549999999999998</v>
      </c>
      <c r="AD127" s="28">
        <v>6.5000000000000002E-2</v>
      </c>
      <c r="AE127" s="21">
        <v>39015</v>
      </c>
      <c r="AF127" s="28">
        <v>2.0666099999999998</v>
      </c>
      <c r="AG127" s="29"/>
      <c r="AH127" s="28"/>
      <c r="AI127" s="28"/>
      <c r="AJ127" s="28"/>
      <c r="AK127" s="29">
        <v>3.48</v>
      </c>
      <c r="AL127" s="28">
        <v>6.5000000000000002E-2</v>
      </c>
      <c r="AM127" s="21">
        <v>39573</v>
      </c>
      <c r="AN127" s="28">
        <v>3.5933199999999998</v>
      </c>
      <c r="AO127" s="29">
        <v>4.3099999999999996</v>
      </c>
      <c r="AP127" s="28">
        <v>6.7500000000000004E-2</v>
      </c>
      <c r="AQ127" s="21">
        <v>41764</v>
      </c>
      <c r="AR127" s="28">
        <v>9.5928299999999993</v>
      </c>
      <c r="AS127" s="29"/>
      <c r="AT127" s="28"/>
      <c r="AU127" s="28"/>
      <c r="AV127" s="28"/>
      <c r="AW127" s="29">
        <v>3.66</v>
      </c>
      <c r="AX127" s="28">
        <v>72.05</v>
      </c>
      <c r="AY127" s="21">
        <v>39913</v>
      </c>
      <c r="AZ127" s="28">
        <v>4.5246399999999998</v>
      </c>
      <c r="BA127" s="29">
        <v>2.7749999999999999</v>
      </c>
      <c r="BB127" s="28">
        <v>3.5000000000000003E-2</v>
      </c>
      <c r="BC127" s="21">
        <v>38827</v>
      </c>
      <c r="BD127" s="28">
        <v>1.5520099999999999</v>
      </c>
      <c r="BE127" s="29">
        <v>4.0199999999999996</v>
      </c>
      <c r="BF127" s="28">
        <v>5.2499999999999998E-2</v>
      </c>
      <c r="BG127" s="21">
        <v>40617</v>
      </c>
      <c r="BH127" s="28">
        <v>6.4531099999999997</v>
      </c>
      <c r="BI127" s="29">
        <v>4.1950000000000003</v>
      </c>
      <c r="BJ127" s="28">
        <v>5.5E-2</v>
      </c>
      <c r="BK127" s="21">
        <v>41190</v>
      </c>
      <c r="BL127" s="28">
        <v>8.0200700000000005</v>
      </c>
      <c r="BM127" s="29">
        <v>4.6150000000000002</v>
      </c>
      <c r="BN127" s="28">
        <v>0.05</v>
      </c>
      <c r="BO127" s="21">
        <v>44166</v>
      </c>
      <c r="BP127" s="28">
        <v>16.16779</v>
      </c>
      <c r="BQ127" s="29">
        <v>3.835</v>
      </c>
      <c r="BR127" s="28">
        <v>0.04</v>
      </c>
      <c r="BS127" s="21">
        <v>40148</v>
      </c>
      <c r="BT127" s="28">
        <v>5.1678800000000003</v>
      </c>
      <c r="BU127" s="29"/>
      <c r="BV127" s="28"/>
      <c r="BW127" s="28"/>
      <c r="BX127" s="28"/>
      <c r="BY127" s="29"/>
      <c r="BZ127" s="28"/>
      <c r="CA127" s="28"/>
      <c r="CB127" s="28"/>
      <c r="CC127" s="29"/>
      <c r="CD127" s="28"/>
      <c r="CE127" s="28"/>
      <c r="CF127" s="28"/>
      <c r="CG127" s="29"/>
      <c r="CH127" s="28"/>
      <c r="CI127" s="28"/>
      <c r="CJ127" s="28"/>
      <c r="CK127" s="29"/>
      <c r="CL127" s="28"/>
      <c r="CM127" s="28"/>
      <c r="CN127" s="28"/>
      <c r="CO127" s="29"/>
      <c r="CP127" s="28"/>
      <c r="CQ127" s="28"/>
      <c r="CR127" s="28"/>
      <c r="CS127" s="29"/>
      <c r="CT127" s="28"/>
      <c r="CU127" s="28"/>
      <c r="CV127" s="28"/>
      <c r="CW127" s="29"/>
      <c r="CX127" s="28"/>
      <c r="CY127" s="28"/>
      <c r="CZ127" s="28"/>
      <c r="DA127" s="29"/>
      <c r="DB127" s="28"/>
      <c r="DC127" s="28"/>
      <c r="DD127" s="28"/>
      <c r="DE127" s="29"/>
      <c r="DF127" s="28"/>
      <c r="DG127" s="28"/>
      <c r="DH127" s="28"/>
      <c r="DI127" s="29"/>
      <c r="DJ127" s="28"/>
      <c r="DK127" s="28"/>
      <c r="DL127" s="28"/>
      <c r="DM127" s="29"/>
      <c r="DN127" s="28"/>
      <c r="DO127" s="28"/>
      <c r="DP127" s="28"/>
      <c r="DQ127" s="29"/>
      <c r="DR127" s="28"/>
      <c r="DS127" s="28"/>
      <c r="DT127" s="28"/>
      <c r="DU127" s="29"/>
      <c r="DV127" s="28"/>
      <c r="DW127" s="28"/>
      <c r="DX127" s="28"/>
      <c r="DY127" s="29"/>
      <c r="DZ127" s="28"/>
      <c r="EA127" s="28"/>
      <c r="EB127" s="28"/>
      <c r="EC127" s="29"/>
      <c r="ED127" s="28"/>
      <c r="EE127" s="28"/>
      <c r="EF127" s="28"/>
      <c r="EG127" s="29"/>
      <c r="EH127" s="28"/>
      <c r="EI127" s="28"/>
      <c r="EJ127" s="28"/>
      <c r="EK127" s="29">
        <v>1.69</v>
      </c>
      <c r="EL127" s="28">
        <v>0.04</v>
      </c>
      <c r="EM127" s="21">
        <v>39783</v>
      </c>
      <c r="EN127" s="28">
        <v>4.1680400000000004</v>
      </c>
      <c r="EO127" s="29">
        <v>2.2850000000000001</v>
      </c>
      <c r="EP127" s="28">
        <v>0.04</v>
      </c>
      <c r="EQ127" s="21">
        <v>44166</v>
      </c>
      <c r="ER127" s="28">
        <v>16.16779</v>
      </c>
      <c r="ES127" s="29">
        <v>2.355</v>
      </c>
      <c r="ET127" s="28">
        <v>3.5000000000000003E-2</v>
      </c>
      <c r="EU127" s="21">
        <v>47088</v>
      </c>
      <c r="EV127" s="28">
        <v>24.167760000000001</v>
      </c>
      <c r="EW127" s="29">
        <v>2.1850000000000001</v>
      </c>
      <c r="EX127" s="28">
        <v>3.5000000000000003E-2</v>
      </c>
      <c r="EY127" s="21">
        <v>42339</v>
      </c>
      <c r="EZ127" s="28">
        <v>11.16769</v>
      </c>
      <c r="FA127" s="29"/>
      <c r="FB127" s="28"/>
      <c r="FC127" s="28"/>
      <c r="FD127" s="28"/>
      <c r="FE127" s="29"/>
      <c r="FF127" s="28"/>
      <c r="FG127" s="28"/>
      <c r="FH127" s="28"/>
      <c r="FI127" s="30"/>
      <c r="FJ127" s="28"/>
      <c r="FK127" s="28"/>
      <c r="FL127" s="28"/>
      <c r="FM127" s="29"/>
      <c r="FN127" s="28"/>
      <c r="FO127" s="28"/>
      <c r="FP127" s="28"/>
      <c r="FQ127" s="29"/>
      <c r="FR127" s="28"/>
      <c r="FS127" s="28"/>
      <c r="FT127" s="28"/>
      <c r="FU127" s="29"/>
      <c r="FV127" s="28"/>
      <c r="FW127" s="28"/>
      <c r="FX127" s="28"/>
      <c r="FY127" s="29"/>
      <c r="FZ127" s="28"/>
      <c r="GA127" s="28"/>
      <c r="GB127" s="28"/>
      <c r="GC127" s="29"/>
      <c r="GD127" s="28"/>
      <c r="GE127" s="28"/>
      <c r="GF127" s="28"/>
      <c r="GG127" s="29"/>
      <c r="GH127" s="20"/>
      <c r="GI127" s="20"/>
      <c r="GJ127" s="20"/>
      <c r="GK127" s="24"/>
    </row>
    <row r="128" spans="1:193" x14ac:dyDescent="0.2">
      <c r="A128" s="20">
        <v>2004</v>
      </c>
      <c r="B128" s="20">
        <v>10</v>
      </c>
      <c r="C128" s="21">
        <v>38291</v>
      </c>
      <c r="D128" s="28">
        <v>1.25</v>
      </c>
      <c r="E128" s="29"/>
      <c r="F128" s="28"/>
      <c r="G128" s="21"/>
      <c r="H128" s="21"/>
      <c r="I128" s="29"/>
      <c r="J128" s="28"/>
      <c r="K128" s="28"/>
      <c r="L128" s="28"/>
      <c r="M128" s="29"/>
      <c r="N128" s="28"/>
      <c r="O128" s="28"/>
      <c r="P128" s="28"/>
      <c r="Q128" s="29">
        <v>2.08</v>
      </c>
      <c r="R128" s="28">
        <v>0.06</v>
      </c>
      <c r="S128" s="21">
        <v>38392</v>
      </c>
      <c r="T128" s="28">
        <v>0.27671000000000001</v>
      </c>
      <c r="U128" s="29"/>
      <c r="V128" s="28"/>
      <c r="W128" s="28"/>
      <c r="X128" s="28"/>
      <c r="Y128" s="29">
        <v>3.08</v>
      </c>
      <c r="Z128" s="28">
        <v>0.08</v>
      </c>
      <c r="AA128" s="21">
        <v>39309</v>
      </c>
      <c r="AB128" s="28">
        <v>2.7871299999999999</v>
      </c>
      <c r="AC128" s="29">
        <v>3.18</v>
      </c>
      <c r="AD128" s="28">
        <v>6.5000000000000002E-2</v>
      </c>
      <c r="AE128" s="21">
        <v>39015</v>
      </c>
      <c r="AF128" s="28">
        <v>1.9817499999999999</v>
      </c>
      <c r="AG128" s="29"/>
      <c r="AH128" s="28"/>
      <c r="AI128" s="28"/>
      <c r="AJ128" s="28"/>
      <c r="AK128" s="29">
        <v>3.31</v>
      </c>
      <c r="AL128" s="28">
        <v>6.5000000000000002E-2</v>
      </c>
      <c r="AM128" s="21">
        <v>39573</v>
      </c>
      <c r="AN128" s="28">
        <v>3.50848</v>
      </c>
      <c r="AO128" s="29">
        <v>4.2300000000000004</v>
      </c>
      <c r="AP128" s="28">
        <v>6.7500000000000004E-2</v>
      </c>
      <c r="AQ128" s="21">
        <v>41764</v>
      </c>
      <c r="AR128" s="28">
        <v>9.5079600000000006</v>
      </c>
      <c r="AS128" s="29"/>
      <c r="AT128" s="28"/>
      <c r="AU128" s="28"/>
      <c r="AV128" s="28"/>
      <c r="AW128" s="29">
        <v>3.51</v>
      </c>
      <c r="AX128" s="28">
        <v>73.05</v>
      </c>
      <c r="AY128" s="21">
        <v>39914</v>
      </c>
      <c r="AZ128" s="28">
        <v>4.44252</v>
      </c>
      <c r="BA128" s="29">
        <v>2.62</v>
      </c>
      <c r="BB128" s="28">
        <v>3.5000000000000003E-2</v>
      </c>
      <c r="BC128" s="21">
        <v>38827</v>
      </c>
      <c r="BD128" s="28">
        <v>1.46715</v>
      </c>
      <c r="BE128" s="29">
        <v>3.91</v>
      </c>
      <c r="BF128" s="28">
        <v>5.2499999999999998E-2</v>
      </c>
      <c r="BG128" s="21">
        <v>40617</v>
      </c>
      <c r="BH128" s="28">
        <v>6.3682400000000001</v>
      </c>
      <c r="BI128" s="29">
        <v>4.1100000000000003</v>
      </c>
      <c r="BJ128" s="28">
        <v>5.5E-2</v>
      </c>
      <c r="BK128" s="21">
        <v>41190</v>
      </c>
      <c r="BL128" s="28">
        <v>7.9352200000000002</v>
      </c>
      <c r="BM128" s="29">
        <v>4.5350000000000001</v>
      </c>
      <c r="BN128" s="28">
        <v>0.05</v>
      </c>
      <c r="BO128" s="21">
        <v>44166</v>
      </c>
      <c r="BP128" s="28">
        <v>16.082930000000001</v>
      </c>
      <c r="BQ128" s="29">
        <v>3.6949999999999998</v>
      </c>
      <c r="BR128" s="28">
        <v>0.04</v>
      </c>
      <c r="BS128" s="21">
        <v>40148</v>
      </c>
      <c r="BT128" s="28">
        <v>5.0830299999999999</v>
      </c>
      <c r="BU128" s="29"/>
      <c r="BV128" s="28"/>
      <c r="BW128" s="28"/>
      <c r="BX128" s="28"/>
      <c r="BY128" s="29"/>
      <c r="BZ128" s="28"/>
      <c r="CA128" s="28"/>
      <c r="CB128" s="28"/>
      <c r="CC128" s="29"/>
      <c r="CD128" s="28"/>
      <c r="CE128" s="28"/>
      <c r="CF128" s="28"/>
      <c r="CG128" s="29"/>
      <c r="CH128" s="28"/>
      <c r="CI128" s="28"/>
      <c r="CJ128" s="28"/>
      <c r="CK128" s="29"/>
      <c r="CL128" s="28"/>
      <c r="CM128" s="28"/>
      <c r="CN128" s="28"/>
      <c r="CO128" s="29"/>
      <c r="CP128" s="28"/>
      <c r="CQ128" s="28"/>
      <c r="CR128" s="28"/>
      <c r="CS128" s="29"/>
      <c r="CT128" s="28"/>
      <c r="CU128" s="28"/>
      <c r="CV128" s="28"/>
      <c r="CW128" s="29"/>
      <c r="CX128" s="28"/>
      <c r="CY128" s="28"/>
      <c r="CZ128" s="28"/>
      <c r="DA128" s="29"/>
      <c r="DB128" s="28"/>
      <c r="DC128" s="28"/>
      <c r="DD128" s="28"/>
      <c r="DE128" s="29"/>
      <c r="DF128" s="28"/>
      <c r="DG128" s="28"/>
      <c r="DH128" s="28"/>
      <c r="DI128" s="29"/>
      <c r="DJ128" s="28"/>
      <c r="DK128" s="28"/>
      <c r="DL128" s="28"/>
      <c r="DM128" s="29"/>
      <c r="DN128" s="28"/>
      <c r="DO128" s="28"/>
      <c r="DP128" s="28"/>
      <c r="DQ128" s="29"/>
      <c r="DR128" s="28"/>
      <c r="DS128" s="28"/>
      <c r="DT128" s="28"/>
      <c r="DU128" s="29"/>
      <c r="DV128" s="28"/>
      <c r="DW128" s="28"/>
      <c r="DX128" s="28"/>
      <c r="DY128" s="29"/>
      <c r="DZ128" s="28"/>
      <c r="EA128" s="28"/>
      <c r="EB128" s="28"/>
      <c r="EC128" s="29"/>
      <c r="ED128" s="28"/>
      <c r="EE128" s="28"/>
      <c r="EF128" s="28"/>
      <c r="EG128" s="29"/>
      <c r="EH128" s="28"/>
      <c r="EI128" s="28"/>
      <c r="EJ128" s="28"/>
      <c r="EK128" s="29">
        <v>1.49</v>
      </c>
      <c r="EL128" s="28">
        <v>0.04</v>
      </c>
      <c r="EM128" s="21">
        <v>39783</v>
      </c>
      <c r="EN128" s="28">
        <v>4.0831999999999997</v>
      </c>
      <c r="EO128" s="29">
        <v>2.1949999999999998</v>
      </c>
      <c r="EP128" s="28">
        <v>0.04</v>
      </c>
      <c r="EQ128" s="21">
        <v>44166</v>
      </c>
      <c r="ER128" s="28">
        <v>16.082930000000001</v>
      </c>
      <c r="ES128" s="29">
        <v>2.2650000000000001</v>
      </c>
      <c r="ET128" s="28">
        <v>3.5000000000000003E-2</v>
      </c>
      <c r="EU128" s="21">
        <v>47088</v>
      </c>
      <c r="EV128" s="28">
        <v>24.082899999999999</v>
      </c>
      <c r="EW128" s="29">
        <v>2.0499999999999998</v>
      </c>
      <c r="EX128" s="28">
        <v>3.5000000000000003E-2</v>
      </c>
      <c r="EY128" s="21">
        <v>42339</v>
      </c>
      <c r="EZ128" s="28">
        <v>11.08282</v>
      </c>
      <c r="FA128" s="29"/>
      <c r="FB128" s="28"/>
      <c r="FC128" s="28"/>
      <c r="FD128" s="28"/>
      <c r="FE128" s="29"/>
      <c r="FF128" s="28"/>
      <c r="FG128" s="28"/>
      <c r="FH128" s="28"/>
      <c r="FI128" s="30"/>
      <c r="FJ128" s="28"/>
      <c r="FK128" s="28"/>
      <c r="FL128" s="28"/>
      <c r="FM128" s="29"/>
      <c r="FN128" s="28"/>
      <c r="FO128" s="28"/>
      <c r="FP128" s="28"/>
      <c r="FQ128" s="29"/>
      <c r="FR128" s="28"/>
      <c r="FS128" s="28"/>
      <c r="FT128" s="28"/>
      <c r="FU128" s="29"/>
      <c r="FV128" s="28"/>
      <c r="FW128" s="28"/>
      <c r="FX128" s="28"/>
      <c r="FY128" s="29"/>
      <c r="FZ128" s="28"/>
      <c r="GA128" s="28"/>
      <c r="GB128" s="28"/>
      <c r="GC128" s="29"/>
      <c r="GD128" s="28"/>
      <c r="GE128" s="28"/>
      <c r="GF128" s="28"/>
      <c r="GG128" s="29"/>
      <c r="GH128" s="20"/>
      <c r="GI128" s="20"/>
      <c r="GJ128" s="20"/>
      <c r="GK128" s="24"/>
    </row>
    <row r="129" spans="1:193" x14ac:dyDescent="0.2">
      <c r="A129" s="20">
        <v>2004</v>
      </c>
      <c r="B129" s="20">
        <v>11</v>
      </c>
      <c r="C129" s="21">
        <v>38321</v>
      </c>
      <c r="D129" s="28">
        <v>1.25</v>
      </c>
      <c r="E129" s="29"/>
      <c r="F129" s="28"/>
      <c r="G129" s="21"/>
      <c r="H129" s="21"/>
      <c r="I129" s="29"/>
      <c r="J129" s="28"/>
      <c r="K129" s="28"/>
      <c r="L129" s="28"/>
      <c r="M129" s="29"/>
      <c r="N129" s="28"/>
      <c r="O129" s="28"/>
      <c r="P129" s="28"/>
      <c r="Q129" s="29">
        <v>2.0299999999999998</v>
      </c>
      <c r="R129" s="28">
        <v>0.06</v>
      </c>
      <c r="S129" s="21">
        <v>38392</v>
      </c>
      <c r="T129" s="28">
        <v>0.19452</v>
      </c>
      <c r="U129" s="29"/>
      <c r="V129" s="28"/>
      <c r="W129" s="28"/>
      <c r="X129" s="28"/>
      <c r="Y129" s="29">
        <v>2.86</v>
      </c>
      <c r="Z129" s="28">
        <v>0.08</v>
      </c>
      <c r="AA129" s="21">
        <v>39309</v>
      </c>
      <c r="AB129" s="28">
        <v>2.7050000000000001</v>
      </c>
      <c r="AC129" s="29">
        <v>2.96</v>
      </c>
      <c r="AD129" s="28">
        <v>6.5000000000000002E-2</v>
      </c>
      <c r="AE129" s="21">
        <v>39015</v>
      </c>
      <c r="AF129" s="28">
        <v>1.89964</v>
      </c>
      <c r="AG129" s="29"/>
      <c r="AH129" s="28"/>
      <c r="AI129" s="28"/>
      <c r="AJ129" s="28"/>
      <c r="AK129" s="29">
        <v>3.09</v>
      </c>
      <c r="AL129" s="28">
        <v>6.5000000000000002E-2</v>
      </c>
      <c r="AM129" s="21">
        <v>39573</v>
      </c>
      <c r="AN129" s="28">
        <v>3.42638</v>
      </c>
      <c r="AO129" s="29">
        <v>4.0449999999999999</v>
      </c>
      <c r="AP129" s="28">
        <v>6.7500000000000004E-2</v>
      </c>
      <c r="AQ129" s="21">
        <v>41764</v>
      </c>
      <c r="AR129" s="28">
        <v>9.4258299999999995</v>
      </c>
      <c r="AS129" s="29"/>
      <c r="AT129" s="28"/>
      <c r="AU129" s="28"/>
      <c r="AV129" s="28"/>
      <c r="AW129" s="29">
        <v>3.2850000000000001</v>
      </c>
      <c r="AX129" s="28">
        <v>74.05</v>
      </c>
      <c r="AY129" s="21">
        <v>39915</v>
      </c>
      <c r="AZ129" s="28">
        <v>4.3631399999999996</v>
      </c>
      <c r="BA129" s="29">
        <v>2.41</v>
      </c>
      <c r="BB129" s="28">
        <v>3.5000000000000003E-2</v>
      </c>
      <c r="BC129" s="21">
        <v>38827</v>
      </c>
      <c r="BD129" s="28">
        <v>1.38504</v>
      </c>
      <c r="BE129" s="29">
        <v>3.7</v>
      </c>
      <c r="BF129" s="28">
        <v>5.2499999999999998E-2</v>
      </c>
      <c r="BG129" s="21">
        <v>40617</v>
      </c>
      <c r="BH129" s="28">
        <v>6.2861099999999999</v>
      </c>
      <c r="BI129" s="29">
        <v>3.9249999999999998</v>
      </c>
      <c r="BJ129" s="28">
        <v>5.5E-2</v>
      </c>
      <c r="BK129" s="21">
        <v>41190</v>
      </c>
      <c r="BL129" s="28">
        <v>7.8531000000000004</v>
      </c>
      <c r="BM129" s="29">
        <v>4.3449999999999998</v>
      </c>
      <c r="BN129" s="28">
        <v>0.05</v>
      </c>
      <c r="BO129" s="21">
        <v>44166</v>
      </c>
      <c r="BP129" s="28">
        <v>16.000810000000001</v>
      </c>
      <c r="BQ129" s="29">
        <v>3.48</v>
      </c>
      <c r="BR129" s="28">
        <v>0.04</v>
      </c>
      <c r="BS129" s="21">
        <v>40148</v>
      </c>
      <c r="BT129" s="28">
        <v>5.0009100000000002</v>
      </c>
      <c r="BU129" s="29">
        <v>4.16</v>
      </c>
      <c r="BV129" s="28">
        <v>4.4999999999999998E-2</v>
      </c>
      <c r="BW129" s="21">
        <v>42228</v>
      </c>
      <c r="BX129" s="28">
        <v>10.69678</v>
      </c>
      <c r="BY129" s="29"/>
      <c r="BZ129" s="28"/>
      <c r="CA129" s="28"/>
      <c r="CB129" s="28"/>
      <c r="CC129" s="29"/>
      <c r="CD129" s="28"/>
      <c r="CE129" s="28"/>
      <c r="CF129" s="28"/>
      <c r="CG129" s="29"/>
      <c r="CH129" s="28"/>
      <c r="CI129" s="28"/>
      <c r="CJ129" s="28"/>
      <c r="CK129" s="29"/>
      <c r="CL129" s="28"/>
      <c r="CM129" s="28"/>
      <c r="CN129" s="28"/>
      <c r="CO129" s="29"/>
      <c r="CP129" s="28"/>
      <c r="CQ129" s="28"/>
      <c r="CR129" s="28"/>
      <c r="CS129" s="29"/>
      <c r="CT129" s="28"/>
      <c r="CU129" s="28"/>
      <c r="CV129" s="28"/>
      <c r="CW129" s="29"/>
      <c r="CX129" s="28"/>
      <c r="CY129" s="28"/>
      <c r="CZ129" s="28"/>
      <c r="DA129" s="29"/>
      <c r="DB129" s="28"/>
      <c r="DC129" s="28"/>
      <c r="DD129" s="28"/>
      <c r="DE129" s="29"/>
      <c r="DF129" s="28"/>
      <c r="DG129" s="28"/>
      <c r="DH129" s="28"/>
      <c r="DI129" s="29"/>
      <c r="DJ129" s="28"/>
      <c r="DK129" s="28"/>
      <c r="DL129" s="28"/>
      <c r="DM129" s="29"/>
      <c r="DN129" s="28"/>
      <c r="DO129" s="28"/>
      <c r="DP129" s="28"/>
      <c r="DQ129" s="29"/>
      <c r="DR129" s="28"/>
      <c r="DS129" s="28"/>
      <c r="DT129" s="28"/>
      <c r="DU129" s="29"/>
      <c r="DV129" s="28"/>
      <c r="DW129" s="28"/>
      <c r="DX129" s="28"/>
      <c r="DY129" s="29"/>
      <c r="DZ129" s="28"/>
      <c r="EA129" s="28"/>
      <c r="EB129" s="28"/>
      <c r="EC129" s="29"/>
      <c r="ED129" s="28"/>
      <c r="EE129" s="28"/>
      <c r="EF129" s="28"/>
      <c r="EG129" s="29"/>
      <c r="EH129" s="28"/>
      <c r="EI129" s="28"/>
      <c r="EJ129" s="28"/>
      <c r="EK129" s="29">
        <v>1.47</v>
      </c>
      <c r="EL129" s="28">
        <v>0.04</v>
      </c>
      <c r="EM129" s="21">
        <v>39783</v>
      </c>
      <c r="EN129" s="28">
        <v>4.0010899999999996</v>
      </c>
      <c r="EO129" s="29">
        <v>2.0499999999999998</v>
      </c>
      <c r="EP129" s="28">
        <v>0.04</v>
      </c>
      <c r="EQ129" s="21">
        <v>44166</v>
      </c>
      <c r="ER129" s="28">
        <v>16.000810000000001</v>
      </c>
      <c r="ES129" s="29">
        <v>2.125</v>
      </c>
      <c r="ET129" s="28">
        <v>3.5000000000000003E-2</v>
      </c>
      <c r="EU129" s="21">
        <v>47088</v>
      </c>
      <c r="EV129" s="28">
        <v>24.000769999999999</v>
      </c>
      <c r="EW129" s="29">
        <v>1.915</v>
      </c>
      <c r="EX129" s="28">
        <v>3.5000000000000003E-2</v>
      </c>
      <c r="EY129" s="21">
        <v>42339</v>
      </c>
      <c r="EZ129" s="28">
        <v>11.000679999999999</v>
      </c>
      <c r="FA129" s="29"/>
      <c r="FB129" s="28"/>
      <c r="FC129" s="28"/>
      <c r="FD129" s="28"/>
      <c r="FE129" s="29"/>
      <c r="FF129" s="28"/>
      <c r="FG129" s="28"/>
      <c r="FH129" s="28"/>
      <c r="FI129" s="30"/>
      <c r="FJ129" s="28"/>
      <c r="FK129" s="28"/>
      <c r="FL129" s="28"/>
      <c r="FM129" s="29"/>
      <c r="FN129" s="28"/>
      <c r="FO129" s="28"/>
      <c r="FP129" s="28"/>
      <c r="FQ129" s="29"/>
      <c r="FR129" s="28"/>
      <c r="FS129" s="28"/>
      <c r="FT129" s="28"/>
      <c r="FU129" s="29"/>
      <c r="FV129" s="28"/>
      <c r="FW129" s="28"/>
      <c r="FX129" s="28"/>
      <c r="FY129" s="29"/>
      <c r="FZ129" s="28"/>
      <c r="GA129" s="28"/>
      <c r="GB129" s="28"/>
      <c r="GC129" s="29"/>
      <c r="GD129" s="28"/>
      <c r="GE129" s="28"/>
      <c r="GF129" s="28"/>
      <c r="GG129" s="29"/>
      <c r="GH129" s="20"/>
      <c r="GI129" s="20"/>
      <c r="GJ129" s="20"/>
      <c r="GK129" s="24"/>
    </row>
    <row r="130" spans="1:193" x14ac:dyDescent="0.2">
      <c r="A130" s="20">
        <v>2004</v>
      </c>
      <c r="B130" s="20">
        <v>12</v>
      </c>
      <c r="C130" s="21">
        <v>38352</v>
      </c>
      <c r="D130" s="28">
        <v>1.25</v>
      </c>
      <c r="E130" s="29"/>
      <c r="F130" s="28"/>
      <c r="G130" s="21"/>
      <c r="H130" s="21"/>
      <c r="I130" s="29"/>
      <c r="J130" s="28"/>
      <c r="K130" s="28"/>
      <c r="L130" s="28"/>
      <c r="M130" s="29"/>
      <c r="N130" s="28"/>
      <c r="O130" s="28"/>
      <c r="P130" s="28"/>
      <c r="Q130" s="29">
        <v>2.12</v>
      </c>
      <c r="R130" s="28">
        <v>0.06</v>
      </c>
      <c r="S130" s="21">
        <v>38392</v>
      </c>
      <c r="T130" s="28">
        <v>0.10959000000000001</v>
      </c>
      <c r="U130" s="29"/>
      <c r="V130" s="28"/>
      <c r="W130" s="28"/>
      <c r="X130" s="28"/>
      <c r="Y130" s="29">
        <v>2.75</v>
      </c>
      <c r="Z130" s="28">
        <v>0.08</v>
      </c>
      <c r="AA130" s="21">
        <v>39309</v>
      </c>
      <c r="AB130" s="28">
        <v>2.62012</v>
      </c>
      <c r="AC130" s="29">
        <v>2.8450000000000002</v>
      </c>
      <c r="AD130" s="28">
        <v>6.5000000000000002E-2</v>
      </c>
      <c r="AE130" s="21">
        <v>39015</v>
      </c>
      <c r="AF130" s="28">
        <v>1.8147800000000001</v>
      </c>
      <c r="AG130" s="29"/>
      <c r="AH130" s="28"/>
      <c r="AI130" s="28"/>
      <c r="AJ130" s="28"/>
      <c r="AK130" s="29">
        <v>2.9649999999999999</v>
      </c>
      <c r="AL130" s="28">
        <v>6.5000000000000002E-2</v>
      </c>
      <c r="AM130" s="21">
        <v>39573</v>
      </c>
      <c r="AN130" s="28">
        <v>3.3415400000000002</v>
      </c>
      <c r="AO130" s="29">
        <v>3.91</v>
      </c>
      <c r="AP130" s="28">
        <v>6.7500000000000004E-2</v>
      </c>
      <c r="AQ130" s="21">
        <v>41764</v>
      </c>
      <c r="AR130" s="28">
        <v>9.3409700000000004</v>
      </c>
      <c r="AS130" s="29"/>
      <c r="AT130" s="28"/>
      <c r="AU130" s="28"/>
      <c r="AV130" s="28"/>
      <c r="AW130" s="29">
        <v>3.1349999999999998</v>
      </c>
      <c r="AX130" s="28">
        <v>75.05</v>
      </c>
      <c r="AY130" s="21">
        <v>39916</v>
      </c>
      <c r="AZ130" s="28">
        <v>4.2810199999999998</v>
      </c>
      <c r="BA130" s="29">
        <v>2.29</v>
      </c>
      <c r="BB130" s="28">
        <v>3.5000000000000003E-2</v>
      </c>
      <c r="BC130" s="21">
        <v>38827</v>
      </c>
      <c r="BD130" s="28">
        <v>1.3001799999999999</v>
      </c>
      <c r="BE130" s="29">
        <v>3.5449999999999999</v>
      </c>
      <c r="BF130" s="28">
        <v>5.2499999999999998E-2</v>
      </c>
      <c r="BG130" s="21">
        <v>40617</v>
      </c>
      <c r="BH130" s="28">
        <v>6.2012299999999998</v>
      </c>
      <c r="BI130" s="29">
        <v>3.76</v>
      </c>
      <c r="BJ130" s="28">
        <v>5.5E-2</v>
      </c>
      <c r="BK130" s="21">
        <v>41190</v>
      </c>
      <c r="BL130" s="28">
        <v>7.7682500000000001</v>
      </c>
      <c r="BM130" s="29">
        <v>4.1849999999999996</v>
      </c>
      <c r="BN130" s="28">
        <v>0.05</v>
      </c>
      <c r="BO130" s="21">
        <v>44166</v>
      </c>
      <c r="BP130" s="28">
        <v>15.915940000000001</v>
      </c>
      <c r="BQ130" s="29">
        <v>3.33</v>
      </c>
      <c r="BR130" s="28">
        <v>0.04</v>
      </c>
      <c r="BS130" s="21">
        <v>40148</v>
      </c>
      <c r="BT130" s="28">
        <v>4.9160599999999999</v>
      </c>
      <c r="BU130" s="29">
        <v>4.0250000000000004</v>
      </c>
      <c r="BV130" s="28">
        <v>4.4999999999999998E-2</v>
      </c>
      <c r="BW130" s="21">
        <v>42228</v>
      </c>
      <c r="BX130" s="28">
        <v>10.61191</v>
      </c>
      <c r="BY130" s="29"/>
      <c r="BZ130" s="28"/>
      <c r="CA130" s="28"/>
      <c r="CB130" s="28"/>
      <c r="CC130" s="29"/>
      <c r="CD130" s="28"/>
      <c r="CE130" s="28"/>
      <c r="CF130" s="28"/>
      <c r="CG130" s="29"/>
      <c r="CH130" s="28"/>
      <c r="CI130" s="28"/>
      <c r="CJ130" s="28"/>
      <c r="CK130" s="29"/>
      <c r="CL130" s="28"/>
      <c r="CM130" s="28"/>
      <c r="CN130" s="28"/>
      <c r="CO130" s="29"/>
      <c r="CP130" s="28"/>
      <c r="CQ130" s="28"/>
      <c r="CR130" s="28"/>
      <c r="CS130" s="29"/>
      <c r="CT130" s="28"/>
      <c r="CU130" s="28"/>
      <c r="CV130" s="28"/>
      <c r="CW130" s="29"/>
      <c r="CX130" s="28"/>
      <c r="CY130" s="28"/>
      <c r="CZ130" s="28"/>
      <c r="DA130" s="29"/>
      <c r="DB130" s="28"/>
      <c r="DC130" s="28"/>
      <c r="DD130" s="28"/>
      <c r="DE130" s="29"/>
      <c r="DF130" s="28"/>
      <c r="DG130" s="28"/>
      <c r="DH130" s="28"/>
      <c r="DI130" s="29"/>
      <c r="DJ130" s="28"/>
      <c r="DK130" s="28"/>
      <c r="DL130" s="28"/>
      <c r="DM130" s="29"/>
      <c r="DN130" s="28"/>
      <c r="DO130" s="28"/>
      <c r="DP130" s="28"/>
      <c r="DQ130" s="29"/>
      <c r="DR130" s="28"/>
      <c r="DS130" s="28"/>
      <c r="DT130" s="28"/>
      <c r="DU130" s="29"/>
      <c r="DV130" s="28"/>
      <c r="DW130" s="28"/>
      <c r="DX130" s="28"/>
      <c r="DY130" s="29"/>
      <c r="DZ130" s="28"/>
      <c r="EA130" s="28"/>
      <c r="EB130" s="28"/>
      <c r="EC130" s="29"/>
      <c r="ED130" s="28"/>
      <c r="EE130" s="28"/>
      <c r="EF130" s="28"/>
      <c r="EG130" s="29"/>
      <c r="EH130" s="28"/>
      <c r="EI130" s="28"/>
      <c r="EJ130" s="28"/>
      <c r="EK130" s="29">
        <v>1.68</v>
      </c>
      <c r="EL130" s="28">
        <v>0.04</v>
      </c>
      <c r="EM130" s="21">
        <v>39783</v>
      </c>
      <c r="EN130" s="28">
        <v>3.9162599999999999</v>
      </c>
      <c r="EO130" s="29">
        <v>2.1150000000000002</v>
      </c>
      <c r="EP130" s="28">
        <v>0.04</v>
      </c>
      <c r="EQ130" s="21">
        <v>44166</v>
      </c>
      <c r="ER130" s="28">
        <v>15.915940000000001</v>
      </c>
      <c r="ES130" s="29">
        <v>2.19</v>
      </c>
      <c r="ET130" s="28">
        <v>3.5000000000000003E-2</v>
      </c>
      <c r="EU130" s="21">
        <v>47088</v>
      </c>
      <c r="EV130" s="28">
        <v>23.915900000000001</v>
      </c>
      <c r="EW130" s="29">
        <v>2.0499999999999998</v>
      </c>
      <c r="EX130" s="28">
        <v>3.5000000000000003E-2</v>
      </c>
      <c r="EY130" s="21">
        <v>42339</v>
      </c>
      <c r="EZ130" s="28">
        <v>10.91581</v>
      </c>
      <c r="FA130" s="29"/>
      <c r="FB130" s="28"/>
      <c r="FC130" s="28"/>
      <c r="FD130" s="28"/>
      <c r="FE130" s="29"/>
      <c r="FF130" s="28"/>
      <c r="FG130" s="28"/>
      <c r="FH130" s="28"/>
      <c r="FI130" s="30"/>
      <c r="FJ130" s="28"/>
      <c r="FK130" s="28"/>
      <c r="FL130" s="28"/>
      <c r="FM130" s="29"/>
      <c r="FN130" s="28"/>
      <c r="FO130" s="28"/>
      <c r="FP130" s="28"/>
      <c r="FQ130" s="29"/>
      <c r="FR130" s="28"/>
      <c r="FS130" s="28"/>
      <c r="FT130" s="28"/>
      <c r="FU130" s="29"/>
      <c r="FV130" s="28"/>
      <c r="FW130" s="28"/>
      <c r="FX130" s="28"/>
      <c r="FY130" s="29"/>
      <c r="FZ130" s="28"/>
      <c r="GA130" s="28"/>
      <c r="GB130" s="28"/>
      <c r="GC130" s="29"/>
      <c r="GD130" s="28"/>
      <c r="GE130" s="28"/>
      <c r="GF130" s="28"/>
      <c r="GG130" s="29"/>
      <c r="GH130" s="20"/>
      <c r="GI130" s="20"/>
      <c r="GJ130" s="20"/>
      <c r="GK130" s="24"/>
    </row>
    <row r="131" spans="1:193" x14ac:dyDescent="0.2">
      <c r="A131" s="20">
        <v>2005</v>
      </c>
      <c r="B131" s="20">
        <v>1</v>
      </c>
      <c r="C131" s="21">
        <v>38383</v>
      </c>
      <c r="D131" s="28">
        <v>1.25</v>
      </c>
      <c r="E131" s="29"/>
      <c r="F131" s="28"/>
      <c r="G131" s="21"/>
      <c r="H131" s="21"/>
      <c r="I131" s="29"/>
      <c r="J131" s="28"/>
      <c r="K131" s="28"/>
      <c r="L131" s="28"/>
      <c r="M131" s="29"/>
      <c r="N131" s="28"/>
      <c r="O131" s="28"/>
      <c r="P131" s="28"/>
      <c r="Q131" s="29">
        <v>2.0299999999999998</v>
      </c>
      <c r="R131" s="28">
        <v>0.06</v>
      </c>
      <c r="S131" s="21">
        <v>38392</v>
      </c>
      <c r="T131" s="28">
        <v>2.4660000000000001E-2</v>
      </c>
      <c r="U131" s="29"/>
      <c r="V131" s="28"/>
      <c r="W131" s="28"/>
      <c r="X131" s="28"/>
      <c r="Y131" s="29">
        <v>2.5449999999999999</v>
      </c>
      <c r="Z131" s="28">
        <v>0.08</v>
      </c>
      <c r="AA131" s="21">
        <v>39309</v>
      </c>
      <c r="AB131" s="28">
        <v>2.5369899999999999</v>
      </c>
      <c r="AC131" s="29">
        <v>2.5499999999999998</v>
      </c>
      <c r="AD131" s="28">
        <v>6.5000000000000002E-2</v>
      </c>
      <c r="AE131" s="21">
        <v>39015</v>
      </c>
      <c r="AF131" s="28">
        <v>1.7315100000000001</v>
      </c>
      <c r="AG131" s="29"/>
      <c r="AH131" s="28"/>
      <c r="AI131" s="28"/>
      <c r="AJ131" s="28"/>
      <c r="AK131" s="29">
        <v>2.7450000000000001</v>
      </c>
      <c r="AL131" s="28">
        <v>6.5000000000000002E-2</v>
      </c>
      <c r="AM131" s="21">
        <v>39573</v>
      </c>
      <c r="AN131" s="28">
        <v>3.2580399999999998</v>
      </c>
      <c r="AO131" s="29">
        <v>3.6549999999999998</v>
      </c>
      <c r="AP131" s="28">
        <v>6.7500000000000004E-2</v>
      </c>
      <c r="AQ131" s="21">
        <v>41764</v>
      </c>
      <c r="AR131" s="28">
        <v>9.2579399999999996</v>
      </c>
      <c r="AS131" s="29"/>
      <c r="AT131" s="28"/>
      <c r="AU131" s="28"/>
      <c r="AV131" s="28"/>
      <c r="AW131" s="29">
        <v>2.915</v>
      </c>
      <c r="AX131" s="28">
        <v>76.05</v>
      </c>
      <c r="AY131" s="21">
        <v>39917</v>
      </c>
      <c r="AZ131" s="28">
        <v>4.2004400000000004</v>
      </c>
      <c r="BA131" s="29">
        <v>2.16</v>
      </c>
      <c r="BB131" s="28">
        <v>3.5000000000000003E-2</v>
      </c>
      <c r="BC131" s="21">
        <v>38827</v>
      </c>
      <c r="BD131" s="28">
        <v>1.21644</v>
      </c>
      <c r="BE131" s="29">
        <v>3.31</v>
      </c>
      <c r="BF131" s="28">
        <v>5.2499999999999998E-2</v>
      </c>
      <c r="BG131" s="21">
        <v>40617</v>
      </c>
      <c r="BH131" s="28">
        <v>6.11815</v>
      </c>
      <c r="BI131" s="29">
        <v>3.52</v>
      </c>
      <c r="BJ131" s="28">
        <v>5.5E-2</v>
      </c>
      <c r="BK131" s="21">
        <v>41190</v>
      </c>
      <c r="BL131" s="28">
        <v>7.6851500000000001</v>
      </c>
      <c r="BM131" s="29">
        <v>3.91</v>
      </c>
      <c r="BN131" s="28">
        <v>0.05</v>
      </c>
      <c r="BO131" s="21">
        <v>44166</v>
      </c>
      <c r="BP131" s="28">
        <v>15.832990000000001</v>
      </c>
      <c r="BQ131" s="29">
        <v>3.0950000000000002</v>
      </c>
      <c r="BR131" s="28">
        <v>0.04</v>
      </c>
      <c r="BS131" s="21">
        <v>40148</v>
      </c>
      <c r="BT131" s="28">
        <v>4.8329700000000004</v>
      </c>
      <c r="BU131" s="29">
        <v>3.77</v>
      </c>
      <c r="BV131" s="28">
        <v>4.4999999999999998E-2</v>
      </c>
      <c r="BW131" s="21">
        <v>42228</v>
      </c>
      <c r="BX131" s="28">
        <v>10.529</v>
      </c>
      <c r="BY131" s="29"/>
      <c r="BZ131" s="28"/>
      <c r="CA131" s="28"/>
      <c r="CB131" s="28"/>
      <c r="CC131" s="29"/>
      <c r="CD131" s="28"/>
      <c r="CE131" s="28"/>
      <c r="CF131" s="28"/>
      <c r="CG131" s="29"/>
      <c r="CH131" s="28"/>
      <c r="CI131" s="28"/>
      <c r="CJ131" s="28"/>
      <c r="CK131" s="29"/>
      <c r="CL131" s="28"/>
      <c r="CM131" s="28"/>
      <c r="CN131" s="28"/>
      <c r="CO131" s="29"/>
      <c r="CP131" s="28"/>
      <c r="CQ131" s="28"/>
      <c r="CR131" s="28"/>
      <c r="CS131" s="29"/>
      <c r="CT131" s="28"/>
      <c r="CU131" s="28"/>
      <c r="CV131" s="28"/>
      <c r="CW131" s="29"/>
      <c r="CX131" s="28"/>
      <c r="CY131" s="28"/>
      <c r="CZ131" s="28"/>
      <c r="DA131" s="29"/>
      <c r="DB131" s="28"/>
      <c r="DC131" s="28"/>
      <c r="DD131" s="28"/>
      <c r="DE131" s="29"/>
      <c r="DF131" s="28"/>
      <c r="DG131" s="28"/>
      <c r="DH131" s="28"/>
      <c r="DI131" s="29"/>
      <c r="DJ131" s="28"/>
      <c r="DK131" s="28"/>
      <c r="DL131" s="28"/>
      <c r="DM131" s="29"/>
      <c r="DN131" s="28"/>
      <c r="DO131" s="28"/>
      <c r="DP131" s="28"/>
      <c r="DQ131" s="29"/>
      <c r="DR131" s="28"/>
      <c r="DS131" s="28"/>
      <c r="DT131" s="28"/>
      <c r="DU131" s="29"/>
      <c r="DV131" s="28"/>
      <c r="DW131" s="28"/>
      <c r="DX131" s="28"/>
      <c r="DY131" s="29"/>
      <c r="DZ131" s="28"/>
      <c r="EA131" s="28"/>
      <c r="EB131" s="28"/>
      <c r="EC131" s="29"/>
      <c r="ED131" s="28"/>
      <c r="EE131" s="28"/>
      <c r="EF131" s="28"/>
      <c r="EG131" s="29"/>
      <c r="EH131" s="28"/>
      <c r="EI131" s="28"/>
      <c r="EJ131" s="28"/>
      <c r="EK131" s="29">
        <v>1.44</v>
      </c>
      <c r="EL131" s="28">
        <v>0.04</v>
      </c>
      <c r="EM131" s="21">
        <v>39783</v>
      </c>
      <c r="EN131" s="28">
        <v>3.8329900000000001</v>
      </c>
      <c r="EO131" s="29">
        <v>1.91</v>
      </c>
      <c r="EP131" s="28">
        <v>0.04</v>
      </c>
      <c r="EQ131" s="21">
        <v>44166</v>
      </c>
      <c r="ER131" s="28">
        <v>15.832990000000001</v>
      </c>
      <c r="ES131" s="29">
        <v>1.9850000000000001</v>
      </c>
      <c r="ET131" s="28">
        <v>3.5000000000000003E-2</v>
      </c>
      <c r="EU131" s="21">
        <v>47088</v>
      </c>
      <c r="EV131" s="28">
        <v>23.832989999999999</v>
      </c>
      <c r="EW131" s="29">
        <v>1.85</v>
      </c>
      <c r="EX131" s="28">
        <v>3.5000000000000003E-2</v>
      </c>
      <c r="EY131" s="21">
        <v>42339</v>
      </c>
      <c r="EZ131" s="28">
        <v>10.83296</v>
      </c>
      <c r="FA131" s="29"/>
      <c r="FB131" s="28"/>
      <c r="FC131" s="28"/>
      <c r="FD131" s="28"/>
      <c r="FE131" s="29"/>
      <c r="FF131" s="28"/>
      <c r="FG131" s="28"/>
      <c r="FH131" s="28"/>
      <c r="FI131" s="30"/>
      <c r="FJ131" s="28"/>
      <c r="FK131" s="28"/>
      <c r="FL131" s="28"/>
      <c r="FM131" s="29"/>
      <c r="FN131" s="28"/>
      <c r="FO131" s="28"/>
      <c r="FP131" s="28"/>
      <c r="FQ131" s="29"/>
      <c r="FR131" s="28"/>
      <c r="FS131" s="28"/>
      <c r="FT131" s="28"/>
      <c r="FU131" s="29"/>
      <c r="FV131" s="28"/>
      <c r="FW131" s="28"/>
      <c r="FX131" s="28"/>
      <c r="FY131" s="29"/>
      <c r="FZ131" s="28"/>
      <c r="GA131" s="28"/>
      <c r="GB131" s="28"/>
      <c r="GC131" s="29"/>
      <c r="GD131" s="28"/>
      <c r="GE131" s="28"/>
      <c r="GF131" s="28"/>
      <c r="GG131" s="29"/>
      <c r="GH131" s="20"/>
      <c r="GI131" s="20"/>
      <c r="GJ131" s="20"/>
      <c r="GK131" s="24"/>
    </row>
    <row r="132" spans="1:193" x14ac:dyDescent="0.2">
      <c r="A132" s="20">
        <v>2005</v>
      </c>
      <c r="B132" s="20">
        <v>2</v>
      </c>
      <c r="C132" s="21">
        <v>38411</v>
      </c>
      <c r="D132" s="28">
        <v>1.25</v>
      </c>
      <c r="E132" s="29"/>
      <c r="F132" s="28"/>
      <c r="G132" s="21"/>
      <c r="H132" s="21"/>
      <c r="I132" s="29"/>
      <c r="J132" s="28"/>
      <c r="K132" s="28"/>
      <c r="L132" s="28"/>
      <c r="M132" s="29"/>
      <c r="N132" s="28"/>
      <c r="O132" s="28"/>
      <c r="P132" s="28"/>
      <c r="Q132" s="29">
        <v>2.02</v>
      </c>
      <c r="R132" s="28">
        <v>0.06</v>
      </c>
      <c r="S132" s="21">
        <v>38392</v>
      </c>
      <c r="T132" s="28">
        <v>5.2049999999999999E-2</v>
      </c>
      <c r="U132" s="29"/>
      <c r="V132" s="28"/>
      <c r="W132" s="28"/>
      <c r="X132" s="28"/>
      <c r="Y132" s="29">
        <v>2.57</v>
      </c>
      <c r="Z132" s="28">
        <v>0.08</v>
      </c>
      <c r="AA132" s="21">
        <v>39309</v>
      </c>
      <c r="AB132" s="28">
        <v>2.46027</v>
      </c>
      <c r="AC132" s="29">
        <v>2.665</v>
      </c>
      <c r="AD132" s="28">
        <v>6.5000000000000002E-2</v>
      </c>
      <c r="AE132" s="21">
        <v>39015</v>
      </c>
      <c r="AF132" s="28">
        <v>1.65479</v>
      </c>
      <c r="AG132" s="29"/>
      <c r="AH132" s="28"/>
      <c r="AI132" s="28"/>
      <c r="AJ132" s="28"/>
      <c r="AK132" s="29">
        <v>2.8</v>
      </c>
      <c r="AL132" s="28">
        <v>6.5000000000000002E-2</v>
      </c>
      <c r="AM132" s="21">
        <v>39573</v>
      </c>
      <c r="AN132" s="28">
        <v>3.1813799999999999</v>
      </c>
      <c r="AO132" s="29">
        <v>3.7549999999999999</v>
      </c>
      <c r="AP132" s="28">
        <v>6.7500000000000004E-2</v>
      </c>
      <c r="AQ132" s="21">
        <v>41764</v>
      </c>
      <c r="AR132" s="28">
        <v>9.1812699999999996</v>
      </c>
      <c r="AS132" s="29"/>
      <c r="AT132" s="28"/>
      <c r="AU132" s="28"/>
      <c r="AV132" s="28"/>
      <c r="AW132" s="29">
        <v>3.0049999999999999</v>
      </c>
      <c r="AX132" s="28">
        <v>77.05</v>
      </c>
      <c r="AY132" s="21">
        <v>39918</v>
      </c>
      <c r="AZ132" s="28">
        <v>4.1265099999999997</v>
      </c>
      <c r="BA132" s="29">
        <v>2.1549999999999998</v>
      </c>
      <c r="BB132" s="28">
        <v>3.5000000000000003E-2</v>
      </c>
      <c r="BC132" s="21">
        <v>38827</v>
      </c>
      <c r="BD132" s="28">
        <v>1.1397299999999999</v>
      </c>
      <c r="BE132" s="29">
        <v>3.415</v>
      </c>
      <c r="BF132" s="28">
        <v>5.2499999999999998E-2</v>
      </c>
      <c r="BG132" s="21">
        <v>40617</v>
      </c>
      <c r="BH132" s="28">
        <v>6.0414700000000003</v>
      </c>
      <c r="BI132" s="29">
        <v>3.62</v>
      </c>
      <c r="BJ132" s="28">
        <v>5.5E-2</v>
      </c>
      <c r="BK132" s="21">
        <v>41190</v>
      </c>
      <c r="BL132" s="28">
        <v>7.6084899999999998</v>
      </c>
      <c r="BM132" s="29">
        <v>3.9750000000000001</v>
      </c>
      <c r="BN132" s="28">
        <v>0.05</v>
      </c>
      <c r="BO132" s="21">
        <v>44166</v>
      </c>
      <c r="BP132" s="28">
        <v>15.75633</v>
      </c>
      <c r="BQ132" s="29">
        <v>3.1949999999999998</v>
      </c>
      <c r="BR132" s="28">
        <v>0.04</v>
      </c>
      <c r="BS132" s="21">
        <v>40148</v>
      </c>
      <c r="BT132" s="28">
        <v>4.7563000000000004</v>
      </c>
      <c r="BU132" s="29">
        <v>3.87</v>
      </c>
      <c r="BV132" s="28">
        <v>4.4999999999999998E-2</v>
      </c>
      <c r="BW132" s="21">
        <v>42228</v>
      </c>
      <c r="BX132" s="28">
        <v>10.45233</v>
      </c>
      <c r="BY132" s="29"/>
      <c r="BZ132" s="28"/>
      <c r="CA132" s="28"/>
      <c r="CB132" s="28"/>
      <c r="CC132" s="29"/>
      <c r="CD132" s="28"/>
      <c r="CE132" s="28"/>
      <c r="CF132" s="28"/>
      <c r="CG132" s="29"/>
      <c r="CH132" s="28"/>
      <c r="CI132" s="28"/>
      <c r="CJ132" s="28"/>
      <c r="CK132" s="29"/>
      <c r="CL132" s="28"/>
      <c r="CM132" s="28"/>
      <c r="CN132" s="28"/>
      <c r="CO132" s="29"/>
      <c r="CP132" s="28"/>
      <c r="CQ132" s="28"/>
      <c r="CR132" s="28"/>
      <c r="CS132" s="29"/>
      <c r="CT132" s="28"/>
      <c r="CU132" s="28"/>
      <c r="CV132" s="28"/>
      <c r="CW132" s="29"/>
      <c r="CX132" s="28"/>
      <c r="CY132" s="28"/>
      <c r="CZ132" s="28"/>
      <c r="DA132" s="29"/>
      <c r="DB132" s="28"/>
      <c r="DC132" s="28"/>
      <c r="DD132" s="28"/>
      <c r="DE132" s="29"/>
      <c r="DF132" s="28"/>
      <c r="DG132" s="28"/>
      <c r="DH132" s="28"/>
      <c r="DI132" s="29"/>
      <c r="DJ132" s="28"/>
      <c r="DK132" s="28"/>
      <c r="DL132" s="28"/>
      <c r="DM132" s="29"/>
      <c r="DN132" s="28"/>
      <c r="DO132" s="28"/>
      <c r="DP132" s="28"/>
      <c r="DQ132" s="29"/>
      <c r="DR132" s="28"/>
      <c r="DS132" s="28"/>
      <c r="DT132" s="28"/>
      <c r="DU132" s="29"/>
      <c r="DV132" s="28"/>
      <c r="DW132" s="28"/>
      <c r="DX132" s="28"/>
      <c r="DY132" s="29"/>
      <c r="DZ132" s="28"/>
      <c r="EA132" s="28"/>
      <c r="EB132" s="28"/>
      <c r="EC132" s="29"/>
      <c r="ED132" s="28"/>
      <c r="EE132" s="28"/>
      <c r="EF132" s="28"/>
      <c r="EG132" s="29"/>
      <c r="EH132" s="28"/>
      <c r="EI132" s="28"/>
      <c r="EJ132" s="28"/>
      <c r="EK132" s="29">
        <v>1.665</v>
      </c>
      <c r="EL132" s="28">
        <v>0.04</v>
      </c>
      <c r="EM132" s="21">
        <v>39783</v>
      </c>
      <c r="EN132" s="28">
        <v>3.7563300000000002</v>
      </c>
      <c r="EO132" s="29">
        <v>2.0099999999999998</v>
      </c>
      <c r="EP132" s="28">
        <v>0.04</v>
      </c>
      <c r="EQ132" s="21">
        <v>44166</v>
      </c>
      <c r="ER132" s="28">
        <v>15.75633</v>
      </c>
      <c r="ES132" s="29">
        <v>2.09</v>
      </c>
      <c r="ET132" s="28">
        <v>3.5000000000000003E-2</v>
      </c>
      <c r="EU132" s="21">
        <v>47088</v>
      </c>
      <c r="EV132" s="28">
        <v>23.756329999999998</v>
      </c>
      <c r="EW132" s="29">
        <v>1.95</v>
      </c>
      <c r="EX132" s="28">
        <v>3.5000000000000003E-2</v>
      </c>
      <c r="EY132" s="21">
        <v>42339</v>
      </c>
      <c r="EZ132" s="28">
        <v>10.75629</v>
      </c>
      <c r="FA132" s="29"/>
      <c r="FB132" s="28"/>
      <c r="FC132" s="28"/>
      <c r="FD132" s="28"/>
      <c r="FE132" s="29"/>
      <c r="FF132" s="28"/>
      <c r="FG132" s="28"/>
      <c r="FH132" s="28"/>
      <c r="FI132" s="30"/>
      <c r="FJ132" s="28"/>
      <c r="FK132" s="28"/>
      <c r="FL132" s="28"/>
      <c r="FM132" s="29"/>
      <c r="FN132" s="28"/>
      <c r="FO132" s="28"/>
      <c r="FP132" s="28"/>
      <c r="FQ132" s="29"/>
      <c r="FR132" s="28"/>
      <c r="FS132" s="28"/>
      <c r="FT132" s="28"/>
      <c r="FU132" s="29"/>
      <c r="FV132" s="28"/>
      <c r="FW132" s="28"/>
      <c r="FX132" s="28"/>
      <c r="FY132" s="29"/>
      <c r="FZ132" s="28"/>
      <c r="GA132" s="28"/>
      <c r="GB132" s="28"/>
      <c r="GC132" s="29"/>
      <c r="GD132" s="28"/>
      <c r="GE132" s="28"/>
      <c r="GF132" s="28"/>
      <c r="GG132" s="29"/>
      <c r="GH132" s="20"/>
      <c r="GI132" s="20"/>
      <c r="GJ132" s="20"/>
      <c r="GK132" s="24"/>
    </row>
    <row r="133" spans="1:193" x14ac:dyDescent="0.2">
      <c r="A133" s="20">
        <v>2005</v>
      </c>
      <c r="B133" s="20">
        <v>3</v>
      </c>
      <c r="C133" s="21">
        <v>38442</v>
      </c>
      <c r="D133" s="28">
        <v>1.25</v>
      </c>
      <c r="E133" s="29"/>
      <c r="F133" s="28"/>
      <c r="G133" s="21"/>
      <c r="H133" s="21"/>
      <c r="I133" s="29"/>
      <c r="J133" s="28"/>
      <c r="K133" s="28"/>
      <c r="L133" s="28"/>
      <c r="M133" s="29"/>
      <c r="N133" s="28"/>
      <c r="O133" s="28"/>
      <c r="P133" s="28"/>
      <c r="Q133" s="29"/>
      <c r="R133" s="28"/>
      <c r="S133" s="28"/>
      <c r="T133" s="28"/>
      <c r="U133" s="29"/>
      <c r="V133" s="28"/>
      <c r="W133" s="28"/>
      <c r="X133" s="28"/>
      <c r="Y133" s="29">
        <v>2.5299999999999998</v>
      </c>
      <c r="Z133" s="28">
        <v>0.08</v>
      </c>
      <c r="AA133" s="21">
        <v>39309</v>
      </c>
      <c r="AB133" s="28">
        <v>2.37534</v>
      </c>
      <c r="AC133" s="29">
        <v>2.375</v>
      </c>
      <c r="AD133" s="28">
        <v>6.5000000000000002E-2</v>
      </c>
      <c r="AE133" s="21">
        <v>39015</v>
      </c>
      <c r="AF133" s="28">
        <v>1.56986</v>
      </c>
      <c r="AG133" s="29"/>
      <c r="AH133" s="28"/>
      <c r="AI133" s="28"/>
      <c r="AJ133" s="28"/>
      <c r="AK133" s="29">
        <v>2.7650000000000001</v>
      </c>
      <c r="AL133" s="28">
        <v>6.5000000000000002E-2</v>
      </c>
      <c r="AM133" s="21">
        <v>39573</v>
      </c>
      <c r="AN133" s="28">
        <v>3.0965099999999999</v>
      </c>
      <c r="AO133" s="29">
        <v>3.6349999999999998</v>
      </c>
      <c r="AP133" s="28">
        <v>6.7500000000000004E-2</v>
      </c>
      <c r="AQ133" s="21">
        <v>41764</v>
      </c>
      <c r="AR133" s="28">
        <v>9.0963899999999995</v>
      </c>
      <c r="AS133" s="29"/>
      <c r="AT133" s="28"/>
      <c r="AU133" s="28"/>
      <c r="AV133" s="28"/>
      <c r="AW133" s="29">
        <v>2.9649999999999999</v>
      </c>
      <c r="AX133" s="28">
        <v>78.05</v>
      </c>
      <c r="AY133" s="21">
        <v>39919</v>
      </c>
      <c r="AZ133" s="28">
        <v>4.0443600000000002</v>
      </c>
      <c r="BA133" s="29">
        <v>2.145</v>
      </c>
      <c r="BB133" s="28">
        <v>3.5000000000000003E-2</v>
      </c>
      <c r="BC133" s="21">
        <v>38827</v>
      </c>
      <c r="BD133" s="28">
        <v>1.0547899999999999</v>
      </c>
      <c r="BE133" s="29">
        <v>3.335</v>
      </c>
      <c r="BF133" s="28">
        <v>5.2499999999999998E-2</v>
      </c>
      <c r="BG133" s="21">
        <v>40617</v>
      </c>
      <c r="BH133" s="28">
        <v>5.9565700000000001</v>
      </c>
      <c r="BI133" s="29">
        <v>3.51</v>
      </c>
      <c r="BJ133" s="28">
        <v>5.5E-2</v>
      </c>
      <c r="BK133" s="21">
        <v>41190</v>
      </c>
      <c r="BL133" s="28">
        <v>7.5236099999999997</v>
      </c>
      <c r="BM133" s="29">
        <v>3.84</v>
      </c>
      <c r="BN133" s="28">
        <v>0.05</v>
      </c>
      <c r="BO133" s="21">
        <v>44166</v>
      </c>
      <c r="BP133" s="28">
        <v>15.67146</v>
      </c>
      <c r="BQ133" s="29">
        <v>3.14</v>
      </c>
      <c r="BR133" s="28">
        <v>0.04</v>
      </c>
      <c r="BS133" s="21">
        <v>40148</v>
      </c>
      <c r="BT133" s="28">
        <v>4.6714099999999998</v>
      </c>
      <c r="BU133" s="29">
        <v>3.7450000000000001</v>
      </c>
      <c r="BV133" s="28">
        <v>4.4999999999999998E-2</v>
      </c>
      <c r="BW133" s="21">
        <v>42228</v>
      </c>
      <c r="BX133" s="28">
        <v>10.36744</v>
      </c>
      <c r="BY133" s="29"/>
      <c r="BZ133" s="28"/>
      <c r="CA133" s="28"/>
      <c r="CB133" s="28"/>
      <c r="CC133" s="29"/>
      <c r="CD133" s="28"/>
      <c r="CE133" s="28"/>
      <c r="CF133" s="28"/>
      <c r="CG133" s="29"/>
      <c r="CH133" s="28"/>
      <c r="CI133" s="28"/>
      <c r="CJ133" s="28"/>
      <c r="CK133" s="29"/>
      <c r="CL133" s="28"/>
      <c r="CM133" s="28"/>
      <c r="CN133" s="28"/>
      <c r="CO133" s="29"/>
      <c r="CP133" s="28"/>
      <c r="CQ133" s="28"/>
      <c r="CR133" s="28"/>
      <c r="CS133" s="29"/>
      <c r="CT133" s="28"/>
      <c r="CU133" s="28"/>
      <c r="CV133" s="28"/>
      <c r="CW133" s="29"/>
      <c r="CX133" s="28"/>
      <c r="CY133" s="28"/>
      <c r="CZ133" s="28"/>
      <c r="DA133" s="29"/>
      <c r="DB133" s="28"/>
      <c r="DC133" s="28"/>
      <c r="DD133" s="28"/>
      <c r="DE133" s="29"/>
      <c r="DF133" s="28"/>
      <c r="DG133" s="28"/>
      <c r="DH133" s="28"/>
      <c r="DI133" s="29"/>
      <c r="DJ133" s="28"/>
      <c r="DK133" s="28"/>
      <c r="DL133" s="28"/>
      <c r="DM133" s="29"/>
      <c r="DN133" s="28"/>
      <c r="DO133" s="28"/>
      <c r="DP133" s="28"/>
      <c r="DQ133" s="29"/>
      <c r="DR133" s="28"/>
      <c r="DS133" s="28"/>
      <c r="DT133" s="28"/>
      <c r="DU133" s="29"/>
      <c r="DV133" s="28"/>
      <c r="DW133" s="28"/>
      <c r="DX133" s="28"/>
      <c r="DY133" s="29"/>
      <c r="DZ133" s="28"/>
      <c r="EA133" s="28"/>
      <c r="EB133" s="28"/>
      <c r="EC133" s="29"/>
      <c r="ED133" s="28"/>
      <c r="EE133" s="28"/>
      <c r="EF133" s="28"/>
      <c r="EG133" s="29"/>
      <c r="EH133" s="28"/>
      <c r="EI133" s="28"/>
      <c r="EJ133" s="28"/>
      <c r="EK133" s="29">
        <v>1.4350000000000001</v>
      </c>
      <c r="EL133" s="28">
        <v>0.04</v>
      </c>
      <c r="EM133" s="21">
        <v>39783</v>
      </c>
      <c r="EN133" s="28">
        <v>3.6714600000000002</v>
      </c>
      <c r="EO133" s="29">
        <v>1.865</v>
      </c>
      <c r="EP133" s="28">
        <v>0.04</v>
      </c>
      <c r="EQ133" s="21">
        <v>44166</v>
      </c>
      <c r="ER133" s="28">
        <v>15.67146</v>
      </c>
      <c r="ES133" s="29">
        <v>1.91</v>
      </c>
      <c r="ET133" s="28">
        <v>3.5000000000000003E-2</v>
      </c>
      <c r="EU133" s="21">
        <v>47088</v>
      </c>
      <c r="EV133" s="28">
        <v>23.67146</v>
      </c>
      <c r="EW133" s="29">
        <v>1.835</v>
      </c>
      <c r="EX133" s="28">
        <v>3.5000000000000003E-2</v>
      </c>
      <c r="EY133" s="21">
        <v>42339</v>
      </c>
      <c r="EZ133" s="28">
        <v>10.6714</v>
      </c>
      <c r="FA133" s="29"/>
      <c r="FB133" s="28"/>
      <c r="FC133" s="28"/>
      <c r="FD133" s="28"/>
      <c r="FE133" s="29"/>
      <c r="FF133" s="28"/>
      <c r="FG133" s="28"/>
      <c r="FH133" s="28"/>
      <c r="FI133" s="30"/>
      <c r="FJ133" s="28"/>
      <c r="FK133" s="28"/>
      <c r="FL133" s="28"/>
      <c r="FM133" s="29"/>
      <c r="FN133" s="28"/>
      <c r="FO133" s="28"/>
      <c r="FP133" s="28"/>
      <c r="FQ133" s="29"/>
      <c r="FR133" s="28"/>
      <c r="FS133" s="28"/>
      <c r="FT133" s="28"/>
      <c r="FU133" s="29"/>
      <c r="FV133" s="28"/>
      <c r="FW133" s="28"/>
      <c r="FX133" s="28"/>
      <c r="FY133" s="29"/>
      <c r="FZ133" s="28"/>
      <c r="GA133" s="28"/>
      <c r="GB133" s="28"/>
      <c r="GC133" s="29"/>
      <c r="GD133" s="28"/>
      <c r="GE133" s="28"/>
      <c r="GF133" s="28"/>
      <c r="GG133" s="29"/>
      <c r="GH133" s="20"/>
      <c r="GI133" s="20"/>
      <c r="GJ133" s="20"/>
      <c r="GK133" s="24"/>
    </row>
    <row r="134" spans="1:193" x14ac:dyDescent="0.2">
      <c r="A134" s="20">
        <v>2005</v>
      </c>
      <c r="B134" s="20">
        <v>4</v>
      </c>
      <c r="C134" s="21">
        <v>38472</v>
      </c>
      <c r="D134" s="28">
        <v>1.25</v>
      </c>
      <c r="E134" s="29"/>
      <c r="F134" s="28"/>
      <c r="G134" s="21"/>
      <c r="H134" s="21"/>
      <c r="I134" s="29"/>
      <c r="J134" s="28"/>
      <c r="K134" s="28"/>
      <c r="L134" s="28"/>
      <c r="M134" s="29"/>
      <c r="N134" s="28"/>
      <c r="O134" s="28"/>
      <c r="P134" s="28"/>
      <c r="Q134" s="29"/>
      <c r="R134" s="28"/>
      <c r="S134" s="28"/>
      <c r="T134" s="28"/>
      <c r="U134" s="29"/>
      <c r="V134" s="28"/>
      <c r="W134" s="28"/>
      <c r="X134" s="28"/>
      <c r="Y134" s="29">
        <v>2.25</v>
      </c>
      <c r="Z134" s="28">
        <v>0.08</v>
      </c>
      <c r="AA134" s="21">
        <v>39309</v>
      </c>
      <c r="AB134" s="28">
        <v>2.2931499999999998</v>
      </c>
      <c r="AC134" s="29">
        <v>2.3149999999999999</v>
      </c>
      <c r="AD134" s="28">
        <v>6.5000000000000002E-2</v>
      </c>
      <c r="AE134" s="21">
        <v>39015</v>
      </c>
      <c r="AF134" s="28">
        <v>1.48767</v>
      </c>
      <c r="AG134" s="29"/>
      <c r="AH134" s="28"/>
      <c r="AI134" s="28"/>
      <c r="AJ134" s="28"/>
      <c r="AK134" s="29">
        <v>2.46</v>
      </c>
      <c r="AL134" s="28">
        <v>6.5000000000000002E-2</v>
      </c>
      <c r="AM134" s="21">
        <v>39573</v>
      </c>
      <c r="AN134" s="28">
        <v>3.01437</v>
      </c>
      <c r="AO134" s="29">
        <v>3.29</v>
      </c>
      <c r="AP134" s="28">
        <v>6.7500000000000004E-2</v>
      </c>
      <c r="AQ134" s="21">
        <v>41764</v>
      </c>
      <c r="AR134" s="28">
        <v>9.0142399999999991</v>
      </c>
      <c r="AS134" s="29"/>
      <c r="AT134" s="28"/>
      <c r="AU134" s="28"/>
      <c r="AV134" s="28"/>
      <c r="AW134" s="29">
        <v>2.6349999999999998</v>
      </c>
      <c r="AX134" s="28">
        <v>79.05</v>
      </c>
      <c r="AY134" s="21">
        <v>39920</v>
      </c>
      <c r="AZ134" s="28">
        <v>3.96495</v>
      </c>
      <c r="BA134" s="29">
        <v>1.97</v>
      </c>
      <c r="BB134" s="28">
        <v>3.5000000000000003E-2</v>
      </c>
      <c r="BC134" s="21">
        <v>38827</v>
      </c>
      <c r="BD134" s="28">
        <v>0.97260000000000002</v>
      </c>
      <c r="BE134" s="29">
        <v>2.97</v>
      </c>
      <c r="BF134" s="28">
        <v>5.2499999999999998E-2</v>
      </c>
      <c r="BG134" s="21">
        <v>40617</v>
      </c>
      <c r="BH134" s="28">
        <v>5.8744100000000001</v>
      </c>
      <c r="BI134" s="29">
        <v>3.1549999999999998</v>
      </c>
      <c r="BJ134" s="28">
        <v>5.5E-2</v>
      </c>
      <c r="BK134" s="21">
        <v>41190</v>
      </c>
      <c r="BL134" s="28">
        <v>7.4414800000000003</v>
      </c>
      <c r="BM134" s="29">
        <v>3.48</v>
      </c>
      <c r="BN134" s="28">
        <v>0.05</v>
      </c>
      <c r="BO134" s="21">
        <v>44166</v>
      </c>
      <c r="BP134" s="28">
        <v>15.589320000000001</v>
      </c>
      <c r="BQ134" s="29">
        <v>2.7850000000000001</v>
      </c>
      <c r="BR134" s="28">
        <v>0.04</v>
      </c>
      <c r="BS134" s="21">
        <v>40148</v>
      </c>
      <c r="BT134" s="28">
        <v>4.58927</v>
      </c>
      <c r="BU134" s="29">
        <v>3.39</v>
      </c>
      <c r="BV134" s="28">
        <v>4.4999999999999998E-2</v>
      </c>
      <c r="BW134" s="21">
        <v>42228</v>
      </c>
      <c r="BX134" s="28">
        <v>10.28529</v>
      </c>
      <c r="BY134" s="29"/>
      <c r="BZ134" s="28"/>
      <c r="CA134" s="28"/>
      <c r="CB134" s="28"/>
      <c r="CC134" s="29"/>
      <c r="CD134" s="28"/>
      <c r="CE134" s="28"/>
      <c r="CF134" s="28"/>
      <c r="CG134" s="29"/>
      <c r="CH134" s="28"/>
      <c r="CI134" s="28"/>
      <c r="CJ134" s="28"/>
      <c r="CK134" s="29"/>
      <c r="CL134" s="28"/>
      <c r="CM134" s="28"/>
      <c r="CN134" s="28"/>
      <c r="CO134" s="29"/>
      <c r="CP134" s="28"/>
      <c r="CQ134" s="28"/>
      <c r="CR134" s="28"/>
      <c r="CS134" s="29"/>
      <c r="CT134" s="28"/>
      <c r="CU134" s="28"/>
      <c r="CV134" s="28"/>
      <c r="CW134" s="29"/>
      <c r="CX134" s="28"/>
      <c r="CY134" s="28"/>
      <c r="CZ134" s="28"/>
      <c r="DA134" s="29"/>
      <c r="DB134" s="28"/>
      <c r="DC134" s="28"/>
      <c r="DD134" s="28"/>
      <c r="DE134" s="29"/>
      <c r="DF134" s="28"/>
      <c r="DG134" s="28"/>
      <c r="DH134" s="28"/>
      <c r="DI134" s="29"/>
      <c r="DJ134" s="28"/>
      <c r="DK134" s="28"/>
      <c r="DL134" s="28"/>
      <c r="DM134" s="29"/>
      <c r="DN134" s="28"/>
      <c r="DO134" s="28"/>
      <c r="DP134" s="28"/>
      <c r="DQ134" s="29"/>
      <c r="DR134" s="28"/>
      <c r="DS134" s="28"/>
      <c r="DT134" s="28"/>
      <c r="DU134" s="29"/>
      <c r="DV134" s="28"/>
      <c r="DW134" s="28"/>
      <c r="DX134" s="28"/>
      <c r="DY134" s="29"/>
      <c r="DZ134" s="28"/>
      <c r="EA134" s="28"/>
      <c r="EB134" s="28"/>
      <c r="EC134" s="29"/>
      <c r="ED134" s="28"/>
      <c r="EE134" s="28"/>
      <c r="EF134" s="28"/>
      <c r="EG134" s="29"/>
      <c r="EH134" s="28"/>
      <c r="EI134" s="28"/>
      <c r="EJ134" s="28"/>
      <c r="EK134" s="29">
        <v>1.085</v>
      </c>
      <c r="EL134" s="28">
        <v>0.04</v>
      </c>
      <c r="EM134" s="21">
        <v>39783</v>
      </c>
      <c r="EN134" s="28">
        <v>3.5893199999999998</v>
      </c>
      <c r="EO134" s="29">
        <v>1.615</v>
      </c>
      <c r="EP134" s="28">
        <v>0.04</v>
      </c>
      <c r="EQ134" s="21">
        <v>44166</v>
      </c>
      <c r="ER134" s="28">
        <v>15.589320000000001</v>
      </c>
      <c r="ES134" s="29">
        <v>1.625</v>
      </c>
      <c r="ET134" s="28">
        <v>3.5000000000000003E-2</v>
      </c>
      <c r="EU134" s="21">
        <v>47088</v>
      </c>
      <c r="EV134" s="28">
        <v>23.589320000000001</v>
      </c>
      <c r="EW134" s="29">
        <v>1.5549999999999999</v>
      </c>
      <c r="EX134" s="28">
        <v>3.5000000000000003E-2</v>
      </c>
      <c r="EY134" s="21">
        <v>42339</v>
      </c>
      <c r="EZ134" s="28">
        <v>10.58925</v>
      </c>
      <c r="FA134" s="29"/>
      <c r="FB134" s="28"/>
      <c r="FC134" s="28"/>
      <c r="FD134" s="28"/>
      <c r="FE134" s="29"/>
      <c r="FF134" s="28"/>
      <c r="FG134" s="28"/>
      <c r="FH134" s="28"/>
      <c r="FI134" s="30"/>
      <c r="FJ134" s="28"/>
      <c r="FK134" s="28"/>
      <c r="FL134" s="28"/>
      <c r="FM134" s="29"/>
      <c r="FN134" s="28"/>
      <c r="FO134" s="28"/>
      <c r="FP134" s="28"/>
      <c r="FQ134" s="29"/>
      <c r="FR134" s="28"/>
      <c r="FS134" s="28"/>
      <c r="FT134" s="28"/>
      <c r="FU134" s="29"/>
      <c r="FV134" s="28"/>
      <c r="FW134" s="28"/>
      <c r="FX134" s="28"/>
      <c r="FY134" s="29"/>
      <c r="FZ134" s="28"/>
      <c r="GA134" s="28"/>
      <c r="GB134" s="28"/>
      <c r="GC134" s="29"/>
      <c r="GD134" s="28"/>
      <c r="GE134" s="28"/>
      <c r="GF134" s="28"/>
      <c r="GG134" s="29"/>
      <c r="GH134" s="20"/>
      <c r="GI134" s="20"/>
      <c r="GJ134" s="20"/>
      <c r="GK134" s="24"/>
    </row>
    <row r="135" spans="1:193" x14ac:dyDescent="0.2">
      <c r="A135" s="20">
        <v>2005</v>
      </c>
      <c r="B135" s="20">
        <v>5</v>
      </c>
      <c r="C135" s="21">
        <v>38503</v>
      </c>
      <c r="D135" s="28">
        <v>1.25</v>
      </c>
      <c r="E135" s="29"/>
      <c r="F135" s="28"/>
      <c r="G135" s="21"/>
      <c r="H135" s="21"/>
      <c r="I135" s="29"/>
      <c r="J135" s="28"/>
      <c r="K135" s="28"/>
      <c r="L135" s="28"/>
      <c r="M135" s="29"/>
      <c r="N135" s="28"/>
      <c r="O135" s="28"/>
      <c r="P135" s="28"/>
      <c r="Q135" s="29"/>
      <c r="R135" s="28"/>
      <c r="S135" s="28"/>
      <c r="T135" s="28"/>
      <c r="U135" s="29"/>
      <c r="V135" s="28"/>
      <c r="W135" s="28"/>
      <c r="X135" s="28"/>
      <c r="Y135" s="29">
        <v>2.14</v>
      </c>
      <c r="Z135" s="28">
        <v>0.08</v>
      </c>
      <c r="AA135" s="21">
        <v>39309</v>
      </c>
      <c r="AB135" s="28">
        <v>2.2082199999999998</v>
      </c>
      <c r="AC135" s="29">
        <v>2.2400000000000002</v>
      </c>
      <c r="AD135" s="28">
        <v>6.5000000000000002E-2</v>
      </c>
      <c r="AE135" s="21">
        <v>39015</v>
      </c>
      <c r="AF135" s="28">
        <v>1.4027400000000001</v>
      </c>
      <c r="AG135" s="29"/>
      <c r="AH135" s="28"/>
      <c r="AI135" s="28"/>
      <c r="AJ135" s="28"/>
      <c r="AK135" s="29">
        <v>2.3250000000000002</v>
      </c>
      <c r="AL135" s="28">
        <v>6.5000000000000002E-2</v>
      </c>
      <c r="AM135" s="21">
        <v>39573</v>
      </c>
      <c r="AN135" s="28">
        <v>2.9295</v>
      </c>
      <c r="AO135" s="29">
        <v>3.145</v>
      </c>
      <c r="AP135" s="28">
        <v>6.7500000000000004E-2</v>
      </c>
      <c r="AQ135" s="21">
        <v>41764</v>
      </c>
      <c r="AR135" s="28">
        <v>8.9293499999999995</v>
      </c>
      <c r="AS135" s="29"/>
      <c r="AT135" s="28"/>
      <c r="AU135" s="28"/>
      <c r="AV135" s="28"/>
      <c r="AW135" s="29">
        <v>2.4849999999999999</v>
      </c>
      <c r="AX135" s="28">
        <v>80.05</v>
      </c>
      <c r="AY135" s="21">
        <v>39921</v>
      </c>
      <c r="AZ135" s="28">
        <v>3.8828</v>
      </c>
      <c r="BA135" s="29">
        <v>1.84</v>
      </c>
      <c r="BB135" s="28">
        <v>3.5000000000000003E-2</v>
      </c>
      <c r="BC135" s="21">
        <v>38827</v>
      </c>
      <c r="BD135" s="28">
        <v>0.88766999999999996</v>
      </c>
      <c r="BE135" s="29">
        <v>2.81</v>
      </c>
      <c r="BF135" s="28">
        <v>5.2499999999999998E-2</v>
      </c>
      <c r="BG135" s="21">
        <v>40617</v>
      </c>
      <c r="BH135" s="28">
        <v>5.7895099999999999</v>
      </c>
      <c r="BI135" s="29">
        <v>3.0049999999999999</v>
      </c>
      <c r="BJ135" s="28">
        <v>5.5E-2</v>
      </c>
      <c r="BK135" s="21">
        <v>41190</v>
      </c>
      <c r="BL135" s="28">
        <v>7.3566099999999999</v>
      </c>
      <c r="BM135" s="29">
        <v>3.39</v>
      </c>
      <c r="BN135" s="28">
        <v>0.05</v>
      </c>
      <c r="BO135" s="21">
        <v>44166</v>
      </c>
      <c r="BP135" s="28">
        <v>15.50445</v>
      </c>
      <c r="BQ135" s="29">
        <v>2.6349999999999998</v>
      </c>
      <c r="BR135" s="28">
        <v>0.04</v>
      </c>
      <c r="BS135" s="21">
        <v>40148</v>
      </c>
      <c r="BT135" s="28">
        <v>4.5043800000000003</v>
      </c>
      <c r="BU135" s="29">
        <v>3.2549999999999999</v>
      </c>
      <c r="BV135" s="28">
        <v>4.4999999999999998E-2</v>
      </c>
      <c r="BW135" s="21">
        <v>42228</v>
      </c>
      <c r="BX135" s="28">
        <v>10.2004</v>
      </c>
      <c r="BY135" s="29"/>
      <c r="BZ135" s="28"/>
      <c r="CA135" s="28"/>
      <c r="CB135" s="28"/>
      <c r="CC135" s="29"/>
      <c r="CD135" s="28"/>
      <c r="CE135" s="28"/>
      <c r="CF135" s="28"/>
      <c r="CG135" s="29"/>
      <c r="CH135" s="28"/>
      <c r="CI135" s="28"/>
      <c r="CJ135" s="28"/>
      <c r="CK135" s="29"/>
      <c r="CL135" s="28"/>
      <c r="CM135" s="28"/>
      <c r="CN135" s="28"/>
      <c r="CO135" s="29"/>
      <c r="CP135" s="28"/>
      <c r="CQ135" s="28"/>
      <c r="CR135" s="28"/>
      <c r="CS135" s="29"/>
      <c r="CT135" s="28"/>
      <c r="CU135" s="28"/>
      <c r="CV135" s="28"/>
      <c r="CW135" s="29"/>
      <c r="CX135" s="28"/>
      <c r="CY135" s="28"/>
      <c r="CZ135" s="28"/>
      <c r="DA135" s="29"/>
      <c r="DB135" s="28"/>
      <c r="DC135" s="28"/>
      <c r="DD135" s="28"/>
      <c r="DE135" s="29"/>
      <c r="DF135" s="28"/>
      <c r="DG135" s="28"/>
      <c r="DH135" s="28"/>
      <c r="DI135" s="29"/>
      <c r="DJ135" s="28"/>
      <c r="DK135" s="28"/>
      <c r="DL135" s="28"/>
      <c r="DM135" s="29"/>
      <c r="DN135" s="28"/>
      <c r="DO135" s="28"/>
      <c r="DP135" s="28"/>
      <c r="DQ135" s="29"/>
      <c r="DR135" s="28"/>
      <c r="DS135" s="28"/>
      <c r="DT135" s="28"/>
      <c r="DU135" s="29"/>
      <c r="DV135" s="28"/>
      <c r="DW135" s="28"/>
      <c r="DX135" s="28"/>
      <c r="DY135" s="29"/>
      <c r="DZ135" s="28"/>
      <c r="EA135" s="28"/>
      <c r="EB135" s="28"/>
      <c r="EC135" s="29"/>
      <c r="ED135" s="28"/>
      <c r="EE135" s="28"/>
      <c r="EF135" s="28"/>
      <c r="EG135" s="29"/>
      <c r="EH135" s="28"/>
      <c r="EI135" s="28"/>
      <c r="EJ135" s="28"/>
      <c r="EK135" s="29">
        <v>1.2250000000000001</v>
      </c>
      <c r="EL135" s="28">
        <v>0.04</v>
      </c>
      <c r="EM135" s="21">
        <v>39783</v>
      </c>
      <c r="EN135" s="28">
        <v>3.5044499999999998</v>
      </c>
      <c r="EO135" s="29">
        <v>1.6950000000000001</v>
      </c>
      <c r="EP135" s="28">
        <v>0.04</v>
      </c>
      <c r="EQ135" s="21">
        <v>44166</v>
      </c>
      <c r="ER135" s="28">
        <v>15.50445</v>
      </c>
      <c r="ES135" s="29">
        <v>1.7150000000000001</v>
      </c>
      <c r="ET135" s="28">
        <v>3.5000000000000003E-2</v>
      </c>
      <c r="EU135" s="21">
        <v>47088</v>
      </c>
      <c r="EV135" s="28">
        <v>23.504449999999999</v>
      </c>
      <c r="EW135" s="29">
        <v>1.63</v>
      </c>
      <c r="EX135" s="28">
        <v>3.5000000000000003E-2</v>
      </c>
      <c r="EY135" s="21">
        <v>42339</v>
      </c>
      <c r="EZ135" s="28">
        <v>10.50436</v>
      </c>
      <c r="FA135" s="29"/>
      <c r="FB135" s="28"/>
      <c r="FC135" s="28"/>
      <c r="FD135" s="28"/>
      <c r="FE135" s="29"/>
      <c r="FF135" s="28"/>
      <c r="FG135" s="28"/>
      <c r="FH135" s="28"/>
      <c r="FI135" s="30"/>
      <c r="FJ135" s="28"/>
      <c r="FK135" s="28"/>
      <c r="FL135" s="28"/>
      <c r="FM135" s="29"/>
      <c r="FN135" s="28"/>
      <c r="FO135" s="28"/>
      <c r="FP135" s="28"/>
      <c r="FQ135" s="29"/>
      <c r="FR135" s="28"/>
      <c r="FS135" s="28"/>
      <c r="FT135" s="28"/>
      <c r="FU135" s="29"/>
      <c r="FV135" s="28"/>
      <c r="FW135" s="28"/>
      <c r="FX135" s="28"/>
      <c r="FY135" s="29"/>
      <c r="FZ135" s="28"/>
      <c r="GA135" s="28"/>
      <c r="GB135" s="28"/>
      <c r="GC135" s="29"/>
      <c r="GD135" s="28"/>
      <c r="GE135" s="28"/>
      <c r="GF135" s="28"/>
      <c r="GG135" s="29"/>
      <c r="GH135" s="20"/>
      <c r="GI135" s="20"/>
      <c r="GJ135" s="20"/>
      <c r="GK135" s="24"/>
    </row>
    <row r="136" spans="1:193" x14ac:dyDescent="0.2">
      <c r="A136" s="20">
        <v>2005</v>
      </c>
      <c r="B136" s="20">
        <v>6</v>
      </c>
      <c r="C136" s="21">
        <v>38533</v>
      </c>
      <c r="D136" s="28">
        <v>0.75</v>
      </c>
      <c r="E136" s="29"/>
      <c r="F136" s="28"/>
      <c r="G136" s="21"/>
      <c r="H136" s="21"/>
      <c r="I136" s="29"/>
      <c r="J136" s="28"/>
      <c r="K136" s="28"/>
      <c r="L136" s="28"/>
      <c r="M136" s="29"/>
      <c r="N136" s="28"/>
      <c r="O136" s="28"/>
      <c r="P136" s="28"/>
      <c r="Q136" s="29"/>
      <c r="R136" s="28"/>
      <c r="S136" s="28"/>
      <c r="T136" s="28"/>
      <c r="U136" s="29"/>
      <c r="V136" s="28"/>
      <c r="W136" s="28"/>
      <c r="X136" s="28"/>
      <c r="Y136" s="29">
        <v>1.825</v>
      </c>
      <c r="Z136" s="28">
        <v>0.08</v>
      </c>
      <c r="AA136" s="21">
        <v>39309</v>
      </c>
      <c r="AB136" s="28">
        <v>2.1260300000000001</v>
      </c>
      <c r="AC136" s="29">
        <v>1.74</v>
      </c>
      <c r="AD136" s="28">
        <v>6.5000000000000002E-2</v>
      </c>
      <c r="AE136" s="21">
        <v>39015</v>
      </c>
      <c r="AF136" s="28">
        <v>1.3205499999999999</v>
      </c>
      <c r="AG136" s="29"/>
      <c r="AH136" s="28"/>
      <c r="AI136" s="28"/>
      <c r="AJ136" s="28"/>
      <c r="AK136" s="29">
        <v>1.9850000000000001</v>
      </c>
      <c r="AL136" s="28">
        <v>6.5000000000000002E-2</v>
      </c>
      <c r="AM136" s="21">
        <v>39573</v>
      </c>
      <c r="AN136" s="28">
        <v>2.8473600000000001</v>
      </c>
      <c r="AO136" s="29">
        <v>2.89</v>
      </c>
      <c r="AP136" s="28">
        <v>6.7500000000000004E-2</v>
      </c>
      <c r="AQ136" s="21">
        <v>41764</v>
      </c>
      <c r="AR136" s="28">
        <v>8.8472100000000005</v>
      </c>
      <c r="AS136" s="29"/>
      <c r="AT136" s="28"/>
      <c r="AU136" s="28"/>
      <c r="AV136" s="28"/>
      <c r="AW136" s="29">
        <v>2.15</v>
      </c>
      <c r="AX136" s="28">
        <v>81.05</v>
      </c>
      <c r="AY136" s="21">
        <v>39922</v>
      </c>
      <c r="AZ136" s="28">
        <v>3.8033999999999999</v>
      </c>
      <c r="BA136" s="29">
        <v>1.575</v>
      </c>
      <c r="BB136" s="28">
        <v>3.5000000000000003E-2</v>
      </c>
      <c r="BC136" s="21">
        <v>38827</v>
      </c>
      <c r="BD136" s="28">
        <v>0.80547999999999997</v>
      </c>
      <c r="BE136" s="29">
        <v>2.5249999999999999</v>
      </c>
      <c r="BF136" s="28">
        <v>5.2499999999999998E-2</v>
      </c>
      <c r="BG136" s="21">
        <v>40617</v>
      </c>
      <c r="BH136" s="28">
        <v>5.7073600000000004</v>
      </c>
      <c r="BI136" s="29">
        <v>2.74</v>
      </c>
      <c r="BJ136" s="28">
        <v>5.5E-2</v>
      </c>
      <c r="BK136" s="21">
        <v>41190</v>
      </c>
      <c r="BL136" s="28">
        <v>7.27447</v>
      </c>
      <c r="BM136" s="29">
        <v>3.15</v>
      </c>
      <c r="BN136" s="28">
        <v>0.05</v>
      </c>
      <c r="BO136" s="21">
        <v>44166</v>
      </c>
      <c r="BP136" s="28">
        <v>15.42231</v>
      </c>
      <c r="BQ136" s="29">
        <v>2.3199999999999998</v>
      </c>
      <c r="BR136" s="28">
        <v>0.04</v>
      </c>
      <c r="BS136" s="21">
        <v>40148</v>
      </c>
      <c r="BT136" s="28">
        <v>4.4222299999999999</v>
      </c>
      <c r="BU136" s="29">
        <v>3</v>
      </c>
      <c r="BV136" s="28">
        <v>4.4999999999999998E-2</v>
      </c>
      <c r="BW136" s="21">
        <v>42228</v>
      </c>
      <c r="BX136" s="28">
        <v>10.11825</v>
      </c>
      <c r="BY136" s="29"/>
      <c r="BZ136" s="28"/>
      <c r="CA136" s="28"/>
      <c r="CB136" s="28"/>
      <c r="CC136" s="29"/>
      <c r="CD136" s="28"/>
      <c r="CE136" s="28"/>
      <c r="CF136" s="28"/>
      <c r="CG136" s="29"/>
      <c r="CH136" s="28"/>
      <c r="CI136" s="28"/>
      <c r="CJ136" s="28"/>
      <c r="CK136" s="29"/>
      <c r="CL136" s="28"/>
      <c r="CM136" s="28"/>
      <c r="CN136" s="28"/>
      <c r="CO136" s="29"/>
      <c r="CP136" s="28"/>
      <c r="CQ136" s="28"/>
      <c r="CR136" s="28"/>
      <c r="CS136" s="29"/>
      <c r="CT136" s="28"/>
      <c r="CU136" s="28"/>
      <c r="CV136" s="28"/>
      <c r="CW136" s="29"/>
      <c r="CX136" s="28"/>
      <c r="CY136" s="28"/>
      <c r="CZ136" s="28"/>
      <c r="DA136" s="29"/>
      <c r="DB136" s="28"/>
      <c r="DC136" s="28"/>
      <c r="DD136" s="28"/>
      <c r="DE136" s="29"/>
      <c r="DF136" s="28"/>
      <c r="DG136" s="28"/>
      <c r="DH136" s="28"/>
      <c r="DI136" s="29"/>
      <c r="DJ136" s="28"/>
      <c r="DK136" s="28"/>
      <c r="DL136" s="28"/>
      <c r="DM136" s="29"/>
      <c r="DN136" s="28"/>
      <c r="DO136" s="28"/>
      <c r="DP136" s="28"/>
      <c r="DQ136" s="29"/>
      <c r="DR136" s="28"/>
      <c r="DS136" s="28"/>
      <c r="DT136" s="28"/>
      <c r="DU136" s="29"/>
      <c r="DV136" s="28"/>
      <c r="DW136" s="28"/>
      <c r="DX136" s="28"/>
      <c r="DY136" s="29"/>
      <c r="DZ136" s="28"/>
      <c r="EA136" s="28"/>
      <c r="EB136" s="28"/>
      <c r="EC136" s="29"/>
      <c r="ED136" s="28"/>
      <c r="EE136" s="28"/>
      <c r="EF136" s="28"/>
      <c r="EG136" s="29"/>
      <c r="EH136" s="28"/>
      <c r="EI136" s="28"/>
      <c r="EJ136" s="28"/>
      <c r="EK136" s="29">
        <v>0.99</v>
      </c>
      <c r="EL136" s="28">
        <v>0.04</v>
      </c>
      <c r="EM136" s="21">
        <v>39783</v>
      </c>
      <c r="EN136" s="28">
        <v>3.42231</v>
      </c>
      <c r="EO136" s="29">
        <v>1.595</v>
      </c>
      <c r="EP136" s="28">
        <v>0.04</v>
      </c>
      <c r="EQ136" s="21">
        <v>44166</v>
      </c>
      <c r="ER136" s="28">
        <v>15.42231</v>
      </c>
      <c r="ES136" s="29">
        <v>1.62</v>
      </c>
      <c r="ET136" s="28">
        <v>3.5000000000000003E-2</v>
      </c>
      <c r="EU136" s="21">
        <v>47088</v>
      </c>
      <c r="EV136" s="28">
        <v>23.42231</v>
      </c>
      <c r="EW136" s="29">
        <v>1.48</v>
      </c>
      <c r="EX136" s="28">
        <v>3.5000000000000003E-2</v>
      </c>
      <c r="EY136" s="21">
        <v>42339</v>
      </c>
      <c r="EZ136" s="28">
        <v>10.42221</v>
      </c>
      <c r="FA136" s="29"/>
      <c r="FB136" s="28"/>
      <c r="FC136" s="28"/>
      <c r="FD136" s="28"/>
      <c r="FE136" s="29"/>
      <c r="FF136" s="28"/>
      <c r="FG136" s="28"/>
      <c r="FH136" s="28"/>
      <c r="FI136" s="30"/>
      <c r="FJ136" s="28"/>
      <c r="FK136" s="28"/>
      <c r="FL136" s="28"/>
      <c r="FM136" s="29"/>
      <c r="FN136" s="28"/>
      <c r="FO136" s="28"/>
      <c r="FP136" s="28"/>
      <c r="FQ136" s="29"/>
      <c r="FR136" s="28"/>
      <c r="FS136" s="28"/>
      <c r="FT136" s="28"/>
      <c r="FU136" s="29"/>
      <c r="FV136" s="28"/>
      <c r="FW136" s="28"/>
      <c r="FX136" s="28"/>
      <c r="FY136" s="29"/>
      <c r="FZ136" s="28"/>
      <c r="GA136" s="28"/>
      <c r="GB136" s="28"/>
      <c r="GC136" s="29"/>
      <c r="GD136" s="28"/>
      <c r="GE136" s="28"/>
      <c r="GF136" s="28"/>
      <c r="GG136" s="29"/>
      <c r="GH136" s="20"/>
      <c r="GI136" s="20"/>
      <c r="GJ136" s="20"/>
      <c r="GK136" s="24"/>
    </row>
    <row r="137" spans="1:193" x14ac:dyDescent="0.2">
      <c r="A137" s="20">
        <v>2005</v>
      </c>
      <c r="B137" s="20">
        <v>7</v>
      </c>
      <c r="C137" s="21">
        <v>38564</v>
      </c>
      <c r="D137" s="28">
        <v>0.75</v>
      </c>
      <c r="E137" s="29"/>
      <c r="F137" s="28"/>
      <c r="G137" s="21"/>
      <c r="H137" s="21"/>
      <c r="I137" s="29"/>
      <c r="J137" s="28"/>
      <c r="K137" s="28"/>
      <c r="L137" s="28"/>
      <c r="M137" s="29"/>
      <c r="N137" s="28"/>
      <c r="O137" s="28"/>
      <c r="P137" s="28"/>
      <c r="Q137" s="29"/>
      <c r="R137" s="28"/>
      <c r="S137" s="28"/>
      <c r="T137" s="28"/>
      <c r="U137" s="29"/>
      <c r="V137" s="28"/>
      <c r="W137" s="28"/>
      <c r="X137" s="28"/>
      <c r="Y137" s="29">
        <v>1.9850000000000001</v>
      </c>
      <c r="Z137" s="28">
        <v>0.08</v>
      </c>
      <c r="AA137" s="21">
        <v>39309</v>
      </c>
      <c r="AB137" s="28">
        <v>2.0411000000000001</v>
      </c>
      <c r="AC137" s="29">
        <v>1.905</v>
      </c>
      <c r="AD137" s="28">
        <v>6.5000000000000002E-2</v>
      </c>
      <c r="AE137" s="21">
        <v>39015</v>
      </c>
      <c r="AF137" s="28">
        <v>1.2356199999999999</v>
      </c>
      <c r="AG137" s="29"/>
      <c r="AH137" s="28"/>
      <c r="AI137" s="28"/>
      <c r="AJ137" s="28"/>
      <c r="AK137" s="29">
        <v>2.1549999999999998</v>
      </c>
      <c r="AL137" s="28">
        <v>6.5000000000000002E-2</v>
      </c>
      <c r="AM137" s="21">
        <v>39573</v>
      </c>
      <c r="AN137" s="28">
        <v>2.7624900000000001</v>
      </c>
      <c r="AO137" s="29">
        <v>2.96</v>
      </c>
      <c r="AP137" s="28">
        <v>6.7500000000000004E-2</v>
      </c>
      <c r="AQ137" s="21">
        <v>41764</v>
      </c>
      <c r="AR137" s="28">
        <v>8.7623200000000008</v>
      </c>
      <c r="AS137" s="29"/>
      <c r="AT137" s="28"/>
      <c r="AU137" s="28"/>
      <c r="AV137" s="28"/>
      <c r="AW137" s="29">
        <v>2.3199999999999998</v>
      </c>
      <c r="AX137" s="28">
        <v>82.05</v>
      </c>
      <c r="AY137" s="21">
        <v>39923</v>
      </c>
      <c r="AZ137" s="28">
        <v>3.7212499999999999</v>
      </c>
      <c r="BA137" s="29">
        <v>1.58</v>
      </c>
      <c r="BB137" s="28">
        <v>3.5000000000000003E-2</v>
      </c>
      <c r="BC137" s="21">
        <v>38827</v>
      </c>
      <c r="BD137" s="28">
        <v>0.72055000000000002</v>
      </c>
      <c r="BE137" s="29">
        <v>2.6850000000000001</v>
      </c>
      <c r="BF137" s="28">
        <v>5.2499999999999998E-2</v>
      </c>
      <c r="BG137" s="21">
        <v>40617</v>
      </c>
      <c r="BH137" s="28">
        <v>5.6224600000000002</v>
      </c>
      <c r="BI137" s="29">
        <v>2.8450000000000002</v>
      </c>
      <c r="BJ137" s="28">
        <v>5.5E-2</v>
      </c>
      <c r="BK137" s="21">
        <v>41190</v>
      </c>
      <c r="BL137" s="28">
        <v>7.1896000000000004</v>
      </c>
      <c r="BM137" s="29">
        <v>3.21</v>
      </c>
      <c r="BN137" s="28">
        <v>0.05</v>
      </c>
      <c r="BO137" s="21">
        <v>44166</v>
      </c>
      <c r="BP137" s="28">
        <v>15.337440000000001</v>
      </c>
      <c r="BQ137" s="29">
        <v>2.48</v>
      </c>
      <c r="BR137" s="28">
        <v>0.04</v>
      </c>
      <c r="BS137" s="21">
        <v>40148</v>
      </c>
      <c r="BT137" s="28">
        <v>4.3373499999999998</v>
      </c>
      <c r="BU137" s="29">
        <v>3.06</v>
      </c>
      <c r="BV137" s="28">
        <v>4.4999999999999998E-2</v>
      </c>
      <c r="BW137" s="21">
        <v>42228</v>
      </c>
      <c r="BX137" s="28">
        <v>10.03336</v>
      </c>
      <c r="BY137" s="29"/>
      <c r="BZ137" s="28"/>
      <c r="CA137" s="28"/>
      <c r="CB137" s="28"/>
      <c r="CC137" s="29"/>
      <c r="CD137" s="28"/>
      <c r="CE137" s="28"/>
      <c r="CF137" s="28"/>
      <c r="CG137" s="29"/>
      <c r="CH137" s="28"/>
      <c r="CI137" s="28"/>
      <c r="CJ137" s="28"/>
      <c r="CK137" s="29"/>
      <c r="CL137" s="28"/>
      <c r="CM137" s="28"/>
      <c r="CN137" s="28"/>
      <c r="CO137" s="29"/>
      <c r="CP137" s="28"/>
      <c r="CQ137" s="28"/>
      <c r="CR137" s="28"/>
      <c r="CS137" s="29"/>
      <c r="CT137" s="28"/>
      <c r="CU137" s="28"/>
      <c r="CV137" s="28"/>
      <c r="CW137" s="29"/>
      <c r="CX137" s="28"/>
      <c r="CY137" s="28"/>
      <c r="CZ137" s="28"/>
      <c r="DA137" s="29"/>
      <c r="DB137" s="28"/>
      <c r="DC137" s="28"/>
      <c r="DD137" s="28"/>
      <c r="DE137" s="29"/>
      <c r="DF137" s="28"/>
      <c r="DG137" s="28"/>
      <c r="DH137" s="28"/>
      <c r="DI137" s="29"/>
      <c r="DJ137" s="28"/>
      <c r="DK137" s="28"/>
      <c r="DL137" s="28"/>
      <c r="DM137" s="29"/>
      <c r="DN137" s="28"/>
      <c r="DO137" s="28"/>
      <c r="DP137" s="28"/>
      <c r="DQ137" s="29"/>
      <c r="DR137" s="28"/>
      <c r="DS137" s="28"/>
      <c r="DT137" s="28"/>
      <c r="DU137" s="29"/>
      <c r="DV137" s="28"/>
      <c r="DW137" s="28"/>
      <c r="DX137" s="28"/>
      <c r="DY137" s="29"/>
      <c r="DZ137" s="28"/>
      <c r="EA137" s="28"/>
      <c r="EB137" s="28"/>
      <c r="EC137" s="29"/>
      <c r="ED137" s="28"/>
      <c r="EE137" s="28"/>
      <c r="EF137" s="28"/>
      <c r="EG137" s="29"/>
      <c r="EH137" s="28"/>
      <c r="EI137" s="28"/>
      <c r="EJ137" s="28"/>
      <c r="EK137" s="29">
        <v>0.93500000000000005</v>
      </c>
      <c r="EL137" s="28">
        <v>0.04</v>
      </c>
      <c r="EM137" s="21">
        <v>39783</v>
      </c>
      <c r="EN137" s="28">
        <v>3.33744</v>
      </c>
      <c r="EO137" s="29">
        <v>1.56</v>
      </c>
      <c r="EP137" s="28">
        <v>0.04</v>
      </c>
      <c r="EQ137" s="21">
        <v>44166</v>
      </c>
      <c r="ER137" s="28">
        <v>15.337440000000001</v>
      </c>
      <c r="ES137" s="29">
        <v>1.595</v>
      </c>
      <c r="ET137" s="28">
        <v>3.5000000000000003E-2</v>
      </c>
      <c r="EU137" s="21">
        <v>47088</v>
      </c>
      <c r="EV137" s="28">
        <v>23.337440000000001</v>
      </c>
      <c r="EW137" s="29">
        <v>1.42</v>
      </c>
      <c r="EX137" s="28">
        <v>3.5000000000000003E-2</v>
      </c>
      <c r="EY137" s="21">
        <v>42339</v>
      </c>
      <c r="EZ137" s="28">
        <v>10.33732</v>
      </c>
      <c r="FA137" s="29"/>
      <c r="FB137" s="28"/>
      <c r="FC137" s="28"/>
      <c r="FD137" s="28"/>
      <c r="FE137" s="29"/>
      <c r="FF137" s="28"/>
      <c r="FG137" s="28"/>
      <c r="FH137" s="28"/>
      <c r="FI137" s="30"/>
      <c r="FJ137" s="28"/>
      <c r="FK137" s="28"/>
      <c r="FL137" s="28"/>
      <c r="FM137" s="29"/>
      <c r="FN137" s="28"/>
      <c r="FO137" s="28"/>
      <c r="FP137" s="28"/>
      <c r="FQ137" s="29"/>
      <c r="FR137" s="28"/>
      <c r="FS137" s="28"/>
      <c r="FT137" s="28"/>
      <c r="FU137" s="29"/>
      <c r="FV137" s="28"/>
      <c r="FW137" s="28"/>
      <c r="FX137" s="28"/>
      <c r="FY137" s="29"/>
      <c r="FZ137" s="28"/>
      <c r="GA137" s="28"/>
      <c r="GB137" s="28"/>
      <c r="GC137" s="29"/>
      <c r="GD137" s="28"/>
      <c r="GE137" s="28"/>
      <c r="GF137" s="28"/>
      <c r="GG137" s="29"/>
      <c r="GH137" s="20"/>
      <c r="GI137" s="20"/>
      <c r="GJ137" s="20"/>
      <c r="GK137" s="24"/>
    </row>
    <row r="138" spans="1:193" x14ac:dyDescent="0.2">
      <c r="A138" s="20">
        <v>2005</v>
      </c>
      <c r="B138" s="20">
        <v>8</v>
      </c>
      <c r="C138" s="21">
        <v>38595</v>
      </c>
      <c r="D138" s="28">
        <v>0.75</v>
      </c>
      <c r="E138" s="29"/>
      <c r="F138" s="28"/>
      <c r="G138" s="21"/>
      <c r="H138" s="21"/>
      <c r="I138" s="29"/>
      <c r="J138" s="28"/>
      <c r="K138" s="28"/>
      <c r="L138" s="28"/>
      <c r="M138" s="29"/>
      <c r="N138" s="28"/>
      <c r="O138" s="28"/>
      <c r="P138" s="28"/>
      <c r="Q138" s="29"/>
      <c r="R138" s="28"/>
      <c r="S138" s="28"/>
      <c r="T138" s="28"/>
      <c r="U138" s="29"/>
      <c r="V138" s="28"/>
      <c r="W138" s="28"/>
      <c r="X138" s="28"/>
      <c r="Y138" s="29">
        <v>2.06</v>
      </c>
      <c r="Z138" s="28">
        <v>0.08</v>
      </c>
      <c r="AA138" s="21">
        <v>39309</v>
      </c>
      <c r="AB138" s="28">
        <v>1.9561599999999999</v>
      </c>
      <c r="AC138" s="29">
        <v>1.98</v>
      </c>
      <c r="AD138" s="28">
        <v>6.5000000000000002E-2</v>
      </c>
      <c r="AE138" s="21">
        <v>39015</v>
      </c>
      <c r="AF138" s="28">
        <v>1.1506799999999999</v>
      </c>
      <c r="AG138" s="29"/>
      <c r="AH138" s="28"/>
      <c r="AI138" s="28"/>
      <c r="AJ138" s="28"/>
      <c r="AK138" s="29">
        <v>2.2250000000000001</v>
      </c>
      <c r="AL138" s="28">
        <v>6.5000000000000002E-2</v>
      </c>
      <c r="AM138" s="21">
        <v>39573</v>
      </c>
      <c r="AN138" s="28">
        <v>2.6776200000000001</v>
      </c>
      <c r="AO138" s="29">
        <v>2.9049999999999998</v>
      </c>
      <c r="AP138" s="28">
        <v>6.7500000000000004E-2</v>
      </c>
      <c r="AQ138" s="21">
        <v>41764</v>
      </c>
      <c r="AR138" s="28">
        <v>8.6774400000000007</v>
      </c>
      <c r="AS138" s="29"/>
      <c r="AT138" s="28"/>
      <c r="AU138" s="28"/>
      <c r="AV138" s="28"/>
      <c r="AW138" s="29">
        <v>2.355</v>
      </c>
      <c r="AX138" s="28">
        <v>83.05</v>
      </c>
      <c r="AY138" s="21">
        <v>39924</v>
      </c>
      <c r="AZ138" s="28">
        <v>3.6391</v>
      </c>
      <c r="BA138" s="29">
        <v>1.65</v>
      </c>
      <c r="BB138" s="28">
        <v>3.5000000000000003E-2</v>
      </c>
      <c r="BC138" s="21">
        <v>38827</v>
      </c>
      <c r="BD138" s="28">
        <v>0.63561999999999996</v>
      </c>
      <c r="BE138" s="29">
        <v>2.66</v>
      </c>
      <c r="BF138" s="28">
        <v>5.2499999999999998E-2</v>
      </c>
      <c r="BG138" s="21">
        <v>40617</v>
      </c>
      <c r="BH138" s="28">
        <v>5.53756</v>
      </c>
      <c r="BI138" s="29">
        <v>2.8149999999999999</v>
      </c>
      <c r="BJ138" s="28">
        <v>5.5E-2</v>
      </c>
      <c r="BK138" s="21">
        <v>41190</v>
      </c>
      <c r="BL138" s="28">
        <v>7.1047200000000004</v>
      </c>
      <c r="BM138" s="29">
        <v>3.0950000000000002</v>
      </c>
      <c r="BN138" s="28">
        <v>0.05</v>
      </c>
      <c r="BO138" s="21">
        <v>44166</v>
      </c>
      <c r="BP138" s="28">
        <v>15.25257</v>
      </c>
      <c r="BQ138" s="29">
        <v>2.4849999999999999</v>
      </c>
      <c r="BR138" s="28">
        <v>0.04</v>
      </c>
      <c r="BS138" s="21">
        <v>40148</v>
      </c>
      <c r="BT138" s="28">
        <v>4.2524600000000001</v>
      </c>
      <c r="BU138" s="29">
        <v>2.9950000000000001</v>
      </c>
      <c r="BV138" s="28">
        <v>4.4999999999999998E-2</v>
      </c>
      <c r="BW138" s="21">
        <v>42228</v>
      </c>
      <c r="BX138" s="28">
        <v>9.9484700000000004</v>
      </c>
      <c r="BY138" s="29"/>
      <c r="BZ138" s="28"/>
      <c r="CA138" s="28"/>
      <c r="CB138" s="28"/>
      <c r="CC138" s="29"/>
      <c r="CD138" s="28"/>
      <c r="CE138" s="28"/>
      <c r="CF138" s="28"/>
      <c r="CG138" s="29"/>
      <c r="CH138" s="28"/>
      <c r="CI138" s="28"/>
      <c r="CJ138" s="28"/>
      <c r="CK138" s="29"/>
      <c r="CL138" s="28"/>
      <c r="CM138" s="28"/>
      <c r="CN138" s="28"/>
      <c r="CO138" s="29"/>
      <c r="CP138" s="28"/>
      <c r="CQ138" s="28"/>
      <c r="CR138" s="28"/>
      <c r="CS138" s="29"/>
      <c r="CT138" s="28"/>
      <c r="CU138" s="28"/>
      <c r="CV138" s="28"/>
      <c r="CW138" s="29"/>
      <c r="CX138" s="28"/>
      <c r="CY138" s="28"/>
      <c r="CZ138" s="28"/>
      <c r="DA138" s="29"/>
      <c r="DB138" s="28"/>
      <c r="DC138" s="28"/>
      <c r="DD138" s="28"/>
      <c r="DE138" s="29"/>
      <c r="DF138" s="28"/>
      <c r="DG138" s="28"/>
      <c r="DH138" s="28"/>
      <c r="DI138" s="29"/>
      <c r="DJ138" s="28"/>
      <c r="DK138" s="28"/>
      <c r="DL138" s="28"/>
      <c r="DM138" s="29"/>
      <c r="DN138" s="28"/>
      <c r="DO138" s="28"/>
      <c r="DP138" s="28"/>
      <c r="DQ138" s="29"/>
      <c r="DR138" s="28"/>
      <c r="DS138" s="28"/>
      <c r="DT138" s="28"/>
      <c r="DU138" s="29"/>
      <c r="DV138" s="28"/>
      <c r="DW138" s="28"/>
      <c r="DX138" s="28"/>
      <c r="DY138" s="29"/>
      <c r="DZ138" s="28"/>
      <c r="EA138" s="28"/>
      <c r="EB138" s="28"/>
      <c r="EC138" s="29"/>
      <c r="ED138" s="28"/>
      <c r="EE138" s="28"/>
      <c r="EF138" s="28"/>
      <c r="EG138" s="29"/>
      <c r="EH138" s="28"/>
      <c r="EI138" s="28"/>
      <c r="EJ138" s="28"/>
      <c r="EK138" s="29">
        <v>0.95</v>
      </c>
      <c r="EL138" s="28">
        <v>0.04</v>
      </c>
      <c r="EM138" s="21">
        <v>39783</v>
      </c>
      <c r="EN138" s="28">
        <v>3.25257</v>
      </c>
      <c r="EO138" s="29">
        <v>1.4650000000000001</v>
      </c>
      <c r="EP138" s="28">
        <v>0.04</v>
      </c>
      <c r="EQ138" s="21">
        <v>44166</v>
      </c>
      <c r="ER138" s="28">
        <v>15.25257</v>
      </c>
      <c r="ES138" s="29">
        <v>1.4950000000000001</v>
      </c>
      <c r="ET138" s="28">
        <v>3.5000000000000003E-2</v>
      </c>
      <c r="EU138" s="21">
        <v>47088</v>
      </c>
      <c r="EV138" s="28">
        <v>23.252569999999999</v>
      </c>
      <c r="EW138" s="29">
        <v>1.37</v>
      </c>
      <c r="EX138" s="28">
        <v>3.5000000000000003E-2</v>
      </c>
      <c r="EY138" s="21">
        <v>42339</v>
      </c>
      <c r="EZ138" s="28">
        <v>10.25243</v>
      </c>
      <c r="FA138" s="29"/>
      <c r="FB138" s="28"/>
      <c r="FC138" s="28"/>
      <c r="FD138" s="28"/>
      <c r="FE138" s="29"/>
      <c r="FF138" s="28"/>
      <c r="FG138" s="28"/>
      <c r="FH138" s="28"/>
      <c r="FI138" s="30"/>
      <c r="FJ138" s="28"/>
      <c r="FK138" s="28"/>
      <c r="FL138" s="28"/>
      <c r="FM138" s="29"/>
      <c r="FN138" s="28"/>
      <c r="FO138" s="28"/>
      <c r="FP138" s="28"/>
      <c r="FQ138" s="29"/>
      <c r="FR138" s="28"/>
      <c r="FS138" s="28"/>
      <c r="FT138" s="28"/>
      <c r="FU138" s="29"/>
      <c r="FV138" s="28"/>
      <c r="FW138" s="28"/>
      <c r="FX138" s="28"/>
      <c r="FY138" s="29"/>
      <c r="FZ138" s="28"/>
      <c r="GA138" s="28"/>
      <c r="GB138" s="28"/>
      <c r="GC138" s="29"/>
      <c r="GD138" s="28"/>
      <c r="GE138" s="28"/>
      <c r="GF138" s="28"/>
      <c r="GG138" s="29"/>
      <c r="GH138" s="20"/>
      <c r="GI138" s="20"/>
      <c r="GJ138" s="20"/>
      <c r="GK138" s="24"/>
    </row>
    <row r="139" spans="1:193" x14ac:dyDescent="0.2">
      <c r="A139" s="20">
        <v>2005</v>
      </c>
      <c r="B139" s="20">
        <v>9</v>
      </c>
      <c r="C139" s="21">
        <v>38625</v>
      </c>
      <c r="D139" s="28">
        <v>0.75</v>
      </c>
      <c r="E139" s="29"/>
      <c r="F139" s="28"/>
      <c r="G139" s="21"/>
      <c r="H139" s="21"/>
      <c r="I139" s="29"/>
      <c r="J139" s="28"/>
      <c r="K139" s="28"/>
      <c r="L139" s="28"/>
      <c r="M139" s="29"/>
      <c r="N139" s="28"/>
      <c r="O139" s="28"/>
      <c r="P139" s="28"/>
      <c r="Q139" s="29"/>
      <c r="R139" s="28"/>
      <c r="S139" s="28"/>
      <c r="T139" s="28"/>
      <c r="U139" s="29"/>
      <c r="V139" s="28"/>
      <c r="W139" s="28"/>
      <c r="X139" s="28"/>
      <c r="Y139" s="29">
        <v>2.1850000000000001</v>
      </c>
      <c r="Z139" s="28">
        <v>0.08</v>
      </c>
      <c r="AA139" s="21">
        <v>39309</v>
      </c>
      <c r="AB139" s="28">
        <v>1.8739699999999999</v>
      </c>
      <c r="AC139" s="29">
        <v>2.11</v>
      </c>
      <c r="AD139" s="28">
        <v>6.5000000000000002E-2</v>
      </c>
      <c r="AE139" s="21">
        <v>39015</v>
      </c>
      <c r="AF139" s="28">
        <v>1.0684899999999999</v>
      </c>
      <c r="AG139" s="29"/>
      <c r="AH139" s="28"/>
      <c r="AI139" s="28"/>
      <c r="AJ139" s="28"/>
      <c r="AK139" s="29">
        <v>2.3650000000000002</v>
      </c>
      <c r="AL139" s="28">
        <v>6.5000000000000002E-2</v>
      </c>
      <c r="AM139" s="21">
        <v>39573</v>
      </c>
      <c r="AN139" s="28">
        <v>2.5954799999999998</v>
      </c>
      <c r="AO139" s="29">
        <v>2.9750000000000001</v>
      </c>
      <c r="AP139" s="28">
        <v>6.7500000000000004E-2</v>
      </c>
      <c r="AQ139" s="21">
        <v>41764</v>
      </c>
      <c r="AR139" s="28">
        <v>8.5952900000000003</v>
      </c>
      <c r="AS139" s="29"/>
      <c r="AT139" s="28"/>
      <c r="AU139" s="28"/>
      <c r="AV139" s="28"/>
      <c r="AW139" s="29">
        <v>2.4900000000000002</v>
      </c>
      <c r="AX139" s="28">
        <v>84.05</v>
      </c>
      <c r="AY139" s="21">
        <v>39925</v>
      </c>
      <c r="AZ139" s="28">
        <v>3.5596899999999998</v>
      </c>
      <c r="BA139" s="29">
        <v>1.64</v>
      </c>
      <c r="BB139" s="28">
        <v>3.5000000000000003E-2</v>
      </c>
      <c r="BC139" s="21">
        <v>38827</v>
      </c>
      <c r="BD139" s="28">
        <v>0.55342000000000002</v>
      </c>
      <c r="BE139" s="29">
        <v>2.7850000000000001</v>
      </c>
      <c r="BF139" s="28">
        <v>5.2499999999999998E-2</v>
      </c>
      <c r="BG139" s="21">
        <v>40617</v>
      </c>
      <c r="BH139" s="28">
        <v>5.4554</v>
      </c>
      <c r="BI139" s="29">
        <v>2.9049999999999998</v>
      </c>
      <c r="BJ139" s="28">
        <v>5.5E-2</v>
      </c>
      <c r="BK139" s="21">
        <v>41190</v>
      </c>
      <c r="BL139" s="28">
        <v>7.0225900000000001</v>
      </c>
      <c r="BM139" s="29">
        <v>3.15</v>
      </c>
      <c r="BN139" s="28">
        <v>0.05</v>
      </c>
      <c r="BO139" s="21">
        <v>44166</v>
      </c>
      <c r="BP139" s="28">
        <v>15.17043</v>
      </c>
      <c r="BQ139" s="29">
        <v>2.6150000000000002</v>
      </c>
      <c r="BR139" s="28">
        <v>0.04</v>
      </c>
      <c r="BS139" s="21">
        <v>40148</v>
      </c>
      <c r="BT139" s="28">
        <v>4.1703200000000002</v>
      </c>
      <c r="BU139" s="29">
        <v>3.0449999999999999</v>
      </c>
      <c r="BV139" s="28">
        <v>4.4999999999999998E-2</v>
      </c>
      <c r="BW139" s="21">
        <v>42228</v>
      </c>
      <c r="BX139" s="28">
        <v>9.86632</v>
      </c>
      <c r="BY139" s="29"/>
      <c r="BZ139" s="28"/>
      <c r="CA139" s="28"/>
      <c r="CB139" s="28"/>
      <c r="CC139" s="29"/>
      <c r="CD139" s="28"/>
      <c r="CE139" s="28"/>
      <c r="CF139" s="28"/>
      <c r="CG139" s="29"/>
      <c r="CH139" s="28"/>
      <c r="CI139" s="28"/>
      <c r="CJ139" s="28"/>
      <c r="CK139" s="29"/>
      <c r="CL139" s="28"/>
      <c r="CM139" s="28"/>
      <c r="CN139" s="28"/>
      <c r="CO139" s="29"/>
      <c r="CP139" s="28"/>
      <c r="CQ139" s="28"/>
      <c r="CR139" s="28"/>
      <c r="CS139" s="29"/>
      <c r="CT139" s="28"/>
      <c r="CU139" s="28"/>
      <c r="CV139" s="28"/>
      <c r="CW139" s="29"/>
      <c r="CX139" s="28"/>
      <c r="CY139" s="28"/>
      <c r="CZ139" s="28"/>
      <c r="DA139" s="29"/>
      <c r="DB139" s="28"/>
      <c r="DC139" s="28"/>
      <c r="DD139" s="28"/>
      <c r="DE139" s="29"/>
      <c r="DF139" s="28"/>
      <c r="DG139" s="28"/>
      <c r="DH139" s="28"/>
      <c r="DI139" s="29"/>
      <c r="DJ139" s="28"/>
      <c r="DK139" s="28"/>
      <c r="DL139" s="28"/>
      <c r="DM139" s="29"/>
      <c r="DN139" s="28"/>
      <c r="DO139" s="28"/>
      <c r="DP139" s="28"/>
      <c r="DQ139" s="29"/>
      <c r="DR139" s="28"/>
      <c r="DS139" s="28"/>
      <c r="DT139" s="28"/>
      <c r="DU139" s="29"/>
      <c r="DV139" s="28"/>
      <c r="DW139" s="28"/>
      <c r="DX139" s="28"/>
      <c r="DY139" s="29"/>
      <c r="DZ139" s="28"/>
      <c r="EA139" s="28"/>
      <c r="EB139" s="28"/>
      <c r="EC139" s="29"/>
      <c r="ED139" s="28"/>
      <c r="EE139" s="28"/>
      <c r="EF139" s="28"/>
      <c r="EG139" s="29"/>
      <c r="EH139" s="28"/>
      <c r="EI139" s="28"/>
      <c r="EJ139" s="28"/>
      <c r="EK139" s="29">
        <v>0.67500000000000004</v>
      </c>
      <c r="EL139" s="28">
        <v>0.04</v>
      </c>
      <c r="EM139" s="21">
        <v>39783</v>
      </c>
      <c r="EN139" s="28">
        <v>3.1704300000000001</v>
      </c>
      <c r="EO139" s="29">
        <v>1.385</v>
      </c>
      <c r="EP139" s="28">
        <v>0.04</v>
      </c>
      <c r="EQ139" s="21">
        <v>44166</v>
      </c>
      <c r="ER139" s="28">
        <v>15.17043</v>
      </c>
      <c r="ES139" s="29">
        <v>1.425</v>
      </c>
      <c r="ET139" s="28">
        <v>3.5000000000000003E-2</v>
      </c>
      <c r="EU139" s="21">
        <v>47088</v>
      </c>
      <c r="EV139" s="28">
        <v>23.17043</v>
      </c>
      <c r="EW139" s="29">
        <v>1.28</v>
      </c>
      <c r="EX139" s="28">
        <v>3.5000000000000003E-2</v>
      </c>
      <c r="EY139" s="21">
        <v>42339</v>
      </c>
      <c r="EZ139" s="28">
        <v>10.17028</v>
      </c>
      <c r="FA139" s="29">
        <v>1.1299999999999999</v>
      </c>
      <c r="FB139" s="28">
        <v>0.01</v>
      </c>
      <c r="FC139" s="21">
        <v>41000</v>
      </c>
      <c r="FD139" s="28">
        <v>6.5023999999999997</v>
      </c>
      <c r="FE139" s="29"/>
      <c r="FF139" s="28"/>
      <c r="FG139" s="28"/>
      <c r="FH139" s="28"/>
      <c r="FI139" s="30"/>
      <c r="FJ139" s="28"/>
      <c r="FK139" s="28"/>
      <c r="FL139" s="28"/>
      <c r="FM139" s="29"/>
      <c r="FN139" s="28"/>
      <c r="FO139" s="28"/>
      <c r="FP139" s="28"/>
      <c r="FQ139" s="29"/>
      <c r="FR139" s="28"/>
      <c r="FS139" s="28"/>
      <c r="FT139" s="28"/>
      <c r="FU139" s="29"/>
      <c r="FV139" s="28"/>
      <c r="FW139" s="28"/>
      <c r="FX139" s="28"/>
      <c r="FY139" s="29"/>
      <c r="FZ139" s="28"/>
      <c r="GA139" s="28"/>
      <c r="GB139" s="28"/>
      <c r="GC139" s="29"/>
      <c r="GD139" s="28"/>
      <c r="GE139" s="28"/>
      <c r="GF139" s="28"/>
      <c r="GG139" s="29"/>
      <c r="GH139" s="20"/>
      <c r="GI139" s="20"/>
      <c r="GJ139" s="20"/>
      <c r="GK139" s="24"/>
    </row>
    <row r="140" spans="1:193" x14ac:dyDescent="0.2">
      <c r="A140" s="20">
        <v>2005</v>
      </c>
      <c r="B140" s="20">
        <v>10</v>
      </c>
      <c r="C140" s="21">
        <v>38656</v>
      </c>
      <c r="D140" s="28">
        <v>0.75</v>
      </c>
      <c r="E140" s="29"/>
      <c r="F140" s="28"/>
      <c r="G140" s="21"/>
      <c r="H140" s="21"/>
      <c r="I140" s="29"/>
      <c r="J140" s="28"/>
      <c r="K140" s="28"/>
      <c r="L140" s="28"/>
      <c r="M140" s="29"/>
      <c r="N140" s="28"/>
      <c r="O140" s="28"/>
      <c r="P140" s="28"/>
      <c r="Q140" s="29"/>
      <c r="R140" s="28"/>
      <c r="S140" s="28"/>
      <c r="T140" s="28"/>
      <c r="U140" s="29"/>
      <c r="V140" s="28"/>
      <c r="W140" s="28"/>
      <c r="X140" s="28"/>
      <c r="Y140" s="29">
        <v>2.2450000000000001</v>
      </c>
      <c r="Z140" s="28">
        <v>0.08</v>
      </c>
      <c r="AA140" s="21">
        <v>39309</v>
      </c>
      <c r="AB140" s="28">
        <v>1.78904</v>
      </c>
      <c r="AC140" s="29">
        <v>2.1749999999999998</v>
      </c>
      <c r="AD140" s="28">
        <v>6.5000000000000002E-2</v>
      </c>
      <c r="AE140" s="21">
        <v>39015</v>
      </c>
      <c r="AF140" s="28">
        <v>0.98355999999999999</v>
      </c>
      <c r="AG140" s="29"/>
      <c r="AH140" s="28"/>
      <c r="AI140" s="28"/>
      <c r="AJ140" s="28"/>
      <c r="AK140" s="29">
        <v>2.4750000000000001</v>
      </c>
      <c r="AL140" s="28">
        <v>6.5000000000000002E-2</v>
      </c>
      <c r="AM140" s="21">
        <v>39573</v>
      </c>
      <c r="AN140" s="28">
        <v>2.5106099999999998</v>
      </c>
      <c r="AO140" s="29">
        <v>3.21</v>
      </c>
      <c r="AP140" s="28">
        <v>6.7500000000000004E-2</v>
      </c>
      <c r="AQ140" s="21">
        <v>41764</v>
      </c>
      <c r="AR140" s="28">
        <v>8.5104100000000003</v>
      </c>
      <c r="AS140" s="29"/>
      <c r="AT140" s="28"/>
      <c r="AU140" s="28"/>
      <c r="AV140" s="28"/>
      <c r="AW140" s="29">
        <v>2.6549999999999998</v>
      </c>
      <c r="AX140" s="28">
        <v>85.05</v>
      </c>
      <c r="AY140" s="21">
        <v>39926</v>
      </c>
      <c r="AZ140" s="28">
        <v>3.4775499999999999</v>
      </c>
      <c r="BA140" s="29">
        <v>1.58</v>
      </c>
      <c r="BB140" s="28">
        <v>3.5000000000000003E-2</v>
      </c>
      <c r="BC140" s="21">
        <v>38827</v>
      </c>
      <c r="BD140" s="28">
        <v>0.46849000000000002</v>
      </c>
      <c r="BE140" s="29">
        <v>2.9750000000000001</v>
      </c>
      <c r="BF140" s="28">
        <v>5.2499999999999998E-2</v>
      </c>
      <c r="BG140" s="21">
        <v>40617</v>
      </c>
      <c r="BH140" s="28">
        <v>5.3704999999999998</v>
      </c>
      <c r="BI140" s="29">
        <v>3.12</v>
      </c>
      <c r="BJ140" s="28">
        <v>5.5E-2</v>
      </c>
      <c r="BK140" s="21">
        <v>41190</v>
      </c>
      <c r="BL140" s="28">
        <v>6.93771</v>
      </c>
      <c r="BM140" s="29">
        <v>3.4350000000000001</v>
      </c>
      <c r="BN140" s="28">
        <v>0.05</v>
      </c>
      <c r="BO140" s="21">
        <v>44166</v>
      </c>
      <c r="BP140" s="28">
        <v>15.085559999999999</v>
      </c>
      <c r="BQ140" s="29">
        <v>2.7949999999999999</v>
      </c>
      <c r="BR140" s="28">
        <v>0.04</v>
      </c>
      <c r="BS140" s="21">
        <v>40148</v>
      </c>
      <c r="BT140" s="28">
        <v>4.0854299999999997</v>
      </c>
      <c r="BU140" s="29">
        <v>3.29</v>
      </c>
      <c r="BV140" s="28">
        <v>4.4999999999999998E-2</v>
      </c>
      <c r="BW140" s="21">
        <v>42228</v>
      </c>
      <c r="BX140" s="28">
        <v>9.7814300000000003</v>
      </c>
      <c r="BY140" s="29"/>
      <c r="BZ140" s="28"/>
      <c r="CA140" s="28"/>
      <c r="CB140" s="28"/>
      <c r="CC140" s="29"/>
      <c r="CD140" s="28"/>
      <c r="CE140" s="28"/>
      <c r="CF140" s="28"/>
      <c r="CG140" s="29"/>
      <c r="CH140" s="28"/>
      <c r="CI140" s="28"/>
      <c r="CJ140" s="28"/>
      <c r="CK140" s="29"/>
      <c r="CL140" s="28"/>
      <c r="CM140" s="28"/>
      <c r="CN140" s="28"/>
      <c r="CO140" s="29"/>
      <c r="CP140" s="28"/>
      <c r="CQ140" s="28"/>
      <c r="CR140" s="28"/>
      <c r="CS140" s="29"/>
      <c r="CT140" s="28"/>
      <c r="CU140" s="28"/>
      <c r="CV140" s="28"/>
      <c r="CW140" s="29"/>
      <c r="CX140" s="28"/>
      <c r="CY140" s="28"/>
      <c r="CZ140" s="28"/>
      <c r="DA140" s="29"/>
      <c r="DB140" s="28"/>
      <c r="DC140" s="28"/>
      <c r="DD140" s="28"/>
      <c r="DE140" s="29"/>
      <c r="DF140" s="28"/>
      <c r="DG140" s="28"/>
      <c r="DH140" s="28"/>
      <c r="DI140" s="29"/>
      <c r="DJ140" s="28"/>
      <c r="DK140" s="28"/>
      <c r="DL140" s="28"/>
      <c r="DM140" s="29"/>
      <c r="DN140" s="28"/>
      <c r="DO140" s="28"/>
      <c r="DP140" s="28"/>
      <c r="DQ140" s="29"/>
      <c r="DR140" s="28"/>
      <c r="DS140" s="28"/>
      <c r="DT140" s="28"/>
      <c r="DU140" s="29"/>
      <c r="DV140" s="28"/>
      <c r="DW140" s="28"/>
      <c r="DX140" s="28"/>
      <c r="DY140" s="29"/>
      <c r="DZ140" s="28"/>
      <c r="EA140" s="28"/>
      <c r="EB140" s="28"/>
      <c r="EC140" s="29"/>
      <c r="ED140" s="28"/>
      <c r="EE140" s="28"/>
      <c r="EF140" s="28"/>
      <c r="EG140" s="29"/>
      <c r="EH140" s="28"/>
      <c r="EI140" s="28"/>
      <c r="EJ140" s="28"/>
      <c r="EK140" s="29">
        <v>0.88</v>
      </c>
      <c r="EL140" s="28">
        <v>0.04</v>
      </c>
      <c r="EM140" s="21">
        <v>39783</v>
      </c>
      <c r="EN140" s="28">
        <v>3.0855600000000001</v>
      </c>
      <c r="EO140" s="29">
        <v>1.55</v>
      </c>
      <c r="EP140" s="28">
        <v>0.04</v>
      </c>
      <c r="EQ140" s="21">
        <v>44166</v>
      </c>
      <c r="ER140" s="28">
        <v>15.085559999999999</v>
      </c>
      <c r="ES140" s="29">
        <v>1.6</v>
      </c>
      <c r="ET140" s="28">
        <v>3.5000000000000003E-2</v>
      </c>
      <c r="EU140" s="21">
        <v>47088</v>
      </c>
      <c r="EV140" s="28">
        <v>23.085560000000001</v>
      </c>
      <c r="EW140" s="29">
        <v>1.48</v>
      </c>
      <c r="EX140" s="28">
        <v>3.5000000000000003E-2</v>
      </c>
      <c r="EY140" s="21">
        <v>42339</v>
      </c>
      <c r="EZ140" s="28">
        <v>10.08539</v>
      </c>
      <c r="FA140" s="29">
        <v>1.34</v>
      </c>
      <c r="FB140" s="28">
        <v>0.01</v>
      </c>
      <c r="FC140" s="21">
        <v>41000</v>
      </c>
      <c r="FD140" s="28">
        <v>6.4175199999999997</v>
      </c>
      <c r="FE140" s="29"/>
      <c r="FF140" s="28"/>
      <c r="FG140" s="28"/>
      <c r="FH140" s="28"/>
      <c r="FI140" s="30"/>
      <c r="FJ140" s="28"/>
      <c r="FK140" s="28"/>
      <c r="FL140" s="28"/>
      <c r="FM140" s="29"/>
      <c r="FN140" s="28"/>
      <c r="FO140" s="28"/>
      <c r="FP140" s="28"/>
      <c r="FQ140" s="29"/>
      <c r="FR140" s="28"/>
      <c r="FS140" s="28"/>
      <c r="FT140" s="28"/>
      <c r="FU140" s="29"/>
      <c r="FV140" s="28"/>
      <c r="FW140" s="28"/>
      <c r="FX140" s="28"/>
      <c r="FY140" s="29"/>
      <c r="FZ140" s="28"/>
      <c r="GA140" s="28"/>
      <c r="GB140" s="28"/>
      <c r="GC140" s="29"/>
      <c r="GD140" s="28"/>
      <c r="GE140" s="28"/>
      <c r="GF140" s="28"/>
      <c r="GG140" s="29"/>
      <c r="GH140" s="20"/>
      <c r="GI140" s="20"/>
      <c r="GJ140" s="20"/>
      <c r="GK140" s="24"/>
    </row>
    <row r="141" spans="1:193" x14ac:dyDescent="0.2">
      <c r="A141" s="20">
        <v>2005</v>
      </c>
      <c r="B141" s="20">
        <v>11</v>
      </c>
      <c r="C141" s="21">
        <v>38686</v>
      </c>
      <c r="D141" s="28">
        <v>0.75</v>
      </c>
      <c r="E141" s="29"/>
      <c r="F141" s="28"/>
      <c r="G141" s="21"/>
      <c r="H141" s="21"/>
      <c r="I141" s="29"/>
      <c r="J141" s="28"/>
      <c r="K141" s="28"/>
      <c r="L141" s="28"/>
      <c r="M141" s="29"/>
      <c r="N141" s="28"/>
      <c r="O141" s="28"/>
      <c r="P141" s="28"/>
      <c r="Q141" s="29"/>
      <c r="R141" s="28"/>
      <c r="S141" s="28"/>
      <c r="T141" s="28"/>
      <c r="U141" s="29"/>
      <c r="V141" s="28"/>
      <c r="W141" s="28"/>
      <c r="X141" s="28"/>
      <c r="Y141" s="29">
        <v>2.4249999999999998</v>
      </c>
      <c r="Z141" s="28">
        <v>0.08</v>
      </c>
      <c r="AA141" s="21">
        <v>39309</v>
      </c>
      <c r="AB141" s="28">
        <v>1.70685</v>
      </c>
      <c r="AC141" s="29">
        <v>2.355</v>
      </c>
      <c r="AD141" s="28">
        <v>6.5000000000000002E-2</v>
      </c>
      <c r="AE141" s="21">
        <v>39015</v>
      </c>
      <c r="AF141" s="28">
        <v>0.90137</v>
      </c>
      <c r="AG141" s="29"/>
      <c r="AH141" s="28"/>
      <c r="AI141" s="28"/>
      <c r="AJ141" s="28"/>
      <c r="AK141" s="29">
        <v>2.6549999999999998</v>
      </c>
      <c r="AL141" s="28">
        <v>6.5000000000000002E-2</v>
      </c>
      <c r="AM141" s="21">
        <v>39573</v>
      </c>
      <c r="AN141" s="28">
        <v>2.4284699999999999</v>
      </c>
      <c r="AO141" s="29">
        <v>3.31</v>
      </c>
      <c r="AP141" s="28">
        <v>6.7500000000000004E-2</v>
      </c>
      <c r="AQ141" s="21">
        <v>41764</v>
      </c>
      <c r="AR141" s="28">
        <v>8.4282599999999999</v>
      </c>
      <c r="AS141" s="29"/>
      <c r="AT141" s="28"/>
      <c r="AU141" s="28"/>
      <c r="AV141" s="28"/>
      <c r="AW141" s="29">
        <v>2.8250000000000002</v>
      </c>
      <c r="AX141" s="28">
        <v>86.05</v>
      </c>
      <c r="AY141" s="21">
        <v>39927</v>
      </c>
      <c r="AZ141" s="28">
        <v>3.3981400000000002</v>
      </c>
      <c r="BA141" s="29">
        <v>1.7</v>
      </c>
      <c r="BB141" s="28">
        <v>3.5000000000000003E-2</v>
      </c>
      <c r="BC141" s="21">
        <v>38827</v>
      </c>
      <c r="BD141" s="28">
        <v>0.38629999999999998</v>
      </c>
      <c r="BE141" s="29">
        <v>3.105</v>
      </c>
      <c r="BF141" s="28">
        <v>5.2499999999999998E-2</v>
      </c>
      <c r="BG141" s="21">
        <v>40617</v>
      </c>
      <c r="BH141" s="28">
        <v>5.2883399999999998</v>
      </c>
      <c r="BI141" s="29">
        <v>3.2349999999999999</v>
      </c>
      <c r="BJ141" s="28">
        <v>5.5E-2</v>
      </c>
      <c r="BK141" s="21">
        <v>41190</v>
      </c>
      <c r="BL141" s="28">
        <v>6.8555799999999998</v>
      </c>
      <c r="BM141" s="29">
        <v>3.48</v>
      </c>
      <c r="BN141" s="28">
        <v>0.05</v>
      </c>
      <c r="BO141" s="21">
        <v>44166</v>
      </c>
      <c r="BP141" s="28">
        <v>15.00342</v>
      </c>
      <c r="BQ141" s="29">
        <v>2.9449999999999998</v>
      </c>
      <c r="BR141" s="28">
        <v>0.04</v>
      </c>
      <c r="BS141" s="21">
        <v>40148</v>
      </c>
      <c r="BT141" s="28">
        <v>4.0032899999999998</v>
      </c>
      <c r="BU141" s="29">
        <v>3.3849999999999998</v>
      </c>
      <c r="BV141" s="28">
        <v>4.4999999999999998E-2</v>
      </c>
      <c r="BW141" s="21">
        <v>42228</v>
      </c>
      <c r="BX141" s="28">
        <v>9.6992799999999999</v>
      </c>
      <c r="BY141" s="29"/>
      <c r="BZ141" s="28"/>
      <c r="CA141" s="28"/>
      <c r="CB141" s="28"/>
      <c r="CC141" s="29"/>
      <c r="CD141" s="28"/>
      <c r="CE141" s="28"/>
      <c r="CF141" s="28"/>
      <c r="CG141" s="29"/>
      <c r="CH141" s="28"/>
      <c r="CI141" s="28"/>
      <c r="CJ141" s="28"/>
      <c r="CK141" s="29"/>
      <c r="CL141" s="28"/>
      <c r="CM141" s="28"/>
      <c r="CN141" s="28"/>
      <c r="CO141" s="29"/>
      <c r="CP141" s="28"/>
      <c r="CQ141" s="28"/>
      <c r="CR141" s="28"/>
      <c r="CS141" s="29"/>
      <c r="CT141" s="28"/>
      <c r="CU141" s="28"/>
      <c r="CV141" s="28"/>
      <c r="CW141" s="29"/>
      <c r="CX141" s="28"/>
      <c r="CY141" s="28"/>
      <c r="CZ141" s="28"/>
      <c r="DA141" s="29"/>
      <c r="DB141" s="28"/>
      <c r="DC141" s="28"/>
      <c r="DD141" s="28"/>
      <c r="DE141" s="29"/>
      <c r="DF141" s="28"/>
      <c r="DG141" s="28"/>
      <c r="DH141" s="28"/>
      <c r="DI141" s="29"/>
      <c r="DJ141" s="28"/>
      <c r="DK141" s="28"/>
      <c r="DL141" s="28"/>
      <c r="DM141" s="29"/>
      <c r="DN141" s="28"/>
      <c r="DO141" s="28"/>
      <c r="DP141" s="28"/>
      <c r="DQ141" s="29"/>
      <c r="DR141" s="28"/>
      <c r="DS141" s="28"/>
      <c r="DT141" s="28"/>
      <c r="DU141" s="29"/>
      <c r="DV141" s="28"/>
      <c r="DW141" s="28"/>
      <c r="DX141" s="28"/>
      <c r="DY141" s="29"/>
      <c r="DZ141" s="28"/>
      <c r="EA141" s="28"/>
      <c r="EB141" s="28"/>
      <c r="EC141" s="29"/>
      <c r="ED141" s="28"/>
      <c r="EE141" s="28"/>
      <c r="EF141" s="28"/>
      <c r="EG141" s="29"/>
      <c r="EH141" s="28"/>
      <c r="EI141" s="28"/>
      <c r="EJ141" s="28"/>
      <c r="EK141" s="29">
        <v>1.1399999999999999</v>
      </c>
      <c r="EL141" s="28">
        <v>0.04</v>
      </c>
      <c r="EM141" s="21">
        <v>39783</v>
      </c>
      <c r="EN141" s="28">
        <v>3.0034200000000002</v>
      </c>
      <c r="EO141" s="29">
        <v>1.65</v>
      </c>
      <c r="EP141" s="28">
        <v>0.04</v>
      </c>
      <c r="EQ141" s="21">
        <v>44166</v>
      </c>
      <c r="ER141" s="28">
        <v>15.00342</v>
      </c>
      <c r="ES141" s="29">
        <v>1.69</v>
      </c>
      <c r="ET141" s="28">
        <v>3.5000000000000003E-2</v>
      </c>
      <c r="EU141" s="21">
        <v>47088</v>
      </c>
      <c r="EV141" s="28">
        <v>23.003419999999998</v>
      </c>
      <c r="EW141" s="29">
        <v>1.58</v>
      </c>
      <c r="EX141" s="28">
        <v>3.5000000000000003E-2</v>
      </c>
      <c r="EY141" s="21">
        <v>42339</v>
      </c>
      <c r="EZ141" s="28">
        <v>10.00324</v>
      </c>
      <c r="FA141" s="29">
        <v>1.4850000000000001</v>
      </c>
      <c r="FB141" s="28">
        <v>0.01</v>
      </c>
      <c r="FC141" s="21">
        <v>41000</v>
      </c>
      <c r="FD141" s="28">
        <v>6.3353900000000003</v>
      </c>
      <c r="FE141" s="29"/>
      <c r="FF141" s="28"/>
      <c r="FG141" s="28"/>
      <c r="FH141" s="28"/>
      <c r="FI141" s="30"/>
      <c r="FJ141" s="28"/>
      <c r="FK141" s="28"/>
      <c r="FL141" s="28"/>
      <c r="FM141" s="29"/>
      <c r="FN141" s="28"/>
      <c r="FO141" s="28"/>
      <c r="FP141" s="28"/>
      <c r="FQ141" s="29"/>
      <c r="FR141" s="28"/>
      <c r="FS141" s="28"/>
      <c r="FT141" s="28"/>
      <c r="FU141" s="29"/>
      <c r="FV141" s="28"/>
      <c r="FW141" s="28"/>
      <c r="FX141" s="28"/>
      <c r="FY141" s="29"/>
      <c r="FZ141" s="28"/>
      <c r="GA141" s="28"/>
      <c r="GB141" s="28"/>
      <c r="GC141" s="29"/>
      <c r="GD141" s="28"/>
      <c r="GE141" s="28"/>
      <c r="GF141" s="28"/>
      <c r="GG141" s="29"/>
      <c r="GH141" s="20"/>
      <c r="GI141" s="20"/>
      <c r="GJ141" s="20"/>
      <c r="GK141" s="24"/>
    </row>
    <row r="142" spans="1:193" x14ac:dyDescent="0.2">
      <c r="A142" s="20">
        <v>2005</v>
      </c>
      <c r="B142" s="20">
        <v>12</v>
      </c>
      <c r="C142" s="21">
        <v>38717</v>
      </c>
      <c r="D142" s="28">
        <v>0.75</v>
      </c>
      <c r="E142" s="29"/>
      <c r="F142" s="28"/>
      <c r="G142" s="21"/>
      <c r="H142" s="21"/>
      <c r="I142" s="29"/>
      <c r="J142" s="28"/>
      <c r="K142" s="28"/>
      <c r="L142" s="28"/>
      <c r="M142" s="29"/>
      <c r="N142" s="28"/>
      <c r="O142" s="28"/>
      <c r="P142" s="28"/>
      <c r="Q142" s="29"/>
      <c r="R142" s="28"/>
      <c r="S142" s="28"/>
      <c r="T142" s="28"/>
      <c r="U142" s="29"/>
      <c r="V142" s="28"/>
      <c r="W142" s="28"/>
      <c r="X142" s="28"/>
      <c r="Y142" s="29">
        <v>2.56</v>
      </c>
      <c r="Z142" s="28">
        <v>0.08</v>
      </c>
      <c r="AA142" s="21">
        <v>39309</v>
      </c>
      <c r="AB142" s="28">
        <v>1.62192</v>
      </c>
      <c r="AC142" s="29">
        <v>2.5150000000000001</v>
      </c>
      <c r="AD142" s="28">
        <v>6.5000000000000002E-2</v>
      </c>
      <c r="AE142" s="21">
        <v>39015</v>
      </c>
      <c r="AF142" s="28">
        <v>0.81644000000000005</v>
      </c>
      <c r="AG142" s="29"/>
      <c r="AH142" s="28"/>
      <c r="AI142" s="28"/>
      <c r="AJ142" s="28"/>
      <c r="AK142" s="29">
        <v>2.8050000000000002</v>
      </c>
      <c r="AL142" s="28">
        <v>6.5000000000000002E-2</v>
      </c>
      <c r="AM142" s="21">
        <v>39573</v>
      </c>
      <c r="AN142" s="28">
        <v>2.3435999999999999</v>
      </c>
      <c r="AO142" s="29">
        <v>3.27</v>
      </c>
      <c r="AP142" s="28">
        <v>6.7500000000000004E-2</v>
      </c>
      <c r="AQ142" s="21">
        <v>41764</v>
      </c>
      <c r="AR142" s="28">
        <v>8.3433700000000002</v>
      </c>
      <c r="AS142" s="29"/>
      <c r="AT142" s="28"/>
      <c r="AU142" s="28"/>
      <c r="AV142" s="28"/>
      <c r="AW142" s="29">
        <v>2.9550000000000001</v>
      </c>
      <c r="AX142" s="28">
        <v>87.05</v>
      </c>
      <c r="AY142" s="21">
        <v>39928</v>
      </c>
      <c r="AZ142" s="28">
        <v>3.3159900000000002</v>
      </c>
      <c r="BA142" s="29">
        <v>1.865</v>
      </c>
      <c r="BB142" s="28">
        <v>3.5000000000000003E-2</v>
      </c>
      <c r="BC142" s="21">
        <v>38827</v>
      </c>
      <c r="BD142" s="28">
        <v>0.30137000000000003</v>
      </c>
      <c r="BE142" s="29">
        <v>3.15</v>
      </c>
      <c r="BF142" s="28">
        <v>5.2499999999999998E-2</v>
      </c>
      <c r="BG142" s="21">
        <v>40617</v>
      </c>
      <c r="BH142" s="28">
        <v>5.2034399999999996</v>
      </c>
      <c r="BI142" s="29">
        <v>3.24</v>
      </c>
      <c r="BJ142" s="28">
        <v>5.5E-2</v>
      </c>
      <c r="BK142" s="21">
        <v>41190</v>
      </c>
      <c r="BL142" s="28">
        <v>6.7706999999999997</v>
      </c>
      <c r="BM142" s="29">
        <v>3.36</v>
      </c>
      <c r="BN142" s="28">
        <v>0.05</v>
      </c>
      <c r="BO142" s="21">
        <v>44166</v>
      </c>
      <c r="BP142" s="28">
        <v>14.91855</v>
      </c>
      <c r="BQ142" s="29">
        <v>3.04</v>
      </c>
      <c r="BR142" s="28">
        <v>0.04</v>
      </c>
      <c r="BS142" s="21">
        <v>40148</v>
      </c>
      <c r="BT142" s="28">
        <v>3.9184000000000001</v>
      </c>
      <c r="BU142" s="29">
        <v>3.3</v>
      </c>
      <c r="BV142" s="28">
        <v>4.4999999999999998E-2</v>
      </c>
      <c r="BW142" s="21">
        <v>42228</v>
      </c>
      <c r="BX142" s="28">
        <v>9.6143900000000002</v>
      </c>
      <c r="BY142" s="29">
        <v>3.335</v>
      </c>
      <c r="BZ142" s="28">
        <v>0.03</v>
      </c>
      <c r="CA142" s="21">
        <v>42563</v>
      </c>
      <c r="CB142" s="28">
        <v>10.529769999999999</v>
      </c>
      <c r="CC142" s="29"/>
      <c r="CD142" s="28"/>
      <c r="CE142" s="28"/>
      <c r="CF142" s="28"/>
      <c r="CG142" s="29"/>
      <c r="CH142" s="28"/>
      <c r="CI142" s="28"/>
      <c r="CJ142" s="28"/>
      <c r="CK142" s="29"/>
      <c r="CL142" s="28"/>
      <c r="CM142" s="28"/>
      <c r="CN142" s="28"/>
      <c r="CO142" s="29"/>
      <c r="CP142" s="28"/>
      <c r="CQ142" s="28"/>
      <c r="CR142" s="28"/>
      <c r="CS142" s="29"/>
      <c r="CT142" s="28"/>
      <c r="CU142" s="28"/>
      <c r="CV142" s="28"/>
      <c r="CW142" s="29"/>
      <c r="CX142" s="28"/>
      <c r="CY142" s="28"/>
      <c r="CZ142" s="28"/>
      <c r="DA142" s="29"/>
      <c r="DB142" s="28"/>
      <c r="DC142" s="28"/>
      <c r="DD142" s="28"/>
      <c r="DE142" s="29"/>
      <c r="DF142" s="28"/>
      <c r="DG142" s="28"/>
      <c r="DH142" s="28"/>
      <c r="DI142" s="29"/>
      <c r="DJ142" s="28"/>
      <c r="DK142" s="28"/>
      <c r="DL142" s="28"/>
      <c r="DM142" s="29"/>
      <c r="DN142" s="28"/>
      <c r="DO142" s="28"/>
      <c r="DP142" s="28"/>
      <c r="DQ142" s="29"/>
      <c r="DR142" s="28"/>
      <c r="DS142" s="28"/>
      <c r="DT142" s="28"/>
      <c r="DU142" s="29"/>
      <c r="DV142" s="28"/>
      <c r="DW142" s="28"/>
      <c r="DX142" s="28"/>
      <c r="DY142" s="29"/>
      <c r="DZ142" s="28"/>
      <c r="EA142" s="28"/>
      <c r="EB142" s="28"/>
      <c r="EC142" s="29"/>
      <c r="ED142" s="28"/>
      <c r="EE142" s="28"/>
      <c r="EF142" s="28"/>
      <c r="EG142" s="29"/>
      <c r="EH142" s="28"/>
      <c r="EI142" s="28"/>
      <c r="EJ142" s="28"/>
      <c r="EK142" s="29">
        <v>1.2350000000000001</v>
      </c>
      <c r="EL142" s="28">
        <v>0.04</v>
      </c>
      <c r="EM142" s="21">
        <v>39783</v>
      </c>
      <c r="EN142" s="28">
        <v>2.9185500000000002</v>
      </c>
      <c r="EO142" s="29">
        <v>1.645</v>
      </c>
      <c r="EP142" s="28">
        <v>0.04</v>
      </c>
      <c r="EQ142" s="21">
        <v>44166</v>
      </c>
      <c r="ER142" s="28">
        <v>14.91855</v>
      </c>
      <c r="ES142" s="29">
        <v>1.6850000000000001</v>
      </c>
      <c r="ET142" s="28">
        <v>3.5000000000000003E-2</v>
      </c>
      <c r="EU142" s="21">
        <v>47088</v>
      </c>
      <c r="EV142" s="28">
        <v>22.91855</v>
      </c>
      <c r="EW142" s="29">
        <v>1.59</v>
      </c>
      <c r="EX142" s="28">
        <v>3.5000000000000003E-2</v>
      </c>
      <c r="EY142" s="21">
        <v>42339</v>
      </c>
      <c r="EZ142" s="28">
        <v>9.9183500000000002</v>
      </c>
      <c r="FA142" s="29">
        <v>1.52</v>
      </c>
      <c r="FB142" s="28">
        <v>0.01</v>
      </c>
      <c r="FC142" s="21">
        <v>41000</v>
      </c>
      <c r="FD142" s="28">
        <v>6.2505100000000002</v>
      </c>
      <c r="FE142" s="29"/>
      <c r="FF142" s="28"/>
      <c r="FG142" s="28"/>
      <c r="FH142" s="28"/>
      <c r="FI142" s="30"/>
      <c r="FJ142" s="28"/>
      <c r="FK142" s="28"/>
      <c r="FL142" s="28"/>
      <c r="FM142" s="29"/>
      <c r="FN142" s="28"/>
      <c r="FO142" s="28"/>
      <c r="FP142" s="28"/>
      <c r="FQ142" s="29"/>
      <c r="FR142" s="28"/>
      <c r="FS142" s="28"/>
      <c r="FT142" s="28"/>
      <c r="FU142" s="29"/>
      <c r="FV142" s="28"/>
      <c r="FW142" s="28"/>
      <c r="FX142" s="28"/>
      <c r="FY142" s="29"/>
      <c r="FZ142" s="28"/>
      <c r="GA142" s="28"/>
      <c r="GB142" s="28"/>
      <c r="GC142" s="29"/>
      <c r="GD142" s="28"/>
      <c r="GE142" s="28"/>
      <c r="GF142" s="28"/>
      <c r="GG142" s="29"/>
      <c r="GH142" s="20"/>
      <c r="GI142" s="20"/>
      <c r="GJ142" s="20"/>
      <c r="GK142" s="24"/>
    </row>
    <row r="143" spans="1:193" x14ac:dyDescent="0.2">
      <c r="A143" s="20">
        <v>2006</v>
      </c>
      <c r="B143" s="20">
        <v>1</v>
      </c>
      <c r="C143" s="21">
        <v>38748</v>
      </c>
      <c r="D143" s="28">
        <v>1</v>
      </c>
      <c r="E143" s="29"/>
      <c r="F143" s="28"/>
      <c r="G143" s="21"/>
      <c r="H143" s="21"/>
      <c r="I143" s="29"/>
      <c r="J143" s="28"/>
      <c r="K143" s="28"/>
      <c r="L143" s="28"/>
      <c r="M143" s="29"/>
      <c r="N143" s="28"/>
      <c r="O143" s="28"/>
      <c r="P143" s="28"/>
      <c r="Q143" s="29"/>
      <c r="R143" s="28"/>
      <c r="S143" s="28"/>
      <c r="T143" s="28"/>
      <c r="U143" s="29"/>
      <c r="V143" s="28"/>
      <c r="W143" s="28"/>
      <c r="X143" s="28"/>
      <c r="Y143" s="29">
        <v>2.585</v>
      </c>
      <c r="Z143" s="28">
        <v>0.08</v>
      </c>
      <c r="AA143" s="21">
        <v>39309</v>
      </c>
      <c r="AB143" s="28">
        <v>1.5369900000000001</v>
      </c>
      <c r="AC143" s="29">
        <v>2.5499999999999998</v>
      </c>
      <c r="AD143" s="28">
        <v>6.5000000000000002E-2</v>
      </c>
      <c r="AE143" s="21">
        <v>39015</v>
      </c>
      <c r="AF143" s="28">
        <v>0.73150999999999999</v>
      </c>
      <c r="AG143" s="29"/>
      <c r="AH143" s="28"/>
      <c r="AI143" s="28"/>
      <c r="AJ143" s="28"/>
      <c r="AK143" s="29">
        <v>2.86</v>
      </c>
      <c r="AL143" s="28">
        <v>6.5000000000000002E-2</v>
      </c>
      <c r="AM143" s="21">
        <v>39573</v>
      </c>
      <c r="AN143" s="28">
        <v>2.2582100000000001</v>
      </c>
      <c r="AO143" s="29">
        <v>3.41</v>
      </c>
      <c r="AP143" s="28">
        <v>6.7500000000000004E-2</v>
      </c>
      <c r="AQ143" s="21">
        <v>41764</v>
      </c>
      <c r="AR143" s="28">
        <v>8.2579899999999995</v>
      </c>
      <c r="AS143" s="29"/>
      <c r="AT143" s="28"/>
      <c r="AU143" s="28"/>
      <c r="AV143" s="28"/>
      <c r="AW143" s="29">
        <v>3.0249999999999999</v>
      </c>
      <c r="AX143" s="28">
        <v>88.05</v>
      </c>
      <c r="AY143" s="21">
        <v>39929</v>
      </c>
      <c r="AZ143" s="28">
        <v>3.2334000000000001</v>
      </c>
      <c r="BA143" s="29">
        <v>1.91</v>
      </c>
      <c r="BB143" s="28">
        <v>3.5000000000000003E-2</v>
      </c>
      <c r="BC143" s="21">
        <v>38827</v>
      </c>
      <c r="BD143" s="28">
        <v>0.21643999999999999</v>
      </c>
      <c r="BE143" s="29">
        <v>3.26</v>
      </c>
      <c r="BF143" s="28">
        <v>5.2499999999999998E-2</v>
      </c>
      <c r="BG143" s="21">
        <v>40617</v>
      </c>
      <c r="BH143" s="28">
        <v>5.1182100000000004</v>
      </c>
      <c r="BI143" s="29">
        <v>3.35</v>
      </c>
      <c r="BJ143" s="28">
        <v>5.5E-2</v>
      </c>
      <c r="BK143" s="21">
        <v>41190</v>
      </c>
      <c r="BL143" s="28">
        <v>6.6851799999999999</v>
      </c>
      <c r="BM143" s="29">
        <v>3.5</v>
      </c>
      <c r="BN143" s="28">
        <v>0.05</v>
      </c>
      <c r="BO143" s="21">
        <v>44166</v>
      </c>
      <c r="BP143" s="28">
        <v>14.833</v>
      </c>
      <c r="BQ143" s="29">
        <v>3.1349999999999998</v>
      </c>
      <c r="BR143" s="28">
        <v>0.04</v>
      </c>
      <c r="BS143" s="21">
        <v>40148</v>
      </c>
      <c r="BT143" s="28">
        <v>3.8329900000000001</v>
      </c>
      <c r="BU143" s="29">
        <v>3.4550000000000001</v>
      </c>
      <c r="BV143" s="28">
        <v>4.4999999999999998E-2</v>
      </c>
      <c r="BW143" s="21">
        <v>42228</v>
      </c>
      <c r="BX143" s="28">
        <v>9.5290300000000006</v>
      </c>
      <c r="BY143" s="29">
        <v>3.48</v>
      </c>
      <c r="BZ143" s="28">
        <v>0.03</v>
      </c>
      <c r="CA143" s="21">
        <v>42563</v>
      </c>
      <c r="CB143" s="28">
        <v>10.44425</v>
      </c>
      <c r="CC143" s="29"/>
      <c r="CD143" s="28"/>
      <c r="CE143" s="28"/>
      <c r="CF143" s="28"/>
      <c r="CG143" s="29"/>
      <c r="CH143" s="28"/>
      <c r="CI143" s="28"/>
      <c r="CJ143" s="28"/>
      <c r="CK143" s="29"/>
      <c r="CL143" s="28"/>
      <c r="CM143" s="28"/>
      <c r="CN143" s="28"/>
      <c r="CO143" s="29"/>
      <c r="CP143" s="28"/>
      <c r="CQ143" s="28"/>
      <c r="CR143" s="28"/>
      <c r="CS143" s="29"/>
      <c r="CT143" s="28"/>
      <c r="CU143" s="28"/>
      <c r="CV143" s="28"/>
      <c r="CW143" s="29"/>
      <c r="CX143" s="28"/>
      <c r="CY143" s="28"/>
      <c r="CZ143" s="28"/>
      <c r="DA143" s="29"/>
      <c r="DB143" s="28"/>
      <c r="DC143" s="28"/>
      <c r="DD143" s="28"/>
      <c r="DE143" s="29"/>
      <c r="DF143" s="28"/>
      <c r="DG143" s="28"/>
      <c r="DH143" s="28"/>
      <c r="DI143" s="29"/>
      <c r="DJ143" s="28"/>
      <c r="DK143" s="28"/>
      <c r="DL143" s="28"/>
      <c r="DM143" s="29"/>
      <c r="DN143" s="28"/>
      <c r="DO143" s="28"/>
      <c r="DP143" s="28"/>
      <c r="DQ143" s="29"/>
      <c r="DR143" s="28"/>
      <c r="DS143" s="28"/>
      <c r="DT143" s="28"/>
      <c r="DU143" s="29"/>
      <c r="DV143" s="28"/>
      <c r="DW143" s="28"/>
      <c r="DX143" s="28"/>
      <c r="DY143" s="29"/>
      <c r="DZ143" s="28"/>
      <c r="EA143" s="28"/>
      <c r="EB143" s="28"/>
      <c r="EC143" s="29"/>
      <c r="ED143" s="28"/>
      <c r="EE143" s="28"/>
      <c r="EF143" s="28"/>
      <c r="EG143" s="29"/>
      <c r="EH143" s="28"/>
      <c r="EI143" s="28"/>
      <c r="EJ143" s="28"/>
      <c r="EK143" s="29">
        <v>1.22</v>
      </c>
      <c r="EL143" s="28">
        <v>0.04</v>
      </c>
      <c r="EM143" s="21">
        <v>39783</v>
      </c>
      <c r="EN143" s="28">
        <v>2.8330299999999999</v>
      </c>
      <c r="EO143" s="29">
        <v>1.66</v>
      </c>
      <c r="EP143" s="28">
        <v>0.04</v>
      </c>
      <c r="EQ143" s="21">
        <v>44166</v>
      </c>
      <c r="ER143" s="28">
        <v>14.833</v>
      </c>
      <c r="ES143" s="29">
        <v>1.69</v>
      </c>
      <c r="ET143" s="28">
        <v>3.5000000000000003E-2</v>
      </c>
      <c r="EU143" s="21">
        <v>47088</v>
      </c>
      <c r="EV143" s="28">
        <v>22.832999999999998</v>
      </c>
      <c r="EW143" s="29">
        <v>1.615</v>
      </c>
      <c r="EX143" s="28">
        <v>3.5000000000000003E-2</v>
      </c>
      <c r="EY143" s="21">
        <v>42339</v>
      </c>
      <c r="EZ143" s="28">
        <v>9.8329699999999995</v>
      </c>
      <c r="FA143" s="29">
        <v>1.5149999999999999</v>
      </c>
      <c r="FB143" s="28">
        <v>0.01</v>
      </c>
      <c r="FC143" s="21">
        <v>41000</v>
      </c>
      <c r="FD143" s="28">
        <v>6.1650400000000003</v>
      </c>
      <c r="FE143" s="29"/>
      <c r="FF143" s="28"/>
      <c r="FG143" s="28"/>
      <c r="FH143" s="28"/>
      <c r="FI143" s="30"/>
      <c r="FJ143" s="28"/>
      <c r="FK143" s="28"/>
      <c r="FL143" s="28"/>
      <c r="FM143" s="29"/>
      <c r="FN143" s="28"/>
      <c r="FO143" s="28"/>
      <c r="FP143" s="28"/>
      <c r="FQ143" s="29"/>
      <c r="FR143" s="28"/>
      <c r="FS143" s="28"/>
      <c r="FT143" s="28"/>
      <c r="FU143" s="29"/>
      <c r="FV143" s="28"/>
      <c r="FW143" s="28"/>
      <c r="FX143" s="28"/>
      <c r="FY143" s="29"/>
      <c r="FZ143" s="28"/>
      <c r="GA143" s="28"/>
      <c r="GB143" s="28"/>
      <c r="GC143" s="29"/>
      <c r="GD143" s="28"/>
      <c r="GE143" s="28"/>
      <c r="GF143" s="28"/>
      <c r="GG143" s="29"/>
      <c r="GH143" s="20"/>
      <c r="GI143" s="20"/>
      <c r="GJ143" s="20"/>
      <c r="GK143" s="24"/>
    </row>
    <row r="144" spans="1:193" x14ac:dyDescent="0.2">
      <c r="A144" s="20">
        <v>2006</v>
      </c>
      <c r="B144" s="20">
        <v>2</v>
      </c>
      <c r="C144" s="21">
        <v>38776</v>
      </c>
      <c r="D144" s="28">
        <v>1</v>
      </c>
      <c r="E144" s="29"/>
      <c r="F144" s="28"/>
      <c r="G144" s="21"/>
      <c r="H144" s="21"/>
      <c r="I144" s="29"/>
      <c r="J144" s="28"/>
      <c r="K144" s="28"/>
      <c r="L144" s="28"/>
      <c r="M144" s="29"/>
      <c r="N144" s="28"/>
      <c r="O144" s="28"/>
      <c r="P144" s="28"/>
      <c r="Q144" s="29"/>
      <c r="R144" s="28"/>
      <c r="S144" s="28"/>
      <c r="T144" s="28"/>
      <c r="U144" s="29"/>
      <c r="V144" s="28"/>
      <c r="W144" s="28"/>
      <c r="X144" s="28"/>
      <c r="Y144" s="29">
        <v>2.4249999999999998</v>
      </c>
      <c r="Z144" s="28">
        <v>0.08</v>
      </c>
      <c r="AA144" s="21">
        <v>39309</v>
      </c>
      <c r="AB144" s="28">
        <v>1.46027</v>
      </c>
      <c r="AC144" s="29">
        <v>2.4500000000000002</v>
      </c>
      <c r="AD144" s="28">
        <v>6.5000000000000002E-2</v>
      </c>
      <c r="AE144" s="21">
        <v>39015</v>
      </c>
      <c r="AF144" s="28">
        <v>0.65478999999999998</v>
      </c>
      <c r="AG144" s="29"/>
      <c r="AH144" s="28"/>
      <c r="AI144" s="28"/>
      <c r="AJ144" s="28"/>
      <c r="AK144" s="29">
        <v>2.7149999999999999</v>
      </c>
      <c r="AL144" s="28">
        <v>6.5000000000000002E-2</v>
      </c>
      <c r="AM144" s="21">
        <v>39573</v>
      </c>
      <c r="AN144" s="28">
        <v>2.1815699999999998</v>
      </c>
      <c r="AO144" s="29">
        <v>3.31</v>
      </c>
      <c r="AP144" s="28">
        <v>6.7500000000000004E-2</v>
      </c>
      <c r="AQ144" s="21">
        <v>41764</v>
      </c>
      <c r="AR144" s="28">
        <v>8.1813199999999995</v>
      </c>
      <c r="AS144" s="29"/>
      <c r="AT144" s="28"/>
      <c r="AU144" s="28"/>
      <c r="AV144" s="28"/>
      <c r="AW144" s="29">
        <v>2.895</v>
      </c>
      <c r="AX144" s="28">
        <v>89.05</v>
      </c>
      <c r="AY144" s="21">
        <v>39930</v>
      </c>
      <c r="AZ144" s="28">
        <v>3.1594799999999998</v>
      </c>
      <c r="BA144" s="29">
        <v>2.0099999999999998</v>
      </c>
      <c r="BB144" s="28">
        <v>3.5000000000000003E-2</v>
      </c>
      <c r="BC144" s="21">
        <v>38827</v>
      </c>
      <c r="BD144" s="28">
        <v>0.13972999999999999</v>
      </c>
      <c r="BE144" s="29">
        <v>3.1549999999999998</v>
      </c>
      <c r="BF144" s="28">
        <v>5.2499999999999998E-2</v>
      </c>
      <c r="BG144" s="21">
        <v>40617</v>
      </c>
      <c r="BH144" s="28">
        <v>5.0415299999999998</v>
      </c>
      <c r="BI144" s="29">
        <v>3.26</v>
      </c>
      <c r="BJ144" s="28">
        <v>5.5E-2</v>
      </c>
      <c r="BK144" s="21">
        <v>41190</v>
      </c>
      <c r="BL144" s="28">
        <v>6.60853</v>
      </c>
      <c r="BM144" s="29">
        <v>3.4249999999999998</v>
      </c>
      <c r="BN144" s="28">
        <v>0.05</v>
      </c>
      <c r="BO144" s="21">
        <v>44166</v>
      </c>
      <c r="BP144" s="28">
        <v>14.75634</v>
      </c>
      <c r="BQ144" s="29">
        <v>3.02</v>
      </c>
      <c r="BR144" s="28">
        <v>0.04</v>
      </c>
      <c r="BS144" s="21">
        <v>40148</v>
      </c>
      <c r="BT144" s="28">
        <v>3.7563300000000002</v>
      </c>
      <c r="BU144" s="29">
        <v>3.3650000000000002</v>
      </c>
      <c r="BV144" s="28">
        <v>4.4999999999999998E-2</v>
      </c>
      <c r="BW144" s="21">
        <v>42228</v>
      </c>
      <c r="BX144" s="28">
        <v>9.4523499999999991</v>
      </c>
      <c r="BY144" s="29">
        <v>3.4</v>
      </c>
      <c r="BZ144" s="28">
        <v>0.03</v>
      </c>
      <c r="CA144" s="21">
        <v>42563</v>
      </c>
      <c r="CB144" s="28">
        <v>10.367599999999999</v>
      </c>
      <c r="CC144" s="29"/>
      <c r="CD144" s="28"/>
      <c r="CE144" s="28"/>
      <c r="CF144" s="28"/>
      <c r="CG144" s="29"/>
      <c r="CH144" s="28"/>
      <c r="CI144" s="28"/>
      <c r="CJ144" s="28"/>
      <c r="CK144" s="29"/>
      <c r="CL144" s="28"/>
      <c r="CM144" s="28"/>
      <c r="CN144" s="28"/>
      <c r="CO144" s="29"/>
      <c r="CP144" s="28"/>
      <c r="CQ144" s="28"/>
      <c r="CR144" s="28"/>
      <c r="CS144" s="29"/>
      <c r="CT144" s="28"/>
      <c r="CU144" s="28"/>
      <c r="CV144" s="28"/>
      <c r="CW144" s="29"/>
      <c r="CX144" s="28"/>
      <c r="CY144" s="28"/>
      <c r="CZ144" s="28"/>
      <c r="DA144" s="29"/>
      <c r="DB144" s="28"/>
      <c r="DC144" s="28"/>
      <c r="DD144" s="28"/>
      <c r="DE144" s="29"/>
      <c r="DF144" s="28"/>
      <c r="DG144" s="28"/>
      <c r="DH144" s="28"/>
      <c r="DI144" s="29"/>
      <c r="DJ144" s="28"/>
      <c r="DK144" s="28"/>
      <c r="DL144" s="28"/>
      <c r="DM144" s="29"/>
      <c r="DN144" s="28"/>
      <c r="DO144" s="28"/>
      <c r="DP144" s="28"/>
      <c r="DQ144" s="29"/>
      <c r="DR144" s="28"/>
      <c r="DS144" s="28"/>
      <c r="DT144" s="28"/>
      <c r="DU144" s="29"/>
      <c r="DV144" s="28"/>
      <c r="DW144" s="28"/>
      <c r="DX144" s="28"/>
      <c r="DY144" s="29"/>
      <c r="DZ144" s="28"/>
      <c r="EA144" s="28"/>
      <c r="EB144" s="28"/>
      <c r="EC144" s="29"/>
      <c r="ED144" s="28"/>
      <c r="EE144" s="28"/>
      <c r="EF144" s="28"/>
      <c r="EG144" s="29"/>
      <c r="EH144" s="28"/>
      <c r="EI144" s="28"/>
      <c r="EJ144" s="28"/>
      <c r="EK144" s="29">
        <v>1.36</v>
      </c>
      <c r="EL144" s="28">
        <v>0.04</v>
      </c>
      <c r="EM144" s="21">
        <v>39783</v>
      </c>
      <c r="EN144" s="28">
        <v>2.7563900000000001</v>
      </c>
      <c r="EO144" s="29">
        <v>1.6850000000000001</v>
      </c>
      <c r="EP144" s="28">
        <v>0.04</v>
      </c>
      <c r="EQ144" s="21">
        <v>44166</v>
      </c>
      <c r="ER144" s="28">
        <v>14.75634</v>
      </c>
      <c r="ES144" s="29">
        <v>1.7150000000000001</v>
      </c>
      <c r="ET144" s="28">
        <v>3.5000000000000003E-2</v>
      </c>
      <c r="EU144" s="21">
        <v>47088</v>
      </c>
      <c r="EV144" s="28">
        <v>22.756340000000002</v>
      </c>
      <c r="EW144" s="29">
        <v>1.65</v>
      </c>
      <c r="EX144" s="28">
        <v>3.5000000000000003E-2</v>
      </c>
      <c r="EY144" s="21">
        <v>42339</v>
      </c>
      <c r="EZ144" s="28">
        <v>9.7562999999999995</v>
      </c>
      <c r="FA144" s="29">
        <v>1.58</v>
      </c>
      <c r="FB144" s="28">
        <v>0.01</v>
      </c>
      <c r="FC144" s="21">
        <v>41000</v>
      </c>
      <c r="FD144" s="28">
        <v>6.0883799999999999</v>
      </c>
      <c r="FE144" s="29"/>
      <c r="FF144" s="28"/>
      <c r="FG144" s="28"/>
      <c r="FH144" s="28"/>
      <c r="FI144" s="30"/>
      <c r="FJ144" s="28"/>
      <c r="FK144" s="28"/>
      <c r="FL144" s="28"/>
      <c r="FM144" s="29"/>
      <c r="FN144" s="28"/>
      <c r="FO144" s="28"/>
      <c r="FP144" s="28"/>
      <c r="FQ144" s="29"/>
      <c r="FR144" s="28"/>
      <c r="FS144" s="28"/>
      <c r="FT144" s="28"/>
      <c r="FU144" s="29"/>
      <c r="FV144" s="28"/>
      <c r="FW144" s="28"/>
      <c r="FX144" s="28"/>
      <c r="FY144" s="29"/>
      <c r="FZ144" s="28"/>
      <c r="GA144" s="28"/>
      <c r="GB144" s="28"/>
      <c r="GC144" s="29"/>
      <c r="GD144" s="28"/>
      <c r="GE144" s="28"/>
      <c r="GF144" s="28"/>
      <c r="GG144" s="29"/>
      <c r="GH144" s="20"/>
      <c r="GI144" s="20"/>
      <c r="GJ144" s="20"/>
      <c r="GK144" s="24"/>
    </row>
    <row r="145" spans="1:193" x14ac:dyDescent="0.2">
      <c r="A145" s="20">
        <v>2006</v>
      </c>
      <c r="B145" s="20">
        <v>3</v>
      </c>
      <c r="C145" s="21">
        <v>38807</v>
      </c>
      <c r="D145" s="28">
        <v>1.25</v>
      </c>
      <c r="E145" s="29"/>
      <c r="F145" s="28"/>
      <c r="G145" s="21"/>
      <c r="H145" s="21"/>
      <c r="I145" s="29"/>
      <c r="J145" s="28"/>
      <c r="K145" s="28"/>
      <c r="L145" s="28"/>
      <c r="M145" s="29"/>
      <c r="N145" s="28"/>
      <c r="O145" s="28"/>
      <c r="P145" s="28"/>
      <c r="Q145" s="29"/>
      <c r="R145" s="28"/>
      <c r="S145" s="28"/>
      <c r="T145" s="28"/>
      <c r="U145" s="29"/>
      <c r="V145" s="28"/>
      <c r="W145" s="28"/>
      <c r="X145" s="28"/>
      <c r="Y145" s="29">
        <v>2.6349999999999998</v>
      </c>
      <c r="Z145" s="28">
        <v>0.08</v>
      </c>
      <c r="AA145" s="21">
        <v>39309</v>
      </c>
      <c r="AB145" s="28">
        <v>1.37534</v>
      </c>
      <c r="AC145" s="29">
        <v>2.74</v>
      </c>
      <c r="AD145" s="28">
        <v>6.5000000000000002E-2</v>
      </c>
      <c r="AE145" s="21">
        <v>39015</v>
      </c>
      <c r="AF145" s="28">
        <v>0.56986000000000003</v>
      </c>
      <c r="AG145" s="29"/>
      <c r="AH145" s="28"/>
      <c r="AI145" s="28"/>
      <c r="AJ145" s="28"/>
      <c r="AK145" s="29">
        <v>2.9449999999999998</v>
      </c>
      <c r="AL145" s="28">
        <v>6.5000000000000002E-2</v>
      </c>
      <c r="AM145" s="21">
        <v>39573</v>
      </c>
      <c r="AN145" s="28">
        <v>2.0967199999999999</v>
      </c>
      <c r="AO145" s="29">
        <v>3.605</v>
      </c>
      <c r="AP145" s="28">
        <v>6.7500000000000004E-2</v>
      </c>
      <c r="AQ145" s="21">
        <v>41764</v>
      </c>
      <c r="AR145" s="28">
        <v>8.0964399999999994</v>
      </c>
      <c r="AS145" s="29"/>
      <c r="AT145" s="28"/>
      <c r="AU145" s="28"/>
      <c r="AV145" s="28"/>
      <c r="AW145" s="29">
        <v>3.1549999999999998</v>
      </c>
      <c r="AX145" s="28">
        <v>90.05</v>
      </c>
      <c r="AY145" s="21">
        <v>39931</v>
      </c>
      <c r="AZ145" s="28">
        <v>3.07734</v>
      </c>
      <c r="BA145" s="29">
        <v>2.0099999999999998</v>
      </c>
      <c r="BB145" s="28">
        <v>3.5000000000000003E-2</v>
      </c>
      <c r="BC145" s="21">
        <v>38827</v>
      </c>
      <c r="BD145" s="28">
        <v>5.4789999999999998E-2</v>
      </c>
      <c r="BE145" s="29">
        <v>3.4550000000000001</v>
      </c>
      <c r="BF145" s="28">
        <v>5.2499999999999998E-2</v>
      </c>
      <c r="BG145" s="21">
        <v>40617</v>
      </c>
      <c r="BH145" s="28">
        <v>4.9566400000000002</v>
      </c>
      <c r="BI145" s="29">
        <v>3.5550000000000002</v>
      </c>
      <c r="BJ145" s="28">
        <v>5.5E-2</v>
      </c>
      <c r="BK145" s="21">
        <v>41190</v>
      </c>
      <c r="BL145" s="28">
        <v>6.5236599999999996</v>
      </c>
      <c r="BM145" s="29">
        <v>3.6949999999999998</v>
      </c>
      <c r="BN145" s="28">
        <v>0.05</v>
      </c>
      <c r="BO145" s="21">
        <v>44166</v>
      </c>
      <c r="BP145" s="28">
        <v>14.671469999999999</v>
      </c>
      <c r="BQ145" s="29">
        <v>3.31</v>
      </c>
      <c r="BR145" s="28">
        <v>0.04</v>
      </c>
      <c r="BS145" s="21">
        <v>40148</v>
      </c>
      <c r="BT145" s="28">
        <v>3.6714600000000002</v>
      </c>
      <c r="BU145" s="29">
        <v>3.6549999999999998</v>
      </c>
      <c r="BV145" s="28">
        <v>4.4999999999999998E-2</v>
      </c>
      <c r="BW145" s="21">
        <v>42228</v>
      </c>
      <c r="BX145" s="28">
        <v>9.3674700000000009</v>
      </c>
      <c r="BY145" s="29">
        <v>3.6850000000000001</v>
      </c>
      <c r="BZ145" s="28">
        <v>0.03</v>
      </c>
      <c r="CA145" s="21">
        <v>42563</v>
      </c>
      <c r="CB145" s="28">
        <v>10.282730000000001</v>
      </c>
      <c r="CC145" s="29"/>
      <c r="CD145" s="28"/>
      <c r="CE145" s="28"/>
      <c r="CF145" s="28"/>
      <c r="CG145" s="29"/>
      <c r="CH145" s="28"/>
      <c r="CI145" s="28"/>
      <c r="CJ145" s="28"/>
      <c r="CK145" s="29"/>
      <c r="CL145" s="28"/>
      <c r="CM145" s="28"/>
      <c r="CN145" s="28"/>
      <c r="CO145" s="29"/>
      <c r="CP145" s="28"/>
      <c r="CQ145" s="28"/>
      <c r="CR145" s="28"/>
      <c r="CS145" s="29"/>
      <c r="CT145" s="28"/>
      <c r="CU145" s="28"/>
      <c r="CV145" s="28"/>
      <c r="CW145" s="29"/>
      <c r="CX145" s="28"/>
      <c r="CY145" s="28"/>
      <c r="CZ145" s="28"/>
      <c r="DA145" s="29"/>
      <c r="DB145" s="28"/>
      <c r="DC145" s="28"/>
      <c r="DD145" s="28"/>
      <c r="DE145" s="29"/>
      <c r="DF145" s="28"/>
      <c r="DG145" s="28"/>
      <c r="DH145" s="28"/>
      <c r="DI145" s="29"/>
      <c r="DJ145" s="28"/>
      <c r="DK145" s="28"/>
      <c r="DL145" s="28"/>
      <c r="DM145" s="29"/>
      <c r="DN145" s="28"/>
      <c r="DO145" s="28"/>
      <c r="DP145" s="28"/>
      <c r="DQ145" s="29"/>
      <c r="DR145" s="28"/>
      <c r="DS145" s="28"/>
      <c r="DT145" s="28"/>
      <c r="DU145" s="29"/>
      <c r="DV145" s="28"/>
      <c r="DW145" s="28"/>
      <c r="DX145" s="28"/>
      <c r="DY145" s="29"/>
      <c r="DZ145" s="28"/>
      <c r="EA145" s="28"/>
      <c r="EB145" s="28"/>
      <c r="EC145" s="29"/>
      <c r="ED145" s="28"/>
      <c r="EE145" s="28"/>
      <c r="EF145" s="28"/>
      <c r="EG145" s="29"/>
      <c r="EH145" s="28"/>
      <c r="EI145" s="28"/>
      <c r="EJ145" s="28"/>
      <c r="EK145" s="29">
        <v>1.08</v>
      </c>
      <c r="EL145" s="28">
        <v>0.04</v>
      </c>
      <c r="EM145" s="21">
        <v>39783</v>
      </c>
      <c r="EN145" s="28">
        <v>2.6715300000000002</v>
      </c>
      <c r="EO145" s="29">
        <v>1.82</v>
      </c>
      <c r="EP145" s="28">
        <v>0.04</v>
      </c>
      <c r="EQ145" s="21">
        <v>44166</v>
      </c>
      <c r="ER145" s="28">
        <v>14.671469999999999</v>
      </c>
      <c r="ES145" s="29">
        <v>1.855</v>
      </c>
      <c r="ET145" s="28">
        <v>3.5000000000000003E-2</v>
      </c>
      <c r="EU145" s="21">
        <v>47088</v>
      </c>
      <c r="EV145" s="28">
        <v>22.671469999999999</v>
      </c>
      <c r="EW145" s="29">
        <v>1.7549999999999999</v>
      </c>
      <c r="EX145" s="28">
        <v>3.5000000000000003E-2</v>
      </c>
      <c r="EY145" s="21">
        <v>42339</v>
      </c>
      <c r="EZ145" s="28">
        <v>9.6714099999999998</v>
      </c>
      <c r="FA145" s="29">
        <v>1.585</v>
      </c>
      <c r="FB145" s="28">
        <v>0.01</v>
      </c>
      <c r="FC145" s="21">
        <v>41000</v>
      </c>
      <c r="FD145" s="28">
        <v>6.00352</v>
      </c>
      <c r="FE145" s="29"/>
      <c r="FF145" s="28"/>
      <c r="FG145" s="28"/>
      <c r="FH145" s="28"/>
      <c r="FI145" s="30"/>
      <c r="FJ145" s="28"/>
      <c r="FK145" s="28"/>
      <c r="FL145" s="28"/>
      <c r="FM145" s="29"/>
      <c r="FN145" s="28"/>
      <c r="FO145" s="28"/>
      <c r="FP145" s="28"/>
      <c r="FQ145" s="29"/>
      <c r="FR145" s="28"/>
      <c r="FS145" s="28"/>
      <c r="FT145" s="28"/>
      <c r="FU145" s="29"/>
      <c r="FV145" s="28"/>
      <c r="FW145" s="28"/>
      <c r="FX145" s="28"/>
      <c r="FY145" s="29"/>
      <c r="FZ145" s="28"/>
      <c r="GA145" s="28"/>
      <c r="GB145" s="28"/>
      <c r="GC145" s="29"/>
      <c r="GD145" s="28"/>
      <c r="GE145" s="28"/>
      <c r="GF145" s="28"/>
      <c r="GG145" s="29"/>
      <c r="GH145" s="20"/>
      <c r="GI145" s="20"/>
      <c r="GJ145" s="20"/>
      <c r="GK145" s="24"/>
    </row>
    <row r="146" spans="1:193" x14ac:dyDescent="0.2">
      <c r="A146" s="20">
        <v>2006</v>
      </c>
      <c r="B146" s="20">
        <v>4</v>
      </c>
      <c r="C146" s="21">
        <v>38837</v>
      </c>
      <c r="D146" s="28">
        <v>1.25</v>
      </c>
      <c r="E146" s="29"/>
      <c r="F146" s="28"/>
      <c r="G146" s="21"/>
      <c r="H146" s="21"/>
      <c r="I146" s="29"/>
      <c r="J146" s="28"/>
      <c r="K146" s="28"/>
      <c r="L146" s="28"/>
      <c r="M146" s="29"/>
      <c r="N146" s="28"/>
      <c r="O146" s="28"/>
      <c r="P146" s="28"/>
      <c r="Q146" s="29"/>
      <c r="R146" s="28"/>
      <c r="S146" s="28"/>
      <c r="T146" s="28"/>
      <c r="U146" s="29"/>
      <c r="V146" s="28"/>
      <c r="W146" s="28"/>
      <c r="X146" s="28"/>
      <c r="Y146" s="29">
        <v>2.6850000000000001</v>
      </c>
      <c r="Z146" s="28">
        <v>0.08</v>
      </c>
      <c r="AA146" s="21">
        <v>39309</v>
      </c>
      <c r="AB146" s="28">
        <v>1.29315</v>
      </c>
      <c r="AC146" s="29">
        <v>2.78</v>
      </c>
      <c r="AD146" s="28">
        <v>6.5000000000000002E-2</v>
      </c>
      <c r="AE146" s="21">
        <v>39015</v>
      </c>
      <c r="AF146" s="28">
        <v>0.48766999999999999</v>
      </c>
      <c r="AG146" s="29"/>
      <c r="AH146" s="28"/>
      <c r="AI146" s="28"/>
      <c r="AJ146" s="28"/>
      <c r="AK146" s="29">
        <v>3.03</v>
      </c>
      <c r="AL146" s="28">
        <v>6.5000000000000002E-2</v>
      </c>
      <c r="AM146" s="21">
        <v>39573</v>
      </c>
      <c r="AN146" s="28">
        <v>2.0146000000000002</v>
      </c>
      <c r="AO146" s="29">
        <v>3.81</v>
      </c>
      <c r="AP146" s="28">
        <v>6.7500000000000004E-2</v>
      </c>
      <c r="AQ146" s="21">
        <v>41764</v>
      </c>
      <c r="AR146" s="28">
        <v>8.0143000000000004</v>
      </c>
      <c r="AS146" s="29"/>
      <c r="AT146" s="28"/>
      <c r="AU146" s="28"/>
      <c r="AV146" s="28"/>
      <c r="AW146" s="29">
        <v>3.25</v>
      </c>
      <c r="AX146" s="28">
        <v>91.05</v>
      </c>
      <c r="AY146" s="21">
        <v>39932</v>
      </c>
      <c r="AZ146" s="28">
        <v>2.9979499999999999</v>
      </c>
      <c r="BA146" s="29">
        <v>2.0299999999999998</v>
      </c>
      <c r="BB146" s="28">
        <v>3.5000000000000003E-2</v>
      </c>
      <c r="BC146" s="21">
        <v>38827</v>
      </c>
      <c r="BD146" s="28">
        <v>2.7400000000000001E-2</v>
      </c>
      <c r="BE146" s="29">
        <v>3.605</v>
      </c>
      <c r="BF146" s="28">
        <v>5.2499999999999998E-2</v>
      </c>
      <c r="BG146" s="21">
        <v>40617</v>
      </c>
      <c r="BH146" s="28">
        <v>4.8744899999999998</v>
      </c>
      <c r="BI146" s="29">
        <v>3.73</v>
      </c>
      <c r="BJ146" s="28">
        <v>5.5E-2</v>
      </c>
      <c r="BK146" s="21">
        <v>41190</v>
      </c>
      <c r="BL146" s="28">
        <v>6.4415300000000002</v>
      </c>
      <c r="BM146" s="29">
        <v>3.96</v>
      </c>
      <c r="BN146" s="28">
        <v>0.05</v>
      </c>
      <c r="BO146" s="21">
        <v>44166</v>
      </c>
      <c r="BP146" s="28">
        <v>14.58934</v>
      </c>
      <c r="BQ146" s="29">
        <v>3.43</v>
      </c>
      <c r="BR146" s="28">
        <v>0.04</v>
      </c>
      <c r="BS146" s="21">
        <v>40148</v>
      </c>
      <c r="BT146" s="28">
        <v>3.5893199999999998</v>
      </c>
      <c r="BU146" s="29">
        <v>3.875</v>
      </c>
      <c r="BV146" s="28">
        <v>4.4999999999999998E-2</v>
      </c>
      <c r="BW146" s="21">
        <v>42228</v>
      </c>
      <c r="BX146" s="28">
        <v>9.2853200000000005</v>
      </c>
      <c r="BY146" s="29">
        <v>3.915</v>
      </c>
      <c r="BZ146" s="28">
        <v>0.03</v>
      </c>
      <c r="CA146" s="21">
        <v>42563</v>
      </c>
      <c r="CB146" s="28">
        <v>10.2006</v>
      </c>
      <c r="CC146" s="29"/>
      <c r="CD146" s="28"/>
      <c r="CE146" s="28"/>
      <c r="CF146" s="28"/>
      <c r="CG146" s="29"/>
      <c r="CH146" s="28"/>
      <c r="CI146" s="28"/>
      <c r="CJ146" s="28"/>
      <c r="CK146" s="29"/>
      <c r="CL146" s="28"/>
      <c r="CM146" s="28"/>
      <c r="CN146" s="28"/>
      <c r="CO146" s="29"/>
      <c r="CP146" s="28"/>
      <c r="CQ146" s="28"/>
      <c r="CR146" s="28"/>
      <c r="CS146" s="29"/>
      <c r="CT146" s="28"/>
      <c r="CU146" s="28"/>
      <c r="CV146" s="28"/>
      <c r="CW146" s="29"/>
      <c r="CX146" s="28"/>
      <c r="CY146" s="28"/>
      <c r="CZ146" s="28"/>
      <c r="DA146" s="29"/>
      <c r="DB146" s="28"/>
      <c r="DC146" s="28"/>
      <c r="DD146" s="28"/>
      <c r="DE146" s="29"/>
      <c r="DF146" s="28"/>
      <c r="DG146" s="28"/>
      <c r="DH146" s="28"/>
      <c r="DI146" s="29"/>
      <c r="DJ146" s="28"/>
      <c r="DK146" s="28"/>
      <c r="DL146" s="28"/>
      <c r="DM146" s="29"/>
      <c r="DN146" s="28"/>
      <c r="DO146" s="28"/>
      <c r="DP146" s="28"/>
      <c r="DQ146" s="29"/>
      <c r="DR146" s="28"/>
      <c r="DS146" s="28"/>
      <c r="DT146" s="28"/>
      <c r="DU146" s="29"/>
      <c r="DV146" s="28"/>
      <c r="DW146" s="28"/>
      <c r="DX146" s="28"/>
      <c r="DY146" s="29"/>
      <c r="DZ146" s="28"/>
      <c r="EA146" s="28"/>
      <c r="EB146" s="28"/>
      <c r="EC146" s="29"/>
      <c r="ED146" s="28"/>
      <c r="EE146" s="28"/>
      <c r="EF146" s="28"/>
      <c r="EG146" s="29"/>
      <c r="EH146" s="28"/>
      <c r="EI146" s="28"/>
      <c r="EJ146" s="28"/>
      <c r="EK146" s="29">
        <v>1.095</v>
      </c>
      <c r="EL146" s="28">
        <v>0.04</v>
      </c>
      <c r="EM146" s="21">
        <v>39783</v>
      </c>
      <c r="EN146" s="28">
        <v>2.5894200000000001</v>
      </c>
      <c r="EO146" s="29">
        <v>1.9850000000000001</v>
      </c>
      <c r="EP146" s="28">
        <v>0.04</v>
      </c>
      <c r="EQ146" s="21">
        <v>44166</v>
      </c>
      <c r="ER146" s="28">
        <v>14.58934</v>
      </c>
      <c r="ES146" s="29">
        <v>2.0299999999999998</v>
      </c>
      <c r="ET146" s="28">
        <v>3.5000000000000003E-2</v>
      </c>
      <c r="EU146" s="21">
        <v>47088</v>
      </c>
      <c r="EV146" s="28">
        <v>22.58933</v>
      </c>
      <c r="EW146" s="29">
        <v>1.885</v>
      </c>
      <c r="EX146" s="28">
        <v>3.5000000000000003E-2</v>
      </c>
      <c r="EY146" s="21">
        <v>42339</v>
      </c>
      <c r="EZ146" s="28">
        <v>9.5892700000000008</v>
      </c>
      <c r="FA146" s="29">
        <v>1.6850000000000001</v>
      </c>
      <c r="FB146" s="28">
        <v>0.01</v>
      </c>
      <c r="FC146" s="21">
        <v>41000</v>
      </c>
      <c r="FD146" s="28">
        <v>5.9213899999999997</v>
      </c>
      <c r="FE146" s="29"/>
      <c r="FF146" s="28"/>
      <c r="FG146" s="28"/>
      <c r="FH146" s="28"/>
      <c r="FI146" s="30"/>
      <c r="FJ146" s="28"/>
      <c r="FK146" s="28"/>
      <c r="FL146" s="28"/>
      <c r="FM146" s="29"/>
      <c r="FN146" s="28"/>
      <c r="FO146" s="28"/>
      <c r="FP146" s="28"/>
      <c r="FQ146" s="29"/>
      <c r="FR146" s="28"/>
      <c r="FS146" s="28"/>
      <c r="FT146" s="28"/>
      <c r="FU146" s="29"/>
      <c r="FV146" s="28"/>
      <c r="FW146" s="28"/>
      <c r="FX146" s="28"/>
      <c r="FY146" s="29"/>
      <c r="FZ146" s="28"/>
      <c r="GA146" s="28"/>
      <c r="GB146" s="28"/>
      <c r="GC146" s="29"/>
      <c r="GD146" s="28"/>
      <c r="GE146" s="28"/>
      <c r="GF146" s="28"/>
      <c r="GG146" s="29"/>
      <c r="GH146" s="20"/>
      <c r="GI146" s="20"/>
      <c r="GJ146" s="20"/>
      <c r="GK146" s="24"/>
    </row>
    <row r="147" spans="1:193" x14ac:dyDescent="0.2">
      <c r="A147" s="20">
        <v>2006</v>
      </c>
      <c r="B147" s="20">
        <v>5</v>
      </c>
      <c r="C147" s="21">
        <v>38868</v>
      </c>
      <c r="D147" s="28">
        <v>1.25</v>
      </c>
      <c r="E147" s="29"/>
      <c r="F147" s="28"/>
      <c r="G147" s="21"/>
      <c r="H147" s="21"/>
      <c r="I147" s="29"/>
      <c r="J147" s="28"/>
      <c r="K147" s="28"/>
      <c r="L147" s="28"/>
      <c r="M147" s="29"/>
      <c r="N147" s="28"/>
      <c r="O147" s="28"/>
      <c r="P147" s="28"/>
      <c r="Q147" s="29"/>
      <c r="R147" s="28"/>
      <c r="S147" s="28"/>
      <c r="T147" s="28"/>
      <c r="U147" s="29"/>
      <c r="V147" s="28"/>
      <c r="W147" s="28"/>
      <c r="X147" s="28"/>
      <c r="Y147" s="29">
        <v>2.75</v>
      </c>
      <c r="Z147" s="28">
        <v>0.08</v>
      </c>
      <c r="AA147" s="21">
        <v>39309</v>
      </c>
      <c r="AB147" s="28">
        <v>1.2082200000000001</v>
      </c>
      <c r="AC147" s="29">
        <v>2.85</v>
      </c>
      <c r="AD147" s="28">
        <v>6.5000000000000002E-2</v>
      </c>
      <c r="AE147" s="21">
        <v>39015</v>
      </c>
      <c r="AF147" s="28">
        <v>0.40273999999999999</v>
      </c>
      <c r="AG147" s="29"/>
      <c r="AH147" s="28"/>
      <c r="AI147" s="28"/>
      <c r="AJ147" s="28"/>
      <c r="AK147" s="29">
        <v>3.0449999999999999</v>
      </c>
      <c r="AL147" s="28">
        <v>6.5000000000000002E-2</v>
      </c>
      <c r="AM147" s="21">
        <v>39573</v>
      </c>
      <c r="AN147" s="28">
        <v>1.92974</v>
      </c>
      <c r="AO147" s="29">
        <v>3.79</v>
      </c>
      <c r="AP147" s="28">
        <v>6.7500000000000004E-2</v>
      </c>
      <c r="AQ147" s="21">
        <v>41764</v>
      </c>
      <c r="AR147" s="28">
        <v>7.9294200000000004</v>
      </c>
      <c r="AS147" s="29"/>
      <c r="AT147" s="28"/>
      <c r="AU147" s="28"/>
      <c r="AV147" s="28"/>
      <c r="AW147" s="29">
        <v>3.29</v>
      </c>
      <c r="AX147" s="28">
        <v>92.05</v>
      </c>
      <c r="AY147" s="21">
        <v>39933</v>
      </c>
      <c r="AZ147" s="28">
        <v>2.91581</v>
      </c>
      <c r="BA147" s="29"/>
      <c r="BB147" s="28"/>
      <c r="BC147" s="28"/>
      <c r="BD147" s="28"/>
      <c r="BE147" s="29">
        <v>3.6</v>
      </c>
      <c r="BF147" s="28">
        <v>5.2499999999999998E-2</v>
      </c>
      <c r="BG147" s="21">
        <v>40617</v>
      </c>
      <c r="BH147" s="28">
        <v>4.7895899999999996</v>
      </c>
      <c r="BI147" s="29">
        <v>3.7149999999999999</v>
      </c>
      <c r="BJ147" s="28">
        <v>5.5E-2</v>
      </c>
      <c r="BK147" s="21">
        <v>41190</v>
      </c>
      <c r="BL147" s="28">
        <v>6.3566700000000003</v>
      </c>
      <c r="BM147" s="29">
        <v>3.9550000000000001</v>
      </c>
      <c r="BN147" s="28">
        <v>0.05</v>
      </c>
      <c r="BO147" s="21">
        <v>44166</v>
      </c>
      <c r="BP147" s="28">
        <v>14.50447</v>
      </c>
      <c r="BQ147" s="29">
        <v>3.45</v>
      </c>
      <c r="BR147" s="28">
        <v>0.04</v>
      </c>
      <c r="BS147" s="21">
        <v>40148</v>
      </c>
      <c r="BT147" s="28">
        <v>3.5044499999999998</v>
      </c>
      <c r="BU147" s="29">
        <v>3.86</v>
      </c>
      <c r="BV147" s="28">
        <v>4.4999999999999998E-2</v>
      </c>
      <c r="BW147" s="21">
        <v>42228</v>
      </c>
      <c r="BX147" s="28">
        <v>9.2004400000000004</v>
      </c>
      <c r="BY147" s="29">
        <v>3.9</v>
      </c>
      <c r="BZ147" s="28">
        <v>0.03</v>
      </c>
      <c r="CA147" s="21">
        <v>42563</v>
      </c>
      <c r="CB147" s="28">
        <v>10.115729999999999</v>
      </c>
      <c r="CC147" s="29"/>
      <c r="CD147" s="28"/>
      <c r="CE147" s="28"/>
      <c r="CF147" s="28"/>
      <c r="CG147" s="29"/>
      <c r="CH147" s="28"/>
      <c r="CI147" s="28"/>
      <c r="CJ147" s="28"/>
      <c r="CK147" s="29"/>
      <c r="CL147" s="28"/>
      <c r="CM147" s="28"/>
      <c r="CN147" s="28"/>
      <c r="CO147" s="29"/>
      <c r="CP147" s="28"/>
      <c r="CQ147" s="28"/>
      <c r="CR147" s="28"/>
      <c r="CS147" s="29"/>
      <c r="CT147" s="28"/>
      <c r="CU147" s="28"/>
      <c r="CV147" s="28"/>
      <c r="CW147" s="29"/>
      <c r="CX147" s="28"/>
      <c r="CY147" s="28"/>
      <c r="CZ147" s="28"/>
      <c r="DA147" s="29"/>
      <c r="DB147" s="28"/>
      <c r="DC147" s="28"/>
      <c r="DD147" s="28"/>
      <c r="DE147" s="29"/>
      <c r="DF147" s="28"/>
      <c r="DG147" s="28"/>
      <c r="DH147" s="28"/>
      <c r="DI147" s="29"/>
      <c r="DJ147" s="28"/>
      <c r="DK147" s="28"/>
      <c r="DL147" s="28"/>
      <c r="DM147" s="29"/>
      <c r="DN147" s="28"/>
      <c r="DO147" s="28"/>
      <c r="DP147" s="28"/>
      <c r="DQ147" s="29"/>
      <c r="DR147" s="28"/>
      <c r="DS147" s="28"/>
      <c r="DT147" s="28"/>
      <c r="DU147" s="29"/>
      <c r="DV147" s="28"/>
      <c r="DW147" s="28"/>
      <c r="DX147" s="28"/>
      <c r="DY147" s="29"/>
      <c r="DZ147" s="28"/>
      <c r="EA147" s="28"/>
      <c r="EB147" s="28"/>
      <c r="EC147" s="29"/>
      <c r="ED147" s="28"/>
      <c r="EE147" s="28"/>
      <c r="EF147" s="28"/>
      <c r="EG147" s="29"/>
      <c r="EH147" s="28"/>
      <c r="EI147" s="28"/>
      <c r="EJ147" s="28"/>
      <c r="EK147" s="29">
        <v>1.2350000000000001</v>
      </c>
      <c r="EL147" s="28">
        <v>0.04</v>
      </c>
      <c r="EM147" s="21">
        <v>39783</v>
      </c>
      <c r="EN147" s="28">
        <v>2.5045600000000001</v>
      </c>
      <c r="EO147" s="29">
        <v>2.0150000000000001</v>
      </c>
      <c r="EP147" s="28">
        <v>0.04</v>
      </c>
      <c r="EQ147" s="21">
        <v>44166</v>
      </c>
      <c r="ER147" s="28">
        <v>14.50447</v>
      </c>
      <c r="ES147" s="29">
        <v>2.0649999999999999</v>
      </c>
      <c r="ET147" s="28">
        <v>3.5000000000000003E-2</v>
      </c>
      <c r="EU147" s="21">
        <v>47088</v>
      </c>
      <c r="EV147" s="28">
        <v>22.504460000000002</v>
      </c>
      <c r="EW147" s="29">
        <v>1.91</v>
      </c>
      <c r="EX147" s="28">
        <v>3.5000000000000003E-2</v>
      </c>
      <c r="EY147" s="21">
        <v>42339</v>
      </c>
      <c r="EZ147" s="28">
        <v>9.5043799999999994</v>
      </c>
      <c r="FA147" s="29">
        <v>1.78</v>
      </c>
      <c r="FB147" s="28">
        <v>0.01</v>
      </c>
      <c r="FC147" s="21">
        <v>41000</v>
      </c>
      <c r="FD147" s="28">
        <v>5.8365299999999998</v>
      </c>
      <c r="FE147" s="29"/>
      <c r="FF147" s="28"/>
      <c r="FG147" s="28"/>
      <c r="FH147" s="28"/>
      <c r="FI147" s="30"/>
      <c r="FJ147" s="28"/>
      <c r="FK147" s="28"/>
      <c r="FL147" s="28"/>
      <c r="FM147" s="29"/>
      <c r="FN147" s="28"/>
      <c r="FO147" s="28"/>
      <c r="FP147" s="28"/>
      <c r="FQ147" s="29"/>
      <c r="FR147" s="28"/>
      <c r="FS147" s="28"/>
      <c r="FT147" s="28"/>
      <c r="FU147" s="29"/>
      <c r="FV147" s="28"/>
      <c r="FW147" s="28"/>
      <c r="FX147" s="28"/>
      <c r="FY147" s="29"/>
      <c r="FZ147" s="28"/>
      <c r="GA147" s="28"/>
      <c r="GB147" s="28"/>
      <c r="GC147" s="29"/>
      <c r="GD147" s="28"/>
      <c r="GE147" s="28"/>
      <c r="GF147" s="28"/>
      <c r="GG147" s="29"/>
      <c r="GH147" s="20"/>
      <c r="GI147" s="20"/>
      <c r="GJ147" s="20"/>
      <c r="GK147" s="24"/>
    </row>
    <row r="148" spans="1:193" x14ac:dyDescent="0.2">
      <c r="A148" s="20">
        <v>2006</v>
      </c>
      <c r="B148" s="20">
        <v>6</v>
      </c>
      <c r="C148" s="21">
        <v>38898</v>
      </c>
      <c r="D148" s="28">
        <v>1.5</v>
      </c>
      <c r="E148" s="29"/>
      <c r="F148" s="28"/>
      <c r="G148" s="21"/>
      <c r="H148" s="21"/>
      <c r="I148" s="29"/>
      <c r="J148" s="28"/>
      <c r="K148" s="28"/>
      <c r="L148" s="28"/>
      <c r="M148" s="29"/>
      <c r="N148" s="28"/>
      <c r="O148" s="28"/>
      <c r="P148" s="28"/>
      <c r="Q148" s="29"/>
      <c r="R148" s="28"/>
      <c r="S148" s="28"/>
      <c r="T148" s="28"/>
      <c r="U148" s="29"/>
      <c r="V148" s="28"/>
      <c r="W148" s="28"/>
      <c r="X148" s="28"/>
      <c r="Y148" s="29">
        <v>2.93</v>
      </c>
      <c r="Z148" s="28">
        <v>0.08</v>
      </c>
      <c r="AA148" s="21">
        <v>39309</v>
      </c>
      <c r="AB148" s="28">
        <v>1.1260300000000001</v>
      </c>
      <c r="AC148" s="29">
        <v>3.03</v>
      </c>
      <c r="AD148" s="28">
        <v>6.5000000000000002E-2</v>
      </c>
      <c r="AE148" s="21">
        <v>39015</v>
      </c>
      <c r="AF148" s="28">
        <v>0.32055</v>
      </c>
      <c r="AG148" s="29"/>
      <c r="AH148" s="28"/>
      <c r="AI148" s="28"/>
      <c r="AJ148" s="28"/>
      <c r="AK148" s="29">
        <v>3.2650000000000001</v>
      </c>
      <c r="AL148" s="28">
        <v>6.5000000000000002E-2</v>
      </c>
      <c r="AM148" s="21">
        <v>39573</v>
      </c>
      <c r="AN148" s="28">
        <v>1.8476300000000001</v>
      </c>
      <c r="AO148" s="29">
        <v>3.9649999999999999</v>
      </c>
      <c r="AP148" s="28">
        <v>6.7500000000000004E-2</v>
      </c>
      <c r="AQ148" s="21">
        <v>41764</v>
      </c>
      <c r="AR148" s="28">
        <v>7.8472799999999996</v>
      </c>
      <c r="AS148" s="29"/>
      <c r="AT148" s="28"/>
      <c r="AU148" s="28"/>
      <c r="AV148" s="28"/>
      <c r="AW148" s="29">
        <v>3.4950000000000001</v>
      </c>
      <c r="AX148" s="28">
        <v>93.05</v>
      </c>
      <c r="AY148" s="21">
        <v>39934</v>
      </c>
      <c r="AZ148" s="28">
        <v>2.8364099999999999</v>
      </c>
      <c r="BA148" s="29"/>
      <c r="BB148" s="28"/>
      <c r="BC148" s="28"/>
      <c r="BD148" s="28"/>
      <c r="BE148" s="29">
        <v>3.8050000000000002</v>
      </c>
      <c r="BF148" s="28">
        <v>5.2499999999999998E-2</v>
      </c>
      <c r="BG148" s="21">
        <v>40617</v>
      </c>
      <c r="BH148" s="28">
        <v>4.7074400000000001</v>
      </c>
      <c r="BI148" s="29">
        <v>3.91</v>
      </c>
      <c r="BJ148" s="28">
        <v>5.5E-2</v>
      </c>
      <c r="BK148" s="21">
        <v>41190</v>
      </c>
      <c r="BL148" s="28">
        <v>6.27454</v>
      </c>
      <c r="BM148" s="29">
        <v>4.08</v>
      </c>
      <c r="BN148" s="28">
        <v>0.05</v>
      </c>
      <c r="BO148" s="21">
        <v>44166</v>
      </c>
      <c r="BP148" s="28">
        <v>14.42234</v>
      </c>
      <c r="BQ148" s="29">
        <v>3.6549999999999998</v>
      </c>
      <c r="BR148" s="28">
        <v>0.04</v>
      </c>
      <c r="BS148" s="21">
        <v>40148</v>
      </c>
      <c r="BT148" s="28">
        <v>3.42231</v>
      </c>
      <c r="BU148" s="29">
        <v>4.0149999999999997</v>
      </c>
      <c r="BV148" s="28">
        <v>4.4999999999999998E-2</v>
      </c>
      <c r="BW148" s="21">
        <v>42228</v>
      </c>
      <c r="BX148" s="28">
        <v>9.11829</v>
      </c>
      <c r="BY148" s="29">
        <v>4.0449999999999999</v>
      </c>
      <c r="BZ148" s="28">
        <v>0.03</v>
      </c>
      <c r="CA148" s="21">
        <v>42563</v>
      </c>
      <c r="CB148" s="28">
        <v>10.0336</v>
      </c>
      <c r="CC148" s="29"/>
      <c r="CD148" s="28"/>
      <c r="CE148" s="28"/>
      <c r="CF148" s="28"/>
      <c r="CG148" s="29"/>
      <c r="CH148" s="28"/>
      <c r="CI148" s="28"/>
      <c r="CJ148" s="28"/>
      <c r="CK148" s="29"/>
      <c r="CL148" s="28"/>
      <c r="CM148" s="28"/>
      <c r="CN148" s="28"/>
      <c r="CO148" s="29"/>
      <c r="CP148" s="28"/>
      <c r="CQ148" s="28"/>
      <c r="CR148" s="28"/>
      <c r="CS148" s="29"/>
      <c r="CT148" s="28"/>
      <c r="CU148" s="28"/>
      <c r="CV148" s="28"/>
      <c r="CW148" s="29"/>
      <c r="CX148" s="28"/>
      <c r="CY148" s="28"/>
      <c r="CZ148" s="28"/>
      <c r="DA148" s="29"/>
      <c r="DB148" s="28"/>
      <c r="DC148" s="28"/>
      <c r="DD148" s="28"/>
      <c r="DE148" s="29"/>
      <c r="DF148" s="28"/>
      <c r="DG148" s="28"/>
      <c r="DH148" s="28"/>
      <c r="DI148" s="29"/>
      <c r="DJ148" s="28"/>
      <c r="DK148" s="28"/>
      <c r="DL148" s="28"/>
      <c r="DM148" s="29"/>
      <c r="DN148" s="28"/>
      <c r="DO148" s="28"/>
      <c r="DP148" s="28"/>
      <c r="DQ148" s="29"/>
      <c r="DR148" s="28"/>
      <c r="DS148" s="28"/>
      <c r="DT148" s="28"/>
      <c r="DU148" s="29"/>
      <c r="DV148" s="28"/>
      <c r="DW148" s="28"/>
      <c r="DX148" s="28"/>
      <c r="DY148" s="29"/>
      <c r="DZ148" s="28"/>
      <c r="EA148" s="28"/>
      <c r="EB148" s="28"/>
      <c r="EC148" s="29"/>
      <c r="ED148" s="28"/>
      <c r="EE148" s="28"/>
      <c r="EF148" s="28"/>
      <c r="EG148" s="29"/>
      <c r="EH148" s="28"/>
      <c r="EI148" s="28"/>
      <c r="EJ148" s="28"/>
      <c r="EK148" s="29">
        <v>1.43</v>
      </c>
      <c r="EL148" s="28">
        <v>0.04</v>
      </c>
      <c r="EM148" s="21">
        <v>39783</v>
      </c>
      <c r="EN148" s="28">
        <v>2.42245</v>
      </c>
      <c r="EO148" s="29">
        <v>2.0699999999999998</v>
      </c>
      <c r="EP148" s="28">
        <v>0.04</v>
      </c>
      <c r="EQ148" s="21">
        <v>44166</v>
      </c>
      <c r="ER148" s="28">
        <v>14.42234</v>
      </c>
      <c r="ES148" s="29">
        <v>2.1150000000000002</v>
      </c>
      <c r="ET148" s="28">
        <v>3.5000000000000003E-2</v>
      </c>
      <c r="EU148" s="21">
        <v>47088</v>
      </c>
      <c r="EV148" s="28">
        <v>22.422329999999999</v>
      </c>
      <c r="EW148" s="29">
        <v>2</v>
      </c>
      <c r="EX148" s="28">
        <v>3.5000000000000003E-2</v>
      </c>
      <c r="EY148" s="21">
        <v>42339</v>
      </c>
      <c r="EZ148" s="28">
        <v>9.4222300000000008</v>
      </c>
      <c r="FA148" s="29">
        <v>1.915</v>
      </c>
      <c r="FB148" s="28">
        <v>0.01</v>
      </c>
      <c r="FC148" s="21">
        <v>41000</v>
      </c>
      <c r="FD148" s="28">
        <v>5.7544000000000004</v>
      </c>
      <c r="FE148" s="29"/>
      <c r="FF148" s="28"/>
      <c r="FG148" s="28"/>
      <c r="FH148" s="28"/>
      <c r="FI148" s="30"/>
      <c r="FJ148" s="28"/>
      <c r="FK148" s="28"/>
      <c r="FL148" s="28"/>
      <c r="FM148" s="29"/>
      <c r="FN148" s="28"/>
      <c r="FO148" s="28"/>
      <c r="FP148" s="28"/>
      <c r="FQ148" s="29"/>
      <c r="FR148" s="28"/>
      <c r="FS148" s="28"/>
      <c r="FT148" s="28"/>
      <c r="FU148" s="29"/>
      <c r="FV148" s="28"/>
      <c r="FW148" s="28"/>
      <c r="FX148" s="28"/>
      <c r="FY148" s="29"/>
      <c r="FZ148" s="28"/>
      <c r="GA148" s="28"/>
      <c r="GB148" s="28"/>
      <c r="GC148" s="29"/>
      <c r="GD148" s="28"/>
      <c r="GE148" s="28"/>
      <c r="GF148" s="28"/>
      <c r="GG148" s="29"/>
      <c r="GH148" s="20"/>
      <c r="GI148" s="20"/>
      <c r="GJ148" s="20"/>
      <c r="GK148" s="24"/>
    </row>
    <row r="149" spans="1:193" x14ac:dyDescent="0.2">
      <c r="A149" s="20">
        <v>2006</v>
      </c>
      <c r="B149" s="20">
        <v>7</v>
      </c>
      <c r="C149" s="21">
        <v>38929</v>
      </c>
      <c r="D149" s="28">
        <v>1.5</v>
      </c>
      <c r="E149" s="29"/>
      <c r="F149" s="28"/>
      <c r="G149" s="21"/>
      <c r="H149" s="21"/>
      <c r="I149" s="29"/>
      <c r="J149" s="28"/>
      <c r="K149" s="28"/>
      <c r="L149" s="28"/>
      <c r="M149" s="29"/>
      <c r="N149" s="28"/>
      <c r="O149" s="28"/>
      <c r="P149" s="28"/>
      <c r="Q149" s="29"/>
      <c r="R149" s="28"/>
      <c r="S149" s="28"/>
      <c r="T149" s="28"/>
      <c r="U149" s="29"/>
      <c r="V149" s="28"/>
      <c r="W149" s="28"/>
      <c r="X149" s="28"/>
      <c r="Y149" s="29">
        <v>2.9249999999999998</v>
      </c>
      <c r="Z149" s="28">
        <v>0.08</v>
      </c>
      <c r="AA149" s="21">
        <v>39309</v>
      </c>
      <c r="AB149" s="28">
        <v>1.0410999999999999</v>
      </c>
      <c r="AC149" s="29">
        <v>3.0249999999999999</v>
      </c>
      <c r="AD149" s="28">
        <v>6.5000000000000002E-2</v>
      </c>
      <c r="AE149" s="21">
        <v>39015</v>
      </c>
      <c r="AF149" s="28">
        <v>0.23562</v>
      </c>
      <c r="AG149" s="29"/>
      <c r="AH149" s="28"/>
      <c r="AI149" s="28"/>
      <c r="AJ149" s="28"/>
      <c r="AK149" s="29">
        <v>3.17</v>
      </c>
      <c r="AL149" s="28">
        <v>6.5000000000000002E-2</v>
      </c>
      <c r="AM149" s="21">
        <v>39573</v>
      </c>
      <c r="AN149" s="28">
        <v>1.7627699999999999</v>
      </c>
      <c r="AO149" s="29">
        <v>3.7749999999999999</v>
      </c>
      <c r="AP149" s="28">
        <v>6.7500000000000004E-2</v>
      </c>
      <c r="AQ149" s="21">
        <v>41764</v>
      </c>
      <c r="AR149" s="28">
        <v>7.7624000000000004</v>
      </c>
      <c r="AS149" s="29"/>
      <c r="AT149" s="28"/>
      <c r="AU149" s="28"/>
      <c r="AV149" s="28"/>
      <c r="AW149" s="29">
        <v>3.3650000000000002</v>
      </c>
      <c r="AX149" s="28">
        <v>94.05</v>
      </c>
      <c r="AY149" s="21">
        <v>39935</v>
      </c>
      <c r="AZ149" s="28">
        <v>2.7542800000000001</v>
      </c>
      <c r="BA149" s="29"/>
      <c r="BB149" s="28"/>
      <c r="BC149" s="28"/>
      <c r="BD149" s="28"/>
      <c r="BE149" s="29">
        <v>3.64</v>
      </c>
      <c r="BF149" s="28">
        <v>5.2499999999999998E-2</v>
      </c>
      <c r="BG149" s="21">
        <v>40617</v>
      </c>
      <c r="BH149" s="28">
        <v>4.6225500000000004</v>
      </c>
      <c r="BI149" s="29">
        <v>3.7349999999999999</v>
      </c>
      <c r="BJ149" s="28">
        <v>5.5E-2</v>
      </c>
      <c r="BK149" s="21">
        <v>41190</v>
      </c>
      <c r="BL149" s="28">
        <v>6.1896800000000001</v>
      </c>
      <c r="BM149" s="29">
        <v>3.8849999999999998</v>
      </c>
      <c r="BN149" s="28">
        <v>0.05</v>
      </c>
      <c r="BO149" s="21">
        <v>44166</v>
      </c>
      <c r="BP149" s="28">
        <v>14.33747</v>
      </c>
      <c r="BQ149" s="29">
        <v>3.5049999999999999</v>
      </c>
      <c r="BR149" s="28">
        <v>0.04</v>
      </c>
      <c r="BS149" s="21">
        <v>40148</v>
      </c>
      <c r="BT149" s="28">
        <v>3.33744</v>
      </c>
      <c r="BU149" s="29">
        <v>3.8149999999999999</v>
      </c>
      <c r="BV149" s="28">
        <v>4.4999999999999998E-2</v>
      </c>
      <c r="BW149" s="21">
        <v>42228</v>
      </c>
      <c r="BX149" s="28">
        <v>9.0334099999999999</v>
      </c>
      <c r="BY149" s="29">
        <v>3.84</v>
      </c>
      <c r="BZ149" s="28">
        <v>0.03</v>
      </c>
      <c r="CA149" s="21">
        <v>42563</v>
      </c>
      <c r="CB149" s="28">
        <v>9.9487299999999994</v>
      </c>
      <c r="CC149" s="29"/>
      <c r="CD149" s="28"/>
      <c r="CE149" s="28"/>
      <c r="CF149" s="28"/>
      <c r="CG149" s="29"/>
      <c r="CH149" s="28"/>
      <c r="CI149" s="28"/>
      <c r="CJ149" s="28"/>
      <c r="CK149" s="29"/>
      <c r="CL149" s="28"/>
      <c r="CM149" s="28"/>
      <c r="CN149" s="28"/>
      <c r="CO149" s="29"/>
      <c r="CP149" s="28"/>
      <c r="CQ149" s="28"/>
      <c r="CR149" s="28"/>
      <c r="CS149" s="29"/>
      <c r="CT149" s="28"/>
      <c r="CU149" s="28"/>
      <c r="CV149" s="28"/>
      <c r="CW149" s="29"/>
      <c r="CX149" s="28"/>
      <c r="CY149" s="28"/>
      <c r="CZ149" s="28"/>
      <c r="DA149" s="29"/>
      <c r="DB149" s="28"/>
      <c r="DC149" s="28"/>
      <c r="DD149" s="28"/>
      <c r="DE149" s="29"/>
      <c r="DF149" s="28"/>
      <c r="DG149" s="28"/>
      <c r="DH149" s="28"/>
      <c r="DI149" s="29"/>
      <c r="DJ149" s="28"/>
      <c r="DK149" s="28"/>
      <c r="DL149" s="28"/>
      <c r="DM149" s="29"/>
      <c r="DN149" s="28"/>
      <c r="DO149" s="28"/>
      <c r="DP149" s="28"/>
      <c r="DQ149" s="29"/>
      <c r="DR149" s="28"/>
      <c r="DS149" s="28"/>
      <c r="DT149" s="28"/>
      <c r="DU149" s="29"/>
      <c r="DV149" s="28"/>
      <c r="DW149" s="28"/>
      <c r="DX149" s="28"/>
      <c r="DY149" s="29"/>
      <c r="DZ149" s="28"/>
      <c r="EA149" s="28"/>
      <c r="EB149" s="28"/>
      <c r="EC149" s="29"/>
      <c r="ED149" s="28"/>
      <c r="EE149" s="28"/>
      <c r="EF149" s="28"/>
      <c r="EG149" s="29"/>
      <c r="EH149" s="28"/>
      <c r="EI149" s="28"/>
      <c r="EJ149" s="28"/>
      <c r="EK149" s="29">
        <v>1.28</v>
      </c>
      <c r="EL149" s="28">
        <v>0.04</v>
      </c>
      <c r="EM149" s="21">
        <v>39783</v>
      </c>
      <c r="EN149" s="28">
        <v>2.3375900000000001</v>
      </c>
      <c r="EO149" s="29">
        <v>1.88</v>
      </c>
      <c r="EP149" s="28">
        <v>0.04</v>
      </c>
      <c r="EQ149" s="21">
        <v>44166</v>
      </c>
      <c r="ER149" s="28">
        <v>14.33747</v>
      </c>
      <c r="ES149" s="29">
        <v>1.92</v>
      </c>
      <c r="ET149" s="28">
        <v>3.5000000000000003E-2</v>
      </c>
      <c r="EU149" s="21">
        <v>47088</v>
      </c>
      <c r="EV149" s="28">
        <v>22.33746</v>
      </c>
      <c r="EW149" s="29">
        <v>1.835</v>
      </c>
      <c r="EX149" s="28">
        <v>3.5000000000000003E-2</v>
      </c>
      <c r="EY149" s="21">
        <v>42339</v>
      </c>
      <c r="EZ149" s="28">
        <v>9.3373500000000007</v>
      </c>
      <c r="FA149" s="29">
        <v>1.7649999999999999</v>
      </c>
      <c r="FB149" s="28">
        <v>0.01</v>
      </c>
      <c r="FC149" s="21">
        <v>41000</v>
      </c>
      <c r="FD149" s="28">
        <v>5.66953</v>
      </c>
      <c r="FE149" s="29"/>
      <c r="FF149" s="28"/>
      <c r="FG149" s="28"/>
      <c r="FH149" s="28"/>
      <c r="FI149" s="30"/>
      <c r="FJ149" s="28"/>
      <c r="FK149" s="28"/>
      <c r="FL149" s="28"/>
      <c r="FM149" s="29"/>
      <c r="FN149" s="28"/>
      <c r="FO149" s="28"/>
      <c r="FP149" s="28"/>
      <c r="FQ149" s="29"/>
      <c r="FR149" s="28"/>
      <c r="FS149" s="28"/>
      <c r="FT149" s="28"/>
      <c r="FU149" s="29"/>
      <c r="FV149" s="28"/>
      <c r="FW149" s="28"/>
      <c r="FX149" s="28"/>
      <c r="FY149" s="29"/>
      <c r="FZ149" s="28"/>
      <c r="GA149" s="28"/>
      <c r="GB149" s="28"/>
      <c r="GC149" s="29"/>
      <c r="GD149" s="28"/>
      <c r="GE149" s="28"/>
      <c r="GF149" s="28"/>
      <c r="GG149" s="29"/>
      <c r="GH149" s="20"/>
      <c r="GI149" s="20"/>
      <c r="GJ149" s="20"/>
      <c r="GK149" s="24"/>
    </row>
    <row r="150" spans="1:193" x14ac:dyDescent="0.2">
      <c r="A150" s="20">
        <v>2006</v>
      </c>
      <c r="B150" s="20">
        <v>8</v>
      </c>
      <c r="C150" s="21">
        <v>38960</v>
      </c>
      <c r="D150" s="28">
        <v>1.5</v>
      </c>
      <c r="E150" s="29"/>
      <c r="F150" s="28"/>
      <c r="G150" s="21"/>
      <c r="H150" s="21"/>
      <c r="I150" s="29"/>
      <c r="J150" s="28"/>
      <c r="K150" s="28"/>
      <c r="L150" s="28"/>
      <c r="M150" s="29"/>
      <c r="N150" s="28"/>
      <c r="O150" s="28"/>
      <c r="P150" s="28"/>
      <c r="Q150" s="29"/>
      <c r="R150" s="28"/>
      <c r="S150" s="28"/>
      <c r="T150" s="28"/>
      <c r="U150" s="29"/>
      <c r="V150" s="28"/>
      <c r="W150" s="28"/>
      <c r="X150" s="28"/>
      <c r="Y150" s="29">
        <v>3.11</v>
      </c>
      <c r="Z150" s="28">
        <v>0.08</v>
      </c>
      <c r="AA150" s="21">
        <v>39309</v>
      </c>
      <c r="AB150" s="28">
        <v>0.95616000000000001</v>
      </c>
      <c r="AC150" s="29">
        <v>3.1949999999999998</v>
      </c>
      <c r="AD150" s="28">
        <v>6.5000000000000002E-2</v>
      </c>
      <c r="AE150" s="21">
        <v>39015</v>
      </c>
      <c r="AF150" s="28">
        <v>0.15068000000000001</v>
      </c>
      <c r="AG150" s="29"/>
      <c r="AH150" s="28"/>
      <c r="AI150" s="28"/>
      <c r="AJ150" s="28"/>
      <c r="AK150" s="29">
        <v>3.26</v>
      </c>
      <c r="AL150" s="28">
        <v>6.5000000000000002E-2</v>
      </c>
      <c r="AM150" s="21">
        <v>39573</v>
      </c>
      <c r="AN150" s="28">
        <v>1.6779200000000001</v>
      </c>
      <c r="AO150" s="29">
        <v>3.67</v>
      </c>
      <c r="AP150" s="28">
        <v>6.7500000000000004E-2</v>
      </c>
      <c r="AQ150" s="21">
        <v>41764</v>
      </c>
      <c r="AR150" s="28">
        <v>7.6775200000000003</v>
      </c>
      <c r="AS150" s="29"/>
      <c r="AT150" s="28"/>
      <c r="AU150" s="28"/>
      <c r="AV150" s="28"/>
      <c r="AW150" s="29">
        <v>3.4</v>
      </c>
      <c r="AX150" s="28">
        <v>95.05</v>
      </c>
      <c r="AY150" s="21">
        <v>39936</v>
      </c>
      <c r="AZ150" s="28">
        <v>2.6721400000000002</v>
      </c>
      <c r="BA150" s="29"/>
      <c r="BB150" s="28"/>
      <c r="BC150" s="28"/>
      <c r="BD150" s="28"/>
      <c r="BE150" s="29">
        <v>3.585</v>
      </c>
      <c r="BF150" s="28">
        <v>5.2499999999999998E-2</v>
      </c>
      <c r="BG150" s="21">
        <v>40617</v>
      </c>
      <c r="BH150" s="28">
        <v>4.5376500000000002</v>
      </c>
      <c r="BI150" s="29">
        <v>3.645</v>
      </c>
      <c r="BJ150" s="28">
        <v>5.5E-2</v>
      </c>
      <c r="BK150" s="21">
        <v>41190</v>
      </c>
      <c r="BL150" s="28">
        <v>6.1048099999999996</v>
      </c>
      <c r="BM150" s="29">
        <v>3.74</v>
      </c>
      <c r="BN150" s="28">
        <v>0.05</v>
      </c>
      <c r="BO150" s="21">
        <v>44166</v>
      </c>
      <c r="BP150" s="28">
        <v>14.252599999999999</v>
      </c>
      <c r="BQ150" s="29">
        <v>3.4950000000000001</v>
      </c>
      <c r="BR150" s="28">
        <v>0.04</v>
      </c>
      <c r="BS150" s="21">
        <v>40148</v>
      </c>
      <c r="BT150" s="28">
        <v>3.25257</v>
      </c>
      <c r="BU150" s="29">
        <v>3.6949999999999998</v>
      </c>
      <c r="BV150" s="28">
        <v>4.4999999999999998E-2</v>
      </c>
      <c r="BW150" s="21">
        <v>42228</v>
      </c>
      <c r="BX150" s="28">
        <v>8.9485200000000003</v>
      </c>
      <c r="BY150" s="29">
        <v>3.71</v>
      </c>
      <c r="BZ150" s="28">
        <v>0.03</v>
      </c>
      <c r="CA150" s="21">
        <v>42563</v>
      </c>
      <c r="CB150" s="28">
        <v>9.8638600000000007</v>
      </c>
      <c r="CC150" s="29"/>
      <c r="CD150" s="28"/>
      <c r="CE150" s="28"/>
      <c r="CF150" s="28"/>
      <c r="CG150" s="29"/>
      <c r="CH150" s="28"/>
      <c r="CI150" s="28"/>
      <c r="CJ150" s="28"/>
      <c r="CK150" s="29"/>
      <c r="CL150" s="28"/>
      <c r="CM150" s="28"/>
      <c r="CN150" s="28"/>
      <c r="CO150" s="29"/>
      <c r="CP150" s="28"/>
      <c r="CQ150" s="28"/>
      <c r="CR150" s="28"/>
      <c r="CS150" s="29"/>
      <c r="CT150" s="28"/>
      <c r="CU150" s="28"/>
      <c r="CV150" s="28"/>
      <c r="CW150" s="29"/>
      <c r="CX150" s="28"/>
      <c r="CY150" s="28"/>
      <c r="CZ150" s="28"/>
      <c r="DA150" s="29"/>
      <c r="DB150" s="28"/>
      <c r="DC150" s="28"/>
      <c r="DD150" s="28"/>
      <c r="DE150" s="29"/>
      <c r="DF150" s="28"/>
      <c r="DG150" s="28"/>
      <c r="DH150" s="28"/>
      <c r="DI150" s="29"/>
      <c r="DJ150" s="28"/>
      <c r="DK150" s="28"/>
      <c r="DL150" s="28"/>
      <c r="DM150" s="29"/>
      <c r="DN150" s="28"/>
      <c r="DO150" s="28"/>
      <c r="DP150" s="28"/>
      <c r="DQ150" s="29"/>
      <c r="DR150" s="28"/>
      <c r="DS150" s="28"/>
      <c r="DT150" s="28"/>
      <c r="DU150" s="29"/>
      <c r="DV150" s="28"/>
      <c r="DW150" s="28"/>
      <c r="DX150" s="28"/>
      <c r="DY150" s="29"/>
      <c r="DZ150" s="28"/>
      <c r="EA150" s="28"/>
      <c r="EB150" s="28"/>
      <c r="EC150" s="29"/>
      <c r="ED150" s="28"/>
      <c r="EE150" s="28"/>
      <c r="EF150" s="28"/>
      <c r="EG150" s="29"/>
      <c r="EH150" s="28"/>
      <c r="EI150" s="28"/>
      <c r="EJ150" s="28"/>
      <c r="EK150" s="29">
        <v>1.1950000000000001</v>
      </c>
      <c r="EL150" s="28">
        <v>0.04</v>
      </c>
      <c r="EM150" s="21">
        <v>39783</v>
      </c>
      <c r="EN150" s="28">
        <v>2.2527400000000002</v>
      </c>
      <c r="EO150" s="29">
        <v>1.74</v>
      </c>
      <c r="EP150" s="28">
        <v>0.04</v>
      </c>
      <c r="EQ150" s="21">
        <v>44166</v>
      </c>
      <c r="ER150" s="28">
        <v>14.252599999999999</v>
      </c>
      <c r="ES150" s="29">
        <v>1.7749999999999999</v>
      </c>
      <c r="ET150" s="28">
        <v>3.5000000000000003E-2</v>
      </c>
      <c r="EU150" s="21">
        <v>47088</v>
      </c>
      <c r="EV150" s="28">
        <v>22.252590000000001</v>
      </c>
      <c r="EW150" s="29">
        <v>1.7050000000000001</v>
      </c>
      <c r="EX150" s="28">
        <v>3.5000000000000003E-2</v>
      </c>
      <c r="EY150" s="21">
        <v>42339</v>
      </c>
      <c r="EZ150" s="28">
        <v>9.2524599999999992</v>
      </c>
      <c r="FA150" s="29">
        <v>1.65</v>
      </c>
      <c r="FB150" s="28">
        <v>0.01</v>
      </c>
      <c r="FC150" s="21">
        <v>41000</v>
      </c>
      <c r="FD150" s="28">
        <v>5.58467</v>
      </c>
      <c r="FE150" s="29"/>
      <c r="FF150" s="28"/>
      <c r="FG150" s="28"/>
      <c r="FH150" s="28"/>
      <c r="FI150" s="30"/>
      <c r="FJ150" s="28"/>
      <c r="FK150" s="28"/>
      <c r="FL150" s="28"/>
      <c r="FM150" s="29"/>
      <c r="FN150" s="28"/>
      <c r="FO150" s="28"/>
      <c r="FP150" s="28"/>
      <c r="FQ150" s="29"/>
      <c r="FR150" s="28"/>
      <c r="FS150" s="28"/>
      <c r="FT150" s="28"/>
      <c r="FU150" s="29"/>
      <c r="FV150" s="28"/>
      <c r="FW150" s="28"/>
      <c r="FX150" s="28"/>
      <c r="FY150" s="29"/>
      <c r="FZ150" s="28"/>
      <c r="GA150" s="28"/>
      <c r="GB150" s="28"/>
      <c r="GC150" s="29"/>
      <c r="GD150" s="28"/>
      <c r="GE150" s="28"/>
      <c r="GF150" s="28"/>
      <c r="GG150" s="29"/>
      <c r="GH150" s="20"/>
      <c r="GI150" s="20"/>
      <c r="GJ150" s="20"/>
      <c r="GK150" s="24"/>
    </row>
    <row r="151" spans="1:193" x14ac:dyDescent="0.2">
      <c r="A151" s="20">
        <v>2006</v>
      </c>
      <c r="B151" s="20">
        <v>9</v>
      </c>
      <c r="C151" s="21">
        <v>38990</v>
      </c>
      <c r="D151" s="28">
        <v>1.75</v>
      </c>
      <c r="E151" s="29"/>
      <c r="F151" s="28"/>
      <c r="G151" s="21"/>
      <c r="H151" s="21"/>
      <c r="I151" s="29"/>
      <c r="J151" s="28"/>
      <c r="K151" s="28"/>
      <c r="L151" s="28"/>
      <c r="M151" s="29"/>
      <c r="N151" s="28"/>
      <c r="O151" s="28"/>
      <c r="P151" s="28"/>
      <c r="Q151" s="29"/>
      <c r="R151" s="28"/>
      <c r="S151" s="28"/>
      <c r="T151" s="28"/>
      <c r="U151" s="29"/>
      <c r="V151" s="28"/>
      <c r="W151" s="28"/>
      <c r="X151" s="28"/>
      <c r="Y151" s="29">
        <v>3.1349999999999998</v>
      </c>
      <c r="Z151" s="28">
        <v>0.08</v>
      </c>
      <c r="AA151" s="21">
        <v>39309</v>
      </c>
      <c r="AB151" s="28">
        <v>0.87397000000000002</v>
      </c>
      <c r="AC151" s="29">
        <v>3.22</v>
      </c>
      <c r="AD151" s="28">
        <v>6.5000000000000002E-2</v>
      </c>
      <c r="AE151" s="21">
        <v>39015</v>
      </c>
      <c r="AF151" s="28">
        <v>6.8489999999999995E-2</v>
      </c>
      <c r="AG151" s="29"/>
      <c r="AH151" s="28"/>
      <c r="AI151" s="28"/>
      <c r="AJ151" s="28"/>
      <c r="AK151" s="29">
        <v>3.335</v>
      </c>
      <c r="AL151" s="28">
        <v>6.5000000000000002E-2</v>
      </c>
      <c r="AM151" s="21">
        <v>39573</v>
      </c>
      <c r="AN151" s="28">
        <v>1.5958000000000001</v>
      </c>
      <c r="AO151" s="29">
        <v>3.6150000000000002</v>
      </c>
      <c r="AP151" s="28">
        <v>6.7500000000000004E-2</v>
      </c>
      <c r="AQ151" s="21">
        <v>41764</v>
      </c>
      <c r="AR151" s="28">
        <v>7.5953799999999996</v>
      </c>
      <c r="AS151" s="29"/>
      <c r="AT151" s="28"/>
      <c r="AU151" s="28"/>
      <c r="AV151" s="28"/>
      <c r="AW151" s="29">
        <v>3.4350000000000001</v>
      </c>
      <c r="AX151" s="28">
        <v>96.05</v>
      </c>
      <c r="AY151" s="21">
        <v>39937</v>
      </c>
      <c r="AZ151" s="28">
        <v>2.59274</v>
      </c>
      <c r="BA151" s="29"/>
      <c r="BB151" s="28"/>
      <c r="BC151" s="28"/>
      <c r="BD151" s="28"/>
      <c r="BE151" s="29">
        <v>3.56</v>
      </c>
      <c r="BF151" s="28">
        <v>5.2499999999999998E-2</v>
      </c>
      <c r="BG151" s="21">
        <v>40617</v>
      </c>
      <c r="BH151" s="28">
        <v>4.4554999999999998</v>
      </c>
      <c r="BI151" s="29">
        <v>3.6</v>
      </c>
      <c r="BJ151" s="28">
        <v>5.5E-2</v>
      </c>
      <c r="BK151" s="21">
        <v>41190</v>
      </c>
      <c r="BL151" s="28">
        <v>6.0226800000000003</v>
      </c>
      <c r="BM151" s="29">
        <v>3.6549999999999998</v>
      </c>
      <c r="BN151" s="28">
        <v>0.05</v>
      </c>
      <c r="BO151" s="21">
        <v>44166</v>
      </c>
      <c r="BP151" s="28">
        <v>14.17047</v>
      </c>
      <c r="BQ151" s="29">
        <v>3.5049999999999999</v>
      </c>
      <c r="BR151" s="28">
        <v>0.04</v>
      </c>
      <c r="BS151" s="21">
        <v>40148</v>
      </c>
      <c r="BT151" s="28">
        <v>3.1704300000000001</v>
      </c>
      <c r="BU151" s="29">
        <v>3.63</v>
      </c>
      <c r="BV151" s="28">
        <v>4.4999999999999998E-2</v>
      </c>
      <c r="BW151" s="21">
        <v>42228</v>
      </c>
      <c r="BX151" s="28">
        <v>8.8663699999999999</v>
      </c>
      <c r="BY151" s="29">
        <v>3.645</v>
      </c>
      <c r="BZ151" s="28">
        <v>0.03</v>
      </c>
      <c r="CA151" s="21">
        <v>42563</v>
      </c>
      <c r="CB151" s="28">
        <v>9.7817299999999996</v>
      </c>
      <c r="CC151" s="29"/>
      <c r="CD151" s="28"/>
      <c r="CE151" s="28"/>
      <c r="CF151" s="28"/>
      <c r="CG151" s="29"/>
      <c r="CH151" s="28"/>
      <c r="CI151" s="28"/>
      <c r="CJ151" s="28"/>
      <c r="CK151" s="29"/>
      <c r="CL151" s="28"/>
      <c r="CM151" s="28"/>
      <c r="CN151" s="28"/>
      <c r="CO151" s="29"/>
      <c r="CP151" s="28"/>
      <c r="CQ151" s="28"/>
      <c r="CR151" s="28"/>
      <c r="CS151" s="29"/>
      <c r="CT151" s="28"/>
      <c r="CU151" s="28"/>
      <c r="CV151" s="28"/>
      <c r="CW151" s="29"/>
      <c r="CX151" s="28"/>
      <c r="CY151" s="28"/>
      <c r="CZ151" s="28"/>
      <c r="DA151" s="29"/>
      <c r="DB151" s="28"/>
      <c r="DC151" s="28"/>
      <c r="DD151" s="28"/>
      <c r="DE151" s="29"/>
      <c r="DF151" s="28"/>
      <c r="DG151" s="28"/>
      <c r="DH151" s="28"/>
      <c r="DI151" s="29"/>
      <c r="DJ151" s="28"/>
      <c r="DK151" s="28"/>
      <c r="DL151" s="28"/>
      <c r="DM151" s="29"/>
      <c r="DN151" s="28"/>
      <c r="DO151" s="28"/>
      <c r="DP151" s="28"/>
      <c r="DQ151" s="29"/>
      <c r="DR151" s="28"/>
      <c r="DS151" s="28"/>
      <c r="DT151" s="28"/>
      <c r="DU151" s="29"/>
      <c r="DV151" s="28"/>
      <c r="DW151" s="28"/>
      <c r="DX151" s="28"/>
      <c r="DY151" s="29"/>
      <c r="DZ151" s="28"/>
      <c r="EA151" s="28"/>
      <c r="EB151" s="28"/>
      <c r="EC151" s="29"/>
      <c r="ED151" s="28"/>
      <c r="EE151" s="28"/>
      <c r="EF151" s="28"/>
      <c r="EG151" s="29"/>
      <c r="EH151" s="28"/>
      <c r="EI151" s="28"/>
      <c r="EJ151" s="28"/>
      <c r="EK151" s="29">
        <v>1.155</v>
      </c>
      <c r="EL151" s="28">
        <v>0.04</v>
      </c>
      <c r="EM151" s="21">
        <v>39783</v>
      </c>
      <c r="EN151" s="28">
        <v>2.17062</v>
      </c>
      <c r="EO151" s="29">
        <v>1.68</v>
      </c>
      <c r="EP151" s="28">
        <v>0.04</v>
      </c>
      <c r="EQ151" s="21">
        <v>44166</v>
      </c>
      <c r="ER151" s="28">
        <v>14.17047</v>
      </c>
      <c r="ES151" s="29">
        <v>1.6950000000000001</v>
      </c>
      <c r="ET151" s="28">
        <v>3.5000000000000003E-2</v>
      </c>
      <c r="EU151" s="21">
        <v>47088</v>
      </c>
      <c r="EV151" s="28">
        <v>22.170459999999999</v>
      </c>
      <c r="EW151" s="29">
        <v>1.665</v>
      </c>
      <c r="EX151" s="28">
        <v>3.5000000000000003E-2</v>
      </c>
      <c r="EY151" s="21">
        <v>42339</v>
      </c>
      <c r="EZ151" s="28">
        <v>9.1703200000000002</v>
      </c>
      <c r="FA151" s="29">
        <v>1.635</v>
      </c>
      <c r="FB151" s="28">
        <v>0.01</v>
      </c>
      <c r="FC151" s="21">
        <v>41000</v>
      </c>
      <c r="FD151" s="28">
        <v>5.5025399999999998</v>
      </c>
      <c r="FE151" s="29"/>
      <c r="FF151" s="28"/>
      <c r="FG151" s="28"/>
      <c r="FH151" s="28"/>
      <c r="FI151" s="30"/>
      <c r="FJ151" s="28"/>
      <c r="FK151" s="28"/>
      <c r="FL151" s="28"/>
      <c r="FM151" s="29"/>
      <c r="FN151" s="28"/>
      <c r="FO151" s="28"/>
      <c r="FP151" s="28"/>
      <c r="FQ151" s="29"/>
      <c r="FR151" s="28"/>
      <c r="FS151" s="28"/>
      <c r="FT151" s="28"/>
      <c r="FU151" s="29"/>
      <c r="FV151" s="28"/>
      <c r="FW151" s="28"/>
      <c r="FX151" s="28"/>
      <c r="FY151" s="29"/>
      <c r="FZ151" s="28"/>
      <c r="GA151" s="28"/>
      <c r="GB151" s="28"/>
      <c r="GC151" s="29"/>
      <c r="GD151" s="28"/>
      <c r="GE151" s="28"/>
      <c r="GF151" s="28"/>
      <c r="GG151" s="29"/>
      <c r="GH151" s="20"/>
      <c r="GI151" s="20"/>
      <c r="GJ151" s="20"/>
      <c r="GK151" s="24"/>
    </row>
    <row r="152" spans="1:193" x14ac:dyDescent="0.2">
      <c r="A152" s="20">
        <v>2006</v>
      </c>
      <c r="B152" s="20">
        <v>10</v>
      </c>
      <c r="C152" s="21">
        <v>39021</v>
      </c>
      <c r="D152" s="28">
        <v>1.75</v>
      </c>
      <c r="E152" s="29"/>
      <c r="F152" s="28"/>
      <c r="G152" s="21"/>
      <c r="H152" s="21"/>
      <c r="I152" s="29"/>
      <c r="J152" s="28"/>
      <c r="K152" s="28"/>
      <c r="L152" s="28"/>
      <c r="M152" s="29"/>
      <c r="N152" s="28"/>
      <c r="O152" s="28"/>
      <c r="P152" s="28"/>
      <c r="Q152" s="29"/>
      <c r="R152" s="28"/>
      <c r="S152" s="28"/>
      <c r="T152" s="28"/>
      <c r="U152" s="29"/>
      <c r="V152" s="28"/>
      <c r="W152" s="28"/>
      <c r="X152" s="28"/>
      <c r="Y152" s="29">
        <v>3.18</v>
      </c>
      <c r="Z152" s="28">
        <v>0.08</v>
      </c>
      <c r="AA152" s="21">
        <v>39309</v>
      </c>
      <c r="AB152" s="28">
        <v>0.78903999999999996</v>
      </c>
      <c r="AC152" s="29">
        <v>3.2949999999999999</v>
      </c>
      <c r="AD152" s="28">
        <v>6.5000000000000002E-2</v>
      </c>
      <c r="AE152" s="21">
        <v>39015</v>
      </c>
      <c r="AF152" s="28">
        <v>1.644E-2</v>
      </c>
      <c r="AG152" s="29"/>
      <c r="AH152" s="28"/>
      <c r="AI152" s="28"/>
      <c r="AJ152" s="28"/>
      <c r="AK152" s="29">
        <v>3.37</v>
      </c>
      <c r="AL152" s="28">
        <v>6.5000000000000002E-2</v>
      </c>
      <c r="AM152" s="21">
        <v>39573</v>
      </c>
      <c r="AN152" s="28">
        <v>1.51095</v>
      </c>
      <c r="AO152" s="29">
        <v>3.65</v>
      </c>
      <c r="AP152" s="28">
        <v>6.7500000000000004E-2</v>
      </c>
      <c r="AQ152" s="21">
        <v>41764</v>
      </c>
      <c r="AR152" s="28">
        <v>7.5105000000000004</v>
      </c>
      <c r="AS152" s="29"/>
      <c r="AT152" s="28"/>
      <c r="AU152" s="28"/>
      <c r="AV152" s="28"/>
      <c r="AW152" s="29">
        <v>3.48</v>
      </c>
      <c r="AX152" s="28">
        <v>97.05</v>
      </c>
      <c r="AY152" s="21">
        <v>39938</v>
      </c>
      <c r="AZ152" s="28">
        <v>2.5106099999999998</v>
      </c>
      <c r="BA152" s="29"/>
      <c r="BB152" s="28"/>
      <c r="BC152" s="28"/>
      <c r="BD152" s="28"/>
      <c r="BE152" s="29">
        <v>3.605</v>
      </c>
      <c r="BF152" s="28">
        <v>5.2499999999999998E-2</v>
      </c>
      <c r="BG152" s="21">
        <v>40617</v>
      </c>
      <c r="BH152" s="28">
        <v>4.3706100000000001</v>
      </c>
      <c r="BI152" s="29">
        <v>3.6349999999999998</v>
      </c>
      <c r="BJ152" s="28">
        <v>5.5E-2</v>
      </c>
      <c r="BK152" s="21">
        <v>41190</v>
      </c>
      <c r="BL152" s="28">
        <v>5.9378200000000003</v>
      </c>
      <c r="BM152" s="29">
        <v>3.68</v>
      </c>
      <c r="BN152" s="28">
        <v>0.05</v>
      </c>
      <c r="BO152" s="21">
        <v>44166</v>
      </c>
      <c r="BP152" s="28">
        <v>14.085599999999999</v>
      </c>
      <c r="BQ152" s="29">
        <v>3.55</v>
      </c>
      <c r="BR152" s="28">
        <v>0.04</v>
      </c>
      <c r="BS152" s="21">
        <v>40148</v>
      </c>
      <c r="BT152" s="28">
        <v>3.0855600000000001</v>
      </c>
      <c r="BU152" s="29">
        <v>3.6549999999999998</v>
      </c>
      <c r="BV152" s="28">
        <v>4.4999999999999998E-2</v>
      </c>
      <c r="BW152" s="21">
        <v>42228</v>
      </c>
      <c r="BX152" s="28">
        <v>8.7814899999999998</v>
      </c>
      <c r="BY152" s="29">
        <v>3.665</v>
      </c>
      <c r="BZ152" s="28">
        <v>0.03</v>
      </c>
      <c r="CA152" s="21">
        <v>42563</v>
      </c>
      <c r="CB152" s="28">
        <v>9.6968599999999991</v>
      </c>
      <c r="CC152" s="29"/>
      <c r="CD152" s="28"/>
      <c r="CE152" s="28"/>
      <c r="CF152" s="28"/>
      <c r="CG152" s="29"/>
      <c r="CH152" s="28"/>
      <c r="CI152" s="28"/>
      <c r="CJ152" s="28"/>
      <c r="CK152" s="29"/>
      <c r="CL152" s="28"/>
      <c r="CM152" s="28"/>
      <c r="CN152" s="28"/>
      <c r="CO152" s="29"/>
      <c r="CP152" s="28"/>
      <c r="CQ152" s="28"/>
      <c r="CR152" s="28"/>
      <c r="CS152" s="29"/>
      <c r="CT152" s="28"/>
      <c r="CU152" s="28"/>
      <c r="CV152" s="28"/>
      <c r="CW152" s="29"/>
      <c r="CX152" s="28"/>
      <c r="CY152" s="28"/>
      <c r="CZ152" s="28"/>
      <c r="DA152" s="29"/>
      <c r="DB152" s="28"/>
      <c r="DC152" s="28"/>
      <c r="DD152" s="28"/>
      <c r="DE152" s="29"/>
      <c r="DF152" s="28"/>
      <c r="DG152" s="28"/>
      <c r="DH152" s="28"/>
      <c r="DI152" s="29"/>
      <c r="DJ152" s="28"/>
      <c r="DK152" s="28"/>
      <c r="DL152" s="28"/>
      <c r="DM152" s="29"/>
      <c r="DN152" s="28"/>
      <c r="DO152" s="28"/>
      <c r="DP152" s="28"/>
      <c r="DQ152" s="29"/>
      <c r="DR152" s="28"/>
      <c r="DS152" s="28"/>
      <c r="DT152" s="28"/>
      <c r="DU152" s="29"/>
      <c r="DV152" s="28"/>
      <c r="DW152" s="28"/>
      <c r="DX152" s="28"/>
      <c r="DY152" s="29"/>
      <c r="DZ152" s="28"/>
      <c r="EA152" s="28"/>
      <c r="EB152" s="28"/>
      <c r="EC152" s="29"/>
      <c r="ED152" s="28"/>
      <c r="EE152" s="28"/>
      <c r="EF152" s="28"/>
      <c r="EG152" s="29"/>
      <c r="EH152" s="28"/>
      <c r="EI152" s="28"/>
      <c r="EJ152" s="28"/>
      <c r="EK152" s="29">
        <v>1.2250000000000001</v>
      </c>
      <c r="EL152" s="28">
        <v>0.04</v>
      </c>
      <c r="EM152" s="21">
        <v>39783</v>
      </c>
      <c r="EN152" s="28">
        <v>2.0857700000000001</v>
      </c>
      <c r="EO152" s="29">
        <v>1.7150000000000001</v>
      </c>
      <c r="EP152" s="28">
        <v>0.04</v>
      </c>
      <c r="EQ152" s="21">
        <v>44166</v>
      </c>
      <c r="ER152" s="28">
        <v>14.085599999999999</v>
      </c>
      <c r="ES152" s="29">
        <v>1.72</v>
      </c>
      <c r="ET152" s="28">
        <v>3.5000000000000003E-2</v>
      </c>
      <c r="EU152" s="21">
        <v>47088</v>
      </c>
      <c r="EV152" s="28">
        <v>22.08559</v>
      </c>
      <c r="EW152" s="29">
        <v>1.7050000000000001</v>
      </c>
      <c r="EX152" s="28">
        <v>3.5000000000000003E-2</v>
      </c>
      <c r="EY152" s="21">
        <v>42339</v>
      </c>
      <c r="EZ152" s="28">
        <v>9.0854300000000006</v>
      </c>
      <c r="FA152" s="29">
        <v>1.69</v>
      </c>
      <c r="FB152" s="28">
        <v>0.01</v>
      </c>
      <c r="FC152" s="21">
        <v>41000</v>
      </c>
      <c r="FD152" s="28">
        <v>5.4176799999999998</v>
      </c>
      <c r="FE152" s="29"/>
      <c r="FF152" s="28"/>
      <c r="FG152" s="28"/>
      <c r="FH152" s="28"/>
      <c r="FI152" s="30"/>
      <c r="FJ152" s="28"/>
      <c r="FK152" s="28"/>
      <c r="FL152" s="28"/>
      <c r="FM152" s="29"/>
      <c r="FN152" s="28"/>
      <c r="FO152" s="28"/>
      <c r="FP152" s="28"/>
      <c r="FQ152" s="29"/>
      <c r="FR152" s="28"/>
      <c r="FS152" s="28"/>
      <c r="FT152" s="28"/>
      <c r="FU152" s="29"/>
      <c r="FV152" s="28"/>
      <c r="FW152" s="28"/>
      <c r="FX152" s="28"/>
      <c r="FY152" s="29"/>
      <c r="FZ152" s="28"/>
      <c r="GA152" s="28"/>
      <c r="GB152" s="28"/>
      <c r="GC152" s="29"/>
      <c r="GD152" s="28"/>
      <c r="GE152" s="28"/>
      <c r="GF152" s="28"/>
      <c r="GG152" s="29"/>
      <c r="GH152" s="20"/>
      <c r="GI152" s="20"/>
      <c r="GJ152" s="20"/>
      <c r="GK152" s="24"/>
    </row>
    <row r="153" spans="1:193" x14ac:dyDescent="0.2">
      <c r="A153" s="20">
        <v>2006</v>
      </c>
      <c r="B153" s="20">
        <v>11</v>
      </c>
      <c r="C153" s="21">
        <v>39051</v>
      </c>
      <c r="D153" s="28">
        <v>2</v>
      </c>
      <c r="E153" s="29"/>
      <c r="F153" s="28"/>
      <c r="G153" s="21"/>
      <c r="H153" s="21"/>
      <c r="I153" s="29"/>
      <c r="J153" s="28"/>
      <c r="K153" s="28"/>
      <c r="L153" s="28"/>
      <c r="M153" s="29"/>
      <c r="N153" s="28"/>
      <c r="O153" s="28"/>
      <c r="P153" s="28"/>
      <c r="Q153" s="29"/>
      <c r="R153" s="28"/>
      <c r="S153" s="28"/>
      <c r="T153" s="28"/>
      <c r="U153" s="29"/>
      <c r="V153" s="28"/>
      <c r="W153" s="28"/>
      <c r="X153" s="28"/>
      <c r="Y153" s="29">
        <v>3.24</v>
      </c>
      <c r="Z153" s="28">
        <v>0.08</v>
      </c>
      <c r="AA153" s="21">
        <v>39309</v>
      </c>
      <c r="AB153" s="28">
        <v>0.70684999999999998</v>
      </c>
      <c r="AC153" s="29"/>
      <c r="AD153" s="28"/>
      <c r="AE153" s="28"/>
      <c r="AF153" s="28"/>
      <c r="AG153" s="29"/>
      <c r="AH153" s="28"/>
      <c r="AI153" s="28"/>
      <c r="AJ153" s="28"/>
      <c r="AK153" s="29">
        <v>3.4350000000000001</v>
      </c>
      <c r="AL153" s="28">
        <v>6.5000000000000002E-2</v>
      </c>
      <c r="AM153" s="21">
        <v>39573</v>
      </c>
      <c r="AN153" s="28">
        <v>1.42883</v>
      </c>
      <c r="AO153" s="29">
        <v>3.58</v>
      </c>
      <c r="AP153" s="28">
        <v>6.7500000000000004E-2</v>
      </c>
      <c r="AQ153" s="21">
        <v>41764</v>
      </c>
      <c r="AR153" s="28">
        <v>7.42835</v>
      </c>
      <c r="AS153" s="29"/>
      <c r="AT153" s="28"/>
      <c r="AU153" s="28"/>
      <c r="AV153" s="28"/>
      <c r="AW153" s="29">
        <v>3.4950000000000001</v>
      </c>
      <c r="AX153" s="28">
        <v>98.05</v>
      </c>
      <c r="AY153" s="21">
        <v>39939</v>
      </c>
      <c r="AZ153" s="28">
        <v>2.4312100000000001</v>
      </c>
      <c r="BA153" s="29"/>
      <c r="BB153" s="28"/>
      <c r="BC153" s="28"/>
      <c r="BD153" s="28"/>
      <c r="BE153" s="29">
        <v>3.57</v>
      </c>
      <c r="BF153" s="28">
        <v>5.2499999999999998E-2</v>
      </c>
      <c r="BG153" s="21">
        <v>40617</v>
      </c>
      <c r="BH153" s="28">
        <v>4.2884500000000001</v>
      </c>
      <c r="BI153" s="29">
        <v>3.59</v>
      </c>
      <c r="BJ153" s="28">
        <v>5.5E-2</v>
      </c>
      <c r="BK153" s="21">
        <v>41190</v>
      </c>
      <c r="BL153" s="28">
        <v>5.8556900000000001</v>
      </c>
      <c r="BM153" s="29">
        <v>3.5350000000000001</v>
      </c>
      <c r="BN153" s="28">
        <v>0.05</v>
      </c>
      <c r="BO153" s="21">
        <v>44166</v>
      </c>
      <c r="BP153" s="28">
        <v>14.00347</v>
      </c>
      <c r="BQ153" s="29">
        <v>3.55</v>
      </c>
      <c r="BR153" s="28">
        <v>0.04</v>
      </c>
      <c r="BS153" s="21">
        <v>40148</v>
      </c>
      <c r="BT153" s="28">
        <v>3.0034200000000002</v>
      </c>
      <c r="BU153" s="29">
        <v>3.5750000000000002</v>
      </c>
      <c r="BV153" s="28">
        <v>4.4999999999999998E-2</v>
      </c>
      <c r="BW153" s="21">
        <v>42228</v>
      </c>
      <c r="BX153" s="28">
        <v>8.6993399999999994</v>
      </c>
      <c r="BY153" s="29">
        <v>3.5750000000000002</v>
      </c>
      <c r="BZ153" s="28">
        <v>0.03</v>
      </c>
      <c r="CA153" s="21">
        <v>42563</v>
      </c>
      <c r="CB153" s="28">
        <v>9.6147299999999998</v>
      </c>
      <c r="CC153" s="29">
        <v>3.5649999999999999</v>
      </c>
      <c r="CD153" s="28">
        <v>3.7499999999999999E-2</v>
      </c>
      <c r="CE153" s="21">
        <v>42959</v>
      </c>
      <c r="CF153" s="28">
        <v>10.69952</v>
      </c>
      <c r="CG153" s="29"/>
      <c r="CH153" s="28"/>
      <c r="CI153" s="28"/>
      <c r="CJ153" s="28"/>
      <c r="CK153" s="29"/>
      <c r="CL153" s="28"/>
      <c r="CM153" s="28"/>
      <c r="CN153" s="28"/>
      <c r="CO153" s="29"/>
      <c r="CP153" s="28"/>
      <c r="CQ153" s="28"/>
      <c r="CR153" s="28"/>
      <c r="CS153" s="29"/>
      <c r="CT153" s="28"/>
      <c r="CU153" s="28"/>
      <c r="CV153" s="28"/>
      <c r="CW153" s="29"/>
      <c r="CX153" s="28"/>
      <c r="CY153" s="28"/>
      <c r="CZ153" s="28"/>
      <c r="DA153" s="29"/>
      <c r="DB153" s="28"/>
      <c r="DC153" s="28"/>
      <c r="DD153" s="28"/>
      <c r="DE153" s="29"/>
      <c r="DF153" s="28"/>
      <c r="DG153" s="28"/>
      <c r="DH153" s="28"/>
      <c r="DI153" s="29"/>
      <c r="DJ153" s="28"/>
      <c r="DK153" s="28"/>
      <c r="DL153" s="28"/>
      <c r="DM153" s="29"/>
      <c r="DN153" s="28"/>
      <c r="DO153" s="28"/>
      <c r="DP153" s="28"/>
      <c r="DQ153" s="29"/>
      <c r="DR153" s="28"/>
      <c r="DS153" s="28"/>
      <c r="DT153" s="28"/>
      <c r="DU153" s="29"/>
      <c r="DV153" s="28"/>
      <c r="DW153" s="28"/>
      <c r="DX153" s="28"/>
      <c r="DY153" s="29"/>
      <c r="DZ153" s="28"/>
      <c r="EA153" s="28"/>
      <c r="EB153" s="28"/>
      <c r="EC153" s="29"/>
      <c r="ED153" s="28"/>
      <c r="EE153" s="28"/>
      <c r="EF153" s="28"/>
      <c r="EG153" s="29"/>
      <c r="EH153" s="28"/>
      <c r="EI153" s="28"/>
      <c r="EJ153" s="28"/>
      <c r="EK153" s="29">
        <v>1.385</v>
      </c>
      <c r="EL153" s="28">
        <v>0.04</v>
      </c>
      <c r="EM153" s="21">
        <v>39783</v>
      </c>
      <c r="EN153" s="28">
        <v>2.0036499999999999</v>
      </c>
      <c r="EO153" s="29">
        <v>1.5149999999999999</v>
      </c>
      <c r="EP153" s="28">
        <v>0.04</v>
      </c>
      <c r="EQ153" s="21">
        <v>44166</v>
      </c>
      <c r="ER153" s="28">
        <v>14.00347</v>
      </c>
      <c r="ES153" s="29">
        <v>1.4850000000000001</v>
      </c>
      <c r="ET153" s="28">
        <v>3.5000000000000003E-2</v>
      </c>
      <c r="EU153" s="21">
        <v>47088</v>
      </c>
      <c r="EV153" s="28">
        <v>22.003450000000001</v>
      </c>
      <c r="EW153" s="29">
        <v>1.56</v>
      </c>
      <c r="EX153" s="28">
        <v>3.5000000000000003E-2</v>
      </c>
      <c r="EY153" s="21">
        <v>42339</v>
      </c>
      <c r="EZ153" s="28">
        <v>9.0032899999999998</v>
      </c>
      <c r="FA153" s="29">
        <v>1.67</v>
      </c>
      <c r="FB153" s="28">
        <v>0.01</v>
      </c>
      <c r="FC153" s="21">
        <v>41000</v>
      </c>
      <c r="FD153" s="28">
        <v>5.3355499999999996</v>
      </c>
      <c r="FE153" s="29"/>
      <c r="FF153" s="28"/>
      <c r="FG153" s="28"/>
      <c r="FH153" s="28"/>
      <c r="FI153" s="30"/>
      <c r="FJ153" s="28"/>
      <c r="FK153" s="28"/>
      <c r="FL153" s="28"/>
      <c r="FM153" s="29"/>
      <c r="FN153" s="28"/>
      <c r="FO153" s="28"/>
      <c r="FP153" s="28"/>
      <c r="FQ153" s="29"/>
      <c r="FR153" s="28"/>
      <c r="FS153" s="28"/>
      <c r="FT153" s="28"/>
      <c r="FU153" s="29"/>
      <c r="FV153" s="28"/>
      <c r="FW153" s="28"/>
      <c r="FX153" s="28"/>
      <c r="FY153" s="29"/>
      <c r="FZ153" s="28"/>
      <c r="GA153" s="28"/>
      <c r="GB153" s="28"/>
      <c r="GC153" s="29"/>
      <c r="GD153" s="28"/>
      <c r="GE153" s="28"/>
      <c r="GF153" s="28"/>
      <c r="GG153" s="29"/>
      <c r="GH153" s="20"/>
      <c r="GI153" s="20"/>
      <c r="GJ153" s="20"/>
      <c r="GK153" s="24"/>
    </row>
    <row r="154" spans="1:193" x14ac:dyDescent="0.2">
      <c r="A154" s="20">
        <v>2006</v>
      </c>
      <c r="B154" s="20">
        <v>12</v>
      </c>
      <c r="C154" s="21">
        <v>39082</v>
      </c>
      <c r="D154" s="28">
        <v>2.25</v>
      </c>
      <c r="E154" s="29"/>
      <c r="F154" s="28"/>
      <c r="G154" s="21"/>
      <c r="H154" s="21"/>
      <c r="I154" s="29"/>
      <c r="J154" s="28"/>
      <c r="K154" s="28"/>
      <c r="L154" s="28"/>
      <c r="M154" s="29"/>
      <c r="N154" s="28"/>
      <c r="O154" s="28"/>
      <c r="P154" s="28"/>
      <c r="Q154" s="29"/>
      <c r="R154" s="28"/>
      <c r="S154" s="28"/>
      <c r="T154" s="28"/>
      <c r="U154" s="29"/>
      <c r="V154" s="28"/>
      <c r="W154" s="28"/>
      <c r="X154" s="28"/>
      <c r="Y154" s="29">
        <v>3.355</v>
      </c>
      <c r="Z154" s="28">
        <v>0.08</v>
      </c>
      <c r="AA154" s="21">
        <v>39309</v>
      </c>
      <c r="AB154" s="28">
        <v>0.62192000000000003</v>
      </c>
      <c r="AC154" s="29"/>
      <c r="AD154" s="28"/>
      <c r="AE154" s="28"/>
      <c r="AF154" s="28"/>
      <c r="AG154" s="29"/>
      <c r="AH154" s="28"/>
      <c r="AI154" s="28"/>
      <c r="AJ154" s="28"/>
      <c r="AK154" s="29">
        <v>3.6349999999999998</v>
      </c>
      <c r="AL154" s="28">
        <v>6.5000000000000002E-2</v>
      </c>
      <c r="AM154" s="21">
        <v>39573</v>
      </c>
      <c r="AN154" s="28">
        <v>1.34398</v>
      </c>
      <c r="AO154" s="29">
        <v>3.82</v>
      </c>
      <c r="AP154" s="28">
        <v>6.7500000000000004E-2</v>
      </c>
      <c r="AQ154" s="21">
        <v>41764</v>
      </c>
      <c r="AR154" s="28">
        <v>7.3434699999999999</v>
      </c>
      <c r="AS154" s="29"/>
      <c r="AT154" s="28"/>
      <c r="AU154" s="28"/>
      <c r="AV154" s="28"/>
      <c r="AW154" s="29">
        <v>3.73</v>
      </c>
      <c r="AX154" s="28">
        <v>99.05</v>
      </c>
      <c r="AY154" s="21">
        <v>39940</v>
      </c>
      <c r="AZ154" s="28">
        <v>2.3490799999999998</v>
      </c>
      <c r="BA154" s="29"/>
      <c r="BB154" s="28"/>
      <c r="BC154" s="28"/>
      <c r="BD154" s="28"/>
      <c r="BE154" s="29">
        <v>3.82</v>
      </c>
      <c r="BF154" s="28">
        <v>5.2499999999999998E-2</v>
      </c>
      <c r="BG154" s="21">
        <v>40617</v>
      </c>
      <c r="BH154" s="28">
        <v>4.2035600000000004</v>
      </c>
      <c r="BI154" s="29">
        <v>3.835</v>
      </c>
      <c r="BJ154" s="28">
        <v>5.5E-2</v>
      </c>
      <c r="BK154" s="21">
        <v>41190</v>
      </c>
      <c r="BL154" s="28">
        <v>5.7708300000000001</v>
      </c>
      <c r="BM154" s="29">
        <v>3.76</v>
      </c>
      <c r="BN154" s="28">
        <v>0.05</v>
      </c>
      <c r="BO154" s="21">
        <v>44166</v>
      </c>
      <c r="BP154" s="28">
        <v>13.9186</v>
      </c>
      <c r="BQ154" s="29">
        <v>3.79</v>
      </c>
      <c r="BR154" s="28">
        <v>0.04</v>
      </c>
      <c r="BS154" s="21">
        <v>40148</v>
      </c>
      <c r="BT154" s="28">
        <v>2.9185500000000002</v>
      </c>
      <c r="BU154" s="29">
        <v>3.81</v>
      </c>
      <c r="BV154" s="28">
        <v>4.4999999999999998E-2</v>
      </c>
      <c r="BW154" s="21">
        <v>42228</v>
      </c>
      <c r="BX154" s="28">
        <v>8.6144599999999993</v>
      </c>
      <c r="BY154" s="29">
        <v>3.8050000000000002</v>
      </c>
      <c r="BZ154" s="28">
        <v>0.03</v>
      </c>
      <c r="CA154" s="21">
        <v>42563</v>
      </c>
      <c r="CB154" s="28">
        <v>9.5298700000000007</v>
      </c>
      <c r="CC154" s="29">
        <v>3.7949999999999999</v>
      </c>
      <c r="CD154" s="28">
        <v>3.7499999999999999E-2</v>
      </c>
      <c r="CE154" s="21">
        <v>42959</v>
      </c>
      <c r="CF154" s="28">
        <v>10.614649999999999</v>
      </c>
      <c r="CG154" s="29"/>
      <c r="CH154" s="28"/>
      <c r="CI154" s="28"/>
      <c r="CJ154" s="28"/>
      <c r="CK154" s="29"/>
      <c r="CL154" s="28"/>
      <c r="CM154" s="28"/>
      <c r="CN154" s="28"/>
      <c r="CO154" s="29"/>
      <c r="CP154" s="28"/>
      <c r="CQ154" s="28"/>
      <c r="CR154" s="28"/>
      <c r="CS154" s="29"/>
      <c r="CT154" s="28"/>
      <c r="CU154" s="28"/>
      <c r="CV154" s="28"/>
      <c r="CW154" s="29"/>
      <c r="CX154" s="28"/>
      <c r="CY154" s="28"/>
      <c r="CZ154" s="28"/>
      <c r="DA154" s="29"/>
      <c r="DB154" s="28"/>
      <c r="DC154" s="28"/>
      <c r="DD154" s="28"/>
      <c r="DE154" s="29"/>
      <c r="DF154" s="28"/>
      <c r="DG154" s="28"/>
      <c r="DH154" s="28"/>
      <c r="DI154" s="29"/>
      <c r="DJ154" s="28"/>
      <c r="DK154" s="28"/>
      <c r="DL154" s="28"/>
      <c r="DM154" s="29"/>
      <c r="DN154" s="28"/>
      <c r="DO154" s="28"/>
      <c r="DP154" s="28"/>
      <c r="DQ154" s="29"/>
      <c r="DR154" s="28"/>
      <c r="DS154" s="28"/>
      <c r="DT154" s="28"/>
      <c r="DU154" s="29"/>
      <c r="DV154" s="28"/>
      <c r="DW154" s="28"/>
      <c r="DX154" s="28"/>
      <c r="DY154" s="29"/>
      <c r="DZ154" s="28"/>
      <c r="EA154" s="28"/>
      <c r="EB154" s="28"/>
      <c r="EC154" s="29"/>
      <c r="ED154" s="28"/>
      <c r="EE154" s="28"/>
      <c r="EF154" s="28"/>
      <c r="EG154" s="29"/>
      <c r="EH154" s="28"/>
      <c r="EI154" s="28"/>
      <c r="EJ154" s="28"/>
      <c r="EK154" s="29">
        <v>1.615</v>
      </c>
      <c r="EL154" s="28">
        <v>0.04</v>
      </c>
      <c r="EM154" s="21">
        <v>39783</v>
      </c>
      <c r="EN154" s="28">
        <v>1.9188000000000001</v>
      </c>
      <c r="EO154" s="29">
        <v>1.655</v>
      </c>
      <c r="EP154" s="28">
        <v>0.04</v>
      </c>
      <c r="EQ154" s="21">
        <v>44166</v>
      </c>
      <c r="ER154" s="28">
        <v>13.9186</v>
      </c>
      <c r="ES154" s="29">
        <v>1.61</v>
      </c>
      <c r="ET154" s="28">
        <v>3.5000000000000003E-2</v>
      </c>
      <c r="EU154" s="21">
        <v>47088</v>
      </c>
      <c r="EV154" s="28">
        <v>21.918579999999999</v>
      </c>
      <c r="EW154" s="29">
        <v>1.7250000000000001</v>
      </c>
      <c r="EX154" s="28">
        <v>3.5000000000000003E-2</v>
      </c>
      <c r="EY154" s="21">
        <v>42339</v>
      </c>
      <c r="EZ154" s="28">
        <v>8.9184000000000001</v>
      </c>
      <c r="FA154" s="29">
        <v>1.84</v>
      </c>
      <c r="FB154" s="28">
        <v>0.01</v>
      </c>
      <c r="FC154" s="21">
        <v>41000</v>
      </c>
      <c r="FD154" s="28">
        <v>5.25068</v>
      </c>
      <c r="FE154" s="29"/>
      <c r="FF154" s="28"/>
      <c r="FG154" s="28"/>
      <c r="FH154" s="28"/>
      <c r="FI154" s="30"/>
      <c r="FJ154" s="28"/>
      <c r="FK154" s="28"/>
      <c r="FL154" s="28"/>
      <c r="FM154" s="29"/>
      <c r="FN154" s="28"/>
      <c r="FO154" s="28"/>
      <c r="FP154" s="28"/>
      <c r="FQ154" s="29"/>
      <c r="FR154" s="28"/>
      <c r="FS154" s="28"/>
      <c r="FT154" s="28"/>
      <c r="FU154" s="29"/>
      <c r="FV154" s="28"/>
      <c r="FW154" s="28"/>
      <c r="FX154" s="28"/>
      <c r="FY154" s="29"/>
      <c r="FZ154" s="28"/>
      <c r="GA154" s="28"/>
      <c r="GB154" s="28"/>
      <c r="GC154" s="29"/>
      <c r="GD154" s="28"/>
      <c r="GE154" s="28"/>
      <c r="GF154" s="28"/>
      <c r="GG154" s="29"/>
      <c r="GH154" s="20"/>
      <c r="GI154" s="20"/>
      <c r="GJ154" s="20"/>
      <c r="GK154" s="24"/>
    </row>
    <row r="155" spans="1:193" x14ac:dyDescent="0.2">
      <c r="A155" s="20">
        <v>2007</v>
      </c>
      <c r="B155" s="20">
        <v>1</v>
      </c>
      <c r="C155" s="21">
        <v>39113</v>
      </c>
      <c r="D155" s="28">
        <v>2.25</v>
      </c>
      <c r="E155" s="29"/>
      <c r="F155" s="28"/>
      <c r="G155" s="21"/>
      <c r="H155" s="21"/>
      <c r="I155" s="29"/>
      <c r="J155" s="28"/>
      <c r="K155" s="28"/>
      <c r="L155" s="28"/>
      <c r="M155" s="29"/>
      <c r="N155" s="28"/>
      <c r="O155" s="28"/>
      <c r="P155" s="28"/>
      <c r="Q155" s="29"/>
      <c r="R155" s="28"/>
      <c r="S155" s="28"/>
      <c r="T155" s="28"/>
      <c r="U155" s="29"/>
      <c r="V155" s="28"/>
      <c r="W155" s="28"/>
      <c r="X155" s="28"/>
      <c r="Y155" s="29">
        <v>3.45</v>
      </c>
      <c r="Z155" s="28">
        <v>0.08</v>
      </c>
      <c r="AA155" s="21">
        <v>39309</v>
      </c>
      <c r="AB155" s="28">
        <v>0.53698999999999997</v>
      </c>
      <c r="AC155" s="29"/>
      <c r="AD155" s="28"/>
      <c r="AE155" s="28"/>
      <c r="AF155" s="28"/>
      <c r="AG155" s="29"/>
      <c r="AH155" s="28"/>
      <c r="AI155" s="28"/>
      <c r="AJ155" s="28"/>
      <c r="AK155" s="29">
        <v>3.75</v>
      </c>
      <c r="AL155" s="28">
        <v>6.5000000000000002E-2</v>
      </c>
      <c r="AM155" s="21">
        <v>39573</v>
      </c>
      <c r="AN155" s="28">
        <v>1.2585500000000001</v>
      </c>
      <c r="AO155" s="29">
        <v>4.0250000000000004</v>
      </c>
      <c r="AP155" s="28">
        <v>6.7500000000000004E-2</v>
      </c>
      <c r="AQ155" s="21">
        <v>41764</v>
      </c>
      <c r="AR155" s="28">
        <v>7.2580400000000003</v>
      </c>
      <c r="AS155" s="29"/>
      <c r="AT155" s="28"/>
      <c r="AU155" s="28"/>
      <c r="AV155" s="28"/>
      <c r="AW155" s="29">
        <v>3.87</v>
      </c>
      <c r="AX155" s="28">
        <v>100.05</v>
      </c>
      <c r="AY155" s="21">
        <v>39941</v>
      </c>
      <c r="AZ155" s="28">
        <v>2.2664200000000001</v>
      </c>
      <c r="BA155" s="29"/>
      <c r="BB155" s="28"/>
      <c r="BC155" s="28"/>
      <c r="BD155" s="28"/>
      <c r="BE155" s="29">
        <v>3.9950000000000001</v>
      </c>
      <c r="BF155" s="28">
        <v>5.2499999999999998E-2</v>
      </c>
      <c r="BG155" s="21">
        <v>40617</v>
      </c>
      <c r="BH155" s="28">
        <v>4.11829</v>
      </c>
      <c r="BI155" s="29">
        <v>4.0250000000000004</v>
      </c>
      <c r="BJ155" s="28">
        <v>5.5E-2</v>
      </c>
      <c r="BK155" s="21">
        <v>41190</v>
      </c>
      <c r="BL155" s="28">
        <v>5.6852200000000002</v>
      </c>
      <c r="BM155" s="29">
        <v>4.0149999999999997</v>
      </c>
      <c r="BN155" s="28">
        <v>0.05</v>
      </c>
      <c r="BO155" s="21">
        <v>44166</v>
      </c>
      <c r="BP155" s="28">
        <v>13.83301</v>
      </c>
      <c r="BQ155" s="29">
        <v>3.94</v>
      </c>
      <c r="BR155" s="28">
        <v>0.04</v>
      </c>
      <c r="BS155" s="21">
        <v>40148</v>
      </c>
      <c r="BT155" s="28">
        <v>2.8330299999999999</v>
      </c>
      <c r="BU155" s="29">
        <v>4.03</v>
      </c>
      <c r="BV155" s="28">
        <v>4.4999999999999998E-2</v>
      </c>
      <c r="BW155" s="21">
        <v>42228</v>
      </c>
      <c r="BX155" s="28">
        <v>8.5290499999999998</v>
      </c>
      <c r="BY155" s="29">
        <v>4.0350000000000001</v>
      </c>
      <c r="BZ155" s="28">
        <v>0.03</v>
      </c>
      <c r="CA155" s="21">
        <v>42563</v>
      </c>
      <c r="CB155" s="28">
        <v>9.4442900000000005</v>
      </c>
      <c r="CC155" s="29">
        <v>4.0350000000000001</v>
      </c>
      <c r="CD155" s="28">
        <v>3.7499999999999999E-2</v>
      </c>
      <c r="CE155" s="21">
        <v>42959</v>
      </c>
      <c r="CF155" s="28">
        <v>10.529120000000001</v>
      </c>
      <c r="CG155" s="29"/>
      <c r="CH155" s="28"/>
      <c r="CI155" s="28"/>
      <c r="CJ155" s="28"/>
      <c r="CK155" s="29"/>
      <c r="CL155" s="28"/>
      <c r="CM155" s="28"/>
      <c r="CN155" s="28"/>
      <c r="CO155" s="29"/>
      <c r="CP155" s="28"/>
      <c r="CQ155" s="28"/>
      <c r="CR155" s="28"/>
      <c r="CS155" s="29"/>
      <c r="CT155" s="28"/>
      <c r="CU155" s="28"/>
      <c r="CV155" s="28"/>
      <c r="CW155" s="29"/>
      <c r="CX155" s="28"/>
      <c r="CY155" s="28"/>
      <c r="CZ155" s="28"/>
      <c r="DA155" s="29"/>
      <c r="DB155" s="28"/>
      <c r="DC155" s="28"/>
      <c r="DD155" s="28"/>
      <c r="DE155" s="29"/>
      <c r="DF155" s="28"/>
      <c r="DG155" s="28"/>
      <c r="DH155" s="28"/>
      <c r="DI155" s="29"/>
      <c r="DJ155" s="28"/>
      <c r="DK155" s="28"/>
      <c r="DL155" s="28"/>
      <c r="DM155" s="29"/>
      <c r="DN155" s="28"/>
      <c r="DO155" s="28"/>
      <c r="DP155" s="28"/>
      <c r="DQ155" s="29"/>
      <c r="DR155" s="28"/>
      <c r="DS155" s="28"/>
      <c r="DT155" s="28"/>
      <c r="DU155" s="29"/>
      <c r="DV155" s="28"/>
      <c r="DW155" s="28"/>
      <c r="DX155" s="28"/>
      <c r="DY155" s="29"/>
      <c r="DZ155" s="28"/>
      <c r="EA155" s="28"/>
      <c r="EB155" s="28"/>
      <c r="EC155" s="29"/>
      <c r="ED155" s="28"/>
      <c r="EE155" s="28"/>
      <c r="EF155" s="28"/>
      <c r="EG155" s="29"/>
      <c r="EH155" s="28"/>
      <c r="EI155" s="28"/>
      <c r="EJ155" s="28"/>
      <c r="EK155" s="29">
        <v>1.83</v>
      </c>
      <c r="EL155" s="28">
        <v>0.04</v>
      </c>
      <c r="EM155" s="21">
        <v>39783</v>
      </c>
      <c r="EN155" s="28">
        <v>1.83311</v>
      </c>
      <c r="EO155" s="29">
        <v>1.9350000000000001</v>
      </c>
      <c r="EP155" s="28">
        <v>0.04</v>
      </c>
      <c r="EQ155" s="21">
        <v>44166</v>
      </c>
      <c r="ER155" s="28">
        <v>13.83301</v>
      </c>
      <c r="ES155" s="29">
        <v>1.88</v>
      </c>
      <c r="ET155" s="28">
        <v>3.5000000000000003E-2</v>
      </c>
      <c r="EU155" s="21">
        <v>47088</v>
      </c>
      <c r="EV155" s="28">
        <v>21.832999999999998</v>
      </c>
      <c r="EW155" s="29">
        <v>1.99</v>
      </c>
      <c r="EX155" s="28">
        <v>3.5000000000000003E-2</v>
      </c>
      <c r="EY155" s="21">
        <v>42339</v>
      </c>
      <c r="EZ155" s="28">
        <v>8.8329799999999992</v>
      </c>
      <c r="FA155" s="29">
        <v>2.08</v>
      </c>
      <c r="FB155" s="28">
        <v>0.01</v>
      </c>
      <c r="FC155" s="21">
        <v>41000</v>
      </c>
      <c r="FD155" s="28">
        <v>5.1651499999999997</v>
      </c>
      <c r="FE155" s="29"/>
      <c r="FF155" s="28"/>
      <c r="FG155" s="28"/>
      <c r="FH155" s="28"/>
      <c r="FI155" s="30"/>
      <c r="FJ155" s="28"/>
      <c r="FK155" s="28"/>
      <c r="FL155" s="28"/>
      <c r="FM155" s="29"/>
      <c r="FN155" s="28"/>
      <c r="FO155" s="28"/>
      <c r="FP155" s="28"/>
      <c r="FQ155" s="29"/>
      <c r="FR155" s="28"/>
      <c r="FS155" s="28"/>
      <c r="FT155" s="28"/>
      <c r="FU155" s="29"/>
      <c r="FV155" s="28"/>
      <c r="FW155" s="28"/>
      <c r="FX155" s="28"/>
      <c r="FY155" s="29"/>
      <c r="FZ155" s="28"/>
      <c r="GA155" s="28"/>
      <c r="GB155" s="28"/>
      <c r="GC155" s="29"/>
      <c r="GD155" s="28"/>
      <c r="GE155" s="28"/>
      <c r="GF155" s="28"/>
      <c r="GG155" s="29"/>
      <c r="GH155" s="20"/>
      <c r="GI155" s="20"/>
      <c r="GJ155" s="20"/>
      <c r="GK155" s="24"/>
    </row>
    <row r="156" spans="1:193" x14ac:dyDescent="0.2">
      <c r="A156" s="20">
        <v>2007</v>
      </c>
      <c r="B156" s="20">
        <v>2</v>
      </c>
      <c r="C156" s="21">
        <v>39141</v>
      </c>
      <c r="D156" s="28">
        <v>2.5</v>
      </c>
      <c r="E156" s="29"/>
      <c r="F156" s="28"/>
      <c r="G156" s="21"/>
      <c r="H156" s="21"/>
      <c r="I156" s="29"/>
      <c r="J156" s="28"/>
      <c r="K156" s="28"/>
      <c r="L156" s="28"/>
      <c r="M156" s="29"/>
      <c r="N156" s="28"/>
      <c r="O156" s="28"/>
      <c r="P156" s="28"/>
      <c r="Q156" s="29"/>
      <c r="R156" s="28"/>
      <c r="S156" s="28"/>
      <c r="T156" s="28"/>
      <c r="U156" s="29"/>
      <c r="V156" s="28"/>
      <c r="W156" s="28"/>
      <c r="X156" s="28"/>
      <c r="Y156" s="29">
        <v>3.3849999999999998</v>
      </c>
      <c r="Z156" s="28">
        <v>0.08</v>
      </c>
      <c r="AA156" s="21">
        <v>39309</v>
      </c>
      <c r="AB156" s="28">
        <v>0.46027000000000001</v>
      </c>
      <c r="AC156" s="29"/>
      <c r="AD156" s="28"/>
      <c r="AE156" s="28"/>
      <c r="AF156" s="28"/>
      <c r="AG156" s="29"/>
      <c r="AH156" s="28"/>
      <c r="AI156" s="28"/>
      <c r="AJ156" s="28"/>
      <c r="AK156" s="29">
        <v>3.52</v>
      </c>
      <c r="AL156" s="28">
        <v>6.5000000000000002E-2</v>
      </c>
      <c r="AM156" s="21">
        <v>39573</v>
      </c>
      <c r="AN156" s="28">
        <v>1.18194</v>
      </c>
      <c r="AO156" s="29">
        <v>3.8</v>
      </c>
      <c r="AP156" s="28">
        <v>6.7500000000000004E-2</v>
      </c>
      <c r="AQ156" s="21">
        <v>41764</v>
      </c>
      <c r="AR156" s="28">
        <v>7.1813799999999999</v>
      </c>
      <c r="AS156" s="29"/>
      <c r="AT156" s="28"/>
      <c r="AU156" s="28"/>
      <c r="AV156" s="28"/>
      <c r="AW156" s="29">
        <v>3.64</v>
      </c>
      <c r="AX156" s="28">
        <v>101.05</v>
      </c>
      <c r="AY156" s="21">
        <v>39942</v>
      </c>
      <c r="AZ156" s="28">
        <v>2.19252</v>
      </c>
      <c r="BA156" s="29"/>
      <c r="BB156" s="28"/>
      <c r="BC156" s="28"/>
      <c r="BD156" s="28"/>
      <c r="BE156" s="29">
        <v>3.77</v>
      </c>
      <c r="BF156" s="28">
        <v>5.2499999999999998E-2</v>
      </c>
      <c r="BG156" s="21">
        <v>40617</v>
      </c>
      <c r="BH156" s="28">
        <v>4.04162</v>
      </c>
      <c r="BI156" s="29">
        <v>3.7949999999999999</v>
      </c>
      <c r="BJ156" s="28">
        <v>5.5E-2</v>
      </c>
      <c r="BK156" s="21">
        <v>41190</v>
      </c>
      <c r="BL156" s="28">
        <v>5.6085799999999999</v>
      </c>
      <c r="BM156" s="29">
        <v>3.77</v>
      </c>
      <c r="BN156" s="28">
        <v>0.05</v>
      </c>
      <c r="BO156" s="21">
        <v>44166</v>
      </c>
      <c r="BP156" s="28">
        <v>13.756360000000001</v>
      </c>
      <c r="BQ156" s="29">
        <v>3.7149999999999999</v>
      </c>
      <c r="BR156" s="28">
        <v>0.04</v>
      </c>
      <c r="BS156" s="21">
        <v>40148</v>
      </c>
      <c r="BT156" s="28">
        <v>2.7563900000000001</v>
      </c>
      <c r="BU156" s="29">
        <v>3.8050000000000002</v>
      </c>
      <c r="BV156" s="28">
        <v>4.4999999999999998E-2</v>
      </c>
      <c r="BW156" s="21">
        <v>42228</v>
      </c>
      <c r="BX156" s="28">
        <v>8.4523899999999994</v>
      </c>
      <c r="BY156" s="29">
        <v>3.8</v>
      </c>
      <c r="BZ156" s="28">
        <v>0.03</v>
      </c>
      <c r="CA156" s="21">
        <v>42563</v>
      </c>
      <c r="CB156" s="28">
        <v>9.3676399999999997</v>
      </c>
      <c r="CC156" s="29">
        <v>3.79</v>
      </c>
      <c r="CD156" s="28">
        <v>3.7499999999999999E-2</v>
      </c>
      <c r="CE156" s="21">
        <v>42959</v>
      </c>
      <c r="CF156" s="28">
        <v>10.45246</v>
      </c>
      <c r="CG156" s="29"/>
      <c r="CH156" s="28"/>
      <c r="CI156" s="28"/>
      <c r="CJ156" s="28"/>
      <c r="CK156" s="29"/>
      <c r="CL156" s="28"/>
      <c r="CM156" s="28"/>
      <c r="CN156" s="28"/>
      <c r="CO156" s="29"/>
      <c r="CP156" s="28"/>
      <c r="CQ156" s="28"/>
      <c r="CR156" s="28"/>
      <c r="CS156" s="29"/>
      <c r="CT156" s="28"/>
      <c r="CU156" s="28"/>
      <c r="CV156" s="28"/>
      <c r="CW156" s="29"/>
      <c r="CX156" s="28"/>
      <c r="CY156" s="28"/>
      <c r="CZ156" s="28"/>
      <c r="DA156" s="29"/>
      <c r="DB156" s="28"/>
      <c r="DC156" s="28"/>
      <c r="DD156" s="28"/>
      <c r="DE156" s="29"/>
      <c r="DF156" s="28"/>
      <c r="DG156" s="28"/>
      <c r="DH156" s="28"/>
      <c r="DI156" s="29"/>
      <c r="DJ156" s="28"/>
      <c r="DK156" s="28"/>
      <c r="DL156" s="28"/>
      <c r="DM156" s="29"/>
      <c r="DN156" s="28"/>
      <c r="DO156" s="28"/>
      <c r="DP156" s="28"/>
      <c r="DQ156" s="29"/>
      <c r="DR156" s="28"/>
      <c r="DS156" s="28"/>
      <c r="DT156" s="28"/>
      <c r="DU156" s="29"/>
      <c r="DV156" s="28"/>
      <c r="DW156" s="28"/>
      <c r="DX156" s="28"/>
      <c r="DY156" s="29"/>
      <c r="DZ156" s="28"/>
      <c r="EA156" s="28"/>
      <c r="EB156" s="28"/>
      <c r="EC156" s="29"/>
      <c r="ED156" s="28"/>
      <c r="EE156" s="28"/>
      <c r="EF156" s="28"/>
      <c r="EG156" s="29"/>
      <c r="EH156" s="28"/>
      <c r="EI156" s="28"/>
      <c r="EJ156" s="28"/>
      <c r="EK156" s="29">
        <v>1.605</v>
      </c>
      <c r="EL156" s="28">
        <v>0.04</v>
      </c>
      <c r="EM156" s="21">
        <v>39783</v>
      </c>
      <c r="EN156" s="28">
        <v>1.7565</v>
      </c>
      <c r="EO156" s="29">
        <v>1.7450000000000001</v>
      </c>
      <c r="EP156" s="28">
        <v>0.04</v>
      </c>
      <c r="EQ156" s="21">
        <v>44166</v>
      </c>
      <c r="ER156" s="28">
        <v>13.756360000000001</v>
      </c>
      <c r="ES156" s="29">
        <v>1.6950000000000001</v>
      </c>
      <c r="ET156" s="28">
        <v>3.5000000000000003E-2</v>
      </c>
      <c r="EU156" s="21">
        <v>47088</v>
      </c>
      <c r="EV156" s="28">
        <v>21.756350000000001</v>
      </c>
      <c r="EW156" s="29">
        <v>1.79</v>
      </c>
      <c r="EX156" s="28">
        <v>3.5000000000000003E-2</v>
      </c>
      <c r="EY156" s="21">
        <v>42339</v>
      </c>
      <c r="EZ156" s="28">
        <v>8.7563099999999991</v>
      </c>
      <c r="FA156" s="29">
        <v>1.865</v>
      </c>
      <c r="FB156" s="28">
        <v>0.01</v>
      </c>
      <c r="FC156" s="21">
        <v>41000</v>
      </c>
      <c r="FD156" s="28">
        <v>5.0884999999999998</v>
      </c>
      <c r="FE156" s="29"/>
      <c r="FF156" s="28"/>
      <c r="FG156" s="28"/>
      <c r="FH156" s="28"/>
      <c r="FI156" s="30"/>
      <c r="FJ156" s="28"/>
      <c r="FK156" s="28"/>
      <c r="FL156" s="28"/>
      <c r="FM156" s="29"/>
      <c r="FN156" s="28"/>
      <c r="FO156" s="28"/>
      <c r="FP156" s="28"/>
      <c r="FQ156" s="29"/>
      <c r="FR156" s="28"/>
      <c r="FS156" s="28"/>
      <c r="FT156" s="28"/>
      <c r="FU156" s="29"/>
      <c r="FV156" s="28"/>
      <c r="FW156" s="28"/>
      <c r="FX156" s="28"/>
      <c r="FY156" s="29"/>
      <c r="FZ156" s="28"/>
      <c r="GA156" s="28"/>
      <c r="GB156" s="28"/>
      <c r="GC156" s="29"/>
      <c r="GD156" s="28"/>
      <c r="GE156" s="28"/>
      <c r="GF156" s="28"/>
      <c r="GG156" s="29"/>
      <c r="GH156" s="20"/>
      <c r="GI156" s="20"/>
      <c r="GJ156" s="20"/>
      <c r="GK156" s="24"/>
    </row>
    <row r="157" spans="1:193" x14ac:dyDescent="0.2">
      <c r="A157" s="20">
        <v>2007</v>
      </c>
      <c r="B157" s="20">
        <v>3</v>
      </c>
      <c r="C157" s="21">
        <v>39172</v>
      </c>
      <c r="D157" s="28">
        <v>2.5</v>
      </c>
      <c r="E157" s="29"/>
      <c r="F157" s="28"/>
      <c r="G157" s="21"/>
      <c r="H157" s="21"/>
      <c r="I157" s="29"/>
      <c r="J157" s="28"/>
      <c r="K157" s="28"/>
      <c r="L157" s="28"/>
      <c r="M157" s="29"/>
      <c r="N157" s="28"/>
      <c r="O157" s="28"/>
      <c r="P157" s="28"/>
      <c r="Q157" s="29"/>
      <c r="R157" s="28"/>
      <c r="S157" s="28"/>
      <c r="T157" s="28"/>
      <c r="U157" s="29"/>
      <c r="V157" s="28"/>
      <c r="W157" s="28"/>
      <c r="X157" s="28"/>
      <c r="Y157" s="29">
        <v>3.4049999999999998</v>
      </c>
      <c r="Z157" s="28">
        <v>0.08</v>
      </c>
      <c r="AA157" s="21">
        <v>39309</v>
      </c>
      <c r="AB157" s="28">
        <v>0.37534000000000001</v>
      </c>
      <c r="AC157" s="29"/>
      <c r="AD157" s="28"/>
      <c r="AE157" s="28"/>
      <c r="AF157" s="28"/>
      <c r="AG157" s="29"/>
      <c r="AH157" s="28"/>
      <c r="AI157" s="28"/>
      <c r="AJ157" s="28"/>
      <c r="AK157" s="29">
        <v>3.6150000000000002</v>
      </c>
      <c r="AL157" s="28">
        <v>6.5000000000000002E-2</v>
      </c>
      <c r="AM157" s="21">
        <v>39573</v>
      </c>
      <c r="AN157" s="28">
        <v>1.0971299999999999</v>
      </c>
      <c r="AO157" s="29">
        <v>3.95</v>
      </c>
      <c r="AP157" s="28">
        <v>6.7500000000000004E-2</v>
      </c>
      <c r="AQ157" s="21">
        <v>41764</v>
      </c>
      <c r="AR157" s="28">
        <v>7.0965100000000003</v>
      </c>
      <c r="AS157" s="29"/>
      <c r="AT157" s="28"/>
      <c r="AU157" s="28"/>
      <c r="AV157" s="28"/>
      <c r="AW157" s="29">
        <v>3.78</v>
      </c>
      <c r="AX157" s="28">
        <v>102.05</v>
      </c>
      <c r="AY157" s="21">
        <v>39943</v>
      </c>
      <c r="AZ157" s="28">
        <v>2.1103999999999998</v>
      </c>
      <c r="BA157" s="29"/>
      <c r="BB157" s="28"/>
      <c r="BC157" s="28"/>
      <c r="BD157" s="28"/>
      <c r="BE157" s="29">
        <v>3.9249999999999998</v>
      </c>
      <c r="BF157" s="28">
        <v>5.2499999999999998E-2</v>
      </c>
      <c r="BG157" s="21">
        <v>40617</v>
      </c>
      <c r="BH157" s="28">
        <v>3.9567399999999999</v>
      </c>
      <c r="BI157" s="29">
        <v>3.95</v>
      </c>
      <c r="BJ157" s="28">
        <v>5.5E-2</v>
      </c>
      <c r="BK157" s="21">
        <v>41190</v>
      </c>
      <c r="BL157" s="28">
        <v>5.52372</v>
      </c>
      <c r="BM157" s="29">
        <v>3.9049999999999998</v>
      </c>
      <c r="BN157" s="28">
        <v>0.05</v>
      </c>
      <c r="BO157" s="21">
        <v>44166</v>
      </c>
      <c r="BP157" s="28">
        <v>13.67149</v>
      </c>
      <c r="BQ157" s="29">
        <v>3.87</v>
      </c>
      <c r="BR157" s="28">
        <v>0.04</v>
      </c>
      <c r="BS157" s="21">
        <v>40148</v>
      </c>
      <c r="BT157" s="28">
        <v>2.6715300000000002</v>
      </c>
      <c r="BU157" s="29">
        <v>3.94</v>
      </c>
      <c r="BV157" s="28">
        <v>4.4999999999999998E-2</v>
      </c>
      <c r="BW157" s="21">
        <v>42228</v>
      </c>
      <c r="BX157" s="28">
        <v>8.3675099999999993</v>
      </c>
      <c r="BY157" s="29">
        <v>3.9350000000000001</v>
      </c>
      <c r="BZ157" s="28">
        <v>0.03</v>
      </c>
      <c r="CA157" s="21">
        <v>42563</v>
      </c>
      <c r="CB157" s="28">
        <v>9.2827800000000007</v>
      </c>
      <c r="CC157" s="29">
        <v>3.93</v>
      </c>
      <c r="CD157" s="28">
        <v>3.7499999999999999E-2</v>
      </c>
      <c r="CE157" s="21">
        <v>42959</v>
      </c>
      <c r="CF157" s="28">
        <v>10.367599999999999</v>
      </c>
      <c r="CG157" s="29"/>
      <c r="CH157" s="28"/>
      <c r="CI157" s="28"/>
      <c r="CJ157" s="28"/>
      <c r="CK157" s="29"/>
      <c r="CL157" s="28"/>
      <c r="CM157" s="28"/>
      <c r="CN157" s="28"/>
      <c r="CO157" s="29"/>
      <c r="CP157" s="28"/>
      <c r="CQ157" s="28"/>
      <c r="CR157" s="28"/>
      <c r="CS157" s="29"/>
      <c r="CT157" s="28"/>
      <c r="CU157" s="28"/>
      <c r="CV157" s="28"/>
      <c r="CW157" s="29"/>
      <c r="CX157" s="28"/>
      <c r="CY157" s="28"/>
      <c r="CZ157" s="28"/>
      <c r="DA157" s="29"/>
      <c r="DB157" s="28"/>
      <c r="DC157" s="28"/>
      <c r="DD157" s="28"/>
      <c r="DE157" s="29"/>
      <c r="DF157" s="28"/>
      <c r="DG157" s="28"/>
      <c r="DH157" s="28"/>
      <c r="DI157" s="29"/>
      <c r="DJ157" s="28"/>
      <c r="DK157" s="28"/>
      <c r="DL157" s="28"/>
      <c r="DM157" s="29"/>
      <c r="DN157" s="28"/>
      <c r="DO157" s="28"/>
      <c r="DP157" s="28"/>
      <c r="DQ157" s="29"/>
      <c r="DR157" s="28"/>
      <c r="DS157" s="28"/>
      <c r="DT157" s="28"/>
      <c r="DU157" s="29"/>
      <c r="DV157" s="28"/>
      <c r="DW157" s="28"/>
      <c r="DX157" s="28"/>
      <c r="DY157" s="29"/>
      <c r="DZ157" s="28"/>
      <c r="EA157" s="28"/>
      <c r="EB157" s="28"/>
      <c r="EC157" s="29"/>
      <c r="ED157" s="28"/>
      <c r="EE157" s="28"/>
      <c r="EF157" s="28"/>
      <c r="EG157" s="29"/>
      <c r="EH157" s="28"/>
      <c r="EI157" s="28"/>
      <c r="EJ157" s="28"/>
      <c r="EK157" s="29">
        <v>1.1850000000000001</v>
      </c>
      <c r="EL157" s="28">
        <v>0.04</v>
      </c>
      <c r="EM157" s="21">
        <v>39783</v>
      </c>
      <c r="EN157" s="28">
        <v>1.6716800000000001</v>
      </c>
      <c r="EO157" s="29">
        <v>1.72</v>
      </c>
      <c r="EP157" s="28">
        <v>0.04</v>
      </c>
      <c r="EQ157" s="21">
        <v>44166</v>
      </c>
      <c r="ER157" s="28">
        <v>13.67149</v>
      </c>
      <c r="ES157" s="29">
        <v>1.675</v>
      </c>
      <c r="ET157" s="28">
        <v>3.5000000000000003E-2</v>
      </c>
      <c r="EU157" s="21">
        <v>47088</v>
      </c>
      <c r="EV157" s="28">
        <v>21.671479999999999</v>
      </c>
      <c r="EW157" s="29">
        <v>1.7150000000000001</v>
      </c>
      <c r="EX157" s="28">
        <v>3.5000000000000003E-2</v>
      </c>
      <c r="EY157" s="21">
        <v>42339</v>
      </c>
      <c r="EZ157" s="28">
        <v>8.6714300000000009</v>
      </c>
      <c r="FA157" s="29">
        <v>1.7</v>
      </c>
      <c r="FB157" s="28">
        <v>0.01</v>
      </c>
      <c r="FC157" s="21">
        <v>41000</v>
      </c>
      <c r="FD157" s="28">
        <v>5.0036500000000004</v>
      </c>
      <c r="FE157" s="29"/>
      <c r="FF157" s="28"/>
      <c r="FG157" s="28"/>
      <c r="FH157" s="28"/>
      <c r="FI157" s="30"/>
      <c r="FJ157" s="28"/>
      <c r="FK157" s="28"/>
      <c r="FL157" s="28"/>
      <c r="FM157" s="29"/>
      <c r="FN157" s="28"/>
      <c r="FO157" s="28"/>
      <c r="FP157" s="28"/>
      <c r="FQ157" s="29"/>
      <c r="FR157" s="28"/>
      <c r="FS157" s="28"/>
      <c r="FT157" s="28"/>
      <c r="FU157" s="29"/>
      <c r="FV157" s="28"/>
      <c r="FW157" s="28"/>
      <c r="FX157" s="28"/>
      <c r="FY157" s="29"/>
      <c r="FZ157" s="28"/>
      <c r="GA157" s="28"/>
      <c r="GB157" s="28"/>
      <c r="GC157" s="29"/>
      <c r="GD157" s="28"/>
      <c r="GE157" s="28"/>
      <c r="GF157" s="28"/>
      <c r="GG157" s="29"/>
      <c r="GH157" s="20"/>
      <c r="GI157" s="20"/>
      <c r="GJ157" s="20"/>
      <c r="GK157" s="24"/>
    </row>
    <row r="158" spans="1:193" x14ac:dyDescent="0.2">
      <c r="A158" s="20">
        <v>2007</v>
      </c>
      <c r="B158" s="20">
        <v>4</v>
      </c>
      <c r="C158" s="21">
        <v>39202</v>
      </c>
      <c r="D158" s="28">
        <v>2.5</v>
      </c>
      <c r="E158" s="29"/>
      <c r="F158" s="28"/>
      <c r="G158" s="21"/>
      <c r="H158" s="21"/>
      <c r="I158" s="29"/>
      <c r="J158" s="28"/>
      <c r="K158" s="28"/>
      <c r="L158" s="28"/>
      <c r="M158" s="29"/>
      <c r="N158" s="28"/>
      <c r="O158" s="28"/>
      <c r="P158" s="28"/>
      <c r="Q158" s="29"/>
      <c r="R158" s="28"/>
      <c r="S158" s="28"/>
      <c r="T158" s="28"/>
      <c r="U158" s="29"/>
      <c r="V158" s="28"/>
      <c r="W158" s="28"/>
      <c r="X158" s="28"/>
      <c r="Y158" s="29">
        <v>3.48</v>
      </c>
      <c r="Z158" s="28">
        <v>0.08</v>
      </c>
      <c r="AA158" s="21">
        <v>39309</v>
      </c>
      <c r="AB158" s="28">
        <v>0.29315000000000002</v>
      </c>
      <c r="AC158" s="29"/>
      <c r="AD158" s="28"/>
      <c r="AE158" s="28"/>
      <c r="AF158" s="28"/>
      <c r="AG158" s="29"/>
      <c r="AH158" s="28"/>
      <c r="AI158" s="28"/>
      <c r="AJ158" s="28"/>
      <c r="AK158" s="29">
        <v>3.7749999999999999</v>
      </c>
      <c r="AL158" s="28">
        <v>6.5000000000000002E-2</v>
      </c>
      <c r="AM158" s="21">
        <v>39573</v>
      </c>
      <c r="AN158" s="28">
        <v>1.01505</v>
      </c>
      <c r="AO158" s="29">
        <v>4.13</v>
      </c>
      <c r="AP158" s="28">
        <v>6.7500000000000004E-2</v>
      </c>
      <c r="AQ158" s="21">
        <v>41764</v>
      </c>
      <c r="AR158" s="28">
        <v>7.0143700000000004</v>
      </c>
      <c r="AS158" s="29"/>
      <c r="AT158" s="28"/>
      <c r="AU158" s="28"/>
      <c r="AV158" s="28"/>
      <c r="AW158" s="29">
        <v>3.96</v>
      </c>
      <c r="AX158" s="28">
        <v>103.05</v>
      </c>
      <c r="AY158" s="21">
        <v>39944</v>
      </c>
      <c r="AZ158" s="28">
        <v>2.0310199999999998</v>
      </c>
      <c r="BA158" s="29"/>
      <c r="BB158" s="28"/>
      <c r="BC158" s="28"/>
      <c r="BD158" s="28"/>
      <c r="BE158" s="29">
        <v>4.1150000000000002</v>
      </c>
      <c r="BF158" s="28">
        <v>5.2499999999999998E-2</v>
      </c>
      <c r="BG158" s="21">
        <v>40617</v>
      </c>
      <c r="BH158" s="28">
        <v>3.87459</v>
      </c>
      <c r="BI158" s="29">
        <v>4.1399999999999997</v>
      </c>
      <c r="BJ158" s="28">
        <v>5.5E-2</v>
      </c>
      <c r="BK158" s="21">
        <v>41190</v>
      </c>
      <c r="BL158" s="28">
        <v>5.4416099999999998</v>
      </c>
      <c r="BM158" s="29">
        <v>4.0599999999999996</v>
      </c>
      <c r="BN158" s="28">
        <v>0.05</v>
      </c>
      <c r="BO158" s="21">
        <v>44166</v>
      </c>
      <c r="BP158" s="28">
        <v>13.589359999999999</v>
      </c>
      <c r="BQ158" s="29">
        <v>4.0650000000000004</v>
      </c>
      <c r="BR158" s="28">
        <v>0.04</v>
      </c>
      <c r="BS158" s="21">
        <v>40148</v>
      </c>
      <c r="BT158" s="28">
        <v>2.5894200000000001</v>
      </c>
      <c r="BU158" s="29">
        <v>4.1100000000000003</v>
      </c>
      <c r="BV158" s="28">
        <v>4.4999999999999998E-2</v>
      </c>
      <c r="BW158" s="21">
        <v>42228</v>
      </c>
      <c r="BX158" s="28">
        <v>8.2853700000000003</v>
      </c>
      <c r="BY158" s="29">
        <v>4.0949999999999998</v>
      </c>
      <c r="BZ158" s="28">
        <v>0.03</v>
      </c>
      <c r="CA158" s="21">
        <v>42563</v>
      </c>
      <c r="CB158" s="28">
        <v>9.2006599999999992</v>
      </c>
      <c r="CC158" s="29">
        <v>4.09</v>
      </c>
      <c r="CD158" s="28">
        <v>3.7499999999999999E-2</v>
      </c>
      <c r="CE158" s="21">
        <v>42959</v>
      </c>
      <c r="CF158" s="28">
        <v>10.28547</v>
      </c>
      <c r="CG158" s="29"/>
      <c r="CH158" s="28"/>
      <c r="CI158" s="28"/>
      <c r="CJ158" s="28"/>
      <c r="CK158" s="29"/>
      <c r="CL158" s="28"/>
      <c r="CM158" s="28"/>
      <c r="CN158" s="28"/>
      <c r="CO158" s="29"/>
      <c r="CP158" s="28"/>
      <c r="CQ158" s="28"/>
      <c r="CR158" s="28"/>
      <c r="CS158" s="29"/>
      <c r="CT158" s="28"/>
      <c r="CU158" s="28"/>
      <c r="CV158" s="28"/>
      <c r="CW158" s="29"/>
      <c r="CX158" s="28"/>
      <c r="CY158" s="28"/>
      <c r="CZ158" s="28"/>
      <c r="DA158" s="29"/>
      <c r="DB158" s="28"/>
      <c r="DC158" s="28"/>
      <c r="DD158" s="28"/>
      <c r="DE158" s="29"/>
      <c r="DF158" s="28"/>
      <c r="DG158" s="28"/>
      <c r="DH158" s="28"/>
      <c r="DI158" s="29"/>
      <c r="DJ158" s="28"/>
      <c r="DK158" s="28"/>
      <c r="DL158" s="28"/>
      <c r="DM158" s="29"/>
      <c r="DN158" s="28"/>
      <c r="DO158" s="28"/>
      <c r="DP158" s="28"/>
      <c r="DQ158" s="29"/>
      <c r="DR158" s="28"/>
      <c r="DS158" s="28"/>
      <c r="DT158" s="28"/>
      <c r="DU158" s="29"/>
      <c r="DV158" s="28"/>
      <c r="DW158" s="28"/>
      <c r="DX158" s="28"/>
      <c r="DY158" s="29"/>
      <c r="DZ158" s="28"/>
      <c r="EA158" s="28"/>
      <c r="EB158" s="28"/>
      <c r="EC158" s="29"/>
      <c r="ED158" s="28"/>
      <c r="EE158" s="28"/>
      <c r="EF158" s="28"/>
      <c r="EG158" s="29"/>
      <c r="EH158" s="28"/>
      <c r="EI158" s="28"/>
      <c r="EJ158" s="28"/>
      <c r="EK158" s="29">
        <v>1.44</v>
      </c>
      <c r="EL158" s="28">
        <v>0.04</v>
      </c>
      <c r="EM158" s="21">
        <v>39783</v>
      </c>
      <c r="EN158" s="28">
        <v>1.5895999999999999</v>
      </c>
      <c r="EO158" s="29">
        <v>1.865</v>
      </c>
      <c r="EP158" s="28">
        <v>0.04</v>
      </c>
      <c r="EQ158" s="21">
        <v>44166</v>
      </c>
      <c r="ER158" s="28">
        <v>13.589359999999999</v>
      </c>
      <c r="ES158" s="29">
        <v>1.8149999999999999</v>
      </c>
      <c r="ET158" s="28">
        <v>3.5000000000000003E-2</v>
      </c>
      <c r="EU158" s="21">
        <v>47088</v>
      </c>
      <c r="EV158" s="28">
        <v>21.58935</v>
      </c>
      <c r="EW158" s="29">
        <v>1.885</v>
      </c>
      <c r="EX158" s="28">
        <v>3.5000000000000003E-2</v>
      </c>
      <c r="EY158" s="21">
        <v>42339</v>
      </c>
      <c r="EZ158" s="28">
        <v>8.5892900000000001</v>
      </c>
      <c r="FA158" s="29">
        <v>1.925</v>
      </c>
      <c r="FB158" s="28">
        <v>0.01</v>
      </c>
      <c r="FC158" s="21">
        <v>41000</v>
      </c>
      <c r="FD158" s="28">
        <v>4.9215299999999997</v>
      </c>
      <c r="FE158" s="29"/>
      <c r="FF158" s="28"/>
      <c r="FG158" s="28"/>
      <c r="FH158" s="28"/>
      <c r="FI158" s="30"/>
      <c r="FJ158" s="28"/>
      <c r="FK158" s="28"/>
      <c r="FL158" s="28"/>
      <c r="FM158" s="29"/>
      <c r="FN158" s="28"/>
      <c r="FO158" s="28"/>
      <c r="FP158" s="28"/>
      <c r="FQ158" s="29"/>
      <c r="FR158" s="28"/>
      <c r="FS158" s="28"/>
      <c r="FT158" s="28"/>
      <c r="FU158" s="29"/>
      <c r="FV158" s="28"/>
      <c r="FW158" s="28"/>
      <c r="FX158" s="28"/>
      <c r="FY158" s="29"/>
      <c r="FZ158" s="28"/>
      <c r="GA158" s="28"/>
      <c r="GB158" s="28"/>
      <c r="GC158" s="29"/>
      <c r="GD158" s="28"/>
      <c r="GE158" s="28"/>
      <c r="GF158" s="28"/>
      <c r="GG158" s="29"/>
      <c r="GH158" s="20"/>
      <c r="GI158" s="20"/>
      <c r="GJ158" s="20"/>
      <c r="GK158" s="24"/>
    </row>
    <row r="159" spans="1:193" x14ac:dyDescent="0.2">
      <c r="A159" s="20">
        <v>2007</v>
      </c>
      <c r="B159" s="20">
        <v>5</v>
      </c>
      <c r="C159" s="21">
        <v>39233</v>
      </c>
      <c r="D159" s="28">
        <v>2.5</v>
      </c>
      <c r="E159" s="29"/>
      <c r="F159" s="28"/>
      <c r="G159" s="21"/>
      <c r="H159" s="21"/>
      <c r="I159" s="29"/>
      <c r="J159" s="28"/>
      <c r="K159" s="28"/>
      <c r="L159" s="28"/>
      <c r="M159" s="29"/>
      <c r="N159" s="28"/>
      <c r="O159" s="28"/>
      <c r="P159" s="28"/>
      <c r="Q159" s="29"/>
      <c r="R159" s="28"/>
      <c r="S159" s="28"/>
      <c r="T159" s="28"/>
      <c r="U159" s="29"/>
      <c r="V159" s="28"/>
      <c r="W159" s="28"/>
      <c r="X159" s="28"/>
      <c r="Y159" s="29">
        <v>3.42</v>
      </c>
      <c r="Z159" s="28">
        <v>0.08</v>
      </c>
      <c r="AA159" s="21">
        <v>39309</v>
      </c>
      <c r="AB159" s="28">
        <v>0.20821999999999999</v>
      </c>
      <c r="AC159" s="29"/>
      <c r="AD159" s="28"/>
      <c r="AE159" s="28"/>
      <c r="AF159" s="28"/>
      <c r="AG159" s="29"/>
      <c r="AH159" s="28"/>
      <c r="AI159" s="28"/>
      <c r="AJ159" s="28"/>
      <c r="AK159" s="29">
        <v>3.7250000000000001</v>
      </c>
      <c r="AL159" s="28">
        <v>6.5000000000000002E-2</v>
      </c>
      <c r="AM159" s="21">
        <v>39573</v>
      </c>
      <c r="AN159" s="28">
        <v>0.92896000000000001</v>
      </c>
      <c r="AO159" s="29">
        <v>4.3</v>
      </c>
      <c r="AP159" s="28">
        <v>6.7500000000000004E-2</v>
      </c>
      <c r="AQ159" s="21">
        <v>41764</v>
      </c>
      <c r="AR159" s="28">
        <v>6.9295</v>
      </c>
      <c r="AS159" s="29"/>
      <c r="AT159" s="28"/>
      <c r="AU159" s="28"/>
      <c r="AV159" s="28"/>
      <c r="AW159" s="29">
        <v>4.0250000000000004</v>
      </c>
      <c r="AX159" s="28">
        <v>104.05</v>
      </c>
      <c r="AY159" s="21">
        <v>39945</v>
      </c>
      <c r="AZ159" s="28">
        <v>1.9489099999999999</v>
      </c>
      <c r="BA159" s="29"/>
      <c r="BB159" s="28"/>
      <c r="BC159" s="28"/>
      <c r="BD159" s="28"/>
      <c r="BE159" s="29">
        <v>4.2699999999999996</v>
      </c>
      <c r="BF159" s="28">
        <v>5.2499999999999998E-2</v>
      </c>
      <c r="BG159" s="21">
        <v>40617</v>
      </c>
      <c r="BH159" s="28">
        <v>3.7896999999999998</v>
      </c>
      <c r="BI159" s="29">
        <v>4.3099999999999996</v>
      </c>
      <c r="BJ159" s="28">
        <v>5.5E-2</v>
      </c>
      <c r="BK159" s="21">
        <v>41190</v>
      </c>
      <c r="BL159" s="28">
        <v>5.3567499999999999</v>
      </c>
      <c r="BM159" s="29">
        <v>4.2450000000000001</v>
      </c>
      <c r="BN159" s="28">
        <v>0.05</v>
      </c>
      <c r="BO159" s="21">
        <v>44166</v>
      </c>
      <c r="BP159" s="28">
        <v>13.5045</v>
      </c>
      <c r="BQ159" s="29">
        <v>4.18</v>
      </c>
      <c r="BR159" s="28">
        <v>0.04</v>
      </c>
      <c r="BS159" s="21">
        <v>40148</v>
      </c>
      <c r="BT159" s="28">
        <v>2.5045600000000001</v>
      </c>
      <c r="BU159" s="29">
        <v>4.29</v>
      </c>
      <c r="BV159" s="28">
        <v>4.4999999999999998E-2</v>
      </c>
      <c r="BW159" s="21">
        <v>42228</v>
      </c>
      <c r="BX159" s="28">
        <v>8.2004900000000003</v>
      </c>
      <c r="BY159" s="29">
        <v>4.28</v>
      </c>
      <c r="BZ159" s="28">
        <v>0.03</v>
      </c>
      <c r="CA159" s="21">
        <v>42563</v>
      </c>
      <c r="CB159" s="28">
        <v>9.1158000000000001</v>
      </c>
      <c r="CC159" s="29">
        <v>4.2699999999999996</v>
      </c>
      <c r="CD159" s="28">
        <v>3.7499999999999999E-2</v>
      </c>
      <c r="CE159" s="21">
        <v>42959</v>
      </c>
      <c r="CF159" s="28">
        <v>10.2006</v>
      </c>
      <c r="CG159" s="29"/>
      <c r="CH159" s="28"/>
      <c r="CI159" s="28"/>
      <c r="CJ159" s="28"/>
      <c r="CK159" s="29"/>
      <c r="CL159" s="28"/>
      <c r="CM159" s="28"/>
      <c r="CN159" s="28"/>
      <c r="CO159" s="29"/>
      <c r="CP159" s="28"/>
      <c r="CQ159" s="28"/>
      <c r="CR159" s="28"/>
      <c r="CS159" s="29"/>
      <c r="CT159" s="28"/>
      <c r="CU159" s="28"/>
      <c r="CV159" s="28"/>
      <c r="CW159" s="29"/>
      <c r="CX159" s="28"/>
      <c r="CY159" s="28"/>
      <c r="CZ159" s="28"/>
      <c r="DA159" s="29"/>
      <c r="DB159" s="28"/>
      <c r="DC159" s="28"/>
      <c r="DD159" s="28"/>
      <c r="DE159" s="29"/>
      <c r="DF159" s="28"/>
      <c r="DG159" s="28"/>
      <c r="DH159" s="28"/>
      <c r="DI159" s="29"/>
      <c r="DJ159" s="28"/>
      <c r="DK159" s="28"/>
      <c r="DL159" s="28"/>
      <c r="DM159" s="29"/>
      <c r="DN159" s="28"/>
      <c r="DO159" s="28"/>
      <c r="DP159" s="28"/>
      <c r="DQ159" s="29"/>
      <c r="DR159" s="28"/>
      <c r="DS159" s="28"/>
      <c r="DT159" s="28"/>
      <c r="DU159" s="29"/>
      <c r="DV159" s="28"/>
      <c r="DW159" s="28"/>
      <c r="DX159" s="28"/>
      <c r="DY159" s="29"/>
      <c r="DZ159" s="28"/>
      <c r="EA159" s="28"/>
      <c r="EB159" s="28"/>
      <c r="EC159" s="29"/>
      <c r="ED159" s="28"/>
      <c r="EE159" s="28"/>
      <c r="EF159" s="28"/>
      <c r="EG159" s="29"/>
      <c r="EH159" s="28"/>
      <c r="EI159" s="28"/>
      <c r="EJ159" s="28"/>
      <c r="EK159" s="29">
        <v>1.585</v>
      </c>
      <c r="EL159" s="28">
        <v>0.04</v>
      </c>
      <c r="EM159" s="21">
        <v>39783</v>
      </c>
      <c r="EN159" s="28">
        <v>1.5047900000000001</v>
      </c>
      <c r="EO159" s="29">
        <v>1.9550000000000001</v>
      </c>
      <c r="EP159" s="28">
        <v>0.04</v>
      </c>
      <c r="EQ159" s="21">
        <v>44166</v>
      </c>
      <c r="ER159" s="28">
        <v>13.5045</v>
      </c>
      <c r="ES159" s="29">
        <v>1.895</v>
      </c>
      <c r="ET159" s="28">
        <v>3.5000000000000003E-2</v>
      </c>
      <c r="EU159" s="21">
        <v>47088</v>
      </c>
      <c r="EV159" s="28">
        <v>21.504480000000001</v>
      </c>
      <c r="EW159" s="29">
        <v>2.0049999999999999</v>
      </c>
      <c r="EX159" s="28">
        <v>3.5000000000000003E-2</v>
      </c>
      <c r="EY159" s="21">
        <v>42339</v>
      </c>
      <c r="EZ159" s="28">
        <v>8.50441</v>
      </c>
      <c r="FA159" s="29">
        <v>2.0950000000000002</v>
      </c>
      <c r="FB159" s="28">
        <v>0.01</v>
      </c>
      <c r="FC159" s="21">
        <v>41000</v>
      </c>
      <c r="FD159" s="28">
        <v>4.8366800000000003</v>
      </c>
      <c r="FE159" s="29"/>
      <c r="FF159" s="28"/>
      <c r="FG159" s="28"/>
      <c r="FH159" s="28"/>
      <c r="FI159" s="30"/>
      <c r="FJ159" s="28"/>
      <c r="FK159" s="28"/>
      <c r="FL159" s="28"/>
      <c r="FM159" s="29"/>
      <c r="FN159" s="28"/>
      <c r="FO159" s="28"/>
      <c r="FP159" s="28"/>
      <c r="FQ159" s="29"/>
      <c r="FR159" s="28"/>
      <c r="FS159" s="28"/>
      <c r="FT159" s="28"/>
      <c r="FU159" s="29"/>
      <c r="FV159" s="28"/>
      <c r="FW159" s="28"/>
      <c r="FX159" s="28"/>
      <c r="FY159" s="29"/>
      <c r="FZ159" s="28"/>
      <c r="GA159" s="28"/>
      <c r="GB159" s="28"/>
      <c r="GC159" s="29"/>
      <c r="GD159" s="28"/>
      <c r="GE159" s="28"/>
      <c r="GF159" s="28"/>
      <c r="GG159" s="29"/>
      <c r="GH159" s="20"/>
      <c r="GI159" s="20"/>
      <c r="GJ159" s="20"/>
      <c r="GK159" s="24"/>
    </row>
    <row r="160" spans="1:193" x14ac:dyDescent="0.2">
      <c r="A160" s="20">
        <v>2007</v>
      </c>
      <c r="B160" s="20">
        <v>6</v>
      </c>
      <c r="C160" s="21">
        <v>39263</v>
      </c>
      <c r="D160" s="28">
        <v>2.75</v>
      </c>
      <c r="E160" s="29"/>
      <c r="F160" s="28"/>
      <c r="G160" s="21"/>
      <c r="H160" s="21"/>
      <c r="I160" s="29"/>
      <c r="J160" s="28"/>
      <c r="K160" s="28"/>
      <c r="L160" s="28"/>
      <c r="M160" s="29"/>
      <c r="N160" s="28"/>
      <c r="O160" s="28"/>
      <c r="P160" s="28"/>
      <c r="Q160" s="29"/>
      <c r="R160" s="28"/>
      <c r="S160" s="28"/>
      <c r="T160" s="28"/>
      <c r="U160" s="29"/>
      <c r="V160" s="28"/>
      <c r="W160" s="28"/>
      <c r="X160" s="28"/>
      <c r="Y160" s="29">
        <v>3.53</v>
      </c>
      <c r="Z160" s="28">
        <v>0.08</v>
      </c>
      <c r="AA160" s="21">
        <v>39309</v>
      </c>
      <c r="AB160" s="28">
        <v>0.12603</v>
      </c>
      <c r="AC160" s="29"/>
      <c r="AD160" s="28"/>
      <c r="AE160" s="28"/>
      <c r="AF160" s="28"/>
      <c r="AG160" s="29"/>
      <c r="AH160" s="28"/>
      <c r="AI160" s="28"/>
      <c r="AJ160" s="28"/>
      <c r="AK160" s="29">
        <v>3.835</v>
      </c>
      <c r="AL160" s="28">
        <v>6.5000000000000002E-2</v>
      </c>
      <c r="AM160" s="21">
        <v>39573</v>
      </c>
      <c r="AN160" s="28">
        <v>0.84699000000000002</v>
      </c>
      <c r="AO160" s="29">
        <v>4.49</v>
      </c>
      <c r="AP160" s="28">
        <v>6.7500000000000004E-2</v>
      </c>
      <c r="AQ160" s="21">
        <v>41764</v>
      </c>
      <c r="AR160" s="28">
        <v>6.8473600000000001</v>
      </c>
      <c r="AS160" s="29"/>
      <c r="AT160" s="28"/>
      <c r="AU160" s="28"/>
      <c r="AV160" s="28"/>
      <c r="AW160" s="29">
        <v>4.21</v>
      </c>
      <c r="AX160" s="28">
        <v>105.05</v>
      </c>
      <c r="AY160" s="21">
        <v>39946</v>
      </c>
      <c r="AZ160" s="28">
        <v>1.8695299999999999</v>
      </c>
      <c r="BA160" s="29"/>
      <c r="BB160" s="28"/>
      <c r="BC160" s="28"/>
      <c r="BD160" s="28"/>
      <c r="BE160" s="29">
        <v>4.4800000000000004</v>
      </c>
      <c r="BF160" s="28">
        <v>5.2499999999999998E-2</v>
      </c>
      <c r="BG160" s="21">
        <v>40617</v>
      </c>
      <c r="BH160" s="28">
        <v>3.70756</v>
      </c>
      <c r="BI160" s="29">
        <v>4.4950000000000001</v>
      </c>
      <c r="BJ160" s="28">
        <v>5.5E-2</v>
      </c>
      <c r="BK160" s="21">
        <v>41190</v>
      </c>
      <c r="BL160" s="28">
        <v>5.2746399999999998</v>
      </c>
      <c r="BM160" s="29">
        <v>4.45</v>
      </c>
      <c r="BN160" s="28">
        <v>0.05</v>
      </c>
      <c r="BO160" s="21">
        <v>44166</v>
      </c>
      <c r="BP160" s="28">
        <v>13.422370000000001</v>
      </c>
      <c r="BQ160" s="29">
        <v>4.3949999999999996</v>
      </c>
      <c r="BR160" s="28">
        <v>0.04</v>
      </c>
      <c r="BS160" s="21">
        <v>40148</v>
      </c>
      <c r="BT160" s="28">
        <v>2.42245</v>
      </c>
      <c r="BU160" s="29">
        <v>4.49</v>
      </c>
      <c r="BV160" s="28">
        <v>4.4999999999999998E-2</v>
      </c>
      <c r="BW160" s="21">
        <v>42228</v>
      </c>
      <c r="BX160" s="28">
        <v>8.1183399999999999</v>
      </c>
      <c r="BY160" s="29">
        <v>4.4850000000000003</v>
      </c>
      <c r="BZ160" s="28">
        <v>0.03</v>
      </c>
      <c r="CA160" s="21">
        <v>42563</v>
      </c>
      <c r="CB160" s="28">
        <v>9.0336700000000008</v>
      </c>
      <c r="CC160" s="29">
        <v>4.4800000000000004</v>
      </c>
      <c r="CD160" s="28">
        <v>3.7499999999999999E-2</v>
      </c>
      <c r="CE160" s="21">
        <v>42959</v>
      </c>
      <c r="CF160" s="28">
        <v>10.11847</v>
      </c>
      <c r="CG160" s="29"/>
      <c r="CH160" s="28"/>
      <c r="CI160" s="28"/>
      <c r="CJ160" s="28"/>
      <c r="CK160" s="29"/>
      <c r="CL160" s="28"/>
      <c r="CM160" s="28"/>
      <c r="CN160" s="28"/>
      <c r="CO160" s="29"/>
      <c r="CP160" s="28"/>
      <c r="CQ160" s="28"/>
      <c r="CR160" s="28"/>
      <c r="CS160" s="29"/>
      <c r="CT160" s="28"/>
      <c r="CU160" s="28"/>
      <c r="CV160" s="28"/>
      <c r="CW160" s="29"/>
      <c r="CX160" s="28"/>
      <c r="CY160" s="28"/>
      <c r="CZ160" s="28"/>
      <c r="DA160" s="29"/>
      <c r="DB160" s="28"/>
      <c r="DC160" s="28"/>
      <c r="DD160" s="28"/>
      <c r="DE160" s="29"/>
      <c r="DF160" s="28"/>
      <c r="DG160" s="28"/>
      <c r="DH160" s="28"/>
      <c r="DI160" s="29"/>
      <c r="DJ160" s="28"/>
      <c r="DK160" s="28"/>
      <c r="DL160" s="28"/>
      <c r="DM160" s="29"/>
      <c r="DN160" s="28"/>
      <c r="DO160" s="28"/>
      <c r="DP160" s="28"/>
      <c r="DQ160" s="29"/>
      <c r="DR160" s="28"/>
      <c r="DS160" s="28"/>
      <c r="DT160" s="28"/>
      <c r="DU160" s="29"/>
      <c r="DV160" s="28"/>
      <c r="DW160" s="28"/>
      <c r="DX160" s="28"/>
      <c r="DY160" s="29"/>
      <c r="DZ160" s="28"/>
      <c r="EA160" s="28"/>
      <c r="EB160" s="28"/>
      <c r="EC160" s="29"/>
      <c r="ED160" s="28"/>
      <c r="EE160" s="28"/>
      <c r="EF160" s="28"/>
      <c r="EG160" s="29"/>
      <c r="EH160" s="28"/>
      <c r="EI160" s="28"/>
      <c r="EJ160" s="28"/>
      <c r="EK160" s="29">
        <v>1.87</v>
      </c>
      <c r="EL160" s="28">
        <v>0.04</v>
      </c>
      <c r="EM160" s="21">
        <v>39783</v>
      </c>
      <c r="EN160" s="28">
        <v>1.4227099999999999</v>
      </c>
      <c r="EO160" s="29">
        <v>2.165</v>
      </c>
      <c r="EP160" s="28">
        <v>0.04</v>
      </c>
      <c r="EQ160" s="21">
        <v>44166</v>
      </c>
      <c r="ER160" s="28">
        <v>13.422370000000001</v>
      </c>
      <c r="ES160" s="29">
        <v>2.1</v>
      </c>
      <c r="ET160" s="28">
        <v>3.5000000000000003E-2</v>
      </c>
      <c r="EU160" s="21">
        <v>47088</v>
      </c>
      <c r="EV160" s="28">
        <v>21.422350000000002</v>
      </c>
      <c r="EW160" s="29">
        <v>2.21</v>
      </c>
      <c r="EX160" s="28">
        <v>3.5000000000000003E-2</v>
      </c>
      <c r="EY160" s="21">
        <v>42339</v>
      </c>
      <c r="EZ160" s="28">
        <v>8.4222699999999993</v>
      </c>
      <c r="FA160" s="29">
        <v>2.3650000000000002</v>
      </c>
      <c r="FB160" s="28">
        <v>0.01</v>
      </c>
      <c r="FC160" s="21">
        <v>41000</v>
      </c>
      <c r="FD160" s="28">
        <v>4.7545599999999997</v>
      </c>
      <c r="FE160" s="29"/>
      <c r="FF160" s="28"/>
      <c r="FG160" s="28"/>
      <c r="FH160" s="28"/>
      <c r="FI160" s="30"/>
      <c r="FJ160" s="28"/>
      <c r="FK160" s="28"/>
      <c r="FL160" s="28"/>
      <c r="FM160" s="29"/>
      <c r="FN160" s="28"/>
      <c r="FO160" s="28"/>
      <c r="FP160" s="28"/>
      <c r="FQ160" s="29"/>
      <c r="FR160" s="28"/>
      <c r="FS160" s="28"/>
      <c r="FT160" s="28"/>
      <c r="FU160" s="29"/>
      <c r="FV160" s="28"/>
      <c r="FW160" s="28"/>
      <c r="FX160" s="28"/>
      <c r="FY160" s="29"/>
      <c r="FZ160" s="28"/>
      <c r="GA160" s="28"/>
      <c r="GB160" s="28"/>
      <c r="GC160" s="29"/>
      <c r="GD160" s="28"/>
      <c r="GE160" s="28"/>
      <c r="GF160" s="28"/>
      <c r="GG160" s="29"/>
      <c r="GH160" s="20"/>
      <c r="GI160" s="20"/>
      <c r="GJ160" s="20"/>
      <c r="GK160" s="24"/>
    </row>
    <row r="161" spans="1:193" x14ac:dyDescent="0.2">
      <c r="A161" s="20">
        <v>2007</v>
      </c>
      <c r="B161" s="20">
        <v>7</v>
      </c>
      <c r="C161" s="21">
        <v>39294</v>
      </c>
      <c r="D161" s="28">
        <v>2.75</v>
      </c>
      <c r="E161" s="29"/>
      <c r="F161" s="28"/>
      <c r="G161" s="21"/>
      <c r="H161" s="21"/>
      <c r="I161" s="29"/>
      <c r="J161" s="28"/>
      <c r="K161" s="28"/>
      <c r="L161" s="28"/>
      <c r="M161" s="29"/>
      <c r="N161" s="28"/>
      <c r="O161" s="28"/>
      <c r="P161" s="28"/>
      <c r="Q161" s="29"/>
      <c r="R161" s="28"/>
      <c r="S161" s="28"/>
      <c r="T161" s="28"/>
      <c r="U161" s="29"/>
      <c r="V161" s="28"/>
      <c r="W161" s="28"/>
      <c r="X161" s="28"/>
      <c r="Y161" s="29">
        <v>3.58</v>
      </c>
      <c r="Z161" s="28">
        <v>0.08</v>
      </c>
      <c r="AA161" s="21">
        <v>39309</v>
      </c>
      <c r="AB161" s="28">
        <v>4.1099999999999998E-2</v>
      </c>
      <c r="AC161" s="29"/>
      <c r="AD161" s="28"/>
      <c r="AE161" s="28"/>
      <c r="AF161" s="28"/>
      <c r="AG161" s="29"/>
      <c r="AH161" s="28"/>
      <c r="AI161" s="28"/>
      <c r="AJ161" s="28"/>
      <c r="AK161" s="29">
        <v>3.9249999999999998</v>
      </c>
      <c r="AL161" s="28">
        <v>6.5000000000000002E-2</v>
      </c>
      <c r="AM161" s="21">
        <v>39573</v>
      </c>
      <c r="AN161" s="28">
        <v>0.76229999999999998</v>
      </c>
      <c r="AO161" s="29">
        <v>4.3499999999999996</v>
      </c>
      <c r="AP161" s="28">
        <v>6.7500000000000004E-2</v>
      </c>
      <c r="AQ161" s="21">
        <v>41764</v>
      </c>
      <c r="AR161" s="28">
        <v>6.7624899999999997</v>
      </c>
      <c r="AS161" s="29"/>
      <c r="AT161" s="28"/>
      <c r="AU161" s="28"/>
      <c r="AV161" s="28"/>
      <c r="AW161" s="29">
        <v>4.2050000000000001</v>
      </c>
      <c r="AX161" s="28">
        <v>106.05</v>
      </c>
      <c r="AY161" s="21">
        <v>39947</v>
      </c>
      <c r="AZ161" s="28">
        <v>1.7874099999999999</v>
      </c>
      <c r="BA161" s="29"/>
      <c r="BB161" s="28"/>
      <c r="BC161" s="28"/>
      <c r="BD161" s="28"/>
      <c r="BE161" s="29">
        <v>4.375</v>
      </c>
      <c r="BF161" s="28">
        <v>5.2499999999999998E-2</v>
      </c>
      <c r="BG161" s="21">
        <v>40617</v>
      </c>
      <c r="BH161" s="28">
        <v>3.6226699999999998</v>
      </c>
      <c r="BI161" s="29">
        <v>4.3650000000000002</v>
      </c>
      <c r="BJ161" s="28">
        <v>5.5E-2</v>
      </c>
      <c r="BK161" s="21">
        <v>41190</v>
      </c>
      <c r="BL161" s="28">
        <v>5.1897799999999998</v>
      </c>
      <c r="BM161" s="29">
        <v>4.28</v>
      </c>
      <c r="BN161" s="28">
        <v>0.05</v>
      </c>
      <c r="BO161" s="21">
        <v>44166</v>
      </c>
      <c r="BP161" s="28">
        <v>13.3375</v>
      </c>
      <c r="BQ161" s="29">
        <v>4.32</v>
      </c>
      <c r="BR161" s="28">
        <v>0.04</v>
      </c>
      <c r="BS161" s="21">
        <v>40148</v>
      </c>
      <c r="BT161" s="28">
        <v>2.3375900000000001</v>
      </c>
      <c r="BU161" s="29">
        <v>4.33</v>
      </c>
      <c r="BV161" s="28">
        <v>4.4999999999999998E-2</v>
      </c>
      <c r="BW161" s="21">
        <v>42228</v>
      </c>
      <c r="BX161" s="28">
        <v>8.0334699999999994</v>
      </c>
      <c r="BY161" s="29">
        <v>4.3150000000000004</v>
      </c>
      <c r="BZ161" s="28">
        <v>0.03</v>
      </c>
      <c r="CA161" s="21">
        <v>42563</v>
      </c>
      <c r="CB161" s="28">
        <v>8.9488099999999999</v>
      </c>
      <c r="CC161" s="29">
        <v>4.3099999999999996</v>
      </c>
      <c r="CD161" s="28">
        <v>3.7499999999999999E-2</v>
      </c>
      <c r="CE161" s="21">
        <v>42959</v>
      </c>
      <c r="CF161" s="28">
        <v>10.0336</v>
      </c>
      <c r="CG161" s="29"/>
      <c r="CH161" s="28"/>
      <c r="CI161" s="28"/>
      <c r="CJ161" s="28"/>
      <c r="CK161" s="29"/>
      <c r="CL161" s="28"/>
      <c r="CM161" s="28"/>
      <c r="CN161" s="28"/>
      <c r="CO161" s="29"/>
      <c r="CP161" s="28"/>
      <c r="CQ161" s="28"/>
      <c r="CR161" s="28"/>
      <c r="CS161" s="29"/>
      <c r="CT161" s="28"/>
      <c r="CU161" s="28"/>
      <c r="CV161" s="28"/>
      <c r="CW161" s="29"/>
      <c r="CX161" s="28"/>
      <c r="CY161" s="28"/>
      <c r="CZ161" s="28"/>
      <c r="DA161" s="29"/>
      <c r="DB161" s="28"/>
      <c r="DC161" s="28"/>
      <c r="DD161" s="28"/>
      <c r="DE161" s="29"/>
      <c r="DF161" s="28"/>
      <c r="DG161" s="28"/>
      <c r="DH161" s="28"/>
      <c r="DI161" s="29"/>
      <c r="DJ161" s="28"/>
      <c r="DK161" s="28"/>
      <c r="DL161" s="28"/>
      <c r="DM161" s="29"/>
      <c r="DN161" s="28"/>
      <c r="DO161" s="28"/>
      <c r="DP161" s="28"/>
      <c r="DQ161" s="29"/>
      <c r="DR161" s="28"/>
      <c r="DS161" s="28"/>
      <c r="DT161" s="28"/>
      <c r="DU161" s="29"/>
      <c r="DV161" s="28"/>
      <c r="DW161" s="28"/>
      <c r="DX161" s="28"/>
      <c r="DY161" s="29"/>
      <c r="DZ161" s="28"/>
      <c r="EA161" s="28"/>
      <c r="EB161" s="28"/>
      <c r="EC161" s="29"/>
      <c r="ED161" s="28"/>
      <c r="EE161" s="28"/>
      <c r="EF161" s="28"/>
      <c r="EG161" s="29"/>
      <c r="EH161" s="28"/>
      <c r="EI161" s="28"/>
      <c r="EJ161" s="28"/>
      <c r="EK161" s="29">
        <v>1.68</v>
      </c>
      <c r="EL161" s="28">
        <v>0.04</v>
      </c>
      <c r="EM161" s="21">
        <v>39783</v>
      </c>
      <c r="EN161" s="28">
        <v>1.33789</v>
      </c>
      <c r="EO161" s="29">
        <v>2.0049999999999999</v>
      </c>
      <c r="EP161" s="28">
        <v>0.04</v>
      </c>
      <c r="EQ161" s="21">
        <v>44166</v>
      </c>
      <c r="ER161" s="28">
        <v>13.3375</v>
      </c>
      <c r="ES161" s="29">
        <v>1.94</v>
      </c>
      <c r="ET161" s="28">
        <v>3.5000000000000003E-2</v>
      </c>
      <c r="EU161" s="21">
        <v>47088</v>
      </c>
      <c r="EV161" s="28">
        <v>21.337479999999999</v>
      </c>
      <c r="EW161" s="29">
        <v>2.0499999999999998</v>
      </c>
      <c r="EX161" s="28">
        <v>3.5000000000000003E-2</v>
      </c>
      <c r="EY161" s="21">
        <v>42339</v>
      </c>
      <c r="EZ161" s="28">
        <v>8.3373899999999992</v>
      </c>
      <c r="FA161" s="29">
        <v>2.1850000000000001</v>
      </c>
      <c r="FB161" s="28">
        <v>0.01</v>
      </c>
      <c r="FC161" s="21">
        <v>41000</v>
      </c>
      <c r="FD161" s="28">
        <v>4.6697100000000002</v>
      </c>
      <c r="FE161" s="29"/>
      <c r="FF161" s="28"/>
      <c r="FG161" s="28"/>
      <c r="FH161" s="28"/>
      <c r="FI161" s="30"/>
      <c r="FJ161" s="28"/>
      <c r="FK161" s="28"/>
      <c r="FL161" s="28"/>
      <c r="FM161" s="29"/>
      <c r="FN161" s="28"/>
      <c r="FO161" s="28"/>
      <c r="FP161" s="28"/>
      <c r="FQ161" s="29"/>
      <c r="FR161" s="28"/>
      <c r="FS161" s="28"/>
      <c r="FT161" s="28"/>
      <c r="FU161" s="29"/>
      <c r="FV161" s="28"/>
      <c r="FW161" s="28"/>
      <c r="FX161" s="28"/>
      <c r="FY161" s="29"/>
      <c r="FZ161" s="28"/>
      <c r="GA161" s="28"/>
      <c r="GB161" s="28"/>
      <c r="GC161" s="29"/>
      <c r="GD161" s="28"/>
      <c r="GE161" s="28"/>
      <c r="GF161" s="28"/>
      <c r="GG161" s="29"/>
      <c r="GH161" s="20"/>
      <c r="GI161" s="20"/>
      <c r="GJ161" s="20"/>
      <c r="GK161" s="24"/>
    </row>
    <row r="162" spans="1:193" x14ac:dyDescent="0.2">
      <c r="A162" s="20">
        <v>2007</v>
      </c>
      <c r="B162" s="20">
        <v>8</v>
      </c>
      <c r="C162" s="21">
        <v>39325</v>
      </c>
      <c r="D162" s="28">
        <v>2.75</v>
      </c>
      <c r="E162" s="29"/>
      <c r="F162" s="28"/>
      <c r="G162" s="21"/>
      <c r="H162" s="21"/>
      <c r="I162" s="29"/>
      <c r="J162" s="28"/>
      <c r="K162" s="28"/>
      <c r="L162" s="28"/>
      <c r="M162" s="29"/>
      <c r="N162" s="28"/>
      <c r="O162" s="28"/>
      <c r="P162" s="28"/>
      <c r="Q162" s="29"/>
      <c r="R162" s="28"/>
      <c r="S162" s="28"/>
      <c r="T162" s="28"/>
      <c r="U162" s="29"/>
      <c r="V162" s="28"/>
      <c r="W162" s="28"/>
      <c r="X162" s="28"/>
      <c r="Y162" s="29">
        <v>3.52</v>
      </c>
      <c r="Z162" s="28">
        <v>0.08</v>
      </c>
      <c r="AA162" s="21">
        <v>39309</v>
      </c>
      <c r="AB162" s="28">
        <v>4.3839999999999997E-2</v>
      </c>
      <c r="AC162" s="29"/>
      <c r="AD162" s="28"/>
      <c r="AE162" s="28"/>
      <c r="AF162" s="28"/>
      <c r="AG162" s="29"/>
      <c r="AH162" s="28"/>
      <c r="AI162" s="28"/>
      <c r="AJ162" s="28"/>
      <c r="AK162" s="29">
        <v>3.895</v>
      </c>
      <c r="AL162" s="28">
        <v>6.5000000000000002E-2</v>
      </c>
      <c r="AM162" s="21">
        <v>39573</v>
      </c>
      <c r="AN162" s="28">
        <v>0.67759999999999998</v>
      </c>
      <c r="AO162" s="29">
        <v>4.2149999999999999</v>
      </c>
      <c r="AP162" s="28">
        <v>6.7500000000000004E-2</v>
      </c>
      <c r="AQ162" s="21">
        <v>41764</v>
      </c>
      <c r="AR162" s="28">
        <v>6.6776200000000001</v>
      </c>
      <c r="AS162" s="29"/>
      <c r="AT162" s="28"/>
      <c r="AU162" s="28"/>
      <c r="AV162" s="28"/>
      <c r="AW162" s="29">
        <v>4.05</v>
      </c>
      <c r="AX162" s="28">
        <v>107.05</v>
      </c>
      <c r="AY162" s="21">
        <v>39948</v>
      </c>
      <c r="AZ162" s="28">
        <v>1.70529</v>
      </c>
      <c r="BA162" s="29"/>
      <c r="BB162" s="28"/>
      <c r="BC162" s="28"/>
      <c r="BD162" s="28"/>
      <c r="BE162" s="29">
        <v>4.1849999999999996</v>
      </c>
      <c r="BF162" s="28">
        <v>5.2499999999999998E-2</v>
      </c>
      <c r="BG162" s="21">
        <v>40617</v>
      </c>
      <c r="BH162" s="28">
        <v>3.5377900000000002</v>
      </c>
      <c r="BI162" s="29">
        <v>4.21</v>
      </c>
      <c r="BJ162" s="28">
        <v>5.5E-2</v>
      </c>
      <c r="BK162" s="21">
        <v>41190</v>
      </c>
      <c r="BL162" s="28">
        <v>5.1049300000000004</v>
      </c>
      <c r="BM162" s="29">
        <v>4.2149999999999999</v>
      </c>
      <c r="BN162" s="28">
        <v>0.05</v>
      </c>
      <c r="BO162" s="21">
        <v>44166</v>
      </c>
      <c r="BP162" s="28">
        <v>13.25264</v>
      </c>
      <c r="BQ162" s="29">
        <v>4.13</v>
      </c>
      <c r="BR162" s="28">
        <v>0.04</v>
      </c>
      <c r="BS162" s="21">
        <v>40148</v>
      </c>
      <c r="BT162" s="28">
        <v>2.2527400000000002</v>
      </c>
      <c r="BU162" s="29">
        <v>4.22</v>
      </c>
      <c r="BV162" s="28">
        <v>4.4999999999999998E-2</v>
      </c>
      <c r="BW162" s="21">
        <v>42228</v>
      </c>
      <c r="BX162" s="28">
        <v>7.9485900000000003</v>
      </c>
      <c r="BY162" s="29">
        <v>4.2149999999999999</v>
      </c>
      <c r="BZ162" s="28">
        <v>0.03</v>
      </c>
      <c r="CA162" s="21">
        <v>42563</v>
      </c>
      <c r="CB162" s="28">
        <v>8.8639500000000009</v>
      </c>
      <c r="CC162" s="29">
        <v>4.2149999999999999</v>
      </c>
      <c r="CD162" s="28">
        <v>3.7499999999999999E-2</v>
      </c>
      <c r="CE162" s="21">
        <v>42959</v>
      </c>
      <c r="CF162" s="28">
        <v>9.9487299999999994</v>
      </c>
      <c r="CG162" s="29"/>
      <c r="CH162" s="28"/>
      <c r="CI162" s="28"/>
      <c r="CJ162" s="28"/>
      <c r="CK162" s="29"/>
      <c r="CL162" s="28"/>
      <c r="CM162" s="28"/>
      <c r="CN162" s="28"/>
      <c r="CO162" s="29"/>
      <c r="CP162" s="28"/>
      <c r="CQ162" s="28"/>
      <c r="CR162" s="28"/>
      <c r="CS162" s="29"/>
      <c r="CT162" s="28"/>
      <c r="CU162" s="28"/>
      <c r="CV162" s="28"/>
      <c r="CW162" s="29"/>
      <c r="CX162" s="28"/>
      <c r="CY162" s="28"/>
      <c r="CZ162" s="28"/>
      <c r="DA162" s="29"/>
      <c r="DB162" s="28"/>
      <c r="DC162" s="28"/>
      <c r="DD162" s="28"/>
      <c r="DE162" s="29"/>
      <c r="DF162" s="28"/>
      <c r="DG162" s="28"/>
      <c r="DH162" s="28"/>
      <c r="DI162" s="29"/>
      <c r="DJ162" s="28"/>
      <c r="DK162" s="28"/>
      <c r="DL162" s="28"/>
      <c r="DM162" s="29"/>
      <c r="DN162" s="28"/>
      <c r="DO162" s="28"/>
      <c r="DP162" s="28"/>
      <c r="DQ162" s="29"/>
      <c r="DR162" s="28"/>
      <c r="DS162" s="28"/>
      <c r="DT162" s="28"/>
      <c r="DU162" s="29"/>
      <c r="DV162" s="28"/>
      <c r="DW162" s="28"/>
      <c r="DX162" s="28"/>
      <c r="DY162" s="29"/>
      <c r="DZ162" s="28"/>
      <c r="EA162" s="28"/>
      <c r="EB162" s="28"/>
      <c r="EC162" s="29"/>
      <c r="ED162" s="28"/>
      <c r="EE162" s="28"/>
      <c r="EF162" s="28"/>
      <c r="EG162" s="29"/>
      <c r="EH162" s="28"/>
      <c r="EI162" s="28"/>
      <c r="EJ162" s="28"/>
      <c r="EK162" s="29">
        <v>1.53</v>
      </c>
      <c r="EL162" s="28">
        <v>0.04</v>
      </c>
      <c r="EM162" s="21">
        <v>39783</v>
      </c>
      <c r="EN162" s="28">
        <v>1.25308</v>
      </c>
      <c r="EO162" s="29">
        <v>1.92</v>
      </c>
      <c r="EP162" s="28">
        <v>0.04</v>
      </c>
      <c r="EQ162" s="21">
        <v>44166</v>
      </c>
      <c r="ER162" s="28">
        <v>13.25264</v>
      </c>
      <c r="ES162" s="29">
        <v>1.9</v>
      </c>
      <c r="ET162" s="28">
        <v>3.5000000000000003E-2</v>
      </c>
      <c r="EU162" s="21">
        <v>47088</v>
      </c>
      <c r="EV162" s="28">
        <v>21.252610000000001</v>
      </c>
      <c r="EW162" s="29">
        <v>1.92</v>
      </c>
      <c r="EX162" s="28">
        <v>3.5000000000000003E-2</v>
      </c>
      <c r="EY162" s="21">
        <v>42339</v>
      </c>
      <c r="EZ162" s="28">
        <v>8.2525099999999991</v>
      </c>
      <c r="FA162" s="29">
        <v>2.0049999999999999</v>
      </c>
      <c r="FB162" s="28">
        <v>0.01</v>
      </c>
      <c r="FC162" s="21">
        <v>41000</v>
      </c>
      <c r="FD162" s="28">
        <v>4.5848500000000003</v>
      </c>
      <c r="FE162" s="29"/>
      <c r="FF162" s="28"/>
      <c r="FG162" s="28"/>
      <c r="FH162" s="28"/>
      <c r="FI162" s="30"/>
      <c r="FJ162" s="28"/>
      <c r="FK162" s="28"/>
      <c r="FL162" s="28"/>
      <c r="FM162" s="29"/>
      <c r="FN162" s="28"/>
      <c r="FO162" s="28"/>
      <c r="FP162" s="28"/>
      <c r="FQ162" s="29"/>
      <c r="FR162" s="28"/>
      <c r="FS162" s="28"/>
      <c r="FT162" s="28"/>
      <c r="FU162" s="29"/>
      <c r="FV162" s="28"/>
      <c r="FW162" s="28"/>
      <c r="FX162" s="28"/>
      <c r="FY162" s="29"/>
      <c r="FZ162" s="28"/>
      <c r="GA162" s="28"/>
      <c r="GB162" s="28"/>
      <c r="GC162" s="29"/>
      <c r="GD162" s="28"/>
      <c r="GE162" s="28"/>
      <c r="GF162" s="28"/>
      <c r="GG162" s="29"/>
      <c r="GH162" s="20"/>
      <c r="GI162" s="20"/>
      <c r="GJ162" s="20"/>
      <c r="GK162" s="24"/>
    </row>
    <row r="163" spans="1:193" x14ac:dyDescent="0.2">
      <c r="A163" s="20">
        <v>2007</v>
      </c>
      <c r="B163" s="20">
        <v>9</v>
      </c>
      <c r="C163" s="21">
        <v>39355</v>
      </c>
      <c r="D163" s="28">
        <v>3</v>
      </c>
      <c r="E163" s="29"/>
      <c r="F163" s="28"/>
      <c r="G163" s="21"/>
      <c r="H163" s="21"/>
      <c r="I163" s="29"/>
      <c r="J163" s="28"/>
      <c r="K163" s="28"/>
      <c r="L163" s="28"/>
      <c r="M163" s="29"/>
      <c r="N163" s="28"/>
      <c r="O163" s="28"/>
      <c r="P163" s="28"/>
      <c r="Q163" s="29"/>
      <c r="R163" s="28"/>
      <c r="S163" s="28"/>
      <c r="T163" s="28"/>
      <c r="U163" s="29"/>
      <c r="V163" s="28"/>
      <c r="W163" s="28"/>
      <c r="X163" s="28"/>
      <c r="Y163" s="29"/>
      <c r="Z163" s="28"/>
      <c r="AA163" s="28"/>
      <c r="AB163" s="28"/>
      <c r="AC163" s="29"/>
      <c r="AD163" s="28"/>
      <c r="AE163" s="28"/>
      <c r="AF163" s="28"/>
      <c r="AG163" s="29"/>
      <c r="AH163" s="28"/>
      <c r="AI163" s="28"/>
      <c r="AJ163" s="28"/>
      <c r="AK163" s="29">
        <v>3.7749999999999999</v>
      </c>
      <c r="AL163" s="28">
        <v>6.5000000000000002E-2</v>
      </c>
      <c r="AM163" s="21">
        <v>39573</v>
      </c>
      <c r="AN163" s="28">
        <v>0.59562999999999999</v>
      </c>
      <c r="AO163" s="29">
        <v>4.2750000000000004</v>
      </c>
      <c r="AP163" s="28">
        <v>6.7500000000000004E-2</v>
      </c>
      <c r="AQ163" s="21">
        <v>41764</v>
      </c>
      <c r="AR163" s="28">
        <v>6.5954800000000002</v>
      </c>
      <c r="AS163" s="29"/>
      <c r="AT163" s="28"/>
      <c r="AU163" s="28"/>
      <c r="AV163" s="28"/>
      <c r="AW163" s="29">
        <v>3.95</v>
      </c>
      <c r="AX163" s="28">
        <v>108.05</v>
      </c>
      <c r="AY163" s="21">
        <v>39949</v>
      </c>
      <c r="AZ163" s="28">
        <v>1.62591</v>
      </c>
      <c r="BA163" s="29"/>
      <c r="BB163" s="28"/>
      <c r="BC163" s="28"/>
      <c r="BD163" s="28"/>
      <c r="BE163" s="29">
        <v>4.1900000000000004</v>
      </c>
      <c r="BF163" s="28">
        <v>5.2499999999999998E-2</v>
      </c>
      <c r="BG163" s="21">
        <v>40617</v>
      </c>
      <c r="BH163" s="28">
        <v>3.4556399999999998</v>
      </c>
      <c r="BI163" s="29">
        <v>4.25</v>
      </c>
      <c r="BJ163" s="28">
        <v>5.5E-2</v>
      </c>
      <c r="BK163" s="21">
        <v>41190</v>
      </c>
      <c r="BL163" s="28">
        <v>5.0228099999999998</v>
      </c>
      <c r="BM163" s="29">
        <v>4.34</v>
      </c>
      <c r="BN163" s="28">
        <v>0.05</v>
      </c>
      <c r="BO163" s="21">
        <v>44166</v>
      </c>
      <c r="BP163" s="28">
        <v>13.17051</v>
      </c>
      <c r="BQ163" s="29">
        <v>4.0999999999999996</v>
      </c>
      <c r="BR163" s="28">
        <v>0.04</v>
      </c>
      <c r="BS163" s="21">
        <v>40148</v>
      </c>
      <c r="BT163" s="28">
        <v>2.17062</v>
      </c>
      <c r="BU163" s="29">
        <v>4.2949999999999999</v>
      </c>
      <c r="BV163" s="28">
        <v>4.4999999999999998E-2</v>
      </c>
      <c r="BW163" s="21">
        <v>42228</v>
      </c>
      <c r="BX163" s="28">
        <v>7.8664399999999999</v>
      </c>
      <c r="BY163" s="29">
        <v>4.3049999999999997</v>
      </c>
      <c r="BZ163" s="28">
        <v>0.03</v>
      </c>
      <c r="CA163" s="21">
        <v>42563</v>
      </c>
      <c r="CB163" s="28">
        <v>8.7818199999999997</v>
      </c>
      <c r="CC163" s="29">
        <v>4.3150000000000004</v>
      </c>
      <c r="CD163" s="28">
        <v>3.7499999999999999E-2</v>
      </c>
      <c r="CE163" s="21">
        <v>42959</v>
      </c>
      <c r="CF163" s="28">
        <v>9.8666</v>
      </c>
      <c r="CG163" s="29"/>
      <c r="CH163" s="28"/>
      <c r="CI163" s="28"/>
      <c r="CJ163" s="28"/>
      <c r="CK163" s="29"/>
      <c r="CL163" s="28"/>
      <c r="CM163" s="28"/>
      <c r="CN163" s="28"/>
      <c r="CO163" s="29"/>
      <c r="CP163" s="28"/>
      <c r="CQ163" s="28"/>
      <c r="CR163" s="28"/>
      <c r="CS163" s="29"/>
      <c r="CT163" s="28"/>
      <c r="CU163" s="28"/>
      <c r="CV163" s="28"/>
      <c r="CW163" s="29"/>
      <c r="CX163" s="28"/>
      <c r="CY163" s="28"/>
      <c r="CZ163" s="28"/>
      <c r="DA163" s="29"/>
      <c r="DB163" s="28"/>
      <c r="DC163" s="28"/>
      <c r="DD163" s="28"/>
      <c r="DE163" s="29"/>
      <c r="DF163" s="28"/>
      <c r="DG163" s="28"/>
      <c r="DH163" s="28"/>
      <c r="DI163" s="29"/>
      <c r="DJ163" s="28"/>
      <c r="DK163" s="28"/>
      <c r="DL163" s="28"/>
      <c r="DM163" s="29"/>
      <c r="DN163" s="28"/>
      <c r="DO163" s="28"/>
      <c r="DP163" s="28"/>
      <c r="DQ163" s="29"/>
      <c r="DR163" s="28"/>
      <c r="DS163" s="28"/>
      <c r="DT163" s="28"/>
      <c r="DU163" s="29"/>
      <c r="DV163" s="28"/>
      <c r="DW163" s="28"/>
      <c r="DX163" s="28"/>
      <c r="DY163" s="29"/>
      <c r="DZ163" s="28"/>
      <c r="EA163" s="28"/>
      <c r="EB163" s="28"/>
      <c r="EC163" s="29"/>
      <c r="ED163" s="28"/>
      <c r="EE163" s="28"/>
      <c r="EF163" s="28"/>
      <c r="EG163" s="29"/>
      <c r="EH163" s="28"/>
      <c r="EI163" s="28"/>
      <c r="EJ163" s="28"/>
      <c r="EK163" s="29">
        <v>1.3149999999999999</v>
      </c>
      <c r="EL163" s="28">
        <v>0.04</v>
      </c>
      <c r="EM163" s="21">
        <v>39783</v>
      </c>
      <c r="EN163" s="28">
        <v>1.171</v>
      </c>
      <c r="EO163" s="29">
        <v>1.9350000000000001</v>
      </c>
      <c r="EP163" s="28">
        <v>0.04</v>
      </c>
      <c r="EQ163" s="21">
        <v>44166</v>
      </c>
      <c r="ER163" s="28">
        <v>13.17051</v>
      </c>
      <c r="ES163" s="29">
        <v>1.94</v>
      </c>
      <c r="ET163" s="28">
        <v>3.5000000000000003E-2</v>
      </c>
      <c r="EU163" s="21">
        <v>47088</v>
      </c>
      <c r="EV163" s="28">
        <v>21.170480000000001</v>
      </c>
      <c r="EW163" s="29">
        <v>1.85</v>
      </c>
      <c r="EX163" s="28">
        <v>3.5000000000000003E-2</v>
      </c>
      <c r="EY163" s="21">
        <v>42339</v>
      </c>
      <c r="EZ163" s="28">
        <v>8.1703700000000001</v>
      </c>
      <c r="FA163" s="29">
        <v>1.855</v>
      </c>
      <c r="FB163" s="28">
        <v>0.01</v>
      </c>
      <c r="FC163" s="21">
        <v>41000</v>
      </c>
      <c r="FD163" s="28">
        <v>4.5027400000000002</v>
      </c>
      <c r="FE163" s="29"/>
      <c r="FF163" s="28"/>
      <c r="FG163" s="28"/>
      <c r="FH163" s="28"/>
      <c r="FI163" s="30"/>
      <c r="FJ163" s="28"/>
      <c r="FK163" s="28"/>
      <c r="FL163" s="28"/>
      <c r="FM163" s="29"/>
      <c r="FN163" s="28"/>
      <c r="FO163" s="28"/>
      <c r="FP163" s="28"/>
      <c r="FQ163" s="29"/>
      <c r="FR163" s="28"/>
      <c r="FS163" s="28"/>
      <c r="FT163" s="28"/>
      <c r="FU163" s="29"/>
      <c r="FV163" s="28"/>
      <c r="FW163" s="28"/>
      <c r="FX163" s="28"/>
      <c r="FY163" s="29"/>
      <c r="FZ163" s="28"/>
      <c r="GA163" s="28"/>
      <c r="GB163" s="28"/>
      <c r="GC163" s="29"/>
      <c r="GD163" s="28"/>
      <c r="GE163" s="28"/>
      <c r="GF163" s="28"/>
      <c r="GG163" s="29"/>
      <c r="GH163" s="20"/>
      <c r="GI163" s="20"/>
      <c r="GJ163" s="20"/>
      <c r="GK163" s="24"/>
    </row>
    <row r="164" spans="1:193" x14ac:dyDescent="0.2">
      <c r="A164" s="20">
        <v>2007</v>
      </c>
      <c r="B164" s="20">
        <v>10</v>
      </c>
      <c r="C164" s="21">
        <v>39386</v>
      </c>
      <c r="D164" s="28">
        <v>3.25</v>
      </c>
      <c r="E164" s="29"/>
      <c r="F164" s="28"/>
      <c r="G164" s="21"/>
      <c r="H164" s="21"/>
      <c r="I164" s="29"/>
      <c r="J164" s="28"/>
      <c r="K164" s="28"/>
      <c r="L164" s="28"/>
      <c r="M164" s="29"/>
      <c r="N164" s="28"/>
      <c r="O164" s="28"/>
      <c r="P164" s="28"/>
      <c r="Q164" s="29"/>
      <c r="R164" s="28"/>
      <c r="S164" s="28"/>
      <c r="T164" s="28"/>
      <c r="U164" s="29"/>
      <c r="V164" s="28"/>
      <c r="W164" s="28"/>
      <c r="X164" s="28"/>
      <c r="Y164" s="29"/>
      <c r="Z164" s="28"/>
      <c r="AA164" s="28"/>
      <c r="AB164" s="28"/>
      <c r="AC164" s="29"/>
      <c r="AD164" s="28"/>
      <c r="AE164" s="28"/>
      <c r="AF164" s="28"/>
      <c r="AG164" s="29"/>
      <c r="AH164" s="28"/>
      <c r="AI164" s="28"/>
      <c r="AJ164" s="28"/>
      <c r="AK164" s="29">
        <v>3.9750000000000001</v>
      </c>
      <c r="AL164" s="28">
        <v>6.5000000000000002E-2</v>
      </c>
      <c r="AM164" s="21">
        <v>39573</v>
      </c>
      <c r="AN164" s="28">
        <v>0.51093</v>
      </c>
      <c r="AO164" s="29">
        <v>4.2649999999999997</v>
      </c>
      <c r="AP164" s="28">
        <v>6.7500000000000004E-2</v>
      </c>
      <c r="AQ164" s="21">
        <v>41764</v>
      </c>
      <c r="AR164" s="28">
        <v>6.5106099999999998</v>
      </c>
      <c r="AS164" s="29"/>
      <c r="AT164" s="28"/>
      <c r="AU164" s="28"/>
      <c r="AV164" s="28"/>
      <c r="AW164" s="29">
        <v>4.08</v>
      </c>
      <c r="AX164" s="28">
        <v>109.05</v>
      </c>
      <c r="AY164" s="21">
        <v>39950</v>
      </c>
      <c r="AZ164" s="28">
        <v>1.5438000000000001</v>
      </c>
      <c r="BA164" s="29"/>
      <c r="BB164" s="28"/>
      <c r="BC164" s="28"/>
      <c r="BD164" s="28"/>
      <c r="BE164" s="29">
        <v>4.2249999999999996</v>
      </c>
      <c r="BF164" s="28">
        <v>5.2499999999999998E-2</v>
      </c>
      <c r="BG164" s="21">
        <v>40617</v>
      </c>
      <c r="BH164" s="28">
        <v>3.3707600000000002</v>
      </c>
      <c r="BI164" s="29">
        <v>4.2549999999999999</v>
      </c>
      <c r="BJ164" s="28">
        <v>5.5E-2</v>
      </c>
      <c r="BK164" s="21">
        <v>41190</v>
      </c>
      <c r="BL164" s="28">
        <v>4.9379600000000003</v>
      </c>
      <c r="BM164" s="29">
        <v>4.29</v>
      </c>
      <c r="BN164" s="28">
        <v>0.05</v>
      </c>
      <c r="BO164" s="21">
        <v>44166</v>
      </c>
      <c r="BP164" s="28">
        <v>13.085649999999999</v>
      </c>
      <c r="BQ164" s="29">
        <v>4.1900000000000004</v>
      </c>
      <c r="BR164" s="28">
        <v>0.04</v>
      </c>
      <c r="BS164" s="21">
        <v>40148</v>
      </c>
      <c r="BT164" s="28">
        <v>2.0857700000000001</v>
      </c>
      <c r="BU164" s="29">
        <v>4.2649999999999997</v>
      </c>
      <c r="BV164" s="28">
        <v>4.4999999999999998E-2</v>
      </c>
      <c r="BW164" s="21">
        <v>42228</v>
      </c>
      <c r="BX164" s="28">
        <v>7.7815599999999998</v>
      </c>
      <c r="BY164" s="29">
        <v>4.26</v>
      </c>
      <c r="BZ164" s="28">
        <v>0.03</v>
      </c>
      <c r="CA164" s="21">
        <v>42563</v>
      </c>
      <c r="CB164" s="28">
        <v>8.6969600000000007</v>
      </c>
      <c r="CC164" s="29">
        <v>4.2649999999999997</v>
      </c>
      <c r="CD164" s="28">
        <v>3.7499999999999999E-2</v>
      </c>
      <c r="CE164" s="21">
        <v>42959</v>
      </c>
      <c r="CF164" s="28">
        <v>9.7817299999999996</v>
      </c>
      <c r="CG164" s="29"/>
      <c r="CH164" s="28"/>
      <c r="CI164" s="28"/>
      <c r="CJ164" s="28"/>
      <c r="CK164" s="29"/>
      <c r="CL164" s="28"/>
      <c r="CM164" s="28"/>
      <c r="CN164" s="28"/>
      <c r="CO164" s="29"/>
      <c r="CP164" s="28"/>
      <c r="CQ164" s="28"/>
      <c r="CR164" s="28"/>
      <c r="CS164" s="29"/>
      <c r="CT164" s="28"/>
      <c r="CU164" s="28"/>
      <c r="CV164" s="28"/>
      <c r="CW164" s="29"/>
      <c r="CX164" s="28"/>
      <c r="CY164" s="28"/>
      <c r="CZ164" s="28"/>
      <c r="DA164" s="29"/>
      <c r="DB164" s="28"/>
      <c r="DC164" s="28"/>
      <c r="DD164" s="28"/>
      <c r="DE164" s="29"/>
      <c r="DF164" s="28"/>
      <c r="DG164" s="28"/>
      <c r="DH164" s="28"/>
      <c r="DI164" s="29"/>
      <c r="DJ164" s="28"/>
      <c r="DK164" s="28"/>
      <c r="DL164" s="28"/>
      <c r="DM164" s="29"/>
      <c r="DN164" s="28"/>
      <c r="DO164" s="28"/>
      <c r="DP164" s="28"/>
      <c r="DQ164" s="29"/>
      <c r="DR164" s="28"/>
      <c r="DS164" s="28"/>
      <c r="DT164" s="28"/>
      <c r="DU164" s="29"/>
      <c r="DV164" s="28"/>
      <c r="DW164" s="28"/>
      <c r="DX164" s="28"/>
      <c r="DY164" s="29"/>
      <c r="DZ164" s="28"/>
      <c r="EA164" s="28"/>
      <c r="EB164" s="28"/>
      <c r="EC164" s="29"/>
      <c r="ED164" s="28"/>
      <c r="EE164" s="28"/>
      <c r="EF164" s="28"/>
      <c r="EG164" s="29"/>
      <c r="EH164" s="28"/>
      <c r="EI164" s="28"/>
      <c r="EJ164" s="28"/>
      <c r="EK164" s="29">
        <v>1.0900000000000001</v>
      </c>
      <c r="EL164" s="28">
        <v>0.04</v>
      </c>
      <c r="EM164" s="21">
        <v>39783</v>
      </c>
      <c r="EN164" s="28">
        <v>1.0861799999999999</v>
      </c>
      <c r="EO164" s="29">
        <v>1.865</v>
      </c>
      <c r="EP164" s="28">
        <v>0.04</v>
      </c>
      <c r="EQ164" s="21">
        <v>44166</v>
      </c>
      <c r="ER164" s="28">
        <v>13.085649999999999</v>
      </c>
      <c r="ES164" s="29">
        <v>1.88</v>
      </c>
      <c r="ET164" s="28">
        <v>3.5000000000000003E-2</v>
      </c>
      <c r="EU164" s="21">
        <v>47088</v>
      </c>
      <c r="EV164" s="28">
        <v>21.085609999999999</v>
      </c>
      <c r="EW164" s="29">
        <v>1.825</v>
      </c>
      <c r="EX164" s="28">
        <v>3.5000000000000003E-2</v>
      </c>
      <c r="EY164" s="21">
        <v>42339</v>
      </c>
      <c r="EZ164" s="28">
        <v>8.0854900000000001</v>
      </c>
      <c r="FA164" s="29">
        <v>1.8149999999999999</v>
      </c>
      <c r="FB164" s="28">
        <v>0.01</v>
      </c>
      <c r="FC164" s="21">
        <v>41000</v>
      </c>
      <c r="FD164" s="28">
        <v>4.4178800000000003</v>
      </c>
      <c r="FE164" s="29"/>
      <c r="FF164" s="28"/>
      <c r="FG164" s="28"/>
      <c r="FH164" s="28"/>
      <c r="FI164" s="30"/>
      <c r="FJ164" s="28"/>
      <c r="FK164" s="28"/>
      <c r="FL164" s="28"/>
      <c r="FM164" s="29"/>
      <c r="FN164" s="28"/>
      <c r="FO164" s="28"/>
      <c r="FP164" s="28"/>
      <c r="FQ164" s="29"/>
      <c r="FR164" s="28"/>
      <c r="FS164" s="28"/>
      <c r="FT164" s="28"/>
      <c r="FU164" s="29"/>
      <c r="FV164" s="28"/>
      <c r="FW164" s="28"/>
      <c r="FX164" s="28"/>
      <c r="FY164" s="29"/>
      <c r="FZ164" s="28"/>
      <c r="GA164" s="28"/>
      <c r="GB164" s="28"/>
      <c r="GC164" s="29"/>
      <c r="GD164" s="28"/>
      <c r="GE164" s="28"/>
      <c r="GF164" s="28"/>
      <c r="GG164" s="29"/>
      <c r="GH164" s="20"/>
      <c r="GI164" s="20"/>
      <c r="GJ164" s="20"/>
      <c r="GK164" s="24"/>
    </row>
    <row r="165" spans="1:193" x14ac:dyDescent="0.2">
      <c r="A165" s="20">
        <v>2007</v>
      </c>
      <c r="B165" s="20">
        <v>11</v>
      </c>
      <c r="C165" s="21">
        <v>39416</v>
      </c>
      <c r="D165" s="28">
        <v>3.25</v>
      </c>
      <c r="E165" s="29"/>
      <c r="F165" s="28"/>
      <c r="G165" s="21"/>
      <c r="H165" s="21"/>
      <c r="I165" s="29"/>
      <c r="J165" s="28"/>
      <c r="K165" s="28"/>
      <c r="L165" s="28"/>
      <c r="M165" s="29"/>
      <c r="N165" s="28"/>
      <c r="O165" s="28"/>
      <c r="P165" s="28"/>
      <c r="Q165" s="29"/>
      <c r="R165" s="28"/>
      <c r="S165" s="28"/>
      <c r="T165" s="28"/>
      <c r="U165" s="29"/>
      <c r="V165" s="28"/>
      <c r="W165" s="28"/>
      <c r="X165" s="28"/>
      <c r="Y165" s="29"/>
      <c r="Z165" s="28"/>
      <c r="AA165" s="28"/>
      <c r="AB165" s="28"/>
      <c r="AC165" s="29"/>
      <c r="AD165" s="28"/>
      <c r="AE165" s="28"/>
      <c r="AF165" s="28"/>
      <c r="AG165" s="29"/>
      <c r="AH165" s="28"/>
      <c r="AI165" s="28"/>
      <c r="AJ165" s="28"/>
      <c r="AK165" s="29">
        <v>4.0650000000000004</v>
      </c>
      <c r="AL165" s="28">
        <v>6.5000000000000002E-2</v>
      </c>
      <c r="AM165" s="21">
        <v>39573</v>
      </c>
      <c r="AN165" s="28">
        <v>0.42896000000000001</v>
      </c>
      <c r="AO165" s="29">
        <v>4.1210000000000004</v>
      </c>
      <c r="AP165" s="28">
        <v>6.7500000000000004E-2</v>
      </c>
      <c r="AQ165" s="21">
        <v>41764</v>
      </c>
      <c r="AR165" s="28">
        <v>6.4284699999999999</v>
      </c>
      <c r="AS165" s="29"/>
      <c r="AT165" s="28"/>
      <c r="AU165" s="28"/>
      <c r="AV165" s="28"/>
      <c r="AW165" s="29">
        <v>4.0229999999999997</v>
      </c>
      <c r="AX165" s="28">
        <v>110.05</v>
      </c>
      <c r="AY165" s="21">
        <v>39951</v>
      </c>
      <c r="AZ165" s="28">
        <v>1.4644200000000001</v>
      </c>
      <c r="BA165" s="29"/>
      <c r="BB165" s="28"/>
      <c r="BC165" s="28"/>
      <c r="BD165" s="28"/>
      <c r="BE165" s="29">
        <v>3.9980000000000002</v>
      </c>
      <c r="BF165" s="28">
        <v>5.2499999999999998E-2</v>
      </c>
      <c r="BG165" s="21">
        <v>40617</v>
      </c>
      <c r="BH165" s="28">
        <v>3.2886099999999998</v>
      </c>
      <c r="BI165" s="29">
        <v>4.0629999999999997</v>
      </c>
      <c r="BJ165" s="28">
        <v>5.5E-2</v>
      </c>
      <c r="BK165" s="21">
        <v>41190</v>
      </c>
      <c r="BL165" s="28">
        <v>4.8558399999999997</v>
      </c>
      <c r="BM165" s="29">
        <v>4.2430000000000003</v>
      </c>
      <c r="BN165" s="28">
        <v>0.05</v>
      </c>
      <c r="BO165" s="21">
        <v>44166</v>
      </c>
      <c r="BP165" s="28">
        <v>13.00352</v>
      </c>
      <c r="BQ165" s="29">
        <v>3.9750000000000001</v>
      </c>
      <c r="BR165" s="28">
        <v>0.04</v>
      </c>
      <c r="BS165" s="21">
        <v>40148</v>
      </c>
      <c r="BT165" s="28">
        <v>2.0036499999999999</v>
      </c>
      <c r="BU165" s="29">
        <v>4.1529999999999996</v>
      </c>
      <c r="BV165" s="28">
        <v>4.4999999999999998E-2</v>
      </c>
      <c r="BW165" s="21">
        <v>42228</v>
      </c>
      <c r="BX165" s="28">
        <v>7.6994199999999999</v>
      </c>
      <c r="BY165" s="29">
        <v>4.1760000000000002</v>
      </c>
      <c r="BZ165" s="28">
        <v>0.03</v>
      </c>
      <c r="CA165" s="21">
        <v>42563</v>
      </c>
      <c r="CB165" s="28">
        <v>8.6148399999999992</v>
      </c>
      <c r="CC165" s="29">
        <v>4.1929999999999996</v>
      </c>
      <c r="CD165" s="28">
        <v>3.7499999999999999E-2</v>
      </c>
      <c r="CE165" s="21">
        <v>42959</v>
      </c>
      <c r="CF165" s="28">
        <v>9.6996000000000002</v>
      </c>
      <c r="CG165" s="29">
        <v>4.2229999999999999</v>
      </c>
      <c r="CH165" s="28">
        <v>4.2500000000000003E-2</v>
      </c>
      <c r="CI165" s="21">
        <v>43536</v>
      </c>
      <c r="CJ165" s="28">
        <v>11.28054</v>
      </c>
      <c r="CK165" s="29"/>
      <c r="CL165" s="28"/>
      <c r="CM165" s="28"/>
      <c r="CN165" s="28"/>
      <c r="CO165" s="29"/>
      <c r="CP165" s="28"/>
      <c r="CQ165" s="28"/>
      <c r="CR165" s="28"/>
      <c r="CS165" s="29"/>
      <c r="CT165" s="28"/>
      <c r="CU165" s="28"/>
      <c r="CV165" s="28"/>
      <c r="CW165" s="29"/>
      <c r="CX165" s="28"/>
      <c r="CY165" s="28"/>
      <c r="CZ165" s="28"/>
      <c r="DA165" s="29"/>
      <c r="DB165" s="28"/>
      <c r="DC165" s="28"/>
      <c r="DD165" s="28"/>
      <c r="DE165" s="29"/>
      <c r="DF165" s="28"/>
      <c r="DG165" s="28"/>
      <c r="DH165" s="28"/>
      <c r="DI165" s="29"/>
      <c r="DJ165" s="28"/>
      <c r="DK165" s="28"/>
      <c r="DL165" s="28"/>
      <c r="DM165" s="29"/>
      <c r="DN165" s="28"/>
      <c r="DO165" s="28"/>
      <c r="DP165" s="28"/>
      <c r="DQ165" s="29"/>
      <c r="DR165" s="28"/>
      <c r="DS165" s="28"/>
      <c r="DT165" s="28"/>
      <c r="DU165" s="29"/>
      <c r="DV165" s="28"/>
      <c r="DW165" s="28"/>
      <c r="DX165" s="28"/>
      <c r="DY165" s="29"/>
      <c r="DZ165" s="28"/>
      <c r="EA165" s="28"/>
      <c r="EB165" s="28"/>
      <c r="EC165" s="29"/>
      <c r="ED165" s="28"/>
      <c r="EE165" s="28"/>
      <c r="EF165" s="28"/>
      <c r="EG165" s="29"/>
      <c r="EH165" s="28"/>
      <c r="EI165" s="28"/>
      <c r="EJ165" s="28"/>
      <c r="EK165" s="29">
        <v>1.1399999999999999</v>
      </c>
      <c r="EL165" s="28">
        <v>0.04</v>
      </c>
      <c r="EM165" s="21">
        <v>39783</v>
      </c>
      <c r="EN165" s="28">
        <v>1.0041</v>
      </c>
      <c r="EO165" s="29">
        <v>1.72</v>
      </c>
      <c r="EP165" s="28">
        <v>0.04</v>
      </c>
      <c r="EQ165" s="21">
        <v>44166</v>
      </c>
      <c r="ER165" s="28">
        <v>13.00352</v>
      </c>
      <c r="ES165" s="29">
        <v>1.72</v>
      </c>
      <c r="ET165" s="28">
        <v>3.5000000000000003E-2</v>
      </c>
      <c r="EU165" s="21">
        <v>47088</v>
      </c>
      <c r="EV165" s="28">
        <v>21.00348</v>
      </c>
      <c r="EW165" s="29">
        <v>1.645</v>
      </c>
      <c r="EX165" s="28">
        <v>3.5000000000000003E-2</v>
      </c>
      <c r="EY165" s="21">
        <v>42339</v>
      </c>
      <c r="EZ165" s="28">
        <v>8.0033499999999993</v>
      </c>
      <c r="FA165" s="29">
        <v>1.645</v>
      </c>
      <c r="FB165" s="28">
        <v>0.01</v>
      </c>
      <c r="FC165" s="21">
        <v>41000</v>
      </c>
      <c r="FD165" s="28">
        <v>4.3357700000000001</v>
      </c>
      <c r="FE165" s="29"/>
      <c r="FF165" s="28"/>
      <c r="FG165" s="28"/>
      <c r="FH165" s="28"/>
      <c r="FI165" s="30"/>
      <c r="FJ165" s="28"/>
      <c r="FK165" s="28"/>
      <c r="FL165" s="28"/>
      <c r="FM165" s="29"/>
      <c r="FN165" s="28"/>
      <c r="FO165" s="28"/>
      <c r="FP165" s="28"/>
      <c r="FQ165" s="29"/>
      <c r="FR165" s="28"/>
      <c r="FS165" s="28"/>
      <c r="FT165" s="28"/>
      <c r="FU165" s="29"/>
      <c r="FV165" s="28"/>
      <c r="FW165" s="28"/>
      <c r="FX165" s="28"/>
      <c r="FY165" s="29"/>
      <c r="FZ165" s="28"/>
      <c r="GA165" s="28"/>
      <c r="GB165" s="28"/>
      <c r="GC165" s="29"/>
      <c r="GD165" s="28"/>
      <c r="GE165" s="28"/>
      <c r="GF165" s="28"/>
      <c r="GG165" s="29"/>
      <c r="GH165" s="20"/>
      <c r="GI165" s="20"/>
      <c r="GJ165" s="20"/>
      <c r="GK165" s="24"/>
    </row>
    <row r="166" spans="1:193" x14ac:dyDescent="0.2">
      <c r="A166" s="20">
        <v>2007</v>
      </c>
      <c r="B166" s="20">
        <v>12</v>
      </c>
      <c r="C166" s="21">
        <v>39447</v>
      </c>
      <c r="D166" s="28">
        <v>3.25</v>
      </c>
      <c r="E166" s="29"/>
      <c r="F166" s="28"/>
      <c r="G166" s="21"/>
      <c r="H166" s="21"/>
      <c r="I166" s="29"/>
      <c r="J166" s="28"/>
      <c r="K166" s="28"/>
      <c r="L166" s="28"/>
      <c r="M166" s="29"/>
      <c r="N166" s="28"/>
      <c r="O166" s="28"/>
      <c r="P166" s="28"/>
      <c r="Q166" s="29"/>
      <c r="R166" s="28"/>
      <c r="S166" s="28"/>
      <c r="T166" s="28"/>
      <c r="U166" s="29"/>
      <c r="V166" s="28"/>
      <c r="W166" s="28"/>
      <c r="X166" s="28"/>
      <c r="Y166" s="29"/>
      <c r="Z166" s="28"/>
      <c r="AA166" s="28"/>
      <c r="AB166" s="28"/>
      <c r="AC166" s="29"/>
      <c r="AD166" s="28"/>
      <c r="AE166" s="28"/>
      <c r="AF166" s="28"/>
      <c r="AG166" s="29"/>
      <c r="AH166" s="28"/>
      <c r="AI166" s="28"/>
      <c r="AJ166" s="28"/>
      <c r="AK166" s="29">
        <v>4.22</v>
      </c>
      <c r="AL166" s="28">
        <v>6.5000000000000002E-2</v>
      </c>
      <c r="AM166" s="21">
        <v>39573</v>
      </c>
      <c r="AN166" s="28">
        <v>0.34426000000000001</v>
      </c>
      <c r="AO166" s="29">
        <v>4.25</v>
      </c>
      <c r="AP166" s="28">
        <v>6.7500000000000004E-2</v>
      </c>
      <c r="AQ166" s="21">
        <v>41764</v>
      </c>
      <c r="AR166" s="28">
        <v>6.3436000000000003</v>
      </c>
      <c r="AS166" s="29"/>
      <c r="AT166" s="28"/>
      <c r="AU166" s="28"/>
      <c r="AV166" s="28"/>
      <c r="AW166" s="29">
        <v>4.2</v>
      </c>
      <c r="AX166" s="28">
        <v>111.05</v>
      </c>
      <c r="AY166" s="21">
        <v>39952</v>
      </c>
      <c r="AZ166" s="28">
        <v>1.3823000000000001</v>
      </c>
      <c r="BA166" s="29"/>
      <c r="BB166" s="28"/>
      <c r="BC166" s="28"/>
      <c r="BD166" s="28"/>
      <c r="BE166" s="29">
        <v>4.16</v>
      </c>
      <c r="BF166" s="28">
        <v>5.2499999999999998E-2</v>
      </c>
      <c r="BG166" s="21">
        <v>40617</v>
      </c>
      <c r="BH166" s="28">
        <v>3.2037200000000001</v>
      </c>
      <c r="BI166" s="29">
        <v>4.21</v>
      </c>
      <c r="BJ166" s="28">
        <v>5.5E-2</v>
      </c>
      <c r="BK166" s="21">
        <v>41190</v>
      </c>
      <c r="BL166" s="28">
        <v>4.7709900000000003</v>
      </c>
      <c r="BM166" s="29">
        <v>4.3949999999999996</v>
      </c>
      <c r="BN166" s="28">
        <v>0.05</v>
      </c>
      <c r="BO166" s="21">
        <v>44166</v>
      </c>
      <c r="BP166" s="28">
        <v>12.91865</v>
      </c>
      <c r="BQ166" s="29">
        <v>4.13</v>
      </c>
      <c r="BR166" s="28">
        <v>0.04</v>
      </c>
      <c r="BS166" s="21">
        <v>40148</v>
      </c>
      <c r="BT166" s="28">
        <v>1.9188000000000001</v>
      </c>
      <c r="BU166" s="29">
        <v>4.2850000000000001</v>
      </c>
      <c r="BV166" s="28">
        <v>4.4999999999999998E-2</v>
      </c>
      <c r="BW166" s="21">
        <v>42228</v>
      </c>
      <c r="BX166" s="28">
        <v>7.6145399999999999</v>
      </c>
      <c r="BY166" s="29">
        <v>4.3150000000000004</v>
      </c>
      <c r="BZ166" s="28">
        <v>0.03</v>
      </c>
      <c r="CA166" s="21">
        <v>42563</v>
      </c>
      <c r="CB166" s="28">
        <v>8.5299800000000001</v>
      </c>
      <c r="CC166" s="29">
        <v>4.3449999999999998</v>
      </c>
      <c r="CD166" s="28">
        <v>3.7499999999999999E-2</v>
      </c>
      <c r="CE166" s="21">
        <v>42959</v>
      </c>
      <c r="CF166" s="28">
        <v>9.6147299999999998</v>
      </c>
      <c r="CG166" s="29">
        <v>4.375</v>
      </c>
      <c r="CH166" s="28">
        <v>4.2500000000000003E-2</v>
      </c>
      <c r="CI166" s="21">
        <v>43536</v>
      </c>
      <c r="CJ166" s="28">
        <v>11.19566</v>
      </c>
      <c r="CK166" s="29"/>
      <c r="CL166" s="28"/>
      <c r="CM166" s="28"/>
      <c r="CN166" s="28"/>
      <c r="CO166" s="29"/>
      <c r="CP166" s="28"/>
      <c r="CQ166" s="28"/>
      <c r="CR166" s="28"/>
      <c r="CS166" s="29"/>
      <c r="CT166" s="28"/>
      <c r="CU166" s="28"/>
      <c r="CV166" s="28"/>
      <c r="CW166" s="29"/>
      <c r="CX166" s="28"/>
      <c r="CY166" s="28"/>
      <c r="CZ166" s="28"/>
      <c r="DA166" s="29"/>
      <c r="DB166" s="28"/>
      <c r="DC166" s="28"/>
      <c r="DD166" s="28"/>
      <c r="DE166" s="29"/>
      <c r="DF166" s="28"/>
      <c r="DG166" s="28"/>
      <c r="DH166" s="28"/>
      <c r="DI166" s="29"/>
      <c r="DJ166" s="28"/>
      <c r="DK166" s="28"/>
      <c r="DL166" s="28"/>
      <c r="DM166" s="29"/>
      <c r="DN166" s="28"/>
      <c r="DO166" s="28"/>
      <c r="DP166" s="28"/>
      <c r="DQ166" s="29"/>
      <c r="DR166" s="28"/>
      <c r="DS166" s="28"/>
      <c r="DT166" s="28"/>
      <c r="DU166" s="29"/>
      <c r="DV166" s="28"/>
      <c r="DW166" s="28"/>
      <c r="DX166" s="28"/>
      <c r="DY166" s="29"/>
      <c r="DZ166" s="28"/>
      <c r="EA166" s="28"/>
      <c r="EB166" s="28"/>
      <c r="EC166" s="29"/>
      <c r="ED166" s="28"/>
      <c r="EE166" s="28"/>
      <c r="EF166" s="28"/>
      <c r="EG166" s="29"/>
      <c r="EH166" s="28"/>
      <c r="EI166" s="28"/>
      <c r="EJ166" s="28"/>
      <c r="EK166" s="29">
        <v>1.3049999999999999</v>
      </c>
      <c r="EL166" s="28">
        <v>0.04</v>
      </c>
      <c r="EM166" s="21">
        <v>39783</v>
      </c>
      <c r="EN166" s="28">
        <v>0.91803000000000001</v>
      </c>
      <c r="EO166" s="29">
        <v>1.835</v>
      </c>
      <c r="EP166" s="28">
        <v>0.04</v>
      </c>
      <c r="EQ166" s="21">
        <v>44166</v>
      </c>
      <c r="ER166" s="28">
        <v>12.91865</v>
      </c>
      <c r="ES166" s="29">
        <v>1.825</v>
      </c>
      <c r="ET166" s="28">
        <v>3.5000000000000003E-2</v>
      </c>
      <c r="EU166" s="21">
        <v>47088</v>
      </c>
      <c r="EV166" s="28">
        <v>20.918620000000001</v>
      </c>
      <c r="EW166" s="29">
        <v>1.73</v>
      </c>
      <c r="EX166" s="28">
        <v>3.5000000000000003E-2</v>
      </c>
      <c r="EY166" s="21">
        <v>42339</v>
      </c>
      <c r="EZ166" s="28">
        <v>7.9184700000000001</v>
      </c>
      <c r="FA166" s="29">
        <v>1.7250000000000001</v>
      </c>
      <c r="FB166" s="28">
        <v>0.01</v>
      </c>
      <c r="FC166" s="21">
        <v>41000</v>
      </c>
      <c r="FD166" s="28">
        <v>4.2509100000000002</v>
      </c>
      <c r="FE166" s="29"/>
      <c r="FF166" s="28"/>
      <c r="FG166" s="28"/>
      <c r="FH166" s="28"/>
      <c r="FI166" s="30"/>
      <c r="FJ166" s="28"/>
      <c r="FK166" s="28"/>
      <c r="FL166" s="28"/>
      <c r="FM166" s="29"/>
      <c r="FN166" s="28"/>
      <c r="FO166" s="28"/>
      <c r="FP166" s="28"/>
      <c r="FQ166" s="29"/>
      <c r="FR166" s="28"/>
      <c r="FS166" s="28"/>
      <c r="FT166" s="28"/>
      <c r="FU166" s="29"/>
      <c r="FV166" s="28"/>
      <c r="FW166" s="28"/>
      <c r="FX166" s="28"/>
      <c r="FY166" s="29"/>
      <c r="FZ166" s="28"/>
      <c r="GA166" s="28"/>
      <c r="GB166" s="28"/>
      <c r="GC166" s="29"/>
      <c r="GD166" s="28"/>
      <c r="GE166" s="28"/>
      <c r="GF166" s="28"/>
      <c r="GG166" s="29"/>
      <c r="GH166" s="20"/>
      <c r="GI166" s="20"/>
      <c r="GJ166" s="20"/>
      <c r="GK166" s="24"/>
    </row>
    <row r="167" spans="1:193" x14ac:dyDescent="0.2">
      <c r="A167" s="20">
        <v>2008</v>
      </c>
      <c r="B167" s="20">
        <v>1</v>
      </c>
      <c r="C167" s="21">
        <v>39478</v>
      </c>
      <c r="D167" s="28">
        <v>3.25</v>
      </c>
      <c r="E167" s="29"/>
      <c r="F167" s="28"/>
      <c r="G167" s="21"/>
      <c r="H167" s="21"/>
      <c r="I167" s="29"/>
      <c r="J167" s="28"/>
      <c r="K167" s="28"/>
      <c r="L167" s="28"/>
      <c r="M167" s="29"/>
      <c r="N167" s="28"/>
      <c r="O167" s="28"/>
      <c r="P167" s="28"/>
      <c r="Q167" s="29"/>
      <c r="R167" s="28"/>
      <c r="S167" s="28"/>
      <c r="T167" s="28"/>
      <c r="U167" s="29"/>
      <c r="V167" s="28"/>
      <c r="W167" s="28"/>
      <c r="X167" s="28"/>
      <c r="Y167" s="29"/>
      <c r="Z167" s="28"/>
      <c r="AA167" s="28"/>
      <c r="AB167" s="28"/>
      <c r="AC167" s="29"/>
      <c r="AD167" s="28"/>
      <c r="AE167" s="28"/>
      <c r="AF167" s="28"/>
      <c r="AG167" s="29"/>
      <c r="AH167" s="28"/>
      <c r="AI167" s="28"/>
      <c r="AJ167" s="28"/>
      <c r="AK167" s="29">
        <v>4.0250000000000004</v>
      </c>
      <c r="AL167" s="28">
        <v>6.5000000000000002E-2</v>
      </c>
      <c r="AM167" s="21">
        <v>39573</v>
      </c>
      <c r="AN167" s="28">
        <v>0.25956000000000001</v>
      </c>
      <c r="AO167" s="29">
        <v>3.7919999999999998</v>
      </c>
      <c r="AP167" s="28">
        <v>6.7500000000000004E-2</v>
      </c>
      <c r="AQ167" s="21">
        <v>41764</v>
      </c>
      <c r="AR167" s="28">
        <v>6.2581100000000003</v>
      </c>
      <c r="AS167" s="29"/>
      <c r="AT167" s="28"/>
      <c r="AU167" s="28"/>
      <c r="AV167" s="28"/>
      <c r="AW167" s="29">
        <v>3.81</v>
      </c>
      <c r="AX167" s="28">
        <v>112.05</v>
      </c>
      <c r="AY167" s="21">
        <v>39953</v>
      </c>
      <c r="AZ167" s="28">
        <v>1.29959</v>
      </c>
      <c r="BA167" s="29"/>
      <c r="BB167" s="28"/>
      <c r="BC167" s="28"/>
      <c r="BD167" s="28"/>
      <c r="BE167" s="29">
        <v>3.6379999999999999</v>
      </c>
      <c r="BF167" s="28">
        <v>5.2499999999999998E-2</v>
      </c>
      <c r="BG167" s="21">
        <v>40617</v>
      </c>
      <c r="BH167" s="28">
        <v>3.1184099999999999</v>
      </c>
      <c r="BI167" s="29">
        <v>3.7130000000000001</v>
      </c>
      <c r="BJ167" s="28">
        <v>5.5E-2</v>
      </c>
      <c r="BK167" s="21">
        <v>41190</v>
      </c>
      <c r="BL167" s="28">
        <v>4.6852799999999997</v>
      </c>
      <c r="BM167" s="29">
        <v>4.03</v>
      </c>
      <c r="BN167" s="28">
        <v>0.05</v>
      </c>
      <c r="BO167" s="21">
        <v>44166</v>
      </c>
      <c r="BP167" s="28">
        <v>12.833019999999999</v>
      </c>
      <c r="BQ167" s="29">
        <v>3.5609999999999999</v>
      </c>
      <c r="BR167" s="28">
        <v>0.04</v>
      </c>
      <c r="BS167" s="21">
        <v>40148</v>
      </c>
      <c r="BT167" s="28">
        <v>1.83311</v>
      </c>
      <c r="BU167" s="29">
        <v>3.8559999999999999</v>
      </c>
      <c r="BV167" s="28">
        <v>4.4999999999999998E-2</v>
      </c>
      <c r="BW167" s="21">
        <v>42228</v>
      </c>
      <c r="BX167" s="28">
        <v>7.5290900000000001</v>
      </c>
      <c r="BY167" s="29">
        <v>3.9009999999999998</v>
      </c>
      <c r="BZ167" s="28">
        <v>0.03</v>
      </c>
      <c r="CA167" s="21">
        <v>42563</v>
      </c>
      <c r="CB167" s="28">
        <v>8.4443400000000004</v>
      </c>
      <c r="CC167" s="29">
        <v>3.9449999999999998</v>
      </c>
      <c r="CD167" s="28">
        <v>3.7499999999999999E-2</v>
      </c>
      <c r="CE167" s="21">
        <v>42959</v>
      </c>
      <c r="CF167" s="28">
        <v>9.5291499999999996</v>
      </c>
      <c r="CG167" s="29">
        <v>4.0049999999999999</v>
      </c>
      <c r="CH167" s="28">
        <v>4.2500000000000003E-2</v>
      </c>
      <c r="CI167" s="21">
        <v>43536</v>
      </c>
      <c r="CJ167" s="28">
        <v>11.110200000000001</v>
      </c>
      <c r="CK167" s="29"/>
      <c r="CL167" s="28"/>
      <c r="CM167" s="28"/>
      <c r="CN167" s="28"/>
      <c r="CO167" s="29"/>
      <c r="CP167" s="28"/>
      <c r="CQ167" s="28"/>
      <c r="CR167" s="28"/>
      <c r="CS167" s="29"/>
      <c r="CT167" s="28"/>
      <c r="CU167" s="28"/>
      <c r="CV167" s="28"/>
      <c r="CW167" s="29"/>
      <c r="CX167" s="28"/>
      <c r="CY167" s="28"/>
      <c r="CZ167" s="28"/>
      <c r="DA167" s="29"/>
      <c r="DB167" s="28"/>
      <c r="DC167" s="28"/>
      <c r="DD167" s="28"/>
      <c r="DE167" s="29"/>
      <c r="DF167" s="28"/>
      <c r="DG167" s="28"/>
      <c r="DH167" s="28"/>
      <c r="DI167" s="29"/>
      <c r="DJ167" s="28"/>
      <c r="DK167" s="28"/>
      <c r="DL167" s="28"/>
      <c r="DM167" s="29"/>
      <c r="DN167" s="28"/>
      <c r="DO167" s="28"/>
      <c r="DP167" s="28"/>
      <c r="DQ167" s="29"/>
      <c r="DR167" s="28"/>
      <c r="DS167" s="28"/>
      <c r="DT167" s="28"/>
      <c r="DU167" s="29"/>
      <c r="DV167" s="28"/>
      <c r="DW167" s="28"/>
      <c r="DX167" s="28"/>
      <c r="DY167" s="29"/>
      <c r="DZ167" s="28"/>
      <c r="EA167" s="28"/>
      <c r="EB167" s="28"/>
      <c r="EC167" s="29"/>
      <c r="ED167" s="28"/>
      <c r="EE167" s="28"/>
      <c r="EF167" s="28"/>
      <c r="EG167" s="29"/>
      <c r="EH167" s="28"/>
      <c r="EI167" s="28"/>
      <c r="EJ167" s="28"/>
      <c r="EK167" s="29">
        <v>1.3</v>
      </c>
      <c r="EL167" s="28">
        <v>0.04</v>
      </c>
      <c r="EM167" s="21">
        <v>39783</v>
      </c>
      <c r="EN167" s="28">
        <v>0.83333000000000002</v>
      </c>
      <c r="EO167" s="29">
        <v>1.645</v>
      </c>
      <c r="EP167" s="28">
        <v>0.04</v>
      </c>
      <c r="EQ167" s="21">
        <v>44166</v>
      </c>
      <c r="ER167" s="28">
        <v>12.833019999999999</v>
      </c>
      <c r="ES167" s="29">
        <v>1.675</v>
      </c>
      <c r="ET167" s="28">
        <v>3.5000000000000003E-2</v>
      </c>
      <c r="EU167" s="21">
        <v>47088</v>
      </c>
      <c r="EV167" s="28">
        <v>20.833010000000002</v>
      </c>
      <c r="EW167" s="29">
        <v>1.48</v>
      </c>
      <c r="EX167" s="28">
        <v>3.5000000000000003E-2</v>
      </c>
      <c r="EY167" s="21">
        <v>42339</v>
      </c>
      <c r="EZ167" s="28">
        <v>7.8329899999999997</v>
      </c>
      <c r="FA167" s="29">
        <v>1.4750000000000001</v>
      </c>
      <c r="FB167" s="28">
        <v>0.01</v>
      </c>
      <c r="FC167" s="21">
        <v>41000</v>
      </c>
      <c r="FD167" s="28">
        <v>4.1653000000000002</v>
      </c>
      <c r="FE167" s="29"/>
      <c r="FF167" s="28"/>
      <c r="FG167" s="28"/>
      <c r="FH167" s="28"/>
      <c r="FI167" s="30"/>
      <c r="FJ167" s="28"/>
      <c r="FK167" s="28"/>
      <c r="FL167" s="28"/>
      <c r="FM167" s="29"/>
      <c r="FN167" s="28"/>
      <c r="FO167" s="28"/>
      <c r="FP167" s="28"/>
      <c r="FQ167" s="29"/>
      <c r="FR167" s="28"/>
      <c r="FS167" s="28"/>
      <c r="FT167" s="28"/>
      <c r="FU167" s="29"/>
      <c r="FV167" s="28"/>
      <c r="FW167" s="28"/>
      <c r="FX167" s="28"/>
      <c r="FY167" s="29"/>
      <c r="FZ167" s="28"/>
      <c r="GA167" s="28"/>
      <c r="GB167" s="28"/>
      <c r="GC167" s="29"/>
      <c r="GD167" s="28"/>
      <c r="GE167" s="28"/>
      <c r="GF167" s="28"/>
      <c r="GG167" s="29"/>
      <c r="GH167" s="20"/>
      <c r="GI167" s="20"/>
      <c r="GJ167" s="20"/>
      <c r="GK167" s="24"/>
    </row>
    <row r="168" spans="1:193" x14ac:dyDescent="0.2">
      <c r="A168" s="20">
        <v>2008</v>
      </c>
      <c r="B168" s="20">
        <v>2</v>
      </c>
      <c r="C168" s="21">
        <v>39507</v>
      </c>
      <c r="D168" s="28">
        <v>3.5</v>
      </c>
      <c r="E168" s="29"/>
      <c r="F168" s="28"/>
      <c r="G168" s="21"/>
      <c r="H168" s="21"/>
      <c r="I168" s="29"/>
      <c r="J168" s="28"/>
      <c r="K168" s="28"/>
      <c r="L168" s="28"/>
      <c r="M168" s="29"/>
      <c r="N168" s="28"/>
      <c r="O168" s="28"/>
      <c r="P168" s="28"/>
      <c r="Q168" s="29"/>
      <c r="R168" s="28"/>
      <c r="S168" s="28"/>
      <c r="T168" s="28"/>
      <c r="U168" s="29"/>
      <c r="V168" s="28"/>
      <c r="W168" s="28"/>
      <c r="X168" s="28"/>
      <c r="Y168" s="29"/>
      <c r="Z168" s="28"/>
      <c r="AA168" s="28"/>
      <c r="AB168" s="28"/>
      <c r="AC168" s="29"/>
      <c r="AD168" s="28"/>
      <c r="AE168" s="28"/>
      <c r="AF168" s="28"/>
      <c r="AG168" s="29"/>
      <c r="AH168" s="28"/>
      <c r="AI168" s="28"/>
      <c r="AJ168" s="28"/>
      <c r="AK168" s="29">
        <v>4.2350000000000003</v>
      </c>
      <c r="AL168" s="28">
        <v>6.5000000000000002E-2</v>
      </c>
      <c r="AM168" s="21">
        <v>39573</v>
      </c>
      <c r="AN168" s="28">
        <v>0.18032999999999999</v>
      </c>
      <c r="AO168" s="29">
        <v>3.8260000000000001</v>
      </c>
      <c r="AP168" s="28">
        <v>6.7500000000000004E-2</v>
      </c>
      <c r="AQ168" s="21">
        <v>41764</v>
      </c>
      <c r="AR168" s="28">
        <v>6.1787299999999998</v>
      </c>
      <c r="AS168" s="29"/>
      <c r="AT168" s="28"/>
      <c r="AU168" s="28"/>
      <c r="AV168" s="28"/>
      <c r="AW168" s="29">
        <v>4.0999999999999996</v>
      </c>
      <c r="AX168" s="28">
        <v>113.05</v>
      </c>
      <c r="AY168" s="21">
        <v>39954</v>
      </c>
      <c r="AZ168" s="28">
        <v>1.22298</v>
      </c>
      <c r="BA168" s="29"/>
      <c r="BB168" s="28"/>
      <c r="BC168" s="28"/>
      <c r="BD168" s="28"/>
      <c r="BE168" s="29">
        <v>3.7</v>
      </c>
      <c r="BF168" s="28">
        <v>5.2499999999999998E-2</v>
      </c>
      <c r="BG168" s="21">
        <v>40617</v>
      </c>
      <c r="BH168" s="28">
        <v>3.0390100000000002</v>
      </c>
      <c r="BI168" s="29">
        <v>3.7559999999999998</v>
      </c>
      <c r="BJ168" s="28">
        <v>5.5E-2</v>
      </c>
      <c r="BK168" s="21">
        <v>41190</v>
      </c>
      <c r="BL168" s="28">
        <v>4.6059099999999997</v>
      </c>
      <c r="BM168" s="29">
        <v>4.1079999999999997</v>
      </c>
      <c r="BN168" s="28">
        <v>0.05</v>
      </c>
      <c r="BO168" s="21">
        <v>44166</v>
      </c>
      <c r="BP168" s="28">
        <v>12.753629999999999</v>
      </c>
      <c r="BQ168" s="29">
        <v>3.734</v>
      </c>
      <c r="BR168" s="28">
        <v>0.04</v>
      </c>
      <c r="BS168" s="21">
        <v>40148</v>
      </c>
      <c r="BT168" s="28">
        <v>1.75376</v>
      </c>
      <c r="BU168" s="29">
        <v>3.895</v>
      </c>
      <c r="BV168" s="28">
        <v>4.4999999999999998E-2</v>
      </c>
      <c r="BW168" s="21">
        <v>42228</v>
      </c>
      <c r="BX168" s="28">
        <v>7.4496900000000004</v>
      </c>
      <c r="BY168" s="29">
        <v>3.944</v>
      </c>
      <c r="BZ168" s="28">
        <v>0.03</v>
      </c>
      <c r="CA168" s="21">
        <v>42563</v>
      </c>
      <c r="CB168" s="28">
        <v>8.36496</v>
      </c>
      <c r="CC168" s="29">
        <v>3.9980000000000002</v>
      </c>
      <c r="CD168" s="28">
        <v>3.7499999999999999E-2</v>
      </c>
      <c r="CE168" s="21">
        <v>42959</v>
      </c>
      <c r="CF168" s="28">
        <v>9.4497699999999991</v>
      </c>
      <c r="CG168" s="29">
        <v>4.077</v>
      </c>
      <c r="CH168" s="28">
        <v>4.2500000000000003E-2</v>
      </c>
      <c r="CI168" s="21">
        <v>43536</v>
      </c>
      <c r="CJ168" s="28">
        <v>11.030799999999999</v>
      </c>
      <c r="CK168" s="29"/>
      <c r="CL168" s="28"/>
      <c r="CM168" s="28"/>
      <c r="CN168" s="28"/>
      <c r="CO168" s="29"/>
      <c r="CP168" s="28"/>
      <c r="CQ168" s="28"/>
      <c r="CR168" s="28"/>
      <c r="CS168" s="29"/>
      <c r="CT168" s="28"/>
      <c r="CU168" s="28"/>
      <c r="CV168" s="28"/>
      <c r="CW168" s="29"/>
      <c r="CX168" s="28"/>
      <c r="CY168" s="28"/>
      <c r="CZ168" s="28"/>
      <c r="DA168" s="29"/>
      <c r="DB168" s="28"/>
      <c r="DC168" s="28"/>
      <c r="DD168" s="28"/>
      <c r="DE168" s="29"/>
      <c r="DF168" s="28"/>
      <c r="DG168" s="28"/>
      <c r="DH168" s="28"/>
      <c r="DI168" s="29"/>
      <c r="DJ168" s="28"/>
      <c r="DK168" s="28"/>
      <c r="DL168" s="28"/>
      <c r="DM168" s="29"/>
      <c r="DN168" s="28"/>
      <c r="DO168" s="28"/>
      <c r="DP168" s="28"/>
      <c r="DQ168" s="29"/>
      <c r="DR168" s="28"/>
      <c r="DS168" s="28"/>
      <c r="DT168" s="28"/>
      <c r="DU168" s="29"/>
      <c r="DV168" s="28"/>
      <c r="DW168" s="28"/>
      <c r="DX168" s="28"/>
      <c r="DY168" s="29"/>
      <c r="DZ168" s="28"/>
      <c r="EA168" s="28"/>
      <c r="EB168" s="28"/>
      <c r="EC168" s="29"/>
      <c r="ED168" s="28"/>
      <c r="EE168" s="28"/>
      <c r="EF168" s="28"/>
      <c r="EG168" s="29"/>
      <c r="EH168" s="28"/>
      <c r="EI168" s="28"/>
      <c r="EJ168" s="28"/>
      <c r="EK168" s="29">
        <v>1.59</v>
      </c>
      <c r="EL168" s="28">
        <v>0.04</v>
      </c>
      <c r="EM168" s="21">
        <v>39783</v>
      </c>
      <c r="EN168" s="28">
        <v>0.75409999999999999</v>
      </c>
      <c r="EO168" s="29">
        <v>1.7450000000000001</v>
      </c>
      <c r="EP168" s="28">
        <v>0.04</v>
      </c>
      <c r="EQ168" s="21">
        <v>44166</v>
      </c>
      <c r="ER168" s="28">
        <v>12.753629999999999</v>
      </c>
      <c r="ES168" s="29">
        <v>1.7649999999999999</v>
      </c>
      <c r="ET168" s="28">
        <v>3.5000000000000003E-2</v>
      </c>
      <c r="EU168" s="21">
        <v>47088</v>
      </c>
      <c r="EV168" s="28">
        <v>20.753620000000002</v>
      </c>
      <c r="EW168" s="29">
        <v>1.56</v>
      </c>
      <c r="EX168" s="28">
        <v>3.5000000000000003E-2</v>
      </c>
      <c r="EY168" s="21">
        <v>42339</v>
      </c>
      <c r="EZ168" s="28">
        <v>7.75359</v>
      </c>
      <c r="FA168" s="29">
        <v>1.575</v>
      </c>
      <c r="FB168" s="28">
        <v>0.01</v>
      </c>
      <c r="FC168" s="21">
        <v>41000</v>
      </c>
      <c r="FD168" s="28">
        <v>4.0859300000000003</v>
      </c>
      <c r="FE168" s="29"/>
      <c r="FF168" s="28"/>
      <c r="FG168" s="28"/>
      <c r="FH168" s="28"/>
      <c r="FI168" s="30"/>
      <c r="FJ168" s="28"/>
      <c r="FK168" s="28"/>
      <c r="FL168" s="28"/>
      <c r="FM168" s="29"/>
      <c r="FN168" s="28"/>
      <c r="FO168" s="28"/>
      <c r="FP168" s="28"/>
      <c r="FQ168" s="29"/>
      <c r="FR168" s="28"/>
      <c r="FS168" s="28"/>
      <c r="FT168" s="28"/>
      <c r="FU168" s="29"/>
      <c r="FV168" s="28"/>
      <c r="FW168" s="28"/>
      <c r="FX168" s="28"/>
      <c r="FY168" s="29"/>
      <c r="FZ168" s="28"/>
      <c r="GA168" s="28"/>
      <c r="GB168" s="28"/>
      <c r="GC168" s="29"/>
      <c r="GD168" s="28"/>
      <c r="GE168" s="28"/>
      <c r="GF168" s="28"/>
      <c r="GG168" s="29"/>
      <c r="GH168" s="20"/>
      <c r="GI168" s="20"/>
      <c r="GJ168" s="20"/>
      <c r="GK168" s="24"/>
    </row>
    <row r="169" spans="1:193" x14ac:dyDescent="0.2">
      <c r="A169" s="20">
        <v>2008</v>
      </c>
      <c r="B169" s="20">
        <v>3</v>
      </c>
      <c r="C169" s="21">
        <v>39538</v>
      </c>
      <c r="D169" s="28">
        <v>3.5</v>
      </c>
      <c r="E169" s="29"/>
      <c r="F169" s="28"/>
      <c r="G169" s="21"/>
      <c r="H169" s="21"/>
      <c r="I169" s="29"/>
      <c r="J169" s="28"/>
      <c r="K169" s="28"/>
      <c r="L169" s="28"/>
      <c r="M169" s="29"/>
      <c r="N169" s="28"/>
      <c r="O169" s="28"/>
      <c r="P169" s="28"/>
      <c r="Q169" s="29"/>
      <c r="R169" s="28"/>
      <c r="S169" s="28"/>
      <c r="T169" s="28"/>
      <c r="U169" s="29"/>
      <c r="V169" s="28"/>
      <c r="W169" s="28"/>
      <c r="X169" s="28"/>
      <c r="Y169" s="29"/>
      <c r="Z169" s="28"/>
      <c r="AA169" s="28"/>
      <c r="AB169" s="28"/>
      <c r="AC169" s="29"/>
      <c r="AD169" s="28"/>
      <c r="AE169" s="28"/>
      <c r="AF169" s="28"/>
      <c r="AG169" s="29"/>
      <c r="AH169" s="28"/>
      <c r="AI169" s="28"/>
      <c r="AJ169" s="28"/>
      <c r="AK169" s="29">
        <v>4.22</v>
      </c>
      <c r="AL169" s="28">
        <v>6.5000000000000002E-2</v>
      </c>
      <c r="AM169" s="21">
        <v>39573</v>
      </c>
      <c r="AN169" s="28">
        <v>9.5630000000000007E-2</v>
      </c>
      <c r="AO169" s="29">
        <v>3.8650000000000002</v>
      </c>
      <c r="AP169" s="28">
        <v>6.7500000000000004E-2</v>
      </c>
      <c r="AQ169" s="21">
        <v>41764</v>
      </c>
      <c r="AR169" s="28">
        <v>6.0938600000000003</v>
      </c>
      <c r="AS169" s="29"/>
      <c r="AT169" s="28"/>
      <c r="AU169" s="28"/>
      <c r="AV169" s="28"/>
      <c r="AW169" s="29">
        <v>4.1500000000000004</v>
      </c>
      <c r="AX169" s="28">
        <v>114.05</v>
      </c>
      <c r="AY169" s="21">
        <v>39955</v>
      </c>
      <c r="AZ169" s="28">
        <v>1.1409</v>
      </c>
      <c r="BA169" s="29"/>
      <c r="BB169" s="28"/>
      <c r="BC169" s="28"/>
      <c r="BD169" s="28"/>
      <c r="BE169" s="29">
        <v>3.7890000000000001</v>
      </c>
      <c r="BF169" s="28">
        <v>5.2499999999999998E-2</v>
      </c>
      <c r="BG169" s="21">
        <v>40617</v>
      </c>
      <c r="BH169" s="28">
        <v>2.9541400000000002</v>
      </c>
      <c r="BI169" s="29">
        <v>3.82</v>
      </c>
      <c r="BJ169" s="28">
        <v>5.5E-2</v>
      </c>
      <c r="BK169" s="21">
        <v>41190</v>
      </c>
      <c r="BL169" s="28">
        <v>4.5210699999999999</v>
      </c>
      <c r="BM169" s="29">
        <v>4.056</v>
      </c>
      <c r="BN169" s="28">
        <v>0.05</v>
      </c>
      <c r="BO169" s="21">
        <v>44166</v>
      </c>
      <c r="BP169" s="28">
        <v>12.66877</v>
      </c>
      <c r="BQ169" s="29">
        <v>3.8580000000000001</v>
      </c>
      <c r="BR169" s="28">
        <v>0.04</v>
      </c>
      <c r="BS169" s="21">
        <v>40148</v>
      </c>
      <c r="BT169" s="28">
        <v>1.6689499999999999</v>
      </c>
      <c r="BU169" s="29">
        <v>3.9049999999999998</v>
      </c>
      <c r="BV169" s="28">
        <v>4.4999999999999998E-2</v>
      </c>
      <c r="BW169" s="21">
        <v>42228</v>
      </c>
      <c r="BX169" s="28">
        <v>7.3648199999999999</v>
      </c>
      <c r="BY169" s="29">
        <v>3.9350000000000001</v>
      </c>
      <c r="BZ169" s="28">
        <v>0.03</v>
      </c>
      <c r="CA169" s="21">
        <v>42563</v>
      </c>
      <c r="CB169" s="28">
        <v>8.2801100000000005</v>
      </c>
      <c r="CC169" s="29">
        <v>3.9569999999999999</v>
      </c>
      <c r="CD169" s="28">
        <v>3.7499999999999999E-2</v>
      </c>
      <c r="CE169" s="21">
        <v>42959</v>
      </c>
      <c r="CF169" s="28">
        <v>9.3649100000000001</v>
      </c>
      <c r="CG169" s="29">
        <v>4.0220000000000002</v>
      </c>
      <c r="CH169" s="28">
        <v>4.2500000000000003E-2</v>
      </c>
      <c r="CI169" s="21">
        <v>43536</v>
      </c>
      <c r="CJ169" s="28">
        <v>10.945930000000001</v>
      </c>
      <c r="CK169" s="29"/>
      <c r="CL169" s="28"/>
      <c r="CM169" s="28"/>
      <c r="CN169" s="28"/>
      <c r="CO169" s="29"/>
      <c r="CP169" s="28"/>
      <c r="CQ169" s="28"/>
      <c r="CR169" s="28"/>
      <c r="CS169" s="29"/>
      <c r="CT169" s="28"/>
      <c r="CU169" s="28"/>
      <c r="CV169" s="28"/>
      <c r="CW169" s="29"/>
      <c r="CX169" s="28"/>
      <c r="CY169" s="28"/>
      <c r="CZ169" s="28"/>
      <c r="DA169" s="29"/>
      <c r="DB169" s="28"/>
      <c r="DC169" s="28"/>
      <c r="DD169" s="28"/>
      <c r="DE169" s="29"/>
      <c r="DF169" s="28"/>
      <c r="DG169" s="28"/>
      <c r="DH169" s="28"/>
      <c r="DI169" s="29"/>
      <c r="DJ169" s="28"/>
      <c r="DK169" s="28"/>
      <c r="DL169" s="28"/>
      <c r="DM169" s="29"/>
      <c r="DN169" s="28"/>
      <c r="DO169" s="28"/>
      <c r="DP169" s="28"/>
      <c r="DQ169" s="29"/>
      <c r="DR169" s="28"/>
      <c r="DS169" s="28"/>
      <c r="DT169" s="28"/>
      <c r="DU169" s="29"/>
      <c r="DV169" s="28"/>
      <c r="DW169" s="28"/>
      <c r="DX169" s="28"/>
      <c r="DY169" s="29"/>
      <c r="DZ169" s="28"/>
      <c r="EA169" s="28"/>
      <c r="EB169" s="28"/>
      <c r="EC169" s="29"/>
      <c r="ED169" s="28"/>
      <c r="EE169" s="28"/>
      <c r="EF169" s="28"/>
      <c r="EG169" s="29"/>
      <c r="EH169" s="28"/>
      <c r="EI169" s="28"/>
      <c r="EJ169" s="28"/>
      <c r="EK169" s="29">
        <v>0.97</v>
      </c>
      <c r="EL169" s="28">
        <v>0.04</v>
      </c>
      <c r="EM169" s="21">
        <v>39783</v>
      </c>
      <c r="EN169" s="28">
        <v>0.6694</v>
      </c>
      <c r="EO169" s="29">
        <v>1.63</v>
      </c>
      <c r="EP169" s="28">
        <v>0.04</v>
      </c>
      <c r="EQ169" s="21">
        <v>44166</v>
      </c>
      <c r="ER169" s="28">
        <v>12.66877</v>
      </c>
      <c r="ES169" s="29">
        <v>1.69</v>
      </c>
      <c r="ET169" s="28">
        <v>3.5000000000000003E-2</v>
      </c>
      <c r="EU169" s="21">
        <v>47088</v>
      </c>
      <c r="EV169" s="28">
        <v>20.668749999999999</v>
      </c>
      <c r="EW169" s="29">
        <v>1.43</v>
      </c>
      <c r="EX169" s="28">
        <v>3.5000000000000003E-2</v>
      </c>
      <c r="EY169" s="21">
        <v>42339</v>
      </c>
      <c r="EZ169" s="28">
        <v>7.6687200000000004</v>
      </c>
      <c r="FA169" s="29">
        <v>1.34</v>
      </c>
      <c r="FB169" s="28">
        <v>0.01</v>
      </c>
      <c r="FC169" s="21">
        <v>41000</v>
      </c>
      <c r="FD169" s="28">
        <v>4.0010899999999996</v>
      </c>
      <c r="FE169" s="29"/>
      <c r="FF169" s="28"/>
      <c r="FG169" s="28"/>
      <c r="FH169" s="28"/>
      <c r="FI169" s="30"/>
      <c r="FJ169" s="28"/>
      <c r="FK169" s="28"/>
      <c r="FL169" s="28"/>
      <c r="FM169" s="29"/>
      <c r="FN169" s="28"/>
      <c r="FO169" s="28"/>
      <c r="FP169" s="28"/>
      <c r="FQ169" s="29"/>
      <c r="FR169" s="28"/>
      <c r="FS169" s="28"/>
      <c r="FT169" s="28"/>
      <c r="FU169" s="29"/>
      <c r="FV169" s="28"/>
      <c r="FW169" s="28"/>
      <c r="FX169" s="28"/>
      <c r="FY169" s="29"/>
      <c r="FZ169" s="28"/>
      <c r="GA169" s="28"/>
      <c r="GB169" s="28"/>
      <c r="GC169" s="29"/>
      <c r="GD169" s="28"/>
      <c r="GE169" s="28"/>
      <c r="GF169" s="28"/>
      <c r="GG169" s="29"/>
      <c r="GH169" s="20"/>
      <c r="GI169" s="20"/>
      <c r="GJ169" s="20"/>
      <c r="GK169" s="24"/>
    </row>
    <row r="170" spans="1:193" x14ac:dyDescent="0.2">
      <c r="A170" s="20">
        <v>2008</v>
      </c>
      <c r="B170" s="20">
        <v>4</v>
      </c>
      <c r="C170" s="21">
        <v>39568</v>
      </c>
      <c r="D170" s="28">
        <v>3.5</v>
      </c>
      <c r="E170" s="29"/>
      <c r="F170" s="28"/>
      <c r="G170" s="21"/>
      <c r="H170" s="21"/>
      <c r="I170" s="29"/>
      <c r="J170" s="28"/>
      <c r="K170" s="28"/>
      <c r="L170" s="28"/>
      <c r="M170" s="29"/>
      <c r="N170" s="28"/>
      <c r="O170" s="28"/>
      <c r="P170" s="28"/>
      <c r="Q170" s="29"/>
      <c r="R170" s="28"/>
      <c r="S170" s="28"/>
      <c r="T170" s="28"/>
      <c r="U170" s="29"/>
      <c r="V170" s="28"/>
      <c r="W170" s="28"/>
      <c r="X170" s="28"/>
      <c r="Y170" s="29"/>
      <c r="Z170" s="28"/>
      <c r="AA170" s="28"/>
      <c r="AB170" s="28"/>
      <c r="AC170" s="29"/>
      <c r="AD170" s="28"/>
      <c r="AE170" s="28"/>
      <c r="AF170" s="28"/>
      <c r="AG170" s="29"/>
      <c r="AH170" s="28"/>
      <c r="AI170" s="28"/>
      <c r="AJ170" s="28"/>
      <c r="AK170" s="29">
        <v>4.05</v>
      </c>
      <c r="AL170" s="28">
        <v>6.5000000000000002E-2</v>
      </c>
      <c r="AM170" s="21">
        <v>39573</v>
      </c>
      <c r="AN170" s="28">
        <v>1.366E-2</v>
      </c>
      <c r="AO170" s="29">
        <v>4.0330000000000004</v>
      </c>
      <c r="AP170" s="28">
        <v>6.7500000000000004E-2</v>
      </c>
      <c r="AQ170" s="21">
        <v>41764</v>
      </c>
      <c r="AR170" s="28">
        <v>6.01173</v>
      </c>
      <c r="AS170" s="29"/>
      <c r="AT170" s="28"/>
      <c r="AU170" s="28"/>
      <c r="AV170" s="28"/>
      <c r="AW170" s="29">
        <v>4.1479999999999997</v>
      </c>
      <c r="AX170" s="28">
        <v>115.05</v>
      </c>
      <c r="AY170" s="21">
        <v>39956</v>
      </c>
      <c r="AZ170" s="28">
        <v>1.0615600000000001</v>
      </c>
      <c r="BA170" s="29"/>
      <c r="BB170" s="28"/>
      <c r="BC170" s="28"/>
      <c r="BD170" s="28"/>
      <c r="BE170" s="29">
        <v>3.984</v>
      </c>
      <c r="BF170" s="28">
        <v>5.2499999999999998E-2</v>
      </c>
      <c r="BG170" s="21">
        <v>40617</v>
      </c>
      <c r="BH170" s="28">
        <v>2.87201</v>
      </c>
      <c r="BI170" s="29">
        <v>4.0060000000000002</v>
      </c>
      <c r="BJ170" s="28">
        <v>5.5E-2</v>
      </c>
      <c r="BK170" s="21">
        <v>41190</v>
      </c>
      <c r="BL170" s="28">
        <v>4.4389700000000003</v>
      </c>
      <c r="BM170" s="29">
        <v>4.125</v>
      </c>
      <c r="BN170" s="28">
        <v>0.05</v>
      </c>
      <c r="BO170" s="21">
        <v>44166</v>
      </c>
      <c r="BP170" s="28">
        <v>12.586650000000001</v>
      </c>
      <c r="BQ170" s="29">
        <v>4.008</v>
      </c>
      <c r="BR170" s="28">
        <v>0.04</v>
      </c>
      <c r="BS170" s="21">
        <v>40148</v>
      </c>
      <c r="BT170" s="28">
        <v>1.58687</v>
      </c>
      <c r="BU170" s="29">
        <v>4.0549999999999997</v>
      </c>
      <c r="BV170" s="28">
        <v>4.4999999999999998E-2</v>
      </c>
      <c r="BW170" s="21">
        <v>42228</v>
      </c>
      <c r="BX170" s="28">
        <v>7.28268</v>
      </c>
      <c r="BY170" s="29">
        <v>4.0650000000000004</v>
      </c>
      <c r="BZ170" s="28">
        <v>0.03</v>
      </c>
      <c r="CA170" s="21">
        <v>42563</v>
      </c>
      <c r="CB170" s="28">
        <v>8.1979900000000008</v>
      </c>
      <c r="CC170" s="29">
        <v>4.0750000000000002</v>
      </c>
      <c r="CD170" s="28">
        <v>3.7499999999999999E-2</v>
      </c>
      <c r="CE170" s="21">
        <v>42959</v>
      </c>
      <c r="CF170" s="28">
        <v>9.2827800000000007</v>
      </c>
      <c r="CG170" s="29">
        <v>4.1109999999999998</v>
      </c>
      <c r="CH170" s="28">
        <v>4.2500000000000003E-2</v>
      </c>
      <c r="CI170" s="21">
        <v>43536</v>
      </c>
      <c r="CJ170" s="28">
        <v>10.86379</v>
      </c>
      <c r="CK170" s="29"/>
      <c r="CL170" s="28"/>
      <c r="CM170" s="28"/>
      <c r="CN170" s="28"/>
      <c r="CO170" s="29"/>
      <c r="CP170" s="28"/>
      <c r="CQ170" s="28"/>
      <c r="CR170" s="28"/>
      <c r="CS170" s="29"/>
      <c r="CT170" s="28"/>
      <c r="CU170" s="28"/>
      <c r="CV170" s="28"/>
      <c r="CW170" s="29"/>
      <c r="CX170" s="28"/>
      <c r="CY170" s="28"/>
      <c r="CZ170" s="28"/>
      <c r="DA170" s="29"/>
      <c r="DB170" s="28"/>
      <c r="DC170" s="28"/>
      <c r="DD170" s="28"/>
      <c r="DE170" s="29"/>
      <c r="DF170" s="28"/>
      <c r="DG170" s="28"/>
      <c r="DH170" s="28"/>
      <c r="DI170" s="29"/>
      <c r="DJ170" s="28"/>
      <c r="DK170" s="28"/>
      <c r="DL170" s="28"/>
      <c r="DM170" s="29"/>
      <c r="DN170" s="28"/>
      <c r="DO170" s="28"/>
      <c r="DP170" s="28"/>
      <c r="DQ170" s="29"/>
      <c r="DR170" s="28"/>
      <c r="DS170" s="28"/>
      <c r="DT170" s="28"/>
      <c r="DU170" s="29"/>
      <c r="DV170" s="28"/>
      <c r="DW170" s="28"/>
      <c r="DX170" s="28"/>
      <c r="DY170" s="29"/>
      <c r="DZ170" s="28"/>
      <c r="EA170" s="28"/>
      <c r="EB170" s="28"/>
      <c r="EC170" s="29"/>
      <c r="ED170" s="28"/>
      <c r="EE170" s="28"/>
      <c r="EF170" s="28"/>
      <c r="EG170" s="29"/>
      <c r="EH170" s="28"/>
      <c r="EI170" s="28"/>
      <c r="EJ170" s="28"/>
      <c r="EK170" s="29">
        <v>1</v>
      </c>
      <c r="EL170" s="28">
        <v>0.04</v>
      </c>
      <c r="EM170" s="21">
        <v>39783</v>
      </c>
      <c r="EN170" s="28">
        <v>0.58743000000000001</v>
      </c>
      <c r="EO170" s="29">
        <v>1.78</v>
      </c>
      <c r="EP170" s="28">
        <v>0.04</v>
      </c>
      <c r="EQ170" s="21">
        <v>44166</v>
      </c>
      <c r="ER170" s="28">
        <v>12.586650000000001</v>
      </c>
      <c r="ES170" s="29">
        <v>1.84</v>
      </c>
      <c r="ET170" s="28">
        <v>3.5000000000000003E-2</v>
      </c>
      <c r="EU170" s="21">
        <v>47088</v>
      </c>
      <c r="EV170" s="28">
        <v>20.58662</v>
      </c>
      <c r="EW170" s="29">
        <v>1.62</v>
      </c>
      <c r="EX170" s="28">
        <v>3.5000000000000003E-2</v>
      </c>
      <c r="EY170" s="21">
        <v>42339</v>
      </c>
      <c r="EZ170" s="28">
        <v>7.5865799999999997</v>
      </c>
      <c r="FA170" s="29">
        <v>1.5</v>
      </c>
      <c r="FB170" s="28">
        <v>0.01</v>
      </c>
      <c r="FC170" s="21">
        <v>41000</v>
      </c>
      <c r="FD170" s="28">
        <v>3.91899</v>
      </c>
      <c r="FE170" s="29"/>
      <c r="FF170" s="28"/>
      <c r="FG170" s="28"/>
      <c r="FH170" s="28"/>
      <c r="FI170" s="30"/>
      <c r="FJ170" s="28"/>
      <c r="FK170" s="28"/>
      <c r="FL170" s="28"/>
      <c r="FM170" s="29"/>
      <c r="FN170" s="28"/>
      <c r="FO170" s="28"/>
      <c r="FP170" s="28"/>
      <c r="FQ170" s="29"/>
      <c r="FR170" s="28"/>
      <c r="FS170" s="28"/>
      <c r="FT170" s="28"/>
      <c r="FU170" s="29"/>
      <c r="FV170" s="28"/>
      <c r="FW170" s="28"/>
      <c r="FX170" s="28"/>
      <c r="FY170" s="29"/>
      <c r="FZ170" s="28"/>
      <c r="GA170" s="28"/>
      <c r="GB170" s="28"/>
      <c r="GC170" s="29"/>
      <c r="GD170" s="28"/>
      <c r="GE170" s="28"/>
      <c r="GF170" s="28"/>
      <c r="GG170" s="29"/>
      <c r="GH170" s="20"/>
      <c r="GI170" s="20"/>
      <c r="GJ170" s="20"/>
      <c r="GK170" s="24"/>
    </row>
    <row r="171" spans="1:193" x14ac:dyDescent="0.2">
      <c r="A171" s="20">
        <v>2008</v>
      </c>
      <c r="B171" s="20">
        <v>5</v>
      </c>
      <c r="C171" s="21">
        <v>39599</v>
      </c>
      <c r="D171" s="28">
        <v>3.5</v>
      </c>
      <c r="E171" s="29"/>
      <c r="F171" s="28"/>
      <c r="G171" s="21"/>
      <c r="H171" s="21"/>
      <c r="I171" s="29"/>
      <c r="J171" s="28"/>
      <c r="K171" s="28"/>
      <c r="L171" s="28"/>
      <c r="M171" s="29"/>
      <c r="N171" s="28"/>
      <c r="O171" s="28"/>
      <c r="P171" s="28"/>
      <c r="Q171" s="29"/>
      <c r="R171" s="28"/>
      <c r="S171" s="28"/>
      <c r="T171" s="28"/>
      <c r="U171" s="29"/>
      <c r="V171" s="28"/>
      <c r="W171" s="28"/>
      <c r="X171" s="28"/>
      <c r="Y171" s="29"/>
      <c r="Z171" s="28"/>
      <c r="AA171" s="28"/>
      <c r="AB171" s="28"/>
      <c r="AC171" s="29"/>
      <c r="AD171" s="28"/>
      <c r="AE171" s="28"/>
      <c r="AF171" s="28"/>
      <c r="AG171" s="29"/>
      <c r="AH171" s="28"/>
      <c r="AI171" s="28"/>
      <c r="AJ171" s="28"/>
      <c r="AK171" s="29"/>
      <c r="AL171" s="28"/>
      <c r="AM171" s="28"/>
      <c r="AN171" s="28"/>
      <c r="AO171" s="29">
        <v>4.4119999999999999</v>
      </c>
      <c r="AP171" s="28">
        <v>6.7500000000000004E-2</v>
      </c>
      <c r="AQ171" s="21">
        <v>41764</v>
      </c>
      <c r="AR171" s="28">
        <v>5.9268700000000001</v>
      </c>
      <c r="AS171" s="29"/>
      <c r="AT171" s="28"/>
      <c r="AU171" s="28"/>
      <c r="AV171" s="28"/>
      <c r="AW171" s="29">
        <v>4.3040000000000003</v>
      </c>
      <c r="AX171" s="28">
        <v>116.05</v>
      </c>
      <c r="AY171" s="21">
        <v>39957</v>
      </c>
      <c r="AZ171" s="28">
        <v>0.98082000000000003</v>
      </c>
      <c r="BA171" s="29"/>
      <c r="BB171" s="28"/>
      <c r="BC171" s="28"/>
      <c r="BD171" s="28"/>
      <c r="BE171" s="29">
        <v>4.4290000000000003</v>
      </c>
      <c r="BF171" s="28">
        <v>5.2499999999999998E-2</v>
      </c>
      <c r="BG171" s="21">
        <v>40617</v>
      </c>
      <c r="BH171" s="28">
        <v>2.7871299999999999</v>
      </c>
      <c r="BI171" s="29">
        <v>4.3979999999999997</v>
      </c>
      <c r="BJ171" s="28">
        <v>5.5E-2</v>
      </c>
      <c r="BK171" s="21">
        <v>41190</v>
      </c>
      <c r="BL171" s="28">
        <v>4.3541299999999996</v>
      </c>
      <c r="BM171" s="29">
        <v>4.3879999999999999</v>
      </c>
      <c r="BN171" s="28">
        <v>0.05</v>
      </c>
      <c r="BO171" s="21">
        <v>44166</v>
      </c>
      <c r="BP171" s="28">
        <v>12.50179</v>
      </c>
      <c r="BQ171" s="29">
        <v>4.4349999999999996</v>
      </c>
      <c r="BR171" s="28">
        <v>0.04</v>
      </c>
      <c r="BS171" s="21">
        <v>40148</v>
      </c>
      <c r="BT171" s="28">
        <v>1.5020500000000001</v>
      </c>
      <c r="BU171" s="29">
        <v>4.4020000000000001</v>
      </c>
      <c r="BV171" s="28">
        <v>4.4999999999999998E-2</v>
      </c>
      <c r="BW171" s="21">
        <v>42228</v>
      </c>
      <c r="BX171" s="28">
        <v>7.1978099999999996</v>
      </c>
      <c r="BY171" s="29">
        <v>4.4029999999999996</v>
      </c>
      <c r="BZ171" s="28">
        <v>0.03</v>
      </c>
      <c r="CA171" s="21">
        <v>42563</v>
      </c>
      <c r="CB171" s="28">
        <v>8.1131399999999996</v>
      </c>
      <c r="CC171" s="29">
        <v>4.38</v>
      </c>
      <c r="CD171" s="28">
        <v>3.7499999999999999E-2</v>
      </c>
      <c r="CE171" s="21">
        <v>42959</v>
      </c>
      <c r="CF171" s="28">
        <v>9.1979199999999999</v>
      </c>
      <c r="CG171" s="29">
        <v>4.3849999999999998</v>
      </c>
      <c r="CH171" s="28">
        <v>4.2500000000000003E-2</v>
      </c>
      <c r="CI171" s="21">
        <v>43536</v>
      </c>
      <c r="CJ171" s="28">
        <v>10.778919999999999</v>
      </c>
      <c r="CK171" s="29"/>
      <c r="CL171" s="28"/>
      <c r="CM171" s="28"/>
      <c r="CN171" s="28"/>
      <c r="CO171" s="29"/>
      <c r="CP171" s="28"/>
      <c r="CQ171" s="28"/>
      <c r="CR171" s="28"/>
      <c r="CS171" s="29"/>
      <c r="CT171" s="28"/>
      <c r="CU171" s="28"/>
      <c r="CV171" s="28"/>
      <c r="CW171" s="29"/>
      <c r="CX171" s="28"/>
      <c r="CY171" s="28"/>
      <c r="CZ171" s="28"/>
      <c r="DA171" s="29"/>
      <c r="DB171" s="28"/>
      <c r="DC171" s="28"/>
      <c r="DD171" s="28"/>
      <c r="DE171" s="29"/>
      <c r="DF171" s="28"/>
      <c r="DG171" s="28"/>
      <c r="DH171" s="28"/>
      <c r="DI171" s="29"/>
      <c r="DJ171" s="28"/>
      <c r="DK171" s="28"/>
      <c r="DL171" s="28"/>
      <c r="DM171" s="29"/>
      <c r="DN171" s="28"/>
      <c r="DO171" s="28"/>
      <c r="DP171" s="28"/>
      <c r="DQ171" s="29"/>
      <c r="DR171" s="28"/>
      <c r="DS171" s="28"/>
      <c r="DT171" s="28"/>
      <c r="DU171" s="29"/>
      <c r="DV171" s="28"/>
      <c r="DW171" s="28"/>
      <c r="DX171" s="28"/>
      <c r="DY171" s="29"/>
      <c r="DZ171" s="28"/>
      <c r="EA171" s="28"/>
      <c r="EB171" s="28"/>
      <c r="EC171" s="29"/>
      <c r="ED171" s="28"/>
      <c r="EE171" s="28"/>
      <c r="EF171" s="28"/>
      <c r="EG171" s="29"/>
      <c r="EH171" s="28"/>
      <c r="EI171" s="28"/>
      <c r="EJ171" s="28"/>
      <c r="EK171" s="29">
        <v>1.1850000000000001</v>
      </c>
      <c r="EL171" s="28">
        <v>0.04</v>
      </c>
      <c r="EM171" s="21">
        <v>39783</v>
      </c>
      <c r="EN171" s="28">
        <v>0.50273000000000001</v>
      </c>
      <c r="EO171" s="29">
        <v>1.84</v>
      </c>
      <c r="EP171" s="28">
        <v>0.04</v>
      </c>
      <c r="EQ171" s="21">
        <v>44166</v>
      </c>
      <c r="ER171" s="28">
        <v>12.50179</v>
      </c>
      <c r="ES171" s="29">
        <v>1.85</v>
      </c>
      <c r="ET171" s="28">
        <v>3.5000000000000003E-2</v>
      </c>
      <c r="EU171" s="21">
        <v>47088</v>
      </c>
      <c r="EV171" s="28">
        <v>20.501760000000001</v>
      </c>
      <c r="EW171" s="29">
        <v>1.78</v>
      </c>
      <c r="EX171" s="28">
        <v>3.5000000000000003E-2</v>
      </c>
      <c r="EY171" s="21">
        <v>42339</v>
      </c>
      <c r="EZ171" s="28">
        <v>7.5017100000000001</v>
      </c>
      <c r="FA171" s="29">
        <v>1.7150000000000001</v>
      </c>
      <c r="FB171" s="28">
        <v>0.01</v>
      </c>
      <c r="FC171" s="21">
        <v>41000</v>
      </c>
      <c r="FD171" s="28">
        <v>3.8341500000000002</v>
      </c>
      <c r="FE171" s="29"/>
      <c r="FF171" s="28"/>
      <c r="FG171" s="28"/>
      <c r="FH171" s="28"/>
      <c r="FI171" s="30"/>
      <c r="FJ171" s="28"/>
      <c r="FK171" s="28"/>
      <c r="FL171" s="28"/>
      <c r="FM171" s="29"/>
      <c r="FN171" s="28"/>
      <c r="FO171" s="28"/>
      <c r="FP171" s="28"/>
      <c r="FQ171" s="29"/>
      <c r="FR171" s="28"/>
      <c r="FS171" s="28"/>
      <c r="FT171" s="28"/>
      <c r="FU171" s="29"/>
      <c r="FV171" s="28"/>
      <c r="FW171" s="28"/>
      <c r="FX171" s="28"/>
      <c r="FY171" s="29"/>
      <c r="FZ171" s="28"/>
      <c r="GA171" s="28"/>
      <c r="GB171" s="28"/>
      <c r="GC171" s="29"/>
      <c r="GD171" s="28"/>
      <c r="GE171" s="28"/>
      <c r="GF171" s="28"/>
      <c r="GG171" s="29"/>
      <c r="GH171" s="20"/>
      <c r="GI171" s="20"/>
      <c r="GJ171" s="20"/>
      <c r="GK171" s="24"/>
    </row>
    <row r="172" spans="1:193" x14ac:dyDescent="0.2">
      <c r="A172" s="20">
        <v>2008</v>
      </c>
      <c r="B172" s="20">
        <v>6</v>
      </c>
      <c r="C172" s="21">
        <v>39629</v>
      </c>
      <c r="D172" s="28">
        <v>3.5</v>
      </c>
      <c r="E172" s="29"/>
      <c r="F172" s="28"/>
      <c r="G172" s="21"/>
      <c r="H172" s="21"/>
      <c r="I172" s="29"/>
      <c r="J172" s="28"/>
      <c r="K172" s="28"/>
      <c r="L172" s="28"/>
      <c r="M172" s="29"/>
      <c r="N172" s="28"/>
      <c r="O172" s="28"/>
      <c r="P172" s="28"/>
      <c r="Q172" s="29"/>
      <c r="R172" s="28"/>
      <c r="S172" s="28"/>
      <c r="T172" s="28"/>
      <c r="U172" s="29"/>
      <c r="V172" s="28"/>
      <c r="W172" s="28"/>
      <c r="X172" s="28"/>
      <c r="Y172" s="29"/>
      <c r="Z172" s="28"/>
      <c r="AA172" s="28"/>
      <c r="AB172" s="28"/>
      <c r="AC172" s="29"/>
      <c r="AD172" s="28"/>
      <c r="AE172" s="28"/>
      <c r="AF172" s="28"/>
      <c r="AG172" s="29"/>
      <c r="AH172" s="28"/>
      <c r="AI172" s="28"/>
      <c r="AJ172" s="28"/>
      <c r="AK172" s="29"/>
      <c r="AL172" s="28"/>
      <c r="AM172" s="28"/>
      <c r="AN172" s="28"/>
      <c r="AO172" s="29">
        <v>4.6550000000000002</v>
      </c>
      <c r="AP172" s="28">
        <v>6.7500000000000004E-2</v>
      </c>
      <c r="AQ172" s="21">
        <v>41764</v>
      </c>
      <c r="AR172" s="28">
        <v>5.8447399999999998</v>
      </c>
      <c r="AS172" s="29"/>
      <c r="AT172" s="28"/>
      <c r="AU172" s="28"/>
      <c r="AV172" s="28"/>
      <c r="AW172" s="29">
        <v>4.38</v>
      </c>
      <c r="AX172" s="28">
        <v>117.05</v>
      </c>
      <c r="AY172" s="21">
        <v>39958</v>
      </c>
      <c r="AZ172" s="28">
        <v>0.90137</v>
      </c>
      <c r="BA172" s="29"/>
      <c r="BB172" s="28"/>
      <c r="BC172" s="28"/>
      <c r="BD172" s="28"/>
      <c r="BE172" s="29">
        <v>4.7450000000000001</v>
      </c>
      <c r="BF172" s="28">
        <v>5.2499999999999998E-2</v>
      </c>
      <c r="BG172" s="21">
        <v>40617</v>
      </c>
      <c r="BH172" s="28">
        <v>2.7050000000000001</v>
      </c>
      <c r="BI172" s="29">
        <v>4.7</v>
      </c>
      <c r="BJ172" s="28">
        <v>5.5E-2</v>
      </c>
      <c r="BK172" s="21">
        <v>41190</v>
      </c>
      <c r="BL172" s="28">
        <v>4.27203</v>
      </c>
      <c r="BM172" s="29">
        <v>4.51</v>
      </c>
      <c r="BN172" s="28">
        <v>0.05</v>
      </c>
      <c r="BO172" s="21">
        <v>44166</v>
      </c>
      <c r="BP172" s="28">
        <v>12.41967</v>
      </c>
      <c r="BQ172" s="29">
        <v>4.665</v>
      </c>
      <c r="BR172" s="28">
        <v>0.04</v>
      </c>
      <c r="BS172" s="21">
        <v>40148</v>
      </c>
      <c r="BT172" s="28">
        <v>1.41997</v>
      </c>
      <c r="BU172" s="29">
        <v>4.6050000000000004</v>
      </c>
      <c r="BV172" s="28">
        <v>4.4999999999999998E-2</v>
      </c>
      <c r="BW172" s="21">
        <v>42228</v>
      </c>
      <c r="BX172" s="28">
        <v>7.1156699999999997</v>
      </c>
      <c r="BY172" s="29">
        <v>4.57</v>
      </c>
      <c r="BZ172" s="28">
        <v>0.03</v>
      </c>
      <c r="CA172" s="21">
        <v>42563</v>
      </c>
      <c r="CB172" s="28">
        <v>8.0310199999999998</v>
      </c>
      <c r="CC172" s="29">
        <v>4.54</v>
      </c>
      <c r="CD172" s="28">
        <v>3.7499999999999999E-2</v>
      </c>
      <c r="CE172" s="21">
        <v>42959</v>
      </c>
      <c r="CF172" s="28">
        <v>9.1158000000000001</v>
      </c>
      <c r="CG172" s="29">
        <v>4.5149999999999997</v>
      </c>
      <c r="CH172" s="28">
        <v>4.2500000000000003E-2</v>
      </c>
      <c r="CI172" s="21">
        <v>43536</v>
      </c>
      <c r="CJ172" s="28">
        <v>10.69678</v>
      </c>
      <c r="CK172" s="29"/>
      <c r="CL172" s="28"/>
      <c r="CM172" s="28"/>
      <c r="CN172" s="28"/>
      <c r="CO172" s="29"/>
      <c r="CP172" s="28"/>
      <c r="CQ172" s="28"/>
      <c r="CR172" s="28"/>
      <c r="CS172" s="29"/>
      <c r="CT172" s="28"/>
      <c r="CU172" s="28"/>
      <c r="CV172" s="28"/>
      <c r="CW172" s="29"/>
      <c r="CX172" s="28"/>
      <c r="CY172" s="28"/>
      <c r="CZ172" s="28"/>
      <c r="DA172" s="29"/>
      <c r="DB172" s="28"/>
      <c r="DC172" s="28"/>
      <c r="DD172" s="28"/>
      <c r="DE172" s="29"/>
      <c r="DF172" s="28"/>
      <c r="DG172" s="28"/>
      <c r="DH172" s="28"/>
      <c r="DI172" s="29"/>
      <c r="DJ172" s="28"/>
      <c r="DK172" s="28"/>
      <c r="DL172" s="28"/>
      <c r="DM172" s="29"/>
      <c r="DN172" s="28"/>
      <c r="DO172" s="28"/>
      <c r="DP172" s="28"/>
      <c r="DQ172" s="29"/>
      <c r="DR172" s="28"/>
      <c r="DS172" s="28"/>
      <c r="DT172" s="28"/>
      <c r="DU172" s="29"/>
      <c r="DV172" s="28"/>
      <c r="DW172" s="28"/>
      <c r="DX172" s="28"/>
      <c r="DY172" s="29"/>
      <c r="DZ172" s="28"/>
      <c r="EA172" s="28"/>
      <c r="EB172" s="28"/>
      <c r="EC172" s="29"/>
      <c r="ED172" s="28"/>
      <c r="EE172" s="28"/>
      <c r="EF172" s="28"/>
      <c r="EG172" s="29"/>
      <c r="EH172" s="28"/>
      <c r="EI172" s="28"/>
      <c r="EJ172" s="28"/>
      <c r="EK172" s="29">
        <v>1.125</v>
      </c>
      <c r="EL172" s="28">
        <v>0.04</v>
      </c>
      <c r="EM172" s="21">
        <v>39783</v>
      </c>
      <c r="EN172" s="28">
        <v>0.42076999999999998</v>
      </c>
      <c r="EO172" s="29">
        <v>1.76</v>
      </c>
      <c r="EP172" s="28">
        <v>0.04</v>
      </c>
      <c r="EQ172" s="21">
        <v>44166</v>
      </c>
      <c r="ER172" s="28">
        <v>12.41967</v>
      </c>
      <c r="ES172" s="29">
        <v>1.7</v>
      </c>
      <c r="ET172" s="28">
        <v>3.5000000000000003E-2</v>
      </c>
      <c r="EU172" s="21">
        <v>47088</v>
      </c>
      <c r="EV172" s="28">
        <v>20.419630000000002</v>
      </c>
      <c r="EW172" s="29">
        <v>1.91</v>
      </c>
      <c r="EX172" s="28">
        <v>3.5000000000000003E-2</v>
      </c>
      <c r="EY172" s="21">
        <v>42339</v>
      </c>
      <c r="EZ172" s="28">
        <v>7.4195799999999998</v>
      </c>
      <c r="FA172" s="29">
        <v>1.91</v>
      </c>
      <c r="FB172" s="28">
        <v>0.01</v>
      </c>
      <c r="FC172" s="21">
        <v>41000</v>
      </c>
      <c r="FD172" s="28">
        <v>3.7520500000000001</v>
      </c>
      <c r="FE172" s="29"/>
      <c r="FF172" s="28"/>
      <c r="FG172" s="28"/>
      <c r="FH172" s="28"/>
      <c r="FI172" s="30"/>
      <c r="FJ172" s="28"/>
      <c r="FK172" s="28"/>
      <c r="FL172" s="28"/>
      <c r="FM172" s="29"/>
      <c r="FN172" s="28"/>
      <c r="FO172" s="28"/>
      <c r="FP172" s="28"/>
      <c r="FQ172" s="29"/>
      <c r="FR172" s="28"/>
      <c r="FS172" s="28"/>
      <c r="FT172" s="28"/>
      <c r="FU172" s="29"/>
      <c r="FV172" s="28"/>
      <c r="FW172" s="28"/>
      <c r="FX172" s="28"/>
      <c r="FY172" s="29"/>
      <c r="FZ172" s="28"/>
      <c r="GA172" s="28"/>
      <c r="GB172" s="28"/>
      <c r="GC172" s="29"/>
      <c r="GD172" s="28"/>
      <c r="GE172" s="28"/>
      <c r="GF172" s="28"/>
      <c r="GG172" s="29"/>
      <c r="GH172" s="20"/>
      <c r="GI172" s="20"/>
      <c r="GJ172" s="20"/>
      <c r="GK172" s="24"/>
    </row>
    <row r="173" spans="1:193" x14ac:dyDescent="0.2">
      <c r="A173" s="20">
        <v>2008</v>
      </c>
      <c r="B173" s="20">
        <v>7</v>
      </c>
      <c r="C173" s="21">
        <v>39660</v>
      </c>
      <c r="D173" s="28">
        <v>3.75</v>
      </c>
      <c r="E173" s="29"/>
      <c r="F173" s="28"/>
      <c r="G173" s="21"/>
      <c r="H173" s="21"/>
      <c r="I173" s="29"/>
      <c r="J173" s="28"/>
      <c r="K173" s="28"/>
      <c r="L173" s="28"/>
      <c r="M173" s="29"/>
      <c r="N173" s="28"/>
      <c r="O173" s="28"/>
      <c r="P173" s="28"/>
      <c r="Q173" s="29"/>
      <c r="R173" s="28"/>
      <c r="S173" s="28"/>
      <c r="T173" s="28"/>
      <c r="U173" s="29"/>
      <c r="V173" s="28"/>
      <c r="W173" s="28"/>
      <c r="X173" s="28"/>
      <c r="Y173" s="29"/>
      <c r="Z173" s="28"/>
      <c r="AA173" s="28"/>
      <c r="AB173" s="28"/>
      <c r="AC173" s="29"/>
      <c r="AD173" s="28"/>
      <c r="AE173" s="28"/>
      <c r="AF173" s="28"/>
      <c r="AG173" s="29"/>
      <c r="AH173" s="28"/>
      <c r="AI173" s="28"/>
      <c r="AJ173" s="28"/>
      <c r="AK173" s="29"/>
      <c r="AL173" s="28"/>
      <c r="AM173" s="28"/>
      <c r="AN173" s="28"/>
      <c r="AO173" s="29">
        <v>4.3310000000000004</v>
      </c>
      <c r="AP173" s="28">
        <v>6.7500000000000004E-2</v>
      </c>
      <c r="AQ173" s="21">
        <v>41764</v>
      </c>
      <c r="AR173" s="28">
        <v>5.7598700000000003</v>
      </c>
      <c r="AS173" s="29"/>
      <c r="AT173" s="28"/>
      <c r="AU173" s="28"/>
      <c r="AV173" s="28"/>
      <c r="AW173" s="29">
        <v>4.45</v>
      </c>
      <c r="AX173" s="28">
        <v>118.05</v>
      </c>
      <c r="AY173" s="21">
        <v>39959</v>
      </c>
      <c r="AZ173" s="28">
        <v>0.81918000000000002</v>
      </c>
      <c r="BA173" s="29"/>
      <c r="BB173" s="28"/>
      <c r="BC173" s="28"/>
      <c r="BD173" s="28"/>
      <c r="BE173" s="29">
        <v>4.4939999999999998</v>
      </c>
      <c r="BF173" s="28">
        <v>5.2499999999999998E-2</v>
      </c>
      <c r="BG173" s="21">
        <v>40617</v>
      </c>
      <c r="BH173" s="28">
        <v>2.62012</v>
      </c>
      <c r="BI173" s="29">
        <v>4.3780000000000001</v>
      </c>
      <c r="BJ173" s="28">
        <v>5.5E-2</v>
      </c>
      <c r="BK173" s="21">
        <v>41190</v>
      </c>
      <c r="BL173" s="28">
        <v>4.1871900000000002</v>
      </c>
      <c r="BM173" s="29">
        <v>4.2069999999999999</v>
      </c>
      <c r="BN173" s="28">
        <v>0.05</v>
      </c>
      <c r="BO173" s="21">
        <v>44166</v>
      </c>
      <c r="BP173" s="28">
        <v>12.334809999999999</v>
      </c>
      <c r="BQ173" s="29">
        <v>4.5229999999999997</v>
      </c>
      <c r="BR173" s="28">
        <v>0.04</v>
      </c>
      <c r="BS173" s="21">
        <v>40148</v>
      </c>
      <c r="BT173" s="28">
        <v>1.3351599999999999</v>
      </c>
      <c r="BU173" s="29">
        <v>4.2690000000000001</v>
      </c>
      <c r="BV173" s="28">
        <v>4.4999999999999998E-2</v>
      </c>
      <c r="BW173" s="21">
        <v>42228</v>
      </c>
      <c r="BX173" s="28">
        <v>7.0308000000000002</v>
      </c>
      <c r="BY173" s="29">
        <v>4.2530000000000001</v>
      </c>
      <c r="BZ173" s="28">
        <v>0.03</v>
      </c>
      <c r="CA173" s="21">
        <v>42563</v>
      </c>
      <c r="CB173" s="28">
        <v>7.9461700000000004</v>
      </c>
      <c r="CC173" s="29">
        <v>4.2309999999999999</v>
      </c>
      <c r="CD173" s="28">
        <v>3.7499999999999999E-2</v>
      </c>
      <c r="CE173" s="21">
        <v>42959</v>
      </c>
      <c r="CF173" s="28">
        <v>9.0309299999999997</v>
      </c>
      <c r="CG173" s="29">
        <v>4.2169999999999996</v>
      </c>
      <c r="CH173" s="28">
        <v>4.2500000000000003E-2</v>
      </c>
      <c r="CI173" s="21">
        <v>43536</v>
      </c>
      <c r="CJ173" s="28">
        <v>10.61191</v>
      </c>
      <c r="CK173" s="29"/>
      <c r="CL173" s="28"/>
      <c r="CM173" s="28"/>
      <c r="CN173" s="28"/>
      <c r="CO173" s="29"/>
      <c r="CP173" s="28"/>
      <c r="CQ173" s="28"/>
      <c r="CR173" s="28"/>
      <c r="CS173" s="29"/>
      <c r="CT173" s="28"/>
      <c r="CU173" s="28"/>
      <c r="CV173" s="28"/>
      <c r="CW173" s="29"/>
      <c r="CX173" s="28"/>
      <c r="CY173" s="28"/>
      <c r="CZ173" s="28"/>
      <c r="DA173" s="29"/>
      <c r="DB173" s="28"/>
      <c r="DC173" s="28"/>
      <c r="DD173" s="28"/>
      <c r="DE173" s="29"/>
      <c r="DF173" s="28"/>
      <c r="DG173" s="28"/>
      <c r="DH173" s="28"/>
      <c r="DI173" s="29"/>
      <c r="DJ173" s="28"/>
      <c r="DK173" s="28"/>
      <c r="DL173" s="28"/>
      <c r="DM173" s="29"/>
      <c r="DN173" s="28"/>
      <c r="DO173" s="28"/>
      <c r="DP173" s="28"/>
      <c r="DQ173" s="29"/>
      <c r="DR173" s="28"/>
      <c r="DS173" s="28"/>
      <c r="DT173" s="28"/>
      <c r="DU173" s="29"/>
      <c r="DV173" s="28"/>
      <c r="DW173" s="28"/>
      <c r="DX173" s="28"/>
      <c r="DY173" s="29"/>
      <c r="DZ173" s="28"/>
      <c r="EA173" s="28"/>
      <c r="EB173" s="28"/>
      <c r="EC173" s="29"/>
      <c r="ED173" s="28"/>
      <c r="EE173" s="28"/>
      <c r="EF173" s="28"/>
      <c r="EG173" s="29"/>
      <c r="EH173" s="28"/>
      <c r="EI173" s="28"/>
      <c r="EJ173" s="28"/>
      <c r="EK173" s="29">
        <v>1.19</v>
      </c>
      <c r="EL173" s="28">
        <v>0.04</v>
      </c>
      <c r="EM173" s="21">
        <v>39783</v>
      </c>
      <c r="EN173" s="28">
        <v>0.33606999999999998</v>
      </c>
      <c r="EO173" s="29">
        <v>1.7250000000000001</v>
      </c>
      <c r="EP173" s="28">
        <v>0.04</v>
      </c>
      <c r="EQ173" s="21">
        <v>44166</v>
      </c>
      <c r="ER173" s="28">
        <v>12.334809999999999</v>
      </c>
      <c r="ES173" s="29">
        <v>1.69</v>
      </c>
      <c r="ET173" s="28">
        <v>3.5000000000000003E-2</v>
      </c>
      <c r="EU173" s="21">
        <v>47088</v>
      </c>
      <c r="EV173" s="28">
        <v>20.334769999999999</v>
      </c>
      <c r="EW173" s="29">
        <v>1.7949999999999999</v>
      </c>
      <c r="EX173" s="28">
        <v>3.5000000000000003E-2</v>
      </c>
      <c r="EY173" s="21">
        <v>42339</v>
      </c>
      <c r="EZ173" s="28">
        <v>7.3346999999999998</v>
      </c>
      <c r="FA173" s="29">
        <v>1.855</v>
      </c>
      <c r="FB173" s="28">
        <v>0.01</v>
      </c>
      <c r="FC173" s="21">
        <v>41000</v>
      </c>
      <c r="FD173" s="28">
        <v>3.6672099999999999</v>
      </c>
      <c r="FE173" s="29"/>
      <c r="FF173" s="28"/>
      <c r="FG173" s="28"/>
      <c r="FH173" s="28"/>
      <c r="FI173" s="30"/>
      <c r="FJ173" s="28"/>
      <c r="FK173" s="28"/>
      <c r="FL173" s="28"/>
      <c r="FM173" s="29"/>
      <c r="FN173" s="28"/>
      <c r="FO173" s="28"/>
      <c r="FP173" s="28"/>
      <c r="FQ173" s="29"/>
      <c r="FR173" s="28"/>
      <c r="FS173" s="28"/>
      <c r="FT173" s="28"/>
      <c r="FU173" s="29"/>
      <c r="FV173" s="28"/>
      <c r="FW173" s="28"/>
      <c r="FX173" s="28"/>
      <c r="FY173" s="29"/>
      <c r="FZ173" s="28"/>
      <c r="GA173" s="28"/>
      <c r="GB173" s="28"/>
      <c r="GC173" s="29"/>
      <c r="GD173" s="28"/>
      <c r="GE173" s="28"/>
      <c r="GF173" s="28"/>
      <c r="GG173" s="29"/>
      <c r="GH173" s="20"/>
      <c r="GI173" s="20"/>
      <c r="GJ173" s="20"/>
      <c r="GK173" s="24"/>
    </row>
    <row r="174" spans="1:193" x14ac:dyDescent="0.2">
      <c r="A174" s="20">
        <v>2008</v>
      </c>
      <c r="B174" s="20">
        <v>8</v>
      </c>
      <c r="C174" s="21">
        <v>39691</v>
      </c>
      <c r="D174" s="28">
        <v>3.75</v>
      </c>
      <c r="E174" s="29"/>
      <c r="F174" s="28"/>
      <c r="G174" s="21"/>
      <c r="H174" s="21"/>
      <c r="I174" s="29"/>
      <c r="J174" s="28"/>
      <c r="K174" s="28"/>
      <c r="L174" s="28"/>
      <c r="M174" s="29"/>
      <c r="N174" s="28"/>
      <c r="O174" s="28"/>
      <c r="P174" s="28"/>
      <c r="Q174" s="29"/>
      <c r="R174" s="28"/>
      <c r="S174" s="28"/>
      <c r="T174" s="28"/>
      <c r="U174" s="29"/>
      <c r="V174" s="28"/>
      <c r="W174" s="28"/>
      <c r="X174" s="28"/>
      <c r="Y174" s="29"/>
      <c r="Z174" s="28"/>
      <c r="AA174" s="28"/>
      <c r="AB174" s="28"/>
      <c r="AC174" s="29"/>
      <c r="AD174" s="28"/>
      <c r="AE174" s="28"/>
      <c r="AF174" s="28"/>
      <c r="AG174" s="29"/>
      <c r="AH174" s="28"/>
      <c r="AI174" s="28"/>
      <c r="AJ174" s="28"/>
      <c r="AK174" s="29"/>
      <c r="AL174" s="28"/>
      <c r="AM174" s="28"/>
      <c r="AN174" s="28"/>
      <c r="AO174" s="29">
        <v>4.125</v>
      </c>
      <c r="AP174" s="28">
        <v>6.7500000000000004E-2</v>
      </c>
      <c r="AQ174" s="21">
        <v>41764</v>
      </c>
      <c r="AR174" s="28">
        <v>5.6750100000000003</v>
      </c>
      <c r="AS174" s="29"/>
      <c r="AT174" s="28"/>
      <c r="AU174" s="28"/>
      <c r="AV174" s="28"/>
      <c r="AW174" s="29">
        <v>4.5</v>
      </c>
      <c r="AX174" s="28">
        <v>119.05</v>
      </c>
      <c r="AY174" s="21">
        <v>39960</v>
      </c>
      <c r="AZ174" s="28">
        <v>0.73699000000000003</v>
      </c>
      <c r="BA174" s="29"/>
      <c r="BB174" s="28"/>
      <c r="BC174" s="28"/>
      <c r="BD174" s="28"/>
      <c r="BE174" s="29">
        <v>4.3250000000000002</v>
      </c>
      <c r="BF174" s="28">
        <v>5.2499999999999998E-2</v>
      </c>
      <c r="BG174" s="21">
        <v>40617</v>
      </c>
      <c r="BH174" s="28">
        <v>2.53525</v>
      </c>
      <c r="BI174" s="29">
        <v>4.1849999999999996</v>
      </c>
      <c r="BJ174" s="28">
        <v>5.5E-2</v>
      </c>
      <c r="BK174" s="21">
        <v>41190</v>
      </c>
      <c r="BL174" s="28">
        <v>4.1023500000000004</v>
      </c>
      <c r="BM174" s="29">
        <v>4.0599999999999996</v>
      </c>
      <c r="BN174" s="28">
        <v>0.05</v>
      </c>
      <c r="BO174" s="21">
        <v>44166</v>
      </c>
      <c r="BP174" s="28">
        <v>12.24995</v>
      </c>
      <c r="BQ174" s="29">
        <v>4.49</v>
      </c>
      <c r="BR174" s="28">
        <v>0.04</v>
      </c>
      <c r="BS174" s="21">
        <v>40148</v>
      </c>
      <c r="BT174" s="28">
        <v>1.25034</v>
      </c>
      <c r="BU174" s="29">
        <v>4.0999999999999996</v>
      </c>
      <c r="BV174" s="28">
        <v>4.4999999999999998E-2</v>
      </c>
      <c r="BW174" s="21">
        <v>42228</v>
      </c>
      <c r="BX174" s="28">
        <v>6.9459299999999997</v>
      </c>
      <c r="BY174" s="29">
        <v>4.09</v>
      </c>
      <c r="BZ174" s="28">
        <v>0.03</v>
      </c>
      <c r="CA174" s="21">
        <v>42563</v>
      </c>
      <c r="CB174" s="28">
        <v>7.8613099999999996</v>
      </c>
      <c r="CC174" s="29">
        <v>4.08</v>
      </c>
      <c r="CD174" s="28">
        <v>3.7499999999999999E-2</v>
      </c>
      <c r="CE174" s="21">
        <v>42959</v>
      </c>
      <c r="CF174" s="28">
        <v>8.9460700000000006</v>
      </c>
      <c r="CG174" s="29">
        <v>4.07</v>
      </c>
      <c r="CH174" s="28">
        <v>4.2500000000000003E-2</v>
      </c>
      <c r="CI174" s="21">
        <v>43536</v>
      </c>
      <c r="CJ174" s="28">
        <v>10.52704</v>
      </c>
      <c r="CK174" s="29"/>
      <c r="CL174" s="28"/>
      <c r="CM174" s="28"/>
      <c r="CN174" s="28"/>
      <c r="CO174" s="29"/>
      <c r="CP174" s="28"/>
      <c r="CQ174" s="28"/>
      <c r="CR174" s="28"/>
      <c r="CS174" s="29"/>
      <c r="CT174" s="28"/>
      <c r="CU174" s="28"/>
      <c r="CV174" s="28"/>
      <c r="CW174" s="29"/>
      <c r="CX174" s="28"/>
      <c r="CY174" s="28"/>
      <c r="CZ174" s="28"/>
      <c r="DA174" s="29"/>
      <c r="DB174" s="28"/>
      <c r="DC174" s="28"/>
      <c r="DD174" s="28"/>
      <c r="DE174" s="29"/>
      <c r="DF174" s="28"/>
      <c r="DG174" s="28"/>
      <c r="DH174" s="28"/>
      <c r="DI174" s="29"/>
      <c r="DJ174" s="28"/>
      <c r="DK174" s="28"/>
      <c r="DL174" s="28"/>
      <c r="DM174" s="29"/>
      <c r="DN174" s="28"/>
      <c r="DO174" s="28"/>
      <c r="DP174" s="28"/>
      <c r="DQ174" s="29"/>
      <c r="DR174" s="28"/>
      <c r="DS174" s="28"/>
      <c r="DT174" s="28"/>
      <c r="DU174" s="29"/>
      <c r="DV174" s="28"/>
      <c r="DW174" s="28"/>
      <c r="DX174" s="28"/>
      <c r="DY174" s="29"/>
      <c r="DZ174" s="28"/>
      <c r="EA174" s="28"/>
      <c r="EB174" s="28"/>
      <c r="EC174" s="29"/>
      <c r="ED174" s="28"/>
      <c r="EE174" s="28"/>
      <c r="EF174" s="28"/>
      <c r="EG174" s="29"/>
      <c r="EH174" s="28"/>
      <c r="EI174" s="28"/>
      <c r="EJ174" s="28"/>
      <c r="EK174" s="29">
        <v>1.55</v>
      </c>
      <c r="EL174" s="28">
        <v>0.04</v>
      </c>
      <c r="EM174" s="21">
        <v>39783</v>
      </c>
      <c r="EN174" s="28">
        <v>0.25136999999999998</v>
      </c>
      <c r="EO174" s="29">
        <v>1.66</v>
      </c>
      <c r="EP174" s="28">
        <v>0.04</v>
      </c>
      <c r="EQ174" s="21">
        <v>44166</v>
      </c>
      <c r="ER174" s="28">
        <v>12.24995</v>
      </c>
      <c r="ES174" s="29">
        <v>1.635</v>
      </c>
      <c r="ET174" s="28">
        <v>3.5000000000000003E-2</v>
      </c>
      <c r="EU174" s="21">
        <v>47088</v>
      </c>
      <c r="EV174" s="28">
        <v>20.2499</v>
      </c>
      <c r="EW174" s="29">
        <v>1.69</v>
      </c>
      <c r="EX174" s="28">
        <v>3.5000000000000003E-2</v>
      </c>
      <c r="EY174" s="21">
        <v>42339</v>
      </c>
      <c r="EZ174" s="28">
        <v>7.2498300000000002</v>
      </c>
      <c r="FA174" s="29">
        <v>1.875</v>
      </c>
      <c r="FB174" s="28">
        <v>0.01</v>
      </c>
      <c r="FC174" s="21">
        <v>41000</v>
      </c>
      <c r="FD174" s="28">
        <v>3.5823800000000001</v>
      </c>
      <c r="FE174" s="29"/>
      <c r="FF174" s="28"/>
      <c r="FG174" s="28"/>
      <c r="FH174" s="28"/>
      <c r="FI174" s="30"/>
      <c r="FJ174" s="28"/>
      <c r="FK174" s="28"/>
      <c r="FL174" s="28"/>
      <c r="FM174" s="29"/>
      <c r="FN174" s="28"/>
      <c r="FO174" s="28"/>
      <c r="FP174" s="28"/>
      <c r="FQ174" s="29"/>
      <c r="FR174" s="28"/>
      <c r="FS174" s="28"/>
      <c r="FT174" s="28"/>
      <c r="FU174" s="29"/>
      <c r="FV174" s="28"/>
      <c r="FW174" s="28"/>
      <c r="FX174" s="28"/>
      <c r="FY174" s="29"/>
      <c r="FZ174" s="28"/>
      <c r="GA174" s="28"/>
      <c r="GB174" s="28"/>
      <c r="GC174" s="29"/>
      <c r="GD174" s="28"/>
      <c r="GE174" s="28"/>
      <c r="GF174" s="28"/>
      <c r="GG174" s="29"/>
      <c r="GH174" s="20"/>
      <c r="GI174" s="20"/>
      <c r="GJ174" s="20"/>
      <c r="GK174" s="24"/>
    </row>
    <row r="175" spans="1:193" x14ac:dyDescent="0.2">
      <c r="A175" s="20">
        <v>2008</v>
      </c>
      <c r="B175" s="20">
        <v>9</v>
      </c>
      <c r="C175" s="21">
        <v>39721</v>
      </c>
      <c r="D175" s="28">
        <v>4</v>
      </c>
      <c r="E175" s="29"/>
      <c r="F175" s="28"/>
      <c r="G175" s="21"/>
      <c r="H175" s="21"/>
      <c r="I175" s="29"/>
      <c r="J175" s="28"/>
      <c r="K175" s="28"/>
      <c r="L175" s="28"/>
      <c r="M175" s="29"/>
      <c r="N175" s="28"/>
      <c r="O175" s="28"/>
      <c r="P175" s="28"/>
      <c r="Q175" s="29"/>
      <c r="R175" s="28"/>
      <c r="S175" s="28"/>
      <c r="T175" s="28"/>
      <c r="U175" s="29"/>
      <c r="V175" s="28"/>
      <c r="W175" s="28"/>
      <c r="X175" s="28"/>
      <c r="Y175" s="29"/>
      <c r="Z175" s="28"/>
      <c r="AA175" s="28"/>
      <c r="AB175" s="28"/>
      <c r="AC175" s="29"/>
      <c r="AD175" s="28"/>
      <c r="AE175" s="28"/>
      <c r="AF175" s="28"/>
      <c r="AG175" s="29"/>
      <c r="AH175" s="28"/>
      <c r="AI175" s="28"/>
      <c r="AJ175" s="28"/>
      <c r="AK175" s="29"/>
      <c r="AL175" s="28"/>
      <c r="AM175" s="28"/>
      <c r="AN175" s="28"/>
      <c r="AO175" s="29">
        <v>3.7749999999999999</v>
      </c>
      <c r="AP175" s="28">
        <v>6.7500000000000004E-2</v>
      </c>
      <c r="AQ175" s="21">
        <v>41764</v>
      </c>
      <c r="AR175" s="28">
        <v>5.5928800000000001</v>
      </c>
      <c r="AS175" s="29"/>
      <c r="AT175" s="28"/>
      <c r="AU175" s="28"/>
      <c r="AV175" s="28"/>
      <c r="AW175" s="29">
        <v>4.3</v>
      </c>
      <c r="AX175" s="28">
        <v>120.05</v>
      </c>
      <c r="AY175" s="21">
        <v>39961</v>
      </c>
      <c r="AZ175" s="28">
        <v>0.65752999999999995</v>
      </c>
      <c r="BA175" s="29"/>
      <c r="BB175" s="28"/>
      <c r="BC175" s="28"/>
      <c r="BD175" s="28"/>
      <c r="BE175" s="29">
        <v>3.7450000000000001</v>
      </c>
      <c r="BF175" s="28">
        <v>5.2499999999999998E-2</v>
      </c>
      <c r="BG175" s="21">
        <v>40617</v>
      </c>
      <c r="BH175" s="28">
        <v>2.4531100000000001</v>
      </c>
      <c r="BI175" s="29">
        <v>3.7749999999999999</v>
      </c>
      <c r="BJ175" s="28">
        <v>5.5E-2</v>
      </c>
      <c r="BK175" s="21">
        <v>41190</v>
      </c>
      <c r="BL175" s="28">
        <v>4.0202499999999999</v>
      </c>
      <c r="BM175" s="29">
        <v>3.8450000000000002</v>
      </c>
      <c r="BN175" s="28">
        <v>0.05</v>
      </c>
      <c r="BO175" s="21">
        <v>44166</v>
      </c>
      <c r="BP175" s="28">
        <v>12.167820000000001</v>
      </c>
      <c r="BQ175" s="29">
        <v>3.7549999999999999</v>
      </c>
      <c r="BR175" s="28">
        <v>0.04</v>
      </c>
      <c r="BS175" s="21">
        <v>40148</v>
      </c>
      <c r="BT175" s="28">
        <v>1.1682600000000001</v>
      </c>
      <c r="BU175" s="29">
        <v>3.79</v>
      </c>
      <c r="BV175" s="28">
        <v>4.4999999999999998E-2</v>
      </c>
      <c r="BW175" s="21">
        <v>42228</v>
      </c>
      <c r="BX175" s="28">
        <v>6.8637899999999998</v>
      </c>
      <c r="BY175" s="29">
        <v>3.81</v>
      </c>
      <c r="BZ175" s="28">
        <v>0.03</v>
      </c>
      <c r="CA175" s="21">
        <v>42563</v>
      </c>
      <c r="CB175" s="28">
        <v>7.7792000000000003</v>
      </c>
      <c r="CC175" s="29">
        <v>3.8250000000000002</v>
      </c>
      <c r="CD175" s="28">
        <v>3.7499999999999999E-2</v>
      </c>
      <c r="CE175" s="21">
        <v>42959</v>
      </c>
      <c r="CF175" s="28">
        <v>8.8639500000000009</v>
      </c>
      <c r="CG175" s="29">
        <v>3.83</v>
      </c>
      <c r="CH175" s="28">
        <v>4.2500000000000003E-2</v>
      </c>
      <c r="CI175" s="21">
        <v>43536</v>
      </c>
      <c r="CJ175" s="28">
        <v>10.444900000000001</v>
      </c>
      <c r="CK175" s="29"/>
      <c r="CL175" s="28"/>
      <c r="CM175" s="28"/>
      <c r="CN175" s="28"/>
      <c r="CO175" s="29"/>
      <c r="CP175" s="28"/>
      <c r="CQ175" s="28"/>
      <c r="CR175" s="28"/>
      <c r="CS175" s="29"/>
      <c r="CT175" s="28"/>
      <c r="CU175" s="28"/>
      <c r="CV175" s="28"/>
      <c r="CW175" s="29"/>
      <c r="CX175" s="28"/>
      <c r="CY175" s="28"/>
      <c r="CZ175" s="28"/>
      <c r="DA175" s="29"/>
      <c r="DB175" s="28"/>
      <c r="DC175" s="28"/>
      <c r="DD175" s="28"/>
      <c r="DE175" s="29"/>
      <c r="DF175" s="28"/>
      <c r="DG175" s="28"/>
      <c r="DH175" s="28"/>
      <c r="DI175" s="29"/>
      <c r="DJ175" s="28"/>
      <c r="DK175" s="28"/>
      <c r="DL175" s="28"/>
      <c r="DM175" s="29"/>
      <c r="DN175" s="28"/>
      <c r="DO175" s="28"/>
      <c r="DP175" s="28"/>
      <c r="DQ175" s="29"/>
      <c r="DR175" s="28"/>
      <c r="DS175" s="28"/>
      <c r="DT175" s="28"/>
      <c r="DU175" s="29"/>
      <c r="DV175" s="28"/>
      <c r="DW175" s="28"/>
      <c r="DX175" s="28"/>
      <c r="DY175" s="29"/>
      <c r="DZ175" s="28"/>
      <c r="EA175" s="28"/>
      <c r="EB175" s="28"/>
      <c r="EC175" s="29"/>
      <c r="ED175" s="28"/>
      <c r="EE175" s="28"/>
      <c r="EF175" s="28"/>
      <c r="EG175" s="29"/>
      <c r="EH175" s="28"/>
      <c r="EI175" s="28"/>
      <c r="EJ175" s="28"/>
      <c r="EK175" s="29">
        <v>1.03</v>
      </c>
      <c r="EL175" s="28">
        <v>0.04</v>
      </c>
      <c r="EM175" s="21">
        <v>39783</v>
      </c>
      <c r="EN175" s="28">
        <v>0.1694</v>
      </c>
      <c r="EO175" s="29">
        <v>1.855</v>
      </c>
      <c r="EP175" s="28">
        <v>0.04</v>
      </c>
      <c r="EQ175" s="21">
        <v>44166</v>
      </c>
      <c r="ER175" s="28">
        <v>12.167820000000001</v>
      </c>
      <c r="ES175" s="29">
        <v>1.835</v>
      </c>
      <c r="ET175" s="28">
        <v>3.5000000000000003E-2</v>
      </c>
      <c r="EU175" s="21">
        <v>47088</v>
      </c>
      <c r="EV175" s="28">
        <v>20.167770000000001</v>
      </c>
      <c r="EW175" s="29">
        <v>1.7350000000000001</v>
      </c>
      <c r="EX175" s="28">
        <v>3.5000000000000003E-2</v>
      </c>
      <c r="EY175" s="21">
        <v>42339</v>
      </c>
      <c r="EZ175" s="28">
        <v>7.1676900000000003</v>
      </c>
      <c r="FA175" s="29">
        <v>1.9</v>
      </c>
      <c r="FB175" s="28">
        <v>0.01</v>
      </c>
      <c r="FC175" s="21">
        <v>41000</v>
      </c>
      <c r="FD175" s="28">
        <v>3.50027</v>
      </c>
      <c r="FE175" s="29"/>
      <c r="FF175" s="28"/>
      <c r="FG175" s="28"/>
      <c r="FH175" s="28"/>
      <c r="FI175" s="30"/>
      <c r="FJ175" s="28"/>
      <c r="FK175" s="28"/>
      <c r="FL175" s="28"/>
      <c r="FM175" s="29"/>
      <c r="FN175" s="28"/>
      <c r="FO175" s="28"/>
      <c r="FP175" s="28"/>
      <c r="FQ175" s="29"/>
      <c r="FR175" s="28"/>
      <c r="FS175" s="28"/>
      <c r="FT175" s="28"/>
      <c r="FU175" s="29"/>
      <c r="FV175" s="28"/>
      <c r="FW175" s="28"/>
      <c r="FX175" s="28"/>
      <c r="FY175" s="29"/>
      <c r="FZ175" s="28"/>
      <c r="GA175" s="28"/>
      <c r="GB175" s="28"/>
      <c r="GC175" s="29"/>
      <c r="GD175" s="28"/>
      <c r="GE175" s="28"/>
      <c r="GF175" s="28"/>
      <c r="GG175" s="29"/>
      <c r="GH175" s="20"/>
      <c r="GI175" s="20"/>
      <c r="GJ175" s="20"/>
      <c r="GK175" s="24"/>
    </row>
    <row r="176" spans="1:193" x14ac:dyDescent="0.2">
      <c r="A176" s="20">
        <v>2008</v>
      </c>
      <c r="B176" s="20">
        <v>10</v>
      </c>
      <c r="C176" s="21">
        <v>39752</v>
      </c>
      <c r="D176" s="28">
        <v>3</v>
      </c>
      <c r="E176" s="29"/>
      <c r="F176" s="28"/>
      <c r="G176" s="21"/>
      <c r="H176" s="21"/>
      <c r="I176" s="29"/>
      <c r="J176" s="28"/>
      <c r="K176" s="28"/>
      <c r="L176" s="28"/>
      <c r="M176" s="29"/>
      <c r="N176" s="28"/>
      <c r="O176" s="28"/>
      <c r="P176" s="28"/>
      <c r="Q176" s="29"/>
      <c r="R176" s="28"/>
      <c r="S176" s="28"/>
      <c r="T176" s="28"/>
      <c r="U176" s="29"/>
      <c r="V176" s="28"/>
      <c r="W176" s="28"/>
      <c r="X176" s="28"/>
      <c r="Y176" s="29"/>
      <c r="Z176" s="28"/>
      <c r="AA176" s="28"/>
      <c r="AB176" s="28"/>
      <c r="AC176" s="29"/>
      <c r="AD176" s="28"/>
      <c r="AE176" s="28"/>
      <c r="AF176" s="28"/>
      <c r="AG176" s="29"/>
      <c r="AH176" s="28"/>
      <c r="AI176" s="28"/>
      <c r="AJ176" s="28"/>
      <c r="AK176" s="29"/>
      <c r="AL176" s="28"/>
      <c r="AM176" s="28"/>
      <c r="AN176" s="28"/>
      <c r="AO176" s="29">
        <v>3.173</v>
      </c>
      <c r="AP176" s="28">
        <v>6.7500000000000004E-2</v>
      </c>
      <c r="AQ176" s="21">
        <v>41764</v>
      </c>
      <c r="AR176" s="28">
        <v>5.5080200000000001</v>
      </c>
      <c r="AS176" s="29"/>
      <c r="AT176" s="28"/>
      <c r="AU176" s="28"/>
      <c r="AV176" s="28"/>
      <c r="AW176" s="29">
        <v>3.25</v>
      </c>
      <c r="AX176" s="28">
        <v>121.05</v>
      </c>
      <c r="AY176" s="21">
        <v>39962</v>
      </c>
      <c r="AZ176" s="28">
        <v>0.57533999999999996</v>
      </c>
      <c r="BA176" s="29"/>
      <c r="BB176" s="28"/>
      <c r="BC176" s="28"/>
      <c r="BD176" s="28"/>
      <c r="BE176" s="29">
        <v>2.7349999999999999</v>
      </c>
      <c r="BF176" s="28">
        <v>5.2499999999999998E-2</v>
      </c>
      <c r="BG176" s="21">
        <v>40617</v>
      </c>
      <c r="BH176" s="28">
        <v>2.3682400000000001</v>
      </c>
      <c r="BI176" s="29">
        <v>2.9929999999999999</v>
      </c>
      <c r="BJ176" s="28">
        <v>5.5E-2</v>
      </c>
      <c r="BK176" s="21">
        <v>41190</v>
      </c>
      <c r="BL176" s="28">
        <v>3.9354100000000001</v>
      </c>
      <c r="BM176" s="29">
        <v>3.56</v>
      </c>
      <c r="BN176" s="28">
        <v>0.05</v>
      </c>
      <c r="BO176" s="21">
        <v>44166</v>
      </c>
      <c r="BP176" s="28">
        <v>12.08296</v>
      </c>
      <c r="BQ176" s="29">
        <v>2.72</v>
      </c>
      <c r="BR176" s="28">
        <v>0.04</v>
      </c>
      <c r="BS176" s="21">
        <v>40148</v>
      </c>
      <c r="BT176" s="28">
        <v>1.08345</v>
      </c>
      <c r="BU176" s="29">
        <v>3.3010000000000002</v>
      </c>
      <c r="BV176" s="28">
        <v>4.4999999999999998E-2</v>
      </c>
      <c r="BW176" s="21">
        <v>42228</v>
      </c>
      <c r="BX176" s="28">
        <v>6.7789200000000003</v>
      </c>
      <c r="BY176" s="29">
        <v>3.3929999999999998</v>
      </c>
      <c r="BZ176" s="28">
        <v>0.03</v>
      </c>
      <c r="CA176" s="21">
        <v>42563</v>
      </c>
      <c r="CB176" s="28">
        <v>7.6943400000000004</v>
      </c>
      <c r="CC176" s="29">
        <v>3.4470000000000001</v>
      </c>
      <c r="CD176" s="28">
        <v>3.7499999999999999E-2</v>
      </c>
      <c r="CE176" s="21">
        <v>42959</v>
      </c>
      <c r="CF176" s="28">
        <v>8.7790900000000001</v>
      </c>
      <c r="CG176" s="29">
        <v>3.5139999999999998</v>
      </c>
      <c r="CH176" s="28">
        <v>4.2500000000000003E-2</v>
      </c>
      <c r="CI176" s="21">
        <v>43536</v>
      </c>
      <c r="CJ176" s="28">
        <v>10.36003</v>
      </c>
      <c r="CK176" s="29"/>
      <c r="CL176" s="28"/>
      <c r="CM176" s="28"/>
      <c r="CN176" s="28"/>
      <c r="CO176" s="29"/>
      <c r="CP176" s="28"/>
      <c r="CQ176" s="28"/>
      <c r="CR176" s="28"/>
      <c r="CS176" s="29"/>
      <c r="CT176" s="28"/>
      <c r="CU176" s="28"/>
      <c r="CV176" s="28"/>
      <c r="CW176" s="29"/>
      <c r="CX176" s="28"/>
      <c r="CY176" s="28"/>
      <c r="CZ176" s="28"/>
      <c r="DA176" s="29"/>
      <c r="DB176" s="28"/>
      <c r="DC176" s="28"/>
      <c r="DD176" s="28"/>
      <c r="DE176" s="29"/>
      <c r="DF176" s="28"/>
      <c r="DG176" s="28"/>
      <c r="DH176" s="28"/>
      <c r="DI176" s="29"/>
      <c r="DJ176" s="28"/>
      <c r="DK176" s="28"/>
      <c r="DL176" s="28"/>
      <c r="DM176" s="29"/>
      <c r="DN176" s="28"/>
      <c r="DO176" s="28"/>
      <c r="DP176" s="28"/>
      <c r="DQ176" s="29"/>
      <c r="DR176" s="28"/>
      <c r="DS176" s="28"/>
      <c r="DT176" s="28"/>
      <c r="DU176" s="29"/>
      <c r="DV176" s="28"/>
      <c r="DW176" s="28"/>
      <c r="DX176" s="28"/>
      <c r="DY176" s="29"/>
      <c r="DZ176" s="28"/>
      <c r="EA176" s="28"/>
      <c r="EB176" s="28"/>
      <c r="EC176" s="29"/>
      <c r="ED176" s="28"/>
      <c r="EE176" s="28"/>
      <c r="EF176" s="28"/>
      <c r="EG176" s="29"/>
      <c r="EH176" s="28"/>
      <c r="EI176" s="28"/>
      <c r="EJ176" s="28"/>
      <c r="EK176" s="29">
        <v>0.01</v>
      </c>
      <c r="EL176" s="28">
        <v>0.04</v>
      </c>
      <c r="EM176" s="21">
        <v>39783</v>
      </c>
      <c r="EN176" s="28">
        <v>8.4699999999999998E-2</v>
      </c>
      <c r="EO176" s="29">
        <v>2.04</v>
      </c>
      <c r="EP176" s="28">
        <v>0.04</v>
      </c>
      <c r="EQ176" s="21">
        <v>44166</v>
      </c>
      <c r="ER176" s="28">
        <v>12.08296</v>
      </c>
      <c r="ES176" s="29">
        <v>2.085</v>
      </c>
      <c r="ET176" s="28">
        <v>3.5000000000000003E-2</v>
      </c>
      <c r="EU176" s="21">
        <v>47088</v>
      </c>
      <c r="EV176" s="28">
        <v>20.082909999999998</v>
      </c>
      <c r="EW176" s="29">
        <v>1.94</v>
      </c>
      <c r="EX176" s="28">
        <v>3.5000000000000003E-2</v>
      </c>
      <c r="EY176" s="21">
        <v>42339</v>
      </c>
      <c r="EZ176" s="28">
        <v>7.0828199999999999</v>
      </c>
      <c r="FA176" s="29">
        <v>1.75</v>
      </c>
      <c r="FB176" s="28">
        <v>0.01</v>
      </c>
      <c r="FC176" s="21">
        <v>41000</v>
      </c>
      <c r="FD176" s="28">
        <v>3.4154399999999998</v>
      </c>
      <c r="FE176" s="29"/>
      <c r="FF176" s="28"/>
      <c r="FG176" s="28"/>
      <c r="FH176" s="28"/>
      <c r="FI176" s="30"/>
      <c r="FJ176" s="28"/>
      <c r="FK176" s="28"/>
      <c r="FL176" s="28"/>
      <c r="FM176" s="29"/>
      <c r="FN176" s="28"/>
      <c r="FO176" s="28"/>
      <c r="FP176" s="28"/>
      <c r="FQ176" s="29"/>
      <c r="FR176" s="28"/>
      <c r="FS176" s="28"/>
      <c r="FT176" s="28"/>
      <c r="FU176" s="29"/>
      <c r="FV176" s="28"/>
      <c r="FW176" s="28"/>
      <c r="FX176" s="28"/>
      <c r="FY176" s="29"/>
      <c r="FZ176" s="28"/>
      <c r="GA176" s="28"/>
      <c r="GB176" s="28"/>
      <c r="GC176" s="29"/>
      <c r="GD176" s="28"/>
      <c r="GE176" s="28"/>
      <c r="GF176" s="28"/>
      <c r="GG176" s="29"/>
      <c r="GH176" s="20"/>
      <c r="GI176" s="20"/>
      <c r="GJ176" s="20"/>
      <c r="GK176" s="24"/>
    </row>
    <row r="177" spans="1:193" x14ac:dyDescent="0.2">
      <c r="A177" s="20">
        <v>2008</v>
      </c>
      <c r="B177" s="20">
        <v>11</v>
      </c>
      <c r="C177" s="21">
        <v>39782</v>
      </c>
      <c r="D177" s="28">
        <v>3</v>
      </c>
      <c r="E177" s="29"/>
      <c r="F177" s="28"/>
      <c r="G177" s="21"/>
      <c r="H177" s="21"/>
      <c r="I177" s="29"/>
      <c r="J177" s="28"/>
      <c r="K177" s="28"/>
      <c r="L177" s="28"/>
      <c r="M177" s="29"/>
      <c r="N177" s="28"/>
      <c r="O177" s="28"/>
      <c r="P177" s="28"/>
      <c r="Q177" s="29"/>
      <c r="R177" s="28"/>
      <c r="S177" s="28"/>
      <c r="T177" s="28"/>
      <c r="U177" s="29"/>
      <c r="V177" s="28"/>
      <c r="W177" s="28"/>
      <c r="X177" s="28"/>
      <c r="Y177" s="29"/>
      <c r="Z177" s="28"/>
      <c r="AA177" s="28"/>
      <c r="AB177" s="28"/>
      <c r="AC177" s="29"/>
      <c r="AD177" s="28"/>
      <c r="AE177" s="28"/>
      <c r="AF177" s="28"/>
      <c r="AG177" s="29"/>
      <c r="AH177" s="28"/>
      <c r="AI177" s="28"/>
      <c r="AJ177" s="28"/>
      <c r="AK177" s="29"/>
      <c r="AL177" s="28"/>
      <c r="AM177" s="28"/>
      <c r="AN177" s="28"/>
      <c r="AO177" s="29">
        <v>2.617</v>
      </c>
      <c r="AP177" s="28">
        <v>6.7500000000000004E-2</v>
      </c>
      <c r="AQ177" s="21">
        <v>41764</v>
      </c>
      <c r="AR177" s="28">
        <v>5.4258899999999999</v>
      </c>
      <c r="AS177" s="29"/>
      <c r="AT177" s="28"/>
      <c r="AU177" s="28"/>
      <c r="AV177" s="28"/>
      <c r="AW177" s="29">
        <v>3.2</v>
      </c>
      <c r="AX177" s="28">
        <v>122.05</v>
      </c>
      <c r="AY177" s="21">
        <v>39963</v>
      </c>
      <c r="AZ177" s="28">
        <v>0.49589</v>
      </c>
      <c r="BA177" s="29"/>
      <c r="BB177" s="28"/>
      <c r="BC177" s="28"/>
      <c r="BD177" s="28"/>
      <c r="BE177" s="29">
        <v>2.194</v>
      </c>
      <c r="BF177" s="28">
        <v>5.2499999999999998E-2</v>
      </c>
      <c r="BG177" s="21">
        <v>40617</v>
      </c>
      <c r="BH177" s="28">
        <v>2.2861099999999999</v>
      </c>
      <c r="BI177" s="29">
        <v>2.4500000000000002</v>
      </c>
      <c r="BJ177" s="28">
        <v>5.5E-2</v>
      </c>
      <c r="BK177" s="21">
        <v>41190</v>
      </c>
      <c r="BL177" s="28">
        <v>3.85331</v>
      </c>
      <c r="BM177" s="29">
        <v>3.0030000000000001</v>
      </c>
      <c r="BN177" s="28">
        <v>0.05</v>
      </c>
      <c r="BO177" s="21">
        <v>44166</v>
      </c>
      <c r="BP177" s="28">
        <v>12.00084</v>
      </c>
      <c r="BQ177" s="29">
        <v>2.19</v>
      </c>
      <c r="BR177" s="28">
        <v>0.04</v>
      </c>
      <c r="BS177" s="21">
        <v>40148</v>
      </c>
      <c r="BT177" s="28">
        <v>1.0013700000000001</v>
      </c>
      <c r="BU177" s="29">
        <v>2.7280000000000002</v>
      </c>
      <c r="BV177" s="28">
        <v>4.4999999999999998E-2</v>
      </c>
      <c r="BW177" s="21">
        <v>42228</v>
      </c>
      <c r="BX177" s="28">
        <v>6.6967800000000004</v>
      </c>
      <c r="BY177" s="29">
        <v>2.798</v>
      </c>
      <c r="BZ177" s="28">
        <v>0.03</v>
      </c>
      <c r="CA177" s="21">
        <v>42563</v>
      </c>
      <c r="CB177" s="28">
        <v>7.6122300000000003</v>
      </c>
      <c r="CC177" s="29">
        <v>2.8439999999999999</v>
      </c>
      <c r="CD177" s="28">
        <v>3.7499999999999999E-2</v>
      </c>
      <c r="CE177" s="21">
        <v>42959</v>
      </c>
      <c r="CF177" s="28">
        <v>8.6969600000000007</v>
      </c>
      <c r="CG177" s="29">
        <v>2.9180000000000001</v>
      </c>
      <c r="CH177" s="28">
        <v>4.2500000000000003E-2</v>
      </c>
      <c r="CI177" s="21">
        <v>43536</v>
      </c>
      <c r="CJ177" s="28">
        <v>10.277889999999999</v>
      </c>
      <c r="CK177" s="29"/>
      <c r="CL177" s="28"/>
      <c r="CM177" s="28"/>
      <c r="CN177" s="28"/>
      <c r="CO177" s="29"/>
      <c r="CP177" s="28"/>
      <c r="CQ177" s="28"/>
      <c r="CR177" s="28"/>
      <c r="CS177" s="29"/>
      <c r="CT177" s="28"/>
      <c r="CU177" s="28"/>
      <c r="CV177" s="28"/>
      <c r="CW177" s="29"/>
      <c r="CX177" s="28"/>
      <c r="CY177" s="28"/>
      <c r="CZ177" s="28"/>
      <c r="DA177" s="29"/>
      <c r="DB177" s="28"/>
      <c r="DC177" s="28"/>
      <c r="DD177" s="28"/>
      <c r="DE177" s="29"/>
      <c r="DF177" s="28"/>
      <c r="DG177" s="28"/>
      <c r="DH177" s="28"/>
      <c r="DI177" s="29"/>
      <c r="DJ177" s="28"/>
      <c r="DK177" s="28"/>
      <c r="DL177" s="28"/>
      <c r="DM177" s="29"/>
      <c r="DN177" s="28"/>
      <c r="DO177" s="28"/>
      <c r="DP177" s="28"/>
      <c r="DQ177" s="29"/>
      <c r="DR177" s="28"/>
      <c r="DS177" s="28"/>
      <c r="DT177" s="28"/>
      <c r="DU177" s="29"/>
      <c r="DV177" s="28"/>
      <c r="DW177" s="28"/>
      <c r="DX177" s="28"/>
      <c r="DY177" s="29"/>
      <c r="DZ177" s="28"/>
      <c r="EA177" s="28"/>
      <c r="EB177" s="28"/>
      <c r="EC177" s="29"/>
      <c r="ED177" s="28"/>
      <c r="EE177" s="28"/>
      <c r="EF177" s="28"/>
      <c r="EG177" s="29"/>
      <c r="EH177" s="28"/>
      <c r="EI177" s="28"/>
      <c r="EJ177" s="28"/>
      <c r="EK177" s="29">
        <v>0.01</v>
      </c>
      <c r="EL177" s="28">
        <v>0.04</v>
      </c>
      <c r="EM177" s="21">
        <v>39783</v>
      </c>
      <c r="EN177" s="28">
        <v>2.7299999999999998E-3</v>
      </c>
      <c r="EO177" s="29">
        <v>1.835</v>
      </c>
      <c r="EP177" s="28">
        <v>0.04</v>
      </c>
      <c r="EQ177" s="21">
        <v>44166</v>
      </c>
      <c r="ER177" s="28">
        <v>12.00084</v>
      </c>
      <c r="ES177" s="29">
        <v>1.835</v>
      </c>
      <c r="ET177" s="28">
        <v>3.5000000000000003E-2</v>
      </c>
      <c r="EU177" s="21">
        <v>47088</v>
      </c>
      <c r="EV177" s="28">
        <v>20.000779999999999</v>
      </c>
      <c r="EW177" s="29">
        <v>1.835</v>
      </c>
      <c r="EX177" s="28">
        <v>3.5000000000000003E-2</v>
      </c>
      <c r="EY177" s="21">
        <v>42339</v>
      </c>
      <c r="EZ177" s="28">
        <v>7.00068</v>
      </c>
      <c r="FA177" s="29">
        <v>1.845</v>
      </c>
      <c r="FB177" s="28">
        <v>0.01</v>
      </c>
      <c r="FC177" s="21">
        <v>41000</v>
      </c>
      <c r="FD177" s="28">
        <v>3.3333300000000001</v>
      </c>
      <c r="FE177" s="29"/>
      <c r="FF177" s="28"/>
      <c r="FG177" s="28"/>
      <c r="FH177" s="28"/>
      <c r="FI177" s="30"/>
      <c r="FJ177" s="28"/>
      <c r="FK177" s="28"/>
      <c r="FL177" s="28"/>
      <c r="FM177" s="29"/>
      <c r="FN177" s="28"/>
      <c r="FO177" s="28"/>
      <c r="FP177" s="28"/>
      <c r="FQ177" s="29"/>
      <c r="FR177" s="28"/>
      <c r="FS177" s="28"/>
      <c r="FT177" s="28"/>
      <c r="FU177" s="29"/>
      <c r="FV177" s="28"/>
      <c r="FW177" s="28"/>
      <c r="FX177" s="28"/>
      <c r="FY177" s="29"/>
      <c r="FZ177" s="28"/>
      <c r="GA177" s="28"/>
      <c r="GB177" s="28"/>
      <c r="GC177" s="29"/>
      <c r="GD177" s="28"/>
      <c r="GE177" s="28"/>
      <c r="GF177" s="28"/>
      <c r="GG177" s="29"/>
      <c r="GH177" s="20"/>
      <c r="GI177" s="20"/>
      <c r="GJ177" s="20"/>
      <c r="GK177" s="24"/>
    </row>
    <row r="178" spans="1:193" x14ac:dyDescent="0.2">
      <c r="A178" s="20">
        <v>2008</v>
      </c>
      <c r="B178" s="20">
        <v>12</v>
      </c>
      <c r="C178" s="21">
        <v>39813</v>
      </c>
      <c r="D178" s="28">
        <v>1.25</v>
      </c>
      <c r="E178" s="29"/>
      <c r="F178" s="28"/>
      <c r="G178" s="21"/>
      <c r="H178" s="21"/>
      <c r="I178" s="29"/>
      <c r="J178" s="28"/>
      <c r="K178" s="28"/>
      <c r="L178" s="28"/>
      <c r="M178" s="29"/>
      <c r="N178" s="28"/>
      <c r="O178" s="28"/>
      <c r="P178" s="28"/>
      <c r="Q178" s="29"/>
      <c r="R178" s="28"/>
      <c r="S178" s="28"/>
      <c r="T178" s="28"/>
      <c r="U178" s="29"/>
      <c r="V178" s="28"/>
      <c r="W178" s="28"/>
      <c r="X178" s="28"/>
      <c r="Y178" s="29"/>
      <c r="Z178" s="28"/>
      <c r="AA178" s="28"/>
      <c r="AB178" s="28"/>
      <c r="AC178" s="29"/>
      <c r="AD178" s="28"/>
      <c r="AE178" s="28"/>
      <c r="AF178" s="28"/>
      <c r="AG178" s="29"/>
      <c r="AH178" s="28"/>
      <c r="AI178" s="28"/>
      <c r="AJ178" s="28"/>
      <c r="AK178" s="29"/>
      <c r="AL178" s="28"/>
      <c r="AM178" s="28"/>
      <c r="AN178" s="28"/>
      <c r="AO178" s="29">
        <v>2.0350000000000001</v>
      </c>
      <c r="AP178" s="28">
        <v>6.7500000000000004E-2</v>
      </c>
      <c r="AQ178" s="21">
        <v>41764</v>
      </c>
      <c r="AR178" s="28">
        <v>5.3410200000000003</v>
      </c>
      <c r="AS178" s="29"/>
      <c r="AT178" s="28"/>
      <c r="AU178" s="28"/>
      <c r="AV178" s="28"/>
      <c r="AW178" s="29">
        <v>1.7</v>
      </c>
      <c r="AX178" s="28">
        <v>123.05</v>
      </c>
      <c r="AY178" s="21">
        <v>39964</v>
      </c>
      <c r="AZ178" s="28">
        <v>0.41370000000000001</v>
      </c>
      <c r="BA178" s="29"/>
      <c r="BB178" s="28"/>
      <c r="BC178" s="28"/>
      <c r="BD178" s="28"/>
      <c r="BE178" s="29">
        <v>1.4890000000000001</v>
      </c>
      <c r="BF178" s="28">
        <v>5.2499999999999998E-2</v>
      </c>
      <c r="BG178" s="21">
        <v>40617</v>
      </c>
      <c r="BH178" s="28">
        <v>2.2012299999999998</v>
      </c>
      <c r="BI178" s="29">
        <v>1.7849999999999999</v>
      </c>
      <c r="BJ178" s="28">
        <v>5.5E-2</v>
      </c>
      <c r="BK178" s="21">
        <v>41190</v>
      </c>
      <c r="BL178" s="28">
        <v>3.7684700000000002</v>
      </c>
      <c r="BM178" s="29">
        <v>2.5449999999999999</v>
      </c>
      <c r="BN178" s="28">
        <v>0.05</v>
      </c>
      <c r="BO178" s="21">
        <v>44166</v>
      </c>
      <c r="BP178" s="28">
        <v>11.915979999999999</v>
      </c>
      <c r="BQ178" s="29">
        <v>1.21</v>
      </c>
      <c r="BR178" s="28">
        <v>0.04</v>
      </c>
      <c r="BS178" s="21">
        <v>40148</v>
      </c>
      <c r="BT178" s="28">
        <v>0.91781000000000001</v>
      </c>
      <c r="BU178" s="29">
        <v>2.21</v>
      </c>
      <c r="BV178" s="28">
        <v>4.4999999999999998E-2</v>
      </c>
      <c r="BW178" s="21">
        <v>42228</v>
      </c>
      <c r="BX178" s="28">
        <v>6.61191</v>
      </c>
      <c r="BY178" s="29">
        <v>2.3199999999999998</v>
      </c>
      <c r="BZ178" s="28">
        <v>0.03</v>
      </c>
      <c r="CA178" s="21">
        <v>42563</v>
      </c>
      <c r="CB178" s="28">
        <v>7.5273700000000003</v>
      </c>
      <c r="CC178" s="29">
        <v>2.375</v>
      </c>
      <c r="CD178" s="28">
        <v>3.7499999999999999E-2</v>
      </c>
      <c r="CE178" s="21">
        <v>42959</v>
      </c>
      <c r="CF178" s="28">
        <v>8.6120999999999999</v>
      </c>
      <c r="CG178" s="29">
        <v>2.4300000000000002</v>
      </c>
      <c r="CH178" s="28">
        <v>4.2500000000000003E-2</v>
      </c>
      <c r="CI178" s="21">
        <v>43536</v>
      </c>
      <c r="CJ178" s="28">
        <v>10.193020000000001</v>
      </c>
      <c r="CK178" s="29"/>
      <c r="CL178" s="28"/>
      <c r="CM178" s="28"/>
      <c r="CN178" s="28"/>
      <c r="CO178" s="29"/>
      <c r="CP178" s="28"/>
      <c r="CQ178" s="28"/>
      <c r="CR178" s="28"/>
      <c r="CS178" s="29"/>
      <c r="CT178" s="28"/>
      <c r="CU178" s="28"/>
      <c r="CV178" s="28"/>
      <c r="CW178" s="29"/>
      <c r="CX178" s="28"/>
      <c r="CY178" s="28"/>
      <c r="CZ178" s="28"/>
      <c r="DA178" s="29"/>
      <c r="DB178" s="28"/>
      <c r="DC178" s="28"/>
      <c r="DD178" s="28"/>
      <c r="DE178" s="29"/>
      <c r="DF178" s="28"/>
      <c r="DG178" s="28"/>
      <c r="DH178" s="28"/>
      <c r="DI178" s="29"/>
      <c r="DJ178" s="28"/>
      <c r="DK178" s="28"/>
      <c r="DL178" s="28"/>
      <c r="DM178" s="29"/>
      <c r="DN178" s="28"/>
      <c r="DO178" s="28"/>
      <c r="DP178" s="28"/>
      <c r="DQ178" s="29"/>
      <c r="DR178" s="28"/>
      <c r="DS178" s="28"/>
      <c r="DT178" s="28"/>
      <c r="DU178" s="29"/>
      <c r="DV178" s="28"/>
      <c r="DW178" s="28"/>
      <c r="DX178" s="28"/>
      <c r="DY178" s="29"/>
      <c r="DZ178" s="28"/>
      <c r="EA178" s="28"/>
      <c r="EB178" s="28"/>
      <c r="EC178" s="29"/>
      <c r="ED178" s="28"/>
      <c r="EE178" s="28"/>
      <c r="EF178" s="28"/>
      <c r="EG178" s="29"/>
      <c r="EH178" s="28"/>
      <c r="EI178" s="28"/>
      <c r="EJ178" s="28"/>
      <c r="EK178" s="29"/>
      <c r="EL178" s="28"/>
      <c r="EM178" s="28"/>
      <c r="EN178" s="28"/>
      <c r="EO178" s="29">
        <v>1.73</v>
      </c>
      <c r="EP178" s="28">
        <v>0.04</v>
      </c>
      <c r="EQ178" s="21">
        <v>44166</v>
      </c>
      <c r="ER178" s="28">
        <v>11.915979999999999</v>
      </c>
      <c r="ES178" s="29">
        <v>1.6950000000000001</v>
      </c>
      <c r="ET178" s="28">
        <v>3.5000000000000003E-2</v>
      </c>
      <c r="EU178" s="21">
        <v>47088</v>
      </c>
      <c r="EV178" s="28">
        <v>19.91592</v>
      </c>
      <c r="EW178" s="29">
        <v>1.86</v>
      </c>
      <c r="EX178" s="28">
        <v>3.5000000000000003E-2</v>
      </c>
      <c r="EY178" s="21">
        <v>42339</v>
      </c>
      <c r="EZ178" s="28">
        <v>6.9158099999999996</v>
      </c>
      <c r="FA178" s="29">
        <v>2.15</v>
      </c>
      <c r="FB178" s="28">
        <v>0.01</v>
      </c>
      <c r="FC178" s="21">
        <v>41000</v>
      </c>
      <c r="FD178" s="28">
        <v>3.2484899999999999</v>
      </c>
      <c r="FE178" s="29"/>
      <c r="FF178" s="28"/>
      <c r="FG178" s="28"/>
      <c r="FH178" s="28"/>
      <c r="FI178" s="30"/>
      <c r="FJ178" s="28"/>
      <c r="FK178" s="28"/>
      <c r="FL178" s="28"/>
      <c r="FM178" s="29"/>
      <c r="FN178" s="28"/>
      <c r="FO178" s="28"/>
      <c r="FP178" s="28"/>
      <c r="FQ178" s="29"/>
      <c r="FR178" s="28"/>
      <c r="FS178" s="28"/>
      <c r="FT178" s="28"/>
      <c r="FU178" s="29"/>
      <c r="FV178" s="28"/>
      <c r="FW178" s="28"/>
      <c r="FX178" s="28"/>
      <c r="FY178" s="29"/>
      <c r="FZ178" s="28"/>
      <c r="GA178" s="28"/>
      <c r="GB178" s="28"/>
      <c r="GC178" s="29"/>
      <c r="GD178" s="28"/>
      <c r="GE178" s="28"/>
      <c r="GF178" s="28"/>
      <c r="GG178" s="29"/>
      <c r="GH178" s="20"/>
      <c r="GI178" s="20"/>
      <c r="GJ178" s="20"/>
      <c r="GK178" s="24"/>
    </row>
    <row r="179" spans="1:193" x14ac:dyDescent="0.2">
      <c r="A179" s="20">
        <v>2009</v>
      </c>
      <c r="B179" s="20">
        <v>1</v>
      </c>
      <c r="C179" s="21">
        <v>39844</v>
      </c>
      <c r="D179" s="28">
        <v>1.25</v>
      </c>
      <c r="E179" s="29"/>
      <c r="F179" s="28"/>
      <c r="G179" s="21"/>
      <c r="H179" s="21"/>
      <c r="I179" s="29"/>
      <c r="J179" s="28"/>
      <c r="K179" s="28"/>
      <c r="L179" s="28"/>
      <c r="M179" s="29"/>
      <c r="N179" s="28"/>
      <c r="O179" s="28"/>
      <c r="P179" s="28"/>
      <c r="Q179" s="29"/>
      <c r="R179" s="28"/>
      <c r="S179" s="28"/>
      <c r="T179" s="28"/>
      <c r="U179" s="29"/>
      <c r="V179" s="28"/>
      <c r="W179" s="28"/>
      <c r="X179" s="28"/>
      <c r="Y179" s="29"/>
      <c r="Z179" s="28"/>
      <c r="AA179" s="28"/>
      <c r="AB179" s="28"/>
      <c r="AC179" s="29"/>
      <c r="AD179" s="28"/>
      <c r="AE179" s="28"/>
      <c r="AF179" s="28"/>
      <c r="AG179" s="29"/>
      <c r="AH179" s="28"/>
      <c r="AI179" s="28"/>
      <c r="AJ179" s="28"/>
      <c r="AK179" s="29"/>
      <c r="AL179" s="28"/>
      <c r="AM179" s="28"/>
      <c r="AN179" s="28"/>
      <c r="AO179" s="29">
        <v>2.46</v>
      </c>
      <c r="AP179" s="28">
        <v>6.7500000000000004E-2</v>
      </c>
      <c r="AQ179" s="21">
        <v>41764</v>
      </c>
      <c r="AR179" s="28">
        <v>5.2578699999999996</v>
      </c>
      <c r="AS179" s="29"/>
      <c r="AT179" s="28"/>
      <c r="AU179" s="28"/>
      <c r="AV179" s="28"/>
      <c r="AW179" s="29">
        <v>2</v>
      </c>
      <c r="AX179" s="28">
        <v>124.05</v>
      </c>
      <c r="AY179" s="21">
        <v>39965</v>
      </c>
      <c r="AZ179" s="28">
        <v>0.33151000000000003</v>
      </c>
      <c r="BA179" s="29"/>
      <c r="BB179" s="28"/>
      <c r="BC179" s="28"/>
      <c r="BD179" s="28"/>
      <c r="BE179" s="29">
        <v>1.4750000000000001</v>
      </c>
      <c r="BF179" s="28">
        <v>5.2499999999999998E-2</v>
      </c>
      <c r="BG179" s="21">
        <v>40617</v>
      </c>
      <c r="BH179" s="28">
        <v>2.11781</v>
      </c>
      <c r="BI179" s="29">
        <v>2.0550000000000002</v>
      </c>
      <c r="BJ179" s="28">
        <v>5.5E-2</v>
      </c>
      <c r="BK179" s="21">
        <v>41190</v>
      </c>
      <c r="BL179" s="28">
        <v>3.6851500000000001</v>
      </c>
      <c r="BM179" s="29">
        <v>3.23</v>
      </c>
      <c r="BN179" s="28">
        <v>0.05</v>
      </c>
      <c r="BO179" s="21">
        <v>44166</v>
      </c>
      <c r="BP179" s="28">
        <v>11.832990000000001</v>
      </c>
      <c r="BQ179" s="29">
        <v>1.04</v>
      </c>
      <c r="BR179" s="28">
        <v>0.04</v>
      </c>
      <c r="BS179" s="21">
        <v>40148</v>
      </c>
      <c r="BT179" s="28">
        <v>0.83287999999999995</v>
      </c>
      <c r="BU179" s="29">
        <v>2.72</v>
      </c>
      <c r="BV179" s="28">
        <v>4.4999999999999998E-2</v>
      </c>
      <c r="BW179" s="21">
        <v>42228</v>
      </c>
      <c r="BX179" s="28">
        <v>6.52895</v>
      </c>
      <c r="BY179" s="29">
        <v>2.875</v>
      </c>
      <c r="BZ179" s="28">
        <v>0.03</v>
      </c>
      <c r="CA179" s="21">
        <v>42563</v>
      </c>
      <c r="CB179" s="28">
        <v>7.4442199999999996</v>
      </c>
      <c r="CC179" s="29">
        <v>2.9849999999999999</v>
      </c>
      <c r="CD179" s="28">
        <v>3.7499999999999999E-2</v>
      </c>
      <c r="CE179" s="21">
        <v>42959</v>
      </c>
      <c r="CF179" s="28">
        <v>8.5290499999999998</v>
      </c>
      <c r="CG179" s="29">
        <v>3.1150000000000002</v>
      </c>
      <c r="CH179" s="28">
        <v>4.2500000000000003E-2</v>
      </c>
      <c r="CI179" s="21">
        <v>43536</v>
      </c>
      <c r="CJ179" s="28">
        <v>10.11003</v>
      </c>
      <c r="CK179" s="29"/>
      <c r="CL179" s="28"/>
      <c r="CM179" s="28"/>
      <c r="CN179" s="28"/>
      <c r="CO179" s="29"/>
      <c r="CP179" s="28"/>
      <c r="CQ179" s="28"/>
      <c r="CR179" s="28"/>
      <c r="CS179" s="29"/>
      <c r="CT179" s="28"/>
      <c r="CU179" s="28"/>
      <c r="CV179" s="28"/>
      <c r="CW179" s="29"/>
      <c r="CX179" s="28"/>
      <c r="CY179" s="28"/>
      <c r="CZ179" s="28"/>
      <c r="DA179" s="29"/>
      <c r="DB179" s="28"/>
      <c r="DC179" s="28"/>
      <c r="DD179" s="28"/>
      <c r="DE179" s="29"/>
      <c r="DF179" s="28"/>
      <c r="DG179" s="28"/>
      <c r="DH179" s="28"/>
      <c r="DI179" s="29"/>
      <c r="DJ179" s="28"/>
      <c r="DK179" s="28"/>
      <c r="DL179" s="28"/>
      <c r="DM179" s="29"/>
      <c r="DN179" s="28"/>
      <c r="DO179" s="28"/>
      <c r="DP179" s="28"/>
      <c r="DQ179" s="29"/>
      <c r="DR179" s="28"/>
      <c r="DS179" s="28"/>
      <c r="DT179" s="28"/>
      <c r="DU179" s="29"/>
      <c r="DV179" s="28"/>
      <c r="DW179" s="28"/>
      <c r="DX179" s="28"/>
      <c r="DY179" s="29"/>
      <c r="DZ179" s="28"/>
      <c r="EA179" s="28"/>
      <c r="EB179" s="28"/>
      <c r="EC179" s="29"/>
      <c r="ED179" s="28"/>
      <c r="EE179" s="28"/>
      <c r="EF179" s="28"/>
      <c r="EG179" s="29"/>
      <c r="EH179" s="28"/>
      <c r="EI179" s="28"/>
      <c r="EJ179" s="28"/>
      <c r="EK179" s="29"/>
      <c r="EL179" s="28"/>
      <c r="EM179" s="28"/>
      <c r="EN179" s="28"/>
      <c r="EO179" s="29">
        <v>1.865</v>
      </c>
      <c r="EP179" s="28">
        <v>0.04</v>
      </c>
      <c r="EQ179" s="21">
        <v>44166</v>
      </c>
      <c r="ER179" s="28">
        <v>11.832990000000001</v>
      </c>
      <c r="ES179" s="29">
        <v>1.875</v>
      </c>
      <c r="ET179" s="28">
        <v>3.5000000000000003E-2</v>
      </c>
      <c r="EU179" s="21">
        <v>47088</v>
      </c>
      <c r="EV179" s="28">
        <v>19.832989999999999</v>
      </c>
      <c r="EW179" s="29">
        <v>1.88</v>
      </c>
      <c r="EX179" s="28">
        <v>3.5000000000000003E-2</v>
      </c>
      <c r="EY179" s="21">
        <v>42339</v>
      </c>
      <c r="EZ179" s="28">
        <v>6.8329399999999998</v>
      </c>
      <c r="FA179" s="29">
        <v>2.105</v>
      </c>
      <c r="FB179" s="28">
        <v>0.01</v>
      </c>
      <c r="FC179" s="21">
        <v>41000</v>
      </c>
      <c r="FD179" s="28">
        <v>3.1649600000000002</v>
      </c>
      <c r="FE179" s="29"/>
      <c r="FF179" s="28"/>
      <c r="FG179" s="28"/>
      <c r="FH179" s="28"/>
      <c r="FI179" s="30"/>
      <c r="FJ179" s="28"/>
      <c r="FK179" s="28"/>
      <c r="FL179" s="28"/>
      <c r="FM179" s="29"/>
      <c r="FN179" s="28"/>
      <c r="FO179" s="28"/>
      <c r="FP179" s="28"/>
      <c r="FQ179" s="29"/>
      <c r="FR179" s="28"/>
      <c r="FS179" s="28"/>
      <c r="FT179" s="28"/>
      <c r="FU179" s="29"/>
      <c r="FV179" s="28"/>
      <c r="FW179" s="28"/>
      <c r="FX179" s="28"/>
      <c r="FY179" s="29"/>
      <c r="FZ179" s="28"/>
      <c r="GA179" s="28"/>
      <c r="GB179" s="28"/>
      <c r="GC179" s="29"/>
      <c r="GD179" s="28"/>
      <c r="GE179" s="28"/>
      <c r="GF179" s="28"/>
      <c r="GG179" s="29"/>
      <c r="GH179" s="20"/>
      <c r="GI179" s="20"/>
      <c r="GJ179" s="20"/>
      <c r="GK179" s="24"/>
    </row>
    <row r="180" spans="1:193" x14ac:dyDescent="0.2">
      <c r="A180" s="20">
        <v>2009</v>
      </c>
      <c r="B180" s="20">
        <v>2</v>
      </c>
      <c r="C180" s="21">
        <v>39872</v>
      </c>
      <c r="D180" s="28">
        <v>0.25</v>
      </c>
      <c r="E180" s="29"/>
      <c r="F180" s="28"/>
      <c r="G180" s="21"/>
      <c r="H180" s="21"/>
      <c r="I180" s="29"/>
      <c r="J180" s="28"/>
      <c r="K180" s="28"/>
      <c r="L180" s="28"/>
      <c r="M180" s="29"/>
      <c r="N180" s="28"/>
      <c r="O180" s="28"/>
      <c r="P180" s="28"/>
      <c r="Q180" s="29"/>
      <c r="R180" s="28"/>
      <c r="S180" s="28"/>
      <c r="T180" s="28"/>
      <c r="U180" s="29"/>
      <c r="V180" s="28"/>
      <c r="W180" s="28"/>
      <c r="X180" s="28"/>
      <c r="Y180" s="29"/>
      <c r="Z180" s="28"/>
      <c r="AA180" s="28"/>
      <c r="AB180" s="28"/>
      <c r="AC180" s="29"/>
      <c r="AD180" s="28"/>
      <c r="AE180" s="28"/>
      <c r="AF180" s="28"/>
      <c r="AG180" s="29"/>
      <c r="AH180" s="28"/>
      <c r="AI180" s="28"/>
      <c r="AJ180" s="28"/>
      <c r="AK180" s="29"/>
      <c r="AL180" s="28"/>
      <c r="AM180" s="28"/>
      <c r="AN180" s="28"/>
      <c r="AO180" s="29">
        <v>2.0910000000000002</v>
      </c>
      <c r="AP180" s="28">
        <v>6.7500000000000004E-2</v>
      </c>
      <c r="AQ180" s="21">
        <v>41764</v>
      </c>
      <c r="AR180" s="28">
        <v>5.1811999999999996</v>
      </c>
      <c r="AS180" s="29"/>
      <c r="AT180" s="28"/>
      <c r="AU180" s="28"/>
      <c r="AV180" s="28"/>
      <c r="AW180" s="29"/>
      <c r="AX180" s="28"/>
      <c r="AY180" s="28"/>
      <c r="AZ180" s="28"/>
      <c r="BA180" s="29"/>
      <c r="BB180" s="28"/>
      <c r="BC180" s="28"/>
      <c r="BD180" s="28"/>
      <c r="BE180" s="29">
        <v>1.081</v>
      </c>
      <c r="BF180" s="28">
        <v>5.2499999999999998E-2</v>
      </c>
      <c r="BG180" s="21">
        <v>40617</v>
      </c>
      <c r="BH180" s="28">
        <v>2.0411000000000001</v>
      </c>
      <c r="BI180" s="29">
        <v>1.71</v>
      </c>
      <c r="BJ180" s="28">
        <v>5.5E-2</v>
      </c>
      <c r="BK180" s="21">
        <v>41190</v>
      </c>
      <c r="BL180" s="28">
        <v>3.6084900000000002</v>
      </c>
      <c r="BM180" s="29">
        <v>2.996</v>
      </c>
      <c r="BN180" s="28">
        <v>0.05</v>
      </c>
      <c r="BO180" s="21">
        <v>44166</v>
      </c>
      <c r="BP180" s="28">
        <v>11.75633</v>
      </c>
      <c r="BQ180" s="29">
        <v>0.46</v>
      </c>
      <c r="BR180" s="28">
        <v>0.04</v>
      </c>
      <c r="BS180" s="21">
        <v>40148</v>
      </c>
      <c r="BT180" s="28">
        <v>0.75616000000000005</v>
      </c>
      <c r="BU180" s="29">
        <v>2.371</v>
      </c>
      <c r="BV180" s="28">
        <v>4.4999999999999998E-2</v>
      </c>
      <c r="BW180" s="21">
        <v>42228</v>
      </c>
      <c r="BX180" s="28">
        <v>6.4522700000000004</v>
      </c>
      <c r="BY180" s="29">
        <v>2.5219999999999998</v>
      </c>
      <c r="BZ180" s="28">
        <v>0.03</v>
      </c>
      <c r="CA180" s="21">
        <v>42563</v>
      </c>
      <c r="CB180" s="28">
        <v>7.3675600000000001</v>
      </c>
      <c r="CC180" s="29">
        <v>2.6560000000000001</v>
      </c>
      <c r="CD180" s="28">
        <v>3.7499999999999999E-2</v>
      </c>
      <c r="CE180" s="21">
        <v>42959</v>
      </c>
      <c r="CF180" s="28">
        <v>8.4523899999999994</v>
      </c>
      <c r="CG180" s="29">
        <v>2.831</v>
      </c>
      <c r="CH180" s="28">
        <v>4.2500000000000003E-2</v>
      </c>
      <c r="CI180" s="21">
        <v>43536</v>
      </c>
      <c r="CJ180" s="28">
        <v>10.03336</v>
      </c>
      <c r="CK180" s="29"/>
      <c r="CL180" s="28"/>
      <c r="CM180" s="28"/>
      <c r="CN180" s="28"/>
      <c r="CO180" s="29"/>
      <c r="CP180" s="28"/>
      <c r="CQ180" s="28"/>
      <c r="CR180" s="28"/>
      <c r="CS180" s="29"/>
      <c r="CT180" s="28"/>
      <c r="CU180" s="28"/>
      <c r="CV180" s="28"/>
      <c r="CW180" s="29"/>
      <c r="CX180" s="28"/>
      <c r="CY180" s="28"/>
      <c r="CZ180" s="28"/>
      <c r="DA180" s="29"/>
      <c r="DB180" s="28"/>
      <c r="DC180" s="28"/>
      <c r="DD180" s="28"/>
      <c r="DE180" s="29"/>
      <c r="DF180" s="28"/>
      <c r="DG180" s="28"/>
      <c r="DH180" s="28"/>
      <c r="DI180" s="29"/>
      <c r="DJ180" s="28"/>
      <c r="DK180" s="28"/>
      <c r="DL180" s="28"/>
      <c r="DM180" s="29"/>
      <c r="DN180" s="28"/>
      <c r="DO180" s="28"/>
      <c r="DP180" s="28"/>
      <c r="DQ180" s="29"/>
      <c r="DR180" s="28"/>
      <c r="DS180" s="28"/>
      <c r="DT180" s="28"/>
      <c r="DU180" s="29"/>
      <c r="DV180" s="28"/>
      <c r="DW180" s="28"/>
      <c r="DX180" s="28"/>
      <c r="DY180" s="29"/>
      <c r="DZ180" s="28"/>
      <c r="EA180" s="28"/>
      <c r="EB180" s="28"/>
      <c r="EC180" s="29"/>
      <c r="ED180" s="28"/>
      <c r="EE180" s="28"/>
      <c r="EF180" s="28"/>
      <c r="EG180" s="29"/>
      <c r="EH180" s="28"/>
      <c r="EI180" s="28"/>
      <c r="EJ180" s="28"/>
      <c r="EK180" s="29"/>
      <c r="EL180" s="28"/>
      <c r="EM180" s="28"/>
      <c r="EN180" s="28"/>
      <c r="EO180" s="29">
        <v>1.5649999999999999</v>
      </c>
      <c r="EP180" s="28">
        <v>0.04</v>
      </c>
      <c r="EQ180" s="21">
        <v>44166</v>
      </c>
      <c r="ER180" s="28">
        <v>11.75633</v>
      </c>
      <c r="ES180" s="29">
        <v>1.63</v>
      </c>
      <c r="ET180" s="28">
        <v>3.5000000000000003E-2</v>
      </c>
      <c r="EU180" s="21">
        <v>47088</v>
      </c>
      <c r="EV180" s="28">
        <v>19.756329999999998</v>
      </c>
      <c r="EW180" s="29">
        <v>1.325</v>
      </c>
      <c r="EX180" s="28">
        <v>3.5000000000000003E-2</v>
      </c>
      <c r="EY180" s="21">
        <v>42339</v>
      </c>
      <c r="EZ180" s="28">
        <v>6.7562600000000002</v>
      </c>
      <c r="FA180" s="29">
        <v>1.2949999999999999</v>
      </c>
      <c r="FB180" s="28">
        <v>0.01</v>
      </c>
      <c r="FC180" s="21">
        <v>41000</v>
      </c>
      <c r="FD180" s="28">
        <v>3.0882999999999998</v>
      </c>
      <c r="FE180" s="29"/>
      <c r="FF180" s="28"/>
      <c r="FG180" s="28"/>
      <c r="FH180" s="28"/>
      <c r="FI180" s="30"/>
      <c r="FJ180" s="28"/>
      <c r="FK180" s="28"/>
      <c r="FL180" s="28"/>
      <c r="FM180" s="29"/>
      <c r="FN180" s="28"/>
      <c r="FO180" s="28"/>
      <c r="FP180" s="28"/>
      <c r="FQ180" s="29"/>
      <c r="FR180" s="28"/>
      <c r="FS180" s="28"/>
      <c r="FT180" s="28"/>
      <c r="FU180" s="29"/>
      <c r="FV180" s="28"/>
      <c r="FW180" s="28"/>
      <c r="FX180" s="28"/>
      <c r="FY180" s="29"/>
      <c r="FZ180" s="28"/>
      <c r="GA180" s="28"/>
      <c r="GB180" s="28"/>
      <c r="GC180" s="29"/>
      <c r="GD180" s="28"/>
      <c r="GE180" s="28"/>
      <c r="GF180" s="28"/>
      <c r="GG180" s="29"/>
      <c r="GH180" s="20"/>
      <c r="GI180" s="20"/>
      <c r="GJ180" s="20"/>
      <c r="GK180" s="24"/>
    </row>
    <row r="181" spans="1:193" x14ac:dyDescent="0.2">
      <c r="A181" s="20">
        <v>2009</v>
      </c>
      <c r="B181" s="20">
        <v>3</v>
      </c>
      <c r="C181" s="21">
        <v>39903</v>
      </c>
      <c r="D181" s="28">
        <v>0.25</v>
      </c>
      <c r="E181" s="29"/>
      <c r="F181" s="28"/>
      <c r="G181" s="21"/>
      <c r="H181" s="21"/>
      <c r="I181" s="29"/>
      <c r="J181" s="28"/>
      <c r="K181" s="28"/>
      <c r="L181" s="28"/>
      <c r="M181" s="29"/>
      <c r="N181" s="28"/>
      <c r="O181" s="28"/>
      <c r="P181" s="28"/>
      <c r="Q181" s="29"/>
      <c r="R181" s="28"/>
      <c r="S181" s="28"/>
      <c r="T181" s="28"/>
      <c r="U181" s="29"/>
      <c r="V181" s="28"/>
      <c r="W181" s="28"/>
      <c r="X181" s="28"/>
      <c r="Y181" s="29"/>
      <c r="Z181" s="28"/>
      <c r="AA181" s="28"/>
      <c r="AB181" s="28"/>
      <c r="AC181" s="29"/>
      <c r="AD181" s="28"/>
      <c r="AE181" s="28"/>
      <c r="AF181" s="28"/>
      <c r="AG181" s="29"/>
      <c r="AH181" s="28"/>
      <c r="AI181" s="28"/>
      <c r="AJ181" s="28"/>
      <c r="AK181" s="29"/>
      <c r="AL181" s="28"/>
      <c r="AM181" s="28"/>
      <c r="AN181" s="28"/>
      <c r="AO181" s="29">
        <v>2.2210000000000001</v>
      </c>
      <c r="AP181" s="28">
        <v>6.7500000000000004E-2</v>
      </c>
      <c r="AQ181" s="21">
        <v>41764</v>
      </c>
      <c r="AR181" s="28">
        <v>5.0963000000000003</v>
      </c>
      <c r="AS181" s="29"/>
      <c r="AT181" s="28"/>
      <c r="AU181" s="28"/>
      <c r="AV181" s="28"/>
      <c r="AW181" s="29"/>
      <c r="AX181" s="28"/>
      <c r="AY181" s="28"/>
      <c r="AZ181" s="28"/>
      <c r="BA181" s="29"/>
      <c r="BB181" s="28"/>
      <c r="BC181" s="28"/>
      <c r="BD181" s="28"/>
      <c r="BE181" s="29">
        <v>1.0349999999999999</v>
      </c>
      <c r="BF181" s="28">
        <v>5.2499999999999998E-2</v>
      </c>
      <c r="BG181" s="21">
        <v>40617</v>
      </c>
      <c r="BH181" s="28">
        <v>1.9561599999999999</v>
      </c>
      <c r="BI181" s="29">
        <v>1.788</v>
      </c>
      <c r="BJ181" s="28">
        <v>5.5E-2</v>
      </c>
      <c r="BK181" s="21">
        <v>41190</v>
      </c>
      <c r="BL181" s="28">
        <v>3.5236100000000001</v>
      </c>
      <c r="BM181" s="29">
        <v>3.214</v>
      </c>
      <c r="BN181" s="28">
        <v>0.05</v>
      </c>
      <c r="BO181" s="21">
        <v>44166</v>
      </c>
      <c r="BP181" s="28">
        <v>11.67146</v>
      </c>
      <c r="BQ181" s="29">
        <v>0.22500000000000001</v>
      </c>
      <c r="BR181" s="28">
        <v>0.04</v>
      </c>
      <c r="BS181" s="21">
        <v>40148</v>
      </c>
      <c r="BT181" s="28">
        <v>0.67122999999999999</v>
      </c>
      <c r="BU181" s="29">
        <v>2.4950000000000001</v>
      </c>
      <c r="BV181" s="28">
        <v>4.4999999999999998E-2</v>
      </c>
      <c r="BW181" s="21">
        <v>42228</v>
      </c>
      <c r="BX181" s="28">
        <v>6.3673700000000002</v>
      </c>
      <c r="BY181" s="29">
        <v>2.6659999999999999</v>
      </c>
      <c r="BZ181" s="28">
        <v>0.03</v>
      </c>
      <c r="CA181" s="21">
        <v>42563</v>
      </c>
      <c r="CB181" s="28">
        <v>7.28268</v>
      </c>
      <c r="CC181" s="29">
        <v>2.81</v>
      </c>
      <c r="CD181" s="28">
        <v>3.7499999999999999E-2</v>
      </c>
      <c r="CE181" s="21">
        <v>42959</v>
      </c>
      <c r="CF181" s="28">
        <v>8.3675099999999993</v>
      </c>
      <c r="CG181" s="29">
        <v>3.0049999999999999</v>
      </c>
      <c r="CH181" s="28">
        <v>4.2500000000000003E-2</v>
      </c>
      <c r="CI181" s="21">
        <v>43536</v>
      </c>
      <c r="CJ181" s="28">
        <v>9.9484700000000004</v>
      </c>
      <c r="CK181" s="29"/>
      <c r="CL181" s="28"/>
      <c r="CM181" s="28"/>
      <c r="CN181" s="28"/>
      <c r="CO181" s="29"/>
      <c r="CP181" s="28"/>
      <c r="CQ181" s="28"/>
      <c r="CR181" s="28"/>
      <c r="CS181" s="29"/>
      <c r="CT181" s="28"/>
      <c r="CU181" s="28"/>
      <c r="CV181" s="28"/>
      <c r="CW181" s="29"/>
      <c r="CX181" s="28"/>
      <c r="CY181" s="28"/>
      <c r="CZ181" s="28"/>
      <c r="DA181" s="29"/>
      <c r="DB181" s="28"/>
      <c r="DC181" s="28"/>
      <c r="DD181" s="28"/>
      <c r="DE181" s="29"/>
      <c r="DF181" s="28"/>
      <c r="DG181" s="28"/>
      <c r="DH181" s="28"/>
      <c r="DI181" s="29"/>
      <c r="DJ181" s="28"/>
      <c r="DK181" s="28"/>
      <c r="DL181" s="28"/>
      <c r="DM181" s="29"/>
      <c r="DN181" s="28"/>
      <c r="DO181" s="28"/>
      <c r="DP181" s="28"/>
      <c r="DQ181" s="29"/>
      <c r="DR181" s="28"/>
      <c r="DS181" s="28"/>
      <c r="DT181" s="28"/>
      <c r="DU181" s="29"/>
      <c r="DV181" s="28"/>
      <c r="DW181" s="28"/>
      <c r="DX181" s="28"/>
      <c r="DY181" s="29"/>
      <c r="DZ181" s="28"/>
      <c r="EA181" s="28"/>
      <c r="EB181" s="28"/>
      <c r="EC181" s="29"/>
      <c r="ED181" s="28"/>
      <c r="EE181" s="28"/>
      <c r="EF181" s="28"/>
      <c r="EG181" s="29"/>
      <c r="EH181" s="28"/>
      <c r="EI181" s="28"/>
      <c r="EJ181" s="28"/>
      <c r="EK181" s="29"/>
      <c r="EL181" s="28"/>
      <c r="EM181" s="28"/>
      <c r="EN181" s="28"/>
      <c r="EO181" s="29">
        <v>1.5349999999999999</v>
      </c>
      <c r="EP181" s="28">
        <v>0.04</v>
      </c>
      <c r="EQ181" s="21">
        <v>44166</v>
      </c>
      <c r="ER181" s="28">
        <v>11.67146</v>
      </c>
      <c r="ES181" s="29">
        <v>1.64</v>
      </c>
      <c r="ET181" s="28">
        <v>3.5000000000000003E-2</v>
      </c>
      <c r="EU181" s="21">
        <v>47088</v>
      </c>
      <c r="EV181" s="28">
        <v>19.67146</v>
      </c>
      <c r="EW181" s="29">
        <v>1.2150000000000001</v>
      </c>
      <c r="EX181" s="28">
        <v>3.5000000000000003E-2</v>
      </c>
      <c r="EY181" s="21">
        <v>42339</v>
      </c>
      <c r="EZ181" s="28">
        <v>6.67136</v>
      </c>
      <c r="FA181" s="29">
        <v>0.87</v>
      </c>
      <c r="FB181" s="28">
        <v>0.01</v>
      </c>
      <c r="FC181" s="21">
        <v>41000</v>
      </c>
      <c r="FD181" s="28">
        <v>3.0034200000000002</v>
      </c>
      <c r="FE181" s="29"/>
      <c r="FF181" s="28"/>
      <c r="FG181" s="28"/>
      <c r="FH181" s="28"/>
      <c r="FI181" s="30"/>
      <c r="FJ181" s="28"/>
      <c r="FK181" s="28"/>
      <c r="FL181" s="28"/>
      <c r="FM181" s="29"/>
      <c r="FN181" s="28"/>
      <c r="FO181" s="28"/>
      <c r="FP181" s="28"/>
      <c r="FQ181" s="29"/>
      <c r="FR181" s="28"/>
      <c r="FS181" s="28"/>
      <c r="FT181" s="28"/>
      <c r="FU181" s="29"/>
      <c r="FV181" s="28"/>
      <c r="FW181" s="28"/>
      <c r="FX181" s="28"/>
      <c r="FY181" s="29"/>
      <c r="FZ181" s="28"/>
      <c r="GA181" s="28"/>
      <c r="GB181" s="28"/>
      <c r="GC181" s="29"/>
      <c r="GD181" s="28"/>
      <c r="GE181" s="28"/>
      <c r="GF181" s="28"/>
      <c r="GG181" s="29"/>
      <c r="GH181" s="20"/>
      <c r="GI181" s="20"/>
      <c r="GJ181" s="20"/>
      <c r="GK181" s="24"/>
    </row>
    <row r="182" spans="1:193" x14ac:dyDescent="0.2">
      <c r="A182" s="20">
        <v>2009</v>
      </c>
      <c r="B182" s="20">
        <v>4</v>
      </c>
      <c r="C182" s="21">
        <v>39933</v>
      </c>
      <c r="D182" s="28">
        <v>1.0000000000000001E-5</v>
      </c>
      <c r="E182" s="29"/>
      <c r="F182" s="28"/>
      <c r="G182" s="21"/>
      <c r="H182" s="21"/>
      <c r="I182" s="29"/>
      <c r="J182" s="28"/>
      <c r="K182" s="28"/>
      <c r="L182" s="28"/>
      <c r="M182" s="29"/>
      <c r="N182" s="28"/>
      <c r="O182" s="28"/>
      <c r="P182" s="28"/>
      <c r="Q182" s="29"/>
      <c r="R182" s="28"/>
      <c r="S182" s="28"/>
      <c r="T182" s="28"/>
      <c r="U182" s="29"/>
      <c r="V182" s="28"/>
      <c r="W182" s="28"/>
      <c r="X182" s="28"/>
      <c r="Y182" s="29"/>
      <c r="Z182" s="28"/>
      <c r="AA182" s="28"/>
      <c r="AB182" s="28"/>
      <c r="AC182" s="29"/>
      <c r="AD182" s="28"/>
      <c r="AE182" s="28"/>
      <c r="AF182" s="28"/>
      <c r="AG182" s="29"/>
      <c r="AH182" s="28"/>
      <c r="AI182" s="28"/>
      <c r="AJ182" s="28"/>
      <c r="AK182" s="29"/>
      <c r="AL182" s="28"/>
      <c r="AM182" s="28"/>
      <c r="AN182" s="28"/>
      <c r="AO182" s="29">
        <v>2.4390000000000001</v>
      </c>
      <c r="AP182" s="28">
        <v>6.7500000000000004E-2</v>
      </c>
      <c r="AQ182" s="21">
        <v>41764</v>
      </c>
      <c r="AR182" s="28">
        <v>5.0141499999999999</v>
      </c>
      <c r="AS182" s="29"/>
      <c r="AT182" s="28"/>
      <c r="AU182" s="28"/>
      <c r="AV182" s="28"/>
      <c r="AW182" s="29"/>
      <c r="AX182" s="28"/>
      <c r="AY182" s="28"/>
      <c r="AZ182" s="28"/>
      <c r="BA182" s="29"/>
      <c r="BB182" s="28"/>
      <c r="BC182" s="28"/>
      <c r="BD182" s="28"/>
      <c r="BE182" s="29">
        <v>1.101</v>
      </c>
      <c r="BF182" s="28">
        <v>5.2499999999999998E-2</v>
      </c>
      <c r="BG182" s="21">
        <v>40617</v>
      </c>
      <c r="BH182" s="28">
        <v>1.8739699999999999</v>
      </c>
      <c r="BI182" s="29">
        <v>1.9410000000000001</v>
      </c>
      <c r="BJ182" s="28">
        <v>5.5E-2</v>
      </c>
      <c r="BK182" s="21">
        <v>41190</v>
      </c>
      <c r="BL182" s="28">
        <v>3.4414799999999999</v>
      </c>
      <c r="BM182" s="29">
        <v>3.4660000000000002</v>
      </c>
      <c r="BN182" s="28">
        <v>0.05</v>
      </c>
      <c r="BO182" s="21">
        <v>44166</v>
      </c>
      <c r="BP182" s="28">
        <v>11.589320000000001</v>
      </c>
      <c r="BQ182" s="29">
        <v>0.35499999999999998</v>
      </c>
      <c r="BR182" s="28">
        <v>0.04</v>
      </c>
      <c r="BS182" s="21">
        <v>40148</v>
      </c>
      <c r="BT182" s="28">
        <v>0.58904000000000001</v>
      </c>
      <c r="BU182" s="29">
        <v>2.7210000000000001</v>
      </c>
      <c r="BV182" s="28">
        <v>4.4999999999999998E-2</v>
      </c>
      <c r="BW182" s="21">
        <v>42228</v>
      </c>
      <c r="BX182" s="28">
        <v>6.2852100000000002</v>
      </c>
      <c r="BY182" s="29">
        <v>2.9060000000000001</v>
      </c>
      <c r="BZ182" s="28">
        <v>0.03</v>
      </c>
      <c r="CA182" s="21">
        <v>42563</v>
      </c>
      <c r="CB182" s="28">
        <v>7.2005499999999998</v>
      </c>
      <c r="CC182" s="29">
        <v>3.0619999999999998</v>
      </c>
      <c r="CD182" s="28">
        <v>3.7499999999999999E-2</v>
      </c>
      <c r="CE182" s="21">
        <v>42959</v>
      </c>
      <c r="CF182" s="28">
        <v>8.2853700000000003</v>
      </c>
      <c r="CG182" s="29">
        <v>3.2559999999999998</v>
      </c>
      <c r="CH182" s="28">
        <v>4.2500000000000003E-2</v>
      </c>
      <c r="CI182" s="21">
        <v>43536</v>
      </c>
      <c r="CJ182" s="28">
        <v>9.86632</v>
      </c>
      <c r="CK182" s="29"/>
      <c r="CL182" s="28"/>
      <c r="CM182" s="28"/>
      <c r="CN182" s="28"/>
      <c r="CO182" s="29"/>
      <c r="CP182" s="28"/>
      <c r="CQ182" s="28"/>
      <c r="CR182" s="28"/>
      <c r="CS182" s="29"/>
      <c r="CT182" s="28"/>
      <c r="CU182" s="28"/>
      <c r="CV182" s="28"/>
      <c r="CW182" s="29"/>
      <c r="CX182" s="28"/>
      <c r="CY182" s="28"/>
      <c r="CZ182" s="28"/>
      <c r="DA182" s="29"/>
      <c r="DB182" s="28"/>
      <c r="DC182" s="28"/>
      <c r="DD182" s="28"/>
      <c r="DE182" s="29"/>
      <c r="DF182" s="28"/>
      <c r="DG182" s="28"/>
      <c r="DH182" s="28"/>
      <c r="DI182" s="29"/>
      <c r="DJ182" s="28"/>
      <c r="DK182" s="28"/>
      <c r="DL182" s="28"/>
      <c r="DM182" s="29"/>
      <c r="DN182" s="28"/>
      <c r="DO182" s="28"/>
      <c r="DP182" s="28"/>
      <c r="DQ182" s="29"/>
      <c r="DR182" s="28"/>
      <c r="DS182" s="28"/>
      <c r="DT182" s="28"/>
      <c r="DU182" s="29"/>
      <c r="DV182" s="28"/>
      <c r="DW182" s="28"/>
      <c r="DX182" s="28"/>
      <c r="DY182" s="29"/>
      <c r="DZ182" s="28"/>
      <c r="EA182" s="28"/>
      <c r="EB182" s="28"/>
      <c r="EC182" s="29"/>
      <c r="ED182" s="28"/>
      <c r="EE182" s="28"/>
      <c r="EF182" s="28"/>
      <c r="EG182" s="29"/>
      <c r="EH182" s="28"/>
      <c r="EI182" s="28"/>
      <c r="EJ182" s="28"/>
      <c r="EK182" s="29"/>
      <c r="EL182" s="28"/>
      <c r="EM182" s="28"/>
      <c r="EN182" s="28"/>
      <c r="EO182" s="29">
        <v>1.62</v>
      </c>
      <c r="EP182" s="28">
        <v>0.04</v>
      </c>
      <c r="EQ182" s="21">
        <v>44166</v>
      </c>
      <c r="ER182" s="28">
        <v>11.589320000000001</v>
      </c>
      <c r="ES182" s="29">
        <v>1.7250000000000001</v>
      </c>
      <c r="ET182" s="28">
        <v>3.5000000000000003E-2</v>
      </c>
      <c r="EU182" s="21">
        <v>47088</v>
      </c>
      <c r="EV182" s="28">
        <v>19.589320000000001</v>
      </c>
      <c r="EW182" s="29">
        <v>1.35</v>
      </c>
      <c r="EX182" s="28">
        <v>3.5000000000000003E-2</v>
      </c>
      <c r="EY182" s="21">
        <v>42339</v>
      </c>
      <c r="EZ182" s="28">
        <v>6.5891999999999999</v>
      </c>
      <c r="FA182" s="29">
        <v>0.93500000000000005</v>
      </c>
      <c r="FB182" s="28">
        <v>0.01</v>
      </c>
      <c r="FC182" s="21">
        <v>41000</v>
      </c>
      <c r="FD182" s="28">
        <v>2.9212899999999999</v>
      </c>
      <c r="FE182" s="29"/>
      <c r="FF182" s="28"/>
      <c r="FG182" s="28"/>
      <c r="FH182" s="28"/>
      <c r="FI182" s="30"/>
      <c r="FJ182" s="28"/>
      <c r="FK182" s="28"/>
      <c r="FL182" s="28"/>
      <c r="FM182" s="29"/>
      <c r="FN182" s="28"/>
      <c r="FO182" s="28"/>
      <c r="FP182" s="28"/>
      <c r="FQ182" s="29"/>
      <c r="FR182" s="28"/>
      <c r="FS182" s="28"/>
      <c r="FT182" s="28"/>
      <c r="FU182" s="29"/>
      <c r="FV182" s="28"/>
      <c r="FW182" s="28"/>
      <c r="FX182" s="28"/>
      <c r="FY182" s="29"/>
      <c r="FZ182" s="28"/>
      <c r="GA182" s="28"/>
      <c r="GB182" s="28"/>
      <c r="GC182" s="29"/>
      <c r="GD182" s="28"/>
      <c r="GE182" s="28"/>
      <c r="GF182" s="28"/>
      <c r="GG182" s="29"/>
      <c r="GH182" s="20"/>
      <c r="GI182" s="20"/>
      <c r="GJ182" s="20"/>
      <c r="GK182" s="24"/>
    </row>
    <row r="183" spans="1:193" x14ac:dyDescent="0.2">
      <c r="A183" s="20">
        <v>2009</v>
      </c>
      <c r="B183" s="20">
        <v>5</v>
      </c>
      <c r="C183" s="21">
        <v>39964</v>
      </c>
      <c r="D183" s="28">
        <v>1.0000000000000001E-5</v>
      </c>
      <c r="E183" s="29"/>
      <c r="F183" s="28"/>
      <c r="G183" s="21"/>
      <c r="H183" s="21"/>
      <c r="I183" s="29"/>
      <c r="J183" s="28"/>
      <c r="K183" s="28"/>
      <c r="L183" s="28"/>
      <c r="M183" s="29"/>
      <c r="N183" s="28"/>
      <c r="O183" s="28"/>
      <c r="P183" s="28"/>
      <c r="Q183" s="29"/>
      <c r="R183" s="28"/>
      <c r="S183" s="28"/>
      <c r="T183" s="28"/>
      <c r="U183" s="29"/>
      <c r="V183" s="28"/>
      <c r="W183" s="28"/>
      <c r="X183" s="28"/>
      <c r="Y183" s="29"/>
      <c r="Z183" s="28"/>
      <c r="AA183" s="28"/>
      <c r="AB183" s="28"/>
      <c r="AC183" s="29"/>
      <c r="AD183" s="28"/>
      <c r="AE183" s="28"/>
      <c r="AF183" s="28"/>
      <c r="AG183" s="29"/>
      <c r="AH183" s="28"/>
      <c r="AI183" s="28"/>
      <c r="AJ183" s="28"/>
      <c r="AK183" s="29"/>
      <c r="AL183" s="28"/>
      <c r="AM183" s="28"/>
      <c r="AN183" s="28"/>
      <c r="AO183" s="29">
        <v>2.8610000000000002</v>
      </c>
      <c r="AP183" s="28">
        <v>6.7500000000000004E-2</v>
      </c>
      <c r="AQ183" s="21">
        <v>41764</v>
      </c>
      <c r="AR183" s="28">
        <v>4.9292600000000002</v>
      </c>
      <c r="AS183" s="29"/>
      <c r="AT183" s="28"/>
      <c r="AU183" s="28"/>
      <c r="AV183" s="28"/>
      <c r="AW183" s="29"/>
      <c r="AX183" s="28"/>
      <c r="AY183" s="28"/>
      <c r="AZ183" s="28"/>
      <c r="BA183" s="29"/>
      <c r="BB183" s="28"/>
      <c r="BC183" s="28"/>
      <c r="BD183" s="28"/>
      <c r="BE183" s="29">
        <v>1.238</v>
      </c>
      <c r="BF183" s="28">
        <v>5.2499999999999998E-2</v>
      </c>
      <c r="BG183" s="21">
        <v>40617</v>
      </c>
      <c r="BH183" s="28">
        <v>1.78904</v>
      </c>
      <c r="BI183" s="29">
        <v>2.2130000000000001</v>
      </c>
      <c r="BJ183" s="28">
        <v>5.5E-2</v>
      </c>
      <c r="BK183" s="21">
        <v>41190</v>
      </c>
      <c r="BL183" s="28">
        <v>3.3566099999999999</v>
      </c>
      <c r="BM183" s="29">
        <v>4.0039999999999996</v>
      </c>
      <c r="BN183" s="28">
        <v>0.05</v>
      </c>
      <c r="BO183" s="21">
        <v>44166</v>
      </c>
      <c r="BP183" s="28">
        <v>11.50445</v>
      </c>
      <c r="BQ183" s="29">
        <v>0.5</v>
      </c>
      <c r="BR183" s="28">
        <v>0.04</v>
      </c>
      <c r="BS183" s="21">
        <v>40148</v>
      </c>
      <c r="BT183" s="28">
        <v>0.50410999999999995</v>
      </c>
      <c r="BU183" s="29">
        <v>3.214</v>
      </c>
      <c r="BV183" s="28">
        <v>4.4999999999999998E-2</v>
      </c>
      <c r="BW183" s="21">
        <v>42228</v>
      </c>
      <c r="BX183" s="28">
        <v>6.20031</v>
      </c>
      <c r="BY183" s="29">
        <v>3.4279999999999999</v>
      </c>
      <c r="BZ183" s="28">
        <v>0.03</v>
      </c>
      <c r="CA183" s="21">
        <v>42563</v>
      </c>
      <c r="CB183" s="28">
        <v>7.1156699999999997</v>
      </c>
      <c r="CC183" s="29">
        <v>3.5920000000000001</v>
      </c>
      <c r="CD183" s="28">
        <v>3.7499999999999999E-2</v>
      </c>
      <c r="CE183" s="21">
        <v>42959</v>
      </c>
      <c r="CF183" s="28">
        <v>8.2004900000000003</v>
      </c>
      <c r="CG183" s="29">
        <v>3.77</v>
      </c>
      <c r="CH183" s="28">
        <v>4.2500000000000003E-2</v>
      </c>
      <c r="CI183" s="21">
        <v>43536</v>
      </c>
      <c r="CJ183" s="28">
        <v>9.7814300000000003</v>
      </c>
      <c r="CK183" s="29"/>
      <c r="CL183" s="28"/>
      <c r="CM183" s="28"/>
      <c r="CN183" s="28"/>
      <c r="CO183" s="29"/>
      <c r="CP183" s="28"/>
      <c r="CQ183" s="28"/>
      <c r="CR183" s="28"/>
      <c r="CS183" s="29"/>
      <c r="CT183" s="28"/>
      <c r="CU183" s="28"/>
      <c r="CV183" s="28"/>
      <c r="CW183" s="29"/>
      <c r="CX183" s="28"/>
      <c r="CY183" s="28"/>
      <c r="CZ183" s="28"/>
      <c r="DA183" s="29"/>
      <c r="DB183" s="28"/>
      <c r="DC183" s="28"/>
      <c r="DD183" s="28"/>
      <c r="DE183" s="29"/>
      <c r="DF183" s="28"/>
      <c r="DG183" s="28"/>
      <c r="DH183" s="28"/>
      <c r="DI183" s="29"/>
      <c r="DJ183" s="28"/>
      <c r="DK183" s="28"/>
      <c r="DL183" s="28"/>
      <c r="DM183" s="29"/>
      <c r="DN183" s="28"/>
      <c r="DO183" s="28"/>
      <c r="DP183" s="28"/>
      <c r="DQ183" s="29"/>
      <c r="DR183" s="28"/>
      <c r="DS183" s="28"/>
      <c r="DT183" s="28"/>
      <c r="DU183" s="29"/>
      <c r="DV183" s="28"/>
      <c r="DW183" s="28"/>
      <c r="DX183" s="28"/>
      <c r="DY183" s="29"/>
      <c r="DZ183" s="28"/>
      <c r="EA183" s="28"/>
      <c r="EB183" s="28"/>
      <c r="EC183" s="29"/>
      <c r="ED183" s="28"/>
      <c r="EE183" s="28"/>
      <c r="EF183" s="28"/>
      <c r="EG183" s="29"/>
      <c r="EH183" s="28"/>
      <c r="EI183" s="28"/>
      <c r="EJ183" s="28"/>
      <c r="EK183" s="29"/>
      <c r="EL183" s="28"/>
      <c r="EM183" s="28"/>
      <c r="EN183" s="28"/>
      <c r="EO183" s="29">
        <v>1.905</v>
      </c>
      <c r="EP183" s="28">
        <v>0.04</v>
      </c>
      <c r="EQ183" s="21">
        <v>44166</v>
      </c>
      <c r="ER183" s="28">
        <v>11.50445</v>
      </c>
      <c r="ES183" s="29">
        <v>2.0099999999999998</v>
      </c>
      <c r="ET183" s="28">
        <v>3.5000000000000003E-2</v>
      </c>
      <c r="EU183" s="21">
        <v>47088</v>
      </c>
      <c r="EV183" s="28">
        <v>19.504449999999999</v>
      </c>
      <c r="EW183" s="29">
        <v>1.58</v>
      </c>
      <c r="EX183" s="28">
        <v>3.5000000000000003E-2</v>
      </c>
      <c r="EY183" s="21">
        <v>42339</v>
      </c>
      <c r="EZ183" s="28">
        <v>6.5042999999999997</v>
      </c>
      <c r="FA183" s="29">
        <v>1.01</v>
      </c>
      <c r="FB183" s="28">
        <v>0.01</v>
      </c>
      <c r="FC183" s="21">
        <v>41000</v>
      </c>
      <c r="FD183" s="28">
        <v>2.8364099999999999</v>
      </c>
      <c r="FE183" s="29"/>
      <c r="FF183" s="28"/>
      <c r="FG183" s="28"/>
      <c r="FH183" s="28"/>
      <c r="FI183" s="30"/>
      <c r="FJ183" s="28"/>
      <c r="FK183" s="28"/>
      <c r="FL183" s="28"/>
      <c r="FM183" s="29"/>
      <c r="FN183" s="28"/>
      <c r="FO183" s="28"/>
      <c r="FP183" s="28"/>
      <c r="FQ183" s="29"/>
      <c r="FR183" s="28"/>
      <c r="FS183" s="28"/>
      <c r="FT183" s="28"/>
      <c r="FU183" s="29"/>
      <c r="FV183" s="28"/>
      <c r="FW183" s="28"/>
      <c r="FX183" s="28"/>
      <c r="FY183" s="29"/>
      <c r="FZ183" s="28"/>
      <c r="GA183" s="28"/>
      <c r="GB183" s="28"/>
      <c r="GC183" s="29"/>
      <c r="GD183" s="28"/>
      <c r="GE183" s="28"/>
      <c r="GF183" s="28"/>
      <c r="GG183" s="29"/>
      <c r="GH183" s="20"/>
      <c r="GI183" s="20"/>
      <c r="GJ183" s="20"/>
      <c r="GK183" s="24"/>
    </row>
    <row r="184" spans="1:193" x14ac:dyDescent="0.2">
      <c r="A184" s="20">
        <v>2009</v>
      </c>
      <c r="B184" s="20">
        <v>6</v>
      </c>
      <c r="C184" s="21">
        <v>39994</v>
      </c>
      <c r="D184" s="28">
        <v>1.0000000000000001E-5</v>
      </c>
      <c r="E184" s="29"/>
      <c r="F184" s="28"/>
      <c r="G184" s="21"/>
      <c r="H184" s="21"/>
      <c r="I184" s="29"/>
      <c r="J184" s="28"/>
      <c r="K184" s="28"/>
      <c r="L184" s="28"/>
      <c r="M184" s="29"/>
      <c r="N184" s="28"/>
      <c r="O184" s="28"/>
      <c r="P184" s="28"/>
      <c r="Q184" s="29"/>
      <c r="R184" s="28"/>
      <c r="S184" s="28"/>
      <c r="T184" s="28"/>
      <c r="U184" s="29"/>
      <c r="V184" s="28"/>
      <c r="W184" s="28"/>
      <c r="X184" s="28"/>
      <c r="Y184" s="29"/>
      <c r="Z184" s="28"/>
      <c r="AA184" s="28"/>
      <c r="AB184" s="28"/>
      <c r="AC184" s="29"/>
      <c r="AD184" s="28"/>
      <c r="AE184" s="28"/>
      <c r="AF184" s="28"/>
      <c r="AG184" s="29"/>
      <c r="AH184" s="28"/>
      <c r="AI184" s="28"/>
      <c r="AJ184" s="28"/>
      <c r="AK184" s="29"/>
      <c r="AL184" s="28"/>
      <c r="AM184" s="28"/>
      <c r="AN184" s="28"/>
      <c r="AO184" s="29">
        <v>2.65</v>
      </c>
      <c r="AP184" s="28">
        <v>6.7500000000000004E-2</v>
      </c>
      <c r="AQ184" s="21">
        <v>41764</v>
      </c>
      <c r="AR184" s="28">
        <v>4.8471000000000002</v>
      </c>
      <c r="AS184" s="29"/>
      <c r="AT184" s="28"/>
      <c r="AU184" s="28"/>
      <c r="AV184" s="28"/>
      <c r="AW184" s="29"/>
      <c r="AX184" s="28"/>
      <c r="AY184" s="28"/>
      <c r="AZ184" s="28"/>
      <c r="BA184" s="29"/>
      <c r="BB184" s="28"/>
      <c r="BC184" s="28"/>
      <c r="BD184" s="28"/>
      <c r="BE184" s="29">
        <v>1.159</v>
      </c>
      <c r="BF184" s="28">
        <v>5.2499999999999998E-2</v>
      </c>
      <c r="BG184" s="21">
        <v>40617</v>
      </c>
      <c r="BH184" s="28">
        <v>1.70685</v>
      </c>
      <c r="BI184" s="29">
        <v>2.093</v>
      </c>
      <c r="BJ184" s="28">
        <v>5.5E-2</v>
      </c>
      <c r="BK184" s="21">
        <v>41190</v>
      </c>
      <c r="BL184" s="28">
        <v>3.27447</v>
      </c>
      <c r="BM184" s="29">
        <v>3.69</v>
      </c>
      <c r="BN184" s="28">
        <v>0.05</v>
      </c>
      <c r="BO184" s="21">
        <v>44166</v>
      </c>
      <c r="BP184" s="28">
        <v>11.42231</v>
      </c>
      <c r="BQ184" s="29">
        <v>0.36499999999999999</v>
      </c>
      <c r="BR184" s="28">
        <v>0.04</v>
      </c>
      <c r="BS184" s="21">
        <v>40148</v>
      </c>
      <c r="BT184" s="28">
        <v>0.42192000000000002</v>
      </c>
      <c r="BU184" s="29">
        <v>2.9950000000000001</v>
      </c>
      <c r="BV184" s="28">
        <v>4.4999999999999998E-2</v>
      </c>
      <c r="BW184" s="21">
        <v>42228</v>
      </c>
      <c r="BX184" s="28">
        <v>6.11815</v>
      </c>
      <c r="BY184" s="29">
        <v>3.19</v>
      </c>
      <c r="BZ184" s="28">
        <v>0.03</v>
      </c>
      <c r="CA184" s="21">
        <v>42563</v>
      </c>
      <c r="CB184" s="28">
        <v>7.0335400000000003</v>
      </c>
      <c r="CC184" s="29">
        <v>3.3250000000000002</v>
      </c>
      <c r="CD184" s="28">
        <v>3.7499999999999999E-2</v>
      </c>
      <c r="CE184" s="21">
        <v>42959</v>
      </c>
      <c r="CF184" s="28">
        <v>8.1183399999999999</v>
      </c>
      <c r="CG184" s="29">
        <v>3.48</v>
      </c>
      <c r="CH184" s="28">
        <v>4.2500000000000003E-2</v>
      </c>
      <c r="CI184" s="21">
        <v>43536</v>
      </c>
      <c r="CJ184" s="28">
        <v>9.6992799999999999</v>
      </c>
      <c r="CK184" s="29"/>
      <c r="CL184" s="28"/>
      <c r="CM184" s="28"/>
      <c r="CN184" s="28"/>
      <c r="CO184" s="29"/>
      <c r="CP184" s="28"/>
      <c r="CQ184" s="28"/>
      <c r="CR184" s="28"/>
      <c r="CS184" s="29"/>
      <c r="CT184" s="28"/>
      <c r="CU184" s="28"/>
      <c r="CV184" s="28"/>
      <c r="CW184" s="29"/>
      <c r="CX184" s="28"/>
      <c r="CY184" s="28"/>
      <c r="CZ184" s="28"/>
      <c r="DA184" s="29"/>
      <c r="DB184" s="28"/>
      <c r="DC184" s="28"/>
      <c r="DD184" s="28"/>
      <c r="DE184" s="29"/>
      <c r="DF184" s="28"/>
      <c r="DG184" s="28"/>
      <c r="DH184" s="28"/>
      <c r="DI184" s="29"/>
      <c r="DJ184" s="28"/>
      <c r="DK184" s="28"/>
      <c r="DL184" s="28"/>
      <c r="DM184" s="29"/>
      <c r="DN184" s="28"/>
      <c r="DO184" s="28"/>
      <c r="DP184" s="28"/>
      <c r="DQ184" s="29"/>
      <c r="DR184" s="28"/>
      <c r="DS184" s="28"/>
      <c r="DT184" s="28"/>
      <c r="DU184" s="29"/>
      <c r="DV184" s="28"/>
      <c r="DW184" s="28"/>
      <c r="DX184" s="28"/>
      <c r="DY184" s="29"/>
      <c r="DZ184" s="28"/>
      <c r="EA184" s="28"/>
      <c r="EB184" s="28"/>
      <c r="EC184" s="29"/>
      <c r="ED184" s="28"/>
      <c r="EE184" s="28"/>
      <c r="EF184" s="28"/>
      <c r="EG184" s="29"/>
      <c r="EH184" s="28"/>
      <c r="EI184" s="28"/>
      <c r="EJ184" s="28"/>
      <c r="EK184" s="29"/>
      <c r="EL184" s="28"/>
      <c r="EM184" s="28"/>
      <c r="EN184" s="28"/>
      <c r="EO184" s="29">
        <v>1.78</v>
      </c>
      <c r="EP184" s="28">
        <v>0.04</v>
      </c>
      <c r="EQ184" s="21">
        <v>44166</v>
      </c>
      <c r="ER184" s="28">
        <v>11.42231</v>
      </c>
      <c r="ES184" s="29">
        <v>1.88</v>
      </c>
      <c r="ET184" s="28">
        <v>3.5000000000000003E-2</v>
      </c>
      <c r="EU184" s="21">
        <v>47088</v>
      </c>
      <c r="EV184" s="28">
        <v>19.42231</v>
      </c>
      <c r="EW184" s="29">
        <v>1.41</v>
      </c>
      <c r="EX184" s="28">
        <v>3.5000000000000003E-2</v>
      </c>
      <c r="EY184" s="21">
        <v>42339</v>
      </c>
      <c r="EZ184" s="28">
        <v>6.4221399999999997</v>
      </c>
      <c r="FA184" s="29">
        <v>0.81499999999999995</v>
      </c>
      <c r="FB184" s="28">
        <v>0.01</v>
      </c>
      <c r="FC184" s="21">
        <v>41000</v>
      </c>
      <c r="FD184" s="28">
        <v>2.7542800000000001</v>
      </c>
      <c r="FE184" s="29"/>
      <c r="FF184" s="28"/>
      <c r="FG184" s="28"/>
      <c r="FH184" s="28"/>
      <c r="FI184" s="30"/>
      <c r="FJ184" s="28"/>
      <c r="FK184" s="28"/>
      <c r="FL184" s="28"/>
      <c r="FM184" s="29"/>
      <c r="FN184" s="28"/>
      <c r="FO184" s="28"/>
      <c r="FP184" s="28"/>
      <c r="FQ184" s="29"/>
      <c r="FR184" s="28"/>
      <c r="FS184" s="28"/>
      <c r="FT184" s="28"/>
      <c r="FU184" s="29"/>
      <c r="FV184" s="28"/>
      <c r="FW184" s="28"/>
      <c r="FX184" s="28"/>
      <c r="FY184" s="29"/>
      <c r="FZ184" s="28"/>
      <c r="GA184" s="28"/>
      <c r="GB184" s="28"/>
      <c r="GC184" s="29"/>
      <c r="GD184" s="28"/>
      <c r="GE184" s="28"/>
      <c r="GF184" s="28"/>
      <c r="GG184" s="29"/>
      <c r="GH184" s="20"/>
      <c r="GI184" s="20"/>
      <c r="GJ184" s="20"/>
      <c r="GK184" s="24"/>
    </row>
    <row r="185" spans="1:193" x14ac:dyDescent="0.2">
      <c r="A185" s="20">
        <v>2009</v>
      </c>
      <c r="B185" s="20">
        <v>7</v>
      </c>
      <c r="C185" s="21">
        <v>40025</v>
      </c>
      <c r="D185" s="28">
        <v>-0.25</v>
      </c>
      <c r="E185" s="29"/>
      <c r="F185" s="28"/>
      <c r="G185" s="21"/>
      <c r="H185" s="21"/>
      <c r="I185" s="29"/>
      <c r="J185" s="28"/>
      <c r="K185" s="28"/>
      <c r="L185" s="28"/>
      <c r="M185" s="29"/>
      <c r="N185" s="28"/>
      <c r="O185" s="28"/>
      <c r="P185" s="28"/>
      <c r="Q185" s="29"/>
      <c r="R185" s="28"/>
      <c r="S185" s="28"/>
      <c r="T185" s="28"/>
      <c r="U185" s="29"/>
      <c r="V185" s="28"/>
      <c r="W185" s="28"/>
      <c r="X185" s="28"/>
      <c r="Y185" s="29"/>
      <c r="Z185" s="28"/>
      <c r="AA185" s="28"/>
      <c r="AB185" s="28"/>
      <c r="AC185" s="29"/>
      <c r="AD185" s="28"/>
      <c r="AE185" s="28"/>
      <c r="AF185" s="28"/>
      <c r="AG185" s="29"/>
      <c r="AH185" s="28"/>
      <c r="AI185" s="28"/>
      <c r="AJ185" s="28"/>
      <c r="AK185" s="29"/>
      <c r="AL185" s="28"/>
      <c r="AM185" s="28"/>
      <c r="AN185" s="28"/>
      <c r="AO185" s="29">
        <v>2.6280000000000001</v>
      </c>
      <c r="AP185" s="28">
        <v>6.7500000000000004E-2</v>
      </c>
      <c r="AQ185" s="21">
        <v>41764</v>
      </c>
      <c r="AR185" s="28">
        <v>4.7622099999999996</v>
      </c>
      <c r="AS185" s="29"/>
      <c r="AT185" s="28"/>
      <c r="AU185" s="28"/>
      <c r="AV185" s="28"/>
      <c r="AW185" s="29"/>
      <c r="AX185" s="28"/>
      <c r="AY185" s="28"/>
      <c r="AZ185" s="28"/>
      <c r="BA185" s="29"/>
      <c r="BB185" s="28"/>
      <c r="BC185" s="28"/>
      <c r="BD185" s="28"/>
      <c r="BE185" s="29">
        <v>0.97099999999999997</v>
      </c>
      <c r="BF185" s="28">
        <v>5.2499999999999998E-2</v>
      </c>
      <c r="BG185" s="21">
        <v>40617</v>
      </c>
      <c r="BH185" s="28">
        <v>1.62192</v>
      </c>
      <c r="BI185" s="29">
        <v>2</v>
      </c>
      <c r="BJ185" s="28">
        <v>5.5E-2</v>
      </c>
      <c r="BK185" s="21">
        <v>41190</v>
      </c>
      <c r="BL185" s="28">
        <v>3.1896</v>
      </c>
      <c r="BM185" s="29">
        <v>3.5470000000000002</v>
      </c>
      <c r="BN185" s="28">
        <v>0.05</v>
      </c>
      <c r="BO185" s="21">
        <v>44166</v>
      </c>
      <c r="BP185" s="28">
        <v>11.337440000000001</v>
      </c>
      <c r="BQ185" s="29">
        <v>0.13</v>
      </c>
      <c r="BR185" s="28">
        <v>0.04</v>
      </c>
      <c r="BS185" s="21">
        <v>40148</v>
      </c>
      <c r="BT185" s="28">
        <v>0.33699000000000001</v>
      </c>
      <c r="BU185" s="29">
        <v>2.948</v>
      </c>
      <c r="BV185" s="28">
        <v>4.4999999999999998E-2</v>
      </c>
      <c r="BW185" s="21">
        <v>42228</v>
      </c>
      <c r="BX185" s="28">
        <v>6.0332600000000003</v>
      </c>
      <c r="BY185" s="29">
        <v>3.1190000000000002</v>
      </c>
      <c r="BZ185" s="28">
        <v>0.03</v>
      </c>
      <c r="CA185" s="21">
        <v>42563</v>
      </c>
      <c r="CB185" s="28">
        <v>6.9486699999999999</v>
      </c>
      <c r="CC185" s="29">
        <v>3.2240000000000002</v>
      </c>
      <c r="CD185" s="28">
        <v>3.7499999999999999E-2</v>
      </c>
      <c r="CE185" s="21">
        <v>42959</v>
      </c>
      <c r="CF185" s="28">
        <v>8.0334699999999994</v>
      </c>
      <c r="CG185" s="29">
        <v>3.3479999999999999</v>
      </c>
      <c r="CH185" s="28">
        <v>4.2500000000000003E-2</v>
      </c>
      <c r="CI185" s="21">
        <v>43536</v>
      </c>
      <c r="CJ185" s="28">
        <v>9.6143900000000002</v>
      </c>
      <c r="CK185" s="29"/>
      <c r="CL185" s="28"/>
      <c r="CM185" s="28"/>
      <c r="CN185" s="28"/>
      <c r="CO185" s="29"/>
      <c r="CP185" s="28"/>
      <c r="CQ185" s="28"/>
      <c r="CR185" s="28"/>
      <c r="CS185" s="29"/>
      <c r="CT185" s="28"/>
      <c r="CU185" s="28"/>
      <c r="CV185" s="28"/>
      <c r="CW185" s="29"/>
      <c r="CX185" s="28"/>
      <c r="CY185" s="28"/>
      <c r="CZ185" s="28"/>
      <c r="DA185" s="29"/>
      <c r="DB185" s="28"/>
      <c r="DC185" s="28"/>
      <c r="DD185" s="28"/>
      <c r="DE185" s="29"/>
      <c r="DF185" s="28"/>
      <c r="DG185" s="28"/>
      <c r="DH185" s="28"/>
      <c r="DI185" s="29"/>
      <c r="DJ185" s="28"/>
      <c r="DK185" s="28"/>
      <c r="DL185" s="28"/>
      <c r="DM185" s="29"/>
      <c r="DN185" s="28"/>
      <c r="DO185" s="28"/>
      <c r="DP185" s="28"/>
      <c r="DQ185" s="29"/>
      <c r="DR185" s="28"/>
      <c r="DS185" s="28"/>
      <c r="DT185" s="28"/>
      <c r="DU185" s="29"/>
      <c r="DV185" s="28"/>
      <c r="DW185" s="28"/>
      <c r="DX185" s="28"/>
      <c r="DY185" s="29"/>
      <c r="DZ185" s="28"/>
      <c r="EA185" s="28"/>
      <c r="EB185" s="28"/>
      <c r="EC185" s="29"/>
      <c r="ED185" s="28"/>
      <c r="EE185" s="28"/>
      <c r="EF185" s="28"/>
      <c r="EG185" s="29"/>
      <c r="EH185" s="28"/>
      <c r="EI185" s="28"/>
      <c r="EJ185" s="28"/>
      <c r="EK185" s="29"/>
      <c r="EL185" s="28"/>
      <c r="EM185" s="28"/>
      <c r="EN185" s="28"/>
      <c r="EO185" s="29">
        <v>1.645</v>
      </c>
      <c r="EP185" s="28">
        <v>0.04</v>
      </c>
      <c r="EQ185" s="21">
        <v>44166</v>
      </c>
      <c r="ER185" s="28">
        <v>11.337440000000001</v>
      </c>
      <c r="ES185" s="29">
        <v>1.7450000000000001</v>
      </c>
      <c r="ET185" s="28">
        <v>3.5000000000000003E-2</v>
      </c>
      <c r="EU185" s="21">
        <v>47088</v>
      </c>
      <c r="EV185" s="28">
        <v>19.337440000000001</v>
      </c>
      <c r="EW185" s="29">
        <v>1.2749999999999999</v>
      </c>
      <c r="EX185" s="28">
        <v>3.5000000000000003E-2</v>
      </c>
      <c r="EY185" s="21">
        <v>42339</v>
      </c>
      <c r="EZ185" s="28">
        <v>6.33725</v>
      </c>
      <c r="FA185" s="29">
        <v>0.63500000000000001</v>
      </c>
      <c r="FB185" s="28">
        <v>0.01</v>
      </c>
      <c r="FC185" s="21">
        <v>41000</v>
      </c>
      <c r="FD185" s="28">
        <v>2.6694</v>
      </c>
      <c r="FE185" s="29"/>
      <c r="FF185" s="28"/>
      <c r="FG185" s="28"/>
      <c r="FH185" s="28"/>
      <c r="FI185" s="30"/>
      <c r="FJ185" s="28"/>
      <c r="FK185" s="28"/>
      <c r="FL185" s="28"/>
      <c r="FM185" s="29"/>
      <c r="FN185" s="28"/>
      <c r="FO185" s="28"/>
      <c r="FP185" s="28"/>
      <c r="FQ185" s="29"/>
      <c r="FR185" s="28"/>
      <c r="FS185" s="28"/>
      <c r="FT185" s="28"/>
      <c r="FU185" s="29"/>
      <c r="FV185" s="28"/>
      <c r="FW185" s="28"/>
      <c r="FX185" s="28"/>
      <c r="FY185" s="29"/>
      <c r="FZ185" s="28"/>
      <c r="GA185" s="28"/>
      <c r="GB185" s="28"/>
      <c r="GC185" s="29"/>
      <c r="GD185" s="28"/>
      <c r="GE185" s="28"/>
      <c r="GF185" s="28"/>
      <c r="GG185" s="29"/>
      <c r="GH185" s="20"/>
      <c r="GI185" s="20"/>
      <c r="GJ185" s="20"/>
      <c r="GK185" s="24"/>
    </row>
    <row r="186" spans="1:193" x14ac:dyDescent="0.2">
      <c r="A186" s="20">
        <v>2009</v>
      </c>
      <c r="B186" s="20">
        <v>8</v>
      </c>
      <c r="C186" s="21">
        <v>40056</v>
      </c>
      <c r="D186" s="28">
        <v>-0.25</v>
      </c>
      <c r="E186" s="29"/>
      <c r="F186" s="28"/>
      <c r="G186" s="21"/>
      <c r="H186" s="21"/>
      <c r="I186" s="29"/>
      <c r="J186" s="28"/>
      <c r="K186" s="28"/>
      <c r="L186" s="28"/>
      <c r="M186" s="29"/>
      <c r="N186" s="28"/>
      <c r="O186" s="28"/>
      <c r="P186" s="28"/>
      <c r="Q186" s="29"/>
      <c r="R186" s="28"/>
      <c r="S186" s="28"/>
      <c r="T186" s="28"/>
      <c r="U186" s="29"/>
      <c r="V186" s="28"/>
      <c r="W186" s="28"/>
      <c r="X186" s="28"/>
      <c r="Y186" s="29"/>
      <c r="Z186" s="28"/>
      <c r="AA186" s="28"/>
      <c r="AB186" s="28"/>
      <c r="AC186" s="29"/>
      <c r="AD186" s="28"/>
      <c r="AE186" s="28"/>
      <c r="AF186" s="28"/>
      <c r="AG186" s="29"/>
      <c r="AH186" s="28"/>
      <c r="AI186" s="28"/>
      <c r="AJ186" s="28"/>
      <c r="AK186" s="29"/>
      <c r="AL186" s="28"/>
      <c r="AM186" s="28"/>
      <c r="AN186" s="28"/>
      <c r="AO186" s="29">
        <v>2.7050000000000001</v>
      </c>
      <c r="AP186" s="28">
        <v>6.7500000000000004E-2</v>
      </c>
      <c r="AQ186" s="21">
        <v>41764</v>
      </c>
      <c r="AR186" s="28">
        <v>4.6773199999999999</v>
      </c>
      <c r="AS186" s="29"/>
      <c r="AT186" s="28"/>
      <c r="AU186" s="28"/>
      <c r="AV186" s="28"/>
      <c r="AW186" s="29"/>
      <c r="AX186" s="28"/>
      <c r="AY186" s="28"/>
      <c r="AZ186" s="28"/>
      <c r="BA186" s="29"/>
      <c r="BB186" s="28"/>
      <c r="BC186" s="28"/>
      <c r="BD186" s="28"/>
      <c r="BE186" s="29">
        <v>0.99099999999999999</v>
      </c>
      <c r="BF186" s="28">
        <v>5.2499999999999998E-2</v>
      </c>
      <c r="BG186" s="21">
        <v>40617</v>
      </c>
      <c r="BH186" s="28">
        <v>1.5369900000000001</v>
      </c>
      <c r="BI186" s="29">
        <v>2.19</v>
      </c>
      <c r="BJ186" s="28">
        <v>5.5E-2</v>
      </c>
      <c r="BK186" s="21">
        <v>41190</v>
      </c>
      <c r="BL186" s="28">
        <v>3.1047199999999999</v>
      </c>
      <c r="BM186" s="29">
        <v>3.4550000000000001</v>
      </c>
      <c r="BN186" s="28">
        <v>0.05</v>
      </c>
      <c r="BO186" s="21">
        <v>44166</v>
      </c>
      <c r="BP186" s="28">
        <v>11.25257</v>
      </c>
      <c r="BQ186" s="29">
        <v>0.17</v>
      </c>
      <c r="BR186" s="28">
        <v>0.04</v>
      </c>
      <c r="BS186" s="21">
        <v>40148</v>
      </c>
      <c r="BT186" s="28">
        <v>0.25205</v>
      </c>
      <c r="BU186" s="29">
        <v>2.96</v>
      </c>
      <c r="BV186" s="28">
        <v>4.4999999999999998E-2</v>
      </c>
      <c r="BW186" s="21">
        <v>42228</v>
      </c>
      <c r="BX186" s="28">
        <v>5.9483600000000001</v>
      </c>
      <c r="BY186" s="29">
        <v>3.105</v>
      </c>
      <c r="BZ186" s="28">
        <v>0.03</v>
      </c>
      <c r="CA186" s="21">
        <v>42563</v>
      </c>
      <c r="CB186" s="28">
        <v>6.8637899999999998</v>
      </c>
      <c r="CC186" s="29">
        <v>3.2050000000000001</v>
      </c>
      <c r="CD186" s="28">
        <v>3.7499999999999999E-2</v>
      </c>
      <c r="CE186" s="21">
        <v>42959</v>
      </c>
      <c r="CF186" s="28">
        <v>7.9485900000000003</v>
      </c>
      <c r="CG186" s="29">
        <v>3.3250000000000002</v>
      </c>
      <c r="CH186" s="28">
        <v>4.2500000000000003E-2</v>
      </c>
      <c r="CI186" s="21">
        <v>43536</v>
      </c>
      <c r="CJ186" s="28">
        <v>9.5295000000000005</v>
      </c>
      <c r="CK186" s="29"/>
      <c r="CL186" s="28"/>
      <c r="CM186" s="28"/>
      <c r="CN186" s="28"/>
      <c r="CO186" s="29"/>
      <c r="CP186" s="28"/>
      <c r="CQ186" s="28"/>
      <c r="CR186" s="28"/>
      <c r="CS186" s="29"/>
      <c r="CT186" s="28"/>
      <c r="CU186" s="28"/>
      <c r="CV186" s="28"/>
      <c r="CW186" s="29"/>
      <c r="CX186" s="28"/>
      <c r="CY186" s="28"/>
      <c r="CZ186" s="28"/>
      <c r="DA186" s="29"/>
      <c r="DB186" s="28"/>
      <c r="DC186" s="28"/>
      <c r="DD186" s="28"/>
      <c r="DE186" s="29"/>
      <c r="DF186" s="28"/>
      <c r="DG186" s="28"/>
      <c r="DH186" s="28"/>
      <c r="DI186" s="29"/>
      <c r="DJ186" s="28"/>
      <c r="DK186" s="28"/>
      <c r="DL186" s="28"/>
      <c r="DM186" s="29"/>
      <c r="DN186" s="28"/>
      <c r="DO186" s="28"/>
      <c r="DP186" s="28"/>
      <c r="DQ186" s="29"/>
      <c r="DR186" s="28"/>
      <c r="DS186" s="28"/>
      <c r="DT186" s="28"/>
      <c r="DU186" s="29"/>
      <c r="DV186" s="28"/>
      <c r="DW186" s="28"/>
      <c r="DX186" s="28"/>
      <c r="DY186" s="29"/>
      <c r="DZ186" s="28"/>
      <c r="EA186" s="28"/>
      <c r="EB186" s="28"/>
      <c r="EC186" s="29"/>
      <c r="ED186" s="28"/>
      <c r="EE186" s="28"/>
      <c r="EF186" s="28"/>
      <c r="EG186" s="29"/>
      <c r="EH186" s="28"/>
      <c r="EI186" s="28"/>
      <c r="EJ186" s="28"/>
      <c r="EK186" s="29"/>
      <c r="EL186" s="28"/>
      <c r="EM186" s="28"/>
      <c r="EN186" s="28"/>
      <c r="EO186" s="29">
        <v>1.51</v>
      </c>
      <c r="EP186" s="28">
        <v>0.04</v>
      </c>
      <c r="EQ186" s="21">
        <v>44166</v>
      </c>
      <c r="ER186" s="28">
        <v>11.25257</v>
      </c>
      <c r="ES186" s="29">
        <v>1.6</v>
      </c>
      <c r="ET186" s="28">
        <v>3.5000000000000003E-2</v>
      </c>
      <c r="EU186" s="21">
        <v>47088</v>
      </c>
      <c r="EV186" s="28">
        <v>19.252569999999999</v>
      </c>
      <c r="EW186" s="29">
        <v>1.1599999999999999</v>
      </c>
      <c r="EX186" s="28">
        <v>3.5000000000000003E-2</v>
      </c>
      <c r="EY186" s="21">
        <v>42339</v>
      </c>
      <c r="EZ186" s="28">
        <v>6.2523499999999999</v>
      </c>
      <c r="FA186" s="29">
        <v>0.59</v>
      </c>
      <c r="FB186" s="28">
        <v>0.01</v>
      </c>
      <c r="FC186" s="21">
        <v>41000</v>
      </c>
      <c r="FD186" s="28">
        <v>2.58453</v>
      </c>
      <c r="FE186" s="29"/>
      <c r="FF186" s="28"/>
      <c r="FG186" s="28"/>
      <c r="FH186" s="28"/>
      <c r="FI186" s="30"/>
      <c r="FJ186" s="28"/>
      <c r="FK186" s="28"/>
      <c r="FL186" s="28"/>
      <c r="FM186" s="29"/>
      <c r="FN186" s="28"/>
      <c r="FO186" s="28"/>
      <c r="FP186" s="28"/>
      <c r="FQ186" s="29"/>
      <c r="FR186" s="28"/>
      <c r="FS186" s="28"/>
      <c r="FT186" s="28"/>
      <c r="FU186" s="29"/>
      <c r="FV186" s="28"/>
      <c r="FW186" s="28"/>
      <c r="FX186" s="28"/>
      <c r="FY186" s="29"/>
      <c r="FZ186" s="28"/>
      <c r="GA186" s="28"/>
      <c r="GB186" s="28"/>
      <c r="GC186" s="29"/>
      <c r="GD186" s="28"/>
      <c r="GE186" s="28"/>
      <c r="GF186" s="28"/>
      <c r="GG186" s="29"/>
      <c r="GH186" s="20"/>
      <c r="GI186" s="20"/>
      <c r="GJ186" s="20"/>
      <c r="GK186" s="24"/>
    </row>
    <row r="187" spans="1:193" x14ac:dyDescent="0.2">
      <c r="A187" s="20">
        <v>2009</v>
      </c>
      <c r="B187" s="20">
        <v>9</v>
      </c>
      <c r="C187" s="21">
        <v>40086</v>
      </c>
      <c r="D187" s="28">
        <v>-0.25</v>
      </c>
      <c r="E187" s="29"/>
      <c r="F187" s="28"/>
      <c r="G187" s="21"/>
      <c r="H187" s="21"/>
      <c r="I187" s="29"/>
      <c r="J187" s="28"/>
      <c r="K187" s="28"/>
      <c r="L187" s="28"/>
      <c r="M187" s="29"/>
      <c r="N187" s="28"/>
      <c r="O187" s="28"/>
      <c r="P187" s="28"/>
      <c r="Q187" s="29"/>
      <c r="R187" s="28"/>
      <c r="S187" s="28"/>
      <c r="T187" s="28"/>
      <c r="U187" s="29"/>
      <c r="V187" s="28"/>
      <c r="W187" s="28"/>
      <c r="X187" s="28"/>
      <c r="Y187" s="29"/>
      <c r="Z187" s="28"/>
      <c r="AA187" s="28"/>
      <c r="AB187" s="28"/>
      <c r="AC187" s="29"/>
      <c r="AD187" s="28"/>
      <c r="AE187" s="28"/>
      <c r="AF187" s="28"/>
      <c r="AG187" s="29"/>
      <c r="AH187" s="28"/>
      <c r="AI187" s="28"/>
      <c r="AJ187" s="28"/>
      <c r="AK187" s="29"/>
      <c r="AL187" s="28"/>
      <c r="AM187" s="28"/>
      <c r="AN187" s="28"/>
      <c r="AO187" s="29">
        <v>2.645</v>
      </c>
      <c r="AP187" s="28">
        <v>6.7500000000000004E-2</v>
      </c>
      <c r="AQ187" s="21">
        <v>41764</v>
      </c>
      <c r="AR187" s="28">
        <v>4.5951599999999999</v>
      </c>
      <c r="AS187" s="29"/>
      <c r="AT187" s="28"/>
      <c r="AU187" s="28"/>
      <c r="AV187" s="28"/>
      <c r="AW187" s="29"/>
      <c r="AX187" s="28"/>
      <c r="AY187" s="28"/>
      <c r="AZ187" s="28"/>
      <c r="BA187" s="29"/>
      <c r="BB187" s="28"/>
      <c r="BC187" s="28"/>
      <c r="BD187" s="28"/>
      <c r="BE187" s="29">
        <v>0.83799999999999997</v>
      </c>
      <c r="BF187" s="28">
        <v>5.2499999999999998E-2</v>
      </c>
      <c r="BG187" s="21">
        <v>40617</v>
      </c>
      <c r="BH187" s="28">
        <v>1.45479</v>
      </c>
      <c r="BI187" s="29">
        <v>2.0649999999999999</v>
      </c>
      <c r="BJ187" s="28">
        <v>5.5E-2</v>
      </c>
      <c r="BK187" s="21">
        <v>41190</v>
      </c>
      <c r="BL187" s="28">
        <v>3.0225900000000001</v>
      </c>
      <c r="BM187" s="29">
        <v>3.4209999999999998</v>
      </c>
      <c r="BN187" s="28">
        <v>0.05</v>
      </c>
      <c r="BO187" s="21">
        <v>44166</v>
      </c>
      <c r="BP187" s="28">
        <v>11.17043</v>
      </c>
      <c r="BQ187" s="29">
        <v>0.15</v>
      </c>
      <c r="BR187" s="28">
        <v>0.04</v>
      </c>
      <c r="BS187" s="21">
        <v>40148</v>
      </c>
      <c r="BT187" s="28">
        <v>0.16986000000000001</v>
      </c>
      <c r="BU187" s="29">
        <v>2.94</v>
      </c>
      <c r="BV187" s="28">
        <v>4.4999999999999998E-2</v>
      </c>
      <c r="BW187" s="21">
        <v>42228</v>
      </c>
      <c r="BX187" s="28">
        <v>5.8662000000000001</v>
      </c>
      <c r="BY187" s="29">
        <v>3.1019999999999999</v>
      </c>
      <c r="BZ187" s="28">
        <v>0.03</v>
      </c>
      <c r="CA187" s="21">
        <v>42563</v>
      </c>
      <c r="CB187" s="28">
        <v>6.7816599999999996</v>
      </c>
      <c r="CC187" s="29">
        <v>3.2130000000000001</v>
      </c>
      <c r="CD187" s="28">
        <v>3.7499999999999999E-2</v>
      </c>
      <c r="CE187" s="21">
        <v>42959</v>
      </c>
      <c r="CF187" s="28">
        <v>7.8664399999999999</v>
      </c>
      <c r="CG187" s="29">
        <v>3.3330000000000002</v>
      </c>
      <c r="CH187" s="28">
        <v>4.2500000000000003E-2</v>
      </c>
      <c r="CI187" s="21">
        <v>43536</v>
      </c>
      <c r="CJ187" s="28">
        <v>9.4473500000000001</v>
      </c>
      <c r="CK187" s="29"/>
      <c r="CL187" s="28"/>
      <c r="CM187" s="28"/>
      <c r="CN187" s="28"/>
      <c r="CO187" s="29"/>
      <c r="CP187" s="28"/>
      <c r="CQ187" s="28"/>
      <c r="CR187" s="28"/>
      <c r="CS187" s="29"/>
      <c r="CT187" s="28"/>
      <c r="CU187" s="28"/>
      <c r="CV187" s="28"/>
      <c r="CW187" s="29"/>
      <c r="CX187" s="28"/>
      <c r="CY187" s="28"/>
      <c r="CZ187" s="28"/>
      <c r="DA187" s="29"/>
      <c r="DB187" s="28"/>
      <c r="DC187" s="28"/>
      <c r="DD187" s="28"/>
      <c r="DE187" s="29"/>
      <c r="DF187" s="28"/>
      <c r="DG187" s="28"/>
      <c r="DH187" s="28"/>
      <c r="DI187" s="29"/>
      <c r="DJ187" s="28"/>
      <c r="DK187" s="28"/>
      <c r="DL187" s="28"/>
      <c r="DM187" s="29"/>
      <c r="DN187" s="28"/>
      <c r="DO187" s="28"/>
      <c r="DP187" s="28"/>
      <c r="DQ187" s="29"/>
      <c r="DR187" s="28"/>
      <c r="DS187" s="28"/>
      <c r="DT187" s="28"/>
      <c r="DU187" s="29"/>
      <c r="DV187" s="28"/>
      <c r="DW187" s="28"/>
      <c r="DX187" s="28"/>
      <c r="DY187" s="29"/>
      <c r="DZ187" s="28"/>
      <c r="EA187" s="28"/>
      <c r="EB187" s="28"/>
      <c r="EC187" s="29"/>
      <c r="ED187" s="28"/>
      <c r="EE187" s="28"/>
      <c r="EF187" s="28"/>
      <c r="EG187" s="29"/>
      <c r="EH187" s="28"/>
      <c r="EI187" s="28"/>
      <c r="EJ187" s="28"/>
      <c r="EK187" s="29"/>
      <c r="EL187" s="28"/>
      <c r="EM187" s="28"/>
      <c r="EN187" s="28"/>
      <c r="EO187" s="29">
        <v>1.4650000000000001</v>
      </c>
      <c r="EP187" s="28">
        <v>0.04</v>
      </c>
      <c r="EQ187" s="21">
        <v>44166</v>
      </c>
      <c r="ER187" s="28">
        <v>11.17043</v>
      </c>
      <c r="ES187" s="29">
        <v>1.57</v>
      </c>
      <c r="ET187" s="28">
        <v>3.5000000000000003E-2</v>
      </c>
      <c r="EU187" s="21">
        <v>47088</v>
      </c>
      <c r="EV187" s="28">
        <v>19.17043</v>
      </c>
      <c r="EW187" s="29">
        <v>1.0149999999999999</v>
      </c>
      <c r="EX187" s="28">
        <v>3.5000000000000003E-2</v>
      </c>
      <c r="EY187" s="21">
        <v>42339</v>
      </c>
      <c r="EZ187" s="28">
        <v>6.1701899999999998</v>
      </c>
      <c r="FA187" s="29">
        <v>0.185</v>
      </c>
      <c r="FB187" s="28">
        <v>0.01</v>
      </c>
      <c r="FC187" s="21">
        <v>41000</v>
      </c>
      <c r="FD187" s="28">
        <v>2.5024000000000002</v>
      </c>
      <c r="FE187" s="29"/>
      <c r="FF187" s="28"/>
      <c r="FG187" s="28"/>
      <c r="FH187" s="28"/>
      <c r="FI187" s="30"/>
      <c r="FJ187" s="28"/>
      <c r="FK187" s="28"/>
      <c r="FL187" s="28"/>
      <c r="FM187" s="29"/>
      <c r="FN187" s="28"/>
      <c r="FO187" s="28"/>
      <c r="FP187" s="28"/>
      <c r="FQ187" s="29"/>
      <c r="FR187" s="28"/>
      <c r="FS187" s="28"/>
      <c r="FT187" s="28"/>
      <c r="FU187" s="29"/>
      <c r="FV187" s="28"/>
      <c r="FW187" s="28"/>
      <c r="FX187" s="28"/>
      <c r="FY187" s="29"/>
      <c r="FZ187" s="28"/>
      <c r="GA187" s="28"/>
      <c r="GB187" s="28"/>
      <c r="GC187" s="29"/>
      <c r="GD187" s="28"/>
      <c r="GE187" s="28"/>
      <c r="GF187" s="28"/>
      <c r="GG187" s="29"/>
      <c r="GH187" s="20"/>
      <c r="GI187" s="20"/>
      <c r="GJ187" s="20"/>
      <c r="GK187" s="24"/>
    </row>
    <row r="188" spans="1:193" x14ac:dyDescent="0.2">
      <c r="A188" s="20">
        <v>2009</v>
      </c>
      <c r="B188" s="20">
        <v>10</v>
      </c>
      <c r="C188" s="21">
        <v>40117</v>
      </c>
      <c r="D188" s="28">
        <v>-0.25</v>
      </c>
      <c r="E188" s="29"/>
      <c r="F188" s="28"/>
      <c r="G188" s="21"/>
      <c r="H188" s="21"/>
      <c r="I188" s="29"/>
      <c r="J188" s="28"/>
      <c r="K188" s="28"/>
      <c r="L188" s="28"/>
      <c r="M188" s="29"/>
      <c r="N188" s="28"/>
      <c r="O188" s="28"/>
      <c r="P188" s="28"/>
      <c r="Q188" s="29"/>
      <c r="R188" s="28"/>
      <c r="S188" s="28"/>
      <c r="T188" s="28"/>
      <c r="U188" s="29"/>
      <c r="V188" s="28"/>
      <c r="W188" s="28"/>
      <c r="X188" s="28"/>
      <c r="Y188" s="29"/>
      <c r="Z188" s="28"/>
      <c r="AA188" s="28"/>
      <c r="AB188" s="28"/>
      <c r="AC188" s="29"/>
      <c r="AD188" s="28"/>
      <c r="AE188" s="28"/>
      <c r="AF188" s="28"/>
      <c r="AG188" s="29"/>
      <c r="AH188" s="28"/>
      <c r="AI188" s="28"/>
      <c r="AJ188" s="28"/>
      <c r="AK188" s="29"/>
      <c r="AL188" s="28"/>
      <c r="AM188" s="28"/>
      <c r="AN188" s="28"/>
      <c r="AO188" s="29">
        <v>2.57</v>
      </c>
      <c r="AP188" s="28">
        <v>6.7500000000000004E-2</v>
      </c>
      <c r="AQ188" s="21">
        <v>41764</v>
      </c>
      <c r="AR188" s="28">
        <v>4.5102700000000002</v>
      </c>
      <c r="AS188" s="29"/>
      <c r="AT188" s="28"/>
      <c r="AU188" s="28"/>
      <c r="AV188" s="28"/>
      <c r="AW188" s="29"/>
      <c r="AX188" s="28"/>
      <c r="AY188" s="28"/>
      <c r="AZ188" s="28"/>
      <c r="BA188" s="29"/>
      <c r="BB188" s="28"/>
      <c r="BC188" s="28"/>
      <c r="BD188" s="28"/>
      <c r="BE188" s="29">
        <v>0.66200000000000003</v>
      </c>
      <c r="BF188" s="28">
        <v>5.2499999999999998E-2</v>
      </c>
      <c r="BG188" s="21">
        <v>40617</v>
      </c>
      <c r="BH188" s="28">
        <v>1.3698600000000001</v>
      </c>
      <c r="BI188" s="29">
        <v>1.956</v>
      </c>
      <c r="BJ188" s="28">
        <v>5.5E-2</v>
      </c>
      <c r="BK188" s="21">
        <v>41190</v>
      </c>
      <c r="BL188" s="28">
        <v>2.93771</v>
      </c>
      <c r="BM188" s="29">
        <v>3.3540000000000001</v>
      </c>
      <c r="BN188" s="28">
        <v>0.05</v>
      </c>
      <c r="BO188" s="21">
        <v>44166</v>
      </c>
      <c r="BP188" s="28">
        <v>11.085559999999999</v>
      </c>
      <c r="BQ188" s="29">
        <v>0.22</v>
      </c>
      <c r="BR188" s="28">
        <v>0.04</v>
      </c>
      <c r="BS188" s="21">
        <v>40148</v>
      </c>
      <c r="BT188" s="28">
        <v>8.4930000000000005E-2</v>
      </c>
      <c r="BU188" s="29">
        <v>2.8290000000000002</v>
      </c>
      <c r="BV188" s="28">
        <v>4.4999999999999998E-2</v>
      </c>
      <c r="BW188" s="21">
        <v>42228</v>
      </c>
      <c r="BX188" s="28">
        <v>5.7812999999999999</v>
      </c>
      <c r="BY188" s="29">
        <v>2.9910000000000001</v>
      </c>
      <c r="BZ188" s="28">
        <v>0.03</v>
      </c>
      <c r="CA188" s="21">
        <v>42563</v>
      </c>
      <c r="CB188" s="28">
        <v>6.6967800000000004</v>
      </c>
      <c r="CC188" s="29">
        <v>3.11</v>
      </c>
      <c r="CD188" s="28">
        <v>3.7499999999999999E-2</v>
      </c>
      <c r="CE188" s="21">
        <v>42959</v>
      </c>
      <c r="CF188" s="28">
        <v>7.7815599999999998</v>
      </c>
      <c r="CG188" s="29">
        <v>3.2589999999999999</v>
      </c>
      <c r="CH188" s="28">
        <v>4.2500000000000003E-2</v>
      </c>
      <c r="CI188" s="21">
        <v>43536</v>
      </c>
      <c r="CJ188" s="28">
        <v>9.3624600000000004</v>
      </c>
      <c r="CK188" s="29"/>
      <c r="CL188" s="28"/>
      <c r="CM188" s="28"/>
      <c r="CN188" s="28"/>
      <c r="CO188" s="29"/>
      <c r="CP188" s="28"/>
      <c r="CQ188" s="28"/>
      <c r="CR188" s="28"/>
      <c r="CS188" s="29"/>
      <c r="CT188" s="28"/>
      <c r="CU188" s="28"/>
      <c r="CV188" s="28"/>
      <c r="CW188" s="29"/>
      <c r="CX188" s="28"/>
      <c r="CY188" s="28"/>
      <c r="CZ188" s="28"/>
      <c r="DA188" s="29"/>
      <c r="DB188" s="28"/>
      <c r="DC188" s="28"/>
      <c r="DD188" s="28"/>
      <c r="DE188" s="29"/>
      <c r="DF188" s="28"/>
      <c r="DG188" s="28"/>
      <c r="DH188" s="28"/>
      <c r="DI188" s="29"/>
      <c r="DJ188" s="28"/>
      <c r="DK188" s="28"/>
      <c r="DL188" s="28"/>
      <c r="DM188" s="29"/>
      <c r="DN188" s="28"/>
      <c r="DO188" s="28"/>
      <c r="DP188" s="28"/>
      <c r="DQ188" s="29"/>
      <c r="DR188" s="28"/>
      <c r="DS188" s="28"/>
      <c r="DT188" s="28"/>
      <c r="DU188" s="29"/>
      <c r="DV188" s="28"/>
      <c r="DW188" s="28"/>
      <c r="DX188" s="28"/>
      <c r="DY188" s="29"/>
      <c r="DZ188" s="28"/>
      <c r="EA188" s="28"/>
      <c r="EB188" s="28"/>
      <c r="EC188" s="29"/>
      <c r="ED188" s="28"/>
      <c r="EE188" s="28"/>
      <c r="EF188" s="28"/>
      <c r="EG188" s="29"/>
      <c r="EH188" s="28"/>
      <c r="EI188" s="28"/>
      <c r="EJ188" s="28"/>
      <c r="EK188" s="29"/>
      <c r="EL188" s="28"/>
      <c r="EM188" s="28"/>
      <c r="EN188" s="28"/>
      <c r="EO188" s="29">
        <v>1.4550000000000001</v>
      </c>
      <c r="EP188" s="28">
        <v>0.04</v>
      </c>
      <c r="EQ188" s="21">
        <v>44166</v>
      </c>
      <c r="ER188" s="28">
        <v>11.085559999999999</v>
      </c>
      <c r="ES188" s="29">
        <v>1.57</v>
      </c>
      <c r="ET188" s="28">
        <v>3.5000000000000003E-2</v>
      </c>
      <c r="EU188" s="21">
        <v>47088</v>
      </c>
      <c r="EV188" s="28">
        <v>19.085560000000001</v>
      </c>
      <c r="EW188" s="29">
        <v>1.04</v>
      </c>
      <c r="EX188" s="28">
        <v>3.5000000000000003E-2</v>
      </c>
      <c r="EY188" s="21">
        <v>42339</v>
      </c>
      <c r="EZ188" s="28">
        <v>6.0852899999999996</v>
      </c>
      <c r="FA188" s="29">
        <v>0.19500000000000001</v>
      </c>
      <c r="FB188" s="28">
        <v>0.01</v>
      </c>
      <c r="FC188" s="21">
        <v>41000</v>
      </c>
      <c r="FD188" s="28">
        <v>2.4175200000000001</v>
      </c>
      <c r="FE188" s="29"/>
      <c r="FF188" s="28"/>
      <c r="FG188" s="28"/>
      <c r="FH188" s="28"/>
      <c r="FI188" s="30"/>
      <c r="FJ188" s="28"/>
      <c r="FK188" s="28"/>
      <c r="FL188" s="28"/>
      <c r="FM188" s="29"/>
      <c r="FN188" s="28"/>
      <c r="FO188" s="28"/>
      <c r="FP188" s="28"/>
      <c r="FQ188" s="29"/>
      <c r="FR188" s="28"/>
      <c r="FS188" s="28"/>
      <c r="FT188" s="28"/>
      <c r="FU188" s="29"/>
      <c r="FV188" s="28"/>
      <c r="FW188" s="28"/>
      <c r="FX188" s="28"/>
      <c r="FY188" s="29"/>
      <c r="FZ188" s="28"/>
      <c r="GA188" s="28"/>
      <c r="GB188" s="28"/>
      <c r="GC188" s="29"/>
      <c r="GD188" s="28"/>
      <c r="GE188" s="28"/>
      <c r="GF188" s="28"/>
      <c r="GG188" s="29"/>
      <c r="GH188" s="20"/>
      <c r="GI188" s="20"/>
      <c r="GJ188" s="20"/>
      <c r="GK188" s="24"/>
    </row>
    <row r="189" spans="1:193" x14ac:dyDescent="0.2">
      <c r="A189" s="20">
        <v>2009</v>
      </c>
      <c r="B189" s="20">
        <v>11</v>
      </c>
      <c r="C189" s="21">
        <v>40147</v>
      </c>
      <c r="D189" s="28">
        <v>-0.25</v>
      </c>
      <c r="E189" s="29"/>
      <c r="F189" s="28"/>
      <c r="G189" s="21"/>
      <c r="H189" s="21"/>
      <c r="I189" s="29"/>
      <c r="J189" s="28"/>
      <c r="K189" s="28"/>
      <c r="L189" s="28"/>
      <c r="M189" s="29"/>
      <c r="N189" s="28"/>
      <c r="O189" s="28"/>
      <c r="P189" s="28"/>
      <c r="Q189" s="29"/>
      <c r="R189" s="28"/>
      <c r="S189" s="28"/>
      <c r="T189" s="28"/>
      <c r="U189" s="29"/>
      <c r="V189" s="28"/>
      <c r="W189" s="28"/>
      <c r="X189" s="28"/>
      <c r="Y189" s="29"/>
      <c r="Z189" s="28"/>
      <c r="AA189" s="28"/>
      <c r="AB189" s="28"/>
      <c r="AC189" s="29"/>
      <c r="AD189" s="28"/>
      <c r="AE189" s="28"/>
      <c r="AF189" s="28"/>
      <c r="AG189" s="29"/>
      <c r="AH189" s="28"/>
      <c r="AI189" s="28"/>
      <c r="AJ189" s="28"/>
      <c r="AK189" s="29"/>
      <c r="AL189" s="28"/>
      <c r="AM189" s="28"/>
      <c r="AN189" s="28"/>
      <c r="AO189" s="29">
        <v>2.4049999999999998</v>
      </c>
      <c r="AP189" s="28">
        <v>6.7500000000000004E-2</v>
      </c>
      <c r="AQ189" s="21">
        <v>41764</v>
      </c>
      <c r="AR189" s="28">
        <v>4.4281199999999998</v>
      </c>
      <c r="AS189" s="29"/>
      <c r="AT189" s="28"/>
      <c r="AU189" s="28"/>
      <c r="AV189" s="28"/>
      <c r="AW189" s="29"/>
      <c r="AX189" s="28"/>
      <c r="AY189" s="28"/>
      <c r="AZ189" s="28"/>
      <c r="BA189" s="29"/>
      <c r="BB189" s="28"/>
      <c r="BC189" s="28"/>
      <c r="BD189" s="28"/>
      <c r="BE189" s="29">
        <v>0.54</v>
      </c>
      <c r="BF189" s="28">
        <v>5.2499999999999998E-2</v>
      </c>
      <c r="BG189" s="21">
        <v>40617</v>
      </c>
      <c r="BH189" s="28">
        <v>1.2876700000000001</v>
      </c>
      <c r="BI189" s="29">
        <v>1.7889999999999999</v>
      </c>
      <c r="BJ189" s="28">
        <v>5.5E-2</v>
      </c>
      <c r="BK189" s="21">
        <v>41190</v>
      </c>
      <c r="BL189" s="28">
        <v>2.8555799999999998</v>
      </c>
      <c r="BM189" s="29">
        <v>3.2789999999999999</v>
      </c>
      <c r="BN189" s="28">
        <v>0.05</v>
      </c>
      <c r="BO189" s="21">
        <v>44166</v>
      </c>
      <c r="BP189" s="28">
        <v>11.00342</v>
      </c>
      <c r="BQ189" s="29">
        <v>0.215</v>
      </c>
      <c r="BR189" s="28">
        <v>0.04</v>
      </c>
      <c r="BS189" s="21">
        <v>40148</v>
      </c>
      <c r="BT189" s="28">
        <v>2.7399999999999998E-3</v>
      </c>
      <c r="BU189" s="29">
        <v>2.7069999999999999</v>
      </c>
      <c r="BV189" s="28">
        <v>4.4999999999999998E-2</v>
      </c>
      <c r="BW189" s="21">
        <v>42228</v>
      </c>
      <c r="BX189" s="28">
        <v>5.6991399999999999</v>
      </c>
      <c r="BY189" s="29">
        <v>2.8889999999999998</v>
      </c>
      <c r="BZ189" s="28">
        <v>0.03</v>
      </c>
      <c r="CA189" s="21">
        <v>42563</v>
      </c>
      <c r="CB189" s="28">
        <v>6.6146500000000001</v>
      </c>
      <c r="CC189" s="29">
        <v>3.0449999999999999</v>
      </c>
      <c r="CD189" s="28">
        <v>3.7499999999999999E-2</v>
      </c>
      <c r="CE189" s="21">
        <v>42959</v>
      </c>
      <c r="CF189" s="28">
        <v>7.6994199999999999</v>
      </c>
      <c r="CG189" s="29">
        <v>3.1989999999999998</v>
      </c>
      <c r="CH189" s="28">
        <v>4.2500000000000003E-2</v>
      </c>
      <c r="CI189" s="21">
        <v>43536</v>
      </c>
      <c r="CJ189" s="28">
        <v>9.2803100000000001</v>
      </c>
      <c r="CK189" s="29"/>
      <c r="CL189" s="28"/>
      <c r="CM189" s="28"/>
      <c r="CN189" s="28"/>
      <c r="CO189" s="29"/>
      <c r="CP189" s="28"/>
      <c r="CQ189" s="28"/>
      <c r="CR189" s="28"/>
      <c r="CS189" s="29"/>
      <c r="CT189" s="28"/>
      <c r="CU189" s="28"/>
      <c r="CV189" s="28"/>
      <c r="CW189" s="29"/>
      <c r="CX189" s="28"/>
      <c r="CY189" s="28"/>
      <c r="CZ189" s="28"/>
      <c r="DA189" s="29"/>
      <c r="DB189" s="28"/>
      <c r="DC189" s="28"/>
      <c r="DD189" s="28"/>
      <c r="DE189" s="29"/>
      <c r="DF189" s="28"/>
      <c r="DG189" s="28"/>
      <c r="DH189" s="28"/>
      <c r="DI189" s="29"/>
      <c r="DJ189" s="28"/>
      <c r="DK189" s="28"/>
      <c r="DL189" s="28"/>
      <c r="DM189" s="29"/>
      <c r="DN189" s="28"/>
      <c r="DO189" s="28"/>
      <c r="DP189" s="28"/>
      <c r="DQ189" s="29"/>
      <c r="DR189" s="28"/>
      <c r="DS189" s="28"/>
      <c r="DT189" s="28"/>
      <c r="DU189" s="29"/>
      <c r="DV189" s="28"/>
      <c r="DW189" s="28"/>
      <c r="DX189" s="28"/>
      <c r="DY189" s="29"/>
      <c r="DZ189" s="28"/>
      <c r="EA189" s="28"/>
      <c r="EB189" s="28"/>
      <c r="EC189" s="29"/>
      <c r="ED189" s="28"/>
      <c r="EE189" s="28"/>
      <c r="EF189" s="28"/>
      <c r="EG189" s="29"/>
      <c r="EH189" s="28"/>
      <c r="EI189" s="28"/>
      <c r="EJ189" s="28"/>
      <c r="EK189" s="29"/>
      <c r="EL189" s="28"/>
      <c r="EM189" s="28"/>
      <c r="EN189" s="28"/>
      <c r="EO189" s="29">
        <v>1.325</v>
      </c>
      <c r="EP189" s="28">
        <v>0.04</v>
      </c>
      <c r="EQ189" s="21">
        <v>44166</v>
      </c>
      <c r="ER189" s="28">
        <v>11.00342</v>
      </c>
      <c r="ES189" s="29">
        <v>1.45</v>
      </c>
      <c r="ET189" s="28">
        <v>3.5000000000000003E-2</v>
      </c>
      <c r="EU189" s="21">
        <v>47088</v>
      </c>
      <c r="EV189" s="28">
        <v>19.003419999999998</v>
      </c>
      <c r="EW189" s="29">
        <v>0.92</v>
      </c>
      <c r="EX189" s="28">
        <v>3.5000000000000003E-2</v>
      </c>
      <c r="EY189" s="21">
        <v>42339</v>
      </c>
      <c r="EZ189" s="28">
        <v>6.0031299999999996</v>
      </c>
      <c r="FA189" s="29">
        <v>3.5000000000000003E-2</v>
      </c>
      <c r="FB189" s="28">
        <v>0.01</v>
      </c>
      <c r="FC189" s="21">
        <v>41000</v>
      </c>
      <c r="FD189" s="28">
        <v>2.3353899999999999</v>
      </c>
      <c r="FE189" s="29"/>
      <c r="FF189" s="28"/>
      <c r="FG189" s="28"/>
      <c r="FH189" s="28"/>
      <c r="FI189" s="30"/>
      <c r="FJ189" s="28"/>
      <c r="FK189" s="28"/>
      <c r="FL189" s="28"/>
      <c r="FM189" s="29"/>
      <c r="FN189" s="28"/>
      <c r="FO189" s="28"/>
      <c r="FP189" s="28"/>
      <c r="FQ189" s="29"/>
      <c r="FR189" s="28"/>
      <c r="FS189" s="28"/>
      <c r="FT189" s="28"/>
      <c r="FU189" s="29"/>
      <c r="FV189" s="28"/>
      <c r="FW189" s="28"/>
      <c r="FX189" s="28"/>
      <c r="FY189" s="29"/>
      <c r="FZ189" s="28"/>
      <c r="GA189" s="28"/>
      <c r="GB189" s="28"/>
      <c r="GC189" s="29"/>
      <c r="GD189" s="28"/>
      <c r="GE189" s="28"/>
      <c r="GF189" s="28"/>
      <c r="GG189" s="29"/>
      <c r="GH189" s="20"/>
      <c r="GI189" s="20"/>
      <c r="GJ189" s="20"/>
      <c r="GK189" s="24"/>
    </row>
    <row r="190" spans="1:193" x14ac:dyDescent="0.2">
      <c r="A190" s="20">
        <v>2009</v>
      </c>
      <c r="B190" s="20">
        <v>12</v>
      </c>
      <c r="C190" s="21">
        <v>40178</v>
      </c>
      <c r="D190" s="28">
        <v>-0.25</v>
      </c>
      <c r="E190" s="29"/>
      <c r="F190" s="28"/>
      <c r="G190" s="21"/>
      <c r="H190" s="21"/>
      <c r="I190" s="29"/>
      <c r="J190" s="28"/>
      <c r="K190" s="28"/>
      <c r="L190" s="28"/>
      <c r="M190" s="29"/>
      <c r="N190" s="28"/>
      <c r="O190" s="28"/>
      <c r="P190" s="28"/>
      <c r="Q190" s="29"/>
      <c r="R190" s="28"/>
      <c r="S190" s="28"/>
      <c r="T190" s="28"/>
      <c r="U190" s="29"/>
      <c r="V190" s="28"/>
      <c r="W190" s="28"/>
      <c r="X190" s="28"/>
      <c r="Y190" s="29"/>
      <c r="Z190" s="28"/>
      <c r="AA190" s="28"/>
      <c r="AB190" s="28"/>
      <c r="AC190" s="29"/>
      <c r="AD190" s="28"/>
      <c r="AE190" s="28"/>
      <c r="AF190" s="28"/>
      <c r="AG190" s="29"/>
      <c r="AH190" s="28"/>
      <c r="AI190" s="28"/>
      <c r="AJ190" s="28"/>
      <c r="AK190" s="29"/>
      <c r="AL190" s="28"/>
      <c r="AM190" s="28"/>
      <c r="AN190" s="28"/>
      <c r="AO190" s="29">
        <v>2.41</v>
      </c>
      <c r="AP190" s="28">
        <v>6.7500000000000004E-2</v>
      </c>
      <c r="AQ190" s="21">
        <v>41764</v>
      </c>
      <c r="AR190" s="28">
        <v>4.3432199999999996</v>
      </c>
      <c r="AS190" s="29"/>
      <c r="AT190" s="28"/>
      <c r="AU190" s="28"/>
      <c r="AV190" s="28"/>
      <c r="AW190" s="29"/>
      <c r="AX190" s="28"/>
      <c r="AY190" s="28"/>
      <c r="AZ190" s="28"/>
      <c r="BA190" s="29"/>
      <c r="BB190" s="28"/>
      <c r="BC190" s="28"/>
      <c r="BD190" s="28"/>
      <c r="BE190" s="29">
        <v>0.41499999999999998</v>
      </c>
      <c r="BF190" s="28">
        <v>5.2499999999999998E-2</v>
      </c>
      <c r="BG190" s="21">
        <v>40617</v>
      </c>
      <c r="BH190" s="28">
        <v>1.2027399999999999</v>
      </c>
      <c r="BI190" s="29">
        <v>1.716</v>
      </c>
      <c r="BJ190" s="28">
        <v>5.5E-2</v>
      </c>
      <c r="BK190" s="21">
        <v>41190</v>
      </c>
      <c r="BL190" s="28">
        <v>2.7707000000000002</v>
      </c>
      <c r="BM190" s="29">
        <v>3.3980000000000001</v>
      </c>
      <c r="BN190" s="28">
        <v>0.05</v>
      </c>
      <c r="BO190" s="21">
        <v>44166</v>
      </c>
      <c r="BP190" s="28">
        <v>10.91855</v>
      </c>
      <c r="BQ190" s="29"/>
      <c r="BR190" s="28"/>
      <c r="BS190" s="28"/>
      <c r="BT190" s="28"/>
      <c r="BU190" s="29">
        <v>2.7650000000000001</v>
      </c>
      <c r="BV190" s="28">
        <v>4.4999999999999998E-2</v>
      </c>
      <c r="BW190" s="21">
        <v>42228</v>
      </c>
      <c r="BX190" s="28">
        <v>5.6142399999999997</v>
      </c>
      <c r="BY190" s="29">
        <v>2.9769999999999999</v>
      </c>
      <c r="BZ190" s="28">
        <v>0.03</v>
      </c>
      <c r="CA190" s="21">
        <v>42563</v>
      </c>
      <c r="CB190" s="28">
        <v>6.5297700000000001</v>
      </c>
      <c r="CC190" s="29">
        <v>3.141</v>
      </c>
      <c r="CD190" s="28">
        <v>3.7499999999999999E-2</v>
      </c>
      <c r="CE190" s="21">
        <v>42959</v>
      </c>
      <c r="CF190" s="28">
        <v>7.6145399999999999</v>
      </c>
      <c r="CG190" s="29">
        <v>3.3</v>
      </c>
      <c r="CH190" s="28">
        <v>4.2500000000000003E-2</v>
      </c>
      <c r="CI190" s="21">
        <v>43536</v>
      </c>
      <c r="CJ190" s="28">
        <v>9.1954200000000004</v>
      </c>
      <c r="CK190" s="29"/>
      <c r="CL190" s="28"/>
      <c r="CM190" s="28"/>
      <c r="CN190" s="28"/>
      <c r="CO190" s="29"/>
      <c r="CP190" s="28"/>
      <c r="CQ190" s="28"/>
      <c r="CR190" s="28"/>
      <c r="CS190" s="29"/>
      <c r="CT190" s="28"/>
      <c r="CU190" s="28"/>
      <c r="CV190" s="28"/>
      <c r="CW190" s="29"/>
      <c r="CX190" s="28"/>
      <c r="CY190" s="28"/>
      <c r="CZ190" s="28"/>
      <c r="DA190" s="29"/>
      <c r="DB190" s="28"/>
      <c r="DC190" s="28"/>
      <c r="DD190" s="28"/>
      <c r="DE190" s="29"/>
      <c r="DF190" s="28"/>
      <c r="DG190" s="28"/>
      <c r="DH190" s="28"/>
      <c r="DI190" s="29"/>
      <c r="DJ190" s="28"/>
      <c r="DK190" s="28"/>
      <c r="DL190" s="28"/>
      <c r="DM190" s="29"/>
      <c r="DN190" s="28"/>
      <c r="DO190" s="28"/>
      <c r="DP190" s="28"/>
      <c r="DQ190" s="29"/>
      <c r="DR190" s="28"/>
      <c r="DS190" s="28"/>
      <c r="DT190" s="28"/>
      <c r="DU190" s="29"/>
      <c r="DV190" s="28"/>
      <c r="DW190" s="28"/>
      <c r="DX190" s="28"/>
      <c r="DY190" s="29"/>
      <c r="DZ190" s="28"/>
      <c r="EA190" s="28"/>
      <c r="EB190" s="28"/>
      <c r="EC190" s="29"/>
      <c r="ED190" s="28"/>
      <c r="EE190" s="28"/>
      <c r="EF190" s="28"/>
      <c r="EG190" s="29"/>
      <c r="EH190" s="28"/>
      <c r="EI190" s="28"/>
      <c r="EJ190" s="28"/>
      <c r="EK190" s="29"/>
      <c r="EL190" s="28"/>
      <c r="EM190" s="28"/>
      <c r="EN190" s="28"/>
      <c r="EO190" s="29">
        <v>1.49</v>
      </c>
      <c r="EP190" s="28">
        <v>0.04</v>
      </c>
      <c r="EQ190" s="21">
        <v>44166</v>
      </c>
      <c r="ER190" s="28">
        <v>10.91855</v>
      </c>
      <c r="ES190" s="29">
        <v>1.615</v>
      </c>
      <c r="ET190" s="28">
        <v>3.5000000000000003E-2</v>
      </c>
      <c r="EU190" s="21">
        <v>47088</v>
      </c>
      <c r="EV190" s="28">
        <v>18.91855</v>
      </c>
      <c r="EW190" s="29">
        <v>1.07</v>
      </c>
      <c r="EX190" s="28">
        <v>3.5000000000000003E-2</v>
      </c>
      <c r="EY190" s="21">
        <v>42339</v>
      </c>
      <c r="EZ190" s="28">
        <v>5.9182300000000003</v>
      </c>
      <c r="FA190" s="29">
        <v>8.5000000000000006E-2</v>
      </c>
      <c r="FB190" s="28">
        <v>0.01</v>
      </c>
      <c r="FC190" s="21">
        <v>41000</v>
      </c>
      <c r="FD190" s="28">
        <v>2.2505099999999998</v>
      </c>
      <c r="FE190" s="29"/>
      <c r="FF190" s="28"/>
      <c r="FG190" s="28"/>
      <c r="FH190" s="28"/>
      <c r="FI190" s="30"/>
      <c r="FJ190" s="28"/>
      <c r="FK190" s="28"/>
      <c r="FL190" s="28"/>
      <c r="FM190" s="29"/>
      <c r="FN190" s="28"/>
      <c r="FO190" s="28"/>
      <c r="FP190" s="28"/>
      <c r="FQ190" s="29"/>
      <c r="FR190" s="28"/>
      <c r="FS190" s="28"/>
      <c r="FT190" s="28"/>
      <c r="FU190" s="29"/>
      <c r="FV190" s="28"/>
      <c r="FW190" s="28"/>
      <c r="FX190" s="28"/>
      <c r="FY190" s="29"/>
      <c r="FZ190" s="28"/>
      <c r="GA190" s="28"/>
      <c r="GB190" s="28"/>
      <c r="GC190" s="29"/>
      <c r="GD190" s="28"/>
      <c r="GE190" s="28"/>
      <c r="GF190" s="28"/>
      <c r="GG190" s="29"/>
      <c r="GH190" s="20"/>
      <c r="GI190" s="20"/>
      <c r="GJ190" s="20"/>
      <c r="GK190" s="24"/>
    </row>
    <row r="191" spans="1:193" x14ac:dyDescent="0.2">
      <c r="A191" s="20">
        <v>2010</v>
      </c>
      <c r="B191" s="20">
        <v>1</v>
      </c>
      <c r="C191" s="21">
        <v>40209</v>
      </c>
      <c r="D191" s="28">
        <v>-0.25</v>
      </c>
      <c r="E191" s="29"/>
      <c r="F191" s="28"/>
      <c r="G191" s="21"/>
      <c r="H191" s="21"/>
      <c r="I191" s="29"/>
      <c r="J191" s="28"/>
      <c r="K191" s="28"/>
      <c r="L191" s="28"/>
      <c r="M191" s="29"/>
      <c r="N191" s="28"/>
      <c r="O191" s="28"/>
      <c r="P191" s="28"/>
      <c r="Q191" s="29"/>
      <c r="R191" s="28"/>
      <c r="S191" s="28"/>
      <c r="T191" s="28"/>
      <c r="U191" s="29"/>
      <c r="V191" s="28"/>
      <c r="W191" s="28"/>
      <c r="X191" s="28"/>
      <c r="Y191" s="29"/>
      <c r="Z191" s="28"/>
      <c r="AA191" s="28"/>
      <c r="AB191" s="28"/>
      <c r="AC191" s="29"/>
      <c r="AD191" s="28"/>
      <c r="AE191" s="28"/>
      <c r="AF191" s="28"/>
      <c r="AG191" s="29"/>
      <c r="AH191" s="28"/>
      <c r="AI191" s="28"/>
      <c r="AJ191" s="28"/>
      <c r="AK191" s="29"/>
      <c r="AL191" s="28"/>
      <c r="AM191" s="28"/>
      <c r="AN191" s="28"/>
      <c r="AO191" s="29">
        <v>2.29</v>
      </c>
      <c r="AP191" s="28">
        <v>6.7500000000000004E-2</v>
      </c>
      <c r="AQ191" s="21">
        <v>41764</v>
      </c>
      <c r="AR191" s="28">
        <v>4.2579399999999996</v>
      </c>
      <c r="AS191" s="29"/>
      <c r="AT191" s="28"/>
      <c r="AU191" s="28"/>
      <c r="AV191" s="28"/>
      <c r="AW191" s="29"/>
      <c r="AX191" s="28"/>
      <c r="AY191" s="28"/>
      <c r="AZ191" s="28"/>
      <c r="BA191" s="29"/>
      <c r="BB191" s="28"/>
      <c r="BC191" s="28"/>
      <c r="BD191" s="28"/>
      <c r="BE191" s="29">
        <v>0.35</v>
      </c>
      <c r="BF191" s="28">
        <v>5.2499999999999998E-2</v>
      </c>
      <c r="BG191" s="21">
        <v>40617</v>
      </c>
      <c r="BH191" s="28">
        <v>1.11781</v>
      </c>
      <c r="BI191" s="29">
        <v>1.62</v>
      </c>
      <c r="BJ191" s="28">
        <v>5.5E-2</v>
      </c>
      <c r="BK191" s="21">
        <v>41190</v>
      </c>
      <c r="BL191" s="28">
        <v>2.6852200000000002</v>
      </c>
      <c r="BM191" s="29">
        <v>3.298</v>
      </c>
      <c r="BN191" s="28">
        <v>0.05</v>
      </c>
      <c r="BO191" s="21">
        <v>44166</v>
      </c>
      <c r="BP191" s="28">
        <v>10.833</v>
      </c>
      <c r="BQ191" s="29"/>
      <c r="BR191" s="28"/>
      <c r="BS191" s="28"/>
      <c r="BT191" s="28"/>
      <c r="BU191" s="29">
        <v>2.6160000000000001</v>
      </c>
      <c r="BV191" s="28">
        <v>4.4999999999999998E-2</v>
      </c>
      <c r="BW191" s="21">
        <v>42228</v>
      </c>
      <c r="BX191" s="28">
        <v>5.5289799999999998</v>
      </c>
      <c r="BY191" s="29">
        <v>2.835</v>
      </c>
      <c r="BZ191" s="28">
        <v>0.03</v>
      </c>
      <c r="CA191" s="21">
        <v>42563</v>
      </c>
      <c r="CB191" s="28">
        <v>6.4442700000000004</v>
      </c>
      <c r="CC191" s="29">
        <v>3.0070000000000001</v>
      </c>
      <c r="CD191" s="28">
        <v>3.7499999999999999E-2</v>
      </c>
      <c r="CE191" s="21">
        <v>42959</v>
      </c>
      <c r="CF191" s="28">
        <v>7.5290900000000001</v>
      </c>
      <c r="CG191" s="29">
        <v>3.1909999999999998</v>
      </c>
      <c r="CH191" s="28">
        <v>4.2500000000000003E-2</v>
      </c>
      <c r="CI191" s="21">
        <v>43536</v>
      </c>
      <c r="CJ191" s="28">
        <v>9.11008</v>
      </c>
      <c r="CK191" s="29"/>
      <c r="CL191" s="28"/>
      <c r="CM191" s="28"/>
      <c r="CN191" s="28"/>
      <c r="CO191" s="29"/>
      <c r="CP191" s="28"/>
      <c r="CQ191" s="28"/>
      <c r="CR191" s="28"/>
      <c r="CS191" s="29"/>
      <c r="CT191" s="28"/>
      <c r="CU191" s="28"/>
      <c r="CV191" s="28"/>
      <c r="CW191" s="29"/>
      <c r="CX191" s="28"/>
      <c r="CY191" s="28"/>
      <c r="CZ191" s="28"/>
      <c r="DA191" s="29"/>
      <c r="DB191" s="28"/>
      <c r="DC191" s="28"/>
      <c r="DD191" s="28"/>
      <c r="DE191" s="29"/>
      <c r="DF191" s="28"/>
      <c r="DG191" s="28"/>
      <c r="DH191" s="28"/>
      <c r="DI191" s="29"/>
      <c r="DJ191" s="28"/>
      <c r="DK191" s="28"/>
      <c r="DL191" s="28"/>
      <c r="DM191" s="29"/>
      <c r="DN191" s="28"/>
      <c r="DO191" s="28"/>
      <c r="DP191" s="28"/>
      <c r="DQ191" s="29"/>
      <c r="DR191" s="28"/>
      <c r="DS191" s="28"/>
      <c r="DT191" s="28"/>
      <c r="DU191" s="29"/>
      <c r="DV191" s="28"/>
      <c r="DW191" s="28"/>
      <c r="DX191" s="28"/>
      <c r="DY191" s="29"/>
      <c r="DZ191" s="28"/>
      <c r="EA191" s="28"/>
      <c r="EB191" s="28"/>
      <c r="EC191" s="29"/>
      <c r="ED191" s="28"/>
      <c r="EE191" s="28"/>
      <c r="EF191" s="28"/>
      <c r="EG191" s="29"/>
      <c r="EH191" s="28"/>
      <c r="EI191" s="28"/>
      <c r="EJ191" s="28"/>
      <c r="EK191" s="29"/>
      <c r="EL191" s="28"/>
      <c r="EM191" s="28"/>
      <c r="EN191" s="28"/>
      <c r="EO191" s="29">
        <v>1.35</v>
      </c>
      <c r="EP191" s="28">
        <v>0.04</v>
      </c>
      <c r="EQ191" s="21">
        <v>44166</v>
      </c>
      <c r="ER191" s="28">
        <v>10.833</v>
      </c>
      <c r="ES191" s="29">
        <v>1.4850000000000001</v>
      </c>
      <c r="ET191" s="28">
        <v>3.5000000000000003E-2</v>
      </c>
      <c r="EU191" s="21">
        <v>47088</v>
      </c>
      <c r="EV191" s="28">
        <v>18.832999999999998</v>
      </c>
      <c r="EW191" s="29">
        <v>0.85</v>
      </c>
      <c r="EX191" s="28">
        <v>3.5000000000000003E-2</v>
      </c>
      <c r="EY191" s="21">
        <v>42339</v>
      </c>
      <c r="EZ191" s="28">
        <v>5.8329500000000003</v>
      </c>
      <c r="FA191" s="29">
        <v>-0.17</v>
      </c>
      <c r="FB191" s="28">
        <v>0.01</v>
      </c>
      <c r="FC191" s="21">
        <v>41000</v>
      </c>
      <c r="FD191" s="28">
        <v>2.1651500000000001</v>
      </c>
      <c r="FE191" s="29"/>
      <c r="FF191" s="28"/>
      <c r="FG191" s="28"/>
      <c r="FH191" s="28"/>
      <c r="FI191" s="30"/>
      <c r="FJ191" s="28"/>
      <c r="FK191" s="28"/>
      <c r="FL191" s="28"/>
      <c r="FM191" s="29"/>
      <c r="FN191" s="28"/>
      <c r="FO191" s="28"/>
      <c r="FP191" s="28"/>
      <c r="FQ191" s="29"/>
      <c r="FR191" s="28"/>
      <c r="FS191" s="28"/>
      <c r="FT191" s="28"/>
      <c r="FU191" s="29"/>
      <c r="FV191" s="28"/>
      <c r="FW191" s="28"/>
      <c r="FX191" s="28"/>
      <c r="FY191" s="29"/>
      <c r="FZ191" s="28"/>
      <c r="GA191" s="28"/>
      <c r="GB191" s="28"/>
      <c r="GC191" s="29"/>
      <c r="GD191" s="28"/>
      <c r="GE191" s="28"/>
      <c r="GF191" s="28"/>
      <c r="GG191" s="29"/>
      <c r="GH191" s="20"/>
      <c r="GI191" s="20"/>
      <c r="GJ191" s="20"/>
      <c r="GK191" s="24"/>
    </row>
    <row r="192" spans="1:193" x14ac:dyDescent="0.2">
      <c r="A192" s="20">
        <v>2010</v>
      </c>
      <c r="B192" s="20">
        <v>2</v>
      </c>
      <c r="C192" s="21">
        <v>40237</v>
      </c>
      <c r="D192" s="28">
        <v>-0.25</v>
      </c>
      <c r="E192" s="29"/>
      <c r="F192" s="28"/>
      <c r="G192" s="21"/>
      <c r="H192" s="21"/>
      <c r="I192" s="29"/>
      <c r="J192" s="28"/>
      <c r="K192" s="28"/>
      <c r="L192" s="28"/>
      <c r="M192" s="29"/>
      <c r="N192" s="28"/>
      <c r="O192" s="28"/>
      <c r="P192" s="28"/>
      <c r="Q192" s="29"/>
      <c r="R192" s="28"/>
      <c r="S192" s="28"/>
      <c r="T192" s="28"/>
      <c r="U192" s="29"/>
      <c r="V192" s="28"/>
      <c r="W192" s="28"/>
      <c r="X192" s="28"/>
      <c r="Y192" s="29"/>
      <c r="Z192" s="28"/>
      <c r="AA192" s="28"/>
      <c r="AB192" s="28"/>
      <c r="AC192" s="29"/>
      <c r="AD192" s="28"/>
      <c r="AE192" s="28"/>
      <c r="AF192" s="28"/>
      <c r="AG192" s="29"/>
      <c r="AH192" s="28"/>
      <c r="AI192" s="28"/>
      <c r="AJ192" s="28"/>
      <c r="AK192" s="29"/>
      <c r="AL192" s="28"/>
      <c r="AM192" s="28"/>
      <c r="AN192" s="28"/>
      <c r="AO192" s="29">
        <v>2.2109999999999999</v>
      </c>
      <c r="AP192" s="28">
        <v>6.7500000000000004E-2</v>
      </c>
      <c r="AQ192" s="21">
        <v>41764</v>
      </c>
      <c r="AR192" s="28">
        <v>4.1812699999999996</v>
      </c>
      <c r="AS192" s="29"/>
      <c r="AT192" s="28"/>
      <c r="AU192" s="28"/>
      <c r="AV192" s="28"/>
      <c r="AW192" s="29"/>
      <c r="AX192" s="28"/>
      <c r="AY192" s="28"/>
      <c r="AZ192" s="28"/>
      <c r="BA192" s="29"/>
      <c r="BB192" s="28"/>
      <c r="BC192" s="28"/>
      <c r="BD192" s="28"/>
      <c r="BE192" s="29">
        <v>0.46700000000000003</v>
      </c>
      <c r="BF192" s="28">
        <v>5.2499999999999998E-2</v>
      </c>
      <c r="BG192" s="21">
        <v>40617</v>
      </c>
      <c r="BH192" s="28">
        <v>1.0410999999999999</v>
      </c>
      <c r="BI192" s="29">
        <v>1.583</v>
      </c>
      <c r="BJ192" s="28">
        <v>5.5E-2</v>
      </c>
      <c r="BK192" s="21">
        <v>41190</v>
      </c>
      <c r="BL192" s="28">
        <v>2.6085799999999999</v>
      </c>
      <c r="BM192" s="29">
        <v>3.1779999999999999</v>
      </c>
      <c r="BN192" s="28">
        <v>0.05</v>
      </c>
      <c r="BO192" s="21">
        <v>44166</v>
      </c>
      <c r="BP192" s="28">
        <v>10.756349999999999</v>
      </c>
      <c r="BQ192" s="29"/>
      <c r="BR192" s="28"/>
      <c r="BS192" s="28"/>
      <c r="BT192" s="28"/>
      <c r="BU192" s="29">
        <v>2.5209999999999999</v>
      </c>
      <c r="BV192" s="28">
        <v>4.4999999999999998E-2</v>
      </c>
      <c r="BW192" s="21">
        <v>42228</v>
      </c>
      <c r="BX192" s="28">
        <v>5.4523000000000001</v>
      </c>
      <c r="BY192" s="29">
        <v>2.7250000000000001</v>
      </c>
      <c r="BZ192" s="28">
        <v>0.03</v>
      </c>
      <c r="CA192" s="21">
        <v>42563</v>
      </c>
      <c r="CB192" s="28">
        <v>6.3676199999999996</v>
      </c>
      <c r="CC192" s="29">
        <v>2.9</v>
      </c>
      <c r="CD192" s="28">
        <v>3.7499999999999999E-2</v>
      </c>
      <c r="CE192" s="21">
        <v>42959</v>
      </c>
      <c r="CF192" s="28">
        <v>7.4524299999999997</v>
      </c>
      <c r="CG192" s="29">
        <v>3.0830000000000002</v>
      </c>
      <c r="CH192" s="28">
        <v>4.2500000000000003E-2</v>
      </c>
      <c r="CI192" s="21">
        <v>43536</v>
      </c>
      <c r="CJ192" s="28">
        <v>9.0334099999999999</v>
      </c>
      <c r="CK192" s="29"/>
      <c r="CL192" s="28"/>
      <c r="CM192" s="28"/>
      <c r="CN192" s="28"/>
      <c r="CO192" s="29"/>
      <c r="CP192" s="28"/>
      <c r="CQ192" s="28"/>
      <c r="CR192" s="28"/>
      <c r="CS192" s="29"/>
      <c r="CT192" s="28"/>
      <c r="CU192" s="28"/>
      <c r="CV192" s="28"/>
      <c r="CW192" s="29"/>
      <c r="CX192" s="28"/>
      <c r="CY192" s="28"/>
      <c r="CZ192" s="28"/>
      <c r="DA192" s="29"/>
      <c r="DB192" s="28"/>
      <c r="DC192" s="28"/>
      <c r="DD192" s="28"/>
      <c r="DE192" s="29"/>
      <c r="DF192" s="28"/>
      <c r="DG192" s="28"/>
      <c r="DH192" s="28"/>
      <c r="DI192" s="29"/>
      <c r="DJ192" s="28"/>
      <c r="DK192" s="28"/>
      <c r="DL192" s="28"/>
      <c r="DM192" s="29"/>
      <c r="DN192" s="28"/>
      <c r="DO192" s="28"/>
      <c r="DP192" s="28"/>
      <c r="DQ192" s="29"/>
      <c r="DR192" s="28"/>
      <c r="DS192" s="28"/>
      <c r="DT192" s="28"/>
      <c r="DU192" s="29"/>
      <c r="DV192" s="28"/>
      <c r="DW192" s="28"/>
      <c r="DX192" s="28"/>
      <c r="DY192" s="29"/>
      <c r="DZ192" s="28"/>
      <c r="EA192" s="28"/>
      <c r="EB192" s="28"/>
      <c r="EC192" s="29"/>
      <c r="ED192" s="28"/>
      <c r="EE192" s="28"/>
      <c r="EF192" s="28"/>
      <c r="EG192" s="29"/>
      <c r="EH192" s="28"/>
      <c r="EI192" s="28"/>
      <c r="EJ192" s="28"/>
      <c r="EK192" s="29"/>
      <c r="EL192" s="28"/>
      <c r="EM192" s="28"/>
      <c r="EN192" s="28"/>
      <c r="EO192" s="29">
        <v>1.31</v>
      </c>
      <c r="EP192" s="28">
        <v>0.04</v>
      </c>
      <c r="EQ192" s="21">
        <v>44166</v>
      </c>
      <c r="ER192" s="28">
        <v>10.756349999999999</v>
      </c>
      <c r="ES192" s="29">
        <v>1.4650000000000001</v>
      </c>
      <c r="ET192" s="28">
        <v>3.5000000000000003E-2</v>
      </c>
      <c r="EU192" s="21">
        <v>47088</v>
      </c>
      <c r="EV192" s="28">
        <v>18.756340000000002</v>
      </c>
      <c r="EW192" s="29">
        <v>0.85499999999999998</v>
      </c>
      <c r="EX192" s="28">
        <v>3.5000000000000003E-2</v>
      </c>
      <c r="EY192" s="21">
        <v>42339</v>
      </c>
      <c r="EZ192" s="28">
        <v>5.7562800000000003</v>
      </c>
      <c r="FA192" s="29">
        <v>-7.4999999999999997E-2</v>
      </c>
      <c r="FB192" s="28">
        <v>0.01</v>
      </c>
      <c r="FC192" s="21">
        <v>41000</v>
      </c>
      <c r="FD192" s="28">
        <v>2.0884999999999998</v>
      </c>
      <c r="FE192" s="29"/>
      <c r="FF192" s="28"/>
      <c r="FG192" s="28"/>
      <c r="FH192" s="28"/>
      <c r="FI192" s="30"/>
      <c r="FJ192" s="28"/>
      <c r="FK192" s="28"/>
      <c r="FL192" s="28"/>
      <c r="FM192" s="29"/>
      <c r="FN192" s="28"/>
      <c r="FO192" s="28"/>
      <c r="FP192" s="28"/>
      <c r="FQ192" s="29"/>
      <c r="FR192" s="28"/>
      <c r="FS192" s="28"/>
      <c r="FT192" s="28"/>
      <c r="FU192" s="29"/>
      <c r="FV192" s="28"/>
      <c r="FW192" s="28"/>
      <c r="FX192" s="28"/>
      <c r="FY192" s="29"/>
      <c r="FZ192" s="28"/>
      <c r="GA192" s="28"/>
      <c r="GB192" s="28"/>
      <c r="GC192" s="29"/>
      <c r="GD192" s="28"/>
      <c r="GE192" s="28"/>
      <c r="GF192" s="28"/>
      <c r="GG192" s="29"/>
      <c r="GH192" s="20"/>
      <c r="GI192" s="20"/>
      <c r="GJ192" s="20"/>
      <c r="GK192" s="24"/>
    </row>
    <row r="193" spans="1:193" x14ac:dyDescent="0.2">
      <c r="A193" s="20">
        <v>2010</v>
      </c>
      <c r="B193" s="20">
        <v>3</v>
      </c>
      <c r="C193" s="21">
        <v>40268</v>
      </c>
      <c r="D193" s="28">
        <v>-0.25</v>
      </c>
      <c r="E193" s="29"/>
      <c r="F193" s="28"/>
      <c r="G193" s="21"/>
      <c r="H193" s="21"/>
      <c r="I193" s="29"/>
      <c r="J193" s="28"/>
      <c r="K193" s="28"/>
      <c r="L193" s="28"/>
      <c r="M193" s="29"/>
      <c r="N193" s="28"/>
      <c r="O193" s="28"/>
      <c r="P193" s="28"/>
      <c r="Q193" s="29"/>
      <c r="R193" s="28"/>
      <c r="S193" s="28"/>
      <c r="T193" s="28"/>
      <c r="U193" s="29"/>
      <c r="V193" s="28"/>
      <c r="W193" s="28"/>
      <c r="X193" s="28"/>
      <c r="Y193" s="29"/>
      <c r="Z193" s="28"/>
      <c r="AA193" s="28"/>
      <c r="AB193" s="28"/>
      <c r="AC193" s="29"/>
      <c r="AD193" s="28"/>
      <c r="AE193" s="28"/>
      <c r="AF193" s="28"/>
      <c r="AG193" s="29"/>
      <c r="AH193" s="28"/>
      <c r="AI193" s="28"/>
      <c r="AJ193" s="28"/>
      <c r="AK193" s="29"/>
      <c r="AL193" s="28"/>
      <c r="AM193" s="28"/>
      <c r="AN193" s="28"/>
      <c r="AO193" s="29">
        <v>2.1549999999999998</v>
      </c>
      <c r="AP193" s="28">
        <v>6.7500000000000004E-2</v>
      </c>
      <c r="AQ193" s="21">
        <v>41764</v>
      </c>
      <c r="AR193" s="28">
        <v>4.0963900000000004</v>
      </c>
      <c r="AS193" s="29"/>
      <c r="AT193" s="28"/>
      <c r="AU193" s="28"/>
      <c r="AV193" s="28"/>
      <c r="AW193" s="29"/>
      <c r="AX193" s="28"/>
      <c r="AY193" s="28"/>
      <c r="AZ193" s="28"/>
      <c r="BA193" s="29"/>
      <c r="BB193" s="28"/>
      <c r="BC193" s="28"/>
      <c r="BD193" s="28"/>
      <c r="BE193" s="29">
        <v>0.54</v>
      </c>
      <c r="BF193" s="28">
        <v>5.2499999999999998E-2</v>
      </c>
      <c r="BG193" s="21">
        <v>40617</v>
      </c>
      <c r="BH193" s="28">
        <v>0.95616000000000001</v>
      </c>
      <c r="BI193" s="29">
        <v>1.5349999999999999</v>
      </c>
      <c r="BJ193" s="28">
        <v>5.5E-2</v>
      </c>
      <c r="BK193" s="21">
        <v>41190</v>
      </c>
      <c r="BL193" s="28">
        <v>2.52372</v>
      </c>
      <c r="BM193" s="29">
        <v>3.177</v>
      </c>
      <c r="BN193" s="28">
        <v>0.05</v>
      </c>
      <c r="BO193" s="21">
        <v>44166</v>
      </c>
      <c r="BP193" s="28">
        <v>10.671480000000001</v>
      </c>
      <c r="BQ193" s="29"/>
      <c r="BR193" s="28"/>
      <c r="BS193" s="28"/>
      <c r="BT193" s="28"/>
      <c r="BU193" s="29">
        <v>2.48</v>
      </c>
      <c r="BV193" s="28">
        <v>4.4999999999999998E-2</v>
      </c>
      <c r="BW193" s="21">
        <v>42228</v>
      </c>
      <c r="BX193" s="28">
        <v>5.3674099999999996</v>
      </c>
      <c r="BY193" s="29">
        <v>2.6819999999999999</v>
      </c>
      <c r="BZ193" s="28">
        <v>0.03</v>
      </c>
      <c r="CA193" s="21">
        <v>42563</v>
      </c>
      <c r="CB193" s="28">
        <v>6.2827500000000001</v>
      </c>
      <c r="CC193" s="29">
        <v>2.8639999999999999</v>
      </c>
      <c r="CD193" s="28">
        <v>3.7499999999999999E-2</v>
      </c>
      <c r="CE193" s="21">
        <v>42959</v>
      </c>
      <c r="CF193" s="28">
        <v>7.3675600000000001</v>
      </c>
      <c r="CG193" s="29">
        <v>3.0609999999999999</v>
      </c>
      <c r="CH193" s="28">
        <v>4.2500000000000003E-2</v>
      </c>
      <c r="CI193" s="21">
        <v>43536</v>
      </c>
      <c r="CJ193" s="28">
        <v>8.9485200000000003</v>
      </c>
      <c r="CK193" s="29"/>
      <c r="CL193" s="28"/>
      <c r="CM193" s="28"/>
      <c r="CN193" s="28"/>
      <c r="CO193" s="29"/>
      <c r="CP193" s="28"/>
      <c r="CQ193" s="28"/>
      <c r="CR193" s="28"/>
      <c r="CS193" s="29"/>
      <c r="CT193" s="28"/>
      <c r="CU193" s="28"/>
      <c r="CV193" s="28"/>
      <c r="CW193" s="29"/>
      <c r="CX193" s="28"/>
      <c r="CY193" s="28"/>
      <c r="CZ193" s="28"/>
      <c r="DA193" s="29"/>
      <c r="DB193" s="28"/>
      <c r="DC193" s="28"/>
      <c r="DD193" s="28"/>
      <c r="DE193" s="29"/>
      <c r="DF193" s="28"/>
      <c r="DG193" s="28"/>
      <c r="DH193" s="28"/>
      <c r="DI193" s="29"/>
      <c r="DJ193" s="28"/>
      <c r="DK193" s="28"/>
      <c r="DL193" s="28"/>
      <c r="DM193" s="29"/>
      <c r="DN193" s="28"/>
      <c r="DO193" s="28"/>
      <c r="DP193" s="28"/>
      <c r="DQ193" s="29"/>
      <c r="DR193" s="28"/>
      <c r="DS193" s="28"/>
      <c r="DT193" s="28"/>
      <c r="DU193" s="29"/>
      <c r="DV193" s="28"/>
      <c r="DW193" s="28"/>
      <c r="DX193" s="28"/>
      <c r="DY193" s="29"/>
      <c r="DZ193" s="28"/>
      <c r="EA193" s="28"/>
      <c r="EB193" s="28"/>
      <c r="EC193" s="29"/>
      <c r="ED193" s="28"/>
      <c r="EE193" s="28"/>
      <c r="EF193" s="28"/>
      <c r="EG193" s="29"/>
      <c r="EH193" s="28"/>
      <c r="EI193" s="28"/>
      <c r="EJ193" s="28"/>
      <c r="EK193" s="29"/>
      <c r="EL193" s="28"/>
      <c r="EM193" s="28"/>
      <c r="EN193" s="28"/>
      <c r="EO193" s="29">
        <v>1.2050000000000001</v>
      </c>
      <c r="EP193" s="28">
        <v>0.04</v>
      </c>
      <c r="EQ193" s="21">
        <v>44166</v>
      </c>
      <c r="ER193" s="28">
        <v>10.671480000000001</v>
      </c>
      <c r="ES193" s="29">
        <v>1.4</v>
      </c>
      <c r="ET193" s="28">
        <v>3.5000000000000003E-2</v>
      </c>
      <c r="EU193" s="21">
        <v>47088</v>
      </c>
      <c r="EV193" s="28">
        <v>18.671469999999999</v>
      </c>
      <c r="EW193" s="29">
        <v>0.63</v>
      </c>
      <c r="EX193" s="28">
        <v>3.5000000000000003E-2</v>
      </c>
      <c r="EY193" s="21">
        <v>42339</v>
      </c>
      <c r="EZ193" s="28">
        <v>5.6713800000000001</v>
      </c>
      <c r="FA193" s="29">
        <v>-0.56000000000000005</v>
      </c>
      <c r="FB193" s="28">
        <v>0.01</v>
      </c>
      <c r="FC193" s="21">
        <v>41000</v>
      </c>
      <c r="FD193" s="28">
        <v>2.0036499999999999</v>
      </c>
      <c r="FE193" s="29"/>
      <c r="FF193" s="28"/>
      <c r="FG193" s="28"/>
      <c r="FH193" s="28"/>
      <c r="FI193" s="30"/>
      <c r="FJ193" s="28"/>
      <c r="FK193" s="28"/>
      <c r="FL193" s="28"/>
      <c r="FM193" s="29"/>
      <c r="FN193" s="28"/>
      <c r="FO193" s="28"/>
      <c r="FP193" s="28"/>
      <c r="FQ193" s="29"/>
      <c r="FR193" s="28"/>
      <c r="FS193" s="28"/>
      <c r="FT193" s="28"/>
      <c r="FU193" s="29"/>
      <c r="FV193" s="28"/>
      <c r="FW193" s="28"/>
      <c r="FX193" s="28"/>
      <c r="FY193" s="29"/>
      <c r="FZ193" s="28"/>
      <c r="GA193" s="28"/>
      <c r="GB193" s="28"/>
      <c r="GC193" s="29"/>
      <c r="GD193" s="28"/>
      <c r="GE193" s="28"/>
      <c r="GF193" s="28"/>
      <c r="GG193" s="29"/>
      <c r="GH193" s="20"/>
      <c r="GI193" s="20"/>
      <c r="GJ193" s="20"/>
      <c r="GK193" s="24"/>
    </row>
    <row r="194" spans="1:193" x14ac:dyDescent="0.2">
      <c r="A194" s="20">
        <v>2010</v>
      </c>
      <c r="B194" s="20">
        <v>4</v>
      </c>
      <c r="C194" s="21">
        <v>40298</v>
      </c>
      <c r="D194" s="28">
        <v>-0.25</v>
      </c>
      <c r="E194" s="29"/>
      <c r="F194" s="28"/>
      <c r="G194" s="21"/>
      <c r="H194" s="21"/>
      <c r="I194" s="29"/>
      <c r="J194" s="28"/>
      <c r="K194" s="28"/>
      <c r="L194" s="28"/>
      <c r="M194" s="29"/>
      <c r="N194" s="28"/>
      <c r="O194" s="28"/>
      <c r="P194" s="28"/>
      <c r="Q194" s="29"/>
      <c r="R194" s="28"/>
      <c r="S194" s="28"/>
      <c r="T194" s="28"/>
      <c r="U194" s="29"/>
      <c r="V194" s="28"/>
      <c r="W194" s="28"/>
      <c r="X194" s="28"/>
      <c r="Y194" s="29"/>
      <c r="Z194" s="28"/>
      <c r="AA194" s="28"/>
      <c r="AB194" s="28"/>
      <c r="AC194" s="29"/>
      <c r="AD194" s="28"/>
      <c r="AE194" s="28"/>
      <c r="AF194" s="28"/>
      <c r="AG194" s="29"/>
      <c r="AH194" s="28"/>
      <c r="AI194" s="28"/>
      <c r="AJ194" s="28"/>
      <c r="AK194" s="29"/>
      <c r="AL194" s="28"/>
      <c r="AM194" s="28"/>
      <c r="AN194" s="28"/>
      <c r="AO194" s="29">
        <v>1.9610000000000001</v>
      </c>
      <c r="AP194" s="28">
        <v>6.7500000000000004E-2</v>
      </c>
      <c r="AQ194" s="21">
        <v>41764</v>
      </c>
      <c r="AR194" s="28">
        <v>4.01424</v>
      </c>
      <c r="AS194" s="29"/>
      <c r="AT194" s="28"/>
      <c r="AU194" s="28"/>
      <c r="AV194" s="28"/>
      <c r="AW194" s="29"/>
      <c r="AX194" s="28"/>
      <c r="AY194" s="28"/>
      <c r="AZ194" s="28"/>
      <c r="BA194" s="29"/>
      <c r="BB194" s="28"/>
      <c r="BC194" s="28"/>
      <c r="BD194" s="28"/>
      <c r="BE194" s="29">
        <v>0.5</v>
      </c>
      <c r="BF194" s="28">
        <v>5.2499999999999998E-2</v>
      </c>
      <c r="BG194" s="21">
        <v>40617</v>
      </c>
      <c r="BH194" s="28">
        <v>0.87397000000000002</v>
      </c>
      <c r="BI194" s="29">
        <v>1.37</v>
      </c>
      <c r="BJ194" s="28">
        <v>5.5E-2</v>
      </c>
      <c r="BK194" s="21">
        <v>41190</v>
      </c>
      <c r="BL194" s="28">
        <v>2.4416099999999998</v>
      </c>
      <c r="BM194" s="29">
        <v>2.976</v>
      </c>
      <c r="BN194" s="28">
        <v>0.05</v>
      </c>
      <c r="BO194" s="21">
        <v>44166</v>
      </c>
      <c r="BP194" s="28">
        <v>10.58935</v>
      </c>
      <c r="BQ194" s="29"/>
      <c r="BR194" s="28"/>
      <c r="BS194" s="28"/>
      <c r="BT194" s="28"/>
      <c r="BU194" s="29">
        <v>2.278</v>
      </c>
      <c r="BV194" s="28">
        <v>4.4999999999999998E-2</v>
      </c>
      <c r="BW194" s="21">
        <v>42228</v>
      </c>
      <c r="BX194" s="28">
        <v>5.2852600000000001</v>
      </c>
      <c r="BY194" s="29">
        <v>2.4670000000000001</v>
      </c>
      <c r="BZ194" s="28">
        <v>0.03</v>
      </c>
      <c r="CA194" s="21">
        <v>42563</v>
      </c>
      <c r="CB194" s="28">
        <v>6.2006300000000003</v>
      </c>
      <c r="CC194" s="29">
        <v>2.65</v>
      </c>
      <c r="CD194" s="28">
        <v>3.7499999999999999E-2</v>
      </c>
      <c r="CE194" s="21">
        <v>42959</v>
      </c>
      <c r="CF194" s="28">
        <v>7.2854200000000002</v>
      </c>
      <c r="CG194" s="29">
        <v>2.839</v>
      </c>
      <c r="CH194" s="28">
        <v>4.2500000000000003E-2</v>
      </c>
      <c r="CI194" s="21">
        <v>43536</v>
      </c>
      <c r="CJ194" s="28">
        <v>8.8663699999999999</v>
      </c>
      <c r="CK194" s="29"/>
      <c r="CL194" s="28"/>
      <c r="CM194" s="28"/>
      <c r="CN194" s="28"/>
      <c r="CO194" s="29"/>
      <c r="CP194" s="28"/>
      <c r="CQ194" s="28"/>
      <c r="CR194" s="28"/>
      <c r="CS194" s="29"/>
      <c r="CT194" s="28"/>
      <c r="CU194" s="28"/>
      <c r="CV194" s="28"/>
      <c r="CW194" s="29"/>
      <c r="CX194" s="28"/>
      <c r="CY194" s="28"/>
      <c r="CZ194" s="28"/>
      <c r="DA194" s="29"/>
      <c r="DB194" s="28"/>
      <c r="DC194" s="28"/>
      <c r="DD194" s="28"/>
      <c r="DE194" s="29"/>
      <c r="DF194" s="28"/>
      <c r="DG194" s="28"/>
      <c r="DH194" s="28"/>
      <c r="DI194" s="29"/>
      <c r="DJ194" s="28"/>
      <c r="DK194" s="28"/>
      <c r="DL194" s="28"/>
      <c r="DM194" s="29"/>
      <c r="DN194" s="28"/>
      <c r="DO194" s="28"/>
      <c r="DP194" s="28"/>
      <c r="DQ194" s="29"/>
      <c r="DR194" s="28"/>
      <c r="DS194" s="28"/>
      <c r="DT194" s="28"/>
      <c r="DU194" s="29"/>
      <c r="DV194" s="28"/>
      <c r="DW194" s="28"/>
      <c r="DX194" s="28"/>
      <c r="DY194" s="29"/>
      <c r="DZ194" s="28"/>
      <c r="EA194" s="28"/>
      <c r="EB194" s="28"/>
      <c r="EC194" s="29"/>
      <c r="ED194" s="28"/>
      <c r="EE194" s="28"/>
      <c r="EF194" s="28"/>
      <c r="EG194" s="29"/>
      <c r="EH194" s="28"/>
      <c r="EI194" s="28"/>
      <c r="EJ194" s="28"/>
      <c r="EK194" s="29"/>
      <c r="EL194" s="28"/>
      <c r="EM194" s="28"/>
      <c r="EN194" s="28"/>
      <c r="EO194" s="29">
        <v>1.26</v>
      </c>
      <c r="EP194" s="28">
        <v>0.04</v>
      </c>
      <c r="EQ194" s="21">
        <v>44166</v>
      </c>
      <c r="ER194" s="28">
        <v>10.58935</v>
      </c>
      <c r="ES194" s="29">
        <v>1.45</v>
      </c>
      <c r="ET194" s="28">
        <v>3.5000000000000003E-2</v>
      </c>
      <c r="EU194" s="21">
        <v>47088</v>
      </c>
      <c r="EV194" s="28">
        <v>18.58934</v>
      </c>
      <c r="EW194" s="29">
        <v>0.72499999999999998</v>
      </c>
      <c r="EX194" s="28">
        <v>3.5000000000000003E-2</v>
      </c>
      <c r="EY194" s="21">
        <v>42339</v>
      </c>
      <c r="EZ194" s="28">
        <v>5.5892299999999997</v>
      </c>
      <c r="FA194" s="29">
        <v>-0.27</v>
      </c>
      <c r="FB194" s="28">
        <v>0.01</v>
      </c>
      <c r="FC194" s="21">
        <v>41000</v>
      </c>
      <c r="FD194" s="28">
        <v>1.92153</v>
      </c>
      <c r="FE194" s="29"/>
      <c r="FF194" s="28"/>
      <c r="FG194" s="28"/>
      <c r="FH194" s="28"/>
      <c r="FI194" s="30"/>
      <c r="FJ194" s="28"/>
      <c r="FK194" s="28"/>
      <c r="FL194" s="28"/>
      <c r="FM194" s="29"/>
      <c r="FN194" s="28"/>
      <c r="FO194" s="28"/>
      <c r="FP194" s="28"/>
      <c r="FQ194" s="29"/>
      <c r="FR194" s="28"/>
      <c r="FS194" s="28"/>
      <c r="FT194" s="28"/>
      <c r="FU194" s="29"/>
      <c r="FV194" s="28"/>
      <c r="FW194" s="28"/>
      <c r="FX194" s="28"/>
      <c r="FY194" s="29"/>
      <c r="FZ194" s="28"/>
      <c r="GA194" s="28"/>
      <c r="GB194" s="28"/>
      <c r="GC194" s="29"/>
      <c r="GD194" s="28"/>
      <c r="GE194" s="28"/>
      <c r="GF194" s="28"/>
      <c r="GG194" s="29"/>
      <c r="GH194" s="20"/>
      <c r="GI194" s="20"/>
      <c r="GJ194" s="20"/>
      <c r="GK194" s="24"/>
    </row>
    <row r="195" spans="1:193" x14ac:dyDescent="0.2">
      <c r="A195" s="20">
        <v>2010</v>
      </c>
      <c r="B195" s="20">
        <v>5</v>
      </c>
      <c r="C195" s="21">
        <v>40329</v>
      </c>
      <c r="D195" s="28">
        <v>-0.25</v>
      </c>
      <c r="E195" s="29"/>
      <c r="F195" s="28"/>
      <c r="G195" s="21"/>
      <c r="H195" s="21"/>
      <c r="I195" s="29"/>
      <c r="J195" s="28"/>
      <c r="K195" s="28"/>
      <c r="L195" s="28"/>
      <c r="M195" s="29"/>
      <c r="N195" s="28"/>
      <c r="O195" s="28"/>
      <c r="P195" s="28"/>
      <c r="Q195" s="29"/>
      <c r="R195" s="28"/>
      <c r="S195" s="28"/>
      <c r="T195" s="28"/>
      <c r="U195" s="29"/>
      <c r="V195" s="28"/>
      <c r="W195" s="28"/>
      <c r="X195" s="28"/>
      <c r="Y195" s="29"/>
      <c r="Z195" s="28"/>
      <c r="AA195" s="28"/>
      <c r="AB195" s="28"/>
      <c r="AC195" s="29"/>
      <c r="AD195" s="28"/>
      <c r="AE195" s="28"/>
      <c r="AF195" s="28"/>
      <c r="AG195" s="29"/>
      <c r="AH195" s="28"/>
      <c r="AI195" s="28"/>
      <c r="AJ195" s="28"/>
      <c r="AK195" s="29"/>
      <c r="AL195" s="28"/>
      <c r="AM195" s="28"/>
      <c r="AN195" s="28"/>
      <c r="AO195" s="29">
        <v>1.762</v>
      </c>
      <c r="AP195" s="28">
        <v>6.7500000000000004E-2</v>
      </c>
      <c r="AQ195" s="21">
        <v>41764</v>
      </c>
      <c r="AR195" s="28">
        <v>3.9293499999999999</v>
      </c>
      <c r="AS195" s="29"/>
      <c r="AT195" s="28"/>
      <c r="AU195" s="28"/>
      <c r="AV195" s="28"/>
      <c r="AW195" s="29"/>
      <c r="AX195" s="28"/>
      <c r="AY195" s="28"/>
      <c r="AZ195" s="28"/>
      <c r="BA195" s="29"/>
      <c r="BB195" s="28"/>
      <c r="BC195" s="28"/>
      <c r="BD195" s="28"/>
      <c r="BE195" s="29">
        <v>0.56999999999999995</v>
      </c>
      <c r="BF195" s="28">
        <v>5.2499999999999998E-2</v>
      </c>
      <c r="BG195" s="21">
        <v>40617</v>
      </c>
      <c r="BH195" s="28">
        <v>0.78903999999999996</v>
      </c>
      <c r="BI195" s="29">
        <v>1.27</v>
      </c>
      <c r="BJ195" s="28">
        <v>5.5E-2</v>
      </c>
      <c r="BK195" s="21">
        <v>41190</v>
      </c>
      <c r="BL195" s="28">
        <v>2.3567499999999999</v>
      </c>
      <c r="BM195" s="29">
        <v>2.64</v>
      </c>
      <c r="BN195" s="28">
        <v>0.05</v>
      </c>
      <c r="BO195" s="21">
        <v>44166</v>
      </c>
      <c r="BP195" s="28">
        <v>10.504479999999999</v>
      </c>
      <c r="BQ195" s="29"/>
      <c r="BR195" s="28"/>
      <c r="BS195" s="28"/>
      <c r="BT195" s="28"/>
      <c r="BU195" s="29">
        <v>2.044</v>
      </c>
      <c r="BV195" s="28">
        <v>4.4999999999999998E-2</v>
      </c>
      <c r="BW195" s="21">
        <v>42228</v>
      </c>
      <c r="BX195" s="28">
        <v>5.2003700000000004</v>
      </c>
      <c r="BY195" s="29">
        <v>2.2189999999999999</v>
      </c>
      <c r="BZ195" s="28">
        <v>0.03</v>
      </c>
      <c r="CA195" s="21">
        <v>42563</v>
      </c>
      <c r="CB195" s="28">
        <v>6.1157599999999999</v>
      </c>
      <c r="CC195" s="29">
        <v>2.3650000000000002</v>
      </c>
      <c r="CD195" s="28">
        <v>3.7499999999999999E-2</v>
      </c>
      <c r="CE195" s="21">
        <v>42959</v>
      </c>
      <c r="CF195" s="28">
        <v>7.2005499999999998</v>
      </c>
      <c r="CG195" s="29">
        <v>2.5219999999999998</v>
      </c>
      <c r="CH195" s="28">
        <v>4.2500000000000003E-2</v>
      </c>
      <c r="CI195" s="21">
        <v>43536</v>
      </c>
      <c r="CJ195" s="28">
        <v>8.7814899999999998</v>
      </c>
      <c r="CK195" s="29"/>
      <c r="CL195" s="28"/>
      <c r="CM195" s="28"/>
      <c r="CN195" s="28"/>
      <c r="CO195" s="29"/>
      <c r="CP195" s="28"/>
      <c r="CQ195" s="28"/>
      <c r="CR195" s="28"/>
      <c r="CS195" s="29"/>
      <c r="CT195" s="28"/>
      <c r="CU195" s="28"/>
      <c r="CV195" s="28"/>
      <c r="CW195" s="29"/>
      <c r="CX195" s="28"/>
      <c r="CY195" s="28"/>
      <c r="CZ195" s="28"/>
      <c r="DA195" s="29"/>
      <c r="DB195" s="28"/>
      <c r="DC195" s="28"/>
      <c r="DD195" s="28"/>
      <c r="DE195" s="29"/>
      <c r="DF195" s="28"/>
      <c r="DG195" s="28"/>
      <c r="DH195" s="28"/>
      <c r="DI195" s="29"/>
      <c r="DJ195" s="28"/>
      <c r="DK195" s="28"/>
      <c r="DL195" s="28"/>
      <c r="DM195" s="29"/>
      <c r="DN195" s="28"/>
      <c r="DO195" s="28"/>
      <c r="DP195" s="28"/>
      <c r="DQ195" s="29"/>
      <c r="DR195" s="28"/>
      <c r="DS195" s="28"/>
      <c r="DT195" s="28"/>
      <c r="DU195" s="29"/>
      <c r="DV195" s="28"/>
      <c r="DW195" s="28"/>
      <c r="DX195" s="28"/>
      <c r="DY195" s="29"/>
      <c r="DZ195" s="28"/>
      <c r="EA195" s="28"/>
      <c r="EB195" s="28"/>
      <c r="EC195" s="29"/>
      <c r="ED195" s="28"/>
      <c r="EE195" s="28"/>
      <c r="EF195" s="28"/>
      <c r="EG195" s="29"/>
      <c r="EH195" s="28"/>
      <c r="EI195" s="28"/>
      <c r="EJ195" s="28"/>
      <c r="EK195" s="29"/>
      <c r="EL195" s="28"/>
      <c r="EM195" s="28"/>
      <c r="EN195" s="28"/>
      <c r="EO195" s="29">
        <v>0.98499999999999999</v>
      </c>
      <c r="EP195" s="28">
        <v>0.04</v>
      </c>
      <c r="EQ195" s="21">
        <v>44166</v>
      </c>
      <c r="ER195" s="28">
        <v>10.504479999999999</v>
      </c>
      <c r="ES195" s="29">
        <v>1.2549999999999999</v>
      </c>
      <c r="ET195" s="28">
        <v>3.5000000000000003E-2</v>
      </c>
      <c r="EU195" s="21">
        <v>47088</v>
      </c>
      <c r="EV195" s="28">
        <v>18.504470000000001</v>
      </c>
      <c r="EW195" s="29">
        <v>0.55000000000000004</v>
      </c>
      <c r="EX195" s="28">
        <v>3.5000000000000003E-2</v>
      </c>
      <c r="EY195" s="21">
        <v>42339</v>
      </c>
      <c r="EZ195" s="28">
        <v>5.50434</v>
      </c>
      <c r="FA195" s="29">
        <v>-0.17</v>
      </c>
      <c r="FB195" s="28">
        <v>0.01</v>
      </c>
      <c r="FC195" s="21">
        <v>41000</v>
      </c>
      <c r="FD195" s="28">
        <v>1.8366800000000001</v>
      </c>
      <c r="FE195" s="29"/>
      <c r="FF195" s="28"/>
      <c r="FG195" s="28"/>
      <c r="FH195" s="28"/>
      <c r="FI195" s="30"/>
      <c r="FJ195" s="28"/>
      <c r="FK195" s="28"/>
      <c r="FL195" s="28"/>
      <c r="FM195" s="29"/>
      <c r="FN195" s="28"/>
      <c r="FO195" s="28"/>
      <c r="FP195" s="28"/>
      <c r="FQ195" s="29"/>
      <c r="FR195" s="28"/>
      <c r="FS195" s="28"/>
      <c r="FT195" s="28"/>
      <c r="FU195" s="29"/>
      <c r="FV195" s="28"/>
      <c r="FW195" s="28"/>
      <c r="FX195" s="28"/>
      <c r="FY195" s="29"/>
      <c r="FZ195" s="28"/>
      <c r="GA195" s="28"/>
      <c r="GB195" s="28"/>
      <c r="GC195" s="29"/>
      <c r="GD195" s="28"/>
      <c r="GE195" s="28"/>
      <c r="GF195" s="28"/>
      <c r="GG195" s="29"/>
      <c r="GH195" s="20"/>
      <c r="GI195" s="20"/>
      <c r="GJ195" s="20"/>
      <c r="GK195" s="24"/>
    </row>
    <row r="196" spans="1:193" x14ac:dyDescent="0.2">
      <c r="A196" s="20">
        <v>2010</v>
      </c>
      <c r="B196" s="20">
        <v>6</v>
      </c>
      <c r="C196" s="21">
        <v>40359</v>
      </c>
      <c r="D196" s="28">
        <v>-0.25</v>
      </c>
      <c r="E196" s="29"/>
      <c r="F196" s="28"/>
      <c r="G196" s="21"/>
      <c r="H196" s="21"/>
      <c r="I196" s="29"/>
      <c r="J196" s="28"/>
      <c r="K196" s="28"/>
      <c r="L196" s="28"/>
      <c r="M196" s="29"/>
      <c r="N196" s="28"/>
      <c r="O196" s="28"/>
      <c r="P196" s="28"/>
      <c r="Q196" s="29"/>
      <c r="R196" s="28"/>
      <c r="S196" s="28"/>
      <c r="T196" s="28"/>
      <c r="U196" s="29"/>
      <c r="V196" s="28"/>
      <c r="W196" s="28"/>
      <c r="X196" s="28"/>
      <c r="Y196" s="29"/>
      <c r="Z196" s="28"/>
      <c r="AA196" s="28"/>
      <c r="AB196" s="28"/>
      <c r="AC196" s="29"/>
      <c r="AD196" s="28"/>
      <c r="AE196" s="28"/>
      <c r="AF196" s="28"/>
      <c r="AG196" s="29"/>
      <c r="AH196" s="28"/>
      <c r="AI196" s="28"/>
      <c r="AJ196" s="28"/>
      <c r="AK196" s="29"/>
      <c r="AL196" s="28"/>
      <c r="AM196" s="28"/>
      <c r="AN196" s="28"/>
      <c r="AO196" s="29">
        <v>1.8520000000000001</v>
      </c>
      <c r="AP196" s="28">
        <v>6.7500000000000004E-2</v>
      </c>
      <c r="AQ196" s="21">
        <v>41764</v>
      </c>
      <c r="AR196" s="28">
        <v>3.84721</v>
      </c>
      <c r="AS196" s="29"/>
      <c r="AT196" s="28"/>
      <c r="AU196" s="28"/>
      <c r="AV196" s="28"/>
      <c r="AW196" s="29"/>
      <c r="AX196" s="28"/>
      <c r="AY196" s="28"/>
      <c r="AZ196" s="28"/>
      <c r="BA196" s="29"/>
      <c r="BB196" s="28"/>
      <c r="BC196" s="28"/>
      <c r="BD196" s="28"/>
      <c r="BE196" s="29">
        <v>0.65500000000000003</v>
      </c>
      <c r="BF196" s="28">
        <v>5.2499999999999998E-2</v>
      </c>
      <c r="BG196" s="21">
        <v>40617</v>
      </c>
      <c r="BH196" s="28">
        <v>0.70684999999999998</v>
      </c>
      <c r="BI196" s="29">
        <v>1.421</v>
      </c>
      <c r="BJ196" s="28">
        <v>5.5E-2</v>
      </c>
      <c r="BK196" s="21">
        <v>41190</v>
      </c>
      <c r="BL196" s="28">
        <v>2.2746400000000002</v>
      </c>
      <c r="BM196" s="29">
        <v>2.6789999999999998</v>
      </c>
      <c r="BN196" s="28">
        <v>0.05</v>
      </c>
      <c r="BO196" s="21">
        <v>44166</v>
      </c>
      <c r="BP196" s="28">
        <v>10.42235</v>
      </c>
      <c r="BQ196" s="29"/>
      <c r="BR196" s="28"/>
      <c r="BS196" s="28"/>
      <c r="BT196" s="28"/>
      <c r="BU196" s="29">
        <v>2.12</v>
      </c>
      <c r="BV196" s="28">
        <v>4.4999999999999998E-2</v>
      </c>
      <c r="BW196" s="21">
        <v>42228</v>
      </c>
      <c r="BX196" s="28">
        <v>5.1182100000000004</v>
      </c>
      <c r="BY196" s="29">
        <v>2.2850000000000001</v>
      </c>
      <c r="BZ196" s="28">
        <v>0.03</v>
      </c>
      <c r="CA196" s="21">
        <v>42563</v>
      </c>
      <c r="CB196" s="28">
        <v>6.0336299999999996</v>
      </c>
      <c r="CC196" s="29">
        <v>2.4249999999999998</v>
      </c>
      <c r="CD196" s="28">
        <v>3.7499999999999999E-2</v>
      </c>
      <c r="CE196" s="21">
        <v>42959</v>
      </c>
      <c r="CF196" s="28">
        <v>7.1184099999999999</v>
      </c>
      <c r="CG196" s="29">
        <v>2.59</v>
      </c>
      <c r="CH196" s="28">
        <v>4.2500000000000003E-2</v>
      </c>
      <c r="CI196" s="21">
        <v>43536</v>
      </c>
      <c r="CJ196" s="28">
        <v>8.6993399999999994</v>
      </c>
      <c r="CK196" s="29"/>
      <c r="CL196" s="28"/>
      <c r="CM196" s="28"/>
      <c r="CN196" s="28"/>
      <c r="CO196" s="29"/>
      <c r="CP196" s="28"/>
      <c r="CQ196" s="28"/>
      <c r="CR196" s="28"/>
      <c r="CS196" s="29"/>
      <c r="CT196" s="28"/>
      <c r="CU196" s="28"/>
      <c r="CV196" s="28"/>
      <c r="CW196" s="29"/>
      <c r="CX196" s="28"/>
      <c r="CY196" s="28"/>
      <c r="CZ196" s="28"/>
      <c r="DA196" s="29"/>
      <c r="DB196" s="28"/>
      <c r="DC196" s="28"/>
      <c r="DD196" s="28"/>
      <c r="DE196" s="29"/>
      <c r="DF196" s="28"/>
      <c r="DG196" s="28"/>
      <c r="DH196" s="28"/>
      <c r="DI196" s="29"/>
      <c r="DJ196" s="28"/>
      <c r="DK196" s="28"/>
      <c r="DL196" s="28"/>
      <c r="DM196" s="29"/>
      <c r="DN196" s="28"/>
      <c r="DO196" s="28"/>
      <c r="DP196" s="28"/>
      <c r="DQ196" s="29"/>
      <c r="DR196" s="28"/>
      <c r="DS196" s="28"/>
      <c r="DT196" s="28"/>
      <c r="DU196" s="29"/>
      <c r="DV196" s="28"/>
      <c r="DW196" s="28"/>
      <c r="DX196" s="28"/>
      <c r="DY196" s="29"/>
      <c r="DZ196" s="28"/>
      <c r="EA196" s="28"/>
      <c r="EB196" s="28"/>
      <c r="EC196" s="29"/>
      <c r="ED196" s="28"/>
      <c r="EE196" s="28"/>
      <c r="EF196" s="28"/>
      <c r="EG196" s="29"/>
      <c r="EH196" s="28"/>
      <c r="EI196" s="28"/>
      <c r="EJ196" s="28"/>
      <c r="EK196" s="29"/>
      <c r="EL196" s="28"/>
      <c r="EM196" s="28"/>
      <c r="EN196" s="28"/>
      <c r="EO196" s="29">
        <v>1.125</v>
      </c>
      <c r="EP196" s="28">
        <v>0.04</v>
      </c>
      <c r="EQ196" s="21">
        <v>44166</v>
      </c>
      <c r="ER196" s="28">
        <v>10.42235</v>
      </c>
      <c r="ES196" s="29">
        <v>1.37</v>
      </c>
      <c r="ET196" s="28">
        <v>3.5000000000000003E-2</v>
      </c>
      <c r="EU196" s="21">
        <v>47088</v>
      </c>
      <c r="EV196" s="28">
        <v>18.422329999999999</v>
      </c>
      <c r="EW196" s="29">
        <v>0.8</v>
      </c>
      <c r="EX196" s="28">
        <v>3.5000000000000003E-2</v>
      </c>
      <c r="EY196" s="21">
        <v>42339</v>
      </c>
      <c r="EZ196" s="28">
        <v>5.42218</v>
      </c>
      <c r="FA196" s="29">
        <v>5.6140000000000002E-2</v>
      </c>
      <c r="FB196" s="28">
        <v>0.01</v>
      </c>
      <c r="FC196" s="21">
        <v>41000</v>
      </c>
      <c r="FD196" s="28">
        <v>1.7545599999999999</v>
      </c>
      <c r="FE196" s="29"/>
      <c r="FF196" s="28"/>
      <c r="FG196" s="28"/>
      <c r="FH196" s="28"/>
      <c r="FI196" s="30"/>
      <c r="FJ196" s="28"/>
      <c r="FK196" s="28"/>
      <c r="FL196" s="28"/>
      <c r="FM196" s="29"/>
      <c r="FN196" s="28"/>
      <c r="FO196" s="28"/>
      <c r="FP196" s="28"/>
      <c r="FQ196" s="29"/>
      <c r="FR196" s="28"/>
      <c r="FS196" s="28"/>
      <c r="FT196" s="28"/>
      <c r="FU196" s="29"/>
      <c r="FV196" s="28"/>
      <c r="FW196" s="28"/>
      <c r="FX196" s="28"/>
      <c r="FY196" s="29"/>
      <c r="FZ196" s="28"/>
      <c r="GA196" s="28"/>
      <c r="GB196" s="28"/>
      <c r="GC196" s="29"/>
      <c r="GD196" s="28"/>
      <c r="GE196" s="28"/>
      <c r="GF196" s="28"/>
      <c r="GG196" s="29"/>
      <c r="GH196" s="20"/>
      <c r="GI196" s="20"/>
      <c r="GJ196" s="20"/>
      <c r="GK196" s="24"/>
    </row>
    <row r="197" spans="1:193" x14ac:dyDescent="0.2">
      <c r="A197" s="20">
        <v>2010</v>
      </c>
      <c r="B197" s="20">
        <v>7</v>
      </c>
      <c r="C197" s="21">
        <v>40390</v>
      </c>
      <c r="D197" s="28">
        <v>-0.25</v>
      </c>
      <c r="E197" s="29"/>
      <c r="F197" s="28"/>
      <c r="G197" s="21"/>
      <c r="H197" s="21"/>
      <c r="I197" s="29"/>
      <c r="J197" s="28"/>
      <c r="K197" s="28"/>
      <c r="L197" s="28"/>
      <c r="M197" s="29"/>
      <c r="N197" s="28"/>
      <c r="O197" s="28"/>
      <c r="P197" s="28"/>
      <c r="Q197" s="29"/>
      <c r="R197" s="28"/>
      <c r="S197" s="28"/>
      <c r="T197" s="28"/>
      <c r="U197" s="29"/>
      <c r="V197" s="28"/>
      <c r="W197" s="28"/>
      <c r="X197" s="28"/>
      <c r="Y197" s="29"/>
      <c r="Z197" s="28"/>
      <c r="AA197" s="28"/>
      <c r="AB197" s="28"/>
      <c r="AC197" s="29"/>
      <c r="AD197" s="28"/>
      <c r="AE197" s="28"/>
      <c r="AF197" s="28"/>
      <c r="AG197" s="29"/>
      <c r="AH197" s="28"/>
      <c r="AI197" s="28"/>
      <c r="AJ197" s="28"/>
      <c r="AK197" s="29"/>
      <c r="AL197" s="28"/>
      <c r="AM197" s="28"/>
      <c r="AN197" s="28"/>
      <c r="AO197" s="29">
        <v>1.915</v>
      </c>
      <c r="AP197" s="28">
        <v>6.7500000000000004E-2</v>
      </c>
      <c r="AQ197" s="21">
        <v>41764</v>
      </c>
      <c r="AR197" s="28">
        <v>3.7623199999999999</v>
      </c>
      <c r="AS197" s="29"/>
      <c r="AT197" s="28"/>
      <c r="AU197" s="28"/>
      <c r="AV197" s="28"/>
      <c r="AW197" s="29"/>
      <c r="AX197" s="28"/>
      <c r="AY197" s="28"/>
      <c r="AZ197" s="28"/>
      <c r="BA197" s="29"/>
      <c r="BB197" s="28"/>
      <c r="BC197" s="28"/>
      <c r="BD197" s="28"/>
      <c r="BE197" s="29">
        <v>0.71</v>
      </c>
      <c r="BF197" s="28">
        <v>5.2499999999999998E-2</v>
      </c>
      <c r="BG197" s="21">
        <v>40617</v>
      </c>
      <c r="BH197" s="28">
        <v>0.62192000000000003</v>
      </c>
      <c r="BI197" s="29">
        <v>1.4550000000000001</v>
      </c>
      <c r="BJ197" s="28">
        <v>5.5E-2</v>
      </c>
      <c r="BK197" s="21">
        <v>41190</v>
      </c>
      <c r="BL197" s="28">
        <v>2.1897799999999998</v>
      </c>
      <c r="BM197" s="29">
        <v>2.758</v>
      </c>
      <c r="BN197" s="28">
        <v>0.05</v>
      </c>
      <c r="BO197" s="21">
        <v>44166</v>
      </c>
      <c r="BP197" s="28">
        <v>10.337479999999999</v>
      </c>
      <c r="BQ197" s="29"/>
      <c r="BR197" s="28"/>
      <c r="BS197" s="28"/>
      <c r="BT197" s="28"/>
      <c r="BU197" s="29">
        <v>2.2109999999999999</v>
      </c>
      <c r="BV197" s="28">
        <v>4.4999999999999998E-2</v>
      </c>
      <c r="BW197" s="21">
        <v>42228</v>
      </c>
      <c r="BX197" s="28">
        <v>5.0333199999999998</v>
      </c>
      <c r="BY197" s="29">
        <v>2.3540000000000001</v>
      </c>
      <c r="BZ197" s="28">
        <v>0.03</v>
      </c>
      <c r="CA197" s="21">
        <v>42563</v>
      </c>
      <c r="CB197" s="28">
        <v>5.9487699999999997</v>
      </c>
      <c r="CC197" s="29">
        <v>2.4980000000000002</v>
      </c>
      <c r="CD197" s="28">
        <v>3.7499999999999999E-2</v>
      </c>
      <c r="CE197" s="21">
        <v>42959</v>
      </c>
      <c r="CF197" s="28">
        <v>7.0335400000000003</v>
      </c>
      <c r="CG197" s="29">
        <v>2.6520000000000001</v>
      </c>
      <c r="CH197" s="28">
        <v>4.2500000000000003E-2</v>
      </c>
      <c r="CI197" s="21">
        <v>43536</v>
      </c>
      <c r="CJ197" s="28">
        <v>8.6144599999999993</v>
      </c>
      <c r="CK197" s="29"/>
      <c r="CL197" s="28"/>
      <c r="CM197" s="28"/>
      <c r="CN197" s="28"/>
      <c r="CO197" s="29"/>
      <c r="CP197" s="28"/>
      <c r="CQ197" s="28"/>
      <c r="CR197" s="28"/>
      <c r="CS197" s="29"/>
      <c r="CT197" s="28"/>
      <c r="CU197" s="28"/>
      <c r="CV197" s="28"/>
      <c r="CW197" s="29"/>
      <c r="CX197" s="28"/>
      <c r="CY197" s="28"/>
      <c r="CZ197" s="28"/>
      <c r="DA197" s="29"/>
      <c r="DB197" s="28"/>
      <c r="DC197" s="28"/>
      <c r="DD197" s="28"/>
      <c r="DE197" s="29"/>
      <c r="DF197" s="28"/>
      <c r="DG197" s="28"/>
      <c r="DH197" s="28"/>
      <c r="DI197" s="29"/>
      <c r="DJ197" s="28"/>
      <c r="DK197" s="28"/>
      <c r="DL197" s="28"/>
      <c r="DM197" s="29"/>
      <c r="DN197" s="28"/>
      <c r="DO197" s="28"/>
      <c r="DP197" s="28"/>
      <c r="DQ197" s="29"/>
      <c r="DR197" s="28"/>
      <c r="DS197" s="28"/>
      <c r="DT197" s="28"/>
      <c r="DU197" s="29"/>
      <c r="DV197" s="28"/>
      <c r="DW197" s="28"/>
      <c r="DX197" s="28"/>
      <c r="DY197" s="29"/>
      <c r="DZ197" s="28"/>
      <c r="EA197" s="28"/>
      <c r="EB197" s="28"/>
      <c r="EC197" s="29"/>
      <c r="ED197" s="28"/>
      <c r="EE197" s="28"/>
      <c r="EF197" s="28"/>
      <c r="EG197" s="29"/>
      <c r="EH197" s="28"/>
      <c r="EI197" s="28"/>
      <c r="EJ197" s="28"/>
      <c r="EK197" s="29"/>
      <c r="EL197" s="28"/>
      <c r="EM197" s="28"/>
      <c r="EN197" s="28"/>
      <c r="EO197" s="29">
        <v>1.22</v>
      </c>
      <c r="EP197" s="28">
        <v>0.04</v>
      </c>
      <c r="EQ197" s="21">
        <v>44166</v>
      </c>
      <c r="ER197" s="28">
        <v>10.337479999999999</v>
      </c>
      <c r="ES197" s="29">
        <v>1.4550000000000001</v>
      </c>
      <c r="ET197" s="28">
        <v>3.5000000000000003E-2</v>
      </c>
      <c r="EU197" s="21">
        <v>47088</v>
      </c>
      <c r="EV197" s="28">
        <v>18.33746</v>
      </c>
      <c r="EW197" s="29">
        <v>0.9</v>
      </c>
      <c r="EX197" s="28">
        <v>3.5000000000000003E-2</v>
      </c>
      <c r="EY197" s="21">
        <v>42339</v>
      </c>
      <c r="EZ197" s="28">
        <v>5.3372900000000003</v>
      </c>
      <c r="FA197" s="29">
        <v>0.13</v>
      </c>
      <c r="FB197" s="28">
        <v>0.01</v>
      </c>
      <c r="FC197" s="21">
        <v>41000</v>
      </c>
      <c r="FD197" s="28">
        <v>1.66971</v>
      </c>
      <c r="FE197" s="29"/>
      <c r="FF197" s="28"/>
      <c r="FG197" s="28"/>
      <c r="FH197" s="28"/>
      <c r="FI197" s="30"/>
      <c r="FJ197" s="28"/>
      <c r="FK197" s="28"/>
      <c r="FL197" s="28"/>
      <c r="FM197" s="29"/>
      <c r="FN197" s="28"/>
      <c r="FO197" s="28"/>
      <c r="FP197" s="28"/>
      <c r="FQ197" s="29"/>
      <c r="FR197" s="28"/>
      <c r="FS197" s="28"/>
      <c r="FT197" s="28"/>
      <c r="FU197" s="29"/>
      <c r="FV197" s="28"/>
      <c r="FW197" s="28"/>
      <c r="FX197" s="28"/>
      <c r="FY197" s="29"/>
      <c r="FZ197" s="28"/>
      <c r="GA197" s="28"/>
      <c r="GB197" s="28"/>
      <c r="GC197" s="29"/>
      <c r="GD197" s="28"/>
      <c r="GE197" s="28"/>
      <c r="GF197" s="28"/>
      <c r="GG197" s="29"/>
      <c r="GH197" s="20"/>
      <c r="GI197" s="20"/>
      <c r="GJ197" s="20"/>
      <c r="GK197" s="24"/>
    </row>
    <row r="198" spans="1:193" x14ac:dyDescent="0.2">
      <c r="A198" s="20">
        <v>2010</v>
      </c>
      <c r="B198" s="20">
        <v>8</v>
      </c>
      <c r="C198" s="21">
        <v>40421</v>
      </c>
      <c r="D198" s="28">
        <v>-0.25</v>
      </c>
      <c r="E198" s="29"/>
      <c r="F198" s="28"/>
      <c r="G198" s="21"/>
      <c r="H198" s="21"/>
      <c r="I198" s="29"/>
      <c r="J198" s="28"/>
      <c r="K198" s="28"/>
      <c r="L198" s="28"/>
      <c r="M198" s="29"/>
      <c r="N198" s="28"/>
      <c r="O198" s="28"/>
      <c r="P198" s="28"/>
      <c r="Q198" s="29"/>
      <c r="R198" s="28"/>
      <c r="S198" s="28"/>
      <c r="T198" s="28"/>
      <c r="U198" s="29"/>
      <c r="V198" s="28"/>
      <c r="W198" s="28"/>
      <c r="X198" s="28"/>
      <c r="Y198" s="29"/>
      <c r="Z198" s="28"/>
      <c r="AA198" s="28"/>
      <c r="AB198" s="28"/>
      <c r="AC198" s="29"/>
      <c r="AD198" s="28"/>
      <c r="AE198" s="28"/>
      <c r="AF198" s="28"/>
      <c r="AG198" s="29"/>
      <c r="AH198" s="28"/>
      <c r="AI198" s="28"/>
      <c r="AJ198" s="28"/>
      <c r="AK198" s="29"/>
      <c r="AL198" s="28"/>
      <c r="AM198" s="28"/>
      <c r="AN198" s="28"/>
      <c r="AO198" s="29">
        <v>1.615</v>
      </c>
      <c r="AP198" s="28">
        <v>6.7500000000000004E-2</v>
      </c>
      <c r="AQ198" s="21">
        <v>41764</v>
      </c>
      <c r="AR198" s="28">
        <v>3.6774399999999998</v>
      </c>
      <c r="AS198" s="29"/>
      <c r="AT198" s="28"/>
      <c r="AU198" s="28"/>
      <c r="AV198" s="28"/>
      <c r="AW198" s="29"/>
      <c r="AX198" s="28"/>
      <c r="AY198" s="28"/>
      <c r="AZ198" s="28"/>
      <c r="BA198" s="29"/>
      <c r="BB198" s="28"/>
      <c r="BC198" s="28"/>
      <c r="BD198" s="28"/>
      <c r="BE198" s="29">
        <v>0.68500000000000005</v>
      </c>
      <c r="BF198" s="28">
        <v>5.2499999999999998E-2</v>
      </c>
      <c r="BG198" s="21">
        <v>40617</v>
      </c>
      <c r="BH198" s="28">
        <v>0.53698999999999997</v>
      </c>
      <c r="BI198" s="29">
        <v>1.2949999999999999</v>
      </c>
      <c r="BJ198" s="28">
        <v>5.5E-2</v>
      </c>
      <c r="BK198" s="21">
        <v>41190</v>
      </c>
      <c r="BL198" s="28">
        <v>2.10493</v>
      </c>
      <c r="BM198" s="29">
        <v>2.2400000000000002</v>
      </c>
      <c r="BN198" s="28">
        <v>0.05</v>
      </c>
      <c r="BO198" s="21">
        <v>44166</v>
      </c>
      <c r="BP198" s="28">
        <v>10.252610000000001</v>
      </c>
      <c r="BQ198" s="29"/>
      <c r="BR198" s="28"/>
      <c r="BS198" s="28"/>
      <c r="BT198" s="28"/>
      <c r="BU198" s="29">
        <v>1.79</v>
      </c>
      <c r="BV198" s="28">
        <v>4.4999999999999998E-2</v>
      </c>
      <c r="BW198" s="21">
        <v>42228</v>
      </c>
      <c r="BX198" s="28">
        <v>4.9484300000000001</v>
      </c>
      <c r="BY198" s="29">
        <v>1.905</v>
      </c>
      <c r="BZ198" s="28">
        <v>0.03</v>
      </c>
      <c r="CA198" s="21">
        <v>42563</v>
      </c>
      <c r="CB198" s="28">
        <v>5.8639000000000001</v>
      </c>
      <c r="CC198" s="29">
        <v>2.02</v>
      </c>
      <c r="CD198" s="28">
        <v>3.7499999999999999E-2</v>
      </c>
      <c r="CE198" s="21">
        <v>42959</v>
      </c>
      <c r="CF198" s="28">
        <v>6.9486699999999999</v>
      </c>
      <c r="CG198" s="29">
        <v>2.16</v>
      </c>
      <c r="CH198" s="28">
        <v>4.2500000000000003E-2</v>
      </c>
      <c r="CI198" s="21">
        <v>43536</v>
      </c>
      <c r="CJ198" s="28">
        <v>8.5295699999999997</v>
      </c>
      <c r="CK198" s="29">
        <v>2.84</v>
      </c>
      <c r="CL198" s="28">
        <v>3.5000000000000003E-2</v>
      </c>
      <c r="CM198" s="21">
        <v>14334</v>
      </c>
      <c r="CN198" s="28">
        <v>28.578990000000001</v>
      </c>
      <c r="CO198" s="29"/>
      <c r="CP198" s="28"/>
      <c r="CQ198" s="28"/>
      <c r="CR198" s="28"/>
      <c r="CS198" s="29"/>
      <c r="CT198" s="28"/>
      <c r="CU198" s="28"/>
      <c r="CV198" s="28"/>
      <c r="CW198" s="29"/>
      <c r="CX198" s="28"/>
      <c r="CY198" s="28"/>
      <c r="CZ198" s="28"/>
      <c r="DA198" s="29"/>
      <c r="DB198" s="28"/>
      <c r="DC198" s="28"/>
      <c r="DD198" s="28"/>
      <c r="DE198" s="29"/>
      <c r="DF198" s="28"/>
      <c r="DG198" s="28"/>
      <c r="DH198" s="28"/>
      <c r="DI198" s="29"/>
      <c r="DJ198" s="28"/>
      <c r="DK198" s="28"/>
      <c r="DL198" s="28"/>
      <c r="DM198" s="29"/>
      <c r="DN198" s="28"/>
      <c r="DO198" s="28"/>
      <c r="DP198" s="28"/>
      <c r="DQ198" s="29"/>
      <c r="DR198" s="28"/>
      <c r="DS198" s="28"/>
      <c r="DT198" s="28"/>
      <c r="DU198" s="29"/>
      <c r="DV198" s="28"/>
      <c r="DW198" s="28"/>
      <c r="DX198" s="28"/>
      <c r="DY198" s="29"/>
      <c r="DZ198" s="28"/>
      <c r="EA198" s="28"/>
      <c r="EB198" s="28"/>
      <c r="EC198" s="29"/>
      <c r="ED198" s="28"/>
      <c r="EE198" s="28"/>
      <c r="EF198" s="28"/>
      <c r="EG198" s="29"/>
      <c r="EH198" s="28"/>
      <c r="EI198" s="28"/>
      <c r="EJ198" s="28"/>
      <c r="EK198" s="29"/>
      <c r="EL198" s="28"/>
      <c r="EM198" s="28"/>
      <c r="EN198" s="28"/>
      <c r="EO198" s="29">
        <v>0.80500000000000005</v>
      </c>
      <c r="EP198" s="28">
        <v>0.04</v>
      </c>
      <c r="EQ198" s="21">
        <v>44166</v>
      </c>
      <c r="ER198" s="28">
        <v>10.252610000000001</v>
      </c>
      <c r="ES198" s="29">
        <v>1.0649999999999999</v>
      </c>
      <c r="ET198" s="28">
        <v>3.5000000000000003E-2</v>
      </c>
      <c r="EU198" s="21">
        <v>47088</v>
      </c>
      <c r="EV198" s="28">
        <v>18.252590000000001</v>
      </c>
      <c r="EW198" s="29">
        <v>0.5</v>
      </c>
      <c r="EX198" s="28">
        <v>3.5000000000000003E-2</v>
      </c>
      <c r="EY198" s="21">
        <v>42339</v>
      </c>
      <c r="EZ198" s="28">
        <v>5.2523999999999997</v>
      </c>
      <c r="FA198" s="29">
        <v>-3.5000000000000003E-2</v>
      </c>
      <c r="FB198" s="28">
        <v>0.01</v>
      </c>
      <c r="FC198" s="21">
        <v>41000</v>
      </c>
      <c r="FD198" s="28">
        <v>1.5848500000000001</v>
      </c>
      <c r="FE198" s="29"/>
      <c r="FF198" s="28"/>
      <c r="FG198" s="28"/>
      <c r="FH198" s="28"/>
      <c r="FI198" s="30"/>
      <c r="FJ198" s="28"/>
      <c r="FK198" s="28"/>
      <c r="FL198" s="28"/>
      <c r="FM198" s="29"/>
      <c r="FN198" s="28"/>
      <c r="FO198" s="28"/>
      <c r="FP198" s="28"/>
      <c r="FQ198" s="29"/>
      <c r="FR198" s="28"/>
      <c r="FS198" s="28"/>
      <c r="FT198" s="28"/>
      <c r="FU198" s="29"/>
      <c r="FV198" s="28"/>
      <c r="FW198" s="28"/>
      <c r="FX198" s="28"/>
      <c r="FY198" s="29"/>
      <c r="FZ198" s="28"/>
      <c r="GA198" s="28"/>
      <c r="GB198" s="28"/>
      <c r="GC198" s="29"/>
      <c r="GD198" s="28"/>
      <c r="GE198" s="28"/>
      <c r="GF198" s="28"/>
      <c r="GG198" s="29"/>
      <c r="GH198" s="20"/>
      <c r="GI198" s="20"/>
      <c r="GJ198" s="20"/>
      <c r="GK198" s="24"/>
    </row>
    <row r="199" spans="1:193" x14ac:dyDescent="0.2">
      <c r="A199" s="20">
        <v>2010</v>
      </c>
      <c r="B199" s="20">
        <v>9</v>
      </c>
      <c r="C199" s="21">
        <v>40451</v>
      </c>
      <c r="D199" s="28">
        <v>1.0000000000000001E-5</v>
      </c>
      <c r="E199" s="29"/>
      <c r="F199" s="28"/>
      <c r="G199" s="21"/>
      <c r="H199" s="21"/>
      <c r="I199" s="29"/>
      <c r="J199" s="28"/>
      <c r="K199" s="28"/>
      <c r="L199" s="28"/>
      <c r="M199" s="29"/>
      <c r="N199" s="28"/>
      <c r="O199" s="28"/>
      <c r="P199" s="28"/>
      <c r="Q199" s="29"/>
      <c r="R199" s="28"/>
      <c r="S199" s="28"/>
      <c r="T199" s="28"/>
      <c r="U199" s="29"/>
      <c r="V199" s="28"/>
      <c r="W199" s="28"/>
      <c r="X199" s="28"/>
      <c r="Y199" s="29"/>
      <c r="Z199" s="28"/>
      <c r="AA199" s="28"/>
      <c r="AB199" s="28"/>
      <c r="AC199" s="29"/>
      <c r="AD199" s="28"/>
      <c r="AE199" s="28"/>
      <c r="AF199" s="28"/>
      <c r="AG199" s="29"/>
      <c r="AH199" s="28"/>
      <c r="AI199" s="28"/>
      <c r="AJ199" s="28"/>
      <c r="AK199" s="29"/>
      <c r="AL199" s="28"/>
      <c r="AM199" s="28"/>
      <c r="AN199" s="28"/>
      <c r="AO199" s="29">
        <v>1.827</v>
      </c>
      <c r="AP199" s="28">
        <v>6.7500000000000004E-2</v>
      </c>
      <c r="AQ199" s="21">
        <v>41764</v>
      </c>
      <c r="AR199" s="28">
        <v>3.5952899999999999</v>
      </c>
      <c r="AS199" s="29"/>
      <c r="AT199" s="28"/>
      <c r="AU199" s="28"/>
      <c r="AV199" s="28"/>
      <c r="AW199" s="29"/>
      <c r="AX199" s="28"/>
      <c r="AY199" s="28"/>
      <c r="AZ199" s="28"/>
      <c r="BA199" s="29"/>
      <c r="BB199" s="28"/>
      <c r="BC199" s="28"/>
      <c r="BD199" s="28"/>
      <c r="BE199" s="29">
        <v>0.72</v>
      </c>
      <c r="BF199" s="28">
        <v>5.2499999999999998E-2</v>
      </c>
      <c r="BG199" s="21">
        <v>40617</v>
      </c>
      <c r="BH199" s="28">
        <v>0.45479000000000003</v>
      </c>
      <c r="BI199" s="29">
        <v>1.41</v>
      </c>
      <c r="BJ199" s="28">
        <v>5.5E-2</v>
      </c>
      <c r="BK199" s="21">
        <v>41190</v>
      </c>
      <c r="BL199" s="28">
        <v>2.0228100000000002</v>
      </c>
      <c r="BM199" s="29">
        <v>2.524</v>
      </c>
      <c r="BN199" s="28">
        <v>0.05</v>
      </c>
      <c r="BO199" s="21">
        <v>44166</v>
      </c>
      <c r="BP199" s="28">
        <v>10.17048</v>
      </c>
      <c r="BQ199" s="29"/>
      <c r="BR199" s="28"/>
      <c r="BS199" s="28"/>
      <c r="BT199" s="28"/>
      <c r="BU199" s="29">
        <v>2.0619999999999998</v>
      </c>
      <c r="BV199" s="28">
        <v>4.4999999999999998E-2</v>
      </c>
      <c r="BW199" s="21">
        <v>42228</v>
      </c>
      <c r="BX199" s="28">
        <v>4.8662700000000001</v>
      </c>
      <c r="BY199" s="29">
        <v>2.1920000000000002</v>
      </c>
      <c r="BZ199" s="28">
        <v>0.03</v>
      </c>
      <c r="CA199" s="21">
        <v>42563</v>
      </c>
      <c r="CB199" s="28">
        <v>5.7817800000000004</v>
      </c>
      <c r="CC199" s="29">
        <v>2.3119999999999998</v>
      </c>
      <c r="CD199" s="28">
        <v>3.7499999999999999E-2</v>
      </c>
      <c r="CE199" s="21">
        <v>42959</v>
      </c>
      <c r="CF199" s="28">
        <v>6.86653</v>
      </c>
      <c r="CG199" s="29">
        <v>2.444</v>
      </c>
      <c r="CH199" s="28">
        <v>4.2500000000000003E-2</v>
      </c>
      <c r="CI199" s="21">
        <v>43536</v>
      </c>
      <c r="CJ199" s="28">
        <v>8.4474300000000007</v>
      </c>
      <c r="CK199" s="29">
        <v>3.1739999999999999</v>
      </c>
      <c r="CL199" s="28">
        <v>3.5000000000000003E-2</v>
      </c>
      <c r="CM199" s="21">
        <v>14334</v>
      </c>
      <c r="CN199" s="28">
        <v>28.496849999999998</v>
      </c>
      <c r="CO199" s="29"/>
      <c r="CP199" s="28"/>
      <c r="CQ199" s="28"/>
      <c r="CR199" s="28"/>
      <c r="CS199" s="29"/>
      <c r="CT199" s="28"/>
      <c r="CU199" s="28"/>
      <c r="CV199" s="28"/>
      <c r="CW199" s="29"/>
      <c r="CX199" s="28"/>
      <c r="CY199" s="28"/>
      <c r="CZ199" s="28"/>
      <c r="DA199" s="29"/>
      <c r="DB199" s="28"/>
      <c r="DC199" s="28"/>
      <c r="DD199" s="28"/>
      <c r="DE199" s="29"/>
      <c r="DF199" s="28"/>
      <c r="DG199" s="28"/>
      <c r="DH199" s="28"/>
      <c r="DI199" s="29"/>
      <c r="DJ199" s="28"/>
      <c r="DK199" s="28"/>
      <c r="DL199" s="28"/>
      <c r="DM199" s="29"/>
      <c r="DN199" s="28"/>
      <c r="DO199" s="28"/>
      <c r="DP199" s="28"/>
      <c r="DQ199" s="29"/>
      <c r="DR199" s="28"/>
      <c r="DS199" s="28"/>
      <c r="DT199" s="28"/>
      <c r="DU199" s="29"/>
      <c r="DV199" s="28"/>
      <c r="DW199" s="28"/>
      <c r="DX199" s="28"/>
      <c r="DY199" s="29"/>
      <c r="DZ199" s="28"/>
      <c r="EA199" s="28"/>
      <c r="EB199" s="28"/>
      <c r="EC199" s="29"/>
      <c r="ED199" s="28"/>
      <c r="EE199" s="28"/>
      <c r="EF199" s="28"/>
      <c r="EG199" s="29"/>
      <c r="EH199" s="28"/>
      <c r="EI199" s="28"/>
      <c r="EJ199" s="28"/>
      <c r="EK199" s="29"/>
      <c r="EL199" s="28"/>
      <c r="EM199" s="28"/>
      <c r="EN199" s="28"/>
      <c r="EO199" s="29">
        <v>0.67</v>
      </c>
      <c r="EP199" s="28">
        <v>0.04</v>
      </c>
      <c r="EQ199" s="21">
        <v>44166</v>
      </c>
      <c r="ER199" s="28">
        <v>10.17048</v>
      </c>
      <c r="ES199" s="29">
        <v>0.98499999999999999</v>
      </c>
      <c r="ET199" s="28">
        <v>3.5000000000000003E-2</v>
      </c>
      <c r="EU199" s="21">
        <v>47088</v>
      </c>
      <c r="EV199" s="28">
        <v>18.170459999999999</v>
      </c>
      <c r="EW199" s="29">
        <v>0.28000000000000003</v>
      </c>
      <c r="EX199" s="28">
        <v>3.5000000000000003E-2</v>
      </c>
      <c r="EY199" s="21">
        <v>42339</v>
      </c>
      <c r="EZ199" s="28">
        <v>5.1702399999999997</v>
      </c>
      <c r="FA199" s="29">
        <v>-0.315</v>
      </c>
      <c r="FB199" s="28">
        <v>0.01</v>
      </c>
      <c r="FC199" s="21">
        <v>41000</v>
      </c>
      <c r="FD199" s="28">
        <v>1.50274</v>
      </c>
      <c r="FE199" s="29">
        <v>0.43</v>
      </c>
      <c r="FF199" s="28">
        <v>5.0000000000000001E-3</v>
      </c>
      <c r="FG199" s="21">
        <v>42887</v>
      </c>
      <c r="FH199" s="28">
        <v>6.6694000000000004</v>
      </c>
      <c r="FI199" s="30"/>
      <c r="FJ199" s="28"/>
      <c r="FK199" s="28"/>
      <c r="FL199" s="28"/>
      <c r="FM199" s="29"/>
      <c r="FN199" s="28"/>
      <c r="FO199" s="28"/>
      <c r="FP199" s="28"/>
      <c r="FQ199" s="29"/>
      <c r="FR199" s="28"/>
      <c r="FS199" s="28"/>
      <c r="FT199" s="28"/>
      <c r="FU199" s="29"/>
      <c r="FV199" s="28"/>
      <c r="FW199" s="28"/>
      <c r="FX199" s="28"/>
      <c r="FY199" s="29"/>
      <c r="FZ199" s="28"/>
      <c r="GA199" s="28"/>
      <c r="GB199" s="28"/>
      <c r="GC199" s="29"/>
      <c r="GD199" s="28"/>
      <c r="GE199" s="28"/>
      <c r="GF199" s="28"/>
      <c r="GG199" s="29"/>
      <c r="GH199" s="20"/>
      <c r="GI199" s="20"/>
      <c r="GJ199" s="20"/>
      <c r="GK199" s="24"/>
    </row>
    <row r="200" spans="1:193" x14ac:dyDescent="0.2">
      <c r="A200" s="20">
        <v>2010</v>
      </c>
      <c r="B200" s="20">
        <v>10</v>
      </c>
      <c r="C200" s="21">
        <v>40482</v>
      </c>
      <c r="D200" s="28">
        <v>0.25</v>
      </c>
      <c r="E200" s="29"/>
      <c r="F200" s="28"/>
      <c r="G200" s="21"/>
      <c r="H200" s="21"/>
      <c r="I200" s="29"/>
      <c r="J200" s="28"/>
      <c r="K200" s="28"/>
      <c r="L200" s="28"/>
      <c r="M200" s="29"/>
      <c r="N200" s="28"/>
      <c r="O200" s="28"/>
      <c r="P200" s="28"/>
      <c r="Q200" s="29"/>
      <c r="R200" s="28"/>
      <c r="S200" s="28"/>
      <c r="T200" s="28"/>
      <c r="U200" s="29"/>
      <c r="V200" s="28"/>
      <c r="W200" s="28"/>
      <c r="X200" s="28"/>
      <c r="Y200" s="29"/>
      <c r="Z200" s="28"/>
      <c r="AA200" s="28"/>
      <c r="AB200" s="28"/>
      <c r="AC200" s="29"/>
      <c r="AD200" s="28"/>
      <c r="AE200" s="28"/>
      <c r="AF200" s="28"/>
      <c r="AG200" s="29"/>
      <c r="AH200" s="28"/>
      <c r="AI200" s="28"/>
      <c r="AJ200" s="28"/>
      <c r="AK200" s="29"/>
      <c r="AL200" s="28"/>
      <c r="AM200" s="28"/>
      <c r="AN200" s="28"/>
      <c r="AO200" s="29">
        <v>1.99</v>
      </c>
      <c r="AP200" s="28">
        <v>6.7500000000000004E-2</v>
      </c>
      <c r="AQ200" s="21">
        <v>41764</v>
      </c>
      <c r="AR200" s="28">
        <v>3.5104099999999998</v>
      </c>
      <c r="AS200" s="29"/>
      <c r="AT200" s="28"/>
      <c r="AU200" s="28"/>
      <c r="AV200" s="28"/>
      <c r="AW200" s="29"/>
      <c r="AX200" s="28"/>
      <c r="AY200" s="28"/>
      <c r="AZ200" s="28"/>
      <c r="BA200" s="29"/>
      <c r="BB200" s="28"/>
      <c r="BC200" s="28"/>
      <c r="BD200" s="28"/>
      <c r="BE200" s="29">
        <v>0.98499999999999999</v>
      </c>
      <c r="BF200" s="28">
        <v>5.2499999999999998E-2</v>
      </c>
      <c r="BG200" s="21">
        <v>40617</v>
      </c>
      <c r="BH200" s="28">
        <v>0.36986000000000002</v>
      </c>
      <c r="BI200" s="29">
        <v>1.385</v>
      </c>
      <c r="BJ200" s="28">
        <v>5.5E-2</v>
      </c>
      <c r="BK200" s="21">
        <v>41190</v>
      </c>
      <c r="BL200" s="28">
        <v>1.9379599999999999</v>
      </c>
      <c r="BM200" s="29">
        <v>2.86</v>
      </c>
      <c r="BN200" s="28">
        <v>0.05</v>
      </c>
      <c r="BO200" s="21">
        <v>44166</v>
      </c>
      <c r="BP200" s="28">
        <v>10.085610000000001</v>
      </c>
      <c r="BQ200" s="29"/>
      <c r="BR200" s="28"/>
      <c r="BS200" s="28"/>
      <c r="BT200" s="28"/>
      <c r="BU200" s="29">
        <v>2.29</v>
      </c>
      <c r="BV200" s="28">
        <v>4.4999999999999998E-2</v>
      </c>
      <c r="BW200" s="21">
        <v>42228</v>
      </c>
      <c r="BX200" s="28">
        <v>4.7813800000000004</v>
      </c>
      <c r="BY200" s="29">
        <v>2.4900000000000002</v>
      </c>
      <c r="BZ200" s="28">
        <v>0.03</v>
      </c>
      <c r="CA200" s="21">
        <v>42563</v>
      </c>
      <c r="CB200" s="28">
        <v>5.6969099999999999</v>
      </c>
      <c r="CC200" s="29">
        <v>2.625</v>
      </c>
      <c r="CD200" s="28">
        <v>3.7499999999999999E-2</v>
      </c>
      <c r="CE200" s="21">
        <v>42959</v>
      </c>
      <c r="CF200" s="28">
        <v>6.7816599999999996</v>
      </c>
      <c r="CG200" s="29">
        <v>2.76</v>
      </c>
      <c r="CH200" s="28">
        <v>4.2500000000000003E-2</v>
      </c>
      <c r="CI200" s="21">
        <v>43536</v>
      </c>
      <c r="CJ200" s="28">
        <v>8.3625399999999992</v>
      </c>
      <c r="CK200" s="29">
        <v>3.44</v>
      </c>
      <c r="CL200" s="28">
        <v>3.5000000000000003E-2</v>
      </c>
      <c r="CM200" s="21">
        <v>14334</v>
      </c>
      <c r="CN200" s="28">
        <v>28.41197</v>
      </c>
      <c r="CO200" s="29"/>
      <c r="CP200" s="28"/>
      <c r="CQ200" s="28"/>
      <c r="CR200" s="28"/>
      <c r="CS200" s="29"/>
      <c r="CT200" s="28"/>
      <c r="CU200" s="28"/>
      <c r="CV200" s="28"/>
      <c r="CW200" s="29"/>
      <c r="CX200" s="28"/>
      <c r="CY200" s="28"/>
      <c r="CZ200" s="28"/>
      <c r="DA200" s="29"/>
      <c r="DB200" s="28"/>
      <c r="DC200" s="28"/>
      <c r="DD200" s="28"/>
      <c r="DE200" s="29"/>
      <c r="DF200" s="28"/>
      <c r="DG200" s="28"/>
      <c r="DH200" s="28"/>
      <c r="DI200" s="29"/>
      <c r="DJ200" s="28"/>
      <c r="DK200" s="28"/>
      <c r="DL200" s="28"/>
      <c r="DM200" s="29"/>
      <c r="DN200" s="28"/>
      <c r="DO200" s="28"/>
      <c r="DP200" s="28"/>
      <c r="DQ200" s="29"/>
      <c r="DR200" s="28"/>
      <c r="DS200" s="28"/>
      <c r="DT200" s="28"/>
      <c r="DU200" s="29"/>
      <c r="DV200" s="28"/>
      <c r="DW200" s="28"/>
      <c r="DX200" s="28"/>
      <c r="DY200" s="29"/>
      <c r="DZ200" s="28"/>
      <c r="EA200" s="28"/>
      <c r="EB200" s="28"/>
      <c r="EC200" s="29"/>
      <c r="ED200" s="28"/>
      <c r="EE200" s="28"/>
      <c r="EF200" s="28"/>
      <c r="EG200" s="29"/>
      <c r="EH200" s="28"/>
      <c r="EI200" s="28"/>
      <c r="EJ200" s="28"/>
      <c r="EK200" s="29"/>
      <c r="EL200" s="28"/>
      <c r="EM200" s="28"/>
      <c r="EN200" s="28"/>
      <c r="EO200" s="29">
        <v>0.88500000000000001</v>
      </c>
      <c r="EP200" s="28">
        <v>0.04</v>
      </c>
      <c r="EQ200" s="21">
        <v>44166</v>
      </c>
      <c r="ER200" s="28">
        <v>10.085610000000001</v>
      </c>
      <c r="ES200" s="29">
        <v>1.1850000000000001</v>
      </c>
      <c r="ET200" s="28">
        <v>3.5000000000000003E-2</v>
      </c>
      <c r="EU200" s="21">
        <v>47088</v>
      </c>
      <c r="EV200" s="28">
        <v>18.08559</v>
      </c>
      <c r="EW200" s="29">
        <v>0.48</v>
      </c>
      <c r="EX200" s="28">
        <v>3.5000000000000003E-2</v>
      </c>
      <c r="EY200" s="21">
        <v>42339</v>
      </c>
      <c r="EZ200" s="28">
        <v>5.08535</v>
      </c>
      <c r="FA200" s="29">
        <v>-0.34499999999999997</v>
      </c>
      <c r="FB200" s="28">
        <v>0.01</v>
      </c>
      <c r="FC200" s="21">
        <v>41000</v>
      </c>
      <c r="FD200" s="28">
        <v>1.41788</v>
      </c>
      <c r="FE200" s="29">
        <v>0.63500000000000001</v>
      </c>
      <c r="FF200" s="28">
        <v>5.0000000000000001E-3</v>
      </c>
      <c r="FG200" s="21">
        <v>42887</v>
      </c>
      <c r="FH200" s="28">
        <v>6.58453</v>
      </c>
      <c r="FI200" s="30"/>
      <c r="FJ200" s="28"/>
      <c r="FK200" s="28"/>
      <c r="FL200" s="28"/>
      <c r="FM200" s="29"/>
      <c r="FN200" s="28"/>
      <c r="FO200" s="28"/>
      <c r="FP200" s="28"/>
      <c r="FQ200" s="29"/>
      <c r="FR200" s="28"/>
      <c r="FS200" s="28"/>
      <c r="FT200" s="28"/>
      <c r="FU200" s="29"/>
      <c r="FV200" s="28"/>
      <c r="FW200" s="28"/>
      <c r="FX200" s="28"/>
      <c r="FY200" s="29"/>
      <c r="FZ200" s="28"/>
      <c r="GA200" s="28"/>
      <c r="GB200" s="28"/>
      <c r="GC200" s="29"/>
      <c r="GD200" s="28"/>
      <c r="GE200" s="28"/>
      <c r="GF200" s="28"/>
      <c r="GG200" s="29"/>
      <c r="GH200" s="20"/>
      <c r="GI200" s="20"/>
      <c r="GJ200" s="20"/>
      <c r="GK200" s="24"/>
    </row>
    <row r="201" spans="1:193" x14ac:dyDescent="0.2">
      <c r="A201" s="20">
        <v>2010</v>
      </c>
      <c r="B201" s="20">
        <v>11</v>
      </c>
      <c r="C201" s="21">
        <v>40512</v>
      </c>
      <c r="D201" s="28">
        <v>0.25</v>
      </c>
      <c r="E201" s="29"/>
      <c r="F201" s="28"/>
      <c r="G201" s="21"/>
      <c r="H201" s="21"/>
      <c r="I201" s="29"/>
      <c r="J201" s="28"/>
      <c r="K201" s="28"/>
      <c r="L201" s="28"/>
      <c r="M201" s="29"/>
      <c r="N201" s="28"/>
      <c r="O201" s="28"/>
      <c r="P201" s="28"/>
      <c r="Q201" s="29"/>
      <c r="R201" s="28"/>
      <c r="S201" s="28"/>
      <c r="T201" s="28"/>
      <c r="U201" s="29"/>
      <c r="V201" s="28"/>
      <c r="W201" s="28"/>
      <c r="X201" s="28"/>
      <c r="Y201" s="29"/>
      <c r="Z201" s="28"/>
      <c r="AA201" s="28"/>
      <c r="AB201" s="28"/>
      <c r="AC201" s="29"/>
      <c r="AD201" s="28"/>
      <c r="AE201" s="28"/>
      <c r="AF201" s="28"/>
      <c r="AG201" s="29"/>
      <c r="AH201" s="28"/>
      <c r="AI201" s="28"/>
      <c r="AJ201" s="28"/>
      <c r="AK201" s="29"/>
      <c r="AL201" s="28"/>
      <c r="AM201" s="28"/>
      <c r="AN201" s="28"/>
      <c r="AO201" s="29">
        <v>2.0950000000000002</v>
      </c>
      <c r="AP201" s="28">
        <v>6.7500000000000004E-2</v>
      </c>
      <c r="AQ201" s="21">
        <v>41764</v>
      </c>
      <c r="AR201" s="28">
        <v>3.4282599999999999</v>
      </c>
      <c r="AS201" s="29"/>
      <c r="AT201" s="28"/>
      <c r="AU201" s="28"/>
      <c r="AV201" s="28"/>
      <c r="AW201" s="29"/>
      <c r="AX201" s="28"/>
      <c r="AY201" s="28"/>
      <c r="AZ201" s="28"/>
      <c r="BA201" s="29"/>
      <c r="BB201" s="28"/>
      <c r="BC201" s="28"/>
      <c r="BD201" s="28"/>
      <c r="BE201" s="29">
        <v>1.105</v>
      </c>
      <c r="BF201" s="28">
        <v>5.2499999999999998E-2</v>
      </c>
      <c r="BG201" s="21">
        <v>40617</v>
      </c>
      <c r="BH201" s="28">
        <v>0.28766999999999998</v>
      </c>
      <c r="BI201" s="29">
        <v>1.583</v>
      </c>
      <c r="BJ201" s="28">
        <v>5.5E-2</v>
      </c>
      <c r="BK201" s="21">
        <v>41190</v>
      </c>
      <c r="BL201" s="28">
        <v>1.8558399999999999</v>
      </c>
      <c r="BM201" s="29">
        <v>2.9489999999999998</v>
      </c>
      <c r="BN201" s="28">
        <v>0.05</v>
      </c>
      <c r="BO201" s="21">
        <v>44166</v>
      </c>
      <c r="BP201" s="28">
        <v>10.00348</v>
      </c>
      <c r="BQ201" s="29"/>
      <c r="BR201" s="28"/>
      <c r="BS201" s="28"/>
      <c r="BT201" s="28"/>
      <c r="BU201" s="29">
        <v>2.375</v>
      </c>
      <c r="BV201" s="28">
        <v>4.4999999999999998E-2</v>
      </c>
      <c r="BW201" s="21">
        <v>42228</v>
      </c>
      <c r="BX201" s="28">
        <v>4.6992200000000004</v>
      </c>
      <c r="BY201" s="29">
        <v>2.5739999999999998</v>
      </c>
      <c r="BZ201" s="28">
        <v>0.03</v>
      </c>
      <c r="CA201" s="21">
        <v>42563</v>
      </c>
      <c r="CB201" s="28">
        <v>5.6147799999999997</v>
      </c>
      <c r="CC201" s="29">
        <v>2.71</v>
      </c>
      <c r="CD201" s="28">
        <v>3.7499999999999999E-2</v>
      </c>
      <c r="CE201" s="21">
        <v>42959</v>
      </c>
      <c r="CF201" s="28">
        <v>6.6995199999999997</v>
      </c>
      <c r="CG201" s="29">
        <v>2.8479999999999999</v>
      </c>
      <c r="CH201" s="28">
        <v>4.2500000000000003E-2</v>
      </c>
      <c r="CI201" s="21">
        <v>43536</v>
      </c>
      <c r="CJ201" s="28">
        <v>8.2803900000000006</v>
      </c>
      <c r="CK201" s="29">
        <v>3.5539999999999998</v>
      </c>
      <c r="CL201" s="28">
        <v>3.5000000000000003E-2</v>
      </c>
      <c r="CM201" s="21">
        <v>14334</v>
      </c>
      <c r="CN201" s="28">
        <v>28.329830000000001</v>
      </c>
      <c r="CO201" s="29"/>
      <c r="CP201" s="28"/>
      <c r="CQ201" s="28"/>
      <c r="CR201" s="28"/>
      <c r="CS201" s="29"/>
      <c r="CT201" s="28"/>
      <c r="CU201" s="28"/>
      <c r="CV201" s="28"/>
      <c r="CW201" s="29"/>
      <c r="CX201" s="28"/>
      <c r="CY201" s="28"/>
      <c r="CZ201" s="28"/>
      <c r="DA201" s="29"/>
      <c r="DB201" s="28"/>
      <c r="DC201" s="28"/>
      <c r="DD201" s="28"/>
      <c r="DE201" s="29"/>
      <c r="DF201" s="28"/>
      <c r="DG201" s="28"/>
      <c r="DH201" s="28"/>
      <c r="DI201" s="29"/>
      <c r="DJ201" s="28"/>
      <c r="DK201" s="28"/>
      <c r="DL201" s="28"/>
      <c r="DM201" s="29"/>
      <c r="DN201" s="28"/>
      <c r="DO201" s="28"/>
      <c r="DP201" s="28"/>
      <c r="DQ201" s="29"/>
      <c r="DR201" s="28"/>
      <c r="DS201" s="28"/>
      <c r="DT201" s="28"/>
      <c r="DU201" s="29"/>
      <c r="DV201" s="28"/>
      <c r="DW201" s="28"/>
      <c r="DX201" s="28"/>
      <c r="DY201" s="29"/>
      <c r="DZ201" s="28"/>
      <c r="EA201" s="28"/>
      <c r="EB201" s="28"/>
      <c r="EC201" s="29"/>
      <c r="ED201" s="28"/>
      <c r="EE201" s="28"/>
      <c r="EF201" s="28"/>
      <c r="EG201" s="29"/>
      <c r="EH201" s="28"/>
      <c r="EI201" s="28"/>
      <c r="EJ201" s="28"/>
      <c r="EK201" s="29"/>
      <c r="EL201" s="28"/>
      <c r="EM201" s="28"/>
      <c r="EN201" s="28"/>
      <c r="EO201" s="29">
        <v>0.995</v>
      </c>
      <c r="EP201" s="28">
        <v>0.04</v>
      </c>
      <c r="EQ201" s="21">
        <v>44166</v>
      </c>
      <c r="ER201" s="28">
        <v>10.00348</v>
      </c>
      <c r="ES201" s="29">
        <v>1.2350000000000001</v>
      </c>
      <c r="ET201" s="28">
        <v>3.5000000000000003E-2</v>
      </c>
      <c r="EU201" s="21">
        <v>47088</v>
      </c>
      <c r="EV201" s="28">
        <v>18.00346</v>
      </c>
      <c r="EW201" s="29">
        <v>0.62</v>
      </c>
      <c r="EX201" s="28">
        <v>3.5000000000000003E-2</v>
      </c>
      <c r="EY201" s="21">
        <v>42339</v>
      </c>
      <c r="EZ201" s="28">
        <v>5.00319</v>
      </c>
      <c r="FA201" s="29">
        <v>0.02</v>
      </c>
      <c r="FB201" s="28">
        <v>0.01</v>
      </c>
      <c r="FC201" s="21">
        <v>41000</v>
      </c>
      <c r="FD201" s="28">
        <v>1.3357699999999999</v>
      </c>
      <c r="FE201" s="29">
        <v>0.8</v>
      </c>
      <c r="FF201" s="28">
        <v>5.0000000000000001E-3</v>
      </c>
      <c r="FG201" s="21">
        <v>42887</v>
      </c>
      <c r="FH201" s="28">
        <v>6.5023999999999997</v>
      </c>
      <c r="FI201" s="30"/>
      <c r="FJ201" s="28"/>
      <c r="FK201" s="28"/>
      <c r="FL201" s="28"/>
      <c r="FM201" s="29"/>
      <c r="FN201" s="28"/>
      <c r="FO201" s="28"/>
      <c r="FP201" s="28"/>
      <c r="FQ201" s="29"/>
      <c r="FR201" s="28"/>
      <c r="FS201" s="28"/>
      <c r="FT201" s="28"/>
      <c r="FU201" s="29"/>
      <c r="FV201" s="28"/>
      <c r="FW201" s="28"/>
      <c r="FX201" s="28"/>
      <c r="FY201" s="29"/>
      <c r="FZ201" s="28"/>
      <c r="GA201" s="28"/>
      <c r="GB201" s="28"/>
      <c r="GC201" s="29"/>
      <c r="GD201" s="28"/>
      <c r="GE201" s="28"/>
      <c r="GF201" s="28"/>
      <c r="GG201" s="29"/>
      <c r="GH201" s="20"/>
      <c r="GI201" s="20"/>
      <c r="GJ201" s="20"/>
      <c r="GK201" s="24"/>
    </row>
    <row r="202" spans="1:193" x14ac:dyDescent="0.2">
      <c r="A202" s="20">
        <v>2010</v>
      </c>
      <c r="B202" s="20">
        <v>12</v>
      </c>
      <c r="C202" s="21">
        <v>40543</v>
      </c>
      <c r="D202" s="28">
        <v>0.5</v>
      </c>
      <c r="E202" s="29"/>
      <c r="F202" s="28"/>
      <c r="G202" s="21"/>
      <c r="H202" s="21"/>
      <c r="I202" s="29"/>
      <c r="J202" s="28"/>
      <c r="K202" s="28"/>
      <c r="L202" s="28"/>
      <c r="M202" s="29"/>
      <c r="N202" s="28"/>
      <c r="O202" s="28"/>
      <c r="P202" s="28"/>
      <c r="Q202" s="29"/>
      <c r="R202" s="28"/>
      <c r="S202" s="28"/>
      <c r="T202" s="28"/>
      <c r="U202" s="29"/>
      <c r="V202" s="28"/>
      <c r="W202" s="28"/>
      <c r="X202" s="28"/>
      <c r="Y202" s="29"/>
      <c r="Z202" s="28"/>
      <c r="AA202" s="28"/>
      <c r="AB202" s="28"/>
      <c r="AC202" s="29"/>
      <c r="AD202" s="28"/>
      <c r="AE202" s="28"/>
      <c r="AF202" s="28"/>
      <c r="AG202" s="29"/>
      <c r="AH202" s="28"/>
      <c r="AI202" s="28"/>
      <c r="AJ202" s="28"/>
      <c r="AK202" s="29"/>
      <c r="AL202" s="28"/>
      <c r="AM202" s="28"/>
      <c r="AN202" s="28"/>
      <c r="AO202" s="29">
        <v>2.4449999999999998</v>
      </c>
      <c r="AP202" s="28">
        <v>6.7500000000000004E-2</v>
      </c>
      <c r="AQ202" s="21">
        <v>41764</v>
      </c>
      <c r="AR202" s="28">
        <v>3.3433700000000002</v>
      </c>
      <c r="AS202" s="29"/>
      <c r="AT202" s="28"/>
      <c r="AU202" s="28"/>
      <c r="AV202" s="28"/>
      <c r="AW202" s="29"/>
      <c r="AX202" s="28"/>
      <c r="AY202" s="28"/>
      <c r="AZ202" s="28"/>
      <c r="BA202" s="29"/>
      <c r="BB202" s="28"/>
      <c r="BC202" s="28"/>
      <c r="BD202" s="28"/>
      <c r="BE202" s="29">
        <v>1.25</v>
      </c>
      <c r="BF202" s="28">
        <v>5.2499999999999998E-2</v>
      </c>
      <c r="BG202" s="21">
        <v>40617</v>
      </c>
      <c r="BH202" s="28">
        <v>0.20274</v>
      </c>
      <c r="BI202" s="29">
        <v>1.845</v>
      </c>
      <c r="BJ202" s="28">
        <v>5.5E-2</v>
      </c>
      <c r="BK202" s="21">
        <v>41190</v>
      </c>
      <c r="BL202" s="28">
        <v>1.7709900000000001</v>
      </c>
      <c r="BM202" s="29">
        <v>3.2749999999999999</v>
      </c>
      <c r="BN202" s="28">
        <v>0.05</v>
      </c>
      <c r="BO202" s="21">
        <v>44166</v>
      </c>
      <c r="BP202" s="28">
        <v>9.9186200000000007</v>
      </c>
      <c r="BQ202" s="29"/>
      <c r="BR202" s="28"/>
      <c r="BS202" s="28"/>
      <c r="BT202" s="28"/>
      <c r="BU202" s="29">
        <v>2.6949999999999998</v>
      </c>
      <c r="BV202" s="28">
        <v>4.4999999999999998E-2</v>
      </c>
      <c r="BW202" s="21">
        <v>42228</v>
      </c>
      <c r="BX202" s="28">
        <v>4.6143299999999998</v>
      </c>
      <c r="BY202" s="29">
        <v>2.89</v>
      </c>
      <c r="BZ202" s="28">
        <v>0.03</v>
      </c>
      <c r="CA202" s="21">
        <v>42563</v>
      </c>
      <c r="CB202" s="28">
        <v>5.5299199999999997</v>
      </c>
      <c r="CC202" s="29">
        <v>3.04</v>
      </c>
      <c r="CD202" s="28">
        <v>3.7499999999999999E-2</v>
      </c>
      <c r="CE202" s="21">
        <v>42959</v>
      </c>
      <c r="CF202" s="28">
        <v>6.6146500000000001</v>
      </c>
      <c r="CG202" s="29">
        <v>3.19</v>
      </c>
      <c r="CH202" s="28">
        <v>4.2500000000000003E-2</v>
      </c>
      <c r="CI202" s="21">
        <v>43536</v>
      </c>
      <c r="CJ202" s="28">
        <v>8.1955100000000005</v>
      </c>
      <c r="CK202" s="29">
        <v>3.85</v>
      </c>
      <c r="CL202" s="28">
        <v>3.5000000000000003E-2</v>
      </c>
      <c r="CM202" s="21">
        <v>14334</v>
      </c>
      <c r="CN202" s="28">
        <v>28.244959999999999</v>
      </c>
      <c r="CO202" s="29"/>
      <c r="CP202" s="28"/>
      <c r="CQ202" s="28"/>
      <c r="CR202" s="28"/>
      <c r="CS202" s="29"/>
      <c r="CT202" s="28"/>
      <c r="CU202" s="28"/>
      <c r="CV202" s="28"/>
      <c r="CW202" s="29"/>
      <c r="CX202" s="28"/>
      <c r="CY202" s="28"/>
      <c r="CZ202" s="28"/>
      <c r="DA202" s="29"/>
      <c r="DB202" s="28"/>
      <c r="DC202" s="28"/>
      <c r="DD202" s="28"/>
      <c r="DE202" s="29"/>
      <c r="DF202" s="28"/>
      <c r="DG202" s="28"/>
      <c r="DH202" s="28"/>
      <c r="DI202" s="29"/>
      <c r="DJ202" s="28"/>
      <c r="DK202" s="28"/>
      <c r="DL202" s="28"/>
      <c r="DM202" s="29"/>
      <c r="DN202" s="28"/>
      <c r="DO202" s="28"/>
      <c r="DP202" s="28"/>
      <c r="DQ202" s="29"/>
      <c r="DR202" s="28"/>
      <c r="DS202" s="28"/>
      <c r="DT202" s="28"/>
      <c r="DU202" s="29"/>
      <c r="DV202" s="28"/>
      <c r="DW202" s="28"/>
      <c r="DX202" s="28"/>
      <c r="DY202" s="29"/>
      <c r="DZ202" s="28"/>
      <c r="EA202" s="28"/>
      <c r="EB202" s="28"/>
      <c r="EC202" s="29"/>
      <c r="ED202" s="28"/>
      <c r="EE202" s="28"/>
      <c r="EF202" s="28"/>
      <c r="EG202" s="29"/>
      <c r="EH202" s="28"/>
      <c r="EI202" s="28"/>
      <c r="EJ202" s="28"/>
      <c r="EK202" s="29"/>
      <c r="EL202" s="28"/>
      <c r="EM202" s="28"/>
      <c r="EN202" s="28"/>
      <c r="EO202" s="29">
        <v>1.1950000000000001</v>
      </c>
      <c r="EP202" s="28">
        <v>0.04</v>
      </c>
      <c r="EQ202" s="21">
        <v>44166</v>
      </c>
      <c r="ER202" s="28">
        <v>9.9186200000000007</v>
      </c>
      <c r="ES202" s="29">
        <v>1.42</v>
      </c>
      <c r="ET202" s="28">
        <v>3.5000000000000003E-2</v>
      </c>
      <c r="EU202" s="21">
        <v>47088</v>
      </c>
      <c r="EV202" s="28">
        <v>17.918589999999998</v>
      </c>
      <c r="EW202" s="29">
        <v>0.69</v>
      </c>
      <c r="EX202" s="28">
        <v>3.5000000000000003E-2</v>
      </c>
      <c r="EY202" s="21">
        <v>42339</v>
      </c>
      <c r="EZ202" s="28">
        <v>4.9183000000000003</v>
      </c>
      <c r="FA202" s="29">
        <v>-0.01</v>
      </c>
      <c r="FB202" s="28">
        <v>0.01</v>
      </c>
      <c r="FC202" s="21">
        <v>41000</v>
      </c>
      <c r="FD202" s="28">
        <v>1.25091</v>
      </c>
      <c r="FE202" s="29">
        <v>0.94499999999999995</v>
      </c>
      <c r="FF202" s="28">
        <v>5.0000000000000001E-3</v>
      </c>
      <c r="FG202" s="21">
        <v>42887</v>
      </c>
      <c r="FH202" s="28">
        <v>6.4175199999999997</v>
      </c>
      <c r="FI202" s="30"/>
      <c r="FJ202" s="28"/>
      <c r="FK202" s="28"/>
      <c r="FL202" s="28"/>
      <c r="FM202" s="29"/>
      <c r="FN202" s="28"/>
      <c r="FO202" s="28"/>
      <c r="FP202" s="28"/>
      <c r="FQ202" s="29"/>
      <c r="FR202" s="28"/>
      <c r="FS202" s="28"/>
      <c r="FT202" s="28"/>
      <c r="FU202" s="29"/>
      <c r="FV202" s="28"/>
      <c r="FW202" s="28"/>
      <c r="FX202" s="28"/>
      <c r="FY202" s="29"/>
      <c r="FZ202" s="28"/>
      <c r="GA202" s="28"/>
      <c r="GB202" s="28"/>
      <c r="GC202" s="29"/>
      <c r="GD202" s="28"/>
      <c r="GE202" s="28"/>
      <c r="GF202" s="28"/>
      <c r="GG202" s="29"/>
      <c r="GH202" s="20"/>
      <c r="GI202" s="20"/>
      <c r="GJ202" s="20"/>
      <c r="GK202" s="24"/>
    </row>
    <row r="203" spans="1:193" x14ac:dyDescent="0.2">
      <c r="A203" s="20">
        <v>2011</v>
      </c>
      <c r="B203" s="20">
        <v>1</v>
      </c>
      <c r="C203" s="21">
        <v>40574</v>
      </c>
      <c r="D203" s="28">
        <v>0.5</v>
      </c>
      <c r="E203" s="29"/>
      <c r="F203" s="28"/>
      <c r="G203" s="21"/>
      <c r="H203" s="21"/>
      <c r="I203" s="29"/>
      <c r="J203" s="28"/>
      <c r="K203" s="28"/>
      <c r="L203" s="28"/>
      <c r="M203" s="29"/>
      <c r="N203" s="28"/>
      <c r="O203" s="28"/>
      <c r="P203" s="28"/>
      <c r="Q203" s="29"/>
      <c r="R203" s="28"/>
      <c r="S203" s="28"/>
      <c r="T203" s="28"/>
      <c r="U203" s="29"/>
      <c r="V203" s="28"/>
      <c r="W203" s="28"/>
      <c r="X203" s="28"/>
      <c r="Y203" s="29"/>
      <c r="Z203" s="28"/>
      <c r="AA203" s="28"/>
      <c r="AB203" s="28"/>
      <c r="AC203" s="29"/>
      <c r="AD203" s="28"/>
      <c r="AE203" s="28"/>
      <c r="AF203" s="28"/>
      <c r="AG203" s="29"/>
      <c r="AH203" s="28"/>
      <c r="AI203" s="28"/>
      <c r="AJ203" s="28"/>
      <c r="AK203" s="29"/>
      <c r="AL203" s="28"/>
      <c r="AM203" s="28"/>
      <c r="AN203" s="28"/>
      <c r="AO203" s="29">
        <v>2.7029999999999998</v>
      </c>
      <c r="AP203" s="28">
        <v>6.7500000000000004E-2</v>
      </c>
      <c r="AQ203" s="21">
        <v>41764</v>
      </c>
      <c r="AR203" s="28">
        <v>3.2580399999999998</v>
      </c>
      <c r="AS203" s="29"/>
      <c r="AT203" s="28"/>
      <c r="AU203" s="28"/>
      <c r="AV203" s="28"/>
      <c r="AW203" s="29"/>
      <c r="AX203" s="28"/>
      <c r="AY203" s="28"/>
      <c r="AZ203" s="28"/>
      <c r="BA203" s="29"/>
      <c r="BB203" s="28"/>
      <c r="BC203" s="28"/>
      <c r="BD203" s="28"/>
      <c r="BE203" s="29">
        <v>1.5249999999999999</v>
      </c>
      <c r="BF203" s="28">
        <v>5.2499999999999998E-2</v>
      </c>
      <c r="BG203" s="21">
        <v>40617</v>
      </c>
      <c r="BH203" s="28">
        <v>0.11781</v>
      </c>
      <c r="BI203" s="29">
        <v>1.9630000000000001</v>
      </c>
      <c r="BJ203" s="28">
        <v>5.5E-2</v>
      </c>
      <c r="BK203" s="21">
        <v>41190</v>
      </c>
      <c r="BL203" s="28">
        <v>1.68536</v>
      </c>
      <c r="BM203" s="29">
        <v>3.3460000000000001</v>
      </c>
      <c r="BN203" s="28">
        <v>0.05</v>
      </c>
      <c r="BO203" s="21">
        <v>44166</v>
      </c>
      <c r="BP203" s="28">
        <v>9.8330099999999998</v>
      </c>
      <c r="BQ203" s="29"/>
      <c r="BR203" s="28"/>
      <c r="BS203" s="28"/>
      <c r="BT203" s="28"/>
      <c r="BU203" s="29">
        <v>2.9670000000000001</v>
      </c>
      <c r="BV203" s="28">
        <v>4.4999999999999998E-2</v>
      </c>
      <c r="BW203" s="21">
        <v>42228</v>
      </c>
      <c r="BX203" s="28">
        <v>4.5290299999999997</v>
      </c>
      <c r="BY203" s="29">
        <v>3.0990000000000002</v>
      </c>
      <c r="BZ203" s="28">
        <v>0.03</v>
      </c>
      <c r="CA203" s="21">
        <v>42563</v>
      </c>
      <c r="CB203" s="28">
        <v>5.4443400000000004</v>
      </c>
      <c r="CC203" s="29">
        <v>3.1970000000000001</v>
      </c>
      <c r="CD203" s="28">
        <v>3.7499999999999999E-2</v>
      </c>
      <c r="CE203" s="21">
        <v>42959</v>
      </c>
      <c r="CF203" s="28">
        <v>6.5291399999999999</v>
      </c>
      <c r="CG203" s="29">
        <v>3.2770000000000001</v>
      </c>
      <c r="CH203" s="28">
        <v>4.2500000000000003E-2</v>
      </c>
      <c r="CI203" s="21">
        <v>43536</v>
      </c>
      <c r="CJ203" s="28">
        <v>8.1101299999999998</v>
      </c>
      <c r="CK203" s="29">
        <v>3.8210000000000002</v>
      </c>
      <c r="CL203" s="28">
        <v>3.5000000000000003E-2</v>
      </c>
      <c r="CM203" s="21">
        <v>14334</v>
      </c>
      <c r="CN203" s="28">
        <v>28.159459999999999</v>
      </c>
      <c r="CO203" s="29"/>
      <c r="CP203" s="28"/>
      <c r="CQ203" s="28"/>
      <c r="CR203" s="28"/>
      <c r="CS203" s="29"/>
      <c r="CT203" s="28"/>
      <c r="CU203" s="28"/>
      <c r="CV203" s="28"/>
      <c r="CW203" s="29"/>
      <c r="CX203" s="28"/>
      <c r="CY203" s="28"/>
      <c r="CZ203" s="28"/>
      <c r="DA203" s="29"/>
      <c r="DB203" s="28"/>
      <c r="DC203" s="28"/>
      <c r="DD203" s="28"/>
      <c r="DE203" s="29"/>
      <c r="DF203" s="28"/>
      <c r="DG203" s="28"/>
      <c r="DH203" s="28"/>
      <c r="DI203" s="29"/>
      <c r="DJ203" s="28"/>
      <c r="DK203" s="28"/>
      <c r="DL203" s="28"/>
      <c r="DM203" s="29"/>
      <c r="DN203" s="28"/>
      <c r="DO203" s="28"/>
      <c r="DP203" s="28"/>
      <c r="DQ203" s="29"/>
      <c r="DR203" s="28"/>
      <c r="DS203" s="28"/>
      <c r="DT203" s="28"/>
      <c r="DU203" s="29"/>
      <c r="DV203" s="28"/>
      <c r="DW203" s="28"/>
      <c r="DX203" s="28"/>
      <c r="DY203" s="29"/>
      <c r="DZ203" s="28"/>
      <c r="EA203" s="28"/>
      <c r="EB203" s="28"/>
      <c r="EC203" s="29"/>
      <c r="ED203" s="28"/>
      <c r="EE203" s="28"/>
      <c r="EF203" s="28"/>
      <c r="EG203" s="29"/>
      <c r="EH203" s="28"/>
      <c r="EI203" s="28"/>
      <c r="EJ203" s="28"/>
      <c r="EK203" s="29"/>
      <c r="EL203" s="28"/>
      <c r="EM203" s="28"/>
      <c r="EN203" s="28"/>
      <c r="EO203" s="29">
        <v>1.1100000000000001</v>
      </c>
      <c r="EP203" s="28">
        <v>0.04</v>
      </c>
      <c r="EQ203" s="21">
        <v>44166</v>
      </c>
      <c r="ER203" s="28">
        <v>9.8330099999999998</v>
      </c>
      <c r="ES203" s="29">
        <v>1.3049999999999999</v>
      </c>
      <c r="ET203" s="28">
        <v>3.5000000000000003E-2</v>
      </c>
      <c r="EU203" s="21">
        <v>47088</v>
      </c>
      <c r="EV203" s="28">
        <v>17.832999999999998</v>
      </c>
      <c r="EW203" s="29">
        <v>0.77500000000000002</v>
      </c>
      <c r="EX203" s="28">
        <v>3.5000000000000003E-2</v>
      </c>
      <c r="EY203" s="21">
        <v>42339</v>
      </c>
      <c r="EZ203" s="28">
        <v>4.8329700000000004</v>
      </c>
      <c r="FA203" s="29">
        <v>8.5000000000000006E-2</v>
      </c>
      <c r="FB203" s="28">
        <v>0.01</v>
      </c>
      <c r="FC203" s="21">
        <v>41000</v>
      </c>
      <c r="FD203" s="28">
        <v>1.16553</v>
      </c>
      <c r="FE203" s="29">
        <v>0.93</v>
      </c>
      <c r="FF203" s="28">
        <v>5.0000000000000001E-3</v>
      </c>
      <c r="FG203" s="21">
        <v>42887</v>
      </c>
      <c r="FH203" s="28">
        <v>6.3320299999999996</v>
      </c>
      <c r="FI203" s="30"/>
      <c r="FJ203" s="28"/>
      <c r="FK203" s="28"/>
      <c r="FL203" s="28"/>
      <c r="FM203" s="29"/>
      <c r="FN203" s="28"/>
      <c r="FO203" s="28"/>
      <c r="FP203" s="28"/>
      <c r="FQ203" s="29"/>
      <c r="FR203" s="28"/>
      <c r="FS203" s="28"/>
      <c r="FT203" s="28"/>
      <c r="FU203" s="29"/>
      <c r="FV203" s="28"/>
      <c r="FW203" s="28"/>
      <c r="FX203" s="28"/>
      <c r="FY203" s="29"/>
      <c r="FZ203" s="28"/>
      <c r="GA203" s="28"/>
      <c r="GB203" s="28"/>
      <c r="GC203" s="29"/>
      <c r="GD203" s="28"/>
      <c r="GE203" s="28"/>
      <c r="GF203" s="28"/>
      <c r="GG203" s="29"/>
      <c r="GH203" s="20"/>
      <c r="GI203" s="20"/>
      <c r="GJ203" s="20"/>
      <c r="GK203" s="24"/>
    </row>
    <row r="204" spans="1:193" x14ac:dyDescent="0.2">
      <c r="A204" s="20">
        <v>2011</v>
      </c>
      <c r="B204" s="20">
        <v>2</v>
      </c>
      <c r="C204" s="21">
        <v>40602</v>
      </c>
      <c r="D204" s="28">
        <v>0.75</v>
      </c>
      <c r="E204" s="29"/>
      <c r="F204" s="28"/>
      <c r="G204" s="21"/>
      <c r="H204" s="21"/>
      <c r="I204" s="29"/>
      <c r="J204" s="28"/>
      <c r="K204" s="28"/>
      <c r="L204" s="28"/>
      <c r="M204" s="29"/>
      <c r="N204" s="28"/>
      <c r="O204" s="28"/>
      <c r="P204" s="28"/>
      <c r="Q204" s="29"/>
      <c r="R204" s="28"/>
      <c r="S204" s="28"/>
      <c r="T204" s="28"/>
      <c r="U204" s="29"/>
      <c r="V204" s="28"/>
      <c r="W204" s="28"/>
      <c r="X204" s="28"/>
      <c r="Y204" s="29"/>
      <c r="Z204" s="28"/>
      <c r="AA204" s="28"/>
      <c r="AB204" s="28"/>
      <c r="AC204" s="29"/>
      <c r="AD204" s="28"/>
      <c r="AE204" s="28"/>
      <c r="AF204" s="28"/>
      <c r="AG204" s="29"/>
      <c r="AH204" s="28"/>
      <c r="AI204" s="28"/>
      <c r="AJ204" s="28"/>
      <c r="AK204" s="29"/>
      <c r="AL204" s="28"/>
      <c r="AM204" s="28"/>
      <c r="AN204" s="28"/>
      <c r="AO204" s="29">
        <v>2.8</v>
      </c>
      <c r="AP204" s="28">
        <v>6.7500000000000004E-2</v>
      </c>
      <c r="AQ204" s="21">
        <v>41764</v>
      </c>
      <c r="AR204" s="28">
        <v>3.1813799999999999</v>
      </c>
      <c r="AS204" s="29"/>
      <c r="AT204" s="28"/>
      <c r="AU204" s="28"/>
      <c r="AV204" s="28"/>
      <c r="AW204" s="29"/>
      <c r="AX204" s="28"/>
      <c r="AY204" s="28"/>
      <c r="AZ204" s="28"/>
      <c r="BA204" s="29"/>
      <c r="BB204" s="28"/>
      <c r="BC204" s="28"/>
      <c r="BD204" s="28"/>
      <c r="BE204" s="29">
        <v>1.7649999999999999</v>
      </c>
      <c r="BF204" s="28">
        <v>5.2499999999999998E-2</v>
      </c>
      <c r="BG204" s="21">
        <v>40617</v>
      </c>
      <c r="BH204" s="28">
        <v>4.1099999999999998E-2</v>
      </c>
      <c r="BI204" s="29">
        <v>2.2050000000000001</v>
      </c>
      <c r="BJ204" s="28">
        <v>5.5E-2</v>
      </c>
      <c r="BK204" s="21">
        <v>41190</v>
      </c>
      <c r="BL204" s="28">
        <v>1.60876</v>
      </c>
      <c r="BM204" s="29">
        <v>3.3250000000000002</v>
      </c>
      <c r="BN204" s="28">
        <v>0.05</v>
      </c>
      <c r="BO204" s="21">
        <v>44166</v>
      </c>
      <c r="BP204" s="28">
        <v>9.7563600000000008</v>
      </c>
      <c r="BQ204" s="29"/>
      <c r="BR204" s="28"/>
      <c r="BS204" s="28"/>
      <c r="BT204" s="28"/>
      <c r="BU204" s="29">
        <v>3.0150000000000001</v>
      </c>
      <c r="BV204" s="28">
        <v>4.4999999999999998E-2</v>
      </c>
      <c r="BW204" s="21">
        <v>42228</v>
      </c>
      <c r="BX204" s="28">
        <v>4.45235</v>
      </c>
      <c r="BY204" s="29">
        <v>3.13</v>
      </c>
      <c r="BZ204" s="28">
        <v>0.03</v>
      </c>
      <c r="CA204" s="21">
        <v>42563</v>
      </c>
      <c r="CB204" s="28">
        <v>5.3677000000000001</v>
      </c>
      <c r="CC204" s="29">
        <v>3.2</v>
      </c>
      <c r="CD204" s="28">
        <v>3.7499999999999999E-2</v>
      </c>
      <c r="CE204" s="21">
        <v>42959</v>
      </c>
      <c r="CF204" s="28">
        <v>6.4524800000000004</v>
      </c>
      <c r="CG204" s="29">
        <v>3.2749999999999999</v>
      </c>
      <c r="CH204" s="28">
        <v>4.2500000000000003E-2</v>
      </c>
      <c r="CI204" s="21">
        <v>43536</v>
      </c>
      <c r="CJ204" s="28">
        <v>8.0334699999999994</v>
      </c>
      <c r="CK204" s="29">
        <v>3.7450000000000001</v>
      </c>
      <c r="CL204" s="28">
        <v>3.5000000000000003E-2</v>
      </c>
      <c r="CM204" s="21">
        <v>14334</v>
      </c>
      <c r="CN204" s="28">
        <v>28.082799999999999</v>
      </c>
      <c r="CO204" s="29"/>
      <c r="CP204" s="28"/>
      <c r="CQ204" s="28"/>
      <c r="CR204" s="28"/>
      <c r="CS204" s="29"/>
      <c r="CT204" s="28"/>
      <c r="CU204" s="28"/>
      <c r="CV204" s="28"/>
      <c r="CW204" s="29"/>
      <c r="CX204" s="28"/>
      <c r="CY204" s="28"/>
      <c r="CZ204" s="28"/>
      <c r="DA204" s="29"/>
      <c r="DB204" s="28"/>
      <c r="DC204" s="28"/>
      <c r="DD204" s="28"/>
      <c r="DE204" s="29"/>
      <c r="DF204" s="28"/>
      <c r="DG204" s="28"/>
      <c r="DH204" s="28"/>
      <c r="DI204" s="29"/>
      <c r="DJ204" s="28"/>
      <c r="DK204" s="28"/>
      <c r="DL204" s="28"/>
      <c r="DM204" s="29"/>
      <c r="DN204" s="28"/>
      <c r="DO204" s="28"/>
      <c r="DP204" s="28"/>
      <c r="DQ204" s="29"/>
      <c r="DR204" s="28"/>
      <c r="DS204" s="28"/>
      <c r="DT204" s="28"/>
      <c r="DU204" s="29"/>
      <c r="DV204" s="28"/>
      <c r="DW204" s="28"/>
      <c r="DX204" s="28"/>
      <c r="DY204" s="29"/>
      <c r="DZ204" s="28"/>
      <c r="EA204" s="28"/>
      <c r="EB204" s="28"/>
      <c r="EC204" s="29"/>
      <c r="ED204" s="28"/>
      <c r="EE204" s="28"/>
      <c r="EF204" s="28"/>
      <c r="EG204" s="29"/>
      <c r="EH204" s="28"/>
      <c r="EI204" s="28"/>
      <c r="EJ204" s="28"/>
      <c r="EK204" s="29"/>
      <c r="EL204" s="28"/>
      <c r="EM204" s="28"/>
      <c r="EN204" s="28"/>
      <c r="EO204" s="29">
        <v>1.0049999999999999</v>
      </c>
      <c r="EP204" s="28">
        <v>0.04</v>
      </c>
      <c r="EQ204" s="21">
        <v>44166</v>
      </c>
      <c r="ER204" s="28">
        <v>9.7563600000000008</v>
      </c>
      <c r="ES204" s="29">
        <v>1.175</v>
      </c>
      <c r="ET204" s="28">
        <v>3.5000000000000003E-2</v>
      </c>
      <c r="EU204" s="21">
        <v>47088</v>
      </c>
      <c r="EV204" s="28">
        <v>17.756350000000001</v>
      </c>
      <c r="EW204" s="29">
        <v>0.81499999999999995</v>
      </c>
      <c r="EX204" s="28">
        <v>3.5000000000000003E-2</v>
      </c>
      <c r="EY204" s="21">
        <v>42339</v>
      </c>
      <c r="EZ204" s="28">
        <v>4.7563000000000004</v>
      </c>
      <c r="FA204" s="29">
        <v>0.46500000000000002</v>
      </c>
      <c r="FB204" s="28">
        <v>0.01</v>
      </c>
      <c r="FC204" s="21">
        <v>41000</v>
      </c>
      <c r="FD204" s="28">
        <v>1.0889200000000001</v>
      </c>
      <c r="FE204" s="29">
        <v>0.94</v>
      </c>
      <c r="FF204" s="28">
        <v>5.0000000000000001E-3</v>
      </c>
      <c r="FG204" s="21">
        <v>42887</v>
      </c>
      <c r="FH204" s="28">
        <v>6.2553799999999997</v>
      </c>
      <c r="FI204" s="30"/>
      <c r="FJ204" s="28"/>
      <c r="FK204" s="28"/>
      <c r="FL204" s="28"/>
      <c r="FM204" s="29"/>
      <c r="FN204" s="28"/>
      <c r="FO204" s="28"/>
      <c r="FP204" s="28"/>
      <c r="FQ204" s="29"/>
      <c r="FR204" s="28"/>
      <c r="FS204" s="28"/>
      <c r="FT204" s="28"/>
      <c r="FU204" s="29"/>
      <c r="FV204" s="28"/>
      <c r="FW204" s="28"/>
      <c r="FX204" s="28"/>
      <c r="FY204" s="29"/>
      <c r="FZ204" s="28"/>
      <c r="GA204" s="28"/>
      <c r="GB204" s="28"/>
      <c r="GC204" s="29"/>
      <c r="GD204" s="28"/>
      <c r="GE204" s="28"/>
      <c r="GF204" s="28"/>
      <c r="GG204" s="29"/>
      <c r="GH204" s="20"/>
      <c r="GI204" s="20"/>
      <c r="GJ204" s="20"/>
      <c r="GK204" s="24"/>
    </row>
    <row r="205" spans="1:193" x14ac:dyDescent="0.2">
      <c r="A205" s="20">
        <v>2011</v>
      </c>
      <c r="B205" s="20">
        <v>3</v>
      </c>
      <c r="C205" s="21">
        <v>40633</v>
      </c>
      <c r="D205" s="28">
        <v>0.75</v>
      </c>
      <c r="E205" s="29"/>
      <c r="F205" s="28"/>
      <c r="G205" s="21"/>
      <c r="H205" s="21"/>
      <c r="I205" s="29"/>
      <c r="J205" s="28"/>
      <c r="K205" s="28"/>
      <c r="L205" s="28"/>
      <c r="M205" s="29"/>
      <c r="N205" s="28"/>
      <c r="O205" s="28"/>
      <c r="P205" s="28"/>
      <c r="Q205" s="29"/>
      <c r="R205" s="28"/>
      <c r="S205" s="28"/>
      <c r="T205" s="28"/>
      <c r="U205" s="29"/>
      <c r="V205" s="28"/>
      <c r="W205" s="28"/>
      <c r="X205" s="28"/>
      <c r="Y205" s="29"/>
      <c r="Z205" s="28"/>
      <c r="AA205" s="28"/>
      <c r="AB205" s="28"/>
      <c r="AC205" s="29"/>
      <c r="AD205" s="28"/>
      <c r="AE205" s="28"/>
      <c r="AF205" s="28"/>
      <c r="AG205" s="29"/>
      <c r="AH205" s="28"/>
      <c r="AI205" s="28"/>
      <c r="AJ205" s="28"/>
      <c r="AK205" s="29"/>
      <c r="AL205" s="28"/>
      <c r="AM205" s="28"/>
      <c r="AN205" s="28"/>
      <c r="AO205" s="29">
        <v>2.7879999999999998</v>
      </c>
      <c r="AP205" s="28">
        <v>6.7500000000000004E-2</v>
      </c>
      <c r="AQ205" s="21">
        <v>41764</v>
      </c>
      <c r="AR205" s="28">
        <v>3.0965099999999999</v>
      </c>
      <c r="AS205" s="29"/>
      <c r="AT205" s="28"/>
      <c r="AU205" s="28"/>
      <c r="AV205" s="28"/>
      <c r="AW205" s="29"/>
      <c r="AX205" s="28"/>
      <c r="AY205" s="28"/>
      <c r="AZ205" s="28"/>
      <c r="BA205" s="29"/>
      <c r="BB205" s="28"/>
      <c r="BC205" s="28"/>
      <c r="BD205" s="28"/>
      <c r="BE205" s="29">
        <v>1.8149999999999999</v>
      </c>
      <c r="BF205" s="28">
        <v>5.2499999999999998E-2</v>
      </c>
      <c r="BG205" s="21">
        <v>40617</v>
      </c>
      <c r="BH205" s="28">
        <v>4.3839999999999997E-2</v>
      </c>
      <c r="BI205" s="29">
        <v>2.2999999999999998</v>
      </c>
      <c r="BJ205" s="28">
        <v>5.5E-2</v>
      </c>
      <c r="BK205" s="21">
        <v>41190</v>
      </c>
      <c r="BL205" s="28">
        <v>1.5239400000000001</v>
      </c>
      <c r="BM205" s="29">
        <v>3.3319999999999999</v>
      </c>
      <c r="BN205" s="28">
        <v>0.05</v>
      </c>
      <c r="BO205" s="21">
        <v>44166</v>
      </c>
      <c r="BP205" s="28">
        <v>9.6715</v>
      </c>
      <c r="BQ205" s="29"/>
      <c r="BR205" s="28"/>
      <c r="BS205" s="28"/>
      <c r="BT205" s="28"/>
      <c r="BU205" s="29">
        <v>2.9830000000000001</v>
      </c>
      <c r="BV205" s="28">
        <v>4.4999999999999998E-2</v>
      </c>
      <c r="BW205" s="21">
        <v>42228</v>
      </c>
      <c r="BX205" s="28">
        <v>4.36747</v>
      </c>
      <c r="BY205" s="29">
        <v>3.1259999999999999</v>
      </c>
      <c r="BZ205" s="28">
        <v>0.03</v>
      </c>
      <c r="CA205" s="21">
        <v>42563</v>
      </c>
      <c r="CB205" s="28">
        <v>5.2828499999999998</v>
      </c>
      <c r="CC205" s="29">
        <v>3.2130000000000001</v>
      </c>
      <c r="CD205" s="28">
        <v>3.7499999999999999E-2</v>
      </c>
      <c r="CE205" s="21">
        <v>42959</v>
      </c>
      <c r="CF205" s="28">
        <v>6.3676199999999996</v>
      </c>
      <c r="CG205" s="29">
        <v>3.28</v>
      </c>
      <c r="CH205" s="28">
        <v>4.2500000000000003E-2</v>
      </c>
      <c r="CI205" s="21">
        <v>43536</v>
      </c>
      <c r="CJ205" s="28">
        <v>7.9485900000000003</v>
      </c>
      <c r="CK205" s="29">
        <v>3.7010000000000001</v>
      </c>
      <c r="CL205" s="28">
        <v>3.5000000000000003E-2</v>
      </c>
      <c r="CM205" s="21">
        <v>14334</v>
      </c>
      <c r="CN205" s="28">
        <v>27.997920000000001</v>
      </c>
      <c r="CO205" s="29"/>
      <c r="CP205" s="28"/>
      <c r="CQ205" s="28"/>
      <c r="CR205" s="28"/>
      <c r="CS205" s="29"/>
      <c r="CT205" s="28"/>
      <c r="CU205" s="28"/>
      <c r="CV205" s="28"/>
      <c r="CW205" s="29"/>
      <c r="CX205" s="28"/>
      <c r="CY205" s="28"/>
      <c r="CZ205" s="28"/>
      <c r="DA205" s="29"/>
      <c r="DB205" s="28"/>
      <c r="DC205" s="28"/>
      <c r="DD205" s="28"/>
      <c r="DE205" s="29"/>
      <c r="DF205" s="28"/>
      <c r="DG205" s="28"/>
      <c r="DH205" s="28"/>
      <c r="DI205" s="29"/>
      <c r="DJ205" s="28"/>
      <c r="DK205" s="28"/>
      <c r="DL205" s="28"/>
      <c r="DM205" s="29"/>
      <c r="DN205" s="28"/>
      <c r="DO205" s="28"/>
      <c r="DP205" s="28"/>
      <c r="DQ205" s="29"/>
      <c r="DR205" s="28"/>
      <c r="DS205" s="28"/>
      <c r="DT205" s="28"/>
      <c r="DU205" s="29"/>
      <c r="DV205" s="28"/>
      <c r="DW205" s="28"/>
      <c r="DX205" s="28"/>
      <c r="DY205" s="29"/>
      <c r="DZ205" s="28"/>
      <c r="EA205" s="28"/>
      <c r="EB205" s="28"/>
      <c r="EC205" s="29"/>
      <c r="ED205" s="28"/>
      <c r="EE205" s="28"/>
      <c r="EF205" s="28"/>
      <c r="EG205" s="29"/>
      <c r="EH205" s="28"/>
      <c r="EI205" s="28"/>
      <c r="EJ205" s="28"/>
      <c r="EK205" s="29"/>
      <c r="EL205" s="28"/>
      <c r="EM205" s="28"/>
      <c r="EN205" s="28"/>
      <c r="EO205" s="29">
        <v>0.89500000000000002</v>
      </c>
      <c r="EP205" s="28">
        <v>0.04</v>
      </c>
      <c r="EQ205" s="21">
        <v>44166</v>
      </c>
      <c r="ER205" s="28">
        <v>9.6715</v>
      </c>
      <c r="ES205" s="29">
        <v>1.115</v>
      </c>
      <c r="ET205" s="28">
        <v>3.5000000000000003E-2</v>
      </c>
      <c r="EU205" s="21">
        <v>47088</v>
      </c>
      <c r="EV205" s="28">
        <v>17.671479999999999</v>
      </c>
      <c r="EW205" s="29">
        <v>0.44500000000000001</v>
      </c>
      <c r="EX205" s="28">
        <v>3.5000000000000003E-2</v>
      </c>
      <c r="EY205" s="21">
        <v>42339</v>
      </c>
      <c r="EZ205" s="28">
        <v>4.6714099999999998</v>
      </c>
      <c r="FA205" s="29">
        <v>-0.51</v>
      </c>
      <c r="FB205" s="28">
        <v>0.01</v>
      </c>
      <c r="FC205" s="21">
        <v>41000</v>
      </c>
      <c r="FD205" s="28">
        <v>1.0041</v>
      </c>
      <c r="FE205" s="29">
        <v>0.68</v>
      </c>
      <c r="FF205" s="28">
        <v>5.0000000000000001E-3</v>
      </c>
      <c r="FG205" s="21">
        <v>42887</v>
      </c>
      <c r="FH205" s="28">
        <v>6.1705100000000002</v>
      </c>
      <c r="FI205" s="30"/>
      <c r="FJ205" s="28"/>
      <c r="FK205" s="28"/>
      <c r="FL205" s="28"/>
      <c r="FM205" s="29"/>
      <c r="FN205" s="28"/>
      <c r="FO205" s="28"/>
      <c r="FP205" s="28"/>
      <c r="FQ205" s="29"/>
      <c r="FR205" s="28"/>
      <c r="FS205" s="28"/>
      <c r="FT205" s="28"/>
      <c r="FU205" s="29"/>
      <c r="FV205" s="28"/>
      <c r="FW205" s="28"/>
      <c r="FX205" s="28"/>
      <c r="FY205" s="29"/>
      <c r="FZ205" s="28"/>
      <c r="GA205" s="28"/>
      <c r="GB205" s="28"/>
      <c r="GC205" s="29"/>
      <c r="GD205" s="28"/>
      <c r="GE205" s="28"/>
      <c r="GF205" s="28"/>
      <c r="GG205" s="29"/>
      <c r="GH205" s="20"/>
      <c r="GI205" s="20"/>
      <c r="GJ205" s="20"/>
      <c r="GK205" s="24"/>
    </row>
    <row r="206" spans="1:193" x14ac:dyDescent="0.2">
      <c r="A206" s="20">
        <v>2011</v>
      </c>
      <c r="B206" s="20">
        <v>4</v>
      </c>
      <c r="C206" s="21">
        <v>40663</v>
      </c>
      <c r="D206" s="28">
        <v>1</v>
      </c>
      <c r="E206" s="29"/>
      <c r="F206" s="28"/>
      <c r="G206" s="21"/>
      <c r="H206" s="21"/>
      <c r="I206" s="29"/>
      <c r="J206" s="28"/>
      <c r="K206" s="28"/>
      <c r="L206" s="28"/>
      <c r="M206" s="29"/>
      <c r="N206" s="28"/>
      <c r="O206" s="28"/>
      <c r="P206" s="28"/>
      <c r="Q206" s="29"/>
      <c r="R206" s="28"/>
      <c r="S206" s="28"/>
      <c r="T206" s="28"/>
      <c r="U206" s="29"/>
      <c r="V206" s="28"/>
      <c r="W206" s="28"/>
      <c r="X206" s="28"/>
      <c r="Y206" s="29"/>
      <c r="Z206" s="28"/>
      <c r="AA206" s="28"/>
      <c r="AB206" s="28"/>
      <c r="AC206" s="29"/>
      <c r="AD206" s="28"/>
      <c r="AE206" s="28"/>
      <c r="AF206" s="28"/>
      <c r="AG206" s="29"/>
      <c r="AH206" s="28"/>
      <c r="AI206" s="28"/>
      <c r="AJ206" s="28"/>
      <c r="AK206" s="29"/>
      <c r="AL206" s="28"/>
      <c r="AM206" s="28"/>
      <c r="AN206" s="28"/>
      <c r="AO206" s="29">
        <v>2.77</v>
      </c>
      <c r="AP206" s="28">
        <v>6.7500000000000004E-2</v>
      </c>
      <c r="AQ206" s="21">
        <v>41764</v>
      </c>
      <c r="AR206" s="28">
        <v>3.01437</v>
      </c>
      <c r="AS206" s="29"/>
      <c r="AT206" s="28"/>
      <c r="AU206" s="28"/>
      <c r="AV206" s="28"/>
      <c r="AW206" s="29"/>
      <c r="AX206" s="28"/>
      <c r="AY206" s="28"/>
      <c r="AZ206" s="28"/>
      <c r="BA206" s="29"/>
      <c r="BB206" s="28"/>
      <c r="BC206" s="28"/>
      <c r="BD206" s="28"/>
      <c r="BE206" s="29"/>
      <c r="BF206" s="28"/>
      <c r="BG206" s="28"/>
      <c r="BH206" s="28"/>
      <c r="BI206" s="29">
        <v>2.31</v>
      </c>
      <c r="BJ206" s="28">
        <v>5.5E-2</v>
      </c>
      <c r="BK206" s="21">
        <v>41190</v>
      </c>
      <c r="BL206" s="28">
        <v>1.4418599999999999</v>
      </c>
      <c r="BM206" s="29">
        <v>3.21</v>
      </c>
      <c r="BN206" s="28">
        <v>0.05</v>
      </c>
      <c r="BO206" s="21">
        <v>44166</v>
      </c>
      <c r="BP206" s="28">
        <v>9.5893800000000002</v>
      </c>
      <c r="BQ206" s="29"/>
      <c r="BR206" s="28"/>
      <c r="BS206" s="28"/>
      <c r="BT206" s="28"/>
      <c r="BU206" s="29">
        <v>2.9350000000000001</v>
      </c>
      <c r="BV206" s="28">
        <v>4.4999999999999998E-2</v>
      </c>
      <c r="BW206" s="21">
        <v>42228</v>
      </c>
      <c r="BX206" s="28">
        <v>4.2853199999999996</v>
      </c>
      <c r="BY206" s="29">
        <v>3.0649999999999999</v>
      </c>
      <c r="BZ206" s="28">
        <v>0.03</v>
      </c>
      <c r="CA206" s="21">
        <v>42563</v>
      </c>
      <c r="CB206" s="28">
        <v>5.2007300000000001</v>
      </c>
      <c r="CC206" s="29">
        <v>3.15</v>
      </c>
      <c r="CD206" s="28">
        <v>3.7499999999999999E-2</v>
      </c>
      <c r="CE206" s="21">
        <v>42959</v>
      </c>
      <c r="CF206" s="28">
        <v>6.2854900000000002</v>
      </c>
      <c r="CG206" s="29">
        <v>3.1949999999999998</v>
      </c>
      <c r="CH206" s="28">
        <v>4.2500000000000003E-2</v>
      </c>
      <c r="CI206" s="21">
        <v>43536</v>
      </c>
      <c r="CJ206" s="28">
        <v>7.8664399999999999</v>
      </c>
      <c r="CK206" s="29">
        <v>3.5249999999999999</v>
      </c>
      <c r="CL206" s="28">
        <v>3.5000000000000003E-2</v>
      </c>
      <c r="CM206" s="21">
        <v>14334</v>
      </c>
      <c r="CN206" s="28">
        <v>27.915790000000001</v>
      </c>
      <c r="CO206" s="29"/>
      <c r="CP206" s="28"/>
      <c r="CQ206" s="28"/>
      <c r="CR206" s="28"/>
      <c r="CS206" s="29"/>
      <c r="CT206" s="28"/>
      <c r="CU206" s="28"/>
      <c r="CV206" s="28"/>
      <c r="CW206" s="29"/>
      <c r="CX206" s="28"/>
      <c r="CY206" s="28"/>
      <c r="CZ206" s="28"/>
      <c r="DA206" s="29"/>
      <c r="DB206" s="28"/>
      <c r="DC206" s="28"/>
      <c r="DD206" s="28"/>
      <c r="DE206" s="29"/>
      <c r="DF206" s="28"/>
      <c r="DG206" s="28"/>
      <c r="DH206" s="28"/>
      <c r="DI206" s="29"/>
      <c r="DJ206" s="28"/>
      <c r="DK206" s="28"/>
      <c r="DL206" s="28"/>
      <c r="DM206" s="29"/>
      <c r="DN206" s="28"/>
      <c r="DO206" s="28"/>
      <c r="DP206" s="28"/>
      <c r="DQ206" s="29"/>
      <c r="DR206" s="28"/>
      <c r="DS206" s="28"/>
      <c r="DT206" s="28"/>
      <c r="DU206" s="29"/>
      <c r="DV206" s="28"/>
      <c r="DW206" s="28"/>
      <c r="DX206" s="28"/>
      <c r="DY206" s="29"/>
      <c r="DZ206" s="28"/>
      <c r="EA206" s="28"/>
      <c r="EB206" s="28"/>
      <c r="EC206" s="29"/>
      <c r="ED206" s="28"/>
      <c r="EE206" s="28"/>
      <c r="EF206" s="28"/>
      <c r="EG206" s="29"/>
      <c r="EH206" s="28"/>
      <c r="EI206" s="28"/>
      <c r="EJ206" s="28"/>
      <c r="EK206" s="29"/>
      <c r="EL206" s="28"/>
      <c r="EM206" s="28"/>
      <c r="EN206" s="28"/>
      <c r="EO206" s="29">
        <v>0.97499999999999998</v>
      </c>
      <c r="EP206" s="28">
        <v>0.04</v>
      </c>
      <c r="EQ206" s="21">
        <v>44166</v>
      </c>
      <c r="ER206" s="28">
        <v>9.5893800000000002</v>
      </c>
      <c r="ES206" s="29">
        <v>1.1850000000000001</v>
      </c>
      <c r="ET206" s="28">
        <v>3.5000000000000003E-2</v>
      </c>
      <c r="EU206" s="21">
        <v>47088</v>
      </c>
      <c r="EV206" s="28">
        <v>17.58935</v>
      </c>
      <c r="EW206" s="29">
        <v>0.63500000000000001</v>
      </c>
      <c r="EX206" s="28">
        <v>3.5000000000000003E-2</v>
      </c>
      <c r="EY206" s="21">
        <v>42339</v>
      </c>
      <c r="EZ206" s="28">
        <v>4.58927</v>
      </c>
      <c r="FA206" s="29">
        <v>-0.36</v>
      </c>
      <c r="FB206" s="28">
        <v>0.01</v>
      </c>
      <c r="FC206" s="21">
        <v>41000</v>
      </c>
      <c r="FD206" s="28">
        <v>0.92076999999999998</v>
      </c>
      <c r="FE206" s="29">
        <v>0.85</v>
      </c>
      <c r="FF206" s="28">
        <v>5.0000000000000001E-3</v>
      </c>
      <c r="FG206" s="21">
        <v>42887</v>
      </c>
      <c r="FH206" s="28">
        <v>6.0883799999999999</v>
      </c>
      <c r="FI206" s="30"/>
      <c r="FJ206" s="28"/>
      <c r="FK206" s="28"/>
      <c r="FL206" s="28"/>
      <c r="FM206" s="29"/>
      <c r="FN206" s="28"/>
      <c r="FO206" s="28"/>
      <c r="FP206" s="28"/>
      <c r="FQ206" s="29"/>
      <c r="FR206" s="28"/>
      <c r="FS206" s="28"/>
      <c r="FT206" s="28"/>
      <c r="FU206" s="29"/>
      <c r="FV206" s="28"/>
      <c r="FW206" s="28"/>
      <c r="FX206" s="28"/>
      <c r="FY206" s="29"/>
      <c r="FZ206" s="28"/>
      <c r="GA206" s="28"/>
      <c r="GB206" s="28"/>
      <c r="GC206" s="29"/>
      <c r="GD206" s="28"/>
      <c r="GE206" s="28"/>
      <c r="GF206" s="28"/>
      <c r="GG206" s="29"/>
      <c r="GH206" s="20"/>
      <c r="GI206" s="20"/>
      <c r="GJ206" s="20"/>
      <c r="GK206" s="24"/>
    </row>
    <row r="207" spans="1:193" x14ac:dyDescent="0.2">
      <c r="A207" s="20">
        <v>2011</v>
      </c>
      <c r="B207" s="20">
        <v>5</v>
      </c>
      <c r="C207" s="21">
        <v>40694</v>
      </c>
      <c r="D207" s="28">
        <v>1</v>
      </c>
      <c r="E207" s="29"/>
      <c r="F207" s="28"/>
      <c r="G207" s="21"/>
      <c r="H207" s="21"/>
      <c r="I207" s="29"/>
      <c r="J207" s="28"/>
      <c r="K207" s="28"/>
      <c r="L207" s="28"/>
      <c r="M207" s="29"/>
      <c r="N207" s="28"/>
      <c r="O207" s="28"/>
      <c r="P207" s="28"/>
      <c r="Q207" s="29"/>
      <c r="R207" s="28"/>
      <c r="S207" s="28"/>
      <c r="T207" s="28"/>
      <c r="U207" s="29"/>
      <c r="V207" s="28"/>
      <c r="W207" s="28"/>
      <c r="X207" s="28"/>
      <c r="Y207" s="29"/>
      <c r="Z207" s="28"/>
      <c r="AA207" s="28"/>
      <c r="AB207" s="28"/>
      <c r="AC207" s="29"/>
      <c r="AD207" s="28"/>
      <c r="AE207" s="28"/>
      <c r="AF207" s="28"/>
      <c r="AG207" s="29"/>
      <c r="AH207" s="28"/>
      <c r="AI207" s="28"/>
      <c r="AJ207" s="28"/>
      <c r="AK207" s="29"/>
      <c r="AL207" s="28"/>
      <c r="AM207" s="28"/>
      <c r="AN207" s="28"/>
      <c r="AO207" s="29">
        <v>2.504</v>
      </c>
      <c r="AP207" s="28">
        <v>6.7500000000000004E-2</v>
      </c>
      <c r="AQ207" s="21">
        <v>41764</v>
      </c>
      <c r="AR207" s="28">
        <v>2.9295</v>
      </c>
      <c r="AS207" s="29"/>
      <c r="AT207" s="28"/>
      <c r="AU207" s="28"/>
      <c r="AV207" s="28"/>
      <c r="AW207" s="29"/>
      <c r="AX207" s="28"/>
      <c r="AY207" s="28"/>
      <c r="AZ207" s="28"/>
      <c r="BA207" s="29"/>
      <c r="BB207" s="28"/>
      <c r="BC207" s="28"/>
      <c r="BD207" s="28"/>
      <c r="BE207" s="29"/>
      <c r="BF207" s="28"/>
      <c r="BG207" s="28"/>
      <c r="BH207" s="28"/>
      <c r="BI207" s="29">
        <v>2.1829999999999998</v>
      </c>
      <c r="BJ207" s="28">
        <v>5.5E-2</v>
      </c>
      <c r="BK207" s="21">
        <v>41190</v>
      </c>
      <c r="BL207" s="28">
        <v>1.3570500000000001</v>
      </c>
      <c r="BM207" s="29">
        <v>2.907</v>
      </c>
      <c r="BN207" s="28">
        <v>0.05</v>
      </c>
      <c r="BO207" s="21">
        <v>44166</v>
      </c>
      <c r="BP207" s="28">
        <v>9.5045199999999994</v>
      </c>
      <c r="BQ207" s="29"/>
      <c r="BR207" s="28"/>
      <c r="BS207" s="28"/>
      <c r="BT207" s="28"/>
      <c r="BU207" s="29">
        <v>2.6120000000000001</v>
      </c>
      <c r="BV207" s="28">
        <v>4.4999999999999998E-2</v>
      </c>
      <c r="BW207" s="21">
        <v>42228</v>
      </c>
      <c r="BX207" s="28">
        <v>4.2004400000000004</v>
      </c>
      <c r="BY207" s="29">
        <v>2.71</v>
      </c>
      <c r="BZ207" s="28">
        <v>0.03</v>
      </c>
      <c r="CA207" s="21">
        <v>42563</v>
      </c>
      <c r="CB207" s="28">
        <v>5.1158799999999998</v>
      </c>
      <c r="CC207" s="29">
        <v>2.7879999999999998</v>
      </c>
      <c r="CD207" s="28">
        <v>3.7499999999999999E-2</v>
      </c>
      <c r="CE207" s="21">
        <v>42959</v>
      </c>
      <c r="CF207" s="28">
        <v>6.2006300000000003</v>
      </c>
      <c r="CG207" s="29">
        <v>2.8610000000000002</v>
      </c>
      <c r="CH207" s="28">
        <v>4.2500000000000003E-2</v>
      </c>
      <c r="CI207" s="21">
        <v>43536</v>
      </c>
      <c r="CJ207" s="28">
        <v>7.7815599999999998</v>
      </c>
      <c r="CK207" s="29">
        <v>3.2320000000000002</v>
      </c>
      <c r="CL207" s="28">
        <v>3.5000000000000003E-2</v>
      </c>
      <c r="CM207" s="21">
        <v>14334</v>
      </c>
      <c r="CN207" s="28">
        <v>27.830909999999999</v>
      </c>
      <c r="CO207" s="29">
        <v>2.9159999999999999</v>
      </c>
      <c r="CP207" s="28">
        <v>3.5000000000000003E-2</v>
      </c>
      <c r="CQ207" s="21">
        <v>44713</v>
      </c>
      <c r="CR207" s="28">
        <v>11.00342</v>
      </c>
      <c r="CS207" s="29"/>
      <c r="CT207" s="28"/>
      <c r="CU207" s="28"/>
      <c r="CV207" s="28"/>
      <c r="CW207" s="29"/>
      <c r="CX207" s="28"/>
      <c r="CY207" s="28"/>
      <c r="CZ207" s="28"/>
      <c r="DA207" s="29"/>
      <c r="DB207" s="28"/>
      <c r="DC207" s="28"/>
      <c r="DD207" s="28"/>
      <c r="DE207" s="29"/>
      <c r="DF207" s="28"/>
      <c r="DG207" s="28"/>
      <c r="DH207" s="28"/>
      <c r="DI207" s="29"/>
      <c r="DJ207" s="28"/>
      <c r="DK207" s="28"/>
      <c r="DL207" s="28"/>
      <c r="DM207" s="29"/>
      <c r="DN207" s="28"/>
      <c r="DO207" s="28"/>
      <c r="DP207" s="28"/>
      <c r="DQ207" s="29"/>
      <c r="DR207" s="28"/>
      <c r="DS207" s="28"/>
      <c r="DT207" s="28"/>
      <c r="DU207" s="29"/>
      <c r="DV207" s="28"/>
      <c r="DW207" s="28"/>
      <c r="DX207" s="28"/>
      <c r="DY207" s="29"/>
      <c r="DZ207" s="28"/>
      <c r="EA207" s="28"/>
      <c r="EB207" s="28"/>
      <c r="EC207" s="29"/>
      <c r="ED207" s="28"/>
      <c r="EE207" s="28"/>
      <c r="EF207" s="28"/>
      <c r="EG207" s="29"/>
      <c r="EH207" s="28"/>
      <c r="EI207" s="28"/>
      <c r="EJ207" s="28"/>
      <c r="EK207" s="29"/>
      <c r="EL207" s="28"/>
      <c r="EM207" s="28"/>
      <c r="EN207" s="28"/>
      <c r="EO207" s="29">
        <v>0.84199999999999997</v>
      </c>
      <c r="EP207" s="28">
        <v>0.04</v>
      </c>
      <c r="EQ207" s="21">
        <v>44166</v>
      </c>
      <c r="ER207" s="28">
        <v>9.5045199999999994</v>
      </c>
      <c r="ES207" s="29">
        <v>1.0309999999999999</v>
      </c>
      <c r="ET207" s="28">
        <v>3.5000000000000003E-2</v>
      </c>
      <c r="EU207" s="21">
        <v>47088</v>
      </c>
      <c r="EV207" s="28">
        <v>17.504490000000001</v>
      </c>
      <c r="EW207" s="29">
        <v>0.64700000000000002</v>
      </c>
      <c r="EX207" s="28">
        <v>3.5000000000000003E-2</v>
      </c>
      <c r="EY207" s="21">
        <v>42339</v>
      </c>
      <c r="EZ207" s="28">
        <v>4.5043800000000003</v>
      </c>
      <c r="FA207" s="29">
        <v>0.06</v>
      </c>
      <c r="FB207" s="28">
        <v>0.01</v>
      </c>
      <c r="FC207" s="21">
        <v>41000</v>
      </c>
      <c r="FD207" s="28">
        <v>0.83606999999999998</v>
      </c>
      <c r="FE207" s="29">
        <v>0.77300000000000002</v>
      </c>
      <c r="FF207" s="28">
        <v>5.0000000000000001E-3</v>
      </c>
      <c r="FG207" s="21">
        <v>42887</v>
      </c>
      <c r="FH207" s="28">
        <v>6.00352</v>
      </c>
      <c r="FI207" s="30"/>
      <c r="FJ207" s="28"/>
      <c r="FK207" s="28"/>
      <c r="FL207" s="28"/>
      <c r="FM207" s="29"/>
      <c r="FN207" s="28"/>
      <c r="FO207" s="28"/>
      <c r="FP207" s="28"/>
      <c r="FQ207" s="29"/>
      <c r="FR207" s="28"/>
      <c r="FS207" s="28"/>
      <c r="FT207" s="28"/>
      <c r="FU207" s="29"/>
      <c r="FV207" s="28"/>
      <c r="FW207" s="28"/>
      <c r="FX207" s="28"/>
      <c r="FY207" s="29"/>
      <c r="FZ207" s="28"/>
      <c r="GA207" s="28"/>
      <c r="GB207" s="28"/>
      <c r="GC207" s="29"/>
      <c r="GD207" s="28"/>
      <c r="GE207" s="28"/>
      <c r="GF207" s="28"/>
      <c r="GG207" s="29"/>
      <c r="GH207" s="20"/>
      <c r="GI207" s="20"/>
      <c r="GJ207" s="20"/>
      <c r="GK207" s="24"/>
    </row>
    <row r="208" spans="1:193" x14ac:dyDescent="0.2">
      <c r="A208" s="20">
        <v>2011</v>
      </c>
      <c r="B208" s="20">
        <v>6</v>
      </c>
      <c r="C208" s="21">
        <v>40724</v>
      </c>
      <c r="D208" s="28">
        <v>1</v>
      </c>
      <c r="E208" s="29"/>
      <c r="F208" s="28"/>
      <c r="G208" s="21"/>
      <c r="H208" s="21"/>
      <c r="I208" s="29"/>
      <c r="J208" s="28"/>
      <c r="K208" s="28"/>
      <c r="L208" s="28"/>
      <c r="M208" s="29"/>
      <c r="N208" s="28"/>
      <c r="O208" s="28"/>
      <c r="P208" s="28"/>
      <c r="Q208" s="29"/>
      <c r="R208" s="28"/>
      <c r="S208" s="28"/>
      <c r="T208" s="28"/>
      <c r="U208" s="29"/>
      <c r="V208" s="28"/>
      <c r="W208" s="28"/>
      <c r="X208" s="28"/>
      <c r="Y208" s="29"/>
      <c r="Z208" s="28"/>
      <c r="AA208" s="28"/>
      <c r="AB208" s="28"/>
      <c r="AC208" s="29"/>
      <c r="AD208" s="28"/>
      <c r="AE208" s="28"/>
      <c r="AF208" s="28"/>
      <c r="AG208" s="29"/>
      <c r="AH208" s="28"/>
      <c r="AI208" s="28"/>
      <c r="AJ208" s="28"/>
      <c r="AK208" s="29"/>
      <c r="AL208" s="28"/>
      <c r="AM208" s="28"/>
      <c r="AN208" s="28"/>
      <c r="AO208" s="29">
        <v>2.3380000000000001</v>
      </c>
      <c r="AP208" s="28">
        <v>6.7500000000000004E-2</v>
      </c>
      <c r="AQ208" s="21">
        <v>41764</v>
      </c>
      <c r="AR208" s="28">
        <v>2.8473600000000001</v>
      </c>
      <c r="AS208" s="29"/>
      <c r="AT208" s="28"/>
      <c r="AU208" s="28"/>
      <c r="AV208" s="28"/>
      <c r="AW208" s="29"/>
      <c r="AX208" s="28"/>
      <c r="AY208" s="28"/>
      <c r="AZ208" s="28"/>
      <c r="BA208" s="29"/>
      <c r="BB208" s="28"/>
      <c r="BC208" s="28"/>
      <c r="BD208" s="28"/>
      <c r="BE208" s="29"/>
      <c r="BF208" s="28"/>
      <c r="BG208" s="28"/>
      <c r="BH208" s="28"/>
      <c r="BI208" s="29">
        <v>2.11</v>
      </c>
      <c r="BJ208" s="28">
        <v>5.5E-2</v>
      </c>
      <c r="BK208" s="21">
        <v>41190</v>
      </c>
      <c r="BL208" s="28">
        <v>1.2749699999999999</v>
      </c>
      <c r="BM208" s="29">
        <v>2.91</v>
      </c>
      <c r="BN208" s="28">
        <v>0.05</v>
      </c>
      <c r="BO208" s="21">
        <v>44166</v>
      </c>
      <c r="BP208" s="28">
        <v>9.42239</v>
      </c>
      <c r="BQ208" s="29"/>
      <c r="BR208" s="28"/>
      <c r="BS208" s="28"/>
      <c r="BT208" s="28"/>
      <c r="BU208" s="29">
        <v>2.4950000000000001</v>
      </c>
      <c r="BV208" s="28">
        <v>4.4999999999999998E-2</v>
      </c>
      <c r="BW208" s="21">
        <v>42228</v>
      </c>
      <c r="BX208" s="28">
        <v>4.11829</v>
      </c>
      <c r="BY208" s="29">
        <v>2.65</v>
      </c>
      <c r="BZ208" s="28">
        <v>0.03</v>
      </c>
      <c r="CA208" s="21">
        <v>42563</v>
      </c>
      <c r="CB208" s="28">
        <v>5.03376</v>
      </c>
      <c r="CC208" s="29">
        <v>2.7450000000000001</v>
      </c>
      <c r="CD208" s="28">
        <v>3.7499999999999999E-2</v>
      </c>
      <c r="CE208" s="21">
        <v>42959</v>
      </c>
      <c r="CF208" s="28">
        <v>6.1185</v>
      </c>
      <c r="CG208" s="29">
        <v>2.86</v>
      </c>
      <c r="CH208" s="28">
        <v>4.2500000000000003E-2</v>
      </c>
      <c r="CI208" s="21">
        <v>43536</v>
      </c>
      <c r="CJ208" s="28">
        <v>7.6994199999999999</v>
      </c>
      <c r="CK208" s="29">
        <v>3.36</v>
      </c>
      <c r="CL208" s="28">
        <v>3.5000000000000003E-2</v>
      </c>
      <c r="CM208" s="21">
        <v>14334</v>
      </c>
      <c r="CN208" s="28">
        <v>27.74877</v>
      </c>
      <c r="CO208" s="29">
        <v>2.91</v>
      </c>
      <c r="CP208" s="28">
        <v>3.5000000000000003E-2</v>
      </c>
      <c r="CQ208" s="21">
        <v>44713</v>
      </c>
      <c r="CR208" s="28">
        <v>10.921290000000001</v>
      </c>
      <c r="CS208" s="29"/>
      <c r="CT208" s="28"/>
      <c r="CU208" s="28"/>
      <c r="CV208" s="28"/>
      <c r="CW208" s="29"/>
      <c r="CX208" s="28"/>
      <c r="CY208" s="28"/>
      <c r="CZ208" s="28"/>
      <c r="DA208" s="29"/>
      <c r="DB208" s="28"/>
      <c r="DC208" s="28"/>
      <c r="DD208" s="28"/>
      <c r="DE208" s="29"/>
      <c r="DF208" s="28"/>
      <c r="DG208" s="28"/>
      <c r="DH208" s="28"/>
      <c r="DI208" s="29"/>
      <c r="DJ208" s="28"/>
      <c r="DK208" s="28"/>
      <c r="DL208" s="28"/>
      <c r="DM208" s="29"/>
      <c r="DN208" s="28"/>
      <c r="DO208" s="28"/>
      <c r="DP208" s="28"/>
      <c r="DQ208" s="29"/>
      <c r="DR208" s="28"/>
      <c r="DS208" s="28"/>
      <c r="DT208" s="28"/>
      <c r="DU208" s="29"/>
      <c r="DV208" s="28"/>
      <c r="DW208" s="28"/>
      <c r="DX208" s="28"/>
      <c r="DY208" s="29"/>
      <c r="DZ208" s="28"/>
      <c r="EA208" s="28"/>
      <c r="EB208" s="28"/>
      <c r="EC208" s="29"/>
      <c r="ED208" s="28"/>
      <c r="EE208" s="28"/>
      <c r="EF208" s="28"/>
      <c r="EG208" s="29"/>
      <c r="EH208" s="28"/>
      <c r="EI208" s="28"/>
      <c r="EJ208" s="28"/>
      <c r="EK208" s="29"/>
      <c r="EL208" s="28"/>
      <c r="EM208" s="28"/>
      <c r="EN208" s="28"/>
      <c r="EO208" s="29">
        <v>0.88700000000000001</v>
      </c>
      <c r="EP208" s="28">
        <v>0.04</v>
      </c>
      <c r="EQ208" s="21">
        <v>44166</v>
      </c>
      <c r="ER208" s="28">
        <v>9.42239</v>
      </c>
      <c r="ES208" s="29">
        <v>1.097</v>
      </c>
      <c r="ET208" s="28">
        <v>3.5000000000000003E-2</v>
      </c>
      <c r="EU208" s="21">
        <v>47088</v>
      </c>
      <c r="EV208" s="28">
        <v>17.422360000000001</v>
      </c>
      <c r="EW208" s="29">
        <v>0.59799999999999998</v>
      </c>
      <c r="EX208" s="28">
        <v>3.5000000000000003E-2</v>
      </c>
      <c r="EY208" s="21">
        <v>42339</v>
      </c>
      <c r="EZ208" s="28">
        <v>4.4222299999999999</v>
      </c>
      <c r="FA208" s="29">
        <v>0.185</v>
      </c>
      <c r="FB208" s="28">
        <v>0.01</v>
      </c>
      <c r="FC208" s="21">
        <v>41000</v>
      </c>
      <c r="FD208" s="28">
        <v>0.75409999999999999</v>
      </c>
      <c r="FE208" s="29">
        <v>0.76600000000000001</v>
      </c>
      <c r="FF208" s="28">
        <v>5.0000000000000001E-3</v>
      </c>
      <c r="FG208" s="21">
        <v>42887</v>
      </c>
      <c r="FH208" s="28">
        <v>5.9213899999999997</v>
      </c>
      <c r="FI208" s="30"/>
      <c r="FJ208" s="28"/>
      <c r="FK208" s="28"/>
      <c r="FL208" s="28"/>
      <c r="FM208" s="29"/>
      <c r="FN208" s="28"/>
      <c r="FO208" s="28"/>
      <c r="FP208" s="28"/>
      <c r="FQ208" s="29"/>
      <c r="FR208" s="28"/>
      <c r="FS208" s="28"/>
      <c r="FT208" s="28"/>
      <c r="FU208" s="29"/>
      <c r="FV208" s="28"/>
      <c r="FW208" s="28"/>
      <c r="FX208" s="28"/>
      <c r="FY208" s="29"/>
      <c r="FZ208" s="28"/>
      <c r="GA208" s="28"/>
      <c r="GB208" s="28"/>
      <c r="GC208" s="29"/>
      <c r="GD208" s="28"/>
      <c r="GE208" s="28"/>
      <c r="GF208" s="28"/>
      <c r="GG208" s="29"/>
      <c r="GH208" s="20"/>
      <c r="GI208" s="20"/>
      <c r="GJ208" s="20"/>
      <c r="GK208" s="24"/>
    </row>
    <row r="209" spans="1:193" x14ac:dyDescent="0.2">
      <c r="A209" s="20">
        <v>2011</v>
      </c>
      <c r="B209" s="20">
        <v>7</v>
      </c>
      <c r="C209" s="21">
        <v>40755</v>
      </c>
      <c r="D209" s="28">
        <v>1.25</v>
      </c>
      <c r="E209" s="29"/>
      <c r="F209" s="28"/>
      <c r="G209" s="21"/>
      <c r="H209" s="21"/>
      <c r="I209" s="29"/>
      <c r="J209" s="28"/>
      <c r="K209" s="28"/>
      <c r="L209" s="28"/>
      <c r="M209" s="29"/>
      <c r="N209" s="28"/>
      <c r="O209" s="28"/>
      <c r="P209" s="28"/>
      <c r="Q209" s="29"/>
      <c r="R209" s="28"/>
      <c r="S209" s="28"/>
      <c r="T209" s="28"/>
      <c r="U209" s="29"/>
      <c r="V209" s="28"/>
      <c r="W209" s="28"/>
      <c r="X209" s="28"/>
      <c r="Y209" s="29"/>
      <c r="Z209" s="28"/>
      <c r="AA209" s="28"/>
      <c r="AB209" s="28"/>
      <c r="AC209" s="29"/>
      <c r="AD209" s="28"/>
      <c r="AE209" s="28"/>
      <c r="AF209" s="28"/>
      <c r="AG209" s="29"/>
      <c r="AH209" s="28"/>
      <c r="AI209" s="28"/>
      <c r="AJ209" s="28"/>
      <c r="AK209" s="29"/>
      <c r="AL209" s="28"/>
      <c r="AM209" s="28"/>
      <c r="AN209" s="28"/>
      <c r="AO209" s="29">
        <v>1.998</v>
      </c>
      <c r="AP209" s="28">
        <v>6.7500000000000004E-2</v>
      </c>
      <c r="AQ209" s="21">
        <v>41764</v>
      </c>
      <c r="AR209" s="28">
        <v>2.7624900000000001</v>
      </c>
      <c r="AS209" s="29"/>
      <c r="AT209" s="28"/>
      <c r="AU209" s="28"/>
      <c r="AV209" s="28"/>
      <c r="AW209" s="29"/>
      <c r="AX209" s="28"/>
      <c r="AY209" s="28"/>
      <c r="AZ209" s="28"/>
      <c r="BA209" s="29"/>
      <c r="BB209" s="28"/>
      <c r="BC209" s="28"/>
      <c r="BD209" s="28"/>
      <c r="BE209" s="29"/>
      <c r="BF209" s="28"/>
      <c r="BG209" s="28"/>
      <c r="BH209" s="28"/>
      <c r="BI209" s="29">
        <v>1.915</v>
      </c>
      <c r="BJ209" s="28">
        <v>5.5E-2</v>
      </c>
      <c r="BK209" s="21">
        <v>41190</v>
      </c>
      <c r="BL209" s="28">
        <v>1.19015</v>
      </c>
      <c r="BM209" s="29">
        <v>2.5099999999999998</v>
      </c>
      <c r="BN209" s="28">
        <v>0.05</v>
      </c>
      <c r="BO209" s="21">
        <v>44166</v>
      </c>
      <c r="BP209" s="28">
        <v>9.3375299999999992</v>
      </c>
      <c r="BQ209" s="29"/>
      <c r="BR209" s="28"/>
      <c r="BS209" s="28"/>
      <c r="BT209" s="28"/>
      <c r="BU209" s="29">
        <v>2.11</v>
      </c>
      <c r="BV209" s="28">
        <v>4.4999999999999998E-2</v>
      </c>
      <c r="BW209" s="21">
        <v>42228</v>
      </c>
      <c r="BX209" s="28">
        <v>4.0334099999999999</v>
      </c>
      <c r="BY209" s="29">
        <v>2.222</v>
      </c>
      <c r="BZ209" s="28">
        <v>0.03</v>
      </c>
      <c r="CA209" s="21">
        <v>42563</v>
      </c>
      <c r="CB209" s="28">
        <v>4.9489099999999997</v>
      </c>
      <c r="CC209" s="29">
        <v>2.36</v>
      </c>
      <c r="CD209" s="28">
        <v>3.7499999999999999E-2</v>
      </c>
      <c r="CE209" s="21">
        <v>42959</v>
      </c>
      <c r="CF209" s="28">
        <v>6.0336299999999996</v>
      </c>
      <c r="CG209" s="29">
        <v>2.4550000000000001</v>
      </c>
      <c r="CH209" s="28">
        <v>4.2500000000000003E-2</v>
      </c>
      <c r="CI209" s="21">
        <v>43536</v>
      </c>
      <c r="CJ209" s="28">
        <v>7.6145399999999999</v>
      </c>
      <c r="CK209" s="29">
        <v>2.9689999999999999</v>
      </c>
      <c r="CL209" s="28">
        <v>3.5000000000000003E-2</v>
      </c>
      <c r="CM209" s="21">
        <v>14334</v>
      </c>
      <c r="CN209" s="28">
        <v>27.663900000000002</v>
      </c>
      <c r="CO209" s="29">
        <v>2.5059999999999998</v>
      </c>
      <c r="CP209" s="28">
        <v>3.5000000000000003E-2</v>
      </c>
      <c r="CQ209" s="21">
        <v>44713</v>
      </c>
      <c r="CR209" s="28">
        <v>10.836410000000001</v>
      </c>
      <c r="CS209" s="29"/>
      <c r="CT209" s="28"/>
      <c r="CU209" s="28"/>
      <c r="CV209" s="28"/>
      <c r="CW209" s="29"/>
      <c r="CX209" s="28"/>
      <c r="CY209" s="28"/>
      <c r="CZ209" s="28"/>
      <c r="DA209" s="29"/>
      <c r="DB209" s="28"/>
      <c r="DC209" s="28"/>
      <c r="DD209" s="28"/>
      <c r="DE209" s="29"/>
      <c r="DF209" s="28"/>
      <c r="DG209" s="28"/>
      <c r="DH209" s="28"/>
      <c r="DI209" s="29"/>
      <c r="DJ209" s="28"/>
      <c r="DK209" s="28"/>
      <c r="DL209" s="28"/>
      <c r="DM209" s="29"/>
      <c r="DN209" s="28"/>
      <c r="DO209" s="28"/>
      <c r="DP209" s="28"/>
      <c r="DQ209" s="29"/>
      <c r="DR209" s="28"/>
      <c r="DS209" s="28"/>
      <c r="DT209" s="28"/>
      <c r="DU209" s="29"/>
      <c r="DV209" s="28"/>
      <c r="DW209" s="28"/>
      <c r="DX209" s="28"/>
      <c r="DY209" s="29"/>
      <c r="DZ209" s="28"/>
      <c r="EA209" s="28"/>
      <c r="EB209" s="28"/>
      <c r="EC209" s="29"/>
      <c r="ED209" s="28"/>
      <c r="EE209" s="28"/>
      <c r="EF209" s="28"/>
      <c r="EG209" s="29"/>
      <c r="EH209" s="28"/>
      <c r="EI209" s="28"/>
      <c r="EJ209" s="28"/>
      <c r="EK209" s="29"/>
      <c r="EL209" s="28"/>
      <c r="EM209" s="28"/>
      <c r="EN209" s="28"/>
      <c r="EO209" s="29">
        <v>0.875</v>
      </c>
      <c r="EP209" s="28">
        <v>0.04</v>
      </c>
      <c r="EQ209" s="21">
        <v>44166</v>
      </c>
      <c r="ER209" s="28">
        <v>9.3375299999999992</v>
      </c>
      <c r="ES209" s="29">
        <v>1.0840000000000001</v>
      </c>
      <c r="ET209" s="28">
        <v>3.5000000000000003E-2</v>
      </c>
      <c r="EU209" s="21">
        <v>47088</v>
      </c>
      <c r="EV209" s="28">
        <v>17.337489999999999</v>
      </c>
      <c r="EW209" s="29">
        <v>0.61499999999999999</v>
      </c>
      <c r="EX209" s="28">
        <v>3.5000000000000003E-2</v>
      </c>
      <c r="EY209" s="21">
        <v>42339</v>
      </c>
      <c r="EZ209" s="28">
        <v>4.3373499999999998</v>
      </c>
      <c r="FA209" s="29">
        <v>0.25900000000000001</v>
      </c>
      <c r="FB209" s="28">
        <v>0.01</v>
      </c>
      <c r="FC209" s="21">
        <v>41000</v>
      </c>
      <c r="FD209" s="28">
        <v>0.6694</v>
      </c>
      <c r="FE209" s="29">
        <v>0.75600000000000001</v>
      </c>
      <c r="FF209" s="28">
        <v>5.0000000000000001E-3</v>
      </c>
      <c r="FG209" s="21">
        <v>42887</v>
      </c>
      <c r="FH209" s="28">
        <v>5.8365299999999998</v>
      </c>
      <c r="FI209" s="30"/>
      <c r="FJ209" s="28"/>
      <c r="FK209" s="28"/>
      <c r="FL209" s="28"/>
      <c r="FM209" s="29"/>
      <c r="FN209" s="28"/>
      <c r="FO209" s="28"/>
      <c r="FP209" s="28"/>
      <c r="FQ209" s="29"/>
      <c r="FR209" s="28"/>
      <c r="FS209" s="28"/>
      <c r="FT209" s="28"/>
      <c r="FU209" s="29"/>
      <c r="FV209" s="28"/>
      <c r="FW209" s="28"/>
      <c r="FX209" s="28"/>
      <c r="FY209" s="29"/>
      <c r="FZ209" s="28"/>
      <c r="GA209" s="28"/>
      <c r="GB209" s="28"/>
      <c r="GC209" s="29"/>
      <c r="GD209" s="28"/>
      <c r="GE209" s="28"/>
      <c r="GF209" s="28"/>
      <c r="GG209" s="29"/>
      <c r="GH209" s="20"/>
      <c r="GI209" s="20"/>
      <c r="GJ209" s="20"/>
      <c r="GK209" s="24"/>
    </row>
    <row r="210" spans="1:193" x14ac:dyDescent="0.2">
      <c r="A210" s="20">
        <v>2011</v>
      </c>
      <c r="B210" s="20">
        <v>8</v>
      </c>
      <c r="C210" s="21">
        <v>40786</v>
      </c>
      <c r="D210" s="28">
        <v>1.25</v>
      </c>
      <c r="E210" s="29"/>
      <c r="F210" s="28"/>
      <c r="G210" s="21"/>
      <c r="H210" s="21"/>
      <c r="I210" s="29"/>
      <c r="J210" s="28"/>
      <c r="K210" s="28"/>
      <c r="L210" s="28"/>
      <c r="M210" s="29"/>
      <c r="N210" s="28"/>
      <c r="O210" s="28"/>
      <c r="P210" s="28"/>
      <c r="Q210" s="29"/>
      <c r="R210" s="28"/>
      <c r="S210" s="28"/>
      <c r="T210" s="28"/>
      <c r="U210" s="29"/>
      <c r="V210" s="28"/>
      <c r="W210" s="28"/>
      <c r="X210" s="28"/>
      <c r="Y210" s="29"/>
      <c r="Z210" s="28"/>
      <c r="AA210" s="28"/>
      <c r="AB210" s="28"/>
      <c r="AC210" s="29"/>
      <c r="AD210" s="28"/>
      <c r="AE210" s="28"/>
      <c r="AF210" s="28"/>
      <c r="AG210" s="29"/>
      <c r="AH210" s="28"/>
      <c r="AI210" s="28"/>
      <c r="AJ210" s="28"/>
      <c r="AK210" s="29"/>
      <c r="AL210" s="28"/>
      <c r="AM210" s="28"/>
      <c r="AN210" s="28"/>
      <c r="AO210" s="29">
        <v>1.47</v>
      </c>
      <c r="AP210" s="28">
        <v>6.7500000000000004E-2</v>
      </c>
      <c r="AQ210" s="21">
        <v>41764</v>
      </c>
      <c r="AR210" s="28">
        <v>2.6776200000000001</v>
      </c>
      <c r="AS210" s="29"/>
      <c r="AT210" s="28"/>
      <c r="AU210" s="28"/>
      <c r="AV210" s="28"/>
      <c r="AW210" s="29"/>
      <c r="AX210" s="28"/>
      <c r="AY210" s="28"/>
      <c r="AZ210" s="28"/>
      <c r="BA210" s="29"/>
      <c r="BB210" s="28"/>
      <c r="BC210" s="28"/>
      <c r="BD210" s="28"/>
      <c r="BE210" s="29"/>
      <c r="BF210" s="28"/>
      <c r="BG210" s="28"/>
      <c r="BH210" s="28"/>
      <c r="BI210" s="29">
        <v>1.4650000000000001</v>
      </c>
      <c r="BJ210" s="28">
        <v>5.5E-2</v>
      </c>
      <c r="BK210" s="21">
        <v>41190</v>
      </c>
      <c r="BL210" s="28">
        <v>1.10534</v>
      </c>
      <c r="BM210" s="29">
        <v>2.105</v>
      </c>
      <c r="BN210" s="28">
        <v>0.05</v>
      </c>
      <c r="BO210" s="21">
        <v>44166</v>
      </c>
      <c r="BP210" s="28">
        <v>9.2526700000000002</v>
      </c>
      <c r="BQ210" s="29"/>
      <c r="BR210" s="28"/>
      <c r="BS210" s="28"/>
      <c r="BT210" s="28"/>
      <c r="BU210" s="29">
        <v>1.635</v>
      </c>
      <c r="BV210" s="28">
        <v>4.4999999999999998E-2</v>
      </c>
      <c r="BW210" s="21">
        <v>42228</v>
      </c>
      <c r="BX210" s="28">
        <v>3.9485199999999998</v>
      </c>
      <c r="BY210" s="29">
        <v>1.7749999999999999</v>
      </c>
      <c r="BZ210" s="28">
        <v>0.03</v>
      </c>
      <c r="CA210" s="21">
        <v>42563</v>
      </c>
      <c r="CB210" s="28">
        <v>4.8640499999999998</v>
      </c>
      <c r="CC210" s="29">
        <v>1.94</v>
      </c>
      <c r="CD210" s="28">
        <v>3.7499999999999999E-2</v>
      </c>
      <c r="CE210" s="21">
        <v>42959</v>
      </c>
      <c r="CF210" s="28">
        <v>5.9487699999999997</v>
      </c>
      <c r="CG210" s="29">
        <v>2.0449999999999999</v>
      </c>
      <c r="CH210" s="28">
        <v>4.2500000000000003E-2</v>
      </c>
      <c r="CI210" s="21">
        <v>43536</v>
      </c>
      <c r="CJ210" s="28">
        <v>7.5296599999999998</v>
      </c>
      <c r="CK210" s="29">
        <v>2.63</v>
      </c>
      <c r="CL210" s="28">
        <v>3.5000000000000003E-2</v>
      </c>
      <c r="CM210" s="21">
        <v>14334</v>
      </c>
      <c r="CN210" s="28">
        <v>27.57902</v>
      </c>
      <c r="CO210" s="29">
        <v>2.1</v>
      </c>
      <c r="CP210" s="28">
        <v>3.5000000000000003E-2</v>
      </c>
      <c r="CQ210" s="21">
        <v>44713</v>
      </c>
      <c r="CR210" s="28">
        <v>10.75154</v>
      </c>
      <c r="CS210" s="29"/>
      <c r="CT210" s="28"/>
      <c r="CU210" s="28"/>
      <c r="CV210" s="28"/>
      <c r="CW210" s="29"/>
      <c r="CX210" s="28"/>
      <c r="CY210" s="28"/>
      <c r="CZ210" s="28"/>
      <c r="DA210" s="29"/>
      <c r="DB210" s="28"/>
      <c r="DC210" s="28"/>
      <c r="DD210" s="28"/>
      <c r="DE210" s="29"/>
      <c r="DF210" s="28"/>
      <c r="DG210" s="28"/>
      <c r="DH210" s="28"/>
      <c r="DI210" s="29"/>
      <c r="DJ210" s="28"/>
      <c r="DK210" s="28"/>
      <c r="DL210" s="28"/>
      <c r="DM210" s="29"/>
      <c r="DN210" s="28"/>
      <c r="DO210" s="28"/>
      <c r="DP210" s="28"/>
      <c r="DQ210" s="29"/>
      <c r="DR210" s="28"/>
      <c r="DS210" s="28"/>
      <c r="DT210" s="28"/>
      <c r="DU210" s="29"/>
      <c r="DV210" s="28"/>
      <c r="DW210" s="28"/>
      <c r="DX210" s="28"/>
      <c r="DY210" s="29"/>
      <c r="DZ210" s="28"/>
      <c r="EA210" s="28"/>
      <c r="EB210" s="28"/>
      <c r="EC210" s="29"/>
      <c r="ED210" s="28"/>
      <c r="EE210" s="28"/>
      <c r="EF210" s="28"/>
      <c r="EG210" s="29"/>
      <c r="EH210" s="28"/>
      <c r="EI210" s="28"/>
      <c r="EJ210" s="28"/>
      <c r="EK210" s="29"/>
      <c r="EL210" s="28"/>
      <c r="EM210" s="28"/>
      <c r="EN210" s="28"/>
      <c r="EO210" s="29">
        <v>0.42</v>
      </c>
      <c r="EP210" s="28">
        <v>0.04</v>
      </c>
      <c r="EQ210" s="21">
        <v>44166</v>
      </c>
      <c r="ER210" s="28">
        <v>9.2526700000000002</v>
      </c>
      <c r="ES210" s="29">
        <v>0.63500000000000001</v>
      </c>
      <c r="ET210" s="28">
        <v>3.5000000000000003E-2</v>
      </c>
      <c r="EU210" s="21">
        <v>47088</v>
      </c>
      <c r="EV210" s="28">
        <v>17.25262</v>
      </c>
      <c r="EW210" s="29">
        <v>0.19</v>
      </c>
      <c r="EX210" s="28">
        <v>3.5000000000000003E-2</v>
      </c>
      <c r="EY210" s="21">
        <v>42339</v>
      </c>
      <c r="EZ210" s="28">
        <v>4.2524600000000001</v>
      </c>
      <c r="FA210" s="29">
        <v>-0.23400000000000001</v>
      </c>
      <c r="FB210" s="28">
        <v>0.01</v>
      </c>
      <c r="FC210" s="21">
        <v>41000</v>
      </c>
      <c r="FD210" s="28">
        <v>0.5847</v>
      </c>
      <c r="FE210" s="29">
        <v>0.315</v>
      </c>
      <c r="FF210" s="28">
        <v>5.0000000000000001E-3</v>
      </c>
      <c r="FG210" s="21">
        <v>42887</v>
      </c>
      <c r="FH210" s="28">
        <v>5.7516600000000002</v>
      </c>
      <c r="FI210" s="30"/>
      <c r="FJ210" s="28"/>
      <c r="FK210" s="28"/>
      <c r="FL210" s="28"/>
      <c r="FM210" s="29"/>
      <c r="FN210" s="28"/>
      <c r="FO210" s="28"/>
      <c r="FP210" s="28"/>
      <c r="FQ210" s="29"/>
      <c r="FR210" s="28"/>
      <c r="FS210" s="28"/>
      <c r="FT210" s="28"/>
      <c r="FU210" s="29"/>
      <c r="FV210" s="28"/>
      <c r="FW210" s="28"/>
      <c r="FX210" s="28"/>
      <c r="FY210" s="29"/>
      <c r="FZ210" s="28"/>
      <c r="GA210" s="28"/>
      <c r="GB210" s="28"/>
      <c r="GC210" s="29"/>
      <c r="GD210" s="28"/>
      <c r="GE210" s="28"/>
      <c r="GF210" s="28"/>
      <c r="GG210" s="29"/>
      <c r="GH210" s="20"/>
      <c r="GI210" s="20"/>
      <c r="GJ210" s="20"/>
      <c r="GK210" s="24"/>
    </row>
    <row r="211" spans="1:193" x14ac:dyDescent="0.2">
      <c r="A211" s="20">
        <v>2011</v>
      </c>
      <c r="B211" s="20">
        <v>9</v>
      </c>
      <c r="C211" s="21">
        <v>40816</v>
      </c>
      <c r="D211" s="28">
        <v>1.25</v>
      </c>
      <c r="E211" s="29"/>
      <c r="F211" s="28"/>
      <c r="G211" s="21"/>
      <c r="H211" s="21"/>
      <c r="I211" s="29"/>
      <c r="J211" s="28"/>
      <c r="K211" s="28"/>
      <c r="L211" s="28"/>
      <c r="M211" s="29"/>
      <c r="N211" s="28"/>
      <c r="O211" s="28"/>
      <c r="P211" s="28"/>
      <c r="Q211" s="29"/>
      <c r="R211" s="28"/>
      <c r="S211" s="28"/>
      <c r="T211" s="28"/>
      <c r="U211" s="29"/>
      <c r="V211" s="28"/>
      <c r="W211" s="28"/>
      <c r="X211" s="28"/>
      <c r="Y211" s="29"/>
      <c r="Z211" s="28"/>
      <c r="AA211" s="28"/>
      <c r="AB211" s="28"/>
      <c r="AC211" s="29"/>
      <c r="AD211" s="28"/>
      <c r="AE211" s="28"/>
      <c r="AF211" s="28"/>
      <c r="AG211" s="29"/>
      <c r="AH211" s="28"/>
      <c r="AI211" s="28"/>
      <c r="AJ211" s="28"/>
      <c r="AK211" s="29"/>
      <c r="AL211" s="28"/>
      <c r="AM211" s="28"/>
      <c r="AN211" s="28"/>
      <c r="AO211" s="29">
        <v>1.1919999999999999</v>
      </c>
      <c r="AP211" s="28">
        <v>6.7500000000000004E-2</v>
      </c>
      <c r="AQ211" s="21">
        <v>41764</v>
      </c>
      <c r="AR211" s="28">
        <v>2.5954799999999998</v>
      </c>
      <c r="AS211" s="29"/>
      <c r="AT211" s="28"/>
      <c r="AU211" s="28"/>
      <c r="AV211" s="28"/>
      <c r="AW211" s="29"/>
      <c r="AX211" s="28"/>
      <c r="AY211" s="28"/>
      <c r="AZ211" s="28"/>
      <c r="BA211" s="29"/>
      <c r="BB211" s="28"/>
      <c r="BC211" s="28"/>
      <c r="BD211" s="28"/>
      <c r="BE211" s="29"/>
      <c r="BF211" s="28"/>
      <c r="BG211" s="28"/>
      <c r="BH211" s="28"/>
      <c r="BI211" s="29">
        <v>1.155</v>
      </c>
      <c r="BJ211" s="28">
        <v>5.5E-2</v>
      </c>
      <c r="BK211" s="21">
        <v>41190</v>
      </c>
      <c r="BL211" s="28">
        <v>1.0232600000000001</v>
      </c>
      <c r="BM211" s="29">
        <v>1.7150000000000001</v>
      </c>
      <c r="BN211" s="28">
        <v>0.05</v>
      </c>
      <c r="BO211" s="21">
        <v>44166</v>
      </c>
      <c r="BP211" s="28">
        <v>9.1705400000000008</v>
      </c>
      <c r="BQ211" s="29"/>
      <c r="BR211" s="28"/>
      <c r="BS211" s="28"/>
      <c r="BT211" s="28"/>
      <c r="BU211" s="29">
        <v>1.3149999999999999</v>
      </c>
      <c r="BV211" s="28">
        <v>4.4999999999999998E-2</v>
      </c>
      <c r="BW211" s="21">
        <v>42228</v>
      </c>
      <c r="BX211" s="28">
        <v>3.8663699999999999</v>
      </c>
      <c r="BY211" s="29">
        <v>1.44</v>
      </c>
      <c r="BZ211" s="28">
        <v>0.03</v>
      </c>
      <c r="CA211" s="21">
        <v>42563</v>
      </c>
      <c r="CB211" s="28">
        <v>4.78193</v>
      </c>
      <c r="CC211" s="29">
        <v>1.585</v>
      </c>
      <c r="CD211" s="28">
        <v>3.7499999999999999E-2</v>
      </c>
      <c r="CE211" s="21">
        <v>42959</v>
      </c>
      <c r="CF211" s="28">
        <v>5.8666400000000003</v>
      </c>
      <c r="CG211" s="29">
        <v>1.69</v>
      </c>
      <c r="CH211" s="28">
        <v>4.2500000000000003E-2</v>
      </c>
      <c r="CI211" s="21">
        <v>43536</v>
      </c>
      <c r="CJ211" s="28">
        <v>7.4475199999999999</v>
      </c>
      <c r="CK211" s="29">
        <v>2.2469999999999999</v>
      </c>
      <c r="CL211" s="28">
        <v>3.5000000000000003E-2</v>
      </c>
      <c r="CM211" s="21">
        <v>14334</v>
      </c>
      <c r="CN211" s="28">
        <v>27.496880000000001</v>
      </c>
      <c r="CO211" s="29">
        <v>1.7470000000000001</v>
      </c>
      <c r="CP211" s="28">
        <v>3.5000000000000003E-2</v>
      </c>
      <c r="CQ211" s="21">
        <v>44713</v>
      </c>
      <c r="CR211" s="28">
        <v>10.6694</v>
      </c>
      <c r="CS211" s="29"/>
      <c r="CT211" s="28"/>
      <c r="CU211" s="28"/>
      <c r="CV211" s="28"/>
      <c r="CW211" s="29"/>
      <c r="CX211" s="28"/>
      <c r="CY211" s="28"/>
      <c r="CZ211" s="28"/>
      <c r="DA211" s="29"/>
      <c r="DB211" s="28"/>
      <c r="DC211" s="28"/>
      <c r="DD211" s="28"/>
      <c r="DE211" s="29"/>
      <c r="DF211" s="28"/>
      <c r="DG211" s="28"/>
      <c r="DH211" s="28"/>
      <c r="DI211" s="29"/>
      <c r="DJ211" s="28"/>
      <c r="DK211" s="28"/>
      <c r="DL211" s="28"/>
      <c r="DM211" s="29"/>
      <c r="DN211" s="28"/>
      <c r="DO211" s="28"/>
      <c r="DP211" s="28"/>
      <c r="DQ211" s="29"/>
      <c r="DR211" s="28"/>
      <c r="DS211" s="28"/>
      <c r="DT211" s="28"/>
      <c r="DU211" s="29"/>
      <c r="DV211" s="28"/>
      <c r="DW211" s="28"/>
      <c r="DX211" s="28"/>
      <c r="DY211" s="29"/>
      <c r="DZ211" s="28"/>
      <c r="EA211" s="28"/>
      <c r="EB211" s="28"/>
      <c r="EC211" s="29"/>
      <c r="ED211" s="28"/>
      <c r="EE211" s="28"/>
      <c r="EF211" s="28"/>
      <c r="EG211" s="29"/>
      <c r="EH211" s="28"/>
      <c r="EI211" s="28"/>
      <c r="EJ211" s="28"/>
      <c r="EK211" s="29"/>
      <c r="EL211" s="28"/>
      <c r="EM211" s="28"/>
      <c r="EN211" s="28"/>
      <c r="EO211" s="29">
        <v>0.26100000000000001</v>
      </c>
      <c r="EP211" s="28">
        <v>0.04</v>
      </c>
      <c r="EQ211" s="21">
        <v>44166</v>
      </c>
      <c r="ER211" s="28">
        <v>9.1705400000000008</v>
      </c>
      <c r="ES211" s="29">
        <v>0.45300000000000001</v>
      </c>
      <c r="ET211" s="28">
        <v>3.5000000000000003E-2</v>
      </c>
      <c r="EU211" s="21">
        <v>47088</v>
      </c>
      <c r="EV211" s="28">
        <v>17.170490000000001</v>
      </c>
      <c r="EW211" s="29">
        <v>0.14199999999999999</v>
      </c>
      <c r="EX211" s="28">
        <v>3.5000000000000003E-2</v>
      </c>
      <c r="EY211" s="21">
        <v>42339</v>
      </c>
      <c r="EZ211" s="28">
        <v>4.1703200000000002</v>
      </c>
      <c r="FA211" s="29">
        <v>-0.155</v>
      </c>
      <c r="FB211" s="28">
        <v>0.01</v>
      </c>
      <c r="FC211" s="21">
        <v>41000</v>
      </c>
      <c r="FD211" s="28">
        <v>0.50273000000000001</v>
      </c>
      <c r="FE211" s="29">
        <v>0.214</v>
      </c>
      <c r="FF211" s="28">
        <v>5.0000000000000001E-3</v>
      </c>
      <c r="FG211" s="21">
        <v>42887</v>
      </c>
      <c r="FH211" s="28">
        <v>5.66953</v>
      </c>
      <c r="FI211" s="30"/>
      <c r="FJ211" s="28"/>
      <c r="FK211" s="28"/>
      <c r="FL211" s="28"/>
      <c r="FM211" s="29"/>
      <c r="FN211" s="28"/>
      <c r="FO211" s="28"/>
      <c r="FP211" s="28"/>
      <c r="FQ211" s="29"/>
      <c r="FR211" s="28"/>
      <c r="FS211" s="28"/>
      <c r="FT211" s="28"/>
      <c r="FU211" s="29"/>
      <c r="FV211" s="28"/>
      <c r="FW211" s="28"/>
      <c r="FX211" s="28"/>
      <c r="FY211" s="29"/>
      <c r="FZ211" s="28"/>
      <c r="GA211" s="28"/>
      <c r="GB211" s="28"/>
      <c r="GC211" s="29"/>
      <c r="GD211" s="28"/>
      <c r="GE211" s="28"/>
      <c r="GF211" s="28"/>
      <c r="GG211" s="29"/>
      <c r="GH211" s="20"/>
      <c r="GI211" s="20"/>
      <c r="GJ211" s="20"/>
      <c r="GK211" s="24"/>
    </row>
    <row r="212" spans="1:193" x14ac:dyDescent="0.2">
      <c r="A212" s="20">
        <v>2011</v>
      </c>
      <c r="B212" s="20">
        <v>10</v>
      </c>
      <c r="C212" s="21">
        <v>40847</v>
      </c>
      <c r="D212" s="28">
        <v>1.25</v>
      </c>
      <c r="E212" s="29"/>
      <c r="F212" s="28"/>
      <c r="G212" s="21"/>
      <c r="H212" s="21"/>
      <c r="I212" s="29"/>
      <c r="J212" s="28"/>
      <c r="K212" s="28"/>
      <c r="L212" s="28"/>
      <c r="M212" s="29"/>
      <c r="N212" s="28"/>
      <c r="O212" s="28"/>
      <c r="P212" s="28"/>
      <c r="Q212" s="29"/>
      <c r="R212" s="28"/>
      <c r="S212" s="28"/>
      <c r="T212" s="28"/>
      <c r="U212" s="29"/>
      <c r="V212" s="28"/>
      <c r="W212" s="28"/>
      <c r="X212" s="28"/>
      <c r="Y212" s="29"/>
      <c r="Z212" s="28"/>
      <c r="AA212" s="28"/>
      <c r="AB212" s="28"/>
      <c r="AC212" s="29"/>
      <c r="AD212" s="28"/>
      <c r="AE212" s="28"/>
      <c r="AF212" s="28"/>
      <c r="AG212" s="29"/>
      <c r="AH212" s="28"/>
      <c r="AI212" s="28"/>
      <c r="AJ212" s="28"/>
      <c r="AK212" s="29"/>
      <c r="AL212" s="28"/>
      <c r="AM212" s="28"/>
      <c r="AN212" s="28"/>
      <c r="AO212" s="29">
        <v>1.3049999999999999</v>
      </c>
      <c r="AP212" s="28">
        <v>6.7500000000000004E-2</v>
      </c>
      <c r="AQ212" s="21">
        <v>41764</v>
      </c>
      <c r="AR212" s="28">
        <v>2.5106099999999998</v>
      </c>
      <c r="AS212" s="29"/>
      <c r="AT212" s="28"/>
      <c r="AU212" s="28"/>
      <c r="AV212" s="28"/>
      <c r="AW212" s="29"/>
      <c r="AX212" s="28"/>
      <c r="AY212" s="28"/>
      <c r="AZ212" s="28"/>
      <c r="BA212" s="29"/>
      <c r="BB212" s="28"/>
      <c r="BC212" s="28"/>
      <c r="BD212" s="28"/>
      <c r="BE212" s="29"/>
      <c r="BF212" s="28"/>
      <c r="BG212" s="28"/>
      <c r="BH212" s="28"/>
      <c r="BI212" s="29">
        <v>1.381</v>
      </c>
      <c r="BJ212" s="28">
        <v>5.5E-2</v>
      </c>
      <c r="BK212" s="21">
        <v>41190</v>
      </c>
      <c r="BL212" s="28">
        <v>0.93715999999999999</v>
      </c>
      <c r="BM212" s="29">
        <v>1.9</v>
      </c>
      <c r="BN212" s="28">
        <v>0.05</v>
      </c>
      <c r="BO212" s="21">
        <v>44166</v>
      </c>
      <c r="BP212" s="28">
        <v>9.08568</v>
      </c>
      <c r="BQ212" s="29"/>
      <c r="BR212" s="28"/>
      <c r="BS212" s="28"/>
      <c r="BT212" s="28"/>
      <c r="BU212" s="29">
        <v>1.423</v>
      </c>
      <c r="BV212" s="28">
        <v>4.4999999999999998E-2</v>
      </c>
      <c r="BW212" s="21">
        <v>42228</v>
      </c>
      <c r="BX212" s="28">
        <v>3.7814899999999998</v>
      </c>
      <c r="BY212" s="29">
        <v>1.554</v>
      </c>
      <c r="BZ212" s="28">
        <v>0.03</v>
      </c>
      <c r="CA212" s="21">
        <v>42563</v>
      </c>
      <c r="CB212" s="28">
        <v>4.6970799999999997</v>
      </c>
      <c r="CC212" s="29">
        <v>1.728</v>
      </c>
      <c r="CD212" s="28">
        <v>3.7499999999999999E-2</v>
      </c>
      <c r="CE212" s="21">
        <v>42959</v>
      </c>
      <c r="CF212" s="28">
        <v>5.7817800000000004</v>
      </c>
      <c r="CG212" s="29">
        <v>1.8520000000000001</v>
      </c>
      <c r="CH212" s="28">
        <v>4.2500000000000003E-2</v>
      </c>
      <c r="CI212" s="21">
        <v>43536</v>
      </c>
      <c r="CJ212" s="28">
        <v>7.3626399999999999</v>
      </c>
      <c r="CK212" s="29">
        <v>2.4769999999999999</v>
      </c>
      <c r="CL212" s="28">
        <v>3.5000000000000003E-2</v>
      </c>
      <c r="CM212" s="21">
        <v>14334</v>
      </c>
      <c r="CN212" s="28">
        <v>27.412009999999999</v>
      </c>
      <c r="CO212" s="29">
        <v>1.9319999999999999</v>
      </c>
      <c r="CP212" s="28">
        <v>3.5000000000000003E-2</v>
      </c>
      <c r="CQ212" s="21">
        <v>44713</v>
      </c>
      <c r="CR212" s="28">
        <v>10.584530000000001</v>
      </c>
      <c r="CS212" s="29"/>
      <c r="CT212" s="28"/>
      <c r="CU212" s="28"/>
      <c r="CV212" s="28"/>
      <c r="CW212" s="29"/>
      <c r="CX212" s="28"/>
      <c r="CY212" s="28"/>
      <c r="CZ212" s="28"/>
      <c r="DA212" s="29"/>
      <c r="DB212" s="28"/>
      <c r="DC212" s="28"/>
      <c r="DD212" s="28"/>
      <c r="DE212" s="29"/>
      <c r="DF212" s="28"/>
      <c r="DG212" s="28"/>
      <c r="DH212" s="28"/>
      <c r="DI212" s="29"/>
      <c r="DJ212" s="28"/>
      <c r="DK212" s="28"/>
      <c r="DL212" s="28"/>
      <c r="DM212" s="29"/>
      <c r="DN212" s="28"/>
      <c r="DO212" s="28"/>
      <c r="DP212" s="28"/>
      <c r="DQ212" s="29"/>
      <c r="DR212" s="28"/>
      <c r="DS212" s="28"/>
      <c r="DT212" s="28"/>
      <c r="DU212" s="29"/>
      <c r="DV212" s="28"/>
      <c r="DW212" s="28"/>
      <c r="DX212" s="28"/>
      <c r="DY212" s="29"/>
      <c r="DZ212" s="28"/>
      <c r="EA212" s="28"/>
      <c r="EB212" s="28"/>
      <c r="EC212" s="29"/>
      <c r="ED212" s="28"/>
      <c r="EE212" s="28"/>
      <c r="EF212" s="28"/>
      <c r="EG212" s="29"/>
      <c r="EH212" s="28"/>
      <c r="EI212" s="28"/>
      <c r="EJ212" s="28"/>
      <c r="EK212" s="29"/>
      <c r="EL212" s="28"/>
      <c r="EM212" s="28"/>
      <c r="EN212" s="28"/>
      <c r="EO212" s="29">
        <v>0.38</v>
      </c>
      <c r="EP212" s="28">
        <v>0.04</v>
      </c>
      <c r="EQ212" s="21">
        <v>44166</v>
      </c>
      <c r="ER212" s="28">
        <v>9.08568</v>
      </c>
      <c r="ES212" s="29">
        <v>0.60499999999999998</v>
      </c>
      <c r="ET212" s="28">
        <v>3.5000000000000003E-2</v>
      </c>
      <c r="EU212" s="21">
        <v>47088</v>
      </c>
      <c r="EV212" s="28">
        <v>17.085629999999998</v>
      </c>
      <c r="EW212" s="29">
        <v>8.3000000000000004E-2</v>
      </c>
      <c r="EX212" s="28">
        <v>3.5000000000000003E-2</v>
      </c>
      <c r="EY212" s="21">
        <v>42339</v>
      </c>
      <c r="EZ212" s="28">
        <v>4.0854299999999997</v>
      </c>
      <c r="FA212" s="29">
        <v>0.08</v>
      </c>
      <c r="FB212" s="28">
        <v>0.01</v>
      </c>
      <c r="FC212" s="21">
        <v>41000</v>
      </c>
      <c r="FD212" s="28">
        <v>0.41803000000000001</v>
      </c>
      <c r="FE212" s="29">
        <v>0.23</v>
      </c>
      <c r="FF212" s="28">
        <v>5.0000000000000001E-3</v>
      </c>
      <c r="FG212" s="21">
        <v>42887</v>
      </c>
      <c r="FH212" s="28">
        <v>5.58467</v>
      </c>
      <c r="FI212" s="30"/>
      <c r="FJ212" s="28"/>
      <c r="FK212" s="28"/>
      <c r="FL212" s="28"/>
      <c r="FM212" s="29"/>
      <c r="FN212" s="28"/>
      <c r="FO212" s="28"/>
      <c r="FP212" s="28"/>
      <c r="FQ212" s="29"/>
      <c r="FR212" s="28"/>
      <c r="FS212" s="28"/>
      <c r="FT212" s="28"/>
      <c r="FU212" s="29"/>
      <c r="FV212" s="28"/>
      <c r="FW212" s="28"/>
      <c r="FX212" s="28"/>
      <c r="FY212" s="29"/>
      <c r="FZ212" s="28"/>
      <c r="GA212" s="28"/>
      <c r="GB212" s="28"/>
      <c r="GC212" s="29"/>
      <c r="GD212" s="28"/>
      <c r="GE212" s="28"/>
      <c r="GF212" s="28"/>
      <c r="GG212" s="29"/>
      <c r="GH212" s="20"/>
      <c r="GI212" s="20"/>
      <c r="GJ212" s="20"/>
      <c r="GK212" s="24"/>
    </row>
    <row r="213" spans="1:193" x14ac:dyDescent="0.2">
      <c r="A213" s="20">
        <v>2011</v>
      </c>
      <c r="B213" s="20">
        <v>11</v>
      </c>
      <c r="C213" s="21">
        <v>40877</v>
      </c>
      <c r="D213" s="28">
        <v>1.25</v>
      </c>
      <c r="E213" s="29"/>
      <c r="F213" s="28"/>
      <c r="G213" s="21"/>
      <c r="H213" s="21"/>
      <c r="I213" s="29"/>
      <c r="J213" s="28"/>
      <c r="K213" s="28"/>
      <c r="L213" s="28"/>
      <c r="M213" s="29"/>
      <c r="N213" s="28"/>
      <c r="O213" s="28"/>
      <c r="P213" s="28"/>
      <c r="Q213" s="29"/>
      <c r="R213" s="28"/>
      <c r="S213" s="28"/>
      <c r="T213" s="28"/>
      <c r="U213" s="29"/>
      <c r="V213" s="28"/>
      <c r="W213" s="28"/>
      <c r="X213" s="28"/>
      <c r="Y213" s="29"/>
      <c r="Z213" s="28"/>
      <c r="AA213" s="28"/>
      <c r="AB213" s="28"/>
      <c r="AC213" s="29"/>
      <c r="AD213" s="28"/>
      <c r="AE213" s="28"/>
      <c r="AF213" s="28"/>
      <c r="AG213" s="29"/>
      <c r="AH213" s="28"/>
      <c r="AI213" s="28"/>
      <c r="AJ213" s="28"/>
      <c r="AK213" s="29"/>
      <c r="AL213" s="28"/>
      <c r="AM213" s="28"/>
      <c r="AN213" s="28"/>
      <c r="AO213" s="29">
        <v>0.84</v>
      </c>
      <c r="AP213" s="28">
        <v>6.7500000000000004E-2</v>
      </c>
      <c r="AQ213" s="21">
        <v>41764</v>
      </c>
      <c r="AR213" s="28">
        <v>2.4284699999999999</v>
      </c>
      <c r="AS213" s="29"/>
      <c r="AT213" s="28"/>
      <c r="AU213" s="28"/>
      <c r="AV213" s="28"/>
      <c r="AW213" s="29"/>
      <c r="AX213" s="28"/>
      <c r="AY213" s="28"/>
      <c r="AZ213" s="28"/>
      <c r="BA213" s="29"/>
      <c r="BB213" s="28"/>
      <c r="BC213" s="28"/>
      <c r="BD213" s="28"/>
      <c r="BE213" s="29"/>
      <c r="BF213" s="28"/>
      <c r="BG213" s="28"/>
      <c r="BH213" s="28"/>
      <c r="BI213" s="29">
        <v>1.0649999999999999</v>
      </c>
      <c r="BJ213" s="28">
        <v>5.5E-2</v>
      </c>
      <c r="BK213" s="21">
        <v>41190</v>
      </c>
      <c r="BL213" s="28">
        <v>0.85519000000000001</v>
      </c>
      <c r="BM213" s="29">
        <v>1.6950000000000001</v>
      </c>
      <c r="BN213" s="28">
        <v>0.05</v>
      </c>
      <c r="BO213" s="21">
        <v>44166</v>
      </c>
      <c r="BP213" s="28">
        <v>9.0035600000000002</v>
      </c>
      <c r="BQ213" s="29"/>
      <c r="BR213" s="28"/>
      <c r="BS213" s="28"/>
      <c r="BT213" s="28"/>
      <c r="BU213" s="29">
        <v>0.96499999999999997</v>
      </c>
      <c r="BV213" s="28">
        <v>4.4999999999999998E-2</v>
      </c>
      <c r="BW213" s="21">
        <v>42228</v>
      </c>
      <c r="BX213" s="28">
        <v>3.6993399999999999</v>
      </c>
      <c r="BY213" s="29">
        <v>1.135</v>
      </c>
      <c r="BZ213" s="28">
        <v>0.03</v>
      </c>
      <c r="CA213" s="21">
        <v>42563</v>
      </c>
      <c r="CB213" s="28">
        <v>4.61496</v>
      </c>
      <c r="CC213" s="29">
        <v>1.345</v>
      </c>
      <c r="CD213" s="28">
        <v>3.7499999999999999E-2</v>
      </c>
      <c r="CE213" s="21">
        <v>42959</v>
      </c>
      <c r="CF213" s="28">
        <v>5.6996500000000001</v>
      </c>
      <c r="CG213" s="29">
        <v>1.5449999999999999</v>
      </c>
      <c r="CH213" s="28">
        <v>4.2500000000000003E-2</v>
      </c>
      <c r="CI213" s="21">
        <v>43536</v>
      </c>
      <c r="CJ213" s="28">
        <v>7.2805</v>
      </c>
      <c r="CK213" s="29">
        <v>2.2650000000000001</v>
      </c>
      <c r="CL213" s="28">
        <v>3.5000000000000003E-2</v>
      </c>
      <c r="CM213" s="21">
        <v>14334</v>
      </c>
      <c r="CN213" s="28">
        <v>27.32987</v>
      </c>
      <c r="CO213" s="29">
        <v>1.7749999999999999</v>
      </c>
      <c r="CP213" s="28">
        <v>3.5000000000000003E-2</v>
      </c>
      <c r="CQ213" s="21">
        <v>44713</v>
      </c>
      <c r="CR213" s="28">
        <v>10.5024</v>
      </c>
      <c r="CS213" s="29"/>
      <c r="CT213" s="28"/>
      <c r="CU213" s="28"/>
      <c r="CV213" s="28"/>
      <c r="CW213" s="29"/>
      <c r="CX213" s="28"/>
      <c r="CY213" s="28"/>
      <c r="CZ213" s="28"/>
      <c r="DA213" s="29"/>
      <c r="DB213" s="28"/>
      <c r="DC213" s="28"/>
      <c r="DD213" s="28"/>
      <c r="DE213" s="29"/>
      <c r="DF213" s="28"/>
      <c r="DG213" s="28"/>
      <c r="DH213" s="28"/>
      <c r="DI213" s="29"/>
      <c r="DJ213" s="28"/>
      <c r="DK213" s="28"/>
      <c r="DL213" s="28"/>
      <c r="DM213" s="29"/>
      <c r="DN213" s="28"/>
      <c r="DO213" s="28"/>
      <c r="DP213" s="28"/>
      <c r="DQ213" s="29"/>
      <c r="DR213" s="28"/>
      <c r="DS213" s="28"/>
      <c r="DT213" s="28"/>
      <c r="DU213" s="29"/>
      <c r="DV213" s="28"/>
      <c r="DW213" s="28"/>
      <c r="DX213" s="28"/>
      <c r="DY213" s="29"/>
      <c r="DZ213" s="28"/>
      <c r="EA213" s="28"/>
      <c r="EB213" s="28"/>
      <c r="EC213" s="29"/>
      <c r="ED213" s="28"/>
      <c r="EE213" s="28"/>
      <c r="EF213" s="28"/>
      <c r="EG213" s="29"/>
      <c r="EH213" s="28"/>
      <c r="EI213" s="28"/>
      <c r="EJ213" s="28"/>
      <c r="EK213" s="29"/>
      <c r="EL213" s="28"/>
      <c r="EM213" s="28"/>
      <c r="EN213" s="28"/>
      <c r="EO213" s="29">
        <v>0.42699999999999999</v>
      </c>
      <c r="EP213" s="28">
        <v>0.04</v>
      </c>
      <c r="EQ213" s="21">
        <v>44166</v>
      </c>
      <c r="ER213" s="28">
        <v>9.0035600000000002</v>
      </c>
      <c r="ES213" s="29">
        <v>0.56399999999999995</v>
      </c>
      <c r="ET213" s="28">
        <v>3.5000000000000003E-2</v>
      </c>
      <c r="EU213" s="21">
        <v>47088</v>
      </c>
      <c r="EV213" s="28">
        <v>17.003499999999999</v>
      </c>
      <c r="EW213" s="29">
        <v>0.14000000000000001</v>
      </c>
      <c r="EX213" s="28">
        <v>3.5000000000000003E-2</v>
      </c>
      <c r="EY213" s="21">
        <v>42339</v>
      </c>
      <c r="EZ213" s="28">
        <v>4.0032899999999998</v>
      </c>
      <c r="FA213" s="29">
        <v>2.1549999999999998</v>
      </c>
      <c r="FB213" s="28">
        <v>0.01</v>
      </c>
      <c r="FC213" s="21">
        <v>41000</v>
      </c>
      <c r="FD213" s="28">
        <v>0.33606999999999998</v>
      </c>
      <c r="FE213" s="29">
        <v>0.26600000000000001</v>
      </c>
      <c r="FF213" s="28">
        <v>5.0000000000000001E-3</v>
      </c>
      <c r="FG213" s="21">
        <v>42887</v>
      </c>
      <c r="FH213" s="28">
        <v>5.5025399999999998</v>
      </c>
      <c r="FI213" s="30"/>
      <c r="FJ213" s="28"/>
      <c r="FK213" s="28"/>
      <c r="FL213" s="28"/>
      <c r="FM213" s="29"/>
      <c r="FN213" s="28"/>
      <c r="FO213" s="28"/>
      <c r="FP213" s="28"/>
      <c r="FQ213" s="29"/>
      <c r="FR213" s="28"/>
      <c r="FS213" s="28"/>
      <c r="FT213" s="28"/>
      <c r="FU213" s="29"/>
      <c r="FV213" s="28"/>
      <c r="FW213" s="28"/>
      <c r="FX213" s="28"/>
      <c r="FY213" s="29"/>
      <c r="FZ213" s="28"/>
      <c r="GA213" s="28"/>
      <c r="GB213" s="28"/>
      <c r="GC213" s="29"/>
      <c r="GD213" s="28"/>
      <c r="GE213" s="28"/>
      <c r="GF213" s="28"/>
      <c r="GG213" s="29"/>
      <c r="GH213" s="20"/>
      <c r="GI213" s="20"/>
      <c r="GJ213" s="20"/>
      <c r="GK213" s="24"/>
    </row>
    <row r="214" spans="1:193" x14ac:dyDescent="0.2">
      <c r="A214" s="20">
        <v>2011</v>
      </c>
      <c r="B214" s="20">
        <v>12</v>
      </c>
      <c r="C214" s="21">
        <v>40908</v>
      </c>
      <c r="D214" s="28">
        <v>1</v>
      </c>
      <c r="E214" s="29"/>
      <c r="F214" s="28"/>
      <c r="G214" s="21"/>
      <c r="H214" s="21"/>
      <c r="I214" s="29"/>
      <c r="J214" s="28"/>
      <c r="K214" s="28"/>
      <c r="L214" s="28"/>
      <c r="M214" s="29"/>
      <c r="N214" s="28"/>
      <c r="O214" s="28"/>
      <c r="P214" s="28"/>
      <c r="Q214" s="29"/>
      <c r="R214" s="28"/>
      <c r="S214" s="28"/>
      <c r="T214" s="28"/>
      <c r="U214" s="29"/>
      <c r="V214" s="28"/>
      <c r="W214" s="28"/>
      <c r="X214" s="28"/>
      <c r="Y214" s="29"/>
      <c r="Z214" s="28"/>
      <c r="AA214" s="28"/>
      <c r="AB214" s="28"/>
      <c r="AC214" s="29"/>
      <c r="AD214" s="28"/>
      <c r="AE214" s="28"/>
      <c r="AF214" s="28"/>
      <c r="AG214" s="29"/>
      <c r="AH214" s="28"/>
      <c r="AI214" s="28"/>
      <c r="AJ214" s="28"/>
      <c r="AK214" s="29"/>
      <c r="AL214" s="28"/>
      <c r="AM214" s="28"/>
      <c r="AN214" s="28"/>
      <c r="AO214" s="29">
        <v>0.84</v>
      </c>
      <c r="AP214" s="28">
        <v>6.7500000000000004E-2</v>
      </c>
      <c r="AQ214" s="21">
        <v>41764</v>
      </c>
      <c r="AR214" s="28">
        <v>2.3435999999999999</v>
      </c>
      <c r="AS214" s="29"/>
      <c r="AT214" s="28"/>
      <c r="AU214" s="28"/>
      <c r="AV214" s="28"/>
      <c r="AW214" s="29"/>
      <c r="AX214" s="28"/>
      <c r="AY214" s="28"/>
      <c r="AZ214" s="28"/>
      <c r="BA214" s="29"/>
      <c r="BB214" s="28"/>
      <c r="BC214" s="28"/>
      <c r="BD214" s="28"/>
      <c r="BE214" s="29"/>
      <c r="BF214" s="28"/>
      <c r="BG214" s="28"/>
      <c r="BH214" s="28"/>
      <c r="BI214" s="29">
        <v>0.97399999999999998</v>
      </c>
      <c r="BJ214" s="28">
        <v>5.5E-2</v>
      </c>
      <c r="BK214" s="21">
        <v>41190</v>
      </c>
      <c r="BL214" s="28">
        <v>0.77049000000000001</v>
      </c>
      <c r="BM214" s="29">
        <v>1.54</v>
      </c>
      <c r="BN214" s="28">
        <v>0.05</v>
      </c>
      <c r="BO214" s="21">
        <v>44166</v>
      </c>
      <c r="BP214" s="28">
        <v>8.9186999999999994</v>
      </c>
      <c r="BQ214" s="29"/>
      <c r="BR214" s="28"/>
      <c r="BS214" s="28"/>
      <c r="BT214" s="28"/>
      <c r="BU214" s="29">
        <v>0.91</v>
      </c>
      <c r="BV214" s="28">
        <v>4.4999999999999998E-2</v>
      </c>
      <c r="BW214" s="21">
        <v>42228</v>
      </c>
      <c r="BX214" s="28">
        <v>3.6144599999999998</v>
      </c>
      <c r="BY214" s="29">
        <v>1.0329999999999999</v>
      </c>
      <c r="BZ214" s="28">
        <v>0.03</v>
      </c>
      <c r="CA214" s="21">
        <v>42563</v>
      </c>
      <c r="CB214" s="28">
        <v>4.5301099999999996</v>
      </c>
      <c r="CC214" s="29">
        <v>1.224</v>
      </c>
      <c r="CD214" s="28">
        <v>3.7499999999999999E-2</v>
      </c>
      <c r="CE214" s="21">
        <v>42959</v>
      </c>
      <c r="CF214" s="28">
        <v>5.6147799999999997</v>
      </c>
      <c r="CG214" s="29">
        <v>1.3959999999999999</v>
      </c>
      <c r="CH214" s="28">
        <v>4.2500000000000003E-2</v>
      </c>
      <c r="CI214" s="21">
        <v>43536</v>
      </c>
      <c r="CJ214" s="28">
        <v>7.1956199999999999</v>
      </c>
      <c r="CK214" s="29">
        <v>2.069</v>
      </c>
      <c r="CL214" s="28">
        <v>3.5000000000000003E-2</v>
      </c>
      <c r="CM214" s="21">
        <v>14334</v>
      </c>
      <c r="CN214" s="28">
        <v>27.245000000000001</v>
      </c>
      <c r="CO214" s="29">
        <v>1.6160000000000001</v>
      </c>
      <c r="CP214" s="28">
        <v>3.5000000000000003E-2</v>
      </c>
      <c r="CQ214" s="21">
        <v>44713</v>
      </c>
      <c r="CR214" s="28">
        <v>10.41752</v>
      </c>
      <c r="CS214" s="29"/>
      <c r="CT214" s="28"/>
      <c r="CU214" s="28"/>
      <c r="CV214" s="28"/>
      <c r="CW214" s="29"/>
      <c r="CX214" s="28"/>
      <c r="CY214" s="28"/>
      <c r="CZ214" s="28"/>
      <c r="DA214" s="29"/>
      <c r="DB214" s="28"/>
      <c r="DC214" s="28"/>
      <c r="DD214" s="28"/>
      <c r="DE214" s="29"/>
      <c r="DF214" s="28"/>
      <c r="DG214" s="28"/>
      <c r="DH214" s="28"/>
      <c r="DI214" s="29"/>
      <c r="DJ214" s="28"/>
      <c r="DK214" s="28"/>
      <c r="DL214" s="28"/>
      <c r="DM214" s="29"/>
      <c r="DN214" s="28"/>
      <c r="DO214" s="28"/>
      <c r="DP214" s="28"/>
      <c r="DQ214" s="29"/>
      <c r="DR214" s="28"/>
      <c r="DS214" s="28"/>
      <c r="DT214" s="28"/>
      <c r="DU214" s="29"/>
      <c r="DV214" s="28"/>
      <c r="DW214" s="28"/>
      <c r="DX214" s="28"/>
      <c r="DY214" s="29"/>
      <c r="DZ214" s="28"/>
      <c r="EA214" s="28"/>
      <c r="EB214" s="28"/>
      <c r="EC214" s="29"/>
      <c r="ED214" s="28"/>
      <c r="EE214" s="28"/>
      <c r="EF214" s="28"/>
      <c r="EG214" s="29"/>
      <c r="EH214" s="28"/>
      <c r="EI214" s="28"/>
      <c r="EJ214" s="28"/>
      <c r="EK214" s="29"/>
      <c r="EL214" s="28"/>
      <c r="EM214" s="28"/>
      <c r="EN214" s="28"/>
      <c r="EO214" s="29">
        <v>0.105</v>
      </c>
      <c r="EP214" s="28">
        <v>0.04</v>
      </c>
      <c r="EQ214" s="21">
        <v>44166</v>
      </c>
      <c r="ER214" s="28">
        <v>8.9186999999999994</v>
      </c>
      <c r="ES214" s="29">
        <v>0.26</v>
      </c>
      <c r="ET214" s="28">
        <v>3.5000000000000003E-2</v>
      </c>
      <c r="EU214" s="21">
        <v>47088</v>
      </c>
      <c r="EV214" s="28">
        <v>16.91863</v>
      </c>
      <c r="EW214" s="29">
        <v>-0.12</v>
      </c>
      <c r="EX214" s="28">
        <v>3.5000000000000003E-2</v>
      </c>
      <c r="EY214" s="21">
        <v>42339</v>
      </c>
      <c r="EZ214" s="28">
        <v>3.9184000000000001</v>
      </c>
      <c r="FA214" s="29">
        <v>2</v>
      </c>
      <c r="FB214" s="28">
        <v>0.01</v>
      </c>
      <c r="FC214" s="21">
        <v>41000</v>
      </c>
      <c r="FD214" s="28">
        <v>0.25136999999999998</v>
      </c>
      <c r="FE214" s="29">
        <v>-0.06</v>
      </c>
      <c r="FF214" s="28">
        <v>5.0000000000000001E-3</v>
      </c>
      <c r="FG214" s="21">
        <v>42887</v>
      </c>
      <c r="FH214" s="28">
        <v>5.4176799999999998</v>
      </c>
      <c r="FI214" s="30"/>
      <c r="FJ214" s="28"/>
      <c r="FK214" s="28"/>
      <c r="FL214" s="28"/>
      <c r="FM214" s="29"/>
      <c r="FN214" s="28"/>
      <c r="FO214" s="28"/>
      <c r="FP214" s="28"/>
      <c r="FQ214" s="29"/>
      <c r="FR214" s="28"/>
      <c r="FS214" s="28"/>
      <c r="FT214" s="28"/>
      <c r="FU214" s="29"/>
      <c r="FV214" s="28"/>
      <c r="FW214" s="28"/>
      <c r="FX214" s="28"/>
      <c r="FY214" s="29"/>
      <c r="FZ214" s="28"/>
      <c r="GA214" s="28"/>
      <c r="GB214" s="28"/>
      <c r="GC214" s="29"/>
      <c r="GD214" s="28"/>
      <c r="GE214" s="28"/>
      <c r="GF214" s="28"/>
      <c r="GG214" s="29"/>
      <c r="GH214" s="20"/>
      <c r="GI214" s="20"/>
      <c r="GJ214" s="20"/>
      <c r="GK214" s="24"/>
    </row>
    <row r="215" spans="1:193" x14ac:dyDescent="0.2">
      <c r="A215" s="20">
        <v>2012</v>
      </c>
      <c r="B215" s="20">
        <v>1</v>
      </c>
      <c r="C215" s="21">
        <v>40939</v>
      </c>
      <c r="D215" s="28">
        <v>1</v>
      </c>
      <c r="E215" s="29"/>
      <c r="F215" s="28"/>
      <c r="G215" s="21"/>
      <c r="H215" s="21"/>
      <c r="I215" s="29"/>
      <c r="J215" s="28"/>
      <c r="K215" s="28"/>
      <c r="L215" s="28"/>
      <c r="M215" s="29"/>
      <c r="N215" s="28"/>
      <c r="O215" s="28"/>
      <c r="P215" s="28"/>
      <c r="Q215" s="29"/>
      <c r="R215" s="28"/>
      <c r="S215" s="28"/>
      <c r="T215" s="28"/>
      <c r="U215" s="29"/>
      <c r="V215" s="28"/>
      <c r="W215" s="28"/>
      <c r="X215" s="28"/>
      <c r="Y215" s="29"/>
      <c r="Z215" s="28"/>
      <c r="AA215" s="28"/>
      <c r="AB215" s="28"/>
      <c r="AC215" s="29"/>
      <c r="AD215" s="28"/>
      <c r="AE215" s="28"/>
      <c r="AF215" s="28"/>
      <c r="AG215" s="29"/>
      <c r="AH215" s="28"/>
      <c r="AI215" s="28"/>
      <c r="AJ215" s="28"/>
      <c r="AK215" s="29"/>
      <c r="AL215" s="28"/>
      <c r="AM215" s="28"/>
      <c r="AN215" s="28"/>
      <c r="AO215" s="29">
        <v>0.89500000000000002</v>
      </c>
      <c r="AP215" s="28">
        <v>6.7500000000000004E-2</v>
      </c>
      <c r="AQ215" s="21">
        <v>41764</v>
      </c>
      <c r="AR215" s="28">
        <v>2.2582100000000001</v>
      </c>
      <c r="AS215" s="29"/>
      <c r="AT215" s="28"/>
      <c r="AU215" s="28"/>
      <c r="AV215" s="28"/>
      <c r="AW215" s="29"/>
      <c r="AX215" s="28"/>
      <c r="AY215" s="28"/>
      <c r="AZ215" s="28"/>
      <c r="BA215" s="29"/>
      <c r="BB215" s="28"/>
      <c r="BC215" s="28"/>
      <c r="BD215" s="28"/>
      <c r="BE215" s="29"/>
      <c r="BF215" s="28"/>
      <c r="BG215" s="28"/>
      <c r="BH215" s="28"/>
      <c r="BI215" s="29">
        <v>1.115</v>
      </c>
      <c r="BJ215" s="28">
        <v>5.5E-2</v>
      </c>
      <c r="BK215" s="21">
        <v>41190</v>
      </c>
      <c r="BL215" s="28">
        <v>0.68579000000000001</v>
      </c>
      <c r="BM215" s="29">
        <v>1.635</v>
      </c>
      <c r="BN215" s="28">
        <v>0.05</v>
      </c>
      <c r="BO215" s="21">
        <v>44166</v>
      </c>
      <c r="BP215" s="28">
        <v>8.8330300000000008</v>
      </c>
      <c r="BQ215" s="29"/>
      <c r="BR215" s="28"/>
      <c r="BS215" s="28"/>
      <c r="BT215" s="28"/>
      <c r="BU215" s="29">
        <v>0.996</v>
      </c>
      <c r="BV215" s="28">
        <v>4.4999999999999998E-2</v>
      </c>
      <c r="BW215" s="21">
        <v>42228</v>
      </c>
      <c r="BX215" s="28">
        <v>3.5290900000000001</v>
      </c>
      <c r="BY215" s="29">
        <v>1.1100000000000001</v>
      </c>
      <c r="BZ215" s="28">
        <v>0.03</v>
      </c>
      <c r="CA215" s="21">
        <v>42563</v>
      </c>
      <c r="CB215" s="28">
        <v>4.4444400000000002</v>
      </c>
      <c r="CC215" s="29">
        <v>1.29</v>
      </c>
      <c r="CD215" s="28">
        <v>3.7499999999999999E-2</v>
      </c>
      <c r="CE215" s="21">
        <v>42959</v>
      </c>
      <c r="CF215" s="28">
        <v>5.5292000000000003</v>
      </c>
      <c r="CG215" s="29">
        <v>1.468</v>
      </c>
      <c r="CH215" s="28">
        <v>4.2500000000000003E-2</v>
      </c>
      <c r="CI215" s="21">
        <v>43536</v>
      </c>
      <c r="CJ215" s="28">
        <v>7.1101999999999999</v>
      </c>
      <c r="CK215" s="29">
        <v>2.2160000000000002</v>
      </c>
      <c r="CL215" s="28">
        <v>3.5000000000000003E-2</v>
      </c>
      <c r="CM215" s="21">
        <v>14334</v>
      </c>
      <c r="CN215" s="28">
        <v>27.159479999999999</v>
      </c>
      <c r="CO215" s="29">
        <v>1.7130000000000001</v>
      </c>
      <c r="CP215" s="28">
        <v>3.5000000000000003E-2</v>
      </c>
      <c r="CQ215" s="21">
        <v>44713</v>
      </c>
      <c r="CR215" s="28">
        <v>10.33201</v>
      </c>
      <c r="CS215" s="29"/>
      <c r="CT215" s="28"/>
      <c r="CU215" s="28"/>
      <c r="CV215" s="28"/>
      <c r="CW215" s="29"/>
      <c r="CX215" s="28"/>
      <c r="CY215" s="28"/>
      <c r="CZ215" s="28"/>
      <c r="DA215" s="29"/>
      <c r="DB215" s="28"/>
      <c r="DC215" s="28"/>
      <c r="DD215" s="28"/>
      <c r="DE215" s="29"/>
      <c r="DF215" s="28"/>
      <c r="DG215" s="28"/>
      <c r="DH215" s="28"/>
      <c r="DI215" s="29"/>
      <c r="DJ215" s="28"/>
      <c r="DK215" s="28"/>
      <c r="DL215" s="28"/>
      <c r="DM215" s="29"/>
      <c r="DN215" s="28"/>
      <c r="DO215" s="28"/>
      <c r="DP215" s="28"/>
      <c r="DQ215" s="29"/>
      <c r="DR215" s="28"/>
      <c r="DS215" s="28"/>
      <c r="DT215" s="28"/>
      <c r="DU215" s="29"/>
      <c r="DV215" s="28"/>
      <c r="DW215" s="28"/>
      <c r="DX215" s="28"/>
      <c r="DY215" s="29"/>
      <c r="DZ215" s="28"/>
      <c r="EA215" s="28"/>
      <c r="EB215" s="28"/>
      <c r="EC215" s="29"/>
      <c r="ED215" s="28"/>
      <c r="EE215" s="28"/>
      <c r="EF215" s="28"/>
      <c r="EG215" s="29"/>
      <c r="EH215" s="28"/>
      <c r="EI215" s="28"/>
      <c r="EJ215" s="28"/>
      <c r="EK215" s="29"/>
      <c r="EL215" s="28"/>
      <c r="EM215" s="28"/>
      <c r="EN215" s="28"/>
      <c r="EO215" s="29">
        <v>0.184</v>
      </c>
      <c r="EP215" s="28">
        <v>0.04</v>
      </c>
      <c r="EQ215" s="21">
        <v>44166</v>
      </c>
      <c r="ER215" s="28">
        <v>8.8330300000000008</v>
      </c>
      <c r="ES215" s="29">
        <v>0.33400000000000002</v>
      </c>
      <c r="ET215" s="28">
        <v>3.5000000000000003E-2</v>
      </c>
      <c r="EU215" s="21">
        <v>47088</v>
      </c>
      <c r="EV215" s="28">
        <v>16.833010000000002</v>
      </c>
      <c r="EW215" s="29">
        <v>4.4999999999999998E-2</v>
      </c>
      <c r="EX215" s="28">
        <v>3.5000000000000003E-2</v>
      </c>
      <c r="EY215" s="21">
        <v>42339</v>
      </c>
      <c r="EZ215" s="28">
        <v>3.8329900000000001</v>
      </c>
      <c r="FA215" s="29">
        <v>2.95</v>
      </c>
      <c r="FB215" s="28">
        <v>0.01</v>
      </c>
      <c r="FC215" s="21">
        <v>41000</v>
      </c>
      <c r="FD215" s="28">
        <v>0.16667000000000001</v>
      </c>
      <c r="FE215" s="29">
        <v>7.4999999999999997E-2</v>
      </c>
      <c r="FF215" s="28">
        <v>5.0000000000000001E-3</v>
      </c>
      <c r="FG215" s="21">
        <v>42887</v>
      </c>
      <c r="FH215" s="28">
        <v>5.3321199999999997</v>
      </c>
      <c r="FI215" s="30"/>
      <c r="FJ215" s="28"/>
      <c r="FK215" s="28"/>
      <c r="FL215" s="28"/>
      <c r="FM215" s="29"/>
      <c r="FN215" s="28"/>
      <c r="FO215" s="28"/>
      <c r="FP215" s="28"/>
      <c r="FQ215" s="29"/>
      <c r="FR215" s="28"/>
      <c r="FS215" s="28"/>
      <c r="FT215" s="28"/>
      <c r="FU215" s="29"/>
      <c r="FV215" s="28"/>
      <c r="FW215" s="28"/>
      <c r="FX215" s="28"/>
      <c r="FY215" s="29"/>
      <c r="FZ215" s="28"/>
      <c r="GA215" s="28"/>
      <c r="GB215" s="28"/>
      <c r="GC215" s="29"/>
      <c r="GD215" s="28"/>
      <c r="GE215" s="28"/>
      <c r="GF215" s="28"/>
      <c r="GG215" s="29"/>
      <c r="GH215" s="20"/>
      <c r="GI215" s="20"/>
      <c r="GJ215" s="20"/>
      <c r="GK215" s="24"/>
    </row>
    <row r="216" spans="1:193" x14ac:dyDescent="0.2">
      <c r="A216" s="20">
        <v>2012</v>
      </c>
      <c r="B216" s="20">
        <v>2</v>
      </c>
      <c r="C216" s="21">
        <v>40968</v>
      </c>
      <c r="D216" s="28">
        <v>0.75</v>
      </c>
      <c r="E216" s="29"/>
      <c r="F216" s="28"/>
      <c r="G216" s="21"/>
      <c r="H216" s="21"/>
      <c r="I216" s="29"/>
      <c r="J216" s="28"/>
      <c r="K216" s="28"/>
      <c r="L216" s="28"/>
      <c r="M216" s="29"/>
      <c r="N216" s="28"/>
      <c r="O216" s="28"/>
      <c r="P216" s="28"/>
      <c r="Q216" s="29"/>
      <c r="R216" s="28"/>
      <c r="S216" s="28"/>
      <c r="T216" s="28"/>
      <c r="U216" s="29"/>
      <c r="V216" s="28"/>
      <c r="W216" s="28"/>
      <c r="X216" s="28"/>
      <c r="Y216" s="29"/>
      <c r="Z216" s="28"/>
      <c r="AA216" s="28"/>
      <c r="AB216" s="28"/>
      <c r="AC216" s="29"/>
      <c r="AD216" s="28"/>
      <c r="AE216" s="28"/>
      <c r="AF216" s="28"/>
      <c r="AG216" s="29"/>
      <c r="AH216" s="28"/>
      <c r="AI216" s="28"/>
      <c r="AJ216" s="28"/>
      <c r="AK216" s="29"/>
      <c r="AL216" s="28"/>
      <c r="AM216" s="28"/>
      <c r="AN216" s="28"/>
      <c r="AO216" s="29">
        <v>1.032</v>
      </c>
      <c r="AP216" s="28">
        <v>6.7500000000000004E-2</v>
      </c>
      <c r="AQ216" s="21">
        <v>41764</v>
      </c>
      <c r="AR216" s="28">
        <v>2.17883</v>
      </c>
      <c r="AS216" s="29"/>
      <c r="AT216" s="28"/>
      <c r="AU216" s="28"/>
      <c r="AV216" s="28"/>
      <c r="AW216" s="29"/>
      <c r="AX216" s="28"/>
      <c r="AY216" s="28"/>
      <c r="AZ216" s="28"/>
      <c r="BA216" s="29"/>
      <c r="BB216" s="28"/>
      <c r="BC216" s="28"/>
      <c r="BD216" s="28"/>
      <c r="BE216" s="29"/>
      <c r="BF216" s="28"/>
      <c r="BG216" s="28"/>
      <c r="BH216" s="28"/>
      <c r="BI216" s="29">
        <v>1.2110000000000001</v>
      </c>
      <c r="BJ216" s="28">
        <v>5.5E-2</v>
      </c>
      <c r="BK216" s="21">
        <v>41190</v>
      </c>
      <c r="BL216" s="28">
        <v>0.60655999999999999</v>
      </c>
      <c r="BM216" s="29">
        <v>1.806</v>
      </c>
      <c r="BN216" s="28">
        <v>0.05</v>
      </c>
      <c r="BO216" s="21">
        <v>44166</v>
      </c>
      <c r="BP216" s="28">
        <v>8.7536500000000004</v>
      </c>
      <c r="BQ216" s="29"/>
      <c r="BR216" s="28"/>
      <c r="BS216" s="28"/>
      <c r="BT216" s="28"/>
      <c r="BU216" s="29">
        <v>1.147</v>
      </c>
      <c r="BV216" s="28">
        <v>4.4999999999999998E-2</v>
      </c>
      <c r="BW216" s="21">
        <v>42228</v>
      </c>
      <c r="BX216" s="28">
        <v>3.4496899999999999</v>
      </c>
      <c r="BY216" s="29">
        <v>1.264</v>
      </c>
      <c r="BZ216" s="28">
        <v>0.03</v>
      </c>
      <c r="CA216" s="21">
        <v>42563</v>
      </c>
      <c r="CB216" s="28">
        <v>4.3650799999999998</v>
      </c>
      <c r="CC216" s="29">
        <v>1.4379999999999999</v>
      </c>
      <c r="CD216" s="28">
        <v>3.7499999999999999E-2</v>
      </c>
      <c r="CE216" s="21">
        <v>42959</v>
      </c>
      <c r="CF216" s="28">
        <v>5.4498199999999999</v>
      </c>
      <c r="CG216" s="29">
        <v>1.63</v>
      </c>
      <c r="CH216" s="28">
        <v>4.2500000000000003E-2</v>
      </c>
      <c r="CI216" s="21">
        <v>43536</v>
      </c>
      <c r="CJ216" s="28">
        <v>7.0308000000000002</v>
      </c>
      <c r="CK216" s="29">
        <v>2.4159999999999999</v>
      </c>
      <c r="CL216" s="28">
        <v>3.5000000000000003E-2</v>
      </c>
      <c r="CM216" s="21">
        <v>14334</v>
      </c>
      <c r="CN216" s="28">
        <v>27.080079999999999</v>
      </c>
      <c r="CO216" s="29">
        <v>1.9019999999999999</v>
      </c>
      <c r="CP216" s="28">
        <v>3.5000000000000003E-2</v>
      </c>
      <c r="CQ216" s="21">
        <v>44713</v>
      </c>
      <c r="CR216" s="28">
        <v>10.252610000000001</v>
      </c>
      <c r="CS216" s="29"/>
      <c r="CT216" s="28"/>
      <c r="CU216" s="28"/>
      <c r="CV216" s="28"/>
      <c r="CW216" s="29"/>
      <c r="CX216" s="28"/>
      <c r="CY216" s="28"/>
      <c r="CZ216" s="28"/>
      <c r="DA216" s="29"/>
      <c r="DB216" s="28"/>
      <c r="DC216" s="28"/>
      <c r="DD216" s="28"/>
      <c r="DE216" s="29"/>
      <c r="DF216" s="28"/>
      <c r="DG216" s="28"/>
      <c r="DH216" s="28"/>
      <c r="DI216" s="29"/>
      <c r="DJ216" s="28"/>
      <c r="DK216" s="28"/>
      <c r="DL216" s="28"/>
      <c r="DM216" s="29"/>
      <c r="DN216" s="28"/>
      <c r="DO216" s="28"/>
      <c r="DP216" s="28"/>
      <c r="DQ216" s="29"/>
      <c r="DR216" s="28"/>
      <c r="DS216" s="28"/>
      <c r="DT216" s="28"/>
      <c r="DU216" s="29"/>
      <c r="DV216" s="28"/>
      <c r="DW216" s="28"/>
      <c r="DX216" s="28"/>
      <c r="DY216" s="29"/>
      <c r="DZ216" s="28"/>
      <c r="EA216" s="28"/>
      <c r="EB216" s="28"/>
      <c r="EC216" s="29"/>
      <c r="ED216" s="28"/>
      <c r="EE216" s="28"/>
      <c r="EF216" s="28"/>
      <c r="EG216" s="29"/>
      <c r="EH216" s="28"/>
      <c r="EI216" s="28"/>
      <c r="EJ216" s="28"/>
      <c r="EK216" s="29"/>
      <c r="EL216" s="28"/>
      <c r="EM216" s="28"/>
      <c r="EN216" s="28"/>
      <c r="EO216" s="29">
        <v>0.317</v>
      </c>
      <c r="EP216" s="28">
        <v>0.04</v>
      </c>
      <c r="EQ216" s="21">
        <v>44166</v>
      </c>
      <c r="ER216" s="28">
        <v>8.7536500000000004</v>
      </c>
      <c r="ES216" s="29">
        <v>0.5</v>
      </c>
      <c r="ET216" s="28">
        <v>3.5000000000000003E-2</v>
      </c>
      <c r="EU216" s="21">
        <v>47088</v>
      </c>
      <c r="EV216" s="28">
        <v>16.753620000000002</v>
      </c>
      <c r="EW216" s="29">
        <v>6.8000000000000005E-2</v>
      </c>
      <c r="EX216" s="28">
        <v>3.5000000000000003E-2</v>
      </c>
      <c r="EY216" s="21">
        <v>42339</v>
      </c>
      <c r="EZ216" s="28">
        <v>3.75359</v>
      </c>
      <c r="FA216" s="29">
        <v>10.615</v>
      </c>
      <c r="FB216" s="28">
        <v>0.01</v>
      </c>
      <c r="FC216" s="21">
        <v>41000</v>
      </c>
      <c r="FD216" s="28">
        <v>8.7429999999999994E-2</v>
      </c>
      <c r="FE216" s="29">
        <v>0.155</v>
      </c>
      <c r="FF216" s="28">
        <v>5.0000000000000001E-3</v>
      </c>
      <c r="FG216" s="21">
        <v>42887</v>
      </c>
      <c r="FH216" s="28">
        <v>5.2527400000000002</v>
      </c>
      <c r="FI216" s="30"/>
      <c r="FJ216" s="28"/>
      <c r="FK216" s="28"/>
      <c r="FL216" s="28"/>
      <c r="FM216" s="29"/>
      <c r="FN216" s="28"/>
      <c r="FO216" s="28"/>
      <c r="FP216" s="28"/>
      <c r="FQ216" s="29"/>
      <c r="FR216" s="28"/>
      <c r="FS216" s="28"/>
      <c r="FT216" s="28"/>
      <c r="FU216" s="29"/>
      <c r="FV216" s="28"/>
      <c r="FW216" s="28"/>
      <c r="FX216" s="28"/>
      <c r="FY216" s="29"/>
      <c r="FZ216" s="28"/>
      <c r="GA216" s="28"/>
      <c r="GB216" s="28"/>
      <c r="GC216" s="29"/>
      <c r="GD216" s="28"/>
      <c r="GE216" s="28"/>
      <c r="GF216" s="28"/>
      <c r="GG216" s="29"/>
      <c r="GH216" s="20"/>
      <c r="GI216" s="20"/>
      <c r="GJ216" s="20"/>
      <c r="GK216" s="24"/>
    </row>
    <row r="217" spans="1:193" x14ac:dyDescent="0.2">
      <c r="A217" s="20">
        <v>2012</v>
      </c>
      <c r="B217" s="20">
        <v>3</v>
      </c>
      <c r="C217" s="21">
        <v>40999</v>
      </c>
      <c r="D217" s="28">
        <v>0.75</v>
      </c>
      <c r="E217" s="29"/>
      <c r="F217" s="28"/>
      <c r="G217" s="21"/>
      <c r="H217" s="21"/>
      <c r="I217" s="29"/>
      <c r="J217" s="28"/>
      <c r="K217" s="28"/>
      <c r="L217" s="28"/>
      <c r="M217" s="29"/>
      <c r="N217" s="28"/>
      <c r="O217" s="28"/>
      <c r="P217" s="28"/>
      <c r="Q217" s="29"/>
      <c r="R217" s="28"/>
      <c r="S217" s="28"/>
      <c r="T217" s="28"/>
      <c r="U217" s="29"/>
      <c r="V217" s="28"/>
      <c r="W217" s="28"/>
      <c r="X217" s="28"/>
      <c r="Y217" s="29"/>
      <c r="Z217" s="28"/>
      <c r="AA217" s="28"/>
      <c r="AB217" s="28"/>
      <c r="AC217" s="29"/>
      <c r="AD217" s="28"/>
      <c r="AE217" s="28"/>
      <c r="AF217" s="28"/>
      <c r="AG217" s="29"/>
      <c r="AH217" s="28"/>
      <c r="AI217" s="28"/>
      <c r="AJ217" s="28"/>
      <c r="AK217" s="29"/>
      <c r="AL217" s="28"/>
      <c r="AM217" s="28"/>
      <c r="AN217" s="28"/>
      <c r="AO217" s="29">
        <v>1.282</v>
      </c>
      <c r="AP217" s="28">
        <v>6.7500000000000004E-2</v>
      </c>
      <c r="AQ217" s="21">
        <v>41764</v>
      </c>
      <c r="AR217" s="28">
        <v>2.0939800000000002</v>
      </c>
      <c r="AS217" s="29"/>
      <c r="AT217" s="28"/>
      <c r="AU217" s="28"/>
      <c r="AV217" s="28"/>
      <c r="AW217" s="29"/>
      <c r="AX217" s="28"/>
      <c r="AY217" s="28"/>
      <c r="AZ217" s="28"/>
      <c r="BA217" s="29"/>
      <c r="BB217" s="28"/>
      <c r="BC217" s="28"/>
      <c r="BD217" s="28"/>
      <c r="BE217" s="29"/>
      <c r="BF217" s="28"/>
      <c r="BG217" s="28"/>
      <c r="BH217" s="28"/>
      <c r="BI217" s="29">
        <v>1.2430000000000001</v>
      </c>
      <c r="BJ217" s="28">
        <v>5.5E-2</v>
      </c>
      <c r="BK217" s="21">
        <v>41190</v>
      </c>
      <c r="BL217" s="28">
        <v>0.52185999999999999</v>
      </c>
      <c r="BM217" s="29">
        <v>1.8779999999999999</v>
      </c>
      <c r="BN217" s="28">
        <v>0.05</v>
      </c>
      <c r="BO217" s="21">
        <v>44166</v>
      </c>
      <c r="BP217" s="28">
        <v>8.6687999999999992</v>
      </c>
      <c r="BQ217" s="29"/>
      <c r="BR217" s="28"/>
      <c r="BS217" s="28"/>
      <c r="BT217" s="28"/>
      <c r="BU217" s="29">
        <v>1.3919999999999999</v>
      </c>
      <c r="BV217" s="28">
        <v>4.4999999999999998E-2</v>
      </c>
      <c r="BW217" s="21">
        <v>42228</v>
      </c>
      <c r="BX217" s="28">
        <v>3.3648199999999999</v>
      </c>
      <c r="BY217" s="29">
        <v>1.4710000000000001</v>
      </c>
      <c r="BZ217" s="28">
        <v>0.03</v>
      </c>
      <c r="CA217" s="21">
        <v>42563</v>
      </c>
      <c r="CB217" s="28">
        <v>4.28024</v>
      </c>
      <c r="CC217" s="29">
        <v>1.601</v>
      </c>
      <c r="CD217" s="28">
        <v>3.7499999999999999E-2</v>
      </c>
      <c r="CE217" s="21">
        <v>42959</v>
      </c>
      <c r="CF217" s="28">
        <v>5.36496</v>
      </c>
      <c r="CG217" s="29">
        <v>1.756</v>
      </c>
      <c r="CH217" s="28">
        <v>4.2500000000000003E-2</v>
      </c>
      <c r="CI217" s="21">
        <v>43536</v>
      </c>
      <c r="CJ217" s="28">
        <v>6.9459299999999997</v>
      </c>
      <c r="CK217" s="29">
        <v>2.39</v>
      </c>
      <c r="CL217" s="28">
        <v>3.5000000000000003E-2</v>
      </c>
      <c r="CM217" s="21">
        <v>14334</v>
      </c>
      <c r="CN217" s="28">
        <v>26.99521</v>
      </c>
      <c r="CO217" s="29">
        <v>1.98</v>
      </c>
      <c r="CP217" s="28">
        <v>3.5000000000000003E-2</v>
      </c>
      <c r="CQ217" s="21">
        <v>44713</v>
      </c>
      <c r="CR217" s="28">
        <v>10.16775</v>
      </c>
      <c r="CS217" s="29"/>
      <c r="CT217" s="28"/>
      <c r="CU217" s="28"/>
      <c r="CV217" s="28"/>
      <c r="CW217" s="29"/>
      <c r="CX217" s="28"/>
      <c r="CY217" s="28"/>
      <c r="CZ217" s="28"/>
      <c r="DA217" s="29"/>
      <c r="DB217" s="28"/>
      <c r="DC217" s="28"/>
      <c r="DD217" s="28"/>
      <c r="DE217" s="29"/>
      <c r="DF217" s="28"/>
      <c r="DG217" s="28"/>
      <c r="DH217" s="28"/>
      <c r="DI217" s="29"/>
      <c r="DJ217" s="28"/>
      <c r="DK217" s="28"/>
      <c r="DL217" s="28"/>
      <c r="DM217" s="29"/>
      <c r="DN217" s="28"/>
      <c r="DO217" s="28"/>
      <c r="DP217" s="28"/>
      <c r="DQ217" s="29"/>
      <c r="DR217" s="28"/>
      <c r="DS217" s="28"/>
      <c r="DT217" s="28"/>
      <c r="DU217" s="29"/>
      <c r="DV217" s="28"/>
      <c r="DW217" s="28"/>
      <c r="DX217" s="28"/>
      <c r="DY217" s="29"/>
      <c r="DZ217" s="28"/>
      <c r="EA217" s="28"/>
      <c r="EB217" s="28"/>
      <c r="EC217" s="29"/>
      <c r="ED217" s="28"/>
      <c r="EE217" s="28"/>
      <c r="EF217" s="28"/>
      <c r="EG217" s="29"/>
      <c r="EH217" s="28"/>
      <c r="EI217" s="28"/>
      <c r="EJ217" s="28"/>
      <c r="EK217" s="29"/>
      <c r="EL217" s="28"/>
      <c r="EM217" s="28"/>
      <c r="EN217" s="28"/>
      <c r="EO217" s="29">
        <v>0.215</v>
      </c>
      <c r="EP217" s="28">
        <v>0.04</v>
      </c>
      <c r="EQ217" s="21">
        <v>44166</v>
      </c>
      <c r="ER217" s="28">
        <v>8.6687999999999992</v>
      </c>
      <c r="ES217" s="29">
        <v>0.47</v>
      </c>
      <c r="ET217" s="28">
        <v>3.5000000000000003E-2</v>
      </c>
      <c r="EU217" s="21">
        <v>47088</v>
      </c>
      <c r="EV217" s="28">
        <v>16.668759999999999</v>
      </c>
      <c r="EW217" s="29">
        <v>-0.13</v>
      </c>
      <c r="EX217" s="28">
        <v>3.5000000000000003E-2</v>
      </c>
      <c r="EY217" s="21">
        <v>42339</v>
      </c>
      <c r="EZ217" s="28">
        <v>3.66872</v>
      </c>
      <c r="FA217" s="29">
        <v>10.335000000000001</v>
      </c>
      <c r="FB217" s="28">
        <v>0.01</v>
      </c>
      <c r="FC217" s="21">
        <v>41000</v>
      </c>
      <c r="FD217" s="28">
        <v>2.7299999999999998E-3</v>
      </c>
      <c r="FE217" s="29">
        <v>-2.5000000000000001E-2</v>
      </c>
      <c r="FF217" s="28">
        <v>5.0000000000000001E-3</v>
      </c>
      <c r="FG217" s="21">
        <v>42887</v>
      </c>
      <c r="FH217" s="28">
        <v>5.1678800000000003</v>
      </c>
      <c r="FI217" s="30"/>
      <c r="FJ217" s="28"/>
      <c r="FK217" s="28"/>
      <c r="FL217" s="28"/>
      <c r="FM217" s="29"/>
      <c r="FN217" s="28"/>
      <c r="FO217" s="28"/>
      <c r="FP217" s="28"/>
      <c r="FQ217" s="29"/>
      <c r="FR217" s="28"/>
      <c r="FS217" s="28"/>
      <c r="FT217" s="28"/>
      <c r="FU217" s="29"/>
      <c r="FV217" s="28"/>
      <c r="FW217" s="28"/>
      <c r="FX217" s="28"/>
      <c r="FY217" s="29"/>
      <c r="FZ217" s="28"/>
      <c r="GA217" s="28"/>
      <c r="GB217" s="28"/>
      <c r="GC217" s="29"/>
      <c r="GD217" s="28"/>
      <c r="GE217" s="28"/>
      <c r="GF217" s="28"/>
      <c r="GG217" s="29"/>
      <c r="GH217" s="20"/>
      <c r="GI217" s="20"/>
      <c r="GJ217" s="20"/>
      <c r="GK217" s="24"/>
    </row>
    <row r="218" spans="1:193" x14ac:dyDescent="0.2">
      <c r="A218" s="20">
        <v>2012</v>
      </c>
      <c r="B218" s="20">
        <v>4</v>
      </c>
      <c r="C218" s="21">
        <v>41029</v>
      </c>
      <c r="D218" s="28">
        <v>0.75</v>
      </c>
      <c r="E218" s="29"/>
      <c r="F218" s="28"/>
      <c r="G218" s="21"/>
      <c r="H218" s="21"/>
      <c r="I218" s="29"/>
      <c r="J218" s="28"/>
      <c r="K218" s="28"/>
      <c r="L218" s="28"/>
      <c r="M218" s="29"/>
      <c r="N218" s="28"/>
      <c r="O218" s="28"/>
      <c r="P218" s="28"/>
      <c r="Q218" s="29"/>
      <c r="R218" s="28"/>
      <c r="S218" s="28"/>
      <c r="T218" s="28"/>
      <c r="U218" s="29"/>
      <c r="V218" s="28"/>
      <c r="W218" s="28"/>
      <c r="X218" s="28"/>
      <c r="Y218" s="29"/>
      <c r="Z218" s="28"/>
      <c r="AA218" s="28"/>
      <c r="AB218" s="28"/>
      <c r="AC218" s="29"/>
      <c r="AD218" s="28"/>
      <c r="AE218" s="28"/>
      <c r="AF218" s="28"/>
      <c r="AG218" s="29"/>
      <c r="AH218" s="28"/>
      <c r="AI218" s="28"/>
      <c r="AJ218" s="28"/>
      <c r="AK218" s="29"/>
      <c r="AL218" s="28"/>
      <c r="AM218" s="28"/>
      <c r="AN218" s="28"/>
      <c r="AO218" s="29">
        <v>1.1499999999999999</v>
      </c>
      <c r="AP218" s="28">
        <v>6.7500000000000004E-2</v>
      </c>
      <c r="AQ218" s="21">
        <v>41764</v>
      </c>
      <c r="AR218" s="28">
        <v>2.01186</v>
      </c>
      <c r="AS218" s="29"/>
      <c r="AT218" s="28"/>
      <c r="AU218" s="28"/>
      <c r="AV218" s="28"/>
      <c r="AW218" s="29"/>
      <c r="AX218" s="28"/>
      <c r="AY218" s="28"/>
      <c r="AZ218" s="28"/>
      <c r="BA218" s="29"/>
      <c r="BB218" s="28"/>
      <c r="BC218" s="28"/>
      <c r="BD218" s="28"/>
      <c r="BE218" s="29"/>
      <c r="BF218" s="28"/>
      <c r="BG218" s="28"/>
      <c r="BH218" s="28"/>
      <c r="BI218" s="29"/>
      <c r="BJ218" s="28"/>
      <c r="BK218" s="28"/>
      <c r="BL218" s="28"/>
      <c r="BM218" s="29">
        <v>1.69</v>
      </c>
      <c r="BN218" s="28">
        <v>0.05</v>
      </c>
      <c r="BO218" s="21">
        <v>44166</v>
      </c>
      <c r="BP218" s="28">
        <v>8.5866799999999994</v>
      </c>
      <c r="BQ218" s="29"/>
      <c r="BR218" s="28"/>
      <c r="BS218" s="28"/>
      <c r="BT218" s="28"/>
      <c r="BU218" s="29">
        <v>1.2490000000000001</v>
      </c>
      <c r="BV218" s="28">
        <v>4.4999999999999998E-2</v>
      </c>
      <c r="BW218" s="21">
        <v>42228</v>
      </c>
      <c r="BX218" s="28">
        <v>3.28268</v>
      </c>
      <c r="BY218" s="29">
        <v>1.3140000000000001</v>
      </c>
      <c r="BZ218" s="28">
        <v>0.03</v>
      </c>
      <c r="CA218" s="21">
        <v>42563</v>
      </c>
      <c r="CB218" s="28">
        <v>4.1981400000000004</v>
      </c>
      <c r="CC218" s="29">
        <v>1.4079999999999999</v>
      </c>
      <c r="CD218" s="28">
        <v>3.7499999999999999E-2</v>
      </c>
      <c r="CE218" s="21">
        <v>42959</v>
      </c>
      <c r="CF218" s="28">
        <v>5.2828499999999998</v>
      </c>
      <c r="CG218" s="29">
        <v>1.5649999999999999</v>
      </c>
      <c r="CH218" s="28">
        <v>4.2500000000000003E-2</v>
      </c>
      <c r="CI218" s="21">
        <v>43536</v>
      </c>
      <c r="CJ218" s="28">
        <v>6.8637899999999998</v>
      </c>
      <c r="CK218" s="29">
        <v>2.17</v>
      </c>
      <c r="CL218" s="28">
        <v>3.5000000000000003E-2</v>
      </c>
      <c r="CM218" s="21">
        <v>14334</v>
      </c>
      <c r="CN218" s="28">
        <v>26.913070000000001</v>
      </c>
      <c r="CO218" s="29">
        <v>1.792</v>
      </c>
      <c r="CP218" s="28">
        <v>3.5000000000000003E-2</v>
      </c>
      <c r="CQ218" s="21">
        <v>44713</v>
      </c>
      <c r="CR218" s="28">
        <v>10.085610000000001</v>
      </c>
      <c r="CS218" s="29"/>
      <c r="CT218" s="28"/>
      <c r="CU218" s="28"/>
      <c r="CV218" s="28"/>
      <c r="CW218" s="29"/>
      <c r="CX218" s="28"/>
      <c r="CY218" s="28"/>
      <c r="CZ218" s="28"/>
      <c r="DA218" s="29"/>
      <c r="DB218" s="28"/>
      <c r="DC218" s="28"/>
      <c r="DD218" s="28"/>
      <c r="DE218" s="29"/>
      <c r="DF218" s="28"/>
      <c r="DG218" s="28"/>
      <c r="DH218" s="28"/>
      <c r="DI218" s="29"/>
      <c r="DJ218" s="28"/>
      <c r="DK218" s="28"/>
      <c r="DL218" s="28"/>
      <c r="DM218" s="29"/>
      <c r="DN218" s="28"/>
      <c r="DO218" s="28"/>
      <c r="DP218" s="28"/>
      <c r="DQ218" s="29"/>
      <c r="DR218" s="28"/>
      <c r="DS218" s="28"/>
      <c r="DT218" s="28"/>
      <c r="DU218" s="29"/>
      <c r="DV218" s="28"/>
      <c r="DW218" s="28"/>
      <c r="DX218" s="28"/>
      <c r="DY218" s="29"/>
      <c r="DZ218" s="28"/>
      <c r="EA218" s="28"/>
      <c r="EB218" s="28"/>
      <c r="EC218" s="29"/>
      <c r="ED218" s="28"/>
      <c r="EE218" s="28"/>
      <c r="EF218" s="28"/>
      <c r="EG218" s="29"/>
      <c r="EH218" s="28"/>
      <c r="EI218" s="28"/>
      <c r="EJ218" s="28"/>
      <c r="EK218" s="29"/>
      <c r="EL218" s="28"/>
      <c r="EM218" s="28"/>
      <c r="EN218" s="28"/>
      <c r="EO218" s="29">
        <v>0.16200000000000001</v>
      </c>
      <c r="EP218" s="28">
        <v>0.04</v>
      </c>
      <c r="EQ218" s="21">
        <v>44166</v>
      </c>
      <c r="ER218" s="28">
        <v>8.5866799999999994</v>
      </c>
      <c r="ES218" s="29">
        <v>0.38400000000000001</v>
      </c>
      <c r="ET218" s="28">
        <v>3.5000000000000003E-2</v>
      </c>
      <c r="EU218" s="21">
        <v>47088</v>
      </c>
      <c r="EV218" s="28">
        <v>16.58663</v>
      </c>
      <c r="EW218" s="29">
        <v>-5.6000000000000001E-2</v>
      </c>
      <c r="EX218" s="28">
        <v>3.5000000000000003E-2</v>
      </c>
      <c r="EY218" s="21">
        <v>42339</v>
      </c>
      <c r="EZ218" s="28">
        <v>3.5865800000000001</v>
      </c>
      <c r="FA218" s="29"/>
      <c r="FB218" s="28"/>
      <c r="FC218" s="28"/>
      <c r="FD218" s="28"/>
      <c r="FE218" s="29">
        <v>1.4999999999999999E-2</v>
      </c>
      <c r="FF218" s="28">
        <v>5.0000000000000001E-3</v>
      </c>
      <c r="FG218" s="21">
        <v>42887</v>
      </c>
      <c r="FH218" s="28">
        <v>5.0857700000000001</v>
      </c>
      <c r="FI218" s="30"/>
      <c r="FJ218" s="28"/>
      <c r="FK218" s="28"/>
      <c r="FL218" s="28"/>
      <c r="FM218" s="29"/>
      <c r="FN218" s="28"/>
      <c r="FO218" s="28"/>
      <c r="FP218" s="28"/>
      <c r="FQ218" s="29"/>
      <c r="FR218" s="28"/>
      <c r="FS218" s="28"/>
      <c r="FT218" s="28"/>
      <c r="FU218" s="29"/>
      <c r="FV218" s="28"/>
      <c r="FW218" s="28"/>
      <c r="FX218" s="28"/>
      <c r="FY218" s="29"/>
      <c r="FZ218" s="28"/>
      <c r="GA218" s="28"/>
      <c r="GB218" s="28"/>
      <c r="GC218" s="29"/>
      <c r="GD218" s="28"/>
      <c r="GE218" s="28"/>
      <c r="GF218" s="28"/>
      <c r="GG218" s="29"/>
      <c r="GH218" s="20"/>
      <c r="GI218" s="20"/>
      <c r="GJ218" s="20"/>
      <c r="GK218" s="24"/>
    </row>
    <row r="219" spans="1:193" x14ac:dyDescent="0.2">
      <c r="A219" s="20">
        <v>2012</v>
      </c>
      <c r="B219" s="20">
        <v>5</v>
      </c>
      <c r="C219" s="21">
        <v>41060</v>
      </c>
      <c r="D219" s="28">
        <v>0.75</v>
      </c>
      <c r="E219" s="29"/>
      <c r="F219" s="28"/>
      <c r="G219" s="21"/>
      <c r="H219" s="21"/>
      <c r="I219" s="29"/>
      <c r="J219" s="28"/>
      <c r="K219" s="28"/>
      <c r="L219" s="28"/>
      <c r="M219" s="29"/>
      <c r="N219" s="28"/>
      <c r="O219" s="28"/>
      <c r="P219" s="28"/>
      <c r="Q219" s="29"/>
      <c r="R219" s="28"/>
      <c r="S219" s="28"/>
      <c r="T219" s="28"/>
      <c r="U219" s="29"/>
      <c r="V219" s="28"/>
      <c r="W219" s="28"/>
      <c r="X219" s="28"/>
      <c r="Y219" s="29"/>
      <c r="Z219" s="28"/>
      <c r="AA219" s="28"/>
      <c r="AB219" s="28"/>
      <c r="AC219" s="29"/>
      <c r="AD219" s="28"/>
      <c r="AE219" s="28"/>
      <c r="AF219" s="28"/>
      <c r="AG219" s="29"/>
      <c r="AH219" s="28"/>
      <c r="AI219" s="28"/>
      <c r="AJ219" s="28"/>
      <c r="AK219" s="29"/>
      <c r="AL219" s="28"/>
      <c r="AM219" s="28"/>
      <c r="AN219" s="28"/>
      <c r="AO219" s="29">
        <v>0.77</v>
      </c>
      <c r="AP219" s="28">
        <v>6.7500000000000004E-2</v>
      </c>
      <c r="AQ219" s="21">
        <v>41764</v>
      </c>
      <c r="AR219" s="28">
        <v>1.9270099999999999</v>
      </c>
      <c r="AS219" s="29"/>
      <c r="AT219" s="28"/>
      <c r="AU219" s="28"/>
      <c r="AV219" s="28"/>
      <c r="AW219" s="29"/>
      <c r="AX219" s="28"/>
      <c r="AY219" s="28"/>
      <c r="AZ219" s="28"/>
      <c r="BA219" s="29"/>
      <c r="BB219" s="28"/>
      <c r="BC219" s="28"/>
      <c r="BD219" s="28"/>
      <c r="BE219" s="29"/>
      <c r="BF219" s="28"/>
      <c r="BG219" s="28"/>
      <c r="BH219" s="28"/>
      <c r="BI219" s="29"/>
      <c r="BJ219" s="28"/>
      <c r="BK219" s="28"/>
      <c r="BL219" s="28"/>
      <c r="BM219" s="29">
        <v>1.1930000000000001</v>
      </c>
      <c r="BN219" s="28">
        <v>0.05</v>
      </c>
      <c r="BO219" s="21">
        <v>44166</v>
      </c>
      <c r="BP219" s="28">
        <v>8.5018200000000004</v>
      </c>
      <c r="BQ219" s="29"/>
      <c r="BR219" s="28"/>
      <c r="BS219" s="28"/>
      <c r="BT219" s="28"/>
      <c r="BU219" s="29">
        <v>0.85099999999999998</v>
      </c>
      <c r="BV219" s="28">
        <v>4.4999999999999998E-2</v>
      </c>
      <c r="BW219" s="21">
        <v>42228</v>
      </c>
      <c r="BX219" s="28">
        <v>3.19781</v>
      </c>
      <c r="BY219" s="29">
        <v>0.91300000000000003</v>
      </c>
      <c r="BZ219" s="28">
        <v>0.03</v>
      </c>
      <c r="CA219" s="21">
        <v>42563</v>
      </c>
      <c r="CB219" s="28">
        <v>4.1132999999999997</v>
      </c>
      <c r="CC219" s="29">
        <v>0.97699999999999998</v>
      </c>
      <c r="CD219" s="28">
        <v>3.7499999999999999E-2</v>
      </c>
      <c r="CE219" s="21">
        <v>42959</v>
      </c>
      <c r="CF219" s="28">
        <v>5.1979899999999999</v>
      </c>
      <c r="CG219" s="29">
        <v>1.083</v>
      </c>
      <c r="CH219" s="28">
        <v>4.2500000000000003E-2</v>
      </c>
      <c r="CI219" s="21">
        <v>43536</v>
      </c>
      <c r="CJ219" s="28">
        <v>6.7789200000000003</v>
      </c>
      <c r="CK219" s="29">
        <v>1.7</v>
      </c>
      <c r="CL219" s="28">
        <v>3.5000000000000003E-2</v>
      </c>
      <c r="CM219" s="21">
        <v>14334</v>
      </c>
      <c r="CN219" s="28">
        <v>26.828199999999999</v>
      </c>
      <c r="CO219" s="29">
        <v>1.282</v>
      </c>
      <c r="CP219" s="28">
        <v>3.5000000000000003E-2</v>
      </c>
      <c r="CQ219" s="21">
        <v>44713</v>
      </c>
      <c r="CR219" s="28">
        <v>10.00075</v>
      </c>
      <c r="CS219" s="29"/>
      <c r="CT219" s="28"/>
      <c r="CU219" s="28"/>
      <c r="CV219" s="28"/>
      <c r="CW219" s="29"/>
      <c r="CX219" s="28"/>
      <c r="CY219" s="28"/>
      <c r="CZ219" s="28"/>
      <c r="DA219" s="29"/>
      <c r="DB219" s="28"/>
      <c r="DC219" s="28"/>
      <c r="DD219" s="28"/>
      <c r="DE219" s="29"/>
      <c r="DF219" s="28"/>
      <c r="DG219" s="28"/>
      <c r="DH219" s="28"/>
      <c r="DI219" s="29"/>
      <c r="DJ219" s="28"/>
      <c r="DK219" s="28"/>
      <c r="DL219" s="28"/>
      <c r="DM219" s="29"/>
      <c r="DN219" s="28"/>
      <c r="DO219" s="28"/>
      <c r="DP219" s="28"/>
      <c r="DQ219" s="29"/>
      <c r="DR219" s="28"/>
      <c r="DS219" s="28"/>
      <c r="DT219" s="28"/>
      <c r="DU219" s="29"/>
      <c r="DV219" s="28"/>
      <c r="DW219" s="28"/>
      <c r="DX219" s="28"/>
      <c r="DY219" s="29"/>
      <c r="DZ219" s="28"/>
      <c r="EA219" s="28"/>
      <c r="EB219" s="28"/>
      <c r="EC219" s="29"/>
      <c r="ED219" s="28"/>
      <c r="EE219" s="28"/>
      <c r="EF219" s="28"/>
      <c r="EG219" s="29"/>
      <c r="EH219" s="28"/>
      <c r="EI219" s="28"/>
      <c r="EJ219" s="28"/>
      <c r="EK219" s="29"/>
      <c r="EL219" s="28"/>
      <c r="EM219" s="28"/>
      <c r="EN219" s="28"/>
      <c r="EO219" s="29">
        <v>5.7000000000000002E-2</v>
      </c>
      <c r="EP219" s="28">
        <v>0.04</v>
      </c>
      <c r="EQ219" s="21">
        <v>44166</v>
      </c>
      <c r="ER219" s="28">
        <v>8.5018200000000004</v>
      </c>
      <c r="ES219" s="29">
        <v>0.22900000000000001</v>
      </c>
      <c r="ET219" s="28">
        <v>3.5000000000000003E-2</v>
      </c>
      <c r="EU219" s="21">
        <v>47088</v>
      </c>
      <c r="EV219" s="28">
        <v>16.50177</v>
      </c>
      <c r="EW219" s="29">
        <v>-1.4E-2</v>
      </c>
      <c r="EX219" s="28">
        <v>3.5000000000000003E-2</v>
      </c>
      <c r="EY219" s="21">
        <v>42339</v>
      </c>
      <c r="EZ219" s="28">
        <v>3.5017100000000001</v>
      </c>
      <c r="FA219" s="29"/>
      <c r="FB219" s="28"/>
      <c r="FC219" s="28"/>
      <c r="FD219" s="28"/>
      <c r="FE219" s="29">
        <v>-2.1000000000000001E-2</v>
      </c>
      <c r="FF219" s="28">
        <v>5.0000000000000001E-3</v>
      </c>
      <c r="FG219" s="21">
        <v>42887</v>
      </c>
      <c r="FH219" s="28">
        <v>5.0009100000000002</v>
      </c>
      <c r="FI219" s="30"/>
      <c r="FJ219" s="28"/>
      <c r="FK219" s="28"/>
      <c r="FL219" s="28"/>
      <c r="FM219" s="29"/>
      <c r="FN219" s="28"/>
      <c r="FO219" s="28"/>
      <c r="FP219" s="28"/>
      <c r="FQ219" s="29"/>
      <c r="FR219" s="28"/>
      <c r="FS219" s="28"/>
      <c r="FT219" s="28"/>
      <c r="FU219" s="29"/>
      <c r="FV219" s="28"/>
      <c r="FW219" s="28"/>
      <c r="FX219" s="28"/>
      <c r="FY219" s="29"/>
      <c r="FZ219" s="28"/>
      <c r="GA219" s="28"/>
      <c r="GB219" s="28"/>
      <c r="GC219" s="29"/>
      <c r="GD219" s="28"/>
      <c r="GE219" s="28"/>
      <c r="GF219" s="28"/>
      <c r="GG219" s="29"/>
      <c r="GH219" s="20"/>
      <c r="GI219" s="20"/>
      <c r="GJ219" s="20"/>
      <c r="GK219" s="24"/>
    </row>
    <row r="220" spans="1:193" x14ac:dyDescent="0.2">
      <c r="A220" s="20">
        <v>2012</v>
      </c>
      <c r="B220" s="20">
        <v>6</v>
      </c>
      <c r="C220" s="21">
        <v>41090</v>
      </c>
      <c r="D220" s="28">
        <v>0.75</v>
      </c>
      <c r="E220" s="29"/>
      <c r="F220" s="28"/>
      <c r="G220" s="21"/>
      <c r="H220" s="21"/>
      <c r="I220" s="29"/>
      <c r="J220" s="28"/>
      <c r="K220" s="28"/>
      <c r="L220" s="28"/>
      <c r="M220" s="29"/>
      <c r="N220" s="28"/>
      <c r="O220" s="28"/>
      <c r="P220" s="28"/>
      <c r="Q220" s="29"/>
      <c r="R220" s="28"/>
      <c r="S220" s="28"/>
      <c r="T220" s="28"/>
      <c r="U220" s="29"/>
      <c r="V220" s="28"/>
      <c r="W220" s="28"/>
      <c r="X220" s="28"/>
      <c r="Y220" s="29"/>
      <c r="Z220" s="28"/>
      <c r="AA220" s="28"/>
      <c r="AB220" s="28"/>
      <c r="AC220" s="29"/>
      <c r="AD220" s="28"/>
      <c r="AE220" s="28"/>
      <c r="AF220" s="28"/>
      <c r="AG220" s="29"/>
      <c r="AH220" s="28"/>
      <c r="AI220" s="28"/>
      <c r="AJ220" s="28"/>
      <c r="AK220" s="29"/>
      <c r="AL220" s="28"/>
      <c r="AM220" s="28"/>
      <c r="AN220" s="28"/>
      <c r="AO220" s="29">
        <v>0.99199999999999999</v>
      </c>
      <c r="AP220" s="28">
        <v>6.7500000000000004E-2</v>
      </c>
      <c r="AQ220" s="21">
        <v>41764</v>
      </c>
      <c r="AR220" s="28">
        <v>1.8448899999999999</v>
      </c>
      <c r="AS220" s="29"/>
      <c r="AT220" s="28"/>
      <c r="AU220" s="28"/>
      <c r="AV220" s="28"/>
      <c r="AW220" s="29"/>
      <c r="AX220" s="28"/>
      <c r="AY220" s="28"/>
      <c r="AZ220" s="28"/>
      <c r="BA220" s="29"/>
      <c r="BB220" s="28"/>
      <c r="BC220" s="28"/>
      <c r="BD220" s="28"/>
      <c r="BE220" s="29"/>
      <c r="BF220" s="28"/>
      <c r="BG220" s="28"/>
      <c r="BH220" s="28"/>
      <c r="BI220" s="29"/>
      <c r="BJ220" s="28"/>
      <c r="BK220" s="28"/>
      <c r="BL220" s="28"/>
      <c r="BM220" s="29">
        <v>1.4850000000000001</v>
      </c>
      <c r="BN220" s="28">
        <v>0.05</v>
      </c>
      <c r="BO220" s="21">
        <v>44166</v>
      </c>
      <c r="BP220" s="28">
        <v>8.4197100000000002</v>
      </c>
      <c r="BQ220" s="29"/>
      <c r="BR220" s="28"/>
      <c r="BS220" s="28"/>
      <c r="BT220" s="28"/>
      <c r="BU220" s="29">
        <v>1.0629999999999999</v>
      </c>
      <c r="BV220" s="28">
        <v>4.4999999999999998E-2</v>
      </c>
      <c r="BW220" s="21">
        <v>42228</v>
      </c>
      <c r="BX220" s="28">
        <v>3.1156700000000002</v>
      </c>
      <c r="BY220" s="29">
        <v>1.113</v>
      </c>
      <c r="BZ220" s="28">
        <v>0.03</v>
      </c>
      <c r="CA220" s="21">
        <v>42563</v>
      </c>
      <c r="CB220" s="28">
        <v>4.0312000000000001</v>
      </c>
      <c r="CC220" s="29">
        <v>1.226</v>
      </c>
      <c r="CD220" s="28">
        <v>3.7499999999999999E-2</v>
      </c>
      <c r="CE220" s="21">
        <v>42959</v>
      </c>
      <c r="CF220" s="28">
        <v>5.1158799999999998</v>
      </c>
      <c r="CG220" s="29">
        <v>1.3480000000000001</v>
      </c>
      <c r="CH220" s="28">
        <v>4.2500000000000003E-2</v>
      </c>
      <c r="CI220" s="21">
        <v>43536</v>
      </c>
      <c r="CJ220" s="28">
        <v>6.6967800000000004</v>
      </c>
      <c r="CK220" s="29">
        <v>2.1779999999999999</v>
      </c>
      <c r="CL220" s="28">
        <v>3.5000000000000003E-2</v>
      </c>
      <c r="CM220" s="21">
        <v>14334</v>
      </c>
      <c r="CN220" s="28">
        <v>26.74606</v>
      </c>
      <c r="CO220" s="29">
        <v>1.601</v>
      </c>
      <c r="CP220" s="28">
        <v>3.5000000000000003E-2</v>
      </c>
      <c r="CQ220" s="21">
        <v>44713</v>
      </c>
      <c r="CR220" s="28">
        <v>9.9186200000000007</v>
      </c>
      <c r="CS220" s="29"/>
      <c r="CT220" s="28"/>
      <c r="CU220" s="28"/>
      <c r="CV220" s="28"/>
      <c r="CW220" s="29"/>
      <c r="CX220" s="28"/>
      <c r="CY220" s="28"/>
      <c r="CZ220" s="28"/>
      <c r="DA220" s="29"/>
      <c r="DB220" s="28"/>
      <c r="DC220" s="28"/>
      <c r="DD220" s="28"/>
      <c r="DE220" s="29"/>
      <c r="DF220" s="28"/>
      <c r="DG220" s="28"/>
      <c r="DH220" s="28"/>
      <c r="DI220" s="29"/>
      <c r="DJ220" s="28"/>
      <c r="DK220" s="28"/>
      <c r="DL220" s="28"/>
      <c r="DM220" s="29"/>
      <c r="DN220" s="28"/>
      <c r="DO220" s="28"/>
      <c r="DP220" s="28"/>
      <c r="DQ220" s="29"/>
      <c r="DR220" s="28"/>
      <c r="DS220" s="28"/>
      <c r="DT220" s="28"/>
      <c r="DU220" s="29"/>
      <c r="DV220" s="28"/>
      <c r="DW220" s="28"/>
      <c r="DX220" s="28"/>
      <c r="DY220" s="29"/>
      <c r="DZ220" s="28"/>
      <c r="EA220" s="28"/>
      <c r="EB220" s="28"/>
      <c r="EC220" s="29"/>
      <c r="ED220" s="28"/>
      <c r="EE220" s="28"/>
      <c r="EF220" s="28"/>
      <c r="EG220" s="29"/>
      <c r="EH220" s="28"/>
      <c r="EI220" s="28"/>
      <c r="EJ220" s="28"/>
      <c r="EK220" s="29"/>
      <c r="EL220" s="28"/>
      <c r="EM220" s="28"/>
      <c r="EN220" s="28"/>
      <c r="EO220" s="29">
        <v>4.8000000000000001E-2</v>
      </c>
      <c r="EP220" s="28">
        <v>0.04</v>
      </c>
      <c r="EQ220" s="21">
        <v>44166</v>
      </c>
      <c r="ER220" s="28">
        <v>8.4197100000000002</v>
      </c>
      <c r="ES220" s="29">
        <v>0.254</v>
      </c>
      <c r="ET220" s="28">
        <v>3.5000000000000003E-2</v>
      </c>
      <c r="EU220" s="21">
        <v>47088</v>
      </c>
      <c r="EV220" s="28">
        <v>16.419650000000001</v>
      </c>
      <c r="EW220" s="29">
        <v>0.03</v>
      </c>
      <c r="EX220" s="28">
        <v>3.5000000000000003E-2</v>
      </c>
      <c r="EY220" s="21">
        <v>42339</v>
      </c>
      <c r="EZ220" s="28">
        <v>3.4195799999999998</v>
      </c>
      <c r="FA220" s="29"/>
      <c r="FB220" s="28"/>
      <c r="FC220" s="28"/>
      <c r="FD220" s="28"/>
      <c r="FE220" s="29">
        <v>5.5E-2</v>
      </c>
      <c r="FF220" s="28">
        <v>5.0000000000000001E-3</v>
      </c>
      <c r="FG220" s="21">
        <v>42887</v>
      </c>
      <c r="FH220" s="28">
        <v>4.9188000000000001</v>
      </c>
      <c r="FI220" s="30"/>
      <c r="FJ220" s="28"/>
      <c r="FK220" s="28"/>
      <c r="FL220" s="28"/>
      <c r="FM220" s="29"/>
      <c r="FN220" s="28"/>
      <c r="FO220" s="28"/>
      <c r="FP220" s="28"/>
      <c r="FQ220" s="29"/>
      <c r="FR220" s="28"/>
      <c r="FS220" s="28"/>
      <c r="FT220" s="28"/>
      <c r="FU220" s="29"/>
      <c r="FV220" s="28"/>
      <c r="FW220" s="28"/>
      <c r="FX220" s="28"/>
      <c r="FY220" s="29"/>
      <c r="FZ220" s="28"/>
      <c r="GA220" s="28"/>
      <c r="GB220" s="28"/>
      <c r="GC220" s="29"/>
      <c r="GD220" s="28"/>
      <c r="GE220" s="28"/>
      <c r="GF220" s="28"/>
      <c r="GG220" s="29"/>
      <c r="GH220" s="20"/>
      <c r="GI220" s="20"/>
      <c r="GJ220" s="20"/>
      <c r="GK220" s="24"/>
    </row>
    <row r="221" spans="1:193" x14ac:dyDescent="0.2">
      <c r="A221" s="20">
        <v>2012</v>
      </c>
      <c r="B221" s="20">
        <v>7</v>
      </c>
      <c r="C221" s="21">
        <v>41121</v>
      </c>
      <c r="D221" s="28">
        <v>0.75</v>
      </c>
      <c r="E221" s="29"/>
      <c r="F221" s="28"/>
      <c r="G221" s="21"/>
      <c r="H221" s="21"/>
      <c r="I221" s="29"/>
      <c r="J221" s="28"/>
      <c r="K221" s="28"/>
      <c r="L221" s="28"/>
      <c r="M221" s="29"/>
      <c r="N221" s="28"/>
      <c r="O221" s="28"/>
      <c r="P221" s="28"/>
      <c r="Q221" s="29"/>
      <c r="R221" s="28"/>
      <c r="S221" s="28"/>
      <c r="T221" s="28"/>
      <c r="U221" s="29"/>
      <c r="V221" s="28"/>
      <c r="W221" s="28"/>
      <c r="X221" s="28"/>
      <c r="Y221" s="29"/>
      <c r="Z221" s="28"/>
      <c r="AA221" s="28"/>
      <c r="AB221" s="28"/>
      <c r="AC221" s="29"/>
      <c r="AD221" s="28"/>
      <c r="AE221" s="28"/>
      <c r="AF221" s="28"/>
      <c r="AG221" s="29"/>
      <c r="AH221" s="28"/>
      <c r="AI221" s="28"/>
      <c r="AJ221" s="28"/>
      <c r="AK221" s="29"/>
      <c r="AL221" s="28"/>
      <c r="AM221" s="28"/>
      <c r="AN221" s="28"/>
      <c r="AO221" s="29">
        <v>0.97</v>
      </c>
      <c r="AP221" s="28">
        <v>6.7500000000000004E-2</v>
      </c>
      <c r="AQ221" s="21">
        <v>41764</v>
      </c>
      <c r="AR221" s="28">
        <v>1.76004</v>
      </c>
      <c r="AS221" s="29"/>
      <c r="AT221" s="28"/>
      <c r="AU221" s="28"/>
      <c r="AV221" s="28"/>
      <c r="AW221" s="29"/>
      <c r="AX221" s="28"/>
      <c r="AY221" s="28"/>
      <c r="AZ221" s="28"/>
      <c r="BA221" s="29"/>
      <c r="BB221" s="28"/>
      <c r="BC221" s="28"/>
      <c r="BD221" s="28"/>
      <c r="BE221" s="29"/>
      <c r="BF221" s="28"/>
      <c r="BG221" s="28"/>
      <c r="BH221" s="28"/>
      <c r="BI221" s="29"/>
      <c r="BJ221" s="28"/>
      <c r="BK221" s="28"/>
      <c r="BL221" s="28"/>
      <c r="BM221" s="29">
        <v>1.2749999999999999</v>
      </c>
      <c r="BN221" s="28">
        <v>0.05</v>
      </c>
      <c r="BO221" s="21">
        <v>44166</v>
      </c>
      <c r="BP221" s="28">
        <v>8.3348499999999994</v>
      </c>
      <c r="BQ221" s="29"/>
      <c r="BR221" s="28"/>
      <c r="BS221" s="28"/>
      <c r="BT221" s="28"/>
      <c r="BU221" s="29">
        <v>0.97</v>
      </c>
      <c r="BV221" s="28">
        <v>4.4999999999999998E-2</v>
      </c>
      <c r="BW221" s="21">
        <v>42228</v>
      </c>
      <c r="BX221" s="28">
        <v>3.0308000000000002</v>
      </c>
      <c r="BY221" s="29">
        <v>1</v>
      </c>
      <c r="BZ221" s="28">
        <v>0.03</v>
      </c>
      <c r="CA221" s="21">
        <v>42563</v>
      </c>
      <c r="CB221" s="28">
        <v>3.9463599999999999</v>
      </c>
      <c r="CC221" s="29">
        <v>1.0649999999999999</v>
      </c>
      <c r="CD221" s="28">
        <v>3.7499999999999999E-2</v>
      </c>
      <c r="CE221" s="21">
        <v>42959</v>
      </c>
      <c r="CF221" s="28">
        <v>5.0310199999999998</v>
      </c>
      <c r="CG221" s="29">
        <v>1.165</v>
      </c>
      <c r="CH221" s="28">
        <v>4.2500000000000003E-2</v>
      </c>
      <c r="CI221" s="21">
        <v>43536</v>
      </c>
      <c r="CJ221" s="28">
        <v>6.61191</v>
      </c>
      <c r="CK221" s="29">
        <v>1.95</v>
      </c>
      <c r="CL221" s="28">
        <v>3.5000000000000003E-2</v>
      </c>
      <c r="CM221" s="21">
        <v>14334</v>
      </c>
      <c r="CN221" s="28">
        <v>26.661190000000001</v>
      </c>
      <c r="CO221" s="29">
        <v>1.385</v>
      </c>
      <c r="CP221" s="28">
        <v>3.5000000000000003E-2</v>
      </c>
      <c r="CQ221" s="21">
        <v>44713</v>
      </c>
      <c r="CR221" s="28">
        <v>9.8337500000000002</v>
      </c>
      <c r="CS221" s="29"/>
      <c r="CT221" s="28"/>
      <c r="CU221" s="28"/>
      <c r="CV221" s="28"/>
      <c r="CW221" s="29"/>
      <c r="CX221" s="28"/>
      <c r="CY221" s="28"/>
      <c r="CZ221" s="28"/>
      <c r="DA221" s="29"/>
      <c r="DB221" s="28"/>
      <c r="DC221" s="28"/>
      <c r="DD221" s="28"/>
      <c r="DE221" s="29"/>
      <c r="DF221" s="28"/>
      <c r="DG221" s="28"/>
      <c r="DH221" s="28"/>
      <c r="DI221" s="29"/>
      <c r="DJ221" s="28"/>
      <c r="DK221" s="28"/>
      <c r="DL221" s="28"/>
      <c r="DM221" s="29"/>
      <c r="DN221" s="28"/>
      <c r="DO221" s="28"/>
      <c r="DP221" s="28"/>
      <c r="DQ221" s="29"/>
      <c r="DR221" s="28"/>
      <c r="DS221" s="28"/>
      <c r="DT221" s="28"/>
      <c r="DU221" s="29"/>
      <c r="DV221" s="28"/>
      <c r="DW221" s="28"/>
      <c r="DX221" s="28"/>
      <c r="DY221" s="29"/>
      <c r="DZ221" s="28"/>
      <c r="EA221" s="28"/>
      <c r="EB221" s="28"/>
      <c r="EC221" s="29"/>
      <c r="ED221" s="28"/>
      <c r="EE221" s="28"/>
      <c r="EF221" s="28"/>
      <c r="EG221" s="29"/>
      <c r="EH221" s="28"/>
      <c r="EI221" s="28"/>
      <c r="EJ221" s="28"/>
      <c r="EK221" s="29"/>
      <c r="EL221" s="28"/>
      <c r="EM221" s="28"/>
      <c r="EN221" s="28"/>
      <c r="EO221" s="29">
        <v>-0.153</v>
      </c>
      <c r="EP221" s="28">
        <v>0.04</v>
      </c>
      <c r="EQ221" s="21">
        <v>44166</v>
      </c>
      <c r="ER221" s="28">
        <v>8.3348499999999994</v>
      </c>
      <c r="ES221" s="29">
        <v>5.2999999999999999E-2</v>
      </c>
      <c r="ET221" s="28">
        <v>3.5000000000000003E-2</v>
      </c>
      <c r="EU221" s="21">
        <v>47088</v>
      </c>
      <c r="EV221" s="28">
        <v>16.334779999999999</v>
      </c>
      <c r="EW221" s="29">
        <v>-0.11</v>
      </c>
      <c r="EX221" s="28">
        <v>3.5000000000000003E-2</v>
      </c>
      <c r="EY221" s="21">
        <v>42339</v>
      </c>
      <c r="EZ221" s="28">
        <v>3.3347000000000002</v>
      </c>
      <c r="FA221" s="29"/>
      <c r="FB221" s="28"/>
      <c r="FC221" s="28"/>
      <c r="FD221" s="28"/>
      <c r="FE221" s="29">
        <v>-0.1</v>
      </c>
      <c r="FF221" s="28">
        <v>5.0000000000000001E-3</v>
      </c>
      <c r="FG221" s="21">
        <v>42887</v>
      </c>
      <c r="FH221" s="28">
        <v>4.8339400000000001</v>
      </c>
      <c r="FI221" s="30"/>
      <c r="FJ221" s="28"/>
      <c r="FK221" s="28"/>
      <c r="FL221" s="28"/>
      <c r="FM221" s="29"/>
      <c r="FN221" s="28"/>
      <c r="FO221" s="28"/>
      <c r="FP221" s="28"/>
      <c r="FQ221" s="29"/>
      <c r="FR221" s="28"/>
      <c r="FS221" s="28"/>
      <c r="FT221" s="28"/>
      <c r="FU221" s="29"/>
      <c r="FV221" s="28"/>
      <c r="FW221" s="28"/>
      <c r="FX221" s="28"/>
      <c r="FY221" s="29"/>
      <c r="FZ221" s="28"/>
      <c r="GA221" s="28"/>
      <c r="GB221" s="28"/>
      <c r="GC221" s="29"/>
      <c r="GD221" s="28"/>
      <c r="GE221" s="28"/>
      <c r="GF221" s="28"/>
      <c r="GG221" s="29"/>
      <c r="GH221" s="20"/>
      <c r="GI221" s="20"/>
      <c r="GJ221" s="20"/>
      <c r="GK221" s="24"/>
    </row>
    <row r="222" spans="1:193" x14ac:dyDescent="0.2">
      <c r="A222" s="20">
        <v>2012</v>
      </c>
      <c r="B222" s="20">
        <v>8</v>
      </c>
      <c r="C222" s="21">
        <v>41152</v>
      </c>
      <c r="D222" s="28">
        <v>0.75</v>
      </c>
      <c r="E222" s="29"/>
      <c r="F222" s="28"/>
      <c r="G222" s="21"/>
      <c r="H222" s="21"/>
      <c r="I222" s="29"/>
      <c r="J222" s="28"/>
      <c r="K222" s="28"/>
      <c r="L222" s="28"/>
      <c r="M222" s="29"/>
      <c r="N222" s="28"/>
      <c r="O222" s="28"/>
      <c r="P222" s="28"/>
      <c r="Q222" s="29"/>
      <c r="R222" s="28"/>
      <c r="S222" s="28"/>
      <c r="T222" s="28"/>
      <c r="U222" s="29"/>
      <c r="V222" s="28"/>
      <c r="W222" s="28"/>
      <c r="X222" s="28"/>
      <c r="Y222" s="29"/>
      <c r="Z222" s="28"/>
      <c r="AA222" s="28"/>
      <c r="AB222" s="28"/>
      <c r="AC222" s="29"/>
      <c r="AD222" s="28"/>
      <c r="AE222" s="28"/>
      <c r="AF222" s="28"/>
      <c r="AG222" s="29"/>
      <c r="AH222" s="28"/>
      <c r="AI222" s="28"/>
      <c r="AJ222" s="28"/>
      <c r="AK222" s="29"/>
      <c r="AL222" s="28"/>
      <c r="AM222" s="28"/>
      <c r="AN222" s="28"/>
      <c r="AO222" s="29">
        <v>0.85399999999999998</v>
      </c>
      <c r="AP222" s="28">
        <v>6.7500000000000004E-2</v>
      </c>
      <c r="AQ222" s="21">
        <v>41764</v>
      </c>
      <c r="AR222" s="28">
        <v>1.6751799999999999</v>
      </c>
      <c r="AS222" s="29"/>
      <c r="AT222" s="28"/>
      <c r="AU222" s="28"/>
      <c r="AV222" s="28"/>
      <c r="AW222" s="29"/>
      <c r="AX222" s="28"/>
      <c r="AY222" s="28"/>
      <c r="AZ222" s="28"/>
      <c r="BA222" s="29"/>
      <c r="BB222" s="28"/>
      <c r="BC222" s="28"/>
      <c r="BD222" s="28"/>
      <c r="BE222" s="29"/>
      <c r="BF222" s="28"/>
      <c r="BG222" s="28"/>
      <c r="BH222" s="28"/>
      <c r="BI222" s="29"/>
      <c r="BJ222" s="28"/>
      <c r="BK222" s="28"/>
      <c r="BL222" s="28"/>
      <c r="BM222" s="29">
        <v>1.2889999999999999</v>
      </c>
      <c r="BN222" s="28">
        <v>0.05</v>
      </c>
      <c r="BO222" s="21">
        <v>44166</v>
      </c>
      <c r="BP222" s="28">
        <v>8.25</v>
      </c>
      <c r="BQ222" s="29"/>
      <c r="BR222" s="28"/>
      <c r="BS222" s="28"/>
      <c r="BT222" s="28"/>
      <c r="BU222" s="29">
        <v>0.89400000000000002</v>
      </c>
      <c r="BV222" s="28">
        <v>4.4999999999999998E-2</v>
      </c>
      <c r="BW222" s="21">
        <v>42228</v>
      </c>
      <c r="BX222" s="28">
        <v>2.9459300000000002</v>
      </c>
      <c r="BY222" s="29">
        <v>0.92800000000000005</v>
      </c>
      <c r="BZ222" s="28">
        <v>0.03</v>
      </c>
      <c r="CA222" s="21">
        <v>42563</v>
      </c>
      <c r="CB222" s="28">
        <v>3.8615200000000001</v>
      </c>
      <c r="CC222" s="29">
        <v>1.0129999999999999</v>
      </c>
      <c r="CD222" s="28">
        <v>3.7499999999999999E-2</v>
      </c>
      <c r="CE222" s="21">
        <v>42959</v>
      </c>
      <c r="CF222" s="28">
        <v>4.9461700000000004</v>
      </c>
      <c r="CG222" s="29">
        <v>1.149</v>
      </c>
      <c r="CH222" s="28">
        <v>4.2500000000000003E-2</v>
      </c>
      <c r="CI222" s="21">
        <v>43536</v>
      </c>
      <c r="CJ222" s="28">
        <v>6.5270400000000004</v>
      </c>
      <c r="CK222" s="29">
        <v>1.9770000000000001</v>
      </c>
      <c r="CL222" s="28">
        <v>3.5000000000000003E-2</v>
      </c>
      <c r="CM222" s="21">
        <v>14334</v>
      </c>
      <c r="CN222" s="28">
        <v>26.576319999999999</v>
      </c>
      <c r="CO222" s="29">
        <v>1.409</v>
      </c>
      <c r="CP222" s="28">
        <v>3.5000000000000003E-2</v>
      </c>
      <c r="CQ222" s="21">
        <v>44713</v>
      </c>
      <c r="CR222" s="28">
        <v>9.7488799999999998</v>
      </c>
      <c r="CS222" s="29"/>
      <c r="CT222" s="28"/>
      <c r="CU222" s="28"/>
      <c r="CV222" s="28"/>
      <c r="CW222" s="29"/>
      <c r="CX222" s="28"/>
      <c r="CY222" s="28"/>
      <c r="CZ222" s="28"/>
      <c r="DA222" s="29"/>
      <c r="DB222" s="28"/>
      <c r="DC222" s="28"/>
      <c r="DD222" s="28"/>
      <c r="DE222" s="29"/>
      <c r="DF222" s="28"/>
      <c r="DG222" s="28"/>
      <c r="DH222" s="28"/>
      <c r="DI222" s="29"/>
      <c r="DJ222" s="28"/>
      <c r="DK222" s="28"/>
      <c r="DL222" s="28"/>
      <c r="DM222" s="29"/>
      <c r="DN222" s="28"/>
      <c r="DO222" s="28"/>
      <c r="DP222" s="28"/>
      <c r="DQ222" s="29"/>
      <c r="DR222" s="28"/>
      <c r="DS222" s="28"/>
      <c r="DT222" s="28"/>
      <c r="DU222" s="29"/>
      <c r="DV222" s="28"/>
      <c r="DW222" s="28"/>
      <c r="DX222" s="28"/>
      <c r="DY222" s="29"/>
      <c r="DZ222" s="28"/>
      <c r="EA222" s="28"/>
      <c r="EB222" s="28"/>
      <c r="EC222" s="29"/>
      <c r="ED222" s="28"/>
      <c r="EE222" s="28"/>
      <c r="EF222" s="28"/>
      <c r="EG222" s="29"/>
      <c r="EH222" s="28"/>
      <c r="EI222" s="28"/>
      <c r="EJ222" s="28"/>
      <c r="EK222" s="29"/>
      <c r="EL222" s="28"/>
      <c r="EM222" s="28"/>
      <c r="EN222" s="28"/>
      <c r="EO222" s="29">
        <v>-0.12</v>
      </c>
      <c r="EP222" s="28">
        <v>0.04</v>
      </c>
      <c r="EQ222" s="21">
        <v>44166</v>
      </c>
      <c r="ER222" s="28">
        <v>8.25</v>
      </c>
      <c r="ES222" s="29">
        <v>0.11600000000000001</v>
      </c>
      <c r="ET222" s="28">
        <v>3.5000000000000003E-2</v>
      </c>
      <c r="EU222" s="21">
        <v>47088</v>
      </c>
      <c r="EV222" s="28">
        <v>16.249919999999999</v>
      </c>
      <c r="EW222" s="29">
        <v>-0.216</v>
      </c>
      <c r="EX222" s="28">
        <v>3.5000000000000003E-2</v>
      </c>
      <c r="EY222" s="21">
        <v>42339</v>
      </c>
      <c r="EZ222" s="28">
        <v>3.2498300000000002</v>
      </c>
      <c r="FA222" s="29"/>
      <c r="FB222" s="28"/>
      <c r="FC222" s="28"/>
      <c r="FD222" s="28"/>
      <c r="FE222" s="29">
        <v>-0.20399999999999999</v>
      </c>
      <c r="FF222" s="28">
        <v>5.0000000000000001E-3</v>
      </c>
      <c r="FG222" s="21">
        <v>42887</v>
      </c>
      <c r="FH222" s="28">
        <v>4.7490899999999998</v>
      </c>
      <c r="FI222" s="30"/>
      <c r="FJ222" s="28"/>
      <c r="FK222" s="28"/>
      <c r="FL222" s="28"/>
      <c r="FM222" s="29"/>
      <c r="FN222" s="28"/>
      <c r="FO222" s="28"/>
      <c r="FP222" s="28"/>
      <c r="FQ222" s="29"/>
      <c r="FR222" s="28"/>
      <c r="FS222" s="28"/>
      <c r="FT222" s="28"/>
      <c r="FU222" s="29"/>
      <c r="FV222" s="28"/>
      <c r="FW222" s="28"/>
      <c r="FX222" s="28"/>
      <c r="FY222" s="29"/>
      <c r="FZ222" s="28"/>
      <c r="GA222" s="28"/>
      <c r="GB222" s="28"/>
      <c r="GC222" s="29"/>
      <c r="GD222" s="28"/>
      <c r="GE222" s="28"/>
      <c r="GF222" s="28"/>
      <c r="GG222" s="29"/>
      <c r="GH222" s="20"/>
      <c r="GI222" s="20"/>
      <c r="GJ222" s="20"/>
      <c r="GK222" s="24"/>
    </row>
    <row r="223" spans="1:193" x14ac:dyDescent="0.2">
      <c r="A223" s="20">
        <v>2012</v>
      </c>
      <c r="B223" s="20">
        <v>9</v>
      </c>
      <c r="C223" s="21">
        <v>41182</v>
      </c>
      <c r="D223" s="28">
        <v>0.5</v>
      </c>
      <c r="E223" s="29"/>
      <c r="F223" s="28"/>
      <c r="G223" s="21"/>
      <c r="H223" s="21"/>
      <c r="I223" s="29"/>
      <c r="J223" s="28"/>
      <c r="K223" s="28"/>
      <c r="L223" s="28"/>
      <c r="M223" s="29"/>
      <c r="N223" s="28"/>
      <c r="O223" s="28"/>
      <c r="P223" s="28"/>
      <c r="Q223" s="29"/>
      <c r="R223" s="28"/>
      <c r="S223" s="28"/>
      <c r="T223" s="28"/>
      <c r="U223" s="29"/>
      <c r="V223" s="28"/>
      <c r="W223" s="28"/>
      <c r="X223" s="28"/>
      <c r="Y223" s="29"/>
      <c r="Z223" s="28"/>
      <c r="AA223" s="28"/>
      <c r="AB223" s="28"/>
      <c r="AC223" s="29"/>
      <c r="AD223" s="28"/>
      <c r="AE223" s="28"/>
      <c r="AF223" s="28"/>
      <c r="AG223" s="29"/>
      <c r="AH223" s="28"/>
      <c r="AI223" s="28"/>
      <c r="AJ223" s="28"/>
      <c r="AK223" s="29"/>
      <c r="AL223" s="28"/>
      <c r="AM223" s="28"/>
      <c r="AN223" s="28"/>
      <c r="AO223" s="29">
        <v>0.67500000000000004</v>
      </c>
      <c r="AP223" s="28">
        <v>6.7500000000000004E-2</v>
      </c>
      <c r="AQ223" s="21">
        <v>41764</v>
      </c>
      <c r="AR223" s="28">
        <v>1.59307</v>
      </c>
      <c r="AS223" s="29"/>
      <c r="AT223" s="28"/>
      <c r="AU223" s="28"/>
      <c r="AV223" s="28"/>
      <c r="AW223" s="29"/>
      <c r="AX223" s="28"/>
      <c r="AY223" s="28"/>
      <c r="AZ223" s="28"/>
      <c r="BA223" s="29"/>
      <c r="BB223" s="28"/>
      <c r="BC223" s="28"/>
      <c r="BD223" s="28"/>
      <c r="BE223" s="29"/>
      <c r="BF223" s="28"/>
      <c r="BG223" s="28"/>
      <c r="BH223" s="28"/>
      <c r="BI223" s="29"/>
      <c r="BJ223" s="28"/>
      <c r="BK223" s="28"/>
      <c r="BL223" s="28"/>
      <c r="BM223" s="29">
        <v>1.323</v>
      </c>
      <c r="BN223" s="28">
        <v>0.05</v>
      </c>
      <c r="BO223" s="21">
        <v>44166</v>
      </c>
      <c r="BP223" s="28">
        <v>8.1678800000000003</v>
      </c>
      <c r="BQ223" s="29"/>
      <c r="BR223" s="28"/>
      <c r="BS223" s="28"/>
      <c r="BT223" s="28"/>
      <c r="BU223" s="29">
        <v>0.78700000000000003</v>
      </c>
      <c r="BV223" s="28">
        <v>4.4999999999999998E-2</v>
      </c>
      <c r="BW223" s="21">
        <v>42228</v>
      </c>
      <c r="BX223" s="28">
        <v>2.8637899999999998</v>
      </c>
      <c r="BY223" s="29">
        <v>0.86399999999999999</v>
      </c>
      <c r="BZ223" s="28">
        <v>0.03</v>
      </c>
      <c r="CA223" s="21">
        <v>42563</v>
      </c>
      <c r="CB223" s="28">
        <v>3.77942</v>
      </c>
      <c r="CC223" s="29">
        <v>0.96799999999999997</v>
      </c>
      <c r="CD223" s="28">
        <v>3.7499999999999999E-2</v>
      </c>
      <c r="CE223" s="21">
        <v>42959</v>
      </c>
      <c r="CF223" s="28">
        <v>4.8640499999999998</v>
      </c>
      <c r="CG223" s="29">
        <v>1.1359999999999999</v>
      </c>
      <c r="CH223" s="28">
        <v>4.2500000000000003E-2</v>
      </c>
      <c r="CI223" s="21">
        <v>43536</v>
      </c>
      <c r="CJ223" s="28">
        <v>6.4448999999999996</v>
      </c>
      <c r="CK223" s="29">
        <v>2.0649999999999999</v>
      </c>
      <c r="CL223" s="28">
        <v>3.5000000000000003E-2</v>
      </c>
      <c r="CM223" s="21">
        <v>14334</v>
      </c>
      <c r="CN223" s="28">
        <v>26.49418</v>
      </c>
      <c r="CO223" s="29">
        <v>1.472</v>
      </c>
      <c r="CP223" s="28">
        <v>3.5000000000000003E-2</v>
      </c>
      <c r="CQ223" s="21">
        <v>44713</v>
      </c>
      <c r="CR223" s="28">
        <v>9.6667500000000004</v>
      </c>
      <c r="CS223" s="29"/>
      <c r="CT223" s="28"/>
      <c r="CU223" s="28"/>
      <c r="CV223" s="28"/>
      <c r="CW223" s="29"/>
      <c r="CX223" s="28"/>
      <c r="CY223" s="28"/>
      <c r="CZ223" s="28"/>
      <c r="DA223" s="29"/>
      <c r="DB223" s="28"/>
      <c r="DC223" s="28"/>
      <c r="DD223" s="28"/>
      <c r="DE223" s="29"/>
      <c r="DF223" s="28"/>
      <c r="DG223" s="28"/>
      <c r="DH223" s="28"/>
      <c r="DI223" s="29"/>
      <c r="DJ223" s="28"/>
      <c r="DK223" s="28"/>
      <c r="DL223" s="28"/>
      <c r="DM223" s="29"/>
      <c r="DN223" s="28"/>
      <c r="DO223" s="28"/>
      <c r="DP223" s="28"/>
      <c r="DQ223" s="29"/>
      <c r="DR223" s="28"/>
      <c r="DS223" s="28"/>
      <c r="DT223" s="28"/>
      <c r="DU223" s="29"/>
      <c r="DV223" s="28"/>
      <c r="DW223" s="28"/>
      <c r="DX223" s="28"/>
      <c r="DY223" s="29"/>
      <c r="DZ223" s="28"/>
      <c r="EA223" s="28"/>
      <c r="EB223" s="28"/>
      <c r="EC223" s="29"/>
      <c r="ED223" s="28"/>
      <c r="EE223" s="28"/>
      <c r="EF223" s="28"/>
      <c r="EG223" s="29"/>
      <c r="EH223" s="28"/>
      <c r="EI223" s="28"/>
      <c r="EJ223" s="28"/>
      <c r="EK223" s="29"/>
      <c r="EL223" s="28"/>
      <c r="EM223" s="28"/>
      <c r="EN223" s="28"/>
      <c r="EO223" s="29">
        <v>-0.20699999999999999</v>
      </c>
      <c r="EP223" s="28">
        <v>0.04</v>
      </c>
      <c r="EQ223" s="21">
        <v>44166</v>
      </c>
      <c r="ER223" s="28">
        <v>8.1678800000000003</v>
      </c>
      <c r="ES223" s="29">
        <v>0.105</v>
      </c>
      <c r="ET223" s="28">
        <v>3.5000000000000003E-2</v>
      </c>
      <c r="EU223" s="21">
        <v>47088</v>
      </c>
      <c r="EV223" s="28">
        <v>16.16779</v>
      </c>
      <c r="EW223" s="29">
        <v>-0.48</v>
      </c>
      <c r="EX223" s="28">
        <v>3.5000000000000003E-2</v>
      </c>
      <c r="EY223" s="21">
        <v>42339</v>
      </c>
      <c r="EZ223" s="28">
        <v>3.1676899999999999</v>
      </c>
      <c r="FA223" s="29"/>
      <c r="FB223" s="28"/>
      <c r="FC223" s="28"/>
      <c r="FD223" s="28"/>
      <c r="FE223" s="29">
        <v>-0.38</v>
      </c>
      <c r="FF223" s="28">
        <v>5.0000000000000001E-3</v>
      </c>
      <c r="FG223" s="21">
        <v>42887</v>
      </c>
      <c r="FH223" s="28">
        <v>4.6669700000000001</v>
      </c>
      <c r="FI223" s="30"/>
      <c r="FJ223" s="28"/>
      <c r="FK223" s="28"/>
      <c r="FL223" s="28"/>
      <c r="FM223" s="29"/>
      <c r="FN223" s="28"/>
      <c r="FO223" s="28"/>
      <c r="FP223" s="28"/>
      <c r="FQ223" s="29"/>
      <c r="FR223" s="28"/>
      <c r="FS223" s="28"/>
      <c r="FT223" s="28"/>
      <c r="FU223" s="29"/>
      <c r="FV223" s="28"/>
      <c r="FW223" s="28"/>
      <c r="FX223" s="28"/>
      <c r="FY223" s="29"/>
      <c r="FZ223" s="28"/>
      <c r="GA223" s="28"/>
      <c r="GB223" s="28"/>
      <c r="GC223" s="29"/>
      <c r="GD223" s="28"/>
      <c r="GE223" s="28"/>
      <c r="GF223" s="28"/>
      <c r="GG223" s="29"/>
      <c r="GH223" s="20"/>
      <c r="GI223" s="20"/>
      <c r="GJ223" s="20"/>
      <c r="GK223" s="24"/>
    </row>
    <row r="224" spans="1:193" x14ac:dyDescent="0.2">
      <c r="A224" s="20">
        <v>2012</v>
      </c>
      <c r="B224" s="20">
        <v>10</v>
      </c>
      <c r="C224" s="21">
        <v>41213</v>
      </c>
      <c r="D224" s="28">
        <v>0.5</v>
      </c>
      <c r="E224" s="29"/>
      <c r="F224" s="28"/>
      <c r="G224" s="21"/>
      <c r="H224" s="21"/>
      <c r="I224" s="29"/>
      <c r="J224" s="28"/>
      <c r="K224" s="28"/>
      <c r="L224" s="28"/>
      <c r="M224" s="29"/>
      <c r="N224" s="28"/>
      <c r="O224" s="28"/>
      <c r="P224" s="28"/>
      <c r="Q224" s="29"/>
      <c r="R224" s="28"/>
      <c r="S224" s="28"/>
      <c r="T224" s="28"/>
      <c r="U224" s="29"/>
      <c r="V224" s="28"/>
      <c r="W224" s="28"/>
      <c r="X224" s="28"/>
      <c r="Y224" s="29"/>
      <c r="Z224" s="28"/>
      <c r="AA224" s="28"/>
      <c r="AB224" s="28"/>
      <c r="AC224" s="29"/>
      <c r="AD224" s="28"/>
      <c r="AE224" s="28"/>
      <c r="AF224" s="28"/>
      <c r="AG224" s="29"/>
      <c r="AH224" s="28"/>
      <c r="AI224" s="28"/>
      <c r="AJ224" s="28"/>
      <c r="AK224" s="29"/>
      <c r="AL224" s="28"/>
      <c r="AM224" s="28"/>
      <c r="AN224" s="28"/>
      <c r="AO224" s="29">
        <v>0.76300000000000001</v>
      </c>
      <c r="AP224" s="28">
        <v>6.7500000000000004E-2</v>
      </c>
      <c r="AQ224" s="21">
        <v>41764</v>
      </c>
      <c r="AR224" s="28">
        <v>1.5082100000000001</v>
      </c>
      <c r="AS224" s="29"/>
      <c r="AT224" s="28"/>
      <c r="AU224" s="28"/>
      <c r="AV224" s="28"/>
      <c r="AW224" s="29"/>
      <c r="AX224" s="28"/>
      <c r="AY224" s="28"/>
      <c r="AZ224" s="28"/>
      <c r="BA224" s="29"/>
      <c r="BB224" s="28"/>
      <c r="BC224" s="28"/>
      <c r="BD224" s="28"/>
      <c r="BE224" s="29"/>
      <c r="BF224" s="28"/>
      <c r="BG224" s="28"/>
      <c r="BH224" s="28"/>
      <c r="BI224" s="29"/>
      <c r="BJ224" s="28"/>
      <c r="BK224" s="28"/>
      <c r="BL224" s="28"/>
      <c r="BM224" s="29">
        <v>1.3819999999999999</v>
      </c>
      <c r="BN224" s="28">
        <v>0.05</v>
      </c>
      <c r="BO224" s="21">
        <v>44166</v>
      </c>
      <c r="BP224" s="28">
        <v>8.0830300000000008</v>
      </c>
      <c r="BQ224" s="29"/>
      <c r="BR224" s="28"/>
      <c r="BS224" s="28"/>
      <c r="BT224" s="28"/>
      <c r="BU224" s="29">
        <v>0.80900000000000005</v>
      </c>
      <c r="BV224" s="28">
        <v>4.4999999999999998E-2</v>
      </c>
      <c r="BW224" s="21">
        <v>42228</v>
      </c>
      <c r="BX224" s="28">
        <v>2.7789199999999998</v>
      </c>
      <c r="BY224" s="29">
        <v>0.90600000000000003</v>
      </c>
      <c r="BZ224" s="28">
        <v>0.03</v>
      </c>
      <c r="CA224" s="21">
        <v>42563</v>
      </c>
      <c r="CB224" s="28">
        <v>3.6945800000000002</v>
      </c>
      <c r="CC224" s="29">
        <v>1.012</v>
      </c>
      <c r="CD224" s="28">
        <v>3.7499999999999999E-2</v>
      </c>
      <c r="CE224" s="21">
        <v>42959</v>
      </c>
      <c r="CF224" s="28">
        <v>4.7792000000000003</v>
      </c>
      <c r="CG224" s="29">
        <v>1.1890000000000001</v>
      </c>
      <c r="CH224" s="28">
        <v>4.2500000000000003E-2</v>
      </c>
      <c r="CI224" s="21">
        <v>43536</v>
      </c>
      <c r="CJ224" s="28">
        <v>6.3600300000000001</v>
      </c>
      <c r="CK224" s="29">
        <v>2.1739999999999999</v>
      </c>
      <c r="CL224" s="28">
        <v>3.5000000000000003E-2</v>
      </c>
      <c r="CM224" s="21">
        <v>14334</v>
      </c>
      <c r="CN224" s="28">
        <v>26.409310000000001</v>
      </c>
      <c r="CO224" s="29">
        <v>1.5309999999999999</v>
      </c>
      <c r="CP224" s="28">
        <v>3.5000000000000003E-2</v>
      </c>
      <c r="CQ224" s="21">
        <v>44713</v>
      </c>
      <c r="CR224" s="28">
        <v>9.58188</v>
      </c>
      <c r="CS224" s="29"/>
      <c r="CT224" s="28"/>
      <c r="CU224" s="28"/>
      <c r="CV224" s="28"/>
      <c r="CW224" s="29">
        <v>1.64</v>
      </c>
      <c r="CX224" s="28">
        <v>1.4999999999999999E-2</v>
      </c>
      <c r="CY224" s="21">
        <v>45243</v>
      </c>
      <c r="CZ224" s="28">
        <v>11.03354</v>
      </c>
      <c r="DA224" s="29"/>
      <c r="DB224" s="28"/>
      <c r="DC224" s="28"/>
      <c r="DD224" s="28"/>
      <c r="DE224" s="29"/>
      <c r="DF224" s="28"/>
      <c r="DG224" s="28"/>
      <c r="DH224" s="28"/>
      <c r="DI224" s="29"/>
      <c r="DJ224" s="28"/>
      <c r="DK224" s="28"/>
      <c r="DL224" s="28"/>
      <c r="DM224" s="29"/>
      <c r="DN224" s="28"/>
      <c r="DO224" s="28"/>
      <c r="DP224" s="28"/>
      <c r="DQ224" s="29"/>
      <c r="DR224" s="28"/>
      <c r="DS224" s="28"/>
      <c r="DT224" s="28"/>
      <c r="DU224" s="29"/>
      <c r="DV224" s="28"/>
      <c r="DW224" s="28"/>
      <c r="DX224" s="28"/>
      <c r="DY224" s="29"/>
      <c r="DZ224" s="28"/>
      <c r="EA224" s="28"/>
      <c r="EB224" s="28"/>
      <c r="EC224" s="29"/>
      <c r="ED224" s="28"/>
      <c r="EE224" s="28"/>
      <c r="EF224" s="28"/>
      <c r="EG224" s="29"/>
      <c r="EH224" s="28"/>
      <c r="EI224" s="28"/>
      <c r="EJ224" s="28"/>
      <c r="EK224" s="29"/>
      <c r="EL224" s="28"/>
      <c r="EM224" s="28"/>
      <c r="EN224" s="28"/>
      <c r="EO224" s="29">
        <v>1E-3</v>
      </c>
      <c r="EP224" s="28">
        <v>0.04</v>
      </c>
      <c r="EQ224" s="21">
        <v>44166</v>
      </c>
      <c r="ER224" s="28">
        <v>8.0830300000000008</v>
      </c>
      <c r="ES224" s="29">
        <v>0.3</v>
      </c>
      <c r="ET224" s="28">
        <v>3.5000000000000003E-2</v>
      </c>
      <c r="EU224" s="21">
        <v>47088</v>
      </c>
      <c r="EV224" s="28">
        <v>16.082930000000001</v>
      </c>
      <c r="EW224" s="29">
        <v>-0.30499999999999999</v>
      </c>
      <c r="EX224" s="28">
        <v>3.5000000000000003E-2</v>
      </c>
      <c r="EY224" s="21">
        <v>42339</v>
      </c>
      <c r="EZ224" s="28">
        <v>3.0828199999999999</v>
      </c>
      <c r="FA224" s="29"/>
      <c r="FB224" s="28"/>
      <c r="FC224" s="28"/>
      <c r="FD224" s="28"/>
      <c r="FE224" s="29">
        <v>-0.21</v>
      </c>
      <c r="FF224" s="28">
        <v>5.0000000000000001E-3</v>
      </c>
      <c r="FG224" s="21">
        <v>42887</v>
      </c>
      <c r="FH224" s="28">
        <v>4.5821199999999997</v>
      </c>
      <c r="FI224" s="30"/>
      <c r="FJ224" s="28"/>
      <c r="FK224" s="28"/>
      <c r="FL224" s="28"/>
      <c r="FM224" s="29"/>
      <c r="FN224" s="28"/>
      <c r="FO224" s="28"/>
      <c r="FP224" s="28"/>
      <c r="FQ224" s="29"/>
      <c r="FR224" s="28"/>
      <c r="FS224" s="28"/>
      <c r="FT224" s="28"/>
      <c r="FU224" s="29"/>
      <c r="FV224" s="28"/>
      <c r="FW224" s="28"/>
      <c r="FX224" s="28"/>
      <c r="FY224" s="29"/>
      <c r="FZ224" s="28"/>
      <c r="GA224" s="28"/>
      <c r="GB224" s="28"/>
      <c r="GC224" s="29"/>
      <c r="GD224" s="28"/>
      <c r="GE224" s="28"/>
      <c r="GF224" s="28"/>
      <c r="GG224" s="29"/>
      <c r="GH224" s="20"/>
      <c r="GI224" s="20"/>
      <c r="GJ224" s="20"/>
      <c r="GK224" s="24"/>
    </row>
    <row r="225" spans="1:193" x14ac:dyDescent="0.2">
      <c r="A225" s="20">
        <v>2012</v>
      </c>
      <c r="B225" s="20">
        <v>11</v>
      </c>
      <c r="C225" s="21">
        <v>41243</v>
      </c>
      <c r="D225" s="28">
        <v>0.5</v>
      </c>
      <c r="E225" s="29"/>
      <c r="F225" s="28"/>
      <c r="G225" s="21"/>
      <c r="H225" s="21"/>
      <c r="I225" s="29"/>
      <c r="J225" s="28"/>
      <c r="K225" s="28"/>
      <c r="L225" s="28"/>
      <c r="M225" s="29"/>
      <c r="N225" s="28"/>
      <c r="O225" s="28"/>
      <c r="P225" s="28"/>
      <c r="Q225" s="29"/>
      <c r="R225" s="28"/>
      <c r="S225" s="28"/>
      <c r="T225" s="28"/>
      <c r="U225" s="29"/>
      <c r="V225" s="28"/>
      <c r="W225" s="28"/>
      <c r="X225" s="28"/>
      <c r="Y225" s="29"/>
      <c r="Z225" s="28"/>
      <c r="AA225" s="28"/>
      <c r="AB225" s="28"/>
      <c r="AC225" s="29"/>
      <c r="AD225" s="28"/>
      <c r="AE225" s="28"/>
      <c r="AF225" s="28"/>
      <c r="AG225" s="29"/>
      <c r="AH225" s="28"/>
      <c r="AI225" s="28"/>
      <c r="AJ225" s="28"/>
      <c r="AK225" s="29"/>
      <c r="AL225" s="28"/>
      <c r="AM225" s="28"/>
      <c r="AN225" s="28"/>
      <c r="AO225" s="29">
        <v>0.71399999999999997</v>
      </c>
      <c r="AP225" s="28">
        <v>6.7500000000000004E-2</v>
      </c>
      <c r="AQ225" s="21">
        <v>41764</v>
      </c>
      <c r="AR225" s="28">
        <v>1.4260900000000001</v>
      </c>
      <c r="AS225" s="29"/>
      <c r="AT225" s="28"/>
      <c r="AU225" s="28"/>
      <c r="AV225" s="28"/>
      <c r="AW225" s="29"/>
      <c r="AX225" s="28"/>
      <c r="AY225" s="28"/>
      <c r="AZ225" s="28"/>
      <c r="BA225" s="29"/>
      <c r="BB225" s="28"/>
      <c r="BC225" s="28"/>
      <c r="BD225" s="28"/>
      <c r="BE225" s="29"/>
      <c r="BF225" s="28"/>
      <c r="BG225" s="28"/>
      <c r="BH225" s="28"/>
      <c r="BI225" s="29"/>
      <c r="BJ225" s="28"/>
      <c r="BK225" s="28"/>
      <c r="BL225" s="28"/>
      <c r="BM225" s="29">
        <v>1.331</v>
      </c>
      <c r="BN225" s="28">
        <v>0.05</v>
      </c>
      <c r="BO225" s="21">
        <v>44166</v>
      </c>
      <c r="BP225" s="28">
        <v>8.0009099999999993</v>
      </c>
      <c r="BQ225" s="29"/>
      <c r="BR225" s="28"/>
      <c r="BS225" s="28"/>
      <c r="BT225" s="28"/>
      <c r="BU225" s="29">
        <v>0.78500000000000003</v>
      </c>
      <c r="BV225" s="28">
        <v>4.4999999999999998E-2</v>
      </c>
      <c r="BW225" s="21">
        <v>42228</v>
      </c>
      <c r="BX225" s="28">
        <v>2.69678</v>
      </c>
      <c r="BY225" s="29">
        <v>0.85499999999999998</v>
      </c>
      <c r="BZ225" s="28">
        <v>0.03</v>
      </c>
      <c r="CA225" s="21">
        <v>42563</v>
      </c>
      <c r="CB225" s="28">
        <v>3.6124800000000001</v>
      </c>
      <c r="CC225" s="29">
        <v>0.95799999999999996</v>
      </c>
      <c r="CD225" s="28">
        <v>3.7499999999999999E-2</v>
      </c>
      <c r="CE225" s="21">
        <v>42959</v>
      </c>
      <c r="CF225" s="28">
        <v>4.6970799999999997</v>
      </c>
      <c r="CG225" s="29">
        <v>1.1459999999999999</v>
      </c>
      <c r="CH225" s="28">
        <v>4.2500000000000003E-2</v>
      </c>
      <c r="CI225" s="21">
        <v>43536</v>
      </c>
      <c r="CJ225" s="28">
        <v>6.2778900000000002</v>
      </c>
      <c r="CK225" s="29">
        <v>2.165</v>
      </c>
      <c r="CL225" s="28">
        <v>3.5000000000000003E-2</v>
      </c>
      <c r="CM225" s="21">
        <v>14334</v>
      </c>
      <c r="CN225" s="28">
        <v>26.327169999999999</v>
      </c>
      <c r="CO225" s="29">
        <v>1.4730000000000001</v>
      </c>
      <c r="CP225" s="28">
        <v>3.5000000000000003E-2</v>
      </c>
      <c r="CQ225" s="21">
        <v>44713</v>
      </c>
      <c r="CR225" s="28">
        <v>9.4997500000000006</v>
      </c>
      <c r="CS225" s="29"/>
      <c r="CT225" s="28"/>
      <c r="CU225" s="28"/>
      <c r="CV225" s="28"/>
      <c r="CW225" s="29">
        <v>1.5740000000000001</v>
      </c>
      <c r="CX225" s="28">
        <v>1.4999999999999999E-2</v>
      </c>
      <c r="CY225" s="21">
        <v>45243</v>
      </c>
      <c r="CZ225" s="28">
        <v>10.9514</v>
      </c>
      <c r="DA225" s="29"/>
      <c r="DB225" s="28"/>
      <c r="DC225" s="28"/>
      <c r="DD225" s="28"/>
      <c r="DE225" s="29"/>
      <c r="DF225" s="28"/>
      <c r="DG225" s="28"/>
      <c r="DH225" s="28"/>
      <c r="DI225" s="29"/>
      <c r="DJ225" s="28"/>
      <c r="DK225" s="28"/>
      <c r="DL225" s="28"/>
      <c r="DM225" s="29"/>
      <c r="DN225" s="28"/>
      <c r="DO225" s="28"/>
      <c r="DP225" s="28"/>
      <c r="DQ225" s="29"/>
      <c r="DR225" s="28"/>
      <c r="DS225" s="28"/>
      <c r="DT225" s="28"/>
      <c r="DU225" s="29"/>
      <c r="DV225" s="28"/>
      <c r="DW225" s="28"/>
      <c r="DX225" s="28"/>
      <c r="DY225" s="29"/>
      <c r="DZ225" s="28"/>
      <c r="EA225" s="28"/>
      <c r="EB225" s="28"/>
      <c r="EC225" s="29"/>
      <c r="ED225" s="28"/>
      <c r="EE225" s="28"/>
      <c r="EF225" s="28"/>
      <c r="EG225" s="29"/>
      <c r="EH225" s="28"/>
      <c r="EI225" s="28"/>
      <c r="EJ225" s="28"/>
      <c r="EK225" s="29"/>
      <c r="EL225" s="28"/>
      <c r="EM225" s="28"/>
      <c r="EN225" s="28"/>
      <c r="EO225" s="29">
        <v>3.1E-2</v>
      </c>
      <c r="EP225" s="28">
        <v>0.04</v>
      </c>
      <c r="EQ225" s="21">
        <v>44166</v>
      </c>
      <c r="ER225" s="28">
        <v>8.0009099999999993</v>
      </c>
      <c r="ES225" s="29">
        <v>0.22</v>
      </c>
      <c r="ET225" s="28">
        <v>3.5000000000000003E-2</v>
      </c>
      <c r="EU225" s="21">
        <v>47088</v>
      </c>
      <c r="EV225" s="28">
        <v>16.000810000000001</v>
      </c>
      <c r="EW225" s="29">
        <v>-0.155</v>
      </c>
      <c r="EX225" s="28">
        <v>3.5000000000000003E-2</v>
      </c>
      <c r="EY225" s="21">
        <v>42339</v>
      </c>
      <c r="EZ225" s="28">
        <v>3.00068</v>
      </c>
      <c r="FA225" s="29"/>
      <c r="FB225" s="28"/>
      <c r="FC225" s="28"/>
      <c r="FD225" s="28"/>
      <c r="FE225" s="29">
        <v>-0.11</v>
      </c>
      <c r="FF225" s="28">
        <v>5.0000000000000001E-3</v>
      </c>
      <c r="FG225" s="21">
        <v>42887</v>
      </c>
      <c r="FH225" s="28">
        <v>4.5</v>
      </c>
      <c r="FI225" s="30"/>
      <c r="FJ225" s="28"/>
      <c r="FK225" s="28"/>
      <c r="FL225" s="28"/>
      <c r="FM225" s="29"/>
      <c r="FN225" s="28"/>
      <c r="FO225" s="28"/>
      <c r="FP225" s="28"/>
      <c r="FQ225" s="29"/>
      <c r="FR225" s="28"/>
      <c r="FS225" s="28"/>
      <c r="FT225" s="28"/>
      <c r="FU225" s="29"/>
      <c r="FV225" s="28"/>
      <c r="FW225" s="28"/>
      <c r="FX225" s="28"/>
      <c r="FY225" s="29"/>
      <c r="FZ225" s="28"/>
      <c r="GA225" s="28"/>
      <c r="GB225" s="28"/>
      <c r="GC225" s="29"/>
      <c r="GD225" s="28"/>
      <c r="GE225" s="28"/>
      <c r="GF225" s="28"/>
      <c r="GG225" s="29"/>
      <c r="GH225" s="20"/>
      <c r="GI225" s="20"/>
      <c r="GJ225" s="20"/>
      <c r="GK225" s="24"/>
    </row>
    <row r="226" spans="1:193" x14ac:dyDescent="0.2">
      <c r="A226" s="20">
        <v>2012</v>
      </c>
      <c r="B226" s="20">
        <v>12</v>
      </c>
      <c r="C226" s="21">
        <v>41274</v>
      </c>
      <c r="D226" s="28">
        <v>0.25</v>
      </c>
      <c r="E226" s="29"/>
      <c r="F226" s="28"/>
      <c r="G226" s="21"/>
      <c r="H226" s="21"/>
      <c r="I226" s="29"/>
      <c r="J226" s="28"/>
      <c r="K226" s="28"/>
      <c r="L226" s="28"/>
      <c r="M226" s="29"/>
      <c r="N226" s="28"/>
      <c r="O226" s="28"/>
      <c r="P226" s="28"/>
      <c r="Q226" s="29"/>
      <c r="R226" s="28"/>
      <c r="S226" s="28"/>
      <c r="T226" s="28"/>
      <c r="U226" s="29"/>
      <c r="V226" s="28"/>
      <c r="W226" s="28"/>
      <c r="X226" s="28"/>
      <c r="Y226" s="29"/>
      <c r="Z226" s="28"/>
      <c r="AA226" s="28"/>
      <c r="AB226" s="28"/>
      <c r="AC226" s="29"/>
      <c r="AD226" s="28"/>
      <c r="AE226" s="28"/>
      <c r="AF226" s="28"/>
      <c r="AG226" s="29"/>
      <c r="AH226" s="28"/>
      <c r="AI226" s="28"/>
      <c r="AJ226" s="28"/>
      <c r="AK226" s="29"/>
      <c r="AL226" s="28"/>
      <c r="AM226" s="28"/>
      <c r="AN226" s="28"/>
      <c r="AO226" s="29">
        <v>0.73799999999999999</v>
      </c>
      <c r="AP226" s="28">
        <v>6.7500000000000004E-2</v>
      </c>
      <c r="AQ226" s="21">
        <v>41764</v>
      </c>
      <c r="AR226" s="28">
        <v>1.34124</v>
      </c>
      <c r="AS226" s="29"/>
      <c r="AT226" s="28"/>
      <c r="AU226" s="28"/>
      <c r="AV226" s="28"/>
      <c r="AW226" s="29"/>
      <c r="AX226" s="28"/>
      <c r="AY226" s="28"/>
      <c r="AZ226" s="28"/>
      <c r="BA226" s="29"/>
      <c r="BB226" s="28"/>
      <c r="BC226" s="28"/>
      <c r="BD226" s="28"/>
      <c r="BE226" s="29"/>
      <c r="BF226" s="28"/>
      <c r="BG226" s="28"/>
      <c r="BH226" s="28"/>
      <c r="BI226" s="29"/>
      <c r="BJ226" s="28"/>
      <c r="BK226" s="28"/>
      <c r="BL226" s="28"/>
      <c r="BM226" s="29">
        <v>1.3979999999999999</v>
      </c>
      <c r="BN226" s="28">
        <v>0.05</v>
      </c>
      <c r="BO226" s="21">
        <v>44166</v>
      </c>
      <c r="BP226" s="28">
        <v>7.9160599999999999</v>
      </c>
      <c r="BQ226" s="29"/>
      <c r="BR226" s="28"/>
      <c r="BS226" s="28"/>
      <c r="BT226" s="28"/>
      <c r="BU226" s="29">
        <v>0.83799999999999997</v>
      </c>
      <c r="BV226" s="28">
        <v>4.4999999999999998E-2</v>
      </c>
      <c r="BW226" s="21">
        <v>42228</v>
      </c>
      <c r="BX226" s="28">
        <v>2.61191</v>
      </c>
      <c r="BY226" s="29">
        <v>0.89300000000000002</v>
      </c>
      <c r="BZ226" s="28">
        <v>0.03</v>
      </c>
      <c r="CA226" s="21">
        <v>42563</v>
      </c>
      <c r="CB226" s="28">
        <v>3.5276399999999999</v>
      </c>
      <c r="CC226" s="29">
        <v>0.96799999999999997</v>
      </c>
      <c r="CD226" s="28">
        <v>3.7499999999999999E-2</v>
      </c>
      <c r="CE226" s="21">
        <v>42959</v>
      </c>
      <c r="CF226" s="28">
        <v>4.6122300000000003</v>
      </c>
      <c r="CG226" s="29">
        <v>1.1970000000000001</v>
      </c>
      <c r="CH226" s="28">
        <v>4.2500000000000003E-2</v>
      </c>
      <c r="CI226" s="21">
        <v>43536</v>
      </c>
      <c r="CJ226" s="28">
        <v>6.1930199999999997</v>
      </c>
      <c r="CK226" s="29">
        <v>2.2970000000000002</v>
      </c>
      <c r="CL226" s="28">
        <v>3.5000000000000003E-2</v>
      </c>
      <c r="CM226" s="21">
        <v>14334</v>
      </c>
      <c r="CN226" s="28">
        <v>26.2423</v>
      </c>
      <c r="CO226" s="29">
        <v>1.534</v>
      </c>
      <c r="CP226" s="28">
        <v>3.5000000000000003E-2</v>
      </c>
      <c r="CQ226" s="21">
        <v>44713</v>
      </c>
      <c r="CR226" s="28">
        <v>9.4148800000000001</v>
      </c>
      <c r="CS226" s="29"/>
      <c r="CT226" s="28"/>
      <c r="CU226" s="28"/>
      <c r="CV226" s="28"/>
      <c r="CW226" s="29">
        <v>1.5960000000000001</v>
      </c>
      <c r="CX226" s="28">
        <v>1.4999999999999999E-2</v>
      </c>
      <c r="CY226" s="21">
        <v>45243</v>
      </c>
      <c r="CZ226" s="28">
        <v>10.866529999999999</v>
      </c>
      <c r="DA226" s="29"/>
      <c r="DB226" s="28"/>
      <c r="DC226" s="28"/>
      <c r="DD226" s="28"/>
      <c r="DE226" s="29"/>
      <c r="DF226" s="28"/>
      <c r="DG226" s="28"/>
      <c r="DH226" s="28"/>
      <c r="DI226" s="29"/>
      <c r="DJ226" s="28"/>
      <c r="DK226" s="28"/>
      <c r="DL226" s="28"/>
      <c r="DM226" s="29"/>
      <c r="DN226" s="28"/>
      <c r="DO226" s="28"/>
      <c r="DP226" s="28"/>
      <c r="DQ226" s="29"/>
      <c r="DR226" s="28"/>
      <c r="DS226" s="28"/>
      <c r="DT226" s="28"/>
      <c r="DU226" s="29"/>
      <c r="DV226" s="28"/>
      <c r="DW226" s="28"/>
      <c r="DX226" s="28"/>
      <c r="DY226" s="29"/>
      <c r="DZ226" s="28"/>
      <c r="EA226" s="28"/>
      <c r="EB226" s="28"/>
      <c r="EC226" s="29"/>
      <c r="ED226" s="28"/>
      <c r="EE226" s="28"/>
      <c r="EF226" s="28"/>
      <c r="EG226" s="29"/>
      <c r="EH226" s="28"/>
      <c r="EI226" s="28"/>
      <c r="EJ226" s="28"/>
      <c r="EK226" s="29"/>
      <c r="EL226" s="28"/>
      <c r="EM226" s="28"/>
      <c r="EN226" s="28"/>
      <c r="EO226" s="29">
        <v>1.4999999999999999E-2</v>
      </c>
      <c r="EP226" s="28">
        <v>0.04</v>
      </c>
      <c r="EQ226" s="21">
        <v>44166</v>
      </c>
      <c r="ER226" s="28">
        <v>7.9160599999999999</v>
      </c>
      <c r="ES226" s="29">
        <v>0.20499999999999999</v>
      </c>
      <c r="ET226" s="28">
        <v>3.5000000000000003E-2</v>
      </c>
      <c r="EU226" s="21">
        <v>47088</v>
      </c>
      <c r="EV226" s="28">
        <v>15.915940000000001</v>
      </c>
      <c r="EW226" s="29">
        <v>-0.14499999999999999</v>
      </c>
      <c r="EX226" s="28">
        <v>3.5000000000000003E-2</v>
      </c>
      <c r="EY226" s="21">
        <v>42339</v>
      </c>
      <c r="EZ226" s="28">
        <v>2.91581</v>
      </c>
      <c r="FA226" s="29"/>
      <c r="FB226" s="28"/>
      <c r="FC226" s="28"/>
      <c r="FD226" s="28"/>
      <c r="FE226" s="29">
        <v>-0.13500000000000001</v>
      </c>
      <c r="FF226" s="28">
        <v>5.0000000000000001E-3</v>
      </c>
      <c r="FG226" s="21">
        <v>42887</v>
      </c>
      <c r="FH226" s="28">
        <v>4.4151499999999997</v>
      </c>
      <c r="FI226" s="30"/>
      <c r="FJ226" s="28"/>
      <c r="FK226" s="28"/>
      <c r="FL226" s="28"/>
      <c r="FM226" s="29"/>
      <c r="FN226" s="28"/>
      <c r="FO226" s="28"/>
      <c r="FP226" s="28"/>
      <c r="FQ226" s="29"/>
      <c r="FR226" s="28"/>
      <c r="FS226" s="28"/>
      <c r="FT226" s="28"/>
      <c r="FU226" s="29"/>
      <c r="FV226" s="28"/>
      <c r="FW226" s="28"/>
      <c r="FX226" s="28"/>
      <c r="FY226" s="29"/>
      <c r="FZ226" s="28"/>
      <c r="GA226" s="28"/>
      <c r="GB226" s="28"/>
      <c r="GC226" s="29"/>
      <c r="GD226" s="28"/>
      <c r="GE226" s="28"/>
      <c r="GF226" s="28"/>
      <c r="GG226" s="29"/>
      <c r="GH226" s="20"/>
      <c r="GI226" s="20"/>
      <c r="GJ226" s="20"/>
      <c r="GK226" s="24"/>
    </row>
    <row r="227" spans="1:193" x14ac:dyDescent="0.2">
      <c r="A227" s="20">
        <v>2013</v>
      </c>
      <c r="B227" s="20">
        <v>1</v>
      </c>
      <c r="C227" s="21">
        <v>41305</v>
      </c>
      <c r="D227" s="28">
        <v>0.25</v>
      </c>
      <c r="E227" s="29"/>
      <c r="F227" s="28"/>
      <c r="G227" s="21"/>
      <c r="H227" s="21"/>
      <c r="I227" s="29"/>
      <c r="J227" s="28"/>
      <c r="K227" s="28"/>
      <c r="L227" s="28"/>
      <c r="M227" s="29"/>
      <c r="N227" s="28"/>
      <c r="O227" s="28"/>
      <c r="P227" s="28"/>
      <c r="Q227" s="29"/>
      <c r="R227" s="28"/>
      <c r="S227" s="28"/>
      <c r="T227" s="28"/>
      <c r="U227" s="29"/>
      <c r="V227" s="28"/>
      <c r="W227" s="28"/>
      <c r="X227" s="28"/>
      <c r="Y227" s="29"/>
      <c r="Z227" s="28"/>
      <c r="AA227" s="28"/>
      <c r="AB227" s="28"/>
      <c r="AC227" s="29"/>
      <c r="AD227" s="28"/>
      <c r="AE227" s="28"/>
      <c r="AF227" s="28"/>
      <c r="AG227" s="29"/>
      <c r="AH227" s="28"/>
      <c r="AI227" s="28"/>
      <c r="AJ227" s="28"/>
      <c r="AK227" s="29"/>
      <c r="AL227" s="28"/>
      <c r="AM227" s="28"/>
      <c r="AN227" s="28"/>
      <c r="AO227" s="29">
        <v>0.79600000000000004</v>
      </c>
      <c r="AP227" s="28">
        <v>6.7500000000000004E-2</v>
      </c>
      <c r="AQ227" s="21">
        <v>41764</v>
      </c>
      <c r="AR227" s="28">
        <v>1.25753</v>
      </c>
      <c r="AS227" s="29"/>
      <c r="AT227" s="28"/>
      <c r="AU227" s="28"/>
      <c r="AV227" s="28"/>
      <c r="AW227" s="29"/>
      <c r="AX227" s="28"/>
      <c r="AY227" s="28"/>
      <c r="AZ227" s="28"/>
      <c r="BA227" s="29"/>
      <c r="BB227" s="28"/>
      <c r="BC227" s="28"/>
      <c r="BD227" s="28"/>
      <c r="BE227" s="29"/>
      <c r="BF227" s="28"/>
      <c r="BG227" s="28"/>
      <c r="BH227" s="28"/>
      <c r="BI227" s="29"/>
      <c r="BJ227" s="28"/>
      <c r="BK227" s="28"/>
      <c r="BL227" s="28"/>
      <c r="BM227" s="29">
        <v>1.8169999999999999</v>
      </c>
      <c r="BN227" s="28">
        <v>0.05</v>
      </c>
      <c r="BO227" s="21">
        <v>44166</v>
      </c>
      <c r="BP227" s="28">
        <v>7.8329899999999997</v>
      </c>
      <c r="BQ227" s="29"/>
      <c r="BR227" s="28"/>
      <c r="BS227" s="28"/>
      <c r="BT227" s="28"/>
      <c r="BU227" s="29">
        <v>1.0229999999999999</v>
      </c>
      <c r="BV227" s="28">
        <v>4.4999999999999998E-2</v>
      </c>
      <c r="BW227" s="21">
        <v>42228</v>
      </c>
      <c r="BX227" s="28">
        <v>2.5287700000000002</v>
      </c>
      <c r="BY227" s="29">
        <v>1.1919999999999999</v>
      </c>
      <c r="BZ227" s="28">
        <v>0.03</v>
      </c>
      <c r="CA227" s="21">
        <v>42563</v>
      </c>
      <c r="CB227" s="28">
        <v>3.4442200000000001</v>
      </c>
      <c r="CC227" s="29">
        <v>1.375</v>
      </c>
      <c r="CD227" s="28">
        <v>3.7499999999999999E-2</v>
      </c>
      <c r="CE227" s="21">
        <v>42959</v>
      </c>
      <c r="CF227" s="28">
        <v>4.5290299999999997</v>
      </c>
      <c r="CG227" s="29">
        <v>1.6160000000000001</v>
      </c>
      <c r="CH227" s="28">
        <v>4.2500000000000003E-2</v>
      </c>
      <c r="CI227" s="21">
        <v>43536</v>
      </c>
      <c r="CJ227" s="28">
        <v>6.1099399999999999</v>
      </c>
      <c r="CK227" s="29">
        <v>2.7280000000000002</v>
      </c>
      <c r="CL227" s="28">
        <v>3.5000000000000003E-2</v>
      </c>
      <c r="CM227" s="21">
        <v>14334</v>
      </c>
      <c r="CN227" s="28">
        <v>26.159420000000001</v>
      </c>
      <c r="CO227" s="29">
        <v>1.984</v>
      </c>
      <c r="CP227" s="28">
        <v>3.5000000000000003E-2</v>
      </c>
      <c r="CQ227" s="21">
        <v>44713</v>
      </c>
      <c r="CR227" s="28">
        <v>9.3318700000000003</v>
      </c>
      <c r="CS227" s="29"/>
      <c r="CT227" s="28"/>
      <c r="CU227" s="28"/>
      <c r="CV227" s="28"/>
      <c r="CW227" s="29">
        <v>2.0840000000000001</v>
      </c>
      <c r="CX227" s="28">
        <v>1.4999999999999999E-2</v>
      </c>
      <c r="CY227" s="21">
        <v>45243</v>
      </c>
      <c r="CZ227" s="28">
        <v>10.783670000000001</v>
      </c>
      <c r="DA227" s="29"/>
      <c r="DB227" s="28"/>
      <c r="DC227" s="28"/>
      <c r="DD227" s="28"/>
      <c r="DE227" s="29"/>
      <c r="DF227" s="28"/>
      <c r="DG227" s="28"/>
      <c r="DH227" s="28"/>
      <c r="DI227" s="29"/>
      <c r="DJ227" s="28"/>
      <c r="DK227" s="28"/>
      <c r="DL227" s="28"/>
      <c r="DM227" s="29"/>
      <c r="DN227" s="28"/>
      <c r="DO227" s="28"/>
      <c r="DP227" s="28"/>
      <c r="DQ227" s="29"/>
      <c r="DR227" s="28"/>
      <c r="DS227" s="28"/>
      <c r="DT227" s="28"/>
      <c r="DU227" s="29"/>
      <c r="DV227" s="28"/>
      <c r="DW227" s="28"/>
      <c r="DX227" s="28"/>
      <c r="DY227" s="29"/>
      <c r="DZ227" s="28"/>
      <c r="EA227" s="28"/>
      <c r="EB227" s="28"/>
      <c r="EC227" s="29"/>
      <c r="ED227" s="28"/>
      <c r="EE227" s="28"/>
      <c r="EF227" s="28"/>
      <c r="EG227" s="29"/>
      <c r="EH227" s="28"/>
      <c r="EI227" s="28"/>
      <c r="EJ227" s="28"/>
      <c r="EK227" s="29"/>
      <c r="EL227" s="28"/>
      <c r="EM227" s="28"/>
      <c r="EN227" s="28"/>
      <c r="EO227" s="29">
        <v>0.249</v>
      </c>
      <c r="EP227" s="28">
        <v>0.04</v>
      </c>
      <c r="EQ227" s="21">
        <v>44166</v>
      </c>
      <c r="ER227" s="28">
        <v>7.8329899999999997</v>
      </c>
      <c r="ES227" s="29">
        <v>0.48499999999999999</v>
      </c>
      <c r="ET227" s="28">
        <v>3.5000000000000003E-2</v>
      </c>
      <c r="EU227" s="21">
        <v>47088</v>
      </c>
      <c r="EV227" s="28">
        <v>15.832990000000001</v>
      </c>
      <c r="EW227" s="29">
        <v>-7.0999999999999994E-2</v>
      </c>
      <c r="EX227" s="28">
        <v>3.5000000000000003E-2</v>
      </c>
      <c r="EY227" s="21">
        <v>42339</v>
      </c>
      <c r="EZ227" s="28">
        <v>2.8328799999999998</v>
      </c>
      <c r="FA227" s="29"/>
      <c r="FB227" s="28"/>
      <c r="FC227" s="28"/>
      <c r="FD227" s="28"/>
      <c r="FE227" s="29">
        <v>4.2999999999999997E-2</v>
      </c>
      <c r="FF227" s="28">
        <v>5.0000000000000001E-3</v>
      </c>
      <c r="FG227" s="21">
        <v>42887</v>
      </c>
      <c r="FH227" s="28">
        <v>4.3318700000000003</v>
      </c>
      <c r="FI227" s="30"/>
      <c r="FJ227" s="28"/>
      <c r="FK227" s="28"/>
      <c r="FL227" s="28"/>
      <c r="FM227" s="29"/>
      <c r="FN227" s="28"/>
      <c r="FO227" s="28"/>
      <c r="FP227" s="28"/>
      <c r="FQ227" s="29"/>
      <c r="FR227" s="28"/>
      <c r="FS227" s="28"/>
      <c r="FT227" s="28"/>
      <c r="FU227" s="29"/>
      <c r="FV227" s="28"/>
      <c r="FW227" s="28"/>
      <c r="FX227" s="28"/>
      <c r="FY227" s="29"/>
      <c r="FZ227" s="28"/>
      <c r="GA227" s="28"/>
      <c r="GB227" s="28"/>
      <c r="GC227" s="29"/>
      <c r="GD227" s="28"/>
      <c r="GE227" s="28"/>
      <c r="GF227" s="28"/>
      <c r="GG227" s="29"/>
      <c r="GH227" s="20"/>
      <c r="GI227" s="20"/>
      <c r="GJ227" s="20"/>
      <c r="GK227" s="24"/>
    </row>
    <row r="228" spans="1:193" x14ac:dyDescent="0.2">
      <c r="A228" s="20">
        <v>2013</v>
      </c>
      <c r="B228" s="20">
        <v>2</v>
      </c>
      <c r="C228" s="21">
        <v>41333</v>
      </c>
      <c r="D228" s="28">
        <v>0.25</v>
      </c>
      <c r="E228" s="29"/>
      <c r="F228" s="28"/>
      <c r="G228" s="21"/>
      <c r="H228" s="21"/>
      <c r="I228" s="29"/>
      <c r="J228" s="28"/>
      <c r="K228" s="28"/>
      <c r="L228" s="28"/>
      <c r="M228" s="29"/>
      <c r="N228" s="28"/>
      <c r="O228" s="28"/>
      <c r="P228" s="28"/>
      <c r="Q228" s="29"/>
      <c r="R228" s="28"/>
      <c r="S228" s="28"/>
      <c r="T228" s="28"/>
      <c r="U228" s="29"/>
      <c r="V228" s="28"/>
      <c r="W228" s="28"/>
      <c r="X228" s="28"/>
      <c r="Y228" s="29"/>
      <c r="Z228" s="28"/>
      <c r="AA228" s="28"/>
      <c r="AB228" s="28"/>
      <c r="AC228" s="29"/>
      <c r="AD228" s="28"/>
      <c r="AE228" s="28"/>
      <c r="AF228" s="28"/>
      <c r="AG228" s="29"/>
      <c r="AH228" s="28"/>
      <c r="AI228" s="28"/>
      <c r="AJ228" s="28"/>
      <c r="AK228" s="29"/>
      <c r="AL228" s="28"/>
      <c r="AM228" s="28"/>
      <c r="AN228" s="28"/>
      <c r="AO228" s="29">
        <v>0.85299999999999998</v>
      </c>
      <c r="AP228" s="28">
        <v>6.7500000000000004E-2</v>
      </c>
      <c r="AQ228" s="21">
        <v>41764</v>
      </c>
      <c r="AR228" s="28">
        <v>1.18082</v>
      </c>
      <c r="AS228" s="29"/>
      <c r="AT228" s="28"/>
      <c r="AU228" s="28"/>
      <c r="AV228" s="28"/>
      <c r="AW228" s="29"/>
      <c r="AX228" s="28"/>
      <c r="AY228" s="28"/>
      <c r="AZ228" s="28"/>
      <c r="BA228" s="29"/>
      <c r="BB228" s="28"/>
      <c r="BC228" s="28"/>
      <c r="BD228" s="28"/>
      <c r="BE228" s="29"/>
      <c r="BF228" s="28"/>
      <c r="BG228" s="28"/>
      <c r="BH228" s="28"/>
      <c r="BI228" s="29"/>
      <c r="BJ228" s="28"/>
      <c r="BK228" s="28"/>
      <c r="BL228" s="28"/>
      <c r="BM228" s="29">
        <v>1.746</v>
      </c>
      <c r="BN228" s="28">
        <v>0.05</v>
      </c>
      <c r="BO228" s="21">
        <v>44166</v>
      </c>
      <c r="BP228" s="28">
        <v>7.7563300000000002</v>
      </c>
      <c r="BQ228" s="29"/>
      <c r="BR228" s="28"/>
      <c r="BS228" s="28"/>
      <c r="BT228" s="28"/>
      <c r="BU228" s="29">
        <v>1.0429999999999999</v>
      </c>
      <c r="BV228" s="28">
        <v>4.4999999999999998E-2</v>
      </c>
      <c r="BW228" s="21">
        <v>42228</v>
      </c>
      <c r="BX228" s="28">
        <v>2.4520499999999998</v>
      </c>
      <c r="BY228" s="29">
        <v>1.1499999999999999</v>
      </c>
      <c r="BZ228" s="28">
        <v>0.03</v>
      </c>
      <c r="CA228" s="21">
        <v>42563</v>
      </c>
      <c r="CB228" s="28">
        <v>3.3675600000000001</v>
      </c>
      <c r="CC228" s="29">
        <v>1.321</v>
      </c>
      <c r="CD228" s="28">
        <v>3.7499999999999999E-2</v>
      </c>
      <c r="CE228" s="21">
        <v>42959</v>
      </c>
      <c r="CF228" s="28">
        <v>4.45235</v>
      </c>
      <c r="CG228" s="29">
        <v>1.5740000000000001</v>
      </c>
      <c r="CH228" s="28">
        <v>4.2500000000000003E-2</v>
      </c>
      <c r="CI228" s="21">
        <v>43536</v>
      </c>
      <c r="CJ228" s="28">
        <v>6.0332600000000003</v>
      </c>
      <c r="CK228" s="29">
        <v>2.7490000000000001</v>
      </c>
      <c r="CL228" s="28">
        <v>3.5000000000000003E-2</v>
      </c>
      <c r="CM228" s="21">
        <v>14334</v>
      </c>
      <c r="CN228" s="28">
        <v>26.082750000000001</v>
      </c>
      <c r="CO228" s="29">
        <v>1.887</v>
      </c>
      <c r="CP228" s="28">
        <v>3.5000000000000003E-2</v>
      </c>
      <c r="CQ228" s="21">
        <v>44713</v>
      </c>
      <c r="CR228" s="28">
        <v>9.2552000000000003</v>
      </c>
      <c r="CS228" s="29"/>
      <c r="CT228" s="28"/>
      <c r="CU228" s="28"/>
      <c r="CV228" s="28"/>
      <c r="CW228" s="29">
        <v>2.0190000000000001</v>
      </c>
      <c r="CX228" s="28">
        <v>1.4999999999999999E-2</v>
      </c>
      <c r="CY228" s="21">
        <v>45243</v>
      </c>
      <c r="CZ228" s="28">
        <v>10.707000000000001</v>
      </c>
      <c r="DA228" s="29"/>
      <c r="DB228" s="28"/>
      <c r="DC228" s="28"/>
      <c r="DD228" s="28"/>
      <c r="DE228" s="29"/>
      <c r="DF228" s="28"/>
      <c r="DG228" s="28"/>
      <c r="DH228" s="28"/>
      <c r="DI228" s="29"/>
      <c r="DJ228" s="28"/>
      <c r="DK228" s="28"/>
      <c r="DL228" s="28"/>
      <c r="DM228" s="29"/>
      <c r="DN228" s="28"/>
      <c r="DO228" s="28"/>
      <c r="DP228" s="28"/>
      <c r="DQ228" s="29"/>
      <c r="DR228" s="28"/>
      <c r="DS228" s="28"/>
      <c r="DT228" s="28"/>
      <c r="DU228" s="29"/>
      <c r="DV228" s="28"/>
      <c r="DW228" s="28"/>
      <c r="DX228" s="28"/>
      <c r="DY228" s="29"/>
      <c r="DZ228" s="28"/>
      <c r="EA228" s="28"/>
      <c r="EB228" s="28"/>
      <c r="EC228" s="29"/>
      <c r="ED228" s="28"/>
      <c r="EE228" s="28"/>
      <c r="EF228" s="28"/>
      <c r="EG228" s="29"/>
      <c r="EH228" s="28"/>
      <c r="EI228" s="28"/>
      <c r="EJ228" s="28"/>
      <c r="EK228" s="29"/>
      <c r="EL228" s="28"/>
      <c r="EM228" s="28"/>
      <c r="EN228" s="28"/>
      <c r="EO228" s="29">
        <v>0.29699999999999999</v>
      </c>
      <c r="EP228" s="28">
        <v>0.04</v>
      </c>
      <c r="EQ228" s="21">
        <v>44166</v>
      </c>
      <c r="ER228" s="28">
        <v>7.7563300000000002</v>
      </c>
      <c r="ES228" s="29">
        <v>0.58799999999999997</v>
      </c>
      <c r="ET228" s="28">
        <v>3.5000000000000003E-2</v>
      </c>
      <c r="EU228" s="21">
        <v>47088</v>
      </c>
      <c r="EV228" s="28">
        <v>15.75633</v>
      </c>
      <c r="EW228" s="29">
        <v>-2.5000000000000001E-2</v>
      </c>
      <c r="EX228" s="28">
        <v>3.5000000000000003E-2</v>
      </c>
      <c r="EY228" s="21">
        <v>42339</v>
      </c>
      <c r="EZ228" s="28">
        <v>2.7561599999999999</v>
      </c>
      <c r="FA228" s="29"/>
      <c r="FB228" s="28"/>
      <c r="FC228" s="28"/>
      <c r="FD228" s="28"/>
      <c r="FE228" s="29">
        <v>6.9000000000000006E-2</v>
      </c>
      <c r="FF228" s="28">
        <v>5.0000000000000001E-3</v>
      </c>
      <c r="FG228" s="21">
        <v>42887</v>
      </c>
      <c r="FH228" s="28">
        <v>4.2552000000000003</v>
      </c>
      <c r="FI228" s="30"/>
      <c r="FJ228" s="28"/>
      <c r="FK228" s="28"/>
      <c r="FL228" s="28"/>
      <c r="FM228" s="29"/>
      <c r="FN228" s="28"/>
      <c r="FO228" s="28"/>
      <c r="FP228" s="28"/>
      <c r="FQ228" s="29"/>
      <c r="FR228" s="28"/>
      <c r="FS228" s="28"/>
      <c r="FT228" s="28"/>
      <c r="FU228" s="29"/>
      <c r="FV228" s="28"/>
      <c r="FW228" s="28"/>
      <c r="FX228" s="28"/>
      <c r="FY228" s="29"/>
      <c r="FZ228" s="28"/>
      <c r="GA228" s="28"/>
      <c r="GB228" s="28"/>
      <c r="GC228" s="29"/>
      <c r="GD228" s="28"/>
      <c r="GE228" s="28"/>
      <c r="GF228" s="28"/>
      <c r="GG228" s="29"/>
      <c r="GH228" s="20"/>
      <c r="GI228" s="20"/>
      <c r="GJ228" s="20"/>
      <c r="GK228" s="24"/>
    </row>
    <row r="229" spans="1:193" x14ac:dyDescent="0.2">
      <c r="A229" s="20">
        <v>2013</v>
      </c>
      <c r="B229" s="20">
        <v>3</v>
      </c>
      <c r="C229" s="21">
        <v>41364</v>
      </c>
      <c r="D229" s="28">
        <v>0.25</v>
      </c>
      <c r="E229" s="29"/>
      <c r="F229" s="28"/>
      <c r="G229" s="21"/>
      <c r="H229" s="21"/>
      <c r="I229" s="29"/>
      <c r="J229" s="28"/>
      <c r="K229" s="28"/>
      <c r="L229" s="28"/>
      <c r="M229" s="29"/>
      <c r="N229" s="28"/>
      <c r="O229" s="28"/>
      <c r="P229" s="28"/>
      <c r="Q229" s="29"/>
      <c r="R229" s="28"/>
      <c r="S229" s="28"/>
      <c r="T229" s="28"/>
      <c r="U229" s="29"/>
      <c r="V229" s="28"/>
      <c r="W229" s="28"/>
      <c r="X229" s="28"/>
      <c r="Y229" s="29"/>
      <c r="Z229" s="28"/>
      <c r="AA229" s="28"/>
      <c r="AB229" s="28"/>
      <c r="AC229" s="29"/>
      <c r="AD229" s="28"/>
      <c r="AE229" s="28"/>
      <c r="AF229" s="28"/>
      <c r="AG229" s="29"/>
      <c r="AH229" s="28"/>
      <c r="AI229" s="28"/>
      <c r="AJ229" s="28"/>
      <c r="AK229" s="29"/>
      <c r="AL229" s="28"/>
      <c r="AM229" s="28"/>
      <c r="AN229" s="28"/>
      <c r="AO229" s="29">
        <v>0.91</v>
      </c>
      <c r="AP229" s="28">
        <v>6.7500000000000004E-2</v>
      </c>
      <c r="AQ229" s="21">
        <v>41764</v>
      </c>
      <c r="AR229" s="28">
        <v>1.09589</v>
      </c>
      <c r="AS229" s="29"/>
      <c r="AT229" s="28"/>
      <c r="AU229" s="28"/>
      <c r="AV229" s="28"/>
      <c r="AW229" s="29"/>
      <c r="AX229" s="28"/>
      <c r="AY229" s="28"/>
      <c r="AZ229" s="28"/>
      <c r="BA229" s="29"/>
      <c r="BB229" s="28"/>
      <c r="BC229" s="28"/>
      <c r="BD229" s="28"/>
      <c r="BE229" s="29"/>
      <c r="BF229" s="28"/>
      <c r="BG229" s="28"/>
      <c r="BH229" s="28"/>
      <c r="BI229" s="29"/>
      <c r="BJ229" s="28"/>
      <c r="BK229" s="28"/>
      <c r="BL229" s="28"/>
      <c r="BM229" s="29">
        <v>1.5629999999999999</v>
      </c>
      <c r="BN229" s="28">
        <v>0.05</v>
      </c>
      <c r="BO229" s="21">
        <v>44166</v>
      </c>
      <c r="BP229" s="28">
        <v>7.6714599999999997</v>
      </c>
      <c r="BQ229" s="29"/>
      <c r="BR229" s="28"/>
      <c r="BS229" s="28"/>
      <c r="BT229" s="28"/>
      <c r="BU229" s="29">
        <v>1.006</v>
      </c>
      <c r="BV229" s="28">
        <v>4.4999999999999998E-2</v>
      </c>
      <c r="BW229" s="21">
        <v>42228</v>
      </c>
      <c r="BX229" s="28">
        <v>2.3671199999999999</v>
      </c>
      <c r="BY229" s="29">
        <v>1.083</v>
      </c>
      <c r="BZ229" s="28">
        <v>0.03</v>
      </c>
      <c r="CA229" s="21">
        <v>42563</v>
      </c>
      <c r="CB229" s="28">
        <v>3.28268</v>
      </c>
      <c r="CC229" s="29">
        <v>1.181</v>
      </c>
      <c r="CD229" s="28">
        <v>3.7499999999999999E-2</v>
      </c>
      <c r="CE229" s="21">
        <v>42959</v>
      </c>
      <c r="CF229" s="28">
        <v>4.36747</v>
      </c>
      <c r="CG229" s="29">
        <v>1.3919999999999999</v>
      </c>
      <c r="CH229" s="28">
        <v>4.2500000000000003E-2</v>
      </c>
      <c r="CI229" s="21">
        <v>43536</v>
      </c>
      <c r="CJ229" s="28">
        <v>5.9483600000000001</v>
      </c>
      <c r="CK229" s="29">
        <v>2.536</v>
      </c>
      <c r="CL229" s="28">
        <v>3.5000000000000003E-2</v>
      </c>
      <c r="CM229" s="21">
        <v>14334</v>
      </c>
      <c r="CN229" s="28">
        <v>25.997869999999999</v>
      </c>
      <c r="CO229" s="29">
        <v>1.7010000000000001</v>
      </c>
      <c r="CP229" s="28">
        <v>3.5000000000000003E-2</v>
      </c>
      <c r="CQ229" s="21">
        <v>44713</v>
      </c>
      <c r="CR229" s="28">
        <v>9.1703200000000002</v>
      </c>
      <c r="CS229" s="29"/>
      <c r="CT229" s="28"/>
      <c r="CU229" s="28"/>
      <c r="CV229" s="28"/>
      <c r="CW229" s="29">
        <v>1.8089999999999999</v>
      </c>
      <c r="CX229" s="28">
        <v>1.4999999999999999E-2</v>
      </c>
      <c r="CY229" s="21">
        <v>45243</v>
      </c>
      <c r="CZ229" s="28">
        <v>10.622109999999999</v>
      </c>
      <c r="DA229" s="29"/>
      <c r="DB229" s="28"/>
      <c r="DC229" s="28"/>
      <c r="DD229" s="28"/>
      <c r="DE229" s="29"/>
      <c r="DF229" s="28"/>
      <c r="DG229" s="28"/>
      <c r="DH229" s="28"/>
      <c r="DI229" s="29"/>
      <c r="DJ229" s="28"/>
      <c r="DK229" s="28"/>
      <c r="DL229" s="28"/>
      <c r="DM229" s="29"/>
      <c r="DN229" s="28"/>
      <c r="DO229" s="28"/>
      <c r="DP229" s="28"/>
      <c r="DQ229" s="29"/>
      <c r="DR229" s="28"/>
      <c r="DS229" s="28"/>
      <c r="DT229" s="28"/>
      <c r="DU229" s="29"/>
      <c r="DV229" s="28"/>
      <c r="DW229" s="28"/>
      <c r="DX229" s="28"/>
      <c r="DY229" s="29"/>
      <c r="DZ229" s="28"/>
      <c r="EA229" s="28"/>
      <c r="EB229" s="28"/>
      <c r="EC229" s="29"/>
      <c r="ED229" s="28"/>
      <c r="EE229" s="28"/>
      <c r="EF229" s="28"/>
      <c r="EG229" s="29"/>
      <c r="EH229" s="28"/>
      <c r="EI229" s="28"/>
      <c r="EJ229" s="28"/>
      <c r="EK229" s="29"/>
      <c r="EL229" s="28"/>
      <c r="EM229" s="28"/>
      <c r="EN229" s="28"/>
      <c r="EO229" s="29">
        <v>-5.8000000000000003E-2</v>
      </c>
      <c r="EP229" s="28">
        <v>0.04</v>
      </c>
      <c r="EQ229" s="21">
        <v>44166</v>
      </c>
      <c r="ER229" s="28">
        <v>7.6714599999999997</v>
      </c>
      <c r="ES229" s="29">
        <v>0.30199999999999999</v>
      </c>
      <c r="ET229" s="28">
        <v>3.5000000000000003E-2</v>
      </c>
      <c r="EU229" s="21">
        <v>47088</v>
      </c>
      <c r="EV229" s="28">
        <v>15.67146</v>
      </c>
      <c r="EW229" s="29">
        <v>-0.48199999999999998</v>
      </c>
      <c r="EX229" s="28">
        <v>3.5000000000000003E-2</v>
      </c>
      <c r="EY229" s="21">
        <v>42339</v>
      </c>
      <c r="EZ229" s="28">
        <v>2.67123</v>
      </c>
      <c r="FA229" s="29"/>
      <c r="FB229" s="28"/>
      <c r="FC229" s="28"/>
      <c r="FD229" s="28"/>
      <c r="FE229" s="29">
        <v>-0.30199999999999999</v>
      </c>
      <c r="FF229" s="28">
        <v>5.0000000000000001E-3</v>
      </c>
      <c r="FG229" s="21">
        <v>42887</v>
      </c>
      <c r="FH229" s="28">
        <v>4.1703200000000002</v>
      </c>
      <c r="FI229" s="30"/>
      <c r="FJ229" s="28"/>
      <c r="FK229" s="28"/>
      <c r="FL229" s="28"/>
      <c r="FM229" s="29"/>
      <c r="FN229" s="28"/>
      <c r="FO229" s="28"/>
      <c r="FP229" s="28"/>
      <c r="FQ229" s="29"/>
      <c r="FR229" s="28"/>
      <c r="FS229" s="28"/>
      <c r="FT229" s="28"/>
      <c r="FU229" s="29"/>
      <c r="FV229" s="28"/>
      <c r="FW229" s="28"/>
      <c r="FX229" s="28"/>
      <c r="FY229" s="29"/>
      <c r="FZ229" s="28"/>
      <c r="GA229" s="28"/>
      <c r="GB229" s="28"/>
      <c r="GC229" s="29"/>
      <c r="GD229" s="28"/>
      <c r="GE229" s="28"/>
      <c r="GF229" s="28"/>
      <c r="GG229" s="29"/>
      <c r="GH229" s="20"/>
      <c r="GI229" s="20"/>
      <c r="GJ229" s="20"/>
      <c r="GK229" s="24"/>
    </row>
    <row r="230" spans="1:193" x14ac:dyDescent="0.2">
      <c r="A230" s="20">
        <v>2013</v>
      </c>
      <c r="B230" s="20">
        <v>4</v>
      </c>
      <c r="C230" s="21">
        <v>41394</v>
      </c>
      <c r="D230" s="28">
        <v>0.25</v>
      </c>
      <c r="E230" s="29"/>
      <c r="F230" s="28"/>
      <c r="G230" s="21"/>
      <c r="H230" s="21"/>
      <c r="I230" s="29"/>
      <c r="J230" s="28"/>
      <c r="K230" s="28"/>
      <c r="L230" s="28"/>
      <c r="M230" s="29"/>
      <c r="N230" s="28"/>
      <c r="O230" s="28"/>
      <c r="P230" s="28"/>
      <c r="Q230" s="29"/>
      <c r="R230" s="28"/>
      <c r="S230" s="28"/>
      <c r="T230" s="28"/>
      <c r="U230" s="29"/>
      <c r="V230" s="28"/>
      <c r="W230" s="28"/>
      <c r="X230" s="28"/>
      <c r="Y230" s="29"/>
      <c r="Z230" s="28"/>
      <c r="AA230" s="28"/>
      <c r="AB230" s="28"/>
      <c r="AC230" s="29"/>
      <c r="AD230" s="28"/>
      <c r="AE230" s="28"/>
      <c r="AF230" s="28"/>
      <c r="AG230" s="29"/>
      <c r="AH230" s="28"/>
      <c r="AI230" s="28"/>
      <c r="AJ230" s="28"/>
      <c r="AK230" s="29"/>
      <c r="AL230" s="28"/>
      <c r="AM230" s="28"/>
      <c r="AN230" s="28"/>
      <c r="AO230" s="29">
        <v>0.84499999999999997</v>
      </c>
      <c r="AP230" s="28">
        <v>6.7500000000000004E-2</v>
      </c>
      <c r="AQ230" s="21">
        <v>41764</v>
      </c>
      <c r="AR230" s="28">
        <v>1.0137</v>
      </c>
      <c r="AS230" s="29"/>
      <c r="AT230" s="28"/>
      <c r="AU230" s="28"/>
      <c r="AV230" s="28"/>
      <c r="AW230" s="29"/>
      <c r="AX230" s="28"/>
      <c r="AY230" s="28"/>
      <c r="AZ230" s="28"/>
      <c r="BA230" s="29"/>
      <c r="BB230" s="28"/>
      <c r="BC230" s="28"/>
      <c r="BD230" s="28"/>
      <c r="BE230" s="29"/>
      <c r="BF230" s="28"/>
      <c r="BG230" s="28"/>
      <c r="BH230" s="28"/>
      <c r="BI230" s="29"/>
      <c r="BJ230" s="28"/>
      <c r="BK230" s="28"/>
      <c r="BL230" s="28"/>
      <c r="BM230" s="29">
        <v>1.3680000000000001</v>
      </c>
      <c r="BN230" s="28">
        <v>0.05</v>
      </c>
      <c r="BO230" s="21">
        <v>44166</v>
      </c>
      <c r="BP230" s="28">
        <v>7.5893199999999998</v>
      </c>
      <c r="BQ230" s="29"/>
      <c r="BR230" s="28"/>
      <c r="BS230" s="28"/>
      <c r="BT230" s="28"/>
      <c r="BU230" s="29">
        <v>0.81899999999999995</v>
      </c>
      <c r="BV230" s="28">
        <v>4.4999999999999998E-2</v>
      </c>
      <c r="BW230" s="21">
        <v>42228</v>
      </c>
      <c r="BX230" s="28">
        <v>2.2849300000000001</v>
      </c>
      <c r="BY230" s="29">
        <v>0.90300000000000002</v>
      </c>
      <c r="BZ230" s="28">
        <v>0.03</v>
      </c>
      <c r="CA230" s="21">
        <v>42563</v>
      </c>
      <c r="CB230" s="28">
        <v>3.2005499999999998</v>
      </c>
      <c r="CC230" s="29">
        <v>1.0029999999999999</v>
      </c>
      <c r="CD230" s="28">
        <v>3.7499999999999999E-2</v>
      </c>
      <c r="CE230" s="21">
        <v>42959</v>
      </c>
      <c r="CF230" s="28">
        <v>4.2853199999999996</v>
      </c>
      <c r="CG230" s="29">
        <v>1.2030000000000001</v>
      </c>
      <c r="CH230" s="28">
        <v>4.2500000000000003E-2</v>
      </c>
      <c r="CI230" s="21">
        <v>43536</v>
      </c>
      <c r="CJ230" s="28">
        <v>5.8662000000000001</v>
      </c>
      <c r="CK230" s="29">
        <v>2.2949999999999999</v>
      </c>
      <c r="CL230" s="28">
        <v>3.5000000000000003E-2</v>
      </c>
      <c r="CM230" s="21">
        <v>14334</v>
      </c>
      <c r="CN230" s="28">
        <v>25.91573</v>
      </c>
      <c r="CO230" s="29">
        <v>1.506</v>
      </c>
      <c r="CP230" s="28">
        <v>3.5000000000000003E-2</v>
      </c>
      <c r="CQ230" s="21">
        <v>44713</v>
      </c>
      <c r="CR230" s="28">
        <v>9.0881699999999999</v>
      </c>
      <c r="CS230" s="29"/>
      <c r="CT230" s="28"/>
      <c r="CU230" s="28"/>
      <c r="CV230" s="28"/>
      <c r="CW230" s="29">
        <v>1.607</v>
      </c>
      <c r="CX230" s="28">
        <v>1.4999999999999999E-2</v>
      </c>
      <c r="CY230" s="21">
        <v>45243</v>
      </c>
      <c r="CZ230" s="28">
        <v>10.539960000000001</v>
      </c>
      <c r="DA230" s="29"/>
      <c r="DB230" s="28"/>
      <c r="DC230" s="28"/>
      <c r="DD230" s="28"/>
      <c r="DE230" s="29"/>
      <c r="DF230" s="28"/>
      <c r="DG230" s="28"/>
      <c r="DH230" s="28"/>
      <c r="DI230" s="29"/>
      <c r="DJ230" s="28"/>
      <c r="DK230" s="28"/>
      <c r="DL230" s="28"/>
      <c r="DM230" s="29"/>
      <c r="DN230" s="28"/>
      <c r="DO230" s="28"/>
      <c r="DP230" s="28"/>
      <c r="DQ230" s="29"/>
      <c r="DR230" s="28"/>
      <c r="DS230" s="28"/>
      <c r="DT230" s="28"/>
      <c r="DU230" s="29"/>
      <c r="DV230" s="28"/>
      <c r="DW230" s="28"/>
      <c r="DX230" s="28"/>
      <c r="DY230" s="29"/>
      <c r="DZ230" s="28"/>
      <c r="EA230" s="28"/>
      <c r="EB230" s="28"/>
      <c r="EC230" s="29"/>
      <c r="ED230" s="28"/>
      <c r="EE230" s="28"/>
      <c r="EF230" s="28"/>
      <c r="EG230" s="29"/>
      <c r="EH230" s="28"/>
      <c r="EI230" s="28"/>
      <c r="EJ230" s="28"/>
      <c r="EK230" s="29"/>
      <c r="EL230" s="28"/>
      <c r="EM230" s="28"/>
      <c r="EN230" s="28"/>
      <c r="EO230" s="29">
        <v>-7.9000000000000001E-2</v>
      </c>
      <c r="EP230" s="28">
        <v>0.04</v>
      </c>
      <c r="EQ230" s="21">
        <v>44166</v>
      </c>
      <c r="ER230" s="28">
        <v>7.5893199999999998</v>
      </c>
      <c r="ES230" s="29">
        <v>0.23300000000000001</v>
      </c>
      <c r="ET230" s="28">
        <v>3.5000000000000003E-2</v>
      </c>
      <c r="EU230" s="21">
        <v>47088</v>
      </c>
      <c r="EV230" s="28">
        <v>15.589320000000001</v>
      </c>
      <c r="EW230" s="29">
        <v>-0.39</v>
      </c>
      <c r="EX230" s="28">
        <v>3.5000000000000003E-2</v>
      </c>
      <c r="EY230" s="21">
        <v>42339</v>
      </c>
      <c r="EZ230" s="28">
        <v>2.5890399999999998</v>
      </c>
      <c r="FA230" s="29"/>
      <c r="FB230" s="28"/>
      <c r="FC230" s="28"/>
      <c r="FD230" s="28"/>
      <c r="FE230" s="29">
        <v>-0.29099999999999998</v>
      </c>
      <c r="FF230" s="28">
        <v>5.0000000000000001E-3</v>
      </c>
      <c r="FG230" s="21">
        <v>42887</v>
      </c>
      <c r="FH230" s="28">
        <v>4.0881699999999999</v>
      </c>
      <c r="FI230" s="30"/>
      <c r="FJ230" s="28"/>
      <c r="FK230" s="28"/>
      <c r="FL230" s="28"/>
      <c r="FM230" s="29"/>
      <c r="FN230" s="28"/>
      <c r="FO230" s="28"/>
      <c r="FP230" s="28"/>
      <c r="FQ230" s="29"/>
      <c r="FR230" s="28"/>
      <c r="FS230" s="28"/>
      <c r="FT230" s="28"/>
      <c r="FU230" s="29"/>
      <c r="FV230" s="28"/>
      <c r="FW230" s="28"/>
      <c r="FX230" s="28"/>
      <c r="FY230" s="29"/>
      <c r="FZ230" s="28"/>
      <c r="GA230" s="28"/>
      <c r="GB230" s="28"/>
      <c r="GC230" s="29"/>
      <c r="GD230" s="28"/>
      <c r="GE230" s="28"/>
      <c r="GF230" s="28"/>
      <c r="GG230" s="29"/>
      <c r="GH230" s="20"/>
      <c r="GI230" s="20"/>
      <c r="GJ230" s="20"/>
      <c r="GK230" s="24"/>
    </row>
    <row r="231" spans="1:193" x14ac:dyDescent="0.2">
      <c r="A231" s="20">
        <v>2013</v>
      </c>
      <c r="B231" s="20">
        <v>5</v>
      </c>
      <c r="C231" s="21">
        <v>41425</v>
      </c>
      <c r="D231" s="28">
        <v>0.25</v>
      </c>
      <c r="E231" s="29"/>
      <c r="F231" s="28"/>
      <c r="G231" s="21"/>
      <c r="H231" s="21"/>
      <c r="I231" s="29"/>
      <c r="J231" s="28"/>
      <c r="K231" s="28"/>
      <c r="L231" s="28"/>
      <c r="M231" s="29"/>
      <c r="N231" s="28"/>
      <c r="O231" s="28"/>
      <c r="P231" s="28"/>
      <c r="Q231" s="29"/>
      <c r="R231" s="28"/>
      <c r="S231" s="28"/>
      <c r="T231" s="28"/>
      <c r="U231" s="29"/>
      <c r="V231" s="28"/>
      <c r="W231" s="28"/>
      <c r="X231" s="28"/>
      <c r="Y231" s="29"/>
      <c r="Z231" s="28"/>
      <c r="AA231" s="28"/>
      <c r="AB231" s="28"/>
      <c r="AC231" s="29"/>
      <c r="AD231" s="28"/>
      <c r="AE231" s="28"/>
      <c r="AF231" s="28"/>
      <c r="AG231" s="29"/>
      <c r="AH231" s="28"/>
      <c r="AI231" s="28"/>
      <c r="AJ231" s="28"/>
      <c r="AK231" s="29"/>
      <c r="AL231" s="28"/>
      <c r="AM231" s="28"/>
      <c r="AN231" s="28"/>
      <c r="AO231" s="29">
        <v>0.84</v>
      </c>
      <c r="AP231" s="28">
        <v>6.7500000000000004E-2</v>
      </c>
      <c r="AQ231" s="21">
        <v>41764</v>
      </c>
      <c r="AR231" s="28">
        <v>0.92876999999999998</v>
      </c>
      <c r="AS231" s="29"/>
      <c r="AT231" s="28"/>
      <c r="AU231" s="28"/>
      <c r="AV231" s="28"/>
      <c r="AW231" s="29"/>
      <c r="AX231" s="28"/>
      <c r="AY231" s="28"/>
      <c r="AZ231" s="28"/>
      <c r="BA231" s="29"/>
      <c r="BB231" s="28"/>
      <c r="BC231" s="28"/>
      <c r="BD231" s="28"/>
      <c r="BE231" s="29"/>
      <c r="BF231" s="28"/>
      <c r="BG231" s="28"/>
      <c r="BH231" s="28"/>
      <c r="BI231" s="29"/>
      <c r="BJ231" s="28"/>
      <c r="BK231" s="28"/>
      <c r="BL231" s="28"/>
      <c r="BM231" s="29">
        <v>1.665</v>
      </c>
      <c r="BN231" s="28">
        <v>0.05</v>
      </c>
      <c r="BO231" s="21">
        <v>44166</v>
      </c>
      <c r="BP231" s="28">
        <v>7.5044500000000003</v>
      </c>
      <c r="BQ231" s="29"/>
      <c r="BR231" s="28"/>
      <c r="BS231" s="28"/>
      <c r="BT231" s="28"/>
      <c r="BU231" s="29">
        <v>0.93300000000000005</v>
      </c>
      <c r="BV231" s="28">
        <v>4.4999999999999998E-2</v>
      </c>
      <c r="BW231" s="21">
        <v>42228</v>
      </c>
      <c r="BX231" s="28">
        <v>2.2000000000000002</v>
      </c>
      <c r="BY231" s="29">
        <v>1.0429999999999999</v>
      </c>
      <c r="BZ231" s="28">
        <v>0.03</v>
      </c>
      <c r="CA231" s="21">
        <v>42563</v>
      </c>
      <c r="CB231" s="28">
        <v>3.1156700000000002</v>
      </c>
      <c r="CC231" s="29">
        <v>1.19</v>
      </c>
      <c r="CD231" s="28">
        <v>3.7499999999999999E-2</v>
      </c>
      <c r="CE231" s="21">
        <v>42959</v>
      </c>
      <c r="CF231" s="28">
        <v>4.2004400000000004</v>
      </c>
      <c r="CG231" s="29">
        <v>1.429</v>
      </c>
      <c r="CH231" s="28">
        <v>4.2500000000000003E-2</v>
      </c>
      <c r="CI231" s="21">
        <v>43536</v>
      </c>
      <c r="CJ231" s="28">
        <v>5.7812999999999999</v>
      </c>
      <c r="CK231" s="29">
        <v>2.7480000000000002</v>
      </c>
      <c r="CL231" s="28">
        <v>3.5000000000000003E-2</v>
      </c>
      <c r="CM231" s="21">
        <v>14334</v>
      </c>
      <c r="CN231" s="28">
        <v>25.830850000000002</v>
      </c>
      <c r="CO231" s="29">
        <v>1.8169999999999999</v>
      </c>
      <c r="CP231" s="28">
        <v>3.5000000000000003E-2</v>
      </c>
      <c r="CQ231" s="21">
        <v>44713</v>
      </c>
      <c r="CR231" s="28">
        <v>9.0032899999999998</v>
      </c>
      <c r="CS231" s="29">
        <v>2.4809999999999999</v>
      </c>
      <c r="CT231" s="28">
        <v>2.2499999999999999E-2</v>
      </c>
      <c r="CU231" s="21">
        <v>11841</v>
      </c>
      <c r="CV231" s="28">
        <v>19.003419999999998</v>
      </c>
      <c r="CW231" s="29">
        <v>1.925</v>
      </c>
      <c r="CX231" s="28">
        <v>1.4999999999999999E-2</v>
      </c>
      <c r="CY231" s="21">
        <v>45243</v>
      </c>
      <c r="CZ231" s="28">
        <v>10.455069999999999</v>
      </c>
      <c r="DA231" s="29"/>
      <c r="DB231" s="28"/>
      <c r="DC231" s="28"/>
      <c r="DD231" s="28"/>
      <c r="DE231" s="29"/>
      <c r="DF231" s="28"/>
      <c r="DG231" s="28"/>
      <c r="DH231" s="28"/>
      <c r="DI231" s="29"/>
      <c r="DJ231" s="28"/>
      <c r="DK231" s="28"/>
      <c r="DL231" s="28"/>
      <c r="DM231" s="29"/>
      <c r="DN231" s="28"/>
      <c r="DO231" s="28"/>
      <c r="DP231" s="28"/>
      <c r="DQ231" s="29"/>
      <c r="DR231" s="28"/>
      <c r="DS231" s="28"/>
      <c r="DT231" s="28"/>
      <c r="DU231" s="29"/>
      <c r="DV231" s="28"/>
      <c r="DW231" s="28"/>
      <c r="DX231" s="28"/>
      <c r="DY231" s="29"/>
      <c r="DZ231" s="28"/>
      <c r="EA231" s="28"/>
      <c r="EB231" s="28"/>
      <c r="EC231" s="29"/>
      <c r="ED231" s="28"/>
      <c r="EE231" s="28"/>
      <c r="EF231" s="28"/>
      <c r="EG231" s="29"/>
      <c r="EH231" s="28"/>
      <c r="EI231" s="28"/>
      <c r="EJ231" s="28"/>
      <c r="EK231" s="29"/>
      <c r="EL231" s="28"/>
      <c r="EM231" s="28"/>
      <c r="EN231" s="28"/>
      <c r="EO231" s="29">
        <v>0.28499999999999998</v>
      </c>
      <c r="EP231" s="28">
        <v>0.04</v>
      </c>
      <c r="EQ231" s="21">
        <v>44166</v>
      </c>
      <c r="ER231" s="28">
        <v>7.5044500000000003</v>
      </c>
      <c r="ES231" s="29">
        <v>0.56299999999999994</v>
      </c>
      <c r="ET231" s="28">
        <v>3.5000000000000003E-2</v>
      </c>
      <c r="EU231" s="21">
        <v>47088</v>
      </c>
      <c r="EV231" s="28">
        <v>15.50445</v>
      </c>
      <c r="EW231" s="29">
        <v>-2.4E-2</v>
      </c>
      <c r="EX231" s="28">
        <v>3.5000000000000003E-2</v>
      </c>
      <c r="EY231" s="21">
        <v>42339</v>
      </c>
      <c r="EZ231" s="28">
        <v>2.5041099999999998</v>
      </c>
      <c r="FA231" s="29"/>
      <c r="FB231" s="28"/>
      <c r="FC231" s="28"/>
      <c r="FD231" s="28"/>
      <c r="FE231" s="29">
        <v>7.8E-2</v>
      </c>
      <c r="FF231" s="28">
        <v>5.0000000000000001E-3</v>
      </c>
      <c r="FG231" s="21">
        <v>42887</v>
      </c>
      <c r="FH231" s="28">
        <v>4.0032899999999998</v>
      </c>
      <c r="FI231" s="30"/>
      <c r="FJ231" s="28"/>
      <c r="FK231" s="28"/>
      <c r="FL231" s="28"/>
      <c r="FM231" s="29"/>
      <c r="FN231" s="28"/>
      <c r="FO231" s="28"/>
      <c r="FP231" s="28"/>
      <c r="FQ231" s="29"/>
      <c r="FR231" s="28"/>
      <c r="FS231" s="28"/>
      <c r="FT231" s="28"/>
      <c r="FU231" s="29"/>
      <c r="FV231" s="28"/>
      <c r="FW231" s="28"/>
      <c r="FX231" s="28"/>
      <c r="FY231" s="29"/>
      <c r="FZ231" s="28"/>
      <c r="GA231" s="28"/>
      <c r="GB231" s="28"/>
      <c r="GC231" s="29"/>
      <c r="GD231" s="28"/>
      <c r="GE231" s="28"/>
      <c r="GF231" s="28"/>
      <c r="GG231" s="29"/>
      <c r="GH231" s="20"/>
      <c r="GI231" s="20"/>
      <c r="GJ231" s="20"/>
      <c r="GK231" s="24"/>
    </row>
    <row r="232" spans="1:193" x14ac:dyDescent="0.2">
      <c r="A232" s="20">
        <v>2013</v>
      </c>
      <c r="B232" s="20">
        <v>6</v>
      </c>
      <c r="C232" s="21">
        <v>41455</v>
      </c>
      <c r="D232" s="28">
        <v>0.25</v>
      </c>
      <c r="E232" s="29"/>
      <c r="F232" s="28"/>
      <c r="G232" s="21"/>
      <c r="H232" s="21"/>
      <c r="I232" s="29"/>
      <c r="J232" s="28"/>
      <c r="K232" s="28"/>
      <c r="L232" s="28"/>
      <c r="M232" s="29"/>
      <c r="N232" s="28"/>
      <c r="O232" s="28"/>
      <c r="P232" s="28"/>
      <c r="Q232" s="29"/>
      <c r="R232" s="28"/>
      <c r="S232" s="28"/>
      <c r="T232" s="28"/>
      <c r="U232" s="29"/>
      <c r="V232" s="28"/>
      <c r="W232" s="28"/>
      <c r="X232" s="28"/>
      <c r="Y232" s="29"/>
      <c r="Z232" s="28"/>
      <c r="AA232" s="28"/>
      <c r="AB232" s="28"/>
      <c r="AC232" s="29"/>
      <c r="AD232" s="28"/>
      <c r="AE232" s="28"/>
      <c r="AF232" s="28"/>
      <c r="AG232" s="29"/>
      <c r="AH232" s="28"/>
      <c r="AI232" s="28"/>
      <c r="AJ232" s="28"/>
      <c r="AK232" s="29"/>
      <c r="AL232" s="28"/>
      <c r="AM232" s="28"/>
      <c r="AN232" s="28"/>
      <c r="AO232" s="29">
        <v>0.89500000000000002</v>
      </c>
      <c r="AP232" s="28">
        <v>6.7500000000000004E-2</v>
      </c>
      <c r="AQ232" s="21">
        <v>41764</v>
      </c>
      <c r="AR232" s="28">
        <v>0.84658</v>
      </c>
      <c r="AS232" s="29"/>
      <c r="AT232" s="28"/>
      <c r="AU232" s="28"/>
      <c r="AV232" s="28"/>
      <c r="AW232" s="29"/>
      <c r="AX232" s="28"/>
      <c r="AY232" s="28"/>
      <c r="AZ232" s="28"/>
      <c r="BA232" s="29"/>
      <c r="BB232" s="28"/>
      <c r="BC232" s="28"/>
      <c r="BD232" s="28"/>
      <c r="BE232" s="29"/>
      <c r="BF232" s="28"/>
      <c r="BG232" s="28"/>
      <c r="BH232" s="28"/>
      <c r="BI232" s="29"/>
      <c r="BJ232" s="28"/>
      <c r="BK232" s="28"/>
      <c r="BL232" s="28"/>
      <c r="BM232" s="29">
        <v>1.9490000000000001</v>
      </c>
      <c r="BN232" s="28">
        <v>0.05</v>
      </c>
      <c r="BO232" s="21">
        <v>44166</v>
      </c>
      <c r="BP232" s="28">
        <v>7.4223100000000004</v>
      </c>
      <c r="BQ232" s="29"/>
      <c r="BR232" s="28"/>
      <c r="BS232" s="28"/>
      <c r="BT232" s="28"/>
      <c r="BU232" s="29">
        <v>1.1339999999999999</v>
      </c>
      <c r="BV232" s="28">
        <v>4.4999999999999998E-2</v>
      </c>
      <c r="BW232" s="21">
        <v>42228</v>
      </c>
      <c r="BX232" s="28">
        <v>2.11781</v>
      </c>
      <c r="BY232" s="29">
        <v>1.2749999999999999</v>
      </c>
      <c r="BZ232" s="28">
        <v>0.03</v>
      </c>
      <c r="CA232" s="21">
        <v>42563</v>
      </c>
      <c r="CB232" s="28">
        <v>3.0335399999999999</v>
      </c>
      <c r="CC232" s="29">
        <v>1.45</v>
      </c>
      <c r="CD232" s="28">
        <v>3.7499999999999999E-2</v>
      </c>
      <c r="CE232" s="21">
        <v>42959</v>
      </c>
      <c r="CF232" s="28">
        <v>4.11829</v>
      </c>
      <c r="CG232" s="29">
        <v>1.7290000000000001</v>
      </c>
      <c r="CH232" s="28">
        <v>4.2500000000000003E-2</v>
      </c>
      <c r="CI232" s="21">
        <v>43536</v>
      </c>
      <c r="CJ232" s="28">
        <v>5.6991399999999999</v>
      </c>
      <c r="CK232" s="29">
        <v>2.9220000000000002</v>
      </c>
      <c r="CL232" s="28">
        <v>3.5000000000000003E-2</v>
      </c>
      <c r="CM232" s="21">
        <v>14334</v>
      </c>
      <c r="CN232" s="28">
        <v>25.748709999999999</v>
      </c>
      <c r="CO232" s="29">
        <v>2.0910000000000002</v>
      </c>
      <c r="CP232" s="28">
        <v>3.5000000000000003E-2</v>
      </c>
      <c r="CQ232" s="21">
        <v>44713</v>
      </c>
      <c r="CR232" s="28">
        <v>8.9211399999999994</v>
      </c>
      <c r="CS232" s="29">
        <v>2.669</v>
      </c>
      <c r="CT232" s="28">
        <v>2.2499999999999999E-2</v>
      </c>
      <c r="CU232" s="21">
        <v>11841</v>
      </c>
      <c r="CV232" s="28">
        <v>18.921289999999999</v>
      </c>
      <c r="CW232" s="29">
        <v>2.202</v>
      </c>
      <c r="CX232" s="28">
        <v>1.4999999999999999E-2</v>
      </c>
      <c r="CY232" s="21">
        <v>45243</v>
      </c>
      <c r="CZ232" s="28">
        <v>10.372920000000001</v>
      </c>
      <c r="DA232" s="29"/>
      <c r="DB232" s="28"/>
      <c r="DC232" s="28"/>
      <c r="DD232" s="28"/>
      <c r="DE232" s="29"/>
      <c r="DF232" s="28"/>
      <c r="DG232" s="28"/>
      <c r="DH232" s="28"/>
      <c r="DI232" s="29"/>
      <c r="DJ232" s="28"/>
      <c r="DK232" s="28"/>
      <c r="DL232" s="28"/>
      <c r="DM232" s="29"/>
      <c r="DN232" s="28"/>
      <c r="DO232" s="28"/>
      <c r="DP232" s="28"/>
      <c r="DQ232" s="29"/>
      <c r="DR232" s="28"/>
      <c r="DS232" s="28"/>
      <c r="DT232" s="28"/>
      <c r="DU232" s="29"/>
      <c r="DV232" s="28"/>
      <c r="DW232" s="28"/>
      <c r="DX232" s="28"/>
      <c r="DY232" s="29"/>
      <c r="DZ232" s="28"/>
      <c r="EA232" s="28"/>
      <c r="EB232" s="28"/>
      <c r="EC232" s="29"/>
      <c r="ED232" s="28"/>
      <c r="EE232" s="28"/>
      <c r="EF232" s="28"/>
      <c r="EG232" s="29"/>
      <c r="EH232" s="28"/>
      <c r="EI232" s="28"/>
      <c r="EJ232" s="28"/>
      <c r="EK232" s="29"/>
      <c r="EL232" s="28"/>
      <c r="EM232" s="28"/>
      <c r="EN232" s="28"/>
      <c r="EO232" s="29">
        <v>0.57399999999999995</v>
      </c>
      <c r="EP232" s="28">
        <v>0.04</v>
      </c>
      <c r="EQ232" s="21">
        <v>44166</v>
      </c>
      <c r="ER232" s="28">
        <v>7.4223100000000004</v>
      </c>
      <c r="ES232" s="29">
        <v>0.81200000000000006</v>
      </c>
      <c r="ET232" s="28">
        <v>3.5000000000000003E-2</v>
      </c>
      <c r="EU232" s="21">
        <v>47088</v>
      </c>
      <c r="EV232" s="28">
        <v>15.42231</v>
      </c>
      <c r="EW232" s="29">
        <v>6.4000000000000001E-2</v>
      </c>
      <c r="EX232" s="28">
        <v>3.5000000000000003E-2</v>
      </c>
      <c r="EY232" s="21">
        <v>42339</v>
      </c>
      <c r="EZ232" s="28">
        <v>2.4219200000000001</v>
      </c>
      <c r="FA232" s="29"/>
      <c r="FB232" s="28"/>
      <c r="FC232" s="28"/>
      <c r="FD232" s="28"/>
      <c r="FE232" s="29">
        <v>0.29599999999999999</v>
      </c>
      <c r="FF232" s="28">
        <v>5.0000000000000001E-3</v>
      </c>
      <c r="FG232" s="21">
        <v>42887</v>
      </c>
      <c r="FH232" s="28">
        <v>3.9211399999999998</v>
      </c>
      <c r="FI232" s="30"/>
      <c r="FJ232" s="28"/>
      <c r="FK232" s="28"/>
      <c r="FL232" s="28"/>
      <c r="FM232" s="29"/>
      <c r="FN232" s="28"/>
      <c r="FO232" s="28"/>
      <c r="FP232" s="28"/>
      <c r="FQ232" s="29"/>
      <c r="FR232" s="28"/>
      <c r="FS232" s="28"/>
      <c r="FT232" s="28"/>
      <c r="FU232" s="29"/>
      <c r="FV232" s="28"/>
      <c r="FW232" s="28"/>
      <c r="FX232" s="28"/>
      <c r="FY232" s="29"/>
      <c r="FZ232" s="28"/>
      <c r="GA232" s="28"/>
      <c r="GB232" s="28"/>
      <c r="GC232" s="29"/>
      <c r="GD232" s="28"/>
      <c r="GE232" s="28"/>
      <c r="GF232" s="28"/>
      <c r="GG232" s="29"/>
      <c r="GH232" s="20"/>
      <c r="GI232" s="20"/>
      <c r="GJ232" s="20"/>
      <c r="GK232" s="24"/>
    </row>
    <row r="233" spans="1:193" x14ac:dyDescent="0.2">
      <c r="A233" s="20">
        <v>2013</v>
      </c>
      <c r="B233" s="20">
        <v>7</v>
      </c>
      <c r="C233" s="21">
        <v>41486</v>
      </c>
      <c r="D233" s="28">
        <v>0.25</v>
      </c>
      <c r="E233" s="29"/>
      <c r="F233" s="28"/>
      <c r="G233" s="21"/>
      <c r="H233" s="21"/>
      <c r="I233" s="29"/>
      <c r="J233" s="28"/>
      <c r="K233" s="28"/>
      <c r="L233" s="28"/>
      <c r="M233" s="29"/>
      <c r="N233" s="28"/>
      <c r="O233" s="28"/>
      <c r="P233" s="28"/>
      <c r="Q233" s="29"/>
      <c r="R233" s="28"/>
      <c r="S233" s="28"/>
      <c r="T233" s="28"/>
      <c r="U233" s="29"/>
      <c r="V233" s="28"/>
      <c r="W233" s="28"/>
      <c r="X233" s="28"/>
      <c r="Y233" s="29"/>
      <c r="Z233" s="28"/>
      <c r="AA233" s="28"/>
      <c r="AB233" s="28"/>
      <c r="AC233" s="29"/>
      <c r="AD233" s="28"/>
      <c r="AE233" s="28"/>
      <c r="AF233" s="28"/>
      <c r="AG233" s="29"/>
      <c r="AH233" s="28"/>
      <c r="AI233" s="28"/>
      <c r="AJ233" s="28"/>
      <c r="AK233" s="29"/>
      <c r="AL233" s="28"/>
      <c r="AM233" s="28"/>
      <c r="AN233" s="28"/>
      <c r="AO233" s="29">
        <v>0.88500000000000001</v>
      </c>
      <c r="AP233" s="28">
        <v>6.7500000000000004E-2</v>
      </c>
      <c r="AQ233" s="21">
        <v>41764</v>
      </c>
      <c r="AR233" s="28">
        <v>0.76163999999999998</v>
      </c>
      <c r="AS233" s="29"/>
      <c r="AT233" s="28"/>
      <c r="AU233" s="28"/>
      <c r="AV233" s="28"/>
      <c r="AW233" s="29"/>
      <c r="AX233" s="28"/>
      <c r="AY233" s="28"/>
      <c r="AZ233" s="28"/>
      <c r="BA233" s="29"/>
      <c r="BB233" s="28"/>
      <c r="BC233" s="28"/>
      <c r="BD233" s="28"/>
      <c r="BE233" s="29"/>
      <c r="BF233" s="28"/>
      <c r="BG233" s="28"/>
      <c r="BH233" s="28"/>
      <c r="BI233" s="29"/>
      <c r="BJ233" s="28"/>
      <c r="BK233" s="28"/>
      <c r="BL233" s="28"/>
      <c r="BM233" s="29">
        <v>1.8879999999999999</v>
      </c>
      <c r="BN233" s="28">
        <v>0.05</v>
      </c>
      <c r="BO233" s="21">
        <v>44166</v>
      </c>
      <c r="BP233" s="28">
        <v>7.33744</v>
      </c>
      <c r="BQ233" s="29"/>
      <c r="BR233" s="28"/>
      <c r="BS233" s="28"/>
      <c r="BT233" s="28"/>
      <c r="BU233" s="29">
        <v>1.046</v>
      </c>
      <c r="BV233" s="28">
        <v>4.4999999999999998E-2</v>
      </c>
      <c r="BW233" s="21">
        <v>42228</v>
      </c>
      <c r="BX233" s="28">
        <v>2.03288</v>
      </c>
      <c r="BY233" s="29">
        <v>1.1759999999999999</v>
      </c>
      <c r="BZ233" s="28">
        <v>0.03</v>
      </c>
      <c r="CA233" s="21">
        <v>42563</v>
      </c>
      <c r="CB233" s="28">
        <v>2.9486699999999999</v>
      </c>
      <c r="CC233" s="29">
        <v>1.3620000000000001</v>
      </c>
      <c r="CD233" s="28">
        <v>3.7499999999999999E-2</v>
      </c>
      <c r="CE233" s="21">
        <v>42959</v>
      </c>
      <c r="CF233" s="28">
        <v>4.0334099999999999</v>
      </c>
      <c r="CG233" s="29">
        <v>1.665</v>
      </c>
      <c r="CH233" s="28">
        <v>4.2500000000000003E-2</v>
      </c>
      <c r="CI233" s="21">
        <v>43536</v>
      </c>
      <c r="CJ233" s="28">
        <v>5.6142399999999997</v>
      </c>
      <c r="CK233" s="29">
        <v>2.9169999999999998</v>
      </c>
      <c r="CL233" s="28">
        <v>3.5000000000000003E-2</v>
      </c>
      <c r="CM233" s="21">
        <v>14334</v>
      </c>
      <c r="CN233" s="28">
        <v>25.663830000000001</v>
      </c>
      <c r="CO233" s="29">
        <v>2.0640000000000001</v>
      </c>
      <c r="CP233" s="28">
        <v>3.5000000000000003E-2</v>
      </c>
      <c r="CQ233" s="21">
        <v>44713</v>
      </c>
      <c r="CR233" s="28">
        <v>8.8362499999999997</v>
      </c>
      <c r="CS233" s="29">
        <v>2.6880000000000002</v>
      </c>
      <c r="CT233" s="28">
        <v>2.2499999999999999E-2</v>
      </c>
      <c r="CU233" s="21">
        <v>11841</v>
      </c>
      <c r="CV233" s="28">
        <v>18.836410000000001</v>
      </c>
      <c r="CW233" s="29">
        <v>2.19</v>
      </c>
      <c r="CX233" s="28">
        <v>1.4999999999999999E-2</v>
      </c>
      <c r="CY233" s="21">
        <v>45243</v>
      </c>
      <c r="CZ233" s="28">
        <v>10.288029999999999</v>
      </c>
      <c r="DA233" s="29"/>
      <c r="DB233" s="28"/>
      <c r="DC233" s="28"/>
      <c r="DD233" s="28"/>
      <c r="DE233" s="29"/>
      <c r="DF233" s="28"/>
      <c r="DG233" s="28"/>
      <c r="DH233" s="28"/>
      <c r="DI233" s="29"/>
      <c r="DJ233" s="28"/>
      <c r="DK233" s="28"/>
      <c r="DL233" s="28"/>
      <c r="DM233" s="29"/>
      <c r="DN233" s="28"/>
      <c r="DO233" s="28"/>
      <c r="DP233" s="28"/>
      <c r="DQ233" s="29"/>
      <c r="DR233" s="28"/>
      <c r="DS233" s="28"/>
      <c r="DT233" s="28"/>
      <c r="DU233" s="29"/>
      <c r="DV233" s="28"/>
      <c r="DW233" s="28"/>
      <c r="DX233" s="28"/>
      <c r="DY233" s="29"/>
      <c r="DZ233" s="28"/>
      <c r="EA233" s="28"/>
      <c r="EB233" s="28"/>
      <c r="EC233" s="29"/>
      <c r="ED233" s="28"/>
      <c r="EE233" s="28"/>
      <c r="EF233" s="28"/>
      <c r="EG233" s="29"/>
      <c r="EH233" s="28"/>
      <c r="EI233" s="28"/>
      <c r="EJ233" s="28"/>
      <c r="EK233" s="29"/>
      <c r="EL233" s="28"/>
      <c r="EM233" s="28"/>
      <c r="EN233" s="28"/>
      <c r="EO233" s="29">
        <v>0.50900000000000001</v>
      </c>
      <c r="EP233" s="28">
        <v>0.04</v>
      </c>
      <c r="EQ233" s="21">
        <v>44166</v>
      </c>
      <c r="ER233" s="28">
        <v>7.33744</v>
      </c>
      <c r="ES233" s="29">
        <v>0.76500000000000001</v>
      </c>
      <c r="ET233" s="28">
        <v>3.5000000000000003E-2</v>
      </c>
      <c r="EU233" s="21">
        <v>47088</v>
      </c>
      <c r="EV233" s="28">
        <v>15.337440000000001</v>
      </c>
      <c r="EW233" s="29">
        <v>3.6999999999999998E-2</v>
      </c>
      <c r="EX233" s="28">
        <v>3.5000000000000003E-2</v>
      </c>
      <c r="EY233" s="21">
        <v>42339</v>
      </c>
      <c r="EZ233" s="28">
        <v>2.3369900000000001</v>
      </c>
      <c r="FA233" s="29"/>
      <c r="FB233" s="28"/>
      <c r="FC233" s="28"/>
      <c r="FD233" s="28"/>
      <c r="FE233" s="29">
        <v>0.23300000000000001</v>
      </c>
      <c r="FF233" s="28">
        <v>5.0000000000000001E-3</v>
      </c>
      <c r="FG233" s="21">
        <v>42887</v>
      </c>
      <c r="FH233" s="28">
        <v>3.8362500000000002</v>
      </c>
      <c r="FI233" s="30"/>
      <c r="FJ233" s="28"/>
      <c r="FK233" s="28"/>
      <c r="FL233" s="28"/>
      <c r="FM233" s="29"/>
      <c r="FN233" s="28"/>
      <c r="FO233" s="28"/>
      <c r="FP233" s="28"/>
      <c r="FQ233" s="29"/>
      <c r="FR233" s="28"/>
      <c r="FS233" s="28"/>
      <c r="FT233" s="28"/>
      <c r="FU233" s="29"/>
      <c r="FV233" s="28"/>
      <c r="FW233" s="28"/>
      <c r="FX233" s="28"/>
      <c r="FY233" s="29"/>
      <c r="FZ233" s="28"/>
      <c r="GA233" s="28"/>
      <c r="GB233" s="28"/>
      <c r="GC233" s="29"/>
      <c r="GD233" s="28"/>
      <c r="GE233" s="28"/>
      <c r="GF233" s="28"/>
      <c r="GG233" s="29"/>
      <c r="GH233" s="20"/>
      <c r="GI233" s="20"/>
      <c r="GJ233" s="20"/>
      <c r="GK233" s="24"/>
    </row>
    <row r="234" spans="1:193" x14ac:dyDescent="0.2">
      <c r="A234" s="20">
        <v>2013</v>
      </c>
      <c r="B234" s="20">
        <v>8</v>
      </c>
      <c r="C234" s="21">
        <v>41517</v>
      </c>
      <c r="D234" s="28">
        <v>0.25</v>
      </c>
      <c r="E234" s="29"/>
      <c r="F234" s="28"/>
      <c r="G234" s="21"/>
      <c r="H234" s="21"/>
      <c r="I234" s="29"/>
      <c r="J234" s="28"/>
      <c r="K234" s="28"/>
      <c r="L234" s="28"/>
      <c r="M234" s="29"/>
      <c r="N234" s="28"/>
      <c r="O234" s="28"/>
      <c r="P234" s="28"/>
      <c r="Q234" s="29"/>
      <c r="R234" s="28"/>
      <c r="S234" s="28"/>
      <c r="T234" s="28"/>
      <c r="U234" s="29"/>
      <c r="V234" s="28"/>
      <c r="W234" s="28"/>
      <c r="X234" s="28"/>
      <c r="Y234" s="29"/>
      <c r="Z234" s="28"/>
      <c r="AA234" s="28"/>
      <c r="AB234" s="28"/>
      <c r="AC234" s="29"/>
      <c r="AD234" s="28"/>
      <c r="AE234" s="28"/>
      <c r="AF234" s="28"/>
      <c r="AG234" s="29"/>
      <c r="AH234" s="28"/>
      <c r="AI234" s="28"/>
      <c r="AJ234" s="28"/>
      <c r="AK234" s="29"/>
      <c r="AL234" s="28"/>
      <c r="AM234" s="28"/>
      <c r="AN234" s="28"/>
      <c r="AO234" s="29">
        <v>0.94</v>
      </c>
      <c r="AP234" s="28">
        <v>6.7500000000000004E-2</v>
      </c>
      <c r="AQ234" s="21">
        <v>41764</v>
      </c>
      <c r="AR234" s="28">
        <v>0.67671000000000003</v>
      </c>
      <c r="AS234" s="29"/>
      <c r="AT234" s="28"/>
      <c r="AU234" s="28"/>
      <c r="AV234" s="28"/>
      <c r="AW234" s="29"/>
      <c r="AX234" s="28"/>
      <c r="AY234" s="28"/>
      <c r="AZ234" s="28"/>
      <c r="BA234" s="29"/>
      <c r="BB234" s="28"/>
      <c r="BC234" s="28"/>
      <c r="BD234" s="28"/>
      <c r="BE234" s="29"/>
      <c r="BF234" s="28"/>
      <c r="BG234" s="28"/>
      <c r="BH234" s="28"/>
      <c r="BI234" s="29"/>
      <c r="BJ234" s="28"/>
      <c r="BK234" s="28"/>
      <c r="BL234" s="28"/>
      <c r="BM234" s="29">
        <v>2.16</v>
      </c>
      <c r="BN234" s="28">
        <v>0.05</v>
      </c>
      <c r="BO234" s="21">
        <v>44166</v>
      </c>
      <c r="BP234" s="28">
        <v>7.2525700000000004</v>
      </c>
      <c r="BQ234" s="29"/>
      <c r="BR234" s="28"/>
      <c r="BS234" s="28"/>
      <c r="BT234" s="28"/>
      <c r="BU234" s="29">
        <v>1.2450000000000001</v>
      </c>
      <c r="BV234" s="28">
        <v>4.4999999999999998E-2</v>
      </c>
      <c r="BW234" s="21">
        <v>42228</v>
      </c>
      <c r="BX234" s="28">
        <v>1.9479500000000001</v>
      </c>
      <c r="BY234" s="29">
        <v>1.4450000000000001</v>
      </c>
      <c r="BZ234" s="28">
        <v>0.03</v>
      </c>
      <c r="CA234" s="21">
        <v>42563</v>
      </c>
      <c r="CB234" s="28">
        <v>2.8637899999999998</v>
      </c>
      <c r="CC234" s="29">
        <v>1.6579999999999999</v>
      </c>
      <c r="CD234" s="28">
        <v>3.7499999999999999E-2</v>
      </c>
      <c r="CE234" s="21">
        <v>42959</v>
      </c>
      <c r="CF234" s="28">
        <v>3.9485199999999998</v>
      </c>
      <c r="CG234" s="29">
        <v>1.93</v>
      </c>
      <c r="CH234" s="28">
        <v>4.2500000000000003E-2</v>
      </c>
      <c r="CI234" s="21">
        <v>43536</v>
      </c>
      <c r="CJ234" s="28">
        <v>5.5293400000000004</v>
      </c>
      <c r="CK234" s="29">
        <v>3.097</v>
      </c>
      <c r="CL234" s="28">
        <v>3.5000000000000003E-2</v>
      </c>
      <c r="CM234" s="21">
        <v>14334</v>
      </c>
      <c r="CN234" s="28">
        <v>25.578949999999999</v>
      </c>
      <c r="CO234" s="29">
        <v>2.3239999999999998</v>
      </c>
      <c r="CP234" s="28">
        <v>3.5000000000000003E-2</v>
      </c>
      <c r="CQ234" s="21">
        <v>44713</v>
      </c>
      <c r="CR234" s="28">
        <v>8.7513699999999996</v>
      </c>
      <c r="CS234" s="29">
        <v>2.8839999999999999</v>
      </c>
      <c r="CT234" s="28">
        <v>2.2499999999999999E-2</v>
      </c>
      <c r="CU234" s="21">
        <v>11841</v>
      </c>
      <c r="CV234" s="28">
        <v>18.751539999999999</v>
      </c>
      <c r="CW234" s="29">
        <v>2.4470000000000001</v>
      </c>
      <c r="CX234" s="28">
        <v>1.4999999999999999E-2</v>
      </c>
      <c r="CY234" s="21">
        <v>45243</v>
      </c>
      <c r="CZ234" s="28">
        <v>10.203139999999999</v>
      </c>
      <c r="DA234" s="29"/>
      <c r="DB234" s="28"/>
      <c r="DC234" s="28"/>
      <c r="DD234" s="28"/>
      <c r="DE234" s="29"/>
      <c r="DF234" s="28"/>
      <c r="DG234" s="28"/>
      <c r="DH234" s="28"/>
      <c r="DI234" s="29"/>
      <c r="DJ234" s="28"/>
      <c r="DK234" s="28"/>
      <c r="DL234" s="28"/>
      <c r="DM234" s="29"/>
      <c r="DN234" s="28"/>
      <c r="DO234" s="28"/>
      <c r="DP234" s="28"/>
      <c r="DQ234" s="29"/>
      <c r="DR234" s="28"/>
      <c r="DS234" s="28"/>
      <c r="DT234" s="28"/>
      <c r="DU234" s="29"/>
      <c r="DV234" s="28"/>
      <c r="DW234" s="28"/>
      <c r="DX234" s="28"/>
      <c r="DY234" s="29"/>
      <c r="DZ234" s="28"/>
      <c r="EA234" s="28"/>
      <c r="EB234" s="28"/>
      <c r="EC234" s="29"/>
      <c r="ED234" s="28"/>
      <c r="EE234" s="28"/>
      <c r="EF234" s="28"/>
      <c r="EG234" s="29"/>
      <c r="EH234" s="28"/>
      <c r="EI234" s="28"/>
      <c r="EJ234" s="28"/>
      <c r="EK234" s="29"/>
      <c r="EL234" s="28"/>
      <c r="EM234" s="28"/>
      <c r="EN234" s="28"/>
      <c r="EO234" s="29">
        <v>0.56999999999999995</v>
      </c>
      <c r="EP234" s="28">
        <v>0.04</v>
      </c>
      <c r="EQ234" s="21">
        <v>44166</v>
      </c>
      <c r="ER234" s="28">
        <v>7.2525700000000004</v>
      </c>
      <c r="ES234" s="29">
        <v>0.92</v>
      </c>
      <c r="ET234" s="28">
        <v>3.5000000000000003E-2</v>
      </c>
      <c r="EU234" s="21">
        <v>47088</v>
      </c>
      <c r="EV234" s="28">
        <v>15.25257</v>
      </c>
      <c r="EW234" s="29">
        <v>-7.4999999999999997E-2</v>
      </c>
      <c r="EX234" s="28">
        <v>3.5000000000000003E-2</v>
      </c>
      <c r="EY234" s="21">
        <v>42339</v>
      </c>
      <c r="EZ234" s="28">
        <v>2.2520500000000001</v>
      </c>
      <c r="FA234" s="29"/>
      <c r="FB234" s="28"/>
      <c r="FC234" s="28"/>
      <c r="FD234" s="28"/>
      <c r="FE234" s="29">
        <v>0.20499999999999999</v>
      </c>
      <c r="FF234" s="28">
        <v>5.0000000000000001E-3</v>
      </c>
      <c r="FG234" s="21">
        <v>42887</v>
      </c>
      <c r="FH234" s="28">
        <v>3.7513700000000001</v>
      </c>
      <c r="FI234" s="30"/>
      <c r="FJ234" s="28"/>
      <c r="FK234" s="28"/>
      <c r="FL234" s="28"/>
      <c r="FM234" s="29"/>
      <c r="FN234" s="28"/>
      <c r="FO234" s="28"/>
      <c r="FP234" s="28"/>
      <c r="FQ234" s="29"/>
      <c r="FR234" s="28"/>
      <c r="FS234" s="28"/>
      <c r="FT234" s="28"/>
      <c r="FU234" s="29"/>
      <c r="FV234" s="28"/>
      <c r="FW234" s="28"/>
      <c r="FX234" s="28"/>
      <c r="FY234" s="29"/>
      <c r="FZ234" s="28"/>
      <c r="GA234" s="28"/>
      <c r="GB234" s="28"/>
      <c r="GC234" s="29"/>
      <c r="GD234" s="28"/>
      <c r="GE234" s="28"/>
      <c r="GF234" s="28"/>
      <c r="GG234" s="29"/>
      <c r="GH234" s="20"/>
      <c r="GI234" s="20"/>
      <c r="GJ234" s="20"/>
      <c r="GK234" s="24"/>
    </row>
    <row r="235" spans="1:193" x14ac:dyDescent="0.2">
      <c r="A235" s="20">
        <v>2013</v>
      </c>
      <c r="B235" s="20">
        <v>9</v>
      </c>
      <c r="C235" s="21">
        <v>41547</v>
      </c>
      <c r="D235" s="28">
        <v>0.25</v>
      </c>
      <c r="E235" s="29"/>
      <c r="F235" s="28"/>
      <c r="G235" s="21"/>
      <c r="H235" s="21"/>
      <c r="I235" s="29"/>
      <c r="J235" s="28"/>
      <c r="K235" s="28"/>
      <c r="L235" s="28"/>
      <c r="M235" s="29"/>
      <c r="N235" s="28"/>
      <c r="O235" s="28"/>
      <c r="P235" s="28"/>
      <c r="Q235" s="29"/>
      <c r="R235" s="28"/>
      <c r="S235" s="28"/>
      <c r="T235" s="28"/>
      <c r="U235" s="29"/>
      <c r="V235" s="28"/>
      <c r="W235" s="28"/>
      <c r="X235" s="28"/>
      <c r="Y235" s="29"/>
      <c r="Z235" s="28"/>
      <c r="AA235" s="28"/>
      <c r="AB235" s="28"/>
      <c r="AC235" s="29"/>
      <c r="AD235" s="28"/>
      <c r="AE235" s="28"/>
      <c r="AF235" s="28"/>
      <c r="AG235" s="29"/>
      <c r="AH235" s="28"/>
      <c r="AI235" s="28"/>
      <c r="AJ235" s="28"/>
      <c r="AK235" s="29"/>
      <c r="AL235" s="28"/>
      <c r="AM235" s="28"/>
      <c r="AN235" s="28"/>
      <c r="AO235" s="29">
        <v>0.86</v>
      </c>
      <c r="AP235" s="28">
        <v>6.7500000000000004E-2</v>
      </c>
      <c r="AQ235" s="21">
        <v>41764</v>
      </c>
      <c r="AR235" s="28">
        <v>0.59452000000000005</v>
      </c>
      <c r="AS235" s="29"/>
      <c r="AT235" s="28"/>
      <c r="AU235" s="28"/>
      <c r="AV235" s="28"/>
      <c r="AW235" s="29"/>
      <c r="AX235" s="28"/>
      <c r="AY235" s="28"/>
      <c r="AZ235" s="28"/>
      <c r="BA235" s="29"/>
      <c r="BB235" s="28"/>
      <c r="BC235" s="28"/>
      <c r="BD235" s="28"/>
      <c r="BE235" s="29"/>
      <c r="BF235" s="28"/>
      <c r="BG235" s="28"/>
      <c r="BH235" s="28"/>
      <c r="BI235" s="29"/>
      <c r="BJ235" s="28"/>
      <c r="BK235" s="28"/>
      <c r="BL235" s="28"/>
      <c r="BM235" s="29">
        <v>2.11</v>
      </c>
      <c r="BN235" s="28">
        <v>0.05</v>
      </c>
      <c r="BO235" s="21">
        <v>44166</v>
      </c>
      <c r="BP235" s="28">
        <v>7.1704299999999996</v>
      </c>
      <c r="BQ235" s="29"/>
      <c r="BR235" s="28"/>
      <c r="BS235" s="28"/>
      <c r="BT235" s="28"/>
      <c r="BU235" s="29">
        <v>1.1200000000000001</v>
      </c>
      <c r="BV235" s="28">
        <v>4.4999999999999998E-2</v>
      </c>
      <c r="BW235" s="21">
        <v>42228</v>
      </c>
      <c r="BX235" s="28">
        <v>1.86575</v>
      </c>
      <c r="BY235" s="29">
        <v>1.32</v>
      </c>
      <c r="BZ235" s="28">
        <v>0.03</v>
      </c>
      <c r="CA235" s="21">
        <v>42563</v>
      </c>
      <c r="CB235" s="28">
        <v>2.78166</v>
      </c>
      <c r="CC235" s="29">
        <v>1.544</v>
      </c>
      <c r="CD235" s="28">
        <v>3.7499999999999999E-2</v>
      </c>
      <c r="CE235" s="21">
        <v>42959</v>
      </c>
      <c r="CF235" s="28">
        <v>3.8663699999999999</v>
      </c>
      <c r="CG235" s="29">
        <v>1.84</v>
      </c>
      <c r="CH235" s="28">
        <v>4.2500000000000003E-2</v>
      </c>
      <c r="CI235" s="21">
        <v>43536</v>
      </c>
      <c r="CJ235" s="28">
        <v>5.4471800000000004</v>
      </c>
      <c r="CK235" s="29">
        <v>3.1059999999999999</v>
      </c>
      <c r="CL235" s="28">
        <v>3.5000000000000003E-2</v>
      </c>
      <c r="CM235" s="21">
        <v>14334</v>
      </c>
      <c r="CN235" s="28">
        <v>25.49681</v>
      </c>
      <c r="CO235" s="29">
        <v>2.3170000000000002</v>
      </c>
      <c r="CP235" s="28">
        <v>3.5000000000000003E-2</v>
      </c>
      <c r="CQ235" s="21">
        <v>44713</v>
      </c>
      <c r="CR235" s="28">
        <v>8.6692199999999993</v>
      </c>
      <c r="CS235" s="29">
        <v>2.9060000000000001</v>
      </c>
      <c r="CT235" s="28">
        <v>2.2499999999999999E-2</v>
      </c>
      <c r="CU235" s="21">
        <v>11841</v>
      </c>
      <c r="CV235" s="28">
        <v>18.6694</v>
      </c>
      <c r="CW235" s="29">
        <v>2.4460000000000002</v>
      </c>
      <c r="CX235" s="28">
        <v>1.4999999999999999E-2</v>
      </c>
      <c r="CY235" s="21">
        <v>45243</v>
      </c>
      <c r="CZ235" s="28">
        <v>10.120990000000001</v>
      </c>
      <c r="DA235" s="29"/>
      <c r="DB235" s="28"/>
      <c r="DC235" s="28"/>
      <c r="DD235" s="28"/>
      <c r="DE235" s="29"/>
      <c r="DF235" s="28"/>
      <c r="DG235" s="28"/>
      <c r="DH235" s="28"/>
      <c r="DI235" s="29"/>
      <c r="DJ235" s="28"/>
      <c r="DK235" s="28"/>
      <c r="DL235" s="28"/>
      <c r="DM235" s="29"/>
      <c r="DN235" s="28"/>
      <c r="DO235" s="28"/>
      <c r="DP235" s="28"/>
      <c r="DQ235" s="29"/>
      <c r="DR235" s="28"/>
      <c r="DS235" s="28"/>
      <c r="DT235" s="28"/>
      <c r="DU235" s="29"/>
      <c r="DV235" s="28"/>
      <c r="DW235" s="28"/>
      <c r="DX235" s="28"/>
      <c r="DY235" s="29"/>
      <c r="DZ235" s="28"/>
      <c r="EA235" s="28"/>
      <c r="EB235" s="28"/>
      <c r="EC235" s="29"/>
      <c r="ED235" s="28"/>
      <c r="EE235" s="28"/>
      <c r="EF235" s="28"/>
      <c r="EG235" s="29"/>
      <c r="EH235" s="28"/>
      <c r="EI235" s="28"/>
      <c r="EJ235" s="28"/>
      <c r="EK235" s="29"/>
      <c r="EL235" s="28"/>
      <c r="EM235" s="28"/>
      <c r="EN235" s="28"/>
      <c r="EO235" s="29">
        <v>0.63900000000000001</v>
      </c>
      <c r="EP235" s="28">
        <v>0.04</v>
      </c>
      <c r="EQ235" s="21">
        <v>44166</v>
      </c>
      <c r="ER235" s="28">
        <v>7.1704299999999996</v>
      </c>
      <c r="ES235" s="29">
        <v>1.0289999999999999</v>
      </c>
      <c r="ET235" s="28">
        <v>3.5000000000000003E-2</v>
      </c>
      <c r="EU235" s="21">
        <v>47088</v>
      </c>
      <c r="EV235" s="28">
        <v>15.17043</v>
      </c>
      <c r="EW235" s="29">
        <v>-0.23400000000000001</v>
      </c>
      <c r="EX235" s="28">
        <v>3.5000000000000003E-2</v>
      </c>
      <c r="EY235" s="21">
        <v>42339</v>
      </c>
      <c r="EZ235" s="28">
        <v>2.1698599999999999</v>
      </c>
      <c r="FA235" s="29"/>
      <c r="FB235" s="28"/>
      <c r="FC235" s="28"/>
      <c r="FD235" s="28"/>
      <c r="FE235" s="29">
        <v>0.17899999999999999</v>
      </c>
      <c r="FF235" s="28">
        <v>5.0000000000000001E-3</v>
      </c>
      <c r="FG235" s="21">
        <v>42887</v>
      </c>
      <c r="FH235" s="28">
        <v>3.6692200000000001</v>
      </c>
      <c r="FI235" s="30"/>
      <c r="FJ235" s="28"/>
      <c r="FK235" s="28"/>
      <c r="FL235" s="28"/>
      <c r="FM235" s="29"/>
      <c r="FN235" s="28"/>
      <c r="FO235" s="28"/>
      <c r="FP235" s="28"/>
      <c r="FQ235" s="29"/>
      <c r="FR235" s="28"/>
      <c r="FS235" s="28"/>
      <c r="FT235" s="28"/>
      <c r="FU235" s="29"/>
      <c r="FV235" s="28"/>
      <c r="FW235" s="28"/>
      <c r="FX235" s="28"/>
      <c r="FY235" s="29"/>
      <c r="FZ235" s="28"/>
      <c r="GA235" s="28"/>
      <c r="GB235" s="28"/>
      <c r="GC235" s="29"/>
      <c r="GD235" s="28"/>
      <c r="GE235" s="28"/>
      <c r="GF235" s="28"/>
      <c r="GG235" s="29"/>
      <c r="GH235" s="20"/>
      <c r="GI235" s="20"/>
      <c r="GJ235" s="20"/>
      <c r="GK235" s="24"/>
    </row>
    <row r="236" spans="1:193" x14ac:dyDescent="0.2">
      <c r="A236" s="20">
        <v>2013</v>
      </c>
      <c r="B236" s="20">
        <v>10</v>
      </c>
      <c r="C236" s="21">
        <v>41578</v>
      </c>
      <c r="D236" s="28">
        <v>0.25</v>
      </c>
      <c r="E236" s="29"/>
      <c r="F236" s="28"/>
      <c r="G236" s="21"/>
      <c r="H236" s="21"/>
      <c r="I236" s="29"/>
      <c r="J236" s="28"/>
      <c r="K236" s="28"/>
      <c r="L236" s="28"/>
      <c r="M236" s="29"/>
      <c r="N236" s="28"/>
      <c r="O236" s="28"/>
      <c r="P236" s="28"/>
      <c r="Q236" s="29"/>
      <c r="R236" s="28"/>
      <c r="S236" s="28"/>
      <c r="T236" s="28"/>
      <c r="U236" s="29"/>
      <c r="V236" s="28"/>
      <c r="W236" s="28"/>
      <c r="X236" s="28"/>
      <c r="Y236" s="29"/>
      <c r="Z236" s="28"/>
      <c r="AA236" s="28"/>
      <c r="AB236" s="28"/>
      <c r="AC236" s="29"/>
      <c r="AD236" s="28"/>
      <c r="AE236" s="28"/>
      <c r="AF236" s="28"/>
      <c r="AG236" s="29"/>
      <c r="AH236" s="28"/>
      <c r="AI236" s="28"/>
      <c r="AJ236" s="28"/>
      <c r="AK236" s="29"/>
      <c r="AL236" s="28"/>
      <c r="AM236" s="28"/>
      <c r="AN236" s="28"/>
      <c r="AO236" s="29">
        <v>0.99399999999999999</v>
      </c>
      <c r="AP236" s="28">
        <v>6.7500000000000004E-2</v>
      </c>
      <c r="AQ236" s="21">
        <v>41764</v>
      </c>
      <c r="AR236" s="28">
        <v>0.50958999999999999</v>
      </c>
      <c r="AS236" s="29"/>
      <c r="AT236" s="28"/>
      <c r="AU236" s="28"/>
      <c r="AV236" s="28"/>
      <c r="AW236" s="29"/>
      <c r="AX236" s="28"/>
      <c r="AY236" s="28"/>
      <c r="AZ236" s="28"/>
      <c r="BA236" s="29"/>
      <c r="BB236" s="28"/>
      <c r="BC236" s="28"/>
      <c r="BD236" s="28"/>
      <c r="BE236" s="29"/>
      <c r="BF236" s="28"/>
      <c r="BG236" s="28"/>
      <c r="BH236" s="28"/>
      <c r="BI236" s="29"/>
      <c r="BJ236" s="28"/>
      <c r="BK236" s="28"/>
      <c r="BL236" s="28"/>
      <c r="BM236" s="29">
        <v>1.9379999999999999</v>
      </c>
      <c r="BN236" s="28">
        <v>0.05</v>
      </c>
      <c r="BO236" s="21">
        <v>44166</v>
      </c>
      <c r="BP236" s="28">
        <v>7.0855600000000001</v>
      </c>
      <c r="BQ236" s="29"/>
      <c r="BR236" s="28"/>
      <c r="BS236" s="28"/>
      <c r="BT236" s="28"/>
      <c r="BU236" s="29">
        <v>1.024</v>
      </c>
      <c r="BV236" s="28">
        <v>4.4999999999999998E-2</v>
      </c>
      <c r="BW236" s="21">
        <v>42228</v>
      </c>
      <c r="BX236" s="28">
        <v>1.7808200000000001</v>
      </c>
      <c r="BY236" s="29">
        <v>1.2370000000000001</v>
      </c>
      <c r="BZ236" s="28">
        <v>0.03</v>
      </c>
      <c r="CA236" s="21">
        <v>42563</v>
      </c>
      <c r="CB236" s="28">
        <v>2.69678</v>
      </c>
      <c r="CC236" s="29">
        <v>1.427</v>
      </c>
      <c r="CD236" s="28">
        <v>3.7499999999999999E-2</v>
      </c>
      <c r="CE236" s="21">
        <v>42959</v>
      </c>
      <c r="CF236" s="28">
        <v>3.7814899999999998</v>
      </c>
      <c r="CG236" s="29">
        <v>1.6879999999999999</v>
      </c>
      <c r="CH236" s="28">
        <v>4.2500000000000003E-2</v>
      </c>
      <c r="CI236" s="21">
        <v>43536</v>
      </c>
      <c r="CJ236" s="28">
        <v>5.3622800000000002</v>
      </c>
      <c r="CK236" s="29">
        <v>2.9769999999999999</v>
      </c>
      <c r="CL236" s="28">
        <v>3.5000000000000003E-2</v>
      </c>
      <c r="CM236" s="21">
        <v>14334</v>
      </c>
      <c r="CN236" s="28">
        <v>25.411930000000002</v>
      </c>
      <c r="CO236" s="29">
        <v>2.13</v>
      </c>
      <c r="CP236" s="28">
        <v>3.5000000000000003E-2</v>
      </c>
      <c r="CQ236" s="21">
        <v>44713</v>
      </c>
      <c r="CR236" s="28">
        <v>8.5843399999999992</v>
      </c>
      <c r="CS236" s="29">
        <v>2.7839999999999998</v>
      </c>
      <c r="CT236" s="28">
        <v>2.2499999999999999E-2</v>
      </c>
      <c r="CU236" s="21">
        <v>11841</v>
      </c>
      <c r="CV236" s="28">
        <v>18.584530000000001</v>
      </c>
      <c r="CW236" s="29">
        <v>2.2919999999999998</v>
      </c>
      <c r="CX236" s="28">
        <v>1.4999999999999999E-2</v>
      </c>
      <c r="CY236" s="21">
        <v>45243</v>
      </c>
      <c r="CZ236" s="28">
        <v>10.036099999999999</v>
      </c>
      <c r="DA236" s="29"/>
      <c r="DB236" s="28"/>
      <c r="DC236" s="28"/>
      <c r="DD236" s="28"/>
      <c r="DE236" s="29"/>
      <c r="DF236" s="28"/>
      <c r="DG236" s="28"/>
      <c r="DH236" s="28"/>
      <c r="DI236" s="29"/>
      <c r="DJ236" s="28"/>
      <c r="DK236" s="28"/>
      <c r="DL236" s="28"/>
      <c r="DM236" s="29"/>
      <c r="DN236" s="28"/>
      <c r="DO236" s="28"/>
      <c r="DP236" s="28"/>
      <c r="DQ236" s="29"/>
      <c r="DR236" s="28"/>
      <c r="DS236" s="28"/>
      <c r="DT236" s="28"/>
      <c r="DU236" s="29"/>
      <c r="DV236" s="28"/>
      <c r="DW236" s="28"/>
      <c r="DX236" s="28"/>
      <c r="DY236" s="29"/>
      <c r="DZ236" s="28"/>
      <c r="EA236" s="28"/>
      <c r="EB236" s="28"/>
      <c r="EC236" s="29"/>
      <c r="ED236" s="28"/>
      <c r="EE236" s="28"/>
      <c r="EF236" s="28"/>
      <c r="EG236" s="29"/>
      <c r="EH236" s="28"/>
      <c r="EI236" s="28"/>
      <c r="EJ236" s="28"/>
      <c r="EK236" s="29"/>
      <c r="EL236" s="28"/>
      <c r="EM236" s="28"/>
      <c r="EN236" s="28"/>
      <c r="EO236" s="29">
        <v>0.55200000000000005</v>
      </c>
      <c r="EP236" s="28">
        <v>0.04</v>
      </c>
      <c r="EQ236" s="21">
        <v>44166</v>
      </c>
      <c r="ER236" s="28">
        <v>7.0855600000000001</v>
      </c>
      <c r="ES236" s="29">
        <v>0.94099999999999995</v>
      </c>
      <c r="ET236" s="28">
        <v>3.5000000000000003E-2</v>
      </c>
      <c r="EU236" s="21">
        <v>47088</v>
      </c>
      <c r="EV236" s="28">
        <v>15.085559999999999</v>
      </c>
      <c r="EW236" s="29">
        <v>-0.17499999999999999</v>
      </c>
      <c r="EX236" s="28">
        <v>3.5000000000000003E-2</v>
      </c>
      <c r="EY236" s="21">
        <v>42339</v>
      </c>
      <c r="EZ236" s="28">
        <v>2.0849299999999999</v>
      </c>
      <c r="FA236" s="29"/>
      <c r="FB236" s="28"/>
      <c r="FC236" s="28"/>
      <c r="FD236" s="28"/>
      <c r="FE236" s="29">
        <v>0.17599999999999999</v>
      </c>
      <c r="FF236" s="28">
        <v>5.0000000000000001E-3</v>
      </c>
      <c r="FG236" s="21">
        <v>42887</v>
      </c>
      <c r="FH236" s="28">
        <v>3.5843400000000001</v>
      </c>
      <c r="FI236" s="30"/>
      <c r="FJ236" s="28"/>
      <c r="FK236" s="28"/>
      <c r="FL236" s="28"/>
      <c r="FM236" s="29"/>
      <c r="FN236" s="28"/>
      <c r="FO236" s="28"/>
      <c r="FP236" s="28"/>
      <c r="FQ236" s="29"/>
      <c r="FR236" s="28"/>
      <c r="FS236" s="28"/>
      <c r="FT236" s="28"/>
      <c r="FU236" s="29"/>
      <c r="FV236" s="28"/>
      <c r="FW236" s="28"/>
      <c r="FX236" s="28"/>
      <c r="FY236" s="29"/>
      <c r="FZ236" s="28"/>
      <c r="GA236" s="28"/>
      <c r="GB236" s="28"/>
      <c r="GC236" s="29"/>
      <c r="GD236" s="28"/>
      <c r="GE236" s="28"/>
      <c r="GF236" s="28"/>
      <c r="GG236" s="29"/>
      <c r="GH236" s="20"/>
      <c r="GI236" s="20"/>
      <c r="GJ236" s="20"/>
      <c r="GK236" s="24"/>
    </row>
    <row r="237" spans="1:193" x14ac:dyDescent="0.2">
      <c r="A237" s="20">
        <v>2013</v>
      </c>
      <c r="B237" s="20">
        <v>11</v>
      </c>
      <c r="C237" s="21">
        <v>41608</v>
      </c>
      <c r="D237" s="28">
        <v>0.25</v>
      </c>
      <c r="E237" s="29"/>
      <c r="F237" s="28"/>
      <c r="G237" s="21"/>
      <c r="H237" s="21"/>
      <c r="I237" s="29"/>
      <c r="J237" s="28"/>
      <c r="K237" s="28"/>
      <c r="L237" s="28"/>
      <c r="M237" s="29"/>
      <c r="N237" s="28"/>
      <c r="O237" s="28"/>
      <c r="P237" s="28"/>
      <c r="Q237" s="29"/>
      <c r="R237" s="28"/>
      <c r="S237" s="28"/>
      <c r="T237" s="28"/>
      <c r="U237" s="29"/>
      <c r="V237" s="28"/>
      <c r="W237" s="28"/>
      <c r="X237" s="28"/>
      <c r="Y237" s="29"/>
      <c r="Z237" s="28"/>
      <c r="AA237" s="28"/>
      <c r="AB237" s="28"/>
      <c r="AC237" s="29"/>
      <c r="AD237" s="28"/>
      <c r="AE237" s="28"/>
      <c r="AF237" s="28"/>
      <c r="AG237" s="29"/>
      <c r="AH237" s="28"/>
      <c r="AI237" s="28"/>
      <c r="AJ237" s="28"/>
      <c r="AK237" s="29"/>
      <c r="AL237" s="28"/>
      <c r="AM237" s="28"/>
      <c r="AN237" s="28"/>
      <c r="AO237" s="29">
        <v>0.877</v>
      </c>
      <c r="AP237" s="28">
        <v>6.7500000000000004E-2</v>
      </c>
      <c r="AQ237" s="21">
        <v>41764</v>
      </c>
      <c r="AR237" s="28">
        <v>0.4274</v>
      </c>
      <c r="AS237" s="29"/>
      <c r="AT237" s="28"/>
      <c r="AU237" s="28"/>
      <c r="AV237" s="28"/>
      <c r="AW237" s="29"/>
      <c r="AX237" s="28"/>
      <c r="AY237" s="28"/>
      <c r="AZ237" s="28"/>
      <c r="BA237" s="29"/>
      <c r="BB237" s="28"/>
      <c r="BC237" s="28"/>
      <c r="BD237" s="28"/>
      <c r="BE237" s="29"/>
      <c r="BF237" s="28"/>
      <c r="BG237" s="28"/>
      <c r="BH237" s="28"/>
      <c r="BI237" s="29"/>
      <c r="BJ237" s="28"/>
      <c r="BK237" s="28"/>
      <c r="BL237" s="28"/>
      <c r="BM237" s="29">
        <v>1.865</v>
      </c>
      <c r="BN237" s="28">
        <v>0.05</v>
      </c>
      <c r="BO237" s="21">
        <v>44166</v>
      </c>
      <c r="BP237" s="28">
        <v>7.0034200000000002</v>
      </c>
      <c r="BQ237" s="29"/>
      <c r="BR237" s="28"/>
      <c r="BS237" s="28"/>
      <c r="BT237" s="28"/>
      <c r="BU237" s="29">
        <v>0.86699999999999999</v>
      </c>
      <c r="BV237" s="28">
        <v>4.4999999999999998E-2</v>
      </c>
      <c r="BW237" s="21">
        <v>42228</v>
      </c>
      <c r="BX237" s="28">
        <v>1.6986300000000001</v>
      </c>
      <c r="BY237" s="29">
        <v>1.07</v>
      </c>
      <c r="BZ237" s="28">
        <v>0.03</v>
      </c>
      <c r="CA237" s="21">
        <v>42563</v>
      </c>
      <c r="CB237" s="28">
        <v>2.6146500000000001</v>
      </c>
      <c r="CC237" s="29">
        <v>1.288</v>
      </c>
      <c r="CD237" s="28">
        <v>3.7499999999999999E-2</v>
      </c>
      <c r="CE237" s="21">
        <v>42959</v>
      </c>
      <c r="CF237" s="28">
        <v>3.6993399999999999</v>
      </c>
      <c r="CG237" s="29">
        <v>1.583</v>
      </c>
      <c r="CH237" s="28">
        <v>4.2500000000000003E-2</v>
      </c>
      <c r="CI237" s="21">
        <v>43536</v>
      </c>
      <c r="CJ237" s="28">
        <v>5.2801299999999998</v>
      </c>
      <c r="CK237" s="29">
        <v>2.9630000000000001</v>
      </c>
      <c r="CL237" s="28">
        <v>3.5000000000000003E-2</v>
      </c>
      <c r="CM237" s="21">
        <v>14334</v>
      </c>
      <c r="CN237" s="28">
        <v>25.32978</v>
      </c>
      <c r="CO237" s="29">
        <v>2.0640000000000001</v>
      </c>
      <c r="CP237" s="28">
        <v>3.5000000000000003E-2</v>
      </c>
      <c r="CQ237" s="21">
        <v>44713</v>
      </c>
      <c r="CR237" s="28">
        <v>8.5021900000000006</v>
      </c>
      <c r="CS237" s="29">
        <v>2.746</v>
      </c>
      <c r="CT237" s="28">
        <v>2.2499999999999999E-2</v>
      </c>
      <c r="CU237" s="21">
        <v>11841</v>
      </c>
      <c r="CV237" s="28">
        <v>18.502400000000002</v>
      </c>
      <c r="CW237" s="29">
        <v>2.2410000000000001</v>
      </c>
      <c r="CX237" s="28">
        <v>1.4999999999999999E-2</v>
      </c>
      <c r="CY237" s="21">
        <v>45243</v>
      </c>
      <c r="CZ237" s="28">
        <v>9.9539500000000007</v>
      </c>
      <c r="DA237" s="29"/>
      <c r="DB237" s="28"/>
      <c r="DC237" s="28"/>
      <c r="DD237" s="28"/>
      <c r="DE237" s="29"/>
      <c r="DF237" s="28"/>
      <c r="DG237" s="28"/>
      <c r="DH237" s="28"/>
      <c r="DI237" s="29"/>
      <c r="DJ237" s="28"/>
      <c r="DK237" s="28"/>
      <c r="DL237" s="28"/>
      <c r="DM237" s="29"/>
      <c r="DN237" s="28"/>
      <c r="DO237" s="28"/>
      <c r="DP237" s="28"/>
      <c r="DQ237" s="29"/>
      <c r="DR237" s="28"/>
      <c r="DS237" s="28"/>
      <c r="DT237" s="28"/>
      <c r="DU237" s="29"/>
      <c r="DV237" s="28"/>
      <c r="DW237" s="28"/>
      <c r="DX237" s="28"/>
      <c r="DY237" s="29"/>
      <c r="DZ237" s="28"/>
      <c r="EA237" s="28"/>
      <c r="EB237" s="28"/>
      <c r="EC237" s="29"/>
      <c r="ED237" s="28"/>
      <c r="EE237" s="28"/>
      <c r="EF237" s="28"/>
      <c r="EG237" s="29"/>
      <c r="EH237" s="28"/>
      <c r="EI237" s="28"/>
      <c r="EJ237" s="28"/>
      <c r="EK237" s="29"/>
      <c r="EL237" s="28"/>
      <c r="EM237" s="28"/>
      <c r="EN237" s="28"/>
      <c r="EO237" s="29">
        <v>0.5</v>
      </c>
      <c r="EP237" s="28">
        <v>0.04</v>
      </c>
      <c r="EQ237" s="21">
        <v>44166</v>
      </c>
      <c r="ER237" s="28">
        <v>7.0034200000000002</v>
      </c>
      <c r="ES237" s="29">
        <v>0.91500000000000004</v>
      </c>
      <c r="ET237" s="28">
        <v>3.5000000000000003E-2</v>
      </c>
      <c r="EU237" s="21">
        <v>47088</v>
      </c>
      <c r="EV237" s="28">
        <v>15.00342</v>
      </c>
      <c r="EW237" s="29">
        <v>-8.5999999999999993E-2</v>
      </c>
      <c r="EX237" s="28">
        <v>3.5000000000000003E-2</v>
      </c>
      <c r="EY237" s="21">
        <v>42339</v>
      </c>
      <c r="EZ237" s="28">
        <v>2.0027400000000002</v>
      </c>
      <c r="FA237" s="29"/>
      <c r="FB237" s="28"/>
      <c r="FC237" s="28"/>
      <c r="FD237" s="28"/>
      <c r="FE237" s="29">
        <v>0.125</v>
      </c>
      <c r="FF237" s="28">
        <v>5.0000000000000001E-3</v>
      </c>
      <c r="FG237" s="21">
        <v>42887</v>
      </c>
      <c r="FH237" s="28">
        <v>3.5021900000000001</v>
      </c>
      <c r="FI237" s="30"/>
      <c r="FJ237" s="28"/>
      <c r="FK237" s="28"/>
      <c r="FL237" s="28"/>
      <c r="FM237" s="29"/>
      <c r="FN237" s="28"/>
      <c r="FO237" s="28"/>
      <c r="FP237" s="28"/>
      <c r="FQ237" s="29"/>
      <c r="FR237" s="28"/>
      <c r="FS237" s="28"/>
      <c r="FT237" s="28"/>
      <c r="FU237" s="29"/>
      <c r="FV237" s="28"/>
      <c r="FW237" s="28"/>
      <c r="FX237" s="28"/>
      <c r="FY237" s="29"/>
      <c r="FZ237" s="28"/>
      <c r="GA237" s="28"/>
      <c r="GB237" s="28"/>
      <c r="GC237" s="29"/>
      <c r="GD237" s="28"/>
      <c r="GE237" s="28"/>
      <c r="GF237" s="28"/>
      <c r="GG237" s="29"/>
      <c r="GH237" s="20"/>
      <c r="GI237" s="20"/>
      <c r="GJ237" s="20"/>
      <c r="GK237" s="24"/>
    </row>
    <row r="238" spans="1:193" x14ac:dyDescent="0.2">
      <c r="A238" s="20">
        <v>2013</v>
      </c>
      <c r="B238" s="20">
        <v>12</v>
      </c>
      <c r="C238" s="21">
        <v>41639</v>
      </c>
      <c r="D238" s="28">
        <v>1.0000000000000001E-5</v>
      </c>
      <c r="E238" s="29"/>
      <c r="F238" s="28"/>
      <c r="G238" s="21"/>
      <c r="H238" s="21"/>
      <c r="I238" s="29"/>
      <c r="J238" s="28"/>
      <c r="K238" s="28"/>
      <c r="L238" s="28"/>
      <c r="M238" s="29"/>
      <c r="N238" s="28"/>
      <c r="O238" s="28"/>
      <c r="P238" s="28"/>
      <c r="Q238" s="29"/>
      <c r="R238" s="28"/>
      <c r="S238" s="28"/>
      <c r="T238" s="28"/>
      <c r="U238" s="29"/>
      <c r="V238" s="28"/>
      <c r="W238" s="28"/>
      <c r="X238" s="28"/>
      <c r="Y238" s="29"/>
      <c r="Z238" s="28"/>
      <c r="AA238" s="28"/>
      <c r="AB238" s="28"/>
      <c r="AC238" s="29"/>
      <c r="AD238" s="28"/>
      <c r="AE238" s="28"/>
      <c r="AF238" s="28"/>
      <c r="AG238" s="29"/>
      <c r="AH238" s="28"/>
      <c r="AI238" s="28"/>
      <c r="AJ238" s="28"/>
      <c r="AK238" s="29"/>
      <c r="AL238" s="28"/>
      <c r="AM238" s="28"/>
      <c r="AN238" s="28"/>
      <c r="AO238" s="29">
        <v>0.75</v>
      </c>
      <c r="AP238" s="28">
        <v>6.7500000000000004E-2</v>
      </c>
      <c r="AQ238" s="21">
        <v>41764</v>
      </c>
      <c r="AR238" s="28">
        <v>0.34247</v>
      </c>
      <c r="AS238" s="29"/>
      <c r="AT238" s="28"/>
      <c r="AU238" s="28"/>
      <c r="AV238" s="28"/>
      <c r="AW238" s="29"/>
      <c r="AX238" s="28"/>
      <c r="AY238" s="28"/>
      <c r="AZ238" s="28"/>
      <c r="BA238" s="29"/>
      <c r="BB238" s="28"/>
      <c r="BC238" s="28"/>
      <c r="BD238" s="28"/>
      <c r="BE238" s="29"/>
      <c r="BF238" s="28"/>
      <c r="BG238" s="28"/>
      <c r="BH238" s="28"/>
      <c r="BI238" s="29"/>
      <c r="BJ238" s="28"/>
      <c r="BK238" s="28"/>
      <c r="BL238" s="28"/>
      <c r="BM238" s="29">
        <v>2.13</v>
      </c>
      <c r="BN238" s="28">
        <v>0.05</v>
      </c>
      <c r="BO238" s="21">
        <v>44166</v>
      </c>
      <c r="BP238" s="28">
        <v>6.9185499999999998</v>
      </c>
      <c r="BQ238" s="29"/>
      <c r="BR238" s="28"/>
      <c r="BS238" s="28"/>
      <c r="BT238" s="28"/>
      <c r="BU238" s="29">
        <v>0.84</v>
      </c>
      <c r="BV238" s="28">
        <v>4.4999999999999998E-2</v>
      </c>
      <c r="BW238" s="21">
        <v>42228</v>
      </c>
      <c r="BX238" s="28">
        <v>1.6136999999999999</v>
      </c>
      <c r="BY238" s="29">
        <v>1.1000000000000001</v>
      </c>
      <c r="BZ238" s="28">
        <v>0.03</v>
      </c>
      <c r="CA238" s="21">
        <v>42563</v>
      </c>
      <c r="CB238" s="28">
        <v>2.5297700000000001</v>
      </c>
      <c r="CC238" s="29">
        <v>1.407</v>
      </c>
      <c r="CD238" s="28">
        <v>3.7499999999999999E-2</v>
      </c>
      <c r="CE238" s="21">
        <v>42959</v>
      </c>
      <c r="CF238" s="28">
        <v>3.6144599999999998</v>
      </c>
      <c r="CG238" s="29">
        <v>1.81</v>
      </c>
      <c r="CH238" s="28">
        <v>4.2500000000000003E-2</v>
      </c>
      <c r="CI238" s="21">
        <v>43536</v>
      </c>
      <c r="CJ238" s="28">
        <v>5.1952299999999996</v>
      </c>
      <c r="CK238" s="29">
        <v>3.2749999999999999</v>
      </c>
      <c r="CL238" s="28">
        <v>3.5000000000000003E-2</v>
      </c>
      <c r="CM238" s="21">
        <v>14334</v>
      </c>
      <c r="CN238" s="28">
        <v>25.244900000000001</v>
      </c>
      <c r="CO238" s="29">
        <v>2.34</v>
      </c>
      <c r="CP238" s="28">
        <v>3.5000000000000003E-2</v>
      </c>
      <c r="CQ238" s="21">
        <v>44713</v>
      </c>
      <c r="CR238" s="28">
        <v>8.4173100000000005</v>
      </c>
      <c r="CS238" s="29">
        <v>3.0449999999999999</v>
      </c>
      <c r="CT238" s="28">
        <v>2.2499999999999999E-2</v>
      </c>
      <c r="CU238" s="21">
        <v>11841</v>
      </c>
      <c r="CV238" s="28">
        <v>18.41752</v>
      </c>
      <c r="CW238" s="29">
        <v>2.5249999999999999</v>
      </c>
      <c r="CX238" s="28">
        <v>1.4999999999999999E-2</v>
      </c>
      <c r="CY238" s="21">
        <v>45243</v>
      </c>
      <c r="CZ238" s="28">
        <v>9.8690599999999993</v>
      </c>
      <c r="DA238" s="29"/>
      <c r="DB238" s="28"/>
      <c r="DC238" s="28"/>
      <c r="DD238" s="28"/>
      <c r="DE238" s="29"/>
      <c r="DF238" s="28"/>
      <c r="DG238" s="28"/>
      <c r="DH238" s="28"/>
      <c r="DI238" s="29"/>
      <c r="DJ238" s="28"/>
      <c r="DK238" s="28"/>
      <c r="DL238" s="28"/>
      <c r="DM238" s="29"/>
      <c r="DN238" s="28"/>
      <c r="DO238" s="28"/>
      <c r="DP238" s="28"/>
      <c r="DQ238" s="29"/>
      <c r="DR238" s="28"/>
      <c r="DS238" s="28"/>
      <c r="DT238" s="28"/>
      <c r="DU238" s="29"/>
      <c r="DV238" s="28"/>
      <c r="DW238" s="28"/>
      <c r="DX238" s="28"/>
      <c r="DY238" s="29"/>
      <c r="DZ238" s="28"/>
      <c r="EA238" s="28"/>
      <c r="EB238" s="28"/>
      <c r="EC238" s="29"/>
      <c r="ED238" s="28"/>
      <c r="EE238" s="28"/>
      <c r="EF238" s="28"/>
      <c r="EG238" s="29"/>
      <c r="EH238" s="28"/>
      <c r="EI238" s="28"/>
      <c r="EJ238" s="28"/>
      <c r="EK238" s="29"/>
      <c r="EL238" s="28"/>
      <c r="EM238" s="28"/>
      <c r="EN238" s="28"/>
      <c r="EO238" s="29">
        <v>0.68600000000000005</v>
      </c>
      <c r="EP238" s="28">
        <v>0.04</v>
      </c>
      <c r="EQ238" s="21">
        <v>44166</v>
      </c>
      <c r="ER238" s="28">
        <v>6.9185499999999998</v>
      </c>
      <c r="ES238" s="29">
        <v>1.105</v>
      </c>
      <c r="ET238" s="28">
        <v>3.5000000000000003E-2</v>
      </c>
      <c r="EU238" s="21">
        <v>47088</v>
      </c>
      <c r="EV238" s="28">
        <v>14.91855</v>
      </c>
      <c r="EW238" s="29">
        <v>0.11600000000000001</v>
      </c>
      <c r="EX238" s="28">
        <v>3.5000000000000003E-2</v>
      </c>
      <c r="EY238" s="21">
        <v>42339</v>
      </c>
      <c r="EZ238" s="28">
        <v>1.91781</v>
      </c>
      <c r="FA238" s="29"/>
      <c r="FB238" s="28"/>
      <c r="FC238" s="28"/>
      <c r="FD238" s="28"/>
      <c r="FE238" s="29">
        <v>0.23100000000000001</v>
      </c>
      <c r="FF238" s="28">
        <v>5.0000000000000001E-3</v>
      </c>
      <c r="FG238" s="21">
        <v>42887</v>
      </c>
      <c r="FH238" s="28">
        <v>3.4173100000000001</v>
      </c>
      <c r="FI238" s="30"/>
      <c r="FJ238" s="28"/>
      <c r="FK238" s="28"/>
      <c r="FL238" s="28"/>
      <c r="FM238" s="29"/>
      <c r="FN238" s="28"/>
      <c r="FO238" s="28"/>
      <c r="FP238" s="28"/>
      <c r="FQ238" s="29"/>
      <c r="FR238" s="28"/>
      <c r="FS238" s="28"/>
      <c r="FT238" s="28"/>
      <c r="FU238" s="29"/>
      <c r="FV238" s="28"/>
      <c r="FW238" s="28"/>
      <c r="FX238" s="28"/>
      <c r="FY238" s="29"/>
      <c r="FZ238" s="28"/>
      <c r="GA238" s="28"/>
      <c r="GB238" s="28"/>
      <c r="GC238" s="29"/>
      <c r="GD238" s="28"/>
      <c r="GE238" s="28"/>
      <c r="GF238" s="28"/>
      <c r="GG238" s="29"/>
      <c r="GH238" s="20"/>
      <c r="GI238" s="20"/>
      <c r="GJ238" s="20"/>
      <c r="GK238" s="24"/>
    </row>
    <row r="239" spans="1:193" x14ac:dyDescent="0.2">
      <c r="A239" s="20">
        <v>2014</v>
      </c>
      <c r="B239" s="20">
        <v>1</v>
      </c>
      <c r="C239" s="21">
        <v>41670</v>
      </c>
      <c r="D239" s="28">
        <v>1.0000000000000001E-5</v>
      </c>
      <c r="E239" s="29"/>
      <c r="F239" s="28"/>
      <c r="G239" s="21"/>
      <c r="H239" s="21"/>
      <c r="I239" s="29"/>
      <c r="J239" s="28"/>
      <c r="K239" s="28"/>
      <c r="L239" s="28"/>
      <c r="M239" s="29"/>
      <c r="N239" s="28"/>
      <c r="O239" s="28"/>
      <c r="P239" s="28"/>
      <c r="Q239" s="29"/>
      <c r="R239" s="28"/>
      <c r="S239" s="28"/>
      <c r="T239" s="28"/>
      <c r="U239" s="29"/>
      <c r="V239" s="28"/>
      <c r="W239" s="28"/>
      <c r="X239" s="28"/>
      <c r="Y239" s="29"/>
      <c r="Z239" s="28"/>
      <c r="AA239" s="28"/>
      <c r="AB239" s="28"/>
      <c r="AC239" s="29"/>
      <c r="AD239" s="28"/>
      <c r="AE239" s="28"/>
      <c r="AF239" s="28"/>
      <c r="AG239" s="29"/>
      <c r="AH239" s="28"/>
      <c r="AI239" s="28"/>
      <c r="AJ239" s="28"/>
      <c r="AK239" s="29"/>
      <c r="AL239" s="28"/>
      <c r="AM239" s="28"/>
      <c r="AN239" s="28"/>
      <c r="AO239" s="29">
        <v>0.75</v>
      </c>
      <c r="AP239" s="28">
        <v>6.7500000000000004E-2</v>
      </c>
      <c r="AQ239" s="21">
        <v>41764</v>
      </c>
      <c r="AR239" s="28">
        <v>0.25752999999999998</v>
      </c>
      <c r="AS239" s="29"/>
      <c r="AT239" s="28"/>
      <c r="AU239" s="28"/>
      <c r="AV239" s="28"/>
      <c r="AW239" s="29"/>
      <c r="AX239" s="28"/>
      <c r="AY239" s="28"/>
      <c r="AZ239" s="28"/>
      <c r="BA239" s="29"/>
      <c r="BB239" s="28"/>
      <c r="BC239" s="28"/>
      <c r="BD239" s="28"/>
      <c r="BE239" s="29"/>
      <c r="BF239" s="28"/>
      <c r="BG239" s="28"/>
      <c r="BH239" s="28"/>
      <c r="BI239" s="29"/>
      <c r="BJ239" s="28"/>
      <c r="BK239" s="28"/>
      <c r="BL239" s="28"/>
      <c r="BM239" s="29">
        <v>1.841</v>
      </c>
      <c r="BN239" s="28">
        <v>0.05</v>
      </c>
      <c r="BO239" s="21">
        <v>44166</v>
      </c>
      <c r="BP239" s="28">
        <v>6.8330099999999998</v>
      </c>
      <c r="BQ239" s="29"/>
      <c r="BR239" s="28"/>
      <c r="BS239" s="28"/>
      <c r="BT239" s="28"/>
      <c r="BU239" s="29">
        <v>0.71399999999999997</v>
      </c>
      <c r="BV239" s="28">
        <v>4.4999999999999998E-2</v>
      </c>
      <c r="BW239" s="21">
        <v>42228</v>
      </c>
      <c r="BX239" s="28">
        <v>1.52877</v>
      </c>
      <c r="BY239" s="29">
        <v>0.94699999999999995</v>
      </c>
      <c r="BZ239" s="28">
        <v>0.03</v>
      </c>
      <c r="CA239" s="21">
        <v>42563</v>
      </c>
      <c r="CB239" s="28">
        <v>2.44434</v>
      </c>
      <c r="CC239" s="29">
        <v>1.204</v>
      </c>
      <c r="CD239" s="28">
        <v>3.7499999999999999E-2</v>
      </c>
      <c r="CE239" s="21">
        <v>42959</v>
      </c>
      <c r="CF239" s="28">
        <v>3.5290900000000001</v>
      </c>
      <c r="CG239" s="29">
        <v>1.5209999999999999</v>
      </c>
      <c r="CH239" s="28">
        <v>4.2500000000000003E-2</v>
      </c>
      <c r="CI239" s="21">
        <v>43536</v>
      </c>
      <c r="CJ239" s="28">
        <v>5.1100000000000003</v>
      </c>
      <c r="CK239" s="29">
        <v>2.9249999999999998</v>
      </c>
      <c r="CL239" s="28">
        <v>3.5000000000000003E-2</v>
      </c>
      <c r="CM239" s="21">
        <v>14334</v>
      </c>
      <c r="CN239" s="28">
        <v>25.15944</v>
      </c>
      <c r="CO239" s="29">
        <v>2.044</v>
      </c>
      <c r="CP239" s="28">
        <v>3.5000000000000003E-2</v>
      </c>
      <c r="CQ239" s="21">
        <v>44713</v>
      </c>
      <c r="CR239" s="28">
        <v>8.3319100000000006</v>
      </c>
      <c r="CS239" s="29">
        <v>2.734</v>
      </c>
      <c r="CT239" s="28">
        <v>2.2499999999999999E-2</v>
      </c>
      <c r="CU239" s="21">
        <v>11841</v>
      </c>
      <c r="CV239" s="28">
        <v>18.331990000000001</v>
      </c>
      <c r="CW239" s="29">
        <v>2.2200000000000002</v>
      </c>
      <c r="CX239" s="28">
        <v>1.4999999999999999E-2</v>
      </c>
      <c r="CY239" s="21">
        <v>45243</v>
      </c>
      <c r="CZ239" s="28">
        <v>9.7836800000000004</v>
      </c>
      <c r="DA239" s="29">
        <v>2.3149999999999999</v>
      </c>
      <c r="DB239" s="28">
        <v>2.5000000000000001E-2</v>
      </c>
      <c r="DC239" s="21">
        <v>45789</v>
      </c>
      <c r="DD239" s="28">
        <v>11.27721</v>
      </c>
      <c r="DE239" s="29"/>
      <c r="DF239" s="28"/>
      <c r="DG239" s="28"/>
      <c r="DH239" s="28"/>
      <c r="DI239" s="29"/>
      <c r="DJ239" s="28"/>
      <c r="DK239" s="28"/>
      <c r="DL239" s="28"/>
      <c r="DM239" s="29"/>
      <c r="DN239" s="28"/>
      <c r="DO239" s="28"/>
      <c r="DP239" s="28"/>
      <c r="DQ239" s="29"/>
      <c r="DR239" s="28"/>
      <c r="DS239" s="28"/>
      <c r="DT239" s="28"/>
      <c r="DU239" s="29"/>
      <c r="DV239" s="28"/>
      <c r="DW239" s="28"/>
      <c r="DX239" s="28"/>
      <c r="DY239" s="29"/>
      <c r="DZ239" s="28"/>
      <c r="EA239" s="28"/>
      <c r="EB239" s="28"/>
      <c r="EC239" s="29"/>
      <c r="ED239" s="28"/>
      <c r="EE239" s="28"/>
      <c r="EF239" s="28"/>
      <c r="EG239" s="29"/>
      <c r="EH239" s="28"/>
      <c r="EI239" s="28"/>
      <c r="EJ239" s="28"/>
      <c r="EK239" s="29"/>
      <c r="EL239" s="28"/>
      <c r="EM239" s="28"/>
      <c r="EN239" s="28"/>
      <c r="EO239" s="29">
        <v>0.497</v>
      </c>
      <c r="EP239" s="28">
        <v>0.04</v>
      </c>
      <c r="EQ239" s="21">
        <v>44166</v>
      </c>
      <c r="ER239" s="28">
        <v>6.8330099999999998</v>
      </c>
      <c r="ES239" s="29">
        <v>0.92300000000000004</v>
      </c>
      <c r="ET239" s="28">
        <v>3.5000000000000003E-2</v>
      </c>
      <c r="EU239" s="21">
        <v>47088</v>
      </c>
      <c r="EV239" s="28">
        <v>14.833</v>
      </c>
      <c r="EW239" s="29">
        <v>-1.2999999999999999E-2</v>
      </c>
      <c r="EX239" s="28">
        <v>3.5000000000000003E-2</v>
      </c>
      <c r="EY239" s="21">
        <v>42339</v>
      </c>
      <c r="EZ239" s="28">
        <v>1.8328800000000001</v>
      </c>
      <c r="FA239" s="29"/>
      <c r="FB239" s="28"/>
      <c r="FC239" s="28"/>
      <c r="FD239" s="28"/>
      <c r="FE239" s="29">
        <v>9.4E-2</v>
      </c>
      <c r="FF239" s="28">
        <v>5.0000000000000001E-3</v>
      </c>
      <c r="FG239" s="21">
        <v>42887</v>
      </c>
      <c r="FH239" s="28">
        <v>3.33196</v>
      </c>
      <c r="FI239" s="30"/>
      <c r="FJ239" s="28"/>
      <c r="FK239" s="28"/>
      <c r="FL239" s="28"/>
      <c r="FM239" s="29"/>
      <c r="FN239" s="28"/>
      <c r="FO239" s="28"/>
      <c r="FP239" s="28"/>
      <c r="FQ239" s="29"/>
      <c r="FR239" s="28"/>
      <c r="FS239" s="28"/>
      <c r="FT239" s="28"/>
      <c r="FU239" s="29"/>
      <c r="FV239" s="28"/>
      <c r="FW239" s="28"/>
      <c r="FX239" s="28"/>
      <c r="FY239" s="29"/>
      <c r="FZ239" s="28"/>
      <c r="GA239" s="28"/>
      <c r="GB239" s="28"/>
      <c r="GC239" s="29"/>
      <c r="GD239" s="28"/>
      <c r="GE239" s="28"/>
      <c r="GF239" s="28"/>
      <c r="GG239" s="29"/>
      <c r="GH239" s="20"/>
      <c r="GI239" s="20"/>
      <c r="GJ239" s="20"/>
      <c r="GK239" s="24"/>
    </row>
    <row r="240" spans="1:193" x14ac:dyDescent="0.2">
      <c r="A240" s="20">
        <v>2014</v>
      </c>
      <c r="B240" s="20">
        <v>2</v>
      </c>
      <c r="C240" s="21">
        <v>41698</v>
      </c>
      <c r="D240" s="28">
        <v>1.0000000000000001E-5</v>
      </c>
      <c r="E240" s="29"/>
      <c r="F240" s="28"/>
      <c r="G240" s="21"/>
      <c r="H240" s="21"/>
      <c r="I240" s="29"/>
      <c r="J240" s="28"/>
      <c r="K240" s="28"/>
      <c r="L240" s="28"/>
      <c r="M240" s="29"/>
      <c r="N240" s="28"/>
      <c r="O240" s="28"/>
      <c r="P240" s="28"/>
      <c r="Q240" s="29"/>
      <c r="R240" s="28"/>
      <c r="S240" s="28"/>
      <c r="T240" s="28"/>
      <c r="U240" s="29"/>
      <c r="V240" s="28"/>
      <c r="W240" s="28"/>
      <c r="X240" s="28"/>
      <c r="Y240" s="29"/>
      <c r="Z240" s="28"/>
      <c r="AA240" s="28"/>
      <c r="AB240" s="28"/>
      <c r="AC240" s="29"/>
      <c r="AD240" s="28"/>
      <c r="AE240" s="28"/>
      <c r="AF240" s="28"/>
      <c r="AG240" s="29"/>
      <c r="AH240" s="28"/>
      <c r="AI240" s="28"/>
      <c r="AJ240" s="28"/>
      <c r="AK240" s="29"/>
      <c r="AL240" s="28"/>
      <c r="AM240" s="28"/>
      <c r="AN240" s="28"/>
      <c r="AO240" s="29">
        <v>0.75</v>
      </c>
      <c r="AP240" s="28">
        <v>6.7500000000000004E-2</v>
      </c>
      <c r="AQ240" s="21">
        <v>41764</v>
      </c>
      <c r="AR240" s="28">
        <v>0.18082000000000001</v>
      </c>
      <c r="AS240" s="29"/>
      <c r="AT240" s="28"/>
      <c r="AU240" s="28"/>
      <c r="AV240" s="28"/>
      <c r="AW240" s="29"/>
      <c r="AX240" s="28"/>
      <c r="AY240" s="28"/>
      <c r="AZ240" s="28"/>
      <c r="BA240" s="29"/>
      <c r="BB240" s="28"/>
      <c r="BC240" s="28"/>
      <c r="BD240" s="28"/>
      <c r="BE240" s="29"/>
      <c r="BF240" s="28"/>
      <c r="BG240" s="28"/>
      <c r="BH240" s="28"/>
      <c r="BI240" s="29"/>
      <c r="BJ240" s="28"/>
      <c r="BK240" s="28"/>
      <c r="BL240" s="28"/>
      <c r="BM240" s="29">
        <v>1.835</v>
      </c>
      <c r="BN240" s="28">
        <v>0.05</v>
      </c>
      <c r="BO240" s="21">
        <v>44166</v>
      </c>
      <c r="BP240" s="28">
        <v>6.7563599999999999</v>
      </c>
      <c r="BQ240" s="29"/>
      <c r="BR240" s="28"/>
      <c r="BS240" s="28"/>
      <c r="BT240" s="28"/>
      <c r="BU240" s="29">
        <v>0.69</v>
      </c>
      <c r="BV240" s="28">
        <v>4.4999999999999998E-2</v>
      </c>
      <c r="BW240" s="21">
        <v>42228</v>
      </c>
      <c r="BX240" s="28">
        <v>1.4520500000000001</v>
      </c>
      <c r="BY240" s="29">
        <v>0.90700000000000003</v>
      </c>
      <c r="BZ240" s="28">
        <v>0.03</v>
      </c>
      <c r="CA240" s="21">
        <v>42563</v>
      </c>
      <c r="CB240" s="28">
        <v>2.3677000000000001</v>
      </c>
      <c r="CC240" s="29">
        <v>1.1870000000000001</v>
      </c>
      <c r="CD240" s="28">
        <v>3.7499999999999999E-2</v>
      </c>
      <c r="CE240" s="21">
        <v>42959</v>
      </c>
      <c r="CF240" s="28">
        <v>3.4524300000000001</v>
      </c>
      <c r="CG240" s="29">
        <v>1.5149999999999999</v>
      </c>
      <c r="CH240" s="28">
        <v>4.2500000000000003E-2</v>
      </c>
      <c r="CI240" s="21">
        <v>43536</v>
      </c>
      <c r="CJ240" s="28">
        <v>5.0333199999999998</v>
      </c>
      <c r="CK240" s="29">
        <v>2.9849999999999999</v>
      </c>
      <c r="CL240" s="28">
        <v>3.5000000000000003E-2</v>
      </c>
      <c r="CM240" s="21">
        <v>14334</v>
      </c>
      <c r="CN240" s="28">
        <v>25.08277</v>
      </c>
      <c r="CO240" s="29">
        <v>2.0529999999999999</v>
      </c>
      <c r="CP240" s="28">
        <v>3.5000000000000003E-2</v>
      </c>
      <c r="CQ240" s="21">
        <v>44713</v>
      </c>
      <c r="CR240" s="28">
        <v>8.2552500000000002</v>
      </c>
      <c r="CS240" s="29">
        <v>2.7890000000000001</v>
      </c>
      <c r="CT240" s="28">
        <v>2.2499999999999999E-2</v>
      </c>
      <c r="CU240" s="21">
        <v>11841</v>
      </c>
      <c r="CV240" s="28">
        <v>18.255330000000001</v>
      </c>
      <c r="CW240" s="29">
        <v>2.2290000000000001</v>
      </c>
      <c r="CX240" s="28">
        <v>1.4999999999999999E-2</v>
      </c>
      <c r="CY240" s="21">
        <v>45243</v>
      </c>
      <c r="CZ240" s="28">
        <v>9.7070100000000004</v>
      </c>
      <c r="DA240" s="29">
        <v>2.34</v>
      </c>
      <c r="DB240" s="28">
        <v>2.5000000000000001E-2</v>
      </c>
      <c r="DC240" s="21">
        <v>45789</v>
      </c>
      <c r="DD240" s="28">
        <v>11.20055</v>
      </c>
      <c r="DE240" s="29"/>
      <c r="DF240" s="28"/>
      <c r="DG240" s="28"/>
      <c r="DH240" s="28"/>
      <c r="DI240" s="29"/>
      <c r="DJ240" s="28"/>
      <c r="DK240" s="28"/>
      <c r="DL240" s="28"/>
      <c r="DM240" s="29"/>
      <c r="DN240" s="28"/>
      <c r="DO240" s="28"/>
      <c r="DP240" s="28"/>
      <c r="DQ240" s="29"/>
      <c r="DR240" s="28"/>
      <c r="DS240" s="28"/>
      <c r="DT240" s="28"/>
      <c r="DU240" s="29"/>
      <c r="DV240" s="28"/>
      <c r="DW240" s="28"/>
      <c r="DX240" s="28"/>
      <c r="DY240" s="29"/>
      <c r="DZ240" s="28"/>
      <c r="EA240" s="28"/>
      <c r="EB240" s="28"/>
      <c r="EC240" s="29"/>
      <c r="ED240" s="28"/>
      <c r="EE240" s="28"/>
      <c r="EF240" s="28"/>
      <c r="EG240" s="29"/>
      <c r="EH240" s="28"/>
      <c r="EI240" s="28"/>
      <c r="EJ240" s="28"/>
      <c r="EK240" s="29"/>
      <c r="EL240" s="28"/>
      <c r="EM240" s="28"/>
      <c r="EN240" s="28"/>
      <c r="EO240" s="29">
        <v>0.63900000000000001</v>
      </c>
      <c r="EP240" s="28">
        <v>0.04</v>
      </c>
      <c r="EQ240" s="21">
        <v>44166</v>
      </c>
      <c r="ER240" s="28">
        <v>6.7563599999999999</v>
      </c>
      <c r="ES240" s="29">
        <v>0.999</v>
      </c>
      <c r="ET240" s="28">
        <v>3.5000000000000003E-2</v>
      </c>
      <c r="EU240" s="21">
        <v>47088</v>
      </c>
      <c r="EV240" s="28">
        <v>14.75634</v>
      </c>
      <c r="EW240" s="29">
        <v>0.24099999999999999</v>
      </c>
      <c r="EX240" s="28">
        <v>3.5000000000000003E-2</v>
      </c>
      <c r="EY240" s="21">
        <v>42339</v>
      </c>
      <c r="EZ240" s="28">
        <v>1.7561599999999999</v>
      </c>
      <c r="FA240" s="29"/>
      <c r="FB240" s="28"/>
      <c r="FC240" s="28"/>
      <c r="FD240" s="28"/>
      <c r="FE240" s="29">
        <v>0.26500000000000001</v>
      </c>
      <c r="FF240" s="28">
        <v>5.0000000000000001E-3</v>
      </c>
      <c r="FG240" s="21">
        <v>42887</v>
      </c>
      <c r="FH240" s="28">
        <v>3.2553000000000001</v>
      </c>
      <c r="FI240" s="30"/>
      <c r="FJ240" s="28"/>
      <c r="FK240" s="28"/>
      <c r="FL240" s="28"/>
      <c r="FM240" s="29">
        <v>0.89800000000000002</v>
      </c>
      <c r="FN240" s="28">
        <v>0.01</v>
      </c>
      <c r="FO240" s="21">
        <v>45809</v>
      </c>
      <c r="FP240" s="28">
        <v>11.2553</v>
      </c>
      <c r="FQ240" s="29"/>
      <c r="FR240" s="28"/>
      <c r="FS240" s="28"/>
      <c r="FT240" s="28"/>
      <c r="FU240" s="29"/>
      <c r="FV240" s="28"/>
      <c r="FW240" s="28"/>
      <c r="FX240" s="28"/>
      <c r="FY240" s="29"/>
      <c r="FZ240" s="28"/>
      <c r="GA240" s="28"/>
      <c r="GB240" s="28"/>
      <c r="GC240" s="29"/>
      <c r="GD240" s="28"/>
      <c r="GE240" s="28"/>
      <c r="GF240" s="28"/>
      <c r="GG240" s="29"/>
      <c r="GH240" s="20"/>
      <c r="GI240" s="20"/>
      <c r="GJ240" s="20"/>
      <c r="GK240" s="24"/>
    </row>
    <row r="241" spans="1:193" x14ac:dyDescent="0.2">
      <c r="A241" s="20">
        <v>2014</v>
      </c>
      <c r="B241" s="20">
        <v>3</v>
      </c>
      <c r="C241" s="21">
        <v>41729</v>
      </c>
      <c r="D241" s="28">
        <v>1.0000000000000001E-5</v>
      </c>
      <c r="E241" s="29"/>
      <c r="F241" s="28"/>
      <c r="G241" s="21"/>
      <c r="H241" s="21"/>
      <c r="I241" s="29"/>
      <c r="J241" s="28"/>
      <c r="K241" s="28"/>
      <c r="L241" s="28"/>
      <c r="M241" s="29"/>
      <c r="N241" s="28"/>
      <c r="O241" s="28"/>
      <c r="P241" s="28"/>
      <c r="Q241" s="29"/>
      <c r="R241" s="28"/>
      <c r="S241" s="28"/>
      <c r="T241" s="28"/>
      <c r="U241" s="29"/>
      <c r="V241" s="28"/>
      <c r="W241" s="28"/>
      <c r="X241" s="28"/>
      <c r="Y241" s="29"/>
      <c r="Z241" s="28"/>
      <c r="AA241" s="28"/>
      <c r="AB241" s="28"/>
      <c r="AC241" s="29"/>
      <c r="AD241" s="28"/>
      <c r="AE241" s="28"/>
      <c r="AF241" s="28"/>
      <c r="AG241" s="29"/>
      <c r="AH241" s="28"/>
      <c r="AI241" s="28"/>
      <c r="AJ241" s="28"/>
      <c r="AK241" s="29"/>
      <c r="AL241" s="28"/>
      <c r="AM241" s="28"/>
      <c r="AN241" s="28"/>
      <c r="AO241" s="29">
        <v>0.7</v>
      </c>
      <c r="AP241" s="28">
        <v>6.7500000000000004E-2</v>
      </c>
      <c r="AQ241" s="21">
        <v>41764</v>
      </c>
      <c r="AR241" s="28">
        <v>9.5890000000000003E-2</v>
      </c>
      <c r="AS241" s="29"/>
      <c r="AT241" s="28"/>
      <c r="AU241" s="28"/>
      <c r="AV241" s="28"/>
      <c r="AW241" s="29"/>
      <c r="AX241" s="28"/>
      <c r="AY241" s="28"/>
      <c r="AZ241" s="28"/>
      <c r="BA241" s="29"/>
      <c r="BB241" s="28"/>
      <c r="BC241" s="28"/>
      <c r="BD241" s="28"/>
      <c r="BE241" s="29"/>
      <c r="BF241" s="28"/>
      <c r="BG241" s="28"/>
      <c r="BH241" s="28"/>
      <c r="BI241" s="29"/>
      <c r="BJ241" s="28"/>
      <c r="BK241" s="28"/>
      <c r="BL241" s="28"/>
      <c r="BM241" s="29">
        <v>1.7370000000000001</v>
      </c>
      <c r="BN241" s="28">
        <v>0.05</v>
      </c>
      <c r="BO241" s="21">
        <v>44166</v>
      </c>
      <c r="BP241" s="28">
        <v>6.6714900000000004</v>
      </c>
      <c r="BQ241" s="29"/>
      <c r="BR241" s="28"/>
      <c r="BS241" s="28"/>
      <c r="BT241" s="28"/>
      <c r="BU241" s="29">
        <v>0.64300000000000002</v>
      </c>
      <c r="BV241" s="28">
        <v>4.4999999999999998E-2</v>
      </c>
      <c r="BW241" s="21">
        <v>42228</v>
      </c>
      <c r="BX241" s="28">
        <v>1.3671199999999999</v>
      </c>
      <c r="BY241" s="29">
        <v>0.78700000000000003</v>
      </c>
      <c r="BZ241" s="28">
        <v>0.03</v>
      </c>
      <c r="CA241" s="21">
        <v>42563</v>
      </c>
      <c r="CB241" s="28">
        <v>2.2828499999999998</v>
      </c>
      <c r="CC241" s="29">
        <v>1.0720000000000001</v>
      </c>
      <c r="CD241" s="28">
        <v>3.7499999999999999E-2</v>
      </c>
      <c r="CE241" s="21">
        <v>42959</v>
      </c>
      <c r="CF241" s="28">
        <v>3.3675600000000001</v>
      </c>
      <c r="CG241" s="29">
        <v>1.4219999999999999</v>
      </c>
      <c r="CH241" s="28">
        <v>4.2500000000000003E-2</v>
      </c>
      <c r="CI241" s="21">
        <v>43536</v>
      </c>
      <c r="CJ241" s="28">
        <v>4.9484300000000001</v>
      </c>
      <c r="CK241" s="29">
        <v>2.84</v>
      </c>
      <c r="CL241" s="28">
        <v>3.5000000000000003E-2</v>
      </c>
      <c r="CM241" s="21">
        <v>14334</v>
      </c>
      <c r="CN241" s="28">
        <v>24.997890000000002</v>
      </c>
      <c r="CO241" s="29">
        <v>1.958</v>
      </c>
      <c r="CP241" s="28">
        <v>3.5000000000000003E-2</v>
      </c>
      <c r="CQ241" s="21">
        <v>44713</v>
      </c>
      <c r="CR241" s="28">
        <v>8.1703700000000001</v>
      </c>
      <c r="CS241" s="29">
        <v>2.661</v>
      </c>
      <c r="CT241" s="28">
        <v>2.2499999999999999E-2</v>
      </c>
      <c r="CU241" s="21">
        <v>11841</v>
      </c>
      <c r="CV241" s="28">
        <v>18.170459999999999</v>
      </c>
      <c r="CW241" s="29">
        <v>2.133</v>
      </c>
      <c r="CX241" s="28">
        <v>1.4999999999999999E-2</v>
      </c>
      <c r="CY241" s="21">
        <v>45243</v>
      </c>
      <c r="CZ241" s="28">
        <v>9.6221200000000007</v>
      </c>
      <c r="DA241" s="29">
        <v>2.246</v>
      </c>
      <c r="DB241" s="28">
        <v>2.5000000000000001E-2</v>
      </c>
      <c r="DC241" s="21">
        <v>45789</v>
      </c>
      <c r="DD241" s="28">
        <v>11.11567</v>
      </c>
      <c r="DE241" s="29"/>
      <c r="DF241" s="28"/>
      <c r="DG241" s="28"/>
      <c r="DH241" s="28"/>
      <c r="DI241" s="29"/>
      <c r="DJ241" s="28"/>
      <c r="DK241" s="28"/>
      <c r="DL241" s="28"/>
      <c r="DM241" s="29"/>
      <c r="DN241" s="28"/>
      <c r="DO241" s="28"/>
      <c r="DP241" s="28"/>
      <c r="DQ241" s="29"/>
      <c r="DR241" s="28"/>
      <c r="DS241" s="28"/>
      <c r="DT241" s="28"/>
      <c r="DU241" s="29"/>
      <c r="DV241" s="28"/>
      <c r="DW241" s="28"/>
      <c r="DX241" s="28"/>
      <c r="DY241" s="29"/>
      <c r="DZ241" s="28"/>
      <c r="EA241" s="28"/>
      <c r="EB241" s="28"/>
      <c r="EC241" s="29"/>
      <c r="ED241" s="28"/>
      <c r="EE241" s="28"/>
      <c r="EF241" s="28"/>
      <c r="EG241" s="29"/>
      <c r="EH241" s="28"/>
      <c r="EI241" s="28"/>
      <c r="EJ241" s="28"/>
      <c r="EK241" s="29"/>
      <c r="EL241" s="28"/>
      <c r="EM241" s="28"/>
      <c r="EN241" s="28"/>
      <c r="EO241" s="29">
        <v>0.28399999999999997</v>
      </c>
      <c r="EP241" s="28">
        <v>0.04</v>
      </c>
      <c r="EQ241" s="21">
        <v>44166</v>
      </c>
      <c r="ER241" s="28">
        <v>6.6714900000000004</v>
      </c>
      <c r="ES241" s="29">
        <v>0.80900000000000005</v>
      </c>
      <c r="ET241" s="28">
        <v>3.5000000000000003E-2</v>
      </c>
      <c r="EU241" s="21">
        <v>47088</v>
      </c>
      <c r="EV241" s="28">
        <v>14.671469999999999</v>
      </c>
      <c r="EW241" s="29">
        <v>-0.63100000000000001</v>
      </c>
      <c r="EX241" s="28">
        <v>3.5000000000000003E-2</v>
      </c>
      <c r="EY241" s="21">
        <v>42339</v>
      </c>
      <c r="EZ241" s="28">
        <v>1.67123</v>
      </c>
      <c r="FA241" s="29"/>
      <c r="FB241" s="28"/>
      <c r="FC241" s="28"/>
      <c r="FD241" s="28"/>
      <c r="FE241" s="29">
        <v>-0.27300000000000002</v>
      </c>
      <c r="FF241" s="28">
        <v>5.0000000000000001E-3</v>
      </c>
      <c r="FG241" s="21">
        <v>42887</v>
      </c>
      <c r="FH241" s="28">
        <v>3.1704300000000001</v>
      </c>
      <c r="FI241" s="30"/>
      <c r="FJ241" s="28"/>
      <c r="FK241" s="28"/>
      <c r="FL241" s="28"/>
      <c r="FM241" s="29">
        <v>0.68200000000000005</v>
      </c>
      <c r="FN241" s="28">
        <v>0.01</v>
      </c>
      <c r="FO241" s="21">
        <v>45809</v>
      </c>
      <c r="FP241" s="28">
        <v>11.17043</v>
      </c>
      <c r="FQ241" s="29"/>
      <c r="FR241" s="28"/>
      <c r="FS241" s="28"/>
      <c r="FT241" s="28"/>
      <c r="FU241" s="29"/>
      <c r="FV241" s="28"/>
      <c r="FW241" s="28"/>
      <c r="FX241" s="28"/>
      <c r="FY241" s="29"/>
      <c r="FZ241" s="28"/>
      <c r="GA241" s="28"/>
      <c r="GB241" s="28"/>
      <c r="GC241" s="29"/>
      <c r="GD241" s="28"/>
      <c r="GE241" s="28"/>
      <c r="GF241" s="28"/>
      <c r="GG241" s="29"/>
      <c r="GH241" s="20"/>
      <c r="GI241" s="20"/>
      <c r="GJ241" s="20"/>
      <c r="GK241" s="24"/>
    </row>
    <row r="242" spans="1:193" x14ac:dyDescent="0.2">
      <c r="A242" s="20">
        <v>2014</v>
      </c>
      <c r="B242" s="20">
        <v>4</v>
      </c>
      <c r="C242" s="21">
        <v>41759</v>
      </c>
      <c r="D242" s="28">
        <v>1.0000000000000001E-5</v>
      </c>
      <c r="E242" s="29"/>
      <c r="F242" s="28"/>
      <c r="G242" s="21"/>
      <c r="H242" s="21"/>
      <c r="I242" s="29"/>
      <c r="J242" s="28"/>
      <c r="K242" s="28"/>
      <c r="L242" s="28"/>
      <c r="M242" s="29"/>
      <c r="N242" s="28"/>
      <c r="O242" s="28"/>
      <c r="P242" s="28"/>
      <c r="Q242" s="29"/>
      <c r="R242" s="28"/>
      <c r="S242" s="28"/>
      <c r="T242" s="28"/>
      <c r="U242" s="29"/>
      <c r="V242" s="28"/>
      <c r="W242" s="28"/>
      <c r="X242" s="28"/>
      <c r="Y242" s="29"/>
      <c r="Z242" s="28"/>
      <c r="AA242" s="28"/>
      <c r="AB242" s="28"/>
      <c r="AC242" s="29"/>
      <c r="AD242" s="28"/>
      <c r="AE242" s="28"/>
      <c r="AF242" s="28"/>
      <c r="AG242" s="29"/>
      <c r="AH242" s="28"/>
      <c r="AI242" s="28"/>
      <c r="AJ242" s="28"/>
      <c r="AK242" s="29"/>
      <c r="AL242" s="28"/>
      <c r="AM242" s="28"/>
      <c r="AN242" s="28"/>
      <c r="AO242" s="29">
        <v>0.74399999999999999</v>
      </c>
      <c r="AP242" s="28">
        <v>6.7500000000000004E-2</v>
      </c>
      <c r="AQ242" s="21">
        <v>41764</v>
      </c>
      <c r="AR242" s="28">
        <v>1.37E-2</v>
      </c>
      <c r="AS242" s="29"/>
      <c r="AT242" s="28"/>
      <c r="AU242" s="28"/>
      <c r="AV242" s="28"/>
      <c r="AW242" s="29"/>
      <c r="AX242" s="28"/>
      <c r="AY242" s="28"/>
      <c r="AZ242" s="28"/>
      <c r="BA242" s="29"/>
      <c r="BB242" s="28"/>
      <c r="BC242" s="28"/>
      <c r="BD242" s="28"/>
      <c r="BE242" s="29"/>
      <c r="BF242" s="28"/>
      <c r="BG242" s="28"/>
      <c r="BH242" s="28"/>
      <c r="BI242" s="29"/>
      <c r="BJ242" s="28"/>
      <c r="BK242" s="28"/>
      <c r="BL242" s="28"/>
      <c r="BM242" s="29">
        <v>1.57</v>
      </c>
      <c r="BN242" s="28">
        <v>0.05</v>
      </c>
      <c r="BO242" s="21">
        <v>44166</v>
      </c>
      <c r="BP242" s="28">
        <v>6.5893600000000001</v>
      </c>
      <c r="BQ242" s="29"/>
      <c r="BR242" s="28"/>
      <c r="BS242" s="28"/>
      <c r="BT242" s="28"/>
      <c r="BU242" s="29">
        <v>0.55400000000000005</v>
      </c>
      <c r="BV242" s="28">
        <v>4.4999999999999998E-2</v>
      </c>
      <c r="BW242" s="21">
        <v>42228</v>
      </c>
      <c r="BX242" s="28">
        <v>1.2849299999999999</v>
      </c>
      <c r="BY242" s="29">
        <v>0.65400000000000003</v>
      </c>
      <c r="BZ242" s="28">
        <v>0.03</v>
      </c>
      <c r="CA242" s="21">
        <v>42563</v>
      </c>
      <c r="CB242" s="28">
        <v>2.2007300000000001</v>
      </c>
      <c r="CC242" s="29">
        <v>0.89600000000000002</v>
      </c>
      <c r="CD242" s="28">
        <v>3.7499999999999999E-2</v>
      </c>
      <c r="CE242" s="21">
        <v>42959</v>
      </c>
      <c r="CF242" s="28">
        <v>3.2854199999999998</v>
      </c>
      <c r="CG242" s="29">
        <v>1.254</v>
      </c>
      <c r="CH242" s="28">
        <v>4.2500000000000003E-2</v>
      </c>
      <c r="CI242" s="21">
        <v>43536</v>
      </c>
      <c r="CJ242" s="28">
        <v>4.8662700000000001</v>
      </c>
      <c r="CK242" s="29">
        <v>2.7090000000000001</v>
      </c>
      <c r="CL242" s="28">
        <v>3.5000000000000003E-2</v>
      </c>
      <c r="CM242" s="21">
        <v>14334</v>
      </c>
      <c r="CN242" s="28">
        <v>24.915749999999999</v>
      </c>
      <c r="CO242" s="29">
        <v>1.8</v>
      </c>
      <c r="CP242" s="28">
        <v>3.5000000000000003E-2</v>
      </c>
      <c r="CQ242" s="21">
        <v>44713</v>
      </c>
      <c r="CR242" s="28">
        <v>8.0882299999999994</v>
      </c>
      <c r="CS242" s="29">
        <v>2.54</v>
      </c>
      <c r="CT242" s="28">
        <v>2.2499999999999999E-2</v>
      </c>
      <c r="CU242" s="21">
        <v>11841</v>
      </c>
      <c r="CV242" s="28">
        <v>18.088329999999999</v>
      </c>
      <c r="CW242" s="29">
        <v>1.9930000000000001</v>
      </c>
      <c r="CX242" s="28">
        <v>1.4999999999999999E-2</v>
      </c>
      <c r="CY242" s="21">
        <v>45243</v>
      </c>
      <c r="CZ242" s="28">
        <v>9.5399799999999999</v>
      </c>
      <c r="DA242" s="29">
        <v>2.1259999999999999</v>
      </c>
      <c r="DB242" s="28">
        <v>2.5000000000000001E-2</v>
      </c>
      <c r="DC242" s="21">
        <v>45789</v>
      </c>
      <c r="DD242" s="28">
        <v>11.03354</v>
      </c>
      <c r="DE242" s="29"/>
      <c r="DF242" s="28"/>
      <c r="DG242" s="28"/>
      <c r="DH242" s="28"/>
      <c r="DI242" s="29"/>
      <c r="DJ242" s="28"/>
      <c r="DK242" s="28"/>
      <c r="DL242" s="28"/>
      <c r="DM242" s="29"/>
      <c r="DN242" s="28"/>
      <c r="DO242" s="28"/>
      <c r="DP242" s="28"/>
      <c r="DQ242" s="29"/>
      <c r="DR242" s="28"/>
      <c r="DS242" s="28"/>
      <c r="DT242" s="28"/>
      <c r="DU242" s="29"/>
      <c r="DV242" s="28"/>
      <c r="DW242" s="28"/>
      <c r="DX242" s="28"/>
      <c r="DY242" s="29"/>
      <c r="DZ242" s="28"/>
      <c r="EA242" s="28"/>
      <c r="EB242" s="28"/>
      <c r="EC242" s="29"/>
      <c r="ED242" s="28"/>
      <c r="EE242" s="28"/>
      <c r="EF242" s="28"/>
      <c r="EG242" s="29"/>
      <c r="EH242" s="28"/>
      <c r="EI242" s="28"/>
      <c r="EJ242" s="28"/>
      <c r="EK242" s="29"/>
      <c r="EL242" s="28"/>
      <c r="EM242" s="28"/>
      <c r="EN242" s="28"/>
      <c r="EO242" s="29">
        <v>0.22800000000000001</v>
      </c>
      <c r="EP242" s="28">
        <v>0.04</v>
      </c>
      <c r="EQ242" s="21">
        <v>44166</v>
      </c>
      <c r="ER242" s="28">
        <v>6.5893600000000001</v>
      </c>
      <c r="ES242" s="29">
        <v>0.74199999999999999</v>
      </c>
      <c r="ET242" s="28">
        <v>3.5000000000000003E-2</v>
      </c>
      <c r="EU242" s="21">
        <v>47088</v>
      </c>
      <c r="EV242" s="28">
        <v>14.58934</v>
      </c>
      <c r="EW242" s="29">
        <v>-0.42099999999999999</v>
      </c>
      <c r="EX242" s="28">
        <v>3.5000000000000003E-2</v>
      </c>
      <c r="EY242" s="21">
        <v>42339</v>
      </c>
      <c r="EZ242" s="28">
        <v>1.58904</v>
      </c>
      <c r="FA242" s="29"/>
      <c r="FB242" s="28"/>
      <c r="FC242" s="28"/>
      <c r="FD242" s="28"/>
      <c r="FE242" s="29">
        <v>-0.23400000000000001</v>
      </c>
      <c r="FF242" s="28">
        <v>5.0000000000000001E-3</v>
      </c>
      <c r="FG242" s="21">
        <v>42887</v>
      </c>
      <c r="FH242" s="28">
        <v>3.0882999999999998</v>
      </c>
      <c r="FI242" s="30"/>
      <c r="FJ242" s="28"/>
      <c r="FK242" s="28"/>
      <c r="FL242" s="28"/>
      <c r="FM242" s="29">
        <v>0.621</v>
      </c>
      <c r="FN242" s="28">
        <v>0.01</v>
      </c>
      <c r="FO242" s="21">
        <v>45809</v>
      </c>
      <c r="FP242" s="28">
        <v>11.0883</v>
      </c>
      <c r="FQ242" s="29"/>
      <c r="FR242" s="28"/>
      <c r="FS242" s="28"/>
      <c r="FT242" s="28"/>
      <c r="FU242" s="29"/>
      <c r="FV242" s="28"/>
      <c r="FW242" s="28"/>
      <c r="FX242" s="28"/>
      <c r="FY242" s="29"/>
      <c r="FZ242" s="28"/>
      <c r="GA242" s="28"/>
      <c r="GB242" s="28"/>
      <c r="GC242" s="29"/>
      <c r="GD242" s="28"/>
      <c r="GE242" s="28"/>
      <c r="GF242" s="28"/>
      <c r="GG242" s="29"/>
      <c r="GH242" s="20"/>
      <c r="GI242" s="20"/>
      <c r="GJ242" s="20"/>
      <c r="GK242" s="24"/>
    </row>
    <row r="243" spans="1:193" x14ac:dyDescent="0.2">
      <c r="A243" s="20">
        <v>2014</v>
      </c>
      <c r="B243" s="20">
        <v>5</v>
      </c>
      <c r="C243" s="21">
        <v>41790</v>
      </c>
      <c r="D243" s="28">
        <v>1.0000000000000001E-5</v>
      </c>
      <c r="E243" s="29"/>
      <c r="F243" s="28"/>
      <c r="G243" s="21"/>
      <c r="H243" s="21"/>
      <c r="I243" s="29"/>
      <c r="J243" s="28"/>
      <c r="K243" s="28"/>
      <c r="L243" s="28"/>
      <c r="M243" s="29"/>
      <c r="N243" s="28"/>
      <c r="O243" s="28"/>
      <c r="P243" s="28"/>
      <c r="Q243" s="29"/>
      <c r="R243" s="28"/>
      <c r="S243" s="28"/>
      <c r="T243" s="28"/>
      <c r="U243" s="29"/>
      <c r="V243" s="28"/>
      <c r="W243" s="28"/>
      <c r="X243" s="28"/>
      <c r="Y243" s="29"/>
      <c r="Z243" s="28"/>
      <c r="AA243" s="28"/>
      <c r="AB243" s="28"/>
      <c r="AC243" s="29"/>
      <c r="AD243" s="28"/>
      <c r="AE243" s="28"/>
      <c r="AF243" s="28"/>
      <c r="AG243" s="29"/>
      <c r="AH243" s="28"/>
      <c r="AI243" s="28"/>
      <c r="AJ243" s="28"/>
      <c r="AK243" s="29"/>
      <c r="AL243" s="28"/>
      <c r="AM243" s="28"/>
      <c r="AN243" s="28"/>
      <c r="AO243" s="29"/>
      <c r="AP243" s="28"/>
      <c r="AQ243" s="28"/>
      <c r="AR243" s="28"/>
      <c r="AS243" s="29"/>
      <c r="AT243" s="28"/>
      <c r="AU243" s="28"/>
      <c r="AV243" s="28"/>
      <c r="AW243" s="29"/>
      <c r="AX243" s="28"/>
      <c r="AY243" s="28"/>
      <c r="AZ243" s="28"/>
      <c r="BA243" s="29"/>
      <c r="BB243" s="28"/>
      <c r="BC243" s="28"/>
      <c r="BD243" s="28"/>
      <c r="BE243" s="29"/>
      <c r="BF243" s="28"/>
      <c r="BG243" s="28"/>
      <c r="BH243" s="28"/>
      <c r="BI243" s="29"/>
      <c r="BJ243" s="28"/>
      <c r="BK243" s="28"/>
      <c r="BL243" s="28"/>
      <c r="BM243" s="29">
        <v>1.385</v>
      </c>
      <c r="BN243" s="28">
        <v>0.05</v>
      </c>
      <c r="BO243" s="21">
        <v>44166</v>
      </c>
      <c r="BP243" s="28">
        <v>6.5045000000000002</v>
      </c>
      <c r="BQ243" s="29"/>
      <c r="BR243" s="28"/>
      <c r="BS243" s="28"/>
      <c r="BT243" s="28"/>
      <c r="BU243" s="29">
        <v>0.45500000000000002</v>
      </c>
      <c r="BV243" s="28">
        <v>4.4999999999999998E-2</v>
      </c>
      <c r="BW243" s="21">
        <v>42228</v>
      </c>
      <c r="BX243" s="28">
        <v>1.2</v>
      </c>
      <c r="BY243" s="29">
        <v>0.53500000000000003</v>
      </c>
      <c r="BZ243" s="28">
        <v>0.03</v>
      </c>
      <c r="CA243" s="21">
        <v>42563</v>
      </c>
      <c r="CB243" s="28">
        <v>2.1158800000000002</v>
      </c>
      <c r="CC243" s="29">
        <v>0.74</v>
      </c>
      <c r="CD243" s="28">
        <v>3.7499999999999999E-2</v>
      </c>
      <c r="CE243" s="21">
        <v>42959</v>
      </c>
      <c r="CF243" s="28">
        <v>3.2005499999999998</v>
      </c>
      <c r="CG243" s="29">
        <v>1.06</v>
      </c>
      <c r="CH243" s="28">
        <v>4.2500000000000003E-2</v>
      </c>
      <c r="CI243" s="21">
        <v>43536</v>
      </c>
      <c r="CJ243" s="28">
        <v>4.7813800000000004</v>
      </c>
      <c r="CK243" s="29">
        <v>2.5550000000000002</v>
      </c>
      <c r="CL243" s="28">
        <v>3.5000000000000003E-2</v>
      </c>
      <c r="CM243" s="21">
        <v>14334</v>
      </c>
      <c r="CN243" s="28">
        <v>24.830880000000001</v>
      </c>
      <c r="CO243" s="29">
        <v>1.611</v>
      </c>
      <c r="CP243" s="28">
        <v>3.5000000000000003E-2</v>
      </c>
      <c r="CQ243" s="21">
        <v>44713</v>
      </c>
      <c r="CR243" s="28">
        <v>8.0033499999999993</v>
      </c>
      <c r="CS243" s="29">
        <v>2.3809999999999998</v>
      </c>
      <c r="CT243" s="28">
        <v>2.2499999999999999E-2</v>
      </c>
      <c r="CU243" s="21">
        <v>11841</v>
      </c>
      <c r="CV243" s="28">
        <v>18.00346</v>
      </c>
      <c r="CW243" s="29">
        <v>1.8049999999999999</v>
      </c>
      <c r="CX243" s="28">
        <v>1.4999999999999999E-2</v>
      </c>
      <c r="CY243" s="21">
        <v>45243</v>
      </c>
      <c r="CZ243" s="28">
        <v>9.4550900000000002</v>
      </c>
      <c r="DA243" s="29">
        <v>1.94</v>
      </c>
      <c r="DB243" s="28">
        <v>2.5000000000000001E-2</v>
      </c>
      <c r="DC243" s="21">
        <v>45789</v>
      </c>
      <c r="DD243" s="28">
        <v>10.94867</v>
      </c>
      <c r="DE243" s="29"/>
      <c r="DF243" s="28"/>
      <c r="DG243" s="28"/>
      <c r="DH243" s="28"/>
      <c r="DI243" s="29"/>
      <c r="DJ243" s="28"/>
      <c r="DK243" s="28"/>
      <c r="DL243" s="28"/>
      <c r="DM243" s="29"/>
      <c r="DN243" s="28"/>
      <c r="DO243" s="28"/>
      <c r="DP243" s="28"/>
      <c r="DQ243" s="29"/>
      <c r="DR243" s="28"/>
      <c r="DS243" s="28"/>
      <c r="DT243" s="28"/>
      <c r="DU243" s="29"/>
      <c r="DV243" s="28"/>
      <c r="DW243" s="28"/>
      <c r="DX243" s="28"/>
      <c r="DY243" s="29"/>
      <c r="DZ243" s="28"/>
      <c r="EA243" s="28"/>
      <c r="EB243" s="28"/>
      <c r="EC243" s="29"/>
      <c r="ED243" s="28"/>
      <c r="EE243" s="28"/>
      <c r="EF243" s="28"/>
      <c r="EG243" s="29"/>
      <c r="EH243" s="28"/>
      <c r="EI243" s="28"/>
      <c r="EJ243" s="28"/>
      <c r="EK243" s="29"/>
      <c r="EL243" s="28"/>
      <c r="EM243" s="28"/>
      <c r="EN243" s="28"/>
      <c r="EO243" s="29">
        <v>5.3999999999999999E-2</v>
      </c>
      <c r="EP243" s="28">
        <v>0.04</v>
      </c>
      <c r="EQ243" s="21">
        <v>44166</v>
      </c>
      <c r="ER243" s="28">
        <v>6.5045000000000002</v>
      </c>
      <c r="ES243" s="29">
        <v>0.57799999999999996</v>
      </c>
      <c r="ET243" s="28">
        <v>3.5000000000000003E-2</v>
      </c>
      <c r="EU243" s="21">
        <v>47088</v>
      </c>
      <c r="EV243" s="28">
        <v>14.50447</v>
      </c>
      <c r="EW243" s="29">
        <v>-0.44600000000000001</v>
      </c>
      <c r="EX243" s="28">
        <v>3.5000000000000003E-2</v>
      </c>
      <c r="EY243" s="21">
        <v>42339</v>
      </c>
      <c r="EZ243" s="28">
        <v>1.5041100000000001</v>
      </c>
      <c r="FA243" s="29"/>
      <c r="FB243" s="28"/>
      <c r="FC243" s="28"/>
      <c r="FD243" s="28"/>
      <c r="FE243" s="29">
        <v>-0.41299999999999998</v>
      </c>
      <c r="FF243" s="28">
        <v>5.0000000000000001E-3</v>
      </c>
      <c r="FG243" s="21">
        <v>42887</v>
      </c>
      <c r="FH243" s="28">
        <v>3.0034200000000002</v>
      </c>
      <c r="FI243" s="30"/>
      <c r="FJ243" s="28"/>
      <c r="FK243" s="28"/>
      <c r="FL243" s="28"/>
      <c r="FM243" s="29">
        <v>0.45100000000000001</v>
      </c>
      <c r="FN243" s="28">
        <v>0.01</v>
      </c>
      <c r="FO243" s="21">
        <v>45809</v>
      </c>
      <c r="FP243" s="28">
        <v>11.00342</v>
      </c>
      <c r="FQ243" s="29"/>
      <c r="FR243" s="28"/>
      <c r="FS243" s="28"/>
      <c r="FT243" s="28"/>
      <c r="FU243" s="29"/>
      <c r="FV243" s="28"/>
      <c r="FW243" s="28"/>
      <c r="FX243" s="28"/>
      <c r="FY243" s="29"/>
      <c r="FZ243" s="28"/>
      <c r="GA243" s="28"/>
      <c r="GB243" s="28"/>
      <c r="GC243" s="29"/>
      <c r="GD243" s="28"/>
      <c r="GE243" s="28"/>
      <c r="GF243" s="28"/>
      <c r="GG243" s="29"/>
      <c r="GH243" s="20"/>
      <c r="GI243" s="20"/>
      <c r="GJ243" s="20"/>
      <c r="GK243" s="24"/>
    </row>
    <row r="244" spans="1:193" x14ac:dyDescent="0.2">
      <c r="A244" s="20">
        <v>2014</v>
      </c>
      <c r="B244" s="20">
        <v>6</v>
      </c>
      <c r="C244" s="21">
        <v>41820</v>
      </c>
      <c r="D244" s="28">
        <v>0</v>
      </c>
      <c r="E244" s="29"/>
      <c r="F244" s="28"/>
      <c r="G244" s="21"/>
      <c r="H244" s="21"/>
      <c r="I244" s="29"/>
      <c r="J244" s="28"/>
      <c r="K244" s="28"/>
      <c r="L244" s="28"/>
      <c r="M244" s="29"/>
      <c r="N244" s="28"/>
      <c r="O244" s="28"/>
      <c r="P244" s="28"/>
      <c r="Q244" s="29"/>
      <c r="R244" s="28"/>
      <c r="S244" s="28"/>
      <c r="T244" s="28"/>
      <c r="U244" s="29"/>
      <c r="V244" s="28"/>
      <c r="W244" s="28"/>
      <c r="X244" s="28"/>
      <c r="Y244" s="29"/>
      <c r="Z244" s="28"/>
      <c r="AA244" s="28"/>
      <c r="AB244" s="28"/>
      <c r="AC244" s="29"/>
      <c r="AD244" s="28"/>
      <c r="AE244" s="28"/>
      <c r="AF244" s="28"/>
      <c r="AG244" s="29"/>
      <c r="AH244" s="28"/>
      <c r="AI244" s="28"/>
      <c r="AJ244" s="28"/>
      <c r="AK244" s="29"/>
      <c r="AL244" s="28"/>
      <c r="AM244" s="28"/>
      <c r="AN244" s="28"/>
      <c r="AO244" s="29"/>
      <c r="AP244" s="28"/>
      <c r="AQ244" s="28"/>
      <c r="AR244" s="28"/>
      <c r="AS244" s="29"/>
      <c r="AT244" s="28"/>
      <c r="AU244" s="28"/>
      <c r="AV244" s="28"/>
      <c r="AW244" s="29"/>
      <c r="AX244" s="28"/>
      <c r="AY244" s="28"/>
      <c r="AZ244" s="28"/>
      <c r="BA244" s="29"/>
      <c r="BB244" s="28"/>
      <c r="BC244" s="28"/>
      <c r="BD244" s="28"/>
      <c r="BE244" s="29"/>
      <c r="BF244" s="28"/>
      <c r="BG244" s="28"/>
      <c r="BH244" s="28"/>
      <c r="BI244" s="29"/>
      <c r="BJ244" s="28"/>
      <c r="BK244" s="28"/>
      <c r="BL244" s="28"/>
      <c r="BM244" s="29">
        <v>1.28</v>
      </c>
      <c r="BN244" s="28">
        <v>0.05</v>
      </c>
      <c r="BO244" s="21">
        <v>44166</v>
      </c>
      <c r="BP244" s="28">
        <v>6.4223699999999999</v>
      </c>
      <c r="BQ244" s="29"/>
      <c r="BR244" s="28"/>
      <c r="BS244" s="28"/>
      <c r="BT244" s="28"/>
      <c r="BU244" s="29">
        <v>0.377</v>
      </c>
      <c r="BV244" s="28">
        <v>4.4999999999999998E-2</v>
      </c>
      <c r="BW244" s="21">
        <v>42228</v>
      </c>
      <c r="BX244" s="28">
        <v>1.11781</v>
      </c>
      <c r="BY244" s="29">
        <v>0.44900000000000001</v>
      </c>
      <c r="BZ244" s="28">
        <v>0.03</v>
      </c>
      <c r="CA244" s="21">
        <v>42563</v>
      </c>
      <c r="CB244" s="28">
        <v>2.03376</v>
      </c>
      <c r="CC244" s="29">
        <v>0.63200000000000001</v>
      </c>
      <c r="CD244" s="28">
        <v>3.7499999999999999E-2</v>
      </c>
      <c r="CE244" s="21">
        <v>42959</v>
      </c>
      <c r="CF244" s="28">
        <v>3.1184099999999999</v>
      </c>
      <c r="CG244" s="29">
        <v>0.95499999999999996</v>
      </c>
      <c r="CH244" s="28">
        <v>4.2500000000000003E-2</v>
      </c>
      <c r="CI244" s="21">
        <v>43536</v>
      </c>
      <c r="CJ244" s="28">
        <v>4.6992200000000004</v>
      </c>
      <c r="CK244" s="29">
        <v>2.488</v>
      </c>
      <c r="CL244" s="28">
        <v>3.5000000000000003E-2</v>
      </c>
      <c r="CM244" s="21">
        <v>14334</v>
      </c>
      <c r="CN244" s="28">
        <v>24.748740000000002</v>
      </c>
      <c r="CO244" s="29">
        <v>1.51</v>
      </c>
      <c r="CP244" s="28">
        <v>3.5000000000000003E-2</v>
      </c>
      <c r="CQ244" s="21">
        <v>44713</v>
      </c>
      <c r="CR244" s="28">
        <v>7.9211999999999998</v>
      </c>
      <c r="CS244" s="29">
        <v>2.3159999999999998</v>
      </c>
      <c r="CT244" s="28">
        <v>2.2499999999999999E-2</v>
      </c>
      <c r="CU244" s="21">
        <v>11841</v>
      </c>
      <c r="CV244" s="28">
        <v>17.921330000000001</v>
      </c>
      <c r="CW244" s="29">
        <v>1.7190000000000001</v>
      </c>
      <c r="CX244" s="28">
        <v>1.4999999999999999E-2</v>
      </c>
      <c r="CY244" s="21">
        <v>45243</v>
      </c>
      <c r="CZ244" s="28">
        <v>9.3729499999999994</v>
      </c>
      <c r="DA244" s="29">
        <v>1.8560000000000001</v>
      </c>
      <c r="DB244" s="28">
        <v>2.5000000000000001E-2</v>
      </c>
      <c r="DC244" s="21">
        <v>45789</v>
      </c>
      <c r="DD244" s="28">
        <v>10.866529999999999</v>
      </c>
      <c r="DE244" s="29"/>
      <c r="DF244" s="28"/>
      <c r="DG244" s="28"/>
      <c r="DH244" s="28"/>
      <c r="DI244" s="29"/>
      <c r="DJ244" s="28"/>
      <c r="DK244" s="28"/>
      <c r="DL244" s="28"/>
      <c r="DM244" s="29"/>
      <c r="DN244" s="28"/>
      <c r="DO244" s="28"/>
      <c r="DP244" s="28"/>
      <c r="DQ244" s="29"/>
      <c r="DR244" s="28"/>
      <c r="DS244" s="28"/>
      <c r="DT244" s="28"/>
      <c r="DU244" s="29"/>
      <c r="DV244" s="28"/>
      <c r="DW244" s="28"/>
      <c r="DX244" s="28"/>
      <c r="DY244" s="29"/>
      <c r="DZ244" s="28"/>
      <c r="EA244" s="28"/>
      <c r="EB244" s="28"/>
      <c r="EC244" s="29"/>
      <c r="ED244" s="28"/>
      <c r="EE244" s="28"/>
      <c r="EF244" s="28"/>
      <c r="EG244" s="29"/>
      <c r="EH244" s="28"/>
      <c r="EI244" s="28"/>
      <c r="EJ244" s="28"/>
      <c r="EK244" s="29"/>
      <c r="EL244" s="28"/>
      <c r="EM244" s="28"/>
      <c r="EN244" s="28"/>
      <c r="EO244" s="29">
        <v>-1.7000000000000001E-2</v>
      </c>
      <c r="EP244" s="28">
        <v>0.04</v>
      </c>
      <c r="EQ244" s="21">
        <v>44166</v>
      </c>
      <c r="ER244" s="28">
        <v>6.4223699999999999</v>
      </c>
      <c r="ES244" s="29">
        <v>0.54700000000000004</v>
      </c>
      <c r="ET244" s="28">
        <v>3.5000000000000003E-2</v>
      </c>
      <c r="EU244" s="21">
        <v>47088</v>
      </c>
      <c r="EV244" s="28">
        <v>14.42234</v>
      </c>
      <c r="EW244" s="29">
        <v>-0.45300000000000001</v>
      </c>
      <c r="EX244" s="28">
        <v>3.5000000000000003E-2</v>
      </c>
      <c r="EY244" s="21">
        <v>42339</v>
      </c>
      <c r="EZ244" s="28">
        <v>1.4219200000000001</v>
      </c>
      <c r="FA244" s="29"/>
      <c r="FB244" s="28"/>
      <c r="FC244" s="28"/>
      <c r="FD244" s="28"/>
      <c r="FE244" s="29">
        <v>-0.48499999999999999</v>
      </c>
      <c r="FF244" s="28">
        <v>5.0000000000000001E-3</v>
      </c>
      <c r="FG244" s="21">
        <v>42887</v>
      </c>
      <c r="FH244" s="28">
        <v>2.9212899999999999</v>
      </c>
      <c r="FI244" s="30"/>
      <c r="FJ244" s="28"/>
      <c r="FK244" s="28"/>
      <c r="FL244" s="28"/>
      <c r="FM244" s="29">
        <v>0.42</v>
      </c>
      <c r="FN244" s="28">
        <v>0.01</v>
      </c>
      <c r="FO244" s="21">
        <v>45809</v>
      </c>
      <c r="FP244" s="28">
        <v>10.921290000000001</v>
      </c>
      <c r="FQ244" s="29"/>
      <c r="FR244" s="28"/>
      <c r="FS244" s="28"/>
      <c r="FT244" s="28"/>
      <c r="FU244" s="29"/>
      <c r="FV244" s="28"/>
      <c r="FW244" s="28"/>
      <c r="FX244" s="28"/>
      <c r="FY244" s="29"/>
      <c r="FZ244" s="28"/>
      <c r="GA244" s="28"/>
      <c r="GB244" s="28"/>
      <c r="GC244" s="29"/>
      <c r="GD244" s="28"/>
      <c r="GE244" s="28"/>
      <c r="GF244" s="28"/>
      <c r="GG244" s="29"/>
      <c r="GH244" s="20"/>
      <c r="GI244" s="20"/>
      <c r="GJ244" s="20"/>
      <c r="GK244" s="24"/>
    </row>
    <row r="245" spans="1:193" x14ac:dyDescent="0.2">
      <c r="A245" s="20">
        <v>2014</v>
      </c>
      <c r="B245" s="20">
        <v>7</v>
      </c>
      <c r="C245" s="21">
        <v>41851</v>
      </c>
      <c r="D245" s="28">
        <v>-0.5</v>
      </c>
      <c r="E245" s="29"/>
      <c r="F245" s="28"/>
      <c r="G245" s="21"/>
      <c r="H245" s="21"/>
      <c r="I245" s="29"/>
      <c r="J245" s="28"/>
      <c r="K245" s="28"/>
      <c r="L245" s="28"/>
      <c r="M245" s="29"/>
      <c r="N245" s="28"/>
      <c r="O245" s="28"/>
      <c r="P245" s="28"/>
      <c r="Q245" s="29"/>
      <c r="R245" s="28"/>
      <c r="S245" s="28"/>
      <c r="T245" s="28"/>
      <c r="U245" s="29"/>
      <c r="V245" s="28"/>
      <c r="W245" s="28"/>
      <c r="X245" s="28"/>
      <c r="Y245" s="29"/>
      <c r="Z245" s="28"/>
      <c r="AA245" s="28"/>
      <c r="AB245" s="28"/>
      <c r="AC245" s="29"/>
      <c r="AD245" s="28"/>
      <c r="AE245" s="28"/>
      <c r="AF245" s="28"/>
      <c r="AG245" s="29"/>
      <c r="AH245" s="28"/>
      <c r="AI245" s="28"/>
      <c r="AJ245" s="28"/>
      <c r="AK245" s="29"/>
      <c r="AL245" s="28"/>
      <c r="AM245" s="28"/>
      <c r="AN245" s="28"/>
      <c r="AO245" s="29"/>
      <c r="AP245" s="28"/>
      <c r="AQ245" s="28"/>
      <c r="AR245" s="28"/>
      <c r="AS245" s="29"/>
      <c r="AT245" s="28"/>
      <c r="AU245" s="28"/>
      <c r="AV245" s="28"/>
      <c r="AW245" s="29"/>
      <c r="AX245" s="28"/>
      <c r="AY245" s="28"/>
      <c r="AZ245" s="28"/>
      <c r="BA245" s="29"/>
      <c r="BB245" s="28"/>
      <c r="BC245" s="28"/>
      <c r="BD245" s="28"/>
      <c r="BE245" s="29"/>
      <c r="BF245" s="28"/>
      <c r="BG245" s="28"/>
      <c r="BH245" s="28"/>
      <c r="BI245" s="29"/>
      <c r="BJ245" s="28"/>
      <c r="BK245" s="28"/>
      <c r="BL245" s="28"/>
      <c r="BM245" s="29">
        <v>1.123</v>
      </c>
      <c r="BN245" s="28">
        <v>0.05</v>
      </c>
      <c r="BO245" s="21">
        <v>44166</v>
      </c>
      <c r="BP245" s="28">
        <v>6.3375000000000004</v>
      </c>
      <c r="BQ245" s="29"/>
      <c r="BR245" s="28"/>
      <c r="BS245" s="28"/>
      <c r="BT245" s="28"/>
      <c r="BU245" s="29">
        <v>0.184</v>
      </c>
      <c r="BV245" s="28">
        <v>4.4999999999999998E-2</v>
      </c>
      <c r="BW245" s="21">
        <v>42228</v>
      </c>
      <c r="BX245" s="28">
        <v>1.03288</v>
      </c>
      <c r="BY245" s="29">
        <v>0.29499999999999998</v>
      </c>
      <c r="BZ245" s="28">
        <v>0.03</v>
      </c>
      <c r="CA245" s="21">
        <v>42563</v>
      </c>
      <c r="CB245" s="28">
        <v>1.9489099999999999</v>
      </c>
      <c r="CC245" s="29">
        <v>0.49299999999999999</v>
      </c>
      <c r="CD245" s="28">
        <v>3.7499999999999999E-2</v>
      </c>
      <c r="CE245" s="21">
        <v>42959</v>
      </c>
      <c r="CF245" s="28">
        <v>3.0335399999999999</v>
      </c>
      <c r="CG245" s="29">
        <v>0.79200000000000004</v>
      </c>
      <c r="CH245" s="28">
        <v>4.2500000000000003E-2</v>
      </c>
      <c r="CI245" s="21">
        <v>43536</v>
      </c>
      <c r="CJ245" s="28">
        <v>4.6143299999999998</v>
      </c>
      <c r="CK245" s="29">
        <v>2.359</v>
      </c>
      <c r="CL245" s="28">
        <v>3.5000000000000003E-2</v>
      </c>
      <c r="CM245" s="21">
        <v>14334</v>
      </c>
      <c r="CN245" s="28">
        <v>24.66386</v>
      </c>
      <c r="CO245" s="29">
        <v>1.371</v>
      </c>
      <c r="CP245" s="28">
        <v>3.5000000000000003E-2</v>
      </c>
      <c r="CQ245" s="21">
        <v>44713</v>
      </c>
      <c r="CR245" s="28">
        <v>7.8363199999999997</v>
      </c>
      <c r="CS245" s="29">
        <v>2.1720000000000002</v>
      </c>
      <c r="CT245" s="28">
        <v>2.2499999999999999E-2</v>
      </c>
      <c r="CU245" s="21">
        <v>11841</v>
      </c>
      <c r="CV245" s="28">
        <v>17.836459999999999</v>
      </c>
      <c r="CW245" s="29">
        <v>1.5820000000000001</v>
      </c>
      <c r="CX245" s="28">
        <v>1.4999999999999999E-2</v>
      </c>
      <c r="CY245" s="21">
        <v>45243</v>
      </c>
      <c r="CZ245" s="28">
        <v>9.2880599999999998</v>
      </c>
      <c r="DA245" s="29">
        <v>1.7230000000000001</v>
      </c>
      <c r="DB245" s="28">
        <v>2.5000000000000001E-2</v>
      </c>
      <c r="DC245" s="21">
        <v>45789</v>
      </c>
      <c r="DD245" s="28">
        <v>10.78166</v>
      </c>
      <c r="DE245" s="29"/>
      <c r="DF245" s="28"/>
      <c r="DG245" s="28"/>
      <c r="DH245" s="28"/>
      <c r="DI245" s="29"/>
      <c r="DJ245" s="28"/>
      <c r="DK245" s="28"/>
      <c r="DL245" s="28"/>
      <c r="DM245" s="29"/>
      <c r="DN245" s="28"/>
      <c r="DO245" s="28"/>
      <c r="DP245" s="28"/>
      <c r="DQ245" s="29"/>
      <c r="DR245" s="28"/>
      <c r="DS245" s="28"/>
      <c r="DT245" s="28"/>
      <c r="DU245" s="29"/>
      <c r="DV245" s="28"/>
      <c r="DW245" s="28"/>
      <c r="DX245" s="28"/>
      <c r="DY245" s="29"/>
      <c r="DZ245" s="28"/>
      <c r="EA245" s="28"/>
      <c r="EB245" s="28"/>
      <c r="EC245" s="29"/>
      <c r="ED245" s="28"/>
      <c r="EE245" s="28"/>
      <c r="EF245" s="28"/>
      <c r="EG245" s="29"/>
      <c r="EH245" s="28"/>
      <c r="EI245" s="28"/>
      <c r="EJ245" s="28"/>
      <c r="EK245" s="29"/>
      <c r="EL245" s="28"/>
      <c r="EM245" s="28"/>
      <c r="EN245" s="28"/>
      <c r="EO245" s="29">
        <v>-0.26</v>
      </c>
      <c r="EP245" s="28">
        <v>0.04</v>
      </c>
      <c r="EQ245" s="21">
        <v>44166</v>
      </c>
      <c r="ER245" s="28">
        <v>6.3375000000000004</v>
      </c>
      <c r="ES245" s="29">
        <v>0.34</v>
      </c>
      <c r="ET245" s="28">
        <v>3.5000000000000003E-2</v>
      </c>
      <c r="EU245" s="21">
        <v>47088</v>
      </c>
      <c r="EV245" s="28">
        <v>14.33747</v>
      </c>
      <c r="EW245" s="29">
        <v>-0.67800000000000005</v>
      </c>
      <c r="EX245" s="28">
        <v>3.5000000000000003E-2</v>
      </c>
      <c r="EY245" s="21">
        <v>42339</v>
      </c>
      <c r="EZ245" s="28">
        <v>1.3369899999999999</v>
      </c>
      <c r="FA245" s="29"/>
      <c r="FB245" s="28"/>
      <c r="FC245" s="28"/>
      <c r="FD245" s="28"/>
      <c r="FE245" s="29">
        <v>-0.71899999999999997</v>
      </c>
      <c r="FF245" s="28">
        <v>5.0000000000000001E-3</v>
      </c>
      <c r="FG245" s="21">
        <v>42887</v>
      </c>
      <c r="FH245" s="28">
        <v>2.8364099999999999</v>
      </c>
      <c r="FI245" s="30"/>
      <c r="FJ245" s="28"/>
      <c r="FK245" s="28"/>
      <c r="FL245" s="28"/>
      <c r="FM245" s="29">
        <v>0.19500000000000001</v>
      </c>
      <c r="FN245" s="28">
        <v>0.01</v>
      </c>
      <c r="FO245" s="21">
        <v>45809</v>
      </c>
      <c r="FP245" s="28">
        <v>10.836410000000001</v>
      </c>
      <c r="FQ245" s="29"/>
      <c r="FR245" s="28"/>
      <c r="FS245" s="28"/>
      <c r="FT245" s="28"/>
      <c r="FU245" s="29"/>
      <c r="FV245" s="28"/>
      <c r="FW245" s="28"/>
      <c r="FX245" s="28"/>
      <c r="FY245" s="29"/>
      <c r="FZ245" s="28"/>
      <c r="GA245" s="28"/>
      <c r="GB245" s="28"/>
      <c r="GC245" s="29"/>
      <c r="GD245" s="28"/>
      <c r="GE245" s="28"/>
      <c r="GF245" s="28"/>
      <c r="GG245" s="29"/>
      <c r="GH245" s="20"/>
      <c r="GI245" s="20"/>
      <c r="GJ245" s="20"/>
      <c r="GK245" s="24"/>
    </row>
    <row r="246" spans="1:193" x14ac:dyDescent="0.2">
      <c r="A246" s="20">
        <v>2014</v>
      </c>
      <c r="B246" s="20">
        <v>8</v>
      </c>
      <c r="C246" s="21">
        <v>41882</v>
      </c>
      <c r="D246" s="28">
        <v>-0.5</v>
      </c>
      <c r="E246" s="29"/>
      <c r="F246" s="28"/>
      <c r="G246" s="21"/>
      <c r="H246" s="21"/>
      <c r="I246" s="29"/>
      <c r="J246" s="28"/>
      <c r="K246" s="28"/>
      <c r="L246" s="28"/>
      <c r="M246" s="29"/>
      <c r="N246" s="28"/>
      <c r="O246" s="28"/>
      <c r="P246" s="28"/>
      <c r="Q246" s="29"/>
      <c r="R246" s="28"/>
      <c r="S246" s="28"/>
      <c r="T246" s="28"/>
      <c r="U246" s="29"/>
      <c r="V246" s="28"/>
      <c r="W246" s="28"/>
      <c r="X246" s="28"/>
      <c r="Y246" s="29"/>
      <c r="Z246" s="28"/>
      <c r="AA246" s="28"/>
      <c r="AB246" s="28"/>
      <c r="AC246" s="29"/>
      <c r="AD246" s="28"/>
      <c r="AE246" s="28"/>
      <c r="AF246" s="28"/>
      <c r="AG246" s="29"/>
      <c r="AH246" s="28"/>
      <c r="AI246" s="28"/>
      <c r="AJ246" s="28"/>
      <c r="AK246" s="29"/>
      <c r="AL246" s="28"/>
      <c r="AM246" s="28"/>
      <c r="AN246" s="28"/>
      <c r="AO246" s="29"/>
      <c r="AP246" s="28"/>
      <c r="AQ246" s="28"/>
      <c r="AR246" s="28"/>
      <c r="AS246" s="29"/>
      <c r="AT246" s="28"/>
      <c r="AU246" s="28"/>
      <c r="AV246" s="28"/>
      <c r="AW246" s="29"/>
      <c r="AX246" s="28"/>
      <c r="AY246" s="28"/>
      <c r="AZ246" s="28"/>
      <c r="BA246" s="29"/>
      <c r="BB246" s="28"/>
      <c r="BC246" s="28"/>
      <c r="BD246" s="28"/>
      <c r="BE246" s="29"/>
      <c r="BF246" s="28"/>
      <c r="BG246" s="28"/>
      <c r="BH246" s="28"/>
      <c r="BI246" s="29"/>
      <c r="BJ246" s="28"/>
      <c r="BK246" s="28"/>
      <c r="BL246" s="28"/>
      <c r="BM246" s="29">
        <v>0.877</v>
      </c>
      <c r="BN246" s="28">
        <v>0.05</v>
      </c>
      <c r="BO246" s="21">
        <v>44166</v>
      </c>
      <c r="BP246" s="28">
        <v>6.2526400000000004</v>
      </c>
      <c r="BQ246" s="29"/>
      <c r="BR246" s="28"/>
      <c r="BS246" s="28"/>
      <c r="BT246" s="28"/>
      <c r="BU246" s="29">
        <v>0.14000000000000001</v>
      </c>
      <c r="BV246" s="28">
        <v>4.4999999999999998E-2</v>
      </c>
      <c r="BW246" s="21">
        <v>42228</v>
      </c>
      <c r="BX246" s="28">
        <v>0.94794999999999996</v>
      </c>
      <c r="BY246" s="29">
        <v>0.18</v>
      </c>
      <c r="BZ246" s="28">
        <v>0.03</v>
      </c>
      <c r="CA246" s="21">
        <v>42563</v>
      </c>
      <c r="CB246" s="28">
        <v>1.86405</v>
      </c>
      <c r="CC246" s="29">
        <v>0.33600000000000002</v>
      </c>
      <c r="CD246" s="28">
        <v>3.7499999999999999E-2</v>
      </c>
      <c r="CE246" s="21">
        <v>42959</v>
      </c>
      <c r="CF246" s="28">
        <v>2.9486699999999999</v>
      </c>
      <c r="CG246" s="29">
        <v>0.58499999999999996</v>
      </c>
      <c r="CH246" s="28">
        <v>4.2500000000000003E-2</v>
      </c>
      <c r="CI246" s="21">
        <v>43536</v>
      </c>
      <c r="CJ246" s="28">
        <v>4.5294400000000001</v>
      </c>
      <c r="CK246" s="29">
        <v>1.992</v>
      </c>
      <c r="CL246" s="28">
        <v>3.5000000000000003E-2</v>
      </c>
      <c r="CM246" s="21">
        <v>14334</v>
      </c>
      <c r="CN246" s="28">
        <v>24.578980000000001</v>
      </c>
      <c r="CO246" s="29">
        <v>1.097</v>
      </c>
      <c r="CP246" s="28">
        <v>3.5000000000000003E-2</v>
      </c>
      <c r="CQ246" s="21">
        <v>44713</v>
      </c>
      <c r="CR246" s="28">
        <v>7.7514500000000002</v>
      </c>
      <c r="CS246" s="29">
        <v>1.8160000000000001</v>
      </c>
      <c r="CT246" s="28">
        <v>2.2499999999999999E-2</v>
      </c>
      <c r="CU246" s="21">
        <v>11841</v>
      </c>
      <c r="CV246" s="28">
        <v>17.75159</v>
      </c>
      <c r="CW246" s="29">
        <v>1.27</v>
      </c>
      <c r="CX246" s="28">
        <v>1.4999999999999999E-2</v>
      </c>
      <c r="CY246" s="21">
        <v>45243</v>
      </c>
      <c r="CZ246" s="28">
        <v>9.2031799999999997</v>
      </c>
      <c r="DA246" s="29">
        <v>1.3979999999999999</v>
      </c>
      <c r="DB246" s="28">
        <v>2.5000000000000001E-2</v>
      </c>
      <c r="DC246" s="21">
        <v>45789</v>
      </c>
      <c r="DD246" s="28">
        <v>10.69678</v>
      </c>
      <c r="DE246" s="29"/>
      <c r="DF246" s="28"/>
      <c r="DG246" s="28"/>
      <c r="DH246" s="28"/>
      <c r="DI246" s="29"/>
      <c r="DJ246" s="28"/>
      <c r="DK246" s="28"/>
      <c r="DL246" s="28"/>
      <c r="DM246" s="29"/>
      <c r="DN246" s="28"/>
      <c r="DO246" s="28"/>
      <c r="DP246" s="28"/>
      <c r="DQ246" s="29"/>
      <c r="DR246" s="28"/>
      <c r="DS246" s="28"/>
      <c r="DT246" s="28"/>
      <c r="DU246" s="29"/>
      <c r="DV246" s="28"/>
      <c r="DW246" s="28"/>
      <c r="DX246" s="28"/>
      <c r="DY246" s="29"/>
      <c r="DZ246" s="28"/>
      <c r="EA246" s="28"/>
      <c r="EB246" s="28"/>
      <c r="EC246" s="29"/>
      <c r="ED246" s="28"/>
      <c r="EE246" s="28"/>
      <c r="EF246" s="28"/>
      <c r="EG246" s="29"/>
      <c r="EH246" s="28"/>
      <c r="EI246" s="28"/>
      <c r="EJ246" s="28"/>
      <c r="EK246" s="29"/>
      <c r="EL246" s="28"/>
      <c r="EM246" s="28"/>
      <c r="EN246" s="28"/>
      <c r="EO246" s="29">
        <v>-0.33900000000000002</v>
      </c>
      <c r="EP246" s="28">
        <v>0.04</v>
      </c>
      <c r="EQ246" s="21">
        <v>44166</v>
      </c>
      <c r="ER246" s="28">
        <v>6.2526400000000004</v>
      </c>
      <c r="ES246" s="29">
        <v>6.5000000000000002E-2</v>
      </c>
      <c r="ET246" s="28">
        <v>3.5000000000000003E-2</v>
      </c>
      <c r="EU246" s="21">
        <v>47088</v>
      </c>
      <c r="EV246" s="28">
        <v>14.252599999999999</v>
      </c>
      <c r="EW246" s="29">
        <v>-0.45200000000000001</v>
      </c>
      <c r="EX246" s="28">
        <v>3.5000000000000003E-2</v>
      </c>
      <c r="EY246" s="21">
        <v>42339</v>
      </c>
      <c r="EZ246" s="28">
        <v>1.2520500000000001</v>
      </c>
      <c r="FA246" s="29"/>
      <c r="FB246" s="28"/>
      <c r="FC246" s="28"/>
      <c r="FD246" s="28"/>
      <c r="FE246" s="29">
        <v>-0.63100000000000001</v>
      </c>
      <c r="FF246" s="28">
        <v>5.0000000000000001E-3</v>
      </c>
      <c r="FG246" s="21">
        <v>42887</v>
      </c>
      <c r="FH246" s="28">
        <v>2.7515399999999999</v>
      </c>
      <c r="FI246" s="30"/>
      <c r="FJ246" s="28"/>
      <c r="FK246" s="28"/>
      <c r="FL246" s="28"/>
      <c r="FM246" s="29">
        <v>-6.5000000000000002E-2</v>
      </c>
      <c r="FN246" s="28">
        <v>0.01</v>
      </c>
      <c r="FO246" s="21">
        <v>45809</v>
      </c>
      <c r="FP246" s="28">
        <v>10.75154</v>
      </c>
      <c r="FQ246" s="29"/>
      <c r="FR246" s="28"/>
      <c r="FS246" s="28"/>
      <c r="FT246" s="28"/>
      <c r="FU246" s="29"/>
      <c r="FV246" s="28"/>
      <c r="FW246" s="28"/>
      <c r="FX246" s="28"/>
      <c r="FY246" s="29"/>
      <c r="FZ246" s="28"/>
      <c r="GA246" s="28"/>
      <c r="GB246" s="28"/>
      <c r="GC246" s="29"/>
      <c r="GD246" s="28"/>
      <c r="GE246" s="28"/>
      <c r="GF246" s="28"/>
      <c r="GG246" s="29"/>
      <c r="GH246" s="20"/>
      <c r="GI246" s="20"/>
      <c r="GJ246" s="20"/>
      <c r="GK246" s="24"/>
    </row>
    <row r="247" spans="1:193" x14ac:dyDescent="0.2">
      <c r="A247" s="20">
        <v>2014</v>
      </c>
      <c r="B247" s="20">
        <v>9</v>
      </c>
      <c r="C247" s="21">
        <v>41912</v>
      </c>
      <c r="D247" s="28">
        <v>-0.5</v>
      </c>
      <c r="E247" s="29"/>
      <c r="F247" s="28"/>
      <c r="G247" s="21"/>
      <c r="H247" s="21"/>
      <c r="I247" s="29"/>
      <c r="J247" s="28"/>
      <c r="K247" s="28"/>
      <c r="L247" s="28"/>
      <c r="M247" s="29"/>
      <c r="N247" s="28"/>
      <c r="O247" s="28"/>
      <c r="P247" s="28"/>
      <c r="Q247" s="29"/>
      <c r="R247" s="28"/>
      <c r="S247" s="28"/>
      <c r="T247" s="28"/>
      <c r="U247" s="29"/>
      <c r="V247" s="28"/>
      <c r="W247" s="28"/>
      <c r="X247" s="28"/>
      <c r="Y247" s="29"/>
      <c r="Z247" s="28"/>
      <c r="AA247" s="28"/>
      <c r="AB247" s="28"/>
      <c r="AC247" s="29"/>
      <c r="AD247" s="28"/>
      <c r="AE247" s="28"/>
      <c r="AF247" s="28"/>
      <c r="AG247" s="29"/>
      <c r="AH247" s="28"/>
      <c r="AI247" s="28"/>
      <c r="AJ247" s="28"/>
      <c r="AK247" s="29"/>
      <c r="AL247" s="28"/>
      <c r="AM247" s="28"/>
      <c r="AN247" s="28"/>
      <c r="AO247" s="29"/>
      <c r="AP247" s="28"/>
      <c r="AQ247" s="28"/>
      <c r="AR247" s="28"/>
      <c r="AS247" s="29"/>
      <c r="AT247" s="28"/>
      <c r="AU247" s="28"/>
      <c r="AV247" s="28"/>
      <c r="AW247" s="29"/>
      <c r="AX247" s="28"/>
      <c r="AY247" s="28"/>
      <c r="AZ247" s="28"/>
      <c r="BA247" s="29"/>
      <c r="BB247" s="28"/>
      <c r="BC247" s="28"/>
      <c r="BD247" s="28"/>
      <c r="BE247" s="29"/>
      <c r="BF247" s="28"/>
      <c r="BG247" s="28"/>
      <c r="BH247" s="28"/>
      <c r="BI247" s="29"/>
      <c r="BJ247" s="28"/>
      <c r="BK247" s="28"/>
      <c r="BL247" s="28"/>
      <c r="BM247" s="29">
        <v>0.90600000000000003</v>
      </c>
      <c r="BN247" s="28">
        <v>0.05</v>
      </c>
      <c r="BO247" s="21">
        <v>44166</v>
      </c>
      <c r="BP247" s="28">
        <v>6.1705100000000002</v>
      </c>
      <c r="BQ247" s="29"/>
      <c r="BR247" s="28"/>
      <c r="BS247" s="28"/>
      <c r="BT247" s="28"/>
      <c r="BU247" s="29">
        <v>0.17499999999999999</v>
      </c>
      <c r="BV247" s="28">
        <v>4.4999999999999998E-2</v>
      </c>
      <c r="BW247" s="21">
        <v>42228</v>
      </c>
      <c r="BX247" s="28">
        <v>0.86575000000000002</v>
      </c>
      <c r="BY247" s="29">
        <v>0.155</v>
      </c>
      <c r="BZ247" s="28">
        <v>0.03</v>
      </c>
      <c r="CA247" s="21">
        <v>42563</v>
      </c>
      <c r="CB247" s="28">
        <v>1.78193</v>
      </c>
      <c r="CC247" s="29">
        <v>0.31</v>
      </c>
      <c r="CD247" s="28">
        <v>3.7499999999999999E-2</v>
      </c>
      <c r="CE247" s="21">
        <v>42959</v>
      </c>
      <c r="CF247" s="28">
        <v>2.86653</v>
      </c>
      <c r="CG247" s="29">
        <v>0.57099999999999995</v>
      </c>
      <c r="CH247" s="28">
        <v>4.2500000000000003E-2</v>
      </c>
      <c r="CI247" s="21">
        <v>43536</v>
      </c>
      <c r="CJ247" s="28">
        <v>4.4472800000000001</v>
      </c>
      <c r="CK247" s="29">
        <v>2.1080000000000001</v>
      </c>
      <c r="CL247" s="28">
        <v>3.5000000000000003E-2</v>
      </c>
      <c r="CM247" s="21">
        <v>14334</v>
      </c>
      <c r="CN247" s="28">
        <v>24.496839999999999</v>
      </c>
      <c r="CO247" s="29">
        <v>1.159</v>
      </c>
      <c r="CP247" s="28">
        <v>3.5000000000000003E-2</v>
      </c>
      <c r="CQ247" s="21">
        <v>44713</v>
      </c>
      <c r="CR247" s="28">
        <v>7.6692999999999998</v>
      </c>
      <c r="CS247" s="29">
        <v>1.948</v>
      </c>
      <c r="CT247" s="28">
        <v>2.2499999999999999E-2</v>
      </c>
      <c r="CU247" s="21">
        <v>11841</v>
      </c>
      <c r="CV247" s="28">
        <v>17.669450000000001</v>
      </c>
      <c r="CW247" s="29">
        <v>1.3540000000000001</v>
      </c>
      <c r="CX247" s="28">
        <v>1.4999999999999999E-2</v>
      </c>
      <c r="CY247" s="21">
        <v>45243</v>
      </c>
      <c r="CZ247" s="28">
        <v>9.1210299999999993</v>
      </c>
      <c r="DA247" s="29">
        <v>1.496</v>
      </c>
      <c r="DB247" s="28">
        <v>2.5000000000000001E-2</v>
      </c>
      <c r="DC247" s="21">
        <v>45789</v>
      </c>
      <c r="DD247" s="28">
        <v>10.614649999999999</v>
      </c>
      <c r="DE247" s="29"/>
      <c r="DF247" s="28"/>
      <c r="DG247" s="28"/>
      <c r="DH247" s="28"/>
      <c r="DI247" s="29"/>
      <c r="DJ247" s="28"/>
      <c r="DK247" s="28"/>
      <c r="DL247" s="28"/>
      <c r="DM247" s="29"/>
      <c r="DN247" s="28"/>
      <c r="DO247" s="28"/>
      <c r="DP247" s="28"/>
      <c r="DQ247" s="29"/>
      <c r="DR247" s="28"/>
      <c r="DS247" s="28"/>
      <c r="DT247" s="28"/>
      <c r="DU247" s="29"/>
      <c r="DV247" s="28"/>
      <c r="DW247" s="28"/>
      <c r="DX247" s="28"/>
      <c r="DY247" s="29"/>
      <c r="DZ247" s="28"/>
      <c r="EA247" s="28"/>
      <c r="EB247" s="28"/>
      <c r="EC247" s="29"/>
      <c r="ED247" s="28"/>
      <c r="EE247" s="28"/>
      <c r="EF247" s="28"/>
      <c r="EG247" s="29"/>
      <c r="EH247" s="28"/>
      <c r="EI247" s="28"/>
      <c r="EJ247" s="28"/>
      <c r="EK247" s="29"/>
      <c r="EL247" s="28"/>
      <c r="EM247" s="28"/>
      <c r="EN247" s="28"/>
      <c r="EO247" s="29">
        <v>-0.45300000000000001</v>
      </c>
      <c r="EP247" s="28">
        <v>0.04</v>
      </c>
      <c r="EQ247" s="21">
        <v>44166</v>
      </c>
      <c r="ER247" s="28">
        <v>6.1705100000000002</v>
      </c>
      <c r="ES247" s="29">
        <v>-4.0000000000000001E-3</v>
      </c>
      <c r="ET247" s="28">
        <v>3.5000000000000003E-2</v>
      </c>
      <c r="EU247" s="21">
        <v>47088</v>
      </c>
      <c r="EV247" s="28">
        <v>14.17047</v>
      </c>
      <c r="EW247" s="29">
        <v>-0.52500000000000002</v>
      </c>
      <c r="EX247" s="28">
        <v>3.5000000000000003E-2</v>
      </c>
      <c r="EY247" s="21">
        <v>42339</v>
      </c>
      <c r="EZ247" s="28">
        <v>1.1698599999999999</v>
      </c>
      <c r="FA247" s="29"/>
      <c r="FB247" s="28"/>
      <c r="FC247" s="28"/>
      <c r="FD247" s="28"/>
      <c r="FE247" s="29">
        <v>-0.77</v>
      </c>
      <c r="FF247" s="28">
        <v>5.0000000000000001E-3</v>
      </c>
      <c r="FG247" s="21">
        <v>42887</v>
      </c>
      <c r="FH247" s="28">
        <v>2.6694</v>
      </c>
      <c r="FI247" s="30"/>
      <c r="FJ247" s="28"/>
      <c r="FK247" s="28"/>
      <c r="FL247" s="28"/>
      <c r="FM247" s="29">
        <v>-0.13400000000000001</v>
      </c>
      <c r="FN247" s="28">
        <v>0.01</v>
      </c>
      <c r="FO247" s="21">
        <v>45809</v>
      </c>
      <c r="FP247" s="28">
        <v>10.6694</v>
      </c>
      <c r="FQ247" s="29"/>
      <c r="FR247" s="28"/>
      <c r="FS247" s="28"/>
      <c r="FT247" s="28"/>
      <c r="FU247" s="29"/>
      <c r="FV247" s="28"/>
      <c r="FW247" s="28"/>
      <c r="FX247" s="28"/>
      <c r="FY247" s="29"/>
      <c r="FZ247" s="28"/>
      <c r="GA247" s="28"/>
      <c r="GB247" s="28"/>
      <c r="GC247" s="29"/>
      <c r="GD247" s="28"/>
      <c r="GE247" s="28"/>
      <c r="GF247" s="28"/>
      <c r="GG247" s="29"/>
      <c r="GH247" s="20"/>
      <c r="GI247" s="20"/>
      <c r="GJ247" s="20"/>
      <c r="GK247" s="24"/>
    </row>
    <row r="248" spans="1:193" x14ac:dyDescent="0.2">
      <c r="A248" s="20">
        <v>2014</v>
      </c>
      <c r="B248" s="20">
        <v>10</v>
      </c>
      <c r="C248" s="21">
        <v>41943</v>
      </c>
      <c r="D248" s="28">
        <v>-0.75</v>
      </c>
      <c r="E248" s="29"/>
      <c r="F248" s="28"/>
      <c r="G248" s="21"/>
      <c r="H248" s="21"/>
      <c r="I248" s="29"/>
      <c r="J248" s="28"/>
      <c r="K248" s="28"/>
      <c r="L248" s="28"/>
      <c r="M248" s="29"/>
      <c r="N248" s="28"/>
      <c r="O248" s="28"/>
      <c r="P248" s="28"/>
      <c r="Q248" s="29"/>
      <c r="R248" s="28"/>
      <c r="S248" s="28"/>
      <c r="T248" s="28"/>
      <c r="U248" s="29"/>
      <c r="V248" s="28"/>
      <c r="W248" s="28"/>
      <c r="X248" s="28"/>
      <c r="Y248" s="29"/>
      <c r="Z248" s="28"/>
      <c r="AA248" s="28"/>
      <c r="AB248" s="28"/>
      <c r="AC248" s="29"/>
      <c r="AD248" s="28"/>
      <c r="AE248" s="28"/>
      <c r="AF248" s="28"/>
      <c r="AG248" s="29"/>
      <c r="AH248" s="28"/>
      <c r="AI248" s="28"/>
      <c r="AJ248" s="28"/>
      <c r="AK248" s="29"/>
      <c r="AL248" s="28"/>
      <c r="AM248" s="28"/>
      <c r="AN248" s="28"/>
      <c r="AO248" s="29"/>
      <c r="AP248" s="28"/>
      <c r="AQ248" s="28"/>
      <c r="AR248" s="28"/>
      <c r="AS248" s="29"/>
      <c r="AT248" s="28"/>
      <c r="AU248" s="28"/>
      <c r="AV248" s="28"/>
      <c r="AW248" s="29"/>
      <c r="AX248" s="28"/>
      <c r="AY248" s="28"/>
      <c r="AZ248" s="28"/>
      <c r="BA248" s="29"/>
      <c r="BB248" s="28"/>
      <c r="BC248" s="28"/>
      <c r="BD248" s="28"/>
      <c r="BE248" s="29"/>
      <c r="BF248" s="28"/>
      <c r="BG248" s="28"/>
      <c r="BH248" s="28"/>
      <c r="BI248" s="29"/>
      <c r="BJ248" s="28"/>
      <c r="BK248" s="28"/>
      <c r="BL248" s="28"/>
      <c r="BM248" s="29">
        <v>0.61599999999999999</v>
      </c>
      <c r="BN248" s="28">
        <v>0.05</v>
      </c>
      <c r="BO248" s="21">
        <v>44166</v>
      </c>
      <c r="BP248" s="28">
        <v>6.0856500000000002</v>
      </c>
      <c r="BQ248" s="29"/>
      <c r="BR248" s="28"/>
      <c r="BS248" s="28"/>
      <c r="BT248" s="28"/>
      <c r="BU248" s="29">
        <v>3.2000000000000001E-2</v>
      </c>
      <c r="BV248" s="28">
        <v>4.4999999999999998E-2</v>
      </c>
      <c r="BW248" s="21">
        <v>42228</v>
      </c>
      <c r="BX248" s="28">
        <v>0.78081999999999996</v>
      </c>
      <c r="BY248" s="29">
        <v>-1.2E-2</v>
      </c>
      <c r="BZ248" s="28">
        <v>0.03</v>
      </c>
      <c r="CA248" s="21">
        <v>42563</v>
      </c>
      <c r="CB248" s="28">
        <v>1.6970799999999999</v>
      </c>
      <c r="CC248" s="29">
        <v>8.4000000000000005E-2</v>
      </c>
      <c r="CD248" s="28">
        <v>3.7499999999999999E-2</v>
      </c>
      <c r="CE248" s="21">
        <v>42959</v>
      </c>
      <c r="CF248" s="28">
        <v>2.78166</v>
      </c>
      <c r="CG248" s="29">
        <v>0.29199999999999998</v>
      </c>
      <c r="CH248" s="28">
        <v>4.2500000000000003E-2</v>
      </c>
      <c r="CI248" s="21">
        <v>43536</v>
      </c>
      <c r="CJ248" s="28">
        <v>4.3623900000000004</v>
      </c>
      <c r="CK248" s="29">
        <v>1.82</v>
      </c>
      <c r="CL248" s="28">
        <v>3.5000000000000003E-2</v>
      </c>
      <c r="CM248" s="21">
        <v>14334</v>
      </c>
      <c r="CN248" s="28">
        <v>24.411960000000001</v>
      </c>
      <c r="CO248" s="29">
        <v>0.86499999999999999</v>
      </c>
      <c r="CP248" s="28">
        <v>3.5000000000000003E-2</v>
      </c>
      <c r="CQ248" s="21">
        <v>44713</v>
      </c>
      <c r="CR248" s="28">
        <v>7.5844199999999997</v>
      </c>
      <c r="CS248" s="29">
        <v>1.6519999999999999</v>
      </c>
      <c r="CT248" s="28">
        <v>2.2499999999999999E-2</v>
      </c>
      <c r="CU248" s="21">
        <v>11841</v>
      </c>
      <c r="CV248" s="28">
        <v>17.584579999999999</v>
      </c>
      <c r="CW248" s="29">
        <v>1.0640000000000001</v>
      </c>
      <c r="CX248" s="28">
        <v>1.4999999999999999E-2</v>
      </c>
      <c r="CY248" s="21">
        <v>45243</v>
      </c>
      <c r="CZ248" s="28">
        <v>9.0361399999999996</v>
      </c>
      <c r="DA248" s="29">
        <v>1.198</v>
      </c>
      <c r="DB248" s="28">
        <v>2.5000000000000001E-2</v>
      </c>
      <c r="DC248" s="21">
        <v>45789</v>
      </c>
      <c r="DD248" s="28">
        <v>10.529769999999999</v>
      </c>
      <c r="DE248" s="29"/>
      <c r="DF248" s="28"/>
      <c r="DG248" s="28"/>
      <c r="DH248" s="28"/>
      <c r="DI248" s="29"/>
      <c r="DJ248" s="28"/>
      <c r="DK248" s="28"/>
      <c r="DL248" s="28"/>
      <c r="DM248" s="29"/>
      <c r="DN248" s="28"/>
      <c r="DO248" s="28"/>
      <c r="DP248" s="28"/>
      <c r="DQ248" s="29"/>
      <c r="DR248" s="28"/>
      <c r="DS248" s="28"/>
      <c r="DT248" s="28"/>
      <c r="DU248" s="29"/>
      <c r="DV248" s="28"/>
      <c r="DW248" s="28"/>
      <c r="DX248" s="28"/>
      <c r="DY248" s="29"/>
      <c r="DZ248" s="28"/>
      <c r="EA248" s="28"/>
      <c r="EB248" s="28"/>
      <c r="EC248" s="29"/>
      <c r="ED248" s="28"/>
      <c r="EE248" s="28"/>
      <c r="EF248" s="28"/>
      <c r="EG248" s="29"/>
      <c r="EH248" s="28"/>
      <c r="EI248" s="28"/>
      <c r="EJ248" s="28"/>
      <c r="EK248" s="29"/>
      <c r="EL248" s="28"/>
      <c r="EM248" s="28"/>
      <c r="EN248" s="28"/>
      <c r="EO248" s="29">
        <v>-0.50700000000000001</v>
      </c>
      <c r="EP248" s="28">
        <v>0.04</v>
      </c>
      <c r="EQ248" s="21">
        <v>44166</v>
      </c>
      <c r="ER248" s="28">
        <v>6.0856500000000002</v>
      </c>
      <c r="ES248" s="29">
        <v>-0.03</v>
      </c>
      <c r="ET248" s="28">
        <v>3.5000000000000003E-2</v>
      </c>
      <c r="EU248" s="21">
        <v>47088</v>
      </c>
      <c r="EV248" s="28">
        <v>14.085599999999999</v>
      </c>
      <c r="EW248" s="29">
        <v>-0.38</v>
      </c>
      <c r="EX248" s="28">
        <v>3.5000000000000003E-2</v>
      </c>
      <c r="EY248" s="21">
        <v>42339</v>
      </c>
      <c r="EZ248" s="28">
        <v>1.0849299999999999</v>
      </c>
      <c r="FA248" s="29"/>
      <c r="FB248" s="28"/>
      <c r="FC248" s="28"/>
      <c r="FD248" s="28"/>
      <c r="FE248" s="29">
        <v>-0.626</v>
      </c>
      <c r="FF248" s="28">
        <v>5.0000000000000001E-3</v>
      </c>
      <c r="FG248" s="21">
        <v>42887</v>
      </c>
      <c r="FH248" s="28">
        <v>2.58453</v>
      </c>
      <c r="FI248" s="30"/>
      <c r="FJ248" s="28"/>
      <c r="FK248" s="28"/>
      <c r="FL248" s="28"/>
      <c r="FM248" s="29">
        <v>-0.19400000000000001</v>
      </c>
      <c r="FN248" s="28">
        <v>0.01</v>
      </c>
      <c r="FO248" s="21">
        <v>45809</v>
      </c>
      <c r="FP248" s="28">
        <v>10.584530000000001</v>
      </c>
      <c r="FQ248" s="29"/>
      <c r="FR248" s="28"/>
      <c r="FS248" s="28"/>
      <c r="FT248" s="28"/>
      <c r="FU248" s="29"/>
      <c r="FV248" s="28"/>
      <c r="FW248" s="28"/>
      <c r="FX248" s="28"/>
      <c r="FY248" s="29"/>
      <c r="FZ248" s="28"/>
      <c r="GA248" s="28"/>
      <c r="GB248" s="28"/>
      <c r="GC248" s="29"/>
      <c r="GD248" s="28"/>
      <c r="GE248" s="28"/>
      <c r="GF248" s="28"/>
      <c r="GG248" s="29"/>
      <c r="GH248" s="20"/>
      <c r="GI248" s="20"/>
      <c r="GJ248" s="20"/>
      <c r="GK248" s="24"/>
    </row>
    <row r="249" spans="1:193" x14ac:dyDescent="0.2">
      <c r="A249" s="20">
        <v>2014</v>
      </c>
      <c r="B249" s="20">
        <v>11</v>
      </c>
      <c r="C249" s="21">
        <v>41973</v>
      </c>
      <c r="D249" s="28">
        <v>-0.75</v>
      </c>
      <c r="E249" s="29"/>
      <c r="F249" s="28"/>
      <c r="G249" s="21"/>
      <c r="H249" s="21"/>
      <c r="I249" s="29"/>
      <c r="J249" s="28"/>
      <c r="K249" s="28"/>
      <c r="L249" s="28"/>
      <c r="M249" s="29"/>
      <c r="N249" s="28"/>
      <c r="O249" s="28"/>
      <c r="P249" s="28"/>
      <c r="Q249" s="29"/>
      <c r="R249" s="28"/>
      <c r="S249" s="28"/>
      <c r="T249" s="28"/>
      <c r="U249" s="29"/>
      <c r="V249" s="28"/>
      <c r="W249" s="28"/>
      <c r="X249" s="28"/>
      <c r="Y249" s="29"/>
      <c r="Z249" s="28"/>
      <c r="AA249" s="28"/>
      <c r="AB249" s="28"/>
      <c r="AC249" s="29"/>
      <c r="AD249" s="28"/>
      <c r="AE249" s="28"/>
      <c r="AF249" s="28"/>
      <c r="AG249" s="29"/>
      <c r="AH249" s="28"/>
      <c r="AI249" s="28"/>
      <c r="AJ249" s="28"/>
      <c r="AK249" s="29"/>
      <c r="AL249" s="28"/>
      <c r="AM249" s="28"/>
      <c r="AN249" s="28"/>
      <c r="AO249" s="29"/>
      <c r="AP249" s="28"/>
      <c r="AQ249" s="28"/>
      <c r="AR249" s="28"/>
      <c r="AS249" s="29"/>
      <c r="AT249" s="28"/>
      <c r="AU249" s="28"/>
      <c r="AV249" s="28"/>
      <c r="AW249" s="29"/>
      <c r="AX249" s="28"/>
      <c r="AY249" s="28"/>
      <c r="AZ249" s="28"/>
      <c r="BA249" s="29"/>
      <c r="BB249" s="28"/>
      <c r="BC249" s="28"/>
      <c r="BD249" s="28"/>
      <c r="BE249" s="29"/>
      <c r="BF249" s="28"/>
      <c r="BG249" s="28"/>
      <c r="BH249" s="28"/>
      <c r="BI249" s="29"/>
      <c r="BJ249" s="28"/>
      <c r="BK249" s="28"/>
      <c r="BL249" s="28"/>
      <c r="BM249" s="29">
        <v>0.48499999999999999</v>
      </c>
      <c r="BN249" s="28">
        <v>0.05</v>
      </c>
      <c r="BO249" s="21">
        <v>44166</v>
      </c>
      <c r="BP249" s="28">
        <v>6.00352</v>
      </c>
      <c r="BQ249" s="29"/>
      <c r="BR249" s="28"/>
      <c r="BS249" s="28"/>
      <c r="BT249" s="28"/>
      <c r="BU249" s="29">
        <v>2.1999999999999999E-2</v>
      </c>
      <c r="BV249" s="28">
        <v>4.4999999999999998E-2</v>
      </c>
      <c r="BW249" s="21">
        <v>42228</v>
      </c>
      <c r="BX249" s="28">
        <v>0.69862999999999997</v>
      </c>
      <c r="BY249" s="29">
        <v>-1.7000000000000001E-2</v>
      </c>
      <c r="BZ249" s="28">
        <v>0.03</v>
      </c>
      <c r="CA249" s="21">
        <v>42563</v>
      </c>
      <c r="CB249" s="28">
        <v>1.61496</v>
      </c>
      <c r="CC249" s="29">
        <v>2.1999999999999999E-2</v>
      </c>
      <c r="CD249" s="28">
        <v>3.7499999999999999E-2</v>
      </c>
      <c r="CE249" s="21">
        <v>42959</v>
      </c>
      <c r="CF249" s="28">
        <v>2.6995200000000001</v>
      </c>
      <c r="CG249" s="29">
        <v>0.17799999999999999</v>
      </c>
      <c r="CH249" s="28">
        <v>4.2500000000000003E-2</v>
      </c>
      <c r="CI249" s="21">
        <v>43536</v>
      </c>
      <c r="CJ249" s="28">
        <v>4.28024</v>
      </c>
      <c r="CK249" s="29">
        <v>1.7030000000000001</v>
      </c>
      <c r="CL249" s="28">
        <v>3.5000000000000003E-2</v>
      </c>
      <c r="CM249" s="21">
        <v>14334</v>
      </c>
      <c r="CN249" s="28">
        <v>24.329820000000002</v>
      </c>
      <c r="CO249" s="29">
        <v>0.69199999999999995</v>
      </c>
      <c r="CP249" s="28">
        <v>3.5000000000000003E-2</v>
      </c>
      <c r="CQ249" s="21">
        <v>44713</v>
      </c>
      <c r="CR249" s="28">
        <v>7.5022799999999998</v>
      </c>
      <c r="CS249" s="29">
        <v>1.5369999999999999</v>
      </c>
      <c r="CT249" s="28">
        <v>2.2499999999999999E-2</v>
      </c>
      <c r="CU249" s="21">
        <v>11841</v>
      </c>
      <c r="CV249" s="28">
        <v>17.50245</v>
      </c>
      <c r="CW249" s="29">
        <v>0.88500000000000001</v>
      </c>
      <c r="CX249" s="28">
        <v>1.4999999999999999E-2</v>
      </c>
      <c r="CY249" s="21">
        <v>45243</v>
      </c>
      <c r="CZ249" s="28">
        <v>8.9540000000000006</v>
      </c>
      <c r="DA249" s="29">
        <v>1.022</v>
      </c>
      <c r="DB249" s="28">
        <v>2.5000000000000001E-2</v>
      </c>
      <c r="DC249" s="21">
        <v>45789</v>
      </c>
      <c r="DD249" s="28">
        <v>10.44764</v>
      </c>
      <c r="DE249" s="29"/>
      <c r="DF249" s="28"/>
      <c r="DG249" s="28"/>
      <c r="DH249" s="28"/>
      <c r="DI249" s="29"/>
      <c r="DJ249" s="28"/>
      <c r="DK249" s="28"/>
      <c r="DL249" s="28"/>
      <c r="DM249" s="29"/>
      <c r="DN249" s="28"/>
      <c r="DO249" s="28"/>
      <c r="DP249" s="28"/>
      <c r="DQ249" s="29"/>
      <c r="DR249" s="28"/>
      <c r="DS249" s="28"/>
      <c r="DT249" s="28"/>
      <c r="DU249" s="29"/>
      <c r="DV249" s="28"/>
      <c r="DW249" s="28"/>
      <c r="DX249" s="28"/>
      <c r="DY249" s="29"/>
      <c r="DZ249" s="28"/>
      <c r="EA249" s="28"/>
      <c r="EB249" s="28"/>
      <c r="EC249" s="29"/>
      <c r="ED249" s="28"/>
      <c r="EE249" s="28"/>
      <c r="EF249" s="28"/>
      <c r="EG249" s="29"/>
      <c r="EH249" s="28"/>
      <c r="EI249" s="28"/>
      <c r="EJ249" s="28"/>
      <c r="EK249" s="29"/>
      <c r="EL249" s="28"/>
      <c r="EM249" s="28"/>
      <c r="EN249" s="28"/>
      <c r="EO249" s="29">
        <v>-0.55800000000000005</v>
      </c>
      <c r="EP249" s="28">
        <v>0.04</v>
      </c>
      <c r="EQ249" s="21">
        <v>44166</v>
      </c>
      <c r="ER249" s="28">
        <v>6.00352</v>
      </c>
      <c r="ES249" s="29">
        <v>-0.17799999999999999</v>
      </c>
      <c r="ET249" s="28">
        <v>3.5000000000000003E-2</v>
      </c>
      <c r="EU249" s="21">
        <v>47088</v>
      </c>
      <c r="EV249" s="28">
        <v>14.00347</v>
      </c>
      <c r="EW249" s="29">
        <v>-0.23899999999999999</v>
      </c>
      <c r="EX249" s="28">
        <v>3.5000000000000003E-2</v>
      </c>
      <c r="EY249" s="21">
        <v>42339</v>
      </c>
      <c r="EZ249" s="28">
        <v>1.00274</v>
      </c>
      <c r="FA249" s="29"/>
      <c r="FB249" s="28"/>
      <c r="FC249" s="28"/>
      <c r="FD249" s="28"/>
      <c r="FE249" s="29">
        <v>-0.65</v>
      </c>
      <c r="FF249" s="28">
        <v>5.0000000000000001E-3</v>
      </c>
      <c r="FG249" s="21">
        <v>42887</v>
      </c>
      <c r="FH249" s="28">
        <v>2.5024000000000002</v>
      </c>
      <c r="FI249" s="30"/>
      <c r="FJ249" s="28"/>
      <c r="FK249" s="28"/>
      <c r="FL249" s="28"/>
      <c r="FM249" s="29">
        <v>-0.32100000000000001</v>
      </c>
      <c r="FN249" s="28">
        <v>0.01</v>
      </c>
      <c r="FO249" s="21">
        <v>45809</v>
      </c>
      <c r="FP249" s="28">
        <v>10.5024</v>
      </c>
      <c r="FQ249" s="29"/>
      <c r="FR249" s="28"/>
      <c r="FS249" s="28"/>
      <c r="FT249" s="28"/>
      <c r="FU249" s="29"/>
      <c r="FV249" s="28"/>
      <c r="FW249" s="28"/>
      <c r="FX249" s="28"/>
      <c r="FY249" s="29"/>
      <c r="FZ249" s="28"/>
      <c r="GA249" s="28"/>
      <c r="GB249" s="28"/>
      <c r="GC249" s="29"/>
      <c r="GD249" s="28"/>
      <c r="GE249" s="28"/>
      <c r="GF249" s="28"/>
      <c r="GG249" s="29"/>
      <c r="GH249" s="20"/>
      <c r="GI249" s="20"/>
      <c r="GJ249" s="20"/>
      <c r="GK249" s="24"/>
    </row>
    <row r="250" spans="1:193" x14ac:dyDescent="0.2">
      <c r="A250" s="20">
        <v>2014</v>
      </c>
      <c r="B250" s="20">
        <v>12</v>
      </c>
      <c r="C250" s="21">
        <v>42004</v>
      </c>
      <c r="D250" s="28">
        <v>-0.75</v>
      </c>
      <c r="E250" s="29"/>
      <c r="F250" s="28"/>
      <c r="G250" s="21"/>
      <c r="H250" s="21"/>
      <c r="I250" s="29"/>
      <c r="J250" s="28"/>
      <c r="K250" s="28"/>
      <c r="L250" s="28"/>
      <c r="M250" s="29"/>
      <c r="N250" s="28"/>
      <c r="O250" s="28"/>
      <c r="P250" s="28"/>
      <c r="Q250" s="29"/>
      <c r="R250" s="28"/>
      <c r="S250" s="28"/>
      <c r="T250" s="28"/>
      <c r="U250" s="29"/>
      <c r="V250" s="28"/>
      <c r="W250" s="28"/>
      <c r="X250" s="28"/>
      <c r="Y250" s="29"/>
      <c r="Z250" s="28"/>
      <c r="AA250" s="28"/>
      <c r="AB250" s="28"/>
      <c r="AC250" s="29"/>
      <c r="AD250" s="28"/>
      <c r="AE250" s="28"/>
      <c r="AF250" s="28"/>
      <c r="AG250" s="29"/>
      <c r="AH250" s="28"/>
      <c r="AI250" s="28"/>
      <c r="AJ250" s="28"/>
      <c r="AK250" s="29"/>
      <c r="AL250" s="28"/>
      <c r="AM250" s="28"/>
      <c r="AN250" s="28"/>
      <c r="AO250" s="29"/>
      <c r="AP250" s="28"/>
      <c r="AQ250" s="28"/>
      <c r="AR250" s="28"/>
      <c r="AS250" s="29"/>
      <c r="AT250" s="28"/>
      <c r="AU250" s="28"/>
      <c r="AV250" s="28"/>
      <c r="AW250" s="29"/>
      <c r="AX250" s="28"/>
      <c r="AY250" s="28"/>
      <c r="AZ250" s="28"/>
      <c r="BA250" s="29"/>
      <c r="BB250" s="28"/>
      <c r="BC250" s="28"/>
      <c r="BD250" s="28"/>
      <c r="BE250" s="29"/>
      <c r="BF250" s="28"/>
      <c r="BG250" s="28"/>
      <c r="BH250" s="28"/>
      <c r="BI250" s="29"/>
      <c r="BJ250" s="28"/>
      <c r="BK250" s="28"/>
      <c r="BL250" s="28"/>
      <c r="BM250" s="29">
        <v>0.41399999999999998</v>
      </c>
      <c r="BN250" s="28">
        <v>0.05</v>
      </c>
      <c r="BO250" s="21">
        <v>44166</v>
      </c>
      <c r="BP250" s="28">
        <v>5.9186500000000004</v>
      </c>
      <c r="BQ250" s="29"/>
      <c r="BR250" s="28"/>
      <c r="BS250" s="28"/>
      <c r="BT250" s="28"/>
      <c r="BU250" s="29">
        <v>0.114</v>
      </c>
      <c r="BV250" s="28">
        <v>4.4999999999999998E-2</v>
      </c>
      <c r="BW250" s="21">
        <v>42228</v>
      </c>
      <c r="BX250" s="28">
        <v>0.61370000000000002</v>
      </c>
      <c r="BY250" s="29">
        <v>3.3000000000000002E-2</v>
      </c>
      <c r="BZ250" s="28">
        <v>0.03</v>
      </c>
      <c r="CA250" s="21">
        <v>42563</v>
      </c>
      <c r="CB250" s="28">
        <v>1.5301100000000001</v>
      </c>
      <c r="CC250" s="29">
        <v>8.9999999999999993E-3</v>
      </c>
      <c r="CD250" s="28">
        <v>3.7499999999999999E-2</v>
      </c>
      <c r="CE250" s="21">
        <v>42959</v>
      </c>
      <c r="CF250" s="28">
        <v>2.6146500000000001</v>
      </c>
      <c r="CG250" s="29">
        <v>0.13500000000000001</v>
      </c>
      <c r="CH250" s="28">
        <v>4.2500000000000003E-2</v>
      </c>
      <c r="CI250" s="21">
        <v>43536</v>
      </c>
      <c r="CJ250" s="28">
        <v>4.1953399999999998</v>
      </c>
      <c r="CK250" s="29">
        <v>1.627</v>
      </c>
      <c r="CL250" s="28">
        <v>3.5000000000000003E-2</v>
      </c>
      <c r="CM250" s="21">
        <v>14334</v>
      </c>
      <c r="CN250" s="28">
        <v>24.244949999999999</v>
      </c>
      <c r="CO250" s="29">
        <v>0.61599999999999999</v>
      </c>
      <c r="CP250" s="28">
        <v>3.5000000000000003E-2</v>
      </c>
      <c r="CQ250" s="21">
        <v>44713</v>
      </c>
      <c r="CR250" s="28">
        <v>7.4173999999999998</v>
      </c>
      <c r="CS250" s="29">
        <v>1.4390000000000001</v>
      </c>
      <c r="CT250" s="28">
        <v>2.2499999999999999E-2</v>
      </c>
      <c r="CU250" s="21">
        <v>11841</v>
      </c>
      <c r="CV250" s="28">
        <v>17.417580000000001</v>
      </c>
      <c r="CW250" s="29">
        <v>0.80600000000000005</v>
      </c>
      <c r="CX250" s="28">
        <v>1.4999999999999999E-2</v>
      </c>
      <c r="CY250" s="21">
        <v>45243</v>
      </c>
      <c r="CZ250" s="28">
        <v>8.8691099999999992</v>
      </c>
      <c r="DA250" s="29">
        <v>0.93700000000000006</v>
      </c>
      <c r="DB250" s="28">
        <v>2.5000000000000001E-2</v>
      </c>
      <c r="DC250" s="21">
        <v>45789</v>
      </c>
      <c r="DD250" s="28">
        <v>10.362769999999999</v>
      </c>
      <c r="DE250" s="29"/>
      <c r="DF250" s="28"/>
      <c r="DG250" s="28"/>
      <c r="DH250" s="28"/>
      <c r="DI250" s="29"/>
      <c r="DJ250" s="28"/>
      <c r="DK250" s="28"/>
      <c r="DL250" s="28"/>
      <c r="DM250" s="29"/>
      <c r="DN250" s="28"/>
      <c r="DO250" s="28"/>
      <c r="DP250" s="28"/>
      <c r="DQ250" s="29"/>
      <c r="DR250" s="28"/>
      <c r="DS250" s="28"/>
      <c r="DT250" s="28"/>
      <c r="DU250" s="29"/>
      <c r="DV250" s="28"/>
      <c r="DW250" s="28"/>
      <c r="DX250" s="28"/>
      <c r="DY250" s="29"/>
      <c r="DZ250" s="28"/>
      <c r="EA250" s="28"/>
      <c r="EB250" s="28"/>
      <c r="EC250" s="29"/>
      <c r="ED250" s="28"/>
      <c r="EE250" s="28"/>
      <c r="EF250" s="28"/>
      <c r="EG250" s="29"/>
      <c r="EH250" s="28"/>
      <c r="EI250" s="28"/>
      <c r="EJ250" s="28"/>
      <c r="EK250" s="29"/>
      <c r="EL250" s="28"/>
      <c r="EM250" s="28"/>
      <c r="EN250" s="28"/>
      <c r="EO250" s="29">
        <v>-0.248</v>
      </c>
      <c r="EP250" s="28">
        <v>0.04</v>
      </c>
      <c r="EQ250" s="21">
        <v>44166</v>
      </c>
      <c r="ER250" s="28">
        <v>5.9186500000000004</v>
      </c>
      <c r="ES250" s="29">
        <v>-6.6000000000000003E-2</v>
      </c>
      <c r="ET250" s="28">
        <v>3.5000000000000003E-2</v>
      </c>
      <c r="EU250" s="21">
        <v>47088</v>
      </c>
      <c r="EV250" s="28">
        <v>13.9186</v>
      </c>
      <c r="EW250" s="29">
        <v>0.122</v>
      </c>
      <c r="EX250" s="28">
        <v>3.5000000000000003E-2</v>
      </c>
      <c r="EY250" s="21">
        <v>42339</v>
      </c>
      <c r="EZ250" s="28">
        <v>0.91781000000000001</v>
      </c>
      <c r="FA250" s="29"/>
      <c r="FB250" s="28"/>
      <c r="FC250" s="28"/>
      <c r="FD250" s="28"/>
      <c r="FE250" s="29">
        <v>-0.28399999999999997</v>
      </c>
      <c r="FF250" s="28">
        <v>5.0000000000000001E-3</v>
      </c>
      <c r="FG250" s="21">
        <v>42887</v>
      </c>
      <c r="FH250" s="28">
        <v>2.4175200000000001</v>
      </c>
      <c r="FI250" s="30"/>
      <c r="FJ250" s="28"/>
      <c r="FK250" s="28"/>
      <c r="FL250" s="28"/>
      <c r="FM250" s="29">
        <v>-0.13500000000000001</v>
      </c>
      <c r="FN250" s="28">
        <v>0.01</v>
      </c>
      <c r="FO250" s="21">
        <v>45809</v>
      </c>
      <c r="FP250" s="28">
        <v>10.41752</v>
      </c>
      <c r="FQ250" s="29"/>
      <c r="FR250" s="28"/>
      <c r="FS250" s="28"/>
      <c r="FT250" s="28"/>
      <c r="FU250" s="29"/>
      <c r="FV250" s="28"/>
      <c r="FW250" s="28"/>
      <c r="FX250" s="28"/>
      <c r="FY250" s="29"/>
      <c r="FZ250" s="28"/>
      <c r="GA250" s="28"/>
      <c r="GB250" s="28"/>
      <c r="GC250" s="29"/>
      <c r="GD250" s="28"/>
      <c r="GE250" s="28"/>
      <c r="GF250" s="28"/>
      <c r="GG250" s="29"/>
      <c r="GH250" s="20"/>
      <c r="GI250" s="20"/>
      <c r="GJ250" s="20"/>
      <c r="GK250" s="24"/>
    </row>
    <row r="251" spans="1:193" x14ac:dyDescent="0.2">
      <c r="A251" s="20">
        <v>2015</v>
      </c>
      <c r="B251" s="20">
        <v>1</v>
      </c>
      <c r="C251" s="21">
        <v>42035</v>
      </c>
      <c r="D251" s="28">
        <v>-0.75</v>
      </c>
      <c r="E251" s="29"/>
      <c r="F251" s="28"/>
      <c r="G251" s="21"/>
      <c r="H251" s="21"/>
      <c r="I251" s="29"/>
      <c r="J251" s="28"/>
      <c r="K251" s="28"/>
      <c r="L251" s="28"/>
      <c r="M251" s="29"/>
      <c r="N251" s="28"/>
      <c r="O251" s="28"/>
      <c r="P251" s="28"/>
      <c r="Q251" s="29"/>
      <c r="R251" s="28"/>
      <c r="S251" s="28"/>
      <c r="T251" s="28"/>
      <c r="U251" s="29"/>
      <c r="V251" s="28"/>
      <c r="W251" s="28"/>
      <c r="X251" s="28"/>
      <c r="Y251" s="29"/>
      <c r="Z251" s="28"/>
      <c r="AA251" s="28"/>
      <c r="AB251" s="28"/>
      <c r="AC251" s="29"/>
      <c r="AD251" s="28"/>
      <c r="AE251" s="28"/>
      <c r="AF251" s="28"/>
      <c r="AG251" s="29"/>
      <c r="AH251" s="28"/>
      <c r="AI251" s="28"/>
      <c r="AJ251" s="28"/>
      <c r="AK251" s="29"/>
      <c r="AL251" s="28"/>
      <c r="AM251" s="28"/>
      <c r="AN251" s="28"/>
      <c r="AO251" s="29"/>
      <c r="AP251" s="28"/>
      <c r="AQ251" s="28"/>
      <c r="AR251" s="28"/>
      <c r="AS251" s="29"/>
      <c r="AT251" s="28"/>
      <c r="AU251" s="28"/>
      <c r="AV251" s="28"/>
      <c r="AW251" s="29"/>
      <c r="AX251" s="28"/>
      <c r="AY251" s="28"/>
      <c r="AZ251" s="28"/>
      <c r="BA251" s="29"/>
      <c r="BB251" s="28"/>
      <c r="BC251" s="28"/>
      <c r="BD251" s="28"/>
      <c r="BE251" s="29"/>
      <c r="BF251" s="28"/>
      <c r="BG251" s="28"/>
      <c r="BH251" s="28"/>
      <c r="BI251" s="29"/>
      <c r="BJ251" s="28"/>
      <c r="BK251" s="28"/>
      <c r="BL251" s="28"/>
      <c r="BM251" s="29">
        <v>0.19600000000000001</v>
      </c>
      <c r="BN251" s="28">
        <v>0.05</v>
      </c>
      <c r="BO251" s="21">
        <v>44166</v>
      </c>
      <c r="BP251" s="28">
        <v>5.8330299999999999</v>
      </c>
      <c r="BQ251" s="29"/>
      <c r="BR251" s="28"/>
      <c r="BS251" s="28"/>
      <c r="BT251" s="28"/>
      <c r="BU251" s="29">
        <v>8.9999999999999993E-3</v>
      </c>
      <c r="BV251" s="28">
        <v>4.4999999999999998E-2</v>
      </c>
      <c r="BW251" s="21">
        <v>42228</v>
      </c>
      <c r="BX251" s="28">
        <v>0.52876999999999996</v>
      </c>
      <c r="BY251" s="29">
        <v>-4.9000000000000002E-2</v>
      </c>
      <c r="BZ251" s="28">
        <v>0.03</v>
      </c>
      <c r="CA251" s="21">
        <v>42563</v>
      </c>
      <c r="CB251" s="28">
        <v>1.4446000000000001</v>
      </c>
      <c r="CC251" s="29">
        <v>-0.11799999999999999</v>
      </c>
      <c r="CD251" s="28">
        <v>3.7499999999999999E-2</v>
      </c>
      <c r="CE251" s="21">
        <v>42959</v>
      </c>
      <c r="CF251" s="28">
        <v>2.5291999999999999</v>
      </c>
      <c r="CG251" s="29">
        <v>-1.9E-2</v>
      </c>
      <c r="CH251" s="28">
        <v>4.2500000000000003E-2</v>
      </c>
      <c r="CI251" s="21">
        <v>43536</v>
      </c>
      <c r="CJ251" s="28">
        <v>4.11008</v>
      </c>
      <c r="CK251" s="29">
        <v>1.2210000000000001</v>
      </c>
      <c r="CL251" s="28">
        <v>3.5000000000000003E-2</v>
      </c>
      <c r="CM251" s="21">
        <v>14334</v>
      </c>
      <c r="CN251" s="28">
        <v>24.159459999999999</v>
      </c>
      <c r="CO251" s="29">
        <v>0.371</v>
      </c>
      <c r="CP251" s="28">
        <v>3.5000000000000003E-2</v>
      </c>
      <c r="CQ251" s="21">
        <v>44713</v>
      </c>
      <c r="CR251" s="28">
        <v>7.3319599999999996</v>
      </c>
      <c r="CS251" s="29">
        <v>1.0309999999999999</v>
      </c>
      <c r="CT251" s="28">
        <v>2.2499999999999999E-2</v>
      </c>
      <c r="CU251" s="21">
        <v>11841</v>
      </c>
      <c r="CV251" s="28">
        <v>17.33202</v>
      </c>
      <c r="CW251" s="29">
        <v>0.52700000000000002</v>
      </c>
      <c r="CX251" s="28">
        <v>1.4999999999999999E-2</v>
      </c>
      <c r="CY251" s="21">
        <v>45243</v>
      </c>
      <c r="CZ251" s="28">
        <v>8.78369</v>
      </c>
      <c r="DA251" s="29">
        <v>0.63800000000000001</v>
      </c>
      <c r="DB251" s="28">
        <v>2.5000000000000001E-2</v>
      </c>
      <c r="DC251" s="21">
        <v>45789</v>
      </c>
      <c r="DD251" s="28">
        <v>10.27725</v>
      </c>
      <c r="DE251" s="29"/>
      <c r="DF251" s="28"/>
      <c r="DG251" s="28"/>
      <c r="DH251" s="28"/>
      <c r="DI251" s="29"/>
      <c r="DJ251" s="28"/>
      <c r="DK251" s="28"/>
      <c r="DL251" s="28"/>
      <c r="DM251" s="29"/>
      <c r="DN251" s="28"/>
      <c r="DO251" s="28"/>
      <c r="DP251" s="28"/>
      <c r="DQ251" s="29"/>
      <c r="DR251" s="28"/>
      <c r="DS251" s="28"/>
      <c r="DT251" s="28"/>
      <c r="DU251" s="29"/>
      <c r="DV251" s="28"/>
      <c r="DW251" s="28"/>
      <c r="DX251" s="28"/>
      <c r="DY251" s="29"/>
      <c r="DZ251" s="28"/>
      <c r="EA251" s="28"/>
      <c r="EB251" s="28"/>
      <c r="EC251" s="29"/>
      <c r="ED251" s="28"/>
      <c r="EE251" s="28"/>
      <c r="EF251" s="28"/>
      <c r="EG251" s="29"/>
      <c r="EH251" s="28"/>
      <c r="EI251" s="28"/>
      <c r="EJ251" s="28"/>
      <c r="EK251" s="29"/>
      <c r="EL251" s="28"/>
      <c r="EM251" s="28"/>
      <c r="EN251" s="28"/>
      <c r="EO251" s="29">
        <v>-0.48199999999999998</v>
      </c>
      <c r="EP251" s="28">
        <v>0.04</v>
      </c>
      <c r="EQ251" s="21">
        <v>44166</v>
      </c>
      <c r="ER251" s="28">
        <v>5.8330299999999999</v>
      </c>
      <c r="ES251" s="29">
        <v>-0.36699999999999999</v>
      </c>
      <c r="ET251" s="28">
        <v>3.5000000000000003E-2</v>
      </c>
      <c r="EU251" s="21">
        <v>47088</v>
      </c>
      <c r="EV251" s="28">
        <v>13.83301</v>
      </c>
      <c r="EW251" s="29">
        <v>-0.115</v>
      </c>
      <c r="EX251" s="28">
        <v>3.5000000000000003E-2</v>
      </c>
      <c r="EY251" s="21">
        <v>42339</v>
      </c>
      <c r="EZ251" s="28">
        <v>0.83287999999999995</v>
      </c>
      <c r="FA251" s="29"/>
      <c r="FB251" s="28"/>
      <c r="FC251" s="28"/>
      <c r="FD251" s="28"/>
      <c r="FE251" s="29">
        <v>-0.56399999999999995</v>
      </c>
      <c r="FF251" s="28">
        <v>5.0000000000000001E-3</v>
      </c>
      <c r="FG251" s="21">
        <v>42887</v>
      </c>
      <c r="FH251" s="28">
        <v>2.3321200000000002</v>
      </c>
      <c r="FI251" s="30"/>
      <c r="FJ251" s="28"/>
      <c r="FK251" s="28"/>
      <c r="FL251" s="28"/>
      <c r="FM251" s="29">
        <v>-0.42899999999999999</v>
      </c>
      <c r="FN251" s="28">
        <v>0.01</v>
      </c>
      <c r="FO251" s="21">
        <v>45809</v>
      </c>
      <c r="FP251" s="28">
        <v>10.33201</v>
      </c>
      <c r="FQ251" s="29"/>
      <c r="FR251" s="28"/>
      <c r="FS251" s="28"/>
      <c r="FT251" s="28"/>
      <c r="FU251" s="29"/>
      <c r="FV251" s="28"/>
      <c r="FW251" s="28"/>
      <c r="FX251" s="28"/>
      <c r="FY251" s="29"/>
      <c r="FZ251" s="28"/>
      <c r="GA251" s="28"/>
      <c r="GB251" s="28"/>
      <c r="GC251" s="29"/>
      <c r="GD251" s="28"/>
      <c r="GE251" s="28"/>
      <c r="GF251" s="28"/>
      <c r="GG251" s="29"/>
      <c r="GH251" s="20"/>
      <c r="GI251" s="20"/>
      <c r="GJ251" s="20"/>
      <c r="GK251" s="24"/>
    </row>
    <row r="252" spans="1:193" x14ac:dyDescent="0.2">
      <c r="A252" s="20">
        <v>2015</v>
      </c>
      <c r="B252" s="20">
        <v>2</v>
      </c>
      <c r="C252" s="21">
        <v>42063</v>
      </c>
      <c r="D252" s="28">
        <v>-0.85</v>
      </c>
      <c r="E252" s="29"/>
      <c r="F252" s="28"/>
      <c r="G252" s="21"/>
      <c r="H252" s="21"/>
      <c r="I252" s="29"/>
      <c r="J252" s="28"/>
      <c r="K252" s="28"/>
      <c r="L252" s="28"/>
      <c r="M252" s="29"/>
      <c r="N252" s="28"/>
      <c r="O252" s="28"/>
      <c r="P252" s="28"/>
      <c r="Q252" s="29"/>
      <c r="R252" s="28"/>
      <c r="S252" s="28"/>
      <c r="T252" s="28"/>
      <c r="U252" s="29"/>
      <c r="V252" s="28"/>
      <c r="W252" s="28"/>
      <c r="X252" s="28"/>
      <c r="Y252" s="29"/>
      <c r="Z252" s="28"/>
      <c r="AA252" s="28"/>
      <c r="AB252" s="28"/>
      <c r="AC252" s="29"/>
      <c r="AD252" s="28"/>
      <c r="AE252" s="28"/>
      <c r="AF252" s="28"/>
      <c r="AG252" s="29"/>
      <c r="AH252" s="28"/>
      <c r="AI252" s="28"/>
      <c r="AJ252" s="28"/>
      <c r="AK252" s="29"/>
      <c r="AL252" s="28"/>
      <c r="AM252" s="28"/>
      <c r="AN252" s="28"/>
      <c r="AO252" s="29"/>
      <c r="AP252" s="28"/>
      <c r="AQ252" s="28"/>
      <c r="AR252" s="28"/>
      <c r="AS252" s="29"/>
      <c r="AT252" s="28"/>
      <c r="AU252" s="28"/>
      <c r="AV252" s="28"/>
      <c r="AW252" s="29"/>
      <c r="AX252" s="28"/>
      <c r="AY252" s="28"/>
      <c r="AZ252" s="28"/>
      <c r="BA252" s="29"/>
      <c r="BB252" s="28"/>
      <c r="BC252" s="28"/>
      <c r="BD252" s="28"/>
      <c r="BE252" s="29"/>
      <c r="BF252" s="28"/>
      <c r="BG252" s="28"/>
      <c r="BH252" s="28"/>
      <c r="BI252" s="29"/>
      <c r="BJ252" s="28"/>
      <c r="BK252" s="28"/>
      <c r="BL252" s="28"/>
      <c r="BM252" s="29">
        <v>0.20599999999999999</v>
      </c>
      <c r="BN252" s="28">
        <v>0.05</v>
      </c>
      <c r="BO252" s="21">
        <v>44166</v>
      </c>
      <c r="BP252" s="28">
        <v>5.7563899999999997</v>
      </c>
      <c r="BQ252" s="29"/>
      <c r="BR252" s="28"/>
      <c r="BS252" s="28"/>
      <c r="BT252" s="28"/>
      <c r="BU252" s="29">
        <v>-0.109</v>
      </c>
      <c r="BV252" s="28">
        <v>4.4999999999999998E-2</v>
      </c>
      <c r="BW252" s="21">
        <v>42228</v>
      </c>
      <c r="BX252" s="28">
        <v>0.45205000000000001</v>
      </c>
      <c r="BY252" s="29">
        <v>-0.13</v>
      </c>
      <c r="BZ252" s="28">
        <v>0.03</v>
      </c>
      <c r="CA252" s="21">
        <v>42563</v>
      </c>
      <c r="CB252" s="28">
        <v>1.36799</v>
      </c>
      <c r="CC252" s="29">
        <v>-0.14499999999999999</v>
      </c>
      <c r="CD252" s="28">
        <v>3.7499999999999999E-2</v>
      </c>
      <c r="CE252" s="21">
        <v>42959</v>
      </c>
      <c r="CF252" s="28">
        <v>2.45255</v>
      </c>
      <c r="CG252" s="29">
        <v>-1.4999999999999999E-2</v>
      </c>
      <c r="CH252" s="28">
        <v>4.2500000000000003E-2</v>
      </c>
      <c r="CI252" s="21">
        <v>43536</v>
      </c>
      <c r="CJ252" s="28">
        <v>4.0334099999999999</v>
      </c>
      <c r="CK252" s="29">
        <v>1.2929999999999999</v>
      </c>
      <c r="CL252" s="28">
        <v>3.5000000000000003E-2</v>
      </c>
      <c r="CM252" s="21">
        <v>14334</v>
      </c>
      <c r="CN252" s="28">
        <v>24.082789999999999</v>
      </c>
      <c r="CO252" s="29">
        <v>0.42399999999999999</v>
      </c>
      <c r="CP252" s="28">
        <v>3.5000000000000003E-2</v>
      </c>
      <c r="CQ252" s="21">
        <v>44713</v>
      </c>
      <c r="CR252" s="28">
        <v>7.2553000000000001</v>
      </c>
      <c r="CS252" s="29">
        <v>1.099</v>
      </c>
      <c r="CT252" s="28">
        <v>2.2499999999999999E-2</v>
      </c>
      <c r="CU252" s="21">
        <v>11841</v>
      </c>
      <c r="CV252" s="28">
        <v>17.25536</v>
      </c>
      <c r="CW252" s="29">
        <v>0.59899999999999998</v>
      </c>
      <c r="CX252" s="28">
        <v>1.4999999999999999E-2</v>
      </c>
      <c r="CY252" s="21">
        <v>45243</v>
      </c>
      <c r="CZ252" s="28">
        <v>8.7070299999999996</v>
      </c>
      <c r="DA252" s="29">
        <v>0.71199999999999997</v>
      </c>
      <c r="DB252" s="28">
        <v>2.5000000000000001E-2</v>
      </c>
      <c r="DC252" s="21">
        <v>45789</v>
      </c>
      <c r="DD252" s="28">
        <v>10.2006</v>
      </c>
      <c r="DE252" s="29"/>
      <c r="DF252" s="28"/>
      <c r="DG252" s="28"/>
      <c r="DH252" s="28"/>
      <c r="DI252" s="29"/>
      <c r="DJ252" s="28"/>
      <c r="DK252" s="28"/>
      <c r="DL252" s="28"/>
      <c r="DM252" s="29"/>
      <c r="DN252" s="28"/>
      <c r="DO252" s="28"/>
      <c r="DP252" s="28"/>
      <c r="DQ252" s="29"/>
      <c r="DR252" s="28"/>
      <c r="DS252" s="28"/>
      <c r="DT252" s="28"/>
      <c r="DU252" s="29"/>
      <c r="DV252" s="28"/>
      <c r="DW252" s="28"/>
      <c r="DX252" s="28"/>
      <c r="DY252" s="29"/>
      <c r="DZ252" s="28"/>
      <c r="EA252" s="28"/>
      <c r="EB252" s="28"/>
      <c r="EC252" s="29"/>
      <c r="ED252" s="28"/>
      <c r="EE252" s="28"/>
      <c r="EF252" s="28"/>
      <c r="EG252" s="29"/>
      <c r="EH252" s="28"/>
      <c r="EI252" s="28"/>
      <c r="EJ252" s="28"/>
      <c r="EK252" s="29"/>
      <c r="EL252" s="28"/>
      <c r="EM252" s="28"/>
      <c r="EN252" s="28"/>
      <c r="EO252" s="29">
        <v>-0.72199999999999998</v>
      </c>
      <c r="EP252" s="28">
        <v>0.04</v>
      </c>
      <c r="EQ252" s="21">
        <v>44166</v>
      </c>
      <c r="ER252" s="28">
        <v>5.7563899999999997</v>
      </c>
      <c r="ES252" s="29">
        <v>-0.42099999999999999</v>
      </c>
      <c r="ET252" s="28">
        <v>3.5000000000000003E-2</v>
      </c>
      <c r="EU252" s="21">
        <v>47088</v>
      </c>
      <c r="EV252" s="28">
        <v>13.756360000000001</v>
      </c>
      <c r="EW252" s="29">
        <v>-0.23799999999999999</v>
      </c>
      <c r="EX252" s="28">
        <v>3.5000000000000003E-2</v>
      </c>
      <c r="EY252" s="21">
        <v>42339</v>
      </c>
      <c r="EZ252" s="28">
        <v>0.75616000000000005</v>
      </c>
      <c r="FA252" s="29"/>
      <c r="FB252" s="28"/>
      <c r="FC252" s="28"/>
      <c r="FD252" s="28"/>
      <c r="FE252" s="29">
        <v>-0.72099999999999997</v>
      </c>
      <c r="FF252" s="28">
        <v>5.0000000000000001E-3</v>
      </c>
      <c r="FG252" s="21">
        <v>42887</v>
      </c>
      <c r="FH252" s="28">
        <v>2.2554699999999999</v>
      </c>
      <c r="FI252" s="30"/>
      <c r="FJ252" s="28"/>
      <c r="FK252" s="28"/>
      <c r="FL252" s="28"/>
      <c r="FM252" s="29">
        <v>-0.51300000000000001</v>
      </c>
      <c r="FN252" s="28">
        <v>0.01</v>
      </c>
      <c r="FO252" s="21">
        <v>45809</v>
      </c>
      <c r="FP252" s="28">
        <v>10.25535</v>
      </c>
      <c r="FQ252" s="29">
        <v>-0.83499999999999996</v>
      </c>
      <c r="FR252" s="28">
        <v>1.25E-3</v>
      </c>
      <c r="FS252" s="21">
        <v>43617</v>
      </c>
      <c r="FT252" s="28">
        <v>4.2552000000000003</v>
      </c>
      <c r="FU252" s="29"/>
      <c r="FV252" s="28"/>
      <c r="FW252" s="28"/>
      <c r="FX252" s="28"/>
      <c r="FY252" s="29"/>
      <c r="FZ252" s="28"/>
      <c r="GA252" s="28"/>
      <c r="GB252" s="28"/>
      <c r="GC252" s="29"/>
      <c r="GD252" s="28"/>
      <c r="GE252" s="28"/>
      <c r="GF252" s="28"/>
      <c r="GG252" s="29"/>
      <c r="GH252" s="20"/>
      <c r="GI252" s="20"/>
      <c r="GJ252" s="20"/>
      <c r="GK252" s="24"/>
    </row>
    <row r="253" spans="1:193" x14ac:dyDescent="0.2">
      <c r="A253" s="20">
        <v>2015</v>
      </c>
      <c r="B253" s="20">
        <v>3</v>
      </c>
      <c r="C253" s="21">
        <v>42094</v>
      </c>
      <c r="D253" s="28">
        <v>-1</v>
      </c>
      <c r="E253" s="29"/>
      <c r="F253" s="28"/>
      <c r="G253" s="21"/>
      <c r="H253" s="21"/>
      <c r="I253" s="29"/>
      <c r="J253" s="28"/>
      <c r="K253" s="28"/>
      <c r="L253" s="28"/>
      <c r="M253" s="29"/>
      <c r="N253" s="28"/>
      <c r="O253" s="28"/>
      <c r="P253" s="28"/>
      <c r="Q253" s="29"/>
      <c r="R253" s="28"/>
      <c r="S253" s="28"/>
      <c r="T253" s="28"/>
      <c r="U253" s="29"/>
      <c r="V253" s="28"/>
      <c r="W253" s="28"/>
      <c r="X253" s="28"/>
      <c r="Y253" s="29"/>
      <c r="Z253" s="28"/>
      <c r="AA253" s="28"/>
      <c r="AB253" s="28"/>
      <c r="AC253" s="29"/>
      <c r="AD253" s="28"/>
      <c r="AE253" s="28"/>
      <c r="AF253" s="28"/>
      <c r="AG253" s="29"/>
      <c r="AH253" s="28"/>
      <c r="AI253" s="28"/>
      <c r="AJ253" s="28"/>
      <c r="AK253" s="29"/>
      <c r="AL253" s="28"/>
      <c r="AM253" s="28"/>
      <c r="AN253" s="28"/>
      <c r="AO253" s="29"/>
      <c r="AP253" s="28"/>
      <c r="AQ253" s="28"/>
      <c r="AR253" s="28"/>
      <c r="AS253" s="29"/>
      <c r="AT253" s="28"/>
      <c r="AU253" s="28"/>
      <c r="AV253" s="28"/>
      <c r="AW253" s="29"/>
      <c r="AX253" s="28"/>
      <c r="AY253" s="28"/>
      <c r="AZ253" s="28"/>
      <c r="BA253" s="29"/>
      <c r="BB253" s="28"/>
      <c r="BC253" s="28"/>
      <c r="BD253" s="28"/>
      <c r="BE253" s="29"/>
      <c r="BF253" s="28"/>
      <c r="BG253" s="28"/>
      <c r="BH253" s="28"/>
      <c r="BI253" s="29"/>
      <c r="BJ253" s="28"/>
      <c r="BK253" s="28"/>
      <c r="BL253" s="28"/>
      <c r="BM253" s="29">
        <v>0.04</v>
      </c>
      <c r="BN253" s="28">
        <v>0.05</v>
      </c>
      <c r="BO253" s="21">
        <v>44166</v>
      </c>
      <c r="BP253" s="28">
        <v>5.6715299999999997</v>
      </c>
      <c r="BQ253" s="29"/>
      <c r="BR253" s="28"/>
      <c r="BS253" s="28"/>
      <c r="BT253" s="28"/>
      <c r="BU253" s="29">
        <v>-0.253</v>
      </c>
      <c r="BV253" s="28">
        <v>4.4999999999999998E-2</v>
      </c>
      <c r="BW253" s="21">
        <v>42228</v>
      </c>
      <c r="BX253" s="28">
        <v>0.36712</v>
      </c>
      <c r="BY253" s="29">
        <v>-0.28000000000000003</v>
      </c>
      <c r="BZ253" s="28">
        <v>0.03</v>
      </c>
      <c r="CA253" s="21">
        <v>42563</v>
      </c>
      <c r="CB253" s="28">
        <v>1.2831699999999999</v>
      </c>
      <c r="CC253" s="29">
        <v>-0.311</v>
      </c>
      <c r="CD253" s="28">
        <v>3.7499999999999999E-2</v>
      </c>
      <c r="CE253" s="21">
        <v>42959</v>
      </c>
      <c r="CF253" s="28">
        <v>2.3677000000000001</v>
      </c>
      <c r="CG253" s="29">
        <v>-0.151</v>
      </c>
      <c r="CH253" s="28">
        <v>4.2500000000000003E-2</v>
      </c>
      <c r="CI253" s="21">
        <v>43536</v>
      </c>
      <c r="CJ253" s="28">
        <v>3.9485199999999998</v>
      </c>
      <c r="CK253" s="29">
        <v>0.91500000000000004</v>
      </c>
      <c r="CL253" s="28">
        <v>3.5000000000000003E-2</v>
      </c>
      <c r="CM253" s="21">
        <v>14334</v>
      </c>
      <c r="CN253" s="28">
        <v>23.997920000000001</v>
      </c>
      <c r="CO253" s="29">
        <v>0.20200000000000001</v>
      </c>
      <c r="CP253" s="28">
        <v>3.5000000000000003E-2</v>
      </c>
      <c r="CQ253" s="21">
        <v>44713</v>
      </c>
      <c r="CR253" s="28">
        <v>7.1704299999999996</v>
      </c>
      <c r="CS253" s="29">
        <v>0.76</v>
      </c>
      <c r="CT253" s="28">
        <v>2.2499999999999999E-2</v>
      </c>
      <c r="CU253" s="21">
        <v>11841</v>
      </c>
      <c r="CV253" s="28">
        <v>17.170490000000001</v>
      </c>
      <c r="CW253" s="29">
        <v>0.31900000000000001</v>
      </c>
      <c r="CX253" s="28">
        <v>1.4999999999999999E-2</v>
      </c>
      <c r="CY253" s="21">
        <v>45243</v>
      </c>
      <c r="CZ253" s="28">
        <v>8.6221499999999995</v>
      </c>
      <c r="DA253" s="29">
        <v>0.42</v>
      </c>
      <c r="DB253" s="28">
        <v>2.5000000000000001E-2</v>
      </c>
      <c r="DC253" s="21">
        <v>45789</v>
      </c>
      <c r="DD253" s="28">
        <v>10.115729999999999</v>
      </c>
      <c r="DE253" s="29"/>
      <c r="DF253" s="28"/>
      <c r="DG253" s="28"/>
      <c r="DH253" s="28"/>
      <c r="DI253" s="29"/>
      <c r="DJ253" s="28"/>
      <c r="DK253" s="28"/>
      <c r="DL253" s="28"/>
      <c r="DM253" s="29"/>
      <c r="DN253" s="28"/>
      <c r="DO253" s="28"/>
      <c r="DP253" s="28"/>
      <c r="DQ253" s="29"/>
      <c r="DR253" s="28"/>
      <c r="DS253" s="28"/>
      <c r="DT253" s="28"/>
      <c r="DU253" s="29"/>
      <c r="DV253" s="28"/>
      <c r="DW253" s="28"/>
      <c r="DX253" s="28"/>
      <c r="DY253" s="29"/>
      <c r="DZ253" s="28"/>
      <c r="EA253" s="28"/>
      <c r="EB253" s="28"/>
      <c r="EC253" s="29"/>
      <c r="ED253" s="28"/>
      <c r="EE253" s="28"/>
      <c r="EF253" s="28"/>
      <c r="EG253" s="29"/>
      <c r="EH253" s="28"/>
      <c r="EI253" s="28"/>
      <c r="EJ253" s="28"/>
      <c r="EK253" s="29"/>
      <c r="EL253" s="28"/>
      <c r="EM253" s="28"/>
      <c r="EN253" s="28"/>
      <c r="EO253" s="29">
        <v>-1.4770000000000001</v>
      </c>
      <c r="EP253" s="28">
        <v>0.04</v>
      </c>
      <c r="EQ253" s="21">
        <v>44166</v>
      </c>
      <c r="ER253" s="28">
        <v>5.6715299999999997</v>
      </c>
      <c r="ES253" s="29">
        <v>-1.1120000000000001</v>
      </c>
      <c r="ET253" s="28">
        <v>3.5000000000000003E-2</v>
      </c>
      <c r="EU253" s="21">
        <v>47088</v>
      </c>
      <c r="EV253" s="28">
        <v>13.67149</v>
      </c>
      <c r="EW253" s="29">
        <v>-2.02</v>
      </c>
      <c r="EX253" s="28">
        <v>3.5000000000000003E-2</v>
      </c>
      <c r="EY253" s="21">
        <v>42339</v>
      </c>
      <c r="EZ253" s="28">
        <v>0.67122999999999999</v>
      </c>
      <c r="FA253" s="29"/>
      <c r="FB253" s="28"/>
      <c r="FC253" s="28"/>
      <c r="FD253" s="28"/>
      <c r="FE253" s="29">
        <v>-1.635</v>
      </c>
      <c r="FF253" s="28">
        <v>5.0000000000000001E-3</v>
      </c>
      <c r="FG253" s="21">
        <v>42887</v>
      </c>
      <c r="FH253" s="28">
        <v>2.17062</v>
      </c>
      <c r="FI253" s="30"/>
      <c r="FJ253" s="28"/>
      <c r="FK253" s="28"/>
      <c r="FL253" s="28"/>
      <c r="FM253" s="29">
        <v>-1.226</v>
      </c>
      <c r="FN253" s="28">
        <v>0.01</v>
      </c>
      <c r="FO253" s="21">
        <v>45809</v>
      </c>
      <c r="FP253" s="28">
        <v>10.17048</v>
      </c>
      <c r="FQ253" s="29">
        <v>-1.581</v>
      </c>
      <c r="FR253" s="28">
        <v>1.25E-3</v>
      </c>
      <c r="FS253" s="21">
        <v>43617</v>
      </c>
      <c r="FT253" s="28">
        <v>4.1703200000000002</v>
      </c>
      <c r="FU253" s="29"/>
      <c r="FV253" s="28"/>
      <c r="FW253" s="28"/>
      <c r="FX253" s="28"/>
      <c r="FY253" s="29"/>
      <c r="FZ253" s="28"/>
      <c r="GA253" s="28"/>
      <c r="GB253" s="28"/>
      <c r="GC253" s="29"/>
      <c r="GD253" s="28"/>
      <c r="GE253" s="28"/>
      <c r="GF253" s="28"/>
      <c r="GG253" s="29"/>
      <c r="GH253" s="20"/>
      <c r="GI253" s="20"/>
      <c r="GJ253" s="20"/>
      <c r="GK253" s="24"/>
    </row>
    <row r="254" spans="1:193" x14ac:dyDescent="0.2">
      <c r="A254" s="20">
        <v>2015</v>
      </c>
      <c r="B254" s="20">
        <v>4</v>
      </c>
      <c r="C254" s="21">
        <v>42124</v>
      </c>
      <c r="D254" s="28">
        <v>-1</v>
      </c>
      <c r="E254" s="29"/>
      <c r="F254" s="28"/>
      <c r="G254" s="21"/>
      <c r="H254" s="21"/>
      <c r="I254" s="29"/>
      <c r="J254" s="28"/>
      <c r="K254" s="28"/>
      <c r="L254" s="28"/>
      <c r="M254" s="29"/>
      <c r="N254" s="28"/>
      <c r="O254" s="28"/>
      <c r="P254" s="28"/>
      <c r="Q254" s="29"/>
      <c r="R254" s="28"/>
      <c r="S254" s="28"/>
      <c r="T254" s="28"/>
      <c r="U254" s="29"/>
      <c r="V254" s="28"/>
      <c r="W254" s="28"/>
      <c r="X254" s="28"/>
      <c r="Y254" s="29"/>
      <c r="Z254" s="28"/>
      <c r="AA254" s="28"/>
      <c r="AB254" s="28"/>
      <c r="AC254" s="29"/>
      <c r="AD254" s="28"/>
      <c r="AE254" s="28"/>
      <c r="AF254" s="28"/>
      <c r="AG254" s="29"/>
      <c r="AH254" s="28"/>
      <c r="AI254" s="28"/>
      <c r="AJ254" s="28"/>
      <c r="AK254" s="29"/>
      <c r="AL254" s="28"/>
      <c r="AM254" s="28"/>
      <c r="AN254" s="28"/>
      <c r="AO254" s="29"/>
      <c r="AP254" s="28"/>
      <c r="AQ254" s="28"/>
      <c r="AR254" s="28"/>
      <c r="AS254" s="29"/>
      <c r="AT254" s="28"/>
      <c r="AU254" s="28"/>
      <c r="AV254" s="28"/>
      <c r="AW254" s="29"/>
      <c r="AX254" s="28"/>
      <c r="AY254" s="28"/>
      <c r="AZ254" s="28"/>
      <c r="BA254" s="29"/>
      <c r="BB254" s="28"/>
      <c r="BC254" s="28"/>
      <c r="BD254" s="28"/>
      <c r="BE254" s="29"/>
      <c r="BF254" s="28"/>
      <c r="BG254" s="28"/>
      <c r="BH254" s="28"/>
      <c r="BI254" s="29"/>
      <c r="BJ254" s="28"/>
      <c r="BK254" s="28"/>
      <c r="BL254" s="28"/>
      <c r="BM254" s="29">
        <v>0.09</v>
      </c>
      <c r="BN254" s="28">
        <v>0.05</v>
      </c>
      <c r="BO254" s="21">
        <v>44166</v>
      </c>
      <c r="BP254" s="28">
        <v>5.5894199999999996</v>
      </c>
      <c r="BQ254" s="29"/>
      <c r="BR254" s="28"/>
      <c r="BS254" s="28"/>
      <c r="BT254" s="28"/>
      <c r="BU254" s="29">
        <v>-0.35</v>
      </c>
      <c r="BV254" s="28">
        <v>4.4999999999999998E-2</v>
      </c>
      <c r="BW254" s="21">
        <v>42228</v>
      </c>
      <c r="BX254" s="28">
        <v>0.28493000000000002</v>
      </c>
      <c r="BY254" s="29">
        <v>-0.33</v>
      </c>
      <c r="BZ254" s="28">
        <v>0.03</v>
      </c>
      <c r="CA254" s="21">
        <v>42563</v>
      </c>
      <c r="CB254" s="28">
        <v>1.20109</v>
      </c>
      <c r="CC254" s="29">
        <v>-0.27100000000000002</v>
      </c>
      <c r="CD254" s="28">
        <v>3.7499999999999999E-2</v>
      </c>
      <c r="CE254" s="21">
        <v>42959</v>
      </c>
      <c r="CF254" s="28">
        <v>2.2855799999999999</v>
      </c>
      <c r="CG254" s="29">
        <v>-0.122</v>
      </c>
      <c r="CH254" s="28">
        <v>4.2500000000000003E-2</v>
      </c>
      <c r="CI254" s="21">
        <v>43536</v>
      </c>
      <c r="CJ254" s="28">
        <v>3.8663699999999999</v>
      </c>
      <c r="CK254" s="29">
        <v>1.06</v>
      </c>
      <c r="CL254" s="28">
        <v>3.5000000000000003E-2</v>
      </c>
      <c r="CM254" s="21">
        <v>14334</v>
      </c>
      <c r="CN254" s="28">
        <v>23.915780000000002</v>
      </c>
      <c r="CO254" s="29">
        <v>0.23499999999999999</v>
      </c>
      <c r="CP254" s="28">
        <v>3.5000000000000003E-2</v>
      </c>
      <c r="CQ254" s="21">
        <v>44713</v>
      </c>
      <c r="CR254" s="28">
        <v>7.0883000000000003</v>
      </c>
      <c r="CS254" s="29">
        <v>0.9</v>
      </c>
      <c r="CT254" s="28">
        <v>2.2499999999999999E-2</v>
      </c>
      <c r="CU254" s="21">
        <v>11841</v>
      </c>
      <c r="CV254" s="28">
        <v>17.088370000000001</v>
      </c>
      <c r="CW254" s="29">
        <v>0.35499999999999998</v>
      </c>
      <c r="CX254" s="28">
        <v>1.4999999999999999E-2</v>
      </c>
      <c r="CY254" s="21">
        <v>45243</v>
      </c>
      <c r="CZ254" s="28">
        <v>8.5400100000000005</v>
      </c>
      <c r="DA254" s="29">
        <v>0.45900000000000002</v>
      </c>
      <c r="DB254" s="28">
        <v>2.5000000000000001E-2</v>
      </c>
      <c r="DC254" s="21">
        <v>45789</v>
      </c>
      <c r="DD254" s="28">
        <v>10.0336</v>
      </c>
      <c r="DE254" s="29"/>
      <c r="DF254" s="28"/>
      <c r="DG254" s="28"/>
      <c r="DH254" s="28"/>
      <c r="DI254" s="29"/>
      <c r="DJ254" s="28"/>
      <c r="DK254" s="28"/>
      <c r="DL254" s="28"/>
      <c r="DM254" s="29"/>
      <c r="DN254" s="28"/>
      <c r="DO254" s="28"/>
      <c r="DP254" s="28"/>
      <c r="DQ254" s="29"/>
      <c r="DR254" s="28"/>
      <c r="DS254" s="28"/>
      <c r="DT254" s="28"/>
      <c r="DU254" s="29"/>
      <c r="DV254" s="28"/>
      <c r="DW254" s="28"/>
      <c r="DX254" s="28"/>
      <c r="DY254" s="29"/>
      <c r="DZ254" s="28"/>
      <c r="EA254" s="28"/>
      <c r="EB254" s="28"/>
      <c r="EC254" s="29"/>
      <c r="ED254" s="28"/>
      <c r="EE254" s="28"/>
      <c r="EF254" s="28"/>
      <c r="EG254" s="29"/>
      <c r="EH254" s="28"/>
      <c r="EI254" s="28"/>
      <c r="EJ254" s="28"/>
      <c r="EK254" s="29"/>
      <c r="EL254" s="28"/>
      <c r="EM254" s="28"/>
      <c r="EN254" s="28"/>
      <c r="EO254" s="29">
        <v>-1.27</v>
      </c>
      <c r="EP254" s="28">
        <v>0.04</v>
      </c>
      <c r="EQ254" s="21">
        <v>44166</v>
      </c>
      <c r="ER254" s="28">
        <v>5.5894199999999996</v>
      </c>
      <c r="ES254" s="29">
        <v>-0.98199999999999998</v>
      </c>
      <c r="ET254" s="28">
        <v>3.5000000000000003E-2</v>
      </c>
      <c r="EU254" s="21">
        <v>47088</v>
      </c>
      <c r="EV254" s="28">
        <v>13.589359999999999</v>
      </c>
      <c r="EW254" s="29">
        <v>-0.55500000000000005</v>
      </c>
      <c r="EX254" s="28">
        <v>3.5000000000000003E-2</v>
      </c>
      <c r="EY254" s="21">
        <v>42339</v>
      </c>
      <c r="EZ254" s="28">
        <v>0.58904000000000001</v>
      </c>
      <c r="FA254" s="29"/>
      <c r="FB254" s="28"/>
      <c r="FC254" s="28"/>
      <c r="FD254" s="28"/>
      <c r="FE254" s="29">
        <v>-1.3759999999999999</v>
      </c>
      <c r="FF254" s="28">
        <v>5.0000000000000001E-3</v>
      </c>
      <c r="FG254" s="21">
        <v>42887</v>
      </c>
      <c r="FH254" s="28">
        <v>2.0884999999999998</v>
      </c>
      <c r="FI254" s="30"/>
      <c r="FJ254" s="28"/>
      <c r="FK254" s="28"/>
      <c r="FL254" s="28"/>
      <c r="FM254" s="29">
        <v>-1.111</v>
      </c>
      <c r="FN254" s="28">
        <v>0.01</v>
      </c>
      <c r="FO254" s="21">
        <v>45809</v>
      </c>
      <c r="FP254" s="28">
        <v>10.08835</v>
      </c>
      <c r="FQ254" s="29">
        <v>-1.361</v>
      </c>
      <c r="FR254" s="28">
        <v>1.25E-3</v>
      </c>
      <c r="FS254" s="21">
        <v>43617</v>
      </c>
      <c r="FT254" s="28">
        <v>4.0881699999999999</v>
      </c>
      <c r="FU254" s="29"/>
      <c r="FV254" s="28"/>
      <c r="FW254" s="28"/>
      <c r="FX254" s="28"/>
      <c r="FY254" s="29"/>
      <c r="FZ254" s="28"/>
      <c r="GA254" s="28"/>
      <c r="GB254" s="28"/>
      <c r="GC254" s="29"/>
      <c r="GD254" s="28"/>
      <c r="GE254" s="28"/>
      <c r="GF254" s="28"/>
      <c r="GG254" s="29"/>
      <c r="GH254" s="20"/>
      <c r="GI254" s="20"/>
      <c r="GJ254" s="20"/>
      <c r="GK254" s="24"/>
    </row>
    <row r="255" spans="1:193" x14ac:dyDescent="0.2">
      <c r="A255" s="20">
        <v>2015</v>
      </c>
      <c r="B255" s="20">
        <v>5</v>
      </c>
      <c r="C255" s="21">
        <v>42155</v>
      </c>
      <c r="D255" s="28">
        <v>-1</v>
      </c>
      <c r="E255" s="29"/>
      <c r="F255" s="28"/>
      <c r="G255" s="21"/>
      <c r="H255" s="21"/>
      <c r="I255" s="29"/>
      <c r="J255" s="28"/>
      <c r="K255" s="28"/>
      <c r="L255" s="28"/>
      <c r="M255" s="29"/>
      <c r="N255" s="28"/>
      <c r="O255" s="28"/>
      <c r="P255" s="28"/>
      <c r="Q255" s="29"/>
      <c r="R255" s="28"/>
      <c r="S255" s="28"/>
      <c r="T255" s="28"/>
      <c r="U255" s="29"/>
      <c r="V255" s="28"/>
      <c r="W255" s="28"/>
      <c r="X255" s="28"/>
      <c r="Y255" s="29"/>
      <c r="Z255" s="28"/>
      <c r="AA255" s="28"/>
      <c r="AB255" s="28"/>
      <c r="AC255" s="29"/>
      <c r="AD255" s="28"/>
      <c r="AE255" s="28"/>
      <c r="AF255" s="28"/>
      <c r="AG255" s="29"/>
      <c r="AH255" s="28"/>
      <c r="AI255" s="28"/>
      <c r="AJ255" s="28"/>
      <c r="AK255" s="29"/>
      <c r="AL255" s="28"/>
      <c r="AM255" s="28"/>
      <c r="AN255" s="28"/>
      <c r="AO255" s="29"/>
      <c r="AP255" s="28"/>
      <c r="AQ255" s="28"/>
      <c r="AR255" s="28"/>
      <c r="AS255" s="29"/>
      <c r="AT255" s="28"/>
      <c r="AU255" s="28"/>
      <c r="AV255" s="28"/>
      <c r="AW255" s="29"/>
      <c r="AX255" s="28"/>
      <c r="AY255" s="28"/>
      <c r="AZ255" s="28"/>
      <c r="BA255" s="29"/>
      <c r="BB255" s="28"/>
      <c r="BC255" s="28"/>
      <c r="BD255" s="28"/>
      <c r="BE255" s="29"/>
      <c r="BF255" s="28"/>
      <c r="BG255" s="28"/>
      <c r="BH255" s="28"/>
      <c r="BI255" s="29"/>
      <c r="BJ255" s="28"/>
      <c r="BK255" s="28"/>
      <c r="BL255" s="28"/>
      <c r="BM255" s="29">
        <v>0.185</v>
      </c>
      <c r="BN255" s="28">
        <v>0.05</v>
      </c>
      <c r="BO255" s="21">
        <v>44166</v>
      </c>
      <c r="BP255" s="28">
        <v>5.5045599999999997</v>
      </c>
      <c r="BQ255" s="29"/>
      <c r="BR255" s="28"/>
      <c r="BS255" s="28"/>
      <c r="BT255" s="28"/>
      <c r="BU255" s="29">
        <v>-0.34</v>
      </c>
      <c r="BV255" s="28">
        <v>4.4999999999999998E-2</v>
      </c>
      <c r="BW255" s="21">
        <v>42228</v>
      </c>
      <c r="BX255" s="28">
        <v>0.2</v>
      </c>
      <c r="BY255" s="29">
        <v>-0.36599999999999999</v>
      </c>
      <c r="BZ255" s="28">
        <v>0.03</v>
      </c>
      <c r="CA255" s="21">
        <v>42563</v>
      </c>
      <c r="CB255" s="28">
        <v>1.1162799999999999</v>
      </c>
      <c r="CC255" s="29">
        <v>-0.26500000000000001</v>
      </c>
      <c r="CD255" s="28">
        <v>3.7499999999999999E-2</v>
      </c>
      <c r="CE255" s="21">
        <v>42959</v>
      </c>
      <c r="CF255" s="28">
        <v>2.2007300000000001</v>
      </c>
      <c r="CG255" s="29">
        <v>-5.1999999999999998E-2</v>
      </c>
      <c r="CH255" s="28">
        <v>4.2500000000000003E-2</v>
      </c>
      <c r="CI255" s="21">
        <v>43536</v>
      </c>
      <c r="CJ255" s="28">
        <v>3.7814899999999998</v>
      </c>
      <c r="CK255" s="29">
        <v>1.4330000000000001</v>
      </c>
      <c r="CL255" s="28">
        <v>3.5000000000000003E-2</v>
      </c>
      <c r="CM255" s="21">
        <v>14334</v>
      </c>
      <c r="CN255" s="28">
        <v>23.830909999999999</v>
      </c>
      <c r="CO255" s="29">
        <v>0.41399999999999998</v>
      </c>
      <c r="CP255" s="28">
        <v>3.5000000000000003E-2</v>
      </c>
      <c r="CQ255" s="21">
        <v>44713</v>
      </c>
      <c r="CR255" s="28">
        <v>7.0034200000000002</v>
      </c>
      <c r="CS255" s="29">
        <v>1.2350000000000001</v>
      </c>
      <c r="CT255" s="28">
        <v>2.2499999999999999E-2</v>
      </c>
      <c r="CU255" s="21">
        <v>11841</v>
      </c>
      <c r="CV255" s="28">
        <v>17.003499999999999</v>
      </c>
      <c r="CW255" s="29">
        <v>0.57299999999999995</v>
      </c>
      <c r="CX255" s="28">
        <v>1.4999999999999999E-2</v>
      </c>
      <c r="CY255" s="21">
        <v>45243</v>
      </c>
      <c r="CZ255" s="28">
        <v>8.4551300000000005</v>
      </c>
      <c r="DA255" s="29">
        <v>0.66500000000000004</v>
      </c>
      <c r="DB255" s="28">
        <v>2.5000000000000001E-2</v>
      </c>
      <c r="DC255" s="21">
        <v>45789</v>
      </c>
      <c r="DD255" s="28">
        <v>9.9487299999999994</v>
      </c>
      <c r="DE255" s="29">
        <v>0.83599999999999997</v>
      </c>
      <c r="DF255" s="28">
        <v>0.01</v>
      </c>
      <c r="DG255" s="21">
        <v>46338</v>
      </c>
      <c r="DH255" s="28">
        <v>11.45243</v>
      </c>
      <c r="DI255" s="29"/>
      <c r="DJ255" s="28"/>
      <c r="DK255" s="28"/>
      <c r="DL255" s="28"/>
      <c r="DM255" s="29"/>
      <c r="DN255" s="28"/>
      <c r="DO255" s="28"/>
      <c r="DP255" s="28"/>
      <c r="DQ255" s="29"/>
      <c r="DR255" s="28"/>
      <c r="DS255" s="28"/>
      <c r="DT255" s="28"/>
      <c r="DU255" s="29"/>
      <c r="DV255" s="28"/>
      <c r="DW255" s="28"/>
      <c r="DX255" s="28"/>
      <c r="DY255" s="29"/>
      <c r="DZ255" s="28"/>
      <c r="EA255" s="28"/>
      <c r="EB255" s="28"/>
      <c r="EC255" s="29"/>
      <c r="ED255" s="28"/>
      <c r="EE255" s="28"/>
      <c r="EF255" s="28"/>
      <c r="EG255" s="29"/>
      <c r="EH255" s="28"/>
      <c r="EI255" s="28"/>
      <c r="EJ255" s="28"/>
      <c r="EK255" s="29"/>
      <c r="EL255" s="28"/>
      <c r="EM255" s="28"/>
      <c r="EN255" s="28"/>
      <c r="EO255" s="29">
        <v>-1.004</v>
      </c>
      <c r="EP255" s="28">
        <v>0.04</v>
      </c>
      <c r="EQ255" s="21">
        <v>44166</v>
      </c>
      <c r="ER255" s="28">
        <v>5.5045599999999997</v>
      </c>
      <c r="ES255" s="29">
        <v>-0.435</v>
      </c>
      <c r="ET255" s="28">
        <v>3.5000000000000003E-2</v>
      </c>
      <c r="EU255" s="21">
        <v>47088</v>
      </c>
      <c r="EV255" s="28">
        <v>13.5045</v>
      </c>
      <c r="EW255" s="29">
        <v>-1.1100000000000001</v>
      </c>
      <c r="EX255" s="28">
        <v>3.5000000000000003E-2</v>
      </c>
      <c r="EY255" s="21">
        <v>42339</v>
      </c>
      <c r="EZ255" s="28">
        <v>0.50410999999999995</v>
      </c>
      <c r="FA255" s="29"/>
      <c r="FB255" s="28"/>
      <c r="FC255" s="28"/>
      <c r="FD255" s="28"/>
      <c r="FE255" s="29">
        <v>-1.1910000000000001</v>
      </c>
      <c r="FF255" s="28">
        <v>5.0000000000000001E-3</v>
      </c>
      <c r="FG255" s="21">
        <v>42887</v>
      </c>
      <c r="FH255" s="28">
        <v>2.0036499999999999</v>
      </c>
      <c r="FI255" s="30"/>
      <c r="FJ255" s="28"/>
      <c r="FK255" s="28"/>
      <c r="FL255" s="28"/>
      <c r="FM255" s="29">
        <v>-0.63700000000000001</v>
      </c>
      <c r="FN255" s="28">
        <v>0.01</v>
      </c>
      <c r="FO255" s="21">
        <v>45809</v>
      </c>
      <c r="FP255" s="28">
        <v>10.00348</v>
      </c>
      <c r="FQ255" s="29">
        <v>-1.153</v>
      </c>
      <c r="FR255" s="28">
        <v>1.25E-3</v>
      </c>
      <c r="FS255" s="21">
        <v>43617</v>
      </c>
      <c r="FT255" s="28">
        <v>4.0032899999999998</v>
      </c>
      <c r="FU255" s="29">
        <v>-0.25900000000000001</v>
      </c>
      <c r="FV255" s="28">
        <v>1.25E-3</v>
      </c>
      <c r="FW255" s="21">
        <v>11841</v>
      </c>
      <c r="FX255" s="28">
        <v>17.003499999999999</v>
      </c>
      <c r="FY255" s="29"/>
      <c r="FZ255" s="28"/>
      <c r="GA255" s="28"/>
      <c r="GB255" s="28"/>
      <c r="GC255" s="29"/>
      <c r="GD255" s="28"/>
      <c r="GE255" s="28"/>
      <c r="GF255" s="28"/>
      <c r="GG255" s="29"/>
      <c r="GH255" s="20"/>
      <c r="GI255" s="20"/>
      <c r="GJ255" s="20"/>
      <c r="GK255" s="24"/>
    </row>
    <row r="256" spans="1:193" x14ac:dyDescent="0.2">
      <c r="A256" s="20">
        <v>2015</v>
      </c>
      <c r="B256" s="20">
        <v>6</v>
      </c>
      <c r="C256" s="21">
        <v>42185</v>
      </c>
      <c r="D256" s="28">
        <v>-1</v>
      </c>
      <c r="E256" s="29"/>
      <c r="F256" s="28"/>
      <c r="G256" s="21"/>
      <c r="H256" s="21"/>
      <c r="I256" s="29"/>
      <c r="J256" s="28"/>
      <c r="K256" s="28"/>
      <c r="L256" s="28"/>
      <c r="M256" s="29"/>
      <c r="N256" s="28"/>
      <c r="O256" s="28"/>
      <c r="P256" s="28"/>
      <c r="Q256" s="29"/>
      <c r="R256" s="28"/>
      <c r="S256" s="28"/>
      <c r="T256" s="28"/>
      <c r="U256" s="29"/>
      <c r="V256" s="28"/>
      <c r="W256" s="28"/>
      <c r="X256" s="28"/>
      <c r="Y256" s="29"/>
      <c r="Z256" s="28"/>
      <c r="AA256" s="28"/>
      <c r="AB256" s="28"/>
      <c r="AC256" s="29"/>
      <c r="AD256" s="28"/>
      <c r="AE256" s="28"/>
      <c r="AF256" s="28"/>
      <c r="AG256" s="29"/>
      <c r="AH256" s="28"/>
      <c r="AI256" s="28"/>
      <c r="AJ256" s="28"/>
      <c r="AK256" s="29"/>
      <c r="AL256" s="28"/>
      <c r="AM256" s="28"/>
      <c r="AN256" s="28"/>
      <c r="AO256" s="29"/>
      <c r="AP256" s="28"/>
      <c r="AQ256" s="28"/>
      <c r="AR256" s="28"/>
      <c r="AS256" s="29"/>
      <c r="AT256" s="28"/>
      <c r="AU256" s="28"/>
      <c r="AV256" s="28"/>
      <c r="AW256" s="29"/>
      <c r="AX256" s="28"/>
      <c r="AY256" s="28"/>
      <c r="AZ256" s="28"/>
      <c r="BA256" s="29"/>
      <c r="BB256" s="28"/>
      <c r="BC256" s="28"/>
      <c r="BD256" s="28"/>
      <c r="BE256" s="29"/>
      <c r="BF256" s="28"/>
      <c r="BG256" s="28"/>
      <c r="BH256" s="28"/>
      <c r="BI256" s="29"/>
      <c r="BJ256" s="28"/>
      <c r="BK256" s="28"/>
      <c r="BL256" s="28"/>
      <c r="BM256" s="29">
        <v>0.36599999999999999</v>
      </c>
      <c r="BN256" s="28">
        <v>0.05</v>
      </c>
      <c r="BO256" s="21">
        <v>44166</v>
      </c>
      <c r="BP256" s="28">
        <v>5.4224500000000004</v>
      </c>
      <c r="BQ256" s="29"/>
      <c r="BR256" s="28"/>
      <c r="BS256" s="28"/>
      <c r="BT256" s="28"/>
      <c r="BU256" s="29">
        <v>-0.35199999999999998</v>
      </c>
      <c r="BV256" s="28">
        <v>4.4999999999999998E-2</v>
      </c>
      <c r="BW256" s="21">
        <v>42228</v>
      </c>
      <c r="BX256" s="28">
        <v>0.11781</v>
      </c>
      <c r="BY256" s="29">
        <v>-0.36299999999999999</v>
      </c>
      <c r="BZ256" s="28">
        <v>0.03</v>
      </c>
      <c r="CA256" s="21">
        <v>42563</v>
      </c>
      <c r="CB256" s="28">
        <v>1.0342</v>
      </c>
      <c r="CC256" s="29">
        <v>-0.26500000000000001</v>
      </c>
      <c r="CD256" s="28">
        <v>3.7499999999999999E-2</v>
      </c>
      <c r="CE256" s="21">
        <v>42959</v>
      </c>
      <c r="CF256" s="28">
        <v>2.1186099999999999</v>
      </c>
      <c r="CG256" s="29">
        <v>0.02</v>
      </c>
      <c r="CH256" s="28">
        <v>4.2500000000000003E-2</v>
      </c>
      <c r="CI256" s="21">
        <v>43536</v>
      </c>
      <c r="CJ256" s="28">
        <v>3.6993399999999999</v>
      </c>
      <c r="CK256" s="29">
        <v>1.8240000000000001</v>
      </c>
      <c r="CL256" s="28">
        <v>3.5000000000000003E-2</v>
      </c>
      <c r="CM256" s="21">
        <v>14334</v>
      </c>
      <c r="CN256" s="28">
        <v>23.74877</v>
      </c>
      <c r="CO256" s="29">
        <v>0.64400000000000002</v>
      </c>
      <c r="CP256" s="28">
        <v>3.5000000000000003E-2</v>
      </c>
      <c r="CQ256" s="21">
        <v>44713</v>
      </c>
      <c r="CR256" s="28">
        <v>6.9212899999999999</v>
      </c>
      <c r="CS256" s="29">
        <v>1.6040000000000001</v>
      </c>
      <c r="CT256" s="28">
        <v>2.2499999999999999E-2</v>
      </c>
      <c r="CU256" s="21">
        <v>11841</v>
      </c>
      <c r="CV256" s="28">
        <v>16.92137</v>
      </c>
      <c r="CW256" s="29">
        <v>0.85799999999999998</v>
      </c>
      <c r="CX256" s="28">
        <v>1.4999999999999999E-2</v>
      </c>
      <c r="CY256" s="21">
        <v>45243</v>
      </c>
      <c r="CZ256" s="28">
        <v>8.3729800000000001</v>
      </c>
      <c r="DA256" s="29">
        <v>0.98499999999999999</v>
      </c>
      <c r="DB256" s="28">
        <v>2.5000000000000001E-2</v>
      </c>
      <c r="DC256" s="21">
        <v>45789</v>
      </c>
      <c r="DD256" s="28">
        <v>9.8666</v>
      </c>
      <c r="DE256" s="29">
        <v>1.1539999999999999</v>
      </c>
      <c r="DF256" s="28">
        <v>0.01</v>
      </c>
      <c r="DG256" s="21">
        <v>46338</v>
      </c>
      <c r="DH256" s="28">
        <v>11.370290000000001</v>
      </c>
      <c r="DI256" s="29"/>
      <c r="DJ256" s="28"/>
      <c r="DK256" s="28"/>
      <c r="DL256" s="28"/>
      <c r="DM256" s="29"/>
      <c r="DN256" s="28"/>
      <c r="DO256" s="28"/>
      <c r="DP256" s="28"/>
      <c r="DQ256" s="29"/>
      <c r="DR256" s="28"/>
      <c r="DS256" s="28"/>
      <c r="DT256" s="28"/>
      <c r="DU256" s="29"/>
      <c r="DV256" s="28"/>
      <c r="DW256" s="28"/>
      <c r="DX256" s="28"/>
      <c r="DY256" s="29"/>
      <c r="DZ256" s="28"/>
      <c r="EA256" s="28"/>
      <c r="EB256" s="28"/>
      <c r="EC256" s="29"/>
      <c r="ED256" s="28"/>
      <c r="EE256" s="28"/>
      <c r="EF256" s="28"/>
      <c r="EG256" s="29"/>
      <c r="EH256" s="28"/>
      <c r="EI256" s="28"/>
      <c r="EJ256" s="28"/>
      <c r="EK256" s="29"/>
      <c r="EL256" s="28"/>
      <c r="EM256" s="28"/>
      <c r="EN256" s="28"/>
      <c r="EO256" s="29">
        <v>-0.88300000000000001</v>
      </c>
      <c r="EP256" s="28">
        <v>0.04</v>
      </c>
      <c r="EQ256" s="21">
        <v>44166</v>
      </c>
      <c r="ER256" s="28">
        <v>5.4224500000000004</v>
      </c>
      <c r="ES256" s="29">
        <v>-0.26100000000000001</v>
      </c>
      <c r="ET256" s="28">
        <v>3.5000000000000003E-2</v>
      </c>
      <c r="EU256" s="21">
        <v>47088</v>
      </c>
      <c r="EV256" s="28">
        <v>13.422370000000001</v>
      </c>
      <c r="EW256" s="29">
        <v>-1.06</v>
      </c>
      <c r="EX256" s="28">
        <v>3.5000000000000003E-2</v>
      </c>
      <c r="EY256" s="21">
        <v>42339</v>
      </c>
      <c r="EZ256" s="28">
        <v>0.42192000000000002</v>
      </c>
      <c r="FA256" s="29"/>
      <c r="FB256" s="28"/>
      <c r="FC256" s="28"/>
      <c r="FD256" s="28"/>
      <c r="FE256" s="29">
        <v>-1.288</v>
      </c>
      <c r="FF256" s="28">
        <v>5.0000000000000001E-3</v>
      </c>
      <c r="FG256" s="21">
        <v>42887</v>
      </c>
      <c r="FH256" s="28">
        <v>1.92153</v>
      </c>
      <c r="FI256" s="30"/>
      <c r="FJ256" s="28"/>
      <c r="FK256" s="28"/>
      <c r="FL256" s="28"/>
      <c r="FM256" s="29">
        <v>-0.45400000000000001</v>
      </c>
      <c r="FN256" s="28">
        <v>0.01</v>
      </c>
      <c r="FO256" s="21">
        <v>45809</v>
      </c>
      <c r="FP256" s="28">
        <v>9.9213500000000003</v>
      </c>
      <c r="FQ256" s="29">
        <v>-1.1240000000000001</v>
      </c>
      <c r="FR256" s="28">
        <v>1.25E-3</v>
      </c>
      <c r="FS256" s="21">
        <v>43617</v>
      </c>
      <c r="FT256" s="28">
        <v>3.9211399999999998</v>
      </c>
      <c r="FU256" s="29">
        <v>-0.02</v>
      </c>
      <c r="FV256" s="28">
        <v>1.25E-3</v>
      </c>
      <c r="FW256" s="21">
        <v>11841</v>
      </c>
      <c r="FX256" s="28">
        <v>16.92137</v>
      </c>
      <c r="FY256" s="29"/>
      <c r="FZ256" s="28"/>
      <c r="GA256" s="28"/>
      <c r="GB256" s="28"/>
      <c r="GC256" s="29"/>
      <c r="GD256" s="28"/>
      <c r="GE256" s="28"/>
      <c r="GF256" s="28"/>
      <c r="GG256" s="29"/>
      <c r="GH256" s="20"/>
      <c r="GI256" s="20"/>
      <c r="GJ256" s="20"/>
      <c r="GK256" s="24"/>
    </row>
    <row r="257" spans="1:193" x14ac:dyDescent="0.2">
      <c r="A257" s="20">
        <v>2015</v>
      </c>
      <c r="B257" s="20">
        <v>7</v>
      </c>
      <c r="C257" s="21">
        <v>42216</v>
      </c>
      <c r="D257" s="28">
        <v>-1.1000000000000001</v>
      </c>
      <c r="E257" s="29"/>
      <c r="F257" s="28"/>
      <c r="G257" s="21"/>
      <c r="H257" s="21"/>
      <c r="I257" s="29"/>
      <c r="J257" s="28"/>
      <c r="K257" s="28"/>
      <c r="L257" s="28"/>
      <c r="M257" s="29"/>
      <c r="N257" s="28"/>
      <c r="O257" s="28"/>
      <c r="P257" s="28"/>
      <c r="Q257" s="29"/>
      <c r="R257" s="28"/>
      <c r="S257" s="28"/>
      <c r="T257" s="28"/>
      <c r="U257" s="29"/>
      <c r="V257" s="28"/>
      <c r="W257" s="28"/>
      <c r="X257" s="28"/>
      <c r="Y257" s="29"/>
      <c r="Z257" s="28"/>
      <c r="AA257" s="28"/>
      <c r="AB257" s="28"/>
      <c r="AC257" s="29"/>
      <c r="AD257" s="28"/>
      <c r="AE257" s="28"/>
      <c r="AF257" s="28"/>
      <c r="AG257" s="29"/>
      <c r="AH257" s="28"/>
      <c r="AI257" s="28"/>
      <c r="AJ257" s="28"/>
      <c r="AK257" s="29"/>
      <c r="AL257" s="28"/>
      <c r="AM257" s="28"/>
      <c r="AN257" s="28"/>
      <c r="AO257" s="29"/>
      <c r="AP257" s="28"/>
      <c r="AQ257" s="28"/>
      <c r="AR257" s="28"/>
      <c r="AS257" s="29"/>
      <c r="AT257" s="28"/>
      <c r="AU257" s="28"/>
      <c r="AV257" s="28"/>
      <c r="AW257" s="29"/>
      <c r="AX257" s="28"/>
      <c r="AY257" s="28"/>
      <c r="AZ257" s="28"/>
      <c r="BA257" s="29"/>
      <c r="BB257" s="28"/>
      <c r="BC257" s="28"/>
      <c r="BD257" s="28"/>
      <c r="BE257" s="29"/>
      <c r="BF257" s="28"/>
      <c r="BG257" s="28"/>
      <c r="BH257" s="28"/>
      <c r="BI257" s="29"/>
      <c r="BJ257" s="28"/>
      <c r="BK257" s="28"/>
      <c r="BL257" s="28"/>
      <c r="BM257" s="29">
        <v>0.127</v>
      </c>
      <c r="BN257" s="28">
        <v>0.05</v>
      </c>
      <c r="BO257" s="21">
        <v>44166</v>
      </c>
      <c r="BP257" s="28">
        <v>5.3375899999999996</v>
      </c>
      <c r="BQ257" s="29"/>
      <c r="BR257" s="28"/>
      <c r="BS257" s="28"/>
      <c r="BT257" s="28"/>
      <c r="BU257" s="29">
        <v>-0.44700000000000001</v>
      </c>
      <c r="BV257" s="28">
        <v>4.4999999999999998E-2</v>
      </c>
      <c r="BW257" s="21">
        <v>42228</v>
      </c>
      <c r="BX257" s="28">
        <v>3.288E-2</v>
      </c>
      <c r="BY257" s="29">
        <v>-0.495</v>
      </c>
      <c r="BZ257" s="28">
        <v>0.03</v>
      </c>
      <c r="CA257" s="21">
        <v>42563</v>
      </c>
      <c r="CB257" s="28">
        <v>0.94808999999999999</v>
      </c>
      <c r="CC257" s="29">
        <v>-0.38900000000000001</v>
      </c>
      <c r="CD257" s="28">
        <v>3.7499999999999999E-2</v>
      </c>
      <c r="CE257" s="21">
        <v>42959</v>
      </c>
      <c r="CF257" s="28">
        <v>2.03376</v>
      </c>
      <c r="CG257" s="29">
        <v>-0.153</v>
      </c>
      <c r="CH257" s="28">
        <v>4.2500000000000003E-2</v>
      </c>
      <c r="CI257" s="21">
        <v>43536</v>
      </c>
      <c r="CJ257" s="28">
        <v>3.6144599999999998</v>
      </c>
      <c r="CK257" s="29">
        <v>1.667</v>
      </c>
      <c r="CL257" s="28">
        <v>3.5000000000000003E-2</v>
      </c>
      <c r="CM257" s="21">
        <v>14334</v>
      </c>
      <c r="CN257" s="28">
        <v>23.663889999999999</v>
      </c>
      <c r="CO257" s="29">
        <v>0.39400000000000002</v>
      </c>
      <c r="CP257" s="28">
        <v>3.5000000000000003E-2</v>
      </c>
      <c r="CQ257" s="21">
        <v>44713</v>
      </c>
      <c r="CR257" s="28">
        <v>6.8364099999999999</v>
      </c>
      <c r="CS257" s="29">
        <v>1.4159999999999999</v>
      </c>
      <c r="CT257" s="28">
        <v>2.2499999999999999E-2</v>
      </c>
      <c r="CU257" s="21">
        <v>11841</v>
      </c>
      <c r="CV257" s="28">
        <v>16.836500000000001</v>
      </c>
      <c r="CW257" s="29">
        <v>0.59299999999999997</v>
      </c>
      <c r="CX257" s="28">
        <v>1.4999999999999999E-2</v>
      </c>
      <c r="CY257" s="21">
        <v>45243</v>
      </c>
      <c r="CZ257" s="28">
        <v>8.2881</v>
      </c>
      <c r="DA257" s="29">
        <v>0.748</v>
      </c>
      <c r="DB257" s="28">
        <v>2.5000000000000001E-2</v>
      </c>
      <c r="DC257" s="21">
        <v>45789</v>
      </c>
      <c r="DD257" s="28">
        <v>9.7817299999999996</v>
      </c>
      <c r="DE257" s="29">
        <v>0.91900000000000004</v>
      </c>
      <c r="DF257" s="28">
        <v>0.01</v>
      </c>
      <c r="DG257" s="21">
        <v>46338</v>
      </c>
      <c r="DH257" s="28">
        <v>11.28542</v>
      </c>
      <c r="DI257" s="29"/>
      <c r="DJ257" s="28"/>
      <c r="DK257" s="28"/>
      <c r="DL257" s="28"/>
      <c r="DM257" s="29"/>
      <c r="DN257" s="28"/>
      <c r="DO257" s="28"/>
      <c r="DP257" s="28"/>
      <c r="DQ257" s="29"/>
      <c r="DR257" s="28"/>
      <c r="DS257" s="28"/>
      <c r="DT257" s="28"/>
      <c r="DU257" s="29"/>
      <c r="DV257" s="28"/>
      <c r="DW257" s="28"/>
      <c r="DX257" s="28"/>
      <c r="DY257" s="29"/>
      <c r="DZ257" s="28"/>
      <c r="EA257" s="28"/>
      <c r="EB257" s="28"/>
      <c r="EC257" s="29"/>
      <c r="ED257" s="28"/>
      <c r="EE257" s="28"/>
      <c r="EF257" s="28"/>
      <c r="EG257" s="29"/>
      <c r="EH257" s="28"/>
      <c r="EI257" s="28"/>
      <c r="EJ257" s="28"/>
      <c r="EK257" s="29"/>
      <c r="EL257" s="28"/>
      <c r="EM257" s="28"/>
      <c r="EN257" s="28"/>
      <c r="EO257" s="29">
        <v>-0.98</v>
      </c>
      <c r="EP257" s="28">
        <v>0.04</v>
      </c>
      <c r="EQ257" s="21">
        <v>44166</v>
      </c>
      <c r="ER257" s="28">
        <v>5.3375899999999996</v>
      </c>
      <c r="ES257" s="29">
        <v>-0.375</v>
      </c>
      <c r="ET257" s="28">
        <v>3.5000000000000003E-2</v>
      </c>
      <c r="EU257" s="21">
        <v>47088</v>
      </c>
      <c r="EV257" s="28">
        <v>13.3375</v>
      </c>
      <c r="EW257" s="29">
        <v>-0.4</v>
      </c>
      <c r="EX257" s="28">
        <v>3.5000000000000003E-2</v>
      </c>
      <c r="EY257" s="21">
        <v>42339</v>
      </c>
      <c r="EZ257" s="28">
        <v>0.33699000000000001</v>
      </c>
      <c r="FA257" s="29"/>
      <c r="FB257" s="28"/>
      <c r="FC257" s="28"/>
      <c r="FD257" s="28"/>
      <c r="FE257" s="29">
        <v>-1.1839999999999999</v>
      </c>
      <c r="FF257" s="28">
        <v>5.0000000000000001E-3</v>
      </c>
      <c r="FG257" s="21">
        <v>42887</v>
      </c>
      <c r="FH257" s="28">
        <v>1.8366800000000001</v>
      </c>
      <c r="FI257" s="30"/>
      <c r="FJ257" s="28"/>
      <c r="FK257" s="28"/>
      <c r="FL257" s="28"/>
      <c r="FM257" s="29">
        <v>-0.57999999999999996</v>
      </c>
      <c r="FN257" s="28">
        <v>0.01</v>
      </c>
      <c r="FO257" s="21">
        <v>45809</v>
      </c>
      <c r="FP257" s="28">
        <v>9.8364899999999995</v>
      </c>
      <c r="FQ257" s="29">
        <v>-1.1719999999999999</v>
      </c>
      <c r="FR257" s="28">
        <v>1.25E-3</v>
      </c>
      <c r="FS257" s="21">
        <v>43617</v>
      </c>
      <c r="FT257" s="28">
        <v>3.8362500000000002</v>
      </c>
      <c r="FU257" s="29">
        <v>-0.11600000000000001</v>
      </c>
      <c r="FV257" s="28">
        <v>1.25E-3</v>
      </c>
      <c r="FW257" s="21">
        <v>11841</v>
      </c>
      <c r="FX257" s="28">
        <v>16.836500000000001</v>
      </c>
      <c r="FY257" s="29"/>
      <c r="FZ257" s="28"/>
      <c r="GA257" s="28"/>
      <c r="GB257" s="28"/>
      <c r="GC257" s="29"/>
      <c r="GD257" s="28"/>
      <c r="GE257" s="28"/>
      <c r="GF257" s="28"/>
      <c r="GG257" s="29"/>
      <c r="GH257" s="20"/>
      <c r="GI257" s="20"/>
      <c r="GJ257" s="20"/>
      <c r="GK257" s="24"/>
    </row>
    <row r="258" spans="1:193" x14ac:dyDescent="0.2">
      <c r="A258" s="20">
        <v>2015</v>
      </c>
      <c r="B258" s="20">
        <v>8</v>
      </c>
      <c r="C258" s="21">
        <v>42247</v>
      </c>
      <c r="D258" s="28">
        <v>-1.1000000000000001</v>
      </c>
      <c r="E258" s="29"/>
      <c r="F258" s="28"/>
      <c r="G258" s="21"/>
      <c r="H258" s="21"/>
      <c r="I258" s="29"/>
      <c r="J258" s="28"/>
      <c r="K258" s="28"/>
      <c r="L258" s="28"/>
      <c r="M258" s="29"/>
      <c r="N258" s="28"/>
      <c r="O258" s="28"/>
      <c r="P258" s="28"/>
      <c r="Q258" s="29"/>
      <c r="R258" s="28"/>
      <c r="S258" s="28"/>
      <c r="T258" s="28"/>
      <c r="U258" s="29"/>
      <c r="V258" s="28"/>
      <c r="W258" s="28"/>
      <c r="X258" s="28"/>
      <c r="Y258" s="29"/>
      <c r="Z258" s="28"/>
      <c r="AA258" s="28"/>
      <c r="AB258" s="28"/>
      <c r="AC258" s="29"/>
      <c r="AD258" s="28"/>
      <c r="AE258" s="28"/>
      <c r="AF258" s="28"/>
      <c r="AG258" s="29"/>
      <c r="AH258" s="28"/>
      <c r="AI258" s="28"/>
      <c r="AJ258" s="28"/>
      <c r="AK258" s="29"/>
      <c r="AL258" s="28"/>
      <c r="AM258" s="28"/>
      <c r="AN258" s="28"/>
      <c r="AO258" s="29"/>
      <c r="AP258" s="28"/>
      <c r="AQ258" s="28"/>
      <c r="AR258" s="28"/>
      <c r="AS258" s="29"/>
      <c r="AT258" s="28"/>
      <c r="AU258" s="28"/>
      <c r="AV258" s="28"/>
      <c r="AW258" s="29"/>
      <c r="AX258" s="28"/>
      <c r="AY258" s="28"/>
      <c r="AZ258" s="28"/>
      <c r="BA258" s="29"/>
      <c r="BB258" s="28"/>
      <c r="BC258" s="28"/>
      <c r="BD258" s="28"/>
      <c r="BE258" s="29"/>
      <c r="BF258" s="28"/>
      <c r="BG258" s="28"/>
      <c r="BH258" s="28"/>
      <c r="BI258" s="29"/>
      <c r="BJ258" s="28"/>
      <c r="BK258" s="28"/>
      <c r="BL258" s="28"/>
      <c r="BM258" s="29">
        <v>6.9000000000000006E-2</v>
      </c>
      <c r="BN258" s="28">
        <v>0.05</v>
      </c>
      <c r="BO258" s="21">
        <v>44166</v>
      </c>
      <c r="BP258" s="28">
        <v>5.2527400000000002</v>
      </c>
      <c r="BQ258" s="29"/>
      <c r="BR258" s="28"/>
      <c r="BS258" s="28"/>
      <c r="BT258" s="28"/>
      <c r="BU258" s="29">
        <v>-0.44500000000000001</v>
      </c>
      <c r="BV258" s="28">
        <v>4.4999999999999998E-2</v>
      </c>
      <c r="BW258" s="21">
        <v>42228</v>
      </c>
      <c r="BX258" s="28">
        <v>5.2049999999999999E-2</v>
      </c>
      <c r="BY258" s="29">
        <v>-0.55500000000000005</v>
      </c>
      <c r="BZ258" s="28">
        <v>0.03</v>
      </c>
      <c r="CA258" s="21">
        <v>42563</v>
      </c>
      <c r="CB258" s="28">
        <v>0.86338999999999999</v>
      </c>
      <c r="CC258" s="29">
        <v>-0.52100000000000002</v>
      </c>
      <c r="CD258" s="28">
        <v>3.7499999999999999E-2</v>
      </c>
      <c r="CE258" s="21">
        <v>42959</v>
      </c>
      <c r="CF258" s="28">
        <v>1.9489099999999999</v>
      </c>
      <c r="CG258" s="29">
        <v>-0.27100000000000002</v>
      </c>
      <c r="CH258" s="28">
        <v>4.2500000000000003E-2</v>
      </c>
      <c r="CI258" s="21">
        <v>43536</v>
      </c>
      <c r="CJ258" s="28">
        <v>3.5295700000000001</v>
      </c>
      <c r="CK258" s="29">
        <v>1.66</v>
      </c>
      <c r="CL258" s="28">
        <v>3.5000000000000003E-2</v>
      </c>
      <c r="CM258" s="21">
        <v>14334</v>
      </c>
      <c r="CN258" s="28">
        <v>23.57902</v>
      </c>
      <c r="CO258" s="29">
        <v>0.311</v>
      </c>
      <c r="CP258" s="28">
        <v>3.5000000000000003E-2</v>
      </c>
      <c r="CQ258" s="21">
        <v>44713</v>
      </c>
      <c r="CR258" s="28">
        <v>6.7515400000000003</v>
      </c>
      <c r="CS258" s="29">
        <v>1.387</v>
      </c>
      <c r="CT258" s="28">
        <v>2.2499999999999999E-2</v>
      </c>
      <c r="CU258" s="21">
        <v>11841</v>
      </c>
      <c r="CV258" s="28">
        <v>16.751629999999999</v>
      </c>
      <c r="CW258" s="29">
        <v>0.51800000000000002</v>
      </c>
      <c r="CX258" s="28">
        <v>1.4999999999999999E-2</v>
      </c>
      <c r="CY258" s="21">
        <v>45243</v>
      </c>
      <c r="CZ258" s="28">
        <v>8.20322</v>
      </c>
      <c r="DA258" s="29">
        <v>0.70199999999999996</v>
      </c>
      <c r="DB258" s="28">
        <v>2.5000000000000001E-2</v>
      </c>
      <c r="DC258" s="21">
        <v>45789</v>
      </c>
      <c r="DD258" s="28">
        <v>9.6968599999999991</v>
      </c>
      <c r="DE258" s="29">
        <v>0.89700000000000002</v>
      </c>
      <c r="DF258" s="28">
        <v>0.01</v>
      </c>
      <c r="DG258" s="21">
        <v>46338</v>
      </c>
      <c r="DH258" s="28">
        <v>11.20055</v>
      </c>
      <c r="DI258" s="29"/>
      <c r="DJ258" s="28"/>
      <c r="DK258" s="28"/>
      <c r="DL258" s="28"/>
      <c r="DM258" s="29"/>
      <c r="DN258" s="28"/>
      <c r="DO258" s="28"/>
      <c r="DP258" s="28"/>
      <c r="DQ258" s="29"/>
      <c r="DR258" s="28"/>
      <c r="DS258" s="28"/>
      <c r="DT258" s="28"/>
      <c r="DU258" s="29"/>
      <c r="DV258" s="28"/>
      <c r="DW258" s="28"/>
      <c r="DX258" s="28"/>
      <c r="DY258" s="29"/>
      <c r="DZ258" s="28"/>
      <c r="EA258" s="28"/>
      <c r="EB258" s="28"/>
      <c r="EC258" s="29"/>
      <c r="ED258" s="28"/>
      <c r="EE258" s="28"/>
      <c r="EF258" s="28"/>
      <c r="EG258" s="29"/>
      <c r="EH258" s="28"/>
      <c r="EI258" s="28"/>
      <c r="EJ258" s="28"/>
      <c r="EK258" s="29"/>
      <c r="EL258" s="28"/>
      <c r="EM258" s="28"/>
      <c r="EN258" s="28"/>
      <c r="EO258" s="29">
        <v>-0.9</v>
      </c>
      <c r="EP258" s="28">
        <v>0.04</v>
      </c>
      <c r="EQ258" s="21">
        <v>44166</v>
      </c>
      <c r="ER258" s="28">
        <v>5.2527400000000002</v>
      </c>
      <c r="ES258" s="29">
        <v>-0.31</v>
      </c>
      <c r="ET258" s="28">
        <v>3.5000000000000003E-2</v>
      </c>
      <c r="EU258" s="21">
        <v>47088</v>
      </c>
      <c r="EV258" s="28">
        <v>13.25264</v>
      </c>
      <c r="EW258" s="29">
        <v>-0.48</v>
      </c>
      <c r="EX258" s="28">
        <v>3.5000000000000003E-2</v>
      </c>
      <c r="EY258" s="21">
        <v>42339</v>
      </c>
      <c r="EZ258" s="28">
        <v>0.25205</v>
      </c>
      <c r="FA258" s="29"/>
      <c r="FB258" s="28"/>
      <c r="FC258" s="28"/>
      <c r="FD258" s="28"/>
      <c r="FE258" s="29">
        <v>-1.04</v>
      </c>
      <c r="FF258" s="28">
        <v>5.0000000000000001E-3</v>
      </c>
      <c r="FG258" s="21">
        <v>42887</v>
      </c>
      <c r="FH258" s="28">
        <v>1.7518199999999999</v>
      </c>
      <c r="FI258" s="30"/>
      <c r="FJ258" s="28"/>
      <c r="FK258" s="28"/>
      <c r="FL258" s="28"/>
      <c r="FM258" s="29">
        <v>-0.52</v>
      </c>
      <c r="FN258" s="28">
        <v>0.01</v>
      </c>
      <c r="FO258" s="21">
        <v>45809</v>
      </c>
      <c r="FP258" s="28">
        <v>9.7516200000000008</v>
      </c>
      <c r="FQ258" s="29">
        <v>-1.1000000000000001</v>
      </c>
      <c r="FR258" s="28">
        <v>1.25E-3</v>
      </c>
      <c r="FS258" s="21">
        <v>43617</v>
      </c>
      <c r="FT258" s="28">
        <v>3.7513700000000001</v>
      </c>
      <c r="FU258" s="29">
        <v>-7.0000000000000007E-2</v>
      </c>
      <c r="FV258" s="28">
        <v>1.25E-3</v>
      </c>
      <c r="FW258" s="21">
        <v>11841</v>
      </c>
      <c r="FX258" s="28">
        <v>16.751629999999999</v>
      </c>
      <c r="FY258" s="29"/>
      <c r="FZ258" s="28"/>
      <c r="GA258" s="28"/>
      <c r="GB258" s="28"/>
      <c r="GC258" s="29"/>
      <c r="GD258" s="28"/>
      <c r="GE258" s="28"/>
      <c r="GF258" s="28"/>
      <c r="GG258" s="29"/>
      <c r="GH258" s="20"/>
      <c r="GI258" s="20"/>
      <c r="GJ258" s="20"/>
      <c r="GK258" s="24"/>
    </row>
    <row r="259" spans="1:193" x14ac:dyDescent="0.2">
      <c r="A259" s="20">
        <v>2015</v>
      </c>
      <c r="B259" s="20">
        <v>9</v>
      </c>
      <c r="C259" s="21">
        <v>42277</v>
      </c>
      <c r="D259" s="28">
        <v>-1.1000000000000001</v>
      </c>
      <c r="E259" s="29"/>
      <c r="F259" s="28"/>
      <c r="G259" s="21"/>
      <c r="H259" s="21"/>
      <c r="I259" s="29"/>
      <c r="J259" s="28"/>
      <c r="K259" s="28"/>
      <c r="L259" s="28"/>
      <c r="M259" s="29"/>
      <c r="N259" s="28"/>
      <c r="O259" s="28"/>
      <c r="P259" s="28"/>
      <c r="Q259" s="29"/>
      <c r="R259" s="28"/>
      <c r="S259" s="28"/>
      <c r="T259" s="28"/>
      <c r="U259" s="29"/>
      <c r="V259" s="28"/>
      <c r="W259" s="28"/>
      <c r="X259" s="28"/>
      <c r="Y259" s="29"/>
      <c r="Z259" s="28"/>
      <c r="AA259" s="28"/>
      <c r="AB259" s="28"/>
      <c r="AC259" s="29"/>
      <c r="AD259" s="28"/>
      <c r="AE259" s="28"/>
      <c r="AF259" s="28"/>
      <c r="AG259" s="29"/>
      <c r="AH259" s="28"/>
      <c r="AI259" s="28"/>
      <c r="AJ259" s="28"/>
      <c r="AK259" s="29"/>
      <c r="AL259" s="28"/>
      <c r="AM259" s="28"/>
      <c r="AN259" s="28"/>
      <c r="AO259" s="29"/>
      <c r="AP259" s="28"/>
      <c r="AQ259" s="28"/>
      <c r="AR259" s="28"/>
      <c r="AS259" s="29"/>
      <c r="AT259" s="28"/>
      <c r="AU259" s="28"/>
      <c r="AV259" s="28"/>
      <c r="AW259" s="29"/>
      <c r="AX259" s="28"/>
      <c r="AY259" s="28"/>
      <c r="AZ259" s="28"/>
      <c r="BA259" s="29"/>
      <c r="BB259" s="28"/>
      <c r="BC259" s="28"/>
      <c r="BD259" s="28"/>
      <c r="BE259" s="29"/>
      <c r="BF259" s="28"/>
      <c r="BG259" s="28"/>
      <c r="BH259" s="28"/>
      <c r="BI259" s="29"/>
      <c r="BJ259" s="28"/>
      <c r="BK259" s="28"/>
      <c r="BL259" s="28"/>
      <c r="BM259" s="29">
        <v>5.2999999999999999E-2</v>
      </c>
      <c r="BN259" s="28">
        <v>0.05</v>
      </c>
      <c r="BO259" s="21">
        <v>44166</v>
      </c>
      <c r="BP259" s="28">
        <v>5.1706200000000004</v>
      </c>
      <c r="BQ259" s="29"/>
      <c r="BR259" s="28"/>
      <c r="BS259" s="28"/>
      <c r="BT259" s="28"/>
      <c r="BU259" s="29"/>
      <c r="BV259" s="28"/>
      <c r="BW259" s="28"/>
      <c r="BX259" s="28"/>
      <c r="BY259" s="29">
        <v>-0.53100000000000003</v>
      </c>
      <c r="BZ259" s="28">
        <v>0.03</v>
      </c>
      <c r="CA259" s="21">
        <v>42563</v>
      </c>
      <c r="CB259" s="28">
        <v>0.78142</v>
      </c>
      <c r="CC259" s="29">
        <v>-0.48799999999999999</v>
      </c>
      <c r="CD259" s="28">
        <v>3.7499999999999999E-2</v>
      </c>
      <c r="CE259" s="21">
        <v>42959</v>
      </c>
      <c r="CF259" s="28">
        <v>1.8667899999999999</v>
      </c>
      <c r="CG259" s="29">
        <v>-0.224</v>
      </c>
      <c r="CH259" s="28">
        <v>4.2500000000000003E-2</v>
      </c>
      <c r="CI259" s="21">
        <v>43536</v>
      </c>
      <c r="CJ259" s="28">
        <v>3.4474300000000002</v>
      </c>
      <c r="CK259" s="29">
        <v>1.758</v>
      </c>
      <c r="CL259" s="28">
        <v>3.5000000000000003E-2</v>
      </c>
      <c r="CM259" s="21">
        <v>14334</v>
      </c>
      <c r="CN259" s="28">
        <v>23.496880000000001</v>
      </c>
      <c r="CO259" s="29">
        <v>0.32600000000000001</v>
      </c>
      <c r="CP259" s="28">
        <v>3.5000000000000003E-2</v>
      </c>
      <c r="CQ259" s="21">
        <v>44713</v>
      </c>
      <c r="CR259" s="28">
        <v>6.6694000000000004</v>
      </c>
      <c r="CS259" s="29">
        <v>1.45</v>
      </c>
      <c r="CT259" s="28">
        <v>2.2499999999999999E-2</v>
      </c>
      <c r="CU259" s="21">
        <v>11841</v>
      </c>
      <c r="CV259" s="28">
        <v>16.669509999999999</v>
      </c>
      <c r="CW259" s="29">
        <v>0.54700000000000004</v>
      </c>
      <c r="CX259" s="28">
        <v>1.4999999999999999E-2</v>
      </c>
      <c r="CY259" s="21">
        <v>45243</v>
      </c>
      <c r="CZ259" s="28">
        <v>8.1210799999999992</v>
      </c>
      <c r="DA259" s="29">
        <v>0.71799999999999997</v>
      </c>
      <c r="DB259" s="28">
        <v>2.5000000000000001E-2</v>
      </c>
      <c r="DC259" s="21">
        <v>45789</v>
      </c>
      <c r="DD259" s="28">
        <v>9.6147299999999998</v>
      </c>
      <c r="DE259" s="29">
        <v>0.95099999999999996</v>
      </c>
      <c r="DF259" s="28">
        <v>0.01</v>
      </c>
      <c r="DG259" s="21">
        <v>46338</v>
      </c>
      <c r="DH259" s="28">
        <v>11.118410000000001</v>
      </c>
      <c r="DI259" s="29"/>
      <c r="DJ259" s="28"/>
      <c r="DK259" s="28"/>
      <c r="DL259" s="28"/>
      <c r="DM259" s="29"/>
      <c r="DN259" s="28"/>
      <c r="DO259" s="28"/>
      <c r="DP259" s="28"/>
      <c r="DQ259" s="29"/>
      <c r="DR259" s="28"/>
      <c r="DS259" s="28"/>
      <c r="DT259" s="28"/>
      <c r="DU259" s="29"/>
      <c r="DV259" s="28"/>
      <c r="DW259" s="28"/>
      <c r="DX259" s="28"/>
      <c r="DY259" s="29"/>
      <c r="DZ259" s="28"/>
      <c r="EA259" s="28"/>
      <c r="EB259" s="28"/>
      <c r="EC259" s="29"/>
      <c r="ED259" s="28"/>
      <c r="EE259" s="28"/>
      <c r="EF259" s="28"/>
      <c r="EG259" s="29"/>
      <c r="EH259" s="28"/>
      <c r="EI259" s="28"/>
      <c r="EJ259" s="28"/>
      <c r="EK259" s="29"/>
      <c r="EL259" s="28"/>
      <c r="EM259" s="28"/>
      <c r="EN259" s="28"/>
      <c r="EO259" s="29">
        <v>-0.98099999999999998</v>
      </c>
      <c r="EP259" s="28">
        <v>0.04</v>
      </c>
      <c r="EQ259" s="21">
        <v>44166</v>
      </c>
      <c r="ER259" s="28">
        <v>5.1706200000000004</v>
      </c>
      <c r="ES259" s="29">
        <v>-0.26200000000000001</v>
      </c>
      <c r="ET259" s="28">
        <v>3.5000000000000003E-2</v>
      </c>
      <c r="EU259" s="21">
        <v>47088</v>
      </c>
      <c r="EV259" s="28">
        <v>13.17051</v>
      </c>
      <c r="EW259" s="29">
        <v>-0.755</v>
      </c>
      <c r="EX259" s="28">
        <v>3.5000000000000003E-2</v>
      </c>
      <c r="EY259" s="21">
        <v>42339</v>
      </c>
      <c r="EZ259" s="28">
        <v>0.16986000000000001</v>
      </c>
      <c r="FA259" s="29"/>
      <c r="FB259" s="28"/>
      <c r="FC259" s="28"/>
      <c r="FD259" s="28"/>
      <c r="FE259" s="29">
        <v>-1.085</v>
      </c>
      <c r="FF259" s="28">
        <v>5.0000000000000001E-3</v>
      </c>
      <c r="FG259" s="21">
        <v>42887</v>
      </c>
      <c r="FH259" s="28">
        <v>1.66971</v>
      </c>
      <c r="FI259" s="30"/>
      <c r="FJ259" s="28"/>
      <c r="FK259" s="28"/>
      <c r="FL259" s="28"/>
      <c r="FM259" s="29">
        <v>-0.49399999999999999</v>
      </c>
      <c r="FN259" s="28">
        <v>0.01</v>
      </c>
      <c r="FO259" s="21">
        <v>45809</v>
      </c>
      <c r="FP259" s="28">
        <v>9.6694899999999997</v>
      </c>
      <c r="FQ259" s="29">
        <v>-1.1599999999999999</v>
      </c>
      <c r="FR259" s="28">
        <v>1.25E-3</v>
      </c>
      <c r="FS259" s="21">
        <v>43617</v>
      </c>
      <c r="FT259" s="28">
        <v>3.6692200000000001</v>
      </c>
      <c r="FU259" s="29">
        <v>8.9999999999999993E-3</v>
      </c>
      <c r="FV259" s="28">
        <v>1.25E-3</v>
      </c>
      <c r="FW259" s="21">
        <v>11841</v>
      </c>
      <c r="FX259" s="28">
        <v>16.669509999999999</v>
      </c>
      <c r="FY259" s="29"/>
      <c r="FZ259" s="28"/>
      <c r="GA259" s="28"/>
      <c r="GB259" s="28"/>
      <c r="GC259" s="29"/>
      <c r="GD259" s="28"/>
      <c r="GE259" s="28"/>
      <c r="GF259" s="28"/>
      <c r="GG259" s="29"/>
      <c r="GH259" s="20"/>
      <c r="GI259" s="20"/>
      <c r="GJ259" s="20"/>
      <c r="GK259" s="24"/>
    </row>
    <row r="260" spans="1:193" x14ac:dyDescent="0.2">
      <c r="A260" s="20">
        <v>2015</v>
      </c>
      <c r="B260" s="20">
        <v>10</v>
      </c>
      <c r="C260" s="21">
        <v>42308</v>
      </c>
      <c r="D260" s="28">
        <v>-1.1000000000000001</v>
      </c>
      <c r="E260" s="29"/>
      <c r="F260" s="28"/>
      <c r="G260" s="21"/>
      <c r="H260" s="21"/>
      <c r="I260" s="29"/>
      <c r="J260" s="28"/>
      <c r="K260" s="28"/>
      <c r="L260" s="28"/>
      <c r="M260" s="29"/>
      <c r="N260" s="28"/>
      <c r="O260" s="28"/>
      <c r="P260" s="28"/>
      <c r="Q260" s="29"/>
      <c r="R260" s="28"/>
      <c r="S260" s="28"/>
      <c r="T260" s="28"/>
      <c r="U260" s="29"/>
      <c r="V260" s="28"/>
      <c r="W260" s="28"/>
      <c r="X260" s="28"/>
      <c r="Y260" s="29"/>
      <c r="Z260" s="28"/>
      <c r="AA260" s="28"/>
      <c r="AB260" s="28"/>
      <c r="AC260" s="29"/>
      <c r="AD260" s="28"/>
      <c r="AE260" s="28"/>
      <c r="AF260" s="28"/>
      <c r="AG260" s="29"/>
      <c r="AH260" s="28"/>
      <c r="AI260" s="28"/>
      <c r="AJ260" s="28"/>
      <c r="AK260" s="29"/>
      <c r="AL260" s="28"/>
      <c r="AM260" s="28"/>
      <c r="AN260" s="28"/>
      <c r="AO260" s="29"/>
      <c r="AP260" s="28"/>
      <c r="AQ260" s="28"/>
      <c r="AR260" s="28"/>
      <c r="AS260" s="29"/>
      <c r="AT260" s="28"/>
      <c r="AU260" s="28"/>
      <c r="AV260" s="28"/>
      <c r="AW260" s="29"/>
      <c r="AX260" s="28"/>
      <c r="AY260" s="28"/>
      <c r="AZ260" s="28"/>
      <c r="BA260" s="29"/>
      <c r="BB260" s="28"/>
      <c r="BC260" s="28"/>
      <c r="BD260" s="28"/>
      <c r="BE260" s="29"/>
      <c r="BF260" s="28"/>
      <c r="BG260" s="28"/>
      <c r="BH260" s="28"/>
      <c r="BI260" s="29"/>
      <c r="BJ260" s="28"/>
      <c r="BK260" s="28"/>
      <c r="BL260" s="28"/>
      <c r="BM260" s="29">
        <v>1.6E-2</v>
      </c>
      <c r="BN260" s="28">
        <v>0.05</v>
      </c>
      <c r="BO260" s="21">
        <v>44166</v>
      </c>
      <c r="BP260" s="28">
        <v>5.0857700000000001</v>
      </c>
      <c r="BQ260" s="29"/>
      <c r="BR260" s="28"/>
      <c r="BS260" s="28"/>
      <c r="BT260" s="28"/>
      <c r="BU260" s="29"/>
      <c r="BV260" s="28"/>
      <c r="BW260" s="28"/>
      <c r="BX260" s="28"/>
      <c r="BY260" s="29">
        <v>-0.499</v>
      </c>
      <c r="BZ260" s="28">
        <v>0.03</v>
      </c>
      <c r="CA260" s="21">
        <v>42563</v>
      </c>
      <c r="CB260" s="28">
        <v>0.69672000000000001</v>
      </c>
      <c r="CC260" s="29">
        <v>-0.45500000000000002</v>
      </c>
      <c r="CD260" s="28">
        <v>3.7499999999999999E-2</v>
      </c>
      <c r="CE260" s="21">
        <v>42959</v>
      </c>
      <c r="CF260" s="28">
        <v>1.78193</v>
      </c>
      <c r="CG260" s="29">
        <v>-0.29599999999999999</v>
      </c>
      <c r="CH260" s="28">
        <v>4.2500000000000003E-2</v>
      </c>
      <c r="CI260" s="21">
        <v>43536</v>
      </c>
      <c r="CJ260" s="28">
        <v>3.3625400000000001</v>
      </c>
      <c r="CK260" s="29">
        <v>1.7649999999999999</v>
      </c>
      <c r="CL260" s="28">
        <v>3.5000000000000003E-2</v>
      </c>
      <c r="CM260" s="21">
        <v>14334</v>
      </c>
      <c r="CN260" s="28">
        <v>23.411999999999999</v>
      </c>
      <c r="CO260" s="29">
        <v>0.26400000000000001</v>
      </c>
      <c r="CP260" s="28">
        <v>3.5000000000000003E-2</v>
      </c>
      <c r="CQ260" s="21">
        <v>44713</v>
      </c>
      <c r="CR260" s="28">
        <v>6.58453</v>
      </c>
      <c r="CS260" s="29">
        <v>1.3959999999999999</v>
      </c>
      <c r="CT260" s="28">
        <v>2.2499999999999999E-2</v>
      </c>
      <c r="CU260" s="21">
        <v>11841</v>
      </c>
      <c r="CV260" s="28">
        <v>16.58464</v>
      </c>
      <c r="CW260" s="29">
        <v>0.45900000000000002</v>
      </c>
      <c r="CX260" s="28">
        <v>1.4999999999999999E-2</v>
      </c>
      <c r="CY260" s="21">
        <v>45243</v>
      </c>
      <c r="CZ260" s="28">
        <v>8.0361999999999991</v>
      </c>
      <c r="DA260" s="29">
        <v>0.63300000000000001</v>
      </c>
      <c r="DB260" s="28">
        <v>2.5000000000000001E-2</v>
      </c>
      <c r="DC260" s="21">
        <v>45789</v>
      </c>
      <c r="DD260" s="28">
        <v>9.5298700000000007</v>
      </c>
      <c r="DE260" s="29">
        <v>0.89300000000000002</v>
      </c>
      <c r="DF260" s="28">
        <v>0.01</v>
      </c>
      <c r="DG260" s="21">
        <v>46338</v>
      </c>
      <c r="DH260" s="28">
        <v>11.03354</v>
      </c>
      <c r="DI260" s="29"/>
      <c r="DJ260" s="28"/>
      <c r="DK260" s="28"/>
      <c r="DL260" s="28"/>
      <c r="DM260" s="29"/>
      <c r="DN260" s="28"/>
      <c r="DO260" s="28"/>
      <c r="DP260" s="28"/>
      <c r="DQ260" s="29"/>
      <c r="DR260" s="28"/>
      <c r="DS260" s="28"/>
      <c r="DT260" s="28"/>
      <c r="DU260" s="29"/>
      <c r="DV260" s="28"/>
      <c r="DW260" s="28"/>
      <c r="DX260" s="28"/>
      <c r="DY260" s="29"/>
      <c r="DZ260" s="28"/>
      <c r="EA260" s="28"/>
      <c r="EB260" s="28"/>
      <c r="EC260" s="29"/>
      <c r="ED260" s="28"/>
      <c r="EE260" s="28"/>
      <c r="EF260" s="28"/>
      <c r="EG260" s="29"/>
      <c r="EH260" s="28"/>
      <c r="EI260" s="28"/>
      <c r="EJ260" s="28"/>
      <c r="EK260" s="29"/>
      <c r="EL260" s="28"/>
      <c r="EM260" s="28"/>
      <c r="EN260" s="28"/>
      <c r="EO260" s="29">
        <v>-1.22</v>
      </c>
      <c r="EP260" s="28">
        <v>0.04</v>
      </c>
      <c r="EQ260" s="21">
        <v>44166</v>
      </c>
      <c r="ER260" s="28">
        <v>5.0857700000000001</v>
      </c>
      <c r="ES260" s="29">
        <v>-0.48499999999999999</v>
      </c>
      <c r="ET260" s="28">
        <v>3.5000000000000003E-2</v>
      </c>
      <c r="EU260" s="21">
        <v>47088</v>
      </c>
      <c r="EV260" s="28">
        <v>13.085649999999999</v>
      </c>
      <c r="EW260" s="29">
        <v>-4.3</v>
      </c>
      <c r="EX260" s="28">
        <v>3.5000000000000003E-2</v>
      </c>
      <c r="EY260" s="21">
        <v>42339</v>
      </c>
      <c r="EZ260" s="28">
        <v>8.4930000000000005E-2</v>
      </c>
      <c r="FA260" s="29"/>
      <c r="FB260" s="28"/>
      <c r="FC260" s="28"/>
      <c r="FD260" s="28"/>
      <c r="FE260" s="29">
        <v>-1.47</v>
      </c>
      <c r="FF260" s="28">
        <v>5.0000000000000001E-3</v>
      </c>
      <c r="FG260" s="21">
        <v>42887</v>
      </c>
      <c r="FH260" s="28">
        <v>1.5848500000000001</v>
      </c>
      <c r="FI260" s="30"/>
      <c r="FJ260" s="28"/>
      <c r="FK260" s="28"/>
      <c r="FL260" s="28"/>
      <c r="FM260" s="29">
        <v>-0.80500000000000005</v>
      </c>
      <c r="FN260" s="28">
        <v>0.01</v>
      </c>
      <c r="FO260" s="21">
        <v>45809</v>
      </c>
      <c r="FP260" s="28">
        <v>9.5846199999999993</v>
      </c>
      <c r="FQ260" s="29">
        <v>-1.42</v>
      </c>
      <c r="FR260" s="28">
        <v>1.25E-3</v>
      </c>
      <c r="FS260" s="21">
        <v>43617</v>
      </c>
      <c r="FT260" s="28">
        <v>3.5843400000000001</v>
      </c>
      <c r="FU260" s="29">
        <v>-0.185</v>
      </c>
      <c r="FV260" s="28">
        <v>1.25E-3</v>
      </c>
      <c r="FW260" s="21">
        <v>11841</v>
      </c>
      <c r="FX260" s="28">
        <v>16.58464</v>
      </c>
      <c r="FY260" s="29"/>
      <c r="FZ260" s="28"/>
      <c r="GA260" s="28"/>
      <c r="GB260" s="28"/>
      <c r="GC260" s="29"/>
      <c r="GD260" s="28"/>
      <c r="GE260" s="28"/>
      <c r="GF260" s="28"/>
      <c r="GG260" s="29"/>
      <c r="GH260" s="20"/>
      <c r="GI260" s="20"/>
      <c r="GJ260" s="20"/>
      <c r="GK260" s="24"/>
    </row>
    <row r="261" spans="1:193" x14ac:dyDescent="0.2">
      <c r="A261" s="20">
        <v>2015</v>
      </c>
      <c r="B261" s="20">
        <v>11</v>
      </c>
      <c r="C261" s="21">
        <v>42338</v>
      </c>
      <c r="D261" s="28">
        <v>-1.1000000000000001</v>
      </c>
      <c r="E261" s="29"/>
      <c r="F261" s="28"/>
      <c r="G261" s="21"/>
      <c r="H261" s="21"/>
      <c r="I261" s="29"/>
      <c r="J261" s="28"/>
      <c r="K261" s="28"/>
      <c r="L261" s="28"/>
      <c r="M261" s="29"/>
      <c r="N261" s="28"/>
      <c r="O261" s="28"/>
      <c r="P261" s="28"/>
      <c r="Q261" s="29"/>
      <c r="R261" s="28"/>
      <c r="S261" s="28"/>
      <c r="T261" s="28"/>
      <c r="U261" s="29"/>
      <c r="V261" s="28"/>
      <c r="W261" s="28"/>
      <c r="X261" s="28"/>
      <c r="Y261" s="29"/>
      <c r="Z261" s="28"/>
      <c r="AA261" s="28"/>
      <c r="AB261" s="28"/>
      <c r="AC261" s="29"/>
      <c r="AD261" s="28"/>
      <c r="AE261" s="28"/>
      <c r="AF261" s="28"/>
      <c r="AG261" s="29"/>
      <c r="AH261" s="28"/>
      <c r="AI261" s="28"/>
      <c r="AJ261" s="28"/>
      <c r="AK261" s="29"/>
      <c r="AL261" s="28"/>
      <c r="AM261" s="28"/>
      <c r="AN261" s="28"/>
      <c r="AO261" s="29"/>
      <c r="AP261" s="28"/>
      <c r="AQ261" s="28"/>
      <c r="AR261" s="28"/>
      <c r="AS261" s="29"/>
      <c r="AT261" s="28"/>
      <c r="AU261" s="28"/>
      <c r="AV261" s="28"/>
      <c r="AW261" s="29"/>
      <c r="AX261" s="28"/>
      <c r="AY261" s="28"/>
      <c r="AZ261" s="28"/>
      <c r="BA261" s="29"/>
      <c r="BB261" s="28"/>
      <c r="BC261" s="28"/>
      <c r="BD261" s="28"/>
      <c r="BE261" s="29"/>
      <c r="BF261" s="28"/>
      <c r="BG261" s="28"/>
      <c r="BH261" s="28"/>
      <c r="BI261" s="29"/>
      <c r="BJ261" s="28"/>
      <c r="BK261" s="28"/>
      <c r="BL261" s="28"/>
      <c r="BM261" s="29">
        <v>0.104</v>
      </c>
      <c r="BN261" s="28">
        <v>0.05</v>
      </c>
      <c r="BO261" s="21">
        <v>44166</v>
      </c>
      <c r="BP261" s="28">
        <v>5.0036500000000004</v>
      </c>
      <c r="BQ261" s="29"/>
      <c r="BR261" s="28"/>
      <c r="BS261" s="28"/>
      <c r="BT261" s="28"/>
      <c r="BU261" s="29"/>
      <c r="BV261" s="28"/>
      <c r="BW261" s="28"/>
      <c r="BX261" s="28"/>
      <c r="BY261" s="29">
        <v>-0.47599999999999998</v>
      </c>
      <c r="BZ261" s="28">
        <v>0.03</v>
      </c>
      <c r="CA261" s="21">
        <v>42563</v>
      </c>
      <c r="CB261" s="28">
        <v>0.61475000000000002</v>
      </c>
      <c r="CC261" s="29">
        <v>-0.47099999999999997</v>
      </c>
      <c r="CD261" s="28">
        <v>3.7499999999999999E-2</v>
      </c>
      <c r="CE261" s="21">
        <v>42959</v>
      </c>
      <c r="CF261" s="28">
        <v>1.6998200000000001</v>
      </c>
      <c r="CG261" s="29">
        <v>-0.26400000000000001</v>
      </c>
      <c r="CH261" s="28">
        <v>4.2500000000000003E-2</v>
      </c>
      <c r="CI261" s="21">
        <v>43536</v>
      </c>
      <c r="CJ261" s="28">
        <v>3.2803900000000001</v>
      </c>
      <c r="CK261" s="29">
        <v>1.8819999999999999</v>
      </c>
      <c r="CL261" s="28">
        <v>3.5000000000000003E-2</v>
      </c>
      <c r="CM261" s="21">
        <v>14334</v>
      </c>
      <c r="CN261" s="28">
        <v>23.32987</v>
      </c>
      <c r="CO261" s="29">
        <v>0.36699999999999999</v>
      </c>
      <c r="CP261" s="28">
        <v>3.5000000000000003E-2</v>
      </c>
      <c r="CQ261" s="21">
        <v>44713</v>
      </c>
      <c r="CR261" s="28">
        <v>6.5023999999999997</v>
      </c>
      <c r="CS261" s="29">
        <v>1.5109999999999999</v>
      </c>
      <c r="CT261" s="28">
        <v>2.2499999999999999E-2</v>
      </c>
      <c r="CU261" s="21">
        <v>11841</v>
      </c>
      <c r="CV261" s="28">
        <v>16.502510000000001</v>
      </c>
      <c r="CW261" s="29">
        <v>0.55000000000000004</v>
      </c>
      <c r="CX261" s="28">
        <v>1.4999999999999999E-2</v>
      </c>
      <c r="CY261" s="21">
        <v>45243</v>
      </c>
      <c r="CZ261" s="28">
        <v>7.9540600000000001</v>
      </c>
      <c r="DA261" s="29">
        <v>0.75</v>
      </c>
      <c r="DB261" s="28">
        <v>2.5000000000000001E-2</v>
      </c>
      <c r="DC261" s="21">
        <v>45789</v>
      </c>
      <c r="DD261" s="28">
        <v>9.4477399999999996</v>
      </c>
      <c r="DE261" s="29">
        <v>1.012</v>
      </c>
      <c r="DF261" s="28">
        <v>0.01</v>
      </c>
      <c r="DG261" s="21">
        <v>46338</v>
      </c>
      <c r="DH261" s="28">
        <v>10.9514</v>
      </c>
      <c r="DI261" s="29"/>
      <c r="DJ261" s="28"/>
      <c r="DK261" s="28"/>
      <c r="DL261" s="28"/>
      <c r="DM261" s="29"/>
      <c r="DN261" s="28"/>
      <c r="DO261" s="28"/>
      <c r="DP261" s="28"/>
      <c r="DQ261" s="29"/>
      <c r="DR261" s="28"/>
      <c r="DS261" s="28"/>
      <c r="DT261" s="28"/>
      <c r="DU261" s="29"/>
      <c r="DV261" s="28"/>
      <c r="DW261" s="28"/>
      <c r="DX261" s="28"/>
      <c r="DY261" s="29"/>
      <c r="DZ261" s="28"/>
      <c r="EA261" s="28"/>
      <c r="EB261" s="28"/>
      <c r="EC261" s="29"/>
      <c r="ED261" s="28"/>
      <c r="EE261" s="28"/>
      <c r="EF261" s="28"/>
      <c r="EG261" s="29"/>
      <c r="EH261" s="28"/>
      <c r="EI261" s="28"/>
      <c r="EJ261" s="28"/>
      <c r="EK261" s="29"/>
      <c r="EL261" s="28"/>
      <c r="EM261" s="28"/>
      <c r="EN261" s="28"/>
      <c r="EO261" s="29">
        <v>-1.23</v>
      </c>
      <c r="EP261" s="28">
        <v>0.04</v>
      </c>
      <c r="EQ261" s="21">
        <v>44166</v>
      </c>
      <c r="ER261" s="28">
        <v>5.0036500000000004</v>
      </c>
      <c r="ES261" s="29">
        <v>-0.34</v>
      </c>
      <c r="ET261" s="28">
        <v>3.5000000000000003E-2</v>
      </c>
      <c r="EU261" s="21">
        <v>47088</v>
      </c>
      <c r="EV261" s="28">
        <v>13.00352</v>
      </c>
      <c r="EW261" s="29">
        <v>-4.3099999999999996</v>
      </c>
      <c r="EX261" s="28">
        <v>3.5000000000000003E-2</v>
      </c>
      <c r="EY261" s="21">
        <v>42339</v>
      </c>
      <c r="EZ261" s="28">
        <v>2.7399999999999998E-3</v>
      </c>
      <c r="FA261" s="29"/>
      <c r="FB261" s="28"/>
      <c r="FC261" s="28"/>
      <c r="FD261" s="28"/>
      <c r="FE261" s="29">
        <v>-1.51</v>
      </c>
      <c r="FF261" s="28">
        <v>5.0000000000000001E-3</v>
      </c>
      <c r="FG261" s="21">
        <v>42887</v>
      </c>
      <c r="FH261" s="28">
        <v>1.50274</v>
      </c>
      <c r="FI261" s="30"/>
      <c r="FJ261" s="28"/>
      <c r="FK261" s="28"/>
      <c r="FL261" s="28"/>
      <c r="FM261" s="29">
        <v>-0.69</v>
      </c>
      <c r="FN261" s="28">
        <v>0.01</v>
      </c>
      <c r="FO261" s="21">
        <v>45809</v>
      </c>
      <c r="FP261" s="28">
        <v>9.5024899999999999</v>
      </c>
      <c r="FQ261" s="29">
        <v>-1.44</v>
      </c>
      <c r="FR261" s="28">
        <v>1.25E-3</v>
      </c>
      <c r="FS261" s="21">
        <v>43617</v>
      </c>
      <c r="FT261" s="28">
        <v>3.5021900000000001</v>
      </c>
      <c r="FU261" s="29">
        <v>-2.1000000000000001E-2</v>
      </c>
      <c r="FV261" s="28">
        <v>1.25E-3</v>
      </c>
      <c r="FW261" s="21">
        <v>11841</v>
      </c>
      <c r="FX261" s="28">
        <v>16.502510000000001</v>
      </c>
      <c r="FY261" s="29"/>
      <c r="FZ261" s="28"/>
      <c r="GA261" s="28"/>
      <c r="GB261" s="28"/>
      <c r="GC261" s="29"/>
      <c r="GD261" s="28"/>
      <c r="GE261" s="28"/>
      <c r="GF261" s="28"/>
      <c r="GG261" s="29"/>
      <c r="GH261" s="20"/>
      <c r="GI261" s="20"/>
      <c r="GJ261" s="20"/>
      <c r="GK261" s="24"/>
    </row>
    <row r="262" spans="1:193" x14ac:dyDescent="0.2">
      <c r="A262" s="20">
        <v>2015</v>
      </c>
      <c r="B262" s="20">
        <v>12</v>
      </c>
      <c r="C262" s="21">
        <v>42369</v>
      </c>
      <c r="D262" s="28">
        <v>-1.1000000000000001</v>
      </c>
      <c r="E262" s="29"/>
      <c r="F262" s="28"/>
      <c r="G262" s="21"/>
      <c r="H262" s="21"/>
      <c r="I262" s="29"/>
      <c r="J262" s="28"/>
      <c r="K262" s="28"/>
      <c r="L262" s="28"/>
      <c r="M262" s="29"/>
      <c r="N262" s="28"/>
      <c r="O262" s="28"/>
      <c r="P262" s="28"/>
      <c r="Q262" s="29"/>
      <c r="R262" s="28"/>
      <c r="S262" s="28"/>
      <c r="T262" s="28"/>
      <c r="U262" s="29"/>
      <c r="V262" s="28"/>
      <c r="W262" s="28"/>
      <c r="X262" s="28"/>
      <c r="Y262" s="29"/>
      <c r="Z262" s="28"/>
      <c r="AA262" s="28"/>
      <c r="AB262" s="28"/>
      <c r="AC262" s="29"/>
      <c r="AD262" s="28"/>
      <c r="AE262" s="28"/>
      <c r="AF262" s="28"/>
      <c r="AG262" s="29"/>
      <c r="AH262" s="28"/>
      <c r="AI262" s="28"/>
      <c r="AJ262" s="28"/>
      <c r="AK262" s="29"/>
      <c r="AL262" s="28"/>
      <c r="AM262" s="28"/>
      <c r="AN262" s="28"/>
      <c r="AO262" s="29"/>
      <c r="AP262" s="28"/>
      <c r="AQ262" s="28"/>
      <c r="AR262" s="28"/>
      <c r="AS262" s="29"/>
      <c r="AT262" s="28"/>
      <c r="AU262" s="28"/>
      <c r="AV262" s="28"/>
      <c r="AW262" s="29"/>
      <c r="AX262" s="28"/>
      <c r="AY262" s="28"/>
      <c r="AZ262" s="28"/>
      <c r="BA262" s="29"/>
      <c r="BB262" s="28"/>
      <c r="BC262" s="28"/>
      <c r="BD262" s="28"/>
      <c r="BE262" s="29"/>
      <c r="BF262" s="28"/>
      <c r="BG262" s="28"/>
      <c r="BH262" s="28"/>
      <c r="BI262" s="29"/>
      <c r="BJ262" s="28"/>
      <c r="BK262" s="28"/>
      <c r="BL262" s="28"/>
      <c r="BM262" s="29">
        <v>0.30099999999999999</v>
      </c>
      <c r="BN262" s="28">
        <v>0.05</v>
      </c>
      <c r="BO262" s="21">
        <v>44166</v>
      </c>
      <c r="BP262" s="28">
        <v>4.9188000000000001</v>
      </c>
      <c r="BQ262" s="29"/>
      <c r="BR262" s="28"/>
      <c r="BS262" s="28"/>
      <c r="BT262" s="28"/>
      <c r="BU262" s="29"/>
      <c r="BV262" s="28"/>
      <c r="BW262" s="28"/>
      <c r="BX262" s="28"/>
      <c r="BY262" s="29">
        <v>-0.45800000000000002</v>
      </c>
      <c r="BZ262" s="28">
        <v>0.03</v>
      </c>
      <c r="CA262" s="21">
        <v>42563</v>
      </c>
      <c r="CB262" s="28">
        <v>0.53005000000000002</v>
      </c>
      <c r="CC262" s="29">
        <v>-0.435</v>
      </c>
      <c r="CD262" s="28">
        <v>3.7499999999999999E-2</v>
      </c>
      <c r="CE262" s="21">
        <v>42959</v>
      </c>
      <c r="CF262" s="28">
        <v>1.61496</v>
      </c>
      <c r="CG262" s="29">
        <v>-0.122</v>
      </c>
      <c r="CH262" s="28">
        <v>4.2500000000000003E-2</v>
      </c>
      <c r="CI262" s="21">
        <v>43536</v>
      </c>
      <c r="CJ262" s="28">
        <v>3.1955100000000001</v>
      </c>
      <c r="CK262" s="29">
        <v>2.121</v>
      </c>
      <c r="CL262" s="28">
        <v>3.5000000000000003E-2</v>
      </c>
      <c r="CM262" s="21">
        <v>14334</v>
      </c>
      <c r="CN262" s="28">
        <v>23.244990000000001</v>
      </c>
      <c r="CO262" s="29">
        <v>0.60799999999999998</v>
      </c>
      <c r="CP262" s="28">
        <v>3.5000000000000003E-2</v>
      </c>
      <c r="CQ262" s="21">
        <v>44713</v>
      </c>
      <c r="CR262" s="28">
        <v>6.4175199999999997</v>
      </c>
      <c r="CS262" s="29">
        <v>1.776</v>
      </c>
      <c r="CT262" s="28">
        <v>2.2499999999999999E-2</v>
      </c>
      <c r="CU262" s="21">
        <v>11841</v>
      </c>
      <c r="CV262" s="28">
        <v>16.417639999999999</v>
      </c>
      <c r="CW262" s="29">
        <v>0.82399999999999995</v>
      </c>
      <c r="CX262" s="28">
        <v>1.4999999999999999E-2</v>
      </c>
      <c r="CY262" s="21">
        <v>45243</v>
      </c>
      <c r="CZ262" s="28">
        <v>7.8691800000000001</v>
      </c>
      <c r="DA262" s="29">
        <v>0.99299999999999999</v>
      </c>
      <c r="DB262" s="28">
        <v>2.5000000000000001E-2</v>
      </c>
      <c r="DC262" s="21">
        <v>45789</v>
      </c>
      <c r="DD262" s="28">
        <v>9.3628699999999991</v>
      </c>
      <c r="DE262" s="29">
        <v>1.2569999999999999</v>
      </c>
      <c r="DF262" s="28">
        <v>0.01</v>
      </c>
      <c r="DG262" s="21">
        <v>46338</v>
      </c>
      <c r="DH262" s="28">
        <v>10.866529999999999</v>
      </c>
      <c r="DI262" s="29"/>
      <c r="DJ262" s="28"/>
      <c r="DK262" s="28"/>
      <c r="DL262" s="28"/>
      <c r="DM262" s="29"/>
      <c r="DN262" s="28"/>
      <c r="DO262" s="28"/>
      <c r="DP262" s="28"/>
      <c r="DQ262" s="29"/>
      <c r="DR262" s="28"/>
      <c r="DS262" s="28"/>
      <c r="DT262" s="28"/>
      <c r="DU262" s="29"/>
      <c r="DV262" s="28"/>
      <c r="DW262" s="28"/>
      <c r="DX262" s="28"/>
      <c r="DY262" s="29"/>
      <c r="DZ262" s="28"/>
      <c r="EA262" s="28"/>
      <c r="EB262" s="28"/>
      <c r="EC262" s="29"/>
      <c r="ED262" s="28"/>
      <c r="EE262" s="28"/>
      <c r="EF262" s="28"/>
      <c r="EG262" s="29"/>
      <c r="EH262" s="28"/>
      <c r="EI262" s="28"/>
      <c r="EJ262" s="28"/>
      <c r="EK262" s="29"/>
      <c r="EL262" s="28"/>
      <c r="EM262" s="28"/>
      <c r="EN262" s="28"/>
      <c r="EO262" s="29">
        <v>-0.98</v>
      </c>
      <c r="EP262" s="28">
        <v>0.04</v>
      </c>
      <c r="EQ262" s="21">
        <v>44166</v>
      </c>
      <c r="ER262" s="28">
        <v>4.9188000000000001</v>
      </c>
      <c r="ES262" s="29">
        <v>-0.161</v>
      </c>
      <c r="ET262" s="28">
        <v>3.5000000000000003E-2</v>
      </c>
      <c r="EU262" s="21">
        <v>47088</v>
      </c>
      <c r="EV262" s="28">
        <v>12.91865</v>
      </c>
      <c r="EW262" s="29"/>
      <c r="EX262" s="28"/>
      <c r="EY262" s="28"/>
      <c r="EZ262" s="28"/>
      <c r="FA262" s="29"/>
      <c r="FB262" s="28"/>
      <c r="FC262" s="28"/>
      <c r="FD262" s="28"/>
      <c r="FE262" s="29">
        <v>-0.94199999999999995</v>
      </c>
      <c r="FF262" s="28">
        <v>5.0000000000000001E-3</v>
      </c>
      <c r="FG262" s="21">
        <v>42887</v>
      </c>
      <c r="FH262" s="28">
        <v>1.41788</v>
      </c>
      <c r="FI262" s="30"/>
      <c r="FJ262" s="28"/>
      <c r="FK262" s="28"/>
      <c r="FL262" s="28"/>
      <c r="FM262" s="29">
        <v>-0.48099999999999998</v>
      </c>
      <c r="FN262" s="28">
        <v>0.01</v>
      </c>
      <c r="FO262" s="21">
        <v>45809</v>
      </c>
      <c r="FP262" s="28">
        <v>9.4176199999999994</v>
      </c>
      <c r="FQ262" s="29">
        <v>-1.1839999999999999</v>
      </c>
      <c r="FR262" s="28">
        <v>1.25E-3</v>
      </c>
      <c r="FS262" s="21">
        <v>43617</v>
      </c>
      <c r="FT262" s="28">
        <v>3.4173100000000001</v>
      </c>
      <c r="FU262" s="29">
        <v>0.13400000000000001</v>
      </c>
      <c r="FV262" s="28">
        <v>1.25E-3</v>
      </c>
      <c r="FW262" s="21">
        <v>11841</v>
      </c>
      <c r="FX262" s="28">
        <v>16.417639999999999</v>
      </c>
      <c r="FY262" s="29"/>
      <c r="FZ262" s="28"/>
      <c r="GA262" s="28"/>
      <c r="GB262" s="28"/>
      <c r="GC262" s="29"/>
      <c r="GD262" s="28"/>
      <c r="GE262" s="28"/>
      <c r="GF262" s="28"/>
      <c r="GG262" s="29"/>
      <c r="GH262" s="20"/>
      <c r="GI262" s="20"/>
      <c r="GJ262" s="20"/>
      <c r="GK262" s="24"/>
    </row>
    <row r="263" spans="1:193" x14ac:dyDescent="0.2">
      <c r="A263" s="20">
        <v>2016</v>
      </c>
      <c r="B263" s="20">
        <v>1</v>
      </c>
      <c r="C263" s="21">
        <v>42400</v>
      </c>
      <c r="D263" s="28">
        <v>-1.1000000000000001</v>
      </c>
      <c r="E263" s="29"/>
      <c r="F263" s="28"/>
      <c r="G263" s="21"/>
      <c r="H263" s="21"/>
      <c r="I263" s="29"/>
      <c r="J263" s="28"/>
      <c r="K263" s="28"/>
      <c r="L263" s="28"/>
      <c r="M263" s="29"/>
      <c r="N263" s="28"/>
      <c r="O263" s="28"/>
      <c r="P263" s="28"/>
      <c r="Q263" s="29"/>
      <c r="R263" s="28"/>
      <c r="S263" s="28"/>
      <c r="T263" s="28"/>
      <c r="U263" s="29"/>
      <c r="V263" s="28"/>
      <c r="W263" s="28"/>
      <c r="X263" s="28"/>
      <c r="Y263" s="29"/>
      <c r="Z263" s="28"/>
      <c r="AA263" s="28"/>
      <c r="AB263" s="28"/>
      <c r="AC263" s="29"/>
      <c r="AD263" s="28"/>
      <c r="AE263" s="28"/>
      <c r="AF263" s="28"/>
      <c r="AG263" s="29"/>
      <c r="AH263" s="28"/>
      <c r="AI263" s="28"/>
      <c r="AJ263" s="28"/>
      <c r="AK263" s="29"/>
      <c r="AL263" s="28"/>
      <c r="AM263" s="28"/>
      <c r="AN263" s="28"/>
      <c r="AO263" s="29"/>
      <c r="AP263" s="28"/>
      <c r="AQ263" s="28"/>
      <c r="AR263" s="28"/>
      <c r="AS263" s="29"/>
      <c r="AT263" s="28"/>
      <c r="AU263" s="28"/>
      <c r="AV263" s="28"/>
      <c r="AW263" s="29"/>
      <c r="AX263" s="28"/>
      <c r="AY263" s="28"/>
      <c r="AZ263" s="28"/>
      <c r="BA263" s="29"/>
      <c r="BB263" s="28"/>
      <c r="BC263" s="28"/>
      <c r="BD263" s="28"/>
      <c r="BE263" s="29"/>
      <c r="BF263" s="28"/>
      <c r="BG263" s="28"/>
      <c r="BH263" s="28"/>
      <c r="BI263" s="29"/>
      <c r="BJ263" s="28"/>
      <c r="BK263" s="28"/>
      <c r="BL263" s="28"/>
      <c r="BM263" s="29">
        <v>-3.4000000000000002E-2</v>
      </c>
      <c r="BN263" s="28">
        <v>0.05</v>
      </c>
      <c r="BO263" s="21">
        <v>44166</v>
      </c>
      <c r="BP263" s="28">
        <v>4.8330599999999997</v>
      </c>
      <c r="BQ263" s="29"/>
      <c r="BR263" s="28"/>
      <c r="BS263" s="28"/>
      <c r="BT263" s="28"/>
      <c r="BU263" s="29"/>
      <c r="BV263" s="28"/>
      <c r="BW263" s="28"/>
      <c r="BX263" s="28"/>
      <c r="BY263" s="29">
        <v>-0.51400000000000001</v>
      </c>
      <c r="BZ263" s="28">
        <v>0.03</v>
      </c>
      <c r="CA263" s="21">
        <v>42563</v>
      </c>
      <c r="CB263" s="28">
        <v>0.44535999999999998</v>
      </c>
      <c r="CC263" s="29">
        <v>-0.55100000000000005</v>
      </c>
      <c r="CD263" s="28">
        <v>3.7499999999999999E-2</v>
      </c>
      <c r="CE263" s="21">
        <v>42959</v>
      </c>
      <c r="CF263" s="28">
        <v>1.5294099999999999</v>
      </c>
      <c r="CG263" s="29">
        <v>-0.35799999999999998</v>
      </c>
      <c r="CH263" s="28">
        <v>4.2500000000000003E-2</v>
      </c>
      <c r="CI263" s="21">
        <v>43536</v>
      </c>
      <c r="CJ263" s="28">
        <v>3.1101999999999999</v>
      </c>
      <c r="CK263" s="29">
        <v>1.6879999999999999</v>
      </c>
      <c r="CL263" s="28">
        <v>3.5000000000000003E-2</v>
      </c>
      <c r="CM263" s="21">
        <v>14334</v>
      </c>
      <c r="CN263" s="28">
        <v>23.159479999999999</v>
      </c>
      <c r="CO263" s="29">
        <v>0.23699999999999999</v>
      </c>
      <c r="CP263" s="28">
        <v>3.5000000000000003E-2</v>
      </c>
      <c r="CQ263" s="21">
        <v>44713</v>
      </c>
      <c r="CR263" s="28">
        <v>6.3320299999999996</v>
      </c>
      <c r="CS263" s="29">
        <v>1.3939999999999999</v>
      </c>
      <c r="CT263" s="28">
        <v>2.2499999999999999E-2</v>
      </c>
      <c r="CU263" s="21">
        <v>11841</v>
      </c>
      <c r="CV263" s="28">
        <v>16.332049999999999</v>
      </c>
      <c r="CW263" s="29">
        <v>0.437</v>
      </c>
      <c r="CX263" s="28">
        <v>1.4999999999999999E-2</v>
      </c>
      <c r="CY263" s="21">
        <v>45243</v>
      </c>
      <c r="CZ263" s="28">
        <v>7.7837100000000001</v>
      </c>
      <c r="DA263" s="29">
        <v>0.62</v>
      </c>
      <c r="DB263" s="28">
        <v>2.5000000000000001E-2</v>
      </c>
      <c r="DC263" s="21">
        <v>45789</v>
      </c>
      <c r="DD263" s="28">
        <v>9.2773099999999999</v>
      </c>
      <c r="DE263" s="29">
        <v>0.86699999999999999</v>
      </c>
      <c r="DF263" s="28">
        <v>0.01</v>
      </c>
      <c r="DG263" s="21">
        <v>46338</v>
      </c>
      <c r="DH263" s="28">
        <v>10.780989999999999</v>
      </c>
      <c r="DI263" s="29"/>
      <c r="DJ263" s="28"/>
      <c r="DK263" s="28"/>
      <c r="DL263" s="28"/>
      <c r="DM263" s="29"/>
      <c r="DN263" s="28"/>
      <c r="DO263" s="28"/>
      <c r="DP263" s="28"/>
      <c r="DQ263" s="29"/>
      <c r="DR263" s="28"/>
      <c r="DS263" s="28"/>
      <c r="DT263" s="28"/>
      <c r="DU263" s="29"/>
      <c r="DV263" s="28"/>
      <c r="DW263" s="28"/>
      <c r="DX263" s="28"/>
      <c r="DY263" s="29"/>
      <c r="DZ263" s="28"/>
      <c r="EA263" s="28"/>
      <c r="EB263" s="28"/>
      <c r="EC263" s="29"/>
      <c r="ED263" s="28"/>
      <c r="EE263" s="28"/>
      <c r="EF263" s="28"/>
      <c r="EG263" s="29"/>
      <c r="EH263" s="28"/>
      <c r="EI263" s="28"/>
      <c r="EJ263" s="28"/>
      <c r="EK263" s="29"/>
      <c r="EL263" s="28"/>
      <c r="EM263" s="28"/>
      <c r="EN263" s="28"/>
      <c r="EO263" s="29">
        <v>-1.0900000000000001</v>
      </c>
      <c r="EP263" s="28">
        <v>0.04</v>
      </c>
      <c r="EQ263" s="21">
        <v>44166</v>
      </c>
      <c r="ER263" s="28">
        <v>4.8330599999999997</v>
      </c>
      <c r="ES263" s="29">
        <v>-0.37</v>
      </c>
      <c r="ET263" s="28">
        <v>3.5000000000000003E-2</v>
      </c>
      <c r="EU263" s="21">
        <v>47088</v>
      </c>
      <c r="EV263" s="28">
        <v>12.833019999999999</v>
      </c>
      <c r="EW263" s="29"/>
      <c r="EX263" s="28"/>
      <c r="EY263" s="28"/>
      <c r="EZ263" s="28"/>
      <c r="FA263" s="29"/>
      <c r="FB263" s="28"/>
      <c r="FC263" s="28"/>
      <c r="FD263" s="28"/>
      <c r="FE263" s="29">
        <v>-0.93500000000000005</v>
      </c>
      <c r="FF263" s="28">
        <v>5.0000000000000001E-3</v>
      </c>
      <c r="FG263" s="21">
        <v>42887</v>
      </c>
      <c r="FH263" s="28">
        <v>1.3324199999999999</v>
      </c>
      <c r="FI263" s="30"/>
      <c r="FJ263" s="28"/>
      <c r="FK263" s="28"/>
      <c r="FL263" s="28"/>
      <c r="FM263" s="29">
        <v>-0.67</v>
      </c>
      <c r="FN263" s="28">
        <v>0.01</v>
      </c>
      <c r="FO263" s="21">
        <v>45809</v>
      </c>
      <c r="FP263" s="28">
        <v>9.3320600000000002</v>
      </c>
      <c r="FQ263" s="29">
        <v>-1.2350000000000001</v>
      </c>
      <c r="FR263" s="28">
        <v>1.25E-3</v>
      </c>
      <c r="FS263" s="21">
        <v>43617</v>
      </c>
      <c r="FT263" s="28">
        <v>3.33196</v>
      </c>
      <c r="FU263" s="29">
        <v>-5.3999999999999999E-2</v>
      </c>
      <c r="FV263" s="28">
        <v>1.25E-3</v>
      </c>
      <c r="FW263" s="21">
        <v>11841</v>
      </c>
      <c r="FX263" s="28">
        <v>16.332049999999999</v>
      </c>
      <c r="FY263" s="29"/>
      <c r="FZ263" s="28"/>
      <c r="GA263" s="28"/>
      <c r="GB263" s="28"/>
      <c r="GC263" s="29"/>
      <c r="GD263" s="28"/>
      <c r="GE263" s="28"/>
      <c r="GF263" s="28"/>
      <c r="GG263" s="29"/>
      <c r="GH263" s="20"/>
      <c r="GI263" s="20"/>
      <c r="GJ263" s="20"/>
      <c r="GK263" s="24"/>
    </row>
    <row r="264" spans="1:193" x14ac:dyDescent="0.2">
      <c r="A264" s="20">
        <v>2016</v>
      </c>
      <c r="B264" s="20">
        <v>2</v>
      </c>
      <c r="C264" s="21">
        <v>42429</v>
      </c>
      <c r="D264" s="28">
        <v>-1.25</v>
      </c>
      <c r="E264" s="29"/>
      <c r="F264" s="28"/>
      <c r="G264" s="21"/>
      <c r="H264" s="21"/>
      <c r="I264" s="29"/>
      <c r="J264" s="28"/>
      <c r="K264" s="28"/>
      <c r="L264" s="28"/>
      <c r="M264" s="29"/>
      <c r="N264" s="28"/>
      <c r="O264" s="28"/>
      <c r="P264" s="28"/>
      <c r="Q264" s="29"/>
      <c r="R264" s="28"/>
      <c r="S264" s="28"/>
      <c r="T264" s="28"/>
      <c r="U264" s="29"/>
      <c r="V264" s="28"/>
      <c r="W264" s="28"/>
      <c r="X264" s="28"/>
      <c r="Y264" s="29"/>
      <c r="Z264" s="28"/>
      <c r="AA264" s="28"/>
      <c r="AB264" s="28"/>
      <c r="AC264" s="29"/>
      <c r="AD264" s="28"/>
      <c r="AE264" s="28"/>
      <c r="AF264" s="28"/>
      <c r="AG264" s="29"/>
      <c r="AH264" s="28"/>
      <c r="AI264" s="28"/>
      <c r="AJ264" s="28"/>
      <c r="AK264" s="29"/>
      <c r="AL264" s="28"/>
      <c r="AM264" s="28"/>
      <c r="AN264" s="28"/>
      <c r="AO264" s="29"/>
      <c r="AP264" s="28"/>
      <c r="AQ264" s="28"/>
      <c r="AR264" s="28"/>
      <c r="AS264" s="29"/>
      <c r="AT264" s="28"/>
      <c r="AU264" s="28"/>
      <c r="AV264" s="28"/>
      <c r="AW264" s="29"/>
      <c r="AX264" s="28"/>
      <c r="AY264" s="28"/>
      <c r="AZ264" s="28"/>
      <c r="BA264" s="29"/>
      <c r="BB264" s="28"/>
      <c r="BC264" s="28"/>
      <c r="BD264" s="28"/>
      <c r="BE264" s="29"/>
      <c r="BF264" s="28"/>
      <c r="BG264" s="28"/>
      <c r="BH264" s="28"/>
      <c r="BI264" s="29"/>
      <c r="BJ264" s="28"/>
      <c r="BK264" s="28"/>
      <c r="BL264" s="28"/>
      <c r="BM264" s="29">
        <v>-0.13300000000000001</v>
      </c>
      <c r="BN264" s="28">
        <v>0.05</v>
      </c>
      <c r="BO264" s="21">
        <v>44166</v>
      </c>
      <c r="BP264" s="28">
        <v>4.7536899999999997</v>
      </c>
      <c r="BQ264" s="29"/>
      <c r="BR264" s="28"/>
      <c r="BS264" s="28"/>
      <c r="BT264" s="28"/>
      <c r="BU264" s="29"/>
      <c r="BV264" s="28"/>
      <c r="BW264" s="28"/>
      <c r="BX264" s="28"/>
      <c r="BY264" s="29">
        <v>-0.57999999999999996</v>
      </c>
      <c r="BZ264" s="28">
        <v>0.03</v>
      </c>
      <c r="CA264" s="21">
        <v>42563</v>
      </c>
      <c r="CB264" s="28">
        <v>0.36612</v>
      </c>
      <c r="CC264" s="29">
        <v>-0.6</v>
      </c>
      <c r="CD264" s="28">
        <v>3.7499999999999999E-2</v>
      </c>
      <c r="CE264" s="21">
        <v>42959</v>
      </c>
      <c r="CF264" s="28">
        <v>1.45007</v>
      </c>
      <c r="CG264" s="29">
        <v>-0.39600000000000002</v>
      </c>
      <c r="CH264" s="28">
        <v>4.2500000000000003E-2</v>
      </c>
      <c r="CI264" s="21">
        <v>43536</v>
      </c>
      <c r="CJ264" s="28">
        <v>3.0308000000000002</v>
      </c>
      <c r="CK264" s="29">
        <v>1.5580000000000001</v>
      </c>
      <c r="CL264" s="28">
        <v>3.5000000000000003E-2</v>
      </c>
      <c r="CM264" s="21">
        <v>14334</v>
      </c>
      <c r="CN264" s="28">
        <v>23.080079999999999</v>
      </c>
      <c r="CO264" s="29">
        <v>0.125</v>
      </c>
      <c r="CP264" s="28">
        <v>3.5000000000000003E-2</v>
      </c>
      <c r="CQ264" s="21">
        <v>44713</v>
      </c>
      <c r="CR264" s="28">
        <v>6.2526400000000004</v>
      </c>
      <c r="CS264" s="29">
        <v>1.2729999999999999</v>
      </c>
      <c r="CT264" s="28">
        <v>2.2499999999999999E-2</v>
      </c>
      <c r="CU264" s="21">
        <v>11841</v>
      </c>
      <c r="CV264" s="28">
        <v>16.252659999999999</v>
      </c>
      <c r="CW264" s="29">
        <v>0.30099999999999999</v>
      </c>
      <c r="CX264" s="28">
        <v>1.4999999999999999E-2</v>
      </c>
      <c r="CY264" s="21">
        <v>45243</v>
      </c>
      <c r="CZ264" s="28">
        <v>7.7043100000000004</v>
      </c>
      <c r="DA264" s="29">
        <v>0.47299999999999998</v>
      </c>
      <c r="DB264" s="28">
        <v>2.5000000000000001E-2</v>
      </c>
      <c r="DC264" s="21">
        <v>45789</v>
      </c>
      <c r="DD264" s="28">
        <v>9.1979199999999999</v>
      </c>
      <c r="DE264" s="29">
        <v>0.74299999999999999</v>
      </c>
      <c r="DF264" s="28">
        <v>0.01</v>
      </c>
      <c r="DG264" s="21">
        <v>46338</v>
      </c>
      <c r="DH264" s="28">
        <v>10.701589999999999</v>
      </c>
      <c r="DI264" s="29"/>
      <c r="DJ264" s="28"/>
      <c r="DK264" s="28"/>
      <c r="DL264" s="28"/>
      <c r="DM264" s="29"/>
      <c r="DN264" s="28"/>
      <c r="DO264" s="28"/>
      <c r="DP264" s="28"/>
      <c r="DQ264" s="29"/>
      <c r="DR264" s="28"/>
      <c r="DS264" s="28"/>
      <c r="DT264" s="28"/>
      <c r="DU264" s="29"/>
      <c r="DV264" s="28"/>
      <c r="DW264" s="28"/>
      <c r="DX264" s="28"/>
      <c r="DY264" s="29"/>
      <c r="DZ264" s="28"/>
      <c r="EA264" s="28"/>
      <c r="EB264" s="28"/>
      <c r="EC264" s="29"/>
      <c r="ED264" s="28"/>
      <c r="EE264" s="28"/>
      <c r="EF264" s="28"/>
      <c r="EG264" s="29"/>
      <c r="EH264" s="28"/>
      <c r="EI264" s="28"/>
      <c r="EJ264" s="28"/>
      <c r="EK264" s="29"/>
      <c r="EL264" s="28"/>
      <c r="EM264" s="28"/>
      <c r="EN264" s="28"/>
      <c r="EO264" s="29">
        <v>-1.2549999999999999</v>
      </c>
      <c r="EP264" s="28">
        <v>0.04</v>
      </c>
      <c r="EQ264" s="21">
        <v>44166</v>
      </c>
      <c r="ER264" s="28">
        <v>4.7536899999999997</v>
      </c>
      <c r="ES264" s="29">
        <v>-0.59</v>
      </c>
      <c r="ET264" s="28">
        <v>3.5000000000000003E-2</v>
      </c>
      <c r="EU264" s="21">
        <v>47088</v>
      </c>
      <c r="EV264" s="28">
        <v>12.753629999999999</v>
      </c>
      <c r="EW264" s="29"/>
      <c r="EX264" s="28"/>
      <c r="EY264" s="28"/>
      <c r="EZ264" s="28"/>
      <c r="FA264" s="29"/>
      <c r="FB264" s="28"/>
      <c r="FC264" s="28"/>
      <c r="FD264" s="28"/>
      <c r="FE264" s="29">
        <v>-1.1639999999999999</v>
      </c>
      <c r="FF264" s="28">
        <v>5.0000000000000001E-3</v>
      </c>
      <c r="FG264" s="21">
        <v>42887</v>
      </c>
      <c r="FH264" s="28">
        <v>1.25308</v>
      </c>
      <c r="FI264" s="30"/>
      <c r="FJ264" s="28"/>
      <c r="FK264" s="28"/>
      <c r="FL264" s="28"/>
      <c r="FM264" s="29">
        <v>-0.85</v>
      </c>
      <c r="FN264" s="28">
        <v>0.01</v>
      </c>
      <c r="FO264" s="21">
        <v>45809</v>
      </c>
      <c r="FP264" s="28">
        <v>9.2526700000000002</v>
      </c>
      <c r="FQ264" s="29">
        <v>-1.385</v>
      </c>
      <c r="FR264" s="28">
        <v>1.25E-3</v>
      </c>
      <c r="FS264" s="21">
        <v>43617</v>
      </c>
      <c r="FT264" s="28">
        <v>3.25257</v>
      </c>
      <c r="FU264" s="29">
        <v>-0.27</v>
      </c>
      <c r="FV264" s="28">
        <v>1.25E-3</v>
      </c>
      <c r="FW264" s="21">
        <v>11841</v>
      </c>
      <c r="FX264" s="28">
        <v>16.252659999999999</v>
      </c>
      <c r="FY264" s="29">
        <v>-0.76</v>
      </c>
      <c r="FZ264" s="28">
        <v>1.25E-3</v>
      </c>
      <c r="GA264" s="21">
        <v>46174</v>
      </c>
      <c r="GB264" s="28">
        <v>10.252610000000001</v>
      </c>
      <c r="GC264" s="29"/>
      <c r="GD264" s="28"/>
      <c r="GE264" s="28"/>
      <c r="GF264" s="28"/>
      <c r="GG264" s="29"/>
      <c r="GH264" s="20"/>
      <c r="GI264" s="20"/>
      <c r="GJ264" s="20"/>
      <c r="GK264" s="24"/>
    </row>
    <row r="265" spans="1:193" x14ac:dyDescent="0.2">
      <c r="A265" s="20">
        <v>2016</v>
      </c>
      <c r="B265" s="20">
        <v>3</v>
      </c>
      <c r="C265" s="21">
        <v>42460</v>
      </c>
      <c r="D265" s="28">
        <v>-1.25</v>
      </c>
      <c r="E265" s="29"/>
      <c r="F265" s="28"/>
      <c r="G265" s="21"/>
      <c r="H265" s="21"/>
      <c r="I265" s="29"/>
      <c r="J265" s="28"/>
      <c r="K265" s="28"/>
      <c r="L265" s="28"/>
      <c r="M265" s="29"/>
      <c r="N265" s="28"/>
      <c r="O265" s="28"/>
      <c r="P265" s="28"/>
      <c r="Q265" s="29"/>
      <c r="R265" s="28"/>
      <c r="S265" s="28"/>
      <c r="T265" s="28"/>
      <c r="U265" s="29"/>
      <c r="V265" s="28"/>
      <c r="W265" s="28"/>
      <c r="X265" s="28"/>
      <c r="Y265" s="29"/>
      <c r="Z265" s="28"/>
      <c r="AA265" s="28"/>
      <c r="AB265" s="28"/>
      <c r="AC265" s="29"/>
      <c r="AD265" s="28"/>
      <c r="AE265" s="28"/>
      <c r="AF265" s="28"/>
      <c r="AG265" s="29"/>
      <c r="AH265" s="28"/>
      <c r="AI265" s="28"/>
      <c r="AJ265" s="28"/>
      <c r="AK265" s="29"/>
      <c r="AL265" s="28"/>
      <c r="AM265" s="28"/>
      <c r="AN265" s="28"/>
      <c r="AO265" s="29"/>
      <c r="AP265" s="28"/>
      <c r="AQ265" s="28"/>
      <c r="AR265" s="28"/>
      <c r="AS265" s="29"/>
      <c r="AT265" s="28"/>
      <c r="AU265" s="28"/>
      <c r="AV265" s="28"/>
      <c r="AW265" s="29"/>
      <c r="AX265" s="28"/>
      <c r="AY265" s="28"/>
      <c r="AZ265" s="28"/>
      <c r="BA265" s="29"/>
      <c r="BB265" s="28"/>
      <c r="BC265" s="28"/>
      <c r="BD265" s="28"/>
      <c r="BE265" s="29"/>
      <c r="BF265" s="28"/>
      <c r="BG265" s="28"/>
      <c r="BH265" s="28"/>
      <c r="BI265" s="29"/>
      <c r="BJ265" s="28"/>
      <c r="BK265" s="28"/>
      <c r="BL265" s="28"/>
      <c r="BM265" s="29">
        <v>-0.121</v>
      </c>
      <c r="BN265" s="28">
        <v>0.05</v>
      </c>
      <c r="BO265" s="21">
        <v>44166</v>
      </c>
      <c r="BP265" s="28">
        <v>4.6688599999999996</v>
      </c>
      <c r="BQ265" s="29"/>
      <c r="BR265" s="28"/>
      <c r="BS265" s="28"/>
      <c r="BT265" s="28"/>
      <c r="BU265" s="29"/>
      <c r="BV265" s="28"/>
      <c r="BW265" s="28"/>
      <c r="BX265" s="28"/>
      <c r="BY265" s="29">
        <v>-0.65800000000000003</v>
      </c>
      <c r="BZ265" s="28">
        <v>0.03</v>
      </c>
      <c r="CA265" s="21">
        <v>42563</v>
      </c>
      <c r="CB265" s="28">
        <v>0.28142</v>
      </c>
      <c r="CC265" s="29">
        <v>-0.64200000000000002</v>
      </c>
      <c r="CD265" s="28">
        <v>3.7499999999999999E-2</v>
      </c>
      <c r="CE265" s="21">
        <v>42959</v>
      </c>
      <c r="CF265" s="28">
        <v>1.3652500000000001</v>
      </c>
      <c r="CG265" s="29">
        <v>-0.44900000000000001</v>
      </c>
      <c r="CH265" s="28">
        <v>4.2500000000000003E-2</v>
      </c>
      <c r="CI265" s="21">
        <v>43536</v>
      </c>
      <c r="CJ265" s="28">
        <v>2.9459300000000002</v>
      </c>
      <c r="CK265" s="29">
        <v>1.6379999999999999</v>
      </c>
      <c r="CL265" s="28">
        <v>3.5000000000000003E-2</v>
      </c>
      <c r="CM265" s="21">
        <v>14334</v>
      </c>
      <c r="CN265" s="28">
        <v>22.99521</v>
      </c>
      <c r="CO265" s="29">
        <v>0.16400000000000001</v>
      </c>
      <c r="CP265" s="28">
        <v>3.5000000000000003E-2</v>
      </c>
      <c r="CQ265" s="21">
        <v>44713</v>
      </c>
      <c r="CR265" s="28">
        <v>6.16777</v>
      </c>
      <c r="CS265" s="29">
        <v>1.3560000000000001</v>
      </c>
      <c r="CT265" s="28">
        <v>2.2499999999999999E-2</v>
      </c>
      <c r="CU265" s="21">
        <v>11841</v>
      </c>
      <c r="CV265" s="28">
        <v>16.16779</v>
      </c>
      <c r="CW265" s="29">
        <v>0.35499999999999998</v>
      </c>
      <c r="CX265" s="28">
        <v>1.4999999999999999E-2</v>
      </c>
      <c r="CY265" s="21">
        <v>45243</v>
      </c>
      <c r="CZ265" s="28">
        <v>7.61944</v>
      </c>
      <c r="DA265" s="29">
        <v>0.52900000000000003</v>
      </c>
      <c r="DB265" s="28">
        <v>2.5000000000000001E-2</v>
      </c>
      <c r="DC265" s="21">
        <v>45789</v>
      </c>
      <c r="DD265" s="28">
        <v>9.1130600000000008</v>
      </c>
      <c r="DE265" s="29">
        <v>0.80100000000000005</v>
      </c>
      <c r="DF265" s="28">
        <v>0.01</v>
      </c>
      <c r="DG265" s="21">
        <v>46338</v>
      </c>
      <c r="DH265" s="28">
        <v>10.616720000000001</v>
      </c>
      <c r="DI265" s="29"/>
      <c r="DJ265" s="28"/>
      <c r="DK265" s="28"/>
      <c r="DL265" s="28"/>
      <c r="DM265" s="29"/>
      <c r="DN265" s="28"/>
      <c r="DO265" s="28"/>
      <c r="DP265" s="28"/>
      <c r="DQ265" s="29"/>
      <c r="DR265" s="28"/>
      <c r="DS265" s="28"/>
      <c r="DT265" s="28"/>
      <c r="DU265" s="29"/>
      <c r="DV265" s="28"/>
      <c r="DW265" s="28"/>
      <c r="DX265" s="28"/>
      <c r="DY265" s="29"/>
      <c r="DZ265" s="28"/>
      <c r="EA265" s="28"/>
      <c r="EB265" s="28"/>
      <c r="EC265" s="29"/>
      <c r="ED265" s="28"/>
      <c r="EE265" s="28"/>
      <c r="EF265" s="28"/>
      <c r="EG265" s="29"/>
      <c r="EH265" s="28"/>
      <c r="EI265" s="28"/>
      <c r="EJ265" s="28"/>
      <c r="EK265" s="29"/>
      <c r="EL265" s="28"/>
      <c r="EM265" s="28"/>
      <c r="EN265" s="28"/>
      <c r="EO265" s="29">
        <v>-1.4950000000000001</v>
      </c>
      <c r="EP265" s="28">
        <v>0.04</v>
      </c>
      <c r="EQ265" s="21">
        <v>44166</v>
      </c>
      <c r="ER265" s="28">
        <v>4.6688599999999996</v>
      </c>
      <c r="ES265" s="29">
        <v>-0.73499999999999999</v>
      </c>
      <c r="ET265" s="28">
        <v>3.5000000000000003E-2</v>
      </c>
      <c r="EU265" s="21">
        <v>47088</v>
      </c>
      <c r="EV265" s="28">
        <v>12.66877</v>
      </c>
      <c r="EW265" s="29"/>
      <c r="EX265" s="28"/>
      <c r="EY265" s="28"/>
      <c r="EZ265" s="28"/>
      <c r="FA265" s="29"/>
      <c r="FB265" s="28"/>
      <c r="FC265" s="28"/>
      <c r="FD265" s="28"/>
      <c r="FE265" s="29">
        <v>-1.4690000000000001</v>
      </c>
      <c r="FF265" s="28">
        <v>5.0000000000000001E-3</v>
      </c>
      <c r="FG265" s="21">
        <v>42887</v>
      </c>
      <c r="FH265" s="28">
        <v>1.1682600000000001</v>
      </c>
      <c r="FI265" s="30"/>
      <c r="FJ265" s="28"/>
      <c r="FK265" s="28"/>
      <c r="FL265" s="28"/>
      <c r="FM265" s="29">
        <v>-1.05</v>
      </c>
      <c r="FN265" s="28">
        <v>0.01</v>
      </c>
      <c r="FO265" s="21">
        <v>45809</v>
      </c>
      <c r="FP265" s="28">
        <v>9.1678099999999993</v>
      </c>
      <c r="FQ265" s="29">
        <v>-1.675</v>
      </c>
      <c r="FR265" s="28">
        <v>1.25E-3</v>
      </c>
      <c r="FS265" s="21">
        <v>43617</v>
      </c>
      <c r="FT265" s="28">
        <v>3.1676899999999999</v>
      </c>
      <c r="FU265" s="29">
        <v>-0.40500000000000003</v>
      </c>
      <c r="FV265" s="28">
        <v>1.25E-3</v>
      </c>
      <c r="FW265" s="21">
        <v>11841</v>
      </c>
      <c r="FX265" s="28">
        <v>16.16779</v>
      </c>
      <c r="FY265" s="29">
        <v>-0.91700000000000004</v>
      </c>
      <c r="FZ265" s="28">
        <v>1.25E-3</v>
      </c>
      <c r="GA265" s="21">
        <v>46174</v>
      </c>
      <c r="GB265" s="28">
        <v>10.16775</v>
      </c>
      <c r="GC265" s="29"/>
      <c r="GD265" s="28"/>
      <c r="GE265" s="28"/>
      <c r="GF265" s="28"/>
      <c r="GG265" s="29"/>
      <c r="GH265" s="20"/>
      <c r="GI265" s="20"/>
      <c r="GJ265" s="20"/>
      <c r="GK265" s="24"/>
    </row>
    <row r="266" spans="1:193" x14ac:dyDescent="0.2">
      <c r="A266" s="20">
        <v>2016</v>
      </c>
      <c r="B266" s="20">
        <v>4</v>
      </c>
      <c r="C266" s="21">
        <v>42490</v>
      </c>
      <c r="D266" s="28">
        <v>-1.25</v>
      </c>
      <c r="E266" s="29"/>
      <c r="F266" s="28"/>
      <c r="G266" s="21"/>
      <c r="H266" s="21"/>
      <c r="I266" s="29"/>
      <c r="J266" s="28"/>
      <c r="K266" s="28"/>
      <c r="L266" s="28"/>
      <c r="M266" s="29"/>
      <c r="N266" s="28"/>
      <c r="O266" s="28"/>
      <c r="P266" s="28"/>
      <c r="Q266" s="29"/>
      <c r="R266" s="28"/>
      <c r="S266" s="28"/>
      <c r="T266" s="28"/>
      <c r="U266" s="29"/>
      <c r="V266" s="28"/>
      <c r="W266" s="28"/>
      <c r="X266" s="28"/>
      <c r="Y266" s="29"/>
      <c r="Z266" s="28"/>
      <c r="AA266" s="28"/>
      <c r="AB266" s="28"/>
      <c r="AC266" s="29"/>
      <c r="AD266" s="28"/>
      <c r="AE266" s="28"/>
      <c r="AF266" s="28"/>
      <c r="AG266" s="29"/>
      <c r="AH266" s="28"/>
      <c r="AI266" s="28"/>
      <c r="AJ266" s="28"/>
      <c r="AK266" s="29"/>
      <c r="AL266" s="28"/>
      <c r="AM266" s="28"/>
      <c r="AN266" s="28"/>
      <c r="AO266" s="29"/>
      <c r="AP266" s="28"/>
      <c r="AQ266" s="28"/>
      <c r="AR266" s="28"/>
      <c r="AS266" s="29"/>
      <c r="AT266" s="28"/>
      <c r="AU266" s="28"/>
      <c r="AV266" s="28"/>
      <c r="AW266" s="29"/>
      <c r="AX266" s="28"/>
      <c r="AY266" s="28"/>
      <c r="AZ266" s="28"/>
      <c r="BA266" s="29"/>
      <c r="BB266" s="28"/>
      <c r="BC266" s="28"/>
      <c r="BD266" s="28"/>
      <c r="BE266" s="29"/>
      <c r="BF266" s="28"/>
      <c r="BG266" s="28"/>
      <c r="BH266" s="28"/>
      <c r="BI266" s="29"/>
      <c r="BJ266" s="28"/>
      <c r="BK266" s="28"/>
      <c r="BL266" s="28"/>
      <c r="BM266" s="29">
        <v>-4.2999999999999997E-2</v>
      </c>
      <c r="BN266" s="28">
        <v>0.05</v>
      </c>
      <c r="BO266" s="21">
        <v>44166</v>
      </c>
      <c r="BP266" s="28">
        <v>4.5867500000000003</v>
      </c>
      <c r="BQ266" s="29"/>
      <c r="BR266" s="28"/>
      <c r="BS266" s="28"/>
      <c r="BT266" s="28"/>
      <c r="BU266" s="29"/>
      <c r="BV266" s="28"/>
      <c r="BW266" s="28"/>
      <c r="BX266" s="28"/>
      <c r="BY266" s="29">
        <v>-0.63600000000000001</v>
      </c>
      <c r="BZ266" s="28">
        <v>0.03</v>
      </c>
      <c r="CA266" s="21">
        <v>42563</v>
      </c>
      <c r="CB266" s="28">
        <v>0.19944999999999999</v>
      </c>
      <c r="CC266" s="29">
        <v>-0.60099999999999998</v>
      </c>
      <c r="CD266" s="28">
        <v>3.7499999999999999E-2</v>
      </c>
      <c r="CE266" s="21">
        <v>42959</v>
      </c>
      <c r="CF266" s="28">
        <v>1.2831699999999999</v>
      </c>
      <c r="CG266" s="29">
        <v>-0.39400000000000002</v>
      </c>
      <c r="CH266" s="28">
        <v>4.2500000000000003E-2</v>
      </c>
      <c r="CI266" s="21">
        <v>43536</v>
      </c>
      <c r="CJ266" s="28">
        <v>2.8637899999999998</v>
      </c>
      <c r="CK266" s="29">
        <v>1.845</v>
      </c>
      <c r="CL266" s="28">
        <v>3.5000000000000003E-2</v>
      </c>
      <c r="CM266" s="21">
        <v>14334</v>
      </c>
      <c r="CN266" s="28">
        <v>22.913070000000001</v>
      </c>
      <c r="CO266" s="29">
        <v>0.26400000000000001</v>
      </c>
      <c r="CP266" s="28">
        <v>3.5000000000000003E-2</v>
      </c>
      <c r="CQ266" s="21">
        <v>44713</v>
      </c>
      <c r="CR266" s="28">
        <v>6.0856500000000002</v>
      </c>
      <c r="CS266" s="29">
        <v>1.474</v>
      </c>
      <c r="CT266" s="28">
        <v>2.2499999999999999E-2</v>
      </c>
      <c r="CU266" s="21">
        <v>11841</v>
      </c>
      <c r="CV266" s="28">
        <v>16.08567</v>
      </c>
      <c r="CW266" s="29">
        <v>0.48799999999999999</v>
      </c>
      <c r="CX266" s="28">
        <v>1.4999999999999999E-2</v>
      </c>
      <c r="CY266" s="21">
        <v>45243</v>
      </c>
      <c r="CZ266" s="28">
        <v>7.5373000000000001</v>
      </c>
      <c r="DA266" s="29">
        <v>0.64500000000000002</v>
      </c>
      <c r="DB266" s="28">
        <v>2.5000000000000001E-2</v>
      </c>
      <c r="DC266" s="21">
        <v>45789</v>
      </c>
      <c r="DD266" s="28">
        <v>9.0309299999999997</v>
      </c>
      <c r="DE266" s="29">
        <v>0.89200000000000002</v>
      </c>
      <c r="DF266" s="28">
        <v>0.01</v>
      </c>
      <c r="DG266" s="21">
        <v>46338</v>
      </c>
      <c r="DH266" s="28">
        <v>10.53459</v>
      </c>
      <c r="DI266" s="29"/>
      <c r="DJ266" s="28"/>
      <c r="DK266" s="28"/>
      <c r="DL266" s="28"/>
      <c r="DM266" s="29"/>
      <c r="DN266" s="28"/>
      <c r="DO266" s="28"/>
      <c r="DP266" s="28"/>
      <c r="DQ266" s="29"/>
      <c r="DR266" s="28"/>
      <c r="DS266" s="28"/>
      <c r="DT266" s="28"/>
      <c r="DU266" s="29"/>
      <c r="DV266" s="28"/>
      <c r="DW266" s="28"/>
      <c r="DX266" s="28"/>
      <c r="DY266" s="29"/>
      <c r="DZ266" s="28"/>
      <c r="EA266" s="28"/>
      <c r="EB266" s="28"/>
      <c r="EC266" s="29"/>
      <c r="ED266" s="28"/>
      <c r="EE266" s="28"/>
      <c r="EF266" s="28"/>
      <c r="EG266" s="29"/>
      <c r="EH266" s="28"/>
      <c r="EI266" s="28"/>
      <c r="EJ266" s="28"/>
      <c r="EK266" s="29"/>
      <c r="EL266" s="28"/>
      <c r="EM266" s="28"/>
      <c r="EN266" s="28"/>
      <c r="EO266" s="29">
        <v>-1.4950000000000001</v>
      </c>
      <c r="EP266" s="28">
        <v>0.04</v>
      </c>
      <c r="EQ266" s="21">
        <v>44166</v>
      </c>
      <c r="ER266" s="28">
        <v>4.5867500000000003</v>
      </c>
      <c r="ES266" s="29">
        <v>-0.67</v>
      </c>
      <c r="ET266" s="28">
        <v>3.5000000000000003E-2</v>
      </c>
      <c r="EU266" s="21">
        <v>47088</v>
      </c>
      <c r="EV266" s="28">
        <v>12.586650000000001</v>
      </c>
      <c r="EW266" s="29"/>
      <c r="EX266" s="28"/>
      <c r="EY266" s="28"/>
      <c r="EZ266" s="28"/>
      <c r="FA266" s="29"/>
      <c r="FB266" s="28"/>
      <c r="FC266" s="28"/>
      <c r="FD266" s="28"/>
      <c r="FE266" s="29">
        <v>-1.66</v>
      </c>
      <c r="FF266" s="28">
        <v>5.0000000000000001E-3</v>
      </c>
      <c r="FG266" s="21">
        <v>42887</v>
      </c>
      <c r="FH266" s="28">
        <v>1.0861799999999999</v>
      </c>
      <c r="FI266" s="30"/>
      <c r="FJ266" s="28"/>
      <c r="FK266" s="28"/>
      <c r="FL266" s="28"/>
      <c r="FM266" s="29">
        <v>-0.98499999999999999</v>
      </c>
      <c r="FN266" s="28">
        <v>0.01</v>
      </c>
      <c r="FO266" s="21">
        <v>45809</v>
      </c>
      <c r="FP266" s="28">
        <v>9.08568</v>
      </c>
      <c r="FQ266" s="29">
        <v>-1.6850000000000001</v>
      </c>
      <c r="FR266" s="28">
        <v>1.25E-3</v>
      </c>
      <c r="FS266" s="21">
        <v>43617</v>
      </c>
      <c r="FT266" s="28">
        <v>3.0855600000000001</v>
      </c>
      <c r="FU266" s="29">
        <v>-0.28499999999999998</v>
      </c>
      <c r="FV266" s="28">
        <v>1.25E-3</v>
      </c>
      <c r="FW266" s="21">
        <v>11841</v>
      </c>
      <c r="FX266" s="28">
        <v>16.08567</v>
      </c>
      <c r="FY266" s="29">
        <v>-0.85</v>
      </c>
      <c r="FZ266" s="28">
        <v>1.25E-3</v>
      </c>
      <c r="GA266" s="21">
        <v>46174</v>
      </c>
      <c r="GB266" s="28">
        <v>10.085610000000001</v>
      </c>
      <c r="GC266" s="29"/>
      <c r="GD266" s="28"/>
      <c r="GE266" s="28"/>
      <c r="GF266" s="28"/>
      <c r="GG266" s="29"/>
      <c r="GH266" s="20"/>
      <c r="GI266" s="20"/>
      <c r="GJ266" s="20"/>
      <c r="GK266" s="24"/>
    </row>
    <row r="267" spans="1:193" x14ac:dyDescent="0.2">
      <c r="A267" s="20">
        <v>2016</v>
      </c>
      <c r="B267" s="20">
        <v>5</v>
      </c>
      <c r="C267" s="21">
        <v>42521</v>
      </c>
      <c r="D267" s="28">
        <v>-1.25</v>
      </c>
      <c r="E267" s="29"/>
      <c r="F267" s="28"/>
      <c r="G267" s="21"/>
      <c r="H267" s="21"/>
      <c r="I267" s="29"/>
      <c r="J267" s="28"/>
      <c r="K267" s="28"/>
      <c r="L267" s="28"/>
      <c r="M267" s="29"/>
      <c r="N267" s="28"/>
      <c r="O267" s="28"/>
      <c r="P267" s="28"/>
      <c r="Q267" s="29"/>
      <c r="R267" s="28"/>
      <c r="S267" s="28"/>
      <c r="T267" s="28"/>
      <c r="U267" s="29"/>
      <c r="V267" s="28"/>
      <c r="W267" s="28"/>
      <c r="X267" s="28"/>
      <c r="Y267" s="29"/>
      <c r="Z267" s="28"/>
      <c r="AA267" s="28"/>
      <c r="AB267" s="28"/>
      <c r="AC267" s="29"/>
      <c r="AD267" s="28"/>
      <c r="AE267" s="28"/>
      <c r="AF267" s="28"/>
      <c r="AG267" s="29"/>
      <c r="AH267" s="28"/>
      <c r="AI267" s="28"/>
      <c r="AJ267" s="28"/>
      <c r="AK267" s="29"/>
      <c r="AL267" s="28"/>
      <c r="AM267" s="28"/>
      <c r="AN267" s="28"/>
      <c r="AO267" s="29"/>
      <c r="AP267" s="28"/>
      <c r="AQ267" s="28"/>
      <c r="AR267" s="28"/>
      <c r="AS267" s="29"/>
      <c r="AT267" s="28"/>
      <c r="AU267" s="28"/>
      <c r="AV267" s="28"/>
      <c r="AW267" s="29"/>
      <c r="AX267" s="28"/>
      <c r="AY267" s="28"/>
      <c r="AZ267" s="28"/>
      <c r="BA267" s="29"/>
      <c r="BB267" s="28"/>
      <c r="BC267" s="28"/>
      <c r="BD267" s="28"/>
      <c r="BE267" s="29"/>
      <c r="BF267" s="28"/>
      <c r="BG267" s="28"/>
      <c r="BH267" s="28"/>
      <c r="BI267" s="29"/>
      <c r="BJ267" s="28"/>
      <c r="BK267" s="28"/>
      <c r="BL267" s="28"/>
      <c r="BM267" s="29">
        <v>-0.17199999999999999</v>
      </c>
      <c r="BN267" s="28">
        <v>0.05</v>
      </c>
      <c r="BO267" s="21">
        <v>44166</v>
      </c>
      <c r="BP267" s="28">
        <v>4.5019200000000001</v>
      </c>
      <c r="BQ267" s="29"/>
      <c r="BR267" s="28"/>
      <c r="BS267" s="28"/>
      <c r="BT267" s="28"/>
      <c r="BU267" s="29"/>
      <c r="BV267" s="28"/>
      <c r="BW267" s="28"/>
      <c r="BX267" s="28"/>
      <c r="BY267" s="29">
        <v>-0.64800000000000002</v>
      </c>
      <c r="BZ267" s="28">
        <v>0.03</v>
      </c>
      <c r="CA267" s="21">
        <v>42563</v>
      </c>
      <c r="CB267" s="28">
        <v>0.11475</v>
      </c>
      <c r="CC267" s="29">
        <v>-0.59899999999999998</v>
      </c>
      <c r="CD267" s="28">
        <v>3.7499999999999999E-2</v>
      </c>
      <c r="CE267" s="21">
        <v>42959</v>
      </c>
      <c r="CF267" s="28">
        <v>1.1983600000000001</v>
      </c>
      <c r="CG267" s="29">
        <v>-0.42399999999999999</v>
      </c>
      <c r="CH267" s="28">
        <v>4.2500000000000003E-2</v>
      </c>
      <c r="CI267" s="21">
        <v>43536</v>
      </c>
      <c r="CJ267" s="28">
        <v>2.7789199999999998</v>
      </c>
      <c r="CK267" s="29">
        <v>1.7050000000000001</v>
      </c>
      <c r="CL267" s="28">
        <v>3.5000000000000003E-2</v>
      </c>
      <c r="CM267" s="21">
        <v>14334</v>
      </c>
      <c r="CN267" s="28">
        <v>22.828199999999999</v>
      </c>
      <c r="CO267" s="29">
        <v>0.127</v>
      </c>
      <c r="CP267" s="28">
        <v>3.5000000000000003E-2</v>
      </c>
      <c r="CQ267" s="21">
        <v>44713</v>
      </c>
      <c r="CR267" s="28">
        <v>6.0007799999999998</v>
      </c>
      <c r="CS267" s="29">
        <v>1.3340000000000001</v>
      </c>
      <c r="CT267" s="28">
        <v>2.2499999999999999E-2</v>
      </c>
      <c r="CU267" s="21">
        <v>11841</v>
      </c>
      <c r="CV267" s="28">
        <v>16.000810000000001</v>
      </c>
      <c r="CW267" s="29">
        <v>0.35499999999999998</v>
      </c>
      <c r="CX267" s="28">
        <v>1.4999999999999999E-2</v>
      </c>
      <c r="CY267" s="21">
        <v>45243</v>
      </c>
      <c r="CZ267" s="28">
        <v>7.4524299999999997</v>
      </c>
      <c r="DA267" s="29">
        <v>0.52800000000000002</v>
      </c>
      <c r="DB267" s="28">
        <v>2.5000000000000001E-2</v>
      </c>
      <c r="DC267" s="21">
        <v>45789</v>
      </c>
      <c r="DD267" s="28">
        <v>8.9460700000000006</v>
      </c>
      <c r="DE267" s="29">
        <v>0.77400000000000002</v>
      </c>
      <c r="DF267" s="28">
        <v>0.01</v>
      </c>
      <c r="DG267" s="21">
        <v>46338</v>
      </c>
      <c r="DH267" s="28">
        <v>10.449730000000001</v>
      </c>
      <c r="DI267" s="29"/>
      <c r="DJ267" s="28"/>
      <c r="DK267" s="28"/>
      <c r="DL267" s="28"/>
      <c r="DM267" s="29"/>
      <c r="DN267" s="28"/>
      <c r="DO267" s="28"/>
      <c r="DP267" s="28"/>
      <c r="DQ267" s="29"/>
      <c r="DR267" s="28"/>
      <c r="DS267" s="28"/>
      <c r="DT267" s="28"/>
      <c r="DU267" s="29"/>
      <c r="DV267" s="28"/>
      <c r="DW267" s="28"/>
      <c r="DX267" s="28"/>
      <c r="DY267" s="29"/>
      <c r="DZ267" s="28"/>
      <c r="EA267" s="28"/>
      <c r="EB267" s="28"/>
      <c r="EC267" s="29"/>
      <c r="ED267" s="28"/>
      <c r="EE267" s="28"/>
      <c r="EF267" s="28"/>
      <c r="EG267" s="29"/>
      <c r="EH267" s="28"/>
      <c r="EI267" s="28"/>
      <c r="EJ267" s="28"/>
      <c r="EK267" s="29"/>
      <c r="EL267" s="28"/>
      <c r="EM267" s="28"/>
      <c r="EN267" s="28"/>
      <c r="EO267" s="29">
        <v>-1.6</v>
      </c>
      <c r="EP267" s="28">
        <v>0.04</v>
      </c>
      <c r="EQ267" s="21">
        <v>44166</v>
      </c>
      <c r="ER267" s="28">
        <v>4.5019200000000001</v>
      </c>
      <c r="ES267" s="29">
        <v>-0.755</v>
      </c>
      <c r="ET267" s="28">
        <v>3.5000000000000003E-2</v>
      </c>
      <c r="EU267" s="21">
        <v>47088</v>
      </c>
      <c r="EV267" s="28">
        <v>12.50179</v>
      </c>
      <c r="EW267" s="29"/>
      <c r="EX267" s="28"/>
      <c r="EY267" s="28"/>
      <c r="EZ267" s="28"/>
      <c r="FA267" s="29"/>
      <c r="FB267" s="28"/>
      <c r="FC267" s="28"/>
      <c r="FD267" s="28"/>
      <c r="FE267" s="29">
        <v>-1.385</v>
      </c>
      <c r="FF267" s="28">
        <v>5.0000000000000001E-3</v>
      </c>
      <c r="FG267" s="21">
        <v>42887</v>
      </c>
      <c r="FH267" s="28">
        <v>1.0013700000000001</v>
      </c>
      <c r="FI267" s="30"/>
      <c r="FJ267" s="28"/>
      <c r="FK267" s="28"/>
      <c r="FL267" s="28"/>
      <c r="FM267" s="29">
        <v>-1.1100000000000001</v>
      </c>
      <c r="FN267" s="28">
        <v>0.01</v>
      </c>
      <c r="FO267" s="21">
        <v>45809</v>
      </c>
      <c r="FP267" s="28">
        <v>9.0008199999999992</v>
      </c>
      <c r="FQ267" s="29">
        <v>-1.675</v>
      </c>
      <c r="FR267" s="28">
        <v>1.25E-3</v>
      </c>
      <c r="FS267" s="21">
        <v>43617</v>
      </c>
      <c r="FT267" s="28">
        <v>3.00068</v>
      </c>
      <c r="FU267" s="29">
        <v>-0.39500000000000002</v>
      </c>
      <c r="FV267" s="28">
        <v>1.25E-3</v>
      </c>
      <c r="FW267" s="21">
        <v>11841</v>
      </c>
      <c r="FX267" s="28">
        <v>16.000810000000001</v>
      </c>
      <c r="FY267" s="29">
        <v>-0.96499999999999997</v>
      </c>
      <c r="FZ267" s="28">
        <v>1.25E-3</v>
      </c>
      <c r="GA267" s="21">
        <v>46174</v>
      </c>
      <c r="GB267" s="28">
        <v>10.00075</v>
      </c>
      <c r="GC267" s="29"/>
      <c r="GD267" s="28"/>
      <c r="GE267" s="28"/>
      <c r="GF267" s="28"/>
      <c r="GG267" s="29"/>
      <c r="GH267" s="20"/>
      <c r="GI267" s="20"/>
      <c r="GJ267" s="20"/>
      <c r="GK267" s="24"/>
    </row>
    <row r="268" spans="1:193" x14ac:dyDescent="0.2">
      <c r="A268" s="20">
        <v>2016</v>
      </c>
      <c r="B268" s="20">
        <v>6</v>
      </c>
      <c r="C268" s="21">
        <v>42551</v>
      </c>
      <c r="D268" s="28">
        <v>-1.25</v>
      </c>
      <c r="E268" s="29"/>
      <c r="F268" s="28"/>
      <c r="G268" s="21"/>
      <c r="H268" s="21"/>
      <c r="I268" s="29"/>
      <c r="J268" s="28"/>
      <c r="K268" s="28"/>
      <c r="L268" s="28"/>
      <c r="M268" s="29"/>
      <c r="N268" s="28"/>
      <c r="O268" s="28"/>
      <c r="P268" s="28"/>
      <c r="Q268" s="29"/>
      <c r="R268" s="28"/>
      <c r="S268" s="28"/>
      <c r="T268" s="28"/>
      <c r="U268" s="29"/>
      <c r="V268" s="28"/>
      <c r="W268" s="28"/>
      <c r="X268" s="28"/>
      <c r="Y268" s="29"/>
      <c r="Z268" s="28"/>
      <c r="AA268" s="28"/>
      <c r="AB268" s="28"/>
      <c r="AC268" s="29"/>
      <c r="AD268" s="28"/>
      <c r="AE268" s="28"/>
      <c r="AF268" s="28"/>
      <c r="AG268" s="29"/>
      <c r="AH268" s="28"/>
      <c r="AI268" s="28"/>
      <c r="AJ268" s="28"/>
      <c r="AK268" s="29"/>
      <c r="AL268" s="28"/>
      <c r="AM268" s="28"/>
      <c r="AN268" s="28"/>
      <c r="AO268" s="29"/>
      <c r="AP268" s="28"/>
      <c r="AQ268" s="28"/>
      <c r="AR268" s="28"/>
      <c r="AS268" s="29"/>
      <c r="AT268" s="28"/>
      <c r="AU268" s="28"/>
      <c r="AV268" s="28"/>
      <c r="AW268" s="29"/>
      <c r="AX268" s="28"/>
      <c r="AY268" s="28"/>
      <c r="AZ268" s="28"/>
      <c r="BA268" s="29"/>
      <c r="BB268" s="28"/>
      <c r="BC268" s="28"/>
      <c r="BD268" s="28"/>
      <c r="BE268" s="29"/>
      <c r="BF268" s="28"/>
      <c r="BG268" s="28"/>
      <c r="BH268" s="28"/>
      <c r="BI268" s="29"/>
      <c r="BJ268" s="28"/>
      <c r="BK268" s="28"/>
      <c r="BL268" s="28"/>
      <c r="BM268" s="29">
        <v>-0.48199999999999998</v>
      </c>
      <c r="BN268" s="28">
        <v>0.05</v>
      </c>
      <c r="BO268" s="21">
        <v>44166</v>
      </c>
      <c r="BP268" s="28">
        <v>4.41981</v>
      </c>
      <c r="BQ268" s="29"/>
      <c r="BR268" s="28"/>
      <c r="BS268" s="28"/>
      <c r="BT268" s="28"/>
      <c r="BU268" s="29"/>
      <c r="BV268" s="28"/>
      <c r="BW268" s="28"/>
      <c r="BX268" s="28"/>
      <c r="BY268" s="29">
        <v>-0.67300000000000004</v>
      </c>
      <c r="BZ268" s="28">
        <v>0.03</v>
      </c>
      <c r="CA268" s="21">
        <v>42563</v>
      </c>
      <c r="CB268" s="28">
        <v>3.279E-2</v>
      </c>
      <c r="CC268" s="29">
        <v>-0.69199999999999995</v>
      </c>
      <c r="CD268" s="28">
        <v>3.7499999999999999E-2</v>
      </c>
      <c r="CE268" s="21">
        <v>42959</v>
      </c>
      <c r="CF268" s="28">
        <v>1.1162799999999999</v>
      </c>
      <c r="CG268" s="29">
        <v>-0.625</v>
      </c>
      <c r="CH268" s="28">
        <v>4.2500000000000003E-2</v>
      </c>
      <c r="CI268" s="21">
        <v>43536</v>
      </c>
      <c r="CJ268" s="28">
        <v>2.69678</v>
      </c>
      <c r="CK268" s="29">
        <v>1.1479999999999999</v>
      </c>
      <c r="CL268" s="28">
        <v>3.5000000000000003E-2</v>
      </c>
      <c r="CM268" s="21">
        <v>14334</v>
      </c>
      <c r="CN268" s="28">
        <v>22.74606</v>
      </c>
      <c r="CO268" s="29">
        <v>-0.27500000000000002</v>
      </c>
      <c r="CP268" s="28">
        <v>3.5000000000000003E-2</v>
      </c>
      <c r="CQ268" s="21">
        <v>44713</v>
      </c>
      <c r="CR268" s="28">
        <v>5.9186500000000004</v>
      </c>
      <c r="CS268" s="29">
        <v>0.81599999999999995</v>
      </c>
      <c r="CT268" s="28">
        <v>2.2499999999999999E-2</v>
      </c>
      <c r="CU268" s="21">
        <v>11841</v>
      </c>
      <c r="CV268" s="28">
        <v>15.91868</v>
      </c>
      <c r="CW268" s="29">
        <v>-0.12</v>
      </c>
      <c r="CX268" s="28">
        <v>1.4999999999999999E-2</v>
      </c>
      <c r="CY268" s="21">
        <v>45243</v>
      </c>
      <c r="CZ268" s="28">
        <v>7.3702899999999998</v>
      </c>
      <c r="DA268" s="29">
        <v>4.4999999999999998E-2</v>
      </c>
      <c r="DB268" s="28">
        <v>2.5000000000000001E-2</v>
      </c>
      <c r="DC268" s="21">
        <v>45789</v>
      </c>
      <c r="DD268" s="28">
        <v>8.8639500000000009</v>
      </c>
      <c r="DE268" s="29">
        <v>0.25900000000000001</v>
      </c>
      <c r="DF268" s="28">
        <v>0.01</v>
      </c>
      <c r="DG268" s="21">
        <v>46338</v>
      </c>
      <c r="DH268" s="28">
        <v>10.367599999999999</v>
      </c>
      <c r="DI268" s="29"/>
      <c r="DJ268" s="28"/>
      <c r="DK268" s="28"/>
      <c r="DL268" s="28"/>
      <c r="DM268" s="29"/>
      <c r="DN268" s="28"/>
      <c r="DO268" s="28"/>
      <c r="DP268" s="28"/>
      <c r="DQ268" s="29"/>
      <c r="DR268" s="28"/>
      <c r="DS268" s="28"/>
      <c r="DT268" s="28"/>
      <c r="DU268" s="29"/>
      <c r="DV268" s="28"/>
      <c r="DW268" s="28"/>
      <c r="DX268" s="28"/>
      <c r="DY268" s="29"/>
      <c r="DZ268" s="28"/>
      <c r="EA268" s="28"/>
      <c r="EB268" s="28"/>
      <c r="EC268" s="29"/>
      <c r="ED268" s="28"/>
      <c r="EE268" s="28"/>
      <c r="EF268" s="28"/>
      <c r="EG268" s="29"/>
      <c r="EH268" s="28"/>
      <c r="EI268" s="28"/>
      <c r="EJ268" s="28"/>
      <c r="EK268" s="29"/>
      <c r="EL268" s="28"/>
      <c r="EM268" s="28"/>
      <c r="EN268" s="28"/>
      <c r="EO268" s="29">
        <v>-1.7450000000000001</v>
      </c>
      <c r="EP268" s="28">
        <v>0.04</v>
      </c>
      <c r="EQ268" s="21">
        <v>44166</v>
      </c>
      <c r="ER268" s="28">
        <v>4.41981</v>
      </c>
      <c r="ES268" s="29">
        <v>-1.08</v>
      </c>
      <c r="ET268" s="28">
        <v>3.5000000000000003E-2</v>
      </c>
      <c r="EU268" s="21">
        <v>47088</v>
      </c>
      <c r="EV268" s="28">
        <v>12.41967</v>
      </c>
      <c r="EW268" s="29"/>
      <c r="EX268" s="28"/>
      <c r="EY268" s="28"/>
      <c r="EZ268" s="28"/>
      <c r="FA268" s="29"/>
      <c r="FB268" s="28"/>
      <c r="FC268" s="28"/>
      <c r="FD268" s="28"/>
      <c r="FE268" s="29">
        <v>-1.4</v>
      </c>
      <c r="FF268" s="28">
        <v>5.0000000000000001E-3</v>
      </c>
      <c r="FG268" s="21">
        <v>42887</v>
      </c>
      <c r="FH268" s="28">
        <v>0.92054999999999998</v>
      </c>
      <c r="FI268" s="30"/>
      <c r="FJ268" s="28"/>
      <c r="FK268" s="28"/>
      <c r="FL268" s="28"/>
      <c r="FM268" s="29">
        <v>-1.36</v>
      </c>
      <c r="FN268" s="28">
        <v>0.01</v>
      </c>
      <c r="FO268" s="21">
        <v>45809</v>
      </c>
      <c r="FP268" s="28">
        <v>8.9186999999999994</v>
      </c>
      <c r="FQ268" s="29">
        <v>-1.855</v>
      </c>
      <c r="FR268" s="28">
        <v>1.25E-3</v>
      </c>
      <c r="FS268" s="21">
        <v>43617</v>
      </c>
      <c r="FT268" s="28">
        <v>2.9185500000000002</v>
      </c>
      <c r="FU268" s="29">
        <v>-0.72</v>
      </c>
      <c r="FV268" s="28">
        <v>1.25E-3</v>
      </c>
      <c r="FW268" s="21">
        <v>11841</v>
      </c>
      <c r="FX268" s="28">
        <v>15.91868</v>
      </c>
      <c r="FY268" s="29">
        <v>-1.25</v>
      </c>
      <c r="FZ268" s="28">
        <v>1.25E-3</v>
      </c>
      <c r="GA268" s="21">
        <v>46174</v>
      </c>
      <c r="GB268" s="28">
        <v>9.9186200000000007</v>
      </c>
      <c r="GC268" s="29"/>
      <c r="GD268" s="28"/>
      <c r="GE268" s="28"/>
      <c r="GF268" s="28"/>
      <c r="GG268" s="29"/>
      <c r="GH268" s="20"/>
      <c r="GI268" s="20"/>
      <c r="GJ268" s="20"/>
      <c r="GK268" s="24"/>
    </row>
    <row r="269" spans="1:193" x14ac:dyDescent="0.2">
      <c r="A269" s="20">
        <v>2016</v>
      </c>
      <c r="B269" s="20">
        <v>7</v>
      </c>
      <c r="C269" s="21">
        <v>42582</v>
      </c>
      <c r="D269" s="28">
        <v>-1.25</v>
      </c>
      <c r="E269" s="29"/>
      <c r="F269" s="28"/>
      <c r="G269" s="21"/>
      <c r="H269" s="21"/>
      <c r="I269" s="29"/>
      <c r="J269" s="28"/>
      <c r="K269" s="28"/>
      <c r="L269" s="28"/>
      <c r="M269" s="29"/>
      <c r="N269" s="28"/>
      <c r="O269" s="28"/>
      <c r="P269" s="28"/>
      <c r="Q269" s="29"/>
      <c r="R269" s="28"/>
      <c r="S269" s="28"/>
      <c r="T269" s="28"/>
      <c r="U269" s="29"/>
      <c r="V269" s="28"/>
      <c r="W269" s="28"/>
      <c r="X269" s="28"/>
      <c r="Y269" s="29"/>
      <c r="Z269" s="28"/>
      <c r="AA269" s="28"/>
      <c r="AB269" s="28"/>
      <c r="AC269" s="29"/>
      <c r="AD269" s="28"/>
      <c r="AE269" s="28"/>
      <c r="AF269" s="28"/>
      <c r="AG269" s="29"/>
      <c r="AH269" s="28"/>
      <c r="AI269" s="28"/>
      <c r="AJ269" s="28"/>
      <c r="AK269" s="29"/>
      <c r="AL269" s="28"/>
      <c r="AM269" s="28"/>
      <c r="AN269" s="28"/>
      <c r="AO269" s="29"/>
      <c r="AP269" s="28"/>
      <c r="AQ269" s="28"/>
      <c r="AR269" s="28"/>
      <c r="AS269" s="29"/>
      <c r="AT269" s="28"/>
      <c r="AU269" s="28"/>
      <c r="AV269" s="28"/>
      <c r="AW269" s="29"/>
      <c r="AX269" s="28"/>
      <c r="AY269" s="28"/>
      <c r="AZ269" s="28"/>
      <c r="BA269" s="29"/>
      <c r="BB269" s="28"/>
      <c r="BC269" s="28"/>
      <c r="BD269" s="28"/>
      <c r="BE269" s="29"/>
      <c r="BF269" s="28"/>
      <c r="BG269" s="28"/>
      <c r="BH269" s="28"/>
      <c r="BI269" s="29"/>
      <c r="BJ269" s="28"/>
      <c r="BK269" s="28"/>
      <c r="BL269" s="28"/>
      <c r="BM269" s="29">
        <v>-0.51900000000000002</v>
      </c>
      <c r="BN269" s="28">
        <v>0.05</v>
      </c>
      <c r="BO269" s="21">
        <v>44166</v>
      </c>
      <c r="BP269" s="28">
        <v>4.3349799999999998</v>
      </c>
      <c r="BQ269" s="29"/>
      <c r="BR269" s="28"/>
      <c r="BS269" s="28"/>
      <c r="BT269" s="28"/>
      <c r="BU269" s="29"/>
      <c r="BV269" s="28"/>
      <c r="BW269" s="28"/>
      <c r="BX269" s="28"/>
      <c r="BY269" s="29">
        <v>-0.69399999999999995</v>
      </c>
      <c r="BZ269" s="28">
        <v>0.03</v>
      </c>
      <c r="CA269" s="21">
        <v>42563</v>
      </c>
      <c r="CB269" s="28">
        <v>5.1909999999999998E-2</v>
      </c>
      <c r="CC269" s="29">
        <v>-0.70099999999999996</v>
      </c>
      <c r="CD269" s="28">
        <v>3.7499999999999999E-2</v>
      </c>
      <c r="CE269" s="21">
        <v>42959</v>
      </c>
      <c r="CF269" s="28">
        <v>1.03146</v>
      </c>
      <c r="CG269" s="29">
        <v>-0.65500000000000003</v>
      </c>
      <c r="CH269" s="28">
        <v>4.2500000000000003E-2</v>
      </c>
      <c r="CI269" s="21">
        <v>43536</v>
      </c>
      <c r="CJ269" s="28">
        <v>2.61191</v>
      </c>
      <c r="CK269" s="29">
        <v>0.97599999999999998</v>
      </c>
      <c r="CL269" s="28">
        <v>3.5000000000000003E-2</v>
      </c>
      <c r="CM269" s="21">
        <v>14334</v>
      </c>
      <c r="CN269" s="28">
        <v>22.661190000000001</v>
      </c>
      <c r="CO269" s="29">
        <v>-0.36499999999999999</v>
      </c>
      <c r="CP269" s="28">
        <v>3.5000000000000003E-2</v>
      </c>
      <c r="CQ269" s="21">
        <v>44713</v>
      </c>
      <c r="CR269" s="28">
        <v>5.8337899999999996</v>
      </c>
      <c r="CS269" s="29">
        <v>0.624</v>
      </c>
      <c r="CT269" s="28">
        <v>2.2499999999999999E-2</v>
      </c>
      <c r="CU269" s="21">
        <v>11841</v>
      </c>
      <c r="CV269" s="28">
        <v>15.833819999999999</v>
      </c>
      <c r="CW269" s="29">
        <v>-0.23799999999999999</v>
      </c>
      <c r="CX269" s="28">
        <v>1.4999999999999999E-2</v>
      </c>
      <c r="CY269" s="21">
        <v>45243</v>
      </c>
      <c r="CZ269" s="28">
        <v>7.2854200000000002</v>
      </c>
      <c r="DA269" s="29">
        <v>-8.8999999999999996E-2</v>
      </c>
      <c r="DB269" s="28">
        <v>2.5000000000000001E-2</v>
      </c>
      <c r="DC269" s="21">
        <v>45789</v>
      </c>
      <c r="DD269" s="28">
        <v>8.7790900000000001</v>
      </c>
      <c r="DE269" s="29">
        <v>0.105</v>
      </c>
      <c r="DF269" s="28">
        <v>0.01</v>
      </c>
      <c r="DG269" s="21">
        <v>46338</v>
      </c>
      <c r="DH269" s="28">
        <v>10.282730000000001</v>
      </c>
      <c r="DI269" s="29"/>
      <c r="DJ269" s="28"/>
      <c r="DK269" s="28"/>
      <c r="DL269" s="28"/>
      <c r="DM269" s="29"/>
      <c r="DN269" s="28"/>
      <c r="DO269" s="28"/>
      <c r="DP269" s="28"/>
      <c r="DQ269" s="29"/>
      <c r="DR269" s="28"/>
      <c r="DS269" s="28"/>
      <c r="DT269" s="28"/>
      <c r="DU269" s="29"/>
      <c r="DV269" s="28"/>
      <c r="DW269" s="28"/>
      <c r="DX269" s="28"/>
      <c r="DY269" s="29"/>
      <c r="DZ269" s="28"/>
      <c r="EA269" s="28"/>
      <c r="EB269" s="28"/>
      <c r="EC269" s="29"/>
      <c r="ED269" s="28"/>
      <c r="EE269" s="28"/>
      <c r="EF269" s="28"/>
      <c r="EG269" s="29"/>
      <c r="EH269" s="28"/>
      <c r="EI269" s="28"/>
      <c r="EJ269" s="28"/>
      <c r="EK269" s="29"/>
      <c r="EL269" s="28"/>
      <c r="EM269" s="28"/>
      <c r="EN269" s="28"/>
      <c r="EO269" s="29">
        <v>-1.7549999999999999</v>
      </c>
      <c r="EP269" s="28">
        <v>0.04</v>
      </c>
      <c r="EQ269" s="21">
        <v>44166</v>
      </c>
      <c r="ER269" s="28">
        <v>4.3349799999999998</v>
      </c>
      <c r="ES269" s="29">
        <v>-1.1499999999999999</v>
      </c>
      <c r="ET269" s="28">
        <v>3.5000000000000003E-2</v>
      </c>
      <c r="EU269" s="21">
        <v>47088</v>
      </c>
      <c r="EV269" s="28">
        <v>12.334809999999999</v>
      </c>
      <c r="EW269" s="29"/>
      <c r="EX269" s="28"/>
      <c r="EY269" s="28"/>
      <c r="EZ269" s="28"/>
      <c r="FA269" s="29"/>
      <c r="FB269" s="28"/>
      <c r="FC269" s="28"/>
      <c r="FD269" s="28"/>
      <c r="FE269" s="29">
        <v>-1.3049999999999999</v>
      </c>
      <c r="FF269" s="28">
        <v>5.0000000000000001E-3</v>
      </c>
      <c r="FG269" s="21">
        <v>42887</v>
      </c>
      <c r="FH269" s="28">
        <v>0.83562000000000003</v>
      </c>
      <c r="FI269" s="30"/>
      <c r="FJ269" s="28"/>
      <c r="FK269" s="28"/>
      <c r="FL269" s="28"/>
      <c r="FM269" s="29">
        <v>-1.45</v>
      </c>
      <c r="FN269" s="28">
        <v>0.01</v>
      </c>
      <c r="FO269" s="21">
        <v>45809</v>
      </c>
      <c r="FP269" s="28">
        <v>8.8338400000000004</v>
      </c>
      <c r="FQ269" s="29">
        <v>-1.855</v>
      </c>
      <c r="FR269" s="28">
        <v>1.25E-3</v>
      </c>
      <c r="FS269" s="21">
        <v>43617</v>
      </c>
      <c r="FT269" s="28">
        <v>2.8336800000000002</v>
      </c>
      <c r="FU269" s="29">
        <v>-0.80500000000000005</v>
      </c>
      <c r="FV269" s="28">
        <v>1.25E-3</v>
      </c>
      <c r="FW269" s="21">
        <v>11841</v>
      </c>
      <c r="FX269" s="28">
        <v>15.833819999999999</v>
      </c>
      <c r="FY269" s="29">
        <v>-1.335</v>
      </c>
      <c r="FZ269" s="28">
        <v>1.25E-3</v>
      </c>
      <c r="GA269" s="21">
        <v>46174</v>
      </c>
      <c r="GB269" s="28">
        <v>9.8337500000000002</v>
      </c>
      <c r="GC269" s="29"/>
      <c r="GD269" s="28"/>
      <c r="GE269" s="28"/>
      <c r="GF269" s="28"/>
      <c r="GG269" s="29"/>
      <c r="GH269" s="20"/>
      <c r="GI269" s="20"/>
      <c r="GJ269" s="20"/>
      <c r="GK269" s="24"/>
    </row>
    <row r="270" spans="1:193" x14ac:dyDescent="0.2">
      <c r="A270" s="20">
        <v>2016</v>
      </c>
      <c r="B270" s="20">
        <v>8</v>
      </c>
      <c r="C270" s="21">
        <v>42613</v>
      </c>
      <c r="D270" s="28">
        <v>-1.25</v>
      </c>
      <c r="E270" s="29"/>
      <c r="F270" s="28"/>
      <c r="G270" s="21"/>
      <c r="H270" s="21"/>
      <c r="I270" s="29"/>
      <c r="J270" s="28"/>
      <c r="K270" s="28"/>
      <c r="L270" s="28"/>
      <c r="M270" s="29"/>
      <c r="N270" s="28"/>
      <c r="O270" s="28"/>
      <c r="P270" s="28"/>
      <c r="Q270" s="29"/>
      <c r="R270" s="28"/>
      <c r="S270" s="28"/>
      <c r="T270" s="28"/>
      <c r="U270" s="29"/>
      <c r="V270" s="28"/>
      <c r="W270" s="28"/>
      <c r="X270" s="28"/>
      <c r="Y270" s="29"/>
      <c r="Z270" s="28"/>
      <c r="AA270" s="28"/>
      <c r="AB270" s="28"/>
      <c r="AC270" s="29"/>
      <c r="AD270" s="28"/>
      <c r="AE270" s="28"/>
      <c r="AF270" s="28"/>
      <c r="AG270" s="29"/>
      <c r="AH270" s="28"/>
      <c r="AI270" s="28"/>
      <c r="AJ270" s="28"/>
      <c r="AK270" s="29"/>
      <c r="AL270" s="28"/>
      <c r="AM270" s="28"/>
      <c r="AN270" s="28"/>
      <c r="AO270" s="29"/>
      <c r="AP270" s="28"/>
      <c r="AQ270" s="28"/>
      <c r="AR270" s="28"/>
      <c r="AS270" s="29"/>
      <c r="AT270" s="28"/>
      <c r="AU270" s="28"/>
      <c r="AV270" s="28"/>
      <c r="AW270" s="29"/>
      <c r="AX270" s="28"/>
      <c r="AY270" s="28"/>
      <c r="AZ270" s="28"/>
      <c r="BA270" s="29"/>
      <c r="BB270" s="28"/>
      <c r="BC270" s="28"/>
      <c r="BD270" s="28"/>
      <c r="BE270" s="29"/>
      <c r="BF270" s="28"/>
      <c r="BG270" s="28"/>
      <c r="BH270" s="28"/>
      <c r="BI270" s="29"/>
      <c r="BJ270" s="28"/>
      <c r="BK270" s="28"/>
      <c r="BL270" s="28"/>
      <c r="BM270" s="29">
        <v>-0.53500000000000003</v>
      </c>
      <c r="BN270" s="28">
        <v>0.05</v>
      </c>
      <c r="BO270" s="21">
        <v>44166</v>
      </c>
      <c r="BP270" s="28">
        <v>4.25014</v>
      </c>
      <c r="BQ270" s="29"/>
      <c r="BR270" s="28"/>
      <c r="BS270" s="28"/>
      <c r="BT270" s="28"/>
      <c r="BU270" s="29"/>
      <c r="BV270" s="28"/>
      <c r="BW270" s="28"/>
      <c r="BX270" s="28"/>
      <c r="BY270" s="29"/>
      <c r="BZ270" s="28"/>
      <c r="CA270" s="28"/>
      <c r="CB270" s="28"/>
      <c r="CC270" s="29">
        <v>-0.72499999999999998</v>
      </c>
      <c r="CD270" s="28">
        <v>3.7499999999999999E-2</v>
      </c>
      <c r="CE270" s="21">
        <v>42959</v>
      </c>
      <c r="CF270" s="28">
        <v>0.94794999999999996</v>
      </c>
      <c r="CG270" s="29">
        <v>-0.64600000000000002</v>
      </c>
      <c r="CH270" s="28">
        <v>4.2500000000000003E-2</v>
      </c>
      <c r="CI270" s="21">
        <v>43536</v>
      </c>
      <c r="CJ270" s="28">
        <v>2.52704</v>
      </c>
      <c r="CK270" s="29">
        <v>0.91200000000000003</v>
      </c>
      <c r="CL270" s="28">
        <v>3.5000000000000003E-2</v>
      </c>
      <c r="CM270" s="21">
        <v>14334</v>
      </c>
      <c r="CN270" s="28">
        <v>22.576319999999999</v>
      </c>
      <c r="CO270" s="29">
        <v>-0.36499999999999999</v>
      </c>
      <c r="CP270" s="28">
        <v>3.5000000000000003E-2</v>
      </c>
      <c r="CQ270" s="21">
        <v>44713</v>
      </c>
      <c r="CR270" s="28">
        <v>5.74892</v>
      </c>
      <c r="CS270" s="29">
        <v>0.59499999999999997</v>
      </c>
      <c r="CT270" s="28">
        <v>2.2499999999999999E-2</v>
      </c>
      <c r="CU270" s="21">
        <v>11841</v>
      </c>
      <c r="CV270" s="28">
        <v>15.748950000000001</v>
      </c>
      <c r="CW270" s="29">
        <v>-0.254</v>
      </c>
      <c r="CX270" s="28">
        <v>1.4999999999999999E-2</v>
      </c>
      <c r="CY270" s="21">
        <v>45243</v>
      </c>
      <c r="CZ270" s="28">
        <v>7.2005499999999998</v>
      </c>
      <c r="DA270" s="29">
        <v>-0.121</v>
      </c>
      <c r="DB270" s="28">
        <v>2.5000000000000001E-2</v>
      </c>
      <c r="DC270" s="21">
        <v>45789</v>
      </c>
      <c r="DD270" s="28">
        <v>8.6942199999999996</v>
      </c>
      <c r="DE270" s="29">
        <v>8.5999999999999993E-2</v>
      </c>
      <c r="DF270" s="28">
        <v>0.01</v>
      </c>
      <c r="DG270" s="21">
        <v>46338</v>
      </c>
      <c r="DH270" s="28">
        <v>10.19786</v>
      </c>
      <c r="DI270" s="29"/>
      <c r="DJ270" s="28"/>
      <c r="DK270" s="28"/>
      <c r="DL270" s="28"/>
      <c r="DM270" s="29"/>
      <c r="DN270" s="28"/>
      <c r="DO270" s="28"/>
      <c r="DP270" s="28"/>
      <c r="DQ270" s="29"/>
      <c r="DR270" s="28"/>
      <c r="DS270" s="28"/>
      <c r="DT270" s="28"/>
      <c r="DU270" s="29"/>
      <c r="DV270" s="28"/>
      <c r="DW270" s="28"/>
      <c r="DX270" s="28"/>
      <c r="DY270" s="29"/>
      <c r="DZ270" s="28"/>
      <c r="EA270" s="28"/>
      <c r="EB270" s="28"/>
      <c r="EC270" s="29"/>
      <c r="ED270" s="28"/>
      <c r="EE270" s="28"/>
      <c r="EF270" s="28"/>
      <c r="EG270" s="29"/>
      <c r="EH270" s="28"/>
      <c r="EI270" s="28"/>
      <c r="EJ270" s="28"/>
      <c r="EK270" s="29"/>
      <c r="EL270" s="28"/>
      <c r="EM270" s="28"/>
      <c r="EN270" s="28"/>
      <c r="EO270" s="29">
        <v>-1.845</v>
      </c>
      <c r="EP270" s="28">
        <v>0.04</v>
      </c>
      <c r="EQ270" s="21">
        <v>44166</v>
      </c>
      <c r="ER270" s="28">
        <v>4.25014</v>
      </c>
      <c r="ES270" s="29">
        <v>-1.19</v>
      </c>
      <c r="ET270" s="28">
        <v>3.5000000000000003E-2</v>
      </c>
      <c r="EU270" s="21">
        <v>47088</v>
      </c>
      <c r="EV270" s="28">
        <v>12.24995</v>
      </c>
      <c r="EW270" s="29"/>
      <c r="EX270" s="28"/>
      <c r="EY270" s="28"/>
      <c r="EZ270" s="28"/>
      <c r="FA270" s="29"/>
      <c r="FB270" s="28"/>
      <c r="FC270" s="28"/>
      <c r="FD270" s="28"/>
      <c r="FE270" s="29">
        <v>-1.4850000000000001</v>
      </c>
      <c r="FF270" s="28">
        <v>5.0000000000000001E-3</v>
      </c>
      <c r="FG270" s="21">
        <v>42887</v>
      </c>
      <c r="FH270" s="28">
        <v>0.75068000000000001</v>
      </c>
      <c r="FI270" s="30"/>
      <c r="FJ270" s="28"/>
      <c r="FK270" s="28"/>
      <c r="FL270" s="28"/>
      <c r="FM270" s="29">
        <v>-1.5349999999999999</v>
      </c>
      <c r="FN270" s="28">
        <v>0.01</v>
      </c>
      <c r="FO270" s="21">
        <v>45809</v>
      </c>
      <c r="FP270" s="28">
        <v>8.7489699999999999</v>
      </c>
      <c r="FQ270" s="29">
        <v>-1.9</v>
      </c>
      <c r="FR270" s="28">
        <v>1.25E-3</v>
      </c>
      <c r="FS270" s="21">
        <v>43617</v>
      </c>
      <c r="FT270" s="28">
        <v>2.7488000000000001</v>
      </c>
      <c r="FU270" s="29">
        <v>-0.85</v>
      </c>
      <c r="FV270" s="28">
        <v>1.25E-3</v>
      </c>
      <c r="FW270" s="21">
        <v>11841</v>
      </c>
      <c r="FX270" s="28">
        <v>15.748950000000001</v>
      </c>
      <c r="FY270" s="29">
        <v>-1.405</v>
      </c>
      <c r="FZ270" s="28">
        <v>1.25E-3</v>
      </c>
      <c r="GA270" s="21">
        <v>46174</v>
      </c>
      <c r="GB270" s="28">
        <v>9.7488799999999998</v>
      </c>
      <c r="GC270" s="29"/>
      <c r="GD270" s="28"/>
      <c r="GE270" s="28"/>
      <c r="GF270" s="28"/>
      <c r="GG270" s="29"/>
      <c r="GH270" s="20"/>
      <c r="GI270" s="20"/>
      <c r="GJ270" s="20"/>
      <c r="GK270" s="24"/>
    </row>
    <row r="271" spans="1:193" x14ac:dyDescent="0.2">
      <c r="A271" s="20">
        <v>2016</v>
      </c>
      <c r="B271" s="20">
        <v>9</v>
      </c>
      <c r="C271" s="21">
        <v>42643</v>
      </c>
      <c r="D271" s="28">
        <v>-1.25</v>
      </c>
      <c r="E271" s="29"/>
      <c r="F271" s="28"/>
      <c r="G271" s="21"/>
      <c r="H271" s="21"/>
      <c r="I271" s="29"/>
      <c r="J271" s="28"/>
      <c r="K271" s="28"/>
      <c r="L271" s="28"/>
      <c r="M271" s="29"/>
      <c r="N271" s="28"/>
      <c r="O271" s="28"/>
      <c r="P271" s="28"/>
      <c r="Q271" s="29"/>
      <c r="R271" s="28"/>
      <c r="S271" s="28"/>
      <c r="T271" s="28"/>
      <c r="U271" s="29"/>
      <c r="V271" s="28"/>
      <c r="W271" s="28"/>
      <c r="X271" s="28"/>
      <c r="Y271" s="29"/>
      <c r="Z271" s="28"/>
      <c r="AA271" s="28"/>
      <c r="AB271" s="28"/>
      <c r="AC271" s="29"/>
      <c r="AD271" s="28"/>
      <c r="AE271" s="28"/>
      <c r="AF271" s="28"/>
      <c r="AG271" s="29"/>
      <c r="AH271" s="28"/>
      <c r="AI271" s="28"/>
      <c r="AJ271" s="28"/>
      <c r="AK271" s="29"/>
      <c r="AL271" s="28"/>
      <c r="AM271" s="28"/>
      <c r="AN271" s="28"/>
      <c r="AO271" s="29"/>
      <c r="AP271" s="28"/>
      <c r="AQ271" s="28"/>
      <c r="AR271" s="28"/>
      <c r="AS271" s="29"/>
      <c r="AT271" s="28"/>
      <c r="AU271" s="28"/>
      <c r="AV271" s="28"/>
      <c r="AW271" s="29"/>
      <c r="AX271" s="28"/>
      <c r="AY271" s="28"/>
      <c r="AZ271" s="28"/>
      <c r="BA271" s="29"/>
      <c r="BB271" s="28"/>
      <c r="BC271" s="28"/>
      <c r="BD271" s="28"/>
      <c r="BE271" s="29"/>
      <c r="BF271" s="28"/>
      <c r="BG271" s="28"/>
      <c r="BH271" s="28"/>
      <c r="BI271" s="29"/>
      <c r="BJ271" s="28"/>
      <c r="BK271" s="28"/>
      <c r="BL271" s="28"/>
      <c r="BM271" s="29">
        <v>-0.55200000000000005</v>
      </c>
      <c r="BN271" s="28">
        <v>0.05</v>
      </c>
      <c r="BO271" s="21">
        <v>44166</v>
      </c>
      <c r="BP271" s="28">
        <v>4.1680400000000004</v>
      </c>
      <c r="BQ271" s="29"/>
      <c r="BR271" s="28"/>
      <c r="BS271" s="28"/>
      <c r="BT271" s="28"/>
      <c r="BU271" s="29"/>
      <c r="BV271" s="28"/>
      <c r="BW271" s="28"/>
      <c r="BX271" s="28"/>
      <c r="BY271" s="29"/>
      <c r="BZ271" s="28"/>
      <c r="CA271" s="28"/>
      <c r="CB271" s="28"/>
      <c r="CC271" s="29">
        <v>-0.745</v>
      </c>
      <c r="CD271" s="28">
        <v>3.7499999999999999E-2</v>
      </c>
      <c r="CE271" s="21">
        <v>42959</v>
      </c>
      <c r="CF271" s="28">
        <v>0.86575000000000002</v>
      </c>
      <c r="CG271" s="29">
        <v>-0.67600000000000005</v>
      </c>
      <c r="CH271" s="28">
        <v>4.2500000000000003E-2</v>
      </c>
      <c r="CI271" s="21">
        <v>43536</v>
      </c>
      <c r="CJ271" s="28">
        <v>2.4449000000000001</v>
      </c>
      <c r="CK271" s="29">
        <v>1.008</v>
      </c>
      <c r="CL271" s="28">
        <v>3.5000000000000003E-2</v>
      </c>
      <c r="CM271" s="21">
        <v>14334</v>
      </c>
      <c r="CN271" s="28">
        <v>22.49418</v>
      </c>
      <c r="CO271" s="29">
        <v>-0.371</v>
      </c>
      <c r="CP271" s="28">
        <v>3.5000000000000003E-2</v>
      </c>
      <c r="CQ271" s="21">
        <v>44713</v>
      </c>
      <c r="CR271" s="28">
        <v>5.6668000000000003</v>
      </c>
      <c r="CS271" s="29">
        <v>0.69099999999999995</v>
      </c>
      <c r="CT271" s="28">
        <v>2.2499999999999999E-2</v>
      </c>
      <c r="CU271" s="21">
        <v>11841</v>
      </c>
      <c r="CV271" s="28">
        <v>15.666829999999999</v>
      </c>
      <c r="CW271" s="29">
        <v>-0.23300000000000001</v>
      </c>
      <c r="CX271" s="28">
        <v>1.4999999999999999E-2</v>
      </c>
      <c r="CY271" s="21">
        <v>45243</v>
      </c>
      <c r="CZ271" s="28">
        <v>7.1184099999999999</v>
      </c>
      <c r="DA271" s="29">
        <v>-6.5000000000000002E-2</v>
      </c>
      <c r="DB271" s="28">
        <v>2.5000000000000001E-2</v>
      </c>
      <c r="DC271" s="21">
        <v>45789</v>
      </c>
      <c r="DD271" s="28">
        <v>8.6120999999999999</v>
      </c>
      <c r="DE271" s="29">
        <v>0.16300000000000001</v>
      </c>
      <c r="DF271" s="28">
        <v>0.01</v>
      </c>
      <c r="DG271" s="21">
        <v>46338</v>
      </c>
      <c r="DH271" s="28">
        <v>10.115729999999999</v>
      </c>
      <c r="DI271" s="29"/>
      <c r="DJ271" s="28"/>
      <c r="DK271" s="28"/>
      <c r="DL271" s="28"/>
      <c r="DM271" s="29"/>
      <c r="DN271" s="28"/>
      <c r="DO271" s="28"/>
      <c r="DP271" s="28"/>
      <c r="DQ271" s="29"/>
      <c r="DR271" s="28"/>
      <c r="DS271" s="28"/>
      <c r="DT271" s="28"/>
      <c r="DU271" s="29"/>
      <c r="DV271" s="28"/>
      <c r="DW271" s="28"/>
      <c r="DX271" s="28"/>
      <c r="DY271" s="29"/>
      <c r="DZ271" s="28"/>
      <c r="EA271" s="28"/>
      <c r="EB271" s="28"/>
      <c r="EC271" s="29"/>
      <c r="ED271" s="28"/>
      <c r="EE271" s="28"/>
      <c r="EF271" s="28"/>
      <c r="EG271" s="29"/>
      <c r="EH271" s="28"/>
      <c r="EI271" s="28"/>
      <c r="EJ271" s="28"/>
      <c r="EK271" s="29"/>
      <c r="EL271" s="28"/>
      <c r="EM271" s="28"/>
      <c r="EN271" s="28"/>
      <c r="EO271" s="29">
        <v>-1.8220000000000001</v>
      </c>
      <c r="EP271" s="28">
        <v>0.04</v>
      </c>
      <c r="EQ271" s="21">
        <v>44166</v>
      </c>
      <c r="ER271" s="28">
        <v>4.1680400000000004</v>
      </c>
      <c r="ES271" s="29">
        <v>-1.1020000000000001</v>
      </c>
      <c r="ET271" s="28">
        <v>3.5000000000000003E-2</v>
      </c>
      <c r="EU271" s="21">
        <v>47088</v>
      </c>
      <c r="EV271" s="28">
        <v>12.167820000000001</v>
      </c>
      <c r="EW271" s="29"/>
      <c r="EX271" s="28"/>
      <c r="EY271" s="28"/>
      <c r="EZ271" s="28"/>
      <c r="FA271" s="29"/>
      <c r="FB271" s="28"/>
      <c r="FC271" s="28"/>
      <c r="FD271" s="28"/>
      <c r="FE271" s="29">
        <v>-1.43</v>
      </c>
      <c r="FF271" s="28">
        <v>5.0000000000000001E-3</v>
      </c>
      <c r="FG271" s="21">
        <v>42887</v>
      </c>
      <c r="FH271" s="28">
        <v>0.66849000000000003</v>
      </c>
      <c r="FI271" s="30"/>
      <c r="FJ271" s="28"/>
      <c r="FK271" s="28"/>
      <c r="FL271" s="28"/>
      <c r="FM271" s="29">
        <v>-1.4730000000000001</v>
      </c>
      <c r="FN271" s="28">
        <v>0.01</v>
      </c>
      <c r="FO271" s="21">
        <v>45809</v>
      </c>
      <c r="FP271" s="28">
        <v>8.6668500000000002</v>
      </c>
      <c r="FQ271" s="29">
        <v>-1.845</v>
      </c>
      <c r="FR271" s="28">
        <v>1.25E-3</v>
      </c>
      <c r="FS271" s="21">
        <v>43617</v>
      </c>
      <c r="FT271" s="28">
        <v>2.6666699999999999</v>
      </c>
      <c r="FU271" s="29">
        <v>-0.73899999999999999</v>
      </c>
      <c r="FV271" s="28">
        <v>1.25E-3</v>
      </c>
      <c r="FW271" s="21">
        <v>11841</v>
      </c>
      <c r="FX271" s="28">
        <v>15.666829999999999</v>
      </c>
      <c r="FY271" s="29">
        <v>-1.3360000000000001</v>
      </c>
      <c r="FZ271" s="28">
        <v>1.25E-3</v>
      </c>
      <c r="GA271" s="21">
        <v>46174</v>
      </c>
      <c r="GB271" s="28">
        <v>9.6667500000000004</v>
      </c>
      <c r="GC271" s="29"/>
      <c r="GD271" s="28"/>
      <c r="GE271" s="28"/>
      <c r="GF271" s="28"/>
      <c r="GG271" s="29"/>
      <c r="GH271" s="20"/>
      <c r="GI271" s="20"/>
      <c r="GJ271" s="20"/>
      <c r="GK271" s="24"/>
    </row>
    <row r="272" spans="1:193" x14ac:dyDescent="0.2">
      <c r="A272" s="20">
        <v>2016</v>
      </c>
      <c r="B272" s="20">
        <v>10</v>
      </c>
      <c r="C272" s="21">
        <v>42674</v>
      </c>
      <c r="D272" s="28">
        <v>-1.25</v>
      </c>
      <c r="E272" s="29"/>
      <c r="F272" s="28"/>
      <c r="G272" s="21"/>
      <c r="H272" s="21"/>
      <c r="I272" s="29"/>
      <c r="J272" s="28"/>
      <c r="K272" s="28"/>
      <c r="L272" s="28"/>
      <c r="M272" s="29"/>
      <c r="N272" s="28"/>
      <c r="O272" s="28"/>
      <c r="P272" s="28"/>
      <c r="Q272" s="29"/>
      <c r="R272" s="28"/>
      <c r="S272" s="28"/>
      <c r="T272" s="28"/>
      <c r="U272" s="29"/>
      <c r="V272" s="28"/>
      <c r="W272" s="28"/>
      <c r="X272" s="28"/>
      <c r="Y272" s="29"/>
      <c r="Z272" s="28"/>
      <c r="AA272" s="28"/>
      <c r="AB272" s="28"/>
      <c r="AC272" s="29"/>
      <c r="AD272" s="28"/>
      <c r="AE272" s="28"/>
      <c r="AF272" s="28"/>
      <c r="AG272" s="29"/>
      <c r="AH272" s="28"/>
      <c r="AI272" s="28"/>
      <c r="AJ272" s="28"/>
      <c r="AK272" s="29"/>
      <c r="AL272" s="28"/>
      <c r="AM272" s="28"/>
      <c r="AN272" s="28"/>
      <c r="AO272" s="29"/>
      <c r="AP272" s="28"/>
      <c r="AQ272" s="28"/>
      <c r="AR272" s="28"/>
      <c r="AS272" s="29"/>
      <c r="AT272" s="28"/>
      <c r="AU272" s="28"/>
      <c r="AV272" s="28"/>
      <c r="AW272" s="29"/>
      <c r="AX272" s="28"/>
      <c r="AY272" s="28"/>
      <c r="AZ272" s="28"/>
      <c r="BA272" s="29"/>
      <c r="BB272" s="28"/>
      <c r="BC272" s="28"/>
      <c r="BD272" s="28"/>
      <c r="BE272" s="29"/>
      <c r="BF272" s="28"/>
      <c r="BG272" s="28"/>
      <c r="BH272" s="28"/>
      <c r="BI272" s="29"/>
      <c r="BJ272" s="28"/>
      <c r="BK272" s="28"/>
      <c r="BL272" s="28"/>
      <c r="BM272" s="29">
        <v>-0.56200000000000006</v>
      </c>
      <c r="BN272" s="28">
        <v>0.05</v>
      </c>
      <c r="BO272" s="21">
        <v>44166</v>
      </c>
      <c r="BP272" s="28">
        <v>4.0831999999999997</v>
      </c>
      <c r="BQ272" s="29"/>
      <c r="BR272" s="28"/>
      <c r="BS272" s="28"/>
      <c r="BT272" s="28"/>
      <c r="BU272" s="29"/>
      <c r="BV272" s="28"/>
      <c r="BW272" s="28"/>
      <c r="BX272" s="28"/>
      <c r="BY272" s="29"/>
      <c r="BZ272" s="28"/>
      <c r="CA272" s="28"/>
      <c r="CB272" s="28"/>
      <c r="CC272" s="29">
        <v>-0.79700000000000004</v>
      </c>
      <c r="CD272" s="28">
        <v>3.7499999999999999E-2</v>
      </c>
      <c r="CE272" s="21">
        <v>42959</v>
      </c>
      <c r="CF272" s="28">
        <v>0.78081999999999996</v>
      </c>
      <c r="CG272" s="29">
        <v>-0.74</v>
      </c>
      <c r="CH272" s="28">
        <v>4.2500000000000003E-2</v>
      </c>
      <c r="CI272" s="21">
        <v>43536</v>
      </c>
      <c r="CJ272" s="28">
        <v>2.3600300000000001</v>
      </c>
      <c r="CK272" s="29">
        <v>1.1299999999999999</v>
      </c>
      <c r="CL272" s="28">
        <v>3.5000000000000003E-2</v>
      </c>
      <c r="CM272" s="21">
        <v>14334</v>
      </c>
      <c r="CN272" s="28">
        <v>22.409310000000001</v>
      </c>
      <c r="CO272" s="29">
        <v>-0.33900000000000002</v>
      </c>
      <c r="CP272" s="28">
        <v>3.5000000000000003E-2</v>
      </c>
      <c r="CQ272" s="21">
        <v>44713</v>
      </c>
      <c r="CR272" s="28">
        <v>5.5819299999999998</v>
      </c>
      <c r="CS272" s="29">
        <v>0.80700000000000005</v>
      </c>
      <c r="CT272" s="28">
        <v>2.2499999999999999E-2</v>
      </c>
      <c r="CU272" s="21">
        <v>11841</v>
      </c>
      <c r="CV272" s="28">
        <v>15.58196</v>
      </c>
      <c r="CW272" s="29">
        <v>-0.161</v>
      </c>
      <c r="CX272" s="28">
        <v>1.4999999999999999E-2</v>
      </c>
      <c r="CY272" s="21">
        <v>45243</v>
      </c>
      <c r="CZ272" s="28">
        <v>7.0335400000000003</v>
      </c>
      <c r="DA272" s="29">
        <v>2.5000000000000001E-2</v>
      </c>
      <c r="DB272" s="28">
        <v>2.5000000000000001E-2</v>
      </c>
      <c r="DC272" s="21">
        <v>45789</v>
      </c>
      <c r="DD272" s="28">
        <v>8.5272400000000008</v>
      </c>
      <c r="DE272" s="29">
        <v>0.254</v>
      </c>
      <c r="DF272" s="28">
        <v>0.01</v>
      </c>
      <c r="DG272" s="21">
        <v>46338</v>
      </c>
      <c r="DH272" s="28">
        <v>10.030860000000001</v>
      </c>
      <c r="DI272" s="29"/>
      <c r="DJ272" s="28"/>
      <c r="DK272" s="28"/>
      <c r="DL272" s="28"/>
      <c r="DM272" s="29"/>
      <c r="DN272" s="28"/>
      <c r="DO272" s="28"/>
      <c r="DP272" s="28"/>
      <c r="DQ272" s="29"/>
      <c r="DR272" s="28"/>
      <c r="DS272" s="28"/>
      <c r="DT272" s="28"/>
      <c r="DU272" s="29"/>
      <c r="DV272" s="28"/>
      <c r="DW272" s="28"/>
      <c r="DX272" s="28"/>
      <c r="DY272" s="29"/>
      <c r="DZ272" s="28"/>
      <c r="EA272" s="28"/>
      <c r="EB272" s="28"/>
      <c r="EC272" s="29"/>
      <c r="ED272" s="28"/>
      <c r="EE272" s="28"/>
      <c r="EF272" s="28"/>
      <c r="EG272" s="29"/>
      <c r="EH272" s="28"/>
      <c r="EI272" s="28"/>
      <c r="EJ272" s="28"/>
      <c r="EK272" s="29"/>
      <c r="EL272" s="28"/>
      <c r="EM272" s="28"/>
      <c r="EN272" s="28"/>
      <c r="EO272" s="29">
        <v>-2.0150000000000001</v>
      </c>
      <c r="EP272" s="28">
        <v>0.04</v>
      </c>
      <c r="EQ272" s="21">
        <v>44166</v>
      </c>
      <c r="ER272" s="28">
        <v>4.0831999999999997</v>
      </c>
      <c r="ES272" s="29">
        <v>-1.1950000000000001</v>
      </c>
      <c r="ET272" s="28">
        <v>3.5000000000000003E-2</v>
      </c>
      <c r="EU272" s="21">
        <v>47088</v>
      </c>
      <c r="EV272" s="28">
        <v>12.08296</v>
      </c>
      <c r="EW272" s="29"/>
      <c r="EX272" s="28"/>
      <c r="EY272" s="28"/>
      <c r="EZ272" s="28"/>
      <c r="FA272" s="29"/>
      <c r="FB272" s="28"/>
      <c r="FC272" s="28"/>
      <c r="FD272" s="28"/>
      <c r="FE272" s="29">
        <v>-1.69</v>
      </c>
      <c r="FF272" s="28">
        <v>5.0000000000000001E-3</v>
      </c>
      <c r="FG272" s="21">
        <v>42887</v>
      </c>
      <c r="FH272" s="28">
        <v>0.58355999999999997</v>
      </c>
      <c r="FI272" s="30"/>
      <c r="FJ272" s="28"/>
      <c r="FK272" s="28"/>
      <c r="FL272" s="28"/>
      <c r="FM272" s="29">
        <v>-1.5580000000000001</v>
      </c>
      <c r="FN272" s="28">
        <v>0.01</v>
      </c>
      <c r="FO272" s="21">
        <v>45809</v>
      </c>
      <c r="FP272" s="28">
        <v>8.5819899999999993</v>
      </c>
      <c r="FQ272" s="29">
        <v>-2.0550000000000002</v>
      </c>
      <c r="FR272" s="28">
        <v>1.25E-3</v>
      </c>
      <c r="FS272" s="21">
        <v>43617</v>
      </c>
      <c r="FT272" s="28">
        <v>2.5817899999999998</v>
      </c>
      <c r="FU272" s="29">
        <v>-0.82</v>
      </c>
      <c r="FV272" s="28">
        <v>1.25E-3</v>
      </c>
      <c r="FW272" s="21">
        <v>11841</v>
      </c>
      <c r="FX272" s="28">
        <v>15.58196</v>
      </c>
      <c r="FY272" s="29">
        <v>-1.415</v>
      </c>
      <c r="FZ272" s="28">
        <v>1.25E-3</v>
      </c>
      <c r="GA272" s="21">
        <v>46174</v>
      </c>
      <c r="GB272" s="28">
        <v>9.58188</v>
      </c>
      <c r="GC272" s="29"/>
      <c r="GD272" s="28"/>
      <c r="GE272" s="28"/>
      <c r="GF272" s="28"/>
      <c r="GG272" s="29"/>
      <c r="GH272" s="20"/>
      <c r="GI272" s="20"/>
      <c r="GJ272" s="20"/>
      <c r="GK272" s="24"/>
    </row>
    <row r="273" spans="1:193" x14ac:dyDescent="0.2">
      <c r="A273" s="20">
        <v>2016</v>
      </c>
      <c r="B273" s="20">
        <v>11</v>
      </c>
      <c r="C273" s="21">
        <v>42704</v>
      </c>
      <c r="D273" s="28">
        <v>-1.25</v>
      </c>
      <c r="E273" s="29"/>
      <c r="F273" s="28"/>
      <c r="G273" s="21"/>
      <c r="H273" s="21"/>
      <c r="I273" s="29"/>
      <c r="J273" s="28"/>
      <c r="K273" s="28"/>
      <c r="L273" s="28"/>
      <c r="M273" s="29"/>
      <c r="N273" s="28"/>
      <c r="O273" s="28"/>
      <c r="P273" s="28"/>
      <c r="Q273" s="29"/>
      <c r="R273" s="28"/>
      <c r="S273" s="28"/>
      <c r="T273" s="28"/>
      <c r="U273" s="29"/>
      <c r="V273" s="28"/>
      <c r="W273" s="28"/>
      <c r="X273" s="28"/>
      <c r="Y273" s="29"/>
      <c r="Z273" s="28"/>
      <c r="AA273" s="28"/>
      <c r="AB273" s="28"/>
      <c r="AC273" s="29"/>
      <c r="AD273" s="28"/>
      <c r="AE273" s="28"/>
      <c r="AF273" s="28"/>
      <c r="AG273" s="29"/>
      <c r="AH273" s="28"/>
      <c r="AI273" s="28"/>
      <c r="AJ273" s="28"/>
      <c r="AK273" s="29"/>
      <c r="AL273" s="28"/>
      <c r="AM273" s="28"/>
      <c r="AN273" s="28"/>
      <c r="AO273" s="29"/>
      <c r="AP273" s="28"/>
      <c r="AQ273" s="28"/>
      <c r="AR273" s="28"/>
      <c r="AS273" s="29"/>
      <c r="AT273" s="28"/>
      <c r="AU273" s="28"/>
      <c r="AV273" s="28"/>
      <c r="AW273" s="29"/>
      <c r="AX273" s="28"/>
      <c r="AY273" s="28"/>
      <c r="AZ273" s="28"/>
      <c r="BA273" s="29"/>
      <c r="BB273" s="28"/>
      <c r="BC273" s="28"/>
      <c r="BD273" s="28"/>
      <c r="BE273" s="29"/>
      <c r="BF273" s="28"/>
      <c r="BG273" s="28"/>
      <c r="BH273" s="28"/>
      <c r="BI273" s="29"/>
      <c r="BJ273" s="28"/>
      <c r="BK273" s="28"/>
      <c r="BL273" s="28"/>
      <c r="BM273" s="29">
        <v>-0.43099999999999999</v>
      </c>
      <c r="BN273" s="28">
        <v>0.05</v>
      </c>
      <c r="BO273" s="21">
        <v>44166</v>
      </c>
      <c r="BP273" s="28">
        <v>4.0010899999999996</v>
      </c>
      <c r="BQ273" s="29"/>
      <c r="BR273" s="28"/>
      <c r="BS273" s="28"/>
      <c r="BT273" s="28"/>
      <c r="BU273" s="29"/>
      <c r="BV273" s="28"/>
      <c r="BW273" s="28"/>
      <c r="BX273" s="28"/>
      <c r="BY273" s="29"/>
      <c r="BZ273" s="28"/>
      <c r="CA273" s="28"/>
      <c r="CB273" s="28"/>
      <c r="CC273" s="29">
        <v>-0.84599999999999997</v>
      </c>
      <c r="CD273" s="28">
        <v>3.7499999999999999E-2</v>
      </c>
      <c r="CE273" s="21">
        <v>42959</v>
      </c>
      <c r="CF273" s="28">
        <v>0.69862999999999997</v>
      </c>
      <c r="CG273" s="29">
        <v>-0.71499999999999997</v>
      </c>
      <c r="CH273" s="28">
        <v>4.2500000000000003E-2</v>
      </c>
      <c r="CI273" s="21">
        <v>43536</v>
      </c>
      <c r="CJ273" s="28">
        <v>2.2778900000000002</v>
      </c>
      <c r="CK273" s="29">
        <v>1.4490000000000001</v>
      </c>
      <c r="CL273" s="28">
        <v>3.5000000000000003E-2</v>
      </c>
      <c r="CM273" s="21">
        <v>14334</v>
      </c>
      <c r="CN273" s="28">
        <v>22.327169999999999</v>
      </c>
      <c r="CO273" s="29">
        <v>-0.16</v>
      </c>
      <c r="CP273" s="28">
        <v>3.5000000000000003E-2</v>
      </c>
      <c r="CQ273" s="21">
        <v>44713</v>
      </c>
      <c r="CR273" s="28">
        <v>5.4997999999999996</v>
      </c>
      <c r="CS273" s="29">
        <v>1.1080000000000001</v>
      </c>
      <c r="CT273" s="28">
        <v>2.2499999999999999E-2</v>
      </c>
      <c r="CU273" s="21">
        <v>11841</v>
      </c>
      <c r="CV273" s="28">
        <v>15.499840000000001</v>
      </c>
      <c r="CW273" s="29">
        <v>0.08</v>
      </c>
      <c r="CX273" s="28">
        <v>1.4999999999999999E-2</v>
      </c>
      <c r="CY273" s="21">
        <v>45243</v>
      </c>
      <c r="CZ273" s="28">
        <v>6.9513999999999996</v>
      </c>
      <c r="DA273" s="29">
        <v>0.29299999999999998</v>
      </c>
      <c r="DB273" s="28">
        <v>2.5000000000000001E-2</v>
      </c>
      <c r="DC273" s="21">
        <v>45789</v>
      </c>
      <c r="DD273" s="28">
        <v>8.4451099999999997</v>
      </c>
      <c r="DE273" s="29">
        <v>0.52</v>
      </c>
      <c r="DF273" s="28">
        <v>0.01</v>
      </c>
      <c r="DG273" s="21">
        <v>46338</v>
      </c>
      <c r="DH273" s="28">
        <v>9.9487299999999994</v>
      </c>
      <c r="DI273" s="29"/>
      <c r="DJ273" s="28"/>
      <c r="DK273" s="28"/>
      <c r="DL273" s="28"/>
      <c r="DM273" s="29"/>
      <c r="DN273" s="28"/>
      <c r="DO273" s="28"/>
      <c r="DP273" s="28"/>
      <c r="DQ273" s="29"/>
      <c r="DR273" s="28"/>
      <c r="DS273" s="28"/>
      <c r="DT273" s="28"/>
      <c r="DU273" s="29"/>
      <c r="DV273" s="28"/>
      <c r="DW273" s="28"/>
      <c r="DX273" s="28"/>
      <c r="DY273" s="29"/>
      <c r="DZ273" s="28"/>
      <c r="EA273" s="28"/>
      <c r="EB273" s="28"/>
      <c r="EC273" s="29"/>
      <c r="ED273" s="28"/>
      <c r="EE273" s="28"/>
      <c r="EF273" s="28"/>
      <c r="EG273" s="29"/>
      <c r="EH273" s="28"/>
      <c r="EI273" s="28"/>
      <c r="EJ273" s="28"/>
      <c r="EK273" s="29"/>
      <c r="EL273" s="28"/>
      <c r="EM273" s="28"/>
      <c r="EN273" s="28"/>
      <c r="EO273" s="29">
        <v>-1.99</v>
      </c>
      <c r="EP273" s="28">
        <v>0.04</v>
      </c>
      <c r="EQ273" s="21">
        <v>44166</v>
      </c>
      <c r="ER273" s="28">
        <v>4.0010899999999996</v>
      </c>
      <c r="ES273" s="29">
        <v>-0.95499999999999996</v>
      </c>
      <c r="ET273" s="28">
        <v>3.5000000000000003E-2</v>
      </c>
      <c r="EU273" s="21">
        <v>47088</v>
      </c>
      <c r="EV273" s="28">
        <v>12.00084</v>
      </c>
      <c r="EW273" s="29"/>
      <c r="EX273" s="28"/>
      <c r="EY273" s="28"/>
      <c r="EZ273" s="28"/>
      <c r="FA273" s="29"/>
      <c r="FB273" s="28"/>
      <c r="FC273" s="28"/>
      <c r="FD273" s="28"/>
      <c r="FE273" s="29">
        <v>-1.7</v>
      </c>
      <c r="FF273" s="28">
        <v>5.0000000000000001E-3</v>
      </c>
      <c r="FG273" s="21">
        <v>42887</v>
      </c>
      <c r="FH273" s="28">
        <v>0.50136999999999998</v>
      </c>
      <c r="FI273" s="30"/>
      <c r="FJ273" s="28"/>
      <c r="FK273" s="28"/>
      <c r="FL273" s="28"/>
      <c r="FM273" s="29">
        <v>-1.345</v>
      </c>
      <c r="FN273" s="28">
        <v>0.01</v>
      </c>
      <c r="FO273" s="21">
        <v>45809</v>
      </c>
      <c r="FP273" s="28">
        <v>8.49986</v>
      </c>
      <c r="FQ273" s="29">
        <v>-2.085</v>
      </c>
      <c r="FR273" s="28">
        <v>1.25E-3</v>
      </c>
      <c r="FS273" s="21">
        <v>43617</v>
      </c>
      <c r="FT273" s="28">
        <v>2.49966</v>
      </c>
      <c r="FU273" s="29">
        <v>-0.54</v>
      </c>
      <c r="FV273" s="28">
        <v>1.25E-3</v>
      </c>
      <c r="FW273" s="21">
        <v>11841</v>
      </c>
      <c r="FX273" s="28">
        <v>15.499840000000001</v>
      </c>
      <c r="FY273" s="29">
        <v>-1.1950000000000001</v>
      </c>
      <c r="FZ273" s="28">
        <v>1.25E-3</v>
      </c>
      <c r="GA273" s="21">
        <v>46174</v>
      </c>
      <c r="GB273" s="28">
        <v>9.4997500000000006</v>
      </c>
      <c r="GC273" s="29"/>
      <c r="GD273" s="28"/>
      <c r="GE273" s="28"/>
      <c r="GF273" s="28"/>
      <c r="GG273" s="29"/>
      <c r="GH273" s="20"/>
      <c r="GI273" s="20"/>
      <c r="GJ273" s="20"/>
      <c r="GK273" s="24"/>
    </row>
    <row r="274" spans="1:193" x14ac:dyDescent="0.2">
      <c r="A274" s="20">
        <v>2016</v>
      </c>
      <c r="B274" s="20">
        <v>12</v>
      </c>
      <c r="C274" s="21">
        <v>42735</v>
      </c>
      <c r="D274" s="28">
        <v>-1.25</v>
      </c>
      <c r="E274" s="29"/>
      <c r="F274" s="28"/>
      <c r="G274" s="21"/>
      <c r="H274" s="21"/>
      <c r="I274" s="29"/>
      <c r="J274" s="28"/>
      <c r="K274" s="28"/>
      <c r="L274" s="28"/>
      <c r="M274" s="29"/>
      <c r="N274" s="28"/>
      <c r="O274" s="28"/>
      <c r="P274" s="28"/>
      <c r="Q274" s="29"/>
      <c r="R274" s="28"/>
      <c r="S274" s="28"/>
      <c r="T274" s="28"/>
      <c r="U274" s="29"/>
      <c r="V274" s="28"/>
      <c r="W274" s="28"/>
      <c r="X274" s="28"/>
      <c r="Y274" s="29"/>
      <c r="Z274" s="28"/>
      <c r="AA274" s="28"/>
      <c r="AB274" s="28"/>
      <c r="AC274" s="29"/>
      <c r="AD274" s="28"/>
      <c r="AE274" s="28"/>
      <c r="AF274" s="28"/>
      <c r="AG274" s="29"/>
      <c r="AH274" s="28"/>
      <c r="AI274" s="28"/>
      <c r="AJ274" s="28"/>
      <c r="AK274" s="29"/>
      <c r="AL274" s="28"/>
      <c r="AM274" s="28"/>
      <c r="AN274" s="28"/>
      <c r="AO274" s="29"/>
      <c r="AP274" s="28"/>
      <c r="AQ274" s="28"/>
      <c r="AR274" s="28"/>
      <c r="AS274" s="29"/>
      <c r="AT274" s="28"/>
      <c r="AU274" s="28"/>
      <c r="AV274" s="28"/>
      <c r="AW274" s="29"/>
      <c r="AX274" s="28"/>
      <c r="AY274" s="28"/>
      <c r="AZ274" s="28"/>
      <c r="BA274" s="29"/>
      <c r="BB274" s="28"/>
      <c r="BC274" s="28"/>
      <c r="BD274" s="28"/>
      <c r="BE274" s="29"/>
      <c r="BF274" s="28"/>
      <c r="BG274" s="28"/>
      <c r="BH274" s="28"/>
      <c r="BI274" s="29"/>
      <c r="BJ274" s="28"/>
      <c r="BK274" s="28"/>
      <c r="BL274" s="28"/>
      <c r="BM274" s="29">
        <v>-0.38500000000000001</v>
      </c>
      <c r="BN274" s="28">
        <v>0.05</v>
      </c>
      <c r="BO274" s="21">
        <v>44166</v>
      </c>
      <c r="BP274" s="28">
        <v>3.9162599999999999</v>
      </c>
      <c r="BQ274" s="29"/>
      <c r="BR274" s="28"/>
      <c r="BS274" s="28"/>
      <c r="BT274" s="28"/>
      <c r="BU274" s="29"/>
      <c r="BV274" s="28"/>
      <c r="BW274" s="28"/>
      <c r="BX274" s="28"/>
      <c r="BY274" s="29"/>
      <c r="BZ274" s="28"/>
      <c r="CA274" s="28"/>
      <c r="CB274" s="28"/>
      <c r="CC274" s="29">
        <v>-0.86</v>
      </c>
      <c r="CD274" s="28">
        <v>3.7499999999999999E-2</v>
      </c>
      <c r="CE274" s="21">
        <v>42959</v>
      </c>
      <c r="CF274" s="28">
        <v>0.61370000000000002</v>
      </c>
      <c r="CG274" s="29">
        <v>-0.63</v>
      </c>
      <c r="CH274" s="28">
        <v>4.2500000000000003E-2</v>
      </c>
      <c r="CI274" s="21">
        <v>43536</v>
      </c>
      <c r="CJ274" s="28">
        <v>2.1930200000000002</v>
      </c>
      <c r="CK274" s="29">
        <v>1.53</v>
      </c>
      <c r="CL274" s="28">
        <v>3.5000000000000003E-2</v>
      </c>
      <c r="CM274" s="21">
        <v>14334</v>
      </c>
      <c r="CN274" s="28">
        <v>22.2423</v>
      </c>
      <c r="CO274" s="29">
        <v>-0.12</v>
      </c>
      <c r="CP274" s="28">
        <v>3.5000000000000003E-2</v>
      </c>
      <c r="CQ274" s="21">
        <v>44713</v>
      </c>
      <c r="CR274" s="28">
        <v>5.4149399999999996</v>
      </c>
      <c r="CS274" s="29">
        <v>1.1539999999999999</v>
      </c>
      <c r="CT274" s="28">
        <v>2.2499999999999999E-2</v>
      </c>
      <c r="CU274" s="21">
        <v>11841</v>
      </c>
      <c r="CV274" s="28">
        <v>15.41498</v>
      </c>
      <c r="CW274" s="29">
        <v>0.13200000000000001</v>
      </c>
      <c r="CX274" s="28">
        <v>1.4999999999999999E-2</v>
      </c>
      <c r="CY274" s="21">
        <v>45243</v>
      </c>
      <c r="CZ274" s="28">
        <v>6.86653</v>
      </c>
      <c r="DA274" s="29">
        <v>0.33</v>
      </c>
      <c r="DB274" s="28">
        <v>2.5000000000000001E-2</v>
      </c>
      <c r="DC274" s="21">
        <v>45789</v>
      </c>
      <c r="DD274" s="28">
        <v>8.3602500000000006</v>
      </c>
      <c r="DE274" s="29">
        <v>0.54900000000000004</v>
      </c>
      <c r="DF274" s="28">
        <v>0.01</v>
      </c>
      <c r="DG274" s="21">
        <v>46338</v>
      </c>
      <c r="DH274" s="28">
        <v>9.8638600000000007</v>
      </c>
      <c r="DI274" s="29"/>
      <c r="DJ274" s="28"/>
      <c r="DK274" s="28"/>
      <c r="DL274" s="28"/>
      <c r="DM274" s="29"/>
      <c r="DN274" s="28"/>
      <c r="DO274" s="28"/>
      <c r="DP274" s="28"/>
      <c r="DQ274" s="29"/>
      <c r="DR274" s="28"/>
      <c r="DS274" s="28"/>
      <c r="DT274" s="28"/>
      <c r="DU274" s="29"/>
      <c r="DV274" s="28"/>
      <c r="DW274" s="28"/>
      <c r="DX274" s="28"/>
      <c r="DY274" s="29"/>
      <c r="DZ274" s="28"/>
      <c r="EA274" s="28"/>
      <c r="EB274" s="28"/>
      <c r="EC274" s="29"/>
      <c r="ED274" s="28"/>
      <c r="EE274" s="28"/>
      <c r="EF274" s="28"/>
      <c r="EG274" s="29"/>
      <c r="EH274" s="28"/>
      <c r="EI274" s="28"/>
      <c r="EJ274" s="28"/>
      <c r="EK274" s="29"/>
      <c r="EL274" s="28"/>
      <c r="EM274" s="28"/>
      <c r="EN274" s="28"/>
      <c r="EO274" s="29">
        <v>-2.02</v>
      </c>
      <c r="EP274" s="28">
        <v>0.04</v>
      </c>
      <c r="EQ274" s="21">
        <v>44166</v>
      </c>
      <c r="ER274" s="28">
        <v>3.9162599999999999</v>
      </c>
      <c r="ES274" s="29">
        <v>-1.075</v>
      </c>
      <c r="ET274" s="28">
        <v>3.5000000000000003E-2</v>
      </c>
      <c r="EU274" s="21">
        <v>47088</v>
      </c>
      <c r="EV274" s="28">
        <v>11.915979999999999</v>
      </c>
      <c r="EW274" s="29"/>
      <c r="EX274" s="28"/>
      <c r="EY274" s="28"/>
      <c r="EZ274" s="28"/>
      <c r="FA274" s="29"/>
      <c r="FB274" s="28"/>
      <c r="FC274" s="28"/>
      <c r="FD274" s="28"/>
      <c r="FE274" s="29">
        <v>-1.655</v>
      </c>
      <c r="FF274" s="28">
        <v>5.0000000000000001E-3</v>
      </c>
      <c r="FG274" s="21">
        <v>42887</v>
      </c>
      <c r="FH274" s="28">
        <v>0.41643999999999998</v>
      </c>
      <c r="FI274" s="30"/>
      <c r="FJ274" s="28"/>
      <c r="FK274" s="28"/>
      <c r="FL274" s="28"/>
      <c r="FM274" s="29">
        <v>-1.41</v>
      </c>
      <c r="FN274" s="28">
        <v>0.01</v>
      </c>
      <c r="FO274" s="21">
        <v>45809</v>
      </c>
      <c r="FP274" s="28">
        <v>8.4149999999999991</v>
      </c>
      <c r="FQ274" s="29">
        <v>-2.08</v>
      </c>
      <c r="FR274" s="28">
        <v>1.25E-3</v>
      </c>
      <c r="FS274" s="21">
        <v>43617</v>
      </c>
      <c r="FT274" s="28">
        <v>2.4147799999999999</v>
      </c>
      <c r="FU274" s="29">
        <v>-0.63</v>
      </c>
      <c r="FV274" s="28">
        <v>1.25E-3</v>
      </c>
      <c r="FW274" s="21">
        <v>11841</v>
      </c>
      <c r="FX274" s="28">
        <v>15.41498</v>
      </c>
      <c r="FY274" s="29">
        <v>-1.2849999999999999</v>
      </c>
      <c r="FZ274" s="28">
        <v>1.25E-3</v>
      </c>
      <c r="GA274" s="21">
        <v>46174</v>
      </c>
      <c r="GB274" s="28">
        <v>9.4148800000000001</v>
      </c>
      <c r="GC274" s="29"/>
      <c r="GD274" s="28"/>
      <c r="GE274" s="28"/>
      <c r="GF274" s="28"/>
      <c r="GG274" s="29"/>
      <c r="GH274" s="20"/>
      <c r="GI274" s="20"/>
      <c r="GJ274" s="20"/>
      <c r="GK274" s="24"/>
    </row>
    <row r="275" spans="1:193" x14ac:dyDescent="0.2">
      <c r="A275" s="20">
        <v>2017</v>
      </c>
      <c r="B275" s="20">
        <v>1</v>
      </c>
      <c r="C275" s="21">
        <v>42766</v>
      </c>
      <c r="D275" s="28">
        <v>-1.25</v>
      </c>
      <c r="E275" s="29"/>
      <c r="F275" s="28"/>
      <c r="G275" s="21"/>
      <c r="H275" s="21"/>
      <c r="I275" s="29"/>
      <c r="J275" s="28"/>
      <c r="K275" s="28"/>
      <c r="L275" s="28"/>
      <c r="M275" s="29"/>
      <c r="N275" s="28"/>
      <c r="O275" s="28"/>
      <c r="P275" s="28"/>
      <c r="Q275" s="29"/>
      <c r="R275" s="28"/>
      <c r="S275" s="28"/>
      <c r="T275" s="28"/>
      <c r="U275" s="29"/>
      <c r="V275" s="28"/>
      <c r="W275" s="28"/>
      <c r="X275" s="28"/>
      <c r="Y275" s="29"/>
      <c r="Z275" s="28"/>
      <c r="AA275" s="28"/>
      <c r="AB275" s="28"/>
      <c r="AC275" s="29"/>
      <c r="AD275" s="28"/>
      <c r="AE275" s="28"/>
      <c r="AF275" s="28"/>
      <c r="AG275" s="29"/>
      <c r="AH275" s="28"/>
      <c r="AI275" s="28"/>
      <c r="AJ275" s="28"/>
      <c r="AK275" s="29"/>
      <c r="AL275" s="28"/>
      <c r="AM275" s="28"/>
      <c r="AN275" s="28"/>
      <c r="AO275" s="29"/>
      <c r="AP275" s="28"/>
      <c r="AQ275" s="28"/>
      <c r="AR275" s="28"/>
      <c r="AS275" s="29"/>
      <c r="AT275" s="28"/>
      <c r="AU275" s="28"/>
      <c r="AV275" s="28"/>
      <c r="AW275" s="29"/>
      <c r="AX275" s="28"/>
      <c r="AY275" s="28"/>
      <c r="AZ275" s="28"/>
      <c r="BA275" s="29"/>
      <c r="BB275" s="28"/>
      <c r="BC275" s="28"/>
      <c r="BD275" s="28"/>
      <c r="BE275" s="29"/>
      <c r="BF275" s="28"/>
      <c r="BG275" s="28"/>
      <c r="BH275" s="28"/>
      <c r="BI275" s="29"/>
      <c r="BJ275" s="28"/>
      <c r="BK275" s="28"/>
      <c r="BL275" s="28"/>
      <c r="BM275" s="29">
        <v>-0.20799999999999999</v>
      </c>
      <c r="BN275" s="28">
        <v>0.05</v>
      </c>
      <c r="BO275" s="21">
        <v>44166</v>
      </c>
      <c r="BP275" s="28">
        <v>3.8329900000000001</v>
      </c>
      <c r="BQ275" s="29"/>
      <c r="BR275" s="28"/>
      <c r="BS275" s="28"/>
      <c r="BT275" s="28"/>
      <c r="BU275" s="29"/>
      <c r="BV275" s="28"/>
      <c r="BW275" s="28"/>
      <c r="BX275" s="28"/>
      <c r="BY275" s="29"/>
      <c r="BZ275" s="28"/>
      <c r="CA275" s="28"/>
      <c r="CB275" s="28"/>
      <c r="CC275" s="29">
        <v>-0.76600000000000001</v>
      </c>
      <c r="CD275" s="28">
        <v>3.7499999999999999E-2</v>
      </c>
      <c r="CE275" s="21">
        <v>42959</v>
      </c>
      <c r="CF275" s="28">
        <v>0.52876999999999996</v>
      </c>
      <c r="CG275" s="29">
        <v>-0.53200000000000003</v>
      </c>
      <c r="CH275" s="28">
        <v>4.2500000000000003E-2</v>
      </c>
      <c r="CI275" s="21">
        <v>43536</v>
      </c>
      <c r="CJ275" s="28">
        <v>2.1095899999999999</v>
      </c>
      <c r="CK275" s="29">
        <v>1.738</v>
      </c>
      <c r="CL275" s="28">
        <v>3.5000000000000003E-2</v>
      </c>
      <c r="CM275" s="21">
        <v>14334</v>
      </c>
      <c r="CN275" s="28">
        <v>22.159400000000002</v>
      </c>
      <c r="CO275" s="29">
        <v>9.5000000000000001E-2</v>
      </c>
      <c r="CP275" s="28">
        <v>3.5000000000000003E-2</v>
      </c>
      <c r="CQ275" s="21">
        <v>44713</v>
      </c>
      <c r="CR275" s="28">
        <v>5.3318099999999999</v>
      </c>
      <c r="CS275" s="29">
        <v>1.387</v>
      </c>
      <c r="CT275" s="28">
        <v>2.2499999999999999E-2</v>
      </c>
      <c r="CU275" s="21">
        <v>11841</v>
      </c>
      <c r="CV275" s="28">
        <v>15.33196</v>
      </c>
      <c r="CW275" s="29">
        <v>0.32900000000000001</v>
      </c>
      <c r="CX275" s="28">
        <v>1.4999999999999999E-2</v>
      </c>
      <c r="CY275" s="21">
        <v>45243</v>
      </c>
      <c r="CZ275" s="28">
        <v>6.7836499999999997</v>
      </c>
      <c r="DA275" s="29">
        <v>0.52600000000000002</v>
      </c>
      <c r="DB275" s="28">
        <v>2.5000000000000001E-2</v>
      </c>
      <c r="DC275" s="21">
        <v>45789</v>
      </c>
      <c r="DD275" s="28">
        <v>8.2771500000000007</v>
      </c>
      <c r="DE275" s="29">
        <v>0.73799999999999999</v>
      </c>
      <c r="DF275" s="28">
        <v>0.01</v>
      </c>
      <c r="DG275" s="21">
        <v>46338</v>
      </c>
      <c r="DH275" s="28">
        <v>9.7809399999999993</v>
      </c>
      <c r="DI275" s="29">
        <v>0.995</v>
      </c>
      <c r="DJ275" s="28">
        <v>7.4999999999999997E-3</v>
      </c>
      <c r="DK275" s="21">
        <v>46885</v>
      </c>
      <c r="DL275" s="28">
        <v>11.27721</v>
      </c>
      <c r="DM275" s="29"/>
      <c r="DN275" s="28"/>
      <c r="DO275" s="28"/>
      <c r="DP275" s="28"/>
      <c r="DQ275" s="29"/>
      <c r="DR275" s="28"/>
      <c r="DS275" s="28"/>
      <c r="DT275" s="28"/>
      <c r="DU275" s="29"/>
      <c r="DV275" s="28"/>
      <c r="DW275" s="28"/>
      <c r="DX275" s="28"/>
      <c r="DY275" s="29"/>
      <c r="DZ275" s="28"/>
      <c r="EA275" s="28"/>
      <c r="EB275" s="28"/>
      <c r="EC275" s="29"/>
      <c r="ED275" s="28"/>
      <c r="EE275" s="28"/>
      <c r="EF275" s="28"/>
      <c r="EG275" s="29"/>
      <c r="EH275" s="28"/>
      <c r="EI275" s="28"/>
      <c r="EJ275" s="28"/>
      <c r="EK275" s="29"/>
      <c r="EL275" s="28"/>
      <c r="EM275" s="28"/>
      <c r="EN275" s="28"/>
      <c r="EO275" s="29">
        <v>-2.0699999999999998</v>
      </c>
      <c r="EP275" s="28">
        <v>0.04</v>
      </c>
      <c r="EQ275" s="21">
        <v>44166</v>
      </c>
      <c r="ER275" s="28">
        <v>3.8329900000000001</v>
      </c>
      <c r="ES275" s="29">
        <v>-1.095</v>
      </c>
      <c r="ET275" s="28">
        <v>3.5000000000000003E-2</v>
      </c>
      <c r="EU275" s="21">
        <v>47088</v>
      </c>
      <c r="EV275" s="28">
        <v>11.832990000000001</v>
      </c>
      <c r="EW275" s="29"/>
      <c r="EX275" s="28"/>
      <c r="EY275" s="28"/>
      <c r="EZ275" s="28"/>
      <c r="FA275" s="29"/>
      <c r="FB275" s="28"/>
      <c r="FC275" s="28"/>
      <c r="FD275" s="28"/>
      <c r="FE275" s="29">
        <v>-1.6</v>
      </c>
      <c r="FF275" s="28">
        <v>5.0000000000000001E-3</v>
      </c>
      <c r="FG275" s="21">
        <v>42887</v>
      </c>
      <c r="FH275" s="28">
        <v>0.33151000000000003</v>
      </c>
      <c r="FI275" s="30"/>
      <c r="FJ275" s="28"/>
      <c r="FK275" s="28"/>
      <c r="FL275" s="28"/>
      <c r="FM275" s="29">
        <v>-1.43</v>
      </c>
      <c r="FN275" s="28">
        <v>0.01</v>
      </c>
      <c r="FO275" s="21">
        <v>45809</v>
      </c>
      <c r="FP275" s="28">
        <v>8.3319100000000006</v>
      </c>
      <c r="FQ275" s="29">
        <v>-2.1150000000000002</v>
      </c>
      <c r="FR275" s="28">
        <v>1.25E-3</v>
      </c>
      <c r="FS275" s="21">
        <v>43617</v>
      </c>
      <c r="FT275" s="28">
        <v>2.3315100000000002</v>
      </c>
      <c r="FU275" s="29">
        <v>-0.63500000000000001</v>
      </c>
      <c r="FV275" s="28">
        <v>1.25E-3</v>
      </c>
      <c r="FW275" s="21">
        <v>11841</v>
      </c>
      <c r="FX275" s="28">
        <v>15.33196</v>
      </c>
      <c r="FY275" s="29">
        <v>-1.3149999999999999</v>
      </c>
      <c r="FZ275" s="28">
        <v>1.25E-3</v>
      </c>
      <c r="GA275" s="21">
        <v>46174</v>
      </c>
      <c r="GB275" s="28">
        <v>9.3318700000000003</v>
      </c>
      <c r="GC275" s="29">
        <v>-1.145</v>
      </c>
      <c r="GD275" s="28">
        <v>1.25E-3</v>
      </c>
      <c r="GE275" s="21">
        <v>46722</v>
      </c>
      <c r="GF275" s="28">
        <v>10.83296</v>
      </c>
      <c r="GG275" s="29"/>
      <c r="GH275" s="20"/>
      <c r="GI275" s="20"/>
      <c r="GJ275" s="20"/>
      <c r="GK275" s="24"/>
    </row>
    <row r="276" spans="1:193" x14ac:dyDescent="0.2">
      <c r="A276" s="20">
        <v>2017</v>
      </c>
      <c r="B276" s="20">
        <v>2</v>
      </c>
      <c r="C276" s="21">
        <v>42794</v>
      </c>
      <c r="D276" s="28">
        <v>-1.25</v>
      </c>
      <c r="E276" s="29"/>
      <c r="F276" s="28"/>
      <c r="G276" s="21"/>
      <c r="H276" s="21"/>
      <c r="I276" s="29"/>
      <c r="J276" s="28"/>
      <c r="K276" s="28"/>
      <c r="L276" s="28"/>
      <c r="M276" s="29"/>
      <c r="N276" s="28"/>
      <c r="O276" s="28"/>
      <c r="P276" s="28"/>
      <c r="Q276" s="29"/>
      <c r="R276" s="28"/>
      <c r="S276" s="28"/>
      <c r="T276" s="28"/>
      <c r="U276" s="29"/>
      <c r="V276" s="28"/>
      <c r="W276" s="28"/>
      <c r="X276" s="28"/>
      <c r="Y276" s="29"/>
      <c r="Z276" s="28"/>
      <c r="AA276" s="28"/>
      <c r="AB276" s="28"/>
      <c r="AC276" s="29"/>
      <c r="AD276" s="28"/>
      <c r="AE276" s="28"/>
      <c r="AF276" s="28"/>
      <c r="AG276" s="29"/>
      <c r="AH276" s="28"/>
      <c r="AI276" s="28"/>
      <c r="AJ276" s="28"/>
      <c r="AK276" s="29"/>
      <c r="AL276" s="28"/>
      <c r="AM276" s="28"/>
      <c r="AN276" s="28"/>
      <c r="AO276" s="29"/>
      <c r="AP276" s="28"/>
      <c r="AQ276" s="28"/>
      <c r="AR276" s="28"/>
      <c r="AS276" s="29"/>
      <c r="AT276" s="28"/>
      <c r="AU276" s="28"/>
      <c r="AV276" s="28"/>
      <c r="AW276" s="29"/>
      <c r="AX276" s="28"/>
      <c r="AY276" s="28"/>
      <c r="AZ276" s="28"/>
      <c r="BA276" s="29"/>
      <c r="BB276" s="28"/>
      <c r="BC276" s="28"/>
      <c r="BD276" s="28"/>
      <c r="BE276" s="29"/>
      <c r="BF276" s="28"/>
      <c r="BG276" s="28"/>
      <c r="BH276" s="28"/>
      <c r="BI276" s="29"/>
      <c r="BJ276" s="28"/>
      <c r="BK276" s="28"/>
      <c r="BL276" s="28"/>
      <c r="BM276" s="29">
        <v>-0.39100000000000001</v>
      </c>
      <c r="BN276" s="28">
        <v>0.05</v>
      </c>
      <c r="BO276" s="21">
        <v>44166</v>
      </c>
      <c r="BP276" s="28">
        <v>3.7563300000000002</v>
      </c>
      <c r="BQ276" s="29"/>
      <c r="BR276" s="28"/>
      <c r="BS276" s="28"/>
      <c r="BT276" s="28"/>
      <c r="BU276" s="29"/>
      <c r="BV276" s="28"/>
      <c r="BW276" s="28"/>
      <c r="BX276" s="28"/>
      <c r="BY276" s="29"/>
      <c r="BZ276" s="28"/>
      <c r="CA276" s="28"/>
      <c r="CB276" s="28"/>
      <c r="CC276" s="29">
        <v>-0.68200000000000005</v>
      </c>
      <c r="CD276" s="28">
        <v>3.7499999999999999E-2</v>
      </c>
      <c r="CE276" s="21">
        <v>42959</v>
      </c>
      <c r="CF276" s="28">
        <v>0.45205000000000001</v>
      </c>
      <c r="CG276" s="29">
        <v>-0.66</v>
      </c>
      <c r="CH276" s="28">
        <v>4.2500000000000003E-2</v>
      </c>
      <c r="CI276" s="21">
        <v>43536</v>
      </c>
      <c r="CJ276" s="28">
        <v>2.03288</v>
      </c>
      <c r="CK276" s="29">
        <v>1.55</v>
      </c>
      <c r="CL276" s="28">
        <v>3.5000000000000003E-2</v>
      </c>
      <c r="CM276" s="21">
        <v>14334</v>
      </c>
      <c r="CN276" s="28">
        <v>22.082740000000001</v>
      </c>
      <c r="CO276" s="29">
        <v>-0.14699999999999999</v>
      </c>
      <c r="CP276" s="28">
        <v>3.5000000000000003E-2</v>
      </c>
      <c r="CQ276" s="21">
        <v>44713</v>
      </c>
      <c r="CR276" s="28">
        <v>5.2551300000000003</v>
      </c>
      <c r="CS276" s="29">
        <v>1.1830000000000001</v>
      </c>
      <c r="CT276" s="28">
        <v>2.2499999999999999E-2</v>
      </c>
      <c r="CU276" s="21">
        <v>11841</v>
      </c>
      <c r="CV276" s="28">
        <v>15.2553</v>
      </c>
      <c r="CW276" s="29">
        <v>8.5000000000000006E-2</v>
      </c>
      <c r="CX276" s="28">
        <v>1.4999999999999999E-2</v>
      </c>
      <c r="CY276" s="21">
        <v>45243</v>
      </c>
      <c r="CZ276" s="28">
        <v>6.7069599999999996</v>
      </c>
      <c r="DA276" s="29">
        <v>0.29299999999999998</v>
      </c>
      <c r="DB276" s="28">
        <v>2.5000000000000001E-2</v>
      </c>
      <c r="DC276" s="21">
        <v>45789</v>
      </c>
      <c r="DD276" s="28">
        <v>8.2004900000000003</v>
      </c>
      <c r="DE276" s="29">
        <v>0.52700000000000002</v>
      </c>
      <c r="DF276" s="28">
        <v>0.01</v>
      </c>
      <c r="DG276" s="21">
        <v>46338</v>
      </c>
      <c r="DH276" s="28">
        <v>9.7042699999999993</v>
      </c>
      <c r="DI276" s="29">
        <v>0.75800000000000001</v>
      </c>
      <c r="DJ276" s="28">
        <v>7.4999999999999997E-3</v>
      </c>
      <c r="DK276" s="21">
        <v>46885</v>
      </c>
      <c r="DL276" s="28">
        <v>11.20055</v>
      </c>
      <c r="DM276" s="29"/>
      <c r="DN276" s="28"/>
      <c r="DO276" s="28"/>
      <c r="DP276" s="28"/>
      <c r="DQ276" s="29"/>
      <c r="DR276" s="28"/>
      <c r="DS276" s="28"/>
      <c r="DT276" s="28"/>
      <c r="DU276" s="29"/>
      <c r="DV276" s="28"/>
      <c r="DW276" s="28"/>
      <c r="DX276" s="28"/>
      <c r="DY276" s="29"/>
      <c r="DZ276" s="28"/>
      <c r="EA276" s="28"/>
      <c r="EB276" s="28"/>
      <c r="EC276" s="29"/>
      <c r="ED276" s="28"/>
      <c r="EE276" s="28"/>
      <c r="EF276" s="28"/>
      <c r="EG276" s="29"/>
      <c r="EH276" s="28"/>
      <c r="EI276" s="28"/>
      <c r="EJ276" s="28"/>
      <c r="EK276" s="29"/>
      <c r="EL276" s="28"/>
      <c r="EM276" s="28"/>
      <c r="EN276" s="28"/>
      <c r="EO276" s="29">
        <v>-2.0299999999999998</v>
      </c>
      <c r="EP276" s="28">
        <v>0.04</v>
      </c>
      <c r="EQ276" s="21">
        <v>44166</v>
      </c>
      <c r="ER276" s="28">
        <v>3.7563300000000002</v>
      </c>
      <c r="ES276" s="29">
        <v>-1.085</v>
      </c>
      <c r="ET276" s="28">
        <v>3.5000000000000003E-2</v>
      </c>
      <c r="EU276" s="21">
        <v>47088</v>
      </c>
      <c r="EV276" s="28">
        <v>11.75633</v>
      </c>
      <c r="EW276" s="29"/>
      <c r="EX276" s="28"/>
      <c r="EY276" s="28"/>
      <c r="EZ276" s="28"/>
      <c r="FA276" s="29"/>
      <c r="FB276" s="28"/>
      <c r="FC276" s="28"/>
      <c r="FD276" s="28"/>
      <c r="FE276" s="29">
        <v>-1.43</v>
      </c>
      <c r="FF276" s="28">
        <v>5.0000000000000001E-3</v>
      </c>
      <c r="FG276" s="21">
        <v>42887</v>
      </c>
      <c r="FH276" s="28">
        <v>0.25479000000000002</v>
      </c>
      <c r="FI276" s="30"/>
      <c r="FJ276" s="28"/>
      <c r="FK276" s="28"/>
      <c r="FL276" s="28"/>
      <c r="FM276" s="29">
        <v>-1.45</v>
      </c>
      <c r="FN276" s="28">
        <v>0.01</v>
      </c>
      <c r="FO276" s="21">
        <v>45809</v>
      </c>
      <c r="FP276" s="28">
        <v>8.2552500000000002</v>
      </c>
      <c r="FQ276" s="29">
        <v>-2.0649999999999999</v>
      </c>
      <c r="FR276" s="28">
        <v>1.25E-3</v>
      </c>
      <c r="FS276" s="21">
        <v>43617</v>
      </c>
      <c r="FT276" s="28">
        <v>2.2547899999999998</v>
      </c>
      <c r="FU276" s="29">
        <v>-0.65500000000000003</v>
      </c>
      <c r="FV276" s="28">
        <v>1.25E-3</v>
      </c>
      <c r="FW276" s="21">
        <v>11841</v>
      </c>
      <c r="FX276" s="28">
        <v>15.2553</v>
      </c>
      <c r="FY276" s="29">
        <v>-1.335</v>
      </c>
      <c r="FZ276" s="28">
        <v>1.25E-3</v>
      </c>
      <c r="GA276" s="21">
        <v>46174</v>
      </c>
      <c r="GB276" s="28">
        <v>9.2552000000000003</v>
      </c>
      <c r="GC276" s="29">
        <v>-1.1499999999999999</v>
      </c>
      <c r="GD276" s="28">
        <v>1.25E-3</v>
      </c>
      <c r="GE276" s="21">
        <v>46722</v>
      </c>
      <c r="GF276" s="28">
        <v>10.75629</v>
      </c>
      <c r="GG276" s="29"/>
      <c r="GH276" s="20"/>
      <c r="GI276" s="20"/>
      <c r="GJ276" s="20"/>
      <c r="GK276" s="24"/>
    </row>
    <row r="277" spans="1:193" x14ac:dyDescent="0.2">
      <c r="A277" s="20">
        <v>2017</v>
      </c>
      <c r="B277" s="20">
        <v>3</v>
      </c>
      <c r="C277" s="21">
        <v>42825</v>
      </c>
      <c r="D277" s="28">
        <v>-1.25</v>
      </c>
      <c r="E277" s="29"/>
      <c r="F277" s="28"/>
      <c r="G277" s="21"/>
      <c r="H277" s="21"/>
      <c r="I277" s="29"/>
      <c r="J277" s="28"/>
      <c r="K277" s="28"/>
      <c r="L277" s="28"/>
      <c r="M277" s="29"/>
      <c r="N277" s="28"/>
      <c r="O277" s="28"/>
      <c r="P277" s="28"/>
      <c r="Q277" s="29"/>
      <c r="R277" s="28"/>
      <c r="S277" s="28"/>
      <c r="T277" s="28"/>
      <c r="U277" s="29"/>
      <c r="V277" s="28"/>
      <c r="W277" s="28"/>
      <c r="X277" s="28"/>
      <c r="Y277" s="29"/>
      <c r="Z277" s="28"/>
      <c r="AA277" s="28"/>
      <c r="AB277" s="28"/>
      <c r="AC277" s="29"/>
      <c r="AD277" s="28"/>
      <c r="AE277" s="28"/>
      <c r="AF277" s="28"/>
      <c r="AG277" s="29"/>
      <c r="AH277" s="28"/>
      <c r="AI277" s="28"/>
      <c r="AJ277" s="28"/>
      <c r="AK277" s="29"/>
      <c r="AL277" s="28"/>
      <c r="AM277" s="28"/>
      <c r="AN277" s="28"/>
      <c r="AO277" s="29"/>
      <c r="AP277" s="28"/>
      <c r="AQ277" s="28"/>
      <c r="AR277" s="28"/>
      <c r="AS277" s="29"/>
      <c r="AT277" s="28"/>
      <c r="AU277" s="28"/>
      <c r="AV277" s="28"/>
      <c r="AW277" s="29"/>
      <c r="AX277" s="28"/>
      <c r="AY277" s="28"/>
      <c r="AZ277" s="28"/>
      <c r="BA277" s="29"/>
      <c r="BB277" s="28"/>
      <c r="BC277" s="28"/>
      <c r="BD277" s="28"/>
      <c r="BE277" s="29"/>
      <c r="BF277" s="28"/>
      <c r="BG277" s="28"/>
      <c r="BH277" s="28"/>
      <c r="BI277" s="29"/>
      <c r="BJ277" s="28"/>
      <c r="BK277" s="28"/>
      <c r="BL277" s="28"/>
      <c r="BM277" s="29">
        <v>-0.30299999999999999</v>
      </c>
      <c r="BN277" s="28">
        <v>0.05</v>
      </c>
      <c r="BO277" s="21">
        <v>44166</v>
      </c>
      <c r="BP277" s="28">
        <v>3.6714600000000002</v>
      </c>
      <c r="BQ277" s="29"/>
      <c r="BR277" s="28"/>
      <c r="BS277" s="28"/>
      <c r="BT277" s="28"/>
      <c r="BU277" s="29"/>
      <c r="BV277" s="28"/>
      <c r="BW277" s="28"/>
      <c r="BX277" s="28"/>
      <c r="BY277" s="29"/>
      <c r="BZ277" s="28"/>
      <c r="CA277" s="28"/>
      <c r="CB277" s="28"/>
      <c r="CC277" s="29">
        <v>-0.67700000000000005</v>
      </c>
      <c r="CD277" s="28">
        <v>3.7499999999999999E-2</v>
      </c>
      <c r="CE277" s="21">
        <v>42959</v>
      </c>
      <c r="CF277" s="28">
        <v>0.36712</v>
      </c>
      <c r="CG277" s="29">
        <v>-0.59599999999999997</v>
      </c>
      <c r="CH277" s="28">
        <v>4.2500000000000003E-2</v>
      </c>
      <c r="CI277" s="21">
        <v>43536</v>
      </c>
      <c r="CJ277" s="28">
        <v>1.9479500000000001</v>
      </c>
      <c r="CK277" s="29">
        <v>1.552</v>
      </c>
      <c r="CL277" s="28">
        <v>3.5000000000000003E-2</v>
      </c>
      <c r="CM277" s="21">
        <v>14334</v>
      </c>
      <c r="CN277" s="28">
        <v>21.997859999999999</v>
      </c>
      <c r="CO277" s="29">
        <v>-4.9000000000000002E-2</v>
      </c>
      <c r="CP277" s="28">
        <v>3.5000000000000003E-2</v>
      </c>
      <c r="CQ277" s="21">
        <v>44713</v>
      </c>
      <c r="CR277" s="28">
        <v>5.1702399999999997</v>
      </c>
      <c r="CS277" s="29">
        <v>1.222</v>
      </c>
      <c r="CT277" s="28">
        <v>2.2499999999999999E-2</v>
      </c>
      <c r="CU277" s="21">
        <v>11841</v>
      </c>
      <c r="CV277" s="28">
        <v>15.17043</v>
      </c>
      <c r="CW277" s="29">
        <v>0.186</v>
      </c>
      <c r="CX277" s="28">
        <v>1.4999999999999999E-2</v>
      </c>
      <c r="CY277" s="21">
        <v>45243</v>
      </c>
      <c r="CZ277" s="28">
        <v>6.6220699999999999</v>
      </c>
      <c r="DA277" s="29">
        <v>0.38500000000000001</v>
      </c>
      <c r="DB277" s="28">
        <v>2.5000000000000001E-2</v>
      </c>
      <c r="DC277" s="21">
        <v>45789</v>
      </c>
      <c r="DD277" s="28">
        <v>8.1156100000000002</v>
      </c>
      <c r="DE277" s="29">
        <v>0.60199999999999998</v>
      </c>
      <c r="DF277" s="28">
        <v>0.01</v>
      </c>
      <c r="DG277" s="21">
        <v>46338</v>
      </c>
      <c r="DH277" s="28">
        <v>9.6193899999999992</v>
      </c>
      <c r="DI277" s="29">
        <v>0.82899999999999996</v>
      </c>
      <c r="DJ277" s="28">
        <v>7.4999999999999997E-3</v>
      </c>
      <c r="DK277" s="21">
        <v>46885</v>
      </c>
      <c r="DL277" s="28">
        <v>11.11567</v>
      </c>
      <c r="DM277" s="29"/>
      <c r="DN277" s="28"/>
      <c r="DO277" s="28"/>
      <c r="DP277" s="28"/>
      <c r="DQ277" s="29"/>
      <c r="DR277" s="28"/>
      <c r="DS277" s="28"/>
      <c r="DT277" s="28"/>
      <c r="DU277" s="29"/>
      <c r="DV277" s="28"/>
      <c r="DW277" s="28"/>
      <c r="DX277" s="28"/>
      <c r="DY277" s="29"/>
      <c r="DZ277" s="28"/>
      <c r="EA277" s="28"/>
      <c r="EB277" s="28"/>
      <c r="EC277" s="29"/>
      <c r="ED277" s="28"/>
      <c r="EE277" s="28"/>
      <c r="EF277" s="28"/>
      <c r="EG277" s="29"/>
      <c r="EH277" s="28"/>
      <c r="EI277" s="28"/>
      <c r="EJ277" s="28"/>
      <c r="EK277" s="29"/>
      <c r="EL277" s="28"/>
      <c r="EM277" s="28"/>
      <c r="EN277" s="28"/>
      <c r="EO277" s="29">
        <v>-2.09</v>
      </c>
      <c r="EP277" s="28">
        <v>0.04</v>
      </c>
      <c r="EQ277" s="21">
        <v>44166</v>
      </c>
      <c r="ER277" s="28">
        <v>3.6714600000000002</v>
      </c>
      <c r="ES277" s="29">
        <v>-1.05</v>
      </c>
      <c r="ET277" s="28">
        <v>3.5000000000000003E-2</v>
      </c>
      <c r="EU277" s="21">
        <v>47088</v>
      </c>
      <c r="EV277" s="28">
        <v>11.67146</v>
      </c>
      <c r="EW277" s="29"/>
      <c r="EX277" s="28"/>
      <c r="EY277" s="28"/>
      <c r="EZ277" s="28"/>
      <c r="FA277" s="29"/>
      <c r="FB277" s="28"/>
      <c r="FC277" s="28"/>
      <c r="FD277" s="28"/>
      <c r="FE277" s="29">
        <v>-3.64</v>
      </c>
      <c r="FF277" s="28">
        <v>5.0000000000000001E-3</v>
      </c>
      <c r="FG277" s="21">
        <v>42887</v>
      </c>
      <c r="FH277" s="28">
        <v>0.16986000000000001</v>
      </c>
      <c r="FI277" s="30"/>
      <c r="FJ277" s="28"/>
      <c r="FK277" s="28"/>
      <c r="FL277" s="28"/>
      <c r="FM277" s="29">
        <v>-1.4650000000000001</v>
      </c>
      <c r="FN277" s="28">
        <v>0.01</v>
      </c>
      <c r="FO277" s="21">
        <v>45809</v>
      </c>
      <c r="FP277" s="28">
        <v>8.1703700000000001</v>
      </c>
      <c r="FQ277" s="29">
        <v>-2.2400000000000002</v>
      </c>
      <c r="FR277" s="28">
        <v>1.25E-3</v>
      </c>
      <c r="FS277" s="21">
        <v>43617</v>
      </c>
      <c r="FT277" s="28">
        <v>2.1698599999999999</v>
      </c>
      <c r="FU277" s="29">
        <v>-0.61</v>
      </c>
      <c r="FV277" s="28">
        <v>1.25E-3</v>
      </c>
      <c r="FW277" s="21">
        <v>11841</v>
      </c>
      <c r="FX277" s="28">
        <v>15.17043</v>
      </c>
      <c r="FY277" s="29">
        <v>-1.3149999999999999</v>
      </c>
      <c r="FZ277" s="28">
        <v>1.25E-3</v>
      </c>
      <c r="GA277" s="21">
        <v>46174</v>
      </c>
      <c r="GB277" s="28">
        <v>9.1703200000000002</v>
      </c>
      <c r="GC277" s="29">
        <v>-1.115</v>
      </c>
      <c r="GD277" s="28">
        <v>1.25E-3</v>
      </c>
      <c r="GE277" s="21">
        <v>46722</v>
      </c>
      <c r="GF277" s="28">
        <v>10.6714</v>
      </c>
      <c r="GG277" s="29"/>
      <c r="GH277" s="20"/>
      <c r="GI277" s="20"/>
      <c r="GJ277" s="20"/>
      <c r="GK277" s="24"/>
    </row>
    <row r="278" spans="1:193" x14ac:dyDescent="0.2">
      <c r="A278" s="20">
        <v>2017</v>
      </c>
      <c r="B278" s="20">
        <v>4</v>
      </c>
      <c r="C278" s="21">
        <v>42855</v>
      </c>
      <c r="D278" s="28">
        <v>-1.25</v>
      </c>
      <c r="E278" s="29"/>
      <c r="F278" s="28"/>
      <c r="G278" s="21"/>
      <c r="H278" s="21"/>
      <c r="I278" s="29"/>
      <c r="J278" s="28"/>
      <c r="K278" s="28"/>
      <c r="L278" s="28"/>
      <c r="M278" s="29"/>
      <c r="N278" s="28"/>
      <c r="O278" s="28"/>
      <c r="P278" s="28"/>
      <c r="Q278" s="29"/>
      <c r="R278" s="28"/>
      <c r="S278" s="28"/>
      <c r="T278" s="28"/>
      <c r="U278" s="29"/>
      <c r="V278" s="28"/>
      <c r="W278" s="28"/>
      <c r="X278" s="28"/>
      <c r="Y278" s="29"/>
      <c r="Z278" s="28"/>
      <c r="AA278" s="28"/>
      <c r="AB278" s="28"/>
      <c r="AC278" s="29"/>
      <c r="AD278" s="28"/>
      <c r="AE278" s="28"/>
      <c r="AF278" s="28"/>
      <c r="AG278" s="29"/>
      <c r="AH278" s="28"/>
      <c r="AI278" s="28"/>
      <c r="AJ278" s="28"/>
      <c r="AK278" s="29"/>
      <c r="AL278" s="28"/>
      <c r="AM278" s="28"/>
      <c r="AN278" s="28"/>
      <c r="AO278" s="29"/>
      <c r="AP278" s="28"/>
      <c r="AQ278" s="28"/>
      <c r="AR278" s="28"/>
      <c r="AS278" s="29"/>
      <c r="AT278" s="28"/>
      <c r="AU278" s="28"/>
      <c r="AV278" s="28"/>
      <c r="AW278" s="29"/>
      <c r="AX278" s="28"/>
      <c r="AY278" s="28"/>
      <c r="AZ278" s="28"/>
      <c r="BA278" s="29"/>
      <c r="BB278" s="28"/>
      <c r="BC278" s="28"/>
      <c r="BD278" s="28"/>
      <c r="BE278" s="29"/>
      <c r="BF278" s="28"/>
      <c r="BG278" s="28"/>
      <c r="BH278" s="28"/>
      <c r="BI278" s="29"/>
      <c r="BJ278" s="28"/>
      <c r="BK278" s="28"/>
      <c r="BL278" s="28"/>
      <c r="BM278" s="29">
        <v>-0.35599999999999998</v>
      </c>
      <c r="BN278" s="28">
        <v>0.05</v>
      </c>
      <c r="BO278" s="21">
        <v>44166</v>
      </c>
      <c r="BP278" s="28">
        <v>3.5893199999999998</v>
      </c>
      <c r="BQ278" s="29"/>
      <c r="BR278" s="28"/>
      <c r="BS278" s="28"/>
      <c r="BT278" s="28"/>
      <c r="BU278" s="29"/>
      <c r="BV278" s="28"/>
      <c r="BW278" s="28"/>
      <c r="BX278" s="28"/>
      <c r="BY278" s="29"/>
      <c r="BZ278" s="28"/>
      <c r="CA278" s="28"/>
      <c r="CB278" s="28"/>
      <c r="CC278" s="29">
        <v>-0.70599999999999996</v>
      </c>
      <c r="CD278" s="28">
        <v>3.7499999999999999E-2</v>
      </c>
      <c r="CE278" s="21">
        <v>42959</v>
      </c>
      <c r="CF278" s="28">
        <v>0.28493000000000002</v>
      </c>
      <c r="CG278" s="29">
        <v>-0.65</v>
      </c>
      <c r="CH278" s="28">
        <v>4.2500000000000003E-2</v>
      </c>
      <c r="CI278" s="21">
        <v>43536</v>
      </c>
      <c r="CJ278" s="28">
        <v>1.86575</v>
      </c>
      <c r="CK278" s="29">
        <v>1.5409999999999999</v>
      </c>
      <c r="CL278" s="28">
        <v>3.5000000000000003E-2</v>
      </c>
      <c r="CM278" s="21">
        <v>14334</v>
      </c>
      <c r="CN278" s="28">
        <v>21.915710000000001</v>
      </c>
      <c r="CO278" s="29">
        <v>-7.3999999999999996E-2</v>
      </c>
      <c r="CP278" s="28">
        <v>3.5000000000000003E-2</v>
      </c>
      <c r="CQ278" s="21">
        <v>44713</v>
      </c>
      <c r="CR278" s="28">
        <v>5.0880900000000002</v>
      </c>
      <c r="CS278" s="29">
        <v>1.2190000000000001</v>
      </c>
      <c r="CT278" s="28">
        <v>2.2499999999999999E-2</v>
      </c>
      <c r="CU278" s="21">
        <v>11841</v>
      </c>
      <c r="CV278" s="28">
        <v>15.0883</v>
      </c>
      <c r="CW278" s="29">
        <v>0.16400000000000001</v>
      </c>
      <c r="CX278" s="28">
        <v>1.4999999999999999E-2</v>
      </c>
      <c r="CY278" s="21">
        <v>45243</v>
      </c>
      <c r="CZ278" s="28">
        <v>6.5399099999999999</v>
      </c>
      <c r="DA278" s="29">
        <v>0.36599999999999999</v>
      </c>
      <c r="DB278" s="28">
        <v>2.5000000000000001E-2</v>
      </c>
      <c r="DC278" s="21">
        <v>45789</v>
      </c>
      <c r="DD278" s="28">
        <v>8.0334699999999994</v>
      </c>
      <c r="DE278" s="29">
        <v>0.57799999999999996</v>
      </c>
      <c r="DF278" s="28">
        <v>0.01</v>
      </c>
      <c r="DG278" s="21">
        <v>46338</v>
      </c>
      <c r="DH278" s="28">
        <v>9.5372400000000006</v>
      </c>
      <c r="DI278" s="29">
        <v>0.83299999999999996</v>
      </c>
      <c r="DJ278" s="28">
        <v>7.4999999999999997E-3</v>
      </c>
      <c r="DK278" s="21">
        <v>46885</v>
      </c>
      <c r="DL278" s="28">
        <v>11.03354</v>
      </c>
      <c r="DM278" s="29"/>
      <c r="DN278" s="28"/>
      <c r="DO278" s="28"/>
      <c r="DP278" s="28"/>
      <c r="DQ278" s="29"/>
      <c r="DR278" s="28"/>
      <c r="DS278" s="28"/>
      <c r="DT278" s="28"/>
      <c r="DU278" s="29"/>
      <c r="DV278" s="28"/>
      <c r="DW278" s="28"/>
      <c r="DX278" s="28"/>
      <c r="DY278" s="29"/>
      <c r="DZ278" s="28"/>
      <c r="EA278" s="28"/>
      <c r="EB278" s="28"/>
      <c r="EC278" s="29"/>
      <c r="ED278" s="28"/>
      <c r="EE278" s="28"/>
      <c r="EF278" s="28"/>
      <c r="EG278" s="29"/>
      <c r="EH278" s="28"/>
      <c r="EI278" s="28"/>
      <c r="EJ278" s="28"/>
      <c r="EK278" s="29"/>
      <c r="EL278" s="28"/>
      <c r="EM278" s="28"/>
      <c r="EN278" s="28"/>
      <c r="EO278" s="29">
        <v>-2.0750000000000002</v>
      </c>
      <c r="EP278" s="28">
        <v>0.04</v>
      </c>
      <c r="EQ278" s="21">
        <v>44166</v>
      </c>
      <c r="ER278" s="28">
        <v>3.5893199999999998</v>
      </c>
      <c r="ES278" s="29">
        <v>-1.0249999999999999</v>
      </c>
      <c r="ET278" s="28">
        <v>3.5000000000000003E-2</v>
      </c>
      <c r="EU278" s="21">
        <v>47088</v>
      </c>
      <c r="EV278" s="28">
        <v>11.589320000000001</v>
      </c>
      <c r="EW278" s="29"/>
      <c r="EX278" s="28"/>
      <c r="EY278" s="28"/>
      <c r="EZ278" s="28"/>
      <c r="FA278" s="29"/>
      <c r="FB278" s="28"/>
      <c r="FC278" s="28"/>
      <c r="FD278" s="28"/>
      <c r="FE278" s="29">
        <v>-0.16500000000000001</v>
      </c>
      <c r="FF278" s="28">
        <v>5.0000000000000001E-3</v>
      </c>
      <c r="FG278" s="21">
        <v>42887</v>
      </c>
      <c r="FH278" s="28">
        <v>8.7669999999999998E-2</v>
      </c>
      <c r="FI278" s="30"/>
      <c r="FJ278" s="28"/>
      <c r="FK278" s="28"/>
      <c r="FL278" s="28"/>
      <c r="FM278" s="29">
        <v>-1.4450000000000001</v>
      </c>
      <c r="FN278" s="28">
        <v>0.01</v>
      </c>
      <c r="FO278" s="21">
        <v>45809</v>
      </c>
      <c r="FP278" s="28">
        <v>8.0882299999999994</v>
      </c>
      <c r="FQ278" s="29">
        <v>-2.13</v>
      </c>
      <c r="FR278" s="28">
        <v>1.25E-3</v>
      </c>
      <c r="FS278" s="21">
        <v>43617</v>
      </c>
      <c r="FT278" s="28">
        <v>2.0876700000000001</v>
      </c>
      <c r="FU278" s="29">
        <v>-0.56999999999999995</v>
      </c>
      <c r="FV278" s="28">
        <v>1.25E-3</v>
      </c>
      <c r="FW278" s="21">
        <v>11841</v>
      </c>
      <c r="FX278" s="28">
        <v>15.0883</v>
      </c>
      <c r="FY278" s="29">
        <v>-1.32</v>
      </c>
      <c r="FZ278" s="28">
        <v>1.25E-3</v>
      </c>
      <c r="GA278" s="21">
        <v>46174</v>
      </c>
      <c r="GB278" s="28">
        <v>9.0881699999999999</v>
      </c>
      <c r="GC278" s="29">
        <v>-1.095</v>
      </c>
      <c r="GD278" s="28">
        <v>1.25E-3</v>
      </c>
      <c r="GE278" s="21">
        <v>46722</v>
      </c>
      <c r="GF278" s="28">
        <v>10.58925</v>
      </c>
      <c r="GG278" s="29"/>
      <c r="GH278" s="20"/>
      <c r="GI278" s="20"/>
      <c r="GJ278" s="20"/>
      <c r="GK278" s="24"/>
    </row>
    <row r="279" spans="1:193" x14ac:dyDescent="0.2">
      <c r="A279" s="20">
        <v>2017</v>
      </c>
      <c r="B279" s="20">
        <v>5</v>
      </c>
      <c r="C279" s="21">
        <v>42886</v>
      </c>
      <c r="D279" s="28">
        <v>-1.25</v>
      </c>
      <c r="E279" s="29"/>
      <c r="F279" s="28"/>
      <c r="G279" s="21"/>
      <c r="H279" s="21"/>
      <c r="I279" s="29"/>
      <c r="J279" s="28"/>
      <c r="K279" s="28"/>
      <c r="L279" s="28"/>
      <c r="M279" s="29"/>
      <c r="N279" s="28"/>
      <c r="O279" s="28"/>
      <c r="P279" s="28"/>
      <c r="Q279" s="29"/>
      <c r="R279" s="28"/>
      <c r="S279" s="28"/>
      <c r="T279" s="28"/>
      <c r="U279" s="29"/>
      <c r="V279" s="28"/>
      <c r="W279" s="28"/>
      <c r="X279" s="28"/>
      <c r="Y279" s="29"/>
      <c r="Z279" s="28"/>
      <c r="AA279" s="28"/>
      <c r="AB279" s="28"/>
      <c r="AC279" s="29"/>
      <c r="AD279" s="28"/>
      <c r="AE279" s="28"/>
      <c r="AF279" s="28"/>
      <c r="AG279" s="29"/>
      <c r="AH279" s="28"/>
      <c r="AI279" s="28"/>
      <c r="AJ279" s="28"/>
      <c r="AK279" s="29"/>
      <c r="AL279" s="28"/>
      <c r="AM279" s="28"/>
      <c r="AN279" s="28"/>
      <c r="AO279" s="29"/>
      <c r="AP279" s="28"/>
      <c r="AQ279" s="28"/>
      <c r="AR279" s="28"/>
      <c r="AS279" s="29"/>
      <c r="AT279" s="28"/>
      <c r="AU279" s="28"/>
      <c r="AV279" s="28"/>
      <c r="AW279" s="29"/>
      <c r="AX279" s="28"/>
      <c r="AY279" s="28"/>
      <c r="AZ279" s="28"/>
      <c r="BA279" s="29"/>
      <c r="BB279" s="28"/>
      <c r="BC279" s="28"/>
      <c r="BD279" s="28"/>
      <c r="BE279" s="29"/>
      <c r="BF279" s="28"/>
      <c r="BG279" s="28"/>
      <c r="BH279" s="28"/>
      <c r="BI279" s="29"/>
      <c r="BJ279" s="28"/>
      <c r="BK279" s="28"/>
      <c r="BL279" s="28"/>
      <c r="BM279" s="29">
        <v>-0.439</v>
      </c>
      <c r="BN279" s="28">
        <v>0.05</v>
      </c>
      <c r="BO279" s="21">
        <v>44166</v>
      </c>
      <c r="BP279" s="28">
        <v>3.5044499999999998</v>
      </c>
      <c r="BQ279" s="29"/>
      <c r="BR279" s="28"/>
      <c r="BS279" s="28"/>
      <c r="BT279" s="28"/>
      <c r="BU279" s="29"/>
      <c r="BV279" s="28"/>
      <c r="BW279" s="28"/>
      <c r="BX279" s="28"/>
      <c r="BY279" s="29"/>
      <c r="BZ279" s="28"/>
      <c r="CA279" s="28"/>
      <c r="CB279" s="28"/>
      <c r="CC279" s="29">
        <v>-0.68700000000000006</v>
      </c>
      <c r="CD279" s="28">
        <v>3.7499999999999999E-2</v>
      </c>
      <c r="CE279" s="21">
        <v>42959</v>
      </c>
      <c r="CF279" s="28">
        <v>0.2</v>
      </c>
      <c r="CG279" s="29">
        <v>-0.7</v>
      </c>
      <c r="CH279" s="28">
        <v>4.2500000000000003E-2</v>
      </c>
      <c r="CI279" s="21">
        <v>43536</v>
      </c>
      <c r="CJ279" s="28">
        <v>1.7808200000000001</v>
      </c>
      <c r="CK279" s="29">
        <v>1.464</v>
      </c>
      <c r="CL279" s="28">
        <v>3.5000000000000003E-2</v>
      </c>
      <c r="CM279" s="21">
        <v>14334</v>
      </c>
      <c r="CN279" s="28">
        <v>21.830829999999999</v>
      </c>
      <c r="CO279" s="29">
        <v>-0.161</v>
      </c>
      <c r="CP279" s="28">
        <v>3.5000000000000003E-2</v>
      </c>
      <c r="CQ279" s="21">
        <v>44713</v>
      </c>
      <c r="CR279" s="28">
        <v>5.00319</v>
      </c>
      <c r="CS279" s="29">
        <v>1.1259999999999999</v>
      </c>
      <c r="CT279" s="28">
        <v>2.2499999999999999E-2</v>
      </c>
      <c r="CU279" s="21">
        <v>11841</v>
      </c>
      <c r="CV279" s="28">
        <v>15.00342</v>
      </c>
      <c r="CW279" s="29">
        <v>7.5999999999999998E-2</v>
      </c>
      <c r="CX279" s="28">
        <v>1.4999999999999999E-2</v>
      </c>
      <c r="CY279" s="21">
        <v>45243</v>
      </c>
      <c r="CZ279" s="28">
        <v>6.4550099999999997</v>
      </c>
      <c r="DA279" s="29">
        <v>0.26200000000000001</v>
      </c>
      <c r="DB279" s="28">
        <v>2.5000000000000001E-2</v>
      </c>
      <c r="DC279" s="21">
        <v>45789</v>
      </c>
      <c r="DD279" s="28">
        <v>7.9485900000000003</v>
      </c>
      <c r="DE279" s="29">
        <v>0.46899999999999997</v>
      </c>
      <c r="DF279" s="28">
        <v>0.01</v>
      </c>
      <c r="DG279" s="21">
        <v>46338</v>
      </c>
      <c r="DH279" s="28">
        <v>9.4523499999999991</v>
      </c>
      <c r="DI279" s="29">
        <v>0.70499999999999996</v>
      </c>
      <c r="DJ279" s="28">
        <v>7.4999999999999997E-3</v>
      </c>
      <c r="DK279" s="21">
        <v>46885</v>
      </c>
      <c r="DL279" s="28">
        <v>10.94867</v>
      </c>
      <c r="DM279" s="29"/>
      <c r="DN279" s="28"/>
      <c r="DO279" s="28"/>
      <c r="DP279" s="28"/>
      <c r="DQ279" s="29"/>
      <c r="DR279" s="28"/>
      <c r="DS279" s="28"/>
      <c r="DT279" s="28"/>
      <c r="DU279" s="29"/>
      <c r="DV279" s="28"/>
      <c r="DW279" s="28"/>
      <c r="DX279" s="28"/>
      <c r="DY279" s="29"/>
      <c r="DZ279" s="28"/>
      <c r="EA279" s="28"/>
      <c r="EB279" s="28"/>
      <c r="EC279" s="29"/>
      <c r="ED279" s="28"/>
      <c r="EE279" s="28"/>
      <c r="EF279" s="28"/>
      <c r="EG279" s="29"/>
      <c r="EH279" s="28"/>
      <c r="EI279" s="28"/>
      <c r="EJ279" s="28"/>
      <c r="EK279" s="29"/>
      <c r="EL279" s="28"/>
      <c r="EM279" s="28"/>
      <c r="EN279" s="28"/>
      <c r="EO279" s="29">
        <v>-2.2000000000000002</v>
      </c>
      <c r="EP279" s="28">
        <v>0.04</v>
      </c>
      <c r="EQ279" s="21">
        <v>44166</v>
      </c>
      <c r="ER279" s="28">
        <v>3.5044499999999998</v>
      </c>
      <c r="ES279" s="29">
        <v>-1.165</v>
      </c>
      <c r="ET279" s="28">
        <v>3.5000000000000003E-2</v>
      </c>
      <c r="EU279" s="21">
        <v>47088</v>
      </c>
      <c r="EV279" s="28">
        <v>11.50445</v>
      </c>
      <c r="EW279" s="29"/>
      <c r="EX279" s="28"/>
      <c r="EY279" s="28"/>
      <c r="EZ279" s="28"/>
      <c r="FA279" s="29"/>
      <c r="FB279" s="28"/>
      <c r="FC279" s="28"/>
      <c r="FD279" s="28"/>
      <c r="FE279" s="29">
        <v>0.40500000000000003</v>
      </c>
      <c r="FF279" s="28">
        <v>5.0000000000000001E-3</v>
      </c>
      <c r="FG279" s="21">
        <v>42887</v>
      </c>
      <c r="FH279" s="28">
        <v>2.7399999999999998E-3</v>
      </c>
      <c r="FI279" s="30"/>
      <c r="FJ279" s="28"/>
      <c r="FK279" s="28"/>
      <c r="FL279" s="28"/>
      <c r="FM279" s="29">
        <v>-1.5449999999999999</v>
      </c>
      <c r="FN279" s="28">
        <v>0.01</v>
      </c>
      <c r="FO279" s="21">
        <v>45809</v>
      </c>
      <c r="FP279" s="28">
        <v>8.0033499999999993</v>
      </c>
      <c r="FQ279" s="29">
        <v>-2.25</v>
      </c>
      <c r="FR279" s="28">
        <v>1.25E-3</v>
      </c>
      <c r="FS279" s="21">
        <v>43617</v>
      </c>
      <c r="FT279" s="28">
        <v>2.0027400000000002</v>
      </c>
      <c r="FU279" s="29">
        <v>-0.72</v>
      </c>
      <c r="FV279" s="28">
        <v>1.25E-3</v>
      </c>
      <c r="FW279" s="21">
        <v>11841</v>
      </c>
      <c r="FX279" s="28">
        <v>15.00342</v>
      </c>
      <c r="FY279" s="29">
        <v>-1.43</v>
      </c>
      <c r="FZ279" s="28">
        <v>1.25E-3</v>
      </c>
      <c r="GA279" s="21">
        <v>46174</v>
      </c>
      <c r="GB279" s="28">
        <v>9.0032899999999998</v>
      </c>
      <c r="GC279" s="29">
        <v>-1.23</v>
      </c>
      <c r="GD279" s="28">
        <v>1.25E-3</v>
      </c>
      <c r="GE279" s="21">
        <v>46722</v>
      </c>
      <c r="GF279" s="28">
        <v>10.50436</v>
      </c>
      <c r="GG279" s="29"/>
      <c r="GH279" s="20"/>
      <c r="GI279" s="20"/>
      <c r="GJ279" s="20"/>
      <c r="GK279" s="24"/>
    </row>
    <row r="280" spans="1:193" x14ac:dyDescent="0.2">
      <c r="A280" s="20">
        <v>2017</v>
      </c>
      <c r="B280" s="20">
        <v>6</v>
      </c>
      <c r="C280" s="21">
        <v>42916</v>
      </c>
      <c r="D280" s="28">
        <v>-1.25</v>
      </c>
      <c r="E280" s="29"/>
      <c r="F280" s="28"/>
      <c r="G280" s="21"/>
      <c r="H280" s="21"/>
      <c r="I280" s="29"/>
      <c r="J280" s="28"/>
      <c r="K280" s="28"/>
      <c r="L280" s="28"/>
      <c r="M280" s="29"/>
      <c r="N280" s="28"/>
      <c r="O280" s="28"/>
      <c r="P280" s="28"/>
      <c r="Q280" s="29"/>
      <c r="R280" s="28"/>
      <c r="S280" s="28"/>
      <c r="T280" s="28"/>
      <c r="U280" s="29"/>
      <c r="V280" s="28"/>
      <c r="W280" s="28"/>
      <c r="X280" s="28"/>
      <c r="Y280" s="29"/>
      <c r="Z280" s="28"/>
      <c r="AA280" s="28"/>
      <c r="AB280" s="28"/>
      <c r="AC280" s="29"/>
      <c r="AD280" s="28"/>
      <c r="AE280" s="28"/>
      <c r="AF280" s="28"/>
      <c r="AG280" s="29"/>
      <c r="AH280" s="28"/>
      <c r="AI280" s="28"/>
      <c r="AJ280" s="28"/>
      <c r="AK280" s="29"/>
      <c r="AL280" s="28"/>
      <c r="AM280" s="28"/>
      <c r="AN280" s="28"/>
      <c r="AO280" s="29"/>
      <c r="AP280" s="28"/>
      <c r="AQ280" s="28"/>
      <c r="AR280" s="28"/>
      <c r="AS280" s="29"/>
      <c r="AT280" s="28"/>
      <c r="AU280" s="28"/>
      <c r="AV280" s="28"/>
      <c r="AW280" s="29"/>
      <c r="AX280" s="28"/>
      <c r="AY280" s="28"/>
      <c r="AZ280" s="28"/>
      <c r="BA280" s="29"/>
      <c r="BB280" s="28"/>
      <c r="BC280" s="28"/>
      <c r="BD280" s="28"/>
      <c r="BE280" s="29"/>
      <c r="BF280" s="28"/>
      <c r="BG280" s="28"/>
      <c r="BH280" s="28"/>
      <c r="BI280" s="29"/>
      <c r="BJ280" s="28"/>
      <c r="BK280" s="28"/>
      <c r="BL280" s="28"/>
      <c r="BM280" s="29">
        <v>-0.30599999999999999</v>
      </c>
      <c r="BN280" s="28">
        <v>0.05</v>
      </c>
      <c r="BO280" s="21">
        <v>44166</v>
      </c>
      <c r="BP280" s="28">
        <v>3.42231</v>
      </c>
      <c r="BQ280" s="29"/>
      <c r="BR280" s="28"/>
      <c r="BS280" s="28"/>
      <c r="BT280" s="28"/>
      <c r="BU280" s="29"/>
      <c r="BV280" s="28"/>
      <c r="BW280" s="28"/>
      <c r="BX280" s="28"/>
      <c r="BY280" s="29"/>
      <c r="BZ280" s="28"/>
      <c r="CA280" s="28"/>
      <c r="CB280" s="28"/>
      <c r="CC280" s="29">
        <v>-0.74</v>
      </c>
      <c r="CD280" s="28">
        <v>3.7499999999999999E-2</v>
      </c>
      <c r="CE280" s="21">
        <v>42959</v>
      </c>
      <c r="CF280" s="28">
        <v>0.11781</v>
      </c>
      <c r="CG280" s="29">
        <v>-0.624</v>
      </c>
      <c r="CH280" s="28">
        <v>4.2500000000000003E-2</v>
      </c>
      <c r="CI280" s="21">
        <v>43536</v>
      </c>
      <c r="CJ280" s="28">
        <v>1.6986300000000001</v>
      </c>
      <c r="CK280" s="29">
        <v>1.6619999999999999</v>
      </c>
      <c r="CL280" s="28">
        <v>3.5000000000000003E-2</v>
      </c>
      <c r="CM280" s="21">
        <v>14334</v>
      </c>
      <c r="CN280" s="28">
        <v>21.74869</v>
      </c>
      <c r="CO280" s="29">
        <v>-1E-3</v>
      </c>
      <c r="CP280" s="28">
        <v>3.5000000000000003E-2</v>
      </c>
      <c r="CQ280" s="21">
        <v>44713</v>
      </c>
      <c r="CR280" s="28">
        <v>4.9210399999999996</v>
      </c>
      <c r="CS280" s="29">
        <v>1.323</v>
      </c>
      <c r="CT280" s="28">
        <v>2.2499999999999999E-2</v>
      </c>
      <c r="CU280" s="21">
        <v>11841</v>
      </c>
      <c r="CV280" s="28">
        <v>14.921290000000001</v>
      </c>
      <c r="CW280" s="29">
        <v>0.252</v>
      </c>
      <c r="CX280" s="28">
        <v>1.4999999999999999E-2</v>
      </c>
      <c r="CY280" s="21">
        <v>45243</v>
      </c>
      <c r="CZ280" s="28">
        <v>6.3728499999999997</v>
      </c>
      <c r="DA280" s="29">
        <v>0.46300000000000002</v>
      </c>
      <c r="DB280" s="28">
        <v>2.5000000000000001E-2</v>
      </c>
      <c r="DC280" s="21">
        <v>45789</v>
      </c>
      <c r="DD280" s="28">
        <v>7.8664399999999999</v>
      </c>
      <c r="DE280" s="29">
        <v>0.65400000000000003</v>
      </c>
      <c r="DF280" s="28">
        <v>0.01</v>
      </c>
      <c r="DG280" s="21">
        <v>46338</v>
      </c>
      <c r="DH280" s="28">
        <v>9.3702100000000002</v>
      </c>
      <c r="DI280" s="29">
        <v>0.89500000000000002</v>
      </c>
      <c r="DJ280" s="28">
        <v>7.4999999999999997E-3</v>
      </c>
      <c r="DK280" s="21">
        <v>46885</v>
      </c>
      <c r="DL280" s="28">
        <v>10.866529999999999</v>
      </c>
      <c r="DM280" s="29"/>
      <c r="DN280" s="28"/>
      <c r="DO280" s="28"/>
      <c r="DP280" s="28"/>
      <c r="DQ280" s="29"/>
      <c r="DR280" s="28"/>
      <c r="DS280" s="28"/>
      <c r="DT280" s="28"/>
      <c r="DU280" s="29"/>
      <c r="DV280" s="28"/>
      <c r="DW280" s="28"/>
      <c r="DX280" s="28"/>
      <c r="DY280" s="29"/>
      <c r="DZ280" s="28"/>
      <c r="EA280" s="28"/>
      <c r="EB280" s="28"/>
      <c r="EC280" s="29"/>
      <c r="ED280" s="28"/>
      <c r="EE280" s="28"/>
      <c r="EF280" s="28"/>
      <c r="EG280" s="29"/>
      <c r="EH280" s="28"/>
      <c r="EI280" s="28"/>
      <c r="EJ280" s="28"/>
      <c r="EK280" s="29"/>
      <c r="EL280" s="28"/>
      <c r="EM280" s="28"/>
      <c r="EN280" s="28"/>
      <c r="EO280" s="29">
        <v>-1.845</v>
      </c>
      <c r="EP280" s="28">
        <v>0.04</v>
      </c>
      <c r="EQ280" s="21">
        <v>44166</v>
      </c>
      <c r="ER280" s="28">
        <v>3.42231</v>
      </c>
      <c r="ES280" s="29">
        <v>-0.89500000000000002</v>
      </c>
      <c r="ET280" s="28">
        <v>3.5000000000000003E-2</v>
      </c>
      <c r="EU280" s="21">
        <v>47088</v>
      </c>
      <c r="EV280" s="28">
        <v>11.42231</v>
      </c>
      <c r="EW280" s="29"/>
      <c r="EX280" s="28"/>
      <c r="EY280" s="28"/>
      <c r="EZ280" s="28"/>
      <c r="FA280" s="29"/>
      <c r="FB280" s="28"/>
      <c r="FC280" s="28"/>
      <c r="FD280" s="28"/>
      <c r="FE280" s="29"/>
      <c r="FF280" s="28"/>
      <c r="FG280" s="28"/>
      <c r="FH280" s="28"/>
      <c r="FI280" s="30"/>
      <c r="FJ280" s="28"/>
      <c r="FK280" s="28"/>
      <c r="FL280" s="28"/>
      <c r="FM280" s="29">
        <v>-1.2649999999999999</v>
      </c>
      <c r="FN280" s="28">
        <v>0.01</v>
      </c>
      <c r="FO280" s="21">
        <v>45809</v>
      </c>
      <c r="FP280" s="28">
        <v>7.9211999999999998</v>
      </c>
      <c r="FQ280" s="29">
        <v>-2.012</v>
      </c>
      <c r="FR280" s="28">
        <v>1.25E-3</v>
      </c>
      <c r="FS280" s="21">
        <v>43617</v>
      </c>
      <c r="FT280" s="28">
        <v>1.92055</v>
      </c>
      <c r="FU280" s="29">
        <v>-0.42</v>
      </c>
      <c r="FV280" s="28">
        <v>1.25E-3</v>
      </c>
      <c r="FW280" s="21">
        <v>11841</v>
      </c>
      <c r="FX280" s="28">
        <v>14.921290000000001</v>
      </c>
      <c r="FY280" s="29">
        <v>-1.155</v>
      </c>
      <c r="FZ280" s="28">
        <v>1.25E-3</v>
      </c>
      <c r="GA280" s="21">
        <v>46174</v>
      </c>
      <c r="GB280" s="28">
        <v>8.9211399999999994</v>
      </c>
      <c r="GC280" s="29">
        <v>-0.96499999999999997</v>
      </c>
      <c r="GD280" s="28">
        <v>1.25E-3</v>
      </c>
      <c r="GE280" s="21">
        <v>46722</v>
      </c>
      <c r="GF280" s="28">
        <v>10.42221</v>
      </c>
      <c r="GG280" s="29"/>
      <c r="GH280" s="20"/>
      <c r="GI280" s="20"/>
      <c r="GJ280" s="20"/>
      <c r="GK280" s="24"/>
    </row>
    <row r="281" spans="1:193" x14ac:dyDescent="0.2">
      <c r="A281" s="20">
        <v>2017</v>
      </c>
      <c r="B281" s="20">
        <v>7</v>
      </c>
      <c r="C281" s="21">
        <v>42947</v>
      </c>
      <c r="D281" s="28">
        <v>-1.25</v>
      </c>
      <c r="E281" s="29"/>
      <c r="F281" s="28"/>
      <c r="G281" s="21"/>
      <c r="H281" s="21"/>
      <c r="I281" s="29"/>
      <c r="J281" s="28"/>
      <c r="K281" s="28"/>
      <c r="L281" s="28"/>
      <c r="M281" s="29"/>
      <c r="N281" s="28"/>
      <c r="O281" s="28"/>
      <c r="P281" s="28"/>
      <c r="Q281" s="29"/>
      <c r="R281" s="28"/>
      <c r="S281" s="28"/>
      <c r="T281" s="28"/>
      <c r="U281" s="29"/>
      <c r="V281" s="28"/>
      <c r="W281" s="28"/>
      <c r="X281" s="28"/>
      <c r="Y281" s="29"/>
      <c r="Z281" s="28"/>
      <c r="AA281" s="28"/>
      <c r="AB281" s="28"/>
      <c r="AC281" s="29"/>
      <c r="AD281" s="28"/>
      <c r="AE281" s="28"/>
      <c r="AF281" s="28"/>
      <c r="AG281" s="29"/>
      <c r="AH281" s="28"/>
      <c r="AI281" s="28"/>
      <c r="AJ281" s="28"/>
      <c r="AK281" s="29"/>
      <c r="AL281" s="28"/>
      <c r="AM281" s="28"/>
      <c r="AN281" s="28"/>
      <c r="AO281" s="29"/>
      <c r="AP281" s="28"/>
      <c r="AQ281" s="28"/>
      <c r="AR281" s="28"/>
      <c r="AS281" s="29"/>
      <c r="AT281" s="28"/>
      <c r="AU281" s="28"/>
      <c r="AV281" s="28"/>
      <c r="AW281" s="29"/>
      <c r="AX281" s="28"/>
      <c r="AY281" s="28"/>
      <c r="AZ281" s="28"/>
      <c r="BA281" s="29"/>
      <c r="BB281" s="28"/>
      <c r="BC281" s="28"/>
      <c r="BD281" s="28"/>
      <c r="BE281" s="29"/>
      <c r="BF281" s="28"/>
      <c r="BG281" s="28"/>
      <c r="BH281" s="28"/>
      <c r="BI281" s="29"/>
      <c r="BJ281" s="28"/>
      <c r="BK281" s="28"/>
      <c r="BL281" s="28"/>
      <c r="BM281" s="29">
        <v>-0.30499999999999999</v>
      </c>
      <c r="BN281" s="28">
        <v>0.05</v>
      </c>
      <c r="BO281" s="21">
        <v>44166</v>
      </c>
      <c r="BP281" s="28">
        <v>3.33744</v>
      </c>
      <c r="BQ281" s="29"/>
      <c r="BR281" s="28"/>
      <c r="BS281" s="28"/>
      <c r="BT281" s="28"/>
      <c r="BU281" s="29"/>
      <c r="BV281" s="28"/>
      <c r="BW281" s="28"/>
      <c r="BX281" s="28"/>
      <c r="BY281" s="29"/>
      <c r="BZ281" s="28"/>
      <c r="CA281" s="28"/>
      <c r="CB281" s="28"/>
      <c r="CC281" s="29">
        <v>-0.75700000000000001</v>
      </c>
      <c r="CD281" s="28">
        <v>3.7499999999999999E-2</v>
      </c>
      <c r="CE281" s="21">
        <v>42959</v>
      </c>
      <c r="CF281" s="28">
        <v>3.288E-2</v>
      </c>
      <c r="CG281" s="29">
        <v>-0.67500000000000004</v>
      </c>
      <c r="CH281" s="28">
        <v>4.2500000000000003E-2</v>
      </c>
      <c r="CI281" s="21">
        <v>43536</v>
      </c>
      <c r="CJ281" s="28">
        <v>1.6136999999999999</v>
      </c>
      <c r="CK281" s="29">
        <v>1.675</v>
      </c>
      <c r="CL281" s="28">
        <v>3.5000000000000003E-2</v>
      </c>
      <c r="CM281" s="21">
        <v>14334</v>
      </c>
      <c r="CN281" s="28">
        <v>21.663810000000002</v>
      </c>
      <c r="CO281" s="29">
        <v>3.6999999999999998E-2</v>
      </c>
      <c r="CP281" s="28">
        <v>3.5000000000000003E-2</v>
      </c>
      <c r="CQ281" s="21">
        <v>44713</v>
      </c>
      <c r="CR281" s="28">
        <v>4.8361499999999999</v>
      </c>
      <c r="CS281" s="29">
        <v>1.3440000000000001</v>
      </c>
      <c r="CT281" s="28">
        <v>2.2499999999999999E-2</v>
      </c>
      <c r="CU281" s="21">
        <v>11841</v>
      </c>
      <c r="CV281" s="28">
        <v>14.836410000000001</v>
      </c>
      <c r="CW281" s="29">
        <v>0.31</v>
      </c>
      <c r="CX281" s="28">
        <v>1.4999999999999999E-2</v>
      </c>
      <c r="CY281" s="21">
        <v>45243</v>
      </c>
      <c r="CZ281" s="28">
        <v>6.2879500000000004</v>
      </c>
      <c r="DA281" s="29">
        <v>0.53</v>
      </c>
      <c r="DB281" s="28">
        <v>2.5000000000000001E-2</v>
      </c>
      <c r="DC281" s="21">
        <v>45789</v>
      </c>
      <c r="DD281" s="28">
        <v>7.7815599999999998</v>
      </c>
      <c r="DE281" s="29">
        <v>0.73499999999999999</v>
      </c>
      <c r="DF281" s="28">
        <v>0.01</v>
      </c>
      <c r="DG281" s="21">
        <v>46338</v>
      </c>
      <c r="DH281" s="28">
        <v>9.2853200000000005</v>
      </c>
      <c r="DI281" s="29">
        <v>0.94899999999999995</v>
      </c>
      <c r="DJ281" s="28">
        <v>7.4999999999999997E-3</v>
      </c>
      <c r="DK281" s="21">
        <v>46885</v>
      </c>
      <c r="DL281" s="28">
        <v>10.78166</v>
      </c>
      <c r="DM281" s="29"/>
      <c r="DN281" s="28"/>
      <c r="DO281" s="28"/>
      <c r="DP281" s="28"/>
      <c r="DQ281" s="29"/>
      <c r="DR281" s="28"/>
      <c r="DS281" s="28"/>
      <c r="DT281" s="28"/>
      <c r="DU281" s="29"/>
      <c r="DV281" s="28"/>
      <c r="DW281" s="28"/>
      <c r="DX281" s="28"/>
      <c r="DY281" s="29"/>
      <c r="DZ281" s="28"/>
      <c r="EA281" s="28"/>
      <c r="EB281" s="28"/>
      <c r="EC281" s="29"/>
      <c r="ED281" s="28"/>
      <c r="EE281" s="28"/>
      <c r="EF281" s="28"/>
      <c r="EG281" s="29"/>
      <c r="EH281" s="28"/>
      <c r="EI281" s="28"/>
      <c r="EJ281" s="28"/>
      <c r="EK281" s="29"/>
      <c r="EL281" s="28"/>
      <c r="EM281" s="28"/>
      <c r="EN281" s="28"/>
      <c r="EO281" s="29">
        <v>-1.905</v>
      </c>
      <c r="EP281" s="28">
        <v>0.04</v>
      </c>
      <c r="EQ281" s="21">
        <v>44166</v>
      </c>
      <c r="ER281" s="28">
        <v>3.33744</v>
      </c>
      <c r="ES281" s="29">
        <v>-0.96499999999999997</v>
      </c>
      <c r="ET281" s="28">
        <v>3.5000000000000003E-2</v>
      </c>
      <c r="EU281" s="21">
        <v>47088</v>
      </c>
      <c r="EV281" s="28">
        <v>11.337440000000001</v>
      </c>
      <c r="EW281" s="29"/>
      <c r="EX281" s="28"/>
      <c r="EY281" s="28"/>
      <c r="EZ281" s="28"/>
      <c r="FA281" s="29"/>
      <c r="FB281" s="28"/>
      <c r="FC281" s="28"/>
      <c r="FD281" s="28"/>
      <c r="FE281" s="29"/>
      <c r="FF281" s="28"/>
      <c r="FG281" s="28"/>
      <c r="FH281" s="28"/>
      <c r="FI281" s="30"/>
      <c r="FJ281" s="28"/>
      <c r="FK281" s="28"/>
      <c r="FL281" s="28"/>
      <c r="FM281" s="29">
        <v>-1.2749999999999999</v>
      </c>
      <c r="FN281" s="28">
        <v>0.01</v>
      </c>
      <c r="FO281" s="21">
        <v>45809</v>
      </c>
      <c r="FP281" s="28">
        <v>7.8363199999999997</v>
      </c>
      <c r="FQ281" s="29">
        <v>-2.105</v>
      </c>
      <c r="FR281" s="28">
        <v>1.25E-3</v>
      </c>
      <c r="FS281" s="21">
        <v>43617</v>
      </c>
      <c r="FT281" s="28">
        <v>1.83562</v>
      </c>
      <c r="FU281" s="29">
        <v>-0.51</v>
      </c>
      <c r="FV281" s="28">
        <v>1.25E-3</v>
      </c>
      <c r="FW281" s="21">
        <v>11841</v>
      </c>
      <c r="FX281" s="28">
        <v>14.836410000000001</v>
      </c>
      <c r="FY281" s="29">
        <v>-1.18</v>
      </c>
      <c r="FZ281" s="28">
        <v>1.25E-3</v>
      </c>
      <c r="GA281" s="21">
        <v>46174</v>
      </c>
      <c r="GB281" s="28">
        <v>8.8362499999999997</v>
      </c>
      <c r="GC281" s="29">
        <v>-1.02</v>
      </c>
      <c r="GD281" s="28">
        <v>1.25E-3</v>
      </c>
      <c r="GE281" s="21">
        <v>46722</v>
      </c>
      <c r="GF281" s="28">
        <v>10.33732</v>
      </c>
      <c r="GG281" s="29"/>
      <c r="GH281" s="20"/>
      <c r="GI281" s="20"/>
      <c r="GJ281" s="20"/>
      <c r="GK281" s="24"/>
    </row>
    <row r="282" spans="1:193" x14ac:dyDescent="0.2">
      <c r="A282" s="20">
        <v>2017</v>
      </c>
      <c r="B282" s="20">
        <v>8</v>
      </c>
      <c r="C282" s="21">
        <v>42978</v>
      </c>
      <c r="D282" s="28">
        <v>-1.25</v>
      </c>
      <c r="E282" s="29"/>
      <c r="F282" s="28"/>
      <c r="G282" s="21"/>
      <c r="H282" s="21"/>
      <c r="I282" s="29"/>
      <c r="J282" s="28"/>
      <c r="K282" s="28"/>
      <c r="L282" s="28"/>
      <c r="M282" s="29"/>
      <c r="N282" s="28"/>
      <c r="O282" s="28"/>
      <c r="P282" s="28"/>
      <c r="Q282" s="29"/>
      <c r="R282" s="28"/>
      <c r="S282" s="28"/>
      <c r="T282" s="28"/>
      <c r="U282" s="29"/>
      <c r="V282" s="28"/>
      <c r="W282" s="28"/>
      <c r="X282" s="28"/>
      <c r="Y282" s="29"/>
      <c r="Z282" s="28"/>
      <c r="AA282" s="28"/>
      <c r="AB282" s="28"/>
      <c r="AC282" s="29"/>
      <c r="AD282" s="28"/>
      <c r="AE282" s="28"/>
      <c r="AF282" s="28"/>
      <c r="AG282" s="29"/>
      <c r="AH282" s="28"/>
      <c r="AI282" s="28"/>
      <c r="AJ282" s="28"/>
      <c r="AK282" s="29"/>
      <c r="AL282" s="28"/>
      <c r="AM282" s="28"/>
      <c r="AN282" s="28"/>
      <c r="AO282" s="29"/>
      <c r="AP282" s="28"/>
      <c r="AQ282" s="28"/>
      <c r="AR282" s="28"/>
      <c r="AS282" s="29"/>
      <c r="AT282" s="28"/>
      <c r="AU282" s="28"/>
      <c r="AV282" s="28"/>
      <c r="AW282" s="29"/>
      <c r="AX282" s="28"/>
      <c r="AY282" s="28"/>
      <c r="AZ282" s="28"/>
      <c r="BA282" s="29"/>
      <c r="BB282" s="28"/>
      <c r="BC282" s="28"/>
      <c r="BD282" s="28"/>
      <c r="BE282" s="29"/>
      <c r="BF282" s="28"/>
      <c r="BG282" s="28"/>
      <c r="BH282" s="28"/>
      <c r="BI282" s="29"/>
      <c r="BJ282" s="28"/>
      <c r="BK282" s="28"/>
      <c r="BL282" s="28"/>
      <c r="BM282" s="29">
        <v>-0.36499999999999999</v>
      </c>
      <c r="BN282" s="28">
        <v>0.05</v>
      </c>
      <c r="BO282" s="21">
        <v>44166</v>
      </c>
      <c r="BP282" s="28">
        <v>3.25257</v>
      </c>
      <c r="BQ282" s="29"/>
      <c r="BR282" s="28"/>
      <c r="BS282" s="28"/>
      <c r="BT282" s="28"/>
      <c r="BU282" s="29"/>
      <c r="BV282" s="28"/>
      <c r="BW282" s="28"/>
      <c r="BX282" s="28"/>
      <c r="BY282" s="29"/>
      <c r="BZ282" s="28"/>
      <c r="CA282" s="28"/>
      <c r="CB282" s="28"/>
      <c r="CC282" s="29">
        <v>-0.73</v>
      </c>
      <c r="CD282" s="28">
        <v>3.7499999999999999E-2</v>
      </c>
      <c r="CE282" s="21">
        <v>42959</v>
      </c>
      <c r="CF282" s="28">
        <v>5.2049999999999999E-2</v>
      </c>
      <c r="CG282" s="29">
        <v>-0.67500000000000004</v>
      </c>
      <c r="CH282" s="28">
        <v>4.2500000000000003E-2</v>
      </c>
      <c r="CI282" s="21">
        <v>43536</v>
      </c>
      <c r="CJ282" s="28">
        <v>1.52877</v>
      </c>
      <c r="CK282" s="29">
        <v>1.532</v>
      </c>
      <c r="CL282" s="28">
        <v>3.5000000000000003E-2</v>
      </c>
      <c r="CM282" s="21">
        <v>14334</v>
      </c>
      <c r="CN282" s="28">
        <v>21.57893</v>
      </c>
      <c r="CO282" s="29">
        <v>-6.7000000000000004E-2</v>
      </c>
      <c r="CP282" s="28">
        <v>3.5000000000000003E-2</v>
      </c>
      <c r="CQ282" s="21">
        <v>44713</v>
      </c>
      <c r="CR282" s="28">
        <v>4.7512600000000003</v>
      </c>
      <c r="CS282" s="29">
        <v>1.2190000000000001</v>
      </c>
      <c r="CT282" s="28">
        <v>2.2499999999999999E-2</v>
      </c>
      <c r="CU282" s="21">
        <v>11841</v>
      </c>
      <c r="CV282" s="28">
        <v>14.75154</v>
      </c>
      <c r="CW282" s="29">
        <v>0.20200000000000001</v>
      </c>
      <c r="CX282" s="28">
        <v>1.4999999999999999E-2</v>
      </c>
      <c r="CY282" s="21">
        <v>45243</v>
      </c>
      <c r="CZ282" s="28">
        <v>6.2030500000000002</v>
      </c>
      <c r="DA282" s="29">
        <v>0.40699999999999997</v>
      </c>
      <c r="DB282" s="28">
        <v>2.5000000000000001E-2</v>
      </c>
      <c r="DC282" s="21">
        <v>45789</v>
      </c>
      <c r="DD282" s="28">
        <v>7.6966799999999997</v>
      </c>
      <c r="DE282" s="29">
        <v>0.58899999999999997</v>
      </c>
      <c r="DF282" s="28">
        <v>0.01</v>
      </c>
      <c r="DG282" s="21">
        <v>46338</v>
      </c>
      <c r="DH282" s="28">
        <v>9.2004400000000004</v>
      </c>
      <c r="DI282" s="29">
        <v>0.80200000000000005</v>
      </c>
      <c r="DJ282" s="28">
        <v>7.4999999999999997E-3</v>
      </c>
      <c r="DK282" s="21">
        <v>46885</v>
      </c>
      <c r="DL282" s="28">
        <v>10.69678</v>
      </c>
      <c r="DM282" s="29"/>
      <c r="DN282" s="28"/>
      <c r="DO282" s="28"/>
      <c r="DP282" s="28"/>
      <c r="DQ282" s="29"/>
      <c r="DR282" s="28"/>
      <c r="DS282" s="28"/>
      <c r="DT282" s="28"/>
      <c r="DU282" s="29"/>
      <c r="DV282" s="28"/>
      <c r="DW282" s="28"/>
      <c r="DX282" s="28"/>
      <c r="DY282" s="29"/>
      <c r="DZ282" s="28"/>
      <c r="EA282" s="28"/>
      <c r="EB282" s="28"/>
      <c r="EC282" s="29"/>
      <c r="ED282" s="28"/>
      <c r="EE282" s="28"/>
      <c r="EF282" s="28"/>
      <c r="EG282" s="29"/>
      <c r="EH282" s="28"/>
      <c r="EI282" s="28"/>
      <c r="EJ282" s="28"/>
      <c r="EK282" s="29"/>
      <c r="EL282" s="28"/>
      <c r="EM282" s="28"/>
      <c r="EN282" s="28"/>
      <c r="EO282" s="29">
        <v>-2.11</v>
      </c>
      <c r="EP282" s="28">
        <v>0.04</v>
      </c>
      <c r="EQ282" s="21">
        <v>44166</v>
      </c>
      <c r="ER282" s="28">
        <v>3.25257</v>
      </c>
      <c r="ES282" s="29">
        <v>-1.06</v>
      </c>
      <c r="ET282" s="28">
        <v>3.5000000000000003E-2</v>
      </c>
      <c r="EU282" s="21">
        <v>47088</v>
      </c>
      <c r="EV282" s="28">
        <v>11.25257</v>
      </c>
      <c r="EW282" s="29"/>
      <c r="EX282" s="28"/>
      <c r="EY282" s="28"/>
      <c r="EZ282" s="28"/>
      <c r="FA282" s="29"/>
      <c r="FB282" s="28"/>
      <c r="FC282" s="28"/>
      <c r="FD282" s="28"/>
      <c r="FE282" s="29"/>
      <c r="FF282" s="28"/>
      <c r="FG282" s="28"/>
      <c r="FH282" s="28"/>
      <c r="FI282" s="30"/>
      <c r="FJ282" s="28"/>
      <c r="FK282" s="28"/>
      <c r="FL282" s="28"/>
      <c r="FM282" s="29">
        <v>-1.41</v>
      </c>
      <c r="FN282" s="28">
        <v>0.01</v>
      </c>
      <c r="FO282" s="21">
        <v>45809</v>
      </c>
      <c r="FP282" s="28">
        <v>7.7514500000000002</v>
      </c>
      <c r="FQ282" s="29">
        <v>-2.37</v>
      </c>
      <c r="FR282" s="28">
        <v>1.25E-3</v>
      </c>
      <c r="FS282" s="21">
        <v>43617</v>
      </c>
      <c r="FT282" s="28">
        <v>1.75068</v>
      </c>
      <c r="FU282" s="29">
        <v>-0.61499999999999999</v>
      </c>
      <c r="FV282" s="28">
        <v>1.25E-3</v>
      </c>
      <c r="FW282" s="21">
        <v>11841</v>
      </c>
      <c r="FX282" s="28">
        <v>14.75154</v>
      </c>
      <c r="FY282" s="29">
        <v>-1.2849999999999999</v>
      </c>
      <c r="FZ282" s="28">
        <v>1.25E-3</v>
      </c>
      <c r="GA282" s="21">
        <v>46174</v>
      </c>
      <c r="GB282" s="28">
        <v>8.7513699999999996</v>
      </c>
      <c r="GC282" s="29">
        <v>-1.1100000000000001</v>
      </c>
      <c r="GD282" s="28">
        <v>1.25E-3</v>
      </c>
      <c r="GE282" s="21">
        <v>46722</v>
      </c>
      <c r="GF282" s="28">
        <v>10.25243</v>
      </c>
      <c r="GG282" s="29"/>
      <c r="GH282" s="20"/>
      <c r="GI282" s="20"/>
      <c r="GJ282" s="20"/>
      <c r="GK282" s="24"/>
    </row>
    <row r="283" spans="1:193" x14ac:dyDescent="0.2">
      <c r="A283" s="20">
        <v>2017</v>
      </c>
      <c r="B283" s="20">
        <v>9</v>
      </c>
      <c r="C283" s="21">
        <v>43008</v>
      </c>
      <c r="D283" s="28">
        <v>-1.25</v>
      </c>
      <c r="E283" s="29"/>
      <c r="F283" s="28"/>
      <c r="G283" s="21"/>
      <c r="H283" s="21"/>
      <c r="I283" s="29"/>
      <c r="J283" s="28"/>
      <c r="K283" s="28"/>
      <c r="L283" s="28"/>
      <c r="M283" s="29"/>
      <c r="N283" s="28"/>
      <c r="O283" s="28"/>
      <c r="P283" s="28"/>
      <c r="Q283" s="29"/>
      <c r="R283" s="28"/>
      <c r="S283" s="28"/>
      <c r="T283" s="28"/>
      <c r="U283" s="29"/>
      <c r="V283" s="28"/>
      <c r="W283" s="28"/>
      <c r="X283" s="28"/>
      <c r="Y283" s="29"/>
      <c r="Z283" s="28"/>
      <c r="AA283" s="28"/>
      <c r="AB283" s="28"/>
      <c r="AC283" s="29"/>
      <c r="AD283" s="28"/>
      <c r="AE283" s="28"/>
      <c r="AF283" s="28"/>
      <c r="AG283" s="29"/>
      <c r="AH283" s="28"/>
      <c r="AI283" s="28"/>
      <c r="AJ283" s="28"/>
      <c r="AK283" s="29"/>
      <c r="AL283" s="28"/>
      <c r="AM283" s="28"/>
      <c r="AN283" s="28"/>
      <c r="AO283" s="29"/>
      <c r="AP283" s="28"/>
      <c r="AQ283" s="28"/>
      <c r="AR283" s="28"/>
      <c r="AS283" s="29"/>
      <c r="AT283" s="28"/>
      <c r="AU283" s="28"/>
      <c r="AV283" s="28"/>
      <c r="AW283" s="29"/>
      <c r="AX283" s="28"/>
      <c r="AY283" s="28"/>
      <c r="AZ283" s="28"/>
      <c r="BA283" s="29"/>
      <c r="BB283" s="28"/>
      <c r="BC283" s="28"/>
      <c r="BD283" s="28"/>
      <c r="BE283" s="29"/>
      <c r="BF283" s="28"/>
      <c r="BG283" s="28"/>
      <c r="BH283" s="28"/>
      <c r="BI283" s="29"/>
      <c r="BJ283" s="28"/>
      <c r="BK283" s="28"/>
      <c r="BL283" s="28"/>
      <c r="BM283" s="29">
        <v>-0.312</v>
      </c>
      <c r="BN283" s="28">
        <v>0.05</v>
      </c>
      <c r="BO283" s="21">
        <v>44166</v>
      </c>
      <c r="BP283" s="28">
        <v>3.1704300000000001</v>
      </c>
      <c r="BQ283" s="29"/>
      <c r="BR283" s="28"/>
      <c r="BS283" s="28"/>
      <c r="BT283" s="28"/>
      <c r="BU283" s="29"/>
      <c r="BV283" s="28"/>
      <c r="BW283" s="28"/>
      <c r="BX283" s="28"/>
      <c r="BY283" s="29"/>
      <c r="BZ283" s="28"/>
      <c r="CA283" s="28"/>
      <c r="CB283" s="28"/>
      <c r="CC283" s="29"/>
      <c r="CD283" s="28"/>
      <c r="CE283" s="28"/>
      <c r="CF283" s="28"/>
      <c r="CG283" s="29">
        <v>-0.68500000000000005</v>
      </c>
      <c r="CH283" s="28">
        <v>4.2500000000000003E-2</v>
      </c>
      <c r="CI283" s="21">
        <v>43536</v>
      </c>
      <c r="CJ283" s="28">
        <v>1.44658</v>
      </c>
      <c r="CK283" s="29">
        <v>1.657</v>
      </c>
      <c r="CL283" s="28">
        <v>3.5000000000000003E-2</v>
      </c>
      <c r="CM283" s="21">
        <v>14334</v>
      </c>
      <c r="CN283" s="28">
        <v>21.496790000000001</v>
      </c>
      <c r="CO283" s="29">
        <v>-8.0000000000000002E-3</v>
      </c>
      <c r="CP283" s="28">
        <v>3.5000000000000003E-2</v>
      </c>
      <c r="CQ283" s="21">
        <v>44713</v>
      </c>
      <c r="CR283" s="28">
        <v>4.6691000000000003</v>
      </c>
      <c r="CS283" s="29">
        <v>1.3320000000000001</v>
      </c>
      <c r="CT283" s="28">
        <v>2.2499999999999999E-2</v>
      </c>
      <c r="CU283" s="21">
        <v>11841</v>
      </c>
      <c r="CV283" s="28">
        <v>14.6694</v>
      </c>
      <c r="CW283" s="29">
        <v>0.26700000000000002</v>
      </c>
      <c r="CX283" s="28">
        <v>1.4999999999999999E-2</v>
      </c>
      <c r="CY283" s="21">
        <v>45243</v>
      </c>
      <c r="CZ283" s="28">
        <v>6.1208900000000002</v>
      </c>
      <c r="DA283" s="29">
        <v>0.48199999999999998</v>
      </c>
      <c r="DB283" s="28">
        <v>2.5000000000000001E-2</v>
      </c>
      <c r="DC283" s="21">
        <v>45789</v>
      </c>
      <c r="DD283" s="28">
        <v>7.6145399999999999</v>
      </c>
      <c r="DE283" s="29">
        <v>0.69099999999999995</v>
      </c>
      <c r="DF283" s="28">
        <v>0.01</v>
      </c>
      <c r="DG283" s="21">
        <v>46338</v>
      </c>
      <c r="DH283" s="28">
        <v>9.11829</v>
      </c>
      <c r="DI283" s="29">
        <v>0.92100000000000004</v>
      </c>
      <c r="DJ283" s="28">
        <v>7.4999999999999997E-3</v>
      </c>
      <c r="DK283" s="21">
        <v>46885</v>
      </c>
      <c r="DL283" s="28">
        <v>10.614649999999999</v>
      </c>
      <c r="DM283" s="29"/>
      <c r="DN283" s="28"/>
      <c r="DO283" s="28"/>
      <c r="DP283" s="28"/>
      <c r="DQ283" s="29"/>
      <c r="DR283" s="28"/>
      <c r="DS283" s="28"/>
      <c r="DT283" s="28"/>
      <c r="DU283" s="29"/>
      <c r="DV283" s="28"/>
      <c r="DW283" s="28"/>
      <c r="DX283" s="28"/>
      <c r="DY283" s="29"/>
      <c r="DZ283" s="28"/>
      <c r="EA283" s="28"/>
      <c r="EB283" s="28"/>
      <c r="EC283" s="29"/>
      <c r="ED283" s="28"/>
      <c r="EE283" s="28"/>
      <c r="EF283" s="28"/>
      <c r="EG283" s="29"/>
      <c r="EH283" s="28"/>
      <c r="EI283" s="28"/>
      <c r="EJ283" s="28"/>
      <c r="EK283" s="29"/>
      <c r="EL283" s="28"/>
      <c r="EM283" s="28"/>
      <c r="EN283" s="28"/>
      <c r="EO283" s="29">
        <v>-2.105</v>
      </c>
      <c r="EP283" s="28">
        <v>0.04</v>
      </c>
      <c r="EQ283" s="21">
        <v>44166</v>
      </c>
      <c r="ER283" s="28">
        <v>3.1704300000000001</v>
      </c>
      <c r="ES283" s="29">
        <v>-1.0049999999999999</v>
      </c>
      <c r="ET283" s="28">
        <v>3.5000000000000003E-2</v>
      </c>
      <c r="EU283" s="21">
        <v>47088</v>
      </c>
      <c r="EV283" s="28">
        <v>11.17043</v>
      </c>
      <c r="EW283" s="29"/>
      <c r="EX283" s="28"/>
      <c r="EY283" s="28"/>
      <c r="EZ283" s="28"/>
      <c r="FA283" s="29"/>
      <c r="FB283" s="28"/>
      <c r="FC283" s="28"/>
      <c r="FD283" s="28"/>
      <c r="FE283" s="29"/>
      <c r="FF283" s="28"/>
      <c r="FG283" s="28"/>
      <c r="FH283" s="28"/>
      <c r="FI283" s="30"/>
      <c r="FJ283" s="28"/>
      <c r="FK283" s="28"/>
      <c r="FL283" s="28"/>
      <c r="FM283" s="29">
        <v>-1.375</v>
      </c>
      <c r="FN283" s="28">
        <v>0.01</v>
      </c>
      <c r="FO283" s="21">
        <v>45809</v>
      </c>
      <c r="FP283" s="28">
        <v>7.6692999999999998</v>
      </c>
      <c r="FQ283" s="29">
        <v>-2.335</v>
      </c>
      <c r="FR283" s="28">
        <v>1.25E-3</v>
      </c>
      <c r="FS283" s="21">
        <v>43617</v>
      </c>
      <c r="FT283" s="28">
        <v>1.66849</v>
      </c>
      <c r="FU283" s="29">
        <v>-0.55500000000000005</v>
      </c>
      <c r="FV283" s="28">
        <v>1.25E-3</v>
      </c>
      <c r="FW283" s="21">
        <v>11841</v>
      </c>
      <c r="FX283" s="28">
        <v>14.6694</v>
      </c>
      <c r="FY283" s="29">
        <v>-1.26</v>
      </c>
      <c r="FZ283" s="28">
        <v>1.25E-3</v>
      </c>
      <c r="GA283" s="21">
        <v>46174</v>
      </c>
      <c r="GB283" s="28">
        <v>8.6692199999999993</v>
      </c>
      <c r="GC283" s="29">
        <v>-1.0549999999999999</v>
      </c>
      <c r="GD283" s="28">
        <v>1.25E-3</v>
      </c>
      <c r="GE283" s="21">
        <v>46722</v>
      </c>
      <c r="GF283" s="28">
        <v>10.17028</v>
      </c>
      <c r="GG283" s="29"/>
      <c r="GH283" s="20"/>
      <c r="GI283" s="20"/>
      <c r="GJ283" s="20"/>
      <c r="GK283" s="24"/>
    </row>
    <row r="284" spans="1:193" x14ac:dyDescent="0.2">
      <c r="A284" s="20">
        <v>2017</v>
      </c>
      <c r="B284" s="20">
        <v>10</v>
      </c>
      <c r="C284" s="21">
        <v>43039</v>
      </c>
      <c r="D284" s="28">
        <v>-1.25</v>
      </c>
      <c r="E284" s="29"/>
      <c r="F284" s="28"/>
      <c r="G284" s="21"/>
      <c r="H284" s="21"/>
      <c r="I284" s="29"/>
      <c r="J284" s="28"/>
      <c r="K284" s="28"/>
      <c r="L284" s="28"/>
      <c r="M284" s="29"/>
      <c r="N284" s="28"/>
      <c r="O284" s="28"/>
      <c r="P284" s="28"/>
      <c r="Q284" s="29"/>
      <c r="R284" s="28"/>
      <c r="S284" s="28"/>
      <c r="T284" s="28"/>
      <c r="U284" s="29"/>
      <c r="V284" s="28"/>
      <c r="W284" s="28"/>
      <c r="X284" s="28"/>
      <c r="Y284" s="29"/>
      <c r="Z284" s="28"/>
      <c r="AA284" s="28"/>
      <c r="AB284" s="28"/>
      <c r="AC284" s="29"/>
      <c r="AD284" s="28"/>
      <c r="AE284" s="28"/>
      <c r="AF284" s="28"/>
      <c r="AG284" s="29"/>
      <c r="AH284" s="28"/>
      <c r="AI284" s="28"/>
      <c r="AJ284" s="28"/>
      <c r="AK284" s="29"/>
      <c r="AL284" s="28"/>
      <c r="AM284" s="28"/>
      <c r="AN284" s="28"/>
      <c r="AO284" s="29"/>
      <c r="AP284" s="28"/>
      <c r="AQ284" s="28"/>
      <c r="AR284" s="28"/>
      <c r="AS284" s="29"/>
      <c r="AT284" s="28"/>
      <c r="AU284" s="28"/>
      <c r="AV284" s="28"/>
      <c r="AW284" s="29"/>
      <c r="AX284" s="28"/>
      <c r="AY284" s="28"/>
      <c r="AZ284" s="28"/>
      <c r="BA284" s="29"/>
      <c r="BB284" s="28"/>
      <c r="BC284" s="28"/>
      <c r="BD284" s="28"/>
      <c r="BE284" s="29"/>
      <c r="BF284" s="28"/>
      <c r="BG284" s="28"/>
      <c r="BH284" s="28"/>
      <c r="BI284" s="29"/>
      <c r="BJ284" s="28"/>
      <c r="BK284" s="28"/>
      <c r="BL284" s="28"/>
      <c r="BM284" s="29">
        <v>-0.41899999999999998</v>
      </c>
      <c r="BN284" s="28">
        <v>0.05</v>
      </c>
      <c r="BO284" s="21">
        <v>44166</v>
      </c>
      <c r="BP284" s="28">
        <v>3.0855600000000001</v>
      </c>
      <c r="BQ284" s="29"/>
      <c r="BR284" s="28"/>
      <c r="BS284" s="28"/>
      <c r="BT284" s="28"/>
      <c r="BU284" s="29"/>
      <c r="BV284" s="28"/>
      <c r="BW284" s="28"/>
      <c r="BX284" s="28"/>
      <c r="BY284" s="29"/>
      <c r="BZ284" s="28"/>
      <c r="CA284" s="28"/>
      <c r="CB284" s="28"/>
      <c r="CC284" s="29"/>
      <c r="CD284" s="28"/>
      <c r="CE284" s="28"/>
      <c r="CF284" s="28"/>
      <c r="CG284" s="29">
        <v>-0.77500000000000002</v>
      </c>
      <c r="CH284" s="28">
        <v>4.2500000000000003E-2</v>
      </c>
      <c r="CI284" s="21">
        <v>43536</v>
      </c>
      <c r="CJ284" s="28">
        <v>1.36164</v>
      </c>
      <c r="CK284" s="29">
        <v>1.54</v>
      </c>
      <c r="CL284" s="28">
        <v>3.5000000000000003E-2</v>
      </c>
      <c r="CM284" s="21">
        <v>14334</v>
      </c>
      <c r="CN284" s="28">
        <v>21.411899999999999</v>
      </c>
      <c r="CO284" s="29">
        <v>-0.13800000000000001</v>
      </c>
      <c r="CP284" s="28">
        <v>3.5000000000000003E-2</v>
      </c>
      <c r="CQ284" s="21">
        <v>44713</v>
      </c>
      <c r="CR284" s="28">
        <v>4.5842099999999997</v>
      </c>
      <c r="CS284" s="29">
        <v>1.2150000000000001</v>
      </c>
      <c r="CT284" s="28">
        <v>2.2499999999999999E-2</v>
      </c>
      <c r="CU284" s="21">
        <v>11841</v>
      </c>
      <c r="CV284" s="28">
        <v>14.584530000000001</v>
      </c>
      <c r="CW284" s="29">
        <v>0.14699999999999999</v>
      </c>
      <c r="CX284" s="28">
        <v>1.4999999999999999E-2</v>
      </c>
      <c r="CY284" s="21">
        <v>45243</v>
      </c>
      <c r="CZ284" s="28">
        <v>6.03599</v>
      </c>
      <c r="DA284" s="29">
        <v>0.34599999999999997</v>
      </c>
      <c r="DB284" s="28">
        <v>2.5000000000000001E-2</v>
      </c>
      <c r="DC284" s="21">
        <v>45789</v>
      </c>
      <c r="DD284" s="28">
        <v>7.5296599999999998</v>
      </c>
      <c r="DE284" s="29">
        <v>0.55400000000000005</v>
      </c>
      <c r="DF284" s="28">
        <v>0.01</v>
      </c>
      <c r="DG284" s="21">
        <v>46338</v>
      </c>
      <c r="DH284" s="28">
        <v>9.0334099999999999</v>
      </c>
      <c r="DI284" s="29">
        <v>0.79500000000000004</v>
      </c>
      <c r="DJ284" s="28">
        <v>7.4999999999999997E-3</v>
      </c>
      <c r="DK284" s="21">
        <v>46885</v>
      </c>
      <c r="DL284" s="28">
        <v>10.529769999999999</v>
      </c>
      <c r="DM284" s="29"/>
      <c r="DN284" s="28"/>
      <c r="DO284" s="28"/>
      <c r="DP284" s="28"/>
      <c r="DQ284" s="29"/>
      <c r="DR284" s="28"/>
      <c r="DS284" s="28"/>
      <c r="DT284" s="28"/>
      <c r="DU284" s="29"/>
      <c r="DV284" s="28"/>
      <c r="DW284" s="28"/>
      <c r="DX284" s="28"/>
      <c r="DY284" s="29"/>
      <c r="DZ284" s="28"/>
      <c r="EA284" s="28"/>
      <c r="EB284" s="28"/>
      <c r="EC284" s="29"/>
      <c r="ED284" s="28"/>
      <c r="EE284" s="28"/>
      <c r="EF284" s="28"/>
      <c r="EG284" s="29"/>
      <c r="EH284" s="28"/>
      <c r="EI284" s="28"/>
      <c r="EJ284" s="28"/>
      <c r="EK284" s="29"/>
      <c r="EL284" s="28"/>
      <c r="EM284" s="28"/>
      <c r="EN284" s="28"/>
      <c r="EO284" s="29">
        <v>-2.2400000000000002</v>
      </c>
      <c r="EP284" s="28">
        <v>0.04</v>
      </c>
      <c r="EQ284" s="21">
        <v>44166</v>
      </c>
      <c r="ER284" s="28">
        <v>3.0855600000000001</v>
      </c>
      <c r="ES284" s="29">
        <v>-1.075</v>
      </c>
      <c r="ET284" s="28">
        <v>3.5000000000000003E-2</v>
      </c>
      <c r="EU284" s="21">
        <v>47088</v>
      </c>
      <c r="EV284" s="28">
        <v>11.085559999999999</v>
      </c>
      <c r="EW284" s="29"/>
      <c r="EX284" s="28"/>
      <c r="EY284" s="28"/>
      <c r="EZ284" s="28"/>
      <c r="FA284" s="29"/>
      <c r="FB284" s="28"/>
      <c r="FC284" s="28"/>
      <c r="FD284" s="28"/>
      <c r="FE284" s="29"/>
      <c r="FF284" s="28"/>
      <c r="FG284" s="28"/>
      <c r="FH284" s="28"/>
      <c r="FI284" s="30"/>
      <c r="FJ284" s="28"/>
      <c r="FK284" s="28"/>
      <c r="FL284" s="28"/>
      <c r="FM284" s="29">
        <v>-1.49</v>
      </c>
      <c r="FN284" s="28">
        <v>0.01</v>
      </c>
      <c r="FO284" s="21">
        <v>45809</v>
      </c>
      <c r="FP284" s="28">
        <v>7.5844199999999997</v>
      </c>
      <c r="FQ284" s="29">
        <v>-2.44</v>
      </c>
      <c r="FR284" s="28">
        <v>1.25E-3</v>
      </c>
      <c r="FS284" s="21">
        <v>43617</v>
      </c>
      <c r="FT284" s="28">
        <v>1.5835600000000001</v>
      </c>
      <c r="FU284" s="29">
        <v>-0.625</v>
      </c>
      <c r="FV284" s="28">
        <v>1.25E-3</v>
      </c>
      <c r="FW284" s="21">
        <v>11841</v>
      </c>
      <c r="FX284" s="28">
        <v>14.584530000000001</v>
      </c>
      <c r="FY284" s="29">
        <v>-1.36</v>
      </c>
      <c r="FZ284" s="28">
        <v>1.25E-3</v>
      </c>
      <c r="GA284" s="21">
        <v>46174</v>
      </c>
      <c r="GB284" s="28">
        <v>8.5843399999999992</v>
      </c>
      <c r="GC284" s="29">
        <v>-1.145</v>
      </c>
      <c r="GD284" s="28">
        <v>1.25E-3</v>
      </c>
      <c r="GE284" s="21">
        <v>46722</v>
      </c>
      <c r="GF284" s="28">
        <v>10.08539</v>
      </c>
      <c r="GG284" s="29"/>
      <c r="GH284" s="20"/>
      <c r="GI284" s="20"/>
      <c r="GJ284" s="20"/>
      <c r="GK284" s="24"/>
    </row>
    <row r="285" spans="1:193" x14ac:dyDescent="0.2">
      <c r="A285" s="20">
        <v>2017</v>
      </c>
      <c r="B285" s="20">
        <v>11</v>
      </c>
      <c r="C285" s="21">
        <v>43069</v>
      </c>
      <c r="D285" s="28">
        <v>-1.25</v>
      </c>
      <c r="E285" s="29"/>
      <c r="F285" s="28"/>
      <c r="G285" s="21"/>
      <c r="H285" s="21"/>
      <c r="I285" s="29"/>
      <c r="J285" s="28"/>
      <c r="K285" s="28"/>
      <c r="L285" s="28"/>
      <c r="M285" s="29"/>
      <c r="N285" s="28"/>
      <c r="O285" s="28"/>
      <c r="P285" s="28"/>
      <c r="Q285" s="29"/>
      <c r="R285" s="28"/>
      <c r="S285" s="28"/>
      <c r="T285" s="28"/>
      <c r="U285" s="29"/>
      <c r="V285" s="28"/>
      <c r="W285" s="28"/>
      <c r="X285" s="28"/>
      <c r="Y285" s="29"/>
      <c r="Z285" s="28"/>
      <c r="AA285" s="28"/>
      <c r="AB285" s="28"/>
      <c r="AC285" s="29"/>
      <c r="AD285" s="28"/>
      <c r="AE285" s="28"/>
      <c r="AF285" s="28"/>
      <c r="AG285" s="29"/>
      <c r="AH285" s="28"/>
      <c r="AI285" s="28"/>
      <c r="AJ285" s="28"/>
      <c r="AK285" s="29"/>
      <c r="AL285" s="28"/>
      <c r="AM285" s="28"/>
      <c r="AN285" s="28"/>
      <c r="AO285" s="29"/>
      <c r="AP285" s="28"/>
      <c r="AQ285" s="28"/>
      <c r="AR285" s="28"/>
      <c r="AS285" s="29"/>
      <c r="AT285" s="28"/>
      <c r="AU285" s="28"/>
      <c r="AV285" s="28"/>
      <c r="AW285" s="29"/>
      <c r="AX285" s="28"/>
      <c r="AY285" s="28"/>
      <c r="AZ285" s="28"/>
      <c r="BA285" s="29"/>
      <c r="BB285" s="28"/>
      <c r="BC285" s="28"/>
      <c r="BD285" s="28"/>
      <c r="BE285" s="29"/>
      <c r="BF285" s="28"/>
      <c r="BG285" s="28"/>
      <c r="BH285" s="28"/>
      <c r="BI285" s="29"/>
      <c r="BJ285" s="28"/>
      <c r="BK285" s="28"/>
      <c r="BL285" s="28"/>
      <c r="BM285" s="29">
        <v>-0.49399999999999999</v>
      </c>
      <c r="BN285" s="28">
        <v>0.05</v>
      </c>
      <c r="BO285" s="21">
        <v>44166</v>
      </c>
      <c r="BP285" s="28">
        <v>3.0034200000000002</v>
      </c>
      <c r="BQ285" s="29"/>
      <c r="BR285" s="28"/>
      <c r="BS285" s="28"/>
      <c r="BT285" s="28"/>
      <c r="BU285" s="29"/>
      <c r="BV285" s="28"/>
      <c r="BW285" s="28"/>
      <c r="BX285" s="28"/>
      <c r="BY285" s="29"/>
      <c r="BZ285" s="28"/>
      <c r="CA285" s="28"/>
      <c r="CB285" s="28"/>
      <c r="CC285" s="29"/>
      <c r="CD285" s="28"/>
      <c r="CE285" s="28"/>
      <c r="CF285" s="28"/>
      <c r="CG285" s="29">
        <v>-0.84399999999999997</v>
      </c>
      <c r="CH285" s="28">
        <v>4.2500000000000003E-2</v>
      </c>
      <c r="CI285" s="21">
        <v>43536</v>
      </c>
      <c r="CJ285" s="28">
        <v>1.27945</v>
      </c>
      <c r="CK285" s="29">
        <v>1.4450000000000001</v>
      </c>
      <c r="CL285" s="28">
        <v>3.5000000000000003E-2</v>
      </c>
      <c r="CM285" s="21">
        <v>14334</v>
      </c>
      <c r="CN285" s="28">
        <v>21.32976</v>
      </c>
      <c r="CO285" s="29">
        <v>-0.20799999999999999</v>
      </c>
      <c r="CP285" s="28">
        <v>3.5000000000000003E-2</v>
      </c>
      <c r="CQ285" s="21">
        <v>44713</v>
      </c>
      <c r="CR285" s="28">
        <v>4.5020499999999997</v>
      </c>
      <c r="CS285" s="29">
        <v>1.1379999999999999</v>
      </c>
      <c r="CT285" s="28">
        <v>2.2499999999999999E-2</v>
      </c>
      <c r="CU285" s="21">
        <v>11841</v>
      </c>
      <c r="CV285" s="28">
        <v>14.5024</v>
      </c>
      <c r="CW285" s="29">
        <v>7.4999999999999997E-2</v>
      </c>
      <c r="CX285" s="28">
        <v>1.4999999999999999E-2</v>
      </c>
      <c r="CY285" s="21">
        <v>45243</v>
      </c>
      <c r="CZ285" s="28">
        <v>5.95383</v>
      </c>
      <c r="DA285" s="29">
        <v>0.28299999999999997</v>
      </c>
      <c r="DB285" s="28">
        <v>2.5000000000000001E-2</v>
      </c>
      <c r="DC285" s="21">
        <v>45789</v>
      </c>
      <c r="DD285" s="28">
        <v>7.4475199999999999</v>
      </c>
      <c r="DE285" s="29">
        <v>0.49</v>
      </c>
      <c r="DF285" s="28">
        <v>0.01</v>
      </c>
      <c r="DG285" s="21">
        <v>46338</v>
      </c>
      <c r="DH285" s="28">
        <v>8.9512599999999996</v>
      </c>
      <c r="DI285" s="29">
        <v>0.73199999999999998</v>
      </c>
      <c r="DJ285" s="28">
        <v>7.4999999999999997E-3</v>
      </c>
      <c r="DK285" s="21">
        <v>46885</v>
      </c>
      <c r="DL285" s="28">
        <v>10.44764</v>
      </c>
      <c r="DM285" s="29"/>
      <c r="DN285" s="28"/>
      <c r="DO285" s="28"/>
      <c r="DP285" s="28"/>
      <c r="DQ285" s="29"/>
      <c r="DR285" s="28"/>
      <c r="DS285" s="28"/>
      <c r="DT285" s="28"/>
      <c r="DU285" s="29"/>
      <c r="DV285" s="28"/>
      <c r="DW285" s="28"/>
      <c r="DX285" s="28"/>
      <c r="DY285" s="29"/>
      <c r="DZ285" s="28"/>
      <c r="EA285" s="28"/>
      <c r="EB285" s="28"/>
      <c r="EC285" s="29"/>
      <c r="ED285" s="28"/>
      <c r="EE285" s="28"/>
      <c r="EF285" s="28"/>
      <c r="EG285" s="29"/>
      <c r="EH285" s="28"/>
      <c r="EI285" s="28"/>
      <c r="EJ285" s="28"/>
      <c r="EK285" s="29"/>
      <c r="EL285" s="28"/>
      <c r="EM285" s="28"/>
      <c r="EN285" s="28"/>
      <c r="EO285" s="29">
        <v>-2.31</v>
      </c>
      <c r="EP285" s="28">
        <v>0.04</v>
      </c>
      <c r="EQ285" s="21">
        <v>44166</v>
      </c>
      <c r="ER285" s="28">
        <v>3.0034200000000002</v>
      </c>
      <c r="ES285" s="29">
        <v>-1.1399999999999999</v>
      </c>
      <c r="ET285" s="28">
        <v>3.5000000000000003E-2</v>
      </c>
      <c r="EU285" s="21">
        <v>47088</v>
      </c>
      <c r="EV285" s="28">
        <v>11.00342</v>
      </c>
      <c r="EW285" s="29"/>
      <c r="EX285" s="28"/>
      <c r="EY285" s="28"/>
      <c r="EZ285" s="28"/>
      <c r="FA285" s="29"/>
      <c r="FB285" s="28"/>
      <c r="FC285" s="28"/>
      <c r="FD285" s="28"/>
      <c r="FE285" s="29"/>
      <c r="FF285" s="28"/>
      <c r="FG285" s="28"/>
      <c r="FH285" s="28"/>
      <c r="FI285" s="30"/>
      <c r="FJ285" s="28"/>
      <c r="FK285" s="28"/>
      <c r="FL285" s="28"/>
      <c r="FM285" s="29">
        <v>-1.56</v>
      </c>
      <c r="FN285" s="28">
        <v>0.01</v>
      </c>
      <c r="FO285" s="21">
        <v>45809</v>
      </c>
      <c r="FP285" s="28">
        <v>7.5022799999999998</v>
      </c>
      <c r="FQ285" s="29">
        <v>-2.5150000000000001</v>
      </c>
      <c r="FR285" s="28">
        <v>1.25E-3</v>
      </c>
      <c r="FS285" s="21">
        <v>43617</v>
      </c>
      <c r="FT285" s="28">
        <v>1.5013700000000001</v>
      </c>
      <c r="FU285" s="29">
        <v>-0.68500000000000005</v>
      </c>
      <c r="FV285" s="28">
        <v>1.25E-3</v>
      </c>
      <c r="FW285" s="21">
        <v>11841</v>
      </c>
      <c r="FX285" s="28">
        <v>14.5024</v>
      </c>
      <c r="FY285" s="29">
        <v>-1.4</v>
      </c>
      <c r="FZ285" s="28">
        <v>1.25E-3</v>
      </c>
      <c r="GA285" s="21">
        <v>46174</v>
      </c>
      <c r="GB285" s="28">
        <v>8.5021900000000006</v>
      </c>
      <c r="GC285" s="29">
        <v>-1.19</v>
      </c>
      <c r="GD285" s="28">
        <v>1.25E-3</v>
      </c>
      <c r="GE285" s="21">
        <v>46722</v>
      </c>
      <c r="GF285" s="28">
        <v>10.00324</v>
      </c>
      <c r="GG285" s="29"/>
      <c r="GH285" s="20"/>
      <c r="GI285" s="20"/>
      <c r="GJ285" s="20"/>
      <c r="GK285" s="24"/>
    </row>
    <row r="286" spans="1:193" x14ac:dyDescent="0.2">
      <c r="A286" s="20">
        <v>2017</v>
      </c>
      <c r="B286" s="20">
        <v>12</v>
      </c>
      <c r="C286" s="21">
        <v>43100</v>
      </c>
      <c r="D286" s="28">
        <v>-1.25</v>
      </c>
      <c r="E286" s="29"/>
      <c r="F286" s="28"/>
      <c r="G286" s="21"/>
      <c r="H286" s="21"/>
      <c r="I286" s="29"/>
      <c r="J286" s="28"/>
      <c r="K286" s="28"/>
      <c r="L286" s="28"/>
      <c r="M286" s="29"/>
      <c r="N286" s="28"/>
      <c r="O286" s="28"/>
      <c r="P286" s="28"/>
      <c r="Q286" s="29"/>
      <c r="R286" s="28"/>
      <c r="S286" s="28"/>
      <c r="T286" s="28"/>
      <c r="U286" s="29"/>
      <c r="V286" s="28"/>
      <c r="W286" s="28"/>
      <c r="X286" s="28"/>
      <c r="Y286" s="29"/>
      <c r="Z286" s="28"/>
      <c r="AA286" s="28"/>
      <c r="AB286" s="28"/>
      <c r="AC286" s="29"/>
      <c r="AD286" s="28"/>
      <c r="AE286" s="28"/>
      <c r="AF286" s="28"/>
      <c r="AG286" s="29"/>
      <c r="AH286" s="28"/>
      <c r="AI286" s="28"/>
      <c r="AJ286" s="28"/>
      <c r="AK286" s="29"/>
      <c r="AL286" s="28"/>
      <c r="AM286" s="28"/>
      <c r="AN286" s="28"/>
      <c r="AO286" s="29"/>
      <c r="AP286" s="28"/>
      <c r="AQ286" s="28"/>
      <c r="AR286" s="28"/>
      <c r="AS286" s="29"/>
      <c r="AT286" s="28"/>
      <c r="AU286" s="28"/>
      <c r="AV286" s="28"/>
      <c r="AW286" s="29"/>
      <c r="AX286" s="28"/>
      <c r="AY286" s="28"/>
      <c r="AZ286" s="28"/>
      <c r="BA286" s="29"/>
      <c r="BB286" s="28"/>
      <c r="BC286" s="28"/>
      <c r="BD286" s="28"/>
      <c r="BE286" s="29"/>
      <c r="BF286" s="28"/>
      <c r="BG286" s="28"/>
      <c r="BH286" s="28"/>
      <c r="BI286" s="29"/>
      <c r="BJ286" s="28"/>
      <c r="BK286" s="28"/>
      <c r="BL286" s="28"/>
      <c r="BM286" s="29">
        <v>-0.39500000000000002</v>
      </c>
      <c r="BN286" s="28">
        <v>0.05</v>
      </c>
      <c r="BO286" s="21">
        <v>44166</v>
      </c>
      <c r="BP286" s="28">
        <v>2.9185500000000002</v>
      </c>
      <c r="BQ286" s="29"/>
      <c r="BR286" s="28"/>
      <c r="BS286" s="28"/>
      <c r="BT286" s="28"/>
      <c r="BU286" s="29"/>
      <c r="BV286" s="28"/>
      <c r="BW286" s="28"/>
      <c r="BX286" s="28"/>
      <c r="BY286" s="29"/>
      <c r="BZ286" s="28"/>
      <c r="CA286" s="28"/>
      <c r="CB286" s="28"/>
      <c r="CC286" s="29"/>
      <c r="CD286" s="28"/>
      <c r="CE286" s="28"/>
      <c r="CF286" s="28"/>
      <c r="CG286" s="29">
        <v>-0.77</v>
      </c>
      <c r="CH286" s="28">
        <v>4.2500000000000003E-2</v>
      </c>
      <c r="CI286" s="21">
        <v>43536</v>
      </c>
      <c r="CJ286" s="28">
        <v>1.19452</v>
      </c>
      <c r="CK286" s="29">
        <v>1.48</v>
      </c>
      <c r="CL286" s="28">
        <v>3.5000000000000003E-2</v>
      </c>
      <c r="CM286" s="21">
        <v>14334</v>
      </c>
      <c r="CN286" s="28">
        <v>21.244879999999998</v>
      </c>
      <c r="CO286" s="29">
        <v>-0.09</v>
      </c>
      <c r="CP286" s="28">
        <v>3.5000000000000003E-2</v>
      </c>
      <c r="CQ286" s="21">
        <v>44713</v>
      </c>
      <c r="CR286" s="28">
        <v>4.41716</v>
      </c>
      <c r="CS286" s="29">
        <v>1.17</v>
      </c>
      <c r="CT286" s="28">
        <v>2.2499999999999999E-2</v>
      </c>
      <c r="CU286" s="21">
        <v>11841</v>
      </c>
      <c r="CV286" s="28">
        <v>14.41752</v>
      </c>
      <c r="CW286" s="29">
        <v>0.18</v>
      </c>
      <c r="CX286" s="28">
        <v>1.4999999999999999E-2</v>
      </c>
      <c r="CY286" s="21">
        <v>45243</v>
      </c>
      <c r="CZ286" s="28">
        <v>5.8689400000000003</v>
      </c>
      <c r="DA286" s="29">
        <v>0.375</v>
      </c>
      <c r="DB286" s="28">
        <v>2.5000000000000001E-2</v>
      </c>
      <c r="DC286" s="21">
        <v>45789</v>
      </c>
      <c r="DD286" s="28">
        <v>7.3626399999999999</v>
      </c>
      <c r="DE286" s="29">
        <v>0.56000000000000005</v>
      </c>
      <c r="DF286" s="28">
        <v>0.01</v>
      </c>
      <c r="DG286" s="21">
        <v>46338</v>
      </c>
      <c r="DH286" s="28">
        <v>8.8663699999999999</v>
      </c>
      <c r="DI286" s="29">
        <v>0.78</v>
      </c>
      <c r="DJ286" s="28">
        <v>7.4999999999999997E-3</v>
      </c>
      <c r="DK286" s="21">
        <v>46885</v>
      </c>
      <c r="DL286" s="28">
        <v>10.362769999999999</v>
      </c>
      <c r="DM286" s="29"/>
      <c r="DN286" s="28"/>
      <c r="DO286" s="28"/>
      <c r="DP286" s="28"/>
      <c r="DQ286" s="29"/>
      <c r="DR286" s="28"/>
      <c r="DS286" s="28"/>
      <c r="DT286" s="28"/>
      <c r="DU286" s="29"/>
      <c r="DV286" s="28"/>
      <c r="DW286" s="28"/>
      <c r="DX286" s="28"/>
      <c r="DY286" s="29"/>
      <c r="DZ286" s="28"/>
      <c r="EA286" s="28"/>
      <c r="EB286" s="28"/>
      <c r="EC286" s="29"/>
      <c r="ED286" s="28"/>
      <c r="EE286" s="28"/>
      <c r="EF286" s="28"/>
      <c r="EG286" s="29"/>
      <c r="EH286" s="28"/>
      <c r="EI286" s="28"/>
      <c r="EJ286" s="28"/>
      <c r="EK286" s="29"/>
      <c r="EL286" s="28"/>
      <c r="EM286" s="28"/>
      <c r="EN286" s="28"/>
      <c r="EO286" s="29">
        <v>-2.335</v>
      </c>
      <c r="EP286" s="28">
        <v>0.04</v>
      </c>
      <c r="EQ286" s="21">
        <v>44166</v>
      </c>
      <c r="ER286" s="28">
        <v>2.9185500000000002</v>
      </c>
      <c r="ES286" s="29">
        <v>-1.1599999999999999</v>
      </c>
      <c r="ET286" s="28">
        <v>3.5000000000000003E-2</v>
      </c>
      <c r="EU286" s="21">
        <v>47088</v>
      </c>
      <c r="EV286" s="28">
        <v>10.91855</v>
      </c>
      <c r="EW286" s="29"/>
      <c r="EX286" s="28"/>
      <c r="EY286" s="28"/>
      <c r="EZ286" s="28"/>
      <c r="FA286" s="29"/>
      <c r="FB286" s="28"/>
      <c r="FC286" s="28"/>
      <c r="FD286" s="28"/>
      <c r="FE286" s="29"/>
      <c r="FF286" s="28"/>
      <c r="FG286" s="28"/>
      <c r="FH286" s="28"/>
      <c r="FI286" s="30"/>
      <c r="FJ286" s="28"/>
      <c r="FK286" s="28"/>
      <c r="FL286" s="28"/>
      <c r="FM286" s="29">
        <v>-1.56</v>
      </c>
      <c r="FN286" s="28">
        <v>0.01</v>
      </c>
      <c r="FO286" s="21">
        <v>45809</v>
      </c>
      <c r="FP286" s="28">
        <v>7.4173999999999998</v>
      </c>
      <c r="FQ286" s="29">
        <v>-2.54</v>
      </c>
      <c r="FR286" s="28">
        <v>1.25E-3</v>
      </c>
      <c r="FS286" s="21">
        <v>43617</v>
      </c>
      <c r="FT286" s="28">
        <v>1.4164399999999999</v>
      </c>
      <c r="FU286" s="29">
        <v>-0.71499999999999997</v>
      </c>
      <c r="FV286" s="28">
        <v>1.25E-3</v>
      </c>
      <c r="FW286" s="21">
        <v>11841</v>
      </c>
      <c r="FX286" s="28">
        <v>14.41752</v>
      </c>
      <c r="FY286" s="29">
        <v>-1.395</v>
      </c>
      <c r="FZ286" s="28">
        <v>1.25E-3</v>
      </c>
      <c r="GA286" s="21">
        <v>46174</v>
      </c>
      <c r="GB286" s="28">
        <v>8.4173100000000005</v>
      </c>
      <c r="GC286" s="29">
        <v>-1.2050000000000001</v>
      </c>
      <c r="GD286" s="28">
        <v>1.25E-3</v>
      </c>
      <c r="GE286" s="21">
        <v>46722</v>
      </c>
      <c r="GF286" s="28">
        <v>9.9183500000000002</v>
      </c>
      <c r="GG286" s="29"/>
      <c r="GH286" s="20"/>
      <c r="GI286" s="20"/>
      <c r="GJ286" s="20"/>
      <c r="GK286" s="24"/>
    </row>
    <row r="287" spans="1:193" x14ac:dyDescent="0.2">
      <c r="A287" s="20">
        <v>2018</v>
      </c>
      <c r="B287" s="20">
        <v>1</v>
      </c>
      <c r="C287" s="21">
        <v>43131</v>
      </c>
      <c r="D287" s="28">
        <v>-1.25</v>
      </c>
      <c r="E287" s="29"/>
      <c r="F287" s="28"/>
      <c r="G287" s="21"/>
      <c r="H287" s="21"/>
      <c r="I287" s="29"/>
      <c r="J287" s="28"/>
      <c r="K287" s="28"/>
      <c r="L287" s="28"/>
      <c r="M287" s="29"/>
      <c r="N287" s="28"/>
      <c r="O287" s="28"/>
      <c r="P287" s="28"/>
      <c r="Q287" s="29"/>
      <c r="R287" s="28"/>
      <c r="S287" s="28"/>
      <c r="T287" s="28"/>
      <c r="U287" s="29"/>
      <c r="V287" s="28"/>
      <c r="W287" s="28"/>
      <c r="X287" s="28"/>
      <c r="Y287" s="29"/>
      <c r="Z287" s="28"/>
      <c r="AA287" s="28"/>
      <c r="AB287" s="28"/>
      <c r="AC287" s="29"/>
      <c r="AD287" s="28"/>
      <c r="AE287" s="28"/>
      <c r="AF287" s="28"/>
      <c r="AG287" s="29"/>
      <c r="AH287" s="28"/>
      <c r="AI287" s="28"/>
      <c r="AJ287" s="28"/>
      <c r="AK287" s="29"/>
      <c r="AL287" s="28"/>
      <c r="AM287" s="28"/>
      <c r="AN287" s="28"/>
      <c r="AO287" s="29"/>
      <c r="AP287" s="28"/>
      <c r="AQ287" s="28"/>
      <c r="AR287" s="28"/>
      <c r="AS287" s="29"/>
      <c r="AT287" s="28"/>
      <c r="AU287" s="28"/>
      <c r="AV287" s="28"/>
      <c r="AW287" s="29"/>
      <c r="AX287" s="28"/>
      <c r="AY287" s="28"/>
      <c r="AZ287" s="28"/>
      <c r="BA287" s="29"/>
      <c r="BB287" s="28"/>
      <c r="BC287" s="28"/>
      <c r="BD287" s="28"/>
      <c r="BE287" s="29"/>
      <c r="BF287" s="28"/>
      <c r="BG287" s="28"/>
      <c r="BH287" s="28"/>
      <c r="BI287" s="29"/>
      <c r="BJ287" s="28"/>
      <c r="BK287" s="28"/>
      <c r="BL287" s="28"/>
      <c r="BM287" s="29">
        <v>-0.30399999999999999</v>
      </c>
      <c r="BN287" s="28">
        <v>0.05</v>
      </c>
      <c r="BO287" s="21">
        <v>44166</v>
      </c>
      <c r="BP287" s="28">
        <v>2.8330299999999999</v>
      </c>
      <c r="BQ287" s="29"/>
      <c r="BR287" s="28"/>
      <c r="BS287" s="28"/>
      <c r="BT287" s="28"/>
      <c r="BU287" s="29"/>
      <c r="BV287" s="28"/>
      <c r="BW287" s="28"/>
      <c r="BX287" s="28"/>
      <c r="BY287" s="29"/>
      <c r="BZ287" s="28"/>
      <c r="CA287" s="28"/>
      <c r="CB287" s="28"/>
      <c r="CC287" s="29"/>
      <c r="CD287" s="28"/>
      <c r="CE287" s="28"/>
      <c r="CF287" s="28"/>
      <c r="CG287" s="29">
        <v>-0.74</v>
      </c>
      <c r="CH287" s="28">
        <v>4.2500000000000003E-2</v>
      </c>
      <c r="CI287" s="21">
        <v>43536</v>
      </c>
      <c r="CJ287" s="28">
        <v>1.1095900000000001</v>
      </c>
      <c r="CK287" s="29">
        <v>1.595</v>
      </c>
      <c r="CL287" s="28">
        <v>3.5000000000000003E-2</v>
      </c>
      <c r="CM287" s="21">
        <v>14334</v>
      </c>
      <c r="CN287" s="28">
        <v>21.15943</v>
      </c>
      <c r="CO287" s="29">
        <v>0.04</v>
      </c>
      <c r="CP287" s="28">
        <v>3.5000000000000003E-2</v>
      </c>
      <c r="CQ287" s="21">
        <v>44713</v>
      </c>
      <c r="CR287" s="28">
        <v>4.3318700000000003</v>
      </c>
      <c r="CS287" s="29">
        <v>1.2809999999999999</v>
      </c>
      <c r="CT287" s="28">
        <v>2.2499999999999999E-2</v>
      </c>
      <c r="CU287" s="21">
        <v>11841</v>
      </c>
      <c r="CV287" s="28">
        <v>14.331989999999999</v>
      </c>
      <c r="CW287" s="29">
        <v>0.32400000000000001</v>
      </c>
      <c r="CX287" s="28">
        <v>1.4999999999999999E-2</v>
      </c>
      <c r="CY287" s="21">
        <v>45243</v>
      </c>
      <c r="CZ287" s="28">
        <v>5.7836600000000002</v>
      </c>
      <c r="DA287" s="29">
        <v>0.53100000000000003</v>
      </c>
      <c r="DB287" s="28">
        <v>2.5000000000000001E-2</v>
      </c>
      <c r="DC287" s="21">
        <v>45789</v>
      </c>
      <c r="DD287" s="28">
        <v>7.2772100000000002</v>
      </c>
      <c r="DE287" s="29">
        <v>0.72599999999999998</v>
      </c>
      <c r="DF287" s="28">
        <v>0.01</v>
      </c>
      <c r="DG287" s="21">
        <v>46338</v>
      </c>
      <c r="DH287" s="28">
        <v>8.7809600000000003</v>
      </c>
      <c r="DI287" s="29">
        <v>0.91800000000000004</v>
      </c>
      <c r="DJ287" s="28">
        <v>7.4999999999999997E-3</v>
      </c>
      <c r="DK287" s="21">
        <v>46885</v>
      </c>
      <c r="DL287" s="28">
        <v>10.27725</v>
      </c>
      <c r="DM287" s="29"/>
      <c r="DN287" s="28"/>
      <c r="DO287" s="28"/>
      <c r="DP287" s="28"/>
      <c r="DQ287" s="29"/>
      <c r="DR287" s="28"/>
      <c r="DS287" s="28"/>
      <c r="DT287" s="28"/>
      <c r="DU287" s="29"/>
      <c r="DV287" s="28"/>
      <c r="DW287" s="28"/>
      <c r="DX287" s="28"/>
      <c r="DY287" s="29"/>
      <c r="DZ287" s="28"/>
      <c r="EA287" s="28"/>
      <c r="EB287" s="28"/>
      <c r="EC287" s="29"/>
      <c r="ED287" s="28"/>
      <c r="EE287" s="28"/>
      <c r="EF287" s="28"/>
      <c r="EG287" s="29"/>
      <c r="EH287" s="28"/>
      <c r="EI287" s="28"/>
      <c r="EJ287" s="28"/>
      <c r="EK287" s="29"/>
      <c r="EL287" s="28"/>
      <c r="EM287" s="28"/>
      <c r="EN287" s="28"/>
      <c r="EO287" s="29">
        <v>-2.1549999999999998</v>
      </c>
      <c r="EP287" s="28">
        <v>0.04</v>
      </c>
      <c r="EQ287" s="21">
        <v>44166</v>
      </c>
      <c r="ER287" s="28">
        <v>2.8330299999999999</v>
      </c>
      <c r="ES287" s="29">
        <v>-0.94</v>
      </c>
      <c r="ET287" s="28">
        <v>3.5000000000000003E-2</v>
      </c>
      <c r="EU287" s="21">
        <v>47088</v>
      </c>
      <c r="EV287" s="28">
        <v>10.833</v>
      </c>
      <c r="EW287" s="29"/>
      <c r="EX287" s="28"/>
      <c r="EY287" s="28"/>
      <c r="EZ287" s="28"/>
      <c r="FA287" s="29"/>
      <c r="FB287" s="28"/>
      <c r="FC287" s="28"/>
      <c r="FD287" s="28"/>
      <c r="FE287" s="29"/>
      <c r="FF287" s="28"/>
      <c r="FG287" s="28"/>
      <c r="FH287" s="28"/>
      <c r="FI287" s="30"/>
      <c r="FJ287" s="28"/>
      <c r="FK287" s="28"/>
      <c r="FL287" s="28"/>
      <c r="FM287" s="29">
        <v>-1.34</v>
      </c>
      <c r="FN287" s="28">
        <v>0.01</v>
      </c>
      <c r="FO287" s="21">
        <v>45809</v>
      </c>
      <c r="FP287" s="28">
        <v>7.3319599999999996</v>
      </c>
      <c r="FQ287" s="29">
        <v>-2.4500000000000002</v>
      </c>
      <c r="FR287" s="28">
        <v>1.25E-3</v>
      </c>
      <c r="FS287" s="21">
        <v>43617</v>
      </c>
      <c r="FT287" s="28">
        <v>1.33151</v>
      </c>
      <c r="FU287" s="29">
        <v>-0.51500000000000001</v>
      </c>
      <c r="FV287" s="28">
        <v>1.25E-3</v>
      </c>
      <c r="FW287" s="21">
        <v>11841</v>
      </c>
      <c r="FX287" s="28">
        <v>14.331989999999999</v>
      </c>
      <c r="FY287" s="29">
        <v>-1.2050000000000001</v>
      </c>
      <c r="FZ287" s="28">
        <v>1.25E-3</v>
      </c>
      <c r="GA287" s="21">
        <v>46174</v>
      </c>
      <c r="GB287" s="28">
        <v>8.3319100000000006</v>
      </c>
      <c r="GC287" s="29">
        <v>-1.01</v>
      </c>
      <c r="GD287" s="28">
        <v>1.25E-3</v>
      </c>
      <c r="GE287" s="21">
        <v>46722</v>
      </c>
      <c r="GF287" s="28">
        <v>9.8329699999999995</v>
      </c>
      <c r="GG287" s="29"/>
      <c r="GH287" s="20"/>
      <c r="GI287" s="20"/>
      <c r="GJ287" s="20"/>
      <c r="GK287" s="24"/>
    </row>
    <row r="288" spans="1:193" x14ac:dyDescent="0.2">
      <c r="A288" s="20">
        <v>2018</v>
      </c>
      <c r="B288" s="20">
        <v>2</v>
      </c>
      <c r="C288" s="21">
        <v>43159</v>
      </c>
      <c r="D288" s="28">
        <v>-1.25</v>
      </c>
      <c r="E288" s="29"/>
      <c r="F288" s="28"/>
      <c r="G288" s="21"/>
      <c r="H288" s="21"/>
      <c r="I288" s="29"/>
      <c r="J288" s="28"/>
      <c r="K288" s="28"/>
      <c r="L288" s="28"/>
      <c r="M288" s="29"/>
      <c r="N288" s="28"/>
      <c r="O288" s="28"/>
      <c r="P288" s="28"/>
      <c r="Q288" s="29"/>
      <c r="R288" s="28"/>
      <c r="S288" s="28"/>
      <c r="T288" s="28"/>
      <c r="U288" s="29"/>
      <c r="V288" s="28"/>
      <c r="W288" s="28"/>
      <c r="X288" s="28"/>
      <c r="Y288" s="29"/>
      <c r="Z288" s="28"/>
      <c r="AA288" s="28"/>
      <c r="AB288" s="28"/>
      <c r="AC288" s="29"/>
      <c r="AD288" s="28"/>
      <c r="AE288" s="28"/>
      <c r="AF288" s="28"/>
      <c r="AG288" s="29"/>
      <c r="AH288" s="28"/>
      <c r="AI288" s="28"/>
      <c r="AJ288" s="28"/>
      <c r="AK288" s="29"/>
      <c r="AL288" s="28"/>
      <c r="AM288" s="28"/>
      <c r="AN288" s="28"/>
      <c r="AO288" s="29"/>
      <c r="AP288" s="28"/>
      <c r="AQ288" s="28"/>
      <c r="AR288" s="28"/>
      <c r="AS288" s="29"/>
      <c r="AT288" s="28"/>
      <c r="AU288" s="28"/>
      <c r="AV288" s="28"/>
      <c r="AW288" s="29"/>
      <c r="AX288" s="28"/>
      <c r="AY288" s="28"/>
      <c r="AZ288" s="28"/>
      <c r="BA288" s="29"/>
      <c r="BB288" s="28"/>
      <c r="BC288" s="28"/>
      <c r="BD288" s="28"/>
      <c r="BE288" s="29"/>
      <c r="BF288" s="28"/>
      <c r="BG288" s="28"/>
      <c r="BH288" s="28"/>
      <c r="BI288" s="29"/>
      <c r="BJ288" s="28"/>
      <c r="BK288" s="28"/>
      <c r="BL288" s="28"/>
      <c r="BM288" s="29">
        <v>-0.44900000000000001</v>
      </c>
      <c r="BN288" s="28">
        <v>0.05</v>
      </c>
      <c r="BO288" s="21">
        <v>44166</v>
      </c>
      <c r="BP288" s="28">
        <v>2.7563900000000001</v>
      </c>
      <c r="BQ288" s="29"/>
      <c r="BR288" s="28"/>
      <c r="BS288" s="28"/>
      <c r="BT288" s="28"/>
      <c r="BU288" s="29"/>
      <c r="BV288" s="28"/>
      <c r="BW288" s="28"/>
      <c r="BX288" s="28"/>
      <c r="BY288" s="29"/>
      <c r="BZ288" s="28"/>
      <c r="CA288" s="28"/>
      <c r="CB288" s="28"/>
      <c r="CC288" s="29"/>
      <c r="CD288" s="28"/>
      <c r="CE288" s="28"/>
      <c r="CF288" s="28"/>
      <c r="CG288" s="29">
        <v>-0.74099999999999999</v>
      </c>
      <c r="CH288" s="28">
        <v>4.2500000000000003E-2</v>
      </c>
      <c r="CI288" s="21">
        <v>43536</v>
      </c>
      <c r="CJ288" s="28">
        <v>1.03288</v>
      </c>
      <c r="CK288" s="29">
        <v>1.5129999999999999</v>
      </c>
      <c r="CL288" s="28">
        <v>3.5000000000000003E-2</v>
      </c>
      <c r="CM288" s="21">
        <v>14334</v>
      </c>
      <c r="CN288" s="28">
        <v>21.08276</v>
      </c>
      <c r="CO288" s="29">
        <v>-0.111</v>
      </c>
      <c r="CP288" s="28">
        <v>3.5000000000000003E-2</v>
      </c>
      <c r="CQ288" s="21">
        <v>44713</v>
      </c>
      <c r="CR288" s="28">
        <v>4.2552000000000003</v>
      </c>
      <c r="CS288" s="29">
        <v>1.19</v>
      </c>
      <c r="CT288" s="28">
        <v>2.2499999999999999E-2</v>
      </c>
      <c r="CU288" s="21">
        <v>11841</v>
      </c>
      <c r="CV288" s="28">
        <v>14.25534</v>
      </c>
      <c r="CW288" s="29">
        <v>0.192</v>
      </c>
      <c r="CX288" s="28">
        <v>1.4999999999999999E-2</v>
      </c>
      <c r="CY288" s="21">
        <v>45243</v>
      </c>
      <c r="CZ288" s="28">
        <v>5.7069799999999997</v>
      </c>
      <c r="DA288" s="29">
        <v>0.41799999999999998</v>
      </c>
      <c r="DB288" s="28">
        <v>2.5000000000000001E-2</v>
      </c>
      <c r="DC288" s="21">
        <v>45789</v>
      </c>
      <c r="DD288" s="28">
        <v>7.2005499999999998</v>
      </c>
      <c r="DE288" s="29">
        <v>0.624</v>
      </c>
      <c r="DF288" s="28">
        <v>0.01</v>
      </c>
      <c r="DG288" s="21">
        <v>46338</v>
      </c>
      <c r="DH288" s="28">
        <v>8.7042900000000003</v>
      </c>
      <c r="DI288" s="29">
        <v>0.81499999999999995</v>
      </c>
      <c r="DJ288" s="28">
        <v>7.4999999999999997E-3</v>
      </c>
      <c r="DK288" s="21">
        <v>46885</v>
      </c>
      <c r="DL288" s="28">
        <v>10.2006</v>
      </c>
      <c r="DM288" s="29"/>
      <c r="DN288" s="28"/>
      <c r="DO288" s="28"/>
      <c r="DP288" s="28"/>
      <c r="DQ288" s="29"/>
      <c r="DR288" s="28"/>
      <c r="DS288" s="28"/>
      <c r="DT288" s="28"/>
      <c r="DU288" s="29"/>
      <c r="DV288" s="28"/>
      <c r="DW288" s="28"/>
      <c r="DX288" s="28"/>
      <c r="DY288" s="29"/>
      <c r="DZ288" s="28"/>
      <c r="EA288" s="28"/>
      <c r="EB288" s="28"/>
      <c r="EC288" s="29"/>
      <c r="ED288" s="28"/>
      <c r="EE288" s="28"/>
      <c r="EF288" s="28"/>
      <c r="EG288" s="29"/>
      <c r="EH288" s="28"/>
      <c r="EI288" s="28"/>
      <c r="EJ288" s="28"/>
      <c r="EK288" s="29"/>
      <c r="EL288" s="28"/>
      <c r="EM288" s="28"/>
      <c r="EN288" s="28"/>
      <c r="EO288" s="29">
        <v>-2.145</v>
      </c>
      <c r="EP288" s="28">
        <v>0.04</v>
      </c>
      <c r="EQ288" s="21">
        <v>44166</v>
      </c>
      <c r="ER288" s="28">
        <v>2.7563900000000001</v>
      </c>
      <c r="ES288" s="29">
        <v>-0.96</v>
      </c>
      <c r="ET288" s="28">
        <v>3.5000000000000003E-2</v>
      </c>
      <c r="EU288" s="21">
        <v>47088</v>
      </c>
      <c r="EV288" s="28">
        <v>10.756349999999999</v>
      </c>
      <c r="EW288" s="29"/>
      <c r="EX288" s="28"/>
      <c r="EY288" s="28"/>
      <c r="EZ288" s="28"/>
      <c r="FA288" s="29"/>
      <c r="FB288" s="28"/>
      <c r="FC288" s="28"/>
      <c r="FD288" s="28"/>
      <c r="FE288" s="29"/>
      <c r="FF288" s="28"/>
      <c r="FG288" s="28"/>
      <c r="FH288" s="28"/>
      <c r="FI288" s="30"/>
      <c r="FJ288" s="28"/>
      <c r="FK288" s="28"/>
      <c r="FL288" s="28"/>
      <c r="FM288" s="29">
        <v>-1.32</v>
      </c>
      <c r="FN288" s="28">
        <v>0.01</v>
      </c>
      <c r="FO288" s="21">
        <v>45809</v>
      </c>
      <c r="FP288" s="28">
        <v>7.2553000000000001</v>
      </c>
      <c r="FQ288" s="29">
        <v>-2.3050000000000002</v>
      </c>
      <c r="FR288" s="28">
        <v>1.25E-3</v>
      </c>
      <c r="FS288" s="21">
        <v>43617</v>
      </c>
      <c r="FT288" s="28">
        <v>1.2547900000000001</v>
      </c>
      <c r="FU288" s="29">
        <v>-0.53500000000000003</v>
      </c>
      <c r="FV288" s="28">
        <v>1.25E-3</v>
      </c>
      <c r="FW288" s="21">
        <v>11841</v>
      </c>
      <c r="FX288" s="28">
        <v>14.25534</v>
      </c>
      <c r="FY288" s="29">
        <v>-1.2</v>
      </c>
      <c r="FZ288" s="28">
        <v>1.25E-3</v>
      </c>
      <c r="GA288" s="21">
        <v>46174</v>
      </c>
      <c r="GB288" s="28">
        <v>8.2552500000000002</v>
      </c>
      <c r="GC288" s="29">
        <v>-1.02</v>
      </c>
      <c r="GD288" s="28">
        <v>1.25E-3</v>
      </c>
      <c r="GE288" s="21">
        <v>46722</v>
      </c>
      <c r="GF288" s="28">
        <v>9.7562999999999995</v>
      </c>
      <c r="GG288" s="29"/>
      <c r="GH288" s="20"/>
      <c r="GI288" s="20"/>
      <c r="GJ288" s="20"/>
      <c r="GK288" s="24"/>
    </row>
    <row r="289" spans="1:193" x14ac:dyDescent="0.2">
      <c r="A289" s="20">
        <v>2018</v>
      </c>
      <c r="B289" s="20">
        <v>3</v>
      </c>
      <c r="C289" s="21">
        <v>43190</v>
      </c>
      <c r="D289" s="28">
        <v>-1.25</v>
      </c>
      <c r="E289" s="29"/>
      <c r="F289" s="28"/>
      <c r="G289" s="21"/>
      <c r="H289" s="21"/>
      <c r="I289" s="29"/>
      <c r="J289" s="28"/>
      <c r="K289" s="28"/>
      <c r="L289" s="28"/>
      <c r="M289" s="29"/>
      <c r="N289" s="28"/>
      <c r="O289" s="28"/>
      <c r="P289" s="28"/>
      <c r="Q289" s="29"/>
      <c r="R289" s="28"/>
      <c r="S289" s="28"/>
      <c r="T289" s="28"/>
      <c r="U289" s="29"/>
      <c r="V289" s="28"/>
      <c r="W289" s="28"/>
      <c r="X289" s="28"/>
      <c r="Y289" s="29"/>
      <c r="Z289" s="28"/>
      <c r="AA289" s="28"/>
      <c r="AB289" s="28"/>
      <c r="AC289" s="29"/>
      <c r="AD289" s="28"/>
      <c r="AE289" s="28"/>
      <c r="AF289" s="28"/>
      <c r="AG289" s="29"/>
      <c r="AH289" s="28"/>
      <c r="AI289" s="28"/>
      <c r="AJ289" s="28"/>
      <c r="AK289" s="29"/>
      <c r="AL289" s="28"/>
      <c r="AM289" s="28"/>
      <c r="AN289" s="28"/>
      <c r="AO289" s="29"/>
      <c r="AP289" s="28"/>
      <c r="AQ289" s="28"/>
      <c r="AR289" s="28"/>
      <c r="AS289" s="29"/>
      <c r="AT289" s="28"/>
      <c r="AU289" s="28"/>
      <c r="AV289" s="28"/>
      <c r="AW289" s="29"/>
      <c r="AX289" s="28"/>
      <c r="AY289" s="28"/>
      <c r="AZ289" s="28"/>
      <c r="BA289" s="29"/>
      <c r="BB289" s="28"/>
      <c r="BC289" s="28"/>
      <c r="BD289" s="28"/>
      <c r="BE289" s="29"/>
      <c r="BF289" s="28"/>
      <c r="BG289" s="28"/>
      <c r="BH289" s="28"/>
      <c r="BI289" s="29"/>
      <c r="BJ289" s="28"/>
      <c r="BK289" s="28"/>
      <c r="BL289" s="28"/>
      <c r="BM289" s="29">
        <v>-0.46800000000000003</v>
      </c>
      <c r="BN289" s="28">
        <v>0.05</v>
      </c>
      <c r="BO289" s="21">
        <v>44166</v>
      </c>
      <c r="BP289" s="28">
        <v>2.6715300000000002</v>
      </c>
      <c r="BQ289" s="29"/>
      <c r="BR289" s="28"/>
      <c r="BS289" s="28"/>
      <c r="BT289" s="28"/>
      <c r="BU289" s="29"/>
      <c r="BV289" s="28"/>
      <c r="BW289" s="28"/>
      <c r="BX289" s="28"/>
      <c r="BY289" s="29"/>
      <c r="BZ289" s="28"/>
      <c r="CA289" s="28"/>
      <c r="CB289" s="28"/>
      <c r="CC289" s="29"/>
      <c r="CD289" s="28"/>
      <c r="CE289" s="28"/>
      <c r="CF289" s="28"/>
      <c r="CG289" s="29">
        <v>-0.76100000000000001</v>
      </c>
      <c r="CH289" s="28">
        <v>4.2500000000000003E-2</v>
      </c>
      <c r="CI289" s="21">
        <v>43536</v>
      </c>
      <c r="CJ289" s="28">
        <v>0.94794999999999996</v>
      </c>
      <c r="CK289" s="29">
        <v>1.353</v>
      </c>
      <c r="CL289" s="28">
        <v>3.5000000000000003E-2</v>
      </c>
      <c r="CM289" s="21">
        <v>14334</v>
      </c>
      <c r="CN289" s="28">
        <v>20.997879999999999</v>
      </c>
      <c r="CO289" s="29">
        <v>-0.17</v>
      </c>
      <c r="CP289" s="28">
        <v>3.5000000000000003E-2</v>
      </c>
      <c r="CQ289" s="21">
        <v>44713</v>
      </c>
      <c r="CR289" s="28">
        <v>4.1703200000000002</v>
      </c>
      <c r="CS289" s="29">
        <v>1.0489999999999999</v>
      </c>
      <c r="CT289" s="28">
        <v>2.2499999999999999E-2</v>
      </c>
      <c r="CU289" s="21">
        <v>11841</v>
      </c>
      <c r="CV289" s="28">
        <v>14.17047</v>
      </c>
      <c r="CW289" s="29">
        <v>0.105</v>
      </c>
      <c r="CX289" s="28">
        <v>1.4999999999999999E-2</v>
      </c>
      <c r="CY289" s="21">
        <v>45243</v>
      </c>
      <c r="CZ289" s="28">
        <v>5.62209</v>
      </c>
      <c r="DA289" s="29">
        <v>0.318</v>
      </c>
      <c r="DB289" s="28">
        <v>2.5000000000000001E-2</v>
      </c>
      <c r="DC289" s="21">
        <v>45789</v>
      </c>
      <c r="DD289" s="28">
        <v>7.1156699999999997</v>
      </c>
      <c r="DE289" s="29">
        <v>0.504</v>
      </c>
      <c r="DF289" s="28">
        <v>0.01</v>
      </c>
      <c r="DG289" s="21">
        <v>46338</v>
      </c>
      <c r="DH289" s="28">
        <v>8.6194100000000002</v>
      </c>
      <c r="DI289" s="29">
        <v>0.69199999999999995</v>
      </c>
      <c r="DJ289" s="28">
        <v>7.4999999999999997E-3</v>
      </c>
      <c r="DK289" s="21">
        <v>46885</v>
      </c>
      <c r="DL289" s="28">
        <v>10.115729999999999</v>
      </c>
      <c r="DM289" s="29"/>
      <c r="DN289" s="28"/>
      <c r="DO289" s="28"/>
      <c r="DP289" s="28"/>
      <c r="DQ289" s="29"/>
      <c r="DR289" s="28"/>
      <c r="DS289" s="28"/>
      <c r="DT289" s="28"/>
      <c r="DU289" s="29"/>
      <c r="DV289" s="28"/>
      <c r="DW289" s="28"/>
      <c r="DX289" s="28"/>
      <c r="DY289" s="29"/>
      <c r="DZ289" s="28"/>
      <c r="EA289" s="28"/>
      <c r="EB289" s="28"/>
      <c r="EC289" s="29"/>
      <c r="ED289" s="28"/>
      <c r="EE289" s="28"/>
      <c r="EF289" s="28"/>
      <c r="EG289" s="29"/>
      <c r="EH289" s="28"/>
      <c r="EI289" s="28"/>
      <c r="EJ289" s="28"/>
      <c r="EK289" s="29"/>
      <c r="EL289" s="28"/>
      <c r="EM289" s="28"/>
      <c r="EN289" s="28"/>
      <c r="EO289" s="29">
        <v>-2.5099999999999998</v>
      </c>
      <c r="EP289" s="28">
        <v>0.04</v>
      </c>
      <c r="EQ289" s="21">
        <v>44166</v>
      </c>
      <c r="ER289" s="28">
        <v>2.6715300000000002</v>
      </c>
      <c r="ES289" s="29">
        <v>-1.175</v>
      </c>
      <c r="ET289" s="28">
        <v>3.5000000000000003E-2</v>
      </c>
      <c r="EU289" s="21">
        <v>47088</v>
      </c>
      <c r="EV289" s="28">
        <v>10.671480000000001</v>
      </c>
      <c r="EW289" s="29"/>
      <c r="EX289" s="28"/>
      <c r="EY289" s="28"/>
      <c r="EZ289" s="28"/>
      <c r="FA289" s="29"/>
      <c r="FB289" s="28"/>
      <c r="FC289" s="28"/>
      <c r="FD289" s="28"/>
      <c r="FE289" s="29"/>
      <c r="FF289" s="28"/>
      <c r="FG289" s="28"/>
      <c r="FH289" s="28"/>
      <c r="FI289" s="30"/>
      <c r="FJ289" s="28"/>
      <c r="FK289" s="28"/>
      <c r="FL289" s="28"/>
      <c r="FM289" s="29">
        <v>-1.625</v>
      </c>
      <c r="FN289" s="28">
        <v>0.01</v>
      </c>
      <c r="FO289" s="21">
        <v>45809</v>
      </c>
      <c r="FP289" s="28">
        <v>7.1704299999999996</v>
      </c>
      <c r="FQ289" s="29">
        <v>-2.7</v>
      </c>
      <c r="FR289" s="28">
        <v>1.25E-3</v>
      </c>
      <c r="FS289" s="21">
        <v>43617</v>
      </c>
      <c r="FT289" s="28">
        <v>1.1698599999999999</v>
      </c>
      <c r="FU289" s="29">
        <v>-0.745</v>
      </c>
      <c r="FV289" s="28">
        <v>1.25E-3</v>
      </c>
      <c r="FW289" s="21">
        <v>11841</v>
      </c>
      <c r="FX289" s="28">
        <v>14.17047</v>
      </c>
      <c r="FY289" s="29">
        <v>-1.4550000000000001</v>
      </c>
      <c r="FZ289" s="28">
        <v>1.25E-3</v>
      </c>
      <c r="GA289" s="21">
        <v>46174</v>
      </c>
      <c r="GB289" s="28">
        <v>8.1703700000000001</v>
      </c>
      <c r="GC289" s="29">
        <v>-1.25</v>
      </c>
      <c r="GD289" s="28">
        <v>1.25E-3</v>
      </c>
      <c r="GE289" s="21">
        <v>46722</v>
      </c>
      <c r="GF289" s="28">
        <v>9.6714099999999998</v>
      </c>
      <c r="GG289" s="29"/>
      <c r="GH289" s="20"/>
      <c r="GI289" s="20"/>
      <c r="GJ289" s="20"/>
      <c r="GK289" s="24"/>
    </row>
    <row r="290" spans="1:193" x14ac:dyDescent="0.2">
      <c r="A290" s="20">
        <v>2018</v>
      </c>
      <c r="B290" s="20">
        <v>4</v>
      </c>
      <c r="C290" s="21">
        <v>43220</v>
      </c>
      <c r="D290" s="28">
        <v>-1.25</v>
      </c>
      <c r="E290" s="29"/>
      <c r="F290" s="28"/>
      <c r="G290" s="21"/>
      <c r="H290" s="21"/>
      <c r="I290" s="29"/>
      <c r="J290" s="28"/>
      <c r="K290" s="28"/>
      <c r="L290" s="28"/>
      <c r="M290" s="29"/>
      <c r="N290" s="28"/>
      <c r="O290" s="28"/>
      <c r="P290" s="28"/>
      <c r="Q290" s="29"/>
      <c r="R290" s="28"/>
      <c r="S290" s="28"/>
      <c r="T290" s="28"/>
      <c r="U290" s="29"/>
      <c r="V290" s="28"/>
      <c r="W290" s="28"/>
      <c r="X290" s="28"/>
      <c r="Y290" s="29"/>
      <c r="Z290" s="28"/>
      <c r="AA290" s="28"/>
      <c r="AB290" s="28"/>
      <c r="AC290" s="29"/>
      <c r="AD290" s="28"/>
      <c r="AE290" s="28"/>
      <c r="AF290" s="28"/>
      <c r="AG290" s="29"/>
      <c r="AH290" s="28"/>
      <c r="AI290" s="28"/>
      <c r="AJ290" s="28"/>
      <c r="AK290" s="29"/>
      <c r="AL290" s="28"/>
      <c r="AM290" s="28"/>
      <c r="AN290" s="28"/>
      <c r="AO290" s="29"/>
      <c r="AP290" s="28"/>
      <c r="AQ290" s="28"/>
      <c r="AR290" s="28"/>
      <c r="AS290" s="29"/>
      <c r="AT290" s="28"/>
      <c r="AU290" s="28"/>
      <c r="AV290" s="28"/>
      <c r="AW290" s="29"/>
      <c r="AX290" s="28"/>
      <c r="AY290" s="28"/>
      <c r="AZ290" s="28"/>
      <c r="BA290" s="29"/>
      <c r="BB290" s="28"/>
      <c r="BC290" s="28"/>
      <c r="BD290" s="28"/>
      <c r="BE290" s="29"/>
      <c r="BF290" s="28"/>
      <c r="BG290" s="28"/>
      <c r="BH290" s="28"/>
      <c r="BI290" s="29"/>
      <c r="BJ290" s="28"/>
      <c r="BK290" s="28"/>
      <c r="BL290" s="28"/>
      <c r="BM290" s="29">
        <v>-0.54</v>
      </c>
      <c r="BN290" s="28">
        <v>0.05</v>
      </c>
      <c r="BO290" s="21">
        <v>44166</v>
      </c>
      <c r="BP290" s="28">
        <v>2.5894200000000001</v>
      </c>
      <c r="BQ290" s="29"/>
      <c r="BR290" s="28"/>
      <c r="BS290" s="28"/>
      <c r="BT290" s="28"/>
      <c r="BU290" s="29"/>
      <c r="BV290" s="28"/>
      <c r="BW290" s="28"/>
      <c r="BX290" s="28"/>
      <c r="BY290" s="29"/>
      <c r="BZ290" s="28"/>
      <c r="CA290" s="28"/>
      <c r="CB290" s="28"/>
      <c r="CC290" s="29"/>
      <c r="CD290" s="28"/>
      <c r="CE290" s="28"/>
      <c r="CF290" s="28"/>
      <c r="CG290" s="29">
        <v>-0.80200000000000005</v>
      </c>
      <c r="CH290" s="28">
        <v>4.2500000000000003E-2</v>
      </c>
      <c r="CI290" s="21">
        <v>43536</v>
      </c>
      <c r="CJ290" s="28">
        <v>0.86575000000000002</v>
      </c>
      <c r="CK290" s="29">
        <v>1.379</v>
      </c>
      <c r="CL290" s="28">
        <v>3.5000000000000003E-2</v>
      </c>
      <c r="CM290" s="21">
        <v>14334</v>
      </c>
      <c r="CN290" s="28">
        <v>20.91574</v>
      </c>
      <c r="CO290" s="29">
        <v>-0.19400000000000001</v>
      </c>
      <c r="CP290" s="28">
        <v>3.5000000000000003E-2</v>
      </c>
      <c r="CQ290" s="21">
        <v>44713</v>
      </c>
      <c r="CR290" s="28">
        <v>4.0881699999999999</v>
      </c>
      <c r="CS290" s="29">
        <v>1.0780000000000001</v>
      </c>
      <c r="CT290" s="28">
        <v>2.2499999999999999E-2</v>
      </c>
      <c r="CU290" s="21">
        <v>11841</v>
      </c>
      <c r="CV290" s="28">
        <v>14.088340000000001</v>
      </c>
      <c r="CW290" s="29">
        <v>9.1999999999999998E-2</v>
      </c>
      <c r="CX290" s="28">
        <v>1.4999999999999999E-2</v>
      </c>
      <c r="CY290" s="21">
        <v>45243</v>
      </c>
      <c r="CZ290" s="28">
        <v>5.5399399999999996</v>
      </c>
      <c r="DA290" s="29">
        <v>0.32300000000000001</v>
      </c>
      <c r="DB290" s="28">
        <v>2.5000000000000001E-2</v>
      </c>
      <c r="DC290" s="21">
        <v>45789</v>
      </c>
      <c r="DD290" s="28">
        <v>7.0335400000000003</v>
      </c>
      <c r="DE290" s="29">
        <v>0.53300000000000003</v>
      </c>
      <c r="DF290" s="28">
        <v>0.01</v>
      </c>
      <c r="DG290" s="21">
        <v>46338</v>
      </c>
      <c r="DH290" s="28">
        <v>8.5372699999999995</v>
      </c>
      <c r="DI290" s="29">
        <v>0.72199999999999998</v>
      </c>
      <c r="DJ290" s="28">
        <v>7.4999999999999997E-3</v>
      </c>
      <c r="DK290" s="21">
        <v>46885</v>
      </c>
      <c r="DL290" s="28">
        <v>10.0336</v>
      </c>
      <c r="DM290" s="29"/>
      <c r="DN290" s="28"/>
      <c r="DO290" s="28"/>
      <c r="DP290" s="28"/>
      <c r="DQ290" s="29"/>
      <c r="DR290" s="28"/>
      <c r="DS290" s="28"/>
      <c r="DT290" s="28"/>
      <c r="DU290" s="29"/>
      <c r="DV290" s="28"/>
      <c r="DW290" s="28"/>
      <c r="DX290" s="28"/>
      <c r="DY290" s="29"/>
      <c r="DZ290" s="28"/>
      <c r="EA290" s="28"/>
      <c r="EB290" s="28"/>
      <c r="EC290" s="29"/>
      <c r="ED290" s="28"/>
      <c r="EE290" s="28"/>
      <c r="EF290" s="28"/>
      <c r="EG290" s="29"/>
      <c r="EH290" s="28"/>
      <c r="EI290" s="28"/>
      <c r="EJ290" s="28"/>
      <c r="EK290" s="29"/>
      <c r="EL290" s="28"/>
      <c r="EM290" s="28"/>
      <c r="EN290" s="28"/>
      <c r="EO290" s="29">
        <v>-2.5019999999999998</v>
      </c>
      <c r="EP290" s="28">
        <v>0.04</v>
      </c>
      <c r="EQ290" s="21">
        <v>44166</v>
      </c>
      <c r="ER290" s="28">
        <v>2.5894200000000001</v>
      </c>
      <c r="ES290" s="29">
        <v>-1.1850000000000001</v>
      </c>
      <c r="ET290" s="28">
        <v>3.5000000000000003E-2</v>
      </c>
      <c r="EU290" s="21">
        <v>47088</v>
      </c>
      <c r="EV290" s="28">
        <v>10.58935</v>
      </c>
      <c r="EW290" s="29"/>
      <c r="EX290" s="28"/>
      <c r="EY290" s="28"/>
      <c r="EZ290" s="28"/>
      <c r="FA290" s="29"/>
      <c r="FB290" s="28"/>
      <c r="FC290" s="28"/>
      <c r="FD290" s="28"/>
      <c r="FE290" s="29"/>
      <c r="FF290" s="28"/>
      <c r="FG290" s="28"/>
      <c r="FH290" s="28"/>
      <c r="FI290" s="30"/>
      <c r="FJ290" s="28"/>
      <c r="FK290" s="28"/>
      <c r="FL290" s="28"/>
      <c r="FM290" s="29">
        <v>-1.62</v>
      </c>
      <c r="FN290" s="28">
        <v>0.01</v>
      </c>
      <c r="FO290" s="21">
        <v>45809</v>
      </c>
      <c r="FP290" s="28">
        <v>7.0883000000000003</v>
      </c>
      <c r="FQ290" s="29">
        <v>-2.625</v>
      </c>
      <c r="FR290" s="28">
        <v>1.25E-3</v>
      </c>
      <c r="FS290" s="21">
        <v>43617</v>
      </c>
      <c r="FT290" s="28">
        <v>1.0876699999999999</v>
      </c>
      <c r="FU290" s="29">
        <v>-0.75</v>
      </c>
      <c r="FV290" s="28">
        <v>1.25E-3</v>
      </c>
      <c r="FW290" s="21">
        <v>11841</v>
      </c>
      <c r="FX290" s="28">
        <v>14.088340000000001</v>
      </c>
      <c r="FY290" s="29">
        <v>-1.4550000000000001</v>
      </c>
      <c r="FZ290" s="28">
        <v>1.25E-3</v>
      </c>
      <c r="GA290" s="21">
        <v>46174</v>
      </c>
      <c r="GB290" s="28">
        <v>8.0882299999999994</v>
      </c>
      <c r="GC290" s="29">
        <v>-1.2450000000000001</v>
      </c>
      <c r="GD290" s="28">
        <v>1.25E-3</v>
      </c>
      <c r="GE290" s="21">
        <v>46722</v>
      </c>
      <c r="GF290" s="28">
        <v>9.5892700000000008</v>
      </c>
      <c r="GG290" s="29"/>
      <c r="GH290" s="20"/>
      <c r="GI290" s="20"/>
      <c r="GJ290" s="20"/>
      <c r="GK290" s="24"/>
    </row>
    <row r="291" spans="1:193" x14ac:dyDescent="0.2">
      <c r="A291" s="20">
        <v>2018</v>
      </c>
      <c r="B291" s="20">
        <v>5</v>
      </c>
      <c r="C291" s="21">
        <v>43251</v>
      </c>
      <c r="D291" s="28">
        <v>-1.25</v>
      </c>
      <c r="E291" s="29"/>
      <c r="F291" s="28"/>
      <c r="G291" s="21"/>
      <c r="H291" s="21"/>
      <c r="I291" s="29"/>
      <c r="J291" s="28"/>
      <c r="K291" s="28"/>
      <c r="L291" s="28"/>
      <c r="M291" s="29"/>
      <c r="N291" s="28"/>
      <c r="O291" s="28"/>
      <c r="P291" s="28"/>
      <c r="Q291" s="29"/>
      <c r="R291" s="28"/>
      <c r="S291" s="28"/>
      <c r="T291" s="28"/>
      <c r="U291" s="29"/>
      <c r="V291" s="28"/>
      <c r="W291" s="28"/>
      <c r="X291" s="28"/>
      <c r="Y291" s="29"/>
      <c r="Z291" s="28"/>
      <c r="AA291" s="28"/>
      <c r="AB291" s="28"/>
      <c r="AC291" s="29"/>
      <c r="AD291" s="28"/>
      <c r="AE291" s="28"/>
      <c r="AF291" s="28"/>
      <c r="AG291" s="29"/>
      <c r="AH291" s="28"/>
      <c r="AI291" s="28"/>
      <c r="AJ291" s="28"/>
      <c r="AK291" s="29"/>
      <c r="AL291" s="28"/>
      <c r="AM291" s="28"/>
      <c r="AN291" s="28"/>
      <c r="AO291" s="29"/>
      <c r="AP291" s="28"/>
      <c r="AQ291" s="28"/>
      <c r="AR291" s="28"/>
      <c r="AS291" s="29"/>
      <c r="AT291" s="28"/>
      <c r="AU291" s="28"/>
      <c r="AV291" s="28"/>
      <c r="AW291" s="29"/>
      <c r="AX291" s="28"/>
      <c r="AY291" s="28"/>
      <c r="AZ291" s="28"/>
      <c r="BA291" s="29"/>
      <c r="BB291" s="28"/>
      <c r="BC291" s="28"/>
      <c r="BD291" s="28"/>
      <c r="BE291" s="29"/>
      <c r="BF291" s="28"/>
      <c r="BG291" s="28"/>
      <c r="BH291" s="28"/>
      <c r="BI291" s="29"/>
      <c r="BJ291" s="28"/>
      <c r="BK291" s="28"/>
      <c r="BL291" s="28"/>
      <c r="BM291" s="29">
        <v>-0.56699999999999995</v>
      </c>
      <c r="BN291" s="28">
        <v>0.05</v>
      </c>
      <c r="BO291" s="21">
        <v>44166</v>
      </c>
      <c r="BP291" s="28">
        <v>2.5045600000000001</v>
      </c>
      <c r="BQ291" s="29"/>
      <c r="BR291" s="28"/>
      <c r="BS291" s="28"/>
      <c r="BT291" s="28"/>
      <c r="BU291" s="29"/>
      <c r="BV291" s="28"/>
      <c r="BW291" s="28"/>
      <c r="BX291" s="28"/>
      <c r="BY291" s="29"/>
      <c r="BZ291" s="28"/>
      <c r="CA291" s="28"/>
      <c r="CB291" s="28"/>
      <c r="CC291" s="29"/>
      <c r="CD291" s="28"/>
      <c r="CE291" s="28"/>
      <c r="CF291" s="28"/>
      <c r="CG291" s="29">
        <v>-0.79900000000000004</v>
      </c>
      <c r="CH291" s="28">
        <v>4.2500000000000003E-2</v>
      </c>
      <c r="CI291" s="21">
        <v>43536</v>
      </c>
      <c r="CJ291" s="28">
        <v>0.78081999999999996</v>
      </c>
      <c r="CK291" s="29">
        <v>1.127</v>
      </c>
      <c r="CL291" s="28">
        <v>3.5000000000000003E-2</v>
      </c>
      <c r="CM291" s="21">
        <v>14334</v>
      </c>
      <c r="CN291" s="28">
        <v>20.830860000000001</v>
      </c>
      <c r="CO291" s="29">
        <v>-0.29699999999999999</v>
      </c>
      <c r="CP291" s="28">
        <v>3.5000000000000003E-2</v>
      </c>
      <c r="CQ291" s="21">
        <v>44713</v>
      </c>
      <c r="CR291" s="28">
        <v>4.0032899999999998</v>
      </c>
      <c r="CS291" s="29">
        <v>0.83899999999999997</v>
      </c>
      <c r="CT291" s="28">
        <v>2.2499999999999999E-2</v>
      </c>
      <c r="CU291" s="21">
        <v>11841</v>
      </c>
      <c r="CV291" s="28">
        <v>14.00347</v>
      </c>
      <c r="CW291" s="29">
        <v>-8.8999999999999996E-2</v>
      </c>
      <c r="CX291" s="28">
        <v>1.4999999999999999E-2</v>
      </c>
      <c r="CY291" s="21">
        <v>45243</v>
      </c>
      <c r="CZ291" s="28">
        <v>5.4550400000000003</v>
      </c>
      <c r="DA291" s="29">
        <v>0.10299999999999999</v>
      </c>
      <c r="DB291" s="28">
        <v>2.5000000000000001E-2</v>
      </c>
      <c r="DC291" s="21">
        <v>45789</v>
      </c>
      <c r="DD291" s="28">
        <v>6.9486699999999999</v>
      </c>
      <c r="DE291" s="29">
        <v>0.30399999999999999</v>
      </c>
      <c r="DF291" s="28">
        <v>0.01</v>
      </c>
      <c r="DG291" s="21">
        <v>46338</v>
      </c>
      <c r="DH291" s="28">
        <v>8.4523899999999994</v>
      </c>
      <c r="DI291" s="29">
        <v>0.47</v>
      </c>
      <c r="DJ291" s="28">
        <v>7.4999999999999997E-3</v>
      </c>
      <c r="DK291" s="21">
        <v>46885</v>
      </c>
      <c r="DL291" s="28">
        <v>9.9487299999999994</v>
      </c>
      <c r="DM291" s="29"/>
      <c r="DN291" s="28"/>
      <c r="DO291" s="28"/>
      <c r="DP291" s="28"/>
      <c r="DQ291" s="29"/>
      <c r="DR291" s="28"/>
      <c r="DS291" s="28"/>
      <c r="DT291" s="28"/>
      <c r="DU291" s="29"/>
      <c r="DV291" s="28"/>
      <c r="DW291" s="28"/>
      <c r="DX291" s="28"/>
      <c r="DY291" s="29"/>
      <c r="DZ291" s="28"/>
      <c r="EA291" s="28"/>
      <c r="EB291" s="28"/>
      <c r="EC291" s="29"/>
      <c r="ED291" s="28"/>
      <c r="EE291" s="28"/>
      <c r="EF291" s="28"/>
      <c r="EG291" s="29"/>
      <c r="EH291" s="28"/>
      <c r="EI291" s="28"/>
      <c r="EJ291" s="28"/>
      <c r="EK291" s="29"/>
      <c r="EL291" s="28"/>
      <c r="EM291" s="28"/>
      <c r="EN291" s="28"/>
      <c r="EO291" s="29">
        <v>-2.4700000000000002</v>
      </c>
      <c r="EP291" s="28">
        <v>0.04</v>
      </c>
      <c r="EQ291" s="21">
        <v>44166</v>
      </c>
      <c r="ER291" s="28">
        <v>2.5045600000000001</v>
      </c>
      <c r="ES291" s="29">
        <v>-1.46</v>
      </c>
      <c r="ET291" s="28">
        <v>3.5000000000000003E-2</v>
      </c>
      <c r="EU291" s="21">
        <v>47088</v>
      </c>
      <c r="EV291" s="28">
        <v>10.504479999999999</v>
      </c>
      <c r="EW291" s="29"/>
      <c r="EX291" s="28"/>
      <c r="EY291" s="28"/>
      <c r="EZ291" s="28"/>
      <c r="FA291" s="29"/>
      <c r="FB291" s="28"/>
      <c r="FC291" s="28"/>
      <c r="FD291" s="28"/>
      <c r="FE291" s="29"/>
      <c r="FF291" s="28"/>
      <c r="FG291" s="28"/>
      <c r="FH291" s="28"/>
      <c r="FI291" s="30"/>
      <c r="FJ291" s="28"/>
      <c r="FK291" s="28"/>
      <c r="FL291" s="28"/>
      <c r="FM291" s="29">
        <v>-1.78</v>
      </c>
      <c r="FN291" s="28">
        <v>0.01</v>
      </c>
      <c r="FO291" s="21">
        <v>45809</v>
      </c>
      <c r="FP291" s="28">
        <v>7.0034200000000002</v>
      </c>
      <c r="FQ291" s="29">
        <v>-2.3849999999999998</v>
      </c>
      <c r="FR291" s="28">
        <v>1.25E-3</v>
      </c>
      <c r="FS291" s="21">
        <v>43617</v>
      </c>
      <c r="FT291" s="28">
        <v>1.00274</v>
      </c>
      <c r="FU291" s="29">
        <v>-1.0549999999999999</v>
      </c>
      <c r="FV291" s="28">
        <v>1.25E-3</v>
      </c>
      <c r="FW291" s="21">
        <v>11841</v>
      </c>
      <c r="FX291" s="28">
        <v>14.00347</v>
      </c>
      <c r="FY291" s="29">
        <v>-1.67</v>
      </c>
      <c r="FZ291" s="28">
        <v>1.25E-3</v>
      </c>
      <c r="GA291" s="21">
        <v>46174</v>
      </c>
      <c r="GB291" s="28">
        <v>8.0033499999999993</v>
      </c>
      <c r="GC291" s="29">
        <v>-1.51</v>
      </c>
      <c r="GD291" s="28">
        <v>1.25E-3</v>
      </c>
      <c r="GE291" s="21">
        <v>46722</v>
      </c>
      <c r="GF291" s="28">
        <v>9.5043799999999994</v>
      </c>
      <c r="GG291" s="29"/>
      <c r="GH291" s="20"/>
      <c r="GI291" s="20"/>
      <c r="GJ291" s="20"/>
      <c r="GK291" s="24"/>
    </row>
    <row r="292" spans="1:193" x14ac:dyDescent="0.2">
      <c r="A292" s="20">
        <v>2018</v>
      </c>
      <c r="B292" s="20">
        <v>6</v>
      </c>
      <c r="C292" s="21">
        <v>43281</v>
      </c>
      <c r="D292" s="28">
        <v>-1.25</v>
      </c>
      <c r="E292" s="29"/>
      <c r="F292" s="28"/>
      <c r="G292" s="21"/>
      <c r="H292" s="21"/>
      <c r="I292" s="29"/>
      <c r="J292" s="28"/>
      <c r="K292" s="28"/>
      <c r="L292" s="28"/>
      <c r="M292" s="29"/>
      <c r="N292" s="28"/>
      <c r="O292" s="28"/>
      <c r="P292" s="28"/>
      <c r="Q292" s="29"/>
      <c r="R292" s="28"/>
      <c r="S292" s="28"/>
      <c r="T292" s="28"/>
      <c r="U292" s="29"/>
      <c r="V292" s="28"/>
      <c r="W292" s="28"/>
      <c r="X292" s="28"/>
      <c r="Y292" s="29"/>
      <c r="Z292" s="28"/>
      <c r="AA292" s="28"/>
      <c r="AB292" s="28"/>
      <c r="AC292" s="29"/>
      <c r="AD292" s="28"/>
      <c r="AE292" s="28"/>
      <c r="AF292" s="28"/>
      <c r="AG292" s="29"/>
      <c r="AH292" s="28"/>
      <c r="AI292" s="28"/>
      <c r="AJ292" s="28"/>
      <c r="AK292" s="29"/>
      <c r="AL292" s="28"/>
      <c r="AM292" s="28"/>
      <c r="AN292" s="28"/>
      <c r="AO292" s="29"/>
      <c r="AP292" s="28"/>
      <c r="AQ292" s="28"/>
      <c r="AR292" s="28"/>
      <c r="AS292" s="29"/>
      <c r="AT292" s="28"/>
      <c r="AU292" s="28"/>
      <c r="AV292" s="28"/>
      <c r="AW292" s="29"/>
      <c r="AX292" s="28"/>
      <c r="AY292" s="28"/>
      <c r="AZ292" s="28"/>
      <c r="BA292" s="29"/>
      <c r="BB292" s="28"/>
      <c r="BC292" s="28"/>
      <c r="BD292" s="28"/>
      <c r="BE292" s="29"/>
      <c r="BF292" s="28"/>
      <c r="BG292" s="28"/>
      <c r="BH292" s="28"/>
      <c r="BI292" s="29"/>
      <c r="BJ292" s="28"/>
      <c r="BK292" s="28"/>
      <c r="BL292" s="28"/>
      <c r="BM292" s="29">
        <v>-0.54600000000000004</v>
      </c>
      <c r="BN292" s="28">
        <v>0.05</v>
      </c>
      <c r="BO292" s="21">
        <v>44166</v>
      </c>
      <c r="BP292" s="28">
        <v>2.42245</v>
      </c>
      <c r="BQ292" s="29"/>
      <c r="BR292" s="28"/>
      <c r="BS292" s="28"/>
      <c r="BT292" s="28"/>
      <c r="BU292" s="29"/>
      <c r="BV292" s="28"/>
      <c r="BW292" s="28"/>
      <c r="BX292" s="28"/>
      <c r="BY292" s="29"/>
      <c r="BZ292" s="28"/>
      <c r="CA292" s="28"/>
      <c r="CB292" s="28"/>
      <c r="CC292" s="29"/>
      <c r="CD292" s="28"/>
      <c r="CE292" s="28"/>
      <c r="CF292" s="28"/>
      <c r="CG292" s="29">
        <v>-0.79300000000000004</v>
      </c>
      <c r="CH292" s="28">
        <v>4.2500000000000003E-2</v>
      </c>
      <c r="CI292" s="21">
        <v>43536</v>
      </c>
      <c r="CJ292" s="28">
        <v>0.69862999999999997</v>
      </c>
      <c r="CK292" s="29">
        <v>1.1850000000000001</v>
      </c>
      <c r="CL292" s="28">
        <v>3.5000000000000003E-2</v>
      </c>
      <c r="CM292" s="21">
        <v>14334</v>
      </c>
      <c r="CN292" s="28">
        <v>20.748719999999999</v>
      </c>
      <c r="CO292" s="29">
        <v>-0.29599999999999999</v>
      </c>
      <c r="CP292" s="28">
        <v>3.5000000000000003E-2</v>
      </c>
      <c r="CQ292" s="21">
        <v>44713</v>
      </c>
      <c r="CR292" s="28">
        <v>3.9211399999999998</v>
      </c>
      <c r="CS292" s="29">
        <v>0.879</v>
      </c>
      <c r="CT292" s="28">
        <v>2.2499999999999999E-2</v>
      </c>
      <c r="CU292" s="21">
        <v>11841</v>
      </c>
      <c r="CV292" s="28">
        <v>13.921340000000001</v>
      </c>
      <c r="CW292" s="29">
        <v>-0.08</v>
      </c>
      <c r="CX292" s="28">
        <v>1.4999999999999999E-2</v>
      </c>
      <c r="CY292" s="21">
        <v>45243</v>
      </c>
      <c r="CZ292" s="28">
        <v>5.3728899999999999</v>
      </c>
      <c r="DA292" s="29">
        <v>0.113</v>
      </c>
      <c r="DB292" s="28">
        <v>2.5000000000000001E-2</v>
      </c>
      <c r="DC292" s="21">
        <v>45789</v>
      </c>
      <c r="DD292" s="28">
        <v>6.86653</v>
      </c>
      <c r="DE292" s="29">
        <v>0.313</v>
      </c>
      <c r="DF292" s="28">
        <v>0.01</v>
      </c>
      <c r="DG292" s="21">
        <v>46338</v>
      </c>
      <c r="DH292" s="28">
        <v>8.3702500000000004</v>
      </c>
      <c r="DI292" s="29">
        <v>0.498</v>
      </c>
      <c r="DJ292" s="28">
        <v>7.4999999999999997E-3</v>
      </c>
      <c r="DK292" s="21">
        <v>46885</v>
      </c>
      <c r="DL292" s="28">
        <v>9.8666</v>
      </c>
      <c r="DM292" s="29">
        <v>0.68</v>
      </c>
      <c r="DN292" s="28">
        <v>7.4999999999999997E-3</v>
      </c>
      <c r="DO292" s="21">
        <v>47434</v>
      </c>
      <c r="DP292" s="28">
        <v>11.370290000000001</v>
      </c>
      <c r="DQ292" s="29"/>
      <c r="DR292" s="28"/>
      <c r="DS292" s="28"/>
      <c r="DT292" s="28"/>
      <c r="DU292" s="29"/>
      <c r="DV292" s="28"/>
      <c r="DW292" s="28"/>
      <c r="DX292" s="28"/>
      <c r="DY292" s="29"/>
      <c r="DZ292" s="28"/>
      <c r="EA292" s="28"/>
      <c r="EB292" s="28"/>
      <c r="EC292" s="29"/>
      <c r="ED292" s="28"/>
      <c r="EE292" s="28"/>
      <c r="EF292" s="28"/>
      <c r="EG292" s="29"/>
      <c r="EH292" s="28"/>
      <c r="EI292" s="28"/>
      <c r="EJ292" s="28"/>
      <c r="EK292" s="29"/>
      <c r="EL292" s="28"/>
      <c r="EM292" s="28"/>
      <c r="EN292" s="28"/>
      <c r="EO292" s="29">
        <v>-2.5150000000000001</v>
      </c>
      <c r="EP292" s="28">
        <v>0.04</v>
      </c>
      <c r="EQ292" s="21">
        <v>44166</v>
      </c>
      <c r="ER292" s="28">
        <v>2.42245</v>
      </c>
      <c r="ES292" s="29">
        <v>-1.4950000000000001</v>
      </c>
      <c r="ET292" s="28">
        <v>3.5000000000000003E-2</v>
      </c>
      <c r="EU292" s="21">
        <v>47088</v>
      </c>
      <c r="EV292" s="28">
        <v>10.42235</v>
      </c>
      <c r="EW292" s="29"/>
      <c r="EX292" s="28"/>
      <c r="EY292" s="28"/>
      <c r="EZ292" s="28"/>
      <c r="FA292" s="29"/>
      <c r="FB292" s="28"/>
      <c r="FC292" s="28"/>
      <c r="FD292" s="28"/>
      <c r="FE292" s="29"/>
      <c r="FF292" s="28"/>
      <c r="FG292" s="28"/>
      <c r="FH292" s="28"/>
      <c r="FI292" s="30"/>
      <c r="FJ292" s="28"/>
      <c r="FK292" s="28"/>
      <c r="FL292" s="28"/>
      <c r="FM292" s="29">
        <v>-1.895</v>
      </c>
      <c r="FN292" s="28">
        <v>0.01</v>
      </c>
      <c r="FO292" s="21">
        <v>45809</v>
      </c>
      <c r="FP292" s="28">
        <v>6.9212899999999999</v>
      </c>
      <c r="FQ292" s="29">
        <v>-2.38</v>
      </c>
      <c r="FR292" s="28">
        <v>1.25E-3</v>
      </c>
      <c r="FS292" s="21">
        <v>43617</v>
      </c>
      <c r="FT292" s="28">
        <v>0.92054999999999998</v>
      </c>
      <c r="FU292" s="29">
        <v>-1.08</v>
      </c>
      <c r="FV292" s="28">
        <v>1.25E-3</v>
      </c>
      <c r="FW292" s="21">
        <v>11841</v>
      </c>
      <c r="FX292" s="28">
        <v>13.921340000000001</v>
      </c>
      <c r="FY292" s="29">
        <v>-1.7450000000000001</v>
      </c>
      <c r="FZ292" s="28">
        <v>1.25E-3</v>
      </c>
      <c r="GA292" s="21">
        <v>46174</v>
      </c>
      <c r="GB292" s="28">
        <v>7.9211999999999998</v>
      </c>
      <c r="GC292" s="29">
        <v>-1.5649999999999999</v>
      </c>
      <c r="GD292" s="28">
        <v>1.25E-3</v>
      </c>
      <c r="GE292" s="21">
        <v>46722</v>
      </c>
      <c r="GF292" s="28">
        <v>9.4222300000000008</v>
      </c>
      <c r="GG292" s="29"/>
      <c r="GH292" s="20"/>
      <c r="GI292" s="20"/>
      <c r="GJ292" s="20"/>
      <c r="GK292" s="24"/>
    </row>
    <row r="293" spans="1:193" x14ac:dyDescent="0.2">
      <c r="A293" s="20">
        <v>2018</v>
      </c>
      <c r="B293" s="20">
        <v>7</v>
      </c>
      <c r="C293" s="21">
        <v>43312</v>
      </c>
      <c r="D293" s="28">
        <v>-1.25</v>
      </c>
      <c r="E293" s="29"/>
      <c r="F293" s="28"/>
      <c r="G293" s="21"/>
      <c r="H293" s="21"/>
      <c r="I293" s="29"/>
      <c r="J293" s="28"/>
      <c r="K293" s="28"/>
      <c r="L293" s="28"/>
      <c r="M293" s="29"/>
      <c r="N293" s="28"/>
      <c r="O293" s="28"/>
      <c r="P293" s="28"/>
      <c r="Q293" s="29"/>
      <c r="R293" s="28"/>
      <c r="S293" s="28"/>
      <c r="T293" s="28"/>
      <c r="U293" s="29"/>
      <c r="V293" s="28"/>
      <c r="W293" s="28"/>
      <c r="X293" s="28"/>
      <c r="Y293" s="29"/>
      <c r="Z293" s="28"/>
      <c r="AA293" s="28"/>
      <c r="AB293" s="28"/>
      <c r="AC293" s="29"/>
      <c r="AD293" s="28"/>
      <c r="AE293" s="28"/>
      <c r="AF293" s="28"/>
      <c r="AG293" s="29"/>
      <c r="AH293" s="28"/>
      <c r="AI293" s="28"/>
      <c r="AJ293" s="28"/>
      <c r="AK293" s="29"/>
      <c r="AL293" s="28"/>
      <c r="AM293" s="28"/>
      <c r="AN293" s="28"/>
      <c r="AO293" s="29"/>
      <c r="AP293" s="28"/>
      <c r="AQ293" s="28"/>
      <c r="AR293" s="28"/>
      <c r="AS293" s="29"/>
      <c r="AT293" s="28"/>
      <c r="AU293" s="28"/>
      <c r="AV293" s="28"/>
      <c r="AW293" s="29"/>
      <c r="AX293" s="28"/>
      <c r="AY293" s="28"/>
      <c r="AZ293" s="28"/>
      <c r="BA293" s="29"/>
      <c r="BB293" s="28"/>
      <c r="BC293" s="28"/>
      <c r="BD293" s="28"/>
      <c r="BE293" s="29"/>
      <c r="BF293" s="28"/>
      <c r="BG293" s="28"/>
      <c r="BH293" s="28"/>
      <c r="BI293" s="29"/>
      <c r="BJ293" s="28"/>
      <c r="BK293" s="28"/>
      <c r="BL293" s="28"/>
      <c r="BM293" s="29">
        <v>-0.49199999999999999</v>
      </c>
      <c r="BN293" s="28">
        <v>0.05</v>
      </c>
      <c r="BO293" s="21">
        <v>44166</v>
      </c>
      <c r="BP293" s="28">
        <v>2.3375900000000001</v>
      </c>
      <c r="BQ293" s="29"/>
      <c r="BR293" s="28"/>
      <c r="BS293" s="28"/>
      <c r="BT293" s="28"/>
      <c r="BU293" s="29"/>
      <c r="BV293" s="28"/>
      <c r="BW293" s="28"/>
      <c r="BX293" s="28"/>
      <c r="BY293" s="29"/>
      <c r="BZ293" s="28"/>
      <c r="CA293" s="28"/>
      <c r="CB293" s="28"/>
      <c r="CC293" s="29"/>
      <c r="CD293" s="28"/>
      <c r="CE293" s="28"/>
      <c r="CF293" s="28"/>
      <c r="CG293" s="29">
        <v>-0.78900000000000003</v>
      </c>
      <c r="CH293" s="28">
        <v>4.2500000000000003E-2</v>
      </c>
      <c r="CI293" s="21">
        <v>43536</v>
      </c>
      <c r="CJ293" s="28">
        <v>0.61370000000000002</v>
      </c>
      <c r="CK293" s="29">
        <v>1.294</v>
      </c>
      <c r="CL293" s="28">
        <v>3.5000000000000003E-2</v>
      </c>
      <c r="CM293" s="21">
        <v>14334</v>
      </c>
      <c r="CN293" s="28">
        <v>20.66385</v>
      </c>
      <c r="CO293" s="29">
        <v>-0.19900000000000001</v>
      </c>
      <c r="CP293" s="28">
        <v>3.5000000000000003E-2</v>
      </c>
      <c r="CQ293" s="21">
        <v>44713</v>
      </c>
      <c r="CR293" s="28">
        <v>3.8362500000000002</v>
      </c>
      <c r="CS293" s="29">
        <v>0.99</v>
      </c>
      <c r="CT293" s="28">
        <v>2.2499999999999999E-2</v>
      </c>
      <c r="CU293" s="21">
        <v>11841</v>
      </c>
      <c r="CV293" s="28">
        <v>13.83647</v>
      </c>
      <c r="CW293" s="29">
        <v>3.2000000000000001E-2</v>
      </c>
      <c r="CX293" s="28">
        <v>1.4999999999999999E-2</v>
      </c>
      <c r="CY293" s="21">
        <v>45243</v>
      </c>
      <c r="CZ293" s="28">
        <v>5.2880000000000003</v>
      </c>
      <c r="DA293" s="29">
        <v>0.222</v>
      </c>
      <c r="DB293" s="28">
        <v>2.5000000000000001E-2</v>
      </c>
      <c r="DC293" s="21">
        <v>45789</v>
      </c>
      <c r="DD293" s="28">
        <v>6.7816599999999996</v>
      </c>
      <c r="DE293" s="29">
        <v>0.42099999999999999</v>
      </c>
      <c r="DF293" s="28">
        <v>0.01</v>
      </c>
      <c r="DG293" s="21">
        <v>46338</v>
      </c>
      <c r="DH293" s="28">
        <v>8.2853700000000003</v>
      </c>
      <c r="DI293" s="29">
        <v>0.60099999999999998</v>
      </c>
      <c r="DJ293" s="28">
        <v>7.4999999999999997E-3</v>
      </c>
      <c r="DK293" s="21">
        <v>46885</v>
      </c>
      <c r="DL293" s="28">
        <v>9.7817299999999996</v>
      </c>
      <c r="DM293" s="29">
        <v>0.77300000000000002</v>
      </c>
      <c r="DN293" s="28">
        <v>7.4999999999999997E-3</v>
      </c>
      <c r="DO293" s="21">
        <v>47434</v>
      </c>
      <c r="DP293" s="28">
        <v>11.28542</v>
      </c>
      <c r="DQ293" s="29"/>
      <c r="DR293" s="28"/>
      <c r="DS293" s="28"/>
      <c r="DT293" s="28"/>
      <c r="DU293" s="29"/>
      <c r="DV293" s="28"/>
      <c r="DW293" s="28"/>
      <c r="DX293" s="28"/>
      <c r="DY293" s="29"/>
      <c r="DZ293" s="28"/>
      <c r="EA293" s="28"/>
      <c r="EB293" s="28"/>
      <c r="EC293" s="29"/>
      <c r="ED293" s="28"/>
      <c r="EE293" s="28"/>
      <c r="EF293" s="28"/>
      <c r="EG293" s="29"/>
      <c r="EH293" s="28"/>
      <c r="EI293" s="28"/>
      <c r="EJ293" s="28"/>
      <c r="EK293" s="29"/>
      <c r="EL293" s="28"/>
      <c r="EM293" s="28"/>
      <c r="EN293" s="28"/>
      <c r="EO293" s="29">
        <v>-2.5099999999999998</v>
      </c>
      <c r="EP293" s="28">
        <v>0.04</v>
      </c>
      <c r="EQ293" s="21">
        <v>44166</v>
      </c>
      <c r="ER293" s="28">
        <v>2.3375900000000001</v>
      </c>
      <c r="ES293" s="29">
        <v>-1.38</v>
      </c>
      <c r="ET293" s="28">
        <v>3.5000000000000003E-2</v>
      </c>
      <c r="EU293" s="21">
        <v>47088</v>
      </c>
      <c r="EV293" s="28">
        <v>10.337479999999999</v>
      </c>
      <c r="EW293" s="29"/>
      <c r="EX293" s="28"/>
      <c r="EY293" s="28"/>
      <c r="EZ293" s="28"/>
      <c r="FA293" s="29"/>
      <c r="FB293" s="28"/>
      <c r="FC293" s="28"/>
      <c r="FD293" s="28"/>
      <c r="FE293" s="29"/>
      <c r="FF293" s="28"/>
      <c r="FG293" s="28"/>
      <c r="FH293" s="28"/>
      <c r="FI293" s="30"/>
      <c r="FJ293" s="28"/>
      <c r="FK293" s="28"/>
      <c r="FL293" s="28"/>
      <c r="FM293" s="29">
        <v>-1.8049999999999999</v>
      </c>
      <c r="FN293" s="28">
        <v>0.01</v>
      </c>
      <c r="FO293" s="21">
        <v>45809</v>
      </c>
      <c r="FP293" s="28">
        <v>6.8364099999999999</v>
      </c>
      <c r="FQ293" s="29">
        <v>-2.31</v>
      </c>
      <c r="FR293" s="28">
        <v>1.25E-3</v>
      </c>
      <c r="FS293" s="21">
        <v>43617</v>
      </c>
      <c r="FT293" s="28">
        <v>0.83562000000000003</v>
      </c>
      <c r="FU293" s="29">
        <v>-0.96499999999999997</v>
      </c>
      <c r="FV293" s="28">
        <v>1.25E-3</v>
      </c>
      <c r="FW293" s="21">
        <v>11841</v>
      </c>
      <c r="FX293" s="28">
        <v>13.83647</v>
      </c>
      <c r="FY293" s="29">
        <v>-1.65</v>
      </c>
      <c r="FZ293" s="28">
        <v>1.25E-3</v>
      </c>
      <c r="GA293" s="21">
        <v>46174</v>
      </c>
      <c r="GB293" s="28">
        <v>7.8363199999999997</v>
      </c>
      <c r="GC293" s="29">
        <v>-1.4550000000000001</v>
      </c>
      <c r="GD293" s="28">
        <v>1.25E-3</v>
      </c>
      <c r="GE293" s="21">
        <v>46722</v>
      </c>
      <c r="GF293" s="28">
        <v>9.3373500000000007</v>
      </c>
      <c r="GG293" s="29"/>
      <c r="GH293" s="20"/>
      <c r="GI293" s="20"/>
      <c r="GJ293" s="20"/>
      <c r="GK293" s="24"/>
    </row>
    <row r="294" spans="1:193" x14ac:dyDescent="0.2">
      <c r="A294" s="20">
        <v>2018</v>
      </c>
      <c r="B294" s="20">
        <v>8</v>
      </c>
      <c r="C294" s="21">
        <v>43343</v>
      </c>
      <c r="D294" s="28">
        <v>-1.25</v>
      </c>
      <c r="E294" s="29"/>
      <c r="F294" s="28"/>
      <c r="G294" s="21"/>
      <c r="H294" s="21"/>
      <c r="I294" s="29"/>
      <c r="J294" s="28"/>
      <c r="K294" s="28"/>
      <c r="L294" s="28"/>
      <c r="M294" s="29"/>
      <c r="N294" s="28"/>
      <c r="O294" s="28"/>
      <c r="P294" s="28"/>
      <c r="Q294" s="29"/>
      <c r="R294" s="28"/>
      <c r="S294" s="28"/>
      <c r="T294" s="28"/>
      <c r="U294" s="29"/>
      <c r="V294" s="28"/>
      <c r="W294" s="28"/>
      <c r="X294" s="28"/>
      <c r="Y294" s="29"/>
      <c r="Z294" s="28"/>
      <c r="AA294" s="28"/>
      <c r="AB294" s="28"/>
      <c r="AC294" s="29"/>
      <c r="AD294" s="28"/>
      <c r="AE294" s="28"/>
      <c r="AF294" s="28"/>
      <c r="AG294" s="29"/>
      <c r="AH294" s="28"/>
      <c r="AI294" s="28"/>
      <c r="AJ294" s="28"/>
      <c r="AK294" s="29"/>
      <c r="AL294" s="28"/>
      <c r="AM294" s="28"/>
      <c r="AN294" s="28"/>
      <c r="AO294" s="29"/>
      <c r="AP294" s="28"/>
      <c r="AQ294" s="28"/>
      <c r="AR294" s="28"/>
      <c r="AS294" s="29"/>
      <c r="AT294" s="28"/>
      <c r="AU294" s="28"/>
      <c r="AV294" s="28"/>
      <c r="AW294" s="29"/>
      <c r="AX294" s="28"/>
      <c r="AY294" s="28"/>
      <c r="AZ294" s="28"/>
      <c r="BA294" s="29"/>
      <c r="BB294" s="28"/>
      <c r="BC294" s="28"/>
      <c r="BD294" s="28"/>
      <c r="BE294" s="29"/>
      <c r="BF294" s="28"/>
      <c r="BG294" s="28"/>
      <c r="BH294" s="28"/>
      <c r="BI294" s="29"/>
      <c r="BJ294" s="28"/>
      <c r="BK294" s="28"/>
      <c r="BL294" s="28"/>
      <c r="BM294" s="29">
        <v>-0.52</v>
      </c>
      <c r="BN294" s="28">
        <v>0.05</v>
      </c>
      <c r="BO294" s="21">
        <v>44166</v>
      </c>
      <c r="BP294" s="28">
        <v>2.2527400000000002</v>
      </c>
      <c r="BQ294" s="29"/>
      <c r="BR294" s="28"/>
      <c r="BS294" s="28"/>
      <c r="BT294" s="28"/>
      <c r="BU294" s="29"/>
      <c r="BV294" s="28"/>
      <c r="BW294" s="28"/>
      <c r="BX294" s="28"/>
      <c r="BY294" s="29"/>
      <c r="BZ294" s="28"/>
      <c r="CA294" s="28"/>
      <c r="CB294" s="28"/>
      <c r="CC294" s="29"/>
      <c r="CD294" s="28"/>
      <c r="CE294" s="28"/>
      <c r="CF294" s="28"/>
      <c r="CG294" s="29">
        <v>-0.76500000000000001</v>
      </c>
      <c r="CH294" s="28">
        <v>4.2500000000000003E-2</v>
      </c>
      <c r="CI294" s="21">
        <v>43536</v>
      </c>
      <c r="CJ294" s="28">
        <v>0.52876999999999996</v>
      </c>
      <c r="CK294" s="29">
        <v>1.2150000000000001</v>
      </c>
      <c r="CL294" s="28">
        <v>3.5000000000000003E-2</v>
      </c>
      <c r="CM294" s="21">
        <v>14334</v>
      </c>
      <c r="CN294" s="28">
        <v>20.578970000000002</v>
      </c>
      <c r="CO294" s="29">
        <v>-0.245</v>
      </c>
      <c r="CP294" s="28">
        <v>3.5000000000000003E-2</v>
      </c>
      <c r="CQ294" s="21">
        <v>44713</v>
      </c>
      <c r="CR294" s="28">
        <v>3.7513700000000001</v>
      </c>
      <c r="CS294" s="29">
        <v>0.94</v>
      </c>
      <c r="CT294" s="28">
        <v>2.2499999999999999E-2</v>
      </c>
      <c r="CU294" s="21">
        <v>11841</v>
      </c>
      <c r="CV294" s="28">
        <v>13.7516</v>
      </c>
      <c r="CW294" s="29">
        <v>-0.05</v>
      </c>
      <c r="CX294" s="28">
        <v>1.4999999999999999E-2</v>
      </c>
      <c r="CY294" s="21">
        <v>45243</v>
      </c>
      <c r="CZ294" s="28">
        <v>5.2031000000000001</v>
      </c>
      <c r="DA294" s="29">
        <v>0.14199999999999999</v>
      </c>
      <c r="DB294" s="28">
        <v>2.5000000000000001E-2</v>
      </c>
      <c r="DC294" s="21">
        <v>45789</v>
      </c>
      <c r="DD294" s="28">
        <v>6.6967800000000004</v>
      </c>
      <c r="DE294" s="29">
        <v>0.32100000000000001</v>
      </c>
      <c r="DF294" s="28">
        <v>0.01</v>
      </c>
      <c r="DG294" s="21">
        <v>46338</v>
      </c>
      <c r="DH294" s="28">
        <v>8.2004900000000003</v>
      </c>
      <c r="DI294" s="29">
        <v>0.505</v>
      </c>
      <c r="DJ294" s="28">
        <v>7.4999999999999997E-3</v>
      </c>
      <c r="DK294" s="21">
        <v>46885</v>
      </c>
      <c r="DL294" s="28">
        <v>9.6968599999999991</v>
      </c>
      <c r="DM294" s="29">
        <v>0.70499999999999996</v>
      </c>
      <c r="DN294" s="28">
        <v>7.4999999999999997E-3</v>
      </c>
      <c r="DO294" s="21">
        <v>47434</v>
      </c>
      <c r="DP294" s="28">
        <v>11.20055</v>
      </c>
      <c r="DQ294" s="29"/>
      <c r="DR294" s="28"/>
      <c r="DS294" s="28"/>
      <c r="DT294" s="28"/>
      <c r="DU294" s="29"/>
      <c r="DV294" s="28"/>
      <c r="DW294" s="28"/>
      <c r="DX294" s="28"/>
      <c r="DY294" s="29"/>
      <c r="DZ294" s="28"/>
      <c r="EA294" s="28"/>
      <c r="EB294" s="28"/>
      <c r="EC294" s="29"/>
      <c r="ED294" s="28"/>
      <c r="EE294" s="28"/>
      <c r="EF294" s="28"/>
      <c r="EG294" s="29"/>
      <c r="EH294" s="28"/>
      <c r="EI294" s="28"/>
      <c r="EJ294" s="28"/>
      <c r="EK294" s="29"/>
      <c r="EL294" s="28"/>
      <c r="EM294" s="28"/>
      <c r="EN294" s="28"/>
      <c r="EO294" s="29">
        <v>-2.4950000000000001</v>
      </c>
      <c r="EP294" s="28">
        <v>0.04</v>
      </c>
      <c r="EQ294" s="21">
        <v>44166</v>
      </c>
      <c r="ER294" s="28">
        <v>2.2527400000000002</v>
      </c>
      <c r="ES294" s="29">
        <v>-1.46</v>
      </c>
      <c r="ET294" s="28">
        <v>3.5000000000000003E-2</v>
      </c>
      <c r="EU294" s="21">
        <v>47088</v>
      </c>
      <c r="EV294" s="28">
        <v>10.252610000000001</v>
      </c>
      <c r="EW294" s="29"/>
      <c r="EX294" s="28"/>
      <c r="EY294" s="28"/>
      <c r="EZ294" s="28"/>
      <c r="FA294" s="29"/>
      <c r="FB294" s="28"/>
      <c r="FC294" s="28"/>
      <c r="FD294" s="28"/>
      <c r="FE294" s="29"/>
      <c r="FF294" s="28"/>
      <c r="FG294" s="28"/>
      <c r="FH294" s="28"/>
      <c r="FI294" s="30"/>
      <c r="FJ294" s="28"/>
      <c r="FK294" s="28"/>
      <c r="FL294" s="28"/>
      <c r="FM294" s="29">
        <v>-1.87</v>
      </c>
      <c r="FN294" s="28">
        <v>0.01</v>
      </c>
      <c r="FO294" s="21">
        <v>45809</v>
      </c>
      <c r="FP294" s="28">
        <v>6.7515400000000003</v>
      </c>
      <c r="FQ294" s="29">
        <v>-1.9450000000000001</v>
      </c>
      <c r="FR294" s="28">
        <v>1.25E-3</v>
      </c>
      <c r="FS294" s="21">
        <v>43617</v>
      </c>
      <c r="FT294" s="28">
        <v>0.75068000000000001</v>
      </c>
      <c r="FU294" s="29">
        <v>-1.03</v>
      </c>
      <c r="FV294" s="28">
        <v>1.25E-3</v>
      </c>
      <c r="FW294" s="21">
        <v>11841</v>
      </c>
      <c r="FX294" s="28">
        <v>13.7516</v>
      </c>
      <c r="FY294" s="29">
        <v>-1.74</v>
      </c>
      <c r="FZ294" s="28">
        <v>1.25E-3</v>
      </c>
      <c r="GA294" s="21">
        <v>46174</v>
      </c>
      <c r="GB294" s="28">
        <v>7.7514500000000002</v>
      </c>
      <c r="GC294" s="29">
        <v>-1.5449999999999999</v>
      </c>
      <c r="GD294" s="28">
        <v>1.25E-3</v>
      </c>
      <c r="GE294" s="21">
        <v>46722</v>
      </c>
      <c r="GF294" s="28">
        <v>9.2524599999999992</v>
      </c>
      <c r="GG294" s="29"/>
      <c r="GH294" s="20"/>
      <c r="GI294" s="20"/>
      <c r="GJ294" s="20"/>
      <c r="GK294" s="24"/>
    </row>
    <row r="295" spans="1:193" x14ac:dyDescent="0.2">
      <c r="A295" s="20">
        <v>2018</v>
      </c>
      <c r="B295" s="20">
        <v>9</v>
      </c>
      <c r="C295" s="21">
        <v>43373</v>
      </c>
      <c r="D295" s="28">
        <v>-1.25</v>
      </c>
      <c r="E295" s="29"/>
      <c r="F295" s="28"/>
      <c r="G295" s="21"/>
      <c r="H295" s="21"/>
      <c r="I295" s="29"/>
      <c r="J295" s="28"/>
      <c r="K295" s="28"/>
      <c r="L295" s="28"/>
      <c r="M295" s="29"/>
      <c r="N295" s="28"/>
      <c r="O295" s="28"/>
      <c r="P295" s="28"/>
      <c r="Q295" s="29"/>
      <c r="R295" s="28"/>
      <c r="S295" s="28"/>
      <c r="T295" s="28"/>
      <c r="U295" s="29"/>
      <c r="V295" s="28"/>
      <c r="W295" s="28"/>
      <c r="X295" s="28"/>
      <c r="Y295" s="29"/>
      <c r="Z295" s="28"/>
      <c r="AA295" s="28"/>
      <c r="AB295" s="28"/>
      <c r="AC295" s="29"/>
      <c r="AD295" s="28"/>
      <c r="AE295" s="28"/>
      <c r="AF295" s="28"/>
      <c r="AG295" s="29"/>
      <c r="AH295" s="28"/>
      <c r="AI295" s="28"/>
      <c r="AJ295" s="28"/>
      <c r="AK295" s="29"/>
      <c r="AL295" s="28"/>
      <c r="AM295" s="28"/>
      <c r="AN295" s="28"/>
      <c r="AO295" s="29"/>
      <c r="AP295" s="28"/>
      <c r="AQ295" s="28"/>
      <c r="AR295" s="28"/>
      <c r="AS295" s="29"/>
      <c r="AT295" s="28"/>
      <c r="AU295" s="28"/>
      <c r="AV295" s="28"/>
      <c r="AW295" s="29"/>
      <c r="AX295" s="28"/>
      <c r="AY295" s="28"/>
      <c r="AZ295" s="28"/>
      <c r="BA295" s="29"/>
      <c r="BB295" s="28"/>
      <c r="BC295" s="28"/>
      <c r="BD295" s="28"/>
      <c r="BE295" s="29"/>
      <c r="BF295" s="28"/>
      <c r="BG295" s="28"/>
      <c r="BH295" s="28"/>
      <c r="BI295" s="29"/>
      <c r="BJ295" s="28"/>
      <c r="BK295" s="28"/>
      <c r="BL295" s="28"/>
      <c r="BM295" s="29">
        <v>-0.44500000000000001</v>
      </c>
      <c r="BN295" s="28">
        <v>0.05</v>
      </c>
      <c r="BO295" s="21">
        <v>44166</v>
      </c>
      <c r="BP295" s="28">
        <v>2.17062</v>
      </c>
      <c r="BQ295" s="29"/>
      <c r="BR295" s="28"/>
      <c r="BS295" s="28"/>
      <c r="BT295" s="28"/>
      <c r="BU295" s="29"/>
      <c r="BV295" s="28"/>
      <c r="BW295" s="28"/>
      <c r="BX295" s="28"/>
      <c r="BY295" s="29"/>
      <c r="BZ295" s="28"/>
      <c r="CA295" s="28"/>
      <c r="CB295" s="28"/>
      <c r="CC295" s="29"/>
      <c r="CD295" s="28"/>
      <c r="CE295" s="28"/>
      <c r="CF295" s="28"/>
      <c r="CG295" s="29">
        <v>-0.77900000000000003</v>
      </c>
      <c r="CH295" s="28">
        <v>4.2500000000000003E-2</v>
      </c>
      <c r="CI295" s="21">
        <v>43536</v>
      </c>
      <c r="CJ295" s="28">
        <v>0.44657999999999998</v>
      </c>
      <c r="CK295" s="29">
        <v>1.34</v>
      </c>
      <c r="CL295" s="28">
        <v>3.5000000000000003E-2</v>
      </c>
      <c r="CM295" s="21">
        <v>14334</v>
      </c>
      <c r="CN295" s="28">
        <v>20.496829999999999</v>
      </c>
      <c r="CO295" s="29">
        <v>-0.126</v>
      </c>
      <c r="CP295" s="28">
        <v>3.5000000000000003E-2</v>
      </c>
      <c r="CQ295" s="21">
        <v>44713</v>
      </c>
      <c r="CR295" s="28">
        <v>3.6692200000000001</v>
      </c>
      <c r="CS295" s="29">
        <v>1.048</v>
      </c>
      <c r="CT295" s="28">
        <v>2.2499999999999999E-2</v>
      </c>
      <c r="CU295" s="21">
        <v>11841</v>
      </c>
      <c r="CV295" s="28">
        <v>13.66947</v>
      </c>
      <c r="CW295" s="29">
        <v>0.113</v>
      </c>
      <c r="CX295" s="28">
        <v>1.4999999999999999E-2</v>
      </c>
      <c r="CY295" s="21">
        <v>45243</v>
      </c>
      <c r="CZ295" s="28">
        <v>5.1209499999999997</v>
      </c>
      <c r="DA295" s="29">
        <v>0.29099999999999998</v>
      </c>
      <c r="DB295" s="28">
        <v>2.5000000000000001E-2</v>
      </c>
      <c r="DC295" s="21">
        <v>45789</v>
      </c>
      <c r="DD295" s="28">
        <v>6.6146500000000001</v>
      </c>
      <c r="DE295" s="29">
        <v>0.46200000000000002</v>
      </c>
      <c r="DF295" s="28">
        <v>0.01</v>
      </c>
      <c r="DG295" s="21">
        <v>46338</v>
      </c>
      <c r="DH295" s="28">
        <v>8.1183399999999999</v>
      </c>
      <c r="DI295" s="29">
        <v>0.63200000000000001</v>
      </c>
      <c r="DJ295" s="28">
        <v>7.4999999999999997E-3</v>
      </c>
      <c r="DK295" s="21">
        <v>46885</v>
      </c>
      <c r="DL295" s="28">
        <v>9.6147299999999998</v>
      </c>
      <c r="DM295" s="29">
        <v>0.83499999999999996</v>
      </c>
      <c r="DN295" s="28">
        <v>7.4999999999999997E-3</v>
      </c>
      <c r="DO295" s="21">
        <v>47434</v>
      </c>
      <c r="DP295" s="28">
        <v>11.118410000000001</v>
      </c>
      <c r="DQ295" s="29"/>
      <c r="DR295" s="28"/>
      <c r="DS295" s="28"/>
      <c r="DT295" s="28"/>
      <c r="DU295" s="29"/>
      <c r="DV295" s="28"/>
      <c r="DW295" s="28"/>
      <c r="DX295" s="28"/>
      <c r="DY295" s="29"/>
      <c r="DZ295" s="28"/>
      <c r="EA295" s="28"/>
      <c r="EB295" s="28"/>
      <c r="EC295" s="29"/>
      <c r="ED295" s="28"/>
      <c r="EE295" s="28"/>
      <c r="EF295" s="28"/>
      <c r="EG295" s="29"/>
      <c r="EH295" s="28"/>
      <c r="EI295" s="28"/>
      <c r="EJ295" s="28"/>
      <c r="EK295" s="29"/>
      <c r="EL295" s="28"/>
      <c r="EM295" s="28"/>
      <c r="EN295" s="28"/>
      <c r="EO295" s="29">
        <v>-2.2349999999999999</v>
      </c>
      <c r="EP295" s="28">
        <v>0.04</v>
      </c>
      <c r="EQ295" s="21">
        <v>44166</v>
      </c>
      <c r="ER295" s="28">
        <v>2.17062</v>
      </c>
      <c r="ES295" s="29">
        <v>-1.32</v>
      </c>
      <c r="ET295" s="28">
        <v>3.5000000000000003E-2</v>
      </c>
      <c r="EU295" s="21">
        <v>47088</v>
      </c>
      <c r="EV295" s="28">
        <v>10.17048</v>
      </c>
      <c r="EW295" s="29"/>
      <c r="EX295" s="28"/>
      <c r="EY295" s="28"/>
      <c r="EZ295" s="28"/>
      <c r="FA295" s="29"/>
      <c r="FB295" s="28"/>
      <c r="FC295" s="28"/>
      <c r="FD295" s="28"/>
      <c r="FE295" s="29"/>
      <c r="FF295" s="28"/>
      <c r="FG295" s="28"/>
      <c r="FH295" s="28"/>
      <c r="FI295" s="30"/>
      <c r="FJ295" s="28"/>
      <c r="FK295" s="28"/>
      <c r="FL295" s="28"/>
      <c r="FM295" s="29">
        <v>-1.665</v>
      </c>
      <c r="FN295" s="28">
        <v>0.01</v>
      </c>
      <c r="FO295" s="21">
        <v>45809</v>
      </c>
      <c r="FP295" s="28">
        <v>6.6694000000000004</v>
      </c>
      <c r="FQ295" s="29">
        <v>-1.2050000000000001</v>
      </c>
      <c r="FR295" s="28">
        <v>1.25E-3</v>
      </c>
      <c r="FS295" s="21">
        <v>43617</v>
      </c>
      <c r="FT295" s="28">
        <v>0.66849000000000003</v>
      </c>
      <c r="FU295" s="29">
        <v>-0.88500000000000001</v>
      </c>
      <c r="FV295" s="28">
        <v>1.25E-3</v>
      </c>
      <c r="FW295" s="21">
        <v>11841</v>
      </c>
      <c r="FX295" s="28">
        <v>13.66947</v>
      </c>
      <c r="FY295" s="29">
        <v>-1.56</v>
      </c>
      <c r="FZ295" s="28">
        <v>1.25E-3</v>
      </c>
      <c r="GA295" s="21">
        <v>46174</v>
      </c>
      <c r="GB295" s="28">
        <v>7.6692999999999998</v>
      </c>
      <c r="GC295" s="29">
        <v>-1.395</v>
      </c>
      <c r="GD295" s="28">
        <v>1.25E-3</v>
      </c>
      <c r="GE295" s="21">
        <v>46722</v>
      </c>
      <c r="GF295" s="28">
        <v>9.1703200000000002</v>
      </c>
      <c r="GG295" s="29"/>
      <c r="GH295" s="20"/>
      <c r="GI295" s="20"/>
      <c r="GJ295" s="20"/>
      <c r="GK295" s="24"/>
    </row>
    <row r="296" spans="1:193" x14ac:dyDescent="0.2">
      <c r="A296" s="20">
        <v>2018</v>
      </c>
      <c r="B296" s="20">
        <v>10</v>
      </c>
      <c r="C296" s="21">
        <v>43404</v>
      </c>
      <c r="D296" s="28">
        <v>-1.25</v>
      </c>
      <c r="E296" s="29"/>
      <c r="F296" s="28"/>
      <c r="G296" s="21"/>
      <c r="H296" s="21"/>
      <c r="I296" s="29"/>
      <c r="J296" s="28"/>
      <c r="K296" s="28"/>
      <c r="L296" s="28"/>
      <c r="M296" s="29"/>
      <c r="N296" s="28"/>
      <c r="O296" s="28"/>
      <c r="P296" s="28"/>
      <c r="Q296" s="29"/>
      <c r="R296" s="28"/>
      <c r="S296" s="28"/>
      <c r="T296" s="28"/>
      <c r="U296" s="29"/>
      <c r="V296" s="28"/>
      <c r="W296" s="28"/>
      <c r="X296" s="28"/>
      <c r="Y296" s="29"/>
      <c r="Z296" s="28"/>
      <c r="AA296" s="28"/>
      <c r="AB296" s="28"/>
      <c r="AC296" s="29"/>
      <c r="AD296" s="28"/>
      <c r="AE296" s="28"/>
      <c r="AF296" s="28"/>
      <c r="AG296" s="29"/>
      <c r="AH296" s="28"/>
      <c r="AI296" s="28"/>
      <c r="AJ296" s="28"/>
      <c r="AK296" s="29"/>
      <c r="AL296" s="28"/>
      <c r="AM296" s="28"/>
      <c r="AN296" s="28"/>
      <c r="AO296" s="29"/>
      <c r="AP296" s="28"/>
      <c r="AQ296" s="28"/>
      <c r="AR296" s="28"/>
      <c r="AS296" s="29"/>
      <c r="AT296" s="28"/>
      <c r="AU296" s="28"/>
      <c r="AV296" s="28"/>
      <c r="AW296" s="29"/>
      <c r="AX296" s="28"/>
      <c r="AY296" s="28"/>
      <c r="AZ296" s="28"/>
      <c r="BA296" s="29"/>
      <c r="BB296" s="28"/>
      <c r="BC296" s="28"/>
      <c r="BD296" s="28"/>
      <c r="BE296" s="29"/>
      <c r="BF296" s="28"/>
      <c r="BG296" s="28"/>
      <c r="BH296" s="28"/>
      <c r="BI296" s="29"/>
      <c r="BJ296" s="28"/>
      <c r="BK296" s="28"/>
      <c r="BL296" s="28"/>
      <c r="BM296" s="29">
        <v>-0.42499999999999999</v>
      </c>
      <c r="BN296" s="28">
        <v>0.05</v>
      </c>
      <c r="BO296" s="21">
        <v>44166</v>
      </c>
      <c r="BP296" s="28">
        <v>2.0857700000000001</v>
      </c>
      <c r="BQ296" s="29"/>
      <c r="BR296" s="28"/>
      <c r="BS296" s="28"/>
      <c r="BT296" s="28"/>
      <c r="BU296" s="29"/>
      <c r="BV296" s="28"/>
      <c r="BW296" s="28"/>
      <c r="BX296" s="28"/>
      <c r="BY296" s="29"/>
      <c r="BZ296" s="28"/>
      <c r="CA296" s="28"/>
      <c r="CB296" s="28"/>
      <c r="CC296" s="29"/>
      <c r="CD296" s="28"/>
      <c r="CE296" s="28"/>
      <c r="CF296" s="28"/>
      <c r="CG296" s="29">
        <v>-0.71</v>
      </c>
      <c r="CH296" s="28">
        <v>4.2500000000000003E-2</v>
      </c>
      <c r="CI296" s="21">
        <v>43536</v>
      </c>
      <c r="CJ296" s="28">
        <v>0.36164000000000002</v>
      </c>
      <c r="CK296" s="29">
        <v>1.321</v>
      </c>
      <c r="CL296" s="28">
        <v>3.5000000000000003E-2</v>
      </c>
      <c r="CM296" s="21">
        <v>14334</v>
      </c>
      <c r="CN296" s="28">
        <v>20.411950000000001</v>
      </c>
      <c r="CO296" s="29">
        <v>-0.13</v>
      </c>
      <c r="CP296" s="28">
        <v>3.5000000000000003E-2</v>
      </c>
      <c r="CQ296" s="21">
        <v>44713</v>
      </c>
      <c r="CR296" s="28">
        <v>3.5843400000000001</v>
      </c>
      <c r="CS296" s="29">
        <v>1.022</v>
      </c>
      <c r="CT296" s="28">
        <v>2.2499999999999999E-2</v>
      </c>
      <c r="CU296" s="21">
        <v>11841</v>
      </c>
      <c r="CV296" s="28">
        <v>13.5846</v>
      </c>
      <c r="CW296" s="29">
        <v>0.09</v>
      </c>
      <c r="CX296" s="28">
        <v>1.4999999999999999E-2</v>
      </c>
      <c r="CY296" s="21">
        <v>45243</v>
      </c>
      <c r="CZ296" s="28">
        <v>5.03606</v>
      </c>
      <c r="DA296" s="29">
        <v>0.27100000000000002</v>
      </c>
      <c r="DB296" s="28">
        <v>2.5000000000000001E-2</v>
      </c>
      <c r="DC296" s="21">
        <v>45789</v>
      </c>
      <c r="DD296" s="28">
        <v>6.5297700000000001</v>
      </c>
      <c r="DE296" s="29">
        <v>0.45300000000000001</v>
      </c>
      <c r="DF296" s="28">
        <v>0.01</v>
      </c>
      <c r="DG296" s="21">
        <v>46338</v>
      </c>
      <c r="DH296" s="28">
        <v>8.0334699999999994</v>
      </c>
      <c r="DI296" s="29">
        <v>0.624</v>
      </c>
      <c r="DJ296" s="28">
        <v>7.4999999999999997E-3</v>
      </c>
      <c r="DK296" s="21">
        <v>46885</v>
      </c>
      <c r="DL296" s="28">
        <v>9.5298700000000007</v>
      </c>
      <c r="DM296" s="29">
        <v>0.82499999999999996</v>
      </c>
      <c r="DN296" s="28">
        <v>7.4999999999999997E-3</v>
      </c>
      <c r="DO296" s="21">
        <v>47434</v>
      </c>
      <c r="DP296" s="28">
        <v>11.03354</v>
      </c>
      <c r="DQ296" s="29"/>
      <c r="DR296" s="28"/>
      <c r="DS296" s="28"/>
      <c r="DT296" s="28"/>
      <c r="DU296" s="29"/>
      <c r="DV296" s="28"/>
      <c r="DW296" s="28"/>
      <c r="DX296" s="28"/>
      <c r="DY296" s="29"/>
      <c r="DZ296" s="28"/>
      <c r="EA296" s="28"/>
      <c r="EB296" s="28"/>
      <c r="EC296" s="29"/>
      <c r="ED296" s="28"/>
      <c r="EE296" s="28"/>
      <c r="EF296" s="28"/>
      <c r="EG296" s="29"/>
      <c r="EH296" s="28"/>
      <c r="EI296" s="28"/>
      <c r="EJ296" s="28"/>
      <c r="EK296" s="29"/>
      <c r="EL296" s="28"/>
      <c r="EM296" s="28"/>
      <c r="EN296" s="28"/>
      <c r="EO296" s="29">
        <v>-2.58</v>
      </c>
      <c r="EP296" s="28">
        <v>0.04</v>
      </c>
      <c r="EQ296" s="21">
        <v>44166</v>
      </c>
      <c r="ER296" s="28">
        <v>2.0857700000000001</v>
      </c>
      <c r="ES296" s="29">
        <v>-1.395</v>
      </c>
      <c r="ET296" s="28">
        <v>3.5000000000000003E-2</v>
      </c>
      <c r="EU296" s="21">
        <v>47088</v>
      </c>
      <c r="EV296" s="28">
        <v>10.085610000000001</v>
      </c>
      <c r="EW296" s="29"/>
      <c r="EX296" s="28"/>
      <c r="EY296" s="28"/>
      <c r="EZ296" s="28"/>
      <c r="FA296" s="29"/>
      <c r="FB296" s="28"/>
      <c r="FC296" s="28"/>
      <c r="FD296" s="28"/>
      <c r="FE296" s="29"/>
      <c r="FF296" s="28"/>
      <c r="FG296" s="28"/>
      <c r="FH296" s="28"/>
      <c r="FI296" s="30"/>
      <c r="FJ296" s="28"/>
      <c r="FK296" s="28"/>
      <c r="FL296" s="28"/>
      <c r="FM296" s="29">
        <v>-1.7949999999999999</v>
      </c>
      <c r="FN296" s="28">
        <v>0.01</v>
      </c>
      <c r="FO296" s="21">
        <v>45809</v>
      </c>
      <c r="FP296" s="28">
        <v>6.58453</v>
      </c>
      <c r="FQ296" s="29">
        <v>-1.9650000000000001</v>
      </c>
      <c r="FR296" s="28">
        <v>1.25E-3</v>
      </c>
      <c r="FS296" s="21">
        <v>43617</v>
      </c>
      <c r="FT296" s="28">
        <v>0.58355999999999997</v>
      </c>
      <c r="FU296" s="29">
        <v>-0.995</v>
      </c>
      <c r="FV296" s="28">
        <v>1.25E-3</v>
      </c>
      <c r="FW296" s="21">
        <v>11841</v>
      </c>
      <c r="FX296" s="28">
        <v>13.5846</v>
      </c>
      <c r="FY296" s="29">
        <v>-1.645</v>
      </c>
      <c r="FZ296" s="28">
        <v>1.25E-3</v>
      </c>
      <c r="GA296" s="21">
        <v>46174</v>
      </c>
      <c r="GB296" s="28">
        <v>7.5844199999999997</v>
      </c>
      <c r="GC296" s="29">
        <v>-1.4550000000000001</v>
      </c>
      <c r="GD296" s="28">
        <v>1.25E-3</v>
      </c>
      <c r="GE296" s="21">
        <v>46722</v>
      </c>
      <c r="GF296" s="28">
        <v>9.0854300000000006</v>
      </c>
      <c r="GG296" s="29"/>
      <c r="GH296" s="20"/>
      <c r="GI296" s="20"/>
      <c r="GJ296" s="20"/>
      <c r="GK296" s="24"/>
    </row>
    <row r="297" spans="1:193" x14ac:dyDescent="0.2">
      <c r="A297" s="20">
        <v>2018</v>
      </c>
      <c r="B297" s="20">
        <v>11</v>
      </c>
      <c r="C297" s="21">
        <v>43434</v>
      </c>
      <c r="D297" s="28">
        <v>-1.25</v>
      </c>
      <c r="E297" s="29"/>
      <c r="F297" s="28"/>
      <c r="G297" s="21"/>
      <c r="H297" s="21"/>
      <c r="I297" s="29"/>
      <c r="J297" s="28"/>
      <c r="K297" s="28"/>
      <c r="L297" s="28"/>
      <c r="M297" s="29"/>
      <c r="N297" s="28"/>
      <c r="O297" s="28"/>
      <c r="P297" s="28"/>
      <c r="Q297" s="29"/>
      <c r="R297" s="28"/>
      <c r="S297" s="28"/>
      <c r="T297" s="28"/>
      <c r="U297" s="29"/>
      <c r="V297" s="28"/>
      <c r="W297" s="28"/>
      <c r="X297" s="28"/>
      <c r="Y297" s="29"/>
      <c r="Z297" s="28"/>
      <c r="AA297" s="28"/>
      <c r="AB297" s="28"/>
      <c r="AC297" s="29"/>
      <c r="AD297" s="28"/>
      <c r="AE297" s="28"/>
      <c r="AF297" s="28"/>
      <c r="AG297" s="29"/>
      <c r="AH297" s="28"/>
      <c r="AI297" s="28"/>
      <c r="AJ297" s="28"/>
      <c r="AK297" s="29"/>
      <c r="AL297" s="28"/>
      <c r="AM297" s="28"/>
      <c r="AN297" s="28"/>
      <c r="AO297" s="29"/>
      <c r="AP297" s="28"/>
      <c r="AQ297" s="28"/>
      <c r="AR297" s="28"/>
      <c r="AS297" s="29"/>
      <c r="AT297" s="28"/>
      <c r="AU297" s="28"/>
      <c r="AV297" s="28"/>
      <c r="AW297" s="29"/>
      <c r="AX297" s="28"/>
      <c r="AY297" s="28"/>
      <c r="AZ297" s="28"/>
      <c r="BA297" s="29"/>
      <c r="BB297" s="28"/>
      <c r="BC297" s="28"/>
      <c r="BD297" s="28"/>
      <c r="BE297" s="29"/>
      <c r="BF297" s="28"/>
      <c r="BG297" s="28"/>
      <c r="BH297" s="28"/>
      <c r="BI297" s="29"/>
      <c r="BJ297" s="28"/>
      <c r="BK297" s="28"/>
      <c r="BL297" s="28"/>
      <c r="BM297" s="29">
        <v>-0.44600000000000001</v>
      </c>
      <c r="BN297" s="28">
        <v>0.05</v>
      </c>
      <c r="BO297" s="21">
        <v>44166</v>
      </c>
      <c r="BP297" s="28">
        <v>2.0036499999999999</v>
      </c>
      <c r="BQ297" s="29"/>
      <c r="BR297" s="28"/>
      <c r="BS297" s="28"/>
      <c r="BT297" s="28"/>
      <c r="BU297" s="29"/>
      <c r="BV297" s="28"/>
      <c r="BW297" s="28"/>
      <c r="BX297" s="28"/>
      <c r="BY297" s="29"/>
      <c r="BZ297" s="28"/>
      <c r="CA297" s="28"/>
      <c r="CB297" s="28"/>
      <c r="CC297" s="29"/>
      <c r="CD297" s="28"/>
      <c r="CE297" s="28"/>
      <c r="CF297" s="28"/>
      <c r="CG297" s="29">
        <v>-0.69199999999999995</v>
      </c>
      <c r="CH297" s="28">
        <v>4.2500000000000003E-2</v>
      </c>
      <c r="CI297" s="21">
        <v>43536</v>
      </c>
      <c r="CJ297" s="28">
        <v>0.27944999999999998</v>
      </c>
      <c r="CK297" s="29">
        <v>1.206</v>
      </c>
      <c r="CL297" s="28">
        <v>3.5000000000000003E-2</v>
      </c>
      <c r="CM297" s="21">
        <v>14334</v>
      </c>
      <c r="CN297" s="28">
        <v>20.329809999999998</v>
      </c>
      <c r="CO297" s="29">
        <v>-0.22500000000000001</v>
      </c>
      <c r="CP297" s="28">
        <v>3.5000000000000003E-2</v>
      </c>
      <c r="CQ297" s="21">
        <v>44713</v>
      </c>
      <c r="CR297" s="28">
        <v>3.5021900000000001</v>
      </c>
      <c r="CS297" s="29">
        <v>0.90800000000000003</v>
      </c>
      <c r="CT297" s="28">
        <v>2.2499999999999999E-2</v>
      </c>
      <c r="CU297" s="21">
        <v>11841</v>
      </c>
      <c r="CV297" s="28">
        <v>13.502459999999999</v>
      </c>
      <c r="CW297" s="29">
        <v>-2.7E-2</v>
      </c>
      <c r="CX297" s="28">
        <v>1.4999999999999999E-2</v>
      </c>
      <c r="CY297" s="21">
        <v>45243</v>
      </c>
      <c r="CZ297" s="28">
        <v>4.9539</v>
      </c>
      <c r="DA297" s="29">
        <v>0.155</v>
      </c>
      <c r="DB297" s="28">
        <v>2.5000000000000001E-2</v>
      </c>
      <c r="DC297" s="21">
        <v>45789</v>
      </c>
      <c r="DD297" s="28">
        <v>6.4476399999999998</v>
      </c>
      <c r="DE297" s="29">
        <v>0.31900000000000001</v>
      </c>
      <c r="DF297" s="28">
        <v>0.01</v>
      </c>
      <c r="DG297" s="21">
        <v>46338</v>
      </c>
      <c r="DH297" s="28">
        <v>7.9513199999999999</v>
      </c>
      <c r="DI297" s="29">
        <v>0.48899999999999999</v>
      </c>
      <c r="DJ297" s="28">
        <v>7.4999999999999997E-3</v>
      </c>
      <c r="DK297" s="21">
        <v>46885</v>
      </c>
      <c r="DL297" s="28">
        <v>9.4477399999999996</v>
      </c>
      <c r="DM297" s="29">
        <v>0.68799999999999994</v>
      </c>
      <c r="DN297" s="28">
        <v>7.4999999999999997E-3</v>
      </c>
      <c r="DO297" s="21">
        <v>47434</v>
      </c>
      <c r="DP297" s="28">
        <v>10.9514</v>
      </c>
      <c r="DQ297" s="29"/>
      <c r="DR297" s="28"/>
      <c r="DS297" s="28"/>
      <c r="DT297" s="28"/>
      <c r="DU297" s="29"/>
      <c r="DV297" s="28"/>
      <c r="DW297" s="28"/>
      <c r="DX297" s="28"/>
      <c r="DY297" s="29"/>
      <c r="DZ297" s="28"/>
      <c r="EA297" s="28"/>
      <c r="EB297" s="28"/>
      <c r="EC297" s="29"/>
      <c r="ED297" s="28"/>
      <c r="EE297" s="28"/>
      <c r="EF297" s="28"/>
      <c r="EG297" s="29"/>
      <c r="EH297" s="28"/>
      <c r="EI297" s="28"/>
      <c r="EJ297" s="28"/>
      <c r="EK297" s="29"/>
      <c r="EL297" s="28"/>
      <c r="EM297" s="28"/>
      <c r="EN297" s="28"/>
      <c r="EO297" s="29">
        <v>-2.2549999999999999</v>
      </c>
      <c r="EP297" s="28">
        <v>0.04</v>
      </c>
      <c r="EQ297" s="21">
        <v>44166</v>
      </c>
      <c r="ER297" s="28">
        <v>2.0036499999999999</v>
      </c>
      <c r="ES297" s="29">
        <v>-1.355</v>
      </c>
      <c r="ET297" s="28">
        <v>3.5000000000000003E-2</v>
      </c>
      <c r="EU297" s="21">
        <v>47088</v>
      </c>
      <c r="EV297" s="28">
        <v>10.00348</v>
      </c>
      <c r="EW297" s="29"/>
      <c r="EX297" s="28"/>
      <c r="EY297" s="28"/>
      <c r="EZ297" s="28"/>
      <c r="FA297" s="29"/>
      <c r="FB297" s="28"/>
      <c r="FC297" s="28"/>
      <c r="FD297" s="28"/>
      <c r="FE297" s="29"/>
      <c r="FF297" s="28"/>
      <c r="FG297" s="28"/>
      <c r="FH297" s="28"/>
      <c r="FI297" s="30"/>
      <c r="FJ297" s="28"/>
      <c r="FK297" s="28"/>
      <c r="FL297" s="28"/>
      <c r="FM297" s="29">
        <v>-1.645</v>
      </c>
      <c r="FN297" s="28">
        <v>0.01</v>
      </c>
      <c r="FO297" s="21">
        <v>45809</v>
      </c>
      <c r="FP297" s="28">
        <v>6.5023999999999997</v>
      </c>
      <c r="FQ297" s="29">
        <v>-1.07</v>
      </c>
      <c r="FR297" s="28">
        <v>1.25E-3</v>
      </c>
      <c r="FS297" s="21">
        <v>43617</v>
      </c>
      <c r="FT297" s="28">
        <v>0.50136999999999998</v>
      </c>
      <c r="FU297" s="29">
        <v>-1</v>
      </c>
      <c r="FV297" s="28">
        <v>1.25E-3</v>
      </c>
      <c r="FW297" s="21">
        <v>11841</v>
      </c>
      <c r="FX297" s="28">
        <v>13.502459999999999</v>
      </c>
      <c r="FY297" s="29">
        <v>-1.55</v>
      </c>
      <c r="FZ297" s="28">
        <v>1.25E-3</v>
      </c>
      <c r="GA297" s="21">
        <v>46174</v>
      </c>
      <c r="GB297" s="28">
        <v>7.5022799999999998</v>
      </c>
      <c r="GC297" s="29">
        <v>-1.4</v>
      </c>
      <c r="GD297" s="28">
        <v>1.25E-3</v>
      </c>
      <c r="GE297" s="21">
        <v>46722</v>
      </c>
      <c r="GF297" s="28">
        <v>9.0032899999999998</v>
      </c>
      <c r="GG297" s="29"/>
      <c r="GH297" s="20"/>
      <c r="GI297" s="20"/>
      <c r="GJ297" s="20"/>
      <c r="GK297" s="24"/>
    </row>
    <row r="298" spans="1:193" x14ac:dyDescent="0.2">
      <c r="A298" s="20">
        <v>2018</v>
      </c>
      <c r="B298" s="20">
        <v>12</v>
      </c>
      <c r="C298" s="21">
        <v>43465</v>
      </c>
      <c r="D298" s="28">
        <v>-1.25</v>
      </c>
      <c r="E298" s="29"/>
      <c r="F298" s="28"/>
      <c r="G298" s="21"/>
      <c r="H298" s="21"/>
      <c r="I298" s="29"/>
      <c r="J298" s="28"/>
      <c r="K298" s="28"/>
      <c r="L298" s="28"/>
      <c r="M298" s="29"/>
      <c r="N298" s="28"/>
      <c r="O298" s="28"/>
      <c r="P298" s="28"/>
      <c r="Q298" s="29"/>
      <c r="R298" s="28"/>
      <c r="S298" s="28"/>
      <c r="T298" s="28"/>
      <c r="U298" s="29"/>
      <c r="V298" s="28"/>
      <c r="W298" s="28"/>
      <c r="X298" s="28"/>
      <c r="Y298" s="29"/>
      <c r="Z298" s="28"/>
      <c r="AA298" s="28"/>
      <c r="AB298" s="28"/>
      <c r="AC298" s="29"/>
      <c r="AD298" s="28"/>
      <c r="AE298" s="28"/>
      <c r="AF298" s="28"/>
      <c r="AG298" s="29"/>
      <c r="AH298" s="28"/>
      <c r="AI298" s="28"/>
      <c r="AJ298" s="28"/>
      <c r="AK298" s="29"/>
      <c r="AL298" s="28"/>
      <c r="AM298" s="28"/>
      <c r="AN298" s="28"/>
      <c r="AO298" s="29"/>
      <c r="AP298" s="28"/>
      <c r="AQ298" s="28"/>
      <c r="AR298" s="28"/>
      <c r="AS298" s="29"/>
      <c r="AT298" s="28"/>
      <c r="AU298" s="28"/>
      <c r="AV298" s="28"/>
      <c r="AW298" s="29"/>
      <c r="AX298" s="28"/>
      <c r="AY298" s="28"/>
      <c r="AZ298" s="28"/>
      <c r="BA298" s="29"/>
      <c r="BB298" s="28"/>
      <c r="BC298" s="28"/>
      <c r="BD298" s="28"/>
      <c r="BE298" s="29"/>
      <c r="BF298" s="28"/>
      <c r="BG298" s="28"/>
      <c r="BH298" s="28"/>
      <c r="BI298" s="29"/>
      <c r="BJ298" s="28"/>
      <c r="BK298" s="28"/>
      <c r="BL298" s="28"/>
      <c r="BM298" s="29">
        <v>-0.38700000000000001</v>
      </c>
      <c r="BN298" s="28">
        <v>0.05</v>
      </c>
      <c r="BO298" s="21">
        <v>44166</v>
      </c>
      <c r="BP298" s="28">
        <v>1.9188000000000001</v>
      </c>
      <c r="BQ298" s="29"/>
      <c r="BR298" s="28"/>
      <c r="BS298" s="28"/>
      <c r="BT298" s="28"/>
      <c r="BU298" s="29"/>
      <c r="BV298" s="28"/>
      <c r="BW298" s="28"/>
      <c r="BX298" s="28"/>
      <c r="BY298" s="29"/>
      <c r="BZ298" s="28"/>
      <c r="CA298" s="28"/>
      <c r="CB298" s="28"/>
      <c r="CC298" s="29"/>
      <c r="CD298" s="28"/>
      <c r="CE298" s="28"/>
      <c r="CF298" s="28"/>
      <c r="CG298" s="29">
        <v>-0.52100000000000002</v>
      </c>
      <c r="CH298" s="28">
        <v>4.2500000000000003E-2</v>
      </c>
      <c r="CI298" s="21">
        <v>43536</v>
      </c>
      <c r="CJ298" s="28">
        <v>0.19452</v>
      </c>
      <c r="CK298" s="29">
        <v>1.198</v>
      </c>
      <c r="CL298" s="28">
        <v>3.5000000000000003E-2</v>
      </c>
      <c r="CM298" s="21">
        <v>14334</v>
      </c>
      <c r="CN298" s="28">
        <v>20.24493</v>
      </c>
      <c r="CO298" s="29">
        <v>-0.2</v>
      </c>
      <c r="CP298" s="28">
        <v>3.5000000000000003E-2</v>
      </c>
      <c r="CQ298" s="21">
        <v>44713</v>
      </c>
      <c r="CR298" s="28">
        <v>3.4173100000000001</v>
      </c>
      <c r="CS298" s="29">
        <v>0.877</v>
      </c>
      <c r="CT298" s="28">
        <v>2.2499999999999999E-2</v>
      </c>
      <c r="CU298" s="21">
        <v>11841</v>
      </c>
      <c r="CV298" s="28">
        <v>13.417590000000001</v>
      </c>
      <c r="CW298" s="29">
        <v>-0.02</v>
      </c>
      <c r="CX298" s="28">
        <v>1.4999999999999999E-2</v>
      </c>
      <c r="CY298" s="21">
        <v>45243</v>
      </c>
      <c r="CZ298" s="28">
        <v>4.8690100000000003</v>
      </c>
      <c r="DA298" s="29">
        <v>0.155</v>
      </c>
      <c r="DB298" s="28">
        <v>2.5000000000000001E-2</v>
      </c>
      <c r="DC298" s="21">
        <v>45789</v>
      </c>
      <c r="DD298" s="28">
        <v>6.3627700000000003</v>
      </c>
      <c r="DE298" s="29">
        <v>0.31</v>
      </c>
      <c r="DF298" s="28">
        <v>0.01</v>
      </c>
      <c r="DG298" s="21">
        <v>46338</v>
      </c>
      <c r="DH298" s="28">
        <v>7.8664399999999999</v>
      </c>
      <c r="DI298" s="29">
        <v>0.46500000000000002</v>
      </c>
      <c r="DJ298" s="28">
        <v>7.4999999999999997E-3</v>
      </c>
      <c r="DK298" s="21">
        <v>46885</v>
      </c>
      <c r="DL298" s="28">
        <v>9.3628699999999991</v>
      </c>
      <c r="DM298" s="29">
        <v>0.65400000000000003</v>
      </c>
      <c r="DN298" s="28">
        <v>7.4999999999999997E-3</v>
      </c>
      <c r="DO298" s="21">
        <v>47434</v>
      </c>
      <c r="DP298" s="28">
        <v>10.866529999999999</v>
      </c>
      <c r="DQ298" s="29"/>
      <c r="DR298" s="28"/>
      <c r="DS298" s="28"/>
      <c r="DT298" s="28"/>
      <c r="DU298" s="29"/>
      <c r="DV298" s="28"/>
      <c r="DW298" s="28"/>
      <c r="DX298" s="28"/>
      <c r="DY298" s="29"/>
      <c r="DZ298" s="28"/>
      <c r="EA298" s="28"/>
      <c r="EB298" s="28"/>
      <c r="EC298" s="29"/>
      <c r="ED298" s="28"/>
      <c r="EE298" s="28"/>
      <c r="EF298" s="28"/>
      <c r="EG298" s="29"/>
      <c r="EH298" s="28"/>
      <c r="EI298" s="28"/>
      <c r="EJ298" s="28"/>
      <c r="EK298" s="29"/>
      <c r="EL298" s="28"/>
      <c r="EM298" s="28"/>
      <c r="EN298" s="28"/>
      <c r="EO298" s="29">
        <v>-2.2650000000000001</v>
      </c>
      <c r="EP298" s="28">
        <v>0.04</v>
      </c>
      <c r="EQ298" s="21">
        <v>44166</v>
      </c>
      <c r="ER298" s="28">
        <v>1.9188000000000001</v>
      </c>
      <c r="ES298" s="29">
        <v>-1.375</v>
      </c>
      <c r="ET298" s="28">
        <v>3.5000000000000003E-2</v>
      </c>
      <c r="EU298" s="21">
        <v>47088</v>
      </c>
      <c r="EV298" s="28">
        <v>9.9186200000000007</v>
      </c>
      <c r="EW298" s="29"/>
      <c r="EX298" s="28"/>
      <c r="EY298" s="28"/>
      <c r="EZ298" s="28"/>
      <c r="FA298" s="29"/>
      <c r="FB298" s="28"/>
      <c r="FC298" s="28"/>
      <c r="FD298" s="28"/>
      <c r="FE298" s="29"/>
      <c r="FF298" s="28"/>
      <c r="FG298" s="28"/>
      <c r="FH298" s="28"/>
      <c r="FI298" s="30"/>
      <c r="FJ298" s="28"/>
      <c r="FK298" s="28"/>
      <c r="FL298" s="28"/>
      <c r="FM298" s="29">
        <v>-1.675</v>
      </c>
      <c r="FN298" s="28">
        <v>0.01</v>
      </c>
      <c r="FO298" s="21">
        <v>45809</v>
      </c>
      <c r="FP298" s="28">
        <v>6.4175199999999997</v>
      </c>
      <c r="FQ298" s="29">
        <v>-1.05</v>
      </c>
      <c r="FR298" s="28">
        <v>1.25E-3</v>
      </c>
      <c r="FS298" s="21">
        <v>43617</v>
      </c>
      <c r="FT298" s="28">
        <v>0.41643999999999998</v>
      </c>
      <c r="FU298" s="29">
        <v>-1.0349999999999999</v>
      </c>
      <c r="FV298" s="28">
        <v>1.25E-3</v>
      </c>
      <c r="FW298" s="21">
        <v>11841</v>
      </c>
      <c r="FX298" s="28">
        <v>13.417590000000001</v>
      </c>
      <c r="FY298" s="29">
        <v>-1.5649999999999999</v>
      </c>
      <c r="FZ298" s="28">
        <v>1.25E-3</v>
      </c>
      <c r="GA298" s="21">
        <v>46174</v>
      </c>
      <c r="GB298" s="28">
        <v>7.4173999999999998</v>
      </c>
      <c r="GC298" s="29">
        <v>-1.41</v>
      </c>
      <c r="GD298" s="28">
        <v>1.25E-3</v>
      </c>
      <c r="GE298" s="21">
        <v>46722</v>
      </c>
      <c r="GF298" s="28">
        <v>8.9184000000000001</v>
      </c>
      <c r="GG298" s="29"/>
      <c r="GH298" s="20"/>
      <c r="GI298" s="20"/>
      <c r="GJ298" s="20"/>
      <c r="GK298" s="24"/>
    </row>
    <row r="299" spans="1:193" x14ac:dyDescent="0.2">
      <c r="A299" s="20">
        <v>2019</v>
      </c>
      <c r="B299" s="20">
        <v>1</v>
      </c>
      <c r="C299" s="21">
        <v>43496</v>
      </c>
      <c r="D299" s="28">
        <v>-1</v>
      </c>
      <c r="E299" s="29"/>
      <c r="F299" s="28"/>
      <c r="G299" s="21"/>
      <c r="H299" s="21"/>
      <c r="I299" s="29"/>
      <c r="J299" s="28"/>
      <c r="K299" s="28"/>
      <c r="L299" s="28"/>
      <c r="M299" s="29"/>
      <c r="N299" s="28"/>
      <c r="O299" s="28"/>
      <c r="P299" s="28"/>
      <c r="Q299" s="29"/>
      <c r="R299" s="28"/>
      <c r="S299" s="28"/>
      <c r="T299" s="28"/>
      <c r="U299" s="29"/>
      <c r="V299" s="28"/>
      <c r="W299" s="28"/>
      <c r="X299" s="28"/>
      <c r="Y299" s="29"/>
      <c r="Z299" s="28"/>
      <c r="AA299" s="28"/>
      <c r="AB299" s="28"/>
      <c r="AC299" s="29"/>
      <c r="AD299" s="28"/>
      <c r="AE299" s="28"/>
      <c r="AF299" s="28"/>
      <c r="AG299" s="29"/>
      <c r="AH299" s="28"/>
      <c r="AI299" s="28"/>
      <c r="AJ299" s="28"/>
      <c r="AK299" s="29"/>
      <c r="AL299" s="28"/>
      <c r="AM299" s="28"/>
      <c r="AN299" s="28"/>
      <c r="AO299" s="29"/>
      <c r="AP299" s="28"/>
      <c r="AQ299" s="28"/>
      <c r="AR299" s="28"/>
      <c r="AS299" s="29"/>
      <c r="AT299" s="28"/>
      <c r="AU299" s="28"/>
      <c r="AV299" s="28"/>
      <c r="AW299" s="29"/>
      <c r="AX299" s="28"/>
      <c r="AY299" s="28"/>
      <c r="AZ299" s="28"/>
      <c r="BA299" s="29"/>
      <c r="BB299" s="28"/>
      <c r="BC299" s="28"/>
      <c r="BD299" s="28"/>
      <c r="BE299" s="29"/>
      <c r="BF299" s="28"/>
      <c r="BG299" s="28"/>
      <c r="BH299" s="28"/>
      <c r="BI299" s="29"/>
      <c r="BJ299" s="28"/>
      <c r="BK299" s="28"/>
      <c r="BL299" s="28"/>
      <c r="BM299" s="29">
        <v>-0.42099999999999999</v>
      </c>
      <c r="BN299" s="28">
        <v>0.05</v>
      </c>
      <c r="BO299" s="21">
        <v>44166</v>
      </c>
      <c r="BP299" s="28">
        <v>1.83311</v>
      </c>
      <c r="BQ299" s="29"/>
      <c r="BR299" s="28"/>
      <c r="BS299" s="28"/>
      <c r="BT299" s="28"/>
      <c r="BU299" s="29"/>
      <c r="BV299" s="28"/>
      <c r="BW299" s="28"/>
      <c r="BX299" s="28"/>
      <c r="BY299" s="29"/>
      <c r="BZ299" s="28"/>
      <c r="CA299" s="28"/>
      <c r="CB299" s="28"/>
      <c r="CC299" s="29"/>
      <c r="CD299" s="28"/>
      <c r="CE299" s="28"/>
      <c r="CF299" s="28"/>
      <c r="CG299" s="29">
        <v>-0.38</v>
      </c>
      <c r="CH299" s="28">
        <v>4.2500000000000003E-2</v>
      </c>
      <c r="CI299" s="21">
        <v>43536</v>
      </c>
      <c r="CJ299" s="28">
        <v>0.10959000000000001</v>
      </c>
      <c r="CK299" s="29">
        <v>1.0880000000000001</v>
      </c>
      <c r="CL299" s="28">
        <v>3.5000000000000003E-2</v>
      </c>
      <c r="CM299" s="21">
        <v>14334</v>
      </c>
      <c r="CN299" s="28">
        <v>20.15945</v>
      </c>
      <c r="CO299" s="29">
        <v>-0.24299999999999999</v>
      </c>
      <c r="CP299" s="28">
        <v>3.5000000000000003E-2</v>
      </c>
      <c r="CQ299" s="21">
        <v>44713</v>
      </c>
      <c r="CR299" s="28">
        <v>3.33196</v>
      </c>
      <c r="CS299" s="29">
        <v>0.77200000000000002</v>
      </c>
      <c r="CT299" s="28">
        <v>2.2499999999999999E-2</v>
      </c>
      <c r="CU299" s="21">
        <v>11841</v>
      </c>
      <c r="CV299" s="28">
        <v>13.33203</v>
      </c>
      <c r="CW299" s="29">
        <v>-0.08</v>
      </c>
      <c r="CX299" s="28">
        <v>1.4999999999999999E-2</v>
      </c>
      <c r="CY299" s="21">
        <v>45243</v>
      </c>
      <c r="CZ299" s="28">
        <v>4.7836800000000004</v>
      </c>
      <c r="DA299" s="29">
        <v>8.1000000000000003E-2</v>
      </c>
      <c r="DB299" s="28">
        <v>2.5000000000000001E-2</v>
      </c>
      <c r="DC299" s="21">
        <v>45789</v>
      </c>
      <c r="DD299" s="28">
        <v>6.2772800000000002</v>
      </c>
      <c r="DE299" s="29">
        <v>0.24</v>
      </c>
      <c r="DF299" s="28">
        <v>0.01</v>
      </c>
      <c r="DG299" s="21">
        <v>46338</v>
      </c>
      <c r="DH299" s="28">
        <v>7.7809699999999999</v>
      </c>
      <c r="DI299" s="29">
        <v>0.38200000000000001</v>
      </c>
      <c r="DJ299" s="28">
        <v>7.4999999999999997E-3</v>
      </c>
      <c r="DK299" s="21">
        <v>46885</v>
      </c>
      <c r="DL299" s="28">
        <v>9.2773099999999999</v>
      </c>
      <c r="DM299" s="29">
        <v>0.55100000000000005</v>
      </c>
      <c r="DN299" s="28">
        <v>7.4999999999999997E-3</v>
      </c>
      <c r="DO299" s="21">
        <v>47434</v>
      </c>
      <c r="DP299" s="28">
        <v>10.780989999999999</v>
      </c>
      <c r="DQ299" s="29"/>
      <c r="DR299" s="28"/>
      <c r="DS299" s="28"/>
      <c r="DT299" s="28"/>
      <c r="DU299" s="29"/>
      <c r="DV299" s="28"/>
      <c r="DW299" s="28"/>
      <c r="DX299" s="28"/>
      <c r="DY299" s="29"/>
      <c r="DZ299" s="28"/>
      <c r="EA299" s="28"/>
      <c r="EB299" s="28"/>
      <c r="EC299" s="29"/>
      <c r="ED299" s="28"/>
      <c r="EE299" s="28"/>
      <c r="EF299" s="28"/>
      <c r="EG299" s="29"/>
      <c r="EH299" s="28"/>
      <c r="EI299" s="28"/>
      <c r="EJ299" s="28"/>
      <c r="EK299" s="29"/>
      <c r="EL299" s="28"/>
      <c r="EM299" s="28"/>
      <c r="EN299" s="28"/>
      <c r="EO299" s="29">
        <v>-2.39</v>
      </c>
      <c r="EP299" s="28">
        <v>0.04</v>
      </c>
      <c r="EQ299" s="21">
        <v>44166</v>
      </c>
      <c r="ER299" s="28">
        <v>1.83311</v>
      </c>
      <c r="ES299" s="29">
        <v>-1.37</v>
      </c>
      <c r="ET299" s="28">
        <v>3.5000000000000003E-2</v>
      </c>
      <c r="EU299" s="21">
        <v>47088</v>
      </c>
      <c r="EV299" s="28">
        <v>9.8330099999999998</v>
      </c>
      <c r="EW299" s="29"/>
      <c r="EX299" s="28"/>
      <c r="EY299" s="28"/>
      <c r="EZ299" s="28"/>
      <c r="FA299" s="29"/>
      <c r="FB299" s="28"/>
      <c r="FC299" s="28"/>
      <c r="FD299" s="28"/>
      <c r="FE299" s="29"/>
      <c r="FF299" s="28"/>
      <c r="FG299" s="28"/>
      <c r="FH299" s="28"/>
      <c r="FI299" s="30"/>
      <c r="FJ299" s="28"/>
      <c r="FK299" s="28"/>
      <c r="FL299" s="28"/>
      <c r="FM299" s="29">
        <v>-1.73</v>
      </c>
      <c r="FN299" s="28">
        <v>0.01</v>
      </c>
      <c r="FO299" s="21">
        <v>45809</v>
      </c>
      <c r="FP299" s="28">
        <v>6.3320299999999996</v>
      </c>
      <c r="FQ299" s="29">
        <v>-1.98</v>
      </c>
      <c r="FR299" s="28">
        <v>1.25E-3</v>
      </c>
      <c r="FS299" s="21">
        <v>43617</v>
      </c>
      <c r="FT299" s="28">
        <v>0.33151000000000003</v>
      </c>
      <c r="FU299" s="29">
        <v>-1.0349999999999999</v>
      </c>
      <c r="FV299" s="28">
        <v>1.25E-3</v>
      </c>
      <c r="FW299" s="21">
        <v>11841</v>
      </c>
      <c r="FX299" s="28">
        <v>13.33203</v>
      </c>
      <c r="FY299" s="29">
        <v>-1.575</v>
      </c>
      <c r="FZ299" s="28">
        <v>1.25E-3</v>
      </c>
      <c r="GA299" s="21">
        <v>46174</v>
      </c>
      <c r="GB299" s="28">
        <v>7.3319599999999996</v>
      </c>
      <c r="GC299" s="29">
        <v>-1.395</v>
      </c>
      <c r="GD299" s="28">
        <v>1.25E-3</v>
      </c>
      <c r="GE299" s="21">
        <v>46722</v>
      </c>
      <c r="GF299" s="28">
        <v>8.8329799999999992</v>
      </c>
      <c r="GG299" s="29"/>
      <c r="GH299" s="20"/>
      <c r="GI299" s="20"/>
      <c r="GJ299" s="20"/>
      <c r="GK299" s="24"/>
    </row>
    <row r="300" spans="1:193" x14ac:dyDescent="0.2">
      <c r="A300" s="20">
        <v>2019</v>
      </c>
      <c r="B300" s="20">
        <v>2</v>
      </c>
      <c r="C300" s="21">
        <v>43524</v>
      </c>
      <c r="D300" s="28">
        <v>-1</v>
      </c>
      <c r="E300" s="29"/>
      <c r="F300" s="28"/>
      <c r="G300" s="21"/>
      <c r="H300" s="21"/>
      <c r="I300" s="29"/>
      <c r="J300" s="28"/>
      <c r="K300" s="28"/>
      <c r="L300" s="28"/>
      <c r="M300" s="29"/>
      <c r="N300" s="28"/>
      <c r="O300" s="28"/>
      <c r="P300" s="28"/>
      <c r="Q300" s="29"/>
      <c r="R300" s="28"/>
      <c r="S300" s="28"/>
      <c r="T300" s="28"/>
      <c r="U300" s="29"/>
      <c r="V300" s="28"/>
      <c r="W300" s="28"/>
      <c r="X300" s="28"/>
      <c r="Y300" s="29"/>
      <c r="Z300" s="28"/>
      <c r="AA300" s="28"/>
      <c r="AB300" s="28"/>
      <c r="AC300" s="29"/>
      <c r="AD300" s="28"/>
      <c r="AE300" s="28"/>
      <c r="AF300" s="28"/>
      <c r="AG300" s="29"/>
      <c r="AH300" s="28"/>
      <c r="AI300" s="28"/>
      <c r="AJ300" s="28"/>
      <c r="AK300" s="29"/>
      <c r="AL300" s="28"/>
      <c r="AM300" s="28"/>
      <c r="AN300" s="28"/>
      <c r="AO300" s="29"/>
      <c r="AP300" s="28"/>
      <c r="AQ300" s="28"/>
      <c r="AR300" s="28"/>
      <c r="AS300" s="29"/>
      <c r="AT300" s="28"/>
      <c r="AU300" s="28"/>
      <c r="AV300" s="28"/>
      <c r="AW300" s="29"/>
      <c r="AX300" s="28"/>
      <c r="AY300" s="28"/>
      <c r="AZ300" s="28"/>
      <c r="BA300" s="29"/>
      <c r="BB300" s="28"/>
      <c r="BC300" s="28"/>
      <c r="BD300" s="28"/>
      <c r="BE300" s="29"/>
      <c r="BF300" s="28"/>
      <c r="BG300" s="28"/>
      <c r="BH300" s="28"/>
      <c r="BI300" s="29"/>
      <c r="BJ300" s="28"/>
      <c r="BK300" s="28"/>
      <c r="BL300" s="28"/>
      <c r="BM300" s="29">
        <v>-0.374</v>
      </c>
      <c r="BN300" s="28">
        <v>0.05</v>
      </c>
      <c r="BO300" s="21">
        <v>44166</v>
      </c>
      <c r="BP300" s="28">
        <v>1.7565</v>
      </c>
      <c r="BQ300" s="29"/>
      <c r="BR300" s="28"/>
      <c r="BS300" s="28"/>
      <c r="BT300" s="28"/>
      <c r="BU300" s="29"/>
      <c r="BV300" s="28"/>
      <c r="BW300" s="28"/>
      <c r="BX300" s="28"/>
      <c r="BY300" s="29"/>
      <c r="BZ300" s="28"/>
      <c r="CA300" s="28"/>
      <c r="CB300" s="28"/>
      <c r="CC300" s="29"/>
      <c r="CD300" s="28"/>
      <c r="CE300" s="28"/>
      <c r="CF300" s="28"/>
      <c r="CG300" s="29">
        <v>-0.32800000000000001</v>
      </c>
      <c r="CH300" s="28">
        <v>4.2500000000000003E-2</v>
      </c>
      <c r="CI300" s="21">
        <v>43536</v>
      </c>
      <c r="CJ300" s="28">
        <v>3.288E-2</v>
      </c>
      <c r="CK300" s="29">
        <v>1.083</v>
      </c>
      <c r="CL300" s="28">
        <v>3.5000000000000003E-2</v>
      </c>
      <c r="CM300" s="21">
        <v>14334</v>
      </c>
      <c r="CN300" s="28">
        <v>20.082789999999999</v>
      </c>
      <c r="CO300" s="29">
        <v>-0.20799999999999999</v>
      </c>
      <c r="CP300" s="28">
        <v>3.5000000000000003E-2</v>
      </c>
      <c r="CQ300" s="21">
        <v>44713</v>
      </c>
      <c r="CR300" s="28">
        <v>3.2553000000000001</v>
      </c>
      <c r="CS300" s="29">
        <v>0.77700000000000002</v>
      </c>
      <c r="CT300" s="28">
        <v>2.2499999999999999E-2</v>
      </c>
      <c r="CU300" s="21">
        <v>11841</v>
      </c>
      <c r="CV300" s="28">
        <v>13.255380000000001</v>
      </c>
      <c r="CW300" s="29">
        <v>-5.5E-2</v>
      </c>
      <c r="CX300" s="28">
        <v>1.4999999999999999E-2</v>
      </c>
      <c r="CY300" s="21">
        <v>45243</v>
      </c>
      <c r="CZ300" s="28">
        <v>4.7070100000000004</v>
      </c>
      <c r="DA300" s="29">
        <v>9.9000000000000005E-2</v>
      </c>
      <c r="DB300" s="28">
        <v>2.5000000000000001E-2</v>
      </c>
      <c r="DC300" s="21">
        <v>45789</v>
      </c>
      <c r="DD300" s="28">
        <v>6.2006300000000003</v>
      </c>
      <c r="DE300" s="29">
        <v>0.254</v>
      </c>
      <c r="DF300" s="28">
        <v>0.01</v>
      </c>
      <c r="DG300" s="21">
        <v>46338</v>
      </c>
      <c r="DH300" s="28">
        <v>7.7043100000000004</v>
      </c>
      <c r="DI300" s="29">
        <v>0.39500000000000002</v>
      </c>
      <c r="DJ300" s="28">
        <v>7.4999999999999997E-3</v>
      </c>
      <c r="DK300" s="21">
        <v>46885</v>
      </c>
      <c r="DL300" s="28">
        <v>9.2006599999999992</v>
      </c>
      <c r="DM300" s="29">
        <v>0.55600000000000005</v>
      </c>
      <c r="DN300" s="28">
        <v>7.4999999999999997E-3</v>
      </c>
      <c r="DO300" s="21">
        <v>47434</v>
      </c>
      <c r="DP300" s="28">
        <v>10.704330000000001</v>
      </c>
      <c r="DQ300" s="29"/>
      <c r="DR300" s="28"/>
      <c r="DS300" s="28"/>
      <c r="DT300" s="28"/>
      <c r="DU300" s="29"/>
      <c r="DV300" s="28"/>
      <c r="DW300" s="28"/>
      <c r="DX300" s="28"/>
      <c r="DY300" s="29"/>
      <c r="DZ300" s="28"/>
      <c r="EA300" s="28"/>
      <c r="EB300" s="28"/>
      <c r="EC300" s="29"/>
      <c r="ED300" s="28"/>
      <c r="EE300" s="28"/>
      <c r="EF300" s="28"/>
      <c r="EG300" s="29"/>
      <c r="EH300" s="28"/>
      <c r="EI300" s="28"/>
      <c r="EJ300" s="28"/>
      <c r="EK300" s="29"/>
      <c r="EL300" s="28"/>
      <c r="EM300" s="28"/>
      <c r="EN300" s="28"/>
      <c r="EO300" s="29">
        <v>-2.222</v>
      </c>
      <c r="EP300" s="28">
        <v>0.04</v>
      </c>
      <c r="EQ300" s="21">
        <v>44166</v>
      </c>
      <c r="ER300" s="28">
        <v>1.7565</v>
      </c>
      <c r="ES300" s="29">
        <v>-1.325</v>
      </c>
      <c r="ET300" s="28">
        <v>3.5000000000000003E-2</v>
      </c>
      <c r="EU300" s="21">
        <v>47088</v>
      </c>
      <c r="EV300" s="28">
        <v>9.7563600000000008</v>
      </c>
      <c r="EW300" s="29"/>
      <c r="EX300" s="28"/>
      <c r="EY300" s="28"/>
      <c r="EZ300" s="28"/>
      <c r="FA300" s="29"/>
      <c r="FB300" s="28"/>
      <c r="FC300" s="28"/>
      <c r="FD300" s="28"/>
      <c r="FE300" s="29"/>
      <c r="FF300" s="28"/>
      <c r="FG300" s="28"/>
      <c r="FH300" s="28"/>
      <c r="FI300" s="30"/>
      <c r="FJ300" s="28"/>
      <c r="FK300" s="28"/>
      <c r="FL300" s="28"/>
      <c r="FM300" s="29">
        <v>-1.6559999999999999</v>
      </c>
      <c r="FN300" s="28">
        <v>0.01</v>
      </c>
      <c r="FO300" s="21">
        <v>45809</v>
      </c>
      <c r="FP300" s="28">
        <v>6.2553799999999997</v>
      </c>
      <c r="FQ300" s="29">
        <v>-1.4550000000000001</v>
      </c>
      <c r="FR300" s="28">
        <v>1.25E-3</v>
      </c>
      <c r="FS300" s="21">
        <v>43617</v>
      </c>
      <c r="FT300" s="28">
        <v>0.25479000000000002</v>
      </c>
      <c r="FU300" s="29">
        <v>-1.0149999999999999</v>
      </c>
      <c r="FV300" s="28">
        <v>1.25E-3</v>
      </c>
      <c r="FW300" s="21">
        <v>11841</v>
      </c>
      <c r="FX300" s="28">
        <v>13.255380000000001</v>
      </c>
      <c r="FY300" s="29">
        <v>-1.5249999999999999</v>
      </c>
      <c r="FZ300" s="28">
        <v>1.25E-3</v>
      </c>
      <c r="GA300" s="21">
        <v>46174</v>
      </c>
      <c r="GB300" s="28">
        <v>7.2553000000000001</v>
      </c>
      <c r="GC300" s="29">
        <v>-1.36</v>
      </c>
      <c r="GD300" s="28">
        <v>1.25E-3</v>
      </c>
      <c r="GE300" s="21">
        <v>46722</v>
      </c>
      <c r="GF300" s="28">
        <v>8.7563099999999991</v>
      </c>
      <c r="GG300" s="29"/>
      <c r="GH300" s="20"/>
      <c r="GI300" s="20"/>
      <c r="GJ300" s="20"/>
      <c r="GK300" s="24"/>
    </row>
    <row r="301" spans="1:193" x14ac:dyDescent="0.2">
      <c r="A301" s="20">
        <v>2019</v>
      </c>
      <c r="B301" s="20">
        <v>3</v>
      </c>
      <c r="C301" s="21">
        <v>43555</v>
      </c>
      <c r="D301" s="28">
        <v>-1</v>
      </c>
      <c r="E301" s="29"/>
      <c r="F301" s="28"/>
      <c r="G301" s="21"/>
      <c r="H301" s="21"/>
      <c r="I301" s="29"/>
      <c r="J301" s="28"/>
      <c r="K301" s="28"/>
      <c r="L301" s="28"/>
      <c r="M301" s="29"/>
      <c r="N301" s="28"/>
      <c r="O301" s="28"/>
      <c r="P301" s="28"/>
      <c r="Q301" s="29"/>
      <c r="R301" s="28"/>
      <c r="S301" s="28"/>
      <c r="T301" s="28"/>
      <c r="U301" s="29"/>
      <c r="V301" s="28"/>
      <c r="W301" s="28"/>
      <c r="X301" s="28"/>
      <c r="Y301" s="29"/>
      <c r="Z301" s="28"/>
      <c r="AA301" s="28"/>
      <c r="AB301" s="28"/>
      <c r="AC301" s="29"/>
      <c r="AD301" s="28"/>
      <c r="AE301" s="28"/>
      <c r="AF301" s="28"/>
      <c r="AG301" s="29"/>
      <c r="AH301" s="28"/>
      <c r="AI301" s="28"/>
      <c r="AJ301" s="28"/>
      <c r="AK301" s="29"/>
      <c r="AL301" s="28"/>
      <c r="AM301" s="28"/>
      <c r="AN301" s="28"/>
      <c r="AO301" s="29"/>
      <c r="AP301" s="28"/>
      <c r="AQ301" s="28"/>
      <c r="AR301" s="28"/>
      <c r="AS301" s="29"/>
      <c r="AT301" s="28"/>
      <c r="AU301" s="28"/>
      <c r="AV301" s="28"/>
      <c r="AW301" s="29"/>
      <c r="AX301" s="28"/>
      <c r="AY301" s="28"/>
      <c r="AZ301" s="28"/>
      <c r="BA301" s="29"/>
      <c r="BB301" s="28"/>
      <c r="BC301" s="28"/>
      <c r="BD301" s="28"/>
      <c r="BE301" s="29"/>
      <c r="BF301" s="28"/>
      <c r="BG301" s="28"/>
      <c r="BH301" s="28"/>
      <c r="BI301" s="29"/>
      <c r="BJ301" s="28"/>
      <c r="BK301" s="28"/>
      <c r="BL301" s="28"/>
      <c r="BM301" s="29">
        <v>-0.502</v>
      </c>
      <c r="BN301" s="28">
        <v>0.05</v>
      </c>
      <c r="BO301" s="21">
        <v>44166</v>
      </c>
      <c r="BP301" s="28">
        <v>1.6716800000000001</v>
      </c>
      <c r="BQ301" s="29"/>
      <c r="BR301" s="28"/>
      <c r="BS301" s="28"/>
      <c r="BT301" s="28"/>
      <c r="BU301" s="29"/>
      <c r="BV301" s="28"/>
      <c r="BW301" s="28"/>
      <c r="BX301" s="28"/>
      <c r="BY301" s="29"/>
      <c r="BZ301" s="28"/>
      <c r="CA301" s="28"/>
      <c r="CB301" s="28"/>
      <c r="CC301" s="29"/>
      <c r="CD301" s="28"/>
      <c r="CE301" s="28"/>
      <c r="CF301" s="28"/>
      <c r="CG301" s="29">
        <v>-0.315</v>
      </c>
      <c r="CH301" s="28">
        <v>4.2500000000000003E-2</v>
      </c>
      <c r="CI301" s="21">
        <v>43536</v>
      </c>
      <c r="CJ301" s="28">
        <v>5.2049999999999999E-2</v>
      </c>
      <c r="CK301" s="29">
        <v>0.82899999999999996</v>
      </c>
      <c r="CL301" s="28">
        <v>3.5000000000000003E-2</v>
      </c>
      <c r="CM301" s="21">
        <v>14334</v>
      </c>
      <c r="CN301" s="28">
        <v>19.997910000000001</v>
      </c>
      <c r="CO301" s="29">
        <v>-0.35899999999999999</v>
      </c>
      <c r="CP301" s="28">
        <v>3.5000000000000003E-2</v>
      </c>
      <c r="CQ301" s="21">
        <v>44713</v>
      </c>
      <c r="CR301" s="28">
        <v>3.1704300000000001</v>
      </c>
      <c r="CS301" s="29">
        <v>0.51900000000000002</v>
      </c>
      <c r="CT301" s="28">
        <v>2.2499999999999999E-2</v>
      </c>
      <c r="CU301" s="21">
        <v>11841</v>
      </c>
      <c r="CV301" s="28">
        <v>13.17051</v>
      </c>
      <c r="CW301" s="29">
        <v>-0.252</v>
      </c>
      <c r="CX301" s="28">
        <v>1.4999999999999999E-2</v>
      </c>
      <c r="CY301" s="21">
        <v>45243</v>
      </c>
      <c r="CZ301" s="28">
        <v>4.6221199999999998</v>
      </c>
      <c r="DA301" s="29">
        <v>-0.09</v>
      </c>
      <c r="DB301" s="28">
        <v>2.5000000000000001E-2</v>
      </c>
      <c r="DC301" s="21">
        <v>45789</v>
      </c>
      <c r="DD301" s="28">
        <v>6.1157599999999999</v>
      </c>
      <c r="DE301" s="29">
        <v>6.2E-2</v>
      </c>
      <c r="DF301" s="28">
        <v>0.01</v>
      </c>
      <c r="DG301" s="21">
        <v>46338</v>
      </c>
      <c r="DH301" s="28">
        <v>7.61944</v>
      </c>
      <c r="DI301" s="29">
        <v>0.17899999999999999</v>
      </c>
      <c r="DJ301" s="28">
        <v>7.4999999999999997E-3</v>
      </c>
      <c r="DK301" s="21">
        <v>46885</v>
      </c>
      <c r="DL301" s="28">
        <v>9.1158000000000001</v>
      </c>
      <c r="DM301" s="29">
        <v>0.32200000000000001</v>
      </c>
      <c r="DN301" s="28">
        <v>7.4999999999999997E-3</v>
      </c>
      <c r="DO301" s="21">
        <v>47434</v>
      </c>
      <c r="DP301" s="28">
        <v>10.61946</v>
      </c>
      <c r="DQ301" s="29"/>
      <c r="DR301" s="28"/>
      <c r="DS301" s="28"/>
      <c r="DT301" s="28"/>
      <c r="DU301" s="29"/>
      <c r="DV301" s="28"/>
      <c r="DW301" s="28"/>
      <c r="DX301" s="28"/>
      <c r="DY301" s="29"/>
      <c r="DZ301" s="28"/>
      <c r="EA301" s="28"/>
      <c r="EB301" s="28"/>
      <c r="EC301" s="29"/>
      <c r="ED301" s="28"/>
      <c r="EE301" s="28"/>
      <c r="EF301" s="28"/>
      <c r="EG301" s="29"/>
      <c r="EH301" s="28"/>
      <c r="EI301" s="28"/>
      <c r="EJ301" s="28"/>
      <c r="EK301" s="29"/>
      <c r="EL301" s="28"/>
      <c r="EM301" s="28"/>
      <c r="EN301" s="28"/>
      <c r="EO301" s="29">
        <v>-2.77</v>
      </c>
      <c r="EP301" s="28">
        <v>0.04</v>
      </c>
      <c r="EQ301" s="21">
        <v>44166</v>
      </c>
      <c r="ER301" s="28">
        <v>1.6716800000000001</v>
      </c>
      <c r="ES301" s="29">
        <v>-1.5649999999999999</v>
      </c>
      <c r="ET301" s="28">
        <v>3.5000000000000003E-2</v>
      </c>
      <c r="EU301" s="21">
        <v>47088</v>
      </c>
      <c r="EV301" s="28">
        <v>9.6715</v>
      </c>
      <c r="EW301" s="29"/>
      <c r="EX301" s="28"/>
      <c r="EY301" s="28"/>
      <c r="EZ301" s="28"/>
      <c r="FA301" s="29"/>
      <c r="FB301" s="28"/>
      <c r="FC301" s="28"/>
      <c r="FD301" s="28"/>
      <c r="FE301" s="29"/>
      <c r="FF301" s="28"/>
      <c r="FG301" s="28"/>
      <c r="FH301" s="28"/>
      <c r="FI301" s="30"/>
      <c r="FJ301" s="28"/>
      <c r="FK301" s="28"/>
      <c r="FL301" s="28"/>
      <c r="FM301" s="29">
        <v>-1.915</v>
      </c>
      <c r="FN301" s="28">
        <v>0.01</v>
      </c>
      <c r="FO301" s="21">
        <v>45809</v>
      </c>
      <c r="FP301" s="28">
        <v>6.1705100000000002</v>
      </c>
      <c r="FQ301" s="29">
        <v>-5.31</v>
      </c>
      <c r="FR301" s="28">
        <v>1.25E-3</v>
      </c>
      <c r="FS301" s="21">
        <v>43617</v>
      </c>
      <c r="FT301" s="28">
        <v>0.16986000000000001</v>
      </c>
      <c r="FU301" s="29">
        <v>-1.2649999999999999</v>
      </c>
      <c r="FV301" s="28">
        <v>1.25E-3</v>
      </c>
      <c r="FW301" s="21">
        <v>11841</v>
      </c>
      <c r="FX301" s="28">
        <v>13.17051</v>
      </c>
      <c r="FY301" s="29">
        <v>-1.77</v>
      </c>
      <c r="FZ301" s="28">
        <v>1.25E-3</v>
      </c>
      <c r="GA301" s="21">
        <v>46174</v>
      </c>
      <c r="GB301" s="28">
        <v>7.1704299999999996</v>
      </c>
      <c r="GC301" s="29">
        <v>-1.61</v>
      </c>
      <c r="GD301" s="28">
        <v>1.25E-3</v>
      </c>
      <c r="GE301" s="21">
        <v>46722</v>
      </c>
      <c r="GF301" s="28">
        <v>8.6714300000000009</v>
      </c>
      <c r="GG301" s="29"/>
      <c r="GH301" s="20"/>
      <c r="GI301" s="20"/>
      <c r="GJ301" s="20"/>
      <c r="GK301" s="24"/>
    </row>
    <row r="302" spans="1:193" x14ac:dyDescent="0.2">
      <c r="A302" s="20">
        <v>2019</v>
      </c>
      <c r="B302" s="20">
        <v>4</v>
      </c>
      <c r="C302" s="21">
        <v>43585</v>
      </c>
      <c r="D302" s="28">
        <v>-1</v>
      </c>
      <c r="E302" s="29"/>
      <c r="F302" s="28"/>
      <c r="G302" s="21"/>
      <c r="H302" s="21"/>
      <c r="I302" s="29"/>
      <c r="J302" s="28"/>
      <c r="K302" s="28"/>
      <c r="L302" s="28"/>
      <c r="M302" s="29"/>
      <c r="N302" s="28"/>
      <c r="O302" s="28"/>
      <c r="P302" s="28"/>
      <c r="Q302" s="29"/>
      <c r="R302" s="28"/>
      <c r="S302" s="28"/>
      <c r="T302" s="28"/>
      <c r="U302" s="29"/>
      <c r="V302" s="28"/>
      <c r="W302" s="28"/>
      <c r="X302" s="28"/>
      <c r="Y302" s="29"/>
      <c r="Z302" s="28"/>
      <c r="AA302" s="28"/>
      <c r="AB302" s="28"/>
      <c r="AC302" s="29"/>
      <c r="AD302" s="28"/>
      <c r="AE302" s="28"/>
      <c r="AF302" s="28"/>
      <c r="AG302" s="29"/>
      <c r="AH302" s="28"/>
      <c r="AI302" s="28"/>
      <c r="AJ302" s="28"/>
      <c r="AK302" s="29"/>
      <c r="AL302" s="28"/>
      <c r="AM302" s="28"/>
      <c r="AN302" s="28"/>
      <c r="AO302" s="29"/>
      <c r="AP302" s="28"/>
      <c r="AQ302" s="28"/>
      <c r="AR302" s="28"/>
      <c r="AS302" s="29"/>
      <c r="AT302" s="28"/>
      <c r="AU302" s="28"/>
      <c r="AV302" s="28"/>
      <c r="AW302" s="29"/>
      <c r="AX302" s="28"/>
      <c r="AY302" s="28"/>
      <c r="AZ302" s="28"/>
      <c r="BA302" s="29"/>
      <c r="BB302" s="28"/>
      <c r="BC302" s="28"/>
      <c r="BD302" s="28"/>
      <c r="BE302" s="29"/>
      <c r="BF302" s="28"/>
      <c r="BG302" s="28"/>
      <c r="BH302" s="28"/>
      <c r="BI302" s="29"/>
      <c r="BJ302" s="28"/>
      <c r="BK302" s="28"/>
      <c r="BL302" s="28"/>
      <c r="BM302" s="29">
        <v>-0.56100000000000005</v>
      </c>
      <c r="BN302" s="28">
        <v>0.05</v>
      </c>
      <c r="BO302" s="21">
        <v>44166</v>
      </c>
      <c r="BP302" s="28">
        <v>1.5895999999999999</v>
      </c>
      <c r="BQ302" s="29"/>
      <c r="BR302" s="28"/>
      <c r="BS302" s="28"/>
      <c r="BT302" s="28"/>
      <c r="BU302" s="29"/>
      <c r="BV302" s="28"/>
      <c r="BW302" s="28"/>
      <c r="BX302" s="28"/>
      <c r="BY302" s="29"/>
      <c r="BZ302" s="28"/>
      <c r="CA302" s="28"/>
      <c r="CB302" s="28"/>
      <c r="CC302" s="29"/>
      <c r="CD302" s="28"/>
      <c r="CE302" s="28"/>
      <c r="CF302" s="28"/>
      <c r="CG302" s="29"/>
      <c r="CH302" s="28"/>
      <c r="CI302" s="28"/>
      <c r="CJ302" s="28"/>
      <c r="CK302" s="29">
        <v>0.81100000000000005</v>
      </c>
      <c r="CL302" s="28">
        <v>3.5000000000000003E-2</v>
      </c>
      <c r="CM302" s="21">
        <v>14334</v>
      </c>
      <c r="CN302" s="28">
        <v>19.915780000000002</v>
      </c>
      <c r="CO302" s="29">
        <v>-0.42499999999999999</v>
      </c>
      <c r="CP302" s="28">
        <v>3.5000000000000003E-2</v>
      </c>
      <c r="CQ302" s="21">
        <v>44713</v>
      </c>
      <c r="CR302" s="28">
        <v>3.0882999999999998</v>
      </c>
      <c r="CS302" s="29">
        <v>0.51200000000000001</v>
      </c>
      <c r="CT302" s="28">
        <v>2.2499999999999999E-2</v>
      </c>
      <c r="CU302" s="21">
        <v>11841</v>
      </c>
      <c r="CV302" s="28">
        <v>13.088380000000001</v>
      </c>
      <c r="CW302" s="29">
        <v>-0.29499999999999998</v>
      </c>
      <c r="CX302" s="28">
        <v>1.4999999999999999E-2</v>
      </c>
      <c r="CY302" s="21">
        <v>45243</v>
      </c>
      <c r="CZ302" s="28">
        <v>4.5399799999999999</v>
      </c>
      <c r="DA302" s="29">
        <v>-0.122</v>
      </c>
      <c r="DB302" s="28">
        <v>2.5000000000000001E-2</v>
      </c>
      <c r="DC302" s="21">
        <v>45789</v>
      </c>
      <c r="DD302" s="28">
        <v>6.0336299999999996</v>
      </c>
      <c r="DE302" s="29">
        <v>3.6999999999999998E-2</v>
      </c>
      <c r="DF302" s="28">
        <v>0.01</v>
      </c>
      <c r="DG302" s="21">
        <v>46338</v>
      </c>
      <c r="DH302" s="28">
        <v>7.5373000000000001</v>
      </c>
      <c r="DI302" s="29">
        <v>0.17100000000000001</v>
      </c>
      <c r="DJ302" s="28">
        <v>7.4999999999999997E-3</v>
      </c>
      <c r="DK302" s="21">
        <v>46885</v>
      </c>
      <c r="DL302" s="28">
        <v>9.0336700000000008</v>
      </c>
      <c r="DM302" s="29">
        <v>0.314</v>
      </c>
      <c r="DN302" s="28">
        <v>7.4999999999999997E-3</v>
      </c>
      <c r="DO302" s="21">
        <v>47434</v>
      </c>
      <c r="DP302" s="28">
        <v>10.537330000000001</v>
      </c>
      <c r="DQ302" s="29"/>
      <c r="DR302" s="28"/>
      <c r="DS302" s="28"/>
      <c r="DT302" s="28"/>
      <c r="DU302" s="29"/>
      <c r="DV302" s="28"/>
      <c r="DW302" s="28"/>
      <c r="DX302" s="28"/>
      <c r="DY302" s="29"/>
      <c r="DZ302" s="28"/>
      <c r="EA302" s="28"/>
      <c r="EB302" s="28"/>
      <c r="EC302" s="29"/>
      <c r="ED302" s="28"/>
      <c r="EE302" s="28"/>
      <c r="EF302" s="28"/>
      <c r="EG302" s="29"/>
      <c r="EH302" s="28"/>
      <c r="EI302" s="28"/>
      <c r="EJ302" s="28"/>
      <c r="EK302" s="29"/>
      <c r="EL302" s="28"/>
      <c r="EM302" s="28"/>
      <c r="EN302" s="28"/>
      <c r="EO302" s="29">
        <v>-2.4849999999999999</v>
      </c>
      <c r="EP302" s="28">
        <v>0.04</v>
      </c>
      <c r="EQ302" s="21">
        <v>44166</v>
      </c>
      <c r="ER302" s="28">
        <v>1.5895999999999999</v>
      </c>
      <c r="ES302" s="29">
        <v>-1.6950000000000001</v>
      </c>
      <c r="ET302" s="28">
        <v>3.5000000000000003E-2</v>
      </c>
      <c r="EU302" s="21">
        <v>47088</v>
      </c>
      <c r="EV302" s="28">
        <v>9.5893800000000002</v>
      </c>
      <c r="EW302" s="29"/>
      <c r="EX302" s="28"/>
      <c r="EY302" s="28"/>
      <c r="EZ302" s="28"/>
      <c r="FA302" s="29"/>
      <c r="FB302" s="28"/>
      <c r="FC302" s="28"/>
      <c r="FD302" s="28"/>
      <c r="FE302" s="29"/>
      <c r="FF302" s="28"/>
      <c r="FG302" s="28"/>
      <c r="FH302" s="28"/>
      <c r="FI302" s="30"/>
      <c r="FJ302" s="28"/>
      <c r="FK302" s="28"/>
      <c r="FL302" s="28"/>
      <c r="FM302" s="29">
        <v>-1.9550000000000001</v>
      </c>
      <c r="FN302" s="28">
        <v>0.01</v>
      </c>
      <c r="FO302" s="21">
        <v>45809</v>
      </c>
      <c r="FP302" s="28">
        <v>6.0883799999999999</v>
      </c>
      <c r="FQ302" s="29">
        <v>-3.14</v>
      </c>
      <c r="FR302" s="28">
        <v>1.25E-3</v>
      </c>
      <c r="FS302" s="21">
        <v>43617</v>
      </c>
      <c r="FT302" s="28">
        <v>8.7669999999999998E-2</v>
      </c>
      <c r="FU302" s="29">
        <v>-1.395</v>
      </c>
      <c r="FV302" s="28">
        <v>1.25E-3</v>
      </c>
      <c r="FW302" s="21">
        <v>11841</v>
      </c>
      <c r="FX302" s="28">
        <v>13.088380000000001</v>
      </c>
      <c r="FY302" s="29">
        <v>-1.8720000000000001</v>
      </c>
      <c r="FZ302" s="28">
        <v>1.25E-3</v>
      </c>
      <c r="GA302" s="21">
        <v>46174</v>
      </c>
      <c r="GB302" s="28">
        <v>7.0883000000000003</v>
      </c>
      <c r="GC302" s="29">
        <v>-1.7370000000000001</v>
      </c>
      <c r="GD302" s="28">
        <v>1.25E-3</v>
      </c>
      <c r="GE302" s="21">
        <v>46722</v>
      </c>
      <c r="GF302" s="28">
        <v>8.5892900000000001</v>
      </c>
      <c r="GG302" s="29"/>
      <c r="GH302" s="20"/>
      <c r="GI302" s="20"/>
      <c r="GJ302" s="20"/>
      <c r="GK302" s="24"/>
    </row>
    <row r="303" spans="1:193" x14ac:dyDescent="0.2">
      <c r="A303" s="20">
        <v>2019</v>
      </c>
      <c r="B303" s="20">
        <v>5</v>
      </c>
      <c r="C303" s="21">
        <v>43616</v>
      </c>
      <c r="D303" s="28">
        <v>-1</v>
      </c>
      <c r="E303" s="29"/>
      <c r="F303" s="28"/>
      <c r="G303" s="21"/>
      <c r="H303" s="21"/>
      <c r="I303" s="29"/>
      <c r="J303" s="28"/>
      <c r="K303" s="28"/>
      <c r="L303" s="28"/>
      <c r="M303" s="29"/>
      <c r="N303" s="28"/>
      <c r="O303" s="28"/>
      <c r="P303" s="28"/>
      <c r="Q303" s="29"/>
      <c r="R303" s="28"/>
      <c r="S303" s="28"/>
      <c r="T303" s="28"/>
      <c r="U303" s="29"/>
      <c r="V303" s="28"/>
      <c r="W303" s="28"/>
      <c r="X303" s="28"/>
      <c r="Y303" s="29"/>
      <c r="Z303" s="28"/>
      <c r="AA303" s="28"/>
      <c r="AB303" s="28"/>
      <c r="AC303" s="29"/>
      <c r="AD303" s="28"/>
      <c r="AE303" s="28"/>
      <c r="AF303" s="28"/>
      <c r="AG303" s="29"/>
      <c r="AH303" s="28"/>
      <c r="AI303" s="28"/>
      <c r="AJ303" s="28"/>
      <c r="AK303" s="29"/>
      <c r="AL303" s="28"/>
      <c r="AM303" s="28"/>
      <c r="AN303" s="28"/>
      <c r="AO303" s="29"/>
      <c r="AP303" s="28"/>
      <c r="AQ303" s="28"/>
      <c r="AR303" s="28"/>
      <c r="AS303" s="29"/>
      <c r="AT303" s="28"/>
      <c r="AU303" s="28"/>
      <c r="AV303" s="28"/>
      <c r="AW303" s="29"/>
      <c r="AX303" s="28"/>
      <c r="AY303" s="28"/>
      <c r="AZ303" s="28"/>
      <c r="BA303" s="29"/>
      <c r="BB303" s="28"/>
      <c r="BC303" s="28"/>
      <c r="BD303" s="28"/>
      <c r="BE303" s="29"/>
      <c r="BF303" s="28"/>
      <c r="BG303" s="28"/>
      <c r="BH303" s="28"/>
      <c r="BI303" s="29"/>
      <c r="BJ303" s="28"/>
      <c r="BK303" s="28"/>
      <c r="BL303" s="28"/>
      <c r="BM303" s="29">
        <v>-0.57099999999999995</v>
      </c>
      <c r="BN303" s="28">
        <v>0.05</v>
      </c>
      <c r="BO303" s="21">
        <v>44166</v>
      </c>
      <c r="BP303" s="28">
        <v>1.5047900000000001</v>
      </c>
      <c r="BQ303" s="29"/>
      <c r="BR303" s="28"/>
      <c r="BS303" s="28"/>
      <c r="BT303" s="28"/>
      <c r="BU303" s="29"/>
      <c r="BV303" s="28"/>
      <c r="BW303" s="28"/>
      <c r="BX303" s="28"/>
      <c r="BY303" s="29"/>
      <c r="BZ303" s="28"/>
      <c r="CA303" s="28"/>
      <c r="CB303" s="28"/>
      <c r="CC303" s="29"/>
      <c r="CD303" s="28"/>
      <c r="CE303" s="28"/>
      <c r="CF303" s="28"/>
      <c r="CG303" s="29"/>
      <c r="CH303" s="28"/>
      <c r="CI303" s="28"/>
      <c r="CJ303" s="28"/>
      <c r="CK303" s="29">
        <v>0.60799999999999998</v>
      </c>
      <c r="CL303" s="28">
        <v>3.5000000000000003E-2</v>
      </c>
      <c r="CM303" s="21">
        <v>14334</v>
      </c>
      <c r="CN303" s="28">
        <v>19.8309</v>
      </c>
      <c r="CO303" s="29">
        <v>-0.48799999999999999</v>
      </c>
      <c r="CP303" s="28">
        <v>3.5000000000000003E-2</v>
      </c>
      <c r="CQ303" s="21">
        <v>44713</v>
      </c>
      <c r="CR303" s="28">
        <v>3.0034200000000002</v>
      </c>
      <c r="CS303" s="29">
        <v>0.309</v>
      </c>
      <c r="CT303" s="28">
        <v>2.2499999999999999E-2</v>
      </c>
      <c r="CU303" s="21">
        <v>11841</v>
      </c>
      <c r="CV303" s="28">
        <v>13.00352</v>
      </c>
      <c r="CW303" s="29">
        <v>-0.44</v>
      </c>
      <c r="CX303" s="28">
        <v>1.4999999999999999E-2</v>
      </c>
      <c r="CY303" s="21">
        <v>45243</v>
      </c>
      <c r="CZ303" s="28">
        <v>4.4550900000000002</v>
      </c>
      <c r="DA303" s="29">
        <v>-0.27800000000000002</v>
      </c>
      <c r="DB303" s="28">
        <v>2.5000000000000001E-2</v>
      </c>
      <c r="DC303" s="21">
        <v>45789</v>
      </c>
      <c r="DD303" s="28">
        <v>5.9487699999999997</v>
      </c>
      <c r="DE303" s="29">
        <v>-0.14299999999999999</v>
      </c>
      <c r="DF303" s="28">
        <v>0.01</v>
      </c>
      <c r="DG303" s="21">
        <v>46338</v>
      </c>
      <c r="DH303" s="28">
        <v>7.4524299999999997</v>
      </c>
      <c r="DI303" s="29">
        <v>-0.02</v>
      </c>
      <c r="DJ303" s="28">
        <v>7.4999999999999997E-3</v>
      </c>
      <c r="DK303" s="21">
        <v>46885</v>
      </c>
      <c r="DL303" s="28">
        <v>8.9488099999999999</v>
      </c>
      <c r="DM303" s="29">
        <v>0.108</v>
      </c>
      <c r="DN303" s="28">
        <v>7.4999999999999997E-3</v>
      </c>
      <c r="DO303" s="21">
        <v>47434</v>
      </c>
      <c r="DP303" s="28">
        <v>10.45246</v>
      </c>
      <c r="DQ303" s="29"/>
      <c r="DR303" s="28"/>
      <c r="DS303" s="28"/>
      <c r="DT303" s="28"/>
      <c r="DU303" s="29"/>
      <c r="DV303" s="28"/>
      <c r="DW303" s="28"/>
      <c r="DX303" s="28"/>
      <c r="DY303" s="29"/>
      <c r="DZ303" s="28"/>
      <c r="EA303" s="28"/>
      <c r="EB303" s="28"/>
      <c r="EC303" s="29"/>
      <c r="ED303" s="28"/>
      <c r="EE303" s="28"/>
      <c r="EF303" s="28"/>
      <c r="EG303" s="29"/>
      <c r="EH303" s="28"/>
      <c r="EI303" s="28"/>
      <c r="EJ303" s="28"/>
      <c r="EK303" s="29"/>
      <c r="EL303" s="28"/>
      <c r="EM303" s="28"/>
      <c r="EN303" s="28"/>
      <c r="EO303" s="29">
        <v>-2.5449999999999999</v>
      </c>
      <c r="EP303" s="28">
        <v>0.04</v>
      </c>
      <c r="EQ303" s="21">
        <v>44166</v>
      </c>
      <c r="ER303" s="28">
        <v>1.5047900000000001</v>
      </c>
      <c r="ES303" s="29">
        <v>-1.931</v>
      </c>
      <c r="ET303" s="28">
        <v>3.5000000000000003E-2</v>
      </c>
      <c r="EU303" s="21">
        <v>47088</v>
      </c>
      <c r="EV303" s="28">
        <v>9.5045199999999994</v>
      </c>
      <c r="EW303" s="29"/>
      <c r="EX303" s="28"/>
      <c r="EY303" s="28"/>
      <c r="EZ303" s="28"/>
      <c r="FA303" s="29"/>
      <c r="FB303" s="28"/>
      <c r="FC303" s="28"/>
      <c r="FD303" s="28"/>
      <c r="FE303" s="29"/>
      <c r="FF303" s="28"/>
      <c r="FG303" s="28"/>
      <c r="FH303" s="28"/>
      <c r="FI303" s="30"/>
      <c r="FJ303" s="28"/>
      <c r="FK303" s="28"/>
      <c r="FL303" s="28"/>
      <c r="FM303" s="29">
        <v>-2.1549999999999998</v>
      </c>
      <c r="FN303" s="28">
        <v>0.01</v>
      </c>
      <c r="FO303" s="21">
        <v>45809</v>
      </c>
      <c r="FP303" s="28">
        <v>6.00352</v>
      </c>
      <c r="FQ303" s="29">
        <v>-2.95</v>
      </c>
      <c r="FR303" s="28">
        <v>1.25E-3</v>
      </c>
      <c r="FS303" s="21">
        <v>43617</v>
      </c>
      <c r="FT303" s="28">
        <v>2.7399999999999998E-3</v>
      </c>
      <c r="FU303" s="29">
        <v>-1.627</v>
      </c>
      <c r="FV303" s="28">
        <v>1.25E-3</v>
      </c>
      <c r="FW303" s="21">
        <v>11841</v>
      </c>
      <c r="FX303" s="28">
        <v>13.00352</v>
      </c>
      <c r="FY303" s="29">
        <v>-2.077</v>
      </c>
      <c r="FZ303" s="28">
        <v>1.25E-3</v>
      </c>
      <c r="GA303" s="21">
        <v>46174</v>
      </c>
      <c r="GB303" s="28">
        <v>7.0034200000000002</v>
      </c>
      <c r="GC303" s="29">
        <v>-1.95</v>
      </c>
      <c r="GD303" s="28">
        <v>1.25E-3</v>
      </c>
      <c r="GE303" s="21">
        <v>46722</v>
      </c>
      <c r="GF303" s="28">
        <v>8.50441</v>
      </c>
      <c r="GG303" s="29"/>
      <c r="GH303" s="20"/>
      <c r="GI303" s="20"/>
      <c r="GJ303" s="20"/>
      <c r="GK303" s="24"/>
    </row>
    <row r="304" spans="1:193" x14ac:dyDescent="0.2">
      <c r="A304" s="20">
        <v>2019</v>
      </c>
      <c r="B304" s="20">
        <v>6</v>
      </c>
      <c r="C304" s="21">
        <v>43646</v>
      </c>
      <c r="D304" s="28">
        <v>-1</v>
      </c>
      <c r="E304" s="29"/>
      <c r="F304" s="28"/>
      <c r="G304" s="21"/>
      <c r="H304" s="21"/>
      <c r="I304" s="29"/>
      <c r="J304" s="28"/>
      <c r="K304" s="28"/>
      <c r="L304" s="28"/>
      <c r="M304" s="29"/>
      <c r="N304" s="28"/>
      <c r="O304" s="28"/>
      <c r="P304" s="28"/>
      <c r="Q304" s="29"/>
      <c r="R304" s="28"/>
      <c r="S304" s="28"/>
      <c r="T304" s="28"/>
      <c r="U304" s="29"/>
      <c r="V304" s="28"/>
      <c r="W304" s="28"/>
      <c r="X304" s="28"/>
      <c r="Y304" s="29"/>
      <c r="Z304" s="28"/>
      <c r="AA304" s="28"/>
      <c r="AB304" s="28"/>
      <c r="AC304" s="29"/>
      <c r="AD304" s="28"/>
      <c r="AE304" s="28"/>
      <c r="AF304" s="28"/>
      <c r="AG304" s="29"/>
      <c r="AH304" s="28"/>
      <c r="AI304" s="28"/>
      <c r="AJ304" s="28"/>
      <c r="AK304" s="29"/>
      <c r="AL304" s="28"/>
      <c r="AM304" s="28"/>
      <c r="AN304" s="28"/>
      <c r="AO304" s="29"/>
      <c r="AP304" s="28"/>
      <c r="AQ304" s="28"/>
      <c r="AR304" s="28"/>
      <c r="AS304" s="29"/>
      <c r="AT304" s="28"/>
      <c r="AU304" s="28"/>
      <c r="AV304" s="28"/>
      <c r="AW304" s="29"/>
      <c r="AX304" s="28"/>
      <c r="AY304" s="28"/>
      <c r="AZ304" s="28"/>
      <c r="BA304" s="29"/>
      <c r="BB304" s="28"/>
      <c r="BC304" s="28"/>
      <c r="BD304" s="28"/>
      <c r="BE304" s="29"/>
      <c r="BF304" s="28"/>
      <c r="BG304" s="28"/>
      <c r="BH304" s="28"/>
      <c r="BI304" s="29"/>
      <c r="BJ304" s="28"/>
      <c r="BK304" s="28"/>
      <c r="BL304" s="28"/>
      <c r="BM304" s="29">
        <v>-0.61299999999999999</v>
      </c>
      <c r="BN304" s="28">
        <v>0.05</v>
      </c>
      <c r="BO304" s="21">
        <v>44166</v>
      </c>
      <c r="BP304" s="28">
        <v>1.4227099999999999</v>
      </c>
      <c r="BQ304" s="29"/>
      <c r="BR304" s="28"/>
      <c r="BS304" s="28"/>
      <c r="BT304" s="28"/>
      <c r="BU304" s="29"/>
      <c r="BV304" s="28"/>
      <c r="BW304" s="28"/>
      <c r="BX304" s="28"/>
      <c r="BY304" s="29"/>
      <c r="BZ304" s="28"/>
      <c r="CA304" s="28"/>
      <c r="CB304" s="28"/>
      <c r="CC304" s="29"/>
      <c r="CD304" s="28"/>
      <c r="CE304" s="28"/>
      <c r="CF304" s="28"/>
      <c r="CG304" s="29"/>
      <c r="CH304" s="28"/>
      <c r="CI304" s="28"/>
      <c r="CJ304" s="28"/>
      <c r="CK304" s="29">
        <v>0.54100000000000004</v>
      </c>
      <c r="CL304" s="28">
        <v>3.5000000000000003E-2</v>
      </c>
      <c r="CM304" s="21">
        <v>14334</v>
      </c>
      <c r="CN304" s="28">
        <v>19.748760000000001</v>
      </c>
      <c r="CO304" s="29">
        <v>-0.60699999999999998</v>
      </c>
      <c r="CP304" s="28">
        <v>3.5000000000000003E-2</v>
      </c>
      <c r="CQ304" s="21">
        <v>44713</v>
      </c>
      <c r="CR304" s="28">
        <v>2.9212899999999999</v>
      </c>
      <c r="CS304" s="29">
        <v>0.23599999999999999</v>
      </c>
      <c r="CT304" s="28">
        <v>2.2499999999999999E-2</v>
      </c>
      <c r="CU304" s="21">
        <v>11841</v>
      </c>
      <c r="CV304" s="28">
        <v>12.921390000000001</v>
      </c>
      <c r="CW304" s="29">
        <v>-0.505</v>
      </c>
      <c r="CX304" s="28">
        <v>1.4999999999999999E-2</v>
      </c>
      <c r="CY304" s="21">
        <v>45243</v>
      </c>
      <c r="CZ304" s="28">
        <v>4.3729500000000003</v>
      </c>
      <c r="DA304" s="29">
        <v>-0.374</v>
      </c>
      <c r="DB304" s="28">
        <v>2.5000000000000001E-2</v>
      </c>
      <c r="DC304" s="21">
        <v>45789</v>
      </c>
      <c r="DD304" s="28">
        <v>5.8666400000000003</v>
      </c>
      <c r="DE304" s="29">
        <v>-0.23300000000000001</v>
      </c>
      <c r="DF304" s="28">
        <v>0.01</v>
      </c>
      <c r="DG304" s="21">
        <v>46338</v>
      </c>
      <c r="DH304" s="28">
        <v>7.3702899999999998</v>
      </c>
      <c r="DI304" s="29">
        <v>-0.105</v>
      </c>
      <c r="DJ304" s="28">
        <v>7.4999999999999997E-3</v>
      </c>
      <c r="DK304" s="21">
        <v>46885</v>
      </c>
      <c r="DL304" s="28">
        <v>8.8666800000000006</v>
      </c>
      <c r="DM304" s="29">
        <v>3.2000000000000001E-2</v>
      </c>
      <c r="DN304" s="28">
        <v>7.4999999999999997E-3</v>
      </c>
      <c r="DO304" s="21">
        <v>47434</v>
      </c>
      <c r="DP304" s="28">
        <v>10.370329999999999</v>
      </c>
      <c r="DQ304" s="29"/>
      <c r="DR304" s="28"/>
      <c r="DS304" s="28"/>
      <c r="DT304" s="28"/>
      <c r="DU304" s="29"/>
      <c r="DV304" s="28"/>
      <c r="DW304" s="28"/>
      <c r="DX304" s="28"/>
      <c r="DY304" s="29"/>
      <c r="DZ304" s="28"/>
      <c r="EA304" s="28"/>
      <c r="EB304" s="28"/>
      <c r="EC304" s="29"/>
      <c r="ED304" s="28"/>
      <c r="EE304" s="28"/>
      <c r="EF304" s="28"/>
      <c r="EG304" s="29"/>
      <c r="EH304" s="28"/>
      <c r="EI304" s="28"/>
      <c r="EJ304" s="28"/>
      <c r="EK304" s="29"/>
      <c r="EL304" s="28"/>
      <c r="EM304" s="28"/>
      <c r="EN304" s="28"/>
      <c r="EO304" s="29">
        <v>-2.335</v>
      </c>
      <c r="EP304" s="28">
        <v>0.04</v>
      </c>
      <c r="EQ304" s="21">
        <v>44166</v>
      </c>
      <c r="ER304" s="28">
        <v>1.4227099999999999</v>
      </c>
      <c r="ES304" s="29">
        <v>-1.915</v>
      </c>
      <c r="ET304" s="28">
        <v>3.5000000000000003E-2</v>
      </c>
      <c r="EU304" s="21">
        <v>47088</v>
      </c>
      <c r="EV304" s="28">
        <v>9.42239</v>
      </c>
      <c r="EW304" s="29"/>
      <c r="EX304" s="28"/>
      <c r="EY304" s="28"/>
      <c r="EZ304" s="28"/>
      <c r="FA304" s="29"/>
      <c r="FB304" s="28"/>
      <c r="FC304" s="28"/>
      <c r="FD304" s="28"/>
      <c r="FE304" s="29"/>
      <c r="FF304" s="28"/>
      <c r="FG304" s="28"/>
      <c r="FH304" s="28"/>
      <c r="FI304" s="30"/>
      <c r="FJ304" s="28"/>
      <c r="FK304" s="28"/>
      <c r="FL304" s="28"/>
      <c r="FM304" s="29">
        <v>-2.1190000000000002</v>
      </c>
      <c r="FN304" s="28">
        <v>0.01</v>
      </c>
      <c r="FO304" s="21">
        <v>45809</v>
      </c>
      <c r="FP304" s="28">
        <v>5.9213899999999997</v>
      </c>
      <c r="FQ304" s="29"/>
      <c r="FR304" s="28"/>
      <c r="FS304" s="28"/>
      <c r="FT304" s="28"/>
      <c r="FU304" s="29">
        <v>-1.645</v>
      </c>
      <c r="FV304" s="28">
        <v>1.25E-3</v>
      </c>
      <c r="FW304" s="21">
        <v>11841</v>
      </c>
      <c r="FX304" s="28">
        <v>12.921390000000001</v>
      </c>
      <c r="FY304" s="29">
        <v>-2.0350000000000001</v>
      </c>
      <c r="FZ304" s="28">
        <v>1.25E-3</v>
      </c>
      <c r="GA304" s="21">
        <v>46174</v>
      </c>
      <c r="GB304" s="28">
        <v>6.9212899999999999</v>
      </c>
      <c r="GC304" s="29">
        <v>-1.9350000000000001</v>
      </c>
      <c r="GD304" s="28">
        <v>1.25E-3</v>
      </c>
      <c r="GE304" s="21">
        <v>46722</v>
      </c>
      <c r="GF304" s="28">
        <v>8.4222699999999993</v>
      </c>
      <c r="GG304" s="29"/>
      <c r="GH304" s="20"/>
      <c r="GI304" s="20"/>
      <c r="GJ304" s="20"/>
      <c r="GK304" s="24"/>
    </row>
    <row r="305" spans="1:193" x14ac:dyDescent="0.2">
      <c r="A305" s="20">
        <v>2019</v>
      </c>
      <c r="B305" s="20">
        <v>7</v>
      </c>
      <c r="C305" s="21">
        <v>43677</v>
      </c>
      <c r="D305" s="28">
        <v>-1</v>
      </c>
      <c r="E305" s="29"/>
      <c r="F305" s="28"/>
      <c r="G305" s="21"/>
      <c r="H305" s="21"/>
      <c r="I305" s="29"/>
      <c r="J305" s="28"/>
      <c r="K305" s="28"/>
      <c r="L305" s="28"/>
      <c r="M305" s="29"/>
      <c r="N305" s="28"/>
      <c r="O305" s="28"/>
      <c r="P305" s="28"/>
      <c r="Q305" s="29"/>
      <c r="R305" s="28"/>
      <c r="S305" s="28"/>
      <c r="T305" s="28"/>
      <c r="U305" s="29"/>
      <c r="V305" s="28"/>
      <c r="W305" s="28"/>
      <c r="X305" s="28"/>
      <c r="Y305" s="29"/>
      <c r="Z305" s="28"/>
      <c r="AA305" s="28"/>
      <c r="AB305" s="28"/>
      <c r="AC305" s="29"/>
      <c r="AD305" s="28"/>
      <c r="AE305" s="28"/>
      <c r="AF305" s="28"/>
      <c r="AG305" s="29"/>
      <c r="AH305" s="28"/>
      <c r="AI305" s="28"/>
      <c r="AJ305" s="28"/>
      <c r="AK305" s="29"/>
      <c r="AL305" s="28"/>
      <c r="AM305" s="28"/>
      <c r="AN305" s="28"/>
      <c r="AO305" s="29"/>
      <c r="AP305" s="28"/>
      <c r="AQ305" s="28"/>
      <c r="AR305" s="28"/>
      <c r="AS305" s="29"/>
      <c r="AT305" s="28"/>
      <c r="AU305" s="28"/>
      <c r="AV305" s="28"/>
      <c r="AW305" s="29"/>
      <c r="AX305" s="28"/>
      <c r="AY305" s="28"/>
      <c r="AZ305" s="28"/>
      <c r="BA305" s="29"/>
      <c r="BB305" s="28"/>
      <c r="BC305" s="28"/>
      <c r="BD305" s="28"/>
      <c r="BE305" s="29"/>
      <c r="BF305" s="28"/>
      <c r="BG305" s="28"/>
      <c r="BH305" s="28"/>
      <c r="BI305" s="29"/>
      <c r="BJ305" s="28"/>
      <c r="BK305" s="28"/>
      <c r="BL305" s="28"/>
      <c r="BM305" s="29">
        <v>-0.625</v>
      </c>
      <c r="BN305" s="28">
        <v>0.05</v>
      </c>
      <c r="BO305" s="21">
        <v>44166</v>
      </c>
      <c r="BP305" s="28">
        <v>1.33789</v>
      </c>
      <c r="BQ305" s="29"/>
      <c r="BR305" s="28"/>
      <c r="BS305" s="28"/>
      <c r="BT305" s="28"/>
      <c r="BU305" s="29"/>
      <c r="BV305" s="28"/>
      <c r="BW305" s="28"/>
      <c r="BX305" s="28"/>
      <c r="BY305" s="29"/>
      <c r="BZ305" s="28"/>
      <c r="CA305" s="28"/>
      <c r="CB305" s="28"/>
      <c r="CC305" s="29"/>
      <c r="CD305" s="28"/>
      <c r="CE305" s="28"/>
      <c r="CF305" s="28"/>
      <c r="CG305" s="29"/>
      <c r="CH305" s="28"/>
      <c r="CI305" s="28"/>
      <c r="CJ305" s="28"/>
      <c r="CK305" s="29">
        <v>0.38200000000000001</v>
      </c>
      <c r="CL305" s="28">
        <v>3.5000000000000003E-2</v>
      </c>
      <c r="CM305" s="21">
        <v>14334</v>
      </c>
      <c r="CN305" s="28">
        <v>19.663889999999999</v>
      </c>
      <c r="CO305" s="29">
        <v>-0.68700000000000006</v>
      </c>
      <c r="CP305" s="28">
        <v>3.5000000000000003E-2</v>
      </c>
      <c r="CQ305" s="21">
        <v>44713</v>
      </c>
      <c r="CR305" s="28">
        <v>2.8364099999999999</v>
      </c>
      <c r="CS305" s="29">
        <v>6.0999999999999999E-2</v>
      </c>
      <c r="CT305" s="28">
        <v>2.2499999999999999E-2</v>
      </c>
      <c r="CU305" s="21">
        <v>11841</v>
      </c>
      <c r="CV305" s="28">
        <v>12.83653</v>
      </c>
      <c r="CW305" s="29">
        <v>-0.61</v>
      </c>
      <c r="CX305" s="28">
        <v>1.4999999999999999E-2</v>
      </c>
      <c r="CY305" s="21">
        <v>45243</v>
      </c>
      <c r="CZ305" s="28">
        <v>4.2880599999999998</v>
      </c>
      <c r="DA305" s="29">
        <v>-0.501</v>
      </c>
      <c r="DB305" s="28">
        <v>2.5000000000000001E-2</v>
      </c>
      <c r="DC305" s="21">
        <v>45789</v>
      </c>
      <c r="DD305" s="28">
        <v>5.7817800000000004</v>
      </c>
      <c r="DE305" s="29">
        <v>-0.39400000000000002</v>
      </c>
      <c r="DF305" s="28">
        <v>0.01</v>
      </c>
      <c r="DG305" s="21">
        <v>46338</v>
      </c>
      <c r="DH305" s="28">
        <v>7.2854200000000002</v>
      </c>
      <c r="DI305" s="29">
        <v>-0.27500000000000002</v>
      </c>
      <c r="DJ305" s="28">
        <v>7.4999999999999997E-3</v>
      </c>
      <c r="DK305" s="21">
        <v>46885</v>
      </c>
      <c r="DL305" s="28">
        <v>8.7818199999999997</v>
      </c>
      <c r="DM305" s="29">
        <v>-0.13200000000000001</v>
      </c>
      <c r="DN305" s="28">
        <v>7.4999999999999997E-3</v>
      </c>
      <c r="DO305" s="21">
        <v>47434</v>
      </c>
      <c r="DP305" s="28">
        <v>10.28547</v>
      </c>
      <c r="DQ305" s="29"/>
      <c r="DR305" s="28"/>
      <c r="DS305" s="28"/>
      <c r="DT305" s="28"/>
      <c r="DU305" s="29"/>
      <c r="DV305" s="28"/>
      <c r="DW305" s="28"/>
      <c r="DX305" s="28"/>
      <c r="DY305" s="29"/>
      <c r="DZ305" s="28"/>
      <c r="EA305" s="28"/>
      <c r="EB305" s="28"/>
      <c r="EC305" s="29"/>
      <c r="ED305" s="28"/>
      <c r="EE305" s="28"/>
      <c r="EF305" s="28"/>
      <c r="EG305" s="29"/>
      <c r="EH305" s="28"/>
      <c r="EI305" s="28"/>
      <c r="EJ305" s="28"/>
      <c r="EK305" s="29"/>
      <c r="EL305" s="28"/>
      <c r="EM305" s="28"/>
      <c r="EN305" s="28"/>
      <c r="EO305" s="29">
        <v>-2.2349999999999999</v>
      </c>
      <c r="EP305" s="28">
        <v>0.04</v>
      </c>
      <c r="EQ305" s="21">
        <v>44166</v>
      </c>
      <c r="ER305" s="28">
        <v>1.33789</v>
      </c>
      <c r="ES305" s="29">
        <v>-2.0550000000000002</v>
      </c>
      <c r="ET305" s="28">
        <v>3.5000000000000003E-2</v>
      </c>
      <c r="EU305" s="21">
        <v>47088</v>
      </c>
      <c r="EV305" s="28">
        <v>9.3375299999999992</v>
      </c>
      <c r="EW305" s="29"/>
      <c r="EX305" s="28"/>
      <c r="EY305" s="28"/>
      <c r="EZ305" s="28"/>
      <c r="FA305" s="29"/>
      <c r="FB305" s="28"/>
      <c r="FC305" s="28"/>
      <c r="FD305" s="28"/>
      <c r="FE305" s="29"/>
      <c r="FF305" s="28"/>
      <c r="FG305" s="28"/>
      <c r="FH305" s="28"/>
      <c r="FI305" s="30"/>
      <c r="FJ305" s="28"/>
      <c r="FK305" s="28"/>
      <c r="FL305" s="28"/>
      <c r="FM305" s="29">
        <v>-2.1749999999999998</v>
      </c>
      <c r="FN305" s="28">
        <v>0.01</v>
      </c>
      <c r="FO305" s="21">
        <v>45809</v>
      </c>
      <c r="FP305" s="28">
        <v>5.8365299999999998</v>
      </c>
      <c r="FQ305" s="29"/>
      <c r="FR305" s="28"/>
      <c r="FS305" s="28"/>
      <c r="FT305" s="28"/>
      <c r="FU305" s="29">
        <v>-1.79</v>
      </c>
      <c r="FV305" s="28">
        <v>1.25E-3</v>
      </c>
      <c r="FW305" s="21">
        <v>11841</v>
      </c>
      <c r="FX305" s="28">
        <v>12.83653</v>
      </c>
      <c r="FY305" s="29">
        <v>-2.14</v>
      </c>
      <c r="FZ305" s="28">
        <v>1.25E-3</v>
      </c>
      <c r="GA305" s="21">
        <v>46174</v>
      </c>
      <c r="GB305" s="28">
        <v>6.8364099999999999</v>
      </c>
      <c r="GC305" s="29">
        <v>-2.0699999999999998</v>
      </c>
      <c r="GD305" s="28">
        <v>1.25E-3</v>
      </c>
      <c r="GE305" s="21">
        <v>46722</v>
      </c>
      <c r="GF305" s="28">
        <v>8.3373899999999992</v>
      </c>
      <c r="GG305" s="29"/>
      <c r="GH305" s="20"/>
      <c r="GI305" s="20"/>
      <c r="GJ305" s="20"/>
      <c r="GK305" s="24"/>
    </row>
    <row r="306" spans="1:193" x14ac:dyDescent="0.2">
      <c r="A306" s="20">
        <v>2019</v>
      </c>
      <c r="B306" s="20">
        <v>8</v>
      </c>
      <c r="C306" s="21">
        <v>43708</v>
      </c>
      <c r="D306" s="28">
        <v>-1</v>
      </c>
      <c r="E306" s="29"/>
      <c r="F306" s="28"/>
      <c r="G306" s="21"/>
      <c r="H306" s="21"/>
      <c r="I306" s="29"/>
      <c r="J306" s="28"/>
      <c r="K306" s="28"/>
      <c r="L306" s="28"/>
      <c r="M306" s="29"/>
      <c r="N306" s="28"/>
      <c r="O306" s="28"/>
      <c r="P306" s="28"/>
      <c r="Q306" s="29"/>
      <c r="R306" s="28"/>
      <c r="S306" s="28"/>
      <c r="T306" s="28"/>
      <c r="U306" s="29"/>
      <c r="V306" s="28"/>
      <c r="W306" s="28"/>
      <c r="X306" s="28"/>
      <c r="Y306" s="29"/>
      <c r="Z306" s="28"/>
      <c r="AA306" s="28"/>
      <c r="AB306" s="28"/>
      <c r="AC306" s="29"/>
      <c r="AD306" s="28"/>
      <c r="AE306" s="28"/>
      <c r="AF306" s="28"/>
      <c r="AG306" s="29"/>
      <c r="AH306" s="28"/>
      <c r="AI306" s="28"/>
      <c r="AJ306" s="28"/>
      <c r="AK306" s="29"/>
      <c r="AL306" s="28"/>
      <c r="AM306" s="28"/>
      <c r="AN306" s="28"/>
      <c r="AO306" s="29"/>
      <c r="AP306" s="28"/>
      <c r="AQ306" s="28"/>
      <c r="AR306" s="28"/>
      <c r="AS306" s="29"/>
      <c r="AT306" s="28"/>
      <c r="AU306" s="28"/>
      <c r="AV306" s="28"/>
      <c r="AW306" s="29"/>
      <c r="AX306" s="28"/>
      <c r="AY306" s="28"/>
      <c r="AZ306" s="28"/>
      <c r="BA306" s="29"/>
      <c r="BB306" s="28"/>
      <c r="BC306" s="28"/>
      <c r="BD306" s="28"/>
      <c r="BE306" s="29"/>
      <c r="BF306" s="28"/>
      <c r="BG306" s="28"/>
      <c r="BH306" s="28"/>
      <c r="BI306" s="29"/>
      <c r="BJ306" s="28"/>
      <c r="BK306" s="28"/>
      <c r="BL306" s="28"/>
      <c r="BM306" s="29">
        <v>-0.65300000000000002</v>
      </c>
      <c r="BN306" s="28">
        <v>0.05</v>
      </c>
      <c r="BO306" s="21">
        <v>44166</v>
      </c>
      <c r="BP306" s="28">
        <v>1.25308</v>
      </c>
      <c r="BQ306" s="29"/>
      <c r="BR306" s="28"/>
      <c r="BS306" s="28"/>
      <c r="BT306" s="28"/>
      <c r="BU306" s="29"/>
      <c r="BV306" s="28"/>
      <c r="BW306" s="28"/>
      <c r="BX306" s="28"/>
      <c r="BY306" s="29"/>
      <c r="BZ306" s="28"/>
      <c r="CA306" s="28"/>
      <c r="CB306" s="28"/>
      <c r="CC306" s="29"/>
      <c r="CD306" s="28"/>
      <c r="CE306" s="28"/>
      <c r="CF306" s="28"/>
      <c r="CG306" s="29"/>
      <c r="CH306" s="28"/>
      <c r="CI306" s="28"/>
      <c r="CJ306" s="28"/>
      <c r="CK306" s="29">
        <v>8.6999999999999994E-2</v>
      </c>
      <c r="CL306" s="28">
        <v>3.5000000000000003E-2</v>
      </c>
      <c r="CM306" s="21">
        <v>14334</v>
      </c>
      <c r="CN306" s="28">
        <v>19.57901</v>
      </c>
      <c r="CO306" s="29">
        <v>-0.73899999999999999</v>
      </c>
      <c r="CP306" s="28">
        <v>3.5000000000000003E-2</v>
      </c>
      <c r="CQ306" s="21">
        <v>44713</v>
      </c>
      <c r="CR306" s="28">
        <v>2.7515399999999999</v>
      </c>
      <c r="CS306" s="29">
        <v>-0.18</v>
      </c>
      <c r="CT306" s="28">
        <v>2.2499999999999999E-2</v>
      </c>
      <c r="CU306" s="21">
        <v>11841</v>
      </c>
      <c r="CV306" s="28">
        <v>12.751659999999999</v>
      </c>
      <c r="CW306" s="29">
        <v>-0.72</v>
      </c>
      <c r="CX306" s="28">
        <v>1.4999999999999999E-2</v>
      </c>
      <c r="CY306" s="21">
        <v>45243</v>
      </c>
      <c r="CZ306" s="28">
        <v>4.2031799999999997</v>
      </c>
      <c r="DA306" s="29">
        <v>-0.65100000000000002</v>
      </c>
      <c r="DB306" s="28">
        <v>2.5000000000000001E-2</v>
      </c>
      <c r="DC306" s="21">
        <v>45789</v>
      </c>
      <c r="DD306" s="28">
        <v>5.6969099999999999</v>
      </c>
      <c r="DE306" s="29">
        <v>-0.55900000000000005</v>
      </c>
      <c r="DF306" s="28">
        <v>0.01</v>
      </c>
      <c r="DG306" s="21">
        <v>46338</v>
      </c>
      <c r="DH306" s="28">
        <v>7.2005499999999998</v>
      </c>
      <c r="DI306" s="29">
        <v>-0.46700000000000003</v>
      </c>
      <c r="DJ306" s="28">
        <v>7.4999999999999997E-3</v>
      </c>
      <c r="DK306" s="21">
        <v>46885</v>
      </c>
      <c r="DL306" s="28">
        <v>8.6969600000000007</v>
      </c>
      <c r="DM306" s="29">
        <v>-0.36099999999999999</v>
      </c>
      <c r="DN306" s="28">
        <v>7.4999999999999997E-3</v>
      </c>
      <c r="DO306" s="21">
        <v>47434</v>
      </c>
      <c r="DP306" s="28">
        <v>10.2006</v>
      </c>
      <c r="DQ306" s="29"/>
      <c r="DR306" s="28"/>
      <c r="DS306" s="28"/>
      <c r="DT306" s="28"/>
      <c r="DU306" s="29"/>
      <c r="DV306" s="28"/>
      <c r="DW306" s="28"/>
      <c r="DX306" s="28"/>
      <c r="DY306" s="29"/>
      <c r="DZ306" s="28"/>
      <c r="EA306" s="28"/>
      <c r="EB306" s="28"/>
      <c r="EC306" s="29"/>
      <c r="ED306" s="28"/>
      <c r="EE306" s="28"/>
      <c r="EF306" s="28"/>
      <c r="EG306" s="29"/>
      <c r="EH306" s="28"/>
      <c r="EI306" s="28"/>
      <c r="EJ306" s="28"/>
      <c r="EK306" s="29"/>
      <c r="EL306" s="28"/>
      <c r="EM306" s="28"/>
      <c r="EN306" s="28"/>
      <c r="EO306" s="29">
        <v>-2.2749999999999999</v>
      </c>
      <c r="EP306" s="28">
        <v>0.04</v>
      </c>
      <c r="EQ306" s="21">
        <v>44166</v>
      </c>
      <c r="ER306" s="28">
        <v>1.25308</v>
      </c>
      <c r="ES306" s="29">
        <v>-2.19</v>
      </c>
      <c r="ET306" s="28">
        <v>3.5000000000000003E-2</v>
      </c>
      <c r="EU306" s="21">
        <v>47088</v>
      </c>
      <c r="EV306" s="28">
        <v>9.2526700000000002</v>
      </c>
      <c r="EW306" s="29"/>
      <c r="EX306" s="28"/>
      <c r="EY306" s="28"/>
      <c r="EZ306" s="28"/>
      <c r="FA306" s="29"/>
      <c r="FB306" s="28"/>
      <c r="FC306" s="28"/>
      <c r="FD306" s="28"/>
      <c r="FE306" s="29"/>
      <c r="FF306" s="28"/>
      <c r="FG306" s="28"/>
      <c r="FH306" s="28"/>
      <c r="FI306" s="30"/>
      <c r="FJ306" s="28"/>
      <c r="FK306" s="28"/>
      <c r="FL306" s="28"/>
      <c r="FM306" s="29">
        <v>-2.2879999999999998</v>
      </c>
      <c r="FN306" s="28">
        <v>0.01</v>
      </c>
      <c r="FO306" s="21">
        <v>45809</v>
      </c>
      <c r="FP306" s="28">
        <v>5.7516600000000002</v>
      </c>
      <c r="FQ306" s="29"/>
      <c r="FR306" s="28"/>
      <c r="FS306" s="28"/>
      <c r="FT306" s="28"/>
      <c r="FU306" s="29">
        <v>-1.9950000000000001</v>
      </c>
      <c r="FV306" s="28">
        <v>1.25E-3</v>
      </c>
      <c r="FW306" s="21">
        <v>11841</v>
      </c>
      <c r="FX306" s="28">
        <v>12.751659999999999</v>
      </c>
      <c r="FY306" s="29">
        <v>-2.2570000000000001</v>
      </c>
      <c r="FZ306" s="28">
        <v>1.25E-3</v>
      </c>
      <c r="GA306" s="21">
        <v>46174</v>
      </c>
      <c r="GB306" s="28">
        <v>6.7515400000000003</v>
      </c>
      <c r="GC306" s="29">
        <v>-2.2200000000000002</v>
      </c>
      <c r="GD306" s="28">
        <v>1.25E-3</v>
      </c>
      <c r="GE306" s="21">
        <v>46722</v>
      </c>
      <c r="GF306" s="28">
        <v>8.2525099999999991</v>
      </c>
      <c r="GG306" s="29"/>
      <c r="GH306" s="20"/>
      <c r="GI306" s="20"/>
      <c r="GJ306" s="20"/>
      <c r="GK306" s="24"/>
    </row>
    <row r="307" spans="1:193" x14ac:dyDescent="0.2">
      <c r="A307" s="20">
        <v>2019</v>
      </c>
      <c r="B307" s="20">
        <v>9</v>
      </c>
      <c r="C307" s="21">
        <v>43738</v>
      </c>
      <c r="D307" s="28">
        <v>-1</v>
      </c>
      <c r="E307" s="29"/>
      <c r="F307" s="28"/>
      <c r="G307" s="21"/>
      <c r="H307" s="21"/>
      <c r="I307" s="29"/>
      <c r="J307" s="28"/>
      <c r="K307" s="28"/>
      <c r="L307" s="28"/>
      <c r="M307" s="29"/>
      <c r="N307" s="28"/>
      <c r="O307" s="28"/>
      <c r="P307" s="28"/>
      <c r="Q307" s="29"/>
      <c r="R307" s="28"/>
      <c r="S307" s="28"/>
      <c r="T307" s="28"/>
      <c r="U307" s="29"/>
      <c r="V307" s="28"/>
      <c r="W307" s="28"/>
      <c r="X307" s="28"/>
      <c r="Y307" s="29"/>
      <c r="Z307" s="28"/>
      <c r="AA307" s="28"/>
      <c r="AB307" s="28"/>
      <c r="AC307" s="29"/>
      <c r="AD307" s="28"/>
      <c r="AE307" s="28"/>
      <c r="AF307" s="28"/>
      <c r="AG307" s="29"/>
      <c r="AH307" s="28"/>
      <c r="AI307" s="28"/>
      <c r="AJ307" s="28"/>
      <c r="AK307" s="29"/>
      <c r="AL307" s="28"/>
      <c r="AM307" s="28"/>
      <c r="AN307" s="28"/>
      <c r="AO307" s="29"/>
      <c r="AP307" s="28"/>
      <c r="AQ307" s="28"/>
      <c r="AR307" s="28"/>
      <c r="AS307" s="29"/>
      <c r="AT307" s="28"/>
      <c r="AU307" s="28"/>
      <c r="AV307" s="28"/>
      <c r="AW307" s="29"/>
      <c r="AX307" s="28"/>
      <c r="AY307" s="28"/>
      <c r="AZ307" s="28"/>
      <c r="BA307" s="29"/>
      <c r="BB307" s="28"/>
      <c r="BC307" s="28"/>
      <c r="BD307" s="28"/>
      <c r="BE307" s="29"/>
      <c r="BF307" s="28"/>
      <c r="BG307" s="28"/>
      <c r="BH307" s="28"/>
      <c r="BI307" s="29"/>
      <c r="BJ307" s="28"/>
      <c r="BK307" s="28"/>
      <c r="BL307" s="28"/>
      <c r="BM307" s="29">
        <v>-0.58799999999999997</v>
      </c>
      <c r="BN307" s="28">
        <v>0.05</v>
      </c>
      <c r="BO307" s="21">
        <v>44166</v>
      </c>
      <c r="BP307" s="28">
        <v>1.171</v>
      </c>
      <c r="BQ307" s="29"/>
      <c r="BR307" s="28"/>
      <c r="BS307" s="28"/>
      <c r="BT307" s="28"/>
      <c r="BU307" s="29"/>
      <c r="BV307" s="28"/>
      <c r="BW307" s="28"/>
      <c r="BX307" s="28"/>
      <c r="BY307" s="29"/>
      <c r="BZ307" s="28"/>
      <c r="CA307" s="28"/>
      <c r="CB307" s="28"/>
      <c r="CC307" s="29"/>
      <c r="CD307" s="28"/>
      <c r="CE307" s="28"/>
      <c r="CF307" s="28"/>
      <c r="CG307" s="29"/>
      <c r="CH307" s="28"/>
      <c r="CI307" s="28"/>
      <c r="CJ307" s="28"/>
      <c r="CK307" s="29">
        <v>0.17199999999999999</v>
      </c>
      <c r="CL307" s="28">
        <v>3.5000000000000003E-2</v>
      </c>
      <c r="CM307" s="21">
        <v>14334</v>
      </c>
      <c r="CN307" s="28">
        <v>19.496870000000001</v>
      </c>
      <c r="CO307" s="29">
        <v>-0.625</v>
      </c>
      <c r="CP307" s="28">
        <v>3.5000000000000003E-2</v>
      </c>
      <c r="CQ307" s="21">
        <v>44713</v>
      </c>
      <c r="CR307" s="28">
        <v>2.6694</v>
      </c>
      <c r="CS307" s="29">
        <v>-9.4E-2</v>
      </c>
      <c r="CT307" s="28">
        <v>2.2499999999999999E-2</v>
      </c>
      <c r="CU307" s="21">
        <v>11841</v>
      </c>
      <c r="CV307" s="28">
        <v>12.66953</v>
      </c>
      <c r="CW307" s="29">
        <v>-0.60099999999999998</v>
      </c>
      <c r="CX307" s="28">
        <v>1.4999999999999999E-2</v>
      </c>
      <c r="CY307" s="21">
        <v>45243</v>
      </c>
      <c r="CZ307" s="28">
        <v>4.1210300000000002</v>
      </c>
      <c r="DA307" s="29">
        <v>-0.53600000000000003</v>
      </c>
      <c r="DB307" s="28">
        <v>2.5000000000000001E-2</v>
      </c>
      <c r="DC307" s="21">
        <v>45789</v>
      </c>
      <c r="DD307" s="28">
        <v>5.6147799999999997</v>
      </c>
      <c r="DE307" s="29">
        <v>-0.45400000000000001</v>
      </c>
      <c r="DF307" s="28">
        <v>0.01</v>
      </c>
      <c r="DG307" s="21">
        <v>46338</v>
      </c>
      <c r="DH307" s="28">
        <v>7.1184099999999999</v>
      </c>
      <c r="DI307" s="29">
        <v>-0.372</v>
      </c>
      <c r="DJ307" s="28">
        <v>7.4999999999999997E-3</v>
      </c>
      <c r="DK307" s="21">
        <v>46885</v>
      </c>
      <c r="DL307" s="28">
        <v>8.6148399999999992</v>
      </c>
      <c r="DM307" s="29">
        <v>-0.26100000000000001</v>
      </c>
      <c r="DN307" s="28">
        <v>7.4999999999999997E-3</v>
      </c>
      <c r="DO307" s="21">
        <v>47434</v>
      </c>
      <c r="DP307" s="28">
        <v>10.11847</v>
      </c>
      <c r="DQ307" s="29"/>
      <c r="DR307" s="28"/>
      <c r="DS307" s="28"/>
      <c r="DT307" s="28"/>
      <c r="DU307" s="29"/>
      <c r="DV307" s="28"/>
      <c r="DW307" s="28"/>
      <c r="DX307" s="28"/>
      <c r="DY307" s="29"/>
      <c r="DZ307" s="28"/>
      <c r="EA307" s="28"/>
      <c r="EB307" s="28"/>
      <c r="EC307" s="29"/>
      <c r="ED307" s="28"/>
      <c r="EE307" s="28"/>
      <c r="EF307" s="28"/>
      <c r="EG307" s="29"/>
      <c r="EH307" s="28"/>
      <c r="EI307" s="28"/>
      <c r="EJ307" s="28"/>
      <c r="EK307" s="29"/>
      <c r="EL307" s="28"/>
      <c r="EM307" s="28"/>
      <c r="EN307" s="28"/>
      <c r="EO307" s="29">
        <v>-1.766</v>
      </c>
      <c r="EP307" s="28">
        <v>0.04</v>
      </c>
      <c r="EQ307" s="21">
        <v>44166</v>
      </c>
      <c r="ER307" s="28">
        <v>1.171</v>
      </c>
      <c r="ES307" s="29">
        <v>-1.956</v>
      </c>
      <c r="ET307" s="28">
        <v>3.5000000000000003E-2</v>
      </c>
      <c r="EU307" s="21">
        <v>47088</v>
      </c>
      <c r="EV307" s="28">
        <v>9.1705400000000008</v>
      </c>
      <c r="EW307" s="29"/>
      <c r="EX307" s="28"/>
      <c r="EY307" s="28"/>
      <c r="EZ307" s="28"/>
      <c r="FA307" s="29"/>
      <c r="FB307" s="28"/>
      <c r="FC307" s="28"/>
      <c r="FD307" s="28"/>
      <c r="FE307" s="29"/>
      <c r="FF307" s="28"/>
      <c r="FG307" s="28"/>
      <c r="FH307" s="28"/>
      <c r="FI307" s="30"/>
      <c r="FJ307" s="28"/>
      <c r="FK307" s="28"/>
      <c r="FL307" s="28"/>
      <c r="FM307" s="29">
        <v>-2.0289999999999999</v>
      </c>
      <c r="FN307" s="28">
        <v>0.01</v>
      </c>
      <c r="FO307" s="21">
        <v>45809</v>
      </c>
      <c r="FP307" s="28">
        <v>5.66953</v>
      </c>
      <c r="FQ307" s="29"/>
      <c r="FR307" s="28"/>
      <c r="FS307" s="28"/>
      <c r="FT307" s="28"/>
      <c r="FU307" s="29">
        <v>-1.766</v>
      </c>
      <c r="FV307" s="28">
        <v>1.25E-3</v>
      </c>
      <c r="FW307" s="21">
        <v>11841</v>
      </c>
      <c r="FX307" s="28">
        <v>12.66953</v>
      </c>
      <c r="FY307" s="29">
        <v>-2.0219999999999998</v>
      </c>
      <c r="FZ307" s="28">
        <v>1.25E-3</v>
      </c>
      <c r="GA307" s="21">
        <v>46174</v>
      </c>
      <c r="GB307" s="28">
        <v>6.6694000000000004</v>
      </c>
      <c r="GC307" s="29">
        <v>-1.9950000000000001</v>
      </c>
      <c r="GD307" s="28">
        <v>1.25E-3</v>
      </c>
      <c r="GE307" s="21">
        <v>46722</v>
      </c>
      <c r="GF307" s="28">
        <v>8.1703700000000001</v>
      </c>
      <c r="GG307" s="29"/>
      <c r="GH307" s="20"/>
      <c r="GI307" s="20"/>
      <c r="GJ307" s="20"/>
      <c r="GK307" s="24"/>
    </row>
    <row r="308" spans="1:193" x14ac:dyDescent="0.2">
      <c r="A308" s="20">
        <v>2019</v>
      </c>
      <c r="B308" s="20">
        <v>10</v>
      </c>
      <c r="C308" s="21">
        <v>43769</v>
      </c>
      <c r="D308" s="28">
        <v>-0.35</v>
      </c>
      <c r="E308" s="29"/>
      <c r="F308" s="28"/>
      <c r="G308" s="21"/>
      <c r="H308" s="21"/>
      <c r="I308" s="29"/>
      <c r="J308" s="28"/>
      <c r="K308" s="28"/>
      <c r="L308" s="28"/>
      <c r="M308" s="29"/>
      <c r="N308" s="28"/>
      <c r="O308" s="28"/>
      <c r="P308" s="28"/>
      <c r="Q308" s="29"/>
      <c r="R308" s="28"/>
      <c r="S308" s="28"/>
      <c r="T308" s="28"/>
      <c r="U308" s="29"/>
      <c r="V308" s="28"/>
      <c r="W308" s="28"/>
      <c r="X308" s="28"/>
      <c r="Y308" s="29"/>
      <c r="Z308" s="28"/>
      <c r="AA308" s="28"/>
      <c r="AB308" s="28"/>
      <c r="AC308" s="29"/>
      <c r="AD308" s="28"/>
      <c r="AE308" s="28"/>
      <c r="AF308" s="28"/>
      <c r="AG308" s="29"/>
      <c r="AH308" s="28"/>
      <c r="AI308" s="28"/>
      <c r="AJ308" s="28"/>
      <c r="AK308" s="29"/>
      <c r="AL308" s="28"/>
      <c r="AM308" s="28"/>
      <c r="AN308" s="28"/>
      <c r="AO308" s="29"/>
      <c r="AP308" s="28"/>
      <c r="AQ308" s="28"/>
      <c r="AR308" s="28"/>
      <c r="AS308" s="29"/>
      <c r="AT308" s="28"/>
      <c r="AU308" s="28"/>
      <c r="AV308" s="28"/>
      <c r="AW308" s="29"/>
      <c r="AX308" s="28"/>
      <c r="AY308" s="28"/>
      <c r="AZ308" s="28"/>
      <c r="BA308" s="29"/>
      <c r="BB308" s="28"/>
      <c r="BC308" s="28"/>
      <c r="BD308" s="28"/>
      <c r="BE308" s="29"/>
      <c r="BF308" s="28"/>
      <c r="BG308" s="28"/>
      <c r="BH308" s="28"/>
      <c r="BI308" s="29"/>
      <c r="BJ308" s="28"/>
      <c r="BK308" s="28"/>
      <c r="BL308" s="28"/>
      <c r="BM308" s="29">
        <v>-0.39700000000000002</v>
      </c>
      <c r="BN308" s="28">
        <v>0.05</v>
      </c>
      <c r="BO308" s="21">
        <v>44166</v>
      </c>
      <c r="BP308" s="28">
        <v>1.0861799999999999</v>
      </c>
      <c r="BQ308" s="29"/>
      <c r="BR308" s="28"/>
      <c r="BS308" s="28"/>
      <c r="BT308" s="28"/>
      <c r="BU308" s="29"/>
      <c r="BV308" s="28"/>
      <c r="BW308" s="28"/>
      <c r="BX308" s="28"/>
      <c r="BY308" s="29"/>
      <c r="BZ308" s="28"/>
      <c r="CA308" s="28"/>
      <c r="CB308" s="28"/>
      <c r="CC308" s="29"/>
      <c r="CD308" s="28"/>
      <c r="CE308" s="28"/>
      <c r="CF308" s="28"/>
      <c r="CG308" s="29"/>
      <c r="CH308" s="28"/>
      <c r="CI308" s="28"/>
      <c r="CJ308" s="28"/>
      <c r="CK308" s="29">
        <v>0.252</v>
      </c>
      <c r="CL308" s="28">
        <v>3.5000000000000003E-2</v>
      </c>
      <c r="CM308" s="21">
        <v>14334</v>
      </c>
      <c r="CN308" s="28">
        <v>19.411989999999999</v>
      </c>
      <c r="CO308" s="29">
        <v>-0.41299999999999998</v>
      </c>
      <c r="CP308" s="28">
        <v>3.5000000000000003E-2</v>
      </c>
      <c r="CQ308" s="21">
        <v>44713</v>
      </c>
      <c r="CR308" s="28">
        <v>2.58453</v>
      </c>
      <c r="CS308" s="29">
        <v>8.9999999999999993E-3</v>
      </c>
      <c r="CT308" s="28">
        <v>2.2499999999999999E-2</v>
      </c>
      <c r="CU308" s="21">
        <v>11841</v>
      </c>
      <c r="CV308" s="28">
        <v>12.584669999999999</v>
      </c>
      <c r="CW308" s="29">
        <v>-0.38100000000000001</v>
      </c>
      <c r="CX308" s="28">
        <v>1.4999999999999999E-2</v>
      </c>
      <c r="CY308" s="21">
        <v>45243</v>
      </c>
      <c r="CZ308" s="28">
        <v>4.0361399999999996</v>
      </c>
      <c r="DA308" s="29">
        <v>-0.34300000000000003</v>
      </c>
      <c r="DB308" s="28">
        <v>2.5000000000000001E-2</v>
      </c>
      <c r="DC308" s="21">
        <v>45789</v>
      </c>
      <c r="DD308" s="28">
        <v>5.5299199999999997</v>
      </c>
      <c r="DE308" s="29">
        <v>-0.27</v>
      </c>
      <c r="DF308" s="28">
        <v>0.01</v>
      </c>
      <c r="DG308" s="21">
        <v>46338</v>
      </c>
      <c r="DH308" s="28">
        <v>7.0335400000000003</v>
      </c>
      <c r="DI308" s="29">
        <v>-0.20599999999999999</v>
      </c>
      <c r="DJ308" s="28">
        <v>7.4999999999999997E-3</v>
      </c>
      <c r="DK308" s="21">
        <v>46885</v>
      </c>
      <c r="DL308" s="28">
        <v>8.5299800000000001</v>
      </c>
      <c r="DM308" s="29">
        <v>-0.11799999999999999</v>
      </c>
      <c r="DN308" s="28">
        <v>7.4999999999999997E-3</v>
      </c>
      <c r="DO308" s="21">
        <v>47434</v>
      </c>
      <c r="DP308" s="28">
        <v>10.0336</v>
      </c>
      <c r="DQ308" s="29"/>
      <c r="DR308" s="28"/>
      <c r="DS308" s="28"/>
      <c r="DT308" s="28"/>
      <c r="DU308" s="29"/>
      <c r="DV308" s="28"/>
      <c r="DW308" s="28"/>
      <c r="DX308" s="28"/>
      <c r="DY308" s="29"/>
      <c r="DZ308" s="28"/>
      <c r="EA308" s="28"/>
      <c r="EB308" s="28"/>
      <c r="EC308" s="29"/>
      <c r="ED308" s="28"/>
      <c r="EE308" s="28"/>
      <c r="EF308" s="28"/>
      <c r="EG308" s="29"/>
      <c r="EH308" s="28"/>
      <c r="EI308" s="28"/>
      <c r="EJ308" s="28"/>
      <c r="EK308" s="29"/>
      <c r="EL308" s="28"/>
      <c r="EM308" s="28"/>
      <c r="EN308" s="28"/>
      <c r="EO308" s="29">
        <v>-2.085</v>
      </c>
      <c r="EP308" s="28">
        <v>0.04</v>
      </c>
      <c r="EQ308" s="21">
        <v>44166</v>
      </c>
      <c r="ER308" s="28">
        <v>1.0861799999999999</v>
      </c>
      <c r="ES308" s="29">
        <v>-1.9039999999999999</v>
      </c>
      <c r="ET308" s="28">
        <v>3.5000000000000003E-2</v>
      </c>
      <c r="EU308" s="21">
        <v>47088</v>
      </c>
      <c r="EV308" s="28">
        <v>9.08568</v>
      </c>
      <c r="EW308" s="29"/>
      <c r="EX308" s="28"/>
      <c r="EY308" s="28"/>
      <c r="EZ308" s="28"/>
      <c r="FA308" s="29"/>
      <c r="FB308" s="28"/>
      <c r="FC308" s="28"/>
      <c r="FD308" s="28"/>
      <c r="FE308" s="29"/>
      <c r="FF308" s="28"/>
      <c r="FG308" s="28"/>
      <c r="FH308" s="28"/>
      <c r="FI308" s="30"/>
      <c r="FJ308" s="28"/>
      <c r="FK308" s="28"/>
      <c r="FL308" s="28"/>
      <c r="FM308" s="29">
        <v>-2.028</v>
      </c>
      <c r="FN308" s="28">
        <v>0.01</v>
      </c>
      <c r="FO308" s="21">
        <v>45809</v>
      </c>
      <c r="FP308" s="28">
        <v>5.58467</v>
      </c>
      <c r="FQ308" s="29"/>
      <c r="FR308" s="28"/>
      <c r="FS308" s="28"/>
      <c r="FT308" s="28"/>
      <c r="FU308" s="29">
        <v>-1.7050000000000001</v>
      </c>
      <c r="FV308" s="28">
        <v>1.25E-3</v>
      </c>
      <c r="FW308" s="21">
        <v>11841</v>
      </c>
      <c r="FX308" s="28">
        <v>12.584669999999999</v>
      </c>
      <c r="FY308" s="29">
        <v>-1.99</v>
      </c>
      <c r="FZ308" s="28">
        <v>1.25E-3</v>
      </c>
      <c r="GA308" s="21">
        <v>46174</v>
      </c>
      <c r="GB308" s="28">
        <v>6.58453</v>
      </c>
      <c r="GC308" s="29">
        <v>-1.9610000000000001</v>
      </c>
      <c r="GD308" s="28">
        <v>1.25E-3</v>
      </c>
      <c r="GE308" s="21">
        <v>46722</v>
      </c>
      <c r="GF308" s="28">
        <v>8.0854900000000001</v>
      </c>
      <c r="GG308" s="29"/>
      <c r="GH308" s="20"/>
      <c r="GI308" s="20"/>
      <c r="GJ308" s="20"/>
      <c r="GK308" s="24"/>
    </row>
    <row r="309" spans="1:193" x14ac:dyDescent="0.2">
      <c r="A309" s="20">
        <v>2019</v>
      </c>
      <c r="B309" s="20">
        <v>11</v>
      </c>
      <c r="C309" s="21">
        <v>43799</v>
      </c>
      <c r="D309" s="28">
        <v>-0.35</v>
      </c>
      <c r="E309" s="29"/>
      <c r="F309" s="28"/>
      <c r="G309" s="21"/>
      <c r="H309" s="21"/>
      <c r="I309" s="29"/>
      <c r="J309" s="28"/>
      <c r="K309" s="28"/>
      <c r="L309" s="28"/>
      <c r="M309" s="29"/>
      <c r="N309" s="28"/>
      <c r="O309" s="28"/>
      <c r="P309" s="28"/>
      <c r="Q309" s="29"/>
      <c r="R309" s="28"/>
      <c r="S309" s="28"/>
      <c r="T309" s="28"/>
      <c r="U309" s="29"/>
      <c r="V309" s="28"/>
      <c r="W309" s="28"/>
      <c r="X309" s="28"/>
      <c r="Y309" s="29"/>
      <c r="Z309" s="28"/>
      <c r="AA309" s="28"/>
      <c r="AB309" s="28"/>
      <c r="AC309" s="29"/>
      <c r="AD309" s="28"/>
      <c r="AE309" s="28"/>
      <c r="AF309" s="28"/>
      <c r="AG309" s="29"/>
      <c r="AH309" s="28"/>
      <c r="AI309" s="28"/>
      <c r="AJ309" s="28"/>
      <c r="AK309" s="29"/>
      <c r="AL309" s="28"/>
      <c r="AM309" s="28"/>
      <c r="AN309" s="28"/>
      <c r="AO309" s="29"/>
      <c r="AP309" s="28"/>
      <c r="AQ309" s="28"/>
      <c r="AR309" s="28"/>
      <c r="AS309" s="29"/>
      <c r="AT309" s="28"/>
      <c r="AU309" s="28"/>
      <c r="AV309" s="28"/>
      <c r="AW309" s="29"/>
      <c r="AX309" s="28"/>
      <c r="AY309" s="28"/>
      <c r="AZ309" s="28"/>
      <c r="BA309" s="29"/>
      <c r="BB309" s="28"/>
      <c r="BC309" s="28"/>
      <c r="BD309" s="28"/>
      <c r="BE309" s="29"/>
      <c r="BF309" s="28"/>
      <c r="BG309" s="28"/>
      <c r="BH309" s="28"/>
      <c r="BI309" s="29"/>
      <c r="BJ309" s="28"/>
      <c r="BK309" s="28"/>
      <c r="BL309" s="28"/>
      <c r="BM309" s="29">
        <v>-0.28999999999999998</v>
      </c>
      <c r="BN309" s="28">
        <v>0.05</v>
      </c>
      <c r="BO309" s="21">
        <v>44166</v>
      </c>
      <c r="BP309" s="28">
        <v>1.0041</v>
      </c>
      <c r="BQ309" s="29"/>
      <c r="BR309" s="28"/>
      <c r="BS309" s="28"/>
      <c r="BT309" s="28"/>
      <c r="BU309" s="29"/>
      <c r="BV309" s="28"/>
      <c r="BW309" s="28"/>
      <c r="BX309" s="28"/>
      <c r="BY309" s="29"/>
      <c r="BZ309" s="28"/>
      <c r="CA309" s="28"/>
      <c r="CB309" s="28"/>
      <c r="CC309" s="29"/>
      <c r="CD309" s="28"/>
      <c r="CE309" s="28"/>
      <c r="CF309" s="28"/>
      <c r="CG309" s="29"/>
      <c r="CH309" s="28"/>
      <c r="CI309" s="28"/>
      <c r="CJ309" s="28"/>
      <c r="CK309" s="29">
        <v>0.40899999999999997</v>
      </c>
      <c r="CL309" s="28">
        <v>3.5000000000000003E-2</v>
      </c>
      <c r="CM309" s="21">
        <v>14334</v>
      </c>
      <c r="CN309" s="28">
        <v>19.32986</v>
      </c>
      <c r="CO309" s="29">
        <v>-0.30599999999999999</v>
      </c>
      <c r="CP309" s="28">
        <v>3.5000000000000003E-2</v>
      </c>
      <c r="CQ309" s="21">
        <v>44713</v>
      </c>
      <c r="CR309" s="28">
        <v>2.5024000000000002</v>
      </c>
      <c r="CS309" s="29">
        <v>0.193</v>
      </c>
      <c r="CT309" s="28">
        <v>2.2499999999999999E-2</v>
      </c>
      <c r="CU309" s="21">
        <v>11841</v>
      </c>
      <c r="CV309" s="28">
        <v>12.50254</v>
      </c>
      <c r="CW309" s="29">
        <v>-0.27500000000000002</v>
      </c>
      <c r="CX309" s="28">
        <v>1.4999999999999999E-2</v>
      </c>
      <c r="CY309" s="21">
        <v>45243</v>
      </c>
      <c r="CZ309" s="28">
        <v>3.9540000000000002</v>
      </c>
      <c r="DA309" s="29">
        <v>-0.22700000000000001</v>
      </c>
      <c r="DB309" s="28">
        <v>2.5000000000000001E-2</v>
      </c>
      <c r="DC309" s="21">
        <v>45789</v>
      </c>
      <c r="DD309" s="28">
        <v>5.4477900000000004</v>
      </c>
      <c r="DE309" s="29">
        <v>-0.153</v>
      </c>
      <c r="DF309" s="28">
        <v>0.01</v>
      </c>
      <c r="DG309" s="21">
        <v>46338</v>
      </c>
      <c r="DH309" s="28">
        <v>6.9513999999999996</v>
      </c>
      <c r="DI309" s="29">
        <v>-7.0999999999999994E-2</v>
      </c>
      <c r="DJ309" s="28">
        <v>7.4999999999999997E-3</v>
      </c>
      <c r="DK309" s="21">
        <v>46885</v>
      </c>
      <c r="DL309" s="28">
        <v>8.4478500000000007</v>
      </c>
      <c r="DM309" s="29">
        <v>1.9E-2</v>
      </c>
      <c r="DN309" s="28">
        <v>7.4999999999999997E-3</v>
      </c>
      <c r="DO309" s="21">
        <v>47434</v>
      </c>
      <c r="DP309" s="28">
        <v>9.9514700000000005</v>
      </c>
      <c r="DQ309" s="29"/>
      <c r="DR309" s="28"/>
      <c r="DS309" s="28"/>
      <c r="DT309" s="28"/>
      <c r="DU309" s="29"/>
      <c r="DV309" s="28"/>
      <c r="DW309" s="28"/>
      <c r="DX309" s="28"/>
      <c r="DY309" s="29"/>
      <c r="DZ309" s="28"/>
      <c r="EA309" s="28"/>
      <c r="EB309" s="28"/>
      <c r="EC309" s="29"/>
      <c r="ED309" s="28"/>
      <c r="EE309" s="28"/>
      <c r="EF309" s="28"/>
      <c r="EG309" s="29"/>
      <c r="EH309" s="28"/>
      <c r="EI309" s="28"/>
      <c r="EJ309" s="28"/>
      <c r="EK309" s="29"/>
      <c r="EL309" s="28"/>
      <c r="EM309" s="28"/>
      <c r="EN309" s="28"/>
      <c r="EO309" s="29">
        <v>-1.49</v>
      </c>
      <c r="EP309" s="28">
        <v>0.04</v>
      </c>
      <c r="EQ309" s="21">
        <v>44166</v>
      </c>
      <c r="ER309" s="28">
        <v>1.0041</v>
      </c>
      <c r="ES309" s="29">
        <v>-1.8140000000000001</v>
      </c>
      <c r="ET309" s="28">
        <v>3.5000000000000003E-2</v>
      </c>
      <c r="EU309" s="21">
        <v>47088</v>
      </c>
      <c r="EV309" s="28">
        <v>9.0035600000000002</v>
      </c>
      <c r="EW309" s="29"/>
      <c r="EX309" s="28"/>
      <c r="EY309" s="28"/>
      <c r="EZ309" s="28"/>
      <c r="FA309" s="29"/>
      <c r="FB309" s="28"/>
      <c r="FC309" s="28"/>
      <c r="FD309" s="28"/>
      <c r="FE309" s="29"/>
      <c r="FF309" s="28"/>
      <c r="FG309" s="28"/>
      <c r="FH309" s="28"/>
      <c r="FI309" s="30"/>
      <c r="FJ309" s="28"/>
      <c r="FK309" s="28"/>
      <c r="FL309" s="28"/>
      <c r="FM309" s="29">
        <v>-1.879</v>
      </c>
      <c r="FN309" s="28">
        <v>0.01</v>
      </c>
      <c r="FO309" s="21">
        <v>45809</v>
      </c>
      <c r="FP309" s="28">
        <v>5.5025399999999998</v>
      </c>
      <c r="FQ309" s="29"/>
      <c r="FR309" s="28"/>
      <c r="FS309" s="28"/>
      <c r="FT309" s="28"/>
      <c r="FU309" s="29">
        <v>-1.603</v>
      </c>
      <c r="FV309" s="28">
        <v>1.25E-3</v>
      </c>
      <c r="FW309" s="21">
        <v>11841</v>
      </c>
      <c r="FX309" s="28">
        <v>12.50254</v>
      </c>
      <c r="FY309" s="29">
        <v>-1.859</v>
      </c>
      <c r="FZ309" s="28">
        <v>1.25E-3</v>
      </c>
      <c r="GA309" s="21">
        <v>46174</v>
      </c>
      <c r="GB309" s="28">
        <v>6.5023999999999997</v>
      </c>
      <c r="GC309" s="29">
        <v>-1.825</v>
      </c>
      <c r="GD309" s="28">
        <v>1.25E-3</v>
      </c>
      <c r="GE309" s="21">
        <v>46722</v>
      </c>
      <c r="GF309" s="28">
        <v>8.0033499999999993</v>
      </c>
      <c r="GG309" s="29"/>
      <c r="GH309" s="20"/>
      <c r="GI309" s="20"/>
      <c r="GJ309" s="20"/>
      <c r="GK309" s="24"/>
    </row>
    <row r="310" spans="1:193" x14ac:dyDescent="0.2">
      <c r="A310" s="20">
        <v>2019</v>
      </c>
      <c r="B310" s="20">
        <v>12</v>
      </c>
      <c r="C310" s="21">
        <v>43830</v>
      </c>
      <c r="D310" s="28">
        <v>-0.35</v>
      </c>
      <c r="E310" s="29"/>
      <c r="F310" s="28"/>
      <c r="G310" s="21"/>
      <c r="H310" s="21"/>
      <c r="I310" s="29"/>
      <c r="J310" s="28"/>
      <c r="K310" s="28"/>
      <c r="L310" s="28"/>
      <c r="M310" s="29"/>
      <c r="N310" s="28"/>
      <c r="O310" s="28"/>
      <c r="P310" s="28"/>
      <c r="Q310" s="29"/>
      <c r="R310" s="28"/>
      <c r="S310" s="28"/>
      <c r="T310" s="28"/>
      <c r="U310" s="29"/>
      <c r="V310" s="28"/>
      <c r="W310" s="28"/>
      <c r="X310" s="28"/>
      <c r="Y310" s="29"/>
      <c r="Z310" s="28"/>
      <c r="AA310" s="28"/>
      <c r="AB310" s="28"/>
      <c r="AC310" s="29"/>
      <c r="AD310" s="28"/>
      <c r="AE310" s="28"/>
      <c r="AF310" s="28"/>
      <c r="AG310" s="29"/>
      <c r="AH310" s="28"/>
      <c r="AI310" s="28"/>
      <c r="AJ310" s="28"/>
      <c r="AK310" s="29"/>
      <c r="AL310" s="28"/>
      <c r="AM310" s="28"/>
      <c r="AN310" s="28"/>
      <c r="AO310" s="29"/>
      <c r="AP310" s="28"/>
      <c r="AQ310" s="28"/>
      <c r="AR310" s="28"/>
      <c r="AS310" s="29"/>
      <c r="AT310" s="28"/>
      <c r="AU310" s="28"/>
      <c r="AV310" s="28"/>
      <c r="AW310" s="29"/>
      <c r="AX310" s="28"/>
      <c r="AY310" s="28"/>
      <c r="AZ310" s="28"/>
      <c r="BA310" s="29"/>
      <c r="BB310" s="28"/>
      <c r="BC310" s="28"/>
      <c r="BD310" s="28"/>
      <c r="BE310" s="29"/>
      <c r="BF310" s="28"/>
      <c r="BG310" s="28"/>
      <c r="BH310" s="28"/>
      <c r="BI310" s="29"/>
      <c r="BJ310" s="28"/>
      <c r="BK310" s="28"/>
      <c r="BL310" s="28"/>
      <c r="BM310" s="29">
        <v>-0.313</v>
      </c>
      <c r="BN310" s="28">
        <v>0.05</v>
      </c>
      <c r="BO310" s="21">
        <v>44166</v>
      </c>
      <c r="BP310" s="28">
        <v>0.91803000000000001</v>
      </c>
      <c r="BQ310" s="29"/>
      <c r="BR310" s="28"/>
      <c r="BS310" s="28"/>
      <c r="BT310" s="28"/>
      <c r="BU310" s="29"/>
      <c r="BV310" s="28"/>
      <c r="BW310" s="28"/>
      <c r="BX310" s="28"/>
      <c r="BY310" s="29"/>
      <c r="BZ310" s="28"/>
      <c r="CA310" s="28"/>
      <c r="CB310" s="28"/>
      <c r="CC310" s="29"/>
      <c r="CD310" s="28"/>
      <c r="CE310" s="28"/>
      <c r="CF310" s="28"/>
      <c r="CG310" s="29"/>
      <c r="CH310" s="28"/>
      <c r="CI310" s="28"/>
      <c r="CJ310" s="28"/>
      <c r="CK310" s="29">
        <v>0.55900000000000005</v>
      </c>
      <c r="CL310" s="28">
        <v>3.5000000000000003E-2</v>
      </c>
      <c r="CM310" s="21">
        <v>14334</v>
      </c>
      <c r="CN310" s="28">
        <v>19.244980000000002</v>
      </c>
      <c r="CO310" s="29">
        <v>-0.32100000000000001</v>
      </c>
      <c r="CP310" s="28">
        <v>3.5000000000000003E-2</v>
      </c>
      <c r="CQ310" s="21">
        <v>44713</v>
      </c>
      <c r="CR310" s="28">
        <v>2.4175200000000001</v>
      </c>
      <c r="CS310" s="29">
        <v>0.34200000000000003</v>
      </c>
      <c r="CT310" s="28">
        <v>2.2499999999999999E-2</v>
      </c>
      <c r="CU310" s="21">
        <v>11841</v>
      </c>
      <c r="CV310" s="28">
        <v>12.417680000000001</v>
      </c>
      <c r="CW310" s="29">
        <v>-0.246</v>
      </c>
      <c r="CX310" s="28">
        <v>1.4999999999999999E-2</v>
      </c>
      <c r="CY310" s="21">
        <v>45243</v>
      </c>
      <c r="CZ310" s="28">
        <v>3.86911</v>
      </c>
      <c r="DA310" s="29">
        <v>-0.156</v>
      </c>
      <c r="DB310" s="28">
        <v>2.5000000000000001E-2</v>
      </c>
      <c r="DC310" s="21">
        <v>45789</v>
      </c>
      <c r="DD310" s="28">
        <v>5.3629300000000004</v>
      </c>
      <c r="DE310" s="29">
        <v>-6.2E-2</v>
      </c>
      <c r="DF310" s="28">
        <v>0.01</v>
      </c>
      <c r="DG310" s="21">
        <v>46338</v>
      </c>
      <c r="DH310" s="28">
        <v>6.86653</v>
      </c>
      <c r="DI310" s="29">
        <v>3.6999999999999998E-2</v>
      </c>
      <c r="DJ310" s="28">
        <v>7.4999999999999997E-3</v>
      </c>
      <c r="DK310" s="21">
        <v>46885</v>
      </c>
      <c r="DL310" s="28">
        <v>8.3629899999999999</v>
      </c>
      <c r="DM310" s="29">
        <v>0.153</v>
      </c>
      <c r="DN310" s="28">
        <v>7.4999999999999997E-3</v>
      </c>
      <c r="DO310" s="21">
        <v>47434</v>
      </c>
      <c r="DP310" s="28">
        <v>9.8666</v>
      </c>
      <c r="DQ310" s="29"/>
      <c r="DR310" s="28"/>
      <c r="DS310" s="28"/>
      <c r="DT310" s="28"/>
      <c r="DU310" s="29"/>
      <c r="DV310" s="28"/>
      <c r="DW310" s="28"/>
      <c r="DX310" s="28"/>
      <c r="DY310" s="29"/>
      <c r="DZ310" s="28"/>
      <c r="EA310" s="28"/>
      <c r="EB310" s="28"/>
      <c r="EC310" s="29"/>
      <c r="ED310" s="28"/>
      <c r="EE310" s="28"/>
      <c r="EF310" s="28"/>
      <c r="EG310" s="29"/>
      <c r="EH310" s="28"/>
      <c r="EI310" s="28"/>
      <c r="EJ310" s="28"/>
      <c r="EK310" s="29"/>
      <c r="EL310" s="28"/>
      <c r="EM310" s="28"/>
      <c r="EN310" s="28"/>
      <c r="EO310" s="29">
        <v>-1.53</v>
      </c>
      <c r="EP310" s="28">
        <v>0.04</v>
      </c>
      <c r="EQ310" s="21">
        <v>44166</v>
      </c>
      <c r="ER310" s="28">
        <v>0.91803000000000001</v>
      </c>
      <c r="ES310" s="29">
        <v>-1.6910000000000001</v>
      </c>
      <c r="ET310" s="28">
        <v>3.5000000000000003E-2</v>
      </c>
      <c r="EU310" s="21">
        <v>47088</v>
      </c>
      <c r="EV310" s="28">
        <v>8.9186999999999994</v>
      </c>
      <c r="EW310" s="29"/>
      <c r="EX310" s="28"/>
      <c r="EY310" s="28"/>
      <c r="EZ310" s="28"/>
      <c r="FA310" s="29"/>
      <c r="FB310" s="28"/>
      <c r="FC310" s="28"/>
      <c r="FD310" s="28"/>
      <c r="FE310" s="29"/>
      <c r="FF310" s="28"/>
      <c r="FG310" s="28"/>
      <c r="FH310" s="28"/>
      <c r="FI310" s="30"/>
      <c r="FJ310" s="28"/>
      <c r="FK310" s="28"/>
      <c r="FL310" s="28"/>
      <c r="FM310" s="29">
        <v>-1.784</v>
      </c>
      <c r="FN310" s="28">
        <v>0.01</v>
      </c>
      <c r="FO310" s="21">
        <v>45809</v>
      </c>
      <c r="FP310" s="28">
        <v>5.4176799999999998</v>
      </c>
      <c r="FQ310" s="29"/>
      <c r="FR310" s="28"/>
      <c r="FS310" s="28"/>
      <c r="FT310" s="28"/>
      <c r="FU310" s="29">
        <v>-1.45</v>
      </c>
      <c r="FV310" s="28">
        <v>1.25E-3</v>
      </c>
      <c r="FW310" s="21">
        <v>11841</v>
      </c>
      <c r="FX310" s="28">
        <v>12.417680000000001</v>
      </c>
      <c r="FY310" s="29">
        <v>-1.7390000000000001</v>
      </c>
      <c r="FZ310" s="28">
        <v>1.25E-3</v>
      </c>
      <c r="GA310" s="21">
        <v>46174</v>
      </c>
      <c r="GB310" s="28">
        <v>6.4175199999999997</v>
      </c>
      <c r="GC310" s="29">
        <v>-1.7010000000000001</v>
      </c>
      <c r="GD310" s="28">
        <v>1.25E-3</v>
      </c>
      <c r="GE310" s="21">
        <v>46722</v>
      </c>
      <c r="GF310" s="28">
        <v>7.9184700000000001</v>
      </c>
      <c r="GG310" s="29"/>
      <c r="GH310" s="20"/>
      <c r="GI310" s="20"/>
      <c r="GJ310" s="20"/>
      <c r="GK310" s="24"/>
    </row>
    <row r="311" spans="1:193" x14ac:dyDescent="0.2">
      <c r="A311" s="20">
        <v>2020</v>
      </c>
      <c r="B311" s="20">
        <v>1</v>
      </c>
      <c r="C311" s="21">
        <v>43861</v>
      </c>
      <c r="D311" s="28">
        <v>-0.1</v>
      </c>
      <c r="E311" s="29"/>
      <c r="F311" s="28"/>
      <c r="G311" s="21"/>
      <c r="H311" s="21"/>
      <c r="I311" s="29"/>
      <c r="J311" s="28"/>
      <c r="K311" s="28"/>
      <c r="L311" s="28"/>
      <c r="M311" s="29"/>
      <c r="N311" s="28"/>
      <c r="O311" s="28"/>
      <c r="P311" s="28"/>
      <c r="Q311" s="29"/>
      <c r="R311" s="28"/>
      <c r="S311" s="28"/>
      <c r="T311" s="28"/>
      <c r="U311" s="29"/>
      <c r="V311" s="28"/>
      <c r="W311" s="28"/>
      <c r="X311" s="28"/>
      <c r="Y311" s="29"/>
      <c r="Z311" s="28"/>
      <c r="AA311" s="28"/>
      <c r="AB311" s="28"/>
      <c r="AC311" s="29"/>
      <c r="AD311" s="28"/>
      <c r="AE311" s="28"/>
      <c r="AF311" s="28"/>
      <c r="AG311" s="29"/>
      <c r="AH311" s="28"/>
      <c r="AI311" s="28"/>
      <c r="AJ311" s="28"/>
      <c r="AK311" s="29"/>
      <c r="AL311" s="28"/>
      <c r="AM311" s="28"/>
      <c r="AN311" s="28"/>
      <c r="AO311" s="29"/>
      <c r="AP311" s="28"/>
      <c r="AQ311" s="28"/>
      <c r="AR311" s="28"/>
      <c r="AS311" s="29"/>
      <c r="AT311" s="28"/>
      <c r="AU311" s="28"/>
      <c r="AV311" s="28"/>
      <c r="AW311" s="29"/>
      <c r="AX311" s="28"/>
      <c r="AY311" s="28"/>
      <c r="AZ311" s="28"/>
      <c r="BA311" s="29"/>
      <c r="BB311" s="28"/>
      <c r="BC311" s="28"/>
      <c r="BD311" s="28"/>
      <c r="BE311" s="29"/>
      <c r="BF311" s="28"/>
      <c r="BG311" s="28"/>
      <c r="BH311" s="28"/>
      <c r="BI311" s="29"/>
      <c r="BJ311" s="28"/>
      <c r="BK311" s="28"/>
      <c r="BL311" s="28"/>
      <c r="BM311" s="29">
        <v>-0.309</v>
      </c>
      <c r="BN311" s="28">
        <v>0.05</v>
      </c>
      <c r="BO311" s="21">
        <v>44166</v>
      </c>
      <c r="BP311" s="28">
        <v>0.83333000000000002</v>
      </c>
      <c r="BQ311" s="29"/>
      <c r="BR311" s="28"/>
      <c r="BS311" s="28"/>
      <c r="BT311" s="28"/>
      <c r="BU311" s="29"/>
      <c r="BV311" s="28"/>
      <c r="BW311" s="28"/>
      <c r="BX311" s="28"/>
      <c r="BY311" s="29"/>
      <c r="BZ311" s="28"/>
      <c r="CA311" s="28"/>
      <c r="CB311" s="28"/>
      <c r="CC311" s="29"/>
      <c r="CD311" s="28"/>
      <c r="CE311" s="28"/>
      <c r="CF311" s="28"/>
      <c r="CG311" s="29"/>
      <c r="CH311" s="28"/>
      <c r="CI311" s="28"/>
      <c r="CJ311" s="28"/>
      <c r="CK311" s="29">
        <v>0.36699999999999999</v>
      </c>
      <c r="CL311" s="28">
        <v>3.5000000000000003E-2</v>
      </c>
      <c r="CM311" s="21">
        <v>14334</v>
      </c>
      <c r="CN311" s="28">
        <v>19.159479999999999</v>
      </c>
      <c r="CO311" s="29">
        <v>-0.33700000000000002</v>
      </c>
      <c r="CP311" s="28">
        <v>3.5000000000000003E-2</v>
      </c>
      <c r="CQ311" s="21">
        <v>44713</v>
      </c>
      <c r="CR311" s="28">
        <v>2.3321200000000002</v>
      </c>
      <c r="CS311" s="29">
        <v>0.14599999999999999</v>
      </c>
      <c r="CT311" s="28">
        <v>2.2499999999999999E-2</v>
      </c>
      <c r="CU311" s="21">
        <v>11841</v>
      </c>
      <c r="CV311" s="28">
        <v>12.33207</v>
      </c>
      <c r="CW311" s="29">
        <v>-0.31900000000000001</v>
      </c>
      <c r="CX311" s="28">
        <v>1.4999999999999999E-2</v>
      </c>
      <c r="CY311" s="21">
        <v>45243</v>
      </c>
      <c r="CZ311" s="28">
        <v>3.7837100000000001</v>
      </c>
      <c r="DA311" s="29">
        <v>-0.28000000000000003</v>
      </c>
      <c r="DB311" s="28">
        <v>2.5000000000000001E-2</v>
      </c>
      <c r="DC311" s="21">
        <v>45789</v>
      </c>
      <c r="DD311" s="28">
        <v>5.2773700000000003</v>
      </c>
      <c r="DE311" s="29">
        <v>-0.216</v>
      </c>
      <c r="DF311" s="28">
        <v>0.01</v>
      </c>
      <c r="DG311" s="21">
        <v>46338</v>
      </c>
      <c r="DH311" s="28">
        <v>6.7809900000000001</v>
      </c>
      <c r="DI311" s="29">
        <v>-0.153</v>
      </c>
      <c r="DJ311" s="28">
        <v>7.4999999999999997E-3</v>
      </c>
      <c r="DK311" s="21">
        <v>46885</v>
      </c>
      <c r="DL311" s="28">
        <v>8.2773699999999995</v>
      </c>
      <c r="DM311" s="29">
        <v>-4.5999999999999999E-2</v>
      </c>
      <c r="DN311" s="28">
        <v>7.4999999999999997E-3</v>
      </c>
      <c r="DO311" s="21">
        <v>47434</v>
      </c>
      <c r="DP311" s="28">
        <v>9.7810000000000006</v>
      </c>
      <c r="DQ311" s="29"/>
      <c r="DR311" s="28"/>
      <c r="DS311" s="28"/>
      <c r="DT311" s="28"/>
      <c r="DU311" s="29"/>
      <c r="DV311" s="28"/>
      <c r="DW311" s="28"/>
      <c r="DX311" s="28"/>
      <c r="DY311" s="29"/>
      <c r="DZ311" s="28"/>
      <c r="EA311" s="28"/>
      <c r="EB311" s="28"/>
      <c r="EC311" s="29"/>
      <c r="ED311" s="28"/>
      <c r="EE311" s="28"/>
      <c r="EF311" s="28"/>
      <c r="EG311" s="29"/>
      <c r="EH311" s="28"/>
      <c r="EI311" s="28"/>
      <c r="EJ311" s="28"/>
      <c r="EK311" s="29"/>
      <c r="EL311" s="28"/>
      <c r="EM311" s="28"/>
      <c r="EN311" s="28"/>
      <c r="EO311" s="29">
        <v>-1.4350000000000001</v>
      </c>
      <c r="EP311" s="28">
        <v>0.04</v>
      </c>
      <c r="EQ311" s="21">
        <v>44166</v>
      </c>
      <c r="ER311" s="28">
        <v>0.83333000000000002</v>
      </c>
      <c r="ES311" s="29">
        <v>-1.782</v>
      </c>
      <c r="ET311" s="28">
        <v>3.5000000000000003E-2</v>
      </c>
      <c r="EU311" s="21">
        <v>47088</v>
      </c>
      <c r="EV311" s="28">
        <v>8.8330300000000008</v>
      </c>
      <c r="EW311" s="29"/>
      <c r="EX311" s="28"/>
      <c r="EY311" s="28"/>
      <c r="EZ311" s="28"/>
      <c r="FA311" s="29"/>
      <c r="FB311" s="28"/>
      <c r="FC311" s="28"/>
      <c r="FD311" s="28"/>
      <c r="FE311" s="29"/>
      <c r="FF311" s="28"/>
      <c r="FG311" s="28"/>
      <c r="FH311" s="28"/>
      <c r="FI311" s="30"/>
      <c r="FJ311" s="28"/>
      <c r="FK311" s="28"/>
      <c r="FL311" s="28"/>
      <c r="FM311" s="29">
        <v>-1.82</v>
      </c>
      <c r="FN311" s="28">
        <v>0.01</v>
      </c>
      <c r="FO311" s="21">
        <v>45809</v>
      </c>
      <c r="FP311" s="28">
        <v>5.3321199999999997</v>
      </c>
      <c r="FQ311" s="29"/>
      <c r="FR311" s="28"/>
      <c r="FS311" s="28"/>
      <c r="FT311" s="28"/>
      <c r="FU311" s="29">
        <v>-1.542</v>
      </c>
      <c r="FV311" s="28">
        <v>1.25E-3</v>
      </c>
      <c r="FW311" s="21">
        <v>11841</v>
      </c>
      <c r="FX311" s="28">
        <v>12.33207</v>
      </c>
      <c r="FY311" s="29">
        <v>-1.8129999999999999</v>
      </c>
      <c r="FZ311" s="28">
        <v>1.25E-3</v>
      </c>
      <c r="GA311" s="21">
        <v>46174</v>
      </c>
      <c r="GB311" s="28">
        <v>6.3320299999999996</v>
      </c>
      <c r="GC311" s="29">
        <v>-1.782</v>
      </c>
      <c r="GD311" s="28">
        <v>1.25E-3</v>
      </c>
      <c r="GE311" s="21">
        <v>46722</v>
      </c>
      <c r="GF311" s="28">
        <v>7.8329899999999997</v>
      </c>
      <c r="GG311" s="29"/>
      <c r="GH311" s="20"/>
      <c r="GI311" s="20"/>
      <c r="GJ311" s="20"/>
      <c r="GK311" s="24"/>
    </row>
    <row r="312" spans="1:193" x14ac:dyDescent="0.2">
      <c r="A312" s="20">
        <v>2020</v>
      </c>
      <c r="B312" s="20">
        <v>2</v>
      </c>
      <c r="C312" s="21">
        <v>43890</v>
      </c>
      <c r="D312" s="28">
        <v>-0.1</v>
      </c>
      <c r="E312" s="29"/>
      <c r="F312" s="28"/>
      <c r="G312" s="21"/>
      <c r="H312" s="21"/>
      <c r="I312" s="29"/>
      <c r="J312" s="28"/>
      <c r="K312" s="28"/>
      <c r="L312" s="28"/>
      <c r="M312" s="29"/>
      <c r="N312" s="28"/>
      <c r="O312" s="28"/>
      <c r="P312" s="28"/>
      <c r="Q312" s="29"/>
      <c r="R312" s="28"/>
      <c r="S312" s="28"/>
      <c r="T312" s="28"/>
      <c r="U312" s="29"/>
      <c r="V312" s="28"/>
      <c r="W312" s="28"/>
      <c r="X312" s="28"/>
      <c r="Y312" s="29"/>
      <c r="Z312" s="28"/>
      <c r="AA312" s="28"/>
      <c r="AB312" s="28"/>
      <c r="AC312" s="29"/>
      <c r="AD312" s="28"/>
      <c r="AE312" s="28"/>
      <c r="AF312" s="28"/>
      <c r="AG312" s="29"/>
      <c r="AH312" s="28"/>
      <c r="AI312" s="28"/>
      <c r="AJ312" s="28"/>
      <c r="AK312" s="29"/>
      <c r="AL312" s="28"/>
      <c r="AM312" s="28"/>
      <c r="AN312" s="28"/>
      <c r="AO312" s="29"/>
      <c r="AP312" s="28"/>
      <c r="AQ312" s="28"/>
      <c r="AR312" s="28"/>
      <c r="AS312" s="29"/>
      <c r="AT312" s="28"/>
      <c r="AU312" s="28"/>
      <c r="AV312" s="28"/>
      <c r="AW312" s="29"/>
      <c r="AX312" s="28"/>
      <c r="AY312" s="28"/>
      <c r="AZ312" s="28"/>
      <c r="BA312" s="29"/>
      <c r="BB312" s="28"/>
      <c r="BC312" s="28"/>
      <c r="BD312" s="28"/>
      <c r="BE312" s="29"/>
      <c r="BF312" s="28"/>
      <c r="BG312" s="28"/>
      <c r="BH312" s="28"/>
      <c r="BI312" s="29"/>
      <c r="BJ312" s="28"/>
      <c r="BK312" s="28"/>
      <c r="BL312" s="28"/>
      <c r="BM312" s="29">
        <v>-0.33</v>
      </c>
      <c r="BN312" s="28">
        <v>0.05</v>
      </c>
      <c r="BO312" s="21">
        <v>44166</v>
      </c>
      <c r="BP312" s="28">
        <v>0.75409999999999999</v>
      </c>
      <c r="BQ312" s="29"/>
      <c r="BR312" s="28"/>
      <c r="BS312" s="28"/>
      <c r="BT312" s="28"/>
      <c r="BU312" s="29"/>
      <c r="BV312" s="28"/>
      <c r="BW312" s="28"/>
      <c r="BX312" s="28"/>
      <c r="BY312" s="29"/>
      <c r="BZ312" s="28"/>
      <c r="CA312" s="28"/>
      <c r="CB312" s="28"/>
      <c r="CC312" s="29"/>
      <c r="CD312" s="28"/>
      <c r="CE312" s="28"/>
      <c r="CF312" s="28"/>
      <c r="CG312" s="29"/>
      <c r="CH312" s="28"/>
      <c r="CI312" s="28"/>
      <c r="CJ312" s="28"/>
      <c r="CK312" s="29">
        <v>9.0999999999999998E-2</v>
      </c>
      <c r="CL312" s="28">
        <v>3.5000000000000003E-2</v>
      </c>
      <c r="CM312" s="21">
        <v>14334</v>
      </c>
      <c r="CN312" s="28">
        <v>19.080079999999999</v>
      </c>
      <c r="CO312" s="29">
        <v>-0.501</v>
      </c>
      <c r="CP312" s="28">
        <v>3.5000000000000003E-2</v>
      </c>
      <c r="CQ312" s="21">
        <v>44713</v>
      </c>
      <c r="CR312" s="28">
        <v>2.2527400000000002</v>
      </c>
      <c r="CS312" s="29">
        <v>-0.104</v>
      </c>
      <c r="CT312" s="28">
        <v>2.2499999999999999E-2</v>
      </c>
      <c r="CU312" s="21">
        <v>11841</v>
      </c>
      <c r="CV312" s="28">
        <v>12.25268</v>
      </c>
      <c r="CW312" s="29">
        <v>-0.49299999999999999</v>
      </c>
      <c r="CX312" s="28">
        <v>1.4999999999999999E-2</v>
      </c>
      <c r="CY312" s="21">
        <v>45243</v>
      </c>
      <c r="CZ312" s="28">
        <v>3.70431</v>
      </c>
      <c r="DA312" s="29">
        <v>-0.47599999999999998</v>
      </c>
      <c r="DB312" s="28">
        <v>2.5000000000000001E-2</v>
      </c>
      <c r="DC312" s="21">
        <v>45789</v>
      </c>
      <c r="DD312" s="28">
        <v>5.1979899999999999</v>
      </c>
      <c r="DE312" s="29">
        <v>-0.437</v>
      </c>
      <c r="DF312" s="28">
        <v>0.01</v>
      </c>
      <c r="DG312" s="21">
        <v>46338</v>
      </c>
      <c r="DH312" s="28">
        <v>6.7016</v>
      </c>
      <c r="DI312" s="29">
        <v>-0.372</v>
      </c>
      <c r="DJ312" s="28">
        <v>7.4999999999999997E-3</v>
      </c>
      <c r="DK312" s="21">
        <v>46885</v>
      </c>
      <c r="DL312" s="28">
        <v>8.1979900000000008</v>
      </c>
      <c r="DM312" s="29">
        <v>-0.27700000000000002</v>
      </c>
      <c r="DN312" s="28">
        <v>7.4999999999999997E-3</v>
      </c>
      <c r="DO312" s="21">
        <v>47434</v>
      </c>
      <c r="DP312" s="28">
        <v>9.7016200000000001</v>
      </c>
      <c r="DQ312" s="29"/>
      <c r="DR312" s="28"/>
      <c r="DS312" s="28"/>
      <c r="DT312" s="28"/>
      <c r="DU312" s="29"/>
      <c r="DV312" s="28"/>
      <c r="DW312" s="28"/>
      <c r="DX312" s="28"/>
      <c r="DY312" s="29"/>
      <c r="DZ312" s="28"/>
      <c r="EA312" s="28"/>
      <c r="EB312" s="28"/>
      <c r="EC312" s="29"/>
      <c r="ED312" s="28"/>
      <c r="EE312" s="28"/>
      <c r="EF312" s="28"/>
      <c r="EG312" s="29"/>
      <c r="EH312" s="28"/>
      <c r="EI312" s="28"/>
      <c r="EJ312" s="28"/>
      <c r="EK312" s="29"/>
      <c r="EL312" s="28"/>
      <c r="EM312" s="28"/>
      <c r="EN312" s="28"/>
      <c r="EO312" s="29">
        <v>-0.69</v>
      </c>
      <c r="EP312" s="28">
        <v>0.04</v>
      </c>
      <c r="EQ312" s="21">
        <v>44166</v>
      </c>
      <c r="ER312" s="28">
        <v>0.75409999999999999</v>
      </c>
      <c r="ES312" s="29">
        <v>-1.77</v>
      </c>
      <c r="ET312" s="28">
        <v>3.5000000000000003E-2</v>
      </c>
      <c r="EU312" s="21">
        <v>47088</v>
      </c>
      <c r="EV312" s="28">
        <v>8.7536500000000004</v>
      </c>
      <c r="EW312" s="29"/>
      <c r="EX312" s="28"/>
      <c r="EY312" s="28"/>
      <c r="EZ312" s="28"/>
      <c r="FA312" s="29"/>
      <c r="FB312" s="28"/>
      <c r="FC312" s="28"/>
      <c r="FD312" s="28"/>
      <c r="FE312" s="29"/>
      <c r="FF312" s="28"/>
      <c r="FG312" s="28"/>
      <c r="FH312" s="28"/>
      <c r="FI312" s="30"/>
      <c r="FJ312" s="28"/>
      <c r="FK312" s="28"/>
      <c r="FL312" s="28"/>
      <c r="FM312" s="29">
        <v>-1.6519999999999999</v>
      </c>
      <c r="FN312" s="28">
        <v>0.01</v>
      </c>
      <c r="FO312" s="21">
        <v>45809</v>
      </c>
      <c r="FP312" s="28">
        <v>5.2527400000000002</v>
      </c>
      <c r="FQ312" s="29"/>
      <c r="FR312" s="28"/>
      <c r="FS312" s="28"/>
      <c r="FT312" s="28"/>
      <c r="FU312" s="29">
        <v>-1.6379999999999999</v>
      </c>
      <c r="FV312" s="28">
        <v>1.25E-3</v>
      </c>
      <c r="FW312" s="21">
        <v>11841</v>
      </c>
      <c r="FX312" s="28">
        <v>12.25268</v>
      </c>
      <c r="FY312" s="29">
        <v>-1.702</v>
      </c>
      <c r="FZ312" s="28">
        <v>1.25E-3</v>
      </c>
      <c r="GA312" s="21">
        <v>46174</v>
      </c>
      <c r="GB312" s="28">
        <v>6.2526400000000004</v>
      </c>
      <c r="GC312" s="29">
        <v>-1.7549999999999999</v>
      </c>
      <c r="GD312" s="28">
        <v>1.25E-3</v>
      </c>
      <c r="GE312" s="21">
        <v>46722</v>
      </c>
      <c r="GF312" s="28">
        <v>7.75359</v>
      </c>
      <c r="GG312" s="29"/>
      <c r="GH312" s="20"/>
      <c r="GI312" s="20"/>
      <c r="GJ312" s="20"/>
      <c r="GK312" s="24"/>
    </row>
    <row r="313" spans="1:193" x14ac:dyDescent="0.2">
      <c r="A313" s="20">
        <v>2020</v>
      </c>
      <c r="B313" s="20">
        <v>3</v>
      </c>
      <c r="C313" s="21">
        <v>43921</v>
      </c>
      <c r="D313" s="28">
        <v>-0.1</v>
      </c>
      <c r="E313" s="29"/>
      <c r="F313" s="28"/>
      <c r="G313" s="21"/>
      <c r="H313" s="21"/>
      <c r="I313" s="29"/>
      <c r="J313" s="28"/>
      <c r="K313" s="28"/>
      <c r="L313" s="28"/>
      <c r="M313" s="29"/>
      <c r="N313" s="28"/>
      <c r="O313" s="28"/>
      <c r="P313" s="28"/>
      <c r="Q313" s="29"/>
      <c r="R313" s="28"/>
      <c r="S313" s="28"/>
      <c r="T313" s="28"/>
      <c r="U313" s="29"/>
      <c r="V313" s="28"/>
      <c r="W313" s="28"/>
      <c r="X313" s="28"/>
      <c r="Y313" s="29"/>
      <c r="Z313" s="28"/>
      <c r="AA313" s="28"/>
      <c r="AB313" s="28"/>
      <c r="AC313" s="29"/>
      <c r="AD313" s="28"/>
      <c r="AE313" s="28"/>
      <c r="AF313" s="28"/>
      <c r="AG313" s="29"/>
      <c r="AH313" s="28"/>
      <c r="AI313" s="28"/>
      <c r="AJ313" s="28"/>
      <c r="AK313" s="29"/>
      <c r="AL313" s="28"/>
      <c r="AM313" s="28"/>
      <c r="AN313" s="28"/>
      <c r="AO313" s="29"/>
      <c r="AP313" s="28"/>
      <c r="AQ313" s="28"/>
      <c r="AR313" s="28"/>
      <c r="AS313" s="29"/>
      <c r="AT313" s="28"/>
      <c r="AU313" s="28"/>
      <c r="AV313" s="28"/>
      <c r="AW313" s="29"/>
      <c r="AX313" s="28"/>
      <c r="AY313" s="28"/>
      <c r="AZ313" s="28"/>
      <c r="BA313" s="29"/>
      <c r="BB313" s="28"/>
      <c r="BC313" s="28"/>
      <c r="BD313" s="28"/>
      <c r="BE313" s="29"/>
      <c r="BF313" s="28"/>
      <c r="BG313" s="28"/>
      <c r="BH313" s="28"/>
      <c r="BI313" s="29"/>
      <c r="BJ313" s="28"/>
      <c r="BK313" s="28"/>
      <c r="BL313" s="28"/>
      <c r="BM313" s="29">
        <v>-0.23499999999999999</v>
      </c>
      <c r="BN313" s="28">
        <v>0.05</v>
      </c>
      <c r="BO313" s="21">
        <v>44166</v>
      </c>
      <c r="BP313" s="28">
        <v>0.6694</v>
      </c>
      <c r="BQ313" s="29"/>
      <c r="BR313" s="28"/>
      <c r="BS313" s="28"/>
      <c r="BT313" s="28"/>
      <c r="BU313" s="29"/>
      <c r="BV313" s="28"/>
      <c r="BW313" s="28"/>
      <c r="BX313" s="28"/>
      <c r="BY313" s="29"/>
      <c r="BZ313" s="28"/>
      <c r="CA313" s="28"/>
      <c r="CB313" s="28"/>
      <c r="CC313" s="29"/>
      <c r="CD313" s="28"/>
      <c r="CE313" s="28"/>
      <c r="CF313" s="28"/>
      <c r="CG313" s="29"/>
      <c r="CH313" s="28"/>
      <c r="CI313" s="28"/>
      <c r="CJ313" s="28"/>
      <c r="CK313" s="29">
        <v>0.25800000000000001</v>
      </c>
      <c r="CL313" s="28">
        <v>3.5000000000000003E-2</v>
      </c>
      <c r="CM313" s="21">
        <v>14334</v>
      </c>
      <c r="CN313" s="28">
        <v>18.99521</v>
      </c>
      <c r="CO313" s="29">
        <v>-0.42499999999999999</v>
      </c>
      <c r="CP313" s="28">
        <v>3.5000000000000003E-2</v>
      </c>
      <c r="CQ313" s="21">
        <v>44713</v>
      </c>
      <c r="CR313" s="28">
        <v>2.1678799999999998</v>
      </c>
      <c r="CS313" s="29">
        <v>6.6000000000000003E-2</v>
      </c>
      <c r="CT313" s="28">
        <v>2.2499999999999999E-2</v>
      </c>
      <c r="CU313" s="21">
        <v>11841</v>
      </c>
      <c r="CV313" s="28">
        <v>12.167820000000001</v>
      </c>
      <c r="CW313" s="29">
        <v>-0.38800000000000001</v>
      </c>
      <c r="CX313" s="28">
        <v>1.4999999999999999E-2</v>
      </c>
      <c r="CY313" s="21">
        <v>45243</v>
      </c>
      <c r="CZ313" s="28">
        <v>3.61944</v>
      </c>
      <c r="DA313" s="29">
        <v>-0.34100000000000003</v>
      </c>
      <c r="DB313" s="28">
        <v>2.5000000000000001E-2</v>
      </c>
      <c r="DC313" s="21">
        <v>45789</v>
      </c>
      <c r="DD313" s="28">
        <v>5.1131399999999996</v>
      </c>
      <c r="DE313" s="29">
        <v>-0.26600000000000001</v>
      </c>
      <c r="DF313" s="28">
        <v>0.01</v>
      </c>
      <c r="DG313" s="21">
        <v>46338</v>
      </c>
      <c r="DH313" s="28">
        <v>6.6167400000000001</v>
      </c>
      <c r="DI313" s="29">
        <v>-0.20200000000000001</v>
      </c>
      <c r="DJ313" s="28">
        <v>7.4999999999999997E-3</v>
      </c>
      <c r="DK313" s="21">
        <v>46885</v>
      </c>
      <c r="DL313" s="28">
        <v>8.1131399999999996</v>
      </c>
      <c r="DM313" s="29">
        <v>-0.13600000000000001</v>
      </c>
      <c r="DN313" s="28">
        <v>7.4999999999999997E-3</v>
      </c>
      <c r="DO313" s="21">
        <v>47434</v>
      </c>
      <c r="DP313" s="28">
        <v>9.6167499999999997</v>
      </c>
      <c r="DQ313" s="29">
        <v>-1.7000000000000001E-2</v>
      </c>
      <c r="DR313" s="28">
        <v>1.25E-3</v>
      </c>
      <c r="DS313" s="21">
        <v>11455</v>
      </c>
      <c r="DT313" s="28">
        <v>11.11294</v>
      </c>
      <c r="DU313" s="29"/>
      <c r="DV313" s="28"/>
      <c r="DW313" s="28"/>
      <c r="DX313" s="28"/>
      <c r="DY313" s="29"/>
      <c r="DZ313" s="28"/>
      <c r="EA313" s="28"/>
      <c r="EB313" s="28"/>
      <c r="EC313" s="29"/>
      <c r="ED313" s="28"/>
      <c r="EE313" s="28"/>
      <c r="EF313" s="28"/>
      <c r="EG313" s="29"/>
      <c r="EH313" s="28"/>
      <c r="EI313" s="28"/>
      <c r="EJ313" s="28"/>
      <c r="EK313" s="29"/>
      <c r="EL313" s="28"/>
      <c r="EM313" s="28"/>
      <c r="EN313" s="28"/>
      <c r="EO313" s="29">
        <v>-1.7849999999999999</v>
      </c>
      <c r="EP313" s="28">
        <v>0.04</v>
      </c>
      <c r="EQ313" s="21">
        <v>44166</v>
      </c>
      <c r="ER313" s="28">
        <v>0.6694</v>
      </c>
      <c r="ES313" s="29">
        <v>-1.276</v>
      </c>
      <c r="ET313" s="28">
        <v>3.5000000000000003E-2</v>
      </c>
      <c r="EU313" s="21">
        <v>47088</v>
      </c>
      <c r="EV313" s="28">
        <v>8.6687999999999992</v>
      </c>
      <c r="EW313" s="29"/>
      <c r="EX313" s="28"/>
      <c r="EY313" s="28"/>
      <c r="EZ313" s="28"/>
      <c r="FA313" s="29"/>
      <c r="FB313" s="28"/>
      <c r="FC313" s="28"/>
      <c r="FD313" s="28"/>
      <c r="FE313" s="29"/>
      <c r="FF313" s="28"/>
      <c r="FG313" s="28"/>
      <c r="FH313" s="28"/>
      <c r="FI313" s="30"/>
      <c r="FJ313" s="28"/>
      <c r="FK313" s="28"/>
      <c r="FL313" s="28"/>
      <c r="FM313" s="29">
        <v>-1.333</v>
      </c>
      <c r="FN313" s="28">
        <v>0.01</v>
      </c>
      <c r="FO313" s="21">
        <v>45809</v>
      </c>
      <c r="FP313" s="28">
        <v>5.1678800000000003</v>
      </c>
      <c r="FQ313" s="29"/>
      <c r="FR313" s="28"/>
      <c r="FS313" s="28"/>
      <c r="FT313" s="28"/>
      <c r="FU313" s="29">
        <v>-1.1479999999999999</v>
      </c>
      <c r="FV313" s="28">
        <v>1.25E-3</v>
      </c>
      <c r="FW313" s="21">
        <v>11841</v>
      </c>
      <c r="FX313" s="28">
        <v>12.167820000000001</v>
      </c>
      <c r="FY313" s="29">
        <v>-1.323</v>
      </c>
      <c r="FZ313" s="28">
        <v>1.25E-3</v>
      </c>
      <c r="GA313" s="21">
        <v>46174</v>
      </c>
      <c r="GB313" s="28">
        <v>6.16777</v>
      </c>
      <c r="GC313" s="29">
        <v>-1.2849999999999999</v>
      </c>
      <c r="GD313" s="28">
        <v>1.25E-3</v>
      </c>
      <c r="GE313" s="21">
        <v>46722</v>
      </c>
      <c r="GF313" s="28">
        <v>7.6687200000000004</v>
      </c>
      <c r="GG313" s="29"/>
      <c r="GH313" s="20"/>
      <c r="GI313" s="20"/>
      <c r="GJ313" s="20"/>
      <c r="GK313" s="24"/>
    </row>
    <row r="314" spans="1:193" x14ac:dyDescent="0.2">
      <c r="A314" s="20">
        <v>2020</v>
      </c>
      <c r="B314" s="20">
        <v>4</v>
      </c>
      <c r="C314" s="21">
        <v>43951</v>
      </c>
      <c r="D314" s="28">
        <v>-0.1</v>
      </c>
      <c r="E314" s="29"/>
      <c r="F314" s="28"/>
      <c r="G314" s="21"/>
      <c r="H314" s="21"/>
      <c r="I314" s="29"/>
      <c r="J314" s="28"/>
      <c r="K314" s="28"/>
      <c r="L314" s="28"/>
      <c r="M314" s="29"/>
      <c r="N314" s="28"/>
      <c r="O314" s="28"/>
      <c r="P314" s="28"/>
      <c r="Q314" s="29"/>
      <c r="R314" s="28"/>
      <c r="S314" s="28"/>
      <c r="T314" s="28"/>
      <c r="U314" s="29"/>
      <c r="V314" s="28"/>
      <c r="W314" s="28"/>
      <c r="X314" s="28"/>
      <c r="Y314" s="29"/>
      <c r="Z314" s="28"/>
      <c r="AA314" s="28"/>
      <c r="AB314" s="28"/>
      <c r="AC314" s="29"/>
      <c r="AD314" s="28"/>
      <c r="AE314" s="28"/>
      <c r="AF314" s="28"/>
      <c r="AG314" s="29"/>
      <c r="AH314" s="28"/>
      <c r="AI314" s="28"/>
      <c r="AJ314" s="28"/>
      <c r="AK314" s="29"/>
      <c r="AL314" s="28"/>
      <c r="AM314" s="28"/>
      <c r="AN314" s="28"/>
      <c r="AO314" s="29"/>
      <c r="AP314" s="28"/>
      <c r="AQ314" s="28"/>
      <c r="AR314" s="28"/>
      <c r="AS314" s="29"/>
      <c r="AT314" s="28"/>
      <c r="AU314" s="28"/>
      <c r="AV314" s="28"/>
      <c r="AW314" s="29"/>
      <c r="AX314" s="28"/>
      <c r="AY314" s="28"/>
      <c r="AZ314" s="28"/>
      <c r="BA314" s="29"/>
      <c r="BB314" s="28"/>
      <c r="BC314" s="28"/>
      <c r="BD314" s="28"/>
      <c r="BE314" s="29"/>
      <c r="BF314" s="28"/>
      <c r="BG314" s="28"/>
      <c r="BH314" s="28"/>
      <c r="BI314" s="29"/>
      <c r="BJ314" s="28"/>
      <c r="BK314" s="28"/>
      <c r="BL314" s="28"/>
      <c r="BM314" s="29">
        <v>-0.214</v>
      </c>
      <c r="BN314" s="28">
        <v>0.05</v>
      </c>
      <c r="BO314" s="21">
        <v>44166</v>
      </c>
      <c r="BP314" s="28">
        <v>0.58743000000000001</v>
      </c>
      <c r="BQ314" s="29"/>
      <c r="BR314" s="28"/>
      <c r="BS314" s="28"/>
      <c r="BT314" s="28"/>
      <c r="BU314" s="29"/>
      <c r="BV314" s="28"/>
      <c r="BW314" s="28"/>
      <c r="BX314" s="28"/>
      <c r="BY314" s="29"/>
      <c r="BZ314" s="28"/>
      <c r="CA314" s="28"/>
      <c r="CB314" s="28"/>
      <c r="CC314" s="29"/>
      <c r="CD314" s="28"/>
      <c r="CE314" s="28"/>
      <c r="CF314" s="28"/>
      <c r="CG314" s="29"/>
      <c r="CH314" s="28"/>
      <c r="CI314" s="28"/>
      <c r="CJ314" s="28"/>
      <c r="CK314" s="29">
        <v>0.33200000000000002</v>
      </c>
      <c r="CL314" s="28">
        <v>3.5000000000000003E-2</v>
      </c>
      <c r="CM314" s="21">
        <v>14334</v>
      </c>
      <c r="CN314" s="28">
        <v>18.913070000000001</v>
      </c>
      <c r="CO314" s="29">
        <v>-0.35599999999999998</v>
      </c>
      <c r="CP314" s="28">
        <v>3.5000000000000003E-2</v>
      </c>
      <c r="CQ314" s="21">
        <v>44713</v>
      </c>
      <c r="CR314" s="28">
        <v>2.0857700000000001</v>
      </c>
      <c r="CS314" s="29">
        <v>0.127</v>
      </c>
      <c r="CT314" s="28">
        <v>2.2499999999999999E-2</v>
      </c>
      <c r="CU314" s="21">
        <v>11841</v>
      </c>
      <c r="CV314" s="28">
        <v>12.085699999999999</v>
      </c>
      <c r="CW314" s="29">
        <v>-0.34300000000000003</v>
      </c>
      <c r="CX314" s="28">
        <v>1.4999999999999999E-2</v>
      </c>
      <c r="CY314" s="21">
        <v>45243</v>
      </c>
      <c r="CZ314" s="28">
        <v>3.5373000000000001</v>
      </c>
      <c r="DA314" s="29">
        <v>-0.30399999999999999</v>
      </c>
      <c r="DB314" s="28">
        <v>2.5000000000000001E-2</v>
      </c>
      <c r="DC314" s="21">
        <v>45789</v>
      </c>
      <c r="DD314" s="28">
        <v>5.0310199999999998</v>
      </c>
      <c r="DE314" s="29">
        <v>-0.245</v>
      </c>
      <c r="DF314" s="28">
        <v>0.01</v>
      </c>
      <c r="DG314" s="21">
        <v>46338</v>
      </c>
      <c r="DH314" s="28">
        <v>6.5346099999999998</v>
      </c>
      <c r="DI314" s="29">
        <v>-0.17799999999999999</v>
      </c>
      <c r="DJ314" s="28">
        <v>7.4999999999999997E-3</v>
      </c>
      <c r="DK314" s="21">
        <v>46885</v>
      </c>
      <c r="DL314" s="28">
        <v>8.0310199999999998</v>
      </c>
      <c r="DM314" s="29">
        <v>-0.104</v>
      </c>
      <c r="DN314" s="28">
        <v>7.4999999999999997E-3</v>
      </c>
      <c r="DO314" s="21">
        <v>47434</v>
      </c>
      <c r="DP314" s="28">
        <v>9.5346299999999999</v>
      </c>
      <c r="DQ314" s="29">
        <v>4.5999999999999999E-2</v>
      </c>
      <c r="DR314" s="28">
        <v>1.25E-3</v>
      </c>
      <c r="DS314" s="21">
        <v>11455</v>
      </c>
      <c r="DT314" s="28">
        <v>11.030799999999999</v>
      </c>
      <c r="DU314" s="29"/>
      <c r="DV314" s="28"/>
      <c r="DW314" s="28"/>
      <c r="DX314" s="28"/>
      <c r="DY314" s="29"/>
      <c r="DZ314" s="28"/>
      <c r="EA314" s="28"/>
      <c r="EB314" s="28"/>
      <c r="EC314" s="29"/>
      <c r="ED314" s="28"/>
      <c r="EE314" s="28"/>
      <c r="EF314" s="28"/>
      <c r="EG314" s="29"/>
      <c r="EH314" s="28"/>
      <c r="EI314" s="28"/>
      <c r="EJ314" s="28"/>
      <c r="EK314" s="29"/>
      <c r="EL314" s="28"/>
      <c r="EM314" s="28"/>
      <c r="EN314" s="28"/>
      <c r="EO314" s="29">
        <v>-1.095</v>
      </c>
      <c r="EP314" s="28">
        <v>0.04</v>
      </c>
      <c r="EQ314" s="21">
        <v>44166</v>
      </c>
      <c r="ER314" s="28">
        <v>0.58743000000000001</v>
      </c>
      <c r="ES314" s="29">
        <v>-1.2809999999999999</v>
      </c>
      <c r="ET314" s="28">
        <v>3.5000000000000003E-2</v>
      </c>
      <c r="EU314" s="21">
        <v>47088</v>
      </c>
      <c r="EV314" s="28">
        <v>8.5866799999999994</v>
      </c>
      <c r="EW314" s="29"/>
      <c r="EX314" s="28"/>
      <c r="EY314" s="28"/>
      <c r="EZ314" s="28"/>
      <c r="FA314" s="29"/>
      <c r="FB314" s="28"/>
      <c r="FC314" s="28"/>
      <c r="FD314" s="28"/>
      <c r="FE314" s="29"/>
      <c r="FF314" s="28"/>
      <c r="FG314" s="28"/>
      <c r="FH314" s="28"/>
      <c r="FI314" s="30"/>
      <c r="FJ314" s="28"/>
      <c r="FK314" s="28"/>
      <c r="FL314" s="28"/>
      <c r="FM314" s="29">
        <v>-1.1739999999999999</v>
      </c>
      <c r="FN314" s="28">
        <v>0.01</v>
      </c>
      <c r="FO314" s="21">
        <v>45809</v>
      </c>
      <c r="FP314" s="28">
        <v>5.0857700000000001</v>
      </c>
      <c r="FQ314" s="29"/>
      <c r="FR314" s="28"/>
      <c r="FS314" s="28"/>
      <c r="FT314" s="28"/>
      <c r="FU314" s="29">
        <v>-1.2070000000000001</v>
      </c>
      <c r="FV314" s="28">
        <v>1.25E-3</v>
      </c>
      <c r="FW314" s="21">
        <v>11841</v>
      </c>
      <c r="FX314" s="28">
        <v>12.085699999999999</v>
      </c>
      <c r="FY314" s="29">
        <v>-1.218</v>
      </c>
      <c r="FZ314" s="28">
        <v>1.25E-3</v>
      </c>
      <c r="GA314" s="21">
        <v>46174</v>
      </c>
      <c r="GB314" s="28">
        <v>6.0856500000000002</v>
      </c>
      <c r="GC314" s="29">
        <v>-1.2689999999999999</v>
      </c>
      <c r="GD314" s="28">
        <v>1.25E-3</v>
      </c>
      <c r="GE314" s="21">
        <v>46722</v>
      </c>
      <c r="GF314" s="28">
        <v>7.5865799999999997</v>
      </c>
      <c r="GG314" s="29"/>
      <c r="GH314" s="20"/>
      <c r="GI314" s="20"/>
      <c r="GJ314" s="20"/>
      <c r="GK314" s="24"/>
    </row>
    <row r="315" spans="1:193" x14ac:dyDescent="0.2">
      <c r="A315" s="20">
        <v>2020</v>
      </c>
      <c r="B315" s="20">
        <v>5</v>
      </c>
      <c r="C315" s="21">
        <v>43982</v>
      </c>
      <c r="D315" s="28">
        <v>-0.1</v>
      </c>
      <c r="E315" s="29"/>
      <c r="F315" s="28"/>
      <c r="G315" s="21"/>
      <c r="H315" s="21"/>
      <c r="I315" s="29"/>
      <c r="J315" s="28"/>
      <c r="K315" s="28"/>
      <c r="L315" s="28"/>
      <c r="M315" s="29"/>
      <c r="N315" s="28"/>
      <c r="O315" s="28"/>
      <c r="P315" s="28"/>
      <c r="Q315" s="29"/>
      <c r="R315" s="28"/>
      <c r="S315" s="28"/>
      <c r="T315" s="28"/>
      <c r="U315" s="29"/>
      <c r="V315" s="28"/>
      <c r="W315" s="28"/>
      <c r="X315" s="28"/>
      <c r="Y315" s="29"/>
      <c r="Z315" s="28"/>
      <c r="AA315" s="28"/>
      <c r="AB315" s="28"/>
      <c r="AC315" s="29"/>
      <c r="AD315" s="28"/>
      <c r="AE315" s="28"/>
      <c r="AF315" s="28"/>
      <c r="AG315" s="29"/>
      <c r="AH315" s="28"/>
      <c r="AI315" s="28"/>
      <c r="AJ315" s="28"/>
      <c r="AK315" s="29"/>
      <c r="AL315" s="28"/>
      <c r="AM315" s="28"/>
      <c r="AN315" s="28"/>
      <c r="AO315" s="29"/>
      <c r="AP315" s="28"/>
      <c r="AQ315" s="28"/>
      <c r="AR315" s="28"/>
      <c r="AS315" s="29"/>
      <c r="AT315" s="28"/>
      <c r="AU315" s="28"/>
      <c r="AV315" s="28"/>
      <c r="AW315" s="29"/>
      <c r="AX315" s="28"/>
      <c r="AY315" s="28"/>
      <c r="AZ315" s="28"/>
      <c r="BA315" s="29"/>
      <c r="BB315" s="28"/>
      <c r="BC315" s="28"/>
      <c r="BD315" s="28"/>
      <c r="BE315" s="29"/>
      <c r="BF315" s="28"/>
      <c r="BG315" s="28"/>
      <c r="BH315" s="28"/>
      <c r="BI315" s="29"/>
      <c r="BJ315" s="28"/>
      <c r="BK315" s="28"/>
      <c r="BL315" s="28"/>
      <c r="BM315" s="29">
        <v>-0.16</v>
      </c>
      <c r="BN315" s="28">
        <v>0.05</v>
      </c>
      <c r="BO315" s="21">
        <v>44166</v>
      </c>
      <c r="BP315" s="28">
        <v>0.50273000000000001</v>
      </c>
      <c r="BQ315" s="29"/>
      <c r="BR315" s="28"/>
      <c r="BS315" s="28"/>
      <c r="BT315" s="28"/>
      <c r="BU315" s="29"/>
      <c r="BV315" s="28"/>
      <c r="BW315" s="28"/>
      <c r="BX315" s="28"/>
      <c r="BY315" s="29"/>
      <c r="BZ315" s="28"/>
      <c r="CA315" s="28"/>
      <c r="CB315" s="28"/>
      <c r="CC315" s="29"/>
      <c r="CD315" s="28"/>
      <c r="CE315" s="28"/>
      <c r="CF315" s="28"/>
      <c r="CG315" s="29"/>
      <c r="CH315" s="28"/>
      <c r="CI315" s="28"/>
      <c r="CJ315" s="28"/>
      <c r="CK315" s="29">
        <v>0.41899999999999998</v>
      </c>
      <c r="CL315" s="28">
        <v>3.5000000000000003E-2</v>
      </c>
      <c r="CM315" s="21">
        <v>14334</v>
      </c>
      <c r="CN315" s="28">
        <v>18.828199999999999</v>
      </c>
      <c r="CO315" s="29">
        <v>-0.28199999999999997</v>
      </c>
      <c r="CP315" s="28">
        <v>3.5000000000000003E-2</v>
      </c>
      <c r="CQ315" s="21">
        <v>44713</v>
      </c>
      <c r="CR315" s="28">
        <v>2.0009100000000002</v>
      </c>
      <c r="CS315" s="29">
        <v>0.20599999999999999</v>
      </c>
      <c r="CT315" s="28">
        <v>2.2499999999999999E-2</v>
      </c>
      <c r="CU315" s="21">
        <v>11841</v>
      </c>
      <c r="CV315" s="28">
        <v>12.00084</v>
      </c>
      <c r="CW315" s="29">
        <v>-0.27500000000000002</v>
      </c>
      <c r="CX315" s="28">
        <v>1.4999999999999999E-2</v>
      </c>
      <c r="CY315" s="21">
        <v>45243</v>
      </c>
      <c r="CZ315" s="28">
        <v>3.4524300000000001</v>
      </c>
      <c r="DA315" s="29">
        <v>-0.24</v>
      </c>
      <c r="DB315" s="28">
        <v>2.5000000000000001E-2</v>
      </c>
      <c r="DC315" s="21">
        <v>45789</v>
      </c>
      <c r="DD315" s="28">
        <v>4.9461700000000004</v>
      </c>
      <c r="DE315" s="29">
        <v>-0.17</v>
      </c>
      <c r="DF315" s="28">
        <v>0.01</v>
      </c>
      <c r="DG315" s="21">
        <v>46338</v>
      </c>
      <c r="DH315" s="28">
        <v>6.4497499999999999</v>
      </c>
      <c r="DI315" s="29">
        <v>-0.10299999999999999</v>
      </c>
      <c r="DJ315" s="28">
        <v>7.4999999999999997E-3</v>
      </c>
      <c r="DK315" s="21">
        <v>46885</v>
      </c>
      <c r="DL315" s="28">
        <v>7.9461700000000004</v>
      </c>
      <c r="DM315" s="29">
        <v>-2.5999999999999999E-2</v>
      </c>
      <c r="DN315" s="28">
        <v>7.4999999999999997E-3</v>
      </c>
      <c r="DO315" s="21">
        <v>47434</v>
      </c>
      <c r="DP315" s="28">
        <v>9.4497699999999991</v>
      </c>
      <c r="DQ315" s="29">
        <v>0.111</v>
      </c>
      <c r="DR315" s="28">
        <v>1.25E-3</v>
      </c>
      <c r="DS315" s="21">
        <v>11455</v>
      </c>
      <c r="DT315" s="28">
        <v>10.945930000000001</v>
      </c>
      <c r="DU315" s="29"/>
      <c r="DV315" s="28"/>
      <c r="DW315" s="28"/>
      <c r="DX315" s="28"/>
      <c r="DY315" s="29"/>
      <c r="DZ315" s="28"/>
      <c r="EA315" s="28"/>
      <c r="EB315" s="28"/>
      <c r="EC315" s="29"/>
      <c r="ED315" s="28"/>
      <c r="EE315" s="28"/>
      <c r="EF315" s="28"/>
      <c r="EG315" s="29"/>
      <c r="EH315" s="28"/>
      <c r="EI315" s="28"/>
      <c r="EJ315" s="28"/>
      <c r="EK315" s="29"/>
      <c r="EL315" s="28"/>
      <c r="EM315" s="28"/>
      <c r="EN315" s="28"/>
      <c r="EO315" s="29">
        <v>-1.03</v>
      </c>
      <c r="EP315" s="28">
        <v>0.04</v>
      </c>
      <c r="EQ315" s="21">
        <v>44166</v>
      </c>
      <c r="ER315" s="28">
        <v>0.50273000000000001</v>
      </c>
      <c r="ES315" s="29">
        <v>-1.22</v>
      </c>
      <c r="ET315" s="28">
        <v>3.5000000000000003E-2</v>
      </c>
      <c r="EU315" s="21">
        <v>47088</v>
      </c>
      <c r="EV315" s="28">
        <v>8.5018200000000004</v>
      </c>
      <c r="EW315" s="29"/>
      <c r="EX315" s="28"/>
      <c r="EY315" s="28"/>
      <c r="EZ315" s="28"/>
      <c r="FA315" s="29"/>
      <c r="FB315" s="28"/>
      <c r="FC315" s="28"/>
      <c r="FD315" s="28"/>
      <c r="FE315" s="29"/>
      <c r="FF315" s="28"/>
      <c r="FG315" s="28"/>
      <c r="FH315" s="28"/>
      <c r="FI315" s="30"/>
      <c r="FJ315" s="28"/>
      <c r="FK315" s="28"/>
      <c r="FL315" s="28"/>
      <c r="FM315" s="29">
        <v>-1.143</v>
      </c>
      <c r="FN315" s="28">
        <v>0.01</v>
      </c>
      <c r="FO315" s="21">
        <v>45809</v>
      </c>
      <c r="FP315" s="28">
        <v>5.0009100000000002</v>
      </c>
      <c r="FQ315" s="29"/>
      <c r="FR315" s="28"/>
      <c r="FS315" s="28"/>
      <c r="FT315" s="28"/>
      <c r="FU315" s="29">
        <v>-1.1060000000000001</v>
      </c>
      <c r="FV315" s="28">
        <v>1.25E-3</v>
      </c>
      <c r="FW315" s="21">
        <v>11841</v>
      </c>
      <c r="FX315" s="28">
        <v>12.00084</v>
      </c>
      <c r="FY315" s="29">
        <v>-1.17</v>
      </c>
      <c r="FZ315" s="28">
        <v>1.25E-3</v>
      </c>
      <c r="GA315" s="21">
        <v>46174</v>
      </c>
      <c r="GB315" s="28">
        <v>6.0007799999999998</v>
      </c>
      <c r="GC315" s="29">
        <v>-1.218</v>
      </c>
      <c r="GD315" s="28">
        <v>1.25E-3</v>
      </c>
      <c r="GE315" s="21">
        <v>46722</v>
      </c>
      <c r="GF315" s="28">
        <v>7.5017100000000001</v>
      </c>
      <c r="GG315" s="29">
        <v>-1.23</v>
      </c>
      <c r="GH315" s="20">
        <v>1.25E-3</v>
      </c>
      <c r="GI315" s="21">
        <v>11110</v>
      </c>
      <c r="GJ315" s="28">
        <v>10.00075</v>
      </c>
      <c r="GK315" s="24"/>
    </row>
    <row r="316" spans="1:193" x14ac:dyDescent="0.2">
      <c r="A316" s="20">
        <v>2020</v>
      </c>
      <c r="B316" s="20">
        <v>6</v>
      </c>
      <c r="C316" s="21">
        <v>44012</v>
      </c>
      <c r="D316" s="28">
        <v>-0.1</v>
      </c>
      <c r="E316" s="29"/>
      <c r="F316" s="28"/>
      <c r="G316" s="21"/>
      <c r="H316" s="21"/>
      <c r="I316" s="29"/>
      <c r="J316" s="28"/>
      <c r="K316" s="28"/>
      <c r="L316" s="28"/>
      <c r="M316" s="29"/>
      <c r="N316" s="28"/>
      <c r="O316" s="28"/>
      <c r="P316" s="28"/>
      <c r="Q316" s="29"/>
      <c r="R316" s="28"/>
      <c r="S316" s="28"/>
      <c r="T316" s="28"/>
      <c r="U316" s="29"/>
      <c r="V316" s="28"/>
      <c r="W316" s="28"/>
      <c r="X316" s="28"/>
      <c r="Y316" s="29"/>
      <c r="Z316" s="28"/>
      <c r="AA316" s="28"/>
      <c r="AB316" s="28"/>
      <c r="AC316" s="29"/>
      <c r="AD316" s="28"/>
      <c r="AE316" s="28"/>
      <c r="AF316" s="28"/>
      <c r="AG316" s="29"/>
      <c r="AH316" s="28"/>
      <c r="AI316" s="28"/>
      <c r="AJ316" s="28"/>
      <c r="AK316" s="29"/>
      <c r="AL316" s="28"/>
      <c r="AM316" s="28"/>
      <c r="AN316" s="28"/>
      <c r="AO316" s="29"/>
      <c r="AP316" s="28"/>
      <c r="AQ316" s="28"/>
      <c r="AR316" s="28"/>
      <c r="AS316" s="29"/>
      <c r="AT316" s="28"/>
      <c r="AU316" s="28"/>
      <c r="AV316" s="28"/>
      <c r="AW316" s="29"/>
      <c r="AX316" s="28"/>
      <c r="AY316" s="28"/>
      <c r="AZ316" s="28"/>
      <c r="BA316" s="29"/>
      <c r="BB316" s="28"/>
      <c r="BC316" s="28"/>
      <c r="BD316" s="28"/>
      <c r="BE316" s="29"/>
      <c r="BF316" s="28"/>
      <c r="BG316" s="28"/>
      <c r="BH316" s="28"/>
      <c r="BI316" s="29"/>
      <c r="BJ316" s="28"/>
      <c r="BK316" s="28"/>
      <c r="BL316" s="28"/>
      <c r="BM316" s="29">
        <v>-0.183</v>
      </c>
      <c r="BN316" s="28">
        <v>0.05</v>
      </c>
      <c r="BO316" s="21">
        <v>44166</v>
      </c>
      <c r="BP316" s="28">
        <v>0.42076999999999998</v>
      </c>
      <c r="BQ316" s="29"/>
      <c r="BR316" s="28"/>
      <c r="BS316" s="28"/>
      <c r="BT316" s="28"/>
      <c r="BU316" s="29"/>
      <c r="BV316" s="28"/>
      <c r="BW316" s="28"/>
      <c r="BX316" s="28"/>
      <c r="BY316" s="29"/>
      <c r="BZ316" s="28"/>
      <c r="CA316" s="28"/>
      <c r="CB316" s="28"/>
      <c r="CC316" s="29"/>
      <c r="CD316" s="28"/>
      <c r="CE316" s="28"/>
      <c r="CF316" s="28"/>
      <c r="CG316" s="29"/>
      <c r="CH316" s="28"/>
      <c r="CI316" s="28"/>
      <c r="CJ316" s="28"/>
      <c r="CK316" s="29">
        <v>0.39700000000000002</v>
      </c>
      <c r="CL316" s="28">
        <v>3.5000000000000003E-2</v>
      </c>
      <c r="CM316" s="21">
        <v>14334</v>
      </c>
      <c r="CN316" s="28">
        <v>18.74606</v>
      </c>
      <c r="CO316" s="29">
        <v>-0.34899999999999998</v>
      </c>
      <c r="CP316" s="28">
        <v>3.5000000000000003E-2</v>
      </c>
      <c r="CQ316" s="21">
        <v>44713</v>
      </c>
      <c r="CR316" s="28">
        <v>1.9188000000000001</v>
      </c>
      <c r="CS316" s="29">
        <v>0.161</v>
      </c>
      <c r="CT316" s="28">
        <v>2.2499999999999999E-2</v>
      </c>
      <c r="CU316" s="21">
        <v>11841</v>
      </c>
      <c r="CV316" s="28">
        <v>11.91872</v>
      </c>
      <c r="CW316" s="29">
        <v>-0.33700000000000002</v>
      </c>
      <c r="CX316" s="28">
        <v>1.4999999999999999E-2</v>
      </c>
      <c r="CY316" s="21">
        <v>45243</v>
      </c>
      <c r="CZ316" s="28">
        <v>3.3702899999999998</v>
      </c>
      <c r="DA316" s="29">
        <v>-0.311</v>
      </c>
      <c r="DB316" s="28">
        <v>2.5000000000000001E-2</v>
      </c>
      <c r="DC316" s="21">
        <v>45789</v>
      </c>
      <c r="DD316" s="28">
        <v>4.8640499999999998</v>
      </c>
      <c r="DE316" s="29">
        <v>-0.24399999999999999</v>
      </c>
      <c r="DF316" s="28">
        <v>0.01</v>
      </c>
      <c r="DG316" s="21">
        <v>46338</v>
      </c>
      <c r="DH316" s="28">
        <v>6.3676199999999996</v>
      </c>
      <c r="DI316" s="29">
        <v>-0.159</v>
      </c>
      <c r="DJ316" s="28">
        <v>7.4999999999999997E-3</v>
      </c>
      <c r="DK316" s="21">
        <v>46885</v>
      </c>
      <c r="DL316" s="28">
        <v>7.8640499999999998</v>
      </c>
      <c r="DM316" s="29">
        <v>-0.06</v>
      </c>
      <c r="DN316" s="28">
        <v>7.4999999999999997E-3</v>
      </c>
      <c r="DO316" s="21">
        <v>47434</v>
      </c>
      <c r="DP316" s="28">
        <v>9.3676399999999997</v>
      </c>
      <c r="DQ316" s="29">
        <v>5.8000000000000003E-2</v>
      </c>
      <c r="DR316" s="28">
        <v>1.25E-3</v>
      </c>
      <c r="DS316" s="21">
        <v>11455</v>
      </c>
      <c r="DT316" s="28">
        <v>10.86379</v>
      </c>
      <c r="DU316" s="29"/>
      <c r="DV316" s="28"/>
      <c r="DW316" s="28"/>
      <c r="DX316" s="28"/>
      <c r="DY316" s="29"/>
      <c r="DZ316" s="28"/>
      <c r="EA316" s="28"/>
      <c r="EB316" s="28"/>
      <c r="EC316" s="29"/>
      <c r="ED316" s="28"/>
      <c r="EE316" s="28"/>
      <c r="EF316" s="28"/>
      <c r="EG316" s="29"/>
      <c r="EH316" s="28"/>
      <c r="EI316" s="28"/>
      <c r="EJ316" s="28"/>
      <c r="EK316" s="29"/>
      <c r="EL316" s="28"/>
      <c r="EM316" s="28"/>
      <c r="EN316" s="28"/>
      <c r="EO316" s="29">
        <v>-2.66</v>
      </c>
      <c r="EP316" s="28">
        <v>0.04</v>
      </c>
      <c r="EQ316" s="21">
        <v>44166</v>
      </c>
      <c r="ER316" s="28">
        <v>0.42076999999999998</v>
      </c>
      <c r="ES316" s="29">
        <v>-1.4990000000000001</v>
      </c>
      <c r="ET316" s="28">
        <v>3.5000000000000003E-2</v>
      </c>
      <c r="EU316" s="21">
        <v>47088</v>
      </c>
      <c r="EV316" s="28">
        <v>8.4197100000000002</v>
      </c>
      <c r="EW316" s="29"/>
      <c r="EX316" s="28"/>
      <c r="EY316" s="28"/>
      <c r="EZ316" s="28"/>
      <c r="FA316" s="29"/>
      <c r="FB316" s="28"/>
      <c r="FC316" s="28"/>
      <c r="FD316" s="28"/>
      <c r="FE316" s="29"/>
      <c r="FF316" s="28"/>
      <c r="FG316" s="28"/>
      <c r="FH316" s="28"/>
      <c r="FI316" s="30"/>
      <c r="FJ316" s="28"/>
      <c r="FK316" s="28"/>
      <c r="FL316" s="28"/>
      <c r="FM316" s="29">
        <v>-1.49</v>
      </c>
      <c r="FN316" s="28">
        <v>0.01</v>
      </c>
      <c r="FO316" s="21">
        <v>45809</v>
      </c>
      <c r="FP316" s="28">
        <v>4.9188000000000001</v>
      </c>
      <c r="FQ316" s="29"/>
      <c r="FR316" s="28"/>
      <c r="FS316" s="28"/>
      <c r="FT316" s="28"/>
      <c r="FU316" s="29">
        <v>-1.3620000000000001</v>
      </c>
      <c r="FV316" s="28">
        <v>1.25E-3</v>
      </c>
      <c r="FW316" s="21">
        <v>11841</v>
      </c>
      <c r="FX316" s="28">
        <v>11.91872</v>
      </c>
      <c r="FY316" s="29">
        <v>-1.4950000000000001</v>
      </c>
      <c r="FZ316" s="28">
        <v>1.25E-3</v>
      </c>
      <c r="GA316" s="21">
        <v>46174</v>
      </c>
      <c r="GB316" s="28">
        <v>5.9186500000000004</v>
      </c>
      <c r="GC316" s="29">
        <v>-1.514</v>
      </c>
      <c r="GD316" s="28">
        <v>1.25E-3</v>
      </c>
      <c r="GE316" s="21">
        <v>46722</v>
      </c>
      <c r="GF316" s="28">
        <v>7.4195799999999998</v>
      </c>
      <c r="GG316" s="29">
        <v>-1.4550000000000001</v>
      </c>
      <c r="GH316" s="20">
        <v>1.25E-3</v>
      </c>
      <c r="GI316" s="21">
        <v>11110</v>
      </c>
      <c r="GJ316" s="28">
        <v>9.9186200000000007</v>
      </c>
      <c r="GK316" s="24"/>
    </row>
    <row r="317" spans="1:193" x14ac:dyDescent="0.2">
      <c r="A317" s="20">
        <v>2020</v>
      </c>
      <c r="B317" s="20">
        <v>7</v>
      </c>
      <c r="C317" s="21">
        <v>44043</v>
      </c>
      <c r="D317" s="28">
        <v>-0.1</v>
      </c>
      <c r="E317" s="29"/>
      <c r="F317" s="28"/>
      <c r="G317" s="21"/>
      <c r="H317" s="21"/>
      <c r="I317" s="29"/>
      <c r="J317" s="28"/>
      <c r="K317" s="28"/>
      <c r="L317" s="28"/>
      <c r="M317" s="29"/>
      <c r="N317" s="28"/>
      <c r="O317" s="28"/>
      <c r="P317" s="28"/>
      <c r="Q317" s="29"/>
      <c r="R317" s="28"/>
      <c r="S317" s="28"/>
      <c r="T317" s="28"/>
      <c r="U317" s="29"/>
      <c r="V317" s="28"/>
      <c r="W317" s="28"/>
      <c r="X317" s="28"/>
      <c r="Y317" s="29"/>
      <c r="Z317" s="28"/>
      <c r="AA317" s="28"/>
      <c r="AB317" s="28"/>
      <c r="AC317" s="29"/>
      <c r="AD317" s="28"/>
      <c r="AE317" s="28"/>
      <c r="AF317" s="28"/>
      <c r="AG317" s="29"/>
      <c r="AH317" s="28"/>
      <c r="AI317" s="28"/>
      <c r="AJ317" s="28"/>
      <c r="AK317" s="29"/>
      <c r="AL317" s="28"/>
      <c r="AM317" s="28"/>
      <c r="AN317" s="28"/>
      <c r="AO317" s="29"/>
      <c r="AP317" s="28"/>
      <c r="AQ317" s="28"/>
      <c r="AR317" s="28"/>
      <c r="AS317" s="29"/>
      <c r="AT317" s="28"/>
      <c r="AU317" s="28"/>
      <c r="AV317" s="28"/>
      <c r="AW317" s="29"/>
      <c r="AX317" s="28"/>
      <c r="AY317" s="28"/>
      <c r="AZ317" s="28"/>
      <c r="BA317" s="29"/>
      <c r="BB317" s="28"/>
      <c r="BC317" s="28"/>
      <c r="BD317" s="28"/>
      <c r="BE317" s="29"/>
      <c r="BF317" s="28"/>
      <c r="BG317" s="28"/>
      <c r="BH317" s="28"/>
      <c r="BI317" s="29"/>
      <c r="BJ317" s="28"/>
      <c r="BK317" s="28"/>
      <c r="BL317" s="28"/>
      <c r="BM317" s="29">
        <v>-0.20300000000000001</v>
      </c>
      <c r="BN317" s="28">
        <v>0.05</v>
      </c>
      <c r="BO317" s="21">
        <v>44166</v>
      </c>
      <c r="BP317" s="28">
        <v>0.33606999999999998</v>
      </c>
      <c r="BQ317" s="29"/>
      <c r="BR317" s="28"/>
      <c r="BS317" s="28"/>
      <c r="BT317" s="28"/>
      <c r="BU317" s="29"/>
      <c r="BV317" s="28"/>
      <c r="BW317" s="28"/>
      <c r="BX317" s="28"/>
      <c r="BY317" s="29"/>
      <c r="BZ317" s="28"/>
      <c r="CA317" s="28"/>
      <c r="CB317" s="28"/>
      <c r="CC317" s="29"/>
      <c r="CD317" s="28"/>
      <c r="CE317" s="28"/>
      <c r="CF317" s="28"/>
      <c r="CG317" s="29"/>
      <c r="CH317" s="28"/>
      <c r="CI317" s="28"/>
      <c r="CJ317" s="28"/>
      <c r="CK317" s="29">
        <v>0.34499999999999997</v>
      </c>
      <c r="CL317" s="28">
        <v>3.5000000000000003E-2</v>
      </c>
      <c r="CM317" s="21">
        <v>14334</v>
      </c>
      <c r="CN317" s="28">
        <v>18.661190000000001</v>
      </c>
      <c r="CO317" s="29">
        <v>-0.30499999999999999</v>
      </c>
      <c r="CP317" s="28">
        <v>3.5000000000000003E-2</v>
      </c>
      <c r="CQ317" s="21">
        <v>44713</v>
      </c>
      <c r="CR317" s="28">
        <v>1.8339399999999999</v>
      </c>
      <c r="CS317" s="29">
        <v>0.12</v>
      </c>
      <c r="CT317" s="28">
        <v>2.2499999999999999E-2</v>
      </c>
      <c r="CU317" s="21">
        <v>11841</v>
      </c>
      <c r="CV317" s="28">
        <v>11.83386</v>
      </c>
      <c r="CW317" s="29">
        <v>-0.28999999999999998</v>
      </c>
      <c r="CX317" s="28">
        <v>1.4999999999999999E-2</v>
      </c>
      <c r="CY317" s="21">
        <v>45243</v>
      </c>
      <c r="CZ317" s="28">
        <v>3.2854199999999998</v>
      </c>
      <c r="DA317" s="29">
        <v>-0.26500000000000001</v>
      </c>
      <c r="DB317" s="28">
        <v>2.5000000000000001E-2</v>
      </c>
      <c r="DC317" s="21">
        <v>45789</v>
      </c>
      <c r="DD317" s="28">
        <v>4.7792000000000003</v>
      </c>
      <c r="DE317" s="29">
        <v>-0.21</v>
      </c>
      <c r="DF317" s="28">
        <v>0.01</v>
      </c>
      <c r="DG317" s="21">
        <v>46338</v>
      </c>
      <c r="DH317" s="28">
        <v>6.2827500000000001</v>
      </c>
      <c r="DI317" s="29">
        <v>-0.154</v>
      </c>
      <c r="DJ317" s="28">
        <v>7.4999999999999997E-3</v>
      </c>
      <c r="DK317" s="21">
        <v>46885</v>
      </c>
      <c r="DL317" s="28">
        <v>7.7792000000000003</v>
      </c>
      <c r="DM317" s="29">
        <v>-7.4999999999999997E-2</v>
      </c>
      <c r="DN317" s="28">
        <v>7.4999999999999997E-3</v>
      </c>
      <c r="DO317" s="21">
        <v>47434</v>
      </c>
      <c r="DP317" s="28">
        <v>9.2827800000000007</v>
      </c>
      <c r="DQ317" s="29">
        <v>4.9000000000000002E-2</v>
      </c>
      <c r="DR317" s="28">
        <v>1.25E-3</v>
      </c>
      <c r="DS317" s="21">
        <v>11455</v>
      </c>
      <c r="DT317" s="28">
        <v>10.778919999999999</v>
      </c>
      <c r="DU317" s="29"/>
      <c r="DV317" s="28"/>
      <c r="DW317" s="28"/>
      <c r="DX317" s="28"/>
      <c r="DY317" s="29"/>
      <c r="DZ317" s="28"/>
      <c r="EA317" s="28"/>
      <c r="EB317" s="28"/>
      <c r="EC317" s="29"/>
      <c r="ED317" s="28"/>
      <c r="EE317" s="28"/>
      <c r="EF317" s="28"/>
      <c r="EG317" s="29"/>
      <c r="EH317" s="28"/>
      <c r="EI317" s="28"/>
      <c r="EJ317" s="28"/>
      <c r="EK317" s="29"/>
      <c r="EL317" s="28"/>
      <c r="EM317" s="28"/>
      <c r="EN317" s="28"/>
      <c r="EO317" s="29">
        <v>-1.65</v>
      </c>
      <c r="EP317" s="28">
        <v>0.04</v>
      </c>
      <c r="EQ317" s="21">
        <v>44166</v>
      </c>
      <c r="ER317" s="28">
        <v>0.33606999999999998</v>
      </c>
      <c r="ES317" s="29">
        <v>-1.4950000000000001</v>
      </c>
      <c r="ET317" s="28">
        <v>3.5000000000000003E-2</v>
      </c>
      <c r="EU317" s="21">
        <v>47088</v>
      </c>
      <c r="EV317" s="28">
        <v>8.3348499999999994</v>
      </c>
      <c r="EW317" s="29"/>
      <c r="EX317" s="28"/>
      <c r="EY317" s="28"/>
      <c r="EZ317" s="28"/>
      <c r="FA317" s="29"/>
      <c r="FB317" s="28"/>
      <c r="FC317" s="28"/>
      <c r="FD317" s="28"/>
      <c r="FE317" s="29"/>
      <c r="FF317" s="28"/>
      <c r="FG317" s="28"/>
      <c r="FH317" s="28"/>
      <c r="FI317" s="30"/>
      <c r="FJ317" s="28"/>
      <c r="FK317" s="28"/>
      <c r="FL317" s="28"/>
      <c r="FM317" s="29">
        <v>-1.4450000000000001</v>
      </c>
      <c r="FN317" s="28">
        <v>0.01</v>
      </c>
      <c r="FO317" s="21">
        <v>45809</v>
      </c>
      <c r="FP317" s="28">
        <v>4.8339400000000001</v>
      </c>
      <c r="FQ317" s="29"/>
      <c r="FR317" s="28"/>
      <c r="FS317" s="28"/>
      <c r="FT317" s="28"/>
      <c r="FU317" s="29">
        <v>-1.365</v>
      </c>
      <c r="FV317" s="28">
        <v>1.25E-3</v>
      </c>
      <c r="FW317" s="21">
        <v>11841</v>
      </c>
      <c r="FX317" s="28">
        <v>11.83386</v>
      </c>
      <c r="FY317" s="29">
        <v>-1.47</v>
      </c>
      <c r="FZ317" s="28">
        <v>1.25E-3</v>
      </c>
      <c r="GA317" s="21">
        <v>46174</v>
      </c>
      <c r="GB317" s="28">
        <v>5.8337899999999996</v>
      </c>
      <c r="GC317" s="29">
        <v>-1.5</v>
      </c>
      <c r="GD317" s="28">
        <v>1.25E-3</v>
      </c>
      <c r="GE317" s="21">
        <v>46722</v>
      </c>
      <c r="GF317" s="28">
        <v>7.3346999999999998</v>
      </c>
      <c r="GG317" s="29">
        <v>-1.4650000000000001</v>
      </c>
      <c r="GH317" s="20">
        <v>1.25E-3</v>
      </c>
      <c r="GI317" s="21">
        <v>11110</v>
      </c>
      <c r="GJ317" s="28">
        <v>9.8337500000000002</v>
      </c>
      <c r="GK317" s="24"/>
    </row>
    <row r="318" spans="1:193" x14ac:dyDescent="0.2">
      <c r="A318" s="20">
        <v>2020</v>
      </c>
      <c r="B318" s="20">
        <v>8</v>
      </c>
      <c r="C318" s="21">
        <v>44074</v>
      </c>
      <c r="D318" s="28">
        <v>-0.1</v>
      </c>
      <c r="E318" s="29"/>
      <c r="F318" s="28"/>
      <c r="G318" s="21"/>
      <c r="H318" s="21"/>
      <c r="I318" s="29"/>
      <c r="J318" s="28"/>
      <c r="K318" s="28"/>
      <c r="L318" s="28"/>
      <c r="M318" s="29"/>
      <c r="N318" s="28"/>
      <c r="O318" s="28"/>
      <c r="P318" s="28"/>
      <c r="Q318" s="29"/>
      <c r="R318" s="28"/>
      <c r="S318" s="28"/>
      <c r="T318" s="28"/>
      <c r="U318" s="29"/>
      <c r="V318" s="28"/>
      <c r="W318" s="28"/>
      <c r="X318" s="28"/>
      <c r="Y318" s="29"/>
      <c r="Z318" s="28"/>
      <c r="AA318" s="28"/>
      <c r="AB318" s="28"/>
      <c r="AC318" s="29"/>
      <c r="AD318" s="28"/>
      <c r="AE318" s="28"/>
      <c r="AF318" s="28"/>
      <c r="AG318" s="29"/>
      <c r="AH318" s="28"/>
      <c r="AI318" s="28"/>
      <c r="AJ318" s="28"/>
      <c r="AK318" s="29"/>
      <c r="AL318" s="28"/>
      <c r="AM318" s="28"/>
      <c r="AN318" s="28"/>
      <c r="AO318" s="29"/>
      <c r="AP318" s="28"/>
      <c r="AQ318" s="28"/>
      <c r="AR318" s="28"/>
      <c r="AS318" s="29"/>
      <c r="AT318" s="28"/>
      <c r="AU318" s="28"/>
      <c r="AV318" s="28"/>
      <c r="AW318" s="29"/>
      <c r="AX318" s="28"/>
      <c r="AY318" s="28"/>
      <c r="AZ318" s="28"/>
      <c r="BA318" s="29"/>
      <c r="BB318" s="28"/>
      <c r="BC318" s="28"/>
      <c r="BD318" s="28"/>
      <c r="BE318" s="29"/>
      <c r="BF318" s="28"/>
      <c r="BG318" s="28"/>
      <c r="BH318" s="28"/>
      <c r="BI318" s="29"/>
      <c r="BJ318" s="28"/>
      <c r="BK318" s="28"/>
      <c r="BL318" s="28"/>
      <c r="BM318" s="29">
        <v>-0.189</v>
      </c>
      <c r="BN318" s="28">
        <v>0.05</v>
      </c>
      <c r="BO318" s="21">
        <v>44166</v>
      </c>
      <c r="BP318" s="28">
        <v>0.25136999999999998</v>
      </c>
      <c r="BQ318" s="29"/>
      <c r="BR318" s="28"/>
      <c r="BS318" s="28"/>
      <c r="BT318" s="28"/>
      <c r="BU318" s="29"/>
      <c r="BV318" s="28"/>
      <c r="BW318" s="28"/>
      <c r="BX318" s="28"/>
      <c r="BY318" s="29"/>
      <c r="BZ318" s="28"/>
      <c r="CA318" s="28"/>
      <c r="CB318" s="28"/>
      <c r="CC318" s="29"/>
      <c r="CD318" s="28"/>
      <c r="CE318" s="28"/>
      <c r="CF318" s="28"/>
      <c r="CG318" s="29"/>
      <c r="CH318" s="28"/>
      <c r="CI318" s="28"/>
      <c r="CJ318" s="28"/>
      <c r="CK318" s="29">
        <v>0.48099999999999998</v>
      </c>
      <c r="CL318" s="28">
        <v>3.5000000000000003E-2</v>
      </c>
      <c r="CM318" s="21">
        <v>14334</v>
      </c>
      <c r="CN318" s="28">
        <v>18.576319999999999</v>
      </c>
      <c r="CO318" s="29">
        <v>-0.34499999999999997</v>
      </c>
      <c r="CP318" s="28">
        <v>3.5000000000000003E-2</v>
      </c>
      <c r="CQ318" s="21">
        <v>44713</v>
      </c>
      <c r="CR318" s="28">
        <v>1.74909</v>
      </c>
      <c r="CS318" s="29">
        <v>0.25</v>
      </c>
      <c r="CT318" s="28">
        <v>2.2499999999999999E-2</v>
      </c>
      <c r="CU318" s="21">
        <v>11841</v>
      </c>
      <c r="CV318" s="28">
        <v>11.749000000000001</v>
      </c>
      <c r="CW318" s="29">
        <v>-0.30399999999999999</v>
      </c>
      <c r="CX318" s="28">
        <v>1.4999999999999999E-2</v>
      </c>
      <c r="CY318" s="21">
        <v>45243</v>
      </c>
      <c r="CZ318" s="28">
        <v>3.2005499999999998</v>
      </c>
      <c r="DA318" s="29">
        <v>-0.249</v>
      </c>
      <c r="DB318" s="28">
        <v>2.5000000000000001E-2</v>
      </c>
      <c r="DC318" s="21">
        <v>45789</v>
      </c>
      <c r="DD318" s="28">
        <v>4.6943400000000004</v>
      </c>
      <c r="DE318" s="29">
        <v>-0.152</v>
      </c>
      <c r="DF318" s="28">
        <v>0.01</v>
      </c>
      <c r="DG318" s="21">
        <v>46338</v>
      </c>
      <c r="DH318" s="28">
        <v>6.1978900000000001</v>
      </c>
      <c r="DI318" s="29">
        <v>-5.7000000000000002E-2</v>
      </c>
      <c r="DJ318" s="28">
        <v>7.4999999999999997E-3</v>
      </c>
      <c r="DK318" s="21">
        <v>46885</v>
      </c>
      <c r="DL318" s="28">
        <v>7.6943400000000004</v>
      </c>
      <c r="DM318" s="29">
        <v>3.6999999999999998E-2</v>
      </c>
      <c r="DN318" s="28">
        <v>7.4999999999999997E-3</v>
      </c>
      <c r="DO318" s="21">
        <v>47434</v>
      </c>
      <c r="DP318" s="28">
        <v>9.1979199999999999</v>
      </c>
      <c r="DQ318" s="29">
        <v>0.151</v>
      </c>
      <c r="DR318" s="28">
        <v>1.25E-3</v>
      </c>
      <c r="DS318" s="21">
        <v>11455</v>
      </c>
      <c r="DT318" s="28">
        <v>10.694050000000001</v>
      </c>
      <c r="DU318" s="29"/>
      <c r="DV318" s="28"/>
      <c r="DW318" s="28"/>
      <c r="DX318" s="28"/>
      <c r="DY318" s="29"/>
      <c r="DZ318" s="28"/>
      <c r="EA318" s="28"/>
      <c r="EB318" s="28"/>
      <c r="EC318" s="29"/>
      <c r="ED318" s="28"/>
      <c r="EE318" s="28"/>
      <c r="EF318" s="28"/>
      <c r="EG318" s="29"/>
      <c r="EH318" s="28"/>
      <c r="EI318" s="28"/>
      <c r="EJ318" s="28"/>
      <c r="EK318" s="29"/>
      <c r="EL318" s="28"/>
      <c r="EM318" s="28"/>
      <c r="EN318" s="28"/>
      <c r="EO318" s="29">
        <v>-0.89900000000000002</v>
      </c>
      <c r="EP318" s="28">
        <v>0.04</v>
      </c>
      <c r="EQ318" s="21">
        <v>44166</v>
      </c>
      <c r="ER318" s="28">
        <v>0.25136999999999998</v>
      </c>
      <c r="ES318" s="29">
        <v>-1.3149999999999999</v>
      </c>
      <c r="ET318" s="28">
        <v>3.5000000000000003E-2</v>
      </c>
      <c r="EU318" s="21">
        <v>47088</v>
      </c>
      <c r="EV318" s="28">
        <v>8.25</v>
      </c>
      <c r="EW318" s="29"/>
      <c r="EX318" s="28"/>
      <c r="EY318" s="28"/>
      <c r="EZ318" s="28"/>
      <c r="FA318" s="29"/>
      <c r="FB318" s="28"/>
      <c r="FC318" s="28"/>
      <c r="FD318" s="28"/>
      <c r="FE318" s="29"/>
      <c r="FF318" s="28"/>
      <c r="FG318" s="28"/>
      <c r="FH318" s="28"/>
      <c r="FI318" s="30"/>
      <c r="FJ318" s="28"/>
      <c r="FK318" s="28"/>
      <c r="FL318" s="28"/>
      <c r="FM318" s="29">
        <v>-1.2909999999999999</v>
      </c>
      <c r="FN318" s="28">
        <v>0.01</v>
      </c>
      <c r="FO318" s="21">
        <v>45809</v>
      </c>
      <c r="FP318" s="28">
        <v>4.7490899999999998</v>
      </c>
      <c r="FQ318" s="29"/>
      <c r="FR318" s="28"/>
      <c r="FS318" s="28"/>
      <c r="FT318" s="28"/>
      <c r="FU318" s="29">
        <v>-1.2050000000000001</v>
      </c>
      <c r="FV318" s="28">
        <v>1.25E-3</v>
      </c>
      <c r="FW318" s="21">
        <v>11841</v>
      </c>
      <c r="FX318" s="28">
        <v>11.749000000000001</v>
      </c>
      <c r="FY318" s="29">
        <v>-1.302</v>
      </c>
      <c r="FZ318" s="28">
        <v>1.25E-3</v>
      </c>
      <c r="GA318" s="21">
        <v>46174</v>
      </c>
      <c r="GB318" s="28">
        <v>5.74892</v>
      </c>
      <c r="GC318" s="29">
        <v>-1.31</v>
      </c>
      <c r="GD318" s="28">
        <v>1.25E-3</v>
      </c>
      <c r="GE318" s="21">
        <v>46722</v>
      </c>
      <c r="GF318" s="28">
        <v>7.2498300000000002</v>
      </c>
      <c r="GG318" s="29">
        <v>-1.3</v>
      </c>
      <c r="GH318" s="20">
        <v>1.25E-3</v>
      </c>
      <c r="GI318" s="21">
        <v>11110</v>
      </c>
      <c r="GJ318" s="28">
        <v>9.7488799999999998</v>
      </c>
      <c r="GK318" s="24"/>
    </row>
    <row r="319" spans="1:193" x14ac:dyDescent="0.2">
      <c r="A319" s="20">
        <v>2020</v>
      </c>
      <c r="B319" s="20">
        <v>9</v>
      </c>
      <c r="C319" s="21">
        <v>44104</v>
      </c>
      <c r="D319" s="28">
        <v>-0.1</v>
      </c>
      <c r="E319" s="29"/>
      <c r="F319" s="28"/>
      <c r="G319" s="21"/>
      <c r="H319" s="21"/>
      <c r="I319" s="29"/>
      <c r="J319" s="28"/>
      <c r="K319" s="28"/>
      <c r="L319" s="28"/>
      <c r="M319" s="29"/>
      <c r="N319" s="28"/>
      <c r="O319" s="28"/>
      <c r="P319" s="28"/>
      <c r="Q319" s="29"/>
      <c r="R319" s="28"/>
      <c r="S319" s="28"/>
      <c r="T319" s="28"/>
      <c r="U319" s="29"/>
      <c r="V319" s="28"/>
      <c r="W319" s="28"/>
      <c r="X319" s="28"/>
      <c r="Y319" s="29"/>
      <c r="Z319" s="28"/>
      <c r="AA319" s="28"/>
      <c r="AB319" s="28"/>
      <c r="AC319" s="29"/>
      <c r="AD319" s="28"/>
      <c r="AE319" s="28"/>
      <c r="AF319" s="28"/>
      <c r="AG319" s="29"/>
      <c r="AH319" s="28"/>
      <c r="AI319" s="28"/>
      <c r="AJ319" s="28"/>
      <c r="AK319" s="29"/>
      <c r="AL319" s="28"/>
      <c r="AM319" s="28"/>
      <c r="AN319" s="28"/>
      <c r="AO319" s="29"/>
      <c r="AP319" s="28"/>
      <c r="AQ319" s="28"/>
      <c r="AR319" s="28"/>
      <c r="AS319" s="29"/>
      <c r="AT319" s="28"/>
      <c r="AU319" s="28"/>
      <c r="AV319" s="28"/>
      <c r="AW319" s="29"/>
      <c r="AX319" s="28"/>
      <c r="AY319" s="28"/>
      <c r="AZ319" s="28"/>
      <c r="BA319" s="29"/>
      <c r="BB319" s="28"/>
      <c r="BC319" s="28"/>
      <c r="BD319" s="28"/>
      <c r="BE319" s="29"/>
      <c r="BF319" s="28"/>
      <c r="BG319" s="28"/>
      <c r="BH319" s="28"/>
      <c r="BI319" s="29"/>
      <c r="BJ319" s="28"/>
      <c r="BK319" s="28"/>
      <c r="BL319" s="28"/>
      <c r="BM319" s="29">
        <v>-0.20200000000000001</v>
      </c>
      <c r="BN319" s="28">
        <v>0.05</v>
      </c>
      <c r="BO319" s="21">
        <v>44166</v>
      </c>
      <c r="BP319" s="28">
        <v>0.1694</v>
      </c>
      <c r="BQ319" s="29"/>
      <c r="BR319" s="28"/>
      <c r="BS319" s="28"/>
      <c r="BT319" s="28"/>
      <c r="BU319" s="29"/>
      <c r="BV319" s="28"/>
      <c r="BW319" s="28"/>
      <c r="BX319" s="28"/>
      <c r="BY319" s="29"/>
      <c r="BZ319" s="28"/>
      <c r="CA319" s="28"/>
      <c r="CB319" s="28"/>
      <c r="CC319" s="29"/>
      <c r="CD319" s="28"/>
      <c r="CE319" s="28"/>
      <c r="CF319" s="28"/>
      <c r="CG319" s="29"/>
      <c r="CH319" s="28"/>
      <c r="CI319" s="28"/>
      <c r="CJ319" s="28"/>
      <c r="CK319" s="29">
        <v>0.32400000000000001</v>
      </c>
      <c r="CL319" s="28">
        <v>3.5000000000000003E-2</v>
      </c>
      <c r="CM319" s="21">
        <v>14334</v>
      </c>
      <c r="CN319" s="28">
        <v>18.49418</v>
      </c>
      <c r="CO319" s="29">
        <v>-0.35499999999999998</v>
      </c>
      <c r="CP319" s="28">
        <v>3.5000000000000003E-2</v>
      </c>
      <c r="CQ319" s="21">
        <v>44713</v>
      </c>
      <c r="CR319" s="28">
        <v>1.6669700000000001</v>
      </c>
      <c r="CS319" s="29">
        <v>6.4839999999999995E-2</v>
      </c>
      <c r="CT319" s="28">
        <v>2.2499999999999999E-2</v>
      </c>
      <c r="CU319" s="21">
        <v>11841</v>
      </c>
      <c r="CV319" s="28">
        <v>11.666880000000001</v>
      </c>
      <c r="CW319" s="29">
        <v>-0.34499999999999997</v>
      </c>
      <c r="CX319" s="28">
        <v>1.4999999999999999E-2</v>
      </c>
      <c r="CY319" s="21">
        <v>45243</v>
      </c>
      <c r="CZ319" s="28">
        <v>3.1184099999999999</v>
      </c>
      <c r="DA319" s="29">
        <v>-0.32700000000000001</v>
      </c>
      <c r="DB319" s="28">
        <v>2.5000000000000001E-2</v>
      </c>
      <c r="DC319" s="21">
        <v>45789</v>
      </c>
      <c r="DD319" s="28">
        <v>4.6122300000000003</v>
      </c>
      <c r="DE319" s="29">
        <v>-0.247</v>
      </c>
      <c r="DF319" s="28">
        <v>0.01</v>
      </c>
      <c r="DG319" s="21">
        <v>46338</v>
      </c>
      <c r="DH319" s="28">
        <v>6.1157599999999999</v>
      </c>
      <c r="DI319" s="29">
        <v>-0.17499999999999999</v>
      </c>
      <c r="DJ319" s="28">
        <v>7.4999999999999997E-3</v>
      </c>
      <c r="DK319" s="21">
        <v>46885</v>
      </c>
      <c r="DL319" s="28">
        <v>7.6122300000000003</v>
      </c>
      <c r="DM319" s="29">
        <v>-0.12</v>
      </c>
      <c r="DN319" s="28">
        <v>7.4999999999999997E-3</v>
      </c>
      <c r="DO319" s="21">
        <v>47434</v>
      </c>
      <c r="DP319" s="28">
        <v>9.1158000000000001</v>
      </c>
      <c r="DQ319" s="29">
        <v>-2.9000000000000001E-2</v>
      </c>
      <c r="DR319" s="28">
        <v>1.25E-3</v>
      </c>
      <c r="DS319" s="21">
        <v>11455</v>
      </c>
      <c r="DT319" s="28">
        <v>10.61191</v>
      </c>
      <c r="DU319" s="29"/>
      <c r="DV319" s="28"/>
      <c r="DW319" s="28"/>
      <c r="DX319" s="28"/>
      <c r="DY319" s="29"/>
      <c r="DZ319" s="28"/>
      <c r="EA319" s="28"/>
      <c r="EB319" s="28"/>
      <c r="EC319" s="29"/>
      <c r="ED319" s="28"/>
      <c r="EE319" s="28"/>
      <c r="EF319" s="28"/>
      <c r="EG319" s="29"/>
      <c r="EH319" s="28"/>
      <c r="EI319" s="28"/>
      <c r="EJ319" s="28"/>
      <c r="EK319" s="29"/>
      <c r="EL319" s="28"/>
      <c r="EM319" s="28"/>
      <c r="EN319" s="28"/>
      <c r="EO319" s="29">
        <v>-1</v>
      </c>
      <c r="EP319" s="28">
        <v>0.04</v>
      </c>
      <c r="EQ319" s="21">
        <v>44166</v>
      </c>
      <c r="ER319" s="28">
        <v>0.1694</v>
      </c>
      <c r="ES319" s="29">
        <v>-1.38</v>
      </c>
      <c r="ET319" s="28">
        <v>3.5000000000000003E-2</v>
      </c>
      <c r="EU319" s="21">
        <v>47088</v>
      </c>
      <c r="EV319" s="28">
        <v>8.1678800000000003</v>
      </c>
      <c r="EW319" s="29"/>
      <c r="EX319" s="28"/>
      <c r="EY319" s="28"/>
      <c r="EZ319" s="28"/>
      <c r="FA319" s="29"/>
      <c r="FB319" s="28"/>
      <c r="FC319" s="28"/>
      <c r="FD319" s="28"/>
      <c r="FE319" s="29"/>
      <c r="FF319" s="28"/>
      <c r="FG319" s="28"/>
      <c r="FH319" s="28"/>
      <c r="FI319" s="30"/>
      <c r="FJ319" s="28"/>
      <c r="FK319" s="28"/>
      <c r="FL319" s="28"/>
      <c r="FM319" s="29">
        <v>-1.3109999999999999</v>
      </c>
      <c r="FN319" s="28">
        <v>0.01</v>
      </c>
      <c r="FO319" s="21">
        <v>45809</v>
      </c>
      <c r="FP319" s="28">
        <v>4.6669700000000001</v>
      </c>
      <c r="FQ319" s="29"/>
      <c r="FR319" s="28"/>
      <c r="FS319" s="28"/>
      <c r="FT319" s="28"/>
      <c r="FU319" s="29">
        <v>-1.3360000000000001</v>
      </c>
      <c r="FV319" s="28">
        <v>1.25E-3</v>
      </c>
      <c r="FW319" s="21">
        <v>11841</v>
      </c>
      <c r="FX319" s="28">
        <v>11.666880000000001</v>
      </c>
      <c r="FY319" s="29">
        <v>-1.331</v>
      </c>
      <c r="FZ319" s="28">
        <v>1.25E-3</v>
      </c>
      <c r="GA319" s="21">
        <v>46174</v>
      </c>
      <c r="GB319" s="28">
        <v>5.6668000000000003</v>
      </c>
      <c r="GC319" s="29">
        <v>-1.3620000000000001</v>
      </c>
      <c r="GD319" s="28">
        <v>1.25E-3</v>
      </c>
      <c r="GE319" s="21">
        <v>46722</v>
      </c>
      <c r="GF319" s="28">
        <v>7.1676900000000003</v>
      </c>
      <c r="GG319" s="29">
        <v>-1.4</v>
      </c>
      <c r="GH319" s="20">
        <v>1.25E-3</v>
      </c>
      <c r="GI319" s="21">
        <v>11110</v>
      </c>
      <c r="GJ319" s="28">
        <v>9.6667500000000004</v>
      </c>
      <c r="GK319" s="24"/>
    </row>
    <row r="320" spans="1:193" x14ac:dyDescent="0.2">
      <c r="A320" s="20">
        <v>2020</v>
      </c>
      <c r="B320" s="20">
        <v>10</v>
      </c>
      <c r="C320" s="21">
        <v>44135</v>
      </c>
      <c r="D320" s="28">
        <v>-0.1</v>
      </c>
      <c r="E320" s="29"/>
      <c r="F320" s="28"/>
      <c r="G320" s="21"/>
      <c r="H320" s="21"/>
      <c r="I320" s="29"/>
      <c r="J320" s="28"/>
      <c r="K320" s="28"/>
      <c r="L320" s="28"/>
      <c r="M320" s="29"/>
      <c r="N320" s="28"/>
      <c r="O320" s="28"/>
      <c r="P320" s="28"/>
      <c r="Q320" s="29"/>
      <c r="R320" s="28"/>
      <c r="S320" s="28"/>
      <c r="T320" s="28"/>
      <c r="U320" s="29"/>
      <c r="V320" s="28"/>
      <c r="W320" s="28"/>
      <c r="X320" s="28"/>
      <c r="Y320" s="29"/>
      <c r="Z320" s="28"/>
      <c r="AA320" s="28"/>
      <c r="AB320" s="28"/>
      <c r="AC320" s="29"/>
      <c r="AD320" s="28"/>
      <c r="AE320" s="28"/>
      <c r="AF320" s="28"/>
      <c r="AG320" s="29"/>
      <c r="AH320" s="28"/>
      <c r="AI320" s="28"/>
      <c r="AJ320" s="28"/>
      <c r="AK320" s="29"/>
      <c r="AL320" s="28"/>
      <c r="AM320" s="28"/>
      <c r="AN320" s="28"/>
      <c r="AO320" s="29"/>
      <c r="AP320" s="28"/>
      <c r="AQ320" s="28"/>
      <c r="AR320" s="28"/>
      <c r="AS320" s="29"/>
      <c r="AT320" s="28"/>
      <c r="AU320" s="28"/>
      <c r="AV320" s="28"/>
      <c r="AW320" s="29"/>
      <c r="AX320" s="28"/>
      <c r="AY320" s="28"/>
      <c r="AZ320" s="28"/>
      <c r="BA320" s="29"/>
      <c r="BB320" s="28"/>
      <c r="BC320" s="28"/>
      <c r="BD320" s="28"/>
      <c r="BE320" s="29"/>
      <c r="BF320" s="28"/>
      <c r="BG320" s="28"/>
      <c r="BH320" s="28"/>
      <c r="BI320" s="29"/>
      <c r="BJ320" s="28"/>
      <c r="BK320" s="28"/>
      <c r="BL320" s="28"/>
      <c r="BM320" s="29">
        <v>-0.19500000000000001</v>
      </c>
      <c r="BN320" s="28">
        <v>0.05</v>
      </c>
      <c r="BO320" s="21">
        <v>44166</v>
      </c>
      <c r="BP320" s="28">
        <v>8.4699999999999998E-2</v>
      </c>
      <c r="BQ320" s="29"/>
      <c r="BR320" s="28"/>
      <c r="BS320" s="28"/>
      <c r="BT320" s="28"/>
      <c r="BU320" s="29"/>
      <c r="BV320" s="28"/>
      <c r="BW320" s="28"/>
      <c r="BX320" s="28"/>
      <c r="BY320" s="29"/>
      <c r="BZ320" s="28"/>
      <c r="CA320" s="28"/>
      <c r="CB320" s="28"/>
      <c r="CC320" s="29"/>
      <c r="CD320" s="28"/>
      <c r="CE320" s="28"/>
      <c r="CF320" s="28"/>
      <c r="CG320" s="29"/>
      <c r="CH320" s="28"/>
      <c r="CI320" s="28"/>
      <c r="CJ320" s="28"/>
      <c r="CK320" s="29">
        <v>0.30120000000000002</v>
      </c>
      <c r="CL320" s="28">
        <v>3.5000000000000003E-2</v>
      </c>
      <c r="CM320" s="21">
        <v>14334</v>
      </c>
      <c r="CN320" s="28">
        <v>18.409310000000001</v>
      </c>
      <c r="CO320" s="29">
        <v>-0.40483999999999998</v>
      </c>
      <c r="CP320" s="28">
        <v>3.5000000000000003E-2</v>
      </c>
      <c r="CQ320" s="21">
        <v>44713</v>
      </c>
      <c r="CR320" s="28">
        <v>1.58212</v>
      </c>
      <c r="CS320" s="29">
        <v>2.1590000000000002E-2</v>
      </c>
      <c r="CT320" s="28">
        <v>2.2499999999999999E-2</v>
      </c>
      <c r="CU320" s="21">
        <v>11841</v>
      </c>
      <c r="CV320" s="28">
        <v>11.58202</v>
      </c>
      <c r="CW320" s="29">
        <v>-0.37585000000000002</v>
      </c>
      <c r="CX320" s="28">
        <v>1.4999999999999999E-2</v>
      </c>
      <c r="CY320" s="21">
        <v>45243</v>
      </c>
      <c r="CZ320" s="28">
        <v>3.0335399999999999</v>
      </c>
      <c r="DA320" s="29">
        <v>-0.36196</v>
      </c>
      <c r="DB320" s="28">
        <v>2.5000000000000001E-2</v>
      </c>
      <c r="DC320" s="21">
        <v>45789</v>
      </c>
      <c r="DD320" s="28">
        <v>4.5273700000000003</v>
      </c>
      <c r="DE320" s="29">
        <v>-0.28699999999999998</v>
      </c>
      <c r="DF320" s="28">
        <v>0.01</v>
      </c>
      <c r="DG320" s="21">
        <v>46338</v>
      </c>
      <c r="DH320" s="28">
        <v>6.0308999999999999</v>
      </c>
      <c r="DI320" s="29">
        <v>-0.20957999999999999</v>
      </c>
      <c r="DJ320" s="28">
        <v>7.4999999999999997E-3</v>
      </c>
      <c r="DK320" s="21">
        <v>46885</v>
      </c>
      <c r="DL320" s="28">
        <v>7.5273700000000003</v>
      </c>
      <c r="DM320" s="29">
        <v>-0.14968999999999999</v>
      </c>
      <c r="DN320" s="28">
        <v>7.4999999999999997E-3</v>
      </c>
      <c r="DO320" s="21">
        <v>47434</v>
      </c>
      <c r="DP320" s="28">
        <v>9.0309299999999997</v>
      </c>
      <c r="DQ320" s="29">
        <v>-5.7009999999999998E-2</v>
      </c>
      <c r="DR320" s="28">
        <v>1.25E-3</v>
      </c>
      <c r="DS320" s="21">
        <v>11455</v>
      </c>
      <c r="DT320" s="28">
        <v>10.52704</v>
      </c>
      <c r="DU320" s="29"/>
      <c r="DV320" s="28"/>
      <c r="DW320" s="28"/>
      <c r="DX320" s="28"/>
      <c r="DY320" s="29"/>
      <c r="DZ320" s="28"/>
      <c r="EA320" s="28"/>
      <c r="EB320" s="28"/>
      <c r="EC320" s="29"/>
      <c r="ED320" s="28"/>
      <c r="EE320" s="28"/>
      <c r="EF320" s="28"/>
      <c r="EG320" s="29"/>
      <c r="EH320" s="28"/>
      <c r="EI320" s="28"/>
      <c r="EJ320" s="28"/>
      <c r="EK320" s="29"/>
      <c r="EL320" s="28"/>
      <c r="EM320" s="28"/>
      <c r="EN320" s="28"/>
      <c r="EO320" s="29">
        <v>-0.57699999999999996</v>
      </c>
      <c r="EP320" s="28">
        <v>0.04</v>
      </c>
      <c r="EQ320" s="21">
        <v>44166</v>
      </c>
      <c r="ER320" s="28">
        <v>8.4699999999999998E-2</v>
      </c>
      <c r="ES320" s="29">
        <v>-1.44</v>
      </c>
      <c r="ET320" s="28">
        <v>3.5000000000000003E-2</v>
      </c>
      <c r="EU320" s="21">
        <v>47088</v>
      </c>
      <c r="EV320" s="28">
        <v>8.0830300000000008</v>
      </c>
      <c r="EW320" s="29"/>
      <c r="EX320" s="28"/>
      <c r="EY320" s="28"/>
      <c r="EZ320" s="28"/>
      <c r="FA320" s="29"/>
      <c r="FB320" s="28"/>
      <c r="FC320" s="28"/>
      <c r="FD320" s="28"/>
      <c r="FE320" s="29"/>
      <c r="FF320" s="28"/>
      <c r="FG320" s="28"/>
      <c r="FH320" s="28"/>
      <c r="FI320" s="30"/>
      <c r="FJ320" s="28"/>
      <c r="FK320" s="28"/>
      <c r="FL320" s="28"/>
      <c r="FM320" s="29">
        <v>-1.3759999999999999</v>
      </c>
      <c r="FN320" s="28">
        <v>0.01</v>
      </c>
      <c r="FO320" s="21">
        <v>45809</v>
      </c>
      <c r="FP320" s="28">
        <v>4.5821199999999997</v>
      </c>
      <c r="FQ320" s="29"/>
      <c r="FR320" s="28"/>
      <c r="FS320" s="28"/>
      <c r="FT320" s="28"/>
      <c r="FU320" s="29">
        <v>-1.425</v>
      </c>
      <c r="FV320" s="28">
        <v>1.25E-3</v>
      </c>
      <c r="FW320" s="21">
        <v>11841</v>
      </c>
      <c r="FX320" s="28">
        <v>11.58202</v>
      </c>
      <c r="FY320" s="29">
        <v>-1.405</v>
      </c>
      <c r="FZ320" s="28">
        <v>1.25E-3</v>
      </c>
      <c r="GA320" s="21">
        <v>46174</v>
      </c>
      <c r="GB320" s="28">
        <v>5.5819299999999998</v>
      </c>
      <c r="GC320" s="29">
        <v>-1.4350000000000001</v>
      </c>
      <c r="GD320" s="28">
        <v>1.25E-3</v>
      </c>
      <c r="GE320" s="21">
        <v>46722</v>
      </c>
      <c r="GF320" s="28">
        <v>7.0828199999999999</v>
      </c>
      <c r="GG320" s="29">
        <v>-1.47</v>
      </c>
      <c r="GH320" s="20">
        <v>1.25E-3</v>
      </c>
      <c r="GI320" s="21">
        <v>11110</v>
      </c>
      <c r="GJ320" s="28">
        <v>9.58188</v>
      </c>
      <c r="GK320" s="24"/>
    </row>
    <row r="321" spans="1:193" x14ac:dyDescent="0.2">
      <c r="A321" s="20">
        <v>2020</v>
      </c>
      <c r="B321" s="20">
        <v>11</v>
      </c>
      <c r="C321" s="21">
        <v>44165</v>
      </c>
      <c r="D321" s="28">
        <v>-0.1</v>
      </c>
      <c r="E321" s="29"/>
      <c r="F321" s="28"/>
      <c r="G321" s="21"/>
      <c r="H321" s="21"/>
      <c r="I321" s="29"/>
      <c r="J321" s="28"/>
      <c r="K321" s="28"/>
      <c r="L321" s="28"/>
      <c r="M321" s="29"/>
      <c r="N321" s="28"/>
      <c r="O321" s="28"/>
      <c r="P321" s="28"/>
      <c r="Q321" s="29"/>
      <c r="R321" s="28"/>
      <c r="S321" s="28"/>
      <c r="T321" s="28"/>
      <c r="U321" s="29"/>
      <c r="V321" s="28"/>
      <c r="W321" s="28"/>
      <c r="X321" s="28"/>
      <c r="Y321" s="29"/>
      <c r="Z321" s="28"/>
      <c r="AA321" s="28"/>
      <c r="AB321" s="28"/>
      <c r="AC321" s="29"/>
      <c r="AD321" s="28"/>
      <c r="AE321" s="28"/>
      <c r="AF321" s="28"/>
      <c r="AG321" s="29"/>
      <c r="AH321" s="28"/>
      <c r="AI321" s="28"/>
      <c r="AJ321" s="28"/>
      <c r="AK321" s="29"/>
      <c r="AL321" s="28"/>
      <c r="AM321" s="28"/>
      <c r="AN321" s="28"/>
      <c r="AO321" s="29"/>
      <c r="AP321" s="28"/>
      <c r="AQ321" s="28"/>
      <c r="AR321" s="28"/>
      <c r="AS321" s="29"/>
      <c r="AT321" s="28"/>
      <c r="AU321" s="28"/>
      <c r="AV321" s="28"/>
      <c r="AW321" s="29"/>
      <c r="AX321" s="28"/>
      <c r="AY321" s="28"/>
      <c r="AZ321" s="28"/>
      <c r="BA321" s="29"/>
      <c r="BB321" s="28"/>
      <c r="BC321" s="28"/>
      <c r="BD321" s="28"/>
      <c r="BE321" s="29"/>
      <c r="BF321" s="28"/>
      <c r="BG321" s="28"/>
      <c r="BH321" s="28"/>
      <c r="BI321" s="29"/>
      <c r="BJ321" s="28"/>
      <c r="BK321" s="28"/>
      <c r="BL321" s="28"/>
      <c r="BM321" s="29">
        <v>-0.19600000000000001</v>
      </c>
      <c r="BN321" s="28">
        <v>0.05</v>
      </c>
      <c r="BO321" s="21">
        <v>44166</v>
      </c>
      <c r="BP321" s="28">
        <v>2.7299999999999998E-3</v>
      </c>
      <c r="BQ321" s="29"/>
      <c r="BR321" s="28"/>
      <c r="BS321" s="28"/>
      <c r="BT321" s="28"/>
      <c r="BU321" s="29"/>
      <c r="BV321" s="28"/>
      <c r="BW321" s="28"/>
      <c r="BX321" s="28"/>
      <c r="BY321" s="29"/>
      <c r="BZ321" s="28"/>
      <c r="CA321" s="28"/>
      <c r="CB321" s="28"/>
      <c r="CC321" s="29"/>
      <c r="CD321" s="28"/>
      <c r="CE321" s="28"/>
      <c r="CF321" s="28"/>
      <c r="CG321" s="29"/>
      <c r="CH321" s="28"/>
      <c r="CI321" s="28"/>
      <c r="CJ321" s="28"/>
      <c r="CK321" s="29">
        <v>0.34084999999999999</v>
      </c>
      <c r="CL321" s="28">
        <v>3.5000000000000003E-2</v>
      </c>
      <c r="CM321" s="21">
        <v>14334</v>
      </c>
      <c r="CN321" s="28">
        <v>18.327169999999999</v>
      </c>
      <c r="CO321" s="29">
        <v>-0.38152999999999998</v>
      </c>
      <c r="CP321" s="28">
        <v>3.5000000000000003E-2</v>
      </c>
      <c r="CQ321" s="21">
        <v>44713</v>
      </c>
      <c r="CR321" s="28">
        <v>1.5</v>
      </c>
      <c r="CS321" s="29">
        <v>7.3190000000000005E-2</v>
      </c>
      <c r="CT321" s="28">
        <v>2.2499999999999999E-2</v>
      </c>
      <c r="CU321" s="21">
        <v>11841</v>
      </c>
      <c r="CV321" s="28">
        <v>11.499890000000001</v>
      </c>
      <c r="CW321" s="29">
        <v>-0.35799999999999998</v>
      </c>
      <c r="CX321" s="28">
        <v>1.4999999999999999E-2</v>
      </c>
      <c r="CY321" s="21">
        <v>45243</v>
      </c>
      <c r="CZ321" s="28">
        <v>2.9514</v>
      </c>
      <c r="DA321" s="29">
        <v>-0.32097999999999999</v>
      </c>
      <c r="DB321" s="28">
        <v>2.5000000000000001E-2</v>
      </c>
      <c r="DC321" s="21">
        <v>45789</v>
      </c>
      <c r="DD321" s="28">
        <v>4.4452600000000002</v>
      </c>
      <c r="DE321" s="29">
        <v>-0.22992000000000001</v>
      </c>
      <c r="DF321" s="28">
        <v>0.01</v>
      </c>
      <c r="DG321" s="21">
        <v>46338</v>
      </c>
      <c r="DH321" s="28">
        <v>5.9487699999999997</v>
      </c>
      <c r="DI321" s="29">
        <v>-0.15709999999999999</v>
      </c>
      <c r="DJ321" s="28">
        <v>7.4999999999999997E-3</v>
      </c>
      <c r="DK321" s="21">
        <v>46885</v>
      </c>
      <c r="DL321" s="28">
        <v>7.4452600000000002</v>
      </c>
      <c r="DM321" s="29">
        <v>-9.2660000000000006E-2</v>
      </c>
      <c r="DN321" s="28">
        <v>7.4999999999999997E-3</v>
      </c>
      <c r="DO321" s="21">
        <v>47434</v>
      </c>
      <c r="DP321" s="28">
        <v>8.9488099999999999</v>
      </c>
      <c r="DQ321" s="29">
        <v>1.6129999999999999E-2</v>
      </c>
      <c r="DR321" s="28">
        <v>1.25E-3</v>
      </c>
      <c r="DS321" s="21">
        <v>11455</v>
      </c>
      <c r="DT321" s="28">
        <v>10.444900000000001</v>
      </c>
      <c r="DU321" s="29">
        <v>0.47502</v>
      </c>
      <c r="DV321" s="28">
        <v>5.0000000000000001E-3</v>
      </c>
      <c r="DW321" s="21">
        <v>16765</v>
      </c>
      <c r="DX321" s="28">
        <v>24.981570000000001</v>
      </c>
      <c r="DY321" s="29"/>
      <c r="DZ321" s="28"/>
      <c r="EA321" s="28"/>
      <c r="EB321" s="28"/>
      <c r="EC321" s="29"/>
      <c r="ED321" s="28"/>
      <c r="EE321" s="28"/>
      <c r="EF321" s="28"/>
      <c r="EG321" s="29"/>
      <c r="EH321" s="28"/>
      <c r="EI321" s="28"/>
      <c r="EJ321" s="28"/>
      <c r="EK321" s="29"/>
      <c r="EL321" s="28"/>
      <c r="EM321" s="28"/>
      <c r="EN321" s="28"/>
      <c r="EO321" s="29">
        <v>0.14000000000000001</v>
      </c>
      <c r="EP321" s="28">
        <v>0.04</v>
      </c>
      <c r="EQ321" s="21">
        <v>44166</v>
      </c>
      <c r="ER321" s="28">
        <v>2.7299999999999998E-3</v>
      </c>
      <c r="ES321" s="29">
        <v>-1.429</v>
      </c>
      <c r="ET321" s="28">
        <v>3.5000000000000003E-2</v>
      </c>
      <c r="EU321" s="21">
        <v>47088</v>
      </c>
      <c r="EV321" s="28">
        <v>8.0009099999999993</v>
      </c>
      <c r="EW321" s="29"/>
      <c r="EX321" s="28"/>
      <c r="EY321" s="28"/>
      <c r="EZ321" s="28"/>
      <c r="FA321" s="29"/>
      <c r="FB321" s="28"/>
      <c r="FC321" s="28"/>
      <c r="FD321" s="28"/>
      <c r="FE321" s="29"/>
      <c r="FF321" s="28"/>
      <c r="FG321" s="28"/>
      <c r="FH321" s="28"/>
      <c r="FI321" s="30"/>
      <c r="FJ321" s="28"/>
      <c r="FK321" s="28"/>
      <c r="FL321" s="28"/>
      <c r="FM321" s="29">
        <v>-1.4039999999999999</v>
      </c>
      <c r="FN321" s="28">
        <v>0.01</v>
      </c>
      <c r="FO321" s="21">
        <v>45809</v>
      </c>
      <c r="FP321" s="28">
        <v>4.5</v>
      </c>
      <c r="FQ321" s="29"/>
      <c r="FR321" s="28"/>
      <c r="FS321" s="28"/>
      <c r="FT321" s="28"/>
      <c r="FU321" s="29">
        <v>-1.389</v>
      </c>
      <c r="FV321" s="28">
        <v>1.25E-3</v>
      </c>
      <c r="FW321" s="21">
        <v>11841</v>
      </c>
      <c r="FX321" s="28">
        <v>11.499890000000001</v>
      </c>
      <c r="FY321" s="29">
        <v>-1.4159999999999999</v>
      </c>
      <c r="FZ321" s="28">
        <v>1.25E-3</v>
      </c>
      <c r="GA321" s="21">
        <v>46174</v>
      </c>
      <c r="GB321" s="28">
        <v>5.4997999999999996</v>
      </c>
      <c r="GC321" s="29">
        <v>-1.4350000000000001</v>
      </c>
      <c r="GD321" s="28">
        <v>1.25E-3</v>
      </c>
      <c r="GE321" s="21">
        <v>46722</v>
      </c>
      <c r="GF321" s="28">
        <v>7.00068</v>
      </c>
      <c r="GG321" s="29">
        <v>-1.4450000000000001</v>
      </c>
      <c r="GH321" s="20">
        <v>1.25E-3</v>
      </c>
      <c r="GI321" s="21">
        <v>11110</v>
      </c>
      <c r="GJ321" s="28">
        <v>9.4997500000000006</v>
      </c>
      <c r="GK321" s="24"/>
    </row>
    <row r="322" spans="1:193" x14ac:dyDescent="0.2">
      <c r="A322" s="20">
        <v>2020</v>
      </c>
      <c r="B322" s="20">
        <v>12</v>
      </c>
      <c r="C322" s="21">
        <v>44196</v>
      </c>
      <c r="D322" s="28">
        <v>-0.1</v>
      </c>
      <c r="E322" s="29"/>
      <c r="F322" s="28"/>
      <c r="G322" s="21"/>
      <c r="H322" s="21"/>
      <c r="I322" s="29"/>
      <c r="J322" s="28"/>
      <c r="K322" s="28"/>
      <c r="L322" s="28"/>
      <c r="M322" s="29"/>
      <c r="N322" s="28"/>
      <c r="O322" s="28"/>
      <c r="P322" s="28"/>
      <c r="Q322" s="29"/>
      <c r="R322" s="28"/>
      <c r="S322" s="28"/>
      <c r="T322" s="28"/>
      <c r="U322" s="29"/>
      <c r="V322" s="28"/>
      <c r="W322" s="28"/>
      <c r="X322" s="28"/>
      <c r="Y322" s="29"/>
      <c r="Z322" s="28"/>
      <c r="AA322" s="28"/>
      <c r="AB322" s="28"/>
      <c r="AC322" s="29"/>
      <c r="AD322" s="28"/>
      <c r="AE322" s="28"/>
      <c r="AF322" s="28"/>
      <c r="AG322" s="29"/>
      <c r="AH322" s="28"/>
      <c r="AI322" s="28"/>
      <c r="AJ322" s="28"/>
      <c r="AK322" s="29"/>
      <c r="AL322" s="28"/>
      <c r="AM322" s="28"/>
      <c r="AN322" s="28"/>
      <c r="AO322" s="29"/>
      <c r="AP322" s="28"/>
      <c r="AQ322" s="28"/>
      <c r="AR322" s="28"/>
      <c r="AS322" s="29"/>
      <c r="AT322" s="28"/>
      <c r="AU322" s="28"/>
      <c r="AV322" s="28"/>
      <c r="AW322" s="29"/>
      <c r="AX322" s="28"/>
      <c r="AY322" s="28"/>
      <c r="AZ322" s="28"/>
      <c r="BA322" s="29"/>
      <c r="BB322" s="28"/>
      <c r="BC322" s="28"/>
      <c r="BD322" s="28"/>
      <c r="BE322" s="29"/>
      <c r="BF322" s="28"/>
      <c r="BG322" s="28"/>
      <c r="BH322" s="28"/>
      <c r="BI322" s="29"/>
      <c r="BJ322" s="28"/>
      <c r="BK322" s="28"/>
      <c r="BL322" s="28"/>
      <c r="BM322" s="29"/>
      <c r="BN322" s="28"/>
      <c r="BO322" s="28"/>
      <c r="BP322" s="28"/>
      <c r="BQ322" s="29"/>
      <c r="BR322" s="28"/>
      <c r="BS322" s="28"/>
      <c r="BT322" s="28"/>
      <c r="BU322" s="29"/>
      <c r="BV322" s="28"/>
      <c r="BW322" s="28"/>
      <c r="BX322" s="28"/>
      <c r="BY322" s="29"/>
      <c r="BZ322" s="28"/>
      <c r="CA322" s="28"/>
      <c r="CB322" s="28"/>
      <c r="CC322" s="29"/>
      <c r="CD322" s="28"/>
      <c r="CE322" s="28"/>
      <c r="CF322" s="28"/>
      <c r="CG322" s="29"/>
      <c r="CH322" s="28"/>
      <c r="CI322" s="28"/>
      <c r="CJ322" s="28"/>
      <c r="CK322" s="29">
        <v>0.34510000000000002</v>
      </c>
      <c r="CL322" s="28">
        <v>3.5000000000000003E-2</v>
      </c>
      <c r="CM322" s="21">
        <v>14334</v>
      </c>
      <c r="CN322" s="28">
        <v>18.2423</v>
      </c>
      <c r="CO322" s="29">
        <v>-0.39335999999999999</v>
      </c>
      <c r="CP322" s="28">
        <v>3.5000000000000003E-2</v>
      </c>
      <c r="CQ322" s="21">
        <v>44713</v>
      </c>
      <c r="CR322" s="28">
        <v>1.4151499999999999</v>
      </c>
      <c r="CS322" s="29">
        <v>8.4150000000000003E-2</v>
      </c>
      <c r="CT322" s="28">
        <v>2.2499999999999999E-2</v>
      </c>
      <c r="CU322" s="21">
        <v>11841</v>
      </c>
      <c r="CV322" s="28">
        <v>11.41503</v>
      </c>
      <c r="CW322" s="29">
        <v>-0.39362000000000003</v>
      </c>
      <c r="CX322" s="28">
        <v>1.4999999999999999E-2</v>
      </c>
      <c r="CY322" s="21">
        <v>45243</v>
      </c>
      <c r="CZ322" s="28">
        <v>2.86653</v>
      </c>
      <c r="DA322" s="29">
        <v>-0.30081999999999998</v>
      </c>
      <c r="DB322" s="28">
        <v>2.5000000000000001E-2</v>
      </c>
      <c r="DC322" s="21">
        <v>45789</v>
      </c>
      <c r="DD322" s="28">
        <v>4.3604000000000003</v>
      </c>
      <c r="DE322" s="29">
        <v>-0.22298000000000001</v>
      </c>
      <c r="DF322" s="28">
        <v>0.01</v>
      </c>
      <c r="DG322" s="21">
        <v>46338</v>
      </c>
      <c r="DH322" s="28">
        <v>5.8639000000000001</v>
      </c>
      <c r="DI322" s="29">
        <v>-0.13875999999999999</v>
      </c>
      <c r="DJ322" s="28">
        <v>7.4999999999999997E-3</v>
      </c>
      <c r="DK322" s="21">
        <v>46885</v>
      </c>
      <c r="DL322" s="28">
        <v>7.3604000000000003</v>
      </c>
      <c r="DM322" s="29">
        <v>-7.8179999999999999E-2</v>
      </c>
      <c r="DN322" s="28">
        <v>7.4999999999999997E-3</v>
      </c>
      <c r="DO322" s="21">
        <v>47434</v>
      </c>
      <c r="DP322" s="28">
        <v>8.8639500000000009</v>
      </c>
      <c r="DQ322" s="29">
        <v>2.6419999999999999E-2</v>
      </c>
      <c r="DR322" s="28">
        <v>1.25E-3</v>
      </c>
      <c r="DS322" s="21">
        <v>11455</v>
      </c>
      <c r="DT322" s="28">
        <v>10.36003</v>
      </c>
      <c r="DU322" s="29">
        <v>0.50200999999999996</v>
      </c>
      <c r="DV322" s="28">
        <v>5.0000000000000001E-3</v>
      </c>
      <c r="DW322" s="21">
        <v>16765</v>
      </c>
      <c r="DX322" s="28">
        <v>24.896699999999999</v>
      </c>
      <c r="DY322" s="29"/>
      <c r="DZ322" s="28"/>
      <c r="EA322" s="28"/>
      <c r="EB322" s="28"/>
      <c r="EC322" s="29"/>
      <c r="ED322" s="28"/>
      <c r="EE322" s="28"/>
      <c r="EF322" s="28"/>
      <c r="EG322" s="29"/>
      <c r="EH322" s="28"/>
      <c r="EI322" s="28"/>
      <c r="EJ322" s="28"/>
      <c r="EK322" s="29"/>
      <c r="EL322" s="28"/>
      <c r="EM322" s="28"/>
      <c r="EN322" s="28"/>
      <c r="EO322" s="29"/>
      <c r="EP322" s="28"/>
      <c r="EQ322" s="28"/>
      <c r="ER322" s="28"/>
      <c r="ES322" s="29">
        <v>-1.5089999999999999</v>
      </c>
      <c r="ET322" s="28">
        <v>3.5000000000000003E-2</v>
      </c>
      <c r="EU322" s="21">
        <v>47088</v>
      </c>
      <c r="EV322" s="28">
        <v>7.9160599999999999</v>
      </c>
      <c r="EW322" s="29"/>
      <c r="EX322" s="28"/>
      <c r="EY322" s="28"/>
      <c r="EZ322" s="28"/>
      <c r="FA322" s="29"/>
      <c r="FB322" s="28"/>
      <c r="FC322" s="28"/>
      <c r="FD322" s="28"/>
      <c r="FE322" s="29"/>
      <c r="FF322" s="28"/>
      <c r="FG322" s="28"/>
      <c r="FH322" s="28"/>
      <c r="FI322" s="30"/>
      <c r="FJ322" s="28"/>
      <c r="FK322" s="28"/>
      <c r="FL322" s="28"/>
      <c r="FM322" s="29">
        <v>-1.5289999999999999</v>
      </c>
      <c r="FN322" s="28">
        <v>0.01</v>
      </c>
      <c r="FO322" s="21">
        <v>45809</v>
      </c>
      <c r="FP322" s="28">
        <v>4.4151499999999997</v>
      </c>
      <c r="FQ322" s="29"/>
      <c r="FR322" s="28"/>
      <c r="FS322" s="28"/>
      <c r="FT322" s="28"/>
      <c r="FU322" s="29">
        <v>-1.409</v>
      </c>
      <c r="FV322" s="28">
        <v>1.25E-3</v>
      </c>
      <c r="FW322" s="21">
        <v>11841</v>
      </c>
      <c r="FX322" s="28">
        <v>11.41503</v>
      </c>
      <c r="FY322" s="29">
        <v>-1.5309999999999999</v>
      </c>
      <c r="FZ322" s="28">
        <v>1.25E-3</v>
      </c>
      <c r="GA322" s="21">
        <v>46174</v>
      </c>
      <c r="GB322" s="28">
        <v>5.4149399999999996</v>
      </c>
      <c r="GC322" s="29">
        <v>-1.518</v>
      </c>
      <c r="GD322" s="28">
        <v>1.25E-3</v>
      </c>
      <c r="GE322" s="21">
        <v>46722</v>
      </c>
      <c r="GF322" s="28">
        <v>6.9158099999999996</v>
      </c>
      <c r="GG322" s="29">
        <v>-1.51</v>
      </c>
      <c r="GH322" s="20">
        <v>1.25E-3</v>
      </c>
      <c r="GI322" s="21">
        <v>11110</v>
      </c>
      <c r="GJ322" s="28">
        <v>9.4148800000000001</v>
      </c>
      <c r="GK322" s="24"/>
    </row>
    <row r="323" spans="1:193" x14ac:dyDescent="0.2">
      <c r="A323" s="20">
        <v>2021</v>
      </c>
      <c r="B323" s="20">
        <v>1</v>
      </c>
      <c r="C323" s="21">
        <v>44227</v>
      </c>
      <c r="D323" s="28">
        <v>-0.1</v>
      </c>
      <c r="E323" s="29"/>
      <c r="F323" s="28"/>
      <c r="G323" s="21"/>
      <c r="H323" s="21"/>
      <c r="I323" s="29"/>
      <c r="J323" s="28"/>
      <c r="K323" s="28"/>
      <c r="L323" s="28"/>
      <c r="M323" s="29"/>
      <c r="N323" s="28"/>
      <c r="O323" s="28"/>
      <c r="P323" s="28"/>
      <c r="Q323" s="29"/>
      <c r="R323" s="28"/>
      <c r="S323" s="28"/>
      <c r="T323" s="28"/>
      <c r="U323" s="29"/>
      <c r="V323" s="28"/>
      <c r="W323" s="28"/>
      <c r="X323" s="28"/>
      <c r="Y323" s="29"/>
      <c r="Z323" s="28"/>
      <c r="AA323" s="28"/>
      <c r="AB323" s="28"/>
      <c r="AC323" s="29"/>
      <c r="AD323" s="28"/>
      <c r="AE323" s="28"/>
      <c r="AF323" s="28"/>
      <c r="AG323" s="29"/>
      <c r="AH323" s="28"/>
      <c r="AI323" s="28"/>
      <c r="AJ323" s="28"/>
      <c r="AK323" s="29"/>
      <c r="AL323" s="28"/>
      <c r="AM323" s="28"/>
      <c r="AN323" s="28"/>
      <c r="AO323" s="29"/>
      <c r="AP323" s="28"/>
      <c r="AQ323" s="28"/>
      <c r="AR323" s="28"/>
      <c r="AS323" s="29"/>
      <c r="AT323" s="28"/>
      <c r="AU323" s="28"/>
      <c r="AV323" s="28"/>
      <c r="AW323" s="29"/>
      <c r="AX323" s="28"/>
      <c r="AY323" s="28"/>
      <c r="AZ323" s="28"/>
      <c r="BA323" s="29"/>
      <c r="BB323" s="28"/>
      <c r="BC323" s="28"/>
      <c r="BD323" s="28"/>
      <c r="BE323" s="29"/>
      <c r="BF323" s="28"/>
      <c r="BG323" s="28"/>
      <c r="BH323" s="28"/>
      <c r="BI323" s="29"/>
      <c r="BJ323" s="28"/>
      <c r="BK323" s="28"/>
      <c r="BL323" s="28"/>
      <c r="BM323" s="29"/>
      <c r="BN323" s="28"/>
      <c r="BO323" s="28"/>
      <c r="BP323" s="28"/>
      <c r="BQ323" s="29"/>
      <c r="BR323" s="28"/>
      <c r="BS323" s="28"/>
      <c r="BT323" s="28"/>
      <c r="BU323" s="29"/>
      <c r="BV323" s="28"/>
      <c r="BW323" s="28"/>
      <c r="BX323" s="28"/>
      <c r="BY323" s="29"/>
      <c r="BZ323" s="28"/>
      <c r="CA323" s="28"/>
      <c r="CB323" s="28"/>
      <c r="CC323" s="29"/>
      <c r="CD323" s="28"/>
      <c r="CE323" s="28"/>
      <c r="CF323" s="28"/>
      <c r="CG323" s="29"/>
      <c r="CH323" s="28"/>
      <c r="CI323" s="28"/>
      <c r="CJ323" s="28"/>
      <c r="CK323" s="29">
        <v>0.41456999999999999</v>
      </c>
      <c r="CL323" s="28">
        <v>3.5000000000000003E-2</v>
      </c>
      <c r="CM323" s="21">
        <v>14334</v>
      </c>
      <c r="CN323" s="28">
        <v>18.159389999999998</v>
      </c>
      <c r="CO323" s="29">
        <v>-0.33287</v>
      </c>
      <c r="CP323" s="28">
        <v>3.5000000000000003E-2</v>
      </c>
      <c r="CQ323" s="21">
        <v>44713</v>
      </c>
      <c r="CR323" s="28">
        <v>1.33151</v>
      </c>
      <c r="CS323" s="29">
        <v>0.17791000000000001</v>
      </c>
      <c r="CT323" s="28">
        <v>2.2499999999999999E-2</v>
      </c>
      <c r="CU323" s="21">
        <v>11841</v>
      </c>
      <c r="CV323" s="28">
        <v>11.33196</v>
      </c>
      <c r="CW323" s="29">
        <v>-0.36079</v>
      </c>
      <c r="CX323" s="28">
        <v>1.4999999999999999E-2</v>
      </c>
      <c r="CY323" s="21">
        <v>45243</v>
      </c>
      <c r="CZ323" s="28">
        <v>2.78356</v>
      </c>
      <c r="DA323" s="29">
        <v>-0.29504999999999998</v>
      </c>
      <c r="DB323" s="28">
        <v>2.5000000000000001E-2</v>
      </c>
      <c r="DC323" s="21">
        <v>45789</v>
      </c>
      <c r="DD323" s="28">
        <v>4.2771100000000004</v>
      </c>
      <c r="DE323" s="29">
        <v>-0.1817</v>
      </c>
      <c r="DF323" s="28">
        <v>0.01</v>
      </c>
      <c r="DG323" s="21">
        <v>46338</v>
      </c>
      <c r="DH323" s="28">
        <v>5.7809200000000001</v>
      </c>
      <c r="DI323" s="29">
        <v>-7.9119999999999996E-2</v>
      </c>
      <c r="DJ323" s="28">
        <v>7.4999999999999997E-3</v>
      </c>
      <c r="DK323" s="21">
        <v>46885</v>
      </c>
      <c r="DL323" s="28">
        <v>7.2772100000000002</v>
      </c>
      <c r="DM323" s="29">
        <v>7.4000000000000003E-3</v>
      </c>
      <c r="DN323" s="28">
        <v>7.4999999999999997E-3</v>
      </c>
      <c r="DO323" s="21">
        <v>47434</v>
      </c>
      <c r="DP323" s="28">
        <v>8.7809600000000003</v>
      </c>
      <c r="DQ323" s="29">
        <v>0.10474</v>
      </c>
      <c r="DR323" s="28">
        <v>1.25E-3</v>
      </c>
      <c r="DS323" s="21">
        <v>11455</v>
      </c>
      <c r="DT323" s="28">
        <v>10.27707</v>
      </c>
      <c r="DU323" s="29">
        <v>0.56398999999999999</v>
      </c>
      <c r="DV323" s="28">
        <v>5.0000000000000001E-3</v>
      </c>
      <c r="DW323" s="21">
        <v>16765</v>
      </c>
      <c r="DX323" s="28">
        <v>24.81382</v>
      </c>
      <c r="DY323" s="29"/>
      <c r="DZ323" s="28"/>
      <c r="EA323" s="28"/>
      <c r="EB323" s="28"/>
      <c r="EC323" s="29"/>
      <c r="ED323" s="28"/>
      <c r="EE323" s="28"/>
      <c r="EF323" s="28"/>
      <c r="EG323" s="29"/>
      <c r="EH323" s="28"/>
      <c r="EI323" s="28"/>
      <c r="EJ323" s="28"/>
      <c r="EK323" s="29"/>
      <c r="EL323" s="28"/>
      <c r="EM323" s="28"/>
      <c r="EN323" s="28"/>
      <c r="EO323" s="29"/>
      <c r="EP323" s="28"/>
      <c r="EQ323" s="28"/>
      <c r="ER323" s="28"/>
      <c r="ES323" s="29">
        <v>-1.712</v>
      </c>
      <c r="ET323" s="28">
        <v>3.5000000000000003E-2</v>
      </c>
      <c r="EU323" s="21">
        <v>47088</v>
      </c>
      <c r="EV323" s="28">
        <v>7.8329899999999997</v>
      </c>
      <c r="EW323" s="29"/>
      <c r="EX323" s="28"/>
      <c r="EY323" s="28"/>
      <c r="EZ323" s="28"/>
      <c r="FA323" s="29"/>
      <c r="FB323" s="28"/>
      <c r="FC323" s="28"/>
      <c r="FD323" s="28"/>
      <c r="FE323" s="29"/>
      <c r="FF323" s="28"/>
      <c r="FG323" s="28"/>
      <c r="FH323" s="28"/>
      <c r="FI323" s="30"/>
      <c r="FJ323" s="28"/>
      <c r="FK323" s="28"/>
      <c r="FL323" s="28"/>
      <c r="FM323" s="29">
        <v>-1.7729999999999999</v>
      </c>
      <c r="FN323" s="28">
        <v>0.01</v>
      </c>
      <c r="FO323" s="21">
        <v>45809</v>
      </c>
      <c r="FP323" s="28">
        <v>4.3318700000000003</v>
      </c>
      <c r="FQ323" s="29"/>
      <c r="FR323" s="28"/>
      <c r="FS323" s="28"/>
      <c r="FT323" s="28"/>
      <c r="FU323" s="29">
        <v>-1.55</v>
      </c>
      <c r="FV323" s="28">
        <v>1.25E-3</v>
      </c>
      <c r="FW323" s="21">
        <v>11841</v>
      </c>
      <c r="FX323" s="28">
        <v>11.33196</v>
      </c>
      <c r="FY323" s="29">
        <v>-1.766</v>
      </c>
      <c r="FZ323" s="28">
        <v>1.25E-3</v>
      </c>
      <c r="GA323" s="21">
        <v>46174</v>
      </c>
      <c r="GB323" s="28">
        <v>5.3318099999999999</v>
      </c>
      <c r="GC323" s="29">
        <v>-1.7330000000000001</v>
      </c>
      <c r="GD323" s="28">
        <v>1.25E-3</v>
      </c>
      <c r="GE323" s="21">
        <v>46722</v>
      </c>
      <c r="GF323" s="28">
        <v>6.8329399999999998</v>
      </c>
      <c r="GG323" s="29">
        <v>-1.655</v>
      </c>
      <c r="GH323" s="20">
        <v>1.25E-3</v>
      </c>
      <c r="GI323" s="21">
        <v>11110</v>
      </c>
      <c r="GJ323" s="28">
        <v>9.3318700000000003</v>
      </c>
      <c r="GK323" s="24"/>
    </row>
    <row r="324" spans="1:193" x14ac:dyDescent="0.2">
      <c r="A324" s="20">
        <v>2021</v>
      </c>
      <c r="B324" s="20">
        <v>2</v>
      </c>
      <c r="C324" s="21">
        <v>44255</v>
      </c>
      <c r="D324" s="28">
        <v>-0.1</v>
      </c>
      <c r="E324" s="29"/>
      <c r="F324" s="28"/>
      <c r="G324" s="21"/>
      <c r="H324" s="21"/>
      <c r="I324" s="29"/>
      <c r="J324" s="28"/>
      <c r="K324" s="28"/>
      <c r="L324" s="28"/>
      <c r="M324" s="29"/>
      <c r="N324" s="28"/>
      <c r="O324" s="28"/>
      <c r="P324" s="28"/>
      <c r="Q324" s="29"/>
      <c r="R324" s="28"/>
      <c r="S324" s="28"/>
      <c r="T324" s="28"/>
      <c r="U324" s="29"/>
      <c r="V324" s="28"/>
      <c r="W324" s="28"/>
      <c r="X324" s="28"/>
      <c r="Y324" s="29"/>
      <c r="Z324" s="28"/>
      <c r="AA324" s="28"/>
      <c r="AB324" s="28"/>
      <c r="AC324" s="29"/>
      <c r="AD324" s="28"/>
      <c r="AE324" s="28"/>
      <c r="AF324" s="28"/>
      <c r="AG324" s="29"/>
      <c r="AH324" s="28"/>
      <c r="AI324" s="28"/>
      <c r="AJ324" s="28"/>
      <c r="AK324" s="29"/>
      <c r="AL324" s="28"/>
      <c r="AM324" s="28"/>
      <c r="AN324" s="28"/>
      <c r="AO324" s="29"/>
      <c r="AP324" s="28"/>
      <c r="AQ324" s="28"/>
      <c r="AR324" s="28"/>
      <c r="AS324" s="29"/>
      <c r="AT324" s="28"/>
      <c r="AU324" s="28"/>
      <c r="AV324" s="28"/>
      <c r="AW324" s="29"/>
      <c r="AX324" s="28"/>
      <c r="AY324" s="28"/>
      <c r="AZ324" s="28"/>
      <c r="BA324" s="29"/>
      <c r="BB324" s="28"/>
      <c r="BC324" s="28"/>
      <c r="BD324" s="28"/>
      <c r="BE324" s="29"/>
      <c r="BF324" s="28"/>
      <c r="BG324" s="28"/>
      <c r="BH324" s="28"/>
      <c r="BI324" s="29"/>
      <c r="BJ324" s="28"/>
      <c r="BK324" s="28"/>
      <c r="BL324" s="28"/>
      <c r="BM324" s="29"/>
      <c r="BN324" s="28"/>
      <c r="BO324" s="28"/>
      <c r="BP324" s="28"/>
      <c r="BQ324" s="29"/>
      <c r="BR324" s="28"/>
      <c r="BS324" s="28"/>
      <c r="BT324" s="28"/>
      <c r="BU324" s="29"/>
      <c r="BV324" s="28"/>
      <c r="BW324" s="28"/>
      <c r="BX324" s="28"/>
      <c r="BY324" s="29"/>
      <c r="BZ324" s="28"/>
      <c r="CA324" s="28"/>
      <c r="CB324" s="28"/>
      <c r="CC324" s="29"/>
      <c r="CD324" s="28"/>
      <c r="CE324" s="28"/>
      <c r="CF324" s="28"/>
      <c r="CG324" s="29"/>
      <c r="CH324" s="28"/>
      <c r="CI324" s="28"/>
      <c r="CJ324" s="28"/>
      <c r="CK324" s="29">
        <v>0.75043000000000004</v>
      </c>
      <c r="CL324" s="28">
        <v>3.5000000000000003E-2</v>
      </c>
      <c r="CM324" s="21">
        <v>14334</v>
      </c>
      <c r="CN324" s="28">
        <v>18.082719999999998</v>
      </c>
      <c r="CO324" s="29">
        <v>-0.30270999999999998</v>
      </c>
      <c r="CP324" s="28">
        <v>3.5000000000000003E-2</v>
      </c>
      <c r="CQ324" s="21">
        <v>44713</v>
      </c>
      <c r="CR324" s="28">
        <v>1.2547900000000001</v>
      </c>
      <c r="CS324" s="29">
        <v>0.48682999999999998</v>
      </c>
      <c r="CT324" s="28">
        <v>2.2499999999999999E-2</v>
      </c>
      <c r="CU324" s="21">
        <v>11841</v>
      </c>
      <c r="CV324" s="28">
        <v>11.2553</v>
      </c>
      <c r="CW324" s="29">
        <v>-0.25484000000000001</v>
      </c>
      <c r="CX324" s="28">
        <v>1.4999999999999999E-2</v>
      </c>
      <c r="CY324" s="21">
        <v>45243</v>
      </c>
      <c r="CZ324" s="28">
        <v>2.7068500000000002</v>
      </c>
      <c r="DA324" s="29">
        <v>-0.11599</v>
      </c>
      <c r="DB324" s="28">
        <v>2.5000000000000001E-2</v>
      </c>
      <c r="DC324" s="21">
        <v>45789</v>
      </c>
      <c r="DD324" s="28">
        <v>4.2004400000000004</v>
      </c>
      <c r="DE324" s="29">
        <v>5.2319999999999998E-2</v>
      </c>
      <c r="DF324" s="28">
        <v>0.01</v>
      </c>
      <c r="DG324" s="21">
        <v>46338</v>
      </c>
      <c r="DH324" s="28">
        <v>5.7042400000000004</v>
      </c>
      <c r="DI324" s="29">
        <v>0.1883</v>
      </c>
      <c r="DJ324" s="28">
        <v>7.4999999999999997E-3</v>
      </c>
      <c r="DK324" s="21">
        <v>46885</v>
      </c>
      <c r="DL324" s="28">
        <v>7.2005499999999998</v>
      </c>
      <c r="DM324" s="29">
        <v>0.31691000000000003</v>
      </c>
      <c r="DN324" s="28">
        <v>7.4999999999999997E-3</v>
      </c>
      <c r="DO324" s="21">
        <v>47434</v>
      </c>
      <c r="DP324" s="28">
        <v>8.7042900000000003</v>
      </c>
      <c r="DQ324" s="29">
        <v>0.41571999999999998</v>
      </c>
      <c r="DR324" s="28">
        <v>1.25E-3</v>
      </c>
      <c r="DS324" s="21">
        <v>11455</v>
      </c>
      <c r="DT324" s="28">
        <v>10.2004</v>
      </c>
      <c r="DU324" s="29">
        <v>0.89102000000000003</v>
      </c>
      <c r="DV324" s="28">
        <v>5.0000000000000001E-3</v>
      </c>
      <c r="DW324" s="21">
        <v>16765</v>
      </c>
      <c r="DX324" s="28">
        <v>24.737159999999999</v>
      </c>
      <c r="DY324" s="29"/>
      <c r="DZ324" s="28"/>
      <c r="EA324" s="28"/>
      <c r="EB324" s="28"/>
      <c r="EC324" s="29"/>
      <c r="ED324" s="28"/>
      <c r="EE324" s="28"/>
      <c r="EF324" s="28"/>
      <c r="EG324" s="29"/>
      <c r="EH324" s="28"/>
      <c r="EI324" s="28"/>
      <c r="EJ324" s="28"/>
      <c r="EK324" s="29"/>
      <c r="EL324" s="28"/>
      <c r="EM324" s="28"/>
      <c r="EN324" s="28"/>
      <c r="EO324" s="29"/>
      <c r="EP324" s="28"/>
      <c r="EQ324" s="28"/>
      <c r="ER324" s="28"/>
      <c r="ES324" s="29">
        <v>-1.575</v>
      </c>
      <c r="ET324" s="28">
        <v>3.5000000000000003E-2</v>
      </c>
      <c r="EU324" s="21">
        <v>47088</v>
      </c>
      <c r="EV324" s="28">
        <v>7.7563300000000002</v>
      </c>
      <c r="EW324" s="29"/>
      <c r="EX324" s="28"/>
      <c r="EY324" s="28"/>
      <c r="EZ324" s="28"/>
      <c r="FA324" s="29"/>
      <c r="FB324" s="28"/>
      <c r="FC324" s="28"/>
      <c r="FD324" s="28"/>
      <c r="FE324" s="29"/>
      <c r="FF324" s="28"/>
      <c r="FG324" s="28"/>
      <c r="FH324" s="28"/>
      <c r="FI324" s="30"/>
      <c r="FJ324" s="28"/>
      <c r="FK324" s="28"/>
      <c r="FL324" s="28"/>
      <c r="FM324" s="29">
        <v>-1.65</v>
      </c>
      <c r="FN324" s="28">
        <v>0.01</v>
      </c>
      <c r="FO324" s="21">
        <v>45809</v>
      </c>
      <c r="FP324" s="28">
        <v>4.2552000000000003</v>
      </c>
      <c r="FQ324" s="29"/>
      <c r="FR324" s="28"/>
      <c r="FS324" s="28"/>
      <c r="FT324" s="28"/>
      <c r="FU324" s="29">
        <v>-1.36</v>
      </c>
      <c r="FV324" s="28">
        <v>1.25E-3</v>
      </c>
      <c r="FW324" s="21">
        <v>11841</v>
      </c>
      <c r="FX324" s="28">
        <v>11.2553</v>
      </c>
      <c r="FY324" s="29">
        <v>-1.615</v>
      </c>
      <c r="FZ324" s="28">
        <v>1.25E-3</v>
      </c>
      <c r="GA324" s="21">
        <v>46174</v>
      </c>
      <c r="GB324" s="28">
        <v>5.2551300000000003</v>
      </c>
      <c r="GC324" s="29">
        <v>-1.5980000000000001</v>
      </c>
      <c r="GD324" s="28">
        <v>1.25E-3</v>
      </c>
      <c r="GE324" s="21">
        <v>46722</v>
      </c>
      <c r="GF324" s="28">
        <v>6.7562600000000002</v>
      </c>
      <c r="GG324" s="29">
        <v>-1.51</v>
      </c>
      <c r="GH324" s="20">
        <v>1.25E-3</v>
      </c>
      <c r="GI324" s="21">
        <v>11110</v>
      </c>
      <c r="GJ324" s="28">
        <v>9.2552000000000003</v>
      </c>
      <c r="GK324" s="24"/>
    </row>
    <row r="325" spans="1:193" x14ac:dyDescent="0.2">
      <c r="A325" s="20">
        <v>2021</v>
      </c>
      <c r="B325" s="20">
        <v>3</v>
      </c>
      <c r="C325" s="21">
        <v>44286</v>
      </c>
      <c r="D325" s="28">
        <v>-0.1</v>
      </c>
      <c r="E325" s="29"/>
      <c r="F325" s="28"/>
      <c r="G325" s="21"/>
      <c r="H325" s="21"/>
      <c r="I325" s="29"/>
      <c r="J325" s="28"/>
      <c r="K325" s="28"/>
      <c r="L325" s="28"/>
      <c r="M325" s="29"/>
      <c r="N325" s="28"/>
      <c r="O325" s="28"/>
      <c r="P325" s="28"/>
      <c r="Q325" s="29"/>
      <c r="R325" s="28"/>
      <c r="S325" s="28"/>
      <c r="T325" s="28"/>
      <c r="U325" s="29"/>
      <c r="V325" s="28"/>
      <c r="W325" s="28"/>
      <c r="X325" s="28"/>
      <c r="Y325" s="29"/>
      <c r="Z325" s="28"/>
      <c r="AA325" s="28"/>
      <c r="AB325" s="28"/>
      <c r="AC325" s="29"/>
      <c r="AD325" s="28"/>
      <c r="AE325" s="28"/>
      <c r="AF325" s="28"/>
      <c r="AG325" s="29"/>
      <c r="AH325" s="28"/>
      <c r="AI325" s="28"/>
      <c r="AJ325" s="28"/>
      <c r="AK325" s="29"/>
      <c r="AL325" s="28"/>
      <c r="AM325" s="28"/>
      <c r="AN325" s="28"/>
      <c r="AO325" s="29"/>
      <c r="AP325" s="28"/>
      <c r="AQ325" s="28"/>
      <c r="AR325" s="28"/>
      <c r="AS325" s="29"/>
      <c r="AT325" s="28"/>
      <c r="AU325" s="28"/>
      <c r="AV325" s="28"/>
      <c r="AW325" s="29"/>
      <c r="AX325" s="28"/>
      <c r="AY325" s="28"/>
      <c r="AZ325" s="28"/>
      <c r="BA325" s="29"/>
      <c r="BB325" s="28"/>
      <c r="BC325" s="28"/>
      <c r="BD325" s="28"/>
      <c r="BE325" s="29"/>
      <c r="BF325" s="28"/>
      <c r="BG325" s="28"/>
      <c r="BH325" s="28"/>
      <c r="BI325" s="29"/>
      <c r="BJ325" s="28"/>
      <c r="BK325" s="28"/>
      <c r="BL325" s="28"/>
      <c r="BM325" s="29"/>
      <c r="BN325" s="28"/>
      <c r="BO325" s="28"/>
      <c r="BP325" s="28"/>
      <c r="BQ325" s="29"/>
      <c r="BR325" s="28"/>
      <c r="BS325" s="28"/>
      <c r="BT325" s="28"/>
      <c r="BU325" s="29"/>
      <c r="BV325" s="28"/>
      <c r="BW325" s="28"/>
      <c r="BX325" s="28"/>
      <c r="BY325" s="29"/>
      <c r="BZ325" s="28"/>
      <c r="CA325" s="28"/>
      <c r="CB325" s="28"/>
      <c r="CC325" s="29"/>
      <c r="CD325" s="28"/>
      <c r="CE325" s="28"/>
      <c r="CF325" s="28"/>
      <c r="CG325" s="29"/>
      <c r="CH325" s="28"/>
      <c r="CI325" s="28"/>
      <c r="CJ325" s="28"/>
      <c r="CK325" s="29">
        <v>0.75573999999999997</v>
      </c>
      <c r="CL325" s="28">
        <v>3.5000000000000003E-2</v>
      </c>
      <c r="CM325" s="21">
        <v>14334</v>
      </c>
      <c r="CN325" s="28">
        <v>17.99784</v>
      </c>
      <c r="CO325" s="29">
        <v>-0.32119999999999999</v>
      </c>
      <c r="CP325" s="28">
        <v>3.5000000000000003E-2</v>
      </c>
      <c r="CQ325" s="21">
        <v>44713</v>
      </c>
      <c r="CR325" s="28">
        <v>1.1698599999999999</v>
      </c>
      <c r="CS325" s="29">
        <v>0.48441000000000001</v>
      </c>
      <c r="CT325" s="28">
        <v>2.2499999999999999E-2</v>
      </c>
      <c r="CU325" s="21">
        <v>11841</v>
      </c>
      <c r="CV325" s="28">
        <v>11.17043</v>
      </c>
      <c r="CW325" s="29">
        <v>-0.26558999999999999</v>
      </c>
      <c r="CX325" s="28">
        <v>1.4999999999999999E-2</v>
      </c>
      <c r="CY325" s="21">
        <v>45243</v>
      </c>
      <c r="CZ325" s="28">
        <v>2.6219199999999998</v>
      </c>
      <c r="DA325" s="29">
        <v>-0.14412</v>
      </c>
      <c r="DB325" s="28">
        <v>2.5000000000000001E-2</v>
      </c>
      <c r="DC325" s="21">
        <v>45789</v>
      </c>
      <c r="DD325" s="28">
        <v>4.1155499999999998</v>
      </c>
      <c r="DE325" s="29">
        <v>1.452E-2</v>
      </c>
      <c r="DF325" s="28">
        <v>0.01</v>
      </c>
      <c r="DG325" s="21">
        <v>46338</v>
      </c>
      <c r="DH325" s="28">
        <v>5.6193499999999998</v>
      </c>
      <c r="DI325" s="29">
        <v>0.1593</v>
      </c>
      <c r="DJ325" s="28">
        <v>7.4999999999999997E-3</v>
      </c>
      <c r="DK325" s="21">
        <v>46885</v>
      </c>
      <c r="DL325" s="28">
        <v>7.1156699999999997</v>
      </c>
      <c r="DM325" s="29">
        <v>0.29382999999999998</v>
      </c>
      <c r="DN325" s="28">
        <v>7.4999999999999997E-3</v>
      </c>
      <c r="DO325" s="21">
        <v>47434</v>
      </c>
      <c r="DP325" s="28">
        <v>8.6194100000000002</v>
      </c>
      <c r="DQ325" s="29">
        <v>0.40382000000000001</v>
      </c>
      <c r="DR325" s="28">
        <v>1.25E-3</v>
      </c>
      <c r="DS325" s="21">
        <v>11455</v>
      </c>
      <c r="DT325" s="28">
        <v>10.11551</v>
      </c>
      <c r="DU325" s="29">
        <v>0.89900999999999998</v>
      </c>
      <c r="DV325" s="28">
        <v>5.0000000000000001E-3</v>
      </c>
      <c r="DW325" s="21">
        <v>16765</v>
      </c>
      <c r="DX325" s="28">
        <v>24.652280000000001</v>
      </c>
      <c r="DY325" s="29"/>
      <c r="DZ325" s="28"/>
      <c r="EA325" s="28"/>
      <c r="EB325" s="28"/>
      <c r="EC325" s="29"/>
      <c r="ED325" s="28"/>
      <c r="EE325" s="28"/>
      <c r="EF325" s="28"/>
      <c r="EG325" s="29"/>
      <c r="EH325" s="28"/>
      <c r="EI325" s="28"/>
      <c r="EJ325" s="28"/>
      <c r="EK325" s="29"/>
      <c r="EL325" s="28"/>
      <c r="EM325" s="28"/>
      <c r="EN325" s="28"/>
      <c r="EO325" s="29"/>
      <c r="EP325" s="28"/>
      <c r="EQ325" s="28"/>
      <c r="ER325" s="28"/>
      <c r="ES325" s="29">
        <v>-1.488</v>
      </c>
      <c r="ET325" s="28">
        <v>3.5000000000000003E-2</v>
      </c>
      <c r="EU325" s="21">
        <v>47088</v>
      </c>
      <c r="EV325" s="28">
        <v>7.6714599999999997</v>
      </c>
      <c r="EW325" s="29"/>
      <c r="EX325" s="28"/>
      <c r="EY325" s="28"/>
      <c r="EZ325" s="28"/>
      <c r="FA325" s="29"/>
      <c r="FB325" s="28"/>
      <c r="FC325" s="28"/>
      <c r="FD325" s="28"/>
      <c r="FE325" s="29"/>
      <c r="FF325" s="28"/>
      <c r="FG325" s="28"/>
      <c r="FH325" s="28"/>
      <c r="FI325" s="30"/>
      <c r="FJ325" s="28"/>
      <c r="FK325" s="28"/>
      <c r="FL325" s="28"/>
      <c r="FM325" s="29">
        <v>-1.625</v>
      </c>
      <c r="FN325" s="28">
        <v>0.01</v>
      </c>
      <c r="FO325" s="21">
        <v>45809</v>
      </c>
      <c r="FP325" s="28">
        <v>4.1703200000000002</v>
      </c>
      <c r="FQ325" s="29"/>
      <c r="FR325" s="28"/>
      <c r="FS325" s="28"/>
      <c r="FT325" s="28"/>
      <c r="FU325" s="29">
        <v>-1.2649999999999999</v>
      </c>
      <c r="FV325" s="28">
        <v>1.25E-3</v>
      </c>
      <c r="FW325" s="21">
        <v>11841</v>
      </c>
      <c r="FX325" s="28">
        <v>11.17043</v>
      </c>
      <c r="FY325" s="29">
        <v>-1.585</v>
      </c>
      <c r="FZ325" s="28">
        <v>1.25E-3</v>
      </c>
      <c r="GA325" s="21">
        <v>46174</v>
      </c>
      <c r="GB325" s="28">
        <v>5.1702399999999997</v>
      </c>
      <c r="GC325" s="29">
        <v>-1.52</v>
      </c>
      <c r="GD325" s="28">
        <v>1.25E-3</v>
      </c>
      <c r="GE325" s="21">
        <v>46722</v>
      </c>
      <c r="GF325" s="28">
        <v>6.67136</v>
      </c>
      <c r="GG325" s="29">
        <v>-1.407</v>
      </c>
      <c r="GH325" s="20">
        <v>1.25E-3</v>
      </c>
      <c r="GI325" s="21">
        <v>11110</v>
      </c>
      <c r="GJ325" s="28">
        <v>9.1703200000000002</v>
      </c>
      <c r="GK325" s="24"/>
    </row>
    <row r="326" spans="1:193" x14ac:dyDescent="0.2">
      <c r="A326" s="20">
        <v>2021</v>
      </c>
      <c r="B326" s="20">
        <v>4</v>
      </c>
      <c r="C326" s="21">
        <v>44316</v>
      </c>
      <c r="D326" s="28">
        <v>-0.1</v>
      </c>
      <c r="E326" s="29"/>
      <c r="F326" s="28"/>
      <c r="G326" s="21"/>
      <c r="H326" s="21"/>
      <c r="I326" s="29"/>
      <c r="J326" s="28"/>
      <c r="K326" s="28"/>
      <c r="L326" s="28"/>
      <c r="M326" s="29"/>
      <c r="N326" s="28"/>
      <c r="O326" s="28"/>
      <c r="P326" s="28"/>
      <c r="Q326" s="29"/>
      <c r="R326" s="28"/>
      <c r="S326" s="28"/>
      <c r="T326" s="28"/>
      <c r="U326" s="29"/>
      <c r="V326" s="28"/>
      <c r="W326" s="28"/>
      <c r="X326" s="28"/>
      <c r="Y326" s="29"/>
      <c r="Z326" s="28"/>
      <c r="AA326" s="28"/>
      <c r="AB326" s="28"/>
      <c r="AC326" s="29"/>
      <c r="AD326" s="28"/>
      <c r="AE326" s="28"/>
      <c r="AF326" s="28"/>
      <c r="AG326" s="29"/>
      <c r="AH326" s="28"/>
      <c r="AI326" s="28"/>
      <c r="AJ326" s="28"/>
      <c r="AK326" s="29"/>
      <c r="AL326" s="28"/>
      <c r="AM326" s="28"/>
      <c r="AN326" s="28"/>
      <c r="AO326" s="29"/>
      <c r="AP326" s="28"/>
      <c r="AQ326" s="28"/>
      <c r="AR326" s="28"/>
      <c r="AS326" s="29"/>
      <c r="AT326" s="28"/>
      <c r="AU326" s="28"/>
      <c r="AV326" s="28"/>
      <c r="AW326" s="29"/>
      <c r="AX326" s="28"/>
      <c r="AY326" s="28"/>
      <c r="AZ326" s="28"/>
      <c r="BA326" s="29"/>
      <c r="BB326" s="28"/>
      <c r="BC326" s="28"/>
      <c r="BD326" s="28"/>
      <c r="BE326" s="29"/>
      <c r="BF326" s="28"/>
      <c r="BG326" s="28"/>
      <c r="BH326" s="28"/>
      <c r="BI326" s="29"/>
      <c r="BJ326" s="28"/>
      <c r="BK326" s="28"/>
      <c r="BL326" s="28"/>
      <c r="BM326" s="29"/>
      <c r="BN326" s="28"/>
      <c r="BO326" s="28"/>
      <c r="BP326" s="28"/>
      <c r="BQ326" s="29"/>
      <c r="BR326" s="28"/>
      <c r="BS326" s="28"/>
      <c r="BT326" s="28"/>
      <c r="BU326" s="29"/>
      <c r="BV326" s="28"/>
      <c r="BW326" s="28"/>
      <c r="BX326" s="28"/>
      <c r="BY326" s="29"/>
      <c r="BZ326" s="28"/>
      <c r="CA326" s="28"/>
      <c r="CB326" s="28"/>
      <c r="CC326" s="29"/>
      <c r="CD326" s="28"/>
      <c r="CE326" s="28"/>
      <c r="CF326" s="28"/>
      <c r="CG326" s="29"/>
      <c r="CH326" s="28"/>
      <c r="CI326" s="28"/>
      <c r="CJ326" s="28"/>
      <c r="CK326" s="29">
        <v>0.75087999999999999</v>
      </c>
      <c r="CL326" s="28">
        <v>3.5000000000000003E-2</v>
      </c>
      <c r="CM326" s="21">
        <v>14334</v>
      </c>
      <c r="CN326" s="28">
        <v>17.915690000000001</v>
      </c>
      <c r="CO326" s="29">
        <v>-0.32840000000000003</v>
      </c>
      <c r="CP326" s="28">
        <v>3.5000000000000003E-2</v>
      </c>
      <c r="CQ326" s="21">
        <v>44713</v>
      </c>
      <c r="CR326" s="28">
        <v>1.0876699999999999</v>
      </c>
      <c r="CS326" s="29">
        <v>0.48269000000000001</v>
      </c>
      <c r="CT326" s="28">
        <v>2.2499999999999999E-2</v>
      </c>
      <c r="CU326" s="21">
        <v>11841</v>
      </c>
      <c r="CV326" s="28">
        <v>11.0883</v>
      </c>
      <c r="CW326" s="29">
        <v>-0.28981000000000001</v>
      </c>
      <c r="CX326" s="28">
        <v>1.4999999999999999E-2</v>
      </c>
      <c r="CY326" s="21">
        <v>45243</v>
      </c>
      <c r="CZ326" s="28">
        <v>2.53973</v>
      </c>
      <c r="DA326" s="29">
        <v>-0.15876999999999999</v>
      </c>
      <c r="DB326" s="28">
        <v>2.5000000000000001E-2</v>
      </c>
      <c r="DC326" s="21">
        <v>45789</v>
      </c>
      <c r="DD326" s="28">
        <v>4.0334099999999999</v>
      </c>
      <c r="DE326" s="29">
        <v>9.5099999999999994E-3</v>
      </c>
      <c r="DF326" s="28">
        <v>0.01</v>
      </c>
      <c r="DG326" s="21">
        <v>46338</v>
      </c>
      <c r="DH326" s="28">
        <v>5.5372000000000003</v>
      </c>
      <c r="DI326" s="29">
        <v>0.17269999999999999</v>
      </c>
      <c r="DJ326" s="28">
        <v>7.4999999999999997E-3</v>
      </c>
      <c r="DK326" s="21">
        <v>46885</v>
      </c>
      <c r="DL326" s="28">
        <v>7.0335400000000003</v>
      </c>
      <c r="DM326" s="29">
        <v>0.29924000000000001</v>
      </c>
      <c r="DN326" s="28">
        <v>7.4999999999999997E-3</v>
      </c>
      <c r="DO326" s="21">
        <v>47434</v>
      </c>
      <c r="DP326" s="28">
        <v>8.5372699999999995</v>
      </c>
      <c r="DQ326" s="29">
        <v>0.39478999999999997</v>
      </c>
      <c r="DR326" s="28">
        <v>1.25E-3</v>
      </c>
      <c r="DS326" s="21">
        <v>11455</v>
      </c>
      <c r="DT326" s="28">
        <v>10.03336</v>
      </c>
      <c r="DU326" s="29">
        <v>0.90000999999999998</v>
      </c>
      <c r="DV326" s="28">
        <v>5.0000000000000001E-3</v>
      </c>
      <c r="DW326" s="21">
        <v>16765</v>
      </c>
      <c r="DX326" s="28">
        <v>24.570150000000002</v>
      </c>
      <c r="DY326" s="29"/>
      <c r="DZ326" s="28"/>
      <c r="EA326" s="28"/>
      <c r="EB326" s="28"/>
      <c r="EC326" s="29"/>
      <c r="ED326" s="28"/>
      <c r="EE326" s="28"/>
      <c r="EF326" s="28"/>
      <c r="EG326" s="29"/>
      <c r="EH326" s="28"/>
      <c r="EI326" s="28"/>
      <c r="EJ326" s="28"/>
      <c r="EK326" s="29"/>
      <c r="EL326" s="28"/>
      <c r="EM326" s="28"/>
      <c r="EN326" s="28"/>
      <c r="EO326" s="29"/>
      <c r="EP326" s="28"/>
      <c r="EQ326" s="28"/>
      <c r="ER326" s="28"/>
      <c r="ES326" s="29">
        <v>-1.6040000000000001</v>
      </c>
      <c r="ET326" s="28">
        <v>3.5000000000000003E-2</v>
      </c>
      <c r="EU326" s="21">
        <v>47088</v>
      </c>
      <c r="EV326" s="28">
        <v>7.5893199999999998</v>
      </c>
      <c r="EW326" s="29"/>
      <c r="EX326" s="28"/>
      <c r="EY326" s="28"/>
      <c r="EZ326" s="28"/>
      <c r="FA326" s="29"/>
      <c r="FB326" s="28"/>
      <c r="FC326" s="28"/>
      <c r="FD326" s="28"/>
      <c r="FE326" s="29"/>
      <c r="FF326" s="28"/>
      <c r="FG326" s="28"/>
      <c r="FH326" s="28"/>
      <c r="FI326" s="30"/>
      <c r="FJ326" s="28"/>
      <c r="FK326" s="28"/>
      <c r="FL326" s="28"/>
      <c r="FM326" s="29">
        <v>-1.72</v>
      </c>
      <c r="FN326" s="28">
        <v>0.01</v>
      </c>
      <c r="FO326" s="21">
        <v>45809</v>
      </c>
      <c r="FP326" s="28">
        <v>4.0881699999999999</v>
      </c>
      <c r="FQ326" s="29"/>
      <c r="FR326" s="28"/>
      <c r="FS326" s="28"/>
      <c r="FT326" s="28"/>
      <c r="FU326" s="29">
        <v>-1.389</v>
      </c>
      <c r="FV326" s="28">
        <v>1.25E-3</v>
      </c>
      <c r="FW326" s="21">
        <v>11841</v>
      </c>
      <c r="FX326" s="28">
        <v>11.0883</v>
      </c>
      <c r="FY326" s="29">
        <v>-1.714</v>
      </c>
      <c r="FZ326" s="28">
        <v>1.25E-3</v>
      </c>
      <c r="GA326" s="21">
        <v>46174</v>
      </c>
      <c r="GB326" s="28">
        <v>5.0880900000000002</v>
      </c>
      <c r="GC326" s="29">
        <v>-1.641</v>
      </c>
      <c r="GD326" s="28">
        <v>1.25E-3</v>
      </c>
      <c r="GE326" s="21">
        <v>46722</v>
      </c>
      <c r="GF326" s="28">
        <v>6.5891999999999999</v>
      </c>
      <c r="GG326" s="29">
        <v>-1.526</v>
      </c>
      <c r="GH326" s="20">
        <v>1.25E-3</v>
      </c>
      <c r="GI326" s="21">
        <v>11110</v>
      </c>
      <c r="GJ326" s="28">
        <v>9.0881699999999999</v>
      </c>
      <c r="GK326" s="24"/>
    </row>
    <row r="327" spans="1:193" x14ac:dyDescent="0.2">
      <c r="A327" s="20">
        <v>2021</v>
      </c>
      <c r="B327" s="20">
        <v>5</v>
      </c>
      <c r="C327" s="21">
        <v>44347</v>
      </c>
      <c r="D327" s="28">
        <v>-0.1</v>
      </c>
      <c r="E327" s="29"/>
      <c r="F327" s="28"/>
      <c r="G327" s="21"/>
      <c r="H327" s="21"/>
      <c r="I327" s="29"/>
      <c r="J327" s="28"/>
      <c r="K327" s="28"/>
      <c r="L327" s="28"/>
      <c r="M327" s="29"/>
      <c r="N327" s="28"/>
      <c r="O327" s="28"/>
      <c r="P327" s="28"/>
      <c r="Q327" s="29"/>
      <c r="R327" s="28"/>
      <c r="S327" s="28"/>
      <c r="T327" s="28"/>
      <c r="U327" s="29"/>
      <c r="V327" s="28"/>
      <c r="W327" s="28"/>
      <c r="X327" s="28"/>
      <c r="Y327" s="29"/>
      <c r="Z327" s="28"/>
      <c r="AA327" s="28"/>
      <c r="AB327" s="28"/>
      <c r="AC327" s="29"/>
      <c r="AD327" s="28"/>
      <c r="AE327" s="28"/>
      <c r="AF327" s="28"/>
      <c r="AG327" s="29"/>
      <c r="AH327" s="28"/>
      <c r="AI327" s="28"/>
      <c r="AJ327" s="28"/>
      <c r="AK327" s="29"/>
      <c r="AL327" s="28"/>
      <c r="AM327" s="28"/>
      <c r="AN327" s="28"/>
      <c r="AO327" s="29"/>
      <c r="AP327" s="28"/>
      <c r="AQ327" s="28"/>
      <c r="AR327" s="28"/>
      <c r="AS327" s="29"/>
      <c r="AT327" s="28"/>
      <c r="AU327" s="28"/>
      <c r="AV327" s="28"/>
      <c r="AW327" s="29"/>
      <c r="AX327" s="28"/>
      <c r="AY327" s="28"/>
      <c r="AZ327" s="28"/>
      <c r="BA327" s="29"/>
      <c r="BB327" s="28"/>
      <c r="BC327" s="28"/>
      <c r="BD327" s="28"/>
      <c r="BE327" s="29"/>
      <c r="BF327" s="28"/>
      <c r="BG327" s="28"/>
      <c r="BH327" s="28"/>
      <c r="BI327" s="29"/>
      <c r="BJ327" s="28"/>
      <c r="BK327" s="28"/>
      <c r="BL327" s="28"/>
      <c r="BM327" s="29"/>
      <c r="BN327" s="28"/>
      <c r="BO327" s="28"/>
      <c r="BP327" s="28"/>
      <c r="BQ327" s="29"/>
      <c r="BR327" s="28"/>
      <c r="BS327" s="28"/>
      <c r="BT327" s="28"/>
      <c r="BU327" s="29"/>
      <c r="BV327" s="28"/>
      <c r="BW327" s="28"/>
      <c r="BX327" s="28"/>
      <c r="BY327" s="29"/>
      <c r="BZ327" s="28"/>
      <c r="CA327" s="28"/>
      <c r="CB327" s="28"/>
      <c r="CC327" s="29"/>
      <c r="CD327" s="28"/>
      <c r="CE327" s="28"/>
      <c r="CF327" s="28"/>
      <c r="CG327" s="29"/>
      <c r="CH327" s="28"/>
      <c r="CI327" s="28"/>
      <c r="CJ327" s="28"/>
      <c r="CK327" s="29">
        <v>0.84538000000000002</v>
      </c>
      <c r="CL327" s="28">
        <v>3.5000000000000003E-2</v>
      </c>
      <c r="CM327" s="21">
        <v>14334</v>
      </c>
      <c r="CN327" s="28">
        <v>17.83081</v>
      </c>
      <c r="CO327" s="29">
        <v>-0.32518000000000002</v>
      </c>
      <c r="CP327" s="28">
        <v>3.5000000000000003E-2</v>
      </c>
      <c r="CQ327" s="21">
        <v>44713</v>
      </c>
      <c r="CR327" s="28">
        <v>1.00274</v>
      </c>
      <c r="CS327" s="29">
        <v>0.55452000000000001</v>
      </c>
      <c r="CT327" s="28">
        <v>2.2499999999999999E-2</v>
      </c>
      <c r="CU327" s="21">
        <v>11841</v>
      </c>
      <c r="CV327" s="28">
        <v>11.00342</v>
      </c>
      <c r="CW327" s="29">
        <v>-0.26552999999999999</v>
      </c>
      <c r="CX327" s="28">
        <v>1.4999999999999999E-2</v>
      </c>
      <c r="CY327" s="21">
        <v>45243</v>
      </c>
      <c r="CZ327" s="28">
        <v>2.45479</v>
      </c>
      <c r="DA327" s="29">
        <v>-0.13156000000000001</v>
      </c>
      <c r="DB327" s="28">
        <v>2.5000000000000001E-2</v>
      </c>
      <c r="DC327" s="21">
        <v>45789</v>
      </c>
      <c r="DD327" s="28">
        <v>3.9485199999999998</v>
      </c>
      <c r="DE327" s="29">
        <v>3.6589999999999998E-2</v>
      </c>
      <c r="DF327" s="28">
        <v>0.01</v>
      </c>
      <c r="DG327" s="21">
        <v>46338</v>
      </c>
      <c r="DH327" s="28">
        <v>5.4523000000000001</v>
      </c>
      <c r="DI327" s="29">
        <v>0.20885000000000001</v>
      </c>
      <c r="DJ327" s="28">
        <v>7.4999999999999997E-3</v>
      </c>
      <c r="DK327" s="21">
        <v>46885</v>
      </c>
      <c r="DL327" s="28">
        <v>6.9486699999999999</v>
      </c>
      <c r="DM327" s="29">
        <v>0.33751999999999999</v>
      </c>
      <c r="DN327" s="28">
        <v>7.4999999999999997E-3</v>
      </c>
      <c r="DO327" s="21">
        <v>47434</v>
      </c>
      <c r="DP327" s="28">
        <v>8.4523899999999994</v>
      </c>
      <c r="DQ327" s="29">
        <v>0.45495000000000002</v>
      </c>
      <c r="DR327" s="28">
        <v>1.25E-3</v>
      </c>
      <c r="DS327" s="21">
        <v>11455</v>
      </c>
      <c r="DT327" s="28">
        <v>9.9484700000000004</v>
      </c>
      <c r="DU327" s="29">
        <v>0.99595999999999996</v>
      </c>
      <c r="DV327" s="28">
        <v>5.0000000000000001E-3</v>
      </c>
      <c r="DW327" s="21">
        <v>16765</v>
      </c>
      <c r="DX327" s="28">
        <v>24.48527</v>
      </c>
      <c r="DY327" s="29"/>
      <c r="DZ327" s="28"/>
      <c r="EA327" s="28"/>
      <c r="EB327" s="28"/>
      <c r="EC327" s="29"/>
      <c r="ED327" s="28"/>
      <c r="EE327" s="28"/>
      <c r="EF327" s="28"/>
      <c r="EG327" s="29"/>
      <c r="EH327" s="28"/>
      <c r="EI327" s="28"/>
      <c r="EJ327" s="28"/>
      <c r="EK327" s="29"/>
      <c r="EL327" s="28"/>
      <c r="EM327" s="28"/>
      <c r="EN327" s="28"/>
      <c r="EO327" s="29"/>
      <c r="EP327" s="28"/>
      <c r="EQ327" s="28"/>
      <c r="ER327" s="28"/>
      <c r="ES327" s="29">
        <v>-1.53</v>
      </c>
      <c r="ET327" s="28">
        <v>3.5000000000000003E-2</v>
      </c>
      <c r="EU327" s="21">
        <v>47088</v>
      </c>
      <c r="EV327" s="28">
        <v>7.5044500000000003</v>
      </c>
      <c r="EW327" s="29"/>
      <c r="EX327" s="28"/>
      <c r="EY327" s="28"/>
      <c r="EZ327" s="28"/>
      <c r="FA327" s="29"/>
      <c r="FB327" s="28"/>
      <c r="FC327" s="28"/>
      <c r="FD327" s="28"/>
      <c r="FE327" s="29"/>
      <c r="FF327" s="28"/>
      <c r="FG327" s="28"/>
      <c r="FH327" s="28"/>
      <c r="FI327" s="30"/>
      <c r="FJ327" s="28"/>
      <c r="FK327" s="28"/>
      <c r="FL327" s="28"/>
      <c r="FM327" s="29">
        <v>-1.675</v>
      </c>
      <c r="FN327" s="28">
        <v>0.01</v>
      </c>
      <c r="FO327" s="21">
        <v>45809</v>
      </c>
      <c r="FP327" s="28">
        <v>4.0032899999999998</v>
      </c>
      <c r="FQ327" s="29"/>
      <c r="FR327" s="28"/>
      <c r="FS327" s="28"/>
      <c r="FT327" s="28"/>
      <c r="FU327" s="29">
        <v>-1.3</v>
      </c>
      <c r="FV327" s="28">
        <v>1.25E-3</v>
      </c>
      <c r="FW327" s="21">
        <v>11841</v>
      </c>
      <c r="FX327" s="28">
        <v>11.00342</v>
      </c>
      <c r="FY327" s="29">
        <v>-1.649</v>
      </c>
      <c r="FZ327" s="28">
        <v>1.25E-3</v>
      </c>
      <c r="GA327" s="21">
        <v>46174</v>
      </c>
      <c r="GB327" s="28">
        <v>5.00319</v>
      </c>
      <c r="GC327" s="29">
        <v>-1.58</v>
      </c>
      <c r="GD327" s="28">
        <v>1.25E-3</v>
      </c>
      <c r="GE327" s="21">
        <v>46722</v>
      </c>
      <c r="GF327" s="28">
        <v>6.5042999999999997</v>
      </c>
      <c r="GG327" s="29">
        <v>-1.47</v>
      </c>
      <c r="GH327" s="20">
        <v>1.25E-3</v>
      </c>
      <c r="GI327" s="21">
        <v>11110</v>
      </c>
      <c r="GJ327" s="28">
        <v>9.0032899999999998</v>
      </c>
      <c r="GK327" s="24"/>
    </row>
    <row r="328" spans="1:193" x14ac:dyDescent="0.2">
      <c r="A328" s="20">
        <v>2021</v>
      </c>
      <c r="B328" s="20">
        <v>6</v>
      </c>
      <c r="C328" s="21">
        <v>44377</v>
      </c>
      <c r="D328" s="28">
        <v>-0.1</v>
      </c>
      <c r="E328" s="29"/>
      <c r="F328" s="28"/>
      <c r="G328" s="21"/>
      <c r="H328" s="21"/>
      <c r="I328" s="29"/>
      <c r="J328" s="28"/>
      <c r="K328" s="28"/>
      <c r="L328" s="28"/>
      <c r="M328" s="29"/>
      <c r="N328" s="28"/>
      <c r="O328" s="28"/>
      <c r="P328" s="28"/>
      <c r="Q328" s="29"/>
      <c r="R328" s="28"/>
      <c r="S328" s="28"/>
      <c r="T328" s="28"/>
      <c r="U328" s="29"/>
      <c r="V328" s="28"/>
      <c r="W328" s="28"/>
      <c r="X328" s="28"/>
      <c r="Y328" s="29"/>
      <c r="Z328" s="28"/>
      <c r="AA328" s="28"/>
      <c r="AB328" s="28"/>
      <c r="AC328" s="29"/>
      <c r="AD328" s="28"/>
      <c r="AE328" s="28"/>
      <c r="AF328" s="28"/>
      <c r="AG328" s="29"/>
      <c r="AH328" s="28"/>
      <c r="AI328" s="28"/>
      <c r="AJ328" s="28"/>
      <c r="AK328" s="29"/>
      <c r="AL328" s="28"/>
      <c r="AM328" s="28"/>
      <c r="AN328" s="28"/>
      <c r="AO328" s="29"/>
      <c r="AP328" s="28"/>
      <c r="AQ328" s="28"/>
      <c r="AR328" s="28"/>
      <c r="AS328" s="29"/>
      <c r="AT328" s="28"/>
      <c r="AU328" s="28"/>
      <c r="AV328" s="28"/>
      <c r="AW328" s="29"/>
      <c r="AX328" s="28"/>
      <c r="AY328" s="28"/>
      <c r="AZ328" s="28"/>
      <c r="BA328" s="29"/>
      <c r="BB328" s="28"/>
      <c r="BC328" s="28"/>
      <c r="BD328" s="28"/>
      <c r="BE328" s="29"/>
      <c r="BF328" s="28"/>
      <c r="BG328" s="28"/>
      <c r="BH328" s="28"/>
      <c r="BI328" s="29"/>
      <c r="BJ328" s="28"/>
      <c r="BK328" s="28"/>
      <c r="BL328" s="28"/>
      <c r="BM328" s="29"/>
      <c r="BN328" s="28"/>
      <c r="BO328" s="28"/>
      <c r="BP328" s="28"/>
      <c r="BQ328" s="29"/>
      <c r="BR328" s="28"/>
      <c r="BS328" s="28"/>
      <c r="BT328" s="28"/>
      <c r="BU328" s="29"/>
      <c r="BV328" s="28"/>
      <c r="BW328" s="28"/>
      <c r="BX328" s="28"/>
      <c r="BY328" s="29"/>
      <c r="BZ328" s="28"/>
      <c r="CA328" s="28"/>
      <c r="CB328" s="28"/>
      <c r="CC328" s="29"/>
      <c r="CD328" s="28"/>
      <c r="CE328" s="28"/>
      <c r="CF328" s="28"/>
      <c r="CG328" s="29"/>
      <c r="CH328" s="28"/>
      <c r="CI328" s="28"/>
      <c r="CJ328" s="28"/>
      <c r="CK328" s="29">
        <v>0.71497999999999995</v>
      </c>
      <c r="CL328" s="28">
        <v>3.5000000000000003E-2</v>
      </c>
      <c r="CM328" s="21">
        <v>14334</v>
      </c>
      <c r="CN328" s="28">
        <v>17.748670000000001</v>
      </c>
      <c r="CO328" s="29">
        <v>-0.32612000000000002</v>
      </c>
      <c r="CP328" s="28">
        <v>3.5000000000000003E-2</v>
      </c>
      <c r="CQ328" s="21">
        <v>44713</v>
      </c>
      <c r="CR328" s="28">
        <v>0.92054999999999998</v>
      </c>
      <c r="CS328" s="29">
        <v>0.40595999999999999</v>
      </c>
      <c r="CT328" s="28">
        <v>2.2499999999999999E-2</v>
      </c>
      <c r="CU328" s="21">
        <v>11841</v>
      </c>
      <c r="CV328" s="28">
        <v>10.921290000000001</v>
      </c>
      <c r="CW328" s="29">
        <v>-0.2399</v>
      </c>
      <c r="CX328" s="28">
        <v>1.4999999999999999E-2</v>
      </c>
      <c r="CY328" s="21">
        <v>45243</v>
      </c>
      <c r="CZ328" s="28">
        <v>2.3725999999999998</v>
      </c>
      <c r="DA328" s="29">
        <v>-0.15154999999999999</v>
      </c>
      <c r="DB328" s="28">
        <v>2.5000000000000001E-2</v>
      </c>
      <c r="DC328" s="21">
        <v>45789</v>
      </c>
      <c r="DD328" s="28">
        <v>3.8663699999999999</v>
      </c>
      <c r="DE328" s="29">
        <v>-4.4999999999999997E-3</v>
      </c>
      <c r="DF328" s="28">
        <v>0.01</v>
      </c>
      <c r="DG328" s="21">
        <v>46338</v>
      </c>
      <c r="DH328" s="28">
        <v>5.3701499999999998</v>
      </c>
      <c r="DI328" s="29">
        <v>0.13117000000000001</v>
      </c>
      <c r="DJ328" s="28">
        <v>7.4999999999999997E-3</v>
      </c>
      <c r="DK328" s="21">
        <v>46885</v>
      </c>
      <c r="DL328" s="28">
        <v>6.86653</v>
      </c>
      <c r="DM328" s="29">
        <v>0.25080999999999998</v>
      </c>
      <c r="DN328" s="28">
        <v>7.4999999999999997E-3</v>
      </c>
      <c r="DO328" s="21">
        <v>47434</v>
      </c>
      <c r="DP328" s="28">
        <v>8.3702500000000004</v>
      </c>
      <c r="DQ328" s="29">
        <v>0.33284000000000002</v>
      </c>
      <c r="DR328" s="28">
        <v>1.25E-3</v>
      </c>
      <c r="DS328" s="21">
        <v>11455</v>
      </c>
      <c r="DT328" s="28">
        <v>9.86632</v>
      </c>
      <c r="DU328" s="29">
        <v>0.87897999999999998</v>
      </c>
      <c r="DV328" s="28">
        <v>5.0000000000000001E-3</v>
      </c>
      <c r="DW328" s="21">
        <v>16765</v>
      </c>
      <c r="DX328" s="28">
        <v>24.403130000000001</v>
      </c>
      <c r="DY328" s="29">
        <v>1.2589999999999999</v>
      </c>
      <c r="DZ328" s="28">
        <v>1.375E-2</v>
      </c>
      <c r="EA328" s="21">
        <v>26107</v>
      </c>
      <c r="EB328" s="28">
        <v>49.981479999999998</v>
      </c>
      <c r="EC328" s="29"/>
      <c r="ED328" s="28"/>
      <c r="EE328" s="28"/>
      <c r="EF328" s="28"/>
      <c r="EG328" s="29"/>
      <c r="EH328" s="28"/>
      <c r="EI328" s="28"/>
      <c r="EJ328" s="28"/>
      <c r="EK328" s="29"/>
      <c r="EL328" s="28"/>
      <c r="EM328" s="28"/>
      <c r="EN328" s="28"/>
      <c r="EO328" s="29"/>
      <c r="EP328" s="28"/>
      <c r="EQ328" s="28"/>
      <c r="ER328" s="28"/>
      <c r="ES328" s="29">
        <v>-1.502</v>
      </c>
      <c r="ET328" s="28">
        <v>3.5000000000000003E-2</v>
      </c>
      <c r="EU328" s="21">
        <v>47088</v>
      </c>
      <c r="EV328" s="28">
        <v>7.4223100000000004</v>
      </c>
      <c r="EW328" s="29"/>
      <c r="EX328" s="28"/>
      <c r="EY328" s="28"/>
      <c r="EZ328" s="28"/>
      <c r="FA328" s="29"/>
      <c r="FB328" s="28"/>
      <c r="FC328" s="28"/>
      <c r="FD328" s="28"/>
      <c r="FE328" s="29"/>
      <c r="FF328" s="28"/>
      <c r="FG328" s="28"/>
      <c r="FH328" s="28"/>
      <c r="FI328" s="30"/>
      <c r="FJ328" s="28"/>
      <c r="FK328" s="28"/>
      <c r="FL328" s="28"/>
      <c r="FM328" s="29">
        <v>-1.575</v>
      </c>
      <c r="FN328" s="28">
        <v>0.01</v>
      </c>
      <c r="FO328" s="21">
        <v>45809</v>
      </c>
      <c r="FP328" s="28">
        <v>3.9211399999999998</v>
      </c>
      <c r="FQ328" s="29"/>
      <c r="FR328" s="28"/>
      <c r="FS328" s="28"/>
      <c r="FT328" s="28"/>
      <c r="FU328" s="29">
        <v>-1.37</v>
      </c>
      <c r="FV328" s="28">
        <v>1.25E-3</v>
      </c>
      <c r="FW328" s="21">
        <v>11841</v>
      </c>
      <c r="FX328" s="28">
        <v>10.921290000000001</v>
      </c>
      <c r="FY328" s="29">
        <v>-1.554</v>
      </c>
      <c r="FZ328" s="28">
        <v>1.25E-3</v>
      </c>
      <c r="GA328" s="21">
        <v>46174</v>
      </c>
      <c r="GB328" s="28">
        <v>4.9210399999999996</v>
      </c>
      <c r="GC328" s="29">
        <v>-1.5389999999999999</v>
      </c>
      <c r="GD328" s="28">
        <v>1.25E-3</v>
      </c>
      <c r="GE328" s="21">
        <v>46722</v>
      </c>
      <c r="GF328" s="28">
        <v>6.4221399999999997</v>
      </c>
      <c r="GG328" s="29">
        <v>-1.486</v>
      </c>
      <c r="GH328" s="20">
        <v>1.25E-3</v>
      </c>
      <c r="GI328" s="21">
        <v>11110</v>
      </c>
      <c r="GJ328" s="28">
        <v>8.9211399999999994</v>
      </c>
      <c r="GK328" s="24"/>
    </row>
    <row r="329" spans="1:193" x14ac:dyDescent="0.2">
      <c r="A329" s="20">
        <v>2021</v>
      </c>
      <c r="B329" s="20">
        <v>7</v>
      </c>
      <c r="C329" s="21">
        <v>44408</v>
      </c>
      <c r="D329" s="28">
        <v>-0.1</v>
      </c>
      <c r="E329" s="29"/>
      <c r="F329" s="28"/>
      <c r="G329" s="21"/>
      <c r="H329" s="21"/>
      <c r="I329" s="29"/>
      <c r="J329" s="28"/>
      <c r="K329" s="28"/>
      <c r="L329" s="28"/>
      <c r="M329" s="29"/>
      <c r="N329" s="28"/>
      <c r="O329" s="28"/>
      <c r="P329" s="28"/>
      <c r="Q329" s="29"/>
      <c r="R329" s="28"/>
      <c r="S329" s="28"/>
      <c r="T329" s="28"/>
      <c r="U329" s="29"/>
      <c r="V329" s="28"/>
      <c r="W329" s="28"/>
      <c r="X329" s="28"/>
      <c r="Y329" s="29"/>
      <c r="Z329" s="28"/>
      <c r="AA329" s="28"/>
      <c r="AB329" s="28"/>
      <c r="AC329" s="29"/>
      <c r="AD329" s="28"/>
      <c r="AE329" s="28"/>
      <c r="AF329" s="28"/>
      <c r="AG329" s="29"/>
      <c r="AH329" s="28"/>
      <c r="AI329" s="28"/>
      <c r="AJ329" s="28"/>
      <c r="AK329" s="29"/>
      <c r="AL329" s="28"/>
      <c r="AM329" s="28"/>
      <c r="AN329" s="28"/>
      <c r="AO329" s="29"/>
      <c r="AP329" s="28"/>
      <c r="AQ329" s="28"/>
      <c r="AR329" s="28"/>
      <c r="AS329" s="29"/>
      <c r="AT329" s="28"/>
      <c r="AU329" s="28"/>
      <c r="AV329" s="28"/>
      <c r="AW329" s="29"/>
      <c r="AX329" s="28"/>
      <c r="AY329" s="28"/>
      <c r="AZ329" s="28"/>
      <c r="BA329" s="29"/>
      <c r="BB329" s="28"/>
      <c r="BC329" s="28"/>
      <c r="BD329" s="28"/>
      <c r="BE329" s="29"/>
      <c r="BF329" s="28"/>
      <c r="BG329" s="28"/>
      <c r="BH329" s="28"/>
      <c r="BI329" s="29"/>
      <c r="BJ329" s="28"/>
      <c r="BK329" s="28"/>
      <c r="BL329" s="28"/>
      <c r="BM329" s="29"/>
      <c r="BN329" s="28"/>
      <c r="BO329" s="28"/>
      <c r="BP329" s="28"/>
      <c r="BQ329" s="29"/>
      <c r="BR329" s="28"/>
      <c r="BS329" s="28"/>
      <c r="BT329" s="28"/>
      <c r="BU329" s="29"/>
      <c r="BV329" s="28"/>
      <c r="BW329" s="28"/>
      <c r="BX329" s="28"/>
      <c r="BY329" s="29"/>
      <c r="BZ329" s="28"/>
      <c r="CA329" s="28"/>
      <c r="CB329" s="28"/>
      <c r="CC329" s="29"/>
      <c r="CD329" s="28"/>
      <c r="CE329" s="28"/>
      <c r="CF329" s="28"/>
      <c r="CG329" s="29"/>
      <c r="CH329" s="28"/>
      <c r="CI329" s="28"/>
      <c r="CJ329" s="28"/>
      <c r="CK329" s="29">
        <v>0.46155000000000002</v>
      </c>
      <c r="CL329" s="28">
        <v>3.5000000000000003E-2</v>
      </c>
      <c r="CM329" s="21">
        <v>14334</v>
      </c>
      <c r="CN329" s="28">
        <v>17.663779999999999</v>
      </c>
      <c r="CO329" s="29">
        <v>-0.32916000000000001</v>
      </c>
      <c r="CP329" s="28">
        <v>3.5000000000000003E-2</v>
      </c>
      <c r="CQ329" s="21">
        <v>44713</v>
      </c>
      <c r="CR329" s="28">
        <v>0.83562000000000003</v>
      </c>
      <c r="CS329" s="29">
        <v>0.17030999999999999</v>
      </c>
      <c r="CT329" s="28">
        <v>2.2499999999999999E-2</v>
      </c>
      <c r="CU329" s="21">
        <v>11841</v>
      </c>
      <c r="CV329" s="28">
        <v>10.836410000000001</v>
      </c>
      <c r="CW329" s="29">
        <v>-0.31666</v>
      </c>
      <c r="CX329" s="28">
        <v>1.4999999999999999E-2</v>
      </c>
      <c r="CY329" s="21">
        <v>45243</v>
      </c>
      <c r="CZ329" s="28">
        <v>2.2876699999999999</v>
      </c>
      <c r="DA329" s="29">
        <v>-0.28033000000000002</v>
      </c>
      <c r="DB329" s="28">
        <v>2.5000000000000001E-2</v>
      </c>
      <c r="DC329" s="21">
        <v>45789</v>
      </c>
      <c r="DD329" s="28">
        <v>3.7814899999999998</v>
      </c>
      <c r="DE329" s="29">
        <v>-0.19234999999999999</v>
      </c>
      <c r="DF329" s="28">
        <v>0.01</v>
      </c>
      <c r="DG329" s="21">
        <v>46338</v>
      </c>
      <c r="DH329" s="28">
        <v>5.2852600000000001</v>
      </c>
      <c r="DI329" s="29">
        <v>-6.9760000000000003E-2</v>
      </c>
      <c r="DJ329" s="28">
        <v>7.4999999999999997E-3</v>
      </c>
      <c r="DK329" s="21">
        <v>46885</v>
      </c>
      <c r="DL329" s="28">
        <v>6.7816599999999996</v>
      </c>
      <c r="DM329" s="29">
        <v>2.7390000000000001E-2</v>
      </c>
      <c r="DN329" s="28">
        <v>7.4999999999999997E-3</v>
      </c>
      <c r="DO329" s="21">
        <v>47434</v>
      </c>
      <c r="DP329" s="28">
        <v>8.2853700000000003</v>
      </c>
      <c r="DQ329" s="29">
        <v>0.10638</v>
      </c>
      <c r="DR329" s="28">
        <v>1.25E-3</v>
      </c>
      <c r="DS329" s="21">
        <v>11455</v>
      </c>
      <c r="DT329" s="28">
        <v>9.7814300000000003</v>
      </c>
      <c r="DU329" s="29">
        <v>0.65100000000000002</v>
      </c>
      <c r="DV329" s="28">
        <v>5.0000000000000001E-3</v>
      </c>
      <c r="DW329" s="21">
        <v>16765</v>
      </c>
      <c r="DX329" s="28">
        <v>24.318259999999999</v>
      </c>
      <c r="DY329" s="29">
        <v>1.0569900000000001</v>
      </c>
      <c r="DZ329" s="28">
        <v>1.375E-2</v>
      </c>
      <c r="EA329" s="21">
        <v>26107</v>
      </c>
      <c r="EB329" s="28">
        <v>49.896599999999999</v>
      </c>
      <c r="EC329" s="29"/>
      <c r="ED329" s="28"/>
      <c r="EE329" s="28"/>
      <c r="EF329" s="28"/>
      <c r="EG329" s="29"/>
      <c r="EH329" s="28"/>
      <c r="EI329" s="28"/>
      <c r="EJ329" s="28"/>
      <c r="EK329" s="29"/>
      <c r="EL329" s="28"/>
      <c r="EM329" s="28"/>
      <c r="EN329" s="28"/>
      <c r="EO329" s="29"/>
      <c r="EP329" s="28"/>
      <c r="EQ329" s="28"/>
      <c r="ER329" s="28"/>
      <c r="ES329" s="29">
        <v>-1.76</v>
      </c>
      <c r="ET329" s="28">
        <v>3.5000000000000003E-2</v>
      </c>
      <c r="EU329" s="21">
        <v>47088</v>
      </c>
      <c r="EV329" s="28">
        <v>7.33744</v>
      </c>
      <c r="EW329" s="29"/>
      <c r="EX329" s="28"/>
      <c r="EY329" s="28"/>
      <c r="EZ329" s="28"/>
      <c r="FA329" s="29"/>
      <c r="FB329" s="28"/>
      <c r="FC329" s="28"/>
      <c r="FD329" s="28"/>
      <c r="FE329" s="29"/>
      <c r="FF329" s="28"/>
      <c r="FG329" s="28"/>
      <c r="FH329" s="28"/>
      <c r="FI329" s="30"/>
      <c r="FJ329" s="28"/>
      <c r="FK329" s="28"/>
      <c r="FL329" s="28"/>
      <c r="FM329" s="29">
        <v>-1.7450000000000001</v>
      </c>
      <c r="FN329" s="28">
        <v>0.01</v>
      </c>
      <c r="FO329" s="21">
        <v>45809</v>
      </c>
      <c r="FP329" s="28">
        <v>3.8362500000000002</v>
      </c>
      <c r="FQ329" s="29"/>
      <c r="FR329" s="28"/>
      <c r="FS329" s="28"/>
      <c r="FT329" s="28"/>
      <c r="FU329" s="29">
        <v>-1.6359999999999999</v>
      </c>
      <c r="FV329" s="28">
        <v>1.25E-3</v>
      </c>
      <c r="FW329" s="21">
        <v>11841</v>
      </c>
      <c r="FX329" s="28">
        <v>10.836410000000001</v>
      </c>
      <c r="FY329" s="29">
        <v>-1.778</v>
      </c>
      <c r="FZ329" s="28">
        <v>1.25E-3</v>
      </c>
      <c r="GA329" s="21">
        <v>46174</v>
      </c>
      <c r="GB329" s="28">
        <v>4.8361499999999999</v>
      </c>
      <c r="GC329" s="29">
        <v>-1.782</v>
      </c>
      <c r="GD329" s="28">
        <v>1.25E-3</v>
      </c>
      <c r="GE329" s="21">
        <v>46722</v>
      </c>
      <c r="GF329" s="28">
        <v>6.33725</v>
      </c>
      <c r="GG329" s="29">
        <v>-1.738</v>
      </c>
      <c r="GH329" s="20">
        <v>1.25E-3</v>
      </c>
      <c r="GI329" s="21">
        <v>11110</v>
      </c>
      <c r="GJ329" s="28">
        <v>8.8362499999999997</v>
      </c>
      <c r="GK329" s="24"/>
    </row>
    <row r="330" spans="1:193" x14ac:dyDescent="0.2">
      <c r="A330" s="20">
        <v>2021</v>
      </c>
      <c r="B330" s="20">
        <v>8</v>
      </c>
      <c r="C330" s="21">
        <v>44439</v>
      </c>
      <c r="D330" s="28">
        <v>-0.1</v>
      </c>
      <c r="E330" s="29"/>
      <c r="F330" s="28"/>
      <c r="G330" s="21"/>
      <c r="H330" s="21"/>
      <c r="I330" s="29"/>
      <c r="J330" s="28"/>
      <c r="K330" s="28"/>
      <c r="L330" s="28"/>
      <c r="M330" s="29"/>
      <c r="N330" s="28"/>
      <c r="O330" s="28"/>
      <c r="P330" s="28"/>
      <c r="Q330" s="29"/>
      <c r="R330" s="28"/>
      <c r="S330" s="28"/>
      <c r="T330" s="28"/>
      <c r="U330" s="29"/>
      <c r="V330" s="28"/>
      <c r="W330" s="28"/>
      <c r="X330" s="28"/>
      <c r="Y330" s="29"/>
      <c r="Z330" s="28"/>
      <c r="AA330" s="28"/>
      <c r="AB330" s="28"/>
      <c r="AC330" s="29"/>
      <c r="AD330" s="28"/>
      <c r="AE330" s="28"/>
      <c r="AF330" s="28"/>
      <c r="AG330" s="29"/>
      <c r="AH330" s="28"/>
      <c r="AI330" s="28"/>
      <c r="AJ330" s="28"/>
      <c r="AK330" s="29"/>
      <c r="AL330" s="28"/>
      <c r="AM330" s="28"/>
      <c r="AN330" s="28"/>
      <c r="AO330" s="29"/>
      <c r="AP330" s="28"/>
      <c r="AQ330" s="28"/>
      <c r="AR330" s="28"/>
      <c r="AS330" s="29"/>
      <c r="AT330" s="28"/>
      <c r="AU330" s="28"/>
      <c r="AV330" s="28"/>
      <c r="AW330" s="29"/>
      <c r="AX330" s="28"/>
      <c r="AY330" s="28"/>
      <c r="AZ330" s="28"/>
      <c r="BA330" s="29"/>
      <c r="BB330" s="28"/>
      <c r="BC330" s="28"/>
      <c r="BD330" s="28"/>
      <c r="BE330" s="29"/>
      <c r="BF330" s="28"/>
      <c r="BG330" s="28"/>
      <c r="BH330" s="28"/>
      <c r="BI330" s="29"/>
      <c r="BJ330" s="28"/>
      <c r="BK330" s="28"/>
      <c r="BL330" s="28"/>
      <c r="BM330" s="29"/>
      <c r="BN330" s="28"/>
      <c r="BO330" s="28"/>
      <c r="BP330" s="28"/>
      <c r="BQ330" s="29"/>
      <c r="BR330" s="28"/>
      <c r="BS330" s="28"/>
      <c r="BT330" s="28"/>
      <c r="BU330" s="29"/>
      <c r="BV330" s="28"/>
      <c r="BW330" s="28"/>
      <c r="BX330" s="28"/>
      <c r="BY330" s="29"/>
      <c r="BZ330" s="28"/>
      <c r="CA330" s="28"/>
      <c r="CB330" s="28"/>
      <c r="CC330" s="29"/>
      <c r="CD330" s="28"/>
      <c r="CE330" s="28"/>
      <c r="CF330" s="28"/>
      <c r="CG330" s="29"/>
      <c r="CH330" s="28"/>
      <c r="CI330" s="28"/>
      <c r="CJ330" s="28"/>
      <c r="CK330" s="29">
        <v>0.49079</v>
      </c>
      <c r="CL330" s="28">
        <v>3.5000000000000003E-2</v>
      </c>
      <c r="CM330" s="21">
        <v>14334</v>
      </c>
      <c r="CN330" s="28">
        <v>17.578900000000001</v>
      </c>
      <c r="CO330" s="29">
        <v>-0.32340999999999998</v>
      </c>
      <c r="CP330" s="28">
        <v>3.5000000000000003E-2</v>
      </c>
      <c r="CQ330" s="21">
        <v>44713</v>
      </c>
      <c r="CR330" s="28">
        <v>0.75068000000000001</v>
      </c>
      <c r="CS330" s="29">
        <v>0.22581999999999999</v>
      </c>
      <c r="CT330" s="28">
        <v>2.2499999999999999E-2</v>
      </c>
      <c r="CU330" s="21">
        <v>11841</v>
      </c>
      <c r="CV330" s="28">
        <v>10.75154</v>
      </c>
      <c r="CW330" s="29">
        <v>-0.28045999999999999</v>
      </c>
      <c r="CX330" s="28">
        <v>1.4999999999999999E-2</v>
      </c>
      <c r="CY330" s="21">
        <v>45243</v>
      </c>
      <c r="CZ330" s="28">
        <v>2.2027399999999999</v>
      </c>
      <c r="DA330" s="29">
        <v>-0.21099999999999999</v>
      </c>
      <c r="DB330" s="28">
        <v>2.5000000000000001E-2</v>
      </c>
      <c r="DC330" s="21">
        <v>45789</v>
      </c>
      <c r="DD330" s="28">
        <v>3.6966000000000001</v>
      </c>
      <c r="DE330" s="29">
        <v>-0.11248</v>
      </c>
      <c r="DF330" s="28">
        <v>0.01</v>
      </c>
      <c r="DG330" s="21">
        <v>46338</v>
      </c>
      <c r="DH330" s="28">
        <v>5.2003700000000004</v>
      </c>
      <c r="DI330" s="29">
        <v>-8.8999999999999995E-4</v>
      </c>
      <c r="DJ330" s="28">
        <v>7.4999999999999997E-3</v>
      </c>
      <c r="DK330" s="21">
        <v>46885</v>
      </c>
      <c r="DL330" s="28">
        <v>6.6967800000000004</v>
      </c>
      <c r="DM330" s="29">
        <v>9.9040000000000003E-2</v>
      </c>
      <c r="DN330" s="28">
        <v>7.4999999999999997E-3</v>
      </c>
      <c r="DO330" s="21">
        <v>47434</v>
      </c>
      <c r="DP330" s="28">
        <v>8.2004900000000003</v>
      </c>
      <c r="DQ330" s="29">
        <v>0.16850000000000001</v>
      </c>
      <c r="DR330" s="28">
        <v>1.25E-3</v>
      </c>
      <c r="DS330" s="21">
        <v>11455</v>
      </c>
      <c r="DT330" s="28">
        <v>9.6965400000000006</v>
      </c>
      <c r="DU330" s="29">
        <v>0.68898999999999999</v>
      </c>
      <c r="DV330" s="28">
        <v>5.0000000000000001E-3</v>
      </c>
      <c r="DW330" s="21">
        <v>16765</v>
      </c>
      <c r="DX330" s="28">
        <v>24.23338</v>
      </c>
      <c r="DY330" s="29">
        <v>1.1190100000000001</v>
      </c>
      <c r="DZ330" s="28">
        <v>1.375E-2</v>
      </c>
      <c r="EA330" s="21">
        <v>26107</v>
      </c>
      <c r="EB330" s="28">
        <v>49.811720000000001</v>
      </c>
      <c r="EC330" s="29"/>
      <c r="ED330" s="28"/>
      <c r="EE330" s="28"/>
      <c r="EF330" s="28"/>
      <c r="EG330" s="29"/>
      <c r="EH330" s="28"/>
      <c r="EI330" s="28"/>
      <c r="EJ330" s="28"/>
      <c r="EK330" s="29"/>
      <c r="EL330" s="28"/>
      <c r="EM330" s="28"/>
      <c r="EN330" s="28"/>
      <c r="EO330" s="29"/>
      <c r="EP330" s="28"/>
      <c r="EQ330" s="28"/>
      <c r="ER330" s="28"/>
      <c r="ES330" s="29">
        <v>-1.7909999999999999</v>
      </c>
      <c r="ET330" s="28">
        <v>3.5000000000000003E-2</v>
      </c>
      <c r="EU330" s="21">
        <v>47088</v>
      </c>
      <c r="EV330" s="28">
        <v>7.2525700000000004</v>
      </c>
      <c r="EW330" s="29"/>
      <c r="EX330" s="28"/>
      <c r="EY330" s="28"/>
      <c r="EZ330" s="28"/>
      <c r="FA330" s="29"/>
      <c r="FB330" s="28"/>
      <c r="FC330" s="28"/>
      <c r="FD330" s="28"/>
      <c r="FE330" s="29"/>
      <c r="FF330" s="28"/>
      <c r="FG330" s="28"/>
      <c r="FH330" s="28"/>
      <c r="FI330" s="30"/>
      <c r="FJ330" s="28"/>
      <c r="FK330" s="28"/>
      <c r="FL330" s="28"/>
      <c r="FM330" s="29">
        <v>-1.7909999999999999</v>
      </c>
      <c r="FN330" s="28">
        <v>0.01</v>
      </c>
      <c r="FO330" s="21">
        <v>45809</v>
      </c>
      <c r="FP330" s="28">
        <v>3.7513700000000001</v>
      </c>
      <c r="FQ330" s="29"/>
      <c r="FR330" s="28"/>
      <c r="FS330" s="28"/>
      <c r="FT330" s="28"/>
      <c r="FU330" s="29">
        <v>-1.627</v>
      </c>
      <c r="FV330" s="28">
        <v>1.25E-3</v>
      </c>
      <c r="FW330" s="21">
        <v>11841</v>
      </c>
      <c r="FX330" s="28">
        <v>10.75154</v>
      </c>
      <c r="FY330" s="29">
        <v>-1.8240000000000001</v>
      </c>
      <c r="FZ330" s="28">
        <v>1.25E-3</v>
      </c>
      <c r="GA330" s="21">
        <v>46174</v>
      </c>
      <c r="GB330" s="28">
        <v>4.7512600000000003</v>
      </c>
      <c r="GC330" s="29">
        <v>-1.8160000000000001</v>
      </c>
      <c r="GD330" s="28">
        <v>1.25E-3</v>
      </c>
      <c r="GE330" s="21">
        <v>46722</v>
      </c>
      <c r="GF330" s="28">
        <v>6.2523499999999999</v>
      </c>
      <c r="GG330" s="29">
        <v>-1.7450000000000001</v>
      </c>
      <c r="GH330" s="20">
        <v>1.25E-3</v>
      </c>
      <c r="GI330" s="21">
        <v>11110</v>
      </c>
      <c r="GJ330" s="28">
        <v>8.7513699999999996</v>
      </c>
      <c r="GK330" s="24"/>
    </row>
    <row r="331" spans="1:193" x14ac:dyDescent="0.2">
      <c r="A331" s="20">
        <v>2021</v>
      </c>
      <c r="B331" s="20">
        <v>9</v>
      </c>
      <c r="C331" s="21">
        <v>44469</v>
      </c>
      <c r="D331" s="28">
        <v>-0.1</v>
      </c>
      <c r="E331" s="29"/>
      <c r="F331" s="28"/>
      <c r="G331" s="21"/>
      <c r="H331" s="21"/>
      <c r="I331" s="29"/>
      <c r="J331" s="28"/>
      <c r="K331" s="28"/>
      <c r="L331" s="28"/>
      <c r="M331" s="29"/>
      <c r="N331" s="28"/>
      <c r="O331" s="28"/>
      <c r="P331" s="28"/>
      <c r="Q331" s="29"/>
      <c r="R331" s="28"/>
      <c r="S331" s="28"/>
      <c r="T331" s="28"/>
      <c r="U331" s="29"/>
      <c r="V331" s="28"/>
      <c r="W331" s="28"/>
      <c r="X331" s="28"/>
      <c r="Y331" s="29"/>
      <c r="Z331" s="28"/>
      <c r="AA331" s="28"/>
      <c r="AB331" s="28"/>
      <c r="AC331" s="29"/>
      <c r="AD331" s="28"/>
      <c r="AE331" s="28"/>
      <c r="AF331" s="28"/>
      <c r="AG331" s="29"/>
      <c r="AH331" s="28"/>
      <c r="AI331" s="28"/>
      <c r="AJ331" s="28"/>
      <c r="AK331" s="29"/>
      <c r="AL331" s="28"/>
      <c r="AM331" s="28"/>
      <c r="AN331" s="28"/>
      <c r="AO331" s="29"/>
      <c r="AP331" s="28"/>
      <c r="AQ331" s="28"/>
      <c r="AR331" s="28"/>
      <c r="AS331" s="29"/>
      <c r="AT331" s="28"/>
      <c r="AU331" s="28"/>
      <c r="AV331" s="28"/>
      <c r="AW331" s="29"/>
      <c r="AX331" s="28"/>
      <c r="AY331" s="28"/>
      <c r="AZ331" s="28"/>
      <c r="BA331" s="29"/>
      <c r="BB331" s="28"/>
      <c r="BC331" s="28"/>
      <c r="BD331" s="28"/>
      <c r="BE331" s="29"/>
      <c r="BF331" s="28"/>
      <c r="BG331" s="28"/>
      <c r="BH331" s="28"/>
      <c r="BI331" s="29"/>
      <c r="BJ331" s="28"/>
      <c r="BK331" s="28"/>
      <c r="BL331" s="28"/>
      <c r="BM331" s="29"/>
      <c r="BN331" s="28"/>
      <c r="BO331" s="28"/>
      <c r="BP331" s="28"/>
      <c r="BQ331" s="29"/>
      <c r="BR331" s="28"/>
      <c r="BS331" s="28"/>
      <c r="BT331" s="28"/>
      <c r="BU331" s="29"/>
      <c r="BV331" s="28"/>
      <c r="BW331" s="28"/>
      <c r="BX331" s="28"/>
      <c r="BY331" s="29"/>
      <c r="BZ331" s="28"/>
      <c r="CA331" s="28"/>
      <c r="CB331" s="28"/>
      <c r="CC331" s="29"/>
      <c r="CD331" s="28"/>
      <c r="CE331" s="28"/>
      <c r="CF331" s="28"/>
      <c r="CG331" s="29"/>
      <c r="CH331" s="28"/>
      <c r="CI331" s="28"/>
      <c r="CJ331" s="28"/>
      <c r="CK331" s="29">
        <v>0.7117</v>
      </c>
      <c r="CL331" s="28">
        <v>3.5000000000000003E-2</v>
      </c>
      <c r="CM331" s="21">
        <v>14334</v>
      </c>
      <c r="CN331" s="28">
        <v>17.496759999999998</v>
      </c>
      <c r="CO331" s="29">
        <v>-0.37308000000000002</v>
      </c>
      <c r="CP331" s="28">
        <v>3.5000000000000003E-2</v>
      </c>
      <c r="CQ331" s="21">
        <v>44713</v>
      </c>
      <c r="CR331" s="28">
        <v>0.66849000000000003</v>
      </c>
      <c r="CS331" s="29">
        <v>0.45863999999999999</v>
      </c>
      <c r="CT331" s="28">
        <v>2.2499999999999999E-2</v>
      </c>
      <c r="CU331" s="21">
        <v>11841</v>
      </c>
      <c r="CV331" s="28">
        <v>10.6694</v>
      </c>
      <c r="CW331" s="29">
        <v>-0.28577000000000002</v>
      </c>
      <c r="CX331" s="28">
        <v>1.4999999999999999E-2</v>
      </c>
      <c r="CY331" s="21">
        <v>45243</v>
      </c>
      <c r="CZ331" s="28">
        <v>2.1205500000000002</v>
      </c>
      <c r="DA331" s="29">
        <v>-0.13039999999999999</v>
      </c>
      <c r="DB331" s="28">
        <v>2.5000000000000001E-2</v>
      </c>
      <c r="DC331" s="21">
        <v>45789</v>
      </c>
      <c r="DD331" s="28">
        <v>3.6144599999999998</v>
      </c>
      <c r="DE331" s="29">
        <v>4.5589999999999999E-2</v>
      </c>
      <c r="DF331" s="28">
        <v>0.01</v>
      </c>
      <c r="DG331" s="21">
        <v>46338</v>
      </c>
      <c r="DH331" s="28">
        <v>5.1182100000000004</v>
      </c>
      <c r="DI331" s="29">
        <v>0.18722</v>
      </c>
      <c r="DJ331" s="28">
        <v>7.4999999999999997E-3</v>
      </c>
      <c r="DK331" s="21">
        <v>46885</v>
      </c>
      <c r="DL331" s="28">
        <v>6.6146500000000001</v>
      </c>
      <c r="DM331" s="29">
        <v>0.30270999999999998</v>
      </c>
      <c r="DN331" s="28">
        <v>7.4999999999999997E-3</v>
      </c>
      <c r="DO331" s="21">
        <v>47434</v>
      </c>
      <c r="DP331" s="28">
        <v>8.1183399999999999</v>
      </c>
      <c r="DQ331" s="29">
        <v>0.39973999999999998</v>
      </c>
      <c r="DR331" s="28">
        <v>1.25E-3</v>
      </c>
      <c r="DS331" s="21">
        <v>11455</v>
      </c>
      <c r="DT331" s="28">
        <v>9.6143900000000002</v>
      </c>
      <c r="DU331" s="29">
        <v>0.89800000000000002</v>
      </c>
      <c r="DV331" s="28">
        <v>5.0000000000000001E-3</v>
      </c>
      <c r="DW331" s="21">
        <v>16765</v>
      </c>
      <c r="DX331" s="28">
        <v>24.151240000000001</v>
      </c>
      <c r="DY331" s="29">
        <v>1.32098</v>
      </c>
      <c r="DZ331" s="28">
        <v>1.375E-2</v>
      </c>
      <c r="EA331" s="21">
        <v>26107</v>
      </c>
      <c r="EB331" s="28">
        <v>49.729590000000002</v>
      </c>
      <c r="EC331" s="29"/>
      <c r="ED331" s="28"/>
      <c r="EE331" s="28"/>
      <c r="EF331" s="28"/>
      <c r="EG331" s="29"/>
      <c r="EH331" s="28"/>
      <c r="EI331" s="28"/>
      <c r="EJ331" s="28"/>
      <c r="EK331" s="29"/>
      <c r="EL331" s="28"/>
      <c r="EM331" s="28"/>
      <c r="EN331" s="28"/>
      <c r="EO331" s="29"/>
      <c r="EP331" s="28"/>
      <c r="EQ331" s="28"/>
      <c r="ER331" s="28"/>
      <c r="ES331" s="29">
        <v>-1.764</v>
      </c>
      <c r="ET331" s="28">
        <v>3.5000000000000003E-2</v>
      </c>
      <c r="EU331" s="21">
        <v>47088</v>
      </c>
      <c r="EV331" s="28">
        <v>7.1704299999999996</v>
      </c>
      <c r="EW331" s="29"/>
      <c r="EX331" s="28"/>
      <c r="EY331" s="28"/>
      <c r="EZ331" s="28"/>
      <c r="FA331" s="29"/>
      <c r="FB331" s="28"/>
      <c r="FC331" s="28"/>
      <c r="FD331" s="28"/>
      <c r="FE331" s="29"/>
      <c r="FF331" s="28"/>
      <c r="FG331" s="28"/>
      <c r="FH331" s="28"/>
      <c r="FI331" s="30"/>
      <c r="FJ331" s="28"/>
      <c r="FK331" s="28"/>
      <c r="FL331" s="28"/>
      <c r="FM331" s="29">
        <v>-1.9810000000000001</v>
      </c>
      <c r="FN331" s="28">
        <v>0.01</v>
      </c>
      <c r="FO331" s="21">
        <v>45809</v>
      </c>
      <c r="FP331" s="28">
        <v>3.6692200000000001</v>
      </c>
      <c r="FQ331" s="29"/>
      <c r="FR331" s="28"/>
      <c r="FS331" s="28"/>
      <c r="FT331" s="28"/>
      <c r="FU331" s="29">
        <v>-1.49</v>
      </c>
      <c r="FV331" s="28">
        <v>1.25E-3</v>
      </c>
      <c r="FW331" s="21">
        <v>11841</v>
      </c>
      <c r="FX331" s="28">
        <v>10.6694</v>
      </c>
      <c r="FY331" s="29">
        <v>-1.9119999999999999</v>
      </c>
      <c r="FZ331" s="28">
        <v>1.25E-3</v>
      </c>
      <c r="GA331" s="21">
        <v>46174</v>
      </c>
      <c r="GB331" s="28">
        <v>4.6691000000000003</v>
      </c>
      <c r="GC331" s="29">
        <v>-1.8169999999999999</v>
      </c>
      <c r="GD331" s="28">
        <v>1.25E-3</v>
      </c>
      <c r="GE331" s="21">
        <v>46722</v>
      </c>
      <c r="GF331" s="28">
        <v>6.1701899999999998</v>
      </c>
      <c r="GG331" s="29">
        <v>-1.641</v>
      </c>
      <c r="GH331" s="20">
        <v>1.25E-3</v>
      </c>
      <c r="GI331" s="21">
        <v>11110</v>
      </c>
      <c r="GJ331" s="28">
        <v>8.6692199999999993</v>
      </c>
      <c r="GK331" s="24"/>
    </row>
    <row r="332" spans="1:193" x14ac:dyDescent="0.2">
      <c r="A332" s="20">
        <v>2021</v>
      </c>
      <c r="B332" s="20">
        <v>10</v>
      </c>
      <c r="C332" s="21">
        <v>44500</v>
      </c>
      <c r="D332" s="28">
        <v>-0.1</v>
      </c>
      <c r="E332" s="29"/>
      <c r="F332" s="28"/>
      <c r="G332" s="21"/>
      <c r="H332" s="21"/>
      <c r="I332" s="29"/>
      <c r="J332" s="28"/>
      <c r="K332" s="28"/>
      <c r="L332" s="28"/>
      <c r="M332" s="29"/>
      <c r="N332" s="28"/>
      <c r="O332" s="28"/>
      <c r="P332" s="28"/>
      <c r="Q332" s="29"/>
      <c r="R332" s="28"/>
      <c r="S332" s="28"/>
      <c r="T332" s="28"/>
      <c r="U332" s="29"/>
      <c r="V332" s="28"/>
      <c r="W332" s="28"/>
      <c r="X332" s="28"/>
      <c r="Y332" s="29"/>
      <c r="Z332" s="28"/>
      <c r="AA332" s="28"/>
      <c r="AB332" s="28"/>
      <c r="AC332" s="29"/>
      <c r="AD332" s="28"/>
      <c r="AE332" s="28"/>
      <c r="AF332" s="28"/>
      <c r="AG332" s="29"/>
      <c r="AH332" s="28"/>
      <c r="AI332" s="28"/>
      <c r="AJ332" s="28"/>
      <c r="AK332" s="29"/>
      <c r="AL332" s="28"/>
      <c r="AM332" s="28"/>
      <c r="AN332" s="28"/>
      <c r="AO332" s="29"/>
      <c r="AP332" s="28"/>
      <c r="AQ332" s="28"/>
      <c r="AR332" s="28"/>
      <c r="AS332" s="29"/>
      <c r="AT332" s="28"/>
      <c r="AU332" s="28"/>
      <c r="AV332" s="28"/>
      <c r="AW332" s="29"/>
      <c r="AX332" s="28"/>
      <c r="AY332" s="28"/>
      <c r="AZ332" s="28"/>
      <c r="BA332" s="29"/>
      <c r="BB332" s="28"/>
      <c r="BC332" s="28"/>
      <c r="BD332" s="28"/>
      <c r="BE332" s="29"/>
      <c r="BF332" s="28"/>
      <c r="BG332" s="28"/>
      <c r="BH332" s="28"/>
      <c r="BI332" s="29"/>
      <c r="BJ332" s="28"/>
      <c r="BK332" s="28"/>
      <c r="BL332" s="28"/>
      <c r="BM332" s="29"/>
      <c r="BN332" s="28"/>
      <c r="BO332" s="28"/>
      <c r="BP332" s="28"/>
      <c r="BQ332" s="29"/>
      <c r="BR332" s="28"/>
      <c r="BS332" s="28"/>
      <c r="BT332" s="28"/>
      <c r="BU332" s="29"/>
      <c r="BV332" s="28"/>
      <c r="BW332" s="28"/>
      <c r="BX332" s="28"/>
      <c r="BY332" s="29"/>
      <c r="BZ332" s="28"/>
      <c r="CA332" s="28"/>
      <c r="CB332" s="28"/>
      <c r="CC332" s="29"/>
      <c r="CD332" s="28"/>
      <c r="CE332" s="28"/>
      <c r="CF332" s="28"/>
      <c r="CG332" s="29"/>
      <c r="CH332" s="28"/>
      <c r="CI332" s="28"/>
      <c r="CJ332" s="28"/>
      <c r="CK332" s="29">
        <v>0.61978999999999995</v>
      </c>
      <c r="CL332" s="28">
        <v>3.5000000000000003E-2</v>
      </c>
      <c r="CM332" s="21">
        <v>14334</v>
      </c>
      <c r="CN332" s="28">
        <v>17.41187</v>
      </c>
      <c r="CO332" s="29">
        <v>-0.35053000000000001</v>
      </c>
      <c r="CP332" s="28">
        <v>3.5000000000000003E-2</v>
      </c>
      <c r="CQ332" s="21">
        <v>44713</v>
      </c>
      <c r="CR332" s="28">
        <v>0.58355999999999997</v>
      </c>
      <c r="CS332" s="29">
        <v>0.39152999999999999</v>
      </c>
      <c r="CT332" s="28">
        <v>2.2499999999999999E-2</v>
      </c>
      <c r="CU332" s="21">
        <v>11841</v>
      </c>
      <c r="CV332" s="28">
        <v>10.584530000000001</v>
      </c>
      <c r="CW332" s="29">
        <v>-8.5669999999999996E-2</v>
      </c>
      <c r="CX332" s="28">
        <v>1.4999999999999999E-2</v>
      </c>
      <c r="CY332" s="21">
        <v>45243</v>
      </c>
      <c r="CZ332" s="28">
        <v>2.0356200000000002</v>
      </c>
      <c r="DA332" s="29">
        <v>3.4720000000000001E-2</v>
      </c>
      <c r="DB332" s="28">
        <v>2.5000000000000001E-2</v>
      </c>
      <c r="DC332" s="21">
        <v>45789</v>
      </c>
      <c r="DD332" s="28">
        <v>3.5295700000000001</v>
      </c>
      <c r="DE332" s="29">
        <v>0.14460999999999999</v>
      </c>
      <c r="DF332" s="28">
        <v>0.01</v>
      </c>
      <c r="DG332" s="21">
        <v>46338</v>
      </c>
      <c r="DH332" s="28">
        <v>5.0333199999999998</v>
      </c>
      <c r="DI332" s="29">
        <v>0.25230000000000002</v>
      </c>
      <c r="DJ332" s="28">
        <v>7.4999999999999997E-3</v>
      </c>
      <c r="DK332" s="21">
        <v>46885</v>
      </c>
      <c r="DL332" s="28">
        <v>6.5297700000000001</v>
      </c>
      <c r="DM332" s="29">
        <v>0.31969999999999998</v>
      </c>
      <c r="DN332" s="28">
        <v>7.4999999999999997E-3</v>
      </c>
      <c r="DO332" s="21">
        <v>47434</v>
      </c>
      <c r="DP332" s="28">
        <v>8.0334699999999994</v>
      </c>
      <c r="DQ332" s="29">
        <v>0.36820999999999998</v>
      </c>
      <c r="DR332" s="28">
        <v>1.25E-3</v>
      </c>
      <c r="DS332" s="21">
        <v>11455</v>
      </c>
      <c r="DT332" s="28">
        <v>9.5295000000000005</v>
      </c>
      <c r="DU332" s="29">
        <v>0.79198999999999997</v>
      </c>
      <c r="DV332" s="28">
        <v>5.0000000000000001E-3</v>
      </c>
      <c r="DW332" s="21">
        <v>16765</v>
      </c>
      <c r="DX332" s="28">
        <v>24.066369999999999</v>
      </c>
      <c r="DY332" s="29">
        <v>1.24</v>
      </c>
      <c r="DZ332" s="28">
        <v>1.375E-2</v>
      </c>
      <c r="EA332" s="21">
        <v>26107</v>
      </c>
      <c r="EB332" s="28">
        <v>49.644710000000003</v>
      </c>
      <c r="EC332" s="29"/>
      <c r="ED332" s="28"/>
      <c r="EE332" s="28"/>
      <c r="EF332" s="28"/>
      <c r="EG332" s="29"/>
      <c r="EH332" s="28"/>
      <c r="EI332" s="28"/>
      <c r="EJ332" s="28"/>
      <c r="EK332" s="29"/>
      <c r="EL332" s="28"/>
      <c r="EM332" s="28"/>
      <c r="EN332" s="28"/>
      <c r="EO332" s="29"/>
      <c r="EP332" s="28"/>
      <c r="EQ332" s="28"/>
      <c r="ER332" s="28"/>
      <c r="ES332" s="29">
        <v>-1.7</v>
      </c>
      <c r="ET332" s="28">
        <v>3.5000000000000003E-2</v>
      </c>
      <c r="EU332" s="21">
        <v>47088</v>
      </c>
      <c r="EV332" s="28">
        <v>7.0855600000000001</v>
      </c>
      <c r="EW332" s="29"/>
      <c r="EX332" s="28"/>
      <c r="EY332" s="28"/>
      <c r="EZ332" s="28"/>
      <c r="FA332" s="29"/>
      <c r="FB332" s="28"/>
      <c r="FC332" s="28"/>
      <c r="FD332" s="28"/>
      <c r="FE332" s="29"/>
      <c r="FF332" s="28"/>
      <c r="FG332" s="28"/>
      <c r="FH332" s="28"/>
      <c r="FI332" s="30"/>
      <c r="FJ332" s="28"/>
      <c r="FK332" s="28"/>
      <c r="FL332" s="28"/>
      <c r="FM332" s="29">
        <v>-1.79</v>
      </c>
      <c r="FN332" s="28">
        <v>0.01</v>
      </c>
      <c r="FO332" s="21">
        <v>45809</v>
      </c>
      <c r="FP332" s="28">
        <v>3.5843400000000001</v>
      </c>
      <c r="FQ332" s="29"/>
      <c r="FR332" s="28"/>
      <c r="FS332" s="28"/>
      <c r="FT332" s="28"/>
      <c r="FU332" s="29">
        <v>-1.65</v>
      </c>
      <c r="FV332" s="28">
        <v>1.25E-3</v>
      </c>
      <c r="FW332" s="21">
        <v>11841</v>
      </c>
      <c r="FX332" s="28">
        <v>10.584530000000001</v>
      </c>
      <c r="FY332" s="29">
        <v>-1.7749999999999999</v>
      </c>
      <c r="FZ332" s="28">
        <v>1.25E-3</v>
      </c>
      <c r="GA332" s="21">
        <v>46174</v>
      </c>
      <c r="GB332" s="28">
        <v>4.5842099999999997</v>
      </c>
      <c r="GC332" s="29">
        <v>-1.72</v>
      </c>
      <c r="GD332" s="28">
        <v>1.25E-3</v>
      </c>
      <c r="GE332" s="21">
        <v>46722</v>
      </c>
      <c r="GF332" s="28">
        <v>6.0852899999999996</v>
      </c>
      <c r="GG332" s="29">
        <v>-1.68</v>
      </c>
      <c r="GH332" s="20">
        <v>1.25E-3</v>
      </c>
      <c r="GI332" s="21">
        <v>11110</v>
      </c>
      <c r="GJ332" s="28">
        <v>8.5843399999999992</v>
      </c>
      <c r="GK332" s="24"/>
    </row>
    <row r="333" spans="1:193" x14ac:dyDescent="0.2">
      <c r="A333" s="20">
        <v>2021</v>
      </c>
      <c r="B333" s="20">
        <v>11</v>
      </c>
      <c r="C333" s="21">
        <v>44530</v>
      </c>
      <c r="D333" s="28">
        <v>-0.1</v>
      </c>
      <c r="E333" s="29"/>
      <c r="F333" s="28"/>
      <c r="G333" s="21"/>
      <c r="H333" s="21"/>
      <c r="I333" s="29"/>
      <c r="J333" s="28"/>
      <c r="K333" s="28"/>
      <c r="L333" s="28"/>
      <c r="M333" s="29"/>
      <c r="N333" s="28"/>
      <c r="O333" s="28"/>
      <c r="P333" s="28"/>
      <c r="Q333" s="29"/>
      <c r="R333" s="28"/>
      <c r="S333" s="28"/>
      <c r="T333" s="28"/>
      <c r="U333" s="29"/>
      <c r="V333" s="28"/>
      <c r="W333" s="28"/>
      <c r="X333" s="28"/>
      <c r="Y333" s="29"/>
      <c r="Z333" s="28"/>
      <c r="AA333" s="28"/>
      <c r="AB333" s="28"/>
      <c r="AC333" s="29"/>
      <c r="AD333" s="28"/>
      <c r="AE333" s="28"/>
      <c r="AF333" s="28"/>
      <c r="AG333" s="29"/>
      <c r="AH333" s="28"/>
      <c r="AI333" s="28"/>
      <c r="AJ333" s="28"/>
      <c r="AK333" s="29"/>
      <c r="AL333" s="28"/>
      <c r="AM333" s="28"/>
      <c r="AN333" s="28"/>
      <c r="AO333" s="29"/>
      <c r="AP333" s="28"/>
      <c r="AQ333" s="28"/>
      <c r="AR333" s="28"/>
      <c r="AS333" s="29"/>
      <c r="AT333" s="28"/>
      <c r="AU333" s="28"/>
      <c r="AV333" s="28"/>
      <c r="AW333" s="29"/>
      <c r="AX333" s="28"/>
      <c r="AY333" s="28"/>
      <c r="AZ333" s="28"/>
      <c r="BA333" s="29"/>
      <c r="BB333" s="28"/>
      <c r="BC333" s="28"/>
      <c r="BD333" s="28"/>
      <c r="BE333" s="29"/>
      <c r="BF333" s="28"/>
      <c r="BG333" s="28"/>
      <c r="BH333" s="28"/>
      <c r="BI333" s="29"/>
      <c r="BJ333" s="28"/>
      <c r="BK333" s="28"/>
      <c r="BL333" s="28"/>
      <c r="BM333" s="29"/>
      <c r="BN333" s="28"/>
      <c r="BO333" s="28"/>
      <c r="BP333" s="28"/>
      <c r="BQ333" s="29"/>
      <c r="BR333" s="28"/>
      <c r="BS333" s="28"/>
      <c r="BT333" s="28"/>
      <c r="BU333" s="29"/>
      <c r="BV333" s="28"/>
      <c r="BW333" s="28"/>
      <c r="BX333" s="28"/>
      <c r="BY333" s="29"/>
      <c r="BZ333" s="28"/>
      <c r="CA333" s="28"/>
      <c r="CB333" s="28"/>
      <c r="CC333" s="29"/>
      <c r="CD333" s="28"/>
      <c r="CE333" s="28"/>
      <c r="CF333" s="28"/>
      <c r="CG333" s="29"/>
      <c r="CH333" s="28"/>
      <c r="CI333" s="28"/>
      <c r="CJ333" s="28"/>
      <c r="CK333" s="29">
        <v>0.42183999999999999</v>
      </c>
      <c r="CL333" s="28">
        <v>3.5000000000000003E-2</v>
      </c>
      <c r="CM333" s="21">
        <v>14334</v>
      </c>
      <c r="CN333" s="28">
        <v>17.329730000000001</v>
      </c>
      <c r="CO333" s="29">
        <v>-0.35637000000000002</v>
      </c>
      <c r="CP333" s="28">
        <v>3.5000000000000003E-2</v>
      </c>
      <c r="CQ333" s="21">
        <v>44713</v>
      </c>
      <c r="CR333" s="28">
        <v>0.50136999999999998</v>
      </c>
      <c r="CS333" s="29">
        <v>0.18496000000000001</v>
      </c>
      <c r="CT333" s="28">
        <v>2.2499999999999999E-2</v>
      </c>
      <c r="CU333" s="21">
        <v>11841</v>
      </c>
      <c r="CV333" s="28">
        <v>10.5024</v>
      </c>
      <c r="CW333" s="29">
        <v>-0.29319000000000001</v>
      </c>
      <c r="CX333" s="28">
        <v>1.4999999999999999E-2</v>
      </c>
      <c r="CY333" s="21">
        <v>45243</v>
      </c>
      <c r="CZ333" s="28">
        <v>1.9534199999999999</v>
      </c>
      <c r="DA333" s="29">
        <v>-0.17380999999999999</v>
      </c>
      <c r="DB333" s="28">
        <v>2.5000000000000001E-2</v>
      </c>
      <c r="DC333" s="21">
        <v>45789</v>
      </c>
      <c r="DD333" s="28">
        <v>3.4474300000000002</v>
      </c>
      <c r="DE333" s="29">
        <v>-5.2470000000000003E-2</v>
      </c>
      <c r="DF333" s="28">
        <v>0.01</v>
      </c>
      <c r="DG333" s="21">
        <v>46338</v>
      </c>
      <c r="DH333" s="28">
        <v>4.9511599999999998</v>
      </c>
      <c r="DI333" s="29">
        <v>2.9059999999999999E-2</v>
      </c>
      <c r="DJ333" s="28">
        <v>7.4999999999999997E-3</v>
      </c>
      <c r="DK333" s="21">
        <v>46885</v>
      </c>
      <c r="DL333" s="28">
        <v>6.4476399999999998</v>
      </c>
      <c r="DM333" s="29">
        <v>8.5610000000000006E-2</v>
      </c>
      <c r="DN333" s="28">
        <v>7.4999999999999997E-3</v>
      </c>
      <c r="DO333" s="21">
        <v>47434</v>
      </c>
      <c r="DP333" s="28">
        <v>7.9513199999999999</v>
      </c>
      <c r="DQ333" s="29">
        <v>0.14409</v>
      </c>
      <c r="DR333" s="28">
        <v>1.25E-3</v>
      </c>
      <c r="DS333" s="21">
        <v>11455</v>
      </c>
      <c r="DT333" s="28">
        <v>9.4473500000000001</v>
      </c>
      <c r="DU333" s="29">
        <v>0.63000999999999996</v>
      </c>
      <c r="DV333" s="28">
        <v>5.0000000000000001E-3</v>
      </c>
      <c r="DW333" s="21">
        <v>16765</v>
      </c>
      <c r="DX333" s="28">
        <v>23.98423</v>
      </c>
      <c r="DY333" s="29">
        <v>1.1910099999999999</v>
      </c>
      <c r="DZ333" s="28">
        <v>1.375E-2</v>
      </c>
      <c r="EA333" s="21">
        <v>26107</v>
      </c>
      <c r="EB333" s="28">
        <v>49.562570000000001</v>
      </c>
      <c r="EC333" s="29"/>
      <c r="ED333" s="28"/>
      <c r="EE333" s="28"/>
      <c r="EF333" s="28"/>
      <c r="EG333" s="29"/>
      <c r="EH333" s="28"/>
      <c r="EI333" s="28"/>
      <c r="EJ333" s="28"/>
      <c r="EK333" s="29"/>
      <c r="EL333" s="28"/>
      <c r="EM333" s="28"/>
      <c r="EN333" s="28"/>
      <c r="EO333" s="29"/>
      <c r="EP333" s="28"/>
      <c r="EQ333" s="28"/>
      <c r="ER333" s="28"/>
      <c r="ES333" s="29">
        <v>-2.0699999999999998</v>
      </c>
      <c r="ET333" s="28">
        <v>3.5000000000000003E-2</v>
      </c>
      <c r="EU333" s="21">
        <v>47088</v>
      </c>
      <c r="EV333" s="28">
        <v>7.0034200000000002</v>
      </c>
      <c r="EW333" s="29"/>
      <c r="EX333" s="28"/>
      <c r="EY333" s="28"/>
      <c r="EZ333" s="28"/>
      <c r="FA333" s="29"/>
      <c r="FB333" s="28"/>
      <c r="FC333" s="28"/>
      <c r="FD333" s="28"/>
      <c r="FE333" s="29"/>
      <c r="FF333" s="28"/>
      <c r="FG333" s="28"/>
      <c r="FH333" s="28"/>
      <c r="FI333" s="30"/>
      <c r="FJ333" s="28"/>
      <c r="FK333" s="28"/>
      <c r="FL333" s="28"/>
      <c r="FM333" s="29">
        <v>-2.15</v>
      </c>
      <c r="FN333" s="28">
        <v>0.01</v>
      </c>
      <c r="FO333" s="21">
        <v>45809</v>
      </c>
      <c r="FP333" s="28">
        <v>3.5021900000000001</v>
      </c>
      <c r="FQ333" s="29"/>
      <c r="FR333" s="28"/>
      <c r="FS333" s="28"/>
      <c r="FT333" s="28"/>
      <c r="FU333" s="29">
        <v>-1.9750000000000001</v>
      </c>
      <c r="FV333" s="28">
        <v>1.25E-3</v>
      </c>
      <c r="FW333" s="21">
        <v>11841</v>
      </c>
      <c r="FX333" s="28">
        <v>10.5024</v>
      </c>
      <c r="FY333" s="29">
        <v>-2.12</v>
      </c>
      <c r="FZ333" s="28">
        <v>1.25E-3</v>
      </c>
      <c r="GA333" s="21">
        <v>46174</v>
      </c>
      <c r="GB333" s="28">
        <v>4.5020499999999997</v>
      </c>
      <c r="GC333" s="29">
        <v>-2.085</v>
      </c>
      <c r="GD333" s="28">
        <v>1.25E-3</v>
      </c>
      <c r="GE333" s="21">
        <v>46722</v>
      </c>
      <c r="GF333" s="28">
        <v>6.0031299999999996</v>
      </c>
      <c r="GG333" s="29">
        <v>-2.0499999999999998</v>
      </c>
      <c r="GH333" s="20">
        <v>1.25E-3</v>
      </c>
      <c r="GI333" s="21">
        <v>11110</v>
      </c>
      <c r="GJ333" s="28">
        <v>8.5021900000000006</v>
      </c>
      <c r="GK333" s="24"/>
    </row>
    <row r="334" spans="1:193" x14ac:dyDescent="0.2">
      <c r="A334" s="20">
        <v>2021</v>
      </c>
      <c r="B334" s="20">
        <v>12</v>
      </c>
      <c r="C334" s="21">
        <v>44561</v>
      </c>
      <c r="D334" s="28">
        <v>-0.1</v>
      </c>
      <c r="E334" s="29"/>
      <c r="F334" s="28"/>
      <c r="G334" s="21"/>
      <c r="H334" s="21"/>
      <c r="I334" s="29"/>
      <c r="J334" s="28"/>
      <c r="K334" s="28"/>
      <c r="L334" s="28"/>
      <c r="M334" s="29"/>
      <c r="N334" s="28"/>
      <c r="O334" s="28"/>
      <c r="P334" s="28"/>
      <c r="Q334" s="29"/>
      <c r="R334" s="28"/>
      <c r="S334" s="28"/>
      <c r="T334" s="28"/>
      <c r="U334" s="29"/>
      <c r="V334" s="28"/>
      <c r="W334" s="28"/>
      <c r="X334" s="28"/>
      <c r="Y334" s="29"/>
      <c r="Z334" s="28"/>
      <c r="AA334" s="28"/>
      <c r="AB334" s="28"/>
      <c r="AC334" s="29"/>
      <c r="AD334" s="28"/>
      <c r="AE334" s="28"/>
      <c r="AF334" s="28"/>
      <c r="AG334" s="29"/>
      <c r="AH334" s="28"/>
      <c r="AI334" s="28"/>
      <c r="AJ334" s="28"/>
      <c r="AK334" s="29"/>
      <c r="AL334" s="28"/>
      <c r="AM334" s="28"/>
      <c r="AN334" s="28"/>
      <c r="AO334" s="29"/>
      <c r="AP334" s="28"/>
      <c r="AQ334" s="28"/>
      <c r="AR334" s="28"/>
      <c r="AS334" s="29"/>
      <c r="AT334" s="28"/>
      <c r="AU334" s="28"/>
      <c r="AV334" s="28"/>
      <c r="AW334" s="29"/>
      <c r="AX334" s="28"/>
      <c r="AY334" s="28"/>
      <c r="AZ334" s="28"/>
      <c r="BA334" s="29"/>
      <c r="BB334" s="28"/>
      <c r="BC334" s="28"/>
      <c r="BD334" s="28"/>
      <c r="BE334" s="29"/>
      <c r="BF334" s="28"/>
      <c r="BG334" s="28"/>
      <c r="BH334" s="28"/>
      <c r="BI334" s="29"/>
      <c r="BJ334" s="28"/>
      <c r="BK334" s="28"/>
      <c r="BL334" s="28"/>
      <c r="BM334" s="29"/>
      <c r="BN334" s="28"/>
      <c r="BO334" s="28"/>
      <c r="BP334" s="28"/>
      <c r="BQ334" s="29"/>
      <c r="BR334" s="28"/>
      <c r="BS334" s="28"/>
      <c r="BT334" s="28"/>
      <c r="BU334" s="29"/>
      <c r="BV334" s="28"/>
      <c r="BW334" s="28"/>
      <c r="BX334" s="28"/>
      <c r="BY334" s="29"/>
      <c r="BZ334" s="28"/>
      <c r="CA334" s="28"/>
      <c r="CB334" s="28"/>
      <c r="CC334" s="29"/>
      <c r="CD334" s="28"/>
      <c r="CE334" s="28"/>
      <c r="CF334" s="28"/>
      <c r="CG334" s="29"/>
      <c r="CH334" s="28"/>
      <c r="CI334" s="28"/>
      <c r="CJ334" s="28"/>
      <c r="CK334" s="29">
        <v>0.51554999999999995</v>
      </c>
      <c r="CL334" s="28">
        <v>3.5000000000000003E-2</v>
      </c>
      <c r="CM334" s="21">
        <v>14334</v>
      </c>
      <c r="CN334" s="28">
        <v>17.24485</v>
      </c>
      <c r="CO334" s="29">
        <v>-0.34222000000000002</v>
      </c>
      <c r="CP334" s="28">
        <v>3.5000000000000003E-2</v>
      </c>
      <c r="CQ334" s="21">
        <v>44713</v>
      </c>
      <c r="CR334" s="28">
        <v>0.41643999999999998</v>
      </c>
      <c r="CS334" s="29">
        <v>0.29510999999999998</v>
      </c>
      <c r="CT334" s="28">
        <v>2.2499999999999999E-2</v>
      </c>
      <c r="CU334" s="21">
        <v>11841</v>
      </c>
      <c r="CV334" s="28">
        <v>10.41752</v>
      </c>
      <c r="CW334" s="29">
        <v>-0.19089</v>
      </c>
      <c r="CX334" s="28">
        <v>1.4999999999999999E-2</v>
      </c>
      <c r="CY334" s="21">
        <v>45243</v>
      </c>
      <c r="CZ334" s="28">
        <v>1.86849</v>
      </c>
      <c r="DA334" s="29">
        <v>-4.9399999999999999E-2</v>
      </c>
      <c r="DB334" s="28">
        <v>2.5000000000000001E-2</v>
      </c>
      <c r="DC334" s="21">
        <v>45789</v>
      </c>
      <c r="DD334" s="28">
        <v>3.3625400000000001</v>
      </c>
      <c r="DE334" s="29">
        <v>7.1080000000000004E-2</v>
      </c>
      <c r="DF334" s="28">
        <v>0.01</v>
      </c>
      <c r="DG334" s="21">
        <v>46338</v>
      </c>
      <c r="DH334" s="28">
        <v>4.8662700000000001</v>
      </c>
      <c r="DI334" s="29">
        <v>0.14648</v>
      </c>
      <c r="DJ334" s="28">
        <v>7.4999999999999997E-3</v>
      </c>
      <c r="DK334" s="21">
        <v>46885</v>
      </c>
      <c r="DL334" s="28">
        <v>6.3627700000000003</v>
      </c>
      <c r="DM334" s="29">
        <v>0.18264</v>
      </c>
      <c r="DN334" s="28">
        <v>7.4999999999999997E-3</v>
      </c>
      <c r="DO334" s="21">
        <v>47434</v>
      </c>
      <c r="DP334" s="28">
        <v>7.8664399999999999</v>
      </c>
      <c r="DQ334" s="29">
        <v>0.23469999999999999</v>
      </c>
      <c r="DR334" s="28">
        <v>1.25E-3</v>
      </c>
      <c r="DS334" s="21">
        <v>11455</v>
      </c>
      <c r="DT334" s="28">
        <v>9.3624600000000004</v>
      </c>
      <c r="DU334" s="29">
        <v>0.71499000000000001</v>
      </c>
      <c r="DV334" s="28">
        <v>5.0000000000000001E-3</v>
      </c>
      <c r="DW334" s="21">
        <v>16765</v>
      </c>
      <c r="DX334" s="28">
        <v>23.899349999999998</v>
      </c>
      <c r="DY334" s="29">
        <v>1.39402</v>
      </c>
      <c r="DZ334" s="28">
        <v>1.375E-2</v>
      </c>
      <c r="EA334" s="21">
        <v>26107</v>
      </c>
      <c r="EB334" s="28">
        <v>49.477690000000003</v>
      </c>
      <c r="EC334" s="29"/>
      <c r="ED334" s="28"/>
      <c r="EE334" s="28"/>
      <c r="EF334" s="28"/>
      <c r="EG334" s="29"/>
      <c r="EH334" s="28"/>
      <c r="EI334" s="28"/>
      <c r="EJ334" s="28"/>
      <c r="EK334" s="29"/>
      <c r="EL334" s="28"/>
      <c r="EM334" s="28"/>
      <c r="EN334" s="28"/>
      <c r="EO334" s="29"/>
      <c r="EP334" s="28"/>
      <c r="EQ334" s="28"/>
      <c r="ER334" s="28"/>
      <c r="ES334" s="29">
        <v>-2.1360000000000001</v>
      </c>
      <c r="ET334" s="28">
        <v>3.5000000000000003E-2</v>
      </c>
      <c r="EU334" s="21">
        <v>47088</v>
      </c>
      <c r="EV334" s="28">
        <v>6.9185499999999998</v>
      </c>
      <c r="EW334" s="29"/>
      <c r="EX334" s="28"/>
      <c r="EY334" s="28"/>
      <c r="EZ334" s="28"/>
      <c r="FA334" s="29"/>
      <c r="FB334" s="28"/>
      <c r="FC334" s="28"/>
      <c r="FD334" s="28"/>
      <c r="FE334" s="29"/>
      <c r="FF334" s="28"/>
      <c r="FG334" s="28"/>
      <c r="FH334" s="28"/>
      <c r="FI334" s="30"/>
      <c r="FJ334" s="28"/>
      <c r="FK334" s="28"/>
      <c r="FL334" s="28"/>
      <c r="FM334" s="29">
        <v>-2.2599999999999998</v>
      </c>
      <c r="FN334" s="28">
        <v>0.01</v>
      </c>
      <c r="FO334" s="21">
        <v>45809</v>
      </c>
      <c r="FP334" s="28">
        <v>3.4173100000000001</v>
      </c>
      <c r="FQ334" s="29"/>
      <c r="FR334" s="28"/>
      <c r="FS334" s="28"/>
      <c r="FT334" s="28"/>
      <c r="FU334" s="29">
        <v>-2</v>
      </c>
      <c r="FV334" s="28">
        <v>1.25E-3</v>
      </c>
      <c r="FW334" s="21">
        <v>11841</v>
      </c>
      <c r="FX334" s="28">
        <v>10.41752</v>
      </c>
      <c r="FY334" s="29">
        <v>-2.2080000000000002</v>
      </c>
      <c r="FZ334" s="28">
        <v>1.25E-3</v>
      </c>
      <c r="GA334" s="21">
        <v>46174</v>
      </c>
      <c r="GB334" s="28">
        <v>4.41716</v>
      </c>
      <c r="GC334" s="29">
        <v>-2.153</v>
      </c>
      <c r="GD334" s="28">
        <v>1.25E-3</v>
      </c>
      <c r="GE334" s="21">
        <v>46722</v>
      </c>
      <c r="GF334" s="28">
        <v>5.9182300000000003</v>
      </c>
      <c r="GG334" s="29">
        <v>-2.0960000000000001</v>
      </c>
      <c r="GH334" s="20">
        <v>1.25E-3</v>
      </c>
      <c r="GI334" s="21">
        <v>11110</v>
      </c>
      <c r="GJ334" s="28">
        <v>8.4173100000000005</v>
      </c>
      <c r="GK334" s="24"/>
    </row>
    <row r="335" spans="1:193" x14ac:dyDescent="0.2">
      <c r="A335" s="20">
        <v>2022</v>
      </c>
      <c r="B335" s="20">
        <v>1</v>
      </c>
      <c r="C335" s="21">
        <v>44592</v>
      </c>
      <c r="D335" s="28">
        <v>-0.1</v>
      </c>
      <c r="E335" s="29"/>
      <c r="F335" s="28"/>
      <c r="G335" s="21"/>
      <c r="H335" s="21"/>
      <c r="I335" s="29"/>
      <c r="J335" s="28"/>
      <c r="K335" s="28"/>
      <c r="L335" s="28"/>
      <c r="M335" s="29"/>
      <c r="N335" s="28"/>
      <c r="O335" s="28"/>
      <c r="P335" s="28"/>
      <c r="Q335" s="29"/>
      <c r="R335" s="28"/>
      <c r="S335" s="28"/>
      <c r="T335" s="28"/>
      <c r="U335" s="29"/>
      <c r="V335" s="28"/>
      <c r="W335" s="28"/>
      <c r="X335" s="28"/>
      <c r="Y335" s="29"/>
      <c r="Z335" s="28"/>
      <c r="AA335" s="28"/>
      <c r="AB335" s="28"/>
      <c r="AC335" s="29"/>
      <c r="AD335" s="28"/>
      <c r="AE335" s="28"/>
      <c r="AF335" s="28"/>
      <c r="AG335" s="29"/>
      <c r="AH335" s="28"/>
      <c r="AI335" s="28"/>
      <c r="AJ335" s="28"/>
      <c r="AK335" s="29"/>
      <c r="AL335" s="28"/>
      <c r="AM335" s="28"/>
      <c r="AN335" s="28"/>
      <c r="AO335" s="29"/>
      <c r="AP335" s="28"/>
      <c r="AQ335" s="28"/>
      <c r="AR335" s="28"/>
      <c r="AS335" s="29"/>
      <c r="AT335" s="28"/>
      <c r="AU335" s="28"/>
      <c r="AV335" s="28"/>
      <c r="AW335" s="29"/>
      <c r="AX335" s="28"/>
      <c r="AY335" s="28"/>
      <c r="AZ335" s="28"/>
      <c r="BA335" s="29"/>
      <c r="BB335" s="28"/>
      <c r="BC335" s="28"/>
      <c r="BD335" s="28"/>
      <c r="BE335" s="29"/>
      <c r="BF335" s="28"/>
      <c r="BG335" s="28"/>
      <c r="BH335" s="28"/>
      <c r="BI335" s="29"/>
      <c r="BJ335" s="28"/>
      <c r="BK335" s="28"/>
      <c r="BL335" s="28"/>
      <c r="BM335" s="29"/>
      <c r="BN335" s="28"/>
      <c r="BO335" s="28"/>
      <c r="BP335" s="28"/>
      <c r="BQ335" s="29"/>
      <c r="BR335" s="28"/>
      <c r="BS335" s="28"/>
      <c r="BT335" s="28"/>
      <c r="BU335" s="29"/>
      <c r="BV335" s="28"/>
      <c r="BW335" s="28"/>
      <c r="BX335" s="28"/>
      <c r="BY335" s="29"/>
      <c r="BZ335" s="28"/>
      <c r="CA335" s="28"/>
      <c r="CB335" s="28"/>
      <c r="CC335" s="29"/>
      <c r="CD335" s="28"/>
      <c r="CE335" s="28"/>
      <c r="CF335" s="28"/>
      <c r="CG335" s="29"/>
      <c r="CH335" s="28"/>
      <c r="CI335" s="28"/>
      <c r="CJ335" s="28"/>
      <c r="CK335" s="29">
        <v>0.61424999999999996</v>
      </c>
      <c r="CL335" s="28">
        <v>3.5000000000000003E-2</v>
      </c>
      <c r="CM335" s="21">
        <v>14334</v>
      </c>
      <c r="CN335" s="28">
        <v>17.159420000000001</v>
      </c>
      <c r="CO335" s="29">
        <v>-0.23380999999999999</v>
      </c>
      <c r="CP335" s="28">
        <v>3.5000000000000003E-2</v>
      </c>
      <c r="CQ335" s="21">
        <v>44713</v>
      </c>
      <c r="CR335" s="28">
        <v>0.33151000000000003</v>
      </c>
      <c r="CS335" s="29">
        <v>0.41071999999999997</v>
      </c>
      <c r="CT335" s="28">
        <v>2.2499999999999999E-2</v>
      </c>
      <c r="CU335" s="21">
        <v>11841</v>
      </c>
      <c r="CV335" s="28">
        <v>10.33201</v>
      </c>
      <c r="CW335" s="29">
        <v>-6.1609999999999998E-2</v>
      </c>
      <c r="CX335" s="28">
        <v>1.4999999999999999E-2</v>
      </c>
      <c r="CY335" s="21">
        <v>45243</v>
      </c>
      <c r="CZ335" s="28">
        <v>1.78356</v>
      </c>
      <c r="DA335" s="29">
        <v>0.13974</v>
      </c>
      <c r="DB335" s="28">
        <v>2.5000000000000001E-2</v>
      </c>
      <c r="DC335" s="21">
        <v>45789</v>
      </c>
      <c r="DD335" s="28">
        <v>3.2772100000000002</v>
      </c>
      <c r="DE335" s="29">
        <v>0.26534999999999997</v>
      </c>
      <c r="DF335" s="28">
        <v>0.01</v>
      </c>
      <c r="DG335" s="21">
        <v>46338</v>
      </c>
      <c r="DH335" s="28">
        <v>4.7809400000000002</v>
      </c>
      <c r="DI335" s="29">
        <v>0.33382000000000001</v>
      </c>
      <c r="DJ335" s="28">
        <v>7.4999999999999997E-3</v>
      </c>
      <c r="DK335" s="21">
        <v>46885</v>
      </c>
      <c r="DL335" s="28">
        <v>6.2772800000000002</v>
      </c>
      <c r="DM335" s="29">
        <v>0.35726999999999998</v>
      </c>
      <c r="DN335" s="28">
        <v>7.4999999999999997E-3</v>
      </c>
      <c r="DO335" s="21">
        <v>47434</v>
      </c>
      <c r="DP335" s="28">
        <v>7.7809699999999999</v>
      </c>
      <c r="DQ335" s="29">
        <v>0.40382000000000001</v>
      </c>
      <c r="DR335" s="28">
        <v>1.25E-3</v>
      </c>
      <c r="DS335" s="21">
        <v>11455</v>
      </c>
      <c r="DT335" s="28">
        <v>9.2771100000000004</v>
      </c>
      <c r="DU335" s="29">
        <v>0.81101000000000001</v>
      </c>
      <c r="DV335" s="28">
        <v>5.0000000000000001E-3</v>
      </c>
      <c r="DW335" s="21">
        <v>16765</v>
      </c>
      <c r="DX335" s="28">
        <v>23.813829999999999</v>
      </c>
      <c r="DY335" s="29">
        <v>1.49298</v>
      </c>
      <c r="DZ335" s="28">
        <v>1.375E-2</v>
      </c>
      <c r="EA335" s="21">
        <v>26107</v>
      </c>
      <c r="EB335" s="28">
        <v>49.392180000000003</v>
      </c>
      <c r="EC335" s="29"/>
      <c r="ED335" s="28"/>
      <c r="EE335" s="28"/>
      <c r="EF335" s="28"/>
      <c r="EG335" s="29"/>
      <c r="EH335" s="28"/>
      <c r="EI335" s="28"/>
      <c r="EJ335" s="28"/>
      <c r="EK335" s="29"/>
      <c r="EL335" s="28"/>
      <c r="EM335" s="28"/>
      <c r="EN335" s="28"/>
      <c r="EO335" s="29"/>
      <c r="EP335" s="28"/>
      <c r="EQ335" s="28"/>
      <c r="ER335" s="28"/>
      <c r="ES335" s="29">
        <v>-1.891</v>
      </c>
      <c r="ET335" s="28">
        <v>3.5000000000000003E-2</v>
      </c>
      <c r="EU335" s="21">
        <v>47088</v>
      </c>
      <c r="EV335" s="28">
        <v>6.8330099999999998</v>
      </c>
      <c r="EW335" s="29"/>
      <c r="EX335" s="28"/>
      <c r="EY335" s="28"/>
      <c r="EZ335" s="28"/>
      <c r="FA335" s="29"/>
      <c r="FB335" s="28"/>
      <c r="FC335" s="28"/>
      <c r="FD335" s="28"/>
      <c r="FE335" s="29"/>
      <c r="FF335" s="28"/>
      <c r="FG335" s="28"/>
      <c r="FH335" s="28"/>
      <c r="FI335" s="30"/>
      <c r="FJ335" s="28"/>
      <c r="FK335" s="28"/>
      <c r="FL335" s="28"/>
      <c r="FM335" s="29">
        <v>-2.081</v>
      </c>
      <c r="FN335" s="28">
        <v>0.01</v>
      </c>
      <c r="FO335" s="21">
        <v>45809</v>
      </c>
      <c r="FP335" s="28">
        <v>3.33196</v>
      </c>
      <c r="FQ335" s="29"/>
      <c r="FR335" s="28"/>
      <c r="FS335" s="28"/>
      <c r="FT335" s="28"/>
      <c r="FU335" s="29">
        <v>-1.7669999999999999</v>
      </c>
      <c r="FV335" s="28">
        <v>1.25E-3</v>
      </c>
      <c r="FW335" s="21">
        <v>11841</v>
      </c>
      <c r="FX335" s="28">
        <v>10.33201</v>
      </c>
      <c r="FY335" s="29">
        <v>-1.9790000000000001</v>
      </c>
      <c r="FZ335" s="28">
        <v>1.25E-3</v>
      </c>
      <c r="GA335" s="21">
        <v>46174</v>
      </c>
      <c r="GB335" s="28">
        <v>4.3318700000000003</v>
      </c>
      <c r="GC335" s="29">
        <v>-1.891</v>
      </c>
      <c r="GD335" s="28">
        <v>1.25E-3</v>
      </c>
      <c r="GE335" s="21">
        <v>46722</v>
      </c>
      <c r="GF335" s="28">
        <v>5.8329500000000003</v>
      </c>
      <c r="GG335" s="29">
        <v>-1.823</v>
      </c>
      <c r="GH335" s="20">
        <v>1.25E-3</v>
      </c>
      <c r="GI335" s="21">
        <v>11110</v>
      </c>
      <c r="GJ335" s="28">
        <v>8.3319100000000006</v>
      </c>
      <c r="GK335" s="24"/>
    </row>
    <row r="336" spans="1:193" x14ac:dyDescent="0.2">
      <c r="A336" s="20">
        <v>2022</v>
      </c>
      <c r="B336" s="20">
        <v>2</v>
      </c>
      <c r="C336" s="21">
        <v>44620</v>
      </c>
      <c r="D336" s="28">
        <v>-0.1</v>
      </c>
      <c r="E336" s="29"/>
      <c r="F336" s="28"/>
      <c r="G336" s="21"/>
      <c r="H336" s="21"/>
      <c r="I336" s="29"/>
      <c r="J336" s="28"/>
      <c r="K336" s="28"/>
      <c r="L336" s="28"/>
      <c r="M336" s="29"/>
      <c r="N336" s="28"/>
      <c r="O336" s="28"/>
      <c r="P336" s="28"/>
      <c r="Q336" s="29"/>
      <c r="R336" s="28"/>
      <c r="S336" s="28"/>
      <c r="T336" s="28"/>
      <c r="U336" s="29"/>
      <c r="V336" s="28"/>
      <c r="W336" s="28"/>
      <c r="X336" s="28"/>
      <c r="Y336" s="29"/>
      <c r="Z336" s="28"/>
      <c r="AA336" s="28"/>
      <c r="AB336" s="28"/>
      <c r="AC336" s="29"/>
      <c r="AD336" s="28"/>
      <c r="AE336" s="28"/>
      <c r="AF336" s="28"/>
      <c r="AG336" s="29"/>
      <c r="AH336" s="28"/>
      <c r="AI336" s="28"/>
      <c r="AJ336" s="28"/>
      <c r="AK336" s="29"/>
      <c r="AL336" s="28"/>
      <c r="AM336" s="28"/>
      <c r="AN336" s="28"/>
      <c r="AO336" s="29"/>
      <c r="AP336" s="28"/>
      <c r="AQ336" s="28"/>
      <c r="AR336" s="28"/>
      <c r="AS336" s="29"/>
      <c r="AT336" s="28"/>
      <c r="AU336" s="28"/>
      <c r="AV336" s="28"/>
      <c r="AW336" s="29"/>
      <c r="AX336" s="28"/>
      <c r="AY336" s="28"/>
      <c r="AZ336" s="28"/>
      <c r="BA336" s="29"/>
      <c r="BB336" s="28"/>
      <c r="BC336" s="28"/>
      <c r="BD336" s="28"/>
      <c r="BE336" s="29"/>
      <c r="BF336" s="28"/>
      <c r="BG336" s="28"/>
      <c r="BH336" s="28"/>
      <c r="BI336" s="29"/>
      <c r="BJ336" s="28"/>
      <c r="BK336" s="28"/>
      <c r="BL336" s="28"/>
      <c r="BM336" s="29"/>
      <c r="BN336" s="28"/>
      <c r="BO336" s="28"/>
      <c r="BP336" s="28"/>
      <c r="BQ336" s="29"/>
      <c r="BR336" s="28"/>
      <c r="BS336" s="28"/>
      <c r="BT336" s="28"/>
      <c r="BU336" s="29"/>
      <c r="BV336" s="28"/>
      <c r="BW336" s="28"/>
      <c r="BX336" s="28"/>
      <c r="BY336" s="29"/>
      <c r="BZ336" s="28"/>
      <c r="CA336" s="28"/>
      <c r="CB336" s="28"/>
      <c r="CC336" s="29"/>
      <c r="CD336" s="28"/>
      <c r="CE336" s="28"/>
      <c r="CF336" s="28"/>
      <c r="CG336" s="29"/>
      <c r="CH336" s="28"/>
      <c r="CI336" s="28"/>
      <c r="CJ336" s="28"/>
      <c r="CK336" s="29">
        <v>0.72392000000000001</v>
      </c>
      <c r="CL336" s="28">
        <v>3.5000000000000003E-2</v>
      </c>
      <c r="CM336" s="21">
        <v>14334</v>
      </c>
      <c r="CN336" s="28">
        <v>17.082750000000001</v>
      </c>
      <c r="CO336" s="29">
        <v>-0.22936999999999999</v>
      </c>
      <c r="CP336" s="28">
        <v>3.5000000000000003E-2</v>
      </c>
      <c r="CQ336" s="21">
        <v>44713</v>
      </c>
      <c r="CR336" s="28">
        <v>0.25479000000000002</v>
      </c>
      <c r="CS336" s="29">
        <v>0.55112000000000005</v>
      </c>
      <c r="CT336" s="28">
        <v>2.2499999999999999E-2</v>
      </c>
      <c r="CU336" s="21">
        <v>11841</v>
      </c>
      <c r="CV336" s="28">
        <v>10.25535</v>
      </c>
      <c r="CW336" s="29">
        <v>-4.7379999999999999E-2</v>
      </c>
      <c r="CX336" s="28">
        <v>1.4999999999999999E-2</v>
      </c>
      <c r="CY336" s="21">
        <v>45243</v>
      </c>
      <c r="CZ336" s="28">
        <v>1.70685</v>
      </c>
      <c r="DA336" s="29">
        <v>0.24623999999999999</v>
      </c>
      <c r="DB336" s="28">
        <v>2.5000000000000001E-2</v>
      </c>
      <c r="DC336" s="21">
        <v>45789</v>
      </c>
      <c r="DD336" s="28">
        <v>3.2005499999999998</v>
      </c>
      <c r="DE336" s="29">
        <v>0.41195999999999999</v>
      </c>
      <c r="DF336" s="28">
        <v>0.01</v>
      </c>
      <c r="DG336" s="21">
        <v>46338</v>
      </c>
      <c r="DH336" s="28">
        <v>4.7042700000000002</v>
      </c>
      <c r="DI336" s="29">
        <v>0.47069</v>
      </c>
      <c r="DJ336" s="28">
        <v>7.4999999999999997E-3</v>
      </c>
      <c r="DK336" s="21">
        <v>46885</v>
      </c>
      <c r="DL336" s="28">
        <v>6.2006300000000003</v>
      </c>
      <c r="DM336" s="29">
        <v>0.50605</v>
      </c>
      <c r="DN336" s="28">
        <v>7.4999999999999997E-3</v>
      </c>
      <c r="DO336" s="21">
        <v>47434</v>
      </c>
      <c r="DP336" s="28">
        <v>7.7043100000000004</v>
      </c>
      <c r="DQ336" s="29">
        <v>0.54127999999999998</v>
      </c>
      <c r="DR336" s="28">
        <v>1.25E-3</v>
      </c>
      <c r="DS336" s="21">
        <v>11455</v>
      </c>
      <c r="DT336" s="28">
        <v>9.2004400000000004</v>
      </c>
      <c r="DU336" s="29">
        <v>0.87597999999999998</v>
      </c>
      <c r="DV336" s="28">
        <v>5.0000000000000001E-3</v>
      </c>
      <c r="DW336" s="21">
        <v>16765</v>
      </c>
      <c r="DX336" s="28">
        <v>23.737169999999999</v>
      </c>
      <c r="DY336" s="29">
        <v>1.5819799999999999</v>
      </c>
      <c r="DZ336" s="28">
        <v>1.375E-2</v>
      </c>
      <c r="EA336" s="21">
        <v>26107</v>
      </c>
      <c r="EB336" s="28">
        <v>49.315519999999999</v>
      </c>
      <c r="EC336" s="29"/>
      <c r="ED336" s="28"/>
      <c r="EE336" s="28"/>
      <c r="EF336" s="28"/>
      <c r="EG336" s="29"/>
      <c r="EH336" s="28"/>
      <c r="EI336" s="28"/>
      <c r="EJ336" s="28"/>
      <c r="EK336" s="29"/>
      <c r="EL336" s="28"/>
      <c r="EM336" s="28"/>
      <c r="EN336" s="28"/>
      <c r="EO336" s="29"/>
      <c r="EP336" s="28"/>
      <c r="EQ336" s="28"/>
      <c r="ER336" s="28"/>
      <c r="ES336" s="29">
        <v>-2.19</v>
      </c>
      <c r="ET336" s="28">
        <v>3.5000000000000003E-2</v>
      </c>
      <c r="EU336" s="21">
        <v>47088</v>
      </c>
      <c r="EV336" s="28">
        <v>6.7563599999999999</v>
      </c>
      <c r="EW336" s="29"/>
      <c r="EX336" s="28"/>
      <c r="EY336" s="28"/>
      <c r="EZ336" s="28"/>
      <c r="FA336" s="29"/>
      <c r="FB336" s="28"/>
      <c r="FC336" s="28"/>
      <c r="FD336" s="28"/>
      <c r="FE336" s="29"/>
      <c r="FF336" s="28"/>
      <c r="FG336" s="28"/>
      <c r="FH336" s="28"/>
      <c r="FI336" s="30"/>
      <c r="FJ336" s="28"/>
      <c r="FK336" s="28"/>
      <c r="FL336" s="28"/>
      <c r="FM336" s="29">
        <v>-2.4300000000000002</v>
      </c>
      <c r="FN336" s="28">
        <v>0.01</v>
      </c>
      <c r="FO336" s="21">
        <v>45809</v>
      </c>
      <c r="FP336" s="28">
        <v>3.2553000000000001</v>
      </c>
      <c r="FQ336" s="29"/>
      <c r="FR336" s="28"/>
      <c r="FS336" s="28"/>
      <c r="FT336" s="28"/>
      <c r="FU336" s="29">
        <v>-2.1</v>
      </c>
      <c r="FV336" s="28">
        <v>1.25E-3</v>
      </c>
      <c r="FW336" s="21">
        <v>11841</v>
      </c>
      <c r="FX336" s="28">
        <v>10.25535</v>
      </c>
      <c r="FY336" s="29">
        <v>-2.25</v>
      </c>
      <c r="FZ336" s="28">
        <v>1.25E-3</v>
      </c>
      <c r="GA336" s="21">
        <v>46174</v>
      </c>
      <c r="GB336" s="28">
        <v>4.2552000000000003</v>
      </c>
      <c r="GC336" s="29">
        <v>-2.2000000000000002</v>
      </c>
      <c r="GD336" s="28">
        <v>1.25E-3</v>
      </c>
      <c r="GE336" s="21">
        <v>46722</v>
      </c>
      <c r="GF336" s="28">
        <v>5.7562800000000003</v>
      </c>
      <c r="GG336" s="29">
        <v>-2.1749999999999998</v>
      </c>
      <c r="GH336" s="20">
        <v>1.25E-3</v>
      </c>
      <c r="GI336" s="21">
        <v>11110</v>
      </c>
      <c r="GJ336" s="28">
        <v>8.2552500000000002</v>
      </c>
      <c r="GK336" s="24"/>
    </row>
    <row r="337" spans="1:193" x14ac:dyDescent="0.2">
      <c r="A337" s="20">
        <v>2022</v>
      </c>
      <c r="B337" s="20">
        <v>3</v>
      </c>
      <c r="C337" s="21">
        <v>44651</v>
      </c>
      <c r="D337" s="28">
        <v>-0.1</v>
      </c>
      <c r="E337" s="29"/>
      <c r="F337" s="28"/>
      <c r="G337" s="21"/>
      <c r="H337" s="21"/>
      <c r="I337" s="29"/>
      <c r="J337" s="28"/>
      <c r="K337" s="28"/>
      <c r="L337" s="28"/>
      <c r="M337" s="29"/>
      <c r="N337" s="28"/>
      <c r="O337" s="28"/>
      <c r="P337" s="28"/>
      <c r="Q337" s="29"/>
      <c r="R337" s="28"/>
      <c r="S337" s="28"/>
      <c r="T337" s="28"/>
      <c r="U337" s="29"/>
      <c r="V337" s="28"/>
      <c r="W337" s="28"/>
      <c r="X337" s="28"/>
      <c r="Y337" s="29"/>
      <c r="Z337" s="28"/>
      <c r="AA337" s="28"/>
      <c r="AB337" s="28"/>
      <c r="AC337" s="29"/>
      <c r="AD337" s="28"/>
      <c r="AE337" s="28"/>
      <c r="AF337" s="28"/>
      <c r="AG337" s="29"/>
      <c r="AH337" s="28"/>
      <c r="AI337" s="28"/>
      <c r="AJ337" s="28"/>
      <c r="AK337" s="29"/>
      <c r="AL337" s="28"/>
      <c r="AM337" s="28"/>
      <c r="AN337" s="28"/>
      <c r="AO337" s="29"/>
      <c r="AP337" s="28"/>
      <c r="AQ337" s="28"/>
      <c r="AR337" s="28"/>
      <c r="AS337" s="29"/>
      <c r="AT337" s="28"/>
      <c r="AU337" s="28"/>
      <c r="AV337" s="28"/>
      <c r="AW337" s="29"/>
      <c r="AX337" s="28"/>
      <c r="AY337" s="28"/>
      <c r="AZ337" s="28"/>
      <c r="BA337" s="29"/>
      <c r="BB337" s="28"/>
      <c r="BC337" s="28"/>
      <c r="BD337" s="28"/>
      <c r="BE337" s="29"/>
      <c r="BF337" s="28"/>
      <c r="BG337" s="28"/>
      <c r="BH337" s="28"/>
      <c r="BI337" s="29"/>
      <c r="BJ337" s="28"/>
      <c r="BK337" s="28"/>
      <c r="BL337" s="28"/>
      <c r="BM337" s="29"/>
      <c r="BN337" s="28"/>
      <c r="BO337" s="28"/>
      <c r="BP337" s="28"/>
      <c r="BQ337" s="29"/>
      <c r="BR337" s="28"/>
      <c r="BS337" s="28"/>
      <c r="BT337" s="28"/>
      <c r="BU337" s="29"/>
      <c r="BV337" s="28"/>
      <c r="BW337" s="28"/>
      <c r="BX337" s="28"/>
      <c r="BY337" s="29"/>
      <c r="BZ337" s="28"/>
      <c r="CA337" s="28"/>
      <c r="CB337" s="28"/>
      <c r="CC337" s="29"/>
      <c r="CD337" s="28"/>
      <c r="CE337" s="28"/>
      <c r="CF337" s="28"/>
      <c r="CG337" s="29"/>
      <c r="CH337" s="28"/>
      <c r="CI337" s="28"/>
      <c r="CJ337" s="28"/>
      <c r="CK337" s="29">
        <v>1.33985</v>
      </c>
      <c r="CL337" s="28">
        <v>3.5000000000000003E-2</v>
      </c>
      <c r="CM337" s="21">
        <v>14334</v>
      </c>
      <c r="CN337" s="28">
        <v>16.997869999999999</v>
      </c>
      <c r="CO337" s="29">
        <v>-0.1149</v>
      </c>
      <c r="CP337" s="28">
        <v>3.5000000000000003E-2</v>
      </c>
      <c r="CQ337" s="21">
        <v>44713</v>
      </c>
      <c r="CR337" s="28">
        <v>0.16986000000000001</v>
      </c>
      <c r="CS337" s="29">
        <v>1.2221900000000001</v>
      </c>
      <c r="CT337" s="28">
        <v>2.2499999999999999E-2</v>
      </c>
      <c r="CU337" s="21">
        <v>11841</v>
      </c>
      <c r="CV337" s="28">
        <v>10.17048</v>
      </c>
      <c r="CW337" s="29">
        <v>0.70233999999999996</v>
      </c>
      <c r="CX337" s="28">
        <v>1.4999999999999999E-2</v>
      </c>
      <c r="CY337" s="21">
        <v>45243</v>
      </c>
      <c r="CZ337" s="28">
        <v>1.62192</v>
      </c>
      <c r="DA337" s="29">
        <v>1.0463199999999999</v>
      </c>
      <c r="DB337" s="28">
        <v>2.5000000000000001E-2</v>
      </c>
      <c r="DC337" s="21">
        <v>45789</v>
      </c>
      <c r="DD337" s="28">
        <v>3.1156700000000002</v>
      </c>
      <c r="DE337" s="29">
        <v>1.1789400000000001</v>
      </c>
      <c r="DF337" s="28">
        <v>0.01</v>
      </c>
      <c r="DG337" s="21">
        <v>46338</v>
      </c>
      <c r="DH337" s="28">
        <v>4.6193900000000001</v>
      </c>
      <c r="DI337" s="29">
        <v>1.2198899999999999</v>
      </c>
      <c r="DJ337" s="28">
        <v>7.4999999999999997E-3</v>
      </c>
      <c r="DK337" s="21">
        <v>46885</v>
      </c>
      <c r="DL337" s="28">
        <v>6.1157599999999999</v>
      </c>
      <c r="DM337" s="29">
        <v>1.23949</v>
      </c>
      <c r="DN337" s="28">
        <v>7.4999999999999997E-3</v>
      </c>
      <c r="DO337" s="21">
        <v>47434</v>
      </c>
      <c r="DP337" s="28">
        <v>7.61944</v>
      </c>
      <c r="DQ337" s="29">
        <v>1.2110300000000001</v>
      </c>
      <c r="DR337" s="28">
        <v>1.25E-3</v>
      </c>
      <c r="DS337" s="21">
        <v>11455</v>
      </c>
      <c r="DT337" s="28">
        <v>9.1155500000000007</v>
      </c>
      <c r="DU337" s="29">
        <v>1.45401</v>
      </c>
      <c r="DV337" s="28">
        <v>5.0000000000000001E-3</v>
      </c>
      <c r="DW337" s="21">
        <v>16765</v>
      </c>
      <c r="DX337" s="28">
        <v>23.652290000000001</v>
      </c>
      <c r="DY337" s="29">
        <v>2.16798</v>
      </c>
      <c r="DZ337" s="28">
        <v>1.375E-2</v>
      </c>
      <c r="EA337" s="21">
        <v>26107</v>
      </c>
      <c r="EB337" s="28">
        <v>49.230640000000001</v>
      </c>
      <c r="EC337" s="29"/>
      <c r="ED337" s="28"/>
      <c r="EE337" s="28"/>
      <c r="EF337" s="28"/>
      <c r="EG337" s="29"/>
      <c r="EH337" s="28"/>
      <c r="EI337" s="28"/>
      <c r="EJ337" s="28"/>
      <c r="EK337" s="29"/>
      <c r="EL337" s="28"/>
      <c r="EM337" s="28"/>
      <c r="EN337" s="28"/>
      <c r="EO337" s="29"/>
      <c r="EP337" s="28"/>
      <c r="EQ337" s="28"/>
      <c r="ER337" s="28"/>
      <c r="ES337" s="29">
        <v>-1.7250000000000001</v>
      </c>
      <c r="ET337" s="28">
        <v>3.5000000000000003E-2</v>
      </c>
      <c r="EU337" s="21">
        <v>47088</v>
      </c>
      <c r="EV337" s="28">
        <v>6.6714900000000004</v>
      </c>
      <c r="EW337" s="29"/>
      <c r="EX337" s="28"/>
      <c r="EY337" s="28"/>
      <c r="EZ337" s="28"/>
      <c r="FA337" s="29"/>
      <c r="FB337" s="28"/>
      <c r="FC337" s="28"/>
      <c r="FD337" s="28"/>
      <c r="FE337" s="29"/>
      <c r="FF337" s="28"/>
      <c r="FG337" s="28"/>
      <c r="FH337" s="28"/>
      <c r="FI337" s="30"/>
      <c r="FJ337" s="28"/>
      <c r="FK337" s="28"/>
      <c r="FL337" s="28"/>
      <c r="FM337" s="29">
        <v>-2.04</v>
      </c>
      <c r="FN337" s="28">
        <v>0.01</v>
      </c>
      <c r="FO337" s="21">
        <v>45809</v>
      </c>
      <c r="FP337" s="28">
        <v>3.1704300000000001</v>
      </c>
      <c r="FQ337" s="29"/>
      <c r="FR337" s="28"/>
      <c r="FS337" s="28"/>
      <c r="FT337" s="28"/>
      <c r="FU337" s="29">
        <v>-1.5249999999999999</v>
      </c>
      <c r="FV337" s="28">
        <v>1.25E-3</v>
      </c>
      <c r="FW337" s="21">
        <v>11841</v>
      </c>
      <c r="FX337" s="28">
        <v>10.17048</v>
      </c>
      <c r="FY337" s="29">
        <v>-1.879</v>
      </c>
      <c r="FZ337" s="28">
        <v>1.25E-3</v>
      </c>
      <c r="GA337" s="21">
        <v>46174</v>
      </c>
      <c r="GB337" s="28">
        <v>4.1703200000000002</v>
      </c>
      <c r="GC337" s="29">
        <v>-1.718</v>
      </c>
      <c r="GD337" s="28">
        <v>1.25E-3</v>
      </c>
      <c r="GE337" s="21">
        <v>46722</v>
      </c>
      <c r="GF337" s="28">
        <v>5.6713800000000001</v>
      </c>
      <c r="GG337" s="29">
        <v>-1.55</v>
      </c>
      <c r="GH337" s="20">
        <v>1.25E-3</v>
      </c>
      <c r="GI337" s="21">
        <v>11110</v>
      </c>
      <c r="GJ337" s="28">
        <v>8.1703700000000001</v>
      </c>
      <c r="GK337" s="24"/>
    </row>
    <row r="338" spans="1:193" x14ac:dyDescent="0.2">
      <c r="A338" s="20">
        <v>2022</v>
      </c>
      <c r="B338" s="20">
        <v>4</v>
      </c>
      <c r="C338" s="21">
        <v>44681</v>
      </c>
      <c r="D338" s="28">
        <v>-0.1</v>
      </c>
      <c r="E338" s="29"/>
      <c r="F338" s="28"/>
      <c r="G338" s="21"/>
      <c r="H338" s="21"/>
      <c r="I338" s="29"/>
      <c r="J338" s="28"/>
      <c r="K338" s="28"/>
      <c r="L338" s="28"/>
      <c r="M338" s="29"/>
      <c r="N338" s="28"/>
      <c r="O338" s="28"/>
      <c r="P338" s="28"/>
      <c r="Q338" s="29"/>
      <c r="R338" s="28"/>
      <c r="S338" s="28"/>
      <c r="T338" s="28"/>
      <c r="U338" s="29"/>
      <c r="V338" s="28"/>
      <c r="W338" s="28"/>
      <c r="X338" s="28"/>
      <c r="Y338" s="29"/>
      <c r="Z338" s="28"/>
      <c r="AA338" s="28"/>
      <c r="AB338" s="28"/>
      <c r="AC338" s="29"/>
      <c r="AD338" s="28"/>
      <c r="AE338" s="28"/>
      <c r="AF338" s="28"/>
      <c r="AG338" s="29"/>
      <c r="AH338" s="28"/>
      <c r="AI338" s="28"/>
      <c r="AJ338" s="28"/>
      <c r="AK338" s="29"/>
      <c r="AL338" s="28"/>
      <c r="AM338" s="28"/>
      <c r="AN338" s="28"/>
      <c r="AO338" s="29"/>
      <c r="AP338" s="28"/>
      <c r="AQ338" s="28"/>
      <c r="AR338" s="28"/>
      <c r="AS338" s="29"/>
      <c r="AT338" s="28"/>
      <c r="AU338" s="28"/>
      <c r="AV338" s="28"/>
      <c r="AW338" s="29"/>
      <c r="AX338" s="28"/>
      <c r="AY338" s="28"/>
      <c r="AZ338" s="28"/>
      <c r="BA338" s="29"/>
      <c r="BB338" s="28"/>
      <c r="BC338" s="28"/>
      <c r="BD338" s="28"/>
      <c r="BE338" s="29"/>
      <c r="BF338" s="28"/>
      <c r="BG338" s="28"/>
      <c r="BH338" s="28"/>
      <c r="BI338" s="29"/>
      <c r="BJ338" s="28"/>
      <c r="BK338" s="28"/>
      <c r="BL338" s="28"/>
      <c r="BM338" s="29"/>
      <c r="BN338" s="28"/>
      <c r="BO338" s="28"/>
      <c r="BP338" s="28"/>
      <c r="BQ338" s="29"/>
      <c r="BR338" s="28"/>
      <c r="BS338" s="28"/>
      <c r="BT338" s="28"/>
      <c r="BU338" s="29"/>
      <c r="BV338" s="28"/>
      <c r="BW338" s="28"/>
      <c r="BX338" s="28"/>
      <c r="BY338" s="29"/>
      <c r="BZ338" s="28"/>
      <c r="CA338" s="28"/>
      <c r="CB338" s="28"/>
      <c r="CC338" s="29"/>
      <c r="CD338" s="28"/>
      <c r="CE338" s="28"/>
      <c r="CF338" s="28"/>
      <c r="CG338" s="29"/>
      <c r="CH338" s="28"/>
      <c r="CI338" s="28"/>
      <c r="CJ338" s="28"/>
      <c r="CK338" s="29">
        <v>1.8337000000000001</v>
      </c>
      <c r="CL338" s="28">
        <v>3.5000000000000003E-2</v>
      </c>
      <c r="CM338" s="21">
        <v>14334</v>
      </c>
      <c r="CN338" s="28">
        <v>16.91573</v>
      </c>
      <c r="CO338" s="29">
        <v>4.0030000000000003E-2</v>
      </c>
      <c r="CP338" s="28">
        <v>3.5000000000000003E-2</v>
      </c>
      <c r="CQ338" s="21">
        <v>44713</v>
      </c>
      <c r="CR338" s="28">
        <v>8.7669999999999998E-2</v>
      </c>
      <c r="CS338" s="29">
        <v>1.7197199999999999</v>
      </c>
      <c r="CT338" s="28">
        <v>2.2499999999999999E-2</v>
      </c>
      <c r="CU338" s="21">
        <v>11841</v>
      </c>
      <c r="CV338" s="28">
        <v>10.08835</v>
      </c>
      <c r="CW338" s="29">
        <v>1.1631499999999999</v>
      </c>
      <c r="CX338" s="28">
        <v>1.4999999999999999E-2</v>
      </c>
      <c r="CY338" s="21">
        <v>45243</v>
      </c>
      <c r="CZ338" s="28">
        <v>1.53973</v>
      </c>
      <c r="DA338" s="29">
        <v>1.49682</v>
      </c>
      <c r="DB338" s="28">
        <v>2.5000000000000001E-2</v>
      </c>
      <c r="DC338" s="21">
        <v>45789</v>
      </c>
      <c r="DD338" s="28">
        <v>3.0335399999999999</v>
      </c>
      <c r="DE338" s="29">
        <v>1.6018699999999999</v>
      </c>
      <c r="DF338" s="28">
        <v>0.01</v>
      </c>
      <c r="DG338" s="21">
        <v>46338</v>
      </c>
      <c r="DH338" s="28">
        <v>4.5372399999999997</v>
      </c>
      <c r="DI338" s="29">
        <v>1.64479</v>
      </c>
      <c r="DJ338" s="28">
        <v>7.4999999999999997E-3</v>
      </c>
      <c r="DK338" s="21">
        <v>46885</v>
      </c>
      <c r="DL338" s="28">
        <v>6.0336299999999996</v>
      </c>
      <c r="DM338" s="29">
        <v>1.74268</v>
      </c>
      <c r="DN338" s="28">
        <v>7.4999999999999997E-3</v>
      </c>
      <c r="DO338" s="21">
        <v>47434</v>
      </c>
      <c r="DP338" s="28">
        <v>7.5373000000000001</v>
      </c>
      <c r="DQ338" s="29">
        <v>1.70207</v>
      </c>
      <c r="DR338" s="28">
        <v>1.25E-3</v>
      </c>
      <c r="DS338" s="21">
        <v>11455</v>
      </c>
      <c r="DT338" s="28">
        <v>9.0334099999999999</v>
      </c>
      <c r="DU338" s="29">
        <v>1.94099</v>
      </c>
      <c r="DV338" s="28">
        <v>5.0000000000000001E-3</v>
      </c>
      <c r="DW338" s="21">
        <v>16765</v>
      </c>
      <c r="DX338" s="28">
        <v>23.570160000000001</v>
      </c>
      <c r="DY338" s="29">
        <v>2.6680000000000001</v>
      </c>
      <c r="DZ338" s="28">
        <v>1.375E-2</v>
      </c>
      <c r="EA338" s="21">
        <v>26107</v>
      </c>
      <c r="EB338" s="28">
        <v>49.148510000000002</v>
      </c>
      <c r="EC338" s="29"/>
      <c r="ED338" s="28"/>
      <c r="EE338" s="28"/>
      <c r="EF338" s="28"/>
      <c r="EG338" s="29"/>
      <c r="EH338" s="28"/>
      <c r="EI338" s="28"/>
      <c r="EJ338" s="28"/>
      <c r="EK338" s="29"/>
      <c r="EL338" s="28"/>
      <c r="EM338" s="28"/>
      <c r="EN338" s="28"/>
      <c r="EO338" s="29"/>
      <c r="EP338" s="28"/>
      <c r="EQ338" s="28"/>
      <c r="ER338" s="28"/>
      <c r="ES338" s="29">
        <v>-1.633</v>
      </c>
      <c r="ET338" s="28">
        <v>3.5000000000000003E-2</v>
      </c>
      <c r="EU338" s="21">
        <v>47088</v>
      </c>
      <c r="EV338" s="28">
        <v>6.5893600000000001</v>
      </c>
      <c r="EW338" s="29"/>
      <c r="EX338" s="28"/>
      <c r="EY338" s="28"/>
      <c r="EZ338" s="28"/>
      <c r="FA338" s="29"/>
      <c r="FB338" s="28"/>
      <c r="FC338" s="28"/>
      <c r="FD338" s="28"/>
      <c r="FE338" s="29"/>
      <c r="FF338" s="28"/>
      <c r="FG338" s="28"/>
      <c r="FH338" s="28"/>
      <c r="FI338" s="30"/>
      <c r="FJ338" s="28"/>
      <c r="FK338" s="28"/>
      <c r="FL338" s="28"/>
      <c r="FM338" s="29">
        <v>-2.1280000000000001</v>
      </c>
      <c r="FN338" s="28">
        <v>0.01</v>
      </c>
      <c r="FO338" s="21">
        <v>45809</v>
      </c>
      <c r="FP338" s="28">
        <v>3.0882999999999998</v>
      </c>
      <c r="FQ338" s="29"/>
      <c r="FR338" s="28"/>
      <c r="FS338" s="28"/>
      <c r="FT338" s="28"/>
      <c r="FU338" s="29">
        <v>-1.3069999999999999</v>
      </c>
      <c r="FV338" s="28">
        <v>1.25E-3</v>
      </c>
      <c r="FW338" s="21">
        <v>11841</v>
      </c>
      <c r="FX338" s="28">
        <v>10.08835</v>
      </c>
      <c r="FY338" s="29">
        <v>-1.869</v>
      </c>
      <c r="FZ338" s="28">
        <v>1.25E-3</v>
      </c>
      <c r="GA338" s="21">
        <v>46174</v>
      </c>
      <c r="GB338" s="28">
        <v>4.0881699999999999</v>
      </c>
      <c r="GC338" s="29">
        <v>-1.6719999999999999</v>
      </c>
      <c r="GD338" s="28">
        <v>1.25E-3</v>
      </c>
      <c r="GE338" s="21">
        <v>46722</v>
      </c>
      <c r="GF338" s="28">
        <v>5.5892299999999997</v>
      </c>
      <c r="GG338" s="29">
        <v>-1.446</v>
      </c>
      <c r="GH338" s="20">
        <v>1.25E-3</v>
      </c>
      <c r="GI338" s="21">
        <v>11110</v>
      </c>
      <c r="GJ338" s="28">
        <v>8.0882299999999994</v>
      </c>
      <c r="GK338" s="24"/>
    </row>
    <row r="339" spans="1:193" x14ac:dyDescent="0.2">
      <c r="A339" s="20">
        <v>2022</v>
      </c>
      <c r="B339" s="20">
        <v>5</v>
      </c>
      <c r="C339" s="21">
        <v>44712</v>
      </c>
      <c r="D339" s="28">
        <v>0.15</v>
      </c>
      <c r="E339" s="29"/>
      <c r="F339" s="28"/>
      <c r="G339" s="21"/>
      <c r="H339" s="21"/>
      <c r="I339" s="29"/>
      <c r="J339" s="28"/>
      <c r="K339" s="28"/>
      <c r="L339" s="28"/>
      <c r="M339" s="29"/>
      <c r="N339" s="28"/>
      <c r="O339" s="28"/>
      <c r="P339" s="28"/>
      <c r="Q339" s="29"/>
      <c r="R339" s="28"/>
      <c r="S339" s="28"/>
      <c r="T339" s="28"/>
      <c r="U339" s="29"/>
      <c r="V339" s="28"/>
      <c r="W339" s="28"/>
      <c r="X339" s="28"/>
      <c r="Y339" s="29"/>
      <c r="Z339" s="28"/>
      <c r="AA339" s="28"/>
      <c r="AB339" s="28"/>
      <c r="AC339" s="29"/>
      <c r="AD339" s="28"/>
      <c r="AE339" s="28"/>
      <c r="AF339" s="28"/>
      <c r="AG339" s="29"/>
      <c r="AH339" s="28"/>
      <c r="AI339" s="28"/>
      <c r="AJ339" s="28"/>
      <c r="AK339" s="29"/>
      <c r="AL339" s="28"/>
      <c r="AM339" s="28"/>
      <c r="AN339" s="28"/>
      <c r="AO339" s="29"/>
      <c r="AP339" s="28"/>
      <c r="AQ339" s="28"/>
      <c r="AR339" s="28"/>
      <c r="AS339" s="29"/>
      <c r="AT339" s="28"/>
      <c r="AU339" s="28"/>
      <c r="AV339" s="28"/>
      <c r="AW339" s="29"/>
      <c r="AX339" s="28"/>
      <c r="AY339" s="28"/>
      <c r="AZ339" s="28"/>
      <c r="BA339" s="29"/>
      <c r="BB339" s="28"/>
      <c r="BC339" s="28"/>
      <c r="BD339" s="28"/>
      <c r="BE339" s="29"/>
      <c r="BF339" s="28"/>
      <c r="BG339" s="28"/>
      <c r="BH339" s="28"/>
      <c r="BI339" s="29"/>
      <c r="BJ339" s="28"/>
      <c r="BK339" s="28"/>
      <c r="BL339" s="28"/>
      <c r="BM339" s="29"/>
      <c r="BN339" s="28"/>
      <c r="BO339" s="28"/>
      <c r="BP339" s="28"/>
      <c r="BQ339" s="29"/>
      <c r="BR339" s="28"/>
      <c r="BS339" s="28"/>
      <c r="BT339" s="28"/>
      <c r="BU339" s="29"/>
      <c r="BV339" s="28"/>
      <c r="BW339" s="28"/>
      <c r="BX339" s="28"/>
      <c r="BY339" s="29"/>
      <c r="BZ339" s="28"/>
      <c r="CA339" s="28"/>
      <c r="CB339" s="28"/>
      <c r="CC339" s="29"/>
      <c r="CD339" s="28"/>
      <c r="CE339" s="28"/>
      <c r="CF339" s="28"/>
      <c r="CG339" s="29"/>
      <c r="CH339" s="28"/>
      <c r="CI339" s="28"/>
      <c r="CJ339" s="28"/>
      <c r="CK339" s="29">
        <v>1.70838</v>
      </c>
      <c r="CL339" s="28">
        <v>3.5000000000000003E-2</v>
      </c>
      <c r="CM339" s="21">
        <v>14334</v>
      </c>
      <c r="CN339" s="28">
        <v>16.830850000000002</v>
      </c>
      <c r="CO339" s="29">
        <v>0.26</v>
      </c>
      <c r="CP339" s="28">
        <v>3.5000000000000003E-2</v>
      </c>
      <c r="CQ339" s="21">
        <v>44713</v>
      </c>
      <c r="CR339" s="28">
        <v>2.7399999999999998E-3</v>
      </c>
      <c r="CS339" s="29">
        <v>1.544</v>
      </c>
      <c r="CT339" s="28">
        <v>2.2499999999999999E-2</v>
      </c>
      <c r="CU339" s="21">
        <v>11841</v>
      </c>
      <c r="CV339" s="28">
        <v>10.00348</v>
      </c>
      <c r="CW339" s="29">
        <v>1.16838</v>
      </c>
      <c r="CX339" s="28">
        <v>1.4999999999999999E-2</v>
      </c>
      <c r="CY339" s="21">
        <v>45243</v>
      </c>
      <c r="CZ339" s="28">
        <v>1.45479</v>
      </c>
      <c r="DA339" s="29">
        <v>1.4874700000000001</v>
      </c>
      <c r="DB339" s="28">
        <v>2.5000000000000001E-2</v>
      </c>
      <c r="DC339" s="21">
        <v>45789</v>
      </c>
      <c r="DD339" s="28">
        <v>2.9486699999999999</v>
      </c>
      <c r="DE339" s="29">
        <v>1.50779</v>
      </c>
      <c r="DF339" s="28">
        <v>0.01</v>
      </c>
      <c r="DG339" s="21">
        <v>46338</v>
      </c>
      <c r="DH339" s="28">
        <v>4.45235</v>
      </c>
      <c r="DI339" s="29">
        <v>1.53905</v>
      </c>
      <c r="DJ339" s="28">
        <v>7.4999999999999997E-3</v>
      </c>
      <c r="DK339" s="21">
        <v>46885</v>
      </c>
      <c r="DL339" s="28">
        <v>5.9487699999999997</v>
      </c>
      <c r="DM339" s="29">
        <v>1.57572</v>
      </c>
      <c r="DN339" s="28">
        <v>7.4999999999999997E-3</v>
      </c>
      <c r="DO339" s="21">
        <v>47434</v>
      </c>
      <c r="DP339" s="28">
        <v>7.4524299999999997</v>
      </c>
      <c r="DQ339" s="29">
        <v>1.55626</v>
      </c>
      <c r="DR339" s="28">
        <v>1.25E-3</v>
      </c>
      <c r="DS339" s="21">
        <v>11455</v>
      </c>
      <c r="DT339" s="28">
        <v>8.9485200000000003</v>
      </c>
      <c r="DU339" s="29">
        <v>1.8140099999999999</v>
      </c>
      <c r="DV339" s="28">
        <v>5.0000000000000001E-3</v>
      </c>
      <c r="DW339" s="21">
        <v>16765</v>
      </c>
      <c r="DX339" s="28">
        <v>23.485279999999999</v>
      </c>
      <c r="DY339" s="29">
        <v>2.4220100000000002</v>
      </c>
      <c r="DZ339" s="28">
        <v>1.375E-2</v>
      </c>
      <c r="EA339" s="21">
        <v>26107</v>
      </c>
      <c r="EB339" s="28">
        <v>49.063630000000003</v>
      </c>
      <c r="EC339" s="29">
        <v>1.5583400000000001</v>
      </c>
      <c r="ED339" s="28">
        <v>1.7500000000000002E-2</v>
      </c>
      <c r="EE339" s="21">
        <v>12369</v>
      </c>
      <c r="EF339" s="28">
        <v>11.44969</v>
      </c>
      <c r="EG339" s="29"/>
      <c r="EH339" s="28"/>
      <c r="EI339" s="28"/>
      <c r="EJ339" s="28"/>
      <c r="EK339" s="29"/>
      <c r="EL339" s="28"/>
      <c r="EM339" s="28"/>
      <c r="EN339" s="28"/>
      <c r="EO339" s="29"/>
      <c r="EP339" s="28"/>
      <c r="EQ339" s="28"/>
      <c r="ER339" s="28"/>
      <c r="ES339" s="29">
        <v>-1.4359999999999999</v>
      </c>
      <c r="ET339" s="28">
        <v>3.5000000000000003E-2</v>
      </c>
      <c r="EU339" s="21">
        <v>47088</v>
      </c>
      <c r="EV339" s="28">
        <v>6.5045000000000002</v>
      </c>
      <c r="EW339" s="29"/>
      <c r="EX339" s="28"/>
      <c r="EY339" s="28"/>
      <c r="EZ339" s="28"/>
      <c r="FA339" s="29"/>
      <c r="FB339" s="28"/>
      <c r="FC339" s="28"/>
      <c r="FD339" s="28"/>
      <c r="FE339" s="29"/>
      <c r="FF339" s="28"/>
      <c r="FG339" s="28"/>
      <c r="FH339" s="28"/>
      <c r="FI339" s="30"/>
      <c r="FJ339" s="28"/>
      <c r="FK339" s="28"/>
      <c r="FL339" s="28"/>
      <c r="FM339" s="29">
        <v>-1.7549999999999999</v>
      </c>
      <c r="FN339" s="28">
        <v>0.01</v>
      </c>
      <c r="FO339" s="21">
        <v>45809</v>
      </c>
      <c r="FP339" s="28">
        <v>3.0034200000000002</v>
      </c>
      <c r="FQ339" s="29"/>
      <c r="FR339" s="28"/>
      <c r="FS339" s="28"/>
      <c r="FT339" s="28"/>
      <c r="FU339" s="29">
        <v>-1.206</v>
      </c>
      <c r="FV339" s="28">
        <v>1.25E-3</v>
      </c>
      <c r="FW339" s="21">
        <v>11841</v>
      </c>
      <c r="FX339" s="28">
        <v>10.00348</v>
      </c>
      <c r="FY339" s="29">
        <v>-1.5840000000000001</v>
      </c>
      <c r="FZ339" s="28">
        <v>1.25E-3</v>
      </c>
      <c r="GA339" s="21">
        <v>46174</v>
      </c>
      <c r="GB339" s="28">
        <v>4.0032899999999998</v>
      </c>
      <c r="GC339" s="29">
        <v>-1.4510000000000001</v>
      </c>
      <c r="GD339" s="28">
        <v>1.25E-3</v>
      </c>
      <c r="GE339" s="21">
        <v>46722</v>
      </c>
      <c r="GF339" s="28">
        <v>5.50434</v>
      </c>
      <c r="GG339" s="29">
        <v>-1.3260000000000001</v>
      </c>
      <c r="GH339" s="20">
        <v>1.25E-3</v>
      </c>
      <c r="GI339" s="21">
        <v>11110</v>
      </c>
      <c r="GJ339" s="28">
        <v>8.0033499999999993</v>
      </c>
      <c r="GK339" s="24"/>
    </row>
    <row r="340" spans="1:193" x14ac:dyDescent="0.2">
      <c r="A340" s="20">
        <v>2022</v>
      </c>
      <c r="B340" s="20">
        <v>6</v>
      </c>
      <c r="C340" s="21">
        <v>44742</v>
      </c>
      <c r="D340" s="28">
        <v>0.15</v>
      </c>
      <c r="E340" s="29"/>
      <c r="F340" s="28"/>
      <c r="G340" s="21"/>
      <c r="H340" s="21"/>
      <c r="I340" s="29"/>
      <c r="J340" s="28"/>
      <c r="K340" s="28"/>
      <c r="L340" s="28"/>
      <c r="M340" s="29"/>
      <c r="N340" s="28"/>
      <c r="O340" s="28"/>
      <c r="P340" s="28"/>
      <c r="Q340" s="29"/>
      <c r="R340" s="28"/>
      <c r="S340" s="28"/>
      <c r="T340" s="28"/>
      <c r="U340" s="29"/>
      <c r="V340" s="28"/>
      <c r="W340" s="28"/>
      <c r="X340" s="28"/>
      <c r="Y340" s="29"/>
      <c r="Z340" s="28"/>
      <c r="AA340" s="28"/>
      <c r="AB340" s="28"/>
      <c r="AC340" s="29"/>
      <c r="AD340" s="28"/>
      <c r="AE340" s="28"/>
      <c r="AF340" s="28"/>
      <c r="AG340" s="29"/>
      <c r="AH340" s="28"/>
      <c r="AI340" s="28"/>
      <c r="AJ340" s="28"/>
      <c r="AK340" s="29"/>
      <c r="AL340" s="28"/>
      <c r="AM340" s="28"/>
      <c r="AN340" s="28"/>
      <c r="AO340" s="29"/>
      <c r="AP340" s="28"/>
      <c r="AQ340" s="28"/>
      <c r="AR340" s="28"/>
      <c r="AS340" s="29"/>
      <c r="AT340" s="28"/>
      <c r="AU340" s="28"/>
      <c r="AV340" s="28"/>
      <c r="AW340" s="29"/>
      <c r="AX340" s="28"/>
      <c r="AY340" s="28"/>
      <c r="AZ340" s="28"/>
      <c r="BA340" s="29"/>
      <c r="BB340" s="28"/>
      <c r="BC340" s="28"/>
      <c r="BD340" s="28"/>
      <c r="BE340" s="29"/>
      <c r="BF340" s="28"/>
      <c r="BG340" s="28"/>
      <c r="BH340" s="28"/>
      <c r="BI340" s="29"/>
      <c r="BJ340" s="28"/>
      <c r="BK340" s="28"/>
      <c r="BL340" s="28"/>
      <c r="BM340" s="29"/>
      <c r="BN340" s="28"/>
      <c r="BO340" s="28"/>
      <c r="BP340" s="28"/>
      <c r="BQ340" s="29"/>
      <c r="BR340" s="28"/>
      <c r="BS340" s="28"/>
      <c r="BT340" s="28"/>
      <c r="BU340" s="29"/>
      <c r="BV340" s="28"/>
      <c r="BW340" s="28"/>
      <c r="BX340" s="28"/>
      <c r="BY340" s="29"/>
      <c r="BZ340" s="28"/>
      <c r="CA340" s="28"/>
      <c r="CB340" s="28"/>
      <c r="CC340" s="29"/>
      <c r="CD340" s="28"/>
      <c r="CE340" s="28"/>
      <c r="CF340" s="28"/>
      <c r="CG340" s="29"/>
      <c r="CH340" s="28"/>
      <c r="CI340" s="28"/>
      <c r="CJ340" s="28"/>
      <c r="CK340" s="29">
        <v>1.7861899999999999</v>
      </c>
      <c r="CL340" s="28">
        <v>3.5000000000000003E-2</v>
      </c>
      <c r="CM340" s="21">
        <v>14334</v>
      </c>
      <c r="CN340" s="28">
        <v>16.748709999999999</v>
      </c>
      <c r="CO340" s="29"/>
      <c r="CP340" s="28"/>
      <c r="CQ340" s="28"/>
      <c r="CR340" s="28"/>
      <c r="CS340" s="29">
        <v>1.6603399999999999</v>
      </c>
      <c r="CT340" s="28">
        <v>2.2499999999999999E-2</v>
      </c>
      <c r="CU340" s="21">
        <v>11841</v>
      </c>
      <c r="CV340" s="28">
        <v>9.9213500000000003</v>
      </c>
      <c r="CW340" s="29">
        <v>1.6389800000000001</v>
      </c>
      <c r="CX340" s="28">
        <v>1.4999999999999999E-2</v>
      </c>
      <c r="CY340" s="21">
        <v>45243</v>
      </c>
      <c r="CZ340" s="28">
        <v>1.3726</v>
      </c>
      <c r="DA340" s="29">
        <v>1.91204</v>
      </c>
      <c r="DB340" s="28">
        <v>2.5000000000000001E-2</v>
      </c>
      <c r="DC340" s="21">
        <v>45789</v>
      </c>
      <c r="DD340" s="28">
        <v>2.86653</v>
      </c>
      <c r="DE340" s="29">
        <v>1.8525</v>
      </c>
      <c r="DF340" s="28">
        <v>0.01</v>
      </c>
      <c r="DG340" s="21">
        <v>46338</v>
      </c>
      <c r="DH340" s="28">
        <v>4.3702100000000002</v>
      </c>
      <c r="DI340" s="29">
        <v>1.8240799999999999</v>
      </c>
      <c r="DJ340" s="28">
        <v>7.4999999999999997E-3</v>
      </c>
      <c r="DK340" s="21">
        <v>46885</v>
      </c>
      <c r="DL340" s="28">
        <v>5.8666400000000003</v>
      </c>
      <c r="DM340" s="29">
        <v>1.8422099999999999</v>
      </c>
      <c r="DN340" s="28">
        <v>7.4999999999999997E-3</v>
      </c>
      <c r="DO340" s="21">
        <v>47434</v>
      </c>
      <c r="DP340" s="28">
        <v>7.3702899999999998</v>
      </c>
      <c r="DQ340" s="29">
        <v>1.7276400000000001</v>
      </c>
      <c r="DR340" s="28">
        <v>1.25E-3</v>
      </c>
      <c r="DS340" s="21">
        <v>11455</v>
      </c>
      <c r="DT340" s="28">
        <v>8.8663699999999999</v>
      </c>
      <c r="DU340" s="29">
        <v>1.83002</v>
      </c>
      <c r="DV340" s="28">
        <v>5.0000000000000001E-3</v>
      </c>
      <c r="DW340" s="21">
        <v>16765</v>
      </c>
      <c r="DX340" s="28">
        <v>23.40315</v>
      </c>
      <c r="DY340" s="29">
        <v>2.5500099999999999</v>
      </c>
      <c r="DZ340" s="28">
        <v>1.375E-2</v>
      </c>
      <c r="EA340" s="21">
        <v>26107</v>
      </c>
      <c r="EB340" s="28">
        <v>48.981490000000001</v>
      </c>
      <c r="EC340" s="29">
        <v>1.85711</v>
      </c>
      <c r="ED340" s="28">
        <v>1.7500000000000002E-2</v>
      </c>
      <c r="EE340" s="21">
        <v>12369</v>
      </c>
      <c r="EF340" s="28">
        <v>11.367559999999999</v>
      </c>
      <c r="EG340" s="29"/>
      <c r="EH340" s="28"/>
      <c r="EI340" s="28"/>
      <c r="EJ340" s="28"/>
      <c r="EK340" s="29"/>
      <c r="EL340" s="28"/>
      <c r="EM340" s="28"/>
      <c r="EN340" s="28"/>
      <c r="EO340" s="29"/>
      <c r="EP340" s="28"/>
      <c r="EQ340" s="28"/>
      <c r="ER340" s="28"/>
      <c r="ES340" s="29">
        <v>-0.995</v>
      </c>
      <c r="ET340" s="28">
        <v>3.5000000000000003E-2</v>
      </c>
      <c r="EU340" s="21">
        <v>47088</v>
      </c>
      <c r="EV340" s="28">
        <v>6.4223699999999999</v>
      </c>
      <c r="EW340" s="29"/>
      <c r="EX340" s="28"/>
      <c r="EY340" s="28"/>
      <c r="EZ340" s="28"/>
      <c r="FA340" s="29"/>
      <c r="FB340" s="28"/>
      <c r="FC340" s="28"/>
      <c r="FD340" s="28"/>
      <c r="FE340" s="29"/>
      <c r="FF340" s="28"/>
      <c r="FG340" s="28"/>
      <c r="FH340" s="28"/>
      <c r="FI340" s="30"/>
      <c r="FJ340" s="28"/>
      <c r="FK340" s="28"/>
      <c r="FL340" s="28"/>
      <c r="FM340" s="29">
        <v>-1.25</v>
      </c>
      <c r="FN340" s="28">
        <v>0.01</v>
      </c>
      <c r="FO340" s="21">
        <v>45809</v>
      </c>
      <c r="FP340" s="28">
        <v>2.9212899999999999</v>
      </c>
      <c r="FQ340" s="29"/>
      <c r="FR340" s="28"/>
      <c r="FS340" s="28"/>
      <c r="FT340" s="28"/>
      <c r="FU340" s="29">
        <v>-0.98399999999999999</v>
      </c>
      <c r="FV340" s="28">
        <v>1.25E-3</v>
      </c>
      <c r="FW340" s="21">
        <v>11841</v>
      </c>
      <c r="FX340" s="28">
        <v>9.9213500000000003</v>
      </c>
      <c r="FY340" s="29">
        <v>-1.1399999999999999</v>
      </c>
      <c r="FZ340" s="28">
        <v>1.25E-3</v>
      </c>
      <c r="GA340" s="21">
        <v>46174</v>
      </c>
      <c r="GB340" s="28">
        <v>3.9211399999999998</v>
      </c>
      <c r="GC340" s="29">
        <v>-1.0149999999999999</v>
      </c>
      <c r="GD340" s="28">
        <v>1.25E-3</v>
      </c>
      <c r="GE340" s="21">
        <v>46722</v>
      </c>
      <c r="GF340" s="28">
        <v>5.42218</v>
      </c>
      <c r="GG340" s="29">
        <v>-0.98</v>
      </c>
      <c r="GH340" s="20">
        <v>1.25E-3</v>
      </c>
      <c r="GI340" s="21">
        <v>11110</v>
      </c>
      <c r="GJ340" s="28">
        <v>7.9211999999999998</v>
      </c>
      <c r="GK340" s="24"/>
    </row>
    <row r="341" spans="1:193" x14ac:dyDescent="0.2">
      <c r="A341" s="20">
        <v>2022</v>
      </c>
      <c r="B341" s="20">
        <v>7</v>
      </c>
      <c r="C341" s="21">
        <v>44773</v>
      </c>
      <c r="D341" s="28">
        <v>0.65</v>
      </c>
      <c r="E341" s="29"/>
      <c r="F341" s="28"/>
      <c r="G341" s="21"/>
      <c r="H341" s="21"/>
      <c r="I341" s="29"/>
      <c r="J341" s="28"/>
      <c r="K341" s="28"/>
      <c r="L341" s="28"/>
      <c r="M341" s="29"/>
      <c r="N341" s="28"/>
      <c r="O341" s="28"/>
      <c r="P341" s="28"/>
      <c r="Q341" s="29"/>
      <c r="R341" s="28"/>
      <c r="S341" s="28"/>
      <c r="T341" s="28"/>
      <c r="U341" s="29"/>
      <c r="V341" s="28"/>
      <c r="W341" s="28"/>
      <c r="X341" s="28"/>
      <c r="Y341" s="29"/>
      <c r="Z341" s="28"/>
      <c r="AA341" s="28"/>
      <c r="AB341" s="28"/>
      <c r="AC341" s="29"/>
      <c r="AD341" s="28"/>
      <c r="AE341" s="28"/>
      <c r="AF341" s="28"/>
      <c r="AG341" s="29"/>
      <c r="AH341" s="28"/>
      <c r="AI341" s="28"/>
      <c r="AJ341" s="28"/>
      <c r="AK341" s="29"/>
      <c r="AL341" s="28"/>
      <c r="AM341" s="28"/>
      <c r="AN341" s="28"/>
      <c r="AO341" s="29"/>
      <c r="AP341" s="28"/>
      <c r="AQ341" s="28"/>
      <c r="AR341" s="28"/>
      <c r="AS341" s="29"/>
      <c r="AT341" s="28"/>
      <c r="AU341" s="28"/>
      <c r="AV341" s="28"/>
      <c r="AW341" s="29"/>
      <c r="AX341" s="28"/>
      <c r="AY341" s="28"/>
      <c r="AZ341" s="28"/>
      <c r="BA341" s="29"/>
      <c r="BB341" s="28"/>
      <c r="BC341" s="28"/>
      <c r="BD341" s="28"/>
      <c r="BE341" s="29"/>
      <c r="BF341" s="28"/>
      <c r="BG341" s="28"/>
      <c r="BH341" s="28"/>
      <c r="BI341" s="29"/>
      <c r="BJ341" s="28"/>
      <c r="BK341" s="28"/>
      <c r="BL341" s="28"/>
      <c r="BM341" s="29"/>
      <c r="BN341" s="28"/>
      <c r="BO341" s="28"/>
      <c r="BP341" s="28"/>
      <c r="BQ341" s="29"/>
      <c r="BR341" s="28"/>
      <c r="BS341" s="28"/>
      <c r="BT341" s="28"/>
      <c r="BU341" s="29"/>
      <c r="BV341" s="28"/>
      <c r="BW341" s="28"/>
      <c r="BX341" s="28"/>
      <c r="BY341" s="29"/>
      <c r="BZ341" s="28"/>
      <c r="CA341" s="28"/>
      <c r="CB341" s="28"/>
      <c r="CC341" s="29"/>
      <c r="CD341" s="28"/>
      <c r="CE341" s="28"/>
      <c r="CF341" s="28"/>
      <c r="CG341" s="29"/>
      <c r="CH341" s="28"/>
      <c r="CI341" s="28"/>
      <c r="CJ341" s="28"/>
      <c r="CK341" s="29">
        <v>1.4393499999999999</v>
      </c>
      <c r="CL341" s="28">
        <v>3.5000000000000003E-2</v>
      </c>
      <c r="CM341" s="21">
        <v>14334</v>
      </c>
      <c r="CN341" s="28">
        <v>16.663830000000001</v>
      </c>
      <c r="CO341" s="29"/>
      <c r="CP341" s="28"/>
      <c r="CQ341" s="28"/>
      <c r="CR341" s="28"/>
      <c r="CS341" s="29">
        <v>1.36113</v>
      </c>
      <c r="CT341" s="28">
        <v>2.2499999999999999E-2</v>
      </c>
      <c r="CU341" s="21">
        <v>11841</v>
      </c>
      <c r="CV341" s="28">
        <v>9.8364899999999995</v>
      </c>
      <c r="CW341" s="29">
        <v>1.7272700000000001</v>
      </c>
      <c r="CX341" s="28">
        <v>1.4999999999999999E-2</v>
      </c>
      <c r="CY341" s="21">
        <v>45243</v>
      </c>
      <c r="CZ341" s="28">
        <v>1.2876700000000001</v>
      </c>
      <c r="DA341" s="29">
        <v>1.7524200000000001</v>
      </c>
      <c r="DB341" s="28">
        <v>2.5000000000000001E-2</v>
      </c>
      <c r="DC341" s="21">
        <v>45789</v>
      </c>
      <c r="DD341" s="28">
        <v>2.78166</v>
      </c>
      <c r="DE341" s="29">
        <v>1.5808500000000001</v>
      </c>
      <c r="DF341" s="28">
        <v>0.01</v>
      </c>
      <c r="DG341" s="21">
        <v>46338</v>
      </c>
      <c r="DH341" s="28">
        <v>4.2853199999999996</v>
      </c>
      <c r="DI341" s="29">
        <v>1.47235</v>
      </c>
      <c r="DJ341" s="28">
        <v>7.4999999999999997E-3</v>
      </c>
      <c r="DK341" s="21">
        <v>46885</v>
      </c>
      <c r="DL341" s="28">
        <v>5.7817800000000004</v>
      </c>
      <c r="DM341" s="29">
        <v>1.44085</v>
      </c>
      <c r="DN341" s="28">
        <v>7.4999999999999997E-3</v>
      </c>
      <c r="DO341" s="21">
        <v>47434</v>
      </c>
      <c r="DP341" s="28">
        <v>7.2854200000000002</v>
      </c>
      <c r="DQ341" s="29">
        <v>1.4104099999999999</v>
      </c>
      <c r="DR341" s="28">
        <v>1.25E-3</v>
      </c>
      <c r="DS341" s="21">
        <v>11455</v>
      </c>
      <c r="DT341" s="28">
        <v>8.7814899999999998</v>
      </c>
      <c r="DU341" s="29">
        <v>1.4850099999999999</v>
      </c>
      <c r="DV341" s="28">
        <v>5.0000000000000001E-3</v>
      </c>
      <c r="DW341" s="21">
        <v>16765</v>
      </c>
      <c r="DX341" s="28">
        <v>23.318280000000001</v>
      </c>
      <c r="DY341" s="29">
        <v>2.1780200000000001</v>
      </c>
      <c r="DZ341" s="28">
        <v>1.375E-2</v>
      </c>
      <c r="EA341" s="21">
        <v>26107</v>
      </c>
      <c r="EB341" s="28">
        <v>48.896619999999999</v>
      </c>
      <c r="EC341" s="29">
        <v>1.3169200000000001</v>
      </c>
      <c r="ED341" s="28">
        <v>1.7500000000000002E-2</v>
      </c>
      <c r="EE341" s="21">
        <v>12369</v>
      </c>
      <c r="EF341" s="28">
        <v>11.282679999999999</v>
      </c>
      <c r="EG341" s="29"/>
      <c r="EH341" s="28"/>
      <c r="EI341" s="28"/>
      <c r="EJ341" s="28"/>
      <c r="EK341" s="29"/>
      <c r="EL341" s="28"/>
      <c r="EM341" s="28"/>
      <c r="EN341" s="28"/>
      <c r="EO341" s="29"/>
      <c r="EP341" s="28"/>
      <c r="EQ341" s="28"/>
      <c r="ER341" s="28"/>
      <c r="ES341" s="29">
        <v>-1.488</v>
      </c>
      <c r="ET341" s="28">
        <v>3.5000000000000003E-2</v>
      </c>
      <c r="EU341" s="21">
        <v>47088</v>
      </c>
      <c r="EV341" s="28">
        <v>6.3375000000000004</v>
      </c>
      <c r="EW341" s="29"/>
      <c r="EX341" s="28"/>
      <c r="EY341" s="28"/>
      <c r="EZ341" s="28"/>
      <c r="FA341" s="29"/>
      <c r="FB341" s="28"/>
      <c r="FC341" s="28"/>
      <c r="FD341" s="28"/>
      <c r="FE341" s="29"/>
      <c r="FF341" s="28"/>
      <c r="FG341" s="28"/>
      <c r="FH341" s="28"/>
      <c r="FI341" s="30"/>
      <c r="FJ341" s="28"/>
      <c r="FK341" s="28"/>
      <c r="FL341" s="28"/>
      <c r="FM341" s="29">
        <v>-1.8169999999999999</v>
      </c>
      <c r="FN341" s="28">
        <v>0.01</v>
      </c>
      <c r="FO341" s="21">
        <v>45809</v>
      </c>
      <c r="FP341" s="28">
        <v>2.8364099999999999</v>
      </c>
      <c r="FQ341" s="29"/>
      <c r="FR341" s="28"/>
      <c r="FS341" s="28"/>
      <c r="FT341" s="28"/>
      <c r="FU341" s="29">
        <v>-1.3</v>
      </c>
      <c r="FV341" s="28">
        <v>1.25E-3</v>
      </c>
      <c r="FW341" s="21">
        <v>11841</v>
      </c>
      <c r="FX341" s="28">
        <v>9.8364899999999995</v>
      </c>
      <c r="FY341" s="29">
        <v>-1.611</v>
      </c>
      <c r="FZ341" s="28">
        <v>1.25E-3</v>
      </c>
      <c r="GA341" s="21">
        <v>46174</v>
      </c>
      <c r="GB341" s="28">
        <v>3.8362500000000002</v>
      </c>
      <c r="GC341" s="29">
        <v>-1.516</v>
      </c>
      <c r="GD341" s="28">
        <v>1.25E-3</v>
      </c>
      <c r="GE341" s="21">
        <v>46722</v>
      </c>
      <c r="GF341" s="28">
        <v>5.3372900000000003</v>
      </c>
      <c r="GG341" s="29">
        <v>-1.4219999999999999</v>
      </c>
      <c r="GH341" s="20">
        <v>1.25E-3</v>
      </c>
      <c r="GI341" s="21">
        <v>11110</v>
      </c>
      <c r="GJ341" s="28">
        <v>7.8363199999999997</v>
      </c>
      <c r="GK341" s="24"/>
    </row>
    <row r="342" spans="1:193" x14ac:dyDescent="0.2">
      <c r="A342" s="20">
        <v>2022</v>
      </c>
      <c r="B342" s="20">
        <v>8</v>
      </c>
      <c r="C342" s="21">
        <v>44804</v>
      </c>
      <c r="D342" s="28">
        <v>0.65</v>
      </c>
      <c r="E342" s="29"/>
      <c r="F342" s="28"/>
      <c r="G342" s="21"/>
      <c r="H342" s="21"/>
      <c r="I342" s="29"/>
      <c r="J342" s="28"/>
      <c r="K342" s="28"/>
      <c r="L342" s="28"/>
      <c r="M342" s="29"/>
      <c r="N342" s="28"/>
      <c r="O342" s="28"/>
      <c r="P342" s="28"/>
      <c r="Q342" s="29"/>
      <c r="R342" s="28"/>
      <c r="S342" s="28"/>
      <c r="T342" s="28"/>
      <c r="U342" s="29"/>
      <c r="V342" s="28"/>
      <c r="W342" s="28"/>
      <c r="X342" s="28"/>
      <c r="Y342" s="29"/>
      <c r="Z342" s="28"/>
      <c r="AA342" s="28"/>
      <c r="AB342" s="28"/>
      <c r="AC342" s="29"/>
      <c r="AD342" s="28"/>
      <c r="AE342" s="28"/>
      <c r="AF342" s="28"/>
      <c r="AG342" s="29"/>
      <c r="AH342" s="28"/>
      <c r="AI342" s="28"/>
      <c r="AJ342" s="28"/>
      <c r="AK342" s="29"/>
      <c r="AL342" s="28"/>
      <c r="AM342" s="28"/>
      <c r="AN342" s="28"/>
      <c r="AO342" s="29"/>
      <c r="AP342" s="28"/>
      <c r="AQ342" s="28"/>
      <c r="AR342" s="28"/>
      <c r="AS342" s="29"/>
      <c r="AT342" s="28"/>
      <c r="AU342" s="28"/>
      <c r="AV342" s="28"/>
      <c r="AW342" s="29"/>
      <c r="AX342" s="28"/>
      <c r="AY342" s="28"/>
      <c r="AZ342" s="28"/>
      <c r="BA342" s="29"/>
      <c r="BB342" s="28"/>
      <c r="BC342" s="28"/>
      <c r="BD342" s="28"/>
      <c r="BE342" s="29"/>
      <c r="BF342" s="28"/>
      <c r="BG342" s="28"/>
      <c r="BH342" s="28"/>
      <c r="BI342" s="29"/>
      <c r="BJ342" s="28"/>
      <c r="BK342" s="28"/>
      <c r="BL342" s="28"/>
      <c r="BM342" s="29"/>
      <c r="BN342" s="28"/>
      <c r="BO342" s="28"/>
      <c r="BP342" s="28"/>
      <c r="BQ342" s="29"/>
      <c r="BR342" s="28"/>
      <c r="BS342" s="28"/>
      <c r="BT342" s="28"/>
      <c r="BU342" s="29"/>
      <c r="BV342" s="28"/>
      <c r="BW342" s="28"/>
      <c r="BX342" s="28"/>
      <c r="BY342" s="29"/>
      <c r="BZ342" s="28"/>
      <c r="CA342" s="28"/>
      <c r="CB342" s="28"/>
      <c r="CC342" s="29"/>
      <c r="CD342" s="28"/>
      <c r="CE342" s="28"/>
      <c r="CF342" s="28"/>
      <c r="CG342" s="29"/>
      <c r="CH342" s="28"/>
      <c r="CI342" s="28"/>
      <c r="CJ342" s="28"/>
      <c r="CK342" s="29">
        <v>1.90059</v>
      </c>
      <c r="CL342" s="28">
        <v>3.5000000000000003E-2</v>
      </c>
      <c r="CM342" s="21">
        <v>14334</v>
      </c>
      <c r="CN342" s="28">
        <v>16.578949999999999</v>
      </c>
      <c r="CO342" s="29"/>
      <c r="CP342" s="28"/>
      <c r="CQ342" s="28"/>
      <c r="CR342" s="28"/>
      <c r="CS342" s="29">
        <v>1.88405</v>
      </c>
      <c r="CT342" s="28">
        <v>2.2499999999999999E-2</v>
      </c>
      <c r="CU342" s="21">
        <v>11841</v>
      </c>
      <c r="CV342" s="28">
        <v>9.7516200000000008</v>
      </c>
      <c r="CW342" s="29">
        <v>2.1768800000000001</v>
      </c>
      <c r="CX342" s="28">
        <v>1.4999999999999999E-2</v>
      </c>
      <c r="CY342" s="21">
        <v>45243</v>
      </c>
      <c r="CZ342" s="28">
        <v>1.2027399999999999</v>
      </c>
      <c r="DA342" s="29">
        <v>2.3689499999999999</v>
      </c>
      <c r="DB342" s="28">
        <v>2.5000000000000001E-2</v>
      </c>
      <c r="DC342" s="21">
        <v>45789</v>
      </c>
      <c r="DD342" s="28">
        <v>2.69678</v>
      </c>
      <c r="DE342" s="29">
        <v>2.2294</v>
      </c>
      <c r="DF342" s="28">
        <v>0.01</v>
      </c>
      <c r="DG342" s="21">
        <v>46338</v>
      </c>
      <c r="DH342" s="28">
        <v>4.2004400000000004</v>
      </c>
      <c r="DI342" s="29">
        <v>2.0941800000000002</v>
      </c>
      <c r="DJ342" s="28">
        <v>7.4999999999999997E-3</v>
      </c>
      <c r="DK342" s="21">
        <v>46885</v>
      </c>
      <c r="DL342" s="28">
        <v>5.6969099999999999</v>
      </c>
      <c r="DM342" s="29">
        <v>2.04026</v>
      </c>
      <c r="DN342" s="28">
        <v>7.4999999999999997E-3</v>
      </c>
      <c r="DO342" s="21">
        <v>47434</v>
      </c>
      <c r="DP342" s="28">
        <v>7.2005499999999998</v>
      </c>
      <c r="DQ342" s="29">
        <v>1.96774</v>
      </c>
      <c r="DR342" s="28">
        <v>1.25E-3</v>
      </c>
      <c r="DS342" s="21">
        <v>11455</v>
      </c>
      <c r="DT342" s="28">
        <v>8.6966000000000001</v>
      </c>
      <c r="DU342" s="29">
        <v>1.80203</v>
      </c>
      <c r="DV342" s="28">
        <v>5.0000000000000001E-3</v>
      </c>
      <c r="DW342" s="21">
        <v>16765</v>
      </c>
      <c r="DX342" s="28">
        <v>23.2334</v>
      </c>
      <c r="DY342" s="29">
        <v>2.42598</v>
      </c>
      <c r="DZ342" s="28">
        <v>1.375E-2</v>
      </c>
      <c r="EA342" s="21">
        <v>26107</v>
      </c>
      <c r="EB342" s="28">
        <v>48.81174</v>
      </c>
      <c r="EC342" s="29">
        <v>1.8995899999999999</v>
      </c>
      <c r="ED342" s="28">
        <v>1.7500000000000002E-2</v>
      </c>
      <c r="EE342" s="21">
        <v>12369</v>
      </c>
      <c r="EF342" s="28">
        <v>11.19781</v>
      </c>
      <c r="EG342" s="29"/>
      <c r="EH342" s="28"/>
      <c r="EI342" s="28"/>
      <c r="EJ342" s="28"/>
      <c r="EK342" s="29"/>
      <c r="EL342" s="28"/>
      <c r="EM342" s="28"/>
      <c r="EN342" s="28"/>
      <c r="EO342" s="29"/>
      <c r="EP342" s="28"/>
      <c r="EQ342" s="28"/>
      <c r="ER342" s="28"/>
      <c r="ES342" s="29">
        <v>-0.92700000000000005</v>
      </c>
      <c r="ET342" s="28">
        <v>3.5000000000000003E-2</v>
      </c>
      <c r="EU342" s="21">
        <v>47088</v>
      </c>
      <c r="EV342" s="28">
        <v>6.2526400000000004</v>
      </c>
      <c r="EW342" s="29"/>
      <c r="EX342" s="28"/>
      <c r="EY342" s="28"/>
      <c r="EZ342" s="28"/>
      <c r="FA342" s="29"/>
      <c r="FB342" s="28"/>
      <c r="FC342" s="28"/>
      <c r="FD342" s="28"/>
      <c r="FE342" s="29"/>
      <c r="FF342" s="28"/>
      <c r="FG342" s="28"/>
      <c r="FH342" s="28"/>
      <c r="FI342" s="30"/>
      <c r="FJ342" s="28"/>
      <c r="FK342" s="28"/>
      <c r="FL342" s="28"/>
      <c r="FM342" s="29">
        <v>-1.1599999999999999</v>
      </c>
      <c r="FN342" s="28">
        <v>0.01</v>
      </c>
      <c r="FO342" s="21">
        <v>45809</v>
      </c>
      <c r="FP342" s="28">
        <v>2.7515399999999999</v>
      </c>
      <c r="FQ342" s="29"/>
      <c r="FR342" s="28"/>
      <c r="FS342" s="28"/>
      <c r="FT342" s="28"/>
      <c r="FU342" s="29">
        <v>-0.61</v>
      </c>
      <c r="FV342" s="28">
        <v>1.25E-3</v>
      </c>
      <c r="FW342" s="21">
        <v>11841</v>
      </c>
      <c r="FX342" s="28">
        <v>9.7516200000000008</v>
      </c>
      <c r="FY342" s="29">
        <v>-0.93500000000000005</v>
      </c>
      <c r="FZ342" s="28">
        <v>1.25E-3</v>
      </c>
      <c r="GA342" s="21">
        <v>46174</v>
      </c>
      <c r="GB342" s="28">
        <v>3.7513700000000001</v>
      </c>
      <c r="GC342" s="29">
        <v>-0.91</v>
      </c>
      <c r="GD342" s="28">
        <v>1.25E-3</v>
      </c>
      <c r="GE342" s="21">
        <v>46722</v>
      </c>
      <c r="GF342" s="28">
        <v>5.2523999999999997</v>
      </c>
      <c r="GG342" s="29">
        <v>-0.86499999999999999</v>
      </c>
      <c r="GH342" s="20">
        <v>1.25E-3</v>
      </c>
      <c r="GI342" s="21">
        <v>11110</v>
      </c>
      <c r="GJ342" s="28">
        <v>7.7514500000000002</v>
      </c>
      <c r="GK342" s="24"/>
    </row>
    <row r="343" spans="1:193" x14ac:dyDescent="0.2">
      <c r="A343" s="20">
        <v>2022</v>
      </c>
      <c r="B343" s="20">
        <v>9</v>
      </c>
      <c r="C343" s="21">
        <v>44834</v>
      </c>
      <c r="D343" s="28">
        <v>1.65</v>
      </c>
      <c r="E343" s="29"/>
      <c r="F343" s="28"/>
      <c r="G343" s="21"/>
      <c r="H343" s="21"/>
      <c r="I343" s="29"/>
      <c r="J343" s="28"/>
      <c r="K343" s="28"/>
      <c r="L343" s="28"/>
      <c r="M343" s="29"/>
      <c r="N343" s="28"/>
      <c r="O343" s="28"/>
      <c r="P343" s="28"/>
      <c r="Q343" s="29"/>
      <c r="R343" s="28"/>
      <c r="S343" s="28"/>
      <c r="T343" s="28"/>
      <c r="U343" s="29"/>
      <c r="V343" s="28"/>
      <c r="W343" s="28"/>
      <c r="X343" s="28"/>
      <c r="Y343" s="29"/>
      <c r="Z343" s="28"/>
      <c r="AA343" s="28"/>
      <c r="AB343" s="28"/>
      <c r="AC343" s="29"/>
      <c r="AD343" s="28"/>
      <c r="AE343" s="28"/>
      <c r="AF343" s="28"/>
      <c r="AG343" s="29"/>
      <c r="AH343" s="28"/>
      <c r="AI343" s="28"/>
      <c r="AJ343" s="28"/>
      <c r="AK343" s="29"/>
      <c r="AL343" s="28"/>
      <c r="AM343" s="28"/>
      <c r="AN343" s="28"/>
      <c r="AO343" s="29"/>
      <c r="AP343" s="28"/>
      <c r="AQ343" s="28"/>
      <c r="AR343" s="28"/>
      <c r="AS343" s="29"/>
      <c r="AT343" s="28"/>
      <c r="AU343" s="28"/>
      <c r="AV343" s="28"/>
      <c r="AW343" s="29"/>
      <c r="AX343" s="28"/>
      <c r="AY343" s="28"/>
      <c r="AZ343" s="28"/>
      <c r="BA343" s="29"/>
      <c r="BB343" s="28"/>
      <c r="BC343" s="28"/>
      <c r="BD343" s="28"/>
      <c r="BE343" s="29"/>
      <c r="BF343" s="28"/>
      <c r="BG343" s="28"/>
      <c r="BH343" s="28"/>
      <c r="BI343" s="29"/>
      <c r="BJ343" s="28"/>
      <c r="BK343" s="28"/>
      <c r="BL343" s="28"/>
      <c r="BM343" s="29"/>
      <c r="BN343" s="28"/>
      <c r="BO343" s="28"/>
      <c r="BP343" s="28"/>
      <c r="BQ343" s="29"/>
      <c r="BR343" s="28"/>
      <c r="BS343" s="28"/>
      <c r="BT343" s="28"/>
      <c r="BU343" s="29"/>
      <c r="BV343" s="28"/>
      <c r="BW343" s="28"/>
      <c r="BX343" s="28"/>
      <c r="BY343" s="29"/>
      <c r="BZ343" s="28"/>
      <c r="CA343" s="28"/>
      <c r="CB343" s="28"/>
      <c r="CC343" s="29"/>
      <c r="CD343" s="28"/>
      <c r="CE343" s="28"/>
      <c r="CF343" s="28"/>
      <c r="CG343" s="29"/>
      <c r="CH343" s="28"/>
      <c r="CI343" s="28"/>
      <c r="CJ343" s="28"/>
      <c r="CK343" s="29">
        <v>2.13253</v>
      </c>
      <c r="CL343" s="28">
        <v>3.5000000000000003E-2</v>
      </c>
      <c r="CM343" s="21">
        <v>14334</v>
      </c>
      <c r="CN343" s="28">
        <v>16.49681</v>
      </c>
      <c r="CO343" s="29"/>
      <c r="CP343" s="28"/>
      <c r="CQ343" s="28"/>
      <c r="CR343" s="28"/>
      <c r="CS343" s="29">
        <v>2.1403799999999999</v>
      </c>
      <c r="CT343" s="28">
        <v>2.2499999999999999E-2</v>
      </c>
      <c r="CU343" s="21">
        <v>11841</v>
      </c>
      <c r="CV343" s="28">
        <v>9.6694899999999997</v>
      </c>
      <c r="CW343" s="29">
        <v>2.18065</v>
      </c>
      <c r="CX343" s="28">
        <v>1.4999999999999999E-2</v>
      </c>
      <c r="CY343" s="21">
        <v>45243</v>
      </c>
      <c r="CZ343" s="28">
        <v>1.1205499999999999</v>
      </c>
      <c r="DA343" s="29">
        <v>2.4778199999999999</v>
      </c>
      <c r="DB343" s="28">
        <v>2.5000000000000001E-2</v>
      </c>
      <c r="DC343" s="21">
        <v>45789</v>
      </c>
      <c r="DD343" s="28">
        <v>2.6146500000000001</v>
      </c>
      <c r="DE343" s="29">
        <v>2.4508999999999999</v>
      </c>
      <c r="DF343" s="28">
        <v>0.01</v>
      </c>
      <c r="DG343" s="21">
        <v>46338</v>
      </c>
      <c r="DH343" s="28">
        <v>4.11829</v>
      </c>
      <c r="DI343" s="29">
        <v>2.3903300000000001</v>
      </c>
      <c r="DJ343" s="28">
        <v>7.4999999999999997E-3</v>
      </c>
      <c r="DK343" s="21">
        <v>46885</v>
      </c>
      <c r="DL343" s="28">
        <v>5.6147799999999997</v>
      </c>
      <c r="DM343" s="29">
        <v>2.34328</v>
      </c>
      <c r="DN343" s="28">
        <v>7.4999999999999997E-3</v>
      </c>
      <c r="DO343" s="21">
        <v>47434</v>
      </c>
      <c r="DP343" s="28">
        <v>7.1184099999999999</v>
      </c>
      <c r="DQ343" s="29">
        <v>2.24878</v>
      </c>
      <c r="DR343" s="28">
        <v>1.25E-3</v>
      </c>
      <c r="DS343" s="21">
        <v>11455</v>
      </c>
      <c r="DT343" s="28">
        <v>8.6144599999999993</v>
      </c>
      <c r="DU343" s="29">
        <v>1.98203</v>
      </c>
      <c r="DV343" s="28">
        <v>5.0000000000000001E-3</v>
      </c>
      <c r="DW343" s="21">
        <v>16765</v>
      </c>
      <c r="DX343" s="28">
        <v>23.15127</v>
      </c>
      <c r="DY343" s="29">
        <v>2.7999800000000001</v>
      </c>
      <c r="DZ343" s="28">
        <v>1.375E-2</v>
      </c>
      <c r="EA343" s="21">
        <v>26107</v>
      </c>
      <c r="EB343" s="28">
        <v>48.729599999999998</v>
      </c>
      <c r="EC343" s="29">
        <v>2.24661</v>
      </c>
      <c r="ED343" s="28">
        <v>1.7500000000000002E-2</v>
      </c>
      <c r="EE343" s="21">
        <v>12369</v>
      </c>
      <c r="EF343" s="28">
        <v>11.11567</v>
      </c>
      <c r="EG343" s="29"/>
      <c r="EH343" s="28"/>
      <c r="EI343" s="28"/>
      <c r="EJ343" s="28"/>
      <c r="EK343" s="29"/>
      <c r="EL343" s="28"/>
      <c r="EM343" s="28"/>
      <c r="EN343" s="28"/>
      <c r="EO343" s="29"/>
      <c r="EP343" s="28"/>
      <c r="EQ343" s="28"/>
      <c r="ER343" s="28"/>
      <c r="ES343" s="29">
        <v>-0.245</v>
      </c>
      <c r="ET343" s="28">
        <v>3.5000000000000003E-2</v>
      </c>
      <c r="EU343" s="21">
        <v>47088</v>
      </c>
      <c r="EV343" s="28">
        <v>6.1705100000000002</v>
      </c>
      <c r="EW343" s="29"/>
      <c r="EX343" s="28"/>
      <c r="EY343" s="28"/>
      <c r="EZ343" s="28"/>
      <c r="FA343" s="29"/>
      <c r="FB343" s="28"/>
      <c r="FC343" s="28"/>
      <c r="FD343" s="28"/>
      <c r="FE343" s="29"/>
      <c r="FF343" s="28"/>
      <c r="FG343" s="28"/>
      <c r="FH343" s="28"/>
      <c r="FI343" s="30"/>
      <c r="FJ343" s="28"/>
      <c r="FK343" s="28"/>
      <c r="FL343" s="28"/>
      <c r="FM343" s="29">
        <v>-0.624</v>
      </c>
      <c r="FN343" s="28">
        <v>0.01</v>
      </c>
      <c r="FO343" s="21">
        <v>45809</v>
      </c>
      <c r="FP343" s="28">
        <v>2.6694</v>
      </c>
      <c r="FQ343" s="29"/>
      <c r="FR343" s="28"/>
      <c r="FS343" s="28"/>
      <c r="FT343" s="28"/>
      <c r="FU343" s="29">
        <v>-0.04</v>
      </c>
      <c r="FV343" s="28">
        <v>1.25E-3</v>
      </c>
      <c r="FW343" s="21">
        <v>11841</v>
      </c>
      <c r="FX343" s="28">
        <v>9.6694899999999997</v>
      </c>
      <c r="FY343" s="29">
        <v>-0.43</v>
      </c>
      <c r="FZ343" s="28">
        <v>1.25E-3</v>
      </c>
      <c r="GA343" s="21">
        <v>46174</v>
      </c>
      <c r="GB343" s="28">
        <v>3.6692200000000001</v>
      </c>
      <c r="GC343" s="29">
        <v>-0.23499999999999999</v>
      </c>
      <c r="GD343" s="28">
        <v>1.25E-3</v>
      </c>
      <c r="GE343" s="21">
        <v>46722</v>
      </c>
      <c r="GF343" s="28">
        <v>5.1702399999999997</v>
      </c>
      <c r="GG343" s="29">
        <v>-0.112</v>
      </c>
      <c r="GH343" s="20">
        <v>1.25E-3</v>
      </c>
      <c r="GI343" s="21">
        <v>11110</v>
      </c>
      <c r="GJ343" s="28">
        <v>7.6692999999999998</v>
      </c>
      <c r="GK343" s="24"/>
    </row>
    <row r="344" spans="1:193" x14ac:dyDescent="0.2">
      <c r="A344" s="20">
        <v>2022</v>
      </c>
      <c r="B344" s="20">
        <v>10</v>
      </c>
      <c r="C344" s="21">
        <v>44865</v>
      </c>
      <c r="D344" s="28">
        <v>1.65</v>
      </c>
      <c r="E344" s="29"/>
      <c r="F344" s="28"/>
      <c r="G344" s="21"/>
      <c r="H344" s="21"/>
      <c r="I344" s="29"/>
      <c r="J344" s="28"/>
      <c r="K344" s="28"/>
      <c r="L344" s="28"/>
      <c r="M344" s="29"/>
      <c r="N344" s="28"/>
      <c r="O344" s="28"/>
      <c r="P344" s="28"/>
      <c r="Q344" s="29"/>
      <c r="R344" s="28"/>
      <c r="S344" s="28"/>
      <c r="T344" s="28"/>
      <c r="U344" s="29"/>
      <c r="V344" s="28"/>
      <c r="W344" s="28"/>
      <c r="X344" s="28"/>
      <c r="Y344" s="29"/>
      <c r="Z344" s="28"/>
      <c r="AA344" s="28"/>
      <c r="AB344" s="28"/>
      <c r="AC344" s="29"/>
      <c r="AD344" s="28"/>
      <c r="AE344" s="28"/>
      <c r="AF344" s="28"/>
      <c r="AG344" s="29"/>
      <c r="AH344" s="28"/>
      <c r="AI344" s="28"/>
      <c r="AJ344" s="28"/>
      <c r="AK344" s="29"/>
      <c r="AL344" s="28"/>
      <c r="AM344" s="28"/>
      <c r="AN344" s="28"/>
      <c r="AO344" s="29"/>
      <c r="AP344" s="28"/>
      <c r="AQ344" s="28"/>
      <c r="AR344" s="28"/>
      <c r="AS344" s="29"/>
      <c r="AT344" s="28"/>
      <c r="AU344" s="28"/>
      <c r="AV344" s="28"/>
      <c r="AW344" s="29"/>
      <c r="AX344" s="28"/>
      <c r="AY344" s="28"/>
      <c r="AZ344" s="28"/>
      <c r="BA344" s="29"/>
      <c r="BB344" s="28"/>
      <c r="BC344" s="28"/>
      <c r="BD344" s="28"/>
      <c r="BE344" s="29"/>
      <c r="BF344" s="28"/>
      <c r="BG344" s="28"/>
      <c r="BH344" s="28"/>
      <c r="BI344" s="29"/>
      <c r="BJ344" s="28"/>
      <c r="BK344" s="28"/>
      <c r="BL344" s="28"/>
      <c r="BM344" s="29"/>
      <c r="BN344" s="28"/>
      <c r="BO344" s="28"/>
      <c r="BP344" s="28"/>
      <c r="BQ344" s="29"/>
      <c r="BR344" s="28"/>
      <c r="BS344" s="28"/>
      <c r="BT344" s="28"/>
      <c r="BU344" s="29"/>
      <c r="BV344" s="28"/>
      <c r="BW344" s="28"/>
      <c r="BX344" s="28"/>
      <c r="BY344" s="29"/>
      <c r="BZ344" s="28"/>
      <c r="CA344" s="28"/>
      <c r="CB344" s="28"/>
      <c r="CC344" s="29"/>
      <c r="CD344" s="28"/>
      <c r="CE344" s="28"/>
      <c r="CF344" s="28"/>
      <c r="CG344" s="29"/>
      <c r="CH344" s="28"/>
      <c r="CI344" s="28"/>
      <c r="CJ344" s="28"/>
      <c r="CK344" s="29">
        <v>2.15401</v>
      </c>
      <c r="CL344" s="28">
        <v>3.5000000000000003E-2</v>
      </c>
      <c r="CM344" s="21">
        <v>14334</v>
      </c>
      <c r="CN344" s="28">
        <v>16.411930000000002</v>
      </c>
      <c r="CO344" s="29"/>
      <c r="CP344" s="28"/>
      <c r="CQ344" s="28"/>
      <c r="CR344" s="28"/>
      <c r="CS344" s="29">
        <v>2.1918099999999998</v>
      </c>
      <c r="CT344" s="28">
        <v>2.2499999999999999E-2</v>
      </c>
      <c r="CU344" s="21">
        <v>11841</v>
      </c>
      <c r="CV344" s="28">
        <v>9.5846199999999993</v>
      </c>
      <c r="CW344" s="29">
        <v>2.30186</v>
      </c>
      <c r="CX344" s="28">
        <v>1.4999999999999999E-2</v>
      </c>
      <c r="CY344" s="21">
        <v>45243</v>
      </c>
      <c r="CZ344" s="28">
        <v>1.03562</v>
      </c>
      <c r="DA344" s="29">
        <v>2.43953</v>
      </c>
      <c r="DB344" s="28">
        <v>2.5000000000000001E-2</v>
      </c>
      <c r="DC344" s="21">
        <v>45789</v>
      </c>
      <c r="DD344" s="28">
        <v>2.5297700000000001</v>
      </c>
      <c r="DE344" s="29">
        <v>2.3984399999999999</v>
      </c>
      <c r="DF344" s="28">
        <v>0.01</v>
      </c>
      <c r="DG344" s="21">
        <v>46338</v>
      </c>
      <c r="DH344" s="28">
        <v>4.0334099999999999</v>
      </c>
      <c r="DI344" s="29">
        <v>2.3530099999999998</v>
      </c>
      <c r="DJ344" s="28">
        <v>7.4999999999999997E-3</v>
      </c>
      <c r="DK344" s="21">
        <v>46885</v>
      </c>
      <c r="DL344" s="28">
        <v>5.5299199999999997</v>
      </c>
      <c r="DM344" s="29">
        <v>2.3198099999999999</v>
      </c>
      <c r="DN344" s="28">
        <v>7.4999999999999997E-3</v>
      </c>
      <c r="DO344" s="21">
        <v>47434</v>
      </c>
      <c r="DP344" s="28">
        <v>7.0335400000000003</v>
      </c>
      <c r="DQ344" s="29">
        <v>2.2562799999999998</v>
      </c>
      <c r="DR344" s="28">
        <v>1.25E-3</v>
      </c>
      <c r="DS344" s="21">
        <v>11455</v>
      </c>
      <c r="DT344" s="28">
        <v>8.5295699999999997</v>
      </c>
      <c r="DU344" s="29">
        <v>2.0590000000000002</v>
      </c>
      <c r="DV344" s="28">
        <v>5.0000000000000001E-3</v>
      </c>
      <c r="DW344" s="21">
        <v>16765</v>
      </c>
      <c r="DX344" s="28">
        <v>23.066389999999998</v>
      </c>
      <c r="DY344" s="29">
        <v>2.6999900000000001</v>
      </c>
      <c r="DZ344" s="28">
        <v>1.375E-2</v>
      </c>
      <c r="EA344" s="21">
        <v>26107</v>
      </c>
      <c r="EB344" s="28">
        <v>48.644730000000003</v>
      </c>
      <c r="EC344" s="29">
        <v>2.1689799999999999</v>
      </c>
      <c r="ED344" s="28">
        <v>1.7500000000000002E-2</v>
      </c>
      <c r="EE344" s="21">
        <v>12369</v>
      </c>
      <c r="EF344" s="28">
        <v>11.030799999999999</v>
      </c>
      <c r="EG344" s="29"/>
      <c r="EH344" s="28"/>
      <c r="EI344" s="28"/>
      <c r="EJ344" s="28"/>
      <c r="EK344" s="29"/>
      <c r="EL344" s="28"/>
      <c r="EM344" s="28"/>
      <c r="EN344" s="28"/>
      <c r="EO344" s="29"/>
      <c r="EP344" s="28"/>
      <c r="EQ344" s="28"/>
      <c r="ER344" s="28"/>
      <c r="ES344" s="29">
        <v>-0.22500000000000001</v>
      </c>
      <c r="ET344" s="28">
        <v>3.5000000000000003E-2</v>
      </c>
      <c r="EU344" s="21">
        <v>47088</v>
      </c>
      <c r="EV344" s="28">
        <v>6.0856500000000002</v>
      </c>
      <c r="EW344" s="29"/>
      <c r="EX344" s="28"/>
      <c r="EY344" s="28"/>
      <c r="EZ344" s="28"/>
      <c r="FA344" s="29"/>
      <c r="FB344" s="28"/>
      <c r="FC344" s="28"/>
      <c r="FD344" s="28"/>
      <c r="FE344" s="29"/>
      <c r="FF344" s="28"/>
      <c r="FG344" s="28"/>
      <c r="FH344" s="28"/>
      <c r="FI344" s="30"/>
      <c r="FJ344" s="28"/>
      <c r="FK344" s="28"/>
      <c r="FL344" s="28"/>
      <c r="FM344" s="29">
        <v>-0.35</v>
      </c>
      <c r="FN344" s="28">
        <v>0.01</v>
      </c>
      <c r="FO344" s="21">
        <v>45809</v>
      </c>
      <c r="FP344" s="28">
        <v>2.58453</v>
      </c>
      <c r="FQ344" s="29"/>
      <c r="FR344" s="28"/>
      <c r="FS344" s="28"/>
      <c r="FT344" s="28"/>
      <c r="FU344" s="29">
        <v>3.5999999999999997E-2</v>
      </c>
      <c r="FV344" s="28">
        <v>1.25E-3</v>
      </c>
      <c r="FW344" s="21">
        <v>11841</v>
      </c>
      <c r="FX344" s="28">
        <v>9.5846199999999993</v>
      </c>
      <c r="FY344" s="29">
        <v>-0.435</v>
      </c>
      <c r="FZ344" s="28">
        <v>1.25E-3</v>
      </c>
      <c r="GA344" s="21">
        <v>46174</v>
      </c>
      <c r="GB344" s="28">
        <v>3.5843400000000001</v>
      </c>
      <c r="GC344" s="29">
        <v>-0.3</v>
      </c>
      <c r="GD344" s="28">
        <v>1.25E-3</v>
      </c>
      <c r="GE344" s="21">
        <v>46722</v>
      </c>
      <c r="GF344" s="28">
        <v>5.08535</v>
      </c>
      <c r="GG344" s="29">
        <v>-0.08</v>
      </c>
      <c r="GH344" s="20">
        <v>1.25E-3</v>
      </c>
      <c r="GI344" s="21">
        <v>11110</v>
      </c>
      <c r="GJ344" s="28">
        <v>7.5844199999999997</v>
      </c>
      <c r="GK344" s="24"/>
    </row>
    <row r="345" spans="1:193" x14ac:dyDescent="0.2">
      <c r="A345" s="20">
        <v>2022</v>
      </c>
      <c r="B345" s="20">
        <v>11</v>
      </c>
      <c r="C345" s="21">
        <v>44895</v>
      </c>
      <c r="D345" s="28">
        <v>2.4</v>
      </c>
      <c r="E345" s="29"/>
      <c r="F345" s="28"/>
      <c r="G345" s="21"/>
      <c r="H345" s="21"/>
      <c r="I345" s="29"/>
      <c r="J345" s="28"/>
      <c r="K345" s="28"/>
      <c r="L345" s="28"/>
      <c r="M345" s="29"/>
      <c r="N345" s="28"/>
      <c r="O345" s="28"/>
      <c r="P345" s="28"/>
      <c r="Q345" s="29"/>
      <c r="R345" s="28"/>
      <c r="S345" s="28"/>
      <c r="T345" s="28"/>
      <c r="U345" s="29"/>
      <c r="V345" s="28"/>
      <c r="W345" s="28"/>
      <c r="X345" s="28"/>
      <c r="Y345" s="29"/>
      <c r="Z345" s="28"/>
      <c r="AA345" s="28"/>
      <c r="AB345" s="28"/>
      <c r="AC345" s="29"/>
      <c r="AD345" s="28"/>
      <c r="AE345" s="28"/>
      <c r="AF345" s="28"/>
      <c r="AG345" s="29"/>
      <c r="AH345" s="28"/>
      <c r="AI345" s="28"/>
      <c r="AJ345" s="28"/>
      <c r="AK345" s="29"/>
      <c r="AL345" s="28"/>
      <c r="AM345" s="28"/>
      <c r="AN345" s="28"/>
      <c r="AO345" s="29"/>
      <c r="AP345" s="28"/>
      <c r="AQ345" s="28"/>
      <c r="AR345" s="28"/>
      <c r="AS345" s="29"/>
      <c r="AT345" s="28"/>
      <c r="AU345" s="28"/>
      <c r="AV345" s="28"/>
      <c r="AW345" s="29"/>
      <c r="AX345" s="28"/>
      <c r="AY345" s="28"/>
      <c r="AZ345" s="28"/>
      <c r="BA345" s="29"/>
      <c r="BB345" s="28"/>
      <c r="BC345" s="28"/>
      <c r="BD345" s="28"/>
      <c r="BE345" s="29"/>
      <c r="BF345" s="28"/>
      <c r="BG345" s="28"/>
      <c r="BH345" s="28"/>
      <c r="BI345" s="29"/>
      <c r="BJ345" s="28"/>
      <c r="BK345" s="28"/>
      <c r="BL345" s="28"/>
      <c r="BM345" s="29"/>
      <c r="BN345" s="28"/>
      <c r="BO345" s="28"/>
      <c r="BP345" s="28"/>
      <c r="BQ345" s="29"/>
      <c r="BR345" s="28"/>
      <c r="BS345" s="28"/>
      <c r="BT345" s="28"/>
      <c r="BU345" s="29"/>
      <c r="BV345" s="28"/>
      <c r="BW345" s="28"/>
      <c r="BX345" s="28"/>
      <c r="BY345" s="29"/>
      <c r="BZ345" s="28"/>
      <c r="CA345" s="28"/>
      <c r="CB345" s="28"/>
      <c r="CC345" s="29"/>
      <c r="CD345" s="28"/>
      <c r="CE345" s="28"/>
      <c r="CF345" s="28"/>
      <c r="CG345" s="29"/>
      <c r="CH345" s="28"/>
      <c r="CI345" s="28"/>
      <c r="CJ345" s="28"/>
      <c r="CK345" s="29">
        <v>1.84982</v>
      </c>
      <c r="CL345" s="28">
        <v>3.5000000000000003E-2</v>
      </c>
      <c r="CM345" s="21">
        <v>14334</v>
      </c>
      <c r="CN345" s="28">
        <v>16.32978</v>
      </c>
      <c r="CO345" s="29"/>
      <c r="CP345" s="28"/>
      <c r="CQ345" s="28"/>
      <c r="CR345" s="28"/>
      <c r="CS345" s="29">
        <v>1.8609599999999999</v>
      </c>
      <c r="CT345" s="28">
        <v>2.2499999999999999E-2</v>
      </c>
      <c r="CU345" s="21">
        <v>11841</v>
      </c>
      <c r="CV345" s="28">
        <v>9.5024899999999999</v>
      </c>
      <c r="CW345" s="29">
        <v>2.5980300000000001</v>
      </c>
      <c r="CX345" s="28">
        <v>1.4999999999999999E-2</v>
      </c>
      <c r="CY345" s="21">
        <v>45243</v>
      </c>
      <c r="CZ345" s="28">
        <v>0.95342000000000005</v>
      </c>
      <c r="DA345" s="29">
        <v>2.47119</v>
      </c>
      <c r="DB345" s="28">
        <v>2.5000000000000001E-2</v>
      </c>
      <c r="DC345" s="21">
        <v>45789</v>
      </c>
      <c r="DD345" s="28">
        <v>2.4476399999999998</v>
      </c>
      <c r="DE345" s="29">
        <v>2.2230699999999999</v>
      </c>
      <c r="DF345" s="28">
        <v>0.01</v>
      </c>
      <c r="DG345" s="21">
        <v>46338</v>
      </c>
      <c r="DH345" s="28">
        <v>3.95126</v>
      </c>
      <c r="DI345" s="29">
        <v>2.0563500000000001</v>
      </c>
      <c r="DJ345" s="28">
        <v>7.4999999999999997E-3</v>
      </c>
      <c r="DK345" s="21">
        <v>46885</v>
      </c>
      <c r="DL345" s="28">
        <v>5.4477900000000004</v>
      </c>
      <c r="DM345" s="29">
        <v>2.0063</v>
      </c>
      <c r="DN345" s="28">
        <v>7.4999999999999997E-3</v>
      </c>
      <c r="DO345" s="21">
        <v>47434</v>
      </c>
      <c r="DP345" s="28">
        <v>6.9513999999999996</v>
      </c>
      <c r="DQ345" s="29">
        <v>1.9291799999999999</v>
      </c>
      <c r="DR345" s="28">
        <v>1.25E-3</v>
      </c>
      <c r="DS345" s="21">
        <v>11455</v>
      </c>
      <c r="DT345" s="28">
        <v>8.4474300000000007</v>
      </c>
      <c r="DU345" s="29">
        <v>1.8349800000000001</v>
      </c>
      <c r="DV345" s="28">
        <v>5.0000000000000001E-3</v>
      </c>
      <c r="DW345" s="21">
        <v>16765</v>
      </c>
      <c r="DX345" s="28">
        <v>22.984259999999999</v>
      </c>
      <c r="DY345" s="29">
        <v>2.5020099999999998</v>
      </c>
      <c r="DZ345" s="28">
        <v>1.375E-2</v>
      </c>
      <c r="EA345" s="21">
        <v>26107</v>
      </c>
      <c r="EB345" s="28">
        <v>48.56259</v>
      </c>
      <c r="EC345" s="29">
        <v>1.82003</v>
      </c>
      <c r="ED345" s="28">
        <v>1.7500000000000002E-2</v>
      </c>
      <c r="EE345" s="21">
        <v>12369</v>
      </c>
      <c r="EF345" s="28">
        <v>10.94867</v>
      </c>
      <c r="EG345" s="29"/>
      <c r="EH345" s="28"/>
      <c r="EI345" s="28"/>
      <c r="EJ345" s="28"/>
      <c r="EK345" s="29"/>
      <c r="EL345" s="28"/>
      <c r="EM345" s="28"/>
      <c r="EN345" s="28"/>
      <c r="EO345" s="29"/>
      <c r="EP345" s="28"/>
      <c r="EQ345" s="28"/>
      <c r="ER345" s="28"/>
      <c r="ES345" s="29">
        <v>-0.24399999999999999</v>
      </c>
      <c r="ET345" s="28">
        <v>3.5000000000000003E-2</v>
      </c>
      <c r="EU345" s="21">
        <v>47088</v>
      </c>
      <c r="EV345" s="28">
        <v>6.00352</v>
      </c>
      <c r="EW345" s="29"/>
      <c r="EX345" s="28"/>
      <c r="EY345" s="28"/>
      <c r="EZ345" s="28"/>
      <c r="FA345" s="29"/>
      <c r="FB345" s="28"/>
      <c r="FC345" s="28"/>
      <c r="FD345" s="28"/>
      <c r="FE345" s="29"/>
      <c r="FF345" s="28"/>
      <c r="FG345" s="28"/>
      <c r="FH345" s="28"/>
      <c r="FI345" s="30"/>
      <c r="FJ345" s="28"/>
      <c r="FK345" s="28"/>
      <c r="FL345" s="28"/>
      <c r="FM345" s="29">
        <v>-0.182</v>
      </c>
      <c r="FN345" s="28">
        <v>0.01</v>
      </c>
      <c r="FO345" s="21">
        <v>45809</v>
      </c>
      <c r="FP345" s="28">
        <v>2.5024000000000002</v>
      </c>
      <c r="FQ345" s="29"/>
      <c r="FR345" s="28"/>
      <c r="FS345" s="28"/>
      <c r="FT345" s="28"/>
      <c r="FU345" s="29">
        <v>-0.124</v>
      </c>
      <c r="FV345" s="28">
        <v>1.25E-3</v>
      </c>
      <c r="FW345" s="21">
        <v>11841</v>
      </c>
      <c r="FX345" s="28">
        <v>9.5024899999999999</v>
      </c>
      <c r="FY345" s="29">
        <v>-0.20599999999999999</v>
      </c>
      <c r="FZ345" s="28">
        <v>1.25E-3</v>
      </c>
      <c r="GA345" s="21">
        <v>46174</v>
      </c>
      <c r="GB345" s="28">
        <v>3.5021900000000001</v>
      </c>
      <c r="GC345" s="29">
        <v>-0.25800000000000001</v>
      </c>
      <c r="GD345" s="28">
        <v>1.25E-3</v>
      </c>
      <c r="GE345" s="21">
        <v>46722</v>
      </c>
      <c r="GF345" s="28">
        <v>5.00319</v>
      </c>
      <c r="GG345" s="29">
        <v>-0.19400000000000001</v>
      </c>
      <c r="GH345" s="20">
        <v>1.25E-3</v>
      </c>
      <c r="GI345" s="21">
        <v>11110</v>
      </c>
      <c r="GJ345" s="28">
        <v>7.5022799999999998</v>
      </c>
      <c r="GK345" s="24"/>
    </row>
    <row r="346" spans="1:193" x14ac:dyDescent="0.2">
      <c r="A346" s="20">
        <v>2022</v>
      </c>
      <c r="B346" s="20">
        <v>12</v>
      </c>
      <c r="C346" s="21">
        <v>44926</v>
      </c>
      <c r="D346" s="28">
        <v>2.4</v>
      </c>
      <c r="E346" s="29"/>
      <c r="F346" s="28"/>
      <c r="G346" s="21"/>
      <c r="H346" s="21"/>
      <c r="I346" s="29"/>
      <c r="J346" s="28"/>
      <c r="K346" s="28"/>
      <c r="L346" s="28"/>
      <c r="M346" s="29"/>
      <c r="N346" s="28"/>
      <c r="O346" s="28"/>
      <c r="P346" s="28"/>
      <c r="Q346" s="29"/>
      <c r="R346" s="28"/>
      <c r="S346" s="28"/>
      <c r="T346" s="28"/>
      <c r="U346" s="29"/>
      <c r="V346" s="28"/>
      <c r="W346" s="28"/>
      <c r="X346" s="28"/>
      <c r="Y346" s="29"/>
      <c r="Z346" s="28"/>
      <c r="AA346" s="28"/>
      <c r="AB346" s="28"/>
      <c r="AC346" s="29"/>
      <c r="AD346" s="28"/>
      <c r="AE346" s="28"/>
      <c r="AF346" s="28"/>
      <c r="AG346" s="29"/>
      <c r="AH346" s="28"/>
      <c r="AI346" s="28"/>
      <c r="AJ346" s="28"/>
      <c r="AK346" s="29"/>
      <c r="AL346" s="28"/>
      <c r="AM346" s="28"/>
      <c r="AN346" s="28"/>
      <c r="AO346" s="29"/>
      <c r="AP346" s="28"/>
      <c r="AQ346" s="28"/>
      <c r="AR346" s="28"/>
      <c r="AS346" s="29"/>
      <c r="AT346" s="28"/>
      <c r="AU346" s="28"/>
      <c r="AV346" s="28"/>
      <c r="AW346" s="29"/>
      <c r="AX346" s="28"/>
      <c r="AY346" s="28"/>
      <c r="AZ346" s="28"/>
      <c r="BA346" s="29"/>
      <c r="BB346" s="28"/>
      <c r="BC346" s="28"/>
      <c r="BD346" s="28"/>
      <c r="BE346" s="29"/>
      <c r="BF346" s="28"/>
      <c r="BG346" s="28"/>
      <c r="BH346" s="28"/>
      <c r="BI346" s="29"/>
      <c r="BJ346" s="28"/>
      <c r="BK346" s="28"/>
      <c r="BL346" s="28"/>
      <c r="BM346" s="29"/>
      <c r="BN346" s="28"/>
      <c r="BO346" s="28"/>
      <c r="BP346" s="28"/>
      <c r="BQ346" s="29"/>
      <c r="BR346" s="28"/>
      <c r="BS346" s="28"/>
      <c r="BT346" s="28"/>
      <c r="BU346" s="29"/>
      <c r="BV346" s="28"/>
      <c r="BW346" s="28"/>
      <c r="BX346" s="28"/>
      <c r="BY346" s="29"/>
      <c r="BZ346" s="28"/>
      <c r="CA346" s="28"/>
      <c r="CB346" s="28"/>
      <c r="CC346" s="29"/>
      <c r="CD346" s="28"/>
      <c r="CE346" s="28"/>
      <c r="CF346" s="28"/>
      <c r="CG346" s="29"/>
      <c r="CH346" s="28"/>
      <c r="CI346" s="28"/>
      <c r="CJ346" s="28"/>
      <c r="CK346" s="29">
        <v>2.3321000000000001</v>
      </c>
      <c r="CL346" s="28">
        <v>3.5000000000000003E-2</v>
      </c>
      <c r="CM346" s="21">
        <v>14334</v>
      </c>
      <c r="CN346" s="28">
        <v>16.244900000000001</v>
      </c>
      <c r="CO346" s="29"/>
      <c r="CP346" s="28"/>
      <c r="CQ346" s="28"/>
      <c r="CR346" s="28"/>
      <c r="CS346" s="29">
        <v>2.42943</v>
      </c>
      <c r="CT346" s="28">
        <v>2.2499999999999999E-2</v>
      </c>
      <c r="CU346" s="21">
        <v>11841</v>
      </c>
      <c r="CV346" s="28">
        <v>9.4176199999999994</v>
      </c>
      <c r="CW346" s="29">
        <v>2.91892</v>
      </c>
      <c r="CX346" s="28">
        <v>1.4999999999999999E-2</v>
      </c>
      <c r="CY346" s="21">
        <v>45243</v>
      </c>
      <c r="CZ346" s="28">
        <v>0.86848999999999998</v>
      </c>
      <c r="DA346" s="29">
        <v>2.8296600000000001</v>
      </c>
      <c r="DB346" s="28">
        <v>2.5000000000000001E-2</v>
      </c>
      <c r="DC346" s="21">
        <v>45789</v>
      </c>
      <c r="DD346" s="28">
        <v>2.3627699999999998</v>
      </c>
      <c r="DE346" s="29">
        <v>2.6858300000000002</v>
      </c>
      <c r="DF346" s="28">
        <v>0.01</v>
      </c>
      <c r="DG346" s="21">
        <v>46338</v>
      </c>
      <c r="DH346" s="28">
        <v>3.8663699999999999</v>
      </c>
      <c r="DI346" s="29">
        <v>2.53362</v>
      </c>
      <c r="DJ346" s="28">
        <v>7.4999999999999997E-3</v>
      </c>
      <c r="DK346" s="21">
        <v>46885</v>
      </c>
      <c r="DL346" s="28">
        <v>5.3629300000000004</v>
      </c>
      <c r="DM346" s="29">
        <v>2.5157699999999998</v>
      </c>
      <c r="DN346" s="28">
        <v>7.4999999999999997E-3</v>
      </c>
      <c r="DO346" s="21">
        <v>47434</v>
      </c>
      <c r="DP346" s="28">
        <v>6.86653</v>
      </c>
      <c r="DQ346" s="29">
        <v>2.4686900000000001</v>
      </c>
      <c r="DR346" s="28">
        <v>1.25E-3</v>
      </c>
      <c r="DS346" s="21">
        <v>11455</v>
      </c>
      <c r="DT346" s="28">
        <v>8.3625399999999992</v>
      </c>
      <c r="DU346" s="29">
        <v>2.2830400000000002</v>
      </c>
      <c r="DV346" s="28">
        <v>5.0000000000000001E-3</v>
      </c>
      <c r="DW346" s="21">
        <v>16765</v>
      </c>
      <c r="DX346" s="28">
        <v>22.899380000000001</v>
      </c>
      <c r="DY346" s="29">
        <v>2.9730500000000002</v>
      </c>
      <c r="DZ346" s="28">
        <v>1.375E-2</v>
      </c>
      <c r="EA346" s="21">
        <v>26107</v>
      </c>
      <c r="EB346" s="28">
        <v>48.477710000000002</v>
      </c>
      <c r="EC346" s="29">
        <v>2.4599799999999998</v>
      </c>
      <c r="ED346" s="28">
        <v>1.7500000000000002E-2</v>
      </c>
      <c r="EE346" s="21">
        <v>12369</v>
      </c>
      <c r="EF346" s="28">
        <v>10.86379</v>
      </c>
      <c r="EG346" s="29"/>
      <c r="EH346" s="28"/>
      <c r="EI346" s="28"/>
      <c r="EJ346" s="28"/>
      <c r="EK346" s="29"/>
      <c r="EL346" s="28"/>
      <c r="EM346" s="28"/>
      <c r="EN346" s="28"/>
      <c r="EO346" s="29"/>
      <c r="EP346" s="28"/>
      <c r="EQ346" s="28"/>
      <c r="ER346" s="28"/>
      <c r="ES346" s="29">
        <v>0.19500000000000001</v>
      </c>
      <c r="ET346" s="28">
        <v>3.5000000000000003E-2</v>
      </c>
      <c r="EU346" s="21">
        <v>47088</v>
      </c>
      <c r="EV346" s="28">
        <v>5.9186500000000004</v>
      </c>
      <c r="EW346" s="29"/>
      <c r="EX346" s="28"/>
      <c r="EY346" s="28"/>
      <c r="EZ346" s="28"/>
      <c r="FA346" s="29"/>
      <c r="FB346" s="28"/>
      <c r="FC346" s="28"/>
      <c r="FD346" s="28"/>
      <c r="FE346" s="29"/>
      <c r="FF346" s="28"/>
      <c r="FG346" s="28"/>
      <c r="FH346" s="28"/>
      <c r="FI346" s="30"/>
      <c r="FJ346" s="28"/>
      <c r="FK346" s="28"/>
      <c r="FL346" s="28"/>
      <c r="FM346" s="29">
        <v>-0.29499999999999998</v>
      </c>
      <c r="FN346" s="28">
        <v>0.01</v>
      </c>
      <c r="FO346" s="21">
        <v>45809</v>
      </c>
      <c r="FP346" s="28">
        <v>2.4175200000000001</v>
      </c>
      <c r="FQ346" s="29"/>
      <c r="FR346" s="28"/>
      <c r="FS346" s="28"/>
      <c r="FT346" s="28"/>
      <c r="FU346" s="29">
        <v>0.36</v>
      </c>
      <c r="FV346" s="28">
        <v>1.25E-3</v>
      </c>
      <c r="FW346" s="21">
        <v>11841</v>
      </c>
      <c r="FX346" s="28">
        <v>9.4176199999999994</v>
      </c>
      <c r="FY346" s="29">
        <v>-0.09</v>
      </c>
      <c r="FZ346" s="28">
        <v>1.25E-3</v>
      </c>
      <c r="GA346" s="21">
        <v>46174</v>
      </c>
      <c r="GB346" s="28">
        <v>3.4173100000000001</v>
      </c>
      <c r="GC346" s="29">
        <v>0.13500000000000001</v>
      </c>
      <c r="GD346" s="28">
        <v>1.25E-3</v>
      </c>
      <c r="GE346" s="21">
        <v>46722</v>
      </c>
      <c r="GF346" s="28">
        <v>4.9183000000000003</v>
      </c>
      <c r="GG346" s="29">
        <v>0.3</v>
      </c>
      <c r="GH346" s="20">
        <v>1.25E-3</v>
      </c>
      <c r="GI346" s="21">
        <v>11110</v>
      </c>
      <c r="GJ346" s="28">
        <v>7.4173999999999998</v>
      </c>
      <c r="GK346" s="24"/>
    </row>
    <row r="347" spans="1:193" x14ac:dyDescent="0.2">
      <c r="A347" s="20">
        <v>2023</v>
      </c>
      <c r="B347" s="20">
        <v>1</v>
      </c>
      <c r="C347" s="21">
        <v>44957</v>
      </c>
      <c r="D347" s="28">
        <v>2.4</v>
      </c>
      <c r="E347" s="29"/>
      <c r="F347" s="28"/>
      <c r="G347" s="21"/>
      <c r="H347" s="21"/>
      <c r="I347" s="29"/>
      <c r="J347" s="28"/>
      <c r="K347" s="28"/>
      <c r="L347" s="28"/>
      <c r="M347" s="29"/>
      <c r="N347" s="28"/>
      <c r="O347" s="28"/>
      <c r="P347" s="28"/>
      <c r="Q347" s="29"/>
      <c r="R347" s="28"/>
      <c r="S347" s="28"/>
      <c r="T347" s="28"/>
      <c r="U347" s="29"/>
      <c r="V347" s="28"/>
      <c r="W347" s="28"/>
      <c r="X347" s="28"/>
      <c r="Y347" s="29"/>
      <c r="Z347" s="28"/>
      <c r="AA347" s="28"/>
      <c r="AB347" s="28"/>
      <c r="AC347" s="29"/>
      <c r="AD347" s="28"/>
      <c r="AE347" s="28"/>
      <c r="AF347" s="28"/>
      <c r="AG347" s="29"/>
      <c r="AH347" s="28"/>
      <c r="AI347" s="28"/>
      <c r="AJ347" s="28"/>
      <c r="AK347" s="29"/>
      <c r="AL347" s="28"/>
      <c r="AM347" s="28"/>
      <c r="AN347" s="28"/>
      <c r="AO347" s="29"/>
      <c r="AP347" s="28"/>
      <c r="AQ347" s="28"/>
      <c r="AR347" s="28"/>
      <c r="AS347" s="29"/>
      <c r="AT347" s="28"/>
      <c r="AU347" s="28"/>
      <c r="AV347" s="28"/>
      <c r="AW347" s="29"/>
      <c r="AX347" s="28"/>
      <c r="AY347" s="28"/>
      <c r="AZ347" s="28"/>
      <c r="BA347" s="29"/>
      <c r="BB347" s="28"/>
      <c r="BC347" s="28"/>
      <c r="BD347" s="28"/>
      <c r="BE347" s="29"/>
      <c r="BF347" s="28"/>
      <c r="BG347" s="28"/>
      <c r="BH347" s="28"/>
      <c r="BI347" s="29"/>
      <c r="BJ347" s="28"/>
      <c r="BK347" s="28"/>
      <c r="BL347" s="28"/>
      <c r="BM347" s="29"/>
      <c r="BN347" s="28"/>
      <c r="BO347" s="28"/>
      <c r="BP347" s="28"/>
      <c r="BQ347" s="29"/>
      <c r="BR347" s="28"/>
      <c r="BS347" s="28"/>
      <c r="BT347" s="28"/>
      <c r="BU347" s="29"/>
      <c r="BV347" s="28"/>
      <c r="BW347" s="28"/>
      <c r="BX347" s="28"/>
      <c r="BY347" s="29"/>
      <c r="BZ347" s="28"/>
      <c r="CA347" s="28"/>
      <c r="CB347" s="28"/>
      <c r="CC347" s="29"/>
      <c r="CD347" s="28"/>
      <c r="CE347" s="28"/>
      <c r="CF347" s="28"/>
      <c r="CG347" s="29"/>
      <c r="CH347" s="28"/>
      <c r="CI347" s="28"/>
      <c r="CJ347" s="28"/>
      <c r="CK347" s="29">
        <v>2.0334599999999998</v>
      </c>
      <c r="CL347" s="28">
        <v>3.5000000000000003E-2</v>
      </c>
      <c r="CM347" s="21">
        <v>14334</v>
      </c>
      <c r="CN347" s="28">
        <v>16.15945</v>
      </c>
      <c r="CO347" s="29"/>
      <c r="CP347" s="28"/>
      <c r="CQ347" s="28"/>
      <c r="CR347" s="28"/>
      <c r="CS347" s="29">
        <v>2.0665800000000001</v>
      </c>
      <c r="CT347" s="28">
        <v>2.2499999999999999E-2</v>
      </c>
      <c r="CU347" s="21">
        <v>11841</v>
      </c>
      <c r="CV347" s="28">
        <v>9.3320600000000002</v>
      </c>
      <c r="CW347" s="29">
        <v>2.95695</v>
      </c>
      <c r="CX347" s="28">
        <v>1.4999999999999999E-2</v>
      </c>
      <c r="CY347" s="21">
        <v>45243</v>
      </c>
      <c r="CZ347" s="28">
        <v>0.78356000000000003</v>
      </c>
      <c r="DA347" s="29">
        <v>2.53783</v>
      </c>
      <c r="DB347" s="28">
        <v>2.5000000000000001E-2</v>
      </c>
      <c r="DC347" s="21">
        <v>45789</v>
      </c>
      <c r="DD347" s="28">
        <v>2.2773699999999999</v>
      </c>
      <c r="DE347" s="29">
        <v>2.3078500000000002</v>
      </c>
      <c r="DF347" s="28">
        <v>0.01</v>
      </c>
      <c r="DG347" s="21">
        <v>46338</v>
      </c>
      <c r="DH347" s="28">
        <v>3.7809699999999999</v>
      </c>
      <c r="DI347" s="29">
        <v>2.2239900000000001</v>
      </c>
      <c r="DJ347" s="28">
        <v>7.4999999999999997E-3</v>
      </c>
      <c r="DK347" s="21">
        <v>46885</v>
      </c>
      <c r="DL347" s="28">
        <v>5.2773700000000003</v>
      </c>
      <c r="DM347" s="29">
        <v>2.1590799999999999</v>
      </c>
      <c r="DN347" s="28">
        <v>7.4999999999999997E-3</v>
      </c>
      <c r="DO347" s="21">
        <v>47434</v>
      </c>
      <c r="DP347" s="28">
        <v>6.7809900000000001</v>
      </c>
      <c r="DQ347" s="29">
        <v>2.1095600000000001</v>
      </c>
      <c r="DR347" s="28">
        <v>1.25E-3</v>
      </c>
      <c r="DS347" s="21">
        <v>11455</v>
      </c>
      <c r="DT347" s="28">
        <v>8.2771500000000007</v>
      </c>
      <c r="DU347" s="29">
        <v>1.99804</v>
      </c>
      <c r="DV347" s="28">
        <v>5.0000000000000001E-3</v>
      </c>
      <c r="DW347" s="21">
        <v>16765</v>
      </c>
      <c r="DX347" s="28">
        <v>22.813829999999999</v>
      </c>
      <c r="DY347" s="29">
        <v>2.5760000000000001</v>
      </c>
      <c r="DZ347" s="28">
        <v>1.375E-2</v>
      </c>
      <c r="EA347" s="21">
        <v>26107</v>
      </c>
      <c r="EB347" s="28">
        <v>48.392189999999999</v>
      </c>
      <c r="EC347" s="29">
        <v>2.12662</v>
      </c>
      <c r="ED347" s="28">
        <v>1.7500000000000002E-2</v>
      </c>
      <c r="EE347" s="21">
        <v>12369</v>
      </c>
      <c r="EF347" s="28">
        <v>10.77825</v>
      </c>
      <c r="EG347" s="29"/>
      <c r="EH347" s="28"/>
      <c r="EI347" s="28"/>
      <c r="EJ347" s="28"/>
      <c r="EK347" s="29"/>
      <c r="EL347" s="28"/>
      <c r="EM347" s="28"/>
      <c r="EN347" s="28"/>
      <c r="EO347" s="29"/>
      <c r="EP347" s="28"/>
      <c r="EQ347" s="28"/>
      <c r="ER347" s="28"/>
      <c r="ES347" s="29">
        <v>8.6999999999999994E-2</v>
      </c>
      <c r="ET347" s="28">
        <v>3.5000000000000003E-2</v>
      </c>
      <c r="EU347" s="21">
        <v>47088</v>
      </c>
      <c r="EV347" s="28">
        <v>5.8330299999999999</v>
      </c>
      <c r="EW347" s="29"/>
      <c r="EX347" s="28"/>
      <c r="EY347" s="28"/>
      <c r="EZ347" s="28"/>
      <c r="FA347" s="29"/>
      <c r="FB347" s="28"/>
      <c r="FC347" s="28"/>
      <c r="FD347" s="28"/>
      <c r="FE347" s="29"/>
      <c r="FF347" s="28"/>
      <c r="FG347" s="28"/>
      <c r="FH347" s="28"/>
      <c r="FI347" s="30"/>
      <c r="FJ347" s="28"/>
      <c r="FK347" s="28"/>
      <c r="FL347" s="28"/>
      <c r="FM347" s="29">
        <v>-0.22800000000000001</v>
      </c>
      <c r="FN347" s="28">
        <v>0.01</v>
      </c>
      <c r="FO347" s="21">
        <v>45809</v>
      </c>
      <c r="FP347" s="28">
        <v>2.3321200000000002</v>
      </c>
      <c r="FQ347" s="29"/>
      <c r="FR347" s="28"/>
      <c r="FS347" s="28"/>
      <c r="FT347" s="28"/>
      <c r="FU347" s="29">
        <v>0.20200000000000001</v>
      </c>
      <c r="FV347" s="28">
        <v>1.25E-3</v>
      </c>
      <c r="FW347" s="21">
        <v>11841</v>
      </c>
      <c r="FX347" s="28">
        <v>9.3320600000000002</v>
      </c>
      <c r="FY347" s="29">
        <v>-0.106</v>
      </c>
      <c r="FZ347" s="28">
        <v>1.25E-3</v>
      </c>
      <c r="GA347" s="21">
        <v>46174</v>
      </c>
      <c r="GB347" s="28">
        <v>3.33196</v>
      </c>
      <c r="GC347" s="29">
        <v>4.2000000000000003E-2</v>
      </c>
      <c r="GD347" s="28">
        <v>1.25E-3</v>
      </c>
      <c r="GE347" s="21">
        <v>46722</v>
      </c>
      <c r="GF347" s="28">
        <v>4.8329700000000004</v>
      </c>
      <c r="GG347" s="29">
        <v>0.158</v>
      </c>
      <c r="GH347" s="20">
        <v>1.25E-3</v>
      </c>
      <c r="GI347" s="21">
        <v>11110</v>
      </c>
      <c r="GJ347" s="28">
        <v>7.3319599999999996</v>
      </c>
      <c r="GK347" s="24"/>
    </row>
    <row r="348" spans="1:193" x14ac:dyDescent="0.2">
      <c r="A348" s="20">
        <v>2023</v>
      </c>
      <c r="B348" s="20">
        <v>2</v>
      </c>
      <c r="C348" s="21">
        <v>44985</v>
      </c>
      <c r="D348" s="28">
        <v>2.9</v>
      </c>
      <c r="E348" s="29"/>
      <c r="F348" s="28"/>
      <c r="G348" s="21"/>
      <c r="H348" s="21"/>
      <c r="I348" s="29"/>
      <c r="J348" s="28"/>
      <c r="K348" s="28"/>
      <c r="L348" s="28"/>
      <c r="M348" s="29"/>
      <c r="N348" s="28"/>
      <c r="O348" s="28"/>
      <c r="P348" s="28"/>
      <c r="Q348" s="29"/>
      <c r="R348" s="28"/>
      <c r="S348" s="28"/>
      <c r="T348" s="28"/>
      <c r="U348" s="29"/>
      <c r="V348" s="28"/>
      <c r="W348" s="28"/>
      <c r="X348" s="28"/>
      <c r="Y348" s="29"/>
      <c r="Z348" s="28"/>
      <c r="AA348" s="28"/>
      <c r="AB348" s="28"/>
      <c r="AC348" s="29"/>
      <c r="AD348" s="28"/>
      <c r="AE348" s="28"/>
      <c r="AF348" s="28"/>
      <c r="AG348" s="29"/>
      <c r="AH348" s="28"/>
      <c r="AI348" s="28"/>
      <c r="AJ348" s="28"/>
      <c r="AK348" s="29"/>
      <c r="AL348" s="28"/>
      <c r="AM348" s="28"/>
      <c r="AN348" s="28"/>
      <c r="AO348" s="29"/>
      <c r="AP348" s="28"/>
      <c r="AQ348" s="28"/>
      <c r="AR348" s="28"/>
      <c r="AS348" s="29"/>
      <c r="AT348" s="28"/>
      <c r="AU348" s="28"/>
      <c r="AV348" s="28"/>
      <c r="AW348" s="29"/>
      <c r="AX348" s="28"/>
      <c r="AY348" s="28"/>
      <c r="AZ348" s="28"/>
      <c r="BA348" s="29"/>
      <c r="BB348" s="28"/>
      <c r="BC348" s="28"/>
      <c r="BD348" s="28"/>
      <c r="BE348" s="29"/>
      <c r="BF348" s="28"/>
      <c r="BG348" s="28"/>
      <c r="BH348" s="28"/>
      <c r="BI348" s="29"/>
      <c r="BJ348" s="28"/>
      <c r="BK348" s="28"/>
      <c r="BL348" s="28"/>
      <c r="BM348" s="29"/>
      <c r="BN348" s="28"/>
      <c r="BO348" s="28"/>
      <c r="BP348" s="28"/>
      <c r="BQ348" s="29"/>
      <c r="BR348" s="28"/>
      <c r="BS348" s="28"/>
      <c r="BT348" s="28"/>
      <c r="BU348" s="29"/>
      <c r="BV348" s="28"/>
      <c r="BW348" s="28"/>
      <c r="BX348" s="28"/>
      <c r="BY348" s="29"/>
      <c r="BZ348" s="28"/>
      <c r="CA348" s="28"/>
      <c r="CB348" s="28"/>
      <c r="CC348" s="29"/>
      <c r="CD348" s="28"/>
      <c r="CE348" s="28"/>
      <c r="CF348" s="28"/>
      <c r="CG348" s="29"/>
      <c r="CH348" s="28"/>
      <c r="CI348" s="28"/>
      <c r="CJ348" s="28"/>
      <c r="CK348" s="29">
        <v>2.7564899999999999</v>
      </c>
      <c r="CL348" s="28">
        <v>3.5000000000000003E-2</v>
      </c>
      <c r="CM348" s="21">
        <v>14334</v>
      </c>
      <c r="CN348" s="28">
        <v>16.08278</v>
      </c>
      <c r="CO348" s="29"/>
      <c r="CP348" s="28"/>
      <c r="CQ348" s="28"/>
      <c r="CR348" s="28"/>
      <c r="CS348" s="29">
        <v>2.6684700000000001</v>
      </c>
      <c r="CT348" s="28">
        <v>2.2499999999999999E-2</v>
      </c>
      <c r="CU348" s="21">
        <v>11841</v>
      </c>
      <c r="CV348" s="28">
        <v>9.2554099999999995</v>
      </c>
      <c r="CW348" s="29">
        <v>3.5266299999999999</v>
      </c>
      <c r="CX348" s="28">
        <v>1.4999999999999999E-2</v>
      </c>
      <c r="CY348" s="21">
        <v>45243</v>
      </c>
      <c r="CZ348" s="28">
        <v>0.70684999999999998</v>
      </c>
      <c r="DA348" s="29">
        <v>3.2415699999999998</v>
      </c>
      <c r="DB348" s="28">
        <v>2.5000000000000001E-2</v>
      </c>
      <c r="DC348" s="21">
        <v>45789</v>
      </c>
      <c r="DD348" s="28">
        <v>2.2007300000000001</v>
      </c>
      <c r="DE348" s="29">
        <v>2.9942600000000001</v>
      </c>
      <c r="DF348" s="28">
        <v>0.01</v>
      </c>
      <c r="DG348" s="21">
        <v>46338</v>
      </c>
      <c r="DH348" s="28">
        <v>3.70431</v>
      </c>
      <c r="DI348" s="29">
        <v>2.82647</v>
      </c>
      <c r="DJ348" s="28">
        <v>7.4999999999999997E-3</v>
      </c>
      <c r="DK348" s="21">
        <v>46885</v>
      </c>
      <c r="DL348" s="28">
        <v>5.2007300000000001</v>
      </c>
      <c r="DM348" s="29">
        <v>2.8231899999999999</v>
      </c>
      <c r="DN348" s="28">
        <v>7.4999999999999997E-3</v>
      </c>
      <c r="DO348" s="21">
        <v>47434</v>
      </c>
      <c r="DP348" s="28">
        <v>6.7043400000000002</v>
      </c>
      <c r="DQ348" s="29">
        <v>2.7293099999999999</v>
      </c>
      <c r="DR348" s="28">
        <v>1.25E-3</v>
      </c>
      <c r="DS348" s="21">
        <v>11455</v>
      </c>
      <c r="DT348" s="28">
        <v>8.2004900000000003</v>
      </c>
      <c r="DU348" s="29">
        <v>2.7269700000000001</v>
      </c>
      <c r="DV348" s="28">
        <v>5.0000000000000001E-3</v>
      </c>
      <c r="DW348" s="21">
        <v>16765</v>
      </c>
      <c r="DX348" s="28">
        <v>22.737169999999999</v>
      </c>
      <c r="DY348" s="29">
        <v>3.1779899999999999</v>
      </c>
      <c r="DZ348" s="28">
        <v>1.375E-2</v>
      </c>
      <c r="EA348" s="21">
        <v>26107</v>
      </c>
      <c r="EB348" s="28">
        <v>48.315530000000003</v>
      </c>
      <c r="EC348" s="29">
        <v>2.6859600000000001</v>
      </c>
      <c r="ED348" s="28">
        <v>1.7500000000000002E-2</v>
      </c>
      <c r="EE348" s="21">
        <v>12369</v>
      </c>
      <c r="EF348" s="28">
        <v>10.701589999999999</v>
      </c>
      <c r="EG348" s="29"/>
      <c r="EH348" s="28"/>
      <c r="EI348" s="28"/>
      <c r="EJ348" s="28"/>
      <c r="EK348" s="29"/>
      <c r="EL348" s="28"/>
      <c r="EM348" s="28"/>
      <c r="EN348" s="28"/>
      <c r="EO348" s="29"/>
      <c r="EP348" s="28"/>
      <c r="EQ348" s="28"/>
      <c r="ER348" s="28"/>
      <c r="ES348" s="29">
        <v>0.72</v>
      </c>
      <c r="ET348" s="28">
        <v>3.5000000000000003E-2</v>
      </c>
      <c r="EU348" s="21">
        <v>47088</v>
      </c>
      <c r="EV348" s="28">
        <v>5.7563899999999997</v>
      </c>
      <c r="EW348" s="29"/>
      <c r="EX348" s="28"/>
      <c r="EY348" s="28"/>
      <c r="EZ348" s="28"/>
      <c r="FA348" s="29"/>
      <c r="FB348" s="28"/>
      <c r="FC348" s="28"/>
      <c r="FD348" s="28"/>
      <c r="FE348" s="29"/>
      <c r="FF348" s="28"/>
      <c r="FG348" s="28"/>
      <c r="FH348" s="28"/>
      <c r="FI348" s="30"/>
      <c r="FJ348" s="28"/>
      <c r="FK348" s="28"/>
      <c r="FL348" s="28"/>
      <c r="FM348" s="29">
        <v>0.63500000000000001</v>
      </c>
      <c r="FN348" s="28">
        <v>0.01</v>
      </c>
      <c r="FO348" s="21">
        <v>45809</v>
      </c>
      <c r="FP348" s="28">
        <v>2.2554699999999999</v>
      </c>
      <c r="FQ348" s="29"/>
      <c r="FR348" s="28"/>
      <c r="FS348" s="28"/>
      <c r="FT348" s="28"/>
      <c r="FU348" s="29">
        <v>0.73199999999999998</v>
      </c>
      <c r="FV348" s="28">
        <v>1.25E-3</v>
      </c>
      <c r="FW348" s="21">
        <v>11841</v>
      </c>
      <c r="FX348" s="28">
        <v>9.2554099999999995</v>
      </c>
      <c r="FY348" s="29">
        <v>0.66400000000000003</v>
      </c>
      <c r="FZ348" s="28">
        <v>1.25E-3</v>
      </c>
      <c r="GA348" s="21">
        <v>46174</v>
      </c>
      <c r="GB348" s="28">
        <v>3.2553000000000001</v>
      </c>
      <c r="GC348" s="29">
        <v>0.69899999999999995</v>
      </c>
      <c r="GD348" s="28">
        <v>1.25E-3</v>
      </c>
      <c r="GE348" s="21">
        <v>46722</v>
      </c>
      <c r="GF348" s="28">
        <v>4.7563000000000004</v>
      </c>
      <c r="GG348" s="29">
        <v>0.73499999999999999</v>
      </c>
      <c r="GH348" s="20">
        <v>1.25E-3</v>
      </c>
      <c r="GI348" s="21">
        <v>11110</v>
      </c>
      <c r="GJ348" s="28">
        <v>7.2553000000000001</v>
      </c>
      <c r="GK348" s="24"/>
    </row>
    <row r="349" spans="1:193" x14ac:dyDescent="0.2">
      <c r="A349" s="20">
        <v>2023</v>
      </c>
      <c r="B349" s="20">
        <v>3</v>
      </c>
      <c r="C349" s="21">
        <v>45016</v>
      </c>
      <c r="D349" s="28">
        <v>2.9</v>
      </c>
      <c r="E349" s="29"/>
      <c r="F349" s="28"/>
      <c r="G349" s="21"/>
      <c r="H349" s="21"/>
      <c r="I349" s="29"/>
      <c r="J349" s="28"/>
      <c r="K349" s="28"/>
      <c r="L349" s="28"/>
      <c r="M349" s="29"/>
      <c r="N349" s="28"/>
      <c r="O349" s="28"/>
      <c r="P349" s="28"/>
      <c r="Q349" s="29"/>
      <c r="R349" s="28"/>
      <c r="S349" s="28"/>
      <c r="T349" s="28"/>
      <c r="U349" s="29"/>
      <c r="V349" s="28"/>
      <c r="W349" s="28"/>
      <c r="X349" s="28"/>
      <c r="Y349" s="29"/>
      <c r="Z349" s="28"/>
      <c r="AA349" s="28"/>
      <c r="AB349" s="28"/>
      <c r="AC349" s="29"/>
      <c r="AD349" s="28"/>
      <c r="AE349" s="28"/>
      <c r="AF349" s="28"/>
      <c r="AG349" s="29"/>
      <c r="AH349" s="28"/>
      <c r="AI349" s="28"/>
      <c r="AJ349" s="28"/>
      <c r="AK349" s="29"/>
      <c r="AL349" s="28"/>
      <c r="AM349" s="28"/>
      <c r="AN349" s="28"/>
      <c r="AO349" s="29"/>
      <c r="AP349" s="28"/>
      <c r="AQ349" s="28"/>
      <c r="AR349" s="28"/>
      <c r="AS349" s="29"/>
      <c r="AT349" s="28"/>
      <c r="AU349" s="28"/>
      <c r="AV349" s="28"/>
      <c r="AW349" s="29"/>
      <c r="AX349" s="28"/>
      <c r="AY349" s="28"/>
      <c r="AZ349" s="28"/>
      <c r="BA349" s="29"/>
      <c r="BB349" s="28"/>
      <c r="BC349" s="28"/>
      <c r="BD349" s="28"/>
      <c r="BE349" s="29"/>
      <c r="BF349" s="28"/>
      <c r="BG349" s="28"/>
      <c r="BH349" s="28"/>
      <c r="BI349" s="29"/>
      <c r="BJ349" s="28"/>
      <c r="BK349" s="28"/>
      <c r="BL349" s="28"/>
      <c r="BM349" s="29"/>
      <c r="BN349" s="28"/>
      <c r="BO349" s="28"/>
      <c r="BP349" s="28"/>
      <c r="BQ349" s="29"/>
      <c r="BR349" s="28"/>
      <c r="BS349" s="28"/>
      <c r="BT349" s="28"/>
      <c r="BU349" s="29"/>
      <c r="BV349" s="28"/>
      <c r="BW349" s="28"/>
      <c r="BX349" s="28"/>
      <c r="BY349" s="29"/>
      <c r="BZ349" s="28"/>
      <c r="CA349" s="28"/>
      <c r="CB349" s="28"/>
      <c r="CC349" s="29"/>
      <c r="CD349" s="28"/>
      <c r="CE349" s="28"/>
      <c r="CF349" s="28"/>
      <c r="CG349" s="29"/>
      <c r="CH349" s="28"/>
      <c r="CI349" s="28"/>
      <c r="CJ349" s="28"/>
      <c r="CK349" s="29">
        <v>2.3435999999999999</v>
      </c>
      <c r="CL349" s="28">
        <v>3.5000000000000003E-2</v>
      </c>
      <c r="CM349" s="21">
        <v>14334</v>
      </c>
      <c r="CN349" s="28">
        <v>15.997909999999999</v>
      </c>
      <c r="CO349" s="29"/>
      <c r="CP349" s="28"/>
      <c r="CQ349" s="28"/>
      <c r="CR349" s="28"/>
      <c r="CS349" s="29">
        <v>2.2560600000000002</v>
      </c>
      <c r="CT349" s="28">
        <v>2.2499999999999999E-2</v>
      </c>
      <c r="CU349" s="21">
        <v>11841</v>
      </c>
      <c r="CV349" s="28">
        <v>9.1705400000000008</v>
      </c>
      <c r="CW349" s="29">
        <v>3.5176500000000002</v>
      </c>
      <c r="CX349" s="28">
        <v>1.4999999999999999E-2</v>
      </c>
      <c r="CY349" s="21">
        <v>45243</v>
      </c>
      <c r="CZ349" s="28">
        <v>0.62192000000000003</v>
      </c>
      <c r="DA349" s="29">
        <v>2.8799700000000001</v>
      </c>
      <c r="DB349" s="28">
        <v>2.5000000000000001E-2</v>
      </c>
      <c r="DC349" s="21">
        <v>45789</v>
      </c>
      <c r="DD349" s="28">
        <v>2.1158800000000002</v>
      </c>
      <c r="DE349" s="29">
        <v>2.58243</v>
      </c>
      <c r="DF349" s="28">
        <v>0.01</v>
      </c>
      <c r="DG349" s="21">
        <v>46338</v>
      </c>
      <c r="DH349" s="28">
        <v>3.61944</v>
      </c>
      <c r="DI349" s="29">
        <v>2.3703400000000001</v>
      </c>
      <c r="DJ349" s="28">
        <v>7.4999999999999997E-3</v>
      </c>
      <c r="DK349" s="21">
        <v>46885</v>
      </c>
      <c r="DL349" s="28">
        <v>5.1158799999999998</v>
      </c>
      <c r="DM349" s="29">
        <v>2.2814700000000001</v>
      </c>
      <c r="DN349" s="28">
        <v>7.4999999999999997E-3</v>
      </c>
      <c r="DO349" s="21">
        <v>47434</v>
      </c>
      <c r="DP349" s="28">
        <v>6.6194800000000003</v>
      </c>
      <c r="DQ349" s="29">
        <v>2.2380200000000001</v>
      </c>
      <c r="DR349" s="28">
        <v>1.25E-3</v>
      </c>
      <c r="DS349" s="21">
        <v>11455</v>
      </c>
      <c r="DT349" s="28">
        <v>8.1156100000000002</v>
      </c>
      <c r="DU349" s="29">
        <v>2.2859799999999999</v>
      </c>
      <c r="DV349" s="28">
        <v>5.0000000000000001E-3</v>
      </c>
      <c r="DW349" s="21">
        <v>16765</v>
      </c>
      <c r="DX349" s="28">
        <v>22.6523</v>
      </c>
      <c r="DY349" s="29">
        <v>2.6809799999999999</v>
      </c>
      <c r="DZ349" s="28">
        <v>1.375E-2</v>
      </c>
      <c r="EA349" s="21">
        <v>26107</v>
      </c>
      <c r="EB349" s="28">
        <v>48.230649999999997</v>
      </c>
      <c r="EC349" s="29">
        <v>2.27603</v>
      </c>
      <c r="ED349" s="28">
        <v>1.7500000000000002E-2</v>
      </c>
      <c r="EE349" s="21">
        <v>12369</v>
      </c>
      <c r="EF349" s="28">
        <v>10.616720000000001</v>
      </c>
      <c r="EG349" s="29"/>
      <c r="EH349" s="28"/>
      <c r="EI349" s="28"/>
      <c r="EJ349" s="28"/>
      <c r="EK349" s="29"/>
      <c r="EL349" s="28"/>
      <c r="EM349" s="28"/>
      <c r="EN349" s="28"/>
      <c r="EO349" s="29"/>
      <c r="EP349" s="28"/>
      <c r="EQ349" s="28"/>
      <c r="ER349" s="28"/>
      <c r="ES349" s="29">
        <v>0.34300000000000003</v>
      </c>
      <c r="ET349" s="28">
        <v>3.5000000000000003E-2</v>
      </c>
      <c r="EU349" s="21">
        <v>47088</v>
      </c>
      <c r="EV349" s="28">
        <v>5.6715299999999997</v>
      </c>
      <c r="EW349" s="29"/>
      <c r="EX349" s="28"/>
      <c r="EY349" s="28"/>
      <c r="EZ349" s="28"/>
      <c r="FA349" s="29"/>
      <c r="FB349" s="28"/>
      <c r="FC349" s="28"/>
      <c r="FD349" s="28"/>
      <c r="FE349" s="29"/>
      <c r="FF349" s="28"/>
      <c r="FG349" s="28"/>
      <c r="FH349" s="28"/>
      <c r="FI349" s="30"/>
      <c r="FJ349" s="28"/>
      <c r="FK349" s="28"/>
      <c r="FL349" s="28"/>
      <c r="FM349" s="29">
        <v>5.1999999999999998E-2</v>
      </c>
      <c r="FN349" s="28">
        <v>0.01</v>
      </c>
      <c r="FO349" s="21">
        <v>45809</v>
      </c>
      <c r="FP349" s="28">
        <v>2.17062</v>
      </c>
      <c r="FQ349" s="29"/>
      <c r="FR349" s="28"/>
      <c r="FS349" s="28"/>
      <c r="FT349" s="28"/>
      <c r="FU349" s="29">
        <v>0.438</v>
      </c>
      <c r="FV349" s="28">
        <v>1.25E-3</v>
      </c>
      <c r="FW349" s="21">
        <v>11841</v>
      </c>
      <c r="FX349" s="28">
        <v>9.1705400000000008</v>
      </c>
      <c r="FY349" s="29">
        <v>0.23300000000000001</v>
      </c>
      <c r="FZ349" s="28">
        <v>1.25E-3</v>
      </c>
      <c r="GA349" s="21">
        <v>46174</v>
      </c>
      <c r="GB349" s="28">
        <v>3.1704300000000001</v>
      </c>
      <c r="GC349" s="29">
        <v>0.30199999999999999</v>
      </c>
      <c r="GD349" s="28">
        <v>1.25E-3</v>
      </c>
      <c r="GE349" s="21">
        <v>46722</v>
      </c>
      <c r="GF349" s="28">
        <v>4.6714099999999998</v>
      </c>
      <c r="GG349" s="29">
        <v>0.38</v>
      </c>
      <c r="GH349" s="20">
        <v>1.25E-3</v>
      </c>
      <c r="GI349" s="21">
        <v>11110</v>
      </c>
      <c r="GJ349" s="28">
        <v>7.1704299999999996</v>
      </c>
      <c r="GK349" s="24"/>
    </row>
    <row r="350" spans="1:193" x14ac:dyDescent="0.2">
      <c r="A350" s="20">
        <v>2023</v>
      </c>
      <c r="B350" s="20">
        <v>4</v>
      </c>
      <c r="C350" s="21">
        <v>45046</v>
      </c>
      <c r="D350" s="28">
        <v>2.9</v>
      </c>
      <c r="E350" s="29"/>
      <c r="F350" s="28"/>
      <c r="G350" s="21"/>
      <c r="H350" s="21"/>
      <c r="I350" s="29"/>
      <c r="J350" s="28"/>
      <c r="K350" s="28"/>
      <c r="L350" s="28"/>
      <c r="M350" s="29"/>
      <c r="N350" s="28"/>
      <c r="O350" s="28"/>
      <c r="P350" s="28"/>
      <c r="Q350" s="29"/>
      <c r="R350" s="28"/>
      <c r="S350" s="28"/>
      <c r="T350" s="28"/>
      <c r="U350" s="29"/>
      <c r="V350" s="28"/>
      <c r="W350" s="28"/>
      <c r="X350" s="28"/>
      <c r="Y350" s="29"/>
      <c r="Z350" s="28"/>
      <c r="AA350" s="28"/>
      <c r="AB350" s="28"/>
      <c r="AC350" s="29"/>
      <c r="AD350" s="28"/>
      <c r="AE350" s="28"/>
      <c r="AF350" s="28"/>
      <c r="AG350" s="29"/>
      <c r="AH350" s="28"/>
      <c r="AI350" s="28"/>
      <c r="AJ350" s="28"/>
      <c r="AK350" s="29"/>
      <c r="AL350" s="28"/>
      <c r="AM350" s="28"/>
      <c r="AN350" s="28"/>
      <c r="AO350" s="29"/>
      <c r="AP350" s="28"/>
      <c r="AQ350" s="28"/>
      <c r="AR350" s="28"/>
      <c r="AS350" s="29"/>
      <c r="AT350" s="28"/>
      <c r="AU350" s="28"/>
      <c r="AV350" s="28"/>
      <c r="AW350" s="29"/>
      <c r="AX350" s="28"/>
      <c r="AY350" s="28"/>
      <c r="AZ350" s="28"/>
      <c r="BA350" s="29"/>
      <c r="BB350" s="28"/>
      <c r="BC350" s="28"/>
      <c r="BD350" s="28"/>
      <c r="BE350" s="29"/>
      <c r="BF350" s="28"/>
      <c r="BG350" s="28"/>
      <c r="BH350" s="28"/>
      <c r="BI350" s="29"/>
      <c r="BJ350" s="28"/>
      <c r="BK350" s="28"/>
      <c r="BL350" s="28"/>
      <c r="BM350" s="29"/>
      <c r="BN350" s="28"/>
      <c r="BO350" s="28"/>
      <c r="BP350" s="28"/>
      <c r="BQ350" s="29"/>
      <c r="BR350" s="28"/>
      <c r="BS350" s="28"/>
      <c r="BT350" s="28"/>
      <c r="BU350" s="29"/>
      <c r="BV350" s="28"/>
      <c r="BW350" s="28"/>
      <c r="BX350" s="28"/>
      <c r="BY350" s="29"/>
      <c r="BZ350" s="28"/>
      <c r="CA350" s="28"/>
      <c r="CB350" s="28"/>
      <c r="CC350" s="29"/>
      <c r="CD350" s="28"/>
      <c r="CE350" s="28"/>
      <c r="CF350" s="28"/>
      <c r="CG350" s="29"/>
      <c r="CH350" s="28"/>
      <c r="CI350" s="28"/>
      <c r="CJ350" s="28"/>
      <c r="CK350" s="29">
        <v>2.59274</v>
      </c>
      <c r="CL350" s="28">
        <v>3.5000000000000003E-2</v>
      </c>
      <c r="CM350" s="21">
        <v>14334</v>
      </c>
      <c r="CN350" s="28">
        <v>15.91577</v>
      </c>
      <c r="CO350" s="29"/>
      <c r="CP350" s="28"/>
      <c r="CQ350" s="28"/>
      <c r="CR350" s="28"/>
      <c r="CS350" s="29">
        <v>2.35188</v>
      </c>
      <c r="CT350" s="28">
        <v>2.2499999999999999E-2</v>
      </c>
      <c r="CU350" s="21">
        <v>11841</v>
      </c>
      <c r="CV350" s="28">
        <v>9.0884199999999993</v>
      </c>
      <c r="CW350" s="29">
        <v>3.4356200000000001</v>
      </c>
      <c r="CX350" s="28">
        <v>1.4999999999999999E-2</v>
      </c>
      <c r="CY350" s="21">
        <v>45243</v>
      </c>
      <c r="CZ350" s="28">
        <v>0.53973000000000004</v>
      </c>
      <c r="DA350" s="29">
        <v>2.9152100000000001</v>
      </c>
      <c r="DB350" s="28">
        <v>2.5000000000000001E-2</v>
      </c>
      <c r="DC350" s="21">
        <v>45789</v>
      </c>
      <c r="DD350" s="28">
        <v>2.03376</v>
      </c>
      <c r="DE350" s="29">
        <v>2.6424799999999999</v>
      </c>
      <c r="DF350" s="28">
        <v>0.01</v>
      </c>
      <c r="DG350" s="21">
        <v>46338</v>
      </c>
      <c r="DH350" s="28">
        <v>3.5373000000000001</v>
      </c>
      <c r="DI350" s="29">
        <v>2.4514200000000002</v>
      </c>
      <c r="DJ350" s="28">
        <v>7.4999999999999997E-3</v>
      </c>
      <c r="DK350" s="21">
        <v>46885</v>
      </c>
      <c r="DL350" s="28">
        <v>5.03376</v>
      </c>
      <c r="DM350" s="29">
        <v>2.38436</v>
      </c>
      <c r="DN350" s="28">
        <v>7.4999999999999997E-3</v>
      </c>
      <c r="DO350" s="21">
        <v>47434</v>
      </c>
      <c r="DP350" s="28">
        <v>6.53735</v>
      </c>
      <c r="DQ350" s="29">
        <v>2.3457599999999998</v>
      </c>
      <c r="DR350" s="28">
        <v>1.25E-3</v>
      </c>
      <c r="DS350" s="21">
        <v>11455</v>
      </c>
      <c r="DT350" s="28">
        <v>8.0334699999999994</v>
      </c>
      <c r="DU350" s="29">
        <v>2.4969899999999998</v>
      </c>
      <c r="DV350" s="28">
        <v>5.0000000000000001E-3</v>
      </c>
      <c r="DW350" s="21">
        <v>16765</v>
      </c>
      <c r="DX350" s="28">
        <v>22.570170000000001</v>
      </c>
      <c r="DY350" s="29">
        <v>2.8639600000000001</v>
      </c>
      <c r="DZ350" s="28">
        <v>1.375E-2</v>
      </c>
      <c r="EA350" s="21">
        <v>26107</v>
      </c>
      <c r="EB350" s="28">
        <v>48.148519999999998</v>
      </c>
      <c r="EC350" s="29">
        <v>2.3140900000000002</v>
      </c>
      <c r="ED350" s="28">
        <v>1.7500000000000002E-2</v>
      </c>
      <c r="EE350" s="21">
        <v>12369</v>
      </c>
      <c r="EF350" s="28">
        <v>10.53459</v>
      </c>
      <c r="EG350" s="29"/>
      <c r="EH350" s="28"/>
      <c r="EI350" s="28"/>
      <c r="EJ350" s="28"/>
      <c r="EK350" s="29"/>
      <c r="EL350" s="28"/>
      <c r="EM350" s="28"/>
      <c r="EN350" s="28"/>
      <c r="EO350" s="29"/>
      <c r="EP350" s="28"/>
      <c r="EQ350" s="28"/>
      <c r="ER350" s="28"/>
      <c r="ES350" s="29">
        <v>0.745</v>
      </c>
      <c r="ET350" s="28">
        <v>3.5000000000000003E-2</v>
      </c>
      <c r="EU350" s="21">
        <v>47088</v>
      </c>
      <c r="EV350" s="28">
        <v>5.5894199999999996</v>
      </c>
      <c r="EW350" s="29"/>
      <c r="EX350" s="28"/>
      <c r="EY350" s="28"/>
      <c r="EZ350" s="28"/>
      <c r="FA350" s="29"/>
      <c r="FB350" s="28"/>
      <c r="FC350" s="28"/>
      <c r="FD350" s="28"/>
      <c r="FE350" s="29"/>
      <c r="FF350" s="28"/>
      <c r="FG350" s="28"/>
      <c r="FH350" s="28"/>
      <c r="FI350" s="30"/>
      <c r="FJ350" s="28"/>
      <c r="FK350" s="28"/>
      <c r="FL350" s="28"/>
      <c r="FM350" s="29">
        <v>0.82</v>
      </c>
      <c r="FN350" s="28">
        <v>0.01</v>
      </c>
      <c r="FO350" s="21">
        <v>45809</v>
      </c>
      <c r="FP350" s="28">
        <v>2.0884999999999998</v>
      </c>
      <c r="FQ350" s="29"/>
      <c r="FR350" s="28"/>
      <c r="FS350" s="28"/>
      <c r="FT350" s="28"/>
      <c r="FU350" s="29">
        <v>0.79400000000000004</v>
      </c>
      <c r="FV350" s="28">
        <v>1.25E-3</v>
      </c>
      <c r="FW350" s="21">
        <v>11841</v>
      </c>
      <c r="FX350" s="28">
        <v>9.0884199999999993</v>
      </c>
      <c r="FY350" s="29">
        <v>0.77400000000000002</v>
      </c>
      <c r="FZ350" s="28">
        <v>1.25E-3</v>
      </c>
      <c r="GA350" s="21">
        <v>46174</v>
      </c>
      <c r="GB350" s="28">
        <v>3.0882999999999998</v>
      </c>
      <c r="GC350" s="29">
        <v>0.75</v>
      </c>
      <c r="GD350" s="28">
        <v>1.25E-3</v>
      </c>
      <c r="GE350" s="21">
        <v>46722</v>
      </c>
      <c r="GF350" s="28">
        <v>4.58927</v>
      </c>
      <c r="GG350" s="29">
        <v>0.77900000000000003</v>
      </c>
      <c r="GH350" s="20">
        <v>1.25E-3</v>
      </c>
      <c r="GI350" s="21">
        <v>11110</v>
      </c>
      <c r="GJ350" s="28">
        <v>7.0883000000000003</v>
      </c>
      <c r="GK350" s="24"/>
    </row>
    <row r="351" spans="1:193" x14ac:dyDescent="0.2">
      <c r="A351" s="20">
        <v>2023</v>
      </c>
      <c r="B351" s="20">
        <v>5</v>
      </c>
      <c r="C351" s="21">
        <v>45077</v>
      </c>
      <c r="D351" s="28">
        <v>3.4</v>
      </c>
      <c r="E351" s="29"/>
      <c r="F351" s="28"/>
      <c r="G351" s="21"/>
      <c r="H351" s="21"/>
      <c r="I351" s="29"/>
      <c r="J351" s="28"/>
      <c r="K351" s="28"/>
      <c r="L351" s="28"/>
      <c r="M351" s="29"/>
      <c r="N351" s="28"/>
      <c r="O351" s="28"/>
      <c r="P351" s="28"/>
      <c r="Q351" s="29"/>
      <c r="R351" s="28"/>
      <c r="S351" s="28"/>
      <c r="T351" s="28"/>
      <c r="U351" s="29"/>
      <c r="V351" s="28"/>
      <c r="W351" s="28"/>
      <c r="X351" s="28"/>
      <c r="Y351" s="29"/>
      <c r="Z351" s="28"/>
      <c r="AA351" s="28"/>
      <c r="AB351" s="28"/>
      <c r="AC351" s="29"/>
      <c r="AD351" s="28"/>
      <c r="AE351" s="28"/>
      <c r="AF351" s="28"/>
      <c r="AG351" s="29"/>
      <c r="AH351" s="28"/>
      <c r="AI351" s="28"/>
      <c r="AJ351" s="28"/>
      <c r="AK351" s="29"/>
      <c r="AL351" s="28"/>
      <c r="AM351" s="28"/>
      <c r="AN351" s="28"/>
      <c r="AO351" s="29"/>
      <c r="AP351" s="28"/>
      <c r="AQ351" s="28"/>
      <c r="AR351" s="28"/>
      <c r="AS351" s="29"/>
      <c r="AT351" s="28"/>
      <c r="AU351" s="28"/>
      <c r="AV351" s="28"/>
      <c r="AW351" s="29"/>
      <c r="AX351" s="28"/>
      <c r="AY351" s="28"/>
      <c r="AZ351" s="28"/>
      <c r="BA351" s="29"/>
      <c r="BB351" s="28"/>
      <c r="BC351" s="28"/>
      <c r="BD351" s="28"/>
      <c r="BE351" s="29"/>
      <c r="BF351" s="28"/>
      <c r="BG351" s="28"/>
      <c r="BH351" s="28"/>
      <c r="BI351" s="29"/>
      <c r="BJ351" s="28"/>
      <c r="BK351" s="28"/>
      <c r="BL351" s="28"/>
      <c r="BM351" s="29"/>
      <c r="BN351" s="28"/>
      <c r="BO351" s="28"/>
      <c r="BP351" s="28"/>
      <c r="BQ351" s="29"/>
      <c r="BR351" s="28"/>
      <c r="BS351" s="28"/>
      <c r="BT351" s="28"/>
      <c r="BU351" s="29"/>
      <c r="BV351" s="28"/>
      <c r="BW351" s="28"/>
      <c r="BX351" s="28"/>
      <c r="BY351" s="29"/>
      <c r="BZ351" s="28"/>
      <c r="CA351" s="28"/>
      <c r="CB351" s="28"/>
      <c r="CC351" s="29"/>
      <c r="CD351" s="28"/>
      <c r="CE351" s="28"/>
      <c r="CF351" s="28"/>
      <c r="CG351" s="29"/>
      <c r="CH351" s="28"/>
      <c r="CI351" s="28"/>
      <c r="CJ351" s="28"/>
      <c r="CK351" s="29">
        <v>2.5347400000000002</v>
      </c>
      <c r="CL351" s="28">
        <v>3.5000000000000003E-2</v>
      </c>
      <c r="CM351" s="21">
        <v>14334</v>
      </c>
      <c r="CN351" s="28">
        <v>15.83089</v>
      </c>
      <c r="CO351" s="29"/>
      <c r="CP351" s="28"/>
      <c r="CQ351" s="28"/>
      <c r="CR351" s="28"/>
      <c r="CS351" s="29">
        <v>2.3230400000000002</v>
      </c>
      <c r="CT351" s="28">
        <v>2.2499999999999999E-2</v>
      </c>
      <c r="CU351" s="21">
        <v>11841</v>
      </c>
      <c r="CV351" s="28">
        <v>9.0035600000000002</v>
      </c>
      <c r="CW351" s="29">
        <v>3.53992</v>
      </c>
      <c r="CX351" s="28">
        <v>1.4999999999999999E-2</v>
      </c>
      <c r="CY351" s="21">
        <v>45243</v>
      </c>
      <c r="CZ351" s="28">
        <v>0.45479000000000003</v>
      </c>
      <c r="DA351" s="29">
        <v>3.0027900000000001</v>
      </c>
      <c r="DB351" s="28">
        <v>2.5000000000000001E-2</v>
      </c>
      <c r="DC351" s="21">
        <v>45789</v>
      </c>
      <c r="DD351" s="28">
        <v>1.9489099999999999</v>
      </c>
      <c r="DE351" s="29">
        <v>2.6514899999999999</v>
      </c>
      <c r="DF351" s="28">
        <v>0.01</v>
      </c>
      <c r="DG351" s="21">
        <v>46338</v>
      </c>
      <c r="DH351" s="28">
        <v>3.4524300000000001</v>
      </c>
      <c r="DI351" s="29">
        <v>2.4431400000000001</v>
      </c>
      <c r="DJ351" s="28">
        <v>7.4999999999999997E-3</v>
      </c>
      <c r="DK351" s="21">
        <v>46885</v>
      </c>
      <c r="DL351" s="28">
        <v>4.9489099999999997</v>
      </c>
      <c r="DM351" s="29">
        <v>2.4138000000000002</v>
      </c>
      <c r="DN351" s="28">
        <v>7.4999999999999997E-3</v>
      </c>
      <c r="DO351" s="21">
        <v>47434</v>
      </c>
      <c r="DP351" s="28">
        <v>6.4524800000000004</v>
      </c>
      <c r="DQ351" s="29">
        <v>2.3200599999999998</v>
      </c>
      <c r="DR351" s="28">
        <v>1.25E-3</v>
      </c>
      <c r="DS351" s="21">
        <v>11455</v>
      </c>
      <c r="DT351" s="28">
        <v>7.9485900000000003</v>
      </c>
      <c r="DU351" s="29">
        <v>2.48102</v>
      </c>
      <c r="DV351" s="28">
        <v>5.0000000000000001E-3</v>
      </c>
      <c r="DW351" s="21">
        <v>16765</v>
      </c>
      <c r="DX351" s="28">
        <v>22.485299999999999</v>
      </c>
      <c r="DY351" s="29">
        <v>2.8449800000000001</v>
      </c>
      <c r="DZ351" s="28">
        <v>1.375E-2</v>
      </c>
      <c r="EA351" s="21">
        <v>26107</v>
      </c>
      <c r="EB351" s="28">
        <v>48.063639999999999</v>
      </c>
      <c r="EC351" s="29">
        <v>2.29237</v>
      </c>
      <c r="ED351" s="28">
        <v>1.7500000000000002E-2</v>
      </c>
      <c r="EE351" s="21">
        <v>12369</v>
      </c>
      <c r="EF351" s="28">
        <v>10.449730000000001</v>
      </c>
      <c r="EG351" s="29"/>
      <c r="EH351" s="28"/>
      <c r="EI351" s="28"/>
      <c r="EJ351" s="28"/>
      <c r="EK351" s="29"/>
      <c r="EL351" s="28"/>
      <c r="EM351" s="28"/>
      <c r="EN351" s="28"/>
      <c r="EO351" s="29"/>
      <c r="EP351" s="28"/>
      <c r="EQ351" s="28"/>
      <c r="ER351" s="28"/>
      <c r="ES351" s="29">
        <v>0.61399999999999999</v>
      </c>
      <c r="ET351" s="28">
        <v>3.5000000000000003E-2</v>
      </c>
      <c r="EU351" s="21">
        <v>47088</v>
      </c>
      <c r="EV351" s="28">
        <v>5.5045599999999997</v>
      </c>
      <c r="EW351" s="29"/>
      <c r="EX351" s="28"/>
      <c r="EY351" s="28"/>
      <c r="EZ351" s="28"/>
      <c r="FA351" s="29"/>
      <c r="FB351" s="28"/>
      <c r="FC351" s="28"/>
      <c r="FD351" s="28"/>
      <c r="FE351" s="29"/>
      <c r="FF351" s="28"/>
      <c r="FG351" s="28"/>
      <c r="FH351" s="28"/>
      <c r="FI351" s="30"/>
      <c r="FJ351" s="28"/>
      <c r="FK351" s="28"/>
      <c r="FL351" s="28"/>
      <c r="FM351" s="29">
        <v>1.0289999999999999</v>
      </c>
      <c r="FN351" s="28">
        <v>0.01</v>
      </c>
      <c r="FO351" s="21">
        <v>45809</v>
      </c>
      <c r="FP351" s="28">
        <v>2.0036499999999999</v>
      </c>
      <c r="FQ351" s="29"/>
      <c r="FR351" s="28"/>
      <c r="FS351" s="28"/>
      <c r="FT351" s="28"/>
      <c r="FU351" s="29">
        <v>0.59799999999999998</v>
      </c>
      <c r="FV351" s="28">
        <v>1.25E-3</v>
      </c>
      <c r="FW351" s="21">
        <v>11841</v>
      </c>
      <c r="FX351" s="28">
        <v>9.0035600000000002</v>
      </c>
      <c r="FY351" s="29">
        <v>0.77700000000000002</v>
      </c>
      <c r="FZ351" s="28">
        <v>1.25E-3</v>
      </c>
      <c r="GA351" s="21">
        <v>46174</v>
      </c>
      <c r="GB351" s="28">
        <v>3.0034200000000002</v>
      </c>
      <c r="GC351" s="29">
        <v>0.61299999999999999</v>
      </c>
      <c r="GD351" s="28">
        <v>1.25E-3</v>
      </c>
      <c r="GE351" s="21">
        <v>46722</v>
      </c>
      <c r="GF351" s="28">
        <v>4.5043800000000003</v>
      </c>
      <c r="GG351" s="29">
        <v>0.61199999999999999</v>
      </c>
      <c r="GH351" s="20">
        <v>1.25E-3</v>
      </c>
      <c r="GI351" s="21">
        <v>11110</v>
      </c>
      <c r="GJ351" s="28">
        <v>7.0034200000000002</v>
      </c>
      <c r="GK351" s="24"/>
    </row>
    <row r="352" spans="1:193" x14ac:dyDescent="0.2">
      <c r="A352" s="20">
        <v>2023</v>
      </c>
      <c r="B352" s="20">
        <v>6</v>
      </c>
      <c r="C352" s="21">
        <v>45107</v>
      </c>
      <c r="D352" s="28">
        <v>3.4</v>
      </c>
      <c r="E352" s="29"/>
      <c r="F352" s="28"/>
      <c r="G352" s="21"/>
      <c r="H352" s="21"/>
      <c r="I352" s="29"/>
      <c r="J352" s="28"/>
      <c r="K352" s="28"/>
      <c r="L352" s="28"/>
      <c r="M352" s="29"/>
      <c r="N352" s="28"/>
      <c r="O352" s="28"/>
      <c r="P352" s="28"/>
      <c r="Q352" s="29"/>
      <c r="R352" s="28"/>
      <c r="S352" s="28"/>
      <c r="T352" s="28"/>
      <c r="U352" s="29"/>
      <c r="V352" s="28"/>
      <c r="W352" s="28"/>
      <c r="X352" s="28"/>
      <c r="Y352" s="29"/>
      <c r="Z352" s="28"/>
      <c r="AA352" s="28"/>
      <c r="AB352" s="28"/>
      <c r="AC352" s="29"/>
      <c r="AD352" s="28"/>
      <c r="AE352" s="28"/>
      <c r="AF352" s="28"/>
      <c r="AG352" s="29"/>
      <c r="AH352" s="28"/>
      <c r="AI352" s="28"/>
      <c r="AJ352" s="28"/>
      <c r="AK352" s="29"/>
      <c r="AL352" s="28"/>
      <c r="AM352" s="28"/>
      <c r="AN352" s="28"/>
      <c r="AO352" s="29"/>
      <c r="AP352" s="28"/>
      <c r="AQ352" s="28"/>
      <c r="AR352" s="28"/>
      <c r="AS352" s="29"/>
      <c r="AT352" s="28"/>
      <c r="AU352" s="28"/>
      <c r="AV352" s="28"/>
      <c r="AW352" s="29"/>
      <c r="AX352" s="28"/>
      <c r="AY352" s="28"/>
      <c r="AZ352" s="28"/>
      <c r="BA352" s="29"/>
      <c r="BB352" s="28"/>
      <c r="BC352" s="28"/>
      <c r="BD352" s="28"/>
      <c r="BE352" s="29"/>
      <c r="BF352" s="28"/>
      <c r="BG352" s="28"/>
      <c r="BH352" s="28"/>
      <c r="BI352" s="29"/>
      <c r="BJ352" s="28"/>
      <c r="BK352" s="28"/>
      <c r="BL352" s="28"/>
      <c r="BM352" s="29"/>
      <c r="BN352" s="28"/>
      <c r="BO352" s="28"/>
      <c r="BP352" s="28"/>
      <c r="BQ352" s="29"/>
      <c r="BR352" s="28"/>
      <c r="BS352" s="28"/>
      <c r="BT352" s="28"/>
      <c r="BU352" s="29"/>
      <c r="BV352" s="28"/>
      <c r="BW352" s="28"/>
      <c r="BX352" s="28"/>
      <c r="BY352" s="29"/>
      <c r="BZ352" s="28"/>
      <c r="CA352" s="28"/>
      <c r="CB352" s="28"/>
      <c r="CC352" s="29"/>
      <c r="CD352" s="28"/>
      <c r="CE352" s="28"/>
      <c r="CF352" s="28"/>
      <c r="CG352" s="29"/>
      <c r="CH352" s="28"/>
      <c r="CI352" s="28"/>
      <c r="CJ352" s="28"/>
      <c r="CK352" s="29">
        <v>2.67496</v>
      </c>
      <c r="CL352" s="28">
        <v>3.5000000000000003E-2</v>
      </c>
      <c r="CM352" s="21">
        <v>14334</v>
      </c>
      <c r="CN352" s="28">
        <v>15.748749999999999</v>
      </c>
      <c r="CO352" s="29"/>
      <c r="CP352" s="28"/>
      <c r="CQ352" s="28"/>
      <c r="CR352" s="28"/>
      <c r="CS352" s="29">
        <v>2.6045400000000001</v>
      </c>
      <c r="CT352" s="28">
        <v>2.2499999999999999E-2</v>
      </c>
      <c r="CU352" s="21">
        <v>11841</v>
      </c>
      <c r="CV352" s="28">
        <v>8.9214300000000009</v>
      </c>
      <c r="CW352" s="29">
        <v>3.6615799999999998</v>
      </c>
      <c r="CX352" s="28">
        <v>1.4999999999999999E-2</v>
      </c>
      <c r="CY352" s="21">
        <v>45243</v>
      </c>
      <c r="CZ352" s="28">
        <v>0.37259999999999999</v>
      </c>
      <c r="DA352" s="29">
        <v>3.4689800000000002</v>
      </c>
      <c r="DB352" s="28">
        <v>2.5000000000000001E-2</v>
      </c>
      <c r="DC352" s="21">
        <v>45789</v>
      </c>
      <c r="DD352" s="28">
        <v>1.8667899999999999</v>
      </c>
      <c r="DE352" s="29">
        <v>3.0688900000000001</v>
      </c>
      <c r="DF352" s="28">
        <v>0.01</v>
      </c>
      <c r="DG352" s="21">
        <v>46338</v>
      </c>
      <c r="DH352" s="28">
        <v>3.3702899999999998</v>
      </c>
      <c r="DI352" s="29">
        <v>2.7743099999999998</v>
      </c>
      <c r="DJ352" s="28">
        <v>7.4999999999999997E-3</v>
      </c>
      <c r="DK352" s="21">
        <v>46885</v>
      </c>
      <c r="DL352" s="28">
        <v>4.8667899999999999</v>
      </c>
      <c r="DM352" s="29">
        <v>2.65469</v>
      </c>
      <c r="DN352" s="28">
        <v>7.4999999999999997E-3</v>
      </c>
      <c r="DO352" s="21">
        <v>47434</v>
      </c>
      <c r="DP352" s="28">
        <v>6.3703599999999998</v>
      </c>
      <c r="DQ352" s="29">
        <v>2.5981100000000001</v>
      </c>
      <c r="DR352" s="28">
        <v>1.25E-3</v>
      </c>
      <c r="DS352" s="21">
        <v>11455</v>
      </c>
      <c r="DT352" s="28">
        <v>7.8664399999999999</v>
      </c>
      <c r="DU352" s="29">
        <v>2.66303</v>
      </c>
      <c r="DV352" s="28">
        <v>5.0000000000000001E-3</v>
      </c>
      <c r="DW352" s="21">
        <v>16765</v>
      </c>
      <c r="DX352" s="28">
        <v>22.403169999999999</v>
      </c>
      <c r="DY352" s="29">
        <v>2.9689800000000002</v>
      </c>
      <c r="DZ352" s="28">
        <v>1.375E-2</v>
      </c>
      <c r="EA352" s="21">
        <v>26107</v>
      </c>
      <c r="EB352" s="28">
        <v>47.98151</v>
      </c>
      <c r="EC352" s="29">
        <v>2.5731999999999999</v>
      </c>
      <c r="ED352" s="28">
        <v>1.7500000000000002E-2</v>
      </c>
      <c r="EE352" s="21">
        <v>12369</v>
      </c>
      <c r="EF352" s="28">
        <v>10.367599999999999</v>
      </c>
      <c r="EG352" s="29"/>
      <c r="EH352" s="28"/>
      <c r="EI352" s="28"/>
      <c r="EJ352" s="28"/>
      <c r="EK352" s="29"/>
      <c r="EL352" s="28"/>
      <c r="EM352" s="28"/>
      <c r="EN352" s="28"/>
      <c r="EO352" s="29"/>
      <c r="EP352" s="28"/>
      <c r="EQ352" s="28"/>
      <c r="ER352" s="28"/>
      <c r="ES352" s="29">
        <v>1.036</v>
      </c>
      <c r="ET352" s="28">
        <v>3.5000000000000003E-2</v>
      </c>
      <c r="EU352" s="21">
        <v>47088</v>
      </c>
      <c r="EV352" s="28">
        <v>5.4224500000000004</v>
      </c>
      <c r="EW352" s="29"/>
      <c r="EX352" s="28"/>
      <c r="EY352" s="28"/>
      <c r="EZ352" s="28"/>
      <c r="FA352" s="29"/>
      <c r="FB352" s="28"/>
      <c r="FC352" s="28"/>
      <c r="FD352" s="28"/>
      <c r="FE352" s="29"/>
      <c r="FF352" s="28"/>
      <c r="FG352" s="28"/>
      <c r="FH352" s="28"/>
      <c r="FI352" s="30"/>
      <c r="FJ352" s="28"/>
      <c r="FK352" s="28"/>
      <c r="FL352" s="28"/>
      <c r="FM352" s="29">
        <v>1.5169999999999999</v>
      </c>
      <c r="FN352" s="28">
        <v>0.01</v>
      </c>
      <c r="FO352" s="21">
        <v>45809</v>
      </c>
      <c r="FP352" s="28">
        <v>1.92153</v>
      </c>
      <c r="FQ352" s="29"/>
      <c r="FR352" s="28"/>
      <c r="FS352" s="28"/>
      <c r="FT352" s="28"/>
      <c r="FU352" s="29">
        <v>0.86</v>
      </c>
      <c r="FV352" s="28">
        <v>1.25E-3</v>
      </c>
      <c r="FW352" s="21">
        <v>11841</v>
      </c>
      <c r="FX352" s="28">
        <v>8.9214300000000009</v>
      </c>
      <c r="FY352" s="29">
        <v>1.2</v>
      </c>
      <c r="FZ352" s="28">
        <v>1.25E-3</v>
      </c>
      <c r="GA352" s="21">
        <v>46174</v>
      </c>
      <c r="GB352" s="28">
        <v>2.9212899999999999</v>
      </c>
      <c r="GC352" s="29">
        <v>1.08</v>
      </c>
      <c r="GD352" s="28">
        <v>1.25E-3</v>
      </c>
      <c r="GE352" s="21">
        <v>46722</v>
      </c>
      <c r="GF352" s="28">
        <v>4.4222299999999999</v>
      </c>
      <c r="GG352" s="29">
        <v>0.93</v>
      </c>
      <c r="GH352" s="20">
        <v>1.25E-3</v>
      </c>
      <c r="GI352" s="21">
        <v>11110</v>
      </c>
      <c r="GJ352" s="28">
        <v>6.9212899999999999</v>
      </c>
      <c r="GK352" s="24"/>
    </row>
    <row r="353" spans="1:193" x14ac:dyDescent="0.2">
      <c r="A353" s="20">
        <v>2023</v>
      </c>
      <c r="B353" s="20">
        <v>7</v>
      </c>
      <c r="C353" s="21">
        <v>45138</v>
      </c>
      <c r="D353" s="28">
        <v>3.65</v>
      </c>
      <c r="E353" s="29"/>
      <c r="F353" s="28"/>
      <c r="G353" s="21"/>
      <c r="H353" s="21"/>
      <c r="I353" s="29"/>
      <c r="J353" s="28"/>
      <c r="K353" s="28"/>
      <c r="L353" s="28"/>
      <c r="M353" s="29"/>
      <c r="N353" s="28"/>
      <c r="O353" s="28"/>
      <c r="P353" s="28"/>
      <c r="Q353" s="29"/>
      <c r="R353" s="28"/>
      <c r="S353" s="28"/>
      <c r="T353" s="28"/>
      <c r="U353" s="29"/>
      <c r="V353" s="28"/>
      <c r="W353" s="28"/>
      <c r="X353" s="28"/>
      <c r="Y353" s="29"/>
      <c r="Z353" s="28"/>
      <c r="AA353" s="28"/>
      <c r="AB353" s="28"/>
      <c r="AC353" s="29"/>
      <c r="AD353" s="28"/>
      <c r="AE353" s="28"/>
      <c r="AF353" s="28"/>
      <c r="AG353" s="29"/>
      <c r="AH353" s="28"/>
      <c r="AI353" s="28"/>
      <c r="AJ353" s="28"/>
      <c r="AK353" s="29"/>
      <c r="AL353" s="28"/>
      <c r="AM353" s="28"/>
      <c r="AN353" s="28"/>
      <c r="AO353" s="29"/>
      <c r="AP353" s="28"/>
      <c r="AQ353" s="28"/>
      <c r="AR353" s="28"/>
      <c r="AS353" s="29"/>
      <c r="AT353" s="28"/>
      <c r="AU353" s="28"/>
      <c r="AV353" s="28"/>
      <c r="AW353" s="29"/>
      <c r="AX353" s="28"/>
      <c r="AY353" s="28"/>
      <c r="AZ353" s="28"/>
      <c r="BA353" s="29"/>
      <c r="BB353" s="28"/>
      <c r="BC353" s="28"/>
      <c r="BD353" s="28"/>
      <c r="BE353" s="29"/>
      <c r="BF353" s="28"/>
      <c r="BG353" s="28"/>
      <c r="BH353" s="28"/>
      <c r="BI353" s="29"/>
      <c r="BJ353" s="28"/>
      <c r="BK353" s="28"/>
      <c r="BL353" s="28"/>
      <c r="BM353" s="29"/>
      <c r="BN353" s="28"/>
      <c r="BO353" s="28"/>
      <c r="BP353" s="28"/>
      <c r="BQ353" s="29"/>
      <c r="BR353" s="28"/>
      <c r="BS353" s="28"/>
      <c r="BT353" s="28"/>
      <c r="BU353" s="29"/>
      <c r="BV353" s="28"/>
      <c r="BW353" s="28"/>
      <c r="BX353" s="28"/>
      <c r="BY353" s="29"/>
      <c r="BZ353" s="28"/>
      <c r="CA353" s="28"/>
      <c r="CB353" s="28"/>
      <c r="CC353" s="29"/>
      <c r="CD353" s="28"/>
      <c r="CE353" s="28"/>
      <c r="CF353" s="28"/>
      <c r="CG353" s="29"/>
      <c r="CH353" s="28"/>
      <c r="CI353" s="28"/>
      <c r="CJ353" s="28"/>
      <c r="CK353" s="29">
        <v>2.66506</v>
      </c>
      <c r="CL353" s="28">
        <v>3.5000000000000003E-2</v>
      </c>
      <c r="CM353" s="21">
        <v>14334</v>
      </c>
      <c r="CN353" s="28">
        <v>15.663880000000001</v>
      </c>
      <c r="CO353" s="29"/>
      <c r="CP353" s="28"/>
      <c r="CQ353" s="28"/>
      <c r="CR353" s="28"/>
      <c r="CS353" s="29">
        <v>2.5733000000000001</v>
      </c>
      <c r="CT353" s="28">
        <v>2.2499999999999999E-2</v>
      </c>
      <c r="CU353" s="21">
        <v>11841</v>
      </c>
      <c r="CV353" s="28">
        <v>8.83657</v>
      </c>
      <c r="CW353" s="29">
        <v>3.7216200000000002</v>
      </c>
      <c r="CX353" s="28">
        <v>1.4999999999999999E-2</v>
      </c>
      <c r="CY353" s="21">
        <v>45243</v>
      </c>
      <c r="CZ353" s="28">
        <v>0.28766999999999998</v>
      </c>
      <c r="DA353" s="29">
        <v>3.35134</v>
      </c>
      <c r="DB353" s="28">
        <v>2.5000000000000001E-2</v>
      </c>
      <c r="DC353" s="21">
        <v>45789</v>
      </c>
      <c r="DD353" s="28">
        <v>1.78193</v>
      </c>
      <c r="DE353" s="29">
        <v>2.9644400000000002</v>
      </c>
      <c r="DF353" s="28">
        <v>0.01</v>
      </c>
      <c r="DG353" s="21">
        <v>46338</v>
      </c>
      <c r="DH353" s="28">
        <v>3.2854199999999998</v>
      </c>
      <c r="DI353" s="29">
        <v>2.7033900000000002</v>
      </c>
      <c r="DJ353" s="28">
        <v>7.4999999999999997E-3</v>
      </c>
      <c r="DK353" s="21">
        <v>46885</v>
      </c>
      <c r="DL353" s="28">
        <v>4.78193</v>
      </c>
      <c r="DM353" s="29">
        <v>2.59266</v>
      </c>
      <c r="DN353" s="28">
        <v>7.4999999999999997E-3</v>
      </c>
      <c r="DO353" s="21">
        <v>47434</v>
      </c>
      <c r="DP353" s="28">
        <v>6.2854900000000002</v>
      </c>
      <c r="DQ353" s="29">
        <v>2.5438499999999999</v>
      </c>
      <c r="DR353" s="28">
        <v>1.25E-3</v>
      </c>
      <c r="DS353" s="21">
        <v>11455</v>
      </c>
      <c r="DT353" s="28">
        <v>7.7815599999999998</v>
      </c>
      <c r="DU353" s="29">
        <v>2.6230099999999998</v>
      </c>
      <c r="DV353" s="28">
        <v>5.0000000000000001E-3</v>
      </c>
      <c r="DW353" s="21">
        <v>16765</v>
      </c>
      <c r="DX353" s="28">
        <v>22.318300000000001</v>
      </c>
      <c r="DY353" s="29">
        <v>2.9060000000000001</v>
      </c>
      <c r="DZ353" s="28">
        <v>1.375E-2</v>
      </c>
      <c r="EA353" s="21">
        <v>26107</v>
      </c>
      <c r="EB353" s="28">
        <v>47.896630000000002</v>
      </c>
      <c r="EC353" s="29">
        <v>2.49478</v>
      </c>
      <c r="ED353" s="28">
        <v>1.7500000000000002E-2</v>
      </c>
      <c r="EE353" s="21">
        <v>12369</v>
      </c>
      <c r="EF353" s="28">
        <v>10.282730000000001</v>
      </c>
      <c r="EG353" s="29"/>
      <c r="EH353" s="28"/>
      <c r="EI353" s="28"/>
      <c r="EJ353" s="28"/>
      <c r="EK353" s="29"/>
      <c r="EL353" s="28"/>
      <c r="EM353" s="28"/>
      <c r="EN353" s="28"/>
      <c r="EO353" s="29"/>
      <c r="EP353" s="28"/>
      <c r="EQ353" s="28"/>
      <c r="ER353" s="28"/>
      <c r="ES353" s="29">
        <v>0.78500000000000003</v>
      </c>
      <c r="ET353" s="28">
        <v>3.5000000000000003E-2</v>
      </c>
      <c r="EU353" s="21">
        <v>47088</v>
      </c>
      <c r="EV353" s="28">
        <v>5.3375899999999996</v>
      </c>
      <c r="EW353" s="29"/>
      <c r="EX353" s="28"/>
      <c r="EY353" s="28"/>
      <c r="EZ353" s="28"/>
      <c r="FA353" s="29"/>
      <c r="FB353" s="28"/>
      <c r="FC353" s="28"/>
      <c r="FD353" s="28"/>
      <c r="FE353" s="29"/>
      <c r="FF353" s="28"/>
      <c r="FG353" s="28"/>
      <c r="FH353" s="28"/>
      <c r="FI353" s="30"/>
      <c r="FJ353" s="28"/>
      <c r="FK353" s="28"/>
      <c r="FL353" s="28"/>
      <c r="FM353" s="29">
        <v>1.2370000000000001</v>
      </c>
      <c r="FN353" s="28">
        <v>0.01</v>
      </c>
      <c r="FO353" s="21">
        <v>45809</v>
      </c>
      <c r="FP353" s="28">
        <v>1.8366800000000001</v>
      </c>
      <c r="FQ353" s="29"/>
      <c r="FR353" s="28"/>
      <c r="FS353" s="28"/>
      <c r="FT353" s="28"/>
      <c r="FU353" s="29">
        <v>0.73499999999999999</v>
      </c>
      <c r="FV353" s="28">
        <v>1.25E-3</v>
      </c>
      <c r="FW353" s="21">
        <v>11841</v>
      </c>
      <c r="FX353" s="28">
        <v>8.83657</v>
      </c>
      <c r="FY353" s="29">
        <v>1.012</v>
      </c>
      <c r="FZ353" s="28">
        <v>1.25E-3</v>
      </c>
      <c r="GA353" s="21">
        <v>46174</v>
      </c>
      <c r="GB353" s="28">
        <v>2.8364099999999999</v>
      </c>
      <c r="GC353" s="29">
        <v>0.82499999999999996</v>
      </c>
      <c r="GD353" s="28">
        <v>1.25E-3</v>
      </c>
      <c r="GE353" s="21">
        <v>46722</v>
      </c>
      <c r="GF353" s="28">
        <v>4.3373499999999998</v>
      </c>
      <c r="GG353" s="29">
        <v>0.76500000000000001</v>
      </c>
      <c r="GH353" s="20">
        <v>1.25E-3</v>
      </c>
      <c r="GI353" s="21">
        <v>11110</v>
      </c>
      <c r="GJ353" s="28">
        <v>6.8364099999999999</v>
      </c>
      <c r="GK353" s="24"/>
    </row>
    <row r="354" spans="1:193" x14ac:dyDescent="0.2">
      <c r="A354" s="20">
        <v>2023</v>
      </c>
      <c r="B354" s="20">
        <v>8</v>
      </c>
      <c r="C354" s="21">
        <v>45169</v>
      </c>
      <c r="D354" s="28">
        <v>3.65</v>
      </c>
      <c r="E354" s="29"/>
      <c r="F354" s="28"/>
      <c r="G354" s="21"/>
      <c r="H354" s="21"/>
      <c r="I354" s="29"/>
      <c r="J354" s="28"/>
      <c r="K354" s="28"/>
      <c r="L354" s="28"/>
      <c r="M354" s="29"/>
      <c r="N354" s="28"/>
      <c r="O354" s="28"/>
      <c r="P354" s="28"/>
      <c r="Q354" s="29"/>
      <c r="R354" s="28"/>
      <c r="S354" s="28"/>
      <c r="T354" s="28"/>
      <c r="U354" s="29"/>
      <c r="V354" s="28"/>
      <c r="W354" s="28"/>
      <c r="X354" s="28"/>
      <c r="Y354" s="29"/>
      <c r="Z354" s="28"/>
      <c r="AA354" s="28"/>
      <c r="AB354" s="28"/>
      <c r="AC354" s="29"/>
      <c r="AD354" s="28"/>
      <c r="AE354" s="28"/>
      <c r="AF354" s="28"/>
      <c r="AG354" s="29"/>
      <c r="AH354" s="28"/>
      <c r="AI354" s="28"/>
      <c r="AJ354" s="28"/>
      <c r="AK354" s="29"/>
      <c r="AL354" s="28"/>
      <c r="AM354" s="28"/>
      <c r="AN354" s="28"/>
      <c r="AO354" s="29"/>
      <c r="AP354" s="28"/>
      <c r="AQ354" s="28"/>
      <c r="AR354" s="28"/>
      <c r="AS354" s="29"/>
      <c r="AT354" s="28"/>
      <c r="AU354" s="28"/>
      <c r="AV354" s="28"/>
      <c r="AW354" s="29"/>
      <c r="AX354" s="28"/>
      <c r="AY354" s="28"/>
      <c r="AZ354" s="28"/>
      <c r="BA354" s="29"/>
      <c r="BB354" s="28"/>
      <c r="BC354" s="28"/>
      <c r="BD354" s="28"/>
      <c r="BE354" s="29"/>
      <c r="BF354" s="28"/>
      <c r="BG354" s="28"/>
      <c r="BH354" s="28"/>
      <c r="BI354" s="29"/>
      <c r="BJ354" s="28"/>
      <c r="BK354" s="28"/>
      <c r="BL354" s="28"/>
      <c r="BM354" s="29"/>
      <c r="BN354" s="28"/>
      <c r="BO354" s="28"/>
      <c r="BP354" s="28"/>
      <c r="BQ354" s="29"/>
      <c r="BR354" s="28"/>
      <c r="BS354" s="28"/>
      <c r="BT354" s="28"/>
      <c r="BU354" s="29"/>
      <c r="BV354" s="28"/>
      <c r="BW354" s="28"/>
      <c r="BX354" s="28"/>
      <c r="BY354" s="29"/>
      <c r="BZ354" s="28"/>
      <c r="CA354" s="28"/>
      <c r="CB354" s="28"/>
      <c r="CC354" s="29"/>
      <c r="CD354" s="28"/>
      <c r="CE354" s="28"/>
      <c r="CF354" s="28"/>
      <c r="CG354" s="29"/>
      <c r="CH354" s="28"/>
      <c r="CI354" s="28"/>
      <c r="CJ354" s="28"/>
      <c r="CK354" s="29">
        <v>2.85331</v>
      </c>
      <c r="CL354" s="28">
        <v>3.5000000000000003E-2</v>
      </c>
      <c r="CM354" s="21">
        <v>14334</v>
      </c>
      <c r="CN354" s="28">
        <v>15.579000000000001</v>
      </c>
      <c r="CO354" s="29"/>
      <c r="CP354" s="28"/>
      <c r="CQ354" s="28"/>
      <c r="CR354" s="28"/>
      <c r="CS354" s="29">
        <v>2.7702100000000001</v>
      </c>
      <c r="CT354" s="28">
        <v>2.2499999999999999E-2</v>
      </c>
      <c r="CU354" s="21">
        <v>11841</v>
      </c>
      <c r="CV354" s="28">
        <v>8.7517099999999992</v>
      </c>
      <c r="CW354" s="29">
        <v>3.7561300000000002</v>
      </c>
      <c r="CX354" s="28">
        <v>1.4999999999999999E-2</v>
      </c>
      <c r="CY354" s="21">
        <v>45243</v>
      </c>
      <c r="CZ354" s="28">
        <v>0.20274</v>
      </c>
      <c r="DA354" s="29">
        <v>3.4731000000000001</v>
      </c>
      <c r="DB354" s="28">
        <v>2.5000000000000001E-2</v>
      </c>
      <c r="DC354" s="21">
        <v>45789</v>
      </c>
      <c r="DD354" s="28">
        <v>1.6970799999999999</v>
      </c>
      <c r="DE354" s="29">
        <v>3.15991</v>
      </c>
      <c r="DF354" s="28">
        <v>0.01</v>
      </c>
      <c r="DG354" s="21">
        <v>46338</v>
      </c>
      <c r="DH354" s="28">
        <v>3.2005499999999998</v>
      </c>
      <c r="DI354" s="29">
        <v>2.9049700000000001</v>
      </c>
      <c r="DJ354" s="28">
        <v>7.4999999999999997E-3</v>
      </c>
      <c r="DK354" s="21">
        <v>46885</v>
      </c>
      <c r="DL354" s="28">
        <v>4.6970799999999997</v>
      </c>
      <c r="DM354" s="29">
        <v>2.8060200000000002</v>
      </c>
      <c r="DN354" s="28">
        <v>7.4999999999999997E-3</v>
      </c>
      <c r="DO354" s="21">
        <v>47434</v>
      </c>
      <c r="DP354" s="28">
        <v>6.2006300000000003</v>
      </c>
      <c r="DQ354" s="29">
        <v>2.7556099999999999</v>
      </c>
      <c r="DR354" s="28">
        <v>1.25E-3</v>
      </c>
      <c r="DS354" s="21">
        <v>11455</v>
      </c>
      <c r="DT354" s="28">
        <v>7.6966799999999997</v>
      </c>
      <c r="DU354" s="29">
        <v>2.8059699999999999</v>
      </c>
      <c r="DV354" s="28">
        <v>5.0000000000000001E-3</v>
      </c>
      <c r="DW354" s="21">
        <v>16765</v>
      </c>
      <c r="DX354" s="28">
        <v>22.233419999999999</v>
      </c>
      <c r="DY354" s="29">
        <v>3.07605</v>
      </c>
      <c r="DZ354" s="28">
        <v>1.375E-2</v>
      </c>
      <c r="EA354" s="21">
        <v>26107</v>
      </c>
      <c r="EB354" s="28">
        <v>47.81176</v>
      </c>
      <c r="EC354" s="29">
        <v>2.7124299999999999</v>
      </c>
      <c r="ED354" s="28">
        <v>1.7500000000000002E-2</v>
      </c>
      <c r="EE354" s="21">
        <v>12369</v>
      </c>
      <c r="EF354" s="28">
        <v>10.19786</v>
      </c>
      <c r="EG354" s="29"/>
      <c r="EH354" s="28"/>
      <c r="EI354" s="28"/>
      <c r="EJ354" s="28"/>
      <c r="EK354" s="29"/>
      <c r="EL354" s="28"/>
      <c r="EM354" s="28"/>
      <c r="EN354" s="28"/>
      <c r="EO354" s="29"/>
      <c r="EP354" s="28"/>
      <c r="EQ354" s="28"/>
      <c r="ER354" s="28"/>
      <c r="ES354" s="29">
        <v>1.2</v>
      </c>
      <c r="ET354" s="28">
        <v>3.5000000000000003E-2</v>
      </c>
      <c r="EU354" s="21">
        <v>47088</v>
      </c>
      <c r="EV354" s="28">
        <v>5.2527400000000002</v>
      </c>
      <c r="EW354" s="29"/>
      <c r="EX354" s="28"/>
      <c r="EY354" s="28"/>
      <c r="EZ354" s="28"/>
      <c r="FA354" s="29"/>
      <c r="FB354" s="28"/>
      <c r="FC354" s="28"/>
      <c r="FD354" s="28"/>
      <c r="FE354" s="29"/>
      <c r="FF354" s="28"/>
      <c r="FG354" s="28"/>
      <c r="FH354" s="28"/>
      <c r="FI354" s="30"/>
      <c r="FJ354" s="28"/>
      <c r="FK354" s="28"/>
      <c r="FL354" s="28"/>
      <c r="FM354" s="29">
        <v>1.4550000000000001</v>
      </c>
      <c r="FN354" s="28">
        <v>0.01</v>
      </c>
      <c r="FO354" s="21">
        <v>45809</v>
      </c>
      <c r="FP354" s="28">
        <v>1.7518199999999999</v>
      </c>
      <c r="FQ354" s="29"/>
      <c r="FR354" s="28"/>
      <c r="FS354" s="28"/>
      <c r="FT354" s="28"/>
      <c r="FU354" s="29">
        <v>1.1100000000000001</v>
      </c>
      <c r="FV354" s="28">
        <v>1.25E-3</v>
      </c>
      <c r="FW354" s="21">
        <v>11841</v>
      </c>
      <c r="FX354" s="28">
        <v>8.7517099999999992</v>
      </c>
      <c r="FY354" s="29">
        <v>1.4</v>
      </c>
      <c r="FZ354" s="28">
        <v>1.25E-3</v>
      </c>
      <c r="GA354" s="21">
        <v>46174</v>
      </c>
      <c r="GB354" s="28">
        <v>2.7515399999999999</v>
      </c>
      <c r="GC354" s="29">
        <v>1.25</v>
      </c>
      <c r="GD354" s="28">
        <v>1.25E-3</v>
      </c>
      <c r="GE354" s="21">
        <v>46722</v>
      </c>
      <c r="GF354" s="28">
        <v>4.2524600000000001</v>
      </c>
      <c r="GG354" s="29">
        <v>1.145</v>
      </c>
      <c r="GH354" s="20">
        <v>1.25E-3</v>
      </c>
      <c r="GI354" s="21">
        <v>11110</v>
      </c>
      <c r="GJ354" s="28">
        <v>6.7515400000000003</v>
      </c>
      <c r="GK354" s="24"/>
    </row>
    <row r="355" spans="1:193" x14ac:dyDescent="0.2">
      <c r="A355" s="20">
        <v>2023</v>
      </c>
      <c r="B355" s="20">
        <v>9</v>
      </c>
      <c r="C355" s="21">
        <v>45199</v>
      </c>
      <c r="D355" s="28">
        <v>3.9</v>
      </c>
      <c r="E355" s="29"/>
      <c r="F355" s="28"/>
      <c r="G355" s="21"/>
      <c r="H355" s="21"/>
      <c r="I355" s="29"/>
      <c r="J355" s="28"/>
      <c r="K355" s="28"/>
      <c r="L355" s="28"/>
      <c r="M355" s="29"/>
      <c r="N355" s="28"/>
      <c r="O355" s="28"/>
      <c r="P355" s="28"/>
      <c r="Q355" s="29"/>
      <c r="R355" s="28"/>
      <c r="S355" s="28"/>
      <c r="T355" s="28"/>
      <c r="U355" s="29"/>
      <c r="V355" s="28"/>
      <c r="W355" s="28"/>
      <c r="X355" s="28"/>
      <c r="Y355" s="29"/>
      <c r="Z355" s="28"/>
      <c r="AA355" s="28"/>
      <c r="AB355" s="28"/>
      <c r="AC355" s="29"/>
      <c r="AD355" s="28"/>
      <c r="AE355" s="28"/>
      <c r="AF355" s="28"/>
      <c r="AG355" s="29"/>
      <c r="AH355" s="28"/>
      <c r="AI355" s="28"/>
      <c r="AJ355" s="28"/>
      <c r="AK355" s="29"/>
      <c r="AL355" s="28"/>
      <c r="AM355" s="28"/>
      <c r="AN355" s="28"/>
      <c r="AO355" s="29"/>
      <c r="AP355" s="28"/>
      <c r="AQ355" s="28"/>
      <c r="AR355" s="28"/>
      <c r="AS355" s="29"/>
      <c r="AT355" s="28"/>
      <c r="AU355" s="28"/>
      <c r="AV355" s="28"/>
      <c r="AW355" s="29"/>
      <c r="AX355" s="28"/>
      <c r="AY355" s="28"/>
      <c r="AZ355" s="28"/>
      <c r="BA355" s="29"/>
      <c r="BB355" s="28"/>
      <c r="BC355" s="28"/>
      <c r="BD355" s="28"/>
      <c r="BE355" s="29"/>
      <c r="BF355" s="28"/>
      <c r="BG355" s="28"/>
      <c r="BH355" s="28"/>
      <c r="BI355" s="29"/>
      <c r="BJ355" s="28"/>
      <c r="BK355" s="28"/>
      <c r="BL355" s="28"/>
      <c r="BM355" s="29"/>
      <c r="BN355" s="28"/>
      <c r="BO355" s="28"/>
      <c r="BP355" s="28"/>
      <c r="BQ355" s="29"/>
      <c r="BR355" s="28"/>
      <c r="BS355" s="28"/>
      <c r="BT355" s="28"/>
      <c r="BU355" s="29"/>
      <c r="BV355" s="28"/>
      <c r="BW355" s="28"/>
      <c r="BX355" s="28"/>
      <c r="BY355" s="29"/>
      <c r="BZ355" s="28"/>
      <c r="CA355" s="28"/>
      <c r="CB355" s="28"/>
      <c r="CC355" s="29"/>
      <c r="CD355" s="28"/>
      <c r="CE355" s="28"/>
      <c r="CF355" s="28"/>
      <c r="CG355" s="29"/>
      <c r="CH355" s="28"/>
      <c r="CI355" s="28"/>
      <c r="CJ355" s="28"/>
      <c r="CK355" s="29">
        <v>3.0442499999999999</v>
      </c>
      <c r="CL355" s="28">
        <v>3.5000000000000003E-2</v>
      </c>
      <c r="CM355" s="21">
        <v>14334</v>
      </c>
      <c r="CN355" s="28">
        <v>15.49686</v>
      </c>
      <c r="CO355" s="29"/>
      <c r="CP355" s="28"/>
      <c r="CQ355" s="28"/>
      <c r="CR355" s="28"/>
      <c r="CS355" s="29">
        <v>2.9788399999999999</v>
      </c>
      <c r="CT355" s="28">
        <v>2.2499999999999999E-2</v>
      </c>
      <c r="CU355" s="21">
        <v>11841</v>
      </c>
      <c r="CV355" s="28">
        <v>8.6695899999999995</v>
      </c>
      <c r="CW355" s="29">
        <v>3.8797100000000002</v>
      </c>
      <c r="CX355" s="28">
        <v>1.4999999999999999E-2</v>
      </c>
      <c r="CY355" s="21">
        <v>45243</v>
      </c>
      <c r="CZ355" s="28">
        <v>0.12055</v>
      </c>
      <c r="DA355" s="29">
        <v>3.5295100000000001</v>
      </c>
      <c r="DB355" s="28">
        <v>2.5000000000000001E-2</v>
      </c>
      <c r="DC355" s="21">
        <v>45789</v>
      </c>
      <c r="DD355" s="28">
        <v>1.61496</v>
      </c>
      <c r="DE355" s="29">
        <v>3.2938700000000001</v>
      </c>
      <c r="DF355" s="28">
        <v>0.01</v>
      </c>
      <c r="DG355" s="21">
        <v>46338</v>
      </c>
      <c r="DH355" s="28">
        <v>3.1184099999999999</v>
      </c>
      <c r="DI355" s="29">
        <v>3.0880100000000001</v>
      </c>
      <c r="DJ355" s="28">
        <v>7.4999999999999997E-3</v>
      </c>
      <c r="DK355" s="21">
        <v>46885</v>
      </c>
      <c r="DL355" s="28">
        <v>4.61496</v>
      </c>
      <c r="DM355" s="29">
        <v>2.9830000000000001</v>
      </c>
      <c r="DN355" s="28">
        <v>7.4999999999999997E-3</v>
      </c>
      <c r="DO355" s="21">
        <v>47434</v>
      </c>
      <c r="DP355" s="28">
        <v>6.1185</v>
      </c>
      <c r="DQ355" s="29">
        <v>2.9374400000000001</v>
      </c>
      <c r="DR355" s="28">
        <v>1.25E-3</v>
      </c>
      <c r="DS355" s="21">
        <v>11455</v>
      </c>
      <c r="DT355" s="28">
        <v>7.6145399999999999</v>
      </c>
      <c r="DU355" s="29">
        <v>2.9719600000000002</v>
      </c>
      <c r="DV355" s="28">
        <v>5.0000000000000001E-3</v>
      </c>
      <c r="DW355" s="21">
        <v>16765</v>
      </c>
      <c r="DX355" s="28">
        <v>22.151289999999999</v>
      </c>
      <c r="DY355" s="29">
        <v>3.27597</v>
      </c>
      <c r="DZ355" s="28">
        <v>1.375E-2</v>
      </c>
      <c r="EA355" s="21">
        <v>26107</v>
      </c>
      <c r="EB355" s="28">
        <v>47.729619999999997</v>
      </c>
      <c r="EC355" s="29">
        <v>2.9521000000000002</v>
      </c>
      <c r="ED355" s="28">
        <v>1.7500000000000002E-2</v>
      </c>
      <c r="EE355" s="21">
        <v>12369</v>
      </c>
      <c r="EF355" s="28">
        <v>10.115729999999999</v>
      </c>
      <c r="EG355" s="29"/>
      <c r="EH355" s="28"/>
      <c r="EI355" s="28"/>
      <c r="EJ355" s="28"/>
      <c r="EK355" s="29"/>
      <c r="EL355" s="28"/>
      <c r="EM355" s="28"/>
      <c r="EN355" s="28"/>
      <c r="EO355" s="29"/>
      <c r="EP355" s="28"/>
      <c r="EQ355" s="28"/>
      <c r="ER355" s="28"/>
      <c r="ES355" s="29">
        <v>1.335</v>
      </c>
      <c r="ET355" s="28">
        <v>3.5000000000000003E-2</v>
      </c>
      <c r="EU355" s="21">
        <v>47088</v>
      </c>
      <c r="EV355" s="28">
        <v>5.1706200000000004</v>
      </c>
      <c r="EW355" s="29"/>
      <c r="EX355" s="28"/>
      <c r="EY355" s="28"/>
      <c r="EZ355" s="28"/>
      <c r="FA355" s="29"/>
      <c r="FB355" s="28"/>
      <c r="FC355" s="28"/>
      <c r="FD355" s="28"/>
      <c r="FE355" s="29"/>
      <c r="FF355" s="28"/>
      <c r="FG355" s="28"/>
      <c r="FH355" s="28"/>
      <c r="FI355" s="30"/>
      <c r="FJ355" s="28"/>
      <c r="FK355" s="28"/>
      <c r="FL355" s="28"/>
      <c r="FM355" s="29">
        <v>1.48</v>
      </c>
      <c r="FN355" s="28">
        <v>0.01</v>
      </c>
      <c r="FO355" s="21">
        <v>45809</v>
      </c>
      <c r="FP355" s="28">
        <v>1.66971</v>
      </c>
      <c r="FQ355" s="29"/>
      <c r="FR355" s="28"/>
      <c r="FS355" s="28"/>
      <c r="FT355" s="28"/>
      <c r="FU355" s="29">
        <v>1.24</v>
      </c>
      <c r="FV355" s="28">
        <v>1.25E-3</v>
      </c>
      <c r="FW355" s="21">
        <v>11841</v>
      </c>
      <c r="FX355" s="28">
        <v>8.6695899999999995</v>
      </c>
      <c r="FY355" s="29">
        <v>1.48</v>
      </c>
      <c r="FZ355" s="28">
        <v>1.25E-3</v>
      </c>
      <c r="GA355" s="21">
        <v>46174</v>
      </c>
      <c r="GB355" s="28">
        <v>2.6694</v>
      </c>
      <c r="GC355" s="29">
        <v>1.405</v>
      </c>
      <c r="GD355" s="28">
        <v>1.25E-3</v>
      </c>
      <c r="GE355" s="21">
        <v>46722</v>
      </c>
      <c r="GF355" s="28">
        <v>4.1703200000000002</v>
      </c>
      <c r="GG355" s="29">
        <v>1.282</v>
      </c>
      <c r="GH355" s="20">
        <v>1.25E-3</v>
      </c>
      <c r="GI355" s="21">
        <v>11110</v>
      </c>
      <c r="GJ355" s="28">
        <v>6.6694000000000004</v>
      </c>
      <c r="GK355" s="24"/>
    </row>
    <row r="356" spans="1:193" x14ac:dyDescent="0.2">
      <c r="A356" s="20">
        <v>2023</v>
      </c>
      <c r="B356" s="20">
        <v>10</v>
      </c>
      <c r="C356" s="21">
        <v>45230</v>
      </c>
      <c r="D356" s="28">
        <v>3.9</v>
      </c>
      <c r="E356" s="29"/>
      <c r="F356" s="28"/>
      <c r="G356" s="21"/>
      <c r="H356" s="21"/>
      <c r="I356" s="29"/>
      <c r="J356" s="28"/>
      <c r="K356" s="28"/>
      <c r="L356" s="28"/>
      <c r="M356" s="29"/>
      <c r="N356" s="28"/>
      <c r="O356" s="28"/>
      <c r="P356" s="28"/>
      <c r="Q356" s="29"/>
      <c r="R356" s="28"/>
      <c r="S356" s="28"/>
      <c r="T356" s="28"/>
      <c r="U356" s="29"/>
      <c r="V356" s="28"/>
      <c r="W356" s="28"/>
      <c r="X356" s="28"/>
      <c r="Y356" s="29"/>
      <c r="Z356" s="28"/>
      <c r="AA356" s="28"/>
      <c r="AB356" s="28"/>
      <c r="AC356" s="29"/>
      <c r="AD356" s="28"/>
      <c r="AE356" s="28"/>
      <c r="AF356" s="28"/>
      <c r="AG356" s="29"/>
      <c r="AH356" s="28"/>
      <c r="AI356" s="28"/>
      <c r="AJ356" s="28"/>
      <c r="AK356" s="29"/>
      <c r="AL356" s="28"/>
      <c r="AM356" s="28"/>
      <c r="AN356" s="28"/>
      <c r="AO356" s="29"/>
      <c r="AP356" s="28"/>
      <c r="AQ356" s="28"/>
      <c r="AR356" s="28"/>
      <c r="AS356" s="29"/>
      <c r="AT356" s="28"/>
      <c r="AU356" s="28"/>
      <c r="AV356" s="28"/>
      <c r="AW356" s="29"/>
      <c r="AX356" s="28"/>
      <c r="AY356" s="28"/>
      <c r="AZ356" s="28"/>
      <c r="BA356" s="29"/>
      <c r="BB356" s="28"/>
      <c r="BC356" s="28"/>
      <c r="BD356" s="28"/>
      <c r="BE356" s="29"/>
      <c r="BF356" s="28"/>
      <c r="BG356" s="28"/>
      <c r="BH356" s="28"/>
      <c r="BI356" s="29"/>
      <c r="BJ356" s="28"/>
      <c r="BK356" s="28"/>
      <c r="BL356" s="28"/>
      <c r="BM356" s="29"/>
      <c r="BN356" s="28"/>
      <c r="BO356" s="28"/>
      <c r="BP356" s="28"/>
      <c r="BQ356" s="29"/>
      <c r="BR356" s="28"/>
      <c r="BS356" s="28"/>
      <c r="BT356" s="28"/>
      <c r="BU356" s="29"/>
      <c r="BV356" s="28"/>
      <c r="BW356" s="28"/>
      <c r="BX356" s="28"/>
      <c r="BY356" s="29"/>
      <c r="BZ356" s="28"/>
      <c r="CA356" s="28"/>
      <c r="CB356" s="28"/>
      <c r="CC356" s="29"/>
      <c r="CD356" s="28"/>
      <c r="CE356" s="28"/>
      <c r="CF356" s="28"/>
      <c r="CG356" s="29"/>
      <c r="CH356" s="28"/>
      <c r="CI356" s="28"/>
      <c r="CJ356" s="28"/>
      <c r="CK356" s="29">
        <v>3.05098</v>
      </c>
      <c r="CL356" s="28">
        <v>3.5000000000000003E-2</v>
      </c>
      <c r="CM356" s="21">
        <v>14334</v>
      </c>
      <c r="CN356" s="28">
        <v>15.41198</v>
      </c>
      <c r="CO356" s="29"/>
      <c r="CP356" s="28"/>
      <c r="CQ356" s="28"/>
      <c r="CR356" s="28"/>
      <c r="CS356" s="29">
        <v>2.9767999999999999</v>
      </c>
      <c r="CT356" s="28">
        <v>2.2499999999999999E-2</v>
      </c>
      <c r="CU356" s="21">
        <v>11841</v>
      </c>
      <c r="CV356" s="28">
        <v>8.5847200000000008</v>
      </c>
      <c r="CW356" s="29">
        <v>3.8037899999999998</v>
      </c>
      <c r="CX356" s="28">
        <v>1.4999999999999999E-2</v>
      </c>
      <c r="CY356" s="21">
        <v>45243</v>
      </c>
      <c r="CZ356" s="28">
        <v>3.5619999999999999E-2</v>
      </c>
      <c r="DA356" s="29">
        <v>3.4636999999999998</v>
      </c>
      <c r="DB356" s="28">
        <v>2.5000000000000001E-2</v>
      </c>
      <c r="DC356" s="21">
        <v>45789</v>
      </c>
      <c r="DD356" s="28">
        <v>1.5301100000000001</v>
      </c>
      <c r="DE356" s="29">
        <v>3.1412</v>
      </c>
      <c r="DF356" s="28">
        <v>0.01</v>
      </c>
      <c r="DG356" s="21">
        <v>46338</v>
      </c>
      <c r="DH356" s="28">
        <v>3.0335399999999999</v>
      </c>
      <c r="DI356" s="29">
        <v>2.9741200000000001</v>
      </c>
      <c r="DJ356" s="28">
        <v>7.4999999999999997E-3</v>
      </c>
      <c r="DK356" s="21">
        <v>46885</v>
      </c>
      <c r="DL356" s="28">
        <v>4.5301099999999996</v>
      </c>
      <c r="DM356" s="29">
        <v>2.9315099999999998</v>
      </c>
      <c r="DN356" s="28">
        <v>7.4999999999999997E-3</v>
      </c>
      <c r="DO356" s="21">
        <v>47434</v>
      </c>
      <c r="DP356" s="28">
        <v>6.0336299999999996</v>
      </c>
      <c r="DQ356" s="29">
        <v>2.9300600000000001</v>
      </c>
      <c r="DR356" s="28">
        <v>1.25E-3</v>
      </c>
      <c r="DS356" s="21">
        <v>11455</v>
      </c>
      <c r="DT356" s="28">
        <v>7.5296599999999998</v>
      </c>
      <c r="DU356" s="29">
        <v>3.0870099999999998</v>
      </c>
      <c r="DV356" s="28">
        <v>5.0000000000000001E-3</v>
      </c>
      <c r="DW356" s="21">
        <v>16765</v>
      </c>
      <c r="DX356" s="28">
        <v>22.066420000000001</v>
      </c>
      <c r="DY356" s="29">
        <v>3.3529800000000001</v>
      </c>
      <c r="DZ356" s="28">
        <v>1.375E-2</v>
      </c>
      <c r="EA356" s="21">
        <v>26107</v>
      </c>
      <c r="EB356" s="28">
        <v>47.644739999999999</v>
      </c>
      <c r="EC356" s="29">
        <v>2.9978400000000001</v>
      </c>
      <c r="ED356" s="28">
        <v>1.7500000000000002E-2</v>
      </c>
      <c r="EE356" s="21">
        <v>12369</v>
      </c>
      <c r="EF356" s="28">
        <v>10.030860000000001</v>
      </c>
      <c r="EG356" s="29"/>
      <c r="EH356" s="28"/>
      <c r="EI356" s="28"/>
      <c r="EJ356" s="28"/>
      <c r="EK356" s="29"/>
      <c r="EL356" s="28"/>
      <c r="EM356" s="28"/>
      <c r="EN356" s="28"/>
      <c r="EO356" s="29"/>
      <c r="EP356" s="28"/>
      <c r="EQ356" s="28"/>
      <c r="ER356" s="28"/>
      <c r="ES356" s="29">
        <v>1.3460000000000001</v>
      </c>
      <c r="ET356" s="28">
        <v>3.5000000000000003E-2</v>
      </c>
      <c r="EU356" s="21">
        <v>47088</v>
      </c>
      <c r="EV356" s="28">
        <v>5.0857700000000001</v>
      </c>
      <c r="EW356" s="29"/>
      <c r="EX356" s="28"/>
      <c r="EY356" s="28"/>
      <c r="EZ356" s="28"/>
      <c r="FA356" s="29"/>
      <c r="FB356" s="28"/>
      <c r="FC356" s="28"/>
      <c r="FD356" s="28"/>
      <c r="FE356" s="29"/>
      <c r="FF356" s="28"/>
      <c r="FG356" s="28"/>
      <c r="FH356" s="28"/>
      <c r="FI356" s="30"/>
      <c r="FJ356" s="28"/>
      <c r="FK356" s="28"/>
      <c r="FL356" s="28"/>
      <c r="FM356" s="29">
        <v>1.49</v>
      </c>
      <c r="FN356" s="28">
        <v>0.01</v>
      </c>
      <c r="FO356" s="21">
        <v>45809</v>
      </c>
      <c r="FP356" s="28">
        <v>1.5848500000000001</v>
      </c>
      <c r="FQ356" s="29"/>
      <c r="FR356" s="28"/>
      <c r="FS356" s="28"/>
      <c r="FT356" s="28"/>
      <c r="FU356" s="29">
        <v>1.28</v>
      </c>
      <c r="FV356" s="28">
        <v>1.25E-3</v>
      </c>
      <c r="FW356" s="21">
        <v>11841</v>
      </c>
      <c r="FX356" s="28">
        <v>8.5847200000000008</v>
      </c>
      <c r="FY356" s="29">
        <v>1.43</v>
      </c>
      <c r="FZ356" s="28">
        <v>1.25E-3</v>
      </c>
      <c r="GA356" s="21">
        <v>46174</v>
      </c>
      <c r="GB356" s="28">
        <v>2.58453</v>
      </c>
      <c r="GC356" s="29">
        <v>1.37</v>
      </c>
      <c r="GD356" s="28">
        <v>1.25E-3</v>
      </c>
      <c r="GE356" s="21">
        <v>46722</v>
      </c>
      <c r="GF356" s="28">
        <v>4.0854299999999997</v>
      </c>
      <c r="GG356" s="29">
        <v>1.321</v>
      </c>
      <c r="GH356" s="20">
        <v>1.25E-3</v>
      </c>
      <c r="GI356" s="21">
        <v>11110</v>
      </c>
      <c r="GJ356" s="28">
        <v>6.58453</v>
      </c>
      <c r="GK356" s="24"/>
    </row>
    <row r="357" spans="1:193" x14ac:dyDescent="0.2">
      <c r="A357" s="20">
        <v>2023</v>
      </c>
      <c r="B357" s="20">
        <v>11</v>
      </c>
      <c r="C357" s="21">
        <v>45260</v>
      </c>
      <c r="D357" s="28">
        <v>3.9</v>
      </c>
      <c r="E357" s="29"/>
      <c r="F357" s="28"/>
      <c r="G357" s="21"/>
      <c r="H357" s="21"/>
      <c r="I357" s="29"/>
      <c r="J357" s="28"/>
      <c r="K357" s="28"/>
      <c r="L357" s="28"/>
      <c r="M357" s="29"/>
      <c r="N357" s="28"/>
      <c r="O357" s="28"/>
      <c r="P357" s="28"/>
      <c r="Q357" s="29"/>
      <c r="R357" s="28"/>
      <c r="S357" s="28"/>
      <c r="T357" s="28"/>
      <c r="U357" s="29"/>
      <c r="V357" s="28"/>
      <c r="W357" s="28"/>
      <c r="X357" s="28"/>
      <c r="Y357" s="29"/>
      <c r="Z357" s="28"/>
      <c r="AA357" s="28"/>
      <c r="AB357" s="28"/>
      <c r="AC357" s="29"/>
      <c r="AD357" s="28"/>
      <c r="AE357" s="28"/>
      <c r="AF357" s="28"/>
      <c r="AG357" s="29"/>
      <c r="AH357" s="28"/>
      <c r="AI357" s="28"/>
      <c r="AJ357" s="28"/>
      <c r="AK357" s="29"/>
      <c r="AL357" s="28"/>
      <c r="AM357" s="28"/>
      <c r="AN357" s="28"/>
      <c r="AO357" s="29"/>
      <c r="AP357" s="28"/>
      <c r="AQ357" s="28"/>
      <c r="AR357" s="28"/>
      <c r="AS357" s="29"/>
      <c r="AT357" s="28"/>
      <c r="AU357" s="28"/>
      <c r="AV357" s="28"/>
      <c r="AW357" s="29"/>
      <c r="AX357" s="28"/>
      <c r="AY357" s="28"/>
      <c r="AZ357" s="28"/>
      <c r="BA357" s="29"/>
      <c r="BB357" s="28"/>
      <c r="BC357" s="28"/>
      <c r="BD357" s="28"/>
      <c r="BE357" s="29"/>
      <c r="BF357" s="28"/>
      <c r="BG357" s="28"/>
      <c r="BH357" s="28"/>
      <c r="BI357" s="29"/>
      <c r="BJ357" s="28"/>
      <c r="BK357" s="28"/>
      <c r="BL357" s="28"/>
      <c r="BM357" s="29"/>
      <c r="BN357" s="28"/>
      <c r="BO357" s="28"/>
      <c r="BP357" s="28"/>
      <c r="BQ357" s="29"/>
      <c r="BR357" s="28"/>
      <c r="BS357" s="28"/>
      <c r="BT357" s="28"/>
      <c r="BU357" s="29"/>
      <c r="BV357" s="28"/>
      <c r="BW357" s="28"/>
      <c r="BX357" s="28"/>
      <c r="BY357" s="29"/>
      <c r="BZ357" s="28"/>
      <c r="CA357" s="28"/>
      <c r="CB357" s="28"/>
      <c r="CC357" s="29"/>
      <c r="CD357" s="28"/>
      <c r="CE357" s="28"/>
      <c r="CF357" s="28"/>
      <c r="CG357" s="29"/>
      <c r="CH357" s="28"/>
      <c r="CI357" s="28"/>
      <c r="CJ357" s="28"/>
      <c r="CK357" s="29">
        <v>2.8053599999999999</v>
      </c>
      <c r="CL357" s="28">
        <v>3.5000000000000003E-2</v>
      </c>
      <c r="CM357" s="21">
        <v>14334</v>
      </c>
      <c r="CN357" s="28">
        <v>15.329840000000001</v>
      </c>
      <c r="CO357" s="29"/>
      <c r="CP357" s="28"/>
      <c r="CQ357" s="28"/>
      <c r="CR357" s="28"/>
      <c r="CS357" s="29">
        <v>2.6234099999999998</v>
      </c>
      <c r="CT357" s="28">
        <v>2.2499999999999999E-2</v>
      </c>
      <c r="CU357" s="21">
        <v>11841</v>
      </c>
      <c r="CV357" s="28">
        <v>8.5025999999999993</v>
      </c>
      <c r="CW357" s="29">
        <v>4.0204500000000003</v>
      </c>
      <c r="CX357" s="28">
        <v>1.4999999999999999E-2</v>
      </c>
      <c r="CY357" s="21">
        <v>45243</v>
      </c>
      <c r="CZ357" s="28">
        <v>4.6580000000000003E-2</v>
      </c>
      <c r="DA357" s="29">
        <v>3.2960099999999999</v>
      </c>
      <c r="DB357" s="28">
        <v>2.5000000000000001E-2</v>
      </c>
      <c r="DC357" s="21">
        <v>45789</v>
      </c>
      <c r="DD357" s="28">
        <v>1.4479900000000001</v>
      </c>
      <c r="DE357" s="29">
        <v>2.8007499999999999</v>
      </c>
      <c r="DF357" s="28">
        <v>0.01</v>
      </c>
      <c r="DG357" s="21">
        <v>46338</v>
      </c>
      <c r="DH357" s="28">
        <v>2.9514</v>
      </c>
      <c r="DI357" s="29">
        <v>2.6239599999999998</v>
      </c>
      <c r="DJ357" s="28">
        <v>7.4999999999999997E-3</v>
      </c>
      <c r="DK357" s="21">
        <v>46885</v>
      </c>
      <c r="DL357" s="28">
        <v>4.4479899999999999</v>
      </c>
      <c r="DM357" s="29">
        <v>2.58378</v>
      </c>
      <c r="DN357" s="28">
        <v>7.4999999999999997E-3</v>
      </c>
      <c r="DO357" s="21">
        <v>47434</v>
      </c>
      <c r="DP357" s="28">
        <v>5.9515099999999999</v>
      </c>
      <c r="DQ357" s="29">
        <v>2.5725600000000002</v>
      </c>
      <c r="DR357" s="28">
        <v>1.25E-3</v>
      </c>
      <c r="DS357" s="21">
        <v>11455</v>
      </c>
      <c r="DT357" s="28">
        <v>7.4475199999999999</v>
      </c>
      <c r="DU357" s="29">
        <v>2.8340399999999999</v>
      </c>
      <c r="DV357" s="28">
        <v>5.0000000000000001E-3</v>
      </c>
      <c r="DW357" s="21">
        <v>16765</v>
      </c>
      <c r="DX357" s="28">
        <v>21.984290000000001</v>
      </c>
      <c r="DY357" s="29">
        <v>3.0999699999999999</v>
      </c>
      <c r="DZ357" s="28">
        <v>1.375E-2</v>
      </c>
      <c r="EA357" s="21">
        <v>26107</v>
      </c>
      <c r="EB357" s="28">
        <v>47.562609999999999</v>
      </c>
      <c r="EC357" s="29">
        <v>2.6001500000000002</v>
      </c>
      <c r="ED357" s="28">
        <v>1.7500000000000002E-2</v>
      </c>
      <c r="EE357" s="21">
        <v>12369</v>
      </c>
      <c r="EF357" s="28">
        <v>9.9487299999999994</v>
      </c>
      <c r="EG357" s="29"/>
      <c r="EH357" s="28"/>
      <c r="EI357" s="28"/>
      <c r="EJ357" s="28"/>
      <c r="EK357" s="29"/>
      <c r="EL357" s="28"/>
      <c r="EM357" s="28"/>
      <c r="EN357" s="28"/>
      <c r="EO357" s="29"/>
      <c r="EP357" s="28"/>
      <c r="EQ357" s="28"/>
      <c r="ER357" s="28"/>
      <c r="ES357" s="29">
        <v>1.1719999999999999</v>
      </c>
      <c r="ET357" s="28">
        <v>3.5000000000000003E-2</v>
      </c>
      <c r="EU357" s="21">
        <v>47088</v>
      </c>
      <c r="EV357" s="28">
        <v>5.0036500000000004</v>
      </c>
      <c r="EW357" s="29"/>
      <c r="EX357" s="28"/>
      <c r="EY357" s="28"/>
      <c r="EZ357" s="28"/>
      <c r="FA357" s="29"/>
      <c r="FB357" s="28"/>
      <c r="FC357" s="28"/>
      <c r="FD357" s="28"/>
      <c r="FE357" s="29"/>
      <c r="FF357" s="28"/>
      <c r="FG357" s="28"/>
      <c r="FH357" s="28"/>
      <c r="FI357" s="30"/>
      <c r="FJ357" s="28"/>
      <c r="FK357" s="28"/>
      <c r="FL357" s="28"/>
      <c r="FM357" s="29">
        <v>1.613</v>
      </c>
      <c r="FN357" s="28">
        <v>0.01</v>
      </c>
      <c r="FO357" s="21">
        <v>45809</v>
      </c>
      <c r="FP357" s="28">
        <v>1.50274</v>
      </c>
      <c r="FQ357" s="29"/>
      <c r="FR357" s="28"/>
      <c r="FS357" s="28"/>
      <c r="FT357" s="28"/>
      <c r="FU357" s="29">
        <v>1.1000000000000001</v>
      </c>
      <c r="FV357" s="28">
        <v>1.25E-3</v>
      </c>
      <c r="FW357" s="21">
        <v>11841</v>
      </c>
      <c r="FX357" s="28">
        <v>8.5025999999999993</v>
      </c>
      <c r="FY357" s="29">
        <v>1.325</v>
      </c>
      <c r="FZ357" s="28">
        <v>1.25E-3</v>
      </c>
      <c r="GA357" s="21">
        <v>46174</v>
      </c>
      <c r="GB357" s="28">
        <v>2.5024000000000002</v>
      </c>
      <c r="GC357" s="29">
        <v>1.212</v>
      </c>
      <c r="GD357" s="28">
        <v>1.25E-3</v>
      </c>
      <c r="GE357" s="21">
        <v>46722</v>
      </c>
      <c r="GF357" s="28">
        <v>4.0032899999999998</v>
      </c>
      <c r="GG357" s="29">
        <v>1.121</v>
      </c>
      <c r="GH357" s="20">
        <v>1.25E-3</v>
      </c>
      <c r="GI357" s="21">
        <v>11110</v>
      </c>
      <c r="GJ357" s="28">
        <v>6.5023999999999997</v>
      </c>
      <c r="GK357" s="24"/>
    </row>
    <row r="358" spans="1:193" x14ac:dyDescent="0.2">
      <c r="A358" s="20">
        <v>2023</v>
      </c>
      <c r="B358" s="20">
        <v>12</v>
      </c>
      <c r="C358" s="21">
        <v>45291</v>
      </c>
      <c r="D358" s="28">
        <v>3.9</v>
      </c>
      <c r="E358" s="29"/>
      <c r="F358" s="28"/>
      <c r="G358" s="21"/>
      <c r="H358" s="21"/>
      <c r="I358" s="29"/>
      <c r="J358" s="28"/>
      <c r="K358" s="28"/>
      <c r="L358" s="28"/>
      <c r="M358" s="29"/>
      <c r="N358" s="28"/>
      <c r="O358" s="28"/>
      <c r="P358" s="28"/>
      <c r="Q358" s="29"/>
      <c r="R358" s="28"/>
      <c r="S358" s="28"/>
      <c r="T358" s="28"/>
      <c r="U358" s="29"/>
      <c r="V358" s="28"/>
      <c r="W358" s="28"/>
      <c r="X358" s="28"/>
      <c r="Y358" s="29"/>
      <c r="Z358" s="28"/>
      <c r="AA358" s="28"/>
      <c r="AB358" s="28"/>
      <c r="AC358" s="29"/>
      <c r="AD358" s="28"/>
      <c r="AE358" s="28"/>
      <c r="AF358" s="28"/>
      <c r="AG358" s="29"/>
      <c r="AH358" s="28"/>
      <c r="AI358" s="28"/>
      <c r="AJ358" s="28"/>
      <c r="AK358" s="29"/>
      <c r="AL358" s="28"/>
      <c r="AM358" s="28"/>
      <c r="AN358" s="28"/>
      <c r="AO358" s="29"/>
      <c r="AP358" s="28"/>
      <c r="AQ358" s="28"/>
      <c r="AR358" s="28"/>
      <c r="AS358" s="29"/>
      <c r="AT358" s="28"/>
      <c r="AU358" s="28"/>
      <c r="AV358" s="28"/>
      <c r="AW358" s="29"/>
      <c r="AX358" s="28"/>
      <c r="AY358" s="28"/>
      <c r="AZ358" s="28"/>
      <c r="BA358" s="29"/>
      <c r="BB358" s="28"/>
      <c r="BC358" s="28"/>
      <c r="BD358" s="28"/>
      <c r="BE358" s="29"/>
      <c r="BF358" s="28"/>
      <c r="BG358" s="28"/>
      <c r="BH358" s="28"/>
      <c r="BI358" s="29"/>
      <c r="BJ358" s="28"/>
      <c r="BK358" s="28"/>
      <c r="BL358" s="28"/>
      <c r="BM358" s="29"/>
      <c r="BN358" s="28"/>
      <c r="BO358" s="28"/>
      <c r="BP358" s="28"/>
      <c r="BQ358" s="29"/>
      <c r="BR358" s="28"/>
      <c r="BS358" s="28"/>
      <c r="BT358" s="28"/>
      <c r="BU358" s="29"/>
      <c r="BV358" s="28"/>
      <c r="BW358" s="28"/>
      <c r="BX358" s="28"/>
      <c r="BY358" s="29"/>
      <c r="BZ358" s="28"/>
      <c r="CA358" s="28"/>
      <c r="CB358" s="28"/>
      <c r="CC358" s="29"/>
      <c r="CD358" s="28"/>
      <c r="CE358" s="28"/>
      <c r="CF358" s="28"/>
      <c r="CG358" s="29"/>
      <c r="CH358" s="28"/>
      <c r="CI358" s="28"/>
      <c r="CJ358" s="28"/>
      <c r="CK358" s="29">
        <v>2.17503</v>
      </c>
      <c r="CL358" s="28">
        <v>3.5000000000000003E-2</v>
      </c>
      <c r="CM358" s="21">
        <v>14334</v>
      </c>
      <c r="CN358" s="28">
        <v>15.24497</v>
      </c>
      <c r="CO358" s="29"/>
      <c r="CP358" s="28"/>
      <c r="CQ358" s="28"/>
      <c r="CR358" s="28"/>
      <c r="CS358" s="29">
        <v>2.0339999999999998</v>
      </c>
      <c r="CT358" s="28">
        <v>2.2499999999999999E-2</v>
      </c>
      <c r="CU358" s="21">
        <v>11841</v>
      </c>
      <c r="CV358" s="28">
        <v>8.4177400000000002</v>
      </c>
      <c r="CW358" s="29"/>
      <c r="CX358" s="28"/>
      <c r="CY358" s="28"/>
      <c r="CZ358" s="28"/>
      <c r="DA358" s="29">
        <v>2.9148399999999999</v>
      </c>
      <c r="DB358" s="28">
        <v>2.5000000000000001E-2</v>
      </c>
      <c r="DC358" s="21">
        <v>45789</v>
      </c>
      <c r="DD358" s="28">
        <v>1.36314</v>
      </c>
      <c r="DE358" s="29">
        <v>2.2849200000000001</v>
      </c>
      <c r="DF358" s="28">
        <v>0.01</v>
      </c>
      <c r="DG358" s="21">
        <v>46338</v>
      </c>
      <c r="DH358" s="28">
        <v>2.86653</v>
      </c>
      <c r="DI358" s="29">
        <v>2.0579100000000001</v>
      </c>
      <c r="DJ358" s="28">
        <v>7.4999999999999997E-3</v>
      </c>
      <c r="DK358" s="21">
        <v>46885</v>
      </c>
      <c r="DL358" s="28">
        <v>4.3631399999999996</v>
      </c>
      <c r="DM358" s="29">
        <v>2.0049999999999999</v>
      </c>
      <c r="DN358" s="28">
        <v>7.4999999999999997E-3</v>
      </c>
      <c r="DO358" s="21">
        <v>47434</v>
      </c>
      <c r="DP358" s="28">
        <v>5.8666400000000003</v>
      </c>
      <c r="DQ358" s="29">
        <v>1.97604</v>
      </c>
      <c r="DR358" s="28">
        <v>1.25E-3</v>
      </c>
      <c r="DS358" s="21">
        <v>11455</v>
      </c>
      <c r="DT358" s="28">
        <v>7.3626399999999999</v>
      </c>
      <c r="DU358" s="29">
        <v>2.2049699999999999</v>
      </c>
      <c r="DV358" s="28">
        <v>5.0000000000000001E-3</v>
      </c>
      <c r="DW358" s="21">
        <v>16765</v>
      </c>
      <c r="DX358" s="28">
        <v>21.899419999999999</v>
      </c>
      <c r="DY358" s="29">
        <v>2.48</v>
      </c>
      <c r="DZ358" s="28">
        <v>1.375E-2</v>
      </c>
      <c r="EA358" s="21">
        <v>26107</v>
      </c>
      <c r="EB358" s="28">
        <v>47.477730000000001</v>
      </c>
      <c r="EC358" s="29">
        <v>2.05002</v>
      </c>
      <c r="ED358" s="28">
        <v>1.7500000000000002E-2</v>
      </c>
      <c r="EE358" s="21">
        <v>12369</v>
      </c>
      <c r="EF358" s="28">
        <v>9.8638600000000007</v>
      </c>
      <c r="EG358" s="29"/>
      <c r="EH358" s="28"/>
      <c r="EI358" s="28"/>
      <c r="EJ358" s="28"/>
      <c r="EK358" s="29"/>
      <c r="EL358" s="28"/>
      <c r="EM358" s="28"/>
      <c r="EN358" s="28"/>
      <c r="EO358" s="29"/>
      <c r="EP358" s="28"/>
      <c r="EQ358" s="28"/>
      <c r="ER358" s="28"/>
      <c r="ES358" s="29">
        <v>0.73399999999999999</v>
      </c>
      <c r="ET358" s="28">
        <v>3.5000000000000003E-2</v>
      </c>
      <c r="EU358" s="21">
        <v>47088</v>
      </c>
      <c r="EV358" s="28">
        <v>4.9188000000000001</v>
      </c>
      <c r="EW358" s="29"/>
      <c r="EX358" s="28"/>
      <c r="EY358" s="28"/>
      <c r="EZ358" s="28"/>
      <c r="FA358" s="29"/>
      <c r="FB358" s="28"/>
      <c r="FC358" s="28"/>
      <c r="FD358" s="28"/>
      <c r="FE358" s="29"/>
      <c r="FF358" s="28"/>
      <c r="FG358" s="28"/>
      <c r="FH358" s="28"/>
      <c r="FI358" s="30"/>
      <c r="FJ358" s="28"/>
      <c r="FK358" s="28"/>
      <c r="FL358" s="28"/>
      <c r="FM358" s="29">
        <v>1.617</v>
      </c>
      <c r="FN358" s="28">
        <v>0.01</v>
      </c>
      <c r="FO358" s="21">
        <v>45809</v>
      </c>
      <c r="FP358" s="28">
        <v>1.41788</v>
      </c>
      <c r="FQ358" s="29"/>
      <c r="FR358" s="28"/>
      <c r="FS358" s="28"/>
      <c r="FT358" s="28"/>
      <c r="FU358" s="29">
        <v>0.54400000000000004</v>
      </c>
      <c r="FV358" s="28">
        <v>1.25E-3</v>
      </c>
      <c r="FW358" s="21">
        <v>11841</v>
      </c>
      <c r="FX358" s="28">
        <v>8.4177400000000002</v>
      </c>
      <c r="FY358" s="29">
        <v>1.0629999999999999</v>
      </c>
      <c r="FZ358" s="28">
        <v>1.25E-3</v>
      </c>
      <c r="GA358" s="21">
        <v>46174</v>
      </c>
      <c r="GB358" s="28">
        <v>2.4175200000000001</v>
      </c>
      <c r="GC358" s="29">
        <v>0.84899999999999998</v>
      </c>
      <c r="GD358" s="28">
        <v>1.25E-3</v>
      </c>
      <c r="GE358" s="21">
        <v>46722</v>
      </c>
      <c r="GF358" s="28">
        <v>3.9184000000000001</v>
      </c>
      <c r="GG358" s="29">
        <v>0.625</v>
      </c>
      <c r="GH358" s="20">
        <v>1.25E-3</v>
      </c>
      <c r="GI358" s="21">
        <v>11110</v>
      </c>
      <c r="GJ358" s="28">
        <v>6.4175199999999997</v>
      </c>
      <c r="GK358" s="24"/>
    </row>
    <row r="359" spans="1:193" x14ac:dyDescent="0.2">
      <c r="A359" s="20">
        <v>2024</v>
      </c>
      <c r="B359" s="20">
        <v>1</v>
      </c>
      <c r="C359" s="21">
        <v>45322</v>
      </c>
      <c r="D359" s="28">
        <v>3.9</v>
      </c>
      <c r="E359" s="29"/>
      <c r="F359" s="28"/>
      <c r="G359" s="21"/>
      <c r="H359" s="21"/>
      <c r="I359" s="29"/>
      <c r="J359" s="28"/>
      <c r="K359" s="28"/>
      <c r="L359" s="28"/>
      <c r="M359" s="29"/>
      <c r="N359" s="28"/>
      <c r="O359" s="28"/>
      <c r="P359" s="28"/>
      <c r="Q359" s="29"/>
      <c r="R359" s="28"/>
      <c r="S359" s="28"/>
      <c r="T359" s="28"/>
      <c r="U359" s="29"/>
      <c r="V359" s="28"/>
      <c r="W359" s="28"/>
      <c r="X359" s="28"/>
      <c r="Y359" s="29"/>
      <c r="Z359" s="28"/>
      <c r="AA359" s="28"/>
      <c r="AB359" s="28"/>
      <c r="AC359" s="29"/>
      <c r="AD359" s="28"/>
      <c r="AE359" s="28"/>
      <c r="AF359" s="28"/>
      <c r="AG359" s="29"/>
      <c r="AH359" s="28"/>
      <c r="AI359" s="28"/>
      <c r="AJ359" s="28"/>
      <c r="AK359" s="29"/>
      <c r="AL359" s="28"/>
      <c r="AM359" s="28"/>
      <c r="AN359" s="28"/>
      <c r="AO359" s="29"/>
      <c r="AP359" s="28"/>
      <c r="AQ359" s="28"/>
      <c r="AR359" s="28"/>
      <c r="AS359" s="29"/>
      <c r="AT359" s="28"/>
      <c r="AU359" s="28"/>
      <c r="AV359" s="28"/>
      <c r="AW359" s="29"/>
      <c r="AX359" s="28"/>
      <c r="AY359" s="28"/>
      <c r="AZ359" s="28"/>
      <c r="BA359" s="29"/>
      <c r="BB359" s="28"/>
      <c r="BC359" s="28"/>
      <c r="BD359" s="28"/>
      <c r="BE359" s="29"/>
      <c r="BF359" s="28"/>
      <c r="BG359" s="28"/>
      <c r="BH359" s="28"/>
      <c r="BI359" s="29"/>
      <c r="BJ359" s="28"/>
      <c r="BK359" s="28"/>
      <c r="BL359" s="28"/>
      <c r="BM359" s="29"/>
      <c r="BN359" s="28"/>
      <c r="BO359" s="28"/>
      <c r="BP359" s="28"/>
      <c r="BQ359" s="29"/>
      <c r="BR359" s="28"/>
      <c r="BS359" s="28"/>
      <c r="BT359" s="28"/>
      <c r="BU359" s="29"/>
      <c r="BV359" s="28"/>
      <c r="BW359" s="28"/>
      <c r="BX359" s="28"/>
      <c r="BY359" s="29"/>
      <c r="BZ359" s="28"/>
      <c r="CA359" s="28"/>
      <c r="CB359" s="28"/>
      <c r="CC359" s="29"/>
      <c r="CD359" s="28"/>
      <c r="CE359" s="28"/>
      <c r="CF359" s="28"/>
      <c r="CG359" s="29"/>
      <c r="CH359" s="28"/>
      <c r="CI359" s="28"/>
      <c r="CJ359" s="28"/>
      <c r="CK359" s="29">
        <v>2.33467</v>
      </c>
      <c r="CL359" s="28">
        <v>3.5000000000000003E-2</v>
      </c>
      <c r="CM359" s="21">
        <v>14334</v>
      </c>
      <c r="CN359" s="28">
        <v>15.15948</v>
      </c>
      <c r="CO359" s="29"/>
      <c r="CP359" s="28"/>
      <c r="CQ359" s="28"/>
      <c r="CR359" s="28"/>
      <c r="CS359" s="29">
        <v>2.1988599999999998</v>
      </c>
      <c r="CT359" s="28">
        <v>2.2499999999999999E-2</v>
      </c>
      <c r="CU359" s="21">
        <v>11841</v>
      </c>
      <c r="CV359" s="28">
        <v>8.3321199999999997</v>
      </c>
      <c r="CW359" s="29"/>
      <c r="CX359" s="28"/>
      <c r="CY359" s="28"/>
      <c r="CZ359" s="28"/>
      <c r="DA359" s="29">
        <v>2.9673699999999998</v>
      </c>
      <c r="DB359" s="28">
        <v>2.5000000000000001E-2</v>
      </c>
      <c r="DC359" s="21">
        <v>45789</v>
      </c>
      <c r="DD359" s="28">
        <v>1.2777000000000001</v>
      </c>
      <c r="DE359" s="29">
        <v>2.4146200000000002</v>
      </c>
      <c r="DF359" s="28">
        <v>0.01</v>
      </c>
      <c r="DG359" s="21">
        <v>46338</v>
      </c>
      <c r="DH359" s="28">
        <v>2.7810199999999998</v>
      </c>
      <c r="DI359" s="29">
        <v>2.2261600000000001</v>
      </c>
      <c r="DJ359" s="28">
        <v>7.4999999999999997E-3</v>
      </c>
      <c r="DK359" s="21">
        <v>46885</v>
      </c>
      <c r="DL359" s="28">
        <v>4.2774999999999999</v>
      </c>
      <c r="DM359" s="29">
        <v>2.1552099999999998</v>
      </c>
      <c r="DN359" s="28">
        <v>7.4999999999999997E-3</v>
      </c>
      <c r="DO359" s="21">
        <v>47434</v>
      </c>
      <c r="DP359" s="28">
        <v>5.7810199999999998</v>
      </c>
      <c r="DQ359" s="29">
        <v>2.1461000000000001</v>
      </c>
      <c r="DR359" s="28">
        <v>1.25E-3</v>
      </c>
      <c r="DS359" s="21">
        <v>11455</v>
      </c>
      <c r="DT359" s="28">
        <v>7.2772100000000002</v>
      </c>
      <c r="DU359" s="29">
        <v>2.3759899999999998</v>
      </c>
      <c r="DV359" s="28">
        <v>5.0000000000000001E-3</v>
      </c>
      <c r="DW359" s="21">
        <v>16765</v>
      </c>
      <c r="DX359" s="28">
        <v>21.813839999999999</v>
      </c>
      <c r="DY359" s="29">
        <v>2.6709999999999998</v>
      </c>
      <c r="DZ359" s="28">
        <v>1.375E-2</v>
      </c>
      <c r="EA359" s="21">
        <v>26107</v>
      </c>
      <c r="EB359" s="28">
        <v>47.392200000000003</v>
      </c>
      <c r="EC359" s="29">
        <v>2.2210800000000002</v>
      </c>
      <c r="ED359" s="28">
        <v>1.7500000000000002E-2</v>
      </c>
      <c r="EE359" s="21">
        <v>12369</v>
      </c>
      <c r="EF359" s="28">
        <v>9.7782599999999995</v>
      </c>
      <c r="EG359" s="29"/>
      <c r="EH359" s="28"/>
      <c r="EI359" s="28"/>
      <c r="EJ359" s="28"/>
      <c r="EK359" s="29"/>
      <c r="EL359" s="28"/>
      <c r="EM359" s="28"/>
      <c r="EN359" s="28"/>
      <c r="EO359" s="29"/>
      <c r="EP359" s="28"/>
      <c r="EQ359" s="28"/>
      <c r="ER359" s="28"/>
      <c r="ES359" s="29">
        <v>0.93799999999999994</v>
      </c>
      <c r="ET359" s="28">
        <v>3.5000000000000003E-2</v>
      </c>
      <c r="EU359" s="21">
        <v>47088</v>
      </c>
      <c r="EV359" s="28">
        <v>4.8330599999999997</v>
      </c>
      <c r="EW359" s="29"/>
      <c r="EX359" s="28"/>
      <c r="EY359" s="28"/>
      <c r="EZ359" s="28"/>
      <c r="FA359" s="29"/>
      <c r="FB359" s="28"/>
      <c r="FC359" s="28"/>
      <c r="FD359" s="28"/>
      <c r="FE359" s="29"/>
      <c r="FF359" s="28"/>
      <c r="FG359" s="28"/>
      <c r="FH359" s="28"/>
      <c r="FI359" s="30"/>
      <c r="FJ359" s="28"/>
      <c r="FK359" s="28"/>
      <c r="FL359" s="28"/>
      <c r="FM359" s="29">
        <v>2.0539999999999998</v>
      </c>
      <c r="FN359" s="28">
        <v>0.01</v>
      </c>
      <c r="FO359" s="21">
        <v>45809</v>
      </c>
      <c r="FP359" s="28">
        <v>1.3324199999999999</v>
      </c>
      <c r="FQ359" s="29"/>
      <c r="FR359" s="28"/>
      <c r="FS359" s="28"/>
      <c r="FT359" s="28"/>
      <c r="FU359" s="29">
        <v>0.79700000000000004</v>
      </c>
      <c r="FV359" s="28">
        <v>1.25E-3</v>
      </c>
      <c r="FW359" s="21">
        <v>11841</v>
      </c>
      <c r="FX359" s="28">
        <v>8.3321199999999997</v>
      </c>
      <c r="FY359" s="29">
        <v>1.4059999999999999</v>
      </c>
      <c r="FZ359" s="28">
        <v>1.25E-3</v>
      </c>
      <c r="GA359" s="21">
        <v>46174</v>
      </c>
      <c r="GB359" s="28">
        <v>2.3321200000000002</v>
      </c>
      <c r="GC359" s="29">
        <v>1.0629999999999999</v>
      </c>
      <c r="GD359" s="28">
        <v>1.25E-3</v>
      </c>
      <c r="GE359" s="21">
        <v>46722</v>
      </c>
      <c r="GF359" s="28">
        <v>3.8329900000000001</v>
      </c>
      <c r="GG359" s="29">
        <v>0.83099999999999996</v>
      </c>
      <c r="GH359" s="20">
        <v>1.25E-3</v>
      </c>
      <c r="GI359" s="21">
        <v>11110</v>
      </c>
      <c r="GJ359" s="28">
        <v>6.3320299999999996</v>
      </c>
      <c r="GK359" s="24"/>
    </row>
    <row r="360" spans="1:193" x14ac:dyDescent="0.2">
      <c r="A360" s="20">
        <v>2024</v>
      </c>
      <c r="B360" s="20">
        <v>2</v>
      </c>
      <c r="C360" s="21">
        <v>45351</v>
      </c>
      <c r="D360" s="28">
        <v>3.9</v>
      </c>
      <c r="E360" s="29"/>
      <c r="F360" s="28"/>
      <c r="G360" s="21"/>
      <c r="H360" s="21"/>
      <c r="I360" s="29"/>
      <c r="J360" s="28"/>
      <c r="K360" s="28"/>
      <c r="L360" s="28"/>
      <c r="M360" s="29"/>
      <c r="N360" s="28"/>
      <c r="O360" s="28"/>
      <c r="P360" s="28"/>
      <c r="Q360" s="29"/>
      <c r="R360" s="28"/>
      <c r="S360" s="28"/>
      <c r="T360" s="28"/>
      <c r="U360" s="29"/>
      <c r="V360" s="28"/>
      <c r="W360" s="28"/>
      <c r="X360" s="28"/>
      <c r="Y360" s="29"/>
      <c r="Z360" s="28"/>
      <c r="AA360" s="28"/>
      <c r="AB360" s="28"/>
      <c r="AC360" s="29"/>
      <c r="AD360" s="28"/>
      <c r="AE360" s="28"/>
      <c r="AF360" s="28"/>
      <c r="AG360" s="29"/>
      <c r="AH360" s="28"/>
      <c r="AI360" s="28"/>
      <c r="AJ360" s="28"/>
      <c r="AK360" s="29"/>
      <c r="AL360" s="28"/>
      <c r="AM360" s="28"/>
      <c r="AN360" s="28"/>
      <c r="AO360" s="29"/>
      <c r="AP360" s="28"/>
      <c r="AQ360" s="28"/>
      <c r="AR360" s="28"/>
      <c r="AS360" s="29"/>
      <c r="AT360" s="28"/>
      <c r="AU360" s="28"/>
      <c r="AV360" s="28"/>
      <c r="AW360" s="29"/>
      <c r="AX360" s="28"/>
      <c r="AY360" s="28"/>
      <c r="AZ360" s="28"/>
      <c r="BA360" s="29"/>
      <c r="BB360" s="28"/>
      <c r="BC360" s="28"/>
      <c r="BD360" s="28"/>
      <c r="BE360" s="29"/>
      <c r="BF360" s="28"/>
      <c r="BG360" s="28"/>
      <c r="BH360" s="28"/>
      <c r="BI360" s="29"/>
      <c r="BJ360" s="28"/>
      <c r="BK360" s="28"/>
      <c r="BL360" s="28"/>
      <c r="BM360" s="29"/>
      <c r="BN360" s="28"/>
      <c r="BO360" s="28"/>
      <c r="BP360" s="28"/>
      <c r="BQ360" s="29"/>
      <c r="BR360" s="28"/>
      <c r="BS360" s="28"/>
      <c r="BT360" s="28"/>
      <c r="BU360" s="29"/>
      <c r="BV360" s="28"/>
      <c r="BW360" s="28"/>
      <c r="BX360" s="28"/>
      <c r="BY360" s="29"/>
      <c r="BZ360" s="28"/>
      <c r="CA360" s="28"/>
      <c r="CB360" s="28"/>
      <c r="CC360" s="29"/>
      <c r="CD360" s="28"/>
      <c r="CE360" s="28"/>
      <c r="CF360" s="28"/>
      <c r="CG360" s="29"/>
      <c r="CH360" s="28"/>
      <c r="CI360" s="28"/>
      <c r="CJ360" s="28"/>
      <c r="CK360" s="29">
        <v>2.6434799999999998</v>
      </c>
      <c r="CL360" s="28">
        <v>3.5000000000000003E-2</v>
      </c>
      <c r="CM360" s="21">
        <v>14334</v>
      </c>
      <c r="CN360" s="28">
        <v>15.080080000000001</v>
      </c>
      <c r="CO360" s="29"/>
      <c r="CP360" s="28"/>
      <c r="CQ360" s="28"/>
      <c r="CR360" s="28"/>
      <c r="CS360" s="29">
        <v>2.5143499999999999</v>
      </c>
      <c r="CT360" s="28">
        <v>2.2499999999999999E-2</v>
      </c>
      <c r="CU360" s="21">
        <v>11841</v>
      </c>
      <c r="CV360" s="28">
        <v>8.2527399999999993</v>
      </c>
      <c r="CW360" s="29"/>
      <c r="CX360" s="28"/>
      <c r="CY360" s="28"/>
      <c r="CZ360" s="28"/>
      <c r="DA360" s="29">
        <v>3.2945899999999999</v>
      </c>
      <c r="DB360" s="28">
        <v>2.5000000000000001E-2</v>
      </c>
      <c r="DC360" s="21">
        <v>45789</v>
      </c>
      <c r="DD360" s="28">
        <v>1.1983600000000001</v>
      </c>
      <c r="DE360" s="29">
        <v>2.8001999999999998</v>
      </c>
      <c r="DF360" s="28">
        <v>0.01</v>
      </c>
      <c r="DG360" s="21">
        <v>46338</v>
      </c>
      <c r="DH360" s="28">
        <v>2.7016399999999998</v>
      </c>
      <c r="DI360" s="29">
        <v>2.5941299999999998</v>
      </c>
      <c r="DJ360" s="28">
        <v>7.4999999999999997E-3</v>
      </c>
      <c r="DK360" s="21">
        <v>46885</v>
      </c>
      <c r="DL360" s="28">
        <v>4.1981400000000004</v>
      </c>
      <c r="DM360" s="29">
        <v>2.5117799999999999</v>
      </c>
      <c r="DN360" s="28">
        <v>7.4999999999999997E-3</v>
      </c>
      <c r="DO360" s="21">
        <v>47434</v>
      </c>
      <c r="DP360" s="28">
        <v>5.7016400000000003</v>
      </c>
      <c r="DQ360" s="29">
        <v>2.4758200000000001</v>
      </c>
      <c r="DR360" s="28">
        <v>1.25E-3</v>
      </c>
      <c r="DS360" s="21">
        <v>11455</v>
      </c>
      <c r="DT360" s="28">
        <v>7.1978099999999996</v>
      </c>
      <c r="DU360" s="29">
        <v>2.6840000000000002</v>
      </c>
      <c r="DV360" s="28">
        <v>5.0000000000000001E-3</v>
      </c>
      <c r="DW360" s="21">
        <v>16765</v>
      </c>
      <c r="DX360" s="28">
        <v>21.734439999999999</v>
      </c>
      <c r="DY360" s="29">
        <v>2.9349799999999999</v>
      </c>
      <c r="DZ360" s="28">
        <v>1.375E-2</v>
      </c>
      <c r="EA360" s="21">
        <v>26107</v>
      </c>
      <c r="EB360" s="28">
        <v>47.312800000000003</v>
      </c>
      <c r="EC360" s="29">
        <v>2.50631</v>
      </c>
      <c r="ED360" s="28">
        <v>1.7500000000000002E-2</v>
      </c>
      <c r="EE360" s="21">
        <v>12369</v>
      </c>
      <c r="EF360" s="28">
        <v>9.6988800000000008</v>
      </c>
      <c r="EG360" s="29"/>
      <c r="EH360" s="28"/>
      <c r="EI360" s="28"/>
      <c r="EJ360" s="28"/>
      <c r="EK360" s="29"/>
      <c r="EL360" s="28"/>
      <c r="EM360" s="28"/>
      <c r="EN360" s="28"/>
      <c r="EO360" s="29"/>
      <c r="EP360" s="28"/>
      <c r="EQ360" s="28"/>
      <c r="ER360" s="28"/>
      <c r="ES360" s="29">
        <v>1.3049999999999999</v>
      </c>
      <c r="ET360" s="28">
        <v>3.5000000000000003E-2</v>
      </c>
      <c r="EU360" s="21">
        <v>47088</v>
      </c>
      <c r="EV360" s="28">
        <v>4.7536899999999997</v>
      </c>
      <c r="EW360" s="29"/>
      <c r="EX360" s="28"/>
      <c r="EY360" s="28"/>
      <c r="EZ360" s="28"/>
      <c r="FA360" s="29"/>
      <c r="FB360" s="28"/>
      <c r="FC360" s="28"/>
      <c r="FD360" s="28"/>
      <c r="FE360" s="29"/>
      <c r="FF360" s="28"/>
      <c r="FG360" s="28"/>
      <c r="FH360" s="28"/>
      <c r="FI360" s="30"/>
      <c r="FJ360" s="28"/>
      <c r="FK360" s="28"/>
      <c r="FL360" s="28"/>
      <c r="FM360" s="29">
        <v>2.3109999999999999</v>
      </c>
      <c r="FN360" s="28">
        <v>0.01</v>
      </c>
      <c r="FO360" s="21">
        <v>45809</v>
      </c>
      <c r="FP360" s="28">
        <v>1.25308</v>
      </c>
      <c r="FQ360" s="29"/>
      <c r="FR360" s="28"/>
      <c r="FS360" s="28"/>
      <c r="FT360" s="28"/>
      <c r="FU360" s="29">
        <v>1.1000000000000001</v>
      </c>
      <c r="FV360" s="28">
        <v>1.25E-3</v>
      </c>
      <c r="FW360" s="21">
        <v>11841</v>
      </c>
      <c r="FX360" s="28">
        <v>8.2527399999999993</v>
      </c>
      <c r="FY360" s="29">
        <v>1.75</v>
      </c>
      <c r="FZ360" s="28">
        <v>1.25E-3</v>
      </c>
      <c r="GA360" s="21">
        <v>46174</v>
      </c>
      <c r="GB360" s="28">
        <v>2.2527400000000002</v>
      </c>
      <c r="GC360" s="29">
        <v>1.405</v>
      </c>
      <c r="GD360" s="28">
        <v>1.25E-3</v>
      </c>
      <c r="GE360" s="21">
        <v>46722</v>
      </c>
      <c r="GF360" s="28">
        <v>3.75359</v>
      </c>
      <c r="GG360" s="29">
        <v>1.18</v>
      </c>
      <c r="GH360" s="20">
        <v>1.25E-3</v>
      </c>
      <c r="GI360" s="21">
        <v>11110</v>
      </c>
      <c r="GJ360" s="28">
        <v>6.2526400000000004</v>
      </c>
      <c r="GK360" s="24"/>
    </row>
    <row r="361" spans="1:193" x14ac:dyDescent="0.2">
      <c r="A361" s="20">
        <v>2024</v>
      </c>
      <c r="B361" s="20">
        <v>3</v>
      </c>
      <c r="C361" s="21">
        <v>45382</v>
      </c>
      <c r="D361" s="28">
        <v>3.9</v>
      </c>
      <c r="E361" s="29"/>
      <c r="F361" s="28"/>
      <c r="G361" s="21"/>
      <c r="H361" s="21"/>
      <c r="I361" s="29"/>
      <c r="J361" s="28"/>
      <c r="K361" s="28"/>
      <c r="L361" s="28"/>
      <c r="M361" s="29"/>
      <c r="N361" s="28"/>
      <c r="O361" s="28"/>
      <c r="P361" s="28"/>
      <c r="Q361" s="29"/>
      <c r="R361" s="28"/>
      <c r="S361" s="28"/>
      <c r="T361" s="28"/>
      <c r="U361" s="29"/>
      <c r="V361" s="28"/>
      <c r="W361" s="28"/>
      <c r="X361" s="28"/>
      <c r="Y361" s="29"/>
      <c r="Z361" s="28"/>
      <c r="AA361" s="28"/>
      <c r="AB361" s="28"/>
      <c r="AC361" s="29"/>
      <c r="AD361" s="28"/>
      <c r="AE361" s="28"/>
      <c r="AF361" s="28"/>
      <c r="AG361" s="29"/>
      <c r="AH361" s="28"/>
      <c r="AI361" s="28"/>
      <c r="AJ361" s="28"/>
      <c r="AK361" s="29"/>
      <c r="AL361" s="28"/>
      <c r="AM361" s="28"/>
      <c r="AN361" s="28"/>
      <c r="AO361" s="29"/>
      <c r="AP361" s="28"/>
      <c r="AQ361" s="28"/>
      <c r="AR361" s="28"/>
      <c r="AS361" s="29"/>
      <c r="AT361" s="28"/>
      <c r="AU361" s="28"/>
      <c r="AV361" s="28"/>
      <c r="AW361" s="29"/>
      <c r="AX361" s="28"/>
      <c r="AY361" s="28"/>
      <c r="AZ361" s="28"/>
      <c r="BA361" s="29"/>
      <c r="BB361" s="28"/>
      <c r="BC361" s="28"/>
      <c r="BD361" s="28"/>
      <c r="BE361" s="29"/>
      <c r="BF361" s="28"/>
      <c r="BG361" s="28"/>
      <c r="BH361" s="28"/>
      <c r="BI361" s="29"/>
      <c r="BJ361" s="28"/>
      <c r="BK361" s="28"/>
      <c r="BL361" s="28"/>
      <c r="BM361" s="29"/>
      <c r="BN361" s="28"/>
      <c r="BO361" s="28"/>
      <c r="BP361" s="28"/>
      <c r="BQ361" s="29"/>
      <c r="BR361" s="28"/>
      <c r="BS361" s="28"/>
      <c r="BT361" s="28"/>
      <c r="BU361" s="29"/>
      <c r="BV361" s="28"/>
      <c r="BW361" s="28"/>
      <c r="BX361" s="28"/>
      <c r="BY361" s="29"/>
      <c r="BZ361" s="28"/>
      <c r="CA361" s="28"/>
      <c r="CB361" s="28"/>
      <c r="CC361" s="29"/>
      <c r="CD361" s="28"/>
      <c r="CE361" s="28"/>
      <c r="CF361" s="28"/>
      <c r="CG361" s="29"/>
      <c r="CH361" s="28"/>
      <c r="CI361" s="28"/>
      <c r="CJ361" s="28"/>
      <c r="CK361" s="29">
        <v>2.51396</v>
      </c>
      <c r="CL361" s="28">
        <v>3.5000000000000003E-2</v>
      </c>
      <c r="CM361" s="21">
        <v>14334</v>
      </c>
      <c r="CN361" s="28">
        <v>14.99521</v>
      </c>
      <c r="CO361" s="29"/>
      <c r="CP361" s="28"/>
      <c r="CQ361" s="28"/>
      <c r="CR361" s="28"/>
      <c r="CS361" s="29">
        <v>2.3630800000000001</v>
      </c>
      <c r="CT361" s="28">
        <v>2.2499999999999999E-2</v>
      </c>
      <c r="CU361" s="21">
        <v>11841</v>
      </c>
      <c r="CV361" s="28">
        <v>8.1678800000000003</v>
      </c>
      <c r="CW361" s="29"/>
      <c r="CX361" s="28"/>
      <c r="CY361" s="28"/>
      <c r="CZ361" s="28"/>
      <c r="DA361" s="29">
        <v>3.2410000000000001</v>
      </c>
      <c r="DB361" s="28">
        <v>2.5000000000000001E-2</v>
      </c>
      <c r="DC361" s="21">
        <v>45789</v>
      </c>
      <c r="DD361" s="28">
        <v>1.11354</v>
      </c>
      <c r="DE361" s="29">
        <v>2.6996000000000002</v>
      </c>
      <c r="DF361" s="28">
        <v>0.01</v>
      </c>
      <c r="DG361" s="21">
        <v>46338</v>
      </c>
      <c r="DH361" s="28">
        <v>2.6167899999999999</v>
      </c>
      <c r="DI361" s="29">
        <v>2.4457100000000001</v>
      </c>
      <c r="DJ361" s="28">
        <v>7.4999999999999997E-3</v>
      </c>
      <c r="DK361" s="21">
        <v>46885</v>
      </c>
      <c r="DL361" s="28">
        <v>4.1132999999999997</v>
      </c>
      <c r="DM361" s="29">
        <v>2.3633500000000001</v>
      </c>
      <c r="DN361" s="28">
        <v>7.4999999999999997E-3</v>
      </c>
      <c r="DO361" s="21">
        <v>47434</v>
      </c>
      <c r="DP361" s="28">
        <v>5.6167899999999999</v>
      </c>
      <c r="DQ361" s="29">
        <v>2.3400699999999999</v>
      </c>
      <c r="DR361" s="28">
        <v>1.25E-3</v>
      </c>
      <c r="DS361" s="21">
        <v>11455</v>
      </c>
      <c r="DT361" s="28">
        <v>7.11294</v>
      </c>
      <c r="DU361" s="29">
        <v>2.48298</v>
      </c>
      <c r="DV361" s="28">
        <v>5.0000000000000001E-3</v>
      </c>
      <c r="DW361" s="21">
        <v>16765</v>
      </c>
      <c r="DX361" s="28">
        <v>21.64958</v>
      </c>
      <c r="DY361" s="29">
        <v>2.7090299999999998</v>
      </c>
      <c r="DZ361" s="28">
        <v>1.375E-2</v>
      </c>
      <c r="EA361" s="21">
        <v>26107</v>
      </c>
      <c r="EB361" s="28">
        <v>47.227930000000001</v>
      </c>
      <c r="EC361" s="29">
        <v>2.32463</v>
      </c>
      <c r="ED361" s="28">
        <v>1.7500000000000002E-2</v>
      </c>
      <c r="EE361" s="21">
        <v>12369</v>
      </c>
      <c r="EF361" s="28">
        <v>9.61402</v>
      </c>
      <c r="EG361" s="29"/>
      <c r="EH361" s="28"/>
      <c r="EI361" s="28"/>
      <c r="EJ361" s="28"/>
      <c r="EK361" s="29"/>
      <c r="EL361" s="28"/>
      <c r="EM361" s="28"/>
      <c r="EN361" s="28"/>
      <c r="EO361" s="29"/>
      <c r="EP361" s="28"/>
      <c r="EQ361" s="28"/>
      <c r="ER361" s="28"/>
      <c r="ES361" s="29">
        <v>1.095</v>
      </c>
      <c r="ET361" s="28">
        <v>3.5000000000000003E-2</v>
      </c>
      <c r="EU361" s="21">
        <v>47088</v>
      </c>
      <c r="EV361" s="28">
        <v>4.6688599999999996</v>
      </c>
      <c r="EW361" s="29"/>
      <c r="EX361" s="28"/>
      <c r="EY361" s="28"/>
      <c r="EZ361" s="28"/>
      <c r="FA361" s="29"/>
      <c r="FB361" s="28"/>
      <c r="FC361" s="28"/>
      <c r="FD361" s="28"/>
      <c r="FE361" s="29"/>
      <c r="FF361" s="28"/>
      <c r="FG361" s="28"/>
      <c r="FH361" s="28"/>
      <c r="FI361" s="30"/>
      <c r="FJ361" s="28"/>
      <c r="FK361" s="28"/>
      <c r="FL361" s="28"/>
      <c r="FM361" s="29">
        <v>2.35</v>
      </c>
      <c r="FN361" s="28">
        <v>0.01</v>
      </c>
      <c r="FO361" s="21">
        <v>45809</v>
      </c>
      <c r="FP361" s="28">
        <v>1.1682600000000001</v>
      </c>
      <c r="FQ361" s="29"/>
      <c r="FR361" s="28"/>
      <c r="FS361" s="28"/>
      <c r="FT361" s="28"/>
      <c r="FU361" s="29">
        <v>0.9</v>
      </c>
      <c r="FV361" s="28">
        <v>1.25E-3</v>
      </c>
      <c r="FW361" s="21">
        <v>11841</v>
      </c>
      <c r="FX361" s="28">
        <v>8.1678800000000003</v>
      </c>
      <c r="FY361" s="29">
        <v>1.63</v>
      </c>
      <c r="FZ361" s="28">
        <v>1.25E-3</v>
      </c>
      <c r="GA361" s="21">
        <v>46174</v>
      </c>
      <c r="GB361" s="28">
        <v>2.1678799999999998</v>
      </c>
      <c r="GC361" s="29">
        <v>1.2150000000000001</v>
      </c>
      <c r="GD361" s="28">
        <v>1.25E-3</v>
      </c>
      <c r="GE361" s="21">
        <v>46722</v>
      </c>
      <c r="GF361" s="28">
        <v>3.66872</v>
      </c>
      <c r="GG361" s="29">
        <v>0.95</v>
      </c>
      <c r="GH361" s="20">
        <v>1.25E-3</v>
      </c>
      <c r="GI361" s="21">
        <v>11110</v>
      </c>
      <c r="GJ361" s="28">
        <v>6.16777</v>
      </c>
      <c r="GK361" s="24"/>
    </row>
    <row r="362" spans="1:193" x14ac:dyDescent="0.2">
      <c r="A362" s="20">
        <v>2024</v>
      </c>
      <c r="B362" s="20">
        <v>4</v>
      </c>
      <c r="C362" s="21">
        <v>45412</v>
      </c>
      <c r="D362" s="28">
        <v>3.9</v>
      </c>
      <c r="E362" s="29"/>
      <c r="F362" s="28"/>
      <c r="G362" s="21"/>
      <c r="H362" s="21"/>
      <c r="I362" s="29"/>
      <c r="J362" s="28"/>
      <c r="K362" s="28"/>
      <c r="L362" s="28"/>
      <c r="M362" s="29"/>
      <c r="N362" s="28"/>
      <c r="O362" s="28"/>
      <c r="P362" s="28"/>
      <c r="Q362" s="29"/>
      <c r="R362" s="28"/>
      <c r="S362" s="28"/>
      <c r="T362" s="28"/>
      <c r="U362" s="29"/>
      <c r="V362" s="28"/>
      <c r="W362" s="28"/>
      <c r="X362" s="28"/>
      <c r="Y362" s="29"/>
      <c r="Z362" s="28"/>
      <c r="AA362" s="28"/>
      <c r="AB362" s="28"/>
      <c r="AC362" s="29"/>
      <c r="AD362" s="28"/>
      <c r="AE362" s="28"/>
      <c r="AF362" s="28"/>
      <c r="AG362" s="29"/>
      <c r="AH362" s="28"/>
      <c r="AI362" s="28"/>
      <c r="AJ362" s="28"/>
      <c r="AK362" s="29"/>
      <c r="AL362" s="28"/>
      <c r="AM362" s="28"/>
      <c r="AN362" s="28"/>
      <c r="AO362" s="29"/>
      <c r="AP362" s="28"/>
      <c r="AQ362" s="28"/>
      <c r="AR362" s="28"/>
      <c r="AS362" s="29"/>
      <c r="AT362" s="28"/>
      <c r="AU362" s="28"/>
      <c r="AV362" s="28"/>
      <c r="AW362" s="29"/>
      <c r="AX362" s="28"/>
      <c r="AY362" s="28"/>
      <c r="AZ362" s="28"/>
      <c r="BA362" s="29"/>
      <c r="BB362" s="28"/>
      <c r="BC362" s="28"/>
      <c r="BD362" s="28"/>
      <c r="BE362" s="29"/>
      <c r="BF362" s="28"/>
      <c r="BG362" s="28"/>
      <c r="BH362" s="28"/>
      <c r="BI362" s="29"/>
      <c r="BJ362" s="28"/>
      <c r="BK362" s="28"/>
      <c r="BL362" s="28"/>
      <c r="BM362" s="29"/>
      <c r="BN362" s="28"/>
      <c r="BO362" s="28"/>
      <c r="BP362" s="28"/>
      <c r="BQ362" s="29"/>
      <c r="BR362" s="28"/>
      <c r="BS362" s="28"/>
      <c r="BT362" s="28"/>
      <c r="BU362" s="29"/>
      <c r="BV362" s="28"/>
      <c r="BW362" s="28"/>
      <c r="BX362" s="28"/>
      <c r="BY362" s="29"/>
      <c r="BZ362" s="28"/>
      <c r="CA362" s="28"/>
      <c r="CB362" s="28"/>
      <c r="CC362" s="29"/>
      <c r="CD362" s="28"/>
      <c r="CE362" s="28"/>
      <c r="CF362" s="28"/>
      <c r="CG362" s="29"/>
      <c r="CH362" s="28"/>
      <c r="CI362" s="28"/>
      <c r="CJ362" s="28"/>
      <c r="CK362" s="29">
        <v>2.5593400000000002</v>
      </c>
      <c r="CL362" s="28">
        <v>3.5000000000000003E-2</v>
      </c>
      <c r="CM362" s="21">
        <v>14334</v>
      </c>
      <c r="CN362" s="28">
        <v>14.913069999999999</v>
      </c>
      <c r="CO362" s="29"/>
      <c r="CP362" s="28"/>
      <c r="CQ362" s="28"/>
      <c r="CR362" s="28"/>
      <c r="CS362" s="29">
        <v>2.5544500000000001</v>
      </c>
      <c r="CT362" s="28">
        <v>2.2499999999999999E-2</v>
      </c>
      <c r="CU362" s="21">
        <v>11841</v>
      </c>
      <c r="CV362" s="28">
        <v>8.0857700000000001</v>
      </c>
      <c r="CW362" s="29"/>
      <c r="CX362" s="28"/>
      <c r="CY362" s="28"/>
      <c r="CZ362" s="28"/>
      <c r="DA362" s="29">
        <v>3.3696600000000001</v>
      </c>
      <c r="DB362" s="28">
        <v>2.5000000000000001E-2</v>
      </c>
      <c r="DC362" s="21">
        <v>45789</v>
      </c>
      <c r="DD362" s="28">
        <v>1.03146</v>
      </c>
      <c r="DE362" s="29">
        <v>2.93608</v>
      </c>
      <c r="DF362" s="28">
        <v>0.01</v>
      </c>
      <c r="DG362" s="21">
        <v>46338</v>
      </c>
      <c r="DH362" s="28">
        <v>2.5346700000000002</v>
      </c>
      <c r="DI362" s="29">
        <v>2.68771</v>
      </c>
      <c r="DJ362" s="28">
        <v>7.4999999999999997E-3</v>
      </c>
      <c r="DK362" s="21">
        <v>46885</v>
      </c>
      <c r="DL362" s="28">
        <v>4.0312000000000001</v>
      </c>
      <c r="DM362" s="29">
        <v>2.5160999999999998</v>
      </c>
      <c r="DN362" s="28">
        <v>7.4999999999999997E-3</v>
      </c>
      <c r="DO362" s="21">
        <v>47434</v>
      </c>
      <c r="DP362" s="28">
        <v>5.5346700000000002</v>
      </c>
      <c r="DQ362" s="29">
        <v>2.44021</v>
      </c>
      <c r="DR362" s="28">
        <v>1.25E-3</v>
      </c>
      <c r="DS362" s="21">
        <v>11455</v>
      </c>
      <c r="DT362" s="28">
        <v>7.0308000000000002</v>
      </c>
      <c r="DU362" s="29">
        <v>2.6160700000000001</v>
      </c>
      <c r="DV362" s="28">
        <v>5.0000000000000001E-3</v>
      </c>
      <c r="DW362" s="21">
        <v>16765</v>
      </c>
      <c r="DX362" s="28">
        <v>21.567450000000001</v>
      </c>
      <c r="DY362" s="29">
        <v>3.0270199999999998</v>
      </c>
      <c r="DZ362" s="28">
        <v>1.375E-2</v>
      </c>
      <c r="EA362" s="21">
        <v>26107</v>
      </c>
      <c r="EB362" s="28">
        <v>47.145789999999998</v>
      </c>
      <c r="EC362" s="29">
        <v>2.47695</v>
      </c>
      <c r="ED362" s="28">
        <v>1.7500000000000002E-2</v>
      </c>
      <c r="EE362" s="21">
        <v>12369</v>
      </c>
      <c r="EF362" s="28">
        <v>9.5318900000000006</v>
      </c>
      <c r="EG362" s="29"/>
      <c r="EH362" s="28"/>
      <c r="EI362" s="28"/>
      <c r="EJ362" s="28"/>
      <c r="EK362" s="29"/>
      <c r="EL362" s="28"/>
      <c r="EM362" s="28"/>
      <c r="EN362" s="28"/>
      <c r="EO362" s="29"/>
      <c r="EP362" s="28"/>
      <c r="EQ362" s="28"/>
      <c r="ER362" s="28"/>
      <c r="ES362" s="29">
        <v>1.157</v>
      </c>
      <c r="ET362" s="28">
        <v>3.5000000000000003E-2</v>
      </c>
      <c r="EU362" s="21">
        <v>47088</v>
      </c>
      <c r="EV362" s="28">
        <v>4.5867500000000003</v>
      </c>
      <c r="EW362" s="29"/>
      <c r="EX362" s="28"/>
      <c r="EY362" s="28"/>
      <c r="EZ362" s="28"/>
      <c r="FA362" s="29"/>
      <c r="FB362" s="28"/>
      <c r="FC362" s="28"/>
      <c r="FD362" s="28"/>
      <c r="FE362" s="29"/>
      <c r="FF362" s="28"/>
      <c r="FG362" s="28"/>
      <c r="FH362" s="28"/>
      <c r="FI362" s="30"/>
      <c r="FJ362" s="28"/>
      <c r="FK362" s="28"/>
      <c r="FL362" s="28"/>
      <c r="FM362" s="29">
        <v>2.5870000000000002</v>
      </c>
      <c r="FN362" s="28">
        <v>0.01</v>
      </c>
      <c r="FO362" s="21">
        <v>45809</v>
      </c>
      <c r="FP362" s="28">
        <v>1.0861799999999999</v>
      </c>
      <c r="FQ362" s="29"/>
      <c r="FR362" s="28"/>
      <c r="FS362" s="28"/>
      <c r="FT362" s="28"/>
      <c r="FU362" s="29">
        <v>0.872</v>
      </c>
      <c r="FV362" s="28">
        <v>1.25E-3</v>
      </c>
      <c r="FW362" s="21">
        <v>11841</v>
      </c>
      <c r="FX362" s="28">
        <v>8.0857700000000001</v>
      </c>
      <c r="FY362" s="29">
        <v>1.7769999999999999</v>
      </c>
      <c r="FZ362" s="28">
        <v>1.25E-3</v>
      </c>
      <c r="GA362" s="21">
        <v>46174</v>
      </c>
      <c r="GB362" s="28">
        <v>2.0857700000000001</v>
      </c>
      <c r="GC362" s="29">
        <v>1.3120000000000001</v>
      </c>
      <c r="GD362" s="28">
        <v>1.25E-3</v>
      </c>
      <c r="GE362" s="21">
        <v>46722</v>
      </c>
      <c r="GF362" s="28">
        <v>3.5865800000000001</v>
      </c>
      <c r="GG362" s="29">
        <v>0.97499999999999998</v>
      </c>
      <c r="GH362" s="20">
        <v>1.25E-3</v>
      </c>
      <c r="GI362" s="21">
        <v>11110</v>
      </c>
      <c r="GJ362" s="28">
        <v>6.0856500000000002</v>
      </c>
      <c r="GK362" s="24"/>
    </row>
    <row r="363" spans="1:193" x14ac:dyDescent="0.2">
      <c r="A363" s="20">
        <v>2024</v>
      </c>
      <c r="B363" s="20">
        <v>5</v>
      </c>
      <c r="C363" s="21">
        <v>45443</v>
      </c>
      <c r="D363" s="28">
        <v>3.65</v>
      </c>
      <c r="E363" s="29"/>
      <c r="F363" s="28"/>
      <c r="G363" s="21"/>
      <c r="H363" s="21"/>
      <c r="I363" s="29"/>
      <c r="J363" s="28"/>
      <c r="K363" s="28"/>
      <c r="L363" s="28"/>
      <c r="M363" s="29"/>
      <c r="N363" s="28"/>
      <c r="O363" s="28"/>
      <c r="P363" s="28"/>
      <c r="Q363" s="29"/>
      <c r="R363" s="28"/>
      <c r="S363" s="28"/>
      <c r="T363" s="28"/>
      <c r="U363" s="29"/>
      <c r="V363" s="28"/>
      <c r="W363" s="28"/>
      <c r="X363" s="28"/>
      <c r="Y363" s="29"/>
      <c r="Z363" s="28"/>
      <c r="AA363" s="28"/>
      <c r="AB363" s="28"/>
      <c r="AC363" s="29"/>
      <c r="AD363" s="28"/>
      <c r="AE363" s="28"/>
      <c r="AF363" s="28"/>
      <c r="AG363" s="29"/>
      <c r="AH363" s="28"/>
      <c r="AI363" s="28"/>
      <c r="AJ363" s="28"/>
      <c r="AK363" s="29"/>
      <c r="AL363" s="28"/>
      <c r="AM363" s="28"/>
      <c r="AN363" s="28"/>
      <c r="AO363" s="29"/>
      <c r="AP363" s="28"/>
      <c r="AQ363" s="28"/>
      <c r="AR363" s="28"/>
      <c r="AS363" s="29"/>
      <c r="AT363" s="28"/>
      <c r="AU363" s="28"/>
      <c r="AV363" s="28"/>
      <c r="AW363" s="29"/>
      <c r="AX363" s="28"/>
      <c r="AY363" s="28"/>
      <c r="AZ363" s="28"/>
      <c r="BA363" s="29"/>
      <c r="BB363" s="28"/>
      <c r="BC363" s="28"/>
      <c r="BD363" s="28"/>
      <c r="BE363" s="29"/>
      <c r="BF363" s="28"/>
      <c r="BG363" s="28"/>
      <c r="BH363" s="28"/>
      <c r="BI363" s="29"/>
      <c r="BJ363" s="28"/>
      <c r="BK363" s="28"/>
      <c r="BL363" s="28"/>
      <c r="BM363" s="29"/>
      <c r="BN363" s="28"/>
      <c r="BO363" s="28"/>
      <c r="BP363" s="28"/>
      <c r="BQ363" s="29"/>
      <c r="BR363" s="28"/>
      <c r="BS363" s="28"/>
      <c r="BT363" s="28"/>
      <c r="BU363" s="29"/>
      <c r="BV363" s="28"/>
      <c r="BW363" s="28"/>
      <c r="BX363" s="28"/>
      <c r="BY363" s="29"/>
      <c r="BZ363" s="28"/>
      <c r="CA363" s="28"/>
      <c r="CB363" s="28"/>
      <c r="CC363" s="29"/>
      <c r="CD363" s="28"/>
      <c r="CE363" s="28"/>
      <c r="CF363" s="28"/>
      <c r="CG363" s="29"/>
      <c r="CH363" s="28"/>
      <c r="CI363" s="28"/>
      <c r="CJ363" s="28"/>
      <c r="CK363" s="29">
        <v>2.5167899999999999</v>
      </c>
      <c r="CL363" s="28">
        <v>3.5000000000000003E-2</v>
      </c>
      <c r="CM363" s="21">
        <v>14334</v>
      </c>
      <c r="CN363" s="28">
        <v>14.828200000000001</v>
      </c>
      <c r="CO363" s="29"/>
      <c r="CP363" s="28"/>
      <c r="CQ363" s="28"/>
      <c r="CR363" s="28"/>
      <c r="CS363" s="29">
        <v>2.4904000000000002</v>
      </c>
      <c r="CT363" s="28">
        <v>2.2499999999999999E-2</v>
      </c>
      <c r="CU363" s="21">
        <v>11841</v>
      </c>
      <c r="CV363" s="28">
        <v>8.0009099999999993</v>
      </c>
      <c r="CW363" s="29"/>
      <c r="CX363" s="28"/>
      <c r="CY363" s="28"/>
      <c r="CZ363" s="28"/>
      <c r="DA363" s="29">
        <v>3.2844000000000002</v>
      </c>
      <c r="DB363" s="28">
        <v>2.5000000000000001E-2</v>
      </c>
      <c r="DC363" s="21">
        <v>45789</v>
      </c>
      <c r="DD363" s="28">
        <v>0.94794999999999996</v>
      </c>
      <c r="DE363" s="29">
        <v>2.7798600000000002</v>
      </c>
      <c r="DF363" s="28">
        <v>0.01</v>
      </c>
      <c r="DG363" s="21">
        <v>46338</v>
      </c>
      <c r="DH363" s="28">
        <v>2.4498199999999999</v>
      </c>
      <c r="DI363" s="29">
        <v>2.5780500000000002</v>
      </c>
      <c r="DJ363" s="28">
        <v>7.4999999999999997E-3</v>
      </c>
      <c r="DK363" s="21">
        <v>46885</v>
      </c>
      <c r="DL363" s="28">
        <v>3.9463599999999999</v>
      </c>
      <c r="DM363" s="29">
        <v>2.4780700000000002</v>
      </c>
      <c r="DN363" s="28">
        <v>7.4999999999999997E-3</v>
      </c>
      <c r="DO363" s="21">
        <v>47434</v>
      </c>
      <c r="DP363" s="28">
        <v>5.4498199999999999</v>
      </c>
      <c r="DQ363" s="29">
        <v>2.4329900000000002</v>
      </c>
      <c r="DR363" s="28">
        <v>1.25E-3</v>
      </c>
      <c r="DS363" s="21">
        <v>11455</v>
      </c>
      <c r="DT363" s="28">
        <v>6.9459299999999997</v>
      </c>
      <c r="DU363" s="29">
        <v>2.5190600000000001</v>
      </c>
      <c r="DV363" s="28">
        <v>5.0000000000000001E-3</v>
      </c>
      <c r="DW363" s="21">
        <v>16765</v>
      </c>
      <c r="DX363" s="28">
        <v>21.482579999999999</v>
      </c>
      <c r="DY363" s="29">
        <v>2.7949700000000002</v>
      </c>
      <c r="DZ363" s="28">
        <v>1.375E-2</v>
      </c>
      <c r="EA363" s="21">
        <v>26107</v>
      </c>
      <c r="EB363" s="28">
        <v>47.060920000000003</v>
      </c>
      <c r="EC363" s="29">
        <v>2.4355600000000002</v>
      </c>
      <c r="ED363" s="28">
        <v>1.7500000000000002E-2</v>
      </c>
      <c r="EE363" s="21">
        <v>12369</v>
      </c>
      <c r="EF363" s="28">
        <v>9.4470299999999998</v>
      </c>
      <c r="EG363" s="29"/>
      <c r="EH363" s="28"/>
      <c r="EI363" s="28"/>
      <c r="EJ363" s="28"/>
      <c r="EK363" s="29"/>
      <c r="EL363" s="28"/>
      <c r="EM363" s="28"/>
      <c r="EN363" s="28"/>
      <c r="EO363" s="29"/>
      <c r="EP363" s="28"/>
      <c r="EQ363" s="28"/>
      <c r="ER363" s="28"/>
      <c r="ES363" s="29">
        <v>1.2330000000000001</v>
      </c>
      <c r="ET363" s="28">
        <v>3.5000000000000003E-2</v>
      </c>
      <c r="EU363" s="21">
        <v>47088</v>
      </c>
      <c r="EV363" s="28">
        <v>4.5019200000000001</v>
      </c>
      <c r="EW363" s="29"/>
      <c r="EX363" s="28"/>
      <c r="EY363" s="28"/>
      <c r="EZ363" s="28"/>
      <c r="FA363" s="29"/>
      <c r="FB363" s="28"/>
      <c r="FC363" s="28"/>
      <c r="FD363" s="28"/>
      <c r="FE363" s="29"/>
      <c r="FF363" s="28"/>
      <c r="FG363" s="28"/>
      <c r="FH363" s="28"/>
      <c r="FI363" s="30"/>
      <c r="FJ363" s="28"/>
      <c r="FK363" s="28"/>
      <c r="FL363" s="28"/>
      <c r="FM363" s="29">
        <v>2.774</v>
      </c>
      <c r="FN363" s="28">
        <v>0.01</v>
      </c>
      <c r="FO363" s="21">
        <v>45809</v>
      </c>
      <c r="FP363" s="28">
        <v>1.0013700000000001</v>
      </c>
      <c r="FQ363" s="29"/>
      <c r="FR363" s="28"/>
      <c r="FS363" s="28"/>
      <c r="FT363" s="28"/>
      <c r="FU363" s="29">
        <v>0.89700000000000002</v>
      </c>
      <c r="FV363" s="28">
        <v>1.25E-3</v>
      </c>
      <c r="FW363" s="21">
        <v>11841</v>
      </c>
      <c r="FX363" s="28">
        <v>8.0009099999999993</v>
      </c>
      <c r="FY363" s="29">
        <v>1.8580000000000001</v>
      </c>
      <c r="FZ363" s="28">
        <v>1.25E-3</v>
      </c>
      <c r="GA363" s="21">
        <v>46174</v>
      </c>
      <c r="GB363" s="28">
        <v>2.0009100000000002</v>
      </c>
      <c r="GC363" s="29">
        <v>1.3979999999999999</v>
      </c>
      <c r="GD363" s="28">
        <v>1.25E-3</v>
      </c>
      <c r="GE363" s="21">
        <v>46722</v>
      </c>
      <c r="GF363" s="28">
        <v>3.5017100000000001</v>
      </c>
      <c r="GG363" s="29">
        <v>1.0369999999999999</v>
      </c>
      <c r="GH363" s="20">
        <v>1.25E-3</v>
      </c>
      <c r="GI363" s="21">
        <v>11110</v>
      </c>
      <c r="GJ363" s="28">
        <v>6.0007799999999998</v>
      </c>
      <c r="GK363" s="24"/>
    </row>
    <row r="364" spans="1:193" x14ac:dyDescent="0.2">
      <c r="A364" s="20">
        <v>2024</v>
      </c>
      <c r="B364" s="20">
        <v>6</v>
      </c>
      <c r="C364" s="21">
        <v>45473</v>
      </c>
      <c r="D364" s="28">
        <v>3.65</v>
      </c>
      <c r="E364" s="29"/>
      <c r="F364" s="28"/>
      <c r="G364" s="21"/>
      <c r="H364" s="21"/>
      <c r="I364" s="29"/>
      <c r="J364" s="28"/>
      <c r="K364" s="28"/>
      <c r="L364" s="28"/>
      <c r="M364" s="29"/>
      <c r="N364" s="28"/>
      <c r="O364" s="28"/>
      <c r="P364" s="28"/>
      <c r="Q364" s="29"/>
      <c r="R364" s="28"/>
      <c r="S364" s="28"/>
      <c r="T364" s="28"/>
      <c r="U364" s="29"/>
      <c r="V364" s="28"/>
      <c r="W364" s="28"/>
      <c r="X364" s="28"/>
      <c r="Y364" s="29"/>
      <c r="Z364" s="28"/>
      <c r="AA364" s="28"/>
      <c r="AB364" s="28"/>
      <c r="AC364" s="29"/>
      <c r="AD364" s="28"/>
      <c r="AE364" s="28"/>
      <c r="AF364" s="28"/>
      <c r="AG364" s="29"/>
      <c r="AH364" s="28"/>
      <c r="AI364" s="28"/>
      <c r="AJ364" s="28"/>
      <c r="AK364" s="29"/>
      <c r="AL364" s="28"/>
      <c r="AM364" s="28"/>
      <c r="AN364" s="28"/>
      <c r="AO364" s="29"/>
      <c r="AP364" s="28"/>
      <c r="AQ364" s="28"/>
      <c r="AR364" s="28"/>
      <c r="AS364" s="29"/>
      <c r="AT364" s="28"/>
      <c r="AU364" s="28"/>
      <c r="AV364" s="28"/>
      <c r="AW364" s="29"/>
      <c r="AX364" s="28"/>
      <c r="AY364" s="28"/>
      <c r="AZ364" s="28"/>
      <c r="BA364" s="29"/>
      <c r="BB364" s="28"/>
      <c r="BC364" s="28"/>
      <c r="BD364" s="28"/>
      <c r="BE364" s="29"/>
      <c r="BF364" s="28"/>
      <c r="BG364" s="28"/>
      <c r="BH364" s="28"/>
      <c r="BI364" s="29"/>
      <c r="BJ364" s="28"/>
      <c r="BK364" s="28"/>
      <c r="BL364" s="28"/>
      <c r="BM364" s="29"/>
      <c r="BN364" s="28"/>
      <c r="BO364" s="28"/>
      <c r="BP364" s="28"/>
      <c r="BQ364" s="29"/>
      <c r="BR364" s="28"/>
      <c r="BS364" s="28"/>
      <c r="BT364" s="28"/>
      <c r="BU364" s="29"/>
      <c r="BV364" s="28"/>
      <c r="BW364" s="28"/>
      <c r="BX364" s="28"/>
      <c r="BY364" s="29"/>
      <c r="BZ364" s="28"/>
      <c r="CA364" s="28"/>
      <c r="CB364" s="28"/>
      <c r="CC364" s="29"/>
      <c r="CD364" s="28"/>
      <c r="CE364" s="28"/>
      <c r="CF364" s="28"/>
      <c r="CG364" s="29"/>
      <c r="CH364" s="28"/>
      <c r="CI364" s="28"/>
      <c r="CJ364" s="28"/>
      <c r="CK364" s="29">
        <v>2.30118</v>
      </c>
      <c r="CL364" s="28">
        <v>3.5000000000000003E-2</v>
      </c>
      <c r="CM364" s="21">
        <v>14334</v>
      </c>
      <c r="CN364" s="28">
        <v>14.74606</v>
      </c>
      <c r="CO364" s="29"/>
      <c r="CP364" s="28"/>
      <c r="CQ364" s="28"/>
      <c r="CR364" s="28"/>
      <c r="CS364" s="29">
        <v>2.2232799999999999</v>
      </c>
      <c r="CT364" s="28">
        <v>2.2499999999999999E-2</v>
      </c>
      <c r="CU364" s="21">
        <v>11841</v>
      </c>
      <c r="CV364" s="28">
        <v>7.9188000000000001</v>
      </c>
      <c r="CW364" s="29"/>
      <c r="CX364" s="28"/>
      <c r="CY364" s="28"/>
      <c r="CZ364" s="28"/>
      <c r="DA364" s="29">
        <v>3.1630199999999999</v>
      </c>
      <c r="DB364" s="28">
        <v>2.5000000000000001E-2</v>
      </c>
      <c r="DC364" s="21">
        <v>45789</v>
      </c>
      <c r="DD364" s="28">
        <v>0.86575000000000002</v>
      </c>
      <c r="DE364" s="29">
        <v>2.4674800000000001</v>
      </c>
      <c r="DF364" s="28">
        <v>0.01</v>
      </c>
      <c r="DG364" s="21">
        <v>46338</v>
      </c>
      <c r="DH364" s="28">
        <v>2.3677000000000001</v>
      </c>
      <c r="DI364" s="29">
        <v>2.2711600000000001</v>
      </c>
      <c r="DJ364" s="28">
        <v>7.4999999999999997E-3</v>
      </c>
      <c r="DK364" s="21">
        <v>46885</v>
      </c>
      <c r="DL364" s="28">
        <v>3.8642599999999998</v>
      </c>
      <c r="DM364" s="29">
        <v>2.19862</v>
      </c>
      <c r="DN364" s="28">
        <v>7.4999999999999997E-3</v>
      </c>
      <c r="DO364" s="21">
        <v>47434</v>
      </c>
      <c r="DP364" s="28">
        <v>5.3677000000000001</v>
      </c>
      <c r="DQ364" s="29">
        <v>2.1684299999999999</v>
      </c>
      <c r="DR364" s="28">
        <v>1.25E-3</v>
      </c>
      <c r="DS364" s="21">
        <v>11455</v>
      </c>
      <c r="DT364" s="28">
        <v>6.8637899999999998</v>
      </c>
      <c r="DU364" s="29">
        <v>2.2869999999999999</v>
      </c>
      <c r="DV364" s="28">
        <v>5.0000000000000001E-3</v>
      </c>
      <c r="DW364" s="21">
        <v>16765</v>
      </c>
      <c r="DX364" s="28">
        <v>21.400449999999999</v>
      </c>
      <c r="DY364" s="29">
        <v>2.5389900000000001</v>
      </c>
      <c r="DZ364" s="28">
        <v>1.375E-2</v>
      </c>
      <c r="EA364" s="21">
        <v>26107</v>
      </c>
      <c r="EB364" s="28">
        <v>46.97878</v>
      </c>
      <c r="EC364" s="29">
        <v>2.2020499999999998</v>
      </c>
      <c r="ED364" s="28">
        <v>1.7500000000000002E-2</v>
      </c>
      <c r="EE364" s="21">
        <v>12369</v>
      </c>
      <c r="EF364" s="28">
        <v>9.3649100000000001</v>
      </c>
      <c r="EG364" s="29"/>
      <c r="EH364" s="28"/>
      <c r="EI364" s="28"/>
      <c r="EJ364" s="28"/>
      <c r="EK364" s="29"/>
      <c r="EL364" s="28"/>
      <c r="EM364" s="28"/>
      <c r="EN364" s="28"/>
      <c r="EO364" s="29"/>
      <c r="EP364" s="28"/>
      <c r="EQ364" s="28"/>
      <c r="ER364" s="28"/>
      <c r="ES364" s="29">
        <v>0.97</v>
      </c>
      <c r="ET364" s="28">
        <v>3.5000000000000003E-2</v>
      </c>
      <c r="EU364" s="21">
        <v>47088</v>
      </c>
      <c r="EV364" s="28">
        <v>4.41981</v>
      </c>
      <c r="EW364" s="29"/>
      <c r="EX364" s="28"/>
      <c r="EY364" s="28"/>
      <c r="EZ364" s="28"/>
      <c r="FA364" s="29"/>
      <c r="FB364" s="28"/>
      <c r="FC364" s="28"/>
      <c r="FD364" s="28"/>
      <c r="FE364" s="29"/>
      <c r="FF364" s="28"/>
      <c r="FG364" s="28"/>
      <c r="FH364" s="28"/>
      <c r="FI364" s="30"/>
      <c r="FJ364" s="28"/>
      <c r="FK364" s="28"/>
      <c r="FL364" s="28"/>
      <c r="FM364" s="29">
        <v>2.375</v>
      </c>
      <c r="FN364" s="28">
        <v>0.01</v>
      </c>
      <c r="FO364" s="21">
        <v>45809</v>
      </c>
      <c r="FP364" s="28">
        <v>0.92054999999999998</v>
      </c>
      <c r="FQ364" s="29"/>
      <c r="FR364" s="28"/>
      <c r="FS364" s="28"/>
      <c r="FT364" s="28"/>
      <c r="FU364" s="29">
        <v>0.77</v>
      </c>
      <c r="FV364" s="28">
        <v>1.25E-3</v>
      </c>
      <c r="FW364" s="21">
        <v>11841</v>
      </c>
      <c r="FX364" s="28">
        <v>7.9188000000000001</v>
      </c>
      <c r="FY364" s="29">
        <v>1.51</v>
      </c>
      <c r="FZ364" s="28">
        <v>1.25E-3</v>
      </c>
      <c r="GA364" s="21">
        <v>46174</v>
      </c>
      <c r="GB364" s="28">
        <v>1.9188000000000001</v>
      </c>
      <c r="GC364" s="29">
        <v>1.1399999999999999</v>
      </c>
      <c r="GD364" s="28">
        <v>1.25E-3</v>
      </c>
      <c r="GE364" s="21">
        <v>46722</v>
      </c>
      <c r="GF364" s="28">
        <v>3.4195799999999998</v>
      </c>
      <c r="GG364" s="29">
        <v>0.85499999999999998</v>
      </c>
      <c r="GH364" s="20">
        <v>1.25E-3</v>
      </c>
      <c r="GI364" s="21">
        <v>11110</v>
      </c>
      <c r="GJ364" s="28">
        <v>5.9186500000000004</v>
      </c>
      <c r="GK364" s="24"/>
    </row>
    <row r="365" spans="1:193" x14ac:dyDescent="0.2">
      <c r="A365" s="20">
        <v>2024</v>
      </c>
      <c r="B365" s="20">
        <v>7</v>
      </c>
      <c r="C365" s="21">
        <v>45504</v>
      </c>
      <c r="D365" s="28">
        <v>3.65</v>
      </c>
      <c r="E365" s="29"/>
      <c r="F365" s="28"/>
      <c r="G365" s="21"/>
      <c r="H365" s="21"/>
      <c r="I365" s="29"/>
      <c r="J365" s="28"/>
      <c r="K365" s="28"/>
      <c r="L365" s="28"/>
      <c r="M365" s="29"/>
      <c r="N365" s="28"/>
      <c r="O365" s="28"/>
      <c r="P365" s="28"/>
      <c r="Q365" s="29"/>
      <c r="R365" s="28"/>
      <c r="S365" s="28"/>
      <c r="T365" s="28"/>
      <c r="U365" s="29"/>
      <c r="V365" s="28"/>
      <c r="W365" s="28"/>
      <c r="X365" s="28"/>
      <c r="Y365" s="29"/>
      <c r="Z365" s="28"/>
      <c r="AA365" s="28"/>
      <c r="AB365" s="28"/>
      <c r="AC365" s="29"/>
      <c r="AD365" s="28"/>
      <c r="AE365" s="28"/>
      <c r="AF365" s="28"/>
      <c r="AG365" s="29"/>
      <c r="AH365" s="28"/>
      <c r="AI365" s="28"/>
      <c r="AJ365" s="28"/>
      <c r="AK365" s="29"/>
      <c r="AL365" s="28"/>
      <c r="AM365" s="28"/>
      <c r="AN365" s="28"/>
      <c r="AO365" s="29"/>
      <c r="AP365" s="28"/>
      <c r="AQ365" s="28"/>
      <c r="AR365" s="28"/>
      <c r="AS365" s="29"/>
      <c r="AT365" s="28"/>
      <c r="AU365" s="28"/>
      <c r="AV365" s="28"/>
      <c r="AW365" s="29"/>
      <c r="AX365" s="28"/>
      <c r="AY365" s="28"/>
      <c r="AZ365" s="28"/>
      <c r="BA365" s="29"/>
      <c r="BB365" s="28"/>
      <c r="BC365" s="28"/>
      <c r="BD365" s="28"/>
      <c r="BE365" s="29"/>
      <c r="BF365" s="28"/>
      <c r="BG365" s="28"/>
      <c r="BH365" s="28"/>
      <c r="BI365" s="29"/>
      <c r="BJ365" s="28"/>
      <c r="BK365" s="28"/>
      <c r="BL365" s="28"/>
      <c r="BM365" s="29"/>
      <c r="BN365" s="28"/>
      <c r="BO365" s="28"/>
      <c r="BP365" s="28"/>
      <c r="BQ365" s="29"/>
      <c r="BR365" s="28"/>
      <c r="BS365" s="28"/>
      <c r="BT365" s="28"/>
      <c r="BU365" s="29"/>
      <c r="BV365" s="28"/>
      <c r="BW365" s="28"/>
      <c r="BX365" s="28"/>
      <c r="BY365" s="29"/>
      <c r="BZ365" s="28"/>
      <c r="CA365" s="28"/>
      <c r="CB365" s="28"/>
      <c r="CC365" s="29"/>
      <c r="CD365" s="28"/>
      <c r="CE365" s="28"/>
      <c r="CF365" s="28"/>
      <c r="CG365" s="29"/>
      <c r="CH365" s="28"/>
      <c r="CI365" s="28"/>
      <c r="CJ365" s="28"/>
      <c r="CK365" s="29">
        <v>2.1322000000000001</v>
      </c>
      <c r="CL365" s="28">
        <v>3.5000000000000003E-2</v>
      </c>
      <c r="CM365" s="21">
        <v>14334</v>
      </c>
      <c r="CN365" s="28">
        <v>14.66119</v>
      </c>
      <c r="CO365" s="29"/>
      <c r="CP365" s="28"/>
      <c r="CQ365" s="28"/>
      <c r="CR365" s="28"/>
      <c r="CS365" s="29">
        <v>1.9535800000000001</v>
      </c>
      <c r="CT365" s="28">
        <v>2.2499999999999999E-2</v>
      </c>
      <c r="CU365" s="21">
        <v>11841</v>
      </c>
      <c r="CV365" s="28">
        <v>7.8339400000000001</v>
      </c>
      <c r="CW365" s="29"/>
      <c r="CX365" s="28"/>
      <c r="CY365" s="28"/>
      <c r="CZ365" s="28"/>
      <c r="DA365" s="29">
        <v>2.9531399999999999</v>
      </c>
      <c r="DB365" s="28">
        <v>2.5000000000000001E-2</v>
      </c>
      <c r="DC365" s="21">
        <v>45789</v>
      </c>
      <c r="DD365" s="28">
        <v>0.78081999999999996</v>
      </c>
      <c r="DE365" s="29">
        <v>2.1638700000000002</v>
      </c>
      <c r="DF365" s="28">
        <v>0.01</v>
      </c>
      <c r="DG365" s="21">
        <v>46338</v>
      </c>
      <c r="DH365" s="28">
        <v>2.2828499999999998</v>
      </c>
      <c r="DI365" s="29">
        <v>1.96167</v>
      </c>
      <c r="DJ365" s="28">
        <v>7.4999999999999997E-3</v>
      </c>
      <c r="DK365" s="21">
        <v>46885</v>
      </c>
      <c r="DL365" s="28">
        <v>3.77942</v>
      </c>
      <c r="DM365" s="29">
        <v>1.90709</v>
      </c>
      <c r="DN365" s="28">
        <v>7.4999999999999997E-3</v>
      </c>
      <c r="DO365" s="21">
        <v>47434</v>
      </c>
      <c r="DP365" s="28">
        <v>5.2828499999999998</v>
      </c>
      <c r="DQ365" s="29">
        <v>1.9110400000000001</v>
      </c>
      <c r="DR365" s="28">
        <v>1.25E-3</v>
      </c>
      <c r="DS365" s="21">
        <v>11455</v>
      </c>
      <c r="DT365" s="28">
        <v>6.7789200000000003</v>
      </c>
      <c r="DU365" s="29">
        <v>2.14201</v>
      </c>
      <c r="DV365" s="28">
        <v>5.0000000000000001E-3</v>
      </c>
      <c r="DW365" s="21">
        <v>16765</v>
      </c>
      <c r="DX365" s="28">
        <v>21.315580000000001</v>
      </c>
      <c r="DY365" s="29">
        <v>2.3850099999999999</v>
      </c>
      <c r="DZ365" s="28">
        <v>1.375E-2</v>
      </c>
      <c r="EA365" s="21">
        <v>26107</v>
      </c>
      <c r="EB365" s="28">
        <v>46.893909999999998</v>
      </c>
      <c r="EC365" s="29">
        <v>1.9896499999999999</v>
      </c>
      <c r="ED365" s="28">
        <v>1.7500000000000002E-2</v>
      </c>
      <c r="EE365" s="21">
        <v>12369</v>
      </c>
      <c r="EF365" s="28">
        <v>9.2800399999999996</v>
      </c>
      <c r="EG365" s="29"/>
      <c r="EH365" s="28"/>
      <c r="EI365" s="28"/>
      <c r="EJ365" s="28"/>
      <c r="EK365" s="29"/>
      <c r="EL365" s="28"/>
      <c r="EM365" s="28"/>
      <c r="EN365" s="28"/>
      <c r="EO365" s="29"/>
      <c r="EP365" s="28"/>
      <c r="EQ365" s="28"/>
      <c r="ER365" s="28"/>
      <c r="ES365" s="29">
        <v>0.73</v>
      </c>
      <c r="ET365" s="28">
        <v>3.5000000000000003E-2</v>
      </c>
      <c r="EU365" s="21">
        <v>47088</v>
      </c>
      <c r="EV365" s="28">
        <v>4.3349799999999998</v>
      </c>
      <c r="EW365" s="29"/>
      <c r="EX365" s="28"/>
      <c r="EY365" s="28"/>
      <c r="EZ365" s="28"/>
      <c r="FA365" s="29"/>
      <c r="FB365" s="28"/>
      <c r="FC365" s="28"/>
      <c r="FD365" s="28"/>
      <c r="FE365" s="29"/>
      <c r="FF365" s="28"/>
      <c r="FG365" s="28"/>
      <c r="FH365" s="28"/>
      <c r="FI365" s="30"/>
      <c r="FJ365" s="28"/>
      <c r="FK365" s="28"/>
      <c r="FL365" s="28"/>
      <c r="FM365" s="29">
        <v>2.5840000000000001</v>
      </c>
      <c r="FN365" s="28">
        <v>0.01</v>
      </c>
      <c r="FO365" s="21">
        <v>45809</v>
      </c>
      <c r="FP365" s="28">
        <v>0.83562000000000003</v>
      </c>
      <c r="FQ365" s="29"/>
      <c r="FR365" s="28"/>
      <c r="FS365" s="28"/>
      <c r="FT365" s="28"/>
      <c r="FU365" s="29">
        <v>0.51400000000000001</v>
      </c>
      <c r="FV365" s="28">
        <v>1.25E-3</v>
      </c>
      <c r="FW365" s="21">
        <v>11841</v>
      </c>
      <c r="FX365" s="28">
        <v>7.8339400000000001</v>
      </c>
      <c r="FY365" s="29">
        <v>1.385</v>
      </c>
      <c r="FZ365" s="28">
        <v>1.25E-3</v>
      </c>
      <c r="GA365" s="21">
        <v>46174</v>
      </c>
      <c r="GB365" s="28">
        <v>1.8339399999999999</v>
      </c>
      <c r="GC365" s="29">
        <v>0.90500000000000003</v>
      </c>
      <c r="GD365" s="28">
        <v>1.25E-3</v>
      </c>
      <c r="GE365" s="21">
        <v>46722</v>
      </c>
      <c r="GF365" s="28">
        <v>3.3347000000000002</v>
      </c>
      <c r="GG365" s="29">
        <v>0.60199999999999998</v>
      </c>
      <c r="GH365" s="20">
        <v>1.25E-3</v>
      </c>
      <c r="GI365" s="21">
        <v>11110</v>
      </c>
      <c r="GJ365" s="28">
        <v>5.8337899999999996</v>
      </c>
      <c r="GK365" s="24"/>
    </row>
    <row r="366" spans="1:193" x14ac:dyDescent="0.2">
      <c r="A366" s="20">
        <v>2024</v>
      </c>
      <c r="B366" s="20">
        <v>8</v>
      </c>
      <c r="C366" s="21">
        <v>45535</v>
      </c>
      <c r="D366" s="28">
        <v>3.4</v>
      </c>
      <c r="E366" s="29"/>
      <c r="F366" s="28"/>
      <c r="G366" s="21"/>
      <c r="H366" s="21"/>
      <c r="I366" s="29"/>
      <c r="J366" s="28"/>
      <c r="K366" s="28"/>
      <c r="L366" s="28"/>
      <c r="M366" s="29"/>
      <c r="N366" s="28"/>
      <c r="O366" s="28"/>
      <c r="P366" s="28"/>
      <c r="Q366" s="29"/>
      <c r="R366" s="28"/>
      <c r="S366" s="28"/>
      <c r="T366" s="28"/>
      <c r="U366" s="29"/>
      <c r="V366" s="28"/>
      <c r="W366" s="28"/>
      <c r="X366" s="28"/>
      <c r="Y366" s="29"/>
      <c r="Z366" s="28"/>
      <c r="AA366" s="28"/>
      <c r="AB366" s="28"/>
      <c r="AC366" s="29"/>
      <c r="AD366" s="28"/>
      <c r="AE366" s="28"/>
      <c r="AF366" s="28"/>
      <c r="AG366" s="29"/>
      <c r="AH366" s="28"/>
      <c r="AI366" s="28"/>
      <c r="AJ366" s="28"/>
      <c r="AK366" s="29"/>
      <c r="AL366" s="28"/>
      <c r="AM366" s="28"/>
      <c r="AN366" s="28"/>
      <c r="AO366" s="29"/>
      <c r="AP366" s="28"/>
      <c r="AQ366" s="28"/>
      <c r="AR366" s="28"/>
      <c r="AS366" s="29"/>
      <c r="AT366" s="28"/>
      <c r="AU366" s="28"/>
      <c r="AV366" s="28"/>
      <c r="AW366" s="29"/>
      <c r="AX366" s="28"/>
      <c r="AY366" s="28"/>
      <c r="AZ366" s="28"/>
      <c r="BA366" s="29"/>
      <c r="BB366" s="28"/>
      <c r="BC366" s="28"/>
      <c r="BD366" s="28"/>
      <c r="BE366" s="29"/>
      <c r="BF366" s="28"/>
      <c r="BG366" s="28"/>
      <c r="BH366" s="28"/>
      <c r="BI366" s="29"/>
      <c r="BJ366" s="28"/>
      <c r="BK366" s="28"/>
      <c r="BL366" s="28"/>
      <c r="BM366" s="29"/>
      <c r="BN366" s="28"/>
      <c r="BO366" s="28"/>
      <c r="BP366" s="28"/>
      <c r="BQ366" s="29"/>
      <c r="BR366" s="28"/>
      <c r="BS366" s="28"/>
      <c r="BT366" s="28"/>
      <c r="BU366" s="29"/>
      <c r="BV366" s="28"/>
      <c r="BW366" s="28"/>
      <c r="BX366" s="28"/>
      <c r="BY366" s="29"/>
      <c r="BZ366" s="28"/>
      <c r="CA366" s="28"/>
      <c r="CB366" s="28"/>
      <c r="CC366" s="29"/>
      <c r="CD366" s="28"/>
      <c r="CE366" s="28"/>
      <c r="CF366" s="28"/>
      <c r="CG366" s="29"/>
      <c r="CH366" s="28"/>
      <c r="CI366" s="28"/>
      <c r="CJ366" s="28"/>
      <c r="CK366" s="29">
        <v>2.2226900000000001</v>
      </c>
      <c r="CL366" s="28">
        <v>3.5000000000000003E-2</v>
      </c>
      <c r="CM366" s="21">
        <v>14334</v>
      </c>
      <c r="CN366" s="28">
        <v>14.576320000000001</v>
      </c>
      <c r="CO366" s="29"/>
      <c r="CP366" s="28"/>
      <c r="CQ366" s="28"/>
      <c r="CR366" s="28"/>
      <c r="CS366" s="29">
        <v>1.9674799999999999</v>
      </c>
      <c r="CT366" s="28">
        <v>2.2499999999999999E-2</v>
      </c>
      <c r="CU366" s="21">
        <v>11841</v>
      </c>
      <c r="CV366" s="28">
        <v>7.7490899999999998</v>
      </c>
      <c r="CW366" s="29"/>
      <c r="CX366" s="28"/>
      <c r="CY366" s="28"/>
      <c r="CZ366" s="28"/>
      <c r="DA366" s="29">
        <v>2.6254900000000001</v>
      </c>
      <c r="DB366" s="28">
        <v>2.5000000000000001E-2</v>
      </c>
      <c r="DC366" s="21">
        <v>45789</v>
      </c>
      <c r="DD366" s="28">
        <v>0.69589000000000001</v>
      </c>
      <c r="DE366" s="29">
        <v>1.8887</v>
      </c>
      <c r="DF366" s="28">
        <v>0.01</v>
      </c>
      <c r="DG366" s="21">
        <v>46338</v>
      </c>
      <c r="DH366" s="28">
        <v>2.1979899999999999</v>
      </c>
      <c r="DI366" s="29">
        <v>1.8302700000000001</v>
      </c>
      <c r="DJ366" s="28">
        <v>7.4999999999999997E-3</v>
      </c>
      <c r="DK366" s="21">
        <v>46885</v>
      </c>
      <c r="DL366" s="28">
        <v>3.6945800000000002</v>
      </c>
      <c r="DM366" s="29">
        <v>1.87704</v>
      </c>
      <c r="DN366" s="28">
        <v>7.4999999999999997E-3</v>
      </c>
      <c r="DO366" s="21">
        <v>47434</v>
      </c>
      <c r="DP366" s="28">
        <v>5.1979899999999999</v>
      </c>
      <c r="DQ366" s="29">
        <v>1.91191</v>
      </c>
      <c r="DR366" s="28">
        <v>1.25E-3</v>
      </c>
      <c r="DS366" s="21">
        <v>11455</v>
      </c>
      <c r="DT366" s="28">
        <v>6.6940499999999998</v>
      </c>
      <c r="DU366" s="29">
        <v>2.23597</v>
      </c>
      <c r="DV366" s="28">
        <v>5.0000000000000001E-3</v>
      </c>
      <c r="DW366" s="21">
        <v>16765</v>
      </c>
      <c r="DX366" s="28">
        <v>21.230709999999998</v>
      </c>
      <c r="DY366" s="29">
        <v>2.5390299999999999</v>
      </c>
      <c r="DZ366" s="28">
        <v>1.375E-2</v>
      </c>
      <c r="EA366" s="21">
        <v>26107</v>
      </c>
      <c r="EB366" s="28">
        <v>46.80903</v>
      </c>
      <c r="EC366" s="29">
        <v>2.0415399999999999</v>
      </c>
      <c r="ED366" s="28">
        <v>1.7500000000000002E-2</v>
      </c>
      <c r="EE366" s="21">
        <v>12369</v>
      </c>
      <c r="EF366" s="28">
        <v>9.1951800000000006</v>
      </c>
      <c r="EG366" s="29"/>
      <c r="EH366" s="28"/>
      <c r="EI366" s="28"/>
      <c r="EJ366" s="28"/>
      <c r="EK366" s="29"/>
      <c r="EL366" s="28"/>
      <c r="EM366" s="28"/>
      <c r="EN366" s="28"/>
      <c r="EO366" s="29"/>
      <c r="EP366" s="28"/>
      <c r="EQ366" s="28"/>
      <c r="ER366" s="28"/>
      <c r="ES366" s="29">
        <v>0.71399999999999997</v>
      </c>
      <c r="ET366" s="28">
        <v>3.5000000000000003E-2</v>
      </c>
      <c r="EU366" s="21">
        <v>47088</v>
      </c>
      <c r="EV366" s="28">
        <v>4.25014</v>
      </c>
      <c r="EW366" s="29"/>
      <c r="EX366" s="28"/>
      <c r="EY366" s="28"/>
      <c r="EZ366" s="28"/>
      <c r="FA366" s="29"/>
      <c r="FB366" s="28"/>
      <c r="FC366" s="28"/>
      <c r="FD366" s="28"/>
      <c r="FE366" s="29"/>
      <c r="FF366" s="28"/>
      <c r="FG366" s="28"/>
      <c r="FH366" s="28"/>
      <c r="FI366" s="30"/>
      <c r="FJ366" s="28"/>
      <c r="FK366" s="28"/>
      <c r="FL366" s="28"/>
      <c r="FM366" s="29">
        <v>2.37</v>
      </c>
      <c r="FN366" s="28">
        <v>0.01</v>
      </c>
      <c r="FO366" s="21">
        <v>45809</v>
      </c>
      <c r="FP366" s="28">
        <v>0.75068000000000001</v>
      </c>
      <c r="FQ366" s="29"/>
      <c r="FR366" s="28"/>
      <c r="FS366" s="28"/>
      <c r="FT366" s="28"/>
      <c r="FU366" s="29">
        <v>0.57999999999999996</v>
      </c>
      <c r="FV366" s="28">
        <v>1.25E-3</v>
      </c>
      <c r="FW366" s="21">
        <v>11841</v>
      </c>
      <c r="FX366" s="28">
        <v>7.7490899999999998</v>
      </c>
      <c r="FY366" s="29">
        <v>1.32</v>
      </c>
      <c r="FZ366" s="28">
        <v>1.25E-3</v>
      </c>
      <c r="GA366" s="21">
        <v>46174</v>
      </c>
      <c r="GB366" s="28">
        <v>1.74909</v>
      </c>
      <c r="GC366" s="29">
        <v>0.89900000000000002</v>
      </c>
      <c r="GD366" s="28">
        <v>1.25E-3</v>
      </c>
      <c r="GE366" s="21">
        <v>46722</v>
      </c>
      <c r="GF366" s="28">
        <v>3.2498300000000002</v>
      </c>
      <c r="GG366" s="29">
        <v>0.66600000000000004</v>
      </c>
      <c r="GH366" s="20">
        <v>1.25E-3</v>
      </c>
      <c r="GI366" s="21">
        <v>11110</v>
      </c>
      <c r="GJ366" s="28">
        <v>5.74892</v>
      </c>
      <c r="GK366" s="24"/>
    </row>
    <row r="367" spans="1:193" x14ac:dyDescent="0.2">
      <c r="A367" s="20">
        <v>2024</v>
      </c>
      <c r="B367" s="20">
        <v>9</v>
      </c>
      <c r="C367" s="21">
        <v>45565</v>
      </c>
      <c r="D367" s="28">
        <v>3.4</v>
      </c>
      <c r="E367" s="29"/>
      <c r="F367" s="28"/>
      <c r="G367" s="21"/>
      <c r="H367" s="21"/>
      <c r="I367" s="29"/>
      <c r="J367" s="28"/>
      <c r="K367" s="28"/>
      <c r="L367" s="28"/>
      <c r="M367" s="29"/>
      <c r="N367" s="28"/>
      <c r="O367" s="28"/>
      <c r="P367" s="28"/>
      <c r="Q367" s="29"/>
      <c r="R367" s="28"/>
      <c r="S367" s="28"/>
      <c r="T367" s="28"/>
      <c r="U367" s="29"/>
      <c r="V367" s="28"/>
      <c r="W367" s="28"/>
      <c r="X367" s="28"/>
      <c r="Y367" s="29"/>
      <c r="Z367" s="28"/>
      <c r="AA367" s="28"/>
      <c r="AB367" s="28"/>
      <c r="AC367" s="29"/>
      <c r="AD367" s="28"/>
      <c r="AE367" s="28"/>
      <c r="AF367" s="28"/>
      <c r="AG367" s="29"/>
      <c r="AH367" s="28"/>
      <c r="AI367" s="28"/>
      <c r="AJ367" s="28"/>
      <c r="AK367" s="29"/>
      <c r="AL367" s="28"/>
      <c r="AM367" s="28"/>
      <c r="AN367" s="28"/>
      <c r="AO367" s="29"/>
      <c r="AP367" s="28"/>
      <c r="AQ367" s="28"/>
      <c r="AR367" s="28"/>
      <c r="AS367" s="29"/>
      <c r="AT367" s="28"/>
      <c r="AU367" s="28"/>
      <c r="AV367" s="28"/>
      <c r="AW367" s="29"/>
      <c r="AX367" s="28"/>
      <c r="AY367" s="28"/>
      <c r="AZ367" s="28"/>
      <c r="BA367" s="29"/>
      <c r="BB367" s="28"/>
      <c r="BC367" s="28"/>
      <c r="BD367" s="28"/>
      <c r="BE367" s="29"/>
      <c r="BF367" s="28"/>
      <c r="BG367" s="28"/>
      <c r="BH367" s="28"/>
      <c r="BI367" s="29"/>
      <c r="BJ367" s="28"/>
      <c r="BK367" s="28"/>
      <c r="BL367" s="28"/>
      <c r="BM367" s="29"/>
      <c r="BN367" s="28"/>
      <c r="BO367" s="28"/>
      <c r="BP367" s="28"/>
      <c r="BQ367" s="29"/>
      <c r="BR367" s="28"/>
      <c r="BS367" s="28"/>
      <c r="BT367" s="28"/>
      <c r="BU367" s="29"/>
      <c r="BV367" s="28"/>
      <c r="BW367" s="28"/>
      <c r="BX367" s="28"/>
      <c r="BY367" s="29"/>
      <c r="BZ367" s="28"/>
      <c r="CA367" s="28"/>
      <c r="CB367" s="28"/>
      <c r="CC367" s="29"/>
      <c r="CD367" s="28"/>
      <c r="CE367" s="28"/>
      <c r="CF367" s="28"/>
      <c r="CG367" s="29"/>
      <c r="CH367" s="28"/>
      <c r="CI367" s="28"/>
      <c r="CJ367" s="28"/>
      <c r="CK367" s="29">
        <v>2.12853</v>
      </c>
      <c r="CL367" s="28">
        <v>3.5000000000000003E-2</v>
      </c>
      <c r="CM367" s="21">
        <v>14334</v>
      </c>
      <c r="CN367" s="28">
        <v>14.49418</v>
      </c>
      <c r="CO367" s="29"/>
      <c r="CP367" s="28"/>
      <c r="CQ367" s="28"/>
      <c r="CR367" s="28"/>
      <c r="CS367" s="29">
        <v>1.88005</v>
      </c>
      <c r="CT367" s="28">
        <v>2.2499999999999999E-2</v>
      </c>
      <c r="CU367" s="21">
        <v>11841</v>
      </c>
      <c r="CV367" s="28">
        <v>7.6669700000000001</v>
      </c>
      <c r="CW367" s="29"/>
      <c r="CX367" s="28"/>
      <c r="CY367" s="28"/>
      <c r="CZ367" s="28"/>
      <c r="DA367" s="29">
        <v>2.41344</v>
      </c>
      <c r="DB367" s="28">
        <v>2.5000000000000001E-2</v>
      </c>
      <c r="DC367" s="21">
        <v>45789</v>
      </c>
      <c r="DD367" s="28">
        <v>0.61370000000000002</v>
      </c>
      <c r="DE367" s="29">
        <v>1.7111000000000001</v>
      </c>
      <c r="DF367" s="28">
        <v>0.01</v>
      </c>
      <c r="DG367" s="21">
        <v>46338</v>
      </c>
      <c r="DH367" s="28">
        <v>2.1158800000000002</v>
      </c>
      <c r="DI367" s="29">
        <v>1.6674500000000001</v>
      </c>
      <c r="DJ367" s="28">
        <v>7.4999999999999997E-3</v>
      </c>
      <c r="DK367" s="21">
        <v>46885</v>
      </c>
      <c r="DL367" s="28">
        <v>3.6124800000000001</v>
      </c>
      <c r="DM367" s="29">
        <v>1.7081</v>
      </c>
      <c r="DN367" s="28">
        <v>7.4999999999999997E-3</v>
      </c>
      <c r="DO367" s="21">
        <v>47434</v>
      </c>
      <c r="DP367" s="28">
        <v>5.1158799999999998</v>
      </c>
      <c r="DQ367" s="29">
        <v>1.79037</v>
      </c>
      <c r="DR367" s="28">
        <v>1.25E-3</v>
      </c>
      <c r="DS367" s="21">
        <v>11455</v>
      </c>
      <c r="DT367" s="28">
        <v>6.61191</v>
      </c>
      <c r="DU367" s="29">
        <v>2.2190300000000001</v>
      </c>
      <c r="DV367" s="28">
        <v>5.0000000000000001E-3</v>
      </c>
      <c r="DW367" s="21">
        <v>16765</v>
      </c>
      <c r="DX367" s="28">
        <v>21.148579999999999</v>
      </c>
      <c r="DY367" s="29">
        <v>2.5360100000000001</v>
      </c>
      <c r="DZ367" s="28">
        <v>1.375E-2</v>
      </c>
      <c r="EA367" s="21">
        <v>26107</v>
      </c>
      <c r="EB367" s="28">
        <v>46.726900000000001</v>
      </c>
      <c r="EC367" s="29">
        <v>1.93268</v>
      </c>
      <c r="ED367" s="28">
        <v>1.7500000000000002E-2</v>
      </c>
      <c r="EE367" s="21">
        <v>12369</v>
      </c>
      <c r="EF367" s="28">
        <v>9.1130600000000008</v>
      </c>
      <c r="EG367" s="29"/>
      <c r="EH367" s="28"/>
      <c r="EI367" s="28"/>
      <c r="EJ367" s="28"/>
      <c r="EK367" s="29"/>
      <c r="EL367" s="28"/>
      <c r="EM367" s="28"/>
      <c r="EN367" s="28"/>
      <c r="EO367" s="29"/>
      <c r="EP367" s="28"/>
      <c r="EQ367" s="28"/>
      <c r="ER367" s="28"/>
      <c r="ES367" s="29">
        <v>0.61699999999999999</v>
      </c>
      <c r="ET367" s="28">
        <v>3.5000000000000003E-2</v>
      </c>
      <c r="EU367" s="21">
        <v>47088</v>
      </c>
      <c r="EV367" s="28">
        <v>4.1680400000000004</v>
      </c>
      <c r="EW367" s="29"/>
      <c r="EX367" s="28"/>
      <c r="EY367" s="28"/>
      <c r="EZ367" s="28"/>
      <c r="FA367" s="29"/>
      <c r="FB367" s="28"/>
      <c r="FC367" s="28"/>
      <c r="FD367" s="28"/>
      <c r="FE367" s="29"/>
      <c r="FF367" s="28"/>
      <c r="FG367" s="28"/>
      <c r="FH367" s="28"/>
      <c r="FI367" s="30"/>
      <c r="FJ367" s="28"/>
      <c r="FK367" s="28"/>
      <c r="FL367" s="28"/>
      <c r="FM367" s="29">
        <v>2.4260000000000002</v>
      </c>
      <c r="FN367" s="28">
        <v>0.01</v>
      </c>
      <c r="FO367" s="21">
        <v>45809</v>
      </c>
      <c r="FP367" s="28">
        <v>0.66849000000000003</v>
      </c>
      <c r="FQ367" s="29"/>
      <c r="FR367" s="28"/>
      <c r="FS367" s="28"/>
      <c r="FT367" s="28"/>
      <c r="FU367" s="29">
        <v>0.47099999999999997</v>
      </c>
      <c r="FV367" s="28">
        <v>1.25E-3</v>
      </c>
      <c r="FW367" s="21">
        <v>11841</v>
      </c>
      <c r="FX367" s="28">
        <v>7.6669700000000001</v>
      </c>
      <c r="FY367" s="29">
        <v>1.292</v>
      </c>
      <c r="FZ367" s="28">
        <v>1.25E-3</v>
      </c>
      <c r="GA367" s="21">
        <v>46174</v>
      </c>
      <c r="GB367" s="28">
        <v>1.6669700000000001</v>
      </c>
      <c r="GC367" s="29">
        <v>0.80200000000000005</v>
      </c>
      <c r="GD367" s="28">
        <v>1.25E-3</v>
      </c>
      <c r="GE367" s="21">
        <v>46722</v>
      </c>
      <c r="GF367" s="28">
        <v>3.1676899999999999</v>
      </c>
      <c r="GG367" s="29">
        <v>0.54200000000000004</v>
      </c>
      <c r="GH367" s="20">
        <v>1.25E-3</v>
      </c>
      <c r="GI367" s="21">
        <v>11110</v>
      </c>
      <c r="GJ367" s="28">
        <v>5.6668000000000003</v>
      </c>
      <c r="GK367" s="24"/>
    </row>
    <row r="368" spans="1:193" x14ac:dyDescent="0.2">
      <c r="A368" s="20">
        <v>2024</v>
      </c>
      <c r="B368" s="20">
        <v>10</v>
      </c>
      <c r="C368" s="21">
        <v>45596</v>
      </c>
      <c r="D368" s="28">
        <v>3.15</v>
      </c>
      <c r="E368" s="29"/>
      <c r="F368" s="28"/>
      <c r="G368" s="21"/>
      <c r="H368" s="21"/>
      <c r="I368" s="29"/>
      <c r="J368" s="28"/>
      <c r="K368" s="28"/>
      <c r="L368" s="28"/>
      <c r="M368" s="29"/>
      <c r="N368" s="28"/>
      <c r="O368" s="28"/>
      <c r="P368" s="28"/>
      <c r="Q368" s="29"/>
      <c r="R368" s="28"/>
      <c r="S368" s="28"/>
      <c r="T368" s="28"/>
      <c r="U368" s="29"/>
      <c r="V368" s="28"/>
      <c r="W368" s="28"/>
      <c r="X368" s="28"/>
      <c r="Y368" s="29"/>
      <c r="Z368" s="28"/>
      <c r="AA368" s="28"/>
      <c r="AB368" s="28"/>
      <c r="AC368" s="29"/>
      <c r="AD368" s="28"/>
      <c r="AE368" s="28"/>
      <c r="AF368" s="28"/>
      <c r="AG368" s="29"/>
      <c r="AH368" s="28"/>
      <c r="AI368" s="28"/>
      <c r="AJ368" s="28"/>
      <c r="AK368" s="29"/>
      <c r="AL368" s="28"/>
      <c r="AM368" s="28"/>
      <c r="AN368" s="28"/>
      <c r="AO368" s="29"/>
      <c r="AP368" s="28"/>
      <c r="AQ368" s="28"/>
      <c r="AR368" s="28"/>
      <c r="AS368" s="29"/>
      <c r="AT368" s="28"/>
      <c r="AU368" s="28"/>
      <c r="AV368" s="28"/>
      <c r="AW368" s="29"/>
      <c r="AX368" s="28"/>
      <c r="AY368" s="28"/>
      <c r="AZ368" s="28"/>
      <c r="BA368" s="29"/>
      <c r="BB368" s="28"/>
      <c r="BC368" s="28"/>
      <c r="BD368" s="28"/>
      <c r="BE368" s="29"/>
      <c r="BF368" s="28"/>
      <c r="BG368" s="28"/>
      <c r="BH368" s="28"/>
      <c r="BI368" s="29"/>
      <c r="BJ368" s="28"/>
      <c r="BK368" s="28"/>
      <c r="BL368" s="28"/>
      <c r="BM368" s="29"/>
      <c r="BN368" s="28"/>
      <c r="BO368" s="28"/>
      <c r="BP368" s="28"/>
      <c r="BQ368" s="29"/>
      <c r="BR368" s="28"/>
      <c r="BS368" s="28"/>
      <c r="BT368" s="28"/>
      <c r="BU368" s="29"/>
      <c r="BV368" s="28"/>
      <c r="BW368" s="28"/>
      <c r="BX368" s="28"/>
      <c r="BY368" s="29"/>
      <c r="BZ368" s="28"/>
      <c r="CA368" s="28"/>
      <c r="CB368" s="28"/>
      <c r="CC368" s="29"/>
      <c r="CD368" s="28"/>
      <c r="CE368" s="28"/>
      <c r="CF368" s="28"/>
      <c r="CG368" s="29"/>
      <c r="CH368" s="28"/>
      <c r="CI368" s="28"/>
      <c r="CJ368" s="28"/>
      <c r="CK368" s="29">
        <v>2.2736000000000001</v>
      </c>
      <c r="CL368" s="28">
        <v>3.5000000000000003E-2</v>
      </c>
      <c r="CM368" s="21">
        <v>14334</v>
      </c>
      <c r="CN368" s="28">
        <v>14.40931</v>
      </c>
      <c r="CO368" s="29"/>
      <c r="CP368" s="28"/>
      <c r="CQ368" s="28"/>
      <c r="CR368" s="28"/>
      <c r="CS368" s="29">
        <v>2.0704899999999999</v>
      </c>
      <c r="CT368" s="28">
        <v>2.2499999999999999E-2</v>
      </c>
      <c r="CU368" s="21">
        <v>11841</v>
      </c>
      <c r="CV368" s="28">
        <v>7.5821199999999997</v>
      </c>
      <c r="CW368" s="29"/>
      <c r="CX368" s="28"/>
      <c r="CY368" s="28"/>
      <c r="CZ368" s="28"/>
      <c r="DA368" s="29">
        <v>2.4398300000000002</v>
      </c>
      <c r="DB368" s="28">
        <v>2.5000000000000001E-2</v>
      </c>
      <c r="DC368" s="21">
        <v>45789</v>
      </c>
      <c r="DD368" s="28">
        <v>0.52876999999999996</v>
      </c>
      <c r="DE368" s="29">
        <v>1.8426899999999999</v>
      </c>
      <c r="DF368" s="28">
        <v>0.01</v>
      </c>
      <c r="DG368" s="21">
        <v>46338</v>
      </c>
      <c r="DH368" s="28">
        <v>2.0310199999999998</v>
      </c>
      <c r="DI368" s="29">
        <v>1.89629</v>
      </c>
      <c r="DJ368" s="28">
        <v>7.4999999999999997E-3</v>
      </c>
      <c r="DK368" s="21">
        <v>46885</v>
      </c>
      <c r="DL368" s="28">
        <v>3.5276399999999999</v>
      </c>
      <c r="DM368" s="29">
        <v>1.94617</v>
      </c>
      <c r="DN368" s="28">
        <v>7.4999999999999997E-3</v>
      </c>
      <c r="DO368" s="21">
        <v>47434</v>
      </c>
      <c r="DP368" s="28">
        <v>5.0310199999999998</v>
      </c>
      <c r="DQ368" s="29">
        <v>2.01675</v>
      </c>
      <c r="DR368" s="28">
        <v>1.25E-3</v>
      </c>
      <c r="DS368" s="21">
        <v>11455</v>
      </c>
      <c r="DT368" s="28">
        <v>6.5270400000000004</v>
      </c>
      <c r="DU368" s="29">
        <v>2.3359999999999999</v>
      </c>
      <c r="DV368" s="28">
        <v>5.0000000000000001E-3</v>
      </c>
      <c r="DW368" s="21">
        <v>16765</v>
      </c>
      <c r="DX368" s="28">
        <v>21.06371</v>
      </c>
      <c r="DY368" s="29">
        <v>2.6130200000000001</v>
      </c>
      <c r="DZ368" s="28">
        <v>1.375E-2</v>
      </c>
      <c r="EA368" s="21">
        <v>26107</v>
      </c>
      <c r="EB368" s="28">
        <v>46.642029999999998</v>
      </c>
      <c r="EC368" s="29">
        <v>2.0971099999999998</v>
      </c>
      <c r="ED368" s="28">
        <v>1.7500000000000002E-2</v>
      </c>
      <c r="EE368" s="21">
        <v>12369</v>
      </c>
      <c r="EF368" s="28">
        <v>9.0282</v>
      </c>
      <c r="EG368" s="29"/>
      <c r="EH368" s="28"/>
      <c r="EI368" s="28"/>
      <c r="EJ368" s="28"/>
      <c r="EK368" s="29"/>
      <c r="EL368" s="28"/>
      <c r="EM368" s="28"/>
      <c r="EN368" s="28"/>
      <c r="EO368" s="29"/>
      <c r="EP368" s="28"/>
      <c r="EQ368" s="28"/>
      <c r="ER368" s="28"/>
      <c r="ES368" s="29">
        <v>0.59299999999999997</v>
      </c>
      <c r="ET368" s="28">
        <v>3.5000000000000003E-2</v>
      </c>
      <c r="EU368" s="21">
        <v>47088</v>
      </c>
      <c r="EV368" s="28">
        <v>4.0831999999999997</v>
      </c>
      <c r="EW368" s="29"/>
      <c r="EX368" s="28"/>
      <c r="EY368" s="28"/>
      <c r="EZ368" s="28"/>
      <c r="FA368" s="29"/>
      <c r="FB368" s="28"/>
      <c r="FC368" s="28"/>
      <c r="FD368" s="28"/>
      <c r="FE368" s="29"/>
      <c r="FF368" s="28"/>
      <c r="FG368" s="28"/>
      <c r="FH368" s="28"/>
      <c r="FI368" s="30"/>
      <c r="FJ368" s="28"/>
      <c r="FK368" s="28"/>
      <c r="FL368" s="28"/>
      <c r="FM368" s="29">
        <v>1.343</v>
      </c>
      <c r="FN368" s="28">
        <v>0.01</v>
      </c>
      <c r="FO368" s="21">
        <v>45809</v>
      </c>
      <c r="FP368" s="28">
        <v>0.58355999999999997</v>
      </c>
      <c r="FQ368" s="29"/>
      <c r="FR368" s="28"/>
      <c r="FS368" s="28"/>
      <c r="FT368" s="28"/>
      <c r="FU368" s="29">
        <v>0.435</v>
      </c>
      <c r="FV368" s="28">
        <v>1.25E-3</v>
      </c>
      <c r="FW368" s="21">
        <v>11841</v>
      </c>
      <c r="FX368" s="28">
        <v>7.5821199999999997</v>
      </c>
      <c r="FY368" s="29">
        <v>1.1100000000000001</v>
      </c>
      <c r="FZ368" s="28">
        <v>1.25E-3</v>
      </c>
      <c r="GA368" s="21">
        <v>46174</v>
      </c>
      <c r="GB368" s="28">
        <v>1.58212</v>
      </c>
      <c r="GC368" s="29">
        <v>0.72299999999999998</v>
      </c>
      <c r="GD368" s="28">
        <v>1.25E-3</v>
      </c>
      <c r="GE368" s="21">
        <v>46722</v>
      </c>
      <c r="GF368" s="28">
        <v>3.0828199999999999</v>
      </c>
      <c r="GG368" s="29">
        <v>0.52500000000000002</v>
      </c>
      <c r="GH368" s="20">
        <v>1.25E-3</v>
      </c>
      <c r="GI368" s="21">
        <v>11110</v>
      </c>
      <c r="GJ368" s="28">
        <v>5.5819299999999998</v>
      </c>
      <c r="GK368" s="24"/>
    </row>
    <row r="369" spans="1:193" x14ac:dyDescent="0.2">
      <c r="A369" s="20">
        <v>2024</v>
      </c>
      <c r="B369" s="20">
        <v>11</v>
      </c>
      <c r="C369" s="21">
        <v>45626</v>
      </c>
      <c r="D369" s="28">
        <v>2.65</v>
      </c>
      <c r="E369" s="29"/>
      <c r="F369" s="28"/>
      <c r="G369" s="21"/>
      <c r="H369" s="21"/>
      <c r="I369" s="29"/>
      <c r="J369" s="28"/>
      <c r="K369" s="28"/>
      <c r="L369" s="28"/>
      <c r="M369" s="29"/>
      <c r="N369" s="28"/>
      <c r="O369" s="28"/>
      <c r="P369" s="28"/>
      <c r="Q369" s="29"/>
      <c r="R369" s="28"/>
      <c r="S369" s="28"/>
      <c r="T369" s="28"/>
      <c r="U369" s="29"/>
      <c r="V369" s="28"/>
      <c r="W369" s="28"/>
      <c r="X369" s="28"/>
      <c r="Y369" s="29"/>
      <c r="Z369" s="28"/>
      <c r="AA369" s="28"/>
      <c r="AB369" s="28"/>
      <c r="AC369" s="29"/>
      <c r="AD369" s="28"/>
      <c r="AE369" s="28"/>
      <c r="AF369" s="28"/>
      <c r="AG369" s="29"/>
      <c r="AH369" s="28"/>
      <c r="AI369" s="28"/>
      <c r="AJ369" s="28"/>
      <c r="AK369" s="29"/>
      <c r="AL369" s="28"/>
      <c r="AM369" s="28"/>
      <c r="AN369" s="28"/>
      <c r="AO369" s="29"/>
      <c r="AP369" s="28"/>
      <c r="AQ369" s="28"/>
      <c r="AR369" s="28"/>
      <c r="AS369" s="29"/>
      <c r="AT369" s="28"/>
      <c r="AU369" s="28"/>
      <c r="AV369" s="28"/>
      <c r="AW369" s="29"/>
      <c r="AX369" s="28"/>
      <c r="AY369" s="28"/>
      <c r="AZ369" s="28"/>
      <c r="BA369" s="29"/>
      <c r="BB369" s="28"/>
      <c r="BC369" s="28"/>
      <c r="BD369" s="28"/>
      <c r="BE369" s="29"/>
      <c r="BF369" s="28"/>
      <c r="BG369" s="28"/>
      <c r="BH369" s="28"/>
      <c r="BI369" s="29"/>
      <c r="BJ369" s="28"/>
      <c r="BK369" s="28"/>
      <c r="BL369" s="28"/>
      <c r="BM369" s="29"/>
      <c r="BN369" s="28"/>
      <c r="BO369" s="28"/>
      <c r="BP369" s="28"/>
      <c r="BQ369" s="29"/>
      <c r="BR369" s="28"/>
      <c r="BS369" s="28"/>
      <c r="BT369" s="28"/>
      <c r="BU369" s="29"/>
      <c r="BV369" s="28"/>
      <c r="BW369" s="28"/>
      <c r="BX369" s="28"/>
      <c r="BY369" s="29"/>
      <c r="BZ369" s="28"/>
      <c r="CA369" s="28"/>
      <c r="CB369" s="28"/>
      <c r="CC369" s="29"/>
      <c r="CD369" s="28"/>
      <c r="CE369" s="28"/>
      <c r="CF369" s="28"/>
      <c r="CG369" s="29"/>
      <c r="CH369" s="28"/>
      <c r="CI369" s="28"/>
      <c r="CJ369" s="28"/>
      <c r="CK369" s="29">
        <v>2.1797800000000001</v>
      </c>
      <c r="CL369" s="28">
        <v>3.5000000000000003E-2</v>
      </c>
      <c r="CM369" s="21">
        <v>14334</v>
      </c>
      <c r="CN369" s="28">
        <v>14.327170000000001</v>
      </c>
      <c r="CO369" s="29"/>
      <c r="CP369" s="28"/>
      <c r="CQ369" s="28"/>
      <c r="CR369" s="28"/>
      <c r="CS369" s="29">
        <v>1.88012</v>
      </c>
      <c r="CT369" s="28">
        <v>2.2499999999999999E-2</v>
      </c>
      <c r="CU369" s="21">
        <v>11841</v>
      </c>
      <c r="CV369" s="28">
        <v>7.5</v>
      </c>
      <c r="CW369" s="29"/>
      <c r="CX369" s="28"/>
      <c r="CY369" s="28"/>
      <c r="CZ369" s="28"/>
      <c r="DA369" s="29">
        <v>2.3099400000000001</v>
      </c>
      <c r="DB369" s="28">
        <v>2.5000000000000001E-2</v>
      </c>
      <c r="DC369" s="21">
        <v>45789</v>
      </c>
      <c r="DD369" s="28">
        <v>0.44657999999999998</v>
      </c>
      <c r="DE369" s="29">
        <v>1.6848700000000001</v>
      </c>
      <c r="DF369" s="28">
        <v>0.01</v>
      </c>
      <c r="DG369" s="21">
        <v>46338</v>
      </c>
      <c r="DH369" s="28">
        <v>1.9489099999999999</v>
      </c>
      <c r="DI369" s="29">
        <v>1.7004900000000001</v>
      </c>
      <c r="DJ369" s="28">
        <v>7.4999999999999997E-3</v>
      </c>
      <c r="DK369" s="21">
        <v>46885</v>
      </c>
      <c r="DL369" s="28">
        <v>3.4455399999999998</v>
      </c>
      <c r="DM369" s="29">
        <v>1.7583</v>
      </c>
      <c r="DN369" s="28">
        <v>7.4999999999999997E-3</v>
      </c>
      <c r="DO369" s="21">
        <v>47434</v>
      </c>
      <c r="DP369" s="28">
        <v>4.9489099999999997</v>
      </c>
      <c r="DQ369" s="29">
        <v>1.82498</v>
      </c>
      <c r="DR369" s="28">
        <v>1.25E-3</v>
      </c>
      <c r="DS369" s="21">
        <v>11455</v>
      </c>
      <c r="DT369" s="28">
        <v>6.4448999999999996</v>
      </c>
      <c r="DU369" s="29">
        <v>2.2049699999999999</v>
      </c>
      <c r="DV369" s="28">
        <v>5.0000000000000001E-3</v>
      </c>
      <c r="DW369" s="21">
        <v>16765</v>
      </c>
      <c r="DX369" s="28">
        <v>20.981580000000001</v>
      </c>
      <c r="DY369" s="29">
        <v>2.512</v>
      </c>
      <c r="DZ369" s="28">
        <v>1.375E-2</v>
      </c>
      <c r="EA369" s="21">
        <v>26107</v>
      </c>
      <c r="EB369" s="28">
        <v>46.559890000000003</v>
      </c>
      <c r="EC369" s="29">
        <v>1.9429099999999999</v>
      </c>
      <c r="ED369" s="28">
        <v>1.7500000000000002E-2</v>
      </c>
      <c r="EE369" s="21">
        <v>12369</v>
      </c>
      <c r="EF369" s="28">
        <v>8.9460700000000006</v>
      </c>
      <c r="EG369" s="29"/>
      <c r="EH369" s="28"/>
      <c r="EI369" s="28"/>
      <c r="EJ369" s="28"/>
      <c r="EK369" s="29"/>
      <c r="EL369" s="28"/>
      <c r="EM369" s="28"/>
      <c r="EN369" s="28"/>
      <c r="EO369" s="29"/>
      <c r="EP369" s="28"/>
      <c r="EQ369" s="28"/>
      <c r="ER369" s="28"/>
      <c r="ES369" s="29">
        <v>0.32600000000000001</v>
      </c>
      <c r="ET369" s="28">
        <v>3.5000000000000003E-2</v>
      </c>
      <c r="EU369" s="21">
        <v>47088</v>
      </c>
      <c r="EV369" s="28">
        <v>4.0010899999999996</v>
      </c>
      <c r="EW369" s="29"/>
      <c r="EX369" s="28"/>
      <c r="EY369" s="28"/>
      <c r="EZ369" s="28"/>
      <c r="FA369" s="29"/>
      <c r="FB369" s="28"/>
      <c r="FC369" s="28"/>
      <c r="FD369" s="28"/>
      <c r="FE369" s="29"/>
      <c r="FF369" s="28"/>
      <c r="FG369" s="28"/>
      <c r="FH369" s="28"/>
      <c r="FI369" s="30"/>
      <c r="FJ369" s="28"/>
      <c r="FK369" s="28"/>
      <c r="FL369" s="28"/>
      <c r="FM369" s="29">
        <v>1.2609999999999999</v>
      </c>
      <c r="FN369" s="28">
        <v>0.01</v>
      </c>
      <c r="FO369" s="21">
        <v>45809</v>
      </c>
      <c r="FP369" s="28">
        <v>0.50136999999999998</v>
      </c>
      <c r="FQ369" s="29"/>
      <c r="FR369" s="28"/>
      <c r="FS369" s="28"/>
      <c r="FT369" s="28"/>
      <c r="FU369" s="29">
        <v>0.23899999999999999</v>
      </c>
      <c r="FV369" s="28">
        <v>1.25E-3</v>
      </c>
      <c r="FW369" s="21">
        <v>11841</v>
      </c>
      <c r="FX369" s="28">
        <v>7.5</v>
      </c>
      <c r="FY369" s="29">
        <v>0.74299999999999999</v>
      </c>
      <c r="FZ369" s="28">
        <v>1.25E-3</v>
      </c>
      <c r="GA369" s="21">
        <v>46174</v>
      </c>
      <c r="GB369" s="28">
        <v>1.5</v>
      </c>
      <c r="GC369" s="29">
        <v>0.47099999999999997</v>
      </c>
      <c r="GD369" s="28">
        <v>1.25E-3</v>
      </c>
      <c r="GE369" s="21">
        <v>46722</v>
      </c>
      <c r="GF369" s="28">
        <v>3.00068</v>
      </c>
      <c r="GG369" s="29">
        <v>0.3</v>
      </c>
      <c r="GH369" s="20">
        <v>1.25E-3</v>
      </c>
      <c r="GI369" s="21">
        <v>11110</v>
      </c>
      <c r="GJ369" s="28">
        <v>5.4997999999999996</v>
      </c>
      <c r="GK369" s="24"/>
    </row>
    <row r="370" spans="1:193" x14ac:dyDescent="0.2">
      <c r="A370" s="20">
        <v>2024</v>
      </c>
      <c r="B370" s="20">
        <v>12</v>
      </c>
      <c r="C370" s="21">
        <v>45657</v>
      </c>
      <c r="D370" s="28">
        <v>2.65</v>
      </c>
      <c r="E370" s="29"/>
      <c r="F370" s="28"/>
      <c r="G370" s="21"/>
      <c r="H370" s="21"/>
      <c r="I370" s="29"/>
      <c r="J370" s="28"/>
      <c r="K370" s="28"/>
      <c r="L370" s="28"/>
      <c r="M370" s="29"/>
      <c r="N370" s="28"/>
      <c r="O370" s="28"/>
      <c r="P370" s="28"/>
      <c r="Q370" s="29"/>
      <c r="R370" s="28"/>
      <c r="S370" s="28"/>
      <c r="T370" s="28"/>
      <c r="U370" s="29"/>
      <c r="V370" s="28"/>
      <c r="W370" s="28"/>
      <c r="X370" s="28"/>
      <c r="Y370" s="29"/>
      <c r="Z370" s="28"/>
      <c r="AA370" s="28"/>
      <c r="AB370" s="28"/>
      <c r="AC370" s="29"/>
      <c r="AD370" s="28"/>
      <c r="AE370" s="28"/>
      <c r="AF370" s="28"/>
      <c r="AG370" s="29"/>
      <c r="AH370" s="28"/>
      <c r="AI370" s="28"/>
      <c r="AJ370" s="28"/>
      <c r="AK370" s="29"/>
      <c r="AL370" s="28"/>
      <c r="AM370" s="28"/>
      <c r="AN370" s="28"/>
      <c r="AO370" s="29"/>
      <c r="AP370" s="28"/>
      <c r="AQ370" s="28"/>
      <c r="AR370" s="28"/>
      <c r="AS370" s="29"/>
      <c r="AT370" s="28"/>
      <c r="AU370" s="28"/>
      <c r="AV370" s="28"/>
      <c r="AW370" s="29"/>
      <c r="AX370" s="28"/>
      <c r="AY370" s="28"/>
      <c r="AZ370" s="28"/>
      <c r="BA370" s="29"/>
      <c r="BB370" s="28"/>
      <c r="BC370" s="28"/>
      <c r="BD370" s="28"/>
      <c r="BE370" s="29"/>
      <c r="BF370" s="28"/>
      <c r="BG370" s="28"/>
      <c r="BH370" s="28"/>
      <c r="BI370" s="29"/>
      <c r="BJ370" s="28"/>
      <c r="BK370" s="28"/>
      <c r="BL370" s="28"/>
      <c r="BM370" s="29"/>
      <c r="BN370" s="28"/>
      <c r="BO370" s="28"/>
      <c r="BP370" s="28"/>
      <c r="BQ370" s="29"/>
      <c r="BR370" s="28"/>
      <c r="BS370" s="28"/>
      <c r="BT370" s="28"/>
      <c r="BU370" s="29"/>
      <c r="BV370" s="28"/>
      <c r="BW370" s="28"/>
      <c r="BX370" s="28"/>
      <c r="BY370" s="29"/>
      <c r="BZ370" s="28"/>
      <c r="CA370" s="28"/>
      <c r="CB370" s="28"/>
      <c r="CC370" s="29"/>
      <c r="CD370" s="28"/>
      <c r="CE370" s="28"/>
      <c r="CF370" s="28"/>
      <c r="CG370" s="29"/>
      <c r="CH370" s="28"/>
      <c r="CI370" s="28"/>
      <c r="CJ370" s="28"/>
      <c r="CK370" s="29">
        <v>2.57843</v>
      </c>
      <c r="CL370" s="28">
        <v>3.5000000000000003E-2</v>
      </c>
      <c r="CM370" s="21">
        <v>14334</v>
      </c>
      <c r="CN370" s="28">
        <v>14.2423</v>
      </c>
      <c r="CO370" s="29"/>
      <c r="CP370" s="28"/>
      <c r="CQ370" s="28"/>
      <c r="CR370" s="28"/>
      <c r="CS370" s="29">
        <v>2.2926700000000002</v>
      </c>
      <c r="CT370" s="28">
        <v>2.2499999999999999E-2</v>
      </c>
      <c r="CU370" s="21">
        <v>11841</v>
      </c>
      <c r="CV370" s="28">
        <v>7.4151499999999997</v>
      </c>
      <c r="CW370" s="29"/>
      <c r="CX370" s="28"/>
      <c r="CY370" s="28"/>
      <c r="CZ370" s="28"/>
      <c r="DA370" s="29">
        <v>2.4161999999999999</v>
      </c>
      <c r="DB370" s="28">
        <v>2.5000000000000001E-2</v>
      </c>
      <c r="DC370" s="21">
        <v>45789</v>
      </c>
      <c r="DD370" s="28">
        <v>0.36164000000000002</v>
      </c>
      <c r="DE370" s="29">
        <v>2.07036</v>
      </c>
      <c r="DF370" s="28">
        <v>0.01</v>
      </c>
      <c r="DG370" s="21">
        <v>46338</v>
      </c>
      <c r="DH370" s="28">
        <v>1.86405</v>
      </c>
      <c r="DI370" s="29">
        <v>2.1103900000000002</v>
      </c>
      <c r="DJ370" s="28">
        <v>7.4999999999999997E-3</v>
      </c>
      <c r="DK370" s="21">
        <v>46885</v>
      </c>
      <c r="DL370" s="28">
        <v>3.3607</v>
      </c>
      <c r="DM370" s="29">
        <v>2.1581000000000001</v>
      </c>
      <c r="DN370" s="28">
        <v>7.4999999999999997E-3</v>
      </c>
      <c r="DO370" s="21">
        <v>47434</v>
      </c>
      <c r="DP370" s="28">
        <v>4.8640499999999998</v>
      </c>
      <c r="DQ370" s="29">
        <v>2.2045599999999999</v>
      </c>
      <c r="DR370" s="28">
        <v>1.25E-3</v>
      </c>
      <c r="DS370" s="21">
        <v>11455</v>
      </c>
      <c r="DT370" s="28">
        <v>6.3600300000000001</v>
      </c>
      <c r="DU370" s="29">
        <v>2.61598</v>
      </c>
      <c r="DV370" s="28">
        <v>5.0000000000000001E-3</v>
      </c>
      <c r="DW370" s="21">
        <v>16765</v>
      </c>
      <c r="DX370" s="28">
        <v>20.896709999999999</v>
      </c>
      <c r="DY370" s="29">
        <v>2.9630000000000001</v>
      </c>
      <c r="DZ370" s="28">
        <v>1.375E-2</v>
      </c>
      <c r="EA370" s="21">
        <v>26107</v>
      </c>
      <c r="EB370" s="28">
        <v>46.475020000000001</v>
      </c>
      <c r="EC370" s="29">
        <v>2.3377300000000001</v>
      </c>
      <c r="ED370" s="28">
        <v>1.7500000000000002E-2</v>
      </c>
      <c r="EE370" s="21">
        <v>12369</v>
      </c>
      <c r="EF370" s="28">
        <v>8.8612099999999998</v>
      </c>
      <c r="EG370" s="29"/>
      <c r="EH370" s="28"/>
      <c r="EI370" s="28"/>
      <c r="EJ370" s="28"/>
      <c r="EK370" s="29"/>
      <c r="EL370" s="28"/>
      <c r="EM370" s="28"/>
      <c r="EN370" s="28"/>
      <c r="EO370" s="29"/>
      <c r="EP370" s="28"/>
      <c r="EQ370" s="28"/>
      <c r="ER370" s="28"/>
      <c r="ES370" s="29">
        <v>0.77800000000000002</v>
      </c>
      <c r="ET370" s="28">
        <v>3.5000000000000003E-2</v>
      </c>
      <c r="EU370" s="21">
        <v>47088</v>
      </c>
      <c r="EV370" s="28">
        <v>3.9162599999999999</v>
      </c>
      <c r="EW370" s="29"/>
      <c r="EX370" s="28"/>
      <c r="EY370" s="28"/>
      <c r="EZ370" s="28"/>
      <c r="FA370" s="29"/>
      <c r="FB370" s="28"/>
      <c r="FC370" s="28"/>
      <c r="FD370" s="28"/>
      <c r="FE370" s="29"/>
      <c r="FF370" s="28"/>
      <c r="FG370" s="28"/>
      <c r="FH370" s="28"/>
      <c r="FI370" s="30"/>
      <c r="FJ370" s="28"/>
      <c r="FK370" s="28"/>
      <c r="FL370" s="28"/>
      <c r="FM370" s="29">
        <v>1.4370000000000001</v>
      </c>
      <c r="FN370" s="28">
        <v>0.01</v>
      </c>
      <c r="FO370" s="21">
        <v>45809</v>
      </c>
      <c r="FP370" s="28">
        <v>0.41643999999999998</v>
      </c>
      <c r="FQ370" s="29"/>
      <c r="FR370" s="28"/>
      <c r="FS370" s="28"/>
      <c r="FT370" s="28"/>
      <c r="FU370" s="29">
        <v>0.67800000000000005</v>
      </c>
      <c r="FV370" s="28">
        <v>1.25E-3</v>
      </c>
      <c r="FW370" s="21">
        <v>11841</v>
      </c>
      <c r="FX370" s="28">
        <v>7.4151499999999997</v>
      </c>
      <c r="FY370" s="29">
        <v>1.24</v>
      </c>
      <c r="FZ370" s="28">
        <v>1.25E-3</v>
      </c>
      <c r="GA370" s="21">
        <v>46174</v>
      </c>
      <c r="GB370" s="28">
        <v>1.4151499999999999</v>
      </c>
      <c r="GC370" s="29">
        <v>0.89300000000000002</v>
      </c>
      <c r="GD370" s="28">
        <v>1.25E-3</v>
      </c>
      <c r="GE370" s="21">
        <v>46722</v>
      </c>
      <c r="GF370" s="28">
        <v>2.91581</v>
      </c>
      <c r="GG370" s="29">
        <v>0.72699999999999998</v>
      </c>
      <c r="GH370" s="20">
        <v>1.25E-3</v>
      </c>
      <c r="GI370" s="21">
        <v>11110</v>
      </c>
      <c r="GJ370" s="28">
        <v>5.4149399999999996</v>
      </c>
      <c r="GK370" s="24"/>
    </row>
    <row r="371" spans="1:193" x14ac:dyDescent="0.2">
      <c r="A371" s="20">
        <v>2025</v>
      </c>
      <c r="B371" s="20">
        <v>1</v>
      </c>
      <c r="C371" s="21">
        <v>45688</v>
      </c>
      <c r="D371" s="28">
        <v>2.4</v>
      </c>
      <c r="E371" s="29"/>
      <c r="F371" s="28"/>
      <c r="G371" s="21"/>
      <c r="H371" s="21"/>
      <c r="I371" s="29"/>
      <c r="J371" s="28"/>
      <c r="K371" s="28"/>
      <c r="L371" s="28"/>
      <c r="M371" s="29"/>
      <c r="N371" s="28"/>
      <c r="O371" s="28"/>
      <c r="P371" s="28"/>
      <c r="Q371" s="29"/>
      <c r="R371" s="28"/>
      <c r="S371" s="28"/>
      <c r="T371" s="28"/>
      <c r="U371" s="29"/>
      <c r="V371" s="28"/>
      <c r="W371" s="28"/>
      <c r="X371" s="28"/>
      <c r="Y371" s="29"/>
      <c r="Z371" s="28"/>
      <c r="AA371" s="28"/>
      <c r="AB371" s="28"/>
      <c r="AC371" s="29"/>
      <c r="AD371" s="28"/>
      <c r="AE371" s="28"/>
      <c r="AF371" s="28"/>
      <c r="AG371" s="29"/>
      <c r="AH371" s="28"/>
      <c r="AI371" s="28"/>
      <c r="AJ371" s="28"/>
      <c r="AK371" s="29"/>
      <c r="AL371" s="28"/>
      <c r="AM371" s="28"/>
      <c r="AN371" s="28"/>
      <c r="AO371" s="29"/>
      <c r="AP371" s="28"/>
      <c r="AQ371" s="28"/>
      <c r="AR371" s="28"/>
      <c r="AS371" s="29"/>
      <c r="AT371" s="28"/>
      <c r="AU371" s="28"/>
      <c r="AV371" s="28"/>
      <c r="AW371" s="29"/>
      <c r="AX371" s="28"/>
      <c r="AY371" s="28"/>
      <c r="AZ371" s="28"/>
      <c r="BA371" s="29"/>
      <c r="BB371" s="28"/>
      <c r="BC371" s="28"/>
      <c r="BD371" s="28"/>
      <c r="BE371" s="29"/>
      <c r="BF371" s="28"/>
      <c r="BG371" s="28"/>
      <c r="BH371" s="28"/>
      <c r="BI371" s="29"/>
      <c r="BJ371" s="28"/>
      <c r="BK371" s="28"/>
      <c r="BL371" s="28"/>
      <c r="BM371" s="29"/>
      <c r="BN371" s="28"/>
      <c r="BO371" s="28"/>
      <c r="BP371" s="28"/>
      <c r="BQ371" s="29"/>
      <c r="BR371" s="28"/>
      <c r="BS371" s="28"/>
      <c r="BT371" s="28"/>
      <c r="BU371" s="29"/>
      <c r="BV371" s="28"/>
      <c r="BW371" s="28"/>
      <c r="BX371" s="28"/>
      <c r="BY371" s="29"/>
      <c r="BZ371" s="28"/>
      <c r="CA371" s="28"/>
      <c r="CB371" s="28"/>
      <c r="CC371" s="29"/>
      <c r="CD371" s="28"/>
      <c r="CE371" s="28"/>
      <c r="CF371" s="28"/>
      <c r="CG371" s="29"/>
      <c r="CH371" s="28"/>
      <c r="CI371" s="28"/>
      <c r="CJ371" s="28"/>
      <c r="CK371" s="29">
        <v>2.3868999999999998</v>
      </c>
      <c r="CL371" s="28">
        <v>3.5000000000000003E-2</v>
      </c>
      <c r="CM371" s="21">
        <v>14334</v>
      </c>
      <c r="CN371" s="28">
        <v>14.15936</v>
      </c>
      <c r="CO371" s="29"/>
      <c r="CP371" s="28"/>
      <c r="CQ371" s="28"/>
      <c r="CR371" s="28"/>
      <c r="CS371" s="29">
        <v>2.1403400000000001</v>
      </c>
      <c r="CT371" s="28">
        <v>2.2499999999999999E-2</v>
      </c>
      <c r="CU371" s="21">
        <v>11841</v>
      </c>
      <c r="CV371" s="28">
        <v>7.3319599999999996</v>
      </c>
      <c r="CW371" s="29"/>
      <c r="CX371" s="28"/>
      <c r="CY371" s="28"/>
      <c r="CZ371" s="28"/>
      <c r="DA371" s="29">
        <v>2.2193999999999998</v>
      </c>
      <c r="DB371" s="28">
        <v>2.5000000000000001E-2</v>
      </c>
      <c r="DC371" s="21">
        <v>45789</v>
      </c>
      <c r="DD371" s="28">
        <v>0.27671000000000001</v>
      </c>
      <c r="DE371" s="29">
        <v>1.87913</v>
      </c>
      <c r="DF371" s="28">
        <v>0.01</v>
      </c>
      <c r="DG371" s="21">
        <v>46338</v>
      </c>
      <c r="DH371" s="28">
        <v>1.7808200000000001</v>
      </c>
      <c r="DI371" s="29">
        <v>1.92194</v>
      </c>
      <c r="DJ371" s="28">
        <v>7.4999999999999997E-3</v>
      </c>
      <c r="DK371" s="21">
        <v>46885</v>
      </c>
      <c r="DL371" s="28">
        <v>3.2772100000000002</v>
      </c>
      <c r="DM371" s="29">
        <v>1.9877800000000001</v>
      </c>
      <c r="DN371" s="28">
        <v>7.4999999999999997E-3</v>
      </c>
      <c r="DO371" s="21">
        <v>47434</v>
      </c>
      <c r="DP371" s="28">
        <v>4.7809400000000002</v>
      </c>
      <c r="DQ371" s="29">
        <v>2.06494</v>
      </c>
      <c r="DR371" s="28">
        <v>1.25E-3</v>
      </c>
      <c r="DS371" s="21">
        <v>11455</v>
      </c>
      <c r="DT371" s="28">
        <v>6.2770000000000001</v>
      </c>
      <c r="DU371" s="29">
        <v>2.4939800000000001</v>
      </c>
      <c r="DV371" s="28">
        <v>5.0000000000000001E-3</v>
      </c>
      <c r="DW371" s="21">
        <v>16765</v>
      </c>
      <c r="DX371" s="28">
        <v>20.81382</v>
      </c>
      <c r="DY371" s="29">
        <v>2.8129599999999999</v>
      </c>
      <c r="DZ371" s="28">
        <v>1.375E-2</v>
      </c>
      <c r="EA371" s="21">
        <v>26107</v>
      </c>
      <c r="EB371" s="28">
        <v>46.39217</v>
      </c>
      <c r="EC371" s="29">
        <v>2.2003900000000001</v>
      </c>
      <c r="ED371" s="28">
        <v>1.7500000000000002E-2</v>
      </c>
      <c r="EE371" s="21">
        <v>12369</v>
      </c>
      <c r="EF371" s="28">
        <v>8.7782199999999992</v>
      </c>
      <c r="EG371" s="29"/>
      <c r="EH371" s="28"/>
      <c r="EI371" s="28"/>
      <c r="EJ371" s="28"/>
      <c r="EK371" s="29"/>
      <c r="EL371" s="28"/>
      <c r="EM371" s="28"/>
      <c r="EN371" s="28"/>
      <c r="EO371" s="29"/>
      <c r="EP371" s="28"/>
      <c r="EQ371" s="28"/>
      <c r="ER371" s="28"/>
      <c r="ES371" s="29">
        <v>0.69799999999999995</v>
      </c>
      <c r="ET371" s="28">
        <v>3.5000000000000003E-2</v>
      </c>
      <c r="EU371" s="21">
        <v>47088</v>
      </c>
      <c r="EV371" s="28">
        <v>3.8329900000000001</v>
      </c>
      <c r="EW371" s="29"/>
      <c r="EX371" s="28"/>
      <c r="EY371" s="28"/>
      <c r="EZ371" s="28"/>
      <c r="FA371" s="29"/>
      <c r="FB371" s="28"/>
      <c r="FC371" s="28"/>
      <c r="FD371" s="28"/>
      <c r="FE371" s="29"/>
      <c r="FF371" s="28"/>
      <c r="FG371" s="28"/>
      <c r="FH371" s="28"/>
      <c r="FI371" s="30"/>
      <c r="FJ371" s="28"/>
      <c r="FK371" s="28"/>
      <c r="FL371" s="28"/>
      <c r="FM371" s="29">
        <v>1.9850000000000001</v>
      </c>
      <c r="FN371" s="28">
        <v>0.01</v>
      </c>
      <c r="FO371" s="21">
        <v>45809</v>
      </c>
      <c r="FP371" s="28">
        <v>0.33151000000000003</v>
      </c>
      <c r="FQ371" s="29"/>
      <c r="FR371" s="28"/>
      <c r="FS371" s="28"/>
      <c r="FT371" s="28"/>
      <c r="FU371" s="29">
        <v>0.56999999999999995</v>
      </c>
      <c r="FV371" s="28">
        <v>1.25E-3</v>
      </c>
      <c r="FW371" s="21">
        <v>11841</v>
      </c>
      <c r="FX371" s="28">
        <v>7.3319599999999996</v>
      </c>
      <c r="FY371" s="29">
        <v>1.2669999999999999</v>
      </c>
      <c r="FZ371" s="28">
        <v>1.25E-3</v>
      </c>
      <c r="GA371" s="21">
        <v>46174</v>
      </c>
      <c r="GB371" s="28">
        <v>1.33151</v>
      </c>
      <c r="GC371" s="29">
        <v>0.86799999999999999</v>
      </c>
      <c r="GD371" s="28">
        <v>1.25E-3</v>
      </c>
      <c r="GE371" s="21">
        <v>46722</v>
      </c>
      <c r="GF371" s="28">
        <v>2.8328799999999998</v>
      </c>
      <c r="GG371" s="29">
        <v>0.60299999999999998</v>
      </c>
      <c r="GH371" s="20">
        <v>1.25E-3</v>
      </c>
      <c r="GI371" s="21">
        <v>11110</v>
      </c>
      <c r="GJ371" s="28">
        <v>5.3318099999999999</v>
      </c>
      <c r="GK371" s="24"/>
    </row>
    <row r="372" spans="1:193" x14ac:dyDescent="0.2">
      <c r="A372" s="20">
        <v>2025</v>
      </c>
      <c r="B372" s="20">
        <v>2</v>
      </c>
      <c r="C372" s="21">
        <v>45716</v>
      </c>
      <c r="D372" s="28">
        <v>2.15</v>
      </c>
      <c r="E372" s="29"/>
      <c r="F372" s="28"/>
      <c r="G372" s="21"/>
      <c r="H372" s="21"/>
      <c r="I372" s="29"/>
      <c r="J372" s="28"/>
      <c r="K372" s="28"/>
      <c r="L372" s="28"/>
      <c r="M372" s="29"/>
      <c r="N372" s="28"/>
      <c r="O372" s="28"/>
      <c r="P372" s="28"/>
      <c r="Q372" s="29"/>
      <c r="R372" s="28"/>
      <c r="S372" s="28"/>
      <c r="T372" s="28"/>
      <c r="U372" s="29"/>
      <c r="V372" s="28"/>
      <c r="W372" s="28"/>
      <c r="X372" s="28"/>
      <c r="Y372" s="29"/>
      <c r="Z372" s="28"/>
      <c r="AA372" s="28"/>
      <c r="AB372" s="28"/>
      <c r="AC372" s="29"/>
      <c r="AD372" s="28"/>
      <c r="AE372" s="28"/>
      <c r="AF372" s="28"/>
      <c r="AG372" s="29"/>
      <c r="AH372" s="28"/>
      <c r="AI372" s="28"/>
      <c r="AJ372" s="28"/>
      <c r="AK372" s="29"/>
      <c r="AL372" s="28"/>
      <c r="AM372" s="28"/>
      <c r="AN372" s="28"/>
      <c r="AO372" s="29"/>
      <c r="AP372" s="28"/>
      <c r="AQ372" s="28"/>
      <c r="AR372" s="28"/>
      <c r="AS372" s="29"/>
      <c r="AT372" s="28"/>
      <c r="AU372" s="28"/>
      <c r="AV372" s="28"/>
      <c r="AW372" s="29"/>
      <c r="AX372" s="28"/>
      <c r="AY372" s="28"/>
      <c r="AZ372" s="28"/>
      <c r="BA372" s="29"/>
      <c r="BB372" s="28"/>
      <c r="BC372" s="28"/>
      <c r="BD372" s="28"/>
      <c r="BE372" s="29"/>
      <c r="BF372" s="28"/>
      <c r="BG372" s="28"/>
      <c r="BH372" s="28"/>
      <c r="BI372" s="29"/>
      <c r="BJ372" s="28"/>
      <c r="BK372" s="28"/>
      <c r="BL372" s="28"/>
      <c r="BM372" s="29"/>
      <c r="BN372" s="28"/>
      <c r="BO372" s="28"/>
      <c r="BP372" s="28"/>
      <c r="BQ372" s="29"/>
      <c r="BR372" s="28"/>
      <c r="BS372" s="28"/>
      <c r="BT372" s="28"/>
      <c r="BU372" s="29"/>
      <c r="BV372" s="28"/>
      <c r="BW372" s="28"/>
      <c r="BX372" s="28"/>
      <c r="BY372" s="29"/>
      <c r="BZ372" s="28"/>
      <c r="CA372" s="28"/>
      <c r="CB372" s="28"/>
      <c r="CC372" s="29"/>
      <c r="CD372" s="28"/>
      <c r="CE372" s="28"/>
      <c r="CF372" s="28"/>
      <c r="CG372" s="29"/>
      <c r="CH372" s="28"/>
      <c r="CI372" s="28"/>
      <c r="CJ372" s="28"/>
      <c r="CK372" s="29">
        <v>2.4826199999999998</v>
      </c>
      <c r="CL372" s="28">
        <v>3.5000000000000003E-2</v>
      </c>
      <c r="CM372" s="21">
        <v>14334</v>
      </c>
      <c r="CN372" s="28">
        <v>14.082689999999999</v>
      </c>
      <c r="CO372" s="29"/>
      <c r="CP372" s="28"/>
      <c r="CQ372" s="28"/>
      <c r="CR372" s="28"/>
      <c r="CS372" s="29">
        <v>2.1920000000000002</v>
      </c>
      <c r="CT372" s="28">
        <v>2.2499999999999999E-2</v>
      </c>
      <c r="CU372" s="21">
        <v>11841</v>
      </c>
      <c r="CV372" s="28">
        <v>7.2553000000000001</v>
      </c>
      <c r="CW372" s="29"/>
      <c r="CX372" s="28"/>
      <c r="CY372" s="28"/>
      <c r="CZ372" s="28"/>
      <c r="DA372" s="29">
        <v>2.24709</v>
      </c>
      <c r="DB372" s="28">
        <v>2.5000000000000001E-2</v>
      </c>
      <c r="DC372" s="21">
        <v>45789</v>
      </c>
      <c r="DD372" s="28">
        <v>0.2</v>
      </c>
      <c r="DE372" s="29">
        <v>1.9891099999999999</v>
      </c>
      <c r="DF372" s="28">
        <v>0.01</v>
      </c>
      <c r="DG372" s="21">
        <v>46338</v>
      </c>
      <c r="DH372" s="28">
        <v>1.70411</v>
      </c>
      <c r="DI372" s="29">
        <v>2.0312399999999999</v>
      </c>
      <c r="DJ372" s="28">
        <v>7.4999999999999997E-3</v>
      </c>
      <c r="DK372" s="21">
        <v>46885</v>
      </c>
      <c r="DL372" s="28">
        <v>3.2005499999999998</v>
      </c>
      <c r="DM372" s="29">
        <v>2.0756899999999998</v>
      </c>
      <c r="DN372" s="28">
        <v>7.4999999999999997E-3</v>
      </c>
      <c r="DO372" s="21">
        <v>47434</v>
      </c>
      <c r="DP372" s="28">
        <v>4.7042700000000002</v>
      </c>
      <c r="DQ372" s="29">
        <v>2.14656</v>
      </c>
      <c r="DR372" s="28">
        <v>1.25E-3</v>
      </c>
      <c r="DS372" s="21">
        <v>11455</v>
      </c>
      <c r="DT372" s="28">
        <v>6.20031</v>
      </c>
      <c r="DU372" s="29">
        <v>2.5150199999999998</v>
      </c>
      <c r="DV372" s="28">
        <v>5.0000000000000001E-3</v>
      </c>
      <c r="DW372" s="21">
        <v>16765</v>
      </c>
      <c r="DX372" s="28">
        <v>20.737159999999999</v>
      </c>
      <c r="DY372" s="29">
        <v>2.8300200000000002</v>
      </c>
      <c r="DZ372" s="28">
        <v>1.375E-2</v>
      </c>
      <c r="EA372" s="21">
        <v>26107</v>
      </c>
      <c r="EB372" s="28">
        <v>46.315510000000003</v>
      </c>
      <c r="EC372" s="29">
        <v>2.2248000000000001</v>
      </c>
      <c r="ED372" s="28">
        <v>1.7500000000000002E-2</v>
      </c>
      <c r="EE372" s="21">
        <v>12369</v>
      </c>
      <c r="EF372" s="28">
        <v>8.7015499999999992</v>
      </c>
      <c r="EG372" s="29"/>
      <c r="EH372" s="28"/>
      <c r="EI372" s="28"/>
      <c r="EJ372" s="28"/>
      <c r="EK372" s="29"/>
      <c r="EL372" s="28"/>
      <c r="EM372" s="28"/>
      <c r="EN372" s="28"/>
      <c r="EO372" s="29"/>
      <c r="EP372" s="28"/>
      <c r="EQ372" s="28"/>
      <c r="ER372" s="28"/>
      <c r="ES372" s="29">
        <v>0.84299999999999997</v>
      </c>
      <c r="ET372" s="28">
        <v>3.5000000000000003E-2</v>
      </c>
      <c r="EU372" s="21">
        <v>47088</v>
      </c>
      <c r="EV372" s="28">
        <v>3.7563300000000002</v>
      </c>
      <c r="EW372" s="29"/>
      <c r="EX372" s="28"/>
      <c r="EY372" s="28"/>
      <c r="EZ372" s="28"/>
      <c r="FA372" s="29"/>
      <c r="FB372" s="28"/>
      <c r="FC372" s="28"/>
      <c r="FD372" s="28"/>
      <c r="FE372" s="29"/>
      <c r="FF372" s="28"/>
      <c r="FG372" s="28"/>
      <c r="FH372" s="28"/>
      <c r="FI372" s="30"/>
      <c r="FJ372" s="28"/>
      <c r="FK372" s="28"/>
      <c r="FL372" s="28"/>
      <c r="FM372" s="29">
        <v>1.3129999999999999</v>
      </c>
      <c r="FN372" s="28">
        <v>0.01</v>
      </c>
      <c r="FO372" s="21">
        <v>45809</v>
      </c>
      <c r="FP372" s="28">
        <v>0.25479000000000002</v>
      </c>
      <c r="FQ372" s="29"/>
      <c r="FR372" s="28"/>
      <c r="FS372" s="28"/>
      <c r="FT372" s="28"/>
      <c r="FU372" s="29">
        <v>0.78</v>
      </c>
      <c r="FV372" s="28">
        <v>1.25E-3</v>
      </c>
      <c r="FW372" s="21">
        <v>11841</v>
      </c>
      <c r="FX372" s="28">
        <v>7.2553000000000001</v>
      </c>
      <c r="FY372" s="29">
        <v>1.355</v>
      </c>
      <c r="FZ372" s="28">
        <v>1.25E-3</v>
      </c>
      <c r="GA372" s="21">
        <v>46174</v>
      </c>
      <c r="GB372" s="28">
        <v>1.2547900000000001</v>
      </c>
      <c r="GC372" s="29">
        <v>1.0429999999999999</v>
      </c>
      <c r="GD372" s="28">
        <v>1.25E-3</v>
      </c>
      <c r="GE372" s="21">
        <v>46722</v>
      </c>
      <c r="GF372" s="28">
        <v>2.7561599999999999</v>
      </c>
      <c r="GG372" s="29">
        <v>0.77300000000000002</v>
      </c>
      <c r="GH372" s="20">
        <v>1.25E-3</v>
      </c>
      <c r="GI372" s="21">
        <v>11110</v>
      </c>
      <c r="GJ372" s="28">
        <v>5.2551300000000003</v>
      </c>
      <c r="GK372" s="24"/>
    </row>
    <row r="373" spans="1:193" x14ac:dyDescent="0.2">
      <c r="A373" s="20">
        <v>2025</v>
      </c>
      <c r="B373" s="20">
        <v>3</v>
      </c>
      <c r="C373" s="21">
        <v>45747</v>
      </c>
      <c r="D373" s="28">
        <v>2.15</v>
      </c>
      <c r="E373" s="29"/>
      <c r="F373" s="28"/>
      <c r="G373" s="21"/>
      <c r="H373" s="21"/>
      <c r="I373" s="29"/>
      <c r="J373" s="28"/>
      <c r="K373" s="28"/>
      <c r="L373" s="28"/>
      <c r="M373" s="29"/>
      <c r="N373" s="28"/>
      <c r="O373" s="28"/>
      <c r="P373" s="28"/>
      <c r="Q373" s="29"/>
      <c r="R373" s="28"/>
      <c r="S373" s="28"/>
      <c r="T373" s="28"/>
      <c r="U373" s="29"/>
      <c r="V373" s="28"/>
      <c r="W373" s="28"/>
      <c r="X373" s="28"/>
      <c r="Y373" s="29"/>
      <c r="Z373" s="28"/>
      <c r="AA373" s="28"/>
      <c r="AB373" s="28"/>
      <c r="AC373" s="29"/>
      <c r="AD373" s="28"/>
      <c r="AE373" s="28"/>
      <c r="AF373" s="28"/>
      <c r="AG373" s="29"/>
      <c r="AH373" s="28"/>
      <c r="AI373" s="28"/>
      <c r="AJ373" s="28"/>
      <c r="AK373" s="29"/>
      <c r="AL373" s="28"/>
      <c r="AM373" s="28"/>
      <c r="AN373" s="28"/>
      <c r="AO373" s="29"/>
      <c r="AP373" s="28"/>
      <c r="AQ373" s="28"/>
      <c r="AR373" s="28"/>
      <c r="AS373" s="29"/>
      <c r="AT373" s="28"/>
      <c r="AU373" s="28"/>
      <c r="AV373" s="28"/>
      <c r="AW373" s="29"/>
      <c r="AX373" s="28"/>
      <c r="AY373" s="28"/>
      <c r="AZ373" s="28"/>
      <c r="BA373" s="29"/>
      <c r="BB373" s="28"/>
      <c r="BC373" s="28"/>
      <c r="BD373" s="28"/>
      <c r="BE373" s="29"/>
      <c r="BF373" s="28"/>
      <c r="BG373" s="28"/>
      <c r="BH373" s="28"/>
      <c r="BI373" s="29"/>
      <c r="BJ373" s="28"/>
      <c r="BK373" s="28"/>
      <c r="BL373" s="28"/>
      <c r="BM373" s="29"/>
      <c r="BN373" s="28"/>
      <c r="BO373" s="28"/>
      <c r="BP373" s="28"/>
      <c r="BQ373" s="29"/>
      <c r="BR373" s="28"/>
      <c r="BS373" s="28"/>
      <c r="BT373" s="28"/>
      <c r="BU373" s="29"/>
      <c r="BV373" s="28"/>
      <c r="BW373" s="28"/>
      <c r="BX373" s="28"/>
      <c r="BY373" s="29"/>
      <c r="BZ373" s="28"/>
      <c r="CA373" s="28"/>
      <c r="CB373" s="28"/>
      <c r="CC373" s="29"/>
      <c r="CD373" s="28"/>
      <c r="CE373" s="28"/>
      <c r="CF373" s="28"/>
      <c r="CG373" s="29"/>
      <c r="CH373" s="28"/>
      <c r="CI373" s="28"/>
      <c r="CJ373" s="28"/>
      <c r="CK373" s="29">
        <v>2.7948599999999999</v>
      </c>
      <c r="CL373" s="28">
        <v>3.5000000000000003E-2</v>
      </c>
      <c r="CM373" s="21">
        <v>14334</v>
      </c>
      <c r="CN373" s="28">
        <v>13.997809999999999</v>
      </c>
      <c r="CO373" s="29"/>
      <c r="CP373" s="28"/>
      <c r="CQ373" s="28"/>
      <c r="CR373" s="28"/>
      <c r="CS373" s="29">
        <v>2.52616</v>
      </c>
      <c r="CT373" s="28">
        <v>2.2499999999999999E-2</v>
      </c>
      <c r="CU373" s="21">
        <v>11841</v>
      </c>
      <c r="CV373" s="28">
        <v>7.1704299999999996</v>
      </c>
      <c r="CW373" s="29"/>
      <c r="CX373" s="28"/>
      <c r="CY373" s="28"/>
      <c r="CZ373" s="28"/>
      <c r="DA373" s="29">
        <v>2.2250000000000001</v>
      </c>
      <c r="DB373" s="28">
        <v>2.5000000000000001E-2</v>
      </c>
      <c r="DC373" s="21">
        <v>45789</v>
      </c>
      <c r="DD373" s="28">
        <v>0.11507000000000001</v>
      </c>
      <c r="DE373" s="29">
        <v>2.1968800000000002</v>
      </c>
      <c r="DF373" s="28">
        <v>0.01</v>
      </c>
      <c r="DG373" s="21">
        <v>46338</v>
      </c>
      <c r="DH373" s="28">
        <v>1.6191800000000001</v>
      </c>
      <c r="DI373" s="29">
        <v>2.2751000000000001</v>
      </c>
      <c r="DJ373" s="28">
        <v>7.4999999999999997E-3</v>
      </c>
      <c r="DK373" s="21">
        <v>46885</v>
      </c>
      <c r="DL373" s="28">
        <v>3.1156700000000002</v>
      </c>
      <c r="DM373" s="29">
        <v>2.3476900000000001</v>
      </c>
      <c r="DN373" s="28">
        <v>7.4999999999999997E-3</v>
      </c>
      <c r="DO373" s="21">
        <v>47434</v>
      </c>
      <c r="DP373" s="28">
        <v>4.6193900000000001</v>
      </c>
      <c r="DQ373" s="29">
        <v>2.4367700000000001</v>
      </c>
      <c r="DR373" s="28">
        <v>1.25E-3</v>
      </c>
      <c r="DS373" s="21">
        <v>11455</v>
      </c>
      <c r="DT373" s="28">
        <v>6.1154099999999998</v>
      </c>
      <c r="DU373" s="29">
        <v>2.8409800000000001</v>
      </c>
      <c r="DV373" s="28">
        <v>5.0000000000000001E-3</v>
      </c>
      <c r="DW373" s="21">
        <v>16765</v>
      </c>
      <c r="DX373" s="28">
        <v>20.652280000000001</v>
      </c>
      <c r="DY373" s="29">
        <v>3.18506</v>
      </c>
      <c r="DZ373" s="28">
        <v>1.375E-2</v>
      </c>
      <c r="EA373" s="21">
        <v>26107</v>
      </c>
      <c r="EB373" s="28">
        <v>46.230629999999998</v>
      </c>
      <c r="EC373" s="29">
        <v>2.5741800000000001</v>
      </c>
      <c r="ED373" s="28">
        <v>1.7500000000000002E-2</v>
      </c>
      <c r="EE373" s="21">
        <v>12369</v>
      </c>
      <c r="EF373" s="28">
        <v>8.6166699999999992</v>
      </c>
      <c r="EG373" s="29"/>
      <c r="EH373" s="28"/>
      <c r="EI373" s="28"/>
      <c r="EJ373" s="28"/>
      <c r="EK373" s="29"/>
      <c r="EL373" s="28"/>
      <c r="EM373" s="28"/>
      <c r="EN373" s="28"/>
      <c r="EO373" s="29"/>
      <c r="EP373" s="28"/>
      <c r="EQ373" s="28"/>
      <c r="ER373" s="28"/>
      <c r="ES373" s="29">
        <v>0.82099999999999995</v>
      </c>
      <c r="ET373" s="28">
        <v>3.5000000000000003E-2</v>
      </c>
      <c r="EU373" s="21">
        <v>47088</v>
      </c>
      <c r="EV373" s="28">
        <v>3.6714600000000002</v>
      </c>
      <c r="EW373" s="29"/>
      <c r="EX373" s="28"/>
      <c r="EY373" s="28"/>
      <c r="EZ373" s="28"/>
      <c r="FA373" s="29"/>
      <c r="FB373" s="28"/>
      <c r="FC373" s="28"/>
      <c r="FD373" s="28"/>
      <c r="FE373" s="29"/>
      <c r="FF373" s="28"/>
      <c r="FG373" s="28"/>
      <c r="FH373" s="28"/>
      <c r="FI373" s="30"/>
      <c r="FJ373" s="28"/>
      <c r="FK373" s="28"/>
      <c r="FL373" s="28"/>
      <c r="FM373" s="29">
        <v>0.51700000000000002</v>
      </c>
      <c r="FN373" s="28">
        <v>0.01</v>
      </c>
      <c r="FO373" s="21">
        <v>45809</v>
      </c>
      <c r="FP373" s="28">
        <v>0.16986000000000001</v>
      </c>
      <c r="FQ373" s="29"/>
      <c r="FR373" s="28"/>
      <c r="FS373" s="28"/>
      <c r="FT373" s="28"/>
      <c r="FU373" s="29">
        <v>0.91400000000000003</v>
      </c>
      <c r="FV373" s="28">
        <v>1.25E-3</v>
      </c>
      <c r="FW373" s="21">
        <v>11841</v>
      </c>
      <c r="FX373" s="28">
        <v>7.1704299999999996</v>
      </c>
      <c r="FY373" s="29">
        <v>1.36</v>
      </c>
      <c r="FZ373" s="28">
        <v>1.25E-3</v>
      </c>
      <c r="GA373" s="21">
        <v>46174</v>
      </c>
      <c r="GB373" s="28">
        <v>1.1698599999999999</v>
      </c>
      <c r="GC373" s="29">
        <v>0.96299999999999997</v>
      </c>
      <c r="GD373" s="28">
        <v>1.25E-3</v>
      </c>
      <c r="GE373" s="21">
        <v>46722</v>
      </c>
      <c r="GF373" s="28">
        <v>2.67123</v>
      </c>
      <c r="GG373" s="29">
        <v>0.876</v>
      </c>
      <c r="GH373" s="20">
        <v>1.25E-3</v>
      </c>
      <c r="GI373" s="21">
        <v>11110</v>
      </c>
      <c r="GJ373" s="28">
        <v>5.1702399999999997</v>
      </c>
      <c r="GK373" s="24"/>
    </row>
    <row r="374" spans="1:193" x14ac:dyDescent="0.2">
      <c r="A374" s="20">
        <v>2025</v>
      </c>
      <c r="B374" s="20">
        <v>4</v>
      </c>
      <c r="C374" s="21">
        <v>45777</v>
      </c>
      <c r="D374" s="28">
        <v>2.15</v>
      </c>
      <c r="E374" s="29"/>
      <c r="F374" s="28"/>
      <c r="G374" s="21"/>
      <c r="H374" s="21"/>
      <c r="I374" s="29"/>
      <c r="J374" s="28"/>
      <c r="K374" s="28"/>
      <c r="L374" s="28"/>
      <c r="M374" s="29"/>
      <c r="N374" s="28"/>
      <c r="O374" s="28"/>
      <c r="P374" s="28"/>
      <c r="Q374" s="29"/>
      <c r="R374" s="28"/>
      <c r="S374" s="28"/>
      <c r="T374" s="28"/>
      <c r="U374" s="29"/>
      <c r="V374" s="28"/>
      <c r="W374" s="28"/>
      <c r="X374" s="28"/>
      <c r="Y374" s="29"/>
      <c r="Z374" s="28"/>
      <c r="AA374" s="28"/>
      <c r="AB374" s="28"/>
      <c r="AC374" s="29"/>
      <c r="AD374" s="28"/>
      <c r="AE374" s="28"/>
      <c r="AF374" s="28"/>
      <c r="AG374" s="29"/>
      <c r="AH374" s="28"/>
      <c r="AI374" s="28"/>
      <c r="AJ374" s="28"/>
      <c r="AK374" s="29"/>
      <c r="AL374" s="28"/>
      <c r="AM374" s="28"/>
      <c r="AN374" s="28"/>
      <c r="AO374" s="29"/>
      <c r="AP374" s="28"/>
      <c r="AQ374" s="28"/>
      <c r="AR374" s="28"/>
      <c r="AS374" s="29"/>
      <c r="AT374" s="28"/>
      <c r="AU374" s="28"/>
      <c r="AV374" s="28"/>
      <c r="AW374" s="29"/>
      <c r="AX374" s="28"/>
      <c r="AY374" s="28"/>
      <c r="AZ374" s="28"/>
      <c r="BA374" s="29"/>
      <c r="BB374" s="28"/>
      <c r="BC374" s="28"/>
      <c r="BD374" s="28"/>
      <c r="BE374" s="29"/>
      <c r="BF374" s="28"/>
      <c r="BG374" s="28"/>
      <c r="BH374" s="28"/>
      <c r="BI374" s="29"/>
      <c r="BJ374" s="28"/>
      <c r="BK374" s="28"/>
      <c r="BL374" s="28"/>
      <c r="BM374" s="29"/>
      <c r="BN374" s="28"/>
      <c r="BO374" s="28"/>
      <c r="BP374" s="28"/>
      <c r="BQ374" s="29"/>
      <c r="BR374" s="28"/>
      <c r="BS374" s="28"/>
      <c r="BT374" s="28"/>
      <c r="BU374" s="29"/>
      <c r="BV374" s="28"/>
      <c r="BW374" s="28"/>
      <c r="BX374" s="28"/>
      <c r="BY374" s="29"/>
      <c r="BZ374" s="28"/>
      <c r="CA374" s="28"/>
      <c r="CB374" s="28"/>
      <c r="CC374" s="29"/>
      <c r="CD374" s="28"/>
      <c r="CE374" s="28"/>
      <c r="CF374" s="28"/>
      <c r="CG374" s="29"/>
      <c r="CH374" s="28"/>
      <c r="CI374" s="28"/>
      <c r="CJ374" s="28"/>
      <c r="CK374" s="29">
        <v>2.5033099999999999</v>
      </c>
      <c r="CL374" s="28">
        <v>3.5000000000000003E-2</v>
      </c>
      <c r="CM374" s="21">
        <v>14334</v>
      </c>
      <c r="CN374" s="28">
        <v>13.915660000000001</v>
      </c>
      <c r="CO374" s="29"/>
      <c r="CP374" s="28"/>
      <c r="CQ374" s="28"/>
      <c r="CR374" s="28"/>
      <c r="CS374" s="29">
        <v>2.1604299999999999</v>
      </c>
      <c r="CT374" s="28">
        <v>2.2499999999999999E-2</v>
      </c>
      <c r="CU374" s="21">
        <v>11841</v>
      </c>
      <c r="CV374" s="28">
        <v>7.0883000000000003</v>
      </c>
      <c r="CW374" s="29"/>
      <c r="CX374" s="28"/>
      <c r="CY374" s="28"/>
      <c r="CZ374" s="28"/>
      <c r="DA374" s="29">
        <v>2.1890800000000001</v>
      </c>
      <c r="DB374" s="28">
        <v>2.5000000000000001E-2</v>
      </c>
      <c r="DC374" s="21">
        <v>45789</v>
      </c>
      <c r="DD374" s="28">
        <v>3.288E-2</v>
      </c>
      <c r="DE374" s="29">
        <v>1.84568</v>
      </c>
      <c r="DF374" s="28">
        <v>0.01</v>
      </c>
      <c r="DG374" s="21">
        <v>46338</v>
      </c>
      <c r="DH374" s="28">
        <v>1.5369900000000001</v>
      </c>
      <c r="DI374" s="29">
        <v>1.89472</v>
      </c>
      <c r="DJ374" s="28">
        <v>7.4999999999999997E-3</v>
      </c>
      <c r="DK374" s="21">
        <v>46885</v>
      </c>
      <c r="DL374" s="28">
        <v>3.0335399999999999</v>
      </c>
      <c r="DM374" s="29">
        <v>1.99386</v>
      </c>
      <c r="DN374" s="28">
        <v>7.4999999999999997E-3</v>
      </c>
      <c r="DO374" s="21">
        <v>47434</v>
      </c>
      <c r="DP374" s="28">
        <v>4.5372399999999997</v>
      </c>
      <c r="DQ374" s="29">
        <v>2.0884900000000002</v>
      </c>
      <c r="DR374" s="28">
        <v>1.25E-3</v>
      </c>
      <c r="DS374" s="21">
        <v>11455</v>
      </c>
      <c r="DT374" s="28">
        <v>6.0332600000000003</v>
      </c>
      <c r="DU374" s="29">
        <v>2.5369999999999999</v>
      </c>
      <c r="DV374" s="28">
        <v>5.0000000000000001E-3</v>
      </c>
      <c r="DW374" s="21">
        <v>16765</v>
      </c>
      <c r="DX374" s="28">
        <v>20.570139999999999</v>
      </c>
      <c r="DY374" s="29">
        <v>2.90517</v>
      </c>
      <c r="DZ374" s="28">
        <v>1.375E-2</v>
      </c>
      <c r="EA374" s="21">
        <v>26107</v>
      </c>
      <c r="EB374" s="28">
        <v>46.148490000000002</v>
      </c>
      <c r="EC374" s="29">
        <v>2.23001</v>
      </c>
      <c r="ED374" s="28">
        <v>1.7500000000000002E-2</v>
      </c>
      <c r="EE374" s="21">
        <v>12369</v>
      </c>
      <c r="EF374" s="28">
        <v>8.5345300000000002</v>
      </c>
      <c r="EG374" s="29"/>
      <c r="EH374" s="28"/>
      <c r="EI374" s="28"/>
      <c r="EJ374" s="28"/>
      <c r="EK374" s="29"/>
      <c r="EL374" s="28"/>
      <c r="EM374" s="28"/>
      <c r="EN374" s="28"/>
      <c r="EO374" s="29"/>
      <c r="EP374" s="28"/>
      <c r="EQ374" s="28"/>
      <c r="ER374" s="28"/>
      <c r="ES374" s="29">
        <v>0.76400000000000001</v>
      </c>
      <c r="ET374" s="28">
        <v>3.5000000000000003E-2</v>
      </c>
      <c r="EU374" s="21">
        <v>47088</v>
      </c>
      <c r="EV374" s="28">
        <v>3.5893199999999998</v>
      </c>
      <c r="EW374" s="29"/>
      <c r="EX374" s="28"/>
      <c r="EY374" s="28"/>
      <c r="EZ374" s="28"/>
      <c r="FA374" s="29"/>
      <c r="FB374" s="28"/>
      <c r="FC374" s="28"/>
      <c r="FD374" s="28"/>
      <c r="FE374" s="29"/>
      <c r="FF374" s="28"/>
      <c r="FG374" s="28"/>
      <c r="FH374" s="28"/>
      <c r="FI374" s="30"/>
      <c r="FJ374" s="28"/>
      <c r="FK374" s="28"/>
      <c r="FL374" s="28"/>
      <c r="FM374" s="29">
        <v>9.77</v>
      </c>
      <c r="FN374" s="28">
        <v>0.01</v>
      </c>
      <c r="FO374" s="21">
        <v>45809</v>
      </c>
      <c r="FP374" s="28">
        <v>8.7669999999999998E-2</v>
      </c>
      <c r="FQ374" s="29"/>
      <c r="FR374" s="28"/>
      <c r="FS374" s="28"/>
      <c r="FT374" s="28"/>
      <c r="FU374" s="29">
        <v>0.73599999999999999</v>
      </c>
      <c r="FV374" s="28">
        <v>1.25E-3</v>
      </c>
      <c r="FW374" s="21">
        <v>11841</v>
      </c>
      <c r="FX374" s="28">
        <v>7.0883000000000003</v>
      </c>
      <c r="FY374" s="29">
        <v>1.982</v>
      </c>
      <c r="FZ374" s="28">
        <v>1.25E-3</v>
      </c>
      <c r="GA374" s="21">
        <v>46174</v>
      </c>
      <c r="GB374" s="28">
        <v>1.0876699999999999</v>
      </c>
      <c r="GC374" s="29">
        <v>0.97599999999999998</v>
      </c>
      <c r="GD374" s="28">
        <v>1.25E-3</v>
      </c>
      <c r="GE374" s="21">
        <v>46722</v>
      </c>
      <c r="GF374" s="28">
        <v>2.5890399999999998</v>
      </c>
      <c r="GG374" s="29">
        <v>0.752</v>
      </c>
      <c r="GH374" s="20">
        <v>1.25E-3</v>
      </c>
      <c r="GI374" s="21">
        <v>11110</v>
      </c>
      <c r="GJ374" s="28">
        <v>5.0880900000000002</v>
      </c>
      <c r="GK374" s="24"/>
    </row>
    <row r="375" spans="1:193" x14ac:dyDescent="0.2">
      <c r="A375" s="20">
        <v>2025</v>
      </c>
      <c r="B375" s="20">
        <v>5</v>
      </c>
      <c r="C375" s="21">
        <v>45808</v>
      </c>
      <c r="D375" s="28">
        <v>2.15</v>
      </c>
      <c r="E375" s="29"/>
      <c r="F375" s="28"/>
      <c r="G375" s="21"/>
      <c r="H375" s="21"/>
      <c r="I375" s="29"/>
      <c r="J375" s="28"/>
      <c r="K375" s="28"/>
      <c r="L375" s="28"/>
      <c r="M375" s="29"/>
      <c r="N375" s="28"/>
      <c r="O375" s="28"/>
      <c r="P375" s="28"/>
      <c r="Q375" s="29"/>
      <c r="R375" s="28"/>
      <c r="S375" s="28"/>
      <c r="T375" s="28"/>
      <c r="U375" s="29"/>
      <c r="V375" s="28"/>
      <c r="W375" s="28"/>
      <c r="X375" s="28"/>
      <c r="Y375" s="29"/>
      <c r="Z375" s="28"/>
      <c r="AA375" s="28"/>
      <c r="AB375" s="28"/>
      <c r="AC375" s="29"/>
      <c r="AD375" s="28"/>
      <c r="AE375" s="28"/>
      <c r="AF375" s="28"/>
      <c r="AG375" s="29"/>
      <c r="AH375" s="28"/>
      <c r="AI375" s="28"/>
      <c r="AJ375" s="28"/>
      <c r="AK375" s="29"/>
      <c r="AL375" s="28"/>
      <c r="AM375" s="28"/>
      <c r="AN375" s="28"/>
      <c r="AO375" s="29"/>
      <c r="AP375" s="28"/>
      <c r="AQ375" s="28"/>
      <c r="AR375" s="28"/>
      <c r="AS375" s="29"/>
      <c r="AT375" s="28"/>
      <c r="AU375" s="28"/>
      <c r="AV375" s="28"/>
      <c r="AW375" s="29"/>
      <c r="AX375" s="28"/>
      <c r="AY375" s="28"/>
      <c r="AZ375" s="28"/>
      <c r="BA375" s="29"/>
      <c r="BB375" s="28"/>
      <c r="BC375" s="28"/>
      <c r="BD375" s="28"/>
      <c r="BE375" s="29"/>
      <c r="BF375" s="28"/>
      <c r="BG375" s="28"/>
      <c r="BH375" s="28"/>
      <c r="BI375" s="29"/>
      <c r="BJ375" s="28"/>
      <c r="BK375" s="28"/>
      <c r="BL375" s="28"/>
      <c r="BM375" s="29"/>
      <c r="BN375" s="28"/>
      <c r="BO375" s="28"/>
      <c r="BP375" s="28"/>
      <c r="BQ375" s="29"/>
      <c r="BR375" s="28"/>
      <c r="BS375" s="28"/>
      <c r="BT375" s="28"/>
      <c r="BU375" s="29"/>
      <c r="BV375" s="28"/>
      <c r="BW375" s="28"/>
      <c r="BX375" s="28"/>
      <c r="BY375" s="29"/>
      <c r="BZ375" s="28"/>
      <c r="CA375" s="28"/>
      <c r="CB375" s="28"/>
      <c r="CC375" s="29"/>
      <c r="CD375" s="28"/>
      <c r="CE375" s="28"/>
      <c r="CF375" s="28"/>
      <c r="CG375" s="29"/>
      <c r="CH375" s="28"/>
      <c r="CI375" s="28"/>
      <c r="CJ375" s="28"/>
      <c r="CK375" s="29">
        <v>2.6195400000000002</v>
      </c>
      <c r="CL375" s="28">
        <v>3.5000000000000003E-2</v>
      </c>
      <c r="CM375" s="21">
        <v>14334</v>
      </c>
      <c r="CN375" s="28">
        <v>13.830780000000001</v>
      </c>
      <c r="CO375" s="29"/>
      <c r="CP375" s="28"/>
      <c r="CQ375" s="28"/>
      <c r="CR375" s="28"/>
      <c r="CS375" s="29">
        <v>2.2857099999999999</v>
      </c>
      <c r="CT375" s="28">
        <v>2.2499999999999999E-2</v>
      </c>
      <c r="CU375" s="21">
        <v>11841</v>
      </c>
      <c r="CV375" s="28">
        <v>7.0034200000000002</v>
      </c>
      <c r="CW375" s="29"/>
      <c r="CX375" s="28"/>
      <c r="CY375" s="28"/>
      <c r="CZ375" s="28"/>
      <c r="DA375" s="29">
        <v>2.1401300000000001</v>
      </c>
      <c r="DB375" s="28">
        <v>2.5000000000000001E-2</v>
      </c>
      <c r="DC375" s="21">
        <v>45789</v>
      </c>
      <c r="DD375" s="28">
        <v>5.2049999999999999E-2</v>
      </c>
      <c r="DE375" s="29">
        <v>1.9903999999999999</v>
      </c>
      <c r="DF375" s="28">
        <v>0.01</v>
      </c>
      <c r="DG375" s="21">
        <v>46338</v>
      </c>
      <c r="DH375" s="28">
        <v>1.4520500000000001</v>
      </c>
      <c r="DI375" s="29">
        <v>1.9960100000000001</v>
      </c>
      <c r="DJ375" s="28">
        <v>7.4999999999999997E-3</v>
      </c>
      <c r="DK375" s="21">
        <v>46885</v>
      </c>
      <c r="DL375" s="28">
        <v>2.9486699999999999</v>
      </c>
      <c r="DM375" s="29">
        <v>2.1214300000000001</v>
      </c>
      <c r="DN375" s="28">
        <v>7.4999999999999997E-3</v>
      </c>
      <c r="DO375" s="21">
        <v>47434</v>
      </c>
      <c r="DP375" s="28">
        <v>4.45235</v>
      </c>
      <c r="DQ375" s="29">
        <v>2.20485</v>
      </c>
      <c r="DR375" s="28">
        <v>1.25E-3</v>
      </c>
      <c r="DS375" s="21">
        <v>11455</v>
      </c>
      <c r="DT375" s="28">
        <v>5.9483600000000001</v>
      </c>
      <c r="DU375" s="29">
        <v>2.6779700000000002</v>
      </c>
      <c r="DV375" s="28">
        <v>5.0000000000000001E-3</v>
      </c>
      <c r="DW375" s="21">
        <v>16765</v>
      </c>
      <c r="DX375" s="28">
        <v>20.48527</v>
      </c>
      <c r="DY375" s="29">
        <v>2.9849999999999999</v>
      </c>
      <c r="DZ375" s="28">
        <v>1.375E-2</v>
      </c>
      <c r="EA375" s="21">
        <v>26107</v>
      </c>
      <c r="EB375" s="28">
        <v>46.063609999999997</v>
      </c>
      <c r="EC375" s="29">
        <v>2.34646</v>
      </c>
      <c r="ED375" s="28">
        <v>1.7500000000000002E-2</v>
      </c>
      <c r="EE375" s="21">
        <v>12369</v>
      </c>
      <c r="EF375" s="28">
        <v>8.4496500000000001</v>
      </c>
      <c r="EG375" s="29"/>
      <c r="EH375" s="28"/>
      <c r="EI375" s="28"/>
      <c r="EJ375" s="28"/>
      <c r="EK375" s="29"/>
      <c r="EL375" s="28"/>
      <c r="EM375" s="28"/>
      <c r="EN375" s="28"/>
      <c r="EO375" s="29"/>
      <c r="EP375" s="28"/>
      <c r="EQ375" s="28"/>
      <c r="ER375" s="28"/>
      <c r="ES375" s="29">
        <v>0.91800000000000004</v>
      </c>
      <c r="ET375" s="28">
        <v>3.5000000000000003E-2</v>
      </c>
      <c r="EU375" s="21">
        <v>47088</v>
      </c>
      <c r="EV375" s="28">
        <v>3.5044499999999998</v>
      </c>
      <c r="EW375" s="29"/>
      <c r="EX375" s="28"/>
      <c r="EY375" s="28"/>
      <c r="EZ375" s="28"/>
      <c r="FA375" s="29"/>
      <c r="FB375" s="28"/>
      <c r="FC375" s="28"/>
      <c r="FD375" s="28"/>
      <c r="FE375" s="29"/>
      <c r="FF375" s="28"/>
      <c r="FG375" s="28"/>
      <c r="FH375" s="28"/>
      <c r="FI375" s="30"/>
      <c r="FJ375" s="28"/>
      <c r="FK375" s="28"/>
      <c r="FL375" s="28"/>
      <c r="FM375" s="29">
        <v>8.5289999999999999</v>
      </c>
      <c r="FN375" s="28">
        <v>0.01</v>
      </c>
      <c r="FO375" s="21">
        <v>45809</v>
      </c>
      <c r="FP375" s="28">
        <v>2.7399999999999998E-3</v>
      </c>
      <c r="FQ375" s="29"/>
      <c r="FR375" s="28"/>
      <c r="FS375" s="28"/>
      <c r="FT375" s="28"/>
      <c r="FU375" s="29">
        <v>0.80100000000000005</v>
      </c>
      <c r="FV375" s="28">
        <v>1.25E-3</v>
      </c>
      <c r="FW375" s="21">
        <v>11841</v>
      </c>
      <c r="FX375" s="28">
        <v>7.0034200000000002</v>
      </c>
      <c r="FY375" s="29">
        <v>2.4569999999999999</v>
      </c>
      <c r="FZ375" s="28">
        <v>1.25E-3</v>
      </c>
      <c r="GA375" s="21">
        <v>46174</v>
      </c>
      <c r="GB375" s="28">
        <v>1.00274</v>
      </c>
      <c r="GC375" s="29">
        <v>1.1399999999999999</v>
      </c>
      <c r="GD375" s="28">
        <v>1.25E-3</v>
      </c>
      <c r="GE375" s="21">
        <v>46722</v>
      </c>
      <c r="GF375" s="28">
        <v>2.5041099999999998</v>
      </c>
      <c r="GG375" s="29">
        <v>0.92900000000000005</v>
      </c>
      <c r="GH375" s="20">
        <v>1.25E-3</v>
      </c>
      <c r="GI375" s="21">
        <v>11110</v>
      </c>
      <c r="GJ375" s="28">
        <v>5.00319</v>
      </c>
      <c r="GK375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1BBF-D779-2C4C-9008-ADD74CCDFD4B}">
  <dimension ref="A1:H60"/>
  <sheetViews>
    <sheetView topLeftCell="A17"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15.6640625" bestFit="1" customWidth="1"/>
    <col min="7" max="7" width="14.5" bestFit="1" customWidth="1"/>
    <col min="8" max="8" width="15.5" bestFit="1" customWidth="1"/>
  </cols>
  <sheetData>
    <row r="1" spans="1: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">
      <c r="A2" t="s">
        <v>302</v>
      </c>
    </row>
    <row r="5" spans="1:8" x14ac:dyDescent="0.2">
      <c r="A5" t="s">
        <v>303</v>
      </c>
    </row>
    <row r="6" spans="1:8" x14ac:dyDescent="0.2">
      <c r="A6" t="s">
        <v>80</v>
      </c>
    </row>
    <row r="7" spans="1:8" x14ac:dyDescent="0.2">
      <c r="A7" t="s">
        <v>81</v>
      </c>
    </row>
    <row r="10" spans="1:8" x14ac:dyDescent="0.2">
      <c r="A10" t="s">
        <v>304</v>
      </c>
    </row>
    <row r="11" spans="1:8" x14ac:dyDescent="0.2">
      <c r="A11" t="s">
        <v>84</v>
      </c>
      <c r="D11" t="s">
        <v>85</v>
      </c>
    </row>
    <row r="12" spans="1:8" x14ac:dyDescent="0.2">
      <c r="A12" t="s">
        <v>87</v>
      </c>
      <c r="B12">
        <v>106.35</v>
      </c>
      <c r="C12">
        <v>36981</v>
      </c>
      <c r="D12" t="s">
        <v>88</v>
      </c>
      <c r="E12">
        <v>22</v>
      </c>
    </row>
    <row r="13" spans="1:8" x14ac:dyDescent="0.2">
      <c r="A13" t="s">
        <v>89</v>
      </c>
      <c r="B13">
        <v>101.12</v>
      </c>
      <c r="C13">
        <v>36556</v>
      </c>
      <c r="D13" t="s">
        <v>90</v>
      </c>
      <c r="E13">
        <v>18</v>
      </c>
    </row>
    <row r="14" spans="1:8" x14ac:dyDescent="0.2">
      <c r="A14" t="s">
        <v>91</v>
      </c>
      <c r="B14">
        <v>103.523536585366</v>
      </c>
      <c r="D14" t="s">
        <v>92</v>
      </c>
      <c r="E14">
        <v>0</v>
      </c>
    </row>
    <row r="15" spans="1:8" x14ac:dyDescent="0.2">
      <c r="A15" t="s">
        <v>93</v>
      </c>
      <c r="B15">
        <v>103.735</v>
      </c>
    </row>
    <row r="18" spans="1:8" x14ac:dyDescent="0.2">
      <c r="A18" t="s">
        <v>305</v>
      </c>
    </row>
    <row r="19" spans="1:8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100</v>
      </c>
      <c r="G19" t="s">
        <v>97</v>
      </c>
      <c r="H19" t="s">
        <v>98</v>
      </c>
    </row>
    <row r="20" spans="1:8" x14ac:dyDescent="0.2">
      <c r="A20">
        <v>37864</v>
      </c>
      <c r="B20">
        <v>37864</v>
      </c>
      <c r="C20">
        <v>3.2250000000000001</v>
      </c>
    </row>
    <row r="21" spans="1:8" x14ac:dyDescent="0.2">
      <c r="A21">
        <v>37680</v>
      </c>
      <c r="B21">
        <v>37680</v>
      </c>
      <c r="C21">
        <v>3.6379999999999999</v>
      </c>
      <c r="D21">
        <v>104.47499999999999</v>
      </c>
      <c r="E21">
        <v>4.6019999999999998E-2</v>
      </c>
      <c r="F21">
        <v>1.9019699999999999</v>
      </c>
      <c r="G21">
        <v>0.05</v>
      </c>
      <c r="H21">
        <v>1.93625</v>
      </c>
    </row>
    <row r="22" spans="1:8" x14ac:dyDescent="0.2">
      <c r="A22">
        <v>37652</v>
      </c>
      <c r="B22">
        <v>37652</v>
      </c>
      <c r="C22">
        <v>3.694</v>
      </c>
      <c r="D22">
        <v>104.405</v>
      </c>
      <c r="E22">
        <v>4.428E-2</v>
      </c>
      <c r="F22">
        <v>1.8167</v>
      </c>
      <c r="G22">
        <v>5.9333299999999998</v>
      </c>
      <c r="H22">
        <v>1.84996</v>
      </c>
    </row>
    <row r="23" spans="1:8" x14ac:dyDescent="0.2">
      <c r="A23">
        <v>37621</v>
      </c>
      <c r="B23">
        <v>37621</v>
      </c>
      <c r="C23">
        <v>3.7629999999999999</v>
      </c>
      <c r="D23">
        <v>104.425</v>
      </c>
      <c r="E23">
        <v>4.7570000000000001E-2</v>
      </c>
      <c r="F23">
        <v>1.8950199999999999</v>
      </c>
      <c r="G23">
        <v>5.45</v>
      </c>
      <c r="H23">
        <v>1.93035</v>
      </c>
    </row>
    <row r="24" spans="1:8" x14ac:dyDescent="0.2">
      <c r="A24">
        <v>37590</v>
      </c>
      <c r="B24">
        <v>37590</v>
      </c>
      <c r="C24">
        <v>4.1849999999999996</v>
      </c>
      <c r="D24">
        <v>103.715</v>
      </c>
      <c r="E24">
        <v>5.1139999999999998E-2</v>
      </c>
      <c r="F24">
        <v>1.97729</v>
      </c>
      <c r="G24">
        <v>4.9166699999999999</v>
      </c>
      <c r="H24">
        <v>2.01824</v>
      </c>
    </row>
    <row r="25" spans="1:8" x14ac:dyDescent="0.2">
      <c r="A25">
        <v>37560</v>
      </c>
      <c r="B25">
        <v>37560</v>
      </c>
      <c r="C25">
        <v>4.4130000000000003</v>
      </c>
      <c r="D25">
        <v>103.36</v>
      </c>
      <c r="E25">
        <v>5.5199999999999999E-2</v>
      </c>
      <c r="F25">
        <v>2.06704</v>
      </c>
      <c r="G25">
        <v>4.3499999999999996</v>
      </c>
      <c r="H25">
        <v>2.1121500000000002</v>
      </c>
    </row>
    <row r="26" spans="1:8" x14ac:dyDescent="0.2">
      <c r="A26">
        <v>37529</v>
      </c>
      <c r="B26">
        <v>37529</v>
      </c>
      <c r="C26">
        <v>4.28</v>
      </c>
      <c r="D26">
        <v>103.765</v>
      </c>
      <c r="E26">
        <v>5.8729999999999997E-2</v>
      </c>
      <c r="F26">
        <v>2.1421000000000001</v>
      </c>
      <c r="G26">
        <v>3.9</v>
      </c>
      <c r="H26">
        <v>2.1874699999999998</v>
      </c>
    </row>
    <row r="27" spans="1:8" x14ac:dyDescent="0.2">
      <c r="A27">
        <v>37499</v>
      </c>
      <c r="B27">
        <v>37499</v>
      </c>
      <c r="C27">
        <v>4.6040000000000001</v>
      </c>
      <c r="D27">
        <v>103.13</v>
      </c>
      <c r="E27">
        <v>6.234E-2</v>
      </c>
      <c r="F27">
        <v>2.2168100000000002</v>
      </c>
      <c r="G27">
        <v>3.4166699999999999</v>
      </c>
      <c r="H27">
        <v>2.2672599999999998</v>
      </c>
    </row>
    <row r="28" spans="1:8" x14ac:dyDescent="0.2">
      <c r="A28">
        <v>37468</v>
      </c>
      <c r="B28">
        <v>37468</v>
      </c>
      <c r="C28">
        <v>4.742</v>
      </c>
      <c r="D28">
        <v>102.905</v>
      </c>
      <c r="E28">
        <v>6.6180000000000003E-2</v>
      </c>
      <c r="F28">
        <v>2.2937400000000001</v>
      </c>
      <c r="G28">
        <v>2.9333300000000002</v>
      </c>
      <c r="H28">
        <v>2.3474900000000001</v>
      </c>
    </row>
    <row r="29" spans="1:8" x14ac:dyDescent="0.2">
      <c r="A29">
        <v>37437</v>
      </c>
      <c r="B29">
        <v>37437</v>
      </c>
      <c r="C29">
        <v>5.0199999999999996</v>
      </c>
      <c r="D29">
        <v>102.325</v>
      </c>
      <c r="E29">
        <v>7.0459999999999995E-2</v>
      </c>
      <c r="F29">
        <v>2.3767999999999998</v>
      </c>
      <c r="G29">
        <v>2.4</v>
      </c>
      <c r="H29">
        <v>2.4357199999999999</v>
      </c>
    </row>
    <row r="30" spans="1:8" x14ac:dyDescent="0.2">
      <c r="A30">
        <v>37407</v>
      </c>
      <c r="B30">
        <v>37407</v>
      </c>
      <c r="C30">
        <v>5.2060000000000004</v>
      </c>
      <c r="D30">
        <v>101.92</v>
      </c>
      <c r="E30">
        <v>7.4050000000000005E-2</v>
      </c>
      <c r="F30">
        <v>2.4446699999999999</v>
      </c>
      <c r="G30">
        <v>1.9666699999999999</v>
      </c>
      <c r="H30">
        <v>2.5074999999999998</v>
      </c>
    </row>
    <row r="31" spans="1:8" x14ac:dyDescent="0.2">
      <c r="A31">
        <v>37376</v>
      </c>
      <c r="B31">
        <v>37376</v>
      </c>
      <c r="C31">
        <v>5.2220000000000004</v>
      </c>
      <c r="D31">
        <v>101.96</v>
      </c>
      <c r="E31">
        <v>7.9070000000000001E-2</v>
      </c>
      <c r="F31">
        <v>2.5365199999999999</v>
      </c>
      <c r="G31">
        <v>1.4</v>
      </c>
      <c r="H31">
        <v>2.6019100000000002</v>
      </c>
    </row>
    <row r="32" spans="1:8" x14ac:dyDescent="0.2">
      <c r="A32">
        <v>37346</v>
      </c>
      <c r="B32">
        <v>37346</v>
      </c>
      <c r="C32">
        <v>5.3179999999999996</v>
      </c>
      <c r="D32">
        <v>101.76</v>
      </c>
      <c r="E32">
        <v>8.3419999999999994E-2</v>
      </c>
      <c r="F32">
        <v>2.6136400000000002</v>
      </c>
      <c r="G32">
        <v>0.91666999999999998</v>
      </c>
      <c r="H32">
        <v>2.6822400000000002</v>
      </c>
    </row>
    <row r="33" spans="1:8" x14ac:dyDescent="0.2">
      <c r="A33">
        <v>37315</v>
      </c>
      <c r="B33">
        <v>37315</v>
      </c>
      <c r="C33">
        <v>5.0339999999999998</v>
      </c>
      <c r="D33">
        <v>102.58</v>
      </c>
      <c r="E33">
        <v>8.8230000000000003E-2</v>
      </c>
      <c r="F33">
        <v>2.6964299999999999</v>
      </c>
      <c r="G33">
        <v>0.43332999999999999</v>
      </c>
      <c r="H33">
        <v>2.7634599999999998</v>
      </c>
    </row>
    <row r="34" spans="1:8" x14ac:dyDescent="0.2">
      <c r="A34">
        <v>37287</v>
      </c>
      <c r="B34">
        <v>37287</v>
      </c>
      <c r="C34">
        <v>4.9210000000000003</v>
      </c>
      <c r="D34">
        <v>102.965</v>
      </c>
      <c r="E34">
        <v>8.8059999999999999E-2</v>
      </c>
      <c r="F34">
        <v>2.6269999999999998</v>
      </c>
      <c r="G34">
        <v>5.9333299999999998</v>
      </c>
      <c r="H34">
        <v>2.6908699999999999</v>
      </c>
    </row>
    <row r="35" spans="1:8" x14ac:dyDescent="0.2">
      <c r="A35">
        <v>37256</v>
      </c>
      <c r="B35">
        <v>37256</v>
      </c>
      <c r="C35">
        <v>4.8029999999999999</v>
      </c>
      <c r="D35">
        <v>103.39</v>
      </c>
      <c r="E35">
        <v>9.325E-2</v>
      </c>
      <c r="F35">
        <v>2.7160299999999999</v>
      </c>
      <c r="G35">
        <v>5.4</v>
      </c>
      <c r="H35">
        <v>2.7805</v>
      </c>
    </row>
    <row r="36" spans="1:8" x14ac:dyDescent="0.2">
      <c r="A36">
        <v>37225</v>
      </c>
      <c r="B36">
        <v>37225</v>
      </c>
      <c r="C36">
        <v>4.46</v>
      </c>
      <c r="D36">
        <v>104.465</v>
      </c>
      <c r="E36">
        <v>9.8210000000000006E-2</v>
      </c>
      <c r="F36">
        <v>2.79867</v>
      </c>
      <c r="G36">
        <v>4.9333299999999998</v>
      </c>
      <c r="H36">
        <v>2.8603999999999998</v>
      </c>
    </row>
    <row r="37" spans="1:8" x14ac:dyDescent="0.2">
      <c r="A37">
        <v>37195</v>
      </c>
      <c r="B37">
        <v>37195</v>
      </c>
      <c r="C37">
        <v>4.1929999999999996</v>
      </c>
      <c r="D37">
        <v>105.395</v>
      </c>
      <c r="E37">
        <v>0.10358000000000001</v>
      </c>
      <c r="F37">
        <v>2.8855200000000001</v>
      </c>
      <c r="G37">
        <v>4.4333299999999998</v>
      </c>
      <c r="H37">
        <v>2.9453900000000002</v>
      </c>
    </row>
    <row r="38" spans="1:8" x14ac:dyDescent="0.2">
      <c r="A38">
        <v>37164</v>
      </c>
      <c r="B38">
        <v>37164</v>
      </c>
      <c r="C38">
        <v>4.452</v>
      </c>
      <c r="D38">
        <v>104.71</v>
      </c>
      <c r="E38">
        <v>0.10877000000000001</v>
      </c>
      <c r="F38">
        <v>2.9673400000000001</v>
      </c>
      <c r="G38">
        <v>3.9</v>
      </c>
      <c r="H38">
        <v>3.03267</v>
      </c>
    </row>
    <row r="39" spans="1:8" x14ac:dyDescent="0.2">
      <c r="A39">
        <v>37134</v>
      </c>
      <c r="B39">
        <v>37134</v>
      </c>
      <c r="C39">
        <v>4.6230000000000002</v>
      </c>
      <c r="D39">
        <v>104.25</v>
      </c>
      <c r="E39">
        <v>0.11348</v>
      </c>
      <c r="F39">
        <v>3.0399099999999999</v>
      </c>
      <c r="G39">
        <v>3.4333300000000002</v>
      </c>
      <c r="H39">
        <v>3.1093899999999999</v>
      </c>
    </row>
    <row r="40" spans="1:8" x14ac:dyDescent="0.2">
      <c r="A40">
        <v>37103</v>
      </c>
      <c r="B40">
        <v>37103</v>
      </c>
      <c r="C40">
        <v>4.7489999999999997</v>
      </c>
      <c r="D40">
        <v>103.955</v>
      </c>
      <c r="E40">
        <v>0.11908000000000001</v>
      </c>
      <c r="F40">
        <v>3.1241699999999999</v>
      </c>
      <c r="G40">
        <v>2.9</v>
      </c>
      <c r="H40">
        <v>3.1974999999999998</v>
      </c>
    </row>
    <row r="41" spans="1:8" x14ac:dyDescent="0.2">
      <c r="A41">
        <v>37072</v>
      </c>
      <c r="B41">
        <v>37072</v>
      </c>
      <c r="C41">
        <v>5.077</v>
      </c>
      <c r="D41">
        <v>102.95</v>
      </c>
      <c r="E41">
        <v>0.12396</v>
      </c>
      <c r="F41">
        <v>3.1958799999999998</v>
      </c>
      <c r="G41">
        <v>2.4166699999999999</v>
      </c>
      <c r="H41">
        <v>3.2760099999999999</v>
      </c>
    </row>
    <row r="42" spans="1:8" x14ac:dyDescent="0.2">
      <c r="A42">
        <v>37042</v>
      </c>
      <c r="B42">
        <v>37042</v>
      </c>
      <c r="C42">
        <v>4.7839999999999998</v>
      </c>
      <c r="D42">
        <v>104.005</v>
      </c>
      <c r="E42">
        <v>0.13084000000000001</v>
      </c>
      <c r="F42">
        <v>3.2943899999999999</v>
      </c>
      <c r="G42">
        <v>1.8666700000000001</v>
      </c>
      <c r="H42">
        <v>3.3722799999999999</v>
      </c>
    </row>
    <row r="43" spans="1:8" x14ac:dyDescent="0.2">
      <c r="A43">
        <v>37011</v>
      </c>
      <c r="B43">
        <v>37011</v>
      </c>
      <c r="C43">
        <v>4.6399999999999997</v>
      </c>
      <c r="D43">
        <v>104.61</v>
      </c>
      <c r="E43">
        <v>0.13689999999999999</v>
      </c>
      <c r="F43">
        <v>3.3790100000000001</v>
      </c>
      <c r="G43">
        <v>1.35</v>
      </c>
      <c r="H43">
        <v>3.4565100000000002</v>
      </c>
    </row>
    <row r="44" spans="1:8" x14ac:dyDescent="0.2">
      <c r="A44">
        <v>36981</v>
      </c>
      <c r="B44">
        <v>36981</v>
      </c>
      <c r="C44">
        <v>4.18</v>
      </c>
      <c r="D44">
        <v>106.38</v>
      </c>
      <c r="E44">
        <v>0.14366000000000001</v>
      </c>
      <c r="F44">
        <v>3.4708999999999999</v>
      </c>
      <c r="G44">
        <v>0.85</v>
      </c>
      <c r="H44">
        <v>3.5427</v>
      </c>
    </row>
    <row r="45" spans="1:8" x14ac:dyDescent="0.2">
      <c r="A45">
        <v>36950</v>
      </c>
      <c r="B45">
        <v>36950</v>
      </c>
      <c r="C45">
        <v>4.359</v>
      </c>
      <c r="D45">
        <v>105.855</v>
      </c>
      <c r="E45">
        <v>0.14988000000000001</v>
      </c>
      <c r="F45">
        <v>3.5538500000000002</v>
      </c>
      <c r="G45">
        <v>0.31667000000000001</v>
      </c>
      <c r="H45">
        <v>3.6304799999999999</v>
      </c>
    </row>
    <row r="46" spans="1:8" x14ac:dyDescent="0.2">
      <c r="A46">
        <v>36922</v>
      </c>
      <c r="B46">
        <v>36922</v>
      </c>
      <c r="C46">
        <v>4.3170000000000002</v>
      </c>
      <c r="D46">
        <v>106.1</v>
      </c>
      <c r="E46">
        <v>0.14746999999999999</v>
      </c>
      <c r="F46">
        <v>3.4378799999999998</v>
      </c>
      <c r="G46">
        <v>5.8666700000000001</v>
      </c>
      <c r="H46">
        <v>3.5112999999999999</v>
      </c>
    </row>
    <row r="47" spans="1:8" x14ac:dyDescent="0.2">
      <c r="A47">
        <v>36891</v>
      </c>
      <c r="B47">
        <v>36891</v>
      </c>
      <c r="C47">
        <v>4.5250000000000004</v>
      </c>
      <c r="D47">
        <v>105.435</v>
      </c>
      <c r="E47">
        <v>0.15331</v>
      </c>
      <c r="F47">
        <v>3.51614</v>
      </c>
      <c r="G47">
        <v>5.3333300000000001</v>
      </c>
      <c r="H47">
        <v>3.5948099999999998</v>
      </c>
    </row>
    <row r="48" spans="1:8" x14ac:dyDescent="0.2">
      <c r="A48">
        <v>36860</v>
      </c>
      <c r="B48">
        <v>36860</v>
      </c>
      <c r="C48">
        <v>4.8570000000000002</v>
      </c>
      <c r="D48">
        <v>104.24</v>
      </c>
      <c r="E48">
        <v>0.15858</v>
      </c>
      <c r="F48">
        <v>3.5851799999999998</v>
      </c>
      <c r="G48">
        <v>4.8499999999999996</v>
      </c>
      <c r="H48">
        <v>3.6712099999999999</v>
      </c>
    </row>
    <row r="49" spans="1:8" x14ac:dyDescent="0.2">
      <c r="A49">
        <v>36830</v>
      </c>
      <c r="B49">
        <v>36830</v>
      </c>
      <c r="C49">
        <v>4.9480000000000004</v>
      </c>
      <c r="D49">
        <v>103.93</v>
      </c>
      <c r="E49">
        <v>0.16467999999999999</v>
      </c>
      <c r="F49">
        <v>3.6638500000000001</v>
      </c>
      <c r="G49">
        <v>4.3666700000000001</v>
      </c>
      <c r="H49">
        <v>3.7534000000000001</v>
      </c>
    </row>
    <row r="50" spans="1:8" x14ac:dyDescent="0.2">
      <c r="A50">
        <v>36799</v>
      </c>
      <c r="B50">
        <v>36799</v>
      </c>
      <c r="C50">
        <v>5.0659999999999998</v>
      </c>
      <c r="D50">
        <v>103.565</v>
      </c>
      <c r="E50">
        <v>0.17104</v>
      </c>
      <c r="F50">
        <v>3.7443599999999999</v>
      </c>
      <c r="G50">
        <v>3.8333300000000001</v>
      </c>
      <c r="H50">
        <v>3.8380299999999998</v>
      </c>
    </row>
    <row r="51" spans="1:8" x14ac:dyDescent="0.2">
      <c r="A51">
        <v>36769</v>
      </c>
      <c r="B51">
        <v>36769</v>
      </c>
      <c r="C51">
        <v>5.1790000000000003</v>
      </c>
      <c r="D51">
        <v>103.145</v>
      </c>
      <c r="E51">
        <v>0.17710000000000001</v>
      </c>
      <c r="F51">
        <v>3.8195000000000001</v>
      </c>
      <c r="G51">
        <v>3.3666700000000001</v>
      </c>
      <c r="H51">
        <v>3.91716</v>
      </c>
    </row>
    <row r="52" spans="1:8" x14ac:dyDescent="0.2">
      <c r="A52">
        <v>36738</v>
      </c>
      <c r="B52">
        <v>36738</v>
      </c>
      <c r="C52">
        <v>5.3090000000000002</v>
      </c>
      <c r="D52">
        <v>102.685</v>
      </c>
      <c r="E52">
        <v>0.18345</v>
      </c>
      <c r="F52">
        <v>3.8967499999999999</v>
      </c>
      <c r="G52">
        <v>2.8666700000000001</v>
      </c>
      <c r="H52">
        <v>3.9988600000000001</v>
      </c>
    </row>
    <row r="53" spans="1:8" x14ac:dyDescent="0.2">
      <c r="A53">
        <v>36707</v>
      </c>
      <c r="B53">
        <v>36707</v>
      </c>
      <c r="C53">
        <v>5.2930000000000001</v>
      </c>
      <c r="D53">
        <v>102.82</v>
      </c>
      <c r="E53">
        <v>0.19028</v>
      </c>
      <c r="F53">
        <v>3.9784700000000002</v>
      </c>
      <c r="G53">
        <v>2.35</v>
      </c>
      <c r="H53">
        <v>4.0823999999999998</v>
      </c>
    </row>
    <row r="54" spans="1:8" x14ac:dyDescent="0.2">
      <c r="A54">
        <v>36677</v>
      </c>
      <c r="B54">
        <v>36677</v>
      </c>
      <c r="C54">
        <v>5.2640000000000002</v>
      </c>
      <c r="D54">
        <v>102.965</v>
      </c>
      <c r="E54">
        <v>0.19728000000000001</v>
      </c>
      <c r="F54">
        <v>4.0605799999999999</v>
      </c>
      <c r="G54">
        <v>1.8666700000000001</v>
      </c>
      <c r="H54">
        <v>4.1660899999999996</v>
      </c>
    </row>
    <row r="55" spans="1:8" x14ac:dyDescent="0.2">
      <c r="A55">
        <v>36646</v>
      </c>
      <c r="B55">
        <v>36646</v>
      </c>
      <c r="C55">
        <v>5.37</v>
      </c>
      <c r="D55">
        <v>102.6</v>
      </c>
      <c r="E55">
        <v>0.20452000000000001</v>
      </c>
      <c r="F55">
        <v>4.1438499999999996</v>
      </c>
      <c r="G55">
        <v>1.31667</v>
      </c>
      <c r="H55">
        <v>4.2536500000000004</v>
      </c>
    </row>
    <row r="56" spans="1:8" x14ac:dyDescent="0.2">
      <c r="A56">
        <v>36616</v>
      </c>
      <c r="B56">
        <v>36616</v>
      </c>
      <c r="C56">
        <v>5.3289999999999997</v>
      </c>
      <c r="D56">
        <v>102.80500000000001</v>
      </c>
      <c r="E56">
        <v>0.21134</v>
      </c>
      <c r="F56">
        <v>4.2209199999999996</v>
      </c>
      <c r="G56">
        <v>0.86667000000000005</v>
      </c>
      <c r="H56">
        <v>4.3319400000000003</v>
      </c>
    </row>
    <row r="57" spans="1:8" x14ac:dyDescent="0.2">
      <c r="A57">
        <v>36585</v>
      </c>
      <c r="B57">
        <v>36585</v>
      </c>
      <c r="C57">
        <v>5.7030000000000003</v>
      </c>
      <c r="D57">
        <v>101.285</v>
      </c>
      <c r="E57">
        <v>0.21782000000000001</v>
      </c>
      <c r="F57">
        <v>4.2926099999999998</v>
      </c>
      <c r="G57">
        <v>0.33333000000000002</v>
      </c>
      <c r="H57">
        <v>4.4133199999999997</v>
      </c>
    </row>
    <row r="58" spans="1:8" x14ac:dyDescent="0.2">
      <c r="A58">
        <v>36556</v>
      </c>
      <c r="B58">
        <v>36556</v>
      </c>
      <c r="C58">
        <v>5.7320000000000002</v>
      </c>
      <c r="D58">
        <v>101.17</v>
      </c>
      <c r="E58">
        <v>0.21231</v>
      </c>
      <c r="F58">
        <v>4.1266299999999996</v>
      </c>
      <c r="G58">
        <v>5.8666700000000001</v>
      </c>
      <c r="H58">
        <v>4.2432499999999997</v>
      </c>
    </row>
    <row r="59" spans="1:8" x14ac:dyDescent="0.2">
      <c r="A59">
        <v>36525</v>
      </c>
      <c r="B59">
        <v>36525</v>
      </c>
      <c r="C59">
        <v>5.4710000000000001</v>
      </c>
      <c r="D59">
        <v>102.33499999999999</v>
      </c>
      <c r="E59">
        <v>0.22036</v>
      </c>
      <c r="F59">
        <v>4.2184699999999999</v>
      </c>
      <c r="G59">
        <v>5.35</v>
      </c>
      <c r="H59">
        <v>4.3323200000000002</v>
      </c>
    </row>
    <row r="60" spans="1:8" x14ac:dyDescent="0.2">
      <c r="A60">
        <v>36494</v>
      </c>
      <c r="B60">
        <v>36494</v>
      </c>
      <c r="C60">
        <v>5.3730000000000002</v>
      </c>
      <c r="D60">
        <v>102.795</v>
      </c>
      <c r="E60">
        <v>0.22800999999999999</v>
      </c>
      <c r="F60">
        <v>4.3036599999999998</v>
      </c>
      <c r="G60">
        <v>4.8499999999999996</v>
      </c>
      <c r="H60">
        <v>4.4177799999999996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D0AA-D082-2E4B-AA87-0BCE18216B99}">
  <dimension ref="A1:H72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4.5" bestFit="1" customWidth="1"/>
    <col min="8" max="8" width="23.33203125" bestFit="1" customWidth="1"/>
  </cols>
  <sheetData>
    <row r="1" spans="1: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">
      <c r="A2" t="s">
        <v>297</v>
      </c>
    </row>
    <row r="5" spans="1:8" x14ac:dyDescent="0.2">
      <c r="A5" t="s">
        <v>298</v>
      </c>
    </row>
    <row r="6" spans="1:8" x14ac:dyDescent="0.2">
      <c r="A6" t="s">
        <v>80</v>
      </c>
    </row>
    <row r="7" spans="1:8" x14ac:dyDescent="0.2">
      <c r="A7" t="s">
        <v>81</v>
      </c>
    </row>
    <row r="10" spans="1:8" x14ac:dyDescent="0.2">
      <c r="A10" t="s">
        <v>299</v>
      </c>
    </row>
    <row r="11" spans="1:8" x14ac:dyDescent="0.2">
      <c r="A11" t="s">
        <v>84</v>
      </c>
      <c r="D11" t="s">
        <v>85</v>
      </c>
      <c r="F11" t="s">
        <v>86</v>
      </c>
    </row>
    <row r="12" spans="1:8" x14ac:dyDescent="0.2">
      <c r="A12" t="s">
        <v>87</v>
      </c>
      <c r="B12">
        <v>101.52</v>
      </c>
      <c r="C12">
        <v>38533</v>
      </c>
      <c r="D12" t="s">
        <v>88</v>
      </c>
      <c r="E12">
        <v>28</v>
      </c>
      <c r="F12" t="s">
        <v>88</v>
      </c>
      <c r="G12">
        <v>0.18429591174561999</v>
      </c>
      <c r="H12">
        <v>38717</v>
      </c>
    </row>
    <row r="13" spans="1:8" x14ac:dyDescent="0.2">
      <c r="A13" t="s">
        <v>89</v>
      </c>
      <c r="B13">
        <v>87.99</v>
      </c>
      <c r="C13">
        <v>36556</v>
      </c>
      <c r="D13" t="s">
        <v>90</v>
      </c>
      <c r="E13">
        <v>22</v>
      </c>
      <c r="F13" t="s">
        <v>90</v>
      </c>
      <c r="G13">
        <v>-2.0343293070565802E-2</v>
      </c>
      <c r="H13">
        <v>38686</v>
      </c>
    </row>
    <row r="14" spans="1:8" x14ac:dyDescent="0.2">
      <c r="A14" t="s">
        <v>91</v>
      </c>
      <c r="B14">
        <v>95.584763773584896</v>
      </c>
      <c r="D14" t="s">
        <v>92</v>
      </c>
      <c r="E14">
        <v>2</v>
      </c>
      <c r="F14" t="s">
        <v>35</v>
      </c>
      <c r="G14">
        <v>0.12089355742296901</v>
      </c>
      <c r="H14" t="s">
        <v>300</v>
      </c>
    </row>
    <row r="15" spans="1:8" x14ac:dyDescent="0.2">
      <c r="A15" t="s">
        <v>93</v>
      </c>
      <c r="B15">
        <v>94.754999999999995</v>
      </c>
    </row>
    <row r="18" spans="1:8" x14ac:dyDescent="0.2">
      <c r="A18" t="s">
        <v>301</v>
      </c>
    </row>
    <row r="19" spans="1:8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100</v>
      </c>
      <c r="G19" t="s">
        <v>97</v>
      </c>
      <c r="H19" t="s">
        <v>98</v>
      </c>
    </row>
    <row r="20" spans="1:8" x14ac:dyDescent="0.2">
      <c r="A20">
        <v>38837</v>
      </c>
      <c r="B20">
        <v>38837</v>
      </c>
      <c r="C20">
        <v>2</v>
      </c>
      <c r="D20">
        <v>100.04174999999999</v>
      </c>
      <c r="E20">
        <v>2.7E-4</v>
      </c>
      <c r="F20">
        <v>2.7230000000000001E-2</v>
      </c>
      <c r="G20">
        <v>3.4027799999999999</v>
      </c>
      <c r="H20">
        <v>2.7779999999999999E-2</v>
      </c>
    </row>
    <row r="21" spans="1:8" x14ac:dyDescent="0.2">
      <c r="A21">
        <v>38807</v>
      </c>
      <c r="B21">
        <v>38807</v>
      </c>
      <c r="C21">
        <v>2</v>
      </c>
      <c r="D21">
        <v>100.06166</v>
      </c>
      <c r="E21">
        <v>4.2000000000000002E-4</v>
      </c>
      <c r="F21">
        <v>4.0840000000000001E-2</v>
      </c>
      <c r="G21">
        <v>3.3541699999999999</v>
      </c>
      <c r="H21">
        <v>4.1669999999999999E-2</v>
      </c>
    </row>
    <row r="22" spans="1:8" x14ac:dyDescent="0.2">
      <c r="A22">
        <v>38776</v>
      </c>
      <c r="B22">
        <v>38776</v>
      </c>
      <c r="C22">
        <v>1.9770000000000001</v>
      </c>
      <c r="D22">
        <v>100.20045</v>
      </c>
      <c r="E22">
        <v>1.42E-3</v>
      </c>
      <c r="F22">
        <v>0.128</v>
      </c>
      <c r="G22">
        <v>3.0430600000000001</v>
      </c>
      <c r="H22">
        <v>0.13056000000000001</v>
      </c>
    </row>
    <row r="23" spans="1:8" x14ac:dyDescent="0.2">
      <c r="A23">
        <v>38748</v>
      </c>
      <c r="B23">
        <v>38748</v>
      </c>
      <c r="C23">
        <v>2.2629999999999999</v>
      </c>
      <c r="D23">
        <v>100.26</v>
      </c>
      <c r="E23">
        <v>2.48E-3</v>
      </c>
      <c r="F23">
        <v>0.2089</v>
      </c>
      <c r="G23">
        <v>2.7513899999999998</v>
      </c>
      <c r="H23">
        <v>0.21389</v>
      </c>
    </row>
    <row r="24" spans="1:8" x14ac:dyDescent="0.2">
      <c r="A24">
        <v>38717</v>
      </c>
      <c r="B24">
        <v>38717</v>
      </c>
      <c r="C24">
        <v>2.165</v>
      </c>
      <c r="D24">
        <v>100.4</v>
      </c>
      <c r="E24">
        <v>3.65E-3</v>
      </c>
      <c r="F24">
        <v>0.28798000000000001</v>
      </c>
      <c r="G24">
        <v>2.4694400000000001</v>
      </c>
      <c r="H24">
        <v>0.29443999999999998</v>
      </c>
    </row>
    <row r="25" spans="1:8" x14ac:dyDescent="0.2">
      <c r="A25">
        <v>38686</v>
      </c>
      <c r="B25">
        <v>38686</v>
      </c>
      <c r="C25">
        <v>1.4570000000000001</v>
      </c>
      <c r="D25">
        <v>100.77500000000001</v>
      </c>
      <c r="E25">
        <v>5.0099999999999997E-3</v>
      </c>
      <c r="F25">
        <v>0.36951000000000001</v>
      </c>
      <c r="G25">
        <v>2.1875</v>
      </c>
      <c r="H25">
        <v>0.375</v>
      </c>
    </row>
    <row r="26" spans="1:8" x14ac:dyDescent="0.2">
      <c r="A26">
        <v>38656</v>
      </c>
      <c r="B26">
        <v>38656</v>
      </c>
      <c r="C26">
        <v>1.5589999999999999</v>
      </c>
      <c r="D26">
        <v>100.9</v>
      </c>
      <c r="G26">
        <v>1.88611</v>
      </c>
    </row>
    <row r="27" spans="1:8" x14ac:dyDescent="0.2">
      <c r="A27">
        <v>38625</v>
      </c>
      <c r="B27">
        <v>38625</v>
      </c>
      <c r="C27">
        <v>1.6020000000000001</v>
      </c>
      <c r="D27">
        <v>100.91249999999999</v>
      </c>
      <c r="E27">
        <v>6.5900000000000004E-3</v>
      </c>
      <c r="F27">
        <v>0.60074000000000005</v>
      </c>
      <c r="G27">
        <v>1.6041700000000001</v>
      </c>
      <c r="H27">
        <v>0.60555999999999999</v>
      </c>
    </row>
    <row r="28" spans="1:8" x14ac:dyDescent="0.2">
      <c r="A28">
        <v>38595</v>
      </c>
      <c r="B28">
        <v>38595</v>
      </c>
      <c r="C28">
        <v>1.629</v>
      </c>
      <c r="D28">
        <v>101.18201999999999</v>
      </c>
      <c r="E28">
        <v>6.9199999999999999E-3</v>
      </c>
      <c r="F28">
        <v>0.61995</v>
      </c>
      <c r="G28">
        <v>1.3125</v>
      </c>
      <c r="H28">
        <v>0.625</v>
      </c>
    </row>
    <row r="29" spans="1:8" x14ac:dyDescent="0.2">
      <c r="A29">
        <v>38564</v>
      </c>
      <c r="B29">
        <v>38564</v>
      </c>
      <c r="C29">
        <v>1.5720000000000001</v>
      </c>
      <c r="D29">
        <v>101.3875</v>
      </c>
      <c r="E29">
        <v>8.5299999999999994E-3</v>
      </c>
      <c r="F29">
        <v>0.70831</v>
      </c>
      <c r="G29">
        <v>1.00139</v>
      </c>
      <c r="H29">
        <v>0.71389000000000002</v>
      </c>
    </row>
    <row r="30" spans="1:8" x14ac:dyDescent="0.2">
      <c r="A30">
        <v>38533</v>
      </c>
      <c r="B30">
        <v>38533</v>
      </c>
      <c r="C30">
        <v>1.552</v>
      </c>
      <c r="D30">
        <v>101.5575</v>
      </c>
      <c r="E30">
        <v>1.013E-2</v>
      </c>
      <c r="F30">
        <v>0.78830999999999996</v>
      </c>
      <c r="G30">
        <v>0.71943999999999997</v>
      </c>
      <c r="H30">
        <v>0.79444000000000004</v>
      </c>
    </row>
    <row r="31" spans="1:8" x14ac:dyDescent="0.2">
      <c r="A31">
        <v>38503</v>
      </c>
      <c r="B31">
        <v>38503</v>
      </c>
      <c r="C31">
        <v>1.86</v>
      </c>
      <c r="E31">
        <v>1.193E-2</v>
      </c>
      <c r="F31">
        <v>0.87239</v>
      </c>
      <c r="G31">
        <v>0.41805999999999999</v>
      </c>
      <c r="H31">
        <v>0.88056000000000001</v>
      </c>
    </row>
    <row r="32" spans="1:8" x14ac:dyDescent="0.2">
      <c r="A32">
        <v>37864</v>
      </c>
      <c r="B32">
        <v>37864</v>
      </c>
      <c r="C32">
        <v>3.5670000000000002</v>
      </c>
    </row>
    <row r="33" spans="1:8" x14ac:dyDescent="0.2">
      <c r="A33">
        <v>37680</v>
      </c>
      <c r="B33">
        <v>37680</v>
      </c>
      <c r="C33">
        <v>3.7639999999999998</v>
      </c>
      <c r="D33">
        <v>99.23</v>
      </c>
      <c r="E33">
        <v>0.10467</v>
      </c>
      <c r="F33">
        <v>2.9347099999999999</v>
      </c>
      <c r="G33">
        <v>2.8388900000000001</v>
      </c>
      <c r="H33">
        <v>2.98943</v>
      </c>
    </row>
    <row r="34" spans="1:8" x14ac:dyDescent="0.2">
      <c r="A34">
        <v>37652</v>
      </c>
      <c r="B34">
        <v>37652</v>
      </c>
      <c r="C34">
        <v>3.83</v>
      </c>
      <c r="D34">
        <v>99.025000000000006</v>
      </c>
      <c r="E34">
        <v>0.10581</v>
      </c>
      <c r="F34">
        <v>2.9525899999999998</v>
      </c>
      <c r="G34">
        <v>2.7708300000000001</v>
      </c>
      <c r="H34">
        <v>3.00861</v>
      </c>
    </row>
    <row r="35" spans="1:8" x14ac:dyDescent="0.2">
      <c r="A35">
        <v>37621</v>
      </c>
      <c r="B35">
        <v>37621</v>
      </c>
      <c r="C35">
        <v>3.9239999999999999</v>
      </c>
      <c r="D35">
        <v>98.715000000000003</v>
      </c>
      <c r="E35">
        <v>0.11081000000000001</v>
      </c>
      <c r="F35">
        <v>3.02989</v>
      </c>
      <c r="G35">
        <v>2.48889</v>
      </c>
      <c r="H35">
        <v>3.0887699999999998</v>
      </c>
    </row>
    <row r="36" spans="1:8" x14ac:dyDescent="0.2">
      <c r="A36">
        <v>37590</v>
      </c>
      <c r="B36">
        <v>37590</v>
      </c>
      <c r="C36">
        <v>4.3710000000000004</v>
      </c>
      <c r="D36">
        <v>97.314999999999998</v>
      </c>
      <c r="E36">
        <v>0.11602</v>
      </c>
      <c r="F36">
        <v>3.1085799999999999</v>
      </c>
      <c r="G36">
        <v>2.1777799999999998</v>
      </c>
      <c r="H36">
        <v>3.1758000000000002</v>
      </c>
    </row>
    <row r="37" spans="1:8" x14ac:dyDescent="0.2">
      <c r="A37">
        <v>37560</v>
      </c>
      <c r="B37">
        <v>37560</v>
      </c>
      <c r="C37">
        <v>4.5819999999999999</v>
      </c>
      <c r="D37">
        <v>96.594999999999999</v>
      </c>
      <c r="E37">
        <v>0.12202</v>
      </c>
      <c r="F37">
        <v>3.1969500000000002</v>
      </c>
      <c r="G37">
        <v>1.8472200000000001</v>
      </c>
      <c r="H37">
        <v>3.2693699999999999</v>
      </c>
    </row>
    <row r="38" spans="1:8" x14ac:dyDescent="0.2">
      <c r="A38">
        <v>37529</v>
      </c>
      <c r="B38">
        <v>37529</v>
      </c>
      <c r="C38">
        <v>4.4269999999999996</v>
      </c>
      <c r="D38">
        <v>97.025000000000006</v>
      </c>
      <c r="E38">
        <v>0.12734000000000001</v>
      </c>
      <c r="F38">
        <v>3.2733500000000002</v>
      </c>
      <c r="G38">
        <v>1.5847199999999999</v>
      </c>
      <c r="H38">
        <v>3.3450099999999998</v>
      </c>
    </row>
    <row r="39" spans="1:8" x14ac:dyDescent="0.2">
      <c r="A39">
        <v>37499</v>
      </c>
      <c r="B39">
        <v>37499</v>
      </c>
      <c r="C39">
        <v>4.6879999999999997</v>
      </c>
      <c r="D39">
        <v>96.105000000000004</v>
      </c>
      <c r="E39">
        <v>0.13256000000000001</v>
      </c>
      <c r="F39">
        <v>3.3469199999999999</v>
      </c>
      <c r="G39">
        <v>1.30278</v>
      </c>
      <c r="H39">
        <v>3.42448</v>
      </c>
    </row>
    <row r="40" spans="1:8" x14ac:dyDescent="0.2">
      <c r="A40">
        <v>37468</v>
      </c>
      <c r="B40">
        <v>37468</v>
      </c>
      <c r="C40">
        <v>4.806</v>
      </c>
      <c r="D40">
        <v>95.665000000000006</v>
      </c>
      <c r="E40">
        <v>0.1381</v>
      </c>
      <c r="F40">
        <v>3.4232300000000002</v>
      </c>
      <c r="G40">
        <v>1.0208299999999999</v>
      </c>
      <c r="H40">
        <v>3.50454</v>
      </c>
    </row>
    <row r="41" spans="1:8" x14ac:dyDescent="0.2">
      <c r="A41">
        <v>37437</v>
      </c>
      <c r="B41">
        <v>37437</v>
      </c>
      <c r="C41">
        <v>5.1079999999999997</v>
      </c>
      <c r="D41">
        <v>94.584999999999994</v>
      </c>
      <c r="E41">
        <v>0.14405999999999999</v>
      </c>
      <c r="F41">
        <v>3.50379</v>
      </c>
      <c r="G41">
        <v>0.70972000000000002</v>
      </c>
      <c r="H41">
        <v>3.5921599999999998</v>
      </c>
    </row>
    <row r="42" spans="1:8" x14ac:dyDescent="0.2">
      <c r="A42">
        <v>37407</v>
      </c>
      <c r="B42">
        <v>37407</v>
      </c>
      <c r="C42">
        <v>5.327</v>
      </c>
      <c r="D42">
        <v>93.77</v>
      </c>
      <c r="E42">
        <v>0.14903</v>
      </c>
      <c r="F42">
        <v>3.56962</v>
      </c>
      <c r="G42">
        <v>0.45694000000000001</v>
      </c>
      <c r="H42">
        <v>3.6634600000000002</v>
      </c>
    </row>
    <row r="43" spans="1:8" x14ac:dyDescent="0.2">
      <c r="A43">
        <v>37376</v>
      </c>
      <c r="B43">
        <v>37376</v>
      </c>
      <c r="C43">
        <v>5.3120000000000003</v>
      </c>
      <c r="D43">
        <v>93.685000000000002</v>
      </c>
      <c r="E43">
        <v>0.15615999999999999</v>
      </c>
      <c r="F43">
        <v>3.6619700000000002</v>
      </c>
      <c r="G43">
        <v>0.12639</v>
      </c>
      <c r="H43">
        <v>3.7579699999999998</v>
      </c>
    </row>
    <row r="44" spans="1:8" x14ac:dyDescent="0.2">
      <c r="A44">
        <v>37346</v>
      </c>
      <c r="B44">
        <v>37346</v>
      </c>
      <c r="C44">
        <v>5.4249999999999998</v>
      </c>
      <c r="D44">
        <v>93.21</v>
      </c>
      <c r="E44">
        <v>0.15629000000000001</v>
      </c>
      <c r="F44">
        <v>3.60432</v>
      </c>
      <c r="G44">
        <v>3.3444400000000001</v>
      </c>
      <c r="H44">
        <v>3.7008000000000001</v>
      </c>
    </row>
    <row r="45" spans="1:8" x14ac:dyDescent="0.2">
      <c r="A45">
        <v>37315</v>
      </c>
      <c r="B45">
        <v>37315</v>
      </c>
      <c r="C45">
        <v>5.0970000000000004</v>
      </c>
      <c r="D45">
        <v>94.204999999999998</v>
      </c>
      <c r="E45">
        <v>0.16303999999999999</v>
      </c>
      <c r="F45">
        <v>3.6913299999999998</v>
      </c>
      <c r="G45">
        <v>3.0625</v>
      </c>
      <c r="H45">
        <v>3.78424</v>
      </c>
    </row>
    <row r="46" spans="1:8" x14ac:dyDescent="0.2">
      <c r="A46">
        <v>37287</v>
      </c>
      <c r="B46">
        <v>37287</v>
      </c>
      <c r="C46">
        <v>5.0659999999999998</v>
      </c>
      <c r="D46">
        <v>94.204999999999998</v>
      </c>
      <c r="E46">
        <v>0.16957</v>
      </c>
      <c r="F46">
        <v>3.7734399999999999</v>
      </c>
      <c r="G46">
        <v>2.7708300000000001</v>
      </c>
      <c r="H46">
        <v>3.8678400000000002</v>
      </c>
    </row>
    <row r="47" spans="1:8" x14ac:dyDescent="0.2">
      <c r="A47">
        <v>37256</v>
      </c>
      <c r="B47">
        <v>37256</v>
      </c>
      <c r="C47">
        <v>4.9989999999999997</v>
      </c>
      <c r="D47">
        <v>94.334999999999994</v>
      </c>
      <c r="E47">
        <v>0.17676</v>
      </c>
      <c r="F47">
        <v>3.8619599999999998</v>
      </c>
      <c r="G47">
        <v>2.4597199999999999</v>
      </c>
      <c r="H47">
        <v>3.9573200000000002</v>
      </c>
    </row>
    <row r="48" spans="1:8" x14ac:dyDescent="0.2">
      <c r="A48">
        <v>37225</v>
      </c>
      <c r="B48">
        <v>37225</v>
      </c>
      <c r="C48">
        <v>4.6660000000000004</v>
      </c>
      <c r="D48">
        <v>95.56</v>
      </c>
      <c r="E48">
        <v>0.18379000000000001</v>
      </c>
      <c r="F48">
        <v>3.9469699999999999</v>
      </c>
      <c r="G48">
        <v>2.1875</v>
      </c>
      <c r="H48">
        <v>4.0380099999999999</v>
      </c>
    </row>
    <row r="49" spans="1:8" x14ac:dyDescent="0.2">
      <c r="A49">
        <v>37195</v>
      </c>
      <c r="B49">
        <v>37195</v>
      </c>
      <c r="C49">
        <v>4.3970000000000002</v>
      </c>
      <c r="D49">
        <v>96.424999999999997</v>
      </c>
      <c r="E49">
        <v>0.19131999999999999</v>
      </c>
      <c r="F49">
        <v>4.0359100000000003</v>
      </c>
      <c r="G49">
        <v>1.8958299999999999</v>
      </c>
      <c r="H49">
        <v>4.1236800000000002</v>
      </c>
    </row>
    <row r="50" spans="1:8" x14ac:dyDescent="0.2">
      <c r="A50">
        <v>37164</v>
      </c>
      <c r="B50">
        <v>37164</v>
      </c>
      <c r="C50">
        <v>4.681</v>
      </c>
      <c r="D50">
        <v>95.26</v>
      </c>
      <c r="E50">
        <v>0.19814999999999999</v>
      </c>
      <c r="F50">
        <v>4.1148800000000003</v>
      </c>
      <c r="G50">
        <v>1.5847199999999999</v>
      </c>
      <c r="H50">
        <v>4.2100999999999997</v>
      </c>
    </row>
    <row r="51" spans="1:8" x14ac:dyDescent="0.2">
      <c r="A51">
        <v>37134</v>
      </c>
      <c r="B51">
        <v>37134</v>
      </c>
      <c r="C51">
        <v>4.7140000000000004</v>
      </c>
      <c r="D51">
        <v>95.06</v>
      </c>
      <c r="E51">
        <v>0.20476</v>
      </c>
      <c r="F51">
        <v>4.1899699999999998</v>
      </c>
      <c r="G51">
        <v>1.3125</v>
      </c>
      <c r="H51">
        <v>4.2875899999999998</v>
      </c>
    </row>
    <row r="52" spans="1:8" x14ac:dyDescent="0.2">
      <c r="A52">
        <v>37103</v>
      </c>
      <c r="B52">
        <v>37103</v>
      </c>
      <c r="C52">
        <v>4.8460000000000001</v>
      </c>
      <c r="D52">
        <v>94.454999999999998</v>
      </c>
      <c r="E52">
        <v>0.2122</v>
      </c>
      <c r="F52">
        <v>4.2730199999999998</v>
      </c>
      <c r="G52">
        <v>1.00139</v>
      </c>
      <c r="H52">
        <v>4.3753299999999999</v>
      </c>
    </row>
    <row r="53" spans="1:8" x14ac:dyDescent="0.2">
      <c r="A53">
        <v>37072</v>
      </c>
      <c r="B53">
        <v>37072</v>
      </c>
      <c r="C53">
        <v>5.1449999999999996</v>
      </c>
      <c r="D53">
        <v>93.17</v>
      </c>
      <c r="E53">
        <v>0.21858</v>
      </c>
      <c r="F53">
        <v>4.3429399999999996</v>
      </c>
      <c r="G53">
        <v>0.71943999999999997</v>
      </c>
      <c r="H53">
        <v>4.4532600000000002</v>
      </c>
    </row>
    <row r="54" spans="1:8" x14ac:dyDescent="0.2">
      <c r="A54">
        <v>37042</v>
      </c>
      <c r="B54">
        <v>37042</v>
      </c>
      <c r="C54">
        <v>4.9160000000000004</v>
      </c>
      <c r="D54">
        <v>93.98</v>
      </c>
      <c r="E54">
        <v>0.22774</v>
      </c>
      <c r="F54">
        <v>4.4418600000000001</v>
      </c>
      <c r="G54">
        <v>0.39861000000000002</v>
      </c>
      <c r="H54">
        <v>4.5497199999999998</v>
      </c>
    </row>
    <row r="55" spans="1:8" x14ac:dyDescent="0.2">
      <c r="A55">
        <v>37011</v>
      </c>
      <c r="B55">
        <v>37011</v>
      </c>
      <c r="C55">
        <v>4.7629999999999999</v>
      </c>
      <c r="D55">
        <v>94.545000000000002</v>
      </c>
      <c r="E55">
        <v>0.23585999999999999</v>
      </c>
      <c r="F55">
        <v>4.5278099999999997</v>
      </c>
      <c r="G55">
        <v>9.7220000000000001E-2</v>
      </c>
      <c r="H55">
        <v>4.6343899999999998</v>
      </c>
    </row>
    <row r="56" spans="1:8" x14ac:dyDescent="0.2">
      <c r="A56">
        <v>36981</v>
      </c>
      <c r="B56">
        <v>36981</v>
      </c>
      <c r="C56">
        <v>4.2880000000000003</v>
      </c>
      <c r="D56">
        <v>96.5</v>
      </c>
      <c r="E56">
        <v>0.23652999999999999</v>
      </c>
      <c r="F56">
        <v>4.4638499999999999</v>
      </c>
      <c r="G56">
        <v>3.3055599999999998</v>
      </c>
      <c r="H56">
        <v>4.5585599999999999</v>
      </c>
    </row>
    <row r="57" spans="1:8" x14ac:dyDescent="0.2">
      <c r="A57">
        <v>36950</v>
      </c>
      <c r="B57">
        <v>36950</v>
      </c>
      <c r="C57">
        <v>4.4720000000000004</v>
      </c>
      <c r="D57">
        <v>95.65</v>
      </c>
      <c r="E57">
        <v>0.24418999999999999</v>
      </c>
      <c r="F57">
        <v>4.5441200000000004</v>
      </c>
      <c r="G57">
        <v>2.99444</v>
      </c>
      <c r="H57">
        <v>4.6446100000000001</v>
      </c>
    </row>
    <row r="58" spans="1:8" x14ac:dyDescent="0.2">
      <c r="A58">
        <v>36922</v>
      </c>
      <c r="B58">
        <v>36922</v>
      </c>
      <c r="C58">
        <v>4.4180000000000001</v>
      </c>
      <c r="D58">
        <v>95.82</v>
      </c>
      <c r="E58">
        <v>0.25172</v>
      </c>
      <c r="F58">
        <v>4.6222399999999997</v>
      </c>
      <c r="G58">
        <v>2.7319399999999998</v>
      </c>
      <c r="H58">
        <v>4.72323</v>
      </c>
    </row>
    <row r="59" spans="1:8" x14ac:dyDescent="0.2">
      <c r="A59">
        <v>36891</v>
      </c>
      <c r="B59">
        <v>36891</v>
      </c>
      <c r="C59">
        <v>4.6139999999999999</v>
      </c>
      <c r="D59">
        <v>94.885000000000005</v>
      </c>
      <c r="E59">
        <v>0.25930999999999998</v>
      </c>
      <c r="F59">
        <v>4.6990999999999996</v>
      </c>
      <c r="G59">
        <v>2.42083</v>
      </c>
      <c r="H59">
        <v>4.8062899999999997</v>
      </c>
    </row>
    <row r="60" spans="1:8" x14ac:dyDescent="0.2">
      <c r="A60">
        <v>36860</v>
      </c>
      <c r="B60">
        <v>36860</v>
      </c>
      <c r="C60">
        <v>4.9039999999999999</v>
      </c>
      <c r="D60">
        <v>93.515000000000001</v>
      </c>
      <c r="E60">
        <v>0.26611000000000001</v>
      </c>
      <c r="F60">
        <v>4.7668600000000003</v>
      </c>
      <c r="G60">
        <v>2.13889</v>
      </c>
      <c r="H60">
        <v>4.8823400000000001</v>
      </c>
    </row>
    <row r="61" spans="1:8" x14ac:dyDescent="0.2">
      <c r="A61">
        <v>36830</v>
      </c>
      <c r="B61">
        <v>36830</v>
      </c>
      <c r="C61">
        <v>5.1189999999999998</v>
      </c>
      <c r="D61">
        <v>92.424999999999997</v>
      </c>
      <c r="E61">
        <v>0.27657999999999999</v>
      </c>
      <c r="F61">
        <v>4.8697699999999999</v>
      </c>
      <c r="G61">
        <v>1.74028</v>
      </c>
      <c r="H61">
        <v>4.9928600000000003</v>
      </c>
    </row>
    <row r="62" spans="1:8" x14ac:dyDescent="0.2">
      <c r="A62">
        <v>36799</v>
      </c>
      <c r="B62">
        <v>36799</v>
      </c>
      <c r="C62">
        <v>5.1790000000000003</v>
      </c>
      <c r="D62">
        <v>92.084999999999994</v>
      </c>
      <c r="E62">
        <v>0.28248000000000001</v>
      </c>
      <c r="F62">
        <v>4.9270800000000001</v>
      </c>
      <c r="G62">
        <v>1.5263899999999999</v>
      </c>
      <c r="H62">
        <v>5.0530400000000002</v>
      </c>
    </row>
    <row r="63" spans="1:8" x14ac:dyDescent="0.2">
      <c r="A63">
        <v>36769</v>
      </c>
      <c r="B63">
        <v>36769</v>
      </c>
      <c r="C63">
        <v>5.327</v>
      </c>
      <c r="D63">
        <v>91.314999999999998</v>
      </c>
      <c r="E63">
        <v>0.29009000000000001</v>
      </c>
      <c r="F63">
        <v>4.9998199999999997</v>
      </c>
      <c r="G63">
        <v>1.24444</v>
      </c>
      <c r="H63">
        <v>5.1312699999999998</v>
      </c>
    </row>
    <row r="64" spans="1:8" x14ac:dyDescent="0.2">
      <c r="A64">
        <v>36738</v>
      </c>
      <c r="B64">
        <v>36738</v>
      </c>
      <c r="C64">
        <v>5.3360000000000003</v>
      </c>
      <c r="D64">
        <v>91.165000000000006</v>
      </c>
      <c r="E64">
        <v>0.29805999999999999</v>
      </c>
      <c r="F64">
        <v>5.0752600000000001</v>
      </c>
      <c r="G64">
        <v>0.98194000000000004</v>
      </c>
      <c r="H64">
        <v>5.2088999999999999</v>
      </c>
    </row>
    <row r="65" spans="1:8" x14ac:dyDescent="0.2">
      <c r="A65">
        <v>36707</v>
      </c>
      <c r="B65">
        <v>36707</v>
      </c>
      <c r="C65">
        <v>5.1449999999999996</v>
      </c>
      <c r="D65">
        <v>91.905000000000001</v>
      </c>
      <c r="E65">
        <v>0.31196000000000002</v>
      </c>
      <c r="F65">
        <v>5.2046900000000003</v>
      </c>
      <c r="G65">
        <v>0.53471999999999997</v>
      </c>
      <c r="H65">
        <v>5.3369</v>
      </c>
    </row>
    <row r="66" spans="1:8" x14ac:dyDescent="0.2">
      <c r="A66">
        <v>36677</v>
      </c>
      <c r="B66">
        <v>36677</v>
      </c>
      <c r="C66">
        <v>5.31</v>
      </c>
      <c r="D66">
        <v>91.075000000000003</v>
      </c>
      <c r="E66">
        <v>0.31570999999999999</v>
      </c>
      <c r="F66">
        <v>5.2386999999999997</v>
      </c>
      <c r="G66">
        <v>0.39861000000000002</v>
      </c>
      <c r="H66">
        <v>5.3759800000000002</v>
      </c>
    </row>
    <row r="67" spans="1:8" x14ac:dyDescent="0.2">
      <c r="A67">
        <v>36646</v>
      </c>
      <c r="B67">
        <v>36646</v>
      </c>
      <c r="C67">
        <v>5.4210000000000003</v>
      </c>
      <c r="D67">
        <v>90.46</v>
      </c>
      <c r="E67">
        <v>0.32479999999999998</v>
      </c>
      <c r="F67">
        <v>5.3208200000000003</v>
      </c>
      <c r="G67">
        <v>7.7780000000000002E-2</v>
      </c>
      <c r="H67">
        <v>5.46312</v>
      </c>
    </row>
    <row r="68" spans="1:8" x14ac:dyDescent="0.2">
      <c r="A68">
        <v>36616</v>
      </c>
      <c r="B68">
        <v>36616</v>
      </c>
      <c r="C68">
        <v>5.3739999999999997</v>
      </c>
      <c r="D68">
        <v>90.555000000000007</v>
      </c>
      <c r="E68">
        <v>0.3211</v>
      </c>
      <c r="F68">
        <v>5.1996700000000002</v>
      </c>
      <c r="G68">
        <v>3.31528</v>
      </c>
      <c r="H68">
        <v>5.3375700000000004</v>
      </c>
    </row>
    <row r="69" spans="1:8" x14ac:dyDescent="0.2">
      <c r="A69">
        <v>36585</v>
      </c>
      <c r="B69">
        <v>36585</v>
      </c>
      <c r="C69">
        <v>5.766</v>
      </c>
      <c r="D69">
        <v>88.59</v>
      </c>
      <c r="E69">
        <v>0.32834999999999998</v>
      </c>
      <c r="F69">
        <v>5.2640399999999996</v>
      </c>
      <c r="G69">
        <v>3.0041699999999998</v>
      </c>
      <c r="H69">
        <v>5.4136800000000003</v>
      </c>
    </row>
    <row r="70" spans="1:8" x14ac:dyDescent="0.2">
      <c r="A70">
        <v>36556</v>
      </c>
      <c r="B70">
        <v>36556</v>
      </c>
      <c r="C70">
        <v>5.8529999999999998</v>
      </c>
      <c r="D70">
        <v>88.04</v>
      </c>
      <c r="E70">
        <v>0.33659</v>
      </c>
      <c r="F70">
        <v>5.3380200000000002</v>
      </c>
      <c r="G70">
        <v>2.7319399999999998</v>
      </c>
      <c r="H70">
        <v>5.4920099999999996</v>
      </c>
    </row>
    <row r="71" spans="1:8" x14ac:dyDescent="0.2">
      <c r="A71">
        <v>36525</v>
      </c>
      <c r="B71">
        <v>36525</v>
      </c>
      <c r="C71">
        <v>5.5720000000000001</v>
      </c>
      <c r="D71">
        <v>89.215000000000003</v>
      </c>
      <c r="E71">
        <v>0.35025000000000001</v>
      </c>
      <c r="F71">
        <v>5.4602500000000003</v>
      </c>
      <c r="G71">
        <v>2.3333300000000001</v>
      </c>
      <c r="H71">
        <v>5.6103199999999998</v>
      </c>
    </row>
    <row r="72" spans="1:8" x14ac:dyDescent="0.2">
      <c r="A72">
        <v>36494</v>
      </c>
      <c r="B72">
        <v>36494</v>
      </c>
      <c r="C72">
        <v>5.5389999999999997</v>
      </c>
      <c r="D72">
        <v>89.31</v>
      </c>
      <c r="E72">
        <v>0.35661999999999999</v>
      </c>
      <c r="F72">
        <v>5.516</v>
      </c>
      <c r="G72">
        <v>2.13889</v>
      </c>
      <c r="H72">
        <v>5.6667100000000001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2647-DCDC-184B-9C70-A8EBF05D88E4}">
  <dimension ref="A1:H7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15.6640625" bestFit="1" customWidth="1"/>
    <col min="7" max="7" width="14.5" bestFit="1" customWidth="1"/>
    <col min="8" max="8" width="15.5" bestFit="1" customWidth="1"/>
  </cols>
  <sheetData>
    <row r="1" spans="1: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">
      <c r="A2" t="s">
        <v>293</v>
      </c>
    </row>
    <row r="5" spans="1:8" x14ac:dyDescent="0.2">
      <c r="A5" t="s">
        <v>294</v>
      </c>
    </row>
    <row r="6" spans="1:8" x14ac:dyDescent="0.2">
      <c r="A6" t="s">
        <v>80</v>
      </c>
    </row>
    <row r="7" spans="1:8" x14ac:dyDescent="0.2">
      <c r="A7" t="s">
        <v>81</v>
      </c>
    </row>
    <row r="10" spans="1:8" x14ac:dyDescent="0.2">
      <c r="A10" t="s">
        <v>295</v>
      </c>
    </row>
    <row r="11" spans="1:8" x14ac:dyDescent="0.2">
      <c r="A11" t="s">
        <v>84</v>
      </c>
      <c r="D11" t="s">
        <v>85</v>
      </c>
    </row>
    <row r="12" spans="1:8" x14ac:dyDescent="0.2">
      <c r="A12" t="s">
        <v>87</v>
      </c>
      <c r="B12">
        <v>110.08</v>
      </c>
      <c r="C12">
        <v>36981</v>
      </c>
      <c r="D12" t="s">
        <v>88</v>
      </c>
      <c r="E12">
        <v>21</v>
      </c>
    </row>
    <row r="13" spans="1:8" x14ac:dyDescent="0.2">
      <c r="A13" t="s">
        <v>89</v>
      </c>
      <c r="B13">
        <v>100.08342</v>
      </c>
      <c r="C13">
        <v>39021</v>
      </c>
      <c r="D13" t="s">
        <v>90</v>
      </c>
      <c r="E13">
        <v>31</v>
      </c>
    </row>
    <row r="14" spans="1:8" x14ac:dyDescent="0.2">
      <c r="A14" t="s">
        <v>91</v>
      </c>
      <c r="B14">
        <v>105.75884499999999</v>
      </c>
      <c r="D14" t="s">
        <v>92</v>
      </c>
      <c r="E14">
        <v>1</v>
      </c>
    </row>
    <row r="15" spans="1:8" x14ac:dyDescent="0.2">
      <c r="A15" t="s">
        <v>93</v>
      </c>
      <c r="B15">
        <v>105.08171</v>
      </c>
    </row>
    <row r="18" spans="1:8" x14ac:dyDescent="0.2">
      <c r="A18" t="s">
        <v>296</v>
      </c>
    </row>
    <row r="19" spans="1:8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100</v>
      </c>
      <c r="G19" t="s">
        <v>97</v>
      </c>
      <c r="H19" t="s">
        <v>98</v>
      </c>
    </row>
    <row r="20" spans="1:8" x14ac:dyDescent="0.2">
      <c r="A20">
        <v>39021</v>
      </c>
      <c r="B20">
        <v>39021</v>
      </c>
      <c r="C20">
        <v>2.58</v>
      </c>
      <c r="D20">
        <v>100.08441999999999</v>
      </c>
      <c r="E20">
        <v>2.2000000000000001E-4</v>
      </c>
      <c r="F20">
        <v>2.1659999999999999E-2</v>
      </c>
      <c r="G20">
        <v>6.3555599999999997</v>
      </c>
      <c r="H20">
        <v>2.222E-2</v>
      </c>
    </row>
    <row r="21" spans="1:8" x14ac:dyDescent="0.2">
      <c r="A21">
        <v>38990</v>
      </c>
      <c r="B21">
        <v>38990</v>
      </c>
      <c r="C21">
        <v>2.4900000000000002</v>
      </c>
      <c r="D21">
        <v>100.2277</v>
      </c>
      <c r="E21">
        <v>5.9000000000000003E-4</v>
      </c>
      <c r="F21">
        <v>5.6899999999999999E-2</v>
      </c>
      <c r="G21">
        <v>6.1208299999999998</v>
      </c>
      <c r="H21">
        <v>5.833E-2</v>
      </c>
    </row>
    <row r="22" spans="1:8" x14ac:dyDescent="0.2">
      <c r="A22">
        <v>38960</v>
      </c>
      <c r="B22">
        <v>38960</v>
      </c>
      <c r="C22">
        <v>2.4729999999999999</v>
      </c>
      <c r="D22">
        <v>100.54818</v>
      </c>
      <c r="E22">
        <v>1.5100000000000001E-3</v>
      </c>
      <c r="F22">
        <v>0.13550000000000001</v>
      </c>
      <c r="G22">
        <v>5.5972200000000001</v>
      </c>
      <c r="H22">
        <v>0.13889000000000001</v>
      </c>
    </row>
    <row r="23" spans="1:8" x14ac:dyDescent="0.2">
      <c r="A23">
        <v>38929</v>
      </c>
      <c r="B23">
        <v>38929</v>
      </c>
      <c r="C23">
        <v>2.3580000000000001</v>
      </c>
      <c r="D23">
        <v>100.9216</v>
      </c>
      <c r="E23">
        <v>2.6700000000000001E-3</v>
      </c>
      <c r="F23">
        <v>0.22248000000000001</v>
      </c>
      <c r="G23">
        <v>5.0194400000000003</v>
      </c>
      <c r="H23">
        <v>0.22778000000000001</v>
      </c>
    </row>
    <row r="24" spans="1:8" x14ac:dyDescent="0.2">
      <c r="A24">
        <v>38898</v>
      </c>
      <c r="B24">
        <v>38898</v>
      </c>
      <c r="C24">
        <v>2.278</v>
      </c>
      <c r="D24">
        <v>101.27500999999999</v>
      </c>
      <c r="E24">
        <v>3.81E-3</v>
      </c>
      <c r="F24">
        <v>0.29870000000000002</v>
      </c>
      <c r="G24">
        <v>4.51389</v>
      </c>
      <c r="H24">
        <v>0.30556</v>
      </c>
    </row>
    <row r="25" spans="1:8" x14ac:dyDescent="0.2">
      <c r="A25">
        <v>38868</v>
      </c>
      <c r="B25">
        <v>38868</v>
      </c>
      <c r="C25">
        <v>2.1680000000000001</v>
      </c>
      <c r="D25">
        <v>101.66246</v>
      </c>
      <c r="E25">
        <v>5.1700000000000001E-3</v>
      </c>
      <c r="F25">
        <v>0.38057999999999997</v>
      </c>
      <c r="G25">
        <v>3.9722200000000001</v>
      </c>
      <c r="H25">
        <v>0.38889000000000001</v>
      </c>
    </row>
    <row r="26" spans="1:8" x14ac:dyDescent="0.2">
      <c r="A26">
        <v>38837</v>
      </c>
      <c r="B26">
        <v>38837</v>
      </c>
      <c r="C26">
        <v>2.1509999999999998</v>
      </c>
      <c r="D26">
        <v>102.03537</v>
      </c>
      <c r="E26">
        <v>6.7099999999999998E-3</v>
      </c>
      <c r="F26">
        <v>0.46494000000000002</v>
      </c>
      <c r="G26">
        <v>3.4125000000000001</v>
      </c>
      <c r="H26">
        <v>0.47499999999999998</v>
      </c>
    </row>
    <row r="27" spans="1:8" x14ac:dyDescent="0.2">
      <c r="A27">
        <v>38656</v>
      </c>
      <c r="B27">
        <v>38656</v>
      </c>
      <c r="C27">
        <v>2.1</v>
      </c>
      <c r="E27">
        <v>1.4749999999999999E-2</v>
      </c>
      <c r="F27">
        <v>0.97009999999999996</v>
      </c>
      <c r="G27">
        <v>6.2472200000000004</v>
      </c>
      <c r="H27">
        <v>0.98023000000000005</v>
      </c>
    </row>
    <row r="28" spans="1:8" x14ac:dyDescent="0.2">
      <c r="A28">
        <v>38625</v>
      </c>
      <c r="B28">
        <v>38625</v>
      </c>
      <c r="C28">
        <v>2.0950000000000002</v>
      </c>
      <c r="E28">
        <v>1.529E-2</v>
      </c>
      <c r="F28">
        <v>0.99212</v>
      </c>
      <c r="G28">
        <v>6.1027800000000001</v>
      </c>
      <c r="H28">
        <v>1.0024599999999999</v>
      </c>
    </row>
    <row r="29" spans="1:8" x14ac:dyDescent="0.2">
      <c r="A29">
        <v>38595</v>
      </c>
      <c r="B29">
        <v>38595</v>
      </c>
      <c r="C29">
        <v>1.9650000000000001</v>
      </c>
      <c r="E29">
        <v>1.728E-2</v>
      </c>
      <c r="F29">
        <v>1.0698399999999999</v>
      </c>
      <c r="G29">
        <v>5.5972200000000001</v>
      </c>
      <c r="H29">
        <v>1.0803</v>
      </c>
    </row>
    <row r="30" spans="1:8" x14ac:dyDescent="0.2">
      <c r="A30">
        <v>38564</v>
      </c>
      <c r="B30">
        <v>38564</v>
      </c>
      <c r="C30">
        <v>1.8919999999999999</v>
      </c>
      <c r="E30">
        <v>1.9699999999999999E-2</v>
      </c>
      <c r="F30">
        <v>1.1583300000000001</v>
      </c>
      <c r="G30">
        <v>5.0194400000000003</v>
      </c>
      <c r="H30">
        <v>1.16923</v>
      </c>
    </row>
    <row r="31" spans="1:8" x14ac:dyDescent="0.2">
      <c r="A31">
        <v>38533</v>
      </c>
      <c r="B31">
        <v>38533</v>
      </c>
      <c r="C31">
        <v>1.772</v>
      </c>
      <c r="E31">
        <v>2.2030000000000001E-2</v>
      </c>
      <c r="F31">
        <v>1.2389300000000001</v>
      </c>
      <c r="G31">
        <v>4.4958299999999998</v>
      </c>
      <c r="H31">
        <v>1.2498499999999999</v>
      </c>
    </row>
    <row r="32" spans="1:8" x14ac:dyDescent="0.2">
      <c r="A32">
        <v>38503</v>
      </c>
      <c r="B32">
        <v>38503</v>
      </c>
      <c r="C32">
        <v>2</v>
      </c>
      <c r="E32">
        <v>2.4580000000000001E-2</v>
      </c>
      <c r="F32">
        <v>1.3226800000000001</v>
      </c>
      <c r="G32">
        <v>3.9361100000000002</v>
      </c>
      <c r="H32">
        <v>1.3358399999999999</v>
      </c>
    </row>
    <row r="33" spans="1:8" x14ac:dyDescent="0.2">
      <c r="A33">
        <v>37864</v>
      </c>
      <c r="B33">
        <v>37864</v>
      </c>
      <c r="C33">
        <v>3.8620000000000001</v>
      </c>
    </row>
    <row r="34" spans="1:8" x14ac:dyDescent="0.2">
      <c r="A34">
        <v>37680</v>
      </c>
      <c r="B34">
        <v>37680</v>
      </c>
      <c r="C34">
        <v>3.8940000000000001</v>
      </c>
      <c r="D34">
        <v>108.905</v>
      </c>
      <c r="E34">
        <v>0.13192000000000001</v>
      </c>
      <c r="F34">
        <v>3.3046600000000002</v>
      </c>
      <c r="G34">
        <v>1.93194</v>
      </c>
      <c r="H34">
        <v>3.3683900000000002</v>
      </c>
    </row>
    <row r="35" spans="1:8" x14ac:dyDescent="0.2">
      <c r="A35">
        <v>37652</v>
      </c>
      <c r="B35">
        <v>37652</v>
      </c>
      <c r="C35">
        <v>3.996</v>
      </c>
      <c r="D35">
        <v>108.58499999999999</v>
      </c>
      <c r="E35">
        <v>0.13311999999999999</v>
      </c>
      <c r="F35">
        <v>3.3214800000000002</v>
      </c>
      <c r="G35">
        <v>1.8055600000000001</v>
      </c>
      <c r="H35">
        <v>3.3871799999999999</v>
      </c>
    </row>
    <row r="36" spans="1:8" x14ac:dyDescent="0.2">
      <c r="A36">
        <v>37621</v>
      </c>
      <c r="B36">
        <v>37621</v>
      </c>
      <c r="C36">
        <v>4.0250000000000004</v>
      </c>
      <c r="D36">
        <v>108.655</v>
      </c>
      <c r="E36">
        <v>0.13875999999999999</v>
      </c>
      <c r="F36">
        <v>3.39981</v>
      </c>
      <c r="G36">
        <v>1.2819400000000001</v>
      </c>
      <c r="H36">
        <v>3.4675500000000001</v>
      </c>
    </row>
    <row r="37" spans="1:8" x14ac:dyDescent="0.2">
      <c r="A37">
        <v>37590</v>
      </c>
      <c r="B37">
        <v>37590</v>
      </c>
      <c r="C37">
        <v>4.484</v>
      </c>
      <c r="D37">
        <v>107.15</v>
      </c>
      <c r="E37">
        <v>0.14438999999999999</v>
      </c>
      <c r="F37">
        <v>3.47634</v>
      </c>
      <c r="G37">
        <v>0.70416999999999996</v>
      </c>
      <c r="H37">
        <v>3.5534400000000002</v>
      </c>
    </row>
    <row r="38" spans="1:8" x14ac:dyDescent="0.2">
      <c r="A38">
        <v>37560</v>
      </c>
      <c r="B38">
        <v>37560</v>
      </c>
      <c r="C38">
        <v>4.6609999999999996</v>
      </c>
      <c r="D38">
        <v>106.66</v>
      </c>
      <c r="E38">
        <v>0.15103</v>
      </c>
      <c r="F38">
        <v>3.5646</v>
      </c>
      <c r="G38">
        <v>9.0279999999999999E-2</v>
      </c>
      <c r="H38">
        <v>3.6467299999999998</v>
      </c>
    </row>
    <row r="39" spans="1:8" x14ac:dyDescent="0.2">
      <c r="A39">
        <v>37529</v>
      </c>
      <c r="B39">
        <v>37529</v>
      </c>
      <c r="C39">
        <v>4.47</v>
      </c>
      <c r="D39">
        <v>107.51</v>
      </c>
      <c r="E39">
        <v>0.14807999999999999</v>
      </c>
      <c r="F39">
        <v>3.4377900000000001</v>
      </c>
      <c r="G39">
        <v>6.1027800000000001</v>
      </c>
      <c r="H39">
        <v>3.5137900000000002</v>
      </c>
    </row>
    <row r="40" spans="1:8" x14ac:dyDescent="0.2">
      <c r="A40">
        <v>37499</v>
      </c>
      <c r="B40">
        <v>37499</v>
      </c>
      <c r="C40">
        <v>4.8079999999999998</v>
      </c>
      <c r="D40">
        <v>106.37</v>
      </c>
      <c r="E40">
        <v>0.15322</v>
      </c>
      <c r="F40">
        <v>3.5066000000000002</v>
      </c>
      <c r="G40">
        <v>5.5791700000000004</v>
      </c>
      <c r="H40">
        <v>3.5899200000000002</v>
      </c>
    </row>
    <row r="41" spans="1:8" x14ac:dyDescent="0.2">
      <c r="A41">
        <v>37468</v>
      </c>
      <c r="B41">
        <v>37468</v>
      </c>
      <c r="C41">
        <v>4.9349999999999996</v>
      </c>
      <c r="D41">
        <v>105.925</v>
      </c>
      <c r="E41">
        <v>0.15891</v>
      </c>
      <c r="F41">
        <v>3.5815100000000002</v>
      </c>
      <c r="G41">
        <v>5.0555599999999998</v>
      </c>
      <c r="H41">
        <v>3.6688100000000001</v>
      </c>
    </row>
    <row r="42" spans="1:8" x14ac:dyDescent="0.2">
      <c r="A42">
        <v>37437</v>
      </c>
      <c r="B42">
        <v>37437</v>
      </c>
      <c r="C42">
        <v>5.2030000000000003</v>
      </c>
      <c r="D42">
        <v>104.94</v>
      </c>
      <c r="E42">
        <v>0.16500999999999999</v>
      </c>
      <c r="F42">
        <v>3.6601499999999998</v>
      </c>
      <c r="G42">
        <v>4.4777800000000001</v>
      </c>
      <c r="H42">
        <v>3.7541600000000002</v>
      </c>
    </row>
    <row r="43" spans="1:8" x14ac:dyDescent="0.2">
      <c r="A43">
        <v>37407</v>
      </c>
      <c r="B43">
        <v>37407</v>
      </c>
      <c r="C43">
        <v>5.4260000000000002</v>
      </c>
      <c r="D43">
        <v>104.19</v>
      </c>
      <c r="E43">
        <v>0.17002999999999999</v>
      </c>
      <c r="F43">
        <v>3.7237399999999998</v>
      </c>
      <c r="G43">
        <v>4.0083299999999999</v>
      </c>
      <c r="H43">
        <v>3.8234400000000002</v>
      </c>
    </row>
    <row r="44" spans="1:8" x14ac:dyDescent="0.2">
      <c r="A44">
        <v>37376</v>
      </c>
      <c r="B44">
        <v>37376</v>
      </c>
      <c r="C44">
        <v>5.415</v>
      </c>
      <c r="D44">
        <v>104.19499999999999</v>
      </c>
      <c r="E44">
        <v>0.17743999999999999</v>
      </c>
      <c r="F44">
        <v>3.8160599999999998</v>
      </c>
      <c r="G44">
        <v>3.3944399999999999</v>
      </c>
      <c r="H44">
        <v>3.9180299999999999</v>
      </c>
    </row>
    <row r="45" spans="1:8" x14ac:dyDescent="0.2">
      <c r="A45">
        <v>37346</v>
      </c>
      <c r="B45">
        <v>37346</v>
      </c>
      <c r="C45">
        <v>5.5110000000000001</v>
      </c>
      <c r="D45">
        <v>103.86</v>
      </c>
      <c r="E45">
        <v>0.18362999999999999</v>
      </c>
      <c r="F45">
        <v>3.8915199999999999</v>
      </c>
      <c r="G45">
        <v>2.8708300000000002</v>
      </c>
      <c r="H45">
        <v>3.9973200000000002</v>
      </c>
    </row>
    <row r="46" spans="1:8" x14ac:dyDescent="0.2">
      <c r="A46">
        <v>37315</v>
      </c>
      <c r="B46">
        <v>37315</v>
      </c>
      <c r="C46">
        <v>5.1589999999999998</v>
      </c>
      <c r="D46">
        <v>105.44</v>
      </c>
      <c r="E46">
        <v>0.19408</v>
      </c>
      <c r="F46">
        <v>4.01633</v>
      </c>
      <c r="G46">
        <v>2.1124999999999998</v>
      </c>
      <c r="H46">
        <v>4.1186299999999996</v>
      </c>
    </row>
    <row r="47" spans="1:8" x14ac:dyDescent="0.2">
      <c r="A47">
        <v>37287</v>
      </c>
      <c r="B47">
        <v>37287</v>
      </c>
      <c r="C47">
        <v>5.1319999999999997</v>
      </c>
      <c r="D47">
        <v>105.605</v>
      </c>
      <c r="E47">
        <v>0.1981</v>
      </c>
      <c r="F47">
        <v>4.0632700000000002</v>
      </c>
      <c r="G47">
        <v>1.8055600000000001</v>
      </c>
      <c r="H47">
        <v>4.16622</v>
      </c>
    </row>
    <row r="48" spans="1:8" x14ac:dyDescent="0.2">
      <c r="A48">
        <v>37256</v>
      </c>
      <c r="B48">
        <v>37256</v>
      </c>
      <c r="C48">
        <v>5.09</v>
      </c>
      <c r="D48">
        <v>105.97</v>
      </c>
      <c r="E48">
        <v>0.20576</v>
      </c>
      <c r="F48">
        <v>4.1513099999999996</v>
      </c>
      <c r="G48">
        <v>1.2277800000000001</v>
      </c>
      <c r="H48">
        <v>4.2556500000000002</v>
      </c>
    </row>
    <row r="49" spans="1:8" x14ac:dyDescent="0.2">
      <c r="A49">
        <v>37225</v>
      </c>
      <c r="B49">
        <v>37225</v>
      </c>
      <c r="C49">
        <v>4.7880000000000003</v>
      </c>
      <c r="D49">
        <v>107.4</v>
      </c>
      <c r="E49">
        <v>0.21385000000000001</v>
      </c>
      <c r="F49">
        <v>4.2425699999999997</v>
      </c>
      <c r="G49">
        <v>0.68611</v>
      </c>
      <c r="H49">
        <v>4.3429599999999997</v>
      </c>
    </row>
    <row r="50" spans="1:8" x14ac:dyDescent="0.2">
      <c r="A50">
        <v>37195</v>
      </c>
      <c r="B50">
        <v>37195</v>
      </c>
      <c r="C50">
        <v>4.5179999999999998</v>
      </c>
      <c r="D50">
        <v>108.765</v>
      </c>
      <c r="E50">
        <v>0.22153</v>
      </c>
      <c r="F50">
        <v>4.3276000000000003</v>
      </c>
      <c r="G50">
        <v>0.18056</v>
      </c>
      <c r="H50">
        <v>4.4242800000000004</v>
      </c>
    </row>
    <row r="51" spans="1:8" x14ac:dyDescent="0.2">
      <c r="A51">
        <v>37164</v>
      </c>
      <c r="B51">
        <v>37164</v>
      </c>
      <c r="C51">
        <v>4.7919999999999998</v>
      </c>
      <c r="D51">
        <v>107.55500000000001</v>
      </c>
      <c r="E51">
        <v>0.21568000000000001</v>
      </c>
      <c r="F51">
        <v>4.1573599999999997</v>
      </c>
      <c r="G51">
        <v>6.1027800000000001</v>
      </c>
      <c r="H51">
        <v>4.2557999999999998</v>
      </c>
    </row>
    <row r="52" spans="1:8" x14ac:dyDescent="0.2">
      <c r="A52">
        <v>37134</v>
      </c>
      <c r="B52">
        <v>37134</v>
      </c>
      <c r="C52">
        <v>4.8120000000000003</v>
      </c>
      <c r="D52">
        <v>107.72</v>
      </c>
      <c r="E52">
        <v>0.22236</v>
      </c>
      <c r="F52">
        <v>4.2324999999999999</v>
      </c>
      <c r="G52">
        <v>5.5972200000000001</v>
      </c>
      <c r="H52">
        <v>4.3331299999999997</v>
      </c>
    </row>
    <row r="53" spans="1:8" x14ac:dyDescent="0.2">
      <c r="A53">
        <v>37103</v>
      </c>
      <c r="B53">
        <v>37103</v>
      </c>
      <c r="C53">
        <v>4.9649999999999999</v>
      </c>
      <c r="D53">
        <v>106.91500000000001</v>
      </c>
      <c r="E53">
        <v>0.22964999999999999</v>
      </c>
      <c r="F53">
        <v>4.3127899999999997</v>
      </c>
      <c r="G53">
        <v>5.0194400000000003</v>
      </c>
      <c r="H53">
        <v>4.4185600000000003</v>
      </c>
    </row>
    <row r="54" spans="1:8" x14ac:dyDescent="0.2">
      <c r="A54">
        <v>37072</v>
      </c>
      <c r="B54">
        <v>37072</v>
      </c>
      <c r="C54">
        <v>5.2919999999999998</v>
      </c>
      <c r="D54">
        <v>105.52</v>
      </c>
      <c r="E54">
        <v>0.23566000000000001</v>
      </c>
      <c r="F54">
        <v>4.37737</v>
      </c>
      <c r="G54">
        <v>4.4958299999999998</v>
      </c>
      <c r="H54">
        <v>4.4916999999999998</v>
      </c>
    </row>
    <row r="55" spans="1:8" x14ac:dyDescent="0.2">
      <c r="A55">
        <v>37042</v>
      </c>
      <c r="B55">
        <v>37042</v>
      </c>
      <c r="C55">
        <v>5.069</v>
      </c>
      <c r="D55">
        <v>106.565</v>
      </c>
      <c r="E55">
        <v>0.24510999999999999</v>
      </c>
      <c r="F55">
        <v>4.4790700000000001</v>
      </c>
      <c r="G55">
        <v>3.9</v>
      </c>
      <c r="H55">
        <v>4.5911999999999997</v>
      </c>
    </row>
    <row r="56" spans="1:8" x14ac:dyDescent="0.2">
      <c r="A56">
        <v>37011</v>
      </c>
      <c r="B56">
        <v>37011</v>
      </c>
      <c r="C56">
        <v>4.8840000000000003</v>
      </c>
      <c r="D56">
        <v>107.63</v>
      </c>
      <c r="E56">
        <v>0.25358999999999998</v>
      </c>
      <c r="F56">
        <v>4.5685099999999998</v>
      </c>
      <c r="G56">
        <v>3.3402799999999999</v>
      </c>
      <c r="H56">
        <v>4.6787299999999998</v>
      </c>
    </row>
    <row r="57" spans="1:8" x14ac:dyDescent="0.2">
      <c r="A57">
        <v>36981</v>
      </c>
      <c r="B57">
        <v>36981</v>
      </c>
      <c r="C57">
        <v>4.4119999999999999</v>
      </c>
      <c r="D57">
        <v>110.13</v>
      </c>
      <c r="E57">
        <v>0.26341999999999999</v>
      </c>
      <c r="F57">
        <v>4.6707400000000003</v>
      </c>
      <c r="G57">
        <v>2.79861</v>
      </c>
      <c r="H57">
        <v>4.7726699999999997</v>
      </c>
    </row>
    <row r="58" spans="1:8" x14ac:dyDescent="0.2">
      <c r="A58">
        <v>36950</v>
      </c>
      <c r="B58">
        <v>36950</v>
      </c>
      <c r="C58">
        <v>4.5940000000000003</v>
      </c>
      <c r="D58">
        <v>109.30500000000001</v>
      </c>
      <c r="E58">
        <v>0.27128000000000002</v>
      </c>
      <c r="F58">
        <v>4.7496200000000002</v>
      </c>
      <c r="G58">
        <v>2.2208299999999999</v>
      </c>
      <c r="H58">
        <v>4.8574799999999998</v>
      </c>
    </row>
    <row r="59" spans="1:8" x14ac:dyDescent="0.2">
      <c r="A59">
        <v>36922</v>
      </c>
      <c r="B59">
        <v>36922</v>
      </c>
      <c r="C59">
        <v>4.5359999999999996</v>
      </c>
      <c r="D59">
        <v>109.72</v>
      </c>
      <c r="E59">
        <v>0.27917999999999998</v>
      </c>
      <c r="F59">
        <v>4.8282499999999997</v>
      </c>
      <c r="G59">
        <v>1.73333</v>
      </c>
      <c r="H59">
        <v>4.9365500000000004</v>
      </c>
    </row>
    <row r="60" spans="1:8" x14ac:dyDescent="0.2">
      <c r="A60">
        <v>36891</v>
      </c>
      <c r="B60">
        <v>36891</v>
      </c>
      <c r="C60">
        <v>4.6079999999999997</v>
      </c>
      <c r="D60">
        <v>109.455</v>
      </c>
      <c r="E60">
        <v>0.28748000000000001</v>
      </c>
      <c r="F60">
        <v>4.9092000000000002</v>
      </c>
      <c r="G60">
        <v>1.1555599999999999</v>
      </c>
      <c r="H60">
        <v>5.0210400000000002</v>
      </c>
    </row>
    <row r="61" spans="1:8" x14ac:dyDescent="0.2">
      <c r="A61">
        <v>36860</v>
      </c>
      <c r="B61">
        <v>36860</v>
      </c>
      <c r="C61">
        <v>4.9109999999999996</v>
      </c>
      <c r="D61">
        <v>107.985</v>
      </c>
      <c r="E61">
        <v>0.29427999999999999</v>
      </c>
      <c r="F61">
        <v>4.9740900000000003</v>
      </c>
      <c r="G61">
        <v>0.63193999999999995</v>
      </c>
      <c r="H61">
        <v>5.0947699999999996</v>
      </c>
    </row>
    <row r="62" spans="1:8" x14ac:dyDescent="0.2">
      <c r="A62">
        <v>36830</v>
      </c>
      <c r="B62">
        <v>36830</v>
      </c>
      <c r="C62">
        <v>5.0659999999999998</v>
      </c>
      <c r="D62">
        <v>107.235</v>
      </c>
      <c r="E62">
        <v>0.30212</v>
      </c>
      <c r="F62">
        <v>5.04833</v>
      </c>
      <c r="G62">
        <v>0.10833</v>
      </c>
      <c r="H62">
        <v>5.1746100000000004</v>
      </c>
    </row>
    <row r="63" spans="1:8" x14ac:dyDescent="0.2">
      <c r="A63">
        <v>36799</v>
      </c>
      <c r="B63">
        <v>36799</v>
      </c>
      <c r="C63">
        <v>5.1719999999999997</v>
      </c>
      <c r="D63">
        <v>106.785</v>
      </c>
      <c r="E63">
        <v>0.29276000000000002</v>
      </c>
      <c r="F63">
        <v>4.8370100000000003</v>
      </c>
      <c r="G63">
        <v>6.0305600000000004</v>
      </c>
      <c r="H63">
        <v>4.9605300000000003</v>
      </c>
    </row>
    <row r="64" spans="1:8" x14ac:dyDescent="0.2">
      <c r="A64">
        <v>36769</v>
      </c>
      <c r="B64">
        <v>36769</v>
      </c>
      <c r="C64">
        <v>5.2690000000000001</v>
      </c>
      <c r="D64">
        <v>106.3</v>
      </c>
      <c r="E64">
        <v>0.30027999999999999</v>
      </c>
      <c r="F64">
        <v>4.9099899999999996</v>
      </c>
      <c r="G64">
        <v>5.5250000000000004</v>
      </c>
      <c r="H64">
        <v>5.0376799999999999</v>
      </c>
    </row>
    <row r="65" spans="1:8" x14ac:dyDescent="0.2">
      <c r="A65">
        <v>36738</v>
      </c>
      <c r="B65">
        <v>36738</v>
      </c>
      <c r="C65">
        <v>5.3380000000000001</v>
      </c>
      <c r="D65">
        <v>105.995</v>
      </c>
      <c r="E65">
        <v>0.30832999999999999</v>
      </c>
      <c r="F65">
        <v>4.98719</v>
      </c>
      <c r="G65">
        <v>4.9833299999999996</v>
      </c>
      <c r="H65">
        <v>5.1185700000000001</v>
      </c>
    </row>
    <row r="66" spans="1:8" x14ac:dyDescent="0.2">
      <c r="A66">
        <v>36707</v>
      </c>
      <c r="B66">
        <v>36707</v>
      </c>
      <c r="C66">
        <v>5.3109999999999999</v>
      </c>
      <c r="D66">
        <v>106.24</v>
      </c>
      <c r="E66">
        <v>0.31705</v>
      </c>
      <c r="F66">
        <v>5.0699899999999998</v>
      </c>
      <c r="G66">
        <v>4.42361</v>
      </c>
      <c r="H66">
        <v>5.2028699999999999</v>
      </c>
    </row>
    <row r="67" spans="1:8" x14ac:dyDescent="0.2">
      <c r="A67">
        <v>36677</v>
      </c>
      <c r="B67">
        <v>36677</v>
      </c>
      <c r="C67">
        <v>5.2649999999999997</v>
      </c>
      <c r="D67">
        <v>106.535</v>
      </c>
      <c r="E67">
        <v>0.32601000000000002</v>
      </c>
      <c r="F67">
        <v>5.15388</v>
      </c>
      <c r="G67">
        <v>3.9</v>
      </c>
      <c r="H67">
        <v>5.28782</v>
      </c>
    </row>
    <row r="68" spans="1:8" x14ac:dyDescent="0.2">
      <c r="A68">
        <v>36646</v>
      </c>
      <c r="B68">
        <v>36646</v>
      </c>
      <c r="C68">
        <v>5.4160000000000004</v>
      </c>
      <c r="D68">
        <v>105.81</v>
      </c>
      <c r="E68">
        <v>0.33452999999999999</v>
      </c>
      <c r="F68">
        <v>5.2315699999999996</v>
      </c>
      <c r="G68">
        <v>3.3041700000000001</v>
      </c>
      <c r="H68">
        <v>5.3713699999999998</v>
      </c>
    </row>
    <row r="69" spans="1:8" x14ac:dyDescent="0.2">
      <c r="A69">
        <v>36616</v>
      </c>
      <c r="B69">
        <v>36616</v>
      </c>
      <c r="C69">
        <v>5.3609999999999998</v>
      </c>
      <c r="D69">
        <v>106.145</v>
      </c>
      <c r="E69">
        <v>0.34322000000000003</v>
      </c>
      <c r="F69">
        <v>5.3106</v>
      </c>
      <c r="G69">
        <v>2.8166699999999998</v>
      </c>
      <c r="H69">
        <v>5.4510899999999998</v>
      </c>
    </row>
    <row r="70" spans="1:8" x14ac:dyDescent="0.2">
      <c r="A70">
        <v>36585</v>
      </c>
      <c r="B70">
        <v>36585</v>
      </c>
      <c r="C70">
        <v>5.77</v>
      </c>
      <c r="D70">
        <v>103.955</v>
      </c>
      <c r="E70">
        <v>0.35004999999999997</v>
      </c>
      <c r="F70">
        <v>5.3699500000000002</v>
      </c>
      <c r="G70">
        <v>2.23889</v>
      </c>
      <c r="H70">
        <v>5.5227000000000004</v>
      </c>
    </row>
    <row r="71" spans="1:8" x14ac:dyDescent="0.2">
      <c r="A71">
        <v>36556</v>
      </c>
      <c r="B71">
        <v>36556</v>
      </c>
      <c r="C71">
        <v>5.8840000000000003</v>
      </c>
      <c r="D71">
        <v>103.32</v>
      </c>
      <c r="E71">
        <v>0.35818</v>
      </c>
      <c r="F71">
        <v>5.4413799999999997</v>
      </c>
      <c r="G71">
        <v>1.73333</v>
      </c>
      <c r="H71">
        <v>5.5991900000000001</v>
      </c>
    </row>
    <row r="72" spans="1:8" x14ac:dyDescent="0.2">
      <c r="A72">
        <v>36525</v>
      </c>
      <c r="B72">
        <v>36525</v>
      </c>
      <c r="C72">
        <v>5.6020000000000003</v>
      </c>
      <c r="D72">
        <v>104.97499999999999</v>
      </c>
      <c r="E72">
        <v>0.36929000000000001</v>
      </c>
      <c r="F72">
        <v>5.5395099999999999</v>
      </c>
      <c r="G72">
        <v>1.17361</v>
      </c>
      <c r="H72">
        <v>5.6925600000000003</v>
      </c>
    </row>
    <row r="73" spans="1:8" x14ac:dyDescent="0.2">
      <c r="A73">
        <v>36494</v>
      </c>
      <c r="B73">
        <v>36494</v>
      </c>
      <c r="C73">
        <v>5.5469999999999997</v>
      </c>
      <c r="D73">
        <v>105.355</v>
      </c>
      <c r="E73">
        <v>0.37911</v>
      </c>
      <c r="F73">
        <v>5.6239800000000004</v>
      </c>
      <c r="G73">
        <v>0.63193999999999995</v>
      </c>
      <c r="H73">
        <v>5.7778499999999999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BA1C-FD2E-9B49-B9D2-3E0730FF6226}">
  <dimension ref="A1:I97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4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288</v>
      </c>
    </row>
    <row r="5" spans="1:9" x14ac:dyDescent="0.2">
      <c r="A5" t="s">
        <v>289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290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112.35</v>
      </c>
      <c r="C12">
        <v>38533</v>
      </c>
      <c r="D12" t="s">
        <v>88</v>
      </c>
      <c r="E12">
        <v>24</v>
      </c>
      <c r="F12" t="s">
        <v>88</v>
      </c>
      <c r="G12">
        <v>0.372484449323088</v>
      </c>
      <c r="H12">
        <v>39202</v>
      </c>
    </row>
    <row r="13" spans="1:9" x14ac:dyDescent="0.2">
      <c r="A13" t="s">
        <v>89</v>
      </c>
      <c r="B13">
        <v>100.00578</v>
      </c>
      <c r="C13">
        <v>39599</v>
      </c>
      <c r="D13" t="s">
        <v>90</v>
      </c>
      <c r="E13">
        <v>52</v>
      </c>
      <c r="F13" t="s">
        <v>90</v>
      </c>
      <c r="G13">
        <v>-2.9550827423167801E-2</v>
      </c>
      <c r="H13">
        <v>39478</v>
      </c>
    </row>
    <row r="14" spans="1:9" x14ac:dyDescent="0.2">
      <c r="A14" t="s">
        <v>91</v>
      </c>
      <c r="B14">
        <v>106.41290871794899</v>
      </c>
      <c r="D14" t="s">
        <v>92</v>
      </c>
      <c r="E14">
        <v>1</v>
      </c>
      <c r="F14" t="s">
        <v>35</v>
      </c>
      <c r="G14">
        <v>-5.33341537296479E-2</v>
      </c>
      <c r="H14" t="s">
        <v>291</v>
      </c>
    </row>
    <row r="15" spans="1:9" x14ac:dyDescent="0.2">
      <c r="A15" t="s">
        <v>93</v>
      </c>
      <c r="B15">
        <v>106.17789</v>
      </c>
    </row>
    <row r="18" spans="1:9" x14ac:dyDescent="0.2">
      <c r="A18" t="s">
        <v>292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39599</v>
      </c>
      <c r="B20">
        <v>39599</v>
      </c>
      <c r="C20">
        <v>4.1500000000000004</v>
      </c>
      <c r="D20">
        <v>100.00628</v>
      </c>
      <c r="E20">
        <v>3.0000000000000001E-5</v>
      </c>
      <c r="F20">
        <v>3.9809999999999999</v>
      </c>
      <c r="G20">
        <v>2.6700000000000001E-3</v>
      </c>
      <c r="H20">
        <v>6.4819399999999998</v>
      </c>
      <c r="I20">
        <v>2.7799999999999999E-3</v>
      </c>
    </row>
    <row r="21" spans="1:9" x14ac:dyDescent="0.2">
      <c r="A21">
        <v>39568</v>
      </c>
      <c r="B21">
        <v>39568</v>
      </c>
      <c r="C21">
        <v>4.1500000000000004</v>
      </c>
      <c r="D21">
        <v>100.00628</v>
      </c>
      <c r="E21">
        <v>3.0000000000000001E-5</v>
      </c>
      <c r="F21">
        <v>3.9809999999999999</v>
      </c>
      <c r="G21">
        <v>2.6700000000000001E-3</v>
      </c>
      <c r="H21">
        <v>6.4819399999999998</v>
      </c>
      <c r="I21">
        <v>2.7799999999999999E-3</v>
      </c>
    </row>
    <row r="22" spans="1:9" x14ac:dyDescent="0.2">
      <c r="A22">
        <v>39538</v>
      </c>
      <c r="B22">
        <v>39538</v>
      </c>
      <c r="C22">
        <v>4.2389999999999999</v>
      </c>
      <c r="D22">
        <v>100.18801999999999</v>
      </c>
      <c r="E22">
        <v>8.8999999999999995E-4</v>
      </c>
      <c r="F22">
        <v>4.1319999999999997</v>
      </c>
      <c r="G22">
        <v>8.5209999999999994E-2</v>
      </c>
      <c r="H22">
        <v>5.9222200000000003</v>
      </c>
      <c r="I22">
        <v>8.8889999999999997E-2</v>
      </c>
    </row>
    <row r="23" spans="1:9" x14ac:dyDescent="0.2">
      <c r="A23">
        <v>39507</v>
      </c>
      <c r="B23">
        <v>39507</v>
      </c>
      <c r="C23">
        <v>4.335</v>
      </c>
      <c r="D23">
        <v>100.32939</v>
      </c>
      <c r="E23">
        <v>1.7799999999999999E-3</v>
      </c>
      <c r="F23">
        <v>4.2779999999999996</v>
      </c>
      <c r="G23">
        <v>0.15962000000000001</v>
      </c>
      <c r="H23">
        <v>5.4166699999999999</v>
      </c>
      <c r="I23">
        <v>0.16667000000000001</v>
      </c>
    </row>
    <row r="24" spans="1:9" x14ac:dyDescent="0.2">
      <c r="A24">
        <v>39478</v>
      </c>
      <c r="B24">
        <v>39478</v>
      </c>
      <c r="C24">
        <v>4.1050000000000004</v>
      </c>
      <c r="D24">
        <v>100.56815</v>
      </c>
      <c r="E24">
        <v>2.8800000000000002E-3</v>
      </c>
      <c r="F24">
        <v>4.0090000000000003</v>
      </c>
      <c r="G24">
        <v>0.24</v>
      </c>
      <c r="H24">
        <v>4.875</v>
      </c>
      <c r="I24">
        <v>0.25</v>
      </c>
    </row>
    <row r="25" spans="1:9" x14ac:dyDescent="0.2">
      <c r="A25">
        <v>39447</v>
      </c>
      <c r="B25">
        <v>39447</v>
      </c>
      <c r="C25">
        <v>4.2300000000000004</v>
      </c>
      <c r="D25">
        <v>100.71666999999999</v>
      </c>
      <c r="E25">
        <v>4.13E-3</v>
      </c>
      <c r="F25">
        <v>4.1589999999999998</v>
      </c>
      <c r="G25">
        <v>0.32229000000000002</v>
      </c>
      <c r="H25">
        <v>4.3152799999999996</v>
      </c>
      <c r="I25">
        <v>0.33611000000000002</v>
      </c>
    </row>
    <row r="26" spans="1:9" x14ac:dyDescent="0.2">
      <c r="A26">
        <v>39416</v>
      </c>
      <c r="B26">
        <v>39416</v>
      </c>
      <c r="C26">
        <v>4.133</v>
      </c>
      <c r="D26">
        <v>100.93022000000001</v>
      </c>
      <c r="E26">
        <v>5.4400000000000004E-3</v>
      </c>
      <c r="F26">
        <v>4.0750000000000002</v>
      </c>
      <c r="G26">
        <v>0.39994000000000002</v>
      </c>
      <c r="H26">
        <v>3.7916699999999999</v>
      </c>
      <c r="I26">
        <v>0.41666999999999998</v>
      </c>
    </row>
    <row r="27" spans="1:9" x14ac:dyDescent="0.2">
      <c r="A27">
        <v>39386</v>
      </c>
      <c r="B27">
        <v>39386</v>
      </c>
      <c r="C27">
        <v>4.0650000000000004</v>
      </c>
      <c r="D27">
        <v>101.16601</v>
      </c>
      <c r="E27">
        <v>6.9199999999999999E-3</v>
      </c>
      <c r="F27">
        <v>3.992</v>
      </c>
      <c r="G27">
        <v>0.48027999999999998</v>
      </c>
      <c r="H27">
        <v>3.25</v>
      </c>
      <c r="I27">
        <v>0.5</v>
      </c>
    </row>
    <row r="28" spans="1:9" x14ac:dyDescent="0.2">
      <c r="A28">
        <v>39355</v>
      </c>
      <c r="B28">
        <v>39355</v>
      </c>
      <c r="C28">
        <v>3.8130000000000002</v>
      </c>
      <c r="D28">
        <v>101.52654</v>
      </c>
      <c r="E28">
        <v>8.6800000000000002E-3</v>
      </c>
      <c r="F28">
        <v>3.75</v>
      </c>
      <c r="G28">
        <v>0.56710000000000005</v>
      </c>
      <c r="H28">
        <v>2.6722199999999998</v>
      </c>
      <c r="I28">
        <v>0.58889000000000002</v>
      </c>
    </row>
    <row r="29" spans="1:9" x14ac:dyDescent="0.2">
      <c r="A29">
        <v>39325</v>
      </c>
      <c r="B29">
        <v>39325</v>
      </c>
      <c r="C29">
        <v>3.8050000000000002</v>
      </c>
      <c r="D29">
        <v>101.73612</v>
      </c>
      <c r="E29">
        <v>1.031E-2</v>
      </c>
      <c r="F29">
        <v>3.7490000000000001</v>
      </c>
      <c r="G29">
        <v>0.64207999999999998</v>
      </c>
      <c r="H29">
        <v>2.1666699999999999</v>
      </c>
      <c r="I29">
        <v>0.66666999999999998</v>
      </c>
    </row>
    <row r="30" spans="1:9" x14ac:dyDescent="0.2">
      <c r="A30">
        <v>39294</v>
      </c>
      <c r="B30">
        <v>39294</v>
      </c>
      <c r="C30">
        <v>3.8929999999999998</v>
      </c>
      <c r="D30">
        <v>101.90537999999999</v>
      </c>
      <c r="E30">
        <v>1.2279999999999999E-2</v>
      </c>
      <c r="F30">
        <v>3.8439999999999999</v>
      </c>
      <c r="G30">
        <v>0.72711000000000003</v>
      </c>
      <c r="H30">
        <v>1.5888899999999999</v>
      </c>
      <c r="I30">
        <v>0.75556000000000001</v>
      </c>
    </row>
    <row r="31" spans="1:9" x14ac:dyDescent="0.2">
      <c r="A31">
        <v>39263</v>
      </c>
      <c r="B31">
        <v>39263</v>
      </c>
      <c r="C31">
        <v>3.7850000000000001</v>
      </c>
      <c r="D31">
        <v>102.20541</v>
      </c>
      <c r="E31">
        <v>1.4250000000000001E-2</v>
      </c>
      <c r="F31">
        <v>3.74</v>
      </c>
      <c r="G31">
        <v>0.80552999999999997</v>
      </c>
      <c r="H31">
        <v>1.06528</v>
      </c>
      <c r="I31">
        <v>0.83611000000000002</v>
      </c>
    </row>
    <row r="32" spans="1:9" x14ac:dyDescent="0.2">
      <c r="A32">
        <v>39233</v>
      </c>
      <c r="B32">
        <v>39233</v>
      </c>
      <c r="C32">
        <v>3.8170000000000002</v>
      </c>
      <c r="D32">
        <v>102.39577</v>
      </c>
      <c r="E32">
        <v>1.6299999999999999E-2</v>
      </c>
      <c r="F32">
        <v>3.7759999999999998</v>
      </c>
      <c r="G32">
        <v>0.88292000000000004</v>
      </c>
      <c r="H32">
        <v>0.54166999999999998</v>
      </c>
      <c r="I32">
        <v>0.91666999999999998</v>
      </c>
    </row>
    <row r="33" spans="1:9" x14ac:dyDescent="0.2">
      <c r="A33">
        <v>39202</v>
      </c>
      <c r="B33">
        <v>39202</v>
      </c>
      <c r="C33">
        <v>3.7509999999999999</v>
      </c>
      <c r="D33">
        <v>102.70755</v>
      </c>
      <c r="E33">
        <v>1.866E-2</v>
      </c>
      <c r="F33">
        <v>3.7</v>
      </c>
      <c r="G33">
        <v>0.96653</v>
      </c>
      <c r="H33">
        <v>-1.806E-2</v>
      </c>
      <c r="I33">
        <v>1.00278</v>
      </c>
    </row>
    <row r="34" spans="1:9" x14ac:dyDescent="0.2">
      <c r="A34">
        <v>39172</v>
      </c>
      <c r="B34">
        <v>39172</v>
      </c>
      <c r="C34">
        <v>3.6320000000000001</v>
      </c>
      <c r="D34">
        <v>103.04255000000001</v>
      </c>
      <c r="E34">
        <v>1.9890000000000001E-2</v>
      </c>
      <c r="G34">
        <v>0.99065000000000003</v>
      </c>
      <c r="H34">
        <v>5.9402799999999996</v>
      </c>
      <c r="I34">
        <v>1.0266200000000001</v>
      </c>
    </row>
    <row r="35" spans="1:9" x14ac:dyDescent="0.2">
      <c r="A35">
        <v>39141</v>
      </c>
      <c r="B35">
        <v>39141</v>
      </c>
      <c r="C35">
        <v>3.5369999999999999</v>
      </c>
      <c r="D35">
        <v>103.36378000000001</v>
      </c>
      <c r="E35">
        <v>2.2290000000000001E-2</v>
      </c>
      <c r="G35">
        <v>1.06941</v>
      </c>
      <c r="H35">
        <v>5.4166699999999999</v>
      </c>
      <c r="I35">
        <v>1.1072299999999999</v>
      </c>
    </row>
    <row r="36" spans="1:9" x14ac:dyDescent="0.2">
      <c r="A36">
        <v>39113</v>
      </c>
      <c r="B36">
        <v>39113</v>
      </c>
      <c r="C36">
        <v>3.6110000000000002</v>
      </c>
      <c r="D36">
        <v>103.49808</v>
      </c>
      <c r="E36">
        <v>2.4809999999999999E-2</v>
      </c>
      <c r="G36">
        <v>1.14903</v>
      </c>
      <c r="H36">
        <v>4.875</v>
      </c>
      <c r="I36">
        <v>1.19052</v>
      </c>
    </row>
    <row r="37" spans="1:9" x14ac:dyDescent="0.2">
      <c r="A37">
        <v>39082</v>
      </c>
      <c r="B37">
        <v>39082</v>
      </c>
      <c r="C37">
        <v>3.5070000000000001</v>
      </c>
      <c r="D37">
        <v>103.8657</v>
      </c>
      <c r="E37">
        <v>2.7650000000000001E-2</v>
      </c>
      <c r="G37">
        <v>1.23343</v>
      </c>
      <c r="H37">
        <v>4.3152799999999996</v>
      </c>
      <c r="I37">
        <v>1.2766900000000001</v>
      </c>
    </row>
    <row r="38" spans="1:9" x14ac:dyDescent="0.2">
      <c r="A38">
        <v>39051</v>
      </c>
      <c r="B38">
        <v>39051</v>
      </c>
      <c r="C38">
        <v>3.3069999999999999</v>
      </c>
      <c r="D38">
        <v>104.37398</v>
      </c>
      <c r="E38">
        <v>3.0509999999999999E-2</v>
      </c>
      <c r="G38">
        <v>1.3139099999999999</v>
      </c>
      <c r="H38">
        <v>3.7916699999999999</v>
      </c>
      <c r="I38">
        <v>1.3573599999999999</v>
      </c>
    </row>
    <row r="39" spans="1:9" x14ac:dyDescent="0.2">
      <c r="A39">
        <v>39021</v>
      </c>
      <c r="B39">
        <v>39021</v>
      </c>
      <c r="C39">
        <v>3.2919999999999998</v>
      </c>
      <c r="D39">
        <v>104.66204999999999</v>
      </c>
      <c r="E39">
        <v>3.3680000000000002E-2</v>
      </c>
      <c r="G39">
        <v>1.4001600000000001</v>
      </c>
      <c r="H39">
        <v>3.2138900000000001</v>
      </c>
      <c r="I39">
        <v>1.44625</v>
      </c>
    </row>
    <row r="40" spans="1:9" x14ac:dyDescent="0.2">
      <c r="A40">
        <v>38990</v>
      </c>
      <c r="B40">
        <v>38990</v>
      </c>
      <c r="C40">
        <v>3.2690000000000001</v>
      </c>
      <c r="D40">
        <v>104.94047999999999</v>
      </c>
      <c r="E40">
        <v>3.6700000000000003E-2</v>
      </c>
      <c r="G40">
        <v>1.47848</v>
      </c>
      <c r="H40">
        <v>2.69028</v>
      </c>
      <c r="I40">
        <v>1.5268200000000001</v>
      </c>
    </row>
    <row r="41" spans="1:9" x14ac:dyDescent="0.2">
      <c r="A41">
        <v>38960</v>
      </c>
      <c r="B41">
        <v>38960</v>
      </c>
      <c r="C41">
        <v>3.2629999999999999</v>
      </c>
      <c r="D41">
        <v>105.19559</v>
      </c>
      <c r="E41">
        <v>3.9829999999999997E-2</v>
      </c>
      <c r="G41">
        <v>1.5565800000000001</v>
      </c>
      <c r="H41">
        <v>2.1666699999999999</v>
      </c>
      <c r="I41">
        <v>1.60738</v>
      </c>
    </row>
    <row r="42" spans="1:9" x14ac:dyDescent="0.2">
      <c r="A42">
        <v>38929</v>
      </c>
      <c r="B42">
        <v>38929</v>
      </c>
      <c r="C42">
        <v>3.2360000000000002</v>
      </c>
      <c r="D42">
        <v>105.51536</v>
      </c>
      <c r="E42">
        <v>4.3439999999999999E-2</v>
      </c>
      <c r="G42">
        <v>1.6431100000000001</v>
      </c>
      <c r="H42">
        <v>1.5888899999999999</v>
      </c>
      <c r="I42">
        <v>1.69628</v>
      </c>
    </row>
    <row r="43" spans="1:9" x14ac:dyDescent="0.2">
      <c r="A43">
        <v>38898</v>
      </c>
      <c r="B43">
        <v>38898</v>
      </c>
      <c r="C43">
        <v>3.3570000000000002</v>
      </c>
      <c r="D43">
        <v>105.53519</v>
      </c>
      <c r="E43">
        <v>4.6589999999999999E-2</v>
      </c>
      <c r="G43">
        <v>1.71638</v>
      </c>
      <c r="H43">
        <v>1.0833299999999999</v>
      </c>
      <c r="I43">
        <v>1.774</v>
      </c>
    </row>
    <row r="44" spans="1:9" x14ac:dyDescent="0.2">
      <c r="A44">
        <v>38868</v>
      </c>
      <c r="B44">
        <v>38868</v>
      </c>
      <c r="C44">
        <v>2.972</v>
      </c>
      <c r="D44">
        <v>106.52330000000001</v>
      </c>
      <c r="E44">
        <v>5.0590000000000003E-2</v>
      </c>
      <c r="G44">
        <v>1.80393</v>
      </c>
      <c r="H44">
        <v>0.54166999999999998</v>
      </c>
      <c r="I44">
        <v>1.85754</v>
      </c>
    </row>
    <row r="45" spans="1:9" x14ac:dyDescent="0.2">
      <c r="A45">
        <v>38837</v>
      </c>
      <c r="B45">
        <v>38837</v>
      </c>
      <c r="C45">
        <v>3.0009999999999999</v>
      </c>
      <c r="D45">
        <v>106.77021000000001</v>
      </c>
      <c r="E45">
        <v>5.4449999999999998E-2</v>
      </c>
      <c r="G45">
        <v>1.8870100000000001</v>
      </c>
      <c r="H45">
        <v>-1.806E-2</v>
      </c>
      <c r="I45">
        <v>1.94363</v>
      </c>
    </row>
    <row r="46" spans="1:9" x14ac:dyDescent="0.2">
      <c r="A46">
        <v>38807</v>
      </c>
      <c r="B46">
        <v>38807</v>
      </c>
      <c r="C46">
        <v>2.9380000000000002</v>
      </c>
      <c r="D46">
        <v>107.15649999999999</v>
      </c>
      <c r="E46">
        <v>5.5E-2</v>
      </c>
      <c r="G46">
        <v>1.8583099999999999</v>
      </c>
      <c r="H46">
        <v>5.9583300000000001</v>
      </c>
      <c r="I46">
        <v>1.9129</v>
      </c>
    </row>
    <row r="47" spans="1:9" x14ac:dyDescent="0.2">
      <c r="A47">
        <v>38776</v>
      </c>
      <c r="B47">
        <v>38776</v>
      </c>
      <c r="C47">
        <v>2.7210000000000001</v>
      </c>
      <c r="D47">
        <v>107.92003</v>
      </c>
      <c r="E47">
        <v>5.9389999999999998E-2</v>
      </c>
      <c r="G47">
        <v>1.9492799999999999</v>
      </c>
      <c r="H47">
        <v>5.38056</v>
      </c>
      <c r="I47">
        <v>2.0023200000000001</v>
      </c>
    </row>
    <row r="48" spans="1:9" x14ac:dyDescent="0.2">
      <c r="A48">
        <v>38748</v>
      </c>
      <c r="B48">
        <v>38748</v>
      </c>
      <c r="C48">
        <v>2.8929999999999998</v>
      </c>
      <c r="D48">
        <v>107.815</v>
      </c>
      <c r="E48">
        <v>6.3170000000000004E-2</v>
      </c>
      <c r="G48">
        <v>2.0263300000000002</v>
      </c>
      <c r="H48">
        <v>4.8388900000000001</v>
      </c>
      <c r="I48">
        <v>2.0851299999999999</v>
      </c>
    </row>
    <row r="49" spans="1:9" x14ac:dyDescent="0.2">
      <c r="A49">
        <v>38717</v>
      </c>
      <c r="B49">
        <v>38717</v>
      </c>
      <c r="C49">
        <v>2.794</v>
      </c>
      <c r="D49">
        <v>108.315</v>
      </c>
      <c r="E49">
        <v>6.7309999999999995E-2</v>
      </c>
      <c r="G49">
        <v>2.10704</v>
      </c>
      <c r="H49">
        <v>4.3152799999999996</v>
      </c>
      <c r="I49">
        <v>2.1660400000000002</v>
      </c>
    </row>
    <row r="50" spans="1:9" x14ac:dyDescent="0.2">
      <c r="A50">
        <v>38686</v>
      </c>
      <c r="B50">
        <v>38686</v>
      </c>
      <c r="C50">
        <v>2.5499999999999998</v>
      </c>
      <c r="D50">
        <v>109.19</v>
      </c>
      <c r="E50">
        <v>7.1809999999999999E-2</v>
      </c>
      <c r="G50">
        <v>2.19136</v>
      </c>
      <c r="H50">
        <v>3.7916699999999999</v>
      </c>
      <c r="I50">
        <v>2.2473100000000001</v>
      </c>
    </row>
    <row r="51" spans="1:9" x14ac:dyDescent="0.2">
      <c r="A51">
        <v>38656</v>
      </c>
      <c r="B51">
        <v>38656</v>
      </c>
      <c r="C51">
        <v>2.4780000000000002</v>
      </c>
      <c r="D51">
        <v>109.69</v>
      </c>
      <c r="H51">
        <v>3.2319399999999998</v>
      </c>
    </row>
    <row r="52" spans="1:9" x14ac:dyDescent="0.2">
      <c r="A52">
        <v>38625</v>
      </c>
      <c r="B52">
        <v>38625</v>
      </c>
      <c r="C52">
        <v>2.1749999999999998</v>
      </c>
      <c r="D52">
        <v>110.19</v>
      </c>
      <c r="E52">
        <v>7.4749999999999997E-2</v>
      </c>
      <c r="G52">
        <v>2.4524499999999998</v>
      </c>
      <c r="H52">
        <v>2.7083300000000001</v>
      </c>
      <c r="I52">
        <v>2.47898</v>
      </c>
    </row>
    <row r="53" spans="1:9" x14ac:dyDescent="0.2">
      <c r="A53">
        <v>38595</v>
      </c>
      <c r="B53">
        <v>38595</v>
      </c>
      <c r="C53">
        <v>2.2250000000000001</v>
      </c>
      <c r="D53">
        <v>110.9997</v>
      </c>
      <c r="E53">
        <v>7.5749999999999998E-2</v>
      </c>
      <c r="G53">
        <v>2.4709599999999998</v>
      </c>
      <c r="H53">
        <v>2.1666699999999999</v>
      </c>
      <c r="I53">
        <v>2.4983</v>
      </c>
    </row>
    <row r="54" spans="1:9" x14ac:dyDescent="0.2">
      <c r="A54">
        <v>38564</v>
      </c>
      <c r="B54">
        <v>38564</v>
      </c>
      <c r="C54">
        <v>2.1520000000000001</v>
      </c>
      <c r="D54">
        <v>111.565</v>
      </c>
      <c r="E54">
        <v>8.0670000000000006E-2</v>
      </c>
      <c r="G54">
        <v>2.5599699999999999</v>
      </c>
      <c r="H54">
        <v>1.5888899999999999</v>
      </c>
      <c r="I54">
        <v>2.5873599999999999</v>
      </c>
    </row>
    <row r="55" spans="1:9" x14ac:dyDescent="0.2">
      <c r="A55">
        <v>38533</v>
      </c>
      <c r="B55">
        <v>38533</v>
      </c>
      <c r="C55">
        <v>1.976</v>
      </c>
      <c r="D55">
        <v>112.41500000000001</v>
      </c>
      <c r="E55">
        <v>8.5379999999999998E-2</v>
      </c>
      <c r="G55">
        <v>2.6423700000000001</v>
      </c>
      <c r="H55">
        <v>1.06528</v>
      </c>
      <c r="I55">
        <v>2.6683599999999998</v>
      </c>
    </row>
    <row r="56" spans="1:9" x14ac:dyDescent="0.2">
      <c r="A56">
        <v>38503</v>
      </c>
      <c r="B56">
        <v>38503</v>
      </c>
      <c r="C56">
        <v>2.3290000000000002</v>
      </c>
      <c r="E56">
        <v>9.0029999999999999E-2</v>
      </c>
      <c r="G56">
        <v>2.72207</v>
      </c>
      <c r="H56">
        <v>0.50556000000000001</v>
      </c>
      <c r="I56">
        <v>2.75359</v>
      </c>
    </row>
    <row r="57" spans="1:9" x14ac:dyDescent="0.2">
      <c r="A57">
        <v>37864</v>
      </c>
      <c r="B57">
        <v>37864</v>
      </c>
      <c r="C57">
        <v>4.0449999999999999</v>
      </c>
    </row>
    <row r="58" spans="1:9" x14ac:dyDescent="0.2">
      <c r="A58">
        <v>37680</v>
      </c>
      <c r="B58">
        <v>37680</v>
      </c>
      <c r="C58">
        <v>4.03</v>
      </c>
      <c r="D58">
        <v>111.465</v>
      </c>
      <c r="E58">
        <v>0.23332</v>
      </c>
      <c r="G58">
        <v>4.3554199999999996</v>
      </c>
      <c r="H58">
        <v>5.0013899999999998</v>
      </c>
      <c r="I58">
        <v>4.44231</v>
      </c>
    </row>
    <row r="59" spans="1:9" x14ac:dyDescent="0.2">
      <c r="A59">
        <v>37652</v>
      </c>
      <c r="B59">
        <v>37652</v>
      </c>
      <c r="C59">
        <v>4.12</v>
      </c>
      <c r="D59">
        <v>111.05</v>
      </c>
      <c r="E59">
        <v>0.23474</v>
      </c>
      <c r="G59">
        <v>4.3706300000000002</v>
      </c>
      <c r="H59">
        <v>4.875</v>
      </c>
      <c r="I59">
        <v>4.4597600000000002</v>
      </c>
    </row>
    <row r="60" spans="1:9" x14ac:dyDescent="0.2">
      <c r="A60">
        <v>37621</v>
      </c>
      <c r="B60">
        <v>37621</v>
      </c>
      <c r="C60">
        <v>4.2229999999999999</v>
      </c>
      <c r="D60">
        <v>110.67</v>
      </c>
      <c r="E60">
        <v>0.2417</v>
      </c>
      <c r="G60">
        <v>4.4451299999999998</v>
      </c>
      <c r="H60">
        <v>4.3513900000000003</v>
      </c>
      <c r="I60">
        <v>4.5380099999999999</v>
      </c>
    </row>
    <row r="61" spans="1:9" x14ac:dyDescent="0.2">
      <c r="A61">
        <v>37590</v>
      </c>
      <c r="B61">
        <v>37590</v>
      </c>
      <c r="C61">
        <v>4.6639999999999997</v>
      </c>
      <c r="D61">
        <v>108.61</v>
      </c>
      <c r="E61">
        <v>0.24822</v>
      </c>
      <c r="G61">
        <v>4.5129599999999996</v>
      </c>
      <c r="H61">
        <v>3.7736100000000001</v>
      </c>
      <c r="I61">
        <v>4.6170099999999996</v>
      </c>
    </row>
    <row r="62" spans="1:9" x14ac:dyDescent="0.2">
      <c r="A62">
        <v>37560</v>
      </c>
      <c r="B62">
        <v>37560</v>
      </c>
      <c r="C62">
        <v>4.8319999999999999</v>
      </c>
      <c r="D62">
        <v>107.905</v>
      </c>
      <c r="E62">
        <v>0.25641000000000003</v>
      </c>
      <c r="G62">
        <v>4.5979000000000001</v>
      </c>
      <c r="H62">
        <v>3.1597200000000001</v>
      </c>
      <c r="I62">
        <v>4.7076700000000002</v>
      </c>
    </row>
    <row r="63" spans="1:9" x14ac:dyDescent="0.2">
      <c r="A63">
        <v>37529</v>
      </c>
      <c r="B63">
        <v>37529</v>
      </c>
      <c r="C63">
        <v>4.5890000000000004</v>
      </c>
      <c r="D63">
        <v>109.23</v>
      </c>
      <c r="E63">
        <v>0.26456000000000002</v>
      </c>
      <c r="G63">
        <v>4.6819100000000002</v>
      </c>
      <c r="H63">
        <v>2.6722199999999998</v>
      </c>
      <c r="I63">
        <v>4.7881400000000003</v>
      </c>
    </row>
    <row r="64" spans="1:9" x14ac:dyDescent="0.2">
      <c r="A64">
        <v>37499</v>
      </c>
      <c r="B64">
        <v>37499</v>
      </c>
      <c r="C64">
        <v>4.8810000000000002</v>
      </c>
      <c r="D64">
        <v>107.86</v>
      </c>
      <c r="E64">
        <v>0.27115</v>
      </c>
      <c r="G64">
        <v>4.7476500000000001</v>
      </c>
      <c r="H64">
        <v>2.1486100000000001</v>
      </c>
      <c r="I64">
        <v>4.8621299999999996</v>
      </c>
    </row>
    <row r="65" spans="1:9" x14ac:dyDescent="0.2">
      <c r="A65">
        <v>37468</v>
      </c>
      <c r="B65">
        <v>37468</v>
      </c>
      <c r="C65">
        <v>4.9800000000000004</v>
      </c>
      <c r="D65">
        <v>107.44</v>
      </c>
      <c r="E65">
        <v>0.27864</v>
      </c>
      <c r="G65">
        <v>4.8218199999999998</v>
      </c>
      <c r="H65">
        <v>1.625</v>
      </c>
      <c r="I65">
        <v>4.9404300000000001</v>
      </c>
    </row>
    <row r="66" spans="1:9" x14ac:dyDescent="0.2">
      <c r="A66">
        <v>37437</v>
      </c>
      <c r="B66">
        <v>37437</v>
      </c>
      <c r="C66">
        <v>5.2320000000000002</v>
      </c>
      <c r="D66">
        <v>106.265</v>
      </c>
      <c r="E66">
        <v>0.28638000000000002</v>
      </c>
      <c r="G66">
        <v>4.8971600000000004</v>
      </c>
      <c r="H66">
        <v>1.04722</v>
      </c>
      <c r="I66">
        <v>5.0236299999999998</v>
      </c>
    </row>
    <row r="67" spans="1:9" x14ac:dyDescent="0.2">
      <c r="A67">
        <v>37407</v>
      </c>
      <c r="B67">
        <v>37407</v>
      </c>
      <c r="C67">
        <v>5.4589999999999996</v>
      </c>
      <c r="D67">
        <v>105.17</v>
      </c>
      <c r="E67">
        <v>0.29265000000000002</v>
      </c>
      <c r="G67">
        <v>4.9572000000000003</v>
      </c>
      <c r="H67">
        <v>0.57777999999999996</v>
      </c>
      <c r="I67">
        <v>5.0907</v>
      </c>
    </row>
    <row r="68" spans="1:9" x14ac:dyDescent="0.2">
      <c r="A68">
        <v>37376</v>
      </c>
      <c r="B68">
        <v>37376</v>
      </c>
      <c r="C68">
        <v>5.444</v>
      </c>
      <c r="D68">
        <v>105.315</v>
      </c>
      <c r="E68">
        <v>0.28478999999999999</v>
      </c>
      <c r="G68">
        <v>4.7565400000000002</v>
      </c>
      <c r="H68">
        <v>6.4638900000000001</v>
      </c>
      <c r="I68">
        <v>4.88429</v>
      </c>
    </row>
    <row r="69" spans="1:9" x14ac:dyDescent="0.2">
      <c r="A69">
        <v>37346</v>
      </c>
      <c r="B69">
        <v>37346</v>
      </c>
      <c r="C69">
        <v>5.5540000000000003</v>
      </c>
      <c r="D69">
        <v>104.795</v>
      </c>
      <c r="E69">
        <v>0.29210999999999998</v>
      </c>
      <c r="G69">
        <v>4.82864</v>
      </c>
      <c r="H69">
        <v>5.9402799999999996</v>
      </c>
      <c r="I69">
        <v>4.9609300000000003</v>
      </c>
    </row>
    <row r="70" spans="1:9" x14ac:dyDescent="0.2">
      <c r="A70">
        <v>37315</v>
      </c>
      <c r="B70">
        <v>37315</v>
      </c>
      <c r="C70">
        <v>5.2590000000000003</v>
      </c>
      <c r="D70">
        <v>106.41500000000001</v>
      </c>
      <c r="E70">
        <v>0.30173</v>
      </c>
      <c r="G70">
        <v>4.92408</v>
      </c>
      <c r="H70">
        <v>5.4166699999999999</v>
      </c>
      <c r="I70">
        <v>5.0519100000000003</v>
      </c>
    </row>
    <row r="71" spans="1:9" x14ac:dyDescent="0.2">
      <c r="A71">
        <v>37287</v>
      </c>
      <c r="B71">
        <v>37287</v>
      </c>
      <c r="C71">
        <v>5.2050000000000001</v>
      </c>
      <c r="D71">
        <v>106.75</v>
      </c>
      <c r="E71">
        <v>0.31048999999999999</v>
      </c>
      <c r="G71">
        <v>5.0084600000000004</v>
      </c>
      <c r="H71">
        <v>4.875</v>
      </c>
      <c r="I71">
        <v>5.1371500000000001</v>
      </c>
    </row>
    <row r="72" spans="1:9" x14ac:dyDescent="0.2">
      <c r="A72">
        <v>37256</v>
      </c>
      <c r="B72">
        <v>37256</v>
      </c>
      <c r="C72">
        <v>5.19</v>
      </c>
      <c r="D72">
        <v>106.93</v>
      </c>
      <c r="E72">
        <v>0.31975999999999999</v>
      </c>
      <c r="G72">
        <v>5.0960200000000002</v>
      </c>
      <c r="H72">
        <v>4.2972200000000003</v>
      </c>
      <c r="I72">
        <v>5.2265800000000002</v>
      </c>
    </row>
    <row r="73" spans="1:9" x14ac:dyDescent="0.2">
      <c r="A73">
        <v>37225</v>
      </c>
      <c r="B73">
        <v>37225</v>
      </c>
      <c r="C73">
        <v>4.8620000000000001</v>
      </c>
      <c r="D73">
        <v>108.855</v>
      </c>
      <c r="E73">
        <v>0.32984999999999998</v>
      </c>
      <c r="G73">
        <v>5.1911699999999996</v>
      </c>
      <c r="H73">
        <v>3.7916699999999999</v>
      </c>
      <c r="I73">
        <v>5.3158700000000003</v>
      </c>
    </row>
    <row r="74" spans="1:9" x14ac:dyDescent="0.2">
      <c r="A74">
        <v>37195</v>
      </c>
      <c r="B74">
        <v>37195</v>
      </c>
      <c r="C74">
        <v>4.7119999999999997</v>
      </c>
      <c r="D74">
        <v>109.795</v>
      </c>
      <c r="E74">
        <v>0.33967000000000003</v>
      </c>
      <c r="G74">
        <v>5.2814800000000002</v>
      </c>
      <c r="H74">
        <v>3.25</v>
      </c>
      <c r="I74">
        <v>5.4044699999999999</v>
      </c>
    </row>
    <row r="75" spans="1:9" x14ac:dyDescent="0.2">
      <c r="A75">
        <v>37164</v>
      </c>
      <c r="B75">
        <v>37164</v>
      </c>
      <c r="C75">
        <v>5.0309999999999997</v>
      </c>
      <c r="D75">
        <v>108.07</v>
      </c>
      <c r="E75">
        <v>0.34737000000000001</v>
      </c>
      <c r="G75">
        <v>5.3492600000000001</v>
      </c>
      <c r="H75">
        <v>2.6722199999999998</v>
      </c>
      <c r="I75">
        <v>5.48217</v>
      </c>
    </row>
    <row r="76" spans="1:9" x14ac:dyDescent="0.2">
      <c r="A76">
        <v>37134</v>
      </c>
      <c r="B76">
        <v>37134</v>
      </c>
      <c r="C76">
        <v>4.968</v>
      </c>
      <c r="D76">
        <v>108.53</v>
      </c>
      <c r="E76">
        <v>0.35631000000000002</v>
      </c>
      <c r="G76">
        <v>5.4289100000000001</v>
      </c>
      <c r="H76">
        <v>2.1666699999999999</v>
      </c>
      <c r="I76">
        <v>5.5621400000000003</v>
      </c>
    </row>
    <row r="77" spans="1:9" x14ac:dyDescent="0.2">
      <c r="A77">
        <v>37103</v>
      </c>
      <c r="B77">
        <v>37103</v>
      </c>
      <c r="C77">
        <v>5.101</v>
      </c>
      <c r="D77">
        <v>107.84</v>
      </c>
      <c r="E77">
        <v>0.36536999999999997</v>
      </c>
      <c r="G77">
        <v>5.5076599999999996</v>
      </c>
      <c r="H77">
        <v>1.5888899999999999</v>
      </c>
      <c r="I77">
        <v>5.6463799999999997</v>
      </c>
    </row>
    <row r="78" spans="1:9" x14ac:dyDescent="0.2">
      <c r="A78">
        <v>37072</v>
      </c>
      <c r="B78">
        <v>37072</v>
      </c>
      <c r="C78">
        <v>5.3570000000000002</v>
      </c>
      <c r="D78">
        <v>106.44</v>
      </c>
      <c r="E78">
        <v>0.37278</v>
      </c>
      <c r="G78">
        <v>5.5706499999999997</v>
      </c>
      <c r="H78">
        <v>1.06528</v>
      </c>
      <c r="I78">
        <v>5.7179099999999998</v>
      </c>
    </row>
    <row r="79" spans="1:9" x14ac:dyDescent="0.2">
      <c r="A79">
        <v>37042</v>
      </c>
      <c r="B79">
        <v>37042</v>
      </c>
      <c r="C79">
        <v>5.242</v>
      </c>
      <c r="D79">
        <v>107.185</v>
      </c>
      <c r="E79">
        <v>0.38435000000000002</v>
      </c>
      <c r="G79">
        <v>5.6697300000000004</v>
      </c>
      <c r="H79">
        <v>0.46944000000000002</v>
      </c>
      <c r="I79">
        <v>5.8164199999999999</v>
      </c>
    </row>
    <row r="80" spans="1:9" x14ac:dyDescent="0.2">
      <c r="A80">
        <v>37011</v>
      </c>
      <c r="B80">
        <v>37011</v>
      </c>
      <c r="C80">
        <v>5.0229999999999997</v>
      </c>
      <c r="D80">
        <v>108.59</v>
      </c>
      <c r="E80">
        <v>0.37319000000000002</v>
      </c>
      <c r="G80">
        <v>5.4394900000000002</v>
      </c>
      <c r="H80">
        <v>6.4097200000000001</v>
      </c>
      <c r="I80">
        <v>5.5744300000000004</v>
      </c>
    </row>
    <row r="81" spans="1:9" x14ac:dyDescent="0.2">
      <c r="A81">
        <v>36981</v>
      </c>
      <c r="B81">
        <v>36981</v>
      </c>
      <c r="C81">
        <v>4.5789999999999997</v>
      </c>
      <c r="D81">
        <v>111.46</v>
      </c>
      <c r="E81">
        <v>0.38601000000000002</v>
      </c>
      <c r="G81">
        <v>5.5545</v>
      </c>
      <c r="H81">
        <v>5.8680599999999998</v>
      </c>
      <c r="I81">
        <v>5.6802400000000004</v>
      </c>
    </row>
    <row r="82" spans="1:9" x14ac:dyDescent="0.2">
      <c r="A82">
        <v>36950</v>
      </c>
      <c r="B82">
        <v>36950</v>
      </c>
      <c r="C82">
        <v>4.7210000000000001</v>
      </c>
      <c r="D82">
        <v>110.655</v>
      </c>
      <c r="E82">
        <v>0.39500999999999997</v>
      </c>
      <c r="G82">
        <v>5.6305899999999998</v>
      </c>
      <c r="H82">
        <v>5.2902800000000001</v>
      </c>
      <c r="I82">
        <v>5.7619600000000002</v>
      </c>
    </row>
    <row r="83" spans="1:9" x14ac:dyDescent="0.2">
      <c r="A83">
        <v>36922</v>
      </c>
      <c r="B83">
        <v>36922</v>
      </c>
      <c r="C83">
        <v>4.6500000000000004</v>
      </c>
      <c r="D83">
        <v>111.175</v>
      </c>
      <c r="E83">
        <v>0.40459000000000001</v>
      </c>
      <c r="G83">
        <v>5.7120199999999999</v>
      </c>
      <c r="H83">
        <v>4.8027800000000003</v>
      </c>
      <c r="I83">
        <v>5.8433099999999998</v>
      </c>
    </row>
    <row r="84" spans="1:9" x14ac:dyDescent="0.2">
      <c r="A84">
        <v>36891</v>
      </c>
      <c r="B84">
        <v>36891</v>
      </c>
      <c r="C84">
        <v>4.7629999999999999</v>
      </c>
      <c r="D84">
        <v>110.55500000000001</v>
      </c>
      <c r="E84">
        <v>0.41372999999999999</v>
      </c>
      <c r="G84">
        <v>5.7875100000000002</v>
      </c>
      <c r="H84">
        <v>4.2249999999999996</v>
      </c>
      <c r="I84">
        <v>5.9237299999999999</v>
      </c>
    </row>
    <row r="85" spans="1:9" x14ac:dyDescent="0.2">
      <c r="A85">
        <v>36860</v>
      </c>
      <c r="B85">
        <v>36860</v>
      </c>
      <c r="C85">
        <v>4.9740000000000002</v>
      </c>
      <c r="D85">
        <v>109.27500000000001</v>
      </c>
      <c r="E85">
        <v>0.42147000000000001</v>
      </c>
      <c r="G85">
        <v>5.8498599999999996</v>
      </c>
      <c r="H85">
        <v>3.70139</v>
      </c>
      <c r="I85">
        <v>5.9935900000000002</v>
      </c>
    </row>
    <row r="86" spans="1:9" x14ac:dyDescent="0.2">
      <c r="A86">
        <v>36830</v>
      </c>
      <c r="B86">
        <v>36830</v>
      </c>
      <c r="C86">
        <v>5.1639999999999997</v>
      </c>
      <c r="D86">
        <v>108.11</v>
      </c>
      <c r="E86">
        <v>0.42979000000000001</v>
      </c>
      <c r="G86">
        <v>5.9164300000000001</v>
      </c>
      <c r="H86">
        <v>3.1777799999999998</v>
      </c>
      <c r="I86">
        <v>6.0672699999999997</v>
      </c>
    </row>
    <row r="87" spans="1:9" x14ac:dyDescent="0.2">
      <c r="A87">
        <v>36799</v>
      </c>
      <c r="B87">
        <v>36799</v>
      </c>
      <c r="C87">
        <v>5.2549999999999999</v>
      </c>
      <c r="D87">
        <v>107.64</v>
      </c>
      <c r="E87">
        <v>0.43940000000000001</v>
      </c>
      <c r="G87">
        <v>5.9933100000000001</v>
      </c>
      <c r="H87">
        <v>2.6</v>
      </c>
      <c r="I87">
        <v>6.1487600000000002</v>
      </c>
    </row>
    <row r="88" spans="1:9" x14ac:dyDescent="0.2">
      <c r="A88">
        <v>36769</v>
      </c>
      <c r="B88">
        <v>36769</v>
      </c>
      <c r="C88">
        <v>5.335</v>
      </c>
      <c r="D88">
        <v>107.17</v>
      </c>
      <c r="E88">
        <v>0.44851999999999997</v>
      </c>
      <c r="G88">
        <v>6.0655000000000001</v>
      </c>
      <c r="H88">
        <v>2.0944400000000001</v>
      </c>
      <c r="I88">
        <v>6.2252000000000001</v>
      </c>
    </row>
    <row r="89" spans="1:9" x14ac:dyDescent="0.2">
      <c r="A89">
        <v>36738</v>
      </c>
      <c r="B89">
        <v>36738</v>
      </c>
      <c r="C89">
        <v>5.3289999999999997</v>
      </c>
      <c r="D89">
        <v>107.27</v>
      </c>
      <c r="E89">
        <v>0.45889000000000002</v>
      </c>
      <c r="G89">
        <v>6.1471799999999996</v>
      </c>
      <c r="H89">
        <v>1.55278</v>
      </c>
      <c r="I89">
        <v>6.3088499999999996</v>
      </c>
    </row>
    <row r="90" spans="1:9" x14ac:dyDescent="0.2">
      <c r="A90">
        <v>36707</v>
      </c>
      <c r="B90">
        <v>36707</v>
      </c>
      <c r="C90">
        <v>5.3049999999999997</v>
      </c>
      <c r="D90">
        <v>107.535</v>
      </c>
      <c r="E90">
        <v>0.46956999999999999</v>
      </c>
      <c r="G90">
        <v>6.2303100000000002</v>
      </c>
      <c r="H90">
        <v>0.99306000000000005</v>
      </c>
      <c r="I90">
        <v>6.3934300000000004</v>
      </c>
    </row>
    <row r="91" spans="1:9" x14ac:dyDescent="0.2">
      <c r="A91">
        <v>36677</v>
      </c>
      <c r="B91">
        <v>36677</v>
      </c>
      <c r="C91">
        <v>5.2489999999999997</v>
      </c>
      <c r="D91">
        <v>107.955</v>
      </c>
      <c r="E91">
        <v>0.48068</v>
      </c>
      <c r="G91">
        <v>6.3159799999999997</v>
      </c>
      <c r="H91">
        <v>0.46944000000000002</v>
      </c>
      <c r="I91">
        <v>6.4796199999999997</v>
      </c>
    </row>
    <row r="92" spans="1:9" x14ac:dyDescent="0.2">
      <c r="A92">
        <v>36646</v>
      </c>
      <c r="B92">
        <v>36646</v>
      </c>
      <c r="C92">
        <v>5.4450000000000003</v>
      </c>
      <c r="D92">
        <v>106.745</v>
      </c>
      <c r="E92">
        <v>0.46206000000000003</v>
      </c>
      <c r="G92">
        <v>6.0212899999999996</v>
      </c>
      <c r="H92">
        <v>6.3736100000000002</v>
      </c>
      <c r="I92">
        <v>6.1830400000000001</v>
      </c>
    </row>
    <row r="93" spans="1:9" x14ac:dyDescent="0.2">
      <c r="A93">
        <v>36616</v>
      </c>
      <c r="B93">
        <v>36616</v>
      </c>
      <c r="C93">
        <v>5.391</v>
      </c>
      <c r="D93">
        <v>107.125</v>
      </c>
      <c r="E93">
        <v>0.47220000000000001</v>
      </c>
      <c r="G93">
        <v>6.1022299999999996</v>
      </c>
      <c r="H93">
        <v>5.8861100000000004</v>
      </c>
      <c r="I93">
        <v>6.2645600000000004</v>
      </c>
    </row>
    <row r="94" spans="1:9" x14ac:dyDescent="0.2">
      <c r="A94">
        <v>36585</v>
      </c>
      <c r="B94">
        <v>36585</v>
      </c>
      <c r="C94">
        <v>5.819</v>
      </c>
      <c r="D94">
        <v>104.375</v>
      </c>
      <c r="E94">
        <v>0.47810000000000002</v>
      </c>
      <c r="G94">
        <v>6.1443300000000001</v>
      </c>
      <c r="H94">
        <v>5.3083299999999998</v>
      </c>
      <c r="I94">
        <v>6.32057</v>
      </c>
    </row>
    <row r="95" spans="1:9" x14ac:dyDescent="0.2">
      <c r="A95">
        <v>36556</v>
      </c>
      <c r="B95">
        <v>36556</v>
      </c>
      <c r="C95">
        <v>6.0090000000000003</v>
      </c>
      <c r="D95">
        <v>103.13500000000001</v>
      </c>
      <c r="E95">
        <v>0.48598000000000002</v>
      </c>
      <c r="G95">
        <v>6.2039499999999999</v>
      </c>
      <c r="H95">
        <v>4.8027800000000003</v>
      </c>
      <c r="I95">
        <v>6.3876299999999997</v>
      </c>
    </row>
    <row r="96" spans="1:9" x14ac:dyDescent="0.2">
      <c r="A96">
        <v>36525</v>
      </c>
      <c r="B96">
        <v>36525</v>
      </c>
      <c r="C96">
        <v>5.6609999999999996</v>
      </c>
      <c r="D96">
        <v>105.485</v>
      </c>
      <c r="E96">
        <v>0.50055000000000005</v>
      </c>
      <c r="G96">
        <v>6.3191800000000002</v>
      </c>
      <c r="H96">
        <v>4.2430599999999998</v>
      </c>
      <c r="I96">
        <v>6.49559</v>
      </c>
    </row>
    <row r="97" spans="1:9" x14ac:dyDescent="0.2">
      <c r="A97">
        <v>36494</v>
      </c>
      <c r="B97">
        <v>36494</v>
      </c>
      <c r="C97">
        <v>5.6349999999999998</v>
      </c>
      <c r="D97">
        <v>105.71</v>
      </c>
      <c r="E97">
        <v>0.51156999999999997</v>
      </c>
      <c r="G97">
        <v>6.4028700000000001</v>
      </c>
      <c r="H97">
        <v>3.70139</v>
      </c>
      <c r="I97">
        <v>6.5807900000000004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EF91-4A0D-394D-80DC-4499B7095BBD}">
  <dimension ref="A1:I81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3.83203125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283</v>
      </c>
    </row>
    <row r="5" spans="1:9" x14ac:dyDescent="0.2">
      <c r="A5" t="s">
        <v>284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285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124.508</v>
      </c>
      <c r="C12">
        <v>39782</v>
      </c>
      <c r="D12" t="s">
        <v>88</v>
      </c>
      <c r="E12">
        <v>36</v>
      </c>
      <c r="F12" t="s">
        <v>88</v>
      </c>
      <c r="G12">
        <v>-7.1259739122822394E-2</v>
      </c>
      <c r="H12">
        <v>39355</v>
      </c>
    </row>
    <row r="13" spans="1:9" x14ac:dyDescent="0.2">
      <c r="A13" t="s">
        <v>89</v>
      </c>
      <c r="B13">
        <v>107.95339</v>
      </c>
      <c r="C13">
        <v>38748</v>
      </c>
      <c r="D13" t="s">
        <v>90</v>
      </c>
      <c r="E13">
        <v>24</v>
      </c>
      <c r="F13" t="s">
        <v>90</v>
      </c>
      <c r="G13">
        <v>-0.109891177613681</v>
      </c>
      <c r="H13">
        <v>39325</v>
      </c>
    </row>
    <row r="14" spans="1:9" x14ac:dyDescent="0.2">
      <c r="A14" t="s">
        <v>91</v>
      </c>
      <c r="B14">
        <v>117.968313225806</v>
      </c>
      <c r="D14" t="s">
        <v>92</v>
      </c>
      <c r="E14">
        <v>1</v>
      </c>
      <c r="F14" t="s">
        <v>35</v>
      </c>
      <c r="G14">
        <v>0.13966132723112101</v>
      </c>
      <c r="H14" t="s">
        <v>286</v>
      </c>
    </row>
    <row r="15" spans="1:9" x14ac:dyDescent="0.2">
      <c r="A15" t="s">
        <v>93</v>
      </c>
      <c r="B15">
        <v>116.230695</v>
      </c>
    </row>
    <row r="18" spans="1:9" x14ac:dyDescent="0.2">
      <c r="A18" t="s">
        <v>287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39782</v>
      </c>
      <c r="B20">
        <v>39782</v>
      </c>
      <c r="D20">
        <v>124.5085</v>
      </c>
    </row>
    <row r="21" spans="1:9" x14ac:dyDescent="0.2">
      <c r="A21">
        <v>39752</v>
      </c>
      <c r="B21">
        <v>39752</v>
      </c>
      <c r="D21">
        <v>123.72199999999999</v>
      </c>
    </row>
    <row r="22" spans="1:9" x14ac:dyDescent="0.2">
      <c r="A22">
        <v>39721</v>
      </c>
      <c r="B22">
        <v>39721</v>
      </c>
      <c r="D22">
        <v>123.873</v>
      </c>
    </row>
    <row r="23" spans="1:9" x14ac:dyDescent="0.2">
      <c r="A23">
        <v>39691</v>
      </c>
      <c r="B23">
        <v>39691</v>
      </c>
      <c r="D23">
        <v>124.27</v>
      </c>
    </row>
    <row r="24" spans="1:9" x14ac:dyDescent="0.2">
      <c r="A24">
        <v>39660</v>
      </c>
      <c r="B24">
        <v>39660</v>
      </c>
      <c r="D24">
        <v>124.12</v>
      </c>
    </row>
    <row r="25" spans="1:9" x14ac:dyDescent="0.2">
      <c r="A25">
        <v>39629</v>
      </c>
      <c r="B25">
        <v>39629</v>
      </c>
      <c r="D25">
        <v>123.842</v>
      </c>
    </row>
    <row r="26" spans="1:9" x14ac:dyDescent="0.2">
      <c r="A26">
        <v>39599</v>
      </c>
      <c r="B26">
        <v>39599</v>
      </c>
      <c r="D26">
        <v>123.3785</v>
      </c>
    </row>
    <row r="27" spans="1:9" x14ac:dyDescent="0.2">
      <c r="A27">
        <v>39568</v>
      </c>
      <c r="B27">
        <v>39568</v>
      </c>
      <c r="D27">
        <v>122.7385</v>
      </c>
    </row>
    <row r="28" spans="1:9" x14ac:dyDescent="0.2">
      <c r="A28">
        <v>39538</v>
      </c>
      <c r="B28">
        <v>39538</v>
      </c>
      <c r="D28">
        <v>122.3685</v>
      </c>
    </row>
    <row r="29" spans="1:9" x14ac:dyDescent="0.2">
      <c r="A29">
        <v>39507</v>
      </c>
      <c r="B29">
        <v>39507</v>
      </c>
      <c r="D29">
        <v>122.9105</v>
      </c>
    </row>
    <row r="30" spans="1:9" x14ac:dyDescent="0.2">
      <c r="A30">
        <v>39478</v>
      </c>
      <c r="B30">
        <v>39478</v>
      </c>
      <c r="D30">
        <v>123.4085</v>
      </c>
    </row>
    <row r="31" spans="1:9" x14ac:dyDescent="0.2">
      <c r="A31">
        <v>39447</v>
      </c>
      <c r="B31">
        <v>39447</v>
      </c>
      <c r="D31">
        <v>122.9015</v>
      </c>
    </row>
    <row r="32" spans="1:9" x14ac:dyDescent="0.2">
      <c r="A32">
        <v>39416</v>
      </c>
      <c r="B32">
        <v>39416</v>
      </c>
      <c r="D32">
        <v>122.45699999999999</v>
      </c>
    </row>
    <row r="33" spans="1:9" x14ac:dyDescent="0.2">
      <c r="A33">
        <v>39386</v>
      </c>
      <c r="B33">
        <v>39386</v>
      </c>
      <c r="C33">
        <v>-13.22</v>
      </c>
      <c r="D33">
        <v>121.938</v>
      </c>
      <c r="E33">
        <v>2.9159999999999998E-2</v>
      </c>
      <c r="F33">
        <v>-13.253</v>
      </c>
      <c r="G33">
        <v>1.2145600000000001</v>
      </c>
      <c r="H33">
        <v>3.6555599999999999</v>
      </c>
      <c r="I33">
        <v>1.05399</v>
      </c>
    </row>
    <row r="34" spans="1:9" x14ac:dyDescent="0.2">
      <c r="A34">
        <v>39355</v>
      </c>
      <c r="B34">
        <v>39355</v>
      </c>
      <c r="C34">
        <v>-12.237</v>
      </c>
      <c r="D34">
        <v>121.79900000000001</v>
      </c>
      <c r="E34">
        <v>3.1600000000000003E-2</v>
      </c>
      <c r="F34">
        <v>-12.268000000000001</v>
      </c>
      <c r="G34">
        <v>1.2860100000000001</v>
      </c>
      <c r="H34">
        <v>3.3555600000000001</v>
      </c>
      <c r="I34">
        <v>1.1286400000000001</v>
      </c>
    </row>
    <row r="35" spans="1:9" x14ac:dyDescent="0.2">
      <c r="A35">
        <v>39325</v>
      </c>
      <c r="B35">
        <v>39325</v>
      </c>
      <c r="C35">
        <v>-11.423</v>
      </c>
      <c r="D35">
        <v>121.98699999999999</v>
      </c>
      <c r="E35">
        <v>3.4320000000000003E-2</v>
      </c>
      <c r="F35">
        <v>-11.452</v>
      </c>
      <c r="G35">
        <v>1.36168</v>
      </c>
      <c r="H35">
        <v>3.0444399999999998</v>
      </c>
      <c r="I35">
        <v>1.2061299999999999</v>
      </c>
    </row>
    <row r="36" spans="1:9" x14ac:dyDescent="0.2">
      <c r="A36">
        <v>39294</v>
      </c>
      <c r="B36">
        <v>39294</v>
      </c>
      <c r="C36">
        <v>-10.292</v>
      </c>
      <c r="D36">
        <v>121.639</v>
      </c>
      <c r="E36">
        <v>3.7310000000000003E-2</v>
      </c>
      <c r="F36">
        <v>-10.32</v>
      </c>
      <c r="G36">
        <v>1.4431400000000001</v>
      </c>
      <c r="H36">
        <v>2.6888899999999998</v>
      </c>
      <c r="I36">
        <v>1.2946200000000001</v>
      </c>
    </row>
    <row r="37" spans="1:9" x14ac:dyDescent="0.2">
      <c r="A37">
        <v>39263</v>
      </c>
      <c r="B37">
        <v>39263</v>
      </c>
      <c r="C37">
        <v>-9.5960000000000001</v>
      </c>
      <c r="D37">
        <v>121.72799999999999</v>
      </c>
      <c r="E37">
        <v>4.0349999999999997E-2</v>
      </c>
      <c r="F37">
        <v>-9.6219999999999999</v>
      </c>
      <c r="G37">
        <v>1.5208600000000001</v>
      </c>
      <c r="H37">
        <v>2.3666700000000001</v>
      </c>
      <c r="I37">
        <v>1.37493</v>
      </c>
    </row>
    <row r="38" spans="1:9" x14ac:dyDescent="0.2">
      <c r="A38">
        <v>39051</v>
      </c>
      <c r="B38">
        <v>39051</v>
      </c>
      <c r="C38">
        <v>-6.0720000000000001</v>
      </c>
      <c r="D38">
        <v>122.965</v>
      </c>
      <c r="E38">
        <v>6.7849999999999994E-2</v>
      </c>
      <c r="G38">
        <v>2.0938400000000001</v>
      </c>
      <c r="H38">
        <v>3.74444</v>
      </c>
      <c r="I38">
        <v>1.96671</v>
      </c>
    </row>
    <row r="39" spans="1:9" x14ac:dyDescent="0.2">
      <c r="A39">
        <v>39021</v>
      </c>
      <c r="B39">
        <v>39021</v>
      </c>
      <c r="C39">
        <v>-5.9530000000000003</v>
      </c>
      <c r="D39">
        <v>122.815</v>
      </c>
      <c r="E39">
        <v>6.8449999999999997E-2</v>
      </c>
      <c r="G39">
        <v>2.1057700000000001</v>
      </c>
      <c r="H39">
        <v>3.6888899999999998</v>
      </c>
      <c r="I39">
        <v>1.9803999999999999</v>
      </c>
    </row>
    <row r="40" spans="1:9" x14ac:dyDescent="0.2">
      <c r="A40">
        <v>38990</v>
      </c>
      <c r="B40">
        <v>38990</v>
      </c>
      <c r="C40">
        <v>-5.6840000000000002</v>
      </c>
      <c r="D40">
        <v>123.018</v>
      </c>
      <c r="E40">
        <v>7.2599999999999998E-2</v>
      </c>
      <c r="G40">
        <v>2.1847099999999999</v>
      </c>
      <c r="H40">
        <v>3.3666700000000001</v>
      </c>
      <c r="I40">
        <v>2.06053</v>
      </c>
    </row>
    <row r="41" spans="1:9" x14ac:dyDescent="0.2">
      <c r="A41">
        <v>38960</v>
      </c>
      <c r="B41">
        <v>38960</v>
      </c>
      <c r="C41">
        <v>-5.5110000000000001</v>
      </c>
      <c r="D41">
        <v>123.44</v>
      </c>
      <c r="E41">
        <v>7.7020000000000005E-2</v>
      </c>
      <c r="G41">
        <v>2.2656700000000001</v>
      </c>
      <c r="H41">
        <v>3.0444399999999998</v>
      </c>
      <c r="I41">
        <v>2.1408</v>
      </c>
    </row>
    <row r="42" spans="1:9" x14ac:dyDescent="0.2">
      <c r="A42">
        <v>38929</v>
      </c>
      <c r="B42">
        <v>38929</v>
      </c>
      <c r="C42">
        <v>-5.1779999999999999</v>
      </c>
      <c r="D42">
        <v>123.44</v>
      </c>
      <c r="E42">
        <v>8.1769999999999995E-2</v>
      </c>
      <c r="G42">
        <v>2.35087</v>
      </c>
      <c r="H42">
        <v>2.6888899999999998</v>
      </c>
      <c r="I42">
        <v>2.2291500000000002</v>
      </c>
    </row>
    <row r="43" spans="1:9" x14ac:dyDescent="0.2">
      <c r="A43">
        <v>38898</v>
      </c>
      <c r="B43">
        <v>38898</v>
      </c>
      <c r="C43">
        <v>-4.7830000000000004</v>
      </c>
      <c r="D43">
        <v>123.065</v>
      </c>
      <c r="E43">
        <v>8.5809999999999997E-2</v>
      </c>
      <c r="G43">
        <v>2.4221300000000001</v>
      </c>
      <c r="H43">
        <v>2.37778</v>
      </c>
      <c r="I43">
        <v>2.3062900000000002</v>
      </c>
    </row>
    <row r="44" spans="1:9" x14ac:dyDescent="0.2">
      <c r="A44">
        <v>38868</v>
      </c>
      <c r="B44">
        <v>38868</v>
      </c>
      <c r="C44">
        <v>-4.633</v>
      </c>
      <c r="D44">
        <v>123.44</v>
      </c>
      <c r="E44">
        <v>9.0749999999999997E-2</v>
      </c>
      <c r="G44">
        <v>2.5054500000000002</v>
      </c>
      <c r="H44">
        <v>2.0444399999999998</v>
      </c>
      <c r="I44">
        <v>2.3893800000000001</v>
      </c>
    </row>
    <row r="45" spans="1:9" x14ac:dyDescent="0.2">
      <c r="A45">
        <v>38837</v>
      </c>
      <c r="B45">
        <v>38837</v>
      </c>
      <c r="C45">
        <v>-4.2919999999999998</v>
      </c>
      <c r="D45">
        <v>123.19</v>
      </c>
      <c r="E45">
        <v>9.5589999999999994E-2</v>
      </c>
      <c r="G45">
        <v>2.5859200000000002</v>
      </c>
      <c r="H45">
        <v>1.7</v>
      </c>
      <c r="I45">
        <v>2.4749400000000001</v>
      </c>
    </row>
    <row r="46" spans="1:9" x14ac:dyDescent="0.2">
      <c r="A46">
        <v>38807</v>
      </c>
      <c r="B46">
        <v>38807</v>
      </c>
      <c r="C46">
        <v>-3.911</v>
      </c>
      <c r="D46">
        <v>122.69</v>
      </c>
      <c r="E46">
        <v>0.10006</v>
      </c>
      <c r="G46">
        <v>2.6588699999999998</v>
      </c>
      <c r="H46">
        <v>1.37778</v>
      </c>
      <c r="I46">
        <v>2.5548700000000002</v>
      </c>
    </row>
    <row r="47" spans="1:9" x14ac:dyDescent="0.2">
      <c r="A47">
        <v>38776</v>
      </c>
      <c r="B47">
        <v>38776</v>
      </c>
      <c r="C47">
        <v>-3.7789999999999999</v>
      </c>
      <c r="D47">
        <v>123.035</v>
      </c>
      <c r="E47">
        <v>0.10573</v>
      </c>
      <c r="G47">
        <v>2.7473700000000001</v>
      </c>
      <c r="H47">
        <v>1.0222199999999999</v>
      </c>
      <c r="I47">
        <v>2.6435499999999998</v>
      </c>
    </row>
    <row r="48" spans="1:9" x14ac:dyDescent="0.2">
      <c r="A48">
        <v>38748</v>
      </c>
      <c r="B48">
        <v>38748</v>
      </c>
      <c r="C48">
        <v>1.18</v>
      </c>
      <c r="E48">
        <v>9.1619999999999993E-2</v>
      </c>
      <c r="G48">
        <v>2.7607499999999998</v>
      </c>
      <c r="H48">
        <v>0.45556000000000002</v>
      </c>
      <c r="I48">
        <v>2.7769900000000001</v>
      </c>
    </row>
    <row r="49" spans="1:9" x14ac:dyDescent="0.2">
      <c r="A49">
        <v>38686</v>
      </c>
      <c r="B49">
        <v>38686</v>
      </c>
      <c r="C49">
        <v>0.96299999999999997</v>
      </c>
      <c r="E49">
        <v>9.9180000000000004E-2</v>
      </c>
      <c r="G49">
        <v>2.8391000000000002</v>
      </c>
      <c r="H49">
        <v>3.74444</v>
      </c>
      <c r="I49">
        <v>2.8527300000000002</v>
      </c>
    </row>
    <row r="50" spans="1:9" x14ac:dyDescent="0.2">
      <c r="A50">
        <v>38625</v>
      </c>
      <c r="B50">
        <v>38625</v>
      </c>
      <c r="C50">
        <v>0.76900000000000002</v>
      </c>
      <c r="E50">
        <v>0.10780000000000001</v>
      </c>
      <c r="G50">
        <v>2.9755099999999999</v>
      </c>
      <c r="H50">
        <v>3.2111100000000001</v>
      </c>
      <c r="I50">
        <v>2.9869300000000001</v>
      </c>
    </row>
    <row r="51" spans="1:9" x14ac:dyDescent="0.2">
      <c r="A51">
        <v>38595</v>
      </c>
      <c r="B51">
        <v>38595</v>
      </c>
      <c r="C51">
        <v>0.95799999999999996</v>
      </c>
      <c r="E51">
        <v>0.11025</v>
      </c>
      <c r="G51">
        <v>3.01335</v>
      </c>
      <c r="H51">
        <v>3.0444399999999998</v>
      </c>
      <c r="I51">
        <v>3.0277500000000002</v>
      </c>
    </row>
    <row r="52" spans="1:9" x14ac:dyDescent="0.2">
      <c r="A52">
        <v>38564</v>
      </c>
      <c r="B52">
        <v>38564</v>
      </c>
      <c r="C52">
        <v>0.92900000000000005</v>
      </c>
      <c r="E52">
        <v>0.11613999999999999</v>
      </c>
      <c r="G52">
        <v>3.1023999999999998</v>
      </c>
      <c r="H52">
        <v>2.6888899999999998</v>
      </c>
      <c r="I52">
        <v>3.1167699999999998</v>
      </c>
    </row>
    <row r="53" spans="1:9" x14ac:dyDescent="0.2">
      <c r="A53">
        <v>38533</v>
      </c>
      <c r="B53">
        <v>38533</v>
      </c>
      <c r="C53">
        <v>0.98299999999999998</v>
      </c>
      <c r="E53">
        <v>0.1215</v>
      </c>
      <c r="G53">
        <v>3.1815000000000002</v>
      </c>
      <c r="H53">
        <v>2.3666700000000001</v>
      </c>
      <c r="I53">
        <v>3.1970900000000002</v>
      </c>
    </row>
    <row r="54" spans="1:9" x14ac:dyDescent="0.2">
      <c r="A54">
        <v>38503</v>
      </c>
      <c r="B54">
        <v>38503</v>
      </c>
      <c r="C54">
        <v>1.23</v>
      </c>
      <c r="E54">
        <v>0.12709000000000001</v>
      </c>
      <c r="G54">
        <v>3.2621000000000002</v>
      </c>
      <c r="H54">
        <v>2.0222199999999999</v>
      </c>
      <c r="I54">
        <v>3.2820999999999998</v>
      </c>
    </row>
    <row r="55" spans="1:9" x14ac:dyDescent="0.2">
      <c r="A55">
        <v>37864</v>
      </c>
      <c r="B55">
        <v>37864</v>
      </c>
      <c r="C55">
        <v>2.4140000000000001</v>
      </c>
    </row>
    <row r="56" spans="1:9" x14ac:dyDescent="0.2">
      <c r="A56">
        <v>37680</v>
      </c>
      <c r="B56">
        <v>37680</v>
      </c>
      <c r="C56">
        <v>1.7000000000000001E-2</v>
      </c>
      <c r="E56">
        <v>0.32545000000000002</v>
      </c>
      <c r="G56">
        <v>5.3237399999999999</v>
      </c>
      <c r="H56">
        <v>0.76666999999999996</v>
      </c>
      <c r="I56">
        <v>5.3242000000000003</v>
      </c>
    </row>
    <row r="57" spans="1:9" x14ac:dyDescent="0.2">
      <c r="A57">
        <v>37652</v>
      </c>
      <c r="B57">
        <v>37652</v>
      </c>
      <c r="C57">
        <v>0.13400000000000001</v>
      </c>
      <c r="E57">
        <v>0.32801999999999998</v>
      </c>
      <c r="G57">
        <v>5.3466100000000001</v>
      </c>
      <c r="H57">
        <v>0.66666999999999998</v>
      </c>
      <c r="I57">
        <v>5.3501799999999999</v>
      </c>
    </row>
    <row r="58" spans="1:9" x14ac:dyDescent="0.2">
      <c r="A58">
        <v>37621</v>
      </c>
      <c r="B58">
        <v>37621</v>
      </c>
      <c r="C58">
        <v>0.53</v>
      </c>
      <c r="E58">
        <v>0.33872999999999998</v>
      </c>
      <c r="G58">
        <v>5.4407300000000003</v>
      </c>
      <c r="H58">
        <v>0.21110999999999999</v>
      </c>
      <c r="I58">
        <v>5.4551400000000001</v>
      </c>
    </row>
    <row r="59" spans="1:9" x14ac:dyDescent="0.2">
      <c r="A59">
        <v>37590</v>
      </c>
      <c r="B59">
        <v>37590</v>
      </c>
      <c r="C59">
        <v>0.78600000000000003</v>
      </c>
      <c r="E59">
        <v>0.33295999999999998</v>
      </c>
      <c r="G59">
        <v>5.30931</v>
      </c>
      <c r="H59">
        <v>3.9777800000000001</v>
      </c>
      <c r="I59">
        <v>5.3301400000000001</v>
      </c>
    </row>
    <row r="60" spans="1:9" x14ac:dyDescent="0.2">
      <c r="A60">
        <v>37560</v>
      </c>
      <c r="B60">
        <v>37560</v>
      </c>
      <c r="C60">
        <v>1.024</v>
      </c>
      <c r="E60">
        <v>0.34225</v>
      </c>
      <c r="G60">
        <v>5.3911800000000003</v>
      </c>
      <c r="H60">
        <v>3.6</v>
      </c>
      <c r="I60">
        <v>5.4187099999999999</v>
      </c>
    </row>
    <row r="61" spans="1:9" x14ac:dyDescent="0.2">
      <c r="A61">
        <v>37529</v>
      </c>
      <c r="B61">
        <v>37529</v>
      </c>
      <c r="C61">
        <v>0.89300000000000002</v>
      </c>
      <c r="E61">
        <v>0.3508</v>
      </c>
      <c r="G61">
        <v>5.46706</v>
      </c>
      <c r="H61">
        <v>3.3222200000000002</v>
      </c>
      <c r="I61">
        <v>5.4913999999999996</v>
      </c>
    </row>
    <row r="62" spans="1:9" x14ac:dyDescent="0.2">
      <c r="A62">
        <v>37499</v>
      </c>
      <c r="B62">
        <v>37499</v>
      </c>
      <c r="C62">
        <v>1.3440000000000001</v>
      </c>
      <c r="E62">
        <v>0.35881000000000002</v>
      </c>
      <c r="G62">
        <v>5.53477</v>
      </c>
      <c r="H62">
        <v>2.9555600000000002</v>
      </c>
      <c r="I62">
        <v>5.5718500000000004</v>
      </c>
    </row>
    <row r="63" spans="1:9" x14ac:dyDescent="0.2">
      <c r="A63">
        <v>37468</v>
      </c>
      <c r="B63">
        <v>37468</v>
      </c>
      <c r="C63">
        <v>1.395</v>
      </c>
      <c r="E63">
        <v>0.36752000000000001</v>
      </c>
      <c r="G63">
        <v>5.6093500000000001</v>
      </c>
      <c r="H63">
        <v>2.6444399999999999</v>
      </c>
      <c r="I63">
        <v>5.6483499999999998</v>
      </c>
    </row>
    <row r="64" spans="1:9" x14ac:dyDescent="0.2">
      <c r="A64">
        <v>37437</v>
      </c>
      <c r="B64">
        <v>37437</v>
      </c>
      <c r="C64">
        <v>1.5089999999999999</v>
      </c>
      <c r="E64">
        <v>0.37695000000000001</v>
      </c>
      <c r="G64">
        <v>5.6888699999999996</v>
      </c>
      <c r="H64">
        <v>2.2999999999999998</v>
      </c>
      <c r="I64">
        <v>5.7316200000000004</v>
      </c>
    </row>
    <row r="65" spans="1:9" x14ac:dyDescent="0.2">
      <c r="A65">
        <v>37407</v>
      </c>
      <c r="B65">
        <v>37407</v>
      </c>
      <c r="C65">
        <v>1.587</v>
      </c>
      <c r="E65">
        <v>0.38572000000000001</v>
      </c>
      <c r="G65">
        <v>5.7618999999999998</v>
      </c>
      <c r="H65">
        <v>2</v>
      </c>
      <c r="I65">
        <v>5.8074399999999997</v>
      </c>
    </row>
    <row r="66" spans="1:9" x14ac:dyDescent="0.2">
      <c r="A66">
        <v>37376</v>
      </c>
      <c r="B66">
        <v>37376</v>
      </c>
      <c r="C66">
        <v>1.7070000000000001</v>
      </c>
      <c r="E66">
        <v>0.39500000000000002</v>
      </c>
      <c r="G66">
        <v>5.8381100000000004</v>
      </c>
      <c r="H66">
        <v>1.6555599999999999</v>
      </c>
      <c r="I66">
        <v>5.88774</v>
      </c>
    </row>
    <row r="67" spans="1:9" x14ac:dyDescent="0.2">
      <c r="A67">
        <v>37346</v>
      </c>
      <c r="B67">
        <v>37346</v>
      </c>
      <c r="C67">
        <v>1.9359999999999999</v>
      </c>
      <c r="E67">
        <v>0.40439000000000003</v>
      </c>
      <c r="G67">
        <v>5.9138700000000002</v>
      </c>
      <c r="H67">
        <v>1.3</v>
      </c>
      <c r="I67">
        <v>5.9708399999999999</v>
      </c>
    </row>
    <row r="68" spans="1:9" x14ac:dyDescent="0.2">
      <c r="A68">
        <v>37315</v>
      </c>
      <c r="B68">
        <v>37315</v>
      </c>
      <c r="C68">
        <v>1.802</v>
      </c>
      <c r="E68">
        <v>0.41547000000000001</v>
      </c>
      <c r="G68">
        <v>6.0037000000000003</v>
      </c>
      <c r="H68">
        <v>0.96667000000000003</v>
      </c>
      <c r="I68">
        <v>6.0575599999999996</v>
      </c>
    </row>
    <row r="69" spans="1:9" x14ac:dyDescent="0.2">
      <c r="A69">
        <v>37287</v>
      </c>
      <c r="B69">
        <v>37287</v>
      </c>
      <c r="C69">
        <v>1.845</v>
      </c>
      <c r="E69">
        <v>0.4249</v>
      </c>
      <c r="G69">
        <v>6.0784599999999998</v>
      </c>
      <c r="H69">
        <v>0.65556000000000003</v>
      </c>
      <c r="I69">
        <v>6.1342699999999999</v>
      </c>
    </row>
    <row r="70" spans="1:9" x14ac:dyDescent="0.2">
      <c r="A70">
        <v>37256</v>
      </c>
      <c r="B70">
        <v>37256</v>
      </c>
      <c r="C70">
        <v>2.0150000000000001</v>
      </c>
      <c r="E70">
        <v>0.43781999999999999</v>
      </c>
      <c r="G70">
        <v>6.1791400000000003</v>
      </c>
      <c r="H70">
        <v>0.21110999999999999</v>
      </c>
      <c r="I70">
        <v>6.2410699999999997</v>
      </c>
    </row>
    <row r="71" spans="1:9" x14ac:dyDescent="0.2">
      <c r="A71">
        <v>37225</v>
      </c>
      <c r="B71">
        <v>37225</v>
      </c>
      <c r="C71">
        <v>1.9079999999999999</v>
      </c>
      <c r="E71">
        <v>0.43082999999999999</v>
      </c>
      <c r="G71">
        <v>6.0306800000000003</v>
      </c>
      <c r="H71">
        <v>3.9777800000000001</v>
      </c>
      <c r="I71">
        <v>6.0879300000000001</v>
      </c>
    </row>
    <row r="72" spans="1:9" x14ac:dyDescent="0.2">
      <c r="A72">
        <v>37195</v>
      </c>
      <c r="B72">
        <v>37195</v>
      </c>
      <c r="C72">
        <v>1.835</v>
      </c>
      <c r="E72">
        <v>0.44146000000000002</v>
      </c>
      <c r="G72">
        <v>6.1153399999999998</v>
      </c>
      <c r="H72">
        <v>3.6666699999999999</v>
      </c>
      <c r="I72">
        <v>6.1711900000000002</v>
      </c>
    </row>
    <row r="73" spans="1:9" x14ac:dyDescent="0.2">
      <c r="A73">
        <v>37164</v>
      </c>
      <c r="B73">
        <v>37164</v>
      </c>
      <c r="C73">
        <v>1.984</v>
      </c>
      <c r="E73">
        <v>0.45229999999999998</v>
      </c>
      <c r="G73">
        <v>6.1988599999999998</v>
      </c>
      <c r="H73">
        <v>3.2777799999999999</v>
      </c>
      <c r="I73">
        <v>6.2600600000000002</v>
      </c>
    </row>
    <row r="74" spans="1:9" x14ac:dyDescent="0.2">
      <c r="A74">
        <v>37103</v>
      </c>
      <c r="B74">
        <v>37103</v>
      </c>
      <c r="C74">
        <v>2.2530000000000001</v>
      </c>
      <c r="E74">
        <v>0.47749000000000003</v>
      </c>
      <c r="G74">
        <v>6.3895</v>
      </c>
      <c r="H74">
        <v>2.4333300000000002</v>
      </c>
      <c r="I74">
        <v>6.4610900000000004</v>
      </c>
    </row>
    <row r="75" spans="1:9" x14ac:dyDescent="0.2">
      <c r="A75">
        <v>37072</v>
      </c>
      <c r="B75">
        <v>37072</v>
      </c>
      <c r="C75">
        <v>2.2069999999999999</v>
      </c>
      <c r="E75">
        <v>0.48261999999999999</v>
      </c>
      <c r="G75">
        <v>6.4283999999999999</v>
      </c>
      <c r="H75">
        <v>2.2888899999999999</v>
      </c>
      <c r="I75">
        <v>6.4989499999999998</v>
      </c>
    </row>
    <row r="76" spans="1:9" x14ac:dyDescent="0.2">
      <c r="A76">
        <v>37042</v>
      </c>
      <c r="B76">
        <v>37042</v>
      </c>
      <c r="C76">
        <v>2.2280000000000002</v>
      </c>
      <c r="E76">
        <v>0.49762000000000001</v>
      </c>
      <c r="G76">
        <v>6.5396299999999998</v>
      </c>
      <c r="H76">
        <v>1.8333299999999999</v>
      </c>
      <c r="I76">
        <v>6.6120700000000001</v>
      </c>
    </row>
    <row r="77" spans="1:9" x14ac:dyDescent="0.2">
      <c r="A77">
        <v>37011</v>
      </c>
      <c r="B77">
        <v>37011</v>
      </c>
      <c r="C77">
        <v>2.3109999999999999</v>
      </c>
      <c r="E77">
        <v>0.50400999999999996</v>
      </c>
      <c r="G77">
        <v>6.5860300000000001</v>
      </c>
      <c r="H77">
        <v>1.62222</v>
      </c>
      <c r="I77">
        <v>6.6616999999999997</v>
      </c>
    </row>
    <row r="78" spans="1:9" x14ac:dyDescent="0.2">
      <c r="A78">
        <v>36981</v>
      </c>
      <c r="B78">
        <v>36981</v>
      </c>
      <c r="C78">
        <v>2.2330000000000001</v>
      </c>
      <c r="E78">
        <v>0.51792000000000005</v>
      </c>
      <c r="G78">
        <v>6.6875799999999996</v>
      </c>
      <c r="H78">
        <v>1.23333</v>
      </c>
      <c r="I78">
        <v>6.7618499999999999</v>
      </c>
    </row>
    <row r="79" spans="1:9" x14ac:dyDescent="0.2">
      <c r="A79">
        <v>36950</v>
      </c>
      <c r="B79">
        <v>36950</v>
      </c>
      <c r="C79">
        <v>2.395</v>
      </c>
      <c r="E79">
        <v>0.52759</v>
      </c>
      <c r="G79">
        <v>6.7558699999999998</v>
      </c>
      <c r="H79">
        <v>0.91110999999999998</v>
      </c>
      <c r="I79">
        <v>6.8362999999999996</v>
      </c>
    </row>
    <row r="80" spans="1:9" x14ac:dyDescent="0.2">
      <c r="A80">
        <v>36891</v>
      </c>
      <c r="B80">
        <v>36891</v>
      </c>
      <c r="C80">
        <v>2.4830000000000001</v>
      </c>
      <c r="E80">
        <v>0.54854000000000003</v>
      </c>
      <c r="G80">
        <v>6.9033300000000004</v>
      </c>
      <c r="H80">
        <v>0.28888999999999998</v>
      </c>
      <c r="I80">
        <v>6.9885200000000003</v>
      </c>
    </row>
    <row r="81" spans="1:9" x14ac:dyDescent="0.2">
      <c r="A81">
        <v>36860</v>
      </c>
      <c r="B81">
        <v>36860</v>
      </c>
      <c r="C81">
        <v>2.6989999999999998</v>
      </c>
      <c r="E81">
        <v>0.53747999999999996</v>
      </c>
      <c r="G81">
        <v>6.71617</v>
      </c>
      <c r="H81">
        <v>3.98889</v>
      </c>
      <c r="I81">
        <v>6.8062100000000001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B988-18F0-9B4C-9E0E-58E536346CDD}">
  <dimension ref="A1:I100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3.33203125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278</v>
      </c>
    </row>
    <row r="5" spans="1:9" x14ac:dyDescent="0.2">
      <c r="A5" t="s">
        <v>279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280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109.7</v>
      </c>
      <c r="C12">
        <v>38533</v>
      </c>
      <c r="D12" t="s">
        <v>88</v>
      </c>
      <c r="E12">
        <v>34</v>
      </c>
      <c r="F12" t="s">
        <v>88</v>
      </c>
      <c r="G12">
        <v>0.27710843373493999</v>
      </c>
      <c r="H12">
        <v>39844</v>
      </c>
    </row>
    <row r="13" spans="1:9" x14ac:dyDescent="0.2">
      <c r="A13" t="s">
        <v>89</v>
      </c>
      <c r="B13">
        <v>93.15</v>
      </c>
      <c r="C13">
        <v>36556</v>
      </c>
      <c r="D13" t="s">
        <v>90</v>
      </c>
      <c r="E13">
        <v>46</v>
      </c>
      <c r="F13" t="s">
        <v>90</v>
      </c>
      <c r="G13">
        <v>-0.48367029548989093</v>
      </c>
      <c r="H13">
        <v>39813</v>
      </c>
    </row>
    <row r="14" spans="1:9" x14ac:dyDescent="0.2">
      <c r="A14" t="s">
        <v>91</v>
      </c>
      <c r="B14">
        <v>100.852448395062</v>
      </c>
      <c r="D14" t="s">
        <v>92</v>
      </c>
      <c r="E14">
        <v>0</v>
      </c>
      <c r="F14" t="s">
        <v>35</v>
      </c>
      <c r="G14">
        <v>4.97292956859453E-2</v>
      </c>
      <c r="H14" t="s">
        <v>281</v>
      </c>
    </row>
    <row r="15" spans="1:9" x14ac:dyDescent="0.2">
      <c r="A15" t="s">
        <v>93</v>
      </c>
      <c r="B15">
        <v>101.425</v>
      </c>
    </row>
    <row r="18" spans="1:9" x14ac:dyDescent="0.2">
      <c r="A18" t="s">
        <v>282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39844</v>
      </c>
      <c r="B20">
        <v>39844</v>
      </c>
      <c r="C20">
        <v>2.12</v>
      </c>
      <c r="D20">
        <v>100.02021000000001</v>
      </c>
      <c r="E20">
        <v>3.0000000000000001E-5</v>
      </c>
      <c r="F20">
        <v>-2.1659999999999999</v>
      </c>
      <c r="G20">
        <v>2.7200000000000002E-3</v>
      </c>
      <c r="H20">
        <v>4.98611</v>
      </c>
      <c r="I20">
        <v>2.7799999999999999E-3</v>
      </c>
    </row>
    <row r="21" spans="1:9" x14ac:dyDescent="0.2">
      <c r="A21">
        <v>39813</v>
      </c>
      <c r="B21">
        <v>39813</v>
      </c>
      <c r="C21">
        <v>1.66</v>
      </c>
      <c r="D21">
        <v>100.25259</v>
      </c>
      <c r="E21">
        <v>5.9999999999999995E-4</v>
      </c>
      <c r="F21">
        <v>0.63800000000000001</v>
      </c>
      <c r="G21">
        <v>5.7369999999999997E-2</v>
      </c>
      <c r="H21">
        <v>4.7083300000000001</v>
      </c>
      <c r="I21">
        <v>5.833E-2</v>
      </c>
    </row>
    <row r="22" spans="1:9" x14ac:dyDescent="0.2">
      <c r="A22">
        <v>39782</v>
      </c>
      <c r="B22">
        <v>39782</v>
      </c>
      <c r="C22">
        <v>3.2149999999999999</v>
      </c>
      <c r="D22">
        <v>100.26067</v>
      </c>
      <c r="E22">
        <v>1.65E-3</v>
      </c>
      <c r="F22">
        <v>3.1520000000000001</v>
      </c>
      <c r="G22">
        <v>0.14796000000000001</v>
      </c>
      <c r="H22">
        <v>4.23611</v>
      </c>
      <c r="I22">
        <v>0.15278</v>
      </c>
    </row>
    <row r="23" spans="1:9" x14ac:dyDescent="0.2">
      <c r="A23">
        <v>39752</v>
      </c>
      <c r="B23">
        <v>39752</v>
      </c>
      <c r="C23">
        <v>3.2549999999999999</v>
      </c>
      <c r="D23">
        <v>100.38066999999999</v>
      </c>
      <c r="E23">
        <v>2.66E-3</v>
      </c>
      <c r="F23">
        <v>3.2130000000000001</v>
      </c>
      <c r="G23">
        <v>0.22320000000000001</v>
      </c>
      <c r="H23">
        <v>3.8472200000000001</v>
      </c>
      <c r="I23">
        <v>0.23055999999999999</v>
      </c>
    </row>
    <row r="24" spans="1:9" x14ac:dyDescent="0.2">
      <c r="A24">
        <v>39721</v>
      </c>
      <c r="B24">
        <v>39721</v>
      </c>
      <c r="C24">
        <v>4.3280000000000003</v>
      </c>
      <c r="D24">
        <v>100.19023</v>
      </c>
      <c r="E24">
        <v>3.8700000000000002E-3</v>
      </c>
      <c r="F24">
        <v>4.2519999999999998</v>
      </c>
      <c r="G24">
        <v>0.30599999999999999</v>
      </c>
      <c r="H24">
        <v>3.4027799999999999</v>
      </c>
      <c r="I24">
        <v>0.31944</v>
      </c>
    </row>
    <row r="25" spans="1:9" x14ac:dyDescent="0.2">
      <c r="A25">
        <v>39691</v>
      </c>
      <c r="B25">
        <v>39691</v>
      </c>
      <c r="C25">
        <v>4.6120000000000001</v>
      </c>
      <c r="D25">
        <v>100.12388</v>
      </c>
      <c r="E25">
        <v>5.1599999999999997E-3</v>
      </c>
      <c r="F25">
        <v>4.5510000000000002</v>
      </c>
      <c r="G25">
        <v>0.38479000000000002</v>
      </c>
      <c r="H25">
        <v>2.98611</v>
      </c>
      <c r="I25">
        <v>0.40278000000000003</v>
      </c>
    </row>
    <row r="26" spans="1:9" x14ac:dyDescent="0.2">
      <c r="A26">
        <v>39660</v>
      </c>
      <c r="B26">
        <v>39660</v>
      </c>
      <c r="C26">
        <v>4.5449999999999999</v>
      </c>
      <c r="D26">
        <v>100.18368</v>
      </c>
      <c r="E26">
        <v>6.4999999999999997E-3</v>
      </c>
      <c r="F26">
        <v>4.4930000000000003</v>
      </c>
      <c r="G26">
        <v>0.45943000000000001</v>
      </c>
      <c r="H26">
        <v>2.5972200000000001</v>
      </c>
      <c r="I26">
        <v>0.48055999999999999</v>
      </c>
    </row>
    <row r="27" spans="1:9" x14ac:dyDescent="0.2">
      <c r="A27">
        <v>39629</v>
      </c>
      <c r="B27">
        <v>39629</v>
      </c>
      <c r="C27">
        <v>4.3970000000000002</v>
      </c>
      <c r="D27">
        <v>100.32008999999999</v>
      </c>
      <c r="E27">
        <v>8.1899999999999994E-3</v>
      </c>
      <c r="F27">
        <v>4.3310000000000004</v>
      </c>
      <c r="G27">
        <v>0.54525000000000001</v>
      </c>
      <c r="H27">
        <v>2.1527799999999999</v>
      </c>
      <c r="I27">
        <v>0.56943999999999995</v>
      </c>
    </row>
    <row r="28" spans="1:9" x14ac:dyDescent="0.2">
      <c r="A28">
        <v>39599</v>
      </c>
      <c r="B28">
        <v>39599</v>
      </c>
      <c r="C28">
        <v>4.1859999999999999</v>
      </c>
      <c r="D28">
        <v>100.50655</v>
      </c>
      <c r="E28">
        <v>9.8799999999999999E-3</v>
      </c>
      <c r="F28">
        <v>4.1280000000000001</v>
      </c>
      <c r="G28">
        <v>0.62370000000000003</v>
      </c>
      <c r="H28">
        <v>1.75</v>
      </c>
      <c r="I28">
        <v>0.65</v>
      </c>
    </row>
    <row r="29" spans="1:9" x14ac:dyDescent="0.2">
      <c r="A29">
        <v>39568</v>
      </c>
      <c r="B29">
        <v>39568</v>
      </c>
      <c r="C29">
        <v>4.12</v>
      </c>
      <c r="D29">
        <v>100.62</v>
      </c>
      <c r="E29">
        <v>1.159E-2</v>
      </c>
      <c r="F29">
        <v>4.0679999999999996</v>
      </c>
      <c r="G29">
        <v>0.69882999999999995</v>
      </c>
      <c r="H29">
        <v>1.36111</v>
      </c>
      <c r="I29">
        <v>0.72777999999999998</v>
      </c>
    </row>
    <row r="30" spans="1:9" x14ac:dyDescent="0.2">
      <c r="A30">
        <v>39538</v>
      </c>
      <c r="B30">
        <v>39538</v>
      </c>
      <c r="C30">
        <v>4.1020000000000003</v>
      </c>
      <c r="D30">
        <v>100.72033999999999</v>
      </c>
      <c r="E30">
        <v>1.375E-2</v>
      </c>
      <c r="F30">
        <v>4.0549999999999997</v>
      </c>
      <c r="G30">
        <v>0.78703999999999996</v>
      </c>
      <c r="H30">
        <v>0.90278000000000003</v>
      </c>
      <c r="I30">
        <v>0.81943999999999995</v>
      </c>
    </row>
    <row r="31" spans="1:9" x14ac:dyDescent="0.2">
      <c r="A31">
        <v>39507</v>
      </c>
      <c r="B31">
        <v>39507</v>
      </c>
      <c r="C31">
        <v>4.1959999999999997</v>
      </c>
      <c r="D31">
        <v>100.71420000000001</v>
      </c>
      <c r="E31">
        <v>1.5679999999999999E-2</v>
      </c>
      <c r="F31">
        <v>4.1529999999999996</v>
      </c>
      <c r="G31">
        <v>0.86102000000000001</v>
      </c>
      <c r="H31">
        <v>0.51388999999999996</v>
      </c>
      <c r="I31">
        <v>0.89722000000000002</v>
      </c>
    </row>
    <row r="32" spans="1:9" x14ac:dyDescent="0.2">
      <c r="A32">
        <v>39478</v>
      </c>
      <c r="B32">
        <v>39478</v>
      </c>
      <c r="C32">
        <v>3.8839999999999999</v>
      </c>
      <c r="D32">
        <v>101.08819</v>
      </c>
      <c r="E32">
        <v>1.7999999999999999E-2</v>
      </c>
      <c r="F32">
        <v>3.8450000000000002</v>
      </c>
      <c r="G32">
        <v>0.94388000000000005</v>
      </c>
      <c r="H32">
        <v>9.7220000000000001E-2</v>
      </c>
      <c r="I32">
        <v>0.98055999999999999</v>
      </c>
    </row>
    <row r="33" spans="1:9" x14ac:dyDescent="0.2">
      <c r="A33">
        <v>39447</v>
      </c>
      <c r="B33">
        <v>39447</v>
      </c>
      <c r="C33">
        <v>4.2300000000000004</v>
      </c>
      <c r="D33">
        <v>100.83044</v>
      </c>
      <c r="E33">
        <v>1.9359999999999999E-2</v>
      </c>
      <c r="F33">
        <v>4.1820000000000004</v>
      </c>
      <c r="G33">
        <v>0.97801000000000005</v>
      </c>
      <c r="H33">
        <v>4.6666699999999999</v>
      </c>
      <c r="I33">
        <v>1.01938</v>
      </c>
    </row>
    <row r="34" spans="1:9" x14ac:dyDescent="0.2">
      <c r="A34">
        <v>39416</v>
      </c>
      <c r="B34">
        <v>39416</v>
      </c>
      <c r="C34">
        <v>4.0789999999999997</v>
      </c>
      <c r="D34">
        <v>101.04931999999999</v>
      </c>
      <c r="E34">
        <v>2.1739999999999999E-2</v>
      </c>
      <c r="F34">
        <v>4.0339999999999998</v>
      </c>
      <c r="G34">
        <v>1.0568900000000001</v>
      </c>
      <c r="H34">
        <v>4.26389</v>
      </c>
      <c r="I34">
        <v>1.1000000000000001</v>
      </c>
    </row>
    <row r="35" spans="1:9" x14ac:dyDescent="0.2">
      <c r="A35">
        <v>39386</v>
      </c>
      <c r="B35">
        <v>39386</v>
      </c>
      <c r="C35">
        <v>4.1520000000000001</v>
      </c>
      <c r="D35">
        <v>101.02975000000001</v>
      </c>
      <c r="E35">
        <v>2.4230000000000002E-2</v>
      </c>
      <c r="F35">
        <v>4.1100000000000003</v>
      </c>
      <c r="G35">
        <v>1.1361399999999999</v>
      </c>
      <c r="H35">
        <v>3.8472200000000001</v>
      </c>
      <c r="I35">
        <v>1.1833</v>
      </c>
    </row>
    <row r="36" spans="1:9" x14ac:dyDescent="0.2">
      <c r="A36">
        <v>39355</v>
      </c>
      <c r="B36">
        <v>39355</v>
      </c>
      <c r="C36">
        <v>3.9889999999999999</v>
      </c>
      <c r="D36">
        <v>101.30352000000001</v>
      </c>
      <c r="E36">
        <v>2.7150000000000001E-2</v>
      </c>
      <c r="F36">
        <v>3.95</v>
      </c>
      <c r="G36">
        <v>1.22346</v>
      </c>
      <c r="H36">
        <v>3.4027799999999999</v>
      </c>
      <c r="I36">
        <v>1.2722599999999999</v>
      </c>
    </row>
    <row r="37" spans="1:9" x14ac:dyDescent="0.2">
      <c r="A37">
        <v>39325</v>
      </c>
      <c r="B37">
        <v>39325</v>
      </c>
      <c r="C37">
        <v>4.0519999999999996</v>
      </c>
      <c r="D37">
        <v>101.28901</v>
      </c>
      <c r="E37">
        <v>2.972E-2</v>
      </c>
      <c r="F37">
        <v>4.0149999999999997</v>
      </c>
      <c r="G37">
        <v>1.2974399999999999</v>
      </c>
      <c r="H37">
        <v>3.01389</v>
      </c>
      <c r="I37">
        <v>1.3500099999999999</v>
      </c>
    </row>
    <row r="38" spans="1:9" x14ac:dyDescent="0.2">
      <c r="A38">
        <v>39294</v>
      </c>
      <c r="B38">
        <v>39294</v>
      </c>
      <c r="C38">
        <v>4.2169999999999996</v>
      </c>
      <c r="D38">
        <v>101.12966</v>
      </c>
      <c r="E38">
        <v>3.2719999999999999E-2</v>
      </c>
      <c r="F38">
        <v>4.1820000000000004</v>
      </c>
      <c r="G38">
        <v>1.3806099999999999</v>
      </c>
      <c r="H38">
        <v>2.5694400000000002</v>
      </c>
      <c r="I38">
        <v>1.4388300000000001</v>
      </c>
    </row>
    <row r="39" spans="1:9" x14ac:dyDescent="0.2">
      <c r="A39">
        <v>39263</v>
      </c>
      <c r="B39">
        <v>39263</v>
      </c>
      <c r="C39">
        <v>4.2699999999999996</v>
      </c>
      <c r="D39">
        <v>101.10787999999999</v>
      </c>
      <c r="E39">
        <v>3.5619999999999999E-2</v>
      </c>
      <c r="F39">
        <v>4.2370000000000001</v>
      </c>
      <c r="G39">
        <v>1.4571400000000001</v>
      </c>
      <c r="H39">
        <v>2.1666699999999999</v>
      </c>
      <c r="I39">
        <v>1.51936</v>
      </c>
    </row>
    <row r="40" spans="1:9" x14ac:dyDescent="0.2">
      <c r="A40">
        <v>39233</v>
      </c>
      <c r="B40">
        <v>39233</v>
      </c>
      <c r="C40">
        <v>4</v>
      </c>
      <c r="D40">
        <v>101.59165</v>
      </c>
      <c r="E40">
        <v>3.8879999999999998E-2</v>
      </c>
      <c r="F40">
        <v>3.9689999999999999</v>
      </c>
      <c r="G40">
        <v>1.5385</v>
      </c>
      <c r="H40">
        <v>1.76389</v>
      </c>
      <c r="I40">
        <v>1.6000399999999999</v>
      </c>
    </row>
    <row r="41" spans="1:9" x14ac:dyDescent="0.2">
      <c r="A41">
        <v>39202</v>
      </c>
      <c r="B41">
        <v>39202</v>
      </c>
      <c r="C41">
        <v>3.9430000000000001</v>
      </c>
      <c r="D41">
        <v>101.76974</v>
      </c>
      <c r="E41">
        <v>4.2340000000000003E-2</v>
      </c>
      <c r="F41">
        <v>3.9129999999999998</v>
      </c>
      <c r="G41">
        <v>1.6222099999999999</v>
      </c>
      <c r="H41">
        <v>1.3333299999999999</v>
      </c>
      <c r="I41">
        <v>1.6861699999999999</v>
      </c>
    </row>
    <row r="42" spans="1:9" x14ac:dyDescent="0.2">
      <c r="A42">
        <v>39172</v>
      </c>
      <c r="B42">
        <v>39172</v>
      </c>
      <c r="C42">
        <v>3.7639999999999998</v>
      </c>
      <c r="D42">
        <v>102.16776</v>
      </c>
      <c r="E42">
        <v>4.5940000000000002E-2</v>
      </c>
      <c r="G42">
        <v>1.70539</v>
      </c>
      <c r="H42">
        <v>0.91666999999999998</v>
      </c>
      <c r="I42">
        <v>1.7695799999999999</v>
      </c>
    </row>
    <row r="43" spans="1:9" x14ac:dyDescent="0.2">
      <c r="A43">
        <v>39141</v>
      </c>
      <c r="B43">
        <v>39141</v>
      </c>
      <c r="C43">
        <v>3.6469999999999998</v>
      </c>
      <c r="D43">
        <v>102.47855</v>
      </c>
      <c r="E43">
        <v>4.9509999999999998E-2</v>
      </c>
      <c r="G43">
        <v>1.78508</v>
      </c>
      <c r="H43">
        <v>0.51388999999999996</v>
      </c>
      <c r="I43">
        <v>1.85019</v>
      </c>
    </row>
    <row r="44" spans="1:9" x14ac:dyDescent="0.2">
      <c r="A44">
        <v>39113</v>
      </c>
      <c r="B44">
        <v>39113</v>
      </c>
      <c r="C44">
        <v>3.9039999999999999</v>
      </c>
      <c r="D44">
        <v>102.09869</v>
      </c>
      <c r="E44">
        <v>5.2949999999999997E-2</v>
      </c>
      <c r="G44">
        <v>1.86077</v>
      </c>
      <c r="H44">
        <v>9.7220000000000001E-2</v>
      </c>
      <c r="I44">
        <v>1.9334100000000001</v>
      </c>
    </row>
    <row r="45" spans="1:9" x14ac:dyDescent="0.2">
      <c r="A45">
        <v>39082</v>
      </c>
      <c r="B45">
        <v>39082</v>
      </c>
      <c r="C45">
        <v>3.7639999999999998</v>
      </c>
      <c r="D45">
        <v>102.47338000000001</v>
      </c>
      <c r="E45">
        <v>5.4429999999999999E-2</v>
      </c>
      <c r="G45">
        <v>1.8586499999999999</v>
      </c>
      <c r="H45">
        <v>4.6666699999999999</v>
      </c>
      <c r="I45">
        <v>1.9286099999999999</v>
      </c>
    </row>
    <row r="46" spans="1:9" x14ac:dyDescent="0.2">
      <c r="A46">
        <v>39051</v>
      </c>
      <c r="B46">
        <v>39051</v>
      </c>
      <c r="C46">
        <v>3.5470000000000002</v>
      </c>
      <c r="D46">
        <v>103.0072</v>
      </c>
      <c r="E46">
        <v>5.8380000000000001E-2</v>
      </c>
      <c r="G46">
        <v>1.9407700000000001</v>
      </c>
      <c r="H46">
        <v>4.26389</v>
      </c>
      <c r="I46">
        <v>2.0096099999999999</v>
      </c>
    </row>
    <row r="47" spans="1:9" x14ac:dyDescent="0.2">
      <c r="A47">
        <v>39021</v>
      </c>
      <c r="B47">
        <v>39021</v>
      </c>
      <c r="C47">
        <v>3.5369999999999999</v>
      </c>
      <c r="D47">
        <v>103.14344</v>
      </c>
      <c r="E47">
        <v>6.2630000000000005E-2</v>
      </c>
      <c r="G47">
        <v>2.02684</v>
      </c>
      <c r="H47">
        <v>3.8194400000000002</v>
      </c>
      <c r="I47">
        <v>2.0985200000000002</v>
      </c>
    </row>
    <row r="48" spans="1:9" x14ac:dyDescent="0.2">
      <c r="A48">
        <v>38990</v>
      </c>
      <c r="B48">
        <v>38990</v>
      </c>
      <c r="C48">
        <v>3.5019999999999998</v>
      </c>
      <c r="D48">
        <v>103.3245</v>
      </c>
      <c r="E48">
        <v>6.6640000000000005E-2</v>
      </c>
      <c r="G48">
        <v>2.10541</v>
      </c>
      <c r="H48">
        <v>3.4166699999999999</v>
      </c>
      <c r="I48">
        <v>2.1791499999999999</v>
      </c>
    </row>
    <row r="49" spans="1:9" x14ac:dyDescent="0.2">
      <c r="A49">
        <v>38960</v>
      </c>
      <c r="B49">
        <v>38960</v>
      </c>
      <c r="C49">
        <v>3.48</v>
      </c>
      <c r="D49">
        <v>103.48403</v>
      </c>
      <c r="E49">
        <v>7.0760000000000003E-2</v>
      </c>
      <c r="G49">
        <v>2.1837599999999999</v>
      </c>
      <c r="H49">
        <v>3.01389</v>
      </c>
      <c r="I49">
        <v>2.2597499999999999</v>
      </c>
    </row>
    <row r="50" spans="1:9" x14ac:dyDescent="0.2">
      <c r="A50">
        <v>38929</v>
      </c>
      <c r="B50">
        <v>38929</v>
      </c>
      <c r="C50">
        <v>3.4780000000000002</v>
      </c>
      <c r="D50">
        <v>103.60937</v>
      </c>
      <c r="E50">
        <v>7.5420000000000001E-2</v>
      </c>
      <c r="G50">
        <v>2.2696999999999998</v>
      </c>
      <c r="H50">
        <v>2.5694400000000002</v>
      </c>
      <c r="I50">
        <v>2.3486400000000001</v>
      </c>
    </row>
    <row r="51" spans="1:9" x14ac:dyDescent="0.2">
      <c r="A51">
        <v>38898</v>
      </c>
      <c r="B51">
        <v>38898</v>
      </c>
      <c r="C51">
        <v>3.63</v>
      </c>
      <c r="D51">
        <v>103.33981</v>
      </c>
      <c r="E51">
        <v>7.9369999999999996E-2</v>
      </c>
      <c r="G51">
        <v>2.3411200000000001</v>
      </c>
      <c r="H51">
        <v>2.1805599999999998</v>
      </c>
      <c r="I51">
        <v>2.42611</v>
      </c>
    </row>
    <row r="52" spans="1:9" x14ac:dyDescent="0.2">
      <c r="A52">
        <v>38868</v>
      </c>
      <c r="B52">
        <v>38868</v>
      </c>
      <c r="C52">
        <v>3.2450000000000001</v>
      </c>
      <c r="D52">
        <v>104.4301</v>
      </c>
      <c r="E52">
        <v>8.4640000000000007E-2</v>
      </c>
      <c r="G52">
        <v>2.4313199999999999</v>
      </c>
      <c r="H52">
        <v>1.76389</v>
      </c>
      <c r="I52">
        <v>2.51023</v>
      </c>
    </row>
    <row r="53" spans="1:9" x14ac:dyDescent="0.2">
      <c r="A53">
        <v>38837</v>
      </c>
      <c r="B53">
        <v>38837</v>
      </c>
      <c r="C53">
        <v>3.2309999999999999</v>
      </c>
      <c r="D53">
        <v>104.60645</v>
      </c>
      <c r="E53">
        <v>8.9599999999999999E-2</v>
      </c>
      <c r="G53">
        <v>2.5150999999999999</v>
      </c>
      <c r="H53">
        <v>1.3333299999999999</v>
      </c>
      <c r="I53">
        <v>2.5963699999999998</v>
      </c>
    </row>
    <row r="54" spans="1:9" x14ac:dyDescent="0.2">
      <c r="A54">
        <v>38656</v>
      </c>
      <c r="B54">
        <v>38656</v>
      </c>
      <c r="C54">
        <v>2.5169999999999999</v>
      </c>
      <c r="E54">
        <v>0.10994</v>
      </c>
      <c r="G54">
        <v>2.99682</v>
      </c>
      <c r="H54">
        <v>3.51389</v>
      </c>
      <c r="I54">
        <v>3.0343</v>
      </c>
    </row>
    <row r="55" spans="1:9" x14ac:dyDescent="0.2">
      <c r="A55">
        <v>38625</v>
      </c>
      <c r="B55">
        <v>38625</v>
      </c>
      <c r="C55">
        <v>2.4430000000000001</v>
      </c>
      <c r="E55">
        <v>0.11147</v>
      </c>
      <c r="G55">
        <v>3.0202399999999998</v>
      </c>
      <c r="H55">
        <v>3.4027799999999999</v>
      </c>
      <c r="I55">
        <v>3.0569099999999998</v>
      </c>
    </row>
    <row r="56" spans="1:9" x14ac:dyDescent="0.2">
      <c r="A56">
        <v>38595</v>
      </c>
      <c r="B56">
        <v>38595</v>
      </c>
      <c r="C56">
        <v>2.355</v>
      </c>
      <c r="E56">
        <v>0.11667</v>
      </c>
      <c r="G56">
        <v>3.0988799999999999</v>
      </c>
      <c r="H56">
        <v>3.01389</v>
      </c>
      <c r="I56">
        <v>3.1351599999999999</v>
      </c>
    </row>
    <row r="57" spans="1:9" x14ac:dyDescent="0.2">
      <c r="A57">
        <v>38564</v>
      </c>
      <c r="B57">
        <v>38564</v>
      </c>
      <c r="C57">
        <v>2.3180000000000001</v>
      </c>
      <c r="E57">
        <v>0.12268</v>
      </c>
      <c r="G57">
        <v>3.1875200000000001</v>
      </c>
      <c r="H57">
        <v>2.5694400000000002</v>
      </c>
      <c r="I57">
        <v>3.2242500000000001</v>
      </c>
    </row>
    <row r="58" spans="1:9" x14ac:dyDescent="0.2">
      <c r="A58">
        <v>38533</v>
      </c>
      <c r="B58">
        <v>38533</v>
      </c>
      <c r="C58">
        <v>2.1419999999999999</v>
      </c>
      <c r="E58">
        <v>0.12848000000000001</v>
      </c>
      <c r="G58">
        <v>3.2708900000000001</v>
      </c>
      <c r="H58">
        <v>2.1666699999999999</v>
      </c>
      <c r="I58">
        <v>3.3057400000000001</v>
      </c>
    </row>
    <row r="59" spans="1:9" x14ac:dyDescent="0.2">
      <c r="A59">
        <v>38503</v>
      </c>
      <c r="B59">
        <v>38503</v>
      </c>
      <c r="C59">
        <v>2.4849999999999999</v>
      </c>
      <c r="E59">
        <v>0.13400999999999999</v>
      </c>
      <c r="G59">
        <v>3.3486699999999998</v>
      </c>
      <c r="H59">
        <v>1.73611</v>
      </c>
      <c r="I59">
        <v>3.3900199999999998</v>
      </c>
    </row>
    <row r="60" spans="1:9" x14ac:dyDescent="0.2">
      <c r="A60">
        <v>37864</v>
      </c>
      <c r="B60">
        <v>37864</v>
      </c>
      <c r="C60">
        <v>4.2080000000000002</v>
      </c>
    </row>
    <row r="61" spans="1:9" x14ac:dyDescent="0.2">
      <c r="A61">
        <v>37680</v>
      </c>
      <c r="B61">
        <v>37680</v>
      </c>
      <c r="C61">
        <v>4.149</v>
      </c>
      <c r="D61">
        <v>104.45</v>
      </c>
      <c r="E61">
        <v>0.31522</v>
      </c>
      <c r="G61">
        <v>5.2003599999999999</v>
      </c>
      <c r="H61">
        <v>0.19444</v>
      </c>
      <c r="I61">
        <v>5.30715</v>
      </c>
    </row>
    <row r="62" spans="1:9" x14ac:dyDescent="0.2">
      <c r="A62">
        <v>37652</v>
      </c>
      <c r="B62">
        <v>37652</v>
      </c>
      <c r="C62">
        <v>4.2290000000000001</v>
      </c>
      <c r="D62">
        <v>104.045</v>
      </c>
      <c r="E62">
        <v>0.31694</v>
      </c>
      <c r="G62">
        <v>5.21591</v>
      </c>
      <c r="H62">
        <v>9.7220000000000001E-2</v>
      </c>
      <c r="I62">
        <v>5.3250500000000001</v>
      </c>
    </row>
    <row r="63" spans="1:9" x14ac:dyDescent="0.2">
      <c r="A63">
        <v>37621</v>
      </c>
      <c r="B63">
        <v>37621</v>
      </c>
      <c r="C63">
        <v>4.3689999999999998</v>
      </c>
      <c r="D63">
        <v>103.33</v>
      </c>
      <c r="E63">
        <v>0.30997000000000002</v>
      </c>
      <c r="G63">
        <v>5.04711</v>
      </c>
      <c r="H63">
        <v>4.6944400000000002</v>
      </c>
      <c r="I63">
        <v>5.1561899999999996</v>
      </c>
    </row>
    <row r="64" spans="1:9" x14ac:dyDescent="0.2">
      <c r="A64">
        <v>37590</v>
      </c>
      <c r="B64">
        <v>37590</v>
      </c>
      <c r="C64">
        <v>4.7750000000000004</v>
      </c>
      <c r="D64">
        <v>101.18</v>
      </c>
      <c r="E64">
        <v>0.31709999999999999</v>
      </c>
      <c r="G64">
        <v>5.1120099999999997</v>
      </c>
      <c r="H64">
        <v>4.25</v>
      </c>
      <c r="I64">
        <v>5.23264</v>
      </c>
    </row>
    <row r="65" spans="1:9" x14ac:dyDescent="0.2">
      <c r="A65">
        <v>37560</v>
      </c>
      <c r="B65">
        <v>37560</v>
      </c>
      <c r="C65">
        <v>4.9290000000000003</v>
      </c>
      <c r="D65">
        <v>100.38</v>
      </c>
      <c r="E65">
        <v>0.32622000000000001</v>
      </c>
      <c r="G65">
        <v>5.1958099999999998</v>
      </c>
      <c r="H65">
        <v>3.7777799999999999</v>
      </c>
      <c r="I65">
        <v>5.3223200000000004</v>
      </c>
    </row>
    <row r="66" spans="1:9" x14ac:dyDescent="0.2">
      <c r="A66">
        <v>37529</v>
      </c>
      <c r="B66">
        <v>37529</v>
      </c>
      <c r="C66">
        <v>4.6879999999999997</v>
      </c>
      <c r="D66">
        <v>101.68</v>
      </c>
      <c r="E66">
        <v>0.33559</v>
      </c>
      <c r="G66">
        <v>5.2823799999999999</v>
      </c>
      <c r="H66">
        <v>3.4027799999999999</v>
      </c>
      <c r="I66">
        <v>5.4047700000000001</v>
      </c>
    </row>
    <row r="67" spans="1:9" x14ac:dyDescent="0.2">
      <c r="A67">
        <v>37499</v>
      </c>
      <c r="B67">
        <v>37499</v>
      </c>
      <c r="C67">
        <v>4.95</v>
      </c>
      <c r="D67">
        <v>100.265</v>
      </c>
      <c r="E67">
        <v>0.34286</v>
      </c>
      <c r="G67">
        <v>5.3465100000000003</v>
      </c>
      <c r="H67">
        <v>3</v>
      </c>
      <c r="I67">
        <v>5.4772400000000001</v>
      </c>
    </row>
    <row r="68" spans="1:9" x14ac:dyDescent="0.2">
      <c r="A68">
        <v>37468</v>
      </c>
      <c r="B68">
        <v>37468</v>
      </c>
      <c r="C68">
        <v>5.0519999999999996</v>
      </c>
      <c r="D68">
        <v>99.724999999999994</v>
      </c>
      <c r="E68">
        <v>0.35111999999999999</v>
      </c>
      <c r="G68">
        <v>5.4194500000000003</v>
      </c>
      <c r="H68">
        <v>2.5972200000000001</v>
      </c>
      <c r="I68">
        <v>5.5546499999999996</v>
      </c>
    </row>
    <row r="69" spans="1:9" x14ac:dyDescent="0.2">
      <c r="A69">
        <v>37437</v>
      </c>
      <c r="B69">
        <v>37437</v>
      </c>
      <c r="C69">
        <v>5.3019999999999996</v>
      </c>
      <c r="D69">
        <v>98.37</v>
      </c>
      <c r="E69">
        <v>0.35953000000000002</v>
      </c>
      <c r="G69">
        <v>5.4920600000000004</v>
      </c>
      <c r="H69">
        <v>2.1527799999999999</v>
      </c>
      <c r="I69">
        <v>5.6357699999999999</v>
      </c>
    </row>
    <row r="70" spans="1:9" x14ac:dyDescent="0.2">
      <c r="A70">
        <v>37407</v>
      </c>
      <c r="B70">
        <v>37407</v>
      </c>
      <c r="C70">
        <v>5.5170000000000003</v>
      </c>
      <c r="D70">
        <v>97.2</v>
      </c>
      <c r="E70">
        <v>0.36635000000000001</v>
      </c>
      <c r="G70">
        <v>5.5502500000000001</v>
      </c>
      <c r="H70">
        <v>1.7916700000000001</v>
      </c>
      <c r="I70">
        <v>5.7012900000000002</v>
      </c>
    </row>
    <row r="71" spans="1:9" x14ac:dyDescent="0.2">
      <c r="A71">
        <v>37376</v>
      </c>
      <c r="B71">
        <v>37376</v>
      </c>
      <c r="C71">
        <v>5.4930000000000003</v>
      </c>
      <c r="D71">
        <v>97.284999999999997</v>
      </c>
      <c r="E71">
        <v>0.37723000000000001</v>
      </c>
      <c r="G71">
        <v>5.6435500000000003</v>
      </c>
      <c r="H71">
        <v>1.3194399999999999</v>
      </c>
      <c r="I71">
        <v>5.7964700000000002</v>
      </c>
    </row>
    <row r="72" spans="1:9" x14ac:dyDescent="0.2">
      <c r="A72">
        <v>37346</v>
      </c>
      <c r="B72">
        <v>37346</v>
      </c>
      <c r="C72">
        <v>5.601</v>
      </c>
      <c r="D72">
        <v>96.68</v>
      </c>
      <c r="E72">
        <v>0.38584000000000002</v>
      </c>
      <c r="G72">
        <v>5.7157499999999999</v>
      </c>
      <c r="H72">
        <v>0.91666999999999998</v>
      </c>
      <c r="I72">
        <v>5.87364</v>
      </c>
    </row>
    <row r="73" spans="1:9" x14ac:dyDescent="0.2">
      <c r="A73">
        <v>37315</v>
      </c>
      <c r="B73">
        <v>37315</v>
      </c>
      <c r="C73">
        <v>5.3250000000000002</v>
      </c>
      <c r="D73">
        <v>98.19</v>
      </c>
      <c r="E73">
        <v>0.39702999999999999</v>
      </c>
      <c r="G73">
        <v>5.8101099999999999</v>
      </c>
      <c r="H73">
        <v>0.51388999999999996</v>
      </c>
      <c r="I73">
        <v>5.9628100000000002</v>
      </c>
    </row>
    <row r="74" spans="1:9" x14ac:dyDescent="0.2">
      <c r="A74">
        <v>37287</v>
      </c>
      <c r="B74">
        <v>37287</v>
      </c>
      <c r="C74">
        <v>5.2640000000000002</v>
      </c>
      <c r="D74">
        <v>98.495000000000005</v>
      </c>
      <c r="E74">
        <v>0.40733999999999998</v>
      </c>
      <c r="G74">
        <v>5.8949100000000003</v>
      </c>
      <c r="H74">
        <v>9.7220000000000001E-2</v>
      </c>
      <c r="I74">
        <v>6.0480700000000001</v>
      </c>
    </row>
    <row r="75" spans="1:9" x14ac:dyDescent="0.2">
      <c r="A75">
        <v>37256</v>
      </c>
      <c r="B75">
        <v>37256</v>
      </c>
      <c r="C75">
        <v>5.2670000000000003</v>
      </c>
      <c r="D75">
        <v>98.47</v>
      </c>
      <c r="E75">
        <v>0.39784999999999998</v>
      </c>
      <c r="G75">
        <v>5.6955999999999998</v>
      </c>
      <c r="H75">
        <v>4.6527799999999999</v>
      </c>
      <c r="I75">
        <v>5.8436599999999999</v>
      </c>
    </row>
    <row r="76" spans="1:9" x14ac:dyDescent="0.2">
      <c r="A76">
        <v>37225</v>
      </c>
      <c r="B76">
        <v>37225</v>
      </c>
      <c r="C76">
        <v>4.9400000000000004</v>
      </c>
      <c r="D76">
        <v>100.38</v>
      </c>
      <c r="E76">
        <v>0.40944999999999998</v>
      </c>
      <c r="G76">
        <v>5.7949200000000003</v>
      </c>
      <c r="H76">
        <v>4.26389</v>
      </c>
      <c r="I76">
        <v>5.9363299999999999</v>
      </c>
    </row>
    <row r="77" spans="1:9" x14ac:dyDescent="0.2">
      <c r="A77">
        <v>37195</v>
      </c>
      <c r="B77">
        <v>37195</v>
      </c>
      <c r="C77">
        <v>4.8010000000000002</v>
      </c>
      <c r="D77">
        <v>101.19</v>
      </c>
      <c r="E77">
        <v>0.42043999999999998</v>
      </c>
      <c r="G77">
        <v>5.8862899999999998</v>
      </c>
      <c r="H77">
        <v>3.8472200000000001</v>
      </c>
      <c r="I77">
        <v>6.0259400000000003</v>
      </c>
    </row>
    <row r="78" spans="1:9" x14ac:dyDescent="0.2">
      <c r="A78">
        <v>37164</v>
      </c>
      <c r="B78">
        <v>37164</v>
      </c>
      <c r="C78">
        <v>5.1680000000000001</v>
      </c>
      <c r="D78">
        <v>99.01</v>
      </c>
      <c r="E78">
        <v>0.42819000000000002</v>
      </c>
      <c r="G78">
        <v>5.9464600000000001</v>
      </c>
      <c r="H78">
        <v>3.4027799999999999</v>
      </c>
      <c r="I78">
        <v>6.0981800000000002</v>
      </c>
    </row>
    <row r="79" spans="1:9" x14ac:dyDescent="0.2">
      <c r="A79">
        <v>37134</v>
      </c>
      <c r="B79">
        <v>37134</v>
      </c>
      <c r="C79">
        <v>5.0510000000000002</v>
      </c>
      <c r="D79">
        <v>99.7</v>
      </c>
      <c r="E79">
        <v>0.43859999999999999</v>
      </c>
      <c r="G79">
        <v>6.0308200000000003</v>
      </c>
      <c r="H79">
        <v>3.01389</v>
      </c>
      <c r="I79">
        <v>6.18126</v>
      </c>
    </row>
    <row r="80" spans="1:9" x14ac:dyDescent="0.2">
      <c r="A80">
        <v>37103</v>
      </c>
      <c r="B80">
        <v>37103</v>
      </c>
      <c r="C80">
        <v>5.1719999999999997</v>
      </c>
      <c r="D80">
        <v>98.96</v>
      </c>
      <c r="E80">
        <v>0.44852999999999998</v>
      </c>
      <c r="G80">
        <v>6.1086400000000003</v>
      </c>
      <c r="H80">
        <v>2.5694400000000002</v>
      </c>
      <c r="I80">
        <v>6.26464</v>
      </c>
    </row>
    <row r="81" spans="1:9" x14ac:dyDescent="0.2">
      <c r="A81">
        <v>37072</v>
      </c>
      <c r="B81">
        <v>37072</v>
      </c>
      <c r="C81">
        <v>5.399</v>
      </c>
      <c r="D81">
        <v>97.575000000000003</v>
      </c>
      <c r="E81">
        <v>0.45662999999999998</v>
      </c>
      <c r="G81">
        <v>6.1704299999999996</v>
      </c>
      <c r="H81">
        <v>2.1666699999999999</v>
      </c>
      <c r="I81">
        <v>6.3348199999999997</v>
      </c>
    </row>
    <row r="82" spans="1:9" x14ac:dyDescent="0.2">
      <c r="A82">
        <v>37042</v>
      </c>
      <c r="B82">
        <v>37042</v>
      </c>
      <c r="C82">
        <v>5.3209999999999997</v>
      </c>
      <c r="D82">
        <v>97.984999999999999</v>
      </c>
      <c r="E82">
        <v>0.46920000000000001</v>
      </c>
      <c r="G82">
        <v>6.2682500000000001</v>
      </c>
      <c r="H82">
        <v>1.7083299999999999</v>
      </c>
      <c r="I82">
        <v>6.4328500000000002</v>
      </c>
    </row>
    <row r="83" spans="1:9" x14ac:dyDescent="0.2">
      <c r="A83">
        <v>37011</v>
      </c>
      <c r="B83">
        <v>37011</v>
      </c>
      <c r="C83">
        <v>5.0739999999999998</v>
      </c>
      <c r="D83">
        <v>99.555000000000007</v>
      </c>
      <c r="E83">
        <v>0.48204999999999998</v>
      </c>
      <c r="G83">
        <v>6.3678699999999999</v>
      </c>
      <c r="H83">
        <v>1.2777799999999999</v>
      </c>
      <c r="I83">
        <v>6.5274400000000004</v>
      </c>
    </row>
    <row r="84" spans="1:9" x14ac:dyDescent="0.2">
      <c r="A84">
        <v>36981</v>
      </c>
      <c r="B84">
        <v>36981</v>
      </c>
      <c r="C84">
        <v>4.6479999999999997</v>
      </c>
      <c r="D84">
        <v>102.315</v>
      </c>
      <c r="E84">
        <v>0.49676999999999999</v>
      </c>
      <c r="G84">
        <v>6.48116</v>
      </c>
      <c r="H84">
        <v>0.86111000000000004</v>
      </c>
      <c r="I84">
        <v>6.6300699999999999</v>
      </c>
    </row>
    <row r="85" spans="1:9" x14ac:dyDescent="0.2">
      <c r="A85">
        <v>36950</v>
      </c>
      <c r="B85">
        <v>36950</v>
      </c>
      <c r="C85">
        <v>4.7510000000000003</v>
      </c>
      <c r="D85">
        <v>101.62</v>
      </c>
      <c r="E85">
        <v>0.50756999999999997</v>
      </c>
      <c r="G85">
        <v>6.5602499999999999</v>
      </c>
      <c r="H85">
        <v>0.41666999999999998</v>
      </c>
      <c r="I85">
        <v>6.7142999999999997</v>
      </c>
    </row>
    <row r="86" spans="1:9" x14ac:dyDescent="0.2">
      <c r="A86">
        <v>36922</v>
      </c>
      <c r="B86">
        <v>36922</v>
      </c>
      <c r="C86">
        <v>4.7279999999999998</v>
      </c>
      <c r="D86">
        <v>101.795</v>
      </c>
      <c r="E86">
        <v>0.51819000000000004</v>
      </c>
      <c r="G86">
        <v>6.6379999999999999</v>
      </c>
      <c r="H86">
        <v>4.1669999999999999E-2</v>
      </c>
      <c r="I86">
        <v>6.79312</v>
      </c>
    </row>
    <row r="87" spans="1:9" x14ac:dyDescent="0.2">
      <c r="A87">
        <v>36891</v>
      </c>
      <c r="B87">
        <v>36891</v>
      </c>
      <c r="C87">
        <v>4.8330000000000002</v>
      </c>
      <c r="D87">
        <v>101.11</v>
      </c>
      <c r="E87">
        <v>0.50392999999999999</v>
      </c>
      <c r="G87">
        <v>6.4014699999999998</v>
      </c>
      <c r="H87">
        <v>4.5972200000000001</v>
      </c>
      <c r="I87">
        <v>6.5543199999999997</v>
      </c>
    </row>
    <row r="88" spans="1:9" x14ac:dyDescent="0.2">
      <c r="A88">
        <v>36860</v>
      </c>
      <c r="B88">
        <v>36860</v>
      </c>
      <c r="C88">
        <v>4.9989999999999997</v>
      </c>
      <c r="D88">
        <v>100.035</v>
      </c>
      <c r="E88">
        <v>0.51261999999999996</v>
      </c>
      <c r="G88">
        <v>6.4647699999999997</v>
      </c>
      <c r="H88">
        <v>4.1944400000000002</v>
      </c>
      <c r="I88">
        <v>6.62439</v>
      </c>
    </row>
    <row r="89" spans="1:9" x14ac:dyDescent="0.2">
      <c r="A89">
        <v>36830</v>
      </c>
      <c r="B89">
        <v>36830</v>
      </c>
      <c r="C89">
        <v>5.2039999999999997</v>
      </c>
      <c r="D89">
        <v>98.625</v>
      </c>
      <c r="E89">
        <v>0.52129999999999999</v>
      </c>
      <c r="G89">
        <v>6.5270200000000003</v>
      </c>
      <c r="H89">
        <v>3.7916699999999999</v>
      </c>
      <c r="I89">
        <v>6.6947200000000002</v>
      </c>
    </row>
    <row r="90" spans="1:9" x14ac:dyDescent="0.2">
      <c r="A90">
        <v>36799</v>
      </c>
      <c r="B90">
        <v>36799</v>
      </c>
      <c r="C90">
        <v>5.2729999999999997</v>
      </c>
      <c r="D90">
        <v>98.22</v>
      </c>
      <c r="E90">
        <v>0.53197000000000005</v>
      </c>
      <c r="G90">
        <v>6.6045999999999996</v>
      </c>
      <c r="H90">
        <v>3.3472200000000001</v>
      </c>
      <c r="I90">
        <v>6.7764899999999999</v>
      </c>
    </row>
    <row r="91" spans="1:9" x14ac:dyDescent="0.2">
      <c r="A91">
        <v>36769</v>
      </c>
      <c r="B91">
        <v>36769</v>
      </c>
      <c r="C91">
        <v>5.3529999999999998</v>
      </c>
      <c r="D91">
        <v>97.62</v>
      </c>
      <c r="E91">
        <v>0.54185000000000005</v>
      </c>
      <c r="G91">
        <v>6.6755500000000003</v>
      </c>
      <c r="H91">
        <v>2.9583300000000001</v>
      </c>
      <c r="I91">
        <v>6.8519100000000002</v>
      </c>
    </row>
    <row r="92" spans="1:9" x14ac:dyDescent="0.2">
      <c r="A92">
        <v>36738</v>
      </c>
      <c r="B92">
        <v>36738</v>
      </c>
      <c r="C92">
        <v>5.3129999999999997</v>
      </c>
      <c r="D92">
        <v>97.87</v>
      </c>
      <c r="E92">
        <v>0.55362999999999996</v>
      </c>
      <c r="G92">
        <v>6.76058</v>
      </c>
      <c r="H92">
        <v>2.5416699999999999</v>
      </c>
      <c r="I92">
        <v>6.9378399999999996</v>
      </c>
    </row>
    <row r="93" spans="1:9" x14ac:dyDescent="0.2">
      <c r="A93">
        <v>36707</v>
      </c>
      <c r="B93">
        <v>36707</v>
      </c>
      <c r="C93">
        <v>5.2779999999999996</v>
      </c>
      <c r="D93">
        <v>98.125</v>
      </c>
      <c r="E93">
        <v>0.56549000000000005</v>
      </c>
      <c r="G93">
        <v>6.8450600000000001</v>
      </c>
      <c r="H93">
        <v>2.11111</v>
      </c>
      <c r="I93">
        <v>7.0233800000000004</v>
      </c>
    </row>
    <row r="94" spans="1:9" x14ac:dyDescent="0.2">
      <c r="A94">
        <v>36677</v>
      </c>
      <c r="B94">
        <v>36677</v>
      </c>
      <c r="C94">
        <v>5.194</v>
      </c>
      <c r="D94">
        <v>98.635000000000005</v>
      </c>
      <c r="E94">
        <v>0.57808999999999999</v>
      </c>
      <c r="G94">
        <v>6.9342199999999998</v>
      </c>
      <c r="H94">
        <v>1.7083299999999999</v>
      </c>
      <c r="I94">
        <v>7.1120299999999999</v>
      </c>
    </row>
    <row r="95" spans="1:9" x14ac:dyDescent="0.2">
      <c r="A95">
        <v>36646</v>
      </c>
      <c r="B95">
        <v>36646</v>
      </c>
      <c r="C95">
        <v>5.4530000000000003</v>
      </c>
      <c r="D95">
        <v>96.935000000000002</v>
      </c>
      <c r="E95">
        <v>0.58740000000000003</v>
      </c>
      <c r="G95">
        <v>6.9962499999999999</v>
      </c>
      <c r="H95">
        <v>1.25</v>
      </c>
      <c r="I95">
        <v>7.1844700000000001</v>
      </c>
    </row>
    <row r="96" spans="1:9" x14ac:dyDescent="0.2">
      <c r="A96">
        <v>36616</v>
      </c>
      <c r="B96">
        <v>36616</v>
      </c>
      <c r="C96">
        <v>5.3949999999999996</v>
      </c>
      <c r="D96">
        <v>97.334999999999994</v>
      </c>
      <c r="E96">
        <v>0.59914999999999996</v>
      </c>
      <c r="G96">
        <v>7.0775199999999998</v>
      </c>
      <c r="H96">
        <v>0.875</v>
      </c>
      <c r="I96">
        <v>7.26593</v>
      </c>
    </row>
    <row r="97" spans="1:9" x14ac:dyDescent="0.2">
      <c r="A97">
        <v>36585</v>
      </c>
      <c r="B97">
        <v>36585</v>
      </c>
      <c r="C97">
        <v>5.843</v>
      </c>
      <c r="D97">
        <v>94.325000000000003</v>
      </c>
      <c r="E97">
        <v>0.60575999999999997</v>
      </c>
      <c r="G97">
        <v>7.1183300000000003</v>
      </c>
      <c r="H97">
        <v>0.43056</v>
      </c>
      <c r="I97">
        <v>7.3233300000000003</v>
      </c>
    </row>
    <row r="98" spans="1:9" x14ac:dyDescent="0.2">
      <c r="A98">
        <v>36556</v>
      </c>
      <c r="B98">
        <v>36556</v>
      </c>
      <c r="C98">
        <v>6.0060000000000002</v>
      </c>
      <c r="D98">
        <v>93.185000000000002</v>
      </c>
      <c r="E98">
        <v>0.61524000000000001</v>
      </c>
      <c r="G98">
        <v>7.1808800000000002</v>
      </c>
      <c r="H98">
        <v>4.1669999999999999E-2</v>
      </c>
      <c r="I98">
        <v>7.3933600000000004</v>
      </c>
    </row>
    <row r="99" spans="1:9" x14ac:dyDescent="0.2">
      <c r="A99">
        <v>36525</v>
      </c>
      <c r="B99">
        <v>36525</v>
      </c>
      <c r="C99">
        <v>5.7480000000000002</v>
      </c>
      <c r="D99">
        <v>94.844999999999999</v>
      </c>
      <c r="E99">
        <v>0.59916000000000003</v>
      </c>
      <c r="G99">
        <v>6.9257099999999996</v>
      </c>
      <c r="H99">
        <v>4.61111</v>
      </c>
      <c r="I99">
        <v>7.1219900000000003</v>
      </c>
    </row>
    <row r="100" spans="1:9" x14ac:dyDescent="0.2">
      <c r="A100">
        <v>36494</v>
      </c>
      <c r="B100">
        <v>36494</v>
      </c>
      <c r="C100">
        <v>5.6740000000000004</v>
      </c>
      <c r="D100">
        <v>95.31</v>
      </c>
      <c r="E100">
        <v>0.61195999999999995</v>
      </c>
      <c r="G100">
        <v>7.01546</v>
      </c>
      <c r="H100">
        <v>4.1944400000000002</v>
      </c>
      <c r="I100">
        <v>7.2117199999999997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61AB-DFBD-F543-BE55-EF8347A98F50}">
  <dimension ref="A1:I63"/>
  <sheetViews>
    <sheetView topLeftCell="A26" workbookViewId="0">
      <selection activeCell="A20" sqref="A20"/>
    </sheetView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3.33203125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273</v>
      </c>
    </row>
    <row r="5" spans="1:9" x14ac:dyDescent="0.2">
      <c r="A5" t="s">
        <v>274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275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102.63554000000001</v>
      </c>
      <c r="C12">
        <v>39872</v>
      </c>
      <c r="D12" t="s">
        <v>88</v>
      </c>
      <c r="E12">
        <v>14</v>
      </c>
      <c r="F12" t="s">
        <v>88</v>
      </c>
      <c r="G12">
        <v>2.0212765957446801</v>
      </c>
      <c r="H12">
        <v>40147</v>
      </c>
    </row>
    <row r="13" spans="1:9" x14ac:dyDescent="0.2">
      <c r="A13" t="s">
        <v>89</v>
      </c>
      <c r="B13">
        <v>98.832989999999995</v>
      </c>
      <c r="C13">
        <v>39263</v>
      </c>
      <c r="D13" t="s">
        <v>90</v>
      </c>
      <c r="E13">
        <v>29</v>
      </c>
      <c r="F13" t="s">
        <v>90</v>
      </c>
      <c r="G13">
        <v>-0.58517805582290705</v>
      </c>
      <c r="H13">
        <v>39872</v>
      </c>
    </row>
    <row r="14" spans="1:9" x14ac:dyDescent="0.2">
      <c r="A14" t="s">
        <v>91</v>
      </c>
      <c r="B14">
        <v>100.67318909090901</v>
      </c>
      <c r="D14" t="s">
        <v>92</v>
      </c>
      <c r="E14">
        <v>0</v>
      </c>
      <c r="F14" t="s">
        <v>35</v>
      </c>
      <c r="G14">
        <v>-1.7535660955674399E-2</v>
      </c>
      <c r="H14" t="s">
        <v>276</v>
      </c>
    </row>
    <row r="15" spans="1:9" x14ac:dyDescent="0.2">
      <c r="A15" t="s">
        <v>93</v>
      </c>
      <c r="B15">
        <v>100.73426499999999</v>
      </c>
    </row>
    <row r="18" spans="1:9" x14ac:dyDescent="0.2">
      <c r="A18" t="s">
        <v>277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40147</v>
      </c>
      <c r="B20">
        <v>40147</v>
      </c>
      <c r="C20">
        <v>1.42</v>
      </c>
      <c r="D20">
        <v>100.01951</v>
      </c>
      <c r="E20">
        <v>3.0000000000000001E-5</v>
      </c>
      <c r="F20">
        <v>-2.907</v>
      </c>
      <c r="G20">
        <v>2.7399999999999998E-3</v>
      </c>
      <c r="H20">
        <v>3.98889</v>
      </c>
      <c r="I20">
        <v>2.7799999999999999E-3</v>
      </c>
    </row>
    <row r="21" spans="1:9" x14ac:dyDescent="0.2">
      <c r="A21">
        <v>40117</v>
      </c>
      <c r="B21">
        <v>40117</v>
      </c>
      <c r="C21">
        <v>0.47</v>
      </c>
      <c r="D21">
        <v>100.28834999999999</v>
      </c>
      <c r="E21">
        <v>8.0000000000000004E-4</v>
      </c>
      <c r="F21">
        <v>0.14899999999999999</v>
      </c>
      <c r="G21">
        <v>7.4649999999999994E-2</v>
      </c>
      <c r="H21">
        <v>3.7</v>
      </c>
      <c r="I21">
        <v>7.4999999999999997E-2</v>
      </c>
    </row>
    <row r="22" spans="1:9" x14ac:dyDescent="0.2">
      <c r="A22">
        <v>40086</v>
      </c>
      <c r="B22">
        <v>40086</v>
      </c>
      <c r="C22">
        <v>0.41699999999999998</v>
      </c>
      <c r="D22">
        <v>100.67975</v>
      </c>
      <c r="E22">
        <v>1.7799999999999999E-3</v>
      </c>
      <c r="F22">
        <v>-0.35499999999999998</v>
      </c>
      <c r="G22">
        <v>0.15490999999999999</v>
      </c>
      <c r="H22">
        <v>3.37778</v>
      </c>
      <c r="I22">
        <v>0.15556</v>
      </c>
    </row>
    <row r="23" spans="1:9" x14ac:dyDescent="0.2">
      <c r="A23">
        <v>40056</v>
      </c>
      <c r="B23">
        <v>40056</v>
      </c>
      <c r="C23">
        <v>0.13900000000000001</v>
      </c>
      <c r="D23">
        <v>101.06737</v>
      </c>
      <c r="E23">
        <v>3.0300000000000001E-3</v>
      </c>
      <c r="F23">
        <v>-0.35199999999999998</v>
      </c>
      <c r="G23">
        <v>0.24410000000000001</v>
      </c>
      <c r="H23">
        <v>3.0222199999999999</v>
      </c>
      <c r="I23">
        <v>0.24443999999999999</v>
      </c>
    </row>
    <row r="24" spans="1:9" x14ac:dyDescent="0.2">
      <c r="A24">
        <v>40025</v>
      </c>
      <c r="B24">
        <v>40025</v>
      </c>
      <c r="C24">
        <v>0.28000000000000003</v>
      </c>
      <c r="D24">
        <v>101.32013999999999</v>
      </c>
      <c r="E24">
        <v>4.2399999999999998E-3</v>
      </c>
      <c r="F24">
        <v>-9.2999999999999999E-2</v>
      </c>
      <c r="G24">
        <v>0.32131999999999999</v>
      </c>
      <c r="H24">
        <v>2.7111100000000001</v>
      </c>
      <c r="I24">
        <v>0.32222000000000001</v>
      </c>
    </row>
    <row r="25" spans="1:9" x14ac:dyDescent="0.2">
      <c r="A25">
        <v>39994</v>
      </c>
      <c r="B25">
        <v>39994</v>
      </c>
      <c r="C25">
        <v>0.38200000000000001</v>
      </c>
      <c r="D25">
        <v>101.60628</v>
      </c>
      <c r="E25">
        <v>5.7600000000000004E-3</v>
      </c>
      <c r="F25">
        <v>8.8999999999999996E-2</v>
      </c>
      <c r="G25">
        <v>0.40954000000000002</v>
      </c>
      <c r="H25">
        <v>2.3555600000000001</v>
      </c>
      <c r="I25">
        <v>0.41110999999999998</v>
      </c>
    </row>
    <row r="26" spans="1:9" x14ac:dyDescent="0.2">
      <c r="A26">
        <v>39964</v>
      </c>
      <c r="B26">
        <v>39964</v>
      </c>
      <c r="C26">
        <v>0.5</v>
      </c>
      <c r="D26">
        <v>101.8463</v>
      </c>
      <c r="E26">
        <v>7.3200000000000001E-3</v>
      </c>
      <c r="F26">
        <v>0.25600000000000001</v>
      </c>
      <c r="G26">
        <v>0.49197999999999997</v>
      </c>
      <c r="H26">
        <v>2.0222199999999999</v>
      </c>
      <c r="I26">
        <v>0.49443999999999999</v>
      </c>
    </row>
    <row r="27" spans="1:9" x14ac:dyDescent="0.2">
      <c r="A27">
        <v>39933</v>
      </c>
      <c r="B27">
        <v>39933</v>
      </c>
      <c r="C27">
        <v>0.35099999999999998</v>
      </c>
      <c r="D27">
        <v>102.1955</v>
      </c>
      <c r="E27">
        <v>8.8699999999999994E-3</v>
      </c>
      <c r="F27">
        <v>0.13900000000000001</v>
      </c>
      <c r="G27">
        <v>0.56745000000000001</v>
      </c>
      <c r="H27">
        <v>1.7222200000000001</v>
      </c>
      <c r="I27">
        <v>0.56943999999999995</v>
      </c>
    </row>
    <row r="28" spans="1:9" x14ac:dyDescent="0.2">
      <c r="A28">
        <v>39903</v>
      </c>
      <c r="B28">
        <v>39903</v>
      </c>
      <c r="C28">
        <v>0.22600000000000001</v>
      </c>
      <c r="D28">
        <v>102.6144</v>
      </c>
      <c r="E28">
        <v>1.093E-2</v>
      </c>
      <c r="F28">
        <v>4.3999999999999997E-2</v>
      </c>
      <c r="G28">
        <v>0.65961999999999998</v>
      </c>
      <c r="H28">
        <v>1.3555600000000001</v>
      </c>
      <c r="I28">
        <v>0.66110999999999998</v>
      </c>
    </row>
    <row r="29" spans="1:9" x14ac:dyDescent="0.2">
      <c r="A29">
        <v>39872</v>
      </c>
      <c r="B29">
        <v>39872</v>
      </c>
      <c r="C29">
        <v>0.43099999999999999</v>
      </c>
      <c r="D29">
        <v>102.76054000000001</v>
      </c>
      <c r="E29">
        <v>1.281E-2</v>
      </c>
      <c r="F29">
        <v>0.26800000000000002</v>
      </c>
      <c r="G29">
        <v>0.73848000000000003</v>
      </c>
      <c r="H29">
        <v>1.0333300000000001</v>
      </c>
      <c r="I29">
        <v>0.74167000000000005</v>
      </c>
    </row>
    <row r="30" spans="1:9" x14ac:dyDescent="0.2">
      <c r="A30">
        <v>39844</v>
      </c>
      <c r="B30">
        <v>39844</v>
      </c>
      <c r="C30">
        <v>1.0389999999999999</v>
      </c>
      <c r="D30">
        <v>102.54133</v>
      </c>
      <c r="E30">
        <v>1.4749999999999999E-2</v>
      </c>
      <c r="F30">
        <v>0.89100000000000001</v>
      </c>
      <c r="G30">
        <v>0.81650999999999996</v>
      </c>
      <c r="H30">
        <v>0.7</v>
      </c>
      <c r="I30">
        <v>0.82499999999999996</v>
      </c>
    </row>
    <row r="31" spans="1:9" x14ac:dyDescent="0.2">
      <c r="A31">
        <v>39813</v>
      </c>
      <c r="B31">
        <v>39813</v>
      </c>
      <c r="C31">
        <v>1.208</v>
      </c>
      <c r="D31">
        <v>102.60647</v>
      </c>
      <c r="E31">
        <v>1.669E-2</v>
      </c>
      <c r="F31">
        <v>1.0720000000000001</v>
      </c>
      <c r="G31">
        <v>0.88924999999999998</v>
      </c>
      <c r="H31">
        <v>0.4</v>
      </c>
      <c r="I31">
        <v>0.9</v>
      </c>
    </row>
    <row r="32" spans="1:9" x14ac:dyDescent="0.2">
      <c r="A32">
        <v>39782</v>
      </c>
      <c r="B32">
        <v>39782</v>
      </c>
      <c r="C32">
        <v>2.1859999999999999</v>
      </c>
      <c r="D32">
        <v>101.81485000000001</v>
      </c>
      <c r="E32">
        <v>1.899E-2</v>
      </c>
      <c r="F32">
        <v>2.1360000000000001</v>
      </c>
      <c r="G32">
        <v>0.97316999999999998</v>
      </c>
      <c r="H32">
        <v>2.222E-2</v>
      </c>
      <c r="I32">
        <v>0.99443999999999999</v>
      </c>
    </row>
    <row r="33" spans="1:9" x14ac:dyDescent="0.2">
      <c r="A33">
        <v>39752</v>
      </c>
      <c r="B33">
        <v>39752</v>
      </c>
      <c r="C33">
        <v>2.7210000000000001</v>
      </c>
      <c r="D33">
        <v>101.38006</v>
      </c>
      <c r="E33">
        <v>2.0289999999999999E-2</v>
      </c>
      <c r="F33">
        <v>2.6739999999999999</v>
      </c>
      <c r="G33">
        <v>1.00682</v>
      </c>
      <c r="H33">
        <v>3.7111100000000001</v>
      </c>
      <c r="I33">
        <v>1.0342199999999999</v>
      </c>
    </row>
    <row r="34" spans="1:9" x14ac:dyDescent="0.2">
      <c r="A34">
        <v>39721</v>
      </c>
      <c r="B34">
        <v>39721</v>
      </c>
      <c r="C34">
        <v>3.738</v>
      </c>
      <c r="D34">
        <v>100.33287</v>
      </c>
      <c r="E34">
        <v>2.249E-2</v>
      </c>
      <c r="F34">
        <v>3.6930000000000001</v>
      </c>
      <c r="G34">
        <v>1.08229</v>
      </c>
      <c r="H34">
        <v>3.3555600000000001</v>
      </c>
      <c r="I34">
        <v>1.1227400000000001</v>
      </c>
    </row>
    <row r="35" spans="1:9" x14ac:dyDescent="0.2">
      <c r="A35">
        <v>39691</v>
      </c>
      <c r="B35">
        <v>39691</v>
      </c>
      <c r="C35">
        <v>4.4509999999999996</v>
      </c>
      <c r="D35">
        <v>99.498829999999998</v>
      </c>
      <c r="E35">
        <v>2.4719999999999999E-2</v>
      </c>
      <c r="F35">
        <v>4.4089999999999998</v>
      </c>
      <c r="G35">
        <v>1.1544300000000001</v>
      </c>
      <c r="H35">
        <v>3.0222199999999999</v>
      </c>
      <c r="I35">
        <v>1.2058199999999999</v>
      </c>
    </row>
    <row r="36" spans="1:9" x14ac:dyDescent="0.2">
      <c r="A36">
        <v>39660</v>
      </c>
      <c r="B36">
        <v>39660</v>
      </c>
      <c r="C36">
        <v>4.6760000000000002</v>
      </c>
      <c r="D36">
        <v>99.182289999999995</v>
      </c>
      <c r="E36">
        <v>2.7089999999999999E-2</v>
      </c>
      <c r="F36">
        <v>4.6360000000000001</v>
      </c>
      <c r="G36">
        <v>1.22618</v>
      </c>
      <c r="H36">
        <v>2.7111100000000001</v>
      </c>
      <c r="I36">
        <v>1.28352</v>
      </c>
    </row>
    <row r="37" spans="1:9" x14ac:dyDescent="0.2">
      <c r="A37">
        <v>39629</v>
      </c>
      <c r="B37">
        <v>39629</v>
      </c>
      <c r="C37">
        <v>4.5709999999999997</v>
      </c>
      <c r="D37">
        <v>99.264570000000006</v>
      </c>
      <c r="E37">
        <v>3.0120000000000001E-2</v>
      </c>
      <c r="F37">
        <v>4.5339999999999998</v>
      </c>
      <c r="G37">
        <v>1.3124499999999999</v>
      </c>
      <c r="H37">
        <v>2.3555600000000001</v>
      </c>
      <c r="I37">
        <v>1.3724499999999999</v>
      </c>
    </row>
    <row r="38" spans="1:9" x14ac:dyDescent="0.2">
      <c r="A38">
        <v>39599</v>
      </c>
      <c r="B38">
        <v>39599</v>
      </c>
      <c r="C38">
        <v>4.4130000000000003</v>
      </c>
      <c r="D38">
        <v>99.444569999999999</v>
      </c>
      <c r="E38">
        <v>3.304E-2</v>
      </c>
      <c r="F38">
        <v>4.3780000000000001</v>
      </c>
      <c r="G38">
        <v>1.3916500000000001</v>
      </c>
      <c r="H38">
        <v>2.0333299999999999</v>
      </c>
      <c r="I38">
        <v>1.45306</v>
      </c>
    </row>
    <row r="39" spans="1:9" x14ac:dyDescent="0.2">
      <c r="A39">
        <v>39568</v>
      </c>
      <c r="B39">
        <v>39568</v>
      </c>
      <c r="C39">
        <v>4.0270000000000001</v>
      </c>
      <c r="D39">
        <v>99.990600000000001</v>
      </c>
      <c r="E39">
        <v>3.6150000000000002E-2</v>
      </c>
      <c r="F39">
        <v>3.9929999999999999</v>
      </c>
      <c r="G39">
        <v>1.4717100000000001</v>
      </c>
      <c r="H39">
        <v>1.7222200000000001</v>
      </c>
      <c r="I39">
        <v>1.5309699999999999</v>
      </c>
    </row>
    <row r="40" spans="1:9" x14ac:dyDescent="0.2">
      <c r="A40">
        <v>39538</v>
      </c>
      <c r="B40">
        <v>39538</v>
      </c>
      <c r="C40">
        <v>3.9060000000000001</v>
      </c>
      <c r="D40">
        <v>100.18080999999999</v>
      </c>
      <c r="E40">
        <v>3.9759999999999997E-2</v>
      </c>
      <c r="F40">
        <v>3.875</v>
      </c>
      <c r="G40">
        <v>1.56168</v>
      </c>
      <c r="H40">
        <v>1.3555600000000001</v>
      </c>
      <c r="I40">
        <v>1.6226799999999999</v>
      </c>
    </row>
    <row r="41" spans="1:9" x14ac:dyDescent="0.2">
      <c r="A41">
        <v>39507</v>
      </c>
      <c r="B41">
        <v>39507</v>
      </c>
      <c r="C41">
        <v>3.81</v>
      </c>
      <c r="D41">
        <v>100.34884</v>
      </c>
      <c r="E41">
        <v>4.2959999999999998E-2</v>
      </c>
      <c r="F41">
        <v>3.78</v>
      </c>
      <c r="G41">
        <v>1.63808</v>
      </c>
      <c r="H41">
        <v>1.04444</v>
      </c>
      <c r="I41">
        <v>1.7004999999999999</v>
      </c>
    </row>
    <row r="42" spans="1:9" x14ac:dyDescent="0.2">
      <c r="A42">
        <v>39478</v>
      </c>
      <c r="B42">
        <v>39478</v>
      </c>
      <c r="C42">
        <v>3.59</v>
      </c>
      <c r="D42">
        <v>100.75077</v>
      </c>
      <c r="E42">
        <v>4.6620000000000002E-2</v>
      </c>
      <c r="F42">
        <v>3.5609999999999999</v>
      </c>
      <c r="G42">
        <v>1.7220899999999999</v>
      </c>
      <c r="H42">
        <v>0.71111000000000002</v>
      </c>
      <c r="I42">
        <v>1.7839100000000001</v>
      </c>
    </row>
    <row r="43" spans="1:9" x14ac:dyDescent="0.2">
      <c r="A43">
        <v>39447</v>
      </c>
      <c r="B43">
        <v>39447</v>
      </c>
      <c r="C43">
        <v>4.12</v>
      </c>
      <c r="D43">
        <v>99.827330000000003</v>
      </c>
      <c r="E43">
        <v>4.9840000000000002E-2</v>
      </c>
      <c r="F43">
        <v>4.0919999999999996</v>
      </c>
      <c r="G43">
        <v>1.7958400000000001</v>
      </c>
      <c r="H43">
        <v>0.36667</v>
      </c>
      <c r="I43">
        <v>1.8698300000000001</v>
      </c>
    </row>
    <row r="44" spans="1:9" x14ac:dyDescent="0.2">
      <c r="A44">
        <v>39416</v>
      </c>
      <c r="B44">
        <v>39416</v>
      </c>
      <c r="C44">
        <v>3.9649999999999999</v>
      </c>
      <c r="D44">
        <v>100.12974</v>
      </c>
      <c r="E44">
        <v>5.3580000000000003E-2</v>
      </c>
      <c r="F44">
        <v>3.93</v>
      </c>
      <c r="G44">
        <v>1.87605</v>
      </c>
      <c r="H44">
        <v>4.444E-2</v>
      </c>
      <c r="I44">
        <v>1.95044</v>
      </c>
    </row>
    <row r="45" spans="1:9" x14ac:dyDescent="0.2">
      <c r="A45">
        <v>39386</v>
      </c>
      <c r="B45">
        <v>39386</v>
      </c>
      <c r="C45">
        <v>4.1829999999999998</v>
      </c>
      <c r="D45">
        <v>99.704229999999995</v>
      </c>
      <c r="E45">
        <v>5.5E-2</v>
      </c>
      <c r="F45">
        <v>4.149</v>
      </c>
      <c r="G45">
        <v>1.8794</v>
      </c>
      <c r="H45">
        <v>3.7111100000000001</v>
      </c>
      <c r="I45">
        <v>1.95801</v>
      </c>
    </row>
    <row r="46" spans="1:9" x14ac:dyDescent="0.2">
      <c r="A46">
        <v>39355</v>
      </c>
      <c r="B46">
        <v>39355</v>
      </c>
      <c r="C46">
        <v>4.1050000000000004</v>
      </c>
      <c r="D46">
        <v>99.842100000000002</v>
      </c>
      <c r="E46">
        <v>5.9200000000000003E-2</v>
      </c>
      <c r="F46">
        <v>4.0720000000000001</v>
      </c>
      <c r="G46">
        <v>1.9663200000000001</v>
      </c>
      <c r="H46">
        <v>3.3555600000000001</v>
      </c>
      <c r="I46">
        <v>2.0470299999999999</v>
      </c>
    </row>
    <row r="47" spans="1:9" x14ac:dyDescent="0.2">
      <c r="A47">
        <v>39325</v>
      </c>
      <c r="B47">
        <v>39325</v>
      </c>
      <c r="C47">
        <v>4.133</v>
      </c>
      <c r="D47">
        <v>99.770979999999994</v>
      </c>
      <c r="E47">
        <v>6.2869999999999995E-2</v>
      </c>
      <c r="F47">
        <v>4.1020000000000003</v>
      </c>
      <c r="G47">
        <v>2.0404200000000001</v>
      </c>
      <c r="H47">
        <v>3.0444399999999998</v>
      </c>
      <c r="I47">
        <v>2.1247600000000002</v>
      </c>
    </row>
    <row r="48" spans="1:9" x14ac:dyDescent="0.2">
      <c r="A48">
        <v>39294</v>
      </c>
      <c r="B48">
        <v>39294</v>
      </c>
      <c r="C48">
        <v>4.3280000000000003</v>
      </c>
      <c r="D48">
        <v>99.334450000000004</v>
      </c>
      <c r="E48">
        <v>6.6979999999999998E-2</v>
      </c>
      <c r="F48">
        <v>4.298</v>
      </c>
      <c r="G48">
        <v>2.1214900000000001</v>
      </c>
      <c r="H48">
        <v>2.6888899999999998</v>
      </c>
      <c r="I48">
        <v>2.2133099999999999</v>
      </c>
    </row>
    <row r="49" spans="1:9" x14ac:dyDescent="0.2">
      <c r="A49">
        <v>39263</v>
      </c>
      <c r="B49">
        <v>39263</v>
      </c>
      <c r="C49">
        <v>4.5129999999999999</v>
      </c>
      <c r="D49">
        <v>98.897989999999993</v>
      </c>
      <c r="E49">
        <v>7.0800000000000002E-2</v>
      </c>
      <c r="F49">
        <v>4.4829999999999997</v>
      </c>
      <c r="G49">
        <v>2.1945199999999998</v>
      </c>
      <c r="H49">
        <v>2.3666700000000001</v>
      </c>
      <c r="I49">
        <v>2.2935500000000002</v>
      </c>
    </row>
    <row r="50" spans="1:9" x14ac:dyDescent="0.2">
      <c r="A50">
        <v>39233</v>
      </c>
      <c r="B50">
        <v>39233</v>
      </c>
    </row>
    <row r="51" spans="1:9" x14ac:dyDescent="0.2">
      <c r="A51">
        <v>39202</v>
      </c>
      <c r="B51">
        <v>39202</v>
      </c>
    </row>
    <row r="52" spans="1:9" x14ac:dyDescent="0.2">
      <c r="A52">
        <v>39172</v>
      </c>
      <c r="B52">
        <v>39172</v>
      </c>
    </row>
    <row r="53" spans="1:9" x14ac:dyDescent="0.2">
      <c r="A53">
        <v>39141</v>
      </c>
      <c r="B53">
        <v>39141</v>
      </c>
    </row>
    <row r="54" spans="1:9" x14ac:dyDescent="0.2">
      <c r="A54">
        <v>39113</v>
      </c>
      <c r="B54">
        <v>39113</v>
      </c>
    </row>
    <row r="55" spans="1:9" x14ac:dyDescent="0.2">
      <c r="A55">
        <v>39082</v>
      </c>
      <c r="B55">
        <v>39082</v>
      </c>
    </row>
    <row r="56" spans="1:9" x14ac:dyDescent="0.2">
      <c r="A56">
        <v>39051</v>
      </c>
      <c r="B56">
        <v>39051</v>
      </c>
    </row>
    <row r="57" spans="1:9" x14ac:dyDescent="0.2">
      <c r="A57">
        <v>39021</v>
      </c>
      <c r="B57">
        <v>39021</v>
      </c>
    </row>
    <row r="58" spans="1:9" x14ac:dyDescent="0.2">
      <c r="A58">
        <v>38990</v>
      </c>
      <c r="B58">
        <v>38990</v>
      </c>
    </row>
    <row r="59" spans="1:9" x14ac:dyDescent="0.2">
      <c r="A59">
        <v>38960</v>
      </c>
      <c r="B59">
        <v>38960</v>
      </c>
    </row>
    <row r="60" spans="1:9" x14ac:dyDescent="0.2">
      <c r="A60">
        <v>38929</v>
      </c>
      <c r="B60">
        <v>38929</v>
      </c>
    </row>
    <row r="61" spans="1:9" x14ac:dyDescent="0.2">
      <c r="A61">
        <v>38898</v>
      </c>
      <c r="B61">
        <v>38898</v>
      </c>
    </row>
    <row r="62" spans="1:9" x14ac:dyDescent="0.2">
      <c r="A62">
        <v>38868</v>
      </c>
      <c r="B62">
        <v>38868</v>
      </c>
    </row>
    <row r="63" spans="1:9" x14ac:dyDescent="0.2">
      <c r="A63">
        <v>38837</v>
      </c>
      <c r="B63">
        <v>38837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FC96-94CF-1041-A891-0A8492D0746B}">
  <dimension ref="A1:M114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268</v>
      </c>
    </row>
    <row r="5" spans="1:13" x14ac:dyDescent="0.2">
      <c r="A5" t="s">
        <v>269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270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114.28</v>
      </c>
      <c r="C12">
        <v>38533</v>
      </c>
      <c r="D12" t="s">
        <v>88</v>
      </c>
      <c r="E12">
        <v>34</v>
      </c>
      <c r="F12" t="s">
        <v>88</v>
      </c>
      <c r="G12">
        <v>4.55082742316785</v>
      </c>
      <c r="H12">
        <v>40574</v>
      </c>
    </row>
    <row r="13" spans="1:13" x14ac:dyDescent="0.2">
      <c r="A13" t="s">
        <v>89</v>
      </c>
      <c r="B13">
        <v>97.24</v>
      </c>
      <c r="C13">
        <v>37346</v>
      </c>
      <c r="D13" t="s">
        <v>90</v>
      </c>
      <c r="E13">
        <v>60</v>
      </c>
      <c r="F13" t="s">
        <v>90</v>
      </c>
      <c r="G13">
        <v>-1.37203166226913</v>
      </c>
      <c r="H13">
        <v>40543</v>
      </c>
    </row>
    <row r="14" spans="1:13" x14ac:dyDescent="0.2">
      <c r="A14" t="s">
        <v>91</v>
      </c>
      <c r="B14">
        <v>104.018520421053</v>
      </c>
      <c r="D14" t="s">
        <v>92</v>
      </c>
      <c r="E14">
        <v>0</v>
      </c>
      <c r="F14" t="s">
        <v>35</v>
      </c>
      <c r="G14">
        <v>-1.4107452681387999E-2</v>
      </c>
      <c r="H14" t="s">
        <v>271</v>
      </c>
    </row>
    <row r="15" spans="1:13" x14ac:dyDescent="0.2">
      <c r="A15" t="s">
        <v>93</v>
      </c>
      <c r="B15">
        <v>105.76</v>
      </c>
    </row>
    <row r="18" spans="1:13" x14ac:dyDescent="0.2">
      <c r="A18" t="s">
        <v>272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40633</v>
      </c>
      <c r="B20">
        <v>40633</v>
      </c>
      <c r="C20">
        <v>1.93</v>
      </c>
      <c r="D20">
        <v>100.02144</v>
      </c>
      <c r="E20">
        <v>3.0000000000000001E-5</v>
      </c>
      <c r="F20">
        <v>-2.3450000000000002</v>
      </c>
      <c r="G20">
        <v>0</v>
      </c>
      <c r="H20">
        <v>0</v>
      </c>
      <c r="I20">
        <v>0</v>
      </c>
      <c r="J20">
        <v>0</v>
      </c>
      <c r="K20">
        <v>2.7299999999999998E-3</v>
      </c>
      <c r="L20">
        <v>5.2354200000000004</v>
      </c>
      <c r="M20">
        <v>2.7799999999999999E-3</v>
      </c>
    </row>
    <row r="21" spans="1:13" x14ac:dyDescent="0.2">
      <c r="A21">
        <v>40602</v>
      </c>
      <c r="B21">
        <v>40602</v>
      </c>
      <c r="C21">
        <v>1.74</v>
      </c>
      <c r="D21">
        <v>100.12649</v>
      </c>
      <c r="E21">
        <v>3.3E-4</v>
      </c>
      <c r="F21">
        <v>1.383</v>
      </c>
      <c r="I21">
        <v>0</v>
      </c>
      <c r="J21">
        <v>0</v>
      </c>
      <c r="K21">
        <v>3.2759999999999997E-2</v>
      </c>
      <c r="L21">
        <v>5.0750000000000002</v>
      </c>
      <c r="M21">
        <v>3.3329999999999999E-2</v>
      </c>
    </row>
    <row r="22" spans="1:13" x14ac:dyDescent="0.2">
      <c r="A22">
        <v>40574</v>
      </c>
      <c r="B22">
        <v>40574</v>
      </c>
      <c r="C22">
        <v>1.502</v>
      </c>
      <c r="D22">
        <v>100.45339</v>
      </c>
      <c r="E22">
        <v>1.2600000000000001E-3</v>
      </c>
      <c r="F22">
        <v>1.298</v>
      </c>
      <c r="I22">
        <v>0</v>
      </c>
      <c r="J22">
        <v>0</v>
      </c>
      <c r="K22">
        <v>0.11493</v>
      </c>
      <c r="L22">
        <v>4.6375000000000002</v>
      </c>
      <c r="M22">
        <v>0.11667</v>
      </c>
    </row>
    <row r="23" spans="1:13" x14ac:dyDescent="0.2">
      <c r="A23">
        <v>40543</v>
      </c>
      <c r="B23">
        <v>40543</v>
      </c>
      <c r="C23">
        <v>-0.42299999999999999</v>
      </c>
      <c r="D23">
        <v>101.13254000000001</v>
      </c>
      <c r="E23">
        <v>2.3400000000000001E-3</v>
      </c>
      <c r="F23">
        <v>-0.54500000000000004</v>
      </c>
      <c r="I23">
        <v>0</v>
      </c>
      <c r="J23">
        <v>0</v>
      </c>
      <c r="K23">
        <v>0.19527</v>
      </c>
      <c r="L23">
        <v>4.2291699999999999</v>
      </c>
      <c r="M23">
        <v>0.19444</v>
      </c>
    </row>
    <row r="24" spans="1:13" x14ac:dyDescent="0.2">
      <c r="A24">
        <v>40512</v>
      </c>
      <c r="B24">
        <v>40512</v>
      </c>
      <c r="C24">
        <v>1.137</v>
      </c>
      <c r="D24">
        <v>101.17462999999999</v>
      </c>
      <c r="E24">
        <v>3.5599999999999998E-3</v>
      </c>
      <c r="F24">
        <v>1.052</v>
      </c>
      <c r="I24">
        <v>0</v>
      </c>
      <c r="J24">
        <v>0</v>
      </c>
      <c r="K24">
        <v>0.28014</v>
      </c>
      <c r="L24">
        <v>3.7625000000000002</v>
      </c>
      <c r="M24">
        <v>0.28333000000000003</v>
      </c>
    </row>
    <row r="25" spans="1:13" x14ac:dyDescent="0.2">
      <c r="A25">
        <v>40482</v>
      </c>
      <c r="B25">
        <v>40482</v>
      </c>
      <c r="C25">
        <v>0.97399999999999998</v>
      </c>
      <c r="D25">
        <v>101.57546000000001</v>
      </c>
      <c r="E25">
        <v>4.9199999999999999E-3</v>
      </c>
      <c r="F25">
        <v>0.90900000000000003</v>
      </c>
      <c r="I25">
        <v>0</v>
      </c>
      <c r="J25">
        <v>0</v>
      </c>
      <c r="K25">
        <v>0.36312</v>
      </c>
      <c r="L25">
        <v>3.3250000000000002</v>
      </c>
      <c r="M25">
        <v>0.36667</v>
      </c>
    </row>
    <row r="26" spans="1:13" x14ac:dyDescent="0.2">
      <c r="A26">
        <v>40451</v>
      </c>
      <c r="B26">
        <v>40451</v>
      </c>
      <c r="C26">
        <v>0.71699999999999997</v>
      </c>
      <c r="D26">
        <v>102.02415999999999</v>
      </c>
      <c r="E26">
        <v>6.3299999999999997E-3</v>
      </c>
      <c r="F26">
        <v>0.66300000000000003</v>
      </c>
      <c r="I26">
        <v>0</v>
      </c>
      <c r="J26">
        <v>0</v>
      </c>
      <c r="K26">
        <v>0.44128000000000001</v>
      </c>
      <c r="L26">
        <v>2.9166699999999999</v>
      </c>
      <c r="M26">
        <v>0.44444</v>
      </c>
    </row>
    <row r="27" spans="1:13" x14ac:dyDescent="0.2">
      <c r="A27">
        <v>40421</v>
      </c>
      <c r="B27">
        <v>40421</v>
      </c>
      <c r="C27">
        <v>0.68600000000000005</v>
      </c>
      <c r="D27">
        <v>102.47902000000001</v>
      </c>
      <c r="E27">
        <v>8.0700000000000008E-3</v>
      </c>
      <c r="F27">
        <v>0.57399999999999995</v>
      </c>
      <c r="I27">
        <v>0</v>
      </c>
      <c r="J27">
        <v>0</v>
      </c>
      <c r="K27">
        <v>0.52969999999999995</v>
      </c>
      <c r="L27">
        <v>2.4500000000000002</v>
      </c>
      <c r="M27">
        <v>0.53332999999999997</v>
      </c>
    </row>
    <row r="28" spans="1:13" x14ac:dyDescent="0.2">
      <c r="A28">
        <v>40390</v>
      </c>
      <c r="B28">
        <v>40390</v>
      </c>
      <c r="C28">
        <v>0.71899999999999997</v>
      </c>
      <c r="D28">
        <v>102.82308</v>
      </c>
      <c r="E28">
        <v>9.7699999999999992E-3</v>
      </c>
      <c r="F28">
        <v>0.621</v>
      </c>
      <c r="I28">
        <v>0</v>
      </c>
      <c r="J28">
        <v>0</v>
      </c>
      <c r="K28">
        <v>0.60950000000000004</v>
      </c>
      <c r="L28">
        <v>2.0270800000000002</v>
      </c>
      <c r="M28">
        <v>0.61389000000000005</v>
      </c>
    </row>
    <row r="29" spans="1:13" x14ac:dyDescent="0.2">
      <c r="A29">
        <v>40359</v>
      </c>
      <c r="B29">
        <v>40359</v>
      </c>
      <c r="C29">
        <v>0.52900000000000003</v>
      </c>
      <c r="D29">
        <v>103.32277999999999</v>
      </c>
      <c r="E29">
        <v>1.1639999999999999E-2</v>
      </c>
      <c r="F29">
        <v>0.443</v>
      </c>
      <c r="I29">
        <v>0</v>
      </c>
      <c r="J29">
        <v>0</v>
      </c>
      <c r="K29">
        <v>0.69077999999999995</v>
      </c>
      <c r="L29">
        <v>1.6041700000000001</v>
      </c>
      <c r="M29">
        <v>0.69443999999999995</v>
      </c>
    </row>
    <row r="30" spans="1:13" x14ac:dyDescent="0.2">
      <c r="A30">
        <v>40329</v>
      </c>
      <c r="B30">
        <v>40329</v>
      </c>
      <c r="C30">
        <v>0.56299999999999994</v>
      </c>
      <c r="D30">
        <v>103.71287</v>
      </c>
      <c r="E30">
        <v>1.3809999999999999E-2</v>
      </c>
      <c r="F30">
        <v>0.48699999999999999</v>
      </c>
      <c r="K30">
        <v>0.77895000000000003</v>
      </c>
      <c r="L30">
        <v>1.1375</v>
      </c>
      <c r="M30">
        <v>0.78332999999999997</v>
      </c>
    </row>
    <row r="31" spans="1:13" x14ac:dyDescent="0.2">
      <c r="A31">
        <v>40298</v>
      </c>
      <c r="B31">
        <v>40298</v>
      </c>
      <c r="C31">
        <v>0.498</v>
      </c>
      <c r="D31">
        <v>104.13361</v>
      </c>
      <c r="E31">
        <v>1.5869999999999999E-2</v>
      </c>
      <c r="F31">
        <v>0.42899999999999999</v>
      </c>
      <c r="K31">
        <v>0.85684000000000005</v>
      </c>
      <c r="L31">
        <v>0.72916999999999998</v>
      </c>
      <c r="M31">
        <v>0.86111000000000004</v>
      </c>
    </row>
    <row r="32" spans="1:13" x14ac:dyDescent="0.2">
      <c r="A32">
        <v>40268</v>
      </c>
      <c r="B32">
        <v>40268</v>
      </c>
      <c r="C32">
        <v>0.50600000000000001</v>
      </c>
      <c r="D32">
        <v>104.49445</v>
      </c>
      <c r="E32">
        <v>1.8020000000000001E-2</v>
      </c>
      <c r="F32">
        <v>0.442</v>
      </c>
      <c r="K32">
        <v>0.93416999999999994</v>
      </c>
      <c r="L32">
        <v>0.32083</v>
      </c>
      <c r="M32">
        <v>0.93889</v>
      </c>
    </row>
    <row r="33" spans="1:13" x14ac:dyDescent="0.2">
      <c r="A33">
        <v>40237</v>
      </c>
      <c r="B33">
        <v>40237</v>
      </c>
      <c r="C33">
        <v>0.45400000000000001</v>
      </c>
      <c r="D33">
        <v>104.995</v>
      </c>
      <c r="E33">
        <v>1.984E-2</v>
      </c>
      <c r="F33">
        <v>0.39600000000000002</v>
      </c>
      <c r="K33">
        <v>0.98116000000000003</v>
      </c>
      <c r="L33">
        <v>5.0750000000000002</v>
      </c>
      <c r="M33">
        <v>0.98562000000000005</v>
      </c>
    </row>
    <row r="34" spans="1:13" x14ac:dyDescent="0.2">
      <c r="A34">
        <v>40209</v>
      </c>
      <c r="B34">
        <v>40209</v>
      </c>
      <c r="C34">
        <v>0.35799999999999998</v>
      </c>
      <c r="D34">
        <v>105.50345</v>
      </c>
      <c r="E34">
        <v>2.2409999999999999E-2</v>
      </c>
      <c r="F34">
        <v>0.30499999999999999</v>
      </c>
      <c r="K34">
        <v>1.06518</v>
      </c>
      <c r="L34">
        <v>4.6375000000000002</v>
      </c>
      <c r="M34">
        <v>1.0689900000000001</v>
      </c>
    </row>
    <row r="35" spans="1:13" x14ac:dyDescent="0.2">
      <c r="A35">
        <v>40178</v>
      </c>
      <c r="B35">
        <v>40178</v>
      </c>
      <c r="C35">
        <v>0.63100000000000001</v>
      </c>
      <c r="D35">
        <v>105.51409</v>
      </c>
      <c r="E35">
        <v>2.4580000000000001E-2</v>
      </c>
      <c r="F35">
        <v>0.58099999999999996</v>
      </c>
      <c r="K35">
        <v>1.1339399999999999</v>
      </c>
      <c r="L35">
        <v>4.2583299999999999</v>
      </c>
      <c r="M35">
        <v>1.1410899999999999</v>
      </c>
    </row>
    <row r="36" spans="1:13" x14ac:dyDescent="0.2">
      <c r="A36">
        <v>40147</v>
      </c>
      <c r="B36">
        <v>40147</v>
      </c>
      <c r="C36">
        <v>0.54400000000000004</v>
      </c>
      <c r="D36">
        <v>106.06214</v>
      </c>
      <c r="E36">
        <v>2.777E-2</v>
      </c>
      <c r="F36">
        <v>0.497</v>
      </c>
      <c r="K36">
        <v>1.2289000000000001</v>
      </c>
      <c r="L36">
        <v>3.7625000000000002</v>
      </c>
      <c r="M36">
        <v>1.2355799999999999</v>
      </c>
    </row>
    <row r="37" spans="1:13" x14ac:dyDescent="0.2">
      <c r="A37">
        <v>40117</v>
      </c>
      <c r="B37">
        <v>40117</v>
      </c>
      <c r="C37">
        <v>0.67600000000000005</v>
      </c>
      <c r="D37">
        <v>106.24724999999999</v>
      </c>
      <c r="E37">
        <v>3.0519999999999999E-2</v>
      </c>
      <c r="F37">
        <v>0.63200000000000001</v>
      </c>
      <c r="K37">
        <v>1.3072299999999999</v>
      </c>
      <c r="L37">
        <v>3.3395800000000002</v>
      </c>
      <c r="M37">
        <v>1.3160700000000001</v>
      </c>
    </row>
    <row r="38" spans="1:13" x14ac:dyDescent="0.2">
      <c r="A38">
        <v>40086</v>
      </c>
      <c r="B38">
        <v>40086</v>
      </c>
      <c r="C38">
        <v>0.872</v>
      </c>
      <c r="D38">
        <v>106.37687</v>
      </c>
      <c r="E38">
        <v>3.3340000000000002E-2</v>
      </c>
      <c r="F38">
        <v>0.78900000000000003</v>
      </c>
      <c r="K38">
        <v>1.3844700000000001</v>
      </c>
      <c r="L38">
        <v>2.9166699999999999</v>
      </c>
      <c r="M38">
        <v>1.3965399999999999</v>
      </c>
    </row>
    <row r="39" spans="1:13" x14ac:dyDescent="0.2">
      <c r="A39">
        <v>40056</v>
      </c>
      <c r="B39">
        <v>40056</v>
      </c>
      <c r="C39">
        <v>0.999</v>
      </c>
      <c r="D39">
        <v>106.55568</v>
      </c>
      <c r="E39">
        <v>3.6639999999999999E-2</v>
      </c>
      <c r="F39">
        <v>0.92100000000000004</v>
      </c>
      <c r="K39">
        <v>1.47068</v>
      </c>
      <c r="L39">
        <v>2.4500000000000002</v>
      </c>
      <c r="M39">
        <v>1.4853700000000001</v>
      </c>
    </row>
    <row r="40" spans="1:13" x14ac:dyDescent="0.2">
      <c r="A40">
        <v>40025</v>
      </c>
      <c r="B40">
        <v>40025</v>
      </c>
      <c r="C40">
        <v>0.998</v>
      </c>
      <c r="D40">
        <v>106.88081</v>
      </c>
      <c r="E40">
        <v>3.9730000000000001E-2</v>
      </c>
      <c r="F40">
        <v>0.92400000000000004</v>
      </c>
      <c r="K40">
        <v>1.5477000000000001</v>
      </c>
      <c r="L40">
        <v>2.0416699999999999</v>
      </c>
      <c r="M40">
        <v>1.56315</v>
      </c>
    </row>
    <row r="41" spans="1:13" x14ac:dyDescent="0.2">
      <c r="A41">
        <v>39994</v>
      </c>
      <c r="B41">
        <v>39994</v>
      </c>
      <c r="C41">
        <v>1.167</v>
      </c>
      <c r="D41">
        <v>106.95155</v>
      </c>
      <c r="E41">
        <v>4.3249999999999997E-2</v>
      </c>
      <c r="F41">
        <v>1.097</v>
      </c>
      <c r="K41">
        <v>1.6329</v>
      </c>
      <c r="L41">
        <v>1.575</v>
      </c>
      <c r="M41">
        <v>1.6519600000000001</v>
      </c>
    </row>
    <row r="42" spans="1:13" x14ac:dyDescent="0.2">
      <c r="A42">
        <v>39964</v>
      </c>
      <c r="B42">
        <v>39964</v>
      </c>
      <c r="C42">
        <v>1.238</v>
      </c>
      <c r="D42">
        <v>107.1527</v>
      </c>
      <c r="E42">
        <v>4.6760000000000003E-2</v>
      </c>
      <c r="F42">
        <v>1.171</v>
      </c>
      <c r="K42">
        <v>1.71404</v>
      </c>
      <c r="L42">
        <v>1.1375</v>
      </c>
      <c r="M42">
        <v>1.73526</v>
      </c>
    </row>
    <row r="43" spans="1:13" x14ac:dyDescent="0.2">
      <c r="A43">
        <v>39933</v>
      </c>
      <c r="B43">
        <v>39933</v>
      </c>
      <c r="C43">
        <v>1.105</v>
      </c>
      <c r="D43">
        <v>107.70374</v>
      </c>
      <c r="E43">
        <v>5.0220000000000001E-2</v>
      </c>
      <c r="F43">
        <v>1.0409999999999999</v>
      </c>
      <c r="K43">
        <v>1.79053</v>
      </c>
      <c r="L43">
        <v>0.74375000000000002</v>
      </c>
      <c r="M43">
        <v>1.8103199999999999</v>
      </c>
    </row>
    <row r="44" spans="1:13" x14ac:dyDescent="0.2">
      <c r="A44">
        <v>39903</v>
      </c>
      <c r="B44">
        <v>39903</v>
      </c>
      <c r="C44">
        <v>1.0349999999999999</v>
      </c>
      <c r="D44">
        <v>108.22020000000001</v>
      </c>
      <c r="E44">
        <v>5.4519999999999999E-2</v>
      </c>
      <c r="F44">
        <v>0.97299999999999998</v>
      </c>
      <c r="K44">
        <v>1.8825499999999999</v>
      </c>
      <c r="L44">
        <v>0.26250000000000001</v>
      </c>
      <c r="M44">
        <v>1.90202</v>
      </c>
    </row>
    <row r="45" spans="1:13" x14ac:dyDescent="0.2">
      <c r="A45">
        <v>39872</v>
      </c>
      <c r="B45">
        <v>39872</v>
      </c>
      <c r="C45">
        <v>1.1000000000000001</v>
      </c>
      <c r="D45">
        <v>108.41208</v>
      </c>
      <c r="E45">
        <v>5.561E-2</v>
      </c>
      <c r="F45">
        <v>1.0409999999999999</v>
      </c>
      <c r="K45">
        <v>1.8715999999999999</v>
      </c>
      <c r="L45">
        <v>5.0895799999999998</v>
      </c>
      <c r="M45">
        <v>1.89219</v>
      </c>
    </row>
    <row r="46" spans="1:13" x14ac:dyDescent="0.2">
      <c r="A46">
        <v>39844</v>
      </c>
      <c r="B46">
        <v>39844</v>
      </c>
      <c r="C46">
        <v>1.4710000000000001</v>
      </c>
      <c r="D46">
        <v>107.93006</v>
      </c>
      <c r="E46">
        <v>5.9119999999999999E-2</v>
      </c>
      <c r="F46">
        <v>1.4139999999999999</v>
      </c>
      <c r="K46">
        <v>1.9461200000000001</v>
      </c>
      <c r="L46">
        <v>4.6520799999999998</v>
      </c>
      <c r="M46">
        <v>1.9747399999999999</v>
      </c>
    </row>
    <row r="47" spans="1:13" x14ac:dyDescent="0.2">
      <c r="A47">
        <v>39813</v>
      </c>
      <c r="B47">
        <v>39813</v>
      </c>
      <c r="C47">
        <v>1.4850000000000001</v>
      </c>
      <c r="D47">
        <v>108.16927</v>
      </c>
      <c r="E47">
        <v>6.2759999999999996E-2</v>
      </c>
      <c r="F47">
        <v>1.43</v>
      </c>
      <c r="K47">
        <v>2.01972</v>
      </c>
      <c r="L47">
        <v>4.2583299999999999</v>
      </c>
      <c r="M47">
        <v>2.0497200000000002</v>
      </c>
    </row>
    <row r="48" spans="1:13" x14ac:dyDescent="0.2">
      <c r="A48">
        <v>39782</v>
      </c>
      <c r="B48">
        <v>39782</v>
      </c>
      <c r="C48">
        <v>2.1970000000000001</v>
      </c>
      <c r="D48">
        <v>106.78173</v>
      </c>
      <c r="E48">
        <v>6.6540000000000002E-2</v>
      </c>
      <c r="F48">
        <v>2.1680000000000001</v>
      </c>
      <c r="K48">
        <v>2.0966100000000001</v>
      </c>
      <c r="L48">
        <v>3.7625000000000002</v>
      </c>
      <c r="M48">
        <v>2.1426599999999998</v>
      </c>
    </row>
    <row r="49" spans="1:13" x14ac:dyDescent="0.2">
      <c r="A49">
        <v>39752</v>
      </c>
      <c r="B49">
        <v>39752</v>
      </c>
      <c r="C49">
        <v>2.738</v>
      </c>
      <c r="D49">
        <v>105.71691</v>
      </c>
      <c r="E49">
        <v>6.9750000000000006E-2</v>
      </c>
      <c r="F49">
        <v>2.7109999999999999</v>
      </c>
      <c r="K49">
        <v>2.1601499999999998</v>
      </c>
      <c r="L49">
        <v>3.3541699999999999</v>
      </c>
      <c r="M49">
        <v>2.2193000000000001</v>
      </c>
    </row>
    <row r="50" spans="1:13" x14ac:dyDescent="0.2">
      <c r="A50">
        <v>39721</v>
      </c>
      <c r="B50">
        <v>39721</v>
      </c>
      <c r="C50">
        <v>3.7490000000000001</v>
      </c>
      <c r="D50">
        <v>103.49447000000001</v>
      </c>
      <c r="E50">
        <v>7.288E-2</v>
      </c>
      <c r="F50">
        <v>3.7210000000000001</v>
      </c>
      <c r="K50">
        <v>2.2227299999999999</v>
      </c>
      <c r="L50">
        <v>2.8875000000000002</v>
      </c>
      <c r="M50">
        <v>2.3060499999999999</v>
      </c>
    </row>
    <row r="51" spans="1:13" x14ac:dyDescent="0.2">
      <c r="A51">
        <v>39691</v>
      </c>
      <c r="B51">
        <v>39691</v>
      </c>
      <c r="C51">
        <v>4.21</v>
      </c>
      <c r="D51">
        <v>102.48775999999999</v>
      </c>
      <c r="E51">
        <v>7.6560000000000003E-2</v>
      </c>
      <c r="F51">
        <v>4.1829999999999998</v>
      </c>
      <c r="K51">
        <v>2.2919</v>
      </c>
      <c r="L51">
        <v>2.4500000000000002</v>
      </c>
      <c r="M51">
        <v>2.3883999999999999</v>
      </c>
    </row>
    <row r="52" spans="1:13" x14ac:dyDescent="0.2">
      <c r="A52">
        <v>39660</v>
      </c>
      <c r="B52">
        <v>39660</v>
      </c>
      <c r="C52">
        <v>4.383</v>
      </c>
      <c r="D52">
        <v>102.13406000000001</v>
      </c>
      <c r="E52">
        <v>8.0479999999999996E-2</v>
      </c>
      <c r="F52">
        <v>4.3570000000000002</v>
      </c>
      <c r="K52">
        <v>2.3622700000000001</v>
      </c>
      <c r="L52">
        <v>2.0416699999999999</v>
      </c>
      <c r="M52">
        <v>2.4658099999999998</v>
      </c>
    </row>
    <row r="53" spans="1:13" x14ac:dyDescent="0.2">
      <c r="A53">
        <v>39629</v>
      </c>
      <c r="B53">
        <v>39629</v>
      </c>
      <c r="C53">
        <v>4.6740000000000004</v>
      </c>
      <c r="D53">
        <v>101.47111</v>
      </c>
      <c r="E53">
        <v>8.4889999999999993E-2</v>
      </c>
      <c r="F53">
        <v>4.6479999999999997</v>
      </c>
      <c r="K53">
        <v>2.4400400000000002</v>
      </c>
      <c r="L53">
        <v>1.575</v>
      </c>
      <c r="M53">
        <v>2.5540799999999999</v>
      </c>
    </row>
    <row r="54" spans="1:13" x14ac:dyDescent="0.2">
      <c r="A54">
        <v>39599</v>
      </c>
      <c r="B54">
        <v>39599</v>
      </c>
      <c r="C54">
        <v>4.43</v>
      </c>
      <c r="D54">
        <v>102.14655</v>
      </c>
      <c r="E54">
        <v>8.9880000000000002E-2</v>
      </c>
      <c r="F54">
        <v>4.4050000000000002</v>
      </c>
      <c r="K54">
        <v>2.5233599999999998</v>
      </c>
      <c r="L54">
        <v>1.15208</v>
      </c>
      <c r="M54">
        <v>2.6351499999999999</v>
      </c>
    </row>
    <row r="55" spans="1:13" x14ac:dyDescent="0.2">
      <c r="A55">
        <v>39568</v>
      </c>
      <c r="B55">
        <v>39568</v>
      </c>
      <c r="C55">
        <v>4.0069999999999997</v>
      </c>
      <c r="D55">
        <v>103.34653</v>
      </c>
      <c r="E55">
        <v>9.5219999999999999E-2</v>
      </c>
      <c r="F55">
        <v>3.9830000000000001</v>
      </c>
      <c r="K55">
        <v>2.60927</v>
      </c>
      <c r="L55">
        <v>0.74375000000000002</v>
      </c>
      <c r="M55">
        <v>2.7138300000000002</v>
      </c>
    </row>
    <row r="56" spans="1:13" x14ac:dyDescent="0.2">
      <c r="A56">
        <v>39538</v>
      </c>
      <c r="B56">
        <v>39538</v>
      </c>
      <c r="C56">
        <v>3.8119999999999998</v>
      </c>
      <c r="D56">
        <v>104.00082999999999</v>
      </c>
      <c r="E56">
        <v>0.10113999999999999</v>
      </c>
      <c r="F56">
        <v>3.7890000000000001</v>
      </c>
      <c r="K56">
        <v>2.7028699999999999</v>
      </c>
      <c r="L56">
        <v>0.26250000000000001</v>
      </c>
      <c r="M56">
        <v>2.8059099999999999</v>
      </c>
    </row>
    <row r="57" spans="1:13" x14ac:dyDescent="0.2">
      <c r="A57">
        <v>39507</v>
      </c>
      <c r="B57">
        <v>39507</v>
      </c>
      <c r="C57">
        <v>3.7010000000000001</v>
      </c>
      <c r="D57">
        <v>104.43904999999999</v>
      </c>
      <c r="E57">
        <v>0.10113</v>
      </c>
      <c r="F57">
        <v>3.673</v>
      </c>
      <c r="K57">
        <v>2.6490399999999998</v>
      </c>
      <c r="L57">
        <v>5.1041699999999999</v>
      </c>
      <c r="M57">
        <v>2.74708</v>
      </c>
    </row>
    <row r="58" spans="1:13" x14ac:dyDescent="0.2">
      <c r="A58">
        <v>39478</v>
      </c>
      <c r="B58">
        <v>39478</v>
      </c>
      <c r="C58">
        <v>3.6419999999999999</v>
      </c>
      <c r="D58">
        <v>104.72035</v>
      </c>
      <c r="E58">
        <v>0.10636</v>
      </c>
      <c r="F58">
        <v>3.6150000000000002</v>
      </c>
      <c r="K58">
        <v>2.7312599999999998</v>
      </c>
      <c r="L58">
        <v>4.6666699999999999</v>
      </c>
      <c r="M58">
        <v>2.83074</v>
      </c>
    </row>
    <row r="59" spans="1:13" x14ac:dyDescent="0.2">
      <c r="A59">
        <v>39447</v>
      </c>
      <c r="B59">
        <v>39447</v>
      </c>
      <c r="C59">
        <v>4.165</v>
      </c>
      <c r="D59">
        <v>103.2495</v>
      </c>
      <c r="E59">
        <v>0.11051999999999999</v>
      </c>
      <c r="F59">
        <v>4.1379999999999999</v>
      </c>
      <c r="K59">
        <v>2.7974000000000001</v>
      </c>
      <c r="L59">
        <v>4.2145799999999998</v>
      </c>
      <c r="M59">
        <v>2.91391</v>
      </c>
    </row>
    <row r="60" spans="1:13" x14ac:dyDescent="0.2">
      <c r="A60">
        <v>39416</v>
      </c>
      <c r="B60">
        <v>39416</v>
      </c>
      <c r="C60">
        <v>3.9870000000000001</v>
      </c>
      <c r="D60">
        <v>103.86936</v>
      </c>
      <c r="E60">
        <v>0.11609</v>
      </c>
      <c r="F60">
        <v>3.9609999999999999</v>
      </c>
      <c r="K60">
        <v>2.88062</v>
      </c>
      <c r="L60">
        <v>3.7916699999999999</v>
      </c>
      <c r="M60">
        <v>2.9954700000000001</v>
      </c>
    </row>
    <row r="61" spans="1:13" x14ac:dyDescent="0.2">
      <c r="A61">
        <v>39386</v>
      </c>
      <c r="B61">
        <v>39386</v>
      </c>
      <c r="C61">
        <v>4.2300000000000004</v>
      </c>
      <c r="D61">
        <v>103.18805999999999</v>
      </c>
      <c r="E61">
        <v>0.12091</v>
      </c>
      <c r="F61">
        <v>4.2050000000000001</v>
      </c>
      <c r="K61">
        <v>2.9525299999999999</v>
      </c>
      <c r="L61">
        <v>3.3541699999999999</v>
      </c>
      <c r="M61">
        <v>3.0774300000000001</v>
      </c>
    </row>
    <row r="62" spans="1:13" x14ac:dyDescent="0.2">
      <c r="A62">
        <v>39355</v>
      </c>
      <c r="B62">
        <v>39355</v>
      </c>
      <c r="C62">
        <v>4.194</v>
      </c>
      <c r="D62">
        <v>103.38239</v>
      </c>
      <c r="E62">
        <v>0.12694</v>
      </c>
      <c r="F62">
        <v>4.1689999999999996</v>
      </c>
      <c r="K62">
        <v>3.0390899999999998</v>
      </c>
      <c r="L62">
        <v>2.8875000000000002</v>
      </c>
      <c r="M62">
        <v>3.1665299999999998</v>
      </c>
    </row>
    <row r="63" spans="1:13" x14ac:dyDescent="0.2">
      <c r="A63">
        <v>39325</v>
      </c>
      <c r="B63">
        <v>39325</v>
      </c>
      <c r="C63">
        <v>4.2519999999999998</v>
      </c>
      <c r="D63">
        <v>103.26073</v>
      </c>
      <c r="E63">
        <v>0.13209000000000001</v>
      </c>
      <c r="F63">
        <v>4.2270000000000003</v>
      </c>
      <c r="K63">
        <v>3.1116799999999998</v>
      </c>
      <c r="L63">
        <v>2.4791699999999999</v>
      </c>
      <c r="M63">
        <v>3.2439800000000001</v>
      </c>
    </row>
    <row r="64" spans="1:13" x14ac:dyDescent="0.2">
      <c r="A64">
        <v>39294</v>
      </c>
      <c r="B64">
        <v>39294</v>
      </c>
      <c r="C64">
        <v>4.4320000000000004</v>
      </c>
      <c r="D64">
        <v>102.73258</v>
      </c>
      <c r="E64">
        <v>0.13775000000000001</v>
      </c>
      <c r="F64">
        <v>4.4080000000000004</v>
      </c>
      <c r="K64">
        <v>3.1904499999999998</v>
      </c>
      <c r="L64">
        <v>2.0125000000000002</v>
      </c>
      <c r="M64">
        <v>3.3318500000000002</v>
      </c>
    </row>
    <row r="65" spans="1:13" x14ac:dyDescent="0.2">
      <c r="A65">
        <v>39263</v>
      </c>
      <c r="B65">
        <v>39263</v>
      </c>
      <c r="C65">
        <v>4.5469999999999997</v>
      </c>
      <c r="D65">
        <v>102.39937</v>
      </c>
      <c r="E65">
        <v>0.14312</v>
      </c>
      <c r="F65">
        <v>4.5229999999999997</v>
      </c>
      <c r="K65">
        <v>3.2633700000000001</v>
      </c>
      <c r="L65">
        <v>1.58958</v>
      </c>
      <c r="M65">
        <v>3.4117600000000001</v>
      </c>
    </row>
    <row r="66" spans="1:13" x14ac:dyDescent="0.2">
      <c r="A66">
        <v>39233</v>
      </c>
      <c r="B66">
        <v>39233</v>
      </c>
      <c r="C66">
        <v>4.2409999999999997</v>
      </c>
      <c r="D66">
        <v>103.51779999999999</v>
      </c>
      <c r="E66">
        <v>0.14992</v>
      </c>
      <c r="F66">
        <v>4.218</v>
      </c>
      <c r="K66">
        <v>3.3519000000000001</v>
      </c>
      <c r="L66">
        <v>1.1666700000000001</v>
      </c>
      <c r="M66">
        <v>3.49404</v>
      </c>
    </row>
    <row r="67" spans="1:13" x14ac:dyDescent="0.2">
      <c r="A67">
        <v>39202</v>
      </c>
      <c r="B67">
        <v>39202</v>
      </c>
      <c r="C67">
        <v>4.1100000000000003</v>
      </c>
      <c r="D67">
        <v>104.06435999999999</v>
      </c>
      <c r="E67">
        <v>0.15675</v>
      </c>
      <c r="F67">
        <v>4.0880000000000001</v>
      </c>
      <c r="K67">
        <v>3.4395199999999999</v>
      </c>
      <c r="L67">
        <v>0.71457999999999999</v>
      </c>
      <c r="M67">
        <v>3.5808900000000001</v>
      </c>
    </row>
    <row r="68" spans="1:13" x14ac:dyDescent="0.2">
      <c r="A68">
        <v>39172</v>
      </c>
      <c r="B68">
        <v>39172</v>
      </c>
      <c r="C68">
        <v>3.9180000000000001</v>
      </c>
      <c r="D68">
        <v>104.86058</v>
      </c>
      <c r="E68">
        <v>0.16375999999999999</v>
      </c>
      <c r="K68">
        <v>3.52712</v>
      </c>
      <c r="L68">
        <v>0.27707999999999999</v>
      </c>
      <c r="M68">
        <v>3.6652999999999998</v>
      </c>
    </row>
    <row r="69" spans="1:13" x14ac:dyDescent="0.2">
      <c r="A69">
        <v>39141</v>
      </c>
      <c r="B69">
        <v>39141</v>
      </c>
      <c r="C69">
        <v>3.7709999999999999</v>
      </c>
      <c r="D69">
        <v>105.52941</v>
      </c>
      <c r="E69">
        <v>0.16248000000000001</v>
      </c>
      <c r="K69">
        <v>3.44049</v>
      </c>
      <c r="L69">
        <v>5.1041699999999999</v>
      </c>
      <c r="M69">
        <v>3.57023</v>
      </c>
    </row>
    <row r="70" spans="1:13" x14ac:dyDescent="0.2">
      <c r="A70">
        <v>39113</v>
      </c>
      <c r="B70">
        <v>39113</v>
      </c>
      <c r="C70">
        <v>4</v>
      </c>
      <c r="D70">
        <v>104.74330999999999</v>
      </c>
      <c r="E70">
        <v>0.16796</v>
      </c>
      <c r="K70">
        <v>3.5105300000000002</v>
      </c>
      <c r="L70">
        <v>4.6666699999999999</v>
      </c>
      <c r="M70">
        <v>3.65096</v>
      </c>
    </row>
    <row r="71" spans="1:13" x14ac:dyDescent="0.2">
      <c r="A71">
        <v>39082</v>
      </c>
      <c r="B71">
        <v>39082</v>
      </c>
      <c r="C71">
        <v>3.8140000000000001</v>
      </c>
      <c r="D71">
        <v>105.55848</v>
      </c>
      <c r="E71">
        <v>0.17538999999999999</v>
      </c>
      <c r="K71">
        <v>3.60182</v>
      </c>
      <c r="L71">
        <v>4.2145799999999998</v>
      </c>
      <c r="M71">
        <v>3.7391899999999998</v>
      </c>
    </row>
    <row r="72" spans="1:13" x14ac:dyDescent="0.2">
      <c r="A72">
        <v>39051</v>
      </c>
      <c r="B72">
        <v>39051</v>
      </c>
      <c r="C72">
        <v>3.573</v>
      </c>
      <c r="D72">
        <v>106.62727</v>
      </c>
      <c r="E72">
        <v>0.18279000000000001</v>
      </c>
      <c r="K72">
        <v>3.69062</v>
      </c>
      <c r="L72">
        <v>3.7916699999999999</v>
      </c>
      <c r="M72">
        <v>3.8224800000000001</v>
      </c>
    </row>
    <row r="73" spans="1:13" x14ac:dyDescent="0.2">
      <c r="A73">
        <v>39021</v>
      </c>
      <c r="B73">
        <v>39021</v>
      </c>
      <c r="C73">
        <v>3.641</v>
      </c>
      <c r="D73">
        <v>106.46738000000001</v>
      </c>
      <c r="E73">
        <v>0.18973000000000001</v>
      </c>
      <c r="K73">
        <v>3.7732100000000002</v>
      </c>
      <c r="L73">
        <v>3.3250000000000002</v>
      </c>
      <c r="M73">
        <v>3.9106000000000001</v>
      </c>
    </row>
    <row r="74" spans="1:13" x14ac:dyDescent="0.2">
      <c r="A74">
        <v>38990</v>
      </c>
      <c r="B74">
        <v>38990</v>
      </c>
      <c r="C74">
        <v>3.5960000000000001</v>
      </c>
      <c r="D74">
        <v>106.76374</v>
      </c>
      <c r="E74">
        <v>0.19661000000000001</v>
      </c>
      <c r="K74">
        <v>3.8531</v>
      </c>
      <c r="L74">
        <v>2.9020800000000002</v>
      </c>
      <c r="M74">
        <v>3.99166</v>
      </c>
    </row>
    <row r="75" spans="1:13" x14ac:dyDescent="0.2">
      <c r="A75">
        <v>38960</v>
      </c>
      <c r="B75">
        <v>38960</v>
      </c>
      <c r="C75">
        <v>3.6190000000000002</v>
      </c>
      <c r="D75">
        <v>106.7784</v>
      </c>
      <c r="E75">
        <v>0.20330999999999999</v>
      </c>
      <c r="K75">
        <v>3.9297499999999999</v>
      </c>
      <c r="L75">
        <v>2.4791699999999999</v>
      </c>
      <c r="M75">
        <v>4.0719599999999998</v>
      </c>
    </row>
    <row r="76" spans="1:13" x14ac:dyDescent="0.2">
      <c r="A76">
        <v>38929</v>
      </c>
      <c r="B76">
        <v>38929</v>
      </c>
      <c r="C76">
        <v>3.665</v>
      </c>
      <c r="D76">
        <v>106.69849000000001</v>
      </c>
      <c r="E76">
        <v>0.21073</v>
      </c>
      <c r="K76">
        <v>4.0132300000000001</v>
      </c>
      <c r="L76">
        <v>2.0125000000000002</v>
      </c>
      <c r="M76">
        <v>4.1603199999999996</v>
      </c>
    </row>
    <row r="77" spans="1:13" x14ac:dyDescent="0.2">
      <c r="A77">
        <v>38898</v>
      </c>
      <c r="B77">
        <v>38898</v>
      </c>
      <c r="C77">
        <v>3.8370000000000002</v>
      </c>
      <c r="D77">
        <v>106.04505</v>
      </c>
      <c r="E77">
        <v>0.21668000000000001</v>
      </c>
      <c r="K77">
        <v>4.0796099999999997</v>
      </c>
      <c r="L77">
        <v>1.6041700000000001</v>
      </c>
      <c r="M77">
        <v>4.2361399999999998</v>
      </c>
    </row>
    <row r="78" spans="1:13" x14ac:dyDescent="0.2">
      <c r="A78">
        <v>38868</v>
      </c>
      <c r="B78">
        <v>38868</v>
      </c>
      <c r="C78">
        <v>3.617</v>
      </c>
      <c r="D78">
        <v>107.13451000000001</v>
      </c>
      <c r="E78">
        <v>0.22519</v>
      </c>
      <c r="K78">
        <v>4.1711299999999998</v>
      </c>
      <c r="L78">
        <v>1.1666700000000001</v>
      </c>
      <c r="M78">
        <v>4.3219799999999999</v>
      </c>
    </row>
    <row r="79" spans="1:13" x14ac:dyDescent="0.2">
      <c r="A79">
        <v>38837</v>
      </c>
      <c r="B79">
        <v>38837</v>
      </c>
      <c r="C79">
        <v>3.6360000000000001</v>
      </c>
      <c r="D79">
        <v>107.16969</v>
      </c>
      <c r="E79">
        <v>0.23289000000000001</v>
      </c>
      <c r="K79">
        <v>4.2532500000000004</v>
      </c>
      <c r="L79">
        <v>0.71457999999999999</v>
      </c>
      <c r="M79">
        <v>4.4078799999999996</v>
      </c>
    </row>
    <row r="80" spans="1:13" x14ac:dyDescent="0.2">
      <c r="A80">
        <v>38656</v>
      </c>
      <c r="B80">
        <v>38656</v>
      </c>
      <c r="C80">
        <v>2.8250000000000002</v>
      </c>
      <c r="E80">
        <v>0.26443</v>
      </c>
      <c r="K80">
        <v>4.7098399999999998</v>
      </c>
      <c r="L80">
        <v>3.0041699999999998</v>
      </c>
      <c r="M80">
        <v>4.7759</v>
      </c>
    </row>
    <row r="81" spans="1:13" x14ac:dyDescent="0.2">
      <c r="A81">
        <v>38625</v>
      </c>
      <c r="B81">
        <v>38625</v>
      </c>
      <c r="C81">
        <v>2.7450000000000001</v>
      </c>
      <c r="E81">
        <v>0.26691999999999999</v>
      </c>
      <c r="K81">
        <v>4.7351200000000002</v>
      </c>
      <c r="L81">
        <v>2.8875000000000002</v>
      </c>
      <c r="M81">
        <v>4.7996699999999999</v>
      </c>
    </row>
    <row r="82" spans="1:13" x14ac:dyDescent="0.2">
      <c r="A82">
        <v>38595</v>
      </c>
      <c r="B82">
        <v>38595</v>
      </c>
      <c r="C82">
        <v>2.661</v>
      </c>
      <c r="E82">
        <v>0.27496999999999999</v>
      </c>
      <c r="K82">
        <v>4.8154300000000001</v>
      </c>
      <c r="L82">
        <v>2.4791699999999999</v>
      </c>
      <c r="M82">
        <v>4.8790800000000001</v>
      </c>
    </row>
    <row r="83" spans="1:13" x14ac:dyDescent="0.2">
      <c r="A83">
        <v>38564</v>
      </c>
      <c r="B83">
        <v>38564</v>
      </c>
      <c r="C83">
        <v>2.6819999999999999</v>
      </c>
      <c r="E83">
        <v>0.28383999999999998</v>
      </c>
      <c r="K83">
        <v>4.9022500000000004</v>
      </c>
      <c r="L83">
        <v>2.0125000000000002</v>
      </c>
      <c r="M83">
        <v>4.9675599999999998</v>
      </c>
    </row>
    <row r="84" spans="1:13" x14ac:dyDescent="0.2">
      <c r="A84">
        <v>38533</v>
      </c>
      <c r="B84">
        <v>38533</v>
      </c>
      <c r="C84">
        <v>2.5249999999999999</v>
      </c>
      <c r="E84">
        <v>0.29276000000000002</v>
      </c>
      <c r="K84">
        <v>4.9885599999999997</v>
      </c>
      <c r="L84">
        <v>1.58958</v>
      </c>
      <c r="M84">
        <v>5.0511499999999998</v>
      </c>
    </row>
    <row r="85" spans="1:13" x14ac:dyDescent="0.2">
      <c r="A85">
        <v>38503</v>
      </c>
      <c r="B85">
        <v>38503</v>
      </c>
      <c r="C85">
        <v>2.81</v>
      </c>
      <c r="E85">
        <v>0.30048000000000002</v>
      </c>
      <c r="K85">
        <v>5.0611300000000004</v>
      </c>
      <c r="L85">
        <v>1.1375</v>
      </c>
      <c r="M85">
        <v>5.1317399999999997</v>
      </c>
    </row>
    <row r="86" spans="1:13" x14ac:dyDescent="0.2">
      <c r="A86">
        <v>37864</v>
      </c>
      <c r="B86">
        <v>37864</v>
      </c>
      <c r="C86">
        <v>4.4880000000000004</v>
      </c>
    </row>
    <row r="87" spans="1:13" x14ac:dyDescent="0.2">
      <c r="A87">
        <v>37680</v>
      </c>
      <c r="B87">
        <v>37680</v>
      </c>
      <c r="C87">
        <v>4.4020000000000001</v>
      </c>
      <c r="D87">
        <v>105.71</v>
      </c>
      <c r="E87">
        <v>0.50505</v>
      </c>
      <c r="K87">
        <v>6.4049899999999997</v>
      </c>
      <c r="L87">
        <v>4.7687499999999998</v>
      </c>
      <c r="M87">
        <v>6.5444500000000003</v>
      </c>
    </row>
    <row r="88" spans="1:13" x14ac:dyDescent="0.2">
      <c r="A88">
        <v>37652</v>
      </c>
      <c r="B88">
        <v>37652</v>
      </c>
      <c r="C88">
        <v>4.4480000000000004</v>
      </c>
      <c r="D88">
        <v>105.37</v>
      </c>
      <c r="E88">
        <v>0.50707999999999998</v>
      </c>
      <c r="K88">
        <v>6.4197300000000004</v>
      </c>
      <c r="L88">
        <v>4.6666699999999999</v>
      </c>
      <c r="M88">
        <v>6.5609599999999997</v>
      </c>
    </row>
    <row r="89" spans="1:13" x14ac:dyDescent="0.2">
      <c r="A89">
        <v>37621</v>
      </c>
      <c r="B89">
        <v>37621</v>
      </c>
      <c r="C89">
        <v>4.617</v>
      </c>
      <c r="D89">
        <v>104.28</v>
      </c>
      <c r="E89">
        <v>0.51576999999999995</v>
      </c>
      <c r="K89">
        <v>6.4828099999999997</v>
      </c>
      <c r="L89">
        <v>4.2437500000000004</v>
      </c>
      <c r="M89">
        <v>6.6307700000000001</v>
      </c>
    </row>
    <row r="90" spans="1:13" x14ac:dyDescent="0.2">
      <c r="A90">
        <v>37590</v>
      </c>
      <c r="B90">
        <v>37590</v>
      </c>
      <c r="C90">
        <v>4.9560000000000004</v>
      </c>
      <c r="D90">
        <v>101.935</v>
      </c>
      <c r="E90">
        <v>0.52368000000000003</v>
      </c>
      <c r="K90">
        <v>6.5378499999999997</v>
      </c>
      <c r="L90">
        <v>3.7770800000000002</v>
      </c>
      <c r="M90">
        <v>6.6979100000000003</v>
      </c>
    </row>
    <row r="91" spans="1:13" x14ac:dyDescent="0.2">
      <c r="A91">
        <v>37560</v>
      </c>
      <c r="B91">
        <v>37560</v>
      </c>
      <c r="C91">
        <v>5.1260000000000003</v>
      </c>
      <c r="D91">
        <v>100.83</v>
      </c>
      <c r="E91">
        <v>0.53432000000000002</v>
      </c>
      <c r="K91">
        <v>6.6140699999999999</v>
      </c>
      <c r="L91">
        <v>3.28125</v>
      </c>
      <c r="M91">
        <v>6.7814500000000004</v>
      </c>
    </row>
    <row r="92" spans="1:13" x14ac:dyDescent="0.2">
      <c r="A92">
        <v>37529</v>
      </c>
      <c r="B92">
        <v>37529</v>
      </c>
      <c r="C92">
        <v>4.84</v>
      </c>
      <c r="D92">
        <v>102.795</v>
      </c>
      <c r="E92">
        <v>0.54776000000000002</v>
      </c>
      <c r="K92">
        <v>6.7142900000000001</v>
      </c>
      <c r="L92">
        <v>2.8875000000000002</v>
      </c>
      <c r="M92">
        <v>6.8748500000000003</v>
      </c>
    </row>
    <row r="93" spans="1:13" x14ac:dyDescent="0.2">
      <c r="A93">
        <v>37499</v>
      </c>
      <c r="B93">
        <v>37499</v>
      </c>
      <c r="C93">
        <v>5.0659999999999998</v>
      </c>
      <c r="D93">
        <v>101.255</v>
      </c>
      <c r="E93">
        <v>0.55606999999999995</v>
      </c>
      <c r="K93">
        <v>6.77149</v>
      </c>
      <c r="L93">
        <v>2.4645800000000002</v>
      </c>
      <c r="M93">
        <v>6.9408799999999999</v>
      </c>
    </row>
    <row r="94" spans="1:13" x14ac:dyDescent="0.2">
      <c r="A94">
        <v>37468</v>
      </c>
      <c r="B94">
        <v>37468</v>
      </c>
      <c r="C94">
        <v>5.1920000000000002</v>
      </c>
      <c r="D94">
        <v>100.38</v>
      </c>
      <c r="E94">
        <v>0.56562000000000001</v>
      </c>
      <c r="K94">
        <v>6.8379500000000002</v>
      </c>
      <c r="L94">
        <v>2.0416699999999999</v>
      </c>
      <c r="M94">
        <v>7.0132300000000001</v>
      </c>
    </row>
    <row r="95" spans="1:13" x14ac:dyDescent="0.2">
      <c r="A95">
        <v>37437</v>
      </c>
      <c r="B95">
        <v>37437</v>
      </c>
      <c r="C95">
        <v>5.4050000000000002</v>
      </c>
      <c r="D95">
        <v>98.97</v>
      </c>
      <c r="E95">
        <v>0.57535000000000003</v>
      </c>
      <c r="K95">
        <v>6.9042399999999997</v>
      </c>
      <c r="L95">
        <v>1.575</v>
      </c>
      <c r="M95">
        <v>7.0883599999999998</v>
      </c>
    </row>
    <row r="96" spans="1:13" x14ac:dyDescent="0.2">
      <c r="A96">
        <v>37407</v>
      </c>
      <c r="B96">
        <v>37407</v>
      </c>
      <c r="C96">
        <v>5.5810000000000004</v>
      </c>
      <c r="D96">
        <v>97.765000000000001</v>
      </c>
      <c r="E96">
        <v>0.58325000000000005</v>
      </c>
      <c r="K96">
        <v>6.9576099999999999</v>
      </c>
      <c r="L96">
        <v>1.1958299999999999</v>
      </c>
      <c r="M96">
        <v>7.1491100000000003</v>
      </c>
    </row>
    <row r="97" spans="1:13" x14ac:dyDescent="0.2">
      <c r="A97">
        <v>37376</v>
      </c>
      <c r="B97">
        <v>37376</v>
      </c>
      <c r="C97">
        <v>5.5919999999999996</v>
      </c>
      <c r="D97">
        <v>97.685000000000002</v>
      </c>
      <c r="E97">
        <v>0.59641999999999995</v>
      </c>
      <c r="K97">
        <v>7.0483799999999999</v>
      </c>
      <c r="L97">
        <v>0.7</v>
      </c>
      <c r="M97">
        <v>7.2427799999999998</v>
      </c>
    </row>
    <row r="98" spans="1:13" x14ac:dyDescent="0.2">
      <c r="A98">
        <v>37346</v>
      </c>
      <c r="B98">
        <v>37346</v>
      </c>
      <c r="C98">
        <v>5.65</v>
      </c>
      <c r="D98">
        <v>97.314999999999998</v>
      </c>
      <c r="E98">
        <v>0.60716000000000003</v>
      </c>
      <c r="K98">
        <v>7.12113</v>
      </c>
      <c r="L98">
        <v>0.27707999999999999</v>
      </c>
      <c r="M98">
        <v>7.3195499999999996</v>
      </c>
    </row>
    <row r="99" spans="1:13" x14ac:dyDescent="0.2">
      <c r="A99">
        <v>37315</v>
      </c>
      <c r="B99">
        <v>37315</v>
      </c>
      <c r="C99">
        <v>5.3970000000000002</v>
      </c>
      <c r="D99">
        <v>99.02</v>
      </c>
      <c r="E99">
        <v>0.59077999999999997</v>
      </c>
      <c r="K99">
        <v>6.8617499999999998</v>
      </c>
      <c r="L99">
        <v>5.1041699999999999</v>
      </c>
      <c r="M99">
        <v>7.0444699999999996</v>
      </c>
    </row>
    <row r="100" spans="1:13" x14ac:dyDescent="0.2">
      <c r="A100">
        <v>37287</v>
      </c>
      <c r="B100">
        <v>37287</v>
      </c>
      <c r="C100">
        <v>5.3630000000000004</v>
      </c>
      <c r="D100">
        <v>99.21</v>
      </c>
      <c r="E100">
        <v>0.60287999999999997</v>
      </c>
      <c r="K100">
        <v>6.9468899999999998</v>
      </c>
      <c r="L100">
        <v>4.6666699999999999</v>
      </c>
      <c r="M100">
        <v>7.1307299999999998</v>
      </c>
    </row>
    <row r="101" spans="1:13" x14ac:dyDescent="0.2">
      <c r="A101">
        <v>37256</v>
      </c>
      <c r="B101">
        <v>37256</v>
      </c>
      <c r="C101">
        <v>5.3540000000000001</v>
      </c>
      <c r="D101">
        <v>99.245000000000005</v>
      </c>
      <c r="E101">
        <v>0.61555000000000004</v>
      </c>
      <c r="K101">
        <v>7.0345599999999999</v>
      </c>
      <c r="L101">
        <v>4.2</v>
      </c>
      <c r="M101">
        <v>7.2204100000000002</v>
      </c>
    </row>
    <row r="102" spans="1:13" x14ac:dyDescent="0.2">
      <c r="A102">
        <v>37225</v>
      </c>
      <c r="B102">
        <v>37225</v>
      </c>
      <c r="C102">
        <v>5.0389999999999997</v>
      </c>
      <c r="D102">
        <v>101.56</v>
      </c>
      <c r="E102">
        <v>0.63148000000000004</v>
      </c>
      <c r="K102">
        <v>7.1474500000000001</v>
      </c>
      <c r="L102">
        <v>3.7916699999999999</v>
      </c>
      <c r="M102">
        <v>7.3253000000000004</v>
      </c>
    </row>
    <row r="103" spans="1:13" x14ac:dyDescent="0.2">
      <c r="A103">
        <v>37195</v>
      </c>
      <c r="B103">
        <v>37195</v>
      </c>
      <c r="C103">
        <v>4.9320000000000004</v>
      </c>
      <c r="D103">
        <v>102.33499999999999</v>
      </c>
      <c r="E103">
        <v>0.64524000000000004</v>
      </c>
      <c r="K103">
        <v>7.2413499999999997</v>
      </c>
      <c r="L103">
        <v>3.3541699999999999</v>
      </c>
      <c r="M103">
        <v>7.41777</v>
      </c>
    </row>
    <row r="104" spans="1:13" x14ac:dyDescent="0.2">
      <c r="A104">
        <v>37164</v>
      </c>
      <c r="B104">
        <v>37164</v>
      </c>
      <c r="C104">
        <v>5.266</v>
      </c>
      <c r="D104">
        <v>99.91</v>
      </c>
      <c r="E104">
        <v>0.65298999999999996</v>
      </c>
      <c r="K104">
        <v>7.2885299999999997</v>
      </c>
      <c r="L104">
        <v>2.8875000000000002</v>
      </c>
      <c r="M104">
        <v>7.4779799999999996</v>
      </c>
    </row>
    <row r="105" spans="1:13" x14ac:dyDescent="0.2">
      <c r="A105">
        <v>37134</v>
      </c>
      <c r="B105">
        <v>37134</v>
      </c>
      <c r="C105">
        <v>5.12</v>
      </c>
      <c r="D105">
        <v>100.995</v>
      </c>
      <c r="E105">
        <v>0.66683000000000003</v>
      </c>
      <c r="K105">
        <v>7.3817300000000001</v>
      </c>
      <c r="L105">
        <v>2.4791699999999999</v>
      </c>
      <c r="M105">
        <v>7.5683400000000001</v>
      </c>
    </row>
    <row r="106" spans="1:13" x14ac:dyDescent="0.2">
      <c r="A106">
        <v>37103</v>
      </c>
      <c r="B106">
        <v>37103</v>
      </c>
      <c r="C106">
        <v>5.2460000000000004</v>
      </c>
      <c r="D106">
        <v>100.075</v>
      </c>
      <c r="E106">
        <v>0.67806</v>
      </c>
      <c r="K106">
        <v>7.4534000000000002</v>
      </c>
      <c r="L106">
        <v>2.0125000000000002</v>
      </c>
      <c r="M106">
        <v>7.6463900000000002</v>
      </c>
    </row>
    <row r="107" spans="1:13" x14ac:dyDescent="0.2">
      <c r="A107">
        <v>37072</v>
      </c>
      <c r="B107">
        <v>37072</v>
      </c>
      <c r="C107">
        <v>5.4370000000000003</v>
      </c>
      <c r="D107">
        <v>98.65</v>
      </c>
      <c r="E107">
        <v>0.68703000000000003</v>
      </c>
      <c r="K107">
        <v>7.5089899999999998</v>
      </c>
      <c r="L107">
        <v>1.58958</v>
      </c>
      <c r="M107">
        <v>7.7104200000000001</v>
      </c>
    </row>
    <row r="108" spans="1:13" x14ac:dyDescent="0.2">
      <c r="A108">
        <v>37042</v>
      </c>
      <c r="B108">
        <v>37042</v>
      </c>
      <c r="C108">
        <v>5.4249999999999998</v>
      </c>
      <c r="D108">
        <v>98.724999999999994</v>
      </c>
      <c r="E108">
        <v>0.70157000000000003</v>
      </c>
      <c r="K108">
        <v>7.6024099999999999</v>
      </c>
      <c r="L108">
        <v>1.10833</v>
      </c>
      <c r="M108">
        <v>7.8059000000000003</v>
      </c>
    </row>
    <row r="109" spans="1:13" x14ac:dyDescent="0.2">
      <c r="A109">
        <v>37011</v>
      </c>
      <c r="B109">
        <v>37011</v>
      </c>
      <c r="C109">
        <v>5.1550000000000002</v>
      </c>
      <c r="D109">
        <v>100.77</v>
      </c>
      <c r="E109">
        <v>0.71902999999999995</v>
      </c>
      <c r="K109">
        <v>7.7161999999999997</v>
      </c>
      <c r="L109">
        <v>0.65625</v>
      </c>
      <c r="M109">
        <v>7.9125699999999997</v>
      </c>
    </row>
    <row r="110" spans="1:13" x14ac:dyDescent="0.2">
      <c r="A110">
        <v>36981</v>
      </c>
      <c r="B110">
        <v>36981</v>
      </c>
      <c r="C110">
        <v>4.7409999999999997</v>
      </c>
      <c r="D110">
        <v>104.02500000000001</v>
      </c>
      <c r="E110">
        <v>0.73926000000000003</v>
      </c>
      <c r="K110">
        <v>7.8473800000000002</v>
      </c>
      <c r="L110">
        <v>0.21875</v>
      </c>
      <c r="M110">
        <v>8.0312599999999996</v>
      </c>
    </row>
    <row r="111" spans="1:13" x14ac:dyDescent="0.2">
      <c r="A111">
        <v>36950</v>
      </c>
      <c r="B111">
        <v>36950</v>
      </c>
      <c r="C111">
        <v>4.8449999999999998</v>
      </c>
      <c r="D111">
        <v>103.22499999999999</v>
      </c>
      <c r="E111">
        <v>0.71516999999999997</v>
      </c>
      <c r="K111">
        <v>7.5403099999999998</v>
      </c>
      <c r="L111">
        <v>5.0020800000000003</v>
      </c>
      <c r="M111">
        <v>7.7207999999999997</v>
      </c>
    </row>
    <row r="112" spans="1:13" x14ac:dyDescent="0.2">
      <c r="A112">
        <v>36922</v>
      </c>
      <c r="B112">
        <v>36922</v>
      </c>
      <c r="C112">
        <v>4.8170000000000002</v>
      </c>
      <c r="D112">
        <v>103.44499999999999</v>
      </c>
      <c r="E112">
        <v>0.72760999999999998</v>
      </c>
      <c r="K112">
        <v>7.6202699999999997</v>
      </c>
      <c r="L112">
        <v>4.6083299999999996</v>
      </c>
      <c r="M112">
        <v>7.8016399999999999</v>
      </c>
    </row>
    <row r="113" spans="1:13" x14ac:dyDescent="0.2">
      <c r="A113">
        <v>36891</v>
      </c>
      <c r="B113">
        <v>36891</v>
      </c>
      <c r="C113">
        <v>4.8600000000000003</v>
      </c>
      <c r="D113">
        <v>103.18</v>
      </c>
      <c r="E113">
        <v>0.74002999999999997</v>
      </c>
      <c r="K113">
        <v>7.6981400000000004</v>
      </c>
      <c r="L113">
        <v>4.1416700000000004</v>
      </c>
      <c r="M113">
        <v>7.8829900000000004</v>
      </c>
    </row>
    <row r="114" spans="1:13" x14ac:dyDescent="0.2">
      <c r="A114">
        <v>36860</v>
      </c>
      <c r="B114">
        <v>36860</v>
      </c>
      <c r="C114">
        <v>5.0640000000000001</v>
      </c>
      <c r="D114">
        <v>101.54</v>
      </c>
      <c r="E114">
        <v>0.74843000000000004</v>
      </c>
      <c r="K114">
        <v>7.7474100000000004</v>
      </c>
      <c r="L114">
        <v>3.71875</v>
      </c>
      <c r="M114">
        <v>7.9411399999999999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6FAB-E5FF-D045-83F2-3507F13E01EA}">
  <dimension ref="A1:M9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66406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263</v>
      </c>
    </row>
    <row r="5" spans="1:13" x14ac:dyDescent="0.2">
      <c r="A5" t="s">
        <v>264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265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111.601</v>
      </c>
      <c r="C12">
        <v>40939</v>
      </c>
      <c r="D12" t="s">
        <v>88</v>
      </c>
      <c r="E12">
        <v>43</v>
      </c>
      <c r="F12" t="s">
        <v>88</v>
      </c>
      <c r="G12">
        <v>23.155217391304401</v>
      </c>
      <c r="H12">
        <v>40724</v>
      </c>
    </row>
    <row r="13" spans="1:13" x14ac:dyDescent="0.2">
      <c r="A13" t="s">
        <v>89</v>
      </c>
      <c r="B13">
        <v>96.375</v>
      </c>
      <c r="C13">
        <v>38929</v>
      </c>
      <c r="D13" t="s">
        <v>90</v>
      </c>
      <c r="E13">
        <v>25</v>
      </c>
      <c r="F13" t="s">
        <v>90</v>
      </c>
      <c r="G13">
        <v>-2.6822429906542098</v>
      </c>
      <c r="H13">
        <v>40451</v>
      </c>
    </row>
    <row r="14" spans="1:13" x14ac:dyDescent="0.2">
      <c r="A14" t="s">
        <v>91</v>
      </c>
      <c r="B14">
        <v>105.10635135135099</v>
      </c>
      <c r="D14" t="s">
        <v>92</v>
      </c>
      <c r="E14">
        <v>5</v>
      </c>
      <c r="F14" t="s">
        <v>35</v>
      </c>
      <c r="G14">
        <v>0.15177231565329899</v>
      </c>
      <c r="H14" t="s">
        <v>266</v>
      </c>
    </row>
    <row r="15" spans="1:13" x14ac:dyDescent="0.2">
      <c r="A15" t="s">
        <v>93</v>
      </c>
      <c r="B15">
        <v>103.988</v>
      </c>
    </row>
    <row r="18" spans="1:13" x14ac:dyDescent="0.2">
      <c r="A18" t="s">
        <v>267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40999</v>
      </c>
      <c r="B20">
        <v>40999</v>
      </c>
      <c r="C20">
        <v>-3.7436970000000001</v>
      </c>
      <c r="D20">
        <v>111.34</v>
      </c>
      <c r="E20">
        <v>3.0000000000000001E-5</v>
      </c>
      <c r="F20">
        <v>-17.987532999999999</v>
      </c>
      <c r="K20">
        <v>2.8860000000000001E-3</v>
      </c>
      <c r="L20">
        <v>1.10941</v>
      </c>
      <c r="M20">
        <v>2.7780000000000001E-3</v>
      </c>
    </row>
    <row r="21" spans="1:13" x14ac:dyDescent="0.2">
      <c r="A21">
        <v>40968</v>
      </c>
      <c r="B21">
        <v>40968</v>
      </c>
      <c r="C21">
        <v>11.749733000000001</v>
      </c>
      <c r="D21">
        <v>111.352</v>
      </c>
      <c r="E21">
        <v>6.2E-4</v>
      </c>
      <c r="F21">
        <v>11.063347</v>
      </c>
      <c r="K21">
        <v>6.4629000000000006E-2</v>
      </c>
      <c r="L21">
        <v>1.0402800000000001</v>
      </c>
      <c r="M21">
        <v>7.2221999999999995E-2</v>
      </c>
    </row>
    <row r="22" spans="1:13" x14ac:dyDescent="0.2">
      <c r="A22">
        <v>40939</v>
      </c>
      <c r="B22">
        <v>40939</v>
      </c>
      <c r="C22">
        <v>3.551374</v>
      </c>
      <c r="D22">
        <v>111.651</v>
      </c>
      <c r="E22">
        <v>1.745E-3</v>
      </c>
      <c r="F22">
        <v>3.266276</v>
      </c>
      <c r="K22">
        <v>0.155586</v>
      </c>
      <c r="L22">
        <v>0.94001699999999999</v>
      </c>
      <c r="M22">
        <v>0.161111</v>
      </c>
    </row>
    <row r="23" spans="1:13" x14ac:dyDescent="0.2">
      <c r="A23">
        <v>40908</v>
      </c>
      <c r="B23">
        <v>40908</v>
      </c>
      <c r="C23">
        <v>2.0153439999999998</v>
      </c>
      <c r="D23">
        <v>111.57899999999999</v>
      </c>
      <c r="E23">
        <v>2.8830000000000001E-3</v>
      </c>
      <c r="F23">
        <v>1.827739</v>
      </c>
      <c r="K23">
        <v>0.23689199999999999</v>
      </c>
      <c r="L23">
        <v>0.84783200000000003</v>
      </c>
      <c r="M23">
        <v>0.24166699999999999</v>
      </c>
    </row>
    <row r="24" spans="1:13" x14ac:dyDescent="0.2">
      <c r="A24">
        <v>40877</v>
      </c>
      <c r="B24">
        <v>40877</v>
      </c>
      <c r="C24">
        <v>2.9800879999999998</v>
      </c>
      <c r="D24">
        <v>111.12</v>
      </c>
      <c r="E24">
        <v>4.0169999999999997E-3</v>
      </c>
      <c r="F24">
        <v>2.8373240000000002</v>
      </c>
      <c r="K24">
        <v>0.31289800000000001</v>
      </c>
      <c r="L24">
        <v>0.75757300000000005</v>
      </c>
      <c r="M24">
        <v>0.32222200000000001</v>
      </c>
    </row>
    <row r="25" spans="1:13" x14ac:dyDescent="0.2">
      <c r="A25">
        <v>40847</v>
      </c>
      <c r="B25">
        <v>40847</v>
      </c>
      <c r="C25">
        <v>0.61237900000000001</v>
      </c>
      <c r="D25">
        <v>111.22</v>
      </c>
      <c r="E25">
        <v>5.731E-3</v>
      </c>
      <c r="F25">
        <v>0.50303600000000004</v>
      </c>
      <c r="K25">
        <v>0.408609</v>
      </c>
      <c r="L25">
        <v>0.65394200000000002</v>
      </c>
      <c r="M25">
        <v>0.411111</v>
      </c>
    </row>
    <row r="26" spans="1:13" x14ac:dyDescent="0.2">
      <c r="A26">
        <v>40816</v>
      </c>
      <c r="B26">
        <v>40816</v>
      </c>
      <c r="C26">
        <v>0.663574</v>
      </c>
      <c r="D26">
        <v>111.19</v>
      </c>
      <c r="E26">
        <v>7.1830000000000001E-3</v>
      </c>
      <c r="F26">
        <v>0.57147499999999996</v>
      </c>
      <c r="K26">
        <v>0.48566599999999999</v>
      </c>
      <c r="L26">
        <v>0.56714900000000001</v>
      </c>
      <c r="M26">
        <v>0.48888900000000002</v>
      </c>
    </row>
    <row r="27" spans="1:13" x14ac:dyDescent="0.2">
      <c r="A27">
        <v>40786</v>
      </c>
      <c r="B27">
        <v>40786</v>
      </c>
      <c r="C27">
        <v>0.32519700000000001</v>
      </c>
      <c r="D27">
        <v>111.49</v>
      </c>
      <c r="E27">
        <v>8.9379999999999998E-3</v>
      </c>
      <c r="F27">
        <v>0.246915</v>
      </c>
      <c r="K27">
        <v>0.57036699999999996</v>
      </c>
      <c r="L27">
        <v>0.474858</v>
      </c>
      <c r="M27">
        <v>0.57222200000000001</v>
      </c>
    </row>
    <row r="28" spans="1:13" x14ac:dyDescent="0.2">
      <c r="A28">
        <v>40755</v>
      </c>
      <c r="B28">
        <v>40755</v>
      </c>
      <c r="C28">
        <v>0.693689</v>
      </c>
      <c r="D28">
        <v>111.55</v>
      </c>
      <c r="E28">
        <v>1.0831E-2</v>
      </c>
      <c r="F28">
        <v>0.62565700000000002</v>
      </c>
      <c r="G28">
        <v>0</v>
      </c>
      <c r="H28">
        <v>0</v>
      </c>
      <c r="I28">
        <v>0</v>
      </c>
      <c r="J28">
        <v>0</v>
      </c>
      <c r="K28">
        <v>0.65655699999999995</v>
      </c>
      <c r="L28">
        <v>0.37704700000000002</v>
      </c>
      <c r="M28">
        <v>0.661111</v>
      </c>
    </row>
    <row r="29" spans="1:13" x14ac:dyDescent="0.2">
      <c r="A29">
        <v>40724</v>
      </c>
      <c r="B29">
        <v>40724</v>
      </c>
      <c r="C29">
        <v>0.50956999999999997</v>
      </c>
      <c r="D29">
        <v>111.52</v>
      </c>
      <c r="E29">
        <v>1.2718999999999999E-2</v>
      </c>
      <c r="F29">
        <v>0.44874399999999998</v>
      </c>
      <c r="G29">
        <v>0</v>
      </c>
      <c r="H29">
        <v>0</v>
      </c>
      <c r="I29">
        <v>0</v>
      </c>
      <c r="J29">
        <v>0</v>
      </c>
      <c r="K29">
        <v>0.73514299999999999</v>
      </c>
      <c r="L29">
        <v>0.29008600000000001</v>
      </c>
      <c r="M29">
        <v>0.73888900000000002</v>
      </c>
    </row>
    <row r="30" spans="1:13" x14ac:dyDescent="0.2">
      <c r="A30">
        <v>40694</v>
      </c>
      <c r="B30">
        <v>40694</v>
      </c>
      <c r="C30">
        <v>-2.3E-2</v>
      </c>
      <c r="D30">
        <v>111.57</v>
      </c>
      <c r="E30">
        <v>1.4840000000000001E-2</v>
      </c>
      <c r="F30">
        <v>-7.8E-2</v>
      </c>
      <c r="G30">
        <v>0</v>
      </c>
      <c r="H30">
        <v>0</v>
      </c>
      <c r="I30">
        <v>0</v>
      </c>
      <c r="J30">
        <v>0</v>
      </c>
      <c r="K30">
        <v>0.81686000000000003</v>
      </c>
      <c r="L30">
        <v>0.20293</v>
      </c>
      <c r="M30">
        <v>0.81667000000000001</v>
      </c>
    </row>
    <row r="31" spans="1:13" x14ac:dyDescent="0.2">
      <c r="A31">
        <v>40663</v>
      </c>
      <c r="B31">
        <v>40663</v>
      </c>
      <c r="C31">
        <v>-0.378</v>
      </c>
      <c r="D31">
        <v>111.28</v>
      </c>
      <c r="E31">
        <v>1.7469999999999999E-2</v>
      </c>
      <c r="F31">
        <v>-0.42699999999999999</v>
      </c>
      <c r="G31">
        <v>0</v>
      </c>
      <c r="H31">
        <v>0</v>
      </c>
      <c r="I31">
        <v>0</v>
      </c>
      <c r="J31">
        <v>0</v>
      </c>
      <c r="K31">
        <v>0.91178000000000003</v>
      </c>
      <c r="L31">
        <v>0.10076</v>
      </c>
      <c r="M31">
        <v>0.90832999999999997</v>
      </c>
    </row>
    <row r="32" spans="1:13" x14ac:dyDescent="0.2">
      <c r="A32">
        <v>40633</v>
      </c>
      <c r="B32">
        <v>40633</v>
      </c>
      <c r="C32">
        <v>-0.55400000000000005</v>
      </c>
      <c r="D32">
        <v>110.88500000000001</v>
      </c>
      <c r="E32">
        <v>1.9890000000000001E-2</v>
      </c>
      <c r="F32">
        <v>-0.56699999999999995</v>
      </c>
      <c r="G32">
        <v>0</v>
      </c>
      <c r="H32">
        <v>0</v>
      </c>
      <c r="I32">
        <v>0</v>
      </c>
      <c r="J32">
        <v>0</v>
      </c>
      <c r="K32">
        <v>0.99439</v>
      </c>
      <c r="L32">
        <v>1.214E-2</v>
      </c>
      <c r="M32">
        <v>0.98889000000000005</v>
      </c>
    </row>
    <row r="33" spans="1:13" x14ac:dyDescent="0.2">
      <c r="A33">
        <v>40602</v>
      </c>
      <c r="B33">
        <v>40602</v>
      </c>
      <c r="C33">
        <v>0.52900000000000003</v>
      </c>
      <c r="D33">
        <v>110.71250000000001</v>
      </c>
      <c r="E33">
        <v>2.1950000000000001E-2</v>
      </c>
      <c r="F33">
        <v>0.47699999999999998</v>
      </c>
      <c r="I33">
        <v>0</v>
      </c>
      <c r="J33">
        <v>0</v>
      </c>
      <c r="K33">
        <v>1.0623800000000001</v>
      </c>
      <c r="L33">
        <v>1.01485</v>
      </c>
      <c r="M33">
        <v>1.0680000000000001</v>
      </c>
    </row>
    <row r="34" spans="1:13" x14ac:dyDescent="0.2">
      <c r="A34">
        <v>40574</v>
      </c>
      <c r="B34">
        <v>40574</v>
      </c>
      <c r="C34">
        <v>8.1000000000000003E-2</v>
      </c>
      <c r="D34">
        <v>110.57250000000001</v>
      </c>
      <c r="E34">
        <v>2.4819999999999998E-2</v>
      </c>
      <c r="F34">
        <v>3.2000000000000001E-2</v>
      </c>
      <c r="I34">
        <v>0</v>
      </c>
      <c r="J34">
        <v>0</v>
      </c>
      <c r="K34">
        <v>1.1503000000000001</v>
      </c>
      <c r="L34">
        <v>0.91766999999999999</v>
      </c>
      <c r="M34">
        <v>1.15123</v>
      </c>
    </row>
    <row r="35" spans="1:13" x14ac:dyDescent="0.2">
      <c r="A35">
        <v>40543</v>
      </c>
      <c r="B35">
        <v>40543</v>
      </c>
      <c r="C35">
        <v>-2.9000000000000001E-2</v>
      </c>
      <c r="D35">
        <v>110.4325</v>
      </c>
      <c r="E35">
        <v>2.751E-2</v>
      </c>
      <c r="F35">
        <v>-7.4999999999999997E-2</v>
      </c>
      <c r="I35">
        <v>0</v>
      </c>
      <c r="J35">
        <v>0</v>
      </c>
      <c r="K35">
        <v>1.22942</v>
      </c>
      <c r="L35">
        <v>0.82979000000000003</v>
      </c>
      <c r="M35">
        <v>1.22906</v>
      </c>
    </row>
    <row r="36" spans="1:13" x14ac:dyDescent="0.2">
      <c r="A36">
        <v>40512</v>
      </c>
      <c r="B36">
        <v>40512</v>
      </c>
      <c r="C36">
        <v>-1.2E-2</v>
      </c>
      <c r="D36">
        <v>110.1525</v>
      </c>
      <c r="E36">
        <v>3.066E-2</v>
      </c>
      <c r="F36">
        <v>-5.5E-2</v>
      </c>
      <c r="I36">
        <v>0</v>
      </c>
      <c r="J36">
        <v>0</v>
      </c>
      <c r="K36">
        <v>1.31813</v>
      </c>
      <c r="L36">
        <v>0.73038999999999998</v>
      </c>
      <c r="M36">
        <v>1.3179799999999999</v>
      </c>
    </row>
    <row r="37" spans="1:13" x14ac:dyDescent="0.2">
      <c r="A37">
        <v>40482</v>
      </c>
      <c r="B37">
        <v>40482</v>
      </c>
      <c r="C37">
        <v>-0.23699999999999999</v>
      </c>
      <c r="D37">
        <v>109.6725</v>
      </c>
      <c r="E37">
        <v>3.3910000000000003E-2</v>
      </c>
      <c r="F37">
        <v>-0.27700000000000002</v>
      </c>
      <c r="I37">
        <v>0</v>
      </c>
      <c r="J37">
        <v>0</v>
      </c>
      <c r="K37">
        <v>1.40466</v>
      </c>
      <c r="L37">
        <v>0.63473000000000002</v>
      </c>
      <c r="M37">
        <v>1.40133</v>
      </c>
    </row>
    <row r="38" spans="1:13" x14ac:dyDescent="0.2">
      <c r="A38">
        <v>40451</v>
      </c>
      <c r="B38">
        <v>40451</v>
      </c>
      <c r="C38">
        <v>-0.18</v>
      </c>
      <c r="D38">
        <v>109.67749999999999</v>
      </c>
      <c r="E38">
        <v>3.6900000000000002E-2</v>
      </c>
      <c r="F38">
        <v>-0.219</v>
      </c>
      <c r="I38">
        <v>0</v>
      </c>
      <c r="J38">
        <v>0</v>
      </c>
      <c r="K38">
        <v>1.48177</v>
      </c>
      <c r="L38">
        <v>0.55056000000000005</v>
      </c>
      <c r="M38">
        <v>1.4791000000000001</v>
      </c>
    </row>
    <row r="39" spans="1:13" x14ac:dyDescent="0.2">
      <c r="A39">
        <v>40421</v>
      </c>
      <c r="B39">
        <v>40421</v>
      </c>
      <c r="C39">
        <v>0.107</v>
      </c>
      <c r="D39">
        <v>109.63249999999999</v>
      </c>
      <c r="E39">
        <v>4.0280000000000003E-2</v>
      </c>
      <c r="F39">
        <v>7.0000000000000007E-2</v>
      </c>
      <c r="I39">
        <v>0</v>
      </c>
      <c r="J39">
        <v>0</v>
      </c>
      <c r="K39">
        <v>1.56629</v>
      </c>
      <c r="L39">
        <v>0.45611000000000002</v>
      </c>
      <c r="M39">
        <v>1.56796</v>
      </c>
    </row>
    <row r="40" spans="1:13" x14ac:dyDescent="0.2">
      <c r="A40">
        <v>40390</v>
      </c>
      <c r="B40">
        <v>40390</v>
      </c>
      <c r="C40">
        <v>0.25</v>
      </c>
      <c r="D40">
        <v>109.4325</v>
      </c>
      <c r="E40">
        <v>4.3540000000000002E-2</v>
      </c>
      <c r="F40">
        <v>0.216</v>
      </c>
      <c r="I40">
        <v>0</v>
      </c>
      <c r="J40">
        <v>0</v>
      </c>
      <c r="K40">
        <v>1.64439</v>
      </c>
      <c r="L40">
        <v>0.36910999999999999</v>
      </c>
      <c r="M40">
        <v>1.6485099999999999</v>
      </c>
    </row>
    <row r="41" spans="1:13" x14ac:dyDescent="0.2">
      <c r="A41">
        <v>40359</v>
      </c>
      <c r="B41">
        <v>40359</v>
      </c>
      <c r="C41">
        <v>0.156</v>
      </c>
      <c r="D41">
        <v>109.4725</v>
      </c>
      <c r="E41">
        <v>4.7140000000000001E-2</v>
      </c>
      <c r="F41">
        <v>0.123</v>
      </c>
      <c r="I41">
        <v>0</v>
      </c>
      <c r="J41">
        <v>0</v>
      </c>
      <c r="K41">
        <v>1.72637</v>
      </c>
      <c r="L41">
        <v>0.28162999999999999</v>
      </c>
      <c r="M41">
        <v>1.7290700000000001</v>
      </c>
    </row>
    <row r="42" spans="1:13" x14ac:dyDescent="0.2">
      <c r="A42">
        <v>40329</v>
      </c>
      <c r="B42">
        <v>40329</v>
      </c>
      <c r="C42">
        <v>-0.19800000000000001</v>
      </c>
      <c r="D42">
        <v>110.2475</v>
      </c>
      <c r="E42">
        <v>5.1529999999999999E-2</v>
      </c>
      <c r="F42">
        <v>-0.22900000000000001</v>
      </c>
      <c r="K42">
        <v>1.8216000000000001</v>
      </c>
      <c r="L42">
        <v>0.18568999999999999</v>
      </c>
      <c r="M42">
        <v>1.81799</v>
      </c>
    </row>
    <row r="43" spans="1:13" x14ac:dyDescent="0.2">
      <c r="A43">
        <v>40298</v>
      </c>
      <c r="B43">
        <v>40298</v>
      </c>
      <c r="C43">
        <v>-8.1000000000000003E-2</v>
      </c>
      <c r="D43">
        <v>110.10250000000001</v>
      </c>
      <c r="E43">
        <v>5.5219999999999998E-2</v>
      </c>
      <c r="F43">
        <v>-0.11</v>
      </c>
      <c r="K43">
        <v>1.90004</v>
      </c>
      <c r="L43">
        <v>0.10183</v>
      </c>
      <c r="M43">
        <v>1.8985099999999999</v>
      </c>
    </row>
    <row r="44" spans="1:13" x14ac:dyDescent="0.2">
      <c r="A44">
        <v>40268</v>
      </c>
      <c r="B44">
        <v>40268</v>
      </c>
      <c r="C44">
        <v>-0.193</v>
      </c>
      <c r="D44">
        <v>110.235</v>
      </c>
      <c r="E44">
        <v>5.9150000000000001E-2</v>
      </c>
      <c r="F44">
        <v>-0.251</v>
      </c>
      <c r="K44">
        <v>1.98014</v>
      </c>
      <c r="L44">
        <v>1.7930000000000001E-2</v>
      </c>
      <c r="M44">
        <v>1.97631</v>
      </c>
    </row>
    <row r="45" spans="1:13" x14ac:dyDescent="0.2">
      <c r="A45">
        <v>40237</v>
      </c>
      <c r="B45">
        <v>40237</v>
      </c>
      <c r="C45">
        <v>-0.249</v>
      </c>
      <c r="D45">
        <v>109.825</v>
      </c>
      <c r="E45">
        <v>6.3390000000000002E-2</v>
      </c>
      <c r="F45">
        <v>-0.30399999999999999</v>
      </c>
      <c r="K45">
        <v>2.0566300000000002</v>
      </c>
      <c r="L45">
        <v>0.98599999999999999</v>
      </c>
      <c r="M45">
        <v>2.0515099999999999</v>
      </c>
    </row>
    <row r="46" spans="1:13" x14ac:dyDescent="0.2">
      <c r="A46">
        <v>40209</v>
      </c>
      <c r="B46">
        <v>40209</v>
      </c>
      <c r="C46">
        <v>2.9079999999999999</v>
      </c>
      <c r="D46">
        <v>110.005</v>
      </c>
      <c r="E46">
        <v>6.3640000000000002E-2</v>
      </c>
      <c r="F46">
        <v>2.8530000000000002</v>
      </c>
      <c r="K46">
        <v>2.0742699999999998</v>
      </c>
      <c r="L46">
        <v>0.90258000000000005</v>
      </c>
      <c r="M46">
        <v>2.1345800000000001</v>
      </c>
    </row>
    <row r="47" spans="1:13" x14ac:dyDescent="0.2">
      <c r="A47">
        <v>40178</v>
      </c>
      <c r="B47">
        <v>40178</v>
      </c>
      <c r="C47">
        <v>2.9790000000000001</v>
      </c>
      <c r="D47">
        <v>109.696</v>
      </c>
      <c r="E47">
        <v>6.719E-2</v>
      </c>
      <c r="F47">
        <v>2.9260000000000002</v>
      </c>
      <c r="K47">
        <v>2.1429299999999998</v>
      </c>
      <c r="L47">
        <v>0.82306999999999997</v>
      </c>
      <c r="M47">
        <v>2.2067600000000001</v>
      </c>
    </row>
    <row r="48" spans="1:13" x14ac:dyDescent="0.2">
      <c r="A48">
        <v>40147</v>
      </c>
      <c r="B48">
        <v>40147</v>
      </c>
      <c r="C48">
        <v>3.0329999999999999</v>
      </c>
      <c r="D48">
        <v>109.663</v>
      </c>
      <c r="E48">
        <v>7.2010000000000005E-2</v>
      </c>
      <c r="F48">
        <v>2.9830000000000001</v>
      </c>
      <c r="K48">
        <v>2.2334200000000002</v>
      </c>
      <c r="L48">
        <v>0.72187000000000001</v>
      </c>
      <c r="M48">
        <v>2.3011699999999999</v>
      </c>
    </row>
    <row r="49" spans="1:13" x14ac:dyDescent="0.2">
      <c r="A49">
        <v>40117</v>
      </c>
      <c r="B49">
        <v>40117</v>
      </c>
      <c r="C49">
        <v>3.2229999999999999</v>
      </c>
      <c r="D49">
        <v>109.005</v>
      </c>
      <c r="E49">
        <v>7.6039999999999996E-2</v>
      </c>
      <c r="F49">
        <v>3.173</v>
      </c>
      <c r="K49">
        <v>2.3072599999999999</v>
      </c>
      <c r="L49">
        <v>0.63375999999999999</v>
      </c>
      <c r="M49">
        <v>2.3816199999999998</v>
      </c>
    </row>
    <row r="50" spans="1:13" x14ac:dyDescent="0.2">
      <c r="A50">
        <v>40086</v>
      </c>
      <c r="B50">
        <v>40086</v>
      </c>
      <c r="C50">
        <v>3.177</v>
      </c>
      <c r="D50">
        <v>108.858</v>
      </c>
      <c r="E50">
        <v>8.0530000000000004E-2</v>
      </c>
      <c r="F50">
        <v>3.13</v>
      </c>
      <c r="K50">
        <v>2.3863699999999999</v>
      </c>
      <c r="L50">
        <v>0.54578000000000004</v>
      </c>
      <c r="M50">
        <v>2.4621900000000001</v>
      </c>
    </row>
    <row r="51" spans="1:13" x14ac:dyDescent="0.2">
      <c r="A51">
        <v>40056</v>
      </c>
      <c r="B51">
        <v>40056</v>
      </c>
      <c r="C51">
        <v>3.3570000000000002</v>
      </c>
      <c r="D51">
        <v>108.215</v>
      </c>
      <c r="E51">
        <v>8.5250000000000006E-2</v>
      </c>
      <c r="F51">
        <v>3.3109999999999999</v>
      </c>
      <c r="K51">
        <v>2.4681099999999998</v>
      </c>
      <c r="L51">
        <v>0.44993</v>
      </c>
      <c r="M51">
        <v>2.55098</v>
      </c>
    </row>
    <row r="52" spans="1:13" x14ac:dyDescent="0.2">
      <c r="A52">
        <v>40025</v>
      </c>
      <c r="B52">
        <v>40025</v>
      </c>
      <c r="C52">
        <v>3.8959999999999999</v>
      </c>
      <c r="D52">
        <v>107.30200000000001</v>
      </c>
      <c r="E52">
        <v>8.881E-2</v>
      </c>
      <c r="F52">
        <v>3.85</v>
      </c>
      <c r="K52">
        <v>2.5299</v>
      </c>
      <c r="L52">
        <v>0.36796000000000001</v>
      </c>
      <c r="M52">
        <v>2.62846</v>
      </c>
    </row>
    <row r="53" spans="1:13" x14ac:dyDescent="0.2">
      <c r="A53">
        <v>39994</v>
      </c>
      <c r="B53">
        <v>39994</v>
      </c>
      <c r="C53">
        <v>3.8039999999999998</v>
      </c>
      <c r="D53">
        <v>107.30200000000001</v>
      </c>
      <c r="E53">
        <v>9.4210000000000002E-2</v>
      </c>
      <c r="F53">
        <v>3.7589999999999999</v>
      </c>
      <c r="K53">
        <v>2.61781</v>
      </c>
      <c r="L53">
        <v>0.27276</v>
      </c>
      <c r="M53">
        <v>2.71739</v>
      </c>
    </row>
    <row r="54" spans="1:13" x14ac:dyDescent="0.2">
      <c r="A54">
        <v>39964</v>
      </c>
      <c r="B54">
        <v>39964</v>
      </c>
      <c r="C54">
        <v>4.0090000000000003</v>
      </c>
      <c r="D54">
        <v>106.66800000000001</v>
      </c>
      <c r="E54">
        <v>9.8849999999999993E-2</v>
      </c>
      <c r="F54">
        <v>3.9649999999999999</v>
      </c>
      <c r="K54">
        <v>2.6926600000000001</v>
      </c>
      <c r="L54">
        <v>0.18354000000000001</v>
      </c>
      <c r="M54">
        <v>2.8006000000000002</v>
      </c>
    </row>
    <row r="55" spans="1:13" x14ac:dyDescent="0.2">
      <c r="A55">
        <v>39933</v>
      </c>
      <c r="B55">
        <v>39933</v>
      </c>
      <c r="C55">
        <v>3.97</v>
      </c>
      <c r="D55">
        <v>106.642</v>
      </c>
      <c r="E55">
        <v>0.10356</v>
      </c>
      <c r="F55">
        <v>3.9279999999999999</v>
      </c>
      <c r="K55">
        <v>2.7658</v>
      </c>
      <c r="L55">
        <v>0.10335999999999999</v>
      </c>
      <c r="M55">
        <v>2.8756200000000001</v>
      </c>
    </row>
    <row r="56" spans="1:13" x14ac:dyDescent="0.2">
      <c r="A56">
        <v>39903</v>
      </c>
      <c r="B56">
        <v>39903</v>
      </c>
      <c r="C56">
        <v>3.84</v>
      </c>
      <c r="D56">
        <v>106.745</v>
      </c>
      <c r="E56">
        <v>0.10964</v>
      </c>
      <c r="F56">
        <v>3.7909999999999999</v>
      </c>
      <c r="K56">
        <v>2.8576199999999998</v>
      </c>
      <c r="L56">
        <v>5.8999999999999999E-3</v>
      </c>
      <c r="M56">
        <v>2.9673400000000001</v>
      </c>
    </row>
    <row r="57" spans="1:13" x14ac:dyDescent="0.2">
      <c r="A57">
        <v>39872</v>
      </c>
      <c r="B57">
        <v>39872</v>
      </c>
      <c r="C57">
        <v>4.1310000000000002</v>
      </c>
      <c r="D57">
        <v>105.82899999999999</v>
      </c>
      <c r="E57">
        <v>0.11310000000000001</v>
      </c>
      <c r="F57">
        <v>4.0830000000000002</v>
      </c>
      <c r="K57">
        <v>2.8984700000000001</v>
      </c>
      <c r="L57">
        <v>0.98597000000000001</v>
      </c>
      <c r="M57">
        <v>3.0182099999999998</v>
      </c>
    </row>
    <row r="58" spans="1:13" x14ac:dyDescent="0.2">
      <c r="A58">
        <v>39844</v>
      </c>
      <c r="B58">
        <v>39844</v>
      </c>
      <c r="C58">
        <v>4.6929999999999996</v>
      </c>
      <c r="D58">
        <v>104.44499999999999</v>
      </c>
      <c r="E58">
        <v>0.11727</v>
      </c>
      <c r="F58">
        <v>4.6440000000000001</v>
      </c>
      <c r="K58">
        <v>2.9617800000000001</v>
      </c>
      <c r="L58">
        <v>0.90837999999999997</v>
      </c>
      <c r="M58">
        <v>3.1007600000000002</v>
      </c>
    </row>
    <row r="59" spans="1:13" x14ac:dyDescent="0.2">
      <c r="A59">
        <v>39813</v>
      </c>
      <c r="B59">
        <v>39813</v>
      </c>
      <c r="C59">
        <v>4.9210000000000003</v>
      </c>
      <c r="D59">
        <v>105.09099999999999</v>
      </c>
      <c r="E59">
        <v>0.12171</v>
      </c>
      <c r="F59">
        <v>4.875</v>
      </c>
      <c r="K59">
        <v>3.0264899999999999</v>
      </c>
      <c r="L59">
        <v>0.83413999999999999</v>
      </c>
      <c r="M59">
        <v>3.17543</v>
      </c>
    </row>
    <row r="60" spans="1:13" x14ac:dyDescent="0.2">
      <c r="A60">
        <v>39782</v>
      </c>
      <c r="B60">
        <v>39782</v>
      </c>
      <c r="C60">
        <v>4.8710000000000004</v>
      </c>
      <c r="D60">
        <v>105.949</v>
      </c>
      <c r="E60">
        <v>0.12822</v>
      </c>
      <c r="F60">
        <v>4.8460000000000001</v>
      </c>
      <c r="K60">
        <v>3.1180699999999999</v>
      </c>
      <c r="L60">
        <v>0.73146</v>
      </c>
      <c r="M60">
        <v>3.2699400000000001</v>
      </c>
    </row>
    <row r="61" spans="1:13" x14ac:dyDescent="0.2">
      <c r="A61">
        <v>39752</v>
      </c>
      <c r="B61">
        <v>39752</v>
      </c>
      <c r="C61">
        <v>4.9960000000000004</v>
      </c>
      <c r="D61">
        <v>105.322</v>
      </c>
      <c r="E61">
        <v>0.13328000000000001</v>
      </c>
      <c r="F61">
        <v>4.9720000000000004</v>
      </c>
      <c r="K61">
        <v>3.18825</v>
      </c>
      <c r="L61">
        <v>0.64107000000000003</v>
      </c>
      <c r="M61">
        <v>3.3475299999999999</v>
      </c>
    </row>
    <row r="62" spans="1:13" x14ac:dyDescent="0.2">
      <c r="A62">
        <v>39721</v>
      </c>
      <c r="B62">
        <v>39721</v>
      </c>
      <c r="C62">
        <v>4.8819999999999997</v>
      </c>
      <c r="D62">
        <v>104.532</v>
      </c>
      <c r="E62">
        <v>0.13986999999999999</v>
      </c>
      <c r="F62">
        <v>4.859</v>
      </c>
      <c r="K62">
        <v>3.2765900000000001</v>
      </c>
      <c r="L62">
        <v>0.54468000000000005</v>
      </c>
      <c r="M62">
        <v>3.4365700000000001</v>
      </c>
    </row>
    <row r="63" spans="1:13" x14ac:dyDescent="0.2">
      <c r="A63">
        <v>39691</v>
      </c>
      <c r="B63">
        <v>39691</v>
      </c>
      <c r="C63">
        <v>4.8250000000000002</v>
      </c>
      <c r="D63">
        <v>104.715</v>
      </c>
      <c r="E63">
        <v>0.14606</v>
      </c>
      <c r="F63">
        <v>4.8019999999999996</v>
      </c>
      <c r="K63">
        <v>3.3579500000000002</v>
      </c>
      <c r="L63">
        <v>0.45539000000000002</v>
      </c>
      <c r="M63">
        <v>3.5199699999999998</v>
      </c>
    </row>
    <row r="64" spans="1:13" x14ac:dyDescent="0.2">
      <c r="A64">
        <v>39660</v>
      </c>
      <c r="B64">
        <v>39660</v>
      </c>
      <c r="C64">
        <v>4.9790000000000001</v>
      </c>
      <c r="D64">
        <v>104.236</v>
      </c>
      <c r="E64">
        <v>0.15135000000000001</v>
      </c>
      <c r="F64">
        <v>4.9569999999999999</v>
      </c>
      <c r="K64">
        <v>3.4268999999999998</v>
      </c>
      <c r="L64">
        <v>0.36997000000000002</v>
      </c>
      <c r="M64">
        <v>3.5975199999999998</v>
      </c>
    </row>
    <row r="65" spans="1:13" x14ac:dyDescent="0.2">
      <c r="A65">
        <v>39629</v>
      </c>
      <c r="B65">
        <v>39629</v>
      </c>
      <c r="C65">
        <v>5.0179999999999998</v>
      </c>
      <c r="D65">
        <v>103.498</v>
      </c>
      <c r="E65">
        <v>0.15790999999999999</v>
      </c>
      <c r="F65">
        <v>4.9960000000000004</v>
      </c>
      <c r="K65">
        <v>3.5102000000000002</v>
      </c>
      <c r="L65">
        <v>0.2732</v>
      </c>
      <c r="M65">
        <v>3.68634</v>
      </c>
    </row>
    <row r="66" spans="1:13" x14ac:dyDescent="0.2">
      <c r="A66">
        <v>39599</v>
      </c>
      <c r="B66">
        <v>39599</v>
      </c>
      <c r="C66">
        <v>4.8390000000000004</v>
      </c>
      <c r="D66">
        <v>103.648</v>
      </c>
      <c r="E66">
        <v>0.16466</v>
      </c>
      <c r="F66">
        <v>4.8170000000000002</v>
      </c>
      <c r="K66">
        <v>3.59328</v>
      </c>
      <c r="L66">
        <v>0.18612999999999999</v>
      </c>
      <c r="M66">
        <v>3.7671399999999999</v>
      </c>
    </row>
    <row r="67" spans="1:13" x14ac:dyDescent="0.2">
      <c r="A67">
        <v>39568</v>
      </c>
      <c r="B67">
        <v>39568</v>
      </c>
      <c r="C67">
        <v>4.6920000000000002</v>
      </c>
      <c r="D67">
        <v>103.607</v>
      </c>
      <c r="E67">
        <v>0.17124</v>
      </c>
      <c r="F67">
        <v>4.6710000000000003</v>
      </c>
      <c r="K67">
        <v>3.6727699999999999</v>
      </c>
      <c r="L67">
        <v>0.10254000000000001</v>
      </c>
      <c r="M67">
        <v>3.8451200000000001</v>
      </c>
    </row>
    <row r="68" spans="1:13" x14ac:dyDescent="0.2">
      <c r="A68">
        <v>39538</v>
      </c>
      <c r="B68">
        <v>39538</v>
      </c>
      <c r="C68">
        <v>4.4080000000000004</v>
      </c>
      <c r="D68">
        <v>103.681</v>
      </c>
      <c r="E68">
        <v>0.17957999999999999</v>
      </c>
      <c r="F68">
        <v>4.3819999999999997</v>
      </c>
      <c r="K68">
        <v>3.7709600000000001</v>
      </c>
      <c r="L68">
        <v>5.8300000000000001E-3</v>
      </c>
      <c r="M68">
        <v>3.9371700000000001</v>
      </c>
    </row>
    <row r="69" spans="1:13" x14ac:dyDescent="0.2">
      <c r="A69">
        <v>39507</v>
      </c>
      <c r="B69">
        <v>39507</v>
      </c>
      <c r="C69">
        <v>4.391</v>
      </c>
      <c r="D69">
        <v>103.304</v>
      </c>
      <c r="E69">
        <v>0.18417</v>
      </c>
      <c r="F69">
        <v>4.3659999999999997</v>
      </c>
      <c r="K69">
        <v>3.80816</v>
      </c>
      <c r="L69">
        <v>0.97950000000000004</v>
      </c>
      <c r="M69">
        <v>3.97539</v>
      </c>
    </row>
    <row r="70" spans="1:13" x14ac:dyDescent="0.2">
      <c r="A70">
        <v>39478</v>
      </c>
      <c r="B70">
        <v>39478</v>
      </c>
      <c r="C70">
        <v>4.4980000000000002</v>
      </c>
      <c r="D70">
        <v>103.637</v>
      </c>
      <c r="E70">
        <v>0.19067000000000001</v>
      </c>
      <c r="F70">
        <v>4.4729999999999999</v>
      </c>
      <c r="K70">
        <v>3.8837299999999999</v>
      </c>
      <c r="L70">
        <v>0.89090999999999998</v>
      </c>
      <c r="M70">
        <v>4.0584100000000003</v>
      </c>
    </row>
    <row r="71" spans="1:13" x14ac:dyDescent="0.2">
      <c r="A71">
        <v>39447</v>
      </c>
      <c r="B71">
        <v>39447</v>
      </c>
      <c r="C71">
        <v>4.8600000000000003</v>
      </c>
      <c r="D71">
        <v>101.9</v>
      </c>
      <c r="E71">
        <v>0.19650999999999999</v>
      </c>
      <c r="F71">
        <v>4.835</v>
      </c>
      <c r="K71">
        <v>3.9514200000000002</v>
      </c>
      <c r="L71">
        <v>0.79520999999999997</v>
      </c>
      <c r="M71">
        <v>4.1434699999999998</v>
      </c>
    </row>
    <row r="72" spans="1:13" x14ac:dyDescent="0.2">
      <c r="A72">
        <v>39416</v>
      </c>
      <c r="B72">
        <v>39416</v>
      </c>
      <c r="C72">
        <v>0.85399999999999998</v>
      </c>
      <c r="D72">
        <v>100.714</v>
      </c>
      <c r="E72">
        <v>0.22004000000000001</v>
      </c>
      <c r="F72">
        <v>0.83099999999999996</v>
      </c>
      <c r="K72">
        <v>4.1913600000000004</v>
      </c>
      <c r="L72">
        <v>0.67778000000000005</v>
      </c>
      <c r="M72">
        <v>4.2271700000000001</v>
      </c>
    </row>
    <row r="73" spans="1:13" x14ac:dyDescent="0.2">
      <c r="A73">
        <v>39386</v>
      </c>
      <c r="B73">
        <v>39386</v>
      </c>
      <c r="C73">
        <v>1.0589999999999999</v>
      </c>
      <c r="D73">
        <v>99.846000000000004</v>
      </c>
      <c r="E73">
        <v>0.22689000000000001</v>
      </c>
      <c r="F73">
        <v>1.036</v>
      </c>
      <c r="K73">
        <v>4.2647399999999998</v>
      </c>
      <c r="L73">
        <v>0.59443999999999997</v>
      </c>
      <c r="M73">
        <v>4.3098999999999998</v>
      </c>
    </row>
    <row r="74" spans="1:13" x14ac:dyDescent="0.2">
      <c r="A74">
        <v>39355</v>
      </c>
      <c r="B74">
        <v>39355</v>
      </c>
      <c r="C74">
        <v>1.1299999999999999</v>
      </c>
      <c r="D74">
        <v>99.534000000000006</v>
      </c>
      <c r="E74">
        <v>0.23499999999999999</v>
      </c>
      <c r="F74">
        <v>1.107</v>
      </c>
      <c r="K74">
        <v>4.34945</v>
      </c>
      <c r="L74">
        <v>0.50556000000000001</v>
      </c>
      <c r="M74">
        <v>4.3985799999999999</v>
      </c>
    </row>
    <row r="75" spans="1:13" x14ac:dyDescent="0.2">
      <c r="A75">
        <v>39325</v>
      </c>
      <c r="B75">
        <v>39325</v>
      </c>
      <c r="C75">
        <v>1.2529999999999999</v>
      </c>
      <c r="D75">
        <v>98.978999999999999</v>
      </c>
      <c r="E75">
        <v>0.24188999999999999</v>
      </c>
      <c r="F75">
        <v>1.2310000000000001</v>
      </c>
      <c r="K75">
        <v>4.4205800000000002</v>
      </c>
      <c r="L75">
        <v>0.42777999999999999</v>
      </c>
      <c r="M75">
        <v>4.4759900000000004</v>
      </c>
    </row>
    <row r="76" spans="1:13" x14ac:dyDescent="0.2">
      <c r="A76">
        <v>39294</v>
      </c>
      <c r="B76">
        <v>39294</v>
      </c>
      <c r="C76">
        <v>1.504</v>
      </c>
      <c r="D76">
        <v>97.846000000000004</v>
      </c>
      <c r="E76">
        <v>0.24931</v>
      </c>
      <c r="F76">
        <v>1.4810000000000001</v>
      </c>
      <c r="K76">
        <v>4.4965000000000002</v>
      </c>
      <c r="L76">
        <v>0.33889000000000002</v>
      </c>
      <c r="M76">
        <v>4.5641299999999996</v>
      </c>
    </row>
    <row r="77" spans="1:13" x14ac:dyDescent="0.2">
      <c r="A77">
        <v>39263</v>
      </c>
      <c r="B77">
        <v>39263</v>
      </c>
      <c r="C77">
        <v>1.6379999999999999</v>
      </c>
      <c r="D77">
        <v>97.209000000000003</v>
      </c>
      <c r="E77">
        <v>0.25658999999999998</v>
      </c>
      <c r="F77">
        <v>1.6160000000000001</v>
      </c>
      <c r="K77">
        <v>4.56942</v>
      </c>
      <c r="L77">
        <v>0.25833</v>
      </c>
      <c r="M77">
        <v>4.6442800000000002</v>
      </c>
    </row>
    <row r="78" spans="1:13" x14ac:dyDescent="0.2">
      <c r="A78">
        <v>39233</v>
      </c>
      <c r="B78">
        <v>39233</v>
      </c>
    </row>
    <row r="79" spans="1:13" x14ac:dyDescent="0.2">
      <c r="A79">
        <v>39202</v>
      </c>
      <c r="B79">
        <v>39202</v>
      </c>
    </row>
    <row r="80" spans="1:13" x14ac:dyDescent="0.2">
      <c r="A80">
        <v>39172</v>
      </c>
      <c r="B80">
        <v>39172</v>
      </c>
    </row>
    <row r="81" spans="1:2" x14ac:dyDescent="0.2">
      <c r="A81">
        <v>39141</v>
      </c>
      <c r="B81">
        <v>39141</v>
      </c>
    </row>
    <row r="82" spans="1:2" x14ac:dyDescent="0.2">
      <c r="A82">
        <v>39113</v>
      </c>
      <c r="B82">
        <v>39113</v>
      </c>
    </row>
    <row r="83" spans="1:2" x14ac:dyDescent="0.2">
      <c r="A83">
        <v>39082</v>
      </c>
      <c r="B83">
        <v>39082</v>
      </c>
    </row>
    <row r="84" spans="1:2" x14ac:dyDescent="0.2">
      <c r="A84">
        <v>39051</v>
      </c>
      <c r="B84">
        <v>39051</v>
      </c>
    </row>
    <row r="85" spans="1:2" x14ac:dyDescent="0.2">
      <c r="A85">
        <v>39021</v>
      </c>
      <c r="B85">
        <v>39021</v>
      </c>
    </row>
    <row r="86" spans="1:2" x14ac:dyDescent="0.2">
      <c r="A86">
        <v>38990</v>
      </c>
      <c r="B86">
        <v>38990</v>
      </c>
    </row>
    <row r="87" spans="1:2" x14ac:dyDescent="0.2">
      <c r="A87">
        <v>38960</v>
      </c>
      <c r="B87">
        <v>38960</v>
      </c>
    </row>
    <row r="88" spans="1:2" x14ac:dyDescent="0.2">
      <c r="A88">
        <v>38929</v>
      </c>
      <c r="B88">
        <v>38929</v>
      </c>
    </row>
    <row r="89" spans="1:2" x14ac:dyDescent="0.2">
      <c r="A89">
        <v>38898</v>
      </c>
      <c r="B89">
        <v>38898</v>
      </c>
    </row>
    <row r="90" spans="1:2" x14ac:dyDescent="0.2">
      <c r="A90">
        <v>38868</v>
      </c>
      <c r="B90">
        <v>38868</v>
      </c>
    </row>
    <row r="91" spans="1:2" x14ac:dyDescent="0.2">
      <c r="A91">
        <v>38837</v>
      </c>
      <c r="B91">
        <v>38837</v>
      </c>
    </row>
    <row r="92" spans="1:2" x14ac:dyDescent="0.2">
      <c r="A92">
        <v>38807</v>
      </c>
      <c r="B92">
        <v>38807</v>
      </c>
    </row>
    <row r="93" spans="1:2" x14ac:dyDescent="0.2">
      <c r="A93">
        <v>38776</v>
      </c>
      <c r="B93">
        <v>38776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E6A8-4DDA-5C4C-A336-181CFC7DEF0E}">
  <dimension ref="A1:M116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258</v>
      </c>
    </row>
    <row r="5" spans="1:13" x14ac:dyDescent="0.2">
      <c r="A5" t="s">
        <v>259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260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117.94</v>
      </c>
      <c r="C12">
        <v>38533</v>
      </c>
      <c r="D12" t="s">
        <v>88</v>
      </c>
      <c r="E12">
        <v>38</v>
      </c>
      <c r="F12" t="s">
        <v>88</v>
      </c>
      <c r="G12">
        <v>3.6547085201793705</v>
      </c>
      <c r="H12">
        <v>41213</v>
      </c>
    </row>
    <row r="13" spans="1:13" x14ac:dyDescent="0.2">
      <c r="A13" t="s">
        <v>89</v>
      </c>
      <c r="B13">
        <v>98.83</v>
      </c>
      <c r="C13">
        <v>37376</v>
      </c>
      <c r="D13" t="s">
        <v>90</v>
      </c>
      <c r="E13">
        <v>58</v>
      </c>
      <c r="F13" t="s">
        <v>90</v>
      </c>
      <c r="G13">
        <v>-0.25876662636033898</v>
      </c>
      <c r="H13">
        <v>39813</v>
      </c>
    </row>
    <row r="14" spans="1:13" x14ac:dyDescent="0.2">
      <c r="A14" t="s">
        <v>91</v>
      </c>
      <c r="B14">
        <v>107.038829969072</v>
      </c>
      <c r="D14" t="s">
        <v>92</v>
      </c>
      <c r="E14">
        <v>0</v>
      </c>
      <c r="F14" t="s">
        <v>35</v>
      </c>
      <c r="G14">
        <v>1.18392188606698E-2</v>
      </c>
      <c r="H14" t="s">
        <v>261</v>
      </c>
    </row>
    <row r="15" spans="1:13" x14ac:dyDescent="0.2">
      <c r="A15" t="s">
        <v>93</v>
      </c>
      <c r="B15">
        <v>108.38500000000001</v>
      </c>
    </row>
    <row r="18" spans="1:13" x14ac:dyDescent="0.2">
      <c r="A18" t="s">
        <v>262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41213</v>
      </c>
      <c r="B20">
        <v>41213</v>
      </c>
      <c r="C20">
        <v>5.19</v>
      </c>
      <c r="D20">
        <v>100.02007</v>
      </c>
      <c r="E20">
        <v>2.5000000000000001E-5</v>
      </c>
      <c r="F20">
        <v>-1.635318</v>
      </c>
      <c r="K20">
        <v>2.637E-3</v>
      </c>
      <c r="L20">
        <v>5.4847219999999997</v>
      </c>
      <c r="M20">
        <v>2.7780000000000001E-3</v>
      </c>
    </row>
    <row r="21" spans="1:13" x14ac:dyDescent="0.2">
      <c r="A21">
        <v>41182</v>
      </c>
      <c r="B21">
        <v>41182</v>
      </c>
      <c r="C21">
        <v>1.115</v>
      </c>
      <c r="D21">
        <v>100.080054</v>
      </c>
      <c r="E21">
        <v>1.3799999999999999E-4</v>
      </c>
      <c r="F21">
        <v>-0.25009300000000001</v>
      </c>
      <c r="H21">
        <v>-107.07</v>
      </c>
      <c r="K21">
        <v>1.3735000000000001E-2</v>
      </c>
      <c r="L21">
        <v>5.4236110000000002</v>
      </c>
      <c r="M21">
        <v>1.3889E-2</v>
      </c>
    </row>
    <row r="22" spans="1:13" x14ac:dyDescent="0.2">
      <c r="A22">
        <v>41152</v>
      </c>
      <c r="B22">
        <v>41152</v>
      </c>
      <c r="C22">
        <v>1.1329990000000001</v>
      </c>
      <c r="D22">
        <v>100.41471</v>
      </c>
      <c r="E22">
        <v>9.7799999999999992E-4</v>
      </c>
      <c r="F22">
        <v>0.92580099999999999</v>
      </c>
      <c r="H22">
        <v>-65.55</v>
      </c>
      <c r="K22">
        <v>9.0634000000000006E-2</v>
      </c>
      <c r="L22">
        <v>4.9958330000000002</v>
      </c>
      <c r="M22">
        <v>9.1666999999999998E-2</v>
      </c>
    </row>
    <row r="23" spans="1:13" x14ac:dyDescent="0.2">
      <c r="A23">
        <v>41121</v>
      </c>
      <c r="B23">
        <v>41121</v>
      </c>
      <c r="C23">
        <v>1.08</v>
      </c>
      <c r="D23">
        <v>100.807731</v>
      </c>
      <c r="E23">
        <v>2.0860000000000002E-3</v>
      </c>
      <c r="F23">
        <v>0.97461600000000004</v>
      </c>
      <c r="H23">
        <v>-63.8</v>
      </c>
      <c r="K23">
        <v>0.178618</v>
      </c>
      <c r="L23">
        <v>4.5069439999999998</v>
      </c>
      <c r="M23">
        <v>0.18055599999999999</v>
      </c>
    </row>
    <row r="24" spans="1:13" x14ac:dyDescent="0.2">
      <c r="A24">
        <v>41090</v>
      </c>
      <c r="B24">
        <v>41090</v>
      </c>
      <c r="C24">
        <v>1.17</v>
      </c>
      <c r="D24">
        <v>101.13479</v>
      </c>
      <c r="E24">
        <v>3.2169999999999998E-3</v>
      </c>
      <c r="F24">
        <v>1.096967</v>
      </c>
      <c r="H24">
        <v>-43.53</v>
      </c>
      <c r="K24">
        <v>0.258079</v>
      </c>
      <c r="L24">
        <v>4.0638889999999996</v>
      </c>
      <c r="M24">
        <v>0.26111099999999998</v>
      </c>
    </row>
    <row r="25" spans="1:13" x14ac:dyDescent="0.2">
      <c r="A25">
        <v>41060</v>
      </c>
      <c r="B25">
        <v>41060</v>
      </c>
      <c r="C25">
        <v>1.3109999999999999</v>
      </c>
      <c r="D25">
        <v>101.428713</v>
      </c>
      <c r="E25">
        <v>4.4660000000000004E-3</v>
      </c>
      <c r="F25">
        <v>1.255028</v>
      </c>
      <c r="H25">
        <v>-24.07</v>
      </c>
      <c r="K25">
        <v>0.337227</v>
      </c>
      <c r="L25">
        <v>3.6208330000000002</v>
      </c>
      <c r="M25">
        <v>0.341667</v>
      </c>
    </row>
    <row r="26" spans="1:13" x14ac:dyDescent="0.2">
      <c r="A26">
        <v>41029</v>
      </c>
      <c r="B26">
        <v>41029</v>
      </c>
      <c r="C26">
        <v>1.364444</v>
      </c>
      <c r="D26">
        <v>101.76057</v>
      </c>
      <c r="E26">
        <v>5.9439999999999996E-3</v>
      </c>
      <c r="F26">
        <v>1.319618</v>
      </c>
      <c r="H26">
        <v>-23.69</v>
      </c>
      <c r="K26">
        <v>0.42199700000000001</v>
      </c>
      <c r="L26">
        <v>3.1472220000000002</v>
      </c>
      <c r="M26">
        <v>0.42777799999999999</v>
      </c>
    </row>
    <row r="27" spans="1:13" x14ac:dyDescent="0.2">
      <c r="A27">
        <v>40999</v>
      </c>
      <c r="B27">
        <v>40999</v>
      </c>
      <c r="C27">
        <v>1.398444</v>
      </c>
      <c r="D27">
        <v>102.08239</v>
      </c>
      <c r="E27">
        <v>7.5110000000000003E-3</v>
      </c>
      <c r="F27">
        <v>1.3608290000000001</v>
      </c>
      <c r="H27">
        <v>-19.690000000000001</v>
      </c>
      <c r="K27">
        <v>0.50403799999999999</v>
      </c>
      <c r="L27">
        <v>2.6888890000000001</v>
      </c>
      <c r="M27">
        <v>0.51111099999999998</v>
      </c>
    </row>
    <row r="28" spans="1:13" x14ac:dyDescent="0.2">
      <c r="A28">
        <v>40968</v>
      </c>
      <c r="B28">
        <v>40968</v>
      </c>
      <c r="C28">
        <v>1.2226669999999999</v>
      </c>
      <c r="D28">
        <v>102.51644899999999</v>
      </c>
      <c r="E28">
        <v>9.1909999999999995E-3</v>
      </c>
      <c r="F28">
        <v>1.190167</v>
      </c>
      <c r="H28">
        <v>-30.42</v>
      </c>
      <c r="K28">
        <v>0.58450199999999997</v>
      </c>
      <c r="L28">
        <v>2.2458330000000002</v>
      </c>
      <c r="M28">
        <v>0.59166700000000005</v>
      </c>
    </row>
    <row r="29" spans="1:13" x14ac:dyDescent="0.2">
      <c r="A29">
        <v>40939</v>
      </c>
      <c r="B29">
        <v>40939</v>
      </c>
      <c r="C29">
        <v>1.115556</v>
      </c>
      <c r="D29">
        <v>102.968137</v>
      </c>
      <c r="E29">
        <v>1.1186E-2</v>
      </c>
      <c r="F29">
        <v>1.0872809999999999</v>
      </c>
      <c r="H29">
        <v>-40.880000000000003</v>
      </c>
      <c r="K29">
        <v>0.67303400000000002</v>
      </c>
      <c r="L29">
        <v>1.7569440000000001</v>
      </c>
      <c r="M29">
        <v>0.68055600000000005</v>
      </c>
    </row>
    <row r="30" spans="1:13" x14ac:dyDescent="0.2">
      <c r="A30">
        <v>40908</v>
      </c>
      <c r="B30">
        <v>40908</v>
      </c>
      <c r="C30">
        <v>1.1083890000000001</v>
      </c>
      <c r="D30">
        <v>103.32355099999999</v>
      </c>
      <c r="E30">
        <v>1.3110999999999999E-2</v>
      </c>
      <c r="F30">
        <v>1.083064</v>
      </c>
      <c r="H30">
        <v>-34.83</v>
      </c>
      <c r="K30">
        <v>0.75275700000000001</v>
      </c>
      <c r="L30">
        <v>1.3138890000000001</v>
      </c>
      <c r="M30">
        <v>0.76111099999999998</v>
      </c>
    </row>
    <row r="31" spans="1:13" x14ac:dyDescent="0.2">
      <c r="A31">
        <v>40877</v>
      </c>
      <c r="B31">
        <v>40877</v>
      </c>
      <c r="C31">
        <v>1.20025</v>
      </c>
      <c r="D31">
        <v>103.594054</v>
      </c>
      <c r="E31">
        <v>1.5134999999999999E-2</v>
      </c>
      <c r="F31">
        <v>1.177273</v>
      </c>
      <c r="H31">
        <v>-35.54</v>
      </c>
      <c r="K31">
        <v>0.83167500000000005</v>
      </c>
      <c r="L31">
        <v>0.87083299999999997</v>
      </c>
      <c r="M31">
        <v>0.84166700000000005</v>
      </c>
    </row>
    <row r="32" spans="1:13" x14ac:dyDescent="0.2">
      <c r="A32">
        <v>40847</v>
      </c>
      <c r="B32">
        <v>40847</v>
      </c>
      <c r="C32">
        <v>1.4366939999999999</v>
      </c>
      <c r="D32">
        <v>103.74620899999999</v>
      </c>
      <c r="E32">
        <v>1.7458999999999999E-2</v>
      </c>
      <c r="F32">
        <v>1.415778</v>
      </c>
      <c r="H32">
        <v>-42.55</v>
      </c>
      <c r="K32">
        <v>0.91736899999999999</v>
      </c>
      <c r="L32">
        <v>0.38194400000000001</v>
      </c>
      <c r="M32">
        <v>0.93055600000000005</v>
      </c>
    </row>
    <row r="33" spans="1:13" x14ac:dyDescent="0.2">
      <c r="A33">
        <v>40816</v>
      </c>
      <c r="B33">
        <v>40816</v>
      </c>
      <c r="C33">
        <v>1.205308</v>
      </c>
      <c r="D33">
        <v>104.299032</v>
      </c>
      <c r="E33">
        <v>1.9771E-2</v>
      </c>
      <c r="F33">
        <v>1.1860520000000001</v>
      </c>
      <c r="K33">
        <v>0.99632500000000002</v>
      </c>
      <c r="L33">
        <v>-4.5832999999999999E-2</v>
      </c>
      <c r="M33">
        <v>1.0083329999999999</v>
      </c>
    </row>
    <row r="34" spans="1:13" x14ac:dyDescent="0.2">
      <c r="A34">
        <v>40786</v>
      </c>
      <c r="B34">
        <v>40786</v>
      </c>
      <c r="C34">
        <v>1.4654579999999999</v>
      </c>
      <c r="D34">
        <v>104.354539</v>
      </c>
      <c r="E34">
        <v>2.1114000000000001E-2</v>
      </c>
      <c r="F34">
        <v>1.4476389999999999</v>
      </c>
      <c r="K34">
        <v>1.026386</v>
      </c>
      <c r="L34">
        <v>4.9958330000000002</v>
      </c>
      <c r="M34">
        <v>1.0414270000000001</v>
      </c>
    </row>
    <row r="35" spans="1:13" x14ac:dyDescent="0.2">
      <c r="A35">
        <v>40755</v>
      </c>
      <c r="B35">
        <v>40755</v>
      </c>
      <c r="C35">
        <v>1.919986</v>
      </c>
      <c r="D35">
        <v>104.151945</v>
      </c>
      <c r="E35">
        <v>2.3635E-2</v>
      </c>
      <c r="F35">
        <v>1.903386</v>
      </c>
      <c r="G35">
        <v>0</v>
      </c>
      <c r="H35">
        <v>0</v>
      </c>
      <c r="I35">
        <v>0</v>
      </c>
      <c r="J35">
        <v>0</v>
      </c>
      <c r="K35">
        <v>1.108814</v>
      </c>
      <c r="L35">
        <v>4.5069439999999998</v>
      </c>
      <c r="M35">
        <v>1.1301030000000001</v>
      </c>
    </row>
    <row r="36" spans="1:13" x14ac:dyDescent="0.2">
      <c r="A36">
        <v>40724</v>
      </c>
      <c r="B36">
        <v>40724</v>
      </c>
      <c r="C36">
        <v>2.1288999999999998</v>
      </c>
      <c r="D36">
        <v>104.151183</v>
      </c>
      <c r="E36">
        <v>2.6025E-2</v>
      </c>
      <c r="F36">
        <v>2.1132740000000001</v>
      </c>
      <c r="G36">
        <v>0</v>
      </c>
      <c r="H36">
        <v>0</v>
      </c>
      <c r="I36">
        <v>0</v>
      </c>
      <c r="J36">
        <v>0</v>
      </c>
      <c r="K36">
        <v>1.182606</v>
      </c>
      <c r="L36">
        <v>4.079167</v>
      </c>
      <c r="M36">
        <v>1.2077819999999999</v>
      </c>
    </row>
    <row r="37" spans="1:13" x14ac:dyDescent="0.2">
      <c r="A37">
        <v>40694</v>
      </c>
      <c r="B37">
        <v>40694</v>
      </c>
      <c r="C37">
        <v>2.101</v>
      </c>
      <c r="D37">
        <v>104.43991</v>
      </c>
      <c r="E37">
        <v>2.8649999999999998E-2</v>
      </c>
      <c r="F37">
        <v>2.0859999999999999</v>
      </c>
      <c r="G37">
        <v>0</v>
      </c>
      <c r="H37">
        <v>0</v>
      </c>
      <c r="I37">
        <v>0</v>
      </c>
      <c r="J37">
        <v>0</v>
      </c>
      <c r="K37">
        <v>1.25912</v>
      </c>
      <c r="L37">
        <v>3.6513900000000001</v>
      </c>
      <c r="M37">
        <v>1.2855700000000001</v>
      </c>
    </row>
    <row r="38" spans="1:13" x14ac:dyDescent="0.2">
      <c r="A38">
        <v>40663</v>
      </c>
      <c r="B38">
        <v>40663</v>
      </c>
      <c r="C38">
        <v>2.3069999999999999</v>
      </c>
      <c r="D38">
        <v>104.43947</v>
      </c>
      <c r="E38">
        <v>3.1739999999999997E-2</v>
      </c>
      <c r="F38">
        <v>2.2930000000000001</v>
      </c>
      <c r="G38">
        <v>0</v>
      </c>
      <c r="H38">
        <v>0</v>
      </c>
      <c r="I38">
        <v>0</v>
      </c>
      <c r="J38">
        <v>0</v>
      </c>
      <c r="K38">
        <v>1.34609</v>
      </c>
      <c r="L38">
        <v>3.1472199999999999</v>
      </c>
      <c r="M38">
        <v>1.37714</v>
      </c>
    </row>
    <row r="39" spans="1:13" x14ac:dyDescent="0.2">
      <c r="A39">
        <v>40633</v>
      </c>
      <c r="B39">
        <v>40633</v>
      </c>
      <c r="C39">
        <v>2.3029999999999999</v>
      </c>
      <c r="D39">
        <v>104.68512</v>
      </c>
      <c r="E39">
        <v>3.4689999999999999E-2</v>
      </c>
      <c r="F39">
        <v>2.294</v>
      </c>
      <c r="G39">
        <v>0</v>
      </c>
      <c r="H39">
        <v>0</v>
      </c>
      <c r="I39">
        <v>0</v>
      </c>
      <c r="J39">
        <v>0</v>
      </c>
      <c r="K39">
        <v>1.4248799999999999</v>
      </c>
      <c r="L39">
        <v>2.70417</v>
      </c>
      <c r="M39">
        <v>1.4577</v>
      </c>
    </row>
    <row r="40" spans="1:13" x14ac:dyDescent="0.2">
      <c r="A40">
        <v>40602</v>
      </c>
      <c r="B40">
        <v>40602</v>
      </c>
      <c r="C40">
        <v>2.218</v>
      </c>
      <c r="D40">
        <v>105.14345</v>
      </c>
      <c r="E40">
        <v>3.8159999999999999E-2</v>
      </c>
      <c r="F40">
        <v>2.1789999999999998</v>
      </c>
      <c r="I40">
        <v>0</v>
      </c>
      <c r="J40">
        <v>0</v>
      </c>
      <c r="K40">
        <v>1.5130699999999999</v>
      </c>
      <c r="L40">
        <v>2.2152799999999999</v>
      </c>
      <c r="M40">
        <v>1.5466299999999999</v>
      </c>
    </row>
    <row r="41" spans="1:13" x14ac:dyDescent="0.2">
      <c r="A41">
        <v>40574</v>
      </c>
      <c r="B41">
        <v>40574</v>
      </c>
      <c r="C41">
        <v>1.9710000000000001</v>
      </c>
      <c r="D41">
        <v>105.82813</v>
      </c>
      <c r="E41">
        <v>4.1689999999999998E-2</v>
      </c>
      <c r="F41">
        <v>1.9350000000000001</v>
      </c>
      <c r="I41">
        <v>0</v>
      </c>
      <c r="J41">
        <v>0</v>
      </c>
      <c r="K41">
        <v>1.59857</v>
      </c>
      <c r="L41">
        <v>1.7569399999999999</v>
      </c>
      <c r="M41">
        <v>1.63008</v>
      </c>
    </row>
    <row r="42" spans="1:13" x14ac:dyDescent="0.2">
      <c r="A42">
        <v>40543</v>
      </c>
      <c r="B42">
        <v>40543</v>
      </c>
      <c r="C42">
        <v>1.847</v>
      </c>
      <c r="D42">
        <v>106.31572</v>
      </c>
      <c r="E42">
        <v>4.505E-2</v>
      </c>
      <c r="F42">
        <v>1.8129999999999999</v>
      </c>
      <c r="I42">
        <v>0</v>
      </c>
      <c r="J42">
        <v>0</v>
      </c>
      <c r="K42">
        <v>1.67693</v>
      </c>
      <c r="L42">
        <v>1.32917</v>
      </c>
      <c r="M42">
        <v>1.7079200000000001</v>
      </c>
    </row>
    <row r="43" spans="1:13" x14ac:dyDescent="0.2">
      <c r="A43">
        <v>40512</v>
      </c>
      <c r="B43">
        <v>40512</v>
      </c>
      <c r="C43">
        <v>1.5840000000000001</v>
      </c>
      <c r="D43">
        <v>107.13079</v>
      </c>
      <c r="E43">
        <v>4.9169999999999998E-2</v>
      </c>
      <c r="F43">
        <v>1.5509999999999999</v>
      </c>
      <c r="I43">
        <v>0</v>
      </c>
      <c r="J43">
        <v>0</v>
      </c>
      <c r="K43">
        <v>1.76891</v>
      </c>
      <c r="L43">
        <v>0.84028000000000003</v>
      </c>
      <c r="M43">
        <v>1.7969299999999999</v>
      </c>
    </row>
    <row r="44" spans="1:13" x14ac:dyDescent="0.2">
      <c r="A44">
        <v>40482</v>
      </c>
      <c r="B44">
        <v>40482</v>
      </c>
      <c r="C44">
        <v>1.389</v>
      </c>
      <c r="D44">
        <v>107.83694</v>
      </c>
      <c r="E44">
        <v>5.3150000000000003E-2</v>
      </c>
      <c r="F44">
        <v>1.3580000000000001</v>
      </c>
      <c r="I44">
        <v>0</v>
      </c>
      <c r="J44">
        <v>0</v>
      </c>
      <c r="K44">
        <v>1.8545799999999999</v>
      </c>
      <c r="L44">
        <v>0.38194</v>
      </c>
      <c r="M44">
        <v>1.88035</v>
      </c>
    </row>
    <row r="45" spans="1:13" x14ac:dyDescent="0.2">
      <c r="A45">
        <v>40451</v>
      </c>
      <c r="B45">
        <v>40451</v>
      </c>
      <c r="C45">
        <v>1.4119999999999999</v>
      </c>
      <c r="D45">
        <v>108.16464000000001</v>
      </c>
      <c r="E45">
        <v>5.679E-2</v>
      </c>
      <c r="F45">
        <v>1.3520000000000001</v>
      </c>
      <c r="I45">
        <v>0</v>
      </c>
      <c r="J45">
        <v>0</v>
      </c>
      <c r="K45">
        <v>1.93086</v>
      </c>
      <c r="L45">
        <v>-4.5830000000000003E-2</v>
      </c>
      <c r="M45">
        <v>1.9581200000000001</v>
      </c>
    </row>
    <row r="46" spans="1:13" x14ac:dyDescent="0.2">
      <c r="A46">
        <v>40421</v>
      </c>
      <c r="B46">
        <v>40421</v>
      </c>
      <c r="C46">
        <v>1.2809999999999999</v>
      </c>
      <c r="D46">
        <v>108.79751</v>
      </c>
      <c r="E46">
        <v>5.8360000000000002E-2</v>
      </c>
      <c r="F46">
        <v>1.224</v>
      </c>
      <c r="I46">
        <v>0</v>
      </c>
      <c r="J46">
        <v>0</v>
      </c>
      <c r="K46">
        <v>1.9281200000000001</v>
      </c>
      <c r="L46">
        <v>4.9652799999999999</v>
      </c>
      <c r="M46">
        <v>1.95282</v>
      </c>
    </row>
    <row r="47" spans="1:13" x14ac:dyDescent="0.2">
      <c r="A47">
        <v>40390</v>
      </c>
      <c r="B47">
        <v>40390</v>
      </c>
      <c r="C47">
        <v>1.46</v>
      </c>
      <c r="D47">
        <v>108.71781</v>
      </c>
      <c r="E47">
        <v>6.2039999999999998E-2</v>
      </c>
      <c r="F47">
        <v>1.405</v>
      </c>
      <c r="I47">
        <v>0</v>
      </c>
      <c r="J47">
        <v>0</v>
      </c>
      <c r="K47">
        <v>2.00373</v>
      </c>
      <c r="L47">
        <v>4.5222199999999999</v>
      </c>
      <c r="M47">
        <v>2.0329799999999998</v>
      </c>
    </row>
    <row r="48" spans="1:13" x14ac:dyDescent="0.2">
      <c r="A48">
        <v>40359</v>
      </c>
      <c r="B48">
        <v>40359</v>
      </c>
      <c r="C48">
        <v>1.421</v>
      </c>
      <c r="D48">
        <v>109.11981</v>
      </c>
      <c r="E48">
        <v>6.6119999999999998E-2</v>
      </c>
      <c r="F48">
        <v>1.3680000000000001</v>
      </c>
      <c r="I48">
        <v>0</v>
      </c>
      <c r="J48">
        <v>0</v>
      </c>
      <c r="K48">
        <v>2.0840000000000001</v>
      </c>
      <c r="L48">
        <v>4.0791700000000004</v>
      </c>
      <c r="M48">
        <v>2.1136200000000001</v>
      </c>
    </row>
    <row r="49" spans="1:13" x14ac:dyDescent="0.2">
      <c r="A49">
        <v>40329</v>
      </c>
      <c r="B49">
        <v>40329</v>
      </c>
      <c r="C49">
        <v>1.28</v>
      </c>
      <c r="D49">
        <v>109.81505</v>
      </c>
      <c r="E49">
        <v>7.0930000000000007E-2</v>
      </c>
      <c r="F49">
        <v>1.2290000000000001</v>
      </c>
      <c r="K49">
        <v>2.1749900000000002</v>
      </c>
      <c r="L49">
        <v>3.5902799999999999</v>
      </c>
      <c r="M49">
        <v>2.20282</v>
      </c>
    </row>
    <row r="50" spans="1:13" x14ac:dyDescent="0.2">
      <c r="A50">
        <v>40298</v>
      </c>
      <c r="B50">
        <v>40298</v>
      </c>
      <c r="C50">
        <v>1.369</v>
      </c>
      <c r="D50">
        <v>109.90427</v>
      </c>
      <c r="E50">
        <v>7.4950000000000003E-2</v>
      </c>
      <c r="F50">
        <v>1.319</v>
      </c>
      <c r="K50">
        <v>2.2496100000000001</v>
      </c>
      <c r="L50">
        <v>3.1625000000000001</v>
      </c>
      <c r="M50">
        <v>2.2804000000000002</v>
      </c>
    </row>
    <row r="51" spans="1:13" x14ac:dyDescent="0.2">
      <c r="A51">
        <v>40268</v>
      </c>
      <c r="B51">
        <v>40268</v>
      </c>
      <c r="C51">
        <v>1.5429999999999999</v>
      </c>
      <c r="D51">
        <v>109.75543</v>
      </c>
      <c r="E51">
        <v>7.893E-2</v>
      </c>
      <c r="F51">
        <v>1.496</v>
      </c>
      <c r="K51">
        <v>2.3219599999999998</v>
      </c>
      <c r="L51">
        <v>2.7347199999999998</v>
      </c>
      <c r="M51">
        <v>2.3578000000000001</v>
      </c>
    </row>
    <row r="52" spans="1:13" x14ac:dyDescent="0.2">
      <c r="A52">
        <v>40237</v>
      </c>
      <c r="B52">
        <v>40237</v>
      </c>
      <c r="C52">
        <v>1.58</v>
      </c>
      <c r="D52">
        <v>110.014</v>
      </c>
      <c r="E52">
        <v>8.4180000000000005E-2</v>
      </c>
      <c r="F52">
        <v>1.534</v>
      </c>
      <c r="K52">
        <v>2.4140299999999999</v>
      </c>
      <c r="L52">
        <v>2.2152799999999999</v>
      </c>
      <c r="M52">
        <v>2.4521700000000002</v>
      </c>
    </row>
    <row r="53" spans="1:13" x14ac:dyDescent="0.2">
      <c r="A53">
        <v>40209</v>
      </c>
      <c r="B53">
        <v>40209</v>
      </c>
      <c r="C53">
        <v>1.6160000000000001</v>
      </c>
      <c r="D53">
        <v>110.22487</v>
      </c>
      <c r="E53">
        <v>8.8950000000000001E-2</v>
      </c>
      <c r="F53">
        <v>1.571</v>
      </c>
      <c r="K53">
        <v>2.4950999999999999</v>
      </c>
      <c r="L53">
        <v>1.7569399999999999</v>
      </c>
      <c r="M53">
        <v>2.5354199999999998</v>
      </c>
    </row>
    <row r="54" spans="1:13" x14ac:dyDescent="0.2">
      <c r="A54">
        <v>40178</v>
      </c>
      <c r="B54">
        <v>40178</v>
      </c>
      <c r="C54">
        <v>1.7190000000000001</v>
      </c>
      <c r="D54">
        <v>110.19711</v>
      </c>
      <c r="E54">
        <v>9.3049999999999994E-2</v>
      </c>
      <c r="F54">
        <v>1.675</v>
      </c>
      <c r="K54">
        <v>2.5633499999999998</v>
      </c>
      <c r="L54">
        <v>1.35972</v>
      </c>
      <c r="M54">
        <v>2.6074199999999998</v>
      </c>
    </row>
    <row r="55" spans="1:13" x14ac:dyDescent="0.2">
      <c r="A55">
        <v>40147</v>
      </c>
      <c r="B55">
        <v>40147</v>
      </c>
      <c r="C55">
        <v>1.788</v>
      </c>
      <c r="D55">
        <v>110.33378999999999</v>
      </c>
      <c r="E55">
        <v>9.8669999999999994E-2</v>
      </c>
      <c r="F55">
        <v>1.746</v>
      </c>
      <c r="K55">
        <v>2.6542500000000002</v>
      </c>
      <c r="L55">
        <v>0.84028000000000003</v>
      </c>
      <c r="M55">
        <v>2.7017099999999998</v>
      </c>
    </row>
    <row r="56" spans="1:13" x14ac:dyDescent="0.2">
      <c r="A56">
        <v>40117</v>
      </c>
      <c r="B56">
        <v>40117</v>
      </c>
      <c r="C56">
        <v>1.9530000000000001</v>
      </c>
      <c r="D56">
        <v>110.12175999999999</v>
      </c>
      <c r="E56">
        <v>0.10335999999999999</v>
      </c>
      <c r="F56">
        <v>1.911</v>
      </c>
      <c r="K56">
        <v>2.7286299999999999</v>
      </c>
      <c r="L56">
        <v>0.39722000000000002</v>
      </c>
      <c r="M56">
        <v>2.7819099999999999</v>
      </c>
    </row>
    <row r="57" spans="1:13" x14ac:dyDescent="0.2">
      <c r="A57">
        <v>40086</v>
      </c>
      <c r="B57">
        <v>40086</v>
      </c>
      <c r="C57">
        <v>2.077</v>
      </c>
      <c r="D57">
        <v>110.03248000000001</v>
      </c>
      <c r="E57">
        <v>0.10823000000000001</v>
      </c>
      <c r="F57">
        <v>2.0289999999999999</v>
      </c>
      <c r="K57">
        <v>2.8039399999999999</v>
      </c>
      <c r="L57">
        <v>-4.5830000000000003E-2</v>
      </c>
      <c r="M57">
        <v>2.86219</v>
      </c>
    </row>
    <row r="58" spans="1:13" x14ac:dyDescent="0.2">
      <c r="A58">
        <v>40056</v>
      </c>
      <c r="B58">
        <v>40056</v>
      </c>
      <c r="C58">
        <v>2.08</v>
      </c>
      <c r="D58">
        <v>110.30150999999999</v>
      </c>
      <c r="E58">
        <v>0.10865</v>
      </c>
      <c r="F58">
        <v>2.0329999999999999</v>
      </c>
      <c r="K58">
        <v>2.7576399999999999</v>
      </c>
      <c r="L58">
        <v>4.9652799999999999</v>
      </c>
      <c r="M58">
        <v>2.8149999999999999</v>
      </c>
    </row>
    <row r="59" spans="1:13" x14ac:dyDescent="0.2">
      <c r="A59">
        <v>40025</v>
      </c>
      <c r="B59">
        <v>40025</v>
      </c>
      <c r="C59">
        <v>1.925</v>
      </c>
      <c r="D59">
        <v>111.05179</v>
      </c>
      <c r="E59">
        <v>0.11404</v>
      </c>
      <c r="F59">
        <v>1.879</v>
      </c>
      <c r="K59">
        <v>2.83901</v>
      </c>
      <c r="L59">
        <v>4.5374999999999996</v>
      </c>
      <c r="M59">
        <v>2.8936600000000001</v>
      </c>
    </row>
    <row r="60" spans="1:13" x14ac:dyDescent="0.2">
      <c r="A60">
        <v>39994</v>
      </c>
      <c r="B60">
        <v>39994</v>
      </c>
      <c r="C60">
        <v>2.036</v>
      </c>
      <c r="D60">
        <v>110.9699</v>
      </c>
      <c r="E60">
        <v>0.11963</v>
      </c>
      <c r="F60">
        <v>1.992</v>
      </c>
      <c r="K60">
        <v>2.9224000000000001</v>
      </c>
      <c r="L60">
        <v>4.04861</v>
      </c>
      <c r="M60">
        <v>2.9819100000000001</v>
      </c>
    </row>
    <row r="61" spans="1:13" x14ac:dyDescent="0.2">
      <c r="A61">
        <v>39964</v>
      </c>
      <c r="B61">
        <v>39964</v>
      </c>
      <c r="C61">
        <v>2.1960000000000002</v>
      </c>
      <c r="D61">
        <v>110.68946</v>
      </c>
      <c r="E61">
        <v>0.12484000000000001</v>
      </c>
      <c r="F61">
        <v>2.1520000000000001</v>
      </c>
      <c r="K61">
        <v>2.99851</v>
      </c>
      <c r="L61">
        <v>3.5902799999999999</v>
      </c>
      <c r="M61">
        <v>3.0643400000000001</v>
      </c>
    </row>
    <row r="62" spans="1:13" x14ac:dyDescent="0.2">
      <c r="A62">
        <v>39933</v>
      </c>
      <c r="B62">
        <v>39933</v>
      </c>
      <c r="C62">
        <v>1.9159999999999999</v>
      </c>
      <c r="D62">
        <v>111.89987000000001</v>
      </c>
      <c r="E62">
        <v>0.13081000000000001</v>
      </c>
      <c r="F62">
        <v>1.8740000000000001</v>
      </c>
      <c r="K62">
        <v>3.08188</v>
      </c>
      <c r="L62">
        <v>3.1777799999999998</v>
      </c>
      <c r="M62">
        <v>3.14093</v>
      </c>
    </row>
    <row r="63" spans="1:13" x14ac:dyDescent="0.2">
      <c r="A63">
        <v>39903</v>
      </c>
      <c r="B63">
        <v>39903</v>
      </c>
      <c r="C63">
        <v>1.77</v>
      </c>
      <c r="D63">
        <v>112.73772</v>
      </c>
      <c r="E63">
        <v>0.13775000000000001</v>
      </c>
      <c r="F63">
        <v>1.7290000000000001</v>
      </c>
      <c r="K63">
        <v>3.17719</v>
      </c>
      <c r="L63">
        <v>2.67361</v>
      </c>
      <c r="M63">
        <v>3.2334299999999998</v>
      </c>
    </row>
    <row r="64" spans="1:13" x14ac:dyDescent="0.2">
      <c r="A64">
        <v>39872</v>
      </c>
      <c r="B64">
        <v>39872</v>
      </c>
      <c r="C64">
        <v>1.6930000000000001</v>
      </c>
      <c r="D64">
        <v>113.30616000000001</v>
      </c>
      <c r="E64">
        <v>0.14385999999999999</v>
      </c>
      <c r="F64">
        <v>1.653</v>
      </c>
      <c r="K64">
        <v>3.2592300000000001</v>
      </c>
      <c r="L64">
        <v>2.2305600000000001</v>
      </c>
      <c r="M64">
        <v>3.3144200000000001</v>
      </c>
    </row>
    <row r="65" spans="1:13" x14ac:dyDescent="0.2">
      <c r="A65">
        <v>39844</v>
      </c>
      <c r="B65">
        <v>39844</v>
      </c>
      <c r="C65">
        <v>2.1520000000000001</v>
      </c>
      <c r="D65">
        <v>111.85409</v>
      </c>
      <c r="E65">
        <v>0.14859</v>
      </c>
      <c r="F65">
        <v>2.113</v>
      </c>
      <c r="K65">
        <v>3.32361</v>
      </c>
      <c r="L65">
        <v>1.7722199999999999</v>
      </c>
      <c r="M65">
        <v>3.39514</v>
      </c>
    </row>
    <row r="66" spans="1:13" x14ac:dyDescent="0.2">
      <c r="A66">
        <v>39813</v>
      </c>
      <c r="B66">
        <v>39813</v>
      </c>
      <c r="C66">
        <v>1.839</v>
      </c>
      <c r="D66">
        <v>113.29935</v>
      </c>
      <c r="E66">
        <v>0.15529000000000001</v>
      </c>
      <c r="F66">
        <v>1.8009999999999999</v>
      </c>
      <c r="K66">
        <v>3.40923</v>
      </c>
      <c r="L66">
        <v>1.35972</v>
      </c>
      <c r="M66">
        <v>3.4719199999999999</v>
      </c>
    </row>
    <row r="67" spans="1:13" x14ac:dyDescent="0.2">
      <c r="A67">
        <v>39782</v>
      </c>
      <c r="B67">
        <v>39782</v>
      </c>
      <c r="C67">
        <v>2.4809999999999999</v>
      </c>
      <c r="D67">
        <v>111.02106000000001</v>
      </c>
      <c r="E67">
        <v>0.16037000000000001</v>
      </c>
      <c r="F67">
        <v>2.46</v>
      </c>
      <c r="K67">
        <v>3.4764699999999999</v>
      </c>
      <c r="L67">
        <v>0.84028000000000003</v>
      </c>
      <c r="M67">
        <v>3.56271</v>
      </c>
    </row>
    <row r="68" spans="1:13" x14ac:dyDescent="0.2">
      <c r="A68">
        <v>39752</v>
      </c>
      <c r="B68">
        <v>39752</v>
      </c>
      <c r="C68">
        <v>3.036</v>
      </c>
      <c r="D68">
        <v>109.06270000000001</v>
      </c>
      <c r="E68">
        <v>0.16447000000000001</v>
      </c>
      <c r="F68">
        <v>3.016</v>
      </c>
      <c r="K68">
        <v>3.5301100000000001</v>
      </c>
      <c r="L68">
        <v>0.41249999999999998</v>
      </c>
      <c r="M68">
        <v>3.6373000000000002</v>
      </c>
    </row>
    <row r="69" spans="1:13" x14ac:dyDescent="0.2">
      <c r="A69">
        <v>39721</v>
      </c>
      <c r="B69">
        <v>39721</v>
      </c>
      <c r="C69">
        <v>3.8149999999999999</v>
      </c>
      <c r="D69">
        <v>106.26434</v>
      </c>
      <c r="E69">
        <v>0.16864000000000001</v>
      </c>
      <c r="F69">
        <v>3.7890000000000001</v>
      </c>
      <c r="K69">
        <v>3.5849199999999999</v>
      </c>
      <c r="L69">
        <v>-7.639E-2</v>
      </c>
      <c r="M69">
        <v>3.7216800000000001</v>
      </c>
    </row>
    <row r="70" spans="1:13" x14ac:dyDescent="0.2">
      <c r="A70">
        <v>39691</v>
      </c>
      <c r="B70">
        <v>39691</v>
      </c>
      <c r="C70">
        <v>4.1920000000000002</v>
      </c>
      <c r="D70">
        <v>104.92171</v>
      </c>
      <c r="E70">
        <v>0.16521</v>
      </c>
      <c r="F70">
        <v>4.1660000000000004</v>
      </c>
      <c r="K70">
        <v>3.4723600000000001</v>
      </c>
      <c r="L70">
        <v>4.9652799999999999</v>
      </c>
      <c r="M70">
        <v>3.6179199999999998</v>
      </c>
    </row>
    <row r="71" spans="1:13" x14ac:dyDescent="0.2">
      <c r="A71">
        <v>39660</v>
      </c>
      <c r="B71">
        <v>39660</v>
      </c>
      <c r="C71">
        <v>4.3899999999999997</v>
      </c>
      <c r="D71">
        <v>104.23329</v>
      </c>
      <c r="E71">
        <v>0.17039000000000001</v>
      </c>
      <c r="F71">
        <v>4.3639999999999999</v>
      </c>
      <c r="K71">
        <v>3.53803</v>
      </c>
      <c r="L71">
        <v>4.5374999999999996</v>
      </c>
      <c r="M71">
        <v>3.6933600000000002</v>
      </c>
    </row>
    <row r="72" spans="1:13" x14ac:dyDescent="0.2">
      <c r="A72">
        <v>39629</v>
      </c>
      <c r="B72">
        <v>39629</v>
      </c>
      <c r="C72">
        <v>4.7119999999999997</v>
      </c>
      <c r="D72">
        <v>103.05800000000001</v>
      </c>
      <c r="E72">
        <v>0.17599999999999999</v>
      </c>
      <c r="F72">
        <v>4.6859999999999999</v>
      </c>
      <c r="K72">
        <v>3.6084299999999998</v>
      </c>
      <c r="L72">
        <v>4.04861</v>
      </c>
      <c r="M72">
        <v>3.7784499999999999</v>
      </c>
    </row>
    <row r="73" spans="1:13" x14ac:dyDescent="0.2">
      <c r="A73">
        <v>39599</v>
      </c>
      <c r="B73">
        <v>39599</v>
      </c>
      <c r="C73">
        <v>4.3979999999999997</v>
      </c>
      <c r="D73">
        <v>104.34589</v>
      </c>
      <c r="E73">
        <v>0.18365999999999999</v>
      </c>
      <c r="F73">
        <v>4.3730000000000002</v>
      </c>
      <c r="K73">
        <v>3.69998</v>
      </c>
      <c r="L73">
        <v>3.6055600000000001</v>
      </c>
      <c r="M73">
        <v>3.8627099999999999</v>
      </c>
    </row>
    <row r="74" spans="1:13" x14ac:dyDescent="0.2">
      <c r="A74">
        <v>39568</v>
      </c>
      <c r="B74">
        <v>39568</v>
      </c>
      <c r="C74">
        <v>3.99</v>
      </c>
      <c r="D74">
        <v>106.08784</v>
      </c>
      <c r="E74">
        <v>0.19172</v>
      </c>
      <c r="F74">
        <v>3.9660000000000002</v>
      </c>
      <c r="K74">
        <v>3.7939400000000001</v>
      </c>
      <c r="L74">
        <v>3.1777799999999998</v>
      </c>
      <c r="M74">
        <v>3.9453100000000001</v>
      </c>
    </row>
    <row r="75" spans="1:13" x14ac:dyDescent="0.2">
      <c r="A75">
        <v>39538</v>
      </c>
      <c r="B75">
        <v>39538</v>
      </c>
      <c r="C75">
        <v>3.802</v>
      </c>
      <c r="D75">
        <v>106.99545000000001</v>
      </c>
      <c r="E75">
        <v>0.20019000000000001</v>
      </c>
      <c r="F75">
        <v>3.7789999999999999</v>
      </c>
      <c r="K75">
        <v>3.8912100000000001</v>
      </c>
      <c r="L75">
        <v>2.67361</v>
      </c>
      <c r="M75">
        <v>4.0391700000000004</v>
      </c>
    </row>
    <row r="76" spans="1:13" x14ac:dyDescent="0.2">
      <c r="A76">
        <v>39507</v>
      </c>
      <c r="B76">
        <v>39507</v>
      </c>
      <c r="C76">
        <v>3.7349999999999999</v>
      </c>
      <c r="D76">
        <v>107.40038</v>
      </c>
      <c r="E76">
        <v>0.20712</v>
      </c>
      <c r="F76">
        <v>3.7120000000000002</v>
      </c>
      <c r="K76">
        <v>3.9695</v>
      </c>
      <c r="L76">
        <v>2.2458300000000002</v>
      </c>
      <c r="M76">
        <v>4.1177400000000004</v>
      </c>
    </row>
    <row r="77" spans="1:13" x14ac:dyDescent="0.2">
      <c r="A77">
        <v>39478</v>
      </c>
      <c r="B77">
        <v>39478</v>
      </c>
      <c r="C77">
        <v>3.6909999999999998</v>
      </c>
      <c r="D77">
        <v>107.71826</v>
      </c>
      <c r="E77">
        <v>0.21454999999999999</v>
      </c>
      <c r="F77">
        <v>3.6680000000000001</v>
      </c>
      <c r="K77">
        <v>4.0520300000000002</v>
      </c>
      <c r="L77">
        <v>1.7875000000000001</v>
      </c>
      <c r="M77">
        <v>4.2015900000000004</v>
      </c>
    </row>
    <row r="78" spans="1:13" x14ac:dyDescent="0.2">
      <c r="A78">
        <v>39447</v>
      </c>
      <c r="B78">
        <v>39447</v>
      </c>
      <c r="C78">
        <v>4.194</v>
      </c>
      <c r="D78">
        <v>105.61184</v>
      </c>
      <c r="E78">
        <v>0.21962000000000001</v>
      </c>
      <c r="F78">
        <v>4.1710000000000003</v>
      </c>
      <c r="K78">
        <v>4.1094400000000002</v>
      </c>
      <c r="L78">
        <v>1.31389</v>
      </c>
      <c r="M78">
        <v>4.28179</v>
      </c>
    </row>
    <row r="79" spans="1:13" x14ac:dyDescent="0.2">
      <c r="A79">
        <v>39416</v>
      </c>
      <c r="B79">
        <v>39416</v>
      </c>
      <c r="C79">
        <v>4.048</v>
      </c>
      <c r="D79">
        <v>106.35612999999999</v>
      </c>
      <c r="E79">
        <v>0.22753000000000001</v>
      </c>
      <c r="F79">
        <v>4.0259999999999998</v>
      </c>
      <c r="K79">
        <v>4.1942899999999996</v>
      </c>
      <c r="L79">
        <v>0.87082999999999999</v>
      </c>
      <c r="M79">
        <v>4.3640699999999999</v>
      </c>
    </row>
    <row r="80" spans="1:13" x14ac:dyDescent="0.2">
      <c r="A80">
        <v>39386</v>
      </c>
      <c r="B80">
        <v>39386</v>
      </c>
      <c r="C80">
        <v>4.2439999999999998</v>
      </c>
      <c r="D80">
        <v>105.57098999999999</v>
      </c>
      <c r="E80">
        <v>0.23404</v>
      </c>
      <c r="F80">
        <v>4.2220000000000004</v>
      </c>
      <c r="K80">
        <v>4.2641299999999998</v>
      </c>
      <c r="L80">
        <v>0.41249999999999998</v>
      </c>
      <c r="M80">
        <v>4.4450900000000004</v>
      </c>
    </row>
    <row r="81" spans="1:13" x14ac:dyDescent="0.2">
      <c r="A81">
        <v>39355</v>
      </c>
      <c r="B81">
        <v>39355</v>
      </c>
      <c r="C81">
        <v>4.24</v>
      </c>
      <c r="D81">
        <v>105.7064</v>
      </c>
      <c r="E81">
        <v>0.24223</v>
      </c>
      <c r="F81">
        <v>4.2140000000000004</v>
      </c>
      <c r="K81">
        <v>4.3495900000000001</v>
      </c>
      <c r="L81">
        <v>-7.639E-2</v>
      </c>
      <c r="M81">
        <v>4.5340199999999999</v>
      </c>
    </row>
    <row r="82" spans="1:13" x14ac:dyDescent="0.2">
      <c r="A82">
        <v>39325</v>
      </c>
      <c r="B82">
        <v>39325</v>
      </c>
      <c r="C82">
        <v>4.2</v>
      </c>
      <c r="D82">
        <v>105.9593</v>
      </c>
      <c r="E82">
        <v>0.23741999999999999</v>
      </c>
      <c r="F82">
        <v>4.1749999999999998</v>
      </c>
      <c r="K82">
        <v>4.2118799999999998</v>
      </c>
      <c r="L82">
        <v>4.9958299999999998</v>
      </c>
      <c r="M82">
        <v>4.3887900000000002</v>
      </c>
    </row>
    <row r="83" spans="1:13" x14ac:dyDescent="0.2">
      <c r="A83">
        <v>39294</v>
      </c>
      <c r="B83">
        <v>39294</v>
      </c>
      <c r="C83">
        <v>4.3540000000000001</v>
      </c>
      <c r="D83">
        <v>105.31873</v>
      </c>
      <c r="E83">
        <v>0.24457000000000001</v>
      </c>
      <c r="F83">
        <v>4.3280000000000003</v>
      </c>
      <c r="K83">
        <v>4.2878600000000002</v>
      </c>
      <c r="L83">
        <v>4.5069400000000002</v>
      </c>
      <c r="M83">
        <v>4.4745400000000002</v>
      </c>
    </row>
    <row r="84" spans="1:13" x14ac:dyDescent="0.2">
      <c r="A84">
        <v>39263</v>
      </c>
      <c r="B84">
        <v>39263</v>
      </c>
      <c r="C84">
        <v>4.4889999999999999</v>
      </c>
      <c r="D84">
        <v>104.74384000000001</v>
      </c>
      <c r="E84">
        <v>0.25114999999999998</v>
      </c>
      <c r="F84">
        <v>4.4630000000000001</v>
      </c>
      <c r="K84">
        <v>4.35677</v>
      </c>
      <c r="L84">
        <v>4.0638899999999998</v>
      </c>
      <c r="M84">
        <v>4.5523300000000004</v>
      </c>
    </row>
    <row r="85" spans="1:13" x14ac:dyDescent="0.2">
      <c r="A85">
        <v>39233</v>
      </c>
      <c r="B85">
        <v>39233</v>
      </c>
      <c r="C85">
        <v>4.298</v>
      </c>
      <c r="D85">
        <v>105.72256</v>
      </c>
      <c r="E85">
        <v>0.25988</v>
      </c>
      <c r="F85">
        <v>4.274</v>
      </c>
      <c r="K85">
        <v>4.4457000000000004</v>
      </c>
      <c r="L85">
        <v>3.6208300000000002</v>
      </c>
      <c r="M85">
        <v>4.6367900000000004</v>
      </c>
    </row>
    <row r="86" spans="1:13" x14ac:dyDescent="0.2">
      <c r="A86">
        <v>39202</v>
      </c>
      <c r="B86">
        <v>39202</v>
      </c>
      <c r="C86">
        <v>4.1280000000000001</v>
      </c>
      <c r="D86">
        <v>106.6452</v>
      </c>
      <c r="E86">
        <v>0.26919999999999999</v>
      </c>
      <c r="F86">
        <v>4.1040000000000001</v>
      </c>
      <c r="K86">
        <v>4.5390100000000002</v>
      </c>
      <c r="L86">
        <v>3.1472199999999999</v>
      </c>
      <c r="M86">
        <v>4.7263799999999998</v>
      </c>
    </row>
    <row r="87" spans="1:13" x14ac:dyDescent="0.2">
      <c r="A87">
        <v>39172</v>
      </c>
      <c r="B87">
        <v>39172</v>
      </c>
      <c r="C87">
        <v>3.94</v>
      </c>
      <c r="D87">
        <v>107.68832</v>
      </c>
      <c r="E87">
        <v>0.27857999999999999</v>
      </c>
      <c r="K87">
        <v>4.6310700000000002</v>
      </c>
      <c r="L87">
        <v>2.6888899999999998</v>
      </c>
      <c r="M87">
        <v>4.8135399999999997</v>
      </c>
    </row>
    <row r="88" spans="1:13" x14ac:dyDescent="0.2">
      <c r="A88">
        <v>39141</v>
      </c>
      <c r="B88">
        <v>39141</v>
      </c>
      <c r="C88">
        <v>3.79</v>
      </c>
      <c r="D88">
        <v>108.56855</v>
      </c>
      <c r="E88">
        <v>0.28761999999999999</v>
      </c>
      <c r="K88">
        <v>4.7183099999999998</v>
      </c>
      <c r="L88">
        <v>2.2458300000000002</v>
      </c>
      <c r="M88">
        <v>4.8971299999999998</v>
      </c>
    </row>
    <row r="89" spans="1:13" x14ac:dyDescent="0.2">
      <c r="A89">
        <v>39113</v>
      </c>
      <c r="B89">
        <v>39113</v>
      </c>
      <c r="C89">
        <v>4.0999999999999996</v>
      </c>
      <c r="D89">
        <v>107.05829</v>
      </c>
      <c r="E89">
        <v>0.29380000000000001</v>
      </c>
      <c r="K89">
        <v>4.7782600000000004</v>
      </c>
      <c r="L89">
        <v>1.7875000000000001</v>
      </c>
      <c r="M89">
        <v>4.97417</v>
      </c>
    </row>
    <row r="90" spans="1:13" x14ac:dyDescent="0.2">
      <c r="A90">
        <v>39082</v>
      </c>
      <c r="B90">
        <v>39082</v>
      </c>
      <c r="C90">
        <v>3.8820000000000001</v>
      </c>
      <c r="D90">
        <v>108.31028000000001</v>
      </c>
      <c r="E90">
        <v>0.30417</v>
      </c>
      <c r="K90">
        <v>4.8754200000000001</v>
      </c>
      <c r="L90">
        <v>1.31389</v>
      </c>
      <c r="M90">
        <v>5.0647099999999998</v>
      </c>
    </row>
    <row r="91" spans="1:13" x14ac:dyDescent="0.2">
      <c r="A91">
        <v>39051</v>
      </c>
      <c r="B91">
        <v>39051</v>
      </c>
      <c r="C91">
        <v>3.6480000000000001</v>
      </c>
      <c r="D91">
        <v>109.69235999999999</v>
      </c>
      <c r="E91">
        <v>0.31433</v>
      </c>
      <c r="K91">
        <v>4.9687200000000002</v>
      </c>
      <c r="L91">
        <v>0.87082999999999999</v>
      </c>
      <c r="M91">
        <v>5.15</v>
      </c>
    </row>
    <row r="92" spans="1:13" x14ac:dyDescent="0.2">
      <c r="A92">
        <v>39021</v>
      </c>
      <c r="B92">
        <v>39021</v>
      </c>
      <c r="C92">
        <v>3.694</v>
      </c>
      <c r="D92">
        <v>109.57697</v>
      </c>
      <c r="E92">
        <v>0.32339000000000001</v>
      </c>
      <c r="K92">
        <v>5.0513700000000004</v>
      </c>
      <c r="L92">
        <v>0.38194</v>
      </c>
      <c r="M92">
        <v>5.2379699999999998</v>
      </c>
    </row>
    <row r="93" spans="1:13" x14ac:dyDescent="0.2">
      <c r="A93">
        <v>38990</v>
      </c>
      <c r="B93">
        <v>38990</v>
      </c>
      <c r="C93">
        <v>3.65</v>
      </c>
      <c r="D93">
        <v>109.97056000000001</v>
      </c>
      <c r="E93">
        <v>0.33239999999999997</v>
      </c>
      <c r="K93">
        <v>5.1320800000000002</v>
      </c>
      <c r="L93">
        <v>-6.1109999999999998E-2</v>
      </c>
      <c r="M93">
        <v>5.3194100000000004</v>
      </c>
    </row>
    <row r="94" spans="1:13" x14ac:dyDescent="0.2">
      <c r="A94">
        <v>38960</v>
      </c>
      <c r="B94">
        <v>38960</v>
      </c>
      <c r="C94">
        <v>3.6930000000000001</v>
      </c>
      <c r="D94">
        <v>109.83665999999999</v>
      </c>
      <c r="E94">
        <v>0.32458999999999999</v>
      </c>
      <c r="K94">
        <v>4.96218</v>
      </c>
      <c r="L94">
        <v>4.9958299999999998</v>
      </c>
      <c r="M94">
        <v>5.1454199999999997</v>
      </c>
    </row>
    <row r="95" spans="1:13" x14ac:dyDescent="0.2">
      <c r="A95">
        <v>38929</v>
      </c>
      <c r="B95">
        <v>38929</v>
      </c>
      <c r="C95">
        <v>3.7690000000000001</v>
      </c>
      <c r="D95">
        <v>109.51741</v>
      </c>
      <c r="E95">
        <v>0.33332000000000001</v>
      </c>
      <c r="K95">
        <v>5.0418700000000003</v>
      </c>
      <c r="L95">
        <v>4.5069400000000002</v>
      </c>
      <c r="M95">
        <v>5.2319000000000004</v>
      </c>
    </row>
    <row r="96" spans="1:13" x14ac:dyDescent="0.2">
      <c r="A96">
        <v>38898</v>
      </c>
      <c r="B96">
        <v>38898</v>
      </c>
      <c r="C96">
        <v>3.9430000000000001</v>
      </c>
      <c r="D96">
        <v>108.61346</v>
      </c>
      <c r="E96">
        <v>0.34007999999999999</v>
      </c>
      <c r="K96">
        <v>5.1029499999999999</v>
      </c>
      <c r="L96">
        <v>4.0791700000000004</v>
      </c>
      <c r="M96">
        <v>5.3041600000000004</v>
      </c>
    </row>
    <row r="97" spans="1:13" x14ac:dyDescent="0.2">
      <c r="A97">
        <v>38868</v>
      </c>
      <c r="B97">
        <v>38868</v>
      </c>
      <c r="C97">
        <v>3.7509999999999999</v>
      </c>
      <c r="D97">
        <v>109.83581</v>
      </c>
      <c r="E97">
        <v>0.35088999999999998</v>
      </c>
      <c r="K97">
        <v>5.19862</v>
      </c>
      <c r="L97">
        <v>3.6208300000000002</v>
      </c>
      <c r="M97">
        <v>5.3936000000000002</v>
      </c>
    </row>
    <row r="98" spans="1:13" x14ac:dyDescent="0.2">
      <c r="A98">
        <v>38837</v>
      </c>
      <c r="B98">
        <v>38837</v>
      </c>
      <c r="C98">
        <v>3.766</v>
      </c>
      <c r="D98">
        <v>109.8603</v>
      </c>
      <c r="E98">
        <v>0.36024</v>
      </c>
      <c r="K98">
        <v>5.2803899999999997</v>
      </c>
      <c r="L98">
        <v>3.1472199999999999</v>
      </c>
      <c r="M98">
        <v>5.4792300000000003</v>
      </c>
    </row>
    <row r="99" spans="1:13" x14ac:dyDescent="0.2">
      <c r="A99">
        <v>38656</v>
      </c>
      <c r="B99">
        <v>38656</v>
      </c>
      <c r="C99">
        <v>2.96</v>
      </c>
      <c r="E99">
        <v>0.41832000000000003</v>
      </c>
      <c r="K99">
        <v>5.9808599999999998</v>
      </c>
      <c r="L99">
        <v>4.5830000000000003E-2</v>
      </c>
      <c r="M99">
        <v>6.0687300000000004</v>
      </c>
    </row>
    <row r="100" spans="1:13" x14ac:dyDescent="0.2">
      <c r="A100">
        <v>38625</v>
      </c>
      <c r="B100">
        <v>38625</v>
      </c>
      <c r="C100">
        <v>2.875</v>
      </c>
      <c r="E100">
        <v>0.42165000000000002</v>
      </c>
      <c r="K100">
        <v>6.0078500000000004</v>
      </c>
      <c r="L100">
        <v>-7.639E-2</v>
      </c>
      <c r="M100">
        <v>6.0936000000000003</v>
      </c>
    </row>
    <row r="101" spans="1:13" x14ac:dyDescent="0.2">
      <c r="A101">
        <v>38595</v>
      </c>
      <c r="B101">
        <v>38595</v>
      </c>
      <c r="C101">
        <v>2.8149999999999999</v>
      </c>
      <c r="E101">
        <v>0.41233999999999998</v>
      </c>
      <c r="K101">
        <v>5.8187699999999998</v>
      </c>
      <c r="L101">
        <v>4.9958299999999998</v>
      </c>
      <c r="M101">
        <v>5.9001000000000001</v>
      </c>
    </row>
    <row r="102" spans="1:13" x14ac:dyDescent="0.2">
      <c r="A102">
        <v>38564</v>
      </c>
      <c r="B102">
        <v>38564</v>
      </c>
      <c r="C102">
        <v>2.8479999999999999</v>
      </c>
      <c r="E102">
        <v>0.42277999999999999</v>
      </c>
      <c r="K102">
        <v>5.9039799999999998</v>
      </c>
      <c r="L102">
        <v>4.5069400000000002</v>
      </c>
      <c r="M102">
        <v>5.9874799999999997</v>
      </c>
    </row>
    <row r="103" spans="1:13" x14ac:dyDescent="0.2">
      <c r="A103">
        <v>38533</v>
      </c>
      <c r="B103">
        <v>38533</v>
      </c>
      <c r="C103">
        <v>2.74</v>
      </c>
      <c r="E103">
        <v>0.43351000000000001</v>
      </c>
      <c r="K103">
        <v>5.9914199999999997</v>
      </c>
      <c r="L103">
        <v>4.0638899999999998</v>
      </c>
      <c r="M103">
        <v>6.07294</v>
      </c>
    </row>
    <row r="104" spans="1:13" x14ac:dyDescent="0.2">
      <c r="A104">
        <v>38503</v>
      </c>
      <c r="B104">
        <v>38503</v>
      </c>
      <c r="C104">
        <v>3.0089999999999999</v>
      </c>
      <c r="E104">
        <v>0.44191999999999998</v>
      </c>
      <c r="K104">
        <v>6.0564400000000003</v>
      </c>
      <c r="L104">
        <v>3.5902799999999999</v>
      </c>
      <c r="M104">
        <v>6.1468800000000003</v>
      </c>
    </row>
    <row r="105" spans="1:13" x14ac:dyDescent="0.2">
      <c r="A105">
        <v>37864</v>
      </c>
      <c r="B105">
        <v>37864</v>
      </c>
      <c r="C105">
        <v>4.6230000000000002</v>
      </c>
    </row>
    <row r="106" spans="1:13" x14ac:dyDescent="0.2">
      <c r="A106">
        <v>37680</v>
      </c>
      <c r="B106">
        <v>37680</v>
      </c>
      <c r="C106">
        <v>4.5220000000000002</v>
      </c>
      <c r="D106">
        <v>107.54</v>
      </c>
      <c r="E106">
        <v>0.68901999999999997</v>
      </c>
      <c r="K106">
        <v>7.5246500000000003</v>
      </c>
      <c r="L106">
        <v>1.8944399999999999</v>
      </c>
      <c r="M106">
        <v>7.6928999999999998</v>
      </c>
    </row>
    <row r="107" spans="1:13" x14ac:dyDescent="0.2">
      <c r="A107">
        <v>37652</v>
      </c>
      <c r="B107">
        <v>37652</v>
      </c>
      <c r="C107">
        <v>4.54</v>
      </c>
      <c r="D107">
        <v>107.41500000000001</v>
      </c>
      <c r="E107">
        <v>0.69167999999999996</v>
      </c>
      <c r="K107">
        <v>7.5415299999999998</v>
      </c>
      <c r="L107">
        <v>1.7875000000000001</v>
      </c>
      <c r="M107">
        <v>7.71082</v>
      </c>
    </row>
    <row r="108" spans="1:13" x14ac:dyDescent="0.2">
      <c r="A108">
        <v>37621</v>
      </c>
      <c r="B108">
        <v>37621</v>
      </c>
      <c r="C108">
        <v>4.6970000000000001</v>
      </c>
      <c r="D108">
        <v>106.21</v>
      </c>
      <c r="E108">
        <v>0.70133999999999996</v>
      </c>
      <c r="K108">
        <v>7.6013700000000002</v>
      </c>
      <c r="L108">
        <v>1.3444400000000001</v>
      </c>
      <c r="M108">
        <v>7.7778299999999998</v>
      </c>
    </row>
    <row r="109" spans="1:13" x14ac:dyDescent="0.2">
      <c r="A109">
        <v>37590</v>
      </c>
      <c r="B109">
        <v>37590</v>
      </c>
      <c r="C109">
        <v>5.0469999999999997</v>
      </c>
      <c r="D109">
        <v>103.485</v>
      </c>
      <c r="E109">
        <v>0.70901000000000003</v>
      </c>
      <c r="K109">
        <v>7.6457600000000001</v>
      </c>
      <c r="L109">
        <v>0.85555999999999999</v>
      </c>
      <c r="M109">
        <v>7.8363300000000002</v>
      </c>
    </row>
    <row r="110" spans="1:13" x14ac:dyDescent="0.2">
      <c r="A110">
        <v>37560</v>
      </c>
      <c r="B110">
        <v>37560</v>
      </c>
      <c r="C110">
        <v>5.1980000000000004</v>
      </c>
      <c r="D110">
        <v>102.345</v>
      </c>
      <c r="E110">
        <v>0.72099000000000002</v>
      </c>
      <c r="K110">
        <v>7.7194900000000004</v>
      </c>
      <c r="L110">
        <v>0.33611000000000002</v>
      </c>
      <c r="M110">
        <v>7.9175800000000001</v>
      </c>
    </row>
    <row r="111" spans="1:13" x14ac:dyDescent="0.2">
      <c r="A111">
        <v>37529</v>
      </c>
      <c r="B111">
        <v>37529</v>
      </c>
      <c r="C111">
        <v>4.9089999999999998</v>
      </c>
      <c r="D111">
        <v>104.64</v>
      </c>
      <c r="E111">
        <v>0.71687999999999996</v>
      </c>
      <c r="K111">
        <v>7.6061399999999999</v>
      </c>
      <c r="L111">
        <v>2.9791699999999999</v>
      </c>
      <c r="M111">
        <v>7.7905899999999999</v>
      </c>
    </row>
    <row r="112" spans="1:13" x14ac:dyDescent="0.2">
      <c r="A112">
        <v>37499</v>
      </c>
      <c r="B112">
        <v>37499</v>
      </c>
      <c r="C112">
        <v>5.117</v>
      </c>
      <c r="D112">
        <v>103.015</v>
      </c>
      <c r="E112">
        <v>0.72531999999999996</v>
      </c>
      <c r="K112">
        <v>7.6565399999999997</v>
      </c>
      <c r="L112">
        <v>2.5361099999999999</v>
      </c>
      <c r="M112">
        <v>7.85</v>
      </c>
    </row>
    <row r="113" spans="1:13" x14ac:dyDescent="0.2">
      <c r="A113">
        <v>37468</v>
      </c>
      <c r="B113">
        <v>37468</v>
      </c>
      <c r="C113">
        <v>5.274</v>
      </c>
      <c r="D113">
        <v>101.8</v>
      </c>
      <c r="E113">
        <v>0.73477000000000003</v>
      </c>
      <c r="K113">
        <v>7.7138299999999997</v>
      </c>
      <c r="L113">
        <v>2.0930599999999999</v>
      </c>
      <c r="M113">
        <v>7.9146099999999997</v>
      </c>
    </row>
    <row r="114" spans="1:13" x14ac:dyDescent="0.2">
      <c r="A114">
        <v>37437</v>
      </c>
      <c r="B114">
        <v>37437</v>
      </c>
      <c r="C114">
        <v>5.4580000000000002</v>
      </c>
      <c r="D114">
        <v>100.38</v>
      </c>
      <c r="E114">
        <v>0.74502000000000002</v>
      </c>
      <c r="K114">
        <v>7.7752699999999999</v>
      </c>
      <c r="L114">
        <v>1.6041700000000001</v>
      </c>
      <c r="M114">
        <v>7.9846300000000001</v>
      </c>
    </row>
    <row r="115" spans="1:13" x14ac:dyDescent="0.2">
      <c r="A115">
        <v>37407</v>
      </c>
      <c r="B115">
        <v>37407</v>
      </c>
      <c r="C115">
        <v>5.6470000000000002</v>
      </c>
      <c r="D115">
        <v>98.935000000000002</v>
      </c>
      <c r="E115">
        <v>0.75258999999999998</v>
      </c>
      <c r="K115">
        <v>7.8195899999999998</v>
      </c>
      <c r="L115">
        <v>1.2069399999999999</v>
      </c>
      <c r="M115">
        <v>8.0373599999999996</v>
      </c>
    </row>
    <row r="116" spans="1:13" x14ac:dyDescent="0.2">
      <c r="A116">
        <v>37376</v>
      </c>
      <c r="B116">
        <v>37376</v>
      </c>
      <c r="C116">
        <v>5.6470000000000002</v>
      </c>
      <c r="D116">
        <v>98.89</v>
      </c>
      <c r="E116">
        <v>0.75092000000000003</v>
      </c>
      <c r="K116">
        <v>7.7442700000000002</v>
      </c>
      <c r="L116">
        <v>3.0861100000000001</v>
      </c>
      <c r="M116">
        <v>7.9599099999999998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B306-50C9-3C4F-BE12-2F15607EC3E0}">
  <dimension ref="A1:M169"/>
  <sheetViews>
    <sheetView workbookViewId="0"/>
  </sheetViews>
  <sheetFormatPr baseColWidth="10" defaultRowHeight="16" x14ac:dyDescent="0.2"/>
  <cols>
    <col min="1" max="1" width="54.1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4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253</v>
      </c>
    </row>
    <row r="5" spans="1:13" x14ac:dyDescent="0.2">
      <c r="A5" t="s">
        <v>254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255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129.71</v>
      </c>
      <c r="C12">
        <v>38533</v>
      </c>
      <c r="D12" t="s">
        <v>88</v>
      </c>
      <c r="E12">
        <v>56</v>
      </c>
      <c r="F12" t="s">
        <v>88</v>
      </c>
      <c r="G12">
        <v>8.6547756436382706</v>
      </c>
      <c r="H12">
        <v>41759</v>
      </c>
    </row>
    <row r="13" spans="1:13" x14ac:dyDescent="0.2">
      <c r="A13" t="s">
        <v>89</v>
      </c>
      <c r="B13">
        <v>100</v>
      </c>
      <c r="C13">
        <v>41790</v>
      </c>
      <c r="D13" t="s">
        <v>90</v>
      </c>
      <c r="E13">
        <v>91</v>
      </c>
      <c r="F13" t="s">
        <v>90</v>
      </c>
      <c r="G13">
        <v>-0.343704207583299</v>
      </c>
      <c r="H13">
        <v>40877</v>
      </c>
    </row>
    <row r="14" spans="1:13" x14ac:dyDescent="0.2">
      <c r="A14" t="s">
        <v>91</v>
      </c>
      <c r="B14">
        <v>114.106866446667</v>
      </c>
      <c r="D14" t="s">
        <v>92</v>
      </c>
      <c r="E14">
        <v>2</v>
      </c>
      <c r="F14" t="s">
        <v>35</v>
      </c>
      <c r="G14">
        <v>-7.5443786982248517E-2</v>
      </c>
      <c r="H14" t="s">
        <v>256</v>
      </c>
    </row>
    <row r="15" spans="1:13" x14ac:dyDescent="0.2">
      <c r="A15" t="s">
        <v>93</v>
      </c>
      <c r="B15">
        <v>114.855</v>
      </c>
    </row>
    <row r="18" spans="1:13" x14ac:dyDescent="0.2">
      <c r="A18" t="s">
        <v>257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41790</v>
      </c>
      <c r="B20">
        <v>41790</v>
      </c>
      <c r="C20">
        <v>6.7512660000000002</v>
      </c>
      <c r="D20">
        <v>100.005</v>
      </c>
      <c r="E20">
        <v>2.4000000000000001E-5</v>
      </c>
      <c r="F20">
        <v>4.9506810000000003</v>
      </c>
      <c r="K20">
        <v>2.5959999999999998E-3</v>
      </c>
      <c r="L20">
        <v>-1.8749999999999999E-2</v>
      </c>
      <c r="M20">
        <v>2.7780000000000001E-3</v>
      </c>
    </row>
    <row r="21" spans="1:13" x14ac:dyDescent="0.2">
      <c r="A21">
        <v>41759</v>
      </c>
      <c r="B21">
        <v>41759</v>
      </c>
      <c r="C21">
        <v>6.7512660000000002</v>
      </c>
      <c r="D21">
        <v>100.005</v>
      </c>
      <c r="E21">
        <v>2.4000000000000001E-5</v>
      </c>
      <c r="F21">
        <v>4.9506810000000003</v>
      </c>
      <c r="H21">
        <v>-62.5</v>
      </c>
      <c r="K21">
        <v>2.5959999999999998E-3</v>
      </c>
      <c r="L21">
        <v>-1.8749999999999999E-2</v>
      </c>
      <c r="M21">
        <v>2.7780000000000001E-3</v>
      </c>
    </row>
    <row r="22" spans="1:13" x14ac:dyDescent="0.2">
      <c r="A22">
        <v>41729</v>
      </c>
      <c r="B22">
        <v>41729</v>
      </c>
      <c r="C22">
        <v>0.69926699999999997</v>
      </c>
      <c r="D22">
        <v>100.58368900000001</v>
      </c>
      <c r="E22">
        <v>9.5399999999999999E-4</v>
      </c>
      <c r="F22">
        <v>0.171926</v>
      </c>
      <c r="H22">
        <v>-60.54</v>
      </c>
      <c r="K22">
        <v>8.8270000000000001E-2</v>
      </c>
      <c r="L22">
        <v>6.15</v>
      </c>
      <c r="M22">
        <v>8.8888999999999996E-2</v>
      </c>
    </row>
    <row r="23" spans="1:13" x14ac:dyDescent="0.2">
      <c r="A23">
        <v>41698</v>
      </c>
      <c r="B23">
        <v>41698</v>
      </c>
      <c r="C23">
        <v>0.70699999999999996</v>
      </c>
      <c r="D23">
        <v>101.049361</v>
      </c>
      <c r="E23">
        <v>1.9170000000000001E-3</v>
      </c>
      <c r="F23">
        <v>0.42543900000000001</v>
      </c>
      <c r="H23">
        <v>-35.75</v>
      </c>
      <c r="K23">
        <v>0.165493</v>
      </c>
      <c r="L23">
        <v>5.625</v>
      </c>
      <c r="M23">
        <v>0.16666700000000001</v>
      </c>
    </row>
    <row r="24" spans="1:13" x14ac:dyDescent="0.2">
      <c r="A24">
        <v>41670</v>
      </c>
      <c r="B24">
        <v>41670</v>
      </c>
      <c r="C24">
        <v>0.72299999999999998</v>
      </c>
      <c r="D24">
        <v>101.544898</v>
      </c>
      <c r="E24">
        <v>3.0799999999999998E-3</v>
      </c>
      <c r="F24">
        <v>0.535057</v>
      </c>
      <c r="H24">
        <v>-24.66</v>
      </c>
      <c r="K24">
        <v>0.248201</v>
      </c>
      <c r="L24">
        <v>5.0625</v>
      </c>
      <c r="M24">
        <v>0.25</v>
      </c>
    </row>
    <row r="25" spans="1:13" x14ac:dyDescent="0.2">
      <c r="A25">
        <v>41639</v>
      </c>
      <c r="B25">
        <v>41639</v>
      </c>
      <c r="C25">
        <v>0.752444</v>
      </c>
      <c r="D25">
        <v>101.999865</v>
      </c>
      <c r="E25">
        <v>4.287E-3</v>
      </c>
      <c r="F25">
        <v>0.60890900000000003</v>
      </c>
      <c r="H25">
        <v>-18.649999999999999</v>
      </c>
      <c r="K25">
        <v>0.325324</v>
      </c>
      <c r="L25">
        <v>4.5374999999999996</v>
      </c>
      <c r="M25">
        <v>0.32777800000000001</v>
      </c>
    </row>
    <row r="26" spans="1:13" x14ac:dyDescent="0.2">
      <c r="A26">
        <v>41608</v>
      </c>
      <c r="B26">
        <v>41608</v>
      </c>
      <c r="C26">
        <v>0.84340000000000004</v>
      </c>
      <c r="D26">
        <v>102.504943</v>
      </c>
      <c r="E26">
        <v>5.8539999999999998E-3</v>
      </c>
      <c r="F26">
        <v>0.73099400000000003</v>
      </c>
      <c r="H26">
        <v>-18.7</v>
      </c>
      <c r="K26">
        <v>0.41592800000000002</v>
      </c>
      <c r="L26">
        <v>3.9187500000000002</v>
      </c>
      <c r="M26">
        <v>0.41944399999999998</v>
      </c>
    </row>
    <row r="27" spans="1:13" x14ac:dyDescent="0.2">
      <c r="A27">
        <v>41578</v>
      </c>
      <c r="B27">
        <v>41578</v>
      </c>
      <c r="C27">
        <v>0.93</v>
      </c>
      <c r="D27">
        <v>102.93091</v>
      </c>
      <c r="E27">
        <v>7.3619999999999996E-3</v>
      </c>
      <c r="F27">
        <v>0.83549399999999996</v>
      </c>
      <c r="H27">
        <v>-20.97</v>
      </c>
      <c r="K27">
        <v>0.49538199999999999</v>
      </c>
      <c r="L27">
        <v>3.375</v>
      </c>
      <c r="M27">
        <v>0.5</v>
      </c>
    </row>
    <row r="28" spans="1:13" x14ac:dyDescent="0.2">
      <c r="A28">
        <v>41547</v>
      </c>
      <c r="B28">
        <v>41547</v>
      </c>
      <c r="C28">
        <v>0.89185199999999998</v>
      </c>
      <c r="D28">
        <v>103.467276</v>
      </c>
      <c r="E28">
        <v>9.1920000000000005E-3</v>
      </c>
      <c r="F28">
        <v>0.81151499999999999</v>
      </c>
      <c r="H28">
        <v>-25.73</v>
      </c>
      <c r="K28">
        <v>0.58367400000000003</v>
      </c>
      <c r="L28">
        <v>2.7749999999999999</v>
      </c>
      <c r="M28">
        <v>0.588889</v>
      </c>
    </row>
    <row r="29" spans="1:13" x14ac:dyDescent="0.2">
      <c r="A29">
        <v>41517</v>
      </c>
      <c r="B29">
        <v>41517</v>
      </c>
      <c r="C29">
        <v>0.90671299999999999</v>
      </c>
      <c r="D29">
        <v>103.924693</v>
      </c>
      <c r="E29">
        <v>1.0976E-2</v>
      </c>
      <c r="F29">
        <v>0.835928</v>
      </c>
      <c r="H29">
        <v>-27.44</v>
      </c>
      <c r="K29">
        <v>0.66342000000000001</v>
      </c>
      <c r="L29">
        <v>2.2312500000000002</v>
      </c>
      <c r="M29">
        <v>0.66944400000000004</v>
      </c>
    </row>
    <row r="30" spans="1:13" x14ac:dyDescent="0.2">
      <c r="A30">
        <v>41486</v>
      </c>
      <c r="B30">
        <v>41486</v>
      </c>
      <c r="C30">
        <v>0.88266699999999998</v>
      </c>
      <c r="D30">
        <v>104.410462</v>
      </c>
      <c r="E30">
        <v>1.2895999999999999E-2</v>
      </c>
      <c r="F30">
        <v>0.81941600000000003</v>
      </c>
      <c r="H30">
        <v>-20.43</v>
      </c>
      <c r="K30">
        <v>0.74343099999999995</v>
      </c>
      <c r="L30">
        <v>1.6875</v>
      </c>
      <c r="M30">
        <v>0.75</v>
      </c>
    </row>
    <row r="31" spans="1:13" x14ac:dyDescent="0.2">
      <c r="A31">
        <v>41455</v>
      </c>
      <c r="B31">
        <v>41455</v>
      </c>
      <c r="C31">
        <v>0.75964399999999999</v>
      </c>
      <c r="D31">
        <v>105.036535</v>
      </c>
      <c r="E31">
        <v>1.5193999999999999E-2</v>
      </c>
      <c r="F31">
        <v>0.70312300000000005</v>
      </c>
      <c r="H31">
        <v>-32.799999999999997</v>
      </c>
      <c r="K31">
        <v>0.832561</v>
      </c>
      <c r="L31">
        <v>1.0874999999999999</v>
      </c>
      <c r="M31">
        <v>0.838889</v>
      </c>
    </row>
    <row r="32" spans="1:13" x14ac:dyDescent="0.2">
      <c r="A32">
        <v>41425</v>
      </c>
      <c r="B32">
        <v>41425</v>
      </c>
      <c r="C32">
        <v>0.75361100000000003</v>
      </c>
      <c r="D32">
        <v>105.50511899999999</v>
      </c>
      <c r="E32">
        <v>1.7308E-2</v>
      </c>
      <c r="F32">
        <v>0.70183099999999998</v>
      </c>
      <c r="H32">
        <v>-24.87</v>
      </c>
      <c r="K32">
        <v>0.90980799999999995</v>
      </c>
      <c r="L32">
        <v>0.5625</v>
      </c>
      <c r="M32">
        <v>0.91666700000000001</v>
      </c>
    </row>
    <row r="33" spans="1:13" x14ac:dyDescent="0.2">
      <c r="A33">
        <v>41394</v>
      </c>
      <c r="B33">
        <v>41394</v>
      </c>
      <c r="C33">
        <v>0.69989100000000004</v>
      </c>
      <c r="D33">
        <v>106.04135599999999</v>
      </c>
      <c r="E33">
        <v>1.9640999999999999E-2</v>
      </c>
      <c r="F33">
        <v>0.65228600000000003</v>
      </c>
      <c r="H33">
        <v>-33.630000000000003</v>
      </c>
      <c r="K33">
        <v>0.99029100000000003</v>
      </c>
      <c r="L33">
        <v>1.8749999999999999E-2</v>
      </c>
      <c r="M33">
        <v>0.99722200000000005</v>
      </c>
    </row>
    <row r="34" spans="1:13" x14ac:dyDescent="0.2">
      <c r="A34">
        <v>41364</v>
      </c>
      <c r="B34">
        <v>41364</v>
      </c>
      <c r="C34">
        <v>0.731881</v>
      </c>
      <c r="D34">
        <v>106.534882</v>
      </c>
      <c r="E34">
        <v>2.1048000000000001E-2</v>
      </c>
      <c r="F34">
        <v>0.68833500000000003</v>
      </c>
      <c r="H34">
        <v>-33.19</v>
      </c>
      <c r="K34">
        <v>1.0187740000000001</v>
      </c>
      <c r="L34">
        <v>6.1687500000000002</v>
      </c>
      <c r="M34">
        <v>1.0262309999999999</v>
      </c>
    </row>
    <row r="35" spans="1:13" x14ac:dyDescent="0.2">
      <c r="A35">
        <v>41333</v>
      </c>
      <c r="B35">
        <v>41333</v>
      </c>
      <c r="C35">
        <v>0.75133300000000003</v>
      </c>
      <c r="D35">
        <v>106.988418</v>
      </c>
      <c r="E35">
        <v>2.3525000000000001E-2</v>
      </c>
      <c r="F35">
        <v>0.71091499999999996</v>
      </c>
      <c r="H35">
        <v>-32.270000000000003</v>
      </c>
      <c r="K35">
        <v>1.098522</v>
      </c>
      <c r="L35">
        <v>5.625</v>
      </c>
      <c r="M35">
        <v>1.1067750000000001</v>
      </c>
    </row>
    <row r="36" spans="1:13" x14ac:dyDescent="0.2">
      <c r="A36">
        <v>41305</v>
      </c>
      <c r="B36">
        <v>41305</v>
      </c>
      <c r="C36">
        <v>0.75149999999999995</v>
      </c>
      <c r="D36">
        <v>107.480504</v>
      </c>
      <c r="E36">
        <v>2.6231999999999998E-2</v>
      </c>
      <c r="F36">
        <v>0.71388799999999997</v>
      </c>
      <c r="H36">
        <v>-27.76</v>
      </c>
      <c r="K36">
        <v>1.1812320000000001</v>
      </c>
      <c r="L36">
        <v>5.0625</v>
      </c>
      <c r="M36">
        <v>1.1901079999999999</v>
      </c>
    </row>
    <row r="37" spans="1:13" x14ac:dyDescent="0.2">
      <c r="A37">
        <v>41274</v>
      </c>
      <c r="B37">
        <v>41274</v>
      </c>
      <c r="C37">
        <v>0.74101499999999998</v>
      </c>
      <c r="D37">
        <v>108.004186</v>
      </c>
      <c r="E37">
        <v>2.9179E-2</v>
      </c>
      <c r="F37">
        <v>0.70592600000000005</v>
      </c>
      <c r="H37">
        <v>-20.71</v>
      </c>
      <c r="K37">
        <v>1.2668379999999999</v>
      </c>
      <c r="L37">
        <v>4.4812500000000002</v>
      </c>
      <c r="M37">
        <v>1.2762249999999999</v>
      </c>
    </row>
    <row r="38" spans="1:13" x14ac:dyDescent="0.2">
      <c r="A38">
        <v>41243</v>
      </c>
      <c r="B38">
        <v>41243</v>
      </c>
      <c r="C38">
        <v>0.71577800000000003</v>
      </c>
      <c r="D38">
        <v>108.51929199999999</v>
      </c>
      <c r="E38">
        <v>3.2079000000000003E-2</v>
      </c>
      <c r="F38">
        <v>0.68277200000000005</v>
      </c>
      <c r="H38">
        <v>-30.4</v>
      </c>
      <c r="K38">
        <v>1.3471519999999999</v>
      </c>
      <c r="L38">
        <v>3.9375</v>
      </c>
      <c r="M38">
        <v>1.356795</v>
      </c>
    </row>
    <row r="39" spans="1:13" x14ac:dyDescent="0.2">
      <c r="A39">
        <v>41213</v>
      </c>
      <c r="B39">
        <v>41213</v>
      </c>
      <c r="C39">
        <v>0.77200000000000002</v>
      </c>
      <c r="D39">
        <v>108.924752</v>
      </c>
      <c r="E39">
        <v>3.5158000000000002E-2</v>
      </c>
      <c r="F39">
        <v>0.740842</v>
      </c>
      <c r="H39">
        <v>-29.18</v>
      </c>
      <c r="K39">
        <v>1.429065</v>
      </c>
      <c r="L39">
        <v>3.375</v>
      </c>
      <c r="M39">
        <v>1.440097</v>
      </c>
    </row>
    <row r="40" spans="1:13" x14ac:dyDescent="0.2">
      <c r="A40">
        <v>41182</v>
      </c>
      <c r="B40">
        <v>41182</v>
      </c>
      <c r="C40">
        <v>0.68037000000000003</v>
      </c>
      <c r="D40">
        <v>109.604179</v>
      </c>
      <c r="E40">
        <v>3.8704000000000002E-2</v>
      </c>
      <c r="F40">
        <v>0.65107199999999998</v>
      </c>
      <c r="K40">
        <v>1.5187040000000001</v>
      </c>
      <c r="L40">
        <v>2.7749999999999999</v>
      </c>
      <c r="M40">
        <v>1.529037</v>
      </c>
    </row>
    <row r="41" spans="1:13" x14ac:dyDescent="0.2">
      <c r="A41">
        <v>41152</v>
      </c>
      <c r="B41">
        <v>41152</v>
      </c>
      <c r="C41">
        <v>0.85311099999999995</v>
      </c>
      <c r="D41">
        <v>109.786141</v>
      </c>
      <c r="E41">
        <v>4.1730999999999997E-2</v>
      </c>
      <c r="F41">
        <v>0.81108599999999997</v>
      </c>
      <c r="K41">
        <v>1.593127</v>
      </c>
      <c r="L41">
        <v>2.25</v>
      </c>
      <c r="M41">
        <v>1.6067180000000001</v>
      </c>
    </row>
    <row r="42" spans="1:13" x14ac:dyDescent="0.2">
      <c r="A42">
        <v>41121</v>
      </c>
      <c r="B42">
        <v>41121</v>
      </c>
      <c r="C42">
        <v>0.97118499999999996</v>
      </c>
      <c r="D42">
        <v>110.079894</v>
      </c>
      <c r="E42">
        <v>4.5381999999999999E-2</v>
      </c>
      <c r="F42">
        <v>0.93120599999999998</v>
      </c>
      <c r="K42">
        <v>1.679233</v>
      </c>
      <c r="L42">
        <v>1.65</v>
      </c>
      <c r="M42">
        <v>1.695541</v>
      </c>
    </row>
    <row r="43" spans="1:13" x14ac:dyDescent="0.2">
      <c r="A43">
        <v>41090</v>
      </c>
      <c r="B43">
        <v>41090</v>
      </c>
      <c r="C43">
        <v>0.99380000000000002</v>
      </c>
      <c r="D43">
        <v>110.492379</v>
      </c>
      <c r="E43">
        <v>4.8892999999999999E-2</v>
      </c>
      <c r="F43">
        <v>0.95557999999999998</v>
      </c>
      <c r="K43">
        <v>1.758607</v>
      </c>
      <c r="L43">
        <v>1.10625</v>
      </c>
      <c r="M43">
        <v>1.776084</v>
      </c>
    </row>
    <row r="44" spans="1:13" x14ac:dyDescent="0.2">
      <c r="A44">
        <v>41060</v>
      </c>
      <c r="B44">
        <v>41060</v>
      </c>
      <c r="C44">
        <v>0.78222199999999997</v>
      </c>
      <c r="D44">
        <v>111.38207300000001</v>
      </c>
      <c r="E44">
        <v>5.2776999999999998E-2</v>
      </c>
      <c r="F44">
        <v>0.74585199999999996</v>
      </c>
      <c r="K44">
        <v>1.842347</v>
      </c>
      <c r="L44">
        <v>0.5625</v>
      </c>
      <c r="M44">
        <v>1.8567579999999999</v>
      </c>
    </row>
    <row r="45" spans="1:13" x14ac:dyDescent="0.2">
      <c r="A45">
        <v>41029</v>
      </c>
      <c r="B45">
        <v>41029</v>
      </c>
      <c r="C45">
        <v>1.150228</v>
      </c>
      <c r="D45">
        <v>111.099459</v>
      </c>
      <c r="E45">
        <v>5.6425999999999997E-2</v>
      </c>
      <c r="F45">
        <v>1.115067</v>
      </c>
      <c r="K45">
        <v>1.9205730000000001</v>
      </c>
      <c r="L45">
        <v>-1.8749999999999999E-2</v>
      </c>
      <c r="M45">
        <v>1.942663</v>
      </c>
    </row>
    <row r="46" spans="1:13" x14ac:dyDescent="0.2">
      <c r="A46">
        <v>40999</v>
      </c>
      <c r="B46">
        <v>40999</v>
      </c>
      <c r="C46">
        <v>1.3301369999999999</v>
      </c>
      <c r="D46">
        <v>111.149992</v>
      </c>
      <c r="E46">
        <v>5.6841000000000003E-2</v>
      </c>
      <c r="F46">
        <v>1.296295</v>
      </c>
      <c r="K46">
        <v>1.889216</v>
      </c>
      <c r="L46">
        <v>6.1687500000000002</v>
      </c>
      <c r="M46">
        <v>1.914345</v>
      </c>
    </row>
    <row r="47" spans="1:13" x14ac:dyDescent="0.2">
      <c r="A47">
        <v>40968</v>
      </c>
      <c r="B47">
        <v>40968</v>
      </c>
      <c r="C47">
        <v>1.01675</v>
      </c>
      <c r="D47">
        <v>112.29510500000001</v>
      </c>
      <c r="E47">
        <v>6.1096999999999999E-2</v>
      </c>
      <c r="F47">
        <v>0.98455199999999998</v>
      </c>
      <c r="K47">
        <v>1.9756089999999999</v>
      </c>
      <c r="L47">
        <v>5.625</v>
      </c>
      <c r="M47">
        <v>1.9956959999999999</v>
      </c>
    </row>
    <row r="48" spans="1:13" x14ac:dyDescent="0.2">
      <c r="A48">
        <v>40939</v>
      </c>
      <c r="B48">
        <v>40939</v>
      </c>
      <c r="C48">
        <v>0.890567</v>
      </c>
      <c r="D48">
        <v>113.096384</v>
      </c>
      <c r="E48">
        <v>6.5698000000000006E-2</v>
      </c>
      <c r="F48">
        <v>0.85983699999999996</v>
      </c>
      <c r="K48">
        <v>2.0665010000000001</v>
      </c>
      <c r="L48">
        <v>5.0250000000000004</v>
      </c>
      <c r="M48">
        <v>2.084905</v>
      </c>
    </row>
    <row r="49" spans="1:13" x14ac:dyDescent="0.2">
      <c r="A49">
        <v>40908</v>
      </c>
      <c r="B49">
        <v>40908</v>
      </c>
      <c r="C49">
        <v>0.85067099999999995</v>
      </c>
      <c r="D49">
        <v>113.65692900000001</v>
      </c>
      <c r="E49">
        <v>6.9912000000000002E-2</v>
      </c>
      <c r="F49">
        <v>0.82110099999999997</v>
      </c>
      <c r="K49">
        <v>2.1472950000000002</v>
      </c>
      <c r="L49">
        <v>4.4812500000000002</v>
      </c>
      <c r="M49">
        <v>2.1655609999999998</v>
      </c>
    </row>
    <row r="50" spans="1:13" x14ac:dyDescent="0.2">
      <c r="A50">
        <v>40877</v>
      </c>
      <c r="B50">
        <v>40877</v>
      </c>
      <c r="C50">
        <v>0.87604199999999999</v>
      </c>
      <c r="D50">
        <v>114.053506</v>
      </c>
      <c r="E50">
        <v>7.4159000000000003E-2</v>
      </c>
      <c r="F50">
        <v>0.84748900000000005</v>
      </c>
      <c r="K50">
        <v>2.2265470000000001</v>
      </c>
      <c r="L50">
        <v>3.9375</v>
      </c>
      <c r="M50">
        <v>2.2460529999999999</v>
      </c>
    </row>
    <row r="51" spans="1:13" x14ac:dyDescent="0.2">
      <c r="A51">
        <v>40847</v>
      </c>
      <c r="B51">
        <v>40847</v>
      </c>
      <c r="C51">
        <v>1.3348279999999999</v>
      </c>
      <c r="D51">
        <v>113.320632</v>
      </c>
      <c r="E51">
        <v>7.8271999999999994E-2</v>
      </c>
      <c r="F51">
        <v>1.306908</v>
      </c>
      <c r="K51">
        <v>2.3030360000000001</v>
      </c>
      <c r="L51">
        <v>3.3374999999999999</v>
      </c>
      <c r="M51">
        <v>2.3337780000000001</v>
      </c>
    </row>
    <row r="52" spans="1:13" x14ac:dyDescent="0.2">
      <c r="A52">
        <v>40816</v>
      </c>
      <c r="B52">
        <v>40816</v>
      </c>
      <c r="C52">
        <v>1.167875</v>
      </c>
      <c r="D52">
        <v>114.189525</v>
      </c>
      <c r="E52">
        <v>8.2915000000000003E-2</v>
      </c>
      <c r="F52">
        <v>1.140984</v>
      </c>
      <c r="K52">
        <v>2.3841359999999998</v>
      </c>
      <c r="L52">
        <v>2.8125</v>
      </c>
      <c r="M52">
        <v>2.4119790000000001</v>
      </c>
    </row>
    <row r="53" spans="1:13" x14ac:dyDescent="0.2">
      <c r="A53">
        <v>40786</v>
      </c>
      <c r="B53">
        <v>40786</v>
      </c>
      <c r="C53">
        <v>1.4650000000000001</v>
      </c>
      <c r="D53">
        <v>113.787361</v>
      </c>
      <c r="E53">
        <v>8.7179000000000006E-2</v>
      </c>
      <c r="F53">
        <v>1.438706</v>
      </c>
      <c r="K53">
        <v>2.4585409999999999</v>
      </c>
      <c r="L53">
        <v>2.25</v>
      </c>
      <c r="M53">
        <v>2.4945580000000001</v>
      </c>
    </row>
    <row r="54" spans="1:13" x14ac:dyDescent="0.2">
      <c r="A54">
        <v>40755</v>
      </c>
      <c r="B54">
        <v>40755</v>
      </c>
      <c r="C54">
        <v>1.9903109999999999</v>
      </c>
      <c r="D54">
        <v>112.70318</v>
      </c>
      <c r="E54">
        <v>9.1415999999999997E-2</v>
      </c>
      <c r="F54">
        <v>1.9643999999999999</v>
      </c>
      <c r="G54">
        <v>0</v>
      </c>
      <c r="H54">
        <v>0</v>
      </c>
      <c r="I54">
        <v>0</v>
      </c>
      <c r="J54">
        <v>0</v>
      </c>
      <c r="K54">
        <v>2.5317219999999998</v>
      </c>
      <c r="L54">
        <v>1.65</v>
      </c>
      <c r="M54">
        <v>2.5821109999999998</v>
      </c>
    </row>
    <row r="55" spans="1:13" x14ac:dyDescent="0.2">
      <c r="A55">
        <v>40724</v>
      </c>
      <c r="B55">
        <v>40724</v>
      </c>
      <c r="C55">
        <v>2.3434170000000001</v>
      </c>
      <c r="D55">
        <v>112.00917699999999</v>
      </c>
      <c r="E55">
        <v>9.5380000000000006E-2</v>
      </c>
      <c r="F55">
        <v>2.3178960000000002</v>
      </c>
      <c r="G55">
        <v>0</v>
      </c>
      <c r="H55">
        <v>0</v>
      </c>
      <c r="I55">
        <v>0</v>
      </c>
      <c r="J55">
        <v>0</v>
      </c>
      <c r="K55">
        <v>2.5981040000000002</v>
      </c>
      <c r="L55">
        <v>1.125</v>
      </c>
      <c r="M55">
        <v>2.658989</v>
      </c>
    </row>
    <row r="56" spans="1:13" x14ac:dyDescent="0.2">
      <c r="A56">
        <v>40694</v>
      </c>
      <c r="B56">
        <v>40694</v>
      </c>
      <c r="C56">
        <v>2.5030000000000001</v>
      </c>
      <c r="D56">
        <v>111.84990000000001</v>
      </c>
      <c r="E56">
        <v>9.98E-2</v>
      </c>
      <c r="F56">
        <v>2.4780000000000002</v>
      </c>
      <c r="G56">
        <v>0</v>
      </c>
      <c r="H56">
        <v>0</v>
      </c>
      <c r="I56">
        <v>0</v>
      </c>
      <c r="J56">
        <v>0</v>
      </c>
      <c r="K56">
        <v>2.66954</v>
      </c>
      <c r="L56">
        <v>0.6</v>
      </c>
      <c r="M56">
        <v>2.7363599999999999</v>
      </c>
    </row>
    <row r="57" spans="1:13" x14ac:dyDescent="0.2">
      <c r="A57">
        <v>40663</v>
      </c>
      <c r="B57">
        <v>40663</v>
      </c>
      <c r="C57">
        <v>2.7829999999999999</v>
      </c>
      <c r="D57">
        <v>111.35418</v>
      </c>
      <c r="E57">
        <v>0.10492</v>
      </c>
      <c r="F57">
        <v>2.758</v>
      </c>
      <c r="G57">
        <v>0</v>
      </c>
      <c r="H57">
        <v>0</v>
      </c>
      <c r="I57">
        <v>0</v>
      </c>
      <c r="J57">
        <v>0</v>
      </c>
      <c r="K57">
        <v>2.7507700000000002</v>
      </c>
      <c r="L57">
        <v>-1.8749999999999999E-2</v>
      </c>
      <c r="M57">
        <v>2.8273100000000002</v>
      </c>
    </row>
    <row r="58" spans="1:13" x14ac:dyDescent="0.2">
      <c r="A58">
        <v>40633</v>
      </c>
      <c r="B58">
        <v>40633</v>
      </c>
      <c r="C58">
        <v>2.8140000000000001</v>
      </c>
      <c r="D58">
        <v>111.61463000000001</v>
      </c>
      <c r="E58">
        <v>0.10374</v>
      </c>
      <c r="F58">
        <v>2.766</v>
      </c>
      <c r="G58">
        <v>0</v>
      </c>
      <c r="H58">
        <v>0</v>
      </c>
      <c r="I58">
        <v>0</v>
      </c>
      <c r="J58">
        <v>0</v>
      </c>
      <c r="K58">
        <v>2.6709700000000001</v>
      </c>
      <c r="L58">
        <v>6.1875</v>
      </c>
      <c r="M58">
        <v>2.7461199999999999</v>
      </c>
    </row>
    <row r="59" spans="1:13" x14ac:dyDescent="0.2">
      <c r="A59">
        <v>40602</v>
      </c>
      <c r="B59">
        <v>40602</v>
      </c>
      <c r="C59">
        <v>2.8</v>
      </c>
      <c r="D59">
        <v>111.96972</v>
      </c>
      <c r="E59">
        <v>0.10929999999999999</v>
      </c>
      <c r="F59">
        <v>2.7530000000000001</v>
      </c>
      <c r="I59">
        <v>0</v>
      </c>
      <c r="J59">
        <v>0</v>
      </c>
      <c r="K59">
        <v>2.7578800000000001</v>
      </c>
      <c r="L59">
        <v>5.5875000000000004</v>
      </c>
      <c r="M59">
        <v>2.8351000000000002</v>
      </c>
    </row>
    <row r="60" spans="1:13" x14ac:dyDescent="0.2">
      <c r="A60">
        <v>40574</v>
      </c>
      <c r="B60">
        <v>40574</v>
      </c>
      <c r="C60">
        <v>2.7130000000000001</v>
      </c>
      <c r="D60">
        <v>112.55038999999999</v>
      </c>
      <c r="E60">
        <v>0.11484999999999999</v>
      </c>
      <c r="F60">
        <v>2.6680000000000001</v>
      </c>
      <c r="I60">
        <v>0</v>
      </c>
      <c r="J60">
        <v>0</v>
      </c>
      <c r="K60">
        <v>2.8418899999999998</v>
      </c>
      <c r="L60">
        <v>5.0250000000000004</v>
      </c>
      <c r="M60">
        <v>2.919</v>
      </c>
    </row>
    <row r="61" spans="1:13" x14ac:dyDescent="0.2">
      <c r="A61">
        <v>40543</v>
      </c>
      <c r="B61">
        <v>40543</v>
      </c>
      <c r="C61">
        <v>2.452</v>
      </c>
      <c r="D61">
        <v>113.73043</v>
      </c>
      <c r="E61">
        <v>0.12064</v>
      </c>
      <c r="F61">
        <v>2.4079999999999999</v>
      </c>
      <c r="I61">
        <v>0</v>
      </c>
      <c r="J61">
        <v>0</v>
      </c>
      <c r="K61">
        <v>2.9267500000000002</v>
      </c>
      <c r="L61">
        <v>4.5</v>
      </c>
      <c r="M61">
        <v>2.9984999999999999</v>
      </c>
    </row>
    <row r="62" spans="1:13" x14ac:dyDescent="0.2">
      <c r="A62">
        <v>40512</v>
      </c>
      <c r="B62">
        <v>40512</v>
      </c>
      <c r="C62">
        <v>2.1280000000000001</v>
      </c>
      <c r="D62">
        <v>115.23191</v>
      </c>
      <c r="E62">
        <v>0.12755</v>
      </c>
      <c r="F62">
        <v>2.0870000000000002</v>
      </c>
      <c r="I62">
        <v>0</v>
      </c>
      <c r="J62">
        <v>0</v>
      </c>
      <c r="K62">
        <v>3.0251199999999998</v>
      </c>
      <c r="L62">
        <v>3.9</v>
      </c>
      <c r="M62">
        <v>3.0895100000000002</v>
      </c>
    </row>
    <row r="63" spans="1:13" x14ac:dyDescent="0.2">
      <c r="A63">
        <v>40482</v>
      </c>
      <c r="B63">
        <v>40482</v>
      </c>
      <c r="C63">
        <v>1.9890000000000001</v>
      </c>
      <c r="D63">
        <v>116.10128</v>
      </c>
      <c r="E63">
        <v>0.13377</v>
      </c>
      <c r="F63">
        <v>1.9490000000000001</v>
      </c>
      <c r="I63">
        <v>0</v>
      </c>
      <c r="J63">
        <v>0</v>
      </c>
      <c r="K63">
        <v>3.1118600000000001</v>
      </c>
      <c r="L63">
        <v>3.3374999999999999</v>
      </c>
      <c r="M63">
        <v>3.1737600000000001</v>
      </c>
    </row>
    <row r="64" spans="1:13" x14ac:dyDescent="0.2">
      <c r="A64">
        <v>40451</v>
      </c>
      <c r="B64">
        <v>40451</v>
      </c>
      <c r="C64">
        <v>1.8240000000000001</v>
      </c>
      <c r="D64">
        <v>117.07274</v>
      </c>
      <c r="E64">
        <v>0.13983000000000001</v>
      </c>
      <c r="F64">
        <v>1.7849999999999999</v>
      </c>
      <c r="I64">
        <v>0</v>
      </c>
      <c r="J64">
        <v>0</v>
      </c>
      <c r="K64">
        <v>3.19435</v>
      </c>
      <c r="L64">
        <v>2.8125</v>
      </c>
      <c r="M64">
        <v>3.2526099999999998</v>
      </c>
    </row>
    <row r="65" spans="1:13" x14ac:dyDescent="0.2">
      <c r="A65">
        <v>40421</v>
      </c>
      <c r="B65">
        <v>40421</v>
      </c>
      <c r="C65">
        <v>1.621</v>
      </c>
      <c r="D65">
        <v>118.28125</v>
      </c>
      <c r="E65">
        <v>0.14699999999999999</v>
      </c>
      <c r="F65">
        <v>1.583</v>
      </c>
      <c r="I65">
        <v>0</v>
      </c>
      <c r="J65">
        <v>0</v>
      </c>
      <c r="K65">
        <v>3.2895099999999999</v>
      </c>
      <c r="L65">
        <v>2.2124999999999999</v>
      </c>
      <c r="M65">
        <v>3.3428300000000002</v>
      </c>
    </row>
    <row r="66" spans="1:13" x14ac:dyDescent="0.2">
      <c r="A66">
        <v>40390</v>
      </c>
      <c r="B66">
        <v>40390</v>
      </c>
      <c r="C66">
        <v>1.9570000000000001</v>
      </c>
      <c r="D66">
        <v>117.31999</v>
      </c>
      <c r="E66">
        <v>0.15193000000000001</v>
      </c>
      <c r="F66">
        <v>1.919</v>
      </c>
      <c r="I66">
        <v>0</v>
      </c>
      <c r="J66">
        <v>0</v>
      </c>
      <c r="K66">
        <v>3.3555299999999999</v>
      </c>
      <c r="L66">
        <v>1.66875</v>
      </c>
      <c r="M66">
        <v>3.4211900000000002</v>
      </c>
    </row>
    <row r="67" spans="1:13" x14ac:dyDescent="0.2">
      <c r="A67">
        <v>40359</v>
      </c>
      <c r="B67">
        <v>40359</v>
      </c>
      <c r="C67">
        <v>1.8779999999999999</v>
      </c>
      <c r="D67">
        <v>117.99899000000001</v>
      </c>
      <c r="E67">
        <v>0.15834000000000001</v>
      </c>
      <c r="F67">
        <v>1.8420000000000001</v>
      </c>
      <c r="I67">
        <v>0</v>
      </c>
      <c r="J67">
        <v>0</v>
      </c>
      <c r="K67">
        <v>3.4377</v>
      </c>
      <c r="L67">
        <v>1.125</v>
      </c>
      <c r="M67">
        <v>3.5022600000000002</v>
      </c>
    </row>
    <row r="68" spans="1:13" x14ac:dyDescent="0.2">
      <c r="A68">
        <v>40329</v>
      </c>
      <c r="B68">
        <v>40329</v>
      </c>
      <c r="C68">
        <v>1.776</v>
      </c>
      <c r="D68">
        <v>118.83143</v>
      </c>
      <c r="E68">
        <v>0.16564000000000001</v>
      </c>
      <c r="F68">
        <v>1.74</v>
      </c>
      <c r="K68">
        <v>3.5291399999999999</v>
      </c>
      <c r="L68">
        <v>0.52500000000000002</v>
      </c>
      <c r="M68">
        <v>3.5918199999999998</v>
      </c>
    </row>
    <row r="69" spans="1:13" x14ac:dyDescent="0.2">
      <c r="A69">
        <v>40298</v>
      </c>
      <c r="B69">
        <v>40298</v>
      </c>
      <c r="C69">
        <v>1.9650000000000001</v>
      </c>
      <c r="D69">
        <v>118.42155</v>
      </c>
      <c r="E69">
        <v>0.17113</v>
      </c>
      <c r="F69">
        <v>1.921</v>
      </c>
      <c r="K69">
        <v>3.5976499999999998</v>
      </c>
      <c r="L69">
        <v>0</v>
      </c>
      <c r="M69">
        <v>3.6683599999999998</v>
      </c>
    </row>
    <row r="70" spans="1:13" x14ac:dyDescent="0.2">
      <c r="A70">
        <v>40268</v>
      </c>
      <c r="B70">
        <v>40268</v>
      </c>
      <c r="C70">
        <v>2.16</v>
      </c>
      <c r="D70">
        <v>117.91828</v>
      </c>
      <c r="E70">
        <v>0.16711000000000001</v>
      </c>
      <c r="F70">
        <v>2.1160000000000001</v>
      </c>
      <c r="K70">
        <v>3.4705599999999999</v>
      </c>
      <c r="L70">
        <v>6.2249999999999996</v>
      </c>
      <c r="M70">
        <v>3.5455000000000001</v>
      </c>
    </row>
    <row r="71" spans="1:13" x14ac:dyDescent="0.2">
      <c r="A71">
        <v>40237</v>
      </c>
      <c r="B71">
        <v>40237</v>
      </c>
      <c r="C71">
        <v>2.2120000000000002</v>
      </c>
      <c r="D71">
        <v>118.07401</v>
      </c>
      <c r="E71">
        <v>0.17430000000000001</v>
      </c>
      <c r="F71">
        <v>2.17</v>
      </c>
      <c r="K71">
        <v>3.5605000000000002</v>
      </c>
      <c r="L71">
        <v>5.5875000000000004</v>
      </c>
      <c r="M71">
        <v>3.6392699999999998</v>
      </c>
    </row>
    <row r="72" spans="1:13" x14ac:dyDescent="0.2">
      <c r="A72">
        <v>40209</v>
      </c>
      <c r="B72">
        <v>40209</v>
      </c>
      <c r="C72">
        <v>2.2890000000000001</v>
      </c>
      <c r="D72">
        <v>118.06811</v>
      </c>
      <c r="E72">
        <v>0.18064</v>
      </c>
      <c r="F72">
        <v>2.2469999999999999</v>
      </c>
      <c r="K72">
        <v>3.6383299999999998</v>
      </c>
      <c r="L72">
        <v>5.0250000000000004</v>
      </c>
      <c r="M72">
        <v>3.7216</v>
      </c>
    </row>
    <row r="73" spans="1:13" x14ac:dyDescent="0.2">
      <c r="A73">
        <v>40178</v>
      </c>
      <c r="B73">
        <v>40178</v>
      </c>
      <c r="C73">
        <v>2.42</v>
      </c>
      <c r="D73">
        <v>117.7602</v>
      </c>
      <c r="E73">
        <v>0.18593999999999999</v>
      </c>
      <c r="F73">
        <v>2.379</v>
      </c>
      <c r="K73">
        <v>3.7025199999999998</v>
      </c>
      <c r="L73">
        <v>4.5374999999999996</v>
      </c>
      <c r="M73">
        <v>3.7921200000000002</v>
      </c>
    </row>
    <row r="74" spans="1:13" x14ac:dyDescent="0.2">
      <c r="A74">
        <v>40147</v>
      </c>
      <c r="B74">
        <v>40147</v>
      </c>
      <c r="C74">
        <v>2.407</v>
      </c>
      <c r="D74">
        <v>118.18192000000001</v>
      </c>
      <c r="E74">
        <v>0.19381999999999999</v>
      </c>
      <c r="F74">
        <v>2.367</v>
      </c>
      <c r="K74">
        <v>3.7953800000000002</v>
      </c>
      <c r="L74">
        <v>3.9</v>
      </c>
      <c r="M74">
        <v>3.88673</v>
      </c>
    </row>
    <row r="75" spans="1:13" x14ac:dyDescent="0.2">
      <c r="A75">
        <v>40117</v>
      </c>
      <c r="B75">
        <v>40117</v>
      </c>
      <c r="C75">
        <v>2.577</v>
      </c>
      <c r="D75">
        <v>117.69316999999999</v>
      </c>
      <c r="E75">
        <v>0.19980999999999999</v>
      </c>
      <c r="F75">
        <v>2.5369999999999999</v>
      </c>
      <c r="K75">
        <v>3.86544</v>
      </c>
      <c r="L75">
        <v>3.3562500000000002</v>
      </c>
      <c r="M75">
        <v>3.9650699999999999</v>
      </c>
    </row>
    <row r="76" spans="1:13" x14ac:dyDescent="0.2">
      <c r="A76">
        <v>40086</v>
      </c>
      <c r="B76">
        <v>40086</v>
      </c>
      <c r="C76">
        <v>2.6640000000000001</v>
      </c>
      <c r="D76">
        <v>117.57989000000001</v>
      </c>
      <c r="E76">
        <v>0.20629</v>
      </c>
      <c r="F76">
        <v>2.6240000000000001</v>
      </c>
      <c r="K76">
        <v>3.93954</v>
      </c>
      <c r="L76">
        <v>2.8125</v>
      </c>
      <c r="M76">
        <v>4.0444899999999997</v>
      </c>
    </row>
    <row r="77" spans="1:13" x14ac:dyDescent="0.2">
      <c r="A77">
        <v>40056</v>
      </c>
      <c r="B77">
        <v>40056</v>
      </c>
      <c r="C77">
        <v>2.6960000000000002</v>
      </c>
      <c r="D77">
        <v>117.74766</v>
      </c>
      <c r="E77">
        <v>0.21387</v>
      </c>
      <c r="F77">
        <v>2.6560000000000001</v>
      </c>
      <c r="K77">
        <v>4.0244900000000001</v>
      </c>
      <c r="L77">
        <v>2.2124999999999999</v>
      </c>
      <c r="M77">
        <v>4.1329700000000003</v>
      </c>
    </row>
    <row r="78" spans="1:13" x14ac:dyDescent="0.2">
      <c r="A78">
        <v>40025</v>
      </c>
      <c r="B78">
        <v>40025</v>
      </c>
      <c r="C78">
        <v>2.64</v>
      </c>
      <c r="D78">
        <v>118.30046</v>
      </c>
      <c r="E78">
        <v>0.22105</v>
      </c>
      <c r="F78">
        <v>2.601</v>
      </c>
      <c r="K78">
        <v>4.10318</v>
      </c>
      <c r="L78">
        <v>1.6875</v>
      </c>
      <c r="M78">
        <v>4.2114799999999999</v>
      </c>
    </row>
    <row r="79" spans="1:13" x14ac:dyDescent="0.2">
      <c r="A79">
        <v>39994</v>
      </c>
      <c r="B79">
        <v>39994</v>
      </c>
      <c r="C79">
        <v>2.645</v>
      </c>
      <c r="D79">
        <v>118.59516000000001</v>
      </c>
      <c r="E79">
        <v>0.22905</v>
      </c>
      <c r="F79">
        <v>2.6070000000000002</v>
      </c>
      <c r="K79">
        <v>4.1894799999999996</v>
      </c>
      <c r="L79">
        <v>1.0874999999999999</v>
      </c>
      <c r="M79">
        <v>4.3003</v>
      </c>
    </row>
    <row r="80" spans="1:13" x14ac:dyDescent="0.2">
      <c r="A80">
        <v>39964</v>
      </c>
      <c r="B80">
        <v>39964</v>
      </c>
      <c r="C80">
        <v>2.8660000000000001</v>
      </c>
      <c r="D80">
        <v>117.78115</v>
      </c>
      <c r="E80">
        <v>0.23549</v>
      </c>
      <c r="F80">
        <v>2.8279999999999998</v>
      </c>
      <c r="K80">
        <v>4.2587000000000002</v>
      </c>
      <c r="L80">
        <v>0.52500000000000002</v>
      </c>
      <c r="M80">
        <v>4.3807499999999999</v>
      </c>
    </row>
    <row r="81" spans="1:13" x14ac:dyDescent="0.2">
      <c r="A81">
        <v>39933</v>
      </c>
      <c r="B81">
        <v>39933</v>
      </c>
      <c r="C81">
        <v>2.4380000000000002</v>
      </c>
      <c r="D81">
        <v>120.25629000000001</v>
      </c>
      <c r="E81">
        <v>0.24489</v>
      </c>
      <c r="F81">
        <v>2.4</v>
      </c>
      <c r="K81">
        <v>4.3551299999999999</v>
      </c>
      <c r="L81">
        <v>1.8749999999999999E-2</v>
      </c>
      <c r="M81">
        <v>4.4613300000000002</v>
      </c>
    </row>
    <row r="82" spans="1:13" x14ac:dyDescent="0.2">
      <c r="A82">
        <v>39903</v>
      </c>
      <c r="B82">
        <v>39903</v>
      </c>
      <c r="C82">
        <v>2.2229999999999999</v>
      </c>
      <c r="D82">
        <v>121.74965</v>
      </c>
      <c r="E82">
        <v>0.24152000000000001</v>
      </c>
      <c r="F82">
        <v>2.1859999999999999</v>
      </c>
      <c r="K82">
        <v>4.2261800000000003</v>
      </c>
      <c r="L82">
        <v>6.15</v>
      </c>
      <c r="M82">
        <v>4.3201400000000003</v>
      </c>
    </row>
    <row r="83" spans="1:13" x14ac:dyDescent="0.2">
      <c r="A83">
        <v>39872</v>
      </c>
      <c r="B83">
        <v>39872</v>
      </c>
      <c r="C83">
        <v>2.1150000000000002</v>
      </c>
      <c r="D83">
        <v>122.66445</v>
      </c>
      <c r="E83">
        <v>0.24970000000000001</v>
      </c>
      <c r="F83">
        <v>2.0790000000000002</v>
      </c>
      <c r="K83">
        <v>4.3118999999999996</v>
      </c>
      <c r="L83">
        <v>5.6062500000000002</v>
      </c>
      <c r="M83">
        <v>4.4030800000000001</v>
      </c>
    </row>
    <row r="84" spans="1:13" x14ac:dyDescent="0.2">
      <c r="A84">
        <v>39844</v>
      </c>
      <c r="B84">
        <v>39844</v>
      </c>
      <c r="C84">
        <v>2.4630000000000001</v>
      </c>
      <c r="D84">
        <v>121.06811</v>
      </c>
      <c r="E84">
        <v>0.25533</v>
      </c>
      <c r="F84">
        <v>2.427</v>
      </c>
      <c r="K84">
        <v>4.3710800000000001</v>
      </c>
      <c r="L84">
        <v>5.0437500000000002</v>
      </c>
      <c r="M84">
        <v>4.4787299999999997</v>
      </c>
    </row>
    <row r="85" spans="1:13" x14ac:dyDescent="0.2">
      <c r="A85">
        <v>39813</v>
      </c>
      <c r="B85">
        <v>39813</v>
      </c>
      <c r="C85">
        <v>2.0339999999999998</v>
      </c>
      <c r="D85">
        <v>123.77276000000001</v>
      </c>
      <c r="E85">
        <v>0.26538</v>
      </c>
      <c r="F85">
        <v>1.9990000000000001</v>
      </c>
      <c r="K85">
        <v>4.4722499999999998</v>
      </c>
      <c r="L85">
        <v>4.5374999999999996</v>
      </c>
      <c r="M85">
        <v>4.5632000000000001</v>
      </c>
    </row>
    <row r="86" spans="1:13" x14ac:dyDescent="0.2">
      <c r="A86">
        <v>39782</v>
      </c>
      <c r="B86">
        <v>39782</v>
      </c>
      <c r="C86">
        <v>2.62</v>
      </c>
      <c r="D86">
        <v>120.72172</v>
      </c>
      <c r="E86">
        <v>0.27059</v>
      </c>
      <c r="F86">
        <v>2.5990000000000002</v>
      </c>
      <c r="K86">
        <v>4.5260800000000003</v>
      </c>
      <c r="L86">
        <v>3.9</v>
      </c>
      <c r="M86">
        <v>4.6446800000000001</v>
      </c>
    </row>
    <row r="87" spans="1:13" x14ac:dyDescent="0.2">
      <c r="A87">
        <v>39752</v>
      </c>
      <c r="B87">
        <v>39752</v>
      </c>
      <c r="C87">
        <v>3.1749999999999998</v>
      </c>
      <c r="D87">
        <v>117.87801</v>
      </c>
      <c r="E87">
        <v>0.27435999999999999</v>
      </c>
      <c r="F87">
        <v>3.153</v>
      </c>
      <c r="K87">
        <v>4.56515</v>
      </c>
      <c r="L87">
        <v>3.375</v>
      </c>
      <c r="M87">
        <v>4.7100999999999997</v>
      </c>
    </row>
    <row r="88" spans="1:13" x14ac:dyDescent="0.2">
      <c r="A88">
        <v>39721</v>
      </c>
      <c r="B88">
        <v>39721</v>
      </c>
      <c r="C88">
        <v>3.7690000000000001</v>
      </c>
      <c r="D88">
        <v>114.86169</v>
      </c>
      <c r="E88">
        <v>0.27890999999999999</v>
      </c>
      <c r="F88">
        <v>3.7469999999999999</v>
      </c>
      <c r="K88">
        <v>4.6117800000000004</v>
      </c>
      <c r="L88">
        <v>2.7749999999999999</v>
      </c>
      <c r="M88">
        <v>4.7856100000000001</v>
      </c>
    </row>
    <row r="89" spans="1:13" x14ac:dyDescent="0.2">
      <c r="A89">
        <v>39691</v>
      </c>
      <c r="B89">
        <v>39691</v>
      </c>
      <c r="C89">
        <v>4.157</v>
      </c>
      <c r="D89">
        <v>112.95904</v>
      </c>
      <c r="E89">
        <v>0.28437000000000001</v>
      </c>
      <c r="F89">
        <v>4.1340000000000003</v>
      </c>
      <c r="K89">
        <v>4.6662100000000004</v>
      </c>
      <c r="L89">
        <v>2.2124999999999999</v>
      </c>
      <c r="M89">
        <v>4.8601700000000001</v>
      </c>
    </row>
    <row r="90" spans="1:13" x14ac:dyDescent="0.2">
      <c r="A90">
        <v>39660</v>
      </c>
      <c r="B90">
        <v>39660</v>
      </c>
      <c r="C90">
        <v>4.3479999999999999</v>
      </c>
      <c r="D90">
        <v>112.08694</v>
      </c>
      <c r="E90">
        <v>0.29071000000000002</v>
      </c>
      <c r="F90">
        <v>4.3250000000000002</v>
      </c>
      <c r="K90">
        <v>4.7280300000000004</v>
      </c>
      <c r="L90">
        <v>1.6875</v>
      </c>
      <c r="M90">
        <v>4.9335899999999997</v>
      </c>
    </row>
    <row r="91" spans="1:13" x14ac:dyDescent="0.2">
      <c r="A91">
        <v>39629</v>
      </c>
      <c r="B91">
        <v>39629</v>
      </c>
      <c r="C91">
        <v>4.6740000000000004</v>
      </c>
      <c r="D91">
        <v>110.49757</v>
      </c>
      <c r="E91">
        <v>0.29721999999999998</v>
      </c>
      <c r="F91">
        <v>4.6520000000000001</v>
      </c>
      <c r="K91">
        <v>4.79108</v>
      </c>
      <c r="L91">
        <v>1.0874999999999999</v>
      </c>
      <c r="M91">
        <v>5.0150199999999998</v>
      </c>
    </row>
    <row r="92" spans="1:13" x14ac:dyDescent="0.2">
      <c r="A92">
        <v>39599</v>
      </c>
      <c r="B92">
        <v>39599</v>
      </c>
      <c r="C92">
        <v>4.3899999999999997</v>
      </c>
      <c r="D92">
        <v>112.18209</v>
      </c>
      <c r="E92">
        <v>0.30756</v>
      </c>
      <c r="F92">
        <v>4.3680000000000003</v>
      </c>
      <c r="K92">
        <v>4.8875200000000003</v>
      </c>
      <c r="L92">
        <v>0.54374999999999996</v>
      </c>
      <c r="M92">
        <v>5.1020799999999999</v>
      </c>
    </row>
    <row r="93" spans="1:13" x14ac:dyDescent="0.2">
      <c r="A93">
        <v>39568</v>
      </c>
      <c r="B93">
        <v>39568</v>
      </c>
      <c r="C93">
        <v>4.0199999999999996</v>
      </c>
      <c r="D93">
        <v>114.43801999999999</v>
      </c>
      <c r="E93">
        <v>0.31853999999999999</v>
      </c>
      <c r="F93">
        <v>3.9950000000000001</v>
      </c>
      <c r="K93">
        <v>4.98773</v>
      </c>
      <c r="L93">
        <v>1.8749999999999999E-2</v>
      </c>
      <c r="M93">
        <v>5.1882599999999996</v>
      </c>
    </row>
    <row r="94" spans="1:13" x14ac:dyDescent="0.2">
      <c r="A94">
        <v>39538</v>
      </c>
      <c r="B94">
        <v>39538</v>
      </c>
      <c r="C94">
        <v>3.8959999999999999</v>
      </c>
      <c r="D94">
        <v>115.34226</v>
      </c>
      <c r="E94">
        <v>0.31107000000000001</v>
      </c>
      <c r="F94">
        <v>3.871</v>
      </c>
      <c r="K94">
        <v>4.8075000000000001</v>
      </c>
      <c r="L94">
        <v>6.15</v>
      </c>
      <c r="M94">
        <v>4.9948100000000002</v>
      </c>
    </row>
    <row r="95" spans="1:13" x14ac:dyDescent="0.2">
      <c r="A95">
        <v>39507</v>
      </c>
      <c r="B95">
        <v>39507</v>
      </c>
      <c r="C95">
        <v>3.827</v>
      </c>
      <c r="D95">
        <v>115.91819</v>
      </c>
      <c r="E95">
        <v>0.31966</v>
      </c>
      <c r="F95">
        <v>3.802</v>
      </c>
      <c r="K95">
        <v>4.8879599999999996</v>
      </c>
      <c r="L95">
        <v>5.625</v>
      </c>
      <c r="M95">
        <v>5.0750200000000003</v>
      </c>
    </row>
    <row r="96" spans="1:13" x14ac:dyDescent="0.2">
      <c r="A96">
        <v>39478</v>
      </c>
      <c r="B96">
        <v>39478</v>
      </c>
      <c r="C96">
        <v>3.7919999999999998</v>
      </c>
      <c r="D96">
        <v>116.30878</v>
      </c>
      <c r="E96">
        <v>0.32865</v>
      </c>
      <c r="F96">
        <v>3.7679999999999998</v>
      </c>
      <c r="K96">
        <v>4.9710299999999998</v>
      </c>
      <c r="L96">
        <v>5.0625</v>
      </c>
      <c r="M96">
        <v>5.1595599999999999</v>
      </c>
    </row>
    <row r="97" spans="1:13" x14ac:dyDescent="0.2">
      <c r="A97">
        <v>39447</v>
      </c>
      <c r="B97">
        <v>39447</v>
      </c>
      <c r="C97">
        <v>4.2469999999999999</v>
      </c>
      <c r="D97">
        <v>113.76895</v>
      </c>
      <c r="E97">
        <v>0.33356999999999998</v>
      </c>
      <c r="F97">
        <v>4.2220000000000004</v>
      </c>
      <c r="K97">
        <v>5.0166899999999996</v>
      </c>
      <c r="L97">
        <v>4.4812500000000002</v>
      </c>
      <c r="M97">
        <v>5.22973</v>
      </c>
    </row>
    <row r="98" spans="1:13" x14ac:dyDescent="0.2">
      <c r="A98">
        <v>39416</v>
      </c>
      <c r="B98">
        <v>39416</v>
      </c>
      <c r="C98">
        <v>4.1139999999999999</v>
      </c>
      <c r="D98">
        <v>114.71653999999999</v>
      </c>
      <c r="E98">
        <v>0.34338000000000002</v>
      </c>
      <c r="F98">
        <v>4.09</v>
      </c>
      <c r="K98">
        <v>5.1049300000000004</v>
      </c>
      <c r="L98">
        <v>3.9375</v>
      </c>
      <c r="M98">
        <v>5.3149499999999996</v>
      </c>
    </row>
    <row r="99" spans="1:13" x14ac:dyDescent="0.2">
      <c r="A99">
        <v>39386</v>
      </c>
      <c r="B99">
        <v>39386</v>
      </c>
      <c r="C99">
        <v>4.2629999999999999</v>
      </c>
      <c r="D99">
        <v>113.9772</v>
      </c>
      <c r="E99">
        <v>0.35094999999999998</v>
      </c>
      <c r="F99">
        <v>4.2389999999999999</v>
      </c>
      <c r="K99">
        <v>5.1725899999999996</v>
      </c>
      <c r="L99">
        <v>3.375</v>
      </c>
      <c r="M99">
        <v>5.3930699999999998</v>
      </c>
    </row>
    <row r="100" spans="1:13" x14ac:dyDescent="0.2">
      <c r="A100">
        <v>39355</v>
      </c>
      <c r="B100">
        <v>39355</v>
      </c>
      <c r="C100">
        <v>4.2699999999999996</v>
      </c>
      <c r="D100">
        <v>114.09793999999999</v>
      </c>
      <c r="E100">
        <v>0.36059000000000002</v>
      </c>
      <c r="F100">
        <v>4.2460000000000004</v>
      </c>
      <c r="K100">
        <v>5.2572200000000002</v>
      </c>
      <c r="L100">
        <v>2.7749999999999999</v>
      </c>
      <c r="M100">
        <v>5.4817</v>
      </c>
    </row>
    <row r="101" spans="1:13" x14ac:dyDescent="0.2">
      <c r="A101">
        <v>39325</v>
      </c>
      <c r="B101">
        <v>39325</v>
      </c>
      <c r="C101">
        <v>4.2039999999999997</v>
      </c>
      <c r="D101">
        <v>114.65242000000001</v>
      </c>
      <c r="E101">
        <v>0.36986000000000002</v>
      </c>
      <c r="F101">
        <v>4.181</v>
      </c>
      <c r="K101">
        <v>5.3373900000000001</v>
      </c>
      <c r="L101">
        <v>2.25</v>
      </c>
      <c r="M101">
        <v>5.5617900000000002</v>
      </c>
    </row>
    <row r="102" spans="1:13" x14ac:dyDescent="0.2">
      <c r="A102">
        <v>39294</v>
      </c>
      <c r="B102">
        <v>39294</v>
      </c>
      <c r="C102">
        <v>4.3419999999999996</v>
      </c>
      <c r="D102">
        <v>113.96153</v>
      </c>
      <c r="E102">
        <v>0.37844</v>
      </c>
      <c r="F102">
        <v>4.319</v>
      </c>
      <c r="K102">
        <v>5.4108900000000002</v>
      </c>
      <c r="L102">
        <v>1.65</v>
      </c>
      <c r="M102">
        <v>5.6458300000000001</v>
      </c>
    </row>
    <row r="103" spans="1:13" x14ac:dyDescent="0.2">
      <c r="A103">
        <v>39263</v>
      </c>
      <c r="B103">
        <v>39263</v>
      </c>
      <c r="C103">
        <v>4.4809999999999999</v>
      </c>
      <c r="D103">
        <v>113.23718</v>
      </c>
      <c r="E103">
        <v>0.38612999999999997</v>
      </c>
      <c r="F103">
        <v>4.4580000000000002</v>
      </c>
      <c r="K103">
        <v>5.4760999999999997</v>
      </c>
      <c r="L103">
        <v>1.10625</v>
      </c>
      <c r="M103">
        <v>5.7214700000000001</v>
      </c>
    </row>
    <row r="104" spans="1:13" x14ac:dyDescent="0.2">
      <c r="A104">
        <v>39233</v>
      </c>
      <c r="B104">
        <v>39233</v>
      </c>
      <c r="C104">
        <v>4.29</v>
      </c>
      <c r="D104">
        <v>114.58982</v>
      </c>
      <c r="E104">
        <v>0.39742</v>
      </c>
      <c r="F104">
        <v>4.2679999999999998</v>
      </c>
      <c r="K104">
        <v>5.5697799999999997</v>
      </c>
      <c r="L104">
        <v>0.5625</v>
      </c>
      <c r="M104">
        <v>5.8087499999999999</v>
      </c>
    </row>
    <row r="105" spans="1:13" x14ac:dyDescent="0.2">
      <c r="A105">
        <v>39202</v>
      </c>
      <c r="B105">
        <v>39202</v>
      </c>
      <c r="C105">
        <v>4.12</v>
      </c>
      <c r="D105">
        <v>115.88673</v>
      </c>
      <c r="E105">
        <v>0.40936</v>
      </c>
      <c r="F105">
        <v>4.0949999999999998</v>
      </c>
      <c r="K105">
        <v>5.66737</v>
      </c>
      <c r="L105">
        <v>-1.8749999999999999E-2</v>
      </c>
      <c r="M105">
        <v>5.9008599999999998</v>
      </c>
    </row>
    <row r="106" spans="1:13" x14ac:dyDescent="0.2">
      <c r="A106">
        <v>39172</v>
      </c>
      <c r="B106">
        <v>39172</v>
      </c>
      <c r="C106">
        <v>3.9390000000000001</v>
      </c>
      <c r="D106">
        <v>117.24303</v>
      </c>
      <c r="E106">
        <v>0.39837</v>
      </c>
      <c r="K106">
        <v>5.4534000000000002</v>
      </c>
      <c r="L106">
        <v>6.1687500000000002</v>
      </c>
      <c r="M106">
        <v>5.6682300000000003</v>
      </c>
    </row>
    <row r="107" spans="1:13" x14ac:dyDescent="0.2">
      <c r="A107">
        <v>39141</v>
      </c>
      <c r="B107">
        <v>39141</v>
      </c>
      <c r="C107">
        <v>3.79</v>
      </c>
      <c r="D107">
        <v>118.42431999999999</v>
      </c>
      <c r="E107">
        <v>0.40945999999999999</v>
      </c>
      <c r="K107">
        <v>5.5461</v>
      </c>
      <c r="L107">
        <v>5.625</v>
      </c>
      <c r="M107">
        <v>5.7563000000000004</v>
      </c>
    </row>
    <row r="108" spans="1:13" x14ac:dyDescent="0.2">
      <c r="A108">
        <v>39113</v>
      </c>
      <c r="B108">
        <v>39113</v>
      </c>
      <c r="C108">
        <v>4.0010000000000003</v>
      </c>
      <c r="D108">
        <v>117.15124</v>
      </c>
      <c r="E108">
        <v>0.41655999999999999</v>
      </c>
      <c r="K108">
        <v>5.6048</v>
      </c>
      <c r="L108">
        <v>5.0625</v>
      </c>
      <c r="M108">
        <v>5.8290199999999999</v>
      </c>
    </row>
    <row r="109" spans="1:13" x14ac:dyDescent="0.2">
      <c r="A109">
        <v>39082</v>
      </c>
      <c r="B109">
        <v>39082</v>
      </c>
      <c r="C109">
        <v>3.7669999999999999</v>
      </c>
      <c r="D109">
        <v>118.94808</v>
      </c>
      <c r="E109">
        <v>0.42970000000000003</v>
      </c>
      <c r="K109">
        <v>5.7116899999999999</v>
      </c>
      <c r="L109">
        <v>4.4812500000000002</v>
      </c>
      <c r="M109">
        <v>5.9268799999999997</v>
      </c>
    </row>
    <row r="110" spans="1:13" x14ac:dyDescent="0.2">
      <c r="A110">
        <v>39051</v>
      </c>
      <c r="B110">
        <v>39051</v>
      </c>
      <c r="C110">
        <v>3.577</v>
      </c>
      <c r="D110">
        <v>120.49115</v>
      </c>
      <c r="E110">
        <v>0.44188</v>
      </c>
      <c r="K110">
        <v>5.8091999999999997</v>
      </c>
      <c r="L110">
        <v>3.9375</v>
      </c>
      <c r="M110">
        <v>6.0169899999999998</v>
      </c>
    </row>
    <row r="111" spans="1:13" x14ac:dyDescent="0.2">
      <c r="A111">
        <v>39021</v>
      </c>
      <c r="B111">
        <v>39021</v>
      </c>
      <c r="C111">
        <v>3.6339999999999999</v>
      </c>
      <c r="D111">
        <v>120.28883999999999</v>
      </c>
      <c r="E111">
        <v>0.45199</v>
      </c>
      <c r="K111">
        <v>5.88903</v>
      </c>
      <c r="L111">
        <v>3.3374999999999999</v>
      </c>
      <c r="M111">
        <v>6.1030300000000004</v>
      </c>
    </row>
    <row r="112" spans="1:13" x14ac:dyDescent="0.2">
      <c r="A112">
        <v>38990</v>
      </c>
      <c r="B112">
        <v>38990</v>
      </c>
      <c r="C112">
        <v>3.5990000000000002</v>
      </c>
      <c r="D112">
        <v>120.73556000000001</v>
      </c>
      <c r="E112">
        <v>0.46243000000000001</v>
      </c>
      <c r="K112">
        <v>5.9704699999999997</v>
      </c>
      <c r="L112">
        <v>2.7937500000000002</v>
      </c>
      <c r="M112">
        <v>6.1853400000000001</v>
      </c>
    </row>
    <row r="113" spans="1:13" x14ac:dyDescent="0.2">
      <c r="A113">
        <v>38960</v>
      </c>
      <c r="B113">
        <v>38960</v>
      </c>
      <c r="C113">
        <v>3.6549999999999998</v>
      </c>
      <c r="D113">
        <v>120.51118</v>
      </c>
      <c r="E113">
        <v>0.47173999999999999</v>
      </c>
      <c r="K113">
        <v>6.04223</v>
      </c>
      <c r="L113">
        <v>2.25</v>
      </c>
      <c r="M113">
        <v>6.2630800000000004</v>
      </c>
    </row>
    <row r="114" spans="1:13" x14ac:dyDescent="0.2">
      <c r="A114">
        <v>38929</v>
      </c>
      <c r="B114">
        <v>38929</v>
      </c>
      <c r="C114">
        <v>3.758</v>
      </c>
      <c r="D114">
        <v>119.94991</v>
      </c>
      <c r="E114">
        <v>0.48153000000000001</v>
      </c>
      <c r="K114">
        <v>6.1168899999999997</v>
      </c>
      <c r="L114">
        <v>1.65</v>
      </c>
      <c r="M114">
        <v>6.3467799999999999</v>
      </c>
    </row>
    <row r="115" spans="1:13" x14ac:dyDescent="0.2">
      <c r="A115">
        <v>38898</v>
      </c>
      <c r="B115">
        <v>38898</v>
      </c>
      <c r="C115">
        <v>3.944</v>
      </c>
      <c r="D115">
        <v>118.74695</v>
      </c>
      <c r="E115">
        <v>0.48880000000000001</v>
      </c>
      <c r="K115">
        <v>6.1718299999999999</v>
      </c>
      <c r="L115">
        <v>1.125</v>
      </c>
      <c r="M115">
        <v>6.4152300000000002</v>
      </c>
    </row>
    <row r="116" spans="1:13" x14ac:dyDescent="0.2">
      <c r="A116">
        <v>38868</v>
      </c>
      <c r="B116">
        <v>38868</v>
      </c>
      <c r="C116">
        <v>3.774</v>
      </c>
      <c r="D116">
        <v>120.19792</v>
      </c>
      <c r="E116">
        <v>0.50202999999999998</v>
      </c>
      <c r="K116">
        <v>6.2704399999999998</v>
      </c>
      <c r="L116">
        <v>0.5625</v>
      </c>
      <c r="M116">
        <v>6.5071000000000003</v>
      </c>
    </row>
    <row r="117" spans="1:13" x14ac:dyDescent="0.2">
      <c r="A117">
        <v>38837</v>
      </c>
      <c r="B117">
        <v>38837</v>
      </c>
      <c r="C117">
        <v>3.7930000000000001</v>
      </c>
      <c r="D117">
        <v>120.26862</v>
      </c>
      <c r="E117">
        <v>0.51302999999999999</v>
      </c>
      <c r="K117">
        <v>6.3513900000000003</v>
      </c>
      <c r="L117">
        <v>-1.8749999999999999E-2</v>
      </c>
      <c r="M117">
        <v>6.5922799999999997</v>
      </c>
    </row>
    <row r="118" spans="1:13" x14ac:dyDescent="0.2">
      <c r="A118">
        <v>38807</v>
      </c>
      <c r="B118">
        <v>38807</v>
      </c>
      <c r="C118">
        <v>3.601</v>
      </c>
      <c r="D118">
        <v>121.91634999999999</v>
      </c>
      <c r="E118">
        <v>0.49897000000000002</v>
      </c>
      <c r="K118">
        <v>6.1150200000000003</v>
      </c>
      <c r="L118">
        <v>6.1875</v>
      </c>
      <c r="M118">
        <v>6.3352500000000003</v>
      </c>
    </row>
    <row r="119" spans="1:13" x14ac:dyDescent="0.2">
      <c r="A119">
        <v>38776</v>
      </c>
      <c r="B119">
        <v>38776</v>
      </c>
      <c r="C119">
        <v>3.3119999999999998</v>
      </c>
      <c r="D119">
        <v>124.43476</v>
      </c>
      <c r="E119">
        <v>0.51520999999999995</v>
      </c>
      <c r="K119">
        <v>6.2373500000000002</v>
      </c>
      <c r="L119">
        <v>5.5875000000000004</v>
      </c>
      <c r="M119">
        <v>6.4439000000000002</v>
      </c>
    </row>
    <row r="120" spans="1:13" x14ac:dyDescent="0.2">
      <c r="A120">
        <v>38748</v>
      </c>
      <c r="B120">
        <v>38748</v>
      </c>
      <c r="C120">
        <v>3.415</v>
      </c>
      <c r="D120">
        <v>123.80500000000001</v>
      </c>
      <c r="E120">
        <v>0.52424000000000004</v>
      </c>
      <c r="K120">
        <v>6.3037000000000001</v>
      </c>
      <c r="L120">
        <v>5.0250000000000004</v>
      </c>
      <c r="M120">
        <v>6.5191600000000003</v>
      </c>
    </row>
    <row r="121" spans="1:13" x14ac:dyDescent="0.2">
      <c r="A121">
        <v>38717</v>
      </c>
      <c r="B121">
        <v>38717</v>
      </c>
      <c r="C121">
        <v>3.2719999999999998</v>
      </c>
      <c r="D121">
        <v>125.18</v>
      </c>
      <c r="E121">
        <v>0.53741000000000005</v>
      </c>
      <c r="K121">
        <v>6.40036</v>
      </c>
      <c r="L121">
        <v>4.4812500000000002</v>
      </c>
      <c r="M121">
        <v>6.6099100000000002</v>
      </c>
    </row>
    <row r="122" spans="1:13" x14ac:dyDescent="0.2">
      <c r="A122">
        <v>38686</v>
      </c>
      <c r="B122">
        <v>38686</v>
      </c>
      <c r="C122">
        <v>3.2970000000000002</v>
      </c>
      <c r="D122">
        <v>125.18</v>
      </c>
      <c r="E122">
        <v>0.54781000000000002</v>
      </c>
      <c r="K122">
        <v>6.4755900000000004</v>
      </c>
      <c r="L122">
        <v>3.9375</v>
      </c>
      <c r="M122">
        <v>6.6891600000000002</v>
      </c>
    </row>
    <row r="123" spans="1:13" x14ac:dyDescent="0.2">
      <c r="A123">
        <v>38656</v>
      </c>
      <c r="B123">
        <v>38656</v>
      </c>
      <c r="C123">
        <v>3.2189999999999999</v>
      </c>
      <c r="D123">
        <v>126.05500000000001</v>
      </c>
      <c r="L123">
        <v>3.3562500000000002</v>
      </c>
    </row>
    <row r="124" spans="1:13" x14ac:dyDescent="0.2">
      <c r="A124">
        <v>38625</v>
      </c>
      <c r="B124">
        <v>38625</v>
      </c>
      <c r="C124">
        <v>2.89</v>
      </c>
      <c r="D124">
        <v>128.30500000000001</v>
      </c>
      <c r="E124">
        <v>0.57025999999999999</v>
      </c>
      <c r="K124">
        <v>6.8496899999999998</v>
      </c>
      <c r="L124">
        <v>2.8125</v>
      </c>
      <c r="M124">
        <v>6.9479600000000001</v>
      </c>
    </row>
    <row r="125" spans="1:13" x14ac:dyDescent="0.2">
      <c r="A125">
        <v>38595</v>
      </c>
      <c r="B125">
        <v>38595</v>
      </c>
      <c r="C125">
        <v>2.9060000000000001</v>
      </c>
      <c r="D125">
        <v>129.24077</v>
      </c>
      <c r="E125">
        <v>0.57277999999999996</v>
      </c>
      <c r="K125">
        <v>6.8672800000000001</v>
      </c>
      <c r="L125">
        <v>2.25</v>
      </c>
      <c r="M125">
        <v>6.9663399999999998</v>
      </c>
    </row>
    <row r="126" spans="1:13" x14ac:dyDescent="0.2">
      <c r="A126">
        <v>38564</v>
      </c>
      <c r="B126">
        <v>38564</v>
      </c>
      <c r="C126">
        <v>2.9580000000000002</v>
      </c>
      <c r="D126">
        <v>129.04</v>
      </c>
      <c r="E126">
        <v>0.58464000000000005</v>
      </c>
      <c r="K126">
        <v>6.9496799999999999</v>
      </c>
      <c r="L126">
        <v>1.65</v>
      </c>
      <c r="M126">
        <v>7.0517099999999999</v>
      </c>
    </row>
    <row r="127" spans="1:13" x14ac:dyDescent="0.2">
      <c r="A127">
        <v>38533</v>
      </c>
      <c r="B127">
        <v>38533</v>
      </c>
      <c r="C127">
        <v>2.89</v>
      </c>
      <c r="D127">
        <v>129.88999999999999</v>
      </c>
      <c r="E127">
        <v>0.59702999999999995</v>
      </c>
      <c r="K127">
        <v>7.0358700000000001</v>
      </c>
      <c r="L127">
        <v>1.10625</v>
      </c>
      <c r="M127">
        <v>7.1368299999999998</v>
      </c>
    </row>
    <row r="128" spans="1:13" x14ac:dyDescent="0.2">
      <c r="A128">
        <v>38503</v>
      </c>
      <c r="B128">
        <v>38503</v>
      </c>
      <c r="C128">
        <v>3.145</v>
      </c>
      <c r="E128">
        <v>0.60602</v>
      </c>
      <c r="K128">
        <v>7.0950199999999999</v>
      </c>
      <c r="L128">
        <v>0.52500000000000002</v>
      </c>
      <c r="M128">
        <v>7.20573</v>
      </c>
    </row>
    <row r="129" spans="1:13" x14ac:dyDescent="0.2">
      <c r="A129">
        <v>37864</v>
      </c>
      <c r="B129">
        <v>37864</v>
      </c>
      <c r="C129">
        <v>4.74</v>
      </c>
    </row>
    <row r="130" spans="1:13" x14ac:dyDescent="0.2">
      <c r="A130">
        <v>37680</v>
      </c>
      <c r="B130">
        <v>37680</v>
      </c>
      <c r="C130">
        <v>4.5839999999999996</v>
      </c>
      <c r="D130">
        <v>118.72</v>
      </c>
      <c r="E130">
        <v>0.81733</v>
      </c>
      <c r="K130">
        <v>7.9623600000000003</v>
      </c>
      <c r="L130">
        <v>5.1937499999999996</v>
      </c>
      <c r="M130">
        <v>8.1428100000000008</v>
      </c>
    </row>
    <row r="131" spans="1:13" x14ac:dyDescent="0.2">
      <c r="A131">
        <v>37652</v>
      </c>
      <c r="B131">
        <v>37652</v>
      </c>
      <c r="C131">
        <v>4.6379999999999999</v>
      </c>
      <c r="D131">
        <v>118.19499999999999</v>
      </c>
      <c r="E131">
        <v>0.81899999999999995</v>
      </c>
      <c r="K131">
        <v>7.9716199999999997</v>
      </c>
      <c r="L131">
        <v>5.0625</v>
      </c>
      <c r="M131">
        <v>8.1544000000000008</v>
      </c>
    </row>
    <row r="132" spans="1:13" x14ac:dyDescent="0.2">
      <c r="A132">
        <v>37621</v>
      </c>
      <c r="B132">
        <v>37621</v>
      </c>
      <c r="C132">
        <v>4.8239999999999998</v>
      </c>
      <c r="D132">
        <v>116.57</v>
      </c>
      <c r="E132">
        <v>0.82699</v>
      </c>
      <c r="K132">
        <v>8.0170100000000009</v>
      </c>
      <c r="L132">
        <v>4.5187499999999998</v>
      </c>
      <c r="M132">
        <v>8.2081</v>
      </c>
    </row>
    <row r="133" spans="1:13" x14ac:dyDescent="0.2">
      <c r="A133">
        <v>37590</v>
      </c>
      <c r="B133">
        <v>37590</v>
      </c>
      <c r="C133">
        <v>5.157</v>
      </c>
      <c r="D133">
        <v>113.455</v>
      </c>
      <c r="E133">
        <v>0.83230000000000004</v>
      </c>
      <c r="K133">
        <v>8.0436300000000003</v>
      </c>
      <c r="L133">
        <v>3.9187500000000002</v>
      </c>
      <c r="M133">
        <v>8.2484400000000004</v>
      </c>
    </row>
    <row r="134" spans="1:13" x14ac:dyDescent="0.2">
      <c r="A134">
        <v>37560</v>
      </c>
      <c r="B134">
        <v>37560</v>
      </c>
      <c r="C134">
        <v>5.31</v>
      </c>
      <c r="D134">
        <v>112.175</v>
      </c>
      <c r="E134">
        <v>0.84343000000000001</v>
      </c>
      <c r="K134">
        <v>8.1081099999999999</v>
      </c>
      <c r="L134">
        <v>3.28125</v>
      </c>
      <c r="M134">
        <v>8.3205799999999996</v>
      </c>
    </row>
    <row r="135" spans="1:13" x14ac:dyDescent="0.2">
      <c r="A135">
        <v>37529</v>
      </c>
      <c r="B135">
        <v>37529</v>
      </c>
      <c r="C135">
        <v>4.9850000000000003</v>
      </c>
      <c r="D135">
        <v>115.28</v>
      </c>
      <c r="E135">
        <v>0.86480000000000001</v>
      </c>
      <c r="K135">
        <v>8.2401599999999995</v>
      </c>
      <c r="L135">
        <v>2.7749999999999999</v>
      </c>
      <c r="M135">
        <v>8.4430399999999999</v>
      </c>
    </row>
    <row r="136" spans="1:13" x14ac:dyDescent="0.2">
      <c r="A136">
        <v>37499</v>
      </c>
      <c r="B136">
        <v>37499</v>
      </c>
      <c r="C136">
        <v>5.2009999999999996</v>
      </c>
      <c r="D136">
        <v>113.30500000000001</v>
      </c>
      <c r="E136">
        <v>0.87204999999999999</v>
      </c>
      <c r="K136">
        <v>8.27942</v>
      </c>
      <c r="L136">
        <v>2.2312500000000002</v>
      </c>
      <c r="M136">
        <v>8.4920100000000005</v>
      </c>
    </row>
    <row r="137" spans="1:13" x14ac:dyDescent="0.2">
      <c r="A137">
        <v>37468</v>
      </c>
      <c r="B137">
        <v>37468</v>
      </c>
      <c r="C137">
        <v>5.3170000000000002</v>
      </c>
      <c r="D137">
        <v>112.31</v>
      </c>
      <c r="E137">
        <v>0.88219000000000003</v>
      </c>
      <c r="K137">
        <v>8.3369599999999995</v>
      </c>
      <c r="L137">
        <v>1.6875</v>
      </c>
      <c r="M137">
        <v>8.5557099999999995</v>
      </c>
    </row>
    <row r="138" spans="1:13" x14ac:dyDescent="0.2">
      <c r="A138">
        <v>37437</v>
      </c>
      <c r="B138">
        <v>37437</v>
      </c>
      <c r="C138">
        <v>5.5250000000000004</v>
      </c>
      <c r="D138">
        <v>110.485</v>
      </c>
      <c r="E138">
        <v>0.89107999999999998</v>
      </c>
      <c r="K138">
        <v>8.38551</v>
      </c>
      <c r="L138">
        <v>1.0874999999999999</v>
      </c>
      <c r="M138">
        <v>8.6140299999999996</v>
      </c>
    </row>
    <row r="139" spans="1:13" x14ac:dyDescent="0.2">
      <c r="A139">
        <v>37407</v>
      </c>
      <c r="B139">
        <v>37407</v>
      </c>
      <c r="C139">
        <v>5.7119999999999997</v>
      </c>
      <c r="D139">
        <v>108.83</v>
      </c>
      <c r="E139">
        <v>0.89776999999999996</v>
      </c>
      <c r="K139">
        <v>8.4214699999999993</v>
      </c>
      <c r="L139">
        <v>0.6</v>
      </c>
      <c r="M139">
        <v>8.6586499999999997</v>
      </c>
    </row>
    <row r="140" spans="1:13" x14ac:dyDescent="0.2">
      <c r="A140">
        <v>37376</v>
      </c>
      <c r="B140">
        <v>37376</v>
      </c>
      <c r="C140">
        <v>5.7160000000000002</v>
      </c>
      <c r="D140">
        <v>108.845</v>
      </c>
      <c r="E140">
        <v>0.86029999999999995</v>
      </c>
      <c r="K140">
        <v>8.0157299999999996</v>
      </c>
      <c r="L140">
        <v>6.7125000000000004</v>
      </c>
      <c r="M140">
        <v>8.2416199999999993</v>
      </c>
    </row>
    <row r="141" spans="1:13" x14ac:dyDescent="0.2">
      <c r="A141">
        <v>37346</v>
      </c>
      <c r="B141">
        <v>37346</v>
      </c>
      <c r="C141">
        <v>5.7910000000000004</v>
      </c>
      <c r="D141">
        <v>108.205</v>
      </c>
      <c r="E141">
        <v>0.87085999999999997</v>
      </c>
      <c r="K141">
        <v>8.0781299999999998</v>
      </c>
      <c r="L141">
        <v>6.1687500000000002</v>
      </c>
      <c r="M141">
        <v>8.3087300000000006</v>
      </c>
    </row>
    <row r="142" spans="1:13" x14ac:dyDescent="0.2">
      <c r="A142">
        <v>37315</v>
      </c>
      <c r="B142">
        <v>37315</v>
      </c>
      <c r="C142">
        <v>5.5570000000000004</v>
      </c>
      <c r="D142">
        <v>110.38</v>
      </c>
      <c r="E142">
        <v>0.89163999999999999</v>
      </c>
      <c r="K142">
        <v>8.2060399999999998</v>
      </c>
      <c r="L142">
        <v>5.625</v>
      </c>
      <c r="M142">
        <v>8.4309799999999999</v>
      </c>
    </row>
    <row r="143" spans="1:13" x14ac:dyDescent="0.2">
      <c r="A143">
        <v>37287</v>
      </c>
      <c r="B143">
        <v>37287</v>
      </c>
      <c r="C143">
        <v>5.5039999999999996</v>
      </c>
      <c r="D143">
        <v>110.91</v>
      </c>
      <c r="E143">
        <v>0.90720000000000001</v>
      </c>
      <c r="K143">
        <v>8.2985199999999999</v>
      </c>
      <c r="L143">
        <v>5.0625</v>
      </c>
      <c r="M143">
        <v>8.5238399999999999</v>
      </c>
    </row>
    <row r="144" spans="1:13" x14ac:dyDescent="0.2">
      <c r="A144">
        <v>37256</v>
      </c>
      <c r="B144">
        <v>37256</v>
      </c>
      <c r="C144">
        <v>5.5490000000000004</v>
      </c>
      <c r="D144">
        <v>110.51</v>
      </c>
      <c r="E144">
        <v>0.92054999999999998</v>
      </c>
      <c r="K144">
        <v>8.3755500000000005</v>
      </c>
      <c r="L144">
        <v>4.4625000000000004</v>
      </c>
      <c r="M144">
        <v>8.6047799999999999</v>
      </c>
    </row>
    <row r="145" spans="1:13" x14ac:dyDescent="0.2">
      <c r="A145">
        <v>37225</v>
      </c>
      <c r="B145">
        <v>37225</v>
      </c>
      <c r="C145">
        <v>5.26</v>
      </c>
      <c r="D145">
        <v>113.36499999999999</v>
      </c>
      <c r="E145">
        <v>0.94355999999999995</v>
      </c>
      <c r="K145">
        <v>8.5129599999999996</v>
      </c>
      <c r="L145">
        <v>3.9375</v>
      </c>
      <c r="M145">
        <v>8.7339599999999997</v>
      </c>
    </row>
    <row r="146" spans="1:13" x14ac:dyDescent="0.2">
      <c r="A146">
        <v>37195</v>
      </c>
      <c r="B146">
        <v>37195</v>
      </c>
      <c r="C146">
        <v>5.1740000000000004</v>
      </c>
      <c r="D146">
        <v>114.235</v>
      </c>
      <c r="E146">
        <v>0.96081000000000005</v>
      </c>
      <c r="K146">
        <v>8.6123799999999999</v>
      </c>
      <c r="L146">
        <v>3.375</v>
      </c>
      <c r="M146">
        <v>8.8323900000000002</v>
      </c>
    </row>
    <row r="147" spans="1:13" x14ac:dyDescent="0.2">
      <c r="A147">
        <v>37164</v>
      </c>
      <c r="B147">
        <v>37164</v>
      </c>
      <c r="C147">
        <v>5.6210000000000004</v>
      </c>
      <c r="D147">
        <v>110.015</v>
      </c>
      <c r="E147">
        <v>0.96055000000000001</v>
      </c>
      <c r="K147">
        <v>8.6033600000000003</v>
      </c>
      <c r="L147">
        <v>2.7749999999999999</v>
      </c>
      <c r="M147">
        <v>8.8418600000000005</v>
      </c>
    </row>
    <row r="148" spans="1:13" x14ac:dyDescent="0.2">
      <c r="A148">
        <v>37134</v>
      </c>
      <c r="B148">
        <v>37134</v>
      </c>
      <c r="C148">
        <v>5.3250000000000002</v>
      </c>
      <c r="D148">
        <v>112.9</v>
      </c>
      <c r="E148">
        <v>0.98450000000000004</v>
      </c>
      <c r="K148">
        <v>8.7425800000000002</v>
      </c>
      <c r="L148">
        <v>2.25</v>
      </c>
      <c r="M148">
        <v>8.9723299999999995</v>
      </c>
    </row>
    <row r="149" spans="1:13" x14ac:dyDescent="0.2">
      <c r="A149">
        <v>37103</v>
      </c>
      <c r="B149">
        <v>37103</v>
      </c>
      <c r="C149">
        <v>5.4459999999999997</v>
      </c>
      <c r="D149">
        <v>111.79</v>
      </c>
      <c r="E149">
        <v>0.99580000000000002</v>
      </c>
      <c r="K149">
        <v>8.8032599999999999</v>
      </c>
      <c r="L149">
        <v>1.65</v>
      </c>
      <c r="M149">
        <v>9.03979</v>
      </c>
    </row>
    <row r="150" spans="1:13" x14ac:dyDescent="0.2">
      <c r="A150">
        <v>37072</v>
      </c>
      <c r="B150">
        <v>37072</v>
      </c>
      <c r="C150">
        <v>5.6580000000000004</v>
      </c>
      <c r="D150">
        <v>109.815</v>
      </c>
      <c r="E150">
        <v>1.00234</v>
      </c>
      <c r="K150">
        <v>8.8359100000000002</v>
      </c>
      <c r="L150">
        <v>1.10625</v>
      </c>
      <c r="M150">
        <v>9.0824499999999997</v>
      </c>
    </row>
    <row r="151" spans="1:13" x14ac:dyDescent="0.2">
      <c r="A151">
        <v>37042</v>
      </c>
      <c r="B151">
        <v>37042</v>
      </c>
      <c r="C151">
        <v>5.6429999999999998</v>
      </c>
      <c r="D151">
        <v>110.015</v>
      </c>
      <c r="E151">
        <v>1.01966</v>
      </c>
      <c r="K151">
        <v>8.9310799999999997</v>
      </c>
      <c r="L151">
        <v>0.48749999999999999</v>
      </c>
      <c r="M151">
        <v>9.1796100000000003</v>
      </c>
    </row>
    <row r="152" spans="1:13" x14ac:dyDescent="0.2">
      <c r="A152">
        <v>37011</v>
      </c>
      <c r="B152">
        <v>37011</v>
      </c>
      <c r="C152">
        <v>5.3410000000000002</v>
      </c>
      <c r="D152">
        <v>113.05500000000001</v>
      </c>
      <c r="E152">
        <v>0.98690999999999995</v>
      </c>
      <c r="K152">
        <v>8.5665499999999994</v>
      </c>
      <c r="L152">
        <v>6.65625</v>
      </c>
      <c r="M152">
        <v>8.7923200000000001</v>
      </c>
    </row>
    <row r="153" spans="1:13" x14ac:dyDescent="0.2">
      <c r="A153">
        <v>36981</v>
      </c>
      <c r="B153">
        <v>36981</v>
      </c>
      <c r="C153">
        <v>4.92</v>
      </c>
      <c r="D153">
        <v>117.45</v>
      </c>
      <c r="E153">
        <v>1.0183800000000001</v>
      </c>
      <c r="K153">
        <v>8.7514500000000002</v>
      </c>
      <c r="L153">
        <v>6.09375</v>
      </c>
      <c r="M153">
        <v>8.9641599999999997</v>
      </c>
    </row>
    <row r="154" spans="1:13" x14ac:dyDescent="0.2">
      <c r="A154">
        <v>36950</v>
      </c>
      <c r="B154">
        <v>36950</v>
      </c>
      <c r="C154">
        <v>5.0270000000000001</v>
      </c>
      <c r="D154">
        <v>116.35</v>
      </c>
      <c r="E154">
        <v>1.0296700000000001</v>
      </c>
      <c r="K154">
        <v>8.81189</v>
      </c>
      <c r="L154">
        <v>5.4937500000000004</v>
      </c>
      <c r="M154">
        <v>9.0306499999999996</v>
      </c>
    </row>
    <row r="155" spans="1:13" x14ac:dyDescent="0.2">
      <c r="A155">
        <v>36922</v>
      </c>
      <c r="B155">
        <v>36922</v>
      </c>
      <c r="C155">
        <v>5.0190000000000001</v>
      </c>
      <c r="D155">
        <v>116.46</v>
      </c>
      <c r="E155">
        <v>1.0437799999999999</v>
      </c>
      <c r="K155">
        <v>8.8895999999999997</v>
      </c>
      <c r="L155">
        <v>4.9874999999999998</v>
      </c>
      <c r="M155">
        <v>9.1099800000000002</v>
      </c>
    </row>
    <row r="156" spans="1:13" x14ac:dyDescent="0.2">
      <c r="A156">
        <v>36891</v>
      </c>
      <c r="B156">
        <v>36891</v>
      </c>
      <c r="C156">
        <v>5.0199999999999996</v>
      </c>
      <c r="D156">
        <v>116.505</v>
      </c>
      <c r="E156">
        <v>1.0591600000000001</v>
      </c>
      <c r="K156">
        <v>8.9734200000000008</v>
      </c>
      <c r="L156">
        <v>4.3875000000000002</v>
      </c>
      <c r="M156">
        <v>9.1959099999999996</v>
      </c>
    </row>
    <row r="157" spans="1:13" x14ac:dyDescent="0.2">
      <c r="A157">
        <v>36860</v>
      </c>
      <c r="B157">
        <v>36860</v>
      </c>
      <c r="C157">
        <v>5.1479999999999997</v>
      </c>
      <c r="D157">
        <v>115.27</v>
      </c>
      <c r="E157">
        <v>1.0682799999999999</v>
      </c>
      <c r="K157">
        <v>9.0203299999999995</v>
      </c>
      <c r="L157">
        <v>3.84375</v>
      </c>
      <c r="M157">
        <v>9.2495999999999992</v>
      </c>
    </row>
    <row r="158" spans="1:13" x14ac:dyDescent="0.2">
      <c r="A158">
        <v>36830</v>
      </c>
      <c r="B158">
        <v>36830</v>
      </c>
      <c r="C158">
        <v>5.3550000000000004</v>
      </c>
      <c r="D158">
        <v>113.13500000000001</v>
      </c>
      <c r="E158">
        <v>1.0745199999999999</v>
      </c>
      <c r="K158">
        <v>9.0502099999999999</v>
      </c>
      <c r="L158">
        <v>3.3</v>
      </c>
      <c r="M158">
        <v>9.2893500000000007</v>
      </c>
    </row>
    <row r="159" spans="1:13" x14ac:dyDescent="0.2">
      <c r="A159">
        <v>36799</v>
      </c>
      <c r="B159">
        <v>36799</v>
      </c>
      <c r="C159">
        <v>5.4080000000000004</v>
      </c>
      <c r="D159">
        <v>112.69499999999999</v>
      </c>
      <c r="E159">
        <v>1.0878699999999999</v>
      </c>
      <c r="K159">
        <v>9.1208100000000005</v>
      </c>
      <c r="L159">
        <v>2.7</v>
      </c>
      <c r="M159">
        <v>9.3641900000000007</v>
      </c>
    </row>
    <row r="160" spans="1:13" x14ac:dyDescent="0.2">
      <c r="A160">
        <v>36769</v>
      </c>
      <c r="B160">
        <v>36769</v>
      </c>
      <c r="C160">
        <v>5.4240000000000004</v>
      </c>
      <c r="D160">
        <v>112.565</v>
      </c>
      <c r="E160">
        <v>1.10192</v>
      </c>
      <c r="K160">
        <v>9.1952300000000005</v>
      </c>
      <c r="L160">
        <v>2.1749999999999998</v>
      </c>
      <c r="M160">
        <v>9.4413099999999996</v>
      </c>
    </row>
    <row r="161" spans="1:13" x14ac:dyDescent="0.2">
      <c r="A161">
        <v>36738</v>
      </c>
      <c r="B161">
        <v>36738</v>
      </c>
      <c r="C161">
        <v>5.3440000000000003</v>
      </c>
      <c r="D161">
        <v>113.425</v>
      </c>
      <c r="E161">
        <v>1.12086</v>
      </c>
      <c r="K161">
        <v>9.2964400000000005</v>
      </c>
      <c r="L161">
        <v>1.6125</v>
      </c>
      <c r="M161">
        <v>9.5416000000000007</v>
      </c>
    </row>
    <row r="162" spans="1:13" x14ac:dyDescent="0.2">
      <c r="A162">
        <v>36707</v>
      </c>
      <c r="B162">
        <v>36707</v>
      </c>
      <c r="C162">
        <v>5.2789999999999999</v>
      </c>
      <c r="D162">
        <v>114.235</v>
      </c>
      <c r="E162">
        <v>1.1393500000000001</v>
      </c>
      <c r="K162">
        <v>9.3940000000000001</v>
      </c>
      <c r="L162">
        <v>1.03125</v>
      </c>
      <c r="M162">
        <v>9.6387400000000003</v>
      </c>
    </row>
    <row r="163" spans="1:13" x14ac:dyDescent="0.2">
      <c r="A163">
        <v>36677</v>
      </c>
      <c r="B163">
        <v>36677</v>
      </c>
      <c r="C163">
        <v>5.181</v>
      </c>
      <c r="D163">
        <v>115.29</v>
      </c>
      <c r="E163">
        <v>1.1595</v>
      </c>
      <c r="K163">
        <v>9.4996500000000008</v>
      </c>
      <c r="L163">
        <v>0.48749999999999999</v>
      </c>
      <c r="M163">
        <v>9.7426399999999997</v>
      </c>
    </row>
    <row r="164" spans="1:13" x14ac:dyDescent="0.2">
      <c r="A164">
        <v>36646</v>
      </c>
      <c r="B164">
        <v>36646</v>
      </c>
      <c r="C164">
        <v>5.5119999999999996</v>
      </c>
      <c r="D164">
        <v>111.935</v>
      </c>
      <c r="E164">
        <v>1.0952</v>
      </c>
      <c r="K164">
        <v>8.9634499999999999</v>
      </c>
      <c r="L164">
        <v>6.6187500000000004</v>
      </c>
      <c r="M164">
        <v>9.2071699999999996</v>
      </c>
    </row>
    <row r="165" spans="1:13" x14ac:dyDescent="0.2">
      <c r="A165">
        <v>36616</v>
      </c>
      <c r="B165">
        <v>36616</v>
      </c>
      <c r="C165">
        <v>5.4219999999999997</v>
      </c>
      <c r="D165">
        <v>112.925</v>
      </c>
      <c r="E165">
        <v>1.11364</v>
      </c>
      <c r="K165">
        <v>9.0646900000000006</v>
      </c>
      <c r="L165">
        <v>6.1124999999999998</v>
      </c>
      <c r="M165">
        <v>9.3071999999999999</v>
      </c>
    </row>
    <row r="166" spans="1:13" x14ac:dyDescent="0.2">
      <c r="A166">
        <v>36585</v>
      </c>
      <c r="B166">
        <v>36585</v>
      </c>
      <c r="C166">
        <v>5.89</v>
      </c>
      <c r="D166">
        <v>108.175</v>
      </c>
      <c r="E166">
        <v>1.1060000000000001</v>
      </c>
      <c r="K166">
        <v>9.01539</v>
      </c>
      <c r="L166">
        <v>5.5125000000000002</v>
      </c>
      <c r="M166">
        <v>9.2770899999999994</v>
      </c>
    </row>
    <row r="167" spans="1:13" x14ac:dyDescent="0.2">
      <c r="A167">
        <v>36556</v>
      </c>
      <c r="B167">
        <v>36556</v>
      </c>
      <c r="C167">
        <v>6.1079999999999997</v>
      </c>
      <c r="D167">
        <v>106</v>
      </c>
      <c r="E167">
        <v>1.1095900000000001</v>
      </c>
      <c r="K167">
        <v>9.0313800000000004</v>
      </c>
      <c r="L167">
        <v>4.9874999999999998</v>
      </c>
      <c r="M167">
        <v>9.3031100000000002</v>
      </c>
    </row>
    <row r="168" spans="1:13" x14ac:dyDescent="0.2">
      <c r="A168">
        <v>36525</v>
      </c>
      <c r="B168">
        <v>36525</v>
      </c>
      <c r="C168">
        <v>5.931</v>
      </c>
      <c r="D168">
        <v>108.38500000000001</v>
      </c>
      <c r="E168">
        <v>1.1336299999999999</v>
      </c>
      <c r="K168">
        <v>9.1627899999999993</v>
      </c>
      <c r="L168">
        <v>4.40625</v>
      </c>
      <c r="M168">
        <v>9.4306099999999997</v>
      </c>
    </row>
    <row r="169" spans="1:13" x14ac:dyDescent="0.2">
      <c r="A169">
        <v>36494</v>
      </c>
      <c r="B169">
        <v>36494</v>
      </c>
      <c r="C169">
        <v>5.89</v>
      </c>
      <c r="D169">
        <v>108.185</v>
      </c>
      <c r="E169">
        <v>1.1510400000000001</v>
      </c>
      <c r="K169">
        <v>9.2555599999999991</v>
      </c>
      <c r="L169">
        <v>3.84375</v>
      </c>
      <c r="M169">
        <v>9.5242400000000007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AACB-C5A8-A04E-95B9-A27A5ACB8950}">
  <dimension ref="A1:M132"/>
  <sheetViews>
    <sheetView topLeftCell="A21"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248</v>
      </c>
    </row>
    <row r="5" spans="1:13" x14ac:dyDescent="0.2">
      <c r="A5" t="s">
        <v>249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250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113.87246</v>
      </c>
      <c r="C12">
        <v>39813</v>
      </c>
      <c r="D12" t="s">
        <v>88</v>
      </c>
      <c r="E12">
        <v>41</v>
      </c>
      <c r="F12" t="s">
        <v>88</v>
      </c>
      <c r="G12">
        <v>11.4523028187495</v>
      </c>
      <c r="H12">
        <v>42247</v>
      </c>
    </row>
    <row r="13" spans="1:13" x14ac:dyDescent="0.2">
      <c r="A13" t="s">
        <v>89</v>
      </c>
      <c r="B13">
        <v>99.506820000000005</v>
      </c>
      <c r="C13">
        <v>39629</v>
      </c>
      <c r="D13" t="s">
        <v>90</v>
      </c>
      <c r="E13">
        <v>71</v>
      </c>
      <c r="F13" t="s">
        <v>90</v>
      </c>
      <c r="G13">
        <v>-28.323677858240099</v>
      </c>
      <c r="H13">
        <v>42063</v>
      </c>
    </row>
    <row r="14" spans="1:13" x14ac:dyDescent="0.2">
      <c r="A14" t="s">
        <v>91</v>
      </c>
      <c r="B14">
        <v>106.618791415929</v>
      </c>
      <c r="D14" t="s">
        <v>92</v>
      </c>
      <c r="E14">
        <v>0</v>
      </c>
      <c r="F14" t="s">
        <v>35</v>
      </c>
      <c r="G14">
        <v>-4.1089322529606301E-2</v>
      </c>
      <c r="H14" t="s">
        <v>251</v>
      </c>
    </row>
    <row r="15" spans="1:13" x14ac:dyDescent="0.2">
      <c r="A15" t="s">
        <v>93</v>
      </c>
      <c r="B15">
        <v>106.68964</v>
      </c>
    </row>
    <row r="18" spans="1:13" x14ac:dyDescent="0.2">
      <c r="A18" t="s">
        <v>252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42247</v>
      </c>
      <c r="B20">
        <v>42247</v>
      </c>
      <c r="C20">
        <v>4.5005629999999996</v>
      </c>
      <c r="D20">
        <v>100</v>
      </c>
      <c r="E20">
        <v>2.5000000000000001E-5</v>
      </c>
      <c r="F20">
        <v>4.4705630000000003</v>
      </c>
      <c r="G20">
        <v>-6888.951</v>
      </c>
      <c r="H20">
        <v>-18.5</v>
      </c>
      <c r="K20">
        <v>2.6559999999999999E-3</v>
      </c>
      <c r="L20">
        <v>-1.2500000000000001E-2</v>
      </c>
      <c r="M20">
        <v>2.7780000000000001E-3</v>
      </c>
    </row>
    <row r="21" spans="1:13" x14ac:dyDescent="0.2">
      <c r="A21">
        <v>42216</v>
      </c>
      <c r="B21">
        <v>42216</v>
      </c>
      <c r="C21">
        <v>-0.43058099999999999</v>
      </c>
      <c r="D21">
        <v>100.1105</v>
      </c>
      <c r="E21">
        <v>2.2900000000000001E-4</v>
      </c>
      <c r="F21">
        <v>-0.45210800000000001</v>
      </c>
      <c r="G21">
        <v>-6933.5789999999997</v>
      </c>
      <c r="H21">
        <v>-12.21</v>
      </c>
      <c r="K21">
        <v>2.2318000000000001E-2</v>
      </c>
      <c r="L21">
        <v>4.4000000000000004</v>
      </c>
      <c r="M21">
        <v>2.2221999999999999E-2</v>
      </c>
    </row>
    <row r="22" spans="1:13" x14ac:dyDescent="0.2">
      <c r="A22">
        <v>42185</v>
      </c>
      <c r="B22">
        <v>42185</v>
      </c>
      <c r="C22">
        <v>-0.34436600000000001</v>
      </c>
      <c r="D22">
        <v>100.5415</v>
      </c>
      <c r="E22">
        <v>1.243E-3</v>
      </c>
      <c r="F22">
        <v>-0.35727399999999998</v>
      </c>
      <c r="G22">
        <v>-7322.1719999999996</v>
      </c>
      <c r="H22">
        <v>-5.55</v>
      </c>
      <c r="K22">
        <v>0.111494</v>
      </c>
      <c r="L22">
        <v>4</v>
      </c>
      <c r="M22">
        <v>0.111111</v>
      </c>
    </row>
    <row r="23" spans="1:13" x14ac:dyDescent="0.2">
      <c r="A23">
        <v>42155</v>
      </c>
      <c r="B23">
        <v>42155</v>
      </c>
      <c r="C23">
        <v>-0.32952199999999998</v>
      </c>
      <c r="D23">
        <v>100.94499999999999</v>
      </c>
      <c r="E23">
        <v>2.3379999999999998E-3</v>
      </c>
      <c r="F23">
        <v>-0.34426699999999999</v>
      </c>
      <c r="G23">
        <v>-7456.1610000000001</v>
      </c>
      <c r="H23">
        <v>-5.27</v>
      </c>
      <c r="K23">
        <v>0.19508600000000001</v>
      </c>
      <c r="L23">
        <v>3.625</v>
      </c>
      <c r="M23">
        <v>0.19444400000000001</v>
      </c>
    </row>
    <row r="24" spans="1:13" x14ac:dyDescent="0.2">
      <c r="A24">
        <v>42124</v>
      </c>
      <c r="B24">
        <v>42124</v>
      </c>
      <c r="C24">
        <v>-0.30340699999999998</v>
      </c>
      <c r="D24">
        <v>101.30200000000001</v>
      </c>
      <c r="E24">
        <v>3.441E-3</v>
      </c>
      <c r="F24">
        <v>-0.31758900000000001</v>
      </c>
      <c r="G24">
        <v>-7707.0169999999998</v>
      </c>
      <c r="H24">
        <v>-6.61</v>
      </c>
      <c r="K24">
        <v>0.270264</v>
      </c>
      <c r="L24">
        <v>3.2875000000000001</v>
      </c>
      <c r="M24">
        <v>0.26944400000000002</v>
      </c>
    </row>
    <row r="25" spans="1:13" x14ac:dyDescent="0.2">
      <c r="A25">
        <v>42094</v>
      </c>
      <c r="B25">
        <v>42094</v>
      </c>
      <c r="C25">
        <v>-0.246229</v>
      </c>
      <c r="D25">
        <v>101.7235</v>
      </c>
      <c r="E25">
        <v>4.9389999999999998E-3</v>
      </c>
      <c r="F25">
        <v>-0.26077699999999998</v>
      </c>
      <c r="G25">
        <v>-7913.8490000000002</v>
      </c>
      <c r="H25">
        <v>-2.72</v>
      </c>
      <c r="K25">
        <v>0.36200199999999999</v>
      </c>
      <c r="L25">
        <v>2.875</v>
      </c>
      <c r="M25">
        <v>0.36111100000000002</v>
      </c>
    </row>
    <row r="26" spans="1:13" x14ac:dyDescent="0.2">
      <c r="A26">
        <v>42063</v>
      </c>
      <c r="B26">
        <v>42063</v>
      </c>
      <c r="C26">
        <v>-0.124514</v>
      </c>
      <c r="D26">
        <v>102.05193199999999</v>
      </c>
      <c r="E26">
        <v>6.3829999999999998E-3</v>
      </c>
      <c r="F26">
        <v>-0.139515</v>
      </c>
      <c r="G26">
        <v>-8168.0990000000002</v>
      </c>
      <c r="H26">
        <v>-5.84</v>
      </c>
      <c r="K26">
        <v>0.44221700000000003</v>
      </c>
      <c r="L26">
        <v>2.5125000000000002</v>
      </c>
      <c r="M26">
        <v>0.44166699999999998</v>
      </c>
    </row>
    <row r="27" spans="1:13" x14ac:dyDescent="0.2">
      <c r="A27">
        <v>42035</v>
      </c>
      <c r="B27">
        <v>42035</v>
      </c>
      <c r="C27">
        <v>4.5570000000000003E-3</v>
      </c>
      <c r="D27">
        <v>102.36823</v>
      </c>
      <c r="E27">
        <v>8.0059999999999992E-3</v>
      </c>
      <c r="F27">
        <v>-1.0444E-2</v>
      </c>
      <c r="G27">
        <v>-8275.8029999999999</v>
      </c>
      <c r="H27">
        <v>2.2400000000000002</v>
      </c>
      <c r="K27">
        <v>0.524976</v>
      </c>
      <c r="L27">
        <v>2.1375000000000002</v>
      </c>
      <c r="M27">
        <v>0.52500000000000002</v>
      </c>
    </row>
    <row r="28" spans="1:13" x14ac:dyDescent="0.2">
      <c r="A28">
        <v>42004</v>
      </c>
      <c r="B28">
        <v>42004</v>
      </c>
      <c r="C28">
        <v>0.115177</v>
      </c>
      <c r="D28">
        <v>102.64943700000001</v>
      </c>
      <c r="E28">
        <v>9.639E-3</v>
      </c>
      <c r="F28">
        <v>0.100176</v>
      </c>
      <c r="H28">
        <v>4.21</v>
      </c>
      <c r="K28">
        <v>0.60208399999999995</v>
      </c>
      <c r="L28">
        <v>1.7875000000000001</v>
      </c>
      <c r="M28">
        <v>0.60277800000000004</v>
      </c>
    </row>
    <row r="29" spans="1:13" x14ac:dyDescent="0.2">
      <c r="A29">
        <v>41973</v>
      </c>
      <c r="B29">
        <v>41973</v>
      </c>
      <c r="C29">
        <v>3.9973000000000002E-2</v>
      </c>
      <c r="D29">
        <v>103.106882</v>
      </c>
      <c r="E29">
        <v>1.1757999999999999E-2</v>
      </c>
      <c r="F29">
        <v>2.4971E-2</v>
      </c>
      <c r="H29">
        <v>-4.25</v>
      </c>
      <c r="K29">
        <v>0.69416699999999998</v>
      </c>
      <c r="L29">
        <v>1.375</v>
      </c>
      <c r="M29">
        <v>0.69444399999999995</v>
      </c>
    </row>
    <row r="30" spans="1:13" x14ac:dyDescent="0.2">
      <c r="A30">
        <v>41943</v>
      </c>
      <c r="B30">
        <v>41943</v>
      </c>
      <c r="C30">
        <v>3.0987000000000001E-2</v>
      </c>
      <c r="D30">
        <v>103.462102</v>
      </c>
      <c r="E30">
        <v>1.3677E-2</v>
      </c>
      <c r="F30">
        <v>1.5986E-2</v>
      </c>
      <c r="H30">
        <v>-5.15</v>
      </c>
      <c r="K30">
        <v>0.77198299999999997</v>
      </c>
      <c r="L30">
        <v>1.0249999999999999</v>
      </c>
      <c r="M30">
        <v>0.77222199999999996</v>
      </c>
    </row>
    <row r="31" spans="1:13" x14ac:dyDescent="0.2">
      <c r="A31">
        <v>41912</v>
      </c>
      <c r="B31">
        <v>41912</v>
      </c>
      <c r="C31">
        <v>0.154616</v>
      </c>
      <c r="D31">
        <v>103.744</v>
      </c>
      <c r="E31">
        <v>1.5900999999999998E-2</v>
      </c>
      <c r="F31">
        <v>0.13226299999999999</v>
      </c>
      <c r="H31">
        <v>-12.27</v>
      </c>
      <c r="K31">
        <v>0.85700799999999999</v>
      </c>
      <c r="L31">
        <v>0.63749999999999996</v>
      </c>
      <c r="M31">
        <v>0.85833300000000001</v>
      </c>
    </row>
    <row r="32" spans="1:13" x14ac:dyDescent="0.2">
      <c r="A32">
        <v>41882</v>
      </c>
      <c r="B32">
        <v>41882</v>
      </c>
      <c r="C32">
        <v>0.145009</v>
      </c>
      <c r="D32">
        <v>104.11499999999999</v>
      </c>
      <c r="E32">
        <v>1.8231000000000001E-2</v>
      </c>
      <c r="F32">
        <v>0.12463299999999999</v>
      </c>
      <c r="H32">
        <v>-12.04</v>
      </c>
      <c r="K32">
        <v>0.940303</v>
      </c>
      <c r="L32">
        <v>0.26250000000000001</v>
      </c>
      <c r="M32">
        <v>0.94166700000000003</v>
      </c>
    </row>
    <row r="33" spans="1:13" x14ac:dyDescent="0.2">
      <c r="A33">
        <v>41851</v>
      </c>
      <c r="B33">
        <v>41851</v>
      </c>
      <c r="C33">
        <v>0.175231</v>
      </c>
      <c r="D33">
        <v>104.42100000000001</v>
      </c>
      <c r="E33">
        <v>1.9675000000000002E-2</v>
      </c>
      <c r="F33">
        <v>0.15640899999999999</v>
      </c>
      <c r="H33">
        <v>-13.14</v>
      </c>
      <c r="K33">
        <v>0.97638000000000003</v>
      </c>
      <c r="L33">
        <v>4.4124999999999996</v>
      </c>
      <c r="M33">
        <v>0.97809100000000004</v>
      </c>
    </row>
    <row r="34" spans="1:13" x14ac:dyDescent="0.2">
      <c r="A34">
        <v>41820</v>
      </c>
      <c r="B34">
        <v>41820</v>
      </c>
      <c r="C34">
        <v>0.38024999999999998</v>
      </c>
      <c r="D34">
        <v>104.56699999999999</v>
      </c>
      <c r="E34">
        <v>2.2279E-2</v>
      </c>
      <c r="F34">
        <v>0.36292000000000002</v>
      </c>
      <c r="H34">
        <v>-13.54</v>
      </c>
      <c r="K34">
        <v>1.0628569999999999</v>
      </c>
      <c r="L34">
        <v>4.0125000000000002</v>
      </c>
      <c r="M34">
        <v>1.0668979999999999</v>
      </c>
    </row>
    <row r="35" spans="1:13" x14ac:dyDescent="0.2">
      <c r="A35">
        <v>41790</v>
      </c>
      <c r="B35">
        <v>41790</v>
      </c>
      <c r="C35">
        <v>0.45472299999999999</v>
      </c>
      <c r="D35">
        <v>104.809</v>
      </c>
      <c r="E35">
        <v>2.4811E-2</v>
      </c>
      <c r="F35">
        <v>0.43454300000000001</v>
      </c>
      <c r="H35">
        <v>-14.67</v>
      </c>
      <c r="K35">
        <v>1.142231</v>
      </c>
      <c r="L35">
        <v>3.65</v>
      </c>
      <c r="M35">
        <v>1.1474249999999999</v>
      </c>
    </row>
    <row r="36" spans="1:13" x14ac:dyDescent="0.2">
      <c r="A36">
        <v>41759</v>
      </c>
      <c r="B36">
        <v>41759</v>
      </c>
      <c r="C36">
        <v>0.55979299999999999</v>
      </c>
      <c r="D36">
        <v>105.032</v>
      </c>
      <c r="E36">
        <v>2.7352999999999999E-2</v>
      </c>
      <c r="F36">
        <v>0.502965</v>
      </c>
      <c r="H36">
        <v>-16.510000000000002</v>
      </c>
      <c r="K36">
        <v>1.2183409999999999</v>
      </c>
      <c r="L36">
        <v>3.3</v>
      </c>
      <c r="M36">
        <v>1.2251609999999999</v>
      </c>
    </row>
    <row r="37" spans="1:13" x14ac:dyDescent="0.2">
      <c r="A37">
        <v>41729</v>
      </c>
      <c r="B37">
        <v>41729</v>
      </c>
      <c r="C37">
        <v>0.62485599999999997</v>
      </c>
      <c r="D37">
        <v>105.297</v>
      </c>
      <c r="E37">
        <v>3.0523000000000002E-2</v>
      </c>
      <c r="F37">
        <v>0.57187500000000002</v>
      </c>
      <c r="H37">
        <v>-19.399999999999999</v>
      </c>
      <c r="K37">
        <v>1.3086249999999999</v>
      </c>
      <c r="L37">
        <v>2.8875000000000002</v>
      </c>
      <c r="M37">
        <v>1.316802</v>
      </c>
    </row>
    <row r="38" spans="1:13" x14ac:dyDescent="0.2">
      <c r="A38">
        <v>41698</v>
      </c>
      <c r="B38">
        <v>41698</v>
      </c>
      <c r="C38">
        <v>0.69010199999999999</v>
      </c>
      <c r="D38">
        <v>105.497</v>
      </c>
      <c r="E38">
        <v>3.3329999999999999E-2</v>
      </c>
      <c r="F38">
        <v>0.63997300000000001</v>
      </c>
      <c r="H38">
        <v>-18.8</v>
      </c>
      <c r="K38">
        <v>1.3849959999999999</v>
      </c>
      <c r="L38">
        <v>2.5375000000000001</v>
      </c>
      <c r="M38">
        <v>1.3945540000000001</v>
      </c>
    </row>
    <row r="39" spans="1:13" x14ac:dyDescent="0.2">
      <c r="A39">
        <v>41670</v>
      </c>
      <c r="B39">
        <v>41670</v>
      </c>
      <c r="C39">
        <v>0.71482699999999999</v>
      </c>
      <c r="D39">
        <v>105.771</v>
      </c>
      <c r="E39">
        <v>3.6495E-2</v>
      </c>
      <c r="F39">
        <v>0.66746799999999995</v>
      </c>
      <c r="H39">
        <v>-21.31</v>
      </c>
      <c r="K39">
        <v>1.4673879999999999</v>
      </c>
      <c r="L39">
        <v>2.1625000000000001</v>
      </c>
      <c r="M39">
        <v>1.4778770000000001</v>
      </c>
    </row>
    <row r="40" spans="1:13" x14ac:dyDescent="0.2">
      <c r="A40">
        <v>41639</v>
      </c>
      <c r="B40">
        <v>41639</v>
      </c>
      <c r="C40">
        <v>0.84138900000000005</v>
      </c>
      <c r="D40">
        <v>105.85087</v>
      </c>
      <c r="E40">
        <v>3.9487000000000001E-2</v>
      </c>
      <c r="F40">
        <v>0.79622599999999999</v>
      </c>
      <c r="H40">
        <v>-17.02</v>
      </c>
      <c r="K40">
        <v>1.5426249999999999</v>
      </c>
      <c r="L40">
        <v>1.8125</v>
      </c>
      <c r="M40">
        <v>1.5556049999999999</v>
      </c>
    </row>
    <row r="41" spans="1:13" x14ac:dyDescent="0.2">
      <c r="A41">
        <v>41608</v>
      </c>
      <c r="B41">
        <v>41608</v>
      </c>
      <c r="C41">
        <v>0.863178</v>
      </c>
      <c r="D41">
        <v>106.142516</v>
      </c>
      <c r="E41">
        <v>4.3256000000000003E-2</v>
      </c>
      <c r="F41">
        <v>0.82047000000000003</v>
      </c>
      <c r="H41">
        <v>-20</v>
      </c>
      <c r="K41">
        <v>1.6331659999999999</v>
      </c>
      <c r="L41">
        <v>1.4</v>
      </c>
      <c r="M41">
        <v>1.6472629999999999</v>
      </c>
    </row>
    <row r="42" spans="1:13" x14ac:dyDescent="0.2">
      <c r="A42">
        <v>41578</v>
      </c>
      <c r="B42">
        <v>41578</v>
      </c>
      <c r="C42">
        <v>1.0580149999999999</v>
      </c>
      <c r="D42">
        <v>106.073148</v>
      </c>
      <c r="E42">
        <v>4.6538000000000003E-2</v>
      </c>
      <c r="F42">
        <v>1.017053</v>
      </c>
      <c r="H42">
        <v>-16.989999999999998</v>
      </c>
      <c r="K42">
        <v>1.7096530000000001</v>
      </c>
      <c r="L42">
        <v>1.0375000000000001</v>
      </c>
      <c r="M42">
        <v>1.727741</v>
      </c>
    </row>
    <row r="43" spans="1:13" x14ac:dyDescent="0.2">
      <c r="A43">
        <v>41547</v>
      </c>
      <c r="B43">
        <v>41547</v>
      </c>
      <c r="C43">
        <v>1.121111</v>
      </c>
      <c r="D43">
        <v>106.25188</v>
      </c>
      <c r="E43">
        <v>5.0429000000000002E-2</v>
      </c>
      <c r="F43">
        <v>1.082047</v>
      </c>
      <c r="H43">
        <v>-21.69</v>
      </c>
      <c r="K43">
        <v>1.796465</v>
      </c>
      <c r="L43">
        <v>0.63749999999999996</v>
      </c>
      <c r="M43">
        <v>1.816605</v>
      </c>
    </row>
    <row r="44" spans="1:13" x14ac:dyDescent="0.2">
      <c r="A44">
        <v>41517</v>
      </c>
      <c r="B44">
        <v>41517</v>
      </c>
      <c r="C44">
        <v>1.2417590000000001</v>
      </c>
      <c r="D44">
        <v>106.277355</v>
      </c>
      <c r="E44">
        <v>5.4011999999999998E-2</v>
      </c>
      <c r="F44">
        <v>1.2041900000000001</v>
      </c>
      <c r="H44">
        <v>-18.920000000000002</v>
      </c>
      <c r="K44">
        <v>1.873845</v>
      </c>
      <c r="L44">
        <v>0.27500000000000002</v>
      </c>
      <c r="M44">
        <v>1.897113</v>
      </c>
    </row>
    <row r="45" spans="1:13" x14ac:dyDescent="0.2">
      <c r="A45">
        <v>41486</v>
      </c>
      <c r="B45">
        <v>41486</v>
      </c>
      <c r="C45">
        <v>1.049072</v>
      </c>
      <c r="D45">
        <v>106.934665</v>
      </c>
      <c r="E45">
        <v>5.5726999999999999E-2</v>
      </c>
      <c r="F45">
        <v>1.013217</v>
      </c>
      <c r="H45">
        <v>-17.3</v>
      </c>
      <c r="K45">
        <v>1.878854</v>
      </c>
      <c r="L45">
        <v>4.4124999999999996</v>
      </c>
      <c r="M45">
        <v>1.8985650000000001</v>
      </c>
    </row>
    <row r="46" spans="1:13" x14ac:dyDescent="0.2">
      <c r="A46">
        <v>41455</v>
      </c>
      <c r="B46">
        <v>41455</v>
      </c>
      <c r="C46">
        <v>1.1311169999999999</v>
      </c>
      <c r="D46">
        <v>107.052325</v>
      </c>
      <c r="E46">
        <v>5.9878000000000001E-2</v>
      </c>
      <c r="F46">
        <v>1.0967469999999999</v>
      </c>
      <c r="H46">
        <v>-16.809999999999999</v>
      </c>
      <c r="K46">
        <v>1.965074</v>
      </c>
      <c r="L46">
        <v>4.0125000000000002</v>
      </c>
      <c r="M46">
        <v>1.9873019999999999</v>
      </c>
    </row>
    <row r="47" spans="1:13" x14ac:dyDescent="0.2">
      <c r="A47">
        <v>41425</v>
      </c>
      <c r="B47">
        <v>41425</v>
      </c>
      <c r="C47">
        <v>0.93691500000000005</v>
      </c>
      <c r="D47">
        <v>107.74636</v>
      </c>
      <c r="E47">
        <v>6.3977999999999993E-2</v>
      </c>
      <c r="F47">
        <v>0.90401100000000001</v>
      </c>
      <c r="H47">
        <v>-19.309999999999999</v>
      </c>
      <c r="K47">
        <v>2.0462669999999998</v>
      </c>
      <c r="L47">
        <v>3.6625000000000001</v>
      </c>
      <c r="M47">
        <v>2.065439</v>
      </c>
    </row>
    <row r="48" spans="1:13" x14ac:dyDescent="0.2">
      <c r="A48">
        <v>41394</v>
      </c>
      <c r="B48">
        <v>41394</v>
      </c>
      <c r="C48">
        <v>0.82353299999999996</v>
      </c>
      <c r="D48">
        <v>108.29392</v>
      </c>
      <c r="E48">
        <v>6.8260000000000001E-2</v>
      </c>
      <c r="F48">
        <v>0.79195499999999996</v>
      </c>
      <c r="H48">
        <v>-21.13</v>
      </c>
      <c r="K48">
        <v>2.1286740000000002</v>
      </c>
      <c r="L48">
        <v>3.3</v>
      </c>
      <c r="M48">
        <v>2.146204</v>
      </c>
    </row>
    <row r="49" spans="1:13" x14ac:dyDescent="0.2">
      <c r="A49">
        <v>41364</v>
      </c>
      <c r="B49">
        <v>41364</v>
      </c>
      <c r="C49">
        <v>0.99711099999999997</v>
      </c>
      <c r="D49">
        <v>108.18506600000001</v>
      </c>
      <c r="E49">
        <v>7.2703000000000004E-2</v>
      </c>
      <c r="F49">
        <v>0.96659300000000004</v>
      </c>
      <c r="H49">
        <v>-19.46</v>
      </c>
      <c r="K49">
        <v>2.2127089999999998</v>
      </c>
      <c r="L49">
        <v>2.9</v>
      </c>
      <c r="M49">
        <v>2.234772</v>
      </c>
    </row>
    <row r="50" spans="1:13" x14ac:dyDescent="0.2">
      <c r="A50">
        <v>41333</v>
      </c>
      <c r="B50">
        <v>41333</v>
      </c>
      <c r="C50">
        <v>1.036332</v>
      </c>
      <c r="D50">
        <v>108.35921</v>
      </c>
      <c r="E50">
        <v>7.7022999999999994E-2</v>
      </c>
      <c r="F50">
        <v>1.006813</v>
      </c>
      <c r="H50">
        <v>-19.91</v>
      </c>
      <c r="K50">
        <v>2.2915070000000002</v>
      </c>
      <c r="L50">
        <v>2.5375000000000001</v>
      </c>
      <c r="M50">
        <v>2.3152550000000001</v>
      </c>
    </row>
    <row r="51" spans="1:13" x14ac:dyDescent="0.2">
      <c r="A51">
        <v>41305</v>
      </c>
      <c r="B51">
        <v>41305</v>
      </c>
      <c r="C51">
        <v>1.016893</v>
      </c>
      <c r="D51">
        <v>108.690152</v>
      </c>
      <c r="E51">
        <v>8.1720000000000001E-2</v>
      </c>
      <c r="F51">
        <v>0.98839399999999999</v>
      </c>
      <c r="H51">
        <v>-19.760000000000002</v>
      </c>
      <c r="K51">
        <v>2.3744779999999999</v>
      </c>
      <c r="L51">
        <v>2.1625000000000001</v>
      </c>
      <c r="M51">
        <v>2.3986239999999999</v>
      </c>
    </row>
    <row r="52" spans="1:13" x14ac:dyDescent="0.2">
      <c r="A52">
        <v>41274</v>
      </c>
      <c r="B52">
        <v>41274</v>
      </c>
      <c r="C52">
        <v>0.83465299999999998</v>
      </c>
      <c r="D52">
        <v>109.47891799999999</v>
      </c>
      <c r="E52">
        <v>8.7012999999999993E-2</v>
      </c>
      <c r="F52">
        <v>0.80729399999999996</v>
      </c>
      <c r="H52">
        <v>-14.18</v>
      </c>
      <c r="K52">
        <v>2.4645030000000001</v>
      </c>
      <c r="L52">
        <v>1.7749999999999999</v>
      </c>
      <c r="M52">
        <v>2.4850729999999999</v>
      </c>
    </row>
    <row r="53" spans="1:13" x14ac:dyDescent="0.2">
      <c r="A53">
        <v>41243</v>
      </c>
      <c r="B53">
        <v>41243</v>
      </c>
      <c r="C53">
        <v>0.77237100000000003</v>
      </c>
      <c r="D53">
        <v>109.94326599999999</v>
      </c>
      <c r="E53">
        <v>9.1925999999999994E-2</v>
      </c>
      <c r="F53">
        <v>0.74591300000000005</v>
      </c>
      <c r="H53">
        <v>-30.9</v>
      </c>
      <c r="K53">
        <v>2.5460780000000001</v>
      </c>
      <c r="L53">
        <v>1.4125000000000001</v>
      </c>
      <c r="M53">
        <v>2.5657429999999999</v>
      </c>
    </row>
    <row r="54" spans="1:13" x14ac:dyDescent="0.2">
      <c r="A54">
        <v>41213</v>
      </c>
      <c r="B54">
        <v>41213</v>
      </c>
      <c r="C54">
        <v>0.82801499999999995</v>
      </c>
      <c r="D54">
        <v>110.08443200000001</v>
      </c>
      <c r="E54">
        <v>9.6914E-2</v>
      </c>
      <c r="F54">
        <v>0.80232000000000003</v>
      </c>
      <c r="H54">
        <v>-26.94</v>
      </c>
      <c r="K54">
        <v>2.6272199999999999</v>
      </c>
      <c r="L54">
        <v>1.0375000000000001</v>
      </c>
      <c r="M54">
        <v>2.6489739999999999</v>
      </c>
    </row>
    <row r="55" spans="1:13" x14ac:dyDescent="0.2">
      <c r="A55">
        <v>41182</v>
      </c>
      <c r="B55">
        <v>41182</v>
      </c>
      <c r="C55">
        <v>0.79611200000000004</v>
      </c>
      <c r="D55">
        <v>110.499252</v>
      </c>
      <c r="E55">
        <v>0.102566</v>
      </c>
      <c r="F55">
        <v>0.77126300000000003</v>
      </c>
      <c r="K55">
        <v>2.716297</v>
      </c>
      <c r="L55">
        <v>0.63749999999999996</v>
      </c>
      <c r="M55">
        <v>2.7379220000000002</v>
      </c>
    </row>
    <row r="56" spans="1:13" x14ac:dyDescent="0.2">
      <c r="A56">
        <v>41152</v>
      </c>
      <c r="B56">
        <v>41152</v>
      </c>
      <c r="C56">
        <v>0.89863599999999999</v>
      </c>
      <c r="D56">
        <v>110.463523</v>
      </c>
      <c r="E56">
        <v>0.10735500000000001</v>
      </c>
      <c r="F56">
        <v>0.874363</v>
      </c>
      <c r="K56">
        <v>2.7904339999999999</v>
      </c>
      <c r="L56">
        <v>0.28749999999999998</v>
      </c>
      <c r="M56">
        <v>2.8155100000000002</v>
      </c>
    </row>
    <row r="57" spans="1:13" x14ac:dyDescent="0.2">
      <c r="A57">
        <v>41121</v>
      </c>
      <c r="B57">
        <v>41121</v>
      </c>
      <c r="C57">
        <v>0.96537499999999998</v>
      </c>
      <c r="D57">
        <v>110.562293</v>
      </c>
      <c r="E57">
        <v>0.10864799999999999</v>
      </c>
      <c r="F57">
        <v>0.94177200000000005</v>
      </c>
      <c r="K57">
        <v>2.764821</v>
      </c>
      <c r="L57">
        <v>4.3875000000000002</v>
      </c>
      <c r="M57">
        <v>2.791512</v>
      </c>
    </row>
    <row r="58" spans="1:13" x14ac:dyDescent="0.2">
      <c r="A58">
        <v>41090</v>
      </c>
      <c r="B58">
        <v>41090</v>
      </c>
      <c r="C58">
        <v>1.068886</v>
      </c>
      <c r="D58">
        <v>110.498636</v>
      </c>
      <c r="E58">
        <v>0.113658</v>
      </c>
      <c r="F58">
        <v>1.0458320000000001</v>
      </c>
      <c r="K58">
        <v>2.8411940000000002</v>
      </c>
      <c r="L58">
        <v>4.0250000000000004</v>
      </c>
      <c r="M58">
        <v>2.8715639999999998</v>
      </c>
    </row>
    <row r="59" spans="1:13" x14ac:dyDescent="0.2">
      <c r="A59">
        <v>41060</v>
      </c>
      <c r="B59">
        <v>41060</v>
      </c>
      <c r="C59">
        <v>0.85480699999999998</v>
      </c>
      <c r="D59">
        <v>111.481324</v>
      </c>
      <c r="E59">
        <v>0.11959400000000001</v>
      </c>
      <c r="F59">
        <v>0.83255800000000002</v>
      </c>
      <c r="K59">
        <v>2.928131</v>
      </c>
      <c r="L59">
        <v>3.6625000000000001</v>
      </c>
      <c r="M59">
        <v>2.9531610000000001</v>
      </c>
    </row>
    <row r="60" spans="1:13" x14ac:dyDescent="0.2">
      <c r="A60">
        <v>41029</v>
      </c>
      <c r="B60">
        <v>41029</v>
      </c>
      <c r="C60">
        <v>1.2443219999999999</v>
      </c>
      <c r="D60">
        <v>110.445691</v>
      </c>
      <c r="E60">
        <v>0.124458</v>
      </c>
      <c r="F60">
        <v>1.222334</v>
      </c>
      <c r="K60">
        <v>3.0000439999999999</v>
      </c>
      <c r="L60">
        <v>3.2749999999999999</v>
      </c>
      <c r="M60">
        <v>3.0373739999999998</v>
      </c>
    </row>
    <row r="61" spans="1:13" x14ac:dyDescent="0.2">
      <c r="A61">
        <v>40999</v>
      </c>
      <c r="B61">
        <v>40999</v>
      </c>
      <c r="C61">
        <v>1.4300999999999999</v>
      </c>
      <c r="D61">
        <v>110.056077</v>
      </c>
      <c r="E61">
        <v>0.12975500000000001</v>
      </c>
      <c r="F61">
        <v>1.408509</v>
      </c>
      <c r="K61">
        <v>3.075812</v>
      </c>
      <c r="L61">
        <v>2.9</v>
      </c>
      <c r="M61">
        <v>3.119799</v>
      </c>
    </row>
    <row r="62" spans="1:13" x14ac:dyDescent="0.2">
      <c r="A62">
        <v>40968</v>
      </c>
      <c r="B62">
        <v>40968</v>
      </c>
      <c r="C62">
        <v>1.1410130000000001</v>
      </c>
      <c r="D62">
        <v>111.32440099999999</v>
      </c>
      <c r="E62">
        <v>0.13633500000000001</v>
      </c>
      <c r="F62">
        <v>1.120201</v>
      </c>
      <c r="K62">
        <v>3.1656469999999999</v>
      </c>
      <c r="L62">
        <v>2.5375000000000001</v>
      </c>
      <c r="M62">
        <v>3.2017669999999998</v>
      </c>
    </row>
    <row r="63" spans="1:13" x14ac:dyDescent="0.2">
      <c r="A63">
        <v>40939</v>
      </c>
      <c r="B63">
        <v>40939</v>
      </c>
      <c r="C63">
        <v>0.99292499999999995</v>
      </c>
      <c r="D63">
        <v>112.159172</v>
      </c>
      <c r="E63">
        <v>0.14330399999999999</v>
      </c>
      <c r="F63">
        <v>0.97278600000000004</v>
      </c>
      <c r="K63">
        <v>3.2590180000000002</v>
      </c>
      <c r="L63">
        <v>2.1375000000000002</v>
      </c>
      <c r="M63">
        <v>3.2913779999999999</v>
      </c>
    </row>
    <row r="64" spans="1:13" x14ac:dyDescent="0.2">
      <c r="A64">
        <v>40908</v>
      </c>
      <c r="B64">
        <v>40908</v>
      </c>
      <c r="C64">
        <v>0.90874200000000005</v>
      </c>
      <c r="D64">
        <v>112.75219</v>
      </c>
      <c r="E64">
        <v>0.14962800000000001</v>
      </c>
      <c r="F64">
        <v>0.88914199999999999</v>
      </c>
      <c r="K64">
        <v>3.3419729999999999</v>
      </c>
      <c r="L64">
        <v>1.7749999999999999</v>
      </c>
      <c r="M64">
        <v>3.3723429999999999</v>
      </c>
    </row>
    <row r="65" spans="1:13" x14ac:dyDescent="0.2">
      <c r="A65">
        <v>40877</v>
      </c>
      <c r="B65">
        <v>40877</v>
      </c>
      <c r="C65">
        <v>0.97538199999999997</v>
      </c>
      <c r="D65">
        <v>112.770915</v>
      </c>
      <c r="E65">
        <v>0.15559500000000001</v>
      </c>
      <c r="F65">
        <v>0.95616800000000002</v>
      </c>
      <c r="K65">
        <v>3.4192239999999998</v>
      </c>
      <c r="L65">
        <v>1.4125000000000001</v>
      </c>
      <c r="M65">
        <v>3.4525749999999999</v>
      </c>
    </row>
    <row r="66" spans="1:13" x14ac:dyDescent="0.2">
      <c r="A66">
        <v>40847</v>
      </c>
      <c r="B66">
        <v>40847</v>
      </c>
      <c r="C66">
        <v>1.4297249999999999</v>
      </c>
      <c r="D66">
        <v>111.274726</v>
      </c>
      <c r="E66">
        <v>0.16098299999999999</v>
      </c>
      <c r="F66">
        <v>1.410579</v>
      </c>
      <c r="K66">
        <v>3.489357</v>
      </c>
      <c r="L66">
        <v>1.0125</v>
      </c>
      <c r="M66">
        <v>3.5392459999999999</v>
      </c>
    </row>
    <row r="67" spans="1:13" x14ac:dyDescent="0.2">
      <c r="A67">
        <v>40816</v>
      </c>
      <c r="B67">
        <v>40816</v>
      </c>
      <c r="C67">
        <v>1.3159460000000001</v>
      </c>
      <c r="D67">
        <v>111.9569</v>
      </c>
      <c r="E67">
        <v>0.16755800000000001</v>
      </c>
      <c r="F67">
        <v>1.2972900000000001</v>
      </c>
      <c r="K67">
        <v>3.5705930000000001</v>
      </c>
      <c r="L67">
        <v>0.66249999999999998</v>
      </c>
      <c r="M67">
        <v>3.6175799999999998</v>
      </c>
    </row>
    <row r="68" spans="1:13" x14ac:dyDescent="0.2">
      <c r="A68">
        <v>40786</v>
      </c>
      <c r="B68">
        <v>40786</v>
      </c>
      <c r="C68">
        <v>1.639729</v>
      </c>
      <c r="D68">
        <v>110.889915</v>
      </c>
      <c r="E68">
        <v>0.17310600000000001</v>
      </c>
      <c r="F68">
        <v>1.6211899999999999</v>
      </c>
      <c r="K68">
        <v>3.6396480000000002</v>
      </c>
      <c r="L68">
        <v>0.28749999999999998</v>
      </c>
      <c r="M68">
        <v>3.6993279999999999</v>
      </c>
    </row>
    <row r="69" spans="1:13" x14ac:dyDescent="0.2">
      <c r="A69">
        <v>40755</v>
      </c>
      <c r="B69">
        <v>40755</v>
      </c>
      <c r="C69">
        <v>2.1128</v>
      </c>
      <c r="D69">
        <v>109.193138</v>
      </c>
      <c r="E69">
        <v>0.17152999999999999</v>
      </c>
      <c r="F69">
        <v>2.0942560000000001</v>
      </c>
      <c r="G69">
        <v>0</v>
      </c>
      <c r="H69">
        <v>0</v>
      </c>
      <c r="I69">
        <v>0</v>
      </c>
      <c r="J69">
        <v>0</v>
      </c>
      <c r="K69">
        <v>3.5616159999999999</v>
      </c>
      <c r="L69">
        <v>4.3875000000000002</v>
      </c>
      <c r="M69">
        <v>3.6368649999999998</v>
      </c>
    </row>
    <row r="70" spans="1:13" x14ac:dyDescent="0.2">
      <c r="A70">
        <v>40724</v>
      </c>
      <c r="B70">
        <v>40724</v>
      </c>
      <c r="C70">
        <v>2.500931</v>
      </c>
      <c r="D70">
        <v>107.77374399999999</v>
      </c>
      <c r="E70">
        <v>0.176201</v>
      </c>
      <c r="F70">
        <v>2.4823979999999999</v>
      </c>
      <c r="G70">
        <v>0</v>
      </c>
      <c r="H70">
        <v>0</v>
      </c>
      <c r="I70">
        <v>0</v>
      </c>
      <c r="J70">
        <v>0</v>
      </c>
      <c r="K70">
        <v>3.6202079999999999</v>
      </c>
      <c r="L70">
        <v>4.0374999999999996</v>
      </c>
      <c r="M70">
        <v>3.710747</v>
      </c>
    </row>
    <row r="71" spans="1:13" x14ac:dyDescent="0.2">
      <c r="A71">
        <v>40694</v>
      </c>
      <c r="B71">
        <v>40694</v>
      </c>
      <c r="C71">
        <v>2.61</v>
      </c>
      <c r="D71">
        <v>107.46216</v>
      </c>
      <c r="E71">
        <v>0.18204000000000001</v>
      </c>
      <c r="F71">
        <v>2.5910000000000002</v>
      </c>
      <c r="G71">
        <v>0</v>
      </c>
      <c r="H71">
        <v>0</v>
      </c>
      <c r="I71">
        <v>0</v>
      </c>
      <c r="J71">
        <v>0</v>
      </c>
      <c r="K71">
        <v>3.6911</v>
      </c>
      <c r="L71">
        <v>3.6875</v>
      </c>
      <c r="M71">
        <v>3.7874300000000001</v>
      </c>
    </row>
    <row r="72" spans="1:13" x14ac:dyDescent="0.2">
      <c r="A72">
        <v>40663</v>
      </c>
      <c r="B72">
        <v>40663</v>
      </c>
      <c r="C72">
        <v>2.94</v>
      </c>
      <c r="D72">
        <v>106.23873</v>
      </c>
      <c r="E72">
        <v>0.18817999999999999</v>
      </c>
      <c r="F72">
        <v>2.9220000000000002</v>
      </c>
      <c r="G72">
        <v>0</v>
      </c>
      <c r="H72">
        <v>0</v>
      </c>
      <c r="I72">
        <v>0</v>
      </c>
      <c r="J72">
        <v>0</v>
      </c>
      <c r="K72">
        <v>3.76505</v>
      </c>
      <c r="L72">
        <v>3.2749999999999999</v>
      </c>
      <c r="M72">
        <v>3.87575</v>
      </c>
    </row>
    <row r="73" spans="1:13" x14ac:dyDescent="0.2">
      <c r="A73">
        <v>40633</v>
      </c>
      <c r="B73">
        <v>40633</v>
      </c>
      <c r="C73">
        <v>3.0030000000000001</v>
      </c>
      <c r="D73">
        <v>106.19436</v>
      </c>
      <c r="E73">
        <v>0.19461999999999999</v>
      </c>
      <c r="F73">
        <v>2.9590000000000001</v>
      </c>
      <c r="G73">
        <v>0</v>
      </c>
      <c r="H73">
        <v>0</v>
      </c>
      <c r="I73">
        <v>0</v>
      </c>
      <c r="J73">
        <v>0</v>
      </c>
      <c r="K73">
        <v>3.8403299999999998</v>
      </c>
      <c r="L73">
        <v>2.9125000000000001</v>
      </c>
      <c r="M73">
        <v>3.95567</v>
      </c>
    </row>
    <row r="74" spans="1:13" x14ac:dyDescent="0.2">
      <c r="A74">
        <v>40602</v>
      </c>
      <c r="B74">
        <v>40602</v>
      </c>
      <c r="C74">
        <v>3.0259999999999998</v>
      </c>
      <c r="D74">
        <v>106.21297</v>
      </c>
      <c r="E74">
        <v>0.20205999999999999</v>
      </c>
      <c r="F74">
        <v>2.9820000000000002</v>
      </c>
      <c r="I74">
        <v>0</v>
      </c>
      <c r="J74">
        <v>0</v>
      </c>
      <c r="K74">
        <v>3.9255499999999999</v>
      </c>
      <c r="L74">
        <v>2.5125000000000002</v>
      </c>
      <c r="M74">
        <v>4.0443300000000004</v>
      </c>
    </row>
    <row r="75" spans="1:13" x14ac:dyDescent="0.2">
      <c r="A75">
        <v>40574</v>
      </c>
      <c r="B75">
        <v>40574</v>
      </c>
      <c r="C75">
        <v>2.9660000000000002</v>
      </c>
      <c r="D75">
        <v>106.57715</v>
      </c>
      <c r="E75">
        <v>0.20954</v>
      </c>
      <c r="F75">
        <v>2.923</v>
      </c>
      <c r="I75">
        <v>0</v>
      </c>
      <c r="J75">
        <v>0</v>
      </c>
      <c r="K75">
        <v>4.0093399999999999</v>
      </c>
      <c r="L75">
        <v>2.1375000000000002</v>
      </c>
      <c r="M75">
        <v>4.1282699999999997</v>
      </c>
    </row>
    <row r="76" spans="1:13" x14ac:dyDescent="0.2">
      <c r="A76">
        <v>40543</v>
      </c>
      <c r="B76">
        <v>40543</v>
      </c>
      <c r="C76">
        <v>2.7029999999999998</v>
      </c>
      <c r="D76">
        <v>107.85552</v>
      </c>
      <c r="E76">
        <v>0.21767</v>
      </c>
      <c r="F76">
        <v>2.661</v>
      </c>
      <c r="I76">
        <v>0</v>
      </c>
      <c r="J76">
        <v>0</v>
      </c>
      <c r="K76">
        <v>4.0979700000000001</v>
      </c>
      <c r="L76">
        <v>1.7875000000000001</v>
      </c>
      <c r="M76">
        <v>4.20871</v>
      </c>
    </row>
    <row r="77" spans="1:13" x14ac:dyDescent="0.2">
      <c r="A77">
        <v>40512</v>
      </c>
      <c r="B77">
        <v>40512</v>
      </c>
      <c r="C77">
        <v>2.3740000000000001</v>
      </c>
      <c r="D77">
        <v>109.51285</v>
      </c>
      <c r="E77">
        <v>0.22735</v>
      </c>
      <c r="F77">
        <v>2.3330000000000002</v>
      </c>
      <c r="I77">
        <v>0</v>
      </c>
      <c r="J77">
        <v>0</v>
      </c>
      <c r="K77">
        <v>4.2012</v>
      </c>
      <c r="L77">
        <v>1.3875</v>
      </c>
      <c r="M77">
        <v>4.3009199999999996</v>
      </c>
    </row>
    <row r="78" spans="1:13" x14ac:dyDescent="0.2">
      <c r="A78">
        <v>40482</v>
      </c>
      <c r="B78">
        <v>40482</v>
      </c>
      <c r="C78">
        <v>2.2919999999999998</v>
      </c>
      <c r="D78">
        <v>110.05804000000001</v>
      </c>
      <c r="E78">
        <v>0.23549</v>
      </c>
      <c r="F78">
        <v>2.2530000000000001</v>
      </c>
      <c r="I78">
        <v>0</v>
      </c>
      <c r="J78">
        <v>0</v>
      </c>
      <c r="K78">
        <v>4.28681</v>
      </c>
      <c r="L78">
        <v>1.0125</v>
      </c>
      <c r="M78">
        <v>4.3850699999999998</v>
      </c>
    </row>
    <row r="79" spans="1:13" x14ac:dyDescent="0.2">
      <c r="A79">
        <v>40451</v>
      </c>
      <c r="B79">
        <v>40451</v>
      </c>
      <c r="C79">
        <v>2.0499999999999998</v>
      </c>
      <c r="D79">
        <v>111.38992</v>
      </c>
      <c r="E79">
        <v>0.24413000000000001</v>
      </c>
      <c r="F79">
        <v>2.012</v>
      </c>
      <c r="I79">
        <v>0</v>
      </c>
      <c r="J79">
        <v>0</v>
      </c>
      <c r="K79">
        <v>4.3755699999999997</v>
      </c>
      <c r="L79">
        <v>0.66249999999999998</v>
      </c>
      <c r="M79">
        <v>4.4652700000000003</v>
      </c>
    </row>
    <row r="80" spans="1:13" x14ac:dyDescent="0.2">
      <c r="A80">
        <v>40421</v>
      </c>
      <c r="B80">
        <v>40421</v>
      </c>
      <c r="C80">
        <v>1.79</v>
      </c>
      <c r="D80">
        <v>112.89166</v>
      </c>
      <c r="E80">
        <v>0.25416</v>
      </c>
      <c r="F80">
        <v>1.7529999999999999</v>
      </c>
      <c r="I80">
        <v>0</v>
      </c>
      <c r="J80">
        <v>0</v>
      </c>
      <c r="K80">
        <v>4.4766000000000004</v>
      </c>
      <c r="L80">
        <v>0.26250000000000001</v>
      </c>
      <c r="M80">
        <v>4.5567500000000001</v>
      </c>
    </row>
    <row r="81" spans="1:13" x14ac:dyDescent="0.2">
      <c r="A81">
        <v>40390</v>
      </c>
      <c r="B81">
        <v>40390</v>
      </c>
      <c r="C81">
        <v>2.2130000000000001</v>
      </c>
      <c r="D81">
        <v>110.9469</v>
      </c>
      <c r="E81">
        <v>0.24948000000000001</v>
      </c>
      <c r="F81">
        <v>2.1749999999999998</v>
      </c>
      <c r="I81">
        <v>0</v>
      </c>
      <c r="J81">
        <v>0</v>
      </c>
      <c r="K81">
        <v>4.3566099999999999</v>
      </c>
      <c r="L81">
        <v>4.4000000000000004</v>
      </c>
      <c r="M81">
        <v>4.4530000000000003</v>
      </c>
    </row>
    <row r="82" spans="1:13" x14ac:dyDescent="0.2">
      <c r="A82">
        <v>40359</v>
      </c>
      <c r="B82">
        <v>40359</v>
      </c>
      <c r="C82">
        <v>2.1179999999999999</v>
      </c>
      <c r="D82">
        <v>111.58772</v>
      </c>
      <c r="E82">
        <v>0.25777</v>
      </c>
      <c r="F82">
        <v>2.0819999999999999</v>
      </c>
      <c r="I82">
        <v>0</v>
      </c>
      <c r="J82">
        <v>0</v>
      </c>
      <c r="K82">
        <v>4.4411100000000001</v>
      </c>
      <c r="L82">
        <v>4.0374999999999996</v>
      </c>
      <c r="M82">
        <v>4.5351999999999997</v>
      </c>
    </row>
    <row r="83" spans="1:13" x14ac:dyDescent="0.2">
      <c r="A83">
        <v>40329</v>
      </c>
      <c r="B83">
        <v>40329</v>
      </c>
      <c r="C83">
        <v>2.0510000000000002</v>
      </c>
      <c r="D83">
        <v>112.12678</v>
      </c>
      <c r="E83">
        <v>0.26685999999999999</v>
      </c>
      <c r="F83">
        <v>2.0150000000000001</v>
      </c>
      <c r="K83">
        <v>4.5323099999999998</v>
      </c>
      <c r="L83">
        <v>3.6375000000000002</v>
      </c>
      <c r="M83">
        <v>4.6252599999999999</v>
      </c>
    </row>
    <row r="84" spans="1:13" x14ac:dyDescent="0.2">
      <c r="A84">
        <v>40298</v>
      </c>
      <c r="B84">
        <v>40298</v>
      </c>
      <c r="C84">
        <v>2.2829999999999999</v>
      </c>
      <c r="D84">
        <v>111.06552000000001</v>
      </c>
      <c r="E84">
        <v>0.27304</v>
      </c>
      <c r="F84">
        <v>2.2480000000000002</v>
      </c>
      <c r="K84">
        <v>4.5940799999999999</v>
      </c>
      <c r="L84">
        <v>3.2875000000000001</v>
      </c>
      <c r="M84">
        <v>4.6989900000000002</v>
      </c>
    </row>
    <row r="85" spans="1:13" x14ac:dyDescent="0.2">
      <c r="A85">
        <v>40268</v>
      </c>
      <c r="B85">
        <v>40268</v>
      </c>
      <c r="C85">
        <v>2.4849999999999999</v>
      </c>
      <c r="D85">
        <v>110.14867</v>
      </c>
      <c r="E85">
        <v>0.27948000000000001</v>
      </c>
      <c r="F85">
        <v>2.4489999999999998</v>
      </c>
      <c r="K85">
        <v>4.6574900000000001</v>
      </c>
      <c r="L85">
        <v>2.9375</v>
      </c>
      <c r="M85">
        <v>4.7732400000000004</v>
      </c>
    </row>
    <row r="86" spans="1:13" x14ac:dyDescent="0.2">
      <c r="A86">
        <v>40237</v>
      </c>
      <c r="B86">
        <v>40237</v>
      </c>
      <c r="C86">
        <v>2.516</v>
      </c>
      <c r="D86">
        <v>110.14664999999999</v>
      </c>
      <c r="E86">
        <v>0.28882999999999998</v>
      </c>
      <c r="F86">
        <v>2.4809999999999999</v>
      </c>
      <c r="K86">
        <v>4.7476799999999999</v>
      </c>
      <c r="L86">
        <v>2.5125000000000002</v>
      </c>
      <c r="M86">
        <v>4.86714</v>
      </c>
    </row>
    <row r="87" spans="1:13" x14ac:dyDescent="0.2">
      <c r="A87">
        <v>40209</v>
      </c>
      <c r="B87">
        <v>40209</v>
      </c>
      <c r="C87">
        <v>2.6030000000000002</v>
      </c>
      <c r="D87">
        <v>109.81636</v>
      </c>
      <c r="E87">
        <v>0.29679</v>
      </c>
      <c r="F87">
        <v>2.569</v>
      </c>
      <c r="K87">
        <v>4.8233600000000001</v>
      </c>
      <c r="L87">
        <v>2.1375000000000002</v>
      </c>
      <c r="M87">
        <v>4.9489299999999998</v>
      </c>
    </row>
    <row r="88" spans="1:13" x14ac:dyDescent="0.2">
      <c r="A88">
        <v>40178</v>
      </c>
      <c r="B88">
        <v>40178</v>
      </c>
      <c r="C88">
        <v>2.7679999999999998</v>
      </c>
      <c r="D88">
        <v>109.03886</v>
      </c>
      <c r="E88">
        <v>0.30312</v>
      </c>
      <c r="F88">
        <v>2.734</v>
      </c>
      <c r="K88">
        <v>4.8830799999999996</v>
      </c>
      <c r="L88">
        <v>1.8125</v>
      </c>
      <c r="M88">
        <v>5.0182599999999997</v>
      </c>
    </row>
    <row r="89" spans="1:13" x14ac:dyDescent="0.2">
      <c r="A89">
        <v>40147</v>
      </c>
      <c r="B89">
        <v>40147</v>
      </c>
      <c r="C89">
        <v>2.7090000000000001</v>
      </c>
      <c r="D89">
        <v>109.50266999999999</v>
      </c>
      <c r="E89">
        <v>0.31351000000000001</v>
      </c>
      <c r="F89">
        <v>2.6749999999999998</v>
      </c>
      <c r="K89">
        <v>4.9788399999999999</v>
      </c>
      <c r="L89">
        <v>1.3875</v>
      </c>
      <c r="M89">
        <v>5.11374</v>
      </c>
    </row>
    <row r="90" spans="1:13" x14ac:dyDescent="0.2">
      <c r="A90">
        <v>40117</v>
      </c>
      <c r="B90">
        <v>40117</v>
      </c>
      <c r="C90">
        <v>2.84</v>
      </c>
      <c r="D90">
        <v>108.90067000000001</v>
      </c>
      <c r="E90">
        <v>0.32114999999999999</v>
      </c>
      <c r="F90">
        <v>2.806</v>
      </c>
      <c r="K90">
        <v>5.04861</v>
      </c>
      <c r="L90">
        <v>1.0249999999999999</v>
      </c>
      <c r="M90">
        <v>5.1919899999999997</v>
      </c>
    </row>
    <row r="91" spans="1:13" x14ac:dyDescent="0.2">
      <c r="A91">
        <v>40086</v>
      </c>
      <c r="B91">
        <v>40086</v>
      </c>
      <c r="C91">
        <v>2.9510000000000001</v>
      </c>
      <c r="D91">
        <v>108.40872</v>
      </c>
      <c r="E91">
        <v>0.32901000000000002</v>
      </c>
      <c r="F91">
        <v>2.915</v>
      </c>
      <c r="K91">
        <v>5.1195199999999996</v>
      </c>
      <c r="L91">
        <v>0.66249999999999998</v>
      </c>
      <c r="M91">
        <v>5.2705900000000003</v>
      </c>
    </row>
    <row r="92" spans="1:13" x14ac:dyDescent="0.2">
      <c r="A92">
        <v>40056</v>
      </c>
      <c r="B92">
        <v>40056</v>
      </c>
      <c r="C92">
        <v>2.95</v>
      </c>
      <c r="D92">
        <v>108.53174</v>
      </c>
      <c r="E92">
        <v>0.33877000000000002</v>
      </c>
      <c r="F92">
        <v>2.915</v>
      </c>
      <c r="K92">
        <v>5.2059100000000003</v>
      </c>
      <c r="L92">
        <v>0.26250000000000001</v>
      </c>
      <c r="M92">
        <v>5.3594900000000001</v>
      </c>
    </row>
    <row r="93" spans="1:13" x14ac:dyDescent="0.2">
      <c r="A93">
        <v>40025</v>
      </c>
      <c r="B93">
        <v>40025</v>
      </c>
      <c r="C93">
        <v>2.9510000000000001</v>
      </c>
      <c r="D93">
        <v>108.64919999999999</v>
      </c>
      <c r="E93">
        <v>0.34742000000000001</v>
      </c>
      <c r="F93">
        <v>2.9129999999999998</v>
      </c>
      <c r="K93">
        <v>5.28139</v>
      </c>
      <c r="L93">
        <v>-8.7499999999999994E-2</v>
      </c>
      <c r="M93">
        <v>5.4372499999999997</v>
      </c>
    </row>
    <row r="94" spans="1:13" x14ac:dyDescent="0.2">
      <c r="A94">
        <v>39994</v>
      </c>
      <c r="B94">
        <v>39994</v>
      </c>
      <c r="C94">
        <v>2.9910000000000001</v>
      </c>
      <c r="D94">
        <v>108.52297</v>
      </c>
      <c r="E94">
        <v>0.34289999999999998</v>
      </c>
      <c r="F94">
        <v>2.9529999999999998</v>
      </c>
      <c r="K94">
        <v>5.15489</v>
      </c>
      <c r="L94">
        <v>4.0125000000000002</v>
      </c>
      <c r="M94">
        <v>5.3090799999999998</v>
      </c>
    </row>
    <row r="95" spans="1:13" x14ac:dyDescent="0.2">
      <c r="A95">
        <v>39964</v>
      </c>
      <c r="B95">
        <v>39964</v>
      </c>
      <c r="C95">
        <v>3.2109999999999999</v>
      </c>
      <c r="D95">
        <v>107.34054999999999</v>
      </c>
      <c r="E95">
        <v>0.35010999999999998</v>
      </c>
      <c r="F95">
        <v>3.1739999999999999</v>
      </c>
      <c r="K95">
        <v>5.2186599999999999</v>
      </c>
      <c r="L95">
        <v>3.6375000000000002</v>
      </c>
      <c r="M95">
        <v>5.3862500000000004</v>
      </c>
    </row>
    <row r="96" spans="1:13" x14ac:dyDescent="0.2">
      <c r="A96">
        <v>39933</v>
      </c>
      <c r="B96">
        <v>39933</v>
      </c>
      <c r="C96">
        <v>2.718</v>
      </c>
      <c r="D96">
        <v>110.35141</v>
      </c>
      <c r="E96">
        <v>0.36302000000000001</v>
      </c>
      <c r="F96">
        <v>2.681</v>
      </c>
      <c r="K96">
        <v>5.3301800000000004</v>
      </c>
      <c r="L96">
        <v>3.3</v>
      </c>
      <c r="M96">
        <v>5.4750300000000003</v>
      </c>
    </row>
    <row r="97" spans="1:13" x14ac:dyDescent="0.2">
      <c r="A97">
        <v>39903</v>
      </c>
      <c r="B97">
        <v>39903</v>
      </c>
      <c r="C97">
        <v>2.4969999999999999</v>
      </c>
      <c r="D97">
        <v>111.84801</v>
      </c>
      <c r="E97">
        <v>0.37558999999999998</v>
      </c>
      <c r="F97">
        <v>2.4620000000000002</v>
      </c>
      <c r="K97">
        <v>5.4370399999999997</v>
      </c>
      <c r="L97">
        <v>2.8875000000000002</v>
      </c>
      <c r="M97">
        <v>5.5728</v>
      </c>
    </row>
    <row r="98" spans="1:13" x14ac:dyDescent="0.2">
      <c r="A98">
        <v>39872</v>
      </c>
      <c r="B98">
        <v>39872</v>
      </c>
      <c r="C98">
        <v>2.3919999999999999</v>
      </c>
      <c r="D98">
        <v>112.64530000000001</v>
      </c>
      <c r="E98">
        <v>0.38600000000000001</v>
      </c>
      <c r="F98">
        <v>2.3580000000000001</v>
      </c>
      <c r="K98">
        <v>5.5240799999999997</v>
      </c>
      <c r="L98">
        <v>2.5249999999999999</v>
      </c>
      <c r="M98">
        <v>5.6562400000000004</v>
      </c>
    </row>
    <row r="99" spans="1:13" x14ac:dyDescent="0.2">
      <c r="A99">
        <v>39844</v>
      </c>
      <c r="B99">
        <v>39844</v>
      </c>
      <c r="C99">
        <v>2.718</v>
      </c>
      <c r="D99">
        <v>110.72498</v>
      </c>
      <c r="E99">
        <v>0.39257999999999998</v>
      </c>
      <c r="F99">
        <v>2.6829999999999998</v>
      </c>
      <c r="K99">
        <v>5.5789499999999999</v>
      </c>
      <c r="L99">
        <v>2.15</v>
      </c>
      <c r="M99">
        <v>5.7305799999999998</v>
      </c>
    </row>
    <row r="100" spans="1:13" x14ac:dyDescent="0.2">
      <c r="A100">
        <v>39813</v>
      </c>
      <c r="B100">
        <v>39813</v>
      </c>
      <c r="C100">
        <v>2.2149999999999999</v>
      </c>
      <c r="D100">
        <v>114.09121</v>
      </c>
      <c r="E100">
        <v>0.40666999999999998</v>
      </c>
      <c r="F100">
        <v>2.1819999999999999</v>
      </c>
      <c r="K100">
        <v>5.6933699999999998</v>
      </c>
      <c r="L100">
        <v>1.8125</v>
      </c>
      <c r="M100">
        <v>5.8194600000000003</v>
      </c>
    </row>
    <row r="101" spans="1:13" x14ac:dyDescent="0.2">
      <c r="A101">
        <v>39782</v>
      </c>
      <c r="B101">
        <v>39782</v>
      </c>
      <c r="C101">
        <v>2.7309999999999999</v>
      </c>
      <c r="D101">
        <v>110.81931</v>
      </c>
      <c r="E101">
        <v>0.41271999999999998</v>
      </c>
      <c r="F101">
        <v>2.7080000000000002</v>
      </c>
      <c r="K101">
        <v>5.7428299999999997</v>
      </c>
      <c r="L101">
        <v>1.3875</v>
      </c>
      <c r="M101">
        <v>5.8996599999999999</v>
      </c>
    </row>
    <row r="102" spans="1:13" x14ac:dyDescent="0.2">
      <c r="A102">
        <v>39752</v>
      </c>
      <c r="B102">
        <v>39752</v>
      </c>
      <c r="C102">
        <v>3.2959999999999998</v>
      </c>
      <c r="D102">
        <v>107.33038999999999</v>
      </c>
      <c r="E102">
        <v>0.41619</v>
      </c>
      <c r="F102">
        <v>3.2730000000000001</v>
      </c>
      <c r="K102">
        <v>5.7714100000000004</v>
      </c>
      <c r="L102">
        <v>1.0375000000000001</v>
      </c>
      <c r="M102">
        <v>5.9616400000000001</v>
      </c>
    </row>
    <row r="103" spans="1:13" x14ac:dyDescent="0.2">
      <c r="A103">
        <v>39721</v>
      </c>
      <c r="B103">
        <v>39721</v>
      </c>
      <c r="C103">
        <v>3.7789999999999999</v>
      </c>
      <c r="D103">
        <v>104.42079</v>
      </c>
      <c r="E103">
        <v>0.42183999999999999</v>
      </c>
      <c r="F103">
        <v>3.7549999999999999</v>
      </c>
      <c r="K103">
        <v>5.8170599999999997</v>
      </c>
      <c r="L103">
        <v>0.63749999999999996</v>
      </c>
      <c r="M103">
        <v>6.03688</v>
      </c>
    </row>
    <row r="104" spans="1:13" x14ac:dyDescent="0.2">
      <c r="A104">
        <v>39691</v>
      </c>
      <c r="B104">
        <v>39691</v>
      </c>
      <c r="C104">
        <v>4.101</v>
      </c>
      <c r="D104">
        <v>102.51036000000001</v>
      </c>
      <c r="E104">
        <v>0.42852000000000001</v>
      </c>
      <c r="F104">
        <v>4.077</v>
      </c>
      <c r="K104">
        <v>5.8703000000000003</v>
      </c>
      <c r="L104">
        <v>0.26250000000000001</v>
      </c>
      <c r="M104">
        <v>6.1110300000000004</v>
      </c>
    </row>
    <row r="105" spans="1:13" x14ac:dyDescent="0.2">
      <c r="A105">
        <v>39660</v>
      </c>
      <c r="B105">
        <v>39660</v>
      </c>
      <c r="C105">
        <v>4.2690000000000001</v>
      </c>
      <c r="D105">
        <v>101.54114</v>
      </c>
      <c r="E105">
        <v>0.41766999999999999</v>
      </c>
      <c r="F105">
        <v>4.2409999999999997</v>
      </c>
      <c r="K105">
        <v>5.6795299999999997</v>
      </c>
      <c r="L105">
        <v>4.4124999999999996</v>
      </c>
      <c r="M105">
        <v>5.92197</v>
      </c>
    </row>
    <row r="106" spans="1:13" x14ac:dyDescent="0.2">
      <c r="A106">
        <v>39629</v>
      </c>
      <c r="B106">
        <v>39629</v>
      </c>
      <c r="C106">
        <v>4.5810000000000004</v>
      </c>
      <c r="D106">
        <v>99.671819999999997</v>
      </c>
      <c r="E106">
        <v>0.42454999999999998</v>
      </c>
      <c r="F106">
        <v>4.5529999999999999</v>
      </c>
      <c r="K106">
        <v>5.7348499999999998</v>
      </c>
      <c r="L106">
        <v>4.0125000000000002</v>
      </c>
      <c r="M106">
        <v>5.9975699999999996</v>
      </c>
    </row>
    <row r="107" spans="1:13" x14ac:dyDescent="0.2">
      <c r="A107">
        <v>39599</v>
      </c>
      <c r="B107">
        <v>39599</v>
      </c>
      <c r="C107">
        <v>4.3819999999999997</v>
      </c>
      <c r="D107">
        <v>100.86344</v>
      </c>
      <c r="E107">
        <v>0.43658000000000002</v>
      </c>
      <c r="F107">
        <v>4.3550000000000004</v>
      </c>
      <c r="K107">
        <v>5.8310700000000004</v>
      </c>
      <c r="L107">
        <v>3.65</v>
      </c>
      <c r="M107">
        <v>6.0865999999999998</v>
      </c>
    </row>
    <row r="108" spans="1:13" x14ac:dyDescent="0.2">
      <c r="A108">
        <v>39568</v>
      </c>
      <c r="B108">
        <v>39568</v>
      </c>
      <c r="C108">
        <v>4.0380000000000003</v>
      </c>
      <c r="D108">
        <v>103.00976</v>
      </c>
      <c r="E108">
        <v>0.45030999999999999</v>
      </c>
      <c r="F108">
        <v>4.0119999999999996</v>
      </c>
      <c r="K108">
        <v>5.9391499999999997</v>
      </c>
      <c r="L108">
        <v>3.3</v>
      </c>
      <c r="M108">
        <v>6.17896</v>
      </c>
    </row>
    <row r="109" spans="1:13" x14ac:dyDescent="0.2">
      <c r="A109">
        <v>39538</v>
      </c>
      <c r="B109">
        <v>39538</v>
      </c>
      <c r="C109">
        <v>3.8980000000000001</v>
      </c>
      <c r="D109">
        <v>103.93585</v>
      </c>
      <c r="E109">
        <v>0.46348</v>
      </c>
      <c r="F109">
        <v>3.8719999999999999</v>
      </c>
      <c r="K109">
        <v>6.0410599999999999</v>
      </c>
      <c r="L109">
        <v>2.8875000000000002</v>
      </c>
      <c r="M109">
        <v>6.27651</v>
      </c>
    </row>
    <row r="110" spans="1:13" x14ac:dyDescent="0.2">
      <c r="A110">
        <v>39507</v>
      </c>
      <c r="B110">
        <v>39507</v>
      </c>
      <c r="C110">
        <v>3.8780000000000001</v>
      </c>
      <c r="D110">
        <v>104.09455</v>
      </c>
      <c r="E110">
        <v>0.47355999999999998</v>
      </c>
      <c r="F110">
        <v>3.8530000000000002</v>
      </c>
      <c r="K110">
        <v>6.1178299999999997</v>
      </c>
      <c r="L110">
        <v>2.5375000000000001</v>
      </c>
      <c r="M110">
        <v>6.3551000000000002</v>
      </c>
    </row>
    <row r="111" spans="1:13" x14ac:dyDescent="0.2">
      <c r="A111">
        <v>39478</v>
      </c>
      <c r="B111">
        <v>39478</v>
      </c>
      <c r="C111">
        <v>3.847</v>
      </c>
      <c r="D111">
        <v>104.33634000000001</v>
      </c>
      <c r="E111">
        <v>0.48462</v>
      </c>
      <c r="F111">
        <v>3.8220000000000001</v>
      </c>
      <c r="K111">
        <v>6.2011500000000002</v>
      </c>
      <c r="L111">
        <v>2.1625000000000001</v>
      </c>
      <c r="M111">
        <v>6.43973</v>
      </c>
    </row>
    <row r="112" spans="1:13" x14ac:dyDescent="0.2">
      <c r="A112">
        <v>39447</v>
      </c>
      <c r="B112">
        <v>39447</v>
      </c>
      <c r="C112">
        <v>4.2939999999999996</v>
      </c>
      <c r="D112">
        <v>101.45396</v>
      </c>
      <c r="E112">
        <v>0.48973</v>
      </c>
      <c r="F112">
        <v>4.2690000000000001</v>
      </c>
      <c r="K112">
        <v>6.2390800000000004</v>
      </c>
      <c r="L112">
        <v>1.7749999999999999</v>
      </c>
      <c r="M112">
        <v>6.5069999999999997</v>
      </c>
    </row>
    <row r="113" spans="1:13" x14ac:dyDescent="0.2">
      <c r="A113">
        <v>39416</v>
      </c>
      <c r="B113">
        <v>39416</v>
      </c>
      <c r="C113">
        <v>4.1609999999999996</v>
      </c>
      <c r="D113">
        <v>102.33754999999999</v>
      </c>
      <c r="E113">
        <v>0.502</v>
      </c>
      <c r="F113">
        <v>4.1360000000000001</v>
      </c>
      <c r="K113">
        <v>6.3298199999999998</v>
      </c>
      <c r="L113">
        <v>1.4125000000000001</v>
      </c>
      <c r="M113">
        <v>6.5932000000000004</v>
      </c>
    </row>
    <row r="114" spans="1:13" x14ac:dyDescent="0.2">
      <c r="A114">
        <v>39386</v>
      </c>
      <c r="B114">
        <v>39386</v>
      </c>
      <c r="C114">
        <v>4.2629999999999999</v>
      </c>
      <c r="D114">
        <v>101.68787</v>
      </c>
      <c r="E114">
        <v>0.51153000000000004</v>
      </c>
      <c r="F114">
        <v>4.2380000000000004</v>
      </c>
      <c r="K114">
        <v>6.3994</v>
      </c>
      <c r="L114">
        <v>1.0375000000000001</v>
      </c>
      <c r="M114">
        <v>6.6722099999999998</v>
      </c>
    </row>
    <row r="115" spans="1:13" x14ac:dyDescent="0.2">
      <c r="A115">
        <v>39355</v>
      </c>
      <c r="B115">
        <v>39355</v>
      </c>
      <c r="C115">
        <v>4.2880000000000003</v>
      </c>
      <c r="D115">
        <v>101.54384</v>
      </c>
      <c r="E115">
        <v>0.52298</v>
      </c>
      <c r="F115">
        <v>4.2629999999999999</v>
      </c>
      <c r="K115">
        <v>6.4821099999999996</v>
      </c>
      <c r="L115">
        <v>0.63749999999999996</v>
      </c>
      <c r="M115">
        <v>6.7600499999999997</v>
      </c>
    </row>
    <row r="116" spans="1:13" x14ac:dyDescent="0.2">
      <c r="A116">
        <v>39325</v>
      </c>
      <c r="B116">
        <v>39325</v>
      </c>
      <c r="C116">
        <v>4.2050000000000001</v>
      </c>
      <c r="D116">
        <v>102.11565</v>
      </c>
      <c r="E116">
        <v>0.53461999999999998</v>
      </c>
      <c r="F116">
        <v>4.18</v>
      </c>
      <c r="K116">
        <v>6.5652699999999999</v>
      </c>
      <c r="L116">
        <v>0.28749999999999998</v>
      </c>
      <c r="M116">
        <v>6.8413399999999998</v>
      </c>
    </row>
    <row r="117" spans="1:13" x14ac:dyDescent="0.2">
      <c r="A117">
        <v>39294</v>
      </c>
      <c r="B117">
        <v>39294</v>
      </c>
      <c r="C117">
        <v>4.3220000000000001</v>
      </c>
      <c r="D117">
        <v>101.363</v>
      </c>
      <c r="E117">
        <v>0.52178000000000002</v>
      </c>
      <c r="F117">
        <v>4.2949999999999999</v>
      </c>
      <c r="K117">
        <v>6.3567099999999996</v>
      </c>
      <c r="L117">
        <v>4.3875000000000002</v>
      </c>
      <c r="M117">
        <v>6.6314500000000001</v>
      </c>
    </row>
    <row r="118" spans="1:13" x14ac:dyDescent="0.2">
      <c r="A118">
        <v>39263</v>
      </c>
      <c r="B118">
        <v>39263</v>
      </c>
      <c r="C118">
        <v>4.4770000000000003</v>
      </c>
      <c r="D118">
        <v>100.32258</v>
      </c>
      <c r="E118">
        <v>0.52993000000000001</v>
      </c>
      <c r="F118">
        <v>4.45</v>
      </c>
      <c r="K118">
        <v>6.4155600000000002</v>
      </c>
      <c r="L118">
        <v>4.0250000000000004</v>
      </c>
      <c r="M118">
        <v>6.7027999999999999</v>
      </c>
    </row>
    <row r="119" spans="1:13" x14ac:dyDescent="0.2">
      <c r="A119">
        <v>39233</v>
      </c>
      <c r="B119">
        <v>39233</v>
      </c>
    </row>
    <row r="120" spans="1:13" x14ac:dyDescent="0.2">
      <c r="A120">
        <v>39202</v>
      </c>
      <c r="B120">
        <v>39202</v>
      </c>
    </row>
    <row r="121" spans="1:13" x14ac:dyDescent="0.2">
      <c r="A121">
        <v>39172</v>
      </c>
      <c r="B121">
        <v>39172</v>
      </c>
    </row>
    <row r="122" spans="1:13" x14ac:dyDescent="0.2">
      <c r="A122">
        <v>39141</v>
      </c>
      <c r="B122">
        <v>39141</v>
      </c>
    </row>
    <row r="123" spans="1:13" x14ac:dyDescent="0.2">
      <c r="A123">
        <v>39113</v>
      </c>
      <c r="B123">
        <v>39113</v>
      </c>
    </row>
    <row r="124" spans="1:13" x14ac:dyDescent="0.2">
      <c r="A124">
        <v>39082</v>
      </c>
      <c r="B124">
        <v>39082</v>
      </c>
    </row>
    <row r="125" spans="1:13" x14ac:dyDescent="0.2">
      <c r="A125">
        <v>39051</v>
      </c>
      <c r="B125">
        <v>39051</v>
      </c>
    </row>
    <row r="126" spans="1:13" x14ac:dyDescent="0.2">
      <c r="A126">
        <v>39021</v>
      </c>
      <c r="B126">
        <v>39021</v>
      </c>
    </row>
    <row r="127" spans="1:13" x14ac:dyDescent="0.2">
      <c r="A127">
        <v>38990</v>
      </c>
      <c r="B127">
        <v>38990</v>
      </c>
    </row>
    <row r="128" spans="1:13" x14ac:dyDescent="0.2">
      <c r="A128">
        <v>38960</v>
      </c>
      <c r="B128">
        <v>38960</v>
      </c>
    </row>
    <row r="129" spans="1:2" x14ac:dyDescent="0.2">
      <c r="A129">
        <v>38929</v>
      </c>
      <c r="B129">
        <v>38929</v>
      </c>
    </row>
    <row r="130" spans="1:2" x14ac:dyDescent="0.2">
      <c r="A130">
        <v>38898</v>
      </c>
      <c r="B130">
        <v>38898</v>
      </c>
    </row>
    <row r="131" spans="1:2" x14ac:dyDescent="0.2">
      <c r="A131">
        <v>38868</v>
      </c>
      <c r="B131">
        <v>38868</v>
      </c>
    </row>
    <row r="132" spans="1:2" x14ac:dyDescent="0.2">
      <c r="A132">
        <v>38837</v>
      </c>
      <c r="B132">
        <v>38837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E24B-0EB7-3441-9BCB-77E67A713F89}">
  <dimension ref="A1:M16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243</v>
      </c>
    </row>
    <row r="5" spans="1:13" x14ac:dyDescent="0.2">
      <c r="A5" t="s">
        <v>244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245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139.83099999999999</v>
      </c>
      <c r="C12">
        <v>40908</v>
      </c>
      <c r="D12" t="s">
        <v>88</v>
      </c>
      <c r="E12">
        <v>63</v>
      </c>
      <c r="F12" t="s">
        <v>88</v>
      </c>
      <c r="G12">
        <v>57.988235294117601</v>
      </c>
      <c r="H12">
        <v>39447</v>
      </c>
    </row>
    <row r="13" spans="1:13" x14ac:dyDescent="0.2">
      <c r="A13" t="s">
        <v>89</v>
      </c>
      <c r="B13">
        <v>101.12</v>
      </c>
      <c r="C13">
        <v>37072</v>
      </c>
      <c r="D13" t="s">
        <v>90</v>
      </c>
      <c r="E13">
        <v>80</v>
      </c>
      <c r="F13" t="s">
        <v>90</v>
      </c>
      <c r="G13">
        <v>-167.808103561347</v>
      </c>
      <c r="H13">
        <v>41060</v>
      </c>
    </row>
    <row r="14" spans="1:13" x14ac:dyDescent="0.2">
      <c r="A14" t="s">
        <v>91</v>
      </c>
      <c r="B14">
        <v>127.827950625</v>
      </c>
      <c r="D14" t="s">
        <v>92</v>
      </c>
      <c r="E14">
        <v>0</v>
      </c>
      <c r="F14" t="s">
        <v>35</v>
      </c>
      <c r="G14">
        <v>0.21238132911392399</v>
      </c>
      <c r="H14" t="s">
        <v>246</v>
      </c>
    </row>
    <row r="15" spans="1:13" x14ac:dyDescent="0.2">
      <c r="A15" t="s">
        <v>93</v>
      </c>
      <c r="B15">
        <v>120.4755</v>
      </c>
    </row>
    <row r="18" spans="1:13" x14ac:dyDescent="0.2">
      <c r="A18" t="s">
        <v>247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42338</v>
      </c>
      <c r="B20">
        <v>42338</v>
      </c>
      <c r="C20">
        <v>-51.778565999999998</v>
      </c>
      <c r="D20">
        <v>122.621</v>
      </c>
      <c r="E20">
        <v>1.2E-4</v>
      </c>
      <c r="F20">
        <v>-55.191757000000003</v>
      </c>
      <c r="K20">
        <v>5.7600000000000004E-3</v>
      </c>
      <c r="L20">
        <v>-1.189377778E-2</v>
      </c>
      <c r="M20">
        <v>2.7780000000000001E-3</v>
      </c>
    </row>
    <row r="21" spans="1:13" x14ac:dyDescent="0.2">
      <c r="A21">
        <v>42308</v>
      </c>
      <c r="B21">
        <v>42308</v>
      </c>
      <c r="C21">
        <v>-2.2179220000000002</v>
      </c>
      <c r="D21">
        <v>122.892</v>
      </c>
      <c r="E21">
        <v>8.7699999999999996E-4</v>
      </c>
      <c r="F21">
        <v>-2.4654240000000001</v>
      </c>
      <c r="K21">
        <v>7.9542000000000002E-2</v>
      </c>
      <c r="L21">
        <v>3.9479918333300001</v>
      </c>
      <c r="M21">
        <v>7.7778E-2</v>
      </c>
    </row>
    <row r="22" spans="1:13" x14ac:dyDescent="0.2">
      <c r="A22">
        <v>42277</v>
      </c>
      <c r="B22">
        <v>42277</v>
      </c>
      <c r="C22">
        <v>0.56150699999999998</v>
      </c>
      <c r="D22">
        <v>123.241</v>
      </c>
      <c r="E22">
        <v>1.8860000000000001E-3</v>
      </c>
      <c r="F22">
        <v>0.44061899999999998</v>
      </c>
      <c r="K22">
        <v>0.16297400000000001</v>
      </c>
      <c r="L22">
        <v>3.5886014305599998</v>
      </c>
      <c r="M22">
        <v>0.16388900000000001</v>
      </c>
    </row>
    <row r="23" spans="1:13" x14ac:dyDescent="0.2">
      <c r="A23">
        <v>42247</v>
      </c>
      <c r="B23">
        <v>42247</v>
      </c>
      <c r="C23">
        <v>-1.351094</v>
      </c>
      <c r="D23">
        <v>123.78100000000001</v>
      </c>
      <c r="E23">
        <v>3.1679999999999998E-3</v>
      </c>
      <c r="F23">
        <v>-1.5080960000000001</v>
      </c>
      <c r="K23">
        <v>0.250608</v>
      </c>
      <c r="L23">
        <v>3.2208688749999999</v>
      </c>
      <c r="M23">
        <v>0.247222</v>
      </c>
    </row>
    <row r="24" spans="1:13" x14ac:dyDescent="0.2">
      <c r="A24">
        <v>42216</v>
      </c>
      <c r="B24">
        <v>42216</v>
      </c>
      <c r="C24">
        <v>-1.4297439999999999</v>
      </c>
      <c r="D24">
        <v>124.274</v>
      </c>
      <c r="E24">
        <v>4.4320000000000002E-3</v>
      </c>
      <c r="F24">
        <v>-1.54895</v>
      </c>
      <c r="K24">
        <v>0.32971400000000001</v>
      </c>
      <c r="L24">
        <v>2.8879199999999998</v>
      </c>
      <c r="M24">
        <v>0.32500000000000001</v>
      </c>
    </row>
    <row r="25" spans="1:13" x14ac:dyDescent="0.2">
      <c r="A25">
        <v>42185</v>
      </c>
      <c r="B25">
        <v>42185</v>
      </c>
      <c r="C25">
        <v>-1.469778</v>
      </c>
      <c r="D25">
        <v>124.715</v>
      </c>
      <c r="E25">
        <v>6.0280000000000004E-3</v>
      </c>
      <c r="F25">
        <v>-1.5633140000000001</v>
      </c>
      <c r="K25">
        <v>0.42006300000000002</v>
      </c>
      <c r="L25">
        <v>2.5051355972199998</v>
      </c>
      <c r="M25">
        <v>0.41388900000000001</v>
      </c>
    </row>
    <row r="26" spans="1:13" x14ac:dyDescent="0.2">
      <c r="A26">
        <v>42155</v>
      </c>
      <c r="B26">
        <v>42155</v>
      </c>
      <c r="C26">
        <v>-2.5150250000000001</v>
      </c>
      <c r="D26">
        <v>125.124</v>
      </c>
      <c r="E26">
        <v>7.8340000000000007E-3</v>
      </c>
      <c r="F26">
        <v>-2.592041</v>
      </c>
      <c r="K26">
        <v>0.51005</v>
      </c>
      <c r="L26">
        <v>2.13561648611</v>
      </c>
      <c r="M26">
        <v>0.497222</v>
      </c>
    </row>
    <row r="27" spans="1:13" x14ac:dyDescent="0.2">
      <c r="A27">
        <v>42124</v>
      </c>
      <c r="B27">
        <v>42124</v>
      </c>
      <c r="C27">
        <v>-0.92120899999999994</v>
      </c>
      <c r="D27">
        <v>125.571</v>
      </c>
      <c r="E27">
        <v>9.1649999999999995E-3</v>
      </c>
      <c r="F27">
        <v>-0.989151</v>
      </c>
      <c r="K27">
        <v>0.57754300000000003</v>
      </c>
      <c r="L27">
        <v>1.8325550833299999</v>
      </c>
      <c r="M27">
        <v>0.57222200000000001</v>
      </c>
    </row>
    <row r="28" spans="1:13" x14ac:dyDescent="0.2">
      <c r="A28">
        <v>42094</v>
      </c>
      <c r="B28">
        <v>42094</v>
      </c>
      <c r="C28">
        <v>-0.73139399999999999</v>
      </c>
      <c r="D28">
        <v>125.913</v>
      </c>
      <c r="E28">
        <v>1.1209999999999999E-2</v>
      </c>
      <c r="F28">
        <v>-0.79009399999999996</v>
      </c>
      <c r="K28">
        <v>0.66878000000000004</v>
      </c>
      <c r="L28">
        <v>1.4399</v>
      </c>
      <c r="M28">
        <v>0.66388899999999995</v>
      </c>
    </row>
    <row r="29" spans="1:13" x14ac:dyDescent="0.2">
      <c r="A29">
        <v>42063</v>
      </c>
      <c r="B29">
        <v>42063</v>
      </c>
      <c r="C29">
        <v>-0.10344100000000001</v>
      </c>
      <c r="D29">
        <v>125.896</v>
      </c>
      <c r="E29">
        <v>1.3013E-2</v>
      </c>
      <c r="F29">
        <v>-0.15627099999999999</v>
      </c>
      <c r="K29">
        <v>0.74521499999999996</v>
      </c>
      <c r="L29">
        <v>1.0961863888900001</v>
      </c>
      <c r="M29">
        <v>0.74444399999999999</v>
      </c>
    </row>
    <row r="30" spans="1:13" x14ac:dyDescent="0.2">
      <c r="A30">
        <v>42035</v>
      </c>
      <c r="B30">
        <v>42035</v>
      </c>
      <c r="C30">
        <v>7.1600999999999998E-2</v>
      </c>
      <c r="D30">
        <v>126.024</v>
      </c>
      <c r="E30">
        <v>1.5108E-2</v>
      </c>
      <c r="F30">
        <v>2.3917999999999998E-2</v>
      </c>
      <c r="K30">
        <v>0.82718599999999998</v>
      </c>
      <c r="L30">
        <v>0.73840277777999996</v>
      </c>
      <c r="M30">
        <v>0.82777800000000001</v>
      </c>
    </row>
    <row r="31" spans="1:13" x14ac:dyDescent="0.2">
      <c r="A31">
        <v>42004</v>
      </c>
      <c r="B31">
        <v>42004</v>
      </c>
      <c r="C31">
        <v>4.7440999999999997E-2</v>
      </c>
      <c r="D31">
        <v>126.209</v>
      </c>
      <c r="E31">
        <v>1.7239999999999998E-2</v>
      </c>
      <c r="F31">
        <v>3.813E-3</v>
      </c>
      <c r="K31">
        <v>0.90512599999999999</v>
      </c>
      <c r="L31">
        <v>0.40438844443999999</v>
      </c>
      <c r="M31">
        <v>0.90555600000000003</v>
      </c>
    </row>
    <row r="32" spans="1:13" x14ac:dyDescent="0.2">
      <c r="A32">
        <v>41973</v>
      </c>
      <c r="B32">
        <v>41973</v>
      </c>
      <c r="C32">
        <v>-0.31667400000000001</v>
      </c>
      <c r="D32">
        <v>127.166</v>
      </c>
      <c r="E32">
        <v>2.0042999999999998E-2</v>
      </c>
      <c r="F32">
        <v>-0.35597299999999998</v>
      </c>
      <c r="K32">
        <v>1.0003899999999999</v>
      </c>
      <c r="L32">
        <v>1.1903986110000001E-2</v>
      </c>
      <c r="M32">
        <v>0.99722200000000005</v>
      </c>
    </row>
    <row r="33" spans="1:13" x14ac:dyDescent="0.2">
      <c r="A33">
        <v>41943</v>
      </c>
      <c r="B33">
        <v>41943</v>
      </c>
      <c r="C33">
        <v>-2.1281999999999999E-2</v>
      </c>
      <c r="D33">
        <v>127.486</v>
      </c>
      <c r="E33">
        <v>2.1611999999999999E-2</v>
      </c>
      <c r="F33">
        <v>-5.7764999999999997E-2</v>
      </c>
      <c r="K33">
        <v>1.0425180000000001</v>
      </c>
      <c r="L33">
        <v>3.9752291249999998</v>
      </c>
      <c r="M33">
        <v>1.0422959999999999</v>
      </c>
    </row>
    <row r="34" spans="1:13" x14ac:dyDescent="0.2">
      <c r="A34">
        <v>41912</v>
      </c>
      <c r="B34">
        <v>41912</v>
      </c>
      <c r="C34">
        <v>-0.440355</v>
      </c>
      <c r="D34">
        <v>128.29349999999999</v>
      </c>
      <c r="E34">
        <v>2.4552000000000001E-2</v>
      </c>
      <c r="F34">
        <v>-0.48215999999999998</v>
      </c>
      <c r="K34">
        <v>1.133532</v>
      </c>
      <c r="L34">
        <v>3.59949605556</v>
      </c>
      <c r="M34">
        <v>1.1285400000000001</v>
      </c>
    </row>
    <row r="35" spans="1:13" x14ac:dyDescent="0.2">
      <c r="A35">
        <v>41882</v>
      </c>
      <c r="B35">
        <v>41882</v>
      </c>
      <c r="C35">
        <v>-0.61595299999999997</v>
      </c>
      <c r="D35">
        <v>128.8905</v>
      </c>
      <c r="E35">
        <v>2.7459000000000001E-2</v>
      </c>
      <c r="F35">
        <v>-0.65474399999999999</v>
      </c>
      <c r="K35">
        <v>1.2194400000000001</v>
      </c>
      <c r="L35">
        <v>3.2396295555600001</v>
      </c>
      <c r="M35">
        <v>1.211929</v>
      </c>
    </row>
    <row r="36" spans="1:13" x14ac:dyDescent="0.2">
      <c r="A36">
        <v>41851</v>
      </c>
      <c r="B36">
        <v>41851</v>
      </c>
      <c r="C36">
        <v>-0.95747400000000005</v>
      </c>
      <c r="D36">
        <v>129.45050000000001</v>
      </c>
      <c r="E36">
        <v>3.0428E-2</v>
      </c>
      <c r="F36">
        <v>-0.99373800000000001</v>
      </c>
      <c r="K36">
        <v>1.302284</v>
      </c>
      <c r="L36">
        <v>2.8966256666699999</v>
      </c>
      <c r="M36">
        <v>1.2898149999999999</v>
      </c>
    </row>
    <row r="37" spans="1:13" x14ac:dyDescent="0.2">
      <c r="A37">
        <v>41820</v>
      </c>
      <c r="B37">
        <v>41820</v>
      </c>
      <c r="C37">
        <v>-0.70552099999999995</v>
      </c>
      <c r="D37">
        <v>129.4075</v>
      </c>
      <c r="E37">
        <v>3.3578999999999998E-2</v>
      </c>
      <c r="F37">
        <v>-0.739645</v>
      </c>
      <c r="K37">
        <v>1.38842</v>
      </c>
      <c r="L37">
        <v>2.5153181666700002</v>
      </c>
      <c r="M37">
        <v>1.3786240000000001</v>
      </c>
    </row>
    <row r="38" spans="1:13" x14ac:dyDescent="0.2">
      <c r="A38">
        <v>41790</v>
      </c>
      <c r="B38">
        <v>41790</v>
      </c>
      <c r="C38">
        <v>-0.77698400000000001</v>
      </c>
      <c r="D38">
        <v>129.53649999999999</v>
      </c>
      <c r="E38">
        <v>3.6768000000000002E-2</v>
      </c>
      <c r="F38">
        <v>-0.80925599999999998</v>
      </c>
      <c r="K38">
        <v>1.470629</v>
      </c>
      <c r="L38">
        <v>2.1640715833300002</v>
      </c>
      <c r="M38">
        <v>1.4592020000000001</v>
      </c>
    </row>
    <row r="39" spans="1:13" x14ac:dyDescent="0.2">
      <c r="A39">
        <v>41759</v>
      </c>
      <c r="B39">
        <v>41759</v>
      </c>
      <c r="C39">
        <v>-5.0753E-2</v>
      </c>
      <c r="D39">
        <v>129.6155</v>
      </c>
      <c r="E39">
        <v>3.934E-2</v>
      </c>
      <c r="F39">
        <v>-8.1675999999999999E-2</v>
      </c>
      <c r="K39">
        <v>1.537531</v>
      </c>
      <c r="L39">
        <v>1.84917152778</v>
      </c>
      <c r="M39">
        <v>1.5367500000000001</v>
      </c>
    </row>
    <row r="40" spans="1:13" x14ac:dyDescent="0.2">
      <c r="A40">
        <v>41729</v>
      </c>
      <c r="B40">
        <v>41729</v>
      </c>
      <c r="C40">
        <v>-8.7216000000000002E-2</v>
      </c>
      <c r="D40">
        <v>130.04150000000001</v>
      </c>
      <c r="E40">
        <v>4.3194000000000003E-2</v>
      </c>
      <c r="F40">
        <v>-0.11638</v>
      </c>
      <c r="K40">
        <v>1.62985</v>
      </c>
      <c r="L40">
        <v>1.4548957499999999</v>
      </c>
      <c r="M40">
        <v>1.628428</v>
      </c>
    </row>
    <row r="41" spans="1:13" x14ac:dyDescent="0.2">
      <c r="A41">
        <v>41698</v>
      </c>
      <c r="B41">
        <v>41698</v>
      </c>
      <c r="C41">
        <v>0.1205</v>
      </c>
      <c r="D41">
        <v>129.97550000000001</v>
      </c>
      <c r="E41">
        <v>4.6375E-2</v>
      </c>
      <c r="F41">
        <v>9.2520000000000005E-2</v>
      </c>
      <c r="K41">
        <v>1.7040869999999999</v>
      </c>
      <c r="L41">
        <v>1.12147</v>
      </c>
      <c r="M41">
        <v>1.70614</v>
      </c>
    </row>
    <row r="42" spans="1:13" x14ac:dyDescent="0.2">
      <c r="A42">
        <v>41670</v>
      </c>
      <c r="B42">
        <v>41670</v>
      </c>
      <c r="C42">
        <v>0.134432</v>
      </c>
      <c r="D42">
        <v>130.51050000000001</v>
      </c>
      <c r="E42">
        <v>5.0098999999999998E-2</v>
      </c>
      <c r="F42">
        <v>0.10778799999999999</v>
      </c>
      <c r="K42">
        <v>1.787067</v>
      </c>
      <c r="L42">
        <v>0.76485999999999998</v>
      </c>
      <c r="M42">
        <v>1.789469</v>
      </c>
    </row>
    <row r="43" spans="1:13" x14ac:dyDescent="0.2">
      <c r="A43">
        <v>41639</v>
      </c>
      <c r="B43">
        <v>41639</v>
      </c>
      <c r="C43">
        <v>6.4965999999999996E-2</v>
      </c>
      <c r="D43">
        <v>130.64150000000001</v>
      </c>
      <c r="E43">
        <v>5.3786E-2</v>
      </c>
      <c r="F43">
        <v>3.9409E-2</v>
      </c>
      <c r="K43">
        <v>1.8660570000000001</v>
      </c>
      <c r="L43">
        <v>0.42905100000000002</v>
      </c>
      <c r="M43">
        <v>1.8672690000000001</v>
      </c>
    </row>
    <row r="44" spans="1:13" x14ac:dyDescent="0.2">
      <c r="A44">
        <v>41608</v>
      </c>
      <c r="B44">
        <v>41608</v>
      </c>
      <c r="C44">
        <v>-0.28589100000000001</v>
      </c>
      <c r="D44">
        <v>131.79499999999999</v>
      </c>
      <c r="E44">
        <v>5.8618999999999997E-2</v>
      </c>
      <c r="F44">
        <v>-0.33416400000000002</v>
      </c>
      <c r="K44">
        <v>1.964664</v>
      </c>
      <c r="L44">
        <v>3.5700000000000003E-2</v>
      </c>
      <c r="M44">
        <v>1.959047</v>
      </c>
    </row>
    <row r="45" spans="1:13" x14ac:dyDescent="0.2">
      <c r="A45">
        <v>41578</v>
      </c>
      <c r="B45">
        <v>41578</v>
      </c>
      <c r="C45">
        <v>-0.15813199999999999</v>
      </c>
      <c r="D45">
        <v>131.97800000000001</v>
      </c>
      <c r="E45">
        <v>6.0558000000000001E-2</v>
      </c>
      <c r="F45">
        <v>-0.20456299999999999</v>
      </c>
      <c r="K45">
        <v>1.9805680000000001</v>
      </c>
      <c r="L45">
        <v>3.9791789999999998</v>
      </c>
      <c r="M45">
        <v>1.977436</v>
      </c>
    </row>
    <row r="46" spans="1:13" x14ac:dyDescent="0.2">
      <c r="A46">
        <v>41547</v>
      </c>
      <c r="B46">
        <v>41547</v>
      </c>
      <c r="C46">
        <v>-0.117266</v>
      </c>
      <c r="D46">
        <v>132.49</v>
      </c>
      <c r="E46">
        <v>6.5000000000000002E-2</v>
      </c>
      <c r="F46">
        <v>-0.16167500000000001</v>
      </c>
      <c r="K46">
        <v>2.068689</v>
      </c>
      <c r="L46">
        <v>3.6041059999999998</v>
      </c>
      <c r="M46">
        <v>2.0662630000000002</v>
      </c>
    </row>
    <row r="47" spans="1:13" x14ac:dyDescent="0.2">
      <c r="A47">
        <v>41517</v>
      </c>
      <c r="B47">
        <v>41517</v>
      </c>
      <c r="C47">
        <v>-6.9065000000000001E-2</v>
      </c>
      <c r="D47">
        <v>132.54400000000001</v>
      </c>
      <c r="E47">
        <v>6.9139999999999993E-2</v>
      </c>
      <c r="F47">
        <v>-0.111924</v>
      </c>
      <c r="K47">
        <v>2.148231</v>
      </c>
      <c r="L47">
        <v>3.2539820000000002</v>
      </c>
      <c r="M47">
        <v>2.146747</v>
      </c>
    </row>
    <row r="48" spans="1:13" x14ac:dyDescent="0.2">
      <c r="A48">
        <v>41486</v>
      </c>
      <c r="B48">
        <v>41486</v>
      </c>
      <c r="C48">
        <v>5.9790000000000003E-2</v>
      </c>
      <c r="D48">
        <v>132.69300000000001</v>
      </c>
      <c r="E48">
        <v>7.3278999999999997E-2</v>
      </c>
      <c r="F48">
        <v>1.8364999999999999E-2</v>
      </c>
      <c r="K48">
        <v>2.2257799999999999</v>
      </c>
      <c r="L48">
        <v>2.9123770000000002</v>
      </c>
      <c r="M48">
        <v>2.2271100000000001</v>
      </c>
    </row>
    <row r="49" spans="1:13" x14ac:dyDescent="0.2">
      <c r="A49">
        <v>41455</v>
      </c>
      <c r="B49">
        <v>41455</v>
      </c>
      <c r="C49">
        <v>-1.6348999999999999E-2</v>
      </c>
      <c r="D49">
        <v>132.83600000000001</v>
      </c>
      <c r="E49">
        <v>7.8324000000000005E-2</v>
      </c>
      <c r="F49">
        <v>-5.6224000000000003E-2</v>
      </c>
      <c r="K49">
        <v>2.3164920000000002</v>
      </c>
      <c r="L49">
        <v>2.5214810000000001</v>
      </c>
      <c r="M49">
        <v>2.3161130000000001</v>
      </c>
    </row>
    <row r="50" spans="1:13" x14ac:dyDescent="0.2">
      <c r="A50">
        <v>41425</v>
      </c>
      <c r="B50">
        <v>41425</v>
      </c>
      <c r="C50">
        <v>-0.34776899999999999</v>
      </c>
      <c r="D50">
        <v>133.749</v>
      </c>
      <c r="E50">
        <v>8.3337999999999995E-2</v>
      </c>
      <c r="F50">
        <v>-0.38605099999999998</v>
      </c>
      <c r="K50">
        <v>2.4027409999999998</v>
      </c>
      <c r="L50">
        <v>2.1802800000000002</v>
      </c>
      <c r="M50">
        <v>2.3943850000000002</v>
      </c>
    </row>
    <row r="51" spans="1:13" x14ac:dyDescent="0.2">
      <c r="A51">
        <v>41394</v>
      </c>
      <c r="B51">
        <v>41394</v>
      </c>
      <c r="C51">
        <v>-0.30210399999999998</v>
      </c>
      <c r="D51">
        <v>134.78399999999999</v>
      </c>
      <c r="E51">
        <v>8.8015999999999997E-2</v>
      </c>
      <c r="F51">
        <v>-0.33896900000000002</v>
      </c>
      <c r="K51">
        <v>2.4823719999999998</v>
      </c>
      <c r="L51">
        <v>1.8477250000000001</v>
      </c>
      <c r="M51">
        <v>2.4748730000000001</v>
      </c>
    </row>
    <row r="52" spans="1:13" x14ac:dyDescent="0.2">
      <c r="A52">
        <v>41364</v>
      </c>
      <c r="B52">
        <v>41364</v>
      </c>
      <c r="C52">
        <v>-0.26208300000000001</v>
      </c>
      <c r="D52">
        <v>134.96600000000001</v>
      </c>
      <c r="E52">
        <v>9.3338000000000004E-2</v>
      </c>
      <c r="F52">
        <v>-0.297736</v>
      </c>
      <c r="K52">
        <v>2.5704389999999999</v>
      </c>
      <c r="L52">
        <v>1.465219</v>
      </c>
      <c r="M52">
        <v>2.5637020000000001</v>
      </c>
    </row>
    <row r="53" spans="1:13" x14ac:dyDescent="0.2">
      <c r="A53">
        <v>41333</v>
      </c>
      <c r="B53">
        <v>41333</v>
      </c>
      <c r="C53">
        <v>-1.2397999999999999E-2</v>
      </c>
      <c r="D53">
        <v>134.69300000000001</v>
      </c>
      <c r="E53">
        <v>9.7857E-2</v>
      </c>
      <c r="F53">
        <v>-4.7215E-2</v>
      </c>
      <c r="K53">
        <v>2.6442130000000001</v>
      </c>
      <c r="L53">
        <v>1.121853</v>
      </c>
      <c r="M53">
        <v>2.643885</v>
      </c>
    </row>
    <row r="54" spans="1:13" x14ac:dyDescent="0.2">
      <c r="A54">
        <v>41305</v>
      </c>
      <c r="B54">
        <v>41305</v>
      </c>
      <c r="C54">
        <v>1.485E-2</v>
      </c>
      <c r="D54">
        <v>135.05600000000001</v>
      </c>
      <c r="E54">
        <v>0.10310999999999999</v>
      </c>
      <c r="F54">
        <v>-1.8911000000000001E-2</v>
      </c>
      <c r="K54">
        <v>2.726772</v>
      </c>
      <c r="L54">
        <v>0.76440600000000003</v>
      </c>
      <c r="M54">
        <v>2.7271770000000002</v>
      </c>
    </row>
    <row r="55" spans="1:13" x14ac:dyDescent="0.2">
      <c r="A55">
        <v>41274</v>
      </c>
      <c r="B55">
        <v>41274</v>
      </c>
      <c r="C55">
        <v>-0.241371</v>
      </c>
      <c r="D55">
        <v>135.93700000000001</v>
      </c>
      <c r="E55">
        <v>0.109319</v>
      </c>
      <c r="F55">
        <v>-0.27388899999999999</v>
      </c>
      <c r="K55">
        <v>2.8204790000000002</v>
      </c>
      <c r="L55">
        <v>0.392787</v>
      </c>
      <c r="M55">
        <v>2.8136709999999998</v>
      </c>
    </row>
    <row r="56" spans="1:13" x14ac:dyDescent="0.2">
      <c r="A56">
        <v>41243</v>
      </c>
      <c r="B56">
        <v>41243</v>
      </c>
      <c r="C56">
        <v>-0.31695400000000001</v>
      </c>
      <c r="D56">
        <v>136.47900000000001</v>
      </c>
      <c r="E56">
        <v>0.114929</v>
      </c>
      <c r="F56">
        <v>-0.35480699999999998</v>
      </c>
      <c r="K56">
        <v>2.9035419999999998</v>
      </c>
      <c r="L56">
        <v>4.7557000000000002E-2</v>
      </c>
      <c r="M56">
        <v>2.894339</v>
      </c>
    </row>
    <row r="57" spans="1:13" x14ac:dyDescent="0.2">
      <c r="A57">
        <v>41213</v>
      </c>
      <c r="B57">
        <v>41213</v>
      </c>
      <c r="C57">
        <v>-0.25102200000000002</v>
      </c>
      <c r="D57">
        <v>137.04499999999999</v>
      </c>
      <c r="E57">
        <v>0.11687599999999999</v>
      </c>
      <c r="F57">
        <v>-0.28775699999999999</v>
      </c>
      <c r="K57">
        <v>2.896274</v>
      </c>
      <c r="L57">
        <v>3.983822</v>
      </c>
      <c r="M57">
        <v>2.8890039999999999</v>
      </c>
    </row>
    <row r="58" spans="1:13" x14ac:dyDescent="0.2">
      <c r="A58">
        <v>41182</v>
      </c>
      <c r="B58">
        <v>41182</v>
      </c>
      <c r="C58">
        <v>-0.27381800000000001</v>
      </c>
      <c r="D58">
        <v>137.93600000000001</v>
      </c>
      <c r="E58">
        <v>0.123072</v>
      </c>
      <c r="F58">
        <v>-0.30931700000000001</v>
      </c>
      <c r="K58">
        <v>2.9861599999999999</v>
      </c>
      <c r="L58">
        <v>3.6121509999999999</v>
      </c>
      <c r="M58">
        <v>2.977983</v>
      </c>
    </row>
    <row r="59" spans="1:13" x14ac:dyDescent="0.2">
      <c r="A59">
        <v>41152</v>
      </c>
      <c r="B59">
        <v>41152</v>
      </c>
      <c r="C59">
        <v>-8.3549999999999999E-2</v>
      </c>
      <c r="D59">
        <v>137.58699999999999</v>
      </c>
      <c r="E59">
        <v>0.12804599999999999</v>
      </c>
      <c r="F59">
        <v>-0.11838799999999999</v>
      </c>
      <c r="K59">
        <v>3.057563</v>
      </c>
      <c r="L59">
        <v>3.2798069999999999</v>
      </c>
      <c r="M59">
        <v>3.0550090000000001</v>
      </c>
    </row>
    <row r="60" spans="1:13" x14ac:dyDescent="0.2">
      <c r="A60">
        <v>41121</v>
      </c>
      <c r="B60">
        <v>41121</v>
      </c>
      <c r="C60">
        <v>-6.260643</v>
      </c>
      <c r="D60">
        <v>137.59899999999999</v>
      </c>
      <c r="E60">
        <v>0.154118</v>
      </c>
      <c r="F60">
        <v>-6.2923730000000004</v>
      </c>
      <c r="K60">
        <v>3.378946</v>
      </c>
      <c r="L60">
        <v>2.3527779999999998</v>
      </c>
      <c r="M60">
        <v>3.1674020000000001</v>
      </c>
    </row>
    <row r="61" spans="1:13" x14ac:dyDescent="0.2">
      <c r="A61">
        <v>41090</v>
      </c>
      <c r="B61">
        <v>41090</v>
      </c>
      <c r="C61">
        <v>-6.0306490000000004</v>
      </c>
      <c r="D61">
        <v>137.49700000000001</v>
      </c>
      <c r="E61">
        <v>0.16008</v>
      </c>
      <c r="F61">
        <v>-6.061763</v>
      </c>
      <c r="K61">
        <v>3.455505</v>
      </c>
      <c r="L61">
        <v>2.0708329999999999</v>
      </c>
      <c r="M61">
        <v>3.2471160000000001</v>
      </c>
    </row>
    <row r="62" spans="1:13" x14ac:dyDescent="0.2">
      <c r="A62">
        <v>41060</v>
      </c>
      <c r="B62">
        <v>41060</v>
      </c>
      <c r="C62">
        <v>-5.9202690000000002</v>
      </c>
      <c r="D62">
        <v>137.93299999999999</v>
      </c>
      <c r="E62">
        <v>0.166573</v>
      </c>
      <c r="F62">
        <v>-5.9506350000000001</v>
      </c>
      <c r="K62">
        <v>3.536645</v>
      </c>
      <c r="L62">
        <v>1.788889</v>
      </c>
      <c r="M62">
        <v>3.3272659999999998</v>
      </c>
    </row>
    <row r="63" spans="1:13" x14ac:dyDescent="0.2">
      <c r="A63">
        <v>41029</v>
      </c>
      <c r="B63">
        <v>41029</v>
      </c>
      <c r="C63">
        <v>-3.5070999999999998E-2</v>
      </c>
      <c r="D63">
        <v>138.215</v>
      </c>
      <c r="E63">
        <v>0.15295600000000001</v>
      </c>
      <c r="F63">
        <v>-6.6658999999999996E-2</v>
      </c>
      <c r="K63">
        <v>3.392118</v>
      </c>
      <c r="L63">
        <v>1.8231250000000001</v>
      </c>
      <c r="M63">
        <v>3.3909280000000002</v>
      </c>
    </row>
    <row r="64" spans="1:13" x14ac:dyDescent="0.2">
      <c r="A64">
        <v>40999</v>
      </c>
      <c r="B64">
        <v>40999</v>
      </c>
      <c r="C64">
        <v>-0.125111</v>
      </c>
      <c r="D64">
        <v>138.15299999999999</v>
      </c>
      <c r="E64">
        <v>0.15982299999999999</v>
      </c>
      <c r="F64">
        <v>-0.15600600000000001</v>
      </c>
      <c r="K64">
        <v>3.4789699999999999</v>
      </c>
      <c r="L64">
        <v>1.4565490000000001</v>
      </c>
      <c r="M64">
        <v>3.474618</v>
      </c>
    </row>
    <row r="65" spans="1:13" x14ac:dyDescent="0.2">
      <c r="A65">
        <v>40968</v>
      </c>
      <c r="B65">
        <v>40968</v>
      </c>
      <c r="C65">
        <v>7.6127E-2</v>
      </c>
      <c r="D65">
        <v>138.548</v>
      </c>
      <c r="E65">
        <v>0.16559299999999999</v>
      </c>
      <c r="F65">
        <v>4.5878000000000002E-2</v>
      </c>
      <c r="K65">
        <v>3.5516730000000001</v>
      </c>
      <c r="L65">
        <v>1.121497</v>
      </c>
      <c r="M65">
        <v>3.5543770000000001</v>
      </c>
    </row>
    <row r="66" spans="1:13" x14ac:dyDescent="0.2">
      <c r="A66">
        <v>40939</v>
      </c>
      <c r="B66">
        <v>40939</v>
      </c>
      <c r="C66">
        <v>4.5268999999999997E-2</v>
      </c>
      <c r="D66">
        <v>138.99</v>
      </c>
      <c r="E66">
        <v>0.172983</v>
      </c>
      <c r="F66">
        <v>1.5779999999999999E-2</v>
      </c>
      <c r="K66">
        <v>3.6417389999999998</v>
      </c>
      <c r="L66">
        <v>0.73924699999999999</v>
      </c>
      <c r="M66">
        <v>3.6433879999999998</v>
      </c>
    </row>
    <row r="67" spans="1:13" x14ac:dyDescent="0.2">
      <c r="A67">
        <v>40908</v>
      </c>
      <c r="B67">
        <v>40908</v>
      </c>
      <c r="C67">
        <v>-0.14022000000000001</v>
      </c>
      <c r="D67">
        <v>139.98099999999999</v>
      </c>
      <c r="E67">
        <v>0.18043100000000001</v>
      </c>
      <c r="F67">
        <v>-0.168879</v>
      </c>
      <c r="K67">
        <v>3.729908</v>
      </c>
      <c r="L67">
        <v>0.39257799999999998</v>
      </c>
      <c r="M67">
        <v>3.7246769999999998</v>
      </c>
    </row>
    <row r="68" spans="1:13" x14ac:dyDescent="0.2">
      <c r="A68">
        <v>40877</v>
      </c>
      <c r="B68">
        <v>40877</v>
      </c>
      <c r="C68">
        <v>0.14503099999999999</v>
      </c>
      <c r="D68">
        <v>138.8305</v>
      </c>
      <c r="E68">
        <v>0.18618399999999999</v>
      </c>
      <c r="F68">
        <v>0.109471</v>
      </c>
      <c r="K68">
        <v>3.798594</v>
      </c>
      <c r="L68">
        <v>4.7572999999999997E-2</v>
      </c>
      <c r="M68">
        <v>3.8041040000000002</v>
      </c>
    </row>
    <row r="69" spans="1:13" x14ac:dyDescent="0.2">
      <c r="A69">
        <v>40847</v>
      </c>
      <c r="B69">
        <v>40847</v>
      </c>
      <c r="C69">
        <v>4.8261999999999999E-2</v>
      </c>
      <c r="D69">
        <v>138.77250000000001</v>
      </c>
      <c r="E69">
        <v>0.18848100000000001</v>
      </c>
      <c r="F69">
        <v>1.3455999999999999E-2</v>
      </c>
      <c r="K69">
        <v>3.7769200000000001</v>
      </c>
      <c r="L69">
        <v>3.9229129999999999</v>
      </c>
      <c r="M69">
        <v>3.778743</v>
      </c>
    </row>
    <row r="70" spans="1:13" x14ac:dyDescent="0.2">
      <c r="A70">
        <v>40816</v>
      </c>
      <c r="B70">
        <v>40816</v>
      </c>
      <c r="C70">
        <v>0.12416099999999999</v>
      </c>
      <c r="D70">
        <v>138.6105</v>
      </c>
      <c r="E70">
        <v>0.19489699999999999</v>
      </c>
      <c r="F70">
        <v>8.9913999999999994E-2</v>
      </c>
      <c r="K70">
        <v>3.8518650000000001</v>
      </c>
      <c r="L70">
        <v>3.5893839999999999</v>
      </c>
      <c r="M70">
        <v>3.8566470000000002</v>
      </c>
    </row>
    <row r="71" spans="1:13" x14ac:dyDescent="0.2">
      <c r="A71">
        <v>40786</v>
      </c>
      <c r="B71">
        <v>40786</v>
      </c>
      <c r="C71">
        <v>0.19124099999999999</v>
      </c>
      <c r="D71">
        <v>138.6395</v>
      </c>
      <c r="E71">
        <v>0.20191100000000001</v>
      </c>
      <c r="F71">
        <v>0.15761500000000001</v>
      </c>
      <c r="K71">
        <v>3.9320089999999999</v>
      </c>
      <c r="L71">
        <v>3.236386</v>
      </c>
      <c r="M71">
        <v>3.9395280000000001</v>
      </c>
    </row>
    <row r="72" spans="1:13" x14ac:dyDescent="0.2">
      <c r="A72">
        <v>40755</v>
      </c>
      <c r="B72">
        <v>40755</v>
      </c>
      <c r="C72">
        <v>0.59894199999999997</v>
      </c>
      <c r="D72">
        <v>137.02250000000001</v>
      </c>
      <c r="E72">
        <v>0.20794599999999999</v>
      </c>
      <c r="F72">
        <v>0.56542700000000001</v>
      </c>
      <c r="G72">
        <v>0</v>
      </c>
      <c r="H72">
        <v>0</v>
      </c>
      <c r="I72">
        <v>0</v>
      </c>
      <c r="J72">
        <v>0</v>
      </c>
      <c r="K72">
        <v>4.0010950000000003</v>
      </c>
      <c r="L72">
        <v>2.8649550000000001</v>
      </c>
      <c r="M72">
        <v>4.0250589999999997</v>
      </c>
    </row>
    <row r="73" spans="1:13" x14ac:dyDescent="0.2">
      <c r="A73">
        <v>40724</v>
      </c>
      <c r="B73">
        <v>40724</v>
      </c>
      <c r="C73">
        <v>0.60399700000000001</v>
      </c>
      <c r="D73">
        <v>137.00450000000001</v>
      </c>
      <c r="E73">
        <v>0.21493699999999999</v>
      </c>
      <c r="F73">
        <v>0.57103099999999996</v>
      </c>
      <c r="G73">
        <v>0</v>
      </c>
      <c r="H73">
        <v>0</v>
      </c>
      <c r="I73">
        <v>0</v>
      </c>
      <c r="J73">
        <v>0</v>
      </c>
      <c r="K73">
        <v>4.0781640000000001</v>
      </c>
      <c r="L73">
        <v>2.5297580000000002</v>
      </c>
      <c r="M73">
        <v>4.1027959999999997</v>
      </c>
    </row>
    <row r="74" spans="1:13" x14ac:dyDescent="0.2">
      <c r="A74">
        <v>40694</v>
      </c>
      <c r="B74">
        <v>40694</v>
      </c>
      <c r="C74">
        <v>0.64400000000000002</v>
      </c>
      <c r="D74">
        <v>136.45150000000001</v>
      </c>
      <c r="E74">
        <v>0.22187000000000001</v>
      </c>
      <c r="F74">
        <v>0.61199999999999999</v>
      </c>
      <c r="G74">
        <v>0</v>
      </c>
      <c r="H74">
        <v>0</v>
      </c>
      <c r="I74">
        <v>0</v>
      </c>
      <c r="J74">
        <v>0</v>
      </c>
      <c r="K74">
        <v>4.1534800000000001</v>
      </c>
      <c r="L74">
        <v>2.1907199999999998</v>
      </c>
      <c r="M74">
        <v>4.18025</v>
      </c>
    </row>
    <row r="75" spans="1:13" x14ac:dyDescent="0.2">
      <c r="A75">
        <v>40663</v>
      </c>
      <c r="B75">
        <v>40663</v>
      </c>
      <c r="C75">
        <v>0.63300000000000001</v>
      </c>
      <c r="D75">
        <v>135.90649999999999</v>
      </c>
      <c r="E75">
        <v>0.23049</v>
      </c>
      <c r="F75">
        <v>0.60099999999999998</v>
      </c>
      <c r="G75">
        <v>0</v>
      </c>
      <c r="H75">
        <v>0</v>
      </c>
      <c r="I75">
        <v>0</v>
      </c>
      <c r="J75">
        <v>0</v>
      </c>
      <c r="K75">
        <v>4.2451499999999998</v>
      </c>
      <c r="L75">
        <v>1.7895399999999999</v>
      </c>
      <c r="M75">
        <v>4.2720099999999999</v>
      </c>
    </row>
    <row r="76" spans="1:13" x14ac:dyDescent="0.2">
      <c r="A76">
        <v>40633</v>
      </c>
      <c r="B76">
        <v>40633</v>
      </c>
      <c r="C76">
        <v>0.41599999999999998</v>
      </c>
      <c r="D76">
        <v>136.63650000000001</v>
      </c>
      <c r="E76">
        <v>0.23929</v>
      </c>
      <c r="F76">
        <v>0.38500000000000001</v>
      </c>
      <c r="G76">
        <v>0</v>
      </c>
      <c r="H76">
        <v>0</v>
      </c>
      <c r="I76">
        <v>0</v>
      </c>
      <c r="J76">
        <v>0</v>
      </c>
      <c r="K76">
        <v>4.3362699999999998</v>
      </c>
      <c r="L76">
        <v>1.44177</v>
      </c>
      <c r="M76">
        <v>4.3543200000000004</v>
      </c>
    </row>
    <row r="77" spans="1:13" x14ac:dyDescent="0.2">
      <c r="A77">
        <v>40602</v>
      </c>
      <c r="B77">
        <v>40602</v>
      </c>
      <c r="C77">
        <v>0.81799999999999995</v>
      </c>
      <c r="D77">
        <v>135.6705</v>
      </c>
      <c r="E77">
        <v>0.24573</v>
      </c>
      <c r="F77">
        <v>0.78600000000000003</v>
      </c>
      <c r="I77">
        <v>0</v>
      </c>
      <c r="J77">
        <v>0</v>
      </c>
      <c r="K77">
        <v>4.4039400000000004</v>
      </c>
      <c r="L77">
        <v>1.0772600000000001</v>
      </c>
      <c r="M77">
        <v>4.43994</v>
      </c>
    </row>
    <row r="78" spans="1:13" x14ac:dyDescent="0.2">
      <c r="A78">
        <v>40574</v>
      </c>
      <c r="B78">
        <v>40574</v>
      </c>
      <c r="C78">
        <v>0.77300000000000002</v>
      </c>
      <c r="D78">
        <v>135.2525</v>
      </c>
      <c r="E78">
        <v>0.25414999999999999</v>
      </c>
      <c r="F78">
        <v>0.74299999999999999</v>
      </c>
      <c r="I78">
        <v>0</v>
      </c>
      <c r="J78">
        <v>0</v>
      </c>
      <c r="K78">
        <v>4.4889200000000002</v>
      </c>
      <c r="L78">
        <v>0.72167000000000003</v>
      </c>
      <c r="M78">
        <v>4.5236400000000003</v>
      </c>
    </row>
    <row r="79" spans="1:13" x14ac:dyDescent="0.2">
      <c r="A79">
        <v>40543</v>
      </c>
      <c r="B79">
        <v>40543</v>
      </c>
      <c r="C79">
        <v>0.68</v>
      </c>
      <c r="D79">
        <v>135.6275</v>
      </c>
      <c r="E79">
        <v>0.26244000000000001</v>
      </c>
      <c r="F79">
        <v>0.65</v>
      </c>
      <c r="I79">
        <v>0</v>
      </c>
      <c r="J79">
        <v>0</v>
      </c>
      <c r="K79">
        <v>4.5710800000000003</v>
      </c>
      <c r="L79">
        <v>0.39441999999999999</v>
      </c>
      <c r="M79">
        <v>4.6021799999999997</v>
      </c>
    </row>
    <row r="80" spans="1:13" x14ac:dyDescent="0.2">
      <c r="A80">
        <v>40512</v>
      </c>
      <c r="B80">
        <v>40512</v>
      </c>
      <c r="C80">
        <v>0.62</v>
      </c>
      <c r="D80">
        <v>135.86449999999999</v>
      </c>
      <c r="E80">
        <v>0.27183000000000002</v>
      </c>
      <c r="F80">
        <v>0.59099999999999997</v>
      </c>
      <c r="I80">
        <v>0</v>
      </c>
      <c r="J80">
        <v>0</v>
      </c>
      <c r="K80">
        <v>4.6626300000000001</v>
      </c>
      <c r="L80">
        <v>2.3120000000000002E-2</v>
      </c>
      <c r="M80">
        <v>4.6915500000000003</v>
      </c>
    </row>
    <row r="81" spans="1:13" x14ac:dyDescent="0.2">
      <c r="A81">
        <v>40482</v>
      </c>
      <c r="B81">
        <v>40482</v>
      </c>
      <c r="C81">
        <v>0.45800000000000002</v>
      </c>
      <c r="D81">
        <v>136.07849999999999</v>
      </c>
      <c r="E81">
        <v>0.27309</v>
      </c>
      <c r="F81">
        <v>0.42899999999999999</v>
      </c>
      <c r="I81">
        <v>0</v>
      </c>
      <c r="J81">
        <v>0</v>
      </c>
      <c r="K81">
        <v>4.6151499999999999</v>
      </c>
      <c r="L81">
        <v>3.80769</v>
      </c>
      <c r="M81">
        <v>4.6363000000000003</v>
      </c>
    </row>
    <row r="82" spans="1:13" x14ac:dyDescent="0.2">
      <c r="A82">
        <v>40451</v>
      </c>
      <c r="B82">
        <v>40451</v>
      </c>
      <c r="C82">
        <v>0.26</v>
      </c>
      <c r="D82">
        <v>137.6165</v>
      </c>
      <c r="E82">
        <v>0.28244999999999998</v>
      </c>
      <c r="F82">
        <v>0.23200000000000001</v>
      </c>
      <c r="I82">
        <v>0</v>
      </c>
      <c r="J82">
        <v>0</v>
      </c>
      <c r="K82">
        <v>4.7057799999999999</v>
      </c>
      <c r="L82">
        <v>3.4843999999999999</v>
      </c>
      <c r="M82">
        <v>4.7180099999999996</v>
      </c>
    </row>
    <row r="83" spans="1:13" x14ac:dyDescent="0.2">
      <c r="A83">
        <v>40421</v>
      </c>
      <c r="B83">
        <v>40421</v>
      </c>
      <c r="C83">
        <v>0.502</v>
      </c>
      <c r="D83">
        <v>136.73150000000001</v>
      </c>
      <c r="E83">
        <v>0.29013</v>
      </c>
      <c r="F83">
        <v>0.47399999999999998</v>
      </c>
      <c r="I83">
        <v>0</v>
      </c>
      <c r="J83">
        <v>0</v>
      </c>
      <c r="K83">
        <v>4.7798699999999998</v>
      </c>
      <c r="L83">
        <v>3.12656</v>
      </c>
      <c r="M83">
        <v>4.80389</v>
      </c>
    </row>
    <row r="84" spans="1:13" x14ac:dyDescent="0.2">
      <c r="A84">
        <v>40390</v>
      </c>
      <c r="B84">
        <v>40390</v>
      </c>
      <c r="C84">
        <v>0.9</v>
      </c>
      <c r="D84">
        <v>134.3355</v>
      </c>
      <c r="E84">
        <v>0.29587000000000002</v>
      </c>
      <c r="F84">
        <v>0.871</v>
      </c>
      <c r="I84">
        <v>0</v>
      </c>
      <c r="J84">
        <v>0</v>
      </c>
      <c r="K84">
        <v>4.8348699999999996</v>
      </c>
      <c r="L84">
        <v>2.7933599999999998</v>
      </c>
      <c r="M84">
        <v>4.8783700000000003</v>
      </c>
    </row>
    <row r="85" spans="1:13" x14ac:dyDescent="0.2">
      <c r="A85">
        <v>40359</v>
      </c>
      <c r="B85">
        <v>40359</v>
      </c>
      <c r="C85">
        <v>0.78500000000000003</v>
      </c>
      <c r="D85">
        <v>135.09350000000001</v>
      </c>
      <c r="E85">
        <v>0.30525999999999998</v>
      </c>
      <c r="F85">
        <v>0.75700000000000001</v>
      </c>
      <c r="I85">
        <v>0</v>
      </c>
      <c r="J85">
        <v>0</v>
      </c>
      <c r="K85">
        <v>4.9219299999999997</v>
      </c>
      <c r="L85">
        <v>2.456</v>
      </c>
      <c r="M85">
        <v>4.9605600000000001</v>
      </c>
    </row>
    <row r="86" spans="1:13" x14ac:dyDescent="0.2">
      <c r="A86">
        <v>40329</v>
      </c>
      <c r="B86">
        <v>40329</v>
      </c>
      <c r="C86">
        <v>0.499</v>
      </c>
      <c r="D86">
        <v>137.3355</v>
      </c>
      <c r="E86">
        <v>0.317</v>
      </c>
      <c r="F86">
        <v>0.47199999999999998</v>
      </c>
      <c r="K86">
        <v>5.0284599999999999</v>
      </c>
      <c r="L86">
        <v>2.08799</v>
      </c>
      <c r="M86">
        <v>5.0535300000000003</v>
      </c>
    </row>
    <row r="87" spans="1:13" x14ac:dyDescent="0.2">
      <c r="A87">
        <v>40298</v>
      </c>
      <c r="B87">
        <v>40298</v>
      </c>
      <c r="C87">
        <v>0.76100000000000001</v>
      </c>
      <c r="D87">
        <v>135.75550000000001</v>
      </c>
      <c r="E87">
        <v>0.32364999999999999</v>
      </c>
      <c r="F87">
        <v>0.73399999999999999</v>
      </c>
      <c r="K87">
        <v>5.0891099999999998</v>
      </c>
      <c r="L87">
        <v>1.76675</v>
      </c>
      <c r="M87">
        <v>5.1278199999999998</v>
      </c>
    </row>
    <row r="88" spans="1:13" x14ac:dyDescent="0.2">
      <c r="A88">
        <v>40268</v>
      </c>
      <c r="B88">
        <v>40268</v>
      </c>
      <c r="C88">
        <v>0.74199999999999999</v>
      </c>
      <c r="D88">
        <v>135.80250000000001</v>
      </c>
      <c r="E88">
        <v>0.33248</v>
      </c>
      <c r="F88">
        <v>0.71499999999999997</v>
      </c>
      <c r="K88">
        <v>5.1675399999999998</v>
      </c>
      <c r="L88">
        <v>1.4420299999999999</v>
      </c>
      <c r="M88">
        <v>5.20587</v>
      </c>
    </row>
    <row r="89" spans="1:13" x14ac:dyDescent="0.2">
      <c r="A89">
        <v>40237</v>
      </c>
      <c r="B89">
        <v>40237</v>
      </c>
      <c r="C89">
        <v>0.75900000000000001</v>
      </c>
      <c r="D89">
        <v>135.1635</v>
      </c>
      <c r="E89">
        <v>0.34305000000000002</v>
      </c>
      <c r="F89">
        <v>0.73199999999999998</v>
      </c>
      <c r="K89">
        <v>5.2601599999999999</v>
      </c>
      <c r="L89">
        <v>1.0466299999999999</v>
      </c>
      <c r="M89">
        <v>5.3000699999999998</v>
      </c>
    </row>
    <row r="90" spans="1:13" x14ac:dyDescent="0.2">
      <c r="A90">
        <v>40209</v>
      </c>
      <c r="B90">
        <v>40209</v>
      </c>
      <c r="C90">
        <v>3.867</v>
      </c>
      <c r="D90">
        <v>135.36949999999999</v>
      </c>
      <c r="E90">
        <v>0.33174999999999999</v>
      </c>
      <c r="F90">
        <v>3.8410000000000002</v>
      </c>
      <c r="K90">
        <v>5.1817900000000003</v>
      </c>
      <c r="L90">
        <v>0.70981000000000005</v>
      </c>
      <c r="M90">
        <v>5.3821899999999996</v>
      </c>
    </row>
    <row r="91" spans="1:13" x14ac:dyDescent="0.2">
      <c r="A91">
        <v>40178</v>
      </c>
      <c r="B91">
        <v>40178</v>
      </c>
      <c r="C91">
        <v>4.1449999999999996</v>
      </c>
      <c r="D91">
        <v>133.35050000000001</v>
      </c>
      <c r="E91">
        <v>0.33756000000000003</v>
      </c>
      <c r="F91">
        <v>4.1180000000000003</v>
      </c>
      <c r="K91">
        <v>5.2336299999999998</v>
      </c>
      <c r="L91">
        <v>0.41123999999999999</v>
      </c>
      <c r="M91">
        <v>5.4505499999999998</v>
      </c>
    </row>
    <row r="92" spans="1:13" x14ac:dyDescent="0.2">
      <c r="A92">
        <v>40147</v>
      </c>
      <c r="B92">
        <v>40147</v>
      </c>
      <c r="C92">
        <v>3.9529999999999998</v>
      </c>
      <c r="D92">
        <v>134.99875</v>
      </c>
      <c r="E92">
        <v>0.34950999999999999</v>
      </c>
      <c r="F92">
        <v>3.923</v>
      </c>
      <c r="K92">
        <v>5.3367000000000004</v>
      </c>
      <c r="L92">
        <v>2.2849999999999999E-2</v>
      </c>
      <c r="M92">
        <v>5.5476599999999996</v>
      </c>
    </row>
    <row r="93" spans="1:13" x14ac:dyDescent="0.2">
      <c r="A93">
        <v>40117</v>
      </c>
      <c r="B93">
        <v>40117</v>
      </c>
      <c r="C93">
        <v>4.0910000000000002</v>
      </c>
      <c r="D93">
        <v>133.89474999999999</v>
      </c>
      <c r="E93">
        <v>0.34686</v>
      </c>
      <c r="F93">
        <v>4.0609999999999999</v>
      </c>
      <c r="K93">
        <v>5.2464700000000004</v>
      </c>
      <c r="L93">
        <v>3.79541</v>
      </c>
      <c r="M93">
        <v>5.4611000000000001</v>
      </c>
    </row>
    <row r="94" spans="1:13" x14ac:dyDescent="0.2">
      <c r="A94">
        <v>40086</v>
      </c>
      <c r="B94">
        <v>40086</v>
      </c>
      <c r="C94">
        <v>4.048</v>
      </c>
      <c r="D94">
        <v>134.01474999999999</v>
      </c>
      <c r="E94">
        <v>0.35615000000000002</v>
      </c>
      <c r="F94">
        <v>4.0179999999999998</v>
      </c>
      <c r="K94">
        <v>5.3269700000000002</v>
      </c>
      <c r="L94">
        <v>3.4541499999999998</v>
      </c>
      <c r="M94">
        <v>5.5426000000000002</v>
      </c>
    </row>
    <row r="95" spans="1:13" x14ac:dyDescent="0.2">
      <c r="A95">
        <v>40056</v>
      </c>
      <c r="B95">
        <v>40056</v>
      </c>
      <c r="C95">
        <v>4.0970000000000004</v>
      </c>
      <c r="D95">
        <v>133.59875</v>
      </c>
      <c r="E95">
        <v>0.36571999999999999</v>
      </c>
      <c r="F95">
        <v>4.0670000000000002</v>
      </c>
      <c r="K95">
        <v>5.4088099999999999</v>
      </c>
      <c r="L95">
        <v>3.0841500000000002</v>
      </c>
      <c r="M95">
        <v>5.6304100000000004</v>
      </c>
    </row>
    <row r="96" spans="1:13" x14ac:dyDescent="0.2">
      <c r="A96">
        <v>40025</v>
      </c>
      <c r="B96">
        <v>40025</v>
      </c>
      <c r="C96">
        <v>4.327</v>
      </c>
      <c r="D96">
        <v>132.72274999999999</v>
      </c>
      <c r="E96">
        <v>0.37252000000000002</v>
      </c>
      <c r="F96">
        <v>4.298</v>
      </c>
      <c r="K96">
        <v>5.46652</v>
      </c>
      <c r="L96">
        <v>2.7735500000000002</v>
      </c>
      <c r="M96">
        <v>5.7030799999999999</v>
      </c>
    </row>
    <row r="97" spans="1:13" x14ac:dyDescent="0.2">
      <c r="A97">
        <v>39994</v>
      </c>
      <c r="B97">
        <v>39994</v>
      </c>
      <c r="C97">
        <v>4.4219999999999997</v>
      </c>
      <c r="D97">
        <v>131.88974999999999</v>
      </c>
      <c r="E97">
        <v>0.38185999999999998</v>
      </c>
      <c r="F97">
        <v>4.3929999999999998</v>
      </c>
      <c r="K97">
        <v>5.5446799999999996</v>
      </c>
      <c r="L97">
        <v>2.4076200000000001</v>
      </c>
      <c r="M97">
        <v>5.7898699999999996</v>
      </c>
    </row>
    <row r="98" spans="1:13" x14ac:dyDescent="0.2">
      <c r="A98">
        <v>39964</v>
      </c>
      <c r="B98">
        <v>39964</v>
      </c>
      <c r="C98">
        <v>4.6130000000000004</v>
      </c>
      <c r="D98">
        <v>130.57075</v>
      </c>
      <c r="E98">
        <v>0.38974999999999999</v>
      </c>
      <c r="F98">
        <v>4.5839999999999996</v>
      </c>
      <c r="K98">
        <v>5.6101099999999997</v>
      </c>
      <c r="L98">
        <v>2.0638700000000001</v>
      </c>
      <c r="M98">
        <v>5.8689299999999998</v>
      </c>
    </row>
    <row r="99" spans="1:13" x14ac:dyDescent="0.2">
      <c r="A99">
        <v>39933</v>
      </c>
      <c r="B99">
        <v>39933</v>
      </c>
      <c r="C99">
        <v>4.3639999999999999</v>
      </c>
      <c r="D99">
        <v>132.43875</v>
      </c>
      <c r="E99">
        <v>0.40090999999999999</v>
      </c>
      <c r="F99">
        <v>4.335</v>
      </c>
      <c r="K99">
        <v>5.7007000000000003</v>
      </c>
      <c r="L99">
        <v>1.75332</v>
      </c>
      <c r="M99">
        <v>5.9494899999999999</v>
      </c>
    </row>
    <row r="100" spans="1:13" x14ac:dyDescent="0.2">
      <c r="A100">
        <v>39903</v>
      </c>
      <c r="B100">
        <v>39903</v>
      </c>
      <c r="C100">
        <v>4.2270000000000003</v>
      </c>
      <c r="D100">
        <v>133.30475000000001</v>
      </c>
      <c r="E100">
        <v>0.41317999999999999</v>
      </c>
      <c r="F100">
        <v>4.1989999999999998</v>
      </c>
      <c r="K100">
        <v>5.7990399999999998</v>
      </c>
      <c r="L100">
        <v>1.3791</v>
      </c>
      <c r="M100">
        <v>6.0441900000000004</v>
      </c>
    </row>
    <row r="101" spans="1:13" x14ac:dyDescent="0.2">
      <c r="A101">
        <v>39872</v>
      </c>
      <c r="B101">
        <v>39872</v>
      </c>
      <c r="C101">
        <v>4.258</v>
      </c>
      <c r="D101">
        <v>133.23675</v>
      </c>
      <c r="E101">
        <v>0.42264000000000002</v>
      </c>
      <c r="F101">
        <v>4.2300000000000004</v>
      </c>
      <c r="K101">
        <v>5.8739699999999999</v>
      </c>
      <c r="L101">
        <v>1.0548</v>
      </c>
      <c r="M101">
        <v>6.1240699999999997</v>
      </c>
    </row>
    <row r="102" spans="1:13" x14ac:dyDescent="0.2">
      <c r="A102">
        <v>39844</v>
      </c>
      <c r="B102">
        <v>39844</v>
      </c>
      <c r="C102">
        <v>4.7149999999999999</v>
      </c>
      <c r="D102">
        <v>130.33674999999999</v>
      </c>
      <c r="E102">
        <v>0.42819000000000002</v>
      </c>
      <c r="F102">
        <v>4.6870000000000003</v>
      </c>
      <c r="K102">
        <v>5.9181499999999998</v>
      </c>
      <c r="L102">
        <v>0.72348999999999997</v>
      </c>
      <c r="M102">
        <v>6.19719</v>
      </c>
    </row>
    <row r="103" spans="1:13" x14ac:dyDescent="0.2">
      <c r="A103">
        <v>39813</v>
      </c>
      <c r="B103">
        <v>39813</v>
      </c>
      <c r="C103">
        <v>4.7709999999999999</v>
      </c>
      <c r="D103">
        <v>131.82275000000001</v>
      </c>
      <c r="E103">
        <v>0.43681999999999999</v>
      </c>
      <c r="F103">
        <v>4.7439999999999998</v>
      </c>
      <c r="K103">
        <v>5.98536</v>
      </c>
      <c r="L103">
        <v>0.41676999999999997</v>
      </c>
      <c r="M103">
        <v>6.2709299999999999</v>
      </c>
    </row>
    <row r="104" spans="1:13" x14ac:dyDescent="0.2">
      <c r="A104">
        <v>39782</v>
      </c>
      <c r="B104">
        <v>39782</v>
      </c>
      <c r="C104">
        <v>4.8760000000000003</v>
      </c>
      <c r="D104">
        <v>132.161</v>
      </c>
      <c r="E104">
        <v>0.44744</v>
      </c>
      <c r="F104">
        <v>4.8550000000000004</v>
      </c>
      <c r="K104">
        <v>6.0672100000000002</v>
      </c>
      <c r="L104">
        <v>2.316E-2</v>
      </c>
      <c r="M104">
        <v>6.3630300000000002</v>
      </c>
    </row>
    <row r="105" spans="1:13" x14ac:dyDescent="0.2">
      <c r="A105">
        <v>39752</v>
      </c>
      <c r="B105">
        <v>39752</v>
      </c>
      <c r="C105">
        <v>5.0960000000000001</v>
      </c>
      <c r="D105">
        <v>130.375</v>
      </c>
      <c r="E105">
        <v>0.44075999999999999</v>
      </c>
      <c r="F105">
        <v>5.0750000000000002</v>
      </c>
      <c r="K105">
        <v>5.9361899999999999</v>
      </c>
      <c r="L105">
        <v>3.8327</v>
      </c>
      <c r="M105">
        <v>6.2386799999999996</v>
      </c>
    </row>
    <row r="106" spans="1:13" x14ac:dyDescent="0.2">
      <c r="A106">
        <v>39721</v>
      </c>
      <c r="B106">
        <v>39721</v>
      </c>
      <c r="C106">
        <v>4.7460000000000004</v>
      </c>
      <c r="D106">
        <v>131.94300000000001</v>
      </c>
      <c r="E106">
        <v>0.45572000000000001</v>
      </c>
      <c r="F106">
        <v>4.726</v>
      </c>
      <c r="K106">
        <v>6.05199</v>
      </c>
      <c r="L106">
        <v>3.4621499999999998</v>
      </c>
      <c r="M106">
        <v>6.3392299999999997</v>
      </c>
    </row>
    <row r="107" spans="1:13" x14ac:dyDescent="0.2">
      <c r="A107">
        <v>39691</v>
      </c>
      <c r="B107">
        <v>39691</v>
      </c>
      <c r="C107">
        <v>4.6859999999999999</v>
      </c>
      <c r="D107">
        <v>132.65600000000001</v>
      </c>
      <c r="E107">
        <v>0.46688000000000002</v>
      </c>
      <c r="F107">
        <v>4.6660000000000004</v>
      </c>
      <c r="K107">
        <v>6.1369600000000002</v>
      </c>
      <c r="L107">
        <v>3.1215899999999999</v>
      </c>
      <c r="M107">
        <v>6.42455</v>
      </c>
    </row>
    <row r="108" spans="1:13" x14ac:dyDescent="0.2">
      <c r="A108">
        <v>39660</v>
      </c>
      <c r="B108">
        <v>39660</v>
      </c>
      <c r="C108">
        <v>4.9020000000000001</v>
      </c>
      <c r="D108">
        <v>131.18299999999999</v>
      </c>
      <c r="E108">
        <v>0.47416000000000003</v>
      </c>
      <c r="F108">
        <v>4.8819999999999997</v>
      </c>
      <c r="K108">
        <v>6.19163</v>
      </c>
      <c r="L108">
        <v>2.7886899999999999</v>
      </c>
      <c r="M108">
        <v>6.4951499999999998</v>
      </c>
    </row>
    <row r="109" spans="1:13" x14ac:dyDescent="0.2">
      <c r="A109">
        <v>39629</v>
      </c>
      <c r="B109">
        <v>39629</v>
      </c>
      <c r="C109">
        <v>5.0010000000000003</v>
      </c>
      <c r="D109">
        <v>129.857</v>
      </c>
      <c r="E109">
        <v>0.48431000000000002</v>
      </c>
      <c r="F109">
        <v>4.9809999999999999</v>
      </c>
      <c r="K109">
        <v>6.2672800000000004</v>
      </c>
      <c r="L109">
        <v>2.4115099999999998</v>
      </c>
      <c r="M109">
        <v>6.5807200000000003</v>
      </c>
    </row>
    <row r="110" spans="1:13" x14ac:dyDescent="0.2">
      <c r="A110">
        <v>39599</v>
      </c>
      <c r="B110">
        <v>39599</v>
      </c>
      <c r="C110">
        <v>4.8739999999999997</v>
      </c>
      <c r="D110">
        <v>130.49199999999999</v>
      </c>
      <c r="E110">
        <v>0.49630999999999997</v>
      </c>
      <c r="F110">
        <v>4.8550000000000004</v>
      </c>
      <c r="K110">
        <v>6.3556999999999997</v>
      </c>
      <c r="L110">
        <v>2.0710999999999999</v>
      </c>
      <c r="M110">
        <v>6.6655100000000003</v>
      </c>
    </row>
    <row r="111" spans="1:13" x14ac:dyDescent="0.2">
      <c r="A111">
        <v>39568</v>
      </c>
      <c r="B111">
        <v>39568</v>
      </c>
      <c r="C111">
        <v>4.7539999999999996</v>
      </c>
      <c r="D111">
        <v>130.97999999999999</v>
      </c>
      <c r="E111">
        <v>0.50805</v>
      </c>
      <c r="F111">
        <v>4.734</v>
      </c>
      <c r="K111">
        <v>6.4411199999999997</v>
      </c>
      <c r="L111">
        <v>1.7394700000000001</v>
      </c>
      <c r="M111">
        <v>6.7473099999999997</v>
      </c>
    </row>
    <row r="112" spans="1:13" x14ac:dyDescent="0.2">
      <c r="A112">
        <v>39538</v>
      </c>
      <c r="B112">
        <v>39538</v>
      </c>
      <c r="C112">
        <v>4.4820000000000002</v>
      </c>
      <c r="D112">
        <v>132.23500000000001</v>
      </c>
      <c r="E112">
        <v>0.52381999999999995</v>
      </c>
      <c r="F112">
        <v>4.4630000000000001</v>
      </c>
      <c r="K112">
        <v>6.5542299999999996</v>
      </c>
      <c r="L112">
        <v>1.3619000000000001</v>
      </c>
      <c r="M112">
        <v>6.8479700000000001</v>
      </c>
    </row>
    <row r="113" spans="1:13" x14ac:dyDescent="0.2">
      <c r="A113">
        <v>39507</v>
      </c>
      <c r="B113">
        <v>39507</v>
      </c>
      <c r="C113">
        <v>4.4640000000000004</v>
      </c>
      <c r="D113">
        <v>132.02799999999999</v>
      </c>
      <c r="E113">
        <v>0.53458000000000006</v>
      </c>
      <c r="F113">
        <v>4.4450000000000003</v>
      </c>
      <c r="K113">
        <v>6.63035</v>
      </c>
      <c r="L113">
        <v>1.0559700000000001</v>
      </c>
      <c r="M113">
        <v>6.9263199999999996</v>
      </c>
    </row>
    <row r="114" spans="1:13" x14ac:dyDescent="0.2">
      <c r="A114">
        <v>39478</v>
      </c>
      <c r="B114">
        <v>39478</v>
      </c>
      <c r="C114">
        <v>4.5110000000000001</v>
      </c>
      <c r="D114">
        <v>132.79599999999999</v>
      </c>
      <c r="E114">
        <v>0.54532999999999998</v>
      </c>
      <c r="F114">
        <v>4.4930000000000003</v>
      </c>
      <c r="K114">
        <v>6.7055800000000003</v>
      </c>
      <c r="L114">
        <v>0.71847000000000005</v>
      </c>
      <c r="M114">
        <v>7.0080900000000002</v>
      </c>
    </row>
    <row r="115" spans="1:13" x14ac:dyDescent="0.2">
      <c r="A115">
        <v>39447</v>
      </c>
      <c r="B115">
        <v>39447</v>
      </c>
      <c r="C115">
        <v>4.8440000000000003</v>
      </c>
      <c r="D115">
        <v>129.73599999999999</v>
      </c>
      <c r="E115">
        <v>0.55259999999999998</v>
      </c>
      <c r="F115">
        <v>4.8250000000000002</v>
      </c>
      <c r="K115">
        <v>6.7559300000000002</v>
      </c>
      <c r="L115">
        <v>0.36820999999999998</v>
      </c>
      <c r="M115">
        <v>7.0831900000000001</v>
      </c>
    </row>
    <row r="116" spans="1:13" x14ac:dyDescent="0.2">
      <c r="A116">
        <v>39416</v>
      </c>
      <c r="B116">
        <v>39416</v>
      </c>
      <c r="C116">
        <v>-8.5000000000000006E-2</v>
      </c>
      <c r="D116">
        <v>128.929</v>
      </c>
      <c r="E116">
        <v>0.62780999999999998</v>
      </c>
      <c r="F116">
        <v>-0.104</v>
      </c>
      <c r="K116">
        <v>7.23238</v>
      </c>
      <c r="L116">
        <v>3.8890000000000001E-2</v>
      </c>
      <c r="M116">
        <v>7.2262399999999998</v>
      </c>
    </row>
    <row r="117" spans="1:13" x14ac:dyDescent="0.2">
      <c r="A117">
        <v>39386</v>
      </c>
      <c r="B117">
        <v>39386</v>
      </c>
      <c r="C117">
        <v>0.10100000000000001</v>
      </c>
      <c r="D117">
        <v>127.492</v>
      </c>
      <c r="E117">
        <v>0.62063999999999997</v>
      </c>
      <c r="F117">
        <v>8.2000000000000003E-2</v>
      </c>
      <c r="K117">
        <v>7.1026800000000003</v>
      </c>
      <c r="L117">
        <v>3.24722</v>
      </c>
      <c r="M117">
        <v>7.1098499999999998</v>
      </c>
    </row>
    <row r="118" spans="1:13" x14ac:dyDescent="0.2">
      <c r="A118">
        <v>39355</v>
      </c>
      <c r="B118">
        <v>39355</v>
      </c>
      <c r="C118">
        <v>0.16700000000000001</v>
      </c>
      <c r="D118">
        <v>127.17100000000001</v>
      </c>
      <c r="E118">
        <v>0.63305999999999996</v>
      </c>
      <c r="F118">
        <v>0.14799999999999999</v>
      </c>
      <c r="K118">
        <v>7.1837200000000001</v>
      </c>
      <c r="L118">
        <v>2.9361100000000002</v>
      </c>
      <c r="M118">
        <v>7.1957399999999998</v>
      </c>
    </row>
    <row r="119" spans="1:13" x14ac:dyDescent="0.2">
      <c r="A119">
        <v>39325</v>
      </c>
      <c r="B119">
        <v>39325</v>
      </c>
      <c r="C119">
        <v>0.221</v>
      </c>
      <c r="D119">
        <v>126.91800000000001</v>
      </c>
      <c r="E119">
        <v>0.64409000000000005</v>
      </c>
      <c r="F119">
        <v>0.20200000000000001</v>
      </c>
      <c r="K119">
        <v>7.2549999999999999</v>
      </c>
      <c r="L119">
        <v>2.6638899999999999</v>
      </c>
      <c r="M119">
        <v>7.2710600000000003</v>
      </c>
    </row>
    <row r="120" spans="1:13" x14ac:dyDescent="0.2">
      <c r="A120">
        <v>39294</v>
      </c>
      <c r="B120">
        <v>39294</v>
      </c>
      <c r="C120">
        <v>0.40400000000000003</v>
      </c>
      <c r="D120">
        <v>125.479</v>
      </c>
      <c r="E120">
        <v>0.65459999999999996</v>
      </c>
      <c r="F120">
        <v>0.38500000000000001</v>
      </c>
      <c r="K120">
        <v>7.3219900000000004</v>
      </c>
      <c r="L120">
        <v>2.3527800000000001</v>
      </c>
      <c r="M120">
        <v>7.3516000000000004</v>
      </c>
    </row>
    <row r="121" spans="1:13" x14ac:dyDescent="0.2">
      <c r="A121">
        <v>39263</v>
      </c>
      <c r="B121">
        <v>39263</v>
      </c>
      <c r="C121">
        <v>0.52600000000000002</v>
      </c>
      <c r="D121">
        <v>124.58</v>
      </c>
      <c r="E121">
        <v>0.66498000000000002</v>
      </c>
      <c r="F121">
        <v>0.50600000000000001</v>
      </c>
      <c r="K121">
        <v>7.3877600000000001</v>
      </c>
      <c r="L121">
        <v>2.0708299999999999</v>
      </c>
      <c r="M121">
        <v>7.42659</v>
      </c>
    </row>
    <row r="122" spans="1:13" x14ac:dyDescent="0.2">
      <c r="A122">
        <v>39233</v>
      </c>
      <c r="B122">
        <v>39233</v>
      </c>
      <c r="C122">
        <v>0.40100000000000002</v>
      </c>
      <c r="D122">
        <v>125.996</v>
      </c>
      <c r="E122">
        <v>0.68001999999999996</v>
      </c>
      <c r="F122">
        <v>0.38200000000000001</v>
      </c>
      <c r="K122">
        <v>7.4829100000000004</v>
      </c>
      <c r="L122">
        <v>1.7888900000000001</v>
      </c>
      <c r="M122">
        <v>7.51288</v>
      </c>
    </row>
    <row r="123" spans="1:13" x14ac:dyDescent="0.2">
      <c r="A123">
        <v>39202</v>
      </c>
      <c r="B123">
        <v>39202</v>
      </c>
      <c r="C123">
        <v>0.38800000000000001</v>
      </c>
      <c r="D123">
        <v>126.377</v>
      </c>
      <c r="E123">
        <v>0.69403000000000004</v>
      </c>
      <c r="F123">
        <v>0.36899999999999999</v>
      </c>
      <c r="K123">
        <v>7.5702199999999999</v>
      </c>
      <c r="L123">
        <v>1.4875</v>
      </c>
      <c r="M123">
        <v>7.5995799999999996</v>
      </c>
    </row>
    <row r="124" spans="1:13" x14ac:dyDescent="0.2">
      <c r="A124">
        <v>39172</v>
      </c>
      <c r="B124">
        <v>39172</v>
      </c>
      <c r="C124">
        <v>0.32100000000000001</v>
      </c>
      <c r="D124">
        <v>127.286</v>
      </c>
      <c r="E124">
        <v>0.70879999999999999</v>
      </c>
      <c r="K124">
        <v>7.6614199999999997</v>
      </c>
      <c r="L124">
        <v>1.1958299999999999</v>
      </c>
      <c r="M124">
        <v>7.6859799999999998</v>
      </c>
    </row>
    <row r="125" spans="1:13" x14ac:dyDescent="0.2">
      <c r="A125">
        <v>39141</v>
      </c>
      <c r="B125">
        <v>39141</v>
      </c>
      <c r="C125">
        <v>0.33700000000000002</v>
      </c>
      <c r="D125">
        <v>127.373</v>
      </c>
      <c r="E125">
        <v>0.72165000000000001</v>
      </c>
      <c r="K125">
        <v>7.7397200000000002</v>
      </c>
      <c r="L125">
        <v>0.91388999999999998</v>
      </c>
      <c r="M125">
        <v>7.76579</v>
      </c>
    </row>
    <row r="126" spans="1:13" x14ac:dyDescent="0.2">
      <c r="A126">
        <v>39113</v>
      </c>
      <c r="B126">
        <v>39113</v>
      </c>
      <c r="C126">
        <v>0.52600000000000002</v>
      </c>
      <c r="D126">
        <v>125.751</v>
      </c>
      <c r="E126">
        <v>0.73160000000000003</v>
      </c>
      <c r="K126">
        <v>7.7994399999999997</v>
      </c>
      <c r="L126">
        <v>0.62222</v>
      </c>
      <c r="M126">
        <v>7.8404600000000002</v>
      </c>
    </row>
    <row r="127" spans="1:13" x14ac:dyDescent="0.2">
      <c r="A127">
        <v>39082</v>
      </c>
      <c r="B127">
        <v>39082</v>
      </c>
      <c r="C127">
        <v>0.34200000000000003</v>
      </c>
      <c r="D127">
        <v>127.84099999999999</v>
      </c>
      <c r="E127">
        <v>0.74965000000000004</v>
      </c>
      <c r="K127">
        <v>7.9079600000000001</v>
      </c>
      <c r="L127">
        <v>0.32083</v>
      </c>
      <c r="M127">
        <v>7.9349999999999996</v>
      </c>
    </row>
    <row r="128" spans="1:13" x14ac:dyDescent="0.2">
      <c r="A128">
        <v>39051</v>
      </c>
      <c r="B128">
        <v>39051</v>
      </c>
      <c r="C128">
        <v>0.155</v>
      </c>
      <c r="D128">
        <v>130.03700000000001</v>
      </c>
      <c r="E128">
        <v>0.76712999999999998</v>
      </c>
      <c r="K128">
        <v>8.0116599999999991</v>
      </c>
      <c r="L128">
        <v>3.8890000000000001E-2</v>
      </c>
      <c r="M128">
        <v>8.02407</v>
      </c>
    </row>
    <row r="129" spans="1:13" x14ac:dyDescent="0.2">
      <c r="A129">
        <v>39021</v>
      </c>
      <c r="B129">
        <v>39021</v>
      </c>
      <c r="C129">
        <v>0.36699999999999999</v>
      </c>
      <c r="D129">
        <v>128.126</v>
      </c>
      <c r="E129">
        <v>0.75704000000000005</v>
      </c>
      <c r="K129">
        <v>7.8600500000000002</v>
      </c>
      <c r="L129">
        <v>3.2277800000000001</v>
      </c>
      <c r="M129">
        <v>7.8888600000000002</v>
      </c>
    </row>
    <row r="130" spans="1:13" x14ac:dyDescent="0.2">
      <c r="A130">
        <v>38990</v>
      </c>
      <c r="B130">
        <v>38990</v>
      </c>
      <c r="C130">
        <v>0.39500000000000002</v>
      </c>
      <c r="D130">
        <v>128.078</v>
      </c>
      <c r="E130">
        <v>0.76988999999999996</v>
      </c>
      <c r="K130">
        <v>7.9363799999999998</v>
      </c>
      <c r="L130">
        <v>2.9458299999999999</v>
      </c>
      <c r="M130">
        <v>7.9676999999999998</v>
      </c>
    </row>
    <row r="131" spans="1:13" x14ac:dyDescent="0.2">
      <c r="A131">
        <v>38960</v>
      </c>
      <c r="B131">
        <v>38960</v>
      </c>
      <c r="C131">
        <v>0.40600000000000003</v>
      </c>
      <c r="D131">
        <v>128.19999999999999</v>
      </c>
      <c r="E131">
        <v>0.78322999999999998</v>
      </c>
      <c r="K131">
        <v>8.0150299999999994</v>
      </c>
      <c r="L131">
        <v>2.6638899999999999</v>
      </c>
      <c r="M131">
        <v>8.0475600000000007</v>
      </c>
    </row>
    <row r="132" spans="1:13" x14ac:dyDescent="0.2">
      <c r="A132">
        <v>38929</v>
      </c>
      <c r="B132">
        <v>38929</v>
      </c>
      <c r="C132">
        <v>0.53800000000000003</v>
      </c>
      <c r="D132">
        <v>127.075</v>
      </c>
      <c r="E132">
        <v>0.79529000000000005</v>
      </c>
      <c r="K132">
        <v>8.0848499999999994</v>
      </c>
      <c r="L132">
        <v>2.3527800000000001</v>
      </c>
      <c r="M132">
        <v>8.1283399999999997</v>
      </c>
    </row>
    <row r="133" spans="1:13" x14ac:dyDescent="0.2">
      <c r="A133">
        <v>38898</v>
      </c>
      <c r="B133">
        <v>38898</v>
      </c>
      <c r="C133">
        <v>0.78700000000000003</v>
      </c>
      <c r="D133">
        <v>124.7</v>
      </c>
      <c r="E133">
        <v>0.80274999999999996</v>
      </c>
      <c r="K133">
        <v>8.1267600000000009</v>
      </c>
      <c r="L133">
        <v>2.0805600000000002</v>
      </c>
      <c r="M133">
        <v>8.1907099999999993</v>
      </c>
    </row>
    <row r="134" spans="1:13" x14ac:dyDescent="0.2">
      <c r="A134">
        <v>38868</v>
      </c>
      <c r="B134">
        <v>38868</v>
      </c>
      <c r="C134">
        <v>0.72299999999999998</v>
      </c>
      <c r="D134">
        <v>125.575</v>
      </c>
      <c r="E134">
        <v>0.81860999999999995</v>
      </c>
      <c r="K134">
        <v>8.2185900000000007</v>
      </c>
      <c r="L134">
        <v>1.7888900000000001</v>
      </c>
      <c r="M134">
        <v>8.2780199999999997</v>
      </c>
    </row>
    <row r="135" spans="1:13" x14ac:dyDescent="0.2">
      <c r="A135">
        <v>38837</v>
      </c>
      <c r="B135">
        <v>38837</v>
      </c>
      <c r="C135">
        <v>0.73199999999999998</v>
      </c>
      <c r="D135">
        <v>125.7</v>
      </c>
      <c r="E135">
        <v>0.83335999999999999</v>
      </c>
      <c r="K135">
        <v>8.3027499999999996</v>
      </c>
      <c r="L135">
        <v>1.4875</v>
      </c>
      <c r="M135">
        <v>8.36355</v>
      </c>
    </row>
    <row r="136" spans="1:13" x14ac:dyDescent="0.2">
      <c r="A136">
        <v>38807</v>
      </c>
      <c r="B136">
        <v>38807</v>
      </c>
      <c r="C136">
        <v>0.71699999999999997</v>
      </c>
      <c r="D136">
        <v>126.075</v>
      </c>
      <c r="E136">
        <v>0.84787999999999997</v>
      </c>
      <c r="K136">
        <v>8.3849999999999998</v>
      </c>
      <c r="L136">
        <v>1.20556</v>
      </c>
      <c r="M136">
        <v>8.4450900000000004</v>
      </c>
    </row>
    <row r="137" spans="1:13" x14ac:dyDescent="0.2">
      <c r="A137">
        <v>38776</v>
      </c>
      <c r="B137">
        <v>38776</v>
      </c>
      <c r="C137">
        <v>0.55800000000000005</v>
      </c>
      <c r="D137">
        <v>128.03</v>
      </c>
      <c r="E137">
        <v>0.86765000000000003</v>
      </c>
      <c r="K137">
        <v>8.4964200000000005</v>
      </c>
      <c r="L137">
        <v>0.89444000000000001</v>
      </c>
      <c r="M137">
        <v>8.5437999999999992</v>
      </c>
    </row>
    <row r="138" spans="1:13" x14ac:dyDescent="0.2">
      <c r="A138">
        <v>38748</v>
      </c>
      <c r="B138">
        <v>38748</v>
      </c>
      <c r="C138">
        <v>1.516</v>
      </c>
      <c r="E138">
        <v>0.83923000000000003</v>
      </c>
      <c r="K138">
        <v>8.5606500000000008</v>
      </c>
      <c r="L138">
        <v>0.39861000000000002</v>
      </c>
      <c r="M138">
        <v>8.6252999999999993</v>
      </c>
    </row>
    <row r="139" spans="1:13" x14ac:dyDescent="0.2">
      <c r="A139">
        <v>38656</v>
      </c>
      <c r="B139">
        <v>38656</v>
      </c>
      <c r="C139">
        <v>1.335</v>
      </c>
      <c r="E139">
        <v>0.86209000000000002</v>
      </c>
      <c r="K139">
        <v>8.5847999999999995</v>
      </c>
      <c r="L139">
        <v>3.01389</v>
      </c>
      <c r="M139">
        <v>8.6419099999999993</v>
      </c>
    </row>
    <row r="140" spans="1:13" x14ac:dyDescent="0.2">
      <c r="A140">
        <v>38625</v>
      </c>
      <c r="B140">
        <v>38625</v>
      </c>
      <c r="C140">
        <v>1.268</v>
      </c>
      <c r="E140">
        <v>0.86726999999999999</v>
      </c>
      <c r="K140">
        <v>8.6152700000000006</v>
      </c>
      <c r="L140">
        <v>2.9361100000000002</v>
      </c>
      <c r="M140">
        <v>8.6696899999999992</v>
      </c>
    </row>
    <row r="141" spans="1:13" x14ac:dyDescent="0.2">
      <c r="A141">
        <v>38595</v>
      </c>
      <c r="B141">
        <v>38595</v>
      </c>
      <c r="C141">
        <v>1.375</v>
      </c>
      <c r="E141">
        <v>0.87897000000000003</v>
      </c>
      <c r="K141">
        <v>8.6791499999999999</v>
      </c>
      <c r="L141">
        <v>2.6638899999999999</v>
      </c>
      <c r="M141">
        <v>8.7386099999999995</v>
      </c>
    </row>
    <row r="142" spans="1:13" x14ac:dyDescent="0.2">
      <c r="A142">
        <v>38564</v>
      </c>
      <c r="B142">
        <v>38564</v>
      </c>
      <c r="C142">
        <v>1.429</v>
      </c>
      <c r="E142">
        <v>0.89376999999999995</v>
      </c>
      <c r="K142">
        <v>8.7606900000000003</v>
      </c>
      <c r="L142">
        <v>2.3527800000000001</v>
      </c>
      <c r="M142">
        <v>8.8230599999999999</v>
      </c>
    </row>
    <row r="143" spans="1:13" x14ac:dyDescent="0.2">
      <c r="A143">
        <v>38533</v>
      </c>
      <c r="B143">
        <v>38533</v>
      </c>
      <c r="C143">
        <v>1.478</v>
      </c>
      <c r="E143">
        <v>0.90727999999999998</v>
      </c>
      <c r="K143">
        <v>8.8345500000000001</v>
      </c>
      <c r="L143">
        <v>2.0708299999999999</v>
      </c>
      <c r="M143">
        <v>8.8995700000000006</v>
      </c>
    </row>
    <row r="144" spans="1:13" x14ac:dyDescent="0.2">
      <c r="A144">
        <v>38503</v>
      </c>
      <c r="B144">
        <v>38503</v>
      </c>
      <c r="C144">
        <v>1.6359999999999999</v>
      </c>
      <c r="E144">
        <v>0.91971000000000003</v>
      </c>
      <c r="K144">
        <v>8.8999600000000001</v>
      </c>
      <c r="L144">
        <v>1.7694399999999999</v>
      </c>
      <c r="M144">
        <v>8.9724699999999995</v>
      </c>
    </row>
    <row r="145" spans="1:13" x14ac:dyDescent="0.2">
      <c r="A145">
        <v>37864</v>
      </c>
      <c r="B145">
        <v>37864</v>
      </c>
      <c r="C145">
        <v>2.8679999999999999</v>
      </c>
    </row>
    <row r="146" spans="1:13" x14ac:dyDescent="0.2">
      <c r="A146">
        <v>37680</v>
      </c>
      <c r="B146">
        <v>37680</v>
      </c>
      <c r="C146">
        <v>1.968</v>
      </c>
      <c r="E146">
        <v>1.3024899999999999</v>
      </c>
      <c r="K146">
        <v>10.57025</v>
      </c>
      <c r="L146">
        <v>0.7</v>
      </c>
      <c r="M146">
        <v>10.67375</v>
      </c>
    </row>
    <row r="147" spans="1:13" x14ac:dyDescent="0.2">
      <c r="A147">
        <v>37652</v>
      </c>
      <c r="B147">
        <v>37652</v>
      </c>
      <c r="C147">
        <v>2.0169999999999999</v>
      </c>
      <c r="E147">
        <v>1.3056000000000001</v>
      </c>
      <c r="K147">
        <v>10.583360000000001</v>
      </c>
      <c r="L147">
        <v>0.62222</v>
      </c>
      <c r="M147">
        <v>10.689539999999999</v>
      </c>
    </row>
    <row r="148" spans="1:13" x14ac:dyDescent="0.2">
      <c r="A148">
        <v>37621</v>
      </c>
      <c r="B148">
        <v>37621</v>
      </c>
      <c r="C148">
        <v>2.2610000000000001</v>
      </c>
      <c r="E148">
        <v>1.3163</v>
      </c>
      <c r="K148">
        <v>10.626289999999999</v>
      </c>
      <c r="L148">
        <v>0.31111</v>
      </c>
      <c r="M148">
        <v>10.74573</v>
      </c>
    </row>
    <row r="149" spans="1:13" x14ac:dyDescent="0.2">
      <c r="A149">
        <v>37590</v>
      </c>
      <c r="B149">
        <v>37590</v>
      </c>
      <c r="C149">
        <v>2.512</v>
      </c>
      <c r="E149">
        <v>1.3249</v>
      </c>
      <c r="K149">
        <v>10.65929</v>
      </c>
      <c r="L149">
        <v>2.9170000000000001E-2</v>
      </c>
      <c r="M149">
        <v>10.79233</v>
      </c>
    </row>
    <row r="150" spans="1:13" x14ac:dyDescent="0.2">
      <c r="A150">
        <v>37560</v>
      </c>
      <c r="B150">
        <v>37560</v>
      </c>
      <c r="C150">
        <v>2.5179999999999998</v>
      </c>
      <c r="E150">
        <v>1.30393</v>
      </c>
      <c r="K150">
        <v>10.424709999999999</v>
      </c>
      <c r="L150">
        <v>3.19861</v>
      </c>
      <c r="M150">
        <v>10.55514</v>
      </c>
    </row>
    <row r="151" spans="1:13" x14ac:dyDescent="0.2">
      <c r="A151">
        <v>37529</v>
      </c>
      <c r="B151">
        <v>37529</v>
      </c>
      <c r="C151">
        <v>2.468</v>
      </c>
      <c r="E151">
        <v>1.3217399999999999</v>
      </c>
      <c r="K151">
        <v>10.50948</v>
      </c>
      <c r="L151">
        <v>2.9361100000000002</v>
      </c>
      <c r="M151">
        <v>10.638389999999999</v>
      </c>
    </row>
    <row r="152" spans="1:13" x14ac:dyDescent="0.2">
      <c r="A152">
        <v>37499</v>
      </c>
      <c r="B152">
        <v>37499</v>
      </c>
      <c r="C152">
        <v>2.7879999999999998</v>
      </c>
      <c r="E152">
        <v>1.32866</v>
      </c>
      <c r="K152">
        <v>10.530989999999999</v>
      </c>
      <c r="L152">
        <v>2.6152799999999998</v>
      </c>
      <c r="M152">
        <v>10.676780000000001</v>
      </c>
    </row>
    <row r="153" spans="1:13" x14ac:dyDescent="0.2">
      <c r="A153">
        <v>37468</v>
      </c>
      <c r="B153">
        <v>37468</v>
      </c>
      <c r="C153">
        <v>2.8660000000000001</v>
      </c>
      <c r="E153">
        <v>1.3439000000000001</v>
      </c>
      <c r="K153">
        <v>10.598879999999999</v>
      </c>
      <c r="L153">
        <v>2.3138899999999998</v>
      </c>
      <c r="M153">
        <v>10.74971</v>
      </c>
    </row>
    <row r="154" spans="1:13" x14ac:dyDescent="0.2">
      <c r="A154">
        <v>37437</v>
      </c>
      <c r="B154">
        <v>37437</v>
      </c>
      <c r="C154">
        <v>2.9929999999999999</v>
      </c>
      <c r="E154">
        <v>1.35728</v>
      </c>
      <c r="K154">
        <v>10.656269999999999</v>
      </c>
      <c r="L154">
        <v>2.0125000000000002</v>
      </c>
      <c r="M154">
        <v>10.814539999999999</v>
      </c>
    </row>
    <row r="155" spans="1:13" x14ac:dyDescent="0.2">
      <c r="A155">
        <v>37407</v>
      </c>
      <c r="B155">
        <v>37407</v>
      </c>
      <c r="C155">
        <v>3.0960000000000001</v>
      </c>
      <c r="E155">
        <v>1.36981</v>
      </c>
      <c r="K155">
        <v>10.710240000000001</v>
      </c>
      <c r="L155">
        <v>1.75</v>
      </c>
      <c r="M155">
        <v>10.87477</v>
      </c>
    </row>
    <row r="156" spans="1:13" x14ac:dyDescent="0.2">
      <c r="A156">
        <v>37376</v>
      </c>
      <c r="B156">
        <v>37376</v>
      </c>
      <c r="C156">
        <v>3.16</v>
      </c>
      <c r="E156">
        <v>1.3882399999999999</v>
      </c>
      <c r="K156">
        <v>10.79195</v>
      </c>
      <c r="L156">
        <v>1.4</v>
      </c>
      <c r="M156">
        <v>10.961130000000001</v>
      </c>
    </row>
    <row r="157" spans="1:13" x14ac:dyDescent="0.2">
      <c r="A157">
        <v>37346</v>
      </c>
      <c r="B157">
        <v>37346</v>
      </c>
      <c r="C157">
        <v>2.8570000000000002</v>
      </c>
      <c r="E157">
        <v>1.4173</v>
      </c>
      <c r="K157">
        <v>10.932460000000001</v>
      </c>
      <c r="L157">
        <v>1.1375</v>
      </c>
      <c r="M157">
        <v>11.0875</v>
      </c>
    </row>
    <row r="158" spans="1:13" x14ac:dyDescent="0.2">
      <c r="A158">
        <v>37315</v>
      </c>
      <c r="B158">
        <v>37315</v>
      </c>
      <c r="C158">
        <v>3.2290000000000001</v>
      </c>
      <c r="E158">
        <v>1.4199600000000001</v>
      </c>
      <c r="K158">
        <v>10.93252</v>
      </c>
      <c r="L158">
        <v>0.84582999999999997</v>
      </c>
      <c r="M158">
        <v>11.10763</v>
      </c>
    </row>
    <row r="159" spans="1:13" x14ac:dyDescent="0.2">
      <c r="A159">
        <v>37287</v>
      </c>
      <c r="B159">
        <v>37287</v>
      </c>
      <c r="C159">
        <v>3.2109999999999999</v>
      </c>
      <c r="E159">
        <v>1.43791</v>
      </c>
      <c r="K159">
        <v>11.01309</v>
      </c>
      <c r="L159">
        <v>0.58333000000000002</v>
      </c>
      <c r="M159">
        <v>11.188510000000001</v>
      </c>
    </row>
    <row r="160" spans="1:13" x14ac:dyDescent="0.2">
      <c r="A160">
        <v>37256</v>
      </c>
      <c r="B160">
        <v>37256</v>
      </c>
      <c r="C160">
        <v>3.2490000000000001</v>
      </c>
      <c r="E160">
        <v>1.45604</v>
      </c>
      <c r="K160">
        <v>11.09212</v>
      </c>
      <c r="L160">
        <v>0.26250000000000001</v>
      </c>
      <c r="M160">
        <v>11.27088</v>
      </c>
    </row>
    <row r="161" spans="1:13" x14ac:dyDescent="0.2">
      <c r="A161">
        <v>37225</v>
      </c>
      <c r="B161">
        <v>37225</v>
      </c>
      <c r="C161">
        <v>3.2360000000000002</v>
      </c>
      <c r="E161">
        <v>1.4267799999999999</v>
      </c>
      <c r="K161">
        <v>10.809889999999999</v>
      </c>
      <c r="L161">
        <v>3.4708299999999999</v>
      </c>
      <c r="M161">
        <v>10.98338</v>
      </c>
    </row>
    <row r="162" spans="1:13" x14ac:dyDescent="0.2">
      <c r="A162">
        <v>37195</v>
      </c>
      <c r="B162">
        <v>37195</v>
      </c>
      <c r="C162">
        <v>3.3319999999999999</v>
      </c>
      <c r="E162">
        <v>1.444</v>
      </c>
      <c r="K162">
        <v>10.883710000000001</v>
      </c>
      <c r="L162">
        <v>3.1208300000000002</v>
      </c>
      <c r="M162">
        <v>11.063549999999999</v>
      </c>
    </row>
    <row r="163" spans="1:13" x14ac:dyDescent="0.2">
      <c r="A163">
        <v>37072</v>
      </c>
      <c r="B163">
        <v>37072</v>
      </c>
      <c r="C163">
        <v>3.399</v>
      </c>
      <c r="E163">
        <v>1.5159400000000001</v>
      </c>
      <c r="K163">
        <v>11.199809999999999</v>
      </c>
      <c r="L163">
        <v>1.93472</v>
      </c>
      <c r="M163">
        <v>11.388579999999999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82B7-7506-CF4B-A539-C5F9B891B080}">
  <dimension ref="A1:M14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332031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238</v>
      </c>
    </row>
    <row r="5" spans="1:13" x14ac:dyDescent="0.2">
      <c r="A5" t="s">
        <v>239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240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108.64442699999999</v>
      </c>
      <c r="C12">
        <v>40908</v>
      </c>
      <c r="D12" t="s">
        <v>88</v>
      </c>
      <c r="E12">
        <v>56</v>
      </c>
      <c r="F12" t="s">
        <v>88</v>
      </c>
      <c r="G12">
        <v>5.4793021231615899</v>
      </c>
      <c r="H12">
        <v>42582</v>
      </c>
    </row>
    <row r="13" spans="1:13" x14ac:dyDescent="0.2">
      <c r="A13" t="s">
        <v>89</v>
      </c>
      <c r="B13">
        <v>88.972409999999996</v>
      </c>
      <c r="C13">
        <v>39263</v>
      </c>
      <c r="D13" t="s">
        <v>90</v>
      </c>
      <c r="E13">
        <v>67</v>
      </c>
      <c r="F13" t="s">
        <v>90</v>
      </c>
      <c r="G13">
        <v>-2.4955034112052901</v>
      </c>
      <c r="H13">
        <v>42063</v>
      </c>
    </row>
    <row r="14" spans="1:13" x14ac:dyDescent="0.2">
      <c r="A14" t="s">
        <v>91</v>
      </c>
      <c r="B14">
        <v>100.88588437903201</v>
      </c>
      <c r="D14" t="s">
        <v>92</v>
      </c>
      <c r="E14">
        <v>0</v>
      </c>
      <c r="F14" t="s">
        <v>35</v>
      </c>
      <c r="G14">
        <v>8.1654065396804906E-2</v>
      </c>
      <c r="H14" t="s">
        <v>241</v>
      </c>
    </row>
    <row r="15" spans="1:13" x14ac:dyDescent="0.2">
      <c r="A15" t="s">
        <v>93</v>
      </c>
      <c r="B15">
        <v>98.808418500000002</v>
      </c>
    </row>
    <row r="18" spans="1:13" x14ac:dyDescent="0.2">
      <c r="A18" t="s">
        <v>242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42582</v>
      </c>
      <c r="B20">
        <v>42582</v>
      </c>
      <c r="C20">
        <v>3.0002499999999999</v>
      </c>
      <c r="D20">
        <v>100</v>
      </c>
      <c r="E20">
        <v>2.5999999999999998E-5</v>
      </c>
      <c r="F20">
        <v>3.0002499999999999</v>
      </c>
      <c r="G20">
        <v>-6918.9830000000002</v>
      </c>
      <c r="H20">
        <v>-3.5</v>
      </c>
      <c r="K20">
        <v>2.696E-3</v>
      </c>
      <c r="L20">
        <v>-8.3333333299999996E-3</v>
      </c>
      <c r="M20">
        <v>2.7780000000000001E-3</v>
      </c>
    </row>
    <row r="21" spans="1:13" x14ac:dyDescent="0.2">
      <c r="A21">
        <v>42551</v>
      </c>
      <c r="B21">
        <v>42551</v>
      </c>
      <c r="C21">
        <v>-0.66980300000000004</v>
      </c>
      <c r="D21">
        <v>100.0825</v>
      </c>
      <c r="E21">
        <v>2.3000000000000001E-4</v>
      </c>
      <c r="F21">
        <v>-0.66980300000000004</v>
      </c>
      <c r="G21">
        <v>-6961.6779999999999</v>
      </c>
      <c r="H21">
        <v>-12.16</v>
      </c>
      <c r="K21">
        <v>2.2372E-2</v>
      </c>
      <c r="L21">
        <v>2.9333333333299998</v>
      </c>
      <c r="M21">
        <v>2.2221999999999999E-2</v>
      </c>
    </row>
    <row r="22" spans="1:13" x14ac:dyDescent="0.2">
      <c r="A22">
        <v>42521</v>
      </c>
      <c r="B22">
        <v>42521</v>
      </c>
      <c r="C22">
        <v>-0.62577799999999995</v>
      </c>
      <c r="D22">
        <v>100.40649999999999</v>
      </c>
      <c r="E22">
        <v>1.25E-3</v>
      </c>
      <c r="F22">
        <v>-0.63450399999999996</v>
      </c>
      <c r="G22">
        <v>-7145.2110000000002</v>
      </c>
      <c r="H22">
        <v>-7.34</v>
      </c>
      <c r="K22">
        <v>0.11180900000000001</v>
      </c>
      <c r="L22">
        <v>2.6666666666699999</v>
      </c>
      <c r="M22">
        <v>0.111111</v>
      </c>
    </row>
    <row r="23" spans="1:13" x14ac:dyDescent="0.2">
      <c r="A23">
        <v>42490</v>
      </c>
      <c r="B23">
        <v>42490</v>
      </c>
      <c r="C23">
        <v>-0.63241099999999995</v>
      </c>
      <c r="D23">
        <v>100.703</v>
      </c>
      <c r="E23">
        <v>2.313E-3</v>
      </c>
      <c r="F23">
        <v>-0.64756999999999998</v>
      </c>
      <c r="G23">
        <v>-7459.1530000000002</v>
      </c>
      <c r="H23">
        <v>-10.73</v>
      </c>
      <c r="K23">
        <v>0.192883</v>
      </c>
      <c r="L23">
        <v>2.4249999999999998</v>
      </c>
      <c r="M23">
        <v>0.191667</v>
      </c>
    </row>
    <row r="24" spans="1:13" x14ac:dyDescent="0.2">
      <c r="A24">
        <v>42460</v>
      </c>
      <c r="B24">
        <v>42460</v>
      </c>
      <c r="C24">
        <v>-0.64558400000000005</v>
      </c>
      <c r="D24">
        <v>101.002</v>
      </c>
      <c r="E24">
        <v>3.5079999999999998E-3</v>
      </c>
      <c r="F24">
        <v>-0.65980000000000005</v>
      </c>
      <c r="G24">
        <v>-7640.19</v>
      </c>
      <c r="H24">
        <v>-12.05</v>
      </c>
      <c r="K24">
        <v>0.27398699999999998</v>
      </c>
      <c r="L24">
        <v>2.1833333333299998</v>
      </c>
      <c r="M24">
        <v>0.27222200000000002</v>
      </c>
    </row>
    <row r="25" spans="1:13" x14ac:dyDescent="0.2">
      <c r="A25">
        <v>42429</v>
      </c>
      <c r="B25">
        <v>42429</v>
      </c>
      <c r="C25">
        <v>-0.61074899999999999</v>
      </c>
      <c r="D25">
        <v>101.3165</v>
      </c>
      <c r="E25">
        <v>4.9760000000000004E-3</v>
      </c>
      <c r="F25">
        <v>-0.62413200000000002</v>
      </c>
      <c r="G25">
        <v>-7925.8680000000004</v>
      </c>
      <c r="H25">
        <v>-4.5599999999999996</v>
      </c>
      <c r="K25">
        <v>0.36332599999999998</v>
      </c>
      <c r="L25">
        <v>1.9166666666700001</v>
      </c>
      <c r="M25">
        <v>0.36111100000000002</v>
      </c>
    </row>
    <row r="26" spans="1:13" x14ac:dyDescent="0.2">
      <c r="A26">
        <v>42400</v>
      </c>
      <c r="B26">
        <v>42400</v>
      </c>
      <c r="C26">
        <v>-0.51580499999999996</v>
      </c>
      <c r="D26">
        <v>101.5745</v>
      </c>
      <c r="E26">
        <v>6.4859999999999996E-3</v>
      </c>
      <c r="F26">
        <v>-0.52559</v>
      </c>
      <c r="G26">
        <v>-8072.0420000000004</v>
      </c>
      <c r="H26">
        <v>-7.36</v>
      </c>
      <c r="K26">
        <v>0.446745</v>
      </c>
      <c r="L26">
        <v>1.6666666666700001</v>
      </c>
      <c r="M26">
        <v>0.44444400000000001</v>
      </c>
    </row>
    <row r="27" spans="1:13" x14ac:dyDescent="0.2">
      <c r="A27">
        <v>42369</v>
      </c>
      <c r="B27">
        <v>42369</v>
      </c>
      <c r="C27">
        <v>-0.51572200000000001</v>
      </c>
      <c r="D27">
        <v>101.84050000000001</v>
      </c>
      <c r="E27">
        <v>7.9749999999999995E-3</v>
      </c>
      <c r="F27">
        <v>-0.52594600000000002</v>
      </c>
      <c r="G27">
        <v>-8336.2630000000008</v>
      </c>
      <c r="H27">
        <v>-15.79</v>
      </c>
      <c r="K27">
        <v>0.52213399999999999</v>
      </c>
      <c r="L27">
        <v>1.44166666667</v>
      </c>
      <c r="M27">
        <v>0.51944400000000002</v>
      </c>
    </row>
    <row r="28" spans="1:13" x14ac:dyDescent="0.2">
      <c r="A28">
        <v>42338</v>
      </c>
      <c r="B28">
        <v>42338</v>
      </c>
      <c r="C28">
        <v>-0.50944199999999995</v>
      </c>
      <c r="D28">
        <v>102.1615</v>
      </c>
      <c r="E28">
        <v>9.9469999999999992E-3</v>
      </c>
      <c r="F28">
        <v>-0.51970300000000003</v>
      </c>
      <c r="G28">
        <v>-8649.7309999999998</v>
      </c>
      <c r="H28">
        <v>-9.93</v>
      </c>
      <c r="K28">
        <v>0.61423700000000003</v>
      </c>
      <c r="L28">
        <v>1.1666666666700001</v>
      </c>
      <c r="M28">
        <v>0.61111099999999996</v>
      </c>
    </row>
    <row r="29" spans="1:13" x14ac:dyDescent="0.2">
      <c r="A29">
        <v>42308</v>
      </c>
      <c r="B29">
        <v>42308</v>
      </c>
      <c r="C29">
        <v>-0.53004200000000001</v>
      </c>
      <c r="D29">
        <v>102.461</v>
      </c>
      <c r="E29">
        <v>1.1826E-2</v>
      </c>
      <c r="F29">
        <v>-0.53979500000000002</v>
      </c>
      <c r="G29">
        <v>-8895.2829999999994</v>
      </c>
      <c r="H29">
        <v>-12.2</v>
      </c>
      <c r="K29">
        <v>0.69534899999999999</v>
      </c>
      <c r="L29">
        <v>0.92500000000000004</v>
      </c>
      <c r="M29">
        <v>0.69166700000000003</v>
      </c>
    </row>
    <row r="30" spans="1:13" x14ac:dyDescent="0.2">
      <c r="A30">
        <v>42277</v>
      </c>
      <c r="B30">
        <v>42277</v>
      </c>
      <c r="C30">
        <v>-0.55886400000000003</v>
      </c>
      <c r="D30">
        <v>102.791</v>
      </c>
      <c r="E30">
        <v>1.3983000000000001E-2</v>
      </c>
      <c r="F30">
        <v>-0.56876300000000002</v>
      </c>
      <c r="G30">
        <v>-9214.0310000000009</v>
      </c>
      <c r="H30">
        <v>-19.39</v>
      </c>
      <c r="K30">
        <v>0.78214600000000001</v>
      </c>
      <c r="L30">
        <v>0.66666666666999996</v>
      </c>
      <c r="M30">
        <v>0.77777799999999997</v>
      </c>
    </row>
    <row r="31" spans="1:13" x14ac:dyDescent="0.2">
      <c r="A31">
        <v>42247</v>
      </c>
      <c r="B31">
        <v>42247</v>
      </c>
      <c r="C31">
        <v>-0.57961700000000005</v>
      </c>
      <c r="D31">
        <v>103.10899999999999</v>
      </c>
      <c r="E31">
        <v>1.6213999999999999E-2</v>
      </c>
      <c r="F31">
        <v>-0.58966200000000002</v>
      </c>
      <c r="G31">
        <v>-9492.3050000000003</v>
      </c>
      <c r="H31">
        <v>-16.079999999999998</v>
      </c>
      <c r="K31">
        <v>0.86612900000000004</v>
      </c>
      <c r="L31">
        <v>0.41666666667000002</v>
      </c>
      <c r="M31">
        <v>0.86111099999999996</v>
      </c>
    </row>
    <row r="32" spans="1:13" x14ac:dyDescent="0.2">
      <c r="A32">
        <v>42216</v>
      </c>
      <c r="B32">
        <v>42216</v>
      </c>
      <c r="C32">
        <v>-0.50975599999999999</v>
      </c>
      <c r="D32">
        <v>103.322</v>
      </c>
      <c r="E32">
        <v>1.8391000000000001E-2</v>
      </c>
      <c r="F32">
        <v>-0.51999700000000004</v>
      </c>
      <c r="G32">
        <v>-9793.3410000000003</v>
      </c>
      <c r="H32">
        <v>-16.3</v>
      </c>
      <c r="K32">
        <v>0.94369899999999995</v>
      </c>
      <c r="L32">
        <v>0.18333333332999999</v>
      </c>
      <c r="M32">
        <v>0.93888899999999997</v>
      </c>
    </row>
    <row r="33" spans="1:13" x14ac:dyDescent="0.2">
      <c r="A33">
        <v>42185</v>
      </c>
      <c r="B33">
        <v>42185</v>
      </c>
      <c r="C33">
        <v>-0.36456300000000003</v>
      </c>
      <c r="D33">
        <v>103.4815</v>
      </c>
      <c r="E33">
        <v>2.0410000000000001E-2</v>
      </c>
      <c r="F33">
        <v>-0.37440000000000001</v>
      </c>
      <c r="G33">
        <v>-10031.082</v>
      </c>
      <c r="H33">
        <v>-4.2699999999999996</v>
      </c>
      <c r="K33">
        <v>1.003234</v>
      </c>
      <c r="L33">
        <v>2.9166666666699999</v>
      </c>
      <c r="M33">
        <v>0.99957600000000002</v>
      </c>
    </row>
    <row r="34" spans="1:13" x14ac:dyDescent="0.2">
      <c r="A34">
        <v>42155</v>
      </c>
      <c r="B34">
        <v>42155</v>
      </c>
      <c r="C34">
        <v>-0.37979000000000002</v>
      </c>
      <c r="D34">
        <v>103.7825</v>
      </c>
      <c r="E34">
        <v>2.3005000000000001E-2</v>
      </c>
      <c r="F34">
        <v>-0.38972800000000002</v>
      </c>
      <c r="G34">
        <v>-10017.923000000001</v>
      </c>
      <c r="H34">
        <v>-9.36</v>
      </c>
      <c r="K34">
        <v>1.0870420000000001</v>
      </c>
      <c r="L34">
        <v>2.6666666666699999</v>
      </c>
      <c r="M34">
        <v>1.0829139999999999</v>
      </c>
    </row>
    <row r="35" spans="1:13" x14ac:dyDescent="0.2">
      <c r="A35">
        <v>42124</v>
      </c>
      <c r="B35">
        <v>42124</v>
      </c>
      <c r="C35">
        <v>-0.33016299999999998</v>
      </c>
      <c r="D35">
        <v>103.97750000000001</v>
      </c>
      <c r="E35">
        <v>2.5427999999999999E-2</v>
      </c>
      <c r="F35">
        <v>-0.34027400000000002</v>
      </c>
      <c r="G35">
        <v>-10035.342000000001</v>
      </c>
      <c r="H35">
        <v>-8.7200000000000006</v>
      </c>
      <c r="K35">
        <v>1.1617360000000001</v>
      </c>
      <c r="L35">
        <v>2.4416666666700002</v>
      </c>
      <c r="M35">
        <v>1.1578999999999999</v>
      </c>
    </row>
    <row r="36" spans="1:13" x14ac:dyDescent="0.2">
      <c r="A36">
        <v>42094</v>
      </c>
      <c r="B36">
        <v>42094</v>
      </c>
      <c r="C36">
        <v>-0.27972900000000001</v>
      </c>
      <c r="D36">
        <v>104.21850000000001</v>
      </c>
      <c r="E36">
        <v>2.8542999999999999E-2</v>
      </c>
      <c r="F36">
        <v>-0.28985699999999998</v>
      </c>
      <c r="G36">
        <v>-10016.06</v>
      </c>
      <c r="H36">
        <v>-6.04</v>
      </c>
      <c r="K36">
        <v>1.253058</v>
      </c>
      <c r="L36">
        <v>2.1666666666699999</v>
      </c>
      <c r="M36">
        <v>1.2495529999999999</v>
      </c>
    </row>
    <row r="37" spans="1:13" x14ac:dyDescent="0.2">
      <c r="A37">
        <v>42063</v>
      </c>
      <c r="B37">
        <v>42063</v>
      </c>
      <c r="C37">
        <v>-0.13526199999999999</v>
      </c>
      <c r="D37">
        <v>104.280147</v>
      </c>
      <c r="E37">
        <v>3.1350999999999997E-2</v>
      </c>
      <c r="F37">
        <v>-0.145263</v>
      </c>
      <c r="G37">
        <v>-10019.504000000001</v>
      </c>
      <c r="H37">
        <v>-10.92</v>
      </c>
      <c r="K37">
        <v>1.3318700000000001</v>
      </c>
      <c r="L37">
        <v>1.925</v>
      </c>
      <c r="M37">
        <v>1.3300689999999999</v>
      </c>
    </row>
    <row r="38" spans="1:13" x14ac:dyDescent="0.2">
      <c r="A38">
        <v>42035</v>
      </c>
      <c r="B38">
        <v>42035</v>
      </c>
      <c r="C38">
        <v>-3.8696000000000001E-2</v>
      </c>
      <c r="D38">
        <v>104.397999</v>
      </c>
      <c r="E38">
        <v>3.4411999999999998E-2</v>
      </c>
      <c r="F38">
        <v>-4.8696999999999997E-2</v>
      </c>
      <c r="G38">
        <v>-9943.5079999999998</v>
      </c>
      <c r="H38">
        <v>3.08</v>
      </c>
      <c r="K38">
        <v>1.413923</v>
      </c>
      <c r="L38">
        <v>1.675</v>
      </c>
      <c r="M38">
        <v>1.413375</v>
      </c>
    </row>
    <row r="39" spans="1:13" x14ac:dyDescent="0.2">
      <c r="A39">
        <v>42004</v>
      </c>
      <c r="B39">
        <v>42004</v>
      </c>
      <c r="C39">
        <v>3.6289000000000002E-2</v>
      </c>
      <c r="D39">
        <v>104.516796</v>
      </c>
      <c r="E39">
        <v>3.7393999999999997E-2</v>
      </c>
      <c r="F39">
        <v>2.6287999999999999E-2</v>
      </c>
      <c r="H39">
        <v>-2.29</v>
      </c>
      <c r="K39">
        <v>1.4905919999999999</v>
      </c>
      <c r="L39">
        <v>1.44166666667</v>
      </c>
      <c r="M39">
        <v>1.491133</v>
      </c>
    </row>
    <row r="40" spans="1:13" x14ac:dyDescent="0.2">
      <c r="A40">
        <v>41973</v>
      </c>
      <c r="B40">
        <v>41973</v>
      </c>
      <c r="C40">
        <v>-1.1124E-2</v>
      </c>
      <c r="D40">
        <v>104.868787</v>
      </c>
      <c r="E40">
        <v>4.1165E-2</v>
      </c>
      <c r="F40">
        <v>-2.1125999999999999E-2</v>
      </c>
      <c r="H40">
        <v>-11.25</v>
      </c>
      <c r="K40">
        <v>1.5829880000000001</v>
      </c>
      <c r="L40">
        <v>1.1666666666700001</v>
      </c>
      <c r="M40">
        <v>1.5828120000000001</v>
      </c>
    </row>
    <row r="41" spans="1:13" x14ac:dyDescent="0.2">
      <c r="A41">
        <v>41943</v>
      </c>
      <c r="B41">
        <v>41943</v>
      </c>
      <c r="C41">
        <v>-1.4957E-2</v>
      </c>
      <c r="D41">
        <v>105.110614</v>
      </c>
      <c r="E41">
        <v>4.4470000000000003E-2</v>
      </c>
      <c r="F41">
        <v>-2.4958999999999999E-2</v>
      </c>
      <c r="H41">
        <v>-12.03</v>
      </c>
      <c r="K41">
        <v>1.6608400000000001</v>
      </c>
      <c r="L41">
        <v>0.93333333333000001</v>
      </c>
      <c r="M41">
        <v>1.6605909999999999</v>
      </c>
    </row>
    <row r="42" spans="1:13" x14ac:dyDescent="0.2">
      <c r="A42">
        <v>41912</v>
      </c>
      <c r="B42">
        <v>41912</v>
      </c>
      <c r="C42">
        <v>0.17324700000000001</v>
      </c>
      <c r="D42">
        <v>105.03</v>
      </c>
      <c r="E42">
        <v>4.8083000000000001E-2</v>
      </c>
      <c r="F42">
        <v>0.15968199999999999</v>
      </c>
      <c r="H42">
        <v>-13.21</v>
      </c>
      <c r="K42">
        <v>1.74363</v>
      </c>
      <c r="L42">
        <v>0.67500000000000004</v>
      </c>
      <c r="M42">
        <v>1.74665</v>
      </c>
    </row>
    <row r="43" spans="1:13" x14ac:dyDescent="0.2">
      <c r="A43">
        <v>41882</v>
      </c>
      <c r="B43">
        <v>41882</v>
      </c>
      <c r="C43">
        <v>0.194886</v>
      </c>
      <c r="D43">
        <v>105.223</v>
      </c>
      <c r="E43">
        <v>5.1860999999999997E-2</v>
      </c>
      <c r="F43">
        <v>0.18192900000000001</v>
      </c>
      <c r="H43">
        <v>-12.38</v>
      </c>
      <c r="K43">
        <v>1.8264180000000001</v>
      </c>
      <c r="L43">
        <v>0.42499999999999999</v>
      </c>
      <c r="M43">
        <v>1.8299780000000001</v>
      </c>
    </row>
    <row r="44" spans="1:13" x14ac:dyDescent="0.2">
      <c r="A44">
        <v>41851</v>
      </c>
      <c r="B44">
        <v>41851</v>
      </c>
      <c r="C44">
        <v>0.302643</v>
      </c>
      <c r="D44">
        <v>105.224</v>
      </c>
      <c r="E44">
        <v>5.5411000000000002E-2</v>
      </c>
      <c r="F44">
        <v>0.29017399999999999</v>
      </c>
      <c r="H44">
        <v>-11.67</v>
      </c>
      <c r="K44">
        <v>1.9019699999999999</v>
      </c>
      <c r="L44">
        <v>0.19166666667000001</v>
      </c>
      <c r="M44">
        <v>1.907726</v>
      </c>
    </row>
    <row r="45" spans="1:13" x14ac:dyDescent="0.2">
      <c r="A45">
        <v>41820</v>
      </c>
      <c r="B45">
        <v>41820</v>
      </c>
      <c r="C45">
        <v>0.45893</v>
      </c>
      <c r="D45">
        <v>105.13500000000001</v>
      </c>
      <c r="E45">
        <v>5.7910000000000003E-2</v>
      </c>
      <c r="F45">
        <v>0.446961</v>
      </c>
      <c r="H45">
        <v>-12.21</v>
      </c>
      <c r="K45">
        <v>1.9329590000000001</v>
      </c>
      <c r="L45">
        <v>2.9249999999999998</v>
      </c>
      <c r="M45">
        <v>1.9418299999999999</v>
      </c>
    </row>
    <row r="46" spans="1:13" x14ac:dyDescent="0.2">
      <c r="A46">
        <v>41790</v>
      </c>
      <c r="B46">
        <v>41790</v>
      </c>
      <c r="C46">
        <v>0.54774299999999998</v>
      </c>
      <c r="D46">
        <v>105.14400000000001</v>
      </c>
      <c r="E46">
        <v>6.1760000000000002E-2</v>
      </c>
      <c r="F46">
        <v>0.536215</v>
      </c>
      <c r="H46">
        <v>-17.600000000000001</v>
      </c>
      <c r="K46">
        <v>2.011253</v>
      </c>
      <c r="L46">
        <v>2.6833333333299998</v>
      </c>
      <c r="M46">
        <v>2.0222690000000001</v>
      </c>
    </row>
    <row r="47" spans="1:13" x14ac:dyDescent="0.2">
      <c r="A47">
        <v>41759</v>
      </c>
      <c r="B47">
        <v>41759</v>
      </c>
      <c r="C47">
        <v>0.64677799999999996</v>
      </c>
      <c r="D47">
        <v>105.14400000000001</v>
      </c>
      <c r="E47">
        <v>6.5567E-2</v>
      </c>
      <c r="F47">
        <v>0.62004700000000001</v>
      </c>
      <c r="H47">
        <v>-16.21</v>
      </c>
      <c r="K47">
        <v>2.0864220000000002</v>
      </c>
      <c r="L47">
        <v>2.4500000000000002</v>
      </c>
      <c r="M47">
        <v>2.099917</v>
      </c>
    </row>
    <row r="48" spans="1:13" x14ac:dyDescent="0.2">
      <c r="A48">
        <v>41729</v>
      </c>
      <c r="B48">
        <v>41729</v>
      </c>
      <c r="C48">
        <v>0.79218100000000002</v>
      </c>
      <c r="D48">
        <v>105.01600000000001</v>
      </c>
      <c r="E48">
        <v>7.0144999999999999E-2</v>
      </c>
      <c r="F48">
        <v>0.766432</v>
      </c>
      <c r="H48">
        <v>-14.64</v>
      </c>
      <c r="K48">
        <v>2.174169</v>
      </c>
      <c r="L48">
        <v>2.1749999999999998</v>
      </c>
      <c r="M48">
        <v>2.191392</v>
      </c>
    </row>
    <row r="49" spans="1:13" x14ac:dyDescent="0.2">
      <c r="A49">
        <v>41698</v>
      </c>
      <c r="B49">
        <v>41698</v>
      </c>
      <c r="C49">
        <v>0.91381800000000002</v>
      </c>
      <c r="D49">
        <v>104.89100000000001</v>
      </c>
      <c r="E49">
        <v>7.4140999999999999E-2</v>
      </c>
      <c r="F49">
        <v>0.88883599999999996</v>
      </c>
      <c r="H49">
        <v>-13.97</v>
      </c>
      <c r="K49">
        <v>2.2484630000000001</v>
      </c>
      <c r="L49">
        <v>1.941667</v>
      </c>
      <c r="M49">
        <v>2.2690100000000002</v>
      </c>
    </row>
    <row r="50" spans="1:13" x14ac:dyDescent="0.2">
      <c r="A50">
        <v>41670</v>
      </c>
      <c r="B50">
        <v>41670</v>
      </c>
      <c r="C50">
        <v>0.96013000000000004</v>
      </c>
      <c r="D50">
        <v>104.94499999999999</v>
      </c>
      <c r="E50">
        <v>7.8666E-2</v>
      </c>
      <c r="F50">
        <v>0.93597699999999995</v>
      </c>
      <c r="H50">
        <v>-14.42</v>
      </c>
      <c r="K50">
        <v>2.3299120000000002</v>
      </c>
      <c r="L50">
        <v>1.691667</v>
      </c>
      <c r="M50">
        <v>2.3522829999999999</v>
      </c>
    </row>
    <row r="51" spans="1:13" x14ac:dyDescent="0.2">
      <c r="A51">
        <v>41639</v>
      </c>
      <c r="B51">
        <v>41639</v>
      </c>
      <c r="C51">
        <v>1.0988819999999999</v>
      </c>
      <c r="D51">
        <v>104.744337</v>
      </c>
      <c r="E51">
        <v>8.2843E-2</v>
      </c>
      <c r="F51">
        <v>1.075372</v>
      </c>
      <c r="H51">
        <v>-13.81</v>
      </c>
      <c r="K51">
        <v>2.4034659999999999</v>
      </c>
      <c r="L51">
        <v>1.4583330000000001</v>
      </c>
      <c r="M51">
        <v>2.429878</v>
      </c>
    </row>
    <row r="52" spans="1:13" x14ac:dyDescent="0.2">
      <c r="A52">
        <v>41608</v>
      </c>
      <c r="B52">
        <v>41608</v>
      </c>
      <c r="C52">
        <v>1.0644690000000001</v>
      </c>
      <c r="D52">
        <v>105.004121</v>
      </c>
      <c r="E52">
        <v>8.8242000000000001E-2</v>
      </c>
      <c r="F52">
        <v>1.0418190000000001</v>
      </c>
      <c r="H52">
        <v>-16.63</v>
      </c>
      <c r="K52">
        <v>2.495031</v>
      </c>
      <c r="L52">
        <v>1.183333</v>
      </c>
      <c r="M52">
        <v>2.5215900000000002</v>
      </c>
    </row>
    <row r="53" spans="1:13" x14ac:dyDescent="0.2">
      <c r="A53">
        <v>41578</v>
      </c>
      <c r="B53">
        <v>41578</v>
      </c>
      <c r="C53">
        <v>1.282251</v>
      </c>
      <c r="D53">
        <v>104.56305399999999</v>
      </c>
      <c r="E53">
        <v>9.2659000000000005E-2</v>
      </c>
      <c r="F53">
        <v>1.2601100000000001</v>
      </c>
      <c r="H53">
        <v>-11.23</v>
      </c>
      <c r="K53">
        <v>2.568918</v>
      </c>
      <c r="L53">
        <v>0.94166700000000003</v>
      </c>
      <c r="M53">
        <v>2.601858</v>
      </c>
    </row>
    <row r="54" spans="1:13" x14ac:dyDescent="0.2">
      <c r="A54">
        <v>41547</v>
      </c>
      <c r="B54">
        <v>41547</v>
      </c>
      <c r="C54">
        <v>1.3243</v>
      </c>
      <c r="D54">
        <v>104.59280099999999</v>
      </c>
      <c r="E54">
        <v>9.8028000000000004E-2</v>
      </c>
      <c r="F54">
        <v>1.3028329999999999</v>
      </c>
      <c r="H54">
        <v>-21.84</v>
      </c>
      <c r="K54">
        <v>2.6555249999999999</v>
      </c>
      <c r="L54">
        <v>0.67500000000000004</v>
      </c>
      <c r="M54">
        <v>2.6906919999999999</v>
      </c>
    </row>
    <row r="55" spans="1:13" x14ac:dyDescent="0.2">
      <c r="A55">
        <v>41517</v>
      </c>
      <c r="B55">
        <v>41517</v>
      </c>
      <c r="C55">
        <v>1.4516720000000001</v>
      </c>
      <c r="D55">
        <v>104.357784</v>
      </c>
      <c r="E55">
        <v>0.10283200000000001</v>
      </c>
      <c r="F55">
        <v>1.430706</v>
      </c>
      <c r="H55">
        <v>-20.87</v>
      </c>
      <c r="K55">
        <v>2.7314280000000002</v>
      </c>
      <c r="L55">
        <v>0.43333300000000002</v>
      </c>
      <c r="M55">
        <v>2.7710789999999998</v>
      </c>
    </row>
    <row r="56" spans="1:13" x14ac:dyDescent="0.2">
      <c r="A56">
        <v>41486</v>
      </c>
      <c r="B56">
        <v>41486</v>
      </c>
      <c r="C56">
        <v>1.2039059999999999</v>
      </c>
      <c r="D56">
        <v>105.20994399999999</v>
      </c>
      <c r="E56">
        <v>0.108561</v>
      </c>
      <c r="F56">
        <v>1.183702</v>
      </c>
      <c r="H56">
        <v>-19.55</v>
      </c>
      <c r="K56">
        <v>2.8180350000000001</v>
      </c>
      <c r="L56">
        <v>0.191667</v>
      </c>
      <c r="M56">
        <v>2.8519619999999999</v>
      </c>
    </row>
    <row r="57" spans="1:13" x14ac:dyDescent="0.2">
      <c r="A57">
        <v>41455</v>
      </c>
      <c r="B57">
        <v>41455</v>
      </c>
      <c r="C57">
        <v>1.2759499999999999</v>
      </c>
      <c r="D57">
        <v>105.143675</v>
      </c>
      <c r="E57">
        <v>0.111122</v>
      </c>
      <c r="F57">
        <v>1.2562850000000001</v>
      </c>
      <c r="H57">
        <v>-21.68</v>
      </c>
      <c r="K57">
        <v>2.8237649999999999</v>
      </c>
      <c r="L57">
        <v>2.9249999999999998</v>
      </c>
      <c r="M57">
        <v>2.8597939999999999</v>
      </c>
    </row>
    <row r="58" spans="1:13" x14ac:dyDescent="0.2">
      <c r="A58">
        <v>41425</v>
      </c>
      <c r="B58">
        <v>41425</v>
      </c>
      <c r="C58">
        <v>1.0447070000000001</v>
      </c>
      <c r="D58">
        <v>105.99765600000001</v>
      </c>
      <c r="E58">
        <v>0.11684600000000001</v>
      </c>
      <c r="F58">
        <v>1.0257210000000001</v>
      </c>
      <c r="H58">
        <v>-20.58</v>
      </c>
      <c r="K58">
        <v>2.9080110000000001</v>
      </c>
      <c r="L58">
        <v>2.6916669999999998</v>
      </c>
      <c r="M58">
        <v>2.9383919999999999</v>
      </c>
    </row>
    <row r="59" spans="1:13" x14ac:dyDescent="0.2">
      <c r="A59">
        <v>41394</v>
      </c>
      <c r="B59">
        <v>41394</v>
      </c>
      <c r="C59">
        <v>0.90786699999999998</v>
      </c>
      <c r="D59">
        <v>106.593413</v>
      </c>
      <c r="E59">
        <v>0.12268999999999999</v>
      </c>
      <c r="F59">
        <v>0.88947500000000002</v>
      </c>
      <c r="H59">
        <v>-21.93</v>
      </c>
      <c r="K59">
        <v>2.9922650000000002</v>
      </c>
      <c r="L59">
        <v>2.4500000000000002</v>
      </c>
      <c r="M59">
        <v>3.019431</v>
      </c>
    </row>
    <row r="60" spans="1:13" x14ac:dyDescent="0.2">
      <c r="A60">
        <v>41364</v>
      </c>
      <c r="B60">
        <v>41364</v>
      </c>
      <c r="C60">
        <v>1.0873189999999999</v>
      </c>
      <c r="D60">
        <v>106.17286300000001</v>
      </c>
      <c r="E60">
        <v>0.12842400000000001</v>
      </c>
      <c r="F60">
        <v>1.069304</v>
      </c>
      <c r="H60">
        <v>-20.239999999999998</v>
      </c>
      <c r="K60">
        <v>3.0742579999999999</v>
      </c>
      <c r="L60">
        <v>2.1833330000000002</v>
      </c>
      <c r="M60">
        <v>3.107685</v>
      </c>
    </row>
    <row r="61" spans="1:13" x14ac:dyDescent="0.2">
      <c r="A61">
        <v>41333</v>
      </c>
      <c r="B61">
        <v>41333</v>
      </c>
      <c r="C61">
        <v>1.1553739999999999</v>
      </c>
      <c r="D61">
        <v>106.088319</v>
      </c>
      <c r="E61">
        <v>0.13398299999999999</v>
      </c>
      <c r="F61">
        <v>1.137748</v>
      </c>
      <c r="H61">
        <v>-20.27</v>
      </c>
      <c r="K61">
        <v>3.1515870000000001</v>
      </c>
      <c r="L61">
        <v>1.941667</v>
      </c>
      <c r="M61">
        <v>3.1880000000000002</v>
      </c>
    </row>
    <row r="62" spans="1:13" x14ac:dyDescent="0.2">
      <c r="A62">
        <v>41305</v>
      </c>
      <c r="B62">
        <v>41305</v>
      </c>
      <c r="C62">
        <v>1.1943509999999999</v>
      </c>
      <c r="D62">
        <v>106.099155</v>
      </c>
      <c r="E62">
        <v>0.13994300000000001</v>
      </c>
      <c r="F62">
        <v>1.1771290000000001</v>
      </c>
      <c r="H62">
        <v>-15.77</v>
      </c>
      <c r="K62">
        <v>3.232586</v>
      </c>
      <c r="L62">
        <v>1.691667</v>
      </c>
      <c r="M62">
        <v>3.2711950000000001</v>
      </c>
    </row>
    <row r="63" spans="1:13" x14ac:dyDescent="0.2">
      <c r="A63">
        <v>41274</v>
      </c>
      <c r="B63">
        <v>41274</v>
      </c>
      <c r="C63">
        <v>0.89986100000000002</v>
      </c>
      <c r="D63">
        <v>107.305751</v>
      </c>
      <c r="E63">
        <v>0.14726900000000001</v>
      </c>
      <c r="F63">
        <v>0.88327999999999995</v>
      </c>
      <c r="H63">
        <v>-14.94</v>
      </c>
      <c r="K63">
        <v>3.3283969999999998</v>
      </c>
      <c r="L63">
        <v>1.433333</v>
      </c>
      <c r="M63">
        <v>3.3583479999999999</v>
      </c>
    </row>
    <row r="64" spans="1:13" x14ac:dyDescent="0.2">
      <c r="A64">
        <v>41243</v>
      </c>
      <c r="B64">
        <v>41243</v>
      </c>
      <c r="C64">
        <v>0.84699599999999997</v>
      </c>
      <c r="D64">
        <v>107.664925</v>
      </c>
      <c r="E64">
        <v>0.15361</v>
      </c>
      <c r="F64">
        <v>0.83082999999999996</v>
      </c>
      <c r="H64">
        <v>-30.17</v>
      </c>
      <c r="K64">
        <v>3.4102060000000001</v>
      </c>
      <c r="L64">
        <v>1.191667</v>
      </c>
      <c r="M64">
        <v>3.4390900000000002</v>
      </c>
    </row>
    <row r="65" spans="1:13" x14ac:dyDescent="0.2">
      <c r="A65">
        <v>41213</v>
      </c>
      <c r="B65">
        <v>41213</v>
      </c>
      <c r="C65">
        <v>0.91355699999999995</v>
      </c>
      <c r="D65">
        <v>107.586108</v>
      </c>
      <c r="E65">
        <v>0.159909</v>
      </c>
      <c r="F65">
        <v>0.89771400000000001</v>
      </c>
      <c r="H65">
        <v>-26.3</v>
      </c>
      <c r="K65">
        <v>3.4903029999999999</v>
      </c>
      <c r="L65">
        <v>0.94166700000000003</v>
      </c>
      <c r="M65">
        <v>3.5221879999999999</v>
      </c>
    </row>
    <row r="66" spans="1:13" x14ac:dyDescent="0.2">
      <c r="A66">
        <v>41182</v>
      </c>
      <c r="B66">
        <v>41182</v>
      </c>
      <c r="C66">
        <v>0.87273800000000001</v>
      </c>
      <c r="D66">
        <v>107.923588</v>
      </c>
      <c r="E66">
        <v>0.167152</v>
      </c>
      <c r="F66">
        <v>0.85730200000000001</v>
      </c>
      <c r="K66">
        <v>3.5799780000000001</v>
      </c>
      <c r="L66">
        <v>0.67500000000000004</v>
      </c>
      <c r="M66">
        <v>3.6112220000000002</v>
      </c>
    </row>
    <row r="67" spans="1:13" x14ac:dyDescent="0.2">
      <c r="A67">
        <v>41152</v>
      </c>
      <c r="B67">
        <v>41152</v>
      </c>
      <c r="C67">
        <v>0.94255299999999997</v>
      </c>
      <c r="D67">
        <v>107.807115</v>
      </c>
      <c r="E67">
        <v>0.17324200000000001</v>
      </c>
      <c r="F67">
        <v>0.92738200000000004</v>
      </c>
      <c r="K67">
        <v>3.654309</v>
      </c>
      <c r="L67">
        <v>0.44166699999999998</v>
      </c>
      <c r="M67">
        <v>3.6887530000000002</v>
      </c>
    </row>
    <row r="68" spans="1:13" x14ac:dyDescent="0.2">
      <c r="A68">
        <v>41121</v>
      </c>
      <c r="B68">
        <v>41121</v>
      </c>
      <c r="C68">
        <v>1.0291250000000001</v>
      </c>
      <c r="D68">
        <v>107.634108</v>
      </c>
      <c r="E68">
        <v>0.18029999999999999</v>
      </c>
      <c r="F68">
        <v>1.0142370000000001</v>
      </c>
      <c r="K68">
        <v>3.738858</v>
      </c>
      <c r="L68">
        <v>0.17499999999999999</v>
      </c>
      <c r="M68">
        <v>3.777336</v>
      </c>
    </row>
    <row r="69" spans="1:13" x14ac:dyDescent="0.2">
      <c r="A69">
        <v>41090</v>
      </c>
      <c r="B69">
        <v>41090</v>
      </c>
      <c r="C69">
        <v>1.1355109999999999</v>
      </c>
      <c r="D69">
        <v>107.349962</v>
      </c>
      <c r="E69">
        <v>0.18162300000000001</v>
      </c>
      <c r="F69">
        <v>1.1208480000000001</v>
      </c>
      <c r="K69">
        <v>3.7110150000000002</v>
      </c>
      <c r="L69">
        <v>2.9333330000000002</v>
      </c>
      <c r="M69">
        <v>3.7531539999999999</v>
      </c>
    </row>
    <row r="70" spans="1:13" x14ac:dyDescent="0.2">
      <c r="A70">
        <v>41060</v>
      </c>
      <c r="B70">
        <v>41060</v>
      </c>
      <c r="C70">
        <v>0.91957800000000001</v>
      </c>
      <c r="D70">
        <v>108.397668</v>
      </c>
      <c r="E70">
        <v>0.18928300000000001</v>
      </c>
      <c r="F70">
        <v>0.90536300000000003</v>
      </c>
      <c r="K70">
        <v>3.800335</v>
      </c>
      <c r="L70">
        <v>2.6916669999999998</v>
      </c>
      <c r="M70">
        <v>3.8352819999999999</v>
      </c>
    </row>
    <row r="71" spans="1:13" x14ac:dyDescent="0.2">
      <c r="A71">
        <v>41029</v>
      </c>
      <c r="B71">
        <v>41029</v>
      </c>
      <c r="C71">
        <v>1.3217559999999999</v>
      </c>
      <c r="D71">
        <v>106.852305</v>
      </c>
      <c r="E71">
        <v>0.19495699999999999</v>
      </c>
      <c r="F71">
        <v>1.3075570000000001</v>
      </c>
      <c r="K71">
        <v>3.867343</v>
      </c>
      <c r="L71">
        <v>2.4333330000000002</v>
      </c>
      <c r="M71">
        <v>3.9184589999999999</v>
      </c>
    </row>
    <row r="72" spans="1:13" x14ac:dyDescent="0.2">
      <c r="A72">
        <v>40999</v>
      </c>
      <c r="B72">
        <v>40999</v>
      </c>
      <c r="C72">
        <v>1.506389</v>
      </c>
      <c r="D72">
        <v>106.190966</v>
      </c>
      <c r="E72">
        <v>0.20138200000000001</v>
      </c>
      <c r="F72">
        <v>1.4923379999999999</v>
      </c>
      <c r="K72">
        <v>3.941071</v>
      </c>
      <c r="L72">
        <v>2.1833330000000002</v>
      </c>
      <c r="M72">
        <v>4.0004390000000001</v>
      </c>
    </row>
    <row r="73" spans="1:13" x14ac:dyDescent="0.2">
      <c r="A73">
        <v>40968</v>
      </c>
      <c r="B73">
        <v>40968</v>
      </c>
      <c r="C73">
        <v>1.2653829999999999</v>
      </c>
      <c r="D73">
        <v>107.35708099999999</v>
      </c>
      <c r="E73">
        <v>0.20958499999999999</v>
      </c>
      <c r="F73">
        <v>1.251765</v>
      </c>
      <c r="K73">
        <v>4.0317439999999998</v>
      </c>
      <c r="L73">
        <v>1.941667</v>
      </c>
      <c r="M73">
        <v>4.0827609999999996</v>
      </c>
    </row>
    <row r="74" spans="1:13" x14ac:dyDescent="0.2">
      <c r="A74">
        <v>40939</v>
      </c>
      <c r="B74">
        <v>40939</v>
      </c>
      <c r="C74">
        <v>1.1194999999999999</v>
      </c>
      <c r="D74">
        <v>108.160009</v>
      </c>
      <c r="E74">
        <v>0.218303</v>
      </c>
      <c r="F74">
        <v>1.1062590000000001</v>
      </c>
      <c r="K74">
        <v>4.126519</v>
      </c>
      <c r="L74">
        <v>1.675</v>
      </c>
      <c r="M74">
        <v>4.1727150000000002</v>
      </c>
    </row>
    <row r="75" spans="1:13" x14ac:dyDescent="0.2">
      <c r="A75">
        <v>40908</v>
      </c>
      <c r="B75">
        <v>40908</v>
      </c>
      <c r="C75">
        <v>1.0327440000000001</v>
      </c>
      <c r="D75">
        <v>108.704427</v>
      </c>
      <c r="E75">
        <v>0.226158</v>
      </c>
      <c r="F75">
        <v>1.019803</v>
      </c>
      <c r="K75">
        <v>4.2104200000000001</v>
      </c>
      <c r="L75">
        <v>1.433333</v>
      </c>
      <c r="M75">
        <v>4.2539030000000002</v>
      </c>
    </row>
    <row r="76" spans="1:13" x14ac:dyDescent="0.2">
      <c r="A76">
        <v>40877</v>
      </c>
      <c r="B76">
        <v>40877</v>
      </c>
      <c r="C76">
        <v>1.137472</v>
      </c>
      <c r="D76">
        <v>108.362262</v>
      </c>
      <c r="E76">
        <v>0.23319000000000001</v>
      </c>
      <c r="F76">
        <v>1.1246879999999999</v>
      </c>
      <c r="K76">
        <v>4.2849550000000001</v>
      </c>
      <c r="L76">
        <v>1.191667</v>
      </c>
      <c r="M76">
        <v>4.3336949999999996</v>
      </c>
    </row>
    <row r="77" spans="1:13" x14ac:dyDescent="0.2">
      <c r="A77">
        <v>40847</v>
      </c>
      <c r="B77">
        <v>40847</v>
      </c>
      <c r="C77">
        <v>1.5536080000000001</v>
      </c>
      <c r="D77">
        <v>106.551126</v>
      </c>
      <c r="E77">
        <v>0.239484</v>
      </c>
      <c r="F77">
        <v>1.540778</v>
      </c>
      <c r="K77">
        <v>4.3519249999999996</v>
      </c>
      <c r="L77">
        <v>0.92500000000000004</v>
      </c>
      <c r="M77">
        <v>4.4195359999999999</v>
      </c>
    </row>
    <row r="78" spans="1:13" x14ac:dyDescent="0.2">
      <c r="A78">
        <v>40816</v>
      </c>
      <c r="B78">
        <v>40816</v>
      </c>
      <c r="C78">
        <v>1.441181</v>
      </c>
      <c r="D78">
        <v>107.191586</v>
      </c>
      <c r="E78">
        <v>0.24756900000000001</v>
      </c>
      <c r="F78">
        <v>1.428636</v>
      </c>
      <c r="K78">
        <v>4.434234</v>
      </c>
      <c r="L78">
        <v>0.69166700000000003</v>
      </c>
      <c r="M78">
        <v>4.4981400000000002</v>
      </c>
    </row>
    <row r="79" spans="1:13" x14ac:dyDescent="0.2">
      <c r="A79">
        <v>40786</v>
      </c>
      <c r="B79">
        <v>40786</v>
      </c>
      <c r="C79">
        <v>1.784389</v>
      </c>
      <c r="D79">
        <v>105.659856</v>
      </c>
      <c r="E79">
        <v>0.25383099999999997</v>
      </c>
      <c r="F79">
        <v>1.7718160000000001</v>
      </c>
      <c r="K79">
        <v>4.4986740000000003</v>
      </c>
      <c r="L79">
        <v>0.44166699999999998</v>
      </c>
      <c r="M79">
        <v>4.5789470000000003</v>
      </c>
    </row>
    <row r="80" spans="1:13" x14ac:dyDescent="0.2">
      <c r="A80">
        <v>40755</v>
      </c>
      <c r="B80">
        <v>40755</v>
      </c>
      <c r="C80">
        <v>2.2254670000000001</v>
      </c>
      <c r="D80">
        <v>103.645101</v>
      </c>
      <c r="E80">
        <v>0.26012600000000002</v>
      </c>
      <c r="F80">
        <v>2.212799</v>
      </c>
      <c r="G80">
        <v>0</v>
      </c>
      <c r="H80">
        <v>0</v>
      </c>
      <c r="I80">
        <v>0</v>
      </c>
      <c r="J80">
        <v>0</v>
      </c>
      <c r="K80">
        <v>4.5630189999999997</v>
      </c>
      <c r="L80">
        <v>0.17499999999999999</v>
      </c>
      <c r="M80">
        <v>4.664568</v>
      </c>
    </row>
    <row r="81" spans="1:13" x14ac:dyDescent="0.2">
      <c r="A81">
        <v>40724</v>
      </c>
      <c r="B81">
        <v>40724</v>
      </c>
      <c r="C81">
        <v>2.6518470000000001</v>
      </c>
      <c r="D81">
        <v>101.677047</v>
      </c>
      <c r="E81">
        <v>0.26541999999999999</v>
      </c>
      <c r="F81">
        <v>2.6390549999999999</v>
      </c>
      <c r="G81">
        <v>0</v>
      </c>
      <c r="H81">
        <v>0</v>
      </c>
      <c r="I81">
        <v>0</v>
      </c>
      <c r="J81">
        <v>0</v>
      </c>
      <c r="K81">
        <v>4.6167319999999998</v>
      </c>
      <c r="L81">
        <v>-5.8333000000000003E-2</v>
      </c>
      <c r="M81">
        <v>4.7391610000000002</v>
      </c>
    </row>
    <row r="82" spans="1:13" x14ac:dyDescent="0.2">
      <c r="A82">
        <v>40694</v>
      </c>
      <c r="B82">
        <v>40694</v>
      </c>
      <c r="C82">
        <v>2.7080000000000002</v>
      </c>
      <c r="D82">
        <v>101.43142</v>
      </c>
      <c r="E82">
        <v>0.26506999999999997</v>
      </c>
      <c r="F82">
        <v>2.6949999999999998</v>
      </c>
      <c r="G82">
        <v>0</v>
      </c>
      <c r="H82">
        <v>0</v>
      </c>
      <c r="I82">
        <v>0</v>
      </c>
      <c r="J82">
        <v>0</v>
      </c>
      <c r="K82">
        <v>4.5574500000000002</v>
      </c>
      <c r="L82">
        <v>2.7083300000000001</v>
      </c>
      <c r="M82">
        <v>4.6808399999999999</v>
      </c>
    </row>
    <row r="83" spans="1:13" x14ac:dyDescent="0.2">
      <c r="A83">
        <v>40663</v>
      </c>
      <c r="B83">
        <v>40663</v>
      </c>
      <c r="C83">
        <v>3.0710000000000002</v>
      </c>
      <c r="D83">
        <v>99.731939999999994</v>
      </c>
      <c r="E83">
        <v>0.27189000000000002</v>
      </c>
      <c r="F83">
        <v>3.0550000000000002</v>
      </c>
      <c r="G83">
        <v>0</v>
      </c>
      <c r="H83">
        <v>0</v>
      </c>
      <c r="I83">
        <v>0</v>
      </c>
      <c r="J83">
        <v>0</v>
      </c>
      <c r="K83">
        <v>4.6255899999999999</v>
      </c>
      <c r="L83">
        <v>2.4333300000000002</v>
      </c>
      <c r="M83">
        <v>4.7676400000000001</v>
      </c>
    </row>
    <row r="84" spans="1:13" x14ac:dyDescent="0.2">
      <c r="A84">
        <v>40633</v>
      </c>
      <c r="B84">
        <v>40633</v>
      </c>
      <c r="C84">
        <v>3.149</v>
      </c>
      <c r="D84">
        <v>99.375519999999995</v>
      </c>
      <c r="E84">
        <v>0.27944000000000002</v>
      </c>
      <c r="F84">
        <v>3.1280000000000001</v>
      </c>
      <c r="G84">
        <v>0</v>
      </c>
      <c r="H84">
        <v>0</v>
      </c>
      <c r="I84">
        <v>0</v>
      </c>
      <c r="J84">
        <v>0</v>
      </c>
      <c r="K84">
        <v>4.6991399999999999</v>
      </c>
      <c r="L84">
        <v>2.1916699999999998</v>
      </c>
      <c r="M84">
        <v>4.8471399999999996</v>
      </c>
    </row>
    <row r="85" spans="1:13" x14ac:dyDescent="0.2">
      <c r="A85">
        <v>40602</v>
      </c>
      <c r="B85">
        <v>40602</v>
      </c>
      <c r="C85">
        <v>3.1349999999999998</v>
      </c>
      <c r="D85">
        <v>99.432460000000006</v>
      </c>
      <c r="E85">
        <v>0.28854999999999997</v>
      </c>
      <c r="F85">
        <v>3.1139999999999999</v>
      </c>
      <c r="I85">
        <v>0</v>
      </c>
      <c r="J85">
        <v>0</v>
      </c>
      <c r="K85">
        <v>4.7861700000000003</v>
      </c>
      <c r="L85">
        <v>1.925</v>
      </c>
      <c r="M85">
        <v>4.9362199999999996</v>
      </c>
    </row>
    <row r="86" spans="1:13" x14ac:dyDescent="0.2">
      <c r="A86">
        <v>40574</v>
      </c>
      <c r="B86">
        <v>40574</v>
      </c>
      <c r="C86">
        <v>3.1019999999999999</v>
      </c>
      <c r="D86">
        <v>99.583699999999993</v>
      </c>
      <c r="E86">
        <v>0.29735</v>
      </c>
      <c r="F86">
        <v>3.0819999999999999</v>
      </c>
      <c r="I86">
        <v>0</v>
      </c>
      <c r="J86">
        <v>0</v>
      </c>
      <c r="K86">
        <v>4.8689499999999999</v>
      </c>
      <c r="L86">
        <v>1.675</v>
      </c>
      <c r="M86">
        <v>5.0199999999999996</v>
      </c>
    </row>
    <row r="87" spans="1:13" x14ac:dyDescent="0.2">
      <c r="A87">
        <v>40543</v>
      </c>
      <c r="B87">
        <v>40543</v>
      </c>
      <c r="C87">
        <v>2.8879999999999999</v>
      </c>
      <c r="D87">
        <v>100.65371</v>
      </c>
      <c r="E87">
        <v>0.30697000000000002</v>
      </c>
      <c r="F87">
        <v>2.8679999999999999</v>
      </c>
      <c r="I87">
        <v>0</v>
      </c>
      <c r="J87">
        <v>0</v>
      </c>
      <c r="K87">
        <v>4.95749</v>
      </c>
      <c r="L87">
        <v>1.44167</v>
      </c>
      <c r="M87">
        <v>5.1006600000000004</v>
      </c>
    </row>
    <row r="88" spans="1:13" x14ac:dyDescent="0.2">
      <c r="A88">
        <v>40512</v>
      </c>
      <c r="B88">
        <v>40512</v>
      </c>
      <c r="C88">
        <v>2.5760000000000001</v>
      </c>
      <c r="D88">
        <v>102.27867000000001</v>
      </c>
      <c r="E88">
        <v>0.31869999999999998</v>
      </c>
      <c r="F88">
        <v>2.5569999999999999</v>
      </c>
      <c r="I88">
        <v>0</v>
      </c>
      <c r="J88">
        <v>0</v>
      </c>
      <c r="K88">
        <v>5.0632799999999998</v>
      </c>
      <c r="L88">
        <v>1.175</v>
      </c>
      <c r="M88">
        <v>5.1937100000000003</v>
      </c>
    </row>
    <row r="89" spans="1:13" x14ac:dyDescent="0.2">
      <c r="A89">
        <v>40482</v>
      </c>
      <c r="B89">
        <v>40482</v>
      </c>
      <c r="C89">
        <v>2.488</v>
      </c>
      <c r="D89">
        <v>102.7766</v>
      </c>
      <c r="E89">
        <v>0.32844000000000001</v>
      </c>
      <c r="F89">
        <v>2.4700000000000002</v>
      </c>
      <c r="I89">
        <v>0</v>
      </c>
      <c r="J89">
        <v>0</v>
      </c>
      <c r="K89">
        <v>5.1500599999999999</v>
      </c>
      <c r="L89">
        <v>0.92500000000000004</v>
      </c>
      <c r="M89">
        <v>5.2782099999999996</v>
      </c>
    </row>
    <row r="90" spans="1:13" x14ac:dyDescent="0.2">
      <c r="A90">
        <v>40451</v>
      </c>
      <c r="B90">
        <v>40451</v>
      </c>
      <c r="C90">
        <v>2.202</v>
      </c>
      <c r="D90">
        <v>104.37367</v>
      </c>
      <c r="E90">
        <v>0.33925</v>
      </c>
      <c r="F90">
        <v>2.1840000000000002</v>
      </c>
      <c r="I90">
        <v>0</v>
      </c>
      <c r="J90">
        <v>0</v>
      </c>
      <c r="K90">
        <v>5.2442900000000003</v>
      </c>
      <c r="L90">
        <v>0.69167000000000001</v>
      </c>
      <c r="M90">
        <v>5.3597700000000001</v>
      </c>
    </row>
    <row r="91" spans="1:13" x14ac:dyDescent="0.2">
      <c r="A91">
        <v>40421</v>
      </c>
      <c r="B91">
        <v>40421</v>
      </c>
      <c r="C91">
        <v>1.909</v>
      </c>
      <c r="D91">
        <v>106.08765</v>
      </c>
      <c r="E91">
        <v>0.35161999999999999</v>
      </c>
      <c r="F91">
        <v>1.8919999999999999</v>
      </c>
      <c r="I91">
        <v>0</v>
      </c>
      <c r="J91">
        <v>0</v>
      </c>
      <c r="K91">
        <v>5.3503499999999997</v>
      </c>
      <c r="L91">
        <v>0.42499999999999999</v>
      </c>
      <c r="M91">
        <v>5.4525100000000002</v>
      </c>
    </row>
    <row r="92" spans="1:13" x14ac:dyDescent="0.2">
      <c r="A92">
        <v>40390</v>
      </c>
      <c r="B92">
        <v>40390</v>
      </c>
      <c r="C92">
        <v>2.3580000000000001</v>
      </c>
      <c r="D92">
        <v>103.61660000000001</v>
      </c>
      <c r="E92">
        <v>0.35726999999999998</v>
      </c>
      <c r="F92">
        <v>2.34</v>
      </c>
      <c r="I92">
        <v>0</v>
      </c>
      <c r="J92">
        <v>0</v>
      </c>
      <c r="K92">
        <v>5.3998200000000001</v>
      </c>
      <c r="L92">
        <v>0.18332999999999999</v>
      </c>
      <c r="M92">
        <v>5.5271600000000003</v>
      </c>
    </row>
    <row r="93" spans="1:13" x14ac:dyDescent="0.2">
      <c r="A93">
        <v>40359</v>
      </c>
      <c r="B93">
        <v>40359</v>
      </c>
      <c r="C93">
        <v>2.294</v>
      </c>
      <c r="D93">
        <v>104.02759</v>
      </c>
      <c r="E93">
        <v>0.36713000000000001</v>
      </c>
      <c r="F93">
        <v>2.2770000000000001</v>
      </c>
      <c r="I93">
        <v>0</v>
      </c>
      <c r="J93">
        <v>0</v>
      </c>
      <c r="K93">
        <v>5.48278</v>
      </c>
      <c r="L93">
        <v>-5.833E-2</v>
      </c>
      <c r="M93">
        <v>5.6085599999999998</v>
      </c>
    </row>
    <row r="94" spans="1:13" x14ac:dyDescent="0.2">
      <c r="A94">
        <v>40329</v>
      </c>
      <c r="B94">
        <v>40329</v>
      </c>
      <c r="C94">
        <v>2.2309999999999999</v>
      </c>
      <c r="D94">
        <v>104.44313</v>
      </c>
      <c r="E94">
        <v>0.36758000000000002</v>
      </c>
      <c r="F94">
        <v>2.214</v>
      </c>
      <c r="K94">
        <v>5.4210099999999999</v>
      </c>
      <c r="L94">
        <v>2.6749999999999998</v>
      </c>
      <c r="M94">
        <v>5.5419499999999999</v>
      </c>
    </row>
    <row r="95" spans="1:13" x14ac:dyDescent="0.2">
      <c r="A95">
        <v>40298</v>
      </c>
      <c r="B95">
        <v>40298</v>
      </c>
      <c r="C95">
        <v>2.4700000000000002</v>
      </c>
      <c r="D95">
        <v>103.10015</v>
      </c>
      <c r="E95">
        <v>0.37447000000000003</v>
      </c>
      <c r="F95">
        <v>2.4529999999999998</v>
      </c>
      <c r="K95">
        <v>5.4793200000000004</v>
      </c>
      <c r="L95">
        <v>2.4416699999999998</v>
      </c>
      <c r="M95">
        <v>5.6146599999999998</v>
      </c>
    </row>
    <row r="96" spans="1:13" x14ac:dyDescent="0.2">
      <c r="A96">
        <v>40268</v>
      </c>
      <c r="B96">
        <v>40268</v>
      </c>
      <c r="C96">
        <v>2.6880000000000002</v>
      </c>
      <c r="D96">
        <v>101.87109</v>
      </c>
      <c r="E96">
        <v>0.38157999999999997</v>
      </c>
      <c r="F96">
        <v>2.67</v>
      </c>
      <c r="K96">
        <v>5.5389299999999997</v>
      </c>
      <c r="L96">
        <v>2.2083300000000001</v>
      </c>
      <c r="M96">
        <v>5.6878000000000002</v>
      </c>
    </row>
    <row r="97" spans="1:13" x14ac:dyDescent="0.2">
      <c r="A97">
        <v>40237</v>
      </c>
      <c r="B97">
        <v>40237</v>
      </c>
      <c r="C97">
        <v>2.72</v>
      </c>
      <c r="D97">
        <v>101.70820999999999</v>
      </c>
      <c r="E97">
        <v>0.39245000000000002</v>
      </c>
      <c r="F97">
        <v>2.702</v>
      </c>
      <c r="K97">
        <v>5.6284900000000002</v>
      </c>
      <c r="L97">
        <v>1.925</v>
      </c>
      <c r="M97">
        <v>5.7815599999999998</v>
      </c>
    </row>
    <row r="98" spans="1:13" x14ac:dyDescent="0.2">
      <c r="A98">
        <v>40209</v>
      </c>
      <c r="B98">
        <v>40209</v>
      </c>
      <c r="C98">
        <v>2.8340000000000001</v>
      </c>
      <c r="D98">
        <v>101.05544999999999</v>
      </c>
      <c r="E98">
        <v>0.40133999999999997</v>
      </c>
      <c r="F98">
        <v>2.8170000000000002</v>
      </c>
      <c r="K98">
        <v>5.7008799999999997</v>
      </c>
      <c r="L98">
        <v>1.675</v>
      </c>
      <c r="M98">
        <v>5.8624400000000003</v>
      </c>
    </row>
    <row r="99" spans="1:13" x14ac:dyDescent="0.2">
      <c r="A99">
        <v>40178</v>
      </c>
      <c r="B99">
        <v>40178</v>
      </c>
      <c r="C99">
        <v>2.9750000000000001</v>
      </c>
      <c r="D99">
        <v>100.23233</v>
      </c>
      <c r="E99">
        <v>0.40869</v>
      </c>
      <c r="F99">
        <v>2.9580000000000002</v>
      </c>
      <c r="K99">
        <v>5.7602200000000003</v>
      </c>
      <c r="L99">
        <v>1.4583299999999999</v>
      </c>
      <c r="M99">
        <v>5.93161</v>
      </c>
    </row>
    <row r="100" spans="1:13" x14ac:dyDescent="0.2">
      <c r="A100">
        <v>40147</v>
      </c>
      <c r="B100">
        <v>40147</v>
      </c>
      <c r="C100">
        <v>2.8980000000000001</v>
      </c>
      <c r="D100">
        <v>100.69616000000001</v>
      </c>
      <c r="E100">
        <v>0.42101</v>
      </c>
      <c r="F100">
        <v>2.8809999999999998</v>
      </c>
      <c r="K100">
        <v>5.8579699999999999</v>
      </c>
      <c r="L100">
        <v>1.175</v>
      </c>
      <c r="M100">
        <v>6.02773</v>
      </c>
    </row>
    <row r="101" spans="1:13" x14ac:dyDescent="0.2">
      <c r="A101">
        <v>40117</v>
      </c>
      <c r="B101">
        <v>40117</v>
      </c>
      <c r="C101">
        <v>3.0089999999999999</v>
      </c>
      <c r="D101">
        <v>100.03841</v>
      </c>
      <c r="E101">
        <v>0.42986999999999997</v>
      </c>
      <c r="F101">
        <v>2.992</v>
      </c>
      <c r="K101">
        <v>5.9275500000000001</v>
      </c>
      <c r="L101">
        <v>0.93332999999999999</v>
      </c>
      <c r="M101">
        <v>6.1058899999999996</v>
      </c>
    </row>
    <row r="102" spans="1:13" x14ac:dyDescent="0.2">
      <c r="A102">
        <v>40086</v>
      </c>
      <c r="B102">
        <v>40086</v>
      </c>
      <c r="C102">
        <v>3.0960000000000001</v>
      </c>
      <c r="D102">
        <v>99.513670000000005</v>
      </c>
      <c r="E102">
        <v>0.43903999999999999</v>
      </c>
      <c r="F102">
        <v>3.0790000000000002</v>
      </c>
      <c r="K102">
        <v>5.9988400000000004</v>
      </c>
      <c r="L102">
        <v>0.69167000000000001</v>
      </c>
      <c r="M102">
        <v>6.1845600000000003</v>
      </c>
    </row>
    <row r="103" spans="1:13" x14ac:dyDescent="0.2">
      <c r="A103">
        <v>40056</v>
      </c>
      <c r="B103">
        <v>40056</v>
      </c>
      <c r="C103">
        <v>3.097</v>
      </c>
      <c r="D103">
        <v>99.503659999999996</v>
      </c>
      <c r="E103">
        <v>0.45029000000000002</v>
      </c>
      <c r="F103">
        <v>3.08</v>
      </c>
      <c r="K103">
        <v>6.0849799999999998</v>
      </c>
      <c r="L103">
        <v>0.42499999999999999</v>
      </c>
      <c r="M103">
        <v>6.2734300000000003</v>
      </c>
    </row>
    <row r="104" spans="1:13" x14ac:dyDescent="0.2">
      <c r="A104">
        <v>40025</v>
      </c>
      <c r="B104">
        <v>40025</v>
      </c>
      <c r="C104">
        <v>3.1179999999999999</v>
      </c>
      <c r="D104">
        <v>99.372699999999995</v>
      </c>
      <c r="E104">
        <v>0.46002999999999999</v>
      </c>
      <c r="F104">
        <v>3.101</v>
      </c>
      <c r="K104">
        <v>6.1587399999999999</v>
      </c>
      <c r="L104">
        <v>0.19167000000000001</v>
      </c>
      <c r="M104">
        <v>6.3507600000000002</v>
      </c>
    </row>
    <row r="105" spans="1:13" x14ac:dyDescent="0.2">
      <c r="A105">
        <v>39994</v>
      </c>
      <c r="B105">
        <v>39994</v>
      </c>
      <c r="C105">
        <v>3.19</v>
      </c>
      <c r="D105">
        <v>98.920540000000003</v>
      </c>
      <c r="E105">
        <v>0.45689000000000002</v>
      </c>
      <c r="F105">
        <v>3.1739999999999999</v>
      </c>
      <c r="K105">
        <v>6.0559599999999998</v>
      </c>
      <c r="L105">
        <v>2.9249999999999998</v>
      </c>
      <c r="M105">
        <v>6.2491399999999997</v>
      </c>
    </row>
    <row r="106" spans="1:13" x14ac:dyDescent="0.2">
      <c r="A106">
        <v>39964</v>
      </c>
      <c r="B106">
        <v>39964</v>
      </c>
      <c r="C106">
        <v>3.427</v>
      </c>
      <c r="D106">
        <v>97.440079999999995</v>
      </c>
      <c r="E106">
        <v>0.46468999999999999</v>
      </c>
      <c r="F106">
        <v>3.411</v>
      </c>
      <c r="K106">
        <v>6.1151600000000004</v>
      </c>
      <c r="L106">
        <v>2.6749999999999998</v>
      </c>
      <c r="M106">
        <v>6.3247400000000003</v>
      </c>
    </row>
    <row r="107" spans="1:13" x14ac:dyDescent="0.2">
      <c r="A107">
        <v>39933</v>
      </c>
      <c r="B107">
        <v>39933</v>
      </c>
      <c r="C107">
        <v>2.9049999999999998</v>
      </c>
      <c r="D107">
        <v>100.7021</v>
      </c>
      <c r="E107">
        <v>0.48068</v>
      </c>
      <c r="F107">
        <v>2.8889999999999998</v>
      </c>
      <c r="K107">
        <v>6.2355400000000003</v>
      </c>
      <c r="L107">
        <v>2.4500000000000002</v>
      </c>
      <c r="M107">
        <v>6.4166800000000004</v>
      </c>
    </row>
    <row r="108" spans="1:13" x14ac:dyDescent="0.2">
      <c r="A108">
        <v>39903</v>
      </c>
      <c r="B108">
        <v>39903</v>
      </c>
      <c r="C108">
        <v>2.6619999999999999</v>
      </c>
      <c r="D108">
        <v>102.30094</v>
      </c>
      <c r="E108">
        <v>0.49579000000000001</v>
      </c>
      <c r="F108">
        <v>2.6469999999999998</v>
      </c>
      <c r="K108">
        <v>6.3471700000000002</v>
      </c>
      <c r="L108">
        <v>2.1749999999999998</v>
      </c>
      <c r="M108">
        <v>6.5161300000000004</v>
      </c>
    </row>
    <row r="109" spans="1:13" x14ac:dyDescent="0.2">
      <c r="A109">
        <v>39872</v>
      </c>
      <c r="B109">
        <v>39872</v>
      </c>
      <c r="C109">
        <v>2.5350000000000001</v>
      </c>
      <c r="D109">
        <v>103.17845</v>
      </c>
      <c r="E109">
        <v>0.50822000000000001</v>
      </c>
      <c r="F109">
        <v>2.52</v>
      </c>
      <c r="K109">
        <v>6.43757</v>
      </c>
      <c r="L109">
        <v>1.93333</v>
      </c>
      <c r="M109">
        <v>6.6007400000000001</v>
      </c>
    </row>
    <row r="110" spans="1:13" x14ac:dyDescent="0.2">
      <c r="A110">
        <v>39844</v>
      </c>
      <c r="B110">
        <v>39844</v>
      </c>
      <c r="C110">
        <v>2.8679999999999999</v>
      </c>
      <c r="D110">
        <v>100.96244</v>
      </c>
      <c r="E110">
        <v>0.51515999999999995</v>
      </c>
      <c r="F110">
        <v>2.8530000000000002</v>
      </c>
      <c r="K110">
        <v>6.4873599999999998</v>
      </c>
      <c r="L110">
        <v>1.68333</v>
      </c>
      <c r="M110">
        <v>6.6734200000000001</v>
      </c>
    </row>
    <row r="111" spans="1:13" x14ac:dyDescent="0.2">
      <c r="A111">
        <v>39813</v>
      </c>
      <c r="B111">
        <v>39813</v>
      </c>
      <c r="C111">
        <v>2.3170000000000002</v>
      </c>
      <c r="D111">
        <v>104.75557999999999</v>
      </c>
      <c r="E111">
        <v>0.53278000000000003</v>
      </c>
      <c r="F111">
        <v>2.302</v>
      </c>
      <c r="K111">
        <v>6.6128</v>
      </c>
      <c r="L111">
        <v>1.4583299999999999</v>
      </c>
      <c r="M111">
        <v>6.7659900000000004</v>
      </c>
    </row>
    <row r="112" spans="1:13" x14ac:dyDescent="0.2">
      <c r="A112">
        <v>39782</v>
      </c>
      <c r="B112">
        <v>39782</v>
      </c>
      <c r="C112">
        <v>2.8010000000000002</v>
      </c>
      <c r="D112">
        <v>101.43974</v>
      </c>
      <c r="E112">
        <v>0.53932999999999998</v>
      </c>
      <c r="F112">
        <v>2.786</v>
      </c>
      <c r="K112">
        <v>6.65855</v>
      </c>
      <c r="L112">
        <v>1.175</v>
      </c>
      <c r="M112">
        <v>6.8450300000000004</v>
      </c>
    </row>
    <row r="113" spans="1:13" x14ac:dyDescent="0.2">
      <c r="A113">
        <v>39752</v>
      </c>
      <c r="B113">
        <v>39752</v>
      </c>
      <c r="C113">
        <v>3.3940000000000001</v>
      </c>
      <c r="D113">
        <v>97.461690000000004</v>
      </c>
      <c r="E113">
        <v>0.54198999999999997</v>
      </c>
      <c r="F113">
        <v>3.379</v>
      </c>
      <c r="K113">
        <v>6.6769699999999998</v>
      </c>
      <c r="L113">
        <v>0.94167000000000001</v>
      </c>
      <c r="M113">
        <v>6.9036</v>
      </c>
    </row>
    <row r="114" spans="1:13" x14ac:dyDescent="0.2">
      <c r="A114">
        <v>39721</v>
      </c>
      <c r="B114">
        <v>39721</v>
      </c>
      <c r="C114">
        <v>3.806</v>
      </c>
      <c r="D114">
        <v>94.755700000000004</v>
      </c>
      <c r="E114">
        <v>0.54864000000000002</v>
      </c>
      <c r="F114">
        <v>3.79</v>
      </c>
      <c r="K114">
        <v>6.7231199999999998</v>
      </c>
      <c r="L114">
        <v>0.67500000000000004</v>
      </c>
      <c r="M114">
        <v>6.9789700000000003</v>
      </c>
    </row>
    <row r="115" spans="1:13" x14ac:dyDescent="0.2">
      <c r="A115">
        <v>39691</v>
      </c>
      <c r="B115">
        <v>39691</v>
      </c>
      <c r="C115">
        <v>4.0810000000000004</v>
      </c>
      <c r="D115">
        <v>92.945589999999996</v>
      </c>
      <c r="E115">
        <v>0.55637999999999999</v>
      </c>
      <c r="F115">
        <v>4.0659999999999998</v>
      </c>
      <c r="K115">
        <v>6.7765500000000003</v>
      </c>
      <c r="L115">
        <v>0.42499999999999999</v>
      </c>
      <c r="M115">
        <v>7.0531300000000003</v>
      </c>
    </row>
    <row r="116" spans="1:13" x14ac:dyDescent="0.2">
      <c r="A116">
        <v>39660</v>
      </c>
      <c r="B116">
        <v>39660</v>
      </c>
      <c r="C116">
        <v>4.2439999999999998</v>
      </c>
      <c r="D116">
        <v>91.925259999999994</v>
      </c>
      <c r="E116">
        <v>0.56496000000000002</v>
      </c>
      <c r="F116">
        <v>4.218</v>
      </c>
      <c r="K116">
        <v>6.8353799999999998</v>
      </c>
      <c r="L116">
        <v>0.19167000000000001</v>
      </c>
      <c r="M116">
        <v>7.12547</v>
      </c>
    </row>
    <row r="117" spans="1:13" x14ac:dyDescent="0.2">
      <c r="A117">
        <v>39629</v>
      </c>
      <c r="B117">
        <v>39629</v>
      </c>
      <c r="C117">
        <v>4.569</v>
      </c>
      <c r="D117">
        <v>89.830169999999995</v>
      </c>
      <c r="E117">
        <v>0.55425999999999997</v>
      </c>
      <c r="F117">
        <v>4.54</v>
      </c>
      <c r="K117">
        <v>6.6664300000000001</v>
      </c>
      <c r="L117">
        <v>2.9249999999999998</v>
      </c>
      <c r="M117">
        <v>6.9710400000000003</v>
      </c>
    </row>
    <row r="118" spans="1:13" x14ac:dyDescent="0.2">
      <c r="A118">
        <v>39599</v>
      </c>
      <c r="B118">
        <v>39599</v>
      </c>
      <c r="C118">
        <v>4.3410000000000002</v>
      </c>
      <c r="D118">
        <v>91.175430000000006</v>
      </c>
      <c r="E118">
        <v>0.56886999999999999</v>
      </c>
      <c r="F118">
        <v>4.3120000000000003</v>
      </c>
      <c r="K118">
        <v>6.76877</v>
      </c>
      <c r="L118">
        <v>2.6833300000000002</v>
      </c>
      <c r="M118">
        <v>7.06257</v>
      </c>
    </row>
    <row r="119" spans="1:13" x14ac:dyDescent="0.2">
      <c r="A119">
        <v>39568</v>
      </c>
      <c r="B119">
        <v>39568</v>
      </c>
      <c r="C119">
        <v>4.0670000000000002</v>
      </c>
      <c r="D119">
        <v>92.869219999999999</v>
      </c>
      <c r="E119">
        <v>0.58409</v>
      </c>
      <c r="F119">
        <v>4.0389999999999997</v>
      </c>
      <c r="K119">
        <v>6.8738400000000004</v>
      </c>
      <c r="L119">
        <v>2.4500000000000002</v>
      </c>
      <c r="M119">
        <v>7.1533800000000003</v>
      </c>
    </row>
    <row r="120" spans="1:13" x14ac:dyDescent="0.2">
      <c r="A120">
        <v>39538</v>
      </c>
      <c r="B120">
        <v>39538</v>
      </c>
      <c r="C120">
        <v>3.9249999999999998</v>
      </c>
      <c r="D120">
        <v>93.741100000000003</v>
      </c>
      <c r="E120">
        <v>0.59943999999999997</v>
      </c>
      <c r="F120">
        <v>3.8980000000000001</v>
      </c>
      <c r="K120">
        <v>6.9779099999999996</v>
      </c>
      <c r="L120">
        <v>2.1749999999999998</v>
      </c>
      <c r="M120">
        <v>7.2517699999999996</v>
      </c>
    </row>
    <row r="121" spans="1:13" x14ac:dyDescent="0.2">
      <c r="A121">
        <v>39507</v>
      </c>
      <c r="B121">
        <v>39507</v>
      </c>
      <c r="C121">
        <v>3.9510000000000001</v>
      </c>
      <c r="D121">
        <v>93.514409999999998</v>
      </c>
      <c r="E121">
        <v>0.61023000000000005</v>
      </c>
      <c r="F121">
        <v>3.9239999999999999</v>
      </c>
      <c r="K121">
        <v>7.0498200000000004</v>
      </c>
      <c r="L121">
        <v>1.94167</v>
      </c>
      <c r="M121">
        <v>7.3283300000000002</v>
      </c>
    </row>
    <row r="122" spans="1:13" x14ac:dyDescent="0.2">
      <c r="A122">
        <v>39478</v>
      </c>
      <c r="B122">
        <v>39478</v>
      </c>
      <c r="C122">
        <v>3.8879999999999999</v>
      </c>
      <c r="D122">
        <v>93.88261</v>
      </c>
      <c r="E122">
        <v>0.62343000000000004</v>
      </c>
      <c r="F122">
        <v>3.8610000000000002</v>
      </c>
      <c r="K122">
        <v>7.13713</v>
      </c>
      <c r="L122">
        <v>1.69167</v>
      </c>
      <c r="M122">
        <v>7.4146200000000002</v>
      </c>
    </row>
    <row r="123" spans="1:13" x14ac:dyDescent="0.2">
      <c r="A123">
        <v>39447</v>
      </c>
      <c r="B123">
        <v>39447</v>
      </c>
      <c r="C123">
        <v>4.3129999999999997</v>
      </c>
      <c r="D123">
        <v>90.963260000000005</v>
      </c>
      <c r="E123">
        <v>0.62883</v>
      </c>
      <c r="F123">
        <v>4.2859999999999996</v>
      </c>
      <c r="K123">
        <v>7.1712600000000002</v>
      </c>
      <c r="L123">
        <v>1.43333</v>
      </c>
      <c r="M123">
        <v>7.4805599999999997</v>
      </c>
    </row>
    <row r="124" spans="1:13" x14ac:dyDescent="0.2">
      <c r="A124">
        <v>39416</v>
      </c>
      <c r="B124">
        <v>39416</v>
      </c>
      <c r="C124">
        <v>4.1760000000000002</v>
      </c>
      <c r="D124">
        <v>91.812560000000005</v>
      </c>
      <c r="E124">
        <v>0.64309000000000005</v>
      </c>
      <c r="F124">
        <v>4.149</v>
      </c>
      <c r="K124">
        <v>7.2643300000000002</v>
      </c>
      <c r="L124">
        <v>1.19167</v>
      </c>
      <c r="M124">
        <v>7.5676600000000001</v>
      </c>
    </row>
    <row r="125" spans="1:13" x14ac:dyDescent="0.2">
      <c r="A125">
        <v>39386</v>
      </c>
      <c r="B125">
        <v>39386</v>
      </c>
      <c r="C125">
        <v>4.2709999999999999</v>
      </c>
      <c r="D125">
        <v>91.103189999999998</v>
      </c>
      <c r="E125">
        <v>0.65386</v>
      </c>
      <c r="F125">
        <v>4.2439999999999998</v>
      </c>
      <c r="K125">
        <v>7.3332800000000002</v>
      </c>
      <c r="L125">
        <v>0.94167000000000001</v>
      </c>
      <c r="M125">
        <v>7.6464600000000003</v>
      </c>
    </row>
    <row r="126" spans="1:13" x14ac:dyDescent="0.2">
      <c r="A126">
        <v>39355</v>
      </c>
      <c r="B126">
        <v>39355</v>
      </c>
      <c r="C126">
        <v>4.3120000000000003</v>
      </c>
      <c r="D126">
        <v>90.752200000000002</v>
      </c>
      <c r="E126">
        <v>0.66652</v>
      </c>
      <c r="F126">
        <v>4.2850000000000001</v>
      </c>
      <c r="K126">
        <v>7.4137500000000003</v>
      </c>
      <c r="L126">
        <v>0.67500000000000004</v>
      </c>
      <c r="M126">
        <v>7.7333999999999996</v>
      </c>
    </row>
    <row r="127" spans="1:13" x14ac:dyDescent="0.2">
      <c r="A127">
        <v>39325</v>
      </c>
      <c r="B127">
        <v>39325</v>
      </c>
      <c r="C127">
        <v>4.2450000000000001</v>
      </c>
      <c r="D127">
        <v>91.141559999999998</v>
      </c>
      <c r="E127">
        <v>0.67957000000000001</v>
      </c>
      <c r="F127">
        <v>4.2190000000000003</v>
      </c>
      <c r="K127">
        <v>7.4961500000000001</v>
      </c>
      <c r="L127">
        <v>0.44167000000000001</v>
      </c>
      <c r="M127">
        <v>7.8143599999999998</v>
      </c>
    </row>
    <row r="128" spans="1:13" x14ac:dyDescent="0.2">
      <c r="A128">
        <v>39294</v>
      </c>
      <c r="B128">
        <v>39294</v>
      </c>
      <c r="C128">
        <v>4.3460000000000001</v>
      </c>
      <c r="D128">
        <v>90.376829999999998</v>
      </c>
      <c r="E128">
        <v>0.69135000000000002</v>
      </c>
      <c r="F128">
        <v>4.32</v>
      </c>
      <c r="K128">
        <v>7.5694499999999998</v>
      </c>
      <c r="L128">
        <v>0.17499999999999999</v>
      </c>
      <c r="M128">
        <v>7.8984199999999998</v>
      </c>
    </row>
    <row r="129" spans="1:13" x14ac:dyDescent="0.2">
      <c r="A129">
        <v>39263</v>
      </c>
      <c r="B129">
        <v>39263</v>
      </c>
      <c r="C129">
        <v>4.5149999999999997</v>
      </c>
      <c r="D129">
        <v>89.172409999999999</v>
      </c>
      <c r="E129">
        <v>0.67779999999999996</v>
      </c>
      <c r="F129">
        <v>4.4850000000000003</v>
      </c>
      <c r="K129">
        <v>7.3785400000000001</v>
      </c>
      <c r="L129">
        <v>2.9333300000000002</v>
      </c>
      <c r="M129">
        <v>7.7116699999999998</v>
      </c>
    </row>
    <row r="130" spans="1:13" x14ac:dyDescent="0.2">
      <c r="A130">
        <v>39233</v>
      </c>
      <c r="B130">
        <v>39233</v>
      </c>
    </row>
    <row r="131" spans="1:13" x14ac:dyDescent="0.2">
      <c r="A131">
        <v>39202</v>
      </c>
      <c r="B131">
        <v>39202</v>
      </c>
    </row>
    <row r="132" spans="1:13" x14ac:dyDescent="0.2">
      <c r="A132">
        <v>39172</v>
      </c>
      <c r="B132">
        <v>39172</v>
      </c>
    </row>
    <row r="133" spans="1:13" x14ac:dyDescent="0.2">
      <c r="A133">
        <v>39141</v>
      </c>
      <c r="B133">
        <v>39141</v>
      </c>
    </row>
    <row r="134" spans="1:13" x14ac:dyDescent="0.2">
      <c r="A134">
        <v>39113</v>
      </c>
      <c r="B134">
        <v>39113</v>
      </c>
    </row>
    <row r="135" spans="1:13" x14ac:dyDescent="0.2">
      <c r="A135">
        <v>39082</v>
      </c>
      <c r="B135">
        <v>39082</v>
      </c>
    </row>
    <row r="136" spans="1:13" x14ac:dyDescent="0.2">
      <c r="A136">
        <v>39051</v>
      </c>
      <c r="B136">
        <v>39051</v>
      </c>
    </row>
    <row r="137" spans="1:13" x14ac:dyDescent="0.2">
      <c r="A137">
        <v>39021</v>
      </c>
      <c r="B137">
        <v>39021</v>
      </c>
    </row>
    <row r="138" spans="1:13" x14ac:dyDescent="0.2">
      <c r="A138">
        <v>38990</v>
      </c>
      <c r="B138">
        <v>38990</v>
      </c>
    </row>
    <row r="139" spans="1:13" x14ac:dyDescent="0.2">
      <c r="A139">
        <v>38960</v>
      </c>
      <c r="B139">
        <v>38960</v>
      </c>
    </row>
    <row r="140" spans="1:13" x14ac:dyDescent="0.2">
      <c r="A140">
        <v>38929</v>
      </c>
      <c r="B140">
        <v>38929</v>
      </c>
    </row>
    <row r="141" spans="1:13" x14ac:dyDescent="0.2">
      <c r="A141">
        <v>38898</v>
      </c>
      <c r="B141">
        <v>38898</v>
      </c>
    </row>
    <row r="142" spans="1:13" x14ac:dyDescent="0.2">
      <c r="A142">
        <v>38868</v>
      </c>
      <c r="B142">
        <v>38868</v>
      </c>
    </row>
    <row r="143" spans="1:13" x14ac:dyDescent="0.2">
      <c r="A143">
        <v>38837</v>
      </c>
      <c r="B143">
        <v>38837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90AB-A5A0-2D4A-9BD4-2DA21F703A28}">
  <dimension ref="A1:P98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1640625" bestFit="1" customWidth="1"/>
    <col min="8" max="8" width="24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233</v>
      </c>
    </row>
    <row r="5" spans="1:16" x14ac:dyDescent="0.2">
      <c r="A5" t="s">
        <v>234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235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107.65600000000001</v>
      </c>
      <c r="C12">
        <v>41182</v>
      </c>
      <c r="D12" t="s">
        <v>88</v>
      </c>
      <c r="E12">
        <v>37</v>
      </c>
      <c r="F12" t="s">
        <v>88</v>
      </c>
      <c r="G12">
        <v>75.210352422907505</v>
      </c>
      <c r="H12">
        <v>41639</v>
      </c>
    </row>
    <row r="13" spans="1:16" x14ac:dyDescent="0.2">
      <c r="A13" t="s">
        <v>89</v>
      </c>
      <c r="B13">
        <v>99.218999999999994</v>
      </c>
      <c r="C13">
        <v>40694</v>
      </c>
      <c r="D13" t="s">
        <v>90</v>
      </c>
      <c r="E13">
        <v>35</v>
      </c>
      <c r="F13" t="s">
        <v>90</v>
      </c>
      <c r="G13">
        <v>-58.329301099890401</v>
      </c>
      <c r="H13">
        <v>42886</v>
      </c>
    </row>
    <row r="14" spans="1:16" x14ac:dyDescent="0.2">
      <c r="A14" t="s">
        <v>91</v>
      </c>
      <c r="B14">
        <v>105.292012658228</v>
      </c>
      <c r="D14" t="s">
        <v>92</v>
      </c>
      <c r="E14">
        <v>6</v>
      </c>
      <c r="F14" t="s">
        <v>35</v>
      </c>
      <c r="G14">
        <v>6.3667241153408202E-2</v>
      </c>
      <c r="H14" t="s">
        <v>236</v>
      </c>
    </row>
    <row r="15" spans="1:16" x14ac:dyDescent="0.2">
      <c r="A15" t="s">
        <v>93</v>
      </c>
      <c r="B15">
        <v>103.4375</v>
      </c>
    </row>
    <row r="18" spans="1:16" x14ac:dyDescent="0.2">
      <c r="A18" t="s">
        <v>237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42886</v>
      </c>
      <c r="B20">
        <v>42886</v>
      </c>
      <c r="C20">
        <v>-90.685785999999993</v>
      </c>
      <c r="D20">
        <v>105.611</v>
      </c>
      <c r="E20">
        <v>3.2109999999999999E-3</v>
      </c>
      <c r="F20">
        <v>105.536</v>
      </c>
      <c r="G20">
        <v>-92.787670000000006</v>
      </c>
      <c r="L20">
        <v>2.9822999999999999E-2</v>
      </c>
      <c r="M20">
        <v>-1.456125E-3</v>
      </c>
      <c r="N20">
        <v>105.611</v>
      </c>
      <c r="O20">
        <v>105.611</v>
      </c>
      <c r="P20">
        <v>2.7780000000000001E-3</v>
      </c>
    </row>
    <row r="21" spans="1:16" x14ac:dyDescent="0.2">
      <c r="A21">
        <v>42855</v>
      </c>
      <c r="B21">
        <v>42855</v>
      </c>
      <c r="C21">
        <v>-1.528516</v>
      </c>
      <c r="D21">
        <v>105.663</v>
      </c>
      <c r="E21">
        <v>8.6399999999999997E-4</v>
      </c>
      <c r="G21">
        <v>-2.4193180000000001</v>
      </c>
      <c r="L21">
        <v>7.8985E-2</v>
      </c>
      <c r="M21">
        <v>0.48610333333</v>
      </c>
      <c r="P21">
        <v>7.7778E-2</v>
      </c>
    </row>
    <row r="22" spans="1:16" x14ac:dyDescent="0.2">
      <c r="A22">
        <v>42825</v>
      </c>
      <c r="B22">
        <v>42825</v>
      </c>
      <c r="C22">
        <v>-3.3947050000000001</v>
      </c>
      <c r="D22">
        <v>105.709</v>
      </c>
      <c r="E22">
        <v>1.9650000000000002E-3</v>
      </c>
      <c r="G22">
        <v>-3.4349319999999999</v>
      </c>
      <c r="L22">
        <v>0.16389699999999999</v>
      </c>
      <c r="M22">
        <v>0.44204333333000001</v>
      </c>
      <c r="P22">
        <v>0.158333</v>
      </c>
    </row>
    <row r="23" spans="1:16" x14ac:dyDescent="0.2">
      <c r="A23">
        <v>42794</v>
      </c>
      <c r="B23">
        <v>42794</v>
      </c>
      <c r="C23">
        <v>-3.6398679999999999</v>
      </c>
      <c r="D23">
        <v>106.062</v>
      </c>
      <c r="E23">
        <v>3.3210000000000002E-3</v>
      </c>
      <c r="G23">
        <v>-3.6801360000000001</v>
      </c>
      <c r="L23">
        <v>0.25656099999999998</v>
      </c>
      <c r="M23">
        <v>0.39502013888999998</v>
      </c>
      <c r="P23">
        <v>0.247222</v>
      </c>
    </row>
    <row r="24" spans="1:16" x14ac:dyDescent="0.2">
      <c r="A24">
        <v>42766</v>
      </c>
      <c r="B24">
        <v>42766</v>
      </c>
      <c r="C24">
        <v>-2.8264200000000002</v>
      </c>
      <c r="D24">
        <v>105.7955</v>
      </c>
      <c r="E24">
        <v>4.6579999999999998E-3</v>
      </c>
      <c r="G24">
        <v>-2.8651879999999998</v>
      </c>
      <c r="L24">
        <v>0.34016999999999997</v>
      </c>
      <c r="M24">
        <v>0.35014287500000002</v>
      </c>
      <c r="P24">
        <v>0.33055600000000002</v>
      </c>
    </row>
    <row r="25" spans="1:16" x14ac:dyDescent="0.2">
      <c r="A25">
        <v>42735</v>
      </c>
      <c r="B25">
        <v>42735</v>
      </c>
      <c r="C25">
        <v>-2.8904380000000001</v>
      </c>
      <c r="D25">
        <v>105.94</v>
      </c>
      <c r="E25">
        <v>6.1520000000000004E-3</v>
      </c>
      <c r="G25">
        <v>-2.914892</v>
      </c>
      <c r="L25">
        <v>0.423348</v>
      </c>
      <c r="M25">
        <v>0.30752072221999999</v>
      </c>
      <c r="P25">
        <v>0.411111</v>
      </c>
    </row>
    <row r="26" spans="1:16" x14ac:dyDescent="0.2">
      <c r="A26">
        <v>42704</v>
      </c>
      <c r="B26">
        <v>42704</v>
      </c>
      <c r="C26">
        <v>-1.88001</v>
      </c>
      <c r="D26">
        <v>105.80549999999999</v>
      </c>
      <c r="E26">
        <v>7.7330000000000003E-3</v>
      </c>
      <c r="G26">
        <v>-1.9041950000000001</v>
      </c>
      <c r="L26">
        <v>0.506749</v>
      </c>
      <c r="M26">
        <v>0.26279188888999999</v>
      </c>
      <c r="P26">
        <v>0.497222</v>
      </c>
    </row>
    <row r="27" spans="1:16" x14ac:dyDescent="0.2">
      <c r="A27">
        <v>42674</v>
      </c>
      <c r="B27">
        <v>42674</v>
      </c>
      <c r="C27">
        <v>-1.6110040000000001</v>
      </c>
      <c r="D27">
        <v>105.7915</v>
      </c>
      <c r="E27">
        <v>9.4789999999999996E-3</v>
      </c>
      <c r="G27">
        <v>-1.6349830000000001</v>
      </c>
      <c r="L27">
        <v>0.59006099999999995</v>
      </c>
      <c r="M27">
        <v>0.21911358333</v>
      </c>
      <c r="P27">
        <v>0.58055599999999996</v>
      </c>
    </row>
    <row r="28" spans="1:16" x14ac:dyDescent="0.2">
      <c r="A28">
        <v>42643</v>
      </c>
      <c r="B28">
        <v>42643</v>
      </c>
      <c r="C28">
        <v>-1.705144</v>
      </c>
      <c r="D28">
        <v>105.931</v>
      </c>
      <c r="E28">
        <v>1.1299E-2</v>
      </c>
      <c r="G28">
        <v>-1.7304710000000001</v>
      </c>
      <c r="L28">
        <v>0.66975399999999996</v>
      </c>
      <c r="M28">
        <v>0.17830729167000001</v>
      </c>
      <c r="P28">
        <v>0.65833299999999995</v>
      </c>
    </row>
    <row r="29" spans="1:16" x14ac:dyDescent="0.2">
      <c r="A29">
        <v>42613</v>
      </c>
      <c r="B29">
        <v>42613</v>
      </c>
      <c r="C29">
        <v>-1.8270679999999999</v>
      </c>
      <c r="D29">
        <v>106.051</v>
      </c>
      <c r="E29">
        <v>1.3546000000000001E-2</v>
      </c>
      <c r="G29">
        <v>-1.8518140000000001</v>
      </c>
      <c r="L29">
        <v>0.76112899999999994</v>
      </c>
      <c r="M29">
        <v>0.13168331944</v>
      </c>
      <c r="P29">
        <v>0.74722200000000005</v>
      </c>
    </row>
    <row r="30" spans="1:16" x14ac:dyDescent="0.2">
      <c r="A30">
        <v>42582</v>
      </c>
      <c r="B30">
        <v>42582</v>
      </c>
      <c r="C30">
        <v>-1.5924339999999999</v>
      </c>
      <c r="D30">
        <v>106.0455</v>
      </c>
      <c r="E30">
        <v>1.5699999999999999E-2</v>
      </c>
      <c r="G30">
        <v>-1.6169929999999999</v>
      </c>
      <c r="L30">
        <v>0.84399599999999997</v>
      </c>
      <c r="M30">
        <v>8.8267847220000001E-2</v>
      </c>
      <c r="P30">
        <v>0.83055599999999996</v>
      </c>
    </row>
    <row r="31" spans="1:16" x14ac:dyDescent="0.2">
      <c r="A31">
        <v>42551</v>
      </c>
      <c r="B31">
        <v>42551</v>
      </c>
      <c r="C31">
        <v>-1.95756</v>
      </c>
      <c r="D31">
        <v>106.11150000000001</v>
      </c>
      <c r="E31">
        <v>1.8033E-2</v>
      </c>
      <c r="G31">
        <v>-1.981962</v>
      </c>
      <c r="L31">
        <v>0.92647000000000002</v>
      </c>
      <c r="M31">
        <v>4.754154167E-2</v>
      </c>
      <c r="P31">
        <v>0.90833299999999995</v>
      </c>
    </row>
    <row r="32" spans="1:16" x14ac:dyDescent="0.2">
      <c r="A32">
        <v>42521</v>
      </c>
      <c r="B32">
        <v>42521</v>
      </c>
      <c r="C32">
        <v>-2.1732749999999998</v>
      </c>
      <c r="D32">
        <v>106.2145</v>
      </c>
      <c r="E32">
        <v>2.0811E-2</v>
      </c>
      <c r="G32">
        <v>-2.1926700000000001</v>
      </c>
      <c r="L32">
        <v>1.0193760000000001</v>
      </c>
      <c r="M32">
        <v>1.43577778E-3</v>
      </c>
      <c r="P32">
        <v>0.99722200000000005</v>
      </c>
    </row>
    <row r="33" spans="1:16" x14ac:dyDescent="0.2">
      <c r="A33">
        <v>42490</v>
      </c>
      <c r="B33">
        <v>42490</v>
      </c>
      <c r="C33">
        <v>-1.697573</v>
      </c>
      <c r="D33">
        <v>106.2015</v>
      </c>
      <c r="E33">
        <v>2.3064999999999999E-2</v>
      </c>
      <c r="G33">
        <v>-1.7173259999999999</v>
      </c>
      <c r="L33">
        <v>1.091439</v>
      </c>
      <c r="M33">
        <v>0.47807077778000001</v>
      </c>
      <c r="P33">
        <v>1.0729109999999999</v>
      </c>
    </row>
    <row r="34" spans="1:16" x14ac:dyDescent="0.2">
      <c r="A34">
        <v>42460</v>
      </c>
      <c r="B34">
        <v>42460</v>
      </c>
      <c r="C34">
        <v>-1.313075</v>
      </c>
      <c r="D34">
        <v>105.81</v>
      </c>
      <c r="E34">
        <v>2.5554E-2</v>
      </c>
      <c r="G34">
        <v>-1.333207</v>
      </c>
      <c r="L34">
        <v>1.168795</v>
      </c>
      <c r="M34">
        <v>0.43589074999999999</v>
      </c>
      <c r="P34">
        <v>1.153448</v>
      </c>
    </row>
    <row r="35" spans="1:16" x14ac:dyDescent="0.2">
      <c r="A35">
        <v>42429</v>
      </c>
      <c r="B35">
        <v>42429</v>
      </c>
      <c r="C35">
        <v>-1.1529020000000001</v>
      </c>
      <c r="D35">
        <v>105.92149999999999</v>
      </c>
      <c r="E35">
        <v>2.8561E-2</v>
      </c>
      <c r="G35">
        <v>-1.172361</v>
      </c>
      <c r="L35">
        <v>1.256818</v>
      </c>
      <c r="M35">
        <v>0.39042066667000003</v>
      </c>
      <c r="P35">
        <v>1.242329</v>
      </c>
    </row>
    <row r="36" spans="1:16" x14ac:dyDescent="0.2">
      <c r="A36">
        <v>42400</v>
      </c>
      <c r="B36">
        <v>42400</v>
      </c>
      <c r="C36">
        <v>-0.87477499999999997</v>
      </c>
      <c r="D36">
        <v>105.6015</v>
      </c>
      <c r="E36">
        <v>3.1426000000000003E-2</v>
      </c>
      <c r="G36">
        <v>-0.89983000000000002</v>
      </c>
      <c r="L36">
        <v>1.3373470000000001</v>
      </c>
      <c r="M36">
        <v>0.34693958333000002</v>
      </c>
      <c r="P36">
        <v>1.3256479999999999</v>
      </c>
    </row>
    <row r="37" spans="1:16" x14ac:dyDescent="0.2">
      <c r="A37">
        <v>42369</v>
      </c>
      <c r="B37">
        <v>42369</v>
      </c>
      <c r="C37">
        <v>-1.2157210000000001</v>
      </c>
      <c r="D37">
        <v>105.87350000000001</v>
      </c>
      <c r="E37">
        <v>3.4507999999999997E-2</v>
      </c>
      <c r="G37">
        <v>-1.2406299999999999</v>
      </c>
      <c r="L37">
        <v>1.4179029999999999</v>
      </c>
      <c r="M37">
        <v>0.30705136110999998</v>
      </c>
      <c r="P37">
        <v>1.400665</v>
      </c>
    </row>
    <row r="38" spans="1:16" x14ac:dyDescent="0.2">
      <c r="A38">
        <v>42338</v>
      </c>
      <c r="B38">
        <v>42338</v>
      </c>
      <c r="C38">
        <v>-1.64018</v>
      </c>
      <c r="D38">
        <v>106.87050000000001</v>
      </c>
      <c r="E38">
        <v>3.8496000000000002E-2</v>
      </c>
      <c r="G38">
        <v>-1.6650990000000001</v>
      </c>
      <c r="L38">
        <v>1.5172380000000001</v>
      </c>
      <c r="M38">
        <v>0.26004923611000003</v>
      </c>
      <c r="P38">
        <v>1.4923519999999999</v>
      </c>
    </row>
    <row r="39" spans="1:16" x14ac:dyDescent="0.2">
      <c r="A39">
        <v>42308</v>
      </c>
      <c r="B39">
        <v>42308</v>
      </c>
      <c r="C39">
        <v>-1.362754</v>
      </c>
      <c r="D39">
        <v>106.5685</v>
      </c>
      <c r="E39">
        <v>4.1645000000000001E-2</v>
      </c>
      <c r="G39">
        <v>-1.3877139999999999</v>
      </c>
      <c r="L39">
        <v>1.594625</v>
      </c>
      <c r="M39">
        <v>0.21835433333000001</v>
      </c>
      <c r="P39">
        <v>1.572894</v>
      </c>
    </row>
    <row r="40" spans="1:16" x14ac:dyDescent="0.2">
      <c r="A40">
        <v>42277</v>
      </c>
      <c r="B40">
        <v>42277</v>
      </c>
      <c r="C40">
        <v>-0.94412300000000005</v>
      </c>
      <c r="D40">
        <v>106.2675</v>
      </c>
      <c r="E40">
        <v>4.5006999999999998E-2</v>
      </c>
      <c r="G40">
        <v>-0.96908700000000003</v>
      </c>
      <c r="L40">
        <v>1.6747970000000001</v>
      </c>
      <c r="M40">
        <v>0.17427193056000001</v>
      </c>
      <c r="P40">
        <v>1.6589849999999999</v>
      </c>
    </row>
    <row r="41" spans="1:16" x14ac:dyDescent="0.2">
      <c r="A41">
        <v>42247</v>
      </c>
      <c r="B41">
        <v>42247</v>
      </c>
      <c r="C41">
        <v>-1.054786</v>
      </c>
      <c r="D41">
        <v>106.27200000000001</v>
      </c>
      <c r="E41">
        <v>4.8854000000000002E-2</v>
      </c>
      <c r="G41">
        <v>-1.079874</v>
      </c>
      <c r="L41">
        <v>1.7608969999999999</v>
      </c>
      <c r="M41">
        <v>0.13065451388999999</v>
      </c>
      <c r="P41">
        <v>1.742324</v>
      </c>
    </row>
    <row r="42" spans="1:16" x14ac:dyDescent="0.2">
      <c r="A42">
        <v>42216</v>
      </c>
      <c r="B42">
        <v>42216</v>
      </c>
      <c r="C42">
        <v>-1.3625309999999999</v>
      </c>
      <c r="D42">
        <v>107.0025</v>
      </c>
      <c r="E42">
        <v>5.2807E-2</v>
      </c>
      <c r="G42">
        <v>-1.387583</v>
      </c>
      <c r="L42">
        <v>1.845259</v>
      </c>
      <c r="M42">
        <v>9.0448749999999994E-2</v>
      </c>
      <c r="P42">
        <v>1.820117</v>
      </c>
    </row>
    <row r="43" spans="1:16" x14ac:dyDescent="0.2">
      <c r="A43">
        <v>42185</v>
      </c>
      <c r="B43">
        <v>42185</v>
      </c>
      <c r="C43">
        <v>-1.344274</v>
      </c>
      <c r="D43">
        <v>107.03700000000001</v>
      </c>
      <c r="E43">
        <v>5.7106999999999998E-2</v>
      </c>
      <c r="G43">
        <v>-1.369373</v>
      </c>
      <c r="L43">
        <v>1.9350160000000001</v>
      </c>
      <c r="M43">
        <v>4.4462180560000002E-2</v>
      </c>
      <c r="P43">
        <v>1.9090050000000001</v>
      </c>
    </row>
    <row r="44" spans="1:16" x14ac:dyDescent="0.2">
      <c r="A44">
        <v>42155</v>
      </c>
      <c r="B44">
        <v>42155</v>
      </c>
      <c r="C44">
        <v>-1.5640959999999999</v>
      </c>
      <c r="D44">
        <v>107.012</v>
      </c>
      <c r="E44">
        <v>6.1578000000000001E-2</v>
      </c>
      <c r="G44">
        <v>-1.5890299999999999</v>
      </c>
      <c r="L44">
        <v>2.024006</v>
      </c>
      <c r="M44">
        <v>1.42536111E-3</v>
      </c>
      <c r="P44">
        <v>1.9923489999999999</v>
      </c>
    </row>
    <row r="45" spans="1:16" x14ac:dyDescent="0.2">
      <c r="A45">
        <v>42124</v>
      </c>
      <c r="B45">
        <v>42124</v>
      </c>
      <c r="C45">
        <v>-1.2856050000000001</v>
      </c>
      <c r="D45">
        <v>107.4665</v>
      </c>
      <c r="E45">
        <v>6.4815999999999999E-2</v>
      </c>
      <c r="G45">
        <v>-1.3107169999999999</v>
      </c>
      <c r="L45">
        <v>2.0845549999999999</v>
      </c>
      <c r="M45">
        <v>0.48013891667000003</v>
      </c>
      <c r="P45">
        <v>2.0577559999999999</v>
      </c>
    </row>
    <row r="46" spans="1:16" x14ac:dyDescent="0.2">
      <c r="A46">
        <v>42094</v>
      </c>
      <c r="B46">
        <v>42094</v>
      </c>
      <c r="C46">
        <v>-1.240265</v>
      </c>
      <c r="D46">
        <v>107.54</v>
      </c>
      <c r="E46">
        <v>6.9650000000000004E-2</v>
      </c>
      <c r="G46">
        <v>-1.2653760000000001</v>
      </c>
      <c r="L46">
        <v>2.1764049999999999</v>
      </c>
      <c r="M46">
        <v>0.43270840278</v>
      </c>
      <c r="P46">
        <v>2.1494119999999999</v>
      </c>
    </row>
    <row r="47" spans="1:16" x14ac:dyDescent="0.2">
      <c r="A47">
        <v>42063</v>
      </c>
      <c r="B47">
        <v>42063</v>
      </c>
      <c r="C47">
        <v>-0.71307900000000002</v>
      </c>
      <c r="D47">
        <v>106.55106000000001</v>
      </c>
      <c r="E47">
        <v>7.3302999999999993E-2</v>
      </c>
      <c r="G47">
        <v>-0.738089</v>
      </c>
      <c r="L47">
        <v>2.245854</v>
      </c>
      <c r="M47">
        <v>0.39151377778000002</v>
      </c>
      <c r="P47">
        <v>2.2298399999999998</v>
      </c>
    </row>
    <row r="48" spans="1:16" x14ac:dyDescent="0.2">
      <c r="A48">
        <v>42035</v>
      </c>
      <c r="B48">
        <v>42035</v>
      </c>
      <c r="C48">
        <v>-0.53037999999999996</v>
      </c>
      <c r="D48">
        <v>106.158935</v>
      </c>
      <c r="E48">
        <v>7.7701000000000006E-2</v>
      </c>
      <c r="G48">
        <v>-0.55539000000000005</v>
      </c>
      <c r="L48">
        <v>2.3254619999999999</v>
      </c>
      <c r="M48">
        <v>0.34817749999999997</v>
      </c>
      <c r="P48">
        <v>2.313129</v>
      </c>
    </row>
    <row r="49" spans="1:16" x14ac:dyDescent="0.2">
      <c r="A49">
        <v>42004</v>
      </c>
      <c r="B49">
        <v>42004</v>
      </c>
      <c r="C49">
        <v>-0.33615899999999999</v>
      </c>
      <c r="D49">
        <v>105.60653600000001</v>
      </c>
      <c r="E49">
        <v>8.1863000000000005E-2</v>
      </c>
      <c r="G49">
        <v>-0.36116900000000002</v>
      </c>
      <c r="L49">
        <v>2.3989229999999999</v>
      </c>
      <c r="M49">
        <v>0.30747638889000001</v>
      </c>
      <c r="P49">
        <v>2.3908589999999998</v>
      </c>
    </row>
    <row r="50" spans="1:16" x14ac:dyDescent="0.2">
      <c r="A50">
        <v>41973</v>
      </c>
      <c r="B50">
        <v>41973</v>
      </c>
      <c r="C50">
        <v>-0.61063000000000001</v>
      </c>
      <c r="D50">
        <v>106.50869</v>
      </c>
      <c r="E50">
        <v>8.7769E-2</v>
      </c>
      <c r="G50">
        <v>-0.63564100000000001</v>
      </c>
      <c r="L50">
        <v>2.4978449999999999</v>
      </c>
      <c r="M50">
        <v>0.26028554167000001</v>
      </c>
      <c r="P50">
        <v>2.4825919999999999</v>
      </c>
    </row>
    <row r="51" spans="1:16" x14ac:dyDescent="0.2">
      <c r="A51">
        <v>41943</v>
      </c>
      <c r="B51">
        <v>41943</v>
      </c>
      <c r="C51">
        <v>-0.49924600000000002</v>
      </c>
      <c r="D51">
        <v>106.596733</v>
      </c>
      <c r="E51">
        <v>9.2317999999999997E-2</v>
      </c>
      <c r="G51">
        <v>-0.52425699999999997</v>
      </c>
      <c r="L51">
        <v>2.5731899999999999</v>
      </c>
      <c r="M51">
        <v>0.22064300000000001</v>
      </c>
      <c r="P51">
        <v>2.560343</v>
      </c>
    </row>
    <row r="52" spans="1:16" x14ac:dyDescent="0.2">
      <c r="A52">
        <v>41912</v>
      </c>
      <c r="B52">
        <v>41912</v>
      </c>
      <c r="C52">
        <v>-0.73784300000000003</v>
      </c>
      <c r="D52">
        <v>107.206</v>
      </c>
      <c r="E52">
        <v>9.819E-2</v>
      </c>
      <c r="G52">
        <v>-0.76404499999999997</v>
      </c>
      <c r="L52">
        <v>2.666185</v>
      </c>
      <c r="M52">
        <v>0.17566136111</v>
      </c>
      <c r="P52">
        <v>2.646512</v>
      </c>
    </row>
    <row r="53" spans="1:16" x14ac:dyDescent="0.2">
      <c r="A53">
        <v>41882</v>
      </c>
      <c r="B53">
        <v>41882</v>
      </c>
      <c r="C53">
        <v>-0.71889599999999998</v>
      </c>
      <c r="D53">
        <v>107.18300000000001</v>
      </c>
      <c r="E53">
        <v>0.103543</v>
      </c>
      <c r="G53">
        <v>-0.74431800000000004</v>
      </c>
      <c r="L53">
        <v>2.7496079999999998</v>
      </c>
      <c r="M53">
        <v>0.13237138889</v>
      </c>
      <c r="P53">
        <v>2.729841</v>
      </c>
    </row>
    <row r="54" spans="1:16" x14ac:dyDescent="0.2">
      <c r="A54">
        <v>41851</v>
      </c>
      <c r="B54">
        <v>41851</v>
      </c>
      <c r="C54">
        <v>-0.85617699999999997</v>
      </c>
      <c r="D54">
        <v>107.35</v>
      </c>
      <c r="E54">
        <v>0.109005</v>
      </c>
      <c r="G54">
        <v>-0.88083199999999995</v>
      </c>
      <c r="L54">
        <v>2.8318979999999998</v>
      </c>
      <c r="M54">
        <v>9.1784000000000004E-2</v>
      </c>
      <c r="P54">
        <v>2.807652</v>
      </c>
    </row>
    <row r="55" spans="1:16" x14ac:dyDescent="0.2">
      <c r="A55">
        <v>41820</v>
      </c>
      <c r="B55">
        <v>41820</v>
      </c>
      <c r="C55">
        <v>-0.62609400000000004</v>
      </c>
      <c r="D55">
        <v>106.69799999999999</v>
      </c>
      <c r="E55">
        <v>0.11453199999999999</v>
      </c>
      <c r="G55">
        <v>-0.65020500000000003</v>
      </c>
      <c r="L55">
        <v>2.9147340000000002</v>
      </c>
      <c r="M55">
        <v>4.5865777779999999E-2</v>
      </c>
      <c r="P55">
        <v>2.8964850000000002</v>
      </c>
    </row>
    <row r="56" spans="1:16" x14ac:dyDescent="0.2">
      <c r="A56">
        <v>41790</v>
      </c>
      <c r="B56">
        <v>41790</v>
      </c>
      <c r="C56">
        <v>-0.53084900000000002</v>
      </c>
      <c r="D56">
        <v>106.188</v>
      </c>
      <c r="E56">
        <v>0.119908</v>
      </c>
      <c r="G56">
        <v>-0.57019500000000001</v>
      </c>
      <c r="L56">
        <v>2.9929049999999999</v>
      </c>
      <c r="M56">
        <v>4.2857083299999996E-3</v>
      </c>
      <c r="P56">
        <v>2.9770180000000002</v>
      </c>
    </row>
    <row r="57" spans="1:16" x14ac:dyDescent="0.2">
      <c r="A57">
        <v>41759</v>
      </c>
      <c r="B57">
        <v>41759</v>
      </c>
      <c r="C57">
        <v>-6.4076999999999995E-2</v>
      </c>
      <c r="D57">
        <v>105.691</v>
      </c>
      <c r="E57">
        <v>0.123656</v>
      </c>
      <c r="G57">
        <v>-0.102794</v>
      </c>
      <c r="L57">
        <v>3.0420250000000002</v>
      </c>
      <c r="M57">
        <v>0.48280479167000001</v>
      </c>
      <c r="P57">
        <v>3.040076</v>
      </c>
    </row>
    <row r="58" spans="1:16" x14ac:dyDescent="0.2">
      <c r="A58">
        <v>41729</v>
      </c>
      <c r="B58">
        <v>41729</v>
      </c>
      <c r="C58">
        <v>7.0790000000000002E-3</v>
      </c>
      <c r="D58">
        <v>105.46599999999999</v>
      </c>
      <c r="E58">
        <v>0.130051</v>
      </c>
      <c r="G58">
        <v>-3.0629E-2</v>
      </c>
      <c r="L58">
        <v>3.1314730000000002</v>
      </c>
      <c r="M58">
        <v>0.43506875</v>
      </c>
      <c r="P58">
        <v>3.131694</v>
      </c>
    </row>
    <row r="59" spans="1:16" x14ac:dyDescent="0.2">
      <c r="A59">
        <v>41698</v>
      </c>
      <c r="B59">
        <v>41698</v>
      </c>
      <c r="C59">
        <v>0.20413999999999999</v>
      </c>
      <c r="D59">
        <v>104.88500000000001</v>
      </c>
      <c r="E59">
        <v>0.13522000000000001</v>
      </c>
      <c r="G59">
        <v>0.16705400000000001</v>
      </c>
      <c r="L59">
        <v>3.2027999999999999</v>
      </c>
      <c r="M59">
        <v>0.39490199999999998</v>
      </c>
      <c r="P59">
        <v>3.2093389999999999</v>
      </c>
    </row>
    <row r="60" spans="1:16" x14ac:dyDescent="0.2">
      <c r="A60">
        <v>41670</v>
      </c>
      <c r="B60">
        <v>41670</v>
      </c>
      <c r="C60">
        <v>0.17471700000000001</v>
      </c>
      <c r="D60">
        <v>105.19199999999999</v>
      </c>
      <c r="E60">
        <v>0.14153099999999999</v>
      </c>
      <c r="G60">
        <v>0.13867099999999999</v>
      </c>
      <c r="L60">
        <v>3.2869489999999999</v>
      </c>
      <c r="M60">
        <v>0.35226800000000003</v>
      </c>
      <c r="P60">
        <v>3.2926920000000002</v>
      </c>
    </row>
    <row r="61" spans="1:16" x14ac:dyDescent="0.2">
      <c r="A61">
        <v>41639</v>
      </c>
      <c r="B61">
        <v>41639</v>
      </c>
      <c r="C61">
        <v>0.202149</v>
      </c>
      <c r="D61">
        <v>104.83199999999999</v>
      </c>
      <c r="E61">
        <v>0.14738899999999999</v>
      </c>
      <c r="G61">
        <v>0.16678999999999999</v>
      </c>
      <c r="L61">
        <v>3.3636509999999999</v>
      </c>
      <c r="M61">
        <v>0.31098599999999998</v>
      </c>
      <c r="P61">
        <v>3.3704510000000001</v>
      </c>
    </row>
    <row r="62" spans="1:16" x14ac:dyDescent="0.2">
      <c r="A62">
        <v>41608</v>
      </c>
      <c r="B62">
        <v>41608</v>
      </c>
      <c r="C62">
        <v>-2.7239999999999999E-3</v>
      </c>
      <c r="D62">
        <v>105.44799999999999</v>
      </c>
      <c r="E62">
        <v>0.15518100000000001</v>
      </c>
      <c r="G62">
        <v>-3.6889999999999999E-2</v>
      </c>
      <c r="L62">
        <v>3.462351</v>
      </c>
      <c r="M62">
        <v>0.26307799999999998</v>
      </c>
      <c r="P62">
        <v>3.4622570000000001</v>
      </c>
    </row>
    <row r="63" spans="1:16" x14ac:dyDescent="0.2">
      <c r="A63">
        <v>41578</v>
      </c>
      <c r="B63">
        <v>41578</v>
      </c>
      <c r="C63">
        <v>0.17530599999999999</v>
      </c>
      <c r="D63">
        <v>104.946</v>
      </c>
      <c r="E63">
        <v>0.161049</v>
      </c>
      <c r="G63">
        <v>0.141683</v>
      </c>
      <c r="L63">
        <v>3.536492</v>
      </c>
      <c r="M63">
        <v>0.22164</v>
      </c>
      <c r="P63">
        <v>3.5426920000000002</v>
      </c>
    </row>
    <row r="64" spans="1:16" x14ac:dyDescent="0.2">
      <c r="A64">
        <v>41547</v>
      </c>
      <c r="B64">
        <v>41547</v>
      </c>
      <c r="C64">
        <v>0.24064099999999999</v>
      </c>
      <c r="D64">
        <v>104.907</v>
      </c>
      <c r="E64">
        <v>0.168068</v>
      </c>
      <c r="G64">
        <v>0.20779300000000001</v>
      </c>
      <c r="L64">
        <v>3.6228180000000001</v>
      </c>
      <c r="M64">
        <v>0.17588699999999999</v>
      </c>
      <c r="P64">
        <v>3.6315360000000001</v>
      </c>
    </row>
    <row r="65" spans="1:16" x14ac:dyDescent="0.2">
      <c r="A65">
        <v>41517</v>
      </c>
      <c r="B65">
        <v>41517</v>
      </c>
      <c r="C65">
        <v>0.21804799999999999</v>
      </c>
      <c r="D65">
        <v>104.886</v>
      </c>
      <c r="E65">
        <v>0.17483599999999999</v>
      </c>
      <c r="G65">
        <v>0.18590000000000001</v>
      </c>
      <c r="L65">
        <v>3.7040299999999999</v>
      </c>
      <c r="M65">
        <v>0.133911</v>
      </c>
      <c r="P65">
        <v>3.712107</v>
      </c>
    </row>
    <row r="66" spans="1:16" x14ac:dyDescent="0.2">
      <c r="A66">
        <v>41486</v>
      </c>
      <c r="B66">
        <v>41486</v>
      </c>
      <c r="C66">
        <v>0.25100600000000001</v>
      </c>
      <c r="D66">
        <v>104.925</v>
      </c>
      <c r="E66">
        <v>0.181537</v>
      </c>
      <c r="G66">
        <v>0.21953</v>
      </c>
      <c r="L66">
        <v>3.7831440000000001</v>
      </c>
      <c r="M66">
        <v>9.2283000000000004E-2</v>
      </c>
      <c r="P66">
        <v>3.79264</v>
      </c>
    </row>
    <row r="67" spans="1:16" x14ac:dyDescent="0.2">
      <c r="A67">
        <v>41455</v>
      </c>
      <c r="B67">
        <v>41455</v>
      </c>
      <c r="C67">
        <v>0.24241599999999999</v>
      </c>
      <c r="D67">
        <v>104.61199999999999</v>
      </c>
      <c r="E67">
        <v>0.18924199999999999</v>
      </c>
      <c r="G67">
        <v>0.211558</v>
      </c>
      <c r="L67">
        <v>3.8721480000000001</v>
      </c>
      <c r="M67">
        <v>4.5977999999999998E-2</v>
      </c>
      <c r="P67">
        <v>3.8815339999999998</v>
      </c>
    </row>
    <row r="68" spans="1:16" x14ac:dyDescent="0.2">
      <c r="A68">
        <v>41425</v>
      </c>
      <c r="B68">
        <v>41425</v>
      </c>
      <c r="C68">
        <v>-0.125114</v>
      </c>
      <c r="D68">
        <v>105.768</v>
      </c>
      <c r="E68">
        <v>0.197546</v>
      </c>
      <c r="G68">
        <v>-0.15493599999999999</v>
      </c>
      <c r="L68">
        <v>3.9645220000000001</v>
      </c>
      <c r="M68">
        <v>5.7260000000000002E-3</v>
      </c>
      <c r="P68">
        <v>3.959562</v>
      </c>
    </row>
    <row r="69" spans="1:16" x14ac:dyDescent="0.2">
      <c r="A69">
        <v>41394</v>
      </c>
      <c r="B69">
        <v>41394</v>
      </c>
      <c r="C69">
        <v>-0.21767300000000001</v>
      </c>
      <c r="D69">
        <v>106.85599999999999</v>
      </c>
      <c r="E69">
        <v>0.20421</v>
      </c>
      <c r="G69">
        <v>-0.246584</v>
      </c>
      <c r="L69">
        <v>4.0297479999999997</v>
      </c>
      <c r="M69">
        <v>0.48242800000000002</v>
      </c>
      <c r="P69">
        <v>4.0209770000000002</v>
      </c>
    </row>
    <row r="70" spans="1:16" x14ac:dyDescent="0.2">
      <c r="A70">
        <v>41364</v>
      </c>
      <c r="B70">
        <v>41364</v>
      </c>
      <c r="C70">
        <v>-0.19304499999999999</v>
      </c>
      <c r="D70">
        <v>106.738</v>
      </c>
      <c r="E70">
        <v>0.212255</v>
      </c>
      <c r="G70">
        <v>-0.221382</v>
      </c>
      <c r="L70">
        <v>4.1177789999999996</v>
      </c>
      <c r="M70">
        <v>0.43603399999999998</v>
      </c>
      <c r="P70">
        <v>4.1098299999999997</v>
      </c>
    </row>
    <row r="71" spans="1:16" x14ac:dyDescent="0.2">
      <c r="A71">
        <v>41333</v>
      </c>
      <c r="B71">
        <v>41333</v>
      </c>
      <c r="C71">
        <v>7.8015000000000001E-2</v>
      </c>
      <c r="D71">
        <v>105.78400000000001</v>
      </c>
      <c r="E71">
        <v>0.21856300000000001</v>
      </c>
      <c r="G71">
        <v>4.9883999999999998E-2</v>
      </c>
      <c r="L71">
        <v>4.1867299999999998</v>
      </c>
      <c r="M71">
        <v>0.39504</v>
      </c>
      <c r="P71">
        <v>4.1899959999999998</v>
      </c>
    </row>
    <row r="72" spans="1:16" x14ac:dyDescent="0.2">
      <c r="A72">
        <v>41305</v>
      </c>
      <c r="B72">
        <v>41305</v>
      </c>
      <c r="C72">
        <v>9.0777999999999998E-2</v>
      </c>
      <c r="D72">
        <v>105.84399999999999</v>
      </c>
      <c r="E72">
        <v>0.226378</v>
      </c>
      <c r="G72">
        <v>6.3196000000000002E-2</v>
      </c>
      <c r="L72">
        <v>4.2694349999999996</v>
      </c>
      <c r="M72">
        <v>0.35205799999999998</v>
      </c>
      <c r="P72">
        <v>4.2733109999999996</v>
      </c>
    </row>
    <row r="73" spans="1:16" x14ac:dyDescent="0.2">
      <c r="A73">
        <v>41274</v>
      </c>
      <c r="B73">
        <v>41274</v>
      </c>
      <c r="C73">
        <v>-0.197182</v>
      </c>
      <c r="D73">
        <v>106.852</v>
      </c>
      <c r="E73">
        <v>0.23604</v>
      </c>
      <c r="G73">
        <v>-0.22389600000000001</v>
      </c>
      <c r="L73">
        <v>4.3684500000000002</v>
      </c>
      <c r="M73">
        <v>0.30626999999999999</v>
      </c>
      <c r="P73">
        <v>4.3598359999999996</v>
      </c>
    </row>
    <row r="74" spans="1:16" x14ac:dyDescent="0.2">
      <c r="A74">
        <v>41243</v>
      </c>
      <c r="B74">
        <v>41243</v>
      </c>
      <c r="C74">
        <v>-0.215447</v>
      </c>
      <c r="D74">
        <v>106.877</v>
      </c>
      <c r="E74">
        <v>0.244057</v>
      </c>
      <c r="G74">
        <v>-0.241676</v>
      </c>
      <c r="L74">
        <v>4.450005</v>
      </c>
      <c r="M74">
        <v>0.26427299999999998</v>
      </c>
      <c r="P74">
        <v>4.4404170000000001</v>
      </c>
    </row>
    <row r="75" spans="1:16" x14ac:dyDescent="0.2">
      <c r="A75">
        <v>41213</v>
      </c>
      <c r="B75">
        <v>41213</v>
      </c>
      <c r="C75">
        <v>-0.168073</v>
      </c>
      <c r="D75">
        <v>107.054</v>
      </c>
      <c r="E75">
        <v>0.25215300000000002</v>
      </c>
      <c r="G75">
        <v>-0.1938</v>
      </c>
      <c r="L75">
        <v>4.5312989999999997</v>
      </c>
      <c r="M75">
        <v>0.22189900000000001</v>
      </c>
      <c r="P75">
        <v>4.5236830000000001</v>
      </c>
    </row>
    <row r="76" spans="1:16" x14ac:dyDescent="0.2">
      <c r="A76">
        <v>41182</v>
      </c>
      <c r="B76">
        <v>41182</v>
      </c>
      <c r="C76">
        <v>-0.242005</v>
      </c>
      <c r="D76">
        <v>107.78100000000001</v>
      </c>
      <c r="E76">
        <v>0.26158799999999999</v>
      </c>
      <c r="G76">
        <v>-0.26705800000000002</v>
      </c>
      <c r="L76">
        <v>4.6238679999999999</v>
      </c>
      <c r="M76">
        <v>0.17627799999999999</v>
      </c>
      <c r="P76">
        <v>4.6126779999999998</v>
      </c>
    </row>
    <row r="77" spans="1:16" x14ac:dyDescent="0.2">
      <c r="A77">
        <v>41152</v>
      </c>
      <c r="B77">
        <v>41152</v>
      </c>
      <c r="C77">
        <v>-0.107363</v>
      </c>
      <c r="D77">
        <v>107.246</v>
      </c>
      <c r="E77">
        <v>0.26889999999999997</v>
      </c>
      <c r="G77">
        <v>-0.13216700000000001</v>
      </c>
      <c r="L77">
        <v>4.695303</v>
      </c>
      <c r="M77">
        <v>0.13592799999999999</v>
      </c>
      <c r="P77">
        <v>4.6902619999999997</v>
      </c>
    </row>
    <row r="78" spans="1:16" x14ac:dyDescent="0.2">
      <c r="A78">
        <v>41121</v>
      </c>
      <c r="B78">
        <v>41121</v>
      </c>
      <c r="C78">
        <v>-0.95141600000000004</v>
      </c>
      <c r="D78">
        <v>107.331</v>
      </c>
      <c r="E78">
        <v>0.283078</v>
      </c>
      <c r="G78">
        <v>-0.97553800000000002</v>
      </c>
      <c r="L78">
        <v>4.8262700000000001</v>
      </c>
      <c r="M78">
        <v>8.6110999999999993E-2</v>
      </c>
      <c r="P78">
        <v>4.7803519999999997</v>
      </c>
    </row>
    <row r="79" spans="1:16" x14ac:dyDescent="0.2">
      <c r="A79">
        <v>41090</v>
      </c>
      <c r="B79">
        <v>41090</v>
      </c>
      <c r="C79">
        <v>-0.78800400000000004</v>
      </c>
      <c r="D79">
        <v>106.59699999999999</v>
      </c>
      <c r="E79">
        <v>0.29083700000000001</v>
      </c>
      <c r="G79">
        <v>-0.81194</v>
      </c>
      <c r="L79">
        <v>4.8992839999999998</v>
      </c>
      <c r="M79">
        <v>4.5832999999999999E-2</v>
      </c>
      <c r="P79">
        <v>4.8606769999999999</v>
      </c>
    </row>
    <row r="80" spans="1:16" x14ac:dyDescent="0.2">
      <c r="A80">
        <v>41060</v>
      </c>
      <c r="B80">
        <v>41060</v>
      </c>
      <c r="C80">
        <v>-0.81770699999999996</v>
      </c>
      <c r="D80">
        <v>106.863</v>
      </c>
      <c r="E80">
        <v>0.29986000000000002</v>
      </c>
      <c r="G80">
        <v>-0.84119500000000003</v>
      </c>
      <c r="L80">
        <v>4.9820130000000002</v>
      </c>
      <c r="M80">
        <v>5.5560000000000002E-3</v>
      </c>
      <c r="P80">
        <v>4.9412750000000001</v>
      </c>
    </row>
    <row r="81" spans="1:16" x14ac:dyDescent="0.2">
      <c r="A81">
        <v>41029</v>
      </c>
      <c r="B81">
        <v>41029</v>
      </c>
      <c r="C81">
        <v>3.4665000000000001E-2</v>
      </c>
      <c r="D81">
        <v>106.212</v>
      </c>
      <c r="E81">
        <v>0.30264099999999999</v>
      </c>
      <c r="G81">
        <v>1.1224E-2</v>
      </c>
      <c r="L81">
        <v>5.0003599999999997</v>
      </c>
      <c r="M81">
        <v>0.47934399999999999</v>
      </c>
      <c r="P81">
        <v>5.0020939999999996</v>
      </c>
    </row>
    <row r="82" spans="1:16" x14ac:dyDescent="0.2">
      <c r="A82">
        <v>40999</v>
      </c>
      <c r="B82">
        <v>40999</v>
      </c>
      <c r="C82">
        <v>-2.009E-2</v>
      </c>
      <c r="D82">
        <v>105.889</v>
      </c>
      <c r="E82">
        <v>0.312226</v>
      </c>
      <c r="G82">
        <v>-4.3214000000000002E-2</v>
      </c>
      <c r="L82">
        <v>5.0865919999999996</v>
      </c>
      <c r="M82">
        <v>0.43345400000000001</v>
      </c>
      <c r="P82">
        <v>5.0855699999999997</v>
      </c>
    </row>
    <row r="83" spans="1:16" x14ac:dyDescent="0.2">
      <c r="A83">
        <v>40968</v>
      </c>
      <c r="B83">
        <v>40968</v>
      </c>
      <c r="C83">
        <v>0.15070900000000001</v>
      </c>
      <c r="D83">
        <v>105.788</v>
      </c>
      <c r="E83">
        <v>0.32016600000000001</v>
      </c>
      <c r="G83">
        <v>0.12787499999999999</v>
      </c>
      <c r="L83">
        <v>5.1579040000000003</v>
      </c>
      <c r="M83">
        <v>0.39491399999999999</v>
      </c>
      <c r="P83">
        <v>5.1656769999999996</v>
      </c>
    </row>
    <row r="84" spans="1:16" x14ac:dyDescent="0.2">
      <c r="A84">
        <v>40939</v>
      </c>
      <c r="B84">
        <v>40939</v>
      </c>
      <c r="C84">
        <v>7.0107000000000003E-2</v>
      </c>
      <c r="D84">
        <v>106.203</v>
      </c>
      <c r="E84">
        <v>0.33083499999999999</v>
      </c>
      <c r="G84">
        <v>4.7756E-2</v>
      </c>
      <c r="L84">
        <v>5.2510969999999997</v>
      </c>
      <c r="M84">
        <v>0.34857399999999999</v>
      </c>
      <c r="P84">
        <v>5.2547790000000001</v>
      </c>
    </row>
    <row r="85" spans="1:16" x14ac:dyDescent="0.2">
      <c r="A85">
        <v>40908</v>
      </c>
      <c r="B85">
        <v>40908</v>
      </c>
      <c r="C85">
        <v>-7.5066999999999995E-2</v>
      </c>
      <c r="D85">
        <v>106.824</v>
      </c>
      <c r="E85">
        <v>0.34117700000000001</v>
      </c>
      <c r="G85">
        <v>-9.6928E-2</v>
      </c>
      <c r="L85">
        <v>5.3397220000000001</v>
      </c>
      <c r="M85">
        <v>0.30610799999999999</v>
      </c>
      <c r="P85">
        <v>5.3357130000000002</v>
      </c>
    </row>
    <row r="86" spans="1:16" x14ac:dyDescent="0.2">
      <c r="A86">
        <v>40877</v>
      </c>
      <c r="B86">
        <v>40877</v>
      </c>
      <c r="C86">
        <v>0.224996</v>
      </c>
      <c r="D86">
        <v>105.121</v>
      </c>
      <c r="E86">
        <v>0.34849999999999998</v>
      </c>
      <c r="G86">
        <v>0.20303399999999999</v>
      </c>
      <c r="L86">
        <v>5.4033249999999997</v>
      </c>
      <c r="M86">
        <v>0.26436199999999999</v>
      </c>
      <c r="P86">
        <v>5.415483</v>
      </c>
    </row>
    <row r="87" spans="1:16" x14ac:dyDescent="0.2">
      <c r="A87">
        <v>40847</v>
      </c>
      <c r="B87">
        <v>40847</v>
      </c>
      <c r="C87">
        <v>0.221551</v>
      </c>
      <c r="D87">
        <v>104.435</v>
      </c>
      <c r="E87">
        <v>0.35907299999999998</v>
      </c>
      <c r="G87">
        <v>0.199793</v>
      </c>
      <c r="L87">
        <v>5.4922129999999996</v>
      </c>
      <c r="M87">
        <v>0.21696799999999999</v>
      </c>
      <c r="P87">
        <v>5.5043810000000004</v>
      </c>
    </row>
    <row r="88" spans="1:16" x14ac:dyDescent="0.2">
      <c r="A88">
        <v>40816</v>
      </c>
      <c r="B88">
        <v>40816</v>
      </c>
      <c r="C88">
        <v>0.20927999999999999</v>
      </c>
      <c r="D88">
        <v>104.495</v>
      </c>
      <c r="E88">
        <v>0.36852499999999999</v>
      </c>
      <c r="G88">
        <v>0.187832</v>
      </c>
      <c r="L88">
        <v>5.570532</v>
      </c>
      <c r="M88">
        <v>0.176868</v>
      </c>
      <c r="P88">
        <v>5.5821899999999998</v>
      </c>
    </row>
    <row r="89" spans="1:16" x14ac:dyDescent="0.2">
      <c r="A89">
        <v>40786</v>
      </c>
      <c r="B89">
        <v>40786</v>
      </c>
      <c r="C89">
        <v>0.31619399999999998</v>
      </c>
      <c r="D89">
        <v>103.94</v>
      </c>
      <c r="E89">
        <v>0.377859</v>
      </c>
      <c r="G89">
        <v>0.29491600000000001</v>
      </c>
      <c r="L89">
        <v>5.647386</v>
      </c>
      <c r="M89">
        <v>0.134128</v>
      </c>
      <c r="P89">
        <v>5.6652430000000003</v>
      </c>
    </row>
    <row r="90" spans="1:16" x14ac:dyDescent="0.2">
      <c r="A90">
        <v>40755</v>
      </c>
      <c r="B90">
        <v>40755</v>
      </c>
      <c r="C90">
        <v>0.727796</v>
      </c>
      <c r="D90">
        <v>101.77800000000001</v>
      </c>
      <c r="E90">
        <v>0.38556499999999999</v>
      </c>
      <c r="G90">
        <v>0.70630000000000004</v>
      </c>
      <c r="H90">
        <v>0</v>
      </c>
      <c r="I90">
        <v>0</v>
      </c>
      <c r="J90">
        <v>0</v>
      </c>
      <c r="K90">
        <v>0</v>
      </c>
      <c r="L90">
        <v>5.7114690000000001</v>
      </c>
      <c r="M90">
        <v>8.8669999999999999E-2</v>
      </c>
      <c r="P90">
        <v>5.7530359999999998</v>
      </c>
    </row>
    <row r="91" spans="1:16" x14ac:dyDescent="0.2">
      <c r="A91">
        <v>40724</v>
      </c>
      <c r="B91">
        <v>40724</v>
      </c>
      <c r="C91">
        <v>0.77565499999999998</v>
      </c>
      <c r="D91">
        <v>101.291</v>
      </c>
      <c r="E91">
        <v>0.39482499999999998</v>
      </c>
      <c r="G91">
        <v>0.75432500000000002</v>
      </c>
      <c r="H91">
        <v>0</v>
      </c>
      <c r="I91">
        <v>0</v>
      </c>
      <c r="J91">
        <v>0</v>
      </c>
      <c r="K91">
        <v>0</v>
      </c>
      <c r="L91">
        <v>5.7858090000000004</v>
      </c>
      <c r="M91">
        <v>4.8554E-2</v>
      </c>
      <c r="P91">
        <v>5.8306870000000002</v>
      </c>
    </row>
    <row r="92" spans="1:16" x14ac:dyDescent="0.2">
      <c r="A92">
        <v>40694</v>
      </c>
      <c r="B92">
        <v>40694</v>
      </c>
      <c r="C92">
        <v>1.0309999999999999</v>
      </c>
      <c r="D92">
        <v>99.319000000000003</v>
      </c>
      <c r="E92">
        <v>0.40248</v>
      </c>
      <c r="G92">
        <v>1.014</v>
      </c>
      <c r="H92">
        <v>0</v>
      </c>
      <c r="I92">
        <v>0</v>
      </c>
      <c r="J92">
        <v>0</v>
      </c>
      <c r="K92">
        <v>0</v>
      </c>
      <c r="L92">
        <v>5.8475000000000001</v>
      </c>
      <c r="M92">
        <v>8.5400000000000007E-3</v>
      </c>
      <c r="P92">
        <v>5.9077799999999998</v>
      </c>
    </row>
    <row r="93" spans="1:16" x14ac:dyDescent="0.2">
      <c r="A93">
        <v>40663</v>
      </c>
      <c r="B93">
        <v>40663</v>
      </c>
      <c r="C93">
        <v>0.91</v>
      </c>
      <c r="D93">
        <v>99.319000000000003</v>
      </c>
      <c r="E93">
        <v>0.41297</v>
      </c>
      <c r="G93">
        <v>0.89300000000000002</v>
      </c>
      <c r="H93">
        <v>0</v>
      </c>
      <c r="I93">
        <v>0</v>
      </c>
      <c r="J93">
        <v>0</v>
      </c>
      <c r="K93">
        <v>0</v>
      </c>
      <c r="L93">
        <v>5.9155600000000002</v>
      </c>
      <c r="M93">
        <v>0.47051999999999999</v>
      </c>
      <c r="P93">
        <v>5.9693800000000001</v>
      </c>
    </row>
    <row r="94" spans="1:16" x14ac:dyDescent="0.2">
      <c r="A94">
        <v>40633</v>
      </c>
      <c r="B94">
        <v>40633</v>
      </c>
      <c r="C94">
        <v>0.80300000000000005</v>
      </c>
      <c r="D94">
        <v>99.369</v>
      </c>
      <c r="E94">
        <v>0.42420999999999998</v>
      </c>
      <c r="G94">
        <v>0.77800000000000002</v>
      </c>
      <c r="H94">
        <v>0</v>
      </c>
      <c r="I94">
        <v>0</v>
      </c>
      <c r="J94">
        <v>0</v>
      </c>
      <c r="K94">
        <v>0</v>
      </c>
      <c r="L94">
        <v>6.0022099999999998</v>
      </c>
      <c r="M94">
        <v>0.42699999999999999</v>
      </c>
      <c r="P94">
        <v>6.0504199999999999</v>
      </c>
    </row>
    <row r="95" spans="1:16" x14ac:dyDescent="0.2">
      <c r="A95">
        <v>40602</v>
      </c>
      <c r="B95">
        <v>40602</v>
      </c>
      <c r="C95">
        <v>0.93500000000000005</v>
      </c>
      <c r="D95">
        <v>99.369</v>
      </c>
      <c r="E95">
        <v>0.43458999999999998</v>
      </c>
      <c r="G95">
        <v>0.91</v>
      </c>
      <c r="J95">
        <v>0</v>
      </c>
      <c r="K95">
        <v>0</v>
      </c>
      <c r="L95">
        <v>6.0822799999999999</v>
      </c>
      <c r="M95">
        <v>0.38474999999999998</v>
      </c>
      <c r="P95">
        <v>6.1391600000000004</v>
      </c>
    </row>
    <row r="96" spans="1:16" x14ac:dyDescent="0.2">
      <c r="A96">
        <v>40574</v>
      </c>
      <c r="B96">
        <v>40574</v>
      </c>
      <c r="C96">
        <v>0.81699999999999995</v>
      </c>
      <c r="D96">
        <v>99.369</v>
      </c>
      <c r="E96">
        <v>0.44732</v>
      </c>
      <c r="G96">
        <v>0.79300000000000004</v>
      </c>
      <c r="J96">
        <v>0</v>
      </c>
      <c r="K96">
        <v>0</v>
      </c>
      <c r="L96">
        <v>6.1819699999999997</v>
      </c>
      <c r="M96">
        <v>0.17577000000000001</v>
      </c>
      <c r="P96">
        <v>6.2324900000000003</v>
      </c>
    </row>
    <row r="97" spans="1:16" x14ac:dyDescent="0.2">
      <c r="A97">
        <v>40543</v>
      </c>
      <c r="B97">
        <v>40543</v>
      </c>
      <c r="C97">
        <v>0.76100000000000001</v>
      </c>
      <c r="D97">
        <v>99.369</v>
      </c>
      <c r="E97">
        <v>0.45821000000000001</v>
      </c>
      <c r="G97">
        <v>0.73699999999999999</v>
      </c>
      <c r="J97">
        <v>0</v>
      </c>
      <c r="K97">
        <v>0</v>
      </c>
      <c r="L97">
        <v>6.2628300000000001</v>
      </c>
      <c r="M97">
        <v>0.13594000000000001</v>
      </c>
      <c r="P97">
        <v>6.3104899999999997</v>
      </c>
    </row>
    <row r="98" spans="1:16" x14ac:dyDescent="0.2">
      <c r="A98">
        <v>40512</v>
      </c>
      <c r="B98">
        <v>40512</v>
      </c>
      <c r="C98">
        <v>0.70699999999999996</v>
      </c>
      <c r="D98">
        <v>99.369</v>
      </c>
      <c r="E98">
        <v>0.47072999999999998</v>
      </c>
      <c r="G98">
        <v>0.68400000000000005</v>
      </c>
      <c r="J98">
        <v>0</v>
      </c>
      <c r="K98">
        <v>0</v>
      </c>
      <c r="L98">
        <v>6.3546300000000002</v>
      </c>
      <c r="M98">
        <v>9.078E-2</v>
      </c>
      <c r="P98">
        <v>6.3995800000000003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6FFB-0862-8B4D-9FF0-A8687BD5DB51}">
  <dimension ref="A1:P151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228</v>
      </c>
    </row>
    <row r="5" spans="1:16" x14ac:dyDescent="0.2">
      <c r="A5" t="s">
        <v>229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230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113.955195</v>
      </c>
      <c r="C12">
        <v>41060</v>
      </c>
      <c r="D12" t="s">
        <v>88</v>
      </c>
      <c r="E12">
        <v>56</v>
      </c>
      <c r="F12" t="s">
        <v>88</v>
      </c>
      <c r="G12">
        <v>6.1890857922423699</v>
      </c>
      <c r="H12">
        <v>42978</v>
      </c>
    </row>
    <row r="13" spans="1:16" x14ac:dyDescent="0.2">
      <c r="A13" t="s">
        <v>89</v>
      </c>
      <c r="B13">
        <v>94.08184</v>
      </c>
      <c r="C13">
        <v>39629</v>
      </c>
      <c r="D13" t="s">
        <v>90</v>
      </c>
      <c r="E13">
        <v>75</v>
      </c>
      <c r="F13" t="s">
        <v>90</v>
      </c>
      <c r="G13">
        <v>-20.7154688752338</v>
      </c>
      <c r="H13">
        <v>42035</v>
      </c>
    </row>
    <row r="14" spans="1:16" x14ac:dyDescent="0.2">
      <c r="A14" t="s">
        <v>91</v>
      </c>
      <c r="B14">
        <v>105.55981032575799</v>
      </c>
      <c r="D14" t="s">
        <v>92</v>
      </c>
      <c r="E14">
        <v>0</v>
      </c>
      <c r="F14" t="s">
        <v>35</v>
      </c>
      <c r="G14">
        <v>-8.5266706325599802E-3</v>
      </c>
      <c r="H14" t="s">
        <v>231</v>
      </c>
    </row>
    <row r="15" spans="1:16" x14ac:dyDescent="0.2">
      <c r="A15" t="s">
        <v>93</v>
      </c>
      <c r="B15">
        <v>104.0185175</v>
      </c>
    </row>
    <row r="18" spans="1:16" x14ac:dyDescent="0.2">
      <c r="A18" t="s">
        <v>232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42978</v>
      </c>
      <c r="B20">
        <v>42978</v>
      </c>
      <c r="C20">
        <v>3.750391</v>
      </c>
      <c r="D20">
        <v>100</v>
      </c>
      <c r="E20">
        <v>2.5999999999999998E-5</v>
      </c>
      <c r="F20">
        <v>100</v>
      </c>
      <c r="G20">
        <v>3.750391</v>
      </c>
      <c r="H20">
        <v>0</v>
      </c>
      <c r="I20">
        <v>-3.6</v>
      </c>
      <c r="L20">
        <v>2.676E-3</v>
      </c>
      <c r="M20">
        <v>-1.041666667E-2</v>
      </c>
      <c r="N20">
        <v>100.00027799999999</v>
      </c>
      <c r="O20">
        <v>100.00027799999999</v>
      </c>
      <c r="P20">
        <v>2.7780000000000001E-3</v>
      </c>
    </row>
    <row r="21" spans="1:16" x14ac:dyDescent="0.2">
      <c r="A21">
        <v>42947</v>
      </c>
      <c r="B21">
        <v>42947</v>
      </c>
      <c r="C21">
        <v>-0.722746</v>
      </c>
      <c r="D21">
        <v>100.12649999999999</v>
      </c>
      <c r="E21">
        <v>2.9E-4</v>
      </c>
      <c r="F21">
        <v>100.125</v>
      </c>
      <c r="G21">
        <v>-0.75743099999999997</v>
      </c>
      <c r="H21">
        <v>-27.75</v>
      </c>
      <c r="I21">
        <v>-23.88</v>
      </c>
      <c r="L21">
        <v>2.7979E-2</v>
      </c>
      <c r="M21">
        <v>3.6458333333300001</v>
      </c>
      <c r="N21">
        <v>100.12649999999999</v>
      </c>
      <c r="O21">
        <v>100.12649999999999</v>
      </c>
      <c r="P21">
        <v>2.7778000000000001E-2</v>
      </c>
    </row>
    <row r="22" spans="1:16" x14ac:dyDescent="0.2">
      <c r="A22">
        <v>42916</v>
      </c>
      <c r="B22">
        <v>42916</v>
      </c>
      <c r="C22">
        <v>-0.74057499999999998</v>
      </c>
      <c r="D22">
        <v>100.4785</v>
      </c>
      <c r="E22">
        <v>1.1839999999999999E-3</v>
      </c>
      <c r="F22">
        <v>100.477</v>
      </c>
      <c r="G22">
        <v>-0.74969200000000003</v>
      </c>
      <c r="H22">
        <v>-20.974</v>
      </c>
      <c r="I22">
        <v>-22.31</v>
      </c>
      <c r="L22">
        <v>0.10634</v>
      </c>
      <c r="M22">
        <v>3.3541666666699999</v>
      </c>
      <c r="N22">
        <v>100.4785</v>
      </c>
      <c r="O22">
        <v>100.4785</v>
      </c>
      <c r="P22">
        <v>0.105556</v>
      </c>
    </row>
    <row r="23" spans="1:16" x14ac:dyDescent="0.2">
      <c r="A23">
        <v>42886</v>
      </c>
      <c r="B23">
        <v>42886</v>
      </c>
      <c r="C23">
        <v>-0.68727300000000002</v>
      </c>
      <c r="D23">
        <v>100.871</v>
      </c>
      <c r="E23">
        <v>2.3549999999999999E-3</v>
      </c>
      <c r="F23">
        <v>100.86799999999999</v>
      </c>
      <c r="G23">
        <v>-0.70210399999999995</v>
      </c>
      <c r="H23">
        <v>-17.309000000000001</v>
      </c>
      <c r="I23">
        <v>-17</v>
      </c>
      <c r="L23">
        <v>0.19578599999999999</v>
      </c>
      <c r="M23">
        <v>3.0208333333300001</v>
      </c>
      <c r="N23">
        <v>100.871</v>
      </c>
      <c r="O23">
        <v>100.871</v>
      </c>
      <c r="P23">
        <v>0.19444400000000001</v>
      </c>
    </row>
    <row r="24" spans="1:16" x14ac:dyDescent="0.2">
      <c r="A24">
        <v>42855</v>
      </c>
      <c r="B24">
        <v>42855</v>
      </c>
      <c r="C24">
        <v>-0.69527300000000003</v>
      </c>
      <c r="D24">
        <v>101.2345</v>
      </c>
      <c r="E24">
        <v>3.555E-3</v>
      </c>
      <c r="G24">
        <v>-0.70923800000000004</v>
      </c>
      <c r="H24">
        <v>-22.36</v>
      </c>
      <c r="I24">
        <v>-18.55</v>
      </c>
      <c r="L24">
        <v>0.27692099999999997</v>
      </c>
      <c r="M24">
        <v>2.71875</v>
      </c>
      <c r="P24">
        <v>0.27500000000000002</v>
      </c>
    </row>
    <row r="25" spans="1:16" x14ac:dyDescent="0.2">
      <c r="A25">
        <v>42825</v>
      </c>
      <c r="B25">
        <v>42825</v>
      </c>
      <c r="C25">
        <v>-0.69406599999999996</v>
      </c>
      <c r="D25">
        <v>101.5955</v>
      </c>
      <c r="E25">
        <v>4.8869999999999999E-3</v>
      </c>
      <c r="G25">
        <v>-0.70755299999999999</v>
      </c>
      <c r="H25">
        <v>-24.568999999999999</v>
      </c>
      <c r="I25">
        <v>-17.64</v>
      </c>
      <c r="L25">
        <v>0.35803499999999999</v>
      </c>
      <c r="M25">
        <v>2.4166666666699999</v>
      </c>
      <c r="P25">
        <v>0.35555599999999998</v>
      </c>
    </row>
    <row r="26" spans="1:16" x14ac:dyDescent="0.2">
      <c r="A26">
        <v>42794</v>
      </c>
      <c r="B26">
        <v>42794</v>
      </c>
      <c r="C26">
        <v>-0.67531600000000003</v>
      </c>
      <c r="D26">
        <v>101.986</v>
      </c>
      <c r="E26">
        <v>6.5069999999999998E-3</v>
      </c>
      <c r="G26">
        <v>-0.69040500000000005</v>
      </c>
      <c r="H26">
        <v>-19.202000000000002</v>
      </c>
      <c r="I26">
        <v>-13.54</v>
      </c>
      <c r="L26">
        <v>0.447461</v>
      </c>
      <c r="M26">
        <v>2.0833333333300001</v>
      </c>
      <c r="P26">
        <v>0.44444400000000001</v>
      </c>
    </row>
    <row r="27" spans="1:16" x14ac:dyDescent="0.2">
      <c r="A27">
        <v>42766</v>
      </c>
      <c r="B27">
        <v>42766</v>
      </c>
      <c r="C27">
        <v>-0.76000800000000002</v>
      </c>
      <c r="D27">
        <v>102.4055</v>
      </c>
      <c r="E27">
        <v>8.1869999999999998E-3</v>
      </c>
      <c r="G27">
        <v>-0.77449999999999997</v>
      </c>
      <c r="H27">
        <v>-25.76</v>
      </c>
      <c r="I27">
        <v>-23.84</v>
      </c>
      <c r="L27">
        <v>0.53181199999999995</v>
      </c>
      <c r="M27">
        <v>1.7708333333299999</v>
      </c>
      <c r="P27">
        <v>0.52777799999999997</v>
      </c>
    </row>
    <row r="28" spans="1:16" x14ac:dyDescent="0.2">
      <c r="A28">
        <v>42735</v>
      </c>
      <c r="B28">
        <v>42735</v>
      </c>
      <c r="C28">
        <v>-0.83508199999999999</v>
      </c>
      <c r="D28">
        <v>102.8205</v>
      </c>
      <c r="E28">
        <v>9.9489999999999995E-3</v>
      </c>
      <c r="G28">
        <v>-0.84919699999999998</v>
      </c>
      <c r="H28">
        <v>-32.372</v>
      </c>
      <c r="I28">
        <v>-29.04</v>
      </c>
      <c r="L28">
        <v>0.61344799999999999</v>
      </c>
      <c r="M28">
        <v>1.46875</v>
      </c>
      <c r="P28">
        <v>0.60833300000000001</v>
      </c>
    </row>
    <row r="29" spans="1:16" x14ac:dyDescent="0.2">
      <c r="A29">
        <v>42704</v>
      </c>
      <c r="B29">
        <v>42704</v>
      </c>
      <c r="C29">
        <v>-0.83049799999999996</v>
      </c>
      <c r="D29">
        <v>103.217</v>
      </c>
      <c r="E29">
        <v>1.1965E-2</v>
      </c>
      <c r="G29">
        <v>-0.84558800000000001</v>
      </c>
      <c r="H29">
        <v>-26.803999999999998</v>
      </c>
      <c r="I29">
        <v>-28.08</v>
      </c>
      <c r="L29">
        <v>0.70025300000000001</v>
      </c>
      <c r="M29">
        <v>1.1458333333299999</v>
      </c>
      <c r="P29">
        <v>0.69444399999999995</v>
      </c>
    </row>
    <row r="30" spans="1:16" x14ac:dyDescent="0.2">
      <c r="A30">
        <v>42674</v>
      </c>
      <c r="B30">
        <v>42674</v>
      </c>
      <c r="C30">
        <v>-0.77641899999999997</v>
      </c>
      <c r="D30">
        <v>103.5595</v>
      </c>
      <c r="E30">
        <v>1.4043999999999999E-2</v>
      </c>
      <c r="G30">
        <v>-0.79110899999999995</v>
      </c>
      <c r="H30">
        <v>-9459.643</v>
      </c>
      <c r="I30">
        <v>-21.12</v>
      </c>
      <c r="L30">
        <v>0.78385899999999997</v>
      </c>
      <c r="M30">
        <v>0.83333333333000004</v>
      </c>
      <c r="P30">
        <v>0.77777799999999997</v>
      </c>
    </row>
    <row r="31" spans="1:16" x14ac:dyDescent="0.2">
      <c r="A31">
        <v>42643</v>
      </c>
      <c r="B31">
        <v>42643</v>
      </c>
      <c r="C31">
        <v>-0.75070999999999999</v>
      </c>
      <c r="D31">
        <v>103.8925</v>
      </c>
      <c r="E31">
        <v>1.6115999999999998E-2</v>
      </c>
      <c r="G31">
        <v>-0.76516600000000001</v>
      </c>
      <c r="H31">
        <v>-9534.9120000000003</v>
      </c>
      <c r="I31">
        <v>-18.57</v>
      </c>
      <c r="L31">
        <v>0.86202299999999998</v>
      </c>
      <c r="M31">
        <v>0.54166666666999996</v>
      </c>
      <c r="P31">
        <v>0.85555599999999998</v>
      </c>
    </row>
    <row r="32" spans="1:16" x14ac:dyDescent="0.2">
      <c r="A32">
        <v>42613</v>
      </c>
      <c r="B32">
        <v>42613</v>
      </c>
      <c r="C32">
        <v>-0.72604299999999999</v>
      </c>
      <c r="D32">
        <v>104.273</v>
      </c>
      <c r="E32">
        <v>1.8634000000000001E-2</v>
      </c>
      <c r="G32">
        <v>-0.74114000000000002</v>
      </c>
      <c r="H32">
        <v>-9833.0329999999994</v>
      </c>
      <c r="I32">
        <v>-16.11</v>
      </c>
      <c r="L32">
        <v>0.95135000000000003</v>
      </c>
      <c r="M32">
        <v>0.20833333333000001</v>
      </c>
      <c r="P32">
        <v>0.94444399999999995</v>
      </c>
    </row>
    <row r="33" spans="1:16" x14ac:dyDescent="0.2">
      <c r="A33">
        <v>42582</v>
      </c>
      <c r="B33">
        <v>42582</v>
      </c>
      <c r="C33">
        <v>-0.72617200000000004</v>
      </c>
      <c r="D33">
        <v>104.6515</v>
      </c>
      <c r="E33">
        <v>2.0424999999999999E-2</v>
      </c>
      <c r="G33">
        <v>-0.74094000000000004</v>
      </c>
      <c r="H33">
        <v>-10095.944</v>
      </c>
      <c r="I33">
        <v>-15.29</v>
      </c>
      <c r="L33">
        <v>1.0004029999999999</v>
      </c>
      <c r="M33">
        <v>3.6458333333300001</v>
      </c>
      <c r="P33">
        <v>0.99313899999999999</v>
      </c>
    </row>
    <row r="34" spans="1:16" x14ac:dyDescent="0.2">
      <c r="A34">
        <v>42551</v>
      </c>
      <c r="B34">
        <v>42551</v>
      </c>
      <c r="C34">
        <v>-0.70557700000000001</v>
      </c>
      <c r="D34">
        <v>104.9815</v>
      </c>
      <c r="E34">
        <v>2.2832999999999999E-2</v>
      </c>
      <c r="G34">
        <v>-0.72012699999999996</v>
      </c>
      <c r="H34">
        <v>-10082.130999999999</v>
      </c>
      <c r="I34">
        <v>-12.87</v>
      </c>
      <c r="L34">
        <v>1.078519</v>
      </c>
      <c r="M34">
        <v>3.3541666666699999</v>
      </c>
      <c r="P34">
        <v>1.0709090000000001</v>
      </c>
    </row>
    <row r="35" spans="1:16" x14ac:dyDescent="0.2">
      <c r="A35">
        <v>42521</v>
      </c>
      <c r="B35">
        <v>42521</v>
      </c>
      <c r="C35">
        <v>-0.59602100000000002</v>
      </c>
      <c r="D35">
        <v>105.23950000000001</v>
      </c>
      <c r="E35">
        <v>2.5687999999999999E-2</v>
      </c>
      <c r="G35">
        <v>-0.605522</v>
      </c>
      <c r="H35">
        <v>-10083.635</v>
      </c>
      <c r="I35">
        <v>-8.5299999999999994</v>
      </c>
      <c r="L35">
        <v>1.1667149999999999</v>
      </c>
      <c r="M35">
        <v>3.0208333333300001</v>
      </c>
      <c r="P35">
        <v>1.159761</v>
      </c>
    </row>
    <row r="36" spans="1:16" x14ac:dyDescent="0.2">
      <c r="A36">
        <v>42490</v>
      </c>
      <c r="B36">
        <v>42490</v>
      </c>
      <c r="C36">
        <v>-0.60399499999999995</v>
      </c>
      <c r="D36">
        <v>105.60550000000001</v>
      </c>
      <c r="E36">
        <v>2.8465000000000001E-2</v>
      </c>
      <c r="G36">
        <v>-0.61361200000000005</v>
      </c>
      <c r="H36">
        <v>-10065.114</v>
      </c>
      <c r="I36">
        <v>-10.98</v>
      </c>
      <c r="L36">
        <v>1.247857</v>
      </c>
      <c r="M36">
        <v>2.71875</v>
      </c>
      <c r="P36">
        <v>1.2403200000000001</v>
      </c>
    </row>
    <row r="37" spans="1:16" x14ac:dyDescent="0.2">
      <c r="A37">
        <v>42460</v>
      </c>
      <c r="B37">
        <v>42460</v>
      </c>
      <c r="C37">
        <v>-0.66786500000000004</v>
      </c>
      <c r="D37">
        <v>106.0535</v>
      </c>
      <c r="E37">
        <v>3.1408999999999999E-2</v>
      </c>
      <c r="G37">
        <v>-0.67757100000000003</v>
      </c>
      <c r="H37">
        <v>-10062.891</v>
      </c>
      <c r="I37">
        <v>-16.329999999999998</v>
      </c>
      <c r="L37">
        <v>1.3297779999999999</v>
      </c>
      <c r="M37">
        <v>2.4166666666699999</v>
      </c>
      <c r="P37">
        <v>1.320897</v>
      </c>
    </row>
    <row r="38" spans="1:16" x14ac:dyDescent="0.2">
      <c r="A38">
        <v>42429</v>
      </c>
      <c r="B38">
        <v>42429</v>
      </c>
      <c r="C38">
        <v>-0.63281900000000002</v>
      </c>
      <c r="D38">
        <v>106.3985</v>
      </c>
      <c r="E38">
        <v>3.4744999999999998E-2</v>
      </c>
      <c r="G38">
        <v>-0.64256500000000005</v>
      </c>
      <c r="H38">
        <v>-10072.403</v>
      </c>
      <c r="I38">
        <v>-11.14</v>
      </c>
      <c r="L38">
        <v>1.418752</v>
      </c>
      <c r="M38">
        <v>2.0833333333300001</v>
      </c>
      <c r="P38">
        <v>1.4097740000000001</v>
      </c>
    </row>
    <row r="39" spans="1:16" x14ac:dyDescent="0.2">
      <c r="A39">
        <v>42400</v>
      </c>
      <c r="B39">
        <v>42400</v>
      </c>
      <c r="C39">
        <v>-0.53218399999999999</v>
      </c>
      <c r="D39">
        <v>106.60550000000001</v>
      </c>
      <c r="E39">
        <v>3.7961000000000002E-2</v>
      </c>
      <c r="G39">
        <v>-0.54232599999999997</v>
      </c>
      <c r="H39">
        <v>-10022.718000000001</v>
      </c>
      <c r="I39">
        <v>-12.18</v>
      </c>
      <c r="L39">
        <v>1.5010619999999999</v>
      </c>
      <c r="M39">
        <v>1.7708333333299999</v>
      </c>
      <c r="P39">
        <v>1.4930730000000001</v>
      </c>
    </row>
    <row r="40" spans="1:16" x14ac:dyDescent="0.2">
      <c r="A40">
        <v>42369</v>
      </c>
      <c r="B40">
        <v>42369</v>
      </c>
      <c r="C40">
        <v>-0.43162400000000001</v>
      </c>
      <c r="D40">
        <v>106.759</v>
      </c>
      <c r="E40">
        <v>4.0955999999999999E-2</v>
      </c>
      <c r="G40">
        <v>-0.44159700000000002</v>
      </c>
      <c r="H40">
        <v>-10027.757</v>
      </c>
      <c r="I40">
        <v>-15.4</v>
      </c>
      <c r="L40">
        <v>1.574837</v>
      </c>
      <c r="M40">
        <v>1.4895833333299999</v>
      </c>
      <c r="P40">
        <v>1.568039</v>
      </c>
    </row>
    <row r="41" spans="1:16" x14ac:dyDescent="0.2">
      <c r="A41">
        <v>42338</v>
      </c>
      <c r="B41">
        <v>42338</v>
      </c>
      <c r="C41">
        <v>-0.49657400000000002</v>
      </c>
      <c r="D41">
        <v>107.264</v>
      </c>
      <c r="E41">
        <v>4.4923999999999999E-2</v>
      </c>
      <c r="G41">
        <v>-0.50652900000000001</v>
      </c>
      <c r="H41">
        <v>-10045.539000000001</v>
      </c>
      <c r="I41">
        <v>-15.67</v>
      </c>
      <c r="L41">
        <v>1.6680109999999999</v>
      </c>
      <c r="M41">
        <v>1.1458333333299999</v>
      </c>
      <c r="P41">
        <v>1.6597280000000001</v>
      </c>
    </row>
    <row r="42" spans="1:16" x14ac:dyDescent="0.2">
      <c r="A42">
        <v>42308</v>
      </c>
      <c r="B42">
        <v>42308</v>
      </c>
      <c r="C42">
        <v>-0.46146199999999998</v>
      </c>
      <c r="D42">
        <v>107.544</v>
      </c>
      <c r="E42">
        <v>4.8469999999999999E-2</v>
      </c>
      <c r="G42">
        <v>-0.47148899999999999</v>
      </c>
      <c r="H42">
        <v>-10031.341</v>
      </c>
      <c r="I42">
        <v>-12</v>
      </c>
      <c r="L42">
        <v>1.74834</v>
      </c>
      <c r="M42">
        <v>0.84375</v>
      </c>
      <c r="P42">
        <v>1.740272</v>
      </c>
    </row>
    <row r="43" spans="1:16" x14ac:dyDescent="0.2">
      <c r="A43">
        <v>42277</v>
      </c>
      <c r="B43">
        <v>42277</v>
      </c>
      <c r="C43">
        <v>-0.49910100000000002</v>
      </c>
      <c r="D43">
        <v>107.986</v>
      </c>
      <c r="E43">
        <v>5.2478999999999998E-2</v>
      </c>
      <c r="G43">
        <v>-0.50914300000000001</v>
      </c>
      <c r="H43">
        <v>-10046.031000000001</v>
      </c>
      <c r="I43">
        <v>-23.54</v>
      </c>
      <c r="L43">
        <v>1.8355570000000001</v>
      </c>
      <c r="M43">
        <v>0.52083333333000004</v>
      </c>
      <c r="P43">
        <v>1.826395</v>
      </c>
    </row>
    <row r="44" spans="1:16" x14ac:dyDescent="0.2">
      <c r="A44">
        <v>42247</v>
      </c>
      <c r="B44">
        <v>42247</v>
      </c>
      <c r="C44">
        <v>-0.53089299999999995</v>
      </c>
      <c r="D44">
        <v>108.42149999999999</v>
      </c>
      <c r="E44">
        <v>5.6501999999999997E-2</v>
      </c>
      <c r="G44">
        <v>-0.54599799999999998</v>
      </c>
      <c r="H44">
        <v>-10039.486999999999</v>
      </c>
      <c r="I44">
        <v>-21.44</v>
      </c>
      <c r="L44">
        <v>1.919932</v>
      </c>
      <c r="M44">
        <v>0.20833333333000001</v>
      </c>
      <c r="P44">
        <v>1.9097390000000001</v>
      </c>
    </row>
    <row r="45" spans="1:16" x14ac:dyDescent="0.2">
      <c r="A45">
        <v>42216</v>
      </c>
      <c r="B45">
        <v>42216</v>
      </c>
      <c r="C45">
        <v>-0.40536899999999998</v>
      </c>
      <c r="D45">
        <v>108.4875</v>
      </c>
      <c r="E45">
        <v>5.8192000000000001E-2</v>
      </c>
      <c r="G45">
        <v>-0.42038799999999998</v>
      </c>
      <c r="I45">
        <v>-14.99</v>
      </c>
      <c r="L45">
        <v>1.9295610000000001</v>
      </c>
      <c r="M45">
        <v>3.6666666666699999</v>
      </c>
      <c r="P45">
        <v>1.92174</v>
      </c>
    </row>
    <row r="46" spans="1:16" x14ac:dyDescent="0.2">
      <c r="A46">
        <v>42185</v>
      </c>
      <c r="B46">
        <v>42185</v>
      </c>
      <c r="C46">
        <v>-0.25982300000000003</v>
      </c>
      <c r="D46">
        <v>108.53400000000001</v>
      </c>
      <c r="E46">
        <v>6.2420999999999997E-2</v>
      </c>
      <c r="G46">
        <v>-0.27490300000000001</v>
      </c>
      <c r="I46">
        <v>-10.98</v>
      </c>
      <c r="L46">
        <v>2.0156360000000002</v>
      </c>
      <c r="M46">
        <v>3.3333333333300001</v>
      </c>
      <c r="P46">
        <v>2.010399</v>
      </c>
    </row>
    <row r="47" spans="1:16" x14ac:dyDescent="0.2">
      <c r="A47">
        <v>42155</v>
      </c>
      <c r="B47">
        <v>42155</v>
      </c>
      <c r="C47">
        <v>-0.27483299999999999</v>
      </c>
      <c r="D47">
        <v>108.9075</v>
      </c>
      <c r="E47">
        <v>6.6718E-2</v>
      </c>
      <c r="G47">
        <v>-0.28993999999999998</v>
      </c>
      <c r="I47">
        <v>-6.17</v>
      </c>
      <c r="L47">
        <v>2.099526</v>
      </c>
      <c r="M47">
        <v>3.0208333333300001</v>
      </c>
      <c r="P47">
        <v>2.093756</v>
      </c>
    </row>
    <row r="48" spans="1:16" x14ac:dyDescent="0.2">
      <c r="A48">
        <v>42124</v>
      </c>
      <c r="B48">
        <v>42124</v>
      </c>
      <c r="C48">
        <v>-0.28947699999999998</v>
      </c>
      <c r="D48">
        <v>109.24850000000001</v>
      </c>
      <c r="E48">
        <v>7.0707999999999993E-2</v>
      </c>
      <c r="G48">
        <v>-0.30446299999999998</v>
      </c>
      <c r="I48">
        <v>-14.36</v>
      </c>
      <c r="L48">
        <v>2.1750750000000001</v>
      </c>
      <c r="M48">
        <v>2.7395833333300001</v>
      </c>
      <c r="P48">
        <v>2.1687789999999998</v>
      </c>
    </row>
    <row r="49" spans="1:16" x14ac:dyDescent="0.2">
      <c r="A49">
        <v>42094</v>
      </c>
      <c r="B49">
        <v>42094</v>
      </c>
      <c r="C49">
        <v>-0.30936200000000003</v>
      </c>
      <c r="D49">
        <v>109.67400000000001</v>
      </c>
      <c r="E49">
        <v>7.5745999999999994E-2</v>
      </c>
      <c r="G49">
        <v>-0.32431700000000002</v>
      </c>
      <c r="I49">
        <v>-19.07</v>
      </c>
      <c r="L49">
        <v>2.2674919999999998</v>
      </c>
      <c r="M49">
        <v>2.3958333333300001</v>
      </c>
      <c r="P49">
        <v>2.2604769999999998</v>
      </c>
    </row>
    <row r="50" spans="1:16" x14ac:dyDescent="0.2">
      <c r="A50">
        <v>42063</v>
      </c>
      <c r="B50">
        <v>42063</v>
      </c>
      <c r="C50">
        <v>-0.219141</v>
      </c>
      <c r="D50">
        <v>109.768371</v>
      </c>
      <c r="E50">
        <v>8.0134999999999998E-2</v>
      </c>
      <c r="G50">
        <v>-0.23414499999999999</v>
      </c>
      <c r="I50">
        <v>-28.45</v>
      </c>
      <c r="L50">
        <v>2.346031</v>
      </c>
      <c r="M50">
        <v>2.09375</v>
      </c>
      <c r="P50">
        <v>2.3408899999999999</v>
      </c>
    </row>
    <row r="51" spans="1:16" x14ac:dyDescent="0.2">
      <c r="A51">
        <v>42035</v>
      </c>
      <c r="B51">
        <v>42035</v>
      </c>
      <c r="C51">
        <v>-7.3794999999999999E-2</v>
      </c>
      <c r="D51">
        <v>109.708574</v>
      </c>
      <c r="E51">
        <v>8.4704000000000002E-2</v>
      </c>
      <c r="G51">
        <v>-8.8799000000000003E-2</v>
      </c>
      <c r="I51">
        <v>-1.27</v>
      </c>
      <c r="L51">
        <v>2.425783</v>
      </c>
      <c r="M51">
        <v>1.78125</v>
      </c>
      <c r="P51">
        <v>2.4239929999999998</v>
      </c>
    </row>
    <row r="52" spans="1:16" x14ac:dyDescent="0.2">
      <c r="A52">
        <v>42004</v>
      </c>
      <c r="B52">
        <v>42004</v>
      </c>
      <c r="C52">
        <v>3.7429999999999998E-3</v>
      </c>
      <c r="D52">
        <v>109.791763</v>
      </c>
      <c r="E52">
        <v>8.9175000000000004E-2</v>
      </c>
      <c r="G52">
        <v>-1.1261E-2</v>
      </c>
      <c r="I52">
        <v>-11.1</v>
      </c>
      <c r="L52">
        <v>2.5015550000000002</v>
      </c>
      <c r="M52">
        <v>1.4895833333299999</v>
      </c>
      <c r="P52">
        <v>2.5016479999999999</v>
      </c>
    </row>
    <row r="53" spans="1:16" x14ac:dyDescent="0.2">
      <c r="A53">
        <v>41973</v>
      </c>
      <c r="B53">
        <v>41973</v>
      </c>
      <c r="C53">
        <v>1.7394E-2</v>
      </c>
      <c r="D53">
        <v>110.097272</v>
      </c>
      <c r="E53">
        <v>9.4735E-2</v>
      </c>
      <c r="G53">
        <v>2.3900000000000002E-3</v>
      </c>
      <c r="I53">
        <v>-16.22</v>
      </c>
      <c r="L53">
        <v>2.5928420000000001</v>
      </c>
      <c r="M53">
        <v>1.1458333333299999</v>
      </c>
      <c r="P53">
        <v>2.5932930000000001</v>
      </c>
    </row>
    <row r="54" spans="1:16" x14ac:dyDescent="0.2">
      <c r="A54">
        <v>41943</v>
      </c>
      <c r="B54">
        <v>41943</v>
      </c>
      <c r="C54">
        <v>9.7036999999999998E-2</v>
      </c>
      <c r="D54">
        <v>110.152438</v>
      </c>
      <c r="E54">
        <v>9.9441000000000002E-2</v>
      </c>
      <c r="G54">
        <v>8.2032999999999995E-2</v>
      </c>
      <c r="I54">
        <v>-11.1</v>
      </c>
      <c r="L54">
        <v>2.6683560000000002</v>
      </c>
      <c r="M54">
        <v>0.85416666666999996</v>
      </c>
      <c r="P54">
        <v>2.6709450000000001</v>
      </c>
    </row>
    <row r="55" spans="1:16" x14ac:dyDescent="0.2">
      <c r="A55">
        <v>41912</v>
      </c>
      <c r="B55">
        <v>41912</v>
      </c>
      <c r="C55">
        <v>0.304871</v>
      </c>
      <c r="D55">
        <v>109.81399999999999</v>
      </c>
      <c r="E55">
        <v>0.104515</v>
      </c>
      <c r="G55">
        <v>0.29662699999999997</v>
      </c>
      <c r="I55">
        <v>-15.42</v>
      </c>
      <c r="L55">
        <v>2.748348</v>
      </c>
      <c r="M55">
        <v>0.53125</v>
      </c>
      <c r="P55">
        <v>2.7567270000000001</v>
      </c>
    </row>
    <row r="56" spans="1:16" x14ac:dyDescent="0.2">
      <c r="A56">
        <v>41882</v>
      </c>
      <c r="B56">
        <v>41882</v>
      </c>
      <c r="C56">
        <v>0.34509600000000001</v>
      </c>
      <c r="D56">
        <v>109.973</v>
      </c>
      <c r="E56">
        <v>0.109888</v>
      </c>
      <c r="G56">
        <v>0.33707999999999999</v>
      </c>
      <c r="I56">
        <v>-11.9</v>
      </c>
      <c r="L56">
        <v>2.8302290000000001</v>
      </c>
      <c r="M56">
        <v>0.21875</v>
      </c>
      <c r="P56">
        <v>2.8399960000000002</v>
      </c>
    </row>
    <row r="57" spans="1:16" x14ac:dyDescent="0.2">
      <c r="A57">
        <v>41851</v>
      </c>
      <c r="B57">
        <v>41851</v>
      </c>
      <c r="C57">
        <v>0.50509700000000002</v>
      </c>
      <c r="D57">
        <v>109.724</v>
      </c>
      <c r="E57">
        <v>0.110941</v>
      </c>
      <c r="G57">
        <v>0.49724400000000002</v>
      </c>
      <c r="I57">
        <v>-10.16</v>
      </c>
      <c r="L57">
        <v>2.807493</v>
      </c>
      <c r="M57">
        <v>3.6770833333300001</v>
      </c>
      <c r="P57">
        <v>2.8216730000000001</v>
      </c>
    </row>
    <row r="58" spans="1:16" x14ac:dyDescent="0.2">
      <c r="A58">
        <v>41820</v>
      </c>
      <c r="B58">
        <v>41820</v>
      </c>
      <c r="C58">
        <v>0.63511200000000001</v>
      </c>
      <c r="D58">
        <v>109.581</v>
      </c>
      <c r="E58">
        <v>0.116538</v>
      </c>
      <c r="G58">
        <v>0.62745499999999998</v>
      </c>
      <c r="I58">
        <v>-14.18</v>
      </c>
      <c r="L58">
        <v>2.8916499999999998</v>
      </c>
      <c r="M58">
        <v>3.34375</v>
      </c>
      <c r="P58">
        <v>2.910015</v>
      </c>
    </row>
    <row r="59" spans="1:16" x14ac:dyDescent="0.2">
      <c r="A59">
        <v>41790</v>
      </c>
      <c r="B59">
        <v>41790</v>
      </c>
      <c r="C59">
        <v>0.74495800000000001</v>
      </c>
      <c r="D59">
        <v>109.458</v>
      </c>
      <c r="E59">
        <v>0.121739</v>
      </c>
      <c r="G59">
        <v>0.73746999999999996</v>
      </c>
      <c r="I59">
        <v>-15.82</v>
      </c>
      <c r="L59">
        <v>2.967997</v>
      </c>
      <c r="M59">
        <v>3.0416666666699999</v>
      </c>
      <c r="P59">
        <v>2.9901070000000001</v>
      </c>
    </row>
    <row r="60" spans="1:16" x14ac:dyDescent="0.2">
      <c r="A60">
        <v>41759</v>
      </c>
      <c r="B60">
        <v>41759</v>
      </c>
      <c r="C60">
        <v>0.90492399999999995</v>
      </c>
      <c r="D60">
        <v>109.214</v>
      </c>
      <c r="E60">
        <v>0.12671199999999999</v>
      </c>
      <c r="G60">
        <v>0.87553300000000001</v>
      </c>
      <c r="I60">
        <v>-14.33</v>
      </c>
      <c r="L60">
        <v>3.0397020000000001</v>
      </c>
      <c r="M60">
        <v>2.75</v>
      </c>
      <c r="P60">
        <v>3.0672090000000001</v>
      </c>
    </row>
    <row r="61" spans="1:16" x14ac:dyDescent="0.2">
      <c r="A61">
        <v>41729</v>
      </c>
      <c r="B61">
        <v>41729</v>
      </c>
      <c r="C61">
        <v>1.0751310000000001</v>
      </c>
      <c r="D61">
        <v>108.872</v>
      </c>
      <c r="E61">
        <v>0.13273399999999999</v>
      </c>
      <c r="G61">
        <v>1.046362</v>
      </c>
      <c r="I61">
        <v>-15.1</v>
      </c>
      <c r="L61">
        <v>3.1245620000000001</v>
      </c>
      <c r="M61">
        <v>2.40625</v>
      </c>
      <c r="P61">
        <v>3.1581549999999998</v>
      </c>
    </row>
    <row r="62" spans="1:16" x14ac:dyDescent="0.2">
      <c r="A62">
        <v>41698</v>
      </c>
      <c r="B62">
        <v>41698</v>
      </c>
      <c r="C62">
        <v>1.189921</v>
      </c>
      <c r="D62">
        <v>108.664</v>
      </c>
      <c r="E62">
        <v>0.13802400000000001</v>
      </c>
      <c r="G62">
        <v>1.16168</v>
      </c>
      <c r="I62">
        <v>-12.99</v>
      </c>
      <c r="L62">
        <v>3.1974</v>
      </c>
      <c r="M62">
        <v>2.1145830000000001</v>
      </c>
      <c r="P62">
        <v>3.2354470000000002</v>
      </c>
    </row>
    <row r="63" spans="1:16" x14ac:dyDescent="0.2">
      <c r="A63">
        <v>41670</v>
      </c>
      <c r="B63">
        <v>41670</v>
      </c>
      <c r="C63">
        <v>1.199975</v>
      </c>
      <c r="D63">
        <v>108.831</v>
      </c>
      <c r="E63">
        <v>0.14414099999999999</v>
      </c>
      <c r="G63">
        <v>1.172404</v>
      </c>
      <c r="I63">
        <v>-18</v>
      </c>
      <c r="L63">
        <v>3.279385</v>
      </c>
      <c r="M63">
        <v>1.8020830000000001</v>
      </c>
      <c r="P63">
        <v>3.318737</v>
      </c>
    </row>
    <row r="64" spans="1:16" x14ac:dyDescent="0.2">
      <c r="A64">
        <v>41639</v>
      </c>
      <c r="B64">
        <v>41639</v>
      </c>
      <c r="C64">
        <v>1.426026</v>
      </c>
      <c r="D64">
        <v>108.18656300000001</v>
      </c>
      <c r="E64">
        <v>0.14928</v>
      </c>
      <c r="G64">
        <v>1.3987879999999999</v>
      </c>
      <c r="I64">
        <v>-12.59</v>
      </c>
      <c r="L64">
        <v>3.3478140000000001</v>
      </c>
      <c r="M64">
        <v>1.5104169999999999</v>
      </c>
      <c r="P64">
        <v>3.3955549999999999</v>
      </c>
    </row>
    <row r="65" spans="1:16" x14ac:dyDescent="0.2">
      <c r="A65">
        <v>41608</v>
      </c>
      <c r="B65">
        <v>41608</v>
      </c>
      <c r="C65">
        <v>1.2836810000000001</v>
      </c>
      <c r="D65">
        <v>108.92557600000001</v>
      </c>
      <c r="E65">
        <v>0.156778</v>
      </c>
      <c r="G65">
        <v>1.2572950000000001</v>
      </c>
      <c r="I65">
        <v>-19.91</v>
      </c>
      <c r="L65">
        <v>3.4436209999999998</v>
      </c>
      <c r="M65">
        <v>1.1666669999999999</v>
      </c>
      <c r="P65">
        <v>3.4878260000000001</v>
      </c>
    </row>
    <row r="66" spans="1:16" x14ac:dyDescent="0.2">
      <c r="A66">
        <v>41578</v>
      </c>
      <c r="B66">
        <v>41578</v>
      </c>
      <c r="C66">
        <v>1.481662</v>
      </c>
      <c r="D66">
        <v>108.351769</v>
      </c>
      <c r="E66">
        <v>0.16242000000000001</v>
      </c>
      <c r="G66">
        <v>1.4556089999999999</v>
      </c>
      <c r="I66">
        <v>-16.82</v>
      </c>
      <c r="L66">
        <v>3.5154529999999999</v>
      </c>
      <c r="M66">
        <v>0.86458299999999999</v>
      </c>
      <c r="P66">
        <v>3.5675400000000002</v>
      </c>
    </row>
    <row r="67" spans="1:16" x14ac:dyDescent="0.2">
      <c r="A67">
        <v>41547</v>
      </c>
      <c r="B67">
        <v>41547</v>
      </c>
      <c r="C67">
        <v>1.5451440000000001</v>
      </c>
      <c r="D67">
        <v>108.29365799999999</v>
      </c>
      <c r="E67">
        <v>0.16929</v>
      </c>
      <c r="G67">
        <v>1.5196149999999999</v>
      </c>
      <c r="I67">
        <v>-23.87</v>
      </c>
      <c r="L67">
        <v>3.6005250000000002</v>
      </c>
      <c r="M67">
        <v>0.53125</v>
      </c>
      <c r="P67">
        <v>3.6561590000000002</v>
      </c>
    </row>
    <row r="68" spans="1:16" x14ac:dyDescent="0.2">
      <c r="A68">
        <v>41517</v>
      </c>
      <c r="B68">
        <v>41517</v>
      </c>
      <c r="C68">
        <v>1.646528</v>
      </c>
      <c r="D68">
        <v>108.057383</v>
      </c>
      <c r="E68">
        <v>0.17546999999999999</v>
      </c>
      <c r="G68">
        <v>1.6213960000000001</v>
      </c>
      <c r="I68">
        <v>-24.37</v>
      </c>
      <c r="L68">
        <v>3.6757599999999999</v>
      </c>
      <c r="M68">
        <v>0.22916700000000001</v>
      </c>
      <c r="P68">
        <v>3.7362820000000001</v>
      </c>
    </row>
    <row r="69" spans="1:16" x14ac:dyDescent="0.2">
      <c r="A69">
        <v>41486</v>
      </c>
      <c r="B69">
        <v>41486</v>
      </c>
      <c r="C69">
        <v>1.389575</v>
      </c>
      <c r="D69">
        <v>109.26523299999999</v>
      </c>
      <c r="E69">
        <v>0.17705399999999999</v>
      </c>
      <c r="G69">
        <v>1.365251</v>
      </c>
      <c r="I69">
        <v>-26.71</v>
      </c>
      <c r="L69">
        <v>3.6411370000000001</v>
      </c>
      <c r="M69">
        <v>3.6770830000000001</v>
      </c>
      <c r="P69">
        <v>3.6917339999999998</v>
      </c>
    </row>
    <row r="70" spans="1:16" x14ac:dyDescent="0.2">
      <c r="A70">
        <v>41455</v>
      </c>
      <c r="B70">
        <v>41455</v>
      </c>
      <c r="C70">
        <v>1.441775</v>
      </c>
      <c r="D70">
        <v>109.241142</v>
      </c>
      <c r="E70">
        <v>0.184165</v>
      </c>
      <c r="G70">
        <v>1.417932</v>
      </c>
      <c r="I70">
        <v>-29.17</v>
      </c>
      <c r="L70">
        <v>3.726442</v>
      </c>
      <c r="M70">
        <v>3.34375</v>
      </c>
      <c r="P70">
        <v>3.7801689999999999</v>
      </c>
    </row>
    <row r="71" spans="1:16" x14ac:dyDescent="0.2">
      <c r="A71">
        <v>41425</v>
      </c>
      <c r="B71">
        <v>41425</v>
      </c>
      <c r="C71">
        <v>1.185808</v>
      </c>
      <c r="D71">
        <v>110.50848499999999</v>
      </c>
      <c r="E71">
        <v>0.19178899999999999</v>
      </c>
      <c r="G71">
        <v>1.1627190000000001</v>
      </c>
      <c r="I71">
        <v>-22.35</v>
      </c>
      <c r="L71">
        <v>3.8149289999999998</v>
      </c>
      <c r="M71">
        <v>3.0520830000000001</v>
      </c>
      <c r="P71">
        <v>3.860166</v>
      </c>
    </row>
    <row r="72" spans="1:16" x14ac:dyDescent="0.2">
      <c r="A72">
        <v>41394</v>
      </c>
      <c r="B72">
        <v>41394</v>
      </c>
      <c r="C72">
        <v>1.007444</v>
      </c>
      <c r="D72">
        <v>111.493872</v>
      </c>
      <c r="E72">
        <v>0.19950899999999999</v>
      </c>
      <c r="G72">
        <v>0.98501000000000005</v>
      </c>
      <c r="I72">
        <v>-24.51</v>
      </c>
      <c r="L72">
        <v>3.9029430000000001</v>
      </c>
      <c r="M72">
        <v>2.75</v>
      </c>
      <c r="P72">
        <v>3.9422630000000001</v>
      </c>
    </row>
    <row r="73" spans="1:16" x14ac:dyDescent="0.2">
      <c r="A73">
        <v>41364</v>
      </c>
      <c r="B73">
        <v>41364</v>
      </c>
      <c r="C73">
        <v>1.1771940000000001</v>
      </c>
      <c r="D73">
        <v>110.956346</v>
      </c>
      <c r="E73">
        <v>0.206541</v>
      </c>
      <c r="G73">
        <v>1.155041</v>
      </c>
      <c r="I73">
        <v>-24.15</v>
      </c>
      <c r="L73">
        <v>3.9828000000000001</v>
      </c>
      <c r="M73">
        <v>2.4166669999999999</v>
      </c>
      <c r="P73">
        <v>4.0296849999999997</v>
      </c>
    </row>
    <row r="74" spans="1:16" x14ac:dyDescent="0.2">
      <c r="A74">
        <v>41333</v>
      </c>
      <c r="B74">
        <v>41333</v>
      </c>
      <c r="C74">
        <v>1.3155250000000001</v>
      </c>
      <c r="D74">
        <v>110.51805299999999</v>
      </c>
      <c r="E74">
        <v>0.21307499999999999</v>
      </c>
      <c r="G74">
        <v>1.2936270000000001</v>
      </c>
      <c r="I74">
        <v>-18.670000000000002</v>
      </c>
      <c r="L74">
        <v>4.0556890000000001</v>
      </c>
      <c r="M74">
        <v>2.1145830000000001</v>
      </c>
      <c r="P74">
        <v>4.1090429999999998</v>
      </c>
    </row>
    <row r="75" spans="1:16" x14ac:dyDescent="0.2">
      <c r="A75">
        <v>41305</v>
      </c>
      <c r="B75">
        <v>41305</v>
      </c>
      <c r="C75">
        <v>1.3780749999999999</v>
      </c>
      <c r="D75">
        <v>110.41759399999999</v>
      </c>
      <c r="E75">
        <v>0.22031899999999999</v>
      </c>
      <c r="G75">
        <v>1.356517</v>
      </c>
      <c r="I75">
        <v>-16.37</v>
      </c>
      <c r="L75">
        <v>4.1348520000000004</v>
      </c>
      <c r="M75">
        <v>1.8020830000000001</v>
      </c>
      <c r="P75">
        <v>4.1918340000000001</v>
      </c>
    </row>
    <row r="76" spans="1:16" x14ac:dyDescent="0.2">
      <c r="A76">
        <v>41274</v>
      </c>
      <c r="B76">
        <v>41274</v>
      </c>
      <c r="C76">
        <v>0.96883300000000006</v>
      </c>
      <c r="D76">
        <v>112.56397200000001</v>
      </c>
      <c r="E76">
        <v>0.23034399999999999</v>
      </c>
      <c r="G76">
        <v>0.94814799999999999</v>
      </c>
      <c r="I76">
        <v>-20.47</v>
      </c>
      <c r="L76">
        <v>4.2404019999999996</v>
      </c>
      <c r="M76">
        <v>1.4791669999999999</v>
      </c>
      <c r="P76">
        <v>4.281485</v>
      </c>
    </row>
    <row r="77" spans="1:16" x14ac:dyDescent="0.2">
      <c r="A77">
        <v>41243</v>
      </c>
      <c r="B77">
        <v>41243</v>
      </c>
      <c r="C77">
        <v>0.94624200000000003</v>
      </c>
      <c r="D77">
        <v>112.888783</v>
      </c>
      <c r="E77">
        <v>0.23808399999999999</v>
      </c>
      <c r="G77">
        <v>0.92594799999999999</v>
      </c>
      <c r="I77">
        <v>-31.93</v>
      </c>
      <c r="L77">
        <v>4.3213439999999999</v>
      </c>
      <c r="M77">
        <v>1.1770830000000001</v>
      </c>
      <c r="P77">
        <v>4.3622350000000001</v>
      </c>
    </row>
    <row r="78" spans="1:16" x14ac:dyDescent="0.2">
      <c r="A78">
        <v>41213</v>
      </c>
      <c r="B78">
        <v>41213</v>
      </c>
      <c r="C78">
        <v>1.0081500000000001</v>
      </c>
      <c r="D78">
        <v>112.80194</v>
      </c>
      <c r="E78">
        <v>0.24576600000000001</v>
      </c>
      <c r="G78">
        <v>0.98815200000000003</v>
      </c>
      <c r="I78">
        <v>-28.65</v>
      </c>
      <c r="L78">
        <v>4.4006689999999997</v>
      </c>
      <c r="M78">
        <v>0.86458299999999999</v>
      </c>
      <c r="P78">
        <v>4.4450339999999997</v>
      </c>
    </row>
    <row r="79" spans="1:16" x14ac:dyDescent="0.2">
      <c r="A79">
        <v>41182</v>
      </c>
      <c r="B79">
        <v>41182</v>
      </c>
      <c r="C79">
        <v>0.97384400000000004</v>
      </c>
      <c r="D79">
        <v>113.208949</v>
      </c>
      <c r="E79">
        <v>0.25465399999999999</v>
      </c>
      <c r="G79">
        <v>0.95425899999999997</v>
      </c>
      <c r="L79">
        <v>4.4904890000000002</v>
      </c>
      <c r="M79">
        <v>0.53125</v>
      </c>
      <c r="P79">
        <v>4.5342190000000002</v>
      </c>
    </row>
    <row r="80" spans="1:16" x14ac:dyDescent="0.2">
      <c r="A80">
        <v>41152</v>
      </c>
      <c r="B80">
        <v>41152</v>
      </c>
      <c r="C80">
        <v>1.0180419999999999</v>
      </c>
      <c r="D80">
        <v>113.18604499999999</v>
      </c>
      <c r="E80">
        <v>0.26213599999999998</v>
      </c>
      <c r="G80">
        <v>0.99872300000000003</v>
      </c>
      <c r="L80">
        <v>4.5651409999999997</v>
      </c>
      <c r="M80">
        <v>0.23958299999999999</v>
      </c>
      <c r="P80">
        <v>4.6116159999999997</v>
      </c>
    </row>
    <row r="81" spans="1:16" x14ac:dyDescent="0.2">
      <c r="A81">
        <v>41121</v>
      </c>
      <c r="B81">
        <v>41121</v>
      </c>
      <c r="C81">
        <v>1.0674999999999999</v>
      </c>
      <c r="D81">
        <v>113.156203</v>
      </c>
      <c r="E81">
        <v>0.26212999999999997</v>
      </c>
      <c r="G81">
        <v>1.048478</v>
      </c>
      <c r="L81">
        <v>4.501849</v>
      </c>
      <c r="M81">
        <v>3.65625</v>
      </c>
      <c r="P81">
        <v>4.549906</v>
      </c>
    </row>
    <row r="82" spans="1:16" x14ac:dyDescent="0.2">
      <c r="A82">
        <v>41090</v>
      </c>
      <c r="B82">
        <v>41090</v>
      </c>
      <c r="C82">
        <v>1.2388779999999999</v>
      </c>
      <c r="D82">
        <v>112.447489</v>
      </c>
      <c r="E82">
        <v>0.269067</v>
      </c>
      <c r="G82">
        <v>1.219981</v>
      </c>
      <c r="L82">
        <v>4.5712400000000004</v>
      </c>
      <c r="M82">
        <v>3.3541669999999999</v>
      </c>
      <c r="P82">
        <v>4.6278730000000001</v>
      </c>
    </row>
    <row r="83" spans="1:16" x14ac:dyDescent="0.2">
      <c r="A83">
        <v>41060</v>
      </c>
      <c r="B83">
        <v>41060</v>
      </c>
      <c r="C83">
        <v>0.97672800000000004</v>
      </c>
      <c r="D83">
        <v>114.055195</v>
      </c>
      <c r="E83">
        <v>0.27891199999999999</v>
      </c>
      <c r="G83">
        <v>0.95842400000000005</v>
      </c>
      <c r="L83">
        <v>4.6668029999999998</v>
      </c>
      <c r="M83">
        <v>3.0520830000000001</v>
      </c>
      <c r="P83">
        <v>4.7123850000000003</v>
      </c>
    </row>
    <row r="84" spans="1:16" x14ac:dyDescent="0.2">
      <c r="A84">
        <v>41029</v>
      </c>
      <c r="B84">
        <v>41029</v>
      </c>
      <c r="C84">
        <v>1.410739</v>
      </c>
      <c r="D84">
        <v>111.900379</v>
      </c>
      <c r="E84">
        <v>0.28486</v>
      </c>
      <c r="G84">
        <v>1.392271</v>
      </c>
      <c r="L84">
        <v>4.7252720000000004</v>
      </c>
      <c r="M84">
        <v>2.7291669999999999</v>
      </c>
      <c r="P84">
        <v>4.7919330000000002</v>
      </c>
    </row>
    <row r="85" spans="1:16" x14ac:dyDescent="0.2">
      <c r="A85">
        <v>40999</v>
      </c>
      <c r="B85">
        <v>40999</v>
      </c>
      <c r="C85">
        <v>1.6161110000000001</v>
      </c>
      <c r="D85">
        <v>110.956852</v>
      </c>
      <c r="E85">
        <v>0.29209000000000002</v>
      </c>
      <c r="G85">
        <v>1.597709</v>
      </c>
      <c r="L85">
        <v>4.7946520000000001</v>
      </c>
      <c r="M85">
        <v>2.4166669999999999</v>
      </c>
      <c r="P85">
        <v>4.8721389999999998</v>
      </c>
    </row>
    <row r="86" spans="1:16" x14ac:dyDescent="0.2">
      <c r="A86">
        <v>40968</v>
      </c>
      <c r="B86">
        <v>40968</v>
      </c>
      <c r="C86">
        <v>1.4317329999999999</v>
      </c>
      <c r="D86">
        <v>112.135158</v>
      </c>
      <c r="E86">
        <v>0.301838</v>
      </c>
      <c r="G86">
        <v>1.4138120000000001</v>
      </c>
      <c r="L86">
        <v>4.8855550000000001</v>
      </c>
      <c r="M86">
        <v>2.1145830000000001</v>
      </c>
      <c r="P86">
        <v>4.9555030000000002</v>
      </c>
    </row>
    <row r="87" spans="1:16" x14ac:dyDescent="0.2">
      <c r="A87">
        <v>40939</v>
      </c>
      <c r="B87">
        <v>40939</v>
      </c>
      <c r="C87">
        <v>1.28345</v>
      </c>
      <c r="D87">
        <v>113.16898</v>
      </c>
      <c r="E87">
        <v>0.31242700000000001</v>
      </c>
      <c r="G87">
        <v>1.2659849999999999</v>
      </c>
      <c r="L87">
        <v>4.9826920000000001</v>
      </c>
      <c r="M87">
        <v>1.78125</v>
      </c>
      <c r="P87">
        <v>5.0466420000000003</v>
      </c>
    </row>
    <row r="88" spans="1:16" x14ac:dyDescent="0.2">
      <c r="A88">
        <v>40908</v>
      </c>
      <c r="B88">
        <v>40908</v>
      </c>
      <c r="C88">
        <v>1.228156</v>
      </c>
      <c r="D88">
        <v>113.674852</v>
      </c>
      <c r="E88">
        <v>0.32161800000000001</v>
      </c>
      <c r="G88">
        <v>1.2110080000000001</v>
      </c>
      <c r="L88">
        <v>5.0658190000000003</v>
      </c>
      <c r="M88">
        <v>1.4791669999999999</v>
      </c>
      <c r="P88">
        <v>5.1280349999999997</v>
      </c>
    </row>
    <row r="89" spans="1:16" x14ac:dyDescent="0.2">
      <c r="A89">
        <v>40877</v>
      </c>
      <c r="B89">
        <v>40877</v>
      </c>
      <c r="C89">
        <v>1.3790830000000001</v>
      </c>
      <c r="D89">
        <v>112.975554</v>
      </c>
      <c r="E89">
        <v>0.32936399999999999</v>
      </c>
      <c r="G89">
        <v>1.36202</v>
      </c>
      <c r="L89">
        <v>5.1354800000000003</v>
      </c>
      <c r="M89">
        <v>1.1770830000000001</v>
      </c>
      <c r="P89">
        <v>5.2063030000000001</v>
      </c>
    </row>
    <row r="90" spans="1:16" x14ac:dyDescent="0.2">
      <c r="A90">
        <v>40847</v>
      </c>
      <c r="B90">
        <v>40847</v>
      </c>
      <c r="C90">
        <v>1.72885</v>
      </c>
      <c r="D90">
        <v>111.11247400000001</v>
      </c>
      <c r="E90">
        <v>0.33655099999999999</v>
      </c>
      <c r="G90">
        <v>1.711667</v>
      </c>
      <c r="L90">
        <v>5.1999610000000001</v>
      </c>
      <c r="M90">
        <v>0.84375</v>
      </c>
      <c r="P90">
        <v>5.2898610000000001</v>
      </c>
    </row>
    <row r="91" spans="1:16" x14ac:dyDescent="0.2">
      <c r="A91">
        <v>40816</v>
      </c>
      <c r="B91">
        <v>40816</v>
      </c>
      <c r="C91">
        <v>1.583653</v>
      </c>
      <c r="D91">
        <v>112.11501</v>
      </c>
      <c r="E91">
        <v>0.34648299999999999</v>
      </c>
      <c r="G91">
        <v>1.5668569999999999</v>
      </c>
      <c r="L91">
        <v>5.2861419999999999</v>
      </c>
      <c r="M91">
        <v>0.55208299999999999</v>
      </c>
      <c r="P91">
        <v>5.3698560000000004</v>
      </c>
    </row>
    <row r="92" spans="1:16" x14ac:dyDescent="0.2">
      <c r="A92">
        <v>40786</v>
      </c>
      <c r="B92">
        <v>40786</v>
      </c>
      <c r="C92">
        <v>1.9494579999999999</v>
      </c>
      <c r="D92">
        <v>110.099148</v>
      </c>
      <c r="E92">
        <v>0.35301199999999999</v>
      </c>
      <c r="G92">
        <v>1.932491</v>
      </c>
      <c r="L92">
        <v>5.3434210000000002</v>
      </c>
      <c r="M92">
        <v>0.23958299999999999</v>
      </c>
      <c r="P92">
        <v>5.4475889999999998</v>
      </c>
    </row>
    <row r="93" spans="1:16" x14ac:dyDescent="0.2">
      <c r="A93">
        <v>40755</v>
      </c>
      <c r="B93">
        <v>40755</v>
      </c>
      <c r="C93">
        <v>2.3712499999999999</v>
      </c>
      <c r="D93">
        <v>107.755651</v>
      </c>
      <c r="E93">
        <v>0.34761900000000001</v>
      </c>
      <c r="G93">
        <v>2.3540519999999998</v>
      </c>
      <c r="H93">
        <v>0</v>
      </c>
      <c r="I93">
        <v>0</v>
      </c>
      <c r="J93">
        <v>0</v>
      </c>
      <c r="K93">
        <v>0</v>
      </c>
      <c r="L93">
        <v>5.2208170000000003</v>
      </c>
      <c r="M93">
        <v>3.65625</v>
      </c>
      <c r="P93">
        <v>5.3446160000000003</v>
      </c>
    </row>
    <row r="94" spans="1:16" x14ac:dyDescent="0.2">
      <c r="A94">
        <v>40724</v>
      </c>
      <c r="B94">
        <v>40724</v>
      </c>
      <c r="C94">
        <v>2.740653</v>
      </c>
      <c r="D94">
        <v>105.697345</v>
      </c>
      <c r="E94">
        <v>0.35308099999999998</v>
      </c>
      <c r="G94">
        <v>2.7232449999999999</v>
      </c>
      <c r="H94">
        <v>0</v>
      </c>
      <c r="I94">
        <v>0</v>
      </c>
      <c r="J94">
        <v>0</v>
      </c>
      <c r="K94">
        <v>0</v>
      </c>
      <c r="L94">
        <v>5.2688540000000001</v>
      </c>
      <c r="M94">
        <v>3.3645830000000001</v>
      </c>
      <c r="P94">
        <v>5.4132550000000004</v>
      </c>
    </row>
    <row r="95" spans="1:16" x14ac:dyDescent="0.2">
      <c r="A95">
        <v>40694</v>
      </c>
      <c r="B95">
        <v>40694</v>
      </c>
      <c r="C95">
        <v>2.7719999999999998</v>
      </c>
      <c r="D95">
        <v>105.57586000000001</v>
      </c>
      <c r="E95">
        <v>0.36157</v>
      </c>
      <c r="G95">
        <v>2.7549999999999999</v>
      </c>
      <c r="H95">
        <v>0</v>
      </c>
      <c r="I95">
        <v>0</v>
      </c>
      <c r="J95">
        <v>0</v>
      </c>
      <c r="K95">
        <v>0</v>
      </c>
      <c r="L95">
        <v>5.3421399999999997</v>
      </c>
      <c r="M95">
        <v>3.0729199999999999</v>
      </c>
      <c r="P95">
        <v>5.49024</v>
      </c>
    </row>
    <row r="96" spans="1:16" x14ac:dyDescent="0.2">
      <c r="A96">
        <v>40663</v>
      </c>
      <c r="B96">
        <v>40663</v>
      </c>
      <c r="C96">
        <v>3.1539999999999999</v>
      </c>
      <c r="D96">
        <v>103.43222</v>
      </c>
      <c r="E96">
        <v>0.36853000000000002</v>
      </c>
      <c r="G96">
        <v>3.137</v>
      </c>
      <c r="H96">
        <v>0</v>
      </c>
      <c r="I96">
        <v>0</v>
      </c>
      <c r="J96">
        <v>0</v>
      </c>
      <c r="K96">
        <v>0</v>
      </c>
      <c r="L96">
        <v>5.4019899999999996</v>
      </c>
      <c r="M96">
        <v>2.7291699999999999</v>
      </c>
      <c r="P96">
        <v>5.5723700000000003</v>
      </c>
    </row>
    <row r="97" spans="1:16" x14ac:dyDescent="0.2">
      <c r="A97">
        <v>40633</v>
      </c>
      <c r="B97">
        <v>40633</v>
      </c>
      <c r="C97">
        <v>3.2410000000000001</v>
      </c>
      <c r="D97">
        <v>103.08635</v>
      </c>
      <c r="E97">
        <v>0.37697000000000003</v>
      </c>
      <c r="G97">
        <v>3.2029999999999998</v>
      </c>
      <c r="H97">
        <v>0</v>
      </c>
      <c r="I97">
        <v>0</v>
      </c>
      <c r="J97">
        <v>0</v>
      </c>
      <c r="K97">
        <v>0</v>
      </c>
      <c r="L97">
        <v>5.4733599999999996</v>
      </c>
      <c r="M97">
        <v>2.4270800000000001</v>
      </c>
      <c r="P97">
        <v>5.6507500000000004</v>
      </c>
    </row>
    <row r="98" spans="1:16" x14ac:dyDescent="0.2">
      <c r="A98">
        <v>40602</v>
      </c>
      <c r="B98">
        <v>40602</v>
      </c>
      <c r="C98">
        <v>3.2010000000000001</v>
      </c>
      <c r="D98">
        <v>103.35445</v>
      </c>
      <c r="E98">
        <v>0.38768999999999998</v>
      </c>
      <c r="G98">
        <v>3.1640000000000001</v>
      </c>
      <c r="J98">
        <v>0</v>
      </c>
      <c r="K98">
        <v>0</v>
      </c>
      <c r="L98">
        <v>5.5625799999999996</v>
      </c>
      <c r="M98">
        <v>2.09375</v>
      </c>
      <c r="P98">
        <v>5.74064</v>
      </c>
    </row>
    <row r="99" spans="1:16" x14ac:dyDescent="0.2">
      <c r="A99">
        <v>40574</v>
      </c>
      <c r="B99">
        <v>40574</v>
      </c>
      <c r="C99">
        <v>3.2010000000000001</v>
      </c>
      <c r="D99">
        <v>103.39125</v>
      </c>
      <c r="E99">
        <v>0.39751999999999998</v>
      </c>
      <c r="G99">
        <v>3.1640000000000001</v>
      </c>
      <c r="J99">
        <v>0</v>
      </c>
      <c r="K99">
        <v>0</v>
      </c>
      <c r="L99">
        <v>5.6433299999999997</v>
      </c>
      <c r="M99">
        <v>1.78125</v>
      </c>
      <c r="P99">
        <v>5.8239700000000001</v>
      </c>
    </row>
    <row r="100" spans="1:16" x14ac:dyDescent="0.2">
      <c r="A100">
        <v>40543</v>
      </c>
      <c r="B100">
        <v>40543</v>
      </c>
      <c r="C100">
        <v>3.04</v>
      </c>
      <c r="D100">
        <v>104.39469</v>
      </c>
      <c r="E100">
        <v>0.40843000000000002</v>
      </c>
      <c r="G100">
        <v>3.004</v>
      </c>
      <c r="J100">
        <v>0</v>
      </c>
      <c r="K100">
        <v>0</v>
      </c>
      <c r="L100">
        <v>5.7315399999999999</v>
      </c>
      <c r="M100">
        <v>1.4895799999999999</v>
      </c>
      <c r="P100">
        <v>5.90578</v>
      </c>
    </row>
    <row r="101" spans="1:16" x14ac:dyDescent="0.2">
      <c r="A101">
        <v>40512</v>
      </c>
      <c r="B101">
        <v>40512</v>
      </c>
      <c r="C101">
        <v>2.7170000000000001</v>
      </c>
      <c r="D101">
        <v>106.45049</v>
      </c>
      <c r="E101">
        <v>0.42259000000000002</v>
      </c>
      <c r="G101">
        <v>2.6819999999999999</v>
      </c>
      <c r="J101">
        <v>0</v>
      </c>
      <c r="K101">
        <v>0</v>
      </c>
      <c r="L101">
        <v>5.8439399999999999</v>
      </c>
      <c r="M101">
        <v>1.15625</v>
      </c>
      <c r="P101">
        <v>6.0027299999999997</v>
      </c>
    </row>
    <row r="102" spans="1:16" x14ac:dyDescent="0.2">
      <c r="A102">
        <v>40482</v>
      </c>
      <c r="B102">
        <v>40482</v>
      </c>
      <c r="C102">
        <v>2.62</v>
      </c>
      <c r="D102">
        <v>107.14404</v>
      </c>
      <c r="E102">
        <v>0.43397000000000002</v>
      </c>
      <c r="G102">
        <v>2.5859999999999999</v>
      </c>
      <c r="J102">
        <v>0</v>
      </c>
      <c r="K102">
        <v>0</v>
      </c>
      <c r="L102">
        <v>5.9330499999999997</v>
      </c>
      <c r="M102">
        <v>0.84375</v>
      </c>
      <c r="P102">
        <v>6.0884799999999997</v>
      </c>
    </row>
    <row r="103" spans="1:16" x14ac:dyDescent="0.2">
      <c r="A103">
        <v>40451</v>
      </c>
      <c r="B103">
        <v>40451</v>
      </c>
      <c r="C103">
        <v>2.302</v>
      </c>
      <c r="D103">
        <v>109.29414</v>
      </c>
      <c r="E103">
        <v>0.44724999999999998</v>
      </c>
      <c r="G103">
        <v>2.2690000000000001</v>
      </c>
      <c r="J103">
        <v>0</v>
      </c>
      <c r="K103">
        <v>0</v>
      </c>
      <c r="L103">
        <v>6.0351299999999997</v>
      </c>
      <c r="M103">
        <v>0.55208000000000002</v>
      </c>
      <c r="P103">
        <v>6.1740899999999996</v>
      </c>
    </row>
    <row r="104" spans="1:16" x14ac:dyDescent="0.2">
      <c r="A104">
        <v>40421</v>
      </c>
      <c r="B104">
        <v>40421</v>
      </c>
      <c r="C104">
        <v>2.012</v>
      </c>
      <c r="D104">
        <v>111.3749</v>
      </c>
      <c r="E104">
        <v>0.46195999999999998</v>
      </c>
      <c r="G104">
        <v>1.98</v>
      </c>
      <c r="J104">
        <v>0</v>
      </c>
      <c r="K104">
        <v>0</v>
      </c>
      <c r="L104">
        <v>6.1464499999999997</v>
      </c>
      <c r="M104">
        <v>0.21875</v>
      </c>
      <c r="P104">
        <v>6.2701000000000002</v>
      </c>
    </row>
    <row r="105" spans="1:16" x14ac:dyDescent="0.2">
      <c r="A105">
        <v>40390</v>
      </c>
      <c r="B105">
        <v>40390</v>
      </c>
      <c r="C105">
        <v>2.4870000000000001</v>
      </c>
      <c r="D105">
        <v>108.29425000000001</v>
      </c>
      <c r="E105">
        <v>0.45134000000000002</v>
      </c>
      <c r="G105">
        <v>2.4500000000000002</v>
      </c>
      <c r="J105">
        <v>0</v>
      </c>
      <c r="K105">
        <v>0</v>
      </c>
      <c r="L105">
        <v>5.9783600000000003</v>
      </c>
      <c r="M105">
        <v>3.6666699999999999</v>
      </c>
      <c r="P105">
        <v>6.1270499999999997</v>
      </c>
    </row>
    <row r="106" spans="1:16" x14ac:dyDescent="0.2">
      <c r="A106">
        <v>40359</v>
      </c>
      <c r="B106">
        <v>40359</v>
      </c>
      <c r="C106">
        <v>2.4289999999999998</v>
      </c>
      <c r="D106">
        <v>108.76672000000001</v>
      </c>
      <c r="E106">
        <v>0.46228000000000002</v>
      </c>
      <c r="G106">
        <v>2.3929999999999998</v>
      </c>
      <c r="J106">
        <v>0</v>
      </c>
      <c r="K106">
        <v>0</v>
      </c>
      <c r="L106">
        <v>6.06243</v>
      </c>
      <c r="M106">
        <v>3.3645800000000001</v>
      </c>
      <c r="P106">
        <v>6.2097100000000003</v>
      </c>
    </row>
    <row r="107" spans="1:16" x14ac:dyDescent="0.2">
      <c r="A107">
        <v>40329</v>
      </c>
      <c r="B107">
        <v>40329</v>
      </c>
      <c r="C107">
        <v>2.367</v>
      </c>
      <c r="D107">
        <v>109.29105</v>
      </c>
      <c r="E107">
        <v>0.47450999999999999</v>
      </c>
      <c r="G107">
        <v>2.331</v>
      </c>
      <c r="L107">
        <v>6.1551799999999997</v>
      </c>
      <c r="M107">
        <v>3.03125</v>
      </c>
      <c r="P107">
        <v>6.3008699999999997</v>
      </c>
    </row>
    <row r="108" spans="1:16" x14ac:dyDescent="0.2">
      <c r="A108">
        <v>40298</v>
      </c>
      <c r="B108">
        <v>40298</v>
      </c>
      <c r="C108">
        <v>2.6560000000000001</v>
      </c>
      <c r="D108">
        <v>107.38468</v>
      </c>
      <c r="E108">
        <v>0.48096</v>
      </c>
      <c r="G108">
        <v>2.62</v>
      </c>
      <c r="L108">
        <v>6.2033100000000001</v>
      </c>
      <c r="M108">
        <v>2.7395800000000001</v>
      </c>
      <c r="P108">
        <v>6.3680899999999996</v>
      </c>
    </row>
    <row r="109" spans="1:16" x14ac:dyDescent="0.2">
      <c r="A109">
        <v>40268</v>
      </c>
      <c r="B109">
        <v>40268</v>
      </c>
      <c r="C109">
        <v>2.8650000000000002</v>
      </c>
      <c r="D109">
        <v>106.02603000000001</v>
      </c>
      <c r="E109">
        <v>0.48843999999999999</v>
      </c>
      <c r="G109">
        <v>2.8279999999999998</v>
      </c>
      <c r="L109">
        <v>6.2588499999999998</v>
      </c>
      <c r="M109">
        <v>2.4479199999999999</v>
      </c>
      <c r="P109">
        <v>6.43818</v>
      </c>
    </row>
    <row r="110" spans="1:16" x14ac:dyDescent="0.2">
      <c r="A110">
        <v>40237</v>
      </c>
      <c r="B110">
        <v>40237</v>
      </c>
      <c r="C110">
        <v>2.8919999999999999</v>
      </c>
      <c r="D110">
        <v>105.90629</v>
      </c>
      <c r="E110">
        <v>0.50055000000000005</v>
      </c>
      <c r="G110">
        <v>2.8559999999999999</v>
      </c>
      <c r="L110">
        <v>6.34802</v>
      </c>
      <c r="M110">
        <v>2.09375</v>
      </c>
      <c r="P110">
        <v>6.5316200000000002</v>
      </c>
    </row>
    <row r="111" spans="1:16" x14ac:dyDescent="0.2">
      <c r="A111">
        <v>40209</v>
      </c>
      <c r="B111">
        <v>40209</v>
      </c>
      <c r="C111">
        <v>3.0049999999999999</v>
      </c>
      <c r="D111">
        <v>105.18559999999999</v>
      </c>
      <c r="E111">
        <v>0.51015999999999995</v>
      </c>
      <c r="G111">
        <v>2.9689999999999999</v>
      </c>
      <c r="L111">
        <v>6.4179000000000004</v>
      </c>
      <c r="M111">
        <v>1.78125</v>
      </c>
      <c r="P111">
        <v>6.6107800000000001</v>
      </c>
    </row>
    <row r="112" spans="1:16" x14ac:dyDescent="0.2">
      <c r="A112">
        <v>40178</v>
      </c>
      <c r="B112">
        <v>40178</v>
      </c>
      <c r="C112">
        <v>3.165</v>
      </c>
      <c r="D112">
        <v>104.13249999999999</v>
      </c>
      <c r="E112">
        <v>0.51770000000000005</v>
      </c>
      <c r="G112">
        <v>3.1280000000000001</v>
      </c>
      <c r="L112">
        <v>6.4722299999999997</v>
      </c>
      <c r="M112">
        <v>1.5104200000000001</v>
      </c>
      <c r="P112">
        <v>6.6770699999999996</v>
      </c>
    </row>
    <row r="113" spans="1:16" x14ac:dyDescent="0.2">
      <c r="A113">
        <v>40147</v>
      </c>
      <c r="B113">
        <v>40147</v>
      </c>
      <c r="C113">
        <v>3.0430000000000001</v>
      </c>
      <c r="D113">
        <v>105.02305</v>
      </c>
      <c r="E113">
        <v>0.53222999999999998</v>
      </c>
      <c r="G113">
        <v>3.0070000000000001</v>
      </c>
      <c r="L113">
        <v>6.5759499999999997</v>
      </c>
      <c r="M113">
        <v>1.15625</v>
      </c>
      <c r="P113">
        <v>6.7760499999999997</v>
      </c>
    </row>
    <row r="114" spans="1:16" x14ac:dyDescent="0.2">
      <c r="A114">
        <v>40117</v>
      </c>
      <c r="B114">
        <v>40117</v>
      </c>
      <c r="C114">
        <v>3.1139999999999999</v>
      </c>
      <c r="D114">
        <v>104.57034</v>
      </c>
      <c r="E114">
        <v>0.54232000000000002</v>
      </c>
      <c r="G114">
        <v>3.0779999999999998</v>
      </c>
      <c r="L114">
        <v>6.6469699999999996</v>
      </c>
      <c r="M114">
        <v>0.85416999999999998</v>
      </c>
      <c r="P114">
        <v>6.8539700000000003</v>
      </c>
    </row>
    <row r="115" spans="1:16" x14ac:dyDescent="0.2">
      <c r="A115">
        <v>40086</v>
      </c>
      <c r="B115">
        <v>40086</v>
      </c>
      <c r="C115">
        <v>3.2080000000000002</v>
      </c>
      <c r="D115">
        <v>103.95189999999999</v>
      </c>
      <c r="E115">
        <v>0.55215000000000003</v>
      </c>
      <c r="G115">
        <v>3.1720000000000002</v>
      </c>
      <c r="L115">
        <v>6.7155800000000001</v>
      </c>
      <c r="M115">
        <v>0.55208000000000002</v>
      </c>
      <c r="P115">
        <v>6.9310200000000002</v>
      </c>
    </row>
    <row r="116" spans="1:16" x14ac:dyDescent="0.2">
      <c r="A116">
        <v>40056</v>
      </c>
      <c r="B116">
        <v>40056</v>
      </c>
      <c r="C116">
        <v>3.202</v>
      </c>
      <c r="D116">
        <v>104.03976</v>
      </c>
      <c r="E116">
        <v>0.56472999999999995</v>
      </c>
      <c r="G116">
        <v>3.1659999999999999</v>
      </c>
      <c r="L116">
        <v>6.8023800000000003</v>
      </c>
      <c r="M116">
        <v>0.21875</v>
      </c>
      <c r="P116">
        <v>7.0201599999999997</v>
      </c>
    </row>
    <row r="117" spans="1:16" x14ac:dyDescent="0.2">
      <c r="A117">
        <v>40025</v>
      </c>
      <c r="B117">
        <v>40025</v>
      </c>
      <c r="C117">
        <v>3.2309999999999999</v>
      </c>
      <c r="D117">
        <v>103.92906000000001</v>
      </c>
      <c r="E117">
        <v>0.57533000000000001</v>
      </c>
      <c r="G117">
        <v>3.1869999999999998</v>
      </c>
      <c r="L117">
        <v>6.8747100000000003</v>
      </c>
      <c r="M117">
        <v>-7.2919999999999999E-2</v>
      </c>
      <c r="P117">
        <v>7.0968400000000003</v>
      </c>
    </row>
    <row r="118" spans="1:16" x14ac:dyDescent="0.2">
      <c r="A118">
        <v>39994</v>
      </c>
      <c r="B118">
        <v>39994</v>
      </c>
      <c r="C118">
        <v>3.3250000000000002</v>
      </c>
      <c r="D118">
        <v>103.28691999999999</v>
      </c>
      <c r="E118">
        <v>0.56606000000000001</v>
      </c>
      <c r="G118">
        <v>3.2810000000000001</v>
      </c>
      <c r="L118">
        <v>6.7105100000000002</v>
      </c>
      <c r="M118">
        <v>3.34375</v>
      </c>
      <c r="P118">
        <v>6.9336099999999998</v>
      </c>
    </row>
    <row r="119" spans="1:16" x14ac:dyDescent="0.2">
      <c r="A119">
        <v>39964</v>
      </c>
      <c r="B119">
        <v>39964</v>
      </c>
      <c r="C119">
        <v>3.589</v>
      </c>
      <c r="D119">
        <v>101.42457</v>
      </c>
      <c r="E119">
        <v>0.57337000000000005</v>
      </c>
      <c r="G119">
        <v>3.5449999999999999</v>
      </c>
      <c r="L119">
        <v>6.7603200000000001</v>
      </c>
      <c r="M119">
        <v>3.03125</v>
      </c>
      <c r="P119">
        <v>7.00298</v>
      </c>
    </row>
    <row r="120" spans="1:16" x14ac:dyDescent="0.2">
      <c r="A120">
        <v>39933</v>
      </c>
      <c r="B120">
        <v>39933</v>
      </c>
      <c r="C120">
        <v>3.0579999999999998</v>
      </c>
      <c r="D120">
        <v>105.29244</v>
      </c>
      <c r="E120">
        <v>0.59282999999999997</v>
      </c>
      <c r="G120">
        <v>3.016</v>
      </c>
      <c r="L120">
        <v>6.8950699999999996</v>
      </c>
      <c r="M120">
        <v>2.75</v>
      </c>
      <c r="P120">
        <v>7.1059000000000001</v>
      </c>
    </row>
    <row r="121" spans="1:16" x14ac:dyDescent="0.2">
      <c r="A121">
        <v>39903</v>
      </c>
      <c r="B121">
        <v>39903</v>
      </c>
      <c r="C121">
        <v>2.8079999999999998</v>
      </c>
      <c r="D121">
        <v>107.23547000000001</v>
      </c>
      <c r="E121">
        <v>0.61034999999999995</v>
      </c>
      <c r="G121">
        <v>2.7669999999999999</v>
      </c>
      <c r="L121">
        <v>7.0136099999999999</v>
      </c>
      <c r="M121">
        <v>2.40625</v>
      </c>
      <c r="P121">
        <v>7.2105199999999998</v>
      </c>
    </row>
    <row r="122" spans="1:16" x14ac:dyDescent="0.2">
      <c r="A122">
        <v>39872</v>
      </c>
      <c r="B122">
        <v>39872</v>
      </c>
      <c r="C122">
        <v>2.6709999999999998</v>
      </c>
      <c r="D122">
        <v>108.35859000000001</v>
      </c>
      <c r="E122">
        <v>0.62458000000000002</v>
      </c>
      <c r="G122">
        <v>2.6309999999999998</v>
      </c>
      <c r="L122">
        <v>7.1082799999999997</v>
      </c>
      <c r="M122">
        <v>2.1041699999999999</v>
      </c>
      <c r="P122">
        <v>7.2981299999999996</v>
      </c>
    </row>
    <row r="123" spans="1:16" x14ac:dyDescent="0.2">
      <c r="A123">
        <v>39844</v>
      </c>
      <c r="B123">
        <v>39844</v>
      </c>
      <c r="C123">
        <v>2.9820000000000002</v>
      </c>
      <c r="D123">
        <v>106.00059</v>
      </c>
      <c r="E123">
        <v>0.63139000000000001</v>
      </c>
      <c r="G123">
        <v>2.9420000000000002</v>
      </c>
      <c r="L123">
        <v>7.15205</v>
      </c>
      <c r="M123">
        <v>1.7916700000000001</v>
      </c>
      <c r="P123">
        <v>7.3653599999999999</v>
      </c>
    </row>
    <row r="124" spans="1:16" x14ac:dyDescent="0.2">
      <c r="A124">
        <v>39813</v>
      </c>
      <c r="B124">
        <v>39813</v>
      </c>
      <c r="C124">
        <v>2.3730000000000002</v>
      </c>
      <c r="D124">
        <v>110.89917</v>
      </c>
      <c r="E124">
        <v>0.65371000000000001</v>
      </c>
      <c r="G124">
        <v>2.335</v>
      </c>
      <c r="L124">
        <v>7.2985199999999999</v>
      </c>
      <c r="M124">
        <v>1.5104200000000001</v>
      </c>
      <c r="P124">
        <v>7.4717000000000002</v>
      </c>
    </row>
    <row r="125" spans="1:16" x14ac:dyDescent="0.2">
      <c r="A125">
        <v>39782</v>
      </c>
      <c r="B125">
        <v>39782</v>
      </c>
      <c r="C125">
        <v>2.85</v>
      </c>
      <c r="D125">
        <v>107.01361</v>
      </c>
      <c r="E125">
        <v>0.65925</v>
      </c>
      <c r="G125">
        <v>2.827</v>
      </c>
      <c r="L125">
        <v>7.3327099999999996</v>
      </c>
      <c r="M125">
        <v>1.15625</v>
      </c>
      <c r="P125">
        <v>7.5416800000000004</v>
      </c>
    </row>
    <row r="126" spans="1:16" x14ac:dyDescent="0.2">
      <c r="A126">
        <v>39752</v>
      </c>
      <c r="B126">
        <v>39752</v>
      </c>
      <c r="C126">
        <v>3.4449999999999998</v>
      </c>
      <c r="D126">
        <v>102.44723999999999</v>
      </c>
      <c r="E126">
        <v>0.65998000000000001</v>
      </c>
      <c r="G126">
        <v>3.4209999999999998</v>
      </c>
      <c r="L126">
        <v>7.3357299999999999</v>
      </c>
      <c r="M126">
        <v>0.86458000000000002</v>
      </c>
      <c r="P126">
        <v>7.5884099999999997</v>
      </c>
    </row>
    <row r="127" spans="1:16" x14ac:dyDescent="0.2">
      <c r="A127">
        <v>39721</v>
      </c>
      <c r="B127">
        <v>39721</v>
      </c>
      <c r="C127">
        <v>3.8130000000000002</v>
      </c>
      <c r="D127">
        <v>99.70626</v>
      </c>
      <c r="E127">
        <v>0.66652999999999996</v>
      </c>
      <c r="G127">
        <v>3.7890000000000001</v>
      </c>
      <c r="L127">
        <v>7.3765200000000002</v>
      </c>
      <c r="M127">
        <v>0.53125</v>
      </c>
      <c r="P127">
        <v>7.6577799999999998</v>
      </c>
    </row>
    <row r="128" spans="1:16" x14ac:dyDescent="0.2">
      <c r="A128">
        <v>39691</v>
      </c>
      <c r="B128">
        <v>39691</v>
      </c>
      <c r="C128">
        <v>4.101</v>
      </c>
      <c r="D128">
        <v>97.595060000000004</v>
      </c>
      <c r="E128">
        <v>0.67371000000000003</v>
      </c>
      <c r="G128">
        <v>4.0759999999999996</v>
      </c>
      <c r="L128">
        <v>7.4213899999999997</v>
      </c>
      <c r="M128">
        <v>0.21875</v>
      </c>
      <c r="P128">
        <v>7.7257100000000003</v>
      </c>
    </row>
    <row r="129" spans="1:16" x14ac:dyDescent="0.2">
      <c r="A129">
        <v>39660</v>
      </c>
      <c r="B129">
        <v>39660</v>
      </c>
      <c r="C129">
        <v>4.2510000000000003</v>
      </c>
      <c r="D129">
        <v>96.511049999999997</v>
      </c>
      <c r="E129">
        <v>0.65710000000000002</v>
      </c>
      <c r="G129">
        <v>4.2229999999999999</v>
      </c>
      <c r="L129">
        <v>7.1980300000000002</v>
      </c>
      <c r="M129">
        <v>3.6770800000000001</v>
      </c>
      <c r="P129">
        <v>7.5039999999999996</v>
      </c>
    </row>
    <row r="130" spans="1:16" x14ac:dyDescent="0.2">
      <c r="A130">
        <v>39629</v>
      </c>
      <c r="B130">
        <v>39629</v>
      </c>
      <c r="C130">
        <v>4.5570000000000004</v>
      </c>
      <c r="D130">
        <v>94.281840000000003</v>
      </c>
      <c r="E130">
        <v>0.66393000000000002</v>
      </c>
      <c r="G130">
        <v>4.5289999999999999</v>
      </c>
      <c r="L130">
        <v>7.2404599999999997</v>
      </c>
      <c r="M130">
        <v>3.34375</v>
      </c>
      <c r="P130">
        <v>7.57043</v>
      </c>
    </row>
    <row r="131" spans="1:16" x14ac:dyDescent="0.2">
      <c r="A131">
        <v>39599</v>
      </c>
      <c r="B131">
        <v>39599</v>
      </c>
      <c r="C131">
        <v>4.4009999999999998</v>
      </c>
      <c r="D131">
        <v>95.353480000000005</v>
      </c>
      <c r="E131">
        <v>0.67915999999999999</v>
      </c>
      <c r="G131">
        <v>4.3730000000000002</v>
      </c>
      <c r="L131">
        <v>7.3394599999999999</v>
      </c>
      <c r="M131">
        <v>3.0416699999999999</v>
      </c>
      <c r="P131">
        <v>7.6624699999999999</v>
      </c>
    </row>
    <row r="132" spans="1:16" x14ac:dyDescent="0.2">
      <c r="A132">
        <v>39568</v>
      </c>
      <c r="B132">
        <v>39568</v>
      </c>
      <c r="C132">
        <v>4.0549999999999997</v>
      </c>
      <c r="D132">
        <v>97.870819999999995</v>
      </c>
      <c r="E132">
        <v>0.69828999999999997</v>
      </c>
      <c r="G132">
        <v>4.0279999999999996</v>
      </c>
      <c r="L132">
        <v>7.4628899999999998</v>
      </c>
      <c r="M132">
        <v>2.75</v>
      </c>
      <c r="P132">
        <v>7.7654800000000002</v>
      </c>
    </row>
    <row r="133" spans="1:16" x14ac:dyDescent="0.2">
      <c r="A133">
        <v>39538</v>
      </c>
      <c r="B133">
        <v>39538</v>
      </c>
      <c r="C133">
        <v>3.95</v>
      </c>
      <c r="D133">
        <v>98.641329999999996</v>
      </c>
      <c r="E133">
        <v>0.71465000000000001</v>
      </c>
      <c r="G133">
        <v>3.9239999999999999</v>
      </c>
      <c r="L133">
        <v>7.5658200000000004</v>
      </c>
      <c r="M133">
        <v>2.40625</v>
      </c>
      <c r="P133">
        <v>7.8646900000000004</v>
      </c>
    </row>
    <row r="134" spans="1:16" x14ac:dyDescent="0.2">
      <c r="A134">
        <v>39507</v>
      </c>
      <c r="B134">
        <v>39507</v>
      </c>
      <c r="C134">
        <v>3.988</v>
      </c>
      <c r="D134">
        <v>98.343850000000003</v>
      </c>
      <c r="E134">
        <v>0.72592000000000001</v>
      </c>
      <c r="G134">
        <v>3.9609999999999999</v>
      </c>
      <c r="L134">
        <v>7.6353099999999996</v>
      </c>
      <c r="M134">
        <v>2.1145800000000001</v>
      </c>
      <c r="P134">
        <v>7.9397799999999998</v>
      </c>
    </row>
    <row r="135" spans="1:16" x14ac:dyDescent="0.2">
      <c r="A135">
        <v>39478</v>
      </c>
      <c r="B135">
        <v>39478</v>
      </c>
      <c r="C135">
        <v>3.944</v>
      </c>
      <c r="D135">
        <v>98.6678</v>
      </c>
      <c r="E135">
        <v>0.73997999999999997</v>
      </c>
      <c r="G135">
        <v>3.9180000000000001</v>
      </c>
      <c r="L135">
        <v>7.72173</v>
      </c>
      <c r="M135">
        <v>1.8020799999999999</v>
      </c>
      <c r="P135">
        <v>8.0262600000000006</v>
      </c>
    </row>
    <row r="136" spans="1:16" x14ac:dyDescent="0.2">
      <c r="A136">
        <v>39447</v>
      </c>
      <c r="B136">
        <v>39447</v>
      </c>
      <c r="C136">
        <v>4.3230000000000004</v>
      </c>
      <c r="D136">
        <v>95.752250000000004</v>
      </c>
      <c r="E136">
        <v>0.74494000000000005</v>
      </c>
      <c r="G136">
        <v>4.2969999999999997</v>
      </c>
      <c r="L136">
        <v>7.74979</v>
      </c>
      <c r="M136">
        <v>1.4791700000000001</v>
      </c>
      <c r="P136">
        <v>8.0848300000000002</v>
      </c>
    </row>
    <row r="137" spans="1:16" x14ac:dyDescent="0.2">
      <c r="A137">
        <v>39416</v>
      </c>
      <c r="B137">
        <v>39416</v>
      </c>
      <c r="C137">
        <v>4.1779999999999999</v>
      </c>
      <c r="D137">
        <v>96.833160000000007</v>
      </c>
      <c r="E137">
        <v>0.76109000000000004</v>
      </c>
      <c r="G137">
        <v>4.1520000000000001</v>
      </c>
      <c r="L137">
        <v>7.8481199999999998</v>
      </c>
      <c r="M137">
        <v>1.1770799999999999</v>
      </c>
      <c r="P137">
        <v>8.1759900000000005</v>
      </c>
    </row>
    <row r="138" spans="1:16" x14ac:dyDescent="0.2">
      <c r="A138">
        <v>39386</v>
      </c>
      <c r="B138">
        <v>39386</v>
      </c>
      <c r="C138">
        <v>4.2539999999999996</v>
      </c>
      <c r="D138">
        <v>96.226060000000004</v>
      </c>
      <c r="E138">
        <v>0.77266999999999997</v>
      </c>
      <c r="G138">
        <v>4.2279999999999998</v>
      </c>
      <c r="L138">
        <v>7.9169999999999998</v>
      </c>
      <c r="M138">
        <v>0.86458000000000002</v>
      </c>
      <c r="P138">
        <v>8.2537699999999994</v>
      </c>
    </row>
    <row r="139" spans="1:16" x14ac:dyDescent="0.2">
      <c r="A139">
        <v>39355</v>
      </c>
      <c r="B139">
        <v>39355</v>
      </c>
      <c r="C139">
        <v>4.3040000000000003</v>
      </c>
      <c r="D139">
        <v>95.818010000000001</v>
      </c>
      <c r="E139">
        <v>0.78586999999999996</v>
      </c>
      <c r="G139">
        <v>4.2779999999999996</v>
      </c>
      <c r="L139">
        <v>7.9949599999999998</v>
      </c>
      <c r="M139">
        <v>0.53125</v>
      </c>
      <c r="P139">
        <v>8.3390299999999993</v>
      </c>
    </row>
    <row r="140" spans="1:16" x14ac:dyDescent="0.2">
      <c r="A140">
        <v>39325</v>
      </c>
      <c r="B140">
        <v>39325</v>
      </c>
      <c r="C140">
        <v>4.2050000000000001</v>
      </c>
      <c r="D140">
        <v>96.561210000000003</v>
      </c>
      <c r="E140">
        <v>0.80096999999999996</v>
      </c>
      <c r="G140">
        <v>4.1790000000000003</v>
      </c>
      <c r="L140">
        <v>8.0840700000000005</v>
      </c>
      <c r="M140">
        <v>0.23957999999999999</v>
      </c>
      <c r="P140">
        <v>8.4239999999999995</v>
      </c>
    </row>
    <row r="141" spans="1:16" x14ac:dyDescent="0.2">
      <c r="A141">
        <v>39294</v>
      </c>
      <c r="B141">
        <v>39294</v>
      </c>
      <c r="C141">
        <v>4.3</v>
      </c>
      <c r="D141">
        <v>95.805289999999999</v>
      </c>
      <c r="E141">
        <v>0.78261000000000003</v>
      </c>
      <c r="G141">
        <v>4.2729999999999997</v>
      </c>
      <c r="L141">
        <v>7.8484100000000003</v>
      </c>
      <c r="M141">
        <v>3.65625</v>
      </c>
      <c r="P141">
        <v>8.1858699999999995</v>
      </c>
    </row>
    <row r="142" spans="1:16" x14ac:dyDescent="0.2">
      <c r="A142">
        <v>39263</v>
      </c>
      <c r="B142">
        <v>39263</v>
      </c>
      <c r="C142">
        <v>4.4690000000000003</v>
      </c>
      <c r="D142">
        <v>94.453620000000001</v>
      </c>
      <c r="E142">
        <v>0.79103999999999997</v>
      </c>
      <c r="G142">
        <v>4.4420000000000002</v>
      </c>
      <c r="L142">
        <v>7.8972699999999998</v>
      </c>
      <c r="M142">
        <v>3.3541699999999999</v>
      </c>
      <c r="P142">
        <v>8.2502300000000002</v>
      </c>
    </row>
    <row r="143" spans="1:16" x14ac:dyDescent="0.2">
      <c r="A143">
        <v>39233</v>
      </c>
      <c r="B143">
        <v>39233</v>
      </c>
    </row>
    <row r="144" spans="1:16" x14ac:dyDescent="0.2">
      <c r="A144">
        <v>39202</v>
      </c>
      <c r="B144">
        <v>39202</v>
      </c>
    </row>
    <row r="145" spans="1:2" x14ac:dyDescent="0.2">
      <c r="A145">
        <v>39172</v>
      </c>
      <c r="B145">
        <v>39172</v>
      </c>
    </row>
    <row r="146" spans="1:2" x14ac:dyDescent="0.2">
      <c r="A146">
        <v>39141</v>
      </c>
      <c r="B146">
        <v>39141</v>
      </c>
    </row>
    <row r="147" spans="1:2" x14ac:dyDescent="0.2">
      <c r="A147">
        <v>39113</v>
      </c>
      <c r="B147">
        <v>39113</v>
      </c>
    </row>
    <row r="148" spans="1:2" x14ac:dyDescent="0.2">
      <c r="A148">
        <v>39082</v>
      </c>
      <c r="B148">
        <v>39082</v>
      </c>
    </row>
    <row r="149" spans="1:2" x14ac:dyDescent="0.2">
      <c r="A149">
        <v>39051</v>
      </c>
      <c r="B149">
        <v>39051</v>
      </c>
    </row>
    <row r="150" spans="1:2" x14ac:dyDescent="0.2">
      <c r="A150">
        <v>39021</v>
      </c>
      <c r="B150">
        <v>39021</v>
      </c>
    </row>
    <row r="151" spans="1:2" x14ac:dyDescent="0.2">
      <c r="A151">
        <v>38990</v>
      </c>
      <c r="B151">
        <v>38990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1768-055A-9740-BE9F-B416C1942546}">
  <dimension ref="A1:P156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223</v>
      </c>
    </row>
    <row r="5" spans="1:16" x14ac:dyDescent="0.2">
      <c r="A5" t="s">
        <v>224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225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120.57314700000001</v>
      </c>
      <c r="C12">
        <v>41060</v>
      </c>
      <c r="D12" t="s">
        <v>88</v>
      </c>
      <c r="E12">
        <v>53</v>
      </c>
      <c r="F12" t="s">
        <v>88</v>
      </c>
      <c r="G12">
        <v>1.6263521384589801</v>
      </c>
      <c r="H12">
        <v>42185</v>
      </c>
    </row>
    <row r="13" spans="1:16" x14ac:dyDescent="0.2">
      <c r="A13" t="s">
        <v>89</v>
      </c>
      <c r="B13">
        <v>97.776880000000006</v>
      </c>
      <c r="C13">
        <v>39629</v>
      </c>
      <c r="D13" t="s">
        <v>90</v>
      </c>
      <c r="E13">
        <v>83</v>
      </c>
      <c r="F13" t="s">
        <v>90</v>
      </c>
      <c r="G13">
        <v>-151.96016771488499</v>
      </c>
      <c r="H13">
        <v>42094</v>
      </c>
    </row>
    <row r="14" spans="1:16" x14ac:dyDescent="0.2">
      <c r="A14" t="s">
        <v>91</v>
      </c>
      <c r="B14">
        <v>110.771955109489</v>
      </c>
      <c r="D14" t="s">
        <v>92</v>
      </c>
      <c r="E14">
        <v>0</v>
      </c>
      <c r="F14" t="s">
        <v>35</v>
      </c>
      <c r="G14">
        <v>-1.28866944505323E-3</v>
      </c>
      <c r="H14" t="s">
        <v>226</v>
      </c>
    </row>
    <row r="15" spans="1:16" x14ac:dyDescent="0.2">
      <c r="A15" t="s">
        <v>93</v>
      </c>
      <c r="B15">
        <v>109.17501350000001</v>
      </c>
    </row>
    <row r="18" spans="1:16" x14ac:dyDescent="0.2">
      <c r="A18" t="s">
        <v>227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43555</v>
      </c>
      <c r="B20">
        <v>43555</v>
      </c>
      <c r="C20">
        <v>-0.42999500000000002</v>
      </c>
      <c r="D20">
        <v>100.01300000000001</v>
      </c>
      <c r="E20">
        <v>2.8E-5</v>
      </c>
      <c r="F20">
        <v>100.01300000000001</v>
      </c>
      <c r="G20">
        <v>-0.42999500000000002</v>
      </c>
      <c r="H20">
        <v>-36</v>
      </c>
      <c r="I20">
        <v>-19</v>
      </c>
      <c r="L20">
        <v>2.7899999999999999E-3</v>
      </c>
      <c r="M20">
        <v>-1.180555556E-2</v>
      </c>
      <c r="N20">
        <v>100.001333</v>
      </c>
      <c r="O20">
        <v>100.013139</v>
      </c>
      <c r="P20">
        <v>2.7780000000000001E-3</v>
      </c>
    </row>
    <row r="21" spans="1:16" x14ac:dyDescent="0.2">
      <c r="A21">
        <v>43524</v>
      </c>
      <c r="B21">
        <v>43524</v>
      </c>
      <c r="C21">
        <v>-0.32611499999999999</v>
      </c>
      <c r="D21">
        <v>100.10250000000001</v>
      </c>
      <c r="E21">
        <v>2.2900000000000001E-4</v>
      </c>
      <c r="F21">
        <v>100.102</v>
      </c>
      <c r="G21">
        <v>-0.32611499999999999</v>
      </c>
      <c r="H21">
        <v>-25.896999999999998</v>
      </c>
      <c r="I21">
        <v>-10.77</v>
      </c>
      <c r="L21">
        <v>2.2294999999999999E-2</v>
      </c>
      <c r="M21">
        <v>4.1555555555600003</v>
      </c>
      <c r="N21">
        <v>104.258056</v>
      </c>
      <c r="O21">
        <v>100.10250000000001</v>
      </c>
      <c r="P21">
        <v>2.2221999999999999E-2</v>
      </c>
    </row>
    <row r="22" spans="1:16" x14ac:dyDescent="0.2">
      <c r="A22">
        <v>43496</v>
      </c>
      <c r="B22">
        <v>43496</v>
      </c>
      <c r="C22">
        <v>-0.36689100000000002</v>
      </c>
      <c r="D22">
        <v>100.492</v>
      </c>
      <c r="E22">
        <v>1.176E-3</v>
      </c>
      <c r="F22">
        <v>100.489</v>
      </c>
      <c r="G22">
        <v>-0.39413100000000001</v>
      </c>
      <c r="H22">
        <v>-30.882999999999999</v>
      </c>
      <c r="I22">
        <v>-15.34</v>
      </c>
      <c r="L22">
        <v>0.105944</v>
      </c>
      <c r="M22">
        <v>3.80138888889</v>
      </c>
      <c r="N22">
        <v>104.293389</v>
      </c>
      <c r="O22">
        <v>100.492</v>
      </c>
      <c r="P22">
        <v>0.105556</v>
      </c>
    </row>
    <row r="23" spans="1:16" x14ac:dyDescent="0.2">
      <c r="A23">
        <v>43465</v>
      </c>
      <c r="B23">
        <v>43465</v>
      </c>
      <c r="C23">
        <v>-0.52704499999999999</v>
      </c>
      <c r="D23">
        <v>100.925</v>
      </c>
      <c r="E23">
        <v>2.3080000000000002E-3</v>
      </c>
      <c r="F23">
        <v>100.92</v>
      </c>
      <c r="G23">
        <v>-0.55201699999999998</v>
      </c>
      <c r="H23">
        <v>-39.487000000000002</v>
      </c>
      <c r="I23">
        <v>-28.47</v>
      </c>
      <c r="L23">
        <v>0.19267999999999999</v>
      </c>
      <c r="M23">
        <v>3.4354166666700001</v>
      </c>
      <c r="N23">
        <v>100.925</v>
      </c>
      <c r="O23">
        <v>100.925</v>
      </c>
      <c r="P23">
        <v>0.191667</v>
      </c>
    </row>
    <row r="24" spans="1:16" x14ac:dyDescent="0.2">
      <c r="A24">
        <v>43434</v>
      </c>
      <c r="B24">
        <v>43434</v>
      </c>
      <c r="C24">
        <v>-0.69305700000000003</v>
      </c>
      <c r="D24">
        <v>101.361</v>
      </c>
      <c r="E24">
        <v>3.5119999999999999E-3</v>
      </c>
      <c r="F24">
        <v>101.354</v>
      </c>
      <c r="G24">
        <v>-0.71762800000000004</v>
      </c>
      <c r="H24">
        <v>-33.378999999999998</v>
      </c>
      <c r="I24">
        <v>-31.78</v>
      </c>
      <c r="L24">
        <v>0.274117</v>
      </c>
      <c r="M24">
        <v>3.0930555555599999</v>
      </c>
      <c r="N24">
        <v>101.361</v>
      </c>
      <c r="O24">
        <v>101.361</v>
      </c>
      <c r="P24">
        <v>0.27222200000000002</v>
      </c>
    </row>
    <row r="25" spans="1:16" x14ac:dyDescent="0.2">
      <c r="A25">
        <v>43404</v>
      </c>
      <c r="B25">
        <v>43404</v>
      </c>
      <c r="C25">
        <v>-0.77685899999999997</v>
      </c>
      <c r="D25">
        <v>101.83750000000001</v>
      </c>
      <c r="E25">
        <v>4.9919999999999999E-3</v>
      </c>
      <c r="F25">
        <v>101.828</v>
      </c>
      <c r="G25">
        <v>-0.80062999999999995</v>
      </c>
      <c r="H25">
        <v>-27.777999999999999</v>
      </c>
      <c r="I25">
        <v>-29.78</v>
      </c>
      <c r="L25">
        <v>0.363931</v>
      </c>
      <c r="M25">
        <v>2.7152777777799999</v>
      </c>
      <c r="N25">
        <v>101.83750000000001</v>
      </c>
      <c r="O25">
        <v>101.83750000000001</v>
      </c>
      <c r="P25">
        <v>0.36111100000000002</v>
      </c>
    </row>
    <row r="26" spans="1:16" x14ac:dyDescent="0.2">
      <c r="A26">
        <v>43373</v>
      </c>
      <c r="B26">
        <v>43373</v>
      </c>
      <c r="C26">
        <v>-0.77025600000000005</v>
      </c>
      <c r="D26">
        <v>102.2585</v>
      </c>
      <c r="E26">
        <v>6.5199999999999998E-3</v>
      </c>
      <c r="F26">
        <v>102.247</v>
      </c>
      <c r="G26">
        <v>-0.79383199999999998</v>
      </c>
      <c r="H26">
        <v>-34.994</v>
      </c>
      <c r="I26">
        <v>-35.01</v>
      </c>
      <c r="L26">
        <v>0.44788699999999998</v>
      </c>
      <c r="M26">
        <v>2.36111111111</v>
      </c>
      <c r="N26">
        <v>102.2585</v>
      </c>
      <c r="O26">
        <v>102.2585</v>
      </c>
      <c r="P26">
        <v>0.44444400000000001</v>
      </c>
    </row>
    <row r="27" spans="1:16" x14ac:dyDescent="0.2">
      <c r="A27">
        <v>43343</v>
      </c>
      <c r="B27">
        <v>43343</v>
      </c>
      <c r="C27">
        <v>-0.782138</v>
      </c>
      <c r="D27">
        <v>102.6605</v>
      </c>
      <c r="E27">
        <v>8.0750000000000006E-3</v>
      </c>
      <c r="F27">
        <v>102.64700000000001</v>
      </c>
      <c r="G27">
        <v>-0.80581999999999998</v>
      </c>
      <c r="H27">
        <v>-38.884999999999998</v>
      </c>
      <c r="I27">
        <v>-33.020000000000003</v>
      </c>
      <c r="L27">
        <v>0.52633099999999999</v>
      </c>
      <c r="M27">
        <v>2.0305555555599999</v>
      </c>
      <c r="N27">
        <v>102.6605</v>
      </c>
      <c r="O27">
        <v>102.6605</v>
      </c>
      <c r="P27">
        <v>0.52222199999999996</v>
      </c>
    </row>
    <row r="28" spans="1:16" x14ac:dyDescent="0.2">
      <c r="A28">
        <v>43312</v>
      </c>
      <c r="B28">
        <v>43312</v>
      </c>
      <c r="C28">
        <v>-0.78384399999999999</v>
      </c>
      <c r="D28">
        <v>103.10850000000001</v>
      </c>
      <c r="E28">
        <v>1.0002E-2</v>
      </c>
      <c r="F28">
        <v>103.099</v>
      </c>
      <c r="G28">
        <v>-0.79783499999999996</v>
      </c>
      <c r="H28">
        <v>-42.552999999999997</v>
      </c>
      <c r="I28">
        <v>-33.31</v>
      </c>
      <c r="L28">
        <v>0.61593200000000004</v>
      </c>
      <c r="M28">
        <v>1.6527777777799999</v>
      </c>
      <c r="N28">
        <v>103.10850000000001</v>
      </c>
      <c r="O28">
        <v>103.10850000000001</v>
      </c>
      <c r="P28">
        <v>0.61111099999999996</v>
      </c>
    </row>
    <row r="29" spans="1:16" x14ac:dyDescent="0.2">
      <c r="A29">
        <v>43281</v>
      </c>
      <c r="B29">
        <v>43281</v>
      </c>
      <c r="C29">
        <v>-0.80734700000000004</v>
      </c>
      <c r="D29">
        <v>103.536</v>
      </c>
      <c r="E29">
        <v>1.1892E-2</v>
      </c>
      <c r="F29">
        <v>103.52500000000001</v>
      </c>
      <c r="G29">
        <v>-0.82243100000000002</v>
      </c>
      <c r="H29">
        <v>-44.02</v>
      </c>
      <c r="I29">
        <v>-34.729999999999997</v>
      </c>
      <c r="L29">
        <v>0.69728900000000005</v>
      </c>
      <c r="M29">
        <v>1.3104166666699999</v>
      </c>
      <c r="N29">
        <v>103.536</v>
      </c>
      <c r="O29">
        <v>103.536</v>
      </c>
      <c r="P29">
        <v>0.69166700000000003</v>
      </c>
    </row>
    <row r="30" spans="1:16" x14ac:dyDescent="0.2">
      <c r="A30">
        <v>43251</v>
      </c>
      <c r="B30">
        <v>43251</v>
      </c>
      <c r="C30">
        <v>-0.79388800000000004</v>
      </c>
      <c r="D30">
        <v>103.937</v>
      </c>
      <c r="E30">
        <v>1.3905000000000001E-2</v>
      </c>
      <c r="F30">
        <v>103.925</v>
      </c>
      <c r="G30">
        <v>-0.80861099999999997</v>
      </c>
      <c r="H30">
        <v>-40.496000000000002</v>
      </c>
      <c r="I30">
        <v>-32.96</v>
      </c>
      <c r="L30">
        <v>0.77839599999999998</v>
      </c>
      <c r="M30">
        <v>0.96805555556</v>
      </c>
      <c r="N30">
        <v>103.937</v>
      </c>
      <c r="O30">
        <v>103.937</v>
      </c>
      <c r="P30">
        <v>0.77222199999999996</v>
      </c>
    </row>
    <row r="31" spans="1:16" x14ac:dyDescent="0.2">
      <c r="A31">
        <v>43220</v>
      </c>
      <c r="B31">
        <v>43220</v>
      </c>
      <c r="C31">
        <v>-0.81243600000000005</v>
      </c>
      <c r="D31">
        <v>104.3935</v>
      </c>
      <c r="E31">
        <v>1.6213000000000002E-2</v>
      </c>
      <c r="F31">
        <v>104.38</v>
      </c>
      <c r="G31">
        <v>-0.82676099999999997</v>
      </c>
      <c r="H31">
        <v>-43.582999999999998</v>
      </c>
      <c r="I31">
        <v>-34.74</v>
      </c>
      <c r="L31">
        <v>0.86536000000000002</v>
      </c>
      <c r="M31">
        <v>0.60208333332999997</v>
      </c>
      <c r="N31">
        <v>104.3935</v>
      </c>
      <c r="O31">
        <v>104.3935</v>
      </c>
      <c r="P31">
        <v>0.85833300000000001</v>
      </c>
    </row>
    <row r="32" spans="1:16" x14ac:dyDescent="0.2">
      <c r="A32">
        <v>43190</v>
      </c>
      <c r="B32">
        <v>43190</v>
      </c>
      <c r="C32">
        <v>-0.77459599999999995</v>
      </c>
      <c r="D32">
        <v>104.76900000000001</v>
      </c>
      <c r="E32">
        <v>1.8488999999999998E-2</v>
      </c>
      <c r="F32">
        <v>104.754</v>
      </c>
      <c r="G32">
        <v>-0.78969699999999998</v>
      </c>
      <c r="H32">
        <v>-41.85</v>
      </c>
      <c r="I32">
        <v>-33.47</v>
      </c>
      <c r="L32">
        <v>0.94621699999999997</v>
      </c>
      <c r="M32">
        <v>0.25972222222000002</v>
      </c>
      <c r="N32">
        <v>104.76900000000001</v>
      </c>
      <c r="O32">
        <v>104.76900000000001</v>
      </c>
      <c r="P32">
        <v>0.93888899999999997</v>
      </c>
    </row>
    <row r="33" spans="1:16" x14ac:dyDescent="0.2">
      <c r="A33">
        <v>43159</v>
      </c>
      <c r="B33">
        <v>43159</v>
      </c>
      <c r="C33">
        <v>-0.74844299999999997</v>
      </c>
      <c r="D33">
        <v>105.1935</v>
      </c>
      <c r="E33">
        <v>2.0344999999999999E-2</v>
      </c>
      <c r="F33">
        <v>105.17700000000001</v>
      </c>
      <c r="G33">
        <v>-0.76313200000000003</v>
      </c>
      <c r="H33">
        <v>-35.292999999999999</v>
      </c>
      <c r="I33">
        <v>-32.92</v>
      </c>
      <c r="L33">
        <v>0.99634599999999995</v>
      </c>
      <c r="M33">
        <v>4.1319444444400002</v>
      </c>
      <c r="N33">
        <v>105.1935</v>
      </c>
      <c r="O33">
        <v>105.1935</v>
      </c>
      <c r="P33">
        <v>0.98888900000000002</v>
      </c>
    </row>
    <row r="34" spans="1:16" x14ac:dyDescent="0.2">
      <c r="A34">
        <v>43131</v>
      </c>
      <c r="B34">
        <v>43131</v>
      </c>
      <c r="C34">
        <v>-0.744533</v>
      </c>
      <c r="D34">
        <v>105.6125</v>
      </c>
      <c r="E34">
        <v>2.2932999999999999E-2</v>
      </c>
      <c r="F34">
        <v>105.595</v>
      </c>
      <c r="G34">
        <v>-0.75891900000000001</v>
      </c>
      <c r="H34">
        <v>-42.253999999999998</v>
      </c>
      <c r="I34">
        <v>-38.590000000000003</v>
      </c>
      <c r="L34">
        <v>1.0802639999999999</v>
      </c>
      <c r="M34">
        <v>3.7777777777799999</v>
      </c>
      <c r="N34">
        <v>105.6125</v>
      </c>
      <c r="O34">
        <v>105.6125</v>
      </c>
      <c r="P34">
        <v>1.0722210000000001</v>
      </c>
    </row>
    <row r="35" spans="1:16" x14ac:dyDescent="0.2">
      <c r="A35">
        <v>43100</v>
      </c>
      <c r="B35">
        <v>43100</v>
      </c>
      <c r="C35">
        <v>-0.77581599999999995</v>
      </c>
      <c r="D35">
        <v>106.062</v>
      </c>
      <c r="E35">
        <v>2.5586000000000001E-2</v>
      </c>
      <c r="F35">
        <v>106.04300000000001</v>
      </c>
      <c r="G35">
        <v>-0.79075099999999998</v>
      </c>
      <c r="H35">
        <v>-44.719000000000001</v>
      </c>
      <c r="I35">
        <v>-41.41</v>
      </c>
      <c r="L35">
        <v>1.161802</v>
      </c>
      <c r="M35">
        <v>3.4354166666700001</v>
      </c>
      <c r="N35">
        <v>106.062</v>
      </c>
      <c r="O35">
        <v>106.062</v>
      </c>
      <c r="P35">
        <v>1.1527879999999999</v>
      </c>
    </row>
    <row r="36" spans="1:16" x14ac:dyDescent="0.2">
      <c r="A36">
        <v>43069</v>
      </c>
      <c r="B36">
        <v>43069</v>
      </c>
      <c r="C36">
        <v>-0.85574099999999997</v>
      </c>
      <c r="D36">
        <v>106.5835</v>
      </c>
      <c r="E36">
        <v>2.8403000000000001E-2</v>
      </c>
      <c r="F36">
        <v>106.563</v>
      </c>
      <c r="G36">
        <v>-0.87039999999999995</v>
      </c>
      <c r="H36">
        <v>-45.761000000000003</v>
      </c>
      <c r="I36">
        <v>-46.01</v>
      </c>
      <c r="L36">
        <v>1.244019</v>
      </c>
      <c r="M36">
        <v>3.0930555555599999</v>
      </c>
      <c r="N36">
        <v>106.5835</v>
      </c>
      <c r="O36">
        <v>106.5835</v>
      </c>
      <c r="P36">
        <v>1.233374</v>
      </c>
    </row>
    <row r="37" spans="1:16" x14ac:dyDescent="0.2">
      <c r="A37">
        <v>43039</v>
      </c>
      <c r="B37">
        <v>43039</v>
      </c>
      <c r="C37">
        <v>-0.77601200000000004</v>
      </c>
      <c r="D37">
        <v>106.93</v>
      </c>
      <c r="E37">
        <v>3.1566999999999998E-2</v>
      </c>
      <c r="F37">
        <v>106.908</v>
      </c>
      <c r="G37">
        <v>-0.79106900000000002</v>
      </c>
      <c r="H37">
        <v>-40.101999999999997</v>
      </c>
      <c r="I37">
        <v>-38.29</v>
      </c>
      <c r="L37">
        <v>1.3325739999999999</v>
      </c>
      <c r="M37">
        <v>2.7152777777799999</v>
      </c>
      <c r="N37">
        <v>106.93</v>
      </c>
      <c r="O37">
        <v>106.93</v>
      </c>
      <c r="P37">
        <v>1.322233</v>
      </c>
    </row>
    <row r="38" spans="1:16" x14ac:dyDescent="0.2">
      <c r="A38">
        <v>43008</v>
      </c>
      <c r="B38">
        <v>43008</v>
      </c>
      <c r="C38">
        <v>-0.68745900000000004</v>
      </c>
      <c r="D38">
        <v>107.205</v>
      </c>
      <c r="E38">
        <v>3.4551999999999999E-2</v>
      </c>
      <c r="F38">
        <v>107.182</v>
      </c>
      <c r="G38">
        <v>-0.70232000000000006</v>
      </c>
      <c r="H38">
        <v>-37.911000000000001</v>
      </c>
      <c r="I38">
        <v>-34.51</v>
      </c>
      <c r="L38">
        <v>1.4124650000000001</v>
      </c>
      <c r="M38">
        <v>2.3729166666700001</v>
      </c>
      <c r="N38">
        <v>107.205</v>
      </c>
      <c r="O38">
        <v>107.205</v>
      </c>
      <c r="P38">
        <v>1.402755</v>
      </c>
    </row>
    <row r="39" spans="1:16" x14ac:dyDescent="0.2">
      <c r="A39">
        <v>42978</v>
      </c>
      <c r="B39">
        <v>42978</v>
      </c>
      <c r="C39">
        <v>-0.67264000000000002</v>
      </c>
      <c r="D39">
        <v>107.5855</v>
      </c>
      <c r="E39">
        <v>3.7714999999999999E-2</v>
      </c>
      <c r="F39">
        <v>107.56100000000001</v>
      </c>
      <c r="G39">
        <v>-0.68730199999999997</v>
      </c>
      <c r="H39">
        <v>-35.228000000000002</v>
      </c>
      <c r="I39">
        <v>-32.06</v>
      </c>
      <c r="L39">
        <v>1.49335</v>
      </c>
      <c r="M39">
        <v>2.0305555555599999</v>
      </c>
      <c r="N39">
        <v>107.5855</v>
      </c>
      <c r="O39">
        <v>107.5855</v>
      </c>
      <c r="P39">
        <v>1.4833050000000001</v>
      </c>
    </row>
    <row r="40" spans="1:16" x14ac:dyDescent="0.2">
      <c r="A40">
        <v>42947</v>
      </c>
      <c r="B40">
        <v>42947</v>
      </c>
      <c r="C40">
        <v>-0.68096699999999999</v>
      </c>
      <c r="D40">
        <v>108.045</v>
      </c>
      <c r="E40">
        <v>4.1376000000000003E-2</v>
      </c>
      <c r="F40">
        <v>108.01900000000001</v>
      </c>
      <c r="G40">
        <v>-0.69594100000000003</v>
      </c>
      <c r="H40">
        <v>-36.927</v>
      </c>
      <c r="I40">
        <v>-32.369999999999997</v>
      </c>
      <c r="L40">
        <v>1.5829770000000001</v>
      </c>
      <c r="M40">
        <v>1.6527777777799999</v>
      </c>
      <c r="N40">
        <v>108.045</v>
      </c>
      <c r="O40">
        <v>108.045</v>
      </c>
      <c r="P40">
        <v>1.5721970000000001</v>
      </c>
    </row>
    <row r="41" spans="1:16" x14ac:dyDescent="0.2">
      <c r="A41">
        <v>42916</v>
      </c>
      <c r="B41">
        <v>42916</v>
      </c>
      <c r="C41">
        <v>-0.62395199999999995</v>
      </c>
      <c r="D41">
        <v>108.33150000000001</v>
      </c>
      <c r="E41">
        <v>4.4652999999999998E-2</v>
      </c>
      <c r="F41">
        <v>108.304</v>
      </c>
      <c r="G41">
        <v>-0.63878299999999999</v>
      </c>
      <c r="H41">
        <v>-31.172000000000001</v>
      </c>
      <c r="I41">
        <v>-27.63</v>
      </c>
      <c r="L41">
        <v>1.6603129999999999</v>
      </c>
      <c r="M41">
        <v>1.32222222222</v>
      </c>
      <c r="N41">
        <v>108.33150000000001</v>
      </c>
      <c r="O41">
        <v>108.33150000000001</v>
      </c>
      <c r="P41">
        <v>1.649953</v>
      </c>
    </row>
    <row r="42" spans="1:16" x14ac:dyDescent="0.2">
      <c r="A42">
        <v>42886</v>
      </c>
      <c r="B42">
        <v>42886</v>
      </c>
      <c r="C42">
        <v>-0.70733100000000004</v>
      </c>
      <c r="D42">
        <v>108.932</v>
      </c>
      <c r="E42">
        <v>4.8686E-2</v>
      </c>
      <c r="F42">
        <v>108.90300000000001</v>
      </c>
      <c r="G42">
        <v>-0.72240300000000002</v>
      </c>
      <c r="H42">
        <v>-34.048999999999999</v>
      </c>
      <c r="I42">
        <v>-29.15</v>
      </c>
      <c r="L42">
        <v>1.751261</v>
      </c>
      <c r="M42">
        <v>0.94444444443999997</v>
      </c>
      <c r="N42">
        <v>108.932</v>
      </c>
      <c r="O42">
        <v>108.932</v>
      </c>
      <c r="P42">
        <v>1.738874</v>
      </c>
    </row>
    <row r="43" spans="1:16" x14ac:dyDescent="0.2">
      <c r="A43">
        <v>42855</v>
      </c>
      <c r="B43">
        <v>42855</v>
      </c>
      <c r="C43">
        <v>-0.66053099999999998</v>
      </c>
      <c r="D43">
        <v>109.23399999999999</v>
      </c>
      <c r="E43">
        <v>5.2359999999999997E-2</v>
      </c>
      <c r="G43">
        <v>-0.67047400000000001</v>
      </c>
      <c r="H43">
        <v>-34.375</v>
      </c>
      <c r="I43">
        <v>-29.34</v>
      </c>
      <c r="L43">
        <v>1.8315090000000001</v>
      </c>
      <c r="M43">
        <v>0.60208333332999997</v>
      </c>
      <c r="P43">
        <v>1.8194109999999999</v>
      </c>
    </row>
    <row r="44" spans="1:16" x14ac:dyDescent="0.2">
      <c r="A44">
        <v>42825</v>
      </c>
      <c r="B44">
        <v>42825</v>
      </c>
      <c r="C44">
        <v>-0.60194899999999996</v>
      </c>
      <c r="D44">
        <v>109.51300000000001</v>
      </c>
      <c r="E44">
        <v>5.6146000000000001E-2</v>
      </c>
      <c r="G44">
        <v>-0.61195699999999997</v>
      </c>
      <c r="H44">
        <v>-32.037999999999997</v>
      </c>
      <c r="I44">
        <v>-25.38</v>
      </c>
      <c r="L44">
        <v>1.911451</v>
      </c>
      <c r="M44">
        <v>0.25972222222000002</v>
      </c>
      <c r="P44">
        <v>1.899945</v>
      </c>
    </row>
    <row r="45" spans="1:16" x14ac:dyDescent="0.2">
      <c r="A45">
        <v>42794</v>
      </c>
      <c r="B45">
        <v>42794</v>
      </c>
      <c r="C45">
        <v>-0.66629400000000005</v>
      </c>
      <c r="D45">
        <v>110.093</v>
      </c>
      <c r="E45">
        <v>5.8377999999999999E-2</v>
      </c>
      <c r="G45">
        <v>-0.67627999999999999</v>
      </c>
      <c r="I45">
        <v>-25.95</v>
      </c>
      <c r="L45">
        <v>1.928715</v>
      </c>
      <c r="M45">
        <v>4.1319444444400002</v>
      </c>
      <c r="P45">
        <v>1.915864</v>
      </c>
    </row>
    <row r="46" spans="1:16" x14ac:dyDescent="0.2">
      <c r="A46">
        <v>42766</v>
      </c>
      <c r="B46">
        <v>42766</v>
      </c>
      <c r="C46">
        <v>-0.53915599999999997</v>
      </c>
      <c r="D46">
        <v>110.22</v>
      </c>
      <c r="E46">
        <v>6.2361E-2</v>
      </c>
      <c r="G46">
        <v>-0.54919499999999999</v>
      </c>
      <c r="I46">
        <v>-19.39</v>
      </c>
      <c r="L46">
        <v>2.009811</v>
      </c>
      <c r="M46">
        <v>3.7777777777799999</v>
      </c>
      <c r="P46">
        <v>1.9989749999999999</v>
      </c>
    </row>
    <row r="47" spans="1:16" x14ac:dyDescent="0.2">
      <c r="A47">
        <v>42735</v>
      </c>
      <c r="B47">
        <v>42735</v>
      </c>
      <c r="C47">
        <v>-0.63004400000000005</v>
      </c>
      <c r="D47">
        <v>110.83</v>
      </c>
      <c r="E47">
        <v>6.6624000000000003E-2</v>
      </c>
      <c r="G47">
        <v>-0.64007999999999998</v>
      </c>
      <c r="I47">
        <v>-23.13</v>
      </c>
      <c r="L47">
        <v>2.0928749999999998</v>
      </c>
      <c r="M47">
        <v>3.4354166666700001</v>
      </c>
      <c r="P47">
        <v>2.0796890000000001</v>
      </c>
    </row>
    <row r="48" spans="1:16" x14ac:dyDescent="0.2">
      <c r="A48">
        <v>42704</v>
      </c>
      <c r="B48">
        <v>42704</v>
      </c>
      <c r="C48">
        <v>-0.71015200000000001</v>
      </c>
      <c r="D48">
        <v>111.459</v>
      </c>
      <c r="E48">
        <v>7.1318999999999994E-2</v>
      </c>
      <c r="G48">
        <v>-0.72015899999999999</v>
      </c>
      <c r="I48">
        <v>-24.17</v>
      </c>
      <c r="L48">
        <v>2.181432</v>
      </c>
      <c r="M48">
        <v>3.0694444444400002</v>
      </c>
      <c r="P48">
        <v>2.1659410000000001</v>
      </c>
    </row>
    <row r="49" spans="1:16" x14ac:dyDescent="0.2">
      <c r="A49">
        <v>42674</v>
      </c>
      <c r="B49">
        <v>42674</v>
      </c>
      <c r="C49">
        <v>-0.740116</v>
      </c>
      <c r="D49">
        <v>111.96</v>
      </c>
      <c r="E49">
        <v>7.5943999999999998E-2</v>
      </c>
      <c r="G49">
        <v>-0.75012199999999996</v>
      </c>
      <c r="I49">
        <v>-23.17</v>
      </c>
      <c r="L49">
        <v>2.2660979999999999</v>
      </c>
      <c r="M49">
        <v>2.7152777777799999</v>
      </c>
      <c r="P49">
        <v>2.2493270000000001</v>
      </c>
    </row>
    <row r="50" spans="1:16" x14ac:dyDescent="0.2">
      <c r="A50">
        <v>42643</v>
      </c>
      <c r="B50">
        <v>42643</v>
      </c>
      <c r="C50">
        <v>-0.669825</v>
      </c>
      <c r="D50">
        <v>112.169</v>
      </c>
      <c r="E50">
        <v>8.0227999999999994E-2</v>
      </c>
      <c r="G50">
        <v>-0.67988700000000002</v>
      </c>
      <c r="I50">
        <v>-21.28</v>
      </c>
      <c r="L50">
        <v>2.342673</v>
      </c>
      <c r="M50">
        <v>2.3847222222200002</v>
      </c>
      <c r="P50">
        <v>2.326981</v>
      </c>
    </row>
    <row r="51" spans="1:16" x14ac:dyDescent="0.2">
      <c r="A51">
        <v>42613</v>
      </c>
      <c r="B51">
        <v>42613</v>
      </c>
      <c r="C51">
        <v>-0.63492300000000002</v>
      </c>
      <c r="D51">
        <v>112.51900000000001</v>
      </c>
      <c r="E51">
        <v>8.5338999999999998E-2</v>
      </c>
      <c r="G51">
        <v>-0.64498</v>
      </c>
      <c r="I51">
        <v>-16.98</v>
      </c>
      <c r="L51">
        <v>2.4312459999999998</v>
      </c>
      <c r="M51">
        <v>2.0069444444400002</v>
      </c>
      <c r="P51">
        <v>2.4158089999999999</v>
      </c>
    </row>
    <row r="52" spans="1:16" x14ac:dyDescent="0.2">
      <c r="A52">
        <v>42582</v>
      </c>
      <c r="B52">
        <v>42582</v>
      </c>
      <c r="C52">
        <v>-0.65298</v>
      </c>
      <c r="D52">
        <v>112.98699999999999</v>
      </c>
      <c r="E52">
        <v>9.0365000000000001E-2</v>
      </c>
      <c r="G52">
        <v>-0.66303599999999996</v>
      </c>
      <c r="I52">
        <v>-18.399999999999999</v>
      </c>
      <c r="L52">
        <v>2.5156000000000001</v>
      </c>
      <c r="M52">
        <v>1.6527777777799999</v>
      </c>
      <c r="P52">
        <v>2.499174</v>
      </c>
    </row>
    <row r="53" spans="1:16" x14ac:dyDescent="0.2">
      <c r="A53">
        <v>42551</v>
      </c>
      <c r="B53">
        <v>42551</v>
      </c>
      <c r="C53">
        <v>-0.62305200000000005</v>
      </c>
      <c r="D53">
        <v>113.28749999999999</v>
      </c>
      <c r="E53">
        <v>9.5093999999999998E-2</v>
      </c>
      <c r="G53">
        <v>-0.63280999999999998</v>
      </c>
      <c r="I53">
        <v>-17.39</v>
      </c>
      <c r="L53">
        <v>2.5930559999999998</v>
      </c>
      <c r="M53">
        <v>1.32222222222</v>
      </c>
      <c r="P53">
        <v>2.5768990000000001</v>
      </c>
    </row>
    <row r="54" spans="1:16" x14ac:dyDescent="0.2">
      <c r="A54">
        <v>42521</v>
      </c>
      <c r="B54">
        <v>42521</v>
      </c>
      <c r="C54">
        <v>-0.419877</v>
      </c>
      <c r="D54">
        <v>113.1075</v>
      </c>
      <c r="E54">
        <v>0.100285</v>
      </c>
      <c r="G54">
        <v>-0.429705</v>
      </c>
      <c r="I54">
        <v>-12.5</v>
      </c>
      <c r="L54">
        <v>2.6766709999999998</v>
      </c>
      <c r="M54">
        <v>0.94444444443999997</v>
      </c>
      <c r="P54">
        <v>2.665432</v>
      </c>
    </row>
    <row r="55" spans="1:16" x14ac:dyDescent="0.2">
      <c r="A55">
        <v>42490</v>
      </c>
      <c r="B55">
        <v>42490</v>
      </c>
      <c r="C55">
        <v>-0.39187899999999998</v>
      </c>
      <c r="D55">
        <v>113.4015</v>
      </c>
      <c r="E55">
        <v>0.105432</v>
      </c>
      <c r="G55">
        <v>-0.40174399999999999</v>
      </c>
      <c r="I55">
        <v>-15.34</v>
      </c>
      <c r="L55">
        <v>2.756742</v>
      </c>
      <c r="M55">
        <v>0.60208333332999997</v>
      </c>
      <c r="P55">
        <v>2.7459389999999999</v>
      </c>
    </row>
    <row r="56" spans="1:16" x14ac:dyDescent="0.2">
      <c r="A56">
        <v>42460</v>
      </c>
      <c r="B56">
        <v>42460</v>
      </c>
      <c r="C56">
        <v>-0.44887199999999999</v>
      </c>
      <c r="D56">
        <v>113.96550000000001</v>
      </c>
      <c r="E56">
        <v>0.1109</v>
      </c>
      <c r="G56">
        <v>-0.45873999999999998</v>
      </c>
      <c r="I56">
        <v>-16.66</v>
      </c>
      <c r="L56">
        <v>2.8393389999999998</v>
      </c>
      <c r="M56">
        <v>0.25972222222000002</v>
      </c>
      <c r="P56">
        <v>2.8265940000000001</v>
      </c>
    </row>
    <row r="57" spans="1:16" x14ac:dyDescent="0.2">
      <c r="A57">
        <v>42429</v>
      </c>
      <c r="B57">
        <v>42429</v>
      </c>
      <c r="C57">
        <v>-0.38964599999999999</v>
      </c>
      <c r="D57">
        <v>114.1925</v>
      </c>
      <c r="E57">
        <v>0.11261599999999999</v>
      </c>
      <c r="G57">
        <v>-0.39952799999999999</v>
      </c>
      <c r="I57">
        <v>-6.41</v>
      </c>
      <c r="L57">
        <v>2.8226200000000001</v>
      </c>
      <c r="M57">
        <v>4.1319444444400002</v>
      </c>
      <c r="P57">
        <v>2.8116210000000001</v>
      </c>
    </row>
    <row r="58" spans="1:16" x14ac:dyDescent="0.2">
      <c r="A58">
        <v>42400</v>
      </c>
      <c r="B58">
        <v>42400</v>
      </c>
      <c r="C58">
        <v>-0.35744799999999999</v>
      </c>
      <c r="D58">
        <v>114.4755</v>
      </c>
      <c r="E58">
        <v>0.11816500000000001</v>
      </c>
      <c r="G58">
        <v>-0.36749100000000001</v>
      </c>
      <c r="I58">
        <v>-19.97</v>
      </c>
      <c r="L58">
        <v>2.905192</v>
      </c>
      <c r="M58">
        <v>3.7777777777799999</v>
      </c>
      <c r="P58">
        <v>2.8948070000000001</v>
      </c>
    </row>
    <row r="59" spans="1:16" x14ac:dyDescent="0.2">
      <c r="A59">
        <v>42369</v>
      </c>
      <c r="B59">
        <v>42369</v>
      </c>
      <c r="C59">
        <v>-0.135544</v>
      </c>
      <c r="D59">
        <v>114.048</v>
      </c>
      <c r="E59">
        <v>0.122754</v>
      </c>
      <c r="G59">
        <v>-0.145564</v>
      </c>
      <c r="I59">
        <v>-20.56</v>
      </c>
      <c r="L59">
        <v>2.9728159999999999</v>
      </c>
      <c r="M59">
        <v>3.4590277777799998</v>
      </c>
      <c r="P59">
        <v>2.9687869999999998</v>
      </c>
    </row>
    <row r="60" spans="1:16" x14ac:dyDescent="0.2">
      <c r="A60">
        <v>42338</v>
      </c>
      <c r="B60">
        <v>42338</v>
      </c>
      <c r="C60">
        <v>-0.264289</v>
      </c>
      <c r="D60">
        <v>114.91800000000001</v>
      </c>
      <c r="E60">
        <v>0.129579</v>
      </c>
      <c r="G60">
        <v>-0.27423199999999998</v>
      </c>
      <c r="I60">
        <v>-20.79</v>
      </c>
      <c r="L60">
        <v>3.0691570000000001</v>
      </c>
      <c r="M60">
        <v>3.0694444444400002</v>
      </c>
      <c r="P60">
        <v>3.0610460000000002</v>
      </c>
    </row>
    <row r="61" spans="1:16" x14ac:dyDescent="0.2">
      <c r="A61">
        <v>42308</v>
      </c>
      <c r="B61">
        <v>42308</v>
      </c>
      <c r="C61">
        <v>-0.28862700000000002</v>
      </c>
      <c r="D61">
        <v>115.377</v>
      </c>
      <c r="E61">
        <v>0.13548299999999999</v>
      </c>
      <c r="G61">
        <v>-0.29857099999999998</v>
      </c>
      <c r="I61">
        <v>-21</v>
      </c>
      <c r="L61">
        <v>3.1508069999999999</v>
      </c>
      <c r="M61">
        <v>2.72708333333</v>
      </c>
      <c r="P61">
        <v>3.1417130000000002</v>
      </c>
    </row>
    <row r="62" spans="1:16" x14ac:dyDescent="0.2">
      <c r="A62">
        <v>42277</v>
      </c>
      <c r="B62">
        <v>42277</v>
      </c>
      <c r="C62">
        <v>-0.218584</v>
      </c>
      <c r="D62">
        <v>115.506</v>
      </c>
      <c r="E62">
        <v>0.14165</v>
      </c>
      <c r="G62">
        <v>-0.22855200000000001</v>
      </c>
      <c r="I62">
        <v>-22.93</v>
      </c>
      <c r="L62">
        <v>3.234572</v>
      </c>
      <c r="M62">
        <v>2.36111111111</v>
      </c>
      <c r="P62">
        <v>3.2275019999999999</v>
      </c>
    </row>
    <row r="63" spans="1:16" x14ac:dyDescent="0.2">
      <c r="A63">
        <v>42247</v>
      </c>
      <c r="B63">
        <v>42247</v>
      </c>
      <c r="C63">
        <v>-0.28098299999999998</v>
      </c>
      <c r="D63">
        <v>116.127</v>
      </c>
      <c r="E63">
        <v>0.14815999999999999</v>
      </c>
      <c r="G63">
        <v>-0.29092699999999999</v>
      </c>
      <c r="I63">
        <v>-25.6</v>
      </c>
      <c r="L63">
        <v>3.320452</v>
      </c>
      <c r="M63">
        <v>2.0069444444400002</v>
      </c>
      <c r="P63">
        <v>3.3111220000000001</v>
      </c>
    </row>
    <row r="64" spans="1:16" x14ac:dyDescent="0.2">
      <c r="A64">
        <v>42216</v>
      </c>
      <c r="B64">
        <v>42216</v>
      </c>
      <c r="C64">
        <v>-0.14494799999999999</v>
      </c>
      <c r="D64">
        <v>115.94</v>
      </c>
      <c r="E64">
        <v>0.153728</v>
      </c>
      <c r="G64">
        <v>-0.154972</v>
      </c>
      <c r="I64">
        <v>-21.27</v>
      </c>
      <c r="L64">
        <v>3.3931930000000001</v>
      </c>
      <c r="M64">
        <v>1.67638888889</v>
      </c>
      <c r="P64">
        <v>3.3882750000000001</v>
      </c>
    </row>
    <row r="65" spans="1:16" x14ac:dyDescent="0.2">
      <c r="A65">
        <v>42185</v>
      </c>
      <c r="B65">
        <v>42185</v>
      </c>
      <c r="C65">
        <v>3.0110000000000001E-2</v>
      </c>
      <c r="D65">
        <v>115.6195</v>
      </c>
      <c r="E65">
        <v>0.160131</v>
      </c>
      <c r="G65">
        <v>2.0142E-2</v>
      </c>
      <c r="I65">
        <v>-19.73</v>
      </c>
      <c r="L65">
        <v>3.4753099999999999</v>
      </c>
      <c r="M65">
        <v>1.29861111111</v>
      </c>
      <c r="P65">
        <v>3.4763570000000001</v>
      </c>
    </row>
    <row r="66" spans="1:16" x14ac:dyDescent="0.2">
      <c r="A66">
        <v>42155</v>
      </c>
      <c r="B66">
        <v>42155</v>
      </c>
      <c r="C66">
        <v>-4.8071999999999997E-2</v>
      </c>
      <c r="D66">
        <v>116.298</v>
      </c>
      <c r="E66">
        <v>0.167106</v>
      </c>
      <c r="G66">
        <v>-5.8131000000000002E-2</v>
      </c>
      <c r="I66">
        <v>-12.62</v>
      </c>
      <c r="L66">
        <v>3.561763</v>
      </c>
      <c r="M66">
        <v>0.94444444443999997</v>
      </c>
      <c r="P66">
        <v>3.5600510000000001</v>
      </c>
    </row>
    <row r="67" spans="1:16" x14ac:dyDescent="0.2">
      <c r="A67">
        <v>42124</v>
      </c>
      <c r="B67">
        <v>42124</v>
      </c>
      <c r="C67">
        <v>-0.116938</v>
      </c>
      <c r="D67">
        <v>116.916</v>
      </c>
      <c r="E67">
        <v>0.173517</v>
      </c>
      <c r="G67">
        <v>-0.12698999999999999</v>
      </c>
      <c r="I67">
        <v>-23.08</v>
      </c>
      <c r="L67">
        <v>3.639624</v>
      </c>
      <c r="M67">
        <v>0.62569444444</v>
      </c>
      <c r="P67">
        <v>3.6353680000000002</v>
      </c>
    </row>
    <row r="68" spans="1:16" x14ac:dyDescent="0.2">
      <c r="A68">
        <v>42094</v>
      </c>
      <c r="B68">
        <v>42094</v>
      </c>
      <c r="C68">
        <v>-0.14401600000000001</v>
      </c>
      <c r="D68">
        <v>117.438</v>
      </c>
      <c r="E68">
        <v>0.181307</v>
      </c>
      <c r="G68">
        <v>-0.15403500000000001</v>
      </c>
      <c r="I68">
        <v>-23.57</v>
      </c>
      <c r="L68">
        <v>3.7325349999999999</v>
      </c>
      <c r="M68">
        <v>0.23611111110999999</v>
      </c>
      <c r="P68">
        <v>3.7271589999999999</v>
      </c>
    </row>
    <row r="69" spans="1:16" x14ac:dyDescent="0.2">
      <c r="A69">
        <v>42063</v>
      </c>
      <c r="B69">
        <v>42063</v>
      </c>
      <c r="C69">
        <v>9.5399999999999999E-4</v>
      </c>
      <c r="D69">
        <v>117.146573</v>
      </c>
      <c r="E69">
        <v>0.18104600000000001</v>
      </c>
      <c r="G69">
        <v>-9.0489999999999998E-3</v>
      </c>
      <c r="I69">
        <v>-25.2</v>
      </c>
      <c r="L69">
        <v>3.6744409999999998</v>
      </c>
      <c r="M69">
        <v>4.1437499999999998</v>
      </c>
      <c r="P69">
        <v>3.6744759999999999</v>
      </c>
    </row>
    <row r="70" spans="1:16" x14ac:dyDescent="0.2">
      <c r="A70">
        <v>42035</v>
      </c>
      <c r="B70">
        <v>42035</v>
      </c>
      <c r="C70">
        <v>-1.3950000000000001E-2</v>
      </c>
      <c r="D70">
        <v>117.56961800000001</v>
      </c>
      <c r="E70">
        <v>0.188137</v>
      </c>
      <c r="G70">
        <v>-2.3952999999999999E-2</v>
      </c>
      <c r="I70">
        <v>-16.739999999999998</v>
      </c>
      <c r="L70">
        <v>3.7584719999999998</v>
      </c>
      <c r="M70">
        <v>3.78958333333</v>
      </c>
      <c r="P70">
        <v>3.7579470000000001</v>
      </c>
    </row>
    <row r="71" spans="1:16" x14ac:dyDescent="0.2">
      <c r="A71">
        <v>42004</v>
      </c>
      <c r="B71">
        <v>42004</v>
      </c>
      <c r="C71">
        <v>0.12293999999999999</v>
      </c>
      <c r="D71">
        <v>117.267241</v>
      </c>
      <c r="E71">
        <v>0.194214</v>
      </c>
      <c r="G71">
        <v>0.112938</v>
      </c>
      <c r="I71">
        <v>-18.38</v>
      </c>
      <c r="L71">
        <v>3.8297439999999998</v>
      </c>
      <c r="M71">
        <v>3.4590277777799998</v>
      </c>
      <c r="P71">
        <v>3.8344529999999999</v>
      </c>
    </row>
    <row r="72" spans="1:16" x14ac:dyDescent="0.2">
      <c r="A72">
        <v>41973</v>
      </c>
      <c r="B72">
        <v>41973</v>
      </c>
      <c r="C72">
        <v>0.17902499999999999</v>
      </c>
      <c r="D72">
        <v>117.379205</v>
      </c>
      <c r="E72">
        <v>0.20196700000000001</v>
      </c>
      <c r="G72">
        <v>0.16902200000000001</v>
      </c>
      <c r="I72">
        <v>-19.95</v>
      </c>
      <c r="L72">
        <v>3.9185819999999998</v>
      </c>
      <c r="M72">
        <v>3.0694444444400002</v>
      </c>
      <c r="P72">
        <v>3.9255969999999998</v>
      </c>
    </row>
    <row r="73" spans="1:16" x14ac:dyDescent="0.2">
      <c r="A73">
        <v>41943</v>
      </c>
      <c r="B73">
        <v>41943</v>
      </c>
      <c r="C73">
        <v>0.28591699999999998</v>
      </c>
      <c r="D73">
        <v>117.156926</v>
      </c>
      <c r="E73">
        <v>0.20837900000000001</v>
      </c>
      <c r="G73">
        <v>0.280916</v>
      </c>
      <c r="I73">
        <v>-14.34</v>
      </c>
      <c r="L73">
        <v>3.9909680000000001</v>
      </c>
      <c r="M73">
        <v>2.73888888889</v>
      </c>
      <c r="P73">
        <v>4.0023780000000002</v>
      </c>
    </row>
    <row r="74" spans="1:16" x14ac:dyDescent="0.2">
      <c r="A74">
        <v>41912</v>
      </c>
      <c r="B74">
        <v>41912</v>
      </c>
      <c r="C74">
        <v>0.56790799999999997</v>
      </c>
      <c r="D74">
        <v>116.152</v>
      </c>
      <c r="E74">
        <v>0.214782</v>
      </c>
      <c r="G74">
        <v>0.55752299999999999</v>
      </c>
      <c r="I74">
        <v>-16.829999999999998</v>
      </c>
      <c r="L74">
        <v>4.0627789999999999</v>
      </c>
      <c r="M74">
        <v>2.3729166666700001</v>
      </c>
      <c r="P74">
        <v>4.085852</v>
      </c>
    </row>
    <row r="75" spans="1:16" x14ac:dyDescent="0.2">
      <c r="A75">
        <v>41882</v>
      </c>
      <c r="B75">
        <v>41882</v>
      </c>
      <c r="C75">
        <v>0.58508099999999996</v>
      </c>
      <c r="D75">
        <v>116.366</v>
      </c>
      <c r="E75">
        <v>0.22232199999999999</v>
      </c>
      <c r="G75">
        <v>0.57488899999999998</v>
      </c>
      <c r="I75">
        <v>-9.74</v>
      </c>
      <c r="L75">
        <v>4.144774</v>
      </c>
      <c r="M75">
        <v>2.0187499999999998</v>
      </c>
      <c r="P75">
        <v>4.1690240000000003</v>
      </c>
    </row>
    <row r="76" spans="1:16" x14ac:dyDescent="0.2">
      <c r="A76">
        <v>41851</v>
      </c>
      <c r="B76">
        <v>41851</v>
      </c>
      <c r="C76">
        <v>0.80097700000000005</v>
      </c>
      <c r="D76">
        <v>115.571</v>
      </c>
      <c r="E76">
        <v>0.22844200000000001</v>
      </c>
      <c r="G76">
        <v>0.79085000000000005</v>
      </c>
      <c r="I76">
        <v>-8.6999999999999993</v>
      </c>
      <c r="L76">
        <v>4.2110440000000002</v>
      </c>
      <c r="M76">
        <v>1.6881944444400001</v>
      </c>
      <c r="P76">
        <v>4.2447739999999996</v>
      </c>
    </row>
    <row r="77" spans="1:16" x14ac:dyDescent="0.2">
      <c r="A77">
        <v>41820</v>
      </c>
      <c r="B77">
        <v>41820</v>
      </c>
      <c r="C77">
        <v>0.94906900000000005</v>
      </c>
      <c r="D77">
        <v>115.123</v>
      </c>
      <c r="E77">
        <v>0.23603099999999999</v>
      </c>
      <c r="G77">
        <v>0.93906100000000003</v>
      </c>
      <c r="I77">
        <v>-11.76</v>
      </c>
      <c r="L77">
        <v>4.2915380000000001</v>
      </c>
      <c r="M77">
        <v>1.3104166666699999</v>
      </c>
      <c r="P77">
        <v>4.3322669999999999</v>
      </c>
    </row>
    <row r="78" spans="1:16" x14ac:dyDescent="0.2">
      <c r="A78">
        <v>41790</v>
      </c>
      <c r="B78">
        <v>41790</v>
      </c>
      <c r="C78">
        <v>1.0674520000000001</v>
      </c>
      <c r="D78">
        <v>114.777</v>
      </c>
      <c r="E78">
        <v>0.243085</v>
      </c>
      <c r="G78">
        <v>1.057555</v>
      </c>
      <c r="I78">
        <v>-14.25</v>
      </c>
      <c r="L78">
        <v>4.3651090000000003</v>
      </c>
      <c r="M78">
        <v>0.96805555556</v>
      </c>
      <c r="P78">
        <v>4.4117050000000004</v>
      </c>
    </row>
    <row r="79" spans="1:16" x14ac:dyDescent="0.2">
      <c r="A79">
        <v>41759</v>
      </c>
      <c r="B79">
        <v>41759</v>
      </c>
      <c r="C79">
        <v>1.247339</v>
      </c>
      <c r="D79">
        <v>114.143</v>
      </c>
      <c r="E79">
        <v>0.249613</v>
      </c>
      <c r="G79">
        <v>1.2276769999999999</v>
      </c>
      <c r="I79">
        <v>-13.06</v>
      </c>
      <c r="L79">
        <v>4.4324909999999997</v>
      </c>
      <c r="M79">
        <v>0.63749999999999996</v>
      </c>
      <c r="P79">
        <v>4.4877799999999999</v>
      </c>
    </row>
    <row r="80" spans="1:16" x14ac:dyDescent="0.2">
      <c r="A80">
        <v>41729</v>
      </c>
      <c r="B80">
        <v>41729</v>
      </c>
      <c r="C80">
        <v>1.430755</v>
      </c>
      <c r="D80">
        <v>113.45699999999999</v>
      </c>
      <c r="E80">
        <v>0.25755400000000001</v>
      </c>
      <c r="G80">
        <v>1.411262</v>
      </c>
      <c r="I80">
        <v>-15.56</v>
      </c>
      <c r="L80">
        <v>4.5131329999999998</v>
      </c>
      <c r="M80">
        <v>0.24791666667000001</v>
      </c>
      <c r="P80">
        <v>4.5777049999999999</v>
      </c>
    </row>
    <row r="81" spans="1:16" x14ac:dyDescent="0.2">
      <c r="A81">
        <v>41698</v>
      </c>
      <c r="B81">
        <v>41698</v>
      </c>
      <c r="C81">
        <v>1.5192699999999999</v>
      </c>
      <c r="D81">
        <v>113.20099999999999</v>
      </c>
      <c r="E81">
        <v>0.25517899999999999</v>
      </c>
      <c r="G81">
        <v>1.499986</v>
      </c>
      <c r="I81">
        <v>-15.18</v>
      </c>
      <c r="L81">
        <v>4.4195570000000002</v>
      </c>
      <c r="M81">
        <v>4.1673609999999996</v>
      </c>
      <c r="P81">
        <v>4.4867020000000002</v>
      </c>
    </row>
    <row r="82" spans="1:16" x14ac:dyDescent="0.2">
      <c r="A82">
        <v>41670</v>
      </c>
      <c r="B82">
        <v>41670</v>
      </c>
      <c r="C82">
        <v>1.532535</v>
      </c>
      <c r="D82">
        <v>113.33799999999999</v>
      </c>
      <c r="E82">
        <v>0.26322699999999999</v>
      </c>
      <c r="G82">
        <v>1.5135639999999999</v>
      </c>
      <c r="I82">
        <v>-23.17</v>
      </c>
      <c r="L82">
        <v>4.500839</v>
      </c>
      <c r="M82">
        <v>3.8131940000000002</v>
      </c>
      <c r="P82">
        <v>4.5698160000000003</v>
      </c>
    </row>
    <row r="83" spans="1:16" x14ac:dyDescent="0.2">
      <c r="A83">
        <v>41639</v>
      </c>
      <c r="B83">
        <v>41639</v>
      </c>
      <c r="C83">
        <v>1.788889</v>
      </c>
      <c r="D83">
        <v>112.168611</v>
      </c>
      <c r="E83">
        <v>0.26927800000000002</v>
      </c>
      <c r="G83">
        <v>1.7699279999999999</v>
      </c>
      <c r="I83">
        <v>-14.93</v>
      </c>
      <c r="L83">
        <v>4.5617289999999997</v>
      </c>
      <c r="M83">
        <v>3.4826389999999998</v>
      </c>
      <c r="P83">
        <v>4.6433340000000003</v>
      </c>
    </row>
    <row r="84" spans="1:16" x14ac:dyDescent="0.2">
      <c r="A84">
        <v>41608</v>
      </c>
      <c r="B84">
        <v>41608</v>
      </c>
      <c r="C84">
        <v>1.591383</v>
      </c>
      <c r="D84">
        <v>113.436741</v>
      </c>
      <c r="E84">
        <v>0.27977800000000003</v>
      </c>
      <c r="G84">
        <v>1.5729789999999999</v>
      </c>
      <c r="I84">
        <v>-22.75</v>
      </c>
      <c r="L84">
        <v>4.6640610000000002</v>
      </c>
      <c r="M84">
        <v>3.0930559999999998</v>
      </c>
      <c r="P84">
        <v>4.7382840000000002</v>
      </c>
    </row>
    <row r="85" spans="1:16" x14ac:dyDescent="0.2">
      <c r="A85">
        <v>41578</v>
      </c>
      <c r="B85">
        <v>41578</v>
      </c>
      <c r="C85">
        <v>1.752097</v>
      </c>
      <c r="D85">
        <v>112.74898</v>
      </c>
      <c r="E85">
        <v>0.28691499999999998</v>
      </c>
      <c r="G85">
        <v>1.7338</v>
      </c>
      <c r="I85">
        <v>-18.2</v>
      </c>
      <c r="L85">
        <v>4.7332380000000001</v>
      </c>
      <c r="M85">
        <v>2.7506940000000002</v>
      </c>
      <c r="P85">
        <v>4.8161690000000004</v>
      </c>
    </row>
    <row r="86" spans="1:16" x14ac:dyDescent="0.2">
      <c r="A86">
        <v>41547</v>
      </c>
      <c r="B86">
        <v>41547</v>
      </c>
      <c r="C86">
        <v>1.8496250000000001</v>
      </c>
      <c r="D86">
        <v>112.40864000000001</v>
      </c>
      <c r="E86">
        <v>0.29543199999999997</v>
      </c>
      <c r="G86">
        <v>1.831523</v>
      </c>
      <c r="I86">
        <v>-22</v>
      </c>
      <c r="L86">
        <v>4.8143840000000004</v>
      </c>
      <c r="M86">
        <v>2.3729170000000002</v>
      </c>
      <c r="P86">
        <v>4.9034319999999996</v>
      </c>
    </row>
    <row r="87" spans="1:16" x14ac:dyDescent="0.2">
      <c r="A87">
        <v>41517</v>
      </c>
      <c r="B87">
        <v>41517</v>
      </c>
      <c r="C87">
        <v>1.930056</v>
      </c>
      <c r="D87">
        <v>112.132234</v>
      </c>
      <c r="E87">
        <v>0.30330499999999999</v>
      </c>
      <c r="G87">
        <v>1.912131</v>
      </c>
      <c r="I87">
        <v>-23.52</v>
      </c>
      <c r="L87">
        <v>4.8882979999999998</v>
      </c>
      <c r="M87">
        <v>2.0305559999999998</v>
      </c>
      <c r="P87">
        <v>4.9826449999999998</v>
      </c>
    </row>
    <row r="88" spans="1:16" x14ac:dyDescent="0.2">
      <c r="A88">
        <v>41486</v>
      </c>
      <c r="B88">
        <v>41486</v>
      </c>
      <c r="C88">
        <v>1.68221</v>
      </c>
      <c r="D88">
        <v>113.712157</v>
      </c>
      <c r="E88">
        <v>0.31371300000000002</v>
      </c>
      <c r="G88">
        <v>1.6648160000000001</v>
      </c>
      <c r="I88">
        <v>-25.14</v>
      </c>
      <c r="L88">
        <v>4.983498</v>
      </c>
      <c r="M88">
        <v>1.688194</v>
      </c>
      <c r="P88">
        <v>5.0673310000000003</v>
      </c>
    </row>
    <row r="89" spans="1:16" x14ac:dyDescent="0.2">
      <c r="A89">
        <v>41455</v>
      </c>
      <c r="B89">
        <v>41455</v>
      </c>
      <c r="C89">
        <v>1.7350829999999999</v>
      </c>
      <c r="D89">
        <v>113.610924</v>
      </c>
      <c r="E89">
        <v>0.32295600000000002</v>
      </c>
      <c r="G89">
        <v>1.7179059999999999</v>
      </c>
      <c r="I89">
        <v>-27.62</v>
      </c>
      <c r="L89">
        <v>5.0674169999999998</v>
      </c>
      <c r="M89">
        <v>1.3104169999999999</v>
      </c>
      <c r="P89">
        <v>5.155341</v>
      </c>
    </row>
    <row r="90" spans="1:16" x14ac:dyDescent="0.2">
      <c r="A90">
        <v>41425</v>
      </c>
      <c r="B90">
        <v>41425</v>
      </c>
      <c r="C90">
        <v>1.4305890000000001</v>
      </c>
      <c r="D90">
        <v>115.60173500000001</v>
      </c>
      <c r="E90">
        <v>0.33391799999999999</v>
      </c>
      <c r="G90">
        <v>1.4139740000000001</v>
      </c>
      <c r="I90">
        <v>-19.96</v>
      </c>
      <c r="L90">
        <v>5.1642900000000003</v>
      </c>
      <c r="M90">
        <v>0.97986099999999998</v>
      </c>
      <c r="P90">
        <v>5.2381700000000002</v>
      </c>
    </row>
    <row r="91" spans="1:16" x14ac:dyDescent="0.2">
      <c r="A91">
        <v>41394</v>
      </c>
      <c r="B91">
        <v>41394</v>
      </c>
      <c r="C91">
        <v>1.2132499999999999</v>
      </c>
      <c r="D91">
        <v>117.146343</v>
      </c>
      <c r="E91">
        <v>0.34473999999999999</v>
      </c>
      <c r="G91">
        <v>1.1970989999999999</v>
      </c>
      <c r="I91">
        <v>-23.11</v>
      </c>
      <c r="L91">
        <v>5.2585129999999998</v>
      </c>
      <c r="M91">
        <v>0.63749999999999996</v>
      </c>
      <c r="P91">
        <v>5.3223120000000002</v>
      </c>
    </row>
    <row r="92" spans="1:16" x14ac:dyDescent="0.2">
      <c r="A92">
        <v>41364</v>
      </c>
      <c r="B92">
        <v>41364</v>
      </c>
      <c r="C92">
        <v>1.39255</v>
      </c>
      <c r="D92">
        <v>116.277806</v>
      </c>
      <c r="E92">
        <v>0.35341699999999998</v>
      </c>
      <c r="G92">
        <v>1.376457</v>
      </c>
      <c r="I92">
        <v>-22.73</v>
      </c>
      <c r="L92">
        <v>5.3339650000000001</v>
      </c>
      <c r="M92">
        <v>0.25972200000000001</v>
      </c>
      <c r="P92">
        <v>5.4082429999999997</v>
      </c>
    </row>
    <row r="93" spans="1:16" x14ac:dyDescent="0.2">
      <c r="A93">
        <v>41333</v>
      </c>
      <c r="B93">
        <v>41333</v>
      </c>
      <c r="C93">
        <v>1.5755220000000001</v>
      </c>
      <c r="D93">
        <v>115.34423</v>
      </c>
      <c r="E93">
        <v>0.348329</v>
      </c>
      <c r="G93">
        <v>1.5594539999999999</v>
      </c>
      <c r="I93">
        <v>-13.68</v>
      </c>
      <c r="L93">
        <v>5.2092039999999997</v>
      </c>
      <c r="M93">
        <v>4.1673609999999996</v>
      </c>
      <c r="P93">
        <v>5.2912759999999999</v>
      </c>
    </row>
    <row r="94" spans="1:16" x14ac:dyDescent="0.2">
      <c r="A94">
        <v>41305</v>
      </c>
      <c r="B94">
        <v>41305</v>
      </c>
      <c r="C94">
        <v>1.625456</v>
      </c>
      <c r="D94">
        <v>115.228382</v>
      </c>
      <c r="E94">
        <v>0.357296</v>
      </c>
      <c r="G94">
        <v>1.6095630000000001</v>
      </c>
      <c r="I94">
        <v>-14.91</v>
      </c>
      <c r="L94">
        <v>5.2873619999999999</v>
      </c>
      <c r="M94">
        <v>3.8131940000000002</v>
      </c>
      <c r="P94">
        <v>5.3733050000000002</v>
      </c>
    </row>
    <row r="95" spans="1:16" x14ac:dyDescent="0.2">
      <c r="A95">
        <v>41274</v>
      </c>
      <c r="B95">
        <v>41274</v>
      </c>
      <c r="C95">
        <v>1.202914</v>
      </c>
      <c r="D95">
        <v>118.164844</v>
      </c>
      <c r="E95">
        <v>0.37113600000000002</v>
      </c>
      <c r="G95">
        <v>1.187697</v>
      </c>
      <c r="I95">
        <v>-17.57</v>
      </c>
      <c r="L95">
        <v>5.4053750000000003</v>
      </c>
      <c r="M95">
        <v>3.447222</v>
      </c>
      <c r="P95">
        <v>5.4703970000000002</v>
      </c>
    </row>
    <row r="96" spans="1:16" x14ac:dyDescent="0.2">
      <c r="A96">
        <v>41243</v>
      </c>
      <c r="B96">
        <v>41243</v>
      </c>
      <c r="C96">
        <v>1.1380269999999999</v>
      </c>
      <c r="D96">
        <v>118.823239</v>
      </c>
      <c r="E96">
        <v>0.38122</v>
      </c>
      <c r="G96">
        <v>1.123084</v>
      </c>
      <c r="I96">
        <v>-29.58</v>
      </c>
      <c r="L96">
        <v>5.4901499999999999</v>
      </c>
      <c r="M96">
        <v>3.1048610000000001</v>
      </c>
      <c r="P96">
        <v>5.5526289999999996</v>
      </c>
    </row>
    <row r="97" spans="1:16" x14ac:dyDescent="0.2">
      <c r="A97">
        <v>41213</v>
      </c>
      <c r="B97">
        <v>41213</v>
      </c>
      <c r="C97">
        <v>1.189163</v>
      </c>
      <c r="D97">
        <v>118.71637</v>
      </c>
      <c r="E97">
        <v>0.39064199999999999</v>
      </c>
      <c r="G97">
        <v>1.1743729999999999</v>
      </c>
      <c r="I97">
        <v>-27.96</v>
      </c>
      <c r="L97">
        <v>5.5684240000000003</v>
      </c>
      <c r="M97">
        <v>2.7506940000000002</v>
      </c>
      <c r="P97">
        <v>5.6346420000000004</v>
      </c>
    </row>
    <row r="98" spans="1:16" x14ac:dyDescent="0.2">
      <c r="A98">
        <v>41182</v>
      </c>
      <c r="B98">
        <v>41182</v>
      </c>
      <c r="C98">
        <v>1.1531</v>
      </c>
      <c r="D98">
        <v>119.214303</v>
      </c>
      <c r="E98">
        <v>0.40173799999999998</v>
      </c>
      <c r="G98">
        <v>1.1385620000000001</v>
      </c>
      <c r="L98">
        <v>5.6592060000000002</v>
      </c>
      <c r="M98">
        <v>2.3729170000000002</v>
      </c>
      <c r="P98">
        <v>5.7244619999999999</v>
      </c>
    </row>
    <row r="99" spans="1:16" x14ac:dyDescent="0.2">
      <c r="A99">
        <v>41152</v>
      </c>
      <c r="B99">
        <v>41152</v>
      </c>
      <c r="C99">
        <v>1.1627639999999999</v>
      </c>
      <c r="D99">
        <v>119.36931300000001</v>
      </c>
      <c r="E99">
        <v>0.411159</v>
      </c>
      <c r="G99">
        <v>1.148398</v>
      </c>
      <c r="L99">
        <v>5.7353019999999999</v>
      </c>
      <c r="M99">
        <v>2.0423610000000001</v>
      </c>
      <c r="P99">
        <v>5.80199</v>
      </c>
    </row>
    <row r="100" spans="1:16" x14ac:dyDescent="0.2">
      <c r="A100">
        <v>41121</v>
      </c>
      <c r="B100">
        <v>41121</v>
      </c>
      <c r="C100">
        <v>1.188458</v>
      </c>
      <c r="D100">
        <v>119.44134</v>
      </c>
      <c r="E100">
        <v>0.42191000000000001</v>
      </c>
      <c r="G100">
        <v>1.174269</v>
      </c>
      <c r="L100">
        <v>5.8210350000000002</v>
      </c>
      <c r="M100">
        <v>1.6645829999999999</v>
      </c>
      <c r="P100">
        <v>5.8902150000000004</v>
      </c>
    </row>
    <row r="101" spans="1:16" x14ac:dyDescent="0.2">
      <c r="A101">
        <v>41090</v>
      </c>
      <c r="B101">
        <v>41090</v>
      </c>
      <c r="C101">
        <v>1.361572</v>
      </c>
      <c r="D101">
        <v>118.44149899999999</v>
      </c>
      <c r="E101">
        <v>0.430143</v>
      </c>
      <c r="G101">
        <v>1.3473820000000001</v>
      </c>
      <c r="L101">
        <v>5.8861439999999998</v>
      </c>
      <c r="M101">
        <v>1.322222</v>
      </c>
      <c r="P101">
        <v>5.9662879999999996</v>
      </c>
    </row>
    <row r="102" spans="1:16" x14ac:dyDescent="0.2">
      <c r="A102">
        <v>41060</v>
      </c>
      <c r="B102">
        <v>41060</v>
      </c>
      <c r="C102">
        <v>1.08128</v>
      </c>
      <c r="D102">
        <v>120.673147</v>
      </c>
      <c r="E102">
        <v>0.443471</v>
      </c>
      <c r="G102">
        <v>1.0675509999999999</v>
      </c>
      <c r="L102">
        <v>5.989331</v>
      </c>
      <c r="M102">
        <v>0.97986099999999998</v>
      </c>
      <c r="P102">
        <v>6.0540929999999999</v>
      </c>
    </row>
    <row r="103" spans="1:16" x14ac:dyDescent="0.2">
      <c r="A103">
        <v>41029</v>
      </c>
      <c r="B103">
        <v>41029</v>
      </c>
      <c r="C103">
        <v>1.573553</v>
      </c>
      <c r="D103">
        <v>117.361098</v>
      </c>
      <c r="E103">
        <v>0.44898900000000003</v>
      </c>
      <c r="G103">
        <v>1.5594969999999999</v>
      </c>
      <c r="L103">
        <v>6.0325129999999998</v>
      </c>
      <c r="M103">
        <v>0.61388900000000002</v>
      </c>
      <c r="P103">
        <v>6.1274379999999997</v>
      </c>
    </row>
    <row r="104" spans="1:16" x14ac:dyDescent="0.2">
      <c r="A104">
        <v>40999</v>
      </c>
      <c r="B104">
        <v>40999</v>
      </c>
      <c r="C104">
        <v>1.778578</v>
      </c>
      <c r="D104">
        <v>116.097505</v>
      </c>
      <c r="E104">
        <v>0.457399</v>
      </c>
      <c r="G104">
        <v>1.7644770000000001</v>
      </c>
      <c r="L104">
        <v>6.0969689999999996</v>
      </c>
      <c r="M104">
        <v>0.25972200000000001</v>
      </c>
      <c r="P104">
        <v>6.2054090000000004</v>
      </c>
    </row>
    <row r="105" spans="1:16" x14ac:dyDescent="0.2">
      <c r="A105">
        <v>40968</v>
      </c>
      <c r="B105">
        <v>40968</v>
      </c>
      <c r="C105">
        <v>1.669322</v>
      </c>
      <c r="D105">
        <v>117.061494</v>
      </c>
      <c r="E105">
        <v>0.46917599999999998</v>
      </c>
      <c r="G105">
        <v>1.655497</v>
      </c>
      <c r="L105">
        <v>6.185568</v>
      </c>
      <c r="M105">
        <v>-8.2639000000000004E-2</v>
      </c>
      <c r="P105">
        <v>6.2888250000000001</v>
      </c>
    </row>
    <row r="106" spans="1:16" x14ac:dyDescent="0.2">
      <c r="A106">
        <v>40939</v>
      </c>
      <c r="B106">
        <v>40939</v>
      </c>
      <c r="C106">
        <v>1.5058849999999999</v>
      </c>
      <c r="D106">
        <v>118.464581</v>
      </c>
      <c r="E106">
        <v>0.466169</v>
      </c>
      <c r="G106">
        <v>1.4924120000000001</v>
      </c>
      <c r="L106">
        <v>6.0726129999999996</v>
      </c>
      <c r="M106">
        <v>3.7895829999999999</v>
      </c>
      <c r="P106">
        <v>6.1640600000000001</v>
      </c>
    </row>
    <row r="107" spans="1:16" x14ac:dyDescent="0.2">
      <c r="A107">
        <v>40908</v>
      </c>
      <c r="B107">
        <v>40908</v>
      </c>
      <c r="C107">
        <v>1.5113890000000001</v>
      </c>
      <c r="D107">
        <v>118.61865400000001</v>
      </c>
      <c r="E107">
        <v>0.47658099999999998</v>
      </c>
      <c r="G107">
        <v>1.498067</v>
      </c>
      <c r="L107">
        <v>6.1514329999999999</v>
      </c>
      <c r="M107">
        <v>3.447222</v>
      </c>
      <c r="P107">
        <v>6.2444050000000004</v>
      </c>
    </row>
    <row r="108" spans="1:16" x14ac:dyDescent="0.2">
      <c r="A108">
        <v>40877</v>
      </c>
      <c r="B108">
        <v>40877</v>
      </c>
      <c r="C108">
        <v>1.543102</v>
      </c>
      <c r="D108">
        <v>118.57331000000001</v>
      </c>
      <c r="E108">
        <v>0.48676999999999998</v>
      </c>
      <c r="G108">
        <v>1.529901</v>
      </c>
      <c r="L108">
        <v>6.227652</v>
      </c>
      <c r="M108">
        <v>3.1048610000000001</v>
      </c>
      <c r="P108">
        <v>6.3237509999999997</v>
      </c>
    </row>
    <row r="109" spans="1:16" x14ac:dyDescent="0.2">
      <c r="A109">
        <v>40847</v>
      </c>
      <c r="B109">
        <v>40847</v>
      </c>
      <c r="C109">
        <v>1.8558779999999999</v>
      </c>
      <c r="D109">
        <v>116.416853</v>
      </c>
      <c r="E109">
        <v>0.49440400000000001</v>
      </c>
      <c r="G109">
        <v>1.842517</v>
      </c>
      <c r="L109">
        <v>6.2840199999999999</v>
      </c>
      <c r="M109">
        <v>2.7270829999999999</v>
      </c>
      <c r="P109">
        <v>6.4006439999999998</v>
      </c>
    </row>
    <row r="110" spans="1:16" x14ac:dyDescent="0.2">
      <c r="A110">
        <v>40816</v>
      </c>
      <c r="B110">
        <v>40816</v>
      </c>
      <c r="C110">
        <v>1.6972309999999999</v>
      </c>
      <c r="D110">
        <v>117.78435500000001</v>
      </c>
      <c r="E110">
        <v>0.50698100000000001</v>
      </c>
      <c r="G110">
        <v>1.684178</v>
      </c>
      <c r="L110">
        <v>6.3762990000000004</v>
      </c>
      <c r="M110">
        <v>2.396528</v>
      </c>
      <c r="P110">
        <v>6.4845189999999997</v>
      </c>
    </row>
    <row r="111" spans="1:16" x14ac:dyDescent="0.2">
      <c r="A111">
        <v>40786</v>
      </c>
      <c r="B111">
        <v>40786</v>
      </c>
      <c r="C111">
        <v>2.053569</v>
      </c>
      <c r="D111">
        <v>115.24969299999999</v>
      </c>
      <c r="E111">
        <v>0.51333600000000001</v>
      </c>
      <c r="G111">
        <v>2.0402900000000002</v>
      </c>
      <c r="L111">
        <v>6.4222330000000003</v>
      </c>
      <c r="M111">
        <v>2.0423610000000001</v>
      </c>
      <c r="P111">
        <v>6.5541179999999999</v>
      </c>
    </row>
    <row r="112" spans="1:16" x14ac:dyDescent="0.2">
      <c r="A112">
        <v>40755</v>
      </c>
      <c r="B112">
        <v>40755</v>
      </c>
      <c r="C112">
        <v>2.4604170000000001</v>
      </c>
      <c r="D112">
        <v>112.368151</v>
      </c>
      <c r="E112">
        <v>0.51971299999999998</v>
      </c>
      <c r="G112">
        <v>2.4468540000000001</v>
      </c>
      <c r="H112">
        <v>0</v>
      </c>
      <c r="I112">
        <v>0</v>
      </c>
      <c r="J112">
        <v>0</v>
      </c>
      <c r="K112">
        <v>0</v>
      </c>
      <c r="L112">
        <v>6.468019</v>
      </c>
      <c r="M112">
        <v>1.6645829999999999</v>
      </c>
      <c r="P112">
        <v>6.6271589999999998</v>
      </c>
    </row>
    <row r="113" spans="1:16" x14ac:dyDescent="0.2">
      <c r="A113">
        <v>40724</v>
      </c>
      <c r="B113">
        <v>40724</v>
      </c>
      <c r="C113">
        <v>2.8477359999999998</v>
      </c>
      <c r="D113">
        <v>109.645948</v>
      </c>
      <c r="E113">
        <v>0.52481900000000004</v>
      </c>
      <c r="G113">
        <v>2.8338779999999999</v>
      </c>
      <c r="H113">
        <v>0</v>
      </c>
      <c r="I113">
        <v>0</v>
      </c>
      <c r="J113">
        <v>0</v>
      </c>
      <c r="K113">
        <v>0</v>
      </c>
      <c r="L113">
        <v>6.5044529999999998</v>
      </c>
      <c r="M113">
        <v>1.334028</v>
      </c>
      <c r="P113">
        <v>6.6896829999999996</v>
      </c>
    </row>
    <row r="114" spans="1:16" x14ac:dyDescent="0.2">
      <c r="A114">
        <v>40694</v>
      </c>
      <c r="B114">
        <v>40694</v>
      </c>
      <c r="C114">
        <v>2.8410000000000002</v>
      </c>
      <c r="D114">
        <v>109.78424</v>
      </c>
      <c r="E114">
        <v>0.53554999999999997</v>
      </c>
      <c r="G114">
        <v>2.827</v>
      </c>
      <c r="H114">
        <v>0</v>
      </c>
      <c r="I114">
        <v>0</v>
      </c>
      <c r="J114">
        <v>0</v>
      </c>
      <c r="K114">
        <v>0</v>
      </c>
      <c r="L114">
        <v>6.5807799999999999</v>
      </c>
      <c r="M114">
        <v>1.0034700000000001</v>
      </c>
      <c r="P114">
        <v>6.7677300000000002</v>
      </c>
    </row>
    <row r="115" spans="1:16" x14ac:dyDescent="0.2">
      <c r="A115">
        <v>40663</v>
      </c>
      <c r="B115">
        <v>40663</v>
      </c>
      <c r="C115">
        <v>3.1880000000000002</v>
      </c>
      <c r="D115">
        <v>107.37138</v>
      </c>
      <c r="E115">
        <v>0.54313</v>
      </c>
      <c r="G115">
        <v>3.1739999999999999</v>
      </c>
      <c r="H115">
        <v>0</v>
      </c>
      <c r="I115">
        <v>0</v>
      </c>
      <c r="J115">
        <v>0</v>
      </c>
      <c r="K115">
        <v>0</v>
      </c>
      <c r="L115">
        <v>6.6341200000000002</v>
      </c>
      <c r="M115">
        <v>0.61389000000000005</v>
      </c>
      <c r="P115">
        <v>6.8456000000000001</v>
      </c>
    </row>
    <row r="116" spans="1:16" x14ac:dyDescent="0.2">
      <c r="A116">
        <v>40633</v>
      </c>
      <c r="B116">
        <v>40633</v>
      </c>
      <c r="C116">
        <v>3.306</v>
      </c>
      <c r="D116">
        <v>106.74026000000001</v>
      </c>
      <c r="E116">
        <v>0.55254999999999999</v>
      </c>
      <c r="G116">
        <v>3.2709999999999999</v>
      </c>
      <c r="H116">
        <v>0</v>
      </c>
      <c r="I116">
        <v>0</v>
      </c>
      <c r="J116">
        <v>0</v>
      </c>
      <c r="K116">
        <v>0</v>
      </c>
      <c r="L116">
        <v>6.6999000000000004</v>
      </c>
      <c r="M116">
        <v>0.27152999999999999</v>
      </c>
      <c r="P116">
        <v>6.9214200000000003</v>
      </c>
    </row>
    <row r="117" spans="1:16" x14ac:dyDescent="0.2">
      <c r="A117">
        <v>40602</v>
      </c>
      <c r="B117">
        <v>40602</v>
      </c>
      <c r="C117">
        <v>3.2709999999999999</v>
      </c>
      <c r="D117">
        <v>107.12654000000001</v>
      </c>
      <c r="E117">
        <v>0.54388999999999998</v>
      </c>
      <c r="G117">
        <v>3.2280000000000002</v>
      </c>
      <c r="J117">
        <v>0</v>
      </c>
      <c r="K117">
        <v>0</v>
      </c>
      <c r="L117">
        <v>6.5307399999999998</v>
      </c>
      <c r="M117">
        <v>4.1437499999999998</v>
      </c>
      <c r="P117">
        <v>6.7443400000000002</v>
      </c>
    </row>
    <row r="118" spans="1:16" x14ac:dyDescent="0.2">
      <c r="A118">
        <v>40574</v>
      </c>
      <c r="B118">
        <v>40574</v>
      </c>
      <c r="C118">
        <v>3.2730000000000001</v>
      </c>
      <c r="D118">
        <v>107.16453</v>
      </c>
      <c r="E118">
        <v>0.55523</v>
      </c>
      <c r="G118">
        <v>3.2309999999999999</v>
      </c>
      <c r="J118">
        <v>0</v>
      </c>
      <c r="K118">
        <v>0</v>
      </c>
      <c r="L118">
        <v>6.6111300000000002</v>
      </c>
      <c r="M118">
        <v>3.7895799999999999</v>
      </c>
      <c r="P118">
        <v>6.8275199999999998</v>
      </c>
    </row>
    <row r="119" spans="1:16" x14ac:dyDescent="0.2">
      <c r="A119">
        <v>40543</v>
      </c>
      <c r="B119">
        <v>40543</v>
      </c>
      <c r="C119">
        <v>3.1890000000000001</v>
      </c>
      <c r="D119">
        <v>107.83973</v>
      </c>
      <c r="E119">
        <v>0.56737000000000004</v>
      </c>
      <c r="G119">
        <v>3.1469999999999998</v>
      </c>
      <c r="J119">
        <v>0</v>
      </c>
      <c r="K119">
        <v>0</v>
      </c>
      <c r="L119">
        <v>6.6964199999999998</v>
      </c>
      <c r="M119">
        <v>3.4590299999999998</v>
      </c>
      <c r="P119">
        <v>6.9099899999999996</v>
      </c>
    </row>
    <row r="120" spans="1:16" x14ac:dyDescent="0.2">
      <c r="A120">
        <v>40512</v>
      </c>
      <c r="B120">
        <v>40512</v>
      </c>
      <c r="C120">
        <v>2.8519999999999999</v>
      </c>
      <c r="D120">
        <v>110.47886</v>
      </c>
      <c r="E120">
        <v>0.58557000000000003</v>
      </c>
      <c r="G120">
        <v>2.8109999999999999</v>
      </c>
      <c r="J120">
        <v>0</v>
      </c>
      <c r="K120">
        <v>0</v>
      </c>
      <c r="L120">
        <v>6.8230300000000002</v>
      </c>
      <c r="M120">
        <v>3.0812499999999998</v>
      </c>
      <c r="P120">
        <v>7.0176100000000003</v>
      </c>
    </row>
    <row r="121" spans="1:16" x14ac:dyDescent="0.2">
      <c r="A121">
        <v>40482</v>
      </c>
      <c r="B121">
        <v>40482</v>
      </c>
      <c r="C121">
        <v>2.762</v>
      </c>
      <c r="D121">
        <v>111.26908</v>
      </c>
      <c r="E121">
        <v>0.59904000000000002</v>
      </c>
      <c r="G121">
        <v>2.7229999999999999</v>
      </c>
      <c r="J121">
        <v>0</v>
      </c>
      <c r="K121">
        <v>0</v>
      </c>
      <c r="L121">
        <v>6.9148699999999996</v>
      </c>
      <c r="M121">
        <v>2.7270799999999999</v>
      </c>
      <c r="P121">
        <v>7.10588</v>
      </c>
    </row>
    <row r="122" spans="1:16" x14ac:dyDescent="0.2">
      <c r="A122">
        <v>40451</v>
      </c>
      <c r="B122">
        <v>40451</v>
      </c>
      <c r="C122">
        <v>2.44</v>
      </c>
      <c r="D122">
        <v>113.95437</v>
      </c>
      <c r="E122">
        <v>0.61604999999999999</v>
      </c>
      <c r="G122">
        <v>2.4009999999999998</v>
      </c>
      <c r="J122">
        <v>0</v>
      </c>
      <c r="K122">
        <v>0</v>
      </c>
      <c r="L122">
        <v>7.0298400000000001</v>
      </c>
      <c r="M122">
        <v>2.3965299999999998</v>
      </c>
      <c r="P122">
        <v>7.2013400000000001</v>
      </c>
    </row>
    <row r="123" spans="1:16" x14ac:dyDescent="0.2">
      <c r="A123">
        <v>40421</v>
      </c>
      <c r="B123">
        <v>40421</v>
      </c>
      <c r="C123">
        <v>2.1539999999999999</v>
      </c>
      <c r="D123">
        <v>116.47118</v>
      </c>
      <c r="E123">
        <v>0.63439999999999996</v>
      </c>
      <c r="G123">
        <v>2.117</v>
      </c>
      <c r="J123">
        <v>0</v>
      </c>
      <c r="K123">
        <v>0</v>
      </c>
      <c r="L123">
        <v>7.1517499999999998</v>
      </c>
      <c r="M123">
        <v>2.0187499999999998</v>
      </c>
      <c r="P123">
        <v>7.3057600000000003</v>
      </c>
    </row>
    <row r="124" spans="1:16" x14ac:dyDescent="0.2">
      <c r="A124">
        <v>40390</v>
      </c>
      <c r="B124">
        <v>40390</v>
      </c>
      <c r="C124">
        <v>2.6509999999999998</v>
      </c>
      <c r="D124">
        <v>112.45780999999999</v>
      </c>
      <c r="E124">
        <v>0.63727</v>
      </c>
      <c r="G124">
        <v>2.613</v>
      </c>
      <c r="J124">
        <v>0</v>
      </c>
      <c r="K124">
        <v>0</v>
      </c>
      <c r="L124">
        <v>7.16913</v>
      </c>
      <c r="M124">
        <v>1.67639</v>
      </c>
      <c r="P124">
        <v>7.3592000000000004</v>
      </c>
    </row>
    <row r="125" spans="1:16" x14ac:dyDescent="0.2">
      <c r="A125">
        <v>40359</v>
      </c>
      <c r="B125">
        <v>40359</v>
      </c>
      <c r="C125">
        <v>2.5979999999999999</v>
      </c>
      <c r="D125">
        <v>112.99822</v>
      </c>
      <c r="E125">
        <v>0.65034999999999998</v>
      </c>
      <c r="G125">
        <v>2.56</v>
      </c>
      <c r="J125">
        <v>0</v>
      </c>
      <c r="K125">
        <v>0</v>
      </c>
      <c r="L125">
        <v>7.2541900000000004</v>
      </c>
      <c r="M125">
        <v>1.33403</v>
      </c>
      <c r="P125">
        <v>7.4426699999999997</v>
      </c>
    </row>
    <row r="126" spans="1:16" x14ac:dyDescent="0.2">
      <c r="A126">
        <v>40329</v>
      </c>
      <c r="B126">
        <v>40329</v>
      </c>
      <c r="C126">
        <v>2.5270000000000001</v>
      </c>
      <c r="D126">
        <v>113.71563</v>
      </c>
      <c r="E126">
        <v>0.66520999999999997</v>
      </c>
      <c r="G126">
        <v>2.4900000000000002</v>
      </c>
      <c r="L126">
        <v>7.3497700000000004</v>
      </c>
      <c r="M126">
        <v>0.95625000000000004</v>
      </c>
      <c r="P126">
        <v>7.5354700000000001</v>
      </c>
    </row>
    <row r="127" spans="1:16" x14ac:dyDescent="0.2">
      <c r="A127">
        <v>40298</v>
      </c>
      <c r="B127">
        <v>40298</v>
      </c>
      <c r="C127">
        <v>2.8410000000000002</v>
      </c>
      <c r="D127">
        <v>111.19674000000001</v>
      </c>
      <c r="E127">
        <v>0.67105000000000004</v>
      </c>
      <c r="G127">
        <v>2.8029999999999999</v>
      </c>
      <c r="L127">
        <v>7.38612</v>
      </c>
      <c r="M127">
        <v>0.62568999999999997</v>
      </c>
      <c r="P127">
        <v>7.5959700000000003</v>
      </c>
    </row>
    <row r="128" spans="1:16" x14ac:dyDescent="0.2">
      <c r="A128">
        <v>40268</v>
      </c>
      <c r="B128">
        <v>40268</v>
      </c>
      <c r="C128">
        <v>3.0569999999999999</v>
      </c>
      <c r="D128">
        <v>109.50767</v>
      </c>
      <c r="E128">
        <v>0.67876999999999998</v>
      </c>
      <c r="G128">
        <v>3.0190000000000001</v>
      </c>
      <c r="L128">
        <v>7.4344799999999998</v>
      </c>
      <c r="M128">
        <v>0.29514000000000001</v>
      </c>
      <c r="P128">
        <v>7.6617800000000003</v>
      </c>
    </row>
    <row r="129" spans="1:16" x14ac:dyDescent="0.2">
      <c r="A129">
        <v>40237</v>
      </c>
      <c r="B129">
        <v>40237</v>
      </c>
      <c r="C129">
        <v>3.085</v>
      </c>
      <c r="D129">
        <v>109.42713000000001</v>
      </c>
      <c r="E129">
        <v>0.66681999999999997</v>
      </c>
      <c r="G129">
        <v>3.04</v>
      </c>
      <c r="L129">
        <v>7.24125</v>
      </c>
      <c r="M129">
        <v>4.1437499999999998</v>
      </c>
      <c r="P129">
        <v>7.4646699999999999</v>
      </c>
    </row>
    <row r="130" spans="1:16" x14ac:dyDescent="0.2">
      <c r="A130">
        <v>40209</v>
      </c>
      <c r="B130">
        <v>40209</v>
      </c>
      <c r="C130">
        <v>3.1930000000000001</v>
      </c>
      <c r="D130">
        <v>108.61301</v>
      </c>
      <c r="E130">
        <v>0.67708999999999997</v>
      </c>
      <c r="G130">
        <v>3.1469999999999998</v>
      </c>
      <c r="L130">
        <v>7.3067299999999999</v>
      </c>
      <c r="M130">
        <v>3.7895799999999999</v>
      </c>
      <c r="P130">
        <v>7.5400099999999997</v>
      </c>
    </row>
    <row r="131" spans="1:16" x14ac:dyDescent="0.2">
      <c r="A131">
        <v>40178</v>
      </c>
      <c r="B131">
        <v>40178</v>
      </c>
      <c r="C131">
        <v>3.298</v>
      </c>
      <c r="D131">
        <v>107.80361000000001</v>
      </c>
      <c r="E131">
        <v>0.68576000000000004</v>
      </c>
      <c r="G131">
        <v>3.2519999999999998</v>
      </c>
      <c r="L131">
        <v>7.3616000000000001</v>
      </c>
      <c r="M131">
        <v>3.48264</v>
      </c>
      <c r="P131">
        <v>7.6043700000000003</v>
      </c>
    </row>
    <row r="132" spans="1:16" x14ac:dyDescent="0.2">
      <c r="A132">
        <v>40147</v>
      </c>
      <c r="B132">
        <v>40147</v>
      </c>
      <c r="C132">
        <v>3.1970000000000001</v>
      </c>
      <c r="D132">
        <v>108.6965</v>
      </c>
      <c r="E132">
        <v>0.70240999999999998</v>
      </c>
      <c r="G132">
        <v>3.1520000000000001</v>
      </c>
      <c r="L132">
        <v>7.4675599999999998</v>
      </c>
      <c r="M132">
        <v>3.0812499999999998</v>
      </c>
      <c r="P132">
        <v>7.7063199999999998</v>
      </c>
    </row>
    <row r="133" spans="1:16" x14ac:dyDescent="0.2">
      <c r="A133">
        <v>40117</v>
      </c>
      <c r="B133">
        <v>40117</v>
      </c>
      <c r="C133">
        <v>3.2629999999999999</v>
      </c>
      <c r="D133">
        <v>108.20820999999999</v>
      </c>
      <c r="E133">
        <v>0.71340999999999999</v>
      </c>
      <c r="G133">
        <v>3.218</v>
      </c>
      <c r="L133">
        <v>7.5360699999999996</v>
      </c>
      <c r="M133">
        <v>2.73889</v>
      </c>
      <c r="P133">
        <v>7.7819700000000003</v>
      </c>
    </row>
    <row r="134" spans="1:16" x14ac:dyDescent="0.2">
      <c r="A134">
        <v>40086</v>
      </c>
      <c r="B134">
        <v>40086</v>
      </c>
      <c r="C134">
        <v>3.3250000000000002</v>
      </c>
      <c r="D134">
        <v>107.74288</v>
      </c>
      <c r="E134">
        <v>0.72457000000000005</v>
      </c>
      <c r="G134">
        <v>3.2810000000000001</v>
      </c>
      <c r="L134">
        <v>7.6049600000000002</v>
      </c>
      <c r="M134">
        <v>2.3965299999999998</v>
      </c>
      <c r="P134">
        <v>7.85785</v>
      </c>
    </row>
    <row r="135" spans="1:16" x14ac:dyDescent="0.2">
      <c r="A135">
        <v>40056</v>
      </c>
      <c r="B135">
        <v>40056</v>
      </c>
      <c r="C135">
        <v>3.3130000000000002</v>
      </c>
      <c r="D135">
        <v>107.90582999999999</v>
      </c>
      <c r="E135">
        <v>0.73884000000000005</v>
      </c>
      <c r="G135">
        <v>3.2690000000000001</v>
      </c>
      <c r="L135">
        <v>7.6928000000000001</v>
      </c>
      <c r="M135">
        <v>2.0187499999999998</v>
      </c>
      <c r="P135">
        <v>7.9476599999999999</v>
      </c>
    </row>
    <row r="136" spans="1:16" x14ac:dyDescent="0.2">
      <c r="A136">
        <v>40025</v>
      </c>
      <c r="B136">
        <v>40025</v>
      </c>
      <c r="C136">
        <v>3.3490000000000002</v>
      </c>
      <c r="D136">
        <v>107.65613999999999</v>
      </c>
      <c r="E136">
        <v>0.75036999999999998</v>
      </c>
      <c r="G136">
        <v>3.3050000000000002</v>
      </c>
      <c r="L136">
        <v>7.7628000000000004</v>
      </c>
      <c r="M136">
        <v>1.6881900000000001</v>
      </c>
      <c r="P136">
        <v>8.0227599999999999</v>
      </c>
    </row>
    <row r="137" spans="1:16" x14ac:dyDescent="0.2">
      <c r="A137">
        <v>39994</v>
      </c>
      <c r="B137">
        <v>39994</v>
      </c>
      <c r="C137">
        <v>3.4820000000000002</v>
      </c>
      <c r="D137">
        <v>106.58454</v>
      </c>
      <c r="E137">
        <v>0.76144999999999996</v>
      </c>
      <c r="G137">
        <v>3.4380000000000002</v>
      </c>
      <c r="L137">
        <v>7.8289799999999996</v>
      </c>
      <c r="M137">
        <v>1.3104199999999999</v>
      </c>
      <c r="P137">
        <v>8.1015999999999995</v>
      </c>
    </row>
    <row r="138" spans="1:16" x14ac:dyDescent="0.2">
      <c r="A138">
        <v>39964</v>
      </c>
      <c r="B138">
        <v>39964</v>
      </c>
      <c r="C138">
        <v>3.77</v>
      </c>
      <c r="D138">
        <v>104.22641</v>
      </c>
      <c r="E138">
        <v>0.76795999999999998</v>
      </c>
      <c r="G138">
        <v>3.7250000000000001</v>
      </c>
      <c r="L138">
        <v>7.8665799999999999</v>
      </c>
      <c r="M138">
        <v>0.95625000000000004</v>
      </c>
      <c r="P138">
        <v>8.1631499999999999</v>
      </c>
    </row>
    <row r="139" spans="1:16" x14ac:dyDescent="0.2">
      <c r="A139">
        <v>39933</v>
      </c>
      <c r="B139">
        <v>39933</v>
      </c>
      <c r="C139">
        <v>3.2570000000000001</v>
      </c>
      <c r="D139">
        <v>108.62105</v>
      </c>
      <c r="E139">
        <v>0.79266000000000003</v>
      </c>
      <c r="G139">
        <v>3.214</v>
      </c>
      <c r="L139">
        <v>8.0158000000000005</v>
      </c>
      <c r="M139">
        <v>0.63749999999999996</v>
      </c>
      <c r="P139">
        <v>8.2768700000000006</v>
      </c>
    </row>
    <row r="140" spans="1:16" x14ac:dyDescent="0.2">
      <c r="A140">
        <v>39903</v>
      </c>
      <c r="B140">
        <v>39903</v>
      </c>
      <c r="C140">
        <v>3.004</v>
      </c>
      <c r="D140">
        <v>110.9481</v>
      </c>
      <c r="E140">
        <v>0.81420000000000003</v>
      </c>
      <c r="G140">
        <v>2.9620000000000002</v>
      </c>
      <c r="L140">
        <v>8.1428399999999996</v>
      </c>
      <c r="M140">
        <v>0.24792</v>
      </c>
      <c r="P140">
        <v>8.3874200000000005</v>
      </c>
    </row>
    <row r="141" spans="1:16" x14ac:dyDescent="0.2">
      <c r="A141">
        <v>39872</v>
      </c>
      <c r="B141">
        <v>39872</v>
      </c>
      <c r="C141">
        <v>2.8450000000000002</v>
      </c>
      <c r="D141">
        <v>112.48033</v>
      </c>
      <c r="E141">
        <v>0.80145</v>
      </c>
      <c r="G141">
        <v>2.8039999999999998</v>
      </c>
      <c r="L141">
        <v>7.9447599999999996</v>
      </c>
      <c r="M141">
        <v>4.1555600000000004</v>
      </c>
      <c r="P141">
        <v>8.1707699999999992</v>
      </c>
    </row>
    <row r="142" spans="1:16" x14ac:dyDescent="0.2">
      <c r="A142">
        <v>39844</v>
      </c>
      <c r="B142">
        <v>39844</v>
      </c>
      <c r="C142">
        <v>3.1070000000000002</v>
      </c>
      <c r="D142">
        <v>110.15192999999999</v>
      </c>
      <c r="E142">
        <v>0.80796000000000001</v>
      </c>
      <c r="G142">
        <v>3.0659999999999998</v>
      </c>
      <c r="L142">
        <v>7.9809000000000001</v>
      </c>
      <c r="M142">
        <v>3.80139</v>
      </c>
      <c r="P142">
        <v>8.2288800000000002</v>
      </c>
    </row>
    <row r="143" spans="1:16" x14ac:dyDescent="0.2">
      <c r="A143">
        <v>39813</v>
      </c>
      <c r="B143">
        <v>39813</v>
      </c>
      <c r="C143">
        <v>2.431</v>
      </c>
      <c r="D143">
        <v>116.60132</v>
      </c>
      <c r="E143">
        <v>0.83926999999999996</v>
      </c>
      <c r="G143">
        <v>2.3919999999999999</v>
      </c>
      <c r="L143">
        <v>8.1698199999999996</v>
      </c>
      <c r="M143">
        <v>3.48264</v>
      </c>
      <c r="P143">
        <v>8.3684100000000008</v>
      </c>
    </row>
    <row r="144" spans="1:16" x14ac:dyDescent="0.2">
      <c r="A144">
        <v>39782</v>
      </c>
      <c r="B144">
        <v>39782</v>
      </c>
      <c r="C144">
        <v>2.9209999999999998</v>
      </c>
      <c r="D144">
        <v>111.84578999999999</v>
      </c>
      <c r="E144">
        <v>0.84131999999999996</v>
      </c>
      <c r="G144">
        <v>2.899</v>
      </c>
      <c r="L144">
        <v>8.1773100000000003</v>
      </c>
      <c r="M144">
        <v>3.0812499999999998</v>
      </c>
      <c r="P144">
        <v>8.4161999999999999</v>
      </c>
    </row>
    <row r="145" spans="1:16" x14ac:dyDescent="0.2">
      <c r="A145">
        <v>39752</v>
      </c>
      <c r="B145">
        <v>39752</v>
      </c>
      <c r="C145">
        <v>3.51</v>
      </c>
      <c r="D145">
        <v>106.52301</v>
      </c>
      <c r="E145">
        <v>0.83762000000000003</v>
      </c>
      <c r="G145">
        <v>3.4870000000000001</v>
      </c>
      <c r="L145">
        <v>8.1508199999999995</v>
      </c>
      <c r="M145">
        <v>2.7506900000000001</v>
      </c>
      <c r="P145">
        <v>8.4369300000000003</v>
      </c>
    </row>
    <row r="146" spans="1:16" x14ac:dyDescent="0.2">
      <c r="A146">
        <v>39721</v>
      </c>
      <c r="B146">
        <v>39721</v>
      </c>
      <c r="C146">
        <v>3.8170000000000002</v>
      </c>
      <c r="D146">
        <v>103.86583</v>
      </c>
      <c r="E146">
        <v>0.84370000000000001</v>
      </c>
      <c r="G146">
        <v>3.7919999999999998</v>
      </c>
      <c r="L146">
        <v>8.1833600000000004</v>
      </c>
      <c r="M146">
        <v>2.3729200000000001</v>
      </c>
      <c r="P146">
        <v>8.4956899999999997</v>
      </c>
    </row>
    <row r="147" spans="1:16" x14ac:dyDescent="0.2">
      <c r="A147">
        <v>39691</v>
      </c>
      <c r="B147">
        <v>39691</v>
      </c>
      <c r="C147">
        <v>4.0750000000000002</v>
      </c>
      <c r="D147">
        <v>101.66486</v>
      </c>
      <c r="E147">
        <v>0.85016999999999998</v>
      </c>
      <c r="G147">
        <v>4.05</v>
      </c>
      <c r="L147">
        <v>8.2185199999999998</v>
      </c>
      <c r="M147">
        <v>2.0187499999999998</v>
      </c>
      <c r="P147">
        <v>8.5533999999999999</v>
      </c>
    </row>
    <row r="148" spans="1:16" x14ac:dyDescent="0.2">
      <c r="A148">
        <v>39660</v>
      </c>
      <c r="B148">
        <v>39660</v>
      </c>
      <c r="C148">
        <v>4.2210000000000001</v>
      </c>
      <c r="D148">
        <v>100.43306</v>
      </c>
      <c r="E148">
        <v>0.85894000000000004</v>
      </c>
      <c r="G148">
        <v>4.1959999999999997</v>
      </c>
      <c r="L148">
        <v>8.2675999999999998</v>
      </c>
      <c r="M148">
        <v>1.6881900000000001</v>
      </c>
      <c r="P148">
        <v>8.6165699999999994</v>
      </c>
    </row>
    <row r="149" spans="1:16" x14ac:dyDescent="0.2">
      <c r="A149">
        <v>39629</v>
      </c>
      <c r="B149">
        <v>39629</v>
      </c>
      <c r="C149">
        <v>4.5140000000000002</v>
      </c>
      <c r="D149">
        <v>97.986879999999999</v>
      </c>
      <c r="E149">
        <v>0.86524000000000001</v>
      </c>
      <c r="G149">
        <v>4.4889999999999999</v>
      </c>
      <c r="L149">
        <v>8.3012099999999993</v>
      </c>
      <c r="M149">
        <v>1.3104199999999999</v>
      </c>
      <c r="P149">
        <v>8.6759500000000003</v>
      </c>
    </row>
    <row r="150" spans="1:16" x14ac:dyDescent="0.2">
      <c r="A150">
        <v>39599</v>
      </c>
      <c r="B150">
        <v>39599</v>
      </c>
      <c r="C150">
        <v>4.375</v>
      </c>
      <c r="D150">
        <v>99.134410000000003</v>
      </c>
      <c r="E150">
        <v>0.88300000000000001</v>
      </c>
      <c r="G150">
        <v>4.3499999999999996</v>
      </c>
      <c r="L150">
        <v>8.4028399999999994</v>
      </c>
      <c r="M150">
        <v>0.96806000000000003</v>
      </c>
      <c r="P150">
        <v>8.7705099999999998</v>
      </c>
    </row>
    <row r="151" spans="1:16" x14ac:dyDescent="0.2">
      <c r="A151">
        <v>39568</v>
      </c>
      <c r="B151">
        <v>39568</v>
      </c>
      <c r="C151">
        <v>4.1029999999999998</v>
      </c>
      <c r="D151">
        <v>101.46259000000001</v>
      </c>
      <c r="E151">
        <v>0.90459999999999996</v>
      </c>
      <c r="G151">
        <v>4.0789999999999997</v>
      </c>
      <c r="L151">
        <v>8.5257100000000001</v>
      </c>
      <c r="M151">
        <v>0.63749999999999996</v>
      </c>
      <c r="P151">
        <v>8.8755500000000005</v>
      </c>
    </row>
    <row r="152" spans="1:16" x14ac:dyDescent="0.2">
      <c r="A152">
        <v>39538</v>
      </c>
      <c r="B152">
        <v>39538</v>
      </c>
      <c r="C152">
        <v>4.0179999999999998</v>
      </c>
      <c r="D152">
        <v>102.22372</v>
      </c>
      <c r="E152">
        <v>0.92318</v>
      </c>
      <c r="G152">
        <v>3.9950000000000001</v>
      </c>
      <c r="L152">
        <v>8.6289400000000001</v>
      </c>
      <c r="M152">
        <v>0.24792</v>
      </c>
      <c r="P152">
        <v>8.9756800000000005</v>
      </c>
    </row>
    <row r="153" spans="1:16" x14ac:dyDescent="0.2">
      <c r="A153">
        <v>39507</v>
      </c>
      <c r="B153">
        <v>39507</v>
      </c>
      <c r="C153">
        <v>4.05</v>
      </c>
      <c r="D153">
        <v>101.96444</v>
      </c>
      <c r="E153">
        <v>0.89832999999999996</v>
      </c>
      <c r="G153">
        <v>4.0259999999999998</v>
      </c>
      <c r="L153">
        <v>8.3499599999999994</v>
      </c>
      <c r="M153">
        <v>4.1673600000000004</v>
      </c>
      <c r="P153">
        <v>8.6881599999999999</v>
      </c>
    </row>
    <row r="154" spans="1:16" x14ac:dyDescent="0.2">
      <c r="A154">
        <v>39478</v>
      </c>
      <c r="B154">
        <v>39478</v>
      </c>
      <c r="C154">
        <v>3.9740000000000002</v>
      </c>
      <c r="D154">
        <v>102.65396</v>
      </c>
      <c r="E154">
        <v>0.91513999999999995</v>
      </c>
      <c r="G154">
        <v>3.9489999999999998</v>
      </c>
      <c r="L154">
        <v>8.4455299999999998</v>
      </c>
      <c r="M154">
        <v>3.8131900000000001</v>
      </c>
      <c r="P154">
        <v>8.7811299999999992</v>
      </c>
    </row>
    <row r="155" spans="1:16" x14ac:dyDescent="0.2">
      <c r="A155">
        <v>39447</v>
      </c>
      <c r="B155">
        <v>39447</v>
      </c>
      <c r="C155">
        <v>4.367</v>
      </c>
      <c r="D155">
        <v>99.188540000000003</v>
      </c>
      <c r="E155">
        <v>0.91652</v>
      </c>
      <c r="G155">
        <v>4.3410000000000002</v>
      </c>
      <c r="L155">
        <v>8.4486600000000003</v>
      </c>
      <c r="M155">
        <v>3.4472200000000002</v>
      </c>
      <c r="P155">
        <v>8.8176000000000005</v>
      </c>
    </row>
    <row r="156" spans="1:16" x14ac:dyDescent="0.2">
      <c r="A156">
        <v>39416</v>
      </c>
      <c r="B156">
        <v>39416</v>
      </c>
      <c r="C156">
        <v>4.2359999999999998</v>
      </c>
      <c r="D156">
        <v>100.51705</v>
      </c>
      <c r="E156">
        <v>0.96247000000000005</v>
      </c>
      <c r="G156">
        <v>4.1929999999999996</v>
      </c>
      <c r="L156">
        <v>8.7978699999999996</v>
      </c>
      <c r="M156">
        <v>0.10625</v>
      </c>
      <c r="P156">
        <v>9.1705199999999998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194B-66A5-5742-9534-F6A6C8D67F26}">
  <dimension ref="A1:L71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218</v>
      </c>
    </row>
    <row r="5" spans="1:12" x14ac:dyDescent="0.2">
      <c r="A5" t="s">
        <v>219</v>
      </c>
    </row>
    <row r="6" spans="1:12" x14ac:dyDescent="0.2">
      <c r="A6" t="s">
        <v>80</v>
      </c>
    </row>
    <row r="7" spans="1:12" x14ac:dyDescent="0.2">
      <c r="A7" t="s">
        <v>81</v>
      </c>
    </row>
    <row r="10" spans="1:12" x14ac:dyDescent="0.2">
      <c r="A10" t="s">
        <v>220</v>
      </c>
    </row>
    <row r="11" spans="1:12" x14ac:dyDescent="0.2">
      <c r="A11" t="s">
        <v>84</v>
      </c>
      <c r="D11" t="s">
        <v>85</v>
      </c>
      <c r="F11" t="s">
        <v>86</v>
      </c>
    </row>
    <row r="12" spans="1:12" x14ac:dyDescent="0.2">
      <c r="A12" t="s">
        <v>87</v>
      </c>
      <c r="B12">
        <v>107.58499999999999</v>
      </c>
      <c r="C12">
        <v>43008</v>
      </c>
      <c r="D12" t="s">
        <v>88</v>
      </c>
      <c r="E12">
        <v>27</v>
      </c>
      <c r="F12" t="s">
        <v>88</v>
      </c>
      <c r="G12">
        <v>0.50797520729404499</v>
      </c>
      <c r="H12">
        <v>43585</v>
      </c>
    </row>
    <row r="13" spans="1:12" x14ac:dyDescent="0.2">
      <c r="A13" t="s">
        <v>89</v>
      </c>
      <c r="B13">
        <v>104.3</v>
      </c>
      <c r="C13">
        <v>42063</v>
      </c>
      <c r="D13" t="s">
        <v>90</v>
      </c>
      <c r="E13">
        <v>23</v>
      </c>
      <c r="F13" t="s">
        <v>90</v>
      </c>
      <c r="G13">
        <v>-76.401755244073385</v>
      </c>
      <c r="H13">
        <v>43616</v>
      </c>
    </row>
    <row r="14" spans="1:12" x14ac:dyDescent="0.2">
      <c r="A14" t="s">
        <v>91</v>
      </c>
      <c r="B14">
        <v>106.294923076923</v>
      </c>
      <c r="D14" t="s">
        <v>92</v>
      </c>
      <c r="E14">
        <v>1</v>
      </c>
      <c r="F14" t="s">
        <v>35</v>
      </c>
      <c r="G14">
        <v>1.49856184084372E-2</v>
      </c>
      <c r="H14" t="s">
        <v>221</v>
      </c>
    </row>
    <row r="15" spans="1:12" x14ac:dyDescent="0.2">
      <c r="A15" t="s">
        <v>93</v>
      </c>
      <c r="B15">
        <v>105.9425</v>
      </c>
    </row>
    <row r="18" spans="1:12" x14ac:dyDescent="0.2">
      <c r="A18" t="s">
        <v>222</v>
      </c>
    </row>
    <row r="19" spans="1:12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100</v>
      </c>
      <c r="I19" t="s">
        <v>97</v>
      </c>
      <c r="J19" t="s">
        <v>58</v>
      </c>
      <c r="K19" t="s">
        <v>59</v>
      </c>
      <c r="L19" t="s">
        <v>98</v>
      </c>
    </row>
    <row r="20" spans="1:12" x14ac:dyDescent="0.2">
      <c r="A20">
        <v>43616</v>
      </c>
      <c r="B20">
        <v>43616</v>
      </c>
      <c r="C20">
        <v>-96.846778999999998</v>
      </c>
      <c r="D20">
        <v>105.8725</v>
      </c>
      <c r="E20">
        <v>2.8015000000000002E-2</v>
      </c>
      <c r="F20">
        <v>105.863</v>
      </c>
      <c r="G20">
        <v>-96.941820000000007</v>
      </c>
      <c r="H20">
        <v>8.8093000000000005E-2</v>
      </c>
      <c r="I20">
        <v>-3.6406596999999998E-4</v>
      </c>
      <c r="J20">
        <v>105.872136</v>
      </c>
      <c r="K20">
        <v>105.8725</v>
      </c>
      <c r="L20">
        <v>2.7780000000000001E-3</v>
      </c>
    </row>
    <row r="21" spans="1:12" x14ac:dyDescent="0.2">
      <c r="A21">
        <v>43585</v>
      </c>
      <c r="B21">
        <v>43585</v>
      </c>
      <c r="C21">
        <v>-1.2512220000000001</v>
      </c>
      <c r="D21">
        <v>105.8505</v>
      </c>
      <c r="E21">
        <v>8.5999999999999998E-4</v>
      </c>
      <c r="F21">
        <v>105.842</v>
      </c>
      <c r="G21">
        <v>-1.3470249999999999</v>
      </c>
      <c r="H21">
        <v>7.8763E-2</v>
      </c>
      <c r="I21">
        <v>0.12188088889</v>
      </c>
      <c r="J21">
        <v>105.972381</v>
      </c>
      <c r="K21">
        <v>105.8505</v>
      </c>
      <c r="L21">
        <v>7.7778E-2</v>
      </c>
    </row>
    <row r="22" spans="1:12" x14ac:dyDescent="0.2">
      <c r="A22">
        <v>43555</v>
      </c>
      <c r="B22">
        <v>43555</v>
      </c>
      <c r="C22">
        <v>-2.5430060000000001</v>
      </c>
      <c r="D22">
        <v>105.874</v>
      </c>
      <c r="E22">
        <v>2.0079999999999998E-3</v>
      </c>
      <c r="F22">
        <v>105.85599999999999</v>
      </c>
      <c r="G22">
        <v>-2.6439560000000002</v>
      </c>
      <c r="H22">
        <v>0.16816500000000001</v>
      </c>
      <c r="I22">
        <v>0.11014509722</v>
      </c>
      <c r="J22">
        <v>105.984145</v>
      </c>
      <c r="K22">
        <v>105.874</v>
      </c>
      <c r="L22">
        <v>0.16388900000000001</v>
      </c>
    </row>
    <row r="23" spans="1:12" x14ac:dyDescent="0.2">
      <c r="A23">
        <v>43524</v>
      </c>
      <c r="B23">
        <v>43524</v>
      </c>
      <c r="C23">
        <v>-2.1119500000000002</v>
      </c>
      <c r="D23">
        <v>106.071</v>
      </c>
      <c r="E23">
        <v>3.1319999999999998E-3</v>
      </c>
      <c r="F23">
        <v>106.045</v>
      </c>
      <c r="G23">
        <v>-2.2111049999999999</v>
      </c>
      <c r="H23">
        <v>0.24688099999999999</v>
      </c>
      <c r="I23">
        <v>9.9973927079999997E-2</v>
      </c>
      <c r="J23">
        <v>106.170974</v>
      </c>
      <c r="K23">
        <v>106.071</v>
      </c>
      <c r="L23">
        <v>0.24166699999999999</v>
      </c>
    </row>
    <row r="24" spans="1:12" x14ac:dyDescent="0.2">
      <c r="A24">
        <v>43496</v>
      </c>
      <c r="B24">
        <v>43496</v>
      </c>
      <c r="C24">
        <v>-1.341747</v>
      </c>
      <c r="D24">
        <v>106.122</v>
      </c>
      <c r="E24">
        <v>4.424E-3</v>
      </c>
      <c r="F24">
        <v>106.087</v>
      </c>
      <c r="G24">
        <v>-1.4417469999999999</v>
      </c>
      <c r="H24">
        <v>0.32941999999999999</v>
      </c>
      <c r="I24">
        <v>8.9082281250000006E-2</v>
      </c>
      <c r="J24">
        <v>106.211082</v>
      </c>
      <c r="K24">
        <v>106.122</v>
      </c>
      <c r="L24">
        <v>0.32500000000000001</v>
      </c>
    </row>
    <row r="25" spans="1:12" x14ac:dyDescent="0.2">
      <c r="A25">
        <v>43465</v>
      </c>
      <c r="B25">
        <v>43465</v>
      </c>
      <c r="C25">
        <v>-1.691254</v>
      </c>
      <c r="D25">
        <v>106.0025</v>
      </c>
      <c r="E25">
        <v>6.0029999999999997E-3</v>
      </c>
      <c r="F25">
        <v>105.958</v>
      </c>
      <c r="G25">
        <v>-1.790411</v>
      </c>
      <c r="H25">
        <v>0.418184</v>
      </c>
      <c r="I25">
        <v>7.7411652780000006E-2</v>
      </c>
      <c r="J25">
        <v>106.0025</v>
      </c>
      <c r="K25">
        <v>106.0025</v>
      </c>
      <c r="L25">
        <v>0.411111</v>
      </c>
    </row>
    <row r="26" spans="1:12" x14ac:dyDescent="0.2">
      <c r="A26">
        <v>43434</v>
      </c>
      <c r="B26">
        <v>43434</v>
      </c>
      <c r="C26">
        <v>-1.627807</v>
      </c>
      <c r="D26">
        <v>106.282</v>
      </c>
      <c r="E26">
        <v>7.5789999999999998E-3</v>
      </c>
      <c r="F26">
        <v>106.229</v>
      </c>
      <c r="G26">
        <v>-1.727492</v>
      </c>
      <c r="H26">
        <v>0.49980200000000002</v>
      </c>
      <c r="I26">
        <v>6.6915729169999993E-2</v>
      </c>
      <c r="J26">
        <v>106.282</v>
      </c>
      <c r="K26">
        <v>106.282</v>
      </c>
      <c r="L26">
        <v>0.49166700000000002</v>
      </c>
    </row>
    <row r="27" spans="1:12" x14ac:dyDescent="0.2">
      <c r="A27">
        <v>43404</v>
      </c>
      <c r="B27">
        <v>43404</v>
      </c>
      <c r="C27">
        <v>-2.512667</v>
      </c>
      <c r="D27">
        <v>106.5145</v>
      </c>
      <c r="E27">
        <v>9.6550000000000004E-3</v>
      </c>
      <c r="F27">
        <v>106.45099999999999</v>
      </c>
      <c r="G27">
        <v>-2.6119150000000002</v>
      </c>
      <c r="H27">
        <v>0.59551900000000002</v>
      </c>
      <c r="I27">
        <v>5.4954038189999999E-2</v>
      </c>
      <c r="J27">
        <v>106.5145</v>
      </c>
      <c r="K27">
        <v>106.5145</v>
      </c>
      <c r="L27">
        <v>0.58055599999999996</v>
      </c>
    </row>
    <row r="28" spans="1:12" x14ac:dyDescent="0.2">
      <c r="A28">
        <v>43373</v>
      </c>
      <c r="B28">
        <v>43373</v>
      </c>
      <c r="C28">
        <v>-2.5174859999999999</v>
      </c>
      <c r="D28">
        <v>106.48950000000001</v>
      </c>
      <c r="E28">
        <v>1.1624000000000001E-2</v>
      </c>
      <c r="F28">
        <v>106.435</v>
      </c>
      <c r="G28">
        <v>-2.5919050000000001</v>
      </c>
      <c r="H28">
        <v>0.68103400000000003</v>
      </c>
      <c r="I28">
        <v>4.393014236E-2</v>
      </c>
      <c r="J28">
        <v>106.48950000000001</v>
      </c>
      <c r="K28">
        <v>106.48950000000001</v>
      </c>
      <c r="L28">
        <v>0.66388899999999995</v>
      </c>
    </row>
    <row r="29" spans="1:12" x14ac:dyDescent="0.2">
      <c r="A29">
        <v>43343</v>
      </c>
      <c r="B29">
        <v>43343</v>
      </c>
      <c r="C29">
        <v>-2.5941260000000002</v>
      </c>
      <c r="D29">
        <v>106.52249999999999</v>
      </c>
      <c r="E29">
        <v>1.3615E-2</v>
      </c>
      <c r="F29">
        <v>106.482</v>
      </c>
      <c r="G29">
        <v>-2.643424</v>
      </c>
      <c r="H29">
        <v>0.76141899999999996</v>
      </c>
      <c r="I29">
        <v>3.3689572920000001E-2</v>
      </c>
      <c r="J29">
        <v>106.52249999999999</v>
      </c>
      <c r="K29">
        <v>106.52249999999999</v>
      </c>
      <c r="L29">
        <v>0.74166699999999997</v>
      </c>
    </row>
    <row r="30" spans="1:12" x14ac:dyDescent="0.2">
      <c r="A30">
        <v>43312</v>
      </c>
      <c r="B30">
        <v>43312</v>
      </c>
      <c r="C30">
        <v>-3.0644770000000001</v>
      </c>
      <c r="D30">
        <v>106.75</v>
      </c>
      <c r="E30">
        <v>1.618E-2</v>
      </c>
      <c r="F30">
        <v>106.727</v>
      </c>
      <c r="G30">
        <v>-3.0896180000000002</v>
      </c>
      <c r="H30">
        <v>0.85681200000000002</v>
      </c>
      <c r="I30">
        <v>2.200553819E-2</v>
      </c>
      <c r="J30">
        <v>106.75</v>
      </c>
      <c r="K30">
        <v>106.75</v>
      </c>
      <c r="L30">
        <v>0.83055599999999996</v>
      </c>
    </row>
    <row r="31" spans="1:12" x14ac:dyDescent="0.2">
      <c r="A31">
        <v>43281</v>
      </c>
      <c r="B31">
        <v>43281</v>
      </c>
      <c r="C31">
        <v>-3.1325599999999998</v>
      </c>
      <c r="D31">
        <v>106.797</v>
      </c>
      <c r="E31">
        <v>1.8557000000000001E-2</v>
      </c>
      <c r="F31">
        <v>106.77200000000001</v>
      </c>
      <c r="G31">
        <v>-3.1574450000000001</v>
      </c>
      <c r="H31">
        <v>0.94057500000000005</v>
      </c>
      <c r="I31">
        <v>1.151133333E-2</v>
      </c>
      <c r="J31">
        <v>106.797</v>
      </c>
      <c r="K31">
        <v>106.797</v>
      </c>
      <c r="L31">
        <v>0.911111</v>
      </c>
    </row>
    <row r="32" spans="1:12" x14ac:dyDescent="0.2">
      <c r="A32">
        <v>43251</v>
      </c>
      <c r="B32">
        <v>43251</v>
      </c>
      <c r="C32">
        <v>-3.4857619999999998</v>
      </c>
      <c r="D32">
        <v>106.79949999999999</v>
      </c>
      <c r="E32">
        <v>2.1203E-2</v>
      </c>
      <c r="F32">
        <v>106.77200000000001</v>
      </c>
      <c r="G32">
        <v>-3.510367</v>
      </c>
      <c r="H32">
        <v>1.027482</v>
      </c>
      <c r="I32">
        <v>1.07242708E-3</v>
      </c>
      <c r="J32">
        <v>106.79949999999999</v>
      </c>
      <c r="K32">
        <v>106.79949999999999</v>
      </c>
      <c r="L32">
        <v>0.99166699999999997</v>
      </c>
    </row>
    <row r="33" spans="1:12" x14ac:dyDescent="0.2">
      <c r="A33">
        <v>43220</v>
      </c>
      <c r="B33">
        <v>43220</v>
      </c>
      <c r="C33">
        <v>-2.6015700000000002</v>
      </c>
      <c r="D33">
        <v>106.7895</v>
      </c>
      <c r="E33">
        <v>2.3578999999999999E-2</v>
      </c>
      <c r="F33">
        <v>106.76</v>
      </c>
      <c r="G33">
        <v>-2.626112</v>
      </c>
      <c r="H33">
        <v>1.1053189999999999</v>
      </c>
      <c r="I33">
        <v>0.11946236111</v>
      </c>
      <c r="J33">
        <v>106.7895</v>
      </c>
      <c r="K33">
        <v>106.7895</v>
      </c>
      <c r="L33">
        <v>1.0765629999999999</v>
      </c>
    </row>
    <row r="34" spans="1:12" x14ac:dyDescent="0.2">
      <c r="A34">
        <v>43190</v>
      </c>
      <c r="B34">
        <v>43190</v>
      </c>
      <c r="C34">
        <v>-2.3454449999999998</v>
      </c>
      <c r="D34">
        <v>106.4365</v>
      </c>
      <c r="E34">
        <v>2.6186000000000001E-2</v>
      </c>
      <c r="F34">
        <v>106.405</v>
      </c>
      <c r="G34">
        <v>-2.3700009999999998</v>
      </c>
      <c r="H34">
        <v>1.1849069999999999</v>
      </c>
      <c r="I34">
        <v>0.10875385417</v>
      </c>
      <c r="J34">
        <v>106.4365</v>
      </c>
      <c r="K34">
        <v>106.4365</v>
      </c>
      <c r="L34">
        <v>1.157116</v>
      </c>
    </row>
    <row r="35" spans="1:12" x14ac:dyDescent="0.2">
      <c r="A35">
        <v>43159</v>
      </c>
      <c r="B35">
        <v>43159</v>
      </c>
      <c r="C35">
        <v>-2.7204510000000002</v>
      </c>
      <c r="D35">
        <v>106.9515</v>
      </c>
      <c r="E35">
        <v>2.9585E-2</v>
      </c>
      <c r="F35">
        <v>106.917</v>
      </c>
      <c r="G35">
        <v>-2.7452489999999998</v>
      </c>
      <c r="H35">
        <v>1.2808539999999999</v>
      </c>
      <c r="I35">
        <v>9.7052815969999998E-2</v>
      </c>
      <c r="J35">
        <v>106.9515</v>
      </c>
      <c r="K35">
        <v>106.9515</v>
      </c>
      <c r="L35">
        <v>1.2460089999999999</v>
      </c>
    </row>
    <row r="36" spans="1:12" x14ac:dyDescent="0.2">
      <c r="A36">
        <v>43131</v>
      </c>
      <c r="B36">
        <v>43131</v>
      </c>
      <c r="C36">
        <v>-2.561051</v>
      </c>
      <c r="D36">
        <v>107.0395</v>
      </c>
      <c r="E36">
        <v>3.2627000000000003E-2</v>
      </c>
      <c r="F36">
        <v>107.003</v>
      </c>
      <c r="G36">
        <v>-2.5856840000000001</v>
      </c>
      <c r="H36">
        <v>1.3642799999999999</v>
      </c>
      <c r="I36">
        <v>8.6359170139999997E-2</v>
      </c>
      <c r="J36">
        <v>107.0395</v>
      </c>
      <c r="K36">
        <v>107.0395</v>
      </c>
      <c r="L36">
        <v>1.3293410000000001</v>
      </c>
    </row>
    <row r="37" spans="1:12" x14ac:dyDescent="0.2">
      <c r="A37">
        <v>43100</v>
      </c>
      <c r="B37">
        <v>43100</v>
      </c>
      <c r="C37">
        <v>-2.5914839999999999</v>
      </c>
      <c r="D37">
        <v>107.2</v>
      </c>
      <c r="E37">
        <v>3.5822E-2</v>
      </c>
      <c r="F37">
        <v>107.161</v>
      </c>
      <c r="G37">
        <v>-2.616603</v>
      </c>
      <c r="H37">
        <v>1.447406</v>
      </c>
      <c r="I37">
        <v>7.5879805559999999E-2</v>
      </c>
      <c r="J37">
        <v>107.2</v>
      </c>
      <c r="K37">
        <v>107.2</v>
      </c>
      <c r="L37">
        <v>1.409897</v>
      </c>
    </row>
    <row r="38" spans="1:12" x14ac:dyDescent="0.2">
      <c r="A38">
        <v>43069</v>
      </c>
      <c r="B38">
        <v>43069</v>
      </c>
      <c r="C38">
        <v>-2.5158990000000001</v>
      </c>
      <c r="D38">
        <v>107.43600000000001</v>
      </c>
      <c r="E38">
        <v>3.9072000000000003E-2</v>
      </c>
      <c r="F38">
        <v>107.395</v>
      </c>
      <c r="G38">
        <v>-2.5408460000000002</v>
      </c>
      <c r="H38">
        <v>1.5289170000000001</v>
      </c>
      <c r="I38">
        <v>6.5573729169999997E-2</v>
      </c>
      <c r="J38">
        <v>107.43600000000001</v>
      </c>
      <c r="K38">
        <v>107.43600000000001</v>
      </c>
      <c r="L38">
        <v>1.490451</v>
      </c>
    </row>
    <row r="39" spans="1:12" x14ac:dyDescent="0.2">
      <c r="A39">
        <v>43039</v>
      </c>
      <c r="B39">
        <v>43039</v>
      </c>
      <c r="C39">
        <v>-2.6633179999999999</v>
      </c>
      <c r="D39">
        <v>107.42749999999999</v>
      </c>
      <c r="E39">
        <v>4.3008999999999999E-2</v>
      </c>
      <c r="F39">
        <v>107.384</v>
      </c>
      <c r="G39">
        <v>-2.6879759999999999</v>
      </c>
      <c r="H39">
        <v>1.6225560000000001</v>
      </c>
      <c r="I39">
        <v>5.384460764E-2</v>
      </c>
      <c r="J39">
        <v>107.42749999999999</v>
      </c>
      <c r="K39">
        <v>107.42749999999999</v>
      </c>
      <c r="L39">
        <v>1.579342</v>
      </c>
    </row>
    <row r="40" spans="1:12" x14ac:dyDescent="0.2">
      <c r="A40">
        <v>43008</v>
      </c>
      <c r="B40">
        <v>43008</v>
      </c>
      <c r="C40">
        <v>-2.688879</v>
      </c>
      <c r="D40">
        <v>107.631</v>
      </c>
      <c r="E40">
        <v>4.6637999999999999E-2</v>
      </c>
      <c r="F40">
        <v>107.58499999999999</v>
      </c>
      <c r="G40">
        <v>-2.713927</v>
      </c>
      <c r="H40">
        <v>1.7057640000000001</v>
      </c>
      <c r="I40">
        <v>4.3467159720000002E-2</v>
      </c>
      <c r="J40">
        <v>107.631</v>
      </c>
      <c r="K40">
        <v>107.631</v>
      </c>
      <c r="L40">
        <v>1.6598980000000001</v>
      </c>
    </row>
    <row r="41" spans="1:12" x14ac:dyDescent="0.2">
      <c r="A41">
        <v>42978</v>
      </c>
      <c r="B41">
        <v>42978</v>
      </c>
      <c r="C41">
        <v>-2.4719250000000001</v>
      </c>
      <c r="D41">
        <v>107.381</v>
      </c>
      <c r="E41">
        <v>5.0157E-2</v>
      </c>
      <c r="F41">
        <v>107.333</v>
      </c>
      <c r="G41">
        <v>-2.496969</v>
      </c>
      <c r="H41">
        <v>1.784564</v>
      </c>
      <c r="I41">
        <v>3.3109614580000002E-2</v>
      </c>
      <c r="J41">
        <v>107.381</v>
      </c>
      <c r="K41">
        <v>107.381</v>
      </c>
      <c r="L41">
        <v>1.740451</v>
      </c>
    </row>
    <row r="42" spans="1:12" x14ac:dyDescent="0.2">
      <c r="A42">
        <v>42947</v>
      </c>
      <c r="B42">
        <v>42947</v>
      </c>
      <c r="C42">
        <v>-2.441106</v>
      </c>
      <c r="D42">
        <v>106.982</v>
      </c>
      <c r="E42">
        <v>5.4393999999999998E-2</v>
      </c>
      <c r="F42">
        <v>106.932</v>
      </c>
      <c r="G42">
        <v>-2.4660280000000001</v>
      </c>
      <c r="H42">
        <v>1.875113</v>
      </c>
      <c r="I42">
        <v>2.1598024309999998E-2</v>
      </c>
      <c r="J42">
        <v>106.982</v>
      </c>
      <c r="K42">
        <v>106.982</v>
      </c>
      <c r="L42">
        <v>1.829339</v>
      </c>
    </row>
    <row r="43" spans="1:12" x14ac:dyDescent="0.2">
      <c r="A43">
        <v>42916</v>
      </c>
      <c r="B43">
        <v>42916</v>
      </c>
      <c r="C43">
        <v>-2.3347500000000001</v>
      </c>
      <c r="D43">
        <v>106.95</v>
      </c>
      <c r="E43">
        <v>5.8137000000000001E-2</v>
      </c>
      <c r="F43">
        <v>106.898</v>
      </c>
      <c r="G43">
        <v>-2.3596499999999998</v>
      </c>
      <c r="H43">
        <v>1.9527060000000001</v>
      </c>
      <c r="I43">
        <v>1.1681197920000001E-2</v>
      </c>
      <c r="J43">
        <v>106.95</v>
      </c>
      <c r="K43">
        <v>106.95</v>
      </c>
      <c r="L43">
        <v>1.907116</v>
      </c>
    </row>
    <row r="44" spans="1:12" x14ac:dyDescent="0.2">
      <c r="A44">
        <v>42886</v>
      </c>
      <c r="B44">
        <v>42886</v>
      </c>
      <c r="C44">
        <v>-2.5786519999999999</v>
      </c>
      <c r="D44">
        <v>107.04600000000001</v>
      </c>
      <c r="E44">
        <v>6.3020999999999994E-2</v>
      </c>
      <c r="F44">
        <v>106.991</v>
      </c>
      <c r="G44">
        <v>-2.6037330000000001</v>
      </c>
      <c r="H44">
        <v>2.0488400000000002</v>
      </c>
      <c r="I44">
        <v>3.5174305999999999E-4</v>
      </c>
      <c r="J44">
        <v>107.04600000000001</v>
      </c>
      <c r="K44">
        <v>107.04600000000001</v>
      </c>
      <c r="L44">
        <v>1.9960070000000001</v>
      </c>
    </row>
    <row r="45" spans="1:12" x14ac:dyDescent="0.2">
      <c r="A45">
        <v>42855</v>
      </c>
      <c r="B45">
        <v>42855</v>
      </c>
      <c r="C45">
        <v>-2.1786249999999998</v>
      </c>
      <c r="D45">
        <v>106.961</v>
      </c>
      <c r="E45">
        <v>6.6697999999999993E-2</v>
      </c>
      <c r="G45">
        <v>-2.2037339999999999</v>
      </c>
      <c r="H45">
        <v>2.120371</v>
      </c>
      <c r="I45">
        <v>0.11742194444</v>
      </c>
      <c r="L45">
        <v>2.074176</v>
      </c>
    </row>
    <row r="46" spans="1:12" x14ac:dyDescent="0.2">
      <c r="A46">
        <v>42825</v>
      </c>
      <c r="B46">
        <v>42825</v>
      </c>
      <c r="C46">
        <v>-2.18059</v>
      </c>
      <c r="D46">
        <v>106.78100000000001</v>
      </c>
      <c r="E46">
        <v>7.1103E-2</v>
      </c>
      <c r="G46">
        <v>-2.2056520000000002</v>
      </c>
      <c r="H46">
        <v>2.2027649999999999</v>
      </c>
      <c r="I46">
        <v>0.10677804167</v>
      </c>
      <c r="L46">
        <v>2.1547320000000001</v>
      </c>
    </row>
    <row r="47" spans="1:12" x14ac:dyDescent="0.2">
      <c r="A47">
        <v>42794</v>
      </c>
      <c r="B47">
        <v>42794</v>
      </c>
      <c r="C47">
        <v>-2.2867160000000002</v>
      </c>
      <c r="D47">
        <v>107.17449999999999</v>
      </c>
      <c r="E47">
        <v>7.6283000000000004E-2</v>
      </c>
      <c r="G47">
        <v>-2.3114859999999999</v>
      </c>
      <c r="H47">
        <v>2.2961330000000002</v>
      </c>
      <c r="I47">
        <v>9.5420229169999995E-2</v>
      </c>
      <c r="L47">
        <v>2.243627</v>
      </c>
    </row>
    <row r="48" spans="1:12" x14ac:dyDescent="0.2">
      <c r="A48">
        <v>42766</v>
      </c>
      <c r="B48">
        <v>42766</v>
      </c>
      <c r="C48">
        <v>-2.2769020000000002</v>
      </c>
      <c r="D48">
        <v>107.018</v>
      </c>
      <c r="E48">
        <v>8.1129000000000007E-2</v>
      </c>
      <c r="G48">
        <v>-2.3020010000000002</v>
      </c>
      <c r="H48">
        <v>2.3811770000000001</v>
      </c>
      <c r="I48">
        <v>8.4579284719999995E-2</v>
      </c>
      <c r="L48">
        <v>2.3269600000000001</v>
      </c>
    </row>
    <row r="49" spans="1:12" x14ac:dyDescent="0.2">
      <c r="A49">
        <v>42735</v>
      </c>
      <c r="B49">
        <v>42735</v>
      </c>
      <c r="C49">
        <v>-2.282467</v>
      </c>
      <c r="D49">
        <v>107.074</v>
      </c>
      <c r="E49">
        <v>8.5975999999999997E-2</v>
      </c>
      <c r="G49">
        <v>-2.3074729999999999</v>
      </c>
      <c r="H49">
        <v>2.4637500000000001</v>
      </c>
      <c r="I49">
        <v>7.4283916670000005E-2</v>
      </c>
      <c r="L49">
        <v>2.4075160000000002</v>
      </c>
    </row>
    <row r="50" spans="1:12" x14ac:dyDescent="0.2">
      <c r="A50">
        <v>42704</v>
      </c>
      <c r="B50">
        <v>42704</v>
      </c>
      <c r="C50">
        <v>-2.1090810000000002</v>
      </c>
      <c r="D50">
        <v>106.923</v>
      </c>
      <c r="E50">
        <v>9.0973999999999999E-2</v>
      </c>
      <c r="G50">
        <v>-2.1340370000000002</v>
      </c>
      <c r="H50">
        <v>2.547342</v>
      </c>
      <c r="I50">
        <v>6.3478836809999994E-2</v>
      </c>
      <c r="L50">
        <v>2.4936159999999998</v>
      </c>
    </row>
    <row r="51" spans="1:12" x14ac:dyDescent="0.2">
      <c r="A51">
        <v>42674</v>
      </c>
      <c r="B51">
        <v>42674</v>
      </c>
      <c r="C51">
        <v>-2.0382799999999999</v>
      </c>
      <c r="D51">
        <v>106.86750000000001</v>
      </c>
      <c r="E51">
        <v>9.6114000000000005E-2</v>
      </c>
      <c r="G51">
        <v>-2.0631729999999999</v>
      </c>
      <c r="H51">
        <v>2.630563</v>
      </c>
      <c r="I51">
        <v>5.2928121529999997E-2</v>
      </c>
      <c r="L51">
        <v>2.5769449999999998</v>
      </c>
    </row>
    <row r="52" spans="1:12" x14ac:dyDescent="0.2">
      <c r="A52">
        <v>42643</v>
      </c>
      <c r="B52">
        <v>42643</v>
      </c>
      <c r="C52">
        <v>-1.8998120000000001</v>
      </c>
      <c r="D52">
        <v>106.545</v>
      </c>
      <c r="E52">
        <v>0.100879</v>
      </c>
      <c r="G52">
        <v>-1.924779</v>
      </c>
      <c r="H52">
        <v>2.7061259999999998</v>
      </c>
      <c r="I52">
        <v>4.3071354169999999E-2</v>
      </c>
      <c r="L52">
        <v>2.6547149999999999</v>
      </c>
    </row>
    <row r="53" spans="1:12" x14ac:dyDescent="0.2">
      <c r="A53">
        <v>42613</v>
      </c>
      <c r="B53">
        <v>42613</v>
      </c>
      <c r="C53">
        <v>-2.0001310000000001</v>
      </c>
      <c r="D53">
        <v>106.85</v>
      </c>
      <c r="E53">
        <v>0.10700800000000001</v>
      </c>
      <c r="G53">
        <v>-2.0252020000000002</v>
      </c>
      <c r="H53">
        <v>2.7996050000000001</v>
      </c>
      <c r="I53">
        <v>3.1808923609999998E-2</v>
      </c>
      <c r="L53">
        <v>2.7436090000000002</v>
      </c>
    </row>
    <row r="54" spans="1:12" x14ac:dyDescent="0.2">
      <c r="A54">
        <v>42582</v>
      </c>
      <c r="B54">
        <v>42582</v>
      </c>
      <c r="C54">
        <v>-1.917953</v>
      </c>
      <c r="D54">
        <v>106.785</v>
      </c>
      <c r="E54">
        <v>0.11252</v>
      </c>
      <c r="G54">
        <v>-1.9429719999999999</v>
      </c>
      <c r="H54">
        <v>2.8822169999999998</v>
      </c>
      <c r="I54">
        <v>2.1321618059999999E-2</v>
      </c>
      <c r="L54">
        <v>2.8269380000000002</v>
      </c>
    </row>
    <row r="55" spans="1:12" x14ac:dyDescent="0.2">
      <c r="A55">
        <v>42551</v>
      </c>
      <c r="B55">
        <v>42551</v>
      </c>
      <c r="C55">
        <v>-2.0040019999999998</v>
      </c>
      <c r="D55">
        <v>106.759</v>
      </c>
      <c r="E55">
        <v>0.11817</v>
      </c>
      <c r="G55">
        <v>-2.0289700000000002</v>
      </c>
      <c r="H55">
        <v>2.9641220000000001</v>
      </c>
      <c r="I55">
        <v>1.1483885419999999E-2</v>
      </c>
      <c r="L55">
        <v>2.9047209999999999</v>
      </c>
    </row>
    <row r="56" spans="1:12" x14ac:dyDescent="0.2">
      <c r="A56">
        <v>42521</v>
      </c>
      <c r="B56">
        <v>42521</v>
      </c>
      <c r="C56">
        <v>-1.9360619999999999</v>
      </c>
      <c r="D56">
        <v>106.38200000000001</v>
      </c>
      <c r="E56">
        <v>0.12438200000000001</v>
      </c>
      <c r="G56">
        <v>-1.9610110000000001</v>
      </c>
      <c r="H56">
        <v>3.052708</v>
      </c>
      <c r="I56">
        <v>3.4681943999999998E-4</v>
      </c>
      <c r="L56">
        <v>2.9936050000000001</v>
      </c>
    </row>
    <row r="57" spans="1:12" x14ac:dyDescent="0.2">
      <c r="A57">
        <v>42490</v>
      </c>
      <c r="B57">
        <v>42490</v>
      </c>
      <c r="C57">
        <v>-1.718486</v>
      </c>
      <c r="D57">
        <v>106.148</v>
      </c>
      <c r="E57">
        <v>0.12957399999999999</v>
      </c>
      <c r="G57">
        <v>-1.743492</v>
      </c>
      <c r="H57">
        <v>3.1242999999999999</v>
      </c>
      <c r="I57">
        <v>0.11548066667</v>
      </c>
      <c r="L57">
        <v>3.0706090000000001</v>
      </c>
    </row>
    <row r="58" spans="1:12" x14ac:dyDescent="0.2">
      <c r="A58">
        <v>42460</v>
      </c>
      <c r="B58">
        <v>42460</v>
      </c>
      <c r="C58">
        <v>-1.6176779999999999</v>
      </c>
      <c r="D58">
        <v>105.863</v>
      </c>
      <c r="E58">
        <v>0.13531799999999999</v>
      </c>
      <c r="G58">
        <v>-1.642728</v>
      </c>
      <c r="H58">
        <v>3.2029610000000002</v>
      </c>
      <c r="I58">
        <v>0.10529144792</v>
      </c>
      <c r="L58">
        <v>3.1511480000000001</v>
      </c>
    </row>
    <row r="59" spans="1:12" x14ac:dyDescent="0.2">
      <c r="A59">
        <v>42429</v>
      </c>
      <c r="B59">
        <v>42429</v>
      </c>
      <c r="C59">
        <v>-1.3712439999999999</v>
      </c>
      <c r="D59">
        <v>105.3265</v>
      </c>
      <c r="E59">
        <v>0.14139399999999999</v>
      </c>
      <c r="G59">
        <v>-1.3960840000000001</v>
      </c>
      <c r="H59">
        <v>3.2850410000000001</v>
      </c>
      <c r="I59">
        <v>9.4308940970000005E-2</v>
      </c>
      <c r="L59">
        <v>3.239995</v>
      </c>
    </row>
    <row r="60" spans="1:12" x14ac:dyDescent="0.2">
      <c r="A60">
        <v>42400</v>
      </c>
      <c r="B60">
        <v>42400</v>
      </c>
      <c r="C60">
        <v>-1.2101919999999999</v>
      </c>
      <c r="D60">
        <v>104.81</v>
      </c>
      <c r="E60">
        <v>0.14738999999999999</v>
      </c>
      <c r="G60">
        <v>-1.2351380000000001</v>
      </c>
      <c r="H60">
        <v>3.3640119999999998</v>
      </c>
      <c r="I60">
        <v>8.3805239579999996E-2</v>
      </c>
      <c r="L60">
        <v>3.3233009999999998</v>
      </c>
    </row>
    <row r="61" spans="1:12" x14ac:dyDescent="0.2">
      <c r="A61">
        <v>42369</v>
      </c>
      <c r="B61">
        <v>42369</v>
      </c>
      <c r="C61">
        <v>-1.298808</v>
      </c>
      <c r="D61">
        <v>104.8905</v>
      </c>
      <c r="E61">
        <v>0.15360099999999999</v>
      </c>
      <c r="G61">
        <v>-1.3238570000000001</v>
      </c>
      <c r="H61">
        <v>3.4430350000000001</v>
      </c>
      <c r="I61">
        <v>7.4170319439999993E-2</v>
      </c>
      <c r="L61">
        <v>3.3983159999999999</v>
      </c>
    </row>
    <row r="62" spans="1:12" x14ac:dyDescent="0.2">
      <c r="A62">
        <v>42338</v>
      </c>
      <c r="B62">
        <v>42338</v>
      </c>
      <c r="C62">
        <v>-1.51454</v>
      </c>
      <c r="D62">
        <v>105.977</v>
      </c>
      <c r="E62">
        <v>0.16173100000000001</v>
      </c>
      <c r="G62">
        <v>-1.539563</v>
      </c>
      <c r="H62">
        <v>3.5436899999999998</v>
      </c>
      <c r="I62">
        <v>6.2816427080000001E-2</v>
      </c>
      <c r="L62">
        <v>3.4900190000000002</v>
      </c>
    </row>
    <row r="63" spans="1:12" x14ac:dyDescent="0.2">
      <c r="A63">
        <v>42308</v>
      </c>
      <c r="B63">
        <v>42308</v>
      </c>
      <c r="C63">
        <v>-1.378468</v>
      </c>
      <c r="D63">
        <v>105.5835</v>
      </c>
      <c r="E63">
        <v>0.16796</v>
      </c>
      <c r="G63">
        <v>-1.403446</v>
      </c>
      <c r="H63">
        <v>3.6204589999999999</v>
      </c>
      <c r="I63">
        <v>5.2745055559999997E-2</v>
      </c>
      <c r="L63">
        <v>3.5705520000000002</v>
      </c>
    </row>
    <row r="64" spans="1:12" x14ac:dyDescent="0.2">
      <c r="A64">
        <v>42277</v>
      </c>
      <c r="B64">
        <v>42277</v>
      </c>
      <c r="C64">
        <v>-1.1041179999999999</v>
      </c>
      <c r="D64">
        <v>104.92400000000001</v>
      </c>
      <c r="E64">
        <v>0.17427000000000001</v>
      </c>
      <c r="G64">
        <v>-1.1291199999999999</v>
      </c>
      <c r="H64">
        <v>3.6974399999999998</v>
      </c>
      <c r="I64">
        <v>4.2096236109999997E-2</v>
      </c>
      <c r="L64">
        <v>3.6566160000000001</v>
      </c>
    </row>
    <row r="65" spans="1:12" x14ac:dyDescent="0.2">
      <c r="A65">
        <v>42247</v>
      </c>
      <c r="B65">
        <v>42247</v>
      </c>
      <c r="C65">
        <v>-1.1016539999999999</v>
      </c>
      <c r="D65">
        <v>104.717</v>
      </c>
      <c r="E65">
        <v>0.18141599999999999</v>
      </c>
      <c r="G65">
        <v>-1.1317079999999999</v>
      </c>
      <c r="H65">
        <v>3.781609</v>
      </c>
      <c r="I65">
        <v>3.1560569439999998E-2</v>
      </c>
      <c r="L65">
        <v>3.7399490000000002</v>
      </c>
    </row>
    <row r="66" spans="1:12" x14ac:dyDescent="0.2">
      <c r="A66">
        <v>42216</v>
      </c>
      <c r="B66">
        <v>42216</v>
      </c>
      <c r="C66">
        <v>-1.2398119999999999</v>
      </c>
      <c r="D66">
        <v>105.3755</v>
      </c>
      <c r="E66">
        <v>0.188749</v>
      </c>
      <c r="G66">
        <v>-1.269892</v>
      </c>
      <c r="H66">
        <v>3.8656779999999999</v>
      </c>
      <c r="I66">
        <v>2.1848531250000001E-2</v>
      </c>
      <c r="L66">
        <v>3.8177500000000002</v>
      </c>
    </row>
    <row r="67" spans="1:12" x14ac:dyDescent="0.2">
      <c r="A67">
        <v>42185</v>
      </c>
      <c r="B67">
        <v>42185</v>
      </c>
      <c r="C67">
        <v>-1.166596</v>
      </c>
      <c r="D67">
        <v>105.0955</v>
      </c>
      <c r="E67">
        <v>0.196408</v>
      </c>
      <c r="G67">
        <v>-1.1965760000000001</v>
      </c>
      <c r="H67">
        <v>3.9527399999999999</v>
      </c>
      <c r="I67">
        <v>1.0740100690000001E-2</v>
      </c>
      <c r="L67">
        <v>3.9066269999999998</v>
      </c>
    </row>
    <row r="68" spans="1:12" x14ac:dyDescent="0.2">
      <c r="A68">
        <v>42155</v>
      </c>
      <c r="B68">
        <v>42155</v>
      </c>
      <c r="C68">
        <v>-1.3443510000000001</v>
      </c>
      <c r="D68">
        <v>105.313</v>
      </c>
      <c r="E68">
        <v>0.204736</v>
      </c>
      <c r="G68">
        <v>-1.374417</v>
      </c>
      <c r="H68">
        <v>4.0443610000000003</v>
      </c>
      <c r="I68">
        <v>3.4430555999999998E-4</v>
      </c>
      <c r="L68">
        <v>3.9899900000000001</v>
      </c>
    </row>
    <row r="69" spans="1:12" x14ac:dyDescent="0.2">
      <c r="A69">
        <v>42124</v>
      </c>
      <c r="B69">
        <v>42124</v>
      </c>
      <c r="C69">
        <v>-1.3371029999999999</v>
      </c>
      <c r="D69">
        <v>106.3005</v>
      </c>
      <c r="E69">
        <v>0.21143400000000001</v>
      </c>
      <c r="G69">
        <v>-1.3671439999999999</v>
      </c>
      <c r="H69">
        <v>4.1153139999999997</v>
      </c>
      <c r="I69">
        <v>0.11598034028</v>
      </c>
      <c r="L69">
        <v>4.0602879999999999</v>
      </c>
    </row>
    <row r="70" spans="1:12" x14ac:dyDescent="0.2">
      <c r="A70">
        <v>42094</v>
      </c>
      <c r="B70">
        <v>42094</v>
      </c>
      <c r="C70">
        <v>-1.37507</v>
      </c>
      <c r="D70">
        <v>106.619</v>
      </c>
      <c r="E70">
        <v>0.220279</v>
      </c>
      <c r="G70">
        <v>-1.4051309999999999</v>
      </c>
      <c r="H70">
        <v>4.2098570000000004</v>
      </c>
      <c r="I70">
        <v>0.10452329514</v>
      </c>
      <c r="L70">
        <v>4.1519690000000002</v>
      </c>
    </row>
    <row r="71" spans="1:12" x14ac:dyDescent="0.2">
      <c r="A71">
        <v>42063</v>
      </c>
      <c r="B71">
        <v>42063</v>
      </c>
      <c r="C71">
        <v>-0.83338000000000001</v>
      </c>
      <c r="D71">
        <v>104.433876</v>
      </c>
      <c r="E71">
        <v>0.225554</v>
      </c>
      <c r="G71">
        <v>-0.86340300000000003</v>
      </c>
      <c r="H71">
        <v>4.2678960000000004</v>
      </c>
      <c r="I71">
        <v>9.4572888889999998E-2</v>
      </c>
      <c r="L71">
        <v>4.2323279999999999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C854-E11E-4F42-8C04-116216E8C497}">
  <dimension ref="A1:P195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213</v>
      </c>
    </row>
    <row r="5" spans="1:16" x14ac:dyDescent="0.2">
      <c r="A5" t="s">
        <v>214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215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130.51826</v>
      </c>
      <c r="C12">
        <v>41060</v>
      </c>
      <c r="D12" t="s">
        <v>88</v>
      </c>
      <c r="E12">
        <v>68</v>
      </c>
      <c r="F12" t="s">
        <v>88</v>
      </c>
      <c r="G12">
        <v>7.4226669921080513</v>
      </c>
      <c r="H12">
        <v>42338</v>
      </c>
    </row>
    <row r="13" spans="1:16" x14ac:dyDescent="0.2">
      <c r="A13" t="s">
        <v>89</v>
      </c>
      <c r="B13">
        <v>100.014</v>
      </c>
      <c r="C13">
        <v>44165</v>
      </c>
      <c r="D13" t="s">
        <v>90</v>
      </c>
      <c r="E13">
        <v>107</v>
      </c>
      <c r="F13" t="s">
        <v>90</v>
      </c>
      <c r="G13">
        <v>-4.1477242781312302</v>
      </c>
      <c r="H13">
        <v>42429</v>
      </c>
    </row>
    <row r="14" spans="1:16" x14ac:dyDescent="0.2">
      <c r="A14" t="s">
        <v>91</v>
      </c>
      <c r="B14">
        <v>116.700932602273</v>
      </c>
      <c r="D14" t="s">
        <v>92</v>
      </c>
      <c r="E14">
        <v>0</v>
      </c>
      <c r="F14" t="s">
        <v>35</v>
      </c>
      <c r="G14">
        <v>-9.8168636892363506E-2</v>
      </c>
      <c r="H14" t="s">
        <v>216</v>
      </c>
    </row>
    <row r="15" spans="1:16" x14ac:dyDescent="0.2">
      <c r="A15" t="s">
        <v>93</v>
      </c>
      <c r="B15">
        <v>115.26613</v>
      </c>
    </row>
    <row r="18" spans="1:16" x14ac:dyDescent="0.2">
      <c r="A18" t="s">
        <v>217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44165</v>
      </c>
      <c r="B20">
        <v>44165</v>
      </c>
      <c r="C20">
        <v>-0.04</v>
      </c>
      <c r="D20">
        <v>100.014</v>
      </c>
      <c r="E20">
        <v>2.8E-5</v>
      </c>
      <c r="F20">
        <v>100.014</v>
      </c>
      <c r="G20">
        <v>-0.04</v>
      </c>
      <c r="H20">
        <v>-7.2</v>
      </c>
      <c r="I20">
        <v>1</v>
      </c>
      <c r="L20">
        <v>2.7789999999999998E-3</v>
      </c>
      <c r="M20">
        <v>-1.3888888889999999E-2</v>
      </c>
      <c r="N20">
        <v>100.000167</v>
      </c>
      <c r="O20">
        <v>100.014056</v>
      </c>
      <c r="P20">
        <v>2.7780000000000001E-3</v>
      </c>
    </row>
    <row r="21" spans="1:16" x14ac:dyDescent="0.2">
      <c r="A21">
        <v>44135</v>
      </c>
      <c r="B21">
        <v>44135</v>
      </c>
      <c r="C21">
        <v>-0.172766</v>
      </c>
      <c r="D21">
        <v>100.404</v>
      </c>
      <c r="E21">
        <v>8.4099999999999995E-4</v>
      </c>
      <c r="F21">
        <v>100.40300000000001</v>
      </c>
      <c r="G21">
        <v>-0.185007</v>
      </c>
      <c r="H21">
        <v>-11.018000000000001</v>
      </c>
      <c r="I21">
        <v>-14.000999999999999</v>
      </c>
      <c r="L21">
        <v>7.7911999999999995E-2</v>
      </c>
      <c r="M21">
        <v>4.6111111111099996</v>
      </c>
      <c r="N21">
        <v>105.015111</v>
      </c>
      <c r="O21">
        <v>100.404</v>
      </c>
      <c r="P21">
        <v>7.7778E-2</v>
      </c>
    </row>
    <row r="22" spans="1:16" x14ac:dyDescent="0.2">
      <c r="A22">
        <v>44104</v>
      </c>
      <c r="B22">
        <v>44104</v>
      </c>
      <c r="C22">
        <v>-0.18331900000000001</v>
      </c>
      <c r="D22">
        <v>100.85250000000001</v>
      </c>
      <c r="E22">
        <v>1.9139999999999999E-3</v>
      </c>
      <c r="F22">
        <v>100.851</v>
      </c>
      <c r="G22">
        <v>-0.18912599999999999</v>
      </c>
      <c r="H22">
        <v>-12.78</v>
      </c>
      <c r="I22">
        <v>-15.163</v>
      </c>
      <c r="L22">
        <v>0.16419</v>
      </c>
      <c r="M22">
        <v>4.1805555555599998</v>
      </c>
      <c r="N22">
        <v>105.033056</v>
      </c>
      <c r="O22">
        <v>100.85250000000001</v>
      </c>
      <c r="P22">
        <v>0.16388900000000001</v>
      </c>
    </row>
    <row r="23" spans="1:16" x14ac:dyDescent="0.2">
      <c r="A23">
        <v>44074</v>
      </c>
      <c r="B23">
        <v>44074</v>
      </c>
      <c r="C23">
        <v>-0.16900399999999999</v>
      </c>
      <c r="D23">
        <v>101.2825</v>
      </c>
      <c r="E23">
        <v>3.094E-3</v>
      </c>
      <c r="F23">
        <v>101.28</v>
      </c>
      <c r="G23">
        <v>-0.176702</v>
      </c>
      <c r="H23">
        <v>-16.558</v>
      </c>
      <c r="I23">
        <v>-14.35</v>
      </c>
      <c r="L23">
        <v>0.24764</v>
      </c>
      <c r="M23">
        <v>3.76388888889</v>
      </c>
      <c r="N23">
        <v>105.046389</v>
      </c>
      <c r="O23">
        <v>101.2825</v>
      </c>
      <c r="P23">
        <v>0.247222</v>
      </c>
    </row>
    <row r="24" spans="1:16" x14ac:dyDescent="0.2">
      <c r="A24">
        <v>44043</v>
      </c>
      <c r="B24">
        <v>44043</v>
      </c>
      <c r="C24">
        <v>-0.15523300000000001</v>
      </c>
      <c r="D24">
        <v>101.6815</v>
      </c>
      <c r="E24">
        <v>4.3200000000000001E-3</v>
      </c>
      <c r="F24">
        <v>101.678</v>
      </c>
      <c r="G24">
        <v>-0.16401499999999999</v>
      </c>
      <c r="H24">
        <v>-17.282</v>
      </c>
      <c r="I24">
        <v>-13.2</v>
      </c>
      <c r="L24">
        <v>0.32550499999999999</v>
      </c>
      <c r="M24">
        <v>3.375</v>
      </c>
      <c r="N24">
        <v>105.0565</v>
      </c>
      <c r="O24">
        <v>101.6815</v>
      </c>
      <c r="P24">
        <v>0.32500000000000001</v>
      </c>
    </row>
    <row r="25" spans="1:16" x14ac:dyDescent="0.2">
      <c r="A25">
        <v>44012</v>
      </c>
      <c r="B25">
        <v>44012</v>
      </c>
      <c r="C25">
        <v>-0.171435</v>
      </c>
      <c r="D25">
        <v>102.1485</v>
      </c>
      <c r="E25">
        <v>5.8719999999999996E-3</v>
      </c>
      <c r="F25">
        <v>102.14400000000001</v>
      </c>
      <c r="G25">
        <v>-0.18062500000000001</v>
      </c>
      <c r="H25">
        <v>-20.698</v>
      </c>
      <c r="I25">
        <v>-13.45</v>
      </c>
      <c r="L25">
        <v>0.414599</v>
      </c>
      <c r="M25">
        <v>2.9305555555599998</v>
      </c>
      <c r="N25">
        <v>105.07905599999999</v>
      </c>
      <c r="O25">
        <v>102.1485</v>
      </c>
      <c r="P25">
        <v>0.41388900000000001</v>
      </c>
    </row>
    <row r="26" spans="1:16" x14ac:dyDescent="0.2">
      <c r="A26">
        <v>43982</v>
      </c>
      <c r="B26">
        <v>43982</v>
      </c>
      <c r="C26">
        <v>-0.162465</v>
      </c>
      <c r="D26">
        <v>102.57599999999999</v>
      </c>
      <c r="E26">
        <v>7.4689999999999999E-3</v>
      </c>
      <c r="F26">
        <v>102.571</v>
      </c>
      <c r="G26">
        <v>-0.17202600000000001</v>
      </c>
      <c r="H26">
        <v>-30.835000000000001</v>
      </c>
      <c r="I26">
        <v>-12.25</v>
      </c>
      <c r="L26">
        <v>0.498031</v>
      </c>
      <c r="M26">
        <v>2.51388888889</v>
      </c>
      <c r="N26">
        <v>105.089889</v>
      </c>
      <c r="O26">
        <v>102.57599999999999</v>
      </c>
      <c r="P26">
        <v>0.497222</v>
      </c>
    </row>
    <row r="27" spans="1:16" x14ac:dyDescent="0.2">
      <c r="A27">
        <v>43951</v>
      </c>
      <c r="B27">
        <v>43951</v>
      </c>
      <c r="C27">
        <v>-0.232515</v>
      </c>
      <c r="D27">
        <v>103.00700000000001</v>
      </c>
      <c r="E27">
        <v>9.0390000000000002E-3</v>
      </c>
      <c r="F27">
        <v>103.001</v>
      </c>
      <c r="G27">
        <v>-0.242474</v>
      </c>
      <c r="H27">
        <v>-40.597000000000001</v>
      </c>
      <c r="I27">
        <v>-19.149999999999999</v>
      </c>
      <c r="L27">
        <v>0.57355500000000004</v>
      </c>
      <c r="M27">
        <v>2.13888888889</v>
      </c>
      <c r="N27">
        <v>105.145889</v>
      </c>
      <c r="O27">
        <v>103.00700000000001</v>
      </c>
      <c r="P27">
        <v>0.57222200000000001</v>
      </c>
    </row>
    <row r="28" spans="1:16" x14ac:dyDescent="0.2">
      <c r="A28">
        <v>43921</v>
      </c>
      <c r="B28">
        <v>43921</v>
      </c>
      <c r="C28">
        <v>-0.28287099999999998</v>
      </c>
      <c r="D28">
        <v>103.524</v>
      </c>
      <c r="E28">
        <v>1.1109000000000001E-2</v>
      </c>
      <c r="F28">
        <v>103.517</v>
      </c>
      <c r="G28">
        <v>-0.29287400000000002</v>
      </c>
      <c r="H28">
        <v>-47.454000000000001</v>
      </c>
      <c r="I28">
        <v>-22.38</v>
      </c>
      <c r="L28">
        <v>0.665771</v>
      </c>
      <c r="M28">
        <v>1.68055555556</v>
      </c>
      <c r="N28">
        <v>105.204556</v>
      </c>
      <c r="O28">
        <v>103.524</v>
      </c>
      <c r="P28">
        <v>0.66388899999999995</v>
      </c>
    </row>
    <row r="29" spans="1:16" x14ac:dyDescent="0.2">
      <c r="A29">
        <v>43890</v>
      </c>
      <c r="B29">
        <v>43890</v>
      </c>
      <c r="C29">
        <v>-0.322606</v>
      </c>
      <c r="D29">
        <v>103.983</v>
      </c>
      <c r="E29">
        <v>1.3070999999999999E-2</v>
      </c>
      <c r="F29">
        <v>103.97499999999999</v>
      </c>
      <c r="G29">
        <v>-0.332791</v>
      </c>
      <c r="H29">
        <v>-43.557000000000002</v>
      </c>
      <c r="I29">
        <v>-27.8</v>
      </c>
      <c r="L29">
        <v>0.74685299999999999</v>
      </c>
      <c r="M29">
        <v>1.2777777777799999</v>
      </c>
      <c r="N29">
        <v>105.260778</v>
      </c>
      <c r="O29">
        <v>103.983</v>
      </c>
      <c r="P29">
        <v>0.74444399999999999</v>
      </c>
    </row>
    <row r="30" spans="1:16" x14ac:dyDescent="0.2">
      <c r="A30">
        <v>43861</v>
      </c>
      <c r="B30">
        <v>43861</v>
      </c>
      <c r="C30">
        <v>-0.30744300000000002</v>
      </c>
      <c r="D30">
        <v>104.40049999999999</v>
      </c>
      <c r="E30">
        <v>1.5148999999999999E-2</v>
      </c>
      <c r="F30">
        <v>104.392</v>
      </c>
      <c r="G30">
        <v>-0.316631</v>
      </c>
      <c r="H30">
        <v>-50.402999999999999</v>
      </c>
      <c r="I30">
        <v>-32.64</v>
      </c>
      <c r="L30">
        <v>0.82754399999999995</v>
      </c>
      <c r="M30">
        <v>0.875</v>
      </c>
      <c r="N30">
        <v>105.27549999999999</v>
      </c>
      <c r="O30">
        <v>104.40049999999999</v>
      </c>
      <c r="P30">
        <v>0.82499999999999996</v>
      </c>
    </row>
    <row r="31" spans="1:16" x14ac:dyDescent="0.2">
      <c r="A31">
        <v>43830</v>
      </c>
      <c r="B31">
        <v>43830</v>
      </c>
      <c r="C31">
        <v>-0.29756500000000002</v>
      </c>
      <c r="D31">
        <v>104.8505</v>
      </c>
      <c r="E31">
        <v>1.7516E-2</v>
      </c>
      <c r="F31">
        <v>104.84099999999999</v>
      </c>
      <c r="G31">
        <v>-0.306921</v>
      </c>
      <c r="H31">
        <v>-48.661999999999999</v>
      </c>
      <c r="I31">
        <v>-32.31</v>
      </c>
      <c r="L31">
        <v>0.91383000000000003</v>
      </c>
      <c r="M31">
        <v>0.44444444443999997</v>
      </c>
      <c r="N31">
        <v>105.294944</v>
      </c>
      <c r="O31">
        <v>104.8505</v>
      </c>
      <c r="P31">
        <v>0.911111</v>
      </c>
    </row>
    <row r="32" spans="1:16" x14ac:dyDescent="0.2">
      <c r="A32">
        <v>43799</v>
      </c>
      <c r="B32">
        <v>43799</v>
      </c>
      <c r="C32">
        <v>-0.29865799999999998</v>
      </c>
      <c r="D32">
        <v>105.2955</v>
      </c>
      <c r="E32">
        <v>1.9952999999999999E-2</v>
      </c>
      <c r="F32">
        <v>105.285</v>
      </c>
      <c r="G32">
        <v>-0.30817699999999998</v>
      </c>
      <c r="H32">
        <v>-47.828000000000003</v>
      </c>
      <c r="I32">
        <v>-29.55</v>
      </c>
      <c r="L32">
        <v>0.99742299999999995</v>
      </c>
      <c r="M32">
        <v>2.7777777779999999E-2</v>
      </c>
      <c r="N32">
        <v>105.323278</v>
      </c>
      <c r="O32">
        <v>105.2955</v>
      </c>
      <c r="P32">
        <v>0.99444399999999999</v>
      </c>
    </row>
    <row r="33" spans="1:16" x14ac:dyDescent="0.2">
      <c r="A33">
        <v>43769</v>
      </c>
      <c r="B33">
        <v>43769</v>
      </c>
      <c r="C33">
        <v>-0.39397100000000002</v>
      </c>
      <c r="D33">
        <v>105.83450000000001</v>
      </c>
      <c r="E33">
        <v>2.1502E-2</v>
      </c>
      <c r="F33">
        <v>105.82299999999999</v>
      </c>
      <c r="G33">
        <v>-0.40360400000000002</v>
      </c>
      <c r="H33">
        <v>-52.837000000000003</v>
      </c>
      <c r="I33">
        <v>-34.950000000000003</v>
      </c>
      <c r="L33">
        <v>1.0337890000000001</v>
      </c>
      <c r="M33">
        <v>4.625</v>
      </c>
      <c r="N33">
        <v>110.45950000000001</v>
      </c>
      <c r="O33">
        <v>105.83450000000001</v>
      </c>
      <c r="P33">
        <v>1.0297160000000001</v>
      </c>
    </row>
    <row r="34" spans="1:16" x14ac:dyDescent="0.2">
      <c r="A34">
        <v>43738</v>
      </c>
      <c r="B34">
        <v>43738</v>
      </c>
      <c r="C34">
        <v>-0.582009</v>
      </c>
      <c r="D34">
        <v>106.55249999999999</v>
      </c>
      <c r="E34">
        <v>2.4416E-2</v>
      </c>
      <c r="F34">
        <v>106.54</v>
      </c>
      <c r="G34">
        <v>-0.59164000000000005</v>
      </c>
      <c r="H34">
        <v>-51.252000000000002</v>
      </c>
      <c r="I34">
        <v>-34.619999999999997</v>
      </c>
      <c r="L34">
        <v>1.1252359999999999</v>
      </c>
      <c r="M34">
        <v>4.1805555555599998</v>
      </c>
      <c r="N34">
        <v>110.733056</v>
      </c>
      <c r="O34">
        <v>106.55249999999999</v>
      </c>
      <c r="P34">
        <v>1.118687</v>
      </c>
    </row>
    <row r="35" spans="1:16" x14ac:dyDescent="0.2">
      <c r="A35">
        <v>43708</v>
      </c>
      <c r="B35">
        <v>43708</v>
      </c>
      <c r="C35">
        <v>-0.65839000000000003</v>
      </c>
      <c r="D35">
        <v>107.1105</v>
      </c>
      <c r="E35">
        <v>2.7163E-2</v>
      </c>
      <c r="F35">
        <v>107.09699999999999</v>
      </c>
      <c r="G35">
        <v>-0.66810099999999994</v>
      </c>
      <c r="H35">
        <v>-50.040999999999997</v>
      </c>
      <c r="I35">
        <v>-31.72</v>
      </c>
      <c r="L35">
        <v>1.2072240000000001</v>
      </c>
      <c r="M35">
        <v>3.7777777777799999</v>
      </c>
      <c r="N35">
        <v>110.888278</v>
      </c>
      <c r="O35">
        <v>107.1105</v>
      </c>
      <c r="P35">
        <v>1.199276</v>
      </c>
    </row>
    <row r="36" spans="1:16" x14ac:dyDescent="0.2">
      <c r="A36">
        <v>43677</v>
      </c>
      <c r="B36">
        <v>43677</v>
      </c>
      <c r="C36">
        <v>-0.62030600000000002</v>
      </c>
      <c r="D36">
        <v>107.5505</v>
      </c>
      <c r="E36">
        <v>3.0179999999999998E-2</v>
      </c>
      <c r="F36">
        <v>107.536</v>
      </c>
      <c r="G36">
        <v>-0.63006700000000004</v>
      </c>
      <c r="H36">
        <v>-48.314</v>
      </c>
      <c r="I36">
        <v>-35.01</v>
      </c>
      <c r="L36">
        <v>1.293393</v>
      </c>
      <c r="M36">
        <v>3.3472222222200001</v>
      </c>
      <c r="N36">
        <v>110.897722</v>
      </c>
      <c r="O36">
        <v>107.5505</v>
      </c>
      <c r="P36">
        <v>1.2853699999999999</v>
      </c>
    </row>
    <row r="37" spans="1:16" x14ac:dyDescent="0.2">
      <c r="A37">
        <v>43646</v>
      </c>
      <c r="B37">
        <v>43646</v>
      </c>
      <c r="C37">
        <v>-0.61233499999999996</v>
      </c>
      <c r="D37">
        <v>108.01349999999999</v>
      </c>
      <c r="E37">
        <v>3.3258000000000003E-2</v>
      </c>
      <c r="F37">
        <v>107.998</v>
      </c>
      <c r="G37">
        <v>-0.62215299999999996</v>
      </c>
      <c r="H37">
        <v>-52.631999999999998</v>
      </c>
      <c r="I37">
        <v>-39.57</v>
      </c>
      <c r="L37">
        <v>1.3771329999999999</v>
      </c>
      <c r="M37">
        <v>2.9305555555599998</v>
      </c>
      <c r="N37">
        <v>110.944056</v>
      </c>
      <c r="O37">
        <v>108.01349999999999</v>
      </c>
      <c r="P37">
        <v>1.3687</v>
      </c>
    </row>
    <row r="38" spans="1:16" x14ac:dyDescent="0.2">
      <c r="A38">
        <v>43616</v>
      </c>
      <c r="B38">
        <v>43616</v>
      </c>
      <c r="C38">
        <v>-0.56532000000000004</v>
      </c>
      <c r="D38">
        <v>108.38</v>
      </c>
      <c r="E38">
        <v>3.6227000000000002E-2</v>
      </c>
      <c r="F38">
        <v>108.364</v>
      </c>
      <c r="G38">
        <v>-0.575237</v>
      </c>
      <c r="H38">
        <v>-57.558999999999997</v>
      </c>
      <c r="I38">
        <v>-42.72</v>
      </c>
      <c r="L38">
        <v>1.4546809999999999</v>
      </c>
      <c r="M38">
        <v>2.5416666666699999</v>
      </c>
      <c r="N38">
        <v>110.921667</v>
      </c>
      <c r="O38">
        <v>108.38</v>
      </c>
      <c r="P38">
        <v>1.4464570000000001</v>
      </c>
    </row>
    <row r="39" spans="1:16" x14ac:dyDescent="0.2">
      <c r="A39">
        <v>43585</v>
      </c>
      <c r="B39">
        <v>43585</v>
      </c>
      <c r="C39">
        <v>-0.55028299999999997</v>
      </c>
      <c r="D39">
        <v>108.84</v>
      </c>
      <c r="E39">
        <v>3.968E-2</v>
      </c>
      <c r="F39">
        <v>108.82299999999999</v>
      </c>
      <c r="G39">
        <v>-0.560226</v>
      </c>
      <c r="H39">
        <v>-55.853000000000002</v>
      </c>
      <c r="I39">
        <v>-42.23</v>
      </c>
      <c r="L39">
        <v>1.541042</v>
      </c>
      <c r="M39">
        <v>2.11111111111</v>
      </c>
      <c r="N39">
        <v>110.951111</v>
      </c>
      <c r="O39">
        <v>108.84</v>
      </c>
      <c r="P39">
        <v>1.532562</v>
      </c>
    </row>
    <row r="40" spans="1:16" x14ac:dyDescent="0.2">
      <c r="A40">
        <v>43555</v>
      </c>
      <c r="B40">
        <v>43555</v>
      </c>
      <c r="C40">
        <v>-0.49805700000000003</v>
      </c>
      <c r="D40">
        <v>109.23</v>
      </c>
      <c r="E40">
        <v>4.3248000000000002E-2</v>
      </c>
      <c r="F40">
        <v>109.212</v>
      </c>
      <c r="G40">
        <v>-0.50803299999999996</v>
      </c>
      <c r="H40">
        <v>-58.654000000000003</v>
      </c>
      <c r="I40">
        <v>-42.45</v>
      </c>
      <c r="L40">
        <v>1.6267529999999999</v>
      </c>
      <c r="M40">
        <v>1.68055555556</v>
      </c>
      <c r="N40">
        <v>110.910556</v>
      </c>
      <c r="O40">
        <v>109.23</v>
      </c>
      <c r="P40">
        <v>1.6186499999999999</v>
      </c>
    </row>
    <row r="41" spans="1:16" x14ac:dyDescent="0.2">
      <c r="A41">
        <v>43524</v>
      </c>
      <c r="B41">
        <v>43524</v>
      </c>
      <c r="C41">
        <v>-0.37626900000000002</v>
      </c>
      <c r="D41">
        <v>109.43300000000001</v>
      </c>
      <c r="E41">
        <v>4.6522000000000001E-2</v>
      </c>
      <c r="F41">
        <v>109.414</v>
      </c>
      <c r="G41">
        <v>-0.386347</v>
      </c>
      <c r="H41">
        <v>-44.835000000000001</v>
      </c>
      <c r="I41">
        <v>-31.74</v>
      </c>
      <c r="L41">
        <v>1.702782</v>
      </c>
      <c r="M41">
        <v>1.2916666666700001</v>
      </c>
      <c r="N41">
        <v>110.724667</v>
      </c>
      <c r="O41">
        <v>109.43300000000001</v>
      </c>
      <c r="P41">
        <v>1.696375</v>
      </c>
    </row>
    <row r="42" spans="1:16" x14ac:dyDescent="0.2">
      <c r="A42">
        <v>43496</v>
      </c>
      <c r="B42">
        <v>43496</v>
      </c>
      <c r="C42">
        <v>-0.42403000000000002</v>
      </c>
      <c r="D42">
        <v>109.98</v>
      </c>
      <c r="E42">
        <v>5.033E-2</v>
      </c>
      <c r="F42">
        <v>109.96</v>
      </c>
      <c r="G42">
        <v>-0.43412499999999998</v>
      </c>
      <c r="H42">
        <v>-46.133000000000003</v>
      </c>
      <c r="I42">
        <v>-35.89</v>
      </c>
      <c r="L42">
        <v>1.7873079999999999</v>
      </c>
      <c r="M42">
        <v>0.875</v>
      </c>
      <c r="N42">
        <v>110.855</v>
      </c>
      <c r="O42">
        <v>109.98</v>
      </c>
      <c r="P42">
        <v>1.7797289999999999</v>
      </c>
    </row>
    <row r="43" spans="1:16" x14ac:dyDescent="0.2">
      <c r="A43">
        <v>43465</v>
      </c>
      <c r="B43">
        <v>43465</v>
      </c>
      <c r="C43">
        <v>-0.393154</v>
      </c>
      <c r="D43">
        <v>110.38800000000001</v>
      </c>
      <c r="E43">
        <v>5.4330000000000003E-2</v>
      </c>
      <c r="F43">
        <v>110.367</v>
      </c>
      <c r="G43">
        <v>-0.40326899999999999</v>
      </c>
      <c r="H43">
        <v>-44.121000000000002</v>
      </c>
      <c r="I43">
        <v>-34.479999999999997</v>
      </c>
      <c r="L43">
        <v>1.873192</v>
      </c>
      <c r="M43">
        <v>0.44444444443999997</v>
      </c>
      <c r="N43">
        <v>110.38800000000001</v>
      </c>
      <c r="O43">
        <v>110.38800000000001</v>
      </c>
      <c r="P43">
        <v>1.8658269999999999</v>
      </c>
    </row>
    <row r="44" spans="1:16" x14ac:dyDescent="0.2">
      <c r="A44">
        <v>43434</v>
      </c>
      <c r="B44">
        <v>43434</v>
      </c>
      <c r="C44">
        <v>-0.44530700000000001</v>
      </c>
      <c r="D44">
        <v>110.9395</v>
      </c>
      <c r="E44">
        <v>5.8298999999999997E-2</v>
      </c>
      <c r="F44">
        <v>110.91800000000001</v>
      </c>
      <c r="G44">
        <v>-0.454986</v>
      </c>
      <c r="H44">
        <v>-41.837000000000003</v>
      </c>
      <c r="I44">
        <v>-35.68</v>
      </c>
      <c r="L44">
        <v>1.955112</v>
      </c>
      <c r="M44">
        <v>4.1666666669999998E-2</v>
      </c>
      <c r="N44">
        <v>110.9395</v>
      </c>
      <c r="O44">
        <v>110.9395</v>
      </c>
      <c r="P44">
        <v>1.9464049999999999</v>
      </c>
    </row>
    <row r="45" spans="1:16" x14ac:dyDescent="0.2">
      <c r="A45">
        <v>43404</v>
      </c>
      <c r="B45">
        <v>43404</v>
      </c>
      <c r="C45">
        <v>-0.42318699999999998</v>
      </c>
      <c r="D45">
        <v>111.3805</v>
      </c>
      <c r="E45">
        <v>6.0069999999999998E-2</v>
      </c>
      <c r="F45">
        <v>111.358</v>
      </c>
      <c r="G45">
        <v>-0.43286999999999998</v>
      </c>
      <c r="I45">
        <v>-37.57</v>
      </c>
      <c r="L45">
        <v>1.9592590000000001</v>
      </c>
      <c r="M45">
        <v>4.5972222222200001</v>
      </c>
      <c r="N45">
        <v>111.3805</v>
      </c>
      <c r="O45">
        <v>111.3805</v>
      </c>
      <c r="P45">
        <v>1.950968</v>
      </c>
    </row>
    <row r="46" spans="1:16" x14ac:dyDescent="0.2">
      <c r="A46">
        <v>43373</v>
      </c>
      <c r="B46">
        <v>43373</v>
      </c>
      <c r="C46">
        <v>-0.43514700000000001</v>
      </c>
      <c r="D46">
        <v>111.86750000000001</v>
      </c>
      <c r="E46">
        <v>6.4276E-2</v>
      </c>
      <c r="F46">
        <v>111.84399999999999</v>
      </c>
      <c r="G46">
        <v>-0.44484800000000002</v>
      </c>
      <c r="I46">
        <v>-34.39</v>
      </c>
      <c r="L46">
        <v>2.0432160000000001</v>
      </c>
      <c r="M46">
        <v>4.1805555555599998</v>
      </c>
      <c r="N46">
        <v>111.86750000000001</v>
      </c>
      <c r="O46">
        <v>111.86750000000001</v>
      </c>
      <c r="P46">
        <v>2.0343249999999999</v>
      </c>
    </row>
    <row r="47" spans="1:16" x14ac:dyDescent="0.2">
      <c r="A47">
        <v>43343</v>
      </c>
      <c r="B47">
        <v>43343</v>
      </c>
      <c r="C47">
        <v>-0.51617100000000005</v>
      </c>
      <c r="D47">
        <v>112.4965</v>
      </c>
      <c r="E47">
        <v>6.8432000000000007E-2</v>
      </c>
      <c r="F47">
        <v>112.47199999999999</v>
      </c>
      <c r="G47">
        <v>-0.52589200000000003</v>
      </c>
      <c r="I47">
        <v>-33.130000000000003</v>
      </c>
      <c r="L47">
        <v>2.123224</v>
      </c>
      <c r="M47">
        <v>3.7916666666699999</v>
      </c>
      <c r="N47">
        <v>112.4965</v>
      </c>
      <c r="O47">
        <v>112.4965</v>
      </c>
      <c r="P47">
        <v>2.1122649999999998</v>
      </c>
    </row>
    <row r="48" spans="1:16" x14ac:dyDescent="0.2">
      <c r="A48">
        <v>43312</v>
      </c>
      <c r="B48">
        <v>43312</v>
      </c>
      <c r="C48">
        <v>-0.48898399999999997</v>
      </c>
      <c r="D48">
        <v>112.9255</v>
      </c>
      <c r="E48">
        <v>7.3162000000000005E-2</v>
      </c>
      <c r="F48">
        <v>112.9</v>
      </c>
      <c r="G48">
        <v>-0.49870500000000001</v>
      </c>
      <c r="I48">
        <v>-33.229999999999997</v>
      </c>
      <c r="L48">
        <v>2.2119149999999999</v>
      </c>
      <c r="M48">
        <v>3.3472222222200001</v>
      </c>
      <c r="N48">
        <v>112.9255</v>
      </c>
      <c r="O48">
        <v>112.9255</v>
      </c>
      <c r="P48">
        <v>2.2010990000000001</v>
      </c>
    </row>
    <row r="49" spans="1:16" x14ac:dyDescent="0.2">
      <c r="A49">
        <v>43281</v>
      </c>
      <c r="B49">
        <v>43281</v>
      </c>
      <c r="C49">
        <v>-0.54829499999999998</v>
      </c>
      <c r="D49">
        <v>113.5335</v>
      </c>
      <c r="E49">
        <v>7.7718999999999996E-2</v>
      </c>
      <c r="F49">
        <v>113.50700000000001</v>
      </c>
      <c r="G49">
        <v>-0.55802499999999999</v>
      </c>
      <c r="I49">
        <v>-38.46</v>
      </c>
      <c r="L49">
        <v>2.2943530000000001</v>
      </c>
      <c r="M49">
        <v>2.9444444444400002</v>
      </c>
      <c r="N49">
        <v>113.5335</v>
      </c>
      <c r="O49">
        <v>113.5335</v>
      </c>
      <c r="P49">
        <v>2.2817729999999998</v>
      </c>
    </row>
    <row r="50" spans="1:16" x14ac:dyDescent="0.2">
      <c r="A50">
        <v>43251</v>
      </c>
      <c r="B50">
        <v>43251</v>
      </c>
      <c r="C50">
        <v>-0.57272500000000004</v>
      </c>
      <c r="D50">
        <v>114.0565</v>
      </c>
      <c r="E50">
        <v>8.2359000000000002E-2</v>
      </c>
      <c r="F50">
        <v>114.029</v>
      </c>
      <c r="G50">
        <v>-0.58247199999999999</v>
      </c>
      <c r="I50">
        <v>-39.99</v>
      </c>
      <c r="L50">
        <v>2.3759860000000002</v>
      </c>
      <c r="M50">
        <v>2.5416666666699999</v>
      </c>
      <c r="N50">
        <v>114.0565</v>
      </c>
      <c r="O50">
        <v>114.0565</v>
      </c>
      <c r="P50">
        <v>2.3623780000000001</v>
      </c>
    </row>
    <row r="51" spans="1:16" x14ac:dyDescent="0.2">
      <c r="A51">
        <v>43220</v>
      </c>
      <c r="B51">
        <v>43220</v>
      </c>
      <c r="C51">
        <v>-0.53641300000000003</v>
      </c>
      <c r="D51">
        <v>114.4415</v>
      </c>
      <c r="E51">
        <v>8.7353E-2</v>
      </c>
      <c r="F51">
        <v>114.413</v>
      </c>
      <c r="G51">
        <v>-0.54617300000000002</v>
      </c>
      <c r="I51">
        <v>-43.96</v>
      </c>
      <c r="L51">
        <v>2.4616210000000001</v>
      </c>
      <c r="M51">
        <v>2.11111111111</v>
      </c>
      <c r="N51">
        <v>114.4415</v>
      </c>
      <c r="O51">
        <v>114.4415</v>
      </c>
      <c r="P51">
        <v>2.4484159999999999</v>
      </c>
    </row>
    <row r="52" spans="1:16" x14ac:dyDescent="0.2">
      <c r="A52">
        <v>43190</v>
      </c>
      <c r="B52">
        <v>43190</v>
      </c>
      <c r="C52">
        <v>-0.48465200000000003</v>
      </c>
      <c r="D52">
        <v>114.74250000000001</v>
      </c>
      <c r="E52">
        <v>9.2119999999999994E-2</v>
      </c>
      <c r="F52">
        <v>114.71299999999999</v>
      </c>
      <c r="G52">
        <v>-0.49445299999999998</v>
      </c>
      <c r="I52">
        <v>-37.46</v>
      </c>
      <c r="L52">
        <v>2.5411839999999999</v>
      </c>
      <c r="M52">
        <v>1.7083333333299999</v>
      </c>
      <c r="N52">
        <v>114.74250000000001</v>
      </c>
      <c r="O52">
        <v>114.74250000000001</v>
      </c>
      <c r="P52">
        <v>2.5288680000000001</v>
      </c>
    </row>
    <row r="53" spans="1:16" x14ac:dyDescent="0.2">
      <c r="A53">
        <v>43159</v>
      </c>
      <c r="B53">
        <v>43159</v>
      </c>
      <c r="C53">
        <v>-0.44358300000000001</v>
      </c>
      <c r="D53">
        <v>115.1125</v>
      </c>
      <c r="E53">
        <v>9.7553000000000001E-2</v>
      </c>
      <c r="F53">
        <v>115.08199999999999</v>
      </c>
      <c r="G53">
        <v>-0.45338800000000001</v>
      </c>
      <c r="I53">
        <v>-38.450000000000003</v>
      </c>
      <c r="L53">
        <v>2.6293389999999999</v>
      </c>
      <c r="M53">
        <v>1.26388888889</v>
      </c>
      <c r="N53">
        <v>115.1125</v>
      </c>
      <c r="O53">
        <v>115.1125</v>
      </c>
      <c r="P53">
        <v>2.6176750000000002</v>
      </c>
    </row>
    <row r="54" spans="1:16" x14ac:dyDescent="0.2">
      <c r="A54">
        <v>43131</v>
      </c>
      <c r="B54">
        <v>43131</v>
      </c>
      <c r="C54">
        <v>-0.31094500000000003</v>
      </c>
      <c r="D54">
        <v>115.1555</v>
      </c>
      <c r="E54">
        <v>0.102579</v>
      </c>
      <c r="F54">
        <v>115.124</v>
      </c>
      <c r="G54">
        <v>-0.32080999999999998</v>
      </c>
      <c r="I54">
        <v>-37.9</v>
      </c>
      <c r="L54">
        <v>2.7091669999999999</v>
      </c>
      <c r="M54">
        <v>0.84722222221999999</v>
      </c>
      <c r="N54">
        <v>115.1555</v>
      </c>
      <c r="O54">
        <v>115.1555</v>
      </c>
      <c r="P54">
        <v>2.7007430000000001</v>
      </c>
    </row>
    <row r="55" spans="1:16" x14ac:dyDescent="0.2">
      <c r="A55">
        <v>43100</v>
      </c>
      <c r="B55">
        <v>43100</v>
      </c>
      <c r="C55">
        <v>-0.40351399999999998</v>
      </c>
      <c r="D55">
        <v>115.8965</v>
      </c>
      <c r="E55">
        <v>0.108043</v>
      </c>
      <c r="F55">
        <v>115.85599999999999</v>
      </c>
      <c r="G55">
        <v>-0.41582599999999997</v>
      </c>
      <c r="I55">
        <v>-39.119999999999997</v>
      </c>
      <c r="L55">
        <v>2.7927529999999998</v>
      </c>
      <c r="M55">
        <v>0.44444444443999997</v>
      </c>
      <c r="N55">
        <v>115.8965</v>
      </c>
      <c r="O55">
        <v>115.8965</v>
      </c>
      <c r="P55">
        <v>2.7814839999999998</v>
      </c>
    </row>
    <row r="56" spans="1:16" x14ac:dyDescent="0.2">
      <c r="A56">
        <v>43069</v>
      </c>
      <c r="B56">
        <v>43069</v>
      </c>
      <c r="C56">
        <v>-0.48931599999999997</v>
      </c>
      <c r="D56">
        <v>116.626</v>
      </c>
      <c r="E56">
        <v>0.11364299999999999</v>
      </c>
      <c r="F56">
        <v>116.584</v>
      </c>
      <c r="G56">
        <v>-0.501834</v>
      </c>
      <c r="I56">
        <v>-39.68</v>
      </c>
      <c r="L56">
        <v>2.8762850000000002</v>
      </c>
      <c r="M56">
        <v>4.1666666669999998E-2</v>
      </c>
      <c r="N56">
        <v>116.626</v>
      </c>
      <c r="O56">
        <v>116.626</v>
      </c>
      <c r="P56">
        <v>2.8622109999999998</v>
      </c>
    </row>
    <row r="57" spans="1:16" x14ac:dyDescent="0.2">
      <c r="A57">
        <v>43039</v>
      </c>
      <c r="B57">
        <v>43039</v>
      </c>
      <c r="C57">
        <v>-0.42043700000000001</v>
      </c>
      <c r="D57">
        <v>116.886</v>
      </c>
      <c r="E57">
        <v>0.11469600000000001</v>
      </c>
      <c r="F57">
        <v>116.843</v>
      </c>
      <c r="G57">
        <v>-0.43288100000000002</v>
      </c>
      <c r="I57">
        <v>-31.92</v>
      </c>
      <c r="L57">
        <v>2.8447</v>
      </c>
      <c r="M57">
        <v>4.5972222222200001</v>
      </c>
      <c r="N57">
        <v>116.886</v>
      </c>
      <c r="O57">
        <v>116.886</v>
      </c>
      <c r="P57">
        <v>2.8327399999999998</v>
      </c>
    </row>
    <row r="58" spans="1:16" x14ac:dyDescent="0.2">
      <c r="A58">
        <v>43008</v>
      </c>
      <c r="B58">
        <v>43008</v>
      </c>
      <c r="C58">
        <v>-0.31469399999999997</v>
      </c>
      <c r="D58">
        <v>116.95650000000001</v>
      </c>
      <c r="E58">
        <v>0.119896</v>
      </c>
      <c r="F58">
        <v>116.91200000000001</v>
      </c>
      <c r="G58">
        <v>-0.327125</v>
      </c>
      <c r="I58">
        <v>-30.85</v>
      </c>
      <c r="L58">
        <v>2.921942</v>
      </c>
      <c r="M58">
        <v>4.1944444444400002</v>
      </c>
      <c r="N58">
        <v>116.95650000000001</v>
      </c>
      <c r="O58">
        <v>116.95650000000001</v>
      </c>
      <c r="P58">
        <v>2.912747</v>
      </c>
    </row>
    <row r="59" spans="1:16" x14ac:dyDescent="0.2">
      <c r="A59">
        <v>42978</v>
      </c>
      <c r="B59">
        <v>42978</v>
      </c>
      <c r="C59">
        <v>-0.36343399999999998</v>
      </c>
      <c r="D59">
        <v>117.5685</v>
      </c>
      <c r="E59">
        <v>0.12562899999999999</v>
      </c>
      <c r="F59">
        <v>117.523</v>
      </c>
      <c r="G59">
        <v>-0.37577700000000003</v>
      </c>
      <c r="I59">
        <v>-30.23</v>
      </c>
      <c r="L59">
        <v>3.0044749999999998</v>
      </c>
      <c r="M59">
        <v>3.7916666666699999</v>
      </c>
      <c r="N59">
        <v>117.5685</v>
      </c>
      <c r="O59">
        <v>117.5685</v>
      </c>
      <c r="P59">
        <v>2.9935559999999999</v>
      </c>
    </row>
    <row r="60" spans="1:16" x14ac:dyDescent="0.2">
      <c r="A60">
        <v>42947</v>
      </c>
      <c r="B60">
        <v>42947</v>
      </c>
      <c r="C60">
        <v>-0.30964399999999997</v>
      </c>
      <c r="D60">
        <v>117.852</v>
      </c>
      <c r="E60">
        <v>0.13180900000000001</v>
      </c>
      <c r="F60">
        <v>117.80500000000001</v>
      </c>
      <c r="G60">
        <v>-0.32218799999999997</v>
      </c>
      <c r="I60">
        <v>-29.24</v>
      </c>
      <c r="L60">
        <v>3.091739</v>
      </c>
      <c r="M60">
        <v>3.3472222222200001</v>
      </c>
      <c r="N60">
        <v>117.852</v>
      </c>
      <c r="O60">
        <v>117.852</v>
      </c>
      <c r="P60">
        <v>3.082166</v>
      </c>
    </row>
    <row r="61" spans="1:16" x14ac:dyDescent="0.2">
      <c r="A61">
        <v>42916</v>
      </c>
      <c r="B61">
        <v>42916</v>
      </c>
      <c r="C61">
        <v>-0.29685400000000001</v>
      </c>
      <c r="D61">
        <v>118.22199999999999</v>
      </c>
      <c r="E61">
        <v>0.137438</v>
      </c>
      <c r="F61">
        <v>118.17400000000001</v>
      </c>
      <c r="G61">
        <v>-0.30935299999999999</v>
      </c>
      <c r="I61">
        <v>-28.59</v>
      </c>
      <c r="L61">
        <v>3.1692849999999999</v>
      </c>
      <c r="M61">
        <v>2.9583333333300001</v>
      </c>
      <c r="N61">
        <v>118.22199999999999</v>
      </c>
      <c r="O61">
        <v>118.22199999999999</v>
      </c>
      <c r="P61">
        <v>3.1598769999999998</v>
      </c>
    </row>
    <row r="62" spans="1:16" x14ac:dyDescent="0.2">
      <c r="A62">
        <v>42886</v>
      </c>
      <c r="B62">
        <v>42886</v>
      </c>
      <c r="C62">
        <v>-0.445938</v>
      </c>
      <c r="D62">
        <v>119.29049999999999</v>
      </c>
      <c r="E62">
        <v>0.144536</v>
      </c>
      <c r="F62">
        <v>119.241</v>
      </c>
      <c r="G62">
        <v>-0.458264</v>
      </c>
      <c r="I62">
        <v>-29.87</v>
      </c>
      <c r="L62">
        <v>3.2640950000000002</v>
      </c>
      <c r="M62">
        <v>2.51388888889</v>
      </c>
      <c r="N62">
        <v>119.29049999999999</v>
      </c>
      <c r="O62">
        <v>119.29049999999999</v>
      </c>
      <c r="P62">
        <v>3.249539</v>
      </c>
    </row>
    <row r="63" spans="1:16" x14ac:dyDescent="0.2">
      <c r="A63">
        <v>42855</v>
      </c>
      <c r="B63">
        <v>42855</v>
      </c>
      <c r="C63">
        <v>-0.36833399999999999</v>
      </c>
      <c r="D63">
        <v>119.423</v>
      </c>
      <c r="E63">
        <v>0.15043999999999999</v>
      </c>
      <c r="G63">
        <v>-0.38089200000000001</v>
      </c>
      <c r="I63">
        <v>-29.29</v>
      </c>
      <c r="L63">
        <v>3.3420019999999999</v>
      </c>
      <c r="M63">
        <v>2.11111111111</v>
      </c>
      <c r="P63">
        <v>3.3296920000000001</v>
      </c>
    </row>
    <row r="64" spans="1:16" x14ac:dyDescent="0.2">
      <c r="A64">
        <v>42825</v>
      </c>
      <c r="B64">
        <v>42825</v>
      </c>
      <c r="C64">
        <v>-0.303591</v>
      </c>
      <c r="D64">
        <v>119.59399999999999</v>
      </c>
      <c r="E64">
        <v>0.156498</v>
      </c>
      <c r="G64">
        <v>-0.31612600000000002</v>
      </c>
      <c r="I64">
        <v>-26.64</v>
      </c>
      <c r="L64">
        <v>3.420296</v>
      </c>
      <c r="M64">
        <v>1.7083333333299999</v>
      </c>
      <c r="P64">
        <v>3.4099119999999998</v>
      </c>
    </row>
    <row r="65" spans="1:16" x14ac:dyDescent="0.2">
      <c r="A65">
        <v>42794</v>
      </c>
      <c r="B65">
        <v>42794</v>
      </c>
      <c r="C65">
        <v>-0.38584600000000002</v>
      </c>
      <c r="D65">
        <v>120.4235</v>
      </c>
      <c r="E65">
        <v>0.16386700000000001</v>
      </c>
      <c r="G65">
        <v>-0.39824700000000002</v>
      </c>
      <c r="I65">
        <v>-25.32</v>
      </c>
      <c r="L65">
        <v>3.5127820000000001</v>
      </c>
      <c r="M65">
        <v>1.26388888889</v>
      </c>
      <c r="P65">
        <v>3.499228</v>
      </c>
    </row>
    <row r="66" spans="1:16" x14ac:dyDescent="0.2">
      <c r="A66">
        <v>42766</v>
      </c>
      <c r="B66">
        <v>42766</v>
      </c>
      <c r="C66">
        <v>-0.21470700000000001</v>
      </c>
      <c r="D66">
        <v>120.1345</v>
      </c>
      <c r="E66">
        <v>0.170015</v>
      </c>
      <c r="G66">
        <v>-0.22714400000000001</v>
      </c>
      <c r="I66">
        <v>-24.24</v>
      </c>
      <c r="J66">
        <v>26.718</v>
      </c>
      <c r="K66">
        <v>49.052</v>
      </c>
      <c r="L66">
        <v>3.5893790000000001</v>
      </c>
      <c r="M66">
        <v>0.84722222221999999</v>
      </c>
      <c r="P66">
        <v>3.5816720000000002</v>
      </c>
    </row>
    <row r="67" spans="1:16" x14ac:dyDescent="0.2">
      <c r="A67">
        <v>42735</v>
      </c>
      <c r="B67">
        <v>42735</v>
      </c>
      <c r="C67">
        <v>-0.39354499999999998</v>
      </c>
      <c r="D67">
        <v>121.36799999999999</v>
      </c>
      <c r="E67">
        <v>0.17737700000000001</v>
      </c>
      <c r="G67">
        <v>-0.40850399999999998</v>
      </c>
      <c r="I67">
        <v>-27.96</v>
      </c>
      <c r="L67">
        <v>3.6776300000000002</v>
      </c>
      <c r="M67">
        <v>0.44444444443999997</v>
      </c>
      <c r="P67">
        <v>3.6631559999999999</v>
      </c>
    </row>
    <row r="68" spans="1:16" x14ac:dyDescent="0.2">
      <c r="A68">
        <v>42704</v>
      </c>
      <c r="B68">
        <v>42704</v>
      </c>
      <c r="C68">
        <v>-0.43540699999999999</v>
      </c>
      <c r="D68">
        <v>122.03400000000001</v>
      </c>
      <c r="E68">
        <v>0.18484800000000001</v>
      </c>
      <c r="G68">
        <v>-0.45042300000000002</v>
      </c>
      <c r="I68">
        <v>-27.39</v>
      </c>
      <c r="L68">
        <v>3.7658809999999998</v>
      </c>
      <c r="M68">
        <v>1.3888888889999999E-2</v>
      </c>
      <c r="P68">
        <v>3.749485</v>
      </c>
    </row>
    <row r="69" spans="1:16" x14ac:dyDescent="0.2">
      <c r="A69">
        <v>42674</v>
      </c>
      <c r="B69">
        <v>42674</v>
      </c>
      <c r="C69">
        <v>-0.55632700000000002</v>
      </c>
      <c r="D69">
        <v>123.069</v>
      </c>
      <c r="E69">
        <v>0.185057</v>
      </c>
      <c r="G69">
        <v>-0.57133199999999995</v>
      </c>
      <c r="I69">
        <v>-27.79</v>
      </c>
      <c r="L69">
        <v>3.7069390000000002</v>
      </c>
      <c r="M69">
        <v>4.5972222222200001</v>
      </c>
      <c r="P69">
        <v>3.6863160000000001</v>
      </c>
    </row>
    <row r="70" spans="1:16" x14ac:dyDescent="0.2">
      <c r="A70">
        <v>42643</v>
      </c>
      <c r="B70">
        <v>42643</v>
      </c>
      <c r="C70">
        <v>-0.549234</v>
      </c>
      <c r="D70">
        <v>123.48050000000001</v>
      </c>
      <c r="E70">
        <v>0.19167100000000001</v>
      </c>
      <c r="G70">
        <v>-0.56413500000000005</v>
      </c>
      <c r="I70">
        <v>-26.52</v>
      </c>
      <c r="L70">
        <v>3.784808</v>
      </c>
      <c r="M70">
        <v>4.2083333333299997</v>
      </c>
      <c r="P70">
        <v>3.7640199999999999</v>
      </c>
    </row>
    <row r="71" spans="1:16" x14ac:dyDescent="0.2">
      <c r="A71">
        <v>42613</v>
      </c>
      <c r="B71">
        <v>42613</v>
      </c>
      <c r="C71">
        <v>-0.53327000000000002</v>
      </c>
      <c r="D71">
        <v>123.91</v>
      </c>
      <c r="E71">
        <v>0.19934099999999999</v>
      </c>
      <c r="G71">
        <v>-0.54823599999999995</v>
      </c>
      <c r="I71">
        <v>-27.9</v>
      </c>
      <c r="L71">
        <v>3.8734000000000002</v>
      </c>
      <c r="M71">
        <v>3.76388888889</v>
      </c>
      <c r="P71">
        <v>3.8527450000000001</v>
      </c>
    </row>
    <row r="72" spans="1:16" x14ac:dyDescent="0.2">
      <c r="A72">
        <v>42582</v>
      </c>
      <c r="B72">
        <v>42582</v>
      </c>
      <c r="C72">
        <v>-0.515934</v>
      </c>
      <c r="D72">
        <v>124.27249999999999</v>
      </c>
      <c r="E72">
        <v>0.20666100000000001</v>
      </c>
      <c r="G72">
        <v>-0.52583800000000003</v>
      </c>
      <c r="I72">
        <v>-29.86</v>
      </c>
      <c r="L72">
        <v>3.9563109999999999</v>
      </c>
      <c r="M72">
        <v>3.3472222222200001</v>
      </c>
      <c r="P72">
        <v>3.935899</v>
      </c>
    </row>
    <row r="73" spans="1:16" x14ac:dyDescent="0.2">
      <c r="A73">
        <v>42551</v>
      </c>
      <c r="B73">
        <v>42551</v>
      </c>
      <c r="C73">
        <v>-0.47505999999999998</v>
      </c>
      <c r="D73">
        <v>124.5035</v>
      </c>
      <c r="E73">
        <v>0.21349099999999999</v>
      </c>
      <c r="G73">
        <v>-0.48498400000000003</v>
      </c>
      <c r="I73">
        <v>-29.53</v>
      </c>
      <c r="L73">
        <v>4.0324119999999999</v>
      </c>
      <c r="M73">
        <v>2.9583333333300001</v>
      </c>
      <c r="P73">
        <v>4.013255</v>
      </c>
    </row>
    <row r="74" spans="1:16" x14ac:dyDescent="0.2">
      <c r="A74">
        <v>42521</v>
      </c>
      <c r="B74">
        <v>42521</v>
      </c>
      <c r="C74">
        <v>-0.16598599999999999</v>
      </c>
      <c r="D74">
        <v>123.39149999999999</v>
      </c>
      <c r="E74">
        <v>0.22008900000000001</v>
      </c>
      <c r="G74">
        <v>-0.17585300000000001</v>
      </c>
      <c r="I74">
        <v>-20.54</v>
      </c>
      <c r="L74">
        <v>4.1057610000000002</v>
      </c>
      <c r="M74">
        <v>2.51388888889</v>
      </c>
      <c r="P74">
        <v>4.0989459999999998</v>
      </c>
    </row>
    <row r="75" spans="1:16" x14ac:dyDescent="0.2">
      <c r="A75">
        <v>42490</v>
      </c>
      <c r="B75">
        <v>42490</v>
      </c>
      <c r="C75">
        <v>-5.0887000000000002E-2</v>
      </c>
      <c r="D75">
        <v>123.2075</v>
      </c>
      <c r="E75">
        <v>0.22698299999999999</v>
      </c>
      <c r="G75">
        <v>-6.0814E-2</v>
      </c>
      <c r="I75">
        <v>-18.510000000000002</v>
      </c>
      <c r="L75">
        <v>4.180434</v>
      </c>
      <c r="M75">
        <v>2.11111111111</v>
      </c>
      <c r="P75">
        <v>4.1783070000000002</v>
      </c>
    </row>
    <row r="76" spans="1:16" x14ac:dyDescent="0.2">
      <c r="A76">
        <v>42460</v>
      </c>
      <c r="B76">
        <v>42460</v>
      </c>
      <c r="C76">
        <v>-0.115421</v>
      </c>
      <c r="D76">
        <v>123.9615</v>
      </c>
      <c r="E76">
        <v>0.23494300000000001</v>
      </c>
      <c r="G76">
        <v>-0.12531200000000001</v>
      </c>
      <c r="I76">
        <v>-19.27</v>
      </c>
      <c r="L76">
        <v>4.2644549999999999</v>
      </c>
      <c r="M76">
        <v>1.7083333333299999</v>
      </c>
      <c r="P76">
        <v>4.2595330000000002</v>
      </c>
    </row>
    <row r="77" spans="1:16" x14ac:dyDescent="0.2">
      <c r="A77">
        <v>42429</v>
      </c>
      <c r="B77">
        <v>42429</v>
      </c>
      <c r="C77">
        <v>-0.136739</v>
      </c>
      <c r="D77">
        <v>124.53700000000001</v>
      </c>
      <c r="E77">
        <v>0.24362200000000001</v>
      </c>
      <c r="G77">
        <v>-0.14677999999999999</v>
      </c>
      <c r="I77">
        <v>-18.64</v>
      </c>
      <c r="L77">
        <v>4.3545970000000001</v>
      </c>
      <c r="M77">
        <v>1.26388888889</v>
      </c>
      <c r="P77">
        <v>4.348643</v>
      </c>
    </row>
    <row r="78" spans="1:16" x14ac:dyDescent="0.2">
      <c r="A78">
        <v>42400</v>
      </c>
      <c r="B78">
        <v>42400</v>
      </c>
      <c r="C78">
        <v>-2.6563E-2</v>
      </c>
      <c r="D78">
        <v>124.35550000000001</v>
      </c>
      <c r="E78">
        <v>0.25115700000000002</v>
      </c>
      <c r="G78">
        <v>-3.6566000000000001E-2</v>
      </c>
      <c r="I78">
        <v>-26.6</v>
      </c>
      <c r="L78">
        <v>4.4320089999999999</v>
      </c>
      <c r="M78">
        <v>0.84722222221999999</v>
      </c>
      <c r="P78">
        <v>4.4308319999999997</v>
      </c>
    </row>
    <row r="79" spans="1:16" x14ac:dyDescent="0.2">
      <c r="A79">
        <v>42369</v>
      </c>
      <c r="B79">
        <v>42369</v>
      </c>
      <c r="C79">
        <v>0.30155999999999999</v>
      </c>
      <c r="D79">
        <v>122.8995</v>
      </c>
      <c r="E79">
        <v>0.25667200000000001</v>
      </c>
      <c r="G79">
        <v>0.29153600000000002</v>
      </c>
      <c r="I79">
        <v>-23.54</v>
      </c>
      <c r="L79">
        <v>4.4888750000000002</v>
      </c>
      <c r="M79">
        <v>0.47222222221999999</v>
      </c>
      <c r="P79">
        <v>4.5024119999999996</v>
      </c>
    </row>
    <row r="80" spans="1:16" x14ac:dyDescent="0.2">
      <c r="A80">
        <v>42338</v>
      </c>
      <c r="B80">
        <v>42338</v>
      </c>
      <c r="C80">
        <v>0.103523</v>
      </c>
      <c r="D80">
        <v>124.45</v>
      </c>
      <c r="E80">
        <v>0.26708100000000001</v>
      </c>
      <c r="G80">
        <v>9.3547000000000005E-2</v>
      </c>
      <c r="I80">
        <v>-18</v>
      </c>
      <c r="L80">
        <v>4.5913919999999999</v>
      </c>
      <c r="M80">
        <v>1.3888888889999999E-2</v>
      </c>
      <c r="P80">
        <v>4.5961449999999999</v>
      </c>
    </row>
    <row r="81" spans="1:16" x14ac:dyDescent="0.2">
      <c r="A81">
        <v>42308</v>
      </c>
      <c r="B81">
        <v>42308</v>
      </c>
      <c r="C81">
        <v>1.2291E-2</v>
      </c>
      <c r="D81">
        <v>125.3755</v>
      </c>
      <c r="E81">
        <v>0.26533000000000001</v>
      </c>
      <c r="G81">
        <v>2.2880000000000001E-3</v>
      </c>
      <c r="I81">
        <v>-26.88</v>
      </c>
      <c r="L81">
        <v>4.5000819999999999</v>
      </c>
      <c r="M81">
        <v>4.6111111111099996</v>
      </c>
      <c r="P81">
        <v>4.5006360000000001</v>
      </c>
    </row>
    <row r="82" spans="1:16" x14ac:dyDescent="0.2">
      <c r="A82">
        <v>42277</v>
      </c>
      <c r="B82">
        <v>42277</v>
      </c>
      <c r="C82">
        <v>5.3151999999999998E-2</v>
      </c>
      <c r="D82">
        <v>125.5625</v>
      </c>
      <c r="E82">
        <v>0.27373900000000001</v>
      </c>
      <c r="G82">
        <v>4.3145000000000003E-2</v>
      </c>
      <c r="I82">
        <v>-30.62</v>
      </c>
      <c r="L82">
        <v>4.5835819999999998</v>
      </c>
      <c r="M82">
        <v>4.1805555555599998</v>
      </c>
      <c r="P82">
        <v>4.5860180000000001</v>
      </c>
    </row>
    <row r="83" spans="1:16" x14ac:dyDescent="0.2">
      <c r="A83">
        <v>42247</v>
      </c>
      <c r="B83">
        <v>42247</v>
      </c>
      <c r="C83">
        <v>0.05</v>
      </c>
      <c r="D83">
        <v>125.9935</v>
      </c>
      <c r="E83">
        <v>0.28229799999999999</v>
      </c>
      <c r="G83">
        <v>4.0008000000000002E-2</v>
      </c>
      <c r="I83">
        <v>-33.72</v>
      </c>
      <c r="L83">
        <v>4.6670740000000004</v>
      </c>
      <c r="M83">
        <v>3.76388888889</v>
      </c>
      <c r="P83">
        <v>4.6694069999999996</v>
      </c>
    </row>
    <row r="84" spans="1:16" x14ac:dyDescent="0.2">
      <c r="A84">
        <v>42216</v>
      </c>
      <c r="B84">
        <v>42216</v>
      </c>
      <c r="C84">
        <v>0.13094</v>
      </c>
      <c r="D84">
        <v>125.8815</v>
      </c>
      <c r="E84">
        <v>0.28981400000000002</v>
      </c>
      <c r="G84">
        <v>0.12089999999999999</v>
      </c>
      <c r="I84">
        <v>-33.92</v>
      </c>
      <c r="L84">
        <v>4.7395339999999999</v>
      </c>
      <c r="M84">
        <v>3.375</v>
      </c>
      <c r="P84">
        <v>4.7457399999999996</v>
      </c>
    </row>
    <row r="85" spans="1:16" x14ac:dyDescent="0.2">
      <c r="A85">
        <v>42185</v>
      </c>
      <c r="B85">
        <v>42185</v>
      </c>
      <c r="C85">
        <v>0.37493700000000002</v>
      </c>
      <c r="D85">
        <v>124.8005</v>
      </c>
      <c r="E85">
        <v>0.29741000000000001</v>
      </c>
      <c r="G85">
        <v>0.36492999999999998</v>
      </c>
      <c r="I85">
        <v>-28.99</v>
      </c>
      <c r="L85">
        <v>4.812214</v>
      </c>
      <c r="M85">
        <v>2.9305555555599998</v>
      </c>
      <c r="P85">
        <v>4.8302569999999996</v>
      </c>
    </row>
    <row r="86" spans="1:16" x14ac:dyDescent="0.2">
      <c r="A86">
        <v>42155</v>
      </c>
      <c r="B86">
        <v>42155</v>
      </c>
      <c r="C86">
        <v>0.198074</v>
      </c>
      <c r="D86">
        <v>126.29</v>
      </c>
      <c r="E86">
        <v>0.30762499999999998</v>
      </c>
      <c r="G86">
        <v>0.18810399999999999</v>
      </c>
      <c r="I86">
        <v>-23.66</v>
      </c>
      <c r="L86">
        <v>4.9070419999999997</v>
      </c>
      <c r="M86">
        <v>2.51388888889</v>
      </c>
      <c r="P86">
        <v>4.9167610000000002</v>
      </c>
    </row>
    <row r="87" spans="1:16" x14ac:dyDescent="0.2">
      <c r="A87">
        <v>42124</v>
      </c>
      <c r="B87">
        <v>42124</v>
      </c>
      <c r="C87">
        <v>9.9035999999999999E-2</v>
      </c>
      <c r="D87">
        <v>127.28449999999999</v>
      </c>
      <c r="E87">
        <v>0.31653999999999999</v>
      </c>
      <c r="G87">
        <v>8.9043999999999998E-2</v>
      </c>
      <c r="I87">
        <v>-28.51</v>
      </c>
      <c r="L87">
        <v>4.9885919999999997</v>
      </c>
      <c r="M87">
        <v>2.13888888889</v>
      </c>
      <c r="P87">
        <v>4.9935320000000001</v>
      </c>
    </row>
    <row r="88" spans="1:16" x14ac:dyDescent="0.2">
      <c r="A88">
        <v>42094</v>
      </c>
      <c r="B88">
        <v>42094</v>
      </c>
      <c r="C88">
        <v>5.5056000000000001E-2</v>
      </c>
      <c r="D88">
        <v>128.02199999999999</v>
      </c>
      <c r="E88">
        <v>0.32702700000000001</v>
      </c>
      <c r="G88">
        <v>4.5044000000000001E-2</v>
      </c>
      <c r="I88">
        <v>-27.07</v>
      </c>
      <c r="L88">
        <v>5.0831850000000003</v>
      </c>
      <c r="M88">
        <v>1.68055555556</v>
      </c>
      <c r="P88">
        <v>5.0859839999999998</v>
      </c>
    </row>
    <row r="89" spans="1:16" x14ac:dyDescent="0.2">
      <c r="A89">
        <v>42063</v>
      </c>
      <c r="B89">
        <v>42063</v>
      </c>
      <c r="C89">
        <v>0.19900100000000001</v>
      </c>
      <c r="D89">
        <v>127.460357</v>
      </c>
      <c r="E89">
        <v>0.33490399999999998</v>
      </c>
      <c r="G89">
        <v>0.188997</v>
      </c>
      <c r="I89">
        <v>-28.9</v>
      </c>
      <c r="L89">
        <v>5.1537110000000004</v>
      </c>
      <c r="M89">
        <v>1.2777777777799999</v>
      </c>
      <c r="P89">
        <v>5.1639670000000004</v>
      </c>
    </row>
    <row r="90" spans="1:16" x14ac:dyDescent="0.2">
      <c r="A90">
        <v>42035</v>
      </c>
      <c r="B90">
        <v>42035</v>
      </c>
      <c r="C90">
        <v>0.20707</v>
      </c>
      <c r="D90">
        <v>127.802381</v>
      </c>
      <c r="E90">
        <v>0.344308</v>
      </c>
      <c r="G90">
        <v>0.19706699999999999</v>
      </c>
      <c r="I90">
        <v>-10.97</v>
      </c>
      <c r="L90">
        <v>5.236313</v>
      </c>
      <c r="M90">
        <v>0.86111111111000005</v>
      </c>
      <c r="P90">
        <v>5.2471560000000004</v>
      </c>
    </row>
    <row r="91" spans="1:16" x14ac:dyDescent="0.2">
      <c r="A91">
        <v>42004</v>
      </c>
      <c r="B91">
        <v>42004</v>
      </c>
      <c r="C91">
        <v>0.41994300000000001</v>
      </c>
      <c r="D91">
        <v>126.72641</v>
      </c>
      <c r="E91">
        <v>0.35144799999999998</v>
      </c>
      <c r="G91">
        <v>0.40994000000000003</v>
      </c>
      <c r="I91">
        <v>-13.44</v>
      </c>
      <c r="L91">
        <v>5.2988629999999999</v>
      </c>
      <c r="M91">
        <v>0.47222222221999999</v>
      </c>
      <c r="P91">
        <v>5.3211149999999998</v>
      </c>
    </row>
    <row r="92" spans="1:16" x14ac:dyDescent="0.2">
      <c r="A92">
        <v>41973</v>
      </c>
      <c r="B92">
        <v>41973</v>
      </c>
      <c r="C92">
        <v>0.48805700000000002</v>
      </c>
      <c r="D92">
        <v>126.671232</v>
      </c>
      <c r="E92">
        <v>0.361516</v>
      </c>
      <c r="G92">
        <v>0.47805300000000001</v>
      </c>
      <c r="I92">
        <v>-12.15</v>
      </c>
      <c r="L92">
        <v>5.3852729999999998</v>
      </c>
      <c r="M92">
        <v>1.3888888889999999E-2</v>
      </c>
      <c r="P92">
        <v>5.4115570000000002</v>
      </c>
    </row>
    <row r="93" spans="1:16" x14ac:dyDescent="0.2">
      <c r="A93">
        <v>41943</v>
      </c>
      <c r="B93">
        <v>41943</v>
      </c>
      <c r="C93">
        <v>0.60402900000000004</v>
      </c>
      <c r="D93">
        <v>126.21168299999999</v>
      </c>
      <c r="E93">
        <v>0.355547</v>
      </c>
      <c r="G93">
        <v>0.59402600000000005</v>
      </c>
      <c r="I93">
        <v>-11.24</v>
      </c>
      <c r="L93">
        <v>5.2486930000000003</v>
      </c>
      <c r="M93">
        <v>4.625</v>
      </c>
      <c r="P93">
        <v>5.2803969999999998</v>
      </c>
    </row>
    <row r="94" spans="1:16" x14ac:dyDescent="0.2">
      <c r="A94">
        <v>41912</v>
      </c>
      <c r="B94">
        <v>41912</v>
      </c>
      <c r="C94">
        <v>0.91098599999999996</v>
      </c>
      <c r="D94">
        <v>124.488</v>
      </c>
      <c r="E94">
        <v>0.36252699999999999</v>
      </c>
      <c r="G94">
        <v>0.89634599999999998</v>
      </c>
      <c r="I94">
        <v>-12.11</v>
      </c>
      <c r="L94">
        <v>5.3094960000000002</v>
      </c>
      <c r="M94">
        <v>4.1944444444400002</v>
      </c>
      <c r="P94">
        <v>5.3578650000000003</v>
      </c>
    </row>
    <row r="95" spans="1:16" x14ac:dyDescent="0.2">
      <c r="A95">
        <v>41882</v>
      </c>
      <c r="B95">
        <v>41882</v>
      </c>
      <c r="C95">
        <v>0.88107100000000005</v>
      </c>
      <c r="D95">
        <v>125.015</v>
      </c>
      <c r="E95">
        <v>0.37247400000000003</v>
      </c>
      <c r="G95">
        <v>0.86667300000000003</v>
      </c>
      <c r="I95">
        <v>-7.97</v>
      </c>
      <c r="L95">
        <v>5.394514</v>
      </c>
      <c r="M95">
        <v>3.7777777777799999</v>
      </c>
      <c r="P95">
        <v>5.442043</v>
      </c>
    </row>
    <row r="96" spans="1:16" x14ac:dyDescent="0.2">
      <c r="A96">
        <v>41851</v>
      </c>
      <c r="B96">
        <v>41851</v>
      </c>
      <c r="C96">
        <v>1.125021</v>
      </c>
      <c r="D96">
        <v>123.614</v>
      </c>
      <c r="E96">
        <v>0.37919199999999997</v>
      </c>
      <c r="G96">
        <v>1.110574</v>
      </c>
      <c r="I96">
        <v>-6.82</v>
      </c>
      <c r="L96">
        <v>5.451581</v>
      </c>
      <c r="M96">
        <v>3.38888888889</v>
      </c>
      <c r="P96">
        <v>5.5129130000000002</v>
      </c>
    </row>
    <row r="97" spans="1:16" x14ac:dyDescent="0.2">
      <c r="A97">
        <v>41820</v>
      </c>
      <c r="B97">
        <v>41820</v>
      </c>
      <c r="C97">
        <v>1.275946</v>
      </c>
      <c r="D97">
        <v>122.878</v>
      </c>
      <c r="E97">
        <v>0.38819100000000001</v>
      </c>
      <c r="G97">
        <v>1.2615620000000001</v>
      </c>
      <c r="I97">
        <v>-10.72</v>
      </c>
      <c r="L97">
        <v>5.526986</v>
      </c>
      <c r="M97">
        <v>2.9444444444400002</v>
      </c>
      <c r="P97">
        <v>5.5975070000000002</v>
      </c>
    </row>
    <row r="98" spans="1:16" x14ac:dyDescent="0.2">
      <c r="A98">
        <v>41790</v>
      </c>
      <c r="B98">
        <v>41790</v>
      </c>
      <c r="C98">
        <v>1.3952370000000001</v>
      </c>
      <c r="D98">
        <v>122.316</v>
      </c>
      <c r="E98">
        <v>0.39659899999999998</v>
      </c>
      <c r="G98">
        <v>1.380922</v>
      </c>
      <c r="I98">
        <v>-13.59</v>
      </c>
      <c r="L98">
        <v>5.5965730000000002</v>
      </c>
      <c r="M98">
        <v>2.5416666666699999</v>
      </c>
      <c r="P98">
        <v>5.674658</v>
      </c>
    </row>
    <row r="99" spans="1:16" x14ac:dyDescent="0.2">
      <c r="A99">
        <v>41759</v>
      </c>
      <c r="B99">
        <v>41759</v>
      </c>
      <c r="C99">
        <v>1.5636410000000001</v>
      </c>
      <c r="D99">
        <v>121.41200000000001</v>
      </c>
      <c r="E99">
        <v>0.404227</v>
      </c>
      <c r="G99">
        <v>1.545758</v>
      </c>
      <c r="I99">
        <v>-12.13</v>
      </c>
      <c r="L99">
        <v>5.6591250000000004</v>
      </c>
      <c r="M99">
        <v>2.1527777777799999</v>
      </c>
      <c r="P99">
        <v>5.7476139999999996</v>
      </c>
    </row>
    <row r="100" spans="1:16" x14ac:dyDescent="0.2">
      <c r="A100">
        <v>41729</v>
      </c>
      <c r="B100">
        <v>41729</v>
      </c>
      <c r="C100">
        <v>1.7414259999999999</v>
      </c>
      <c r="D100">
        <v>120.443</v>
      </c>
      <c r="E100">
        <v>0.41350100000000001</v>
      </c>
      <c r="G100">
        <v>1.723571</v>
      </c>
      <c r="I100">
        <v>-14.2</v>
      </c>
      <c r="L100">
        <v>5.7343099999999998</v>
      </c>
      <c r="M100">
        <v>1.69444444444</v>
      </c>
      <c r="P100">
        <v>5.8341690000000002</v>
      </c>
    </row>
    <row r="101" spans="1:16" x14ac:dyDescent="0.2">
      <c r="A101">
        <v>41698</v>
      </c>
      <c r="B101">
        <v>41698</v>
      </c>
      <c r="C101">
        <v>1.837542</v>
      </c>
      <c r="D101">
        <v>119.99</v>
      </c>
      <c r="E101">
        <v>0.42202600000000001</v>
      </c>
      <c r="G101">
        <v>1.8197749999999999</v>
      </c>
      <c r="I101">
        <v>-14.2</v>
      </c>
      <c r="L101">
        <v>5.8025510000000002</v>
      </c>
      <c r="M101">
        <v>1.3055559999999999</v>
      </c>
      <c r="P101">
        <v>5.9091750000000003</v>
      </c>
    </row>
    <row r="102" spans="1:16" x14ac:dyDescent="0.2">
      <c r="A102">
        <v>41670</v>
      </c>
      <c r="B102">
        <v>41670</v>
      </c>
      <c r="C102">
        <v>1.849057</v>
      </c>
      <c r="D102">
        <v>120.14100000000001</v>
      </c>
      <c r="E102">
        <v>0.43226399999999998</v>
      </c>
      <c r="G102">
        <v>1.831496</v>
      </c>
      <c r="I102">
        <v>-22.6</v>
      </c>
      <c r="L102">
        <v>5.8833880000000001</v>
      </c>
      <c r="M102">
        <v>0.88888900000000004</v>
      </c>
      <c r="P102">
        <v>5.9921759999999997</v>
      </c>
    </row>
    <row r="103" spans="1:16" x14ac:dyDescent="0.2">
      <c r="A103">
        <v>41639</v>
      </c>
      <c r="B103">
        <v>41639</v>
      </c>
      <c r="C103">
        <v>2.1139999999999999</v>
      </c>
      <c r="D103">
        <v>118.469947</v>
      </c>
      <c r="E103">
        <v>0.43904500000000002</v>
      </c>
      <c r="G103">
        <v>2.096295</v>
      </c>
      <c r="I103">
        <v>-13.95</v>
      </c>
      <c r="L103">
        <v>5.9367749999999999</v>
      </c>
      <c r="M103">
        <v>0.5</v>
      </c>
      <c r="P103">
        <v>6.0622790000000002</v>
      </c>
    </row>
    <row r="104" spans="1:16" x14ac:dyDescent="0.2">
      <c r="A104">
        <v>41608</v>
      </c>
      <c r="B104">
        <v>41608</v>
      </c>
      <c r="C104">
        <v>1.8638250000000001</v>
      </c>
      <c r="D104">
        <v>120.50582900000001</v>
      </c>
      <c r="E104">
        <v>0.45357799999999998</v>
      </c>
      <c r="G104">
        <v>1.8466739999999999</v>
      </c>
      <c r="I104">
        <v>-24.75</v>
      </c>
      <c r="L104">
        <v>6.0484609999999996</v>
      </c>
      <c r="M104">
        <v>4.1667000000000003E-2</v>
      </c>
      <c r="P104">
        <v>6.1611940000000001</v>
      </c>
    </row>
    <row r="105" spans="1:16" x14ac:dyDescent="0.2">
      <c r="A105">
        <v>41578</v>
      </c>
      <c r="B105">
        <v>41578</v>
      </c>
      <c r="C105">
        <v>1.9965219999999999</v>
      </c>
      <c r="D105">
        <v>119.74965</v>
      </c>
      <c r="E105">
        <v>0.443853</v>
      </c>
      <c r="G105">
        <v>1.9794050000000001</v>
      </c>
      <c r="I105">
        <v>-18.420000000000002</v>
      </c>
      <c r="L105">
        <v>5.8729199999999997</v>
      </c>
      <c r="M105">
        <v>4.6388889999999998</v>
      </c>
      <c r="P105">
        <v>5.9901739999999997</v>
      </c>
    </row>
    <row r="106" spans="1:16" x14ac:dyDescent="0.2">
      <c r="A106">
        <v>41547</v>
      </c>
      <c r="B106">
        <v>41547</v>
      </c>
      <c r="C106">
        <v>2.1180439999999998</v>
      </c>
      <c r="D106">
        <v>119.08164600000001</v>
      </c>
      <c r="E106">
        <v>0.45346799999999998</v>
      </c>
      <c r="G106">
        <v>2.1009910000000001</v>
      </c>
      <c r="I106">
        <v>-18.73</v>
      </c>
      <c r="L106">
        <v>5.9479480000000002</v>
      </c>
      <c r="M106">
        <v>4.1944439999999998</v>
      </c>
      <c r="P106">
        <v>6.0739289999999997</v>
      </c>
    </row>
    <row r="107" spans="1:16" x14ac:dyDescent="0.2">
      <c r="A107">
        <v>41517</v>
      </c>
      <c r="B107">
        <v>41517</v>
      </c>
      <c r="C107">
        <v>2.163119</v>
      </c>
      <c r="D107">
        <v>118.943264</v>
      </c>
      <c r="E107">
        <v>0.46310099999999998</v>
      </c>
      <c r="G107">
        <v>2.1462020000000002</v>
      </c>
      <c r="I107">
        <v>-22.38</v>
      </c>
      <c r="L107">
        <v>6.0223060000000004</v>
      </c>
      <c r="M107">
        <v>3.7916669999999999</v>
      </c>
      <c r="P107">
        <v>6.1525759999999998</v>
      </c>
    </row>
    <row r="108" spans="1:16" x14ac:dyDescent="0.2">
      <c r="A108">
        <v>41486</v>
      </c>
      <c r="B108">
        <v>41486</v>
      </c>
      <c r="C108">
        <v>1.9004369999999999</v>
      </c>
      <c r="D108">
        <v>121.11664500000001</v>
      </c>
      <c r="E108">
        <v>0.47692800000000002</v>
      </c>
      <c r="G108">
        <v>1.884047</v>
      </c>
      <c r="I108">
        <v>-24.68</v>
      </c>
      <c r="L108">
        <v>6.1277689999999998</v>
      </c>
      <c r="M108">
        <v>3.3888889999999998</v>
      </c>
      <c r="P108">
        <v>6.2442229999999999</v>
      </c>
    </row>
    <row r="109" spans="1:16" x14ac:dyDescent="0.2">
      <c r="A109">
        <v>41455</v>
      </c>
      <c r="B109">
        <v>41455</v>
      </c>
      <c r="C109">
        <v>1.95367</v>
      </c>
      <c r="D109">
        <v>120.943161</v>
      </c>
      <c r="E109">
        <v>0.48782399999999998</v>
      </c>
      <c r="G109">
        <v>1.937416</v>
      </c>
      <c r="I109">
        <v>-27.23</v>
      </c>
      <c r="L109">
        <v>6.2095560000000001</v>
      </c>
      <c r="M109">
        <v>2.9444439999999998</v>
      </c>
      <c r="P109">
        <v>6.33087</v>
      </c>
    </row>
    <row r="110" spans="1:16" x14ac:dyDescent="0.2">
      <c r="A110">
        <v>41425</v>
      </c>
      <c r="B110">
        <v>41425</v>
      </c>
      <c r="C110">
        <v>1.661778</v>
      </c>
      <c r="D110">
        <v>123.43977</v>
      </c>
      <c r="E110">
        <v>0.50217699999999998</v>
      </c>
      <c r="G110">
        <v>1.646064</v>
      </c>
      <c r="I110">
        <v>-17.559999999999999</v>
      </c>
      <c r="L110">
        <v>6.3159450000000001</v>
      </c>
      <c r="M110">
        <v>2.5555560000000002</v>
      </c>
      <c r="P110">
        <v>6.4209019999999999</v>
      </c>
    </row>
    <row r="111" spans="1:16" x14ac:dyDescent="0.2">
      <c r="A111">
        <v>41394</v>
      </c>
      <c r="B111">
        <v>41394</v>
      </c>
      <c r="C111">
        <v>1.3817740000000001</v>
      </c>
      <c r="D111">
        <v>125.951982</v>
      </c>
      <c r="E111">
        <v>0.517042</v>
      </c>
      <c r="G111">
        <v>1.3665799999999999</v>
      </c>
      <c r="I111">
        <v>-25.82</v>
      </c>
      <c r="L111">
        <v>6.4243550000000003</v>
      </c>
      <c r="M111">
        <v>2.1527780000000001</v>
      </c>
      <c r="P111">
        <v>6.5131249999999996</v>
      </c>
    </row>
    <row r="112" spans="1:16" x14ac:dyDescent="0.2">
      <c r="A112">
        <v>41364</v>
      </c>
      <c r="B112">
        <v>41364</v>
      </c>
      <c r="C112">
        <v>1.5849880000000001</v>
      </c>
      <c r="D112">
        <v>124.562757</v>
      </c>
      <c r="E112">
        <v>0.52627000000000002</v>
      </c>
      <c r="G112">
        <v>1.5697300000000001</v>
      </c>
      <c r="I112">
        <v>-23.13</v>
      </c>
      <c r="L112">
        <v>6.4906779999999999</v>
      </c>
      <c r="M112">
        <v>1.7083330000000001</v>
      </c>
      <c r="P112">
        <v>6.5935550000000003</v>
      </c>
    </row>
    <row r="113" spans="1:16" x14ac:dyDescent="0.2">
      <c r="A113">
        <v>41333</v>
      </c>
      <c r="B113">
        <v>41333</v>
      </c>
      <c r="C113">
        <v>1.750068</v>
      </c>
      <c r="D113">
        <v>123.44859700000001</v>
      </c>
      <c r="E113">
        <v>0.53495199999999998</v>
      </c>
      <c r="G113">
        <v>1.7347710000000001</v>
      </c>
      <c r="I113">
        <v>-16.850000000000001</v>
      </c>
      <c r="L113">
        <v>6.5525310000000001</v>
      </c>
      <c r="M113">
        <v>1.3055559999999999</v>
      </c>
      <c r="P113">
        <v>6.667205</v>
      </c>
    </row>
    <row r="114" spans="1:16" x14ac:dyDescent="0.2">
      <c r="A114">
        <v>41305</v>
      </c>
      <c r="B114">
        <v>41305</v>
      </c>
      <c r="C114">
        <v>1.813644</v>
      </c>
      <c r="D114">
        <v>123.16166200000001</v>
      </c>
      <c r="E114">
        <v>0.54559599999999997</v>
      </c>
      <c r="G114">
        <v>1.798435</v>
      </c>
      <c r="I114">
        <v>-16.3</v>
      </c>
      <c r="L114">
        <v>6.627669</v>
      </c>
      <c r="M114">
        <v>0.88888900000000004</v>
      </c>
      <c r="P114">
        <v>6.747871</v>
      </c>
    </row>
    <row r="115" spans="1:16" x14ac:dyDescent="0.2">
      <c r="A115">
        <v>41274</v>
      </c>
      <c r="B115">
        <v>41274</v>
      </c>
      <c r="C115">
        <v>1.397777</v>
      </c>
      <c r="D115">
        <v>126.91493800000001</v>
      </c>
      <c r="E115">
        <v>0.56415599999999999</v>
      </c>
      <c r="G115">
        <v>1.383248</v>
      </c>
      <c r="I115">
        <v>-16.86</v>
      </c>
      <c r="L115">
        <v>6.7569030000000003</v>
      </c>
      <c r="M115">
        <v>0.45833299999999999</v>
      </c>
      <c r="P115">
        <v>6.8513489999999999</v>
      </c>
    </row>
    <row r="116" spans="1:16" x14ac:dyDescent="0.2">
      <c r="A116">
        <v>41243</v>
      </c>
      <c r="B116">
        <v>41243</v>
      </c>
      <c r="C116">
        <v>1.318592</v>
      </c>
      <c r="D116">
        <v>127.865882</v>
      </c>
      <c r="E116">
        <v>0.57699699999999998</v>
      </c>
      <c r="G116">
        <v>1.304311</v>
      </c>
      <c r="I116">
        <v>-31.6</v>
      </c>
      <c r="L116">
        <v>6.8449340000000003</v>
      </c>
      <c r="M116">
        <v>5.5556000000000001E-2</v>
      </c>
      <c r="P116">
        <v>6.9351900000000004</v>
      </c>
    </row>
    <row r="117" spans="1:16" x14ac:dyDescent="0.2">
      <c r="A117">
        <v>41213</v>
      </c>
      <c r="B117">
        <v>41213</v>
      </c>
      <c r="C117">
        <v>1.3761749999999999</v>
      </c>
      <c r="D117">
        <v>127.630217</v>
      </c>
      <c r="E117">
        <v>0.565998</v>
      </c>
      <c r="G117">
        <v>1.361985</v>
      </c>
      <c r="I117">
        <v>-26.49</v>
      </c>
      <c r="L117">
        <v>6.6619739999999998</v>
      </c>
      <c r="M117">
        <v>4.6388889999999998</v>
      </c>
      <c r="P117">
        <v>6.753654</v>
      </c>
    </row>
    <row r="118" spans="1:16" x14ac:dyDescent="0.2">
      <c r="A118">
        <v>41182</v>
      </c>
      <c r="B118">
        <v>41182</v>
      </c>
      <c r="C118">
        <v>1.3275330000000001</v>
      </c>
      <c r="D118">
        <v>128.34844000000001</v>
      </c>
      <c r="E118">
        <v>0.57946900000000001</v>
      </c>
      <c r="G118">
        <v>1.3135680000000001</v>
      </c>
      <c r="L118">
        <v>6.7556419999999999</v>
      </c>
      <c r="M118">
        <v>4.1944439999999998</v>
      </c>
      <c r="P118">
        <v>6.8453249999999999</v>
      </c>
    </row>
    <row r="119" spans="1:16" x14ac:dyDescent="0.2">
      <c r="A119">
        <v>41152</v>
      </c>
      <c r="B119">
        <v>41152</v>
      </c>
      <c r="C119">
        <v>1.3045279999999999</v>
      </c>
      <c r="D119">
        <v>128.80970500000001</v>
      </c>
      <c r="E119">
        <v>0.59106400000000003</v>
      </c>
      <c r="G119">
        <v>1.2907329999999999</v>
      </c>
      <c r="L119">
        <v>6.8352500000000003</v>
      </c>
      <c r="M119">
        <v>3.8055560000000002</v>
      </c>
      <c r="P119">
        <v>6.9244180000000002</v>
      </c>
    </row>
    <row r="120" spans="1:16" x14ac:dyDescent="0.2">
      <c r="A120">
        <v>41121</v>
      </c>
      <c r="B120">
        <v>41121</v>
      </c>
      <c r="C120">
        <v>1.3030280000000001</v>
      </c>
      <c r="D120">
        <v>129.115341</v>
      </c>
      <c r="E120">
        <v>0.60402900000000004</v>
      </c>
      <c r="G120">
        <v>1.2893939999999999</v>
      </c>
      <c r="L120">
        <v>6.9231809999999996</v>
      </c>
      <c r="M120">
        <v>3.3611110000000002</v>
      </c>
      <c r="P120">
        <v>7.0133919999999996</v>
      </c>
    </row>
    <row r="121" spans="1:16" x14ac:dyDescent="0.2">
      <c r="A121">
        <v>41090</v>
      </c>
      <c r="B121">
        <v>41090</v>
      </c>
      <c r="C121">
        <v>1.500327</v>
      </c>
      <c r="D121">
        <v>127.569211</v>
      </c>
      <c r="E121">
        <v>0.61226499999999995</v>
      </c>
      <c r="G121">
        <v>1.4865980000000001</v>
      </c>
      <c r="L121">
        <v>6.9779540000000004</v>
      </c>
      <c r="M121">
        <v>2.9583330000000001</v>
      </c>
      <c r="P121">
        <v>7.0826460000000004</v>
      </c>
    </row>
    <row r="122" spans="1:16" x14ac:dyDescent="0.2">
      <c r="A122">
        <v>41060</v>
      </c>
      <c r="B122">
        <v>41060</v>
      </c>
      <c r="C122">
        <v>1.1968220000000001</v>
      </c>
      <c r="D122">
        <v>130.64326</v>
      </c>
      <c r="E122">
        <v>0.62986600000000004</v>
      </c>
      <c r="G122">
        <v>1.183592</v>
      </c>
      <c r="L122">
        <v>7.0956380000000001</v>
      </c>
      <c r="M122">
        <v>2.5555560000000002</v>
      </c>
      <c r="P122">
        <v>7.1805599999999998</v>
      </c>
    </row>
    <row r="123" spans="1:16" x14ac:dyDescent="0.2">
      <c r="A123">
        <v>41029</v>
      </c>
      <c r="B123">
        <v>41029</v>
      </c>
      <c r="C123">
        <v>1.6911309999999999</v>
      </c>
      <c r="D123">
        <v>126.321618</v>
      </c>
      <c r="E123">
        <v>0.63345099999999999</v>
      </c>
      <c r="G123">
        <v>1.677454</v>
      </c>
      <c r="L123">
        <v>7.117947</v>
      </c>
      <c r="M123">
        <v>2.125</v>
      </c>
      <c r="P123">
        <v>7.238321</v>
      </c>
    </row>
    <row r="124" spans="1:16" x14ac:dyDescent="0.2">
      <c r="A124">
        <v>40999</v>
      </c>
      <c r="B124">
        <v>40999</v>
      </c>
      <c r="C124">
        <v>1.8948670000000001</v>
      </c>
      <c r="D124">
        <v>124.696456</v>
      </c>
      <c r="E124">
        <v>0.64207800000000004</v>
      </c>
      <c r="G124">
        <v>1.8810770000000001</v>
      </c>
      <c r="L124">
        <v>7.173915</v>
      </c>
      <c r="M124">
        <v>1.7083330000000001</v>
      </c>
      <c r="P124">
        <v>7.3098510000000001</v>
      </c>
    </row>
    <row r="125" spans="1:16" x14ac:dyDescent="0.2">
      <c r="A125">
        <v>40968</v>
      </c>
      <c r="B125">
        <v>40968</v>
      </c>
      <c r="C125">
        <v>1.836244</v>
      </c>
      <c r="D125">
        <v>125.445958</v>
      </c>
      <c r="E125">
        <v>0.65540299999999996</v>
      </c>
      <c r="G125">
        <v>1.822657</v>
      </c>
      <c r="L125">
        <v>7.2604899999999999</v>
      </c>
      <c r="M125">
        <v>1.3055559999999999</v>
      </c>
      <c r="P125">
        <v>7.3938100000000002</v>
      </c>
    </row>
    <row r="126" spans="1:16" x14ac:dyDescent="0.2">
      <c r="A126">
        <v>40939</v>
      </c>
      <c r="B126">
        <v>40939</v>
      </c>
      <c r="C126">
        <v>1.6712009999999999</v>
      </c>
      <c r="D126">
        <v>127.230463</v>
      </c>
      <c r="E126">
        <v>0.67229799999999995</v>
      </c>
      <c r="G126">
        <v>1.6579539999999999</v>
      </c>
      <c r="L126">
        <v>7.3690980000000001</v>
      </c>
      <c r="M126">
        <v>0.86111099999999996</v>
      </c>
      <c r="P126">
        <v>7.4922500000000003</v>
      </c>
    </row>
    <row r="127" spans="1:16" x14ac:dyDescent="0.2">
      <c r="A127">
        <v>40908</v>
      </c>
      <c r="B127">
        <v>40908</v>
      </c>
      <c r="C127">
        <v>1.575958</v>
      </c>
      <c r="D127">
        <v>128.37307200000001</v>
      </c>
      <c r="E127">
        <v>0.68675299999999995</v>
      </c>
      <c r="G127">
        <v>1.5629489999999999</v>
      </c>
      <c r="L127">
        <v>7.4607190000000001</v>
      </c>
      <c r="M127">
        <v>0.45833299999999999</v>
      </c>
      <c r="P127">
        <v>7.5782970000000001</v>
      </c>
    </row>
    <row r="128" spans="1:16" x14ac:dyDescent="0.2">
      <c r="A128">
        <v>40877</v>
      </c>
      <c r="B128">
        <v>40877</v>
      </c>
      <c r="C128">
        <v>1.7537039999999999</v>
      </c>
      <c r="D128">
        <v>126.905188</v>
      </c>
      <c r="E128">
        <v>0.69576199999999999</v>
      </c>
      <c r="G128">
        <v>1.7406010000000001</v>
      </c>
      <c r="L128">
        <v>7.5167710000000003</v>
      </c>
      <c r="M128">
        <v>5.5556000000000001E-2</v>
      </c>
      <c r="P128">
        <v>7.6485919999999998</v>
      </c>
    </row>
    <row r="129" spans="1:16" x14ac:dyDescent="0.2">
      <c r="A129">
        <v>40847</v>
      </c>
      <c r="B129">
        <v>40847</v>
      </c>
      <c r="C129">
        <v>1.9224889999999999</v>
      </c>
      <c r="D129">
        <v>125.533731</v>
      </c>
      <c r="E129">
        <v>0.67920700000000001</v>
      </c>
      <c r="G129">
        <v>1.909316</v>
      </c>
      <c r="L129">
        <v>7.2937219999999998</v>
      </c>
      <c r="M129">
        <v>4.6111110000000002</v>
      </c>
      <c r="P129">
        <v>7.4339430000000002</v>
      </c>
    </row>
    <row r="130" spans="1:16" x14ac:dyDescent="0.2">
      <c r="A130">
        <v>40816</v>
      </c>
      <c r="B130">
        <v>40816</v>
      </c>
      <c r="C130">
        <v>1.739978</v>
      </c>
      <c r="D130">
        <v>127.49156000000001</v>
      </c>
      <c r="E130">
        <v>0.695241</v>
      </c>
      <c r="G130">
        <v>1.727144</v>
      </c>
      <c r="L130">
        <v>7.397049</v>
      </c>
      <c r="M130">
        <v>4.2222220000000004</v>
      </c>
      <c r="P130">
        <v>7.5257560000000003</v>
      </c>
    </row>
    <row r="131" spans="1:16" x14ac:dyDescent="0.2">
      <c r="A131">
        <v>40786</v>
      </c>
      <c r="B131">
        <v>40786</v>
      </c>
      <c r="C131">
        <v>2.1138059999999999</v>
      </c>
      <c r="D131">
        <v>124.10964</v>
      </c>
      <c r="E131">
        <v>0.69972100000000004</v>
      </c>
      <c r="G131">
        <v>2.1006369999999999</v>
      </c>
      <c r="L131">
        <v>7.4233419999999999</v>
      </c>
      <c r="M131">
        <v>3.8055560000000002</v>
      </c>
      <c r="P131">
        <v>7.5802569999999996</v>
      </c>
    </row>
    <row r="132" spans="1:16" x14ac:dyDescent="0.2">
      <c r="A132">
        <v>40755</v>
      </c>
      <c r="B132">
        <v>40755</v>
      </c>
      <c r="C132">
        <v>2.5086889999999999</v>
      </c>
      <c r="D132">
        <v>120.60380000000001</v>
      </c>
      <c r="E132">
        <v>0.70450299999999999</v>
      </c>
      <c r="G132">
        <v>2.495152</v>
      </c>
      <c r="H132">
        <v>0</v>
      </c>
      <c r="I132">
        <v>0</v>
      </c>
      <c r="J132">
        <v>0</v>
      </c>
      <c r="K132">
        <v>0</v>
      </c>
      <c r="L132">
        <v>7.4513990000000003</v>
      </c>
      <c r="M132">
        <v>3.3611110000000002</v>
      </c>
      <c r="P132">
        <v>7.638331</v>
      </c>
    </row>
    <row r="133" spans="1:16" x14ac:dyDescent="0.2">
      <c r="A133">
        <v>40724</v>
      </c>
      <c r="B133">
        <v>40724</v>
      </c>
      <c r="C133">
        <v>2.92</v>
      </c>
      <c r="D133">
        <v>117.001328</v>
      </c>
      <c r="E133">
        <v>0.70710200000000001</v>
      </c>
      <c r="G133">
        <v>2.9060389999999998</v>
      </c>
      <c r="H133">
        <v>0</v>
      </c>
      <c r="I133">
        <v>0</v>
      </c>
      <c r="J133">
        <v>0</v>
      </c>
      <c r="K133">
        <v>0</v>
      </c>
      <c r="L133">
        <v>7.4656260000000003</v>
      </c>
      <c r="M133">
        <v>2.9722219999999999</v>
      </c>
      <c r="P133">
        <v>7.6836229999999999</v>
      </c>
    </row>
    <row r="134" spans="1:16" x14ac:dyDescent="0.2">
      <c r="A134">
        <v>40694</v>
      </c>
      <c r="B134">
        <v>40694</v>
      </c>
      <c r="C134">
        <v>2.903</v>
      </c>
      <c r="D134">
        <v>117.27355</v>
      </c>
      <c r="E134">
        <v>0.71957000000000004</v>
      </c>
      <c r="G134">
        <v>2.8889999999999998</v>
      </c>
      <c r="H134">
        <v>0</v>
      </c>
      <c r="I134">
        <v>0</v>
      </c>
      <c r="J134">
        <v>0</v>
      </c>
      <c r="K134">
        <v>0</v>
      </c>
      <c r="L134">
        <v>7.5437200000000004</v>
      </c>
      <c r="M134">
        <v>2.5833300000000001</v>
      </c>
      <c r="P134">
        <v>7.7627300000000004</v>
      </c>
    </row>
    <row r="135" spans="1:16" x14ac:dyDescent="0.2">
      <c r="A135">
        <v>40663</v>
      </c>
      <c r="B135">
        <v>40663</v>
      </c>
      <c r="C135">
        <v>3.2240000000000002</v>
      </c>
      <c r="D135">
        <v>114.5423</v>
      </c>
      <c r="E135">
        <v>0.72636000000000001</v>
      </c>
      <c r="G135">
        <v>3.2090000000000001</v>
      </c>
      <c r="H135">
        <v>0</v>
      </c>
      <c r="I135">
        <v>0</v>
      </c>
      <c r="J135">
        <v>0</v>
      </c>
      <c r="K135">
        <v>0</v>
      </c>
      <c r="L135">
        <v>7.5843400000000001</v>
      </c>
      <c r="M135">
        <v>2.125</v>
      </c>
      <c r="P135">
        <v>7.82883</v>
      </c>
    </row>
    <row r="136" spans="1:16" x14ac:dyDescent="0.2">
      <c r="A136">
        <v>40633</v>
      </c>
      <c r="B136">
        <v>40633</v>
      </c>
      <c r="C136">
        <v>3.3540000000000001</v>
      </c>
      <c r="D136">
        <v>113.74281000000001</v>
      </c>
      <c r="E136">
        <v>0.73589000000000004</v>
      </c>
      <c r="G136">
        <v>3.3119999999999998</v>
      </c>
      <c r="H136">
        <v>0</v>
      </c>
      <c r="I136">
        <v>0</v>
      </c>
      <c r="J136">
        <v>0</v>
      </c>
      <c r="K136">
        <v>0</v>
      </c>
      <c r="L136">
        <v>7.6425700000000001</v>
      </c>
      <c r="M136">
        <v>1.7222200000000001</v>
      </c>
      <c r="P136">
        <v>7.8989099999999999</v>
      </c>
    </row>
    <row r="137" spans="1:16" x14ac:dyDescent="0.2">
      <c r="A137">
        <v>40602</v>
      </c>
      <c r="B137">
        <v>40602</v>
      </c>
      <c r="C137">
        <v>3.3319999999999999</v>
      </c>
      <c r="D137">
        <v>114.04439000000001</v>
      </c>
      <c r="E137">
        <v>0.75048000000000004</v>
      </c>
      <c r="G137">
        <v>3.29</v>
      </c>
      <c r="J137">
        <v>0</v>
      </c>
      <c r="K137">
        <v>0</v>
      </c>
      <c r="L137">
        <v>7.7319100000000001</v>
      </c>
      <c r="M137">
        <v>1.2777799999999999</v>
      </c>
      <c r="P137">
        <v>7.98956</v>
      </c>
    </row>
    <row r="138" spans="1:16" x14ac:dyDescent="0.2">
      <c r="A138">
        <v>40574</v>
      </c>
      <c r="B138">
        <v>40574</v>
      </c>
      <c r="C138">
        <v>3.3540000000000001</v>
      </c>
      <c r="D138">
        <v>113.95162000000001</v>
      </c>
      <c r="E138">
        <v>0.76324999999999998</v>
      </c>
      <c r="G138">
        <v>3.3119999999999998</v>
      </c>
      <c r="J138">
        <v>0</v>
      </c>
      <c r="K138">
        <v>0</v>
      </c>
      <c r="L138">
        <v>7.8091999999999997</v>
      </c>
      <c r="M138">
        <v>0.86111000000000004</v>
      </c>
      <c r="P138">
        <v>8.0711300000000001</v>
      </c>
    </row>
    <row r="139" spans="1:16" x14ac:dyDescent="0.2">
      <c r="A139">
        <v>40543</v>
      </c>
      <c r="B139">
        <v>40543</v>
      </c>
      <c r="C139">
        <v>3.2770000000000001</v>
      </c>
      <c r="D139">
        <v>114.74415999999999</v>
      </c>
      <c r="E139">
        <v>0.77773000000000003</v>
      </c>
      <c r="G139">
        <v>3.2360000000000002</v>
      </c>
      <c r="J139">
        <v>0</v>
      </c>
      <c r="K139">
        <v>0</v>
      </c>
      <c r="L139">
        <v>7.89635</v>
      </c>
      <c r="M139">
        <v>0.47221999999999997</v>
      </c>
      <c r="P139">
        <v>8.1551100000000005</v>
      </c>
    </row>
    <row r="140" spans="1:16" x14ac:dyDescent="0.2">
      <c r="A140">
        <v>40512</v>
      </c>
      <c r="B140">
        <v>40512</v>
      </c>
      <c r="C140">
        <v>2.948</v>
      </c>
      <c r="D140">
        <v>117.91257</v>
      </c>
      <c r="E140">
        <v>0.80064000000000002</v>
      </c>
      <c r="G140">
        <v>2.9089999999999998</v>
      </c>
      <c r="J140">
        <v>0</v>
      </c>
      <c r="K140">
        <v>0</v>
      </c>
      <c r="L140">
        <v>8.0333900000000007</v>
      </c>
      <c r="M140">
        <v>2.7779999999999999E-2</v>
      </c>
      <c r="P140">
        <v>8.2702500000000008</v>
      </c>
    </row>
    <row r="141" spans="1:16" x14ac:dyDescent="0.2">
      <c r="A141">
        <v>40482</v>
      </c>
      <c r="B141">
        <v>40482</v>
      </c>
      <c r="C141">
        <v>2.8519999999999999</v>
      </c>
      <c r="D141">
        <v>118.95374</v>
      </c>
      <c r="E141">
        <v>0.78395000000000004</v>
      </c>
      <c r="G141">
        <v>2.8130000000000002</v>
      </c>
      <c r="J141">
        <v>0</v>
      </c>
      <c r="K141">
        <v>0</v>
      </c>
      <c r="L141">
        <v>7.8031800000000002</v>
      </c>
      <c r="M141">
        <v>4.61111</v>
      </c>
      <c r="P141">
        <v>8.0257500000000004</v>
      </c>
    </row>
    <row r="142" spans="1:16" x14ac:dyDescent="0.2">
      <c r="A142">
        <v>40451</v>
      </c>
      <c r="B142">
        <v>40451</v>
      </c>
      <c r="C142">
        <v>2.5190000000000001</v>
      </c>
      <c r="D142">
        <v>122.35545</v>
      </c>
      <c r="E142">
        <v>0.80593000000000004</v>
      </c>
      <c r="G142">
        <v>2.4820000000000002</v>
      </c>
      <c r="J142">
        <v>0</v>
      </c>
      <c r="K142">
        <v>0</v>
      </c>
      <c r="L142">
        <v>7.9374000000000002</v>
      </c>
      <c r="M142">
        <v>4.2222200000000001</v>
      </c>
      <c r="P142">
        <v>8.1373499999999996</v>
      </c>
    </row>
    <row r="143" spans="1:16" x14ac:dyDescent="0.2">
      <c r="A143">
        <v>40421</v>
      </c>
      <c r="B143">
        <v>40421</v>
      </c>
      <c r="C143">
        <v>2.2269999999999999</v>
      </c>
      <c r="D143">
        <v>125.51322</v>
      </c>
      <c r="E143">
        <v>0.82901000000000002</v>
      </c>
      <c r="G143">
        <v>2.1909999999999998</v>
      </c>
      <c r="J143">
        <v>0</v>
      </c>
      <c r="K143">
        <v>0</v>
      </c>
      <c r="L143">
        <v>8.0756800000000002</v>
      </c>
      <c r="M143">
        <v>3.7777799999999999</v>
      </c>
      <c r="P143">
        <v>8.2555499999999995</v>
      </c>
    </row>
    <row r="144" spans="1:16" x14ac:dyDescent="0.2">
      <c r="A144">
        <v>40390</v>
      </c>
      <c r="B144">
        <v>40390</v>
      </c>
      <c r="C144">
        <v>2.7589999999999999</v>
      </c>
      <c r="D144">
        <v>120.25868</v>
      </c>
      <c r="E144">
        <v>0.82708000000000004</v>
      </c>
      <c r="G144">
        <v>2.7210000000000001</v>
      </c>
      <c r="J144">
        <v>0</v>
      </c>
      <c r="K144">
        <v>0</v>
      </c>
      <c r="L144">
        <v>8.0601000000000003</v>
      </c>
      <c r="M144">
        <v>3.375</v>
      </c>
      <c r="P144">
        <v>8.2824799999999996</v>
      </c>
    </row>
    <row r="145" spans="1:16" x14ac:dyDescent="0.2">
      <c r="A145">
        <v>40359</v>
      </c>
      <c r="B145">
        <v>40359</v>
      </c>
      <c r="C145">
        <v>2.673</v>
      </c>
      <c r="D145">
        <v>121.25901</v>
      </c>
      <c r="E145">
        <v>0.84308000000000005</v>
      </c>
      <c r="G145">
        <v>2.6360000000000001</v>
      </c>
      <c r="J145">
        <v>0</v>
      </c>
      <c r="K145">
        <v>0</v>
      </c>
      <c r="L145">
        <v>8.1538699999999995</v>
      </c>
      <c r="M145">
        <v>2.9722200000000001</v>
      </c>
      <c r="P145">
        <v>8.3718000000000004</v>
      </c>
    </row>
    <row r="146" spans="1:16" x14ac:dyDescent="0.2">
      <c r="A146">
        <v>40329</v>
      </c>
      <c r="B146">
        <v>40329</v>
      </c>
      <c r="C146">
        <v>2.6459999999999999</v>
      </c>
      <c r="D146">
        <v>121.68104</v>
      </c>
      <c r="E146">
        <v>0.8589</v>
      </c>
      <c r="G146">
        <v>2.61</v>
      </c>
      <c r="L146">
        <v>8.2451399999999992</v>
      </c>
      <c r="M146">
        <v>2.5277799999999999</v>
      </c>
      <c r="P146">
        <v>8.4633500000000002</v>
      </c>
    </row>
    <row r="147" spans="1:16" x14ac:dyDescent="0.2">
      <c r="A147">
        <v>40298</v>
      </c>
      <c r="B147">
        <v>40298</v>
      </c>
      <c r="C147">
        <v>2.9820000000000002</v>
      </c>
      <c r="D147">
        <v>118.43049000000001</v>
      </c>
      <c r="E147">
        <v>0.86206000000000005</v>
      </c>
      <c r="G147">
        <v>2.944</v>
      </c>
      <c r="L147">
        <v>8.26065</v>
      </c>
      <c r="M147">
        <v>2.13889</v>
      </c>
      <c r="P147">
        <v>8.5069599999999994</v>
      </c>
    </row>
    <row r="148" spans="1:16" x14ac:dyDescent="0.2">
      <c r="A148">
        <v>40268</v>
      </c>
      <c r="B148">
        <v>40268</v>
      </c>
      <c r="C148">
        <v>3.1739999999999999</v>
      </c>
      <c r="D148">
        <v>116.64165</v>
      </c>
      <c r="E148">
        <v>0.86946999999999997</v>
      </c>
      <c r="G148">
        <v>3.1360000000000001</v>
      </c>
      <c r="L148">
        <v>8.3014899999999994</v>
      </c>
      <c r="M148">
        <v>1.75</v>
      </c>
      <c r="P148">
        <v>8.5649800000000003</v>
      </c>
    </row>
    <row r="149" spans="1:16" x14ac:dyDescent="0.2">
      <c r="A149">
        <v>40237</v>
      </c>
      <c r="B149">
        <v>40237</v>
      </c>
      <c r="C149">
        <v>3.1659999999999999</v>
      </c>
      <c r="D149">
        <v>116.8434</v>
      </c>
      <c r="E149">
        <v>0.88588</v>
      </c>
      <c r="G149">
        <v>3.1280000000000001</v>
      </c>
      <c r="L149">
        <v>8.3944399999999995</v>
      </c>
      <c r="M149">
        <v>1.2777799999999999</v>
      </c>
      <c r="P149">
        <v>8.6602300000000003</v>
      </c>
    </row>
    <row r="150" spans="1:16" x14ac:dyDescent="0.2">
      <c r="A150">
        <v>40209</v>
      </c>
      <c r="B150">
        <v>40209</v>
      </c>
      <c r="C150">
        <v>3.28</v>
      </c>
      <c r="D150">
        <v>115.83177999999999</v>
      </c>
      <c r="E150">
        <v>0.89673999999999998</v>
      </c>
      <c r="G150">
        <v>3.242</v>
      </c>
      <c r="L150">
        <v>8.4545700000000004</v>
      </c>
      <c r="M150">
        <v>0.86111000000000004</v>
      </c>
      <c r="P150">
        <v>8.7318499999999997</v>
      </c>
    </row>
    <row r="151" spans="1:16" x14ac:dyDescent="0.2">
      <c r="A151">
        <v>40178</v>
      </c>
      <c r="B151">
        <v>40178</v>
      </c>
      <c r="C151">
        <v>3.4119999999999999</v>
      </c>
      <c r="D151">
        <v>114.61987999999999</v>
      </c>
      <c r="E151">
        <v>0.90510000000000002</v>
      </c>
      <c r="G151">
        <v>3.3740000000000001</v>
      </c>
      <c r="L151">
        <v>8.5002899999999997</v>
      </c>
      <c r="M151">
        <v>0.5</v>
      </c>
      <c r="P151">
        <v>8.7903500000000001</v>
      </c>
    </row>
    <row r="152" spans="1:16" x14ac:dyDescent="0.2">
      <c r="A152">
        <v>40147</v>
      </c>
      <c r="B152">
        <v>40147</v>
      </c>
      <c r="C152">
        <v>3.2890000000000001</v>
      </c>
      <c r="D152">
        <v>116.01573</v>
      </c>
      <c r="E152">
        <v>0.92556000000000005</v>
      </c>
      <c r="G152">
        <v>3.2450000000000001</v>
      </c>
      <c r="L152">
        <v>8.6143199999999993</v>
      </c>
      <c r="M152">
        <v>2.7779999999999999E-2</v>
      </c>
      <c r="P152">
        <v>8.8976100000000002</v>
      </c>
    </row>
    <row r="153" spans="1:16" x14ac:dyDescent="0.2">
      <c r="A153">
        <v>40117</v>
      </c>
      <c r="B153">
        <v>40117</v>
      </c>
      <c r="C153">
        <v>3.3559999999999999</v>
      </c>
      <c r="D153">
        <v>115.43019</v>
      </c>
      <c r="E153">
        <v>0.89854999999999996</v>
      </c>
      <c r="G153">
        <v>3.3119999999999998</v>
      </c>
      <c r="L153">
        <v>8.3209599999999995</v>
      </c>
      <c r="M153">
        <v>4.625</v>
      </c>
      <c r="P153">
        <v>8.6002299999999998</v>
      </c>
    </row>
    <row r="154" spans="1:16" x14ac:dyDescent="0.2">
      <c r="A154">
        <v>40086</v>
      </c>
      <c r="B154">
        <v>40086</v>
      </c>
      <c r="C154">
        <v>3.415</v>
      </c>
      <c r="D154">
        <v>114.92701</v>
      </c>
      <c r="E154">
        <v>0.91027999999999998</v>
      </c>
      <c r="G154">
        <v>3.371</v>
      </c>
      <c r="L154">
        <v>8.3867200000000004</v>
      </c>
      <c r="M154">
        <v>4.2222200000000001</v>
      </c>
      <c r="P154">
        <v>8.6731300000000005</v>
      </c>
    </row>
    <row r="155" spans="1:16" x14ac:dyDescent="0.2">
      <c r="A155">
        <v>40056</v>
      </c>
      <c r="B155">
        <v>40056</v>
      </c>
      <c r="C155">
        <v>3.4460000000000002</v>
      </c>
      <c r="D155">
        <v>114.7067</v>
      </c>
      <c r="E155">
        <v>0.92451000000000005</v>
      </c>
      <c r="G155">
        <v>3.4020000000000001</v>
      </c>
      <c r="L155">
        <v>8.4662199999999999</v>
      </c>
      <c r="M155">
        <v>3.7777799999999999</v>
      </c>
      <c r="P155">
        <v>8.7579700000000003</v>
      </c>
    </row>
    <row r="156" spans="1:16" x14ac:dyDescent="0.2">
      <c r="A156">
        <v>40025</v>
      </c>
      <c r="B156">
        <v>40025</v>
      </c>
      <c r="C156">
        <v>3.5550000000000002</v>
      </c>
      <c r="D156">
        <v>113.69233</v>
      </c>
      <c r="E156">
        <v>0.93411999999999995</v>
      </c>
      <c r="G156">
        <v>3.5110000000000001</v>
      </c>
      <c r="L156">
        <v>8.5186200000000003</v>
      </c>
      <c r="M156">
        <v>3.38889</v>
      </c>
      <c r="P156">
        <v>8.8214900000000007</v>
      </c>
    </row>
    <row r="157" spans="1:16" x14ac:dyDescent="0.2">
      <c r="A157">
        <v>39994</v>
      </c>
      <c r="B157">
        <v>39994</v>
      </c>
      <c r="C157">
        <v>3.7</v>
      </c>
      <c r="D157">
        <v>112.3425</v>
      </c>
      <c r="E157">
        <v>0.94442999999999999</v>
      </c>
      <c r="G157">
        <v>3.6549999999999998</v>
      </c>
      <c r="L157">
        <v>8.5742600000000007</v>
      </c>
      <c r="M157">
        <v>2.9444400000000002</v>
      </c>
      <c r="P157">
        <v>8.8914799999999996</v>
      </c>
    </row>
    <row r="158" spans="1:16" x14ac:dyDescent="0.2">
      <c r="A158">
        <v>39964</v>
      </c>
      <c r="B158">
        <v>39964</v>
      </c>
      <c r="C158">
        <v>4.0149999999999997</v>
      </c>
      <c r="D158">
        <v>109.33937</v>
      </c>
      <c r="E158">
        <v>0.94755</v>
      </c>
      <c r="G158">
        <v>3.97</v>
      </c>
      <c r="L158">
        <v>8.5883599999999998</v>
      </c>
      <c r="M158">
        <v>2.5277799999999999</v>
      </c>
      <c r="P158">
        <v>8.9332100000000008</v>
      </c>
    </row>
    <row r="159" spans="1:16" x14ac:dyDescent="0.2">
      <c r="A159">
        <v>39933</v>
      </c>
      <c r="B159">
        <v>39933</v>
      </c>
      <c r="C159">
        <v>3.47</v>
      </c>
      <c r="D159">
        <v>114.78986999999999</v>
      </c>
      <c r="E159">
        <v>0.98082999999999998</v>
      </c>
      <c r="G159">
        <v>3.4279999999999999</v>
      </c>
      <c r="L159">
        <v>8.7752599999999994</v>
      </c>
      <c r="M159">
        <v>2.1527799999999999</v>
      </c>
      <c r="P159">
        <v>9.0798000000000005</v>
      </c>
    </row>
    <row r="160" spans="1:16" x14ac:dyDescent="0.2">
      <c r="A160">
        <v>39903</v>
      </c>
      <c r="B160">
        <v>39903</v>
      </c>
      <c r="C160">
        <v>3.214</v>
      </c>
      <c r="D160">
        <v>117.56292999999999</v>
      </c>
      <c r="E160">
        <v>1.00701</v>
      </c>
      <c r="G160">
        <v>3.173</v>
      </c>
      <c r="L160">
        <v>8.9181299999999997</v>
      </c>
      <c r="M160">
        <v>1.6944399999999999</v>
      </c>
      <c r="P160">
        <v>9.2047600000000003</v>
      </c>
    </row>
    <row r="161" spans="1:16" x14ac:dyDescent="0.2">
      <c r="A161">
        <v>39872</v>
      </c>
      <c r="B161">
        <v>39872</v>
      </c>
      <c r="C161">
        <v>3.0059999999999998</v>
      </c>
      <c r="D161">
        <v>119.90743999999999</v>
      </c>
      <c r="E161">
        <v>1.0297499999999999</v>
      </c>
      <c r="G161">
        <v>2.9660000000000002</v>
      </c>
      <c r="L161">
        <v>9.0403699999999994</v>
      </c>
      <c r="M161">
        <v>1.2916700000000001</v>
      </c>
      <c r="P161">
        <v>9.3121200000000002</v>
      </c>
    </row>
    <row r="162" spans="1:16" x14ac:dyDescent="0.2">
      <c r="A162">
        <v>39844</v>
      </c>
      <c r="B162">
        <v>39844</v>
      </c>
      <c r="C162">
        <v>3.22</v>
      </c>
      <c r="D162">
        <v>117.70359999999999</v>
      </c>
      <c r="E162">
        <v>1.0368900000000001</v>
      </c>
      <c r="G162">
        <v>3.1789999999999998</v>
      </c>
      <c r="L162">
        <v>9.0756399999999999</v>
      </c>
      <c r="M162">
        <v>0.875</v>
      </c>
      <c r="P162">
        <v>9.3678699999999999</v>
      </c>
    </row>
    <row r="163" spans="1:16" x14ac:dyDescent="0.2">
      <c r="A163">
        <v>39813</v>
      </c>
      <c r="B163">
        <v>39813</v>
      </c>
      <c r="C163">
        <v>2.5449999999999999</v>
      </c>
      <c r="D163">
        <v>125.36666</v>
      </c>
      <c r="E163">
        <v>1.07758</v>
      </c>
      <c r="G163">
        <v>2.508</v>
      </c>
      <c r="L163">
        <v>9.2927400000000002</v>
      </c>
      <c r="M163">
        <v>0.5</v>
      </c>
      <c r="P163">
        <v>9.5292399999999997</v>
      </c>
    </row>
    <row r="164" spans="1:16" x14ac:dyDescent="0.2">
      <c r="A164">
        <v>39782</v>
      </c>
      <c r="B164">
        <v>39782</v>
      </c>
      <c r="C164">
        <v>3.0030000000000001</v>
      </c>
      <c r="D164">
        <v>120.09152</v>
      </c>
      <c r="E164">
        <v>1.0772299999999999</v>
      </c>
      <c r="G164">
        <v>2.9830000000000001</v>
      </c>
      <c r="L164">
        <v>9.2864199999999997</v>
      </c>
      <c r="M164">
        <v>2.7779999999999999E-2</v>
      </c>
      <c r="P164">
        <v>9.5652899999999992</v>
      </c>
    </row>
    <row r="165" spans="1:16" x14ac:dyDescent="0.2">
      <c r="A165">
        <v>39752</v>
      </c>
      <c r="B165">
        <v>39752</v>
      </c>
      <c r="C165">
        <v>3.56</v>
      </c>
      <c r="D165">
        <v>114.15237999999999</v>
      </c>
      <c r="E165">
        <v>1.02461</v>
      </c>
      <c r="G165">
        <v>3.5390000000000001</v>
      </c>
      <c r="L165">
        <v>8.8560599999999994</v>
      </c>
      <c r="M165">
        <v>4.63889</v>
      </c>
      <c r="P165">
        <v>9.1713400000000007</v>
      </c>
    </row>
    <row r="166" spans="1:16" x14ac:dyDescent="0.2">
      <c r="A166">
        <v>39721</v>
      </c>
      <c r="B166">
        <v>39721</v>
      </c>
      <c r="C166">
        <v>3.835</v>
      </c>
      <c r="D166">
        <v>111.36817000000001</v>
      </c>
      <c r="E166">
        <v>1.0289299999999999</v>
      </c>
      <c r="G166">
        <v>3.8130000000000002</v>
      </c>
      <c r="L166">
        <v>8.8755799999999994</v>
      </c>
      <c r="M166">
        <v>4.1944400000000002</v>
      </c>
      <c r="P166">
        <v>9.2159600000000008</v>
      </c>
    </row>
    <row r="167" spans="1:16" x14ac:dyDescent="0.2">
      <c r="A167">
        <v>39691</v>
      </c>
      <c r="B167">
        <v>39691</v>
      </c>
      <c r="C167">
        <v>4.05</v>
      </c>
      <c r="D167">
        <v>109.2373</v>
      </c>
      <c r="E167">
        <v>1.0347299999999999</v>
      </c>
      <c r="G167">
        <v>4.0279999999999996</v>
      </c>
      <c r="L167">
        <v>8.9038199999999996</v>
      </c>
      <c r="M167">
        <v>3.7777799999999999</v>
      </c>
      <c r="P167">
        <v>9.2644199999999994</v>
      </c>
    </row>
    <row r="168" spans="1:16" x14ac:dyDescent="0.2">
      <c r="A168">
        <v>39660</v>
      </c>
      <c r="B168">
        <v>39660</v>
      </c>
      <c r="C168">
        <v>4.1970000000000001</v>
      </c>
      <c r="D168">
        <v>107.80704</v>
      </c>
      <c r="E168">
        <v>1.0424199999999999</v>
      </c>
      <c r="G168">
        <v>4.1740000000000004</v>
      </c>
      <c r="L168">
        <v>8.9428900000000002</v>
      </c>
      <c r="M168">
        <v>3.38889</v>
      </c>
      <c r="P168">
        <v>9.3182299999999998</v>
      </c>
    </row>
    <row r="169" spans="1:16" x14ac:dyDescent="0.2">
      <c r="A169">
        <v>39629</v>
      </c>
      <c r="B169">
        <v>39629</v>
      </c>
      <c r="C169">
        <v>4.5129999999999999</v>
      </c>
      <c r="D169">
        <v>104.75391</v>
      </c>
      <c r="E169">
        <v>1.0447200000000001</v>
      </c>
      <c r="G169">
        <v>4.4889999999999999</v>
      </c>
      <c r="L169">
        <v>8.9513599999999993</v>
      </c>
      <c r="M169">
        <v>2.9444400000000002</v>
      </c>
      <c r="P169">
        <v>9.3552999999999997</v>
      </c>
    </row>
    <row r="170" spans="1:16" x14ac:dyDescent="0.2">
      <c r="A170">
        <v>39599</v>
      </c>
      <c r="B170">
        <v>39599</v>
      </c>
      <c r="C170">
        <v>4.3959999999999999</v>
      </c>
      <c r="D170">
        <v>105.90541</v>
      </c>
      <c r="E170">
        <v>1.06446</v>
      </c>
      <c r="G170">
        <v>4.3739999999999997</v>
      </c>
      <c r="L170">
        <v>9.0567899999999995</v>
      </c>
      <c r="M170">
        <v>2.5416699999999999</v>
      </c>
      <c r="P170">
        <v>9.4549699999999994</v>
      </c>
    </row>
    <row r="171" spans="1:16" x14ac:dyDescent="0.2">
      <c r="A171">
        <v>39568</v>
      </c>
      <c r="B171">
        <v>39568</v>
      </c>
      <c r="C171">
        <v>4.1280000000000001</v>
      </c>
      <c r="D171">
        <v>108.61763000000001</v>
      </c>
      <c r="E171">
        <v>1.0908</v>
      </c>
      <c r="G171">
        <v>4.1059999999999999</v>
      </c>
      <c r="L171">
        <v>9.1970100000000006</v>
      </c>
      <c r="M171">
        <v>2.1527799999999999</v>
      </c>
      <c r="P171">
        <v>9.5766799999999996</v>
      </c>
    </row>
    <row r="172" spans="1:16" x14ac:dyDescent="0.2">
      <c r="A172">
        <v>39538</v>
      </c>
      <c r="B172">
        <v>39538</v>
      </c>
      <c r="C172">
        <v>4.05</v>
      </c>
      <c r="D172">
        <v>109.4692</v>
      </c>
      <c r="E172">
        <v>1.1114900000000001</v>
      </c>
      <c r="G172">
        <v>4.0279999999999996</v>
      </c>
      <c r="L172">
        <v>9.3042400000000001</v>
      </c>
      <c r="M172">
        <v>1.6944399999999999</v>
      </c>
      <c r="P172">
        <v>9.6810700000000001</v>
      </c>
    </row>
    <row r="173" spans="1:16" x14ac:dyDescent="0.2">
      <c r="A173">
        <v>39507</v>
      </c>
      <c r="B173">
        <v>39507</v>
      </c>
      <c r="C173">
        <v>4.0880000000000001</v>
      </c>
      <c r="D173">
        <v>109.12112</v>
      </c>
      <c r="E173">
        <v>1.1244099999999999</v>
      </c>
      <c r="G173">
        <v>4.0659999999999998</v>
      </c>
      <c r="L173">
        <v>9.3695799999999991</v>
      </c>
      <c r="M173">
        <v>1.3055600000000001</v>
      </c>
      <c r="P173">
        <v>9.7526399999999995</v>
      </c>
    </row>
    <row r="174" spans="1:16" x14ac:dyDescent="0.2">
      <c r="A174">
        <v>39478</v>
      </c>
      <c r="B174">
        <v>39478</v>
      </c>
      <c r="C174">
        <v>4.0129999999999999</v>
      </c>
      <c r="D174">
        <v>109.95529000000001</v>
      </c>
      <c r="E174">
        <v>1.14377</v>
      </c>
      <c r="G174">
        <v>3.992</v>
      </c>
      <c r="L174">
        <v>9.4682600000000008</v>
      </c>
      <c r="M174">
        <v>0.88888999999999996</v>
      </c>
      <c r="P174">
        <v>9.8482199999999995</v>
      </c>
    </row>
    <row r="175" spans="1:16" x14ac:dyDescent="0.2">
      <c r="A175">
        <v>39447</v>
      </c>
      <c r="B175">
        <v>39447</v>
      </c>
      <c r="C175">
        <v>4.3940000000000001</v>
      </c>
      <c r="D175">
        <v>106.09013</v>
      </c>
      <c r="E175">
        <v>1.14229</v>
      </c>
      <c r="G175">
        <v>4.3719999999999999</v>
      </c>
      <c r="L175">
        <v>9.4565099999999997</v>
      </c>
      <c r="M175">
        <v>0.45833000000000002</v>
      </c>
      <c r="P175">
        <v>9.8720400000000001</v>
      </c>
    </row>
    <row r="176" spans="1:16" x14ac:dyDescent="0.2">
      <c r="A176">
        <v>39416</v>
      </c>
      <c r="B176">
        <v>39416</v>
      </c>
      <c r="C176">
        <v>4.2530000000000001</v>
      </c>
      <c r="D176">
        <v>107.57380999999999</v>
      </c>
      <c r="E176">
        <v>1.16442</v>
      </c>
      <c r="G176">
        <v>4.2300000000000004</v>
      </c>
      <c r="L176">
        <v>9.5687999999999995</v>
      </c>
      <c r="M176">
        <v>5.5559999999999998E-2</v>
      </c>
      <c r="P176">
        <v>9.9757499999999997</v>
      </c>
    </row>
    <row r="177" spans="1:16" x14ac:dyDescent="0.2">
      <c r="A177">
        <v>39386</v>
      </c>
      <c r="B177">
        <v>39386</v>
      </c>
      <c r="C177">
        <v>4.28</v>
      </c>
      <c r="D177">
        <v>107.32004999999999</v>
      </c>
      <c r="E177">
        <v>1.1266400000000001</v>
      </c>
      <c r="G177">
        <v>4.258</v>
      </c>
      <c r="L177">
        <v>9.2147699999999997</v>
      </c>
      <c r="M177">
        <v>4.63889</v>
      </c>
      <c r="P177">
        <v>9.6091899999999999</v>
      </c>
    </row>
    <row r="178" spans="1:16" x14ac:dyDescent="0.2">
      <c r="A178">
        <v>39355</v>
      </c>
      <c r="B178">
        <v>39355</v>
      </c>
      <c r="C178">
        <v>4.3310000000000004</v>
      </c>
      <c r="D178">
        <v>106.82846000000001</v>
      </c>
      <c r="E178">
        <v>1.14063</v>
      </c>
      <c r="G178">
        <v>4.3079999999999998</v>
      </c>
      <c r="L178">
        <v>9.2859700000000007</v>
      </c>
      <c r="M178">
        <v>4.1944400000000002</v>
      </c>
      <c r="P178">
        <v>9.6881299999999992</v>
      </c>
    </row>
    <row r="179" spans="1:16" x14ac:dyDescent="0.2">
      <c r="A179">
        <v>39325</v>
      </c>
      <c r="B179">
        <v>39325</v>
      </c>
      <c r="C179">
        <v>4.2050000000000001</v>
      </c>
      <c r="D179">
        <v>108.16313</v>
      </c>
      <c r="E179">
        <v>1.1618200000000001</v>
      </c>
      <c r="G179">
        <v>4.1829999999999998</v>
      </c>
      <c r="L179">
        <v>9.3956199999999992</v>
      </c>
      <c r="M179">
        <v>3.8055599999999998</v>
      </c>
      <c r="P179">
        <v>9.7907100000000007</v>
      </c>
    </row>
    <row r="180" spans="1:16" x14ac:dyDescent="0.2">
      <c r="A180">
        <v>39294</v>
      </c>
      <c r="B180">
        <v>39294</v>
      </c>
      <c r="C180">
        <v>4.28</v>
      </c>
      <c r="D180">
        <v>107.41096</v>
      </c>
      <c r="E180">
        <v>1.1747700000000001</v>
      </c>
      <c r="G180">
        <v>4.258</v>
      </c>
      <c r="L180">
        <v>9.4599299999999999</v>
      </c>
      <c r="M180">
        <v>3.36111</v>
      </c>
      <c r="P180">
        <v>9.8648199999999999</v>
      </c>
    </row>
    <row r="181" spans="1:16" x14ac:dyDescent="0.2">
      <c r="A181">
        <v>39263</v>
      </c>
      <c r="B181">
        <v>39263</v>
      </c>
      <c r="C181">
        <v>4.45</v>
      </c>
      <c r="D181">
        <v>105.67883999999999</v>
      </c>
      <c r="E181">
        <v>1.1811499999999999</v>
      </c>
      <c r="G181">
        <v>4.4269999999999996</v>
      </c>
      <c r="L181">
        <v>9.4896100000000008</v>
      </c>
      <c r="M181">
        <v>2.9583300000000001</v>
      </c>
      <c r="P181">
        <v>9.9118499999999994</v>
      </c>
    </row>
    <row r="182" spans="1:16" x14ac:dyDescent="0.2">
      <c r="A182">
        <v>39233</v>
      </c>
      <c r="B182">
        <v>39233</v>
      </c>
    </row>
    <row r="183" spans="1:16" x14ac:dyDescent="0.2">
      <c r="A183">
        <v>39202</v>
      </c>
      <c r="B183">
        <v>39202</v>
      </c>
    </row>
    <row r="184" spans="1:16" x14ac:dyDescent="0.2">
      <c r="A184">
        <v>39172</v>
      </c>
      <c r="B184">
        <v>39172</v>
      </c>
    </row>
    <row r="185" spans="1:16" x14ac:dyDescent="0.2">
      <c r="A185">
        <v>39141</v>
      </c>
      <c r="B185">
        <v>39141</v>
      </c>
    </row>
    <row r="186" spans="1:16" x14ac:dyDescent="0.2">
      <c r="A186">
        <v>39113</v>
      </c>
      <c r="B186">
        <v>39113</v>
      </c>
    </row>
    <row r="187" spans="1:16" x14ac:dyDescent="0.2">
      <c r="A187">
        <v>39082</v>
      </c>
      <c r="B187">
        <v>39082</v>
      </c>
    </row>
    <row r="188" spans="1:16" x14ac:dyDescent="0.2">
      <c r="A188">
        <v>39051</v>
      </c>
      <c r="B188">
        <v>39051</v>
      </c>
    </row>
    <row r="189" spans="1:16" x14ac:dyDescent="0.2">
      <c r="A189">
        <v>39021</v>
      </c>
      <c r="B189">
        <v>39021</v>
      </c>
    </row>
    <row r="190" spans="1:16" x14ac:dyDescent="0.2">
      <c r="A190">
        <v>38990</v>
      </c>
      <c r="B190">
        <v>38990</v>
      </c>
    </row>
    <row r="191" spans="1:16" x14ac:dyDescent="0.2">
      <c r="A191">
        <v>38960</v>
      </c>
      <c r="B191">
        <v>38960</v>
      </c>
    </row>
    <row r="192" spans="1:16" x14ac:dyDescent="0.2">
      <c r="A192">
        <v>38929</v>
      </c>
      <c r="B192">
        <v>38929</v>
      </c>
    </row>
    <row r="193" spans="1:2" x14ac:dyDescent="0.2">
      <c r="A193">
        <v>38898</v>
      </c>
      <c r="B193">
        <v>38898</v>
      </c>
    </row>
    <row r="194" spans="1:2" x14ac:dyDescent="0.2">
      <c r="A194">
        <v>38868</v>
      </c>
      <c r="B194">
        <v>38868</v>
      </c>
    </row>
    <row r="195" spans="1:2" x14ac:dyDescent="0.2">
      <c r="A195">
        <v>38837</v>
      </c>
      <c r="B195">
        <v>38837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CF8C-95F6-B944-BDF9-477E212B203B}">
  <dimension ref="A1:P21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1640625" bestFit="1" customWidth="1"/>
    <col min="8" max="8" width="23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208</v>
      </c>
    </row>
    <row r="5" spans="1:16" x14ac:dyDescent="0.2">
      <c r="A5" t="s">
        <v>209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210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173.02500000000001</v>
      </c>
      <c r="C12">
        <v>41121</v>
      </c>
      <c r="D12" t="s">
        <v>88</v>
      </c>
      <c r="E12">
        <v>89</v>
      </c>
      <c r="F12" t="s">
        <v>88</v>
      </c>
      <c r="G12">
        <v>34.395683453237403</v>
      </c>
      <c r="H12">
        <v>39447</v>
      </c>
    </row>
    <row r="13" spans="1:16" x14ac:dyDescent="0.2">
      <c r="A13" t="s">
        <v>89</v>
      </c>
      <c r="B13">
        <v>117.23</v>
      </c>
      <c r="C13">
        <v>37437</v>
      </c>
      <c r="D13" t="s">
        <v>90</v>
      </c>
      <c r="E13">
        <v>103</v>
      </c>
      <c r="F13" t="s">
        <v>90</v>
      </c>
      <c r="G13">
        <v>-19.903124999999999</v>
      </c>
      <c r="H13">
        <v>41820</v>
      </c>
    </row>
    <row r="14" spans="1:16" x14ac:dyDescent="0.2">
      <c r="A14" t="s">
        <v>91</v>
      </c>
      <c r="B14">
        <v>154.01845515463901</v>
      </c>
      <c r="D14" t="s">
        <v>92</v>
      </c>
      <c r="E14">
        <v>1</v>
      </c>
      <c r="F14" t="s">
        <v>35</v>
      </c>
      <c r="G14">
        <v>0.173769512923313</v>
      </c>
      <c r="H14" t="s">
        <v>211</v>
      </c>
    </row>
    <row r="15" spans="1:16" x14ac:dyDescent="0.2">
      <c r="A15" t="s">
        <v>93</v>
      </c>
      <c r="B15">
        <v>145.1275</v>
      </c>
    </row>
    <row r="18" spans="1:16" x14ac:dyDescent="0.2">
      <c r="A18" t="s">
        <v>212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44165</v>
      </c>
      <c r="B20">
        <v>37437</v>
      </c>
      <c r="C20">
        <v>2.79</v>
      </c>
      <c r="E20">
        <v>2.2300599999999999</v>
      </c>
      <c r="L20">
        <v>13.3667</v>
      </c>
      <c r="M20">
        <v>2.2999999999999998</v>
      </c>
      <c r="P20">
        <v>13.551909999999999</v>
      </c>
    </row>
    <row r="21" spans="1:16" x14ac:dyDescent="0.2">
      <c r="A21">
        <v>44135</v>
      </c>
      <c r="B21">
        <v>37468</v>
      </c>
      <c r="C21">
        <v>2.7450000000000001</v>
      </c>
      <c r="E21">
        <v>2.2191399999999999</v>
      </c>
      <c r="L21">
        <v>13.329140000000001</v>
      </c>
      <c r="M21">
        <v>2.5333299999999999</v>
      </c>
      <c r="P21">
        <v>13.510809999999999</v>
      </c>
    </row>
    <row r="22" spans="1:16" x14ac:dyDescent="0.2">
      <c r="A22">
        <v>44104</v>
      </c>
      <c r="B22">
        <v>37499</v>
      </c>
      <c r="C22">
        <v>2.6070000000000002</v>
      </c>
      <c r="E22">
        <v>2.20574</v>
      </c>
      <c r="L22">
        <v>13.28767</v>
      </c>
      <c r="M22">
        <v>2.9444400000000002</v>
      </c>
      <c r="P22">
        <v>13.45975</v>
      </c>
    </row>
    <row r="23" spans="1:16" x14ac:dyDescent="0.2">
      <c r="A23">
        <v>44074</v>
      </c>
      <c r="B23">
        <v>37529</v>
      </c>
      <c r="C23">
        <v>2.331</v>
      </c>
      <c r="E23">
        <v>2.2084299999999999</v>
      </c>
      <c r="L23">
        <v>13.31385</v>
      </c>
      <c r="M23">
        <v>3.3222200000000002</v>
      </c>
      <c r="P23">
        <v>13.468109999999999</v>
      </c>
    </row>
    <row r="24" spans="1:16" x14ac:dyDescent="0.2">
      <c r="A24">
        <v>44043</v>
      </c>
      <c r="B24">
        <v>37590</v>
      </c>
      <c r="C24">
        <v>2.4180000000000001</v>
      </c>
      <c r="E24">
        <v>2.1560899999999998</v>
      </c>
      <c r="L24">
        <v>13.114179999999999</v>
      </c>
      <c r="M24">
        <v>3.9777800000000001</v>
      </c>
      <c r="P24">
        <v>13.271800000000001</v>
      </c>
    </row>
    <row r="25" spans="1:16" x14ac:dyDescent="0.2">
      <c r="A25">
        <v>44012</v>
      </c>
      <c r="B25">
        <v>37621</v>
      </c>
      <c r="C25">
        <v>2.3929999999999998</v>
      </c>
      <c r="E25">
        <v>2.22336</v>
      </c>
      <c r="L25">
        <v>13.531639999999999</v>
      </c>
      <c r="M25">
        <v>5.5559999999999998E-2</v>
      </c>
      <c r="P25">
        <v>13.69257</v>
      </c>
    </row>
    <row r="26" spans="1:16" x14ac:dyDescent="0.2">
      <c r="A26">
        <v>43982</v>
      </c>
      <c r="B26">
        <v>37652</v>
      </c>
      <c r="C26">
        <v>1.927</v>
      </c>
      <c r="E26">
        <v>2.2252000000000001</v>
      </c>
      <c r="L26">
        <v>13.562419999999999</v>
      </c>
      <c r="M26">
        <v>0.66666999999999998</v>
      </c>
      <c r="P26">
        <v>13.692489999999999</v>
      </c>
    </row>
    <row r="27" spans="1:16" x14ac:dyDescent="0.2">
      <c r="A27">
        <v>43951</v>
      </c>
      <c r="B27">
        <v>37680</v>
      </c>
      <c r="C27">
        <v>1.8140000000000001</v>
      </c>
      <c r="E27">
        <v>2.22784</v>
      </c>
      <c r="L27">
        <v>13.577909999999999</v>
      </c>
      <c r="M27">
        <v>0.76666999999999996</v>
      </c>
      <c r="P27">
        <v>13.700530000000001</v>
      </c>
    </row>
    <row r="28" spans="1:16" x14ac:dyDescent="0.2">
      <c r="A28">
        <v>43921</v>
      </c>
      <c r="B28">
        <v>37864</v>
      </c>
      <c r="C28">
        <v>2.9319999999999999</v>
      </c>
    </row>
    <row r="29" spans="1:16" x14ac:dyDescent="0.2">
      <c r="A29">
        <v>43890</v>
      </c>
      <c r="B29">
        <v>38503</v>
      </c>
      <c r="C29">
        <v>1.704</v>
      </c>
      <c r="E29">
        <v>1.75484</v>
      </c>
      <c r="L29">
        <v>12.079470000000001</v>
      </c>
      <c r="M29">
        <v>2.0222199999999999</v>
      </c>
      <c r="P29">
        <v>12.181929999999999</v>
      </c>
    </row>
    <row r="30" spans="1:16" x14ac:dyDescent="0.2">
      <c r="A30">
        <v>43861</v>
      </c>
      <c r="B30">
        <v>38533</v>
      </c>
      <c r="C30">
        <v>1.58</v>
      </c>
      <c r="E30">
        <v>1.74142</v>
      </c>
      <c r="L30">
        <v>12.030250000000001</v>
      </c>
      <c r="M30">
        <v>2.3666700000000001</v>
      </c>
      <c r="P30">
        <v>12.124919999999999</v>
      </c>
    </row>
    <row r="31" spans="1:16" x14ac:dyDescent="0.2">
      <c r="A31">
        <v>43830</v>
      </c>
      <c r="B31">
        <v>38564</v>
      </c>
      <c r="C31">
        <v>1.556</v>
      </c>
      <c r="E31">
        <v>1.72329</v>
      </c>
      <c r="L31">
        <v>11.95725</v>
      </c>
      <c r="M31">
        <v>2.6888899999999998</v>
      </c>
      <c r="P31">
        <v>12.04993</v>
      </c>
    </row>
    <row r="32" spans="1:16" x14ac:dyDescent="0.2">
      <c r="A32">
        <v>43799</v>
      </c>
      <c r="B32">
        <v>38595</v>
      </c>
      <c r="C32">
        <v>1.4710000000000001</v>
      </c>
      <c r="E32">
        <v>1.70692</v>
      </c>
      <c r="L32">
        <v>11.893739999999999</v>
      </c>
      <c r="M32">
        <v>3.0444399999999998</v>
      </c>
      <c r="P32">
        <v>11.98091</v>
      </c>
    </row>
    <row r="33" spans="1:16" x14ac:dyDescent="0.2">
      <c r="A33">
        <v>43769</v>
      </c>
      <c r="B33">
        <v>38625</v>
      </c>
      <c r="C33">
        <v>1.37</v>
      </c>
      <c r="E33">
        <v>1.6942299999999999</v>
      </c>
      <c r="L33">
        <v>11.845829999999999</v>
      </c>
      <c r="M33">
        <v>3.3555600000000001</v>
      </c>
      <c r="P33">
        <v>11.9267</v>
      </c>
    </row>
    <row r="34" spans="1:16" x14ac:dyDescent="0.2">
      <c r="A34">
        <v>43738</v>
      </c>
      <c r="B34">
        <v>38656</v>
      </c>
      <c r="C34">
        <v>1.4410000000000001</v>
      </c>
      <c r="E34">
        <v>1.68469</v>
      </c>
      <c r="L34">
        <v>11.80315</v>
      </c>
      <c r="M34">
        <v>3.4444400000000002</v>
      </c>
      <c r="P34">
        <v>11.8879</v>
      </c>
    </row>
    <row r="35" spans="1:16" x14ac:dyDescent="0.2">
      <c r="A35">
        <v>43708</v>
      </c>
      <c r="B35">
        <v>38748</v>
      </c>
      <c r="C35">
        <v>1.5609999999999999</v>
      </c>
      <c r="E35">
        <v>1.6668400000000001</v>
      </c>
      <c r="L35">
        <v>11.86894</v>
      </c>
      <c r="M35">
        <v>0.45556000000000002</v>
      </c>
      <c r="P35">
        <v>11.96123</v>
      </c>
    </row>
    <row r="36" spans="1:16" x14ac:dyDescent="0.2">
      <c r="A36">
        <v>43677</v>
      </c>
      <c r="B36">
        <v>38776</v>
      </c>
      <c r="C36">
        <v>0.54800000000000004</v>
      </c>
      <c r="D36">
        <v>149.017</v>
      </c>
      <c r="E36">
        <v>1.7361200000000001</v>
      </c>
      <c r="L36">
        <v>11.951370000000001</v>
      </c>
      <c r="M36">
        <v>1.0222199999999999</v>
      </c>
      <c r="P36">
        <v>12.016819999999999</v>
      </c>
    </row>
    <row r="37" spans="1:16" x14ac:dyDescent="0.2">
      <c r="A37">
        <v>43646</v>
      </c>
      <c r="B37">
        <v>38807</v>
      </c>
      <c r="C37">
        <v>0.67500000000000004</v>
      </c>
      <c r="D37">
        <v>146.495</v>
      </c>
      <c r="E37">
        <v>1.7053400000000001</v>
      </c>
      <c r="L37">
        <v>11.823930000000001</v>
      </c>
      <c r="M37">
        <v>1.37778</v>
      </c>
      <c r="P37">
        <v>11.90371</v>
      </c>
    </row>
    <row r="38" spans="1:16" x14ac:dyDescent="0.2">
      <c r="A38">
        <v>43616</v>
      </c>
      <c r="B38">
        <v>38837</v>
      </c>
      <c r="C38">
        <v>0.77700000000000002</v>
      </c>
      <c r="D38">
        <v>144.495</v>
      </c>
      <c r="E38">
        <v>1.67866</v>
      </c>
      <c r="L38">
        <v>11.71261</v>
      </c>
      <c r="M38">
        <v>1.7</v>
      </c>
      <c r="P38">
        <v>11.803599999999999</v>
      </c>
    </row>
    <row r="39" spans="1:16" x14ac:dyDescent="0.2">
      <c r="A39">
        <v>43585</v>
      </c>
      <c r="B39">
        <v>38868</v>
      </c>
      <c r="C39">
        <v>0.80600000000000005</v>
      </c>
      <c r="D39">
        <v>143.745</v>
      </c>
      <c r="E39">
        <v>1.65585</v>
      </c>
      <c r="L39">
        <v>11.61809</v>
      </c>
      <c r="M39">
        <v>2.0444399999999998</v>
      </c>
      <c r="P39">
        <v>11.711779999999999</v>
      </c>
    </row>
    <row r="40" spans="1:16" x14ac:dyDescent="0.2">
      <c r="A40">
        <v>43555</v>
      </c>
      <c r="B40">
        <v>38898</v>
      </c>
      <c r="C40">
        <v>0.84499999999999997</v>
      </c>
      <c r="D40">
        <v>142.87</v>
      </c>
      <c r="E40">
        <v>1.6333200000000001</v>
      </c>
      <c r="L40">
        <v>11.523770000000001</v>
      </c>
      <c r="M40">
        <v>2.37778</v>
      </c>
      <c r="P40">
        <v>11.62111</v>
      </c>
    </row>
    <row r="41" spans="1:16" x14ac:dyDescent="0.2">
      <c r="A41">
        <v>43524</v>
      </c>
      <c r="B41">
        <v>38929</v>
      </c>
      <c r="C41">
        <v>0.60299999999999998</v>
      </c>
      <c r="D41">
        <v>146.745</v>
      </c>
      <c r="E41">
        <v>1.631</v>
      </c>
      <c r="L41">
        <v>11.52031</v>
      </c>
      <c r="M41">
        <v>2.6888899999999998</v>
      </c>
      <c r="P41">
        <v>11.58972</v>
      </c>
    </row>
    <row r="42" spans="1:16" x14ac:dyDescent="0.2">
      <c r="A42">
        <v>43496</v>
      </c>
      <c r="B42">
        <v>38960</v>
      </c>
      <c r="C42">
        <v>0.44900000000000001</v>
      </c>
      <c r="D42">
        <v>149.12</v>
      </c>
      <c r="E42">
        <v>1.62001</v>
      </c>
      <c r="L42">
        <v>11.47847</v>
      </c>
      <c r="M42">
        <v>3.0444399999999998</v>
      </c>
      <c r="P42">
        <v>11.52999</v>
      </c>
    </row>
    <row r="43" spans="1:16" x14ac:dyDescent="0.2">
      <c r="A43">
        <v>43465</v>
      </c>
      <c r="B43">
        <v>38990</v>
      </c>
      <c r="C43">
        <v>0.42599999999999999</v>
      </c>
      <c r="D43">
        <v>149.24600000000001</v>
      </c>
      <c r="E43">
        <v>1.6023499999999999</v>
      </c>
      <c r="L43">
        <v>11.405110000000001</v>
      </c>
      <c r="M43">
        <v>3.3666700000000001</v>
      </c>
      <c r="P43">
        <v>11.453709999999999</v>
      </c>
    </row>
    <row r="44" spans="1:16" x14ac:dyDescent="0.2">
      <c r="A44">
        <v>43434</v>
      </c>
      <c r="B44">
        <v>39021</v>
      </c>
      <c r="C44">
        <v>0.39500000000000002</v>
      </c>
      <c r="D44">
        <v>149.518</v>
      </c>
      <c r="E44">
        <v>1.58535</v>
      </c>
      <c r="L44">
        <v>11.33432</v>
      </c>
      <c r="M44">
        <v>3.6888899999999998</v>
      </c>
      <c r="P44">
        <v>11.37907</v>
      </c>
    </row>
    <row r="45" spans="1:16" x14ac:dyDescent="0.2">
      <c r="A45">
        <v>43404</v>
      </c>
      <c r="B45">
        <v>39051</v>
      </c>
      <c r="C45">
        <v>0.14399999999999999</v>
      </c>
      <c r="D45">
        <v>153.607</v>
      </c>
      <c r="E45">
        <v>1.6218900000000001</v>
      </c>
      <c r="L45">
        <v>11.616899999999999</v>
      </c>
      <c r="M45">
        <v>4.444E-2</v>
      </c>
      <c r="P45">
        <v>11.63363</v>
      </c>
    </row>
    <row r="46" spans="1:16" x14ac:dyDescent="0.2">
      <c r="A46">
        <v>43373</v>
      </c>
      <c r="B46">
        <v>39082</v>
      </c>
      <c r="C46">
        <v>0.315</v>
      </c>
      <c r="D46">
        <v>150.303</v>
      </c>
      <c r="E46">
        <v>1.59212</v>
      </c>
      <c r="L46">
        <v>11.49</v>
      </c>
      <c r="M46">
        <v>0.36667</v>
      </c>
      <c r="P46">
        <v>11.52619</v>
      </c>
    </row>
    <row r="47" spans="1:16" x14ac:dyDescent="0.2">
      <c r="A47">
        <v>43343</v>
      </c>
      <c r="B47">
        <v>39113</v>
      </c>
      <c r="C47">
        <v>0.51600000000000001</v>
      </c>
      <c r="D47">
        <v>146.59800000000001</v>
      </c>
      <c r="E47">
        <v>1.5596099999999999</v>
      </c>
      <c r="L47">
        <v>11.349629999999999</v>
      </c>
      <c r="M47">
        <v>0.71111000000000002</v>
      </c>
      <c r="P47">
        <v>11.408189999999999</v>
      </c>
    </row>
    <row r="48" spans="1:16" x14ac:dyDescent="0.2">
      <c r="A48">
        <v>43312</v>
      </c>
      <c r="B48">
        <v>39141</v>
      </c>
      <c r="C48">
        <v>0.32100000000000001</v>
      </c>
      <c r="D48">
        <v>149.595</v>
      </c>
      <c r="E48">
        <v>1.55152</v>
      </c>
      <c r="L48">
        <v>11.319330000000001</v>
      </c>
      <c r="M48">
        <v>1.04444</v>
      </c>
      <c r="P48">
        <v>11.35572</v>
      </c>
    </row>
    <row r="49" spans="1:16" x14ac:dyDescent="0.2">
      <c r="A49">
        <v>43281</v>
      </c>
      <c r="B49">
        <v>39172</v>
      </c>
      <c r="C49">
        <v>0.36799999999999999</v>
      </c>
      <c r="D49">
        <v>148.53200000000001</v>
      </c>
      <c r="E49">
        <v>1.5299</v>
      </c>
      <c r="L49">
        <v>11.226570000000001</v>
      </c>
      <c r="M49">
        <v>1.3666700000000001</v>
      </c>
      <c r="P49">
        <v>11.267849999999999</v>
      </c>
    </row>
    <row r="50" spans="1:16" x14ac:dyDescent="0.2">
      <c r="A50">
        <v>43251</v>
      </c>
      <c r="B50">
        <v>39202</v>
      </c>
      <c r="C50">
        <v>0.436</v>
      </c>
      <c r="D50">
        <v>147.113</v>
      </c>
      <c r="E50">
        <v>1.5065599999999999</v>
      </c>
      <c r="G50">
        <v>0.42199999999999999</v>
      </c>
      <c r="L50">
        <v>11.125220000000001</v>
      </c>
      <c r="M50">
        <v>1.7</v>
      </c>
      <c r="P50">
        <v>11.17371</v>
      </c>
    </row>
    <row r="51" spans="1:16" x14ac:dyDescent="0.2">
      <c r="A51">
        <v>43220</v>
      </c>
      <c r="B51">
        <v>39233</v>
      </c>
      <c r="C51">
        <v>0.46200000000000002</v>
      </c>
      <c r="D51">
        <v>146.40100000000001</v>
      </c>
      <c r="E51">
        <v>1.4852300000000001</v>
      </c>
      <c r="G51">
        <v>0.44700000000000001</v>
      </c>
      <c r="L51">
        <v>11.03256</v>
      </c>
      <c r="M51">
        <v>2.0444399999999998</v>
      </c>
      <c r="P51">
        <v>11.083500000000001</v>
      </c>
    </row>
    <row r="52" spans="1:16" x14ac:dyDescent="0.2">
      <c r="A52">
        <v>43190</v>
      </c>
      <c r="B52">
        <v>39263</v>
      </c>
      <c r="C52">
        <v>0.60899999999999999</v>
      </c>
      <c r="D52">
        <v>143.76400000000001</v>
      </c>
      <c r="E52">
        <v>1.4584999999999999</v>
      </c>
      <c r="G52">
        <v>0.59399999999999997</v>
      </c>
      <c r="L52">
        <v>10.91295</v>
      </c>
      <c r="M52">
        <v>2.3666700000000001</v>
      </c>
      <c r="P52">
        <v>10.979419999999999</v>
      </c>
    </row>
    <row r="53" spans="1:16" x14ac:dyDescent="0.2">
      <c r="A53">
        <v>43159</v>
      </c>
      <c r="B53">
        <v>39294</v>
      </c>
      <c r="C53">
        <v>0.47899999999999998</v>
      </c>
      <c r="D53">
        <v>145.58799999999999</v>
      </c>
      <c r="E53">
        <v>1.44754</v>
      </c>
      <c r="G53">
        <v>0.46400000000000002</v>
      </c>
      <c r="L53">
        <v>10.86758</v>
      </c>
      <c r="M53">
        <v>2.6888899999999998</v>
      </c>
      <c r="P53">
        <v>10.91963</v>
      </c>
    </row>
    <row r="54" spans="1:16" x14ac:dyDescent="0.2">
      <c r="A54">
        <v>43131</v>
      </c>
      <c r="B54">
        <v>39325</v>
      </c>
      <c r="C54">
        <v>0.36199999999999999</v>
      </c>
      <c r="D54">
        <v>147.17599999999999</v>
      </c>
      <c r="E54">
        <v>1.4339599999999999</v>
      </c>
      <c r="G54">
        <v>0.34799999999999998</v>
      </c>
      <c r="L54">
        <v>10.81015</v>
      </c>
      <c r="M54">
        <v>3.0444399999999998</v>
      </c>
      <c r="P54">
        <v>10.849299999999999</v>
      </c>
    </row>
    <row r="55" spans="1:16" x14ac:dyDescent="0.2">
      <c r="A55">
        <v>43100</v>
      </c>
      <c r="B55">
        <v>39355</v>
      </c>
      <c r="C55">
        <v>0.36699999999999999</v>
      </c>
      <c r="D55">
        <v>146.82499999999999</v>
      </c>
      <c r="E55">
        <v>1.41621</v>
      </c>
      <c r="G55">
        <v>0.35299999999999998</v>
      </c>
      <c r="L55">
        <v>10.731310000000001</v>
      </c>
      <c r="M55">
        <v>3.3555600000000001</v>
      </c>
      <c r="P55">
        <v>10.770709999999999</v>
      </c>
    </row>
    <row r="56" spans="1:16" x14ac:dyDescent="0.2">
      <c r="A56">
        <v>43069</v>
      </c>
      <c r="B56">
        <v>39386</v>
      </c>
      <c r="C56">
        <v>0.3</v>
      </c>
      <c r="D56">
        <v>147.59100000000001</v>
      </c>
      <c r="E56">
        <v>1.40001</v>
      </c>
      <c r="G56">
        <v>0.28599999999999998</v>
      </c>
      <c r="L56">
        <v>10.66039</v>
      </c>
      <c r="M56">
        <v>3.7111100000000001</v>
      </c>
      <c r="P56">
        <v>10.692399999999999</v>
      </c>
    </row>
    <row r="57" spans="1:16" x14ac:dyDescent="0.2">
      <c r="A57">
        <v>43039</v>
      </c>
      <c r="B57">
        <v>39416</v>
      </c>
      <c r="C57">
        <v>0.13900000000000001</v>
      </c>
      <c r="D57">
        <v>149.90899999999999</v>
      </c>
      <c r="E57">
        <v>1.42733</v>
      </c>
      <c r="G57">
        <v>0.124</v>
      </c>
      <c r="L57">
        <v>10.90368</v>
      </c>
      <c r="M57">
        <v>4.444E-2</v>
      </c>
      <c r="P57">
        <v>10.91878</v>
      </c>
    </row>
    <row r="58" spans="1:16" x14ac:dyDescent="0.2">
      <c r="A58">
        <v>43008</v>
      </c>
      <c r="B58">
        <v>39447</v>
      </c>
      <c r="C58">
        <v>4.92</v>
      </c>
      <c r="D58">
        <v>149.87899999999999</v>
      </c>
      <c r="E58">
        <v>1.24752</v>
      </c>
      <c r="G58">
        <v>4.9050000000000002</v>
      </c>
      <c r="L58">
        <v>10.108230000000001</v>
      </c>
      <c r="M58">
        <v>0.43986999999999998</v>
      </c>
      <c r="P58">
        <v>10.605499999999999</v>
      </c>
    </row>
    <row r="59" spans="1:16" x14ac:dyDescent="0.2">
      <c r="A59">
        <v>42978</v>
      </c>
      <c r="B59">
        <v>39478</v>
      </c>
      <c r="C59">
        <v>4.6829999999999998</v>
      </c>
      <c r="D59">
        <v>153.64599999999999</v>
      </c>
      <c r="E59">
        <v>1.2406900000000001</v>
      </c>
      <c r="G59">
        <v>4.6680000000000001</v>
      </c>
      <c r="L59">
        <v>10.079370000000001</v>
      </c>
      <c r="M59">
        <v>0.85829</v>
      </c>
      <c r="P59">
        <v>10.55137</v>
      </c>
    </row>
    <row r="60" spans="1:16" x14ac:dyDescent="0.2">
      <c r="A60">
        <v>42947</v>
      </c>
      <c r="B60">
        <v>39507</v>
      </c>
      <c r="C60">
        <v>4.6900000000000004</v>
      </c>
      <c r="D60">
        <v>152.172</v>
      </c>
      <c r="E60">
        <v>1.22363</v>
      </c>
      <c r="G60">
        <v>4.6749999999999998</v>
      </c>
      <c r="L60">
        <v>9.9981500000000008</v>
      </c>
      <c r="M60">
        <v>1.2614799999999999</v>
      </c>
      <c r="P60">
        <v>10.46707</v>
      </c>
    </row>
    <row r="61" spans="1:16" x14ac:dyDescent="0.2">
      <c r="A61">
        <v>42916</v>
      </c>
      <c r="B61">
        <v>39538</v>
      </c>
      <c r="C61">
        <v>4.6870000000000003</v>
      </c>
      <c r="D61">
        <v>152.654</v>
      </c>
      <c r="E61">
        <v>1.20827</v>
      </c>
      <c r="G61">
        <v>4.6719999999999997</v>
      </c>
      <c r="L61">
        <v>9.9246099999999995</v>
      </c>
      <c r="M61">
        <v>1.6269400000000001</v>
      </c>
      <c r="P61">
        <v>10.389749999999999</v>
      </c>
    </row>
    <row r="62" spans="1:16" x14ac:dyDescent="0.2">
      <c r="A62">
        <v>42886</v>
      </c>
      <c r="B62">
        <v>39568</v>
      </c>
      <c r="C62">
        <v>4.8929999999999998</v>
      </c>
      <c r="D62">
        <v>150.81100000000001</v>
      </c>
      <c r="E62">
        <v>1.18133</v>
      </c>
      <c r="G62">
        <v>4.8780000000000001</v>
      </c>
      <c r="L62">
        <v>9.7912199999999991</v>
      </c>
      <c r="M62">
        <v>2.0779899999999998</v>
      </c>
      <c r="P62">
        <v>10.27027</v>
      </c>
    </row>
    <row r="63" spans="1:16" x14ac:dyDescent="0.2">
      <c r="A63">
        <v>42855</v>
      </c>
      <c r="B63">
        <v>39599</v>
      </c>
      <c r="C63">
        <v>4.9219999999999997</v>
      </c>
      <c r="D63">
        <v>150.989</v>
      </c>
      <c r="E63">
        <v>1.16492</v>
      </c>
      <c r="G63">
        <v>4.907</v>
      </c>
      <c r="L63">
        <v>9.7105399999999999</v>
      </c>
      <c r="M63">
        <v>2.47417</v>
      </c>
      <c r="P63">
        <v>10.188499999999999</v>
      </c>
    </row>
    <row r="64" spans="1:16" x14ac:dyDescent="0.2">
      <c r="A64">
        <v>42825</v>
      </c>
      <c r="B64">
        <v>39629</v>
      </c>
      <c r="C64">
        <v>4.8310000000000004</v>
      </c>
      <c r="D64">
        <v>152.82</v>
      </c>
      <c r="E64">
        <v>1.1531100000000001</v>
      </c>
      <c r="G64">
        <v>4.8170000000000002</v>
      </c>
      <c r="L64">
        <v>9.6538000000000004</v>
      </c>
      <c r="M64">
        <v>2.8808199999999999</v>
      </c>
      <c r="P64">
        <v>10.12022</v>
      </c>
    </row>
    <row r="65" spans="1:16" x14ac:dyDescent="0.2">
      <c r="A65">
        <v>42794</v>
      </c>
      <c r="B65">
        <v>39660</v>
      </c>
      <c r="C65">
        <v>4.7880000000000003</v>
      </c>
      <c r="D65">
        <v>154.048</v>
      </c>
      <c r="E65">
        <v>1.13781</v>
      </c>
      <c r="G65">
        <v>4.7729999999999997</v>
      </c>
      <c r="L65">
        <v>9.5786999999999995</v>
      </c>
      <c r="M65">
        <v>3.33141</v>
      </c>
      <c r="P65">
        <v>10.037280000000001</v>
      </c>
    </row>
    <row r="66" spans="1:16" x14ac:dyDescent="0.2">
      <c r="A66">
        <v>42766</v>
      </c>
      <c r="B66">
        <v>39691</v>
      </c>
      <c r="C66">
        <v>4.6589999999999998</v>
      </c>
      <c r="D66">
        <v>155.596</v>
      </c>
      <c r="E66">
        <v>1.1281699999999999</v>
      </c>
      <c r="G66">
        <v>4.6440000000000001</v>
      </c>
      <c r="L66">
        <v>9.5326500000000003</v>
      </c>
      <c r="M66">
        <v>3.7290999999999999</v>
      </c>
      <c r="P66">
        <v>9.9767899999999994</v>
      </c>
    </row>
    <row r="67" spans="1:16" x14ac:dyDescent="0.2">
      <c r="A67">
        <v>42735</v>
      </c>
      <c r="B67">
        <v>39721</v>
      </c>
      <c r="C67">
        <v>4.8449999999999998</v>
      </c>
      <c r="D67">
        <v>152.56100000000001</v>
      </c>
      <c r="E67">
        <v>1.1048199999999999</v>
      </c>
      <c r="G67">
        <v>4.83</v>
      </c>
      <c r="L67">
        <v>9.4123900000000003</v>
      </c>
      <c r="M67">
        <v>4.1359399999999997</v>
      </c>
      <c r="P67">
        <v>9.8684100000000008</v>
      </c>
    </row>
    <row r="68" spans="1:16" x14ac:dyDescent="0.2">
      <c r="A68">
        <v>42704</v>
      </c>
      <c r="B68">
        <v>39752</v>
      </c>
      <c r="C68">
        <v>5.1689999999999996</v>
      </c>
      <c r="D68">
        <v>149.316</v>
      </c>
      <c r="E68">
        <v>1.0753299999999999</v>
      </c>
      <c r="G68">
        <v>5.1529999999999996</v>
      </c>
      <c r="L68">
        <v>9.2569800000000004</v>
      </c>
      <c r="M68">
        <v>4.5785999999999998</v>
      </c>
      <c r="P68">
        <v>9.7354199999999995</v>
      </c>
    </row>
    <row r="69" spans="1:16" x14ac:dyDescent="0.2">
      <c r="A69">
        <v>42674</v>
      </c>
      <c r="B69">
        <v>39782</v>
      </c>
      <c r="C69">
        <v>4.8810000000000002</v>
      </c>
      <c r="D69">
        <v>153.49</v>
      </c>
      <c r="E69">
        <v>1.10703</v>
      </c>
      <c r="G69">
        <v>4.8650000000000002</v>
      </c>
      <c r="L69">
        <v>9.5458800000000004</v>
      </c>
      <c r="M69">
        <v>2.7660000000000001E-2</v>
      </c>
      <c r="P69">
        <v>10.011799999999999</v>
      </c>
    </row>
    <row r="70" spans="1:16" x14ac:dyDescent="0.2">
      <c r="A70">
        <v>42643</v>
      </c>
      <c r="B70">
        <v>39813</v>
      </c>
      <c r="C70">
        <v>4.6959999999999997</v>
      </c>
      <c r="D70">
        <v>154.9735</v>
      </c>
      <c r="E70">
        <v>1.0958300000000001</v>
      </c>
      <c r="G70">
        <v>4.6660000000000004</v>
      </c>
      <c r="L70">
        <v>9.4918800000000001</v>
      </c>
      <c r="M70">
        <v>0.49787999999999999</v>
      </c>
      <c r="P70">
        <v>9.9376099999999994</v>
      </c>
    </row>
    <row r="71" spans="1:16" x14ac:dyDescent="0.2">
      <c r="A71">
        <v>42613</v>
      </c>
      <c r="B71">
        <v>39844</v>
      </c>
      <c r="C71">
        <v>4.7690000000000001</v>
      </c>
      <c r="D71">
        <v>151.6585</v>
      </c>
      <c r="E71">
        <v>1.0789599999999999</v>
      </c>
      <c r="G71">
        <v>4.7380000000000004</v>
      </c>
      <c r="L71">
        <v>9.4061000000000003</v>
      </c>
      <c r="M71">
        <v>0.86429</v>
      </c>
      <c r="P71">
        <v>9.8546499999999995</v>
      </c>
    </row>
    <row r="72" spans="1:16" x14ac:dyDescent="0.2">
      <c r="A72">
        <v>42582</v>
      </c>
      <c r="B72">
        <v>39872</v>
      </c>
      <c r="C72">
        <v>4.5110000000000001</v>
      </c>
      <c r="D72">
        <v>154.60749999999999</v>
      </c>
      <c r="E72">
        <v>1.07253</v>
      </c>
      <c r="G72">
        <v>4.4809999999999999</v>
      </c>
      <c r="L72">
        <v>9.3764199999999995</v>
      </c>
      <c r="M72">
        <v>1.2600800000000001</v>
      </c>
      <c r="P72">
        <v>9.7993900000000007</v>
      </c>
    </row>
    <row r="73" spans="1:16" x14ac:dyDescent="0.2">
      <c r="A73">
        <v>42551</v>
      </c>
      <c r="B73">
        <v>39903</v>
      </c>
      <c r="C73">
        <v>4.57</v>
      </c>
      <c r="D73">
        <v>153.58150000000001</v>
      </c>
      <c r="E73">
        <v>1.05531</v>
      </c>
      <c r="G73">
        <v>4.54</v>
      </c>
      <c r="L73">
        <v>9.2879900000000006</v>
      </c>
      <c r="M73">
        <v>1.6474899999999999</v>
      </c>
      <c r="P73">
        <v>9.7124400000000009</v>
      </c>
    </row>
    <row r="74" spans="1:16" x14ac:dyDescent="0.2">
      <c r="A74">
        <v>42521</v>
      </c>
      <c r="B74">
        <v>39933</v>
      </c>
      <c r="C74">
        <v>4.6280000000000001</v>
      </c>
      <c r="D74">
        <v>152.98750000000001</v>
      </c>
      <c r="E74">
        <v>1.0362199999999999</v>
      </c>
      <c r="G74">
        <v>4.5979999999999999</v>
      </c>
      <c r="L74">
        <v>9.1890900000000002</v>
      </c>
      <c r="M74">
        <v>2.0945399999999998</v>
      </c>
      <c r="P74">
        <v>9.6144099999999995</v>
      </c>
    </row>
    <row r="75" spans="1:16" x14ac:dyDescent="0.2">
      <c r="A75">
        <v>42490</v>
      </c>
      <c r="B75">
        <v>39964</v>
      </c>
      <c r="C75">
        <v>4.9530000000000003</v>
      </c>
      <c r="D75">
        <v>148.49350000000001</v>
      </c>
      <c r="E75">
        <v>1.01125</v>
      </c>
      <c r="G75">
        <v>4.9210000000000003</v>
      </c>
      <c r="L75">
        <v>9.0552700000000002</v>
      </c>
      <c r="M75">
        <v>2.4655300000000002</v>
      </c>
      <c r="P75">
        <v>9.5038199999999993</v>
      </c>
    </row>
    <row r="76" spans="1:16" x14ac:dyDescent="0.2">
      <c r="A76">
        <v>42460</v>
      </c>
      <c r="B76">
        <v>39994</v>
      </c>
      <c r="C76">
        <v>4.83</v>
      </c>
      <c r="D76">
        <v>150.0855</v>
      </c>
      <c r="E76">
        <v>1.00034</v>
      </c>
      <c r="G76">
        <v>4.7990000000000004</v>
      </c>
      <c r="L76">
        <v>8.9993300000000005</v>
      </c>
      <c r="M76">
        <v>2.8761800000000002</v>
      </c>
      <c r="P76">
        <v>9.4340200000000003</v>
      </c>
    </row>
    <row r="77" spans="1:16" x14ac:dyDescent="0.2">
      <c r="A77">
        <v>42429</v>
      </c>
      <c r="B77">
        <v>40025</v>
      </c>
      <c r="C77">
        <v>4.8440000000000003</v>
      </c>
      <c r="D77">
        <v>150.0855</v>
      </c>
      <c r="E77">
        <v>0.98389000000000004</v>
      </c>
      <c r="G77">
        <v>4.8120000000000003</v>
      </c>
      <c r="L77">
        <v>8.9119299999999999</v>
      </c>
      <c r="M77">
        <v>3.31332</v>
      </c>
      <c r="P77">
        <v>9.3436299999999992</v>
      </c>
    </row>
    <row r="78" spans="1:16" x14ac:dyDescent="0.2">
      <c r="A78">
        <v>42400</v>
      </c>
      <c r="B78">
        <v>40056</v>
      </c>
      <c r="C78">
        <v>4.5060000000000002</v>
      </c>
      <c r="D78">
        <v>153.8475</v>
      </c>
      <c r="E78">
        <v>0.98119000000000001</v>
      </c>
      <c r="G78">
        <v>4.4749999999999996</v>
      </c>
      <c r="L78">
        <v>8.9016199999999994</v>
      </c>
      <c r="M78">
        <v>3.6843699999999999</v>
      </c>
      <c r="P78">
        <v>9.3027200000000008</v>
      </c>
    </row>
    <row r="79" spans="1:16" x14ac:dyDescent="0.2">
      <c r="A79">
        <v>42369</v>
      </c>
      <c r="B79">
        <v>40086</v>
      </c>
      <c r="C79">
        <v>4.5140000000000002</v>
      </c>
      <c r="D79">
        <v>153.83449999999999</v>
      </c>
      <c r="E79">
        <v>0.96503000000000005</v>
      </c>
      <c r="G79">
        <v>4.4829999999999997</v>
      </c>
      <c r="L79">
        <v>8.8149599999999992</v>
      </c>
      <c r="M79">
        <v>4.1263699999999996</v>
      </c>
      <c r="P79">
        <v>9.2129100000000008</v>
      </c>
    </row>
    <row r="80" spans="1:16" x14ac:dyDescent="0.2">
      <c r="A80">
        <v>42338</v>
      </c>
      <c r="B80">
        <v>40117</v>
      </c>
      <c r="C80">
        <v>4.4989999999999997</v>
      </c>
      <c r="D80">
        <v>154.3065</v>
      </c>
      <c r="E80">
        <v>0.95125999999999999</v>
      </c>
      <c r="G80">
        <v>4.468</v>
      </c>
      <c r="L80">
        <v>8.7407599999999999</v>
      </c>
      <c r="M80">
        <v>4.5340499999999997</v>
      </c>
      <c r="P80">
        <v>9.1340199999999996</v>
      </c>
    </row>
    <row r="81" spans="1:16" x14ac:dyDescent="0.2">
      <c r="A81">
        <v>42308</v>
      </c>
      <c r="B81">
        <v>40147</v>
      </c>
      <c r="C81">
        <v>4.3650000000000002</v>
      </c>
      <c r="D81">
        <v>156.33850000000001</v>
      </c>
      <c r="E81">
        <v>0.97097999999999995</v>
      </c>
      <c r="G81">
        <v>4.3339999999999996</v>
      </c>
      <c r="L81">
        <v>8.9620899999999999</v>
      </c>
      <c r="M81">
        <v>2.7300000000000001E-2</v>
      </c>
      <c r="P81">
        <v>9.3532700000000002</v>
      </c>
    </row>
    <row r="82" spans="1:16" x14ac:dyDescent="0.2">
      <c r="A82">
        <v>42277</v>
      </c>
      <c r="B82">
        <v>40178</v>
      </c>
      <c r="C82">
        <v>4.5190000000000001</v>
      </c>
      <c r="D82">
        <v>153.88800000000001</v>
      </c>
      <c r="E82">
        <v>0.94938999999999996</v>
      </c>
      <c r="G82">
        <v>4.492</v>
      </c>
      <c r="L82">
        <v>8.8458199999999998</v>
      </c>
      <c r="M82">
        <v>0.49127999999999999</v>
      </c>
      <c r="P82">
        <v>9.24559</v>
      </c>
    </row>
    <row r="83" spans="1:16" x14ac:dyDescent="0.2">
      <c r="A83">
        <v>42247</v>
      </c>
      <c r="B83">
        <v>40209</v>
      </c>
      <c r="C83">
        <v>4.383</v>
      </c>
      <c r="D83">
        <v>155.74100000000001</v>
      </c>
      <c r="E83">
        <v>0.94054000000000004</v>
      </c>
      <c r="G83">
        <v>4.3650000000000002</v>
      </c>
      <c r="L83">
        <v>8.7993000000000006</v>
      </c>
      <c r="M83">
        <v>0.84794000000000003</v>
      </c>
      <c r="P83">
        <v>9.1850199999999997</v>
      </c>
    </row>
    <row r="84" spans="1:16" x14ac:dyDescent="0.2">
      <c r="A84">
        <v>42216</v>
      </c>
      <c r="B84">
        <v>40237</v>
      </c>
      <c r="C84">
        <v>1.26</v>
      </c>
      <c r="D84">
        <v>156.04</v>
      </c>
      <c r="E84">
        <v>0.98482000000000003</v>
      </c>
      <c r="G84">
        <v>1.242</v>
      </c>
      <c r="L84">
        <v>8.9957600000000006</v>
      </c>
      <c r="M84">
        <v>1.25031</v>
      </c>
      <c r="P84">
        <v>9.1090999999999998</v>
      </c>
    </row>
    <row r="85" spans="1:16" x14ac:dyDescent="0.2">
      <c r="A85">
        <v>42185</v>
      </c>
      <c r="B85">
        <v>40268</v>
      </c>
      <c r="C85">
        <v>1.2929999999999999</v>
      </c>
      <c r="D85">
        <v>156.22999999999999</v>
      </c>
      <c r="E85">
        <v>0.96616000000000002</v>
      </c>
      <c r="G85">
        <v>1.2749999999999999</v>
      </c>
      <c r="L85">
        <v>8.8966799999999999</v>
      </c>
      <c r="M85">
        <v>1.7226699999999999</v>
      </c>
      <c r="P85">
        <v>9.01173</v>
      </c>
    </row>
    <row r="86" spans="1:16" x14ac:dyDescent="0.2">
      <c r="A86">
        <v>42155</v>
      </c>
      <c r="B86">
        <v>40298</v>
      </c>
      <c r="C86">
        <v>1.2929999999999999</v>
      </c>
      <c r="D86">
        <v>156.37799999999999</v>
      </c>
      <c r="E86">
        <v>0.95179000000000002</v>
      </c>
      <c r="G86">
        <v>1.276</v>
      </c>
      <c r="L86">
        <v>8.8198500000000006</v>
      </c>
      <c r="M86">
        <v>2.1105800000000001</v>
      </c>
      <c r="P86">
        <v>8.9339300000000001</v>
      </c>
    </row>
    <row r="87" spans="1:16" x14ac:dyDescent="0.2">
      <c r="A87">
        <v>42124</v>
      </c>
      <c r="B87">
        <v>40329</v>
      </c>
      <c r="C87">
        <v>0.95899999999999996</v>
      </c>
      <c r="D87">
        <v>160.864</v>
      </c>
      <c r="E87">
        <v>0.94767000000000001</v>
      </c>
      <c r="G87">
        <v>0.94199999999999995</v>
      </c>
      <c r="L87">
        <v>8.8004899999999999</v>
      </c>
      <c r="M87">
        <v>2.4943399999999998</v>
      </c>
      <c r="P87">
        <v>8.8849099999999996</v>
      </c>
    </row>
    <row r="88" spans="1:16" x14ac:dyDescent="0.2">
      <c r="A88">
        <v>42094</v>
      </c>
      <c r="B88">
        <v>40359</v>
      </c>
      <c r="C88">
        <v>1.117</v>
      </c>
      <c r="D88">
        <v>158.357</v>
      </c>
      <c r="E88">
        <v>0.92664000000000002</v>
      </c>
      <c r="G88">
        <v>1.099</v>
      </c>
      <c r="J88">
        <v>0</v>
      </c>
      <c r="K88">
        <v>0</v>
      </c>
      <c r="L88">
        <v>8.6852400000000003</v>
      </c>
      <c r="M88">
        <v>2.93397</v>
      </c>
      <c r="P88">
        <v>8.7822700000000005</v>
      </c>
    </row>
    <row r="89" spans="1:16" x14ac:dyDescent="0.2">
      <c r="A89">
        <v>42063</v>
      </c>
      <c r="B89">
        <v>40390</v>
      </c>
      <c r="C89">
        <v>1.23</v>
      </c>
      <c r="D89">
        <v>156.84100000000001</v>
      </c>
      <c r="E89">
        <v>0.90874999999999995</v>
      </c>
      <c r="G89">
        <v>1.212</v>
      </c>
      <c r="J89">
        <v>0</v>
      </c>
      <c r="K89">
        <v>0</v>
      </c>
      <c r="L89">
        <v>8.5862599999999993</v>
      </c>
      <c r="M89">
        <v>3.3369900000000001</v>
      </c>
      <c r="P89">
        <v>8.6918500000000005</v>
      </c>
    </row>
    <row r="90" spans="1:16" x14ac:dyDescent="0.2">
      <c r="A90">
        <v>42035</v>
      </c>
      <c r="B90">
        <v>40421</v>
      </c>
      <c r="C90">
        <v>0.80100000000000005</v>
      </c>
      <c r="D90">
        <v>162.58199999999999</v>
      </c>
      <c r="E90">
        <v>0.90695999999999999</v>
      </c>
      <c r="G90">
        <v>0.78400000000000003</v>
      </c>
      <c r="J90">
        <v>0</v>
      </c>
      <c r="K90">
        <v>0</v>
      </c>
      <c r="L90">
        <v>8.5806000000000004</v>
      </c>
      <c r="M90">
        <v>3.7350300000000001</v>
      </c>
      <c r="P90">
        <v>8.6493599999999997</v>
      </c>
    </row>
    <row r="91" spans="1:16" x14ac:dyDescent="0.2">
      <c r="A91">
        <v>42004</v>
      </c>
      <c r="B91">
        <v>40451</v>
      </c>
      <c r="C91">
        <v>0.66</v>
      </c>
      <c r="D91">
        <v>163.78200000000001</v>
      </c>
      <c r="E91">
        <v>0.89503999999999995</v>
      </c>
      <c r="G91">
        <v>0.64200000000000002</v>
      </c>
      <c r="J91">
        <v>0</v>
      </c>
      <c r="K91">
        <v>0</v>
      </c>
      <c r="L91">
        <v>8.5156600000000005</v>
      </c>
      <c r="M91">
        <v>4.1625199999999998</v>
      </c>
      <c r="P91">
        <v>8.5718599999999991</v>
      </c>
    </row>
    <row r="92" spans="1:16" x14ac:dyDescent="0.2">
      <c r="A92">
        <v>41973</v>
      </c>
      <c r="B92">
        <v>40482</v>
      </c>
      <c r="C92">
        <v>0.88600000000000001</v>
      </c>
      <c r="D92">
        <v>160.36500000000001</v>
      </c>
      <c r="E92">
        <v>0.87450000000000006</v>
      </c>
      <c r="G92">
        <v>0.86799999999999999</v>
      </c>
      <c r="J92">
        <v>0</v>
      </c>
      <c r="K92">
        <v>0</v>
      </c>
      <c r="L92">
        <v>8.3980200000000007</v>
      </c>
      <c r="M92">
        <v>4.5487200000000003</v>
      </c>
      <c r="P92">
        <v>8.4724599999999999</v>
      </c>
    </row>
    <row r="93" spans="1:16" x14ac:dyDescent="0.2">
      <c r="A93">
        <v>41943</v>
      </c>
      <c r="B93">
        <v>40512</v>
      </c>
      <c r="C93">
        <v>1.018</v>
      </c>
      <c r="D93">
        <v>159.72900000000001</v>
      </c>
      <c r="E93">
        <v>0.88314000000000004</v>
      </c>
      <c r="G93">
        <v>0.98799999999999999</v>
      </c>
      <c r="J93">
        <v>0</v>
      </c>
      <c r="K93">
        <v>0</v>
      </c>
      <c r="L93">
        <v>8.5543899999999997</v>
      </c>
      <c r="M93">
        <v>2.7619999999999999E-2</v>
      </c>
      <c r="P93">
        <v>8.6414399999999993</v>
      </c>
    </row>
    <row r="94" spans="1:16" x14ac:dyDescent="0.2">
      <c r="A94">
        <v>41912</v>
      </c>
      <c r="B94">
        <v>40543</v>
      </c>
      <c r="C94">
        <v>1.18</v>
      </c>
      <c r="D94">
        <v>157.75700000000001</v>
      </c>
      <c r="E94">
        <v>0.86307999999999996</v>
      </c>
      <c r="G94">
        <v>1.1499999999999999</v>
      </c>
      <c r="J94">
        <v>0</v>
      </c>
      <c r="K94">
        <v>0</v>
      </c>
      <c r="L94">
        <v>8.4419900000000005</v>
      </c>
      <c r="M94">
        <v>0.47117999999999999</v>
      </c>
      <c r="P94">
        <v>8.5415899999999993</v>
      </c>
    </row>
    <row r="95" spans="1:16" x14ac:dyDescent="0.2">
      <c r="A95">
        <v>41882</v>
      </c>
      <c r="B95">
        <v>40574</v>
      </c>
      <c r="C95">
        <v>1.1040000000000001</v>
      </c>
      <c r="D95">
        <v>159.036</v>
      </c>
      <c r="E95">
        <v>0.85133000000000003</v>
      </c>
      <c r="G95">
        <v>1.075</v>
      </c>
      <c r="J95">
        <v>0</v>
      </c>
      <c r="K95">
        <v>0</v>
      </c>
      <c r="L95">
        <v>8.3764000000000003</v>
      </c>
      <c r="M95">
        <v>0.86212</v>
      </c>
      <c r="P95">
        <v>8.4689099999999993</v>
      </c>
    </row>
    <row r="96" spans="1:16" x14ac:dyDescent="0.2">
      <c r="A96">
        <v>41851</v>
      </c>
      <c r="B96">
        <v>40602</v>
      </c>
      <c r="C96">
        <v>1.002</v>
      </c>
      <c r="D96">
        <v>161.25299999999999</v>
      </c>
      <c r="E96">
        <v>0.83936999999999995</v>
      </c>
      <c r="G96">
        <v>0.97199999999999998</v>
      </c>
      <c r="J96">
        <v>0</v>
      </c>
      <c r="K96">
        <v>0</v>
      </c>
      <c r="L96">
        <v>8.3092699999999997</v>
      </c>
      <c r="M96">
        <v>1.28691</v>
      </c>
      <c r="P96">
        <v>8.3925099999999997</v>
      </c>
    </row>
    <row r="97" spans="1:16" x14ac:dyDescent="0.2">
      <c r="A97">
        <v>41820</v>
      </c>
      <c r="B97">
        <v>40633</v>
      </c>
      <c r="C97">
        <v>0.875</v>
      </c>
      <c r="D97">
        <v>161.291</v>
      </c>
      <c r="E97">
        <v>0.82709999999999995</v>
      </c>
      <c r="G97">
        <v>0.84499999999999997</v>
      </c>
      <c r="H97">
        <v>0</v>
      </c>
      <c r="I97">
        <v>0</v>
      </c>
      <c r="J97">
        <v>0</v>
      </c>
      <c r="K97">
        <v>0</v>
      </c>
      <c r="L97">
        <v>8.2400099999999998</v>
      </c>
      <c r="M97">
        <v>1.7223599999999999</v>
      </c>
      <c r="P97">
        <v>8.3121200000000002</v>
      </c>
    </row>
    <row r="98" spans="1:16" x14ac:dyDescent="0.2">
      <c r="A98">
        <v>41790</v>
      </c>
      <c r="B98">
        <v>40663</v>
      </c>
      <c r="C98">
        <v>0.97399999999999998</v>
      </c>
      <c r="D98">
        <v>160.548</v>
      </c>
      <c r="E98">
        <v>0.81079000000000001</v>
      </c>
      <c r="G98">
        <v>0.95299999999999996</v>
      </c>
      <c r="H98">
        <v>0</v>
      </c>
      <c r="I98">
        <v>0</v>
      </c>
      <c r="J98">
        <v>0</v>
      </c>
      <c r="K98">
        <v>0</v>
      </c>
      <c r="L98">
        <v>8.1456300000000006</v>
      </c>
      <c r="M98">
        <v>2.13781</v>
      </c>
      <c r="P98">
        <v>8.2249499999999998</v>
      </c>
    </row>
    <row r="99" spans="1:16" x14ac:dyDescent="0.2">
      <c r="A99">
        <v>41759</v>
      </c>
      <c r="B99">
        <v>40694</v>
      </c>
      <c r="C99">
        <v>0.85399999999999998</v>
      </c>
      <c r="D99">
        <v>162.898</v>
      </c>
      <c r="E99">
        <v>0.79805999999999999</v>
      </c>
      <c r="G99">
        <v>0.83399999999999996</v>
      </c>
      <c r="H99">
        <v>0</v>
      </c>
      <c r="I99">
        <v>0</v>
      </c>
      <c r="J99">
        <v>0</v>
      </c>
      <c r="K99">
        <v>0</v>
      </c>
      <c r="L99">
        <v>8.0723199999999995</v>
      </c>
      <c r="M99">
        <v>2.61707</v>
      </c>
      <c r="P99">
        <v>8.1412899999999997</v>
      </c>
    </row>
    <row r="100" spans="1:16" x14ac:dyDescent="0.2">
      <c r="A100">
        <v>41729</v>
      </c>
      <c r="B100">
        <v>40724</v>
      </c>
      <c r="C100">
        <v>0.89192800000000005</v>
      </c>
      <c r="D100">
        <v>162.81399999999999</v>
      </c>
      <c r="E100">
        <v>0.78401600000000005</v>
      </c>
      <c r="G100">
        <v>0.87116000000000005</v>
      </c>
      <c r="H100">
        <v>0</v>
      </c>
      <c r="I100">
        <v>0</v>
      </c>
      <c r="J100">
        <v>0</v>
      </c>
      <c r="K100">
        <v>0</v>
      </c>
      <c r="L100">
        <v>7.9897309999999999</v>
      </c>
      <c r="M100">
        <v>3.0220850000000001</v>
      </c>
      <c r="P100">
        <v>8.0609929999999999</v>
      </c>
    </row>
    <row r="101" spans="1:16" x14ac:dyDescent="0.2">
      <c r="A101">
        <v>41698</v>
      </c>
      <c r="B101">
        <v>40755</v>
      </c>
      <c r="C101">
        <v>0.83699100000000004</v>
      </c>
      <c r="D101">
        <v>163.56</v>
      </c>
      <c r="E101">
        <v>0.77227800000000002</v>
      </c>
      <c r="G101">
        <v>0.81618500000000005</v>
      </c>
      <c r="H101">
        <v>0</v>
      </c>
      <c r="I101">
        <v>0</v>
      </c>
      <c r="J101">
        <v>0</v>
      </c>
      <c r="K101">
        <v>0</v>
      </c>
      <c r="L101">
        <v>7.9206000000000003</v>
      </c>
      <c r="M101">
        <v>3.4225159999999999</v>
      </c>
      <c r="P101">
        <v>7.9868949999999996</v>
      </c>
    </row>
    <row r="102" spans="1:16" x14ac:dyDescent="0.2">
      <c r="A102">
        <v>41670</v>
      </c>
      <c r="B102">
        <v>40786</v>
      </c>
      <c r="C102">
        <v>0.420653</v>
      </c>
      <c r="D102">
        <v>168.38</v>
      </c>
      <c r="E102">
        <v>0.76715500000000003</v>
      </c>
      <c r="G102">
        <v>0.40041199999999999</v>
      </c>
      <c r="L102">
        <v>7.8925700000000001</v>
      </c>
      <c r="M102">
        <v>3.8662329999999998</v>
      </c>
      <c r="P102">
        <v>7.92577</v>
      </c>
    </row>
    <row r="103" spans="1:16" x14ac:dyDescent="0.2">
      <c r="A103">
        <v>41639</v>
      </c>
      <c r="B103">
        <v>40816</v>
      </c>
      <c r="C103">
        <v>0.25455800000000001</v>
      </c>
      <c r="D103">
        <v>170.18799999999999</v>
      </c>
      <c r="E103">
        <v>0.75708200000000003</v>
      </c>
      <c r="G103">
        <v>0.23442499999999999</v>
      </c>
      <c r="L103">
        <v>7.8332300000000004</v>
      </c>
      <c r="M103">
        <v>4.2879300000000002</v>
      </c>
      <c r="P103">
        <v>7.8531709999999997</v>
      </c>
    </row>
    <row r="104" spans="1:16" x14ac:dyDescent="0.2">
      <c r="A104">
        <v>41608</v>
      </c>
      <c r="B104">
        <v>40847</v>
      </c>
      <c r="C104">
        <v>0.39164500000000002</v>
      </c>
      <c r="D104">
        <v>168.07300000000001</v>
      </c>
      <c r="E104">
        <v>0.74097900000000005</v>
      </c>
      <c r="G104">
        <v>0.37105199999999999</v>
      </c>
      <c r="L104">
        <v>7.7345839999999999</v>
      </c>
      <c r="M104">
        <v>4.686369</v>
      </c>
      <c r="P104">
        <v>7.7648760000000001</v>
      </c>
    </row>
    <row r="105" spans="1:16" x14ac:dyDescent="0.2">
      <c r="A105">
        <v>41578</v>
      </c>
      <c r="B105">
        <v>40877</v>
      </c>
      <c r="C105">
        <v>0.41004200000000002</v>
      </c>
      <c r="D105">
        <v>168.577</v>
      </c>
      <c r="E105">
        <v>0.74829000000000001</v>
      </c>
      <c r="G105">
        <v>0.38932800000000001</v>
      </c>
      <c r="L105">
        <v>7.8776190000000001</v>
      </c>
      <c r="M105">
        <v>5.6832000000000001E-2</v>
      </c>
      <c r="P105">
        <v>7.9099209999999998</v>
      </c>
    </row>
    <row r="106" spans="1:16" x14ac:dyDescent="0.2">
      <c r="A106">
        <v>41547</v>
      </c>
      <c r="B106">
        <v>40908</v>
      </c>
      <c r="C106">
        <v>9.9961999999999995E-2</v>
      </c>
      <c r="D106">
        <v>172.39699999999999</v>
      </c>
      <c r="E106">
        <v>0.74134800000000001</v>
      </c>
      <c r="G106">
        <v>7.9649999999999999E-2</v>
      </c>
      <c r="L106">
        <v>7.8367909999999998</v>
      </c>
      <c r="M106">
        <v>0.46898099999999998</v>
      </c>
      <c r="P106">
        <v>7.8446249999999997</v>
      </c>
    </row>
    <row r="107" spans="1:16" x14ac:dyDescent="0.2">
      <c r="A107">
        <v>41517</v>
      </c>
      <c r="B107">
        <v>40939</v>
      </c>
      <c r="C107">
        <v>0.20008000000000001</v>
      </c>
      <c r="D107">
        <v>171.15100000000001</v>
      </c>
      <c r="E107">
        <v>0.72594800000000004</v>
      </c>
      <c r="G107">
        <v>0.171906</v>
      </c>
      <c r="L107">
        <v>7.7436660000000002</v>
      </c>
      <c r="M107">
        <v>0.88311399999999995</v>
      </c>
      <c r="P107">
        <v>7.7591590000000004</v>
      </c>
    </row>
    <row r="108" spans="1:16" x14ac:dyDescent="0.2">
      <c r="A108">
        <v>41486</v>
      </c>
      <c r="B108">
        <v>40968</v>
      </c>
      <c r="C108">
        <v>0.31054799999999999</v>
      </c>
      <c r="D108">
        <v>169.38800000000001</v>
      </c>
      <c r="E108">
        <v>0.70918999999999999</v>
      </c>
      <c r="G108">
        <v>0.281777</v>
      </c>
      <c r="L108">
        <v>7.6411049999999996</v>
      </c>
      <c r="M108">
        <v>1.339761</v>
      </c>
      <c r="P108">
        <v>7.6648339999999999</v>
      </c>
    </row>
    <row r="109" spans="1:16" x14ac:dyDescent="0.2">
      <c r="A109">
        <v>41455</v>
      </c>
      <c r="B109">
        <v>40999</v>
      </c>
      <c r="C109">
        <v>0.21998100000000001</v>
      </c>
      <c r="D109">
        <v>168.922</v>
      </c>
      <c r="E109">
        <v>0.69796400000000003</v>
      </c>
      <c r="G109">
        <v>0.190937</v>
      </c>
      <c r="L109">
        <v>7.5720799999999997</v>
      </c>
      <c r="M109">
        <v>1.740013</v>
      </c>
      <c r="P109">
        <v>7.5887370000000001</v>
      </c>
    </row>
    <row r="110" spans="1:16" x14ac:dyDescent="0.2">
      <c r="A110">
        <v>41425</v>
      </c>
      <c r="B110">
        <v>41029</v>
      </c>
      <c r="C110">
        <v>0.169902</v>
      </c>
      <c r="D110">
        <v>170.22300000000001</v>
      </c>
      <c r="E110">
        <v>0.685581</v>
      </c>
      <c r="G110">
        <v>0.14085600000000001</v>
      </c>
      <c r="L110">
        <v>7.4951290000000004</v>
      </c>
      <c r="M110">
        <v>2.177921</v>
      </c>
      <c r="P110">
        <v>7.5078630000000004</v>
      </c>
    </row>
    <row r="111" spans="1:16" x14ac:dyDescent="0.2">
      <c r="A111">
        <v>41394</v>
      </c>
      <c r="B111">
        <v>41060</v>
      </c>
      <c r="C111">
        <v>-3.2065139999999999</v>
      </c>
      <c r="D111">
        <v>172.02099999999999</v>
      </c>
      <c r="E111">
        <v>0.73881300000000005</v>
      </c>
      <c r="G111">
        <v>-3.2340550000000001</v>
      </c>
      <c r="L111">
        <v>7.8290949999999997</v>
      </c>
      <c r="M111">
        <v>2.0444439999999999</v>
      </c>
      <c r="P111">
        <v>7.5780539999999998</v>
      </c>
    </row>
    <row r="112" spans="1:16" x14ac:dyDescent="0.2">
      <c r="A112">
        <v>41364</v>
      </c>
      <c r="B112">
        <v>41090</v>
      </c>
      <c r="C112">
        <v>-3.1999249999999999</v>
      </c>
      <c r="D112">
        <v>171.155</v>
      </c>
      <c r="E112">
        <v>0.72485699999999997</v>
      </c>
      <c r="G112">
        <v>-3.2278519999999999</v>
      </c>
      <c r="L112">
        <v>7.7450469999999996</v>
      </c>
      <c r="M112">
        <v>2.3666670000000001</v>
      </c>
      <c r="P112">
        <v>7.4972110000000001</v>
      </c>
    </row>
    <row r="113" spans="1:16" x14ac:dyDescent="0.2">
      <c r="A113">
        <v>41333</v>
      </c>
      <c r="B113">
        <v>41121</v>
      </c>
      <c r="C113">
        <v>-3.4258009999999999</v>
      </c>
      <c r="D113">
        <v>173.4</v>
      </c>
      <c r="E113">
        <v>0.71568900000000002</v>
      </c>
      <c r="G113">
        <v>-3.4535179999999999</v>
      </c>
      <c r="L113">
        <v>7.6898920000000004</v>
      </c>
      <c r="M113">
        <v>2.6888890000000001</v>
      </c>
      <c r="P113">
        <v>7.4264520000000003</v>
      </c>
    </row>
    <row r="114" spans="1:16" x14ac:dyDescent="0.2">
      <c r="A114">
        <v>41305</v>
      </c>
      <c r="B114">
        <v>41152</v>
      </c>
      <c r="C114">
        <v>-5.0352000000000001E-2</v>
      </c>
      <c r="D114">
        <v>172.119</v>
      </c>
      <c r="E114">
        <v>0.63703399999999999</v>
      </c>
      <c r="G114">
        <v>-8.0019000000000007E-2</v>
      </c>
      <c r="L114">
        <v>7.1861379999999997</v>
      </c>
      <c r="M114">
        <v>3.9181089999999998</v>
      </c>
      <c r="P114">
        <v>7.1825200000000002</v>
      </c>
    </row>
    <row r="115" spans="1:16" x14ac:dyDescent="0.2">
      <c r="A115">
        <v>41274</v>
      </c>
      <c r="B115">
        <v>41182</v>
      </c>
      <c r="C115">
        <v>-0.110525</v>
      </c>
      <c r="D115">
        <v>172.33</v>
      </c>
      <c r="E115">
        <v>0.62620200000000004</v>
      </c>
      <c r="G115">
        <v>-0.14038400000000001</v>
      </c>
      <c r="L115">
        <v>7.1155340000000002</v>
      </c>
      <c r="M115">
        <v>4.3151099999999998</v>
      </c>
      <c r="P115">
        <v>7.1076699999999997</v>
      </c>
    </row>
    <row r="116" spans="1:16" x14ac:dyDescent="0.2">
      <c r="A116">
        <v>41243</v>
      </c>
      <c r="B116">
        <v>41213</v>
      </c>
      <c r="C116">
        <v>3.6461E-2</v>
      </c>
      <c r="D116">
        <v>169.577</v>
      </c>
      <c r="E116">
        <v>0.61016599999999999</v>
      </c>
      <c r="G116">
        <v>5.7460000000000002E-3</v>
      </c>
      <c r="L116">
        <v>7.0090630000000003</v>
      </c>
      <c r="M116">
        <v>4.7591289999999997</v>
      </c>
      <c r="P116">
        <v>7.0116189999999996</v>
      </c>
    </row>
    <row r="117" spans="1:16" x14ac:dyDescent="0.2">
      <c r="A117">
        <v>41213</v>
      </c>
      <c r="B117">
        <v>41243</v>
      </c>
      <c r="C117">
        <v>-2.9746000000000002E-2</v>
      </c>
      <c r="D117">
        <v>169.41</v>
      </c>
      <c r="E117">
        <v>0.61696799999999996</v>
      </c>
      <c r="G117">
        <v>-6.0749999999999998E-2</v>
      </c>
      <c r="L117">
        <v>7.1435760000000004</v>
      </c>
      <c r="M117">
        <v>5.6812000000000001E-2</v>
      </c>
      <c r="P117">
        <v>7.141451</v>
      </c>
    </row>
    <row r="118" spans="1:16" x14ac:dyDescent="0.2">
      <c r="A118">
        <v>41182</v>
      </c>
      <c r="B118">
        <v>41274</v>
      </c>
      <c r="C118">
        <v>-3.2421999999999999E-2</v>
      </c>
      <c r="D118">
        <v>169.21600000000001</v>
      </c>
      <c r="E118">
        <v>0.60475699999999999</v>
      </c>
      <c r="G118">
        <v>-6.3737000000000002E-2</v>
      </c>
      <c r="L118">
        <v>7.0632799999999998</v>
      </c>
      <c r="M118">
        <v>0.46923100000000001</v>
      </c>
      <c r="P118">
        <v>7.0609900000000003</v>
      </c>
    </row>
    <row r="119" spans="1:16" x14ac:dyDescent="0.2">
      <c r="A119">
        <v>41152</v>
      </c>
      <c r="B119">
        <v>41305</v>
      </c>
      <c r="C119">
        <v>0.28220000000000001</v>
      </c>
      <c r="D119">
        <v>165.672</v>
      </c>
      <c r="E119">
        <v>0.58688499999999999</v>
      </c>
      <c r="G119">
        <v>0.249754</v>
      </c>
      <c r="L119">
        <v>6.9441579999999998</v>
      </c>
      <c r="M119">
        <v>0.91316600000000003</v>
      </c>
      <c r="P119">
        <v>6.9637539999999998</v>
      </c>
    </row>
    <row r="120" spans="1:16" x14ac:dyDescent="0.2">
      <c r="A120">
        <v>41121</v>
      </c>
      <c r="B120">
        <v>41333</v>
      </c>
      <c r="C120">
        <v>0.30598700000000001</v>
      </c>
      <c r="D120">
        <v>164.88499999999999</v>
      </c>
      <c r="E120">
        <v>0.57422200000000001</v>
      </c>
      <c r="G120">
        <v>0.27306599999999998</v>
      </c>
      <c r="L120">
        <v>6.8585890000000003</v>
      </c>
      <c r="M120">
        <v>1.340179</v>
      </c>
      <c r="P120">
        <v>6.8795760000000001</v>
      </c>
    </row>
    <row r="121" spans="1:16" x14ac:dyDescent="0.2">
      <c r="A121">
        <v>41090</v>
      </c>
      <c r="B121">
        <v>41364</v>
      </c>
      <c r="C121">
        <v>1.6423E-2</v>
      </c>
      <c r="D121">
        <v>167.49600000000001</v>
      </c>
      <c r="E121">
        <v>0.56681599999999999</v>
      </c>
      <c r="G121">
        <v>-1.6150000000000001E-2</v>
      </c>
      <c r="L121">
        <v>6.8081519999999998</v>
      </c>
      <c r="M121">
        <v>1.750372</v>
      </c>
      <c r="P121">
        <v>6.8092699999999997</v>
      </c>
    </row>
    <row r="122" spans="1:16" x14ac:dyDescent="0.2">
      <c r="A122">
        <v>41060</v>
      </c>
      <c r="B122">
        <v>41394</v>
      </c>
      <c r="C122">
        <v>-3.4854000000000003E-2</v>
      </c>
      <c r="D122">
        <v>167.745</v>
      </c>
      <c r="E122">
        <v>0.55466199999999999</v>
      </c>
      <c r="G122">
        <v>-6.7695000000000005E-2</v>
      </c>
      <c r="L122">
        <v>6.7245299999999997</v>
      </c>
      <c r="M122">
        <v>2.2073209999999999</v>
      </c>
      <c r="P122">
        <v>6.7221869999999999</v>
      </c>
    </row>
    <row r="123" spans="1:16" x14ac:dyDescent="0.2">
      <c r="A123">
        <v>41029</v>
      </c>
      <c r="B123">
        <v>41425</v>
      </c>
      <c r="C123">
        <v>0.14530999999999999</v>
      </c>
      <c r="D123">
        <v>164.32400000000001</v>
      </c>
      <c r="E123">
        <v>0.54048099999999999</v>
      </c>
      <c r="G123">
        <v>0.111375</v>
      </c>
      <c r="L123">
        <v>6.6256469999999998</v>
      </c>
      <c r="M123">
        <v>2.6046019999999999</v>
      </c>
      <c r="P123">
        <v>6.6352739999999999</v>
      </c>
    </row>
    <row r="124" spans="1:16" x14ac:dyDescent="0.2">
      <c r="A124">
        <v>40999</v>
      </c>
      <c r="B124">
        <v>41455</v>
      </c>
      <c r="C124">
        <v>0.54924099999999998</v>
      </c>
      <c r="D124">
        <v>160.208</v>
      </c>
      <c r="E124">
        <v>0.52379299999999995</v>
      </c>
      <c r="G124">
        <v>0.51390400000000003</v>
      </c>
      <c r="L124">
        <v>6.507377</v>
      </c>
      <c r="M124">
        <v>3.0121899999999999</v>
      </c>
      <c r="P124">
        <v>6.5431179999999998</v>
      </c>
    </row>
    <row r="125" spans="1:16" x14ac:dyDescent="0.2">
      <c r="A125">
        <v>40968</v>
      </c>
      <c r="B125">
        <v>41486</v>
      </c>
      <c r="C125">
        <v>0.51344299999999998</v>
      </c>
      <c r="D125">
        <v>160.77500000000001</v>
      </c>
      <c r="E125">
        <v>0.51197700000000002</v>
      </c>
      <c r="G125">
        <v>0.47786499999999998</v>
      </c>
      <c r="L125">
        <v>6.4225349999999999</v>
      </c>
      <c r="M125">
        <v>3.4791690000000002</v>
      </c>
      <c r="P125">
        <v>6.4555110000000004</v>
      </c>
    </row>
    <row r="126" spans="1:16" x14ac:dyDescent="0.2">
      <c r="A126">
        <v>40939</v>
      </c>
      <c r="B126">
        <v>41517</v>
      </c>
      <c r="C126">
        <v>0.57250699999999999</v>
      </c>
      <c r="D126">
        <v>159.59399999999999</v>
      </c>
      <c r="E126">
        <v>0.50015699999999996</v>
      </c>
      <c r="G126">
        <v>0.53627499999999995</v>
      </c>
      <c r="L126">
        <v>6.3365629999999999</v>
      </c>
      <c r="M126">
        <v>3.8872469999999999</v>
      </c>
      <c r="P126">
        <v>6.3728400000000001</v>
      </c>
    </row>
    <row r="127" spans="1:16" x14ac:dyDescent="0.2">
      <c r="A127">
        <v>40908</v>
      </c>
      <c r="B127">
        <v>41547</v>
      </c>
      <c r="C127">
        <v>0.68059400000000003</v>
      </c>
      <c r="D127">
        <v>158.35300000000001</v>
      </c>
      <c r="E127">
        <v>0.48785699999999999</v>
      </c>
      <c r="G127">
        <v>0.64365099999999997</v>
      </c>
      <c r="L127">
        <v>6.2458960000000001</v>
      </c>
      <c r="M127">
        <v>4.3055130000000004</v>
      </c>
      <c r="P127">
        <v>6.288405</v>
      </c>
    </row>
    <row r="128" spans="1:16" x14ac:dyDescent="0.2">
      <c r="A128">
        <v>40877</v>
      </c>
      <c r="B128">
        <v>41578</v>
      </c>
      <c r="C128">
        <v>0.54232199999999997</v>
      </c>
      <c r="D128">
        <v>159.11199999999999</v>
      </c>
      <c r="E128">
        <v>0.477802</v>
      </c>
      <c r="G128">
        <v>0.50520600000000004</v>
      </c>
      <c r="L128">
        <v>6.1710099999999999</v>
      </c>
      <c r="M128">
        <v>4.7535619999999996</v>
      </c>
      <c r="P128">
        <v>6.2044769999999998</v>
      </c>
    </row>
    <row r="129" spans="1:16" x14ac:dyDescent="0.2">
      <c r="A129">
        <v>40847</v>
      </c>
      <c r="B129">
        <v>41608</v>
      </c>
      <c r="C129">
        <v>0.44448700000000002</v>
      </c>
      <c r="D129">
        <v>159.56700000000001</v>
      </c>
      <c r="E129">
        <v>0.48346899999999998</v>
      </c>
      <c r="G129">
        <v>0.40714</v>
      </c>
      <c r="L129">
        <v>6.29664</v>
      </c>
      <c r="M129">
        <v>4.2647999999999998E-2</v>
      </c>
      <c r="P129">
        <v>6.3246279999999997</v>
      </c>
    </row>
    <row r="130" spans="1:16" x14ac:dyDescent="0.2">
      <c r="A130">
        <v>40816</v>
      </c>
      <c r="B130">
        <v>41639</v>
      </c>
      <c r="C130">
        <v>0.66997700000000004</v>
      </c>
      <c r="D130">
        <v>157.19</v>
      </c>
      <c r="E130">
        <v>0.46850599999999998</v>
      </c>
      <c r="G130">
        <v>0.63150099999999998</v>
      </c>
      <c r="L130">
        <v>6.1859960000000003</v>
      </c>
      <c r="M130">
        <v>0.51255200000000001</v>
      </c>
      <c r="P130">
        <v>6.2274409999999998</v>
      </c>
    </row>
    <row r="131" spans="1:16" x14ac:dyDescent="0.2">
      <c r="A131">
        <v>40786</v>
      </c>
      <c r="B131">
        <v>41670</v>
      </c>
      <c r="C131">
        <v>0.51994700000000005</v>
      </c>
      <c r="D131">
        <v>158.75899999999999</v>
      </c>
      <c r="E131">
        <v>0.45996199999999998</v>
      </c>
      <c r="G131">
        <v>0.481547</v>
      </c>
      <c r="L131">
        <v>6.1215109999999999</v>
      </c>
      <c r="M131">
        <v>0.91371400000000003</v>
      </c>
      <c r="P131">
        <v>6.15334</v>
      </c>
    </row>
    <row r="132" spans="1:16" x14ac:dyDescent="0.2">
      <c r="A132">
        <v>40755</v>
      </c>
      <c r="B132">
        <v>41698</v>
      </c>
      <c r="C132">
        <v>0.60955300000000001</v>
      </c>
      <c r="D132">
        <v>157.27099999999999</v>
      </c>
      <c r="E132">
        <v>0.44805</v>
      </c>
      <c r="G132">
        <v>0.57031600000000005</v>
      </c>
      <c r="L132">
        <v>6.0310499999999996</v>
      </c>
      <c r="M132">
        <v>1.3397190000000001</v>
      </c>
      <c r="P132">
        <v>6.067812</v>
      </c>
    </row>
    <row r="133" spans="1:16" x14ac:dyDescent="0.2">
      <c r="A133">
        <v>40724</v>
      </c>
      <c r="B133">
        <v>41729</v>
      </c>
      <c r="C133">
        <v>0.44314900000000002</v>
      </c>
      <c r="D133">
        <v>158.45699999999999</v>
      </c>
      <c r="E133">
        <v>0.43984699999999999</v>
      </c>
      <c r="G133">
        <v>0.40388800000000002</v>
      </c>
      <c r="L133">
        <v>5.9676600000000004</v>
      </c>
      <c r="M133">
        <v>1.73803911111</v>
      </c>
      <c r="P133">
        <v>5.9941050000000002</v>
      </c>
    </row>
    <row r="134" spans="1:16" x14ac:dyDescent="0.2">
      <c r="A134">
        <v>40694</v>
      </c>
      <c r="B134">
        <v>41759</v>
      </c>
      <c r="C134">
        <v>0.31800699999999998</v>
      </c>
      <c r="D134">
        <v>159.29599999999999</v>
      </c>
      <c r="E134">
        <v>0.429477</v>
      </c>
      <c r="G134">
        <v>0.27853</v>
      </c>
      <c r="L134">
        <v>5.886768</v>
      </c>
      <c r="M134">
        <v>2.2090427777800001</v>
      </c>
      <c r="P134">
        <v>5.9054890000000002</v>
      </c>
    </row>
    <row r="135" spans="1:16" x14ac:dyDescent="0.2">
      <c r="A135">
        <v>40663</v>
      </c>
      <c r="B135">
        <v>41790</v>
      </c>
      <c r="C135">
        <v>4.4799999999999996E-3</v>
      </c>
      <c r="D135">
        <v>160.364</v>
      </c>
      <c r="E135">
        <v>0.422958</v>
      </c>
      <c r="G135">
        <v>-2.1828E-2</v>
      </c>
      <c r="L135">
        <v>5.8350470000000003</v>
      </c>
      <c r="M135">
        <v>2.5852206666700002</v>
      </c>
      <c r="P135">
        <v>5.8353089999999996</v>
      </c>
    </row>
    <row r="136" spans="1:16" x14ac:dyDescent="0.2">
      <c r="A136">
        <v>40633</v>
      </c>
      <c r="B136">
        <v>41820</v>
      </c>
      <c r="C136">
        <v>-8.4685999999999997E-2</v>
      </c>
      <c r="D136">
        <v>161.32400000000001</v>
      </c>
      <c r="E136">
        <v>0.413746</v>
      </c>
      <c r="G136">
        <v>-0.111105</v>
      </c>
      <c r="L136">
        <v>5.7617820000000002</v>
      </c>
      <c r="M136">
        <v>3.0048173333300001</v>
      </c>
      <c r="P136">
        <v>5.7569020000000002</v>
      </c>
    </row>
    <row r="137" spans="1:16" x14ac:dyDescent="0.2">
      <c r="A137">
        <v>40602</v>
      </c>
      <c r="B137">
        <v>41851</v>
      </c>
      <c r="C137">
        <v>-0.33342699999999997</v>
      </c>
      <c r="D137">
        <v>163.28700000000001</v>
      </c>
      <c r="E137">
        <v>0.40521800000000002</v>
      </c>
      <c r="G137">
        <v>-0.35977799999999999</v>
      </c>
      <c r="L137">
        <v>5.6929650000000001</v>
      </c>
      <c r="M137">
        <v>3.46035377778</v>
      </c>
      <c r="P137">
        <v>5.6739829999999998</v>
      </c>
    </row>
    <row r="138" spans="1:16" x14ac:dyDescent="0.2">
      <c r="A138">
        <v>40574</v>
      </c>
      <c r="B138">
        <v>41882</v>
      </c>
      <c r="C138">
        <v>-0.37448599999999999</v>
      </c>
      <c r="D138">
        <v>163.76599999999999</v>
      </c>
      <c r="E138">
        <v>0.39602199999999999</v>
      </c>
      <c r="G138">
        <v>-0.40104600000000001</v>
      </c>
      <c r="L138">
        <v>5.6182259999999999</v>
      </c>
      <c r="M138">
        <v>3.8701066666699999</v>
      </c>
      <c r="P138">
        <v>5.5971869999999999</v>
      </c>
    </row>
    <row r="139" spans="1:16" x14ac:dyDescent="0.2">
      <c r="A139">
        <v>40543</v>
      </c>
      <c r="B139">
        <v>41912</v>
      </c>
      <c r="C139">
        <v>-0.42546699999999998</v>
      </c>
      <c r="D139">
        <v>163.876</v>
      </c>
      <c r="E139">
        <v>0.386351</v>
      </c>
      <c r="G139">
        <v>-0.45232099999999997</v>
      </c>
      <c r="L139">
        <v>5.5386360000000003</v>
      </c>
      <c r="M139">
        <v>4.3000102222200001</v>
      </c>
      <c r="P139">
        <v>5.5150709999999998</v>
      </c>
    </row>
    <row r="140" spans="1:16" x14ac:dyDescent="0.2">
      <c r="A140">
        <v>40512</v>
      </c>
      <c r="B140">
        <v>41943</v>
      </c>
      <c r="C140">
        <v>-0.432981</v>
      </c>
      <c r="D140">
        <v>163.67868100000001</v>
      </c>
      <c r="E140">
        <v>0.37605</v>
      </c>
      <c r="G140">
        <v>-0.45800299999999999</v>
      </c>
      <c r="L140">
        <v>5.4527479999999997</v>
      </c>
      <c r="M140">
        <v>4.7488760000000001</v>
      </c>
      <c r="P140">
        <v>5.4291390000000002</v>
      </c>
    </row>
    <row r="141" spans="1:16" x14ac:dyDescent="0.2">
      <c r="A141">
        <v>40482</v>
      </c>
      <c r="B141">
        <v>41973</v>
      </c>
      <c r="C141">
        <v>-0.51726399999999995</v>
      </c>
      <c r="D141">
        <v>163.52197799999999</v>
      </c>
      <c r="E141">
        <v>0.37911699999999998</v>
      </c>
      <c r="G141">
        <v>-0.54228600000000005</v>
      </c>
      <c r="L141">
        <v>5.5499799999999997</v>
      </c>
      <c r="M141">
        <v>1.422066667E-2</v>
      </c>
      <c r="P141">
        <v>5.5212719999999997</v>
      </c>
    </row>
    <row r="142" spans="1:16" x14ac:dyDescent="0.2">
      <c r="A142">
        <v>40451</v>
      </c>
      <c r="B142">
        <v>42004</v>
      </c>
      <c r="C142">
        <v>-0.27725300000000003</v>
      </c>
      <c r="D142">
        <v>160.70833200000001</v>
      </c>
      <c r="E142">
        <v>0.36595899999999998</v>
      </c>
      <c r="G142">
        <v>-0.30227399999999999</v>
      </c>
      <c r="L142">
        <v>5.4410270000000001</v>
      </c>
      <c r="M142">
        <v>0.48308711111000002</v>
      </c>
      <c r="P142">
        <v>5.425942</v>
      </c>
    </row>
    <row r="143" spans="1:16" x14ac:dyDescent="0.2">
      <c r="A143">
        <v>40421</v>
      </c>
      <c r="B143">
        <v>42035</v>
      </c>
      <c r="C143">
        <v>-0.445044</v>
      </c>
      <c r="D143">
        <v>161.94886</v>
      </c>
      <c r="E143">
        <v>0.35817399999999999</v>
      </c>
      <c r="G143">
        <v>-0.47006500000000001</v>
      </c>
      <c r="L143">
        <v>5.3746470000000004</v>
      </c>
      <c r="M143">
        <v>0.88210844444000003</v>
      </c>
      <c r="P143">
        <v>5.350727</v>
      </c>
    </row>
    <row r="144" spans="1:16" x14ac:dyDescent="0.2">
      <c r="A144">
        <v>40390</v>
      </c>
      <c r="B144">
        <v>42063</v>
      </c>
      <c r="C144">
        <v>-0.73575400000000002</v>
      </c>
      <c r="D144">
        <v>164.05963499999999</v>
      </c>
      <c r="E144">
        <v>0.350823</v>
      </c>
      <c r="G144">
        <v>-0.76077399999999995</v>
      </c>
      <c r="L144">
        <v>5.3108880000000003</v>
      </c>
      <c r="M144">
        <v>1.30951777778</v>
      </c>
      <c r="P144">
        <v>5.2718129999999999</v>
      </c>
    </row>
    <row r="145" spans="1:16" x14ac:dyDescent="0.2">
      <c r="A145">
        <v>40359</v>
      </c>
      <c r="B145">
        <v>42094</v>
      </c>
      <c r="C145">
        <v>-1.3086120000000001</v>
      </c>
      <c r="D145">
        <v>168.38</v>
      </c>
      <c r="E145">
        <v>0.34615200000000002</v>
      </c>
      <c r="G145">
        <v>-1.333618</v>
      </c>
      <c r="L145">
        <v>5.2688319999999997</v>
      </c>
      <c r="M145">
        <v>1.7201360000000001</v>
      </c>
      <c r="P145">
        <v>5.1998829999999998</v>
      </c>
    </row>
    <row r="146" spans="1:16" x14ac:dyDescent="0.2">
      <c r="A146">
        <v>40329</v>
      </c>
      <c r="B146">
        <v>42124</v>
      </c>
      <c r="C146">
        <v>-1.2572909999999999</v>
      </c>
      <c r="D146">
        <v>167.24700000000001</v>
      </c>
      <c r="E146">
        <v>0.33509800000000001</v>
      </c>
      <c r="G146">
        <v>-1.2822910000000001</v>
      </c>
      <c r="L146">
        <v>5.1724819999999996</v>
      </c>
      <c r="M146">
        <v>2.18921266667</v>
      </c>
      <c r="P146">
        <v>5.1074479999999998</v>
      </c>
    </row>
    <row r="147" spans="1:16" x14ac:dyDescent="0.2">
      <c r="A147">
        <v>40298</v>
      </c>
      <c r="B147">
        <v>42155</v>
      </c>
      <c r="C147">
        <v>-1.160407</v>
      </c>
      <c r="D147">
        <v>164.4605</v>
      </c>
      <c r="E147">
        <v>0.32577200000000001</v>
      </c>
      <c r="G147">
        <v>-1.185416</v>
      </c>
      <c r="L147">
        <v>5.0900610000000004</v>
      </c>
      <c r="M147">
        <v>2.5512352222199999</v>
      </c>
      <c r="P147">
        <v>5.030996</v>
      </c>
    </row>
    <row r="148" spans="1:16" x14ac:dyDescent="0.2">
      <c r="A148">
        <v>40268</v>
      </c>
      <c r="B148">
        <v>42185</v>
      </c>
      <c r="C148">
        <v>-0.92566499999999996</v>
      </c>
      <c r="D148">
        <v>162.93600000000001</v>
      </c>
      <c r="E148">
        <v>0.314633</v>
      </c>
      <c r="G148">
        <v>-0.95067599999999997</v>
      </c>
      <c r="L148">
        <v>4.9903230000000001</v>
      </c>
      <c r="M148">
        <v>2.99265988889</v>
      </c>
      <c r="P148">
        <v>4.9441300000000004</v>
      </c>
    </row>
    <row r="149" spans="1:16" x14ac:dyDescent="0.2">
      <c r="A149">
        <v>40237</v>
      </c>
      <c r="B149">
        <v>42216</v>
      </c>
      <c r="C149">
        <v>-1.036756</v>
      </c>
      <c r="D149">
        <v>163.41</v>
      </c>
      <c r="E149">
        <v>0.30566599999999999</v>
      </c>
      <c r="G149">
        <v>-1.061801</v>
      </c>
      <c r="L149">
        <v>4.9077970000000004</v>
      </c>
      <c r="M149">
        <v>3.4499520000000001</v>
      </c>
      <c r="P149">
        <v>4.8569149999999999</v>
      </c>
    </row>
    <row r="150" spans="1:16" x14ac:dyDescent="0.2">
      <c r="A150">
        <v>40209</v>
      </c>
      <c r="B150">
        <v>42247</v>
      </c>
      <c r="C150">
        <v>-0.89885000000000004</v>
      </c>
      <c r="D150">
        <v>161.7765</v>
      </c>
      <c r="E150">
        <v>0.296238</v>
      </c>
      <c r="G150">
        <v>-0.92384900000000003</v>
      </c>
      <c r="L150">
        <v>4.8203860000000001</v>
      </c>
      <c r="M150">
        <v>3.8476881111100001</v>
      </c>
      <c r="P150">
        <v>4.7770580000000002</v>
      </c>
    </row>
    <row r="151" spans="1:16" x14ac:dyDescent="0.2">
      <c r="A151">
        <v>40178</v>
      </c>
      <c r="B151">
        <v>42277</v>
      </c>
      <c r="C151">
        <v>-0.92471599999999998</v>
      </c>
      <c r="D151">
        <v>161.89150000000001</v>
      </c>
      <c r="E151">
        <v>0.28753099999999998</v>
      </c>
      <c r="G151">
        <v>-0.94472699999999998</v>
      </c>
      <c r="L151">
        <v>4.7379280000000001</v>
      </c>
      <c r="M151">
        <v>4.28700922222</v>
      </c>
      <c r="P151">
        <v>4.694115</v>
      </c>
    </row>
    <row r="152" spans="1:16" x14ac:dyDescent="0.2">
      <c r="A152">
        <v>40147</v>
      </c>
      <c r="B152">
        <v>42308</v>
      </c>
      <c r="C152">
        <v>-1.193659</v>
      </c>
      <c r="D152">
        <v>162.98650000000001</v>
      </c>
      <c r="E152">
        <v>0.28030300000000002</v>
      </c>
      <c r="G152">
        <v>-1.2136579999999999</v>
      </c>
      <c r="L152">
        <v>4.6677670000000004</v>
      </c>
      <c r="M152">
        <v>4.71631822222</v>
      </c>
      <c r="P152">
        <v>4.61205</v>
      </c>
    </row>
    <row r="153" spans="1:16" x14ac:dyDescent="0.2">
      <c r="A153">
        <v>40117</v>
      </c>
      <c r="B153">
        <v>42338</v>
      </c>
      <c r="C153">
        <v>-1.284484</v>
      </c>
      <c r="D153">
        <v>163.13149999999999</v>
      </c>
      <c r="E153">
        <v>0.281082</v>
      </c>
      <c r="G153">
        <v>-1.304487</v>
      </c>
      <c r="L153">
        <v>4.7360150000000001</v>
      </c>
      <c r="M153">
        <v>1.4207666670000001E-2</v>
      </c>
      <c r="P153">
        <v>4.6751810000000003</v>
      </c>
    </row>
    <row r="154" spans="1:16" x14ac:dyDescent="0.2">
      <c r="A154">
        <v>40086</v>
      </c>
      <c r="B154">
        <v>42369</v>
      </c>
      <c r="C154">
        <v>-1.0545629999999999</v>
      </c>
      <c r="D154">
        <v>160.523</v>
      </c>
      <c r="E154">
        <v>0.27001900000000001</v>
      </c>
      <c r="G154">
        <v>-1.0745560000000001</v>
      </c>
      <c r="L154">
        <v>4.6303419999999997</v>
      </c>
      <c r="M154">
        <v>0.48241466666999999</v>
      </c>
      <c r="P154">
        <v>4.581512</v>
      </c>
    </row>
    <row r="155" spans="1:16" x14ac:dyDescent="0.2">
      <c r="A155">
        <v>40056</v>
      </c>
      <c r="B155">
        <v>42400</v>
      </c>
      <c r="C155">
        <v>-1.0718650000000001</v>
      </c>
      <c r="D155">
        <v>160.66800000000001</v>
      </c>
      <c r="E155">
        <v>0.26239400000000002</v>
      </c>
      <c r="G155">
        <v>-1.0918479999999999</v>
      </c>
      <c r="L155">
        <v>4.555491</v>
      </c>
      <c r="M155">
        <v>0.86838244444000001</v>
      </c>
      <c r="P155">
        <v>4.5066629999999996</v>
      </c>
    </row>
    <row r="156" spans="1:16" x14ac:dyDescent="0.2">
      <c r="A156">
        <v>40025</v>
      </c>
      <c r="B156">
        <v>42429</v>
      </c>
      <c r="C156">
        <v>-1.2435579999999999</v>
      </c>
      <c r="D156">
        <v>161.4975</v>
      </c>
      <c r="E156">
        <v>0.25493199999999999</v>
      </c>
      <c r="G156">
        <v>-1.2685200000000001</v>
      </c>
      <c r="L156">
        <v>4.4805440000000001</v>
      </c>
      <c r="M156">
        <v>1.2964365555599999</v>
      </c>
      <c r="P156">
        <v>4.4248250000000002</v>
      </c>
    </row>
    <row r="157" spans="1:16" x14ac:dyDescent="0.2">
      <c r="A157">
        <v>39994</v>
      </c>
      <c r="B157">
        <v>42460</v>
      </c>
      <c r="C157">
        <v>-1.4686030000000001</v>
      </c>
      <c r="D157">
        <v>162.23849999999999</v>
      </c>
      <c r="E157">
        <v>0.24730099999999999</v>
      </c>
      <c r="G157">
        <v>-1.4935449999999999</v>
      </c>
      <c r="L157">
        <v>4.4025470000000002</v>
      </c>
      <c r="M157">
        <v>1.7497843333300001</v>
      </c>
      <c r="P157">
        <v>4.3378909999999999</v>
      </c>
    </row>
    <row r="158" spans="1:16" x14ac:dyDescent="0.2">
      <c r="A158">
        <v>39964</v>
      </c>
      <c r="B158">
        <v>42490</v>
      </c>
      <c r="C158">
        <v>-1.5145150000000001</v>
      </c>
      <c r="D158">
        <v>162.1095</v>
      </c>
      <c r="E158">
        <v>0.239591</v>
      </c>
      <c r="G158">
        <v>-1.5394479999999999</v>
      </c>
      <c r="L158">
        <v>4.3232080000000002</v>
      </c>
      <c r="M158">
        <v>2.1644293333300002</v>
      </c>
      <c r="P158">
        <v>4.257733</v>
      </c>
    </row>
    <row r="159" spans="1:16" x14ac:dyDescent="0.2">
      <c r="A159">
        <v>39933</v>
      </c>
      <c r="B159">
        <v>42521</v>
      </c>
      <c r="C159">
        <v>-1.784235</v>
      </c>
      <c r="D159">
        <v>162.90600000000001</v>
      </c>
      <c r="E159">
        <v>0.23318900000000001</v>
      </c>
      <c r="G159">
        <v>-1.8092379999999999</v>
      </c>
      <c r="L159">
        <v>4.2554340000000002</v>
      </c>
      <c r="M159">
        <v>2.5698581111099998</v>
      </c>
      <c r="P159">
        <v>4.1795070000000001</v>
      </c>
    </row>
    <row r="160" spans="1:16" x14ac:dyDescent="0.2">
      <c r="A160">
        <v>39903</v>
      </c>
      <c r="B160">
        <v>42551</v>
      </c>
      <c r="C160">
        <v>-1.8524590000000001</v>
      </c>
      <c r="D160">
        <v>163.20650000000001</v>
      </c>
      <c r="E160">
        <v>0.224999</v>
      </c>
      <c r="G160">
        <v>-1.877434</v>
      </c>
      <c r="L160">
        <v>4.1684239999999999</v>
      </c>
      <c r="M160">
        <v>3.0344690000000001</v>
      </c>
      <c r="P160">
        <v>4.0912059999999997</v>
      </c>
    </row>
    <row r="161" spans="1:16" x14ac:dyDescent="0.2">
      <c r="A161">
        <v>39872</v>
      </c>
      <c r="B161">
        <v>42582</v>
      </c>
      <c r="C161">
        <v>-1.7985519999999999</v>
      </c>
      <c r="D161">
        <v>162.91300000000001</v>
      </c>
      <c r="E161">
        <v>0.21737899999999999</v>
      </c>
      <c r="G161">
        <v>-1.8235669999999999</v>
      </c>
      <c r="L161">
        <v>4.0864609999999999</v>
      </c>
      <c r="M161">
        <v>3.4485225555599999</v>
      </c>
      <c r="P161">
        <v>4.0129640000000002</v>
      </c>
    </row>
    <row r="162" spans="1:16" x14ac:dyDescent="0.2">
      <c r="A162">
        <v>39844</v>
      </c>
      <c r="B162">
        <v>42613</v>
      </c>
      <c r="C162">
        <v>-1.9234560000000001</v>
      </c>
      <c r="D162">
        <v>163.0685</v>
      </c>
      <c r="E162">
        <v>0.210254</v>
      </c>
      <c r="G162">
        <v>-1.9484239999999999</v>
      </c>
      <c r="L162">
        <v>4.0077939999999996</v>
      </c>
      <c r="M162">
        <v>3.8779497777800001</v>
      </c>
      <c r="P162">
        <v>3.9307059999999998</v>
      </c>
    </row>
    <row r="163" spans="1:16" x14ac:dyDescent="0.2">
      <c r="A163">
        <v>39813</v>
      </c>
      <c r="B163">
        <v>42643</v>
      </c>
      <c r="C163">
        <v>-1.8568739999999999</v>
      </c>
      <c r="D163">
        <v>162.17500000000001</v>
      </c>
      <c r="E163">
        <v>0.20183799999999999</v>
      </c>
      <c r="G163">
        <v>-1.8818919999999999</v>
      </c>
      <c r="L163">
        <v>3.9139210000000002</v>
      </c>
      <c r="M163">
        <v>4.3436396666699997</v>
      </c>
      <c r="P163">
        <v>3.8412440000000001</v>
      </c>
    </row>
    <row r="164" spans="1:16" x14ac:dyDescent="0.2">
      <c r="A164">
        <v>39782</v>
      </c>
      <c r="B164">
        <v>42674</v>
      </c>
      <c r="C164">
        <v>-2.0040819999999999</v>
      </c>
      <c r="D164">
        <v>162.62899999999999</v>
      </c>
      <c r="E164">
        <v>0.195552</v>
      </c>
      <c r="G164">
        <v>-2.029128</v>
      </c>
      <c r="L164">
        <v>3.841723</v>
      </c>
      <c r="M164">
        <v>4.7496661111099998</v>
      </c>
      <c r="P164">
        <v>3.764732</v>
      </c>
    </row>
    <row r="165" spans="1:16" x14ac:dyDescent="0.2">
      <c r="A165">
        <v>39752</v>
      </c>
      <c r="B165">
        <v>42704</v>
      </c>
      <c r="C165">
        <v>-2.0089619999999999</v>
      </c>
      <c r="D165">
        <v>162.035</v>
      </c>
      <c r="E165">
        <v>0.19425400000000001</v>
      </c>
      <c r="G165">
        <v>-2.03396</v>
      </c>
      <c r="L165">
        <v>3.8769459999999998</v>
      </c>
      <c r="M165">
        <v>1.4357555560000001E-2</v>
      </c>
      <c r="P165">
        <v>3.7990590000000002</v>
      </c>
    </row>
    <row r="166" spans="1:16" x14ac:dyDescent="0.2">
      <c r="A166">
        <v>39721</v>
      </c>
      <c r="B166">
        <v>42735</v>
      </c>
      <c r="C166">
        <v>-2.1412409999999999</v>
      </c>
      <c r="D166">
        <v>161.96899999999999</v>
      </c>
      <c r="E166">
        <v>0.187163</v>
      </c>
      <c r="G166">
        <v>-2.1662340000000002</v>
      </c>
      <c r="L166">
        <v>3.7947709999999999</v>
      </c>
      <c r="M166">
        <v>0.45902222222</v>
      </c>
      <c r="P166">
        <v>3.7135159999999998</v>
      </c>
    </row>
    <row r="167" spans="1:16" x14ac:dyDescent="0.2">
      <c r="A167">
        <v>39691</v>
      </c>
      <c r="B167">
        <v>42766</v>
      </c>
      <c r="C167">
        <v>-2.1731910000000001</v>
      </c>
      <c r="D167">
        <v>161.71700000000001</v>
      </c>
      <c r="E167">
        <v>0.18026800000000001</v>
      </c>
      <c r="G167">
        <v>-2.1982059999999999</v>
      </c>
      <c r="L167">
        <v>3.7138049999999998</v>
      </c>
      <c r="M167">
        <v>0.87640733332999998</v>
      </c>
      <c r="P167">
        <v>3.6330969999999998</v>
      </c>
    </row>
    <row r="168" spans="1:16" x14ac:dyDescent="0.2">
      <c r="A168">
        <v>39660</v>
      </c>
      <c r="B168">
        <v>42794</v>
      </c>
      <c r="C168">
        <v>-2.1658680000000001</v>
      </c>
      <c r="D168">
        <v>161.46950000000001</v>
      </c>
      <c r="E168">
        <v>0.17311499999999999</v>
      </c>
      <c r="G168">
        <v>-2.1907649999999999</v>
      </c>
      <c r="L168">
        <v>3.628317</v>
      </c>
      <c r="M168">
        <v>1.31171444444</v>
      </c>
      <c r="P168">
        <v>3.5497320000000001</v>
      </c>
    </row>
    <row r="169" spans="1:16" x14ac:dyDescent="0.2">
      <c r="A169">
        <v>39629</v>
      </c>
      <c r="B169">
        <v>42825</v>
      </c>
      <c r="C169">
        <v>-2.053709</v>
      </c>
      <c r="D169">
        <v>160.18199999999999</v>
      </c>
      <c r="E169">
        <v>0.165268</v>
      </c>
      <c r="G169">
        <v>-2.0787089999999999</v>
      </c>
      <c r="L169">
        <v>3.532918</v>
      </c>
      <c r="M169">
        <v>1.77449366667</v>
      </c>
      <c r="P169">
        <v>3.4603619999999999</v>
      </c>
    </row>
    <row r="170" spans="1:16" x14ac:dyDescent="0.2">
      <c r="A170">
        <v>39599</v>
      </c>
      <c r="B170">
        <v>42855</v>
      </c>
      <c r="C170">
        <v>-2.1184660000000002</v>
      </c>
      <c r="D170">
        <v>160.43049999999999</v>
      </c>
      <c r="E170">
        <v>0.158911</v>
      </c>
      <c r="G170">
        <v>-2.1434009999999999</v>
      </c>
      <c r="L170">
        <v>3.4532400000000001</v>
      </c>
      <c r="M170">
        <v>2.2008079999999999</v>
      </c>
      <c r="P170">
        <v>3.3800849999999998</v>
      </c>
    </row>
    <row r="171" spans="1:16" x14ac:dyDescent="0.2">
      <c r="A171">
        <v>39568</v>
      </c>
      <c r="B171">
        <v>42886</v>
      </c>
      <c r="C171">
        <v>-2.3759399999999999</v>
      </c>
      <c r="D171">
        <v>160.26150000000001</v>
      </c>
      <c r="E171">
        <v>0.15332100000000001</v>
      </c>
      <c r="F171">
        <v>160.124</v>
      </c>
      <c r="G171">
        <v>-2.4008259999999999</v>
      </c>
      <c r="L171">
        <v>3.3809610000000001</v>
      </c>
      <c r="M171">
        <v>2.6063396666699998</v>
      </c>
      <c r="N171">
        <v>160.26150000000001</v>
      </c>
      <c r="O171">
        <v>160.26150000000001</v>
      </c>
      <c r="P171">
        <v>3.3006319999999998</v>
      </c>
    </row>
    <row r="172" spans="1:16" x14ac:dyDescent="0.2">
      <c r="A172">
        <v>39538</v>
      </c>
      <c r="B172">
        <v>42916</v>
      </c>
      <c r="C172">
        <v>-2.0268139999999999</v>
      </c>
      <c r="D172">
        <v>158.5975</v>
      </c>
      <c r="E172">
        <v>0.14519199999999999</v>
      </c>
      <c r="F172">
        <v>158.465</v>
      </c>
      <c r="G172">
        <v>-2.051736</v>
      </c>
      <c r="L172">
        <v>3.276659</v>
      </c>
      <c r="M172">
        <v>3.0866066666699998</v>
      </c>
      <c r="N172">
        <v>158.5975</v>
      </c>
      <c r="O172">
        <v>158.5975</v>
      </c>
      <c r="P172">
        <v>3.2102469999999999</v>
      </c>
    </row>
    <row r="173" spans="1:16" x14ac:dyDescent="0.2">
      <c r="A173">
        <v>39507</v>
      </c>
      <c r="B173">
        <v>42947</v>
      </c>
      <c r="C173">
        <v>-2.0995309999999998</v>
      </c>
      <c r="D173">
        <v>158.3485</v>
      </c>
      <c r="E173">
        <v>0.13946600000000001</v>
      </c>
      <c r="F173">
        <v>158.21899999999999</v>
      </c>
      <c r="G173">
        <v>-2.1244459999999998</v>
      </c>
      <c r="L173">
        <v>3.1999659999999999</v>
      </c>
      <c r="M173">
        <v>3.4932682222200002</v>
      </c>
      <c r="N173">
        <v>158.3485</v>
      </c>
      <c r="O173">
        <v>158.3485</v>
      </c>
      <c r="P173">
        <v>3.132781</v>
      </c>
    </row>
    <row r="174" spans="1:16" x14ac:dyDescent="0.2">
      <c r="A174">
        <v>39478</v>
      </c>
      <c r="B174">
        <v>42978</v>
      </c>
      <c r="C174">
        <v>-2.1735250000000002</v>
      </c>
      <c r="D174">
        <v>158.8175</v>
      </c>
      <c r="E174">
        <v>0.13302700000000001</v>
      </c>
      <c r="F174">
        <v>158.691</v>
      </c>
      <c r="G174">
        <v>-2.1984029999999999</v>
      </c>
      <c r="L174">
        <v>3.1118459999999999</v>
      </c>
      <c r="M174">
        <v>3.9788839999999999</v>
      </c>
      <c r="N174">
        <v>158.8175</v>
      </c>
      <c r="O174">
        <v>158.8175</v>
      </c>
      <c r="P174">
        <v>3.0442100000000001</v>
      </c>
    </row>
    <row r="175" spans="1:16" x14ac:dyDescent="0.2">
      <c r="A175">
        <v>39447</v>
      </c>
      <c r="B175">
        <v>43008</v>
      </c>
      <c r="C175">
        <v>-2.2946710000000001</v>
      </c>
      <c r="D175">
        <v>158.82300000000001</v>
      </c>
      <c r="E175">
        <v>0.12747</v>
      </c>
      <c r="F175">
        <v>158.69900000000001</v>
      </c>
      <c r="G175">
        <v>-2.3197169999999998</v>
      </c>
      <c r="L175">
        <v>3.0337879999999999</v>
      </c>
      <c r="M175">
        <v>4.40490488889</v>
      </c>
      <c r="N175">
        <v>158.82300000000001</v>
      </c>
      <c r="O175">
        <v>158.82300000000001</v>
      </c>
      <c r="P175">
        <v>2.9641730000000002</v>
      </c>
    </row>
    <row r="176" spans="1:16" x14ac:dyDescent="0.2">
      <c r="A176">
        <v>39416</v>
      </c>
      <c r="B176">
        <v>43039</v>
      </c>
      <c r="C176">
        <v>-2.347296</v>
      </c>
      <c r="D176">
        <v>158.47749999999999</v>
      </c>
      <c r="E176">
        <v>0.121833</v>
      </c>
      <c r="F176">
        <v>158.357</v>
      </c>
      <c r="G176">
        <v>-2.3721830000000002</v>
      </c>
      <c r="L176">
        <v>2.9531619999999998</v>
      </c>
      <c r="M176">
        <v>4.8319380000000001</v>
      </c>
      <c r="N176">
        <v>158.47749999999999</v>
      </c>
      <c r="O176">
        <v>158.47749999999999</v>
      </c>
      <c r="P176">
        <v>2.8838430000000002</v>
      </c>
    </row>
    <row r="177" spans="1:16" x14ac:dyDescent="0.2">
      <c r="A177">
        <v>39386</v>
      </c>
      <c r="B177">
        <v>43069</v>
      </c>
      <c r="C177">
        <v>-2.309399</v>
      </c>
      <c r="D177">
        <v>158.255</v>
      </c>
      <c r="E177">
        <v>0.119369</v>
      </c>
      <c r="F177">
        <v>158.13800000000001</v>
      </c>
      <c r="G177">
        <v>-2.3344040000000001</v>
      </c>
      <c r="L177">
        <v>2.9566370000000002</v>
      </c>
      <c r="M177">
        <v>4.4007666670000001E-2</v>
      </c>
      <c r="N177">
        <v>158.255</v>
      </c>
      <c r="O177">
        <v>158.255</v>
      </c>
      <c r="P177">
        <v>2.8883559999999999</v>
      </c>
    </row>
    <row r="178" spans="1:16" x14ac:dyDescent="0.2">
      <c r="A178">
        <v>39355</v>
      </c>
      <c r="B178">
        <v>43100</v>
      </c>
      <c r="C178">
        <v>-2.3533759999999999</v>
      </c>
      <c r="D178">
        <v>157.5505</v>
      </c>
      <c r="E178">
        <v>0.11382299999999999</v>
      </c>
      <c r="F178">
        <v>157.43700000000001</v>
      </c>
      <c r="G178">
        <v>-2.37825</v>
      </c>
      <c r="L178">
        <v>2.8755449999999998</v>
      </c>
      <c r="M178">
        <v>0.46888533332999999</v>
      </c>
      <c r="N178">
        <v>157.5505</v>
      </c>
      <c r="O178">
        <v>157.5505</v>
      </c>
      <c r="P178">
        <v>2.8078729999999998</v>
      </c>
    </row>
    <row r="179" spans="1:16" x14ac:dyDescent="0.2">
      <c r="A179">
        <v>39325</v>
      </c>
      <c r="B179">
        <v>43131</v>
      </c>
      <c r="C179">
        <v>-2.200841</v>
      </c>
      <c r="D179">
        <v>156.3305</v>
      </c>
      <c r="E179">
        <v>0.10795200000000001</v>
      </c>
      <c r="F179">
        <v>156.221</v>
      </c>
      <c r="G179">
        <v>-2.2257090000000002</v>
      </c>
      <c r="L179">
        <v>2.7884350000000002</v>
      </c>
      <c r="M179">
        <v>0.89484966666999999</v>
      </c>
      <c r="N179">
        <v>156.3305</v>
      </c>
      <c r="O179">
        <v>156.3305</v>
      </c>
      <c r="P179">
        <v>2.7270660000000002</v>
      </c>
    </row>
    <row r="180" spans="1:16" x14ac:dyDescent="0.2">
      <c r="A180">
        <v>39294</v>
      </c>
      <c r="B180">
        <v>43159</v>
      </c>
      <c r="C180">
        <v>-2.3281939999999999</v>
      </c>
      <c r="D180">
        <v>156.04650000000001</v>
      </c>
      <c r="E180">
        <v>0.10267800000000001</v>
      </c>
      <c r="F180">
        <v>155.94</v>
      </c>
      <c r="G180">
        <v>-2.3530799999999998</v>
      </c>
      <c r="L180">
        <v>2.706966</v>
      </c>
      <c r="M180">
        <v>1.33416111111</v>
      </c>
      <c r="N180">
        <v>156.04650000000001</v>
      </c>
      <c r="O180">
        <v>156.04650000000001</v>
      </c>
      <c r="P180">
        <v>2.6439430000000002</v>
      </c>
    </row>
    <row r="181" spans="1:16" x14ac:dyDescent="0.2">
      <c r="A181">
        <v>39263</v>
      </c>
      <c r="B181">
        <v>43190</v>
      </c>
      <c r="C181">
        <v>-2.3565260000000001</v>
      </c>
      <c r="D181">
        <v>155.70599999999999</v>
      </c>
      <c r="E181">
        <v>9.6961000000000006E-2</v>
      </c>
      <c r="F181">
        <v>155.60300000000001</v>
      </c>
      <c r="G181">
        <v>-2.3815200000000001</v>
      </c>
      <c r="L181">
        <v>2.616765</v>
      </c>
      <c r="M181">
        <v>1.807321</v>
      </c>
      <c r="N181">
        <v>155.70599999999999</v>
      </c>
      <c r="O181">
        <v>155.70599999999999</v>
      </c>
      <c r="P181">
        <v>2.5550999999999999</v>
      </c>
    </row>
    <row r="182" spans="1:16" x14ac:dyDescent="0.2">
      <c r="A182">
        <v>39233</v>
      </c>
      <c r="B182">
        <v>43220</v>
      </c>
      <c r="C182">
        <v>-2.4975200000000002</v>
      </c>
      <c r="D182">
        <v>155.92949999999999</v>
      </c>
      <c r="E182">
        <v>9.2143000000000003E-2</v>
      </c>
      <c r="F182">
        <v>155.82900000000001</v>
      </c>
      <c r="G182">
        <v>-2.5224340000000001</v>
      </c>
      <c r="L182">
        <v>2.5381680000000002</v>
      </c>
      <c r="M182">
        <v>2.23906133333</v>
      </c>
      <c r="N182">
        <v>155.92949999999999</v>
      </c>
      <c r="O182">
        <v>155.92949999999999</v>
      </c>
      <c r="P182">
        <v>2.474777</v>
      </c>
    </row>
    <row r="183" spans="1:16" x14ac:dyDescent="0.2">
      <c r="A183">
        <v>39202</v>
      </c>
      <c r="B183">
        <v>43251</v>
      </c>
      <c r="C183">
        <v>-2.8527770000000001</v>
      </c>
      <c r="D183">
        <v>155.4845</v>
      </c>
      <c r="E183">
        <v>8.7494000000000002E-2</v>
      </c>
      <c r="F183">
        <v>155.387</v>
      </c>
      <c r="G183">
        <v>-2.8777180000000002</v>
      </c>
      <c r="L183">
        <v>2.4594109999999998</v>
      </c>
      <c r="M183">
        <v>2.678083</v>
      </c>
      <c r="N183">
        <v>155.4845</v>
      </c>
      <c r="O183">
        <v>155.4845</v>
      </c>
      <c r="P183">
        <v>2.3892500000000001</v>
      </c>
    </row>
    <row r="184" spans="1:16" x14ac:dyDescent="0.2">
      <c r="A184">
        <v>39172</v>
      </c>
      <c r="B184">
        <v>43281</v>
      </c>
      <c r="C184">
        <v>-2.8183579999999999</v>
      </c>
      <c r="D184">
        <v>155.5335</v>
      </c>
      <c r="E184">
        <v>8.2569000000000004E-2</v>
      </c>
      <c r="F184">
        <v>155.43899999999999</v>
      </c>
      <c r="G184">
        <v>-2.8433030000000001</v>
      </c>
      <c r="L184">
        <v>2.3755899999999999</v>
      </c>
      <c r="M184">
        <v>3.1220297777799999</v>
      </c>
      <c r="N184">
        <v>155.5335</v>
      </c>
      <c r="O184">
        <v>155.5335</v>
      </c>
      <c r="P184">
        <v>2.3086380000000002</v>
      </c>
    </row>
    <row r="185" spans="1:16" x14ac:dyDescent="0.2">
      <c r="A185">
        <v>39141</v>
      </c>
      <c r="B185">
        <v>43312</v>
      </c>
      <c r="C185">
        <v>-2.7988559999999998</v>
      </c>
      <c r="D185">
        <v>155.10599999999999</v>
      </c>
      <c r="E185">
        <v>7.7813999999999994E-2</v>
      </c>
      <c r="F185">
        <v>155.01499999999999</v>
      </c>
      <c r="G185">
        <v>-2.8238810000000001</v>
      </c>
      <c r="L185">
        <v>2.2922060000000002</v>
      </c>
      <c r="M185">
        <v>3.5591683333300002</v>
      </c>
      <c r="N185">
        <v>155.10599999999999</v>
      </c>
      <c r="O185">
        <v>155.10599999999999</v>
      </c>
      <c r="P185">
        <v>2.2280500000000001</v>
      </c>
    </row>
    <row r="186" spans="1:16" x14ac:dyDescent="0.2">
      <c r="A186">
        <v>39113</v>
      </c>
      <c r="B186">
        <v>43343</v>
      </c>
      <c r="C186">
        <v>-2.7162790000000001</v>
      </c>
      <c r="D186">
        <v>154.584</v>
      </c>
      <c r="E186">
        <v>7.2636000000000006E-2</v>
      </c>
      <c r="F186">
        <v>154.49700000000001</v>
      </c>
      <c r="G186">
        <v>-2.7412260000000002</v>
      </c>
      <c r="L186">
        <v>2.19875</v>
      </c>
      <c r="M186">
        <v>4.0485596666700001</v>
      </c>
      <c r="N186">
        <v>154.584</v>
      </c>
      <c r="O186">
        <v>154.584</v>
      </c>
      <c r="P186">
        <v>2.1390259999999999</v>
      </c>
    </row>
    <row r="187" spans="1:16" x14ac:dyDescent="0.2">
      <c r="A187">
        <v>39082</v>
      </c>
      <c r="B187">
        <v>43373</v>
      </c>
      <c r="C187">
        <v>-2.57497</v>
      </c>
      <c r="D187">
        <v>153.69450000000001</v>
      </c>
      <c r="E187">
        <v>6.8155999999999994E-2</v>
      </c>
      <c r="F187">
        <v>153.61099999999999</v>
      </c>
      <c r="G187">
        <v>-2.5997789999999998</v>
      </c>
      <c r="L187">
        <v>2.1154890000000002</v>
      </c>
      <c r="M187">
        <v>4.4737295555600003</v>
      </c>
      <c r="N187">
        <v>153.69450000000001</v>
      </c>
      <c r="O187">
        <v>153.69450000000001</v>
      </c>
      <c r="P187">
        <v>2.0610149999999998</v>
      </c>
    </row>
    <row r="188" spans="1:16" x14ac:dyDescent="0.2">
      <c r="A188">
        <v>39051</v>
      </c>
      <c r="B188">
        <v>43404</v>
      </c>
      <c r="C188">
        <v>-2.7431670000000001</v>
      </c>
      <c r="D188">
        <v>153.8115</v>
      </c>
      <c r="E188">
        <v>6.3962000000000005E-2</v>
      </c>
      <c r="F188">
        <v>153.73099999999999</v>
      </c>
      <c r="G188">
        <v>-2.7679499999999999</v>
      </c>
      <c r="L188">
        <v>2.0337480000000001</v>
      </c>
      <c r="M188">
        <v>4.9314586666700002</v>
      </c>
      <c r="N188">
        <v>153.8115</v>
      </c>
      <c r="O188">
        <v>153.8115</v>
      </c>
      <c r="P188">
        <v>1.977959</v>
      </c>
    </row>
    <row r="189" spans="1:16" x14ac:dyDescent="0.2">
      <c r="A189">
        <v>39021</v>
      </c>
      <c r="B189">
        <v>43434</v>
      </c>
      <c r="C189">
        <v>-2.3855080000000002</v>
      </c>
      <c r="D189">
        <v>152.5675</v>
      </c>
      <c r="E189">
        <v>6.1018999999999997E-2</v>
      </c>
      <c r="F189">
        <v>152.49100000000001</v>
      </c>
      <c r="G189">
        <v>-2.4103699999999999</v>
      </c>
      <c r="L189">
        <v>2.003269</v>
      </c>
      <c r="M189">
        <v>4.4908333330000001E-2</v>
      </c>
      <c r="N189">
        <v>152.5675</v>
      </c>
      <c r="O189">
        <v>152.5675</v>
      </c>
      <c r="P189">
        <v>1.955481</v>
      </c>
    </row>
    <row r="190" spans="1:16" x14ac:dyDescent="0.2">
      <c r="A190">
        <v>38990</v>
      </c>
      <c r="B190">
        <v>43465</v>
      </c>
      <c r="C190">
        <v>-2.4129870000000002</v>
      </c>
      <c r="D190">
        <v>151.702</v>
      </c>
      <c r="E190">
        <v>5.6967999999999998E-2</v>
      </c>
      <c r="F190">
        <v>151.62899999999999</v>
      </c>
      <c r="G190">
        <v>-2.4379569999999999</v>
      </c>
      <c r="L190">
        <v>1.9212959999999999</v>
      </c>
      <c r="M190">
        <v>0.47835377777999999</v>
      </c>
      <c r="N190">
        <v>151.702</v>
      </c>
      <c r="O190">
        <v>151.702</v>
      </c>
      <c r="P190">
        <v>1.874935</v>
      </c>
    </row>
    <row r="191" spans="1:16" x14ac:dyDescent="0.2">
      <c r="A191">
        <v>38960</v>
      </c>
      <c r="B191">
        <v>43496</v>
      </c>
      <c r="C191">
        <v>-2.2977050000000001</v>
      </c>
      <c r="D191">
        <v>151.19049999999999</v>
      </c>
      <c r="E191">
        <v>5.2624999999999998E-2</v>
      </c>
      <c r="F191">
        <v>151.12100000000001</v>
      </c>
      <c r="G191">
        <v>-2.3224800000000001</v>
      </c>
      <c r="L191">
        <v>1.830851</v>
      </c>
      <c r="M191">
        <v>0.94548299999999996</v>
      </c>
      <c r="N191">
        <v>152.13598300000001</v>
      </c>
      <c r="O191">
        <v>151.19049999999999</v>
      </c>
      <c r="P191">
        <v>1.788783</v>
      </c>
    </row>
    <row r="192" spans="1:16" x14ac:dyDescent="0.2">
      <c r="A192">
        <v>38929</v>
      </c>
      <c r="B192">
        <v>43524</v>
      </c>
      <c r="C192">
        <v>-2.356163</v>
      </c>
      <c r="D192">
        <v>150.4375</v>
      </c>
      <c r="E192">
        <v>4.8760999999999999E-2</v>
      </c>
      <c r="F192">
        <v>150.37100000000001</v>
      </c>
      <c r="G192">
        <v>-2.3810530000000001</v>
      </c>
      <c r="L192">
        <v>1.746624</v>
      </c>
      <c r="M192">
        <v>1.394225</v>
      </c>
      <c r="N192">
        <v>151.83172500000001</v>
      </c>
      <c r="O192">
        <v>150.4375</v>
      </c>
      <c r="P192">
        <v>1.705471</v>
      </c>
    </row>
    <row r="193" spans="1:16" x14ac:dyDescent="0.2">
      <c r="A193">
        <v>38898</v>
      </c>
      <c r="B193">
        <v>43555</v>
      </c>
      <c r="C193">
        <v>-2.4408720000000002</v>
      </c>
      <c r="D193">
        <v>149.8355</v>
      </c>
      <c r="E193">
        <v>4.5304999999999998E-2</v>
      </c>
      <c r="F193">
        <v>149.77199999999999</v>
      </c>
      <c r="G193">
        <v>-2.4657740000000001</v>
      </c>
      <c r="L193">
        <v>1.6684479999999999</v>
      </c>
      <c r="M193">
        <v>1.8126337777799999</v>
      </c>
      <c r="N193">
        <v>151.648134</v>
      </c>
      <c r="O193">
        <v>149.8355</v>
      </c>
      <c r="P193">
        <v>1.627723</v>
      </c>
    </row>
    <row r="194" spans="1:16" x14ac:dyDescent="0.2">
      <c r="A194">
        <v>38868</v>
      </c>
      <c r="B194">
        <v>43585</v>
      </c>
      <c r="C194">
        <v>-2.3849179999999999</v>
      </c>
      <c r="D194">
        <v>149.392</v>
      </c>
      <c r="E194">
        <v>4.1485000000000001E-2</v>
      </c>
      <c r="F194">
        <v>149.33199999999999</v>
      </c>
      <c r="G194">
        <v>-2.4099680000000001</v>
      </c>
      <c r="L194">
        <v>1.579256</v>
      </c>
      <c r="M194">
        <v>2.2843742222199999</v>
      </c>
      <c r="N194">
        <v>151.67637400000001</v>
      </c>
      <c r="O194">
        <v>149.392</v>
      </c>
      <c r="P194">
        <v>1.5415920000000001</v>
      </c>
    </row>
    <row r="195" spans="1:16" x14ac:dyDescent="0.2">
      <c r="A195">
        <v>38837</v>
      </c>
      <c r="B195">
        <v>43616</v>
      </c>
      <c r="C195">
        <v>-3.1595170000000001</v>
      </c>
      <c r="D195">
        <v>149.184</v>
      </c>
      <c r="E195">
        <v>3.8490000000000003E-2</v>
      </c>
      <c r="F195">
        <v>149.12700000000001</v>
      </c>
      <c r="G195">
        <v>-3.1844790000000001</v>
      </c>
      <c r="L195">
        <v>1.503253</v>
      </c>
      <c r="M195">
        <v>2.7285096666699999</v>
      </c>
      <c r="N195">
        <v>151.91251</v>
      </c>
      <c r="O195">
        <v>149.184</v>
      </c>
      <c r="P195">
        <v>1.4557580000000001</v>
      </c>
    </row>
    <row r="196" spans="1:16" x14ac:dyDescent="0.2">
      <c r="A196">
        <v>38807</v>
      </c>
      <c r="B196">
        <v>43646</v>
      </c>
      <c r="C196">
        <v>-2.991924</v>
      </c>
      <c r="D196">
        <v>148.95500000000001</v>
      </c>
      <c r="E196">
        <v>3.5187000000000003E-2</v>
      </c>
      <c r="F196">
        <v>148.90100000000001</v>
      </c>
      <c r="G196">
        <v>-3.0169169999999998</v>
      </c>
      <c r="L196">
        <v>1.420418</v>
      </c>
      <c r="M196">
        <v>3.1657736666699998</v>
      </c>
      <c r="N196">
        <v>152.12077400000001</v>
      </c>
      <c r="O196">
        <v>148.95500000000001</v>
      </c>
      <c r="P196">
        <v>1.37792</v>
      </c>
    </row>
    <row r="197" spans="1:16" x14ac:dyDescent="0.2">
      <c r="A197">
        <v>38776</v>
      </c>
      <c r="B197">
        <v>43677</v>
      </c>
      <c r="C197">
        <v>-2.9204669999999999</v>
      </c>
      <c r="D197">
        <v>148.36349999999999</v>
      </c>
      <c r="E197">
        <v>3.1886999999999999E-2</v>
      </c>
      <c r="F197">
        <v>148.31299999999999</v>
      </c>
      <c r="G197">
        <v>-2.945138</v>
      </c>
      <c r="L197">
        <v>1.3335060000000001</v>
      </c>
      <c r="M197">
        <v>3.6254433333299998</v>
      </c>
      <c r="N197">
        <v>151.98894300000001</v>
      </c>
      <c r="O197">
        <v>148.36349999999999</v>
      </c>
      <c r="P197">
        <v>1.2945610000000001</v>
      </c>
    </row>
    <row r="198" spans="1:16" x14ac:dyDescent="0.2">
      <c r="A198">
        <v>38748</v>
      </c>
      <c r="B198">
        <v>43708</v>
      </c>
      <c r="C198">
        <v>-2.3885100000000001</v>
      </c>
      <c r="D198">
        <v>147.50200000000001</v>
      </c>
      <c r="E198">
        <v>2.8368999999999998E-2</v>
      </c>
      <c r="F198">
        <v>147.45500000000001</v>
      </c>
      <c r="G198">
        <v>-2.4135529999999998</v>
      </c>
      <c r="L198">
        <v>1.2378260000000001</v>
      </c>
      <c r="M198">
        <v>4.1195306666700002</v>
      </c>
      <c r="N198">
        <v>151.621531</v>
      </c>
      <c r="O198">
        <v>147.50200000000001</v>
      </c>
      <c r="P198">
        <v>1.2082599999999999</v>
      </c>
    </row>
    <row r="199" spans="1:16" x14ac:dyDescent="0.2">
      <c r="A199">
        <v>38656</v>
      </c>
      <c r="B199">
        <v>43738</v>
      </c>
      <c r="C199">
        <v>-2.0025490000000001</v>
      </c>
      <c r="D199">
        <v>146.4495</v>
      </c>
      <c r="E199">
        <v>2.5344999999999999E-2</v>
      </c>
      <c r="F199">
        <v>146.40600000000001</v>
      </c>
      <c r="G199">
        <v>-2.0272950000000001</v>
      </c>
      <c r="L199">
        <v>1.1506080000000001</v>
      </c>
      <c r="M199">
        <v>4.5698823333299998</v>
      </c>
      <c r="N199">
        <v>151.01938200000001</v>
      </c>
      <c r="O199">
        <v>146.4495</v>
      </c>
      <c r="P199">
        <v>1.127567</v>
      </c>
    </row>
    <row r="200" spans="1:16" x14ac:dyDescent="0.2">
      <c r="A200">
        <v>38625</v>
      </c>
      <c r="B200">
        <v>43769</v>
      </c>
      <c r="C200">
        <v>-2.0983040000000002</v>
      </c>
      <c r="D200">
        <v>145.714</v>
      </c>
      <c r="E200">
        <v>2.2459E-2</v>
      </c>
      <c r="F200">
        <v>145.67400000000001</v>
      </c>
      <c r="G200">
        <v>-2.12331</v>
      </c>
      <c r="L200">
        <v>1.0609740000000001</v>
      </c>
      <c r="M200">
        <v>5.0512769999999998</v>
      </c>
      <c r="N200">
        <v>150.765277</v>
      </c>
      <c r="O200">
        <v>145.714</v>
      </c>
      <c r="P200">
        <v>1.0387120000000001</v>
      </c>
    </row>
    <row r="201" spans="1:16" x14ac:dyDescent="0.2">
      <c r="A201">
        <v>38595</v>
      </c>
      <c r="B201">
        <v>43799</v>
      </c>
      <c r="C201">
        <v>-1.815191</v>
      </c>
      <c r="D201">
        <v>145.05350000000001</v>
      </c>
      <c r="E201">
        <v>2.0573999999999999E-2</v>
      </c>
      <c r="F201">
        <v>145.017</v>
      </c>
      <c r="G201">
        <v>-1.83969</v>
      </c>
      <c r="L201">
        <v>1.012829</v>
      </c>
      <c r="M201">
        <v>3.0433555559999999E-2</v>
      </c>
      <c r="N201">
        <v>145.083934</v>
      </c>
      <c r="O201">
        <v>145.05350000000001</v>
      </c>
      <c r="P201">
        <v>0.99444399999999999</v>
      </c>
    </row>
    <row r="202" spans="1:16" x14ac:dyDescent="0.2">
      <c r="A202">
        <v>38564</v>
      </c>
      <c r="B202">
        <v>43830</v>
      </c>
      <c r="C202">
        <v>-1.524448</v>
      </c>
      <c r="D202">
        <v>143.4975</v>
      </c>
      <c r="E202">
        <v>1.7956E-2</v>
      </c>
      <c r="F202">
        <v>143.464</v>
      </c>
      <c r="G202">
        <v>-1.54922</v>
      </c>
      <c r="L202">
        <v>0.92521600000000004</v>
      </c>
      <c r="M202">
        <v>0.48529422222000002</v>
      </c>
      <c r="N202">
        <v>143.98279400000001</v>
      </c>
      <c r="O202">
        <v>143.4975</v>
      </c>
      <c r="P202">
        <v>0.911111</v>
      </c>
    </row>
    <row r="203" spans="1:16" x14ac:dyDescent="0.2">
      <c r="A203">
        <v>38533</v>
      </c>
      <c r="B203">
        <v>43861</v>
      </c>
      <c r="C203">
        <v>-1.3268070000000001</v>
      </c>
      <c r="D203">
        <v>143.18299999999999</v>
      </c>
      <c r="E203">
        <v>1.5464E-2</v>
      </c>
      <c r="F203">
        <v>143.15299999999999</v>
      </c>
      <c r="G203">
        <v>-1.351699</v>
      </c>
      <c r="L203">
        <v>0.83609299999999998</v>
      </c>
      <c r="M203">
        <v>0.95935700000000002</v>
      </c>
      <c r="N203">
        <v>144.142357</v>
      </c>
      <c r="O203">
        <v>143.18299999999999</v>
      </c>
      <c r="P203">
        <v>0.82499999999999996</v>
      </c>
    </row>
    <row r="204" spans="1:16" x14ac:dyDescent="0.2">
      <c r="A204">
        <v>38503</v>
      </c>
      <c r="B204">
        <v>43890</v>
      </c>
      <c r="C204">
        <v>-1.1731009999999999</v>
      </c>
      <c r="D204">
        <v>142.47800000000001</v>
      </c>
      <c r="E204">
        <v>1.3297E-2</v>
      </c>
      <c r="F204">
        <v>142.45099999999999</v>
      </c>
      <c r="G204">
        <v>-1.1980120000000001</v>
      </c>
      <c r="L204">
        <v>0.75328099999999998</v>
      </c>
      <c r="M204">
        <v>1.40156888889</v>
      </c>
      <c r="N204">
        <v>143.879569</v>
      </c>
      <c r="O204">
        <v>142.47800000000001</v>
      </c>
      <c r="P204">
        <v>0.74444399999999999</v>
      </c>
    </row>
    <row r="205" spans="1:16" x14ac:dyDescent="0.2">
      <c r="A205">
        <v>37864</v>
      </c>
      <c r="B205">
        <v>43921</v>
      </c>
      <c r="C205">
        <v>0.16658999999999999</v>
      </c>
      <c r="D205">
        <v>140.75649999999999</v>
      </c>
      <c r="E205">
        <v>1.1010000000000001E-2</v>
      </c>
      <c r="F205">
        <v>140.733</v>
      </c>
      <c r="G205">
        <v>0.14225599999999999</v>
      </c>
      <c r="L205">
        <v>0.66278499999999996</v>
      </c>
      <c r="M205">
        <v>1.84519622222</v>
      </c>
      <c r="N205">
        <v>142.601696</v>
      </c>
      <c r="O205">
        <v>140.75649999999999</v>
      </c>
      <c r="P205">
        <v>0.66388899999999995</v>
      </c>
    </row>
    <row r="206" spans="1:16" x14ac:dyDescent="0.2">
      <c r="A206">
        <v>37680</v>
      </c>
      <c r="B206">
        <v>43951</v>
      </c>
      <c r="C206">
        <v>0.167542</v>
      </c>
      <c r="D206">
        <v>140.51650000000001</v>
      </c>
      <c r="E206">
        <v>8.9669999999999993E-3</v>
      </c>
      <c r="F206">
        <v>140.49600000000001</v>
      </c>
      <c r="G206">
        <v>0.143038</v>
      </c>
      <c r="L206">
        <v>0.57126500000000002</v>
      </c>
      <c r="M206">
        <v>2.3525382222200002</v>
      </c>
      <c r="N206">
        <v>142.86903799999999</v>
      </c>
      <c r="O206">
        <v>140.51650000000001</v>
      </c>
      <c r="P206">
        <v>0.57222200000000001</v>
      </c>
    </row>
    <row r="207" spans="1:16" x14ac:dyDescent="0.2">
      <c r="A207">
        <v>37652</v>
      </c>
      <c r="B207">
        <v>43982</v>
      </c>
      <c r="C207">
        <v>-1.3421320000000001</v>
      </c>
      <c r="D207">
        <v>139.548</v>
      </c>
      <c r="E207">
        <v>7.6480000000000003E-3</v>
      </c>
      <c r="F207">
        <v>139.53</v>
      </c>
      <c r="G207">
        <v>-1.3672329999999999</v>
      </c>
      <c r="L207">
        <v>0.50398600000000005</v>
      </c>
      <c r="M207">
        <v>2.7325972222199999</v>
      </c>
      <c r="N207">
        <v>142.280597</v>
      </c>
      <c r="O207">
        <v>139.548</v>
      </c>
      <c r="P207">
        <v>0.497222</v>
      </c>
    </row>
    <row r="208" spans="1:16" x14ac:dyDescent="0.2">
      <c r="A208">
        <v>37621</v>
      </c>
      <c r="B208">
        <v>44012</v>
      </c>
      <c r="C208">
        <v>-1.339629</v>
      </c>
      <c r="D208">
        <v>139.50200000000001</v>
      </c>
      <c r="E208">
        <v>6.012E-3</v>
      </c>
      <c r="F208">
        <v>139.48699999999999</v>
      </c>
      <c r="G208">
        <v>-1.364684</v>
      </c>
      <c r="L208">
        <v>0.41950900000000002</v>
      </c>
      <c r="M208">
        <v>3.1986193333299999</v>
      </c>
      <c r="N208">
        <v>142.70061899999999</v>
      </c>
      <c r="O208">
        <v>139.50200000000001</v>
      </c>
      <c r="P208">
        <v>0.41388900000000001</v>
      </c>
    </row>
    <row r="209" spans="1:16" x14ac:dyDescent="0.2">
      <c r="A209">
        <v>37590</v>
      </c>
      <c r="B209">
        <v>44043</v>
      </c>
      <c r="C209">
        <v>-2.6931020000000001</v>
      </c>
      <c r="D209">
        <v>139.24600000000001</v>
      </c>
      <c r="E209">
        <v>4.548E-3</v>
      </c>
      <c r="F209">
        <v>139.23400000000001</v>
      </c>
      <c r="G209">
        <v>-2.7182379999999999</v>
      </c>
      <c r="L209">
        <v>0.33399499999999999</v>
      </c>
      <c r="M209">
        <v>3.6774269999999998</v>
      </c>
      <c r="N209">
        <v>142.923427</v>
      </c>
      <c r="O209">
        <v>139.24600000000001</v>
      </c>
      <c r="P209">
        <v>0.32500000000000001</v>
      </c>
    </row>
    <row r="210" spans="1:16" x14ac:dyDescent="0.2">
      <c r="A210">
        <v>37529</v>
      </c>
      <c r="B210">
        <v>44074</v>
      </c>
      <c r="C210">
        <v>-5.8712289999999996</v>
      </c>
      <c r="D210">
        <v>139.34450000000001</v>
      </c>
      <c r="E210">
        <v>3.48E-3</v>
      </c>
      <c r="F210">
        <v>139.33500000000001</v>
      </c>
      <c r="G210">
        <v>-5.8951169999999999</v>
      </c>
      <c r="L210">
        <v>0.26264300000000002</v>
      </c>
      <c r="M210">
        <v>4.0909557777799996</v>
      </c>
      <c r="N210">
        <v>143.43545599999999</v>
      </c>
      <c r="O210">
        <v>139.34450000000001</v>
      </c>
      <c r="P210">
        <v>0.247222</v>
      </c>
    </row>
    <row r="211" spans="1:16" x14ac:dyDescent="0.2">
      <c r="A211">
        <v>37499</v>
      </c>
      <c r="B211">
        <v>44104</v>
      </c>
      <c r="C211">
        <v>-5.8434340000000002</v>
      </c>
      <c r="D211">
        <v>138.952</v>
      </c>
      <c r="E211">
        <v>2.1519999999999998E-3</v>
      </c>
      <c r="F211">
        <v>138.946</v>
      </c>
      <c r="G211">
        <v>-5.8674489999999997</v>
      </c>
      <c r="L211">
        <v>0.17405999999999999</v>
      </c>
      <c r="M211">
        <v>4.5698823333299998</v>
      </c>
      <c r="N211">
        <v>143.52188200000001</v>
      </c>
      <c r="O211">
        <v>138.952</v>
      </c>
      <c r="P211">
        <v>0.16388900000000001</v>
      </c>
    </row>
    <row r="212" spans="1:16" x14ac:dyDescent="0.2">
      <c r="A212">
        <v>37468</v>
      </c>
      <c r="B212">
        <v>44135</v>
      </c>
      <c r="C212">
        <v>-1.9005449999999999</v>
      </c>
      <c r="D212">
        <v>138.06800000000001</v>
      </c>
      <c r="E212">
        <v>8.7100000000000003E-4</v>
      </c>
      <c r="F212">
        <v>138.065</v>
      </c>
      <c r="G212">
        <v>-1.9269769999999999</v>
      </c>
      <c r="L212">
        <v>7.9284999999999994E-2</v>
      </c>
      <c r="M212">
        <v>5.0694186666699999</v>
      </c>
      <c r="N212">
        <v>143.13741899999999</v>
      </c>
      <c r="O212">
        <v>138.06800000000001</v>
      </c>
      <c r="P212">
        <v>7.7778E-2</v>
      </c>
    </row>
    <row r="213" spans="1:16" x14ac:dyDescent="0.2">
      <c r="A213">
        <v>37437</v>
      </c>
      <c r="B213">
        <v>44165</v>
      </c>
      <c r="C213">
        <v>37.334564999999998</v>
      </c>
      <c r="D213">
        <v>137.601</v>
      </c>
      <c r="E213">
        <v>1.5E-5</v>
      </c>
      <c r="F213">
        <v>137.601</v>
      </c>
      <c r="G213">
        <v>37.334564999999998</v>
      </c>
      <c r="L213">
        <v>2.0230000000000001E-3</v>
      </c>
      <c r="M213">
        <v>-1.530077778E-2</v>
      </c>
      <c r="N213">
        <v>137.585838</v>
      </c>
      <c r="O213">
        <v>137.60113899999999</v>
      </c>
      <c r="P213">
        <v>2.7780000000000001E-3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2C90-5A66-7341-A9AB-600B34171960}">
  <dimension ref="A1:P154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4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203</v>
      </c>
    </row>
    <row r="5" spans="1:16" x14ac:dyDescent="0.2">
      <c r="A5" t="s">
        <v>204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205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123.337</v>
      </c>
      <c r="C12">
        <v>42094</v>
      </c>
      <c r="D12" t="s">
        <v>88</v>
      </c>
      <c r="E12">
        <v>50</v>
      </c>
      <c r="F12" t="s">
        <v>88</v>
      </c>
      <c r="G12">
        <v>15.9568170790878</v>
      </c>
      <c r="H12">
        <v>42947</v>
      </c>
    </row>
    <row r="13" spans="1:16" x14ac:dyDescent="0.2">
      <c r="A13" t="s">
        <v>89</v>
      </c>
      <c r="B13">
        <v>100.009</v>
      </c>
      <c r="C13">
        <v>44712</v>
      </c>
      <c r="D13" t="s">
        <v>90</v>
      </c>
      <c r="E13">
        <v>84</v>
      </c>
      <c r="F13" t="s">
        <v>90</v>
      </c>
      <c r="G13">
        <v>-60.223811721273698</v>
      </c>
      <c r="H13">
        <v>43039</v>
      </c>
    </row>
    <row r="14" spans="1:16" x14ac:dyDescent="0.2">
      <c r="A14" t="s">
        <v>91</v>
      </c>
      <c r="B14">
        <v>113.290657177778</v>
      </c>
      <c r="D14" t="s">
        <v>92</v>
      </c>
      <c r="E14">
        <v>0</v>
      </c>
      <c r="F14" t="s">
        <v>35</v>
      </c>
      <c r="G14">
        <v>-1.0958581684007899E-2</v>
      </c>
      <c r="H14" t="s">
        <v>206</v>
      </c>
    </row>
    <row r="15" spans="1:16" x14ac:dyDescent="0.2">
      <c r="A15" t="s">
        <v>93</v>
      </c>
      <c r="B15">
        <v>111.673</v>
      </c>
    </row>
    <row r="18" spans="1:16" x14ac:dyDescent="0.2">
      <c r="A18" t="s">
        <v>207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44712</v>
      </c>
      <c r="B20">
        <v>44712</v>
      </c>
      <c r="C20">
        <v>0.26000200000000001</v>
      </c>
      <c r="D20">
        <v>100.009</v>
      </c>
      <c r="E20">
        <v>2.8E-5</v>
      </c>
      <c r="F20">
        <v>100.009</v>
      </c>
      <c r="G20">
        <v>0.26000200000000001</v>
      </c>
      <c r="H20">
        <v>-36</v>
      </c>
      <c r="I20">
        <v>-29.5</v>
      </c>
      <c r="L20">
        <v>2.771E-3</v>
      </c>
      <c r="M20">
        <v>-9.72222222E-3</v>
      </c>
      <c r="N20">
        <v>99.999347</v>
      </c>
      <c r="O20">
        <v>100.009069</v>
      </c>
      <c r="P20">
        <v>2.7780000000000001E-3</v>
      </c>
    </row>
    <row r="21" spans="1:16" x14ac:dyDescent="0.2">
      <c r="A21">
        <v>44681</v>
      </c>
      <c r="B21">
        <v>44681</v>
      </c>
      <c r="C21">
        <v>5.2451999999999999E-2</v>
      </c>
      <c r="D21">
        <v>100.26900000000001</v>
      </c>
      <c r="E21">
        <v>8.3699999999999996E-4</v>
      </c>
      <c r="F21">
        <v>100.268</v>
      </c>
      <c r="G21">
        <v>4.0029000000000002E-2</v>
      </c>
      <c r="H21">
        <v>-16.152000000000001</v>
      </c>
      <c r="I21">
        <v>-15.196999999999999</v>
      </c>
      <c r="L21">
        <v>7.7737000000000001E-2</v>
      </c>
      <c r="M21">
        <v>3.2277777777800001</v>
      </c>
      <c r="N21">
        <v>103.49677800000001</v>
      </c>
      <c r="O21">
        <v>100.26900000000001</v>
      </c>
      <c r="P21">
        <v>7.7778E-2</v>
      </c>
    </row>
    <row r="22" spans="1:16" x14ac:dyDescent="0.2">
      <c r="A22">
        <v>44651</v>
      </c>
      <c r="B22">
        <v>44651</v>
      </c>
      <c r="C22">
        <v>-0.108804</v>
      </c>
      <c r="D22">
        <v>100.574</v>
      </c>
      <c r="E22">
        <v>1.838E-3</v>
      </c>
      <c r="F22">
        <v>100.572</v>
      </c>
      <c r="G22">
        <v>-0.121004</v>
      </c>
      <c r="H22">
        <v>-15.253</v>
      </c>
      <c r="I22">
        <v>-12.343999999999999</v>
      </c>
      <c r="L22">
        <v>0.15850600000000001</v>
      </c>
      <c r="M22">
        <v>2.94583333333</v>
      </c>
      <c r="N22">
        <v>103.51983300000001</v>
      </c>
      <c r="O22">
        <v>100.574</v>
      </c>
      <c r="P22">
        <v>0.158333</v>
      </c>
    </row>
    <row r="23" spans="1:16" x14ac:dyDescent="0.2">
      <c r="A23">
        <v>44620</v>
      </c>
      <c r="B23">
        <v>44620</v>
      </c>
      <c r="C23">
        <v>-0.233269</v>
      </c>
      <c r="D23">
        <v>100.928</v>
      </c>
      <c r="E23">
        <v>3.0980000000000001E-3</v>
      </c>
      <c r="F23">
        <v>100.925</v>
      </c>
      <c r="G23">
        <v>-0.24498</v>
      </c>
      <c r="H23">
        <v>-16.402000000000001</v>
      </c>
      <c r="I23">
        <v>-20.091999999999999</v>
      </c>
      <c r="L23">
        <v>0.24779999999999999</v>
      </c>
      <c r="M23">
        <v>2.6347222222200002</v>
      </c>
      <c r="N23">
        <v>103.56272199999999</v>
      </c>
      <c r="O23">
        <v>100.928</v>
      </c>
      <c r="P23">
        <v>0.247222</v>
      </c>
    </row>
    <row r="24" spans="1:16" x14ac:dyDescent="0.2">
      <c r="A24">
        <v>44592</v>
      </c>
      <c r="B24">
        <v>44592</v>
      </c>
      <c r="C24">
        <v>-0.23381399999999999</v>
      </c>
      <c r="D24">
        <v>101.2415</v>
      </c>
      <c r="E24">
        <v>4.4190000000000002E-3</v>
      </c>
      <c r="F24">
        <v>101.23699999999999</v>
      </c>
      <c r="G24">
        <v>-0.24548700000000001</v>
      </c>
      <c r="H24">
        <v>-23.073</v>
      </c>
      <c r="I24">
        <v>-20.521000000000001</v>
      </c>
      <c r="L24">
        <v>0.33133000000000001</v>
      </c>
      <c r="M24">
        <v>2.3430555555599999</v>
      </c>
      <c r="N24">
        <v>103.58455600000001</v>
      </c>
      <c r="O24">
        <v>101.2415</v>
      </c>
      <c r="P24">
        <v>0.33055600000000002</v>
      </c>
    </row>
    <row r="25" spans="1:16" x14ac:dyDescent="0.2">
      <c r="A25">
        <v>44561</v>
      </c>
      <c r="B25">
        <v>44561</v>
      </c>
      <c r="C25">
        <v>-0.34458</v>
      </c>
      <c r="D25">
        <v>101.5805</v>
      </c>
      <c r="E25">
        <v>5.79E-3</v>
      </c>
      <c r="F25">
        <v>101.575</v>
      </c>
      <c r="G25">
        <v>-0.356377</v>
      </c>
      <c r="H25">
        <v>-33.787999999999997</v>
      </c>
      <c r="I25">
        <v>-33.094999999999999</v>
      </c>
      <c r="L25">
        <v>0.409744</v>
      </c>
      <c r="M25">
        <v>2.07083333333</v>
      </c>
      <c r="N25">
        <v>103.65133299999999</v>
      </c>
      <c r="O25">
        <v>101.5805</v>
      </c>
      <c r="P25">
        <v>0.408333</v>
      </c>
    </row>
    <row r="26" spans="1:16" x14ac:dyDescent="0.2">
      <c r="A26">
        <v>44530</v>
      </c>
      <c r="B26">
        <v>44530</v>
      </c>
      <c r="C26">
        <v>-0.35056100000000001</v>
      </c>
      <c r="D26">
        <v>101.92749999999999</v>
      </c>
      <c r="E26">
        <v>7.4970000000000002E-3</v>
      </c>
      <c r="F26">
        <v>101.92100000000001</v>
      </c>
      <c r="G26">
        <v>-0.362178</v>
      </c>
      <c r="H26">
        <v>-29.864999999999998</v>
      </c>
      <c r="I26">
        <v>-32.798000000000002</v>
      </c>
      <c r="L26">
        <v>0.49897000000000002</v>
      </c>
      <c r="M26">
        <v>1.75972222222</v>
      </c>
      <c r="N26">
        <v>103.68722200000001</v>
      </c>
      <c r="O26">
        <v>101.92749999999999</v>
      </c>
      <c r="P26">
        <v>0.497222</v>
      </c>
    </row>
    <row r="27" spans="1:16" x14ac:dyDescent="0.2">
      <c r="A27">
        <v>44500</v>
      </c>
      <c r="B27">
        <v>44500</v>
      </c>
      <c r="C27">
        <v>-0.365448</v>
      </c>
      <c r="D27">
        <v>102.2595</v>
      </c>
      <c r="E27">
        <v>9.2429999999999995E-3</v>
      </c>
      <c r="F27">
        <v>102.252</v>
      </c>
      <c r="G27">
        <v>-0.37704799999999999</v>
      </c>
      <c r="H27">
        <v>-35.204000000000001</v>
      </c>
      <c r="I27">
        <v>-33.377000000000002</v>
      </c>
      <c r="L27">
        <v>0.58268299999999995</v>
      </c>
      <c r="M27">
        <v>1.4680555555599999</v>
      </c>
      <c r="N27">
        <v>103.72755600000001</v>
      </c>
      <c r="O27">
        <v>102.2595</v>
      </c>
      <c r="P27">
        <v>0.58055599999999996</v>
      </c>
    </row>
    <row r="28" spans="1:16" x14ac:dyDescent="0.2">
      <c r="A28">
        <v>44469</v>
      </c>
      <c r="B28">
        <v>44469</v>
      </c>
      <c r="C28">
        <v>-0.368699</v>
      </c>
      <c r="D28">
        <v>102.5645</v>
      </c>
      <c r="E28">
        <v>1.0998000000000001E-2</v>
      </c>
      <c r="F28">
        <v>102.556</v>
      </c>
      <c r="G28">
        <v>-0.380382</v>
      </c>
      <c r="H28">
        <v>-33.813000000000002</v>
      </c>
      <c r="I28">
        <v>-33.93</v>
      </c>
      <c r="L28">
        <v>0.66076800000000002</v>
      </c>
      <c r="M28">
        <v>1.19583333333</v>
      </c>
      <c r="N28">
        <v>103.760333</v>
      </c>
      <c r="O28">
        <v>102.5645</v>
      </c>
      <c r="P28">
        <v>0.65833299999999995</v>
      </c>
    </row>
    <row r="29" spans="1:16" x14ac:dyDescent="0.2">
      <c r="A29">
        <v>44439</v>
      </c>
      <c r="B29">
        <v>44439</v>
      </c>
      <c r="C29">
        <v>-0.32598199999999999</v>
      </c>
      <c r="D29">
        <v>102.8775</v>
      </c>
      <c r="E29">
        <v>1.3141E-2</v>
      </c>
      <c r="F29">
        <v>102.86799999999999</v>
      </c>
      <c r="G29">
        <v>-0.33756199999999997</v>
      </c>
      <c r="H29">
        <v>-30.436</v>
      </c>
      <c r="I29">
        <v>-29.815000000000001</v>
      </c>
      <c r="L29">
        <v>0.74966500000000003</v>
      </c>
      <c r="M29">
        <v>0.88472222221999997</v>
      </c>
      <c r="N29">
        <v>103.76222199999999</v>
      </c>
      <c r="O29">
        <v>102.8775</v>
      </c>
      <c r="P29">
        <v>0.74722200000000005</v>
      </c>
    </row>
    <row r="30" spans="1:16" x14ac:dyDescent="0.2">
      <c r="A30">
        <v>44408</v>
      </c>
      <c r="B30">
        <v>44408</v>
      </c>
      <c r="C30">
        <v>-0.32799899999999999</v>
      </c>
      <c r="D30">
        <v>103.19</v>
      </c>
      <c r="E30">
        <v>1.523E-2</v>
      </c>
      <c r="F30">
        <v>103.179</v>
      </c>
      <c r="G30">
        <v>-0.34076699999999999</v>
      </c>
      <c r="H30">
        <v>-30.024999999999999</v>
      </c>
      <c r="I30">
        <v>-28.608000000000001</v>
      </c>
      <c r="L30">
        <v>0.83050100000000004</v>
      </c>
      <c r="M30">
        <v>0.60277777777999997</v>
      </c>
      <c r="N30">
        <v>103.792778</v>
      </c>
      <c r="O30">
        <v>103.19</v>
      </c>
      <c r="P30">
        <v>0.82777800000000001</v>
      </c>
    </row>
    <row r="31" spans="1:16" x14ac:dyDescent="0.2">
      <c r="A31">
        <v>44377</v>
      </c>
      <c r="B31">
        <v>44377</v>
      </c>
      <c r="C31">
        <v>-0.32506699999999999</v>
      </c>
      <c r="D31">
        <v>103.51900000000001</v>
      </c>
      <c r="E31">
        <v>1.7604999999999999E-2</v>
      </c>
      <c r="F31">
        <v>103.50700000000001</v>
      </c>
      <c r="G31">
        <v>-0.337677</v>
      </c>
      <c r="H31">
        <v>-29.823</v>
      </c>
      <c r="I31">
        <v>-30.085999999999999</v>
      </c>
      <c r="L31">
        <v>0.91686900000000005</v>
      </c>
      <c r="M31">
        <v>0.30138888888999998</v>
      </c>
      <c r="N31">
        <v>103.82038900000001</v>
      </c>
      <c r="O31">
        <v>103.51900000000001</v>
      </c>
      <c r="P31">
        <v>0.91388899999999995</v>
      </c>
    </row>
    <row r="32" spans="1:16" x14ac:dyDescent="0.2">
      <c r="A32">
        <v>44347</v>
      </c>
      <c r="B32">
        <v>44347</v>
      </c>
      <c r="C32">
        <v>-0.32229600000000003</v>
      </c>
      <c r="D32">
        <v>103.837</v>
      </c>
      <c r="E32">
        <v>2.0046000000000001E-2</v>
      </c>
      <c r="F32">
        <v>103.824</v>
      </c>
      <c r="G32">
        <v>-0.33480900000000002</v>
      </c>
      <c r="H32">
        <v>-29.54</v>
      </c>
      <c r="I32">
        <v>-29.352</v>
      </c>
      <c r="L32">
        <v>1.0004470000000001</v>
      </c>
      <c r="M32">
        <v>9.72222222E-3</v>
      </c>
      <c r="N32">
        <v>103.846722</v>
      </c>
      <c r="O32">
        <v>103.837</v>
      </c>
      <c r="P32">
        <v>0.99722200000000005</v>
      </c>
    </row>
    <row r="33" spans="1:16" x14ac:dyDescent="0.2">
      <c r="A33">
        <v>44316</v>
      </c>
      <c r="B33">
        <v>44316</v>
      </c>
      <c r="C33">
        <v>-0.33285399999999998</v>
      </c>
      <c r="D33">
        <v>104.149</v>
      </c>
      <c r="E33">
        <v>2.1749999999999999E-2</v>
      </c>
      <c r="F33">
        <v>104.13500000000001</v>
      </c>
      <c r="G33">
        <v>-0.34531899999999999</v>
      </c>
      <c r="H33">
        <v>-28.939</v>
      </c>
      <c r="I33">
        <v>-29.808</v>
      </c>
      <c r="L33">
        <v>1.045876</v>
      </c>
      <c r="M33">
        <v>3.2374999999999998</v>
      </c>
      <c r="N33">
        <v>107.3865</v>
      </c>
      <c r="O33">
        <v>104.149</v>
      </c>
      <c r="P33">
        <v>1.042395</v>
      </c>
    </row>
    <row r="34" spans="1:16" x14ac:dyDescent="0.2">
      <c r="A34">
        <v>44286</v>
      </c>
      <c r="B34">
        <v>44286</v>
      </c>
      <c r="C34">
        <v>-0.317882</v>
      </c>
      <c r="D34">
        <v>104.432</v>
      </c>
      <c r="E34">
        <v>2.4219000000000001E-2</v>
      </c>
      <c r="F34">
        <v>104.417</v>
      </c>
      <c r="G34">
        <v>-0.33031100000000002</v>
      </c>
      <c r="H34">
        <v>-28.594999999999999</v>
      </c>
      <c r="I34">
        <v>-27.66</v>
      </c>
      <c r="L34">
        <v>1.12374</v>
      </c>
      <c r="M34">
        <v>2.9652777777799999</v>
      </c>
      <c r="N34">
        <v>107.397278</v>
      </c>
      <c r="O34">
        <v>104.432</v>
      </c>
      <c r="P34">
        <v>1.1201680000000001</v>
      </c>
    </row>
    <row r="35" spans="1:16" x14ac:dyDescent="0.2">
      <c r="A35">
        <v>44255</v>
      </c>
      <c r="B35">
        <v>44255</v>
      </c>
      <c r="C35">
        <v>-0.305006</v>
      </c>
      <c r="D35">
        <v>104.7795</v>
      </c>
      <c r="E35">
        <v>2.7380999999999999E-2</v>
      </c>
      <c r="F35">
        <v>104.76300000000001</v>
      </c>
      <c r="G35">
        <v>-0.31723200000000001</v>
      </c>
      <c r="H35">
        <v>-27.984999999999999</v>
      </c>
      <c r="I35">
        <v>-27.428000000000001</v>
      </c>
      <c r="L35">
        <v>1.218324</v>
      </c>
      <c r="M35">
        <v>2.6347222222200002</v>
      </c>
      <c r="N35">
        <v>107.414222</v>
      </c>
      <c r="O35">
        <v>104.7795</v>
      </c>
      <c r="P35">
        <v>1.2146079999999999</v>
      </c>
    </row>
    <row r="36" spans="1:16" x14ac:dyDescent="0.2">
      <c r="A36">
        <v>44227</v>
      </c>
      <c r="B36">
        <v>44227</v>
      </c>
      <c r="C36">
        <v>-0.33859099999999998</v>
      </c>
      <c r="D36">
        <v>105.1465</v>
      </c>
      <c r="E36">
        <v>3.0346999999999999E-2</v>
      </c>
      <c r="F36">
        <v>105.129</v>
      </c>
      <c r="G36">
        <v>-0.35073500000000002</v>
      </c>
      <c r="H36">
        <v>-26.52</v>
      </c>
      <c r="I36">
        <v>-27.917999999999999</v>
      </c>
      <c r="L36">
        <v>1.302362</v>
      </c>
      <c r="M36">
        <v>2.3430555555599999</v>
      </c>
      <c r="N36">
        <v>107.48955599999999</v>
      </c>
      <c r="O36">
        <v>105.1465</v>
      </c>
      <c r="P36">
        <v>1.297952</v>
      </c>
    </row>
    <row r="37" spans="1:16" x14ac:dyDescent="0.2">
      <c r="A37">
        <v>44196</v>
      </c>
      <c r="B37">
        <v>44196</v>
      </c>
      <c r="C37">
        <v>-0.36232500000000001</v>
      </c>
      <c r="D37">
        <v>105.4725</v>
      </c>
      <c r="E37">
        <v>3.3134999999999998E-2</v>
      </c>
      <c r="F37">
        <v>105.45399999999999</v>
      </c>
      <c r="G37">
        <v>-0.374471</v>
      </c>
      <c r="H37">
        <v>-32.247999999999998</v>
      </c>
      <c r="I37">
        <v>-30.681999999999999</v>
      </c>
      <c r="L37">
        <v>1.377953</v>
      </c>
      <c r="M37">
        <v>2.0805555555600002</v>
      </c>
      <c r="N37">
        <v>107.553056</v>
      </c>
      <c r="O37">
        <v>105.4725</v>
      </c>
      <c r="P37">
        <v>1.37296</v>
      </c>
    </row>
    <row r="38" spans="1:16" x14ac:dyDescent="0.2">
      <c r="A38">
        <v>44165</v>
      </c>
      <c r="B38">
        <v>44165</v>
      </c>
      <c r="C38">
        <v>-0.37837300000000001</v>
      </c>
      <c r="D38">
        <v>105.85599999999999</v>
      </c>
      <c r="E38">
        <v>3.669E-2</v>
      </c>
      <c r="F38">
        <v>105.836</v>
      </c>
      <c r="G38">
        <v>-0.39101399999999997</v>
      </c>
      <c r="H38">
        <v>-32.177</v>
      </c>
      <c r="I38">
        <v>-32.07</v>
      </c>
      <c r="L38">
        <v>1.470194</v>
      </c>
      <c r="M38">
        <v>1.75972222222</v>
      </c>
      <c r="N38">
        <v>107.61572200000001</v>
      </c>
      <c r="O38">
        <v>105.85599999999999</v>
      </c>
      <c r="P38">
        <v>1.4646319999999999</v>
      </c>
    </row>
    <row r="39" spans="1:16" x14ac:dyDescent="0.2">
      <c r="A39">
        <v>44135</v>
      </c>
      <c r="B39">
        <v>44135</v>
      </c>
      <c r="C39">
        <v>-0.40902699999999997</v>
      </c>
      <c r="D39">
        <v>106.223</v>
      </c>
      <c r="E39">
        <v>3.9969999999999999E-2</v>
      </c>
      <c r="F39">
        <v>106.202</v>
      </c>
      <c r="G39">
        <v>-0.42159400000000002</v>
      </c>
      <c r="H39">
        <v>-33.725000000000001</v>
      </c>
      <c r="I39">
        <v>-30.849</v>
      </c>
      <c r="L39">
        <v>1.5515429999999999</v>
      </c>
      <c r="M39">
        <v>1.4777777777800001</v>
      </c>
      <c r="N39">
        <v>107.700778</v>
      </c>
      <c r="O39">
        <v>106.223</v>
      </c>
      <c r="P39">
        <v>1.5451969999999999</v>
      </c>
    </row>
    <row r="40" spans="1:16" x14ac:dyDescent="0.2">
      <c r="A40">
        <v>44104</v>
      </c>
      <c r="B40">
        <v>44104</v>
      </c>
      <c r="C40">
        <v>-0.35719000000000001</v>
      </c>
      <c r="D40">
        <v>106.47199999999999</v>
      </c>
      <c r="E40">
        <v>4.3549999999999998E-2</v>
      </c>
      <c r="F40">
        <v>106.45</v>
      </c>
      <c r="G40">
        <v>-0.36967299999999997</v>
      </c>
      <c r="H40">
        <v>-29.457000000000001</v>
      </c>
      <c r="I40">
        <v>-27.571999999999999</v>
      </c>
      <c r="L40">
        <v>1.6371389999999999</v>
      </c>
      <c r="M40">
        <v>1.17638888889</v>
      </c>
      <c r="N40">
        <v>107.64838899999999</v>
      </c>
      <c r="O40">
        <v>106.47199999999999</v>
      </c>
      <c r="P40">
        <v>1.631292</v>
      </c>
    </row>
    <row r="41" spans="1:16" x14ac:dyDescent="0.2">
      <c r="A41">
        <v>44074</v>
      </c>
      <c r="B41">
        <v>44074</v>
      </c>
      <c r="C41">
        <v>-0.34597899999999998</v>
      </c>
      <c r="D41">
        <v>106.776</v>
      </c>
      <c r="E41">
        <v>4.7187E-2</v>
      </c>
      <c r="F41">
        <v>106.753</v>
      </c>
      <c r="G41">
        <v>-0.35839599999999999</v>
      </c>
      <c r="H41">
        <v>-31.452999999999999</v>
      </c>
      <c r="I41">
        <v>-26.27</v>
      </c>
      <c r="L41">
        <v>1.720574</v>
      </c>
      <c r="M41">
        <v>0.88472222221999997</v>
      </c>
      <c r="N41">
        <v>107.66072200000001</v>
      </c>
      <c r="O41">
        <v>106.776</v>
      </c>
      <c r="P41">
        <v>1.714621</v>
      </c>
    </row>
    <row r="42" spans="1:16" x14ac:dyDescent="0.2">
      <c r="A42">
        <v>44043</v>
      </c>
      <c r="B42">
        <v>44043</v>
      </c>
      <c r="C42">
        <v>-0.30607000000000001</v>
      </c>
      <c r="D42">
        <v>107.001</v>
      </c>
      <c r="E42">
        <v>5.0675999999999999E-2</v>
      </c>
      <c r="F42">
        <v>106.977</v>
      </c>
      <c r="G42">
        <v>-0.31847500000000001</v>
      </c>
      <c r="H42">
        <v>-30.736999999999998</v>
      </c>
      <c r="I42">
        <v>-24.37</v>
      </c>
      <c r="L42">
        <v>1.7978890000000001</v>
      </c>
      <c r="M42">
        <v>0.61250000000000004</v>
      </c>
      <c r="N42">
        <v>107.6135</v>
      </c>
      <c r="O42">
        <v>107.001</v>
      </c>
      <c r="P42">
        <v>1.792387</v>
      </c>
    </row>
    <row r="43" spans="1:16" x14ac:dyDescent="0.2">
      <c r="A43">
        <v>44012</v>
      </c>
      <c r="B43">
        <v>44012</v>
      </c>
      <c r="C43">
        <v>-0.33637400000000001</v>
      </c>
      <c r="D43">
        <v>107.4045</v>
      </c>
      <c r="E43">
        <v>5.4889E-2</v>
      </c>
      <c r="F43">
        <v>107.379</v>
      </c>
      <c r="G43">
        <v>-0.34867100000000001</v>
      </c>
      <c r="H43">
        <v>-32.326999999999998</v>
      </c>
      <c r="I43">
        <v>-22.49</v>
      </c>
      <c r="L43">
        <v>1.887635</v>
      </c>
      <c r="M43">
        <v>0.30138888888999998</v>
      </c>
      <c r="N43">
        <v>107.705889</v>
      </c>
      <c r="O43">
        <v>107.4045</v>
      </c>
      <c r="P43">
        <v>1.8812850000000001</v>
      </c>
    </row>
    <row r="44" spans="1:16" x14ac:dyDescent="0.2">
      <c r="A44">
        <v>43982</v>
      </c>
      <c r="B44">
        <v>43982</v>
      </c>
      <c r="C44">
        <v>-0.28173999999999999</v>
      </c>
      <c r="D44">
        <v>107.61150000000001</v>
      </c>
      <c r="E44">
        <v>5.8889999999999998E-2</v>
      </c>
      <c r="F44">
        <v>107.58499999999999</v>
      </c>
      <c r="G44">
        <v>-0.29400399999999999</v>
      </c>
      <c r="H44">
        <v>-35.953000000000003</v>
      </c>
      <c r="I44">
        <v>-19.739999999999998</v>
      </c>
      <c r="L44">
        <v>1.9701519999999999</v>
      </c>
      <c r="M44">
        <v>9.72222222E-3</v>
      </c>
      <c r="N44">
        <v>107.621222</v>
      </c>
      <c r="O44">
        <v>107.61150000000001</v>
      </c>
      <c r="P44">
        <v>1.964601</v>
      </c>
    </row>
    <row r="45" spans="1:16" x14ac:dyDescent="0.2">
      <c r="A45">
        <v>43951</v>
      </c>
      <c r="B45">
        <v>43951</v>
      </c>
      <c r="C45">
        <v>-0.35880000000000001</v>
      </c>
      <c r="D45">
        <v>108.0685</v>
      </c>
      <c r="E45">
        <v>6.0811999999999998E-2</v>
      </c>
      <c r="F45">
        <v>108.041</v>
      </c>
      <c r="G45">
        <v>-0.37102099999999999</v>
      </c>
      <c r="I45">
        <v>-28.06</v>
      </c>
      <c r="L45">
        <v>1.9848570000000001</v>
      </c>
      <c r="M45">
        <v>3.24722222222</v>
      </c>
      <c r="N45">
        <v>111.31572199999999</v>
      </c>
      <c r="O45">
        <v>108.0685</v>
      </c>
      <c r="P45">
        <v>1.977735</v>
      </c>
    </row>
    <row r="46" spans="1:16" x14ac:dyDescent="0.2">
      <c r="A46">
        <v>43921</v>
      </c>
      <c r="B46">
        <v>43921</v>
      </c>
      <c r="C46">
        <v>-0.42252899999999999</v>
      </c>
      <c r="D46">
        <v>108.575</v>
      </c>
      <c r="E46">
        <v>6.5559000000000006E-2</v>
      </c>
      <c r="F46">
        <v>108.54600000000001</v>
      </c>
      <c r="G46">
        <v>-0.43504399999999999</v>
      </c>
      <c r="I46">
        <v>-37.630000000000003</v>
      </c>
      <c r="L46">
        <v>2.0782780000000001</v>
      </c>
      <c r="M46">
        <v>2.92638888889</v>
      </c>
      <c r="N46">
        <v>111.501389</v>
      </c>
      <c r="O46">
        <v>108.575</v>
      </c>
      <c r="P46">
        <v>2.069496</v>
      </c>
    </row>
    <row r="47" spans="1:16" x14ac:dyDescent="0.2">
      <c r="A47">
        <v>43890</v>
      </c>
      <c r="B47">
        <v>43890</v>
      </c>
      <c r="C47">
        <v>-0.50259500000000001</v>
      </c>
      <c r="D47">
        <v>109.089</v>
      </c>
      <c r="E47">
        <v>6.9916000000000006E-2</v>
      </c>
      <c r="F47">
        <v>109.059</v>
      </c>
      <c r="G47">
        <v>-0.51502099999999995</v>
      </c>
      <c r="I47">
        <v>-43.02</v>
      </c>
      <c r="L47">
        <v>2.1610320000000001</v>
      </c>
      <c r="M47">
        <v>2.6444444444399999</v>
      </c>
      <c r="N47">
        <v>111.73344400000001</v>
      </c>
      <c r="O47">
        <v>109.089</v>
      </c>
      <c r="P47">
        <v>2.1501709999999998</v>
      </c>
    </row>
    <row r="48" spans="1:16" x14ac:dyDescent="0.2">
      <c r="A48">
        <v>43861</v>
      </c>
      <c r="B48">
        <v>43861</v>
      </c>
      <c r="C48">
        <v>-0.33878799999999998</v>
      </c>
      <c r="D48">
        <v>109.008</v>
      </c>
      <c r="E48">
        <v>7.4040999999999996E-2</v>
      </c>
      <c r="F48">
        <v>108.977</v>
      </c>
      <c r="G48">
        <v>-0.35122599999999998</v>
      </c>
      <c r="I48">
        <v>-36.28</v>
      </c>
      <c r="L48">
        <v>2.2380650000000002</v>
      </c>
      <c r="M48">
        <v>2.3624999999999998</v>
      </c>
      <c r="N48">
        <v>111.37050000000001</v>
      </c>
      <c r="O48">
        <v>109.008</v>
      </c>
      <c r="P48">
        <v>2.230483</v>
      </c>
    </row>
    <row r="49" spans="1:16" x14ac:dyDescent="0.2">
      <c r="A49">
        <v>43830</v>
      </c>
      <c r="B49">
        <v>43830</v>
      </c>
      <c r="C49">
        <v>-0.32297300000000001</v>
      </c>
      <c r="D49">
        <v>109.30249999999999</v>
      </c>
      <c r="E49">
        <v>7.8825000000000006E-2</v>
      </c>
      <c r="F49">
        <v>109.27</v>
      </c>
      <c r="G49">
        <v>-0.33533800000000002</v>
      </c>
      <c r="I49">
        <v>-39.479999999999997</v>
      </c>
      <c r="L49">
        <v>2.3240759999999998</v>
      </c>
      <c r="M49">
        <v>2.0611111111099998</v>
      </c>
      <c r="N49">
        <v>111.36361100000001</v>
      </c>
      <c r="O49">
        <v>109.30249999999999</v>
      </c>
      <c r="P49">
        <v>2.31657</v>
      </c>
    </row>
    <row r="50" spans="1:16" x14ac:dyDescent="0.2">
      <c r="A50">
        <v>43799</v>
      </c>
      <c r="B50">
        <v>43799</v>
      </c>
      <c r="C50">
        <v>-0.30518299999999998</v>
      </c>
      <c r="D50">
        <v>109.5775</v>
      </c>
      <c r="E50">
        <v>8.3587999999999996E-2</v>
      </c>
      <c r="F50">
        <v>109.544</v>
      </c>
      <c r="G50">
        <v>-0.317496</v>
      </c>
      <c r="I50">
        <v>-38.880000000000003</v>
      </c>
      <c r="L50">
        <v>2.4072239999999998</v>
      </c>
      <c r="M50">
        <v>1.7694444444399999</v>
      </c>
      <c r="N50">
        <v>111.34694399999999</v>
      </c>
      <c r="O50">
        <v>109.5775</v>
      </c>
      <c r="P50">
        <v>2.399877</v>
      </c>
    </row>
    <row r="51" spans="1:16" x14ac:dyDescent="0.2">
      <c r="A51">
        <v>43769</v>
      </c>
      <c r="B51">
        <v>43769</v>
      </c>
      <c r="C51">
        <v>-0.417458</v>
      </c>
      <c r="D51">
        <v>110.2</v>
      </c>
      <c r="E51">
        <v>8.8561000000000001E-2</v>
      </c>
      <c r="F51">
        <v>110.16500000000001</v>
      </c>
      <c r="G51">
        <v>-0.43003999999999998</v>
      </c>
      <c r="I51">
        <v>-41.52</v>
      </c>
      <c r="L51">
        <v>2.490999</v>
      </c>
      <c r="M51">
        <v>1.4875</v>
      </c>
      <c r="N51">
        <v>111.6875</v>
      </c>
      <c r="O51">
        <v>110.2</v>
      </c>
      <c r="P51">
        <v>2.4805999999999999</v>
      </c>
    </row>
    <row r="52" spans="1:16" x14ac:dyDescent="0.2">
      <c r="A52">
        <v>43738</v>
      </c>
      <c r="B52">
        <v>43738</v>
      </c>
      <c r="C52">
        <v>-0.62154299999999996</v>
      </c>
      <c r="D52">
        <v>111.14449999999999</v>
      </c>
      <c r="E52">
        <v>9.4383999999999996E-2</v>
      </c>
      <c r="F52">
        <v>111.108</v>
      </c>
      <c r="G52">
        <v>-0.63393900000000003</v>
      </c>
      <c r="I52">
        <v>-39.659999999999997</v>
      </c>
      <c r="L52">
        <v>2.5858650000000001</v>
      </c>
      <c r="M52">
        <v>1.17638888889</v>
      </c>
      <c r="N52">
        <v>112.32088899999999</v>
      </c>
      <c r="O52">
        <v>111.14449999999999</v>
      </c>
      <c r="P52">
        <v>2.5697930000000002</v>
      </c>
    </row>
    <row r="53" spans="1:16" x14ac:dyDescent="0.2">
      <c r="A53">
        <v>43708</v>
      </c>
      <c r="B53">
        <v>43708</v>
      </c>
      <c r="C53">
        <v>-0.74596700000000005</v>
      </c>
      <c r="D53">
        <v>111.8575</v>
      </c>
      <c r="E53">
        <v>9.9715999999999999E-2</v>
      </c>
      <c r="F53">
        <v>111.82</v>
      </c>
      <c r="G53">
        <v>-0.75825600000000004</v>
      </c>
      <c r="I53">
        <v>-38.369999999999997</v>
      </c>
      <c r="L53">
        <v>2.6704539999999999</v>
      </c>
      <c r="M53">
        <v>0.89444444444000004</v>
      </c>
      <c r="N53">
        <v>112.75194399999999</v>
      </c>
      <c r="O53">
        <v>111.8575</v>
      </c>
      <c r="P53">
        <v>2.6505329999999998</v>
      </c>
    </row>
    <row r="54" spans="1:16" x14ac:dyDescent="0.2">
      <c r="A54">
        <v>43677</v>
      </c>
      <c r="B54">
        <v>43677</v>
      </c>
      <c r="C54">
        <v>-0.677033</v>
      </c>
      <c r="D54">
        <v>112.0265</v>
      </c>
      <c r="E54">
        <v>0.10514800000000001</v>
      </c>
      <c r="F54">
        <v>111.98</v>
      </c>
      <c r="G54">
        <v>-0.69186000000000003</v>
      </c>
      <c r="I54">
        <v>-44.23</v>
      </c>
      <c r="L54">
        <v>2.7551950000000001</v>
      </c>
      <c r="M54">
        <v>0.59305555556</v>
      </c>
      <c r="N54">
        <v>112.619556</v>
      </c>
      <c r="O54">
        <v>112.0265</v>
      </c>
      <c r="P54">
        <v>2.736542</v>
      </c>
    </row>
    <row r="55" spans="1:16" x14ac:dyDescent="0.2">
      <c r="A55">
        <v>43646</v>
      </c>
      <c r="B55">
        <v>43646</v>
      </c>
      <c r="C55">
        <v>-0.61397199999999996</v>
      </c>
      <c r="D55">
        <v>112.182</v>
      </c>
      <c r="E55">
        <v>0.110541</v>
      </c>
      <c r="F55">
        <v>112.134</v>
      </c>
      <c r="G55">
        <v>-0.62901399999999996</v>
      </c>
      <c r="I55">
        <v>-43.99</v>
      </c>
      <c r="L55">
        <v>2.8372009999999999</v>
      </c>
      <c r="M55">
        <v>0.30138888888999998</v>
      </c>
      <c r="N55">
        <v>112.483389</v>
      </c>
      <c r="O55">
        <v>112.182</v>
      </c>
      <c r="P55">
        <v>2.8197809999999999</v>
      </c>
    </row>
    <row r="56" spans="1:16" x14ac:dyDescent="0.2">
      <c r="A56">
        <v>43616</v>
      </c>
      <c r="B56">
        <v>43616</v>
      </c>
      <c r="C56">
        <v>-0.48279300000000003</v>
      </c>
      <c r="D56">
        <v>112.08</v>
      </c>
      <c r="E56">
        <v>0.11551500000000001</v>
      </c>
      <c r="F56">
        <v>112.03100000000001</v>
      </c>
      <c r="G56">
        <v>-0.49780799999999997</v>
      </c>
      <c r="I56">
        <v>-45.67</v>
      </c>
      <c r="L56">
        <v>2.9114200000000001</v>
      </c>
      <c r="M56">
        <v>2.9166666670000001E-2</v>
      </c>
      <c r="N56">
        <v>112.109167</v>
      </c>
      <c r="O56">
        <v>112.08</v>
      </c>
      <c r="P56">
        <v>2.8973640000000001</v>
      </c>
    </row>
    <row r="57" spans="1:16" x14ac:dyDescent="0.2">
      <c r="A57">
        <v>43585</v>
      </c>
      <c r="B57">
        <v>43585</v>
      </c>
      <c r="C57">
        <v>-0.41807100000000003</v>
      </c>
      <c r="D57">
        <v>112.2135</v>
      </c>
      <c r="E57">
        <v>0.11767900000000001</v>
      </c>
      <c r="F57">
        <v>112.163</v>
      </c>
      <c r="G57">
        <v>-0.43297000000000002</v>
      </c>
      <c r="I57">
        <v>-44.66</v>
      </c>
      <c r="L57">
        <v>2.9073730000000002</v>
      </c>
      <c r="M57">
        <v>3.2277777777800001</v>
      </c>
      <c r="N57">
        <v>115.441278</v>
      </c>
      <c r="O57">
        <v>112.2135</v>
      </c>
      <c r="P57">
        <v>2.8952179999999998</v>
      </c>
    </row>
    <row r="58" spans="1:16" x14ac:dyDescent="0.2">
      <c r="A58">
        <v>43555</v>
      </c>
      <c r="B58">
        <v>43555</v>
      </c>
      <c r="C58">
        <v>-0.35374</v>
      </c>
      <c r="D58">
        <v>112.3355</v>
      </c>
      <c r="E58">
        <v>0.12347900000000001</v>
      </c>
      <c r="F58">
        <v>112.28400000000001</v>
      </c>
      <c r="G58">
        <v>-0.36853200000000003</v>
      </c>
      <c r="I58">
        <v>-41.39</v>
      </c>
      <c r="L58">
        <v>2.9916580000000002</v>
      </c>
      <c r="M58">
        <v>2.92638888889</v>
      </c>
      <c r="N58">
        <v>115.261889</v>
      </c>
      <c r="O58">
        <v>112.3355</v>
      </c>
      <c r="P58">
        <v>2.9810759999999998</v>
      </c>
    </row>
    <row r="59" spans="1:16" x14ac:dyDescent="0.2">
      <c r="A59">
        <v>43524</v>
      </c>
      <c r="B59">
        <v>43524</v>
      </c>
      <c r="C59">
        <v>-0.210564</v>
      </c>
      <c r="D59">
        <v>112.136</v>
      </c>
      <c r="E59">
        <v>0.12859599999999999</v>
      </c>
      <c r="F59">
        <v>112.083</v>
      </c>
      <c r="G59">
        <v>-0.225631</v>
      </c>
      <c r="I59">
        <v>-34.07</v>
      </c>
      <c r="L59">
        <v>3.0647419999999999</v>
      </c>
      <c r="M59">
        <v>2.6541666666700001</v>
      </c>
      <c r="N59">
        <v>114.790167</v>
      </c>
      <c r="O59">
        <v>112.136</v>
      </c>
      <c r="P59">
        <v>3.0582889999999998</v>
      </c>
    </row>
    <row r="60" spans="1:16" x14ac:dyDescent="0.2">
      <c r="A60">
        <v>43496</v>
      </c>
      <c r="B60">
        <v>43496</v>
      </c>
      <c r="C60">
        <v>-0.24518599999999999</v>
      </c>
      <c r="D60">
        <v>112.5745</v>
      </c>
      <c r="E60">
        <v>0.13472100000000001</v>
      </c>
      <c r="F60">
        <v>112.52</v>
      </c>
      <c r="G60">
        <v>-0.260106</v>
      </c>
      <c r="I60">
        <v>-35.06</v>
      </c>
      <c r="L60">
        <v>3.1494810000000002</v>
      </c>
      <c r="M60">
        <v>2.3624999999999998</v>
      </c>
      <c r="N60">
        <v>114.937</v>
      </c>
      <c r="O60">
        <v>112.5745</v>
      </c>
      <c r="P60">
        <v>3.141759</v>
      </c>
    </row>
    <row r="61" spans="1:16" x14ac:dyDescent="0.2">
      <c r="A61">
        <v>43465</v>
      </c>
      <c r="B61">
        <v>43465</v>
      </c>
      <c r="C61">
        <v>-0.211091</v>
      </c>
      <c r="D61">
        <v>112.7745</v>
      </c>
      <c r="E61">
        <v>0.14099500000000001</v>
      </c>
      <c r="F61">
        <v>112.71899999999999</v>
      </c>
      <c r="G61">
        <v>-0.22589999999999999</v>
      </c>
      <c r="I61">
        <v>-38.61</v>
      </c>
      <c r="L61">
        <v>3.2345630000000001</v>
      </c>
      <c r="M61">
        <v>2.0611111111099998</v>
      </c>
      <c r="N61">
        <v>112.7745</v>
      </c>
      <c r="O61">
        <v>112.7745</v>
      </c>
      <c r="P61">
        <v>3.227735</v>
      </c>
    </row>
    <row r="62" spans="1:16" x14ac:dyDescent="0.2">
      <c r="A62">
        <v>43434</v>
      </c>
      <c r="B62">
        <v>43434</v>
      </c>
      <c r="C62">
        <v>-0.22567300000000001</v>
      </c>
      <c r="D62">
        <v>113.133</v>
      </c>
      <c r="E62">
        <v>0.14713799999999999</v>
      </c>
      <c r="F62">
        <v>113.07599999999999</v>
      </c>
      <c r="G62">
        <v>-0.24063499999999999</v>
      </c>
      <c r="I62">
        <v>-36.090000000000003</v>
      </c>
      <c r="L62">
        <v>3.3158310000000002</v>
      </c>
      <c r="M62">
        <v>1.7791666666699999</v>
      </c>
      <c r="N62">
        <v>113.133</v>
      </c>
      <c r="O62">
        <v>113.133</v>
      </c>
      <c r="P62">
        <v>3.3083480000000001</v>
      </c>
    </row>
    <row r="63" spans="1:16" x14ac:dyDescent="0.2">
      <c r="A63">
        <v>43404</v>
      </c>
      <c r="B63">
        <v>43404</v>
      </c>
      <c r="C63">
        <v>-0.126723</v>
      </c>
      <c r="D63">
        <v>113.0825</v>
      </c>
      <c r="E63">
        <v>0.15369099999999999</v>
      </c>
      <c r="F63">
        <v>113.024</v>
      </c>
      <c r="G63">
        <v>-0.14161199999999999</v>
      </c>
      <c r="I63">
        <v>-34.39</v>
      </c>
      <c r="L63">
        <v>3.4011559999999998</v>
      </c>
      <c r="M63">
        <v>1.4680555555599999</v>
      </c>
      <c r="N63">
        <v>113.0825</v>
      </c>
      <c r="O63">
        <v>113.0825</v>
      </c>
      <c r="P63">
        <v>3.396846</v>
      </c>
    </row>
    <row r="64" spans="1:16" x14ac:dyDescent="0.2">
      <c r="A64">
        <v>43373</v>
      </c>
      <c r="B64">
        <v>43373</v>
      </c>
      <c r="C64">
        <v>-0.120014</v>
      </c>
      <c r="D64">
        <v>113.361</v>
      </c>
      <c r="E64">
        <v>0.160249</v>
      </c>
      <c r="F64">
        <v>113.301</v>
      </c>
      <c r="G64">
        <v>-0.135051</v>
      </c>
      <c r="I64">
        <v>-34.64</v>
      </c>
      <c r="L64">
        <v>3.4843350000000002</v>
      </c>
      <c r="M64">
        <v>1.17638888889</v>
      </c>
      <c r="N64">
        <v>113.361</v>
      </c>
      <c r="O64">
        <v>113.361</v>
      </c>
      <c r="P64">
        <v>3.4801530000000001</v>
      </c>
    </row>
    <row r="65" spans="1:16" x14ac:dyDescent="0.2">
      <c r="A65">
        <v>43343</v>
      </c>
      <c r="B65">
        <v>43343</v>
      </c>
      <c r="C65">
        <v>-0.26104899999999998</v>
      </c>
      <c r="D65">
        <v>114.2225</v>
      </c>
      <c r="E65">
        <v>0.16702</v>
      </c>
      <c r="F65">
        <v>114.161</v>
      </c>
      <c r="G65">
        <v>-0.27590199999999998</v>
      </c>
      <c r="I65">
        <v>-34.590000000000003</v>
      </c>
      <c r="L65">
        <v>3.5678019999999999</v>
      </c>
      <c r="M65">
        <v>0.90416666667000001</v>
      </c>
      <c r="N65">
        <v>114.2225</v>
      </c>
      <c r="O65">
        <v>114.2225</v>
      </c>
      <c r="P65">
        <v>3.5584880000000001</v>
      </c>
    </row>
    <row r="66" spans="1:16" x14ac:dyDescent="0.2">
      <c r="A66">
        <v>43312</v>
      </c>
      <c r="B66">
        <v>43312</v>
      </c>
      <c r="C66">
        <v>-0.18992300000000001</v>
      </c>
      <c r="D66">
        <v>114.26300000000001</v>
      </c>
      <c r="E66">
        <v>0.17408699999999999</v>
      </c>
      <c r="F66">
        <v>114.2</v>
      </c>
      <c r="G66">
        <v>-0.20493700000000001</v>
      </c>
      <c r="I66">
        <v>-34.03</v>
      </c>
      <c r="L66">
        <v>3.6540360000000001</v>
      </c>
      <c r="M66">
        <v>0.59305555556</v>
      </c>
      <c r="N66">
        <v>114.26300000000001</v>
      </c>
      <c r="O66">
        <v>114.26300000000001</v>
      </c>
      <c r="P66">
        <v>3.6470959999999999</v>
      </c>
    </row>
    <row r="67" spans="1:16" x14ac:dyDescent="0.2">
      <c r="A67">
        <v>43281</v>
      </c>
      <c r="B67">
        <v>43281</v>
      </c>
      <c r="C67">
        <v>-0.29285800000000001</v>
      </c>
      <c r="D67">
        <v>115.0065</v>
      </c>
      <c r="E67">
        <v>0.181258</v>
      </c>
      <c r="F67">
        <v>114.94199999999999</v>
      </c>
      <c r="G67">
        <v>-0.30770399999999998</v>
      </c>
      <c r="I67">
        <v>-37.03</v>
      </c>
      <c r="L67">
        <v>3.7390080000000001</v>
      </c>
      <c r="M67">
        <v>0.31111111111</v>
      </c>
      <c r="N67">
        <v>115.0065</v>
      </c>
      <c r="O67">
        <v>115.0065</v>
      </c>
      <c r="P67">
        <v>3.7280579999999999</v>
      </c>
    </row>
    <row r="68" spans="1:16" x14ac:dyDescent="0.2">
      <c r="A68">
        <v>43251</v>
      </c>
      <c r="B68">
        <v>43251</v>
      </c>
      <c r="C68">
        <v>-0.298267</v>
      </c>
      <c r="D68">
        <v>115.34099999999999</v>
      </c>
      <c r="E68">
        <v>0.188197</v>
      </c>
      <c r="F68">
        <v>115.27500000000001</v>
      </c>
      <c r="G68">
        <v>-0.31324600000000002</v>
      </c>
      <c r="I68">
        <v>-39.049999999999997</v>
      </c>
      <c r="L68">
        <v>3.8200289999999999</v>
      </c>
      <c r="M68">
        <v>2.9166666670000001E-2</v>
      </c>
      <c r="N68">
        <v>115.34099999999999</v>
      </c>
      <c r="O68">
        <v>115.34099999999999</v>
      </c>
      <c r="P68">
        <v>3.8086350000000002</v>
      </c>
    </row>
    <row r="69" spans="1:16" x14ac:dyDescent="0.2">
      <c r="A69">
        <v>43220</v>
      </c>
      <c r="B69">
        <v>43220</v>
      </c>
      <c r="C69">
        <v>-0.19287599999999999</v>
      </c>
      <c r="D69">
        <v>115.20050000000001</v>
      </c>
      <c r="E69">
        <v>0.18954499999999999</v>
      </c>
      <c r="F69">
        <v>115.133</v>
      </c>
      <c r="G69">
        <v>-0.207811</v>
      </c>
      <c r="I69">
        <v>-37.54</v>
      </c>
      <c r="L69">
        <v>3.7887629999999999</v>
      </c>
      <c r="M69">
        <v>3.2277777777800001</v>
      </c>
      <c r="N69">
        <v>115.20050000000001</v>
      </c>
      <c r="O69">
        <v>115.20050000000001</v>
      </c>
      <c r="P69">
        <v>3.7814549999999998</v>
      </c>
    </row>
    <row r="70" spans="1:16" x14ac:dyDescent="0.2">
      <c r="A70">
        <v>43190</v>
      </c>
      <c r="B70">
        <v>43190</v>
      </c>
      <c r="C70">
        <v>-0.17882200000000001</v>
      </c>
      <c r="D70">
        <v>115.4375</v>
      </c>
      <c r="E70">
        <v>0.19647300000000001</v>
      </c>
      <c r="F70">
        <v>115.369</v>
      </c>
      <c r="G70">
        <v>-0.19367200000000001</v>
      </c>
      <c r="I70">
        <v>-36.76</v>
      </c>
      <c r="L70">
        <v>3.8688159999999998</v>
      </c>
      <c r="M70">
        <v>2.94583333333</v>
      </c>
      <c r="N70">
        <v>115.4375</v>
      </c>
      <c r="O70">
        <v>115.4375</v>
      </c>
      <c r="P70">
        <v>3.8618980000000001</v>
      </c>
    </row>
    <row r="71" spans="1:16" x14ac:dyDescent="0.2">
      <c r="A71">
        <v>43159</v>
      </c>
      <c r="B71">
        <v>43159</v>
      </c>
      <c r="C71">
        <v>-0.110175</v>
      </c>
      <c r="D71">
        <v>115.44799999999999</v>
      </c>
      <c r="E71">
        <v>0.20402000000000001</v>
      </c>
      <c r="F71">
        <v>115.378</v>
      </c>
      <c r="G71">
        <v>-0.125169</v>
      </c>
      <c r="I71">
        <v>-37.090000000000003</v>
      </c>
      <c r="L71">
        <v>3.954593</v>
      </c>
      <c r="M71">
        <v>2.6347222222200002</v>
      </c>
      <c r="N71">
        <v>115.44799999999999</v>
      </c>
      <c r="O71">
        <v>115.44799999999999</v>
      </c>
      <c r="P71">
        <v>3.9502359999999999</v>
      </c>
    </row>
    <row r="72" spans="1:16" x14ac:dyDescent="0.2">
      <c r="A72">
        <v>43131</v>
      </c>
      <c r="B72">
        <v>43131</v>
      </c>
      <c r="C72">
        <v>3.0190999999999999E-2</v>
      </c>
      <c r="D72">
        <v>115.08499999999999</v>
      </c>
      <c r="E72">
        <v>0.21085799999999999</v>
      </c>
      <c r="F72">
        <v>115.014</v>
      </c>
      <c r="G72">
        <v>1.5188999999999999E-2</v>
      </c>
      <c r="I72">
        <v>-36.43</v>
      </c>
      <c r="L72">
        <v>4.0312229999999998</v>
      </c>
      <c r="M72">
        <v>2.3430555555599999</v>
      </c>
      <c r="N72">
        <v>115.08499999999999</v>
      </c>
      <c r="O72">
        <v>115.08499999999999</v>
      </c>
      <c r="P72">
        <v>4.0324400000000002</v>
      </c>
    </row>
    <row r="73" spans="1:16" x14ac:dyDescent="0.2">
      <c r="A73">
        <v>43100</v>
      </c>
      <c r="B73">
        <v>43100</v>
      </c>
      <c r="C73">
        <v>-9.3520000000000006E-2</v>
      </c>
      <c r="D73">
        <v>115.965</v>
      </c>
      <c r="E73">
        <v>0.21882599999999999</v>
      </c>
      <c r="F73">
        <v>115.892</v>
      </c>
      <c r="G73">
        <v>-0.108543</v>
      </c>
      <c r="I73">
        <v>-37.01</v>
      </c>
      <c r="L73">
        <v>4.1178419999999996</v>
      </c>
      <c r="M73">
        <v>2.0611111111099998</v>
      </c>
      <c r="N73">
        <v>115.965</v>
      </c>
      <c r="O73">
        <v>115.965</v>
      </c>
      <c r="P73">
        <v>4.1139910000000004</v>
      </c>
    </row>
    <row r="74" spans="1:16" x14ac:dyDescent="0.2">
      <c r="A74">
        <v>43069</v>
      </c>
      <c r="B74">
        <v>43069</v>
      </c>
      <c r="C74">
        <v>-0.20949200000000001</v>
      </c>
      <c r="D74">
        <v>116.834</v>
      </c>
      <c r="E74">
        <v>0.22692699999999999</v>
      </c>
      <c r="F74">
        <v>116.759</v>
      </c>
      <c r="G74">
        <v>-0.22453500000000001</v>
      </c>
      <c r="I74">
        <v>-41.18</v>
      </c>
      <c r="L74">
        <v>4.2042849999999996</v>
      </c>
      <c r="M74">
        <v>1.7791666666699999</v>
      </c>
      <c r="N74">
        <v>116.834</v>
      </c>
      <c r="O74">
        <v>116.834</v>
      </c>
      <c r="P74">
        <v>4.1954770000000003</v>
      </c>
    </row>
    <row r="75" spans="1:16" x14ac:dyDescent="0.2">
      <c r="A75">
        <v>43039</v>
      </c>
      <c r="B75">
        <v>43039</v>
      </c>
      <c r="C75">
        <v>-0.13267200000000001</v>
      </c>
      <c r="D75">
        <v>116.77800000000001</v>
      </c>
      <c r="E75">
        <v>0.234985</v>
      </c>
      <c r="F75">
        <v>116.702</v>
      </c>
      <c r="G75">
        <v>-0.14765900000000001</v>
      </c>
      <c r="I75">
        <v>-32.25</v>
      </c>
      <c r="L75">
        <v>4.2894410000000001</v>
      </c>
      <c r="M75">
        <v>1.4680555555599999</v>
      </c>
      <c r="N75">
        <v>116.77800000000001</v>
      </c>
      <c r="O75">
        <v>116.77800000000001</v>
      </c>
      <c r="P75">
        <v>4.2837500000000004</v>
      </c>
    </row>
    <row r="76" spans="1:16" x14ac:dyDescent="0.2">
      <c r="A76">
        <v>43008</v>
      </c>
      <c r="B76">
        <v>43008</v>
      </c>
      <c r="C76">
        <v>-2.1670000000000001E-3</v>
      </c>
      <c r="D76">
        <v>116.402</v>
      </c>
      <c r="E76">
        <v>0.24207200000000001</v>
      </c>
      <c r="F76">
        <v>116.325</v>
      </c>
      <c r="G76">
        <v>-1.7177999999999999E-2</v>
      </c>
      <c r="I76">
        <v>-28.71</v>
      </c>
      <c r="L76">
        <v>4.3633509999999998</v>
      </c>
      <c r="M76">
        <v>1.18611111111</v>
      </c>
      <c r="N76">
        <v>116.402</v>
      </c>
      <c r="O76">
        <v>116.402</v>
      </c>
      <c r="P76">
        <v>4.3632559999999998</v>
      </c>
    </row>
    <row r="77" spans="1:16" x14ac:dyDescent="0.2">
      <c r="A77">
        <v>42978</v>
      </c>
      <c r="B77">
        <v>42978</v>
      </c>
      <c r="C77">
        <v>-6.2548000000000006E-2</v>
      </c>
      <c r="D77">
        <v>117.00149999999999</v>
      </c>
      <c r="E77">
        <v>0.250309</v>
      </c>
      <c r="F77">
        <v>116.923</v>
      </c>
      <c r="G77">
        <v>-7.7427999999999997E-2</v>
      </c>
      <c r="I77">
        <v>-27.11</v>
      </c>
      <c r="L77">
        <v>4.4470789999999996</v>
      </c>
      <c r="M77">
        <v>0.90416666667000001</v>
      </c>
      <c r="N77">
        <v>117.00149999999999</v>
      </c>
      <c r="O77">
        <v>117.00149999999999</v>
      </c>
      <c r="P77">
        <v>4.4442969999999997</v>
      </c>
    </row>
    <row r="78" spans="1:16" x14ac:dyDescent="0.2">
      <c r="A78">
        <v>42947</v>
      </c>
      <c r="B78">
        <v>42947</v>
      </c>
      <c r="C78">
        <v>3.4948E-2</v>
      </c>
      <c r="D78">
        <v>116.801</v>
      </c>
      <c r="E78">
        <v>0.258627</v>
      </c>
      <c r="F78">
        <v>116.721</v>
      </c>
      <c r="G78">
        <v>1.9904000000000002E-2</v>
      </c>
      <c r="I78">
        <v>-31.96</v>
      </c>
      <c r="L78">
        <v>4.530818</v>
      </c>
      <c r="M78">
        <v>0.59305555556</v>
      </c>
      <c r="N78">
        <v>116.801</v>
      </c>
      <c r="O78">
        <v>116.801</v>
      </c>
      <c r="P78">
        <v>4.5324020000000003</v>
      </c>
    </row>
    <row r="79" spans="1:16" x14ac:dyDescent="0.2">
      <c r="A79">
        <v>42916</v>
      </c>
      <c r="B79">
        <v>42916</v>
      </c>
      <c r="C79">
        <v>2.0609999999999999E-3</v>
      </c>
      <c r="D79">
        <v>117.2495</v>
      </c>
      <c r="E79">
        <v>0.26670500000000003</v>
      </c>
      <c r="F79">
        <v>117.16800000000001</v>
      </c>
      <c r="G79">
        <v>-1.2886E-2</v>
      </c>
      <c r="I79">
        <v>-29.3</v>
      </c>
      <c r="L79">
        <v>4.6103490000000003</v>
      </c>
      <c r="M79">
        <v>0.32083333333000003</v>
      </c>
      <c r="N79">
        <v>117.2495</v>
      </c>
      <c r="O79">
        <v>117.2495</v>
      </c>
      <c r="P79">
        <v>4.6104440000000002</v>
      </c>
    </row>
    <row r="80" spans="1:16" x14ac:dyDescent="0.2">
      <c r="A80">
        <v>42886</v>
      </c>
      <c r="B80">
        <v>42886</v>
      </c>
      <c r="C80">
        <v>-0.162526</v>
      </c>
      <c r="D80">
        <v>118.4755</v>
      </c>
      <c r="E80">
        <v>0.27688000000000001</v>
      </c>
      <c r="F80">
        <v>118.392</v>
      </c>
      <c r="G80">
        <v>-0.17740800000000001</v>
      </c>
      <c r="I80">
        <v>-28.1</v>
      </c>
      <c r="L80">
        <v>4.7083079999999997</v>
      </c>
      <c r="M80">
        <v>9.72222222E-3</v>
      </c>
      <c r="N80">
        <v>118.4755</v>
      </c>
      <c r="O80">
        <v>118.4755</v>
      </c>
      <c r="P80">
        <v>4.7006560000000004</v>
      </c>
    </row>
    <row r="81" spans="1:16" x14ac:dyDescent="0.2">
      <c r="A81">
        <v>42855</v>
      </c>
      <c r="B81">
        <v>42855</v>
      </c>
      <c r="C81">
        <v>-8.1625000000000003E-2</v>
      </c>
      <c r="D81">
        <v>118.2885</v>
      </c>
      <c r="E81">
        <v>0.27665499999999998</v>
      </c>
      <c r="G81">
        <v>-9.1539999999999996E-2</v>
      </c>
      <c r="I81">
        <v>-27.49</v>
      </c>
      <c r="L81">
        <v>4.6488319999999996</v>
      </c>
      <c r="M81">
        <v>3.2277777777800001</v>
      </c>
      <c r="P81">
        <v>4.6450370000000003</v>
      </c>
    </row>
    <row r="82" spans="1:16" x14ac:dyDescent="0.2">
      <c r="A82">
        <v>42825</v>
      </c>
      <c r="B82">
        <v>42825</v>
      </c>
      <c r="C82">
        <v>-5.4982999999999997E-2</v>
      </c>
      <c r="D82">
        <v>118.4265</v>
      </c>
      <c r="E82">
        <v>0.28484399999999999</v>
      </c>
      <c r="G82">
        <v>-6.4918000000000003E-2</v>
      </c>
      <c r="I82">
        <v>-29.28</v>
      </c>
      <c r="L82">
        <v>4.7278190000000002</v>
      </c>
      <c r="M82">
        <v>2.94583333333</v>
      </c>
      <c r="P82">
        <v>4.7252200000000002</v>
      </c>
    </row>
    <row r="83" spans="1:16" x14ac:dyDescent="0.2">
      <c r="A83">
        <v>42794</v>
      </c>
      <c r="B83">
        <v>42794</v>
      </c>
      <c r="C83">
        <v>-0.148143</v>
      </c>
      <c r="D83">
        <v>119.291</v>
      </c>
      <c r="E83">
        <v>0.29486800000000002</v>
      </c>
      <c r="G83">
        <v>-0.15817899999999999</v>
      </c>
      <c r="I83">
        <v>-28.56</v>
      </c>
      <c r="L83">
        <v>4.8225569999999998</v>
      </c>
      <c r="M83">
        <v>2.6347222222200002</v>
      </c>
      <c r="P83">
        <v>4.8154120000000002</v>
      </c>
    </row>
    <row r="84" spans="1:16" x14ac:dyDescent="0.2">
      <c r="A84">
        <v>42766</v>
      </c>
      <c r="B84">
        <v>42766</v>
      </c>
      <c r="C84">
        <v>9.0029999999999999E-2</v>
      </c>
      <c r="D84">
        <v>118.184</v>
      </c>
      <c r="E84">
        <v>0.30212800000000001</v>
      </c>
      <c r="G84">
        <v>8.0019999999999994E-2</v>
      </c>
      <c r="I84">
        <v>-26.17</v>
      </c>
      <c r="L84">
        <v>4.8910039999999997</v>
      </c>
      <c r="M84">
        <v>2.3430555555599999</v>
      </c>
      <c r="P84">
        <v>4.8954069999999996</v>
      </c>
    </row>
    <row r="85" spans="1:16" x14ac:dyDescent="0.2">
      <c r="A85">
        <v>42735</v>
      </c>
      <c r="B85">
        <v>42735</v>
      </c>
      <c r="C85">
        <v>-0.127694</v>
      </c>
      <c r="D85">
        <v>119.78700000000001</v>
      </c>
      <c r="E85">
        <v>0.31246099999999999</v>
      </c>
      <c r="G85">
        <v>-0.140208</v>
      </c>
      <c r="I85">
        <v>-32.19</v>
      </c>
      <c r="L85">
        <v>4.9853810000000003</v>
      </c>
      <c r="M85">
        <v>2.0611111111099998</v>
      </c>
      <c r="P85">
        <v>4.9790150000000004</v>
      </c>
    </row>
    <row r="86" spans="1:16" x14ac:dyDescent="0.2">
      <c r="A86">
        <v>42704</v>
      </c>
      <c r="B86">
        <v>42704</v>
      </c>
      <c r="C86">
        <v>-0.16039900000000001</v>
      </c>
      <c r="D86">
        <v>120.30549999999999</v>
      </c>
      <c r="E86">
        <v>0.322243</v>
      </c>
      <c r="G86">
        <v>-0.17283499999999999</v>
      </c>
      <c r="I86">
        <v>-32.25</v>
      </c>
      <c r="L86">
        <v>5.0737220000000001</v>
      </c>
      <c r="M86">
        <v>1.75972222222</v>
      </c>
      <c r="P86">
        <v>5.0655840000000003</v>
      </c>
    </row>
    <row r="87" spans="1:16" x14ac:dyDescent="0.2">
      <c r="A87">
        <v>42674</v>
      </c>
      <c r="B87">
        <v>42674</v>
      </c>
      <c r="C87">
        <v>-0.34226400000000001</v>
      </c>
      <c r="D87">
        <v>121.76649999999999</v>
      </c>
      <c r="E87">
        <v>0.33303500000000003</v>
      </c>
      <c r="G87">
        <v>-0.35466900000000001</v>
      </c>
      <c r="I87">
        <v>-29.09</v>
      </c>
      <c r="L87">
        <v>5.1691450000000003</v>
      </c>
      <c r="M87">
        <v>1.4680555555599999</v>
      </c>
      <c r="P87">
        <v>5.1514530000000001</v>
      </c>
    </row>
    <row r="88" spans="1:16" x14ac:dyDescent="0.2">
      <c r="A88">
        <v>42643</v>
      </c>
      <c r="B88">
        <v>42643</v>
      </c>
      <c r="C88">
        <v>-0.36729499999999998</v>
      </c>
      <c r="D88">
        <v>122.235</v>
      </c>
      <c r="E88">
        <v>0.34214800000000001</v>
      </c>
      <c r="G88">
        <v>-0.379801</v>
      </c>
      <c r="I88">
        <v>-32.76</v>
      </c>
      <c r="L88">
        <v>5.2488580000000002</v>
      </c>
      <c r="M88">
        <v>1.19583333333</v>
      </c>
      <c r="P88">
        <v>5.2295790000000002</v>
      </c>
    </row>
    <row r="89" spans="1:16" x14ac:dyDescent="0.2">
      <c r="A89">
        <v>42613</v>
      </c>
      <c r="B89">
        <v>42613</v>
      </c>
      <c r="C89">
        <v>-0.374662</v>
      </c>
      <c r="D89">
        <v>122.6365</v>
      </c>
      <c r="E89">
        <v>0.352549</v>
      </c>
      <c r="G89">
        <v>-0.38710099999999997</v>
      </c>
      <c r="I89">
        <v>-33.9</v>
      </c>
      <c r="L89">
        <v>5.3385720000000001</v>
      </c>
      <c r="M89">
        <v>0.88472222221999997</v>
      </c>
      <c r="P89">
        <v>5.3185710000000004</v>
      </c>
    </row>
    <row r="90" spans="1:16" x14ac:dyDescent="0.2">
      <c r="A90">
        <v>42582</v>
      </c>
      <c r="B90">
        <v>42582</v>
      </c>
      <c r="C90">
        <v>-0.36998900000000001</v>
      </c>
      <c r="D90">
        <v>122.95350000000001</v>
      </c>
      <c r="E90">
        <v>0.36235000000000001</v>
      </c>
      <c r="G90">
        <v>-0.38492199999999999</v>
      </c>
      <c r="I90">
        <v>-33.47</v>
      </c>
      <c r="L90">
        <v>5.4218989999999998</v>
      </c>
      <c r="M90">
        <v>0.59305555556</v>
      </c>
      <c r="P90">
        <v>5.4018389999999998</v>
      </c>
    </row>
    <row r="91" spans="1:16" x14ac:dyDescent="0.2">
      <c r="A91">
        <v>42551</v>
      </c>
      <c r="B91">
        <v>42551</v>
      </c>
      <c r="C91">
        <v>-0.27725699999999998</v>
      </c>
      <c r="D91">
        <v>122.6345</v>
      </c>
      <c r="E91">
        <v>0.37085699999999999</v>
      </c>
      <c r="G91">
        <v>-0.29221399999999997</v>
      </c>
      <c r="I91">
        <v>-30.54</v>
      </c>
      <c r="L91">
        <v>5.493557</v>
      </c>
      <c r="M91">
        <v>0.32083333333000003</v>
      </c>
      <c r="P91">
        <v>5.478326</v>
      </c>
    </row>
    <row r="92" spans="1:16" x14ac:dyDescent="0.2">
      <c r="A92">
        <v>42521</v>
      </c>
      <c r="B92">
        <v>42521</v>
      </c>
      <c r="C92">
        <v>0.125059</v>
      </c>
      <c r="D92">
        <v>120.252</v>
      </c>
      <c r="E92">
        <v>0.37806600000000001</v>
      </c>
      <c r="G92">
        <v>0.110085</v>
      </c>
      <c r="I92">
        <v>-22.44</v>
      </c>
      <c r="L92">
        <v>5.5546350000000002</v>
      </c>
      <c r="M92">
        <v>9.72222222E-3</v>
      </c>
      <c r="P92">
        <v>5.5615810000000003</v>
      </c>
    </row>
    <row r="93" spans="1:16" x14ac:dyDescent="0.2">
      <c r="A93">
        <v>42490</v>
      </c>
      <c r="B93">
        <v>42490</v>
      </c>
      <c r="C93">
        <v>0.26100499999999999</v>
      </c>
      <c r="D93">
        <v>119.60599999999999</v>
      </c>
      <c r="E93">
        <v>0.37564900000000001</v>
      </c>
      <c r="G93">
        <v>0.24596199999999999</v>
      </c>
      <c r="I93">
        <v>-22.45</v>
      </c>
      <c r="L93">
        <v>5.4673579999999999</v>
      </c>
      <c r="M93">
        <v>3.2277777777800001</v>
      </c>
      <c r="P93">
        <v>5.4816279999999997</v>
      </c>
    </row>
    <row r="94" spans="1:16" x14ac:dyDescent="0.2">
      <c r="A94">
        <v>42460</v>
      </c>
      <c r="B94">
        <v>42460</v>
      </c>
      <c r="C94">
        <v>0.174037</v>
      </c>
      <c r="D94">
        <v>120.458</v>
      </c>
      <c r="E94">
        <v>0.386131</v>
      </c>
      <c r="G94">
        <v>0.15900500000000001</v>
      </c>
      <c r="I94">
        <v>-22.19</v>
      </c>
      <c r="L94">
        <v>5.5544500000000001</v>
      </c>
      <c r="M94">
        <v>2.94583333333</v>
      </c>
      <c r="P94">
        <v>5.5641170000000004</v>
      </c>
    </row>
    <row r="95" spans="1:16" x14ac:dyDescent="0.2">
      <c r="A95">
        <v>42429</v>
      </c>
      <c r="B95">
        <v>42429</v>
      </c>
      <c r="C95">
        <v>0.12726199999999999</v>
      </c>
      <c r="D95">
        <v>121.078</v>
      </c>
      <c r="E95">
        <v>0.39741300000000002</v>
      </c>
      <c r="G95">
        <v>0.11222699999999999</v>
      </c>
      <c r="I95">
        <v>-23.68</v>
      </c>
      <c r="L95">
        <v>5.6468569999999998</v>
      </c>
      <c r="M95">
        <v>2.6347222222200002</v>
      </c>
      <c r="P95">
        <v>5.6540439999999998</v>
      </c>
    </row>
    <row r="96" spans="1:16" x14ac:dyDescent="0.2">
      <c r="A96">
        <v>42400</v>
      </c>
      <c r="B96">
        <v>42400</v>
      </c>
      <c r="C96">
        <v>0.23990700000000001</v>
      </c>
      <c r="D96">
        <v>120.5625</v>
      </c>
      <c r="E96">
        <v>0.40658</v>
      </c>
      <c r="G96">
        <v>0.22489799999999999</v>
      </c>
      <c r="I96">
        <v>-32.869999999999997</v>
      </c>
      <c r="L96">
        <v>5.7211499999999997</v>
      </c>
      <c r="M96">
        <v>2.3430555555599999</v>
      </c>
      <c r="P96">
        <v>5.7348749999999997</v>
      </c>
    </row>
    <row r="97" spans="1:16" x14ac:dyDescent="0.2">
      <c r="A97">
        <v>42369</v>
      </c>
      <c r="B97">
        <v>42369</v>
      </c>
      <c r="C97">
        <v>0.61280000000000001</v>
      </c>
      <c r="D97">
        <v>118.18300000000001</v>
      </c>
      <c r="E97">
        <v>0.41213499999999997</v>
      </c>
      <c r="G97">
        <v>0.59779800000000005</v>
      </c>
      <c r="I97">
        <v>-26.27</v>
      </c>
      <c r="L97">
        <v>5.7662040000000001</v>
      </c>
      <c r="M97">
        <v>2.0805555555600002</v>
      </c>
      <c r="P97">
        <v>5.801539</v>
      </c>
    </row>
    <row r="98" spans="1:16" x14ac:dyDescent="0.2">
      <c r="A98">
        <v>42338</v>
      </c>
      <c r="B98">
        <v>42338</v>
      </c>
      <c r="C98">
        <v>0.36868099999999998</v>
      </c>
      <c r="D98">
        <v>120.1725</v>
      </c>
      <c r="E98">
        <v>0.42618499999999998</v>
      </c>
      <c r="G98">
        <v>0.35367500000000002</v>
      </c>
      <c r="I98">
        <v>-27.38</v>
      </c>
      <c r="L98">
        <v>5.8770049999999996</v>
      </c>
      <c r="M98">
        <v>1.75972222222</v>
      </c>
      <c r="P98">
        <v>5.8986729999999996</v>
      </c>
    </row>
    <row r="99" spans="1:16" x14ac:dyDescent="0.2">
      <c r="A99">
        <v>42308</v>
      </c>
      <c r="B99">
        <v>42308</v>
      </c>
      <c r="C99">
        <v>0.26157200000000003</v>
      </c>
      <c r="D99">
        <v>121.20099999999999</v>
      </c>
      <c r="E99">
        <v>0.437635</v>
      </c>
      <c r="G99">
        <v>0.24653700000000001</v>
      </c>
      <c r="I99">
        <v>-33.44</v>
      </c>
      <c r="L99">
        <v>5.9660099999999998</v>
      </c>
      <c r="M99">
        <v>1.4777777777800001</v>
      </c>
      <c r="P99">
        <v>5.9816159999999998</v>
      </c>
    </row>
    <row r="100" spans="1:16" x14ac:dyDescent="0.2">
      <c r="A100">
        <v>42277</v>
      </c>
      <c r="B100">
        <v>42277</v>
      </c>
      <c r="C100">
        <v>0.335644</v>
      </c>
      <c r="D100">
        <v>120.928</v>
      </c>
      <c r="E100">
        <v>0.44799699999999998</v>
      </c>
      <c r="G100">
        <v>0.32060300000000003</v>
      </c>
      <c r="I100">
        <v>-37.49</v>
      </c>
      <c r="L100">
        <v>6.0457840000000003</v>
      </c>
      <c r="M100">
        <v>1.17638888889</v>
      </c>
      <c r="P100">
        <v>6.0660759999999998</v>
      </c>
    </row>
    <row r="101" spans="1:16" x14ac:dyDescent="0.2">
      <c r="A101">
        <v>42247</v>
      </c>
      <c r="B101">
        <v>42247</v>
      </c>
      <c r="C101">
        <v>0.29298299999999999</v>
      </c>
      <c r="D101">
        <v>121.5065</v>
      </c>
      <c r="E101">
        <v>0.45941700000000002</v>
      </c>
      <c r="G101">
        <v>0.27798800000000001</v>
      </c>
      <c r="I101">
        <v>-42.23</v>
      </c>
      <c r="L101">
        <v>6.1323939999999997</v>
      </c>
      <c r="M101">
        <v>0.88472222221999997</v>
      </c>
      <c r="P101">
        <v>6.1503610000000002</v>
      </c>
    </row>
    <row r="102" spans="1:16" x14ac:dyDescent="0.2">
      <c r="A102">
        <v>42216</v>
      </c>
      <c r="B102">
        <v>42216</v>
      </c>
      <c r="C102">
        <v>0.404945</v>
      </c>
      <c r="D102">
        <v>120.905</v>
      </c>
      <c r="E102">
        <v>0.468474</v>
      </c>
      <c r="G102">
        <v>0.38994299999999998</v>
      </c>
      <c r="I102">
        <v>-37.590000000000003</v>
      </c>
      <c r="L102">
        <v>6.2005319999999999</v>
      </c>
      <c r="M102">
        <v>0.61250000000000004</v>
      </c>
      <c r="P102">
        <v>6.2256410000000004</v>
      </c>
    </row>
    <row r="103" spans="1:16" x14ac:dyDescent="0.2">
      <c r="A103">
        <v>42185</v>
      </c>
      <c r="B103">
        <v>42185</v>
      </c>
      <c r="C103">
        <v>0.64406399999999997</v>
      </c>
      <c r="D103">
        <v>119.3635</v>
      </c>
      <c r="E103">
        <v>0.47760999999999998</v>
      </c>
      <c r="G103">
        <v>0.62906099999999998</v>
      </c>
      <c r="I103">
        <v>-34.68</v>
      </c>
      <c r="L103">
        <v>6.2687939999999998</v>
      </c>
      <c r="M103">
        <v>0.30138888888999998</v>
      </c>
      <c r="P103">
        <v>6.3091689999999998</v>
      </c>
    </row>
    <row r="104" spans="1:16" x14ac:dyDescent="0.2">
      <c r="A104">
        <v>42155</v>
      </c>
      <c r="B104">
        <v>42155</v>
      </c>
      <c r="C104">
        <v>0.44891199999999998</v>
      </c>
      <c r="D104">
        <v>121.0865</v>
      </c>
      <c r="E104">
        <v>0.49121999999999999</v>
      </c>
      <c r="G104">
        <v>0.43392900000000001</v>
      </c>
      <c r="I104">
        <v>-32.56</v>
      </c>
      <c r="L104">
        <v>6.3682920000000003</v>
      </c>
      <c r="M104">
        <v>9.72222222E-3</v>
      </c>
      <c r="P104">
        <v>6.3968800000000003</v>
      </c>
    </row>
    <row r="105" spans="1:16" x14ac:dyDescent="0.2">
      <c r="A105">
        <v>42124</v>
      </c>
      <c r="B105">
        <v>42124</v>
      </c>
      <c r="C105">
        <v>0.188912</v>
      </c>
      <c r="D105">
        <v>123.35850000000001</v>
      </c>
      <c r="E105">
        <v>0.490782</v>
      </c>
      <c r="G105">
        <v>0.173897</v>
      </c>
      <c r="I105">
        <v>-41.09</v>
      </c>
      <c r="L105">
        <v>6.2885749999999998</v>
      </c>
      <c r="M105">
        <v>3.24722222222</v>
      </c>
      <c r="P105">
        <v>6.3004540000000002</v>
      </c>
    </row>
    <row r="106" spans="1:16" x14ac:dyDescent="0.2">
      <c r="A106">
        <v>42094</v>
      </c>
      <c r="B106">
        <v>42094</v>
      </c>
      <c r="C106">
        <v>0.213842</v>
      </c>
      <c r="D106">
        <v>123.458</v>
      </c>
      <c r="E106">
        <v>0.50295800000000002</v>
      </c>
      <c r="G106">
        <v>0.198825</v>
      </c>
      <c r="I106">
        <v>-34.75</v>
      </c>
      <c r="L106">
        <v>6.3776700000000002</v>
      </c>
      <c r="M106">
        <v>2.92638888889</v>
      </c>
      <c r="P106">
        <v>6.3913080000000004</v>
      </c>
    </row>
    <row r="107" spans="1:16" x14ac:dyDescent="0.2">
      <c r="A107">
        <v>42063</v>
      </c>
      <c r="B107">
        <v>42063</v>
      </c>
      <c r="C107">
        <v>0.353987</v>
      </c>
      <c r="D107">
        <v>122.58208</v>
      </c>
      <c r="E107">
        <v>0.51219800000000004</v>
      </c>
      <c r="G107">
        <v>0.338978</v>
      </c>
      <c r="I107">
        <v>-32.880000000000003</v>
      </c>
      <c r="L107">
        <v>6.4444660000000002</v>
      </c>
      <c r="M107">
        <v>2.6444444444399999</v>
      </c>
      <c r="P107">
        <v>6.4672790000000004</v>
      </c>
    </row>
    <row r="108" spans="1:16" x14ac:dyDescent="0.2">
      <c r="A108">
        <v>42035</v>
      </c>
      <c r="B108">
        <v>42035</v>
      </c>
      <c r="C108">
        <v>0.43396400000000002</v>
      </c>
      <c r="D108">
        <v>122.18682099999999</v>
      </c>
      <c r="E108">
        <v>0.52270499999999998</v>
      </c>
      <c r="G108">
        <v>0.41895500000000002</v>
      </c>
      <c r="I108">
        <v>-8.94</v>
      </c>
      <c r="L108">
        <v>6.5196940000000003</v>
      </c>
      <c r="M108">
        <v>2.3527777777800001</v>
      </c>
      <c r="P108">
        <v>6.547987</v>
      </c>
    </row>
    <row r="109" spans="1:16" x14ac:dyDescent="0.2">
      <c r="A109">
        <v>42004</v>
      </c>
      <c r="B109">
        <v>42004</v>
      </c>
      <c r="C109">
        <v>0.62721199999999999</v>
      </c>
      <c r="D109">
        <v>120.84331899999999</v>
      </c>
      <c r="E109">
        <v>0.53095099999999995</v>
      </c>
      <c r="G109">
        <v>0.61220300000000005</v>
      </c>
      <c r="I109">
        <v>-11.78</v>
      </c>
      <c r="L109">
        <v>6.5781349999999996</v>
      </c>
      <c r="M109">
        <v>2.0805555555600002</v>
      </c>
      <c r="P109">
        <v>6.6193939999999998</v>
      </c>
    </row>
    <row r="110" spans="1:16" x14ac:dyDescent="0.2">
      <c r="A110">
        <v>41973</v>
      </c>
      <c r="B110">
        <v>41973</v>
      </c>
      <c r="C110">
        <v>0.69403400000000004</v>
      </c>
      <c r="D110">
        <v>120.549262</v>
      </c>
      <c r="E110">
        <v>0.54297799999999996</v>
      </c>
      <c r="G110">
        <v>0.67902399999999996</v>
      </c>
      <c r="I110">
        <v>-13.3</v>
      </c>
      <c r="L110">
        <v>6.6626079999999996</v>
      </c>
      <c r="M110">
        <v>1.75972222222</v>
      </c>
      <c r="P110">
        <v>6.7088479999999997</v>
      </c>
    </row>
    <row r="111" spans="1:16" x14ac:dyDescent="0.2">
      <c r="A111">
        <v>41943</v>
      </c>
      <c r="B111">
        <v>41943</v>
      </c>
      <c r="C111">
        <v>0.86995</v>
      </c>
      <c r="D111">
        <v>119.317841</v>
      </c>
      <c r="E111">
        <v>0.55156799999999995</v>
      </c>
      <c r="G111">
        <v>0.85494000000000003</v>
      </c>
      <c r="I111">
        <v>-10.45</v>
      </c>
      <c r="L111">
        <v>6.7222999999999997</v>
      </c>
      <c r="M111">
        <v>1.4875</v>
      </c>
      <c r="P111">
        <v>6.7807810000000002</v>
      </c>
    </row>
    <row r="112" spans="1:16" x14ac:dyDescent="0.2">
      <c r="A112">
        <v>41912</v>
      </c>
      <c r="B112">
        <v>41912</v>
      </c>
      <c r="C112">
        <v>1.159945</v>
      </c>
      <c r="D112">
        <v>117.155</v>
      </c>
      <c r="E112">
        <v>0.55973099999999998</v>
      </c>
      <c r="G112">
        <v>1.147475</v>
      </c>
      <c r="I112">
        <v>-8.98</v>
      </c>
      <c r="L112">
        <v>6.7785589999999996</v>
      </c>
      <c r="M112">
        <v>1.18611111111</v>
      </c>
      <c r="P112">
        <v>6.8571859999999996</v>
      </c>
    </row>
    <row r="113" spans="1:16" x14ac:dyDescent="0.2">
      <c r="A113">
        <v>41882</v>
      </c>
      <c r="B113">
        <v>41882</v>
      </c>
      <c r="C113">
        <v>1.1099650000000001</v>
      </c>
      <c r="D113">
        <v>117.739</v>
      </c>
      <c r="E113">
        <v>0.57252400000000003</v>
      </c>
      <c r="G113">
        <v>1.0976840000000001</v>
      </c>
      <c r="I113">
        <v>-5.48</v>
      </c>
      <c r="L113">
        <v>6.8659889999999999</v>
      </c>
      <c r="M113">
        <v>0.89444444444000004</v>
      </c>
      <c r="P113">
        <v>6.9421989999999996</v>
      </c>
    </row>
    <row r="114" spans="1:16" x14ac:dyDescent="0.2">
      <c r="A114">
        <v>41851</v>
      </c>
      <c r="B114">
        <v>41851</v>
      </c>
      <c r="C114">
        <v>1.3800129999999999</v>
      </c>
      <c r="D114">
        <v>115.714</v>
      </c>
      <c r="E114">
        <v>0.57983399999999996</v>
      </c>
      <c r="G114">
        <v>1.3675790000000001</v>
      </c>
      <c r="I114">
        <v>-3.79</v>
      </c>
      <c r="L114">
        <v>6.9154400000000003</v>
      </c>
      <c r="M114">
        <v>0.62222222222000001</v>
      </c>
      <c r="P114">
        <v>7.0108730000000001</v>
      </c>
    </row>
    <row r="115" spans="1:16" x14ac:dyDescent="0.2">
      <c r="A115">
        <v>41820</v>
      </c>
      <c r="B115">
        <v>41820</v>
      </c>
      <c r="C115">
        <v>1.509944</v>
      </c>
      <c r="D115">
        <v>114.833</v>
      </c>
      <c r="E115">
        <v>0.59091199999999999</v>
      </c>
      <c r="G115">
        <v>1.4975149999999999</v>
      </c>
      <c r="I115">
        <v>-8.1199999999999992</v>
      </c>
      <c r="L115">
        <v>6.9898129999999998</v>
      </c>
      <c r="M115">
        <v>0.31111111111</v>
      </c>
      <c r="P115">
        <v>7.0953559999999998</v>
      </c>
    </row>
    <row r="116" spans="1:16" x14ac:dyDescent="0.2">
      <c r="A116">
        <v>41790</v>
      </c>
      <c r="B116">
        <v>41790</v>
      </c>
      <c r="C116">
        <v>1.620044</v>
      </c>
      <c r="D116">
        <v>114.111</v>
      </c>
      <c r="E116">
        <v>0.60113700000000003</v>
      </c>
      <c r="G116">
        <v>1.6045199999999999</v>
      </c>
      <c r="I116">
        <v>-13.45</v>
      </c>
      <c r="L116">
        <v>7.057823</v>
      </c>
      <c r="M116">
        <v>2.9166666670000001E-2</v>
      </c>
      <c r="P116">
        <v>7.1721630000000003</v>
      </c>
    </row>
    <row r="117" spans="1:16" x14ac:dyDescent="0.2">
      <c r="A117">
        <v>41759</v>
      </c>
      <c r="B117">
        <v>41759</v>
      </c>
      <c r="C117">
        <v>1.8049649999999999</v>
      </c>
      <c r="D117">
        <v>112.746</v>
      </c>
      <c r="E117">
        <v>0.59145899999999996</v>
      </c>
      <c r="G117">
        <v>1.789347</v>
      </c>
      <c r="I117">
        <v>-10.88</v>
      </c>
      <c r="L117">
        <v>6.9026069999999997</v>
      </c>
      <c r="M117">
        <v>3.2569444444400002</v>
      </c>
      <c r="P117">
        <v>7.027196</v>
      </c>
    </row>
    <row r="118" spans="1:16" x14ac:dyDescent="0.2">
      <c r="A118">
        <v>41729</v>
      </c>
      <c r="B118">
        <v>41729</v>
      </c>
      <c r="C118">
        <v>1.9600200000000001</v>
      </c>
      <c r="D118">
        <v>111.631</v>
      </c>
      <c r="E118">
        <v>0.60224200000000006</v>
      </c>
      <c r="G118">
        <v>1.9443699999999999</v>
      </c>
      <c r="I118">
        <v>-12.4</v>
      </c>
      <c r="L118">
        <v>6.9746880000000004</v>
      </c>
      <c r="M118">
        <v>2.9361111111099998</v>
      </c>
      <c r="P118">
        <v>7.1113929999999996</v>
      </c>
    </row>
    <row r="119" spans="1:16" x14ac:dyDescent="0.2">
      <c r="A119">
        <v>41698</v>
      </c>
      <c r="B119">
        <v>41698</v>
      </c>
      <c r="C119">
        <v>2.0500530000000001</v>
      </c>
      <c r="D119">
        <v>111.008</v>
      </c>
      <c r="E119">
        <v>0.61214999999999997</v>
      </c>
      <c r="G119">
        <v>2.0344280000000001</v>
      </c>
      <c r="I119">
        <v>-12.35</v>
      </c>
      <c r="L119">
        <v>7.0404819999999999</v>
      </c>
      <c r="M119">
        <v>2.6638890000000002</v>
      </c>
      <c r="P119">
        <v>7.1848159999999996</v>
      </c>
    </row>
    <row r="120" spans="1:16" x14ac:dyDescent="0.2">
      <c r="A120">
        <v>41670</v>
      </c>
      <c r="B120">
        <v>41670</v>
      </c>
      <c r="C120">
        <v>2.05003</v>
      </c>
      <c r="D120">
        <v>111.108</v>
      </c>
      <c r="E120">
        <v>0.62451599999999996</v>
      </c>
      <c r="G120">
        <v>2.0345569999999999</v>
      </c>
      <c r="I120">
        <v>-20.23</v>
      </c>
      <c r="L120">
        <v>7.1221439999999996</v>
      </c>
      <c r="M120">
        <v>2.3722219999999998</v>
      </c>
      <c r="P120">
        <v>7.2681500000000003</v>
      </c>
    </row>
    <row r="121" spans="1:16" x14ac:dyDescent="0.2">
      <c r="A121">
        <v>41639</v>
      </c>
      <c r="B121">
        <v>41639</v>
      </c>
      <c r="C121">
        <v>2.3443329999999998</v>
      </c>
      <c r="D121">
        <v>108.834682</v>
      </c>
      <c r="E121">
        <v>0.63098600000000005</v>
      </c>
      <c r="G121">
        <v>2.3285969999999998</v>
      </c>
      <c r="I121">
        <v>-13.63</v>
      </c>
      <c r="L121">
        <v>7.1636579999999999</v>
      </c>
      <c r="M121">
        <v>2.1</v>
      </c>
      <c r="P121">
        <v>7.3315979999999996</v>
      </c>
    </row>
    <row r="122" spans="1:16" x14ac:dyDescent="0.2">
      <c r="A122">
        <v>41608</v>
      </c>
      <c r="B122">
        <v>41608</v>
      </c>
      <c r="C122">
        <v>2.0619559999999999</v>
      </c>
      <c r="D122">
        <v>111.213814</v>
      </c>
      <c r="E122">
        <v>0.64985499999999996</v>
      </c>
      <c r="G122">
        <v>2.046767</v>
      </c>
      <c r="I122">
        <v>-22.48</v>
      </c>
      <c r="L122">
        <v>7.2867670000000002</v>
      </c>
      <c r="M122">
        <v>1.7791669999999999</v>
      </c>
      <c r="P122">
        <v>7.437017</v>
      </c>
    </row>
    <row r="123" spans="1:16" x14ac:dyDescent="0.2">
      <c r="A123">
        <v>41578</v>
      </c>
      <c r="B123">
        <v>41578</v>
      </c>
      <c r="C123">
        <v>2.203522</v>
      </c>
      <c r="D123">
        <v>110.14280100000001</v>
      </c>
      <c r="E123">
        <v>0.65959699999999999</v>
      </c>
      <c r="G123">
        <v>2.1882790000000001</v>
      </c>
      <c r="I123">
        <v>-13.33</v>
      </c>
      <c r="L123">
        <v>7.3487629999999999</v>
      </c>
      <c r="M123">
        <v>1.4972220000000001</v>
      </c>
      <c r="P123">
        <v>7.510694</v>
      </c>
    </row>
    <row r="124" spans="1:16" x14ac:dyDescent="0.2">
      <c r="A124">
        <v>41547</v>
      </c>
      <c r="B124">
        <v>41547</v>
      </c>
      <c r="C124">
        <v>2.3160440000000002</v>
      </c>
      <c r="D124">
        <v>109.311572</v>
      </c>
      <c r="E124">
        <v>0.67120899999999994</v>
      </c>
      <c r="G124">
        <v>2.3007960000000001</v>
      </c>
      <c r="I124">
        <v>-13.37</v>
      </c>
      <c r="L124">
        <v>7.4221919999999999</v>
      </c>
      <c r="M124">
        <v>1.1861109999999999</v>
      </c>
      <c r="P124">
        <v>7.594093</v>
      </c>
    </row>
    <row r="125" spans="1:16" x14ac:dyDescent="0.2">
      <c r="A125">
        <v>41517</v>
      </c>
      <c r="B125">
        <v>41517</v>
      </c>
      <c r="C125">
        <v>2.3366189999999998</v>
      </c>
      <c r="D125">
        <v>109.220263</v>
      </c>
      <c r="E125">
        <v>0.683338</v>
      </c>
      <c r="G125">
        <v>2.321475</v>
      </c>
      <c r="I125">
        <v>-18.37</v>
      </c>
      <c r="L125">
        <v>7.4984330000000003</v>
      </c>
      <c r="M125">
        <v>0.90416700000000005</v>
      </c>
      <c r="P125">
        <v>7.6736420000000001</v>
      </c>
    </row>
    <row r="126" spans="1:16" x14ac:dyDescent="0.2">
      <c r="A126">
        <v>41486</v>
      </c>
      <c r="B126">
        <v>41486</v>
      </c>
      <c r="C126">
        <v>2.071437</v>
      </c>
      <c r="D126">
        <v>111.530985</v>
      </c>
      <c r="E126">
        <v>0.70109399999999999</v>
      </c>
      <c r="G126">
        <v>2.0567839999999999</v>
      </c>
      <c r="I126">
        <v>-23.31</v>
      </c>
      <c r="L126">
        <v>7.6094869999999997</v>
      </c>
      <c r="M126">
        <v>0.62222200000000005</v>
      </c>
      <c r="P126">
        <v>7.7671130000000002</v>
      </c>
    </row>
    <row r="127" spans="1:16" x14ac:dyDescent="0.2">
      <c r="A127">
        <v>41455</v>
      </c>
      <c r="B127">
        <v>41455</v>
      </c>
      <c r="C127">
        <v>2.0901700000000001</v>
      </c>
      <c r="D127">
        <v>111.477024</v>
      </c>
      <c r="E127">
        <v>0.71490699999999996</v>
      </c>
      <c r="G127">
        <v>2.075631</v>
      </c>
      <c r="I127">
        <v>-26.84</v>
      </c>
      <c r="L127">
        <v>7.6942700000000004</v>
      </c>
      <c r="M127">
        <v>0.31111100000000003</v>
      </c>
      <c r="P127">
        <v>7.8550930000000001</v>
      </c>
    </row>
    <row r="128" spans="1:16" x14ac:dyDescent="0.2">
      <c r="A128">
        <v>41425</v>
      </c>
      <c r="B128">
        <v>41425</v>
      </c>
      <c r="C128">
        <v>1.8092779999999999</v>
      </c>
      <c r="D128">
        <v>114.035355</v>
      </c>
      <c r="E128">
        <v>0.73307999999999995</v>
      </c>
      <c r="G128">
        <v>1.7952330000000001</v>
      </c>
      <c r="I128">
        <v>-16.39</v>
      </c>
      <c r="L128">
        <v>7.8052159999999997</v>
      </c>
      <c r="M128">
        <v>3.8889E-2</v>
      </c>
      <c r="P128">
        <v>7.946434</v>
      </c>
    </row>
    <row r="129" spans="1:16" x14ac:dyDescent="0.2">
      <c r="A129">
        <v>41394</v>
      </c>
      <c r="B129">
        <v>41394</v>
      </c>
      <c r="C129">
        <v>1.5013989999999999</v>
      </c>
      <c r="D129">
        <v>116.951925</v>
      </c>
      <c r="E129">
        <v>0.73071299999999995</v>
      </c>
      <c r="G129">
        <v>1.487879</v>
      </c>
      <c r="I129">
        <v>-28.31</v>
      </c>
      <c r="L129">
        <v>7.6940670000000004</v>
      </c>
      <c r="M129">
        <v>3.2569439999999998</v>
      </c>
      <c r="P129">
        <v>7.8095850000000002</v>
      </c>
    </row>
    <row r="130" spans="1:16" x14ac:dyDescent="0.2">
      <c r="A130">
        <v>41364</v>
      </c>
      <c r="B130">
        <v>41364</v>
      </c>
      <c r="C130">
        <v>1.697238</v>
      </c>
      <c r="D130">
        <v>115.29350100000001</v>
      </c>
      <c r="E130">
        <v>0.74080800000000002</v>
      </c>
      <c r="G130">
        <v>1.6835990000000001</v>
      </c>
      <c r="I130">
        <v>-25.72</v>
      </c>
      <c r="L130">
        <v>7.7543110000000004</v>
      </c>
      <c r="M130">
        <v>2.9458329999999999</v>
      </c>
      <c r="P130">
        <v>7.8859199999999996</v>
      </c>
    </row>
    <row r="131" spans="1:16" x14ac:dyDescent="0.2">
      <c r="A131">
        <v>41333</v>
      </c>
      <c r="B131">
        <v>41333</v>
      </c>
      <c r="C131">
        <v>1.887443</v>
      </c>
      <c r="D131">
        <v>113.673903</v>
      </c>
      <c r="E131">
        <v>0.74968699999999999</v>
      </c>
      <c r="G131">
        <v>1.8736740000000001</v>
      </c>
      <c r="I131">
        <v>-16.55</v>
      </c>
      <c r="L131">
        <v>7.806845</v>
      </c>
      <c r="M131">
        <v>2.6638890000000002</v>
      </c>
      <c r="P131">
        <v>7.9541950000000003</v>
      </c>
    </row>
    <row r="132" spans="1:16" x14ac:dyDescent="0.2">
      <c r="A132">
        <v>41305</v>
      </c>
      <c r="B132">
        <v>41305</v>
      </c>
      <c r="C132">
        <v>1.991644</v>
      </c>
      <c r="D132">
        <v>112.835627</v>
      </c>
      <c r="E132">
        <v>0.76096900000000001</v>
      </c>
      <c r="G132">
        <v>1.977859</v>
      </c>
      <c r="I132">
        <v>-11.37</v>
      </c>
      <c r="L132">
        <v>7.8739420000000004</v>
      </c>
      <c r="M132">
        <v>2.3722219999999998</v>
      </c>
      <c r="P132">
        <v>8.0307630000000003</v>
      </c>
    </row>
    <row r="133" spans="1:16" x14ac:dyDescent="0.2">
      <c r="A133">
        <v>41274</v>
      </c>
      <c r="B133">
        <v>41274</v>
      </c>
      <c r="C133">
        <v>1.534152</v>
      </c>
      <c r="D133">
        <v>117.219459</v>
      </c>
      <c r="E133">
        <v>0.78573400000000004</v>
      </c>
      <c r="G133">
        <v>1.5210859999999999</v>
      </c>
      <c r="I133">
        <v>-16.600000000000001</v>
      </c>
      <c r="L133">
        <v>8.0232919999999996</v>
      </c>
      <c r="M133">
        <v>2.0708329999999999</v>
      </c>
      <c r="P133">
        <v>8.1463809999999999</v>
      </c>
    </row>
    <row r="134" spans="1:16" x14ac:dyDescent="0.2">
      <c r="A134">
        <v>41243</v>
      </c>
      <c r="B134">
        <v>41243</v>
      </c>
      <c r="C134">
        <v>1.461217</v>
      </c>
      <c r="D134">
        <v>118.061245</v>
      </c>
      <c r="E134">
        <v>0.80103100000000005</v>
      </c>
      <c r="G134">
        <v>1.448356</v>
      </c>
      <c r="I134">
        <v>-29.02</v>
      </c>
      <c r="L134">
        <v>8.1130449999999996</v>
      </c>
      <c r="M134">
        <v>1.788889</v>
      </c>
      <c r="P134">
        <v>8.2315939999999994</v>
      </c>
    </row>
    <row r="135" spans="1:16" x14ac:dyDescent="0.2">
      <c r="A135">
        <v>41213</v>
      </c>
      <c r="B135">
        <v>41213</v>
      </c>
      <c r="C135">
        <v>1.5344249999999999</v>
      </c>
      <c r="D135">
        <v>117.493442</v>
      </c>
      <c r="E135">
        <v>0.81347899999999995</v>
      </c>
      <c r="G135">
        <v>1.521585</v>
      </c>
      <c r="I135">
        <v>-25.54</v>
      </c>
      <c r="L135">
        <v>8.1846650000000007</v>
      </c>
      <c r="M135">
        <v>1.4972220000000001</v>
      </c>
      <c r="P135">
        <v>8.3102529999999994</v>
      </c>
    </row>
    <row r="136" spans="1:16" x14ac:dyDescent="0.2">
      <c r="A136">
        <v>41182</v>
      </c>
      <c r="B136">
        <v>41182</v>
      </c>
      <c r="C136">
        <v>1.473533</v>
      </c>
      <c r="D136">
        <v>118.24352399999999</v>
      </c>
      <c r="E136">
        <v>0.83023400000000003</v>
      </c>
      <c r="G136">
        <v>1.4608890000000001</v>
      </c>
      <c r="L136">
        <v>8.2810070000000007</v>
      </c>
      <c r="M136">
        <v>1.1861109999999999</v>
      </c>
      <c r="P136">
        <v>8.4030310000000004</v>
      </c>
    </row>
    <row r="137" spans="1:16" x14ac:dyDescent="0.2">
      <c r="A137">
        <v>41152</v>
      </c>
      <c r="B137">
        <v>41152</v>
      </c>
      <c r="C137">
        <v>1.4120280000000001</v>
      </c>
      <c r="D137">
        <v>118.994573</v>
      </c>
      <c r="E137">
        <v>0.84526699999999999</v>
      </c>
      <c r="G137">
        <v>1.3995629999999999</v>
      </c>
      <c r="L137">
        <v>8.3665900000000004</v>
      </c>
      <c r="M137">
        <v>0.91388899999999995</v>
      </c>
      <c r="P137">
        <v>8.4847280000000005</v>
      </c>
    </row>
    <row r="138" spans="1:16" x14ac:dyDescent="0.2">
      <c r="A138">
        <v>41121</v>
      </c>
      <c r="B138">
        <v>41121</v>
      </c>
      <c r="C138">
        <v>1.3855280000000001</v>
      </c>
      <c r="D138">
        <v>119.42487199999999</v>
      </c>
      <c r="E138">
        <v>0.86154399999999998</v>
      </c>
      <c r="G138">
        <v>1.37321</v>
      </c>
      <c r="L138">
        <v>8.4581140000000001</v>
      </c>
      <c r="M138">
        <v>0.60277800000000004</v>
      </c>
      <c r="P138">
        <v>8.5753029999999999</v>
      </c>
    </row>
    <row r="139" spans="1:16" x14ac:dyDescent="0.2">
      <c r="A139">
        <v>41090</v>
      </c>
      <c r="B139">
        <v>41090</v>
      </c>
      <c r="C139">
        <v>1.615202</v>
      </c>
      <c r="D139">
        <v>117.25288999999999</v>
      </c>
      <c r="E139">
        <v>0.86996200000000001</v>
      </c>
      <c r="G139">
        <v>1.602695</v>
      </c>
      <c r="L139">
        <v>8.5038359999999997</v>
      </c>
      <c r="M139">
        <v>0.32083299999999998</v>
      </c>
      <c r="P139">
        <v>8.6411899999999999</v>
      </c>
    </row>
    <row r="140" spans="1:16" x14ac:dyDescent="0.2">
      <c r="A140">
        <v>41060</v>
      </c>
      <c r="B140">
        <v>41060</v>
      </c>
      <c r="C140">
        <v>1.281447</v>
      </c>
      <c r="D140">
        <v>120.80201599999999</v>
      </c>
      <c r="E140">
        <v>0.89295500000000005</v>
      </c>
      <c r="G140">
        <v>1.2694589999999999</v>
      </c>
      <c r="L140">
        <v>8.6324000000000005</v>
      </c>
      <c r="M140">
        <v>3.8889E-2</v>
      </c>
      <c r="P140">
        <v>8.7430199999999996</v>
      </c>
    </row>
    <row r="141" spans="1:16" x14ac:dyDescent="0.2">
      <c r="A141">
        <v>41029</v>
      </c>
      <c r="B141">
        <v>41029</v>
      </c>
      <c r="C141">
        <v>1.7949850000000001</v>
      </c>
      <c r="D141">
        <v>115.709883</v>
      </c>
      <c r="E141">
        <v>0.86871799999999999</v>
      </c>
      <c r="G141">
        <v>1.7824530000000001</v>
      </c>
      <c r="L141">
        <v>8.3891530000000003</v>
      </c>
      <c r="M141">
        <v>3.2374999999999998</v>
      </c>
      <c r="P141">
        <v>8.5397370000000006</v>
      </c>
    </row>
    <row r="142" spans="1:16" x14ac:dyDescent="0.2">
      <c r="A142">
        <v>40999</v>
      </c>
      <c r="B142">
        <v>40999</v>
      </c>
      <c r="C142">
        <v>1.9732460000000001</v>
      </c>
      <c r="D142">
        <v>114.050437</v>
      </c>
      <c r="E142">
        <v>0.87833700000000003</v>
      </c>
      <c r="G142">
        <v>1.9605840000000001</v>
      </c>
      <c r="L142">
        <v>8.4414709999999999</v>
      </c>
      <c r="M142">
        <v>2.9458329999999999</v>
      </c>
      <c r="P142">
        <v>8.6080410000000001</v>
      </c>
    </row>
    <row r="143" spans="1:16" x14ac:dyDescent="0.2">
      <c r="A143">
        <v>40968</v>
      </c>
      <c r="B143">
        <v>40968</v>
      </c>
      <c r="C143">
        <v>1.888139</v>
      </c>
      <c r="D143">
        <v>114.99850000000001</v>
      </c>
      <c r="E143">
        <v>0.89492499999999997</v>
      </c>
      <c r="G143">
        <v>1.8756870000000001</v>
      </c>
      <c r="L143">
        <v>8.5346399999999996</v>
      </c>
      <c r="M143">
        <v>2.6638890000000002</v>
      </c>
      <c r="P143">
        <v>8.695786</v>
      </c>
    </row>
    <row r="144" spans="1:16" x14ac:dyDescent="0.2">
      <c r="A144">
        <v>40939</v>
      </c>
      <c r="B144">
        <v>40939</v>
      </c>
      <c r="C144">
        <v>1.711244</v>
      </c>
      <c r="D144">
        <v>116.920855</v>
      </c>
      <c r="E144">
        <v>0.91586000000000001</v>
      </c>
      <c r="G144">
        <v>1.699125</v>
      </c>
      <c r="L144">
        <v>8.6514900000000008</v>
      </c>
      <c r="M144">
        <v>2.3527779999999998</v>
      </c>
      <c r="P144">
        <v>8.7995380000000001</v>
      </c>
    </row>
    <row r="145" spans="1:16" x14ac:dyDescent="0.2">
      <c r="A145">
        <v>40908</v>
      </c>
      <c r="B145">
        <v>40908</v>
      </c>
      <c r="C145">
        <v>1.6152489999999999</v>
      </c>
      <c r="D145">
        <v>118.042396</v>
      </c>
      <c r="E145">
        <v>0.93322499999999997</v>
      </c>
      <c r="G145">
        <v>1.6033459999999999</v>
      </c>
      <c r="L145">
        <v>8.7468319999999995</v>
      </c>
      <c r="M145">
        <v>2.0708329999999999</v>
      </c>
      <c r="P145">
        <v>8.8881150000000009</v>
      </c>
    </row>
    <row r="146" spans="1:16" x14ac:dyDescent="0.2">
      <c r="A146">
        <v>40877</v>
      </c>
      <c r="B146">
        <v>40877</v>
      </c>
      <c r="C146">
        <v>1.7769779999999999</v>
      </c>
      <c r="D146">
        <v>116.473775</v>
      </c>
      <c r="E146">
        <v>0.94311999999999996</v>
      </c>
      <c r="G146">
        <v>1.7649600000000001</v>
      </c>
      <c r="L146">
        <v>8.7987859999999998</v>
      </c>
      <c r="M146">
        <v>1.788889</v>
      </c>
      <c r="P146">
        <v>8.9551379999999998</v>
      </c>
    </row>
    <row r="147" spans="1:16" x14ac:dyDescent="0.2">
      <c r="A147">
        <v>40847</v>
      </c>
      <c r="B147">
        <v>40847</v>
      </c>
      <c r="C147">
        <v>1.9377439999999999</v>
      </c>
      <c r="D147">
        <v>114.92953300000001</v>
      </c>
      <c r="E147">
        <v>0.95457599999999998</v>
      </c>
      <c r="G147">
        <v>1.9256180000000001</v>
      </c>
      <c r="L147">
        <v>8.8588260000000005</v>
      </c>
      <c r="M147">
        <v>1.477778</v>
      </c>
      <c r="P147">
        <v>9.0304880000000001</v>
      </c>
    </row>
    <row r="148" spans="1:16" x14ac:dyDescent="0.2">
      <c r="A148">
        <v>40816</v>
      </c>
      <c r="B148">
        <v>40816</v>
      </c>
      <c r="C148">
        <v>1.7333890000000001</v>
      </c>
      <c r="D148">
        <v>117.17207399999999</v>
      </c>
      <c r="E148">
        <v>0.97514900000000004</v>
      </c>
      <c r="G148">
        <v>1.7216119999999999</v>
      </c>
      <c r="L148">
        <v>8.9699760000000008</v>
      </c>
      <c r="M148">
        <v>1.2055560000000001</v>
      </c>
      <c r="P148">
        <v>9.1254609999999996</v>
      </c>
    </row>
    <row r="149" spans="1:16" x14ac:dyDescent="0.2">
      <c r="A149">
        <v>40786</v>
      </c>
      <c r="B149">
        <v>40786</v>
      </c>
      <c r="C149">
        <v>2.1256050000000002</v>
      </c>
      <c r="D149">
        <v>113.190764</v>
      </c>
      <c r="E149">
        <v>0.97857400000000005</v>
      </c>
      <c r="G149">
        <v>2.113407</v>
      </c>
      <c r="L149">
        <v>8.9846880000000002</v>
      </c>
      <c r="M149">
        <v>0.91388899999999995</v>
      </c>
      <c r="P149">
        <v>9.1756670000000007</v>
      </c>
    </row>
    <row r="150" spans="1:16" x14ac:dyDescent="0.2">
      <c r="A150">
        <v>40755</v>
      </c>
      <c r="B150">
        <v>40755</v>
      </c>
      <c r="C150">
        <v>2.5158800000000001</v>
      </c>
      <c r="D150">
        <v>109.345973</v>
      </c>
      <c r="E150">
        <v>0.98296899999999998</v>
      </c>
      <c r="G150">
        <v>2.5032480000000001</v>
      </c>
      <c r="H150">
        <v>0</v>
      </c>
      <c r="I150">
        <v>0</v>
      </c>
      <c r="J150">
        <v>0</v>
      </c>
      <c r="K150">
        <v>0</v>
      </c>
      <c r="L150">
        <v>9.0045350000000006</v>
      </c>
      <c r="M150">
        <v>0.60277800000000004</v>
      </c>
      <c r="P150">
        <v>9.2310780000000001</v>
      </c>
    </row>
    <row r="151" spans="1:16" x14ac:dyDescent="0.2">
      <c r="A151">
        <v>40724</v>
      </c>
      <c r="B151">
        <v>40724</v>
      </c>
      <c r="C151">
        <v>2.916569</v>
      </c>
      <c r="D151">
        <v>105.504366</v>
      </c>
      <c r="E151">
        <v>0.98486200000000002</v>
      </c>
      <c r="G151">
        <v>2.9034559999999998</v>
      </c>
      <c r="H151">
        <v>0</v>
      </c>
      <c r="I151">
        <v>0</v>
      </c>
      <c r="J151">
        <v>0</v>
      </c>
      <c r="K151">
        <v>0</v>
      </c>
      <c r="L151">
        <v>9.0111349999999995</v>
      </c>
      <c r="M151">
        <v>0.33055600000000002</v>
      </c>
      <c r="P151">
        <v>9.2739510000000003</v>
      </c>
    </row>
    <row r="152" spans="1:16" x14ac:dyDescent="0.2">
      <c r="A152">
        <v>40694</v>
      </c>
      <c r="B152">
        <v>40694</v>
      </c>
      <c r="C152">
        <v>2.9039999999999999</v>
      </c>
      <c r="D152">
        <v>105.66264</v>
      </c>
      <c r="E152">
        <v>0.99968000000000001</v>
      </c>
      <c r="G152">
        <v>2.891</v>
      </c>
      <c r="H152">
        <v>0</v>
      </c>
      <c r="I152">
        <v>0</v>
      </c>
      <c r="J152">
        <v>0</v>
      </c>
      <c r="K152">
        <v>0</v>
      </c>
      <c r="L152">
        <v>9.0889199999999999</v>
      </c>
      <c r="M152">
        <v>5.833E-2</v>
      </c>
      <c r="P152">
        <v>9.3528500000000001</v>
      </c>
    </row>
    <row r="153" spans="1:16" x14ac:dyDescent="0.2">
      <c r="A153">
        <v>40663</v>
      </c>
      <c r="B153">
        <v>40663</v>
      </c>
      <c r="C153">
        <v>3.165</v>
      </c>
      <c r="D153">
        <v>103.21395</v>
      </c>
      <c r="E153">
        <v>0.97536</v>
      </c>
      <c r="G153">
        <v>3.1509999999999998</v>
      </c>
      <c r="H153">
        <v>0</v>
      </c>
      <c r="I153">
        <v>0</v>
      </c>
      <c r="J153">
        <v>0</v>
      </c>
      <c r="K153">
        <v>0</v>
      </c>
      <c r="L153">
        <v>8.8349799999999998</v>
      </c>
      <c r="M153">
        <v>3.2374999999999998</v>
      </c>
      <c r="P153">
        <v>9.1145700000000005</v>
      </c>
    </row>
    <row r="154" spans="1:16" x14ac:dyDescent="0.2">
      <c r="A154">
        <v>40633</v>
      </c>
      <c r="B154">
        <v>40633</v>
      </c>
      <c r="C154">
        <v>3.3769999999999998</v>
      </c>
      <c r="D154">
        <v>101.2171</v>
      </c>
      <c r="E154">
        <v>0.98270000000000002</v>
      </c>
      <c r="G154">
        <v>3.3660000000000001</v>
      </c>
      <c r="H154">
        <v>0</v>
      </c>
      <c r="I154">
        <v>0</v>
      </c>
      <c r="J154">
        <v>0</v>
      </c>
      <c r="K154">
        <v>0</v>
      </c>
      <c r="L154">
        <v>8.8714499999999994</v>
      </c>
      <c r="M154">
        <v>2.9555600000000002</v>
      </c>
      <c r="P154">
        <v>9.1710700000000003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7BD1-9AA6-BC49-B98B-F71FA9A68C39}">
  <dimension ref="A1:Q148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1.1640625" bestFit="1" customWidth="1"/>
    <col min="10" max="10" width="14.33203125" bestFit="1" customWidth="1"/>
    <col min="11" max="11" width="12.1640625" bestFit="1" customWidth="1"/>
    <col min="12" max="12" width="16.33203125" bestFit="1" customWidth="1"/>
    <col min="13" max="13" width="16.5" bestFit="1" customWidth="1"/>
    <col min="14" max="14" width="14.83203125" bestFit="1" customWidth="1"/>
    <col min="15" max="15" width="16" bestFit="1" customWidth="1"/>
    <col min="16" max="16" width="15.5" bestFit="1" customWidth="1"/>
    <col min="17" max="17" width="14.5" bestFit="1" customWidth="1"/>
  </cols>
  <sheetData>
    <row r="1" spans="1:17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">
      <c r="A2" t="s">
        <v>185</v>
      </c>
    </row>
    <row r="5" spans="1:17" x14ac:dyDescent="0.2">
      <c r="A5" t="s">
        <v>186</v>
      </c>
    </row>
    <row r="6" spans="1:17" x14ac:dyDescent="0.2">
      <c r="A6" t="s">
        <v>80</v>
      </c>
    </row>
    <row r="7" spans="1:17" x14ac:dyDescent="0.2">
      <c r="A7" t="s">
        <v>187</v>
      </c>
    </row>
    <row r="10" spans="1:17" x14ac:dyDescent="0.2">
      <c r="A10" t="s">
        <v>188</v>
      </c>
    </row>
    <row r="11" spans="1:17" x14ac:dyDescent="0.2">
      <c r="A11" t="s">
        <v>84</v>
      </c>
      <c r="D11" t="s">
        <v>85</v>
      </c>
      <c r="F11" t="s">
        <v>86</v>
      </c>
    </row>
    <row r="12" spans="1:17" x14ac:dyDescent="0.2">
      <c r="A12" t="s">
        <v>87</v>
      </c>
      <c r="B12">
        <v>116.14</v>
      </c>
      <c r="C12">
        <v>43343</v>
      </c>
      <c r="D12" t="s">
        <v>88</v>
      </c>
      <c r="E12">
        <v>72</v>
      </c>
      <c r="F12" t="s">
        <v>88</v>
      </c>
      <c r="G12">
        <v>459.88692098092599</v>
      </c>
      <c r="H12">
        <v>41305</v>
      </c>
    </row>
    <row r="13" spans="1:17" x14ac:dyDescent="0.2">
      <c r="A13" t="s">
        <v>89</v>
      </c>
      <c r="B13">
        <v>96.034999999999997</v>
      </c>
      <c r="C13">
        <v>41547</v>
      </c>
      <c r="D13" t="s">
        <v>90</v>
      </c>
      <c r="E13">
        <v>56</v>
      </c>
      <c r="F13" t="s">
        <v>90</v>
      </c>
      <c r="G13">
        <v>-68.084213376658496</v>
      </c>
      <c r="H13">
        <v>41121</v>
      </c>
    </row>
    <row r="14" spans="1:17" x14ac:dyDescent="0.2">
      <c r="A14" t="s">
        <v>91</v>
      </c>
      <c r="B14">
        <v>108.962178294574</v>
      </c>
      <c r="D14" t="s">
        <v>92</v>
      </c>
      <c r="E14">
        <v>0</v>
      </c>
      <c r="F14" t="s">
        <v>35</v>
      </c>
      <c r="G14">
        <v>0.132872684504557</v>
      </c>
      <c r="H14" t="s">
        <v>189</v>
      </c>
    </row>
    <row r="15" spans="1:17" x14ac:dyDescent="0.2">
      <c r="A15" t="s">
        <v>93</v>
      </c>
      <c r="B15">
        <v>106.08750000000001</v>
      </c>
    </row>
    <row r="18" spans="1:17" x14ac:dyDescent="0.2">
      <c r="A18" t="s">
        <v>190</v>
      </c>
    </row>
    <row r="19" spans="1:17" x14ac:dyDescent="0.2">
      <c r="A19" t="s">
        <v>36</v>
      </c>
      <c r="B19" t="s">
        <v>106</v>
      </c>
      <c r="C19" t="s">
        <v>191</v>
      </c>
      <c r="D19" t="s">
        <v>192</v>
      </c>
      <c r="E19" t="s">
        <v>193</v>
      </c>
      <c r="F19" t="s">
        <v>194</v>
      </c>
      <c r="G19" t="s">
        <v>195</v>
      </c>
      <c r="H19" t="s">
        <v>196</v>
      </c>
      <c r="I19" t="s">
        <v>197</v>
      </c>
      <c r="J19" t="s">
        <v>55</v>
      </c>
      <c r="K19" t="s">
        <v>56</v>
      </c>
      <c r="L19" t="s">
        <v>198</v>
      </c>
      <c r="M19" t="s">
        <v>199</v>
      </c>
      <c r="N19" t="s">
        <v>200</v>
      </c>
      <c r="O19" t="s">
        <v>201</v>
      </c>
      <c r="P19" t="s">
        <v>202</v>
      </c>
      <c r="Q19" t="s">
        <v>97</v>
      </c>
    </row>
    <row r="20" spans="1:17" x14ac:dyDescent="0.2">
      <c r="A20">
        <v>40816</v>
      </c>
      <c r="B20">
        <v>40816</v>
      </c>
      <c r="C20">
        <v>102.03</v>
      </c>
      <c r="D20">
        <v>103.03</v>
      </c>
      <c r="E20">
        <v>5.4253999999999997E-2</v>
      </c>
      <c r="F20">
        <v>-3.8372999999999997E-2</v>
      </c>
      <c r="H20">
        <v>5.4253999999999997E-2</v>
      </c>
      <c r="I20">
        <v>-3.8372999999999997E-2</v>
      </c>
      <c r="J20">
        <v>5.4253999999999997E-2</v>
      </c>
      <c r="K20">
        <v>102.53</v>
      </c>
      <c r="L20">
        <v>311.14299999999997</v>
      </c>
      <c r="M20">
        <v>1.8</v>
      </c>
      <c r="N20">
        <v>311.27999999999997</v>
      </c>
      <c r="O20">
        <v>-170.91351700000001</v>
      </c>
      <c r="P20">
        <v>1E-3</v>
      </c>
      <c r="Q20">
        <v>8.6072999999999997E-2</v>
      </c>
    </row>
    <row r="21" spans="1:17" x14ac:dyDescent="0.2">
      <c r="A21">
        <v>40847</v>
      </c>
      <c r="B21">
        <v>40847</v>
      </c>
      <c r="C21">
        <v>97.968000000000004</v>
      </c>
      <c r="D21">
        <v>98.968000000000004</v>
      </c>
      <c r="E21">
        <v>0.44554700000000003</v>
      </c>
      <c r="F21">
        <v>0.34799099999999999</v>
      </c>
      <c r="G21">
        <v>7.2122424153057789</v>
      </c>
      <c r="H21">
        <v>0.44554700000000003</v>
      </c>
      <c r="I21">
        <v>0.34799099999999999</v>
      </c>
      <c r="J21">
        <v>0.44554700000000003</v>
      </c>
      <c r="K21">
        <v>98.468000000000004</v>
      </c>
      <c r="L21">
        <v>311.375</v>
      </c>
      <c r="M21">
        <v>2</v>
      </c>
      <c r="N21">
        <v>311.27999999999997</v>
      </c>
      <c r="O21">
        <v>-150.21978200000001</v>
      </c>
      <c r="P21">
        <v>-3.9750000000000001</v>
      </c>
      <c r="Q21">
        <v>0.105588</v>
      </c>
    </row>
    <row r="22" spans="1:17" x14ac:dyDescent="0.2">
      <c r="A22">
        <v>40877</v>
      </c>
      <c r="B22">
        <v>40877</v>
      </c>
      <c r="C22">
        <v>98.677000000000007</v>
      </c>
      <c r="D22">
        <v>99.677000000000007</v>
      </c>
      <c r="E22">
        <v>0.445017</v>
      </c>
      <c r="F22">
        <v>0.34734999999999999</v>
      </c>
      <c r="G22">
        <v>-1.18954902625319E-3</v>
      </c>
      <c r="H22">
        <v>0.445017</v>
      </c>
      <c r="I22">
        <v>0.34734999999999999</v>
      </c>
      <c r="J22">
        <v>0.445017</v>
      </c>
      <c r="K22">
        <v>99.177000000000007</v>
      </c>
      <c r="L22">
        <v>313.411</v>
      </c>
      <c r="M22">
        <v>1.8</v>
      </c>
      <c r="N22">
        <v>311.27999999999997</v>
      </c>
      <c r="O22">
        <v>-134.19609399999999</v>
      </c>
      <c r="P22">
        <v>-0.56200000000000006</v>
      </c>
      <c r="Q22">
        <v>0.12865299999999999</v>
      </c>
    </row>
    <row r="23" spans="1:17" x14ac:dyDescent="0.2">
      <c r="A23">
        <v>40908</v>
      </c>
      <c r="B23">
        <v>40908</v>
      </c>
      <c r="C23">
        <v>99.241</v>
      </c>
      <c r="D23">
        <v>100.241</v>
      </c>
      <c r="E23">
        <v>0.39329900000000001</v>
      </c>
      <c r="F23">
        <v>0.29549700000000001</v>
      </c>
      <c r="G23">
        <v>-0.116215785014954</v>
      </c>
      <c r="H23">
        <v>0.39329900000000001</v>
      </c>
      <c r="I23">
        <v>0.29549700000000001</v>
      </c>
      <c r="J23">
        <v>0.39329900000000001</v>
      </c>
      <c r="K23">
        <v>99.741</v>
      </c>
      <c r="L23">
        <v>313.49200000000002</v>
      </c>
      <c r="M23">
        <v>1.6</v>
      </c>
      <c r="N23">
        <v>311.27999999999997</v>
      </c>
      <c r="O23">
        <v>-123.19498900000001</v>
      </c>
      <c r="P23">
        <v>1E-3</v>
      </c>
      <c r="Q23">
        <v>0.14896699999999999</v>
      </c>
    </row>
    <row r="24" spans="1:17" x14ac:dyDescent="0.2">
      <c r="A24">
        <v>40939</v>
      </c>
      <c r="B24">
        <v>40939</v>
      </c>
      <c r="C24">
        <v>101.093</v>
      </c>
      <c r="D24">
        <v>102.093</v>
      </c>
      <c r="E24">
        <v>0.23502600000000001</v>
      </c>
      <c r="F24">
        <v>0.138431</v>
      </c>
      <c r="G24">
        <v>-0.40242410990111799</v>
      </c>
      <c r="H24">
        <v>0.23502600000000001</v>
      </c>
      <c r="I24">
        <v>0.138431</v>
      </c>
      <c r="J24">
        <v>0.23502600000000001</v>
      </c>
      <c r="K24">
        <v>101.593</v>
      </c>
      <c r="L24">
        <v>314.20299999999997</v>
      </c>
      <c r="M24">
        <v>1.7</v>
      </c>
      <c r="N24">
        <v>311.27999999999997</v>
      </c>
      <c r="O24">
        <v>-148.62172100000001</v>
      </c>
      <c r="P24">
        <v>0.27100000000000002</v>
      </c>
      <c r="Q24">
        <v>0.16963400000000001</v>
      </c>
    </row>
    <row r="25" spans="1:17" x14ac:dyDescent="0.2">
      <c r="A25">
        <v>40968</v>
      </c>
      <c r="B25">
        <v>40968</v>
      </c>
      <c r="C25">
        <v>99.884</v>
      </c>
      <c r="D25">
        <v>100.884</v>
      </c>
      <c r="E25">
        <v>0.360402</v>
      </c>
      <c r="F25">
        <v>0.26167400000000002</v>
      </c>
      <c r="G25">
        <v>0.53345587296724595</v>
      </c>
      <c r="H25">
        <v>0.360402</v>
      </c>
      <c r="I25">
        <v>0.26167400000000002</v>
      </c>
      <c r="J25">
        <v>0.360402</v>
      </c>
      <c r="K25">
        <v>100.384</v>
      </c>
      <c r="L25">
        <v>314.40199999999999</v>
      </c>
      <c r="M25">
        <v>1.9</v>
      </c>
      <c r="N25">
        <v>311.27999999999997</v>
      </c>
      <c r="O25">
        <v>-154.77374699999999</v>
      </c>
      <c r="P25">
        <v>0.28199999999999997</v>
      </c>
      <c r="Q25">
        <v>0.192186</v>
      </c>
    </row>
    <row r="26" spans="1:17" x14ac:dyDescent="0.2">
      <c r="A26">
        <v>40999</v>
      </c>
      <c r="B26">
        <v>40999</v>
      </c>
      <c r="C26">
        <v>99.649000000000001</v>
      </c>
      <c r="D26">
        <v>100.649</v>
      </c>
      <c r="E26">
        <v>0.31004199999999998</v>
      </c>
      <c r="F26">
        <v>0.21035999999999999</v>
      </c>
      <c r="G26">
        <v>-0.13973285386873599</v>
      </c>
      <c r="H26">
        <v>0.31004199999999998</v>
      </c>
      <c r="I26">
        <v>0.21035999999999999</v>
      </c>
      <c r="J26">
        <v>0.31004199999999998</v>
      </c>
      <c r="K26">
        <v>100.149</v>
      </c>
      <c r="L26">
        <v>312.05700000000002</v>
      </c>
      <c r="M26">
        <v>2</v>
      </c>
      <c r="N26">
        <v>311.27999999999997</v>
      </c>
      <c r="O26">
        <v>-167.32042200000001</v>
      </c>
      <c r="P26">
        <v>0.29699999999999999</v>
      </c>
      <c r="Q26">
        <v>0.21094299999999999</v>
      </c>
    </row>
    <row r="27" spans="1:17" x14ac:dyDescent="0.2">
      <c r="A27">
        <v>41029</v>
      </c>
      <c r="B27">
        <v>41029</v>
      </c>
      <c r="C27">
        <v>101.068</v>
      </c>
      <c r="D27">
        <v>102.068</v>
      </c>
      <c r="E27">
        <v>0.230767</v>
      </c>
      <c r="F27">
        <v>0.13175899999999999</v>
      </c>
      <c r="G27">
        <v>-0.25569116442288498</v>
      </c>
      <c r="H27">
        <v>0.230767</v>
      </c>
      <c r="I27">
        <v>0.13175899999999999</v>
      </c>
      <c r="J27">
        <v>0.230767</v>
      </c>
      <c r="K27">
        <v>101.568</v>
      </c>
      <c r="L27">
        <v>314.005</v>
      </c>
      <c r="M27">
        <v>1.8</v>
      </c>
      <c r="N27">
        <v>311.27999999999997</v>
      </c>
      <c r="O27">
        <v>-156.421798</v>
      </c>
      <c r="P27">
        <v>1.2999999999999999E-2</v>
      </c>
      <c r="Q27">
        <v>0.23327300000000001</v>
      </c>
    </row>
    <row r="28" spans="1:17" x14ac:dyDescent="0.2">
      <c r="A28">
        <v>41060</v>
      </c>
      <c r="B28">
        <v>41060</v>
      </c>
      <c r="C28">
        <v>103.227</v>
      </c>
      <c r="D28">
        <v>104.227</v>
      </c>
      <c r="E28">
        <v>-7.1786000000000003E-2</v>
      </c>
      <c r="F28">
        <v>-0.16924500000000001</v>
      </c>
      <c r="G28">
        <v>-1.3110756737315099</v>
      </c>
      <c r="H28">
        <v>-7.1786000000000003E-2</v>
      </c>
      <c r="I28">
        <v>-0.16924500000000001</v>
      </c>
      <c r="J28">
        <v>-7.1786000000000003E-2</v>
      </c>
      <c r="K28">
        <v>103.727</v>
      </c>
      <c r="L28">
        <v>314.892</v>
      </c>
      <c r="M28">
        <v>1.3</v>
      </c>
      <c r="N28">
        <v>311.27999999999997</v>
      </c>
      <c r="O28">
        <v>-135.32332299999999</v>
      </c>
      <c r="P28">
        <v>0.42299999999999999</v>
      </c>
      <c r="Q28">
        <v>2.7780000000000001E-3</v>
      </c>
    </row>
    <row r="29" spans="1:17" x14ac:dyDescent="0.2">
      <c r="A29">
        <v>41090</v>
      </c>
      <c r="B29">
        <v>41090</v>
      </c>
      <c r="C29">
        <v>102.44</v>
      </c>
      <c r="D29">
        <v>103.44</v>
      </c>
      <c r="E29">
        <v>3.6930000000000001E-3</v>
      </c>
      <c r="F29">
        <v>-9.5378000000000004E-2</v>
      </c>
      <c r="G29">
        <v>1.0514445713648899</v>
      </c>
      <c r="H29">
        <v>3.6930000000000001E-3</v>
      </c>
      <c r="I29">
        <v>-9.5378000000000004E-2</v>
      </c>
      <c r="J29">
        <v>3.6930000000000001E-3</v>
      </c>
      <c r="K29">
        <v>102.94</v>
      </c>
      <c r="L29">
        <v>315.46499999999997</v>
      </c>
      <c r="M29">
        <v>1.6</v>
      </c>
      <c r="N29">
        <v>311.27999999999997</v>
      </c>
      <c r="O29">
        <v>-159.15090900000001</v>
      </c>
      <c r="P29">
        <v>-0.152</v>
      </c>
      <c r="Q29">
        <v>2.2917E-2</v>
      </c>
    </row>
    <row r="30" spans="1:17" x14ac:dyDescent="0.2">
      <c r="A30">
        <v>41121</v>
      </c>
      <c r="B30">
        <v>41121</v>
      </c>
      <c r="C30">
        <v>104.958</v>
      </c>
      <c r="D30">
        <v>105.958</v>
      </c>
      <c r="E30">
        <v>-0.24774199999999999</v>
      </c>
      <c r="F30">
        <v>-0.34497</v>
      </c>
      <c r="G30">
        <v>-68.084213376658496</v>
      </c>
      <c r="H30">
        <v>-0.24774199999999999</v>
      </c>
      <c r="I30">
        <v>-0.34497</v>
      </c>
      <c r="J30">
        <v>-0.24774199999999999</v>
      </c>
      <c r="K30">
        <v>105.458</v>
      </c>
      <c r="L30">
        <v>315.28899999999999</v>
      </c>
      <c r="M30">
        <v>1.2</v>
      </c>
      <c r="N30">
        <v>311.27999999999997</v>
      </c>
      <c r="O30">
        <v>-162.327</v>
      </c>
      <c r="P30">
        <v>8.1000000000000003E-2</v>
      </c>
      <c r="Q30">
        <v>4.3055999999999997E-2</v>
      </c>
    </row>
    <row r="31" spans="1:17" x14ac:dyDescent="0.2">
      <c r="A31">
        <v>41152</v>
      </c>
      <c r="B31">
        <v>41152</v>
      </c>
      <c r="C31">
        <v>104.125</v>
      </c>
      <c r="D31">
        <v>105.125</v>
      </c>
      <c r="E31">
        <v>-3.2214E-2</v>
      </c>
      <c r="F31">
        <v>-0.131326</v>
      </c>
      <c r="G31">
        <v>0.869969565112092</v>
      </c>
      <c r="H31">
        <v>-3.2214E-2</v>
      </c>
      <c r="I31">
        <v>-0.131326</v>
      </c>
      <c r="J31">
        <v>-3.2214E-2</v>
      </c>
      <c r="K31">
        <v>104.625</v>
      </c>
      <c r="O31">
        <v>-142.42418699999999</v>
      </c>
      <c r="P31">
        <v>-0.30199999999999999</v>
      </c>
      <c r="Q31">
        <v>6.6148999999999999E-2</v>
      </c>
    </row>
    <row r="32" spans="1:17" x14ac:dyDescent="0.2">
      <c r="A32">
        <v>41182</v>
      </c>
      <c r="B32">
        <v>41182</v>
      </c>
      <c r="C32">
        <v>104.304</v>
      </c>
      <c r="D32">
        <v>105.304</v>
      </c>
      <c r="E32">
        <v>-6.0571E-2</v>
      </c>
      <c r="F32">
        <v>-0.16027</v>
      </c>
      <c r="G32">
        <v>-0.880269448066058</v>
      </c>
      <c r="H32">
        <v>-6.0571E-2</v>
      </c>
      <c r="I32">
        <v>-0.16027</v>
      </c>
      <c r="J32">
        <v>-6.0571E-2</v>
      </c>
      <c r="K32">
        <v>104.804</v>
      </c>
      <c r="O32">
        <v>-150.41046800000001</v>
      </c>
      <c r="P32">
        <v>-4.2000000000000003E-2</v>
      </c>
      <c r="Q32">
        <v>8.5786000000000001E-2</v>
      </c>
    </row>
    <row r="33" spans="1:17" x14ac:dyDescent="0.2">
      <c r="A33">
        <v>41213</v>
      </c>
      <c r="B33">
        <v>41213</v>
      </c>
      <c r="C33">
        <v>102.416</v>
      </c>
      <c r="D33">
        <v>103.166</v>
      </c>
      <c r="E33">
        <v>0.100123</v>
      </c>
      <c r="F33">
        <v>2.3043999999999999E-2</v>
      </c>
      <c r="G33">
        <v>2.6529857522576799</v>
      </c>
      <c r="H33">
        <v>0.100123</v>
      </c>
      <c r="I33">
        <v>2.3043999999999999E-2</v>
      </c>
      <c r="J33">
        <v>0.100123</v>
      </c>
      <c r="K33">
        <v>102.791</v>
      </c>
      <c r="O33">
        <v>-139.43019799999999</v>
      </c>
      <c r="P33">
        <v>9.9000000000000005E-2</v>
      </c>
      <c r="Q33">
        <v>0.107987</v>
      </c>
    </row>
    <row r="34" spans="1:17" x14ac:dyDescent="0.2">
      <c r="A34">
        <v>41243</v>
      </c>
      <c r="B34">
        <v>41243</v>
      </c>
      <c r="C34">
        <v>102.797</v>
      </c>
      <c r="D34">
        <v>103.297</v>
      </c>
      <c r="E34">
        <v>2.5010000000000001E-2</v>
      </c>
      <c r="F34">
        <v>-2.6658000000000001E-2</v>
      </c>
      <c r="G34">
        <v>-0.75020724508854097</v>
      </c>
      <c r="H34">
        <v>2.5010000000000001E-2</v>
      </c>
      <c r="I34">
        <v>-2.6658000000000001E-2</v>
      </c>
      <c r="J34">
        <v>2.5010000000000001E-2</v>
      </c>
      <c r="K34">
        <v>103.047</v>
      </c>
      <c r="O34">
        <v>-140.62061800000001</v>
      </c>
      <c r="P34">
        <v>-0.14499999999999999</v>
      </c>
      <c r="Q34">
        <v>0.12861</v>
      </c>
    </row>
    <row r="35" spans="1:17" x14ac:dyDescent="0.2">
      <c r="A35">
        <v>41274</v>
      </c>
      <c r="B35">
        <v>41274</v>
      </c>
      <c r="C35">
        <v>103.127</v>
      </c>
      <c r="D35">
        <v>103.627</v>
      </c>
      <c r="E35">
        <v>7.3399999999999995E-4</v>
      </c>
      <c r="F35">
        <v>-5.1192000000000001E-2</v>
      </c>
      <c r="G35">
        <v>-0.97065173930427795</v>
      </c>
      <c r="H35">
        <v>7.3399999999999995E-4</v>
      </c>
      <c r="I35">
        <v>-5.1192000000000001E-2</v>
      </c>
      <c r="J35">
        <v>7.3399999999999995E-4</v>
      </c>
      <c r="K35">
        <v>103.377</v>
      </c>
      <c r="O35">
        <v>-148.34176400000001</v>
      </c>
      <c r="P35">
        <v>0.27300000000000002</v>
      </c>
      <c r="Q35">
        <v>0.14904700000000001</v>
      </c>
    </row>
    <row r="36" spans="1:17" x14ac:dyDescent="0.2">
      <c r="A36">
        <v>41305</v>
      </c>
      <c r="B36">
        <v>41305</v>
      </c>
      <c r="C36">
        <v>100.295</v>
      </c>
      <c r="D36">
        <v>100.795</v>
      </c>
      <c r="E36">
        <v>0.33829100000000001</v>
      </c>
      <c r="F36">
        <v>0.28422199999999997</v>
      </c>
      <c r="G36">
        <v>459.88692098092599</v>
      </c>
      <c r="H36">
        <v>0.33829100000000001</v>
      </c>
      <c r="I36">
        <v>0.28422199999999997</v>
      </c>
      <c r="J36">
        <v>0.33829100000000001</v>
      </c>
      <c r="K36">
        <v>100.545</v>
      </c>
      <c r="O36">
        <v>-158.33534599999999</v>
      </c>
      <c r="P36">
        <v>-0.33200000000000002</v>
      </c>
      <c r="Q36">
        <v>0.17133000000000001</v>
      </c>
    </row>
    <row r="37" spans="1:17" x14ac:dyDescent="0.2">
      <c r="A37">
        <v>41333</v>
      </c>
      <c r="B37">
        <v>41333</v>
      </c>
      <c r="C37">
        <v>99.86</v>
      </c>
      <c r="D37">
        <v>100.36</v>
      </c>
      <c r="E37">
        <v>0.37832100000000002</v>
      </c>
      <c r="F37">
        <v>0.32351000000000002</v>
      </c>
      <c r="G37">
        <v>0.118330076768226</v>
      </c>
      <c r="H37">
        <v>0.37832100000000002</v>
      </c>
      <c r="I37">
        <v>0.32351000000000002</v>
      </c>
      <c r="J37">
        <v>0.37832100000000002</v>
      </c>
      <c r="K37">
        <v>100.11</v>
      </c>
      <c r="O37">
        <v>-144.912226</v>
      </c>
      <c r="P37">
        <v>0.25700000000000001</v>
      </c>
      <c r="Q37">
        <v>0.192247</v>
      </c>
    </row>
    <row r="38" spans="1:17" x14ac:dyDescent="0.2">
      <c r="A38">
        <v>41364</v>
      </c>
      <c r="B38">
        <v>41364</v>
      </c>
      <c r="C38">
        <v>102.154</v>
      </c>
      <c r="D38">
        <v>102.654</v>
      </c>
      <c r="E38">
        <v>0.10760599999999999</v>
      </c>
      <c r="F38">
        <v>5.3710000000000001E-2</v>
      </c>
      <c r="G38">
        <v>-0.71556958244453805</v>
      </c>
      <c r="H38">
        <v>0.10760599999999999</v>
      </c>
      <c r="I38">
        <v>5.3710000000000001E-2</v>
      </c>
      <c r="J38">
        <v>0.10760599999999999</v>
      </c>
      <c r="K38">
        <v>102.404</v>
      </c>
      <c r="O38">
        <v>-164.96318400000001</v>
      </c>
      <c r="P38">
        <v>0.62</v>
      </c>
      <c r="Q38">
        <v>0.212197</v>
      </c>
    </row>
    <row r="39" spans="1:17" x14ac:dyDescent="0.2">
      <c r="A39">
        <v>41394</v>
      </c>
      <c r="B39">
        <v>41394</v>
      </c>
      <c r="C39">
        <v>103.22199999999999</v>
      </c>
      <c r="D39">
        <v>103.72199999999999</v>
      </c>
      <c r="E39">
        <v>-1.702E-3</v>
      </c>
      <c r="F39">
        <v>-5.5495999999999997E-2</v>
      </c>
      <c r="G39">
        <v>-1.0158169618794499</v>
      </c>
      <c r="H39">
        <v>-1.702E-3</v>
      </c>
      <c r="I39">
        <v>-5.5495999999999997E-2</v>
      </c>
      <c r="J39">
        <v>-1.702E-3</v>
      </c>
      <c r="K39">
        <v>103.47199999999999</v>
      </c>
      <c r="O39">
        <v>-155.31012000000001</v>
      </c>
      <c r="P39">
        <v>-0.254</v>
      </c>
      <c r="Q39">
        <v>0.23477500000000001</v>
      </c>
    </row>
    <row r="40" spans="1:17" x14ac:dyDescent="0.2">
      <c r="A40">
        <v>41425</v>
      </c>
      <c r="B40">
        <v>41425</v>
      </c>
      <c r="C40">
        <v>100.47499999999999</v>
      </c>
      <c r="D40">
        <v>100.97499999999999</v>
      </c>
      <c r="E40">
        <v>0.231822</v>
      </c>
      <c r="F40">
        <v>0.17593400000000001</v>
      </c>
      <c r="G40">
        <v>137.20564042303201</v>
      </c>
      <c r="H40">
        <v>0.231822</v>
      </c>
      <c r="I40">
        <v>0.17593400000000001</v>
      </c>
      <c r="J40">
        <v>0.231822</v>
      </c>
      <c r="K40">
        <v>100.72499999999999</v>
      </c>
      <c r="O40">
        <v>-162.74553</v>
      </c>
      <c r="P40">
        <v>-1.2E-2</v>
      </c>
      <c r="Q40">
        <v>2.7859999999999998E-3</v>
      </c>
    </row>
    <row r="41" spans="1:17" x14ac:dyDescent="0.2">
      <c r="A41">
        <v>41455</v>
      </c>
      <c r="B41">
        <v>41455</v>
      </c>
      <c r="C41">
        <v>97.241</v>
      </c>
      <c r="D41">
        <v>97.741</v>
      </c>
      <c r="E41">
        <v>0.64669500000000002</v>
      </c>
      <c r="F41">
        <v>0.58820099999999997</v>
      </c>
      <c r="G41">
        <v>1.78961875922044</v>
      </c>
      <c r="H41">
        <v>0.64669500000000002</v>
      </c>
      <c r="I41">
        <v>0.58820099999999997</v>
      </c>
      <c r="J41">
        <v>0.64669500000000002</v>
      </c>
      <c r="K41">
        <v>97.491</v>
      </c>
      <c r="O41">
        <v>-146.34755200000001</v>
      </c>
      <c r="P41">
        <v>0.191</v>
      </c>
      <c r="Q41">
        <v>2.2374999999999999E-2</v>
      </c>
    </row>
    <row r="42" spans="1:17" x14ac:dyDescent="0.2">
      <c r="A42">
        <v>41486</v>
      </c>
      <c r="B42">
        <v>41486</v>
      </c>
      <c r="C42">
        <v>98.037000000000006</v>
      </c>
      <c r="D42">
        <v>98.537000000000006</v>
      </c>
      <c r="E42">
        <v>0.59751399999999999</v>
      </c>
      <c r="F42">
        <v>0.53894699999999995</v>
      </c>
      <c r="G42">
        <v>-7.6049760706360894E-2</v>
      </c>
      <c r="H42">
        <v>0.59751399999999999</v>
      </c>
      <c r="I42">
        <v>0.53894699999999995</v>
      </c>
      <c r="J42">
        <v>0.59751399999999999</v>
      </c>
      <c r="K42">
        <v>98.287000000000006</v>
      </c>
      <c r="O42">
        <v>-147.392293</v>
      </c>
      <c r="P42">
        <v>-0.14899999999999999</v>
      </c>
      <c r="Q42">
        <v>4.4908999999999998E-2</v>
      </c>
    </row>
    <row r="43" spans="1:17" x14ac:dyDescent="0.2">
      <c r="A43">
        <v>41517</v>
      </c>
      <c r="B43">
        <v>41517</v>
      </c>
      <c r="C43">
        <v>97.103999999999999</v>
      </c>
      <c r="D43">
        <v>97.603999999999999</v>
      </c>
      <c r="E43">
        <v>0.69562299999999999</v>
      </c>
      <c r="F43">
        <v>0.63589600000000002</v>
      </c>
      <c r="G43">
        <v>0.16419531592565201</v>
      </c>
      <c r="H43">
        <v>0.69562299999999999</v>
      </c>
      <c r="I43">
        <v>0.63589600000000002</v>
      </c>
      <c r="J43">
        <v>0.69562299999999999</v>
      </c>
      <c r="K43">
        <v>97.353999999999999</v>
      </c>
      <c r="O43">
        <v>-163.09961899999999</v>
      </c>
      <c r="P43">
        <v>0.29599999999999999</v>
      </c>
      <c r="Q43">
        <v>6.5168000000000004E-2</v>
      </c>
    </row>
    <row r="44" spans="1:17" x14ac:dyDescent="0.2">
      <c r="A44">
        <v>41547</v>
      </c>
      <c r="B44">
        <v>41547</v>
      </c>
      <c r="C44">
        <v>96.034999999999997</v>
      </c>
      <c r="D44">
        <v>96.534999999999997</v>
      </c>
      <c r="E44">
        <v>0.84445899999999996</v>
      </c>
      <c r="F44">
        <v>0.78341899999999998</v>
      </c>
      <c r="G44">
        <v>0.21396072297782001</v>
      </c>
      <c r="H44">
        <v>0.84445899999999996</v>
      </c>
      <c r="I44">
        <v>0.78341899999999998</v>
      </c>
      <c r="J44">
        <v>0.84445899999999996</v>
      </c>
      <c r="K44">
        <v>96.284999999999997</v>
      </c>
      <c r="O44">
        <v>-145.158524</v>
      </c>
      <c r="P44">
        <v>0.13400000000000001</v>
      </c>
      <c r="Q44">
        <v>8.5596000000000005E-2</v>
      </c>
    </row>
    <row r="45" spans="1:17" x14ac:dyDescent="0.2">
      <c r="A45">
        <v>41578</v>
      </c>
      <c r="B45">
        <v>41578</v>
      </c>
      <c r="C45">
        <v>97.11</v>
      </c>
      <c r="D45">
        <v>97.61</v>
      </c>
      <c r="E45">
        <v>0.69797200000000004</v>
      </c>
      <c r="F45">
        <v>0.63707999999999998</v>
      </c>
      <c r="G45">
        <v>-0.17346845732001201</v>
      </c>
      <c r="H45">
        <v>0.69797200000000004</v>
      </c>
      <c r="I45">
        <v>0.63707999999999998</v>
      </c>
      <c r="J45">
        <v>0.69797200000000004</v>
      </c>
      <c r="K45">
        <v>97.36</v>
      </c>
      <c r="O45">
        <v>-142.55502000000001</v>
      </c>
      <c r="P45">
        <v>-6.9000000000000006E-2</v>
      </c>
      <c r="Q45">
        <v>0.107861</v>
      </c>
    </row>
    <row r="46" spans="1:17" x14ac:dyDescent="0.2">
      <c r="A46">
        <v>41608</v>
      </c>
      <c r="B46">
        <v>41608</v>
      </c>
      <c r="C46">
        <v>97.856999999999999</v>
      </c>
      <c r="D46">
        <v>98.356999999999999</v>
      </c>
      <c r="E46">
        <v>0.59684899999999996</v>
      </c>
      <c r="F46">
        <v>0.53591800000000001</v>
      </c>
      <c r="G46">
        <v>-0.14488117001828199</v>
      </c>
      <c r="H46">
        <v>0.59684899999999996</v>
      </c>
      <c r="I46">
        <v>0.53591800000000001</v>
      </c>
      <c r="J46">
        <v>0.59684899999999996</v>
      </c>
      <c r="K46">
        <v>98.106999999999999</v>
      </c>
      <c r="O46">
        <v>-145.51067800000001</v>
      </c>
      <c r="P46">
        <v>-0.01</v>
      </c>
      <c r="Q46">
        <v>0.128026</v>
      </c>
    </row>
    <row r="47" spans="1:17" x14ac:dyDescent="0.2">
      <c r="A47">
        <v>41639</v>
      </c>
      <c r="B47">
        <v>41639</v>
      </c>
      <c r="C47">
        <v>96.295000000000002</v>
      </c>
      <c r="D47">
        <v>96.795000000000002</v>
      </c>
      <c r="E47">
        <v>0.81369899999999995</v>
      </c>
      <c r="F47">
        <v>0.750973</v>
      </c>
      <c r="G47">
        <v>0.36332472702475799</v>
      </c>
      <c r="H47">
        <v>0.81369899999999995</v>
      </c>
      <c r="I47">
        <v>0.750973</v>
      </c>
      <c r="J47">
        <v>0.81369899999999995</v>
      </c>
      <c r="K47">
        <v>96.545000000000002</v>
      </c>
      <c r="O47">
        <v>-150.063468</v>
      </c>
      <c r="P47">
        <v>-4.1000000000000002E-2</v>
      </c>
      <c r="Q47">
        <v>0.15134300000000001</v>
      </c>
    </row>
    <row r="48" spans="1:17" x14ac:dyDescent="0.2">
      <c r="A48">
        <v>41670</v>
      </c>
      <c r="B48">
        <v>41670</v>
      </c>
      <c r="C48">
        <v>97.56</v>
      </c>
      <c r="D48">
        <v>98.06</v>
      </c>
      <c r="E48">
        <v>0.69305799999999995</v>
      </c>
      <c r="F48">
        <v>0.63064900000000002</v>
      </c>
      <c r="G48">
        <v>-0.14826244102548999</v>
      </c>
      <c r="H48">
        <v>0.69305799999999995</v>
      </c>
      <c r="I48">
        <v>0.63064900000000002</v>
      </c>
      <c r="J48">
        <v>0.69305799999999995</v>
      </c>
      <c r="K48">
        <v>97.81</v>
      </c>
      <c r="O48">
        <v>-131.46085600000001</v>
      </c>
      <c r="P48">
        <v>0.41399999999999998</v>
      </c>
      <c r="Q48">
        <v>0.171432</v>
      </c>
    </row>
    <row r="49" spans="1:17" x14ac:dyDescent="0.2">
      <c r="A49">
        <v>41698</v>
      </c>
      <c r="B49">
        <v>41698</v>
      </c>
      <c r="C49">
        <v>97.162999999999997</v>
      </c>
      <c r="D49">
        <v>97.662999999999997</v>
      </c>
      <c r="E49">
        <v>0.72670100000000004</v>
      </c>
      <c r="F49">
        <v>0.66338900000000001</v>
      </c>
      <c r="G49">
        <v>4.8542834798819302E-2</v>
      </c>
      <c r="H49">
        <v>0.72670100000000004</v>
      </c>
      <c r="I49">
        <v>0.66338900000000001</v>
      </c>
      <c r="J49">
        <v>0.72670100000000004</v>
      </c>
      <c r="K49">
        <v>97.412999999999997</v>
      </c>
      <c r="O49">
        <v>-127.17677500000001</v>
      </c>
      <c r="P49">
        <v>-0.23400000000000001</v>
      </c>
      <c r="Q49">
        <v>0.19218099999999999</v>
      </c>
    </row>
    <row r="50" spans="1:17" x14ac:dyDescent="0.2">
      <c r="A50">
        <v>41729</v>
      </c>
      <c r="B50">
        <v>41729</v>
      </c>
      <c r="C50">
        <v>98.257000000000005</v>
      </c>
      <c r="D50">
        <v>98.757000000000005</v>
      </c>
      <c r="E50">
        <v>0.58643199999999995</v>
      </c>
      <c r="F50">
        <v>0.52332400000000001</v>
      </c>
      <c r="G50">
        <v>-0.19302161411639701</v>
      </c>
      <c r="H50">
        <v>0.58643199999999995</v>
      </c>
      <c r="I50">
        <v>0.52332400000000001</v>
      </c>
      <c r="J50">
        <v>0.58643199999999995</v>
      </c>
      <c r="K50">
        <v>98.507000000000005</v>
      </c>
      <c r="O50">
        <v>-128.83184800000001</v>
      </c>
      <c r="P50">
        <v>-9.7000000000000003E-2</v>
      </c>
      <c r="Q50">
        <v>0.21172716666999999</v>
      </c>
    </row>
    <row r="51" spans="1:17" x14ac:dyDescent="0.2">
      <c r="A51">
        <v>41759</v>
      </c>
      <c r="B51">
        <v>41759</v>
      </c>
      <c r="C51">
        <v>99.19</v>
      </c>
      <c r="D51">
        <v>99.49</v>
      </c>
      <c r="E51">
        <v>0.47653099999999998</v>
      </c>
      <c r="F51">
        <v>0.43859999999999999</v>
      </c>
      <c r="G51">
        <v>-0.18740621248499401</v>
      </c>
      <c r="H51">
        <v>0.47653099999999998</v>
      </c>
      <c r="I51">
        <v>0.43859999999999999</v>
      </c>
      <c r="J51">
        <v>0.47653099999999998</v>
      </c>
      <c r="K51">
        <v>99.34</v>
      </c>
      <c r="O51">
        <v>-123.37559899999999</v>
      </c>
      <c r="P51">
        <v>0.09</v>
      </c>
      <c r="Q51">
        <v>0.23495829861</v>
      </c>
    </row>
    <row r="52" spans="1:17" x14ac:dyDescent="0.2">
      <c r="A52">
        <v>41790</v>
      </c>
      <c r="B52">
        <v>41790</v>
      </c>
      <c r="C52">
        <v>100.52</v>
      </c>
      <c r="D52">
        <v>100.82</v>
      </c>
      <c r="E52">
        <v>0.19842399999999999</v>
      </c>
      <c r="F52">
        <v>0.160742</v>
      </c>
      <c r="G52">
        <v>-0.58360736237516597</v>
      </c>
      <c r="H52">
        <v>0.19842399999999999</v>
      </c>
      <c r="I52">
        <v>0.160742</v>
      </c>
      <c r="J52">
        <v>0.19842399999999999</v>
      </c>
      <c r="K52">
        <v>100.67</v>
      </c>
      <c r="O52">
        <v>-132.90791999999999</v>
      </c>
      <c r="P52">
        <v>0.26600000000000001</v>
      </c>
      <c r="Q52">
        <v>2.0856458299999998E-3</v>
      </c>
    </row>
    <row r="53" spans="1:17" x14ac:dyDescent="0.2">
      <c r="A53">
        <v>41820</v>
      </c>
      <c r="B53">
        <v>41820</v>
      </c>
      <c r="C53">
        <v>101.459</v>
      </c>
      <c r="D53">
        <v>101.759</v>
      </c>
      <c r="E53">
        <v>0.121448</v>
      </c>
      <c r="F53">
        <v>8.3767999999999995E-2</v>
      </c>
      <c r="G53">
        <v>-0.38793694311172</v>
      </c>
      <c r="H53">
        <v>0.121448</v>
      </c>
      <c r="I53">
        <v>8.3767999999999995E-2</v>
      </c>
      <c r="J53">
        <v>0.121448</v>
      </c>
      <c r="K53">
        <v>101.60899999999999</v>
      </c>
      <c r="O53">
        <v>-132.739687</v>
      </c>
      <c r="P53">
        <v>3.5000000000000003E-2</v>
      </c>
      <c r="Q53">
        <v>2.2320666669999999E-2</v>
      </c>
    </row>
    <row r="54" spans="1:17" x14ac:dyDescent="0.2">
      <c r="A54">
        <v>41851</v>
      </c>
      <c r="B54">
        <v>41851</v>
      </c>
      <c r="C54">
        <v>103.40300000000001</v>
      </c>
      <c r="D54">
        <v>103.703</v>
      </c>
      <c r="E54">
        <v>-0.117364</v>
      </c>
      <c r="F54">
        <v>-0.15465899999999999</v>
      </c>
      <c r="G54">
        <v>-1.96637243923325</v>
      </c>
      <c r="H54">
        <v>-0.117364</v>
      </c>
      <c r="I54">
        <v>-0.15465899999999999</v>
      </c>
      <c r="J54">
        <v>-0.117364</v>
      </c>
      <c r="K54">
        <v>103.553</v>
      </c>
      <c r="O54">
        <v>-138.73564400000001</v>
      </c>
      <c r="P54">
        <v>-0.123</v>
      </c>
      <c r="Q54">
        <v>4.4666666670000001E-2</v>
      </c>
    </row>
    <row r="55" spans="1:17" x14ac:dyDescent="0.2">
      <c r="A55">
        <v>41882</v>
      </c>
      <c r="B55">
        <v>41882</v>
      </c>
      <c r="C55">
        <v>104.92100000000001</v>
      </c>
      <c r="D55">
        <v>105.221</v>
      </c>
      <c r="E55">
        <v>-0.26777299999999998</v>
      </c>
      <c r="F55">
        <v>-0.30483700000000002</v>
      </c>
      <c r="G55">
        <v>-1.28155993319928</v>
      </c>
      <c r="H55">
        <v>-0.26777299999999998</v>
      </c>
      <c r="I55">
        <v>-0.30483700000000002</v>
      </c>
      <c r="J55">
        <v>-0.26777299999999998</v>
      </c>
      <c r="K55">
        <v>105.071</v>
      </c>
      <c r="O55">
        <v>-127.456174</v>
      </c>
      <c r="P55">
        <v>0.34</v>
      </c>
      <c r="Q55">
        <v>6.441916667E-2</v>
      </c>
    </row>
    <row r="56" spans="1:17" x14ac:dyDescent="0.2">
      <c r="A56">
        <v>41912</v>
      </c>
      <c r="B56">
        <v>41912</v>
      </c>
      <c r="C56">
        <v>105.15900000000001</v>
      </c>
      <c r="D56">
        <v>105.459</v>
      </c>
      <c r="E56">
        <v>-0.29369899999999999</v>
      </c>
      <c r="F56">
        <v>-0.331067</v>
      </c>
      <c r="G56">
        <v>-9.6820814645240602E-2</v>
      </c>
      <c r="H56">
        <v>-0.29369899999999999</v>
      </c>
      <c r="I56">
        <v>-0.331067</v>
      </c>
      <c r="J56">
        <v>-0.29369899999999999</v>
      </c>
      <c r="K56">
        <v>105.309</v>
      </c>
      <c r="O56">
        <v>-133.55139399999999</v>
      </c>
      <c r="P56">
        <v>0.10199999999999999</v>
      </c>
      <c r="Q56">
        <v>8.5486416669999996E-2</v>
      </c>
    </row>
    <row r="57" spans="1:17" x14ac:dyDescent="0.2">
      <c r="A57">
        <v>41943</v>
      </c>
      <c r="B57">
        <v>41943</v>
      </c>
      <c r="C57">
        <v>105.398</v>
      </c>
      <c r="D57">
        <v>105.79611800000001</v>
      </c>
      <c r="E57">
        <v>-0.309168</v>
      </c>
      <c r="F57">
        <v>-0.35916799999999999</v>
      </c>
      <c r="G57">
        <v>-5.2669569865746897E-2</v>
      </c>
      <c r="H57">
        <v>-0.309168</v>
      </c>
      <c r="I57">
        <v>-0.35916799999999999</v>
      </c>
      <c r="J57">
        <v>-0.309168</v>
      </c>
      <c r="K57">
        <v>105.597059</v>
      </c>
      <c r="O57">
        <v>-102.086827</v>
      </c>
      <c r="P57">
        <v>-9.9000000000000005E-2</v>
      </c>
      <c r="Q57">
        <v>0.10737625000000001</v>
      </c>
    </row>
    <row r="58" spans="1:17" x14ac:dyDescent="0.2">
      <c r="A58">
        <v>41973</v>
      </c>
      <c r="B58">
        <v>41973</v>
      </c>
      <c r="C58">
        <v>106.142</v>
      </c>
      <c r="D58">
        <v>106.539411</v>
      </c>
      <c r="E58">
        <v>-0.44691599999999998</v>
      </c>
      <c r="F58">
        <v>-0.49691600000000002</v>
      </c>
      <c r="G58">
        <v>-0.44554417015991293</v>
      </c>
      <c r="H58">
        <v>-0.44691599999999998</v>
      </c>
      <c r="I58">
        <v>-0.49691600000000002</v>
      </c>
      <c r="J58">
        <v>-0.44691599999999998</v>
      </c>
      <c r="K58">
        <v>106.340705</v>
      </c>
      <c r="O58">
        <v>-102.058193</v>
      </c>
      <c r="P58">
        <v>4.8000000000000001E-2</v>
      </c>
      <c r="Q58">
        <v>0.12666857639000001</v>
      </c>
    </row>
    <row r="59" spans="1:17" x14ac:dyDescent="0.2">
      <c r="A59">
        <v>42004</v>
      </c>
      <c r="B59">
        <v>42004</v>
      </c>
      <c r="C59">
        <v>104.589</v>
      </c>
      <c r="D59">
        <v>104.975117</v>
      </c>
      <c r="E59">
        <v>-0.26716400000000001</v>
      </c>
      <c r="F59">
        <v>-0.317164</v>
      </c>
      <c r="G59">
        <v>0.402205336125804</v>
      </c>
      <c r="H59">
        <v>-0.26716400000000001</v>
      </c>
      <c r="I59">
        <v>-0.317164</v>
      </c>
      <c r="J59">
        <v>-0.26716400000000001</v>
      </c>
      <c r="K59">
        <v>104.782059</v>
      </c>
      <c r="O59">
        <v>-92.855840999999998</v>
      </c>
      <c r="P59">
        <v>-2.5000000000000001E-2</v>
      </c>
      <c r="Q59">
        <v>0.14963504167</v>
      </c>
    </row>
    <row r="60" spans="1:17" x14ac:dyDescent="0.2">
      <c r="A60">
        <v>42035</v>
      </c>
      <c r="B60">
        <v>42035</v>
      </c>
      <c r="C60">
        <v>106.164</v>
      </c>
      <c r="D60">
        <v>106.552617</v>
      </c>
      <c r="E60">
        <v>-0.45901399999999998</v>
      </c>
      <c r="F60">
        <v>-0.50901399999999997</v>
      </c>
      <c r="G60">
        <v>-0.71809824676977396</v>
      </c>
      <c r="H60">
        <v>-0.45901399999999998</v>
      </c>
      <c r="I60">
        <v>-0.50901399999999997</v>
      </c>
      <c r="J60">
        <v>-0.45901399999999998</v>
      </c>
      <c r="K60">
        <v>106.35830900000001</v>
      </c>
      <c r="O60">
        <v>-85.349726000000004</v>
      </c>
      <c r="P60">
        <v>3.7999999999999999E-2</v>
      </c>
      <c r="Q60">
        <v>0.16944033333</v>
      </c>
    </row>
    <row r="61" spans="1:17" x14ac:dyDescent="0.2">
      <c r="A61">
        <v>42063</v>
      </c>
      <c r="B61">
        <v>42063</v>
      </c>
      <c r="C61">
        <v>107.495</v>
      </c>
      <c r="D61">
        <v>107.884748</v>
      </c>
      <c r="E61">
        <v>-0.63322299999999998</v>
      </c>
      <c r="F61">
        <v>-0.68322300000000002</v>
      </c>
      <c r="G61">
        <v>-0.37952872897123002</v>
      </c>
      <c r="H61">
        <v>-0.63322299999999998</v>
      </c>
      <c r="I61">
        <v>-0.68322300000000002</v>
      </c>
      <c r="J61">
        <v>-0.63322299999999998</v>
      </c>
      <c r="K61">
        <v>107.689874</v>
      </c>
      <c r="O61">
        <v>-109.003771</v>
      </c>
      <c r="P61">
        <v>-6.2E-2</v>
      </c>
      <c r="Q61">
        <v>0.19053033333</v>
      </c>
    </row>
    <row r="62" spans="1:17" x14ac:dyDescent="0.2">
      <c r="A62">
        <v>42094</v>
      </c>
      <c r="B62">
        <v>42094</v>
      </c>
      <c r="C62">
        <v>111.956</v>
      </c>
      <c r="D62">
        <v>112.36</v>
      </c>
      <c r="E62">
        <v>-1.2269540000000001</v>
      </c>
      <c r="F62">
        <v>-1.2769539999999999</v>
      </c>
      <c r="G62">
        <v>-0.93763334559862799</v>
      </c>
      <c r="H62">
        <v>-1.2269540000000001</v>
      </c>
      <c r="I62">
        <v>-1.2769539999999999</v>
      </c>
      <c r="J62">
        <v>-1.2269540000000001</v>
      </c>
      <c r="K62">
        <v>112.158</v>
      </c>
      <c r="O62">
        <v>-144.40817000000001</v>
      </c>
      <c r="P62">
        <v>5.3999999999999999E-2</v>
      </c>
      <c r="Q62">
        <v>0.21057876388999999</v>
      </c>
    </row>
    <row r="63" spans="1:17" x14ac:dyDescent="0.2">
      <c r="A63">
        <v>42124</v>
      </c>
      <c r="B63">
        <v>42124</v>
      </c>
      <c r="C63">
        <v>111.40900000000001</v>
      </c>
      <c r="D63">
        <v>111.806</v>
      </c>
      <c r="E63">
        <v>-1.1771860000000001</v>
      </c>
      <c r="F63">
        <v>-1.2271860000000001</v>
      </c>
      <c r="G63">
        <v>4.0562237867108303E-2</v>
      </c>
      <c r="H63">
        <v>-1.1771860000000001</v>
      </c>
      <c r="I63">
        <v>-1.2271860000000001</v>
      </c>
      <c r="J63">
        <v>-1.1771860000000001</v>
      </c>
      <c r="K63">
        <v>111.6075</v>
      </c>
      <c r="O63">
        <v>-143.53860499999999</v>
      </c>
      <c r="P63">
        <v>-0.249</v>
      </c>
      <c r="Q63">
        <v>0.23366083333000001</v>
      </c>
    </row>
    <row r="64" spans="1:17" x14ac:dyDescent="0.2">
      <c r="A64">
        <v>42155</v>
      </c>
      <c r="B64">
        <v>42155</v>
      </c>
      <c r="C64">
        <v>108.551</v>
      </c>
      <c r="D64">
        <v>108.932</v>
      </c>
      <c r="E64">
        <v>-0.94343100000000002</v>
      </c>
      <c r="F64">
        <v>-0.99343099999999995</v>
      </c>
      <c r="G64">
        <v>0.19857099897552299</v>
      </c>
      <c r="H64">
        <v>-0.94343100000000002</v>
      </c>
      <c r="I64">
        <v>-0.99343099999999995</v>
      </c>
      <c r="J64">
        <v>-0.94343100000000002</v>
      </c>
      <c r="K64">
        <v>108.7415</v>
      </c>
      <c r="O64">
        <v>-136.01194699999999</v>
      </c>
      <c r="P64">
        <v>0.34799999999999998</v>
      </c>
      <c r="Q64">
        <v>6.9365278000000003E-4</v>
      </c>
    </row>
    <row r="65" spans="1:17" x14ac:dyDescent="0.2">
      <c r="A65">
        <v>42185</v>
      </c>
      <c r="B65">
        <v>42185</v>
      </c>
      <c r="C65">
        <v>107.485</v>
      </c>
      <c r="D65">
        <v>107.857</v>
      </c>
      <c r="E65">
        <v>-0.72511199999999998</v>
      </c>
      <c r="F65">
        <v>-0.77511200000000002</v>
      </c>
      <c r="G65">
        <v>0.23140961024176701</v>
      </c>
      <c r="H65">
        <v>-0.72511199999999998</v>
      </c>
      <c r="I65">
        <v>-0.77511200000000002</v>
      </c>
      <c r="J65">
        <v>-0.72511199999999998</v>
      </c>
      <c r="K65">
        <v>107.67100000000001</v>
      </c>
      <c r="O65">
        <v>-134.96165199999999</v>
      </c>
      <c r="P65">
        <v>0.113</v>
      </c>
      <c r="Q65">
        <v>2.1637569440000001E-2</v>
      </c>
    </row>
    <row r="66" spans="1:17" x14ac:dyDescent="0.2">
      <c r="A66">
        <v>42216</v>
      </c>
      <c r="B66">
        <v>42216</v>
      </c>
      <c r="C66">
        <v>108.423</v>
      </c>
      <c r="D66">
        <v>108.794</v>
      </c>
      <c r="E66">
        <v>-0.85025700000000004</v>
      </c>
      <c r="F66">
        <v>-0.90025699999999997</v>
      </c>
      <c r="G66">
        <v>-0.17258713136729201</v>
      </c>
      <c r="H66">
        <v>-0.85025700000000004</v>
      </c>
      <c r="I66">
        <v>-0.90025699999999997</v>
      </c>
      <c r="J66">
        <v>-0.85025700000000004</v>
      </c>
      <c r="K66">
        <v>108.60850000000001</v>
      </c>
      <c r="O66">
        <v>-122.63694099999999</v>
      </c>
      <c r="P66">
        <v>-0.19900000000000001</v>
      </c>
      <c r="Q66">
        <v>4.4016874999999997E-2</v>
      </c>
    </row>
    <row r="67" spans="1:17" x14ac:dyDescent="0.2">
      <c r="A67">
        <v>42247</v>
      </c>
      <c r="B67">
        <v>42247</v>
      </c>
      <c r="C67">
        <v>107.363</v>
      </c>
      <c r="D67">
        <v>107.726</v>
      </c>
      <c r="E67">
        <v>-0.71657400000000004</v>
      </c>
      <c r="F67">
        <v>-0.76657399999999998</v>
      </c>
      <c r="G67">
        <v>0.157226579728247</v>
      </c>
      <c r="H67">
        <v>-0.71657400000000004</v>
      </c>
      <c r="I67">
        <v>-0.76657399999999998</v>
      </c>
      <c r="J67">
        <v>-0.71657400000000004</v>
      </c>
      <c r="K67">
        <v>107.5445</v>
      </c>
      <c r="O67">
        <v>-100.948267</v>
      </c>
      <c r="P67">
        <v>3.4000000000000002E-2</v>
      </c>
      <c r="Q67">
        <v>6.3583090280000004E-2</v>
      </c>
    </row>
    <row r="68" spans="1:17" x14ac:dyDescent="0.2">
      <c r="A68">
        <v>42277</v>
      </c>
      <c r="B68">
        <v>42277</v>
      </c>
      <c r="C68">
        <v>107.806</v>
      </c>
      <c r="D68">
        <v>108.09399999999999</v>
      </c>
      <c r="E68">
        <v>-0.74336999999999998</v>
      </c>
      <c r="F68">
        <v>-0.78337000000000001</v>
      </c>
      <c r="G68">
        <v>-3.7394602650947302E-2</v>
      </c>
      <c r="H68">
        <v>-0.74336999999999998</v>
      </c>
      <c r="I68">
        <v>-0.78337000000000001</v>
      </c>
      <c r="J68">
        <v>-0.74336999999999998</v>
      </c>
      <c r="K68">
        <v>107.95</v>
      </c>
      <c r="O68">
        <v>-101.899547</v>
      </c>
      <c r="P68">
        <v>-0.41</v>
      </c>
      <c r="Q68">
        <v>8.4809236110000005E-2</v>
      </c>
    </row>
    <row r="69" spans="1:17" x14ac:dyDescent="0.2">
      <c r="A69">
        <v>42308</v>
      </c>
      <c r="B69">
        <v>42308</v>
      </c>
      <c r="C69">
        <v>109.467</v>
      </c>
      <c r="D69">
        <v>109.75700000000001</v>
      </c>
      <c r="E69">
        <v>-1.0272209999999999</v>
      </c>
      <c r="F69">
        <v>-1.067221</v>
      </c>
      <c r="G69">
        <v>-0.38184349650914107</v>
      </c>
      <c r="H69">
        <v>-1.0272209999999999</v>
      </c>
      <c r="I69">
        <v>-1.067221</v>
      </c>
      <c r="J69">
        <v>-1.0272209999999999</v>
      </c>
      <c r="K69">
        <v>109.61199999999999</v>
      </c>
      <c r="O69">
        <v>-121.87654999999999</v>
      </c>
      <c r="P69">
        <v>-0.51600000000000001</v>
      </c>
      <c r="Q69">
        <v>0.10626277778</v>
      </c>
    </row>
    <row r="70" spans="1:17" x14ac:dyDescent="0.2">
      <c r="A70">
        <v>42338</v>
      </c>
      <c r="B70">
        <v>42338</v>
      </c>
      <c r="C70">
        <v>109.47799999999999</v>
      </c>
      <c r="D70">
        <v>109.764</v>
      </c>
      <c r="E70">
        <v>-1.0423899999999999</v>
      </c>
      <c r="F70">
        <v>-1.08239</v>
      </c>
      <c r="G70">
        <v>-1.4767026764444999E-2</v>
      </c>
      <c r="H70">
        <v>-1.0423899999999999</v>
      </c>
      <c r="I70">
        <v>-1.08239</v>
      </c>
      <c r="J70">
        <v>-1.0423899999999999</v>
      </c>
      <c r="K70">
        <v>109.621</v>
      </c>
      <c r="O70">
        <v>-134.10292799999999</v>
      </c>
      <c r="P70">
        <v>-9.7000000000000003E-2</v>
      </c>
      <c r="Q70">
        <v>0.12655293749999999</v>
      </c>
    </row>
    <row r="71" spans="1:17" x14ac:dyDescent="0.2">
      <c r="A71">
        <v>42369</v>
      </c>
      <c r="B71">
        <v>42369</v>
      </c>
      <c r="C71">
        <v>107.146</v>
      </c>
      <c r="D71">
        <v>107.42100000000001</v>
      </c>
      <c r="E71">
        <v>-0.74612599999999996</v>
      </c>
      <c r="F71">
        <v>-0.78612599999999999</v>
      </c>
      <c r="G71">
        <v>0.28421608035380203</v>
      </c>
      <c r="H71">
        <v>-0.74612599999999996</v>
      </c>
      <c r="I71">
        <v>-0.78612599999999999</v>
      </c>
      <c r="J71">
        <v>-0.74612599999999996</v>
      </c>
      <c r="K71">
        <v>107.2835</v>
      </c>
      <c r="O71">
        <v>-126.89868</v>
      </c>
      <c r="P71">
        <v>0</v>
      </c>
      <c r="Q71">
        <v>0.14942698610999999</v>
      </c>
    </row>
    <row r="72" spans="1:17" x14ac:dyDescent="0.2">
      <c r="A72">
        <v>42400</v>
      </c>
      <c r="B72">
        <v>42400</v>
      </c>
      <c r="C72">
        <v>108.73</v>
      </c>
      <c r="D72">
        <v>109.00700000000001</v>
      </c>
      <c r="E72">
        <v>-0.93681499999999995</v>
      </c>
      <c r="F72">
        <v>-0.97681499999999999</v>
      </c>
      <c r="G72">
        <v>-0.25557211516553502</v>
      </c>
      <c r="H72">
        <v>-0.93681499999999995</v>
      </c>
      <c r="I72">
        <v>-0.97681499999999999</v>
      </c>
      <c r="J72">
        <v>-0.93681499999999995</v>
      </c>
      <c r="K72">
        <v>108.8685</v>
      </c>
      <c r="O72">
        <v>-108.677899</v>
      </c>
      <c r="P72">
        <v>0.621</v>
      </c>
      <c r="Q72">
        <v>0.16883890972000001</v>
      </c>
    </row>
    <row r="73" spans="1:17" x14ac:dyDescent="0.2">
      <c r="A73">
        <v>42429</v>
      </c>
      <c r="B73">
        <v>42429</v>
      </c>
      <c r="C73">
        <v>109.58499999999999</v>
      </c>
      <c r="D73">
        <v>109.86</v>
      </c>
      <c r="E73">
        <v>-1.0653159999999999</v>
      </c>
      <c r="F73">
        <v>-1.105316</v>
      </c>
      <c r="G73">
        <v>-0.13716795738753099</v>
      </c>
      <c r="H73">
        <v>-1.0653159999999999</v>
      </c>
      <c r="I73">
        <v>-1.105316</v>
      </c>
      <c r="J73">
        <v>-1.0653159999999999</v>
      </c>
      <c r="K73">
        <v>109.7225</v>
      </c>
      <c r="O73">
        <v>-109.257262</v>
      </c>
      <c r="P73">
        <v>-1.4E-2</v>
      </c>
      <c r="Q73">
        <v>0.18999922917000001</v>
      </c>
    </row>
    <row r="74" spans="1:17" x14ac:dyDescent="0.2">
      <c r="A74">
        <v>42460</v>
      </c>
      <c r="B74">
        <v>42460</v>
      </c>
      <c r="C74">
        <v>110.69499999999999</v>
      </c>
      <c r="D74">
        <v>110.97</v>
      </c>
      <c r="E74">
        <v>-1.270278</v>
      </c>
      <c r="F74">
        <v>-1.3102780000000001</v>
      </c>
      <c r="G74">
        <v>-0.19239549579655199</v>
      </c>
      <c r="H74">
        <v>-1.270278</v>
      </c>
      <c r="I74">
        <v>-1.3102780000000001</v>
      </c>
      <c r="J74">
        <v>-1.270278</v>
      </c>
      <c r="K74">
        <v>110.8325</v>
      </c>
      <c r="O74">
        <v>-132.42901800000001</v>
      </c>
      <c r="P74">
        <v>0.05</v>
      </c>
      <c r="Q74">
        <v>0.21212524999999999</v>
      </c>
    </row>
    <row r="75" spans="1:17" x14ac:dyDescent="0.2">
      <c r="A75">
        <v>42490</v>
      </c>
      <c r="B75">
        <v>42490</v>
      </c>
      <c r="C75">
        <v>110.679</v>
      </c>
      <c r="D75">
        <v>110.95</v>
      </c>
      <c r="E75">
        <v>-1.2718940000000001</v>
      </c>
      <c r="F75">
        <v>-1.3118939999999999</v>
      </c>
      <c r="G75">
        <v>-1.27216247152203E-3</v>
      </c>
      <c r="H75">
        <v>-1.2718940000000001</v>
      </c>
      <c r="I75">
        <v>-1.3118939999999999</v>
      </c>
      <c r="J75">
        <v>-1.2718940000000001</v>
      </c>
      <c r="K75">
        <v>110.8145</v>
      </c>
      <c r="O75">
        <v>-139.29551000000001</v>
      </c>
      <c r="P75">
        <v>0.193</v>
      </c>
      <c r="Q75">
        <v>0.23265361110999999</v>
      </c>
    </row>
    <row r="76" spans="1:17" x14ac:dyDescent="0.2">
      <c r="A76">
        <v>42521</v>
      </c>
      <c r="B76">
        <v>42521</v>
      </c>
      <c r="C76">
        <v>112.033</v>
      </c>
      <c r="D76">
        <v>112.30500000000001</v>
      </c>
      <c r="E76">
        <v>-1.5413479999999999</v>
      </c>
      <c r="F76">
        <v>-1.581348</v>
      </c>
      <c r="G76">
        <v>-0.211852560040381</v>
      </c>
      <c r="H76">
        <v>-1.5413479999999999</v>
      </c>
      <c r="I76">
        <v>-1.581348</v>
      </c>
      <c r="J76">
        <v>-1.5413479999999999</v>
      </c>
      <c r="K76">
        <v>112.169</v>
      </c>
      <c r="O76">
        <v>-151.64325199999999</v>
      </c>
      <c r="P76">
        <v>0.14499999999999999</v>
      </c>
      <c r="Q76">
        <v>6.9872222000000002E-4</v>
      </c>
    </row>
    <row r="77" spans="1:17" x14ac:dyDescent="0.2">
      <c r="A77">
        <v>42551</v>
      </c>
      <c r="B77">
        <v>42551</v>
      </c>
      <c r="C77">
        <v>113.077</v>
      </c>
      <c r="D77">
        <v>113.348</v>
      </c>
      <c r="E77">
        <v>-1.6665129999999999</v>
      </c>
      <c r="F77">
        <v>-1.7065129999999999</v>
      </c>
      <c r="G77">
        <v>-8.1204893379042214E-2</v>
      </c>
      <c r="H77">
        <v>-1.6665129999999999</v>
      </c>
      <c r="I77">
        <v>-1.7065129999999999</v>
      </c>
      <c r="J77">
        <v>-1.6665129999999999</v>
      </c>
      <c r="K77">
        <v>113.21250000000001</v>
      </c>
      <c r="O77">
        <v>-145.92710400000001</v>
      </c>
      <c r="P77">
        <v>0.50800000000000001</v>
      </c>
      <c r="Q77">
        <v>2.3135979170000001E-2</v>
      </c>
    </row>
    <row r="78" spans="1:17" x14ac:dyDescent="0.2">
      <c r="A78">
        <v>42582</v>
      </c>
      <c r="B78">
        <v>42582</v>
      </c>
      <c r="C78">
        <v>113.404</v>
      </c>
      <c r="D78">
        <v>113.672</v>
      </c>
      <c r="E78">
        <v>-1.6658440000000001</v>
      </c>
      <c r="F78">
        <v>-1.7058439999999999</v>
      </c>
      <c r="G78">
        <v>4.0143701249243697E-4</v>
      </c>
      <c r="H78">
        <v>-1.6658440000000001</v>
      </c>
      <c r="I78">
        <v>-1.7058439999999999</v>
      </c>
      <c r="J78">
        <v>-1.6658440000000001</v>
      </c>
      <c r="K78">
        <v>113.538</v>
      </c>
      <c r="O78">
        <v>-134.592364</v>
      </c>
      <c r="P78">
        <v>0.17899999999999999</v>
      </c>
      <c r="Q78">
        <v>4.2955437499999999E-2</v>
      </c>
    </row>
    <row r="79" spans="1:17" x14ac:dyDescent="0.2">
      <c r="A79">
        <v>42613</v>
      </c>
      <c r="B79">
        <v>42613</v>
      </c>
      <c r="C79">
        <v>113.905</v>
      </c>
      <c r="D79">
        <v>114.17</v>
      </c>
      <c r="E79">
        <v>-1.7682530000000001</v>
      </c>
      <c r="F79">
        <v>-1.8082530000000001</v>
      </c>
      <c r="G79">
        <v>-6.1475744427449401E-2</v>
      </c>
      <c r="H79">
        <v>-1.7682530000000001</v>
      </c>
      <c r="I79">
        <v>-1.8082530000000001</v>
      </c>
      <c r="J79">
        <v>-1.7682530000000001</v>
      </c>
      <c r="K79">
        <v>114.03749999999999</v>
      </c>
      <c r="O79">
        <v>-143.35151400000001</v>
      </c>
      <c r="P79">
        <v>2.4E-2</v>
      </c>
      <c r="Q79">
        <v>6.4083590280000005E-2</v>
      </c>
    </row>
    <row r="80" spans="1:17" x14ac:dyDescent="0.2">
      <c r="A80">
        <v>42643</v>
      </c>
      <c r="B80">
        <v>42643</v>
      </c>
      <c r="C80">
        <v>113.727</v>
      </c>
      <c r="D80">
        <v>113.988</v>
      </c>
      <c r="E80">
        <v>-1.7408129999999999</v>
      </c>
      <c r="F80">
        <v>-1.780813</v>
      </c>
      <c r="G80">
        <v>1.5518141351944599E-2</v>
      </c>
      <c r="H80">
        <v>-1.7408129999999999</v>
      </c>
      <c r="I80">
        <v>-1.780813</v>
      </c>
      <c r="J80">
        <v>-1.7408129999999999</v>
      </c>
      <c r="K80">
        <v>113.8575</v>
      </c>
      <c r="O80">
        <v>-141.35420500000001</v>
      </c>
      <c r="P80">
        <v>2.8000000000000001E-2</v>
      </c>
      <c r="Q80">
        <v>8.6773937499999995E-2</v>
      </c>
    </row>
    <row r="81" spans="1:17" x14ac:dyDescent="0.2">
      <c r="A81">
        <v>42674</v>
      </c>
      <c r="B81">
        <v>42674</v>
      </c>
      <c r="C81">
        <v>114.22</v>
      </c>
      <c r="D81">
        <v>114.479</v>
      </c>
      <c r="E81">
        <v>-1.827372</v>
      </c>
      <c r="F81">
        <v>-1.867372</v>
      </c>
      <c r="G81">
        <v>-4.97233189320163E-2</v>
      </c>
      <c r="H81">
        <v>-1.827372</v>
      </c>
      <c r="I81">
        <v>-1.867372</v>
      </c>
      <c r="J81">
        <v>-1.827372</v>
      </c>
      <c r="K81">
        <v>114.34950000000001</v>
      </c>
      <c r="O81">
        <v>-154.51382899999999</v>
      </c>
      <c r="P81">
        <v>5.7000000000000002E-2</v>
      </c>
      <c r="Q81">
        <v>0.10663116667</v>
      </c>
    </row>
    <row r="82" spans="1:17" x14ac:dyDescent="0.2">
      <c r="A82">
        <v>42704</v>
      </c>
      <c r="B82">
        <v>42704</v>
      </c>
      <c r="C82">
        <v>113.649</v>
      </c>
      <c r="D82">
        <v>113.902</v>
      </c>
      <c r="E82">
        <v>-1.758273</v>
      </c>
      <c r="F82">
        <v>-1.798273</v>
      </c>
      <c r="G82">
        <v>3.7813318798799601E-2</v>
      </c>
      <c r="H82">
        <v>-1.758273</v>
      </c>
      <c r="I82">
        <v>-1.798273</v>
      </c>
      <c r="J82">
        <v>-1.758273</v>
      </c>
      <c r="K82">
        <v>113.77549999999999</v>
      </c>
      <c r="O82">
        <v>-165.79400699999999</v>
      </c>
      <c r="P82">
        <v>0.11899999999999999</v>
      </c>
      <c r="Q82">
        <v>0.1278878125</v>
      </c>
    </row>
    <row r="83" spans="1:17" x14ac:dyDescent="0.2">
      <c r="A83">
        <v>42735</v>
      </c>
      <c r="B83">
        <v>42735</v>
      </c>
      <c r="C83">
        <v>114.241</v>
      </c>
      <c r="D83">
        <v>114.492</v>
      </c>
      <c r="E83">
        <v>-1.9009149999999999</v>
      </c>
      <c r="F83">
        <v>-1.9409149999999999</v>
      </c>
      <c r="G83">
        <v>-8.1126195988904998E-2</v>
      </c>
      <c r="H83">
        <v>-1.9009149999999999</v>
      </c>
      <c r="I83">
        <v>-1.9409149999999999</v>
      </c>
      <c r="J83">
        <v>-1.9009149999999999</v>
      </c>
      <c r="K83">
        <v>114.3665</v>
      </c>
      <c r="O83">
        <v>-183.32765800000001</v>
      </c>
      <c r="P83">
        <v>0.08</v>
      </c>
      <c r="Q83">
        <v>0.14965580555999999</v>
      </c>
    </row>
    <row r="84" spans="1:17" x14ac:dyDescent="0.2">
      <c r="A84">
        <v>42766</v>
      </c>
      <c r="B84">
        <v>42766</v>
      </c>
      <c r="C84">
        <v>114.157</v>
      </c>
      <c r="D84">
        <v>114.46599999999999</v>
      </c>
      <c r="E84">
        <v>-1.8899840000000001</v>
      </c>
      <c r="F84">
        <v>-1.9399839999999999</v>
      </c>
      <c r="G84">
        <v>5.7503886286340003E-3</v>
      </c>
      <c r="H84">
        <v>-1.8899840000000001</v>
      </c>
      <c r="I84">
        <v>-1.9399839999999999</v>
      </c>
      <c r="J84">
        <v>-1.8899840000000001</v>
      </c>
      <c r="K84">
        <v>114.3115</v>
      </c>
      <c r="O84">
        <v>-201.998154</v>
      </c>
      <c r="P84">
        <v>3.6999999999999998E-2</v>
      </c>
      <c r="Q84">
        <v>0.17039704167</v>
      </c>
    </row>
    <row r="85" spans="1:17" x14ac:dyDescent="0.2">
      <c r="A85">
        <v>42794</v>
      </c>
      <c r="B85">
        <v>42794</v>
      </c>
      <c r="C85">
        <v>114.5</v>
      </c>
      <c r="D85">
        <v>114.80500000000001</v>
      </c>
      <c r="E85">
        <v>-1.9180550000000001</v>
      </c>
      <c r="F85">
        <v>-1.9680550000000001</v>
      </c>
      <c r="G85">
        <v>-1.4852506687887301E-2</v>
      </c>
      <c r="H85">
        <v>-1.9180550000000001</v>
      </c>
      <c r="I85">
        <v>-1.9680550000000001</v>
      </c>
      <c r="J85">
        <v>-1.9180550000000001</v>
      </c>
      <c r="K85">
        <v>114.6525</v>
      </c>
      <c r="O85">
        <v>-179.99804800000001</v>
      </c>
      <c r="P85">
        <v>-5.6000000000000001E-2</v>
      </c>
      <c r="Q85">
        <v>0.19223874305999999</v>
      </c>
    </row>
    <row r="86" spans="1:17" x14ac:dyDescent="0.2">
      <c r="A86">
        <v>42825</v>
      </c>
      <c r="B86">
        <v>42825</v>
      </c>
      <c r="C86">
        <v>113.941</v>
      </c>
      <c r="D86">
        <v>114.239</v>
      </c>
      <c r="E86">
        <v>-1.844994</v>
      </c>
      <c r="F86">
        <v>-1.8949940000000001</v>
      </c>
      <c r="G86">
        <v>3.8091191337057601E-2</v>
      </c>
      <c r="H86">
        <v>-1.844994</v>
      </c>
      <c r="I86">
        <v>-1.8949940000000001</v>
      </c>
      <c r="J86">
        <v>-1.844994</v>
      </c>
      <c r="K86">
        <v>114.09</v>
      </c>
      <c r="O86">
        <v>-180.99442199999999</v>
      </c>
      <c r="P86">
        <v>0.15</v>
      </c>
      <c r="Q86">
        <v>0.21512158333</v>
      </c>
    </row>
    <row r="87" spans="1:17" x14ac:dyDescent="0.2">
      <c r="A87">
        <v>42855</v>
      </c>
      <c r="B87">
        <v>42855</v>
      </c>
      <c r="C87">
        <v>114.43600000000001</v>
      </c>
      <c r="D87">
        <v>114.73099999999999</v>
      </c>
      <c r="E87">
        <v>-1.891715</v>
      </c>
      <c r="F87">
        <v>-1.9417150000000001</v>
      </c>
      <c r="G87">
        <v>-2.5323117581954199E-2</v>
      </c>
      <c r="H87">
        <v>-1.891715</v>
      </c>
      <c r="I87">
        <v>-1.9417150000000001</v>
      </c>
      <c r="J87">
        <v>-1.891715</v>
      </c>
      <c r="K87">
        <v>114.5835</v>
      </c>
      <c r="O87">
        <v>-181.00592399999999</v>
      </c>
      <c r="P87">
        <v>0.73</v>
      </c>
      <c r="Q87">
        <v>0.23656383333</v>
      </c>
    </row>
    <row r="88" spans="1:17" x14ac:dyDescent="0.2">
      <c r="A88">
        <v>42886</v>
      </c>
      <c r="B88">
        <v>42886</v>
      </c>
      <c r="C88">
        <v>114.777</v>
      </c>
      <c r="D88">
        <v>115.069</v>
      </c>
      <c r="E88">
        <v>-2.0925069999999999</v>
      </c>
      <c r="F88">
        <v>-2.1425070000000002</v>
      </c>
      <c r="G88">
        <v>-0.106142838641127</v>
      </c>
      <c r="H88">
        <v>-2.0925069999999999</v>
      </c>
      <c r="I88">
        <v>-2.1425070000000002</v>
      </c>
      <c r="J88">
        <v>-2.0925069999999999</v>
      </c>
      <c r="K88">
        <v>114.923</v>
      </c>
      <c r="O88">
        <v>-193.00006300000001</v>
      </c>
      <c r="P88">
        <v>0.156</v>
      </c>
      <c r="Q88">
        <v>7.0863888999999995E-4</v>
      </c>
    </row>
    <row r="89" spans="1:17" x14ac:dyDescent="0.2">
      <c r="A89">
        <v>42916</v>
      </c>
      <c r="B89">
        <v>42916</v>
      </c>
      <c r="C89">
        <v>113.304</v>
      </c>
      <c r="D89">
        <v>113.586</v>
      </c>
      <c r="E89">
        <v>-1.7478640000000001</v>
      </c>
      <c r="F89">
        <v>-1.7978639999999999</v>
      </c>
      <c r="G89">
        <v>0.16470339167324199</v>
      </c>
      <c r="H89">
        <v>-1.7478640000000001</v>
      </c>
      <c r="I89">
        <v>-1.7978639999999999</v>
      </c>
      <c r="J89">
        <v>-1.7478640000000001</v>
      </c>
      <c r="K89">
        <v>113.44499999999999</v>
      </c>
      <c r="O89">
        <v>-172.99806899999999</v>
      </c>
      <c r="P89">
        <v>-0.245</v>
      </c>
      <c r="Q89">
        <v>2.353358333E-2</v>
      </c>
    </row>
    <row r="90" spans="1:17" x14ac:dyDescent="0.2">
      <c r="A90">
        <v>42947</v>
      </c>
      <c r="B90">
        <v>42947</v>
      </c>
      <c r="C90">
        <v>113.086</v>
      </c>
      <c r="D90">
        <v>113.363</v>
      </c>
      <c r="E90">
        <v>-1.734971</v>
      </c>
      <c r="F90">
        <v>-1.7849710000000001</v>
      </c>
      <c r="G90">
        <v>7.376432033613621E-3</v>
      </c>
      <c r="H90">
        <v>-1.734971</v>
      </c>
      <c r="I90">
        <v>-1.7849710000000001</v>
      </c>
      <c r="J90">
        <v>-1.734971</v>
      </c>
      <c r="K90">
        <v>113.22450000000001</v>
      </c>
      <c r="O90">
        <v>-171.99254400000001</v>
      </c>
      <c r="P90">
        <v>-2.9000000000000001E-2</v>
      </c>
      <c r="Q90">
        <v>4.3512486109999998E-2</v>
      </c>
    </row>
    <row r="91" spans="1:17" x14ac:dyDescent="0.2">
      <c r="A91">
        <v>42978</v>
      </c>
      <c r="B91">
        <v>42978</v>
      </c>
      <c r="C91">
        <v>114.15300000000001</v>
      </c>
      <c r="D91">
        <v>114.428</v>
      </c>
      <c r="E91">
        <v>-1.8525990000000001</v>
      </c>
      <c r="F91">
        <v>-1.9025989999999999</v>
      </c>
      <c r="G91">
        <v>-6.7798251382876207E-2</v>
      </c>
      <c r="H91">
        <v>-1.8525990000000001</v>
      </c>
      <c r="I91">
        <v>-1.9025989999999999</v>
      </c>
      <c r="J91">
        <v>-1.8525990000000001</v>
      </c>
      <c r="K91">
        <v>114.29049999999999</v>
      </c>
      <c r="O91">
        <v>-173.00380000000001</v>
      </c>
      <c r="P91">
        <v>0.15</v>
      </c>
      <c r="Q91">
        <v>6.6704250000000007E-2</v>
      </c>
    </row>
    <row r="92" spans="1:17" x14ac:dyDescent="0.2">
      <c r="A92">
        <v>43008</v>
      </c>
      <c r="B92">
        <v>43008</v>
      </c>
      <c r="C92">
        <v>114.586</v>
      </c>
      <c r="D92">
        <v>114.858</v>
      </c>
      <c r="E92">
        <v>-1.95217</v>
      </c>
      <c r="F92">
        <v>-2.00217</v>
      </c>
      <c r="G92">
        <v>-5.3746655374422601E-2</v>
      </c>
      <c r="H92">
        <v>-1.95217</v>
      </c>
      <c r="I92">
        <v>-2.00217</v>
      </c>
      <c r="J92">
        <v>-1.95217</v>
      </c>
      <c r="K92">
        <v>114.72199999999999</v>
      </c>
      <c r="O92">
        <v>-187.00492800000001</v>
      </c>
      <c r="P92">
        <v>0.307</v>
      </c>
      <c r="Q92">
        <v>8.7571430559999996E-2</v>
      </c>
    </row>
    <row r="93" spans="1:17" x14ac:dyDescent="0.2">
      <c r="A93">
        <v>43039</v>
      </c>
      <c r="B93">
        <v>43039</v>
      </c>
      <c r="C93">
        <v>114.991</v>
      </c>
      <c r="D93">
        <v>115.259</v>
      </c>
      <c r="E93">
        <v>-2.047946</v>
      </c>
      <c r="F93">
        <v>-2.0979459999999999</v>
      </c>
      <c r="G93">
        <v>-4.9061301013743702E-2</v>
      </c>
      <c r="H93">
        <v>-2.047946</v>
      </c>
      <c r="I93">
        <v>-2.0979459999999999</v>
      </c>
      <c r="J93">
        <v>-2.047946</v>
      </c>
      <c r="K93">
        <v>115.125</v>
      </c>
      <c r="O93">
        <v>-182.26253600000001</v>
      </c>
      <c r="P93">
        <v>-2.5000000000000001E-2</v>
      </c>
      <c r="Q93">
        <v>0.10847881944</v>
      </c>
    </row>
    <row r="94" spans="1:17" x14ac:dyDescent="0.2">
      <c r="A94">
        <v>43069</v>
      </c>
      <c r="B94">
        <v>43069</v>
      </c>
      <c r="C94">
        <v>115.166</v>
      </c>
      <c r="D94">
        <v>115.429</v>
      </c>
      <c r="E94">
        <v>-2.01952</v>
      </c>
      <c r="F94">
        <v>-2.0695199999999998</v>
      </c>
      <c r="G94">
        <v>1.38802487956226E-2</v>
      </c>
      <c r="H94">
        <v>-2.01952</v>
      </c>
      <c r="I94">
        <v>-2.0695199999999998</v>
      </c>
      <c r="J94">
        <v>-2.01952</v>
      </c>
      <c r="K94">
        <v>115.2975</v>
      </c>
      <c r="O94">
        <v>-170.00753900000001</v>
      </c>
      <c r="P94">
        <v>-1.2999999999999999E-2</v>
      </c>
      <c r="Q94">
        <v>0.13210820833</v>
      </c>
    </row>
    <row r="95" spans="1:17" x14ac:dyDescent="0.2">
      <c r="A95">
        <v>43100</v>
      </c>
      <c r="B95">
        <v>43100</v>
      </c>
      <c r="C95">
        <v>114.744</v>
      </c>
      <c r="D95">
        <v>115.002</v>
      </c>
      <c r="E95">
        <v>-2.0035280000000002</v>
      </c>
      <c r="F95">
        <v>-2.053528</v>
      </c>
      <c r="G95">
        <v>7.9187133576294304E-3</v>
      </c>
      <c r="H95">
        <v>-2.0035280000000002</v>
      </c>
      <c r="I95">
        <v>-2.053528</v>
      </c>
      <c r="J95">
        <v>-2.0035280000000002</v>
      </c>
      <c r="K95">
        <v>114.873</v>
      </c>
      <c r="O95">
        <v>-178.004651</v>
      </c>
      <c r="P95">
        <v>-0.13900000000000001</v>
      </c>
      <c r="Q95">
        <v>0.15287113889000001</v>
      </c>
    </row>
    <row r="96" spans="1:17" x14ac:dyDescent="0.2">
      <c r="A96">
        <v>43131</v>
      </c>
      <c r="B96">
        <v>43131</v>
      </c>
      <c r="C96">
        <v>113.996</v>
      </c>
      <c r="D96">
        <v>114.247</v>
      </c>
      <c r="E96">
        <v>-1.8698589999999999</v>
      </c>
      <c r="F96">
        <v>-1.919859</v>
      </c>
      <c r="G96">
        <v>6.6716811544435706E-2</v>
      </c>
      <c r="H96">
        <v>-1.8698589999999999</v>
      </c>
      <c r="I96">
        <v>-1.919859</v>
      </c>
      <c r="J96">
        <v>-1.8698589999999999</v>
      </c>
      <c r="K96">
        <v>114.1215</v>
      </c>
      <c r="O96">
        <v>-205.006066</v>
      </c>
      <c r="P96">
        <v>3.6999999999999998E-2</v>
      </c>
      <c r="Q96">
        <v>0.17398359027999999</v>
      </c>
    </row>
    <row r="97" spans="1:17" x14ac:dyDescent="0.2">
      <c r="A97">
        <v>43159</v>
      </c>
      <c r="B97">
        <v>43159</v>
      </c>
      <c r="C97">
        <v>114.08799999999999</v>
      </c>
      <c r="D97">
        <v>114.334</v>
      </c>
      <c r="E97">
        <v>-1.943101</v>
      </c>
      <c r="F97">
        <v>-1.993101</v>
      </c>
      <c r="G97">
        <v>-3.9169798364475601E-2</v>
      </c>
      <c r="H97">
        <v>-1.943101</v>
      </c>
      <c r="I97">
        <v>-1.993101</v>
      </c>
      <c r="J97">
        <v>-1.943101</v>
      </c>
      <c r="K97">
        <v>114.211</v>
      </c>
      <c r="O97">
        <v>-197.27634</v>
      </c>
      <c r="P97">
        <v>-3.4000000000000002E-2</v>
      </c>
      <c r="Q97">
        <v>0.19552649999999999</v>
      </c>
    </row>
    <row r="98" spans="1:17" x14ac:dyDescent="0.2">
      <c r="A98">
        <v>43190</v>
      </c>
      <c r="B98">
        <v>43190</v>
      </c>
      <c r="C98">
        <v>114.621</v>
      </c>
      <c r="D98">
        <v>114.864</v>
      </c>
      <c r="E98">
        <v>-2.0469460000000002</v>
      </c>
      <c r="F98">
        <v>-2.096946</v>
      </c>
      <c r="G98">
        <v>-5.34429244799937E-2</v>
      </c>
      <c r="H98">
        <v>-2.0469460000000002</v>
      </c>
      <c r="I98">
        <v>-2.096946</v>
      </c>
      <c r="J98">
        <v>-2.0469460000000002</v>
      </c>
      <c r="K98">
        <v>114.74250000000001</v>
      </c>
      <c r="O98">
        <v>-198.73101299999999</v>
      </c>
      <c r="P98">
        <v>4.7E-2</v>
      </c>
      <c r="Q98">
        <v>0.21910056250000001</v>
      </c>
    </row>
    <row r="99" spans="1:17" x14ac:dyDescent="0.2">
      <c r="A99">
        <v>43220</v>
      </c>
      <c r="B99">
        <v>43220</v>
      </c>
      <c r="C99">
        <v>115.13500000000001</v>
      </c>
      <c r="D99">
        <v>115.374</v>
      </c>
      <c r="E99">
        <v>-2.138614</v>
      </c>
      <c r="F99">
        <v>-2.1886139999999998</v>
      </c>
      <c r="G99">
        <v>-4.4782813029752497E-2</v>
      </c>
      <c r="H99">
        <v>-2.138614</v>
      </c>
      <c r="I99">
        <v>-2.1886139999999998</v>
      </c>
      <c r="J99">
        <v>-2.138614</v>
      </c>
      <c r="K99">
        <v>115.25449999999999</v>
      </c>
      <c r="O99">
        <v>-203.23321000000001</v>
      </c>
      <c r="P99">
        <v>-1.6E-2</v>
      </c>
      <c r="Q99">
        <v>0.24067694444000001</v>
      </c>
    </row>
    <row r="100" spans="1:17" x14ac:dyDescent="0.2">
      <c r="A100">
        <v>43251</v>
      </c>
      <c r="B100">
        <v>43251</v>
      </c>
      <c r="C100">
        <v>115.5</v>
      </c>
      <c r="D100">
        <v>115.736</v>
      </c>
      <c r="E100">
        <v>-2.4282550000000001</v>
      </c>
      <c r="F100">
        <v>-2.4782549999999999</v>
      </c>
      <c r="G100">
        <v>-0.13543397733298301</v>
      </c>
      <c r="H100">
        <v>-2.4282550000000001</v>
      </c>
      <c r="I100">
        <v>-2.4782549999999999</v>
      </c>
      <c r="J100">
        <v>-2.4282550000000001</v>
      </c>
      <c r="K100">
        <v>115.61799999999999</v>
      </c>
      <c r="O100">
        <v>-217.98969600000001</v>
      </c>
      <c r="P100">
        <v>-0.04</v>
      </c>
      <c r="Q100">
        <v>2.1605625000000002E-3</v>
      </c>
    </row>
    <row r="101" spans="1:17" x14ac:dyDescent="0.2">
      <c r="A101">
        <v>43281</v>
      </c>
      <c r="B101">
        <v>43281</v>
      </c>
      <c r="C101">
        <v>116.092</v>
      </c>
      <c r="D101">
        <v>116.324</v>
      </c>
      <c r="E101">
        <v>-2.452976</v>
      </c>
      <c r="F101">
        <v>-2.5029759999999999</v>
      </c>
      <c r="G101">
        <v>-1.01805617614295E-2</v>
      </c>
      <c r="H101">
        <v>-2.452976</v>
      </c>
      <c r="I101">
        <v>-2.5029759999999999</v>
      </c>
      <c r="J101">
        <v>-2.452976</v>
      </c>
      <c r="K101">
        <v>116.208</v>
      </c>
      <c r="O101">
        <v>-220.00203400000001</v>
      </c>
      <c r="P101">
        <v>0.04</v>
      </c>
      <c r="Q101">
        <v>2.3191333330000001E-2</v>
      </c>
    </row>
    <row r="102" spans="1:17" x14ac:dyDescent="0.2">
      <c r="A102">
        <v>43312</v>
      </c>
      <c r="B102">
        <v>43312</v>
      </c>
      <c r="C102">
        <v>116.01600000000001</v>
      </c>
      <c r="D102">
        <v>116.24299999999999</v>
      </c>
      <c r="E102">
        <v>-2.4198780000000002</v>
      </c>
      <c r="F102">
        <v>-2.469878</v>
      </c>
      <c r="G102">
        <v>1.34929978931713E-2</v>
      </c>
      <c r="H102">
        <v>-2.4198780000000002</v>
      </c>
      <c r="I102">
        <v>-2.469878</v>
      </c>
      <c r="J102">
        <v>-2.4198780000000002</v>
      </c>
      <c r="K102">
        <v>116.12949999999999</v>
      </c>
      <c r="O102">
        <v>-224.99538699999999</v>
      </c>
      <c r="P102">
        <v>0</v>
      </c>
      <c r="Q102">
        <v>4.4333444440000001E-2</v>
      </c>
    </row>
    <row r="103" spans="1:17" x14ac:dyDescent="0.2">
      <c r="A103">
        <v>43343</v>
      </c>
      <c r="B103">
        <v>43343</v>
      </c>
      <c r="C103">
        <v>116.14</v>
      </c>
      <c r="D103">
        <v>116.36199999999999</v>
      </c>
      <c r="E103">
        <v>-2.4010560000000001</v>
      </c>
      <c r="F103">
        <v>-2.4510559999999999</v>
      </c>
      <c r="G103">
        <v>7.7780780683985411E-3</v>
      </c>
      <c r="H103">
        <v>-2.4010560000000001</v>
      </c>
      <c r="I103">
        <v>-2.4510559999999999</v>
      </c>
      <c r="J103">
        <v>-2.4010560000000001</v>
      </c>
      <c r="K103">
        <v>116.251</v>
      </c>
      <c r="O103">
        <v>-214.991759</v>
      </c>
      <c r="P103">
        <v>0.14499999999999999</v>
      </c>
      <c r="Q103">
        <v>6.7872562499999997E-2</v>
      </c>
    </row>
    <row r="104" spans="1:17" x14ac:dyDescent="0.2">
      <c r="A104">
        <v>43373</v>
      </c>
      <c r="B104">
        <v>43373</v>
      </c>
      <c r="C104">
        <v>115.589</v>
      </c>
      <c r="D104">
        <v>115.80500000000001</v>
      </c>
      <c r="E104">
        <v>-2.269965</v>
      </c>
      <c r="F104">
        <v>-2.3199649999999998</v>
      </c>
      <c r="G104">
        <v>5.4597227220023199E-2</v>
      </c>
      <c r="H104">
        <v>-2.269965</v>
      </c>
      <c r="I104">
        <v>-2.3199649999999998</v>
      </c>
      <c r="J104">
        <v>-2.269965</v>
      </c>
      <c r="K104">
        <v>115.697</v>
      </c>
      <c r="O104">
        <v>-213.00108399999999</v>
      </c>
      <c r="P104">
        <v>-0.01</v>
      </c>
      <c r="Q104">
        <v>8.8503097219999993E-2</v>
      </c>
    </row>
    <row r="105" spans="1:17" x14ac:dyDescent="0.2">
      <c r="A105">
        <v>43404</v>
      </c>
      <c r="B105">
        <v>43404</v>
      </c>
      <c r="C105">
        <v>116.119</v>
      </c>
      <c r="D105">
        <v>116.33199999999999</v>
      </c>
      <c r="E105">
        <v>-2.3868279999999999</v>
      </c>
      <c r="F105">
        <v>-2.4368280000000002</v>
      </c>
      <c r="G105">
        <v>-5.1482291577182898E-2</v>
      </c>
      <c r="H105">
        <v>-2.3868279999999999</v>
      </c>
      <c r="I105">
        <v>-2.4368280000000002</v>
      </c>
      <c r="J105">
        <v>-2.3868279999999999</v>
      </c>
      <c r="K105">
        <v>116.2255</v>
      </c>
      <c r="O105">
        <v>-223.01034200000001</v>
      </c>
      <c r="P105">
        <v>-1.2999999999999999E-2</v>
      </c>
      <c r="Q105">
        <v>0.11071236111</v>
      </c>
    </row>
    <row r="106" spans="1:17" x14ac:dyDescent="0.2">
      <c r="A106">
        <v>43434</v>
      </c>
      <c r="B106">
        <v>43434</v>
      </c>
      <c r="C106">
        <v>115.401</v>
      </c>
      <c r="D106">
        <v>115.607</v>
      </c>
      <c r="E106">
        <v>-2.145578</v>
      </c>
      <c r="F106">
        <v>-2.1955779999999998</v>
      </c>
      <c r="G106">
        <v>0.101075569751989</v>
      </c>
      <c r="H106">
        <v>-2.145578</v>
      </c>
      <c r="I106">
        <v>-2.1955779999999998</v>
      </c>
      <c r="J106">
        <v>-2.145578</v>
      </c>
      <c r="K106">
        <v>115.504</v>
      </c>
      <c r="O106">
        <v>-189.99144000000001</v>
      </c>
      <c r="P106">
        <v>0</v>
      </c>
      <c r="Q106">
        <v>0.13481254167000001</v>
      </c>
    </row>
    <row r="107" spans="1:17" x14ac:dyDescent="0.2">
      <c r="A107">
        <v>43465</v>
      </c>
      <c r="B107">
        <v>43465</v>
      </c>
      <c r="C107">
        <v>115.19799999999999</v>
      </c>
      <c r="D107">
        <v>115.399</v>
      </c>
      <c r="E107">
        <v>-2.191017</v>
      </c>
      <c r="F107">
        <v>-2.2410169999999998</v>
      </c>
      <c r="G107">
        <v>-2.1177976284245999E-2</v>
      </c>
      <c r="H107">
        <v>-2.191017</v>
      </c>
      <c r="I107">
        <v>-2.2410169999999998</v>
      </c>
      <c r="J107">
        <v>-2.191017</v>
      </c>
      <c r="K107">
        <v>115.2985</v>
      </c>
      <c r="O107">
        <v>-197.98801399999999</v>
      </c>
      <c r="P107">
        <v>4.5999999999999999E-2</v>
      </c>
      <c r="Q107">
        <v>0.15595691667</v>
      </c>
    </row>
    <row r="108" spans="1:17" x14ac:dyDescent="0.2">
      <c r="A108">
        <v>43496</v>
      </c>
      <c r="B108">
        <v>43496</v>
      </c>
      <c r="C108">
        <v>115.05800000000001</v>
      </c>
      <c r="D108">
        <v>115.253</v>
      </c>
      <c r="E108">
        <v>-2.10059</v>
      </c>
      <c r="F108">
        <v>-2.1505899999999998</v>
      </c>
      <c r="G108">
        <v>4.1271701680087397E-2</v>
      </c>
      <c r="H108">
        <v>-2.10059</v>
      </c>
      <c r="I108">
        <v>-2.1505899999999998</v>
      </c>
      <c r="J108">
        <v>-2.10059</v>
      </c>
      <c r="K108">
        <v>115.1555</v>
      </c>
      <c r="O108">
        <v>-182.87570199999999</v>
      </c>
      <c r="P108">
        <v>3.9E-2</v>
      </c>
      <c r="Q108">
        <v>0.1794706875</v>
      </c>
    </row>
    <row r="109" spans="1:17" x14ac:dyDescent="0.2">
      <c r="A109">
        <v>43524</v>
      </c>
      <c r="B109">
        <v>43524</v>
      </c>
      <c r="C109">
        <v>114.806</v>
      </c>
      <c r="D109">
        <v>114.996</v>
      </c>
      <c r="E109">
        <v>-2.1261589999999999</v>
      </c>
      <c r="F109">
        <v>-2.1761590000000002</v>
      </c>
      <c r="G109">
        <v>-1.21722944506067E-2</v>
      </c>
      <c r="H109">
        <v>-2.1261589999999999</v>
      </c>
      <c r="I109">
        <v>-2.1761590000000002</v>
      </c>
      <c r="J109">
        <v>-2.1261589999999999</v>
      </c>
      <c r="K109">
        <v>114.901</v>
      </c>
      <c r="O109">
        <v>-188.24310500000001</v>
      </c>
      <c r="P109">
        <v>-7.0000000000000007E-2</v>
      </c>
      <c r="Q109">
        <v>0.20141143750000001</v>
      </c>
    </row>
    <row r="110" spans="1:17" x14ac:dyDescent="0.2">
      <c r="A110">
        <v>43555</v>
      </c>
      <c r="B110">
        <v>43555</v>
      </c>
      <c r="C110">
        <v>114.843</v>
      </c>
      <c r="D110">
        <v>115.029</v>
      </c>
      <c r="E110">
        <v>-2.216704</v>
      </c>
      <c r="F110">
        <v>-2.2667039999999998</v>
      </c>
      <c r="G110">
        <v>-4.2586184758524701E-2</v>
      </c>
      <c r="H110">
        <v>-2.216704</v>
      </c>
      <c r="I110">
        <v>-2.2667039999999998</v>
      </c>
      <c r="J110">
        <v>-2.216704</v>
      </c>
      <c r="K110">
        <v>114.93600000000001</v>
      </c>
      <c r="O110">
        <v>-181.03667200000001</v>
      </c>
      <c r="P110">
        <v>2.5000000000000001E-2</v>
      </c>
      <c r="Q110">
        <v>0.22190388889000001</v>
      </c>
    </row>
    <row r="111" spans="1:17" x14ac:dyDescent="0.2">
      <c r="A111">
        <v>43585</v>
      </c>
      <c r="B111">
        <v>43585</v>
      </c>
      <c r="C111">
        <v>115.202</v>
      </c>
      <c r="D111">
        <v>115.383</v>
      </c>
      <c r="E111">
        <v>-2.2815910000000001</v>
      </c>
      <c r="F111">
        <v>-2.331591</v>
      </c>
      <c r="G111">
        <v>-2.9271837827693801E-2</v>
      </c>
      <c r="H111">
        <v>-2.2815910000000001</v>
      </c>
      <c r="I111">
        <v>-2.331591</v>
      </c>
      <c r="J111">
        <v>-2.2815910000000001</v>
      </c>
      <c r="K111">
        <v>115.2925</v>
      </c>
      <c r="O111">
        <v>-181.876498</v>
      </c>
      <c r="P111">
        <v>-6.3E-2</v>
      </c>
      <c r="Q111">
        <v>0.24554627777999999</v>
      </c>
    </row>
    <row r="112" spans="1:17" x14ac:dyDescent="0.2">
      <c r="A112">
        <v>43616</v>
      </c>
      <c r="B112">
        <v>43616</v>
      </c>
      <c r="C112">
        <v>115.66200000000001</v>
      </c>
      <c r="D112">
        <v>115.84</v>
      </c>
      <c r="E112">
        <v>-2.7425830000000002</v>
      </c>
      <c r="F112">
        <v>-2.792583</v>
      </c>
      <c r="G112">
        <v>-0.20204848283500401</v>
      </c>
      <c r="H112">
        <v>-2.7425830000000002</v>
      </c>
      <c r="I112">
        <v>-2.792583</v>
      </c>
      <c r="J112">
        <v>-2.7425830000000002</v>
      </c>
      <c r="K112">
        <v>115.751</v>
      </c>
      <c r="O112">
        <v>-222.625</v>
      </c>
      <c r="P112">
        <v>5.8999999999999997E-2</v>
      </c>
      <c r="Q112">
        <v>2.2012500000000001E-3</v>
      </c>
    </row>
    <row r="113" spans="1:17" x14ac:dyDescent="0.2">
      <c r="A113">
        <v>43646</v>
      </c>
      <c r="B113">
        <v>43646</v>
      </c>
      <c r="C113">
        <v>115.982</v>
      </c>
      <c r="D113">
        <v>116.155</v>
      </c>
      <c r="E113">
        <v>-2.7037439999999999</v>
      </c>
      <c r="F113">
        <v>-2.7537440000000002</v>
      </c>
      <c r="G113">
        <v>1.41614674925063E-2</v>
      </c>
      <c r="H113">
        <v>-2.7037439999999999</v>
      </c>
      <c r="I113">
        <v>-2.7537440000000002</v>
      </c>
      <c r="J113">
        <v>-2.7037439999999999</v>
      </c>
      <c r="K113">
        <v>116.0685</v>
      </c>
      <c r="O113">
        <v>-212.985648</v>
      </c>
      <c r="P113">
        <v>4.2999999999999997E-2</v>
      </c>
      <c r="Q113">
        <v>2.288919444E-2</v>
      </c>
    </row>
    <row r="114" spans="1:17" x14ac:dyDescent="0.2">
      <c r="A114">
        <v>43677</v>
      </c>
      <c r="B114">
        <v>43677</v>
      </c>
      <c r="C114">
        <v>115.709</v>
      </c>
      <c r="D114">
        <v>115.877</v>
      </c>
      <c r="E114">
        <v>-2.6169039999999999</v>
      </c>
      <c r="F114">
        <v>-2.6669040000000002</v>
      </c>
      <c r="G114">
        <v>3.21184254130569E-2</v>
      </c>
      <c r="H114">
        <v>-2.6169039999999999</v>
      </c>
      <c r="I114">
        <v>-2.6669040000000002</v>
      </c>
      <c r="J114">
        <v>-2.6169039999999999</v>
      </c>
      <c r="K114">
        <v>115.79300000000001</v>
      </c>
      <c r="O114">
        <v>-199.99043499999999</v>
      </c>
      <c r="P114">
        <v>-1.4999999999999999E-2</v>
      </c>
      <c r="Q114">
        <v>4.51590625E-2</v>
      </c>
    </row>
    <row r="115" spans="1:17" x14ac:dyDescent="0.2">
      <c r="A115">
        <v>43708</v>
      </c>
      <c r="B115">
        <v>43708</v>
      </c>
      <c r="C115">
        <v>115.486</v>
      </c>
      <c r="D115">
        <v>115.648</v>
      </c>
      <c r="E115">
        <v>-2.3960279999999998</v>
      </c>
      <c r="F115">
        <v>-2.4460280000000001</v>
      </c>
      <c r="G115">
        <v>8.4403554734908195E-2</v>
      </c>
      <c r="H115">
        <v>-2.3960279999999998</v>
      </c>
      <c r="I115">
        <v>-2.4460280000000001</v>
      </c>
      <c r="J115">
        <v>-2.3960279999999998</v>
      </c>
      <c r="K115">
        <v>115.56699999999999</v>
      </c>
      <c r="O115">
        <v>-172.015423</v>
      </c>
      <c r="P115">
        <v>6.7000000000000004E-2</v>
      </c>
      <c r="Q115">
        <v>6.8570666670000002E-2</v>
      </c>
    </row>
    <row r="116" spans="1:17" x14ac:dyDescent="0.2">
      <c r="A116">
        <v>43738</v>
      </c>
      <c r="B116">
        <v>43738</v>
      </c>
      <c r="C116">
        <v>114.381</v>
      </c>
      <c r="D116">
        <v>114.536</v>
      </c>
      <c r="E116">
        <v>-2.0315470000000002</v>
      </c>
      <c r="F116">
        <v>-2.081547</v>
      </c>
      <c r="G116">
        <v>0.15211884001355599</v>
      </c>
      <c r="H116">
        <v>-2.0315470000000002</v>
      </c>
      <c r="I116">
        <v>-2.081547</v>
      </c>
      <c r="J116">
        <v>-2.0315470000000002</v>
      </c>
      <c r="K116">
        <v>114.4585</v>
      </c>
      <c r="O116">
        <v>-141.990577</v>
      </c>
      <c r="P116">
        <v>-3.6999999999999998E-2</v>
      </c>
      <c r="Q116">
        <v>9.0405486110000002E-2</v>
      </c>
    </row>
    <row r="117" spans="1:17" x14ac:dyDescent="0.2">
      <c r="A117">
        <v>43769</v>
      </c>
      <c r="B117">
        <v>43769</v>
      </c>
      <c r="C117">
        <v>114.184</v>
      </c>
      <c r="D117">
        <v>114.334</v>
      </c>
      <c r="E117">
        <v>-2.0767280000000001</v>
      </c>
      <c r="F117">
        <v>-2.126728</v>
      </c>
      <c r="G117">
        <v>-2.2239702059563399E-2</v>
      </c>
      <c r="H117">
        <v>-2.0767280000000001</v>
      </c>
      <c r="I117">
        <v>-2.126728</v>
      </c>
      <c r="J117">
        <v>-2.0767280000000001</v>
      </c>
      <c r="K117">
        <v>114.259</v>
      </c>
      <c r="O117">
        <v>-167.171988</v>
      </c>
      <c r="P117">
        <v>6.0999999999999999E-2</v>
      </c>
      <c r="Q117">
        <v>0.1142145</v>
      </c>
    </row>
    <row r="118" spans="1:17" x14ac:dyDescent="0.2">
      <c r="A118">
        <v>43799</v>
      </c>
      <c r="B118">
        <v>43799</v>
      </c>
      <c r="C118">
        <v>113.983</v>
      </c>
      <c r="D118">
        <v>114.128</v>
      </c>
      <c r="E118">
        <v>-1.9575689999999999</v>
      </c>
      <c r="F118">
        <v>-2.0075690000000002</v>
      </c>
      <c r="G118">
        <v>5.7378241156280603E-2</v>
      </c>
      <c r="H118">
        <v>-1.9575689999999999</v>
      </c>
      <c r="I118">
        <v>-2.0075690000000002</v>
      </c>
      <c r="J118">
        <v>-1.9575689999999999</v>
      </c>
      <c r="K118">
        <v>114.05549999999999</v>
      </c>
      <c r="O118">
        <v>-166.04242199999999</v>
      </c>
      <c r="P118">
        <v>-4.2999999999999997E-2</v>
      </c>
      <c r="Q118">
        <v>0.13629145833</v>
      </c>
    </row>
    <row r="119" spans="1:17" x14ac:dyDescent="0.2">
      <c r="A119">
        <v>43830</v>
      </c>
      <c r="B119">
        <v>43830</v>
      </c>
      <c r="C119">
        <v>113.515</v>
      </c>
      <c r="D119">
        <v>113.655</v>
      </c>
      <c r="E119">
        <v>-2.0029210000000002</v>
      </c>
      <c r="F119">
        <v>-2.052921</v>
      </c>
      <c r="G119">
        <v>-2.3167510315089901E-2</v>
      </c>
      <c r="H119">
        <v>-2.0029210000000002</v>
      </c>
      <c r="I119">
        <v>-2.052921</v>
      </c>
      <c r="J119">
        <v>-2.0029210000000002</v>
      </c>
      <c r="K119">
        <v>113.58499999999999</v>
      </c>
      <c r="O119">
        <v>-170.99840499999999</v>
      </c>
      <c r="P119">
        <v>-1.0999999999999999E-2</v>
      </c>
      <c r="Q119">
        <v>0.15822119443999999</v>
      </c>
    </row>
    <row r="120" spans="1:17" x14ac:dyDescent="0.2">
      <c r="A120">
        <v>43861</v>
      </c>
      <c r="B120">
        <v>43861</v>
      </c>
      <c r="C120">
        <v>113.373</v>
      </c>
      <c r="D120">
        <v>113.50700000000001</v>
      </c>
      <c r="E120">
        <v>-1.8589960000000001</v>
      </c>
      <c r="F120">
        <v>-1.9089959999999999</v>
      </c>
      <c r="G120">
        <v>7.1857552045237999E-2</v>
      </c>
      <c r="H120">
        <v>-1.8589960000000001</v>
      </c>
      <c r="I120">
        <v>-1.9089959999999999</v>
      </c>
      <c r="J120">
        <v>-1.8589960000000001</v>
      </c>
      <c r="K120">
        <v>113.44</v>
      </c>
      <c r="O120">
        <v>-152.01461499999999</v>
      </c>
      <c r="P120">
        <v>1.9E-2</v>
      </c>
      <c r="Q120">
        <v>0.18210318750000001</v>
      </c>
    </row>
    <row r="121" spans="1:17" x14ac:dyDescent="0.2">
      <c r="A121">
        <v>43890</v>
      </c>
      <c r="B121">
        <v>43890</v>
      </c>
      <c r="C121">
        <v>112.262</v>
      </c>
      <c r="D121">
        <v>112.39</v>
      </c>
      <c r="E121">
        <v>-1.4826889999999999</v>
      </c>
      <c r="F121">
        <v>-1.532689</v>
      </c>
      <c r="G121">
        <v>0.202424857288558</v>
      </c>
      <c r="H121">
        <v>-1.4826889999999999</v>
      </c>
      <c r="I121">
        <v>-1.532689</v>
      </c>
      <c r="J121">
        <v>-1.4826889999999999</v>
      </c>
      <c r="K121">
        <v>112.32599999999999</v>
      </c>
      <c r="O121">
        <v>-98.007465999999994</v>
      </c>
      <c r="P121">
        <v>-2.9000000000000001E-2</v>
      </c>
      <c r="Q121">
        <v>0.20392444443999999</v>
      </c>
    </row>
    <row r="122" spans="1:17" x14ac:dyDescent="0.2">
      <c r="A122">
        <v>43921</v>
      </c>
      <c r="B122">
        <v>43921</v>
      </c>
      <c r="C122">
        <v>110.729</v>
      </c>
      <c r="D122">
        <v>110.85</v>
      </c>
      <c r="E122">
        <v>-0.87260199999999999</v>
      </c>
      <c r="F122">
        <v>-0.92260200000000003</v>
      </c>
      <c r="G122">
        <v>0.41147334336465702</v>
      </c>
      <c r="H122">
        <v>-0.87260199999999999</v>
      </c>
      <c r="I122">
        <v>-0.92260200000000003</v>
      </c>
      <c r="J122">
        <v>-0.87260199999999999</v>
      </c>
      <c r="K122">
        <v>110.7895</v>
      </c>
      <c r="O122">
        <v>-44.991785999999998</v>
      </c>
      <c r="P122">
        <v>-3.5999999999999997E-2</v>
      </c>
      <c r="Q122">
        <v>0.22589004861</v>
      </c>
    </row>
    <row r="123" spans="1:17" x14ac:dyDescent="0.2">
      <c r="A123">
        <v>43951</v>
      </c>
      <c r="B123">
        <v>43951</v>
      </c>
      <c r="C123">
        <v>110.292</v>
      </c>
      <c r="D123">
        <v>110.407</v>
      </c>
      <c r="E123">
        <v>-0.64897300000000002</v>
      </c>
      <c r="F123">
        <v>-0.69897299999999996</v>
      </c>
      <c r="G123">
        <v>0.25627834912136299</v>
      </c>
      <c r="H123">
        <v>-0.64897300000000002</v>
      </c>
      <c r="I123">
        <v>-0.69897299999999996</v>
      </c>
      <c r="J123">
        <v>-0.64897300000000002</v>
      </c>
      <c r="K123">
        <v>110.34950000000001</v>
      </c>
      <c r="O123">
        <v>-29.017631000000002</v>
      </c>
      <c r="P123">
        <v>-5.0000000000000001E-3</v>
      </c>
      <c r="Q123">
        <v>0.25109145833000002</v>
      </c>
    </row>
    <row r="124" spans="1:17" x14ac:dyDescent="0.2">
      <c r="A124">
        <v>43982</v>
      </c>
      <c r="B124">
        <v>43982</v>
      </c>
      <c r="C124">
        <v>109.702</v>
      </c>
      <c r="D124">
        <v>109.813</v>
      </c>
      <c r="E124">
        <v>-1.0015670000000001</v>
      </c>
      <c r="F124">
        <v>-1.0515669999999999</v>
      </c>
      <c r="G124">
        <v>-0.54331073865938995</v>
      </c>
      <c r="H124">
        <v>-1.0015670000000001</v>
      </c>
      <c r="I124">
        <v>-1.0515669999999999</v>
      </c>
      <c r="J124">
        <v>-1.0015670000000001</v>
      </c>
      <c r="K124">
        <v>109.75749999999999</v>
      </c>
      <c r="O124">
        <v>-70.978735</v>
      </c>
      <c r="P124">
        <v>5.3999999999999999E-2</v>
      </c>
      <c r="Q124">
        <v>7.4485399999999998E-4</v>
      </c>
    </row>
    <row r="125" spans="1:17" x14ac:dyDescent="0.2">
      <c r="A125">
        <v>44012</v>
      </c>
      <c r="B125">
        <v>44012</v>
      </c>
      <c r="C125">
        <v>110.34699999999999</v>
      </c>
      <c r="D125">
        <v>110.45399999999999</v>
      </c>
      <c r="E125">
        <v>-1.146469</v>
      </c>
      <c r="F125">
        <v>-1.196469</v>
      </c>
      <c r="G125">
        <v>-0.14467529381459199</v>
      </c>
      <c r="H125">
        <v>-1.146469</v>
      </c>
      <c r="I125">
        <v>-1.196469</v>
      </c>
      <c r="J125">
        <v>-1.146469</v>
      </c>
      <c r="K125">
        <v>110.40049999999999</v>
      </c>
      <c r="O125">
        <v>-80.998368999999997</v>
      </c>
      <c r="P125">
        <v>-1.4E-2</v>
      </c>
      <c r="Q125">
        <v>2.3126645830000001E-2</v>
      </c>
    </row>
    <row r="126" spans="1:17" x14ac:dyDescent="0.2">
      <c r="A126">
        <v>44043</v>
      </c>
      <c r="B126">
        <v>44043</v>
      </c>
      <c r="C126">
        <v>110.408</v>
      </c>
      <c r="D126">
        <v>110.51</v>
      </c>
      <c r="E126">
        <v>-1.3360110000000001</v>
      </c>
      <c r="F126">
        <v>-1.3860110000000001</v>
      </c>
      <c r="G126">
        <v>-0.16532675545522801</v>
      </c>
      <c r="H126">
        <v>-1.3360110000000001</v>
      </c>
      <c r="I126">
        <v>-1.3860110000000001</v>
      </c>
      <c r="J126">
        <v>-1.3360110000000001</v>
      </c>
      <c r="K126">
        <v>110.459</v>
      </c>
      <c r="O126">
        <v>-106.002807</v>
      </c>
      <c r="P126">
        <v>6.9000000000000006E-2</v>
      </c>
      <c r="Q126">
        <v>4.6919250000000003E-2</v>
      </c>
    </row>
    <row r="127" spans="1:17" x14ac:dyDescent="0.2">
      <c r="A127">
        <v>44074</v>
      </c>
      <c r="B127">
        <v>44074</v>
      </c>
      <c r="C127">
        <v>110.82299999999999</v>
      </c>
      <c r="D127">
        <v>110.922</v>
      </c>
      <c r="E127">
        <v>-1.757841</v>
      </c>
      <c r="F127">
        <v>-1.807841</v>
      </c>
      <c r="G127">
        <v>-0.31573841832140598</v>
      </c>
      <c r="H127">
        <v>-1.757841</v>
      </c>
      <c r="I127">
        <v>-1.807841</v>
      </c>
      <c r="J127">
        <v>-1.757841</v>
      </c>
      <c r="K127">
        <v>110.8725</v>
      </c>
      <c r="O127">
        <v>-144.422965</v>
      </c>
      <c r="P127">
        <v>-6.6000000000000003E-2</v>
      </c>
      <c r="Q127">
        <v>6.760352083E-2</v>
      </c>
    </row>
    <row r="128" spans="1:17" x14ac:dyDescent="0.2">
      <c r="A128">
        <v>44104</v>
      </c>
      <c r="B128">
        <v>44104</v>
      </c>
      <c r="C128">
        <v>110.819</v>
      </c>
      <c r="D128">
        <v>110.913</v>
      </c>
      <c r="E128">
        <v>-1.517088</v>
      </c>
      <c r="F128">
        <v>-1.567088</v>
      </c>
      <c r="G128">
        <v>0.13695948609686501</v>
      </c>
      <c r="H128">
        <v>-1.517088</v>
      </c>
      <c r="I128">
        <v>-1.567088</v>
      </c>
      <c r="J128">
        <v>-1.517088</v>
      </c>
      <c r="K128">
        <v>110.866</v>
      </c>
      <c r="O128">
        <v>-121.004023</v>
      </c>
      <c r="P128">
        <v>0.78600000000000003</v>
      </c>
      <c r="Q128">
        <v>9.0405486110000002E-2</v>
      </c>
    </row>
    <row r="129" spans="1:17" x14ac:dyDescent="0.2">
      <c r="A129">
        <v>44135</v>
      </c>
      <c r="B129">
        <v>44135</v>
      </c>
      <c r="C129">
        <v>110.27800000000001</v>
      </c>
      <c r="D129">
        <v>110.366</v>
      </c>
      <c r="E129">
        <v>-0.94805700000000004</v>
      </c>
      <c r="F129">
        <v>-0.99805699999999997</v>
      </c>
      <c r="G129">
        <v>0.375081076377903</v>
      </c>
      <c r="H129">
        <v>-0.94805700000000004</v>
      </c>
      <c r="I129">
        <v>-0.99805699999999997</v>
      </c>
      <c r="J129">
        <v>-0.94805700000000004</v>
      </c>
      <c r="K129">
        <v>110.322</v>
      </c>
      <c r="O129">
        <v>-62.537512</v>
      </c>
      <c r="P129">
        <v>9.8000000000000004E-2</v>
      </c>
      <c r="Q129">
        <v>0.1142185</v>
      </c>
    </row>
    <row r="130" spans="1:17" x14ac:dyDescent="0.2">
      <c r="A130">
        <v>44165</v>
      </c>
      <c r="B130">
        <v>44165</v>
      </c>
      <c r="C130">
        <v>110.15300000000001</v>
      </c>
      <c r="D130">
        <v>110.236</v>
      </c>
      <c r="E130">
        <v>-0.79872900000000002</v>
      </c>
      <c r="F130">
        <v>-0.84872899999999996</v>
      </c>
      <c r="G130">
        <v>0.157509516832849</v>
      </c>
      <c r="H130">
        <v>-0.79872900000000002</v>
      </c>
      <c r="I130">
        <v>-0.84872899999999996</v>
      </c>
      <c r="J130">
        <v>-0.79872900000000002</v>
      </c>
      <c r="K130">
        <v>110.19450000000001</v>
      </c>
      <c r="O130">
        <v>-50.020684000000003</v>
      </c>
      <c r="P130">
        <v>-9.2999999999999999E-2</v>
      </c>
      <c r="Q130">
        <v>0.13629425694</v>
      </c>
    </row>
    <row r="131" spans="1:17" x14ac:dyDescent="0.2">
      <c r="A131">
        <v>44196</v>
      </c>
      <c r="B131">
        <v>44196</v>
      </c>
      <c r="C131">
        <v>110.149</v>
      </c>
      <c r="D131">
        <v>110.227</v>
      </c>
      <c r="E131">
        <v>-0.95189000000000001</v>
      </c>
      <c r="F131">
        <v>-1.0018899999999999</v>
      </c>
      <c r="G131">
        <v>-0.19175590218960401</v>
      </c>
      <c r="H131">
        <v>-0.95189000000000001</v>
      </c>
      <c r="I131">
        <v>-1.0018899999999999</v>
      </c>
      <c r="J131">
        <v>-0.95189000000000001</v>
      </c>
      <c r="K131">
        <v>110.188</v>
      </c>
      <c r="O131">
        <v>-63.977130000000002</v>
      </c>
      <c r="P131">
        <v>-4.1000000000000002E-2</v>
      </c>
      <c r="Q131">
        <v>0.16094286111</v>
      </c>
    </row>
    <row r="132" spans="1:17" x14ac:dyDescent="0.2">
      <c r="A132">
        <v>44227</v>
      </c>
      <c r="B132">
        <v>44227</v>
      </c>
      <c r="C132">
        <v>110.77500000000001</v>
      </c>
      <c r="D132">
        <v>110.85</v>
      </c>
      <c r="E132">
        <v>-1.4084030000000001</v>
      </c>
      <c r="F132">
        <v>-1.4584029999999999</v>
      </c>
      <c r="G132">
        <v>-0.47958587651934598</v>
      </c>
      <c r="H132">
        <v>-1.4084030000000001</v>
      </c>
      <c r="I132">
        <v>-1.4584029999999999</v>
      </c>
      <c r="J132">
        <v>-1.4084030000000001</v>
      </c>
      <c r="K132">
        <v>110.8125</v>
      </c>
      <c r="O132">
        <v>-112.977</v>
      </c>
      <c r="P132">
        <v>0.107</v>
      </c>
      <c r="Q132">
        <v>0.18132572222000001</v>
      </c>
    </row>
    <row r="133" spans="1:17" x14ac:dyDescent="0.2">
      <c r="A133">
        <v>44255</v>
      </c>
      <c r="B133">
        <v>44255</v>
      </c>
      <c r="C133">
        <v>111.15900000000001</v>
      </c>
      <c r="D133">
        <v>111.23</v>
      </c>
      <c r="E133">
        <v>-1.8549439999999999</v>
      </c>
      <c r="F133">
        <v>-1.904944</v>
      </c>
      <c r="G133">
        <v>-0.31705484864772399</v>
      </c>
      <c r="H133">
        <v>-1.8549439999999999</v>
      </c>
      <c r="I133">
        <v>-1.904944</v>
      </c>
      <c r="J133">
        <v>-1.8549439999999999</v>
      </c>
      <c r="K133">
        <v>111.19450000000001</v>
      </c>
      <c r="O133">
        <v>-165.012542</v>
      </c>
      <c r="P133">
        <v>0.69099999999999995</v>
      </c>
      <c r="Q133">
        <v>0.20373177778000001</v>
      </c>
    </row>
    <row r="134" spans="1:17" x14ac:dyDescent="0.2">
      <c r="A134">
        <v>44286</v>
      </c>
      <c r="B134">
        <v>44286</v>
      </c>
      <c r="C134">
        <v>110.38800000000001</v>
      </c>
      <c r="D134">
        <v>110.453</v>
      </c>
      <c r="E134">
        <v>-1.337887</v>
      </c>
      <c r="F134">
        <v>-1.3878870000000001</v>
      </c>
      <c r="G134">
        <v>0.27874534217744601</v>
      </c>
      <c r="H134">
        <v>-1.337887</v>
      </c>
      <c r="I134">
        <v>-1.3878870000000001</v>
      </c>
      <c r="J134">
        <v>-1.337887</v>
      </c>
      <c r="K134">
        <v>110.4205</v>
      </c>
      <c r="O134">
        <v>-111.971107</v>
      </c>
      <c r="P134">
        <v>0.315</v>
      </c>
      <c r="Q134">
        <v>0.22954427083000001</v>
      </c>
    </row>
    <row r="135" spans="1:17" x14ac:dyDescent="0.2">
      <c r="A135">
        <v>44316</v>
      </c>
      <c r="B135">
        <v>44316</v>
      </c>
      <c r="C135">
        <v>110.462</v>
      </c>
      <c r="D135">
        <v>110.52200000000001</v>
      </c>
      <c r="E135">
        <v>-1.0626249999999999</v>
      </c>
      <c r="F135">
        <v>-1.112625</v>
      </c>
      <c r="G135">
        <v>0.205743833373073</v>
      </c>
      <c r="H135">
        <v>-1.0626249999999999</v>
      </c>
      <c r="I135">
        <v>-1.112625</v>
      </c>
      <c r="J135">
        <v>-1.0626249999999999</v>
      </c>
      <c r="K135">
        <v>110.492</v>
      </c>
      <c r="O135">
        <v>-84.992504999999994</v>
      </c>
      <c r="P135">
        <v>0.01</v>
      </c>
      <c r="Q135">
        <v>0.25184974999999998</v>
      </c>
    </row>
    <row r="136" spans="1:17" x14ac:dyDescent="0.2">
      <c r="A136">
        <v>44347</v>
      </c>
      <c r="B136">
        <v>44347</v>
      </c>
      <c r="C136">
        <v>110.43300000000001</v>
      </c>
      <c r="D136">
        <v>110.489</v>
      </c>
      <c r="E136">
        <v>-1.386703</v>
      </c>
      <c r="F136">
        <v>-1.4367030000000001</v>
      </c>
      <c r="G136">
        <v>-0.304978708387249</v>
      </c>
      <c r="H136">
        <v>-1.386703</v>
      </c>
      <c r="I136">
        <v>-1.4367030000000001</v>
      </c>
      <c r="J136">
        <v>-1.386703</v>
      </c>
      <c r="K136">
        <v>110.461</v>
      </c>
      <c r="O136">
        <v>-118.824607</v>
      </c>
      <c r="P136">
        <v>0.42899999999999999</v>
      </c>
      <c r="Q136">
        <v>7.5440971999999999E-4</v>
      </c>
    </row>
    <row r="137" spans="1:17" x14ac:dyDescent="0.2">
      <c r="A137">
        <v>44377</v>
      </c>
      <c r="B137">
        <v>44377</v>
      </c>
      <c r="C137">
        <v>110.431</v>
      </c>
      <c r="D137">
        <v>110.482</v>
      </c>
      <c r="E137">
        <v>-1.26555</v>
      </c>
      <c r="F137">
        <v>-1.31555</v>
      </c>
      <c r="G137">
        <v>8.73676627222989E-2</v>
      </c>
      <c r="H137">
        <v>-1.26555</v>
      </c>
      <c r="I137">
        <v>-1.31555</v>
      </c>
      <c r="J137">
        <v>-1.26555</v>
      </c>
      <c r="K137">
        <v>110.45650000000001</v>
      </c>
      <c r="O137">
        <v>-109.954263</v>
      </c>
      <c r="P137">
        <v>0.40200000000000002</v>
      </c>
      <c r="Q137">
        <v>2.3444611109999999E-2</v>
      </c>
    </row>
    <row r="138" spans="1:17" x14ac:dyDescent="0.2">
      <c r="A138">
        <v>44408</v>
      </c>
      <c r="B138">
        <v>44408</v>
      </c>
      <c r="C138">
        <v>110.581</v>
      </c>
      <c r="D138">
        <v>110.627</v>
      </c>
      <c r="E138">
        <v>-1.3788990000000001</v>
      </c>
      <c r="F138">
        <v>-1.4288989999999999</v>
      </c>
      <c r="G138">
        <v>-8.9565011259926594E-2</v>
      </c>
      <c r="H138">
        <v>-1.3788990000000001</v>
      </c>
      <c r="I138">
        <v>-1.4288989999999999</v>
      </c>
      <c r="J138">
        <v>-1.3788990000000001</v>
      </c>
      <c r="K138">
        <v>110.604</v>
      </c>
      <c r="O138">
        <v>-120.016231</v>
      </c>
      <c r="P138">
        <v>0.43</v>
      </c>
      <c r="Q138">
        <v>4.696973611E-2</v>
      </c>
    </row>
    <row r="139" spans="1:17" x14ac:dyDescent="0.2">
      <c r="A139">
        <v>44439</v>
      </c>
      <c r="B139">
        <v>44439</v>
      </c>
      <c r="C139">
        <v>110.69199999999999</v>
      </c>
      <c r="D139">
        <v>110.73399999999999</v>
      </c>
      <c r="E139">
        <v>-0.99815100000000001</v>
      </c>
      <c r="F139">
        <v>-1.0481510000000001</v>
      </c>
      <c r="G139">
        <v>0.27612464727293301</v>
      </c>
      <c r="H139">
        <v>-0.99815100000000001</v>
      </c>
      <c r="I139">
        <v>-1.0481510000000001</v>
      </c>
      <c r="J139">
        <v>-0.99815100000000001</v>
      </c>
      <c r="K139">
        <v>110.71299999999999</v>
      </c>
      <c r="O139">
        <v>-83.678032000000002</v>
      </c>
      <c r="P139">
        <v>0</v>
      </c>
      <c r="Q139">
        <v>6.9299027779999994E-2</v>
      </c>
    </row>
    <row r="140" spans="1:17" x14ac:dyDescent="0.2">
      <c r="A140">
        <v>44469</v>
      </c>
      <c r="B140">
        <v>44469</v>
      </c>
      <c r="C140">
        <v>111.544</v>
      </c>
      <c r="D140">
        <v>111.581</v>
      </c>
      <c r="E140">
        <v>-1.8499559999999999</v>
      </c>
      <c r="F140">
        <v>-1.899956</v>
      </c>
      <c r="G140">
        <v>-0.85338290499132896</v>
      </c>
      <c r="H140">
        <v>-1.8499559999999999</v>
      </c>
      <c r="I140">
        <v>-1.899956</v>
      </c>
      <c r="J140">
        <v>-1.8499559999999999</v>
      </c>
      <c r="K140">
        <v>111.5625</v>
      </c>
      <c r="O140">
        <v>-163.95611600000001</v>
      </c>
      <c r="P140">
        <v>0</v>
      </c>
      <c r="Q140">
        <v>9.3957479169999997E-2</v>
      </c>
    </row>
    <row r="141" spans="1:17" x14ac:dyDescent="0.2">
      <c r="A141">
        <v>44500</v>
      </c>
      <c r="B141">
        <v>44500</v>
      </c>
      <c r="C141">
        <v>112.14700000000001</v>
      </c>
      <c r="D141">
        <v>112.18</v>
      </c>
      <c r="E141">
        <v>-2.228952</v>
      </c>
      <c r="F141">
        <v>-2.2789519999999999</v>
      </c>
      <c r="G141">
        <v>-0.20486757522881599</v>
      </c>
      <c r="H141">
        <v>-2.228952</v>
      </c>
      <c r="I141">
        <v>-2.2789519999999999</v>
      </c>
      <c r="J141">
        <v>-2.228952</v>
      </c>
      <c r="K141">
        <v>112.1635</v>
      </c>
      <c r="O141">
        <v>-196.78338400000001</v>
      </c>
      <c r="P141">
        <v>8.9999999999999993E-3</v>
      </c>
      <c r="Q141">
        <v>0.11589984028</v>
      </c>
    </row>
    <row r="142" spans="1:17" x14ac:dyDescent="0.2">
      <c r="A142">
        <v>44530</v>
      </c>
      <c r="B142">
        <v>44530</v>
      </c>
      <c r="C142">
        <v>112.10899999999999</v>
      </c>
      <c r="D142">
        <v>112.137</v>
      </c>
      <c r="E142">
        <v>-1.5934200000000001</v>
      </c>
      <c r="F142">
        <v>-1.6434200000000001</v>
      </c>
      <c r="G142">
        <v>0.28512592464979097</v>
      </c>
      <c r="H142">
        <v>-1.5934200000000001</v>
      </c>
      <c r="I142">
        <v>-1.6434200000000001</v>
      </c>
      <c r="J142">
        <v>-1.5934200000000001</v>
      </c>
      <c r="K142">
        <v>112.123</v>
      </c>
      <c r="O142">
        <v>-129.20868999999999</v>
      </c>
      <c r="P142">
        <v>2.1999999999999999E-2</v>
      </c>
      <c r="Q142">
        <v>0.139618875</v>
      </c>
    </row>
    <row r="143" spans="1:17" x14ac:dyDescent="0.2">
      <c r="A143">
        <v>44561</v>
      </c>
      <c r="B143">
        <v>44561</v>
      </c>
      <c r="C143">
        <v>112.27500000000001</v>
      </c>
      <c r="D143">
        <v>112.298</v>
      </c>
      <c r="E143">
        <v>-1.766499</v>
      </c>
      <c r="F143">
        <v>-1.8164990000000001</v>
      </c>
      <c r="G143">
        <v>-0.108621079188161</v>
      </c>
      <c r="H143">
        <v>-1.766499</v>
      </c>
      <c r="I143">
        <v>-1.8164990000000001</v>
      </c>
      <c r="J143">
        <v>-1.766499</v>
      </c>
      <c r="K143">
        <v>112.2865</v>
      </c>
      <c r="O143">
        <v>-148.12326100000001</v>
      </c>
      <c r="P143">
        <v>0</v>
      </c>
      <c r="Q143">
        <v>0.16469929167</v>
      </c>
    </row>
    <row r="144" spans="1:17" x14ac:dyDescent="0.2">
      <c r="A144">
        <v>44592</v>
      </c>
      <c r="B144">
        <v>44592</v>
      </c>
      <c r="C144">
        <v>112.694</v>
      </c>
      <c r="D144">
        <v>112.71299999999999</v>
      </c>
      <c r="E144">
        <v>-1.9900519999999999</v>
      </c>
      <c r="F144">
        <v>-2.0400520000000002</v>
      </c>
      <c r="G144">
        <v>-0.12655144441066801</v>
      </c>
      <c r="H144">
        <v>-1.9900519999999999</v>
      </c>
      <c r="I144">
        <v>-2.0400520000000002</v>
      </c>
      <c r="J144">
        <v>-1.9900519999999999</v>
      </c>
      <c r="K144">
        <v>112.70350000000001</v>
      </c>
      <c r="O144">
        <v>-184.105223</v>
      </c>
      <c r="P144">
        <v>2.5000000000000001E-2</v>
      </c>
      <c r="Q144">
        <v>0.18720009722</v>
      </c>
    </row>
    <row r="145" spans="1:17" x14ac:dyDescent="0.2">
      <c r="A145">
        <v>44620</v>
      </c>
      <c r="B145">
        <v>44620</v>
      </c>
      <c r="C145">
        <v>114.15900000000001</v>
      </c>
      <c r="D145">
        <v>114.17400000000001</v>
      </c>
      <c r="E145">
        <v>-3.0657239999999999</v>
      </c>
      <c r="F145">
        <v>-3.1157240000000002</v>
      </c>
      <c r="G145">
        <v>-0.54052456920723702</v>
      </c>
      <c r="H145">
        <v>-3.0657239999999999</v>
      </c>
      <c r="I145">
        <v>-3.1157240000000002</v>
      </c>
      <c r="J145">
        <v>-3.0657239999999999</v>
      </c>
      <c r="K145">
        <v>114.1665</v>
      </c>
      <c r="O145">
        <v>-291.702406</v>
      </c>
      <c r="P145">
        <v>-2.7E-2</v>
      </c>
      <c r="Q145">
        <v>0.21305869444</v>
      </c>
    </row>
    <row r="146" spans="1:17" x14ac:dyDescent="0.2">
      <c r="A146">
        <v>44651</v>
      </c>
      <c r="B146">
        <v>44651</v>
      </c>
      <c r="C146">
        <v>114.06100000000001</v>
      </c>
      <c r="D146">
        <v>114.071</v>
      </c>
      <c r="E146">
        <v>-6.976972</v>
      </c>
      <c r="F146">
        <v>-7.0269719999999998</v>
      </c>
      <c r="G146">
        <v>-1.2757991260791901</v>
      </c>
      <c r="H146">
        <v>-6.976972</v>
      </c>
      <c r="I146">
        <v>-7.0269719999999998</v>
      </c>
      <c r="J146">
        <v>-6.976972</v>
      </c>
      <c r="K146">
        <v>114.066</v>
      </c>
      <c r="O146">
        <v>-678.25719300000003</v>
      </c>
      <c r="P146">
        <v>0</v>
      </c>
      <c r="Q146">
        <v>0.23717114583000001</v>
      </c>
    </row>
    <row r="147" spans="1:17" x14ac:dyDescent="0.2">
      <c r="A147">
        <v>44681</v>
      </c>
      <c r="B147">
        <v>44681</v>
      </c>
      <c r="C147">
        <v>115.604</v>
      </c>
      <c r="D147">
        <v>115.61</v>
      </c>
      <c r="E147">
        <v>-18.838925</v>
      </c>
      <c r="F147">
        <v>-18.888925</v>
      </c>
      <c r="G147">
        <v>-1.7001577475156799</v>
      </c>
      <c r="H147">
        <v>-18.838925</v>
      </c>
      <c r="I147">
        <v>-18.888925</v>
      </c>
      <c r="J147">
        <v>-18.838925</v>
      </c>
      <c r="K147">
        <v>115.607</v>
      </c>
      <c r="O147">
        <v>-1891.0924990000001</v>
      </c>
      <c r="P147">
        <v>0.01</v>
      </c>
      <c r="Q147">
        <v>0.26217855556000003</v>
      </c>
    </row>
    <row r="148" spans="1:17" x14ac:dyDescent="0.2">
      <c r="A148">
        <v>44712</v>
      </c>
      <c r="B148">
        <v>44712</v>
      </c>
      <c r="C148">
        <v>115.587</v>
      </c>
      <c r="D148">
        <v>115.587</v>
      </c>
      <c r="E148">
        <v>-18.635891000000001</v>
      </c>
      <c r="F148">
        <v>-18.685891000000002</v>
      </c>
      <c r="G148">
        <v>1.0777366542942301E-2</v>
      </c>
      <c r="H148">
        <v>-18.635891000000001</v>
      </c>
      <c r="I148">
        <v>-18.685891000000002</v>
      </c>
      <c r="J148">
        <v>-18.635891000000001</v>
      </c>
      <c r="K148">
        <v>115.587</v>
      </c>
      <c r="O148">
        <v>-1888.589076</v>
      </c>
      <c r="P148">
        <v>5.0000000000000001E-3</v>
      </c>
      <c r="Q148">
        <v>-8.0222221999999999E-4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CF55-E110-6343-AB2B-B983399FA7F0}">
  <dimension ref="A1:N15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6640625" bestFit="1" customWidth="1"/>
    <col min="9" max="9" width="11.1640625" bestFit="1" customWidth="1"/>
    <col min="10" max="10" width="15.6640625" bestFit="1" customWidth="1"/>
    <col min="11" max="11" width="14.5" bestFit="1" customWidth="1"/>
    <col min="12" max="12" width="12.1640625" bestFit="1" customWidth="1"/>
    <col min="13" max="13" width="13.83203125" bestFit="1" customWidth="1"/>
    <col min="14" max="14" width="15.5" bestFit="1" customWidth="1"/>
  </cols>
  <sheetData>
    <row r="1" spans="1:14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2">
      <c r="A2" t="s">
        <v>180</v>
      </c>
    </row>
    <row r="5" spans="1:14" x14ac:dyDescent="0.2">
      <c r="A5" t="s">
        <v>181</v>
      </c>
    </row>
    <row r="6" spans="1:14" x14ac:dyDescent="0.2">
      <c r="A6" t="s">
        <v>80</v>
      </c>
    </row>
    <row r="7" spans="1:14" x14ac:dyDescent="0.2">
      <c r="A7" t="s">
        <v>81</v>
      </c>
    </row>
    <row r="10" spans="1:14" x14ac:dyDescent="0.2">
      <c r="A10" t="s">
        <v>182</v>
      </c>
    </row>
    <row r="11" spans="1:14" x14ac:dyDescent="0.2">
      <c r="A11" t="s">
        <v>84</v>
      </c>
      <c r="D11" t="s">
        <v>85</v>
      </c>
      <c r="F11" t="s">
        <v>86</v>
      </c>
    </row>
    <row r="12" spans="1:14" x14ac:dyDescent="0.2">
      <c r="A12" t="s">
        <v>87</v>
      </c>
      <c r="B12">
        <v>112.955</v>
      </c>
      <c r="C12">
        <v>42613</v>
      </c>
      <c r="D12" t="s">
        <v>88</v>
      </c>
      <c r="E12">
        <v>63</v>
      </c>
      <c r="F12" t="s">
        <v>88</v>
      </c>
      <c r="G12">
        <v>12.571185932660599</v>
      </c>
      <c r="H12">
        <v>44651</v>
      </c>
    </row>
    <row r="13" spans="1:14" x14ac:dyDescent="0.2">
      <c r="A13" t="s">
        <v>89</v>
      </c>
      <c r="B13">
        <v>91.154841000000005</v>
      </c>
      <c r="C13">
        <v>41639</v>
      </c>
      <c r="D13" t="s">
        <v>90</v>
      </c>
      <c r="E13">
        <v>70</v>
      </c>
      <c r="F13" t="s">
        <v>90</v>
      </c>
      <c r="G13">
        <v>-3.7173554658632302</v>
      </c>
      <c r="H13">
        <v>43496</v>
      </c>
    </row>
    <row r="14" spans="1:14" x14ac:dyDescent="0.2">
      <c r="A14" t="s">
        <v>91</v>
      </c>
      <c r="B14">
        <v>104.004097044776</v>
      </c>
      <c r="D14" t="s">
        <v>92</v>
      </c>
      <c r="E14">
        <v>0</v>
      </c>
      <c r="F14" t="s">
        <v>35</v>
      </c>
      <c r="G14">
        <v>1.6915788474681701E-2</v>
      </c>
      <c r="H14" t="s">
        <v>183</v>
      </c>
    </row>
    <row r="15" spans="1:14" x14ac:dyDescent="0.2">
      <c r="A15" t="s">
        <v>93</v>
      </c>
      <c r="B15">
        <v>102.05492049999999</v>
      </c>
    </row>
    <row r="18" spans="1:14" x14ac:dyDescent="0.2">
      <c r="A18" t="s">
        <v>184</v>
      </c>
    </row>
    <row r="19" spans="1:14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100</v>
      </c>
      <c r="K19" t="s">
        <v>97</v>
      </c>
      <c r="L19" t="s">
        <v>58</v>
      </c>
      <c r="M19" t="s">
        <v>59</v>
      </c>
      <c r="N19" t="s">
        <v>98</v>
      </c>
    </row>
    <row r="20" spans="1:14" x14ac:dyDescent="0.2">
      <c r="A20">
        <v>45260</v>
      </c>
      <c r="B20">
        <v>45260</v>
      </c>
      <c r="C20">
        <v>4.0204490000000002</v>
      </c>
      <c r="D20">
        <v>99.992999999999995</v>
      </c>
      <c r="E20">
        <v>2.5999999999999998E-5</v>
      </c>
      <c r="F20">
        <v>99.992999999999995</v>
      </c>
      <c r="G20">
        <v>4.0204490000000002</v>
      </c>
      <c r="H20">
        <v>-24.015999999999998</v>
      </c>
      <c r="I20">
        <v>-26.981000000000002</v>
      </c>
      <c r="J20">
        <v>2.6679999999999998E-3</v>
      </c>
      <c r="K20">
        <v>-4.1666666700000002E-3</v>
      </c>
      <c r="L20">
        <v>99.988889</v>
      </c>
      <c r="M20">
        <v>99.993055999999996</v>
      </c>
      <c r="N20">
        <v>2.7780000000000001E-3</v>
      </c>
    </row>
    <row r="21" spans="1:14" x14ac:dyDescent="0.2">
      <c r="A21">
        <v>45230</v>
      </c>
      <c r="B21">
        <v>45230</v>
      </c>
      <c r="C21">
        <v>3.8037890000000001</v>
      </c>
      <c r="D21">
        <v>99.9285</v>
      </c>
      <c r="E21">
        <v>2.92E-4</v>
      </c>
      <c r="F21">
        <v>99.927999999999997</v>
      </c>
      <c r="G21">
        <v>3.8037890000000001</v>
      </c>
      <c r="H21">
        <v>-19.391999999999999</v>
      </c>
      <c r="I21">
        <v>-22.637</v>
      </c>
      <c r="J21">
        <v>2.9416000000000001E-2</v>
      </c>
      <c r="K21">
        <v>1.4541666666699999</v>
      </c>
      <c r="L21">
        <v>101.382667</v>
      </c>
      <c r="M21">
        <v>99.9285</v>
      </c>
      <c r="N21">
        <v>3.0556E-2</v>
      </c>
    </row>
    <row r="22" spans="1:14" x14ac:dyDescent="0.2">
      <c r="A22">
        <v>45199</v>
      </c>
      <c r="B22">
        <v>45199</v>
      </c>
      <c r="C22">
        <v>3.674051</v>
      </c>
      <c r="D22">
        <v>99.754999999999995</v>
      </c>
      <c r="E22">
        <v>1.147E-3</v>
      </c>
      <c r="F22">
        <v>99.754000000000005</v>
      </c>
      <c r="G22">
        <v>3.665111</v>
      </c>
      <c r="H22">
        <v>-45.615000000000002</v>
      </c>
      <c r="I22">
        <v>-33.441000000000003</v>
      </c>
      <c r="J22">
        <v>0.107111</v>
      </c>
      <c r="K22">
        <v>1.3333333333299999</v>
      </c>
      <c r="L22">
        <v>101.08833300000001</v>
      </c>
      <c r="M22">
        <v>99.754999999999995</v>
      </c>
      <c r="N22">
        <v>0.111111</v>
      </c>
    </row>
    <row r="23" spans="1:14" x14ac:dyDescent="0.2">
      <c r="A23">
        <v>45169</v>
      </c>
      <c r="B23">
        <v>45169</v>
      </c>
      <c r="C23">
        <v>3.803061</v>
      </c>
      <c r="D23">
        <v>99.555000000000007</v>
      </c>
      <c r="E23">
        <v>2.117E-3</v>
      </c>
      <c r="F23">
        <v>99.552999999999997</v>
      </c>
      <c r="G23">
        <v>3.7926310000000001</v>
      </c>
      <c r="H23">
        <v>-21.391999999999999</v>
      </c>
      <c r="I23">
        <v>-11.061999999999999</v>
      </c>
      <c r="J23">
        <v>0.18454000000000001</v>
      </c>
      <c r="K23">
        <v>1.2124999999999999</v>
      </c>
      <c r="L23">
        <v>100.7675</v>
      </c>
      <c r="M23">
        <v>99.555000000000007</v>
      </c>
      <c r="N23">
        <v>0.191667</v>
      </c>
    </row>
    <row r="24" spans="1:14" x14ac:dyDescent="0.2">
      <c r="A24">
        <v>45138</v>
      </c>
      <c r="B24">
        <v>45138</v>
      </c>
      <c r="C24">
        <v>3.7323819999999999</v>
      </c>
      <c r="D24">
        <v>99.372</v>
      </c>
      <c r="E24">
        <v>3.336E-3</v>
      </c>
      <c r="F24">
        <v>99.369</v>
      </c>
      <c r="G24">
        <v>3.721625</v>
      </c>
      <c r="H24">
        <v>-29.425999999999998</v>
      </c>
      <c r="I24">
        <v>-14.644</v>
      </c>
      <c r="J24">
        <v>0.27033000000000001</v>
      </c>
      <c r="K24">
        <v>1.0791666666699999</v>
      </c>
      <c r="L24">
        <v>100.451167</v>
      </c>
      <c r="M24">
        <v>99.372</v>
      </c>
      <c r="N24">
        <v>0.28055600000000003</v>
      </c>
    </row>
    <row r="25" spans="1:14" x14ac:dyDescent="0.2">
      <c r="A25">
        <v>45107</v>
      </c>
      <c r="B25">
        <v>45107</v>
      </c>
      <c r="C25">
        <v>3.46699</v>
      </c>
      <c r="D25">
        <v>99.295500000000004</v>
      </c>
      <c r="E25">
        <v>4.5430000000000002E-3</v>
      </c>
      <c r="F25">
        <v>99.292000000000002</v>
      </c>
      <c r="G25">
        <v>3.4585360000000001</v>
      </c>
      <c r="H25">
        <v>-55.628</v>
      </c>
      <c r="I25">
        <v>-35.156999999999996</v>
      </c>
      <c r="J25">
        <v>0.34619699999999998</v>
      </c>
      <c r="K25">
        <v>0.96250000000000002</v>
      </c>
      <c r="L25">
        <v>100.258</v>
      </c>
      <c r="M25">
        <v>99.295500000000004</v>
      </c>
      <c r="N25">
        <v>0.35833300000000001</v>
      </c>
    </row>
    <row r="26" spans="1:14" x14ac:dyDescent="0.2">
      <c r="A26">
        <v>45077</v>
      </c>
      <c r="B26">
        <v>45077</v>
      </c>
      <c r="C26">
        <v>3.5444619999999998</v>
      </c>
      <c r="D26">
        <v>99.091499999999996</v>
      </c>
      <c r="E26">
        <v>6.0330000000000002E-3</v>
      </c>
      <c r="F26">
        <v>99.087000000000003</v>
      </c>
      <c r="G26">
        <v>3.5353690000000002</v>
      </c>
      <c r="H26">
        <v>-31.417000000000002</v>
      </c>
      <c r="I26">
        <v>-21.076000000000001</v>
      </c>
      <c r="J26">
        <v>0.43176799999999999</v>
      </c>
      <c r="K26">
        <v>0.82916666667000005</v>
      </c>
      <c r="L26">
        <v>99.920666999999995</v>
      </c>
      <c r="M26">
        <v>99.091499999999996</v>
      </c>
      <c r="N26">
        <v>0.44722200000000001</v>
      </c>
    </row>
    <row r="27" spans="1:14" x14ac:dyDescent="0.2">
      <c r="A27">
        <v>45046</v>
      </c>
      <c r="B27">
        <v>45046</v>
      </c>
      <c r="C27">
        <v>3.4182090000000001</v>
      </c>
      <c r="D27">
        <v>98.998000000000005</v>
      </c>
      <c r="E27">
        <v>7.535E-3</v>
      </c>
      <c r="F27">
        <v>98.992999999999995</v>
      </c>
      <c r="G27">
        <v>3.4085359999999998</v>
      </c>
      <c r="H27">
        <v>-37.801000000000002</v>
      </c>
      <c r="I27">
        <v>-25.245999999999999</v>
      </c>
      <c r="J27">
        <v>0.51019700000000001</v>
      </c>
      <c r="K27">
        <v>0.70833333333000004</v>
      </c>
      <c r="L27">
        <v>99.706333000000001</v>
      </c>
      <c r="M27">
        <v>98.998000000000005</v>
      </c>
      <c r="N27">
        <v>0.52777799999999997</v>
      </c>
    </row>
    <row r="28" spans="1:14" x14ac:dyDescent="0.2">
      <c r="A28">
        <v>45016</v>
      </c>
      <c r="B28">
        <v>45016</v>
      </c>
      <c r="C28">
        <v>3.544692</v>
      </c>
      <c r="D28">
        <v>98.775999999999996</v>
      </c>
      <c r="E28">
        <v>9.1210000000000006E-3</v>
      </c>
      <c r="F28">
        <v>98.77</v>
      </c>
      <c r="G28">
        <v>3.5345520000000001</v>
      </c>
      <c r="H28">
        <v>-17.257999999999999</v>
      </c>
      <c r="I28">
        <v>3.8149999999999999</v>
      </c>
      <c r="J28">
        <v>0.58736900000000003</v>
      </c>
      <c r="K28">
        <v>0.58750000000000002</v>
      </c>
      <c r="L28">
        <v>99.363500000000002</v>
      </c>
      <c r="M28">
        <v>98.775999999999996</v>
      </c>
      <c r="N28">
        <v>0.60833300000000001</v>
      </c>
    </row>
    <row r="29" spans="1:14" x14ac:dyDescent="0.2">
      <c r="A29">
        <v>44985</v>
      </c>
      <c r="B29">
        <v>44985</v>
      </c>
      <c r="C29">
        <v>3.537013</v>
      </c>
      <c r="D29">
        <v>98.609499999999997</v>
      </c>
      <c r="E29">
        <v>1.1035E-2</v>
      </c>
      <c r="F29">
        <v>98.602999999999994</v>
      </c>
      <c r="G29">
        <v>3.5281120000000001</v>
      </c>
      <c r="H29">
        <v>-23.925000000000001</v>
      </c>
      <c r="I29">
        <v>-8.1549999999999994</v>
      </c>
      <c r="J29">
        <v>0.67328100000000002</v>
      </c>
      <c r="K29">
        <v>0.45416666667</v>
      </c>
      <c r="L29">
        <v>99.063666999999995</v>
      </c>
      <c r="M29">
        <v>98.609499999999997</v>
      </c>
      <c r="N29">
        <v>0.69722200000000001</v>
      </c>
    </row>
    <row r="30" spans="1:14" x14ac:dyDescent="0.2">
      <c r="A30">
        <v>44957</v>
      </c>
      <c r="B30">
        <v>44957</v>
      </c>
      <c r="C30">
        <v>2.922609</v>
      </c>
      <c r="D30">
        <v>98.914500000000004</v>
      </c>
      <c r="E30">
        <v>1.3117999999999999E-2</v>
      </c>
      <c r="F30">
        <v>98.906999999999996</v>
      </c>
      <c r="G30">
        <v>2.9133659999999999</v>
      </c>
      <c r="H30">
        <v>-33.36</v>
      </c>
      <c r="I30">
        <v>-23.684999999999999</v>
      </c>
      <c r="J30">
        <v>0.75832200000000005</v>
      </c>
      <c r="K30">
        <v>0.32916666667</v>
      </c>
      <c r="L30">
        <v>99.243667000000002</v>
      </c>
      <c r="M30">
        <v>98.914500000000004</v>
      </c>
      <c r="N30">
        <v>0.78055600000000003</v>
      </c>
    </row>
    <row r="31" spans="1:14" x14ac:dyDescent="0.2">
      <c r="A31">
        <v>44926</v>
      </c>
      <c r="B31">
        <v>44926</v>
      </c>
      <c r="C31">
        <v>3.0465100000000001</v>
      </c>
      <c r="D31">
        <v>98.705500000000001</v>
      </c>
      <c r="E31">
        <v>1.5091E-2</v>
      </c>
      <c r="F31">
        <v>98.697000000000003</v>
      </c>
      <c r="G31">
        <v>3.0368719999999998</v>
      </c>
      <c r="H31">
        <v>-35.774000000000001</v>
      </c>
      <c r="I31">
        <v>-25.734999999999999</v>
      </c>
      <c r="J31">
        <v>0.83560100000000004</v>
      </c>
      <c r="K31">
        <v>0.20833333333000001</v>
      </c>
      <c r="L31">
        <v>98.913832999999997</v>
      </c>
      <c r="M31">
        <v>98.705500000000001</v>
      </c>
      <c r="N31">
        <v>0.86111099999999996</v>
      </c>
    </row>
    <row r="32" spans="1:14" x14ac:dyDescent="0.2">
      <c r="A32">
        <v>44895</v>
      </c>
      <c r="B32">
        <v>44895</v>
      </c>
      <c r="C32">
        <v>2.5772879999999998</v>
      </c>
      <c r="D32">
        <v>99.010999999999996</v>
      </c>
      <c r="E32">
        <v>1.7528999999999999E-2</v>
      </c>
      <c r="F32">
        <v>99.001999999999995</v>
      </c>
      <c r="G32">
        <v>2.5674649999999999</v>
      </c>
      <c r="H32">
        <v>-54.411999999999999</v>
      </c>
      <c r="I32">
        <v>-51.353999999999999</v>
      </c>
      <c r="J32">
        <v>0.92340699999999998</v>
      </c>
      <c r="K32">
        <v>7.9166666669999997E-2</v>
      </c>
      <c r="L32">
        <v>99.090166999999994</v>
      </c>
      <c r="M32">
        <v>99.010999999999996</v>
      </c>
      <c r="N32">
        <v>0.94722200000000001</v>
      </c>
    </row>
    <row r="33" spans="1:14" x14ac:dyDescent="0.2">
      <c r="A33">
        <v>44865</v>
      </c>
      <c r="B33">
        <v>44865</v>
      </c>
      <c r="C33">
        <v>2.2908569999999999</v>
      </c>
      <c r="D33">
        <v>99.212999999999994</v>
      </c>
      <c r="E33">
        <v>1.9706000000000001E-2</v>
      </c>
      <c r="F33">
        <v>99.203000000000003</v>
      </c>
      <c r="G33">
        <v>2.280853</v>
      </c>
      <c r="H33">
        <v>-72.66</v>
      </c>
      <c r="I33">
        <v>-74.713999999999999</v>
      </c>
      <c r="J33">
        <v>0.99291700000000005</v>
      </c>
      <c r="K33">
        <v>1.4541666666699999</v>
      </c>
      <c r="L33">
        <v>100.66716700000001</v>
      </c>
      <c r="M33">
        <v>99.212999999999994</v>
      </c>
      <c r="N33">
        <v>1.0156639999999999</v>
      </c>
    </row>
    <row r="34" spans="1:14" x14ac:dyDescent="0.2">
      <c r="A34">
        <v>44834</v>
      </c>
      <c r="B34">
        <v>44834</v>
      </c>
      <c r="C34">
        <v>2.219684</v>
      </c>
      <c r="D34">
        <v>99.23</v>
      </c>
      <c r="E34">
        <v>2.2048000000000002E-2</v>
      </c>
      <c r="F34">
        <v>99.218999999999994</v>
      </c>
      <c r="G34">
        <v>2.2094589999999998</v>
      </c>
      <c r="H34">
        <v>-77.971999999999994</v>
      </c>
      <c r="I34">
        <v>-73.938000000000002</v>
      </c>
      <c r="J34">
        <v>1.0697080000000001</v>
      </c>
      <c r="K34">
        <v>1.3374999999999999</v>
      </c>
      <c r="L34">
        <v>100.5675</v>
      </c>
      <c r="M34">
        <v>99.23</v>
      </c>
      <c r="N34">
        <v>1.0934520000000001</v>
      </c>
    </row>
    <row r="35" spans="1:14" x14ac:dyDescent="0.2">
      <c r="A35">
        <v>44804</v>
      </c>
      <c r="B35">
        <v>44804</v>
      </c>
      <c r="C35">
        <v>2.1588120000000002</v>
      </c>
      <c r="D35">
        <v>99.238500000000002</v>
      </c>
      <c r="E35">
        <v>2.4864000000000001E-2</v>
      </c>
      <c r="F35">
        <v>99.227000000000004</v>
      </c>
      <c r="G35">
        <v>2.149349</v>
      </c>
      <c r="H35">
        <v>-64.363</v>
      </c>
      <c r="I35">
        <v>-47.994</v>
      </c>
      <c r="J35">
        <v>1.1573640000000001</v>
      </c>
      <c r="K35">
        <v>1.2041666666699999</v>
      </c>
      <c r="L35">
        <v>100.442667</v>
      </c>
      <c r="M35">
        <v>99.238500000000002</v>
      </c>
      <c r="N35">
        <v>1.1823490000000001</v>
      </c>
    </row>
    <row r="36" spans="1:14" x14ac:dyDescent="0.2">
      <c r="A36">
        <v>44773</v>
      </c>
      <c r="B36">
        <v>44773</v>
      </c>
      <c r="C36">
        <v>1.698572</v>
      </c>
      <c r="D36">
        <v>99.760499999999993</v>
      </c>
      <c r="E36">
        <v>2.7869999999999999E-2</v>
      </c>
      <c r="F36">
        <v>99.748000000000005</v>
      </c>
      <c r="G36">
        <v>1.6890099999999999</v>
      </c>
      <c r="H36">
        <v>-61.947000000000003</v>
      </c>
      <c r="I36">
        <v>-46.155000000000001</v>
      </c>
      <c r="J36">
        <v>1.2446079999999999</v>
      </c>
      <c r="K36">
        <v>1.0791666666699999</v>
      </c>
      <c r="L36">
        <v>100.83966700000001</v>
      </c>
      <c r="M36">
        <v>99.760499999999993</v>
      </c>
      <c r="N36">
        <v>1.265749</v>
      </c>
    </row>
    <row r="37" spans="1:14" x14ac:dyDescent="0.2">
      <c r="A37">
        <v>44742</v>
      </c>
      <c r="B37">
        <v>44742</v>
      </c>
      <c r="C37">
        <v>1.64198</v>
      </c>
      <c r="D37">
        <v>99.8215</v>
      </c>
      <c r="E37">
        <v>3.0617999999999999E-2</v>
      </c>
      <c r="F37">
        <v>99.808000000000007</v>
      </c>
      <c r="G37">
        <v>1.6322209999999999</v>
      </c>
      <c r="H37">
        <v>-62.377000000000002</v>
      </c>
      <c r="I37">
        <v>-43.423000000000002</v>
      </c>
      <c r="J37">
        <v>1.3218300000000001</v>
      </c>
      <c r="K37">
        <v>0.96250000000000002</v>
      </c>
      <c r="L37">
        <v>100.78400000000001</v>
      </c>
      <c r="M37">
        <v>99.8215</v>
      </c>
      <c r="N37">
        <v>1.3435349999999999</v>
      </c>
    </row>
    <row r="38" spans="1:14" x14ac:dyDescent="0.2">
      <c r="A38">
        <v>44712</v>
      </c>
      <c r="B38">
        <v>44712</v>
      </c>
      <c r="C38">
        <v>1.1739599999999999</v>
      </c>
      <c r="D38">
        <v>100.47750000000001</v>
      </c>
      <c r="E38">
        <v>3.4182999999999998E-2</v>
      </c>
      <c r="F38">
        <v>100.46299999999999</v>
      </c>
      <c r="G38">
        <v>1.164199</v>
      </c>
      <c r="H38">
        <v>-63.658000000000001</v>
      </c>
      <c r="I38">
        <v>-44.588999999999999</v>
      </c>
      <c r="J38">
        <v>1.415869</v>
      </c>
      <c r="K38">
        <v>0.82916666667000005</v>
      </c>
      <c r="L38">
        <v>101.306667</v>
      </c>
      <c r="M38">
        <v>100.47750000000001</v>
      </c>
      <c r="N38">
        <v>1.432491</v>
      </c>
    </row>
    <row r="39" spans="1:14" x14ac:dyDescent="0.2">
      <c r="A39">
        <v>44681</v>
      </c>
      <c r="B39">
        <v>44681</v>
      </c>
      <c r="C39">
        <v>1.1631549999999999</v>
      </c>
      <c r="D39">
        <v>100.52</v>
      </c>
      <c r="E39">
        <v>3.7296000000000003E-2</v>
      </c>
      <c r="F39">
        <v>100.505</v>
      </c>
      <c r="G39">
        <v>1.1532469999999999</v>
      </c>
      <c r="H39">
        <v>-46.509</v>
      </c>
      <c r="I39">
        <v>-29.99</v>
      </c>
      <c r="J39">
        <v>1.4956510000000001</v>
      </c>
      <c r="K39">
        <v>0.70833333333000004</v>
      </c>
      <c r="L39">
        <v>101.22833300000001</v>
      </c>
      <c r="M39">
        <v>100.52</v>
      </c>
      <c r="N39">
        <v>1.5130479999999999</v>
      </c>
    </row>
    <row r="40" spans="1:14" x14ac:dyDescent="0.2">
      <c r="A40">
        <v>44651</v>
      </c>
      <c r="B40">
        <v>44651</v>
      </c>
      <c r="C40">
        <v>0.69489599999999996</v>
      </c>
      <c r="D40">
        <v>101.298</v>
      </c>
      <c r="E40">
        <v>4.0909000000000001E-2</v>
      </c>
      <c r="F40">
        <v>101.282</v>
      </c>
      <c r="G40">
        <v>0.68497399999999997</v>
      </c>
      <c r="H40">
        <v>-45.859000000000002</v>
      </c>
      <c r="I40">
        <v>-13.907999999999999</v>
      </c>
      <c r="J40">
        <v>1.582673</v>
      </c>
      <c r="K40">
        <v>0.58750000000000002</v>
      </c>
      <c r="L40">
        <v>101.88549999999999</v>
      </c>
      <c r="M40">
        <v>101.298</v>
      </c>
      <c r="N40">
        <v>1.5936710000000001</v>
      </c>
    </row>
    <row r="41" spans="1:14" x14ac:dyDescent="0.2">
      <c r="A41">
        <v>44620</v>
      </c>
      <c r="B41">
        <v>44620</v>
      </c>
      <c r="C41">
        <v>-6.0054000000000003E-2</v>
      </c>
      <c r="D41">
        <v>102.6675</v>
      </c>
      <c r="E41">
        <v>4.5338000000000003E-2</v>
      </c>
      <c r="F41">
        <v>102.65</v>
      </c>
      <c r="G41">
        <v>-6.9846000000000005E-2</v>
      </c>
      <c r="H41">
        <v>-55.649000000000001</v>
      </c>
      <c r="I41">
        <v>-49.484999999999999</v>
      </c>
      <c r="J41">
        <v>1.6836789999999999</v>
      </c>
      <c r="K41">
        <v>0.45416666667</v>
      </c>
      <c r="L41">
        <v>103.121667</v>
      </c>
      <c r="M41">
        <v>102.6675</v>
      </c>
      <c r="N41">
        <v>1.6826680000000001</v>
      </c>
    </row>
    <row r="42" spans="1:14" x14ac:dyDescent="0.2">
      <c r="A42">
        <v>44592</v>
      </c>
      <c r="B42">
        <v>44592</v>
      </c>
      <c r="C42">
        <v>-5.8319000000000003E-2</v>
      </c>
      <c r="D42">
        <v>102.795</v>
      </c>
      <c r="E42">
        <v>4.9048000000000001E-2</v>
      </c>
      <c r="F42">
        <v>102.777</v>
      </c>
      <c r="G42">
        <v>-6.8196999999999994E-2</v>
      </c>
      <c r="H42">
        <v>-41.792999999999999</v>
      </c>
      <c r="I42">
        <v>-36.564999999999998</v>
      </c>
      <c r="J42">
        <v>1.767031</v>
      </c>
      <c r="K42">
        <v>0.32916666667</v>
      </c>
      <c r="L42">
        <v>103.124167</v>
      </c>
      <c r="M42">
        <v>102.795</v>
      </c>
      <c r="N42">
        <v>1.7660009999999999</v>
      </c>
    </row>
    <row r="43" spans="1:14" x14ac:dyDescent="0.2">
      <c r="A43">
        <v>44561</v>
      </c>
      <c r="B43">
        <v>44561</v>
      </c>
      <c r="C43">
        <v>-0.19402900000000001</v>
      </c>
      <c r="D43">
        <v>103.176</v>
      </c>
      <c r="E43">
        <v>5.2782000000000003E-2</v>
      </c>
      <c r="F43">
        <v>103.157</v>
      </c>
      <c r="G43">
        <v>-0.20397799999999999</v>
      </c>
      <c r="H43">
        <v>-46.747999999999998</v>
      </c>
      <c r="I43">
        <v>-40.073</v>
      </c>
      <c r="J43">
        <v>1.847383</v>
      </c>
      <c r="K43">
        <v>0.21249999999999999</v>
      </c>
      <c r="L43">
        <v>103.38849999999999</v>
      </c>
      <c r="M43">
        <v>103.176</v>
      </c>
      <c r="N43">
        <v>1.843798</v>
      </c>
    </row>
    <row r="44" spans="1:14" x14ac:dyDescent="0.2">
      <c r="A44">
        <v>44530</v>
      </c>
      <c r="B44">
        <v>44530</v>
      </c>
      <c r="C44">
        <v>-0.28073999999999999</v>
      </c>
      <c r="D44">
        <v>103.502</v>
      </c>
      <c r="E44">
        <v>5.7144E-2</v>
      </c>
      <c r="F44">
        <v>103.482</v>
      </c>
      <c r="G44">
        <v>-0.29070299999999999</v>
      </c>
      <c r="H44">
        <v>-46.402000000000001</v>
      </c>
      <c r="I44">
        <v>-42.713999999999999</v>
      </c>
      <c r="J44">
        <v>1.9381409999999999</v>
      </c>
      <c r="K44">
        <v>7.9166666669999997E-2</v>
      </c>
      <c r="L44">
        <v>103.58116699999999</v>
      </c>
      <c r="M44">
        <v>103.502</v>
      </c>
      <c r="N44">
        <v>1.9326989999999999</v>
      </c>
    </row>
    <row r="45" spans="1:14" x14ac:dyDescent="0.2">
      <c r="A45">
        <v>44500</v>
      </c>
      <c r="B45">
        <v>44500</v>
      </c>
      <c r="C45">
        <v>-8.5672999999999999E-2</v>
      </c>
      <c r="D45">
        <v>103.245</v>
      </c>
      <c r="E45">
        <v>6.0179999999999997E-2</v>
      </c>
      <c r="F45">
        <v>103.224</v>
      </c>
      <c r="G45">
        <v>-9.5755999999999994E-2</v>
      </c>
      <c r="I45">
        <v>-43.408000000000001</v>
      </c>
      <c r="J45">
        <v>1.9892570000000001</v>
      </c>
      <c r="K45">
        <v>1.4541666666699999</v>
      </c>
      <c r="L45">
        <v>104.699167</v>
      </c>
      <c r="M45">
        <v>103.245</v>
      </c>
      <c r="N45">
        <v>1.9875529999999999</v>
      </c>
    </row>
    <row r="46" spans="1:14" x14ac:dyDescent="0.2">
      <c r="A46">
        <v>44469</v>
      </c>
      <c r="B46">
        <v>44469</v>
      </c>
      <c r="C46">
        <v>-0.289906</v>
      </c>
      <c r="D46">
        <v>103.813</v>
      </c>
      <c r="E46">
        <v>6.4384999999999998E-2</v>
      </c>
      <c r="F46">
        <v>103.791</v>
      </c>
      <c r="G46">
        <v>-0.30000700000000002</v>
      </c>
      <c r="I46">
        <v>-36.758000000000003</v>
      </c>
      <c r="J46">
        <v>2.0714790000000001</v>
      </c>
      <c r="K46">
        <v>1.3374999999999999</v>
      </c>
      <c r="L46">
        <v>105.15049999999999</v>
      </c>
      <c r="M46">
        <v>103.813</v>
      </c>
      <c r="N46">
        <v>2.065474</v>
      </c>
    </row>
    <row r="47" spans="1:14" x14ac:dyDescent="0.2">
      <c r="A47">
        <v>44439</v>
      </c>
      <c r="B47">
        <v>44439</v>
      </c>
      <c r="C47">
        <v>-0.284418</v>
      </c>
      <c r="D47">
        <v>103.9615</v>
      </c>
      <c r="E47">
        <v>6.9043999999999994E-2</v>
      </c>
      <c r="F47">
        <v>103.93899999999999</v>
      </c>
      <c r="G47">
        <v>-0.29410199999999997</v>
      </c>
      <c r="I47">
        <v>-33.043999999999997</v>
      </c>
      <c r="J47">
        <v>2.160504</v>
      </c>
      <c r="K47">
        <v>1.2041666666699999</v>
      </c>
      <c r="L47">
        <v>105.165667</v>
      </c>
      <c r="M47">
        <v>103.9615</v>
      </c>
      <c r="N47">
        <v>2.1543589999999999</v>
      </c>
    </row>
    <row r="48" spans="1:14" x14ac:dyDescent="0.2">
      <c r="A48">
        <v>44408</v>
      </c>
      <c r="B48">
        <v>44408</v>
      </c>
      <c r="C48">
        <v>-0.31581399999999998</v>
      </c>
      <c r="D48">
        <v>104.1815</v>
      </c>
      <c r="E48">
        <v>7.3456999999999995E-2</v>
      </c>
      <c r="F48">
        <v>104.158</v>
      </c>
      <c r="G48">
        <v>-0.32556000000000002</v>
      </c>
      <c r="I48">
        <v>-33.186</v>
      </c>
      <c r="J48">
        <v>2.2420170000000001</v>
      </c>
      <c r="K48">
        <v>1.0833333333299999</v>
      </c>
      <c r="L48">
        <v>105.264833</v>
      </c>
      <c r="M48">
        <v>104.1815</v>
      </c>
      <c r="N48">
        <v>2.2349359999999998</v>
      </c>
    </row>
    <row r="49" spans="1:14" x14ac:dyDescent="0.2">
      <c r="A49">
        <v>44377</v>
      </c>
      <c r="B49">
        <v>44377</v>
      </c>
      <c r="C49">
        <v>-0.237036</v>
      </c>
      <c r="D49">
        <v>104.14749999999999</v>
      </c>
      <c r="E49">
        <v>7.8145999999999993E-2</v>
      </c>
      <c r="F49">
        <v>104.123</v>
      </c>
      <c r="G49">
        <v>-0.24685199999999999</v>
      </c>
      <c r="I49">
        <v>-31.393999999999998</v>
      </c>
      <c r="J49">
        <v>2.3265069999999999</v>
      </c>
      <c r="K49">
        <v>0.95416666667000005</v>
      </c>
      <c r="L49">
        <v>105.10166700000001</v>
      </c>
      <c r="M49">
        <v>104.14749999999999</v>
      </c>
      <c r="N49">
        <v>2.3209919999999999</v>
      </c>
    </row>
    <row r="50" spans="1:14" x14ac:dyDescent="0.2">
      <c r="A50">
        <v>44347</v>
      </c>
      <c r="B50">
        <v>44347</v>
      </c>
      <c r="C50">
        <v>-0.26119500000000001</v>
      </c>
      <c r="D50">
        <v>104.35550000000001</v>
      </c>
      <c r="E50">
        <v>8.2980999999999999E-2</v>
      </c>
      <c r="F50">
        <v>104.33</v>
      </c>
      <c r="G50">
        <v>-0.27105499999999999</v>
      </c>
      <c r="I50">
        <v>-31.5</v>
      </c>
      <c r="J50">
        <v>2.4106390000000002</v>
      </c>
      <c r="K50">
        <v>0.82916666667000005</v>
      </c>
      <c r="L50">
        <v>105.184667</v>
      </c>
      <c r="M50">
        <v>104.35550000000001</v>
      </c>
      <c r="N50">
        <v>2.4043420000000002</v>
      </c>
    </row>
    <row r="51" spans="1:14" x14ac:dyDescent="0.2">
      <c r="A51">
        <v>44316</v>
      </c>
      <c r="B51">
        <v>44316</v>
      </c>
      <c r="C51">
        <v>-0.28981099999999999</v>
      </c>
      <c r="D51">
        <v>104.569</v>
      </c>
      <c r="E51">
        <v>8.7635000000000005E-2</v>
      </c>
      <c r="F51">
        <v>104.54300000000001</v>
      </c>
      <c r="G51">
        <v>-0.299732</v>
      </c>
      <c r="I51">
        <v>-32.454000000000001</v>
      </c>
      <c r="J51">
        <v>2.4893550000000002</v>
      </c>
      <c r="K51">
        <v>0.71250000000000002</v>
      </c>
      <c r="L51">
        <v>105.28149999999999</v>
      </c>
      <c r="M51">
        <v>104.569</v>
      </c>
      <c r="N51">
        <v>2.4821399999999998</v>
      </c>
    </row>
    <row r="52" spans="1:14" x14ac:dyDescent="0.2">
      <c r="A52">
        <v>44286</v>
      </c>
      <c r="B52">
        <v>44286</v>
      </c>
      <c r="C52">
        <v>-0.26559300000000002</v>
      </c>
      <c r="D52">
        <v>104.645</v>
      </c>
      <c r="E52">
        <v>9.2315999999999995E-2</v>
      </c>
      <c r="F52">
        <v>104.61799999999999</v>
      </c>
      <c r="G52">
        <v>-0.27558899999999997</v>
      </c>
      <c r="I52">
        <v>-29.202000000000002</v>
      </c>
      <c r="J52">
        <v>2.5667179999999998</v>
      </c>
      <c r="K52">
        <v>0.59583333332999999</v>
      </c>
      <c r="L52">
        <v>105.24083299999999</v>
      </c>
      <c r="M52">
        <v>104.645</v>
      </c>
      <c r="N52">
        <v>2.559901</v>
      </c>
    </row>
    <row r="53" spans="1:14" x14ac:dyDescent="0.2">
      <c r="A53">
        <v>44255</v>
      </c>
      <c r="B53">
        <v>44255</v>
      </c>
      <c r="C53">
        <v>-0.25484499999999999</v>
      </c>
      <c r="D53">
        <v>104.78400000000001</v>
      </c>
      <c r="E53">
        <v>9.8194000000000004E-2</v>
      </c>
      <c r="F53">
        <v>104.756</v>
      </c>
      <c r="G53">
        <v>-0.26484400000000002</v>
      </c>
      <c r="I53">
        <v>-32.497999999999998</v>
      </c>
      <c r="J53">
        <v>2.6611199999999999</v>
      </c>
      <c r="K53">
        <v>0.45416666667</v>
      </c>
      <c r="L53">
        <v>105.238167</v>
      </c>
      <c r="M53">
        <v>104.78400000000001</v>
      </c>
      <c r="N53">
        <v>2.6543380000000001</v>
      </c>
    </row>
    <row r="54" spans="1:14" x14ac:dyDescent="0.2">
      <c r="A54">
        <v>44227</v>
      </c>
      <c r="B54">
        <v>44227</v>
      </c>
      <c r="C54">
        <v>-0.36182999999999998</v>
      </c>
      <c r="D54">
        <v>105.242</v>
      </c>
      <c r="E54">
        <v>0.10377400000000001</v>
      </c>
      <c r="F54">
        <v>105.21299999999999</v>
      </c>
      <c r="G54">
        <v>-0.37182799999999999</v>
      </c>
      <c r="I54">
        <v>-30.658000000000001</v>
      </c>
      <c r="J54">
        <v>2.7476880000000001</v>
      </c>
      <c r="K54">
        <v>0.32916666667</v>
      </c>
      <c r="L54">
        <v>105.571167</v>
      </c>
      <c r="M54">
        <v>105.242</v>
      </c>
      <c r="N54">
        <v>2.737746</v>
      </c>
    </row>
    <row r="55" spans="1:14" x14ac:dyDescent="0.2">
      <c r="A55">
        <v>44196</v>
      </c>
      <c r="B55">
        <v>44196</v>
      </c>
      <c r="C55">
        <v>-0.38222400000000001</v>
      </c>
      <c r="D55">
        <v>105.44499999999999</v>
      </c>
      <c r="E55">
        <v>0.108768</v>
      </c>
      <c r="F55">
        <v>105.41500000000001</v>
      </c>
      <c r="G55">
        <v>-0.39228000000000002</v>
      </c>
      <c r="I55">
        <v>-35.292000000000002</v>
      </c>
      <c r="J55">
        <v>2.823553</v>
      </c>
      <c r="K55">
        <v>0.21666666667000001</v>
      </c>
      <c r="L55">
        <v>105.66166699999999</v>
      </c>
      <c r="M55">
        <v>105.44499999999999</v>
      </c>
      <c r="N55">
        <v>2.8127599999999999</v>
      </c>
    </row>
    <row r="56" spans="1:14" x14ac:dyDescent="0.2">
      <c r="A56">
        <v>44165</v>
      </c>
      <c r="B56">
        <v>44165</v>
      </c>
      <c r="C56">
        <v>-0.34792800000000002</v>
      </c>
      <c r="D56">
        <v>105.515</v>
      </c>
      <c r="E56">
        <v>0.114893</v>
      </c>
      <c r="F56">
        <v>105.48399999999999</v>
      </c>
      <c r="G56">
        <v>-0.35800199999999999</v>
      </c>
      <c r="I56">
        <v>-31.361000000000001</v>
      </c>
      <c r="J56">
        <v>2.9145430000000001</v>
      </c>
      <c r="K56">
        <v>7.9166666669999997E-2</v>
      </c>
      <c r="L56">
        <v>105.594167</v>
      </c>
      <c r="M56">
        <v>105.515</v>
      </c>
      <c r="N56">
        <v>2.9044029999999998</v>
      </c>
    </row>
    <row r="57" spans="1:14" x14ac:dyDescent="0.2">
      <c r="A57">
        <v>44135</v>
      </c>
      <c r="B57">
        <v>44135</v>
      </c>
      <c r="C57">
        <v>-0.38690099999999999</v>
      </c>
      <c r="D57">
        <v>105.7895</v>
      </c>
      <c r="E57">
        <v>0.118894</v>
      </c>
      <c r="F57">
        <v>105.758</v>
      </c>
      <c r="G57">
        <v>-0.39668300000000001</v>
      </c>
      <c r="I57">
        <v>-28.404</v>
      </c>
      <c r="J57">
        <v>2.9550420000000002</v>
      </c>
      <c r="K57">
        <v>1.4583333333299999</v>
      </c>
      <c r="L57">
        <v>107.247833</v>
      </c>
      <c r="M57">
        <v>105.7895</v>
      </c>
      <c r="N57">
        <v>2.9436089999999999</v>
      </c>
    </row>
    <row r="58" spans="1:14" x14ac:dyDescent="0.2">
      <c r="A58">
        <v>44104</v>
      </c>
      <c r="B58">
        <v>44104</v>
      </c>
      <c r="C58">
        <v>-0.34457100000000002</v>
      </c>
      <c r="D58">
        <v>105.8175</v>
      </c>
      <c r="E58">
        <v>0.124836</v>
      </c>
      <c r="F58">
        <v>105.785</v>
      </c>
      <c r="G58">
        <v>-0.35439599999999999</v>
      </c>
      <c r="I58">
        <v>-26.975000000000001</v>
      </c>
      <c r="J58">
        <v>3.0401150000000001</v>
      </c>
      <c r="K58">
        <v>1.3291666666699999</v>
      </c>
      <c r="L58">
        <v>107.14666699999999</v>
      </c>
      <c r="M58">
        <v>105.8175</v>
      </c>
      <c r="N58">
        <v>3.029639</v>
      </c>
    </row>
    <row r="59" spans="1:14" x14ac:dyDescent="0.2">
      <c r="A59">
        <v>44074</v>
      </c>
      <c r="B59">
        <v>44074</v>
      </c>
      <c r="C59">
        <v>-0.30096400000000001</v>
      </c>
      <c r="D59">
        <v>105.82850000000001</v>
      </c>
      <c r="E59">
        <v>0.13071099999999999</v>
      </c>
      <c r="F59">
        <v>105.795</v>
      </c>
      <c r="G59">
        <v>-0.31084000000000001</v>
      </c>
      <c r="I59">
        <v>-25.38</v>
      </c>
      <c r="J59">
        <v>3.122287</v>
      </c>
      <c r="K59">
        <v>1.2041666666699999</v>
      </c>
      <c r="L59">
        <v>107.032667</v>
      </c>
      <c r="M59">
        <v>105.82850000000001</v>
      </c>
      <c r="N59">
        <v>3.1128900000000002</v>
      </c>
    </row>
    <row r="60" spans="1:14" x14ac:dyDescent="0.2">
      <c r="A60">
        <v>44043</v>
      </c>
      <c r="B60">
        <v>44043</v>
      </c>
      <c r="C60">
        <v>-0.29227599999999998</v>
      </c>
      <c r="D60">
        <v>105.9415</v>
      </c>
      <c r="E60">
        <v>0.13640099999999999</v>
      </c>
      <c r="F60">
        <v>105.907</v>
      </c>
      <c r="G60">
        <v>-0.30220399999999997</v>
      </c>
      <c r="I60">
        <v>-25.19</v>
      </c>
      <c r="J60">
        <v>3.2000039999999998</v>
      </c>
      <c r="K60">
        <v>1.0874999999999999</v>
      </c>
      <c r="L60">
        <v>107.029</v>
      </c>
      <c r="M60">
        <v>105.9415</v>
      </c>
      <c r="N60">
        <v>3.1906509999999999</v>
      </c>
    </row>
    <row r="61" spans="1:14" x14ac:dyDescent="0.2">
      <c r="A61">
        <v>44012</v>
      </c>
      <c r="B61">
        <v>44012</v>
      </c>
      <c r="C61">
        <v>-0.32175100000000001</v>
      </c>
      <c r="D61">
        <v>106.2075</v>
      </c>
      <c r="E61">
        <v>0.14316799999999999</v>
      </c>
      <c r="F61">
        <v>106.172</v>
      </c>
      <c r="G61">
        <v>-0.331679</v>
      </c>
      <c r="I61">
        <v>-23</v>
      </c>
      <c r="J61">
        <v>3.2901820000000002</v>
      </c>
      <c r="K61">
        <v>0.95416666667000005</v>
      </c>
      <c r="L61">
        <v>107.16166699999999</v>
      </c>
      <c r="M61">
        <v>106.2075</v>
      </c>
      <c r="N61">
        <v>3.2795960000000002</v>
      </c>
    </row>
    <row r="62" spans="1:14" x14ac:dyDescent="0.2">
      <c r="A62">
        <v>43982</v>
      </c>
      <c r="B62">
        <v>43982</v>
      </c>
      <c r="C62">
        <v>-0.27169199999999999</v>
      </c>
      <c r="D62">
        <v>106.181</v>
      </c>
      <c r="E62">
        <v>0.149422</v>
      </c>
      <c r="F62">
        <v>106.145</v>
      </c>
      <c r="G62">
        <v>-0.28166999999999998</v>
      </c>
      <c r="I62">
        <v>-23.33</v>
      </c>
      <c r="J62">
        <v>3.3719960000000002</v>
      </c>
      <c r="K62">
        <v>0.82916666667000005</v>
      </c>
      <c r="L62">
        <v>107.010167</v>
      </c>
      <c r="M62">
        <v>106.181</v>
      </c>
      <c r="N62">
        <v>3.3628339999999999</v>
      </c>
    </row>
    <row r="63" spans="1:14" x14ac:dyDescent="0.2">
      <c r="A63">
        <v>43951</v>
      </c>
      <c r="B63">
        <v>43951</v>
      </c>
      <c r="C63">
        <v>-0.33468500000000001</v>
      </c>
      <c r="D63">
        <v>106.54900000000001</v>
      </c>
      <c r="E63">
        <v>0.15550800000000001</v>
      </c>
      <c r="F63">
        <v>106.512</v>
      </c>
      <c r="G63">
        <v>-0.34468500000000002</v>
      </c>
      <c r="I63">
        <v>-29.35</v>
      </c>
      <c r="J63">
        <v>3.4494989999999999</v>
      </c>
      <c r="K63">
        <v>0.71666666667000001</v>
      </c>
      <c r="L63">
        <v>107.26566699999999</v>
      </c>
      <c r="M63">
        <v>106.54900000000001</v>
      </c>
      <c r="N63">
        <v>3.437954</v>
      </c>
    </row>
    <row r="64" spans="1:14" x14ac:dyDescent="0.2">
      <c r="A64">
        <v>43921</v>
      </c>
      <c r="B64">
        <v>43921</v>
      </c>
      <c r="C64">
        <v>-0.38452500000000001</v>
      </c>
      <c r="D64">
        <v>106.91</v>
      </c>
      <c r="E64">
        <v>0.16302900000000001</v>
      </c>
      <c r="F64">
        <v>106.872</v>
      </c>
      <c r="G64">
        <v>-0.39450299999999999</v>
      </c>
      <c r="I64">
        <v>-37.75</v>
      </c>
      <c r="J64">
        <v>3.5433400000000002</v>
      </c>
      <c r="K64">
        <v>0.57916666667000005</v>
      </c>
      <c r="L64">
        <v>107.48916699999999</v>
      </c>
      <c r="M64">
        <v>106.91</v>
      </c>
      <c r="N64">
        <v>3.5297149999999999</v>
      </c>
    </row>
    <row r="65" spans="1:14" x14ac:dyDescent="0.2">
      <c r="A65">
        <v>43890</v>
      </c>
      <c r="B65">
        <v>43890</v>
      </c>
      <c r="C65">
        <v>-0.48436000000000001</v>
      </c>
      <c r="D65">
        <v>107.455</v>
      </c>
      <c r="E65">
        <v>0.169988</v>
      </c>
      <c r="F65">
        <v>107.416</v>
      </c>
      <c r="G65">
        <v>-0.49432199999999998</v>
      </c>
      <c r="I65">
        <v>-43.47</v>
      </c>
      <c r="J65">
        <v>3.6280329999999998</v>
      </c>
      <c r="K65">
        <v>0.45833333332999998</v>
      </c>
      <c r="L65">
        <v>107.91333299999999</v>
      </c>
      <c r="M65">
        <v>107.455</v>
      </c>
      <c r="N65">
        <v>3.6104599999999998</v>
      </c>
    </row>
    <row r="66" spans="1:14" x14ac:dyDescent="0.2">
      <c r="A66">
        <v>43861</v>
      </c>
      <c r="B66">
        <v>43861</v>
      </c>
      <c r="C66">
        <v>-0.31704500000000002</v>
      </c>
      <c r="D66">
        <v>106.9515</v>
      </c>
      <c r="E66">
        <v>0.17612900000000001</v>
      </c>
      <c r="F66">
        <v>106.91200000000001</v>
      </c>
      <c r="G66">
        <v>-0.32686399999999999</v>
      </c>
      <c r="I66">
        <v>-37</v>
      </c>
      <c r="J66">
        <v>3.7024370000000002</v>
      </c>
      <c r="K66">
        <v>0.33750000000000002</v>
      </c>
      <c r="L66">
        <v>107.289</v>
      </c>
      <c r="M66">
        <v>106.9515</v>
      </c>
      <c r="N66">
        <v>3.6906979999999998</v>
      </c>
    </row>
    <row r="67" spans="1:14" x14ac:dyDescent="0.2">
      <c r="A67">
        <v>43830</v>
      </c>
      <c r="B67">
        <v>43830</v>
      </c>
      <c r="C67">
        <v>-0.23507900000000001</v>
      </c>
      <c r="D67">
        <v>106.77849999999999</v>
      </c>
      <c r="E67">
        <v>0.18315600000000001</v>
      </c>
      <c r="F67">
        <v>106.738</v>
      </c>
      <c r="G67">
        <v>-0.24495700000000001</v>
      </c>
      <c r="I67">
        <v>-44.12</v>
      </c>
      <c r="J67">
        <v>3.7855530000000002</v>
      </c>
      <c r="K67">
        <v>0.20833333333000001</v>
      </c>
      <c r="L67">
        <v>106.986833</v>
      </c>
      <c r="M67">
        <v>106.77849999999999</v>
      </c>
      <c r="N67">
        <v>3.776653</v>
      </c>
    </row>
    <row r="68" spans="1:14" x14ac:dyDescent="0.2">
      <c r="A68">
        <v>43799</v>
      </c>
      <c r="B68">
        <v>43799</v>
      </c>
      <c r="C68">
        <v>-0.27105499999999999</v>
      </c>
      <c r="D68">
        <v>107.0745</v>
      </c>
      <c r="E68">
        <v>0.190529</v>
      </c>
      <c r="F68">
        <v>107.033</v>
      </c>
      <c r="G68">
        <v>-0.28094200000000003</v>
      </c>
      <c r="I68">
        <v>-41.27</v>
      </c>
      <c r="J68">
        <v>3.8705470000000002</v>
      </c>
      <c r="K68">
        <v>8.3333333329999995E-2</v>
      </c>
      <c r="L68">
        <v>107.157833</v>
      </c>
      <c r="M68">
        <v>107.0745</v>
      </c>
      <c r="N68">
        <v>3.860055</v>
      </c>
    </row>
    <row r="69" spans="1:14" x14ac:dyDescent="0.2">
      <c r="A69">
        <v>43769</v>
      </c>
      <c r="B69">
        <v>43769</v>
      </c>
      <c r="C69">
        <v>-0.38378899999999999</v>
      </c>
      <c r="D69">
        <v>107.6985</v>
      </c>
      <c r="E69">
        <v>0.19539799999999999</v>
      </c>
      <c r="F69">
        <v>107.65600000000001</v>
      </c>
      <c r="G69">
        <v>-0.39365</v>
      </c>
      <c r="I69">
        <v>-41.43</v>
      </c>
      <c r="J69">
        <v>3.9019659999999998</v>
      </c>
      <c r="K69">
        <v>1.4624999999999999</v>
      </c>
      <c r="L69">
        <v>109.161</v>
      </c>
      <c r="M69">
        <v>107.6985</v>
      </c>
      <c r="N69">
        <v>3.8869910000000001</v>
      </c>
    </row>
    <row r="70" spans="1:14" x14ac:dyDescent="0.2">
      <c r="A70">
        <v>43738</v>
      </c>
      <c r="B70">
        <v>43738</v>
      </c>
      <c r="C70">
        <v>-0.59709400000000001</v>
      </c>
      <c r="D70">
        <v>108.80500000000001</v>
      </c>
      <c r="E70">
        <v>0.204261</v>
      </c>
      <c r="F70">
        <v>108.761</v>
      </c>
      <c r="G70">
        <v>-0.60708200000000001</v>
      </c>
      <c r="I70">
        <v>-40.950000000000003</v>
      </c>
      <c r="J70">
        <v>4.00061</v>
      </c>
      <c r="K70">
        <v>1.3291666666699999</v>
      </c>
      <c r="L70">
        <v>110.13416700000001</v>
      </c>
      <c r="M70">
        <v>108.80500000000001</v>
      </c>
      <c r="N70">
        <v>3.9767229999999998</v>
      </c>
    </row>
    <row r="71" spans="1:14" x14ac:dyDescent="0.2">
      <c r="A71">
        <v>43708</v>
      </c>
      <c r="B71">
        <v>43708</v>
      </c>
      <c r="C71">
        <v>-0.72877999999999998</v>
      </c>
      <c r="D71">
        <v>109.5745</v>
      </c>
      <c r="E71">
        <v>0.21221999999999999</v>
      </c>
      <c r="F71">
        <v>109.529</v>
      </c>
      <c r="G71">
        <v>-0.73871900000000001</v>
      </c>
      <c r="I71">
        <v>-39.630000000000003</v>
      </c>
      <c r="J71">
        <v>4.0875859999999999</v>
      </c>
      <c r="K71">
        <v>1.2083333333299999</v>
      </c>
      <c r="L71">
        <v>110.782833</v>
      </c>
      <c r="M71">
        <v>109.5745</v>
      </c>
      <c r="N71">
        <v>4.0577959999999997</v>
      </c>
    </row>
    <row r="72" spans="1:14" x14ac:dyDescent="0.2">
      <c r="A72">
        <v>43677</v>
      </c>
      <c r="B72">
        <v>43677</v>
      </c>
      <c r="C72">
        <v>-0.60690100000000002</v>
      </c>
      <c r="D72">
        <v>109.212</v>
      </c>
      <c r="E72">
        <v>0.21969</v>
      </c>
      <c r="F72">
        <v>109.166</v>
      </c>
      <c r="G72">
        <v>-0.61690800000000001</v>
      </c>
      <c r="I72">
        <v>-39.89</v>
      </c>
      <c r="J72">
        <v>4.1687279999999998</v>
      </c>
      <c r="K72">
        <v>1.0791666666699999</v>
      </c>
      <c r="L72">
        <v>110.291167</v>
      </c>
      <c r="M72">
        <v>109.212</v>
      </c>
      <c r="N72">
        <v>4.1434280000000001</v>
      </c>
    </row>
    <row r="73" spans="1:14" x14ac:dyDescent="0.2">
      <c r="A73">
        <v>43646</v>
      </c>
      <c r="B73">
        <v>43646</v>
      </c>
      <c r="C73">
        <v>-0.50087099999999996</v>
      </c>
      <c r="D73">
        <v>108.89749999999999</v>
      </c>
      <c r="E73">
        <v>0.22708300000000001</v>
      </c>
      <c r="F73">
        <v>108.851</v>
      </c>
      <c r="G73">
        <v>-0.51073100000000005</v>
      </c>
      <c r="I73">
        <v>-39.979999999999997</v>
      </c>
      <c r="J73">
        <v>4.2476180000000001</v>
      </c>
      <c r="K73">
        <v>0.95416666667000005</v>
      </c>
      <c r="L73">
        <v>109.85166700000001</v>
      </c>
      <c r="M73">
        <v>108.89749999999999</v>
      </c>
      <c r="N73">
        <v>4.226343</v>
      </c>
    </row>
    <row r="74" spans="1:14" x14ac:dyDescent="0.2">
      <c r="A74">
        <v>43616</v>
      </c>
      <c r="B74">
        <v>43616</v>
      </c>
      <c r="C74">
        <v>-0.42483599999999999</v>
      </c>
      <c r="D74">
        <v>108.69750000000001</v>
      </c>
      <c r="E74">
        <v>0.23419200000000001</v>
      </c>
      <c r="F74">
        <v>108.65</v>
      </c>
      <c r="G74">
        <v>-0.43476500000000001</v>
      </c>
      <c r="I74">
        <v>-50</v>
      </c>
      <c r="J74">
        <v>4.3221819999999997</v>
      </c>
      <c r="K74">
        <v>0.83750000000000002</v>
      </c>
      <c r="L74">
        <v>109.535</v>
      </c>
      <c r="M74">
        <v>108.69750000000001</v>
      </c>
      <c r="N74">
        <v>4.30382</v>
      </c>
    </row>
    <row r="75" spans="1:14" x14ac:dyDescent="0.2">
      <c r="A75">
        <v>43585</v>
      </c>
      <c r="B75">
        <v>43585</v>
      </c>
      <c r="C75">
        <v>-0.29070099999999999</v>
      </c>
      <c r="D75">
        <v>108.22199999999999</v>
      </c>
      <c r="E75">
        <v>0.241923</v>
      </c>
      <c r="F75">
        <v>108.17400000000001</v>
      </c>
      <c r="G75">
        <v>-0.30071300000000001</v>
      </c>
      <c r="I75">
        <v>-44.53</v>
      </c>
      <c r="J75">
        <v>4.4021970000000001</v>
      </c>
      <c r="K75">
        <v>0.70833333333000004</v>
      </c>
      <c r="L75">
        <v>108.930333</v>
      </c>
      <c r="M75">
        <v>108.22199999999999</v>
      </c>
      <c r="N75">
        <v>4.3894000000000002</v>
      </c>
    </row>
    <row r="76" spans="1:14" x14ac:dyDescent="0.2">
      <c r="A76">
        <v>43555</v>
      </c>
      <c r="B76">
        <v>43555</v>
      </c>
      <c r="C76">
        <v>-0.25046600000000002</v>
      </c>
      <c r="D76">
        <v>108.18300000000001</v>
      </c>
      <c r="E76">
        <v>0.25025399999999998</v>
      </c>
      <c r="F76">
        <v>108.134</v>
      </c>
      <c r="G76">
        <v>-0.26051000000000002</v>
      </c>
      <c r="I76">
        <v>-43.21</v>
      </c>
      <c r="J76">
        <v>4.4865890000000004</v>
      </c>
      <c r="K76">
        <v>0.57916666667000005</v>
      </c>
      <c r="L76">
        <v>108.76216700000001</v>
      </c>
      <c r="M76">
        <v>108.18300000000001</v>
      </c>
      <c r="N76">
        <v>4.4753509999999999</v>
      </c>
    </row>
    <row r="77" spans="1:14" x14ac:dyDescent="0.2">
      <c r="A77">
        <v>43524</v>
      </c>
      <c r="B77">
        <v>43524</v>
      </c>
      <c r="C77">
        <v>-5.5190999999999997E-2</v>
      </c>
      <c r="D77">
        <v>107.357</v>
      </c>
      <c r="E77">
        <v>0.25703100000000001</v>
      </c>
      <c r="F77">
        <v>107.30800000000001</v>
      </c>
      <c r="G77">
        <v>-6.5170000000000006E-2</v>
      </c>
      <c r="I77">
        <v>-35.56</v>
      </c>
      <c r="J77">
        <v>4.5548659999999996</v>
      </c>
      <c r="K77">
        <v>0.46250000000000002</v>
      </c>
      <c r="L77">
        <v>107.81950000000001</v>
      </c>
      <c r="M77">
        <v>107.357</v>
      </c>
      <c r="N77">
        <v>4.552352</v>
      </c>
    </row>
    <row r="78" spans="1:14" x14ac:dyDescent="0.2">
      <c r="A78">
        <v>43496</v>
      </c>
      <c r="B78">
        <v>43496</v>
      </c>
      <c r="C78">
        <v>-8.2983000000000001E-2</v>
      </c>
      <c r="D78">
        <v>107.627</v>
      </c>
      <c r="E78">
        <v>0.26568599999999998</v>
      </c>
      <c r="F78">
        <v>107.577</v>
      </c>
      <c r="G78">
        <v>-9.2966999999999994E-2</v>
      </c>
      <c r="I78">
        <v>-36.799999999999997</v>
      </c>
      <c r="J78">
        <v>4.6396459999999999</v>
      </c>
      <c r="K78">
        <v>0.33750000000000002</v>
      </c>
      <c r="L78">
        <v>107.9645</v>
      </c>
      <c r="M78">
        <v>107.627</v>
      </c>
      <c r="N78">
        <v>4.635796</v>
      </c>
    </row>
    <row r="79" spans="1:14" x14ac:dyDescent="0.2">
      <c r="A79">
        <v>43465</v>
      </c>
      <c r="B79">
        <v>43465</v>
      </c>
      <c r="C79">
        <v>-1.7590999999999999E-2</v>
      </c>
      <c r="D79">
        <v>107.432</v>
      </c>
      <c r="E79">
        <v>0.27424199999999999</v>
      </c>
      <c r="F79">
        <v>107.381</v>
      </c>
      <c r="G79">
        <v>-2.7626000000000001E-2</v>
      </c>
      <c r="I79">
        <v>-38.83</v>
      </c>
      <c r="J79">
        <v>4.7224769999999996</v>
      </c>
      <c r="K79">
        <v>0.20833333333000001</v>
      </c>
      <c r="L79">
        <v>107.432</v>
      </c>
      <c r="M79">
        <v>107.432</v>
      </c>
      <c r="N79">
        <v>4.7216459999999998</v>
      </c>
    </row>
    <row r="80" spans="1:14" x14ac:dyDescent="0.2">
      <c r="A80">
        <v>43434</v>
      </c>
      <c r="B80">
        <v>43434</v>
      </c>
      <c r="C80">
        <v>-3.3189000000000003E-2</v>
      </c>
      <c r="D80">
        <v>107.636</v>
      </c>
      <c r="E80">
        <v>0.28281499999999998</v>
      </c>
      <c r="F80">
        <v>107.584</v>
      </c>
      <c r="G80">
        <v>-4.3240000000000001E-2</v>
      </c>
      <c r="I80">
        <v>-39.42</v>
      </c>
      <c r="J80">
        <v>4.8038590000000001</v>
      </c>
      <c r="K80">
        <v>8.7499999999999994E-2</v>
      </c>
      <c r="L80">
        <v>107.636</v>
      </c>
      <c r="M80">
        <v>107.636</v>
      </c>
      <c r="N80">
        <v>4.8022640000000001</v>
      </c>
    </row>
    <row r="81" spans="1:14" x14ac:dyDescent="0.2">
      <c r="A81">
        <v>43404</v>
      </c>
      <c r="B81">
        <v>43404</v>
      </c>
      <c r="C81">
        <v>8.8825000000000001E-2</v>
      </c>
      <c r="D81">
        <v>107.13249999999999</v>
      </c>
      <c r="E81">
        <v>0.28755199999999997</v>
      </c>
      <c r="F81">
        <v>107.08</v>
      </c>
      <c r="G81">
        <v>7.8885999999999998E-2</v>
      </c>
      <c r="I81">
        <v>-37.89</v>
      </c>
      <c r="J81">
        <v>4.8192180000000002</v>
      </c>
      <c r="K81">
        <v>1.4541666666699999</v>
      </c>
      <c r="L81">
        <v>107.13249999999999</v>
      </c>
      <c r="M81">
        <v>107.13249999999999</v>
      </c>
      <c r="N81">
        <v>4.8234979999999998</v>
      </c>
    </row>
    <row r="82" spans="1:14" x14ac:dyDescent="0.2">
      <c r="A82">
        <v>43373</v>
      </c>
      <c r="B82">
        <v>43373</v>
      </c>
      <c r="C82">
        <v>0.105556</v>
      </c>
      <c r="D82">
        <v>107.161</v>
      </c>
      <c r="E82">
        <v>0.29637000000000002</v>
      </c>
      <c r="F82">
        <v>107.108</v>
      </c>
      <c r="G82">
        <v>9.5587000000000005E-2</v>
      </c>
      <c r="I82">
        <v>-34.39</v>
      </c>
      <c r="J82">
        <v>4.9015380000000004</v>
      </c>
      <c r="K82">
        <v>1.3291666666699999</v>
      </c>
      <c r="L82">
        <v>107.161</v>
      </c>
      <c r="M82">
        <v>107.161</v>
      </c>
      <c r="N82">
        <v>4.9067119999999997</v>
      </c>
    </row>
    <row r="83" spans="1:14" x14ac:dyDescent="0.2">
      <c r="A83">
        <v>43343</v>
      </c>
      <c r="B83">
        <v>43343</v>
      </c>
      <c r="C83">
        <v>-4.5666999999999999E-2</v>
      </c>
      <c r="D83">
        <v>108.09050000000001</v>
      </c>
      <c r="E83">
        <v>0.30582500000000001</v>
      </c>
      <c r="F83">
        <v>108.036</v>
      </c>
      <c r="G83">
        <v>-5.5573999999999998E-2</v>
      </c>
      <c r="I83">
        <v>-35.31</v>
      </c>
      <c r="J83">
        <v>4.9878479999999996</v>
      </c>
      <c r="K83">
        <v>1.2124999999999999</v>
      </c>
      <c r="L83">
        <v>108.09050000000001</v>
      </c>
      <c r="M83">
        <v>108.09050000000001</v>
      </c>
      <c r="N83">
        <v>4.9855710000000002</v>
      </c>
    </row>
    <row r="84" spans="1:14" x14ac:dyDescent="0.2">
      <c r="A84">
        <v>43312</v>
      </c>
      <c r="B84">
        <v>43312</v>
      </c>
      <c r="C84">
        <v>3.8528E-2</v>
      </c>
      <c r="D84">
        <v>107.791</v>
      </c>
      <c r="E84">
        <v>0.31508900000000001</v>
      </c>
      <c r="F84">
        <v>107.708</v>
      </c>
      <c r="G84">
        <v>2.3491999999999999E-2</v>
      </c>
      <c r="I84">
        <v>-35.25</v>
      </c>
      <c r="J84">
        <v>5.071904</v>
      </c>
      <c r="K84">
        <v>1.0791666666699999</v>
      </c>
      <c r="L84">
        <v>107.791</v>
      </c>
      <c r="M84">
        <v>107.791</v>
      </c>
      <c r="N84">
        <v>5.0738580000000004</v>
      </c>
    </row>
    <row r="85" spans="1:14" x14ac:dyDescent="0.2">
      <c r="A85">
        <v>43281</v>
      </c>
      <c r="B85">
        <v>43281</v>
      </c>
      <c r="C85">
        <v>-7.6230000000000006E-2</v>
      </c>
      <c r="D85">
        <v>108.556</v>
      </c>
      <c r="E85">
        <v>0.324934</v>
      </c>
      <c r="F85">
        <v>108.471</v>
      </c>
      <c r="G85">
        <v>-9.1277999999999998E-2</v>
      </c>
      <c r="I85">
        <v>-37.340000000000003</v>
      </c>
      <c r="J85">
        <v>5.1591659999999999</v>
      </c>
      <c r="K85">
        <v>0.95833333333000004</v>
      </c>
      <c r="L85">
        <v>108.556</v>
      </c>
      <c r="M85">
        <v>108.556</v>
      </c>
      <c r="N85">
        <v>5.155233</v>
      </c>
    </row>
    <row r="86" spans="1:14" x14ac:dyDescent="0.2">
      <c r="A86">
        <v>43251</v>
      </c>
      <c r="B86">
        <v>43251</v>
      </c>
      <c r="C86">
        <v>-8.8510000000000005E-2</v>
      </c>
      <c r="D86">
        <v>108.755</v>
      </c>
      <c r="E86">
        <v>0.33421299999999998</v>
      </c>
      <c r="F86">
        <v>108.669</v>
      </c>
      <c r="G86">
        <v>-0.103488</v>
      </c>
      <c r="I86">
        <v>-42.35</v>
      </c>
      <c r="J86">
        <v>5.2405140000000001</v>
      </c>
      <c r="K86">
        <v>0.83750000000000002</v>
      </c>
      <c r="L86">
        <v>108.755</v>
      </c>
      <c r="M86">
        <v>108.755</v>
      </c>
      <c r="N86">
        <v>5.2358760000000002</v>
      </c>
    </row>
    <row r="87" spans="1:14" x14ac:dyDescent="0.2">
      <c r="A87">
        <v>43220</v>
      </c>
      <c r="B87">
        <v>43220</v>
      </c>
      <c r="C87">
        <v>9.2975000000000002E-2</v>
      </c>
      <c r="D87">
        <v>107.84050000000001</v>
      </c>
      <c r="E87">
        <v>0.34283400000000003</v>
      </c>
      <c r="F87">
        <v>107.754</v>
      </c>
      <c r="G87">
        <v>7.8065999999999997E-2</v>
      </c>
      <c r="I87">
        <v>-43.71</v>
      </c>
      <c r="J87">
        <v>5.3157490000000003</v>
      </c>
      <c r="K87">
        <v>0.70833333333000004</v>
      </c>
      <c r="L87">
        <v>107.84050000000001</v>
      </c>
      <c r="M87">
        <v>107.84050000000001</v>
      </c>
      <c r="N87">
        <v>5.3206910000000001</v>
      </c>
    </row>
    <row r="88" spans="1:14" x14ac:dyDescent="0.2">
      <c r="A88">
        <v>43190</v>
      </c>
      <c r="B88">
        <v>43190</v>
      </c>
      <c r="C88">
        <v>9.9079E-2</v>
      </c>
      <c r="D88">
        <v>107.919</v>
      </c>
      <c r="E88">
        <v>0.352213</v>
      </c>
      <c r="F88">
        <v>107.831</v>
      </c>
      <c r="G88">
        <v>8.4043999999999994E-2</v>
      </c>
      <c r="I88">
        <v>-35.090000000000003</v>
      </c>
      <c r="J88">
        <v>5.3958570000000003</v>
      </c>
      <c r="K88">
        <v>0.58750000000000002</v>
      </c>
      <c r="L88">
        <v>107.919</v>
      </c>
      <c r="M88">
        <v>107.919</v>
      </c>
      <c r="N88">
        <v>5.4012029999999998</v>
      </c>
    </row>
    <row r="89" spans="1:14" x14ac:dyDescent="0.2">
      <c r="A89">
        <v>43159</v>
      </c>
      <c r="B89">
        <v>43159</v>
      </c>
      <c r="C89">
        <v>0.18895200000000001</v>
      </c>
      <c r="D89">
        <v>107.51049999999999</v>
      </c>
      <c r="E89">
        <v>0.36205799999999999</v>
      </c>
      <c r="F89">
        <v>107.422</v>
      </c>
      <c r="G89">
        <v>0.174071</v>
      </c>
      <c r="I89">
        <v>-34.9</v>
      </c>
      <c r="J89">
        <v>5.4790939999999999</v>
      </c>
      <c r="K89">
        <v>0.45416666667</v>
      </c>
      <c r="L89">
        <v>107.51049999999999</v>
      </c>
      <c r="M89">
        <v>107.51049999999999</v>
      </c>
      <c r="N89">
        <v>5.4894470000000002</v>
      </c>
    </row>
    <row r="90" spans="1:14" x14ac:dyDescent="0.2">
      <c r="A90">
        <v>43131</v>
      </c>
      <c r="B90">
        <v>43131</v>
      </c>
      <c r="C90">
        <v>0.32172400000000001</v>
      </c>
      <c r="D90">
        <v>106.8265</v>
      </c>
      <c r="E90">
        <v>0.371008</v>
      </c>
      <c r="F90">
        <v>106.73699999999999</v>
      </c>
      <c r="G90">
        <v>0.30676500000000001</v>
      </c>
      <c r="I90">
        <v>-35.14</v>
      </c>
      <c r="J90">
        <v>5.5539569999999996</v>
      </c>
      <c r="K90">
        <v>0.32916666667</v>
      </c>
      <c r="L90">
        <v>106.8265</v>
      </c>
      <c r="M90">
        <v>106.8265</v>
      </c>
      <c r="N90">
        <v>5.5718259999999997</v>
      </c>
    </row>
    <row r="91" spans="1:14" x14ac:dyDescent="0.2">
      <c r="A91">
        <v>43100</v>
      </c>
      <c r="B91">
        <v>43100</v>
      </c>
      <c r="C91">
        <v>0.17621600000000001</v>
      </c>
      <c r="D91">
        <v>107.773</v>
      </c>
      <c r="E91">
        <v>0.38198900000000002</v>
      </c>
      <c r="F91">
        <v>107.712</v>
      </c>
      <c r="G91">
        <v>0.16620399999999999</v>
      </c>
      <c r="I91">
        <v>-34.93</v>
      </c>
      <c r="J91">
        <v>5.6434829999999998</v>
      </c>
      <c r="K91">
        <v>0.20833333333000001</v>
      </c>
      <c r="L91">
        <v>107.773</v>
      </c>
      <c r="M91">
        <v>107.773</v>
      </c>
      <c r="N91">
        <v>5.6534269999999998</v>
      </c>
    </row>
    <row r="92" spans="1:14" x14ac:dyDescent="0.2">
      <c r="A92">
        <v>43069</v>
      </c>
      <c r="B92">
        <v>43069</v>
      </c>
      <c r="C92">
        <v>6.9348999999999994E-2</v>
      </c>
      <c r="D92">
        <v>108.5425</v>
      </c>
      <c r="E92">
        <v>0.39283699999999999</v>
      </c>
      <c r="F92">
        <v>108.48</v>
      </c>
      <c r="G92">
        <v>5.9387000000000002E-2</v>
      </c>
      <c r="I92">
        <v>-34.270000000000003</v>
      </c>
      <c r="J92">
        <v>5.7307750000000004</v>
      </c>
      <c r="K92">
        <v>8.7499999999999994E-2</v>
      </c>
      <c r="L92">
        <v>108.5425</v>
      </c>
      <c r="M92">
        <v>108.5425</v>
      </c>
      <c r="N92">
        <v>5.7347489999999999</v>
      </c>
    </row>
    <row r="93" spans="1:14" x14ac:dyDescent="0.2">
      <c r="A93">
        <v>43039</v>
      </c>
      <c r="B93">
        <v>43039</v>
      </c>
      <c r="C93">
        <v>0.14338999999999999</v>
      </c>
      <c r="D93">
        <v>108.203</v>
      </c>
      <c r="E93">
        <v>0.39782400000000001</v>
      </c>
      <c r="F93">
        <v>108.14</v>
      </c>
      <c r="G93">
        <v>0.13337099999999999</v>
      </c>
      <c r="I93">
        <v>-31.16</v>
      </c>
      <c r="J93">
        <v>5.7356049999999996</v>
      </c>
      <c r="K93">
        <v>1.4541666666699999</v>
      </c>
      <c r="L93">
        <v>108.203</v>
      </c>
      <c r="M93">
        <v>108.203</v>
      </c>
      <c r="N93">
        <v>5.7438289999999999</v>
      </c>
    </row>
    <row r="94" spans="1:14" x14ac:dyDescent="0.2">
      <c r="A94">
        <v>43008</v>
      </c>
      <c r="B94">
        <v>43008</v>
      </c>
      <c r="C94">
        <v>0.27076499999999998</v>
      </c>
      <c r="D94">
        <v>107.503</v>
      </c>
      <c r="E94">
        <v>0.40676099999999998</v>
      </c>
      <c r="F94">
        <v>107.44</v>
      </c>
      <c r="G94">
        <v>0.260795</v>
      </c>
      <c r="I94">
        <v>-27.87</v>
      </c>
      <c r="J94">
        <v>5.8071809999999999</v>
      </c>
      <c r="K94">
        <v>1.3333333333299999</v>
      </c>
      <c r="L94">
        <v>107.503</v>
      </c>
      <c r="M94">
        <v>107.503</v>
      </c>
      <c r="N94">
        <v>5.8229040000000003</v>
      </c>
    </row>
    <row r="95" spans="1:14" x14ac:dyDescent="0.2">
      <c r="A95">
        <v>42978</v>
      </c>
      <c r="B95">
        <v>42978</v>
      </c>
      <c r="C95">
        <v>0.20005600000000001</v>
      </c>
      <c r="D95">
        <v>108.05549999999999</v>
      </c>
      <c r="E95">
        <v>0.41761599999999999</v>
      </c>
      <c r="F95">
        <v>107.991</v>
      </c>
      <c r="G95">
        <v>0.19011400000000001</v>
      </c>
      <c r="I95">
        <v>-26.52</v>
      </c>
      <c r="J95">
        <v>5.8924940000000001</v>
      </c>
      <c r="K95">
        <v>1.2124999999999999</v>
      </c>
      <c r="L95">
        <v>108.05549999999999</v>
      </c>
      <c r="M95">
        <v>108.05549999999999</v>
      </c>
      <c r="N95">
        <v>5.9042820000000003</v>
      </c>
    </row>
    <row r="96" spans="1:14" x14ac:dyDescent="0.2">
      <c r="A96">
        <v>42947</v>
      </c>
      <c r="B96">
        <v>42947</v>
      </c>
      <c r="C96">
        <v>0.300398</v>
      </c>
      <c r="D96">
        <v>107.517</v>
      </c>
      <c r="E96">
        <v>0.42807600000000001</v>
      </c>
      <c r="F96">
        <v>107.452</v>
      </c>
      <c r="G96">
        <v>0.290377</v>
      </c>
      <c r="I96">
        <v>-33.119999999999997</v>
      </c>
      <c r="J96">
        <v>5.9740580000000003</v>
      </c>
      <c r="K96">
        <v>1.0791666666699999</v>
      </c>
      <c r="L96">
        <v>107.517</v>
      </c>
      <c r="M96">
        <v>107.517</v>
      </c>
      <c r="N96">
        <v>5.9920039999999997</v>
      </c>
    </row>
    <row r="97" spans="1:14" x14ac:dyDescent="0.2">
      <c r="A97">
        <v>42916</v>
      </c>
      <c r="B97">
        <v>42916</v>
      </c>
      <c r="C97">
        <v>0.26151999999999997</v>
      </c>
      <c r="D97">
        <v>107.86499999999999</v>
      </c>
      <c r="E97">
        <v>0.438554</v>
      </c>
      <c r="F97">
        <v>107.79900000000001</v>
      </c>
      <c r="G97">
        <v>0.2515</v>
      </c>
      <c r="I97">
        <v>-29.32</v>
      </c>
      <c r="J97">
        <v>6.0544010000000004</v>
      </c>
      <c r="K97">
        <v>0.96250000000000002</v>
      </c>
      <c r="L97">
        <v>107.86499999999999</v>
      </c>
      <c r="M97">
        <v>107.86499999999999</v>
      </c>
      <c r="N97">
        <v>6.0702340000000001</v>
      </c>
    </row>
    <row r="98" spans="1:14" x14ac:dyDescent="0.2">
      <c r="A98">
        <v>42886</v>
      </c>
      <c r="B98">
        <v>42886</v>
      </c>
      <c r="C98">
        <v>8.5274000000000003E-2</v>
      </c>
      <c r="D98">
        <v>109.15949999999999</v>
      </c>
      <c r="E98">
        <v>0.45202300000000001</v>
      </c>
      <c r="F98">
        <v>109.092</v>
      </c>
      <c r="G98">
        <v>7.5375999999999999E-2</v>
      </c>
      <c r="I98">
        <v>-28.94</v>
      </c>
      <c r="J98">
        <v>6.1559189999999999</v>
      </c>
      <c r="K98">
        <v>0.82916666667000005</v>
      </c>
      <c r="L98">
        <v>109.15949999999999</v>
      </c>
      <c r="M98">
        <v>109.15949999999999</v>
      </c>
      <c r="N98">
        <v>6.1611690000000001</v>
      </c>
    </row>
    <row r="99" spans="1:14" x14ac:dyDescent="0.2">
      <c r="A99">
        <v>42855</v>
      </c>
      <c r="B99">
        <v>42855</v>
      </c>
      <c r="C99">
        <v>0.17122499999999999</v>
      </c>
      <c r="D99">
        <v>108.68600000000001</v>
      </c>
      <c r="E99">
        <v>0.46191700000000002</v>
      </c>
      <c r="G99">
        <v>0.161245</v>
      </c>
      <c r="I99">
        <v>-27.58</v>
      </c>
      <c r="J99">
        <v>6.2300610000000001</v>
      </c>
      <c r="K99">
        <v>0.70833333333000004</v>
      </c>
      <c r="N99">
        <v>6.2407279999999998</v>
      </c>
    </row>
    <row r="100" spans="1:14" x14ac:dyDescent="0.2">
      <c r="A100">
        <v>42825</v>
      </c>
      <c r="B100">
        <v>42825</v>
      </c>
      <c r="C100">
        <v>0.197601</v>
      </c>
      <c r="D100">
        <v>108.611</v>
      </c>
      <c r="E100">
        <v>0.47252699999999997</v>
      </c>
      <c r="G100">
        <v>0.187582</v>
      </c>
      <c r="I100">
        <v>-28.8</v>
      </c>
      <c r="J100">
        <v>6.3085120000000003</v>
      </c>
      <c r="K100">
        <v>0.58750000000000002</v>
      </c>
      <c r="N100">
        <v>6.3209780000000002</v>
      </c>
    </row>
    <row r="101" spans="1:14" x14ac:dyDescent="0.2">
      <c r="A101">
        <v>42794</v>
      </c>
      <c r="B101">
        <v>42794</v>
      </c>
      <c r="C101">
        <v>9.1607999999999995E-2</v>
      </c>
      <c r="D101">
        <v>109.4695</v>
      </c>
      <c r="E101">
        <v>0.48582799999999998</v>
      </c>
      <c r="G101">
        <v>8.1664E-2</v>
      </c>
      <c r="I101">
        <v>-31.13</v>
      </c>
      <c r="J101">
        <v>6.4052280000000001</v>
      </c>
      <c r="K101">
        <v>0.45416666667</v>
      </c>
      <c r="N101">
        <v>6.4110959999999997</v>
      </c>
    </row>
    <row r="102" spans="1:14" x14ac:dyDescent="0.2">
      <c r="A102">
        <v>42766</v>
      </c>
      <c r="B102">
        <v>42766</v>
      </c>
      <c r="C102">
        <v>0.32542199999999999</v>
      </c>
      <c r="D102">
        <v>107.934</v>
      </c>
      <c r="E102">
        <v>0.49481799999999998</v>
      </c>
      <c r="G102">
        <v>0.31542700000000001</v>
      </c>
      <c r="I102">
        <v>-31.02</v>
      </c>
      <c r="J102">
        <v>6.4706549999999998</v>
      </c>
      <c r="K102">
        <v>0.32916666667</v>
      </c>
      <c r="N102">
        <v>6.4917119999999997</v>
      </c>
    </row>
    <row r="103" spans="1:14" x14ac:dyDescent="0.2">
      <c r="A103">
        <v>42735</v>
      </c>
      <c r="B103">
        <v>42735</v>
      </c>
      <c r="C103">
        <v>0.119962</v>
      </c>
      <c r="D103">
        <v>109.532</v>
      </c>
      <c r="E103">
        <v>0.50838700000000003</v>
      </c>
      <c r="G103">
        <v>0.10496900000000001</v>
      </c>
      <c r="I103">
        <v>-36.69</v>
      </c>
      <c r="J103">
        <v>6.5667780000000002</v>
      </c>
      <c r="K103">
        <v>0.20833333333000001</v>
      </c>
      <c r="N103">
        <v>6.5746560000000001</v>
      </c>
    </row>
    <row r="104" spans="1:14" x14ac:dyDescent="0.2">
      <c r="A104">
        <v>42704</v>
      </c>
      <c r="B104">
        <v>42704</v>
      </c>
      <c r="C104">
        <v>7.3677999999999993E-2</v>
      </c>
      <c r="D104">
        <v>109.99</v>
      </c>
      <c r="E104">
        <v>0.52115100000000003</v>
      </c>
      <c r="G104">
        <v>5.8658000000000002E-2</v>
      </c>
      <c r="I104">
        <v>-38.79</v>
      </c>
      <c r="J104">
        <v>6.6563990000000004</v>
      </c>
      <c r="K104">
        <v>7.9166666669999997E-2</v>
      </c>
      <c r="N104">
        <v>6.6613030000000002</v>
      </c>
    </row>
    <row r="105" spans="1:14" x14ac:dyDescent="0.2">
      <c r="A105">
        <v>42674</v>
      </c>
      <c r="B105">
        <v>42674</v>
      </c>
      <c r="C105">
        <v>-0.158662</v>
      </c>
      <c r="D105">
        <v>111.84950000000001</v>
      </c>
      <c r="E105">
        <v>0.52879799999999999</v>
      </c>
      <c r="G105">
        <v>-0.173623</v>
      </c>
      <c r="I105">
        <v>-40.98</v>
      </c>
      <c r="J105">
        <v>6.6688799999999997</v>
      </c>
      <c r="K105">
        <v>1.4541666666699999</v>
      </c>
      <c r="N105">
        <v>6.6582990000000004</v>
      </c>
    </row>
    <row r="106" spans="1:14" x14ac:dyDescent="0.2">
      <c r="A106">
        <v>42643</v>
      </c>
      <c r="B106">
        <v>42643</v>
      </c>
      <c r="C106">
        <v>-0.225826</v>
      </c>
      <c r="D106">
        <v>112.4965</v>
      </c>
      <c r="E106">
        <v>0.54086800000000002</v>
      </c>
      <c r="G106">
        <v>-0.24079300000000001</v>
      </c>
      <c r="I106">
        <v>-37.85</v>
      </c>
      <c r="J106">
        <v>6.7524819999999997</v>
      </c>
      <c r="K106">
        <v>1.3374999999999999</v>
      </c>
      <c r="N106">
        <v>6.7372329999999998</v>
      </c>
    </row>
    <row r="107" spans="1:14" x14ac:dyDescent="0.2">
      <c r="A107">
        <v>42613</v>
      </c>
      <c r="B107">
        <v>42613</v>
      </c>
      <c r="C107">
        <v>-0.27940100000000001</v>
      </c>
      <c r="D107">
        <v>113.07250000000001</v>
      </c>
      <c r="E107">
        <v>0.554558</v>
      </c>
      <c r="G107">
        <v>-0.29436200000000001</v>
      </c>
      <c r="I107">
        <v>-46.04</v>
      </c>
      <c r="J107">
        <v>6.8461699999999999</v>
      </c>
      <c r="K107">
        <v>1.2041666666699999</v>
      </c>
      <c r="N107">
        <v>6.8270419999999996</v>
      </c>
    </row>
    <row r="108" spans="1:14" x14ac:dyDescent="0.2">
      <c r="A108">
        <v>42582</v>
      </c>
      <c r="B108">
        <v>42582</v>
      </c>
      <c r="C108">
        <v>-0.24540600000000001</v>
      </c>
      <c r="D108">
        <v>112.95650000000001</v>
      </c>
      <c r="E108">
        <v>0.56646300000000005</v>
      </c>
      <c r="G108">
        <v>-0.260351</v>
      </c>
      <c r="I108">
        <v>-41.62</v>
      </c>
      <c r="J108">
        <v>6.9267899999999996</v>
      </c>
      <c r="K108">
        <v>1.0791666666699999</v>
      </c>
      <c r="N108">
        <v>6.9097920000000004</v>
      </c>
    </row>
    <row r="109" spans="1:14" x14ac:dyDescent="0.2">
      <c r="A109">
        <v>42551</v>
      </c>
      <c r="B109">
        <v>42551</v>
      </c>
      <c r="C109">
        <v>-0.12472</v>
      </c>
      <c r="D109">
        <v>112.1365</v>
      </c>
      <c r="E109">
        <v>0.57650100000000004</v>
      </c>
      <c r="G109">
        <v>-0.13964299999999999</v>
      </c>
      <c r="I109">
        <v>-42.88</v>
      </c>
      <c r="J109">
        <v>6.9942140000000004</v>
      </c>
      <c r="K109">
        <v>0.96250000000000002</v>
      </c>
      <c r="N109">
        <v>6.9854909999999997</v>
      </c>
    </row>
    <row r="110" spans="1:14" x14ac:dyDescent="0.2">
      <c r="A110">
        <v>42521</v>
      </c>
      <c r="B110">
        <v>42521</v>
      </c>
      <c r="C110">
        <v>0.35135699999999997</v>
      </c>
      <c r="D110">
        <v>108.54349999999999</v>
      </c>
      <c r="E110">
        <v>0.58349300000000004</v>
      </c>
      <c r="G110">
        <v>0.33641799999999999</v>
      </c>
      <c r="I110">
        <v>-26.5</v>
      </c>
      <c r="J110">
        <v>7.0413459999999999</v>
      </c>
      <c r="K110">
        <v>0.82916666667000005</v>
      </c>
      <c r="N110">
        <v>7.0660869999999996</v>
      </c>
    </row>
    <row r="111" spans="1:14" x14ac:dyDescent="0.2">
      <c r="A111">
        <v>42490</v>
      </c>
      <c r="B111">
        <v>42490</v>
      </c>
      <c r="C111">
        <v>0.48814400000000002</v>
      </c>
      <c r="D111">
        <v>107.57550000000001</v>
      </c>
      <c r="E111">
        <v>0.59379400000000004</v>
      </c>
      <c r="G111">
        <v>0.47320000000000001</v>
      </c>
      <c r="I111">
        <v>-26.71</v>
      </c>
      <c r="J111">
        <v>7.1095259999999998</v>
      </c>
      <c r="K111">
        <v>0.70833333333000004</v>
      </c>
      <c r="N111">
        <v>7.1442310000000004</v>
      </c>
    </row>
    <row r="112" spans="1:14" x14ac:dyDescent="0.2">
      <c r="A112">
        <v>42460</v>
      </c>
      <c r="B112">
        <v>42460</v>
      </c>
      <c r="C112">
        <v>0.36496299999999998</v>
      </c>
      <c r="D112">
        <v>108.619</v>
      </c>
      <c r="E112">
        <v>0.60777000000000003</v>
      </c>
      <c r="G112">
        <v>0.34995100000000001</v>
      </c>
      <c r="I112">
        <v>-29.69</v>
      </c>
      <c r="J112">
        <v>7.2006779999999999</v>
      </c>
      <c r="K112">
        <v>0.58750000000000002</v>
      </c>
      <c r="N112">
        <v>7.2269579999999998</v>
      </c>
    </row>
    <row r="113" spans="1:14" x14ac:dyDescent="0.2">
      <c r="A113">
        <v>42429</v>
      </c>
      <c r="B113">
        <v>42429</v>
      </c>
      <c r="C113">
        <v>0.31011899999999998</v>
      </c>
      <c r="D113">
        <v>109.15600000000001</v>
      </c>
      <c r="E113">
        <v>0.62226899999999996</v>
      </c>
      <c r="G113">
        <v>0.295103</v>
      </c>
      <c r="I113">
        <v>-31.46</v>
      </c>
      <c r="J113">
        <v>7.2941900000000004</v>
      </c>
      <c r="K113">
        <v>0.45416666667</v>
      </c>
      <c r="N113">
        <v>7.3168110000000004</v>
      </c>
    </row>
    <row r="114" spans="1:14" x14ac:dyDescent="0.2">
      <c r="A114">
        <v>42400</v>
      </c>
      <c r="B114">
        <v>42400</v>
      </c>
      <c r="C114">
        <v>0.44184899999999999</v>
      </c>
      <c r="D114">
        <v>108.155</v>
      </c>
      <c r="E114">
        <v>0.63336899999999996</v>
      </c>
      <c r="G114">
        <v>0.431834</v>
      </c>
      <c r="I114">
        <v>-38.14</v>
      </c>
      <c r="J114">
        <v>7.3652829999999998</v>
      </c>
      <c r="K114">
        <v>0.32916666667</v>
      </c>
      <c r="N114">
        <v>7.3978260000000002</v>
      </c>
    </row>
    <row r="115" spans="1:14" x14ac:dyDescent="0.2">
      <c r="A115">
        <v>42369</v>
      </c>
      <c r="B115">
        <v>42369</v>
      </c>
      <c r="C115">
        <v>0.83040899999999995</v>
      </c>
      <c r="D115">
        <v>105.149</v>
      </c>
      <c r="E115">
        <v>0.63945399999999997</v>
      </c>
      <c r="G115">
        <v>0.82040800000000003</v>
      </c>
      <c r="I115">
        <v>-30.1</v>
      </c>
      <c r="J115">
        <v>7.4044309999999998</v>
      </c>
      <c r="K115">
        <v>0.21666666667000001</v>
      </c>
      <c r="N115">
        <v>7.4659180000000003</v>
      </c>
    </row>
    <row r="116" spans="1:14" x14ac:dyDescent="0.2">
      <c r="A116">
        <v>42338</v>
      </c>
      <c r="B116">
        <v>42338</v>
      </c>
      <c r="C116">
        <v>0.55745500000000003</v>
      </c>
      <c r="D116">
        <v>107.38800000000001</v>
      </c>
      <c r="E116">
        <v>0.65799600000000003</v>
      </c>
      <c r="G116">
        <v>0.54742999999999997</v>
      </c>
      <c r="I116">
        <v>-35.299999999999997</v>
      </c>
      <c r="J116">
        <v>7.5205250000000001</v>
      </c>
      <c r="K116">
        <v>7.9166666669999997E-2</v>
      </c>
      <c r="N116">
        <v>7.5624479999999998</v>
      </c>
    </row>
    <row r="117" spans="1:14" x14ac:dyDescent="0.2">
      <c r="A117">
        <v>42308</v>
      </c>
      <c r="B117">
        <v>42308</v>
      </c>
      <c r="C117">
        <v>0.462196</v>
      </c>
      <c r="D117">
        <v>108.24250000000001</v>
      </c>
      <c r="E117">
        <v>0.66317400000000004</v>
      </c>
      <c r="G117">
        <v>0.45217400000000002</v>
      </c>
      <c r="I117">
        <v>-38.79</v>
      </c>
      <c r="J117">
        <v>7.505782</v>
      </c>
      <c r="K117">
        <v>1.4583333333299999</v>
      </c>
      <c r="N117">
        <v>7.5404739999999997</v>
      </c>
    </row>
    <row r="118" spans="1:14" x14ac:dyDescent="0.2">
      <c r="A118">
        <v>42277</v>
      </c>
      <c r="B118">
        <v>42277</v>
      </c>
      <c r="C118">
        <v>0.54807600000000001</v>
      </c>
      <c r="D118">
        <v>107.6165</v>
      </c>
      <c r="E118">
        <v>0.67557999999999996</v>
      </c>
      <c r="G118">
        <v>0.53808599999999995</v>
      </c>
      <c r="I118">
        <v>-42.17</v>
      </c>
      <c r="J118">
        <v>7.5828559999999996</v>
      </c>
      <c r="K118">
        <v>1.3291666666699999</v>
      </c>
      <c r="N118">
        <v>7.6244160000000001</v>
      </c>
    </row>
    <row r="119" spans="1:14" x14ac:dyDescent="0.2">
      <c r="A119">
        <v>42247</v>
      </c>
      <c r="B119">
        <v>42247</v>
      </c>
      <c r="C119">
        <v>0.50397700000000001</v>
      </c>
      <c r="D119">
        <v>108.062</v>
      </c>
      <c r="E119">
        <v>0.68976800000000005</v>
      </c>
      <c r="G119">
        <v>0.49395099999999997</v>
      </c>
      <c r="I119">
        <v>-44.58</v>
      </c>
      <c r="J119">
        <v>7.6702079999999997</v>
      </c>
      <c r="K119">
        <v>1.2041666666699999</v>
      </c>
      <c r="N119">
        <v>7.7088640000000002</v>
      </c>
    </row>
    <row r="120" spans="1:14" x14ac:dyDescent="0.2">
      <c r="A120">
        <v>42216</v>
      </c>
      <c r="B120">
        <v>42216</v>
      </c>
      <c r="C120">
        <v>0.61905200000000005</v>
      </c>
      <c r="D120">
        <v>107.16800000000001</v>
      </c>
      <c r="E120">
        <v>0.70054400000000006</v>
      </c>
      <c r="G120">
        <v>0.60901799999999995</v>
      </c>
      <c r="I120">
        <v>-38.020000000000003</v>
      </c>
      <c r="J120">
        <v>7.7358390000000004</v>
      </c>
      <c r="K120">
        <v>1.0874999999999999</v>
      </c>
      <c r="N120">
        <v>7.783728</v>
      </c>
    </row>
    <row r="121" spans="1:14" x14ac:dyDescent="0.2">
      <c r="A121">
        <v>42185</v>
      </c>
      <c r="B121">
        <v>42185</v>
      </c>
      <c r="C121">
        <v>0.86303600000000003</v>
      </c>
      <c r="D121">
        <v>105.2</v>
      </c>
      <c r="E121">
        <v>0.71102100000000001</v>
      </c>
      <c r="G121">
        <v>0.85300699999999996</v>
      </c>
      <c r="I121">
        <v>-35.75</v>
      </c>
      <c r="J121">
        <v>7.7990810000000002</v>
      </c>
      <c r="K121">
        <v>0.95416666667000005</v>
      </c>
      <c r="N121">
        <v>7.86639</v>
      </c>
    </row>
    <row r="122" spans="1:14" x14ac:dyDescent="0.2">
      <c r="A122">
        <v>42155</v>
      </c>
      <c r="B122">
        <v>42155</v>
      </c>
      <c r="C122">
        <v>0.61477199999999999</v>
      </c>
      <c r="D122">
        <v>107.34950000000001</v>
      </c>
      <c r="E122">
        <v>0.72909400000000002</v>
      </c>
      <c r="G122">
        <v>0.60477400000000003</v>
      </c>
      <c r="I122">
        <v>-34.64</v>
      </c>
      <c r="J122">
        <v>7.9074460000000002</v>
      </c>
      <c r="K122">
        <v>0.82916666667000005</v>
      </c>
      <c r="N122">
        <v>7.9560589999999998</v>
      </c>
    </row>
    <row r="123" spans="1:14" x14ac:dyDescent="0.2">
      <c r="A123">
        <v>42124</v>
      </c>
      <c r="B123">
        <v>42124</v>
      </c>
      <c r="C123">
        <v>0.29961300000000002</v>
      </c>
      <c r="D123">
        <v>110.17400000000001</v>
      </c>
      <c r="E123">
        <v>0.74726499999999996</v>
      </c>
      <c r="G123">
        <v>0.28959600000000002</v>
      </c>
      <c r="I123">
        <v>-45.68</v>
      </c>
      <c r="J123">
        <v>8.0149880000000007</v>
      </c>
      <c r="K123">
        <v>0.71666666667000001</v>
      </c>
      <c r="N123">
        <v>8.039002</v>
      </c>
    </row>
    <row r="124" spans="1:14" x14ac:dyDescent="0.2">
      <c r="A124">
        <v>42094</v>
      </c>
      <c r="B124">
        <v>42094</v>
      </c>
      <c r="C124">
        <v>0.33465200000000001</v>
      </c>
      <c r="D124">
        <v>109.9675</v>
      </c>
      <c r="E124">
        <v>0.76227400000000001</v>
      </c>
      <c r="G124">
        <v>0.324656</v>
      </c>
      <c r="I124">
        <v>-36.82</v>
      </c>
      <c r="J124">
        <v>8.1026749999999996</v>
      </c>
      <c r="K124">
        <v>0.57916666667000005</v>
      </c>
      <c r="N124">
        <v>8.1297910000000009</v>
      </c>
    </row>
    <row r="125" spans="1:14" x14ac:dyDescent="0.2">
      <c r="A125">
        <v>42063</v>
      </c>
      <c r="B125">
        <v>42063</v>
      </c>
      <c r="C125">
        <v>0.58143400000000001</v>
      </c>
      <c r="D125">
        <v>107.853358</v>
      </c>
      <c r="E125">
        <v>0.77161000000000002</v>
      </c>
      <c r="G125">
        <v>0.57142899999999996</v>
      </c>
      <c r="I125">
        <v>-25.25</v>
      </c>
      <c r="J125">
        <v>8.156701</v>
      </c>
      <c r="K125">
        <v>0.45833333332999998</v>
      </c>
      <c r="N125">
        <v>8.2041269999999997</v>
      </c>
    </row>
    <row r="126" spans="1:14" x14ac:dyDescent="0.2">
      <c r="A126">
        <v>42035</v>
      </c>
      <c r="B126">
        <v>42035</v>
      </c>
      <c r="C126">
        <v>0.53192899999999999</v>
      </c>
      <c r="D126">
        <v>108.369636</v>
      </c>
      <c r="E126">
        <v>0.78694299999999995</v>
      </c>
      <c r="G126">
        <v>0.52192400000000005</v>
      </c>
      <c r="I126">
        <v>-16.62</v>
      </c>
      <c r="J126">
        <v>8.2448560000000004</v>
      </c>
      <c r="K126">
        <v>0.33333333332999998</v>
      </c>
      <c r="N126">
        <v>8.2887129999999996</v>
      </c>
    </row>
    <row r="127" spans="1:14" x14ac:dyDescent="0.2">
      <c r="A127">
        <v>42004</v>
      </c>
      <c r="B127">
        <v>42004</v>
      </c>
      <c r="C127">
        <v>0.79814799999999997</v>
      </c>
      <c r="D127">
        <v>106.065157</v>
      </c>
      <c r="E127">
        <v>0.795489</v>
      </c>
      <c r="G127">
        <v>0.78814300000000004</v>
      </c>
      <c r="I127">
        <v>-10.65</v>
      </c>
      <c r="J127">
        <v>8.2935239999999997</v>
      </c>
      <c r="K127">
        <v>0.21666666667000001</v>
      </c>
      <c r="N127">
        <v>8.3597190000000001</v>
      </c>
    </row>
    <row r="128" spans="1:14" x14ac:dyDescent="0.2">
      <c r="A128">
        <v>41973</v>
      </c>
      <c r="B128">
        <v>41973</v>
      </c>
      <c r="C128">
        <v>0.90242699999999998</v>
      </c>
      <c r="D128">
        <v>105.20216499999999</v>
      </c>
      <c r="E128">
        <v>0.809554</v>
      </c>
      <c r="G128">
        <v>0.89242200000000005</v>
      </c>
      <c r="I128">
        <v>-10.61</v>
      </c>
      <c r="J128">
        <v>8.3731500000000008</v>
      </c>
      <c r="K128">
        <v>7.9166666669999997E-2</v>
      </c>
      <c r="N128">
        <v>8.4487109999999994</v>
      </c>
    </row>
    <row r="129" spans="1:14" x14ac:dyDescent="0.2">
      <c r="A129">
        <v>41943</v>
      </c>
      <c r="B129">
        <v>41943</v>
      </c>
      <c r="C129">
        <v>1.051976</v>
      </c>
      <c r="D129">
        <v>103.925634</v>
      </c>
      <c r="E129">
        <v>0.80869500000000005</v>
      </c>
      <c r="G129">
        <v>1.0419719999999999</v>
      </c>
      <c r="I129">
        <v>-8.51</v>
      </c>
      <c r="J129">
        <v>8.3141529999999992</v>
      </c>
      <c r="K129">
        <v>1.4624999999999999</v>
      </c>
      <c r="N129">
        <v>8.4016160000000006</v>
      </c>
    </row>
    <row r="130" spans="1:14" x14ac:dyDescent="0.2">
      <c r="A130">
        <v>41912</v>
      </c>
      <c r="B130">
        <v>41912</v>
      </c>
      <c r="C130">
        <v>1.3513839999999999</v>
      </c>
      <c r="D130">
        <v>101.34</v>
      </c>
      <c r="E130">
        <v>0.81766899999999998</v>
      </c>
      <c r="G130">
        <v>1.3426480000000001</v>
      </c>
      <c r="I130">
        <v>-7.42</v>
      </c>
      <c r="J130">
        <v>8.3639779999999995</v>
      </c>
      <c r="K130">
        <v>1.3333333333299999</v>
      </c>
      <c r="N130">
        <v>8.4770079999999997</v>
      </c>
    </row>
    <row r="131" spans="1:14" x14ac:dyDescent="0.2">
      <c r="A131">
        <v>41882</v>
      </c>
      <c r="B131">
        <v>41882</v>
      </c>
      <c r="C131">
        <v>1.2769459999999999</v>
      </c>
      <c r="D131">
        <v>101.997</v>
      </c>
      <c r="E131">
        <v>0.83384400000000003</v>
      </c>
      <c r="G131">
        <v>1.268348</v>
      </c>
      <c r="I131">
        <v>-4.38</v>
      </c>
      <c r="J131">
        <v>8.4550540000000005</v>
      </c>
      <c r="K131">
        <v>1.2083333333299999</v>
      </c>
      <c r="N131">
        <v>8.5630210000000009</v>
      </c>
    </row>
    <row r="132" spans="1:14" x14ac:dyDescent="0.2">
      <c r="A132">
        <v>41851</v>
      </c>
      <c r="B132">
        <v>41851</v>
      </c>
      <c r="C132">
        <v>1.581369</v>
      </c>
      <c r="D132">
        <v>99.376000000000005</v>
      </c>
      <c r="E132">
        <v>0.84126000000000001</v>
      </c>
      <c r="G132">
        <v>1.5725789999999999</v>
      </c>
      <c r="I132">
        <v>-0.5</v>
      </c>
      <c r="J132">
        <v>8.4954339999999995</v>
      </c>
      <c r="K132">
        <v>1.0916666666699999</v>
      </c>
      <c r="N132">
        <v>8.6297779999999999</v>
      </c>
    </row>
    <row r="133" spans="1:14" x14ac:dyDescent="0.2">
      <c r="A133">
        <v>41820</v>
      </c>
      <c r="B133">
        <v>41820</v>
      </c>
      <c r="C133">
        <v>1.7153780000000001</v>
      </c>
      <c r="D133">
        <v>98.224000000000004</v>
      </c>
      <c r="E133">
        <v>0.854217</v>
      </c>
      <c r="G133">
        <v>1.706548</v>
      </c>
      <c r="I133">
        <v>-5.49</v>
      </c>
      <c r="J133">
        <v>8.5668100000000003</v>
      </c>
      <c r="K133">
        <v>0.95833333333000004</v>
      </c>
      <c r="N133">
        <v>8.7137630000000001</v>
      </c>
    </row>
    <row r="134" spans="1:14" x14ac:dyDescent="0.2">
      <c r="A134">
        <v>41790</v>
      </c>
      <c r="B134">
        <v>41790</v>
      </c>
      <c r="C134">
        <v>1.806141</v>
      </c>
      <c r="D134">
        <v>97.460999999999999</v>
      </c>
      <c r="E134">
        <v>0.86667300000000003</v>
      </c>
      <c r="G134">
        <v>1.794354</v>
      </c>
      <c r="I134">
        <v>-6.31</v>
      </c>
      <c r="J134">
        <v>8.6350189999999998</v>
      </c>
      <c r="K134">
        <v>0.83750000000000002</v>
      </c>
      <c r="N134">
        <v>8.7909790000000001</v>
      </c>
    </row>
    <row r="135" spans="1:14" x14ac:dyDescent="0.2">
      <c r="A135">
        <v>41759</v>
      </c>
      <c r="B135">
        <v>41759</v>
      </c>
      <c r="C135">
        <v>1.984386</v>
      </c>
      <c r="D135">
        <v>96.007000000000005</v>
      </c>
      <c r="E135">
        <v>0.87678800000000001</v>
      </c>
      <c r="G135">
        <v>1.9635499999999999</v>
      </c>
      <c r="I135">
        <v>-6.36</v>
      </c>
      <c r="J135">
        <v>8.6897190000000002</v>
      </c>
      <c r="K135">
        <v>0.72083333332999999</v>
      </c>
      <c r="N135">
        <v>8.8621560000000006</v>
      </c>
    </row>
    <row r="136" spans="1:14" x14ac:dyDescent="0.2">
      <c r="A136">
        <v>41729</v>
      </c>
      <c r="B136">
        <v>41729</v>
      </c>
      <c r="C136">
        <v>2.1353610000000001</v>
      </c>
      <c r="D136">
        <v>94.703000000000003</v>
      </c>
      <c r="E136">
        <v>0.89003200000000005</v>
      </c>
      <c r="G136">
        <v>2.114382</v>
      </c>
      <c r="I136">
        <v>-10.32</v>
      </c>
      <c r="J136">
        <v>8.7611059999999998</v>
      </c>
      <c r="K136">
        <v>0.58333333333000004</v>
      </c>
      <c r="N136">
        <v>8.9481870000000008</v>
      </c>
    </row>
    <row r="137" spans="1:14" x14ac:dyDescent="0.2">
      <c r="A137">
        <v>41698</v>
      </c>
      <c r="B137">
        <v>41698</v>
      </c>
      <c r="C137">
        <v>2.228456</v>
      </c>
      <c r="D137">
        <v>93.885999999999996</v>
      </c>
      <c r="E137">
        <v>0.90209399999999995</v>
      </c>
      <c r="G137">
        <v>2.2074240000000001</v>
      </c>
      <c r="I137">
        <v>-9.07</v>
      </c>
      <c r="J137">
        <v>8.8257899999999996</v>
      </c>
      <c r="K137">
        <v>0.466667</v>
      </c>
      <c r="N137">
        <v>9.0224689999999992</v>
      </c>
    </row>
    <row r="138" spans="1:14" x14ac:dyDescent="0.2">
      <c r="A138">
        <v>41670</v>
      </c>
      <c r="B138">
        <v>41670</v>
      </c>
      <c r="C138">
        <v>2.2093880000000001</v>
      </c>
      <c r="D138">
        <v>93.998000000000005</v>
      </c>
      <c r="E138">
        <v>0.91778000000000004</v>
      </c>
      <c r="G138">
        <v>2.1885520000000001</v>
      </c>
      <c r="I138">
        <v>-17.8</v>
      </c>
      <c r="J138">
        <v>8.9096700000000002</v>
      </c>
      <c r="K138">
        <v>0.341667</v>
      </c>
      <c r="N138">
        <v>9.1065199999999997</v>
      </c>
    </row>
    <row r="139" spans="1:14" x14ac:dyDescent="0.2">
      <c r="A139">
        <v>41639</v>
      </c>
      <c r="B139">
        <v>41639</v>
      </c>
      <c r="C139">
        <v>2.5252500000000002</v>
      </c>
      <c r="D139">
        <v>91.329841000000002</v>
      </c>
      <c r="E139">
        <v>0.92487900000000001</v>
      </c>
      <c r="G139">
        <v>2.5038670000000001</v>
      </c>
      <c r="I139">
        <v>-4.34</v>
      </c>
      <c r="J139">
        <v>8.9464109999999994</v>
      </c>
      <c r="K139">
        <v>0.22500000000000001</v>
      </c>
      <c r="N139">
        <v>9.1723300000000005</v>
      </c>
    </row>
    <row r="140" spans="1:14" x14ac:dyDescent="0.2">
      <c r="A140">
        <v>41608</v>
      </c>
      <c r="B140">
        <v>41608</v>
      </c>
      <c r="C140">
        <v>2.233689</v>
      </c>
      <c r="D140">
        <v>93.697488000000007</v>
      </c>
      <c r="E140">
        <v>0.94864800000000005</v>
      </c>
      <c r="G140">
        <v>2.2131050000000001</v>
      </c>
      <c r="I140">
        <v>-18.71</v>
      </c>
      <c r="J140">
        <v>9.0724009999999993</v>
      </c>
      <c r="K140">
        <v>8.7499999999999994E-2</v>
      </c>
      <c r="N140">
        <v>9.2750500000000002</v>
      </c>
    </row>
    <row r="141" spans="1:14" x14ac:dyDescent="0.2">
      <c r="A141">
        <v>41578</v>
      </c>
      <c r="B141">
        <v>41578</v>
      </c>
      <c r="C141">
        <v>2.3530929999999999</v>
      </c>
      <c r="D141">
        <v>92.636448000000001</v>
      </c>
      <c r="E141">
        <v>0.94560299999999997</v>
      </c>
      <c r="G141">
        <v>2.3323930000000002</v>
      </c>
      <c r="I141">
        <v>-9.86</v>
      </c>
      <c r="J141">
        <v>8.9906369999999995</v>
      </c>
      <c r="K141">
        <v>1.4666669999999999</v>
      </c>
      <c r="N141">
        <v>9.2021960000000007</v>
      </c>
    </row>
    <row r="142" spans="1:14" x14ac:dyDescent="0.2">
      <c r="A142">
        <v>41547</v>
      </c>
      <c r="B142">
        <v>41547</v>
      </c>
      <c r="C142">
        <v>2.4411109999999998</v>
      </c>
      <c r="D142">
        <v>91.830359000000001</v>
      </c>
      <c r="E142">
        <v>0.95992999999999995</v>
      </c>
      <c r="G142">
        <v>2.4203739999999998</v>
      </c>
      <c r="I142">
        <v>-10.83</v>
      </c>
      <c r="J142">
        <v>9.0653249999999996</v>
      </c>
      <c r="K142">
        <v>1.3333330000000001</v>
      </c>
      <c r="N142">
        <v>9.286619</v>
      </c>
    </row>
    <row r="143" spans="1:14" x14ac:dyDescent="0.2">
      <c r="A143">
        <v>41517</v>
      </c>
      <c r="B143">
        <v>41517</v>
      </c>
      <c r="C143">
        <v>2.4553759999999998</v>
      </c>
      <c r="D143">
        <v>91.649743000000001</v>
      </c>
      <c r="E143">
        <v>0.97465400000000002</v>
      </c>
      <c r="G143">
        <v>2.4347460000000001</v>
      </c>
      <c r="I143">
        <v>-16.03</v>
      </c>
      <c r="J143">
        <v>9.1419789999999992</v>
      </c>
      <c r="K143">
        <v>1.2124999999999999</v>
      </c>
      <c r="N143">
        <v>9.3664489999999994</v>
      </c>
    </row>
    <row r="144" spans="1:14" x14ac:dyDescent="0.2">
      <c r="A144">
        <v>41486</v>
      </c>
      <c r="B144">
        <v>41486</v>
      </c>
      <c r="C144">
        <v>2.1935570000000002</v>
      </c>
      <c r="D144">
        <v>93.854573000000002</v>
      </c>
      <c r="E144">
        <v>0.99664600000000003</v>
      </c>
      <c r="G144">
        <v>2.1736309999999999</v>
      </c>
      <c r="I144">
        <v>-20.43</v>
      </c>
      <c r="J144">
        <v>9.2571750000000002</v>
      </c>
      <c r="K144">
        <v>1.0916669999999999</v>
      </c>
      <c r="N144">
        <v>9.4602360000000001</v>
      </c>
    </row>
    <row r="145" spans="1:14" x14ac:dyDescent="0.2">
      <c r="A145">
        <v>41455</v>
      </c>
      <c r="B145">
        <v>41455</v>
      </c>
      <c r="C145">
        <v>2.2088640000000002</v>
      </c>
      <c r="D145">
        <v>93.670111000000006</v>
      </c>
      <c r="E145">
        <v>1.0132730000000001</v>
      </c>
      <c r="G145">
        <v>2.1890529999999999</v>
      </c>
      <c r="I145">
        <v>-24.48</v>
      </c>
      <c r="J145">
        <v>9.3420039999999993</v>
      </c>
      <c r="K145">
        <v>0.95833299999999999</v>
      </c>
      <c r="N145">
        <v>9.5483560000000001</v>
      </c>
    </row>
    <row r="146" spans="1:14" x14ac:dyDescent="0.2">
      <c r="A146">
        <v>41425</v>
      </c>
      <c r="B146">
        <v>41425</v>
      </c>
      <c r="C146">
        <v>1.9194020000000001</v>
      </c>
      <c r="D146">
        <v>96.238104000000007</v>
      </c>
      <c r="E146">
        <v>1.0360640000000001</v>
      </c>
      <c r="G146">
        <v>1.9003300000000001</v>
      </c>
      <c r="J146">
        <v>9.4590049999999994</v>
      </c>
      <c r="K146">
        <v>0.84166700000000005</v>
      </c>
      <c r="N146">
        <v>9.6405609999999999</v>
      </c>
    </row>
    <row r="147" spans="1:14" x14ac:dyDescent="0.2">
      <c r="A147">
        <v>41394</v>
      </c>
      <c r="B147">
        <v>41394</v>
      </c>
      <c r="C147">
        <v>1.601985</v>
      </c>
      <c r="D147">
        <v>99.191911000000005</v>
      </c>
      <c r="E147">
        <v>1.060549</v>
      </c>
      <c r="G147">
        <v>1.5836950000000001</v>
      </c>
      <c r="J147">
        <v>9.5831630000000008</v>
      </c>
      <c r="K147">
        <v>0.72083299999999995</v>
      </c>
      <c r="N147">
        <v>9.7366840000000003</v>
      </c>
    </row>
    <row r="148" spans="1:14" x14ac:dyDescent="0.2">
      <c r="A148">
        <v>41364</v>
      </c>
      <c r="B148">
        <v>41364</v>
      </c>
      <c r="C148">
        <v>1.8105119999999999</v>
      </c>
      <c r="D148">
        <v>97.199136999999993</v>
      </c>
      <c r="E148">
        <v>1.0724469999999999</v>
      </c>
      <c r="G148">
        <v>1.7919350000000001</v>
      </c>
      <c r="J148">
        <v>9.6408280000000008</v>
      </c>
      <c r="K148">
        <v>0.58750000000000002</v>
      </c>
      <c r="N148">
        <v>9.8153760000000005</v>
      </c>
    </row>
    <row r="149" spans="1:14" x14ac:dyDescent="0.2">
      <c r="A149">
        <v>41333</v>
      </c>
      <c r="B149">
        <v>41333</v>
      </c>
      <c r="C149">
        <v>2.0118469999999999</v>
      </c>
      <c r="D149">
        <v>95.292843000000005</v>
      </c>
      <c r="E149">
        <v>1.0828789999999999</v>
      </c>
      <c r="G149">
        <v>1.992974</v>
      </c>
      <c r="J149">
        <v>9.6910100000000003</v>
      </c>
      <c r="K149">
        <v>0.466667</v>
      </c>
      <c r="N149">
        <v>9.8859779999999997</v>
      </c>
    </row>
    <row r="150" spans="1:14" x14ac:dyDescent="0.2">
      <c r="A150">
        <v>41305</v>
      </c>
      <c r="B150">
        <v>41305</v>
      </c>
      <c r="C150">
        <v>2.0887889999999998</v>
      </c>
      <c r="D150">
        <v>94.544870000000003</v>
      </c>
      <c r="E150">
        <v>1.0973889999999999</v>
      </c>
      <c r="G150">
        <v>2.0698810000000001</v>
      </c>
      <c r="J150">
        <v>9.7615800000000004</v>
      </c>
      <c r="K150">
        <v>0.341667</v>
      </c>
      <c r="N150">
        <v>9.9654790000000002</v>
      </c>
    </row>
    <row r="151" spans="1:14" x14ac:dyDescent="0.2">
      <c r="A151">
        <v>41274</v>
      </c>
      <c r="B151">
        <v>41274</v>
      </c>
      <c r="C151">
        <v>1.6440410000000001</v>
      </c>
      <c r="D151">
        <v>98.826772000000005</v>
      </c>
      <c r="E151">
        <v>1.127648</v>
      </c>
      <c r="G151">
        <v>1.6185430000000001</v>
      </c>
      <c r="J151">
        <v>9.9105910000000002</v>
      </c>
      <c r="K151">
        <v>0.21249999999999999</v>
      </c>
      <c r="N151">
        <v>10.073525</v>
      </c>
    </row>
    <row r="152" spans="1:14" x14ac:dyDescent="0.2">
      <c r="A152">
        <v>41243</v>
      </c>
      <c r="B152">
        <v>41243</v>
      </c>
      <c r="C152">
        <v>1.5703659999999999</v>
      </c>
      <c r="D152">
        <v>99.547128000000001</v>
      </c>
      <c r="E152">
        <v>1.1463760000000001</v>
      </c>
      <c r="G152">
        <v>1.54525</v>
      </c>
      <c r="J152">
        <v>10.000617999999999</v>
      </c>
      <c r="K152">
        <v>9.1666999999999998E-2</v>
      </c>
      <c r="N152">
        <v>10.157664</v>
      </c>
    </row>
    <row r="153" spans="1:14" x14ac:dyDescent="0.2">
      <c r="A153">
        <v>41213</v>
      </c>
      <c r="B153">
        <v>41213</v>
      </c>
      <c r="C153">
        <v>1.6671199999999999</v>
      </c>
      <c r="D153">
        <v>98.579676000000006</v>
      </c>
      <c r="E153">
        <v>1.1433260000000001</v>
      </c>
      <c r="G153">
        <v>1.6418969999999999</v>
      </c>
      <c r="J153">
        <v>9.9174849999999992</v>
      </c>
      <c r="K153">
        <v>1.4666669999999999</v>
      </c>
      <c r="N153">
        <v>10.082820999999999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CBE8-3DB2-E047-805D-0EE5537DCA50}">
  <dimension ref="A1:N156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5" bestFit="1" customWidth="1"/>
    <col min="9" max="9" width="11.1640625" bestFit="1" customWidth="1"/>
    <col min="10" max="10" width="15.6640625" bestFit="1" customWidth="1"/>
    <col min="11" max="11" width="14.5" bestFit="1" customWidth="1"/>
    <col min="12" max="12" width="12.1640625" bestFit="1" customWidth="1"/>
    <col min="13" max="13" width="13.83203125" bestFit="1" customWidth="1"/>
    <col min="14" max="14" width="15.5" bestFit="1" customWidth="1"/>
  </cols>
  <sheetData>
    <row r="1" spans="1:14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2">
      <c r="A2" t="s">
        <v>175</v>
      </c>
    </row>
    <row r="5" spans="1:14" x14ac:dyDescent="0.2">
      <c r="A5" t="s">
        <v>176</v>
      </c>
    </row>
    <row r="6" spans="1:14" x14ac:dyDescent="0.2">
      <c r="A6" t="s">
        <v>80</v>
      </c>
    </row>
    <row r="7" spans="1:14" x14ac:dyDescent="0.2">
      <c r="A7" t="s">
        <v>81</v>
      </c>
    </row>
    <row r="10" spans="1:14" x14ac:dyDescent="0.2">
      <c r="A10" t="s">
        <v>177</v>
      </c>
    </row>
    <row r="11" spans="1:14" x14ac:dyDescent="0.2">
      <c r="A11" t="s">
        <v>84</v>
      </c>
      <c r="D11" t="s">
        <v>85</v>
      </c>
      <c r="F11" t="s">
        <v>86</v>
      </c>
    </row>
    <row r="12" spans="1:14" x14ac:dyDescent="0.2">
      <c r="A12" t="s">
        <v>87</v>
      </c>
      <c r="B12">
        <v>123.033</v>
      </c>
      <c r="C12">
        <v>42613</v>
      </c>
      <c r="D12" t="s">
        <v>88</v>
      </c>
      <c r="E12">
        <v>60</v>
      </c>
      <c r="F12" t="s">
        <v>88</v>
      </c>
      <c r="G12">
        <v>12.5562952372442</v>
      </c>
      <c r="H12">
        <v>42704</v>
      </c>
    </row>
    <row r="13" spans="1:14" x14ac:dyDescent="0.2">
      <c r="A13" t="s">
        <v>89</v>
      </c>
      <c r="B13">
        <v>98.29</v>
      </c>
      <c r="C13">
        <v>45107</v>
      </c>
      <c r="D13" t="s">
        <v>90</v>
      </c>
      <c r="E13">
        <v>76</v>
      </c>
      <c r="F13" t="s">
        <v>90</v>
      </c>
      <c r="G13">
        <v>-5.2386395891930899</v>
      </c>
      <c r="H13">
        <v>44530</v>
      </c>
    </row>
    <row r="14" spans="1:14" x14ac:dyDescent="0.2">
      <c r="A14" t="s">
        <v>91</v>
      </c>
      <c r="B14">
        <v>110.18428467153301</v>
      </c>
      <c r="D14" t="s">
        <v>92</v>
      </c>
      <c r="E14">
        <v>0</v>
      </c>
      <c r="F14" t="s">
        <v>35</v>
      </c>
      <c r="G14">
        <v>-1.7585051723629699E-2</v>
      </c>
      <c r="H14" t="s">
        <v>178</v>
      </c>
    </row>
    <row r="15" spans="1:14" x14ac:dyDescent="0.2">
      <c r="A15" t="s">
        <v>93</v>
      </c>
      <c r="B15">
        <v>110.6615</v>
      </c>
    </row>
    <row r="18" spans="1:14" x14ac:dyDescent="0.2">
      <c r="A18" t="s">
        <v>179</v>
      </c>
    </row>
    <row r="19" spans="1:14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100</v>
      </c>
      <c r="K19" t="s">
        <v>97</v>
      </c>
      <c r="L19" t="s">
        <v>58</v>
      </c>
      <c r="M19" t="s">
        <v>59</v>
      </c>
      <c r="N19" t="s">
        <v>98</v>
      </c>
    </row>
    <row r="20" spans="1:14" x14ac:dyDescent="0.2">
      <c r="A20">
        <v>45808</v>
      </c>
      <c r="B20">
        <v>45808</v>
      </c>
      <c r="C20">
        <v>2.1401270000000001</v>
      </c>
      <c r="D20">
        <v>100.001</v>
      </c>
      <c r="E20">
        <v>2.6999999999999999E-5</v>
      </c>
      <c r="F20">
        <v>100.001</v>
      </c>
      <c r="G20">
        <v>2.1401270000000001</v>
      </c>
      <c r="H20">
        <v>-24.009</v>
      </c>
      <c r="I20">
        <v>-5.7619999999999996</v>
      </c>
      <c r="J20">
        <v>2.7190000000000001E-3</v>
      </c>
      <c r="K20">
        <v>-6.9444444400000001E-3</v>
      </c>
      <c r="L20">
        <v>99.994124999999997</v>
      </c>
      <c r="M20">
        <v>100.001069</v>
      </c>
      <c r="N20">
        <v>2.7780000000000001E-3</v>
      </c>
    </row>
    <row r="21" spans="1:14" x14ac:dyDescent="0.2">
      <c r="A21">
        <v>45777</v>
      </c>
      <c r="B21">
        <v>45777</v>
      </c>
      <c r="C21">
        <v>2.1890849999999999</v>
      </c>
      <c r="D21">
        <v>100.005</v>
      </c>
      <c r="E21">
        <v>1.9000000000000001E-4</v>
      </c>
      <c r="F21">
        <v>100.005</v>
      </c>
      <c r="G21">
        <v>2.1890849999999999</v>
      </c>
      <c r="H21">
        <v>-20.088000000000001</v>
      </c>
      <c r="I21">
        <v>-1.502</v>
      </c>
      <c r="J21">
        <v>1.9023999999999999E-2</v>
      </c>
      <c r="K21">
        <v>2.45138888889</v>
      </c>
      <c r="L21">
        <v>102.45688699999999</v>
      </c>
      <c r="M21">
        <v>100.005498</v>
      </c>
      <c r="N21">
        <v>1.9443999999999999E-2</v>
      </c>
    </row>
    <row r="22" spans="1:14" x14ac:dyDescent="0.2">
      <c r="A22">
        <v>45747</v>
      </c>
      <c r="B22">
        <v>45747</v>
      </c>
      <c r="C22">
        <v>2.2249989999999999</v>
      </c>
      <c r="D22">
        <v>100.0265</v>
      </c>
      <c r="E22">
        <v>1.181E-3</v>
      </c>
      <c r="F22">
        <v>100.02500000000001</v>
      </c>
      <c r="G22">
        <v>2.2161749999999998</v>
      </c>
      <c r="H22">
        <v>-12.355</v>
      </c>
      <c r="I22">
        <v>-4.1210000000000004</v>
      </c>
      <c r="J22">
        <v>0.108669</v>
      </c>
      <c r="K22">
        <v>2.2222222222200001</v>
      </c>
      <c r="L22">
        <v>102.248722</v>
      </c>
      <c r="M22">
        <v>100.0265</v>
      </c>
      <c r="N22">
        <v>0.111111</v>
      </c>
    </row>
    <row r="23" spans="1:14" x14ac:dyDescent="0.2">
      <c r="A23">
        <v>45716</v>
      </c>
      <c r="B23">
        <v>45716</v>
      </c>
      <c r="C23">
        <v>2.2731330000000001</v>
      </c>
      <c r="D23">
        <v>100.0365</v>
      </c>
      <c r="E23">
        <v>2.1459999999999999E-3</v>
      </c>
      <c r="F23">
        <v>100.03400000000001</v>
      </c>
      <c r="G23">
        <v>2.2627139999999999</v>
      </c>
      <c r="H23">
        <v>-7.8150000000000004</v>
      </c>
      <c r="I23">
        <v>3.6480000000000001</v>
      </c>
      <c r="J23">
        <v>0.18465300000000001</v>
      </c>
      <c r="K23">
        <v>2.0277777777799999</v>
      </c>
      <c r="L23">
        <v>102.064278</v>
      </c>
      <c r="M23">
        <v>100.0365</v>
      </c>
      <c r="N23">
        <v>0.188889</v>
      </c>
    </row>
    <row r="24" spans="1:14" x14ac:dyDescent="0.2">
      <c r="A24">
        <v>45688</v>
      </c>
      <c r="B24">
        <v>45688</v>
      </c>
      <c r="C24">
        <v>2.2955899999999998</v>
      </c>
      <c r="D24">
        <v>100.0475</v>
      </c>
      <c r="E24">
        <v>3.3080000000000002E-3</v>
      </c>
      <c r="F24">
        <v>100.044</v>
      </c>
      <c r="G24">
        <v>2.2847040000000001</v>
      </c>
      <c r="H24">
        <v>-1.8149999999999999</v>
      </c>
      <c r="I24">
        <v>10.331</v>
      </c>
      <c r="J24">
        <v>0.26606299999999999</v>
      </c>
      <c r="K24">
        <v>1.81944444444</v>
      </c>
      <c r="L24">
        <v>101.866944</v>
      </c>
      <c r="M24">
        <v>100.0475</v>
      </c>
      <c r="N24">
        <v>0.27222200000000002</v>
      </c>
    </row>
    <row r="25" spans="1:14" x14ac:dyDescent="0.2">
      <c r="A25">
        <v>45657</v>
      </c>
      <c r="B25">
        <v>45657</v>
      </c>
      <c r="C25">
        <v>2.4272830000000001</v>
      </c>
      <c r="D25">
        <v>100.01649999999999</v>
      </c>
      <c r="E25">
        <v>4.6379999999999998E-3</v>
      </c>
      <c r="F25">
        <v>100.012</v>
      </c>
      <c r="G25">
        <v>2.4162020000000002</v>
      </c>
      <c r="H25">
        <v>-4.9870000000000001</v>
      </c>
      <c r="I25">
        <v>9.0820000000000007</v>
      </c>
      <c r="J25">
        <v>0.349777</v>
      </c>
      <c r="K25">
        <v>1.6041666666700001</v>
      </c>
      <c r="L25">
        <v>101.620667</v>
      </c>
      <c r="M25">
        <v>100.01649999999999</v>
      </c>
      <c r="N25">
        <v>0.35833300000000001</v>
      </c>
    </row>
    <row r="26" spans="1:14" x14ac:dyDescent="0.2">
      <c r="A26">
        <v>45626</v>
      </c>
      <c r="B26">
        <v>45626</v>
      </c>
      <c r="C26">
        <v>2.3009200000000001</v>
      </c>
      <c r="D26">
        <v>100.07850000000001</v>
      </c>
      <c r="E26">
        <v>6.0819999999999997E-3</v>
      </c>
      <c r="F26">
        <v>100.07299999999999</v>
      </c>
      <c r="G26">
        <v>2.2896510000000001</v>
      </c>
      <c r="H26">
        <v>-6.3129999999999997</v>
      </c>
      <c r="I26">
        <v>-5.93</v>
      </c>
      <c r="J26">
        <v>0.43167</v>
      </c>
      <c r="K26">
        <v>1.3958333333299999</v>
      </c>
      <c r="L26">
        <v>101.474333</v>
      </c>
      <c r="M26">
        <v>100.07850000000001</v>
      </c>
      <c r="N26">
        <v>0.44166699999999998</v>
      </c>
    </row>
    <row r="27" spans="1:14" x14ac:dyDescent="0.2">
      <c r="A27">
        <v>45596</v>
      </c>
      <c r="B27">
        <v>45596</v>
      </c>
      <c r="C27">
        <v>2.4455770000000001</v>
      </c>
      <c r="D27">
        <v>100.01949999999999</v>
      </c>
      <c r="E27">
        <v>7.5719999999999997E-3</v>
      </c>
      <c r="F27">
        <v>100.01300000000001</v>
      </c>
      <c r="G27">
        <v>2.4340809999999999</v>
      </c>
      <c r="H27">
        <v>-7.86</v>
      </c>
      <c r="I27">
        <v>-5.1950000000000003</v>
      </c>
      <c r="J27">
        <v>0.50968500000000005</v>
      </c>
      <c r="K27">
        <v>1.19444444444</v>
      </c>
      <c r="L27">
        <v>101.213944</v>
      </c>
      <c r="M27">
        <v>100.01949999999999</v>
      </c>
      <c r="N27">
        <v>0.52222199999999996</v>
      </c>
    </row>
    <row r="28" spans="1:14" x14ac:dyDescent="0.2">
      <c r="A28">
        <v>45565</v>
      </c>
      <c r="B28">
        <v>45565</v>
      </c>
      <c r="C28">
        <v>2.5006089999999999</v>
      </c>
      <c r="D28">
        <v>99.992500000000007</v>
      </c>
      <c r="E28">
        <v>9.3690000000000006E-3</v>
      </c>
      <c r="F28">
        <v>99.984999999999999</v>
      </c>
      <c r="G28">
        <v>2.4890910000000002</v>
      </c>
      <c r="H28">
        <v>-15.805999999999999</v>
      </c>
      <c r="I28">
        <v>-13.638</v>
      </c>
      <c r="J28">
        <v>0.596132</v>
      </c>
      <c r="K28">
        <v>0.97222222221999999</v>
      </c>
      <c r="L28">
        <v>100.96472199999999</v>
      </c>
      <c r="M28">
        <v>99.992500000000007</v>
      </c>
      <c r="N28">
        <v>0.61111099999999996</v>
      </c>
    </row>
    <row r="29" spans="1:14" x14ac:dyDescent="0.2">
      <c r="A29">
        <v>45535</v>
      </c>
      <c r="B29">
        <v>45535</v>
      </c>
      <c r="C29">
        <v>2.6313430000000002</v>
      </c>
      <c r="D29">
        <v>99.905500000000004</v>
      </c>
      <c r="E29">
        <v>1.1106E-2</v>
      </c>
      <c r="F29">
        <v>99.897000000000006</v>
      </c>
      <c r="G29">
        <v>2.6196449999999998</v>
      </c>
      <c r="H29">
        <v>-18.594999999999999</v>
      </c>
      <c r="I29">
        <v>-17.521999999999998</v>
      </c>
      <c r="J29">
        <v>0.67386299999999999</v>
      </c>
      <c r="K29">
        <v>0.77083333333000004</v>
      </c>
      <c r="L29">
        <v>100.676333</v>
      </c>
      <c r="M29">
        <v>99.905500000000004</v>
      </c>
      <c r="N29">
        <v>0.69166700000000003</v>
      </c>
    </row>
    <row r="30" spans="1:14" x14ac:dyDescent="0.2">
      <c r="A30">
        <v>45504</v>
      </c>
      <c r="B30">
        <v>45504</v>
      </c>
      <c r="C30">
        <v>2.955762</v>
      </c>
      <c r="D30">
        <v>99.650499999999994</v>
      </c>
      <c r="E30">
        <v>1.3042E-2</v>
      </c>
      <c r="F30">
        <v>99.641000000000005</v>
      </c>
      <c r="G30">
        <v>2.9439489999999999</v>
      </c>
      <c r="H30">
        <v>-20.773</v>
      </c>
      <c r="I30">
        <v>-12.228</v>
      </c>
      <c r="J30">
        <v>0.75537799999999999</v>
      </c>
      <c r="K30">
        <v>0.55555555556000003</v>
      </c>
      <c r="L30">
        <v>100.206056</v>
      </c>
      <c r="M30">
        <v>99.650499999999994</v>
      </c>
      <c r="N30">
        <v>0.77777799999999997</v>
      </c>
    </row>
    <row r="31" spans="1:14" x14ac:dyDescent="0.2">
      <c r="A31">
        <v>45473</v>
      </c>
      <c r="B31">
        <v>45473</v>
      </c>
      <c r="C31">
        <v>3.1642130000000002</v>
      </c>
      <c r="D31">
        <v>99.444500000000005</v>
      </c>
      <c r="E31">
        <v>1.5056E-2</v>
      </c>
      <c r="F31">
        <v>99.433999999999997</v>
      </c>
      <c r="G31">
        <v>3.1522589999999999</v>
      </c>
      <c r="H31">
        <v>-20.478999999999999</v>
      </c>
      <c r="I31">
        <v>-14.567</v>
      </c>
      <c r="J31">
        <v>0.83464400000000005</v>
      </c>
      <c r="K31">
        <v>0.34722222221999999</v>
      </c>
      <c r="L31">
        <v>99.791721999999993</v>
      </c>
      <c r="M31">
        <v>99.444500000000005</v>
      </c>
      <c r="N31">
        <v>0.86111099999999996</v>
      </c>
    </row>
    <row r="32" spans="1:14" x14ac:dyDescent="0.2">
      <c r="A32">
        <v>45443</v>
      </c>
      <c r="B32">
        <v>45443</v>
      </c>
      <c r="C32">
        <v>3.2998569999999998</v>
      </c>
      <c r="D32">
        <v>99.278499999999994</v>
      </c>
      <c r="E32">
        <v>1.7058E-2</v>
      </c>
      <c r="F32">
        <v>99.266999999999996</v>
      </c>
      <c r="G32">
        <v>3.2877079999999999</v>
      </c>
      <c r="H32">
        <v>-24.471</v>
      </c>
      <c r="I32">
        <v>-16.402999999999999</v>
      </c>
      <c r="J32">
        <v>0.90886800000000001</v>
      </c>
      <c r="K32">
        <v>0.15277777778000001</v>
      </c>
      <c r="L32">
        <v>99.431278000000006</v>
      </c>
      <c r="M32">
        <v>99.278499999999994</v>
      </c>
      <c r="N32">
        <v>0.93888899999999997</v>
      </c>
    </row>
    <row r="33" spans="1:14" x14ac:dyDescent="0.2">
      <c r="A33">
        <v>45412</v>
      </c>
      <c r="B33">
        <v>45412</v>
      </c>
      <c r="C33">
        <v>3.3757600000000001</v>
      </c>
      <c r="D33">
        <v>99.143500000000003</v>
      </c>
      <c r="E33">
        <v>1.8950999999999999E-2</v>
      </c>
      <c r="F33">
        <v>99.131</v>
      </c>
      <c r="G33">
        <v>3.363553</v>
      </c>
      <c r="H33">
        <v>-29.385000000000002</v>
      </c>
      <c r="I33">
        <v>-20.128</v>
      </c>
      <c r="J33">
        <v>0.96773799999999999</v>
      </c>
      <c r="K33">
        <v>2.4375</v>
      </c>
      <c r="L33">
        <v>101.581</v>
      </c>
      <c r="M33">
        <v>99.143500000000003</v>
      </c>
      <c r="N33">
        <v>1.0004059999999999</v>
      </c>
    </row>
    <row r="34" spans="1:14" x14ac:dyDescent="0.2">
      <c r="A34">
        <v>45382</v>
      </c>
      <c r="B34">
        <v>45382</v>
      </c>
      <c r="C34">
        <v>3.2297359999999999</v>
      </c>
      <c r="D34">
        <v>99.227500000000006</v>
      </c>
      <c r="E34">
        <v>2.1416999999999999E-2</v>
      </c>
      <c r="F34">
        <v>99.213999999999999</v>
      </c>
      <c r="G34">
        <v>3.2175310000000001</v>
      </c>
      <c r="H34">
        <v>-36.567</v>
      </c>
      <c r="I34">
        <v>-27.417000000000002</v>
      </c>
      <c r="J34">
        <v>1.049866</v>
      </c>
      <c r="K34">
        <v>2.2291666666699999</v>
      </c>
      <c r="L34">
        <v>101.456667</v>
      </c>
      <c r="M34">
        <v>99.227500000000006</v>
      </c>
      <c r="N34">
        <v>1.083774</v>
      </c>
    </row>
    <row r="35" spans="1:14" x14ac:dyDescent="0.2">
      <c r="A35">
        <v>45351</v>
      </c>
      <c r="B35">
        <v>45351</v>
      </c>
      <c r="C35">
        <v>3.2849409999999999</v>
      </c>
      <c r="D35">
        <v>99.107500000000002</v>
      </c>
      <c r="E35">
        <v>2.3847E-2</v>
      </c>
      <c r="F35">
        <v>99.093000000000004</v>
      </c>
      <c r="G35">
        <v>3.2726609999999998</v>
      </c>
      <c r="H35">
        <v>-39.554000000000002</v>
      </c>
      <c r="I35">
        <v>-29.649000000000001</v>
      </c>
      <c r="J35">
        <v>1.127286</v>
      </c>
      <c r="K35">
        <v>2.0277777777799999</v>
      </c>
      <c r="L35">
        <v>101.135278</v>
      </c>
      <c r="M35">
        <v>99.107500000000002</v>
      </c>
      <c r="N35">
        <v>1.1643159999999999</v>
      </c>
    </row>
    <row r="36" spans="1:14" x14ac:dyDescent="0.2">
      <c r="A36">
        <v>45322</v>
      </c>
      <c r="B36">
        <v>45322</v>
      </c>
      <c r="C36">
        <v>2.9795500000000001</v>
      </c>
      <c r="D36">
        <v>99.415499999999994</v>
      </c>
      <c r="E36">
        <v>2.6855E-2</v>
      </c>
      <c r="F36">
        <v>99.4</v>
      </c>
      <c r="G36">
        <v>2.9673729999999998</v>
      </c>
      <c r="H36">
        <v>-40.606000000000002</v>
      </c>
      <c r="I36">
        <v>-35.680999999999997</v>
      </c>
      <c r="J36">
        <v>1.217015</v>
      </c>
      <c r="K36">
        <v>1.80555555556</v>
      </c>
      <c r="L36">
        <v>101.221056</v>
      </c>
      <c r="M36">
        <v>99.415499999999994</v>
      </c>
      <c r="N36">
        <v>1.2532760000000001</v>
      </c>
    </row>
    <row r="37" spans="1:14" x14ac:dyDescent="0.2">
      <c r="A37">
        <v>45291</v>
      </c>
      <c r="B37">
        <v>45291</v>
      </c>
      <c r="C37">
        <v>2.9148360000000002</v>
      </c>
      <c r="D37">
        <v>99.463499999999996</v>
      </c>
      <c r="E37">
        <v>2.9617000000000001E-2</v>
      </c>
      <c r="F37">
        <v>99.447000000000003</v>
      </c>
      <c r="G37">
        <v>2.9026209999999999</v>
      </c>
      <c r="H37">
        <v>-34.033000000000001</v>
      </c>
      <c r="I37">
        <v>-31.103999999999999</v>
      </c>
      <c r="J37">
        <v>1.2960689999999999</v>
      </c>
      <c r="K37">
        <v>1.6041666666700001</v>
      </c>
      <c r="L37">
        <v>101.067667</v>
      </c>
      <c r="M37">
        <v>99.463499999999996</v>
      </c>
      <c r="N37">
        <v>1.333847</v>
      </c>
    </row>
    <row r="38" spans="1:14" x14ac:dyDescent="0.2">
      <c r="A38">
        <v>45260</v>
      </c>
      <c r="B38">
        <v>45260</v>
      </c>
      <c r="C38">
        <v>3.2916400000000001</v>
      </c>
      <c r="D38">
        <v>98.912000000000006</v>
      </c>
      <c r="E38">
        <v>3.2229000000000001E-2</v>
      </c>
      <c r="F38">
        <v>98.894999999999996</v>
      </c>
      <c r="G38">
        <v>3.2792629999999998</v>
      </c>
      <c r="H38">
        <v>-42.738999999999997</v>
      </c>
      <c r="I38">
        <v>-32.872</v>
      </c>
      <c r="J38">
        <v>1.3692439999999999</v>
      </c>
      <c r="K38">
        <v>1.4027777777799999</v>
      </c>
      <c r="L38">
        <v>100.314778</v>
      </c>
      <c r="M38">
        <v>98.912000000000006</v>
      </c>
      <c r="N38">
        <v>1.414315</v>
      </c>
    </row>
    <row r="39" spans="1:14" x14ac:dyDescent="0.2">
      <c r="A39">
        <v>45230</v>
      </c>
      <c r="B39">
        <v>45230</v>
      </c>
      <c r="C39">
        <v>3.4664630000000001</v>
      </c>
      <c r="D39">
        <v>98.593000000000004</v>
      </c>
      <c r="E39">
        <v>3.5372000000000001E-2</v>
      </c>
      <c r="F39">
        <v>98.575000000000003</v>
      </c>
      <c r="G39">
        <v>3.4540449999999998</v>
      </c>
      <c r="H39">
        <v>-53.414000000000001</v>
      </c>
      <c r="I39">
        <v>-42.829000000000001</v>
      </c>
      <c r="J39">
        <v>1.4528019999999999</v>
      </c>
      <c r="K39">
        <v>1.18055555556</v>
      </c>
      <c r="L39">
        <v>99.773555999999999</v>
      </c>
      <c r="M39">
        <v>98.593000000000004</v>
      </c>
      <c r="N39">
        <v>1.503163</v>
      </c>
    </row>
    <row r="40" spans="1:14" x14ac:dyDescent="0.2">
      <c r="A40">
        <v>45199</v>
      </c>
      <c r="B40">
        <v>45199</v>
      </c>
      <c r="C40">
        <v>3.5301650000000002</v>
      </c>
      <c r="D40">
        <v>98.424999999999997</v>
      </c>
      <c r="E40">
        <v>3.8399000000000003E-2</v>
      </c>
      <c r="F40">
        <v>98.406000000000006</v>
      </c>
      <c r="G40">
        <v>3.5176690000000002</v>
      </c>
      <c r="H40">
        <v>-56.104999999999997</v>
      </c>
      <c r="I40">
        <v>-47.008000000000003</v>
      </c>
      <c r="J40">
        <v>1.529703</v>
      </c>
      <c r="K40">
        <v>0.97916666666999996</v>
      </c>
      <c r="L40">
        <v>99.404167000000001</v>
      </c>
      <c r="M40">
        <v>98.424999999999997</v>
      </c>
      <c r="N40">
        <v>1.583704</v>
      </c>
    </row>
    <row r="41" spans="1:14" x14ac:dyDescent="0.2">
      <c r="A41">
        <v>45169</v>
      </c>
      <c r="B41">
        <v>45169</v>
      </c>
      <c r="C41">
        <v>3.4499209999999998</v>
      </c>
      <c r="D41">
        <v>98.477999999999994</v>
      </c>
      <c r="E41">
        <v>4.1657E-2</v>
      </c>
      <c r="F41">
        <v>98.457999999999998</v>
      </c>
      <c r="G41">
        <v>3.437395</v>
      </c>
      <c r="H41">
        <v>-58.314999999999998</v>
      </c>
      <c r="I41">
        <v>-47.582000000000001</v>
      </c>
      <c r="J41">
        <v>1.6087769999999999</v>
      </c>
      <c r="K41">
        <v>0.77777777778000001</v>
      </c>
      <c r="L41">
        <v>99.255778000000007</v>
      </c>
      <c r="M41">
        <v>98.477999999999994</v>
      </c>
      <c r="N41">
        <v>1.6642779999999999</v>
      </c>
    </row>
    <row r="42" spans="1:14" x14ac:dyDescent="0.2">
      <c r="A42">
        <v>45138</v>
      </c>
      <c r="B42">
        <v>45138</v>
      </c>
      <c r="C42">
        <v>3.358476</v>
      </c>
      <c r="D42">
        <v>98.555999999999997</v>
      </c>
      <c r="E42">
        <v>4.5407000000000003E-2</v>
      </c>
      <c r="F42">
        <v>98.534999999999997</v>
      </c>
      <c r="G42">
        <v>3.3459840000000001</v>
      </c>
      <c r="H42">
        <v>-57.918999999999997</v>
      </c>
      <c r="I42">
        <v>-40.917000000000002</v>
      </c>
      <c r="J42">
        <v>1.696221</v>
      </c>
      <c r="K42">
        <v>0.55555555556000003</v>
      </c>
      <c r="L42">
        <v>99.111555999999993</v>
      </c>
      <c r="M42">
        <v>98.555999999999997</v>
      </c>
      <c r="N42">
        <v>1.753188</v>
      </c>
    </row>
    <row r="43" spans="1:14" x14ac:dyDescent="0.2">
      <c r="A43">
        <v>45107</v>
      </c>
      <c r="B43">
        <v>45107</v>
      </c>
      <c r="C43">
        <v>3.4643980000000001</v>
      </c>
      <c r="D43">
        <v>98.311999999999998</v>
      </c>
      <c r="E43">
        <v>4.8644E-2</v>
      </c>
      <c r="F43">
        <v>98.29</v>
      </c>
      <c r="G43">
        <v>3.4517980000000001</v>
      </c>
      <c r="H43">
        <v>-59.774000000000001</v>
      </c>
      <c r="I43">
        <v>-43.305</v>
      </c>
      <c r="J43">
        <v>1.7696339999999999</v>
      </c>
      <c r="K43">
        <v>0.36111111110999999</v>
      </c>
      <c r="L43">
        <v>98.673111000000006</v>
      </c>
      <c r="M43">
        <v>98.311999999999998</v>
      </c>
      <c r="N43">
        <v>1.8309409999999999</v>
      </c>
    </row>
    <row r="44" spans="1:14" x14ac:dyDescent="0.2">
      <c r="A44">
        <v>45077</v>
      </c>
      <c r="B44">
        <v>45077</v>
      </c>
      <c r="C44">
        <v>2.9930539999999999</v>
      </c>
      <c r="D44">
        <v>99.102999999999994</v>
      </c>
      <c r="E44">
        <v>5.3074999999999997E-2</v>
      </c>
      <c r="F44">
        <v>99.08</v>
      </c>
      <c r="G44">
        <v>2.9806210000000002</v>
      </c>
      <c r="H44">
        <v>-63.281999999999996</v>
      </c>
      <c r="I44">
        <v>-47.777999999999999</v>
      </c>
      <c r="J44">
        <v>1.8641449999999999</v>
      </c>
      <c r="K44">
        <v>0.13888888889000001</v>
      </c>
      <c r="L44">
        <v>99.241889</v>
      </c>
      <c r="M44">
        <v>99.102999999999994</v>
      </c>
      <c r="N44">
        <v>1.91994</v>
      </c>
    </row>
    <row r="45" spans="1:14" x14ac:dyDescent="0.2">
      <c r="A45">
        <v>45046</v>
      </c>
      <c r="B45">
        <v>45046</v>
      </c>
      <c r="C45">
        <v>2.9058700000000002</v>
      </c>
      <c r="D45">
        <v>99.236000000000004</v>
      </c>
      <c r="E45">
        <v>5.5516000000000003E-2</v>
      </c>
      <c r="F45">
        <v>99.212000000000003</v>
      </c>
      <c r="G45">
        <v>2.8934250000000001</v>
      </c>
      <c r="I45">
        <v>-43.448</v>
      </c>
      <c r="J45">
        <v>1.896844</v>
      </c>
      <c r="K45">
        <v>2.4375</v>
      </c>
      <c r="L45">
        <v>101.6735</v>
      </c>
      <c r="M45">
        <v>99.236000000000004</v>
      </c>
      <c r="N45">
        <v>1.951964</v>
      </c>
    </row>
    <row r="46" spans="1:14" x14ac:dyDescent="0.2">
      <c r="A46">
        <v>45016</v>
      </c>
      <c r="B46">
        <v>45016</v>
      </c>
      <c r="C46">
        <v>2.8550399999999998</v>
      </c>
      <c r="D46">
        <v>99.305999999999997</v>
      </c>
      <c r="E46">
        <v>5.9368999999999998E-2</v>
      </c>
      <c r="F46">
        <v>99.281000000000006</v>
      </c>
      <c r="G46">
        <v>2.842581</v>
      </c>
      <c r="I46">
        <v>-41.68</v>
      </c>
      <c r="J46">
        <v>1.9761569999999999</v>
      </c>
      <c r="K46">
        <v>2.23611111111</v>
      </c>
      <c r="L46">
        <v>101.54211100000001</v>
      </c>
      <c r="M46">
        <v>99.305999999999997</v>
      </c>
      <c r="N46">
        <v>2.0325769999999999</v>
      </c>
    </row>
    <row r="47" spans="1:14" x14ac:dyDescent="0.2">
      <c r="A47">
        <v>44985</v>
      </c>
      <c r="B47">
        <v>44985</v>
      </c>
      <c r="C47">
        <v>3.2105709999999998</v>
      </c>
      <c r="D47">
        <v>98.537000000000006</v>
      </c>
      <c r="E47">
        <v>6.3247999999999999E-2</v>
      </c>
      <c r="F47">
        <v>98.510999999999996</v>
      </c>
      <c r="G47">
        <v>3.1979880000000001</v>
      </c>
      <c r="I47">
        <v>-49.578000000000003</v>
      </c>
      <c r="J47">
        <v>2.0550820000000001</v>
      </c>
      <c r="K47">
        <v>2.01388888889</v>
      </c>
      <c r="L47">
        <v>100.550889</v>
      </c>
      <c r="M47">
        <v>98.537000000000006</v>
      </c>
      <c r="N47">
        <v>2.1210619999999998</v>
      </c>
    </row>
    <row r="48" spans="1:14" x14ac:dyDescent="0.2">
      <c r="A48">
        <v>44957</v>
      </c>
      <c r="B48">
        <v>44957</v>
      </c>
      <c r="C48">
        <v>2.5149780000000002</v>
      </c>
      <c r="D48">
        <v>99.988500000000002</v>
      </c>
      <c r="E48">
        <v>6.8360000000000004E-2</v>
      </c>
      <c r="F48">
        <v>99.960999999999999</v>
      </c>
      <c r="G48">
        <v>2.5026470000000001</v>
      </c>
      <c r="I48">
        <v>-43.481000000000002</v>
      </c>
      <c r="J48">
        <v>2.1510859999999998</v>
      </c>
      <c r="K48">
        <v>1.80555555556</v>
      </c>
      <c r="L48">
        <v>101.794056</v>
      </c>
      <c r="M48">
        <v>99.988500000000002</v>
      </c>
      <c r="N48">
        <v>2.2051850000000002</v>
      </c>
    </row>
    <row r="49" spans="1:14" x14ac:dyDescent="0.2">
      <c r="A49">
        <v>44926</v>
      </c>
      <c r="B49">
        <v>44926</v>
      </c>
      <c r="C49">
        <v>2.8198460000000001</v>
      </c>
      <c r="D49">
        <v>99.3</v>
      </c>
      <c r="E49">
        <v>7.2125999999999996E-2</v>
      </c>
      <c r="F49">
        <v>99.272000000000006</v>
      </c>
      <c r="G49">
        <v>2.8073610000000002</v>
      </c>
      <c r="I49">
        <v>-54.241</v>
      </c>
      <c r="J49">
        <v>2.222718</v>
      </c>
      <c r="K49">
        <v>1.6041666666700001</v>
      </c>
      <c r="L49">
        <v>100.904167</v>
      </c>
      <c r="M49">
        <v>99.3</v>
      </c>
      <c r="N49">
        <v>2.2853949999999998</v>
      </c>
    </row>
    <row r="50" spans="1:14" x14ac:dyDescent="0.2">
      <c r="A50">
        <v>44895</v>
      </c>
      <c r="B50">
        <v>44895</v>
      </c>
      <c r="C50">
        <v>2.4750209999999999</v>
      </c>
      <c r="D50">
        <v>100.0805</v>
      </c>
      <c r="E50">
        <v>7.7266000000000001E-2</v>
      </c>
      <c r="F50">
        <v>100.051</v>
      </c>
      <c r="G50">
        <v>2.462672</v>
      </c>
      <c r="I50">
        <v>-58.3</v>
      </c>
      <c r="J50">
        <v>2.3146100000000001</v>
      </c>
      <c r="K50">
        <v>1.38888888889</v>
      </c>
      <c r="L50">
        <v>101.46938900000001</v>
      </c>
      <c r="M50">
        <v>100.0805</v>
      </c>
      <c r="N50">
        <v>2.3718970000000001</v>
      </c>
    </row>
    <row r="51" spans="1:14" x14ac:dyDescent="0.2">
      <c r="A51">
        <v>44865</v>
      </c>
      <c r="B51">
        <v>44865</v>
      </c>
      <c r="C51">
        <v>2.4345910000000002</v>
      </c>
      <c r="D51">
        <v>100.1815</v>
      </c>
      <c r="E51">
        <v>8.1957000000000002E-2</v>
      </c>
      <c r="F51">
        <v>100.151</v>
      </c>
      <c r="G51">
        <v>2.4222419999999998</v>
      </c>
      <c r="I51">
        <v>-67.751999999999995</v>
      </c>
      <c r="J51">
        <v>2.3969209999999999</v>
      </c>
      <c r="K51">
        <v>1.18055555556</v>
      </c>
      <c r="L51">
        <v>101.362056</v>
      </c>
      <c r="M51">
        <v>100.1815</v>
      </c>
      <c r="N51">
        <v>2.455276</v>
      </c>
    </row>
    <row r="52" spans="1:14" x14ac:dyDescent="0.2">
      <c r="A52">
        <v>44834</v>
      </c>
      <c r="B52">
        <v>44834</v>
      </c>
      <c r="C52">
        <v>2.4610080000000001</v>
      </c>
      <c r="D52">
        <v>100.121</v>
      </c>
      <c r="E52">
        <v>8.6349999999999996E-2</v>
      </c>
      <c r="F52">
        <v>100.09</v>
      </c>
      <c r="G52">
        <v>2.4486050000000001</v>
      </c>
      <c r="I52">
        <v>-73.337000000000003</v>
      </c>
      <c r="J52">
        <v>2.4721829999999998</v>
      </c>
      <c r="K52">
        <v>0.98611111111000005</v>
      </c>
      <c r="L52">
        <v>101.107111</v>
      </c>
      <c r="M52">
        <v>100.121</v>
      </c>
      <c r="N52">
        <v>2.5330240000000002</v>
      </c>
    </row>
    <row r="53" spans="1:14" x14ac:dyDescent="0.2">
      <c r="A53">
        <v>44804</v>
      </c>
      <c r="B53">
        <v>44804</v>
      </c>
      <c r="C53">
        <v>2.3685670000000001</v>
      </c>
      <c r="D53">
        <v>100.3655</v>
      </c>
      <c r="E53">
        <v>9.1730999999999993E-2</v>
      </c>
      <c r="F53">
        <v>100.333</v>
      </c>
      <c r="G53">
        <v>2.3562120000000002</v>
      </c>
      <c r="I53">
        <v>-56.378999999999998</v>
      </c>
      <c r="J53">
        <v>2.56135</v>
      </c>
      <c r="K53">
        <v>0.76388888888999995</v>
      </c>
      <c r="L53">
        <v>101.129389</v>
      </c>
      <c r="M53">
        <v>100.3655</v>
      </c>
      <c r="N53">
        <v>2.622017</v>
      </c>
    </row>
    <row r="54" spans="1:14" x14ac:dyDescent="0.2">
      <c r="A54">
        <v>44773</v>
      </c>
      <c r="B54">
        <v>44773</v>
      </c>
      <c r="C54">
        <v>1.7425219999999999</v>
      </c>
      <c r="D54">
        <v>102.06699999999999</v>
      </c>
      <c r="E54">
        <v>9.7989999999999994E-2</v>
      </c>
      <c r="F54">
        <v>102.033</v>
      </c>
      <c r="G54">
        <v>1.730064</v>
      </c>
      <c r="I54">
        <v>-45.756</v>
      </c>
      <c r="J54">
        <v>2.6597119999999999</v>
      </c>
      <c r="K54">
        <v>0.55555555556000003</v>
      </c>
      <c r="L54">
        <v>102.622556</v>
      </c>
      <c r="M54">
        <v>102.06699999999999</v>
      </c>
      <c r="N54">
        <v>2.7060580000000001</v>
      </c>
    </row>
    <row r="55" spans="1:14" x14ac:dyDescent="0.2">
      <c r="A55">
        <v>44742</v>
      </c>
      <c r="B55">
        <v>44742</v>
      </c>
      <c r="C55">
        <v>1.8958930000000001</v>
      </c>
      <c r="D55">
        <v>101.696</v>
      </c>
      <c r="E55">
        <v>0.102549</v>
      </c>
      <c r="F55">
        <v>101.661</v>
      </c>
      <c r="G55">
        <v>1.883338</v>
      </c>
      <c r="I55">
        <v>-63.505000000000003</v>
      </c>
      <c r="J55">
        <v>2.7318690000000001</v>
      </c>
      <c r="K55">
        <v>0.36111111110999999</v>
      </c>
      <c r="L55">
        <v>102.05711100000001</v>
      </c>
      <c r="M55">
        <v>101.696</v>
      </c>
      <c r="N55">
        <v>2.7836630000000002</v>
      </c>
    </row>
    <row r="56" spans="1:14" x14ac:dyDescent="0.2">
      <c r="A56">
        <v>44712</v>
      </c>
      <c r="B56">
        <v>44712</v>
      </c>
      <c r="C56">
        <v>1.4867870000000001</v>
      </c>
      <c r="D56">
        <v>102.9335</v>
      </c>
      <c r="E56">
        <v>0.109144</v>
      </c>
      <c r="F56">
        <v>102.89700000000001</v>
      </c>
      <c r="G56">
        <v>1.474448</v>
      </c>
      <c r="I56">
        <v>-66.736000000000004</v>
      </c>
      <c r="J56">
        <v>2.8309229999999999</v>
      </c>
      <c r="K56">
        <v>0.13888888889000001</v>
      </c>
      <c r="L56">
        <v>103.072389</v>
      </c>
      <c r="M56">
        <v>102.9335</v>
      </c>
      <c r="N56">
        <v>2.8730120000000001</v>
      </c>
    </row>
    <row r="57" spans="1:14" x14ac:dyDescent="0.2">
      <c r="A57">
        <v>44681</v>
      </c>
      <c r="B57">
        <v>44681</v>
      </c>
      <c r="C57">
        <v>1.494146</v>
      </c>
      <c r="D57">
        <v>102.9905</v>
      </c>
      <c r="E57">
        <v>0.111758</v>
      </c>
      <c r="F57">
        <v>102.953</v>
      </c>
      <c r="G57">
        <v>1.481795</v>
      </c>
      <c r="I57">
        <v>-51.576999999999998</v>
      </c>
      <c r="J57">
        <v>2.8416579999999998</v>
      </c>
      <c r="K57">
        <v>2.4375</v>
      </c>
      <c r="L57">
        <v>105.428</v>
      </c>
      <c r="M57">
        <v>102.9905</v>
      </c>
      <c r="N57">
        <v>2.8841160000000001</v>
      </c>
    </row>
    <row r="58" spans="1:14" x14ac:dyDescent="0.2">
      <c r="A58">
        <v>44651</v>
      </c>
      <c r="B58">
        <v>44651</v>
      </c>
      <c r="C58">
        <v>1.0268390000000001</v>
      </c>
      <c r="D58">
        <v>104.518</v>
      </c>
      <c r="E58">
        <v>0.11826399999999999</v>
      </c>
      <c r="F58">
        <v>104.479</v>
      </c>
      <c r="G58">
        <v>1.0143949999999999</v>
      </c>
      <c r="I58">
        <v>-23.827000000000002</v>
      </c>
      <c r="J58">
        <v>2.9359470000000001</v>
      </c>
      <c r="K58">
        <v>2.23611111111</v>
      </c>
      <c r="L58">
        <v>106.75411099999999</v>
      </c>
      <c r="M58">
        <v>104.518</v>
      </c>
      <c r="N58">
        <v>2.9660950000000001</v>
      </c>
    </row>
    <row r="59" spans="1:14" x14ac:dyDescent="0.2">
      <c r="A59">
        <v>44620</v>
      </c>
      <c r="B59">
        <v>44620</v>
      </c>
      <c r="C59">
        <v>0.23183100000000001</v>
      </c>
      <c r="D59">
        <v>107.25149999999999</v>
      </c>
      <c r="E59">
        <v>0.126475</v>
      </c>
      <c r="F59">
        <v>107.21</v>
      </c>
      <c r="G59">
        <v>0.219528</v>
      </c>
      <c r="I59">
        <v>-63.898000000000003</v>
      </c>
      <c r="J59">
        <v>3.0503140000000002</v>
      </c>
      <c r="K59">
        <v>2.01388888889</v>
      </c>
      <c r="L59">
        <v>109.265389</v>
      </c>
      <c r="M59">
        <v>107.25149999999999</v>
      </c>
      <c r="N59">
        <v>3.057385</v>
      </c>
    </row>
    <row r="60" spans="1:14" x14ac:dyDescent="0.2">
      <c r="A60">
        <v>44592</v>
      </c>
      <c r="B60">
        <v>44592</v>
      </c>
      <c r="C60">
        <v>0.14992800000000001</v>
      </c>
      <c r="D60">
        <v>107.721</v>
      </c>
      <c r="E60">
        <v>0.13267399999999999</v>
      </c>
      <c r="F60">
        <v>107.678</v>
      </c>
      <c r="G60">
        <v>0.137409</v>
      </c>
      <c r="I60">
        <v>-50.97</v>
      </c>
      <c r="J60">
        <v>3.1362619999999999</v>
      </c>
      <c r="K60">
        <v>1.80555555556</v>
      </c>
      <c r="L60">
        <v>109.526556</v>
      </c>
      <c r="M60">
        <v>107.721</v>
      </c>
      <c r="N60">
        <v>3.140965</v>
      </c>
    </row>
    <row r="61" spans="1:14" x14ac:dyDescent="0.2">
      <c r="A61">
        <v>44561</v>
      </c>
      <c r="B61">
        <v>44561</v>
      </c>
      <c r="C61">
        <v>-4.2916000000000003E-2</v>
      </c>
      <c r="D61">
        <v>108.5855</v>
      </c>
      <c r="E61">
        <v>0.13894599999999999</v>
      </c>
      <c r="F61">
        <v>108.541</v>
      </c>
      <c r="G61">
        <v>-5.5315000000000003E-2</v>
      </c>
      <c r="I61">
        <v>-49.210999999999999</v>
      </c>
      <c r="J61">
        <v>3.2207029999999999</v>
      </c>
      <c r="K61">
        <v>1.61111111111</v>
      </c>
      <c r="L61">
        <v>110.196611</v>
      </c>
      <c r="M61">
        <v>108.5855</v>
      </c>
      <c r="N61">
        <v>3.2193200000000002</v>
      </c>
    </row>
    <row r="62" spans="1:14" x14ac:dyDescent="0.2">
      <c r="A62">
        <v>44530</v>
      </c>
      <c r="B62">
        <v>44530</v>
      </c>
      <c r="C62">
        <v>-0.16425999999999999</v>
      </c>
      <c r="D62">
        <v>109.25700000000001</v>
      </c>
      <c r="E62">
        <v>0.14601600000000001</v>
      </c>
      <c r="F62">
        <v>109.211</v>
      </c>
      <c r="G62">
        <v>-0.17680599999999999</v>
      </c>
      <c r="I62">
        <v>-50.463000000000001</v>
      </c>
      <c r="J62">
        <v>3.3140160000000001</v>
      </c>
      <c r="K62">
        <v>1.38888888889</v>
      </c>
      <c r="L62">
        <v>110.645889</v>
      </c>
      <c r="M62">
        <v>109.25700000000001</v>
      </c>
      <c r="N62">
        <v>3.3085719999999998</v>
      </c>
    </row>
    <row r="63" spans="1:14" x14ac:dyDescent="0.2">
      <c r="A63">
        <v>44500</v>
      </c>
      <c r="B63">
        <v>44500</v>
      </c>
      <c r="C63">
        <v>3.8753000000000003E-2</v>
      </c>
      <c r="D63">
        <v>108.72150000000001</v>
      </c>
      <c r="E63">
        <v>0.15180299999999999</v>
      </c>
      <c r="F63">
        <v>108.675</v>
      </c>
      <c r="G63">
        <v>2.6404E-2</v>
      </c>
      <c r="I63">
        <v>-50.497999999999998</v>
      </c>
      <c r="J63">
        <v>3.3899840000000001</v>
      </c>
      <c r="K63">
        <v>1.18055555556</v>
      </c>
      <c r="L63">
        <v>109.902056</v>
      </c>
      <c r="M63">
        <v>108.72150000000001</v>
      </c>
      <c r="N63">
        <v>3.3912979999999999</v>
      </c>
    </row>
    <row r="64" spans="1:14" x14ac:dyDescent="0.2">
      <c r="A64">
        <v>44469</v>
      </c>
      <c r="B64">
        <v>44469</v>
      </c>
      <c r="C64">
        <v>-0.133267</v>
      </c>
      <c r="D64">
        <v>109.572</v>
      </c>
      <c r="E64">
        <v>0.15848499999999999</v>
      </c>
      <c r="F64">
        <v>109.524</v>
      </c>
      <c r="G64">
        <v>-0.14576600000000001</v>
      </c>
      <c r="I64">
        <v>-39.43</v>
      </c>
      <c r="J64">
        <v>3.474221</v>
      </c>
      <c r="K64">
        <v>0.98611111111000005</v>
      </c>
      <c r="L64">
        <v>110.558111</v>
      </c>
      <c r="M64">
        <v>109.572</v>
      </c>
      <c r="N64">
        <v>3.4695909999999999</v>
      </c>
    </row>
    <row r="65" spans="1:14" x14ac:dyDescent="0.2">
      <c r="A65">
        <v>44439</v>
      </c>
      <c r="B65">
        <v>44439</v>
      </c>
      <c r="C65">
        <v>-0.21302299999999999</v>
      </c>
      <c r="D65">
        <v>110.12350000000001</v>
      </c>
      <c r="E65">
        <v>0.16591900000000001</v>
      </c>
      <c r="F65">
        <v>110.074</v>
      </c>
      <c r="G65">
        <v>-0.22541600000000001</v>
      </c>
      <c r="I65">
        <v>-36.225000000000001</v>
      </c>
      <c r="J65">
        <v>3.5663149999999999</v>
      </c>
      <c r="K65">
        <v>0.76388888888999995</v>
      </c>
      <c r="L65">
        <v>110.887389</v>
      </c>
      <c r="M65">
        <v>110.12350000000001</v>
      </c>
      <c r="N65">
        <v>3.5587179999999998</v>
      </c>
    </row>
    <row r="66" spans="1:14" x14ac:dyDescent="0.2">
      <c r="A66">
        <v>44408</v>
      </c>
      <c r="B66">
        <v>44408</v>
      </c>
      <c r="C66">
        <v>-0.27811399999999997</v>
      </c>
      <c r="D66">
        <v>110.60850000000001</v>
      </c>
      <c r="E66">
        <v>0.172788</v>
      </c>
      <c r="F66">
        <v>110.55800000000001</v>
      </c>
      <c r="G66">
        <v>-0.29043999999999998</v>
      </c>
      <c r="I66">
        <v>-39.094999999999999</v>
      </c>
      <c r="J66">
        <v>3.6496179999999998</v>
      </c>
      <c r="K66">
        <v>0.5625</v>
      </c>
      <c r="L66">
        <v>111.17100000000001</v>
      </c>
      <c r="M66">
        <v>110.60850000000001</v>
      </c>
      <c r="N66">
        <v>3.6394679999999999</v>
      </c>
    </row>
    <row r="67" spans="1:14" x14ac:dyDescent="0.2">
      <c r="A67">
        <v>44377</v>
      </c>
      <c r="B67">
        <v>44377</v>
      </c>
      <c r="C67">
        <v>-0.156643</v>
      </c>
      <c r="D67">
        <v>110.3485</v>
      </c>
      <c r="E67">
        <v>0.17957200000000001</v>
      </c>
      <c r="F67">
        <v>110.297</v>
      </c>
      <c r="G67">
        <v>-0.168993</v>
      </c>
      <c r="I67">
        <v>-37.671999999999997</v>
      </c>
      <c r="J67">
        <v>3.731061</v>
      </c>
      <c r="K67">
        <v>0.34722222221999999</v>
      </c>
      <c r="L67">
        <v>110.695722</v>
      </c>
      <c r="M67">
        <v>110.3485</v>
      </c>
      <c r="N67">
        <v>3.7252160000000001</v>
      </c>
    </row>
    <row r="68" spans="1:14" x14ac:dyDescent="0.2">
      <c r="A68">
        <v>44347</v>
      </c>
      <c r="B68">
        <v>44347</v>
      </c>
      <c r="C68">
        <v>-0.126109</v>
      </c>
      <c r="D68">
        <v>110.4435</v>
      </c>
      <c r="E68">
        <v>0.186586</v>
      </c>
      <c r="F68">
        <v>110.39100000000001</v>
      </c>
      <c r="G68">
        <v>-0.13844300000000001</v>
      </c>
      <c r="I68">
        <v>-33.021999999999998</v>
      </c>
      <c r="J68">
        <v>3.8132670000000002</v>
      </c>
      <c r="K68">
        <v>0.13888888889000001</v>
      </c>
      <c r="L68">
        <v>110.58238900000001</v>
      </c>
      <c r="M68">
        <v>110.4435</v>
      </c>
      <c r="N68">
        <v>3.8084579999999999</v>
      </c>
    </row>
    <row r="69" spans="1:14" x14ac:dyDescent="0.2">
      <c r="A69">
        <v>44316</v>
      </c>
      <c r="B69">
        <v>44316</v>
      </c>
      <c r="C69">
        <v>-0.158775</v>
      </c>
      <c r="D69">
        <v>110.791</v>
      </c>
      <c r="E69">
        <v>0.18922900000000001</v>
      </c>
      <c r="F69">
        <v>110.73699999999999</v>
      </c>
      <c r="G69">
        <v>-0.17130300000000001</v>
      </c>
      <c r="I69">
        <v>-34.095999999999997</v>
      </c>
      <c r="J69">
        <v>3.807023</v>
      </c>
      <c r="K69">
        <v>2.4444444444400002</v>
      </c>
      <c r="L69">
        <v>113.235444</v>
      </c>
      <c r="M69">
        <v>110.791</v>
      </c>
      <c r="N69">
        <v>3.8009789999999999</v>
      </c>
    </row>
    <row r="70" spans="1:14" x14ac:dyDescent="0.2">
      <c r="A70">
        <v>44286</v>
      </c>
      <c r="B70">
        <v>44286</v>
      </c>
      <c r="C70">
        <v>-0.145255</v>
      </c>
      <c r="D70">
        <v>110.941</v>
      </c>
      <c r="E70">
        <v>0.19594300000000001</v>
      </c>
      <c r="F70">
        <v>110.886</v>
      </c>
      <c r="G70">
        <v>-0.15776699999999999</v>
      </c>
      <c r="I70">
        <v>-31.119</v>
      </c>
      <c r="J70">
        <v>3.884315</v>
      </c>
      <c r="K70">
        <v>2.25</v>
      </c>
      <c r="L70">
        <v>113.191</v>
      </c>
      <c r="M70">
        <v>110.941</v>
      </c>
      <c r="N70">
        <v>3.878673</v>
      </c>
    </row>
    <row r="71" spans="1:14" x14ac:dyDescent="0.2">
      <c r="A71">
        <v>44255</v>
      </c>
      <c r="B71">
        <v>44255</v>
      </c>
      <c r="C71">
        <v>-0.115993</v>
      </c>
      <c r="D71">
        <v>111.062</v>
      </c>
      <c r="E71">
        <v>0.20419699999999999</v>
      </c>
      <c r="F71">
        <v>111.006</v>
      </c>
      <c r="G71">
        <v>-0.128446</v>
      </c>
      <c r="I71">
        <v>-37.024999999999999</v>
      </c>
      <c r="J71">
        <v>3.9775510000000001</v>
      </c>
      <c r="K71">
        <v>2.01388888889</v>
      </c>
      <c r="L71">
        <v>113.075889</v>
      </c>
      <c r="M71">
        <v>111.062</v>
      </c>
      <c r="N71">
        <v>3.9729369999999999</v>
      </c>
    </row>
    <row r="72" spans="1:14" x14ac:dyDescent="0.2">
      <c r="A72">
        <v>44227</v>
      </c>
      <c r="B72">
        <v>44227</v>
      </c>
      <c r="C72">
        <v>-0.29483100000000001</v>
      </c>
      <c r="D72">
        <v>112.108</v>
      </c>
      <c r="E72">
        <v>0.21256800000000001</v>
      </c>
      <c r="F72">
        <v>112.05</v>
      </c>
      <c r="G72">
        <v>-0.30734499999999998</v>
      </c>
      <c r="I72">
        <v>-35.424999999999997</v>
      </c>
      <c r="J72">
        <v>4.0693679999999999</v>
      </c>
      <c r="K72">
        <v>1.80555555556</v>
      </c>
      <c r="L72">
        <v>113.913556</v>
      </c>
      <c r="M72">
        <v>112.108</v>
      </c>
      <c r="N72">
        <v>4.0573699999999997</v>
      </c>
    </row>
    <row r="73" spans="1:14" x14ac:dyDescent="0.2">
      <c r="A73">
        <v>44196</v>
      </c>
      <c r="B73">
        <v>44196</v>
      </c>
      <c r="C73">
        <v>-0.30039900000000003</v>
      </c>
      <c r="D73">
        <v>112.348</v>
      </c>
      <c r="E73">
        <v>0.219528</v>
      </c>
      <c r="F73">
        <v>112.289</v>
      </c>
      <c r="G73">
        <v>-0.31289099999999997</v>
      </c>
      <c r="I73">
        <v>-31.094999999999999</v>
      </c>
      <c r="J73">
        <v>4.1448559999999999</v>
      </c>
      <c r="K73">
        <v>1.61805555556</v>
      </c>
      <c r="L73">
        <v>113.96605599999999</v>
      </c>
      <c r="M73">
        <v>112.348</v>
      </c>
      <c r="N73">
        <v>4.1324050000000003</v>
      </c>
    </row>
    <row r="74" spans="1:14" x14ac:dyDescent="0.2">
      <c r="A74">
        <v>44165</v>
      </c>
      <c r="B74">
        <v>44165</v>
      </c>
      <c r="C74">
        <v>-0.32098199999999999</v>
      </c>
      <c r="D74">
        <v>112.70950000000001</v>
      </c>
      <c r="E74">
        <v>0.22825899999999999</v>
      </c>
      <c r="F74">
        <v>112.649</v>
      </c>
      <c r="G74">
        <v>-0.33339299999999999</v>
      </c>
      <c r="I74">
        <v>-35.613999999999997</v>
      </c>
      <c r="J74">
        <v>4.2378</v>
      </c>
      <c r="K74">
        <v>1.38888888889</v>
      </c>
      <c r="L74">
        <v>114.098389</v>
      </c>
      <c r="M74">
        <v>112.70950000000001</v>
      </c>
      <c r="N74">
        <v>4.2241980000000003</v>
      </c>
    </row>
    <row r="75" spans="1:14" x14ac:dyDescent="0.2">
      <c r="A75">
        <v>44135</v>
      </c>
      <c r="B75">
        <v>44135</v>
      </c>
      <c r="C75">
        <v>-0.37309300000000001</v>
      </c>
      <c r="D75">
        <v>113.199</v>
      </c>
      <c r="E75">
        <v>0.23625299999999999</v>
      </c>
      <c r="F75">
        <v>113.137</v>
      </c>
      <c r="G75">
        <v>-0.38563900000000001</v>
      </c>
      <c r="I75">
        <v>-34.502000000000002</v>
      </c>
      <c r="J75">
        <v>4.3211950000000003</v>
      </c>
      <c r="K75">
        <v>1.1875</v>
      </c>
      <c r="L75">
        <v>114.3865</v>
      </c>
      <c r="M75">
        <v>113.199</v>
      </c>
      <c r="N75">
        <v>4.3050730000000001</v>
      </c>
    </row>
    <row r="76" spans="1:14" x14ac:dyDescent="0.2">
      <c r="A76">
        <v>44104</v>
      </c>
      <c r="B76">
        <v>44104</v>
      </c>
      <c r="C76">
        <v>-0.32062600000000002</v>
      </c>
      <c r="D76">
        <v>113.188</v>
      </c>
      <c r="E76">
        <v>0.24438499999999999</v>
      </c>
      <c r="F76">
        <v>113.125</v>
      </c>
      <c r="G76">
        <v>-0.33315600000000001</v>
      </c>
      <c r="I76">
        <v>-32.874000000000002</v>
      </c>
      <c r="J76">
        <v>4.4049860000000001</v>
      </c>
      <c r="K76">
        <v>0.97222222221999999</v>
      </c>
      <c r="L76">
        <v>114.160222</v>
      </c>
      <c r="M76">
        <v>113.188</v>
      </c>
      <c r="N76">
        <v>4.3908620000000003</v>
      </c>
    </row>
    <row r="77" spans="1:14" x14ac:dyDescent="0.2">
      <c r="A77">
        <v>44074</v>
      </c>
      <c r="B77">
        <v>44074</v>
      </c>
      <c r="C77">
        <v>-0.24945300000000001</v>
      </c>
      <c r="D77">
        <v>113.06399999999999</v>
      </c>
      <c r="E77">
        <v>0.25226799999999999</v>
      </c>
      <c r="F77">
        <v>113</v>
      </c>
      <c r="G77">
        <v>-0.261992</v>
      </c>
      <c r="I77">
        <v>-28.86</v>
      </c>
      <c r="J77">
        <v>4.4849459999999999</v>
      </c>
      <c r="K77">
        <v>0.76388888888999995</v>
      </c>
      <c r="L77">
        <v>113.827889</v>
      </c>
      <c r="M77">
        <v>113.06399999999999</v>
      </c>
      <c r="N77">
        <v>4.4737580000000001</v>
      </c>
    </row>
    <row r="78" spans="1:14" x14ac:dyDescent="0.2">
      <c r="A78">
        <v>44043</v>
      </c>
      <c r="B78">
        <v>44043</v>
      </c>
      <c r="C78">
        <v>-0.26725100000000002</v>
      </c>
      <c r="D78">
        <v>113.374</v>
      </c>
      <c r="E78">
        <v>0.26020500000000002</v>
      </c>
      <c r="F78">
        <v>113.309</v>
      </c>
      <c r="G78">
        <v>-0.27975299999999997</v>
      </c>
      <c r="I78">
        <v>-26.72</v>
      </c>
      <c r="J78">
        <v>4.5638420000000002</v>
      </c>
      <c r="K78">
        <v>0.56944444443999997</v>
      </c>
      <c r="L78">
        <v>113.943444</v>
      </c>
      <c r="M78">
        <v>113.374</v>
      </c>
      <c r="N78">
        <v>4.5516449999999997</v>
      </c>
    </row>
    <row r="79" spans="1:14" x14ac:dyDescent="0.2">
      <c r="A79">
        <v>44012</v>
      </c>
      <c r="B79">
        <v>44012</v>
      </c>
      <c r="C79">
        <v>-0.302815</v>
      </c>
      <c r="D79">
        <v>113.8135</v>
      </c>
      <c r="E79">
        <v>0.26952199999999998</v>
      </c>
      <c r="F79">
        <v>113.747</v>
      </c>
      <c r="G79">
        <v>-0.31523800000000002</v>
      </c>
      <c r="I79">
        <v>-27.11</v>
      </c>
      <c r="J79">
        <v>4.6548480000000003</v>
      </c>
      <c r="K79">
        <v>0.34722222221999999</v>
      </c>
      <c r="L79">
        <v>114.16072200000001</v>
      </c>
      <c r="M79">
        <v>113.8135</v>
      </c>
      <c r="N79">
        <v>4.6407530000000001</v>
      </c>
    </row>
    <row r="80" spans="1:14" x14ac:dyDescent="0.2">
      <c r="A80">
        <v>43982</v>
      </c>
      <c r="B80">
        <v>43982</v>
      </c>
      <c r="C80">
        <v>-0.24072099999999999</v>
      </c>
      <c r="D80">
        <v>113.7165</v>
      </c>
      <c r="E80">
        <v>0.277837</v>
      </c>
      <c r="F80">
        <v>113.649</v>
      </c>
      <c r="G80">
        <v>-0.25315199999999999</v>
      </c>
      <c r="I80">
        <v>-26.6</v>
      </c>
      <c r="J80">
        <v>4.7351029999999996</v>
      </c>
      <c r="K80">
        <v>0.13888888889000001</v>
      </c>
      <c r="L80">
        <v>113.855389</v>
      </c>
      <c r="M80">
        <v>113.7165</v>
      </c>
      <c r="N80">
        <v>4.7237049999999998</v>
      </c>
    </row>
    <row r="81" spans="1:14" x14ac:dyDescent="0.2">
      <c r="A81">
        <v>43951</v>
      </c>
      <c r="B81">
        <v>43951</v>
      </c>
      <c r="C81">
        <v>-0.289383</v>
      </c>
      <c r="D81">
        <v>114.1925</v>
      </c>
      <c r="E81">
        <v>0.27993800000000002</v>
      </c>
      <c r="F81">
        <v>114.124</v>
      </c>
      <c r="G81">
        <v>-0.301763</v>
      </c>
      <c r="I81">
        <v>-31.79</v>
      </c>
      <c r="J81">
        <v>4.7101290000000002</v>
      </c>
      <c r="K81">
        <v>2.45138888889</v>
      </c>
      <c r="L81">
        <v>116.643889</v>
      </c>
      <c r="M81">
        <v>114.1925</v>
      </c>
      <c r="N81">
        <v>4.6964980000000001</v>
      </c>
    </row>
    <row r="82" spans="1:14" x14ac:dyDescent="0.2">
      <c r="A82">
        <v>43921</v>
      </c>
      <c r="B82">
        <v>43921</v>
      </c>
      <c r="C82">
        <v>-0.343916</v>
      </c>
      <c r="D82">
        <v>114.76049999999999</v>
      </c>
      <c r="E82">
        <v>0.289964</v>
      </c>
      <c r="F82">
        <v>114.69</v>
      </c>
      <c r="G82">
        <v>-0.35637200000000002</v>
      </c>
      <c r="I82">
        <v>-38</v>
      </c>
      <c r="J82">
        <v>4.8052809999999999</v>
      </c>
      <c r="K82">
        <v>2.2222222222200001</v>
      </c>
      <c r="L82">
        <v>116.982722</v>
      </c>
      <c r="M82">
        <v>114.76049999999999</v>
      </c>
      <c r="N82">
        <v>4.7887550000000001</v>
      </c>
    </row>
    <row r="83" spans="1:14" x14ac:dyDescent="0.2">
      <c r="A83">
        <v>43890</v>
      </c>
      <c r="B83">
        <v>43890</v>
      </c>
      <c r="C83">
        <v>-0.48283399999999999</v>
      </c>
      <c r="D83">
        <v>115.79300000000001</v>
      </c>
      <c r="E83">
        <v>0.29955300000000001</v>
      </c>
      <c r="F83">
        <v>115.721</v>
      </c>
      <c r="G83">
        <v>-0.49532300000000001</v>
      </c>
      <c r="I83">
        <v>-47.9</v>
      </c>
      <c r="J83">
        <v>4.8944400000000003</v>
      </c>
      <c r="K83">
        <v>2.0208333333300001</v>
      </c>
      <c r="L83">
        <v>117.813833</v>
      </c>
      <c r="M83">
        <v>115.79300000000001</v>
      </c>
      <c r="N83">
        <v>4.8708080000000002</v>
      </c>
    </row>
    <row r="84" spans="1:14" x14ac:dyDescent="0.2">
      <c r="A84">
        <v>43861</v>
      </c>
      <c r="B84">
        <v>43861</v>
      </c>
      <c r="C84">
        <v>-0.281891</v>
      </c>
      <c r="D84">
        <v>114.87050000000001</v>
      </c>
      <c r="E84">
        <v>0.306952</v>
      </c>
      <c r="F84">
        <v>114.798</v>
      </c>
      <c r="G84">
        <v>-0.29432599999999998</v>
      </c>
      <c r="I84">
        <v>-38.090000000000003</v>
      </c>
      <c r="J84">
        <v>4.9631860000000003</v>
      </c>
      <c r="K84">
        <v>1.81944444444</v>
      </c>
      <c r="L84">
        <v>116.689944</v>
      </c>
      <c r="M84">
        <v>114.87050000000001</v>
      </c>
      <c r="N84">
        <v>4.9491949999999996</v>
      </c>
    </row>
    <row r="85" spans="1:14" x14ac:dyDescent="0.2">
      <c r="A85">
        <v>43830</v>
      </c>
      <c r="B85">
        <v>43830</v>
      </c>
      <c r="C85">
        <v>-0.14743600000000001</v>
      </c>
      <c r="D85">
        <v>114.32599999999999</v>
      </c>
      <c r="E85">
        <v>0.315502</v>
      </c>
      <c r="F85">
        <v>114.253</v>
      </c>
      <c r="G85">
        <v>-0.15992899999999999</v>
      </c>
      <c r="I85">
        <v>-44.1</v>
      </c>
      <c r="J85">
        <v>5.0412819999999998</v>
      </c>
      <c r="K85">
        <v>1.6041666666700001</v>
      </c>
      <c r="L85">
        <v>115.930167</v>
      </c>
      <c r="M85">
        <v>114.32599999999999</v>
      </c>
      <c r="N85">
        <v>5.033849</v>
      </c>
    </row>
    <row r="86" spans="1:14" x14ac:dyDescent="0.2">
      <c r="A86">
        <v>43799</v>
      </c>
      <c r="B86">
        <v>43799</v>
      </c>
      <c r="C86">
        <v>-0.223944</v>
      </c>
      <c r="D86">
        <v>115.0055</v>
      </c>
      <c r="E86">
        <v>0.32538499999999998</v>
      </c>
      <c r="F86">
        <v>114.931</v>
      </c>
      <c r="G86">
        <v>-0.236341</v>
      </c>
      <c r="I86">
        <v>-42.83</v>
      </c>
      <c r="J86">
        <v>5.1295000000000002</v>
      </c>
      <c r="K86">
        <v>1.3958333333299999</v>
      </c>
      <c r="L86">
        <v>116.40133299999999</v>
      </c>
      <c r="M86">
        <v>115.0055</v>
      </c>
      <c r="N86">
        <v>5.1180120000000002</v>
      </c>
    </row>
    <row r="87" spans="1:14" x14ac:dyDescent="0.2">
      <c r="A87">
        <v>43769</v>
      </c>
      <c r="B87">
        <v>43769</v>
      </c>
      <c r="C87">
        <v>-0.34923900000000002</v>
      </c>
      <c r="D87">
        <v>115.99250000000001</v>
      </c>
      <c r="E87">
        <v>0.33549200000000001</v>
      </c>
      <c r="F87">
        <v>115.916</v>
      </c>
      <c r="G87">
        <v>-0.36167100000000002</v>
      </c>
      <c r="I87">
        <v>-43.66</v>
      </c>
      <c r="J87">
        <v>5.2181470000000001</v>
      </c>
      <c r="K87">
        <v>1.19444444444</v>
      </c>
      <c r="L87">
        <v>117.186944</v>
      </c>
      <c r="M87">
        <v>115.99250000000001</v>
      </c>
      <c r="N87">
        <v>5.1999230000000001</v>
      </c>
    </row>
    <row r="88" spans="1:14" x14ac:dyDescent="0.2">
      <c r="A88">
        <v>43738</v>
      </c>
      <c r="B88">
        <v>43738</v>
      </c>
      <c r="C88">
        <v>-0.53490199999999999</v>
      </c>
      <c r="D88">
        <v>117.4145</v>
      </c>
      <c r="E88">
        <v>0.34723100000000001</v>
      </c>
      <c r="F88">
        <v>117.336</v>
      </c>
      <c r="G88">
        <v>-0.54729099999999997</v>
      </c>
      <c r="I88">
        <v>-42.42</v>
      </c>
      <c r="J88">
        <v>5.3192649999999997</v>
      </c>
      <c r="K88">
        <v>0.97222222221999999</v>
      </c>
      <c r="L88">
        <v>118.38672200000001</v>
      </c>
      <c r="M88">
        <v>117.4145</v>
      </c>
      <c r="N88">
        <v>5.2908119999999998</v>
      </c>
    </row>
    <row r="89" spans="1:14" x14ac:dyDescent="0.2">
      <c r="A89">
        <v>43708</v>
      </c>
      <c r="B89">
        <v>43708</v>
      </c>
      <c r="C89">
        <v>-0.650312</v>
      </c>
      <c r="D89">
        <v>118.40949999999999</v>
      </c>
      <c r="E89">
        <v>0.35765999999999998</v>
      </c>
      <c r="F89">
        <v>118.32899999999999</v>
      </c>
      <c r="G89">
        <v>-0.66272799999999998</v>
      </c>
      <c r="I89">
        <v>-39.64</v>
      </c>
      <c r="J89">
        <v>5.4077739999999999</v>
      </c>
      <c r="K89">
        <v>0.77083333333000004</v>
      </c>
      <c r="L89">
        <v>119.180333</v>
      </c>
      <c r="M89">
        <v>118.40949999999999</v>
      </c>
      <c r="N89">
        <v>5.3726070000000004</v>
      </c>
    </row>
    <row r="90" spans="1:14" x14ac:dyDescent="0.2">
      <c r="A90">
        <v>43677</v>
      </c>
      <c r="B90">
        <v>43677</v>
      </c>
      <c r="C90">
        <v>-0.50031300000000001</v>
      </c>
      <c r="D90">
        <v>117.715</v>
      </c>
      <c r="E90">
        <v>0.36673600000000001</v>
      </c>
      <c r="F90">
        <v>117.634</v>
      </c>
      <c r="G90">
        <v>-0.51280400000000004</v>
      </c>
      <c r="I90">
        <v>-39.950000000000003</v>
      </c>
      <c r="J90">
        <v>5.4845470000000001</v>
      </c>
      <c r="K90">
        <v>0.55555555556000003</v>
      </c>
      <c r="L90">
        <v>118.270556</v>
      </c>
      <c r="M90">
        <v>117.715</v>
      </c>
      <c r="N90">
        <v>5.4571069999999997</v>
      </c>
    </row>
    <row r="91" spans="1:14" x14ac:dyDescent="0.2">
      <c r="A91">
        <v>43646</v>
      </c>
      <c r="B91">
        <v>43646</v>
      </c>
      <c r="C91">
        <v>-0.38140400000000002</v>
      </c>
      <c r="D91">
        <v>117.1935</v>
      </c>
      <c r="E91">
        <v>0.37582500000000002</v>
      </c>
      <c r="F91">
        <v>117.11199999999999</v>
      </c>
      <c r="G91">
        <v>-0.39380100000000001</v>
      </c>
      <c r="I91">
        <v>-44.32</v>
      </c>
      <c r="J91">
        <v>5.5603670000000003</v>
      </c>
      <c r="K91">
        <v>0.34722222221999999</v>
      </c>
      <c r="L91">
        <v>117.540722</v>
      </c>
      <c r="M91">
        <v>117.1935</v>
      </c>
      <c r="N91">
        <v>5.5391589999999997</v>
      </c>
    </row>
    <row r="92" spans="1:14" x14ac:dyDescent="0.2">
      <c r="A92">
        <v>43616</v>
      </c>
      <c r="B92">
        <v>43616</v>
      </c>
      <c r="C92">
        <v>-0.27241399999999999</v>
      </c>
      <c r="D92">
        <v>116.7045</v>
      </c>
      <c r="E92">
        <v>0.384407</v>
      </c>
      <c r="F92">
        <v>116.622</v>
      </c>
      <c r="G92">
        <v>-0.28487899999999999</v>
      </c>
      <c r="I92">
        <v>-48.12</v>
      </c>
      <c r="J92">
        <v>5.6310989999999999</v>
      </c>
      <c r="K92">
        <v>0.15277777778000001</v>
      </c>
      <c r="L92">
        <v>116.85727799999999</v>
      </c>
      <c r="M92">
        <v>116.7045</v>
      </c>
      <c r="N92">
        <v>5.6157589999999997</v>
      </c>
    </row>
    <row r="93" spans="1:14" x14ac:dyDescent="0.2">
      <c r="A93">
        <v>43585</v>
      </c>
      <c r="B93">
        <v>43585</v>
      </c>
      <c r="C93">
        <v>-0.11496199999999999</v>
      </c>
      <c r="D93">
        <v>115.9015</v>
      </c>
      <c r="E93">
        <v>0.38535700000000001</v>
      </c>
      <c r="F93">
        <v>115.819</v>
      </c>
      <c r="G93">
        <v>-0.12736900000000001</v>
      </c>
      <c r="I93">
        <v>-43.93</v>
      </c>
      <c r="J93">
        <v>5.5866069999999999</v>
      </c>
      <c r="K93">
        <v>2.4375</v>
      </c>
      <c r="L93">
        <v>118.339</v>
      </c>
      <c r="M93">
        <v>115.9015</v>
      </c>
      <c r="N93">
        <v>5.580184</v>
      </c>
    </row>
    <row r="94" spans="1:14" x14ac:dyDescent="0.2">
      <c r="A94">
        <v>43555</v>
      </c>
      <c r="B94">
        <v>43555</v>
      </c>
      <c r="C94">
        <v>-8.4973000000000007E-2</v>
      </c>
      <c r="D94">
        <v>115.929</v>
      </c>
      <c r="E94">
        <v>0.395646</v>
      </c>
      <c r="F94">
        <v>115.845</v>
      </c>
      <c r="G94">
        <v>-9.7514000000000003E-2</v>
      </c>
      <c r="I94">
        <v>-42.29</v>
      </c>
      <c r="J94">
        <v>5.6705949999999996</v>
      </c>
      <c r="K94">
        <v>2.2222222222200001</v>
      </c>
      <c r="L94">
        <v>118.151222</v>
      </c>
      <c r="M94">
        <v>115.929</v>
      </c>
      <c r="N94">
        <v>5.6657760000000001</v>
      </c>
    </row>
    <row r="95" spans="1:14" x14ac:dyDescent="0.2">
      <c r="A95">
        <v>43524</v>
      </c>
      <c r="B95">
        <v>43524</v>
      </c>
      <c r="C95">
        <v>0.10117900000000001</v>
      </c>
      <c r="D95">
        <v>114.876</v>
      </c>
      <c r="E95">
        <v>0.40353499999999998</v>
      </c>
      <c r="F95">
        <v>114.792</v>
      </c>
      <c r="G95">
        <v>8.8645000000000002E-2</v>
      </c>
      <c r="I95">
        <v>-37.82</v>
      </c>
      <c r="J95">
        <v>5.7345189999999997</v>
      </c>
      <c r="K95">
        <v>2.0277777777799999</v>
      </c>
      <c r="L95">
        <v>116.903778</v>
      </c>
      <c r="M95">
        <v>114.876</v>
      </c>
      <c r="N95">
        <v>5.7403209999999998</v>
      </c>
    </row>
    <row r="96" spans="1:14" x14ac:dyDescent="0.2">
      <c r="A96">
        <v>43496</v>
      </c>
      <c r="B96">
        <v>43496</v>
      </c>
      <c r="C96">
        <v>8.1987000000000004E-2</v>
      </c>
      <c r="D96">
        <v>115.206</v>
      </c>
      <c r="E96">
        <v>0.41417100000000001</v>
      </c>
      <c r="F96">
        <v>115.121</v>
      </c>
      <c r="G96">
        <v>6.9501999999999994E-2</v>
      </c>
      <c r="I96">
        <v>-39.24</v>
      </c>
      <c r="J96">
        <v>5.8192170000000001</v>
      </c>
      <c r="K96">
        <v>1.81944444444</v>
      </c>
      <c r="L96">
        <v>117.02544399999999</v>
      </c>
      <c r="M96">
        <v>115.206</v>
      </c>
      <c r="N96">
        <v>5.8239879999999999</v>
      </c>
    </row>
    <row r="97" spans="1:14" x14ac:dyDescent="0.2">
      <c r="A97">
        <v>43465</v>
      </c>
      <c r="B97">
        <v>43465</v>
      </c>
      <c r="C97">
        <v>0.14513100000000001</v>
      </c>
      <c r="D97">
        <v>114.979</v>
      </c>
      <c r="E97">
        <v>0.42448599999999997</v>
      </c>
      <c r="F97">
        <v>114.893</v>
      </c>
      <c r="G97">
        <v>0.13262499999999999</v>
      </c>
      <c r="I97">
        <v>-44.16</v>
      </c>
      <c r="J97">
        <v>5.900436</v>
      </c>
      <c r="K97">
        <v>1.6041666666700001</v>
      </c>
      <c r="L97">
        <v>114.979</v>
      </c>
      <c r="M97">
        <v>114.979</v>
      </c>
      <c r="N97">
        <v>5.9089989999999997</v>
      </c>
    </row>
    <row r="98" spans="1:14" x14ac:dyDescent="0.2">
      <c r="A98">
        <v>43434</v>
      </c>
      <c r="B98">
        <v>43434</v>
      </c>
      <c r="C98">
        <v>0.159604</v>
      </c>
      <c r="D98">
        <v>115.06699999999999</v>
      </c>
      <c r="E98">
        <v>0.43469799999999997</v>
      </c>
      <c r="F98">
        <v>114.98</v>
      </c>
      <c r="G98">
        <v>0.14710899999999999</v>
      </c>
      <c r="I98">
        <v>-43.61</v>
      </c>
      <c r="J98">
        <v>5.9797580000000004</v>
      </c>
      <c r="K98">
        <v>1.4027777777799999</v>
      </c>
      <c r="L98">
        <v>115.06699999999999</v>
      </c>
      <c r="M98">
        <v>115.06699999999999</v>
      </c>
      <c r="N98">
        <v>5.9893020000000003</v>
      </c>
    </row>
    <row r="99" spans="1:14" x14ac:dyDescent="0.2">
      <c r="A99">
        <v>43404</v>
      </c>
      <c r="B99">
        <v>43404</v>
      </c>
      <c r="C99">
        <v>0.27032800000000001</v>
      </c>
      <c r="D99">
        <v>114.4945</v>
      </c>
      <c r="E99">
        <v>0.44511600000000001</v>
      </c>
      <c r="F99">
        <v>114.407</v>
      </c>
      <c r="G99">
        <v>0.257913</v>
      </c>
      <c r="I99">
        <v>-39.5</v>
      </c>
      <c r="J99">
        <v>6.0598739999999998</v>
      </c>
      <c r="K99">
        <v>1.18055555556</v>
      </c>
      <c r="L99">
        <v>114.4945</v>
      </c>
      <c r="M99">
        <v>114.4945</v>
      </c>
      <c r="N99">
        <v>6.0762559999999999</v>
      </c>
    </row>
    <row r="100" spans="1:14" x14ac:dyDescent="0.2">
      <c r="A100">
        <v>43373</v>
      </c>
      <c r="B100">
        <v>43373</v>
      </c>
      <c r="C100">
        <v>0.293215</v>
      </c>
      <c r="D100">
        <v>114.5155</v>
      </c>
      <c r="E100">
        <v>0.455841</v>
      </c>
      <c r="F100">
        <v>114.42700000000001</v>
      </c>
      <c r="G100">
        <v>0.28080300000000002</v>
      </c>
      <c r="I100">
        <v>-40.25</v>
      </c>
      <c r="J100">
        <v>6.1411809999999996</v>
      </c>
      <c r="K100">
        <v>0.97222222221999999</v>
      </c>
      <c r="L100">
        <v>114.5155</v>
      </c>
      <c r="M100">
        <v>114.5155</v>
      </c>
      <c r="N100">
        <v>6.1591880000000003</v>
      </c>
    </row>
    <row r="101" spans="1:14" x14ac:dyDescent="0.2">
      <c r="A101">
        <v>43343</v>
      </c>
      <c r="B101">
        <v>43343</v>
      </c>
      <c r="C101">
        <v>0.138179</v>
      </c>
      <c r="D101">
        <v>115.80500000000001</v>
      </c>
      <c r="E101">
        <v>0.46789999999999998</v>
      </c>
      <c r="F101">
        <v>115.714</v>
      </c>
      <c r="G101">
        <v>0.12564800000000001</v>
      </c>
      <c r="I101">
        <v>-40.71</v>
      </c>
      <c r="J101">
        <v>6.2310660000000002</v>
      </c>
      <c r="K101">
        <v>0.77777777778000001</v>
      </c>
      <c r="L101">
        <v>115.80500000000001</v>
      </c>
      <c r="M101">
        <v>115.80500000000001</v>
      </c>
      <c r="N101">
        <v>6.2396760000000002</v>
      </c>
    </row>
    <row r="102" spans="1:14" x14ac:dyDescent="0.2">
      <c r="A102">
        <v>43312</v>
      </c>
      <c r="B102">
        <v>43312</v>
      </c>
      <c r="C102">
        <v>0.23005</v>
      </c>
      <c r="D102">
        <v>115.3395</v>
      </c>
      <c r="E102">
        <v>0.47889399999999999</v>
      </c>
      <c r="F102">
        <v>115.248</v>
      </c>
      <c r="G102">
        <v>0.21760699999999999</v>
      </c>
      <c r="I102">
        <v>-40.619999999999997</v>
      </c>
      <c r="J102">
        <v>6.3124390000000004</v>
      </c>
      <c r="K102">
        <v>0.55555555556000003</v>
      </c>
      <c r="L102">
        <v>115.3395</v>
      </c>
      <c r="M102">
        <v>115.3395</v>
      </c>
      <c r="N102">
        <v>6.3269609999999998</v>
      </c>
    </row>
    <row r="103" spans="1:14" x14ac:dyDescent="0.2">
      <c r="A103">
        <v>43281</v>
      </c>
      <c r="B103">
        <v>43281</v>
      </c>
      <c r="C103">
        <v>0.111959</v>
      </c>
      <c r="D103">
        <v>116.3995</v>
      </c>
      <c r="E103">
        <v>0.49126500000000001</v>
      </c>
      <c r="F103">
        <v>116.306</v>
      </c>
      <c r="G103">
        <v>9.9514000000000005E-2</v>
      </c>
      <c r="I103">
        <v>-43.85</v>
      </c>
      <c r="J103">
        <v>6.4024089999999996</v>
      </c>
      <c r="K103">
        <v>0.35416666667000002</v>
      </c>
      <c r="L103">
        <v>116.3995</v>
      </c>
      <c r="M103">
        <v>116.3995</v>
      </c>
      <c r="N103">
        <v>6.4095769999999996</v>
      </c>
    </row>
    <row r="104" spans="1:14" x14ac:dyDescent="0.2">
      <c r="A104">
        <v>43251</v>
      </c>
      <c r="B104">
        <v>43251</v>
      </c>
      <c r="C104">
        <v>0.115646</v>
      </c>
      <c r="D104">
        <v>116.5635</v>
      </c>
      <c r="E104">
        <v>0.50239400000000001</v>
      </c>
      <c r="F104">
        <v>116.46899999999999</v>
      </c>
      <c r="G104">
        <v>0.103218</v>
      </c>
      <c r="I104">
        <v>-44.82</v>
      </c>
      <c r="J104">
        <v>6.4825720000000002</v>
      </c>
      <c r="K104">
        <v>0.15277777778000001</v>
      </c>
      <c r="L104">
        <v>116.5635</v>
      </c>
      <c r="M104">
        <v>116.5635</v>
      </c>
      <c r="N104">
        <v>6.4900690000000001</v>
      </c>
    </row>
    <row r="105" spans="1:14" x14ac:dyDescent="0.2">
      <c r="A105">
        <v>43220</v>
      </c>
      <c r="B105">
        <v>43220</v>
      </c>
      <c r="C105">
        <v>0.31902399999999997</v>
      </c>
      <c r="D105">
        <v>115.22150000000001</v>
      </c>
      <c r="E105">
        <v>0.50115399999999999</v>
      </c>
      <c r="F105">
        <v>115.127</v>
      </c>
      <c r="G105">
        <v>0.306562</v>
      </c>
      <c r="I105">
        <v>-39.11</v>
      </c>
      <c r="J105">
        <v>6.4129420000000001</v>
      </c>
      <c r="K105">
        <v>2.4375</v>
      </c>
      <c r="L105">
        <v>115.22150000000001</v>
      </c>
      <c r="M105">
        <v>115.22150000000001</v>
      </c>
      <c r="N105">
        <v>6.4334009999999999</v>
      </c>
    </row>
    <row r="106" spans="1:14" x14ac:dyDescent="0.2">
      <c r="A106">
        <v>43190</v>
      </c>
      <c r="B106">
        <v>43190</v>
      </c>
      <c r="C106">
        <v>0.30595800000000001</v>
      </c>
      <c r="D106">
        <v>115.4935</v>
      </c>
      <c r="E106">
        <v>0.51248400000000005</v>
      </c>
      <c r="F106">
        <v>115.398</v>
      </c>
      <c r="G106">
        <v>0.29352899999999998</v>
      </c>
      <c r="I106">
        <v>-37.32</v>
      </c>
      <c r="J106">
        <v>6.4944269999999999</v>
      </c>
      <c r="K106">
        <v>2.23611111111</v>
      </c>
      <c r="L106">
        <v>115.4935</v>
      </c>
      <c r="M106">
        <v>115.4935</v>
      </c>
      <c r="N106">
        <v>6.514297</v>
      </c>
    </row>
    <row r="107" spans="1:14" x14ac:dyDescent="0.2">
      <c r="A107">
        <v>43159</v>
      </c>
      <c r="B107">
        <v>43159</v>
      </c>
      <c r="C107">
        <v>0.41692299999999999</v>
      </c>
      <c r="D107">
        <v>114.82899999999999</v>
      </c>
      <c r="E107">
        <v>0.52351800000000004</v>
      </c>
      <c r="F107">
        <v>114.733</v>
      </c>
      <c r="G107">
        <v>0.40441899999999997</v>
      </c>
      <c r="I107">
        <v>-36.520000000000003</v>
      </c>
      <c r="J107">
        <v>6.5728869999999997</v>
      </c>
      <c r="K107">
        <v>2.01388888889</v>
      </c>
      <c r="L107">
        <v>114.82899999999999</v>
      </c>
      <c r="M107">
        <v>114.82899999999999</v>
      </c>
      <c r="N107">
        <v>6.6002910000000004</v>
      </c>
    </row>
    <row r="108" spans="1:14" x14ac:dyDescent="0.2">
      <c r="A108">
        <v>43131</v>
      </c>
      <c r="B108">
        <v>43131</v>
      </c>
      <c r="C108">
        <v>0.52746400000000004</v>
      </c>
      <c r="D108">
        <v>114.1425</v>
      </c>
      <c r="E108">
        <v>0.53386400000000001</v>
      </c>
      <c r="F108">
        <v>114.04600000000001</v>
      </c>
      <c r="G108">
        <v>0.51500199999999996</v>
      </c>
      <c r="I108">
        <v>-37.65</v>
      </c>
      <c r="J108">
        <v>6.6456749999999998</v>
      </c>
      <c r="K108">
        <v>1.80555555556</v>
      </c>
      <c r="L108">
        <v>114.1425</v>
      </c>
      <c r="M108">
        <v>114.1425</v>
      </c>
      <c r="N108">
        <v>6.6807290000000004</v>
      </c>
    </row>
    <row r="109" spans="1:14" x14ac:dyDescent="0.2">
      <c r="A109">
        <v>43100</v>
      </c>
      <c r="B109">
        <v>43100</v>
      </c>
      <c r="C109">
        <v>0.37172500000000003</v>
      </c>
      <c r="D109">
        <v>115.498</v>
      </c>
      <c r="E109">
        <v>0.54747500000000004</v>
      </c>
      <c r="F109">
        <v>115.419</v>
      </c>
      <c r="G109">
        <v>0.36171300000000001</v>
      </c>
      <c r="I109">
        <v>-37.229999999999997</v>
      </c>
      <c r="J109">
        <v>6.7403050000000002</v>
      </c>
      <c r="K109">
        <v>1.6041666666700001</v>
      </c>
      <c r="L109">
        <v>115.498</v>
      </c>
      <c r="M109">
        <v>115.498</v>
      </c>
      <c r="N109">
        <v>6.7653600000000003</v>
      </c>
    </row>
    <row r="110" spans="1:14" x14ac:dyDescent="0.2">
      <c r="A110">
        <v>43069</v>
      </c>
      <c r="B110">
        <v>43069</v>
      </c>
      <c r="C110">
        <v>0.28399000000000002</v>
      </c>
      <c r="D110">
        <v>116.3685</v>
      </c>
      <c r="E110">
        <v>0.56036900000000001</v>
      </c>
      <c r="F110">
        <v>116.288</v>
      </c>
      <c r="G110">
        <v>0.27404000000000001</v>
      </c>
      <c r="I110">
        <v>-35.72</v>
      </c>
      <c r="J110">
        <v>6.8288089999999997</v>
      </c>
      <c r="K110">
        <v>1.4027777777799999</v>
      </c>
      <c r="L110">
        <v>116.3685</v>
      </c>
      <c r="M110">
        <v>116.3685</v>
      </c>
      <c r="N110">
        <v>6.8482019999999997</v>
      </c>
    </row>
    <row r="111" spans="1:14" x14ac:dyDescent="0.2">
      <c r="A111">
        <v>43039</v>
      </c>
      <c r="B111">
        <v>43039</v>
      </c>
      <c r="C111">
        <v>0.34033799999999997</v>
      </c>
      <c r="D111">
        <v>116.104</v>
      </c>
      <c r="E111">
        <v>0.57264199999999998</v>
      </c>
      <c r="F111">
        <v>116.023</v>
      </c>
      <c r="G111">
        <v>0.33034400000000003</v>
      </c>
      <c r="I111">
        <v>-34.92</v>
      </c>
      <c r="J111">
        <v>6.9120990000000004</v>
      </c>
      <c r="K111">
        <v>1.18055555556</v>
      </c>
      <c r="L111">
        <v>116.104</v>
      </c>
      <c r="M111">
        <v>116.104</v>
      </c>
      <c r="N111">
        <v>6.9356229999999996</v>
      </c>
    </row>
    <row r="112" spans="1:14" x14ac:dyDescent="0.2">
      <c r="A112">
        <v>43008</v>
      </c>
      <c r="B112">
        <v>43008</v>
      </c>
      <c r="C112">
        <v>0.48885800000000001</v>
      </c>
      <c r="D112">
        <v>115.06399999999999</v>
      </c>
      <c r="E112">
        <v>0.58247300000000002</v>
      </c>
      <c r="F112">
        <v>114.983</v>
      </c>
      <c r="G112">
        <v>0.47885299999999997</v>
      </c>
      <c r="I112">
        <v>-31.02</v>
      </c>
      <c r="J112">
        <v>6.9781829999999996</v>
      </c>
      <c r="K112">
        <v>0.97916666666999996</v>
      </c>
      <c r="L112">
        <v>115.06399999999999</v>
      </c>
      <c r="M112">
        <v>115.06399999999999</v>
      </c>
      <c r="N112">
        <v>7.0122970000000002</v>
      </c>
    </row>
    <row r="113" spans="1:14" x14ac:dyDescent="0.2">
      <c r="A113">
        <v>42978</v>
      </c>
      <c r="B113">
        <v>42978</v>
      </c>
      <c r="C113">
        <v>0.40711000000000003</v>
      </c>
      <c r="D113">
        <v>115.8925</v>
      </c>
      <c r="E113">
        <v>0.595719</v>
      </c>
      <c r="F113">
        <v>115.81</v>
      </c>
      <c r="G113">
        <v>0.39716099999999999</v>
      </c>
      <c r="I113">
        <v>-29.77</v>
      </c>
      <c r="J113">
        <v>7.0662240000000001</v>
      </c>
      <c r="K113">
        <v>0.77777777778000001</v>
      </c>
      <c r="L113">
        <v>115.8925</v>
      </c>
      <c r="M113">
        <v>115.8925</v>
      </c>
      <c r="N113">
        <v>7.0949920000000004</v>
      </c>
    </row>
    <row r="114" spans="1:14" x14ac:dyDescent="0.2">
      <c r="A114">
        <v>42947</v>
      </c>
      <c r="B114">
        <v>42947</v>
      </c>
      <c r="C114">
        <v>0.528393</v>
      </c>
      <c r="D114">
        <v>115.0665</v>
      </c>
      <c r="E114">
        <v>0.607379</v>
      </c>
      <c r="F114">
        <v>114.98399999999999</v>
      </c>
      <c r="G114">
        <v>0.51846099999999995</v>
      </c>
      <c r="I114">
        <v>-31.9</v>
      </c>
      <c r="J114">
        <v>7.1429609999999997</v>
      </c>
      <c r="K114">
        <v>0.55555555556000003</v>
      </c>
      <c r="L114">
        <v>115.0665</v>
      </c>
      <c r="M114">
        <v>115.0665</v>
      </c>
      <c r="N114">
        <v>7.1807040000000004</v>
      </c>
    </row>
    <row r="115" spans="1:14" x14ac:dyDescent="0.2">
      <c r="A115">
        <v>42916</v>
      </c>
      <c r="B115">
        <v>42916</v>
      </c>
      <c r="C115">
        <v>0.46812100000000001</v>
      </c>
      <c r="D115">
        <v>115.71899999999999</v>
      </c>
      <c r="E115">
        <v>0.62017800000000001</v>
      </c>
      <c r="F115">
        <v>115.63500000000001</v>
      </c>
      <c r="G115">
        <v>0.45810400000000001</v>
      </c>
      <c r="I115">
        <v>-32.92</v>
      </c>
      <c r="J115">
        <v>7.226235</v>
      </c>
      <c r="K115">
        <v>0.36111111110999999</v>
      </c>
      <c r="L115">
        <v>115.71899999999999</v>
      </c>
      <c r="M115">
        <v>115.71899999999999</v>
      </c>
      <c r="N115">
        <v>7.2600619999999996</v>
      </c>
    </row>
    <row r="116" spans="1:14" x14ac:dyDescent="0.2">
      <c r="A116">
        <v>42886</v>
      </c>
      <c r="B116">
        <v>42886</v>
      </c>
      <c r="C116">
        <v>0.27416299999999999</v>
      </c>
      <c r="D116">
        <v>117.5545</v>
      </c>
      <c r="E116">
        <v>0.63694200000000001</v>
      </c>
      <c r="F116">
        <v>117.468</v>
      </c>
      <c r="G116">
        <v>0.26419599999999999</v>
      </c>
      <c r="I116">
        <v>-34.57</v>
      </c>
      <c r="J116">
        <v>7.333907</v>
      </c>
      <c r="K116">
        <v>0.13888888889000001</v>
      </c>
      <c r="L116">
        <v>117.5545</v>
      </c>
      <c r="M116">
        <v>117.5545</v>
      </c>
      <c r="N116">
        <v>7.3540140000000003</v>
      </c>
    </row>
    <row r="117" spans="1:14" x14ac:dyDescent="0.2">
      <c r="A117">
        <v>42855</v>
      </c>
      <c r="B117">
        <v>42855</v>
      </c>
      <c r="C117">
        <v>0.36829299999999998</v>
      </c>
      <c r="D117">
        <v>116.91249999999999</v>
      </c>
      <c r="E117">
        <v>0.63451800000000003</v>
      </c>
      <c r="G117">
        <v>0.35835099999999998</v>
      </c>
      <c r="I117">
        <v>-31.63</v>
      </c>
      <c r="J117">
        <v>7.2501610000000003</v>
      </c>
      <c r="K117">
        <v>2.4375</v>
      </c>
      <c r="N117">
        <v>7.2768629999999996</v>
      </c>
    </row>
    <row r="118" spans="1:14" x14ac:dyDescent="0.2">
      <c r="A118">
        <v>42825</v>
      </c>
      <c r="B118">
        <v>42825</v>
      </c>
      <c r="C118">
        <v>0.38593499999999997</v>
      </c>
      <c r="D118">
        <v>116.9255</v>
      </c>
      <c r="E118">
        <v>0.64672300000000005</v>
      </c>
      <c r="G118">
        <v>0.37597000000000003</v>
      </c>
      <c r="I118">
        <v>-32.25</v>
      </c>
      <c r="J118">
        <v>7.3284859999999998</v>
      </c>
      <c r="K118">
        <v>2.23611111111</v>
      </c>
      <c r="N118">
        <v>7.35677</v>
      </c>
    </row>
    <row r="119" spans="1:14" x14ac:dyDescent="0.2">
      <c r="A119">
        <v>42794</v>
      </c>
      <c r="B119">
        <v>42794</v>
      </c>
      <c r="C119">
        <v>0.30293100000000001</v>
      </c>
      <c r="D119">
        <v>117.84399999999999</v>
      </c>
      <c r="E119">
        <v>0.66208699999999998</v>
      </c>
      <c r="G119">
        <v>0.29292899999999999</v>
      </c>
      <c r="I119">
        <v>-34.81</v>
      </c>
      <c r="J119">
        <v>7.4262110000000003</v>
      </c>
      <c r="K119">
        <v>2.01388888889</v>
      </c>
      <c r="N119">
        <v>7.4487079999999999</v>
      </c>
    </row>
    <row r="120" spans="1:14" x14ac:dyDescent="0.2">
      <c r="A120">
        <v>42766</v>
      </c>
      <c r="B120">
        <v>42766</v>
      </c>
      <c r="C120">
        <v>0.52536300000000002</v>
      </c>
      <c r="D120">
        <v>116.041</v>
      </c>
      <c r="E120">
        <v>0.67144000000000004</v>
      </c>
      <c r="G120">
        <v>0.51538300000000004</v>
      </c>
      <c r="I120">
        <v>-35.82</v>
      </c>
      <c r="J120">
        <v>7.4845269999999999</v>
      </c>
      <c r="K120">
        <v>1.80555555556</v>
      </c>
      <c r="N120">
        <v>7.523847</v>
      </c>
    </row>
    <row r="121" spans="1:14" x14ac:dyDescent="0.2">
      <c r="A121">
        <v>42735</v>
      </c>
      <c r="B121">
        <v>42735</v>
      </c>
      <c r="C121">
        <v>0.31938299999999997</v>
      </c>
      <c r="D121">
        <v>118.06950000000001</v>
      </c>
      <c r="E121">
        <v>0.68795799999999996</v>
      </c>
      <c r="G121">
        <v>0.30693399999999998</v>
      </c>
      <c r="I121">
        <v>-43.29</v>
      </c>
      <c r="J121">
        <v>7.5877590000000001</v>
      </c>
      <c r="K121">
        <v>1.6041666666700001</v>
      </c>
      <c r="N121">
        <v>7.611993</v>
      </c>
    </row>
    <row r="122" spans="1:14" x14ac:dyDescent="0.2">
      <c r="A122">
        <v>42704</v>
      </c>
      <c r="B122">
        <v>42704</v>
      </c>
      <c r="C122">
        <v>0.30341699999999999</v>
      </c>
      <c r="D122">
        <v>118.4</v>
      </c>
      <c r="E122">
        <v>0.70220300000000002</v>
      </c>
      <c r="G122">
        <v>0.29090500000000002</v>
      </c>
      <c r="I122">
        <v>-41.1</v>
      </c>
      <c r="J122">
        <v>7.6754009999999999</v>
      </c>
      <c r="K122">
        <v>1.38888888889</v>
      </c>
      <c r="N122">
        <v>7.69869</v>
      </c>
    </row>
    <row r="123" spans="1:14" x14ac:dyDescent="0.2">
      <c r="A123">
        <v>42674</v>
      </c>
      <c r="B123">
        <v>42674</v>
      </c>
      <c r="C123">
        <v>2.2381999999999999E-2</v>
      </c>
      <c r="D123">
        <v>121.22499999999999</v>
      </c>
      <c r="E123">
        <v>0.72106999999999999</v>
      </c>
      <c r="G123">
        <v>9.8980000000000005E-3</v>
      </c>
      <c r="I123">
        <v>-43.59</v>
      </c>
      <c r="J123">
        <v>7.7905290000000003</v>
      </c>
      <c r="K123">
        <v>1.18055555556</v>
      </c>
      <c r="N123">
        <v>7.7922729999999998</v>
      </c>
    </row>
    <row r="124" spans="1:14" x14ac:dyDescent="0.2">
      <c r="A124">
        <v>42643</v>
      </c>
      <c r="B124">
        <v>42643</v>
      </c>
      <c r="C124">
        <v>-5.9688999999999999E-2</v>
      </c>
      <c r="D124">
        <v>122.21250000000001</v>
      </c>
      <c r="E124">
        <v>0.73558000000000001</v>
      </c>
      <c r="G124">
        <v>-7.2161000000000003E-2</v>
      </c>
      <c r="I124">
        <v>-41.46</v>
      </c>
      <c r="J124">
        <v>7.8777239999999997</v>
      </c>
      <c r="K124">
        <v>0.98611111111000005</v>
      </c>
      <c r="N124">
        <v>7.8730219999999997</v>
      </c>
    </row>
    <row r="125" spans="1:14" x14ac:dyDescent="0.2">
      <c r="A125">
        <v>42613</v>
      </c>
      <c r="B125">
        <v>42613</v>
      </c>
      <c r="C125">
        <v>-0.13217799999999999</v>
      </c>
      <c r="D125">
        <v>123.15649999999999</v>
      </c>
      <c r="E125">
        <v>0.75196499999999999</v>
      </c>
      <c r="G125">
        <v>-0.14463000000000001</v>
      </c>
      <c r="I125">
        <v>-50.6</v>
      </c>
      <c r="J125">
        <v>7.9750690000000004</v>
      </c>
      <c r="K125">
        <v>0.76388888888999995</v>
      </c>
      <c r="N125">
        <v>7.9645270000000004</v>
      </c>
    </row>
    <row r="126" spans="1:14" x14ac:dyDescent="0.2">
      <c r="A126">
        <v>42582</v>
      </c>
      <c r="B126">
        <v>42582</v>
      </c>
      <c r="C126">
        <v>-9.1207999999999997E-2</v>
      </c>
      <c r="D126">
        <v>122.9965</v>
      </c>
      <c r="E126">
        <v>0.76537299999999997</v>
      </c>
      <c r="G126">
        <v>-0.10619000000000001</v>
      </c>
      <c r="I126">
        <v>-52.82</v>
      </c>
      <c r="J126">
        <v>8.0537279999999996</v>
      </c>
      <c r="K126">
        <v>0.55555555556000003</v>
      </c>
      <c r="N126">
        <v>8.0463830000000005</v>
      </c>
    </row>
    <row r="127" spans="1:14" x14ac:dyDescent="0.2">
      <c r="A127">
        <v>42551</v>
      </c>
      <c r="B127">
        <v>42551</v>
      </c>
      <c r="C127">
        <v>4.8350999999999998E-2</v>
      </c>
      <c r="D127">
        <v>121.8075</v>
      </c>
      <c r="E127">
        <v>0.77596200000000004</v>
      </c>
      <c r="G127">
        <v>3.3416000000000001E-2</v>
      </c>
      <c r="I127">
        <v>-41.48</v>
      </c>
      <c r="J127">
        <v>8.1151839999999993</v>
      </c>
      <c r="K127">
        <v>0.36111111110999999</v>
      </c>
      <c r="N127">
        <v>8.1191080000000007</v>
      </c>
    </row>
    <row r="128" spans="1:14" x14ac:dyDescent="0.2">
      <c r="A128">
        <v>42521</v>
      </c>
      <c r="B128">
        <v>42521</v>
      </c>
      <c r="C128">
        <v>0.53373599999999999</v>
      </c>
      <c r="D128">
        <v>117.27249999999999</v>
      </c>
      <c r="E128">
        <v>0.78153899999999998</v>
      </c>
      <c r="G128">
        <v>0.51877799999999996</v>
      </c>
      <c r="I128">
        <v>-31.76</v>
      </c>
      <c r="J128">
        <v>8.1467220000000005</v>
      </c>
      <c r="K128">
        <v>0.13888888889000001</v>
      </c>
      <c r="N128">
        <v>8.1902039999999996</v>
      </c>
    </row>
    <row r="129" spans="1:14" x14ac:dyDescent="0.2">
      <c r="A129">
        <v>42490</v>
      </c>
      <c r="B129">
        <v>42490</v>
      </c>
      <c r="C129">
        <v>0.6351</v>
      </c>
      <c r="D129">
        <v>116.45050000000001</v>
      </c>
      <c r="E129">
        <v>0.77669100000000002</v>
      </c>
      <c r="G129">
        <v>0.62013700000000005</v>
      </c>
      <c r="I129">
        <v>-34.65</v>
      </c>
      <c r="J129">
        <v>8.042427</v>
      </c>
      <c r="K129">
        <v>2.4375</v>
      </c>
      <c r="N129">
        <v>8.0935050000000004</v>
      </c>
    </row>
    <row r="130" spans="1:14" x14ac:dyDescent="0.2">
      <c r="A130">
        <v>42460</v>
      </c>
      <c r="B130">
        <v>42460</v>
      </c>
      <c r="C130">
        <v>0.53485000000000005</v>
      </c>
      <c r="D130">
        <v>117.565</v>
      </c>
      <c r="E130">
        <v>0.79259900000000005</v>
      </c>
      <c r="G130">
        <v>0.51986299999999996</v>
      </c>
      <c r="I130">
        <v>-34.450000000000003</v>
      </c>
      <c r="J130">
        <v>8.1355769999999996</v>
      </c>
      <c r="K130">
        <v>2.23611111111</v>
      </c>
      <c r="N130">
        <v>8.1790900000000004</v>
      </c>
    </row>
    <row r="131" spans="1:14" x14ac:dyDescent="0.2">
      <c r="A131">
        <v>42429</v>
      </c>
      <c r="B131">
        <v>42429</v>
      </c>
      <c r="C131">
        <v>0.467615</v>
      </c>
      <c r="D131">
        <v>118.3965</v>
      </c>
      <c r="E131">
        <v>0.80942800000000004</v>
      </c>
      <c r="G131">
        <v>0.45267800000000002</v>
      </c>
      <c r="I131">
        <v>-37.979999999999997</v>
      </c>
      <c r="J131">
        <v>8.2328419999999998</v>
      </c>
      <c r="K131">
        <v>2.01388888889</v>
      </c>
      <c r="N131">
        <v>8.2713400000000004</v>
      </c>
    </row>
    <row r="132" spans="1:14" x14ac:dyDescent="0.2">
      <c r="A132">
        <v>42400</v>
      </c>
      <c r="B132">
        <v>42400</v>
      </c>
      <c r="C132">
        <v>0.624332</v>
      </c>
      <c r="D132">
        <v>117.003</v>
      </c>
      <c r="E132">
        <v>0.82046200000000002</v>
      </c>
      <c r="G132">
        <v>0.60930700000000004</v>
      </c>
      <c r="I132">
        <v>-41.52</v>
      </c>
      <c r="J132">
        <v>8.2950350000000004</v>
      </c>
      <c r="K132">
        <v>1.80555555556</v>
      </c>
      <c r="N132">
        <v>8.3468239999999998</v>
      </c>
    </row>
    <row r="133" spans="1:14" x14ac:dyDescent="0.2">
      <c r="A133">
        <v>42369</v>
      </c>
      <c r="B133">
        <v>42369</v>
      </c>
      <c r="C133">
        <v>0.99474899999999999</v>
      </c>
      <c r="D133">
        <v>113.5205</v>
      </c>
      <c r="E133">
        <v>0.82523000000000002</v>
      </c>
      <c r="G133">
        <v>0.97976300000000005</v>
      </c>
      <c r="I133">
        <v>-36</v>
      </c>
      <c r="J133">
        <v>8.3202890000000007</v>
      </c>
      <c r="K133">
        <v>1.61805555556</v>
      </c>
      <c r="N133">
        <v>8.4030550000000002</v>
      </c>
    </row>
    <row r="134" spans="1:14" x14ac:dyDescent="0.2">
      <c r="A134">
        <v>42338</v>
      </c>
      <c r="B134">
        <v>42338</v>
      </c>
      <c r="C134">
        <v>0.75254799999999999</v>
      </c>
      <c r="D134">
        <v>116.01949999999999</v>
      </c>
      <c r="E134">
        <v>0.84689499999999995</v>
      </c>
      <c r="G134">
        <v>0.73756100000000002</v>
      </c>
      <c r="I134">
        <v>-38.85</v>
      </c>
      <c r="J134">
        <v>8.4434869999999993</v>
      </c>
      <c r="K134">
        <v>1.38888888889</v>
      </c>
      <c r="N134">
        <v>8.507028</v>
      </c>
    </row>
    <row r="135" spans="1:14" x14ac:dyDescent="0.2">
      <c r="A135">
        <v>42308</v>
      </c>
      <c r="B135">
        <v>42308</v>
      </c>
      <c r="C135">
        <v>0.63180800000000004</v>
      </c>
      <c r="D135">
        <v>117.367</v>
      </c>
      <c r="E135">
        <v>0.86409100000000005</v>
      </c>
      <c r="G135">
        <v>0.61678599999999995</v>
      </c>
      <c r="I135">
        <v>-42.15</v>
      </c>
      <c r="J135">
        <v>8.5397149999999993</v>
      </c>
      <c r="K135">
        <v>1.1875</v>
      </c>
      <c r="N135">
        <v>8.5936699999999995</v>
      </c>
    </row>
    <row r="136" spans="1:14" x14ac:dyDescent="0.2">
      <c r="A136">
        <v>42277</v>
      </c>
      <c r="B136">
        <v>42277</v>
      </c>
      <c r="C136">
        <v>0.72563</v>
      </c>
      <c r="D136">
        <v>116.565</v>
      </c>
      <c r="E136">
        <v>0.87738799999999995</v>
      </c>
      <c r="G136">
        <v>0.71060699999999999</v>
      </c>
      <c r="I136">
        <v>-36.72</v>
      </c>
      <c r="J136">
        <v>8.6125589999999992</v>
      </c>
      <c r="K136">
        <v>0.97222222221999999</v>
      </c>
      <c r="N136">
        <v>8.6750539999999994</v>
      </c>
    </row>
    <row r="137" spans="1:14" x14ac:dyDescent="0.2">
      <c r="A137">
        <v>42247</v>
      </c>
      <c r="B137">
        <v>42247</v>
      </c>
      <c r="C137">
        <v>0.68499600000000005</v>
      </c>
      <c r="D137">
        <v>117.0685</v>
      </c>
      <c r="E137">
        <v>0.89351499999999995</v>
      </c>
      <c r="G137">
        <v>0.67499399999999998</v>
      </c>
      <c r="I137">
        <v>-45.03</v>
      </c>
      <c r="J137">
        <v>8.7008369999999999</v>
      </c>
      <c r="K137">
        <v>0.76388888888999995</v>
      </c>
      <c r="N137">
        <v>8.7604369999999996</v>
      </c>
    </row>
    <row r="138" spans="1:14" x14ac:dyDescent="0.2">
      <c r="A138">
        <v>42216</v>
      </c>
      <c r="B138">
        <v>42216</v>
      </c>
      <c r="C138">
        <v>0.75504800000000005</v>
      </c>
      <c r="D138">
        <v>116.4795</v>
      </c>
      <c r="E138">
        <v>0.90605899999999995</v>
      </c>
      <c r="G138">
        <v>0.74505699999999997</v>
      </c>
      <c r="I138">
        <v>-41.86</v>
      </c>
      <c r="J138">
        <v>8.7684730000000002</v>
      </c>
      <c r="K138">
        <v>0.56944444443999997</v>
      </c>
      <c r="N138">
        <v>8.8346789999999995</v>
      </c>
    </row>
    <row r="139" spans="1:14" x14ac:dyDescent="0.2">
      <c r="A139">
        <v>42185</v>
      </c>
      <c r="B139">
        <v>42185</v>
      </c>
      <c r="C139">
        <v>0.99402299999999999</v>
      </c>
      <c r="D139">
        <v>114.179</v>
      </c>
      <c r="E139">
        <v>0.91652199999999995</v>
      </c>
      <c r="G139">
        <v>0.98402500000000004</v>
      </c>
      <c r="I139">
        <v>-41.02</v>
      </c>
      <c r="J139">
        <v>8.823715</v>
      </c>
      <c r="K139">
        <v>0.34722222221999999</v>
      </c>
      <c r="N139">
        <v>8.9114249999999995</v>
      </c>
    </row>
    <row r="140" spans="1:14" x14ac:dyDescent="0.2">
      <c r="A140">
        <v>42155</v>
      </c>
      <c r="B140">
        <v>42155</v>
      </c>
      <c r="C140">
        <v>0.67304699999999995</v>
      </c>
      <c r="D140">
        <v>117.6215</v>
      </c>
      <c r="E140">
        <v>0.94010899999999997</v>
      </c>
      <c r="G140">
        <v>0.66303400000000001</v>
      </c>
      <c r="I140">
        <v>-40.61</v>
      </c>
      <c r="J140">
        <v>8.9507960000000004</v>
      </c>
      <c r="K140">
        <v>0.13888888889000001</v>
      </c>
      <c r="N140">
        <v>9.0110390000000002</v>
      </c>
    </row>
    <row r="141" spans="1:14" x14ac:dyDescent="0.2">
      <c r="A141">
        <v>42124</v>
      </c>
      <c r="B141">
        <v>42124</v>
      </c>
      <c r="C141">
        <v>0.46496900000000002</v>
      </c>
      <c r="D141">
        <v>119.9855</v>
      </c>
      <c r="E141">
        <v>0.94001699999999999</v>
      </c>
      <c r="G141">
        <v>0.45497399999999999</v>
      </c>
      <c r="I141">
        <v>-42.11</v>
      </c>
      <c r="J141">
        <v>8.8697420000000005</v>
      </c>
      <c r="K141">
        <v>2.45138888889</v>
      </c>
      <c r="N141">
        <v>8.9109839999999991</v>
      </c>
    </row>
    <row r="142" spans="1:14" x14ac:dyDescent="0.2">
      <c r="A142">
        <v>42094</v>
      </c>
      <c r="B142">
        <v>42094</v>
      </c>
      <c r="C142">
        <v>0.43700699999999998</v>
      </c>
      <c r="D142">
        <v>120.471</v>
      </c>
      <c r="E142">
        <v>0.95796599999999998</v>
      </c>
      <c r="G142">
        <v>0.42700300000000002</v>
      </c>
      <c r="I142">
        <v>-36.479999999999997</v>
      </c>
      <c r="J142">
        <v>8.9652960000000004</v>
      </c>
      <c r="K142">
        <v>2.2222222222200001</v>
      </c>
      <c r="N142">
        <v>9.0044749999999993</v>
      </c>
    </row>
    <row r="143" spans="1:14" x14ac:dyDescent="0.2">
      <c r="A143">
        <v>42063</v>
      </c>
      <c r="B143">
        <v>42063</v>
      </c>
      <c r="C143">
        <v>0.721001</v>
      </c>
      <c r="D143">
        <v>117.526629</v>
      </c>
      <c r="E143">
        <v>0.96527700000000005</v>
      </c>
      <c r="G143">
        <v>0.71099500000000004</v>
      </c>
      <c r="I143">
        <v>-24.29</v>
      </c>
      <c r="J143">
        <v>9.0014810000000001</v>
      </c>
      <c r="K143">
        <v>2.0208333333300001</v>
      </c>
      <c r="N143">
        <v>9.0663820000000008</v>
      </c>
    </row>
    <row r="144" spans="1:14" x14ac:dyDescent="0.2">
      <c r="A144">
        <v>42035</v>
      </c>
      <c r="B144">
        <v>42035</v>
      </c>
      <c r="C144">
        <v>0.645034</v>
      </c>
      <c r="D144">
        <v>118.49244899999999</v>
      </c>
      <c r="E144">
        <v>0.98321199999999997</v>
      </c>
      <c r="G144">
        <v>0.63502800000000004</v>
      </c>
      <c r="I144">
        <v>-19.309999999999999</v>
      </c>
      <c r="J144">
        <v>9.0960560000000008</v>
      </c>
      <c r="K144">
        <v>1.8125</v>
      </c>
      <c r="N144">
        <v>9.1547289999999997</v>
      </c>
    </row>
    <row r="145" spans="1:14" x14ac:dyDescent="0.2">
      <c r="A145">
        <v>42004</v>
      </c>
      <c r="B145">
        <v>42004</v>
      </c>
      <c r="C145">
        <v>0.946959</v>
      </c>
      <c r="D145">
        <v>115.350765</v>
      </c>
      <c r="E145">
        <v>0.989452</v>
      </c>
      <c r="G145">
        <v>0.93695399999999995</v>
      </c>
      <c r="I145">
        <v>-10.35</v>
      </c>
      <c r="J145">
        <v>9.1260539999999999</v>
      </c>
      <c r="K145">
        <v>1.61805555556</v>
      </c>
      <c r="N145">
        <v>9.2124740000000003</v>
      </c>
    </row>
    <row r="146" spans="1:14" x14ac:dyDescent="0.2">
      <c r="A146">
        <v>41973</v>
      </c>
      <c r="B146">
        <v>41973</v>
      </c>
      <c r="C146">
        <v>1.0290269999999999</v>
      </c>
      <c r="D146">
        <v>114.599773</v>
      </c>
      <c r="E146">
        <v>1.004629</v>
      </c>
      <c r="G146">
        <v>1.0190220000000001</v>
      </c>
      <c r="I146">
        <v>-13.18</v>
      </c>
      <c r="J146">
        <v>9.2039340000000003</v>
      </c>
      <c r="K146">
        <v>1.38888888889</v>
      </c>
      <c r="N146">
        <v>9.2986450000000005</v>
      </c>
    </row>
    <row r="147" spans="1:14" x14ac:dyDescent="0.2">
      <c r="A147">
        <v>41943</v>
      </c>
      <c r="B147">
        <v>41943</v>
      </c>
      <c r="C147">
        <v>1.196968</v>
      </c>
      <c r="D147">
        <v>112.912617</v>
      </c>
      <c r="E147">
        <v>1.014696</v>
      </c>
      <c r="G147">
        <v>1.1869620000000001</v>
      </c>
      <c r="I147">
        <v>-9.4600000000000009</v>
      </c>
      <c r="J147">
        <v>9.2543410000000002</v>
      </c>
      <c r="K147">
        <v>1.19444444444</v>
      </c>
      <c r="N147">
        <v>9.3651119999999999</v>
      </c>
    </row>
    <row r="148" spans="1:14" x14ac:dyDescent="0.2">
      <c r="A148">
        <v>41912</v>
      </c>
      <c r="B148">
        <v>41912</v>
      </c>
      <c r="C148">
        <v>1.485012</v>
      </c>
      <c r="D148">
        <v>109.99</v>
      </c>
      <c r="E148">
        <v>1.0228200000000001</v>
      </c>
      <c r="G148">
        <v>1.475312</v>
      </c>
      <c r="I148">
        <v>-8.24</v>
      </c>
      <c r="J148">
        <v>9.2936029999999992</v>
      </c>
      <c r="K148">
        <v>0.97916666666999996</v>
      </c>
      <c r="N148">
        <v>9.4316139999999997</v>
      </c>
    </row>
    <row r="149" spans="1:14" x14ac:dyDescent="0.2">
      <c r="A149">
        <v>41882</v>
      </c>
      <c r="B149">
        <v>41882</v>
      </c>
      <c r="C149">
        <v>1.3990450000000001</v>
      </c>
      <c r="D149">
        <v>110.959</v>
      </c>
      <c r="E149">
        <v>1.041539</v>
      </c>
      <c r="G149">
        <v>1.3895090000000001</v>
      </c>
      <c r="I149">
        <v>-4.9000000000000004</v>
      </c>
      <c r="J149">
        <v>9.3894649999999995</v>
      </c>
      <c r="K149">
        <v>0.77083333333000004</v>
      </c>
      <c r="N149">
        <v>9.5208270000000006</v>
      </c>
    </row>
    <row r="150" spans="1:14" x14ac:dyDescent="0.2">
      <c r="A150">
        <v>41851</v>
      </c>
      <c r="B150">
        <v>41851</v>
      </c>
      <c r="C150">
        <v>1.720971</v>
      </c>
      <c r="D150">
        <v>107.69499999999999</v>
      </c>
      <c r="E150">
        <v>1.046988</v>
      </c>
      <c r="G150">
        <v>1.711157</v>
      </c>
      <c r="I150">
        <v>-0.03</v>
      </c>
      <c r="J150">
        <v>9.4144450000000006</v>
      </c>
      <c r="K150">
        <v>0.57638888888999995</v>
      </c>
      <c r="N150">
        <v>9.5764650000000007</v>
      </c>
    </row>
    <row r="151" spans="1:14" x14ac:dyDescent="0.2">
      <c r="A151">
        <v>41820</v>
      </c>
      <c r="B151">
        <v>41820</v>
      </c>
      <c r="C151">
        <v>1.8499620000000001</v>
      </c>
      <c r="D151">
        <v>106.43899999999999</v>
      </c>
      <c r="E151">
        <v>1.060419</v>
      </c>
      <c r="G151">
        <v>1.840082</v>
      </c>
      <c r="I151">
        <v>-4.3</v>
      </c>
      <c r="J151">
        <v>9.4809940000000008</v>
      </c>
      <c r="K151">
        <v>0.35416666667000002</v>
      </c>
      <c r="N151">
        <v>9.6563890000000008</v>
      </c>
    </row>
    <row r="152" spans="1:14" x14ac:dyDescent="0.2">
      <c r="A152">
        <v>41790</v>
      </c>
      <c r="B152">
        <v>41790</v>
      </c>
      <c r="C152">
        <v>1.9430320000000001</v>
      </c>
      <c r="D152">
        <v>105.591437</v>
      </c>
      <c r="E152">
        <v>1.073367</v>
      </c>
      <c r="G152">
        <v>1.9280189999999999</v>
      </c>
      <c r="I152">
        <v>-4.6100000000000003</v>
      </c>
      <c r="J152">
        <v>9.5449809999999999</v>
      </c>
      <c r="K152">
        <v>0.15277777778000001</v>
      </c>
      <c r="N152">
        <v>9.7304429999999993</v>
      </c>
    </row>
    <row r="153" spans="1:14" x14ac:dyDescent="0.2">
      <c r="A153">
        <v>41759</v>
      </c>
      <c r="B153">
        <v>41759</v>
      </c>
      <c r="C153">
        <v>2.1279650000000001</v>
      </c>
      <c r="D153">
        <v>103.769268</v>
      </c>
      <c r="E153">
        <v>1.082938</v>
      </c>
      <c r="G153">
        <v>2.1129519999999999</v>
      </c>
      <c r="I153">
        <v>-3.6</v>
      </c>
      <c r="J153">
        <v>9.5911240000000006</v>
      </c>
      <c r="K153">
        <v>-4.1666666669999998E-2</v>
      </c>
      <c r="N153">
        <v>9.7952200000000005</v>
      </c>
    </row>
    <row r="154" spans="1:14" x14ac:dyDescent="0.2">
      <c r="A154">
        <v>41729</v>
      </c>
      <c r="B154">
        <v>41729</v>
      </c>
      <c r="C154">
        <v>2.242966</v>
      </c>
      <c r="D154">
        <v>102.64846199999999</v>
      </c>
      <c r="E154">
        <v>1.071356</v>
      </c>
      <c r="G154">
        <v>2.2279529999999999</v>
      </c>
      <c r="I154">
        <v>-7.59</v>
      </c>
      <c r="J154">
        <v>9.4344640000000002</v>
      </c>
      <c r="K154">
        <v>2.2291666666699999</v>
      </c>
      <c r="N154">
        <v>9.6460749999999997</v>
      </c>
    </row>
    <row r="155" spans="1:14" x14ac:dyDescent="0.2">
      <c r="A155">
        <v>41698</v>
      </c>
      <c r="B155">
        <v>41698</v>
      </c>
      <c r="C155">
        <v>2.3429920000000002</v>
      </c>
      <c r="D155">
        <v>101.67270600000001</v>
      </c>
      <c r="E155">
        <v>1.0831299999999999</v>
      </c>
      <c r="G155">
        <v>2.327979</v>
      </c>
      <c r="I155">
        <v>-8.02</v>
      </c>
      <c r="J155">
        <v>9.4923260000000003</v>
      </c>
      <c r="K155">
        <v>2.0347219999999999</v>
      </c>
      <c r="N155">
        <v>9.7147299999999994</v>
      </c>
    </row>
    <row r="156" spans="1:14" x14ac:dyDescent="0.2">
      <c r="A156">
        <v>41670</v>
      </c>
      <c r="B156">
        <v>41670</v>
      </c>
      <c r="C156">
        <v>2.3170250000000001</v>
      </c>
      <c r="D156">
        <v>101.94013200000001</v>
      </c>
      <c r="E156">
        <v>1.1003400000000001</v>
      </c>
      <c r="G156">
        <v>2.3020119999999999</v>
      </c>
      <c r="I156">
        <v>-15.89</v>
      </c>
      <c r="J156">
        <v>9.5785</v>
      </c>
      <c r="K156">
        <v>1.826389</v>
      </c>
      <c r="N156">
        <v>9.8004359999999995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FA68-AFE0-0542-BAFB-50681A33BA56}">
  <dimension ref="A1:L155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170</v>
      </c>
    </row>
    <row r="5" spans="1:12" x14ac:dyDescent="0.2">
      <c r="A5" t="s">
        <v>171</v>
      </c>
    </row>
    <row r="6" spans="1:12" x14ac:dyDescent="0.2">
      <c r="A6" t="s">
        <v>80</v>
      </c>
    </row>
    <row r="7" spans="1:12" x14ac:dyDescent="0.2">
      <c r="A7" t="s">
        <v>110</v>
      </c>
    </row>
    <row r="10" spans="1:12" x14ac:dyDescent="0.2">
      <c r="A10" t="s">
        <v>172</v>
      </c>
    </row>
    <row r="11" spans="1:12" x14ac:dyDescent="0.2">
      <c r="A11" t="s">
        <v>84</v>
      </c>
      <c r="D11" t="s">
        <v>85</v>
      </c>
      <c r="F11" t="s">
        <v>86</v>
      </c>
    </row>
    <row r="12" spans="1:12" x14ac:dyDescent="0.2">
      <c r="A12" t="s">
        <v>87</v>
      </c>
      <c r="B12">
        <v>132.57300000000001</v>
      </c>
      <c r="C12">
        <v>45747</v>
      </c>
      <c r="D12" t="s">
        <v>88</v>
      </c>
      <c r="E12">
        <v>88</v>
      </c>
      <c r="F12" t="s">
        <v>88</v>
      </c>
      <c r="G12">
        <v>11.4405559428901</v>
      </c>
      <c r="H12">
        <v>45046</v>
      </c>
    </row>
    <row r="13" spans="1:12" x14ac:dyDescent="0.2">
      <c r="A13" t="s">
        <v>89</v>
      </c>
      <c r="B13">
        <v>101.68600000000001</v>
      </c>
      <c r="C13">
        <v>41698</v>
      </c>
      <c r="D13" t="s">
        <v>90</v>
      </c>
      <c r="E13">
        <v>47</v>
      </c>
      <c r="F13" t="s">
        <v>90</v>
      </c>
      <c r="G13">
        <v>-1.93510735656459</v>
      </c>
      <c r="H13">
        <v>42035</v>
      </c>
    </row>
    <row r="14" spans="1:12" x14ac:dyDescent="0.2">
      <c r="A14" t="s">
        <v>91</v>
      </c>
      <c r="B14">
        <v>122.639345588235</v>
      </c>
      <c r="D14" t="s">
        <v>92</v>
      </c>
      <c r="E14">
        <v>0</v>
      </c>
      <c r="F14" t="s">
        <v>35</v>
      </c>
      <c r="G14">
        <v>0.302657199614499</v>
      </c>
      <c r="H14" t="s">
        <v>173</v>
      </c>
    </row>
    <row r="15" spans="1:12" x14ac:dyDescent="0.2">
      <c r="A15" t="s">
        <v>93</v>
      </c>
      <c r="B15">
        <v>117.12949999999999</v>
      </c>
    </row>
    <row r="18" spans="1:12" x14ac:dyDescent="0.2">
      <c r="A18" t="s">
        <v>174</v>
      </c>
    </row>
    <row r="19" spans="1:12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100</v>
      </c>
      <c r="I19" t="s">
        <v>97</v>
      </c>
      <c r="J19" t="s">
        <v>58</v>
      </c>
      <c r="K19" t="s">
        <v>59</v>
      </c>
      <c r="L19" t="s">
        <v>98</v>
      </c>
    </row>
    <row r="20" spans="1:12" x14ac:dyDescent="0.2">
      <c r="A20">
        <v>45808</v>
      </c>
      <c r="B20">
        <v>45808</v>
      </c>
      <c r="C20">
        <v>10.181673</v>
      </c>
      <c r="D20">
        <v>132.46199999999999</v>
      </c>
      <c r="E20">
        <v>2.3E-5</v>
      </c>
      <c r="F20">
        <v>132.46199999999999</v>
      </c>
      <c r="G20">
        <v>10.181673</v>
      </c>
      <c r="H20">
        <v>2.5209999999999998E-3</v>
      </c>
      <c r="I20">
        <v>-3.6803888900000001E-3</v>
      </c>
      <c r="J20">
        <v>132.45848699999999</v>
      </c>
      <c r="K20">
        <v>132.46216699999999</v>
      </c>
      <c r="L20">
        <v>2.7780000000000001E-3</v>
      </c>
    </row>
    <row r="21" spans="1:12" x14ac:dyDescent="0.2">
      <c r="A21">
        <v>45777</v>
      </c>
      <c r="B21">
        <v>45777</v>
      </c>
      <c r="C21">
        <v>9.2164110000000008</v>
      </c>
      <c r="D21">
        <v>132.50200000000001</v>
      </c>
      <c r="E21">
        <v>6.4899999999999995E-4</v>
      </c>
      <c r="F21">
        <v>132.5</v>
      </c>
      <c r="G21">
        <v>9.1937979999999992</v>
      </c>
      <c r="H21">
        <v>6.6128000000000006E-2</v>
      </c>
      <c r="I21">
        <v>1.23633811111</v>
      </c>
      <c r="J21">
        <v>133.738338</v>
      </c>
      <c r="K21">
        <v>132.50200000000001</v>
      </c>
      <c r="L21">
        <v>7.2221999999999995E-2</v>
      </c>
    </row>
    <row r="22" spans="1:12" x14ac:dyDescent="0.2">
      <c r="A22">
        <v>45747</v>
      </c>
      <c r="B22">
        <v>45747</v>
      </c>
      <c r="C22">
        <v>1.1572800000000001</v>
      </c>
      <c r="D22">
        <v>132.57849999999999</v>
      </c>
      <c r="E22">
        <v>1.864E-3</v>
      </c>
      <c r="F22">
        <v>132.57300000000001</v>
      </c>
      <c r="G22">
        <v>1.1341969999999999</v>
      </c>
      <c r="H22">
        <v>0.16201399999999999</v>
      </c>
      <c r="I22">
        <v>1.1087502222200001</v>
      </c>
      <c r="J22">
        <v>133.68725000000001</v>
      </c>
      <c r="K22">
        <v>132.57849999999999</v>
      </c>
      <c r="L22">
        <v>0.16388900000000001</v>
      </c>
    </row>
    <row r="23" spans="1:12" x14ac:dyDescent="0.2">
      <c r="A23">
        <v>45716</v>
      </c>
      <c r="B23">
        <v>45716</v>
      </c>
      <c r="C23">
        <v>1.7345060000000001</v>
      </c>
      <c r="D23">
        <v>132.39400000000001</v>
      </c>
      <c r="E23">
        <v>2.8990000000000001E-3</v>
      </c>
      <c r="F23">
        <v>132.386</v>
      </c>
      <c r="G23">
        <v>1.709263</v>
      </c>
      <c r="H23">
        <v>0.23754600000000001</v>
      </c>
      <c r="I23">
        <v>1.00570925</v>
      </c>
      <c r="J23">
        <v>133.399709</v>
      </c>
      <c r="K23">
        <v>132.39400000000001</v>
      </c>
      <c r="L23">
        <v>0.24166699999999999</v>
      </c>
    </row>
    <row r="24" spans="1:12" x14ac:dyDescent="0.2">
      <c r="A24">
        <v>45688</v>
      </c>
      <c r="B24">
        <v>45688</v>
      </c>
      <c r="C24">
        <v>1.996864</v>
      </c>
      <c r="D24">
        <v>132.22049999999999</v>
      </c>
      <c r="E24">
        <v>4.1390000000000003E-3</v>
      </c>
      <c r="F24">
        <v>132.21</v>
      </c>
      <c r="G24">
        <v>1.97329</v>
      </c>
      <c r="H24">
        <v>0.318637</v>
      </c>
      <c r="I24">
        <v>0.89529974999999995</v>
      </c>
      <c r="J24">
        <v>133.11580000000001</v>
      </c>
      <c r="K24">
        <v>132.22049999999999</v>
      </c>
      <c r="L24">
        <v>0.32500000000000001</v>
      </c>
    </row>
    <row r="25" spans="1:12" x14ac:dyDescent="0.2">
      <c r="A25">
        <v>45657</v>
      </c>
      <c r="B25">
        <v>45657</v>
      </c>
      <c r="C25">
        <v>1.5122180000000001</v>
      </c>
      <c r="D25">
        <v>132.00550000000001</v>
      </c>
      <c r="E25">
        <v>5.6299999999999996E-3</v>
      </c>
      <c r="F25">
        <v>131.99199999999999</v>
      </c>
      <c r="G25">
        <v>1.4880450000000001</v>
      </c>
      <c r="H25">
        <v>0.40498699999999999</v>
      </c>
      <c r="I25">
        <v>0.77892333332999997</v>
      </c>
      <c r="J25">
        <v>132.784423</v>
      </c>
      <c r="K25">
        <v>132.00550000000001</v>
      </c>
      <c r="L25">
        <v>0.411111</v>
      </c>
    </row>
    <row r="26" spans="1:12" x14ac:dyDescent="0.2">
      <c r="A26">
        <v>45626</v>
      </c>
      <c r="B26">
        <v>45626</v>
      </c>
      <c r="C26">
        <v>1.1948909999999999</v>
      </c>
      <c r="D26">
        <v>131.85300000000001</v>
      </c>
      <c r="E26">
        <v>7.2160000000000002E-3</v>
      </c>
      <c r="F26">
        <v>131.83699999999999</v>
      </c>
      <c r="G26">
        <v>1.1701820000000001</v>
      </c>
      <c r="H26">
        <v>0.48860599999999998</v>
      </c>
      <c r="I26">
        <v>0.66715638888999995</v>
      </c>
      <c r="J26">
        <v>132.52015599999999</v>
      </c>
      <c r="K26">
        <v>131.85300000000001</v>
      </c>
      <c r="L26">
        <v>0.49444399999999999</v>
      </c>
    </row>
    <row r="27" spans="1:12" x14ac:dyDescent="0.2">
      <c r="A27">
        <v>45596</v>
      </c>
      <c r="B27">
        <v>45596</v>
      </c>
      <c r="C27">
        <v>1.700159</v>
      </c>
      <c r="D27">
        <v>131.2105</v>
      </c>
      <c r="E27">
        <v>8.7559999999999999E-3</v>
      </c>
      <c r="F27">
        <v>131.19200000000001</v>
      </c>
      <c r="G27">
        <v>1.6759999999999999</v>
      </c>
      <c r="H27">
        <v>0.565388</v>
      </c>
      <c r="I27">
        <v>0.55980149999999995</v>
      </c>
      <c r="J27">
        <v>131.77030199999999</v>
      </c>
      <c r="K27">
        <v>131.2105</v>
      </c>
      <c r="L27">
        <v>0.57499999999999996</v>
      </c>
    </row>
    <row r="28" spans="1:12" x14ac:dyDescent="0.2">
      <c r="A28">
        <v>45565</v>
      </c>
      <c r="B28">
        <v>45565</v>
      </c>
      <c r="C28">
        <v>2.5026649999999999</v>
      </c>
      <c r="D28">
        <v>131.16749999999999</v>
      </c>
      <c r="E28">
        <v>1.0514000000000001E-2</v>
      </c>
      <c r="F28">
        <v>131.14599999999999</v>
      </c>
      <c r="G28">
        <v>2.47803</v>
      </c>
      <c r="H28">
        <v>0.64768000000000003</v>
      </c>
      <c r="I28">
        <v>0.44515900000000003</v>
      </c>
      <c r="J28">
        <v>131.61265900000001</v>
      </c>
      <c r="K28">
        <v>131.16749999999999</v>
      </c>
      <c r="L28">
        <v>0.66388899999999995</v>
      </c>
    </row>
    <row r="29" spans="1:12" x14ac:dyDescent="0.2">
      <c r="A29">
        <v>45535</v>
      </c>
      <c r="B29">
        <v>45535</v>
      </c>
      <c r="C29">
        <v>2.2825760000000002</v>
      </c>
      <c r="D29">
        <v>131.14500000000001</v>
      </c>
      <c r="E29">
        <v>1.2413E-2</v>
      </c>
      <c r="F29">
        <v>131.12100000000001</v>
      </c>
      <c r="G29">
        <v>2.257498</v>
      </c>
      <c r="H29">
        <v>0.72783100000000001</v>
      </c>
      <c r="I29">
        <v>0.33826099999999998</v>
      </c>
      <c r="J29">
        <v>131.483261</v>
      </c>
      <c r="K29">
        <v>131.14500000000001</v>
      </c>
      <c r="L29">
        <v>0.74444399999999999</v>
      </c>
    </row>
    <row r="30" spans="1:12" x14ac:dyDescent="0.2">
      <c r="A30">
        <v>45504</v>
      </c>
      <c r="B30">
        <v>45504</v>
      </c>
      <c r="C30">
        <v>2.5164219999999999</v>
      </c>
      <c r="D30">
        <v>130.8475</v>
      </c>
      <c r="E30">
        <v>1.4467000000000001E-2</v>
      </c>
      <c r="F30">
        <v>130.821</v>
      </c>
      <c r="G30">
        <v>2.4919380000000002</v>
      </c>
      <c r="H30">
        <v>0.810168</v>
      </c>
      <c r="I30">
        <v>0.22443594444000001</v>
      </c>
      <c r="J30">
        <v>131.07193599999999</v>
      </c>
      <c r="K30">
        <v>130.8475</v>
      </c>
      <c r="L30">
        <v>0.83055599999999996</v>
      </c>
    </row>
    <row r="31" spans="1:12" x14ac:dyDescent="0.2">
      <c r="A31">
        <v>45473</v>
      </c>
      <c r="B31">
        <v>45473</v>
      </c>
      <c r="C31">
        <v>2.332068</v>
      </c>
      <c r="D31">
        <v>130.70099999999999</v>
      </c>
      <c r="E31">
        <v>1.6702999999999999E-2</v>
      </c>
      <c r="F31">
        <v>130.672</v>
      </c>
      <c r="G31">
        <v>2.307245</v>
      </c>
      <c r="H31">
        <v>0.89306200000000002</v>
      </c>
      <c r="I31">
        <v>0.11388022221999999</v>
      </c>
      <c r="J31">
        <v>130.81487999999999</v>
      </c>
      <c r="K31">
        <v>130.70099999999999</v>
      </c>
      <c r="L31">
        <v>0.91388899999999995</v>
      </c>
    </row>
    <row r="32" spans="1:12" x14ac:dyDescent="0.2">
      <c r="A32">
        <v>45443</v>
      </c>
      <c r="B32">
        <v>45443</v>
      </c>
      <c r="C32">
        <v>2.627173</v>
      </c>
      <c r="D32">
        <v>129.8425</v>
      </c>
      <c r="E32">
        <v>1.8752000000000001E-2</v>
      </c>
      <c r="F32">
        <v>129.81100000000001</v>
      </c>
      <c r="G32">
        <v>2.6024669999999999</v>
      </c>
      <c r="H32">
        <v>0.96628099999999995</v>
      </c>
      <c r="I32">
        <v>1.0990416669999999E-2</v>
      </c>
      <c r="J32">
        <v>129.85348999999999</v>
      </c>
      <c r="K32">
        <v>129.8425</v>
      </c>
      <c r="L32">
        <v>0.99166699999999997</v>
      </c>
    </row>
    <row r="33" spans="1:12" x14ac:dyDescent="0.2">
      <c r="A33">
        <v>45412</v>
      </c>
      <c r="B33">
        <v>45412</v>
      </c>
      <c r="C33">
        <v>2.4447390000000002</v>
      </c>
      <c r="D33">
        <v>129.72999999999999</v>
      </c>
      <c r="E33">
        <v>2.1132000000000001E-2</v>
      </c>
      <c r="F33">
        <v>129.696</v>
      </c>
      <c r="G33">
        <v>2.419826</v>
      </c>
      <c r="H33">
        <v>1.0422560000000001</v>
      </c>
      <c r="I33">
        <v>1.214539</v>
      </c>
      <c r="J33">
        <v>130.94453899999999</v>
      </c>
      <c r="K33">
        <v>129.72999999999999</v>
      </c>
      <c r="L33">
        <v>1.0677369999999999</v>
      </c>
    </row>
    <row r="34" spans="1:12" x14ac:dyDescent="0.2">
      <c r="A34">
        <v>45382</v>
      </c>
      <c r="B34">
        <v>45382</v>
      </c>
      <c r="C34">
        <v>2.3503539999999998</v>
      </c>
      <c r="D34">
        <v>129.40950000000001</v>
      </c>
      <c r="E34">
        <v>2.3730999999999999E-2</v>
      </c>
      <c r="F34">
        <v>129.37299999999999</v>
      </c>
      <c r="G34">
        <v>2.3258269999999999</v>
      </c>
      <c r="H34">
        <v>1.124646</v>
      </c>
      <c r="I34">
        <v>1.10216577778</v>
      </c>
      <c r="J34">
        <v>130.51166599999999</v>
      </c>
      <c r="K34">
        <v>129.40950000000001</v>
      </c>
      <c r="L34">
        <v>1.151079</v>
      </c>
    </row>
    <row r="35" spans="1:12" x14ac:dyDescent="0.2">
      <c r="A35">
        <v>45351</v>
      </c>
      <c r="B35">
        <v>45351</v>
      </c>
      <c r="C35">
        <v>2.2869380000000001</v>
      </c>
      <c r="D35">
        <v>129.5215</v>
      </c>
      <c r="E35">
        <v>2.6365E-2</v>
      </c>
      <c r="F35">
        <v>129.482</v>
      </c>
      <c r="G35">
        <v>2.2621220000000002</v>
      </c>
      <c r="H35">
        <v>1.2041040000000001</v>
      </c>
      <c r="I35">
        <v>0.99746616666999999</v>
      </c>
      <c r="J35">
        <v>130.51896600000001</v>
      </c>
      <c r="K35">
        <v>129.5215</v>
      </c>
      <c r="L35">
        <v>1.231641</v>
      </c>
    </row>
    <row r="36" spans="1:12" x14ac:dyDescent="0.2">
      <c r="A36">
        <v>45322</v>
      </c>
      <c r="B36">
        <v>45322</v>
      </c>
      <c r="C36">
        <v>1.9224859999999999</v>
      </c>
      <c r="D36">
        <v>129.10400000000001</v>
      </c>
      <c r="E36">
        <v>2.9595E-2</v>
      </c>
      <c r="F36">
        <v>129.06200000000001</v>
      </c>
      <c r="G36">
        <v>1.897545</v>
      </c>
      <c r="H36">
        <v>1.2956559999999999</v>
      </c>
      <c r="I36">
        <v>0.87451536110999994</v>
      </c>
      <c r="J36">
        <v>129.97851499999999</v>
      </c>
      <c r="K36">
        <v>129.10400000000001</v>
      </c>
      <c r="L36">
        <v>1.320565</v>
      </c>
    </row>
    <row r="37" spans="1:12" x14ac:dyDescent="0.2">
      <c r="A37">
        <v>45291</v>
      </c>
      <c r="B37">
        <v>45291</v>
      </c>
      <c r="C37">
        <v>1.605496</v>
      </c>
      <c r="D37">
        <v>129.172</v>
      </c>
      <c r="E37">
        <v>3.2683999999999998E-2</v>
      </c>
      <c r="F37">
        <v>129.12700000000001</v>
      </c>
      <c r="G37">
        <v>1.580381</v>
      </c>
      <c r="H37">
        <v>1.379011</v>
      </c>
      <c r="I37">
        <v>0.76685700000000001</v>
      </c>
      <c r="J37">
        <v>129.93885700000001</v>
      </c>
      <c r="K37">
        <v>129.172</v>
      </c>
      <c r="L37">
        <v>1.401151</v>
      </c>
    </row>
    <row r="38" spans="1:12" x14ac:dyDescent="0.2">
      <c r="A38">
        <v>45260</v>
      </c>
      <c r="B38">
        <v>45260</v>
      </c>
      <c r="C38">
        <v>1.5849299999999999</v>
      </c>
      <c r="D38">
        <v>128.83500000000001</v>
      </c>
      <c r="E38">
        <v>3.5728999999999997E-2</v>
      </c>
      <c r="F38">
        <v>128.78800000000001</v>
      </c>
      <c r="G38">
        <v>1.5600449999999999</v>
      </c>
      <c r="H38">
        <v>1.458591</v>
      </c>
      <c r="I38">
        <v>0.66033516667000003</v>
      </c>
      <c r="J38">
        <v>129.49533500000001</v>
      </c>
      <c r="K38">
        <v>128.83500000000001</v>
      </c>
      <c r="L38">
        <v>1.4817089999999999</v>
      </c>
    </row>
    <row r="39" spans="1:12" x14ac:dyDescent="0.2">
      <c r="A39">
        <v>45230</v>
      </c>
      <c r="B39">
        <v>45230</v>
      </c>
      <c r="C39">
        <v>1.430202</v>
      </c>
      <c r="D39">
        <v>128.41499999999999</v>
      </c>
      <c r="E39">
        <v>3.9338999999999999E-2</v>
      </c>
      <c r="F39">
        <v>128.36500000000001</v>
      </c>
      <c r="G39">
        <v>1.4051610000000001</v>
      </c>
      <c r="H39">
        <v>1.548467</v>
      </c>
      <c r="I39">
        <v>0.54204805556000002</v>
      </c>
      <c r="J39">
        <v>128.95704799999999</v>
      </c>
      <c r="K39">
        <v>128.41499999999999</v>
      </c>
      <c r="L39">
        <v>1.570613</v>
      </c>
    </row>
    <row r="40" spans="1:12" x14ac:dyDescent="0.2">
      <c r="A40">
        <v>45199</v>
      </c>
      <c r="B40">
        <v>45199</v>
      </c>
      <c r="C40">
        <v>1.499746</v>
      </c>
      <c r="D40">
        <v>128.11750000000001</v>
      </c>
      <c r="E40">
        <v>4.2587E-2</v>
      </c>
      <c r="F40">
        <v>128.065</v>
      </c>
      <c r="G40">
        <v>1.4748790000000001</v>
      </c>
      <c r="H40">
        <v>1.6267640000000001</v>
      </c>
      <c r="I40">
        <v>0.43756655556000001</v>
      </c>
      <c r="J40">
        <v>128.55506700000001</v>
      </c>
      <c r="K40">
        <v>128.11750000000001</v>
      </c>
      <c r="L40">
        <v>1.651162</v>
      </c>
    </row>
    <row r="41" spans="1:12" x14ac:dyDescent="0.2">
      <c r="A41">
        <v>45169</v>
      </c>
      <c r="B41">
        <v>45169</v>
      </c>
      <c r="C41">
        <v>1.4648140000000001</v>
      </c>
      <c r="D41">
        <v>128.089</v>
      </c>
      <c r="E41">
        <v>4.6045000000000003E-2</v>
      </c>
      <c r="F41">
        <v>128.03399999999999</v>
      </c>
      <c r="G41">
        <v>1.439719</v>
      </c>
      <c r="H41">
        <v>1.70672</v>
      </c>
      <c r="I41">
        <v>0.33340500000000001</v>
      </c>
      <c r="J41">
        <v>128.422405</v>
      </c>
      <c r="K41">
        <v>128.089</v>
      </c>
      <c r="L41">
        <v>1.7317210000000001</v>
      </c>
    </row>
    <row r="42" spans="1:12" x14ac:dyDescent="0.2">
      <c r="A42">
        <v>45138</v>
      </c>
      <c r="B42">
        <v>45138</v>
      </c>
      <c r="C42">
        <v>1.1708480000000001</v>
      </c>
      <c r="D42">
        <v>127.3955</v>
      </c>
      <c r="E42">
        <v>5.0268E-2</v>
      </c>
      <c r="F42">
        <v>127.33799999999999</v>
      </c>
      <c r="G42">
        <v>1.1460239999999999</v>
      </c>
      <c r="H42">
        <v>1.7995680000000001</v>
      </c>
      <c r="I42">
        <v>0.21643477778</v>
      </c>
      <c r="J42">
        <v>127.611935</v>
      </c>
      <c r="K42">
        <v>127.3955</v>
      </c>
      <c r="L42">
        <v>1.820638</v>
      </c>
    </row>
    <row r="43" spans="1:12" x14ac:dyDescent="0.2">
      <c r="A43">
        <v>45107</v>
      </c>
      <c r="B43">
        <v>45107</v>
      </c>
      <c r="C43">
        <v>1.440048</v>
      </c>
      <c r="D43">
        <v>126.336</v>
      </c>
      <c r="E43">
        <v>5.3566999999999997E-2</v>
      </c>
      <c r="F43">
        <v>126.277</v>
      </c>
      <c r="G43">
        <v>1.4151130000000001</v>
      </c>
      <c r="H43">
        <v>1.87144</v>
      </c>
      <c r="I43">
        <v>0.11671458333</v>
      </c>
      <c r="J43">
        <v>126.452715</v>
      </c>
      <c r="K43">
        <v>126.336</v>
      </c>
      <c r="L43">
        <v>1.89839</v>
      </c>
    </row>
    <row r="44" spans="1:12" x14ac:dyDescent="0.2">
      <c r="A44">
        <v>45077</v>
      </c>
      <c r="B44">
        <v>45077</v>
      </c>
      <c r="C44">
        <v>0.98996799999999996</v>
      </c>
      <c r="D44">
        <v>126.8035</v>
      </c>
      <c r="E44">
        <v>5.8305999999999997E-2</v>
      </c>
      <c r="F44">
        <v>126.741</v>
      </c>
      <c r="G44">
        <v>0.96511899999999995</v>
      </c>
      <c r="H44">
        <v>1.967841</v>
      </c>
      <c r="I44">
        <v>3.51988889E-3</v>
      </c>
      <c r="J44">
        <v>126.80701999999999</v>
      </c>
      <c r="K44">
        <v>126.8035</v>
      </c>
      <c r="L44">
        <v>1.987322</v>
      </c>
    </row>
    <row r="45" spans="1:12" x14ac:dyDescent="0.2">
      <c r="A45">
        <v>45046</v>
      </c>
      <c r="B45">
        <v>45046</v>
      </c>
      <c r="C45">
        <v>0.82080299999999995</v>
      </c>
      <c r="D45">
        <v>126.553</v>
      </c>
      <c r="E45">
        <v>6.1899999999999997E-2</v>
      </c>
      <c r="F45">
        <v>126.488</v>
      </c>
      <c r="G45">
        <v>0.79574800000000001</v>
      </c>
      <c r="H45">
        <v>2.0315840000000001</v>
      </c>
      <c r="I45">
        <v>1.1622305555600001</v>
      </c>
      <c r="J45">
        <v>127.715231</v>
      </c>
      <c r="K45">
        <v>126.553</v>
      </c>
      <c r="L45">
        <v>2.0482589999999998</v>
      </c>
    </row>
    <row r="46" spans="1:12" x14ac:dyDescent="0.2">
      <c r="A46">
        <v>45016</v>
      </c>
      <c r="B46">
        <v>45016</v>
      </c>
      <c r="C46">
        <v>6.5977999999999995E-2</v>
      </c>
      <c r="D46">
        <v>127.3205</v>
      </c>
      <c r="E46">
        <v>6.7015000000000005E-2</v>
      </c>
      <c r="F46">
        <v>127.252</v>
      </c>
      <c r="G46">
        <v>4.1078999999999997E-2</v>
      </c>
      <c r="H46">
        <v>2.1277720000000002</v>
      </c>
      <c r="I46">
        <v>1.049895</v>
      </c>
      <c r="J46">
        <v>128.370395</v>
      </c>
      <c r="K46">
        <v>127.3205</v>
      </c>
      <c r="L46">
        <v>2.1291760000000002</v>
      </c>
    </row>
    <row r="47" spans="1:12" x14ac:dyDescent="0.2">
      <c r="A47">
        <v>44985</v>
      </c>
      <c r="B47">
        <v>44985</v>
      </c>
      <c r="C47">
        <v>0.66657500000000003</v>
      </c>
      <c r="D47">
        <v>126.97750000000001</v>
      </c>
      <c r="E47">
        <v>7.0897000000000002E-2</v>
      </c>
      <c r="F47">
        <v>126.907</v>
      </c>
      <c r="G47">
        <v>0.641733</v>
      </c>
      <c r="H47">
        <v>2.2030919999999998</v>
      </c>
      <c r="I47">
        <v>0.94830427778000004</v>
      </c>
      <c r="J47">
        <v>127.925804</v>
      </c>
      <c r="K47">
        <v>126.97750000000001</v>
      </c>
      <c r="L47">
        <v>2.2177769999999999</v>
      </c>
    </row>
    <row r="48" spans="1:12" x14ac:dyDescent="0.2">
      <c r="A48">
        <v>44957</v>
      </c>
      <c r="B48">
        <v>44957</v>
      </c>
      <c r="C48">
        <v>-0.23013</v>
      </c>
      <c r="D48">
        <v>127.181</v>
      </c>
      <c r="E48">
        <v>7.6813999999999993E-2</v>
      </c>
      <c r="F48">
        <v>127.107</v>
      </c>
      <c r="G48">
        <v>-0.255193</v>
      </c>
      <c r="H48">
        <v>2.306848</v>
      </c>
      <c r="I48">
        <v>0.82710530555999995</v>
      </c>
      <c r="J48">
        <v>128.008105</v>
      </c>
      <c r="K48">
        <v>127.181</v>
      </c>
      <c r="L48">
        <v>2.301539</v>
      </c>
    </row>
    <row r="49" spans="1:12" x14ac:dyDescent="0.2">
      <c r="A49">
        <v>44926</v>
      </c>
      <c r="B49">
        <v>44926</v>
      </c>
      <c r="C49">
        <v>-0.26505200000000001</v>
      </c>
      <c r="D49">
        <v>126.134</v>
      </c>
      <c r="E49">
        <v>8.1472000000000003E-2</v>
      </c>
      <c r="F49">
        <v>126.05800000000001</v>
      </c>
      <c r="G49">
        <v>-0.29014000000000001</v>
      </c>
      <c r="H49">
        <v>2.388442</v>
      </c>
      <c r="I49">
        <v>0.72026999999999997</v>
      </c>
      <c r="J49">
        <v>126.85427</v>
      </c>
      <c r="K49">
        <v>126.134</v>
      </c>
      <c r="L49">
        <v>2.3821110000000001</v>
      </c>
    </row>
    <row r="50" spans="1:12" x14ac:dyDescent="0.2">
      <c r="A50">
        <v>44895</v>
      </c>
      <c r="B50">
        <v>44895</v>
      </c>
      <c r="C50">
        <v>-0.21048600000000001</v>
      </c>
      <c r="D50">
        <v>125.752</v>
      </c>
      <c r="E50">
        <v>8.6441000000000004E-2</v>
      </c>
      <c r="F50">
        <v>125.67400000000001</v>
      </c>
      <c r="G50">
        <v>-0.23544699999999999</v>
      </c>
      <c r="H50">
        <v>2.4734020000000001</v>
      </c>
      <c r="I50">
        <v>0.61325313888999999</v>
      </c>
      <c r="J50">
        <v>126.365253</v>
      </c>
      <c r="K50">
        <v>125.752</v>
      </c>
      <c r="L50">
        <v>2.4681959999999998</v>
      </c>
    </row>
    <row r="51" spans="1:12" x14ac:dyDescent="0.2">
      <c r="A51">
        <v>44865</v>
      </c>
      <c r="B51">
        <v>44865</v>
      </c>
      <c r="C51">
        <v>-0.59013300000000002</v>
      </c>
      <c r="D51">
        <v>125.373</v>
      </c>
      <c r="E51">
        <v>9.2186000000000004E-2</v>
      </c>
      <c r="F51">
        <v>125.292</v>
      </c>
      <c r="G51">
        <v>-0.61520699999999995</v>
      </c>
      <c r="H51">
        <v>2.5668579999999999</v>
      </c>
      <c r="I51">
        <v>0.50460005555999998</v>
      </c>
      <c r="J51">
        <v>125.8776</v>
      </c>
      <c r="K51">
        <v>125.373</v>
      </c>
      <c r="L51">
        <v>2.5517099999999999</v>
      </c>
    </row>
    <row r="52" spans="1:12" x14ac:dyDescent="0.2">
      <c r="A52">
        <v>44834</v>
      </c>
      <c r="B52">
        <v>44834</v>
      </c>
      <c r="C52">
        <v>-0.79447299999999998</v>
      </c>
      <c r="D52">
        <v>124.1885</v>
      </c>
      <c r="E52">
        <v>9.7456000000000001E-2</v>
      </c>
      <c r="F52">
        <v>124.10599999999999</v>
      </c>
      <c r="G52">
        <v>-0.81930800000000004</v>
      </c>
      <c r="H52">
        <v>2.6506439999999998</v>
      </c>
      <c r="I52">
        <v>0.40444791667000002</v>
      </c>
      <c r="J52">
        <v>124.59294800000001</v>
      </c>
      <c r="K52">
        <v>124.1885</v>
      </c>
      <c r="L52">
        <v>2.6295850000000001</v>
      </c>
    </row>
    <row r="53" spans="1:12" x14ac:dyDescent="0.2">
      <c r="A53">
        <v>44804</v>
      </c>
      <c r="B53">
        <v>44804</v>
      </c>
      <c r="C53">
        <v>-1.1506179999999999</v>
      </c>
      <c r="D53">
        <v>125.28149999999999</v>
      </c>
      <c r="E53">
        <v>0.10394200000000001</v>
      </c>
      <c r="F53">
        <v>125.19499999999999</v>
      </c>
      <c r="G53">
        <v>-1.1755230000000001</v>
      </c>
      <c r="H53">
        <v>2.7502879999999998</v>
      </c>
      <c r="I53">
        <v>0.29844208333</v>
      </c>
      <c r="J53">
        <v>125.579942</v>
      </c>
      <c r="K53">
        <v>125.28149999999999</v>
      </c>
      <c r="L53">
        <v>2.718642</v>
      </c>
    </row>
    <row r="54" spans="1:12" x14ac:dyDescent="0.2">
      <c r="A54">
        <v>44773</v>
      </c>
      <c r="B54">
        <v>44773</v>
      </c>
      <c r="C54">
        <v>-1.654925</v>
      </c>
      <c r="D54">
        <v>125.6125</v>
      </c>
      <c r="E54">
        <v>0.110641</v>
      </c>
      <c r="F54">
        <v>125.523</v>
      </c>
      <c r="G54">
        <v>-1.6797580000000001</v>
      </c>
      <c r="H54">
        <v>2.8493689999999998</v>
      </c>
      <c r="I54">
        <v>0.19737397222</v>
      </c>
      <c r="J54">
        <v>125.80987399999999</v>
      </c>
      <c r="K54">
        <v>125.6125</v>
      </c>
      <c r="L54">
        <v>2.8022140000000002</v>
      </c>
    </row>
    <row r="55" spans="1:12" x14ac:dyDescent="0.2">
      <c r="A55">
        <v>44742</v>
      </c>
      <c r="B55">
        <v>44742</v>
      </c>
      <c r="C55">
        <v>-1.2804800000000001</v>
      </c>
      <c r="D55">
        <v>123.277</v>
      </c>
      <c r="E55">
        <v>0.11512699999999999</v>
      </c>
      <c r="F55">
        <v>123.187</v>
      </c>
      <c r="G55">
        <v>-1.305491</v>
      </c>
      <c r="H55">
        <v>2.9171689999999999</v>
      </c>
      <c r="I55">
        <v>0.10572925</v>
      </c>
      <c r="J55">
        <v>123.382729</v>
      </c>
      <c r="K55">
        <v>123.277</v>
      </c>
      <c r="L55">
        <v>2.8798149999999998</v>
      </c>
    </row>
    <row r="56" spans="1:12" x14ac:dyDescent="0.2">
      <c r="A56">
        <v>44712</v>
      </c>
      <c r="B56">
        <v>44712</v>
      </c>
      <c r="C56">
        <v>-1.718928</v>
      </c>
      <c r="D56">
        <v>124.295</v>
      </c>
      <c r="E56">
        <v>0.12247</v>
      </c>
      <c r="F56">
        <v>124.20099999999999</v>
      </c>
      <c r="G56">
        <v>-1.7439690000000001</v>
      </c>
      <c r="H56">
        <v>3.0208370000000002</v>
      </c>
      <c r="I56">
        <v>3.18158333E-3</v>
      </c>
      <c r="J56">
        <v>124.298182</v>
      </c>
      <c r="K56">
        <v>124.295</v>
      </c>
      <c r="L56">
        <v>2.9689109999999999</v>
      </c>
    </row>
    <row r="57" spans="1:12" x14ac:dyDescent="0.2">
      <c r="A57">
        <v>44681</v>
      </c>
      <c r="B57">
        <v>44681</v>
      </c>
      <c r="C57">
        <v>-2.11117</v>
      </c>
      <c r="D57">
        <v>124.02549999999999</v>
      </c>
      <c r="E57">
        <v>0.12820400000000001</v>
      </c>
      <c r="F57">
        <v>123.929</v>
      </c>
      <c r="G57">
        <v>-2.136034</v>
      </c>
      <c r="H57">
        <v>3.0880079999999999</v>
      </c>
      <c r="I57">
        <v>1.0389663333300001</v>
      </c>
      <c r="J57">
        <v>125.064466</v>
      </c>
      <c r="K57">
        <v>124.02549999999999</v>
      </c>
      <c r="L57">
        <v>3.022815</v>
      </c>
    </row>
    <row r="58" spans="1:12" x14ac:dyDescent="0.2">
      <c r="A58">
        <v>44651</v>
      </c>
      <c r="B58">
        <v>44651</v>
      </c>
      <c r="C58">
        <v>-2.1716160000000002</v>
      </c>
      <c r="D58">
        <v>123.4785</v>
      </c>
      <c r="E58">
        <v>0.13436500000000001</v>
      </c>
      <c r="F58">
        <v>123.38</v>
      </c>
      <c r="G58">
        <v>-2.1964510000000002</v>
      </c>
      <c r="H58">
        <v>3.1723379999999999</v>
      </c>
      <c r="I58">
        <v>0.93987233332999998</v>
      </c>
      <c r="J58">
        <v>124.41837200000001</v>
      </c>
      <c r="K58">
        <v>123.4785</v>
      </c>
      <c r="L58">
        <v>3.1034470000000001</v>
      </c>
    </row>
    <row r="59" spans="1:12" x14ac:dyDescent="0.2">
      <c r="A59">
        <v>44620</v>
      </c>
      <c r="B59">
        <v>44620</v>
      </c>
      <c r="C59">
        <v>-2.3277920000000001</v>
      </c>
      <c r="D59">
        <v>125.01</v>
      </c>
      <c r="E59">
        <v>0.14160300000000001</v>
      </c>
      <c r="F59">
        <v>124.907</v>
      </c>
      <c r="G59">
        <v>-2.3528370000000001</v>
      </c>
      <c r="H59">
        <v>3.268621</v>
      </c>
      <c r="I59">
        <v>0.84431555556000004</v>
      </c>
      <c r="J59">
        <v>125.854316</v>
      </c>
      <c r="K59">
        <v>125.01</v>
      </c>
      <c r="L59">
        <v>3.1925340000000002</v>
      </c>
    </row>
    <row r="60" spans="1:12" x14ac:dyDescent="0.2">
      <c r="A60">
        <v>44592</v>
      </c>
      <c r="B60">
        <v>44592</v>
      </c>
      <c r="C60">
        <v>-2.071396</v>
      </c>
      <c r="D60">
        <v>122.7835</v>
      </c>
      <c r="E60">
        <v>0.14733499999999999</v>
      </c>
      <c r="F60">
        <v>122.68</v>
      </c>
      <c r="G60">
        <v>-2.096333</v>
      </c>
      <c r="H60">
        <v>3.3448259999999999</v>
      </c>
      <c r="I60">
        <v>0.74183816667000002</v>
      </c>
      <c r="J60">
        <v>123.525338</v>
      </c>
      <c r="K60">
        <v>122.7835</v>
      </c>
      <c r="L60">
        <v>3.2755420000000002</v>
      </c>
    </row>
    <row r="61" spans="1:12" x14ac:dyDescent="0.2">
      <c r="A61">
        <v>44561</v>
      </c>
      <c r="B61">
        <v>44561</v>
      </c>
      <c r="C61">
        <v>-2.2370760000000001</v>
      </c>
      <c r="D61">
        <v>123.2175</v>
      </c>
      <c r="E61">
        <v>0.154054</v>
      </c>
      <c r="F61">
        <v>123.111</v>
      </c>
      <c r="G61">
        <v>-2.2620300000000002</v>
      </c>
      <c r="H61">
        <v>3.4302679999999999</v>
      </c>
      <c r="I61">
        <v>0.65267933333000006</v>
      </c>
      <c r="J61">
        <v>123.87017899999999</v>
      </c>
      <c r="K61">
        <v>123.2175</v>
      </c>
      <c r="L61">
        <v>3.3535300000000001</v>
      </c>
    </row>
    <row r="62" spans="1:12" x14ac:dyDescent="0.2">
      <c r="A62">
        <v>44530</v>
      </c>
      <c r="B62">
        <v>44530</v>
      </c>
      <c r="C62">
        <v>-2.178804</v>
      </c>
      <c r="D62">
        <v>123.0155</v>
      </c>
      <c r="E62">
        <v>0.161108</v>
      </c>
      <c r="F62">
        <v>122.907</v>
      </c>
      <c r="G62">
        <v>-2.2036479999999998</v>
      </c>
      <c r="H62">
        <v>3.519018</v>
      </c>
      <c r="I62">
        <v>0.55328683332999995</v>
      </c>
      <c r="J62">
        <v>123.568787</v>
      </c>
      <c r="K62">
        <v>123.0155</v>
      </c>
      <c r="L62">
        <v>3.442345</v>
      </c>
    </row>
    <row r="63" spans="1:12" x14ac:dyDescent="0.2">
      <c r="A63">
        <v>44500</v>
      </c>
      <c r="B63">
        <v>44500</v>
      </c>
      <c r="C63">
        <v>-1.8800220000000001</v>
      </c>
      <c r="D63">
        <v>121.4075</v>
      </c>
      <c r="E63">
        <v>0.16700400000000001</v>
      </c>
      <c r="F63">
        <v>121.298</v>
      </c>
      <c r="G63">
        <v>-1.904925</v>
      </c>
      <c r="H63">
        <v>3.5928439999999999</v>
      </c>
      <c r="I63">
        <v>0.45929166666999999</v>
      </c>
      <c r="J63">
        <v>121.866792</v>
      </c>
      <c r="K63">
        <v>121.4075</v>
      </c>
      <c r="L63">
        <v>3.5252979999999998</v>
      </c>
    </row>
    <row r="64" spans="1:12" x14ac:dyDescent="0.2">
      <c r="A64">
        <v>44469</v>
      </c>
      <c r="B64">
        <v>44469</v>
      </c>
      <c r="C64">
        <v>-1.9806699999999999</v>
      </c>
      <c r="D64">
        <v>121.544</v>
      </c>
      <c r="E64">
        <v>0.17393500000000001</v>
      </c>
      <c r="F64">
        <v>121.432</v>
      </c>
      <c r="G64">
        <v>-2.0056690000000001</v>
      </c>
      <c r="H64">
        <v>3.6760139999999999</v>
      </c>
      <c r="I64">
        <v>0.37233808333000001</v>
      </c>
      <c r="J64">
        <v>121.916338</v>
      </c>
      <c r="K64">
        <v>121.544</v>
      </c>
      <c r="L64">
        <v>3.6032039999999999</v>
      </c>
    </row>
    <row r="65" spans="1:12" x14ac:dyDescent="0.2">
      <c r="A65">
        <v>44439</v>
      </c>
      <c r="B65">
        <v>44439</v>
      </c>
      <c r="C65">
        <v>-1.7832490000000001</v>
      </c>
      <c r="D65">
        <v>120.5835</v>
      </c>
      <c r="E65">
        <v>0.180864</v>
      </c>
      <c r="F65">
        <v>120.47</v>
      </c>
      <c r="G65">
        <v>-1.8081320000000001</v>
      </c>
      <c r="H65">
        <v>3.7588710000000001</v>
      </c>
      <c r="I65">
        <v>0.27462030556</v>
      </c>
      <c r="J65">
        <v>120.85812</v>
      </c>
      <c r="K65">
        <v>120.5835</v>
      </c>
      <c r="L65">
        <v>3.6918410000000002</v>
      </c>
    </row>
    <row r="66" spans="1:12" x14ac:dyDescent="0.2">
      <c r="A66">
        <v>44408</v>
      </c>
      <c r="B66">
        <v>44408</v>
      </c>
      <c r="C66">
        <v>-1.848749</v>
      </c>
      <c r="D66">
        <v>120.52500000000001</v>
      </c>
      <c r="E66">
        <v>0.188189</v>
      </c>
      <c r="F66">
        <v>120.40900000000001</v>
      </c>
      <c r="G66">
        <v>-1.8737600000000001</v>
      </c>
      <c r="H66">
        <v>3.843537</v>
      </c>
      <c r="I66">
        <v>0.18613261111000001</v>
      </c>
      <c r="J66">
        <v>120.711133</v>
      </c>
      <c r="K66">
        <v>120.52500000000001</v>
      </c>
      <c r="L66">
        <v>3.7724799999999998</v>
      </c>
    </row>
    <row r="67" spans="1:12" x14ac:dyDescent="0.2">
      <c r="A67">
        <v>44377</v>
      </c>
      <c r="B67">
        <v>44377</v>
      </c>
      <c r="C67">
        <v>-1.6772739999999999</v>
      </c>
      <c r="D67">
        <v>119.7975</v>
      </c>
      <c r="E67">
        <v>0.19520699999999999</v>
      </c>
      <c r="F67">
        <v>119.68</v>
      </c>
      <c r="G67">
        <v>-1.7021520000000001</v>
      </c>
      <c r="H67">
        <v>3.924191</v>
      </c>
      <c r="I67">
        <v>9.2907000000000003E-2</v>
      </c>
      <c r="J67">
        <v>119.890407</v>
      </c>
      <c r="K67">
        <v>119.7975</v>
      </c>
      <c r="L67">
        <v>3.8583720000000001</v>
      </c>
    </row>
    <row r="68" spans="1:12" x14ac:dyDescent="0.2">
      <c r="A68">
        <v>44347</v>
      </c>
      <c r="B68">
        <v>44347</v>
      </c>
      <c r="C68">
        <v>-1.778513</v>
      </c>
      <c r="D68">
        <v>120.2505</v>
      </c>
      <c r="E68">
        <v>0.20321900000000001</v>
      </c>
      <c r="F68">
        <v>120.13</v>
      </c>
      <c r="G68">
        <v>-1.8033870000000001</v>
      </c>
      <c r="H68">
        <v>4.0132099999999999</v>
      </c>
      <c r="I68">
        <v>2.9896111100000001E-3</v>
      </c>
      <c r="J68">
        <v>120.25349</v>
      </c>
      <c r="K68">
        <v>120.2505</v>
      </c>
      <c r="L68">
        <v>3.9418350000000002</v>
      </c>
    </row>
    <row r="69" spans="1:12" x14ac:dyDescent="0.2">
      <c r="A69">
        <v>44316</v>
      </c>
      <c r="B69">
        <v>44316</v>
      </c>
      <c r="C69">
        <v>-1.723139</v>
      </c>
      <c r="D69">
        <v>120.535</v>
      </c>
      <c r="E69">
        <v>0.208339</v>
      </c>
      <c r="F69">
        <v>120.41200000000001</v>
      </c>
      <c r="G69">
        <v>-1.7481120000000001</v>
      </c>
      <c r="H69">
        <v>4.0543019999999999</v>
      </c>
      <c r="I69">
        <v>0.99803799999999998</v>
      </c>
      <c r="J69">
        <v>121.533038</v>
      </c>
      <c r="K69">
        <v>120.535</v>
      </c>
      <c r="L69">
        <v>3.9844409999999999</v>
      </c>
    </row>
    <row r="70" spans="1:12" x14ac:dyDescent="0.2">
      <c r="A70">
        <v>44286</v>
      </c>
      <c r="B70">
        <v>44286</v>
      </c>
      <c r="C70">
        <v>-1.680156</v>
      </c>
      <c r="D70">
        <v>119.98</v>
      </c>
      <c r="E70">
        <v>0.21542900000000001</v>
      </c>
      <c r="F70">
        <v>119.855</v>
      </c>
      <c r="G70">
        <v>-1.705193</v>
      </c>
      <c r="H70">
        <v>4.1315200000000001</v>
      </c>
      <c r="I70">
        <v>0.90964555556000004</v>
      </c>
      <c r="J70">
        <v>120.889646</v>
      </c>
      <c r="K70">
        <v>119.98</v>
      </c>
      <c r="L70">
        <v>4.0621039999999997</v>
      </c>
    </row>
    <row r="71" spans="1:12" x14ac:dyDescent="0.2">
      <c r="A71">
        <v>44255</v>
      </c>
      <c r="B71">
        <v>44255</v>
      </c>
      <c r="C71">
        <v>-1.8404419999999999</v>
      </c>
      <c r="D71">
        <v>120.96899999999999</v>
      </c>
      <c r="E71">
        <v>0.22519600000000001</v>
      </c>
      <c r="F71">
        <v>120.84</v>
      </c>
      <c r="G71">
        <v>-1.8654660000000001</v>
      </c>
      <c r="H71">
        <v>4.2349170000000003</v>
      </c>
      <c r="I71">
        <v>0.80735416667000004</v>
      </c>
      <c r="J71">
        <v>121.776354</v>
      </c>
      <c r="K71">
        <v>120.96899999999999</v>
      </c>
      <c r="L71">
        <v>4.1569750000000001</v>
      </c>
    </row>
    <row r="72" spans="1:12" x14ac:dyDescent="0.2">
      <c r="A72">
        <v>44227</v>
      </c>
      <c r="B72">
        <v>44227</v>
      </c>
      <c r="C72">
        <v>-1.7616620000000001</v>
      </c>
      <c r="D72">
        <v>120.9335</v>
      </c>
      <c r="E72">
        <v>0.232936</v>
      </c>
      <c r="F72">
        <v>120.80200000000001</v>
      </c>
      <c r="G72">
        <v>-1.786621</v>
      </c>
      <c r="H72">
        <v>4.3161350000000001</v>
      </c>
      <c r="I72">
        <v>0.71856158332999998</v>
      </c>
      <c r="J72">
        <v>121.652062</v>
      </c>
      <c r="K72">
        <v>120.9335</v>
      </c>
      <c r="L72">
        <v>4.2400989999999998</v>
      </c>
    </row>
    <row r="73" spans="1:12" x14ac:dyDescent="0.2">
      <c r="A73">
        <v>44196</v>
      </c>
      <c r="B73">
        <v>44196</v>
      </c>
      <c r="C73">
        <v>-1.517301</v>
      </c>
      <c r="D73">
        <v>119.82899999999999</v>
      </c>
      <c r="E73">
        <v>0.23912700000000001</v>
      </c>
      <c r="F73">
        <v>119.697</v>
      </c>
      <c r="G73">
        <v>-1.5423230000000001</v>
      </c>
      <c r="H73">
        <v>4.3809189999999996</v>
      </c>
      <c r="I73">
        <v>0.63779133333000004</v>
      </c>
      <c r="J73">
        <v>120.466791</v>
      </c>
      <c r="K73">
        <v>119.82899999999999</v>
      </c>
      <c r="L73">
        <v>4.3144470000000004</v>
      </c>
    </row>
    <row r="74" spans="1:12" x14ac:dyDescent="0.2">
      <c r="A74">
        <v>44165</v>
      </c>
      <c r="B74">
        <v>44165</v>
      </c>
      <c r="C74">
        <v>-1.389985</v>
      </c>
      <c r="D74">
        <v>119.562</v>
      </c>
      <c r="E74">
        <v>0.24765000000000001</v>
      </c>
      <c r="F74">
        <v>119.428</v>
      </c>
      <c r="G74">
        <v>-1.414968</v>
      </c>
      <c r="H74">
        <v>4.4678750000000003</v>
      </c>
      <c r="I74">
        <v>0.54010902778000003</v>
      </c>
      <c r="J74">
        <v>120.102109</v>
      </c>
      <c r="K74">
        <v>119.562</v>
      </c>
      <c r="L74">
        <v>4.4057719999999998</v>
      </c>
    </row>
    <row r="75" spans="1:12" x14ac:dyDescent="0.2">
      <c r="A75">
        <v>44135</v>
      </c>
      <c r="B75">
        <v>44135</v>
      </c>
      <c r="C75">
        <v>-1.4067769999999999</v>
      </c>
      <c r="D75">
        <v>119.6285</v>
      </c>
      <c r="E75">
        <v>0.25593500000000002</v>
      </c>
      <c r="F75">
        <v>119.492</v>
      </c>
      <c r="G75">
        <v>-1.4316770000000001</v>
      </c>
      <c r="H75">
        <v>4.5503869999999997</v>
      </c>
      <c r="I75">
        <v>0.45262644444</v>
      </c>
      <c r="J75">
        <v>120.081126</v>
      </c>
      <c r="K75">
        <v>119.6285</v>
      </c>
      <c r="L75">
        <v>4.4863730000000004</v>
      </c>
    </row>
    <row r="76" spans="1:12" x14ac:dyDescent="0.2">
      <c r="A76">
        <v>44104</v>
      </c>
      <c r="B76">
        <v>44104</v>
      </c>
      <c r="C76">
        <v>-1.48004</v>
      </c>
      <c r="D76">
        <v>119.595</v>
      </c>
      <c r="E76">
        <v>0.26525399999999999</v>
      </c>
      <c r="F76">
        <v>119.456</v>
      </c>
      <c r="G76">
        <v>-1.505017</v>
      </c>
      <c r="H76">
        <v>4.641375</v>
      </c>
      <c r="I76">
        <v>0.35826419444000002</v>
      </c>
      <c r="J76">
        <v>119.953264</v>
      </c>
      <c r="K76">
        <v>119.595</v>
      </c>
      <c r="L76">
        <v>4.5726800000000001</v>
      </c>
    </row>
    <row r="77" spans="1:12" x14ac:dyDescent="0.2">
      <c r="A77">
        <v>44074</v>
      </c>
      <c r="B77">
        <v>44074</v>
      </c>
      <c r="C77">
        <v>-1.538648</v>
      </c>
      <c r="D77">
        <v>119.48350000000001</v>
      </c>
      <c r="E77">
        <v>0.27437400000000001</v>
      </c>
      <c r="F77">
        <v>119.342</v>
      </c>
      <c r="G77">
        <v>-1.563558</v>
      </c>
      <c r="H77">
        <v>4.7289320000000004</v>
      </c>
      <c r="I77">
        <v>0.26790147221999999</v>
      </c>
      <c r="J77">
        <v>119.751401</v>
      </c>
      <c r="K77">
        <v>119.48350000000001</v>
      </c>
      <c r="L77">
        <v>4.6561709999999996</v>
      </c>
    </row>
    <row r="78" spans="1:12" x14ac:dyDescent="0.2">
      <c r="A78">
        <v>44043</v>
      </c>
      <c r="B78">
        <v>44043</v>
      </c>
      <c r="C78">
        <v>-1.5267569999999999</v>
      </c>
      <c r="D78">
        <v>119.9425</v>
      </c>
      <c r="E78">
        <v>0.28263899999999997</v>
      </c>
      <c r="F78">
        <v>119.798</v>
      </c>
      <c r="G78">
        <v>-1.551704</v>
      </c>
      <c r="H78">
        <v>4.8073129999999997</v>
      </c>
      <c r="I78">
        <v>0.18593224999999999</v>
      </c>
      <c r="J78">
        <v>120.128432</v>
      </c>
      <c r="K78">
        <v>119.9425</v>
      </c>
      <c r="L78">
        <v>4.7339169999999999</v>
      </c>
    </row>
    <row r="79" spans="1:12" x14ac:dyDescent="0.2">
      <c r="A79">
        <v>44012</v>
      </c>
      <c r="B79">
        <v>44012</v>
      </c>
      <c r="C79">
        <v>-1.432113</v>
      </c>
      <c r="D79">
        <v>119.85250000000001</v>
      </c>
      <c r="E79">
        <v>0.29173500000000002</v>
      </c>
      <c r="F79">
        <v>119.706</v>
      </c>
      <c r="G79">
        <v>-1.457004</v>
      </c>
      <c r="H79">
        <v>4.89262</v>
      </c>
      <c r="I79">
        <v>9.1647194439999996E-2</v>
      </c>
      <c r="J79">
        <v>119.944147</v>
      </c>
      <c r="K79">
        <v>119.85250000000001</v>
      </c>
      <c r="L79">
        <v>4.8225519999999999</v>
      </c>
    </row>
    <row r="80" spans="1:12" x14ac:dyDescent="0.2">
      <c r="A80">
        <v>43982</v>
      </c>
      <c r="B80">
        <v>43982</v>
      </c>
      <c r="C80">
        <v>-1.2100439999999999</v>
      </c>
      <c r="D80">
        <v>118.283</v>
      </c>
      <c r="E80">
        <v>0.299539</v>
      </c>
      <c r="F80">
        <v>118.136</v>
      </c>
      <c r="G80">
        <v>-1.235085</v>
      </c>
      <c r="H80">
        <v>4.9653710000000002</v>
      </c>
      <c r="I80">
        <v>2.9442499999999998E-3</v>
      </c>
      <c r="J80">
        <v>118.285944</v>
      </c>
      <c r="K80">
        <v>118.283</v>
      </c>
      <c r="L80">
        <v>4.9052879999999996</v>
      </c>
    </row>
    <row r="81" spans="1:12" x14ac:dyDescent="0.2">
      <c r="A81">
        <v>43951</v>
      </c>
      <c r="B81">
        <v>43951</v>
      </c>
      <c r="C81">
        <v>-1.037828</v>
      </c>
      <c r="D81">
        <v>118.8425</v>
      </c>
      <c r="E81">
        <v>0.30405199999999999</v>
      </c>
      <c r="F81">
        <v>118.693</v>
      </c>
      <c r="G81">
        <v>-1.0627690000000001</v>
      </c>
      <c r="H81">
        <v>4.9875769999999999</v>
      </c>
      <c r="I81">
        <v>0.99503238889000001</v>
      </c>
      <c r="J81">
        <v>119.837532</v>
      </c>
      <c r="K81">
        <v>118.8425</v>
      </c>
      <c r="L81">
        <v>4.9358149999999998</v>
      </c>
    </row>
    <row r="82" spans="1:12" x14ac:dyDescent="0.2">
      <c r="A82">
        <v>43921</v>
      </c>
      <c r="B82">
        <v>43921</v>
      </c>
      <c r="C82">
        <v>-1.101955</v>
      </c>
      <c r="D82">
        <v>119.24250000000001</v>
      </c>
      <c r="E82">
        <v>0.314745</v>
      </c>
      <c r="F82">
        <v>119.09</v>
      </c>
      <c r="G82">
        <v>-1.1268549999999999</v>
      </c>
      <c r="H82">
        <v>5.0838130000000001</v>
      </c>
      <c r="I82">
        <v>0.89516563889</v>
      </c>
      <c r="J82">
        <v>120.137666</v>
      </c>
      <c r="K82">
        <v>119.24250000000001</v>
      </c>
      <c r="L82">
        <v>5.0277919999999998</v>
      </c>
    </row>
    <row r="83" spans="1:12" x14ac:dyDescent="0.2">
      <c r="A83">
        <v>43890</v>
      </c>
      <c r="B83">
        <v>43890</v>
      </c>
      <c r="C83">
        <v>-1.7015750000000001</v>
      </c>
      <c r="D83">
        <v>123.113</v>
      </c>
      <c r="E83">
        <v>0.3281</v>
      </c>
      <c r="F83">
        <v>122.952</v>
      </c>
      <c r="G83">
        <v>-1.7265740000000001</v>
      </c>
      <c r="H83">
        <v>5.1996979999999997</v>
      </c>
      <c r="I83">
        <v>0.80811955556000004</v>
      </c>
      <c r="J83">
        <v>123.92112</v>
      </c>
      <c r="K83">
        <v>123.113</v>
      </c>
      <c r="L83">
        <v>5.1112209999999996</v>
      </c>
    </row>
    <row r="84" spans="1:12" x14ac:dyDescent="0.2">
      <c r="A84">
        <v>43861</v>
      </c>
      <c r="B84">
        <v>43861</v>
      </c>
      <c r="C84">
        <v>-1.8401609999999999</v>
      </c>
      <c r="D84">
        <v>124.2315</v>
      </c>
      <c r="E84">
        <v>0.33852900000000002</v>
      </c>
      <c r="F84">
        <v>124.066</v>
      </c>
      <c r="G84">
        <v>-1.865138</v>
      </c>
      <c r="H84">
        <v>5.2897749999999997</v>
      </c>
      <c r="I84">
        <v>0.72164249999999996</v>
      </c>
      <c r="J84">
        <v>124.953143</v>
      </c>
      <c r="K84">
        <v>124.2315</v>
      </c>
      <c r="L84">
        <v>5.1924340000000004</v>
      </c>
    </row>
    <row r="85" spans="1:12" x14ac:dyDescent="0.2">
      <c r="A85">
        <v>43830</v>
      </c>
      <c r="B85">
        <v>43830</v>
      </c>
      <c r="C85">
        <v>-1.8660870000000001</v>
      </c>
      <c r="D85">
        <v>124.19</v>
      </c>
      <c r="E85">
        <v>0.34897499999999998</v>
      </c>
      <c r="F85">
        <v>124.02200000000001</v>
      </c>
      <c r="G85">
        <v>-1.8911230000000001</v>
      </c>
      <c r="H85">
        <v>5.3790459999999998</v>
      </c>
      <c r="I85">
        <v>0.62700177777999999</v>
      </c>
      <c r="J85">
        <v>124.817002</v>
      </c>
      <c r="K85">
        <v>124.19</v>
      </c>
      <c r="L85">
        <v>5.2786679999999997</v>
      </c>
    </row>
    <row r="86" spans="1:12" x14ac:dyDescent="0.2">
      <c r="A86">
        <v>43799</v>
      </c>
      <c r="B86">
        <v>43799</v>
      </c>
      <c r="C86">
        <v>-1.9105799999999999</v>
      </c>
      <c r="D86">
        <v>125.205</v>
      </c>
      <c r="E86">
        <v>0.35939100000000002</v>
      </c>
      <c r="F86">
        <v>125.033</v>
      </c>
      <c r="G86">
        <v>-1.9356150000000001</v>
      </c>
      <c r="H86">
        <v>5.4666560000000004</v>
      </c>
      <c r="I86">
        <v>0.54010016667000005</v>
      </c>
      <c r="J86">
        <v>125.74509999999999</v>
      </c>
      <c r="K86">
        <v>125.205</v>
      </c>
      <c r="L86">
        <v>5.3622120000000004</v>
      </c>
    </row>
    <row r="87" spans="1:12" x14ac:dyDescent="0.2">
      <c r="A87">
        <v>43769</v>
      </c>
      <c r="B87">
        <v>43769</v>
      </c>
      <c r="C87">
        <v>-2.0266769999999998</v>
      </c>
      <c r="D87">
        <v>125.90649999999999</v>
      </c>
      <c r="E87">
        <v>0.37019600000000003</v>
      </c>
      <c r="F87">
        <v>125.73099999999999</v>
      </c>
      <c r="G87">
        <v>-2.0516179999999999</v>
      </c>
      <c r="H87">
        <v>5.5559149999999997</v>
      </c>
      <c r="I87">
        <v>0.45261224999999999</v>
      </c>
      <c r="J87">
        <v>126.359112</v>
      </c>
      <c r="K87">
        <v>125.90649999999999</v>
      </c>
      <c r="L87">
        <v>5.4433150000000001</v>
      </c>
    </row>
    <row r="88" spans="1:12" x14ac:dyDescent="0.2">
      <c r="A88">
        <v>43738</v>
      </c>
      <c r="B88">
        <v>43738</v>
      </c>
      <c r="C88">
        <v>-2.0726840000000002</v>
      </c>
      <c r="D88">
        <v>126.6755</v>
      </c>
      <c r="E88">
        <v>0.38166299999999997</v>
      </c>
      <c r="F88">
        <v>126.496</v>
      </c>
      <c r="G88">
        <v>-2.0976400000000002</v>
      </c>
      <c r="H88">
        <v>5.6495170000000003</v>
      </c>
      <c r="I88">
        <v>0.35826419444000002</v>
      </c>
      <c r="J88">
        <v>127.03376400000001</v>
      </c>
      <c r="K88">
        <v>126.6755</v>
      </c>
      <c r="L88">
        <v>5.5324200000000001</v>
      </c>
    </row>
    <row r="89" spans="1:12" x14ac:dyDescent="0.2">
      <c r="A89">
        <v>43708</v>
      </c>
      <c r="B89">
        <v>43708</v>
      </c>
      <c r="C89">
        <v>-2.3256890000000001</v>
      </c>
      <c r="D89">
        <v>128.52600000000001</v>
      </c>
      <c r="E89">
        <v>0.39400200000000002</v>
      </c>
      <c r="F89">
        <v>128.34100000000001</v>
      </c>
      <c r="G89">
        <v>-2.3506930000000001</v>
      </c>
      <c r="H89">
        <v>5.7478379999999998</v>
      </c>
      <c r="I89">
        <v>0.27173477777999999</v>
      </c>
      <c r="J89">
        <v>128.79773499999999</v>
      </c>
      <c r="K89">
        <v>128.52600000000001</v>
      </c>
      <c r="L89">
        <v>5.6141610000000002</v>
      </c>
    </row>
    <row r="90" spans="1:12" x14ac:dyDescent="0.2">
      <c r="A90">
        <v>43677</v>
      </c>
      <c r="B90">
        <v>43677</v>
      </c>
      <c r="C90">
        <v>-2.3340329999999998</v>
      </c>
      <c r="D90">
        <v>128.07499999999999</v>
      </c>
      <c r="E90">
        <v>0.40518999999999999</v>
      </c>
      <c r="F90">
        <v>127.88800000000001</v>
      </c>
      <c r="G90">
        <v>-2.359029</v>
      </c>
      <c r="H90">
        <v>5.836538</v>
      </c>
      <c r="I90">
        <v>0.17895705555999999</v>
      </c>
      <c r="J90">
        <v>128.25395700000001</v>
      </c>
      <c r="K90">
        <v>128.07499999999999</v>
      </c>
      <c r="L90">
        <v>5.7003110000000001</v>
      </c>
    </row>
    <row r="91" spans="1:12" x14ac:dyDescent="0.2">
      <c r="A91">
        <v>43646</v>
      </c>
      <c r="B91">
        <v>43646</v>
      </c>
      <c r="C91">
        <v>-2.2837019999999999</v>
      </c>
      <c r="D91">
        <v>127.699</v>
      </c>
      <c r="E91">
        <v>0.41564699999999999</v>
      </c>
      <c r="F91">
        <v>127.51</v>
      </c>
      <c r="G91">
        <v>-2.3087059999999999</v>
      </c>
      <c r="H91">
        <v>5.9185720000000002</v>
      </c>
      <c r="I91">
        <v>9.0705999999999995E-2</v>
      </c>
      <c r="J91">
        <v>127.789706</v>
      </c>
      <c r="K91">
        <v>127.699</v>
      </c>
      <c r="L91">
        <v>5.7834089999999998</v>
      </c>
    </row>
    <row r="92" spans="1:12" x14ac:dyDescent="0.2">
      <c r="A92">
        <v>43616</v>
      </c>
      <c r="B92">
        <v>43616</v>
      </c>
      <c r="C92">
        <v>-2.3162189999999998</v>
      </c>
      <c r="D92">
        <v>127.46250000000001</v>
      </c>
      <c r="E92">
        <v>0.42624400000000001</v>
      </c>
      <c r="F92">
        <v>127.271</v>
      </c>
      <c r="G92">
        <v>-2.3412060000000001</v>
      </c>
      <c r="H92">
        <v>6.0003190000000002</v>
      </c>
      <c r="I92">
        <v>8.7231666699999991E-3</v>
      </c>
      <c r="J92">
        <v>127.47122299999999</v>
      </c>
      <c r="K92">
        <v>127.46250000000001</v>
      </c>
      <c r="L92">
        <v>5.8613390000000001</v>
      </c>
    </row>
    <row r="93" spans="1:12" x14ac:dyDescent="0.2">
      <c r="A93">
        <v>43585</v>
      </c>
      <c r="B93">
        <v>43585</v>
      </c>
      <c r="C93">
        <v>-1.937713</v>
      </c>
      <c r="D93">
        <v>125.905</v>
      </c>
      <c r="E93">
        <v>0.430647</v>
      </c>
      <c r="F93">
        <v>125.714</v>
      </c>
      <c r="G93">
        <v>-1.962763</v>
      </c>
      <c r="H93">
        <v>6.0132469999999998</v>
      </c>
      <c r="I93">
        <v>0.97305511110999998</v>
      </c>
      <c r="J93">
        <v>126.878055</v>
      </c>
      <c r="K93">
        <v>125.905</v>
      </c>
      <c r="L93">
        <v>5.8967280000000004</v>
      </c>
    </row>
    <row r="94" spans="1:12" x14ac:dyDescent="0.2">
      <c r="A94">
        <v>43555</v>
      </c>
      <c r="B94">
        <v>43555</v>
      </c>
      <c r="C94">
        <v>-1.825483</v>
      </c>
      <c r="D94">
        <v>124.9425</v>
      </c>
      <c r="E94">
        <v>0.44109500000000001</v>
      </c>
      <c r="F94">
        <v>124.751</v>
      </c>
      <c r="G94">
        <v>-1.8504119999999999</v>
      </c>
      <c r="H94">
        <v>6.093216</v>
      </c>
      <c r="I94">
        <v>0.87936313888999995</v>
      </c>
      <c r="J94">
        <v>125.82186299999999</v>
      </c>
      <c r="K94">
        <v>124.9425</v>
      </c>
      <c r="L94">
        <v>5.981986</v>
      </c>
    </row>
    <row r="95" spans="1:12" x14ac:dyDescent="0.2">
      <c r="A95">
        <v>43524</v>
      </c>
      <c r="B95">
        <v>43524</v>
      </c>
      <c r="C95">
        <v>-1.7006319999999999</v>
      </c>
      <c r="D95">
        <v>124.334</v>
      </c>
      <c r="E95">
        <v>0.45038800000000001</v>
      </c>
      <c r="F95">
        <v>124.14100000000001</v>
      </c>
      <c r="G95">
        <v>-1.725671</v>
      </c>
      <c r="H95">
        <v>6.1636309999999996</v>
      </c>
      <c r="I95">
        <v>0.79816100000000001</v>
      </c>
      <c r="J95">
        <v>125.132161</v>
      </c>
      <c r="K95">
        <v>124.334</v>
      </c>
      <c r="L95">
        <v>6.0588110000000004</v>
      </c>
    </row>
    <row r="96" spans="1:12" x14ac:dyDescent="0.2">
      <c r="A96">
        <v>43496</v>
      </c>
      <c r="B96">
        <v>43496</v>
      </c>
      <c r="C96">
        <v>-1.6917089999999999</v>
      </c>
      <c r="D96">
        <v>124.666</v>
      </c>
      <c r="E96">
        <v>0.46168199999999998</v>
      </c>
      <c r="F96">
        <v>124.47</v>
      </c>
      <c r="G96">
        <v>-1.716747</v>
      </c>
      <c r="H96">
        <v>6.24777</v>
      </c>
      <c r="I96">
        <v>0.71120700000000003</v>
      </c>
      <c r="J96">
        <v>125.377207</v>
      </c>
      <c r="K96">
        <v>124.666</v>
      </c>
      <c r="L96">
        <v>6.1420760000000003</v>
      </c>
    </row>
    <row r="97" spans="1:12" x14ac:dyDescent="0.2">
      <c r="A97">
        <v>43465</v>
      </c>
      <c r="B97">
        <v>43465</v>
      </c>
      <c r="C97">
        <v>-1.720064</v>
      </c>
      <c r="D97">
        <v>124.6765</v>
      </c>
      <c r="E97">
        <v>0.473889</v>
      </c>
      <c r="F97">
        <v>124.47799999999999</v>
      </c>
      <c r="G97">
        <v>-1.7450159999999999</v>
      </c>
      <c r="H97">
        <v>6.3374110000000003</v>
      </c>
      <c r="I97">
        <v>0.61803300000000005</v>
      </c>
      <c r="J97">
        <v>124.6765</v>
      </c>
      <c r="K97">
        <v>124.6765</v>
      </c>
      <c r="L97">
        <v>6.2284040000000003</v>
      </c>
    </row>
    <row r="98" spans="1:12" x14ac:dyDescent="0.2">
      <c r="A98">
        <v>43434</v>
      </c>
      <c r="B98">
        <v>43434</v>
      </c>
      <c r="C98">
        <v>-1.6953009999999999</v>
      </c>
      <c r="D98">
        <v>124.9145</v>
      </c>
      <c r="E98">
        <v>0.48491699999999999</v>
      </c>
      <c r="F98">
        <v>124.71299999999999</v>
      </c>
      <c r="G98">
        <v>-1.7202839999999999</v>
      </c>
      <c r="H98">
        <v>6.417567</v>
      </c>
      <c r="I98">
        <v>0.53423799999999999</v>
      </c>
      <c r="J98">
        <v>124.9145</v>
      </c>
      <c r="K98">
        <v>124.9145</v>
      </c>
      <c r="L98">
        <v>6.30877</v>
      </c>
    </row>
    <row r="99" spans="1:12" x14ac:dyDescent="0.2">
      <c r="A99">
        <v>43404</v>
      </c>
      <c r="B99">
        <v>43404</v>
      </c>
      <c r="C99">
        <v>-1.8543559999999999</v>
      </c>
      <c r="D99">
        <v>125.91200000000001</v>
      </c>
      <c r="E99">
        <v>0.499255</v>
      </c>
      <c r="F99">
        <v>125.706</v>
      </c>
      <c r="G99">
        <v>-1.8793789999999999</v>
      </c>
      <c r="H99">
        <v>6.5197719999999997</v>
      </c>
      <c r="I99">
        <v>0.43873469444000002</v>
      </c>
      <c r="J99">
        <v>125.91200000000001</v>
      </c>
      <c r="K99">
        <v>125.91200000000001</v>
      </c>
      <c r="L99">
        <v>6.3988719999999999</v>
      </c>
    </row>
    <row r="100" spans="1:12" x14ac:dyDescent="0.2">
      <c r="A100">
        <v>43373</v>
      </c>
      <c r="B100">
        <v>43373</v>
      </c>
      <c r="C100">
        <v>-1.7816240000000001</v>
      </c>
      <c r="D100">
        <v>125.2915</v>
      </c>
      <c r="E100">
        <v>0.51045300000000005</v>
      </c>
      <c r="F100">
        <v>125.084</v>
      </c>
      <c r="G100">
        <v>-1.8066070000000001</v>
      </c>
      <c r="H100">
        <v>6.5992249999999997</v>
      </c>
      <c r="I100">
        <v>0.35072522222000002</v>
      </c>
      <c r="J100">
        <v>125.2915</v>
      </c>
      <c r="K100">
        <v>125.2915</v>
      </c>
      <c r="L100">
        <v>6.4816510000000003</v>
      </c>
    </row>
    <row r="101" spans="1:12" x14ac:dyDescent="0.2">
      <c r="A101">
        <v>43343</v>
      </c>
      <c r="B101">
        <v>43343</v>
      </c>
      <c r="C101">
        <v>-1.9364760000000001</v>
      </c>
      <c r="D101">
        <v>126.578</v>
      </c>
      <c r="E101">
        <v>0.52354100000000003</v>
      </c>
      <c r="F101">
        <v>126.366</v>
      </c>
      <c r="G101">
        <v>-1.9614750000000001</v>
      </c>
      <c r="H101">
        <v>6.6901599999999997</v>
      </c>
      <c r="I101">
        <v>0.26896633332999997</v>
      </c>
      <c r="J101">
        <v>126.578</v>
      </c>
      <c r="K101">
        <v>126.578</v>
      </c>
      <c r="L101">
        <v>6.5606070000000001</v>
      </c>
    </row>
    <row r="102" spans="1:12" x14ac:dyDescent="0.2">
      <c r="A102">
        <v>43312</v>
      </c>
      <c r="B102">
        <v>43312</v>
      </c>
      <c r="C102">
        <v>-1.904773</v>
      </c>
      <c r="D102">
        <v>126.096</v>
      </c>
      <c r="E102">
        <v>0.536304</v>
      </c>
      <c r="F102">
        <v>125.88200000000001</v>
      </c>
      <c r="G102">
        <v>-1.9297930000000001</v>
      </c>
      <c r="H102">
        <v>6.7783680000000004</v>
      </c>
      <c r="I102">
        <v>0.17568677778</v>
      </c>
      <c r="J102">
        <v>126.096</v>
      </c>
      <c r="K102">
        <v>126.096</v>
      </c>
      <c r="L102">
        <v>6.6492550000000001</v>
      </c>
    </row>
    <row r="103" spans="1:12" x14ac:dyDescent="0.2">
      <c r="A103">
        <v>43281</v>
      </c>
      <c r="B103">
        <v>43281</v>
      </c>
      <c r="C103">
        <v>-1.9825140000000001</v>
      </c>
      <c r="D103">
        <v>126.6955</v>
      </c>
      <c r="E103">
        <v>0.54927300000000001</v>
      </c>
      <c r="F103">
        <v>126.47799999999999</v>
      </c>
      <c r="G103">
        <v>-2.0074580000000002</v>
      </c>
      <c r="H103">
        <v>6.86653</v>
      </c>
      <c r="I103">
        <v>9.1903111110000005E-2</v>
      </c>
      <c r="J103">
        <v>126.6955</v>
      </c>
      <c r="K103">
        <v>126.6955</v>
      </c>
      <c r="L103">
        <v>6.7304000000000004</v>
      </c>
    </row>
    <row r="104" spans="1:12" x14ac:dyDescent="0.2">
      <c r="A104">
        <v>43251</v>
      </c>
      <c r="B104">
        <v>43251</v>
      </c>
      <c r="C104">
        <v>-1.9086000000000001</v>
      </c>
      <c r="D104">
        <v>125.544</v>
      </c>
      <c r="E104">
        <v>0.56056099999999998</v>
      </c>
      <c r="F104">
        <v>125.32599999999999</v>
      </c>
      <c r="G104">
        <v>-1.933627</v>
      </c>
      <c r="H104">
        <v>6.9429080000000001</v>
      </c>
      <c r="I104">
        <v>8.5619166699999992E-3</v>
      </c>
      <c r="J104">
        <v>125.544</v>
      </c>
      <c r="K104">
        <v>125.544</v>
      </c>
      <c r="L104">
        <v>6.8103959999999999</v>
      </c>
    </row>
    <row r="105" spans="1:12" x14ac:dyDescent="0.2">
      <c r="A105">
        <v>43220</v>
      </c>
      <c r="B105">
        <v>43220</v>
      </c>
      <c r="C105">
        <v>-1.6145480000000001</v>
      </c>
      <c r="D105">
        <v>124.0865</v>
      </c>
      <c r="E105">
        <v>0.56533699999999998</v>
      </c>
      <c r="F105">
        <v>123.869</v>
      </c>
      <c r="G105">
        <v>-1.6395360000000001</v>
      </c>
      <c r="H105">
        <v>6.9499240000000002</v>
      </c>
      <c r="I105">
        <v>0.95375299999999996</v>
      </c>
      <c r="J105">
        <v>124.0865</v>
      </c>
      <c r="K105">
        <v>124.0865</v>
      </c>
      <c r="L105">
        <v>6.8377140000000001</v>
      </c>
    </row>
    <row r="106" spans="1:12" x14ac:dyDescent="0.2">
      <c r="A106">
        <v>43190</v>
      </c>
      <c r="B106">
        <v>43190</v>
      </c>
      <c r="C106">
        <v>-1.5596429999999999</v>
      </c>
      <c r="D106">
        <v>123.54349999999999</v>
      </c>
      <c r="E106">
        <v>0.57691000000000003</v>
      </c>
      <c r="F106">
        <v>123.325</v>
      </c>
      <c r="G106">
        <v>-1.5845959999999999</v>
      </c>
      <c r="H106">
        <v>7.0272379999999997</v>
      </c>
      <c r="I106">
        <v>0.86826333333000005</v>
      </c>
      <c r="J106">
        <v>123.54349999999999</v>
      </c>
      <c r="K106">
        <v>123.54349999999999</v>
      </c>
      <c r="L106">
        <v>6.9176380000000002</v>
      </c>
    </row>
    <row r="107" spans="1:12" x14ac:dyDescent="0.2">
      <c r="A107">
        <v>43159</v>
      </c>
      <c r="B107">
        <v>43159</v>
      </c>
      <c r="C107">
        <v>-1.394803</v>
      </c>
      <c r="D107">
        <v>122.0885</v>
      </c>
      <c r="E107">
        <v>0.58843199999999996</v>
      </c>
      <c r="F107">
        <v>121.87</v>
      </c>
      <c r="G107">
        <v>-1.419799</v>
      </c>
      <c r="H107">
        <v>7.1037039999999996</v>
      </c>
      <c r="I107">
        <v>0.77484169443999995</v>
      </c>
      <c r="J107">
        <v>122.0885</v>
      </c>
      <c r="K107">
        <v>122.0885</v>
      </c>
      <c r="L107">
        <v>7.0046210000000002</v>
      </c>
    </row>
    <row r="108" spans="1:12" x14ac:dyDescent="0.2">
      <c r="A108">
        <v>43131</v>
      </c>
      <c r="B108">
        <v>43131</v>
      </c>
      <c r="C108">
        <v>-1.3552660000000001</v>
      </c>
      <c r="D108">
        <v>122.0425</v>
      </c>
      <c r="E108">
        <v>0.60083900000000001</v>
      </c>
      <c r="F108">
        <v>121.822</v>
      </c>
      <c r="G108">
        <v>-1.380233</v>
      </c>
      <c r="H108">
        <v>7.1848700000000001</v>
      </c>
      <c r="I108">
        <v>0.68946752777999998</v>
      </c>
      <c r="J108">
        <v>122.0425</v>
      </c>
      <c r="K108">
        <v>122.0425</v>
      </c>
      <c r="L108">
        <v>7.0874959999999998</v>
      </c>
    </row>
    <row r="109" spans="1:12" x14ac:dyDescent="0.2">
      <c r="A109">
        <v>43100</v>
      </c>
      <c r="B109">
        <v>43100</v>
      </c>
      <c r="C109">
        <v>-1.5671679999999999</v>
      </c>
      <c r="D109">
        <v>124.029</v>
      </c>
      <c r="E109">
        <v>0.61636999999999997</v>
      </c>
      <c r="F109">
        <v>123.80200000000001</v>
      </c>
      <c r="G109">
        <v>-1.5921890000000001</v>
      </c>
      <c r="H109">
        <v>7.2846650000000004</v>
      </c>
      <c r="I109">
        <v>0.60580177777999999</v>
      </c>
      <c r="J109">
        <v>124.029</v>
      </c>
      <c r="K109">
        <v>124.029</v>
      </c>
      <c r="L109">
        <v>7.1705019999999999</v>
      </c>
    </row>
    <row r="110" spans="1:12" x14ac:dyDescent="0.2">
      <c r="A110">
        <v>43069</v>
      </c>
      <c r="B110">
        <v>43069</v>
      </c>
      <c r="C110">
        <v>-1.5535369999999999</v>
      </c>
      <c r="D110">
        <v>124.288</v>
      </c>
      <c r="E110">
        <v>0.62900100000000003</v>
      </c>
      <c r="F110">
        <v>124.05800000000001</v>
      </c>
      <c r="G110">
        <v>-1.5785769999999999</v>
      </c>
      <c r="H110">
        <v>7.3653240000000002</v>
      </c>
      <c r="I110">
        <v>0.52352233332999998</v>
      </c>
      <c r="J110">
        <v>124.288</v>
      </c>
      <c r="K110">
        <v>124.288</v>
      </c>
      <c r="L110">
        <v>7.2509009999999998</v>
      </c>
    </row>
    <row r="111" spans="1:12" x14ac:dyDescent="0.2">
      <c r="A111">
        <v>43039</v>
      </c>
      <c r="B111">
        <v>43039</v>
      </c>
      <c r="C111">
        <v>-1.5473269999999999</v>
      </c>
      <c r="D111">
        <v>123.89400000000001</v>
      </c>
      <c r="E111">
        <v>0.64321099999999998</v>
      </c>
      <c r="F111">
        <v>123.66200000000001</v>
      </c>
      <c r="G111">
        <v>-1.5723780000000001</v>
      </c>
      <c r="H111">
        <v>7.4550729999999996</v>
      </c>
      <c r="I111">
        <v>0.42988022222</v>
      </c>
      <c r="J111">
        <v>123.89400000000001</v>
      </c>
      <c r="K111">
        <v>123.89400000000001</v>
      </c>
      <c r="L111">
        <v>7.3397180000000004</v>
      </c>
    </row>
    <row r="112" spans="1:12" x14ac:dyDescent="0.2">
      <c r="A112">
        <v>43008</v>
      </c>
      <c r="B112">
        <v>43008</v>
      </c>
      <c r="C112">
        <v>-1.4491620000000001</v>
      </c>
      <c r="D112">
        <v>123.11450000000001</v>
      </c>
      <c r="E112">
        <v>0.65487700000000004</v>
      </c>
      <c r="F112">
        <v>122.88200000000001</v>
      </c>
      <c r="G112">
        <v>-1.474143</v>
      </c>
      <c r="H112">
        <v>7.5282359999999997</v>
      </c>
      <c r="I112">
        <v>0.34702899999999998</v>
      </c>
      <c r="J112">
        <v>123.11450000000001</v>
      </c>
      <c r="K112">
        <v>123.11450000000001</v>
      </c>
      <c r="L112">
        <v>7.4191399999999996</v>
      </c>
    </row>
    <row r="113" spans="1:12" x14ac:dyDescent="0.2">
      <c r="A113">
        <v>42978</v>
      </c>
      <c r="B113">
        <v>42978</v>
      </c>
      <c r="C113">
        <v>-1.425718</v>
      </c>
      <c r="D113">
        <v>123.0305</v>
      </c>
      <c r="E113">
        <v>0.66773199999999999</v>
      </c>
      <c r="F113">
        <v>122.79600000000001</v>
      </c>
      <c r="G113">
        <v>-1.450685</v>
      </c>
      <c r="H113">
        <v>7.6078910000000004</v>
      </c>
      <c r="I113">
        <v>0.26433699999999999</v>
      </c>
      <c r="J113">
        <v>123.0305</v>
      </c>
      <c r="K113">
        <v>123.0305</v>
      </c>
      <c r="L113">
        <v>7.4994240000000003</v>
      </c>
    </row>
    <row r="114" spans="1:12" x14ac:dyDescent="0.2">
      <c r="A114">
        <v>42947</v>
      </c>
      <c r="B114">
        <v>42947</v>
      </c>
      <c r="C114">
        <v>-1.3737900000000001</v>
      </c>
      <c r="D114">
        <v>122.11750000000001</v>
      </c>
      <c r="E114">
        <v>0.68166199999999999</v>
      </c>
      <c r="F114">
        <v>121.88200000000001</v>
      </c>
      <c r="G114">
        <v>-1.3987890000000001</v>
      </c>
      <c r="H114">
        <v>7.6934019999999999</v>
      </c>
      <c r="I114">
        <v>0.17243344444</v>
      </c>
      <c r="J114">
        <v>122.11750000000001</v>
      </c>
      <c r="K114">
        <v>122.11750000000001</v>
      </c>
      <c r="L114">
        <v>7.5877109999999997</v>
      </c>
    </row>
    <row r="115" spans="1:12" x14ac:dyDescent="0.2">
      <c r="A115">
        <v>42916</v>
      </c>
      <c r="B115">
        <v>42916</v>
      </c>
      <c r="C115">
        <v>-1.3543769999999999</v>
      </c>
      <c r="D115">
        <v>122.1135</v>
      </c>
      <c r="E115">
        <v>0.69435899999999995</v>
      </c>
      <c r="F115">
        <v>121.876</v>
      </c>
      <c r="G115">
        <v>-1.379356</v>
      </c>
      <c r="H115">
        <v>7.770505</v>
      </c>
      <c r="I115">
        <v>9.3258916669999997E-2</v>
      </c>
      <c r="J115">
        <v>122.1135</v>
      </c>
      <c r="K115">
        <v>122.1135</v>
      </c>
      <c r="L115">
        <v>7.6652630000000004</v>
      </c>
    </row>
    <row r="116" spans="1:12" x14ac:dyDescent="0.2">
      <c r="A116">
        <v>42886</v>
      </c>
      <c r="B116">
        <v>42886</v>
      </c>
      <c r="C116">
        <v>-1.628665</v>
      </c>
      <c r="D116">
        <v>124.239</v>
      </c>
      <c r="E116">
        <v>0.71369199999999999</v>
      </c>
      <c r="F116">
        <v>123.994</v>
      </c>
      <c r="G116">
        <v>-1.6536930000000001</v>
      </c>
      <c r="H116">
        <v>7.8857530000000002</v>
      </c>
      <c r="I116">
        <v>2.80822222E-3</v>
      </c>
      <c r="J116">
        <v>124.239</v>
      </c>
      <c r="K116">
        <v>124.239</v>
      </c>
      <c r="L116">
        <v>7.7573210000000001</v>
      </c>
    </row>
    <row r="117" spans="1:12" x14ac:dyDescent="0.2">
      <c r="A117">
        <v>42855</v>
      </c>
      <c r="B117">
        <v>42855</v>
      </c>
      <c r="C117">
        <v>-1.484459</v>
      </c>
      <c r="D117">
        <v>123.745</v>
      </c>
      <c r="E117">
        <v>0.71925700000000004</v>
      </c>
      <c r="G117">
        <v>-1.509487</v>
      </c>
      <c r="H117">
        <v>7.8898849999999996</v>
      </c>
      <c r="I117">
        <v>0.93745733333000003</v>
      </c>
      <c r="L117">
        <v>7.7727630000000003</v>
      </c>
    </row>
    <row r="118" spans="1:12" x14ac:dyDescent="0.2">
      <c r="A118">
        <v>42825</v>
      </c>
      <c r="B118">
        <v>42825</v>
      </c>
      <c r="C118">
        <v>-1.446661</v>
      </c>
      <c r="D118">
        <v>123.15900000000001</v>
      </c>
      <c r="E118">
        <v>0.73242399999999996</v>
      </c>
      <c r="G118">
        <v>-1.471679</v>
      </c>
      <c r="H118">
        <v>7.9679659999999997</v>
      </c>
      <c r="I118">
        <v>0.85249050000000004</v>
      </c>
      <c r="L118">
        <v>7.852697</v>
      </c>
    </row>
    <row r="119" spans="1:12" x14ac:dyDescent="0.2">
      <c r="A119">
        <v>42794</v>
      </c>
      <c r="B119">
        <v>42794</v>
      </c>
      <c r="C119">
        <v>-1.5088550000000001</v>
      </c>
      <c r="D119">
        <v>123.93049999999999</v>
      </c>
      <c r="E119">
        <v>0.74885599999999997</v>
      </c>
      <c r="G119">
        <v>-1.533838</v>
      </c>
      <c r="H119">
        <v>8.0642859999999992</v>
      </c>
      <c r="I119">
        <v>0.76180358332999998</v>
      </c>
      <c r="L119">
        <v>7.9426069999999998</v>
      </c>
    </row>
    <row r="120" spans="1:12" x14ac:dyDescent="0.2">
      <c r="A120">
        <v>42766</v>
      </c>
      <c r="B120">
        <v>42766</v>
      </c>
      <c r="C120">
        <v>-1.477112</v>
      </c>
      <c r="D120">
        <v>123.44799999999999</v>
      </c>
      <c r="E120">
        <v>0.76288100000000003</v>
      </c>
      <c r="G120">
        <v>-1.502156</v>
      </c>
      <c r="H120">
        <v>8.1457409999999992</v>
      </c>
      <c r="I120">
        <v>0.67525522222000001</v>
      </c>
      <c r="L120">
        <v>8.0254200000000004</v>
      </c>
    </row>
    <row r="121" spans="1:12" x14ac:dyDescent="0.2">
      <c r="A121">
        <v>42735</v>
      </c>
      <c r="B121">
        <v>42735</v>
      </c>
      <c r="C121">
        <v>-1.473376</v>
      </c>
      <c r="D121">
        <v>123.446</v>
      </c>
      <c r="E121">
        <v>0.77703199999999994</v>
      </c>
      <c r="G121">
        <v>-1.498386</v>
      </c>
      <c r="H121">
        <v>8.2271300000000007</v>
      </c>
      <c r="I121">
        <v>0.59305822222000004</v>
      </c>
      <c r="L121">
        <v>8.1059140000000003</v>
      </c>
    </row>
    <row r="122" spans="1:12" x14ac:dyDescent="0.2">
      <c r="A122">
        <v>42704</v>
      </c>
      <c r="B122">
        <v>42704</v>
      </c>
      <c r="C122">
        <v>-1.3538570000000001</v>
      </c>
      <c r="D122">
        <v>122.57850000000001</v>
      </c>
      <c r="E122">
        <v>0.79022099999999995</v>
      </c>
      <c r="G122">
        <v>-1.3788320000000001</v>
      </c>
      <c r="H122">
        <v>8.3024590000000007</v>
      </c>
      <c r="I122">
        <v>0.50680000000000003</v>
      </c>
      <c r="L122">
        <v>8.1900560000000002</v>
      </c>
    </row>
    <row r="123" spans="1:12" x14ac:dyDescent="0.2">
      <c r="A123">
        <v>42674</v>
      </c>
      <c r="B123">
        <v>42674</v>
      </c>
      <c r="C123">
        <v>-1.550835</v>
      </c>
      <c r="D123">
        <v>124.79</v>
      </c>
      <c r="E123">
        <v>0.80879599999999996</v>
      </c>
      <c r="G123">
        <v>-1.575842</v>
      </c>
      <c r="H123">
        <v>8.4070070000000001</v>
      </c>
      <c r="I123">
        <v>0.42256091667000001</v>
      </c>
      <c r="L123">
        <v>8.2766280000000005</v>
      </c>
    </row>
    <row r="124" spans="1:12" x14ac:dyDescent="0.2">
      <c r="A124">
        <v>42643</v>
      </c>
      <c r="B124">
        <v>42643</v>
      </c>
      <c r="C124">
        <v>-1.4854989999999999</v>
      </c>
      <c r="D124">
        <v>124.208</v>
      </c>
      <c r="E124">
        <v>0.82172199999999995</v>
      </c>
      <c r="G124">
        <v>-1.5105189999999999</v>
      </c>
      <c r="H124">
        <v>8.4792950000000005</v>
      </c>
      <c r="I124">
        <v>0.34386699999999998</v>
      </c>
      <c r="L124">
        <v>8.3533349999999995</v>
      </c>
    </row>
    <row r="125" spans="1:12" x14ac:dyDescent="0.2">
      <c r="A125">
        <v>42613</v>
      </c>
      <c r="B125">
        <v>42613</v>
      </c>
      <c r="C125">
        <v>-1.5695939999999999</v>
      </c>
      <c r="D125">
        <v>125.146</v>
      </c>
      <c r="E125">
        <v>0.83962599999999998</v>
      </c>
      <c r="G125">
        <v>-1.594624</v>
      </c>
      <c r="H125">
        <v>8.578246</v>
      </c>
      <c r="I125">
        <v>0.25395319443999997</v>
      </c>
      <c r="L125">
        <v>8.4436020000000003</v>
      </c>
    </row>
    <row r="126" spans="1:12" x14ac:dyDescent="0.2">
      <c r="A126">
        <v>42582</v>
      </c>
      <c r="B126">
        <v>42582</v>
      </c>
      <c r="C126">
        <v>-1.472871</v>
      </c>
      <c r="D126">
        <v>124.3455</v>
      </c>
      <c r="E126">
        <v>0.85320399999999996</v>
      </c>
      <c r="G126">
        <v>-1.497862</v>
      </c>
      <c r="H126">
        <v>8.6527949999999993</v>
      </c>
      <c r="I126">
        <v>0.17022558333000001</v>
      </c>
      <c r="L126">
        <v>8.5253499999999995</v>
      </c>
    </row>
    <row r="127" spans="1:12" x14ac:dyDescent="0.2">
      <c r="A127">
        <v>42551</v>
      </c>
      <c r="B127">
        <v>42551</v>
      </c>
      <c r="C127">
        <v>-1.412234</v>
      </c>
      <c r="D127">
        <v>123.3665</v>
      </c>
      <c r="E127">
        <v>0.866533</v>
      </c>
      <c r="G127">
        <v>-1.43723</v>
      </c>
      <c r="H127">
        <v>8.7253530000000001</v>
      </c>
      <c r="I127">
        <v>9.1684083329999999E-2</v>
      </c>
      <c r="L127">
        <v>8.6021300000000007</v>
      </c>
    </row>
    <row r="128" spans="1:12" x14ac:dyDescent="0.2">
      <c r="A128">
        <v>42521</v>
      </c>
      <c r="B128">
        <v>42521</v>
      </c>
      <c r="C128">
        <v>-1.195449</v>
      </c>
      <c r="D128">
        <v>120.867</v>
      </c>
      <c r="E128">
        <v>0.87892700000000001</v>
      </c>
      <c r="G128">
        <v>-1.220502</v>
      </c>
      <c r="H128">
        <v>8.7925389999999997</v>
      </c>
      <c r="I128">
        <v>2.7689166700000001E-3</v>
      </c>
      <c r="L128">
        <v>8.6874289999999998</v>
      </c>
    </row>
    <row r="129" spans="1:12" x14ac:dyDescent="0.2">
      <c r="A129">
        <v>42490</v>
      </c>
      <c r="B129">
        <v>42490</v>
      </c>
      <c r="C129">
        <v>-0.98972199999999999</v>
      </c>
      <c r="D129">
        <v>119.22799999999999</v>
      </c>
      <c r="E129">
        <v>0.88257399999999997</v>
      </c>
      <c r="G129">
        <v>-1.0147740000000001</v>
      </c>
      <c r="H129">
        <v>8.7789350000000006</v>
      </c>
      <c r="I129">
        <v>0.92196400000000001</v>
      </c>
      <c r="L129">
        <v>8.6920479999999998</v>
      </c>
    </row>
    <row r="130" spans="1:12" x14ac:dyDescent="0.2">
      <c r="A130">
        <v>42460</v>
      </c>
      <c r="B130">
        <v>42460</v>
      </c>
      <c r="C130">
        <v>-1.0303340000000001</v>
      </c>
      <c r="D130">
        <v>119.7255</v>
      </c>
      <c r="E130">
        <v>0.89859999999999995</v>
      </c>
      <c r="G130">
        <v>-1.055339</v>
      </c>
      <c r="H130">
        <v>8.8648720000000001</v>
      </c>
      <c r="I130">
        <v>0.84061962833000003</v>
      </c>
      <c r="L130">
        <v>8.7735339999999997</v>
      </c>
    </row>
    <row r="131" spans="1:12" x14ac:dyDescent="0.2">
      <c r="A131">
        <v>42429</v>
      </c>
      <c r="B131">
        <v>42429</v>
      </c>
      <c r="C131">
        <v>-0.84178500000000001</v>
      </c>
      <c r="D131">
        <v>118.0805</v>
      </c>
      <c r="E131">
        <v>0.91148700000000005</v>
      </c>
      <c r="G131">
        <v>-0.86677199999999999</v>
      </c>
      <c r="H131">
        <v>8.9332770000000004</v>
      </c>
      <c r="I131">
        <v>0.75293396092999998</v>
      </c>
      <c r="L131">
        <v>8.8580780000000008</v>
      </c>
    </row>
    <row r="132" spans="1:12" x14ac:dyDescent="0.2">
      <c r="A132">
        <v>42400</v>
      </c>
      <c r="B132">
        <v>42400</v>
      </c>
      <c r="C132">
        <v>-0.66180300000000003</v>
      </c>
      <c r="D132">
        <v>116.249</v>
      </c>
      <c r="E132">
        <v>0.92353099999999999</v>
      </c>
      <c r="G132">
        <v>-0.68683000000000005</v>
      </c>
      <c r="H132">
        <v>8.9967640000000006</v>
      </c>
      <c r="I132">
        <v>0.66907612926000004</v>
      </c>
      <c r="L132">
        <v>8.9372229999999995</v>
      </c>
    </row>
    <row r="133" spans="1:12" x14ac:dyDescent="0.2">
      <c r="A133">
        <v>42369</v>
      </c>
      <c r="B133">
        <v>42369</v>
      </c>
      <c r="C133">
        <v>-0.52003600000000005</v>
      </c>
      <c r="D133">
        <v>114.51049999999999</v>
      </c>
      <c r="E133">
        <v>0.93483499999999997</v>
      </c>
      <c r="G133">
        <v>-0.54505199999999998</v>
      </c>
      <c r="H133">
        <v>9.055987</v>
      </c>
      <c r="I133">
        <v>0.59215335911</v>
      </c>
      <c r="L133">
        <v>9.0088930000000005</v>
      </c>
    </row>
    <row r="134" spans="1:12" x14ac:dyDescent="0.2">
      <c r="A134">
        <v>42338</v>
      </c>
      <c r="B134">
        <v>42338</v>
      </c>
      <c r="C134">
        <v>-0.71984999999999999</v>
      </c>
      <c r="D134">
        <v>116.9435</v>
      </c>
      <c r="E134">
        <v>0.95698499999999997</v>
      </c>
      <c r="G134">
        <v>-0.74489499999999997</v>
      </c>
      <c r="H134">
        <v>9.1712629999999997</v>
      </c>
      <c r="I134">
        <v>0.50150851192000001</v>
      </c>
      <c r="L134">
        <v>9.1052440000000008</v>
      </c>
    </row>
    <row r="135" spans="1:12" x14ac:dyDescent="0.2">
      <c r="A135">
        <v>42308</v>
      </c>
      <c r="B135">
        <v>42308</v>
      </c>
      <c r="C135">
        <v>-0.78079600000000005</v>
      </c>
      <c r="D135">
        <v>117.7435</v>
      </c>
      <c r="E135">
        <v>0.97413499999999997</v>
      </c>
      <c r="G135">
        <v>-0.80581800000000003</v>
      </c>
      <c r="H135">
        <v>9.2595179999999999</v>
      </c>
      <c r="I135">
        <v>0.42109982004000002</v>
      </c>
      <c r="L135">
        <v>9.1872199999999999</v>
      </c>
    </row>
    <row r="136" spans="1:12" x14ac:dyDescent="0.2">
      <c r="A136">
        <v>42277</v>
      </c>
      <c r="B136">
        <v>42277</v>
      </c>
      <c r="C136">
        <v>-0.48184500000000002</v>
      </c>
      <c r="D136">
        <v>114.9555</v>
      </c>
      <c r="E136">
        <v>0.98427799999999999</v>
      </c>
      <c r="G136">
        <v>-0.50688200000000005</v>
      </c>
      <c r="H136">
        <v>9.3111929999999994</v>
      </c>
      <c r="I136">
        <v>0.33608530669999997</v>
      </c>
      <c r="L136">
        <v>9.2663279999999997</v>
      </c>
    </row>
    <row r="137" spans="1:12" x14ac:dyDescent="0.2">
      <c r="A137">
        <v>42247</v>
      </c>
      <c r="B137">
        <v>42247</v>
      </c>
      <c r="C137">
        <v>-0.51468700000000001</v>
      </c>
      <c r="D137">
        <v>115.03</v>
      </c>
      <c r="E137">
        <v>1.001549</v>
      </c>
      <c r="G137">
        <v>-0.53473099999999996</v>
      </c>
      <c r="H137">
        <v>9.3988110000000002</v>
      </c>
      <c r="I137">
        <v>0.25196985967000002</v>
      </c>
      <c r="L137">
        <v>9.3504360000000002</v>
      </c>
    </row>
    <row r="138" spans="1:12" x14ac:dyDescent="0.2">
      <c r="A138">
        <v>42216</v>
      </c>
      <c r="B138">
        <v>42216</v>
      </c>
      <c r="C138">
        <v>-0.61655300000000002</v>
      </c>
      <c r="D138">
        <v>116.26900000000001</v>
      </c>
      <c r="E138">
        <v>1.019506</v>
      </c>
      <c r="G138">
        <v>-0.63656999999999997</v>
      </c>
      <c r="H138">
        <v>9.4891140000000007</v>
      </c>
      <c r="I138">
        <v>0.17443150063999999</v>
      </c>
      <c r="L138">
        <v>9.4306079999999994</v>
      </c>
    </row>
    <row r="139" spans="1:12" x14ac:dyDescent="0.2">
      <c r="A139">
        <v>42185</v>
      </c>
      <c r="B139">
        <v>42185</v>
      </c>
      <c r="C139">
        <v>-0.49096099999999998</v>
      </c>
      <c r="D139">
        <v>114.917</v>
      </c>
      <c r="E139">
        <v>1.0344340000000001</v>
      </c>
      <c r="G139">
        <v>-0.51098100000000002</v>
      </c>
      <c r="H139">
        <v>9.5634949999999996</v>
      </c>
      <c r="I139">
        <v>8.5746093549999999E-2</v>
      </c>
      <c r="L139">
        <v>9.5165419999999994</v>
      </c>
    </row>
    <row r="140" spans="1:12" x14ac:dyDescent="0.2">
      <c r="A140">
        <v>42155</v>
      </c>
      <c r="B140">
        <v>42155</v>
      </c>
      <c r="C140">
        <v>-0.72197</v>
      </c>
      <c r="D140">
        <v>116.9165</v>
      </c>
      <c r="E140">
        <v>1.057024</v>
      </c>
      <c r="G140">
        <v>-0.74200900000000003</v>
      </c>
      <c r="H140">
        <v>9.6751470000000008</v>
      </c>
      <c r="I140">
        <v>2.7488381199999999E-3</v>
      </c>
      <c r="L140">
        <v>9.6052949999999999</v>
      </c>
    </row>
    <row r="141" spans="1:12" x14ac:dyDescent="0.2">
      <c r="A141">
        <v>42124</v>
      </c>
      <c r="B141">
        <v>42124</v>
      </c>
      <c r="C141">
        <v>-1.086848</v>
      </c>
      <c r="D141">
        <v>122.34050000000001</v>
      </c>
      <c r="E141">
        <v>1.0728200000000001</v>
      </c>
      <c r="G141">
        <v>-1.1068610000000001</v>
      </c>
      <c r="H141">
        <v>9.7162469999999992</v>
      </c>
      <c r="I141">
        <v>0.92595352217000004</v>
      </c>
      <c r="L141">
        <v>9.6106459999999991</v>
      </c>
    </row>
    <row r="142" spans="1:12" x14ac:dyDescent="0.2">
      <c r="A142">
        <v>42094</v>
      </c>
      <c r="B142">
        <v>42094</v>
      </c>
      <c r="C142">
        <v>-1.1373899999999999</v>
      </c>
      <c r="D142">
        <v>123.17449999999999</v>
      </c>
      <c r="E142">
        <v>1.093178</v>
      </c>
      <c r="G142">
        <v>-1.1574120000000001</v>
      </c>
      <c r="H142">
        <v>9.8154749999999993</v>
      </c>
      <c r="I142">
        <v>0.83448658133999998</v>
      </c>
      <c r="L142">
        <v>9.7038349999999998</v>
      </c>
    </row>
    <row r="143" spans="1:12" x14ac:dyDescent="0.2">
      <c r="A143">
        <v>42063</v>
      </c>
      <c r="B143">
        <v>42063</v>
      </c>
      <c r="C143">
        <v>-0.52795899999999996</v>
      </c>
      <c r="D143">
        <v>116.278857</v>
      </c>
      <c r="E143">
        <v>1.093934</v>
      </c>
      <c r="G143">
        <v>-0.54798100000000005</v>
      </c>
      <c r="H143">
        <v>9.8175310000000007</v>
      </c>
      <c r="I143">
        <v>0.75503870618000002</v>
      </c>
      <c r="L143">
        <v>9.7656989999999997</v>
      </c>
    </row>
    <row r="144" spans="1:12" x14ac:dyDescent="0.2">
      <c r="A144">
        <v>42035</v>
      </c>
      <c r="B144">
        <v>42035</v>
      </c>
      <c r="C144">
        <v>-0.41693200000000002</v>
      </c>
      <c r="D144">
        <v>115.14234999999999</v>
      </c>
      <c r="E144">
        <v>1.1083369999999999</v>
      </c>
      <c r="G144">
        <v>-0.441967</v>
      </c>
      <c r="H144">
        <v>9.8867759999999993</v>
      </c>
      <c r="I144">
        <v>0.67146356531999996</v>
      </c>
      <c r="L144">
        <v>9.8455549999999992</v>
      </c>
    </row>
    <row r="145" spans="1:12" x14ac:dyDescent="0.2">
      <c r="A145">
        <v>42004</v>
      </c>
      <c r="B145">
        <v>42004</v>
      </c>
      <c r="C145">
        <v>-0.14205000000000001</v>
      </c>
      <c r="D145">
        <v>111.983527</v>
      </c>
      <c r="E145">
        <v>1.1172280000000001</v>
      </c>
      <c r="G145">
        <v>-0.16708500000000001</v>
      </c>
      <c r="H145">
        <v>9.9287220000000005</v>
      </c>
      <c r="I145">
        <v>0.59297571807000005</v>
      </c>
      <c r="L145">
        <v>9.9146190000000001</v>
      </c>
    </row>
    <row r="146" spans="1:12" x14ac:dyDescent="0.2">
      <c r="A146">
        <v>41973</v>
      </c>
      <c r="B146">
        <v>41973</v>
      </c>
      <c r="C146">
        <v>-0.322181</v>
      </c>
      <c r="D146">
        <v>114.24423299999999</v>
      </c>
      <c r="E146">
        <v>1.141383</v>
      </c>
      <c r="G146">
        <v>-0.347217</v>
      </c>
      <c r="H146">
        <v>10.044371</v>
      </c>
      <c r="I146">
        <v>0.50196628896999995</v>
      </c>
      <c r="L146">
        <v>10.01201</v>
      </c>
    </row>
    <row r="147" spans="1:12" x14ac:dyDescent="0.2">
      <c r="A147">
        <v>41943</v>
      </c>
      <c r="B147">
        <v>41943</v>
      </c>
      <c r="C147">
        <v>-0.16589000000000001</v>
      </c>
      <c r="D147">
        <v>112.871213</v>
      </c>
      <c r="E147">
        <v>1.15357</v>
      </c>
      <c r="G147">
        <v>-0.19092600000000001</v>
      </c>
      <c r="H147">
        <v>10.101583</v>
      </c>
      <c r="I147">
        <v>0.42551526628000003</v>
      </c>
      <c r="L147">
        <v>10.084826</v>
      </c>
    </row>
    <row r="148" spans="1:12" x14ac:dyDescent="0.2">
      <c r="A148">
        <v>41912</v>
      </c>
      <c r="B148">
        <v>41912</v>
      </c>
      <c r="C148">
        <v>-0.13334799999999999</v>
      </c>
      <c r="D148">
        <v>112.424173</v>
      </c>
      <c r="E148">
        <v>1.1710210000000001</v>
      </c>
      <c r="G148">
        <v>-0.158384</v>
      </c>
      <c r="H148">
        <v>10.183476000000001</v>
      </c>
      <c r="I148">
        <v>0.33876691382000002</v>
      </c>
      <c r="L148">
        <v>10.169896</v>
      </c>
    </row>
    <row r="149" spans="1:12" x14ac:dyDescent="0.2">
      <c r="A149">
        <v>41882</v>
      </c>
      <c r="B149">
        <v>41882</v>
      </c>
      <c r="C149">
        <v>-9.1767000000000001E-2</v>
      </c>
      <c r="D149">
        <v>111.961968</v>
      </c>
      <c r="E149">
        <v>1.187737</v>
      </c>
      <c r="G149">
        <v>-0.11680400000000001</v>
      </c>
      <c r="H149">
        <v>10.261312999999999</v>
      </c>
      <c r="I149">
        <v>0.25528118442999997</v>
      </c>
      <c r="L149">
        <v>10.251897</v>
      </c>
    </row>
    <row r="150" spans="1:12" x14ac:dyDescent="0.2">
      <c r="A150">
        <v>41851</v>
      </c>
      <c r="B150">
        <v>41851</v>
      </c>
      <c r="C150">
        <v>0.13184899999999999</v>
      </c>
      <c r="D150">
        <v>109.12979900000001</v>
      </c>
      <c r="E150">
        <v>1.1981200000000001</v>
      </c>
      <c r="G150">
        <v>0.10681300000000001</v>
      </c>
      <c r="H150">
        <v>10.308869</v>
      </c>
      <c r="I150">
        <v>0.17700631351000001</v>
      </c>
      <c r="L150">
        <v>10.322461000000001</v>
      </c>
    </row>
    <row r="151" spans="1:12" x14ac:dyDescent="0.2">
      <c r="A151">
        <v>41820</v>
      </c>
      <c r="B151">
        <v>41820</v>
      </c>
      <c r="C151">
        <v>0.37271900000000002</v>
      </c>
      <c r="D151">
        <v>106.447146</v>
      </c>
      <c r="E151">
        <v>1.210388</v>
      </c>
      <c r="G151">
        <v>0.34768300000000002</v>
      </c>
      <c r="H151">
        <v>10.364839</v>
      </c>
      <c r="I151">
        <v>8.8452636129999998E-2</v>
      </c>
      <c r="L151">
        <v>10.403471</v>
      </c>
    </row>
    <row r="152" spans="1:12" x14ac:dyDescent="0.2">
      <c r="A152">
        <v>41790</v>
      </c>
      <c r="B152">
        <v>41790</v>
      </c>
      <c r="C152">
        <v>0.43332199999999998</v>
      </c>
      <c r="D152">
        <v>105.4765</v>
      </c>
      <c r="E152">
        <v>1.2261089999999999</v>
      </c>
      <c r="G152">
        <v>0.40826800000000002</v>
      </c>
      <c r="H152">
        <v>10.436799000000001</v>
      </c>
      <c r="I152">
        <v>8.2650682500000003E-3</v>
      </c>
      <c r="L152">
        <v>10.482023999999999</v>
      </c>
    </row>
    <row r="153" spans="1:12" x14ac:dyDescent="0.2">
      <c r="A153">
        <v>41759</v>
      </c>
      <c r="B153">
        <v>41759</v>
      </c>
      <c r="C153">
        <v>0.674072</v>
      </c>
      <c r="D153">
        <v>103.797</v>
      </c>
      <c r="E153">
        <v>1.2241379999999999</v>
      </c>
      <c r="G153">
        <v>0.64902599999999999</v>
      </c>
      <c r="H153">
        <v>10.381443000000001</v>
      </c>
      <c r="I153">
        <v>0.93109441428999995</v>
      </c>
      <c r="L153">
        <v>10.451422000000001</v>
      </c>
    </row>
    <row r="154" spans="1:12" x14ac:dyDescent="0.2">
      <c r="A154">
        <v>41729</v>
      </c>
      <c r="B154">
        <v>41729</v>
      </c>
      <c r="C154">
        <v>0.75379600000000002</v>
      </c>
      <c r="D154">
        <v>102.91549999999999</v>
      </c>
      <c r="E154">
        <v>1.2415620000000001</v>
      </c>
      <c r="G154">
        <v>0.72875299999999998</v>
      </c>
      <c r="H154">
        <v>10.460754</v>
      </c>
      <c r="I154">
        <v>0.8390400657</v>
      </c>
      <c r="L154">
        <v>10.539607</v>
      </c>
    </row>
    <row r="155" spans="1:12" x14ac:dyDescent="0.2">
      <c r="A155">
        <v>41698</v>
      </c>
      <c r="B155">
        <v>41698</v>
      </c>
      <c r="C155">
        <v>0.84785999999999995</v>
      </c>
      <c r="D155">
        <v>101.95650000000001</v>
      </c>
      <c r="E155">
        <v>1.255593</v>
      </c>
      <c r="G155">
        <v>0.82280799999999998</v>
      </c>
      <c r="H155">
        <v>10.524025999999999</v>
      </c>
      <c r="I155">
        <v>0.76157900000000001</v>
      </c>
      <c r="L155">
        <v>10.613255000000001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3B89-4E2D-E344-883C-50BF3256BDD2}">
  <dimension ref="A1:L140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165</v>
      </c>
    </row>
    <row r="5" spans="1:12" x14ac:dyDescent="0.2">
      <c r="A5" t="s">
        <v>166</v>
      </c>
    </row>
    <row r="6" spans="1:12" x14ac:dyDescent="0.2">
      <c r="A6" t="s">
        <v>80</v>
      </c>
    </row>
    <row r="7" spans="1:12" x14ac:dyDescent="0.2">
      <c r="A7" t="s">
        <v>110</v>
      </c>
    </row>
    <row r="8" spans="1:12" x14ac:dyDescent="0.2">
      <c r="A8" t="s">
        <v>82</v>
      </c>
    </row>
    <row r="11" spans="1:12" x14ac:dyDescent="0.2">
      <c r="A11" t="s">
        <v>167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132.404</v>
      </c>
      <c r="C13">
        <v>46022</v>
      </c>
      <c r="D13" t="s">
        <v>88</v>
      </c>
      <c r="E13">
        <v>71</v>
      </c>
      <c r="F13" t="s">
        <v>88</v>
      </c>
      <c r="G13">
        <v>7.7840581301340492</v>
      </c>
      <c r="H13">
        <v>44985</v>
      </c>
    </row>
    <row r="14" spans="1:12" x14ac:dyDescent="0.2">
      <c r="A14" t="s">
        <v>89</v>
      </c>
      <c r="B14">
        <v>110.59</v>
      </c>
      <c r="C14">
        <v>42490</v>
      </c>
      <c r="D14" t="s">
        <v>90</v>
      </c>
      <c r="E14">
        <v>47</v>
      </c>
      <c r="F14" t="s">
        <v>90</v>
      </c>
      <c r="G14">
        <v>-0.76296624333517693</v>
      </c>
      <c r="H14">
        <v>45016</v>
      </c>
    </row>
    <row r="15" spans="1:12" x14ac:dyDescent="0.2">
      <c r="A15" t="s">
        <v>91</v>
      </c>
      <c r="B15">
        <v>121.85161344537801</v>
      </c>
      <c r="D15" t="s">
        <v>92</v>
      </c>
      <c r="E15">
        <v>0</v>
      </c>
      <c r="F15" t="s">
        <v>35</v>
      </c>
      <c r="G15">
        <v>0.190615175346143</v>
      </c>
      <c r="H15" t="s">
        <v>168</v>
      </c>
    </row>
    <row r="16" spans="1:12" x14ac:dyDescent="0.2">
      <c r="A16" t="s">
        <v>93</v>
      </c>
      <c r="B16">
        <v>121.497</v>
      </c>
    </row>
    <row r="19" spans="1:12" x14ac:dyDescent="0.2">
      <c r="A19" t="s">
        <v>169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2.483943</v>
      </c>
      <c r="D21">
        <v>132.191</v>
      </c>
      <c r="E21">
        <v>4.4539999999999996E-3</v>
      </c>
      <c r="F21">
        <v>132.18</v>
      </c>
      <c r="G21">
        <v>2.4594040000000001</v>
      </c>
      <c r="H21">
        <v>0.338806</v>
      </c>
      <c r="I21">
        <v>0.1087315625</v>
      </c>
      <c r="J21">
        <v>132.29973200000001</v>
      </c>
      <c r="K21">
        <v>132.191</v>
      </c>
      <c r="L21">
        <v>0.34722199999999998</v>
      </c>
    </row>
    <row r="22" spans="1:12" x14ac:dyDescent="0.2">
      <c r="A22">
        <v>46022</v>
      </c>
      <c r="B22">
        <v>46022</v>
      </c>
      <c r="C22">
        <v>2.3549159999999998</v>
      </c>
      <c r="D22">
        <v>132.417</v>
      </c>
      <c r="E22">
        <v>5.4409999999999997E-3</v>
      </c>
      <c r="F22">
        <v>132.404</v>
      </c>
      <c r="G22">
        <v>2.330158</v>
      </c>
      <c r="H22">
        <v>0.39622499999999999</v>
      </c>
      <c r="I22">
        <v>9.9267020829999997E-2</v>
      </c>
      <c r="J22">
        <v>132.516267</v>
      </c>
      <c r="K22">
        <v>132.417</v>
      </c>
      <c r="L22">
        <v>0.40555600000000003</v>
      </c>
    </row>
    <row r="23" spans="1:12" x14ac:dyDescent="0.2">
      <c r="A23">
        <v>45991</v>
      </c>
      <c r="B23">
        <v>45991</v>
      </c>
      <c r="C23">
        <v>2.0542479999999999</v>
      </c>
      <c r="D23">
        <v>132.078</v>
      </c>
      <c r="E23">
        <v>7.1479999999999998E-3</v>
      </c>
      <c r="F23">
        <v>132.06200000000001</v>
      </c>
      <c r="G23">
        <v>2.029401</v>
      </c>
      <c r="H23">
        <v>0.48721399999999998</v>
      </c>
      <c r="I23">
        <v>8.3789173610000003E-2</v>
      </c>
      <c r="J23">
        <v>132.161789</v>
      </c>
      <c r="K23">
        <v>132.078</v>
      </c>
      <c r="L23">
        <v>0.497222</v>
      </c>
    </row>
    <row r="24" spans="1:12" x14ac:dyDescent="0.2">
      <c r="A24">
        <v>45961</v>
      </c>
      <c r="B24">
        <v>45961</v>
      </c>
      <c r="C24">
        <v>2.2168359999999998</v>
      </c>
      <c r="D24">
        <v>131.71549999999999</v>
      </c>
      <c r="E24">
        <v>8.6680000000000004E-3</v>
      </c>
      <c r="F24">
        <v>131.697</v>
      </c>
      <c r="G24">
        <v>2.1925569999999999</v>
      </c>
      <c r="H24">
        <v>0.56252999999999997</v>
      </c>
      <c r="I24">
        <v>7.0801281250000001E-2</v>
      </c>
      <c r="J24">
        <v>131.78630100000001</v>
      </c>
      <c r="K24">
        <v>131.71549999999999</v>
      </c>
      <c r="L24">
        <v>0.57499999999999996</v>
      </c>
    </row>
    <row r="25" spans="1:12" x14ac:dyDescent="0.2">
      <c r="A25">
        <v>45930</v>
      </c>
      <c r="B25">
        <v>45930</v>
      </c>
      <c r="C25">
        <v>2.2290760000000001</v>
      </c>
      <c r="D25">
        <v>131.9545</v>
      </c>
      <c r="E25">
        <v>1.057E-2</v>
      </c>
      <c r="F25">
        <v>131.93299999999999</v>
      </c>
      <c r="G25">
        <v>2.2045819999999998</v>
      </c>
      <c r="H25">
        <v>0.64941300000000002</v>
      </c>
      <c r="I25">
        <v>5.6201138890000002E-2</v>
      </c>
      <c r="J25">
        <v>132.01070100000001</v>
      </c>
      <c r="K25">
        <v>131.9545</v>
      </c>
      <c r="L25">
        <v>0.66388899999999995</v>
      </c>
    </row>
    <row r="26" spans="1:12" x14ac:dyDescent="0.2">
      <c r="A26">
        <v>45900</v>
      </c>
      <c r="B26">
        <v>45900</v>
      </c>
      <c r="C26">
        <v>1.999906</v>
      </c>
      <c r="D26">
        <v>131.72</v>
      </c>
      <c r="E26">
        <v>1.2548999999999999E-2</v>
      </c>
      <c r="F26">
        <v>131.696</v>
      </c>
      <c r="G26">
        <v>1.9750430000000001</v>
      </c>
      <c r="H26">
        <v>0.73257099999999997</v>
      </c>
      <c r="I26">
        <v>4.2193350689999999E-2</v>
      </c>
      <c r="J26">
        <v>131.762193</v>
      </c>
      <c r="K26">
        <v>131.72</v>
      </c>
      <c r="L26">
        <v>0.74722200000000005</v>
      </c>
    </row>
    <row r="27" spans="1:12" x14ac:dyDescent="0.2">
      <c r="A27">
        <v>45869</v>
      </c>
      <c r="B27">
        <v>45869</v>
      </c>
      <c r="C27">
        <v>1.9650300000000001</v>
      </c>
      <c r="D27">
        <v>130.99950000000001</v>
      </c>
      <c r="E27">
        <v>1.4482E-2</v>
      </c>
      <c r="F27">
        <v>130.97300000000001</v>
      </c>
      <c r="G27">
        <v>1.9405049999999999</v>
      </c>
      <c r="H27">
        <v>0.80910099999999996</v>
      </c>
      <c r="I27">
        <v>2.9084124999999999E-2</v>
      </c>
      <c r="J27">
        <v>131.028584</v>
      </c>
      <c r="K27">
        <v>130.99950000000001</v>
      </c>
      <c r="L27">
        <v>0.82499999999999996</v>
      </c>
    </row>
    <row r="28" spans="1:12" x14ac:dyDescent="0.2">
      <c r="A28">
        <v>45838</v>
      </c>
      <c r="B28">
        <v>45838</v>
      </c>
      <c r="C28">
        <v>2.1393300000000002</v>
      </c>
      <c r="D28">
        <v>130.44499999999999</v>
      </c>
      <c r="E28">
        <v>1.6766E-2</v>
      </c>
      <c r="F28">
        <v>130.416</v>
      </c>
      <c r="G28">
        <v>2.1144859999999999</v>
      </c>
      <c r="H28">
        <v>0.89474699999999996</v>
      </c>
      <c r="I28">
        <v>1.429573611E-2</v>
      </c>
      <c r="J28">
        <v>130.45929599999999</v>
      </c>
      <c r="K28">
        <v>130.44499999999999</v>
      </c>
      <c r="L28">
        <v>0.91388899999999995</v>
      </c>
    </row>
    <row r="29" spans="1:12" x14ac:dyDescent="0.2">
      <c r="A29">
        <v>45808</v>
      </c>
      <c r="B29">
        <v>45808</v>
      </c>
      <c r="C29">
        <v>2.345898</v>
      </c>
      <c r="D29">
        <v>129.83250000000001</v>
      </c>
      <c r="E29">
        <v>1.8935E-2</v>
      </c>
      <c r="F29">
        <v>129.80099999999999</v>
      </c>
      <c r="G29">
        <v>2.3213249999999999</v>
      </c>
      <c r="H29">
        <v>0.97165100000000004</v>
      </c>
      <c r="I29">
        <v>9.2127778E-4</v>
      </c>
      <c r="J29">
        <v>129.83342099999999</v>
      </c>
      <c r="K29">
        <v>129.83250000000001</v>
      </c>
      <c r="L29">
        <v>0.99444399999999999</v>
      </c>
    </row>
    <row r="30" spans="1:12" x14ac:dyDescent="0.2">
      <c r="A30">
        <v>45777</v>
      </c>
      <c r="B30">
        <v>45777</v>
      </c>
      <c r="C30">
        <v>2.0571060000000001</v>
      </c>
      <c r="D30">
        <v>130.7765</v>
      </c>
      <c r="E30">
        <v>2.1305999999999999E-2</v>
      </c>
      <c r="F30">
        <v>130.74199999999999</v>
      </c>
      <c r="G30">
        <v>2.032359</v>
      </c>
      <c r="H30">
        <v>1.049363</v>
      </c>
      <c r="I30">
        <v>0.15476377083000001</v>
      </c>
      <c r="J30">
        <v>130.931264</v>
      </c>
      <c r="K30">
        <v>130.7765</v>
      </c>
      <c r="L30">
        <v>1.0709500000000001</v>
      </c>
    </row>
    <row r="31" spans="1:12" x14ac:dyDescent="0.2">
      <c r="A31">
        <v>45747</v>
      </c>
      <c r="B31">
        <v>45747</v>
      </c>
      <c r="C31">
        <v>1.37843</v>
      </c>
      <c r="D31">
        <v>130.9265</v>
      </c>
      <c r="E31">
        <v>2.4476000000000001E-2</v>
      </c>
      <c r="F31">
        <v>130.88900000000001</v>
      </c>
      <c r="G31">
        <v>1.3538129999999999</v>
      </c>
      <c r="H31">
        <v>1.146817</v>
      </c>
      <c r="I31">
        <v>0.13879235416999999</v>
      </c>
      <c r="J31">
        <v>131.065292</v>
      </c>
      <c r="K31">
        <v>130.9265</v>
      </c>
      <c r="L31">
        <v>1.162625</v>
      </c>
    </row>
    <row r="32" spans="1:12" x14ac:dyDescent="0.2">
      <c r="A32">
        <v>45716</v>
      </c>
      <c r="B32">
        <v>45716</v>
      </c>
      <c r="C32">
        <v>1.3848339999999999</v>
      </c>
      <c r="D32">
        <v>130.80500000000001</v>
      </c>
      <c r="E32">
        <v>2.7047999999999999E-2</v>
      </c>
      <c r="F32">
        <v>130.76499999999999</v>
      </c>
      <c r="G32">
        <v>1.359863</v>
      </c>
      <c r="H32">
        <v>1.22346</v>
      </c>
      <c r="I32">
        <v>0.12589376042</v>
      </c>
      <c r="J32">
        <v>130.930894</v>
      </c>
      <c r="K32">
        <v>130.80500000000001</v>
      </c>
      <c r="L32">
        <v>1.2404029999999999</v>
      </c>
    </row>
    <row r="33" spans="1:12" x14ac:dyDescent="0.2">
      <c r="A33">
        <v>45688</v>
      </c>
      <c r="B33">
        <v>45688</v>
      </c>
      <c r="C33">
        <v>1.270554</v>
      </c>
      <c r="D33">
        <v>130.88300000000001</v>
      </c>
      <c r="E33">
        <v>3.0005E-2</v>
      </c>
      <c r="F33">
        <v>130.84</v>
      </c>
      <c r="G33">
        <v>1.245441</v>
      </c>
      <c r="H33">
        <v>1.3071299999999999</v>
      </c>
      <c r="I33">
        <v>0.11207278125</v>
      </c>
      <c r="J33">
        <v>130.99507299999999</v>
      </c>
      <c r="K33">
        <v>130.88300000000001</v>
      </c>
      <c r="L33">
        <v>1.3237369999999999</v>
      </c>
    </row>
    <row r="34" spans="1:12" x14ac:dyDescent="0.2">
      <c r="A34">
        <v>45657</v>
      </c>
      <c r="B34">
        <v>45657</v>
      </c>
      <c r="C34">
        <v>1.1868650000000001</v>
      </c>
      <c r="D34">
        <v>130.54849999999999</v>
      </c>
      <c r="E34">
        <v>3.3195000000000002E-2</v>
      </c>
      <c r="F34">
        <v>130.50299999999999</v>
      </c>
      <c r="G34">
        <v>1.1621429999999999</v>
      </c>
      <c r="H34">
        <v>1.393313</v>
      </c>
      <c r="I34">
        <v>9.7505277779999996E-2</v>
      </c>
      <c r="J34">
        <v>130.646005</v>
      </c>
      <c r="K34">
        <v>130.54849999999999</v>
      </c>
      <c r="L34">
        <v>1.4098489999999999</v>
      </c>
    </row>
    <row r="35" spans="1:12" x14ac:dyDescent="0.2">
      <c r="A35">
        <v>45626</v>
      </c>
      <c r="B35">
        <v>45626</v>
      </c>
      <c r="C35">
        <v>0.744815</v>
      </c>
      <c r="D35">
        <v>130.98949999999999</v>
      </c>
      <c r="E35">
        <v>3.6692000000000002E-2</v>
      </c>
      <c r="F35">
        <v>130.941</v>
      </c>
      <c r="G35">
        <v>0.72010600000000002</v>
      </c>
      <c r="H35">
        <v>1.4821489999999999</v>
      </c>
      <c r="I35">
        <v>8.3513986109999994E-2</v>
      </c>
      <c r="J35">
        <v>131.073014</v>
      </c>
      <c r="K35">
        <v>130.98949999999999</v>
      </c>
      <c r="L35">
        <v>1.493188</v>
      </c>
    </row>
    <row r="36" spans="1:12" x14ac:dyDescent="0.2">
      <c r="A36">
        <v>45596</v>
      </c>
      <c r="B36">
        <v>45596</v>
      </c>
      <c r="C36">
        <v>1.10914</v>
      </c>
      <c r="D36">
        <v>129.94149999999999</v>
      </c>
      <c r="E36">
        <v>3.9633000000000002E-2</v>
      </c>
      <c r="F36">
        <v>129.89099999999999</v>
      </c>
      <c r="G36">
        <v>1.08443</v>
      </c>
      <c r="H36">
        <v>1.556476</v>
      </c>
      <c r="I36">
        <v>7.0075593749999998E-2</v>
      </c>
      <c r="J36">
        <v>130.01157599999999</v>
      </c>
      <c r="K36">
        <v>129.94149999999999</v>
      </c>
      <c r="L36">
        <v>1.573739</v>
      </c>
    </row>
    <row r="37" spans="1:12" x14ac:dyDescent="0.2">
      <c r="A37">
        <v>45565</v>
      </c>
      <c r="B37">
        <v>45565</v>
      </c>
      <c r="C37">
        <v>1.307429</v>
      </c>
      <c r="D37">
        <v>130.1225</v>
      </c>
      <c r="E37">
        <v>4.3146999999999998E-2</v>
      </c>
      <c r="F37">
        <v>130.06899999999999</v>
      </c>
      <c r="G37">
        <v>1.2826200000000001</v>
      </c>
      <c r="H37">
        <v>1.6411690000000001</v>
      </c>
      <c r="I37">
        <v>5.5724701389999999E-2</v>
      </c>
      <c r="J37">
        <v>130.178225</v>
      </c>
      <c r="K37">
        <v>130.1225</v>
      </c>
      <c r="L37">
        <v>1.6626259999999999</v>
      </c>
    </row>
    <row r="38" spans="1:12" x14ac:dyDescent="0.2">
      <c r="A38">
        <v>45535</v>
      </c>
      <c r="B38">
        <v>45535</v>
      </c>
      <c r="C38">
        <v>1.272065</v>
      </c>
      <c r="D38">
        <v>130.00200000000001</v>
      </c>
      <c r="E38">
        <v>4.6636999999999998E-2</v>
      </c>
      <c r="F38">
        <v>129.946</v>
      </c>
      <c r="G38">
        <v>1.247045</v>
      </c>
      <c r="H38">
        <v>1.7212860000000001</v>
      </c>
      <c r="I38">
        <v>4.2343319439999999E-2</v>
      </c>
      <c r="J38">
        <v>130.044343</v>
      </c>
      <c r="K38">
        <v>130.00200000000001</v>
      </c>
      <c r="L38">
        <v>1.743182</v>
      </c>
    </row>
    <row r="39" spans="1:12" x14ac:dyDescent="0.2">
      <c r="A39">
        <v>45504</v>
      </c>
      <c r="B39">
        <v>45504</v>
      </c>
      <c r="C39">
        <v>1.3620730000000001</v>
      </c>
      <c r="D39">
        <v>129.75550000000001</v>
      </c>
      <c r="E39">
        <v>5.0387000000000001E-2</v>
      </c>
      <c r="F39">
        <v>129.697</v>
      </c>
      <c r="G39">
        <v>1.3373079999999999</v>
      </c>
      <c r="H39">
        <v>1.80471</v>
      </c>
      <c r="I39">
        <v>2.8094736110000001E-2</v>
      </c>
      <c r="J39">
        <v>129.78359499999999</v>
      </c>
      <c r="K39">
        <v>129.75550000000001</v>
      </c>
      <c r="L39">
        <v>1.8292919999999999</v>
      </c>
    </row>
    <row r="40" spans="1:12" x14ac:dyDescent="0.2">
      <c r="A40">
        <v>45473</v>
      </c>
      <c r="B40">
        <v>45473</v>
      </c>
      <c r="C40">
        <v>1.4685029999999999</v>
      </c>
      <c r="D40">
        <v>129.16499999999999</v>
      </c>
      <c r="E40">
        <v>5.4119E-2</v>
      </c>
      <c r="F40">
        <v>129.10400000000001</v>
      </c>
      <c r="G40">
        <v>1.4434480000000001</v>
      </c>
      <c r="H40">
        <v>1.884943</v>
      </c>
      <c r="I40">
        <v>1.425547917E-2</v>
      </c>
      <c r="J40">
        <v>129.17925500000001</v>
      </c>
      <c r="K40">
        <v>129.16499999999999</v>
      </c>
      <c r="L40">
        <v>1.9126240000000001</v>
      </c>
    </row>
    <row r="41" spans="1:12" x14ac:dyDescent="0.2">
      <c r="A41">
        <v>45443</v>
      </c>
      <c r="B41">
        <v>45443</v>
      </c>
      <c r="C41">
        <v>1.8155159999999999</v>
      </c>
      <c r="D41">
        <v>127.8085</v>
      </c>
      <c r="E41">
        <v>5.7429000000000001E-2</v>
      </c>
      <c r="F41">
        <v>127.746</v>
      </c>
      <c r="G41">
        <v>1.790699</v>
      </c>
      <c r="H41">
        <v>1.954906</v>
      </c>
      <c r="I41">
        <v>1.3757812500000001E-3</v>
      </c>
      <c r="J41">
        <v>127.809876</v>
      </c>
      <c r="K41">
        <v>127.8085</v>
      </c>
      <c r="L41">
        <v>1.990397</v>
      </c>
    </row>
    <row r="42" spans="1:12" x14ac:dyDescent="0.2">
      <c r="A42">
        <v>45412</v>
      </c>
      <c r="B42">
        <v>45412</v>
      </c>
      <c r="C42">
        <v>1.730048</v>
      </c>
      <c r="D42">
        <v>127.667</v>
      </c>
      <c r="E42">
        <v>6.1663000000000003E-2</v>
      </c>
      <c r="F42">
        <v>127.602</v>
      </c>
      <c r="G42">
        <v>1.7051000000000001</v>
      </c>
      <c r="H42">
        <v>2.0386639999999998</v>
      </c>
      <c r="I42">
        <v>0.15203525000000001</v>
      </c>
      <c r="J42">
        <v>127.819035</v>
      </c>
      <c r="K42">
        <v>127.667</v>
      </c>
      <c r="L42">
        <v>2.0739339999999999</v>
      </c>
    </row>
    <row r="43" spans="1:12" x14ac:dyDescent="0.2">
      <c r="A43">
        <v>45382</v>
      </c>
      <c r="B43">
        <v>45382</v>
      </c>
      <c r="C43">
        <v>1.6297410000000001</v>
      </c>
      <c r="D43">
        <v>127.46850000000001</v>
      </c>
      <c r="E43">
        <v>6.6005999999999995E-2</v>
      </c>
      <c r="F43">
        <v>127.401</v>
      </c>
      <c r="G43">
        <v>1.605002</v>
      </c>
      <c r="H43">
        <v>2.1226790000000002</v>
      </c>
      <c r="I43">
        <v>0.13796786111000001</v>
      </c>
      <c r="J43">
        <v>127.60646800000001</v>
      </c>
      <c r="K43">
        <v>127.46850000000001</v>
      </c>
      <c r="L43">
        <v>2.157273</v>
      </c>
    </row>
    <row r="44" spans="1:12" x14ac:dyDescent="0.2">
      <c r="A44">
        <v>45351</v>
      </c>
      <c r="B44">
        <v>45351</v>
      </c>
      <c r="C44">
        <v>1.7000789999999999</v>
      </c>
      <c r="D44">
        <v>127.267</v>
      </c>
      <c r="E44">
        <v>7.0116999999999999E-2</v>
      </c>
      <c r="F44">
        <v>127.197</v>
      </c>
      <c r="G44">
        <v>1.675103</v>
      </c>
      <c r="H44">
        <v>2.2004160000000001</v>
      </c>
      <c r="I44">
        <v>0.12486242708</v>
      </c>
      <c r="J44">
        <v>127.391862</v>
      </c>
      <c r="K44">
        <v>127.267</v>
      </c>
      <c r="L44">
        <v>2.2378239999999998</v>
      </c>
    </row>
    <row r="45" spans="1:12" x14ac:dyDescent="0.2">
      <c r="A45">
        <v>45322</v>
      </c>
      <c r="B45">
        <v>45322</v>
      </c>
      <c r="C45">
        <v>1.3370919999999999</v>
      </c>
      <c r="D45">
        <v>127.279</v>
      </c>
      <c r="E45">
        <v>7.5437000000000004E-2</v>
      </c>
      <c r="F45">
        <v>127.206</v>
      </c>
      <c r="G45">
        <v>1.31213</v>
      </c>
      <c r="H45">
        <v>2.296036</v>
      </c>
      <c r="I45">
        <v>0.10947173958</v>
      </c>
      <c r="J45">
        <v>127.38847199999999</v>
      </c>
      <c r="K45">
        <v>127.279</v>
      </c>
      <c r="L45">
        <v>2.3267359999999999</v>
      </c>
    </row>
    <row r="46" spans="1:12" x14ac:dyDescent="0.2">
      <c r="A46">
        <v>45291</v>
      </c>
      <c r="B46">
        <v>45291</v>
      </c>
      <c r="C46">
        <v>1.035083</v>
      </c>
      <c r="D46">
        <v>127.672</v>
      </c>
      <c r="E46">
        <v>8.0415E-2</v>
      </c>
      <c r="F46">
        <v>127.596</v>
      </c>
      <c r="G46">
        <v>1.010113</v>
      </c>
      <c r="H46">
        <v>2.3826480000000001</v>
      </c>
      <c r="I46">
        <v>9.5994777779999999E-2</v>
      </c>
      <c r="J46">
        <v>127.767995</v>
      </c>
      <c r="K46">
        <v>127.672</v>
      </c>
      <c r="L46">
        <v>2.407311</v>
      </c>
    </row>
    <row r="47" spans="1:12" x14ac:dyDescent="0.2">
      <c r="A47">
        <v>45260</v>
      </c>
      <c r="B47">
        <v>45260</v>
      </c>
      <c r="C47">
        <v>1.2748699999999999</v>
      </c>
      <c r="D47">
        <v>126.52</v>
      </c>
      <c r="E47">
        <v>8.4664000000000003E-2</v>
      </c>
      <c r="F47">
        <v>126.44199999999999</v>
      </c>
      <c r="G47">
        <v>1.2497849999999999</v>
      </c>
      <c r="H47">
        <v>2.4565329999999999</v>
      </c>
      <c r="I47">
        <v>8.2660083329999995E-2</v>
      </c>
      <c r="J47">
        <v>126.60266</v>
      </c>
      <c r="K47">
        <v>126.52</v>
      </c>
      <c r="L47">
        <v>2.487851</v>
      </c>
    </row>
    <row r="48" spans="1:12" x14ac:dyDescent="0.2">
      <c r="A48">
        <v>45230</v>
      </c>
      <c r="B48">
        <v>45230</v>
      </c>
      <c r="C48">
        <v>1.3900140000000001</v>
      </c>
      <c r="D48">
        <v>125.3725</v>
      </c>
      <c r="E48">
        <v>8.9715000000000003E-2</v>
      </c>
      <c r="F48">
        <v>125.29300000000001</v>
      </c>
      <c r="G48">
        <v>1.365229</v>
      </c>
      <c r="H48">
        <v>2.541407</v>
      </c>
      <c r="I48">
        <v>6.7853003470000006E-2</v>
      </c>
      <c r="J48">
        <v>125.440353</v>
      </c>
      <c r="K48">
        <v>125.3725</v>
      </c>
      <c r="L48">
        <v>2.5767329999999999</v>
      </c>
    </row>
    <row r="49" spans="1:12" x14ac:dyDescent="0.2">
      <c r="A49">
        <v>45199</v>
      </c>
      <c r="B49">
        <v>45199</v>
      </c>
      <c r="C49">
        <v>1.4802310000000001</v>
      </c>
      <c r="D49">
        <v>124.846</v>
      </c>
      <c r="E49">
        <v>9.4432000000000002E-2</v>
      </c>
      <c r="F49">
        <v>124.764</v>
      </c>
      <c r="G49">
        <v>1.4551540000000001</v>
      </c>
      <c r="H49">
        <v>2.618522</v>
      </c>
      <c r="I49">
        <v>5.4774611110000003E-2</v>
      </c>
      <c r="J49">
        <v>124.900775</v>
      </c>
      <c r="K49">
        <v>124.846</v>
      </c>
      <c r="L49">
        <v>2.6572830000000001</v>
      </c>
    </row>
    <row r="50" spans="1:12" x14ac:dyDescent="0.2">
      <c r="A50">
        <v>45169</v>
      </c>
      <c r="B50">
        <v>45169</v>
      </c>
      <c r="C50">
        <v>1.4052210000000001</v>
      </c>
      <c r="D50">
        <v>124.9105</v>
      </c>
      <c r="E50">
        <v>9.9582000000000004E-2</v>
      </c>
      <c r="F50">
        <v>124.82599999999999</v>
      </c>
      <c r="G50">
        <v>1.3803160000000001</v>
      </c>
      <c r="H50">
        <v>2.6999029999999999</v>
      </c>
      <c r="I50">
        <v>4.17356875E-2</v>
      </c>
      <c r="J50">
        <v>124.952236</v>
      </c>
      <c r="K50">
        <v>124.9105</v>
      </c>
      <c r="L50">
        <v>2.7378429999999998</v>
      </c>
    </row>
    <row r="51" spans="1:12" x14ac:dyDescent="0.2">
      <c r="A51">
        <v>45138</v>
      </c>
      <c r="B51">
        <v>45138</v>
      </c>
      <c r="C51">
        <v>1.0001359999999999</v>
      </c>
      <c r="D51">
        <v>124.8935</v>
      </c>
      <c r="E51">
        <v>0.106103</v>
      </c>
      <c r="F51">
        <v>124.806</v>
      </c>
      <c r="G51">
        <v>0.97524599999999995</v>
      </c>
      <c r="H51">
        <v>2.7987660000000001</v>
      </c>
      <c r="I51">
        <v>2.7093107639999999E-2</v>
      </c>
      <c r="J51">
        <v>124.920593</v>
      </c>
      <c r="K51">
        <v>124.8935</v>
      </c>
      <c r="L51">
        <v>2.8267570000000002</v>
      </c>
    </row>
    <row r="52" spans="1:12" x14ac:dyDescent="0.2">
      <c r="A52">
        <v>45107</v>
      </c>
      <c r="B52">
        <v>45107</v>
      </c>
      <c r="C52">
        <v>1.200037</v>
      </c>
      <c r="D52">
        <v>123.702</v>
      </c>
      <c r="E52">
        <v>0.11079600000000001</v>
      </c>
      <c r="F52">
        <v>123.613</v>
      </c>
      <c r="G52">
        <v>1.174966</v>
      </c>
      <c r="H52">
        <v>2.8700800000000002</v>
      </c>
      <c r="I52">
        <v>1.4610291669999999E-2</v>
      </c>
      <c r="J52">
        <v>123.71661</v>
      </c>
      <c r="K52">
        <v>123.702</v>
      </c>
      <c r="L52">
        <v>2.904522</v>
      </c>
    </row>
    <row r="53" spans="1:12" x14ac:dyDescent="0.2">
      <c r="A53">
        <v>45077</v>
      </c>
      <c r="B53">
        <v>45077</v>
      </c>
      <c r="C53">
        <v>0.743529</v>
      </c>
      <c r="D53">
        <v>124.6725</v>
      </c>
      <c r="E53">
        <v>0.11784500000000001</v>
      </c>
      <c r="F53">
        <v>124.58</v>
      </c>
      <c r="G53">
        <v>0.71868799999999999</v>
      </c>
      <c r="H53">
        <v>2.9713470000000002</v>
      </c>
      <c r="I53">
        <v>4.4061806000000002E-4</v>
      </c>
      <c r="J53">
        <v>124.67294099999999</v>
      </c>
      <c r="K53">
        <v>124.6725</v>
      </c>
      <c r="L53">
        <v>2.9934400000000001</v>
      </c>
    </row>
    <row r="54" spans="1:12" x14ac:dyDescent="0.2">
      <c r="A54">
        <v>45046</v>
      </c>
      <c r="B54">
        <v>45046</v>
      </c>
      <c r="C54">
        <v>0.74600599999999995</v>
      </c>
      <c r="D54">
        <v>123.92449999999999</v>
      </c>
      <c r="E54">
        <v>0.123293</v>
      </c>
      <c r="F54">
        <v>123.83</v>
      </c>
      <c r="G54">
        <v>0.72113899999999997</v>
      </c>
      <c r="H54">
        <v>3.0474510000000001</v>
      </c>
      <c r="I54">
        <v>0.14548747222</v>
      </c>
      <c r="J54">
        <v>124.069987</v>
      </c>
      <c r="K54">
        <v>123.92449999999999</v>
      </c>
      <c r="L54">
        <v>3.0701849999999999</v>
      </c>
    </row>
    <row r="55" spans="1:12" x14ac:dyDescent="0.2">
      <c r="A55">
        <v>45016</v>
      </c>
      <c r="B55">
        <v>45016</v>
      </c>
      <c r="C55">
        <v>0.161109</v>
      </c>
      <c r="D55">
        <v>124.8755</v>
      </c>
      <c r="E55">
        <v>0.13053999999999999</v>
      </c>
      <c r="F55">
        <v>124.777</v>
      </c>
      <c r="G55">
        <v>0.136182</v>
      </c>
      <c r="H55">
        <v>3.1457739999999998</v>
      </c>
      <c r="I55">
        <v>0.13142519791999999</v>
      </c>
      <c r="J55">
        <v>125.006925</v>
      </c>
      <c r="K55">
        <v>124.8755</v>
      </c>
      <c r="L55">
        <v>3.1508430000000001</v>
      </c>
    </row>
    <row r="56" spans="1:12" x14ac:dyDescent="0.2">
      <c r="A56">
        <v>44985</v>
      </c>
      <c r="B56">
        <v>44985</v>
      </c>
      <c r="C56">
        <v>0.67968799999999996</v>
      </c>
      <c r="D56">
        <v>124.015</v>
      </c>
      <c r="E56">
        <v>0.13567499999999999</v>
      </c>
      <c r="F56">
        <v>123.91500000000001</v>
      </c>
      <c r="G56">
        <v>0.65464599999999995</v>
      </c>
      <c r="H56">
        <v>3.2177699999999998</v>
      </c>
      <c r="I56">
        <v>0.11870835069000001</v>
      </c>
      <c r="J56">
        <v>124.133708</v>
      </c>
      <c r="K56">
        <v>124.015</v>
      </c>
      <c r="L56">
        <v>3.2396410000000002</v>
      </c>
    </row>
    <row r="57" spans="1:12" x14ac:dyDescent="0.2">
      <c r="A57">
        <v>44957</v>
      </c>
      <c r="B57">
        <v>44957</v>
      </c>
      <c r="C57">
        <v>-0.100189</v>
      </c>
      <c r="D57">
        <v>124.762</v>
      </c>
      <c r="E57">
        <v>0.144123</v>
      </c>
      <c r="F57">
        <v>124.658</v>
      </c>
      <c r="G57">
        <v>-0.12523500000000001</v>
      </c>
      <c r="H57">
        <v>3.3264429999999998</v>
      </c>
      <c r="I57">
        <v>0.10353627778000001</v>
      </c>
      <c r="J57">
        <v>124.86553600000001</v>
      </c>
      <c r="K57">
        <v>124.762</v>
      </c>
      <c r="L57">
        <v>3.3231099999999998</v>
      </c>
    </row>
    <row r="58" spans="1:12" x14ac:dyDescent="0.2">
      <c r="A58">
        <v>44926</v>
      </c>
      <c r="B58">
        <v>44926</v>
      </c>
      <c r="C58">
        <v>-6.4998E-2</v>
      </c>
      <c r="D58">
        <v>123.386</v>
      </c>
      <c r="E58">
        <v>0.150254</v>
      </c>
      <c r="F58">
        <v>123.28100000000001</v>
      </c>
      <c r="G58">
        <v>-8.9973999999999998E-2</v>
      </c>
      <c r="H58">
        <v>3.4058730000000002</v>
      </c>
      <c r="I58">
        <v>9.0163305560000004E-2</v>
      </c>
      <c r="J58">
        <v>123.476163</v>
      </c>
      <c r="K58">
        <v>123.386</v>
      </c>
      <c r="L58">
        <v>3.4036599999999999</v>
      </c>
    </row>
    <row r="59" spans="1:12" x14ac:dyDescent="0.2">
      <c r="A59">
        <v>44895</v>
      </c>
      <c r="B59">
        <v>44895</v>
      </c>
      <c r="C59">
        <v>-0.249311</v>
      </c>
      <c r="D59">
        <v>123.8635</v>
      </c>
      <c r="E59">
        <v>0.15764300000000001</v>
      </c>
      <c r="F59">
        <v>123.755</v>
      </c>
      <c r="G59">
        <v>-0.27422600000000003</v>
      </c>
      <c r="H59">
        <v>3.4985249999999999</v>
      </c>
      <c r="I59">
        <v>7.6765996530000005E-2</v>
      </c>
      <c r="J59">
        <v>123.94026599999999</v>
      </c>
      <c r="K59">
        <v>123.8635</v>
      </c>
      <c r="L59">
        <v>3.4898030000000002</v>
      </c>
    </row>
    <row r="60" spans="1:12" x14ac:dyDescent="0.2">
      <c r="A60">
        <v>44865</v>
      </c>
      <c r="B60">
        <v>44865</v>
      </c>
      <c r="C60">
        <v>-0.43500299999999997</v>
      </c>
      <c r="D60">
        <v>123.02549999999999</v>
      </c>
      <c r="E60">
        <v>0.16501099999999999</v>
      </c>
      <c r="F60">
        <v>122.91500000000001</v>
      </c>
      <c r="G60">
        <v>-0.45991300000000002</v>
      </c>
      <c r="H60">
        <v>3.5887799999999999</v>
      </c>
      <c r="I60">
        <v>6.3165711809999997E-2</v>
      </c>
      <c r="J60">
        <v>123.088666</v>
      </c>
      <c r="K60">
        <v>123.02549999999999</v>
      </c>
      <c r="L60">
        <v>3.5731679999999999</v>
      </c>
    </row>
    <row r="61" spans="1:12" x14ac:dyDescent="0.2">
      <c r="A61">
        <v>44834</v>
      </c>
      <c r="B61">
        <v>44834</v>
      </c>
      <c r="C61">
        <v>-0.442556</v>
      </c>
      <c r="D61">
        <v>121.142</v>
      </c>
      <c r="E61">
        <v>0.17149</v>
      </c>
      <c r="F61">
        <v>121.03100000000001</v>
      </c>
      <c r="G61">
        <v>-0.46754000000000001</v>
      </c>
      <c r="H61">
        <v>3.6671770000000001</v>
      </c>
      <c r="I61">
        <v>5.0628166670000002E-2</v>
      </c>
      <c r="J61">
        <v>121.192628</v>
      </c>
      <c r="K61">
        <v>121.142</v>
      </c>
      <c r="L61">
        <v>3.6509469999999999</v>
      </c>
    </row>
    <row r="62" spans="1:12" x14ac:dyDescent="0.2">
      <c r="A62">
        <v>44804</v>
      </c>
      <c r="B62">
        <v>44804</v>
      </c>
      <c r="C62">
        <v>-0.94519900000000001</v>
      </c>
      <c r="D62">
        <v>123.2015</v>
      </c>
      <c r="E62">
        <v>0.180841</v>
      </c>
      <c r="F62">
        <v>123.08499999999999</v>
      </c>
      <c r="G62">
        <v>-0.97013799999999994</v>
      </c>
      <c r="H62">
        <v>3.7756099999999999</v>
      </c>
      <c r="I62">
        <v>3.7358975689999997E-2</v>
      </c>
      <c r="J62">
        <v>123.23885900000001</v>
      </c>
      <c r="K62">
        <v>123.2015</v>
      </c>
      <c r="L62">
        <v>3.7399230000000001</v>
      </c>
    </row>
    <row r="63" spans="1:12" x14ac:dyDescent="0.2">
      <c r="A63">
        <v>44773</v>
      </c>
      <c r="B63">
        <v>44773</v>
      </c>
      <c r="C63">
        <v>-1.5391239999999999</v>
      </c>
      <c r="D63">
        <v>124.49299999999999</v>
      </c>
      <c r="E63">
        <v>0.19039700000000001</v>
      </c>
      <c r="F63">
        <v>124.372</v>
      </c>
      <c r="G63">
        <v>-1.5641579999999999</v>
      </c>
      <c r="H63">
        <v>3.8831229999999999</v>
      </c>
      <c r="I63">
        <v>2.4707329859999998E-2</v>
      </c>
      <c r="J63">
        <v>124.517707</v>
      </c>
      <c r="K63">
        <v>124.49299999999999</v>
      </c>
      <c r="L63">
        <v>3.8233570000000001</v>
      </c>
    </row>
    <row r="64" spans="1:12" x14ac:dyDescent="0.2">
      <c r="A64">
        <v>44742</v>
      </c>
      <c r="B64">
        <v>44742</v>
      </c>
      <c r="C64">
        <v>-1.165421</v>
      </c>
      <c r="D64">
        <v>121.622</v>
      </c>
      <c r="E64">
        <v>0.19590199999999999</v>
      </c>
      <c r="F64">
        <v>121.502</v>
      </c>
      <c r="G64">
        <v>-1.1904239999999999</v>
      </c>
      <c r="H64">
        <v>3.9470710000000002</v>
      </c>
      <c r="I64">
        <v>1.32350625E-2</v>
      </c>
      <c r="J64">
        <v>121.63523499999999</v>
      </c>
      <c r="K64">
        <v>121.622</v>
      </c>
      <c r="L64">
        <v>3.901071</v>
      </c>
    </row>
    <row r="65" spans="1:12" x14ac:dyDescent="0.2">
      <c r="A65">
        <v>44712</v>
      </c>
      <c r="B65">
        <v>44712</v>
      </c>
      <c r="C65">
        <v>-1.4928939999999999</v>
      </c>
      <c r="D65">
        <v>122.52800000000001</v>
      </c>
      <c r="E65">
        <v>0.20535500000000001</v>
      </c>
      <c r="F65">
        <v>122.404</v>
      </c>
      <c r="G65">
        <v>-1.5178879999999999</v>
      </c>
      <c r="H65">
        <v>4.0504850000000001</v>
      </c>
      <c r="I65">
        <v>3.9826736000000003E-4</v>
      </c>
      <c r="J65">
        <v>122.528398</v>
      </c>
      <c r="K65">
        <v>122.52800000000001</v>
      </c>
      <c r="L65">
        <v>3.9900150000000001</v>
      </c>
    </row>
    <row r="66" spans="1:12" x14ac:dyDescent="0.2">
      <c r="A66">
        <v>44681</v>
      </c>
      <c r="B66">
        <v>44681</v>
      </c>
      <c r="C66">
        <v>-1.721155</v>
      </c>
      <c r="D66">
        <v>121.825</v>
      </c>
      <c r="E66">
        <v>0.21362300000000001</v>
      </c>
      <c r="F66">
        <v>121.699</v>
      </c>
      <c r="G66">
        <v>-1.7461370000000001</v>
      </c>
      <c r="H66">
        <v>4.1371890000000002</v>
      </c>
      <c r="I66">
        <v>0.13005754167</v>
      </c>
      <c r="J66">
        <v>121.95505799999999</v>
      </c>
      <c r="K66">
        <v>121.825</v>
      </c>
      <c r="L66">
        <v>4.0659809999999998</v>
      </c>
    </row>
    <row r="67" spans="1:12" x14ac:dyDescent="0.2">
      <c r="A67">
        <v>44651</v>
      </c>
      <c r="B67">
        <v>44651</v>
      </c>
      <c r="C67">
        <v>-1.827456</v>
      </c>
      <c r="D67">
        <v>121.48050000000001</v>
      </c>
      <c r="E67">
        <v>0.22178800000000001</v>
      </c>
      <c r="F67">
        <v>121.352</v>
      </c>
      <c r="G67">
        <v>-1.8523879999999999</v>
      </c>
      <c r="H67">
        <v>4.2237619999999998</v>
      </c>
      <c r="I67">
        <v>0.117652375</v>
      </c>
      <c r="J67">
        <v>121.598152</v>
      </c>
      <c r="K67">
        <v>121.48050000000001</v>
      </c>
      <c r="L67">
        <v>4.1465750000000003</v>
      </c>
    </row>
    <row r="68" spans="1:12" x14ac:dyDescent="0.2">
      <c r="A68">
        <v>44620</v>
      </c>
      <c r="B68">
        <v>44620</v>
      </c>
      <c r="C68">
        <v>-2.1656680000000001</v>
      </c>
      <c r="D68">
        <v>124.0335</v>
      </c>
      <c r="E68">
        <v>0.232045</v>
      </c>
      <c r="F68">
        <v>123.899</v>
      </c>
      <c r="G68">
        <v>-2.1906110000000001</v>
      </c>
      <c r="H68">
        <v>4.3293429999999997</v>
      </c>
      <c r="I68">
        <v>0.10569094096999999</v>
      </c>
      <c r="J68">
        <v>124.139191</v>
      </c>
      <c r="K68">
        <v>124.0335</v>
      </c>
      <c r="L68">
        <v>4.2355840000000002</v>
      </c>
    </row>
    <row r="69" spans="1:12" x14ac:dyDescent="0.2">
      <c r="A69">
        <v>44592</v>
      </c>
      <c r="B69">
        <v>44592</v>
      </c>
      <c r="C69">
        <v>-1.985328</v>
      </c>
      <c r="D69">
        <v>121.8095</v>
      </c>
      <c r="E69">
        <v>0.23947499999999999</v>
      </c>
      <c r="F69">
        <v>121.675</v>
      </c>
      <c r="G69">
        <v>-2.0102850000000001</v>
      </c>
      <c r="H69">
        <v>4.4063330000000001</v>
      </c>
      <c r="I69">
        <v>9.2862822920000004E-2</v>
      </c>
      <c r="J69">
        <v>121.90236299999999</v>
      </c>
      <c r="K69">
        <v>121.8095</v>
      </c>
      <c r="L69">
        <v>4.3188529999999998</v>
      </c>
    </row>
    <row r="70" spans="1:12" x14ac:dyDescent="0.2">
      <c r="A70">
        <v>44561</v>
      </c>
      <c r="B70">
        <v>44561</v>
      </c>
      <c r="C70">
        <v>-2.1686779999999999</v>
      </c>
      <c r="D70">
        <v>122.4645</v>
      </c>
      <c r="E70">
        <v>0.24827299999999999</v>
      </c>
      <c r="F70">
        <v>122.327</v>
      </c>
      <c r="G70">
        <v>-2.193565</v>
      </c>
      <c r="H70">
        <v>4.4941599999999999</v>
      </c>
      <c r="I70">
        <v>8.1701770830000006E-2</v>
      </c>
      <c r="J70">
        <v>122.54620199999999</v>
      </c>
      <c r="K70">
        <v>122.4645</v>
      </c>
      <c r="L70">
        <v>4.3966960000000004</v>
      </c>
    </row>
    <row r="71" spans="1:12" x14ac:dyDescent="0.2">
      <c r="A71">
        <v>44530</v>
      </c>
      <c r="B71">
        <v>44530</v>
      </c>
      <c r="C71">
        <v>-2.1317810000000001</v>
      </c>
      <c r="D71">
        <v>122.215</v>
      </c>
      <c r="E71">
        <v>0.25725599999999998</v>
      </c>
      <c r="F71">
        <v>122.075</v>
      </c>
      <c r="G71">
        <v>-2.156771</v>
      </c>
      <c r="H71">
        <v>4.583278</v>
      </c>
      <c r="I71">
        <v>6.9259524310000001E-2</v>
      </c>
      <c r="J71">
        <v>122.28426</v>
      </c>
      <c r="K71">
        <v>122.215</v>
      </c>
      <c r="L71">
        <v>4.4855720000000003</v>
      </c>
    </row>
    <row r="72" spans="1:12" x14ac:dyDescent="0.2">
      <c r="A72">
        <v>44500</v>
      </c>
      <c r="B72">
        <v>44500</v>
      </c>
      <c r="C72">
        <v>-1.8299399999999999</v>
      </c>
      <c r="D72">
        <v>120.139</v>
      </c>
      <c r="E72">
        <v>0.26436300000000001</v>
      </c>
      <c r="F72">
        <v>119.999</v>
      </c>
      <c r="G72">
        <v>-1.854978</v>
      </c>
      <c r="H72">
        <v>4.6539630000000001</v>
      </c>
      <c r="I72">
        <v>5.7493774310000002E-2</v>
      </c>
      <c r="J72">
        <v>120.196494</v>
      </c>
      <c r="K72">
        <v>120.139</v>
      </c>
      <c r="L72">
        <v>4.5687980000000001</v>
      </c>
    </row>
    <row r="73" spans="1:12" x14ac:dyDescent="0.2">
      <c r="A73">
        <v>44469</v>
      </c>
      <c r="B73">
        <v>44469</v>
      </c>
      <c r="C73">
        <v>-1.913964</v>
      </c>
      <c r="D73">
        <v>120.22750000000001</v>
      </c>
      <c r="E73">
        <v>0.27307700000000001</v>
      </c>
      <c r="F73">
        <v>120.08499999999999</v>
      </c>
      <c r="G73">
        <v>-1.938898</v>
      </c>
      <c r="H73">
        <v>4.7372750000000003</v>
      </c>
      <c r="I73">
        <v>4.6608885420000003E-2</v>
      </c>
      <c r="J73">
        <v>120.274109</v>
      </c>
      <c r="K73">
        <v>120.22750000000001</v>
      </c>
      <c r="L73">
        <v>4.6466050000000001</v>
      </c>
    </row>
    <row r="74" spans="1:12" x14ac:dyDescent="0.2">
      <c r="A74">
        <v>44439</v>
      </c>
      <c r="B74">
        <v>44439</v>
      </c>
      <c r="C74">
        <v>-1.820255</v>
      </c>
      <c r="D74">
        <v>119.536</v>
      </c>
      <c r="E74">
        <v>0.28212700000000002</v>
      </c>
      <c r="F74">
        <v>119.392</v>
      </c>
      <c r="G74">
        <v>-1.8452360000000001</v>
      </c>
      <c r="H74">
        <v>4.8232569999999999</v>
      </c>
      <c r="I74">
        <v>3.4376829859999999E-2</v>
      </c>
      <c r="J74">
        <v>119.57037699999999</v>
      </c>
      <c r="K74">
        <v>119.536</v>
      </c>
      <c r="L74">
        <v>4.7354609999999999</v>
      </c>
    </row>
    <row r="75" spans="1:12" x14ac:dyDescent="0.2">
      <c r="A75">
        <v>44408</v>
      </c>
      <c r="B75">
        <v>44408</v>
      </c>
      <c r="C75">
        <v>-1.855548</v>
      </c>
      <c r="D75">
        <v>119.3115</v>
      </c>
      <c r="E75">
        <v>0.291155</v>
      </c>
      <c r="F75">
        <v>119.16500000000001</v>
      </c>
      <c r="G75">
        <v>-1.8804920000000001</v>
      </c>
      <c r="H75">
        <v>4.9070830000000001</v>
      </c>
      <c r="I75">
        <v>2.3299944440000001E-2</v>
      </c>
      <c r="J75">
        <v>119.3348</v>
      </c>
      <c r="K75">
        <v>119.3115</v>
      </c>
      <c r="L75">
        <v>4.8160290000000003</v>
      </c>
    </row>
    <row r="76" spans="1:12" x14ac:dyDescent="0.2">
      <c r="A76">
        <v>44377</v>
      </c>
      <c r="B76">
        <v>44377</v>
      </c>
      <c r="C76">
        <v>-1.647791</v>
      </c>
      <c r="D76">
        <v>118.083</v>
      </c>
      <c r="E76">
        <v>0.29946200000000001</v>
      </c>
      <c r="F76">
        <v>117.93600000000001</v>
      </c>
      <c r="G76">
        <v>-1.6727780000000001</v>
      </c>
      <c r="H76">
        <v>4.9841959999999998</v>
      </c>
      <c r="I76">
        <v>1.1630059030000001E-2</v>
      </c>
      <c r="J76">
        <v>118.09463</v>
      </c>
      <c r="K76">
        <v>118.083</v>
      </c>
      <c r="L76">
        <v>4.9020659999999996</v>
      </c>
    </row>
    <row r="77" spans="1:12" x14ac:dyDescent="0.2">
      <c r="A77">
        <v>44347</v>
      </c>
      <c r="B77">
        <v>44347</v>
      </c>
      <c r="C77">
        <v>-1.7309950000000001</v>
      </c>
      <c r="D77">
        <v>118.4675</v>
      </c>
      <c r="E77">
        <v>0.309367</v>
      </c>
      <c r="F77">
        <v>118.31699999999999</v>
      </c>
      <c r="G77">
        <v>-1.7559659999999999</v>
      </c>
      <c r="H77">
        <v>5.0732470000000003</v>
      </c>
      <c r="I77">
        <v>3.7423611000000001E-4</v>
      </c>
      <c r="J77">
        <v>118.46787399999999</v>
      </c>
      <c r="K77">
        <v>118.4675</v>
      </c>
      <c r="L77">
        <v>4.9854289999999999</v>
      </c>
    </row>
    <row r="78" spans="1:12" x14ac:dyDescent="0.2">
      <c r="A78">
        <v>44316</v>
      </c>
      <c r="B78">
        <v>44316</v>
      </c>
      <c r="C78">
        <v>-1.704285</v>
      </c>
      <c r="D78">
        <v>118.776</v>
      </c>
      <c r="E78">
        <v>0.31773099999999999</v>
      </c>
      <c r="F78">
        <v>118.623</v>
      </c>
      <c r="G78">
        <v>-1.7293080000000001</v>
      </c>
      <c r="H78">
        <v>5.1452059999999999</v>
      </c>
      <c r="I78">
        <v>0.12493396875</v>
      </c>
      <c r="J78">
        <v>118.90093400000001</v>
      </c>
      <c r="K78">
        <v>118.776</v>
      </c>
      <c r="L78">
        <v>5.0575169999999998</v>
      </c>
    </row>
    <row r="79" spans="1:12" x14ac:dyDescent="0.2">
      <c r="A79">
        <v>44286</v>
      </c>
      <c r="B79">
        <v>44286</v>
      </c>
      <c r="C79">
        <v>-1.6393180000000001</v>
      </c>
      <c r="D79">
        <v>117.964</v>
      </c>
      <c r="E79">
        <v>0.32630599999999998</v>
      </c>
      <c r="F79">
        <v>117.81</v>
      </c>
      <c r="G79">
        <v>-1.664312</v>
      </c>
      <c r="H79">
        <v>5.2208389999999998</v>
      </c>
      <c r="I79">
        <v>0.11386878472</v>
      </c>
      <c r="J79">
        <v>118.07786900000001</v>
      </c>
      <c r="K79">
        <v>117.964</v>
      </c>
      <c r="L79">
        <v>5.1352529999999996</v>
      </c>
    </row>
    <row r="80" spans="1:12" x14ac:dyDescent="0.2">
      <c r="A80">
        <v>44255</v>
      </c>
      <c r="B80">
        <v>44255</v>
      </c>
      <c r="C80">
        <v>-1.758832</v>
      </c>
      <c r="D80">
        <v>118.7885</v>
      </c>
      <c r="E80">
        <v>0.33822799999999997</v>
      </c>
      <c r="F80">
        <v>118.63</v>
      </c>
      <c r="G80">
        <v>-1.7838099999999999</v>
      </c>
      <c r="H80">
        <v>5.3234029999999999</v>
      </c>
      <c r="I80">
        <v>0.10106418055999999</v>
      </c>
      <c r="J80">
        <v>118.88956399999999</v>
      </c>
      <c r="K80">
        <v>118.7885</v>
      </c>
      <c r="L80">
        <v>5.2297739999999999</v>
      </c>
    </row>
    <row r="81" spans="1:12" x14ac:dyDescent="0.2">
      <c r="A81">
        <v>44227</v>
      </c>
      <c r="B81">
        <v>44227</v>
      </c>
      <c r="C81">
        <v>-1.7456069999999999</v>
      </c>
      <c r="D81">
        <v>118.989</v>
      </c>
      <c r="E81">
        <v>0.34810000000000002</v>
      </c>
      <c r="F81">
        <v>118.828</v>
      </c>
      <c r="G81">
        <v>-1.770624</v>
      </c>
      <c r="H81">
        <v>5.4074929999999997</v>
      </c>
      <c r="I81">
        <v>8.9949065970000006E-2</v>
      </c>
      <c r="J81">
        <v>119.07894899999999</v>
      </c>
      <c r="K81">
        <v>118.989</v>
      </c>
      <c r="L81">
        <v>5.3131000000000004</v>
      </c>
    </row>
    <row r="82" spans="1:12" x14ac:dyDescent="0.2">
      <c r="A82">
        <v>44196</v>
      </c>
      <c r="B82">
        <v>44196</v>
      </c>
      <c r="C82">
        <v>-1.529547</v>
      </c>
      <c r="D82">
        <v>117.705</v>
      </c>
      <c r="E82">
        <v>0.35561399999999999</v>
      </c>
      <c r="F82">
        <v>117.544</v>
      </c>
      <c r="G82">
        <v>-1.554543</v>
      </c>
      <c r="H82">
        <v>5.4716509999999996</v>
      </c>
      <c r="I82">
        <v>7.9837604170000007E-2</v>
      </c>
      <c r="J82">
        <v>117.78483799999999</v>
      </c>
      <c r="K82">
        <v>117.705</v>
      </c>
      <c r="L82">
        <v>5.3879590000000004</v>
      </c>
    </row>
    <row r="83" spans="1:12" x14ac:dyDescent="0.2">
      <c r="A83">
        <v>44165</v>
      </c>
      <c r="B83">
        <v>44165</v>
      </c>
      <c r="C83">
        <v>-1.3994150000000001</v>
      </c>
      <c r="D83">
        <v>117.182</v>
      </c>
      <c r="E83">
        <v>0.36585899999999999</v>
      </c>
      <c r="F83">
        <v>117.01900000000001</v>
      </c>
      <c r="G83">
        <v>-1.424445</v>
      </c>
      <c r="H83">
        <v>5.5573119999999996</v>
      </c>
      <c r="I83">
        <v>6.7610413189999996E-2</v>
      </c>
      <c r="J83">
        <v>117.24961</v>
      </c>
      <c r="K83">
        <v>117.182</v>
      </c>
      <c r="L83">
        <v>5.4795420000000004</v>
      </c>
    </row>
    <row r="84" spans="1:12" x14ac:dyDescent="0.2">
      <c r="A84">
        <v>44135</v>
      </c>
      <c r="B84">
        <v>44135</v>
      </c>
      <c r="C84">
        <v>-1.4434849999999999</v>
      </c>
      <c r="D84">
        <v>117.3755</v>
      </c>
      <c r="E84">
        <v>0.37617299999999998</v>
      </c>
      <c r="F84">
        <v>117.21</v>
      </c>
      <c r="G84">
        <v>-1.468405</v>
      </c>
      <c r="H84">
        <v>5.6415620000000004</v>
      </c>
      <c r="I84">
        <v>5.6659583329999999E-2</v>
      </c>
      <c r="J84">
        <v>117.43216</v>
      </c>
      <c r="K84">
        <v>117.3755</v>
      </c>
      <c r="L84">
        <v>5.5601260000000003</v>
      </c>
    </row>
    <row r="85" spans="1:12" x14ac:dyDescent="0.2">
      <c r="A85">
        <v>44104</v>
      </c>
      <c r="B85">
        <v>44104</v>
      </c>
      <c r="C85">
        <v>-1.4710570000000001</v>
      </c>
      <c r="D85">
        <v>117.05200000000001</v>
      </c>
      <c r="E85">
        <v>0.387212</v>
      </c>
      <c r="F85">
        <v>116.884</v>
      </c>
      <c r="G85">
        <v>-1.496108</v>
      </c>
      <c r="H85">
        <v>5.7305549999999998</v>
      </c>
      <c r="I85">
        <v>4.4846885420000003E-2</v>
      </c>
      <c r="J85">
        <v>117.096847</v>
      </c>
      <c r="K85">
        <v>117.05200000000001</v>
      </c>
      <c r="L85">
        <v>5.646255</v>
      </c>
    </row>
    <row r="86" spans="1:12" x14ac:dyDescent="0.2">
      <c r="A86">
        <v>44074</v>
      </c>
      <c r="B86">
        <v>44074</v>
      </c>
      <c r="C86">
        <v>-1.5020519999999999</v>
      </c>
      <c r="D86">
        <v>116.753</v>
      </c>
      <c r="E86">
        <v>0.398088</v>
      </c>
      <c r="F86">
        <v>116.583</v>
      </c>
      <c r="G86">
        <v>-1.527091</v>
      </c>
      <c r="H86">
        <v>5.8169820000000003</v>
      </c>
      <c r="I86">
        <v>3.353571181E-2</v>
      </c>
      <c r="J86">
        <v>116.786536</v>
      </c>
      <c r="K86">
        <v>116.753</v>
      </c>
      <c r="L86">
        <v>5.7296079999999998</v>
      </c>
    </row>
    <row r="87" spans="1:12" x14ac:dyDescent="0.2">
      <c r="A87">
        <v>44043</v>
      </c>
      <c r="B87">
        <v>44043</v>
      </c>
      <c r="C87">
        <v>-1.5364819999999999</v>
      </c>
      <c r="D87">
        <v>117.43300000000001</v>
      </c>
      <c r="E87">
        <v>0.40842600000000001</v>
      </c>
      <c r="F87">
        <v>117.26</v>
      </c>
      <c r="G87">
        <v>-1.5614699999999999</v>
      </c>
      <c r="H87">
        <v>5.8980309999999996</v>
      </c>
      <c r="I87">
        <v>2.3275000000000001E-2</v>
      </c>
      <c r="J87">
        <v>117.45627500000001</v>
      </c>
      <c r="K87">
        <v>117.43300000000001</v>
      </c>
      <c r="L87">
        <v>5.8074089999999998</v>
      </c>
    </row>
    <row r="88" spans="1:12" x14ac:dyDescent="0.2">
      <c r="A88">
        <v>44012</v>
      </c>
      <c r="B88">
        <v>44012</v>
      </c>
      <c r="C88">
        <v>-1.45946</v>
      </c>
      <c r="D88">
        <v>117.2675</v>
      </c>
      <c r="E88">
        <v>0.41941200000000001</v>
      </c>
      <c r="F88">
        <v>117.092</v>
      </c>
      <c r="G88">
        <v>-1.484413</v>
      </c>
      <c r="H88">
        <v>5.9835750000000001</v>
      </c>
      <c r="I88">
        <v>1.147226042E-2</v>
      </c>
      <c r="J88">
        <v>117.278972</v>
      </c>
      <c r="K88">
        <v>117.2675</v>
      </c>
      <c r="L88">
        <v>5.8962469999999998</v>
      </c>
    </row>
    <row r="89" spans="1:12" x14ac:dyDescent="0.2">
      <c r="A89">
        <v>43982</v>
      </c>
      <c r="B89">
        <v>43982</v>
      </c>
      <c r="C89">
        <v>-1.2285239999999999</v>
      </c>
      <c r="D89">
        <v>115.3185</v>
      </c>
      <c r="E89">
        <v>0.42843799999999999</v>
      </c>
      <c r="F89">
        <v>115.14400000000001</v>
      </c>
      <c r="G89">
        <v>-1.2534639999999999</v>
      </c>
      <c r="H89">
        <v>6.0538030000000003</v>
      </c>
      <c r="I89">
        <v>3.6855903000000001E-4</v>
      </c>
      <c r="J89">
        <v>115.31886900000001</v>
      </c>
      <c r="K89">
        <v>115.3185</v>
      </c>
      <c r="L89">
        <v>5.9794309999999999</v>
      </c>
    </row>
    <row r="90" spans="1:12" x14ac:dyDescent="0.2">
      <c r="A90">
        <v>43951</v>
      </c>
      <c r="B90">
        <v>43951</v>
      </c>
      <c r="C90">
        <v>-1.0983970000000001</v>
      </c>
      <c r="D90">
        <v>115.8785</v>
      </c>
      <c r="E90">
        <v>0.43679099999999998</v>
      </c>
      <c r="F90">
        <v>115.70099999999999</v>
      </c>
      <c r="G90">
        <v>-1.123367</v>
      </c>
      <c r="H90">
        <v>6.1145690000000004</v>
      </c>
      <c r="I90">
        <v>0.12455764582999999</v>
      </c>
      <c r="J90">
        <v>116.003058</v>
      </c>
      <c r="K90">
        <v>115.8785</v>
      </c>
      <c r="L90">
        <v>6.0474059999999996</v>
      </c>
    </row>
    <row r="91" spans="1:12" x14ac:dyDescent="0.2">
      <c r="A91">
        <v>43921</v>
      </c>
      <c r="B91">
        <v>43921</v>
      </c>
      <c r="C91">
        <v>-1.1160650000000001</v>
      </c>
      <c r="D91">
        <v>115.93600000000001</v>
      </c>
      <c r="E91">
        <v>0.44931100000000002</v>
      </c>
      <c r="F91">
        <v>115.756</v>
      </c>
      <c r="G91">
        <v>-1.141065</v>
      </c>
      <c r="H91">
        <v>6.2083810000000001</v>
      </c>
      <c r="I91">
        <v>0.11205561110999999</v>
      </c>
      <c r="J91">
        <v>116.048056</v>
      </c>
      <c r="K91">
        <v>115.93600000000001</v>
      </c>
      <c r="L91">
        <v>6.1390909999999996</v>
      </c>
    </row>
    <row r="92" spans="1:12" x14ac:dyDescent="0.2">
      <c r="A92">
        <v>43890</v>
      </c>
      <c r="B92">
        <v>43890</v>
      </c>
      <c r="C92">
        <v>-1.7595829999999999</v>
      </c>
      <c r="D92">
        <v>120.7505</v>
      </c>
      <c r="E92">
        <v>0.46642800000000001</v>
      </c>
      <c r="F92">
        <v>120.559</v>
      </c>
      <c r="G92">
        <v>-1.7845599999999999</v>
      </c>
      <c r="H92">
        <v>6.3317410000000001</v>
      </c>
      <c r="I92">
        <v>0.10115944444</v>
      </c>
      <c r="J92">
        <v>120.851659</v>
      </c>
      <c r="K92">
        <v>120.7505</v>
      </c>
      <c r="L92">
        <v>6.2203290000000004</v>
      </c>
    </row>
    <row r="93" spans="1:12" x14ac:dyDescent="0.2">
      <c r="A93">
        <v>43861</v>
      </c>
      <c r="B93">
        <v>43861</v>
      </c>
      <c r="C93">
        <v>-1.8502080000000001</v>
      </c>
      <c r="D93">
        <v>121.59050000000001</v>
      </c>
      <c r="E93">
        <v>0.478605</v>
      </c>
      <c r="F93">
        <v>121.395</v>
      </c>
      <c r="G93">
        <v>-1.8751880000000001</v>
      </c>
      <c r="H93">
        <v>6.419759</v>
      </c>
      <c r="I93">
        <v>9.0335250000000006E-2</v>
      </c>
      <c r="J93">
        <v>121.680835</v>
      </c>
      <c r="K93">
        <v>121.59050000000001</v>
      </c>
      <c r="L93">
        <v>6.30098</v>
      </c>
    </row>
    <row r="94" spans="1:12" x14ac:dyDescent="0.2">
      <c r="A94">
        <v>43830</v>
      </c>
      <c r="B94">
        <v>43830</v>
      </c>
      <c r="C94">
        <v>-1.802897</v>
      </c>
      <c r="D94">
        <v>120.928</v>
      </c>
      <c r="E94">
        <v>0.49036299999999999</v>
      </c>
      <c r="F94">
        <v>120.73099999999999</v>
      </c>
      <c r="G94">
        <v>-1.827944</v>
      </c>
      <c r="H94">
        <v>6.504308</v>
      </c>
      <c r="I94">
        <v>7.8487847220000004E-2</v>
      </c>
      <c r="J94">
        <v>121.006488</v>
      </c>
      <c r="K94">
        <v>120.928</v>
      </c>
      <c r="L94">
        <v>6.3870420000000001</v>
      </c>
    </row>
    <row r="95" spans="1:12" x14ac:dyDescent="0.2">
      <c r="A95">
        <v>43799</v>
      </c>
      <c r="B95">
        <v>43799</v>
      </c>
      <c r="C95">
        <v>-1.8729880000000001</v>
      </c>
      <c r="D95">
        <v>122.0985</v>
      </c>
      <c r="E95">
        <v>0.50306399999999996</v>
      </c>
      <c r="F95">
        <v>121.89700000000001</v>
      </c>
      <c r="G95">
        <v>-1.8979569999999999</v>
      </c>
      <c r="H95">
        <v>6.593953</v>
      </c>
      <c r="I95">
        <v>6.7609208330000004E-2</v>
      </c>
      <c r="J95">
        <v>122.16610900000001</v>
      </c>
      <c r="K95">
        <v>122.0985</v>
      </c>
      <c r="L95">
        <v>6.4704490000000003</v>
      </c>
    </row>
    <row r="96" spans="1:12" x14ac:dyDescent="0.2">
      <c r="A96">
        <v>43769</v>
      </c>
      <c r="B96">
        <v>43769</v>
      </c>
      <c r="C96">
        <v>-1.9877130000000001</v>
      </c>
      <c r="D96">
        <v>122.85250000000001</v>
      </c>
      <c r="E96">
        <v>0.516011</v>
      </c>
      <c r="F96">
        <v>122.64700000000001</v>
      </c>
      <c r="G96">
        <v>-2.0126849999999998</v>
      </c>
      <c r="H96">
        <v>6.6839820000000003</v>
      </c>
      <c r="I96">
        <v>5.6657812500000002E-2</v>
      </c>
      <c r="J96">
        <v>122.90915800000001</v>
      </c>
      <c r="K96">
        <v>122.85250000000001</v>
      </c>
      <c r="L96">
        <v>6.5511239999999997</v>
      </c>
    </row>
    <row r="97" spans="1:12" x14ac:dyDescent="0.2">
      <c r="A97">
        <v>43738</v>
      </c>
      <c r="B97">
        <v>43738</v>
      </c>
      <c r="C97">
        <v>-2.0617399999999999</v>
      </c>
      <c r="D97">
        <v>123.81399999999999</v>
      </c>
      <c r="E97">
        <v>0.52995000000000003</v>
      </c>
      <c r="F97">
        <v>123.604</v>
      </c>
      <c r="G97">
        <v>-2.0867650000000002</v>
      </c>
      <c r="H97">
        <v>6.7798720000000001</v>
      </c>
      <c r="I97">
        <v>4.4846885420000003E-2</v>
      </c>
      <c r="J97">
        <v>123.858847</v>
      </c>
      <c r="K97">
        <v>123.81399999999999</v>
      </c>
      <c r="L97">
        <v>6.6400889999999997</v>
      </c>
    </row>
    <row r="98" spans="1:12" x14ac:dyDescent="0.2">
      <c r="A98">
        <v>43708</v>
      </c>
      <c r="B98">
        <v>43708</v>
      </c>
      <c r="C98">
        <v>-2.2838989999999999</v>
      </c>
      <c r="D98">
        <v>125.637</v>
      </c>
      <c r="E98">
        <v>0.54450200000000004</v>
      </c>
      <c r="F98">
        <v>125.42100000000001</v>
      </c>
      <c r="G98">
        <v>-2.308907</v>
      </c>
      <c r="H98">
        <v>6.8779599999999999</v>
      </c>
      <c r="I98">
        <v>3.4015402780000002E-2</v>
      </c>
      <c r="J98">
        <v>125.671015</v>
      </c>
      <c r="K98">
        <v>125.637</v>
      </c>
      <c r="L98">
        <v>6.7208740000000002</v>
      </c>
    </row>
    <row r="99" spans="1:12" x14ac:dyDescent="0.2">
      <c r="A99">
        <v>43677</v>
      </c>
      <c r="B99">
        <v>43677</v>
      </c>
      <c r="C99">
        <v>-2.2728480000000002</v>
      </c>
      <c r="D99">
        <v>124.9575</v>
      </c>
      <c r="E99">
        <v>0.55747599999999997</v>
      </c>
      <c r="F99">
        <v>124.74</v>
      </c>
      <c r="G99">
        <v>-2.2977949999999998</v>
      </c>
      <c r="H99">
        <v>6.9652830000000003</v>
      </c>
      <c r="I99">
        <v>2.2401826390000001E-2</v>
      </c>
      <c r="J99">
        <v>124.979902</v>
      </c>
      <c r="K99">
        <v>124.9575</v>
      </c>
      <c r="L99">
        <v>6.8069730000000002</v>
      </c>
    </row>
    <row r="100" spans="1:12" x14ac:dyDescent="0.2">
      <c r="A100">
        <v>43646</v>
      </c>
      <c r="B100">
        <v>43646</v>
      </c>
      <c r="C100">
        <v>-2.174099</v>
      </c>
      <c r="D100">
        <v>124.0145</v>
      </c>
      <c r="E100">
        <v>0.56913899999999995</v>
      </c>
      <c r="F100">
        <v>123.79600000000001</v>
      </c>
      <c r="G100">
        <v>-2.1990729999999998</v>
      </c>
      <c r="H100">
        <v>7.0433339999999998</v>
      </c>
      <c r="I100">
        <v>1.1354503469999999E-2</v>
      </c>
      <c r="J100">
        <v>124.02585500000001</v>
      </c>
      <c r="K100">
        <v>124.0145</v>
      </c>
      <c r="L100">
        <v>6.8902049999999999</v>
      </c>
    </row>
    <row r="101" spans="1:12" x14ac:dyDescent="0.2">
      <c r="A101">
        <v>43616</v>
      </c>
      <c r="B101">
        <v>43616</v>
      </c>
      <c r="C101">
        <v>-2.2067079999999999</v>
      </c>
      <c r="D101">
        <v>123.7505</v>
      </c>
      <c r="E101">
        <v>0.58160599999999996</v>
      </c>
      <c r="F101">
        <v>123.53</v>
      </c>
      <c r="G101">
        <v>-2.2316769999999999</v>
      </c>
      <c r="H101">
        <v>7.1252490000000002</v>
      </c>
      <c r="I101">
        <v>1.0919583300000001E-3</v>
      </c>
      <c r="J101">
        <v>123.751592</v>
      </c>
      <c r="K101">
        <v>123.7505</v>
      </c>
      <c r="L101">
        <v>6.9680160000000004</v>
      </c>
    </row>
    <row r="102" spans="1:12" x14ac:dyDescent="0.2">
      <c r="A102">
        <v>43585</v>
      </c>
      <c r="B102">
        <v>43585</v>
      </c>
      <c r="C102">
        <v>-1.841086</v>
      </c>
      <c r="D102">
        <v>121.744</v>
      </c>
      <c r="E102">
        <v>0.59002399999999999</v>
      </c>
      <c r="F102">
        <v>121.52500000000001</v>
      </c>
      <c r="G102">
        <v>-1.8661399999999999</v>
      </c>
      <c r="H102">
        <v>7.1783219999999996</v>
      </c>
      <c r="I102">
        <v>0.12180711111</v>
      </c>
      <c r="J102">
        <v>121.865807</v>
      </c>
      <c r="K102">
        <v>121.744</v>
      </c>
      <c r="L102">
        <v>7.046163</v>
      </c>
    </row>
    <row r="103" spans="1:12" x14ac:dyDescent="0.2">
      <c r="A103">
        <v>43555</v>
      </c>
      <c r="B103">
        <v>43555</v>
      </c>
      <c r="C103">
        <v>-1.6993389999999999</v>
      </c>
      <c r="D103">
        <v>120.3145</v>
      </c>
      <c r="E103">
        <v>0.601827</v>
      </c>
      <c r="F103">
        <v>120.096</v>
      </c>
      <c r="G103">
        <v>-1.72431</v>
      </c>
      <c r="H103">
        <v>7.2553409999999996</v>
      </c>
      <c r="I103">
        <v>0.11007820833</v>
      </c>
      <c r="J103">
        <v>120.424578</v>
      </c>
      <c r="K103">
        <v>120.3145</v>
      </c>
      <c r="L103">
        <v>7.1320480000000002</v>
      </c>
    </row>
    <row r="104" spans="1:12" x14ac:dyDescent="0.2">
      <c r="A104">
        <v>43524</v>
      </c>
      <c r="B104">
        <v>43524</v>
      </c>
      <c r="C104">
        <v>-1.565286</v>
      </c>
      <c r="D104">
        <v>119.398</v>
      </c>
      <c r="E104">
        <v>0.612483</v>
      </c>
      <c r="F104">
        <v>119.179</v>
      </c>
      <c r="G104">
        <v>-1.590328</v>
      </c>
      <c r="H104">
        <v>7.3242589999999996</v>
      </c>
      <c r="I104">
        <v>9.9913260419999997E-2</v>
      </c>
      <c r="J104">
        <v>119.497913</v>
      </c>
      <c r="K104">
        <v>119.398</v>
      </c>
      <c r="L104">
        <v>7.2096140000000002</v>
      </c>
    </row>
    <row r="105" spans="1:12" x14ac:dyDescent="0.2">
      <c r="A105">
        <v>43496</v>
      </c>
      <c r="B105">
        <v>43496</v>
      </c>
      <c r="C105">
        <v>-1.545094</v>
      </c>
      <c r="D105">
        <v>119.51649999999999</v>
      </c>
      <c r="E105">
        <v>0.625556</v>
      </c>
      <c r="F105">
        <v>119.295</v>
      </c>
      <c r="G105">
        <v>-1.570058</v>
      </c>
      <c r="H105">
        <v>7.4073650000000004</v>
      </c>
      <c r="I105">
        <v>8.9028281249999994E-2</v>
      </c>
      <c r="J105">
        <v>119.60552800000001</v>
      </c>
      <c r="K105">
        <v>119.51649999999999</v>
      </c>
      <c r="L105">
        <v>7.2929149999999998</v>
      </c>
    </row>
    <row r="106" spans="1:12" x14ac:dyDescent="0.2">
      <c r="A106">
        <v>43465</v>
      </c>
      <c r="B106">
        <v>43465</v>
      </c>
      <c r="C106">
        <v>-1.6068359999999999</v>
      </c>
      <c r="D106">
        <v>119.773</v>
      </c>
      <c r="E106">
        <v>0.64029100000000005</v>
      </c>
      <c r="F106">
        <v>119.548</v>
      </c>
      <c r="G106">
        <v>-1.631888</v>
      </c>
      <c r="H106">
        <v>7.4996309999999999</v>
      </c>
      <c r="I106">
        <v>7.7364541669999995E-2</v>
      </c>
      <c r="J106">
        <v>119.773</v>
      </c>
      <c r="K106">
        <v>119.773</v>
      </c>
      <c r="L106">
        <v>7.3791250000000002</v>
      </c>
    </row>
    <row r="107" spans="1:12" x14ac:dyDescent="0.2">
      <c r="A107">
        <v>43434</v>
      </c>
      <c r="B107">
        <v>43434</v>
      </c>
      <c r="C107">
        <v>-1.5931470000000001</v>
      </c>
      <c r="D107">
        <v>119.98650000000001</v>
      </c>
      <c r="E107">
        <v>0.65328600000000003</v>
      </c>
      <c r="F107">
        <v>119.759</v>
      </c>
      <c r="G107">
        <v>-1.6181110000000001</v>
      </c>
      <c r="H107">
        <v>7.580425</v>
      </c>
      <c r="I107">
        <v>6.6875697920000005E-2</v>
      </c>
      <c r="J107">
        <v>119.98650000000001</v>
      </c>
      <c r="K107">
        <v>119.98650000000001</v>
      </c>
      <c r="L107">
        <v>7.459657</v>
      </c>
    </row>
    <row r="108" spans="1:12" x14ac:dyDescent="0.2">
      <c r="A108">
        <v>43404</v>
      </c>
      <c r="B108">
        <v>43404</v>
      </c>
      <c r="C108">
        <v>-1.6880090000000001</v>
      </c>
      <c r="D108">
        <v>120.4785</v>
      </c>
      <c r="E108">
        <v>0.66928600000000005</v>
      </c>
      <c r="F108">
        <v>120.247</v>
      </c>
      <c r="G108">
        <v>-1.7129890000000001</v>
      </c>
      <c r="H108">
        <v>7.6783070000000002</v>
      </c>
      <c r="I108">
        <v>5.4920482639999997E-2</v>
      </c>
      <c r="J108">
        <v>120.4785</v>
      </c>
      <c r="K108">
        <v>120.4785</v>
      </c>
      <c r="L108">
        <v>7.5486969999999998</v>
      </c>
    </row>
    <row r="109" spans="1:12" x14ac:dyDescent="0.2">
      <c r="A109">
        <v>43373</v>
      </c>
      <c r="B109">
        <v>43373</v>
      </c>
      <c r="C109">
        <v>-1.655278</v>
      </c>
      <c r="D109">
        <v>120.06699999999999</v>
      </c>
      <c r="E109">
        <v>0.68277699999999997</v>
      </c>
      <c r="F109">
        <v>119.834</v>
      </c>
      <c r="G109">
        <v>-1.680296</v>
      </c>
      <c r="H109">
        <v>7.7604360000000003</v>
      </c>
      <c r="I109">
        <v>4.390325347E-2</v>
      </c>
      <c r="J109">
        <v>120.06699999999999</v>
      </c>
      <c r="K109">
        <v>120.06699999999999</v>
      </c>
      <c r="L109">
        <v>7.6319790000000003</v>
      </c>
    </row>
    <row r="110" spans="1:12" x14ac:dyDescent="0.2">
      <c r="A110">
        <v>43343</v>
      </c>
      <c r="B110">
        <v>43343</v>
      </c>
      <c r="C110">
        <v>-1.791563</v>
      </c>
      <c r="D110">
        <v>121.26</v>
      </c>
      <c r="E110">
        <v>0.69787600000000005</v>
      </c>
      <c r="F110">
        <v>121.02200000000001</v>
      </c>
      <c r="G110">
        <v>-1.816578</v>
      </c>
      <c r="H110">
        <v>7.8506229999999997</v>
      </c>
      <c r="I110">
        <v>3.3669229170000002E-2</v>
      </c>
      <c r="J110">
        <v>121.26</v>
      </c>
      <c r="K110">
        <v>121.26</v>
      </c>
      <c r="L110">
        <v>7.7099739999999999</v>
      </c>
    </row>
    <row r="111" spans="1:12" x14ac:dyDescent="0.2">
      <c r="A111">
        <v>43312</v>
      </c>
      <c r="B111">
        <v>43312</v>
      </c>
      <c r="C111">
        <v>-1.7226399999999999</v>
      </c>
      <c r="D111">
        <v>120.30500000000001</v>
      </c>
      <c r="E111">
        <v>0.71207799999999999</v>
      </c>
      <c r="F111">
        <v>120.066</v>
      </c>
      <c r="G111">
        <v>-1.747692</v>
      </c>
      <c r="H111">
        <v>7.9354529999999999</v>
      </c>
      <c r="I111">
        <v>2.1992406249999999E-2</v>
      </c>
      <c r="J111">
        <v>120.30500000000001</v>
      </c>
      <c r="K111">
        <v>120.30500000000001</v>
      </c>
      <c r="L111">
        <v>7.7987529999999996</v>
      </c>
    </row>
    <row r="112" spans="1:12" x14ac:dyDescent="0.2">
      <c r="A112">
        <v>43281</v>
      </c>
      <c r="B112">
        <v>43281</v>
      </c>
      <c r="C112">
        <v>-1.8186230000000001</v>
      </c>
      <c r="D112">
        <v>121.074</v>
      </c>
      <c r="E112">
        <v>0.72742600000000002</v>
      </c>
      <c r="F112">
        <v>120.831</v>
      </c>
      <c r="G112">
        <v>-1.8436509999999999</v>
      </c>
      <c r="H112">
        <v>8.0254139999999996</v>
      </c>
      <c r="I112">
        <v>1.150433333E-2</v>
      </c>
      <c r="J112">
        <v>121.074</v>
      </c>
      <c r="K112">
        <v>121.074</v>
      </c>
      <c r="L112">
        <v>7.8794620000000002</v>
      </c>
    </row>
    <row r="113" spans="1:12" x14ac:dyDescent="0.2">
      <c r="A113">
        <v>43251</v>
      </c>
      <c r="B113">
        <v>43251</v>
      </c>
      <c r="C113">
        <v>-1.7693019999999999</v>
      </c>
      <c r="D113">
        <v>120.026</v>
      </c>
      <c r="E113">
        <v>0.74074499999999999</v>
      </c>
      <c r="F113">
        <v>119.783</v>
      </c>
      <c r="G113">
        <v>-1.7943089999999999</v>
      </c>
      <c r="H113">
        <v>8.1033109999999997</v>
      </c>
      <c r="I113">
        <v>1.07178125E-3</v>
      </c>
      <c r="J113">
        <v>120.026</v>
      </c>
      <c r="K113">
        <v>120.026</v>
      </c>
      <c r="L113">
        <v>7.9599390000000003</v>
      </c>
    </row>
    <row r="114" spans="1:12" x14ac:dyDescent="0.2">
      <c r="A114">
        <v>43220</v>
      </c>
      <c r="B114">
        <v>43220</v>
      </c>
      <c r="C114">
        <v>-1.4458660000000001</v>
      </c>
      <c r="D114">
        <v>117.8565</v>
      </c>
      <c r="E114">
        <v>0.75007999999999997</v>
      </c>
      <c r="F114">
        <v>117.616</v>
      </c>
      <c r="G114">
        <v>-1.4708349999999999</v>
      </c>
      <c r="H114">
        <v>8.1546669999999999</v>
      </c>
      <c r="I114">
        <v>0.11939088889</v>
      </c>
      <c r="J114">
        <v>117.8565</v>
      </c>
      <c r="K114">
        <v>117.8565</v>
      </c>
      <c r="L114">
        <v>8.0367610000000003</v>
      </c>
    </row>
    <row r="115" spans="1:12" x14ac:dyDescent="0.2">
      <c r="A115">
        <v>43190</v>
      </c>
      <c r="B115">
        <v>43190</v>
      </c>
      <c r="C115">
        <v>-1.40313</v>
      </c>
      <c r="D115">
        <v>117.2975</v>
      </c>
      <c r="E115">
        <v>0.76363400000000003</v>
      </c>
      <c r="F115">
        <v>117.056</v>
      </c>
      <c r="G115">
        <v>-1.428085</v>
      </c>
      <c r="H115">
        <v>8.2327320000000004</v>
      </c>
      <c r="I115">
        <v>0.108688625</v>
      </c>
      <c r="J115">
        <v>117.2975</v>
      </c>
      <c r="K115">
        <v>117.2975</v>
      </c>
      <c r="L115">
        <v>8.1172160000000009</v>
      </c>
    </row>
    <row r="116" spans="1:12" x14ac:dyDescent="0.2">
      <c r="A116">
        <v>43159</v>
      </c>
      <c r="B116">
        <v>43159</v>
      </c>
      <c r="C116">
        <v>-1.26491</v>
      </c>
      <c r="D116">
        <v>115.858</v>
      </c>
      <c r="E116">
        <v>0.77725599999999995</v>
      </c>
      <c r="F116">
        <v>115.617</v>
      </c>
      <c r="G116">
        <v>-1.289941</v>
      </c>
      <c r="H116">
        <v>8.3109090000000005</v>
      </c>
      <c r="I116">
        <v>9.6994475689999998E-2</v>
      </c>
      <c r="J116">
        <v>115.858</v>
      </c>
      <c r="K116">
        <v>115.858</v>
      </c>
      <c r="L116">
        <v>8.2057839999999995</v>
      </c>
    </row>
    <row r="117" spans="1:12" x14ac:dyDescent="0.2">
      <c r="A117">
        <v>43131</v>
      </c>
      <c r="B117">
        <v>43131</v>
      </c>
      <c r="C117">
        <v>-1.2142390000000001</v>
      </c>
      <c r="D117">
        <v>115.5685</v>
      </c>
      <c r="E117">
        <v>0.79138500000000001</v>
      </c>
      <c r="F117">
        <v>115.32599999999999</v>
      </c>
      <c r="G117">
        <v>-1.2391989999999999</v>
      </c>
      <c r="H117">
        <v>8.3908850000000008</v>
      </c>
      <c r="I117">
        <v>8.6307288189999998E-2</v>
      </c>
      <c r="J117">
        <v>115.5685</v>
      </c>
      <c r="K117">
        <v>115.5685</v>
      </c>
      <c r="L117">
        <v>8.2889999999999997</v>
      </c>
    </row>
    <row r="118" spans="1:12" x14ac:dyDescent="0.2">
      <c r="A118">
        <v>43100</v>
      </c>
      <c r="B118">
        <v>43100</v>
      </c>
      <c r="C118">
        <v>-1.4078189999999999</v>
      </c>
      <c r="D118">
        <v>117.4765</v>
      </c>
      <c r="E118">
        <v>0.80918299999999999</v>
      </c>
      <c r="F118">
        <v>117.227</v>
      </c>
      <c r="G118">
        <v>-1.432793</v>
      </c>
      <c r="H118">
        <v>8.4895219999999991</v>
      </c>
      <c r="I118">
        <v>7.5834166669999994E-2</v>
      </c>
      <c r="J118">
        <v>117.4765</v>
      </c>
      <c r="K118">
        <v>117.4765</v>
      </c>
      <c r="L118">
        <v>8.3700039999999998</v>
      </c>
    </row>
    <row r="119" spans="1:12" x14ac:dyDescent="0.2">
      <c r="A119">
        <v>43069</v>
      </c>
      <c r="B119">
        <v>43069</v>
      </c>
      <c r="C119">
        <v>-1.4108419999999999</v>
      </c>
      <c r="D119">
        <v>117.7865</v>
      </c>
      <c r="E119">
        <v>0.82400300000000004</v>
      </c>
      <c r="F119">
        <v>117.53400000000001</v>
      </c>
      <c r="G119">
        <v>-1.4358120000000001</v>
      </c>
      <c r="H119">
        <v>8.5714989999999993</v>
      </c>
      <c r="I119">
        <v>6.553433333E-2</v>
      </c>
      <c r="J119">
        <v>117.7865</v>
      </c>
      <c r="K119">
        <v>117.7865</v>
      </c>
      <c r="L119">
        <v>8.4505689999999998</v>
      </c>
    </row>
    <row r="120" spans="1:12" x14ac:dyDescent="0.2">
      <c r="A120">
        <v>43039</v>
      </c>
      <c r="B120">
        <v>43039</v>
      </c>
      <c r="C120">
        <v>-1.41012</v>
      </c>
      <c r="D120">
        <v>117.3695</v>
      </c>
      <c r="E120">
        <v>0.84044200000000002</v>
      </c>
      <c r="F120">
        <v>117.11499999999999</v>
      </c>
      <c r="G120">
        <v>-1.435117</v>
      </c>
      <c r="H120">
        <v>8.6615959999999994</v>
      </c>
      <c r="I120">
        <v>5.3812100690000003E-2</v>
      </c>
      <c r="J120">
        <v>117.3695</v>
      </c>
      <c r="K120">
        <v>117.3695</v>
      </c>
      <c r="L120">
        <v>8.5394570000000005</v>
      </c>
    </row>
    <row r="121" spans="1:12" x14ac:dyDescent="0.2">
      <c r="A121">
        <v>43008</v>
      </c>
      <c r="B121">
        <v>43008</v>
      </c>
      <c r="C121">
        <v>-1.3230690000000001</v>
      </c>
      <c r="D121">
        <v>116.5275</v>
      </c>
      <c r="E121">
        <v>0.85395799999999999</v>
      </c>
      <c r="F121">
        <v>116.273</v>
      </c>
      <c r="G121">
        <v>-1.3480369999999999</v>
      </c>
      <c r="H121">
        <v>8.7353830000000006</v>
      </c>
      <c r="I121">
        <v>4.3440895829999999E-2</v>
      </c>
      <c r="J121">
        <v>116.5275</v>
      </c>
      <c r="K121">
        <v>116.5275</v>
      </c>
      <c r="L121">
        <v>8.6198080000000008</v>
      </c>
    </row>
    <row r="122" spans="1:12" x14ac:dyDescent="0.2">
      <c r="A122">
        <v>42978</v>
      </c>
      <c r="B122">
        <v>42978</v>
      </c>
      <c r="C122">
        <v>-1.316767</v>
      </c>
      <c r="D122">
        <v>116.512</v>
      </c>
      <c r="E122">
        <v>0.86900200000000005</v>
      </c>
      <c r="F122">
        <v>116.255</v>
      </c>
      <c r="G122">
        <v>-1.341804</v>
      </c>
      <c r="H122">
        <v>8.8164409999999993</v>
      </c>
      <c r="I122">
        <v>3.308959375E-2</v>
      </c>
      <c r="J122">
        <v>116.512</v>
      </c>
      <c r="K122">
        <v>116.512</v>
      </c>
      <c r="L122">
        <v>8.7003489999999992</v>
      </c>
    </row>
    <row r="123" spans="1:12" x14ac:dyDescent="0.2">
      <c r="A123">
        <v>42947</v>
      </c>
      <c r="B123">
        <v>42947</v>
      </c>
      <c r="C123">
        <v>-1.2634669999999999</v>
      </c>
      <c r="D123">
        <v>115.47499999999999</v>
      </c>
      <c r="E123">
        <v>0.884907</v>
      </c>
      <c r="F123">
        <v>115.218</v>
      </c>
      <c r="G123">
        <v>-1.288489</v>
      </c>
      <c r="H123">
        <v>8.9015819999999994</v>
      </c>
      <c r="I123">
        <v>2.1585104170000001E-2</v>
      </c>
      <c r="J123">
        <v>115.47499999999999</v>
      </c>
      <c r="K123">
        <v>115.47499999999999</v>
      </c>
      <c r="L123">
        <v>8.7891130000000004</v>
      </c>
    </row>
    <row r="124" spans="1:12" x14ac:dyDescent="0.2">
      <c r="A124">
        <v>42916</v>
      </c>
      <c r="B124">
        <v>42916</v>
      </c>
      <c r="C124">
        <v>-1.239074</v>
      </c>
      <c r="D124">
        <v>115.318</v>
      </c>
      <c r="E124">
        <v>0.899339</v>
      </c>
      <c r="F124">
        <v>115.059</v>
      </c>
      <c r="G124">
        <v>-1.2641119999999999</v>
      </c>
      <c r="H124">
        <v>8.9780809999999995</v>
      </c>
      <c r="I124">
        <v>1.167409375E-2</v>
      </c>
      <c r="J124">
        <v>115.318</v>
      </c>
      <c r="K124">
        <v>115.318</v>
      </c>
      <c r="L124">
        <v>8.8668359999999993</v>
      </c>
    </row>
    <row r="125" spans="1:12" x14ac:dyDescent="0.2">
      <c r="A125">
        <v>42886</v>
      </c>
      <c r="B125">
        <v>42886</v>
      </c>
      <c r="C125">
        <v>-1.520654</v>
      </c>
      <c r="D125">
        <v>117.7045</v>
      </c>
      <c r="E125">
        <v>0.92182699999999995</v>
      </c>
      <c r="F125">
        <v>117.437</v>
      </c>
      <c r="G125">
        <v>-1.5456209999999999</v>
      </c>
      <c r="H125">
        <v>9.0946770000000008</v>
      </c>
      <c r="I125">
        <v>3.5153125000000001E-4</v>
      </c>
      <c r="J125">
        <v>117.7045</v>
      </c>
      <c r="K125">
        <v>117.7045</v>
      </c>
      <c r="L125">
        <v>8.9563790000000001</v>
      </c>
    </row>
    <row r="126" spans="1:12" x14ac:dyDescent="0.2">
      <c r="A126">
        <v>42855</v>
      </c>
      <c r="B126">
        <v>42855</v>
      </c>
      <c r="C126">
        <v>-1.3238030000000001</v>
      </c>
      <c r="D126">
        <v>116.39149999999999</v>
      </c>
      <c r="E126">
        <v>0.93278300000000003</v>
      </c>
      <c r="G126">
        <v>-1.348786</v>
      </c>
      <c r="H126">
        <v>9.1477570000000004</v>
      </c>
      <c r="I126">
        <v>0.11735047222</v>
      </c>
      <c r="L126">
        <v>9.0266590000000004</v>
      </c>
    </row>
    <row r="127" spans="1:12" x14ac:dyDescent="0.2">
      <c r="A127">
        <v>42825</v>
      </c>
      <c r="B127">
        <v>42825</v>
      </c>
      <c r="C127">
        <v>-1.2923579999999999</v>
      </c>
      <c r="D127">
        <v>115.77249999999999</v>
      </c>
      <c r="E127">
        <v>0.94799599999999995</v>
      </c>
      <c r="G127">
        <v>-1.3173569999999999</v>
      </c>
      <c r="H127">
        <v>9.2263509999999993</v>
      </c>
      <c r="I127">
        <v>0.10671386458</v>
      </c>
      <c r="L127">
        <v>9.1071139999999993</v>
      </c>
    </row>
    <row r="128" spans="1:12" x14ac:dyDescent="0.2">
      <c r="A128">
        <v>42794</v>
      </c>
      <c r="B128">
        <v>42794</v>
      </c>
      <c r="C128">
        <v>-1.381896</v>
      </c>
      <c r="D128">
        <v>116.7925</v>
      </c>
      <c r="E128">
        <v>0.96739799999999998</v>
      </c>
      <c r="G128">
        <v>-1.4068769999999999</v>
      </c>
      <c r="H128">
        <v>9.3251550000000005</v>
      </c>
      <c r="I128">
        <v>9.5361888889999996E-2</v>
      </c>
      <c r="L128">
        <v>9.1962910000000004</v>
      </c>
    </row>
    <row r="129" spans="1:12" x14ac:dyDescent="0.2">
      <c r="A129">
        <v>42766</v>
      </c>
      <c r="B129">
        <v>42766</v>
      </c>
      <c r="C129">
        <v>-1.3518159999999999</v>
      </c>
      <c r="D129">
        <v>116.2295</v>
      </c>
      <c r="E129">
        <v>0.98347300000000004</v>
      </c>
      <c r="G129">
        <v>-1.3767940000000001</v>
      </c>
      <c r="H129">
        <v>9.4066880000000008</v>
      </c>
      <c r="I129">
        <v>8.4528239579999997E-2</v>
      </c>
      <c r="L129">
        <v>9.2795269999999999</v>
      </c>
    </row>
    <row r="130" spans="1:12" x14ac:dyDescent="0.2">
      <c r="A130">
        <v>42735</v>
      </c>
      <c r="B130">
        <v>42735</v>
      </c>
      <c r="C130">
        <v>-1.3344830000000001</v>
      </c>
      <c r="D130">
        <v>115.9945</v>
      </c>
      <c r="E130">
        <v>0.99937200000000004</v>
      </c>
      <c r="G130">
        <v>-1.3594839999999999</v>
      </c>
      <c r="H130">
        <v>9.4866240000000008</v>
      </c>
      <c r="I130">
        <v>7.4239013889999997E-2</v>
      </c>
      <c r="L130">
        <v>9.3600259999999995</v>
      </c>
    </row>
    <row r="131" spans="1:12" x14ac:dyDescent="0.2">
      <c r="A131">
        <v>42704</v>
      </c>
      <c r="B131">
        <v>42704</v>
      </c>
      <c r="C131">
        <v>-1.2027319999999999</v>
      </c>
      <c r="D131">
        <v>114.7895</v>
      </c>
      <c r="E131">
        <v>1.0141249999999999</v>
      </c>
      <c r="G131">
        <v>-1.2277119999999999</v>
      </c>
      <c r="H131">
        <v>9.5607030000000002</v>
      </c>
      <c r="I131">
        <v>6.3440499999999997E-2</v>
      </c>
      <c r="L131">
        <v>9.4457129999999996</v>
      </c>
    </row>
    <row r="132" spans="1:12" x14ac:dyDescent="0.2">
      <c r="A132">
        <v>42674</v>
      </c>
      <c r="B132">
        <v>42674</v>
      </c>
      <c r="C132">
        <v>-1.406488</v>
      </c>
      <c r="D132">
        <v>117.13849999999999</v>
      </c>
      <c r="E132">
        <v>1.035533</v>
      </c>
      <c r="G132">
        <v>-1.4314990000000001</v>
      </c>
      <c r="H132">
        <v>9.6656499999999994</v>
      </c>
      <c r="I132">
        <v>5.289613889E-2</v>
      </c>
      <c r="L132">
        <v>9.5297040000000006</v>
      </c>
    </row>
    <row r="133" spans="1:12" x14ac:dyDescent="0.2">
      <c r="A133">
        <v>42643</v>
      </c>
      <c r="B133">
        <v>42643</v>
      </c>
      <c r="C133">
        <v>-1.3512120000000001</v>
      </c>
      <c r="D133">
        <v>116.535</v>
      </c>
      <c r="E133">
        <v>1.050443</v>
      </c>
      <c r="G133">
        <v>-1.3762540000000001</v>
      </c>
      <c r="H133">
        <v>9.7388960000000004</v>
      </c>
      <c r="I133">
        <v>4.304530208E-2</v>
      </c>
      <c r="L133">
        <v>9.6073020000000007</v>
      </c>
    </row>
    <row r="134" spans="1:12" x14ac:dyDescent="0.2">
      <c r="A134">
        <v>42613</v>
      </c>
      <c r="B134">
        <v>42613</v>
      </c>
      <c r="C134">
        <v>-1.43452</v>
      </c>
      <c r="D134">
        <v>117.44</v>
      </c>
      <c r="E134">
        <v>1.0708329999999999</v>
      </c>
      <c r="G134">
        <v>-1.4595549999999999</v>
      </c>
      <c r="H134">
        <v>9.8375819999999994</v>
      </c>
      <c r="I134">
        <v>3.1789649310000001E-2</v>
      </c>
      <c r="L134">
        <v>9.6964600000000001</v>
      </c>
    </row>
    <row r="135" spans="1:12" x14ac:dyDescent="0.2">
      <c r="A135">
        <v>42582</v>
      </c>
      <c r="B135">
        <v>42582</v>
      </c>
      <c r="C135">
        <v>-1.3482879999999999</v>
      </c>
      <c r="D135">
        <v>116.58799999999999</v>
      </c>
      <c r="E135">
        <v>1.0864560000000001</v>
      </c>
      <c r="G135">
        <v>-1.373316</v>
      </c>
      <c r="H135">
        <v>9.9131730000000005</v>
      </c>
      <c r="I135">
        <v>2.1308697920000001E-2</v>
      </c>
      <c r="L135">
        <v>9.779515</v>
      </c>
    </row>
    <row r="136" spans="1:12" x14ac:dyDescent="0.2">
      <c r="A136">
        <v>42551</v>
      </c>
      <c r="B136">
        <v>42551</v>
      </c>
      <c r="C136">
        <v>-1.2946899999999999</v>
      </c>
      <c r="D136">
        <v>115.5895</v>
      </c>
      <c r="E136">
        <v>1.101728</v>
      </c>
      <c r="G136">
        <v>-1.3196650000000001</v>
      </c>
      <c r="H136">
        <v>9.9864160000000002</v>
      </c>
      <c r="I136">
        <v>1.1477010419999999E-2</v>
      </c>
      <c r="L136">
        <v>9.8571229999999996</v>
      </c>
    </row>
    <row r="137" spans="1:12" x14ac:dyDescent="0.2">
      <c r="A137">
        <v>42521</v>
      </c>
      <c r="B137">
        <v>42521</v>
      </c>
      <c r="C137">
        <v>-1.0421530000000001</v>
      </c>
      <c r="D137">
        <v>112.45050000000001</v>
      </c>
      <c r="E137">
        <v>1.114878</v>
      </c>
      <c r="G137">
        <v>-1.067134</v>
      </c>
      <c r="H137">
        <v>10.049925</v>
      </c>
      <c r="I137">
        <v>3.4661111000000003E-4</v>
      </c>
      <c r="L137">
        <v>9.9451900000000002</v>
      </c>
    </row>
    <row r="138" spans="1:12" x14ac:dyDescent="0.2">
      <c r="A138">
        <v>42490</v>
      </c>
      <c r="B138">
        <v>42490</v>
      </c>
      <c r="C138">
        <v>-0.86417900000000003</v>
      </c>
      <c r="D138">
        <v>110.87050000000001</v>
      </c>
      <c r="E138">
        <v>1.126709</v>
      </c>
      <c r="G138">
        <v>-0.88918299999999995</v>
      </c>
      <c r="H138">
        <v>10.101201</v>
      </c>
      <c r="I138">
        <v>0.11541034722</v>
      </c>
      <c r="L138">
        <v>10.013909</v>
      </c>
    </row>
    <row r="139" spans="1:12" x14ac:dyDescent="0.2">
      <c r="A139">
        <v>42460</v>
      </c>
      <c r="B139">
        <v>42460</v>
      </c>
      <c r="C139">
        <v>-0.90292600000000001</v>
      </c>
      <c r="D139">
        <v>111.29300000000001</v>
      </c>
      <c r="E139">
        <v>1.1449290000000001</v>
      </c>
      <c r="G139">
        <v>-0.92798199999999997</v>
      </c>
      <c r="H139">
        <v>10.186614000000001</v>
      </c>
      <c r="I139">
        <v>0.10522832292000001</v>
      </c>
      <c r="L139">
        <v>10.094635999999999</v>
      </c>
    </row>
    <row r="140" spans="1:12" x14ac:dyDescent="0.2">
      <c r="A140">
        <v>42429</v>
      </c>
      <c r="B140">
        <v>42429</v>
      </c>
      <c r="I140">
        <v>9.4E-2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60BE-3C4B-8B4A-A253-741F322BA965}">
  <dimension ref="A1:N150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1.1640625" bestFit="1" customWidth="1"/>
    <col min="10" max="10" width="15.6640625" bestFit="1" customWidth="1"/>
    <col min="11" max="11" width="14.5" bestFit="1" customWidth="1"/>
    <col min="12" max="12" width="12.1640625" bestFit="1" customWidth="1"/>
    <col min="13" max="13" width="13.83203125" bestFit="1" customWidth="1"/>
    <col min="14" max="14" width="15.5" bestFit="1" customWidth="1"/>
  </cols>
  <sheetData>
    <row r="1" spans="1:14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2">
      <c r="A2" t="s">
        <v>161</v>
      </c>
    </row>
    <row r="5" spans="1:14" x14ac:dyDescent="0.2">
      <c r="A5" t="s">
        <v>162</v>
      </c>
    </row>
    <row r="6" spans="1:14" x14ac:dyDescent="0.2">
      <c r="A6" t="s">
        <v>80</v>
      </c>
    </row>
    <row r="7" spans="1:14" x14ac:dyDescent="0.2">
      <c r="A7" t="s">
        <v>81</v>
      </c>
    </row>
    <row r="8" spans="1:14" x14ac:dyDescent="0.2">
      <c r="A8" t="s">
        <v>82</v>
      </c>
    </row>
    <row r="11" spans="1:14" x14ac:dyDescent="0.2">
      <c r="A11" t="s">
        <v>163</v>
      </c>
    </row>
    <row r="12" spans="1:14" x14ac:dyDescent="0.2">
      <c r="A12" t="s">
        <v>84</v>
      </c>
      <c r="D12" t="s">
        <v>85</v>
      </c>
      <c r="F12" t="s">
        <v>86</v>
      </c>
    </row>
    <row r="13" spans="1:14" x14ac:dyDescent="0.2">
      <c r="A13" t="s">
        <v>87</v>
      </c>
      <c r="B13">
        <v>111.48399999999999</v>
      </c>
      <c r="C13">
        <v>43708</v>
      </c>
      <c r="D13" t="s">
        <v>88</v>
      </c>
      <c r="E13">
        <v>66</v>
      </c>
      <c r="F13" t="s">
        <v>88</v>
      </c>
      <c r="G13">
        <v>3.33951516080415</v>
      </c>
      <c r="H13">
        <v>44561</v>
      </c>
    </row>
    <row r="14" spans="1:14" x14ac:dyDescent="0.2">
      <c r="A14" t="s">
        <v>89</v>
      </c>
      <c r="B14">
        <v>93.162000000000006</v>
      </c>
      <c r="C14">
        <v>44985</v>
      </c>
      <c r="D14" t="s">
        <v>90</v>
      </c>
      <c r="E14">
        <v>61</v>
      </c>
      <c r="F14" t="s">
        <v>90</v>
      </c>
      <c r="G14">
        <v>-15.480682918243399</v>
      </c>
      <c r="H14">
        <v>44408</v>
      </c>
    </row>
    <row r="15" spans="1:14" x14ac:dyDescent="0.2">
      <c r="A15" t="s">
        <v>91</v>
      </c>
      <c r="B15">
        <v>102.079734375</v>
      </c>
      <c r="D15" t="s">
        <v>92</v>
      </c>
      <c r="E15">
        <v>0</v>
      </c>
      <c r="F15" t="s">
        <v>35</v>
      </c>
      <c r="G15">
        <v>9.92871690427693E-3</v>
      </c>
      <c r="H15" t="s">
        <v>125</v>
      </c>
    </row>
    <row r="16" spans="1:14" x14ac:dyDescent="0.2">
      <c r="A16" t="s">
        <v>93</v>
      </c>
      <c r="B16">
        <v>102.32299999999999</v>
      </c>
    </row>
    <row r="19" spans="1:14" x14ac:dyDescent="0.2">
      <c r="A19" t="s">
        <v>164</v>
      </c>
    </row>
    <row r="20" spans="1:14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114</v>
      </c>
      <c r="I20" t="s">
        <v>107</v>
      </c>
      <c r="J20" t="s">
        <v>100</v>
      </c>
      <c r="K20" t="s">
        <v>97</v>
      </c>
      <c r="L20" t="s">
        <v>58</v>
      </c>
      <c r="M20" t="s">
        <v>59</v>
      </c>
      <c r="N20" t="s">
        <v>98</v>
      </c>
    </row>
    <row r="21" spans="1:14" x14ac:dyDescent="0.2">
      <c r="A21">
        <v>46053</v>
      </c>
      <c r="B21">
        <v>46053</v>
      </c>
      <c r="C21">
        <v>2.042157</v>
      </c>
      <c r="D21">
        <v>99.182500000000005</v>
      </c>
      <c r="E21">
        <v>1.3690000000000001E-2</v>
      </c>
      <c r="F21">
        <v>99.182000000000002</v>
      </c>
      <c r="G21">
        <v>2.0447760000000001</v>
      </c>
      <c r="H21">
        <v>1.5443</v>
      </c>
      <c r="J21">
        <v>0.77851300000000001</v>
      </c>
      <c r="K21">
        <v>0.20555555555999999</v>
      </c>
      <c r="L21">
        <v>99.395555999999999</v>
      </c>
      <c r="M21">
        <v>99.19</v>
      </c>
      <c r="N21">
        <v>0.79444400000000004</v>
      </c>
    </row>
    <row r="22" spans="1:14" x14ac:dyDescent="0.2">
      <c r="A22">
        <v>46022</v>
      </c>
      <c r="B22">
        <v>46022</v>
      </c>
      <c r="C22">
        <v>2.0409120000000001</v>
      </c>
      <c r="D22">
        <v>99.133499999999998</v>
      </c>
      <c r="E22">
        <v>1.5173000000000001E-2</v>
      </c>
      <c r="F22">
        <v>99.125</v>
      </c>
      <c r="G22">
        <v>2.031298</v>
      </c>
      <c r="H22">
        <v>2.0427</v>
      </c>
      <c r="J22">
        <v>0.83569599999999999</v>
      </c>
      <c r="K22">
        <v>0.14722222222</v>
      </c>
      <c r="L22">
        <v>99.280721999999997</v>
      </c>
      <c r="M22">
        <v>99.133499999999998</v>
      </c>
      <c r="N22">
        <v>0.85277800000000004</v>
      </c>
    </row>
    <row r="23" spans="1:14" x14ac:dyDescent="0.2">
      <c r="A23">
        <v>45991</v>
      </c>
      <c r="B23">
        <v>45991</v>
      </c>
      <c r="C23">
        <v>2.0054789999999998</v>
      </c>
      <c r="D23">
        <v>99.075999999999993</v>
      </c>
      <c r="E23">
        <v>1.7649000000000001E-2</v>
      </c>
      <c r="F23">
        <v>99.066999999999993</v>
      </c>
      <c r="G23">
        <v>1.995684</v>
      </c>
      <c r="H23">
        <v>-4.7910000000000004</v>
      </c>
      <c r="J23">
        <v>0.92586599999999997</v>
      </c>
      <c r="K23">
        <v>5.5555555559999997E-2</v>
      </c>
      <c r="L23">
        <v>99.131556000000003</v>
      </c>
      <c r="M23">
        <v>99.075999999999993</v>
      </c>
      <c r="N23">
        <v>0.94444399999999995</v>
      </c>
    </row>
    <row r="24" spans="1:14" x14ac:dyDescent="0.2">
      <c r="A24">
        <v>45961</v>
      </c>
      <c r="B24">
        <v>45961</v>
      </c>
      <c r="C24">
        <v>1.9474389999999999</v>
      </c>
      <c r="D24">
        <v>99.06</v>
      </c>
      <c r="E24">
        <v>1.9692999999999999E-2</v>
      </c>
      <c r="F24">
        <v>99.05</v>
      </c>
      <c r="G24">
        <v>1.937371</v>
      </c>
      <c r="H24">
        <v>-6.2469999999999999</v>
      </c>
      <c r="J24">
        <v>0.99289300000000003</v>
      </c>
      <c r="K24">
        <v>0.97777777777999997</v>
      </c>
      <c r="L24">
        <v>100.037778</v>
      </c>
      <c r="M24">
        <v>99.06</v>
      </c>
      <c r="N24">
        <v>1.012229</v>
      </c>
    </row>
    <row r="25" spans="1:14" x14ac:dyDescent="0.2">
      <c r="A25">
        <v>45930</v>
      </c>
      <c r="B25">
        <v>45930</v>
      </c>
      <c r="C25">
        <v>1.909019</v>
      </c>
      <c r="D25">
        <v>99.02</v>
      </c>
      <c r="E25">
        <v>2.2372E-2</v>
      </c>
      <c r="F25">
        <v>99.009</v>
      </c>
      <c r="G25">
        <v>1.8988290000000001</v>
      </c>
      <c r="H25">
        <v>-6.6749999999999998</v>
      </c>
      <c r="I25">
        <v>15.625999999999999</v>
      </c>
      <c r="J25">
        <v>1.080495</v>
      </c>
      <c r="K25">
        <v>0.88888888888999995</v>
      </c>
      <c r="L25">
        <v>99.908889000000002</v>
      </c>
      <c r="M25">
        <v>99.02</v>
      </c>
      <c r="N25">
        <v>1.1011219999999999</v>
      </c>
    </row>
    <row r="26" spans="1:14" x14ac:dyDescent="0.2">
      <c r="A26">
        <v>45900</v>
      </c>
      <c r="B26">
        <v>45900</v>
      </c>
      <c r="C26">
        <v>1.8978349999999999</v>
      </c>
      <c r="D26">
        <v>98.959500000000006</v>
      </c>
      <c r="E26">
        <v>2.5014000000000002E-2</v>
      </c>
      <c r="F26">
        <v>98.947999999999993</v>
      </c>
      <c r="G26">
        <v>1.8883490000000001</v>
      </c>
      <c r="H26">
        <v>-7.3360000000000003</v>
      </c>
      <c r="I26">
        <v>10.036</v>
      </c>
      <c r="J26">
        <v>1.162396</v>
      </c>
      <c r="K26">
        <v>0.80555555556000003</v>
      </c>
      <c r="L26">
        <v>99.765056000000001</v>
      </c>
      <c r="M26">
        <v>98.959500000000006</v>
      </c>
      <c r="N26">
        <v>1.184456</v>
      </c>
    </row>
    <row r="27" spans="1:14" x14ac:dyDescent="0.2">
      <c r="A27">
        <v>45869</v>
      </c>
      <c r="B27">
        <v>45869</v>
      </c>
      <c r="C27">
        <v>1.979781</v>
      </c>
      <c r="D27">
        <v>98.791499999999999</v>
      </c>
      <c r="E27">
        <v>2.7552E-2</v>
      </c>
      <c r="F27">
        <v>98.778999999999996</v>
      </c>
      <c r="G27">
        <v>1.9700390000000001</v>
      </c>
      <c r="H27">
        <v>-10.404999999999999</v>
      </c>
      <c r="I27">
        <v>-1.1679999999999999</v>
      </c>
      <c r="J27">
        <v>1.237722</v>
      </c>
      <c r="K27">
        <v>0.72777777777999997</v>
      </c>
      <c r="L27">
        <v>99.519278</v>
      </c>
      <c r="M27">
        <v>98.791499999999999</v>
      </c>
      <c r="N27">
        <v>1.2622260000000001</v>
      </c>
    </row>
    <row r="28" spans="1:14" x14ac:dyDescent="0.2">
      <c r="A28">
        <v>45838</v>
      </c>
      <c r="B28">
        <v>45838</v>
      </c>
      <c r="C28">
        <v>1.7151320000000001</v>
      </c>
      <c r="D28">
        <v>99.057000000000002</v>
      </c>
      <c r="E28">
        <v>3.0800000000000001E-2</v>
      </c>
      <c r="F28">
        <v>99.043999999999997</v>
      </c>
      <c r="G28">
        <v>1.7053149999999999</v>
      </c>
      <c r="H28">
        <v>-17.329000000000001</v>
      </c>
      <c r="I28">
        <v>-8.7520000000000007</v>
      </c>
      <c r="J28">
        <v>1.3283579999999999</v>
      </c>
      <c r="K28">
        <v>0.63888888888999995</v>
      </c>
      <c r="L28">
        <v>99.695888999999994</v>
      </c>
      <c r="M28">
        <v>99.057000000000002</v>
      </c>
      <c r="N28">
        <v>1.3511409999999999</v>
      </c>
    </row>
    <row r="29" spans="1:14" x14ac:dyDescent="0.2">
      <c r="A29">
        <v>45808</v>
      </c>
      <c r="B29">
        <v>45808</v>
      </c>
      <c r="C29">
        <v>1.888269</v>
      </c>
      <c r="D29">
        <v>98.76</v>
      </c>
      <c r="E29">
        <v>3.3631000000000001E-2</v>
      </c>
      <c r="F29">
        <v>98.745999999999995</v>
      </c>
      <c r="G29">
        <v>1.8782369999999999</v>
      </c>
      <c r="H29">
        <v>-19.251000000000001</v>
      </c>
      <c r="I29">
        <v>-10.179</v>
      </c>
      <c r="J29">
        <v>1.4051469999999999</v>
      </c>
      <c r="K29">
        <v>0.55833333333000001</v>
      </c>
      <c r="L29">
        <v>99.318332999999996</v>
      </c>
      <c r="M29">
        <v>98.76</v>
      </c>
      <c r="N29">
        <v>1.4316789999999999</v>
      </c>
    </row>
    <row r="30" spans="1:14" x14ac:dyDescent="0.2">
      <c r="A30">
        <v>45777</v>
      </c>
      <c r="B30">
        <v>45777</v>
      </c>
      <c r="C30">
        <v>1.849758</v>
      </c>
      <c r="D30">
        <v>98.750500000000002</v>
      </c>
      <c r="E30">
        <v>3.6610999999999998E-2</v>
      </c>
      <c r="F30">
        <v>98.736000000000004</v>
      </c>
      <c r="G30">
        <v>1.840238</v>
      </c>
      <c r="H30">
        <v>-24.556999999999999</v>
      </c>
      <c r="I30">
        <v>-14.702</v>
      </c>
      <c r="J30">
        <v>1.4820469999999999</v>
      </c>
      <c r="K30">
        <v>0.48055555556000001</v>
      </c>
      <c r="L30">
        <v>99.231055999999995</v>
      </c>
      <c r="M30">
        <v>98.750500000000002</v>
      </c>
      <c r="N30">
        <v>1.5094609999999999</v>
      </c>
    </row>
    <row r="31" spans="1:14" x14ac:dyDescent="0.2">
      <c r="A31">
        <v>45747</v>
      </c>
      <c r="B31">
        <v>45747</v>
      </c>
      <c r="C31">
        <v>2.2014119999999999</v>
      </c>
      <c r="D31">
        <v>98.131500000000003</v>
      </c>
      <c r="E31">
        <v>3.9966000000000002E-2</v>
      </c>
      <c r="F31">
        <v>98.116</v>
      </c>
      <c r="G31">
        <v>2.1916929999999999</v>
      </c>
      <c r="H31">
        <v>-24.440999999999999</v>
      </c>
      <c r="I31">
        <v>-12.195</v>
      </c>
      <c r="J31">
        <v>1.5666059999999999</v>
      </c>
      <c r="K31">
        <v>0.38888888889000001</v>
      </c>
      <c r="L31">
        <v>98.520388999999994</v>
      </c>
      <c r="M31">
        <v>98.131500000000003</v>
      </c>
      <c r="N31">
        <v>1.601094</v>
      </c>
    </row>
    <row r="32" spans="1:14" x14ac:dyDescent="0.2">
      <c r="A32">
        <v>45716</v>
      </c>
      <c r="B32">
        <v>45716</v>
      </c>
      <c r="C32">
        <v>2.0747740000000001</v>
      </c>
      <c r="D32">
        <v>98.248000000000005</v>
      </c>
      <c r="E32">
        <v>4.3261000000000001E-2</v>
      </c>
      <c r="F32">
        <v>98.231999999999999</v>
      </c>
      <c r="G32">
        <v>2.0649039999999999</v>
      </c>
      <c r="H32">
        <v>-15.58</v>
      </c>
      <c r="I32">
        <v>-4.7370000000000001</v>
      </c>
      <c r="J32">
        <v>1.6447590000000001</v>
      </c>
      <c r="K32">
        <v>0.31111111111</v>
      </c>
      <c r="L32">
        <v>98.559111000000001</v>
      </c>
      <c r="M32">
        <v>98.248000000000005</v>
      </c>
      <c r="N32">
        <v>1.678884</v>
      </c>
    </row>
    <row r="33" spans="1:14" x14ac:dyDescent="0.2">
      <c r="A33">
        <v>45688</v>
      </c>
      <c r="B33">
        <v>45688</v>
      </c>
      <c r="C33">
        <v>1.868001</v>
      </c>
      <c r="D33">
        <v>98.516000000000005</v>
      </c>
      <c r="E33">
        <v>4.7003999999999997E-2</v>
      </c>
      <c r="F33">
        <v>98.498999999999995</v>
      </c>
      <c r="G33">
        <v>1.8580479999999999</v>
      </c>
      <c r="H33">
        <v>-30.100999999999999</v>
      </c>
      <c r="I33">
        <v>-21.582999999999998</v>
      </c>
      <c r="J33">
        <v>1.729922</v>
      </c>
      <c r="K33">
        <v>0.22777777778</v>
      </c>
      <c r="L33">
        <v>98.743778000000006</v>
      </c>
      <c r="M33">
        <v>98.516000000000005</v>
      </c>
      <c r="N33">
        <v>1.7622370000000001</v>
      </c>
    </row>
    <row r="34" spans="1:14" x14ac:dyDescent="0.2">
      <c r="A34">
        <v>45657</v>
      </c>
      <c r="B34">
        <v>45657</v>
      </c>
      <c r="C34">
        <v>2.0810439999999999</v>
      </c>
      <c r="D34">
        <v>98.066000000000003</v>
      </c>
      <c r="E34">
        <v>5.0617000000000002E-2</v>
      </c>
      <c r="F34">
        <v>98.048000000000002</v>
      </c>
      <c r="G34">
        <v>2.0709209999999998</v>
      </c>
      <c r="H34">
        <v>-28.972000000000001</v>
      </c>
      <c r="I34">
        <v>-18.353000000000002</v>
      </c>
      <c r="J34">
        <v>1.8106469999999999</v>
      </c>
      <c r="K34">
        <v>0.14166666667</v>
      </c>
      <c r="L34">
        <v>98.207667000000001</v>
      </c>
      <c r="M34">
        <v>98.066000000000003</v>
      </c>
      <c r="N34">
        <v>1.8483270000000001</v>
      </c>
    </row>
    <row r="35" spans="1:14" x14ac:dyDescent="0.2">
      <c r="A35">
        <v>45626</v>
      </c>
      <c r="B35">
        <v>45626</v>
      </c>
      <c r="C35">
        <v>1.6465110000000001</v>
      </c>
      <c r="D35">
        <v>98.793000000000006</v>
      </c>
      <c r="E35">
        <v>5.4906999999999997E-2</v>
      </c>
      <c r="F35">
        <v>98.774000000000001</v>
      </c>
      <c r="G35">
        <v>1.636396</v>
      </c>
      <c r="H35">
        <v>-29.998000000000001</v>
      </c>
      <c r="I35">
        <v>-21.146000000000001</v>
      </c>
      <c r="J35">
        <v>1.900412</v>
      </c>
      <c r="K35">
        <v>5.8333333330000001E-2</v>
      </c>
      <c r="L35">
        <v>98.851332999999997</v>
      </c>
      <c r="M35">
        <v>98.793000000000006</v>
      </c>
      <c r="N35">
        <v>1.9317029999999999</v>
      </c>
    </row>
    <row r="36" spans="1:14" x14ac:dyDescent="0.2">
      <c r="A36">
        <v>45596</v>
      </c>
      <c r="B36">
        <v>45596</v>
      </c>
      <c r="C36">
        <v>1.852986</v>
      </c>
      <c r="D36">
        <v>98.341499999999996</v>
      </c>
      <c r="E36">
        <v>5.7936000000000001E-2</v>
      </c>
      <c r="F36">
        <v>98.322000000000003</v>
      </c>
      <c r="G36">
        <v>1.843205</v>
      </c>
      <c r="I36">
        <v>-26.088000000000001</v>
      </c>
      <c r="J36">
        <v>1.955962</v>
      </c>
      <c r="K36">
        <v>0.97777777777999997</v>
      </c>
      <c r="L36">
        <v>99.319277999999997</v>
      </c>
      <c r="M36">
        <v>98.341499999999996</v>
      </c>
      <c r="N36">
        <v>1.9922059999999999</v>
      </c>
    </row>
    <row r="37" spans="1:14" x14ac:dyDescent="0.2">
      <c r="A37">
        <v>45565</v>
      </c>
      <c r="B37">
        <v>45565</v>
      </c>
      <c r="C37">
        <v>1.7135530000000001</v>
      </c>
      <c r="D37">
        <v>98.552499999999995</v>
      </c>
      <c r="E37">
        <v>6.2456999999999999E-2</v>
      </c>
      <c r="F37">
        <v>98.531999999999996</v>
      </c>
      <c r="G37">
        <v>1.7037230000000001</v>
      </c>
      <c r="I37">
        <v>-25.253</v>
      </c>
      <c r="J37">
        <v>2.0461010000000002</v>
      </c>
      <c r="K37">
        <v>0.88888888888999995</v>
      </c>
      <c r="L37">
        <v>99.441389000000001</v>
      </c>
      <c r="M37">
        <v>98.552499999999995</v>
      </c>
      <c r="N37">
        <v>2.081162</v>
      </c>
    </row>
    <row r="38" spans="1:14" x14ac:dyDescent="0.2">
      <c r="A38">
        <v>45535</v>
      </c>
      <c r="B38">
        <v>45535</v>
      </c>
      <c r="C38">
        <v>1.8815569999999999</v>
      </c>
      <c r="D38">
        <v>98.144000000000005</v>
      </c>
      <c r="E38">
        <v>6.6317000000000001E-2</v>
      </c>
      <c r="F38">
        <v>98.123000000000005</v>
      </c>
      <c r="G38">
        <v>1.8715539999999999</v>
      </c>
      <c r="I38">
        <v>-27.561</v>
      </c>
      <c r="J38">
        <v>2.121715</v>
      </c>
      <c r="K38">
        <v>0.80833333333000001</v>
      </c>
      <c r="L38">
        <v>98.952332999999996</v>
      </c>
      <c r="M38">
        <v>98.144000000000005</v>
      </c>
      <c r="N38">
        <v>2.1616369999999998</v>
      </c>
    </row>
    <row r="39" spans="1:14" x14ac:dyDescent="0.2">
      <c r="A39">
        <v>45504</v>
      </c>
      <c r="B39">
        <v>45504</v>
      </c>
      <c r="C39">
        <v>2.162947</v>
      </c>
      <c r="D39">
        <v>97.461500000000001</v>
      </c>
      <c r="E39">
        <v>7.041E-2</v>
      </c>
      <c r="F39">
        <v>97.44</v>
      </c>
      <c r="G39">
        <v>2.1532239999999998</v>
      </c>
      <c r="I39">
        <v>-29.329000000000001</v>
      </c>
      <c r="J39">
        <v>2.2000259999999998</v>
      </c>
      <c r="K39">
        <v>0.72222222221999999</v>
      </c>
      <c r="L39">
        <v>98.183722000000003</v>
      </c>
      <c r="M39">
        <v>97.461500000000001</v>
      </c>
      <c r="N39">
        <v>2.2476120000000002</v>
      </c>
    </row>
    <row r="40" spans="1:14" x14ac:dyDescent="0.2">
      <c r="A40">
        <v>45473</v>
      </c>
      <c r="B40">
        <v>45473</v>
      </c>
      <c r="C40">
        <v>2.4381249999999999</v>
      </c>
      <c r="D40">
        <v>96.757999999999996</v>
      </c>
      <c r="E40">
        <v>7.4456999999999995E-2</v>
      </c>
      <c r="F40">
        <v>96.736000000000004</v>
      </c>
      <c r="G40">
        <v>2.4281969999999999</v>
      </c>
      <c r="I40">
        <v>-35.500999999999998</v>
      </c>
      <c r="J40">
        <v>2.2753359999999998</v>
      </c>
      <c r="K40">
        <v>0.63888888888999995</v>
      </c>
      <c r="L40">
        <v>97.396889000000002</v>
      </c>
      <c r="M40">
        <v>96.757999999999996</v>
      </c>
      <c r="N40">
        <v>2.3308110000000002</v>
      </c>
    </row>
    <row r="41" spans="1:14" x14ac:dyDescent="0.2">
      <c r="A41">
        <v>45443</v>
      </c>
      <c r="B41">
        <v>45443</v>
      </c>
      <c r="C41">
        <v>2.7745510000000002</v>
      </c>
      <c r="D41">
        <v>95.889499999999998</v>
      </c>
      <c r="E41">
        <v>7.8190999999999997E-2</v>
      </c>
      <c r="F41">
        <v>95.867000000000004</v>
      </c>
      <c r="G41">
        <v>2.7648169999999999</v>
      </c>
      <c r="I41">
        <v>-27.29</v>
      </c>
      <c r="J41">
        <v>2.343407</v>
      </c>
      <c r="K41">
        <v>0.56111111111</v>
      </c>
      <c r="L41">
        <v>96.450610999999995</v>
      </c>
      <c r="M41">
        <v>95.889499999999998</v>
      </c>
      <c r="N41">
        <v>2.408426</v>
      </c>
    </row>
    <row r="42" spans="1:14" x14ac:dyDescent="0.2">
      <c r="A42">
        <v>45412</v>
      </c>
      <c r="B42">
        <v>45412</v>
      </c>
      <c r="C42">
        <v>2.9438339999999998</v>
      </c>
      <c r="D42">
        <v>95.355000000000004</v>
      </c>
      <c r="E42">
        <v>8.2726999999999995E-2</v>
      </c>
      <c r="F42">
        <v>95.331999999999994</v>
      </c>
      <c r="G42">
        <v>2.9339279999999999</v>
      </c>
      <c r="I42">
        <v>-22.734999999999999</v>
      </c>
      <c r="J42">
        <v>2.4231220000000002</v>
      </c>
      <c r="K42">
        <v>0.47499999999999998</v>
      </c>
      <c r="L42">
        <v>95.83</v>
      </c>
      <c r="M42">
        <v>95.355000000000004</v>
      </c>
      <c r="N42">
        <v>2.4944540000000002</v>
      </c>
    </row>
    <row r="43" spans="1:14" x14ac:dyDescent="0.2">
      <c r="A43">
        <v>45382</v>
      </c>
      <c r="B43">
        <v>45382</v>
      </c>
      <c r="C43">
        <v>2.6759940000000002</v>
      </c>
      <c r="D43">
        <v>95.852000000000004</v>
      </c>
      <c r="E43">
        <v>8.7964000000000001E-2</v>
      </c>
      <c r="F43">
        <v>95.828000000000003</v>
      </c>
      <c r="G43">
        <v>2.666061</v>
      </c>
      <c r="I43">
        <v>-27.071999999999999</v>
      </c>
      <c r="J43">
        <v>2.5107309999999998</v>
      </c>
      <c r="K43">
        <v>0.39166666667</v>
      </c>
      <c r="L43">
        <v>96.243667000000002</v>
      </c>
      <c r="M43">
        <v>95.852000000000004</v>
      </c>
      <c r="N43">
        <v>2.5779179999999999</v>
      </c>
    </row>
    <row r="44" spans="1:14" x14ac:dyDescent="0.2">
      <c r="A44">
        <v>45351</v>
      </c>
      <c r="B44">
        <v>45351</v>
      </c>
      <c r="C44">
        <v>2.8030249999999999</v>
      </c>
      <c r="D44">
        <v>95.414000000000001</v>
      </c>
      <c r="E44">
        <v>9.2497999999999997E-2</v>
      </c>
      <c r="F44">
        <v>95.388999999999996</v>
      </c>
      <c r="G44">
        <v>2.7929249999999999</v>
      </c>
      <c r="I44">
        <v>-25.379000000000001</v>
      </c>
      <c r="J44">
        <v>2.585928</v>
      </c>
      <c r="K44">
        <v>0.31111111111</v>
      </c>
      <c r="L44">
        <v>95.725110999999998</v>
      </c>
      <c r="M44">
        <v>95.414000000000001</v>
      </c>
      <c r="N44">
        <v>2.6584120000000002</v>
      </c>
    </row>
    <row r="45" spans="1:14" x14ac:dyDescent="0.2">
      <c r="A45">
        <v>45322</v>
      </c>
      <c r="B45">
        <v>45322</v>
      </c>
      <c r="C45">
        <v>2.4053499999999999</v>
      </c>
      <c r="D45">
        <v>96.290999999999997</v>
      </c>
      <c r="E45">
        <v>9.8655999999999994E-2</v>
      </c>
      <c r="F45">
        <v>96.265000000000001</v>
      </c>
      <c r="G45">
        <v>2.395308</v>
      </c>
      <c r="I45">
        <v>-25.622</v>
      </c>
      <c r="J45">
        <v>2.68296</v>
      </c>
      <c r="K45">
        <v>0.22222222221999999</v>
      </c>
      <c r="L45">
        <v>96.513221999999999</v>
      </c>
      <c r="M45">
        <v>96.290999999999997</v>
      </c>
      <c r="N45">
        <v>2.7474940000000001</v>
      </c>
    </row>
    <row r="46" spans="1:14" x14ac:dyDescent="0.2">
      <c r="A46">
        <v>45291</v>
      </c>
      <c r="B46">
        <v>45291</v>
      </c>
      <c r="C46">
        <v>2.2849189999999999</v>
      </c>
      <c r="D46">
        <v>96.508499999999998</v>
      </c>
      <c r="E46">
        <v>0.103954</v>
      </c>
      <c r="F46">
        <v>96.481999999999999</v>
      </c>
      <c r="G46">
        <v>2.2751890000000001</v>
      </c>
      <c r="I46">
        <v>-21.765000000000001</v>
      </c>
      <c r="J46">
        <v>2.7649319999999999</v>
      </c>
      <c r="K46">
        <v>0.14166666667</v>
      </c>
      <c r="L46">
        <v>96.650166999999996</v>
      </c>
      <c r="M46">
        <v>96.508499999999998</v>
      </c>
      <c r="N46">
        <v>2.8281079999999998</v>
      </c>
    </row>
    <row r="47" spans="1:14" x14ac:dyDescent="0.2">
      <c r="A47">
        <v>45260</v>
      </c>
      <c r="B47">
        <v>45260</v>
      </c>
      <c r="C47">
        <v>2.8178619999999999</v>
      </c>
      <c r="D47">
        <v>94.966999999999999</v>
      </c>
      <c r="E47">
        <v>0.108001</v>
      </c>
      <c r="F47">
        <v>94.94</v>
      </c>
      <c r="G47">
        <v>2.8078159999999999</v>
      </c>
      <c r="I47">
        <v>-24.978000000000002</v>
      </c>
      <c r="J47">
        <v>2.8286959999999999</v>
      </c>
      <c r="K47">
        <v>6.1111111109999998E-2</v>
      </c>
      <c r="L47">
        <v>95.028110999999996</v>
      </c>
      <c r="M47">
        <v>94.966999999999999</v>
      </c>
      <c r="N47">
        <v>2.9084050000000001</v>
      </c>
    </row>
    <row r="48" spans="1:14" x14ac:dyDescent="0.2">
      <c r="A48">
        <v>45230</v>
      </c>
      <c r="B48">
        <v>45230</v>
      </c>
      <c r="C48">
        <v>3.1430370000000001</v>
      </c>
      <c r="D48">
        <v>93.9285</v>
      </c>
      <c r="E48">
        <v>0.11189499999999999</v>
      </c>
      <c r="F48">
        <v>93.900999999999996</v>
      </c>
      <c r="G48">
        <v>3.1331419999999999</v>
      </c>
      <c r="I48">
        <v>-31.010999999999999</v>
      </c>
      <c r="J48">
        <v>2.875486</v>
      </c>
      <c r="K48">
        <v>0.97222222221999999</v>
      </c>
      <c r="L48">
        <v>94.900722000000002</v>
      </c>
      <c r="M48">
        <v>93.9285</v>
      </c>
      <c r="N48">
        <v>2.9658639999999998</v>
      </c>
    </row>
    <row r="49" spans="1:14" x14ac:dyDescent="0.2">
      <c r="A49">
        <v>45199</v>
      </c>
      <c r="B49">
        <v>45199</v>
      </c>
      <c r="C49">
        <v>3.277317</v>
      </c>
      <c r="D49">
        <v>93.399000000000001</v>
      </c>
      <c r="E49">
        <v>0.116892</v>
      </c>
      <c r="F49">
        <v>93.370999999999995</v>
      </c>
      <c r="G49">
        <v>3.2672479999999999</v>
      </c>
      <c r="I49">
        <v>-36.109000000000002</v>
      </c>
      <c r="J49">
        <v>2.9495680000000002</v>
      </c>
      <c r="K49">
        <v>0.89166666667000005</v>
      </c>
      <c r="L49">
        <v>94.290666999999999</v>
      </c>
      <c r="M49">
        <v>93.399000000000001</v>
      </c>
      <c r="N49">
        <v>3.0462349999999998</v>
      </c>
    </row>
    <row r="50" spans="1:14" x14ac:dyDescent="0.2">
      <c r="A50">
        <v>45169</v>
      </c>
      <c r="B50">
        <v>45169</v>
      </c>
      <c r="C50">
        <v>3.1550129999999998</v>
      </c>
      <c r="D50">
        <v>93.584500000000006</v>
      </c>
      <c r="E50">
        <v>0.12260699999999999</v>
      </c>
      <c r="F50">
        <v>93.555999999999997</v>
      </c>
      <c r="G50">
        <v>3.1452270000000002</v>
      </c>
      <c r="I50">
        <v>-40.640999999999998</v>
      </c>
      <c r="J50">
        <v>3.03132</v>
      </c>
      <c r="K50">
        <v>0.81111111111</v>
      </c>
      <c r="L50">
        <v>94.395611000000002</v>
      </c>
      <c r="M50">
        <v>93.584500000000006</v>
      </c>
      <c r="N50">
        <v>3.1269580000000001</v>
      </c>
    </row>
    <row r="51" spans="1:14" x14ac:dyDescent="0.2">
      <c r="A51">
        <v>45138</v>
      </c>
      <c r="B51">
        <v>45138</v>
      </c>
      <c r="C51">
        <v>2.9644379999999999</v>
      </c>
      <c r="D51">
        <v>93.975499999999997</v>
      </c>
      <c r="E51">
        <v>0.12923000000000001</v>
      </c>
      <c r="F51">
        <v>93.945999999999998</v>
      </c>
      <c r="G51">
        <v>2.9546329999999998</v>
      </c>
      <c r="I51">
        <v>-40.674999999999997</v>
      </c>
      <c r="J51">
        <v>3.1235140000000001</v>
      </c>
      <c r="K51">
        <v>0.72222222221999999</v>
      </c>
      <c r="L51">
        <v>94.697721999999999</v>
      </c>
      <c r="M51">
        <v>93.975499999999997</v>
      </c>
      <c r="N51">
        <v>3.2161089999999999</v>
      </c>
    </row>
    <row r="52" spans="1:14" x14ac:dyDescent="0.2">
      <c r="A52">
        <v>45107</v>
      </c>
      <c r="B52">
        <v>45107</v>
      </c>
      <c r="C52">
        <v>3.1018210000000002</v>
      </c>
      <c r="D52">
        <v>93.424999999999997</v>
      </c>
      <c r="E52">
        <v>0.13437199999999999</v>
      </c>
      <c r="F52">
        <v>93.394999999999996</v>
      </c>
      <c r="G52">
        <v>3.0918369999999999</v>
      </c>
      <c r="I52">
        <v>-40.792999999999999</v>
      </c>
      <c r="J52">
        <v>3.194607</v>
      </c>
      <c r="K52">
        <v>0.64444444444000004</v>
      </c>
      <c r="L52">
        <v>94.069444000000004</v>
      </c>
      <c r="M52">
        <v>93.424999999999997</v>
      </c>
      <c r="N52">
        <v>3.293698</v>
      </c>
    </row>
    <row r="53" spans="1:14" x14ac:dyDescent="0.2">
      <c r="A53">
        <v>45077</v>
      </c>
      <c r="B53">
        <v>45077</v>
      </c>
      <c r="C53">
        <v>2.6237780000000002</v>
      </c>
      <c r="D53">
        <v>94.746499999999997</v>
      </c>
      <c r="E53">
        <v>0.14213799999999999</v>
      </c>
      <c r="F53">
        <v>94.715000000000003</v>
      </c>
      <c r="G53">
        <v>2.6139100000000002</v>
      </c>
      <c r="I53">
        <v>-49.984000000000002</v>
      </c>
      <c r="J53">
        <v>3.2967420000000001</v>
      </c>
      <c r="K53">
        <v>0.55555555556000003</v>
      </c>
      <c r="L53">
        <v>95.302055999999993</v>
      </c>
      <c r="M53">
        <v>94.746499999999997</v>
      </c>
      <c r="N53">
        <v>3.3832409999999999</v>
      </c>
    </row>
    <row r="54" spans="1:14" x14ac:dyDescent="0.2">
      <c r="A54">
        <v>45046</v>
      </c>
      <c r="B54">
        <v>45046</v>
      </c>
      <c r="C54">
        <v>2.6200369999999999</v>
      </c>
      <c r="D54">
        <v>94.641000000000005</v>
      </c>
      <c r="E54">
        <v>0.14815200000000001</v>
      </c>
      <c r="F54">
        <v>94.608999999999995</v>
      </c>
      <c r="G54">
        <v>2.6100680000000001</v>
      </c>
      <c r="I54">
        <v>-37.090000000000003</v>
      </c>
      <c r="J54">
        <v>3.3753660000000001</v>
      </c>
      <c r="K54">
        <v>0.47499999999999998</v>
      </c>
      <c r="L54">
        <v>95.116</v>
      </c>
      <c r="M54">
        <v>94.641000000000005</v>
      </c>
      <c r="N54">
        <v>3.4638019999999998</v>
      </c>
    </row>
    <row r="55" spans="1:14" x14ac:dyDescent="0.2">
      <c r="A55">
        <v>45016</v>
      </c>
      <c r="B55">
        <v>45016</v>
      </c>
      <c r="C55">
        <v>2.539523</v>
      </c>
      <c r="D55">
        <v>94.789000000000001</v>
      </c>
      <c r="E55">
        <v>0.154526</v>
      </c>
      <c r="F55">
        <v>94.756</v>
      </c>
      <c r="G55">
        <v>2.5294919999999999</v>
      </c>
      <c r="I55">
        <v>-46.69</v>
      </c>
      <c r="J55">
        <v>3.4566840000000001</v>
      </c>
      <c r="K55">
        <v>0.39444444443999999</v>
      </c>
      <c r="L55">
        <v>95.183443999999994</v>
      </c>
      <c r="M55">
        <v>94.789000000000001</v>
      </c>
      <c r="N55">
        <v>3.544467</v>
      </c>
    </row>
    <row r="56" spans="1:14" x14ac:dyDescent="0.2">
      <c r="A56">
        <v>44985</v>
      </c>
      <c r="B56">
        <v>44985</v>
      </c>
      <c r="C56">
        <v>2.9812110000000001</v>
      </c>
      <c r="D56">
        <v>93.194999999999993</v>
      </c>
      <c r="E56">
        <v>0.160024</v>
      </c>
      <c r="F56">
        <v>93.162000000000006</v>
      </c>
      <c r="G56">
        <v>2.9712040000000002</v>
      </c>
      <c r="I56">
        <v>-39.07</v>
      </c>
      <c r="J56">
        <v>3.5275880000000002</v>
      </c>
      <c r="K56">
        <v>0.30555555556000003</v>
      </c>
      <c r="L56">
        <v>93.500556000000003</v>
      </c>
      <c r="M56">
        <v>93.194999999999993</v>
      </c>
      <c r="N56">
        <v>3.632752</v>
      </c>
    </row>
    <row r="57" spans="1:14" x14ac:dyDescent="0.2">
      <c r="A57">
        <v>44957</v>
      </c>
      <c r="B57">
        <v>44957</v>
      </c>
      <c r="C57">
        <v>2.2874080000000001</v>
      </c>
      <c r="D57">
        <v>95.424000000000007</v>
      </c>
      <c r="E57">
        <v>0.168906</v>
      </c>
      <c r="F57">
        <v>95.388999999999996</v>
      </c>
      <c r="G57">
        <v>2.2773370000000002</v>
      </c>
      <c r="I57">
        <v>-42.052</v>
      </c>
      <c r="J57">
        <v>3.6339100000000002</v>
      </c>
      <c r="K57">
        <v>0.22222222221999999</v>
      </c>
      <c r="L57">
        <v>95.646221999999995</v>
      </c>
      <c r="M57">
        <v>95.424000000000007</v>
      </c>
      <c r="N57">
        <v>3.7170320000000001</v>
      </c>
    </row>
    <row r="58" spans="1:14" x14ac:dyDescent="0.2">
      <c r="A58">
        <v>44926</v>
      </c>
      <c r="B58">
        <v>44926</v>
      </c>
      <c r="C58">
        <v>2.6717430000000002</v>
      </c>
      <c r="D58">
        <v>93.980999999999995</v>
      </c>
      <c r="E58">
        <v>0.17412</v>
      </c>
      <c r="F58">
        <v>93.945999999999998</v>
      </c>
      <c r="G58">
        <v>2.6616870000000001</v>
      </c>
      <c r="I58">
        <v>-56.481999999999999</v>
      </c>
      <c r="J58">
        <v>3.6982569999999999</v>
      </c>
      <c r="K58">
        <v>0.14166666667</v>
      </c>
      <c r="L58">
        <v>94.122667000000007</v>
      </c>
      <c r="M58">
        <v>93.980999999999995</v>
      </c>
      <c r="N58">
        <v>3.7970649999999999</v>
      </c>
    </row>
    <row r="59" spans="1:14" x14ac:dyDescent="0.2">
      <c r="A59">
        <v>44895</v>
      </c>
      <c r="B59">
        <v>44895</v>
      </c>
      <c r="C59">
        <v>2.2310629999999998</v>
      </c>
      <c r="D59">
        <v>95.436499999999995</v>
      </c>
      <c r="E59">
        <v>0.182813</v>
      </c>
      <c r="F59">
        <v>95.4</v>
      </c>
      <c r="G59">
        <v>2.2211379999999998</v>
      </c>
      <c r="I59">
        <v>-61.917999999999999</v>
      </c>
      <c r="J59">
        <v>3.7990170000000001</v>
      </c>
      <c r="K59">
        <v>5.5555555559999997E-2</v>
      </c>
      <c r="L59">
        <v>95.492056000000005</v>
      </c>
      <c r="M59">
        <v>95.436499999999995</v>
      </c>
      <c r="N59">
        <v>3.883775</v>
      </c>
    </row>
    <row r="60" spans="1:14" x14ac:dyDescent="0.2">
      <c r="A60">
        <v>44865</v>
      </c>
      <c r="B60">
        <v>44865</v>
      </c>
      <c r="C60">
        <v>2.3946190000000001</v>
      </c>
      <c r="D60">
        <v>94.741500000000002</v>
      </c>
      <c r="E60">
        <v>0.187276</v>
      </c>
      <c r="F60">
        <v>94.704999999999998</v>
      </c>
      <c r="G60">
        <v>2.3848069999999999</v>
      </c>
      <c r="I60">
        <v>-67.006</v>
      </c>
      <c r="J60">
        <v>3.8339349999999999</v>
      </c>
      <c r="K60">
        <v>0.97222222221999999</v>
      </c>
      <c r="L60">
        <v>95.713722000000004</v>
      </c>
      <c r="M60">
        <v>94.741500000000002</v>
      </c>
      <c r="N60">
        <v>3.9257430000000002</v>
      </c>
    </row>
    <row r="61" spans="1:14" x14ac:dyDescent="0.2">
      <c r="A61">
        <v>44834</v>
      </c>
      <c r="B61">
        <v>44834</v>
      </c>
      <c r="C61">
        <v>2.4323730000000001</v>
      </c>
      <c r="D61">
        <v>94.503500000000003</v>
      </c>
      <c r="E61">
        <v>0.19375100000000001</v>
      </c>
      <c r="F61">
        <v>94.465999999999994</v>
      </c>
      <c r="G61">
        <v>2.4224480000000002</v>
      </c>
      <c r="I61">
        <v>-76.552999999999997</v>
      </c>
      <c r="J61">
        <v>3.9083450000000002</v>
      </c>
      <c r="K61">
        <v>0.89444444444000004</v>
      </c>
      <c r="L61">
        <v>95.397943999999995</v>
      </c>
      <c r="M61">
        <v>94.503500000000003</v>
      </c>
      <c r="N61">
        <v>4.0034099999999997</v>
      </c>
    </row>
    <row r="62" spans="1:14" x14ac:dyDescent="0.2">
      <c r="A62">
        <v>44804</v>
      </c>
      <c r="B62">
        <v>44804</v>
      </c>
      <c r="C62">
        <v>2.230699</v>
      </c>
      <c r="D62">
        <v>95.160499999999999</v>
      </c>
      <c r="E62">
        <v>0.20228599999999999</v>
      </c>
      <c r="F62">
        <v>95.122</v>
      </c>
      <c r="G62">
        <v>2.2208070000000002</v>
      </c>
      <c r="I62">
        <v>-67.525999999999996</v>
      </c>
      <c r="J62">
        <v>4.0035780000000001</v>
      </c>
      <c r="K62">
        <v>0.80555555556000003</v>
      </c>
      <c r="L62">
        <v>95.966055999999995</v>
      </c>
      <c r="M62">
        <v>95.160499999999999</v>
      </c>
      <c r="N62">
        <v>4.092886</v>
      </c>
    </row>
    <row r="63" spans="1:14" x14ac:dyDescent="0.2">
      <c r="A63">
        <v>44773</v>
      </c>
      <c r="B63">
        <v>44773</v>
      </c>
      <c r="C63">
        <v>1.575906</v>
      </c>
      <c r="D63">
        <v>97.674499999999995</v>
      </c>
      <c r="E63">
        <v>0.212503</v>
      </c>
      <c r="F63">
        <v>97.634</v>
      </c>
      <c r="G63">
        <v>1.5660210000000001</v>
      </c>
      <c r="I63">
        <v>-57.253</v>
      </c>
      <c r="J63">
        <v>4.1132840000000002</v>
      </c>
      <c r="K63">
        <v>0.72222222221999999</v>
      </c>
      <c r="L63">
        <v>98.396721999999997</v>
      </c>
      <c r="M63">
        <v>97.674499999999995</v>
      </c>
      <c r="N63">
        <v>4.1781059999999997</v>
      </c>
    </row>
    <row r="64" spans="1:14" x14ac:dyDescent="0.2">
      <c r="A64">
        <v>44742</v>
      </c>
      <c r="B64">
        <v>44742</v>
      </c>
      <c r="C64">
        <v>1.8340179999999999</v>
      </c>
      <c r="D64">
        <v>96.577500000000001</v>
      </c>
      <c r="E64">
        <v>0.21845700000000001</v>
      </c>
      <c r="F64">
        <v>96.537000000000006</v>
      </c>
      <c r="G64">
        <v>1.8241700000000001</v>
      </c>
      <c r="I64">
        <v>-74.653999999999996</v>
      </c>
      <c r="J64">
        <v>4.1785079999999999</v>
      </c>
      <c r="K64">
        <v>0.64444444444000004</v>
      </c>
      <c r="L64">
        <v>97.221943999999993</v>
      </c>
      <c r="M64">
        <v>96.577500000000001</v>
      </c>
      <c r="N64">
        <v>4.2551430000000003</v>
      </c>
    </row>
    <row r="65" spans="1:14" x14ac:dyDescent="0.2">
      <c r="A65">
        <v>44712</v>
      </c>
      <c r="B65">
        <v>44712</v>
      </c>
      <c r="C65">
        <v>1.509458</v>
      </c>
      <c r="D65">
        <v>97.866</v>
      </c>
      <c r="E65">
        <v>0.22819600000000001</v>
      </c>
      <c r="F65">
        <v>97.823999999999998</v>
      </c>
      <c r="G65">
        <v>1.4994860000000001</v>
      </c>
      <c r="I65">
        <v>-71.397000000000006</v>
      </c>
      <c r="J65">
        <v>4.2803519999999997</v>
      </c>
      <c r="K65">
        <v>0.55555555556000003</v>
      </c>
      <c r="L65">
        <v>98.421555999999995</v>
      </c>
      <c r="M65">
        <v>97.866</v>
      </c>
      <c r="N65">
        <v>4.3449619999999998</v>
      </c>
    </row>
    <row r="66" spans="1:14" x14ac:dyDescent="0.2">
      <c r="A66">
        <v>44681</v>
      </c>
      <c r="B66">
        <v>44681</v>
      </c>
      <c r="C66">
        <v>1.6018699999999999</v>
      </c>
      <c r="D66">
        <v>97.433499999999995</v>
      </c>
      <c r="E66">
        <v>0.23538799999999999</v>
      </c>
      <c r="F66">
        <v>97.391000000000005</v>
      </c>
      <c r="G66">
        <v>1.5920190000000001</v>
      </c>
      <c r="I66">
        <v>-50.892000000000003</v>
      </c>
      <c r="J66">
        <v>4.3554839999999997</v>
      </c>
      <c r="K66">
        <v>0.47499999999999998</v>
      </c>
      <c r="L66">
        <v>97.908500000000004</v>
      </c>
      <c r="M66">
        <v>97.433499999999995</v>
      </c>
      <c r="N66">
        <v>4.4252529999999997</v>
      </c>
    </row>
    <row r="67" spans="1:14" x14ac:dyDescent="0.2">
      <c r="A67">
        <v>44651</v>
      </c>
      <c r="B67">
        <v>44651</v>
      </c>
      <c r="C67">
        <v>1.179171</v>
      </c>
      <c r="D67">
        <v>99.244500000000002</v>
      </c>
      <c r="E67">
        <v>0.245254</v>
      </c>
      <c r="F67">
        <v>99.2</v>
      </c>
      <c r="G67">
        <v>1.1692549999999999</v>
      </c>
      <c r="I67">
        <v>-37.423000000000002</v>
      </c>
      <c r="J67">
        <v>4.4544879999999996</v>
      </c>
      <c r="K67">
        <v>0.39444444443999999</v>
      </c>
      <c r="L67">
        <v>99.638943999999995</v>
      </c>
      <c r="M67">
        <v>99.244500000000002</v>
      </c>
      <c r="N67">
        <v>4.5070139999999999</v>
      </c>
    </row>
    <row r="68" spans="1:14" x14ac:dyDescent="0.2">
      <c r="A68">
        <v>44620</v>
      </c>
      <c r="B68">
        <v>44620</v>
      </c>
      <c r="C68">
        <v>0.40433200000000002</v>
      </c>
      <c r="D68">
        <v>102.81100000000001</v>
      </c>
      <c r="E68">
        <v>0.25811499999999998</v>
      </c>
      <c r="F68">
        <v>102.764</v>
      </c>
      <c r="G68">
        <v>0.39437699999999998</v>
      </c>
      <c r="I68">
        <v>-63.448999999999998</v>
      </c>
      <c r="J68">
        <v>4.5795659999999998</v>
      </c>
      <c r="K68">
        <v>0.30555555556000003</v>
      </c>
      <c r="L68">
        <v>103.116556</v>
      </c>
      <c r="M68">
        <v>102.81100000000001</v>
      </c>
      <c r="N68">
        <v>4.5980829999999999</v>
      </c>
    </row>
    <row r="69" spans="1:14" x14ac:dyDescent="0.2">
      <c r="A69">
        <v>44592</v>
      </c>
      <c r="B69">
        <v>44592</v>
      </c>
      <c r="C69">
        <v>0.27258300000000002</v>
      </c>
      <c r="D69">
        <v>103.4965</v>
      </c>
      <c r="E69">
        <v>0.26734000000000002</v>
      </c>
      <c r="F69">
        <v>103.44799999999999</v>
      </c>
      <c r="G69">
        <v>0.26267000000000001</v>
      </c>
      <c r="I69">
        <v>-54.771999999999998</v>
      </c>
      <c r="J69">
        <v>4.6690560000000003</v>
      </c>
      <c r="K69">
        <v>0.22222222221999999</v>
      </c>
      <c r="L69">
        <v>103.718722</v>
      </c>
      <c r="M69">
        <v>103.4965</v>
      </c>
      <c r="N69">
        <v>4.6817830000000002</v>
      </c>
    </row>
    <row r="70" spans="1:14" x14ac:dyDescent="0.2">
      <c r="A70">
        <v>44561</v>
      </c>
      <c r="B70">
        <v>44561</v>
      </c>
      <c r="C70">
        <v>9.1585E-2</v>
      </c>
      <c r="D70">
        <v>104.4485</v>
      </c>
      <c r="E70">
        <v>0.276451</v>
      </c>
      <c r="F70">
        <v>104.399</v>
      </c>
      <c r="G70">
        <v>8.1731999999999999E-2</v>
      </c>
      <c r="I70">
        <v>-48.212000000000003</v>
      </c>
      <c r="J70">
        <v>4.7557080000000003</v>
      </c>
      <c r="K70">
        <v>0.14444444444000001</v>
      </c>
      <c r="L70">
        <v>104.592944</v>
      </c>
      <c r="M70">
        <v>104.4485</v>
      </c>
      <c r="N70">
        <v>4.7600639999999999</v>
      </c>
    </row>
    <row r="71" spans="1:14" x14ac:dyDescent="0.2">
      <c r="A71">
        <v>44530</v>
      </c>
      <c r="B71">
        <v>44530</v>
      </c>
      <c r="C71">
        <v>-3.9147000000000001E-2</v>
      </c>
      <c r="D71">
        <v>105.19499999999999</v>
      </c>
      <c r="E71">
        <v>0.28663899999999998</v>
      </c>
      <c r="F71">
        <v>105.14400000000001</v>
      </c>
      <c r="G71">
        <v>-4.9138000000000001E-2</v>
      </c>
      <c r="I71">
        <v>-52.369</v>
      </c>
      <c r="J71">
        <v>4.8512139999999997</v>
      </c>
      <c r="K71">
        <v>5.5555555559999997E-2</v>
      </c>
      <c r="L71">
        <v>105.250556</v>
      </c>
      <c r="M71">
        <v>105.19499999999999</v>
      </c>
      <c r="N71">
        <v>4.8493149999999998</v>
      </c>
    </row>
    <row r="72" spans="1:14" x14ac:dyDescent="0.2">
      <c r="A72">
        <v>44500</v>
      </c>
      <c r="B72">
        <v>44500</v>
      </c>
      <c r="C72">
        <v>0.14656</v>
      </c>
      <c r="D72">
        <v>104.3235</v>
      </c>
      <c r="E72">
        <v>0.29170099999999999</v>
      </c>
      <c r="F72">
        <v>104.27200000000001</v>
      </c>
      <c r="G72">
        <v>0.136629</v>
      </c>
      <c r="I72">
        <v>-56.039000000000001</v>
      </c>
      <c r="J72">
        <v>4.8783859999999999</v>
      </c>
      <c r="K72">
        <v>0.97222222221999999</v>
      </c>
      <c r="L72">
        <v>105.295722</v>
      </c>
      <c r="M72">
        <v>104.3235</v>
      </c>
      <c r="N72">
        <v>4.8855360000000001</v>
      </c>
    </row>
    <row r="73" spans="1:14" x14ac:dyDescent="0.2">
      <c r="A73">
        <v>44469</v>
      </c>
      <c r="B73">
        <v>44469</v>
      </c>
      <c r="C73">
        <v>4.2541000000000002E-2</v>
      </c>
      <c r="D73">
        <v>104.9345</v>
      </c>
      <c r="E73">
        <v>0.30077500000000001</v>
      </c>
      <c r="F73">
        <v>104.88200000000001</v>
      </c>
      <c r="G73">
        <v>3.2635999999999998E-2</v>
      </c>
      <c r="I73">
        <v>-43.79</v>
      </c>
      <c r="J73">
        <v>4.9617230000000001</v>
      </c>
      <c r="K73">
        <v>0.89444444444000004</v>
      </c>
      <c r="L73">
        <v>105.82894400000001</v>
      </c>
      <c r="M73">
        <v>104.9345</v>
      </c>
      <c r="N73">
        <v>4.9638340000000003</v>
      </c>
    </row>
    <row r="74" spans="1:14" x14ac:dyDescent="0.2">
      <c r="A74">
        <v>44439</v>
      </c>
      <c r="B74">
        <v>44439</v>
      </c>
      <c r="C74">
        <v>-0.103209</v>
      </c>
      <c r="D74">
        <v>105.803</v>
      </c>
      <c r="E74">
        <v>0.31151899999999999</v>
      </c>
      <c r="F74">
        <v>105.749</v>
      </c>
      <c r="G74">
        <v>-0.11322400000000001</v>
      </c>
      <c r="I74">
        <v>-39.183999999999997</v>
      </c>
      <c r="J74">
        <v>5.0586700000000002</v>
      </c>
      <c r="K74">
        <v>0.80555555556000003</v>
      </c>
      <c r="L74">
        <v>106.60855599999999</v>
      </c>
      <c r="M74">
        <v>105.803</v>
      </c>
      <c r="N74">
        <v>5.0534489999999996</v>
      </c>
    </row>
    <row r="75" spans="1:14" x14ac:dyDescent="0.2">
      <c r="A75">
        <v>44408</v>
      </c>
      <c r="B75">
        <v>44408</v>
      </c>
      <c r="C75">
        <v>-0.18726999999999999</v>
      </c>
      <c r="D75">
        <v>106.355</v>
      </c>
      <c r="E75">
        <v>0.32112200000000002</v>
      </c>
      <c r="F75">
        <v>106.3</v>
      </c>
      <c r="G75">
        <v>-0.19725699999999999</v>
      </c>
      <c r="I75">
        <v>-40.301000000000002</v>
      </c>
      <c r="J75">
        <v>5.144056</v>
      </c>
      <c r="K75">
        <v>0.72499999999999998</v>
      </c>
      <c r="L75">
        <v>107.08</v>
      </c>
      <c r="M75">
        <v>106.355</v>
      </c>
      <c r="N75">
        <v>5.1344219999999998</v>
      </c>
    </row>
    <row r="76" spans="1:14" x14ac:dyDescent="0.2">
      <c r="A76">
        <v>44377</v>
      </c>
      <c r="B76">
        <v>44377</v>
      </c>
      <c r="C76">
        <v>-1.1363E-2</v>
      </c>
      <c r="D76">
        <v>105.4795</v>
      </c>
      <c r="E76">
        <v>0.329706</v>
      </c>
      <c r="F76">
        <v>105.42400000000001</v>
      </c>
      <c r="G76">
        <v>-2.1292999999999999E-2</v>
      </c>
      <c r="I76">
        <v>-38.545999999999999</v>
      </c>
      <c r="J76">
        <v>5.2202520000000003</v>
      </c>
      <c r="K76">
        <v>0.63888888888999995</v>
      </c>
      <c r="L76">
        <v>106.11838899999999</v>
      </c>
      <c r="M76">
        <v>105.4795</v>
      </c>
      <c r="N76">
        <v>5.2196579999999999</v>
      </c>
    </row>
    <row r="77" spans="1:14" x14ac:dyDescent="0.2">
      <c r="A77">
        <v>44347</v>
      </c>
      <c r="B77">
        <v>44347</v>
      </c>
      <c r="C77">
        <v>3.8196000000000001E-2</v>
      </c>
      <c r="D77">
        <v>105.286</v>
      </c>
      <c r="E77">
        <v>0.33895500000000001</v>
      </c>
      <c r="F77">
        <v>105.23</v>
      </c>
      <c r="G77">
        <v>2.8212999999999998E-2</v>
      </c>
      <c r="I77">
        <v>-33.902000000000001</v>
      </c>
      <c r="J77">
        <v>5.3007200000000001</v>
      </c>
      <c r="K77">
        <v>0.55555555556000003</v>
      </c>
      <c r="L77">
        <v>105.841556</v>
      </c>
      <c r="M77">
        <v>105.286</v>
      </c>
      <c r="N77">
        <v>5.3027439999999997</v>
      </c>
    </row>
    <row r="78" spans="1:14" x14ac:dyDescent="0.2">
      <c r="A78">
        <v>44316</v>
      </c>
      <c r="B78">
        <v>44316</v>
      </c>
      <c r="C78">
        <v>9.5099999999999994E-3</v>
      </c>
      <c r="D78">
        <v>105.52500000000001</v>
      </c>
      <c r="E78">
        <v>0.348246</v>
      </c>
      <c r="F78">
        <v>105.468</v>
      </c>
      <c r="G78">
        <v>-4.8700000000000002E-4</v>
      </c>
      <c r="I78">
        <v>-36.335000000000001</v>
      </c>
      <c r="J78">
        <v>5.3801540000000001</v>
      </c>
      <c r="K78">
        <v>0.47777777778000002</v>
      </c>
      <c r="L78">
        <v>106.00277800000001</v>
      </c>
      <c r="M78">
        <v>105.52500000000001</v>
      </c>
      <c r="N78">
        <v>5.3806649999999996</v>
      </c>
    </row>
    <row r="79" spans="1:14" x14ac:dyDescent="0.2">
      <c r="A79">
        <v>44286</v>
      </c>
      <c r="B79">
        <v>44286</v>
      </c>
      <c r="C79">
        <v>1.4525E-2</v>
      </c>
      <c r="D79">
        <v>105.574</v>
      </c>
      <c r="E79">
        <v>0.35741499999999998</v>
      </c>
      <c r="F79">
        <v>105.51600000000001</v>
      </c>
      <c r="G79">
        <v>4.4939999999999997E-3</v>
      </c>
      <c r="I79">
        <v>-33.868000000000002</v>
      </c>
      <c r="J79">
        <v>5.4576250000000002</v>
      </c>
      <c r="K79">
        <v>0.4</v>
      </c>
      <c r="L79">
        <v>105.974</v>
      </c>
      <c r="M79">
        <v>105.574</v>
      </c>
      <c r="N79">
        <v>5.458418</v>
      </c>
    </row>
    <row r="80" spans="1:14" x14ac:dyDescent="0.2">
      <c r="A80">
        <v>44255</v>
      </c>
      <c r="B80">
        <v>44255</v>
      </c>
      <c r="C80">
        <v>5.2323000000000001E-2</v>
      </c>
      <c r="D80">
        <v>105.4455</v>
      </c>
      <c r="E80">
        <v>0.36846099999999998</v>
      </c>
      <c r="F80">
        <v>105.387</v>
      </c>
      <c r="G80">
        <v>4.2437999999999997E-2</v>
      </c>
      <c r="I80">
        <v>-35.26</v>
      </c>
      <c r="J80">
        <v>5.5497699999999996</v>
      </c>
      <c r="K80">
        <v>0.30555555556000003</v>
      </c>
      <c r="L80">
        <v>105.75105600000001</v>
      </c>
      <c r="M80">
        <v>105.4455</v>
      </c>
      <c r="N80">
        <v>5.5526739999999997</v>
      </c>
    </row>
    <row r="81" spans="1:14" x14ac:dyDescent="0.2">
      <c r="A81">
        <v>44227</v>
      </c>
      <c r="B81">
        <v>44227</v>
      </c>
      <c r="C81">
        <v>-0.182196</v>
      </c>
      <c r="D81">
        <v>106.9335</v>
      </c>
      <c r="E81">
        <v>0.38048799999999999</v>
      </c>
      <c r="F81">
        <v>106.873</v>
      </c>
      <c r="G81">
        <v>-0.19211300000000001</v>
      </c>
      <c r="I81">
        <v>-33.177</v>
      </c>
      <c r="J81">
        <v>5.6474640000000003</v>
      </c>
      <c r="K81">
        <v>0.22222222221999999</v>
      </c>
      <c r="L81">
        <v>107.155722</v>
      </c>
      <c r="M81">
        <v>106.9335</v>
      </c>
      <c r="N81">
        <v>5.637175</v>
      </c>
    </row>
    <row r="82" spans="1:14" x14ac:dyDescent="0.2">
      <c r="A82">
        <v>44196</v>
      </c>
      <c r="B82">
        <v>44196</v>
      </c>
      <c r="C82">
        <v>-0.21256700000000001</v>
      </c>
      <c r="D82">
        <v>107.2105</v>
      </c>
      <c r="E82">
        <v>0.39003399999999999</v>
      </c>
      <c r="F82">
        <v>107.149</v>
      </c>
      <c r="G82">
        <v>-0.222495</v>
      </c>
      <c r="I82">
        <v>-32.703000000000003</v>
      </c>
      <c r="J82">
        <v>5.724494</v>
      </c>
      <c r="K82">
        <v>0.14722222222</v>
      </c>
      <c r="L82">
        <v>107.357722</v>
      </c>
      <c r="M82">
        <v>107.2105</v>
      </c>
      <c r="N82">
        <v>5.712326</v>
      </c>
    </row>
    <row r="83" spans="1:14" x14ac:dyDescent="0.2">
      <c r="A83">
        <v>44165</v>
      </c>
      <c r="B83">
        <v>44165</v>
      </c>
      <c r="C83">
        <v>-0.22992399999999999</v>
      </c>
      <c r="D83">
        <v>107.4325</v>
      </c>
      <c r="E83">
        <v>0.40170400000000001</v>
      </c>
      <c r="F83">
        <v>107.37</v>
      </c>
      <c r="G83">
        <v>-0.239841</v>
      </c>
      <c r="I83">
        <v>-32.273000000000003</v>
      </c>
      <c r="J83">
        <v>5.8174539999999997</v>
      </c>
      <c r="K83">
        <v>5.5555555559999997E-2</v>
      </c>
      <c r="L83">
        <v>107.488056</v>
      </c>
      <c r="M83">
        <v>107.4325</v>
      </c>
      <c r="N83">
        <v>5.8040779999999996</v>
      </c>
    </row>
    <row r="84" spans="1:14" x14ac:dyDescent="0.2">
      <c r="A84">
        <v>44135</v>
      </c>
      <c r="B84">
        <v>44135</v>
      </c>
      <c r="C84">
        <v>-0.29203099999999999</v>
      </c>
      <c r="D84">
        <v>107.9285</v>
      </c>
      <c r="E84">
        <v>0.40872599999999998</v>
      </c>
      <c r="F84">
        <v>107.86499999999999</v>
      </c>
      <c r="G84">
        <v>-0.301925</v>
      </c>
      <c r="I84">
        <v>-33.856000000000002</v>
      </c>
      <c r="J84">
        <v>5.8481759999999996</v>
      </c>
      <c r="K84">
        <v>0.97499999999999998</v>
      </c>
      <c r="L84">
        <v>108.90349999999999</v>
      </c>
      <c r="M84">
        <v>107.9285</v>
      </c>
      <c r="N84">
        <v>5.8310969999999998</v>
      </c>
    </row>
    <row r="85" spans="1:14" x14ac:dyDescent="0.2">
      <c r="A85">
        <v>44104</v>
      </c>
      <c r="B85">
        <v>44104</v>
      </c>
      <c r="C85">
        <v>-0.243731</v>
      </c>
      <c r="D85">
        <v>107.7315</v>
      </c>
      <c r="E85">
        <v>0.41932900000000001</v>
      </c>
      <c r="F85">
        <v>107.667</v>
      </c>
      <c r="G85">
        <v>-0.25366699999999998</v>
      </c>
      <c r="I85">
        <v>-32.543999999999997</v>
      </c>
      <c r="J85">
        <v>5.9312760000000004</v>
      </c>
      <c r="K85">
        <v>0.88888888888999995</v>
      </c>
      <c r="L85">
        <v>108.620389</v>
      </c>
      <c r="M85">
        <v>107.7315</v>
      </c>
      <c r="N85">
        <v>5.9168200000000004</v>
      </c>
    </row>
    <row r="86" spans="1:14" x14ac:dyDescent="0.2">
      <c r="A86">
        <v>44074</v>
      </c>
      <c r="B86">
        <v>44074</v>
      </c>
      <c r="C86">
        <v>-0.14393700000000001</v>
      </c>
      <c r="D86">
        <v>107.188</v>
      </c>
      <c r="E86">
        <v>0.42921700000000002</v>
      </c>
      <c r="F86">
        <v>107.123</v>
      </c>
      <c r="G86">
        <v>-0.15395700000000001</v>
      </c>
      <c r="I86">
        <v>-25.26</v>
      </c>
      <c r="J86">
        <v>6.0079960000000003</v>
      </c>
      <c r="K86">
        <v>0.80555555556000003</v>
      </c>
      <c r="L86">
        <v>107.993556</v>
      </c>
      <c r="M86">
        <v>107.188</v>
      </c>
      <c r="N86">
        <v>5.9993489999999996</v>
      </c>
    </row>
    <row r="87" spans="1:14" x14ac:dyDescent="0.2">
      <c r="A87">
        <v>44043</v>
      </c>
      <c r="B87">
        <v>44043</v>
      </c>
      <c r="C87">
        <v>-0.20638100000000001</v>
      </c>
      <c r="D87">
        <v>107.69</v>
      </c>
      <c r="E87">
        <v>0.44001099999999999</v>
      </c>
      <c r="F87">
        <v>107.624</v>
      </c>
      <c r="G87">
        <v>-0.21637899999999999</v>
      </c>
      <c r="I87">
        <v>-26.07</v>
      </c>
      <c r="J87">
        <v>6.0901990000000001</v>
      </c>
      <c r="K87">
        <v>0.72777777777999997</v>
      </c>
      <c r="L87">
        <v>108.417778</v>
      </c>
      <c r="M87">
        <v>107.69</v>
      </c>
      <c r="N87">
        <v>6.0776300000000001</v>
      </c>
    </row>
    <row r="88" spans="1:14" x14ac:dyDescent="0.2">
      <c r="A88">
        <v>44012</v>
      </c>
      <c r="B88">
        <v>44012</v>
      </c>
      <c r="C88">
        <v>-0.234011</v>
      </c>
      <c r="D88">
        <v>107.985</v>
      </c>
      <c r="E88">
        <v>0.45210299999999998</v>
      </c>
      <c r="F88">
        <v>107.91800000000001</v>
      </c>
      <c r="G88">
        <v>-0.24399199999999999</v>
      </c>
      <c r="I88">
        <v>-25.54</v>
      </c>
      <c r="J88">
        <v>6.1812060000000004</v>
      </c>
      <c r="K88">
        <v>0.63888888888999995</v>
      </c>
      <c r="L88">
        <v>108.62388900000001</v>
      </c>
      <c r="M88">
        <v>107.985</v>
      </c>
      <c r="N88">
        <v>6.1667420000000002</v>
      </c>
    </row>
    <row r="89" spans="1:14" x14ac:dyDescent="0.2">
      <c r="A89">
        <v>43982</v>
      </c>
      <c r="B89">
        <v>43982</v>
      </c>
      <c r="C89">
        <v>-0.16451099999999999</v>
      </c>
      <c r="D89">
        <v>107.6185</v>
      </c>
      <c r="E89">
        <v>0.46264</v>
      </c>
      <c r="F89">
        <v>107.551</v>
      </c>
      <c r="G89">
        <v>-0.17440800000000001</v>
      </c>
      <c r="I89">
        <v>-24.73</v>
      </c>
      <c r="J89">
        <v>6.2598130000000003</v>
      </c>
      <c r="K89">
        <v>0.55555555556000003</v>
      </c>
      <c r="L89">
        <v>108.17405599999999</v>
      </c>
      <c r="M89">
        <v>107.6185</v>
      </c>
      <c r="N89">
        <v>6.2495149999999997</v>
      </c>
    </row>
    <row r="90" spans="1:14" x14ac:dyDescent="0.2">
      <c r="A90">
        <v>43951</v>
      </c>
      <c r="B90">
        <v>43951</v>
      </c>
      <c r="C90">
        <v>-0.23522899999999999</v>
      </c>
      <c r="D90">
        <v>108.194</v>
      </c>
      <c r="E90">
        <v>0.473578</v>
      </c>
      <c r="F90">
        <v>108.125</v>
      </c>
      <c r="G90">
        <v>-0.24524599999999999</v>
      </c>
      <c r="I90">
        <v>-30.83</v>
      </c>
      <c r="J90">
        <v>6.3399979999999996</v>
      </c>
      <c r="K90">
        <v>0.48055555556000001</v>
      </c>
      <c r="L90">
        <v>108.674556</v>
      </c>
      <c r="M90">
        <v>108.194</v>
      </c>
      <c r="N90">
        <v>6.3250849999999996</v>
      </c>
    </row>
    <row r="91" spans="1:14" x14ac:dyDescent="0.2">
      <c r="A91">
        <v>43921</v>
      </c>
      <c r="B91">
        <v>43921</v>
      </c>
      <c r="C91">
        <v>-0.26994600000000002</v>
      </c>
      <c r="D91">
        <v>108.553</v>
      </c>
      <c r="E91">
        <v>0.486599</v>
      </c>
      <c r="F91">
        <v>108.483</v>
      </c>
      <c r="G91">
        <v>-0.27993499999999999</v>
      </c>
      <c r="I91">
        <v>-36.659999999999997</v>
      </c>
      <c r="J91">
        <v>6.4344000000000001</v>
      </c>
      <c r="K91">
        <v>0.38888888889000001</v>
      </c>
      <c r="L91">
        <v>108.941889</v>
      </c>
      <c r="M91">
        <v>108.553</v>
      </c>
      <c r="N91">
        <v>6.4170309999999997</v>
      </c>
    </row>
    <row r="92" spans="1:14" x14ac:dyDescent="0.2">
      <c r="A92">
        <v>43890</v>
      </c>
      <c r="B92">
        <v>43890</v>
      </c>
      <c r="C92">
        <v>-0.42975200000000002</v>
      </c>
      <c r="D92">
        <v>109.8</v>
      </c>
      <c r="E92">
        <v>0.49959100000000001</v>
      </c>
      <c r="F92">
        <v>109.72799999999999</v>
      </c>
      <c r="G92">
        <v>-0.43977300000000003</v>
      </c>
      <c r="I92">
        <v>-43.99</v>
      </c>
      <c r="J92">
        <v>6.5269180000000002</v>
      </c>
      <c r="K92">
        <v>0.30833333333000001</v>
      </c>
      <c r="L92">
        <v>110.108333</v>
      </c>
      <c r="M92">
        <v>109.8</v>
      </c>
      <c r="N92">
        <v>6.4988679999999999</v>
      </c>
    </row>
    <row r="93" spans="1:14" x14ac:dyDescent="0.2">
      <c r="A93">
        <v>43861</v>
      </c>
      <c r="B93">
        <v>43861</v>
      </c>
      <c r="C93">
        <v>-0.21687000000000001</v>
      </c>
      <c r="D93">
        <v>108.38249999999999</v>
      </c>
      <c r="E93">
        <v>0.50868500000000005</v>
      </c>
      <c r="F93">
        <v>108.31100000000001</v>
      </c>
      <c r="G93">
        <v>-0.22678899999999999</v>
      </c>
      <c r="I93">
        <v>-36.25</v>
      </c>
      <c r="J93">
        <v>6.5920110000000003</v>
      </c>
      <c r="K93">
        <v>0.22777777778</v>
      </c>
      <c r="L93">
        <v>108.61027799999999</v>
      </c>
      <c r="M93">
        <v>108.38249999999999</v>
      </c>
      <c r="N93">
        <v>6.5777150000000004</v>
      </c>
    </row>
    <row r="94" spans="1:14" x14ac:dyDescent="0.2">
      <c r="A94">
        <v>43830</v>
      </c>
      <c r="B94">
        <v>43830</v>
      </c>
      <c r="C94">
        <v>-4.854E-2</v>
      </c>
      <c r="D94">
        <v>107.2765</v>
      </c>
      <c r="E94">
        <v>0.51911499999999999</v>
      </c>
      <c r="F94">
        <v>107.205</v>
      </c>
      <c r="G94">
        <v>-5.8458999999999997E-2</v>
      </c>
      <c r="I94">
        <v>-42.98</v>
      </c>
      <c r="J94">
        <v>6.6657010000000003</v>
      </c>
      <c r="K94">
        <v>0.14166666667</v>
      </c>
      <c r="L94">
        <v>107.418167</v>
      </c>
      <c r="M94">
        <v>107.2765</v>
      </c>
      <c r="N94">
        <v>6.6624650000000001</v>
      </c>
    </row>
    <row r="95" spans="1:14" x14ac:dyDescent="0.2">
      <c r="A95">
        <v>43799</v>
      </c>
      <c r="B95">
        <v>43799</v>
      </c>
      <c r="C95">
        <v>-0.14305300000000001</v>
      </c>
      <c r="D95">
        <v>108.053</v>
      </c>
      <c r="E95">
        <v>0.53221600000000002</v>
      </c>
      <c r="F95">
        <v>107.98</v>
      </c>
      <c r="G95">
        <v>-0.15304999999999999</v>
      </c>
      <c r="I95">
        <v>-42.02</v>
      </c>
      <c r="J95">
        <v>6.7562290000000003</v>
      </c>
      <c r="K95">
        <v>5.8333333330000001E-2</v>
      </c>
      <c r="L95">
        <v>108.111333</v>
      </c>
      <c r="M95">
        <v>108.053</v>
      </c>
      <c r="N95">
        <v>6.7465640000000002</v>
      </c>
    </row>
    <row r="96" spans="1:14" x14ac:dyDescent="0.2">
      <c r="A96">
        <v>43769</v>
      </c>
      <c r="B96">
        <v>43769</v>
      </c>
      <c r="C96">
        <v>-0.275007</v>
      </c>
      <c r="D96">
        <v>109.1275</v>
      </c>
      <c r="E96">
        <v>0.54058300000000004</v>
      </c>
      <c r="F96">
        <v>109.053</v>
      </c>
      <c r="G96">
        <v>-0.284916</v>
      </c>
      <c r="I96">
        <v>-43.6</v>
      </c>
      <c r="J96">
        <v>6.7849830000000004</v>
      </c>
      <c r="K96">
        <v>0.97777777777999997</v>
      </c>
      <c r="L96">
        <v>110.105278</v>
      </c>
      <c r="M96">
        <v>109.1275</v>
      </c>
      <c r="N96">
        <v>6.766324</v>
      </c>
    </row>
    <row r="97" spans="1:14" x14ac:dyDescent="0.2">
      <c r="A97">
        <v>43738</v>
      </c>
      <c r="B97">
        <v>43738</v>
      </c>
      <c r="C97">
        <v>-0.45102799999999998</v>
      </c>
      <c r="D97">
        <v>110.587</v>
      </c>
      <c r="E97">
        <v>0.55581800000000003</v>
      </c>
      <c r="F97">
        <v>110.51</v>
      </c>
      <c r="G97">
        <v>-0.46105800000000002</v>
      </c>
      <c r="I97">
        <v>-40.229999999999997</v>
      </c>
      <c r="J97">
        <v>6.8884129999999999</v>
      </c>
      <c r="K97">
        <v>0.88888888888999995</v>
      </c>
      <c r="L97">
        <v>111.475889</v>
      </c>
      <c r="M97">
        <v>110.587</v>
      </c>
      <c r="N97">
        <v>6.8573440000000003</v>
      </c>
    </row>
    <row r="98" spans="1:14" x14ac:dyDescent="0.2">
      <c r="A98">
        <v>43708</v>
      </c>
      <c r="B98">
        <v>43708</v>
      </c>
      <c r="C98">
        <v>-0.56035199999999996</v>
      </c>
      <c r="D98">
        <v>111.5625</v>
      </c>
      <c r="E98">
        <v>0.56922300000000003</v>
      </c>
      <c r="F98">
        <v>111.48399999999999</v>
      </c>
      <c r="G98">
        <v>-0.57030199999999998</v>
      </c>
      <c r="I98">
        <v>-38.65</v>
      </c>
      <c r="J98">
        <v>6.9783189999999999</v>
      </c>
      <c r="K98">
        <v>0.80833333333000001</v>
      </c>
      <c r="L98">
        <v>112.370833</v>
      </c>
      <c r="M98">
        <v>111.5625</v>
      </c>
      <c r="N98">
        <v>6.9392160000000001</v>
      </c>
    </row>
    <row r="99" spans="1:14" x14ac:dyDescent="0.2">
      <c r="A99">
        <v>43677</v>
      </c>
      <c r="B99">
        <v>43677</v>
      </c>
      <c r="C99">
        <v>-0.39002799999999999</v>
      </c>
      <c r="D99">
        <v>110.3605</v>
      </c>
      <c r="E99">
        <v>0.58006000000000002</v>
      </c>
      <c r="F99">
        <v>110.282</v>
      </c>
      <c r="G99">
        <v>-0.39999000000000001</v>
      </c>
      <c r="I99">
        <v>-41.97</v>
      </c>
      <c r="J99">
        <v>7.0507739999999997</v>
      </c>
      <c r="K99">
        <v>0.72222222221999999</v>
      </c>
      <c r="L99">
        <v>111.082722</v>
      </c>
      <c r="M99">
        <v>110.3605</v>
      </c>
      <c r="N99">
        <v>7.0232739999999998</v>
      </c>
    </row>
    <row r="100" spans="1:14" x14ac:dyDescent="0.2">
      <c r="A100">
        <v>43646</v>
      </c>
      <c r="B100">
        <v>43646</v>
      </c>
      <c r="C100">
        <v>-0.23049600000000001</v>
      </c>
      <c r="D100">
        <v>109.224</v>
      </c>
      <c r="E100">
        <v>0.59067700000000001</v>
      </c>
      <c r="F100">
        <v>109.146</v>
      </c>
      <c r="G100">
        <v>-0.24046899999999999</v>
      </c>
      <c r="I100">
        <v>-41.18</v>
      </c>
      <c r="J100">
        <v>7.1210849999999999</v>
      </c>
      <c r="K100">
        <v>0.63888888888999995</v>
      </c>
      <c r="L100">
        <v>109.862889</v>
      </c>
      <c r="M100">
        <v>109.224</v>
      </c>
      <c r="N100">
        <v>7.1046709999999997</v>
      </c>
    </row>
    <row r="101" spans="1:14" x14ac:dyDescent="0.2">
      <c r="A101">
        <v>43616</v>
      </c>
      <c r="B101">
        <v>43616</v>
      </c>
      <c r="C101">
        <v>-0.13645299999999999</v>
      </c>
      <c r="D101">
        <v>108.58150000000001</v>
      </c>
      <c r="E101">
        <v>0.60136900000000004</v>
      </c>
      <c r="F101">
        <v>108.503</v>
      </c>
      <c r="G101">
        <v>-0.146394</v>
      </c>
      <c r="I101">
        <v>-47.87</v>
      </c>
      <c r="J101">
        <v>7.1911149999999999</v>
      </c>
      <c r="K101">
        <v>0.56111111111</v>
      </c>
      <c r="L101">
        <v>109.142611</v>
      </c>
      <c r="M101">
        <v>108.58150000000001</v>
      </c>
      <c r="N101">
        <v>7.1813019999999996</v>
      </c>
    </row>
    <row r="102" spans="1:14" x14ac:dyDescent="0.2">
      <c r="A102">
        <v>43585</v>
      </c>
      <c r="B102">
        <v>43585</v>
      </c>
      <c r="C102">
        <v>4.4942999999999997E-2</v>
      </c>
      <c r="D102">
        <v>107.251</v>
      </c>
      <c r="E102">
        <v>0.61224999999999996</v>
      </c>
      <c r="F102">
        <v>107.173</v>
      </c>
      <c r="G102">
        <v>3.4969E-2</v>
      </c>
      <c r="I102">
        <v>-42.28</v>
      </c>
      <c r="J102">
        <v>7.2619239999999996</v>
      </c>
      <c r="K102">
        <v>0.47499999999999998</v>
      </c>
      <c r="L102">
        <v>107.726</v>
      </c>
      <c r="M102">
        <v>107.251</v>
      </c>
      <c r="N102">
        <v>7.2651880000000002</v>
      </c>
    </row>
    <row r="103" spans="1:14" x14ac:dyDescent="0.2">
      <c r="A103">
        <v>43555</v>
      </c>
      <c r="B103">
        <v>43555</v>
      </c>
      <c r="C103">
        <v>6.4042000000000002E-2</v>
      </c>
      <c r="D103">
        <v>107.18300000000001</v>
      </c>
      <c r="E103">
        <v>0.62542200000000003</v>
      </c>
      <c r="F103">
        <v>107.104</v>
      </c>
      <c r="G103">
        <v>5.4042E-2</v>
      </c>
      <c r="I103">
        <v>-40.380000000000003</v>
      </c>
      <c r="J103">
        <v>7.3463589999999996</v>
      </c>
      <c r="K103">
        <v>0.38888888889000001</v>
      </c>
      <c r="L103">
        <v>107.571889</v>
      </c>
      <c r="M103">
        <v>107.18300000000001</v>
      </c>
      <c r="N103">
        <v>7.351064</v>
      </c>
    </row>
    <row r="104" spans="1:14" x14ac:dyDescent="0.2">
      <c r="A104">
        <v>43524</v>
      </c>
      <c r="B104">
        <v>43524</v>
      </c>
      <c r="C104">
        <v>0.254492</v>
      </c>
      <c r="D104">
        <v>105.7475</v>
      </c>
      <c r="E104">
        <v>0.63500699999999999</v>
      </c>
      <c r="F104">
        <v>105.669</v>
      </c>
      <c r="G104">
        <v>0.24456</v>
      </c>
      <c r="I104">
        <v>-39.700000000000003</v>
      </c>
      <c r="J104">
        <v>7.4076329999999997</v>
      </c>
      <c r="K104">
        <v>0.31111111111</v>
      </c>
      <c r="L104">
        <v>106.058611</v>
      </c>
      <c r="M104">
        <v>105.7475</v>
      </c>
      <c r="N104">
        <v>7.4264849999999996</v>
      </c>
    </row>
    <row r="105" spans="1:14" x14ac:dyDescent="0.2">
      <c r="A105">
        <v>43496</v>
      </c>
      <c r="B105">
        <v>43496</v>
      </c>
      <c r="C105">
        <v>0.24050099999999999</v>
      </c>
      <c r="D105">
        <v>105.9205</v>
      </c>
      <c r="E105">
        <v>0.64842</v>
      </c>
      <c r="F105">
        <v>105.84099999999999</v>
      </c>
      <c r="G105">
        <v>0.23056399999999999</v>
      </c>
      <c r="I105">
        <v>-40.42</v>
      </c>
      <c r="J105">
        <v>7.4919739999999999</v>
      </c>
      <c r="K105">
        <v>0.22777777778</v>
      </c>
      <c r="L105">
        <v>106.148278</v>
      </c>
      <c r="M105">
        <v>105.9205</v>
      </c>
      <c r="N105">
        <v>7.5099919999999996</v>
      </c>
    </row>
    <row r="106" spans="1:14" x14ac:dyDescent="0.2">
      <c r="A106">
        <v>43465</v>
      </c>
      <c r="B106">
        <v>43465</v>
      </c>
      <c r="C106">
        <v>0.30015900000000001</v>
      </c>
      <c r="D106">
        <v>105.50700000000001</v>
      </c>
      <c r="E106">
        <v>0.66135299999999997</v>
      </c>
      <c r="F106">
        <v>105.42700000000001</v>
      </c>
      <c r="G106">
        <v>0.290157</v>
      </c>
      <c r="I106">
        <v>-47.31</v>
      </c>
      <c r="J106">
        <v>7.5726319999999996</v>
      </c>
      <c r="K106">
        <v>0.14166666667</v>
      </c>
      <c r="L106">
        <v>105.50700000000001</v>
      </c>
      <c r="M106">
        <v>105.50700000000001</v>
      </c>
      <c r="N106">
        <v>7.5953619999999997</v>
      </c>
    </row>
    <row r="107" spans="1:14" x14ac:dyDescent="0.2">
      <c r="A107">
        <v>43434</v>
      </c>
      <c r="B107">
        <v>43434</v>
      </c>
      <c r="C107">
        <v>0.31689400000000001</v>
      </c>
      <c r="D107">
        <v>105.42749999999999</v>
      </c>
      <c r="E107">
        <v>0.67413400000000001</v>
      </c>
      <c r="F107">
        <v>105.34699999999999</v>
      </c>
      <c r="G107">
        <v>0.306979</v>
      </c>
      <c r="I107">
        <v>-47.55</v>
      </c>
      <c r="J107">
        <v>7.6514620000000004</v>
      </c>
      <c r="K107">
        <v>6.1111111109999998E-2</v>
      </c>
      <c r="L107">
        <v>105.42749999999999</v>
      </c>
      <c r="M107">
        <v>105.42749999999999</v>
      </c>
      <c r="N107">
        <v>7.6757090000000003</v>
      </c>
    </row>
    <row r="108" spans="1:14" x14ac:dyDescent="0.2">
      <c r="A108">
        <v>43404</v>
      </c>
      <c r="B108">
        <v>43404</v>
      </c>
      <c r="C108">
        <v>0.45358100000000001</v>
      </c>
      <c r="D108">
        <v>104.3785</v>
      </c>
      <c r="E108">
        <v>0.68007099999999998</v>
      </c>
      <c r="F108">
        <v>104.298</v>
      </c>
      <c r="G108">
        <v>0.443658</v>
      </c>
      <c r="I108">
        <v>-41.46</v>
      </c>
      <c r="J108">
        <v>7.6547020000000003</v>
      </c>
      <c r="K108">
        <v>0.97222222221999999</v>
      </c>
      <c r="L108">
        <v>104.3785</v>
      </c>
      <c r="M108">
        <v>104.3785</v>
      </c>
      <c r="N108">
        <v>7.6894220000000004</v>
      </c>
    </row>
    <row r="109" spans="1:14" x14ac:dyDescent="0.2">
      <c r="A109">
        <v>43373</v>
      </c>
      <c r="B109">
        <v>43373</v>
      </c>
      <c r="C109">
        <v>0.465702</v>
      </c>
      <c r="D109">
        <v>104.3245</v>
      </c>
      <c r="E109">
        <v>0.69347499999999995</v>
      </c>
      <c r="F109">
        <v>104.24299999999999</v>
      </c>
      <c r="G109">
        <v>0.45574799999999999</v>
      </c>
      <c r="I109">
        <v>-42.66</v>
      </c>
      <c r="J109">
        <v>7.7365079999999997</v>
      </c>
      <c r="K109">
        <v>0.88888888888999995</v>
      </c>
      <c r="L109">
        <v>104.3245</v>
      </c>
      <c r="M109">
        <v>104.3245</v>
      </c>
      <c r="N109">
        <v>7.7725369999999998</v>
      </c>
    </row>
    <row r="110" spans="1:14" x14ac:dyDescent="0.2">
      <c r="A110">
        <v>43343</v>
      </c>
      <c r="B110">
        <v>43343</v>
      </c>
      <c r="C110">
        <v>0.31305699999999997</v>
      </c>
      <c r="D110">
        <v>105.6285</v>
      </c>
      <c r="E110">
        <v>0.70873399999999998</v>
      </c>
      <c r="F110">
        <v>105.545</v>
      </c>
      <c r="G110">
        <v>0.303093</v>
      </c>
      <c r="I110">
        <v>-43.99</v>
      </c>
      <c r="J110">
        <v>7.8285470000000004</v>
      </c>
      <c r="K110">
        <v>0.81111111111</v>
      </c>
      <c r="L110">
        <v>105.6285</v>
      </c>
      <c r="M110">
        <v>105.6285</v>
      </c>
      <c r="N110">
        <v>7.8530550000000003</v>
      </c>
    </row>
    <row r="111" spans="1:14" x14ac:dyDescent="0.2">
      <c r="A111">
        <v>43312</v>
      </c>
      <c r="B111">
        <v>43312</v>
      </c>
      <c r="C111">
        <v>0.42449700000000001</v>
      </c>
      <c r="D111">
        <v>104.77549999999999</v>
      </c>
      <c r="E111">
        <v>0.72174400000000005</v>
      </c>
      <c r="F111">
        <v>104.67100000000001</v>
      </c>
      <c r="G111">
        <v>0.41202299999999997</v>
      </c>
      <c r="I111">
        <v>-43.31</v>
      </c>
      <c r="J111">
        <v>7.9063829999999999</v>
      </c>
      <c r="K111">
        <v>0.72222222221999999</v>
      </c>
      <c r="L111">
        <v>104.77549999999999</v>
      </c>
      <c r="M111">
        <v>104.77549999999999</v>
      </c>
      <c r="N111">
        <v>7.9399449999999998</v>
      </c>
    </row>
    <row r="112" spans="1:14" x14ac:dyDescent="0.2">
      <c r="A112">
        <v>43281</v>
      </c>
      <c r="B112">
        <v>43281</v>
      </c>
      <c r="C112">
        <v>0.30801600000000001</v>
      </c>
      <c r="D112">
        <v>105.8075</v>
      </c>
      <c r="E112">
        <v>0.73723499999999997</v>
      </c>
      <c r="F112">
        <v>105.70099999999999</v>
      </c>
      <c r="G112">
        <v>0.29555999999999999</v>
      </c>
      <c r="I112">
        <v>-45.35</v>
      </c>
      <c r="J112">
        <v>7.9979550000000001</v>
      </c>
      <c r="K112">
        <v>0.64166666667000005</v>
      </c>
      <c r="L112">
        <v>105.8075</v>
      </c>
      <c r="M112">
        <v>105.8075</v>
      </c>
      <c r="N112">
        <v>8.0225899999999992</v>
      </c>
    </row>
    <row r="113" spans="1:14" x14ac:dyDescent="0.2">
      <c r="A113">
        <v>43251</v>
      </c>
      <c r="B113">
        <v>43251</v>
      </c>
      <c r="C113">
        <v>0.304199</v>
      </c>
      <c r="D113">
        <v>105.8955</v>
      </c>
      <c r="E113">
        <v>0.75101099999999998</v>
      </c>
      <c r="F113">
        <v>105.788</v>
      </c>
      <c r="G113">
        <v>0.29175200000000001</v>
      </c>
      <c r="I113">
        <v>-45.92</v>
      </c>
      <c r="J113">
        <v>8.0786379999999998</v>
      </c>
      <c r="K113">
        <v>0.56111111111</v>
      </c>
      <c r="L113">
        <v>105.8955</v>
      </c>
      <c r="M113">
        <v>105.8955</v>
      </c>
      <c r="N113">
        <v>8.1032130000000002</v>
      </c>
    </row>
    <row r="114" spans="1:14" x14ac:dyDescent="0.2">
      <c r="A114">
        <v>43220</v>
      </c>
      <c r="B114">
        <v>43220</v>
      </c>
      <c r="C114">
        <v>0.52103900000000003</v>
      </c>
      <c r="D114">
        <v>104.0895</v>
      </c>
      <c r="E114">
        <v>0.76206200000000002</v>
      </c>
      <c r="F114">
        <v>103.983</v>
      </c>
      <c r="G114">
        <v>0.50858400000000004</v>
      </c>
      <c r="I114">
        <v>-41.91</v>
      </c>
      <c r="J114">
        <v>8.1429989999999997</v>
      </c>
      <c r="K114">
        <v>0.47499999999999998</v>
      </c>
      <c r="L114">
        <v>104.0895</v>
      </c>
      <c r="M114">
        <v>104.0895</v>
      </c>
      <c r="N114">
        <v>8.1854279999999999</v>
      </c>
    </row>
    <row r="115" spans="1:14" x14ac:dyDescent="0.2">
      <c r="A115">
        <v>43190</v>
      </c>
      <c r="B115">
        <v>43190</v>
      </c>
      <c r="C115">
        <v>0.49902999999999997</v>
      </c>
      <c r="D115">
        <v>104.3165</v>
      </c>
      <c r="E115">
        <v>0.77636099999999997</v>
      </c>
      <c r="F115">
        <v>104.209</v>
      </c>
      <c r="G115">
        <v>0.48660100000000001</v>
      </c>
      <c r="I115">
        <v>-36.67</v>
      </c>
      <c r="J115">
        <v>8.2253340000000001</v>
      </c>
      <c r="K115">
        <v>0.39444444443999999</v>
      </c>
      <c r="L115">
        <v>104.3165</v>
      </c>
      <c r="M115">
        <v>104.3165</v>
      </c>
      <c r="N115">
        <v>8.2663810000000009</v>
      </c>
    </row>
    <row r="116" spans="1:14" x14ac:dyDescent="0.2">
      <c r="A116">
        <v>43159</v>
      </c>
      <c r="B116">
        <v>43159</v>
      </c>
      <c r="C116">
        <v>0.62385199999999996</v>
      </c>
      <c r="D116">
        <v>103.2805</v>
      </c>
      <c r="E116">
        <v>0.78963899999999998</v>
      </c>
      <c r="F116">
        <v>103.173</v>
      </c>
      <c r="G116">
        <v>0.61140300000000003</v>
      </c>
      <c r="I116">
        <v>-36.17</v>
      </c>
      <c r="J116">
        <v>8.3012230000000002</v>
      </c>
      <c r="K116">
        <v>0.30555555556000003</v>
      </c>
      <c r="L116">
        <v>103.2805</v>
      </c>
      <c r="M116">
        <v>103.2805</v>
      </c>
      <c r="N116">
        <v>8.3530099999999994</v>
      </c>
    </row>
    <row r="117" spans="1:14" x14ac:dyDescent="0.2">
      <c r="A117">
        <v>43131</v>
      </c>
      <c r="B117">
        <v>43131</v>
      </c>
      <c r="C117">
        <v>0.72452099999999997</v>
      </c>
      <c r="D117">
        <v>102.4415</v>
      </c>
      <c r="E117">
        <v>0.80245500000000003</v>
      </c>
      <c r="F117">
        <v>102.334</v>
      </c>
      <c r="G117">
        <v>0.71206899999999995</v>
      </c>
      <c r="I117">
        <v>-37.01</v>
      </c>
      <c r="J117">
        <v>8.3738419999999998</v>
      </c>
      <c r="K117">
        <v>0.22222222221999999</v>
      </c>
      <c r="L117">
        <v>102.4415</v>
      </c>
      <c r="M117">
        <v>102.4415</v>
      </c>
      <c r="N117">
        <v>8.4345119999999998</v>
      </c>
    </row>
    <row r="118" spans="1:14" x14ac:dyDescent="0.2">
      <c r="A118">
        <v>43100</v>
      </c>
      <c r="B118">
        <v>43100</v>
      </c>
      <c r="C118">
        <v>0.55169800000000002</v>
      </c>
      <c r="D118">
        <v>103.953</v>
      </c>
      <c r="E118">
        <v>0.81989800000000002</v>
      </c>
      <c r="F118">
        <v>103.86499999999999</v>
      </c>
      <c r="G118">
        <v>0.54171499999999995</v>
      </c>
      <c r="I118">
        <v>-37.81</v>
      </c>
      <c r="J118">
        <v>8.4714700000000001</v>
      </c>
      <c r="K118">
        <v>0.14166666667</v>
      </c>
      <c r="L118">
        <v>103.953</v>
      </c>
      <c r="M118">
        <v>103.953</v>
      </c>
      <c r="N118">
        <v>8.5182070000000003</v>
      </c>
    </row>
    <row r="119" spans="1:14" x14ac:dyDescent="0.2">
      <c r="A119">
        <v>43069</v>
      </c>
      <c r="B119">
        <v>43069</v>
      </c>
      <c r="C119">
        <v>0.48906500000000003</v>
      </c>
      <c r="D119">
        <v>104.5475</v>
      </c>
      <c r="E119">
        <v>0.83551299999999995</v>
      </c>
      <c r="F119">
        <v>104.458</v>
      </c>
      <c r="G119">
        <v>0.47911999999999999</v>
      </c>
      <c r="I119">
        <v>-35.68</v>
      </c>
      <c r="J119">
        <v>8.5580390000000008</v>
      </c>
      <c r="K119">
        <v>6.1111111109999998E-2</v>
      </c>
      <c r="L119">
        <v>104.5475</v>
      </c>
      <c r="M119">
        <v>104.5475</v>
      </c>
      <c r="N119">
        <v>8.5998940000000008</v>
      </c>
    </row>
    <row r="120" spans="1:14" x14ac:dyDescent="0.2">
      <c r="A120">
        <v>43039</v>
      </c>
      <c r="B120">
        <v>43039</v>
      </c>
      <c r="C120">
        <v>0.54928999999999994</v>
      </c>
      <c r="D120">
        <v>104.04900000000001</v>
      </c>
      <c r="E120">
        <v>0.84235499999999996</v>
      </c>
      <c r="F120">
        <v>103.959</v>
      </c>
      <c r="G120">
        <v>0.539273</v>
      </c>
      <c r="I120">
        <v>-34.729999999999997</v>
      </c>
      <c r="J120">
        <v>8.5581689999999995</v>
      </c>
      <c r="K120">
        <v>0.97222222221999999</v>
      </c>
      <c r="L120">
        <v>104.04900000000001</v>
      </c>
      <c r="M120">
        <v>104.04900000000001</v>
      </c>
      <c r="N120">
        <v>8.6051780000000004</v>
      </c>
    </row>
    <row r="121" spans="1:14" x14ac:dyDescent="0.2">
      <c r="A121">
        <v>43008</v>
      </c>
      <c r="B121">
        <v>43008</v>
      </c>
      <c r="C121">
        <v>0.69383399999999995</v>
      </c>
      <c r="D121">
        <v>102.7825</v>
      </c>
      <c r="E121">
        <v>0.85404000000000002</v>
      </c>
      <c r="F121">
        <v>102.693</v>
      </c>
      <c r="G121">
        <v>0.68387399999999998</v>
      </c>
      <c r="I121">
        <v>-31.64</v>
      </c>
      <c r="J121">
        <v>8.6222879999999993</v>
      </c>
      <c r="K121">
        <v>0.89166666667000005</v>
      </c>
      <c r="L121">
        <v>102.7825</v>
      </c>
      <c r="M121">
        <v>102.7825</v>
      </c>
      <c r="N121">
        <v>8.6821129999999993</v>
      </c>
    </row>
    <row r="122" spans="1:14" x14ac:dyDescent="0.2">
      <c r="A122">
        <v>42978</v>
      </c>
      <c r="B122">
        <v>42978</v>
      </c>
      <c r="C122">
        <v>0.60112299999999996</v>
      </c>
      <c r="D122">
        <v>103.646</v>
      </c>
      <c r="E122">
        <v>0.87057700000000005</v>
      </c>
      <c r="F122">
        <v>103.55500000000001</v>
      </c>
      <c r="G122">
        <v>0.59112100000000001</v>
      </c>
      <c r="I122">
        <v>-30.37</v>
      </c>
      <c r="J122">
        <v>8.7126199999999994</v>
      </c>
      <c r="K122">
        <v>0.81111111111</v>
      </c>
      <c r="L122">
        <v>103.646</v>
      </c>
      <c r="M122">
        <v>103.646</v>
      </c>
      <c r="N122">
        <v>8.7649939999999997</v>
      </c>
    </row>
    <row r="123" spans="1:14" x14ac:dyDescent="0.2">
      <c r="A123">
        <v>42947</v>
      </c>
      <c r="B123">
        <v>42947</v>
      </c>
      <c r="C123">
        <v>0.72942799999999997</v>
      </c>
      <c r="D123">
        <v>102.5085</v>
      </c>
      <c r="E123">
        <v>0.88427900000000004</v>
      </c>
      <c r="F123">
        <v>102.41800000000001</v>
      </c>
      <c r="G123">
        <v>0.71950199999999997</v>
      </c>
      <c r="I123">
        <v>-32.76</v>
      </c>
      <c r="J123">
        <v>8.7865690000000001</v>
      </c>
      <c r="K123">
        <v>0.72222222221999999</v>
      </c>
      <c r="L123">
        <v>102.5085</v>
      </c>
      <c r="M123">
        <v>102.5085</v>
      </c>
      <c r="N123">
        <v>8.8506610000000006</v>
      </c>
    </row>
    <row r="124" spans="1:14" x14ac:dyDescent="0.2">
      <c r="A124">
        <v>42916</v>
      </c>
      <c r="B124">
        <v>42916</v>
      </c>
      <c r="C124">
        <v>0.66153200000000001</v>
      </c>
      <c r="D124">
        <v>103.152</v>
      </c>
      <c r="E124">
        <v>0.90009799999999995</v>
      </c>
      <c r="F124">
        <v>103.06</v>
      </c>
      <c r="G124">
        <v>0.65153700000000003</v>
      </c>
      <c r="I124">
        <v>-34.35</v>
      </c>
      <c r="J124">
        <v>8.8714589999999998</v>
      </c>
      <c r="K124">
        <v>0.64444444444000004</v>
      </c>
      <c r="L124">
        <v>103.152</v>
      </c>
      <c r="M124">
        <v>103.152</v>
      </c>
      <c r="N124">
        <v>8.9301460000000006</v>
      </c>
    </row>
    <row r="125" spans="1:14" x14ac:dyDescent="0.2">
      <c r="A125">
        <v>42886</v>
      </c>
      <c r="B125">
        <v>42886</v>
      </c>
      <c r="C125">
        <v>0.47668500000000003</v>
      </c>
      <c r="D125">
        <v>104.91549999999999</v>
      </c>
      <c r="E125">
        <v>0.920678</v>
      </c>
      <c r="F125">
        <v>104.821</v>
      </c>
      <c r="G125">
        <v>0.46675800000000001</v>
      </c>
      <c r="I125">
        <v>-34.42</v>
      </c>
      <c r="J125">
        <v>8.9808420000000009</v>
      </c>
      <c r="K125">
        <v>0.55555555556000003</v>
      </c>
      <c r="L125">
        <v>104.91549999999999</v>
      </c>
      <c r="M125">
        <v>104.91549999999999</v>
      </c>
      <c r="N125">
        <v>9.0236529999999995</v>
      </c>
    </row>
    <row r="126" spans="1:14" x14ac:dyDescent="0.2">
      <c r="A126">
        <v>42855</v>
      </c>
      <c r="B126">
        <v>42855</v>
      </c>
      <c r="C126">
        <v>0.574743</v>
      </c>
      <c r="D126">
        <v>104.0245</v>
      </c>
      <c r="E126">
        <v>0.93380600000000002</v>
      </c>
      <c r="G126">
        <v>0.56479999999999997</v>
      </c>
      <c r="I126">
        <v>-30.91</v>
      </c>
      <c r="J126">
        <v>9.0497519999999998</v>
      </c>
      <c r="K126">
        <v>0.47499999999999998</v>
      </c>
      <c r="N126">
        <v>9.1017639999999993</v>
      </c>
    </row>
    <row r="127" spans="1:14" x14ac:dyDescent="0.2">
      <c r="A127">
        <v>42825</v>
      </c>
      <c r="B127">
        <v>42825</v>
      </c>
      <c r="C127">
        <v>0.59789999999999999</v>
      </c>
      <c r="D127">
        <v>103.837</v>
      </c>
      <c r="E127">
        <v>0.94865200000000005</v>
      </c>
      <c r="G127">
        <v>0.58791099999999996</v>
      </c>
      <c r="I127">
        <v>-31.22</v>
      </c>
      <c r="J127">
        <v>9.1271699999999996</v>
      </c>
      <c r="K127">
        <v>0.39444444443999999</v>
      </c>
      <c r="N127">
        <v>9.1817410000000006</v>
      </c>
    </row>
    <row r="128" spans="1:14" x14ac:dyDescent="0.2">
      <c r="A128">
        <v>42794</v>
      </c>
      <c r="B128">
        <v>42794</v>
      </c>
      <c r="C128">
        <v>0.52403100000000002</v>
      </c>
      <c r="D128">
        <v>104.584</v>
      </c>
      <c r="E128">
        <v>0.96739900000000001</v>
      </c>
      <c r="G128">
        <v>0.51400199999999996</v>
      </c>
      <c r="I128">
        <v>-33.51</v>
      </c>
      <c r="J128">
        <v>9.2241370000000007</v>
      </c>
      <c r="K128">
        <v>0.30555555556000003</v>
      </c>
      <c r="N128">
        <v>9.2724740000000008</v>
      </c>
    </row>
    <row r="129" spans="1:14" x14ac:dyDescent="0.2">
      <c r="A129">
        <v>42766</v>
      </c>
      <c r="B129">
        <v>42766</v>
      </c>
      <c r="C129">
        <v>0.73885500000000004</v>
      </c>
      <c r="D129">
        <v>102.54949999999999</v>
      </c>
      <c r="E129">
        <v>0.97868599999999994</v>
      </c>
      <c r="G129">
        <v>0.72889199999999998</v>
      </c>
      <c r="I129">
        <v>-35.29</v>
      </c>
      <c r="J129">
        <v>9.2818439999999995</v>
      </c>
      <c r="K129">
        <v>0.22222222221999999</v>
      </c>
      <c r="N129">
        <v>9.3504229999999993</v>
      </c>
    </row>
    <row r="130" spans="1:14" x14ac:dyDescent="0.2">
      <c r="A130">
        <v>42735</v>
      </c>
      <c r="B130">
        <v>42735</v>
      </c>
      <c r="C130">
        <v>0.54197200000000001</v>
      </c>
      <c r="D130">
        <v>104.483</v>
      </c>
      <c r="E130">
        <v>0.99894700000000003</v>
      </c>
      <c r="G130">
        <v>0.53198699999999999</v>
      </c>
      <c r="I130">
        <v>-47.91</v>
      </c>
      <c r="J130">
        <v>9.3850519999999999</v>
      </c>
      <c r="K130">
        <v>0.14166666667</v>
      </c>
      <c r="N130">
        <v>9.4359160000000006</v>
      </c>
    </row>
    <row r="131" spans="1:14" x14ac:dyDescent="0.2">
      <c r="A131">
        <v>42704</v>
      </c>
      <c r="B131">
        <v>42704</v>
      </c>
      <c r="C131">
        <v>0.54545600000000005</v>
      </c>
      <c r="D131">
        <v>104.48699999999999</v>
      </c>
      <c r="E131">
        <v>1.0158659999999999</v>
      </c>
      <c r="G131">
        <v>0.53545299999999996</v>
      </c>
      <c r="I131">
        <v>-38.31</v>
      </c>
      <c r="J131">
        <v>9.4702839999999995</v>
      </c>
      <c r="K131">
        <v>5.5555555559999997E-2</v>
      </c>
      <c r="N131">
        <v>9.5219400000000007</v>
      </c>
    </row>
    <row r="132" spans="1:14" x14ac:dyDescent="0.2">
      <c r="A132">
        <v>42674</v>
      </c>
      <c r="B132">
        <v>42674</v>
      </c>
      <c r="C132">
        <v>0.26148199999999999</v>
      </c>
      <c r="D132">
        <v>107.40300000000001</v>
      </c>
      <c r="E132">
        <v>1.02969</v>
      </c>
      <c r="G132">
        <v>0.25147199999999997</v>
      </c>
      <c r="I132">
        <v>-42.74</v>
      </c>
      <c r="J132">
        <v>9.4989509999999999</v>
      </c>
      <c r="K132">
        <v>0.97222222221999999</v>
      </c>
      <c r="N132">
        <v>9.5237890000000007</v>
      </c>
    </row>
    <row r="133" spans="1:14" x14ac:dyDescent="0.2">
      <c r="A133">
        <v>42643</v>
      </c>
      <c r="B133">
        <v>42643</v>
      </c>
      <c r="C133">
        <v>0.158441</v>
      </c>
      <c r="D133">
        <v>108.535</v>
      </c>
      <c r="E133">
        <v>1.047858</v>
      </c>
      <c r="G133">
        <v>0.14843100000000001</v>
      </c>
      <c r="I133">
        <v>-43.7</v>
      </c>
      <c r="J133">
        <v>9.5897349999999992</v>
      </c>
      <c r="K133">
        <v>0.89444444444000004</v>
      </c>
      <c r="N133">
        <v>9.6049299999999995</v>
      </c>
    </row>
    <row r="134" spans="1:14" x14ac:dyDescent="0.2">
      <c r="A134">
        <v>42613</v>
      </c>
      <c r="B134">
        <v>42613</v>
      </c>
      <c r="C134">
        <v>9.0686000000000003E-2</v>
      </c>
      <c r="D134">
        <v>109.3295</v>
      </c>
      <c r="E134">
        <v>1.0675829999999999</v>
      </c>
      <c r="G134">
        <v>8.0746999999999999E-2</v>
      </c>
      <c r="I134">
        <v>-42.77</v>
      </c>
      <c r="J134">
        <v>9.6872330000000009</v>
      </c>
      <c r="K134">
        <v>0.80555555556000003</v>
      </c>
      <c r="N134">
        <v>9.6960180000000005</v>
      </c>
    </row>
    <row r="135" spans="1:14" x14ac:dyDescent="0.2">
      <c r="A135">
        <v>42582</v>
      </c>
      <c r="B135">
        <v>42582</v>
      </c>
      <c r="C135">
        <v>0.105212</v>
      </c>
      <c r="D135">
        <v>109.2495</v>
      </c>
      <c r="E135">
        <v>1.0842369999999999</v>
      </c>
      <c r="G135">
        <v>9.5247999999999999E-2</v>
      </c>
      <c r="I135">
        <v>-51.18</v>
      </c>
      <c r="J135">
        <v>9.7686030000000006</v>
      </c>
      <c r="K135">
        <v>0.72222222221999999</v>
      </c>
      <c r="N135">
        <v>9.7788810000000002</v>
      </c>
    </row>
    <row r="136" spans="1:14" x14ac:dyDescent="0.2">
      <c r="A136">
        <v>42551</v>
      </c>
      <c r="B136">
        <v>42551</v>
      </c>
      <c r="C136">
        <v>0.26469399999999998</v>
      </c>
      <c r="D136">
        <v>107.6075</v>
      </c>
      <c r="E136">
        <v>1.0960430000000001</v>
      </c>
      <c r="G136">
        <v>0.25472400000000001</v>
      </c>
      <c r="I136">
        <v>-37.19</v>
      </c>
      <c r="J136">
        <v>9.8254540000000006</v>
      </c>
      <c r="K136">
        <v>0.64444444444000004</v>
      </c>
      <c r="N136">
        <v>9.8514619999999997</v>
      </c>
    </row>
    <row r="137" spans="1:14" x14ac:dyDescent="0.2">
      <c r="A137">
        <v>42521</v>
      </c>
      <c r="B137">
        <v>42521</v>
      </c>
      <c r="C137">
        <v>0.77570099999999997</v>
      </c>
      <c r="D137">
        <v>102.3425</v>
      </c>
      <c r="E137">
        <v>1.100822</v>
      </c>
      <c r="G137">
        <v>0.76572899999999999</v>
      </c>
      <c r="I137">
        <v>-25.31</v>
      </c>
      <c r="J137">
        <v>9.8469829999999998</v>
      </c>
      <c r="K137">
        <v>0.55555555556000003</v>
      </c>
      <c r="N137">
        <v>9.9233670000000007</v>
      </c>
    </row>
    <row r="138" spans="1:14" x14ac:dyDescent="0.2">
      <c r="A138">
        <v>42490</v>
      </c>
      <c r="B138">
        <v>42490</v>
      </c>
      <c r="C138">
        <v>0.88537399999999999</v>
      </c>
      <c r="D138">
        <v>101.247</v>
      </c>
      <c r="E138">
        <v>1.114479</v>
      </c>
      <c r="G138">
        <v>0.87535300000000005</v>
      </c>
      <c r="I138">
        <v>-22.86</v>
      </c>
      <c r="J138">
        <v>9.9124479999999995</v>
      </c>
      <c r="K138">
        <v>0.47499999999999998</v>
      </c>
      <c r="N138">
        <v>10.000209999999999</v>
      </c>
    </row>
    <row r="139" spans="1:14" x14ac:dyDescent="0.2">
      <c r="A139">
        <v>42460</v>
      </c>
      <c r="B139">
        <v>42460</v>
      </c>
      <c r="C139">
        <v>0.80340800000000001</v>
      </c>
      <c r="D139">
        <v>102.0925</v>
      </c>
      <c r="E139">
        <v>1.133394</v>
      </c>
      <c r="G139">
        <v>0.79345500000000002</v>
      </c>
      <c r="I139">
        <v>-27.39</v>
      </c>
      <c r="J139">
        <v>10.003176</v>
      </c>
      <c r="K139">
        <v>0.39444444443999999</v>
      </c>
      <c r="N139">
        <v>10.083542</v>
      </c>
    </row>
    <row r="140" spans="1:14" x14ac:dyDescent="0.2">
      <c r="A140">
        <v>42429</v>
      </c>
      <c r="B140">
        <v>42429</v>
      </c>
      <c r="C140">
        <v>0.73905100000000001</v>
      </c>
      <c r="D140">
        <v>102.777</v>
      </c>
      <c r="E140">
        <v>1.15377</v>
      </c>
      <c r="G140">
        <v>0.72905799999999998</v>
      </c>
      <c r="I140">
        <v>-28.91</v>
      </c>
      <c r="J140">
        <v>10.099958000000001</v>
      </c>
      <c r="K140">
        <v>0.30555555556000003</v>
      </c>
      <c r="N140">
        <v>10.174602</v>
      </c>
    </row>
    <row r="141" spans="1:14" x14ac:dyDescent="0.2">
      <c r="A141">
        <v>42400</v>
      </c>
      <c r="B141">
        <v>42400</v>
      </c>
      <c r="C141">
        <v>0.86497999999999997</v>
      </c>
      <c r="D141">
        <v>101.48650000000001</v>
      </c>
      <c r="E141">
        <v>1.167835</v>
      </c>
      <c r="G141">
        <v>0.85496499999999997</v>
      </c>
      <c r="I141">
        <v>-33.950000000000003</v>
      </c>
      <c r="J141">
        <v>10.165748000000001</v>
      </c>
      <c r="K141">
        <v>0.22222222221999999</v>
      </c>
      <c r="N141">
        <v>10.253679999999999</v>
      </c>
    </row>
    <row r="142" spans="1:14" x14ac:dyDescent="0.2">
      <c r="A142">
        <v>42369</v>
      </c>
      <c r="B142">
        <v>42369</v>
      </c>
      <c r="C142">
        <v>1.259628</v>
      </c>
      <c r="D142">
        <v>97.480500000000006</v>
      </c>
      <c r="E142">
        <v>1.17259</v>
      </c>
      <c r="G142">
        <v>1.2496179999999999</v>
      </c>
      <c r="I142">
        <v>-26.48</v>
      </c>
      <c r="J142">
        <v>10.186823</v>
      </c>
      <c r="K142">
        <v>0.14722222222</v>
      </c>
      <c r="N142">
        <v>10.315139</v>
      </c>
    </row>
    <row r="143" spans="1:14" x14ac:dyDescent="0.2">
      <c r="A143">
        <v>42338</v>
      </c>
      <c r="B143">
        <v>42338</v>
      </c>
      <c r="C143">
        <v>1.0175339999999999</v>
      </c>
      <c r="D143">
        <v>99.921999999999997</v>
      </c>
      <c r="E143">
        <v>1.19895</v>
      </c>
      <c r="G143">
        <v>1.0075369999999999</v>
      </c>
      <c r="I143">
        <v>-29.95</v>
      </c>
      <c r="J143">
        <v>10.310238999999999</v>
      </c>
      <c r="K143">
        <v>5.5555555559999997E-2</v>
      </c>
      <c r="N143">
        <v>10.415149</v>
      </c>
    </row>
    <row r="144" spans="1:14" x14ac:dyDescent="0.2">
      <c r="A144">
        <v>42308</v>
      </c>
      <c r="B144">
        <v>42308</v>
      </c>
      <c r="C144">
        <v>0.90018900000000002</v>
      </c>
      <c r="D144">
        <v>101.148</v>
      </c>
      <c r="E144">
        <v>1.2077199999999999</v>
      </c>
      <c r="G144">
        <v>0.89020699999999997</v>
      </c>
      <c r="I144">
        <v>-39.03</v>
      </c>
      <c r="J144">
        <v>10.304296000000001</v>
      </c>
      <c r="K144">
        <v>0.97499999999999998</v>
      </c>
      <c r="N144">
        <v>10.397055</v>
      </c>
    </row>
    <row r="145" spans="1:14" x14ac:dyDescent="0.2">
      <c r="A145">
        <v>42277</v>
      </c>
      <c r="B145">
        <v>42277</v>
      </c>
      <c r="C145">
        <v>0.94652599999999998</v>
      </c>
      <c r="D145">
        <v>100.6665</v>
      </c>
      <c r="E145">
        <v>1.224809</v>
      </c>
      <c r="G145">
        <v>0.93651600000000002</v>
      </c>
      <c r="I145">
        <v>-29.11</v>
      </c>
      <c r="J145">
        <v>10.382838</v>
      </c>
      <c r="K145">
        <v>0.88888888888999995</v>
      </c>
      <c r="N145">
        <v>10.481114</v>
      </c>
    </row>
    <row r="146" spans="1:14" x14ac:dyDescent="0.2">
      <c r="A146">
        <v>42247</v>
      </c>
      <c r="B146">
        <v>42247</v>
      </c>
      <c r="C146">
        <v>0.88900800000000002</v>
      </c>
      <c r="D146">
        <v>101.28400000000001</v>
      </c>
      <c r="E146">
        <v>1.2446219999999999</v>
      </c>
      <c r="G146">
        <v>0.87899700000000003</v>
      </c>
      <c r="I146">
        <v>-40.049999999999997</v>
      </c>
      <c r="J146">
        <v>10.473879</v>
      </c>
      <c r="K146">
        <v>0.80555555556000003</v>
      </c>
      <c r="N146">
        <v>10.566993</v>
      </c>
    </row>
    <row r="147" spans="1:14" x14ac:dyDescent="0.2">
      <c r="A147">
        <v>42216</v>
      </c>
      <c r="B147">
        <v>42216</v>
      </c>
      <c r="C147">
        <v>0.93298199999999998</v>
      </c>
      <c r="D147">
        <v>100.82</v>
      </c>
      <c r="E147">
        <v>1.2602120000000001</v>
      </c>
      <c r="G147">
        <v>0.92298500000000006</v>
      </c>
      <c r="I147">
        <v>-34.159999999999997</v>
      </c>
      <c r="J147">
        <v>10.544447999999999</v>
      </c>
      <c r="K147">
        <v>0.72777777777999997</v>
      </c>
      <c r="N147">
        <v>10.642825999999999</v>
      </c>
    </row>
    <row r="148" spans="1:14" x14ac:dyDescent="0.2">
      <c r="A148">
        <v>42185</v>
      </c>
      <c r="B148">
        <v>42185</v>
      </c>
      <c r="C148">
        <v>1.1699949999999999</v>
      </c>
      <c r="D148">
        <v>98.305000000000007</v>
      </c>
      <c r="E148">
        <v>1.272197</v>
      </c>
      <c r="G148">
        <v>1.1599759999999999</v>
      </c>
      <c r="I148">
        <v>-36.94</v>
      </c>
      <c r="J148">
        <v>10.597149</v>
      </c>
      <c r="K148">
        <v>0.63888888888999995</v>
      </c>
      <c r="N148">
        <v>10.721135</v>
      </c>
    </row>
    <row r="149" spans="1:14" x14ac:dyDescent="0.2">
      <c r="A149">
        <v>42155</v>
      </c>
      <c r="B149">
        <v>42155</v>
      </c>
      <c r="K149">
        <v>0.55600000000000005</v>
      </c>
    </row>
    <row r="150" spans="1:14" x14ac:dyDescent="0.2">
      <c r="A150">
        <v>42124</v>
      </c>
      <c r="B150">
        <v>42124</v>
      </c>
      <c r="K150">
        <v>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275F-2841-8549-941D-4011D086AF92}">
  <dimension ref="A1:L12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1640625" bestFit="1" customWidth="1"/>
    <col min="8" max="8" width="22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157</v>
      </c>
    </row>
    <row r="5" spans="1:12" x14ac:dyDescent="0.2">
      <c r="A5" t="s">
        <v>158</v>
      </c>
    </row>
    <row r="6" spans="1:12" x14ac:dyDescent="0.2">
      <c r="A6" t="s">
        <v>80</v>
      </c>
    </row>
    <row r="7" spans="1:12" x14ac:dyDescent="0.2">
      <c r="A7" t="s">
        <v>81</v>
      </c>
    </row>
    <row r="8" spans="1:12" x14ac:dyDescent="0.2">
      <c r="A8" t="s">
        <v>82</v>
      </c>
    </row>
    <row r="11" spans="1:12" x14ac:dyDescent="0.2">
      <c r="A11" t="s">
        <v>159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129.13200000000001</v>
      </c>
      <c r="C13">
        <v>45900</v>
      </c>
      <c r="D13" t="s">
        <v>88</v>
      </c>
      <c r="E13">
        <v>59</v>
      </c>
      <c r="F13" t="s">
        <v>88</v>
      </c>
      <c r="G13">
        <v>9.06621844475454</v>
      </c>
      <c r="H13">
        <v>44985</v>
      </c>
    </row>
    <row r="14" spans="1:12" x14ac:dyDescent="0.2">
      <c r="A14" t="s">
        <v>89</v>
      </c>
      <c r="B14">
        <v>113.387</v>
      </c>
      <c r="C14">
        <v>42916</v>
      </c>
      <c r="D14" t="s">
        <v>90</v>
      </c>
      <c r="E14">
        <v>49</v>
      </c>
      <c r="F14" t="s">
        <v>90</v>
      </c>
      <c r="G14">
        <v>-0.62760722967145</v>
      </c>
      <c r="H14">
        <v>45016</v>
      </c>
    </row>
    <row r="15" spans="1:12" x14ac:dyDescent="0.2">
      <c r="A15" t="s">
        <v>91</v>
      </c>
      <c r="B15">
        <v>121.742275229358</v>
      </c>
      <c r="D15" t="s">
        <v>92</v>
      </c>
      <c r="E15">
        <v>0</v>
      </c>
      <c r="F15" t="s">
        <v>35</v>
      </c>
      <c r="G15">
        <v>0.11473207665669299</v>
      </c>
      <c r="H15" t="s">
        <v>155</v>
      </c>
    </row>
    <row r="16" spans="1:12" x14ac:dyDescent="0.2">
      <c r="A16" t="s">
        <v>93</v>
      </c>
      <c r="B16">
        <v>121.2595</v>
      </c>
    </row>
    <row r="19" spans="1:12" x14ac:dyDescent="0.2">
      <c r="A19" t="s">
        <v>160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1.6300030000000001</v>
      </c>
      <c r="D21">
        <v>128.03450000000001</v>
      </c>
      <c r="E21">
        <v>5.0875999999999998E-2</v>
      </c>
      <c r="F21">
        <v>127.86</v>
      </c>
      <c r="G21">
        <v>1.5551729999999999</v>
      </c>
      <c r="H21">
        <v>1.8163480000000001</v>
      </c>
      <c r="I21">
        <v>2.5099670139999999E-2</v>
      </c>
      <c r="J21">
        <v>128.05959999999999</v>
      </c>
      <c r="K21">
        <v>128.03450000000001</v>
      </c>
      <c r="L21">
        <v>1.845955</v>
      </c>
    </row>
    <row r="22" spans="1:12" x14ac:dyDescent="0.2">
      <c r="A22">
        <v>46022</v>
      </c>
      <c r="B22">
        <v>46022</v>
      </c>
      <c r="C22">
        <v>1.5162929999999999</v>
      </c>
      <c r="D22">
        <v>128.529</v>
      </c>
      <c r="E22">
        <v>5.3678999999999998E-2</v>
      </c>
      <c r="F22">
        <v>128.34800000000001</v>
      </c>
      <c r="G22">
        <v>1.4412039999999999</v>
      </c>
      <c r="H22">
        <v>1.8758459999999999</v>
      </c>
      <c r="I22">
        <v>1.5555708329999999E-2</v>
      </c>
      <c r="J22">
        <v>128.544556</v>
      </c>
      <c r="K22">
        <v>128.529</v>
      </c>
      <c r="L22">
        <v>1.90429</v>
      </c>
    </row>
    <row r="23" spans="1:12" x14ac:dyDescent="0.2">
      <c r="A23">
        <v>45991</v>
      </c>
      <c r="B23">
        <v>45991</v>
      </c>
      <c r="C23">
        <v>1.35463</v>
      </c>
      <c r="D23">
        <v>128.523</v>
      </c>
      <c r="E23">
        <v>5.8222999999999997E-2</v>
      </c>
      <c r="F23">
        <v>128.333</v>
      </c>
      <c r="G23">
        <v>1.279533</v>
      </c>
      <c r="H23">
        <v>1.969282</v>
      </c>
      <c r="I23">
        <v>4.5659028000000001E-4</v>
      </c>
      <c r="J23">
        <v>128.52345700000001</v>
      </c>
      <c r="K23">
        <v>128.523</v>
      </c>
      <c r="L23">
        <v>1.9959579999999999</v>
      </c>
    </row>
    <row r="24" spans="1:12" x14ac:dyDescent="0.2">
      <c r="A24">
        <v>45961</v>
      </c>
      <c r="B24">
        <v>45961</v>
      </c>
      <c r="C24">
        <v>1.2748619999999999</v>
      </c>
      <c r="D24">
        <v>128.57149999999999</v>
      </c>
      <c r="E24">
        <v>6.2080000000000003E-2</v>
      </c>
      <c r="F24">
        <v>128.374</v>
      </c>
      <c r="G24">
        <v>1.199999</v>
      </c>
      <c r="H24">
        <v>2.045112</v>
      </c>
      <c r="I24">
        <v>0.15198906249999999</v>
      </c>
      <c r="J24">
        <v>128.723489</v>
      </c>
      <c r="K24">
        <v>128.57149999999999</v>
      </c>
      <c r="L24">
        <v>2.0711840000000001</v>
      </c>
    </row>
    <row r="25" spans="1:12" x14ac:dyDescent="0.2">
      <c r="A25">
        <v>45930</v>
      </c>
      <c r="B25">
        <v>45930</v>
      </c>
      <c r="C25">
        <v>1.3160240000000001</v>
      </c>
      <c r="D25">
        <v>128.8135</v>
      </c>
      <c r="E25">
        <v>6.6559999999999994E-2</v>
      </c>
      <c r="F25">
        <v>128.607</v>
      </c>
      <c r="G25">
        <v>1.241063</v>
      </c>
      <c r="H25">
        <v>2.1320130000000002</v>
      </c>
      <c r="I25">
        <v>0.13789353471999999</v>
      </c>
      <c r="J25">
        <v>128.95139399999999</v>
      </c>
      <c r="K25">
        <v>128.8135</v>
      </c>
      <c r="L25">
        <v>2.1600709999999999</v>
      </c>
    </row>
    <row r="26" spans="1:12" x14ac:dyDescent="0.2">
      <c r="A26">
        <v>45900</v>
      </c>
      <c r="B26">
        <v>45900</v>
      </c>
      <c r="C26">
        <v>1.0099260000000001</v>
      </c>
      <c r="D26">
        <v>129.34800000000001</v>
      </c>
      <c r="E26">
        <v>7.1377999999999997E-2</v>
      </c>
      <c r="F26">
        <v>129.13200000000001</v>
      </c>
      <c r="G26">
        <v>0.93477600000000005</v>
      </c>
      <c r="H26">
        <v>2.220993</v>
      </c>
      <c r="I26">
        <v>0.12393451042</v>
      </c>
      <c r="J26">
        <v>129.471935</v>
      </c>
      <c r="K26">
        <v>129.34800000000001</v>
      </c>
      <c r="L26">
        <v>2.2434229999999999</v>
      </c>
    </row>
    <row r="27" spans="1:12" x14ac:dyDescent="0.2">
      <c r="A27">
        <v>45869</v>
      </c>
      <c r="B27">
        <v>45869</v>
      </c>
      <c r="C27">
        <v>1.0310360000000001</v>
      </c>
      <c r="D27">
        <v>128.64400000000001</v>
      </c>
      <c r="E27">
        <v>7.5588000000000002E-2</v>
      </c>
      <c r="F27">
        <v>128.422</v>
      </c>
      <c r="G27">
        <v>0.95595200000000002</v>
      </c>
      <c r="H27">
        <v>2.2975120000000002</v>
      </c>
      <c r="I27">
        <v>0.11064768749999999</v>
      </c>
      <c r="J27">
        <v>128.754648</v>
      </c>
      <c r="K27">
        <v>128.64400000000001</v>
      </c>
      <c r="L27">
        <v>2.3212000000000002</v>
      </c>
    </row>
    <row r="28" spans="1:12" x14ac:dyDescent="0.2">
      <c r="A28">
        <v>45838</v>
      </c>
      <c r="B28">
        <v>45838</v>
      </c>
      <c r="C28">
        <v>0.92387900000000001</v>
      </c>
      <c r="D28">
        <v>128.74</v>
      </c>
      <c r="E28">
        <v>8.0751000000000003E-2</v>
      </c>
      <c r="F28">
        <v>128.50899999999999</v>
      </c>
      <c r="G28">
        <v>0.84875800000000001</v>
      </c>
      <c r="H28">
        <v>2.3880330000000001</v>
      </c>
      <c r="I28">
        <v>9.5972763890000007E-2</v>
      </c>
      <c r="J28">
        <v>128.835973</v>
      </c>
      <c r="K28">
        <v>128.74</v>
      </c>
      <c r="L28">
        <v>2.4100950000000001</v>
      </c>
    </row>
    <row r="29" spans="1:12" x14ac:dyDescent="0.2">
      <c r="A29">
        <v>45808</v>
      </c>
      <c r="B29">
        <v>45808</v>
      </c>
      <c r="C29">
        <v>1.0611390000000001</v>
      </c>
      <c r="D29">
        <v>128.08699999999999</v>
      </c>
      <c r="E29">
        <v>8.5184999999999997E-2</v>
      </c>
      <c r="F29">
        <v>127.85</v>
      </c>
      <c r="G29">
        <v>0.98606799999999994</v>
      </c>
      <c r="H29">
        <v>2.4644910000000002</v>
      </c>
      <c r="I29">
        <v>8.268993056E-2</v>
      </c>
      <c r="J29">
        <v>128.16969</v>
      </c>
      <c r="K29">
        <v>128.08699999999999</v>
      </c>
      <c r="L29">
        <v>2.4906419999999998</v>
      </c>
    </row>
    <row r="30" spans="1:12" x14ac:dyDescent="0.2">
      <c r="A30">
        <v>45777</v>
      </c>
      <c r="B30">
        <v>45777</v>
      </c>
      <c r="C30">
        <v>1.045981</v>
      </c>
      <c r="D30">
        <v>128.809</v>
      </c>
      <c r="E30">
        <v>8.9826000000000003E-2</v>
      </c>
      <c r="F30">
        <v>128.56299999999999</v>
      </c>
      <c r="G30">
        <v>0.97084300000000001</v>
      </c>
      <c r="H30">
        <v>2.5418340000000001</v>
      </c>
      <c r="I30">
        <v>7.0382277780000002E-2</v>
      </c>
      <c r="J30">
        <v>128.87938199999999</v>
      </c>
      <c r="K30">
        <v>128.809</v>
      </c>
      <c r="L30">
        <v>2.5684209999999998</v>
      </c>
    </row>
    <row r="31" spans="1:12" x14ac:dyDescent="0.2">
      <c r="A31">
        <v>45747</v>
      </c>
      <c r="B31">
        <v>45747</v>
      </c>
      <c r="C31">
        <v>1.0611060000000001</v>
      </c>
      <c r="D31">
        <v>128.03100000000001</v>
      </c>
      <c r="E31">
        <v>9.5390000000000003E-2</v>
      </c>
      <c r="F31">
        <v>127.77800000000001</v>
      </c>
      <c r="G31">
        <v>0.98601700000000003</v>
      </c>
      <c r="H31">
        <v>2.6321569999999999</v>
      </c>
      <c r="I31">
        <v>5.5030631939999998E-2</v>
      </c>
      <c r="J31">
        <v>128.08603099999999</v>
      </c>
      <c r="K31">
        <v>128.03100000000001</v>
      </c>
      <c r="L31">
        <v>2.6600869999999999</v>
      </c>
    </row>
    <row r="32" spans="1:12" x14ac:dyDescent="0.2">
      <c r="A32">
        <v>45716</v>
      </c>
      <c r="B32">
        <v>45716</v>
      </c>
      <c r="C32">
        <v>1.043048</v>
      </c>
      <c r="D32">
        <v>128.0215</v>
      </c>
      <c r="E32">
        <v>0.100298</v>
      </c>
      <c r="F32">
        <v>127.761</v>
      </c>
      <c r="G32">
        <v>0.96807200000000004</v>
      </c>
      <c r="H32">
        <v>2.709603</v>
      </c>
      <c r="I32">
        <v>4.230046875E-2</v>
      </c>
      <c r="J32">
        <v>128.06379999999999</v>
      </c>
      <c r="K32">
        <v>128.0215</v>
      </c>
      <c r="L32">
        <v>2.7378659999999999</v>
      </c>
    </row>
    <row r="33" spans="1:12" x14ac:dyDescent="0.2">
      <c r="A33">
        <v>45688</v>
      </c>
      <c r="B33">
        <v>45688</v>
      </c>
      <c r="C33">
        <v>0.874135</v>
      </c>
      <c r="D33">
        <v>128.554</v>
      </c>
      <c r="E33">
        <v>0.106006</v>
      </c>
      <c r="F33">
        <v>128.28399999999999</v>
      </c>
      <c r="G33">
        <v>0.79900400000000005</v>
      </c>
      <c r="H33">
        <v>2.7967620000000002</v>
      </c>
      <c r="I33">
        <v>2.8658656250000001E-2</v>
      </c>
      <c r="J33">
        <v>128.58265900000001</v>
      </c>
      <c r="K33">
        <v>128.554</v>
      </c>
      <c r="L33">
        <v>2.8212100000000002</v>
      </c>
    </row>
    <row r="34" spans="1:12" x14ac:dyDescent="0.2">
      <c r="A34">
        <v>45657</v>
      </c>
      <c r="B34">
        <v>45657</v>
      </c>
      <c r="C34">
        <v>0.89280300000000001</v>
      </c>
      <c r="D34">
        <v>128.05500000000001</v>
      </c>
      <c r="E34">
        <v>0.11165899999999999</v>
      </c>
      <c r="F34">
        <v>127.77800000000001</v>
      </c>
      <c r="G34">
        <v>0.81769099999999995</v>
      </c>
      <c r="H34">
        <v>2.8815930000000001</v>
      </c>
      <c r="I34">
        <v>1.451644444E-2</v>
      </c>
      <c r="J34">
        <v>128.06951599999999</v>
      </c>
      <c r="K34">
        <v>128.05500000000001</v>
      </c>
      <c r="L34">
        <v>2.9073190000000002</v>
      </c>
    </row>
    <row r="35" spans="1:12" x14ac:dyDescent="0.2">
      <c r="A35">
        <v>45626</v>
      </c>
      <c r="B35">
        <v>45626</v>
      </c>
      <c r="C35">
        <v>0.47102500000000003</v>
      </c>
      <c r="D35">
        <v>129.298</v>
      </c>
      <c r="E35">
        <v>0.118294</v>
      </c>
      <c r="F35">
        <v>129.00899999999999</v>
      </c>
      <c r="G35">
        <v>0.39588000000000001</v>
      </c>
      <c r="H35">
        <v>2.976658</v>
      </c>
      <c r="I35">
        <v>9.0518749999999996E-4</v>
      </c>
      <c r="J35">
        <v>129.29890499999999</v>
      </c>
      <c r="K35">
        <v>129.298</v>
      </c>
      <c r="L35">
        <v>2.9906790000000001</v>
      </c>
    </row>
    <row r="36" spans="1:12" x14ac:dyDescent="0.2">
      <c r="A36">
        <v>45596</v>
      </c>
      <c r="B36">
        <v>45596</v>
      </c>
      <c r="C36">
        <v>0.78556599999999999</v>
      </c>
      <c r="D36">
        <v>127.7945</v>
      </c>
      <c r="E36">
        <v>0.123</v>
      </c>
      <c r="F36">
        <v>127.502</v>
      </c>
      <c r="G36">
        <v>0.71052099999999996</v>
      </c>
      <c r="H36">
        <v>3.0434909999999999</v>
      </c>
      <c r="I36">
        <v>0.15043159375000001</v>
      </c>
      <c r="J36">
        <v>127.94493199999999</v>
      </c>
      <c r="K36">
        <v>127.7945</v>
      </c>
      <c r="L36">
        <v>3.0674000000000001</v>
      </c>
    </row>
    <row r="37" spans="1:12" x14ac:dyDescent="0.2">
      <c r="A37">
        <v>45565</v>
      </c>
      <c r="B37">
        <v>45565</v>
      </c>
      <c r="C37">
        <v>0.80548200000000003</v>
      </c>
      <c r="D37">
        <v>128.352</v>
      </c>
      <c r="E37">
        <v>0.129271</v>
      </c>
      <c r="F37">
        <v>128.05000000000001</v>
      </c>
      <c r="G37">
        <v>0.73035499999999998</v>
      </c>
      <c r="H37">
        <v>3.131065</v>
      </c>
      <c r="I37">
        <v>0.13672506944000001</v>
      </c>
      <c r="J37">
        <v>128.48872499999999</v>
      </c>
      <c r="K37">
        <v>128.352</v>
      </c>
      <c r="L37">
        <v>3.156285</v>
      </c>
    </row>
    <row r="38" spans="1:12" x14ac:dyDescent="0.2">
      <c r="A38">
        <v>45535</v>
      </c>
      <c r="B38">
        <v>45535</v>
      </c>
      <c r="C38">
        <v>0.88615999999999995</v>
      </c>
      <c r="D38">
        <v>127.879</v>
      </c>
      <c r="E38">
        <v>0.13491500000000001</v>
      </c>
      <c r="F38">
        <v>127.571</v>
      </c>
      <c r="G38">
        <v>0.81110099999999996</v>
      </c>
      <c r="H38">
        <v>3.2083949999999999</v>
      </c>
      <c r="I38">
        <v>0.12347666667</v>
      </c>
      <c r="J38">
        <v>128.002477</v>
      </c>
      <c r="K38">
        <v>127.879</v>
      </c>
      <c r="L38">
        <v>3.2368269999999999</v>
      </c>
    </row>
    <row r="39" spans="1:12" x14ac:dyDescent="0.2">
      <c r="A39">
        <v>45504</v>
      </c>
      <c r="B39">
        <v>45504</v>
      </c>
      <c r="C39">
        <v>0.90134700000000001</v>
      </c>
      <c r="D39">
        <v>127.828</v>
      </c>
      <c r="E39">
        <v>0.141268</v>
      </c>
      <c r="F39">
        <v>127.512</v>
      </c>
      <c r="G39">
        <v>0.82628100000000004</v>
      </c>
      <c r="H39">
        <v>3.2932519999999998</v>
      </c>
      <c r="I39">
        <v>0.10947927083</v>
      </c>
      <c r="J39">
        <v>127.937479</v>
      </c>
      <c r="K39">
        <v>127.828</v>
      </c>
      <c r="L39">
        <v>3.3229350000000002</v>
      </c>
    </row>
    <row r="40" spans="1:12" x14ac:dyDescent="0.2">
      <c r="A40">
        <v>45473</v>
      </c>
      <c r="B40">
        <v>45473</v>
      </c>
      <c r="C40">
        <v>1.13225</v>
      </c>
      <c r="D40">
        <v>126.56399999999999</v>
      </c>
      <c r="E40">
        <v>0.14691899999999999</v>
      </c>
      <c r="F40">
        <v>126.244</v>
      </c>
      <c r="G40">
        <v>1.0571710000000001</v>
      </c>
      <c r="H40">
        <v>3.368093</v>
      </c>
      <c r="I40">
        <v>9.5701687499999993E-2</v>
      </c>
      <c r="J40">
        <v>126.659702</v>
      </c>
      <c r="K40">
        <v>126.56399999999999</v>
      </c>
      <c r="L40">
        <v>3.406228</v>
      </c>
    </row>
    <row r="41" spans="1:12" x14ac:dyDescent="0.2">
      <c r="A41">
        <v>45443</v>
      </c>
      <c r="B41">
        <v>45443</v>
      </c>
      <c r="C41">
        <v>1.410069</v>
      </c>
      <c r="D41">
        <v>125.0335</v>
      </c>
      <c r="E41">
        <v>0.15207999999999999</v>
      </c>
      <c r="F41">
        <v>124.60299999999999</v>
      </c>
      <c r="G41">
        <v>1.3099080000000001</v>
      </c>
      <c r="H41">
        <v>3.4355129999999998</v>
      </c>
      <c r="I41">
        <v>8.2774458329999995E-2</v>
      </c>
      <c r="J41">
        <v>125.116274</v>
      </c>
      <c r="K41">
        <v>125.0335</v>
      </c>
      <c r="L41">
        <v>3.4839560000000001</v>
      </c>
    </row>
    <row r="42" spans="1:12" x14ac:dyDescent="0.2">
      <c r="A42">
        <v>45412</v>
      </c>
      <c r="B42">
        <v>45412</v>
      </c>
      <c r="C42">
        <v>1.3000119999999999</v>
      </c>
      <c r="D42">
        <v>125.215</v>
      </c>
      <c r="E42">
        <v>0.15917000000000001</v>
      </c>
      <c r="F42">
        <v>124.773</v>
      </c>
      <c r="G42">
        <v>1.1997789999999999</v>
      </c>
      <c r="H42">
        <v>3.5242710000000002</v>
      </c>
      <c r="I42">
        <v>6.8654916669999996E-2</v>
      </c>
      <c r="J42">
        <v>125.283655</v>
      </c>
      <c r="K42">
        <v>125.215</v>
      </c>
      <c r="L42">
        <v>3.570087</v>
      </c>
    </row>
    <row r="43" spans="1:12" x14ac:dyDescent="0.2">
      <c r="A43">
        <v>45382</v>
      </c>
      <c r="B43">
        <v>45382</v>
      </c>
      <c r="C43">
        <v>1.23508</v>
      </c>
      <c r="D43">
        <v>125.099</v>
      </c>
      <c r="E43">
        <v>0.16606199999999999</v>
      </c>
      <c r="F43">
        <v>124.64700000000001</v>
      </c>
      <c r="G43">
        <v>1.1348739999999999</v>
      </c>
      <c r="H43">
        <v>3.60886</v>
      </c>
      <c r="I43">
        <v>5.4973284720000001E-2</v>
      </c>
      <c r="J43">
        <v>125.15397299999999</v>
      </c>
      <c r="K43">
        <v>125.099</v>
      </c>
      <c r="L43">
        <v>3.653432</v>
      </c>
    </row>
    <row r="44" spans="1:12" x14ac:dyDescent="0.2">
      <c r="A44">
        <v>45351</v>
      </c>
      <c r="B44">
        <v>45351</v>
      </c>
      <c r="C44">
        <v>1.3748389999999999</v>
      </c>
      <c r="D44">
        <v>124.497</v>
      </c>
      <c r="E44">
        <v>0.172177</v>
      </c>
      <c r="F44">
        <v>124.038</v>
      </c>
      <c r="G44">
        <v>1.2746420000000001</v>
      </c>
      <c r="H44">
        <v>3.6833230000000001</v>
      </c>
      <c r="I44">
        <v>4.1953656249999999E-2</v>
      </c>
      <c r="J44">
        <v>124.538954</v>
      </c>
      <c r="K44">
        <v>124.497</v>
      </c>
      <c r="L44">
        <v>3.7339630000000001</v>
      </c>
    </row>
    <row r="45" spans="1:12" x14ac:dyDescent="0.2">
      <c r="A45">
        <v>45322</v>
      </c>
      <c r="B45">
        <v>45322</v>
      </c>
      <c r="C45">
        <v>1.032942</v>
      </c>
      <c r="D45">
        <v>125.128</v>
      </c>
      <c r="E45">
        <v>0.18079899999999999</v>
      </c>
      <c r="F45">
        <v>124.654</v>
      </c>
      <c r="G45">
        <v>0.93271099999999996</v>
      </c>
      <c r="H45">
        <v>3.7838270000000001</v>
      </c>
      <c r="I45">
        <v>2.732969444E-2</v>
      </c>
      <c r="J45">
        <v>125.15533000000001</v>
      </c>
      <c r="K45">
        <v>125.128</v>
      </c>
      <c r="L45">
        <v>3.8229120000000001</v>
      </c>
    </row>
    <row r="46" spans="1:12" x14ac:dyDescent="0.2">
      <c r="A46">
        <v>45291</v>
      </c>
      <c r="B46">
        <v>45291</v>
      </c>
      <c r="C46">
        <v>0.780003</v>
      </c>
      <c r="D46">
        <v>125.88</v>
      </c>
      <c r="E46">
        <v>0.18863199999999999</v>
      </c>
      <c r="F46">
        <v>125.392</v>
      </c>
      <c r="G46">
        <v>0.679782</v>
      </c>
      <c r="H46">
        <v>3.8733</v>
      </c>
      <c r="I46">
        <v>1.429166667E-2</v>
      </c>
      <c r="J46">
        <v>125.89429199999999</v>
      </c>
      <c r="K46">
        <v>125.88</v>
      </c>
      <c r="L46">
        <v>3.9035120000000001</v>
      </c>
    </row>
    <row r="47" spans="1:12" x14ac:dyDescent="0.2">
      <c r="A47">
        <v>45260</v>
      </c>
      <c r="B47">
        <v>45260</v>
      </c>
      <c r="C47">
        <v>1.199843</v>
      </c>
      <c r="D47">
        <v>123.4515</v>
      </c>
      <c r="E47">
        <v>0.19405600000000001</v>
      </c>
      <c r="F47">
        <v>122.965</v>
      </c>
      <c r="G47">
        <v>1.099696</v>
      </c>
      <c r="H47">
        <v>3.9367589999999999</v>
      </c>
      <c r="I47">
        <v>1.3365520800000001E-3</v>
      </c>
      <c r="J47">
        <v>123.452837</v>
      </c>
      <c r="K47">
        <v>123.4515</v>
      </c>
      <c r="L47">
        <v>3.983994</v>
      </c>
    </row>
    <row r="48" spans="1:12" x14ac:dyDescent="0.2">
      <c r="A48">
        <v>45230</v>
      </c>
      <c r="B48">
        <v>45230</v>
      </c>
      <c r="C48">
        <v>1.36503</v>
      </c>
      <c r="D48">
        <v>121.89400000000001</v>
      </c>
      <c r="E48">
        <v>0.20099500000000001</v>
      </c>
      <c r="F48">
        <v>121.404</v>
      </c>
      <c r="G48">
        <v>1.2648239999999999</v>
      </c>
      <c r="H48">
        <v>4.012842</v>
      </c>
      <c r="I48">
        <v>0.14670310764</v>
      </c>
      <c r="J48">
        <v>122.04070299999999</v>
      </c>
      <c r="K48">
        <v>121.89400000000001</v>
      </c>
      <c r="L48">
        <v>4.0676180000000004</v>
      </c>
    </row>
    <row r="49" spans="1:12" x14ac:dyDescent="0.2">
      <c r="A49">
        <v>45199</v>
      </c>
      <c r="B49">
        <v>45199</v>
      </c>
      <c r="C49">
        <v>1.4099280000000001</v>
      </c>
      <c r="D49">
        <v>121.455</v>
      </c>
      <c r="E49">
        <v>0.208035</v>
      </c>
      <c r="F49">
        <v>120.95699999999999</v>
      </c>
      <c r="G49">
        <v>1.3096429999999999</v>
      </c>
      <c r="H49">
        <v>4.090484</v>
      </c>
      <c r="I49">
        <v>0.13373461806</v>
      </c>
      <c r="J49">
        <v>121.588735</v>
      </c>
      <c r="K49">
        <v>121.455</v>
      </c>
      <c r="L49">
        <v>4.1481570000000003</v>
      </c>
    </row>
    <row r="50" spans="1:12" x14ac:dyDescent="0.2">
      <c r="A50">
        <v>45169</v>
      </c>
      <c r="B50">
        <v>45169</v>
      </c>
      <c r="C50">
        <v>1.260027</v>
      </c>
      <c r="D50">
        <v>122.0485</v>
      </c>
      <c r="E50">
        <v>0.21602099999999999</v>
      </c>
      <c r="F50">
        <v>121.538</v>
      </c>
      <c r="G50">
        <v>1.1599060000000001</v>
      </c>
      <c r="H50">
        <v>4.1761489999999997</v>
      </c>
      <c r="I50">
        <v>0.12083852083</v>
      </c>
      <c r="J50">
        <v>122.16933899999999</v>
      </c>
      <c r="K50">
        <v>122.0485</v>
      </c>
      <c r="L50">
        <v>4.2287699999999999</v>
      </c>
    </row>
    <row r="51" spans="1:12" x14ac:dyDescent="0.2">
      <c r="A51">
        <v>45138</v>
      </c>
      <c r="B51">
        <v>45138</v>
      </c>
      <c r="C51">
        <v>0.82498899999999997</v>
      </c>
      <c r="D51">
        <v>122.9515</v>
      </c>
      <c r="E51">
        <v>0.226247</v>
      </c>
      <c r="F51">
        <v>122.42400000000001</v>
      </c>
      <c r="G51">
        <v>0.72482199999999997</v>
      </c>
      <c r="H51">
        <v>4.2824939999999998</v>
      </c>
      <c r="I51">
        <v>0.10557640972</v>
      </c>
      <c r="J51">
        <v>123.057076</v>
      </c>
      <c r="K51">
        <v>122.9515</v>
      </c>
      <c r="L51">
        <v>4.3178239999999999</v>
      </c>
    </row>
    <row r="52" spans="1:12" x14ac:dyDescent="0.2">
      <c r="A52">
        <v>45107</v>
      </c>
      <c r="B52">
        <v>45107</v>
      </c>
      <c r="C52">
        <v>0.98998399999999998</v>
      </c>
      <c r="D52">
        <v>121.6245</v>
      </c>
      <c r="E52">
        <v>0.23291200000000001</v>
      </c>
      <c r="F52">
        <v>121.09399999999999</v>
      </c>
      <c r="G52">
        <v>0.88977099999999998</v>
      </c>
      <c r="H52">
        <v>4.3524500000000002</v>
      </c>
      <c r="I52">
        <v>9.3012958330000006E-2</v>
      </c>
      <c r="J52">
        <v>121.717513</v>
      </c>
      <c r="K52">
        <v>121.6245</v>
      </c>
      <c r="L52">
        <v>4.3955390000000003</v>
      </c>
    </row>
    <row r="53" spans="1:12" x14ac:dyDescent="0.2">
      <c r="A53">
        <v>45077</v>
      </c>
      <c r="B53">
        <v>45077</v>
      </c>
      <c r="C53">
        <v>0.58074700000000001</v>
      </c>
      <c r="D53">
        <v>123.187</v>
      </c>
      <c r="E53">
        <v>0.243503</v>
      </c>
      <c r="F53">
        <v>122.637</v>
      </c>
      <c r="G53">
        <v>0.48050100000000001</v>
      </c>
      <c r="H53">
        <v>4.4586889999999997</v>
      </c>
      <c r="I53">
        <v>7.8660840280000005E-2</v>
      </c>
      <c r="J53">
        <v>123.26566099999999</v>
      </c>
      <c r="K53">
        <v>123.187</v>
      </c>
      <c r="L53">
        <v>4.4845829999999998</v>
      </c>
    </row>
    <row r="54" spans="1:12" x14ac:dyDescent="0.2">
      <c r="A54">
        <v>45046</v>
      </c>
      <c r="B54">
        <v>45046</v>
      </c>
      <c r="C54">
        <v>0.73608300000000004</v>
      </c>
      <c r="D54">
        <v>121.62</v>
      </c>
      <c r="E54">
        <v>0.250726</v>
      </c>
      <c r="F54">
        <v>121.068</v>
      </c>
      <c r="G54">
        <v>0.63580499999999995</v>
      </c>
      <c r="H54">
        <v>4.5317230000000004</v>
      </c>
      <c r="I54">
        <v>6.5697777779999994E-2</v>
      </c>
      <c r="J54">
        <v>121.685698</v>
      </c>
      <c r="K54">
        <v>121.62</v>
      </c>
      <c r="L54">
        <v>4.56508</v>
      </c>
    </row>
    <row r="55" spans="1:12" x14ac:dyDescent="0.2">
      <c r="A55">
        <v>45016</v>
      </c>
      <c r="B55">
        <v>45016</v>
      </c>
      <c r="C55">
        <v>0.26595099999999999</v>
      </c>
      <c r="D55">
        <v>122.97750000000001</v>
      </c>
      <c r="E55">
        <v>0.26127699999999998</v>
      </c>
      <c r="F55">
        <v>122.407</v>
      </c>
      <c r="G55">
        <v>0.16577900000000001</v>
      </c>
      <c r="H55">
        <v>4.633489</v>
      </c>
      <c r="I55">
        <v>5.2620937499999999E-2</v>
      </c>
      <c r="J55">
        <v>123.03012099999999</v>
      </c>
      <c r="K55">
        <v>122.97750000000001</v>
      </c>
      <c r="L55">
        <v>4.6458120000000003</v>
      </c>
    </row>
    <row r="56" spans="1:12" x14ac:dyDescent="0.2">
      <c r="A56">
        <v>44985</v>
      </c>
      <c r="B56">
        <v>44985</v>
      </c>
      <c r="C56">
        <v>0.71416800000000003</v>
      </c>
      <c r="D56">
        <v>121.5925</v>
      </c>
      <c r="E56">
        <v>0.26804099999999997</v>
      </c>
      <c r="F56">
        <v>121.02</v>
      </c>
      <c r="G56">
        <v>0.61394499999999996</v>
      </c>
      <c r="H56">
        <v>4.7009600000000002</v>
      </c>
      <c r="I56">
        <v>3.9316423609999998E-2</v>
      </c>
      <c r="J56">
        <v>121.631816</v>
      </c>
      <c r="K56">
        <v>121.5925</v>
      </c>
      <c r="L56">
        <v>4.7345319999999997</v>
      </c>
    </row>
    <row r="57" spans="1:12" x14ac:dyDescent="0.2">
      <c r="A57">
        <v>44957</v>
      </c>
      <c r="B57">
        <v>44957</v>
      </c>
      <c r="C57">
        <v>7.0946999999999996E-2</v>
      </c>
      <c r="D57">
        <v>122.9465</v>
      </c>
      <c r="E57">
        <v>0.28029700000000002</v>
      </c>
      <c r="F57">
        <v>122.354</v>
      </c>
      <c r="G57">
        <v>-2.9231E-2</v>
      </c>
      <c r="H57">
        <v>4.8146909999999998</v>
      </c>
      <c r="I57">
        <v>2.5847902780000001E-2</v>
      </c>
      <c r="J57">
        <v>122.972348</v>
      </c>
      <c r="K57">
        <v>122.9465</v>
      </c>
      <c r="L57">
        <v>4.8181060000000002</v>
      </c>
    </row>
    <row r="58" spans="1:12" x14ac:dyDescent="0.2">
      <c r="A58">
        <v>44926</v>
      </c>
      <c r="B58">
        <v>44926</v>
      </c>
      <c r="C58">
        <v>0.18108199999999999</v>
      </c>
      <c r="D58">
        <v>121.07250000000001</v>
      </c>
      <c r="E58">
        <v>0.28827999999999998</v>
      </c>
      <c r="F58">
        <v>120.48</v>
      </c>
      <c r="G58">
        <v>8.0901000000000001E-2</v>
      </c>
      <c r="H58">
        <v>4.889767</v>
      </c>
      <c r="I58">
        <v>1.342344444E-2</v>
      </c>
      <c r="J58">
        <v>121.08592299999999</v>
      </c>
      <c r="K58">
        <v>121.07250000000001</v>
      </c>
      <c r="L58">
        <v>4.8986219999999996</v>
      </c>
    </row>
    <row r="59" spans="1:12" x14ac:dyDescent="0.2">
      <c r="A59">
        <v>44895</v>
      </c>
      <c r="B59">
        <v>44895</v>
      </c>
      <c r="C59">
        <v>-0.31398500000000001</v>
      </c>
      <c r="D59">
        <v>123.7645</v>
      </c>
      <c r="E59">
        <v>0.300595</v>
      </c>
      <c r="F59">
        <v>123.145</v>
      </c>
      <c r="G59">
        <v>-0.41420200000000001</v>
      </c>
      <c r="H59">
        <v>5.0006170000000001</v>
      </c>
      <c r="I59">
        <v>4.1832292000000001E-4</v>
      </c>
      <c r="J59">
        <v>123.76491799999999</v>
      </c>
      <c r="K59">
        <v>123.7645</v>
      </c>
      <c r="L59">
        <v>4.9849160000000001</v>
      </c>
    </row>
    <row r="60" spans="1:12" x14ac:dyDescent="0.2">
      <c r="A60">
        <v>44865</v>
      </c>
      <c r="B60">
        <v>44865</v>
      </c>
      <c r="C60">
        <v>-0.29006199999999999</v>
      </c>
      <c r="D60">
        <v>121.9755</v>
      </c>
      <c r="E60">
        <v>0.30933699999999997</v>
      </c>
      <c r="F60">
        <v>121.355</v>
      </c>
      <c r="G60">
        <v>-0.39027400000000001</v>
      </c>
      <c r="H60">
        <v>5.0768680000000002</v>
      </c>
      <c r="I60">
        <v>0.13656853125000001</v>
      </c>
      <c r="J60">
        <v>122.11206900000001</v>
      </c>
      <c r="K60">
        <v>121.9755</v>
      </c>
      <c r="L60">
        <v>5.0621419999999997</v>
      </c>
    </row>
    <row r="61" spans="1:12" x14ac:dyDescent="0.2">
      <c r="A61">
        <v>44834</v>
      </c>
      <c r="B61">
        <v>44834</v>
      </c>
      <c r="C61">
        <v>-0.27742299999999998</v>
      </c>
      <c r="D61">
        <v>119.9905</v>
      </c>
      <c r="E61">
        <v>0.318019</v>
      </c>
      <c r="F61">
        <v>119.371</v>
      </c>
      <c r="G61">
        <v>-0.37761600000000001</v>
      </c>
      <c r="H61">
        <v>5.15421</v>
      </c>
      <c r="I61">
        <v>0.12301273958</v>
      </c>
      <c r="J61">
        <v>120.113513</v>
      </c>
      <c r="K61">
        <v>119.9905</v>
      </c>
      <c r="L61">
        <v>5.1399109999999997</v>
      </c>
    </row>
    <row r="62" spans="1:12" x14ac:dyDescent="0.2">
      <c r="A62">
        <v>44804</v>
      </c>
      <c r="B62">
        <v>44804</v>
      </c>
      <c r="C62">
        <v>-0.92313400000000001</v>
      </c>
      <c r="D62">
        <v>123.876</v>
      </c>
      <c r="E62">
        <v>0.332505</v>
      </c>
      <c r="F62">
        <v>123.221</v>
      </c>
      <c r="G62">
        <v>-1.0234399999999999</v>
      </c>
      <c r="H62">
        <v>5.2779530000000001</v>
      </c>
      <c r="I62">
        <v>0.10973429861</v>
      </c>
      <c r="J62">
        <v>123.98573399999999</v>
      </c>
      <c r="K62">
        <v>123.876</v>
      </c>
      <c r="L62">
        <v>5.2292300000000003</v>
      </c>
    </row>
    <row r="63" spans="1:12" x14ac:dyDescent="0.2">
      <c r="A63">
        <v>44773</v>
      </c>
      <c r="B63">
        <v>44773</v>
      </c>
      <c r="C63">
        <v>-1.447873</v>
      </c>
      <c r="D63">
        <v>125.8395</v>
      </c>
      <c r="E63">
        <v>0.34598499999999999</v>
      </c>
      <c r="F63">
        <v>125.16</v>
      </c>
      <c r="G63">
        <v>-1.5481050000000001</v>
      </c>
      <c r="H63">
        <v>5.3909609999999999</v>
      </c>
      <c r="I63">
        <v>9.6278663190000002E-2</v>
      </c>
      <c r="J63">
        <v>125.935779</v>
      </c>
      <c r="K63">
        <v>125.8395</v>
      </c>
      <c r="L63">
        <v>5.3129059999999999</v>
      </c>
    </row>
    <row r="64" spans="1:12" x14ac:dyDescent="0.2">
      <c r="A64">
        <v>44742</v>
      </c>
      <c r="B64">
        <v>44742</v>
      </c>
      <c r="C64">
        <v>-1.0197560000000001</v>
      </c>
      <c r="D64">
        <v>121.881</v>
      </c>
      <c r="E64">
        <v>0.35226800000000003</v>
      </c>
      <c r="F64">
        <v>121.21599999999999</v>
      </c>
      <c r="G64">
        <v>-1.120096</v>
      </c>
      <c r="H64">
        <v>5.4459400000000002</v>
      </c>
      <c r="I64">
        <v>8.4257770829999995E-2</v>
      </c>
      <c r="J64">
        <v>121.96525800000001</v>
      </c>
      <c r="K64">
        <v>121.881</v>
      </c>
      <c r="L64">
        <v>5.3904040000000002</v>
      </c>
    </row>
    <row r="65" spans="1:12" x14ac:dyDescent="0.2">
      <c r="A65">
        <v>44712</v>
      </c>
      <c r="B65">
        <v>44712</v>
      </c>
      <c r="C65">
        <v>-1.3629340000000001</v>
      </c>
      <c r="D65">
        <v>123.497</v>
      </c>
      <c r="E65">
        <v>0.36558600000000002</v>
      </c>
      <c r="F65">
        <v>122.81</v>
      </c>
      <c r="G65">
        <v>-1.4632419999999999</v>
      </c>
      <c r="H65">
        <v>5.5552320000000002</v>
      </c>
      <c r="I65">
        <v>7.1100319440000004E-2</v>
      </c>
      <c r="J65">
        <v>123.5681</v>
      </c>
      <c r="K65">
        <v>123.497</v>
      </c>
      <c r="L65">
        <v>5.4795170000000004</v>
      </c>
    </row>
    <row r="66" spans="1:12" x14ac:dyDescent="0.2">
      <c r="A66">
        <v>44681</v>
      </c>
      <c r="B66">
        <v>44681</v>
      </c>
      <c r="C66">
        <v>-1.5307029999999999</v>
      </c>
      <c r="D66">
        <v>122.2655</v>
      </c>
      <c r="E66">
        <v>0.37684400000000001</v>
      </c>
      <c r="F66">
        <v>122.093</v>
      </c>
      <c r="G66">
        <v>-1.5556190000000001</v>
      </c>
      <c r="H66">
        <v>5.6466149999999997</v>
      </c>
      <c r="I66">
        <v>5.8730055560000001E-2</v>
      </c>
      <c r="J66">
        <v>122.32423</v>
      </c>
      <c r="K66">
        <v>122.2655</v>
      </c>
      <c r="L66">
        <v>5.5601820000000002</v>
      </c>
    </row>
    <row r="67" spans="1:12" x14ac:dyDescent="0.2">
      <c r="A67">
        <v>44651</v>
      </c>
      <c r="B67">
        <v>44651</v>
      </c>
      <c r="C67">
        <v>-1.6672370000000001</v>
      </c>
      <c r="D67">
        <v>122.3085</v>
      </c>
      <c r="E67">
        <v>0.38806400000000002</v>
      </c>
      <c r="F67">
        <v>122.133</v>
      </c>
      <c r="G67">
        <v>-1.6921839999999999</v>
      </c>
      <c r="H67">
        <v>5.7364670000000002</v>
      </c>
      <c r="I67">
        <v>4.7106864579999998E-2</v>
      </c>
      <c r="J67">
        <v>122.35560700000001</v>
      </c>
      <c r="K67">
        <v>122.3085</v>
      </c>
      <c r="L67">
        <v>5.6408269999999998</v>
      </c>
    </row>
    <row r="68" spans="1:12" x14ac:dyDescent="0.2">
      <c r="A68">
        <v>44620</v>
      </c>
      <c r="B68">
        <v>44620</v>
      </c>
      <c r="C68">
        <v>-2.0976050000000002</v>
      </c>
      <c r="D68">
        <v>126.1795</v>
      </c>
      <c r="E68">
        <v>0.40298</v>
      </c>
      <c r="F68">
        <v>125.995</v>
      </c>
      <c r="G68">
        <v>-2.1225290000000001</v>
      </c>
      <c r="H68">
        <v>5.8527589999999998</v>
      </c>
      <c r="I68">
        <v>3.5004982640000001E-2</v>
      </c>
      <c r="J68">
        <v>126.214505</v>
      </c>
      <c r="K68">
        <v>126.1795</v>
      </c>
      <c r="L68">
        <v>5.7299910000000001</v>
      </c>
    </row>
    <row r="69" spans="1:12" x14ac:dyDescent="0.2">
      <c r="A69">
        <v>44592</v>
      </c>
      <c r="B69">
        <v>44592</v>
      </c>
      <c r="C69">
        <v>-1.8917139999999999</v>
      </c>
      <c r="D69">
        <v>123.384</v>
      </c>
      <c r="E69">
        <v>0.412138</v>
      </c>
      <c r="F69">
        <v>123.20099999999999</v>
      </c>
      <c r="G69">
        <v>-1.9167559999999999</v>
      </c>
      <c r="H69">
        <v>5.9252820000000002</v>
      </c>
      <c r="I69">
        <v>2.318338889E-2</v>
      </c>
      <c r="J69">
        <v>123.407183</v>
      </c>
      <c r="K69">
        <v>123.384</v>
      </c>
      <c r="L69">
        <v>5.8131930000000001</v>
      </c>
    </row>
    <row r="70" spans="1:12" x14ac:dyDescent="0.2">
      <c r="A70">
        <v>44561</v>
      </c>
      <c r="B70">
        <v>44561</v>
      </c>
      <c r="C70">
        <v>-2.102236</v>
      </c>
      <c r="D70">
        <v>124.5865</v>
      </c>
      <c r="E70">
        <v>0.42423499999999997</v>
      </c>
      <c r="F70">
        <v>124.399</v>
      </c>
      <c r="G70">
        <v>-2.127192</v>
      </c>
      <c r="H70">
        <v>6.0176090000000002</v>
      </c>
      <c r="I70">
        <v>1.2484885419999999E-2</v>
      </c>
      <c r="J70">
        <v>124.598985</v>
      </c>
      <c r="K70">
        <v>124.5865</v>
      </c>
      <c r="L70">
        <v>5.8911049999999996</v>
      </c>
    </row>
    <row r="71" spans="1:12" x14ac:dyDescent="0.2">
      <c r="A71">
        <v>44530</v>
      </c>
      <c r="B71">
        <v>44530</v>
      </c>
      <c r="C71">
        <v>-2.061572</v>
      </c>
      <c r="D71">
        <v>124.2265</v>
      </c>
      <c r="E71">
        <v>0.43580799999999997</v>
      </c>
      <c r="F71">
        <v>124.03700000000001</v>
      </c>
      <c r="G71">
        <v>-2.0865049999999998</v>
      </c>
      <c r="H71">
        <v>6.1058440000000003</v>
      </c>
      <c r="I71">
        <v>3.7741667000000003E-4</v>
      </c>
      <c r="J71">
        <v>124.226877</v>
      </c>
      <c r="K71">
        <v>124.2265</v>
      </c>
      <c r="L71">
        <v>5.9799680000000004</v>
      </c>
    </row>
    <row r="72" spans="1:12" x14ac:dyDescent="0.2">
      <c r="A72">
        <v>44500</v>
      </c>
      <c r="B72">
        <v>44500</v>
      </c>
      <c r="C72">
        <v>-1.754462</v>
      </c>
      <c r="D72">
        <v>121.51049999999999</v>
      </c>
      <c r="E72">
        <v>0.44383499999999998</v>
      </c>
      <c r="F72">
        <v>121.32299999999999</v>
      </c>
      <c r="G72">
        <v>-1.779417</v>
      </c>
      <c r="H72">
        <v>6.1645899999999996</v>
      </c>
      <c r="I72">
        <v>0.12430544097</v>
      </c>
      <c r="J72">
        <v>121.634805</v>
      </c>
      <c r="K72">
        <v>121.51049999999999</v>
      </c>
      <c r="L72">
        <v>6.0564349999999996</v>
      </c>
    </row>
    <row r="73" spans="1:12" x14ac:dyDescent="0.2">
      <c r="A73">
        <v>44469</v>
      </c>
      <c r="B73">
        <v>44469</v>
      </c>
      <c r="C73">
        <v>-1.811491</v>
      </c>
      <c r="D73">
        <v>121.54300000000001</v>
      </c>
      <c r="E73">
        <v>0.45499800000000001</v>
      </c>
      <c r="F73">
        <v>121.35299999999999</v>
      </c>
      <c r="G73">
        <v>-1.836506</v>
      </c>
      <c r="H73">
        <v>6.2474449999999999</v>
      </c>
      <c r="I73">
        <v>0.11324730208</v>
      </c>
      <c r="J73">
        <v>121.65624699999999</v>
      </c>
      <c r="K73">
        <v>121.54300000000001</v>
      </c>
      <c r="L73">
        <v>6.1342730000000003</v>
      </c>
    </row>
    <row r="74" spans="1:12" x14ac:dyDescent="0.2">
      <c r="A74">
        <v>44439</v>
      </c>
      <c r="B74">
        <v>44439</v>
      </c>
      <c r="C74">
        <v>-1.809852</v>
      </c>
      <c r="D74">
        <v>121.36750000000001</v>
      </c>
      <c r="E74">
        <v>0.46729799999999999</v>
      </c>
      <c r="F74">
        <v>121.175</v>
      </c>
      <c r="G74">
        <v>-1.8348089999999999</v>
      </c>
      <c r="H74">
        <v>6.3378649999999999</v>
      </c>
      <c r="I74">
        <v>0.10097478819</v>
      </c>
      <c r="J74">
        <v>121.468475</v>
      </c>
      <c r="K74">
        <v>121.36750000000001</v>
      </c>
      <c r="L74">
        <v>6.2231589999999999</v>
      </c>
    </row>
    <row r="75" spans="1:12" x14ac:dyDescent="0.2">
      <c r="A75">
        <v>44408</v>
      </c>
      <c r="B75">
        <v>44408</v>
      </c>
      <c r="C75">
        <v>-1.832344</v>
      </c>
      <c r="D75">
        <v>121.1035</v>
      </c>
      <c r="E75">
        <v>0.478821</v>
      </c>
      <c r="F75">
        <v>120.90900000000001</v>
      </c>
      <c r="G75">
        <v>-1.8572900000000001</v>
      </c>
      <c r="H75">
        <v>6.4214010000000004</v>
      </c>
      <c r="I75">
        <v>8.9701333329999994E-2</v>
      </c>
      <c r="J75">
        <v>121.193201</v>
      </c>
      <c r="K75">
        <v>121.1035</v>
      </c>
      <c r="L75">
        <v>6.3037390000000002</v>
      </c>
    </row>
    <row r="76" spans="1:12" x14ac:dyDescent="0.2">
      <c r="A76">
        <v>44377</v>
      </c>
      <c r="B76">
        <v>44377</v>
      </c>
      <c r="C76">
        <v>-1.6206700000000001</v>
      </c>
      <c r="D76">
        <v>119.446</v>
      </c>
      <c r="E76">
        <v>0.48892600000000003</v>
      </c>
      <c r="F76">
        <v>119.252</v>
      </c>
      <c r="G76">
        <v>-1.6456770000000001</v>
      </c>
      <c r="H76">
        <v>6.4948889999999997</v>
      </c>
      <c r="I76">
        <v>7.8076593750000006E-2</v>
      </c>
      <c r="J76">
        <v>119.52407700000001</v>
      </c>
      <c r="K76">
        <v>119.446</v>
      </c>
      <c r="L76">
        <v>6.3896280000000001</v>
      </c>
    </row>
    <row r="77" spans="1:12" x14ac:dyDescent="0.2">
      <c r="A77">
        <v>44347</v>
      </c>
      <c r="B77">
        <v>44347</v>
      </c>
      <c r="C77">
        <v>-1.643097</v>
      </c>
      <c r="D77">
        <v>119.504</v>
      </c>
      <c r="E77">
        <v>0.50109199999999998</v>
      </c>
      <c r="F77">
        <v>119.307</v>
      </c>
      <c r="G77">
        <v>-1.6681490000000001</v>
      </c>
      <c r="H77">
        <v>6.5811200000000003</v>
      </c>
      <c r="I77">
        <v>6.681036806E-2</v>
      </c>
      <c r="J77">
        <v>119.57080999999999</v>
      </c>
      <c r="K77">
        <v>119.504</v>
      </c>
      <c r="L77">
        <v>6.4729859999999997</v>
      </c>
    </row>
    <row r="78" spans="1:12" x14ac:dyDescent="0.2">
      <c r="A78">
        <v>44316</v>
      </c>
      <c r="B78">
        <v>44316</v>
      </c>
      <c r="C78">
        <v>-1.6311420000000001</v>
      </c>
      <c r="D78">
        <v>119.8755</v>
      </c>
      <c r="E78">
        <v>0.51224099999999995</v>
      </c>
      <c r="F78">
        <v>119.676</v>
      </c>
      <c r="G78">
        <v>-1.6560760000000001</v>
      </c>
      <c r="H78">
        <v>6.6593730000000004</v>
      </c>
      <c r="I78">
        <v>5.6616906250000001E-2</v>
      </c>
      <c r="J78">
        <v>119.93211700000001</v>
      </c>
      <c r="K78">
        <v>119.8755</v>
      </c>
      <c r="L78">
        <v>6.5507499999999999</v>
      </c>
    </row>
    <row r="79" spans="1:12" x14ac:dyDescent="0.2">
      <c r="A79">
        <v>44286</v>
      </c>
      <c r="B79">
        <v>44286</v>
      </c>
      <c r="C79">
        <v>-1.565448</v>
      </c>
      <c r="D79">
        <v>118.92749999999999</v>
      </c>
      <c r="E79">
        <v>0.52293299999999998</v>
      </c>
      <c r="F79">
        <v>118.727</v>
      </c>
      <c r="G79">
        <v>-1.59043</v>
      </c>
      <c r="H79">
        <v>6.733873</v>
      </c>
      <c r="I79">
        <v>4.6029513889999998E-2</v>
      </c>
      <c r="J79">
        <v>118.97353</v>
      </c>
      <c r="K79">
        <v>118.92749999999999</v>
      </c>
      <c r="L79">
        <v>6.6284580000000002</v>
      </c>
    </row>
    <row r="80" spans="1:12" x14ac:dyDescent="0.2">
      <c r="A80">
        <v>44255</v>
      </c>
      <c r="B80">
        <v>44255</v>
      </c>
      <c r="C80">
        <v>-1.704617</v>
      </c>
      <c r="D80">
        <v>120.12649999999999</v>
      </c>
      <c r="E80">
        <v>0.53845799999999999</v>
      </c>
      <c r="F80">
        <v>119.92100000000001</v>
      </c>
      <c r="G80">
        <v>-1.729579</v>
      </c>
      <c r="H80">
        <v>6.839639</v>
      </c>
      <c r="I80">
        <v>3.3472517360000002E-2</v>
      </c>
      <c r="J80">
        <v>120.15997299999999</v>
      </c>
      <c r="K80">
        <v>120.12649999999999</v>
      </c>
      <c r="L80">
        <v>6.7230499999999997</v>
      </c>
    </row>
    <row r="81" spans="1:12" x14ac:dyDescent="0.2">
      <c r="A81">
        <v>44227</v>
      </c>
      <c r="B81">
        <v>44227</v>
      </c>
      <c r="C81">
        <v>-1.7169179999999999</v>
      </c>
      <c r="D81">
        <v>120.5125</v>
      </c>
      <c r="E81">
        <v>0.55112799999999995</v>
      </c>
      <c r="F81">
        <v>120.304</v>
      </c>
      <c r="G81">
        <v>-1.741854</v>
      </c>
      <c r="H81">
        <v>6.9252969999999996</v>
      </c>
      <c r="I81">
        <v>2.2455836810000001E-2</v>
      </c>
      <c r="J81">
        <v>120.53495599999999</v>
      </c>
      <c r="K81">
        <v>120.5125</v>
      </c>
      <c r="L81">
        <v>6.8063950000000002</v>
      </c>
    </row>
    <row r="82" spans="1:12" x14ac:dyDescent="0.2">
      <c r="A82">
        <v>44196</v>
      </c>
      <c r="B82">
        <v>44196</v>
      </c>
      <c r="C82">
        <v>-1.522556</v>
      </c>
      <c r="D82">
        <v>119.001</v>
      </c>
      <c r="E82">
        <v>0.56029300000000004</v>
      </c>
      <c r="F82">
        <v>118.79300000000001</v>
      </c>
      <c r="G82">
        <v>-1.5475859999999999</v>
      </c>
      <c r="H82">
        <v>6.9875809999999996</v>
      </c>
      <c r="I82">
        <v>1.251105556E-2</v>
      </c>
      <c r="J82">
        <v>119.01351099999999</v>
      </c>
      <c r="K82">
        <v>119.001</v>
      </c>
      <c r="L82">
        <v>6.8811910000000003</v>
      </c>
    </row>
    <row r="83" spans="1:12" x14ac:dyDescent="0.2">
      <c r="A83">
        <v>44165</v>
      </c>
      <c r="B83">
        <v>44165</v>
      </c>
      <c r="C83">
        <v>-1.414123</v>
      </c>
      <c r="D83">
        <v>118.4195</v>
      </c>
      <c r="E83">
        <v>0.57305899999999999</v>
      </c>
      <c r="F83">
        <v>118.21</v>
      </c>
      <c r="G83">
        <v>-1.439095</v>
      </c>
      <c r="H83">
        <v>7.0727599999999997</v>
      </c>
      <c r="I83">
        <v>3.6843055999999998E-4</v>
      </c>
      <c r="J83">
        <v>118.41986799999999</v>
      </c>
      <c r="K83">
        <v>118.4195</v>
      </c>
      <c r="L83">
        <v>6.9727420000000002</v>
      </c>
    </row>
    <row r="84" spans="1:12" x14ac:dyDescent="0.2">
      <c r="A84">
        <v>44135</v>
      </c>
      <c r="B84">
        <v>44135</v>
      </c>
      <c r="C84">
        <v>-1.465616</v>
      </c>
      <c r="D84">
        <v>118.7585</v>
      </c>
      <c r="E84">
        <v>0.58547700000000003</v>
      </c>
      <c r="F84">
        <v>118.54600000000001</v>
      </c>
      <c r="G84">
        <v>-1.490575</v>
      </c>
      <c r="H84">
        <v>7.15036</v>
      </c>
      <c r="I84">
        <v>0.12206418056</v>
      </c>
      <c r="J84">
        <v>118.88056400000001</v>
      </c>
      <c r="K84">
        <v>118.7585</v>
      </c>
      <c r="L84">
        <v>7.0455639999999997</v>
      </c>
    </row>
    <row r="85" spans="1:12" x14ac:dyDescent="0.2">
      <c r="A85">
        <v>44104</v>
      </c>
      <c r="B85">
        <v>44104</v>
      </c>
      <c r="C85">
        <v>-1.477026</v>
      </c>
      <c r="D85">
        <v>118.3445</v>
      </c>
      <c r="E85">
        <v>0.59907900000000003</v>
      </c>
      <c r="F85">
        <v>118.13</v>
      </c>
      <c r="G85">
        <v>-1.502003</v>
      </c>
      <c r="H85">
        <v>7.2386080000000002</v>
      </c>
      <c r="I85">
        <v>0.11003640278</v>
      </c>
      <c r="J85">
        <v>118.454536</v>
      </c>
      <c r="K85">
        <v>118.3445</v>
      </c>
      <c r="L85">
        <v>7.1316920000000001</v>
      </c>
    </row>
    <row r="86" spans="1:12" x14ac:dyDescent="0.2">
      <c r="A86">
        <v>44074</v>
      </c>
      <c r="B86">
        <v>44074</v>
      </c>
      <c r="C86">
        <v>-1.4670019999999999</v>
      </c>
      <c r="D86">
        <v>117.742</v>
      </c>
      <c r="E86">
        <v>0.61212800000000001</v>
      </c>
      <c r="F86">
        <v>117.526</v>
      </c>
      <c r="G86">
        <v>-1.492054</v>
      </c>
      <c r="H86">
        <v>7.3224320000000001</v>
      </c>
      <c r="I86">
        <v>9.8503795140000003E-2</v>
      </c>
      <c r="J86">
        <v>117.840504</v>
      </c>
      <c r="K86">
        <v>117.742</v>
      </c>
      <c r="L86">
        <v>7.2150119999999998</v>
      </c>
    </row>
    <row r="87" spans="1:12" x14ac:dyDescent="0.2">
      <c r="A87">
        <v>44043</v>
      </c>
      <c r="B87">
        <v>44043</v>
      </c>
      <c r="C87">
        <v>-1.564794</v>
      </c>
      <c r="D87">
        <v>119.0445</v>
      </c>
      <c r="E87">
        <v>0.62580899999999995</v>
      </c>
      <c r="F87">
        <v>118.824</v>
      </c>
      <c r="G87">
        <v>-1.589739</v>
      </c>
      <c r="H87">
        <v>7.4088789999999998</v>
      </c>
      <c r="I87">
        <v>8.8547343749999993E-2</v>
      </c>
      <c r="J87">
        <v>119.133047</v>
      </c>
      <c r="K87">
        <v>119.0445</v>
      </c>
      <c r="L87">
        <v>7.2929459999999997</v>
      </c>
    </row>
    <row r="88" spans="1:12" x14ac:dyDescent="0.2">
      <c r="A88">
        <v>44012</v>
      </c>
      <c r="B88">
        <v>44012</v>
      </c>
      <c r="C88">
        <v>-1.4768749999999999</v>
      </c>
      <c r="D88">
        <v>118.64449999999999</v>
      </c>
      <c r="E88">
        <v>0.63903200000000004</v>
      </c>
      <c r="F88">
        <v>118.422</v>
      </c>
      <c r="G88">
        <v>-1.5018530000000001</v>
      </c>
      <c r="H88">
        <v>7.4923440000000001</v>
      </c>
      <c r="I88">
        <v>7.7017930560000003E-2</v>
      </c>
      <c r="J88">
        <v>118.721518</v>
      </c>
      <c r="K88">
        <v>118.64449999999999</v>
      </c>
      <c r="L88">
        <v>7.3816920000000001</v>
      </c>
    </row>
    <row r="89" spans="1:12" x14ac:dyDescent="0.2">
      <c r="A89">
        <v>43982</v>
      </c>
      <c r="B89">
        <v>43982</v>
      </c>
      <c r="C89">
        <v>-1.2721530000000001</v>
      </c>
      <c r="D89">
        <v>116.4975</v>
      </c>
      <c r="E89">
        <v>0.64989699999999995</v>
      </c>
      <c r="F89">
        <v>116.277</v>
      </c>
      <c r="G89">
        <v>-1.2971360000000001</v>
      </c>
      <c r="H89">
        <v>7.5608810000000002</v>
      </c>
      <c r="I89">
        <v>6.5796642360000004E-2</v>
      </c>
      <c r="J89">
        <v>116.56329700000001</v>
      </c>
      <c r="K89">
        <v>116.4975</v>
      </c>
      <c r="L89">
        <v>7.4646949999999999</v>
      </c>
    </row>
    <row r="90" spans="1:12" x14ac:dyDescent="0.2">
      <c r="A90">
        <v>43951</v>
      </c>
      <c r="B90">
        <v>43951</v>
      </c>
      <c r="C90">
        <v>-1.1950719999999999</v>
      </c>
      <c r="D90">
        <v>117.31100000000001</v>
      </c>
      <c r="E90">
        <v>0.661165</v>
      </c>
      <c r="F90">
        <v>117.087</v>
      </c>
      <c r="G90">
        <v>-1.2201040000000001</v>
      </c>
      <c r="H90">
        <v>7.630763</v>
      </c>
      <c r="I90">
        <v>5.6645263889999999E-2</v>
      </c>
      <c r="J90">
        <v>117.367645</v>
      </c>
      <c r="K90">
        <v>117.31100000000001</v>
      </c>
      <c r="L90">
        <v>7.5395700000000003</v>
      </c>
    </row>
    <row r="91" spans="1:12" x14ac:dyDescent="0.2">
      <c r="A91">
        <v>43921</v>
      </c>
      <c r="B91">
        <v>43921</v>
      </c>
      <c r="C91">
        <v>-1.145451</v>
      </c>
      <c r="D91">
        <v>116.80249999999999</v>
      </c>
      <c r="E91">
        <v>0.67566199999999998</v>
      </c>
      <c r="F91">
        <v>116.577</v>
      </c>
      <c r="G91">
        <v>-1.170417</v>
      </c>
      <c r="H91">
        <v>7.7195790000000004</v>
      </c>
      <c r="I91">
        <v>4.4429687500000002E-2</v>
      </c>
      <c r="J91">
        <v>116.84693</v>
      </c>
      <c r="K91">
        <v>116.80249999999999</v>
      </c>
      <c r="L91">
        <v>7.6311549999999997</v>
      </c>
    </row>
    <row r="92" spans="1:12" x14ac:dyDescent="0.2">
      <c r="A92">
        <v>43890</v>
      </c>
      <c r="B92">
        <v>43890</v>
      </c>
      <c r="C92">
        <v>-1.8027489999999999</v>
      </c>
      <c r="D92">
        <v>122.9785</v>
      </c>
      <c r="E92">
        <v>0.69850999999999996</v>
      </c>
      <c r="F92">
        <v>122.73699999999999</v>
      </c>
      <c r="G92">
        <v>-1.8277140000000001</v>
      </c>
      <c r="H92">
        <v>7.8543630000000002</v>
      </c>
      <c r="I92">
        <v>3.3747708330000001E-2</v>
      </c>
      <c r="J92">
        <v>123.012248</v>
      </c>
      <c r="K92">
        <v>122.9785</v>
      </c>
      <c r="L92">
        <v>7.7127679999999996</v>
      </c>
    </row>
    <row r="93" spans="1:12" x14ac:dyDescent="0.2">
      <c r="A93">
        <v>43861</v>
      </c>
      <c r="B93">
        <v>43861</v>
      </c>
      <c r="C93">
        <v>-1.8029390000000001</v>
      </c>
      <c r="D93">
        <v>123.12050000000001</v>
      </c>
      <c r="E93">
        <v>0.71230199999999999</v>
      </c>
      <c r="F93">
        <v>122.876</v>
      </c>
      <c r="G93">
        <v>-1.8279270000000001</v>
      </c>
      <c r="H93">
        <v>7.9364129999999999</v>
      </c>
      <c r="I93">
        <v>2.309978125E-2</v>
      </c>
      <c r="J93">
        <v>123.14360000000001</v>
      </c>
      <c r="K93">
        <v>123.12050000000001</v>
      </c>
      <c r="L93">
        <v>7.7933250000000003</v>
      </c>
    </row>
    <row r="94" spans="1:12" x14ac:dyDescent="0.2">
      <c r="A94">
        <v>43830</v>
      </c>
      <c r="B94">
        <v>43830</v>
      </c>
      <c r="C94">
        <v>-1.7493970000000001</v>
      </c>
      <c r="D94">
        <v>122.2955</v>
      </c>
      <c r="E94">
        <v>0.72638899999999995</v>
      </c>
      <c r="F94">
        <v>122.05</v>
      </c>
      <c r="G94">
        <v>-1.774397</v>
      </c>
      <c r="H94">
        <v>8.0196459999999998</v>
      </c>
      <c r="I94">
        <v>1.168511111E-2</v>
      </c>
      <c r="J94">
        <v>122.307185</v>
      </c>
      <c r="K94">
        <v>122.2955</v>
      </c>
      <c r="L94">
        <v>7.8793499999999996</v>
      </c>
    </row>
    <row r="95" spans="1:12" x14ac:dyDescent="0.2">
      <c r="A95">
        <v>43799</v>
      </c>
      <c r="B95">
        <v>43799</v>
      </c>
      <c r="C95">
        <v>-1.840508</v>
      </c>
      <c r="D95">
        <v>123.816</v>
      </c>
      <c r="E95">
        <v>0.74232100000000001</v>
      </c>
      <c r="F95">
        <v>123.565</v>
      </c>
      <c r="G95">
        <v>-1.8655200000000001</v>
      </c>
      <c r="H95">
        <v>8.1121339999999993</v>
      </c>
      <c r="I95">
        <v>7.3279860999999995E-4</v>
      </c>
      <c r="J95">
        <v>123.816733</v>
      </c>
      <c r="K95">
        <v>123.816</v>
      </c>
      <c r="L95">
        <v>7.9628300000000003</v>
      </c>
    </row>
    <row r="96" spans="1:12" x14ac:dyDescent="0.2">
      <c r="A96">
        <v>43769</v>
      </c>
      <c r="B96">
        <v>43769</v>
      </c>
      <c r="C96">
        <v>-1.9543140000000001</v>
      </c>
      <c r="D96">
        <v>124.78400000000001</v>
      </c>
      <c r="E96">
        <v>0.75751800000000002</v>
      </c>
      <c r="F96">
        <v>124.52800000000001</v>
      </c>
      <c r="G96">
        <v>-1.9793449999999999</v>
      </c>
      <c r="H96">
        <v>8.1953069999999997</v>
      </c>
      <c r="I96">
        <v>0.12162709375</v>
      </c>
      <c r="J96">
        <v>124.905627</v>
      </c>
      <c r="K96">
        <v>124.78400000000001</v>
      </c>
      <c r="L96">
        <v>8.035145</v>
      </c>
    </row>
    <row r="97" spans="1:12" x14ac:dyDescent="0.2">
      <c r="A97">
        <v>43738</v>
      </c>
      <c r="B97">
        <v>43738</v>
      </c>
      <c r="C97">
        <v>-2.0143149999999999</v>
      </c>
      <c r="D97">
        <v>125.753</v>
      </c>
      <c r="E97">
        <v>0.77434800000000004</v>
      </c>
      <c r="F97">
        <v>125.492</v>
      </c>
      <c r="G97">
        <v>-2.0393490000000001</v>
      </c>
      <c r="H97">
        <v>8.2911789999999996</v>
      </c>
      <c r="I97">
        <v>0.11003640278</v>
      </c>
      <c r="J97">
        <v>125.86303599999999</v>
      </c>
      <c r="K97">
        <v>125.753</v>
      </c>
      <c r="L97">
        <v>8.1241679999999992</v>
      </c>
    </row>
    <row r="98" spans="1:12" x14ac:dyDescent="0.2">
      <c r="A98">
        <v>43708</v>
      </c>
      <c r="B98">
        <v>43708</v>
      </c>
      <c r="D98">
        <v>127.75449999999999</v>
      </c>
      <c r="G98">
        <v>-2.2358280000000001</v>
      </c>
      <c r="I98">
        <v>9.9192166669999998E-2</v>
      </c>
    </row>
    <row r="99" spans="1:12" x14ac:dyDescent="0.2">
      <c r="A99">
        <v>43677</v>
      </c>
      <c r="B99">
        <v>43677</v>
      </c>
      <c r="D99">
        <v>126.81</v>
      </c>
      <c r="G99">
        <v>-2.204126</v>
      </c>
      <c r="I99">
        <v>8.729471875E-2</v>
      </c>
    </row>
    <row r="100" spans="1:12" x14ac:dyDescent="0.2">
      <c r="A100">
        <v>43646</v>
      </c>
      <c r="B100">
        <v>43646</v>
      </c>
      <c r="D100">
        <v>125.313</v>
      </c>
      <c r="G100">
        <v>-2.0735579999999998</v>
      </c>
      <c r="I100">
        <v>7.6226680559999996E-2</v>
      </c>
    </row>
    <row r="101" spans="1:12" x14ac:dyDescent="0.2">
      <c r="A101">
        <v>43616</v>
      </c>
      <c r="B101">
        <v>43616</v>
      </c>
      <c r="D101">
        <v>124.86750000000001</v>
      </c>
      <c r="G101">
        <v>-2.0850300000000002</v>
      </c>
      <c r="I101">
        <v>6.5698270830000002E-2</v>
      </c>
    </row>
    <row r="102" spans="1:12" x14ac:dyDescent="0.2">
      <c r="A102">
        <v>43585</v>
      </c>
      <c r="B102">
        <v>43585</v>
      </c>
      <c r="D102">
        <v>122.2055</v>
      </c>
      <c r="G102">
        <v>-1.7244090000000001</v>
      </c>
      <c r="I102">
        <v>5.5004472220000003E-2</v>
      </c>
    </row>
    <row r="103" spans="1:12" x14ac:dyDescent="0.2">
      <c r="A103">
        <v>43555</v>
      </c>
      <c r="B103">
        <v>43555</v>
      </c>
      <c r="D103">
        <v>120.44199999999999</v>
      </c>
      <c r="G103">
        <v>-1.5773029999999999</v>
      </c>
      <c r="I103">
        <v>4.3645708329999998E-2</v>
      </c>
    </row>
    <row r="104" spans="1:12" x14ac:dyDescent="0.2">
      <c r="A104">
        <v>43524</v>
      </c>
      <c r="B104">
        <v>43524</v>
      </c>
      <c r="D104">
        <v>119.083</v>
      </c>
      <c r="G104">
        <v>-1.4254420000000001</v>
      </c>
      <c r="I104">
        <v>3.3571062499999998E-2</v>
      </c>
    </row>
    <row r="105" spans="1:12" x14ac:dyDescent="0.2">
      <c r="A105">
        <v>43496</v>
      </c>
      <c r="B105">
        <v>43496</v>
      </c>
      <c r="D105">
        <v>119.12050000000001</v>
      </c>
      <c r="G105">
        <v>-1.4026110000000001</v>
      </c>
      <c r="I105">
        <v>2.2765750000000001E-2</v>
      </c>
    </row>
    <row r="106" spans="1:12" x14ac:dyDescent="0.2">
      <c r="A106">
        <v>43465</v>
      </c>
      <c r="B106">
        <v>43465</v>
      </c>
      <c r="D106">
        <v>119.57599999999999</v>
      </c>
      <c r="G106">
        <v>-1.474356</v>
      </c>
      <c r="I106">
        <v>1.1518E-2</v>
      </c>
    </row>
    <row r="107" spans="1:12" x14ac:dyDescent="0.2">
      <c r="A107">
        <v>43434</v>
      </c>
      <c r="B107">
        <v>43434</v>
      </c>
      <c r="D107">
        <v>119.748</v>
      </c>
      <c r="G107">
        <v>-1.460661</v>
      </c>
      <c r="I107">
        <v>1.08132292E-3</v>
      </c>
    </row>
    <row r="108" spans="1:12" x14ac:dyDescent="0.2">
      <c r="A108">
        <v>43404</v>
      </c>
      <c r="B108">
        <v>43404</v>
      </c>
      <c r="D108">
        <v>120.0025</v>
      </c>
      <c r="G108">
        <v>-1.5199990000000001</v>
      </c>
      <c r="I108">
        <v>0.11874280208</v>
      </c>
    </row>
    <row r="109" spans="1:12" x14ac:dyDescent="0.2">
      <c r="A109">
        <v>43373</v>
      </c>
      <c r="B109">
        <v>43373</v>
      </c>
      <c r="D109">
        <v>119.648</v>
      </c>
      <c r="G109">
        <v>-1.49939</v>
      </c>
      <c r="I109">
        <v>0.10772037499999999</v>
      </c>
    </row>
    <row r="110" spans="1:12" x14ac:dyDescent="0.2">
      <c r="A110">
        <v>43343</v>
      </c>
      <c r="B110">
        <v>43343</v>
      </c>
      <c r="D110">
        <v>120.8155</v>
      </c>
      <c r="G110">
        <v>-1.613489</v>
      </c>
      <c r="I110">
        <v>9.7483749999999994E-2</v>
      </c>
    </row>
    <row r="111" spans="1:12" x14ac:dyDescent="0.2">
      <c r="A111">
        <v>43312</v>
      </c>
      <c r="B111">
        <v>43312</v>
      </c>
      <c r="D111">
        <v>119.61799999999999</v>
      </c>
      <c r="G111">
        <v>-1.5357160000000001</v>
      </c>
      <c r="I111">
        <v>8.5699767359999998E-2</v>
      </c>
    </row>
    <row r="112" spans="1:12" x14ac:dyDescent="0.2">
      <c r="A112">
        <v>43281</v>
      </c>
      <c r="B112">
        <v>43281</v>
      </c>
      <c r="D112">
        <v>120.67149999999999</v>
      </c>
      <c r="G112">
        <v>-1.6435869999999999</v>
      </c>
      <c r="I112">
        <v>7.5173875000000001E-2</v>
      </c>
    </row>
    <row r="113" spans="1:9" x14ac:dyDescent="0.2">
      <c r="A113">
        <v>43251</v>
      </c>
      <c r="B113">
        <v>43251</v>
      </c>
      <c r="D113">
        <v>119.64100000000001</v>
      </c>
      <c r="G113">
        <v>-1.6048770000000001</v>
      </c>
      <c r="I113">
        <v>6.4484625000000004E-2</v>
      </c>
    </row>
    <row r="114" spans="1:9" x14ac:dyDescent="0.2">
      <c r="A114">
        <v>43220</v>
      </c>
      <c r="B114">
        <v>43220</v>
      </c>
      <c r="D114">
        <v>116.7415</v>
      </c>
      <c r="G114">
        <v>-1.268035</v>
      </c>
      <c r="I114">
        <v>5.3913027779999997E-2</v>
      </c>
    </row>
    <row r="115" spans="1:9" x14ac:dyDescent="0.2">
      <c r="A115">
        <v>43190</v>
      </c>
      <c r="B115">
        <v>43190</v>
      </c>
      <c r="D115">
        <v>116.1605</v>
      </c>
      <c r="G115">
        <v>-1.23108</v>
      </c>
      <c r="I115">
        <v>4.3517656250000002E-2</v>
      </c>
    </row>
    <row r="116" spans="1:9" x14ac:dyDescent="0.2">
      <c r="A116">
        <v>43159</v>
      </c>
      <c r="B116">
        <v>43159</v>
      </c>
      <c r="D116">
        <v>114.57299999999999</v>
      </c>
      <c r="G116">
        <v>-1.1012999999999999</v>
      </c>
      <c r="I116">
        <v>3.2124579860000002E-2</v>
      </c>
    </row>
    <row r="117" spans="1:9" x14ac:dyDescent="0.2">
      <c r="A117">
        <v>43131</v>
      </c>
      <c r="B117">
        <v>43131</v>
      </c>
      <c r="D117">
        <v>114.08799999999999</v>
      </c>
      <c r="G117">
        <v>-1.0422560000000001</v>
      </c>
      <c r="I117">
        <v>2.154655556E-2</v>
      </c>
    </row>
    <row r="118" spans="1:9" x14ac:dyDescent="0.2">
      <c r="A118">
        <v>43100</v>
      </c>
      <c r="B118">
        <v>43100</v>
      </c>
      <c r="D118">
        <v>116.252</v>
      </c>
      <c r="G118">
        <v>-1.232829</v>
      </c>
      <c r="I118">
        <v>1.1290111110000001E-2</v>
      </c>
    </row>
    <row r="119" spans="1:9" x14ac:dyDescent="0.2">
      <c r="A119">
        <v>43069</v>
      </c>
      <c r="B119">
        <v>43069</v>
      </c>
      <c r="D119">
        <v>116.371</v>
      </c>
      <c r="G119">
        <v>-1.2209460000000001</v>
      </c>
      <c r="I119">
        <v>1.0596458300000001E-3</v>
      </c>
    </row>
    <row r="120" spans="1:9" x14ac:dyDescent="0.2">
      <c r="A120">
        <v>43039</v>
      </c>
      <c r="B120">
        <v>43039</v>
      </c>
      <c r="D120">
        <v>115.792</v>
      </c>
      <c r="G120">
        <v>-1.2080439999999999</v>
      </c>
      <c r="I120">
        <v>0.11634650000000001</v>
      </c>
    </row>
    <row r="121" spans="1:9" x14ac:dyDescent="0.2">
      <c r="A121">
        <v>43008</v>
      </c>
      <c r="B121">
        <v>43008</v>
      </c>
      <c r="D121">
        <v>114.96299999999999</v>
      </c>
      <c r="G121">
        <v>-1.135567</v>
      </c>
      <c r="I121">
        <v>0.10606386806</v>
      </c>
    </row>
    <row r="122" spans="1:9" x14ac:dyDescent="0.2">
      <c r="A122">
        <v>42978</v>
      </c>
      <c r="B122">
        <v>42978</v>
      </c>
      <c r="D122">
        <v>115.27500000000001</v>
      </c>
      <c r="G122">
        <v>-1.1594549999999999</v>
      </c>
      <c r="I122">
        <v>9.5805937499999994E-2</v>
      </c>
    </row>
    <row r="123" spans="1:9" x14ac:dyDescent="0.2">
      <c r="A123">
        <v>42947</v>
      </c>
      <c r="B123">
        <v>42947</v>
      </c>
      <c r="D123">
        <v>114.35</v>
      </c>
      <c r="G123">
        <v>-1.1239030000000001</v>
      </c>
      <c r="I123">
        <v>8.4112347219999994E-2</v>
      </c>
    </row>
    <row r="124" spans="1:9" x14ac:dyDescent="0.2">
      <c r="A124">
        <v>42916</v>
      </c>
      <c r="B124">
        <v>42916</v>
      </c>
      <c r="D124">
        <v>113.6845</v>
      </c>
      <c r="G124">
        <v>-1.0613520000000001</v>
      </c>
      <c r="I124">
        <v>7.4320729170000002E-2</v>
      </c>
    </row>
    <row r="125" spans="1:9" x14ac:dyDescent="0.2">
      <c r="A125">
        <v>42886</v>
      </c>
      <c r="B125">
        <v>42886</v>
      </c>
      <c r="D125">
        <v>116.35299999999999</v>
      </c>
      <c r="G125">
        <v>-1.330945</v>
      </c>
      <c r="I125">
        <v>6.2756722220000005E-2</v>
      </c>
    </row>
    <row r="126" spans="1:9" x14ac:dyDescent="0.2">
      <c r="A126">
        <v>42855</v>
      </c>
      <c r="B126">
        <v>42855</v>
      </c>
      <c r="D126">
        <v>114.7955</v>
      </c>
      <c r="G126">
        <v>-1.1418729999999999</v>
      </c>
      <c r="I126">
        <v>5.2992055560000001E-2</v>
      </c>
    </row>
    <row r="127" spans="1:9" x14ac:dyDescent="0.2">
      <c r="A127">
        <v>42825</v>
      </c>
      <c r="B127">
        <v>42825</v>
      </c>
      <c r="D127">
        <v>114.265</v>
      </c>
      <c r="G127">
        <v>-1.1229420000000001</v>
      </c>
      <c r="I127">
        <v>4.2727124999999998E-2</v>
      </c>
    </row>
    <row r="128" spans="1:9" x14ac:dyDescent="0.2">
      <c r="A128">
        <v>42794</v>
      </c>
      <c r="B128">
        <v>42794</v>
      </c>
      <c r="D128">
        <v>115.4815</v>
      </c>
      <c r="G128">
        <v>-1.2185079999999999</v>
      </c>
      <c r="I128">
        <v>3.1584267360000001E-2</v>
      </c>
    </row>
    <row r="129" spans="1:9" x14ac:dyDescent="0.2">
      <c r="A129">
        <v>42766</v>
      </c>
      <c r="B129">
        <v>42766</v>
      </c>
      <c r="D129">
        <v>114.82850000000001</v>
      </c>
      <c r="G129">
        <v>-1.1836169999999999</v>
      </c>
      <c r="I129">
        <v>2.2496319439999999E-2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C0C3-3655-7B45-A7DE-90EF4DB3AF30}">
  <dimension ref="A1:M12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152</v>
      </c>
    </row>
    <row r="5" spans="1:13" x14ac:dyDescent="0.2">
      <c r="A5" t="s">
        <v>153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154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110.768</v>
      </c>
      <c r="C13">
        <v>43708</v>
      </c>
      <c r="D13" t="s">
        <v>88</v>
      </c>
      <c r="E13">
        <v>55</v>
      </c>
      <c r="F13" t="s">
        <v>88</v>
      </c>
      <c r="G13">
        <v>36.338671411625199</v>
      </c>
      <c r="H13">
        <v>44469</v>
      </c>
    </row>
    <row r="14" spans="1:13" x14ac:dyDescent="0.2">
      <c r="A14" t="s">
        <v>89</v>
      </c>
      <c r="B14">
        <v>89.986000000000004</v>
      </c>
      <c r="C14">
        <v>45199</v>
      </c>
      <c r="D14" t="s">
        <v>90</v>
      </c>
      <c r="E14">
        <v>53</v>
      </c>
      <c r="F14" t="s">
        <v>90</v>
      </c>
      <c r="G14">
        <v>-4.2169084760554201</v>
      </c>
      <c r="H14">
        <v>43861</v>
      </c>
    </row>
    <row r="15" spans="1:13" x14ac:dyDescent="0.2">
      <c r="A15" t="s">
        <v>91</v>
      </c>
      <c r="B15">
        <v>99.663513761467911</v>
      </c>
      <c r="D15" t="s">
        <v>92</v>
      </c>
      <c r="E15">
        <v>0</v>
      </c>
      <c r="F15" t="s">
        <v>35</v>
      </c>
      <c r="G15">
        <v>-4.7720205658693098E-3</v>
      </c>
      <c r="H15" t="s">
        <v>155</v>
      </c>
    </row>
    <row r="16" spans="1:13" x14ac:dyDescent="0.2">
      <c r="A16" t="s">
        <v>93</v>
      </c>
      <c r="B16">
        <v>100.377</v>
      </c>
    </row>
    <row r="19" spans="1:13" x14ac:dyDescent="0.2">
      <c r="A19" t="s">
        <v>156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2.0875110000000001</v>
      </c>
      <c r="D21">
        <v>97.004999999999995</v>
      </c>
      <c r="E21">
        <v>7.1674000000000002E-2</v>
      </c>
      <c r="F21">
        <v>97.031999999999996</v>
      </c>
      <c r="G21">
        <v>2.1015470000000001</v>
      </c>
      <c r="I21">
        <v>2.2252260000000001</v>
      </c>
      <c r="J21">
        <v>0.52916666667000001</v>
      </c>
      <c r="K21">
        <v>97.588166999999999</v>
      </c>
      <c r="L21">
        <v>97.058999999999997</v>
      </c>
      <c r="M21">
        <v>2.2716780000000001</v>
      </c>
    </row>
    <row r="22" spans="1:13" x14ac:dyDescent="0.2">
      <c r="A22">
        <v>46022</v>
      </c>
      <c r="B22">
        <v>46022</v>
      </c>
      <c r="C22">
        <v>2.1110099999999998</v>
      </c>
      <c r="D22">
        <v>96.933999999999997</v>
      </c>
      <c r="E22">
        <v>7.4773999999999993E-2</v>
      </c>
      <c r="F22">
        <v>96.906000000000006</v>
      </c>
      <c r="G22">
        <v>2.0984129999999999</v>
      </c>
      <c r="I22">
        <v>2.2818329999999998</v>
      </c>
      <c r="J22">
        <v>0.48541666667</v>
      </c>
      <c r="K22">
        <v>97.419416999999996</v>
      </c>
      <c r="L22">
        <v>96.933999999999997</v>
      </c>
      <c r="M22">
        <v>2.330003</v>
      </c>
    </row>
    <row r="23" spans="1:13" x14ac:dyDescent="0.2">
      <c r="A23">
        <v>45991</v>
      </c>
      <c r="B23">
        <v>45991</v>
      </c>
      <c r="C23">
        <v>2.0752139999999999</v>
      </c>
      <c r="D23">
        <v>96.9</v>
      </c>
      <c r="E23">
        <v>7.9887E-2</v>
      </c>
      <c r="F23">
        <v>96.870999999999995</v>
      </c>
      <c r="G23">
        <v>2.0626519999999999</v>
      </c>
      <c r="I23">
        <v>2.372449</v>
      </c>
      <c r="J23">
        <v>0.41666666667000002</v>
      </c>
      <c r="K23">
        <v>97.316666999999995</v>
      </c>
      <c r="L23">
        <v>96.9</v>
      </c>
      <c r="M23">
        <v>2.4216829999999998</v>
      </c>
    </row>
    <row r="24" spans="1:13" x14ac:dyDescent="0.2">
      <c r="A24">
        <v>45961</v>
      </c>
      <c r="B24">
        <v>45961</v>
      </c>
      <c r="C24">
        <v>1.9447639999999999</v>
      </c>
      <c r="D24">
        <v>97.114999999999995</v>
      </c>
      <c r="E24">
        <v>8.4525000000000003E-2</v>
      </c>
      <c r="F24">
        <v>97.084999999999994</v>
      </c>
      <c r="G24">
        <v>1.93221</v>
      </c>
      <c r="I24">
        <v>2.4518260000000001</v>
      </c>
      <c r="J24">
        <v>0.35833333333</v>
      </c>
      <c r="K24">
        <v>97.473332999999997</v>
      </c>
      <c r="L24">
        <v>97.114999999999995</v>
      </c>
      <c r="M24">
        <v>2.4995080000000001</v>
      </c>
    </row>
    <row r="25" spans="1:13" x14ac:dyDescent="0.2">
      <c r="A25">
        <v>45930</v>
      </c>
      <c r="B25">
        <v>45930</v>
      </c>
      <c r="C25">
        <v>1.920069</v>
      </c>
      <c r="D25">
        <v>97.076999999999998</v>
      </c>
      <c r="E25">
        <v>8.9775999999999995E-2</v>
      </c>
      <c r="F25">
        <v>97.046000000000006</v>
      </c>
      <c r="G25">
        <v>1.9075310000000001</v>
      </c>
      <c r="H25">
        <v>-4.3470000000000004</v>
      </c>
      <c r="I25">
        <v>2.5396429999999999</v>
      </c>
      <c r="J25">
        <v>0.29166666667000002</v>
      </c>
      <c r="K25">
        <v>97.368667000000002</v>
      </c>
      <c r="L25">
        <v>97.076999999999998</v>
      </c>
      <c r="M25">
        <v>2.588406</v>
      </c>
    </row>
    <row r="26" spans="1:13" x14ac:dyDescent="0.2">
      <c r="A26">
        <v>45900</v>
      </c>
      <c r="B26">
        <v>45900</v>
      </c>
      <c r="C26">
        <v>1.860215</v>
      </c>
      <c r="D26">
        <v>97.138999999999996</v>
      </c>
      <c r="E26">
        <v>9.4910999999999995E-2</v>
      </c>
      <c r="F26">
        <v>97.106999999999999</v>
      </c>
      <c r="G26">
        <v>1.8476840000000001</v>
      </c>
      <c r="H26">
        <v>-5.1630000000000003</v>
      </c>
      <c r="I26">
        <v>2.6229689999999999</v>
      </c>
      <c r="J26">
        <v>0.22916666666999999</v>
      </c>
      <c r="K26">
        <v>97.368167</v>
      </c>
      <c r="L26">
        <v>97.138999999999996</v>
      </c>
      <c r="M26">
        <v>2.6717620000000002</v>
      </c>
    </row>
    <row r="27" spans="1:13" x14ac:dyDescent="0.2">
      <c r="A27">
        <v>45869</v>
      </c>
      <c r="B27">
        <v>45869</v>
      </c>
      <c r="C27">
        <v>1.952188</v>
      </c>
      <c r="D27">
        <v>96.817499999999995</v>
      </c>
      <c r="E27">
        <v>9.9543000000000006E-2</v>
      </c>
      <c r="F27">
        <v>96.784999999999997</v>
      </c>
      <c r="G27">
        <v>1.939953</v>
      </c>
      <c r="H27">
        <v>-10.766</v>
      </c>
      <c r="I27">
        <v>2.6968580000000002</v>
      </c>
      <c r="J27">
        <v>0.17083333333</v>
      </c>
      <c r="K27">
        <v>96.988332999999997</v>
      </c>
      <c r="L27">
        <v>96.817499999999995</v>
      </c>
      <c r="M27">
        <v>2.7495059999999998</v>
      </c>
    </row>
    <row r="28" spans="1:13" x14ac:dyDescent="0.2">
      <c r="A28">
        <v>45838</v>
      </c>
      <c r="B28">
        <v>45838</v>
      </c>
      <c r="C28">
        <v>1.7084550000000001</v>
      </c>
      <c r="D28">
        <v>97.379000000000005</v>
      </c>
      <c r="E28">
        <v>0.105686</v>
      </c>
      <c r="F28">
        <v>97.344999999999999</v>
      </c>
      <c r="G28">
        <v>1.695956</v>
      </c>
      <c r="H28">
        <v>-13.387</v>
      </c>
      <c r="I28">
        <v>2.7908040000000001</v>
      </c>
      <c r="J28">
        <v>0.10416666667</v>
      </c>
      <c r="K28">
        <v>97.483166999999995</v>
      </c>
      <c r="L28">
        <v>97.379000000000005</v>
      </c>
      <c r="M28">
        <v>2.8384839999999998</v>
      </c>
    </row>
    <row r="29" spans="1:13" x14ac:dyDescent="0.2">
      <c r="A29">
        <v>45808</v>
      </c>
      <c r="B29">
        <v>45808</v>
      </c>
      <c r="C29">
        <v>1.873148</v>
      </c>
      <c r="D29">
        <v>96.848500000000001</v>
      </c>
      <c r="E29">
        <v>0.110586</v>
      </c>
      <c r="F29">
        <v>96.813999999999993</v>
      </c>
      <c r="G29">
        <v>1.8609</v>
      </c>
      <c r="H29">
        <v>-15.977</v>
      </c>
      <c r="I29">
        <v>2.8653080000000002</v>
      </c>
      <c r="J29">
        <v>4.3749999999999997E-2</v>
      </c>
      <c r="K29">
        <v>96.892250000000004</v>
      </c>
      <c r="L29">
        <v>96.848500000000001</v>
      </c>
      <c r="M29">
        <v>2.9189790000000002</v>
      </c>
    </row>
    <row r="30" spans="1:13" x14ac:dyDescent="0.2">
      <c r="A30">
        <v>45777</v>
      </c>
      <c r="B30">
        <v>45777</v>
      </c>
      <c r="C30">
        <v>1.89015</v>
      </c>
      <c r="D30">
        <v>96.719499999999996</v>
      </c>
      <c r="E30">
        <v>0.114841</v>
      </c>
      <c r="F30">
        <v>96.683999999999997</v>
      </c>
      <c r="G30">
        <v>1.8778429999999999</v>
      </c>
      <c r="H30">
        <v>-15.861000000000001</v>
      </c>
      <c r="I30">
        <v>2.9186700000000001</v>
      </c>
      <c r="J30">
        <v>0.73541666667000005</v>
      </c>
      <c r="K30">
        <v>97.454916999999995</v>
      </c>
      <c r="L30">
        <v>96.719499999999996</v>
      </c>
      <c r="M30">
        <v>2.9738380000000002</v>
      </c>
    </row>
    <row r="31" spans="1:13" x14ac:dyDescent="0.2">
      <c r="A31">
        <v>45747</v>
      </c>
      <c r="B31">
        <v>45747</v>
      </c>
      <c r="C31">
        <v>2.263992</v>
      </c>
      <c r="D31">
        <v>95.536000000000001</v>
      </c>
      <c r="E31">
        <v>0.120156</v>
      </c>
      <c r="F31">
        <v>95.5</v>
      </c>
      <c r="G31">
        <v>2.251506</v>
      </c>
      <c r="H31">
        <v>-15.048</v>
      </c>
      <c r="I31">
        <v>2.997261</v>
      </c>
      <c r="J31">
        <v>0.66666666666999996</v>
      </c>
      <c r="K31">
        <v>96.202667000000005</v>
      </c>
      <c r="L31">
        <v>95.536000000000001</v>
      </c>
      <c r="M31">
        <v>3.0651190000000001</v>
      </c>
    </row>
    <row r="32" spans="1:13" x14ac:dyDescent="0.2">
      <c r="A32">
        <v>45716</v>
      </c>
      <c r="B32">
        <v>45716</v>
      </c>
      <c r="C32">
        <v>2.0870380000000002</v>
      </c>
      <c r="D32">
        <v>95.951999999999998</v>
      </c>
      <c r="E32">
        <v>0.12596099999999999</v>
      </c>
      <c r="F32">
        <v>95.915000000000006</v>
      </c>
      <c r="G32">
        <v>2.0745909999999999</v>
      </c>
      <c r="H32">
        <v>-7.1849999999999996</v>
      </c>
      <c r="I32">
        <v>3.0788229999999999</v>
      </c>
      <c r="J32">
        <v>0.60833333332999995</v>
      </c>
      <c r="K32">
        <v>96.560333</v>
      </c>
      <c r="L32">
        <v>95.951999999999998</v>
      </c>
      <c r="M32">
        <v>3.1430790000000002</v>
      </c>
    </row>
    <row r="33" spans="1:13" x14ac:dyDescent="0.2">
      <c r="A33">
        <v>45688</v>
      </c>
      <c r="B33">
        <v>45688</v>
      </c>
      <c r="C33">
        <v>1.9199870000000001</v>
      </c>
      <c r="D33">
        <v>96.360500000000002</v>
      </c>
      <c r="E33">
        <v>0.13229399999999999</v>
      </c>
      <c r="F33">
        <v>96.322000000000003</v>
      </c>
      <c r="G33">
        <v>1.907599</v>
      </c>
      <c r="H33">
        <v>-20.100999999999999</v>
      </c>
      <c r="I33">
        <v>3.1658019999999998</v>
      </c>
      <c r="J33">
        <v>0.54583333332999995</v>
      </c>
      <c r="K33">
        <v>96.906333000000004</v>
      </c>
      <c r="L33">
        <v>96.360500000000002</v>
      </c>
      <c r="M33">
        <v>3.226585</v>
      </c>
    </row>
    <row r="34" spans="1:13" x14ac:dyDescent="0.2">
      <c r="A34">
        <v>45657</v>
      </c>
      <c r="B34">
        <v>45657</v>
      </c>
      <c r="C34">
        <v>2.1229010000000001</v>
      </c>
      <c r="D34">
        <v>95.632000000000005</v>
      </c>
      <c r="E34">
        <v>0.137984</v>
      </c>
      <c r="F34">
        <v>95.593000000000004</v>
      </c>
      <c r="G34">
        <v>2.1103900000000002</v>
      </c>
      <c r="H34">
        <v>-19.652999999999999</v>
      </c>
      <c r="I34">
        <v>3.2436280000000002</v>
      </c>
      <c r="J34">
        <v>0.48125000000000001</v>
      </c>
      <c r="K34">
        <v>96.113249999999994</v>
      </c>
      <c r="L34">
        <v>95.632000000000005</v>
      </c>
      <c r="M34">
        <v>3.312487</v>
      </c>
    </row>
    <row r="35" spans="1:13" x14ac:dyDescent="0.2">
      <c r="A35">
        <v>45626</v>
      </c>
      <c r="B35">
        <v>45626</v>
      </c>
      <c r="C35">
        <v>1.659273</v>
      </c>
      <c r="D35">
        <v>97.021500000000003</v>
      </c>
      <c r="E35">
        <v>0.145485</v>
      </c>
      <c r="F35">
        <v>96.980999999999995</v>
      </c>
      <c r="G35">
        <v>1.646984</v>
      </c>
      <c r="H35">
        <v>-18.943999999999999</v>
      </c>
      <c r="I35">
        <v>3.3408630000000001</v>
      </c>
      <c r="J35">
        <v>0.41875000000000001</v>
      </c>
      <c r="K35">
        <v>97.440250000000006</v>
      </c>
      <c r="L35">
        <v>97.021500000000003</v>
      </c>
      <c r="M35">
        <v>3.3962970000000001</v>
      </c>
    </row>
    <row r="36" spans="1:13" x14ac:dyDescent="0.2">
      <c r="A36">
        <v>45596</v>
      </c>
      <c r="B36">
        <v>45596</v>
      </c>
      <c r="C36">
        <v>1.902369</v>
      </c>
      <c r="D36">
        <v>96.149000000000001</v>
      </c>
      <c r="E36">
        <v>0.15088699999999999</v>
      </c>
      <c r="F36">
        <v>96.108000000000004</v>
      </c>
      <c r="G36">
        <v>1.889915</v>
      </c>
      <c r="H36">
        <v>-21.693000000000001</v>
      </c>
      <c r="I36">
        <v>3.4117000000000002</v>
      </c>
      <c r="J36">
        <v>0.35833333333</v>
      </c>
      <c r="K36">
        <v>96.507333000000003</v>
      </c>
      <c r="L36">
        <v>96.149000000000001</v>
      </c>
      <c r="M36">
        <v>3.4766029999999999</v>
      </c>
    </row>
    <row r="37" spans="1:13" x14ac:dyDescent="0.2">
      <c r="A37">
        <v>45565</v>
      </c>
      <c r="B37">
        <v>45565</v>
      </c>
      <c r="C37">
        <v>1.6765589999999999</v>
      </c>
      <c r="D37">
        <v>96.820499999999996</v>
      </c>
      <c r="E37">
        <v>0.15848499999999999</v>
      </c>
      <c r="F37">
        <v>96.778000000000006</v>
      </c>
      <c r="G37">
        <v>1.6642239999999999</v>
      </c>
      <c r="H37">
        <v>-21.995000000000001</v>
      </c>
      <c r="I37">
        <v>3.5069279999999998</v>
      </c>
      <c r="J37">
        <v>0.29166666667000002</v>
      </c>
      <c r="K37">
        <v>97.112166999999999</v>
      </c>
      <c r="L37">
        <v>96.820499999999996</v>
      </c>
      <c r="M37">
        <v>3.5657239999999999</v>
      </c>
    </row>
    <row r="38" spans="1:13" x14ac:dyDescent="0.2">
      <c r="A38">
        <v>45535</v>
      </c>
      <c r="B38">
        <v>45535</v>
      </c>
      <c r="C38">
        <v>1.8152140000000001</v>
      </c>
      <c r="D38">
        <v>96.271000000000001</v>
      </c>
      <c r="E38">
        <v>0.16442699999999999</v>
      </c>
      <c r="F38">
        <v>96.227999999999994</v>
      </c>
      <c r="G38">
        <v>1.80277</v>
      </c>
      <c r="H38">
        <v>-23.352</v>
      </c>
      <c r="I38">
        <v>3.5811320000000002</v>
      </c>
      <c r="J38">
        <v>0.23125000000000001</v>
      </c>
      <c r="K38">
        <v>96.502250000000004</v>
      </c>
      <c r="L38">
        <v>96.271000000000001</v>
      </c>
      <c r="M38">
        <v>3.646137</v>
      </c>
    </row>
    <row r="39" spans="1:13" x14ac:dyDescent="0.2">
      <c r="A39">
        <v>45504</v>
      </c>
      <c r="B39">
        <v>45504</v>
      </c>
      <c r="C39">
        <v>1.972221</v>
      </c>
      <c r="D39">
        <v>95.635000000000005</v>
      </c>
      <c r="E39">
        <v>0.17085</v>
      </c>
      <c r="F39">
        <v>95.590999999999994</v>
      </c>
      <c r="G39">
        <v>1.95967</v>
      </c>
      <c r="H39">
        <v>-27.04</v>
      </c>
      <c r="I39">
        <v>3.6599050000000002</v>
      </c>
      <c r="J39">
        <v>0.16666666666999999</v>
      </c>
      <c r="K39">
        <v>95.801666999999995</v>
      </c>
      <c r="L39">
        <v>95.635000000000005</v>
      </c>
      <c r="M39">
        <v>3.7320869999999999</v>
      </c>
    </row>
    <row r="40" spans="1:13" x14ac:dyDescent="0.2">
      <c r="A40">
        <v>45473</v>
      </c>
      <c r="B40">
        <v>45473</v>
      </c>
      <c r="C40">
        <v>2.24594</v>
      </c>
      <c r="D40">
        <v>94.569000000000003</v>
      </c>
      <c r="E40">
        <v>0.176734</v>
      </c>
      <c r="F40">
        <v>94.525000000000006</v>
      </c>
      <c r="G40">
        <v>2.233482</v>
      </c>
      <c r="H40">
        <v>-30.507999999999999</v>
      </c>
      <c r="I40">
        <v>3.7313339999999999</v>
      </c>
      <c r="J40">
        <v>0.10416666667</v>
      </c>
      <c r="K40">
        <v>94.673167000000007</v>
      </c>
      <c r="L40">
        <v>94.569000000000003</v>
      </c>
      <c r="M40">
        <v>3.815137</v>
      </c>
    </row>
    <row r="41" spans="1:13" x14ac:dyDescent="0.2">
      <c r="A41">
        <v>45443</v>
      </c>
      <c r="B41">
        <v>45443</v>
      </c>
      <c r="C41">
        <v>2.575504</v>
      </c>
      <c r="D41">
        <v>93.288499999999999</v>
      </c>
      <c r="E41">
        <v>0.18201600000000001</v>
      </c>
      <c r="F41">
        <v>93.244</v>
      </c>
      <c r="G41">
        <v>2.5630790000000001</v>
      </c>
      <c r="H41">
        <v>-26.696999999999999</v>
      </c>
      <c r="I41">
        <v>3.7948369999999998</v>
      </c>
      <c r="J41">
        <v>4.5833333330000003E-2</v>
      </c>
      <c r="K41">
        <v>93.334333000000001</v>
      </c>
      <c r="L41">
        <v>93.288499999999999</v>
      </c>
      <c r="M41">
        <v>3.8925740000000002</v>
      </c>
    </row>
    <row r="42" spans="1:13" x14ac:dyDescent="0.2">
      <c r="A42">
        <v>45412</v>
      </c>
      <c r="B42">
        <v>45412</v>
      </c>
      <c r="C42">
        <v>2.6991320000000001</v>
      </c>
      <c r="D42">
        <v>92.703999999999994</v>
      </c>
      <c r="E42">
        <v>0.18729999999999999</v>
      </c>
      <c r="F42">
        <v>92.659000000000006</v>
      </c>
      <c r="G42">
        <v>2.686598</v>
      </c>
      <c r="H42">
        <v>-23.158000000000001</v>
      </c>
      <c r="I42">
        <v>3.8430970000000002</v>
      </c>
      <c r="J42">
        <v>0.73124999999999996</v>
      </c>
      <c r="K42">
        <v>93.435249999999996</v>
      </c>
      <c r="L42">
        <v>92.703999999999994</v>
      </c>
      <c r="M42">
        <v>3.9468269999999999</v>
      </c>
    </row>
    <row r="43" spans="1:13" x14ac:dyDescent="0.2">
      <c r="A43">
        <v>45382</v>
      </c>
      <c r="B43">
        <v>45382</v>
      </c>
      <c r="C43">
        <v>2.4189919999999998</v>
      </c>
      <c r="D43">
        <v>93.592500000000001</v>
      </c>
      <c r="E43">
        <v>0.195493</v>
      </c>
      <c r="F43">
        <v>93.546000000000006</v>
      </c>
      <c r="G43">
        <v>2.40659</v>
      </c>
      <c r="H43">
        <v>-28.01</v>
      </c>
      <c r="I43">
        <v>3.9355859999999998</v>
      </c>
      <c r="J43">
        <v>0.66874999999999996</v>
      </c>
      <c r="K43">
        <v>94.261250000000004</v>
      </c>
      <c r="L43">
        <v>93.592500000000001</v>
      </c>
      <c r="M43">
        <v>4.0307870000000001</v>
      </c>
    </row>
    <row r="44" spans="1:13" x14ac:dyDescent="0.2">
      <c r="A44">
        <v>45351</v>
      </c>
      <c r="B44">
        <v>45351</v>
      </c>
      <c r="C44">
        <v>2.6050900000000001</v>
      </c>
      <c r="D44">
        <v>92.772999999999996</v>
      </c>
      <c r="E44">
        <v>0.20175599999999999</v>
      </c>
      <c r="F44">
        <v>92.725999999999999</v>
      </c>
      <c r="G44">
        <v>2.5925259999999999</v>
      </c>
      <c r="H44">
        <v>-21.091000000000001</v>
      </c>
      <c r="I44">
        <v>4.0065520000000001</v>
      </c>
      <c r="J44">
        <v>0.60833333332999995</v>
      </c>
      <c r="K44">
        <v>93.381332999999998</v>
      </c>
      <c r="L44">
        <v>92.772999999999996</v>
      </c>
      <c r="M44">
        <v>4.1109270000000002</v>
      </c>
    </row>
    <row r="45" spans="1:13" x14ac:dyDescent="0.2">
      <c r="A45">
        <v>45322</v>
      </c>
      <c r="B45">
        <v>45322</v>
      </c>
      <c r="C45">
        <v>2.2259060000000002</v>
      </c>
      <c r="D45">
        <v>94.087500000000006</v>
      </c>
      <c r="E45">
        <v>0.211225</v>
      </c>
      <c r="F45">
        <v>94.039000000000001</v>
      </c>
      <c r="G45">
        <v>2.2135590000000001</v>
      </c>
      <c r="H45">
        <v>-25.504999999999999</v>
      </c>
      <c r="I45">
        <v>4.1091949999999997</v>
      </c>
      <c r="J45">
        <v>0.54166666666999996</v>
      </c>
      <c r="K45">
        <v>94.629166999999995</v>
      </c>
      <c r="L45">
        <v>94.087500000000006</v>
      </c>
      <c r="M45">
        <v>4.2006610000000002</v>
      </c>
    </row>
    <row r="46" spans="1:13" x14ac:dyDescent="0.2">
      <c r="A46">
        <v>45291</v>
      </c>
      <c r="B46">
        <v>45291</v>
      </c>
      <c r="C46">
        <v>2.0579130000000001</v>
      </c>
      <c r="D46">
        <v>94.649000000000001</v>
      </c>
      <c r="E46">
        <v>0.219277</v>
      </c>
      <c r="F46">
        <v>94.599000000000004</v>
      </c>
      <c r="G46">
        <v>2.0453830000000002</v>
      </c>
      <c r="H46">
        <v>-23.297999999999998</v>
      </c>
      <c r="I46">
        <v>4.1952550000000004</v>
      </c>
      <c r="J46">
        <v>0.48125000000000001</v>
      </c>
      <c r="K46">
        <v>95.130250000000004</v>
      </c>
      <c r="L46">
        <v>94.649000000000001</v>
      </c>
      <c r="M46">
        <v>4.2815890000000003</v>
      </c>
    </row>
    <row r="47" spans="1:13" x14ac:dyDescent="0.2">
      <c r="A47">
        <v>45260</v>
      </c>
      <c r="B47">
        <v>45260</v>
      </c>
      <c r="C47">
        <v>2.624978</v>
      </c>
      <c r="D47">
        <v>92.286000000000001</v>
      </c>
      <c r="E47">
        <v>0.224158</v>
      </c>
      <c r="F47">
        <v>92.236999999999995</v>
      </c>
      <c r="G47">
        <v>2.6125379999999998</v>
      </c>
      <c r="H47">
        <v>-25.157</v>
      </c>
      <c r="I47">
        <v>4.2493379999999998</v>
      </c>
      <c r="J47">
        <v>0.42083333333</v>
      </c>
      <c r="K47">
        <v>92.706833000000003</v>
      </c>
      <c r="L47">
        <v>92.286000000000001</v>
      </c>
      <c r="M47">
        <v>4.3608820000000001</v>
      </c>
    </row>
    <row r="48" spans="1:13" x14ac:dyDescent="0.2">
      <c r="A48">
        <v>45230</v>
      </c>
      <c r="B48">
        <v>45230</v>
      </c>
      <c r="C48">
        <v>2.9741240000000002</v>
      </c>
      <c r="D48">
        <v>90.753</v>
      </c>
      <c r="E48">
        <v>0.23081599999999999</v>
      </c>
      <c r="F48">
        <v>90.703999999999994</v>
      </c>
      <c r="G48">
        <v>2.9616739999999999</v>
      </c>
      <c r="H48">
        <v>-31.957000000000001</v>
      </c>
      <c r="I48">
        <v>4.3204890000000002</v>
      </c>
      <c r="J48">
        <v>0.35416666667000002</v>
      </c>
      <c r="K48">
        <v>91.107167000000004</v>
      </c>
      <c r="L48">
        <v>90.753</v>
      </c>
      <c r="M48">
        <v>4.4489859999999997</v>
      </c>
    </row>
    <row r="49" spans="1:13" x14ac:dyDescent="0.2">
      <c r="A49">
        <v>45199</v>
      </c>
      <c r="B49">
        <v>45199</v>
      </c>
      <c r="C49">
        <v>3.1157319999999999</v>
      </c>
      <c r="D49">
        <v>90.035499999999999</v>
      </c>
      <c r="E49">
        <v>0.23772099999999999</v>
      </c>
      <c r="F49">
        <v>89.986000000000004</v>
      </c>
      <c r="G49">
        <v>3.10338</v>
      </c>
      <c r="H49">
        <v>-33.020000000000003</v>
      </c>
      <c r="I49">
        <v>4.3923670000000001</v>
      </c>
      <c r="J49">
        <v>0.29375000000000001</v>
      </c>
      <c r="K49">
        <v>90.329250000000002</v>
      </c>
      <c r="L49">
        <v>90.035499999999999</v>
      </c>
      <c r="M49">
        <v>4.5292209999999997</v>
      </c>
    </row>
    <row r="50" spans="1:13" x14ac:dyDescent="0.2">
      <c r="A50">
        <v>45169</v>
      </c>
      <c r="B50">
        <v>45169</v>
      </c>
      <c r="C50">
        <v>2.890002</v>
      </c>
      <c r="D50">
        <v>90.789000000000001</v>
      </c>
      <c r="E50">
        <v>0.24651400000000001</v>
      </c>
      <c r="F50">
        <v>90.738</v>
      </c>
      <c r="G50">
        <v>2.8774950000000001</v>
      </c>
      <c r="H50">
        <v>-40.148000000000003</v>
      </c>
      <c r="I50">
        <v>4.4807920000000001</v>
      </c>
      <c r="J50">
        <v>0.23333333333</v>
      </c>
      <c r="K50">
        <v>91.022333000000003</v>
      </c>
      <c r="L50">
        <v>90.789000000000001</v>
      </c>
      <c r="M50">
        <v>4.6102869999999996</v>
      </c>
    </row>
    <row r="51" spans="1:13" x14ac:dyDescent="0.2">
      <c r="A51">
        <v>45138</v>
      </c>
      <c r="B51">
        <v>45138</v>
      </c>
      <c r="C51">
        <v>2.710318</v>
      </c>
      <c r="D51">
        <v>91.375500000000002</v>
      </c>
      <c r="E51">
        <v>0.25609199999999999</v>
      </c>
      <c r="F51">
        <v>91.322999999999993</v>
      </c>
      <c r="G51">
        <v>2.6979000000000002</v>
      </c>
      <c r="H51">
        <v>-44.859000000000002</v>
      </c>
      <c r="I51">
        <v>4.5755670000000004</v>
      </c>
      <c r="J51">
        <v>0.16666666666999999</v>
      </c>
      <c r="K51">
        <v>91.542167000000006</v>
      </c>
      <c r="L51">
        <v>91.375500000000002</v>
      </c>
      <c r="M51">
        <v>4.6995800000000001</v>
      </c>
    </row>
    <row r="52" spans="1:13" x14ac:dyDescent="0.2">
      <c r="A52">
        <v>45107</v>
      </c>
      <c r="B52">
        <v>45107</v>
      </c>
      <c r="C52">
        <v>2.8043450000000001</v>
      </c>
      <c r="D52">
        <v>90.846000000000004</v>
      </c>
      <c r="E52">
        <v>0.26331900000000003</v>
      </c>
      <c r="F52">
        <v>90.793000000000006</v>
      </c>
      <c r="G52">
        <v>2.7918020000000001</v>
      </c>
      <c r="H52">
        <v>-45.424999999999997</v>
      </c>
      <c r="I52">
        <v>4.646833</v>
      </c>
      <c r="J52">
        <v>0.10833333333</v>
      </c>
      <c r="K52">
        <v>90.954333000000005</v>
      </c>
      <c r="L52">
        <v>90.846000000000004</v>
      </c>
      <c r="M52">
        <v>4.7771460000000001</v>
      </c>
    </row>
    <row r="53" spans="1:13" x14ac:dyDescent="0.2">
      <c r="A53">
        <v>45077</v>
      </c>
      <c r="B53">
        <v>45077</v>
      </c>
      <c r="C53">
        <v>2.4392659999999999</v>
      </c>
      <c r="D53">
        <v>92.275000000000006</v>
      </c>
      <c r="E53">
        <v>0.27427400000000002</v>
      </c>
      <c r="F53">
        <v>92.22</v>
      </c>
      <c r="G53">
        <v>2.426723</v>
      </c>
      <c r="H53">
        <v>-50.93</v>
      </c>
      <c r="I53">
        <v>4.7509639999999997</v>
      </c>
      <c r="J53">
        <v>4.1666666669999998E-2</v>
      </c>
      <c r="K53">
        <v>92.316666999999995</v>
      </c>
      <c r="L53">
        <v>92.275000000000006</v>
      </c>
      <c r="M53">
        <v>4.8668529999999999</v>
      </c>
    </row>
    <row r="54" spans="1:13" x14ac:dyDescent="0.2">
      <c r="A54">
        <v>45046</v>
      </c>
      <c r="B54">
        <v>45046</v>
      </c>
      <c r="C54">
        <v>2.4410699999999999</v>
      </c>
      <c r="D54">
        <v>92.148499999999999</v>
      </c>
      <c r="E54">
        <v>0.28028500000000001</v>
      </c>
      <c r="F54">
        <v>92.093000000000004</v>
      </c>
      <c r="G54">
        <v>2.428706</v>
      </c>
      <c r="H54">
        <v>-37.612000000000002</v>
      </c>
      <c r="I54">
        <v>4.7907120000000001</v>
      </c>
      <c r="J54">
        <v>0.73124999999999996</v>
      </c>
      <c r="K54">
        <v>92.879750000000001</v>
      </c>
      <c r="L54">
        <v>92.148499999999999</v>
      </c>
      <c r="M54">
        <v>4.9076560000000002</v>
      </c>
    </row>
    <row r="55" spans="1:13" x14ac:dyDescent="0.2">
      <c r="A55">
        <v>45016</v>
      </c>
      <c r="B55">
        <v>45016</v>
      </c>
      <c r="C55">
        <v>2.358203</v>
      </c>
      <c r="D55">
        <v>92.404499999999999</v>
      </c>
      <c r="E55">
        <v>0.28914000000000001</v>
      </c>
      <c r="F55">
        <v>92.347999999999999</v>
      </c>
      <c r="G55">
        <v>2.3458540000000001</v>
      </c>
      <c r="H55">
        <v>-48.381999999999998</v>
      </c>
      <c r="I55">
        <v>4.8736220000000001</v>
      </c>
      <c r="J55">
        <v>0.67083333332999995</v>
      </c>
      <c r="K55">
        <v>93.075333000000001</v>
      </c>
      <c r="L55">
        <v>92.404499999999999</v>
      </c>
      <c r="M55">
        <v>4.9885520000000003</v>
      </c>
    </row>
    <row r="56" spans="1:13" x14ac:dyDescent="0.2">
      <c r="A56">
        <v>44985</v>
      </c>
      <c r="B56">
        <v>44985</v>
      </c>
      <c r="C56">
        <v>2.83094</v>
      </c>
      <c r="D56">
        <v>90.132000000000005</v>
      </c>
      <c r="E56">
        <v>0.29565599999999997</v>
      </c>
      <c r="F56">
        <v>90.075999999999993</v>
      </c>
      <c r="G56">
        <v>2.818432</v>
      </c>
      <c r="H56">
        <v>-46.587000000000003</v>
      </c>
      <c r="I56">
        <v>4.9357620000000004</v>
      </c>
      <c r="J56">
        <v>0.60416666666999996</v>
      </c>
      <c r="K56">
        <v>90.736166999999995</v>
      </c>
      <c r="L56">
        <v>90.132000000000005</v>
      </c>
      <c r="M56">
        <v>5.0754900000000003</v>
      </c>
    </row>
    <row r="57" spans="1:13" x14ac:dyDescent="0.2">
      <c r="A57">
        <v>44957</v>
      </c>
      <c r="B57">
        <v>44957</v>
      </c>
      <c r="C57">
        <v>2.195989</v>
      </c>
      <c r="D57">
        <v>92.924999999999997</v>
      </c>
      <c r="E57">
        <v>0.30849100000000002</v>
      </c>
      <c r="F57">
        <v>92.866</v>
      </c>
      <c r="G57">
        <v>2.183487</v>
      </c>
      <c r="H57">
        <v>-42.968000000000004</v>
      </c>
      <c r="I57">
        <v>5.050529</v>
      </c>
      <c r="J57">
        <v>0.54166666666999996</v>
      </c>
      <c r="K57">
        <v>93.466667000000001</v>
      </c>
      <c r="L57">
        <v>92.924999999999997</v>
      </c>
      <c r="M57">
        <v>5.1614380000000004</v>
      </c>
    </row>
    <row r="58" spans="1:13" x14ac:dyDescent="0.2">
      <c r="A58">
        <v>44926</v>
      </c>
      <c r="B58">
        <v>44926</v>
      </c>
      <c r="C58">
        <v>2.5297779999999999</v>
      </c>
      <c r="D58">
        <v>91.241500000000002</v>
      </c>
      <c r="E58">
        <v>0.31512499999999999</v>
      </c>
      <c r="F58">
        <v>91.183000000000007</v>
      </c>
      <c r="G58">
        <v>2.517404</v>
      </c>
      <c r="H58">
        <v>-63.021000000000001</v>
      </c>
      <c r="I58">
        <v>5.1113200000000001</v>
      </c>
      <c r="J58">
        <v>0.48125000000000001</v>
      </c>
      <c r="K58">
        <v>91.722750000000005</v>
      </c>
      <c r="L58">
        <v>91.241500000000002</v>
      </c>
      <c r="M58">
        <v>5.2406249999999996</v>
      </c>
    </row>
    <row r="59" spans="1:13" x14ac:dyDescent="0.2">
      <c r="A59">
        <v>44895</v>
      </c>
      <c r="B59">
        <v>44895</v>
      </c>
      <c r="C59">
        <v>2.057369</v>
      </c>
      <c r="D59">
        <v>93.39</v>
      </c>
      <c r="E59">
        <v>0.32775599999999999</v>
      </c>
      <c r="F59">
        <v>93.328999999999994</v>
      </c>
      <c r="G59">
        <v>2.0449109999999999</v>
      </c>
      <c r="H59">
        <v>-70.308000000000007</v>
      </c>
      <c r="I59">
        <v>5.2212480000000001</v>
      </c>
      <c r="J59">
        <v>0.41666666667000002</v>
      </c>
      <c r="K59">
        <v>93.806667000000004</v>
      </c>
      <c r="L59">
        <v>93.39</v>
      </c>
      <c r="M59">
        <v>5.3286689999999997</v>
      </c>
    </row>
    <row r="60" spans="1:13" x14ac:dyDescent="0.2">
      <c r="A60">
        <v>44865</v>
      </c>
      <c r="B60">
        <v>44865</v>
      </c>
      <c r="C60">
        <v>2.3641049999999999</v>
      </c>
      <c r="D60">
        <v>91.786000000000001</v>
      </c>
      <c r="E60">
        <v>0.33503699999999997</v>
      </c>
      <c r="F60">
        <v>91.724999999999994</v>
      </c>
      <c r="G60">
        <v>2.3515769999999998</v>
      </c>
      <c r="H60">
        <v>-68.712999999999994</v>
      </c>
      <c r="I60">
        <v>5.2857890000000003</v>
      </c>
      <c r="J60">
        <v>0.35416666667000002</v>
      </c>
      <c r="K60">
        <v>92.140167000000005</v>
      </c>
      <c r="L60">
        <v>91.786000000000001</v>
      </c>
      <c r="M60">
        <v>5.4107500000000002</v>
      </c>
    </row>
    <row r="61" spans="1:13" x14ac:dyDescent="0.2">
      <c r="A61">
        <v>44834</v>
      </c>
      <c r="B61">
        <v>44834</v>
      </c>
      <c r="C61">
        <v>2.3974489999999999</v>
      </c>
      <c r="D61">
        <v>91.513499999999993</v>
      </c>
      <c r="E61">
        <v>0.34363500000000002</v>
      </c>
      <c r="F61">
        <v>91.451999999999998</v>
      </c>
      <c r="G61">
        <v>2.385049</v>
      </c>
      <c r="H61">
        <v>-77.034999999999997</v>
      </c>
      <c r="I61">
        <v>5.3598910000000002</v>
      </c>
      <c r="J61">
        <v>0.29583333333</v>
      </c>
      <c r="K61">
        <v>91.809332999999995</v>
      </c>
      <c r="L61">
        <v>91.513499999999993</v>
      </c>
      <c r="M61">
        <v>5.488391</v>
      </c>
    </row>
    <row r="62" spans="1:13" x14ac:dyDescent="0.2">
      <c r="A62">
        <v>44804</v>
      </c>
      <c r="B62">
        <v>44804</v>
      </c>
      <c r="C62">
        <v>2.0971259999999998</v>
      </c>
      <c r="D62">
        <v>92.901499999999999</v>
      </c>
      <c r="E62">
        <v>0.35604599999999997</v>
      </c>
      <c r="F62">
        <v>92.837999999999994</v>
      </c>
      <c r="G62">
        <v>2.0847419999999999</v>
      </c>
      <c r="H62">
        <v>-71.597999999999999</v>
      </c>
      <c r="I62">
        <v>5.4639220000000002</v>
      </c>
      <c r="J62">
        <v>0.22916666666999999</v>
      </c>
      <c r="K62">
        <v>93.130667000000003</v>
      </c>
      <c r="L62">
        <v>92.901499999999999</v>
      </c>
      <c r="M62">
        <v>5.5785070000000001</v>
      </c>
    </row>
    <row r="63" spans="1:13" x14ac:dyDescent="0.2">
      <c r="A63">
        <v>44773</v>
      </c>
      <c r="B63">
        <v>44773</v>
      </c>
      <c r="C63">
        <v>1.4723539999999999</v>
      </c>
      <c r="D63">
        <v>96.093000000000004</v>
      </c>
      <c r="E63">
        <v>0.37055700000000003</v>
      </c>
      <c r="F63">
        <v>96.025999999999996</v>
      </c>
      <c r="G63">
        <v>1.4598819999999999</v>
      </c>
      <c r="H63">
        <v>-66.856999999999999</v>
      </c>
      <c r="I63">
        <v>5.5821709999999998</v>
      </c>
      <c r="J63">
        <v>0.16666666666999999</v>
      </c>
      <c r="K63">
        <v>96.259666999999993</v>
      </c>
      <c r="L63">
        <v>96.093000000000004</v>
      </c>
      <c r="M63">
        <v>5.6643600000000003</v>
      </c>
    </row>
    <row r="64" spans="1:13" x14ac:dyDescent="0.2">
      <c r="A64">
        <v>44742</v>
      </c>
      <c r="B64">
        <v>44742</v>
      </c>
      <c r="C64">
        <v>1.803949</v>
      </c>
      <c r="D64">
        <v>94.258499999999998</v>
      </c>
      <c r="E64">
        <v>0.37734699999999999</v>
      </c>
      <c r="F64">
        <v>94.191999999999993</v>
      </c>
      <c r="G64">
        <v>1.7915430000000001</v>
      </c>
      <c r="H64">
        <v>-81.150000000000006</v>
      </c>
      <c r="I64">
        <v>5.6390799999999999</v>
      </c>
      <c r="J64">
        <v>0.10833333333</v>
      </c>
      <c r="K64">
        <v>94.366833</v>
      </c>
      <c r="L64">
        <v>94.258499999999998</v>
      </c>
      <c r="M64">
        <v>5.7408060000000001</v>
      </c>
    </row>
    <row r="65" spans="1:13" x14ac:dyDescent="0.2">
      <c r="A65">
        <v>44712</v>
      </c>
      <c r="B65">
        <v>44712</v>
      </c>
      <c r="C65">
        <v>1.5456129999999999</v>
      </c>
      <c r="D65">
        <v>95.582499999999996</v>
      </c>
      <c r="E65">
        <v>0.39019399999999999</v>
      </c>
      <c r="F65">
        <v>95.513999999999996</v>
      </c>
      <c r="G65">
        <v>1.5332250000000001</v>
      </c>
      <c r="H65">
        <v>-74.863</v>
      </c>
      <c r="I65">
        <v>5.7419849999999997</v>
      </c>
      <c r="J65">
        <v>4.1666666669999998E-2</v>
      </c>
      <c r="K65">
        <v>95.624167</v>
      </c>
      <c r="L65">
        <v>95.582499999999996</v>
      </c>
      <c r="M65">
        <v>5.8307330000000004</v>
      </c>
    </row>
    <row r="66" spans="1:13" x14ac:dyDescent="0.2">
      <c r="A66">
        <v>44681</v>
      </c>
      <c r="B66">
        <v>44681</v>
      </c>
      <c r="C66">
        <v>1.6447879999999999</v>
      </c>
      <c r="D66">
        <v>94.975999999999999</v>
      </c>
      <c r="E66">
        <v>0.39620499999999997</v>
      </c>
      <c r="F66">
        <v>94.906999999999996</v>
      </c>
      <c r="G66">
        <v>1.63229</v>
      </c>
      <c r="H66">
        <v>-51.82</v>
      </c>
      <c r="I66">
        <v>5.7698510000000001</v>
      </c>
      <c r="J66">
        <v>0.73124999999999996</v>
      </c>
      <c r="K66">
        <v>95.707250000000002</v>
      </c>
      <c r="L66">
        <v>94.975999999999999</v>
      </c>
      <c r="M66">
        <v>5.8647530000000003</v>
      </c>
    </row>
    <row r="67" spans="1:13" x14ac:dyDescent="0.2">
      <c r="A67">
        <v>44651</v>
      </c>
      <c r="B67">
        <v>44651</v>
      </c>
      <c r="C67">
        <v>1.216933</v>
      </c>
      <c r="D67">
        <v>97.34</v>
      </c>
      <c r="E67">
        <v>0.40986299999999998</v>
      </c>
      <c r="F67">
        <v>97.268000000000001</v>
      </c>
      <c r="G67">
        <v>1.204429</v>
      </c>
      <c r="H67">
        <v>-57.328000000000003</v>
      </c>
      <c r="I67">
        <v>5.8766119999999997</v>
      </c>
      <c r="J67">
        <v>0.67083333332999995</v>
      </c>
      <c r="K67">
        <v>98.010833000000005</v>
      </c>
      <c r="L67">
        <v>97.34</v>
      </c>
      <c r="M67">
        <v>5.9481260000000002</v>
      </c>
    </row>
    <row r="68" spans="1:13" x14ac:dyDescent="0.2">
      <c r="A68">
        <v>44620</v>
      </c>
      <c r="B68">
        <v>44620</v>
      </c>
      <c r="C68">
        <v>0.46613500000000002</v>
      </c>
      <c r="D68">
        <v>101.806</v>
      </c>
      <c r="E68">
        <v>0.42785600000000001</v>
      </c>
      <c r="F68">
        <v>101.729</v>
      </c>
      <c r="G68">
        <v>0.453629</v>
      </c>
      <c r="H68">
        <v>-68.921000000000006</v>
      </c>
      <c r="I68">
        <v>6.0138259999999999</v>
      </c>
      <c r="J68">
        <v>0.60416666666999996</v>
      </c>
      <c r="K68">
        <v>102.410167</v>
      </c>
      <c r="L68">
        <v>101.806</v>
      </c>
      <c r="M68">
        <v>6.0418580000000004</v>
      </c>
    </row>
    <row r="69" spans="1:13" x14ac:dyDescent="0.2">
      <c r="A69">
        <v>44592</v>
      </c>
      <c r="B69">
        <v>44592</v>
      </c>
      <c r="C69">
        <v>0.335565</v>
      </c>
      <c r="D69">
        <v>102.649</v>
      </c>
      <c r="E69">
        <v>0.43994100000000003</v>
      </c>
      <c r="F69">
        <v>102.57</v>
      </c>
      <c r="G69">
        <v>0.32302199999999998</v>
      </c>
      <c r="H69">
        <v>-59.418999999999997</v>
      </c>
      <c r="I69">
        <v>6.1055330000000003</v>
      </c>
      <c r="J69">
        <v>0.54166666666999996</v>
      </c>
      <c r="K69">
        <v>103.190667</v>
      </c>
      <c r="L69">
        <v>102.649</v>
      </c>
      <c r="M69">
        <v>6.1260209999999997</v>
      </c>
    </row>
    <row r="70" spans="1:13" x14ac:dyDescent="0.2">
      <c r="A70">
        <v>44561</v>
      </c>
      <c r="B70">
        <v>44561</v>
      </c>
      <c r="C70">
        <v>0.156697</v>
      </c>
      <c r="D70">
        <v>103.83</v>
      </c>
      <c r="E70">
        <v>0.45194899999999999</v>
      </c>
      <c r="F70">
        <v>103.749</v>
      </c>
      <c r="G70">
        <v>0.14415900000000001</v>
      </c>
      <c r="H70">
        <v>-52.957999999999998</v>
      </c>
      <c r="I70">
        <v>6.1952199999999999</v>
      </c>
      <c r="J70">
        <v>0.48333333333</v>
      </c>
      <c r="K70">
        <v>104.313333</v>
      </c>
      <c r="L70">
        <v>103.83</v>
      </c>
      <c r="M70">
        <v>6.2049279999999998</v>
      </c>
    </row>
    <row r="71" spans="1:13" x14ac:dyDescent="0.2">
      <c r="A71">
        <v>44530</v>
      </c>
      <c r="B71">
        <v>44530</v>
      </c>
      <c r="C71">
        <v>4.1168000000000003E-2</v>
      </c>
      <c r="D71">
        <v>104.6435</v>
      </c>
      <c r="E71">
        <v>0.46504800000000002</v>
      </c>
      <c r="F71">
        <v>104.56100000000001</v>
      </c>
      <c r="G71">
        <v>2.8759E-2</v>
      </c>
      <c r="H71">
        <v>-58.021000000000001</v>
      </c>
      <c r="I71">
        <v>6.2919530000000004</v>
      </c>
      <c r="J71">
        <v>0.41666666667000002</v>
      </c>
      <c r="K71">
        <v>105.06016700000001</v>
      </c>
      <c r="L71">
        <v>104.6435</v>
      </c>
      <c r="M71">
        <v>6.294543</v>
      </c>
    </row>
    <row r="72" spans="1:13" x14ac:dyDescent="0.2">
      <c r="A72">
        <v>44500</v>
      </c>
      <c r="B72">
        <v>44500</v>
      </c>
      <c r="C72">
        <v>0.25533699999999998</v>
      </c>
      <c r="D72">
        <v>103.2805</v>
      </c>
      <c r="E72">
        <v>0.474275</v>
      </c>
      <c r="F72">
        <v>103.19799999999999</v>
      </c>
      <c r="G72">
        <v>0.242893</v>
      </c>
      <c r="H72">
        <v>-54.841000000000001</v>
      </c>
      <c r="I72">
        <v>6.3602879999999997</v>
      </c>
      <c r="J72">
        <v>0.35416666667000002</v>
      </c>
      <c r="K72">
        <v>103.63466699999999</v>
      </c>
      <c r="L72">
        <v>103.2805</v>
      </c>
      <c r="M72">
        <v>6.3765280000000004</v>
      </c>
    </row>
    <row r="73" spans="1:13" x14ac:dyDescent="0.2">
      <c r="A73">
        <v>44469</v>
      </c>
      <c r="B73">
        <v>44469</v>
      </c>
      <c r="C73">
        <v>0.188859</v>
      </c>
      <c r="D73">
        <v>103.764</v>
      </c>
      <c r="E73">
        <v>0.48566100000000001</v>
      </c>
      <c r="F73">
        <v>103.68</v>
      </c>
      <c r="G73">
        <v>0.17632500000000001</v>
      </c>
      <c r="H73">
        <v>-43.191000000000003</v>
      </c>
      <c r="I73">
        <v>6.442558</v>
      </c>
      <c r="J73">
        <v>0.29583333333</v>
      </c>
      <c r="K73">
        <v>104.059833</v>
      </c>
      <c r="L73">
        <v>103.764</v>
      </c>
      <c r="M73">
        <v>6.4547249999999998</v>
      </c>
    </row>
    <row r="74" spans="1:13" x14ac:dyDescent="0.2">
      <c r="A74">
        <v>44439</v>
      </c>
      <c r="B74">
        <v>44439</v>
      </c>
      <c r="C74">
        <v>5.058E-3</v>
      </c>
      <c r="D74">
        <v>105.072</v>
      </c>
      <c r="E74">
        <v>0.49999900000000003</v>
      </c>
      <c r="F74">
        <v>104.986</v>
      </c>
      <c r="G74">
        <v>-7.4260000000000003E-3</v>
      </c>
      <c r="H74">
        <v>-38.710999999999999</v>
      </c>
      <c r="I74">
        <v>6.5444380000000004</v>
      </c>
      <c r="J74">
        <v>0.22916666666999999</v>
      </c>
      <c r="K74">
        <v>105.30116700000001</v>
      </c>
      <c r="L74">
        <v>105.072</v>
      </c>
      <c r="M74">
        <v>6.5447689999999996</v>
      </c>
    </row>
    <row r="75" spans="1:13" x14ac:dyDescent="0.2">
      <c r="A75">
        <v>44408</v>
      </c>
      <c r="B75">
        <v>44408</v>
      </c>
      <c r="C75">
        <v>-6.7761000000000002E-2</v>
      </c>
      <c r="D75">
        <v>105.6425</v>
      </c>
      <c r="E75">
        <v>0.51220299999999996</v>
      </c>
      <c r="F75">
        <v>105.55500000000001</v>
      </c>
      <c r="G75">
        <v>-8.0167000000000002E-2</v>
      </c>
      <c r="H75">
        <v>-39.444000000000003</v>
      </c>
      <c r="I75">
        <v>6.6302729999999999</v>
      </c>
      <c r="J75">
        <v>0.16875000000000001</v>
      </c>
      <c r="K75">
        <v>105.81125</v>
      </c>
      <c r="L75">
        <v>105.6425</v>
      </c>
      <c r="M75">
        <v>6.6257799999999998</v>
      </c>
    </row>
    <row r="76" spans="1:13" x14ac:dyDescent="0.2">
      <c r="A76">
        <v>44377</v>
      </c>
      <c r="B76">
        <v>44377</v>
      </c>
      <c r="C76">
        <v>0.13617599999999999</v>
      </c>
      <c r="D76">
        <v>104.2765</v>
      </c>
      <c r="E76">
        <v>0.52230600000000005</v>
      </c>
      <c r="F76">
        <v>104.18899999999999</v>
      </c>
      <c r="G76">
        <v>0.123735</v>
      </c>
      <c r="H76">
        <v>-38.229999999999997</v>
      </c>
      <c r="I76">
        <v>6.7014870000000002</v>
      </c>
      <c r="J76">
        <v>0.10416666667</v>
      </c>
      <c r="K76">
        <v>104.380667</v>
      </c>
      <c r="L76">
        <v>104.2765</v>
      </c>
      <c r="M76">
        <v>6.7106130000000004</v>
      </c>
    </row>
    <row r="77" spans="1:13" x14ac:dyDescent="0.2">
      <c r="A77">
        <v>44347</v>
      </c>
      <c r="B77">
        <v>44347</v>
      </c>
      <c r="C77">
        <v>0.205291</v>
      </c>
      <c r="D77">
        <v>103.84</v>
      </c>
      <c r="E77">
        <v>0.53358000000000005</v>
      </c>
      <c r="F77">
        <v>103.752</v>
      </c>
      <c r="G77">
        <v>0.19279199999999999</v>
      </c>
      <c r="H77">
        <v>-32.847000000000001</v>
      </c>
      <c r="I77">
        <v>6.7795930000000002</v>
      </c>
      <c r="J77">
        <v>4.1666666669999998E-2</v>
      </c>
      <c r="K77">
        <v>103.88166699999999</v>
      </c>
      <c r="L77">
        <v>103.84</v>
      </c>
      <c r="M77">
        <v>6.7935109999999996</v>
      </c>
    </row>
    <row r="78" spans="1:13" x14ac:dyDescent="0.2">
      <c r="A78">
        <v>44316</v>
      </c>
      <c r="B78">
        <v>44316</v>
      </c>
      <c r="C78">
        <v>0.17269699999999999</v>
      </c>
      <c r="D78">
        <v>104.1155</v>
      </c>
      <c r="E78">
        <v>0.541412</v>
      </c>
      <c r="F78">
        <v>104.026</v>
      </c>
      <c r="G78">
        <v>0.16022900000000001</v>
      </c>
      <c r="H78">
        <v>-35.680999999999997</v>
      </c>
      <c r="I78">
        <v>6.8106980000000004</v>
      </c>
      <c r="J78">
        <v>0.73333333332999995</v>
      </c>
      <c r="K78">
        <v>104.848833</v>
      </c>
      <c r="L78">
        <v>104.1155</v>
      </c>
      <c r="M78">
        <v>6.8224600000000004</v>
      </c>
    </row>
    <row r="79" spans="1:13" x14ac:dyDescent="0.2">
      <c r="A79">
        <v>44286</v>
      </c>
      <c r="B79">
        <v>44286</v>
      </c>
      <c r="C79">
        <v>0.159298</v>
      </c>
      <c r="D79">
        <v>104.25749999999999</v>
      </c>
      <c r="E79">
        <v>0.55298400000000003</v>
      </c>
      <c r="F79">
        <v>104.167</v>
      </c>
      <c r="G79">
        <v>0.146844</v>
      </c>
      <c r="H79">
        <v>-34.661000000000001</v>
      </c>
      <c r="I79">
        <v>6.889392</v>
      </c>
      <c r="J79">
        <v>0.67500000000000004</v>
      </c>
      <c r="K79">
        <v>104.9325</v>
      </c>
      <c r="L79">
        <v>104.25749999999999</v>
      </c>
      <c r="M79">
        <v>6.900366</v>
      </c>
    </row>
    <row r="80" spans="1:13" x14ac:dyDescent="0.2">
      <c r="A80">
        <v>44255</v>
      </c>
      <c r="B80">
        <v>44255</v>
      </c>
      <c r="C80">
        <v>0.188301</v>
      </c>
      <c r="D80">
        <v>104.1015</v>
      </c>
      <c r="E80">
        <v>0.56665100000000002</v>
      </c>
      <c r="F80">
        <v>104.01</v>
      </c>
      <c r="G80">
        <v>0.175848</v>
      </c>
      <c r="H80">
        <v>-35.478000000000002</v>
      </c>
      <c r="I80">
        <v>6.9813869999999998</v>
      </c>
      <c r="J80">
        <v>0.60416666666999996</v>
      </c>
      <c r="K80">
        <v>104.70566700000001</v>
      </c>
      <c r="L80">
        <v>104.1015</v>
      </c>
      <c r="M80">
        <v>6.9945329999999997</v>
      </c>
    </row>
    <row r="81" spans="1:13" x14ac:dyDescent="0.2">
      <c r="A81">
        <v>44227</v>
      </c>
      <c r="B81">
        <v>44227</v>
      </c>
      <c r="C81">
        <v>-8.0044000000000004E-2</v>
      </c>
      <c r="D81">
        <v>106.1555</v>
      </c>
      <c r="E81">
        <v>0.582534</v>
      </c>
      <c r="F81">
        <v>106.06100000000001</v>
      </c>
      <c r="G81">
        <v>-9.2481999999999995E-2</v>
      </c>
      <c r="H81">
        <v>-30.802</v>
      </c>
      <c r="I81">
        <v>7.0860969999999996</v>
      </c>
      <c r="J81">
        <v>0.54166666666999996</v>
      </c>
      <c r="K81">
        <v>106.69716699999999</v>
      </c>
      <c r="L81">
        <v>106.1555</v>
      </c>
      <c r="M81">
        <v>7.080425</v>
      </c>
    </row>
    <row r="82" spans="1:13" x14ac:dyDescent="0.2">
      <c r="A82">
        <v>44196</v>
      </c>
      <c r="B82">
        <v>44196</v>
      </c>
      <c r="C82">
        <v>-0.137846</v>
      </c>
      <c r="D82">
        <v>106.66200000000001</v>
      </c>
      <c r="E82">
        <v>0.59472199999999997</v>
      </c>
      <c r="F82">
        <v>106.566</v>
      </c>
      <c r="G82">
        <v>-0.15035399999999999</v>
      </c>
      <c r="H82">
        <v>-33.149000000000001</v>
      </c>
      <c r="I82">
        <v>7.1658499999999998</v>
      </c>
      <c r="J82">
        <v>0.48541666667</v>
      </c>
      <c r="K82">
        <v>107.147417</v>
      </c>
      <c r="L82">
        <v>106.66200000000001</v>
      </c>
      <c r="M82">
        <v>7.1559720000000002</v>
      </c>
    </row>
    <row r="83" spans="1:13" x14ac:dyDescent="0.2">
      <c r="A83">
        <v>44165</v>
      </c>
      <c r="B83">
        <v>44165</v>
      </c>
      <c r="C83">
        <v>-0.15709799999999999</v>
      </c>
      <c r="D83">
        <v>106.8955</v>
      </c>
      <c r="E83">
        <v>0.60913499999999998</v>
      </c>
      <c r="F83">
        <v>106.798</v>
      </c>
      <c r="G83">
        <v>-0.16955500000000001</v>
      </c>
      <c r="H83">
        <v>-31.943000000000001</v>
      </c>
      <c r="I83">
        <v>7.2592249999999998</v>
      </c>
      <c r="J83">
        <v>0.41666666667000002</v>
      </c>
      <c r="K83">
        <v>107.312167</v>
      </c>
      <c r="L83">
        <v>106.8955</v>
      </c>
      <c r="M83">
        <v>7.2478210000000001</v>
      </c>
    </row>
    <row r="84" spans="1:13" x14ac:dyDescent="0.2">
      <c r="A84">
        <v>44135</v>
      </c>
      <c r="B84">
        <v>44135</v>
      </c>
      <c r="C84">
        <v>-0.208951</v>
      </c>
      <c r="D84">
        <v>107.38</v>
      </c>
      <c r="E84">
        <v>0.62241999999999997</v>
      </c>
      <c r="F84">
        <v>107.28100000000001</v>
      </c>
      <c r="G84">
        <v>-0.221468</v>
      </c>
      <c r="H84">
        <v>-34.503999999999998</v>
      </c>
      <c r="I84">
        <v>7.3442119999999997</v>
      </c>
      <c r="J84">
        <v>0.35625000000000001</v>
      </c>
      <c r="K84">
        <v>107.73625</v>
      </c>
      <c r="L84">
        <v>107.38</v>
      </c>
      <c r="M84">
        <v>7.3288659999999997</v>
      </c>
    </row>
    <row r="85" spans="1:13" x14ac:dyDescent="0.2">
      <c r="A85">
        <v>44104</v>
      </c>
      <c r="B85">
        <v>44104</v>
      </c>
      <c r="C85">
        <v>-0.17415</v>
      </c>
      <c r="D85">
        <v>107.187</v>
      </c>
      <c r="E85">
        <v>0.63555499999999998</v>
      </c>
      <c r="F85">
        <v>107.087</v>
      </c>
      <c r="G85">
        <v>-0.18668100000000001</v>
      </c>
      <c r="H85">
        <v>-33.703000000000003</v>
      </c>
      <c r="I85">
        <v>7.4275840000000004</v>
      </c>
      <c r="J85">
        <v>0.29166666667000002</v>
      </c>
      <c r="K85">
        <v>107.478667</v>
      </c>
      <c r="L85">
        <v>107.187</v>
      </c>
      <c r="M85">
        <v>7.4146489999999998</v>
      </c>
    </row>
    <row r="86" spans="1:13" x14ac:dyDescent="0.2">
      <c r="A86">
        <v>44074</v>
      </c>
      <c r="B86">
        <v>44074</v>
      </c>
      <c r="C86">
        <v>-4.6616999999999999E-2</v>
      </c>
      <c r="D86">
        <v>106.242</v>
      </c>
      <c r="E86">
        <v>0.64707700000000001</v>
      </c>
      <c r="F86">
        <v>106.142</v>
      </c>
      <c r="G86">
        <v>-5.9144000000000002E-2</v>
      </c>
      <c r="H86">
        <v>-24.89</v>
      </c>
      <c r="I86">
        <v>7.5002709999999997</v>
      </c>
      <c r="J86">
        <v>0.22916666666999999</v>
      </c>
      <c r="K86">
        <v>106.47116699999999</v>
      </c>
      <c r="L86">
        <v>106.242</v>
      </c>
      <c r="M86">
        <v>7.4967740000000003</v>
      </c>
    </row>
    <row r="87" spans="1:13" x14ac:dyDescent="0.2">
      <c r="A87">
        <v>44043</v>
      </c>
      <c r="B87">
        <v>44043</v>
      </c>
      <c r="C87">
        <v>-0.15401400000000001</v>
      </c>
      <c r="D87">
        <v>107.176</v>
      </c>
      <c r="E87">
        <v>0.66112000000000004</v>
      </c>
      <c r="F87">
        <v>107.074</v>
      </c>
      <c r="G87">
        <v>-0.166542</v>
      </c>
      <c r="H87">
        <v>-26.35</v>
      </c>
      <c r="I87">
        <v>7.5872549999999999</v>
      </c>
      <c r="J87">
        <v>0.17083333333</v>
      </c>
      <c r="K87">
        <v>107.346833</v>
      </c>
      <c r="L87">
        <v>107.176</v>
      </c>
      <c r="M87">
        <v>7.5755689999999998</v>
      </c>
    </row>
    <row r="88" spans="1:13" x14ac:dyDescent="0.2">
      <c r="A88">
        <v>44012</v>
      </c>
      <c r="B88">
        <v>44012</v>
      </c>
      <c r="C88">
        <v>-0.14971799999999999</v>
      </c>
      <c r="D88">
        <v>107.223</v>
      </c>
      <c r="E88">
        <v>0.67553700000000005</v>
      </c>
      <c r="F88">
        <v>107.12</v>
      </c>
      <c r="G88">
        <v>-0.16222600000000001</v>
      </c>
      <c r="H88">
        <v>-22.63</v>
      </c>
      <c r="I88">
        <v>7.67591</v>
      </c>
      <c r="J88">
        <v>0.10416666667</v>
      </c>
      <c r="K88">
        <v>107.327167</v>
      </c>
      <c r="L88">
        <v>107.223</v>
      </c>
      <c r="M88">
        <v>7.6644180000000004</v>
      </c>
    </row>
    <row r="89" spans="1:13" x14ac:dyDescent="0.2">
      <c r="A89">
        <v>43982</v>
      </c>
      <c r="B89">
        <v>43982</v>
      </c>
      <c r="C89">
        <v>-9.9747000000000002E-2</v>
      </c>
      <c r="D89">
        <v>106.8845</v>
      </c>
      <c r="E89">
        <v>0.68851300000000004</v>
      </c>
      <c r="F89">
        <v>106.78100000000001</v>
      </c>
      <c r="G89">
        <v>-0.11217299999999999</v>
      </c>
      <c r="H89">
        <v>-24.97</v>
      </c>
      <c r="I89">
        <v>7.7550140000000001</v>
      </c>
      <c r="J89">
        <v>4.1666666669999998E-2</v>
      </c>
      <c r="K89">
        <v>106.92616700000001</v>
      </c>
      <c r="L89">
        <v>106.8845</v>
      </c>
      <c r="M89">
        <v>7.7472779999999997</v>
      </c>
    </row>
    <row r="90" spans="1:13" x14ac:dyDescent="0.2">
      <c r="A90">
        <v>43951</v>
      </c>
      <c r="B90">
        <v>43951</v>
      </c>
      <c r="C90">
        <v>-0.18474599999999999</v>
      </c>
      <c r="D90">
        <v>107.6645</v>
      </c>
      <c r="E90">
        <v>0.69738900000000004</v>
      </c>
      <c r="F90">
        <v>107.559</v>
      </c>
      <c r="G90">
        <v>-0.19719600000000001</v>
      </c>
      <c r="H90">
        <v>-29.97</v>
      </c>
      <c r="I90">
        <v>7.7834149999999998</v>
      </c>
      <c r="J90">
        <v>0.73541666667000005</v>
      </c>
      <c r="K90">
        <v>108.399917</v>
      </c>
      <c r="L90">
        <v>107.6645</v>
      </c>
      <c r="M90">
        <v>7.7690349999999997</v>
      </c>
    </row>
    <row r="91" spans="1:13" x14ac:dyDescent="0.2">
      <c r="A91">
        <v>43921</v>
      </c>
      <c r="B91">
        <v>43921</v>
      </c>
      <c r="C91">
        <v>-0.20487900000000001</v>
      </c>
      <c r="D91">
        <v>107.925</v>
      </c>
      <c r="E91">
        <v>0.71300600000000003</v>
      </c>
      <c r="F91">
        <v>107.818</v>
      </c>
      <c r="G91">
        <v>-0.217394</v>
      </c>
      <c r="H91">
        <v>-36.72</v>
      </c>
      <c r="I91">
        <v>7.8771139999999997</v>
      </c>
      <c r="J91">
        <v>0.66666666666999996</v>
      </c>
      <c r="K91">
        <v>108.591667</v>
      </c>
      <c r="L91">
        <v>107.925</v>
      </c>
      <c r="M91">
        <v>7.8609749999999998</v>
      </c>
    </row>
    <row r="92" spans="1:13" x14ac:dyDescent="0.2">
      <c r="A92">
        <v>43890</v>
      </c>
      <c r="B92">
        <v>43890</v>
      </c>
      <c r="C92">
        <v>-0.368645</v>
      </c>
      <c r="D92">
        <v>109.43049999999999</v>
      </c>
      <c r="E92">
        <v>0.72923300000000002</v>
      </c>
      <c r="F92">
        <v>109.321</v>
      </c>
      <c r="G92">
        <v>-0.38107400000000002</v>
      </c>
      <c r="H92">
        <v>-43.02</v>
      </c>
      <c r="I92">
        <v>7.9731339999999999</v>
      </c>
      <c r="J92">
        <v>0.60624999999999996</v>
      </c>
      <c r="K92">
        <v>110.03675</v>
      </c>
      <c r="L92">
        <v>109.43049999999999</v>
      </c>
      <c r="M92">
        <v>7.9437420000000003</v>
      </c>
    </row>
    <row r="93" spans="1:13" x14ac:dyDescent="0.2">
      <c r="A93">
        <v>43861</v>
      </c>
      <c r="B93">
        <v>43861</v>
      </c>
      <c r="C93">
        <v>-0.14744699999999999</v>
      </c>
      <c r="D93">
        <v>107.5835</v>
      </c>
      <c r="E93">
        <v>0.73938000000000004</v>
      </c>
      <c r="F93">
        <v>107.47499999999999</v>
      </c>
      <c r="G93">
        <v>-0.159886</v>
      </c>
      <c r="H93">
        <v>-36.06</v>
      </c>
      <c r="I93">
        <v>8.0331510000000002</v>
      </c>
      <c r="J93">
        <v>0.54583333332999995</v>
      </c>
      <c r="K93">
        <v>108.129333</v>
      </c>
      <c r="L93">
        <v>107.5835</v>
      </c>
      <c r="M93">
        <v>8.0213070000000002</v>
      </c>
    </row>
    <row r="94" spans="1:13" x14ac:dyDescent="0.2">
      <c r="A94">
        <v>43830</v>
      </c>
      <c r="B94">
        <v>43830</v>
      </c>
      <c r="C94">
        <v>4.5835000000000001E-2</v>
      </c>
      <c r="D94">
        <v>105.98099999999999</v>
      </c>
      <c r="E94">
        <v>0.75096300000000005</v>
      </c>
      <c r="F94">
        <v>105.873</v>
      </c>
      <c r="G94">
        <v>3.3307999999999997E-2</v>
      </c>
      <c r="H94">
        <v>-42.45</v>
      </c>
      <c r="I94">
        <v>8.1010639999999992</v>
      </c>
      <c r="J94">
        <v>0.48125000000000001</v>
      </c>
      <c r="K94">
        <v>106.46225</v>
      </c>
      <c r="L94">
        <v>105.98099999999999</v>
      </c>
      <c r="M94">
        <v>8.1047779999999996</v>
      </c>
    </row>
    <row r="95" spans="1:13" x14ac:dyDescent="0.2">
      <c r="A95">
        <v>43799</v>
      </c>
      <c r="B95">
        <v>43799</v>
      </c>
      <c r="C95">
        <v>-6.6003000000000006E-2</v>
      </c>
      <c r="D95">
        <v>107.02</v>
      </c>
      <c r="E95">
        <v>0.76725100000000002</v>
      </c>
      <c r="F95">
        <v>106.91</v>
      </c>
      <c r="G95">
        <v>-7.8502000000000002E-2</v>
      </c>
      <c r="H95">
        <v>-41.32</v>
      </c>
      <c r="I95">
        <v>8.1950509999999994</v>
      </c>
      <c r="J95">
        <v>0.41875000000000001</v>
      </c>
      <c r="K95">
        <v>107.43875</v>
      </c>
      <c r="L95">
        <v>107.02</v>
      </c>
      <c r="M95">
        <v>8.1896419999999992</v>
      </c>
    </row>
    <row r="96" spans="1:13" x14ac:dyDescent="0.2">
      <c r="A96">
        <v>43769</v>
      </c>
      <c r="B96">
        <v>43769</v>
      </c>
      <c r="C96">
        <v>-0.214004</v>
      </c>
      <c r="D96">
        <v>108.41249999999999</v>
      </c>
      <c r="E96">
        <v>0.78388999999999998</v>
      </c>
      <c r="F96">
        <v>108.3</v>
      </c>
      <c r="G96">
        <v>-0.22643099999999999</v>
      </c>
      <c r="H96">
        <v>-44.47</v>
      </c>
      <c r="I96">
        <v>8.2899510000000003</v>
      </c>
      <c r="J96">
        <v>0.35833333333</v>
      </c>
      <c r="K96">
        <v>108.770833</v>
      </c>
      <c r="L96">
        <v>108.41249999999999</v>
      </c>
      <c r="M96">
        <v>8.2722099999999994</v>
      </c>
    </row>
    <row r="97" spans="1:13" x14ac:dyDescent="0.2">
      <c r="A97">
        <v>43738</v>
      </c>
      <c r="B97">
        <v>43738</v>
      </c>
      <c r="C97">
        <v>-0.36593900000000001</v>
      </c>
      <c r="D97">
        <v>109.8965</v>
      </c>
      <c r="E97">
        <v>0.80231600000000003</v>
      </c>
      <c r="F97">
        <v>109.78100000000001</v>
      </c>
      <c r="G97">
        <v>-0.37837900000000002</v>
      </c>
      <c r="H97">
        <v>-42.01</v>
      </c>
      <c r="I97">
        <v>8.3938659999999992</v>
      </c>
      <c r="J97">
        <v>0.29166666667000002</v>
      </c>
      <c r="K97">
        <v>110.18816700000001</v>
      </c>
      <c r="L97">
        <v>109.8965</v>
      </c>
      <c r="M97">
        <v>8.3631499999999992</v>
      </c>
    </row>
    <row r="98" spans="1:13" x14ac:dyDescent="0.2">
      <c r="A98">
        <v>43708</v>
      </c>
      <c r="B98">
        <v>43708</v>
      </c>
      <c r="C98">
        <v>-0.461316</v>
      </c>
      <c r="D98">
        <v>110.886</v>
      </c>
      <c r="E98">
        <v>0.81848799999999999</v>
      </c>
      <c r="F98">
        <v>110.768</v>
      </c>
      <c r="G98">
        <v>-0.47383799999999998</v>
      </c>
      <c r="H98">
        <v>-40.11</v>
      </c>
      <c r="I98">
        <v>8.4841239999999996</v>
      </c>
      <c r="J98">
        <v>0.23125000000000001</v>
      </c>
      <c r="K98">
        <v>111.11725</v>
      </c>
      <c r="L98">
        <v>110.886</v>
      </c>
      <c r="M98">
        <v>8.4449850000000009</v>
      </c>
    </row>
    <row r="99" spans="1:13" x14ac:dyDescent="0.2">
      <c r="A99">
        <v>43677</v>
      </c>
      <c r="B99">
        <v>43677</v>
      </c>
      <c r="C99">
        <v>-0.27055099999999999</v>
      </c>
      <c r="D99">
        <v>109.19499999999999</v>
      </c>
      <c r="E99">
        <v>0.83060900000000004</v>
      </c>
      <c r="F99">
        <v>109.078</v>
      </c>
      <c r="G99">
        <v>-0.28306799999999999</v>
      </c>
      <c r="H99">
        <v>-45.28</v>
      </c>
      <c r="I99">
        <v>8.5516670000000001</v>
      </c>
      <c r="J99">
        <v>0.16666666666999999</v>
      </c>
      <c r="K99">
        <v>109.361667</v>
      </c>
      <c r="L99">
        <v>109.19499999999999</v>
      </c>
      <c r="M99">
        <v>8.5285309999999992</v>
      </c>
    </row>
    <row r="100" spans="1:13" x14ac:dyDescent="0.2">
      <c r="A100">
        <v>43646</v>
      </c>
      <c r="B100">
        <v>43646</v>
      </c>
      <c r="C100">
        <v>-9.9432999999999994E-2</v>
      </c>
      <c r="D100">
        <v>107.68</v>
      </c>
      <c r="E100">
        <v>0.84262499999999996</v>
      </c>
      <c r="F100">
        <v>107.56399999999999</v>
      </c>
      <c r="G100">
        <v>-0.111927</v>
      </c>
      <c r="H100">
        <v>-39.61</v>
      </c>
      <c r="I100">
        <v>8.6181110000000007</v>
      </c>
      <c r="J100">
        <v>0.10416666667</v>
      </c>
      <c r="K100">
        <v>107.784167</v>
      </c>
      <c r="L100">
        <v>107.68</v>
      </c>
      <c r="M100">
        <v>8.6095419999999994</v>
      </c>
    </row>
    <row r="101" spans="1:13" x14ac:dyDescent="0.2">
      <c r="A101">
        <v>43616</v>
      </c>
      <c r="B101">
        <v>43616</v>
      </c>
      <c r="C101">
        <v>-2.2928E-2</v>
      </c>
      <c r="D101">
        <v>107.0335</v>
      </c>
      <c r="E101">
        <v>0.85544299999999995</v>
      </c>
      <c r="F101">
        <v>106.917</v>
      </c>
      <c r="G101">
        <v>-3.5402000000000003E-2</v>
      </c>
      <c r="H101">
        <v>-49.88</v>
      </c>
      <c r="I101">
        <v>8.6882669999999997</v>
      </c>
      <c r="J101">
        <v>4.5833333330000003E-2</v>
      </c>
      <c r="K101">
        <v>107.07933300000001</v>
      </c>
      <c r="L101">
        <v>107.0335</v>
      </c>
      <c r="M101">
        <v>8.6862750000000002</v>
      </c>
    </row>
    <row r="102" spans="1:13" x14ac:dyDescent="0.2">
      <c r="A102">
        <v>43585</v>
      </c>
      <c r="B102">
        <v>43585</v>
      </c>
      <c r="C102">
        <v>0.175014</v>
      </c>
      <c r="D102">
        <v>105.259</v>
      </c>
      <c r="E102">
        <v>0.86141900000000005</v>
      </c>
      <c r="F102">
        <v>105.14400000000001</v>
      </c>
      <c r="G102">
        <v>0.162526</v>
      </c>
      <c r="H102">
        <v>-43.96</v>
      </c>
      <c r="I102">
        <v>8.6925100000000004</v>
      </c>
      <c r="J102">
        <v>0.73124999999999996</v>
      </c>
      <c r="K102">
        <v>105.99025</v>
      </c>
      <c r="L102">
        <v>105.259</v>
      </c>
      <c r="M102">
        <v>8.7077229999999997</v>
      </c>
    </row>
    <row r="103" spans="1:13" x14ac:dyDescent="0.2">
      <c r="A103">
        <v>43555</v>
      </c>
      <c r="B103">
        <v>43555</v>
      </c>
      <c r="C103">
        <v>0.18401899999999999</v>
      </c>
      <c r="D103">
        <v>105.22499999999999</v>
      </c>
      <c r="E103">
        <v>0.87711600000000001</v>
      </c>
      <c r="F103">
        <v>105.10899999999999</v>
      </c>
      <c r="G103">
        <v>0.17153299999999999</v>
      </c>
      <c r="H103">
        <v>-41.12</v>
      </c>
      <c r="I103">
        <v>8.7775099999999995</v>
      </c>
      <c r="J103">
        <v>0.66666666666999996</v>
      </c>
      <c r="K103">
        <v>105.891667</v>
      </c>
      <c r="L103">
        <v>105.22499999999999</v>
      </c>
      <c r="M103">
        <v>8.7936619999999994</v>
      </c>
    </row>
    <row r="104" spans="1:13" x14ac:dyDescent="0.2">
      <c r="A104">
        <v>43524</v>
      </c>
      <c r="B104">
        <v>43524</v>
      </c>
      <c r="C104">
        <v>0.398397</v>
      </c>
      <c r="D104">
        <v>103.2805</v>
      </c>
      <c r="E104">
        <v>0.88727800000000001</v>
      </c>
      <c r="F104">
        <v>103.166</v>
      </c>
      <c r="G104">
        <v>0.385967</v>
      </c>
      <c r="H104">
        <v>-39.549999999999997</v>
      </c>
      <c r="I104">
        <v>8.8321360000000002</v>
      </c>
      <c r="J104">
        <v>0.60833333332999995</v>
      </c>
      <c r="K104">
        <v>103.88883300000001</v>
      </c>
      <c r="L104">
        <v>103.2805</v>
      </c>
      <c r="M104">
        <v>8.8673230000000007</v>
      </c>
    </row>
    <row r="105" spans="1:13" x14ac:dyDescent="0.2">
      <c r="A105">
        <v>43496</v>
      </c>
      <c r="B105">
        <v>43496</v>
      </c>
      <c r="C105">
        <v>0.38252900000000001</v>
      </c>
      <c r="D105">
        <v>103.45699999999999</v>
      </c>
      <c r="E105">
        <v>0.90315800000000002</v>
      </c>
      <c r="F105">
        <v>103.34099999999999</v>
      </c>
      <c r="G105">
        <v>0.37001400000000001</v>
      </c>
      <c r="H105">
        <v>-41.4</v>
      </c>
      <c r="I105">
        <v>8.9168529999999997</v>
      </c>
      <c r="J105">
        <v>0.54583333332999995</v>
      </c>
      <c r="K105">
        <v>104.002833</v>
      </c>
      <c r="L105">
        <v>103.45699999999999</v>
      </c>
      <c r="M105">
        <v>8.9509629999999998</v>
      </c>
    </row>
    <row r="106" spans="1:13" x14ac:dyDescent="0.2">
      <c r="A106">
        <v>43465</v>
      </c>
      <c r="B106">
        <v>43465</v>
      </c>
      <c r="C106">
        <v>0.45762599999999998</v>
      </c>
      <c r="D106">
        <v>102.788</v>
      </c>
      <c r="E106">
        <v>0.91783000000000003</v>
      </c>
      <c r="F106">
        <v>102.672</v>
      </c>
      <c r="G106">
        <v>0.445131</v>
      </c>
      <c r="H106">
        <v>-47.36</v>
      </c>
      <c r="I106">
        <v>8.9944609999999994</v>
      </c>
      <c r="J106">
        <v>0.48125000000000001</v>
      </c>
      <c r="K106">
        <v>102.788</v>
      </c>
      <c r="L106">
        <v>102.788</v>
      </c>
      <c r="M106">
        <v>9.035622</v>
      </c>
    </row>
    <row r="107" spans="1:13" x14ac:dyDescent="0.2">
      <c r="A107">
        <v>43434</v>
      </c>
      <c r="B107">
        <v>43434</v>
      </c>
      <c r="C107">
        <v>0.49429499999999998</v>
      </c>
      <c r="D107">
        <v>102.46850000000001</v>
      </c>
      <c r="E107">
        <v>0.93234700000000004</v>
      </c>
      <c r="F107">
        <v>102.352</v>
      </c>
      <c r="G107">
        <v>0.48186000000000001</v>
      </c>
      <c r="H107">
        <v>-45.66</v>
      </c>
      <c r="I107">
        <v>9.0706299999999995</v>
      </c>
      <c r="J107">
        <v>0.42083333333</v>
      </c>
      <c r="K107">
        <v>102.46850000000001</v>
      </c>
      <c r="L107">
        <v>102.46850000000001</v>
      </c>
      <c r="M107">
        <v>9.1154659999999996</v>
      </c>
    </row>
    <row r="108" spans="1:13" x14ac:dyDescent="0.2">
      <c r="A108">
        <v>43404</v>
      </c>
      <c r="B108">
        <v>43404</v>
      </c>
      <c r="C108">
        <v>0.62652200000000002</v>
      </c>
      <c r="D108">
        <v>101.254</v>
      </c>
      <c r="E108">
        <v>0.94652999999999998</v>
      </c>
      <c r="F108">
        <v>101.13800000000001</v>
      </c>
      <c r="G108">
        <v>0.61403200000000002</v>
      </c>
      <c r="H108">
        <v>-33.42</v>
      </c>
      <c r="I108">
        <v>9.1444849999999995</v>
      </c>
      <c r="J108">
        <v>0.35416666667000002</v>
      </c>
      <c r="K108">
        <v>101.254</v>
      </c>
      <c r="L108">
        <v>101.254</v>
      </c>
      <c r="M108">
        <v>9.2017779999999991</v>
      </c>
    </row>
    <row r="109" spans="1:13" x14ac:dyDescent="0.2">
      <c r="A109">
        <v>43373</v>
      </c>
      <c r="B109">
        <v>43373</v>
      </c>
      <c r="C109">
        <v>0.63664399999999999</v>
      </c>
      <c r="D109">
        <v>101.17</v>
      </c>
      <c r="E109">
        <v>0.96234900000000001</v>
      </c>
      <c r="F109">
        <v>101.053</v>
      </c>
      <c r="G109">
        <v>0.624139</v>
      </c>
      <c r="H109">
        <v>-41.96</v>
      </c>
      <c r="I109">
        <v>9.2261749999999996</v>
      </c>
      <c r="J109">
        <v>0.29166666667000002</v>
      </c>
      <c r="K109">
        <v>101.17</v>
      </c>
      <c r="L109">
        <v>101.17</v>
      </c>
      <c r="M109">
        <v>9.2849129999999995</v>
      </c>
    </row>
    <row r="110" spans="1:13" x14ac:dyDescent="0.2">
      <c r="A110">
        <v>43343</v>
      </c>
      <c r="B110">
        <v>43343</v>
      </c>
      <c r="C110">
        <v>0.50599899999999998</v>
      </c>
      <c r="D110">
        <v>102.4205</v>
      </c>
      <c r="E110">
        <v>0.98031400000000002</v>
      </c>
      <c r="F110">
        <v>102.301</v>
      </c>
      <c r="G110">
        <v>0.49355199999999999</v>
      </c>
      <c r="H110">
        <v>-42.26</v>
      </c>
      <c r="I110">
        <v>9.3180890000000005</v>
      </c>
      <c r="J110">
        <v>0.23333333333</v>
      </c>
      <c r="K110">
        <v>102.4205</v>
      </c>
      <c r="L110">
        <v>102.4205</v>
      </c>
      <c r="M110">
        <v>9.3652390000000008</v>
      </c>
    </row>
    <row r="111" spans="1:13" x14ac:dyDescent="0.2">
      <c r="A111">
        <v>43312</v>
      </c>
      <c r="B111">
        <v>43312</v>
      </c>
      <c r="C111">
        <v>0.60659799999999997</v>
      </c>
      <c r="D111">
        <v>101.4765</v>
      </c>
      <c r="E111">
        <v>0.99550000000000005</v>
      </c>
      <c r="F111">
        <v>101.357</v>
      </c>
      <c r="G111">
        <v>0.59413000000000005</v>
      </c>
      <c r="H111">
        <v>-36.82</v>
      </c>
      <c r="I111">
        <v>9.3951759999999993</v>
      </c>
      <c r="J111">
        <v>0.16666666666999999</v>
      </c>
      <c r="K111">
        <v>101.4765</v>
      </c>
      <c r="L111">
        <v>101.4765</v>
      </c>
      <c r="M111">
        <v>9.4521669999999993</v>
      </c>
    </row>
    <row r="112" spans="1:13" x14ac:dyDescent="0.2">
      <c r="A112">
        <v>43281</v>
      </c>
      <c r="B112">
        <v>43281</v>
      </c>
      <c r="C112">
        <v>0.49802099999999999</v>
      </c>
      <c r="D112">
        <v>102.54</v>
      </c>
      <c r="E112">
        <v>1.013876</v>
      </c>
      <c r="F112">
        <v>102.41800000000001</v>
      </c>
      <c r="G112">
        <v>0.485487</v>
      </c>
      <c r="H112">
        <v>-38.71</v>
      </c>
      <c r="I112">
        <v>9.4875880000000006</v>
      </c>
      <c r="J112">
        <v>0.10625</v>
      </c>
      <c r="K112">
        <v>102.54</v>
      </c>
      <c r="L112">
        <v>102.54</v>
      </c>
      <c r="M112">
        <v>9.5348380000000006</v>
      </c>
    </row>
    <row r="113" spans="1:13" x14ac:dyDescent="0.2">
      <c r="A113">
        <v>43251</v>
      </c>
      <c r="B113">
        <v>43251</v>
      </c>
      <c r="C113">
        <v>0.48369299999999998</v>
      </c>
      <c r="D113">
        <v>102.70099999999999</v>
      </c>
      <c r="E113">
        <v>1.0302789999999999</v>
      </c>
      <c r="F113">
        <v>102.578</v>
      </c>
      <c r="G113">
        <v>0.47117599999999998</v>
      </c>
      <c r="H113">
        <v>-44.7</v>
      </c>
      <c r="I113">
        <v>9.5693850000000005</v>
      </c>
      <c r="J113">
        <v>4.5833333330000003E-2</v>
      </c>
      <c r="K113">
        <v>102.70099999999999</v>
      </c>
      <c r="L113">
        <v>102.70099999999999</v>
      </c>
      <c r="M113">
        <v>9.615672</v>
      </c>
    </row>
    <row r="114" spans="1:13" x14ac:dyDescent="0.2">
      <c r="A114">
        <v>43220</v>
      </c>
      <c r="B114">
        <v>43220</v>
      </c>
      <c r="C114">
        <v>0.71804100000000004</v>
      </c>
      <c r="D114">
        <v>100.429</v>
      </c>
      <c r="E114">
        <v>1.0343789999999999</v>
      </c>
      <c r="F114">
        <v>100.30800000000001</v>
      </c>
      <c r="G114">
        <v>0.70551799999999998</v>
      </c>
      <c r="H114">
        <v>-35.06</v>
      </c>
      <c r="I114">
        <v>9.5568010000000001</v>
      </c>
      <c r="J114">
        <v>0.73124999999999996</v>
      </c>
      <c r="K114">
        <v>100.429</v>
      </c>
      <c r="L114">
        <v>100.429</v>
      </c>
      <c r="M114">
        <v>9.6254229999999996</v>
      </c>
    </row>
    <row r="115" spans="1:13" x14ac:dyDescent="0.2">
      <c r="A115">
        <v>43190</v>
      </c>
      <c r="B115">
        <v>43190</v>
      </c>
      <c r="C115">
        <v>0.69005000000000005</v>
      </c>
      <c r="D115">
        <v>100.705</v>
      </c>
      <c r="E115">
        <v>1.0512049999999999</v>
      </c>
      <c r="F115">
        <v>100.583</v>
      </c>
      <c r="G115">
        <v>0.67756000000000005</v>
      </c>
      <c r="H115">
        <v>-33.4</v>
      </c>
      <c r="I115">
        <v>9.640193</v>
      </c>
      <c r="J115">
        <v>0.67083333332999995</v>
      </c>
      <c r="K115">
        <v>100.705</v>
      </c>
      <c r="L115">
        <v>100.705</v>
      </c>
      <c r="M115">
        <v>9.7067150000000009</v>
      </c>
    </row>
    <row r="116" spans="1:13" x14ac:dyDescent="0.2">
      <c r="A116">
        <v>43159</v>
      </c>
      <c r="B116">
        <v>43159</v>
      </c>
      <c r="C116">
        <v>0.81007200000000001</v>
      </c>
      <c r="D116">
        <v>99.535499999999999</v>
      </c>
      <c r="E116">
        <v>1.0662160000000001</v>
      </c>
      <c r="F116">
        <v>99.414000000000001</v>
      </c>
      <c r="G116">
        <v>0.79762599999999995</v>
      </c>
      <c r="H116">
        <v>-34.200000000000003</v>
      </c>
      <c r="I116">
        <v>9.7137460000000004</v>
      </c>
      <c r="J116">
        <v>0.60416666666999996</v>
      </c>
      <c r="K116">
        <v>99.535499999999999</v>
      </c>
      <c r="L116">
        <v>99.535499999999999</v>
      </c>
      <c r="M116">
        <v>9.7924349999999993</v>
      </c>
    </row>
    <row r="117" spans="1:13" x14ac:dyDescent="0.2">
      <c r="A117">
        <v>43131</v>
      </c>
      <c r="B117">
        <v>43131</v>
      </c>
      <c r="C117">
        <v>0.92449000000000003</v>
      </c>
      <c r="D117">
        <v>98.417000000000002</v>
      </c>
      <c r="E117">
        <v>1.080303</v>
      </c>
      <c r="F117">
        <v>98.296000000000006</v>
      </c>
      <c r="G117">
        <v>0.91198400000000002</v>
      </c>
      <c r="H117">
        <v>-32.840000000000003</v>
      </c>
      <c r="I117">
        <v>9.7822890000000005</v>
      </c>
      <c r="J117">
        <v>0.54166666666999996</v>
      </c>
      <c r="K117">
        <v>98.417000000000002</v>
      </c>
      <c r="L117">
        <v>98.417000000000002</v>
      </c>
      <c r="M117">
        <v>9.8727250000000009</v>
      </c>
    </row>
    <row r="118" spans="1:13" x14ac:dyDescent="0.2">
      <c r="A118">
        <v>43100</v>
      </c>
      <c r="B118">
        <v>43100</v>
      </c>
      <c r="C118">
        <v>0.77797099999999997</v>
      </c>
      <c r="D118">
        <v>99.820999999999998</v>
      </c>
      <c r="E118">
        <v>1.1004929999999999</v>
      </c>
      <c r="F118">
        <v>99.721999999999994</v>
      </c>
      <c r="G118">
        <v>0.76797700000000002</v>
      </c>
      <c r="H118">
        <v>-33.58</v>
      </c>
      <c r="I118">
        <v>9.8803079999999994</v>
      </c>
      <c r="J118">
        <v>0.48125000000000001</v>
      </c>
      <c r="K118">
        <v>99.820999999999998</v>
      </c>
      <c r="L118">
        <v>99.820999999999998</v>
      </c>
      <c r="M118">
        <v>9.9571740000000002</v>
      </c>
    </row>
    <row r="119" spans="1:13" x14ac:dyDescent="0.2">
      <c r="A119">
        <v>43069</v>
      </c>
      <c r="B119">
        <v>43069</v>
      </c>
      <c r="C119">
        <v>0.73016400000000004</v>
      </c>
      <c r="D119">
        <v>100.2985</v>
      </c>
      <c r="E119">
        <v>1.118379</v>
      </c>
      <c r="F119">
        <v>100.19799999999999</v>
      </c>
      <c r="G119">
        <v>0.720198</v>
      </c>
      <c r="H119">
        <v>-30.25</v>
      </c>
      <c r="I119">
        <v>9.9662220000000001</v>
      </c>
      <c r="J119">
        <v>0.42083333333</v>
      </c>
      <c r="K119">
        <v>100.2985</v>
      </c>
      <c r="L119">
        <v>100.2985</v>
      </c>
      <c r="M119">
        <v>10.038992</v>
      </c>
    </row>
    <row r="120" spans="1:13" x14ac:dyDescent="0.2">
      <c r="A120">
        <v>43039</v>
      </c>
      <c r="B120">
        <v>43039</v>
      </c>
      <c r="C120">
        <v>0.79176400000000002</v>
      </c>
      <c r="D120">
        <v>99.679500000000004</v>
      </c>
      <c r="E120">
        <v>1.1353070000000001</v>
      </c>
      <c r="F120">
        <v>99.578999999999994</v>
      </c>
      <c r="G120">
        <v>0.78180899999999998</v>
      </c>
      <c r="H120">
        <v>-27.9</v>
      </c>
      <c r="I120">
        <v>10.046707</v>
      </c>
      <c r="J120">
        <v>0.35416666667000002</v>
      </c>
      <c r="K120">
        <v>99.679500000000004</v>
      </c>
      <c r="L120">
        <v>99.679500000000004</v>
      </c>
      <c r="M120">
        <v>10.126253</v>
      </c>
    </row>
    <row r="121" spans="1:13" x14ac:dyDescent="0.2">
      <c r="A121">
        <v>43008</v>
      </c>
      <c r="B121">
        <v>43008</v>
      </c>
      <c r="C121">
        <v>0.92415999999999998</v>
      </c>
      <c r="D121">
        <v>98.346500000000006</v>
      </c>
      <c r="E121">
        <v>1.148709</v>
      </c>
      <c r="F121">
        <v>98.247</v>
      </c>
      <c r="G121">
        <v>0.91422800000000004</v>
      </c>
      <c r="H121">
        <v>-25.44</v>
      </c>
      <c r="I121">
        <v>10.109857999999999</v>
      </c>
      <c r="J121">
        <v>0.29375000000000001</v>
      </c>
      <c r="K121">
        <v>98.346500000000006</v>
      </c>
      <c r="L121">
        <v>98.346500000000006</v>
      </c>
      <c r="M121">
        <v>10.203289</v>
      </c>
    </row>
    <row r="122" spans="1:13" x14ac:dyDescent="0.2">
      <c r="A122">
        <v>42978</v>
      </c>
      <c r="B122">
        <v>42978</v>
      </c>
      <c r="C122">
        <v>0.81033100000000002</v>
      </c>
      <c r="D122">
        <v>99.486000000000004</v>
      </c>
      <c r="E122">
        <v>1.168766</v>
      </c>
      <c r="F122">
        <v>99.384</v>
      </c>
      <c r="G122">
        <v>0.80030299999999999</v>
      </c>
      <c r="H122">
        <v>-29.11</v>
      </c>
      <c r="I122">
        <v>10.204185000000001</v>
      </c>
      <c r="J122">
        <v>0.23333333333</v>
      </c>
      <c r="K122">
        <v>99.486000000000004</v>
      </c>
      <c r="L122">
        <v>99.486000000000004</v>
      </c>
      <c r="M122">
        <v>10.286872000000001</v>
      </c>
    </row>
    <row r="123" spans="1:13" x14ac:dyDescent="0.2">
      <c r="A123">
        <v>42947</v>
      </c>
      <c r="B123">
        <v>42947</v>
      </c>
      <c r="C123">
        <v>0.93540199999999996</v>
      </c>
      <c r="D123">
        <v>98.207999999999998</v>
      </c>
      <c r="E123">
        <v>1.1842950000000001</v>
      </c>
      <c r="F123">
        <v>98.106999999999999</v>
      </c>
      <c r="G123">
        <v>0.92540699999999998</v>
      </c>
      <c r="H123">
        <v>-29.76</v>
      </c>
      <c r="I123">
        <v>10.276308999999999</v>
      </c>
      <c r="J123">
        <v>0.16666666666999999</v>
      </c>
      <c r="K123">
        <v>98.207999999999998</v>
      </c>
      <c r="L123">
        <v>98.207999999999998</v>
      </c>
      <c r="M123">
        <v>10.372434</v>
      </c>
    </row>
    <row r="124" spans="1:13" x14ac:dyDescent="0.2">
      <c r="A124">
        <v>42916</v>
      </c>
      <c r="B124">
        <v>42916</v>
      </c>
      <c r="C124">
        <v>0.90351499999999996</v>
      </c>
      <c r="D124">
        <v>98.521000000000001</v>
      </c>
      <c r="E124">
        <v>1.201837</v>
      </c>
      <c r="F124">
        <v>98.418999999999997</v>
      </c>
      <c r="G124">
        <v>0.89352500000000001</v>
      </c>
      <c r="H124">
        <v>-28.09</v>
      </c>
      <c r="I124">
        <v>10.357481</v>
      </c>
      <c r="J124">
        <v>0.10833333333</v>
      </c>
      <c r="K124">
        <v>98.521000000000001</v>
      </c>
      <c r="L124">
        <v>98.521000000000001</v>
      </c>
      <c r="M124">
        <v>10.451062</v>
      </c>
    </row>
    <row r="125" spans="1:13" x14ac:dyDescent="0.2">
      <c r="A125">
        <v>42886</v>
      </c>
      <c r="B125">
        <v>42886</v>
      </c>
      <c r="C125">
        <v>0.71357800000000005</v>
      </c>
      <c r="D125">
        <v>100.4875</v>
      </c>
      <c r="E125">
        <v>1.226388</v>
      </c>
      <c r="F125">
        <v>100.38200000000001</v>
      </c>
      <c r="G125">
        <v>0.70359799999999995</v>
      </c>
      <c r="H125">
        <v>-24.65</v>
      </c>
      <c r="I125">
        <v>10.470271</v>
      </c>
      <c r="J125">
        <v>4.1666666669999998E-2</v>
      </c>
      <c r="K125">
        <v>100.4875</v>
      </c>
      <c r="L125">
        <v>100.4875</v>
      </c>
      <c r="M125">
        <v>10.544985</v>
      </c>
    </row>
    <row r="126" spans="1:13" x14ac:dyDescent="0.2">
      <c r="A126">
        <v>42855</v>
      </c>
      <c r="B126">
        <v>42855</v>
      </c>
      <c r="C126">
        <v>0.82209500000000002</v>
      </c>
      <c r="D126">
        <v>99.347499999999997</v>
      </c>
      <c r="E126">
        <v>1.231587</v>
      </c>
      <c r="G126">
        <v>0.81215300000000001</v>
      </c>
      <c r="H126">
        <v>-20.09</v>
      </c>
      <c r="I126">
        <v>10.457217</v>
      </c>
      <c r="J126">
        <v>0.73124999999999996</v>
      </c>
      <c r="M126">
        <v>10.543184999999999</v>
      </c>
    </row>
    <row r="127" spans="1:13" x14ac:dyDescent="0.2">
      <c r="A127">
        <v>42825</v>
      </c>
      <c r="B127">
        <v>42825</v>
      </c>
      <c r="C127">
        <v>0.827179</v>
      </c>
      <c r="D127">
        <v>99.289500000000004</v>
      </c>
      <c r="E127">
        <v>1.2490030000000001</v>
      </c>
      <c r="G127">
        <v>0.81720499999999996</v>
      </c>
      <c r="H127">
        <v>-23.21</v>
      </c>
      <c r="I127">
        <v>10.536409000000001</v>
      </c>
      <c r="J127">
        <v>0.67083333332999995</v>
      </c>
      <c r="M127">
        <v>10.623564</v>
      </c>
    </row>
    <row r="128" spans="1:13" x14ac:dyDescent="0.2">
      <c r="A128">
        <v>42794</v>
      </c>
      <c r="B128">
        <v>42794</v>
      </c>
      <c r="C128">
        <v>0.75500699999999998</v>
      </c>
      <c r="D128">
        <v>100.053</v>
      </c>
      <c r="E128">
        <v>1.2707109999999999</v>
      </c>
      <c r="G128">
        <v>0.74500699999999997</v>
      </c>
      <c r="H128">
        <v>-29.96</v>
      </c>
      <c r="I128">
        <v>10.634653999999999</v>
      </c>
      <c r="J128">
        <v>0.60416666666999996</v>
      </c>
      <c r="M128">
        <v>10.714945999999999</v>
      </c>
    </row>
    <row r="129" spans="1:13" x14ac:dyDescent="0.2">
      <c r="A129">
        <v>42766</v>
      </c>
      <c r="B129">
        <v>42766</v>
      </c>
      <c r="C129">
        <v>0.99068100000000003</v>
      </c>
      <c r="D129">
        <v>97.548000000000002</v>
      </c>
      <c r="E129">
        <v>1.2819910000000001</v>
      </c>
      <c r="G129">
        <v>0.980657</v>
      </c>
      <c r="H129">
        <v>-26.93</v>
      </c>
      <c r="I129">
        <v>10.684246999999999</v>
      </c>
      <c r="J129">
        <v>0.54166666666999996</v>
      </c>
      <c r="M129">
        <v>10.790094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2018-4369-B348-A5B7-2FF44B73DEA0}">
  <dimension ref="A1:P28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147</v>
      </c>
    </row>
    <row r="5" spans="1:16" x14ac:dyDescent="0.2">
      <c r="A5" t="s">
        <v>148</v>
      </c>
    </row>
    <row r="6" spans="1:16" x14ac:dyDescent="0.2">
      <c r="A6" t="s">
        <v>80</v>
      </c>
    </row>
    <row r="7" spans="1:16" x14ac:dyDescent="0.2">
      <c r="A7" t="s">
        <v>81</v>
      </c>
    </row>
    <row r="8" spans="1:16" x14ac:dyDescent="0.2">
      <c r="A8" t="s">
        <v>82</v>
      </c>
    </row>
    <row r="11" spans="1:16" x14ac:dyDescent="0.2">
      <c r="A11" t="s">
        <v>149</v>
      </c>
    </row>
    <row r="12" spans="1:16" x14ac:dyDescent="0.2">
      <c r="A12" t="s">
        <v>84</v>
      </c>
      <c r="D12" t="s">
        <v>85</v>
      </c>
      <c r="F12" t="s">
        <v>86</v>
      </c>
    </row>
    <row r="13" spans="1:16" x14ac:dyDescent="0.2">
      <c r="A13" t="s">
        <v>87</v>
      </c>
      <c r="B13">
        <v>207.46299999999999</v>
      </c>
      <c r="C13">
        <v>43708</v>
      </c>
      <c r="D13" t="s">
        <v>88</v>
      </c>
      <c r="E13">
        <v>143</v>
      </c>
      <c r="F13" t="s">
        <v>88</v>
      </c>
      <c r="G13">
        <v>5.6091870116527396</v>
      </c>
      <c r="H13">
        <v>44985</v>
      </c>
    </row>
    <row r="14" spans="1:16" x14ac:dyDescent="0.2">
      <c r="A14" t="s">
        <v>89</v>
      </c>
      <c r="B14">
        <v>97.16</v>
      </c>
      <c r="C14">
        <v>37195</v>
      </c>
      <c r="D14" t="s">
        <v>90</v>
      </c>
      <c r="E14">
        <v>124</v>
      </c>
      <c r="F14" t="s">
        <v>90</v>
      </c>
      <c r="G14">
        <v>-10.373776684026801</v>
      </c>
      <c r="H14">
        <v>41973</v>
      </c>
    </row>
    <row r="15" spans="1:16" x14ac:dyDescent="0.2">
      <c r="A15" t="s">
        <v>91</v>
      </c>
      <c r="B15">
        <v>169.81299330855001</v>
      </c>
      <c r="D15" t="s">
        <v>92</v>
      </c>
      <c r="E15">
        <v>1</v>
      </c>
      <c r="F15" t="s">
        <v>35</v>
      </c>
      <c r="G15">
        <v>0.73586738782051297</v>
      </c>
      <c r="H15" t="s">
        <v>150</v>
      </c>
    </row>
    <row r="16" spans="1:16" x14ac:dyDescent="0.2">
      <c r="A16" t="s">
        <v>93</v>
      </c>
      <c r="B16">
        <v>152.3115</v>
      </c>
    </row>
    <row r="19" spans="1:16" x14ac:dyDescent="0.2">
      <c r="A19" t="s">
        <v>151</v>
      </c>
    </row>
    <row r="20" spans="1:16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114</v>
      </c>
      <c r="I20" t="s">
        <v>107</v>
      </c>
      <c r="J20" t="s">
        <v>115</v>
      </c>
      <c r="K20" t="s">
        <v>116</v>
      </c>
      <c r="L20" t="s">
        <v>100</v>
      </c>
      <c r="M20" t="s">
        <v>97</v>
      </c>
      <c r="N20" t="s">
        <v>58</v>
      </c>
      <c r="O20" t="s">
        <v>59</v>
      </c>
      <c r="P20" t="s">
        <v>98</v>
      </c>
    </row>
    <row r="21" spans="1:16" x14ac:dyDescent="0.2">
      <c r="A21">
        <v>36950</v>
      </c>
      <c r="B21">
        <v>36950</v>
      </c>
      <c r="C21">
        <v>3.5089999999999999</v>
      </c>
      <c r="E21">
        <v>4.1847599999999998</v>
      </c>
      <c r="L21">
        <v>17.781970000000001</v>
      </c>
      <c r="M21">
        <v>0.65139000000000002</v>
      </c>
      <c r="P21">
        <v>18.091229999999999</v>
      </c>
    </row>
    <row r="22" spans="1:16" x14ac:dyDescent="0.2">
      <c r="A22">
        <v>37042</v>
      </c>
      <c r="B22">
        <v>37042</v>
      </c>
      <c r="C22">
        <v>3.5910000000000002</v>
      </c>
      <c r="E22">
        <v>4.0626899999999999</v>
      </c>
      <c r="L22">
        <v>17.434360000000002</v>
      </c>
      <c r="M22">
        <v>1.5944400000000001</v>
      </c>
      <c r="P22">
        <v>17.744630000000001</v>
      </c>
    </row>
    <row r="23" spans="1:16" x14ac:dyDescent="0.2">
      <c r="A23">
        <v>37072</v>
      </c>
      <c r="B23">
        <v>37072</v>
      </c>
      <c r="C23">
        <v>3.6429999999999998</v>
      </c>
      <c r="E23">
        <v>4.0119100000000003</v>
      </c>
      <c r="L23">
        <v>17.286580000000001</v>
      </c>
      <c r="M23">
        <v>1.93472</v>
      </c>
      <c r="P23">
        <v>17.59864</v>
      </c>
    </row>
    <row r="24" spans="1:16" x14ac:dyDescent="0.2">
      <c r="A24">
        <v>37164</v>
      </c>
      <c r="B24">
        <v>37164</v>
      </c>
      <c r="C24">
        <v>3.637</v>
      </c>
      <c r="E24">
        <v>3.93405</v>
      </c>
      <c r="L24">
        <v>17.06352</v>
      </c>
      <c r="M24">
        <v>2.7513899999999998</v>
      </c>
      <c r="P24">
        <v>17.371040000000001</v>
      </c>
    </row>
    <row r="25" spans="1:16" x14ac:dyDescent="0.2">
      <c r="A25">
        <v>37195</v>
      </c>
      <c r="B25">
        <v>37195</v>
      </c>
      <c r="C25">
        <v>3.6669999999999998</v>
      </c>
      <c r="E25">
        <v>3.8877100000000002</v>
      </c>
      <c r="L25">
        <v>16.927099999999999</v>
      </c>
      <c r="M25">
        <v>3.13056</v>
      </c>
      <c r="P25">
        <v>17.234639999999999</v>
      </c>
    </row>
    <row r="26" spans="1:16" x14ac:dyDescent="0.2">
      <c r="A26">
        <v>37225</v>
      </c>
      <c r="B26">
        <v>37225</v>
      </c>
      <c r="C26">
        <v>3.581</v>
      </c>
      <c r="E26">
        <v>3.8804699999999999</v>
      </c>
      <c r="L26">
        <v>16.912009999999999</v>
      </c>
      <c r="M26">
        <v>3.4902799999999998</v>
      </c>
      <c r="P26">
        <v>17.212160000000001</v>
      </c>
    </row>
    <row r="27" spans="1:16" x14ac:dyDescent="0.2">
      <c r="A27">
        <v>37256</v>
      </c>
      <c r="B27">
        <v>37256</v>
      </c>
      <c r="C27">
        <v>3.6480000000000001</v>
      </c>
      <c r="E27">
        <v>3.97254</v>
      </c>
      <c r="L27">
        <v>17.378440000000001</v>
      </c>
      <c r="M27">
        <v>0.24306</v>
      </c>
      <c r="P27">
        <v>17.692609999999998</v>
      </c>
    </row>
    <row r="28" spans="1:16" x14ac:dyDescent="0.2">
      <c r="A28">
        <v>37287</v>
      </c>
      <c r="B28">
        <v>37287</v>
      </c>
      <c r="C28">
        <v>3.5379999999999998</v>
      </c>
      <c r="E28">
        <v>3.97342</v>
      </c>
      <c r="L28">
        <v>17.388680000000001</v>
      </c>
      <c r="M28">
        <v>0.58333000000000002</v>
      </c>
      <c r="P28">
        <v>17.693619999999999</v>
      </c>
    </row>
    <row r="29" spans="1:16" x14ac:dyDescent="0.2">
      <c r="A29">
        <v>37315</v>
      </c>
      <c r="B29">
        <v>37315</v>
      </c>
      <c r="C29">
        <v>3.544</v>
      </c>
      <c r="E29">
        <v>3.9466899999999998</v>
      </c>
      <c r="L29">
        <v>17.312329999999999</v>
      </c>
      <c r="M29">
        <v>0.82638999999999996</v>
      </c>
      <c r="P29">
        <v>17.616420000000002</v>
      </c>
    </row>
    <row r="30" spans="1:16" x14ac:dyDescent="0.2">
      <c r="A30">
        <v>37346</v>
      </c>
      <c r="B30">
        <v>37346</v>
      </c>
      <c r="C30">
        <v>3.605</v>
      </c>
      <c r="E30">
        <v>3.89758</v>
      </c>
      <c r="L30">
        <v>17.1675</v>
      </c>
      <c r="M30">
        <v>1.1375</v>
      </c>
      <c r="P30">
        <v>17.474240000000002</v>
      </c>
    </row>
    <row r="31" spans="1:16" x14ac:dyDescent="0.2">
      <c r="A31">
        <v>37376</v>
      </c>
      <c r="B31">
        <v>37376</v>
      </c>
      <c r="C31">
        <v>3.431</v>
      </c>
      <c r="E31">
        <v>3.9241799999999998</v>
      </c>
      <c r="L31">
        <v>17.25648</v>
      </c>
      <c r="M31">
        <v>1.4</v>
      </c>
      <c r="P31">
        <v>17.55</v>
      </c>
    </row>
    <row r="32" spans="1:16" x14ac:dyDescent="0.2">
      <c r="A32">
        <v>37407</v>
      </c>
      <c r="B32">
        <v>37407</v>
      </c>
      <c r="C32">
        <v>3.4390000000000001</v>
      </c>
      <c r="E32">
        <v>3.88829</v>
      </c>
      <c r="L32">
        <v>17.152999999999999</v>
      </c>
      <c r="M32">
        <v>1.75</v>
      </c>
      <c r="P32">
        <v>17.44548</v>
      </c>
    </row>
    <row r="33" spans="1:16" x14ac:dyDescent="0.2">
      <c r="A33">
        <v>37437</v>
      </c>
      <c r="B33">
        <v>37437</v>
      </c>
      <c r="C33">
        <v>3.3820000000000001</v>
      </c>
      <c r="E33">
        <v>3.8920300000000001</v>
      </c>
      <c r="L33">
        <v>17.168150000000001</v>
      </c>
      <c r="M33">
        <v>1.87639</v>
      </c>
      <c r="P33">
        <v>17.456040000000002</v>
      </c>
    </row>
    <row r="34" spans="1:16" x14ac:dyDescent="0.2">
      <c r="A34">
        <v>37468</v>
      </c>
      <c r="B34">
        <v>37468</v>
      </c>
      <c r="C34">
        <v>3.21</v>
      </c>
      <c r="E34">
        <v>3.8990800000000001</v>
      </c>
      <c r="L34">
        <v>17.20223</v>
      </c>
      <c r="M34">
        <v>2.3333300000000001</v>
      </c>
      <c r="P34">
        <v>17.476099999999999</v>
      </c>
    </row>
    <row r="35" spans="1:16" x14ac:dyDescent="0.2">
      <c r="A35">
        <v>37499</v>
      </c>
      <c r="B35">
        <v>37499</v>
      </c>
      <c r="C35">
        <v>3.1219999999999999</v>
      </c>
      <c r="E35">
        <v>3.89981</v>
      </c>
      <c r="L35">
        <v>17.211639999999999</v>
      </c>
      <c r="M35">
        <v>2.57639</v>
      </c>
      <c r="P35">
        <v>17.478280000000002</v>
      </c>
    </row>
    <row r="36" spans="1:16" x14ac:dyDescent="0.2">
      <c r="A36">
        <v>37529</v>
      </c>
      <c r="B36">
        <v>37529</v>
      </c>
      <c r="C36">
        <v>2.927</v>
      </c>
      <c r="E36">
        <v>3.9289800000000001</v>
      </c>
      <c r="L36">
        <v>17.312139999999999</v>
      </c>
      <c r="M36">
        <v>2.85833</v>
      </c>
      <c r="P36">
        <v>17.563680000000002</v>
      </c>
    </row>
    <row r="37" spans="1:16" x14ac:dyDescent="0.2">
      <c r="A37">
        <v>37560</v>
      </c>
      <c r="B37">
        <v>37560</v>
      </c>
      <c r="C37">
        <v>3.0680000000000001</v>
      </c>
      <c r="E37">
        <v>3.8621699999999999</v>
      </c>
      <c r="L37">
        <v>17.108160000000002</v>
      </c>
      <c r="M37">
        <v>3.1208300000000002</v>
      </c>
      <c r="P37">
        <v>17.368659999999998</v>
      </c>
    </row>
    <row r="38" spans="1:16" x14ac:dyDescent="0.2">
      <c r="A38">
        <v>37590</v>
      </c>
      <c r="B38">
        <v>37590</v>
      </c>
      <c r="C38">
        <v>2.9540000000000002</v>
      </c>
      <c r="E38">
        <v>3.8620000000000001</v>
      </c>
      <c r="L38">
        <v>17.117899999999999</v>
      </c>
      <c r="M38">
        <v>3.4611100000000001</v>
      </c>
      <c r="P38">
        <v>17.368870000000001</v>
      </c>
    </row>
    <row r="39" spans="1:16" x14ac:dyDescent="0.2">
      <c r="A39">
        <v>37621</v>
      </c>
      <c r="B39">
        <v>37621</v>
      </c>
      <c r="C39">
        <v>2.6880000000000002</v>
      </c>
      <c r="E39">
        <v>4.0353300000000001</v>
      </c>
      <c r="L39">
        <v>17.825970000000002</v>
      </c>
      <c r="M39">
        <v>0.18472</v>
      </c>
      <c r="P39">
        <v>18.063949999999998</v>
      </c>
    </row>
    <row r="40" spans="1:16" x14ac:dyDescent="0.2">
      <c r="A40">
        <v>37652</v>
      </c>
      <c r="B40">
        <v>37652</v>
      </c>
      <c r="C40">
        <v>2.4790000000000001</v>
      </c>
      <c r="E40">
        <v>4.0545</v>
      </c>
      <c r="L40">
        <v>17.898109999999999</v>
      </c>
      <c r="M40">
        <v>0.55417000000000005</v>
      </c>
      <c r="P40">
        <v>18.118580000000001</v>
      </c>
    </row>
    <row r="41" spans="1:16" x14ac:dyDescent="0.2">
      <c r="A41">
        <v>37680</v>
      </c>
      <c r="B41">
        <v>37680</v>
      </c>
      <c r="C41">
        <v>2.3969999999999998</v>
      </c>
      <c r="E41">
        <v>4.0648099999999996</v>
      </c>
      <c r="L41">
        <v>17.934270000000001</v>
      </c>
      <c r="M41">
        <v>0.67083000000000004</v>
      </c>
      <c r="P41">
        <v>18.1479</v>
      </c>
    </row>
    <row r="42" spans="1:16" x14ac:dyDescent="0.2">
      <c r="A42">
        <v>37864</v>
      </c>
      <c r="B42">
        <v>37864</v>
      </c>
      <c r="C42">
        <v>3.0009999999999999</v>
      </c>
    </row>
    <row r="43" spans="1:16" x14ac:dyDescent="0.2">
      <c r="A43">
        <v>38503</v>
      </c>
      <c r="B43">
        <v>38503</v>
      </c>
      <c r="C43">
        <v>1.726</v>
      </c>
      <c r="E43">
        <v>3.6179000000000001</v>
      </c>
      <c r="L43">
        <v>17.097829999999998</v>
      </c>
      <c r="M43">
        <v>1.7694399999999999</v>
      </c>
      <c r="P43">
        <v>17.244769999999999</v>
      </c>
    </row>
    <row r="44" spans="1:16" x14ac:dyDescent="0.2">
      <c r="A44">
        <v>38533</v>
      </c>
      <c r="B44">
        <v>38533</v>
      </c>
      <c r="C44">
        <v>1.61</v>
      </c>
      <c r="E44">
        <v>3.6121099999999999</v>
      </c>
      <c r="L44">
        <v>17.092279999999999</v>
      </c>
      <c r="M44">
        <v>2.0708299999999999</v>
      </c>
      <c r="P44">
        <v>17.229320000000001</v>
      </c>
    </row>
    <row r="45" spans="1:16" x14ac:dyDescent="0.2">
      <c r="A45">
        <v>38564</v>
      </c>
      <c r="B45">
        <v>38564</v>
      </c>
      <c r="C45">
        <v>1.589</v>
      </c>
      <c r="E45">
        <v>3.5887699999999998</v>
      </c>
      <c r="L45">
        <v>17.026910000000001</v>
      </c>
      <c r="M45">
        <v>2.3527800000000001</v>
      </c>
      <c r="P45">
        <v>17.161629999999999</v>
      </c>
    </row>
    <row r="46" spans="1:16" x14ac:dyDescent="0.2">
      <c r="A46">
        <v>38595</v>
      </c>
      <c r="B46">
        <v>38595</v>
      </c>
      <c r="C46">
        <v>1.5049999999999999</v>
      </c>
      <c r="E46">
        <v>3.5752299999999999</v>
      </c>
      <c r="L46">
        <v>16.995889999999999</v>
      </c>
      <c r="M46">
        <v>2.6638899999999999</v>
      </c>
      <c r="P46">
        <v>17.1233</v>
      </c>
    </row>
    <row r="47" spans="1:16" x14ac:dyDescent="0.2">
      <c r="A47">
        <v>38625</v>
      </c>
      <c r="B47">
        <v>38625</v>
      </c>
      <c r="C47">
        <v>1.415</v>
      </c>
      <c r="E47">
        <v>3.56664</v>
      </c>
      <c r="L47">
        <v>16.979880000000001</v>
      </c>
      <c r="M47">
        <v>2.9361100000000002</v>
      </c>
      <c r="P47">
        <v>17.099589999999999</v>
      </c>
    </row>
    <row r="48" spans="1:16" x14ac:dyDescent="0.2">
      <c r="A48">
        <v>38656</v>
      </c>
      <c r="B48">
        <v>38656</v>
      </c>
      <c r="C48">
        <v>1.486</v>
      </c>
      <c r="E48">
        <v>3.5448400000000002</v>
      </c>
      <c r="L48">
        <v>16.909389999999998</v>
      </c>
      <c r="M48">
        <v>3.01389</v>
      </c>
      <c r="P48">
        <v>17.034590000000001</v>
      </c>
    </row>
    <row r="49" spans="1:16" x14ac:dyDescent="0.2">
      <c r="A49">
        <v>38748</v>
      </c>
      <c r="B49">
        <v>38748</v>
      </c>
      <c r="C49">
        <v>1.599</v>
      </c>
      <c r="E49">
        <v>3.5255700000000001</v>
      </c>
      <c r="L49">
        <v>17.010429999999999</v>
      </c>
      <c r="M49">
        <v>0.39861000000000002</v>
      </c>
      <c r="P49">
        <v>17.145869999999999</v>
      </c>
    </row>
    <row r="50" spans="1:16" x14ac:dyDescent="0.2">
      <c r="A50">
        <v>38776</v>
      </c>
      <c r="B50">
        <v>38776</v>
      </c>
      <c r="C50">
        <v>1.196</v>
      </c>
      <c r="D50">
        <v>145.964</v>
      </c>
      <c r="E50">
        <v>3.5933299999999999</v>
      </c>
      <c r="L50">
        <v>17.018969999999999</v>
      </c>
      <c r="M50">
        <v>0.89444000000000001</v>
      </c>
      <c r="P50">
        <v>17.222449999999998</v>
      </c>
    </row>
    <row r="51" spans="1:16" x14ac:dyDescent="0.2">
      <c r="A51">
        <v>38807</v>
      </c>
      <c r="B51">
        <v>38807</v>
      </c>
      <c r="C51">
        <v>1.359</v>
      </c>
      <c r="D51">
        <v>141.815</v>
      </c>
      <c r="E51">
        <v>3.5270100000000002</v>
      </c>
      <c r="L51">
        <v>16.817070000000001</v>
      </c>
      <c r="M51">
        <v>1.20556</v>
      </c>
      <c r="P51">
        <v>17.045639999999999</v>
      </c>
    </row>
    <row r="52" spans="1:16" x14ac:dyDescent="0.2">
      <c r="A52">
        <v>38837</v>
      </c>
      <c r="B52">
        <v>38837</v>
      </c>
      <c r="C52">
        <v>1.4119999999999999</v>
      </c>
      <c r="D52">
        <v>140.44</v>
      </c>
      <c r="E52">
        <v>3.4882</v>
      </c>
      <c r="L52">
        <v>16.70093</v>
      </c>
      <c r="M52">
        <v>1.4875</v>
      </c>
      <c r="P52">
        <v>16.936679999999999</v>
      </c>
    </row>
    <row r="53" spans="1:16" x14ac:dyDescent="0.2">
      <c r="A53">
        <v>38868</v>
      </c>
      <c r="B53">
        <v>38868</v>
      </c>
      <c r="C53">
        <v>1.4970000000000001</v>
      </c>
      <c r="D53">
        <v>138.315</v>
      </c>
      <c r="E53">
        <v>3.4407100000000002</v>
      </c>
      <c r="L53">
        <v>16.55631</v>
      </c>
      <c r="M53">
        <v>1.7888900000000001</v>
      </c>
      <c r="P53">
        <v>16.804169999999999</v>
      </c>
    </row>
    <row r="54" spans="1:16" x14ac:dyDescent="0.2">
      <c r="A54">
        <v>38898</v>
      </c>
      <c r="B54">
        <v>38898</v>
      </c>
      <c r="C54">
        <v>1.546</v>
      </c>
      <c r="D54">
        <v>137.065</v>
      </c>
      <c r="E54">
        <v>3.4022600000000001</v>
      </c>
      <c r="L54">
        <v>16.439720000000001</v>
      </c>
      <c r="M54">
        <v>2.0805600000000002</v>
      </c>
      <c r="P54">
        <v>16.693940000000001</v>
      </c>
    </row>
    <row r="55" spans="1:16" x14ac:dyDescent="0.2">
      <c r="A55">
        <v>38929</v>
      </c>
      <c r="B55">
        <v>38929</v>
      </c>
      <c r="C55">
        <v>1.28</v>
      </c>
      <c r="D55">
        <v>143.19</v>
      </c>
      <c r="E55">
        <v>3.4329200000000002</v>
      </c>
      <c r="L55">
        <v>16.548770000000001</v>
      </c>
      <c r="M55">
        <v>2.3527800000000001</v>
      </c>
      <c r="P55">
        <v>16.760580000000001</v>
      </c>
    </row>
    <row r="56" spans="1:16" x14ac:dyDescent="0.2">
      <c r="A56">
        <v>38960</v>
      </c>
      <c r="B56">
        <v>38960</v>
      </c>
      <c r="C56">
        <v>1.145</v>
      </c>
      <c r="D56">
        <v>146.315</v>
      </c>
      <c r="E56">
        <v>3.4314900000000002</v>
      </c>
      <c r="L56">
        <v>16.55433</v>
      </c>
      <c r="M56">
        <v>2.6638899999999999</v>
      </c>
      <c r="P56">
        <v>16.74389</v>
      </c>
    </row>
    <row r="57" spans="1:16" x14ac:dyDescent="0.2">
      <c r="A57">
        <v>38990</v>
      </c>
      <c r="B57">
        <v>38990</v>
      </c>
      <c r="C57">
        <v>1.1060000000000001</v>
      </c>
      <c r="D57">
        <v>147.12200000000001</v>
      </c>
      <c r="E57">
        <v>3.4125100000000002</v>
      </c>
      <c r="L57">
        <v>16.501390000000001</v>
      </c>
      <c r="M57">
        <v>2.9458299999999999</v>
      </c>
      <c r="P57">
        <v>16.683949999999999</v>
      </c>
    </row>
    <row r="58" spans="1:16" x14ac:dyDescent="0.2">
      <c r="A58">
        <v>39021</v>
      </c>
      <c r="B58">
        <v>39021</v>
      </c>
      <c r="C58">
        <v>1.081</v>
      </c>
      <c r="D58">
        <v>147.602</v>
      </c>
      <c r="E58">
        <v>3.39079</v>
      </c>
      <c r="L58">
        <v>16.439260000000001</v>
      </c>
      <c r="M58">
        <v>3.2277800000000001</v>
      </c>
      <c r="P58">
        <v>16.616949999999999</v>
      </c>
    </row>
    <row r="59" spans="1:16" x14ac:dyDescent="0.2">
      <c r="A59">
        <v>39051</v>
      </c>
      <c r="B59">
        <v>39051</v>
      </c>
      <c r="C59">
        <v>0.81499999999999995</v>
      </c>
      <c r="D59">
        <v>154.15799999999999</v>
      </c>
      <c r="E59">
        <v>3.4937299999999998</v>
      </c>
      <c r="L59">
        <v>16.910029999999999</v>
      </c>
      <c r="M59">
        <v>3.8890000000000001E-2</v>
      </c>
      <c r="P59">
        <v>17.047899999999998</v>
      </c>
    </row>
    <row r="60" spans="1:16" x14ac:dyDescent="0.2">
      <c r="A60">
        <v>39082</v>
      </c>
      <c r="B60">
        <v>39082</v>
      </c>
      <c r="C60">
        <v>0.96799999999999997</v>
      </c>
      <c r="D60">
        <v>150.06800000000001</v>
      </c>
      <c r="E60">
        <v>3.4359000000000002</v>
      </c>
      <c r="L60">
        <v>16.73312</v>
      </c>
      <c r="M60">
        <v>0.32083</v>
      </c>
      <c r="P60">
        <v>16.895119999999999</v>
      </c>
    </row>
    <row r="61" spans="1:16" x14ac:dyDescent="0.2">
      <c r="A61">
        <v>39113</v>
      </c>
      <c r="B61">
        <v>39113</v>
      </c>
      <c r="C61">
        <v>1.169</v>
      </c>
      <c r="D61">
        <v>144.97399999999999</v>
      </c>
      <c r="E61">
        <v>3.3673700000000002</v>
      </c>
      <c r="L61">
        <v>16.520029999999998</v>
      </c>
      <c r="M61">
        <v>0.62222</v>
      </c>
      <c r="P61">
        <v>16.71313</v>
      </c>
    </row>
    <row r="62" spans="1:16" x14ac:dyDescent="0.2">
      <c r="A62">
        <v>39141</v>
      </c>
      <c r="B62">
        <v>39141</v>
      </c>
      <c r="C62">
        <v>0.98099999999999998</v>
      </c>
      <c r="D62">
        <v>149.404</v>
      </c>
      <c r="E62">
        <v>3.37588</v>
      </c>
      <c r="L62">
        <v>16.557230000000001</v>
      </c>
      <c r="M62">
        <v>0.91388999999999998</v>
      </c>
      <c r="P62">
        <v>16.719639999999998</v>
      </c>
    </row>
    <row r="63" spans="1:16" x14ac:dyDescent="0.2">
      <c r="A63">
        <v>39172</v>
      </c>
      <c r="B63">
        <v>39172</v>
      </c>
      <c r="C63">
        <v>1.0309999999999999</v>
      </c>
      <c r="D63">
        <v>148.00299999999999</v>
      </c>
      <c r="E63">
        <v>3.3390499999999999</v>
      </c>
      <c r="L63">
        <v>16.44558</v>
      </c>
      <c r="M63">
        <v>1.1958299999999999</v>
      </c>
      <c r="P63">
        <v>16.615159999999999</v>
      </c>
    </row>
    <row r="64" spans="1:16" x14ac:dyDescent="0.2">
      <c r="A64">
        <v>39202</v>
      </c>
      <c r="B64">
        <v>39202</v>
      </c>
      <c r="C64">
        <v>1.1100000000000001</v>
      </c>
      <c r="D64">
        <v>145.935</v>
      </c>
      <c r="E64">
        <v>3.2961100000000001</v>
      </c>
      <c r="G64">
        <v>1.097</v>
      </c>
      <c r="L64">
        <v>16.313179999999999</v>
      </c>
      <c r="M64">
        <v>1.4875</v>
      </c>
      <c r="P64">
        <v>16.494230000000002</v>
      </c>
    </row>
    <row r="65" spans="1:16" x14ac:dyDescent="0.2">
      <c r="A65">
        <v>39233</v>
      </c>
      <c r="B65">
        <v>39233</v>
      </c>
      <c r="C65">
        <v>1.1499999999999999</v>
      </c>
      <c r="D65">
        <v>144.80600000000001</v>
      </c>
      <c r="E65">
        <v>3.25983</v>
      </c>
      <c r="G65">
        <v>1.1379999999999999</v>
      </c>
      <c r="L65">
        <v>16.202220000000001</v>
      </c>
      <c r="M65">
        <v>1.7888900000000001</v>
      </c>
      <c r="P65">
        <v>16.388629999999999</v>
      </c>
    </row>
    <row r="66" spans="1:16" x14ac:dyDescent="0.2">
      <c r="A66">
        <v>39263</v>
      </c>
      <c r="B66">
        <v>39263</v>
      </c>
      <c r="C66">
        <v>1.321</v>
      </c>
      <c r="D66">
        <v>140.69300000000001</v>
      </c>
      <c r="E66">
        <v>3.20105</v>
      </c>
      <c r="G66">
        <v>1.3080000000000001</v>
      </c>
      <c r="L66">
        <v>16.014009999999999</v>
      </c>
      <c r="M66">
        <v>2.0708299999999999</v>
      </c>
      <c r="P66">
        <v>16.225619999999999</v>
      </c>
    </row>
    <row r="67" spans="1:16" x14ac:dyDescent="0.2">
      <c r="A67">
        <v>39294</v>
      </c>
      <c r="B67">
        <v>39294</v>
      </c>
      <c r="C67">
        <v>1.232</v>
      </c>
      <c r="D67">
        <v>142.60599999999999</v>
      </c>
      <c r="E67">
        <v>3.19157</v>
      </c>
      <c r="G67">
        <v>1.2190000000000001</v>
      </c>
      <c r="L67">
        <v>15.99114</v>
      </c>
      <c r="M67">
        <v>2.3527800000000001</v>
      </c>
      <c r="P67">
        <v>16.188189999999999</v>
      </c>
    </row>
    <row r="68" spans="1:16" x14ac:dyDescent="0.2">
      <c r="A68">
        <v>39325</v>
      </c>
      <c r="B68">
        <v>39325</v>
      </c>
      <c r="C68">
        <v>1.105</v>
      </c>
      <c r="D68">
        <v>145.417</v>
      </c>
      <c r="E68">
        <v>3.18635</v>
      </c>
      <c r="G68">
        <v>1.0920000000000001</v>
      </c>
      <c r="L68">
        <v>15.983750000000001</v>
      </c>
      <c r="M68">
        <v>2.6638899999999999</v>
      </c>
      <c r="P68">
        <v>16.16039</v>
      </c>
    </row>
    <row r="69" spans="1:16" x14ac:dyDescent="0.2">
      <c r="A69">
        <v>39355</v>
      </c>
      <c r="B69">
        <v>39355</v>
      </c>
      <c r="C69">
        <v>1.169</v>
      </c>
      <c r="D69">
        <v>143.78100000000001</v>
      </c>
      <c r="E69">
        <v>3.14927</v>
      </c>
      <c r="G69">
        <v>1.1559999999999999</v>
      </c>
      <c r="L69">
        <v>15.866580000000001</v>
      </c>
      <c r="M69">
        <v>2.9361100000000002</v>
      </c>
      <c r="P69">
        <v>16.052029999999998</v>
      </c>
    </row>
    <row r="70" spans="1:16" x14ac:dyDescent="0.2">
      <c r="A70">
        <v>39386</v>
      </c>
      <c r="B70">
        <v>39386</v>
      </c>
      <c r="C70">
        <v>1.089</v>
      </c>
      <c r="D70">
        <v>145.49100000000001</v>
      </c>
      <c r="E70">
        <v>3.13531</v>
      </c>
      <c r="G70">
        <v>1.0760000000000001</v>
      </c>
      <c r="L70">
        <v>15.829280000000001</v>
      </c>
      <c r="M70">
        <v>3.24722</v>
      </c>
      <c r="P70">
        <v>16.0016</v>
      </c>
    </row>
    <row r="71" spans="1:16" x14ac:dyDescent="0.2">
      <c r="A71">
        <v>39416</v>
      </c>
      <c r="B71">
        <v>39416</v>
      </c>
      <c r="C71">
        <v>0.96599999999999997</v>
      </c>
      <c r="D71">
        <v>148.24799999999999</v>
      </c>
      <c r="E71">
        <v>3.2049500000000002</v>
      </c>
      <c r="G71">
        <v>0.95299999999999996</v>
      </c>
      <c r="L71">
        <v>16.19858</v>
      </c>
      <c r="M71">
        <v>3.8890000000000001E-2</v>
      </c>
      <c r="P71">
        <v>16.354980000000001</v>
      </c>
    </row>
    <row r="72" spans="1:16" x14ac:dyDescent="0.2">
      <c r="A72">
        <v>39447</v>
      </c>
      <c r="B72">
        <v>39447</v>
      </c>
      <c r="C72">
        <v>4.9130000000000003</v>
      </c>
      <c r="D72">
        <v>147.99700000000001</v>
      </c>
      <c r="E72">
        <v>2.85046</v>
      </c>
      <c r="G72">
        <v>4.9000000000000004</v>
      </c>
      <c r="L72">
        <v>15.141629999999999</v>
      </c>
      <c r="M72">
        <v>0.36820999999999998</v>
      </c>
      <c r="P72">
        <v>15.88556</v>
      </c>
    </row>
    <row r="73" spans="1:16" x14ac:dyDescent="0.2">
      <c r="A73">
        <v>39478</v>
      </c>
      <c r="B73">
        <v>39478</v>
      </c>
      <c r="C73">
        <v>4.71</v>
      </c>
      <c r="D73">
        <v>152.84100000000001</v>
      </c>
      <c r="E73">
        <v>2.8568199999999999</v>
      </c>
      <c r="G73">
        <v>4.6970000000000001</v>
      </c>
      <c r="L73">
        <v>15.172689999999999</v>
      </c>
      <c r="M73">
        <v>0.71847000000000005</v>
      </c>
      <c r="P73">
        <v>15.887269999999999</v>
      </c>
    </row>
    <row r="74" spans="1:16" x14ac:dyDescent="0.2">
      <c r="A74">
        <v>39507</v>
      </c>
      <c r="B74">
        <v>39507</v>
      </c>
      <c r="C74">
        <v>4.7549999999999999</v>
      </c>
      <c r="D74">
        <v>150.518</v>
      </c>
      <c r="E74">
        <v>2.8249300000000002</v>
      </c>
      <c r="G74">
        <v>4.742</v>
      </c>
      <c r="L74">
        <v>15.068049999999999</v>
      </c>
      <c r="M74">
        <v>1.0559700000000001</v>
      </c>
      <c r="P74">
        <v>15.784509999999999</v>
      </c>
    </row>
    <row r="75" spans="1:16" x14ac:dyDescent="0.2">
      <c r="A75">
        <v>39538</v>
      </c>
      <c r="B75">
        <v>39538</v>
      </c>
      <c r="C75">
        <v>4.7530000000000001</v>
      </c>
      <c r="D75">
        <v>151.04400000000001</v>
      </c>
      <c r="E75">
        <v>2.8021699999999998</v>
      </c>
      <c r="G75">
        <v>4.74</v>
      </c>
      <c r="L75">
        <v>14.99475</v>
      </c>
      <c r="M75">
        <v>1.3619000000000001</v>
      </c>
      <c r="P75">
        <v>15.707470000000001</v>
      </c>
    </row>
    <row r="76" spans="1:16" x14ac:dyDescent="0.2">
      <c r="A76">
        <v>39568</v>
      </c>
      <c r="B76">
        <v>39568</v>
      </c>
      <c r="C76">
        <v>4.9450000000000003</v>
      </c>
      <c r="D76">
        <v>148.06299999999999</v>
      </c>
      <c r="E76">
        <v>2.7457600000000002</v>
      </c>
      <c r="G76">
        <v>4.931</v>
      </c>
      <c r="L76">
        <v>14.801119999999999</v>
      </c>
      <c r="M76">
        <v>1.7394700000000001</v>
      </c>
      <c r="P76">
        <v>15.53299</v>
      </c>
    </row>
    <row r="77" spans="1:16" x14ac:dyDescent="0.2">
      <c r="A77">
        <v>39599</v>
      </c>
      <c r="B77">
        <v>39599</v>
      </c>
      <c r="C77">
        <v>4.9279999999999999</v>
      </c>
      <c r="D77">
        <v>149.09200000000001</v>
      </c>
      <c r="E77">
        <v>2.72566</v>
      </c>
      <c r="G77">
        <v>4.915</v>
      </c>
      <c r="L77">
        <v>14.73607</v>
      </c>
      <c r="M77">
        <v>2.0710999999999999</v>
      </c>
      <c r="P77">
        <v>15.46231</v>
      </c>
    </row>
    <row r="78" spans="1:16" x14ac:dyDescent="0.2">
      <c r="A78">
        <v>39629</v>
      </c>
      <c r="B78">
        <v>39629</v>
      </c>
      <c r="C78">
        <v>4.7839999999999998</v>
      </c>
      <c r="D78">
        <v>152.88200000000001</v>
      </c>
      <c r="E78">
        <v>2.72424</v>
      </c>
      <c r="G78">
        <v>4.7709999999999999</v>
      </c>
      <c r="L78">
        <v>14.73917</v>
      </c>
      <c r="M78">
        <v>2.4115099999999998</v>
      </c>
      <c r="P78">
        <v>15.44426</v>
      </c>
    </row>
    <row r="79" spans="1:16" x14ac:dyDescent="0.2">
      <c r="A79">
        <v>39660</v>
      </c>
      <c r="B79">
        <v>39660</v>
      </c>
      <c r="C79">
        <v>4.7649999999999997</v>
      </c>
      <c r="D79">
        <v>153.95099999999999</v>
      </c>
      <c r="E79">
        <v>2.7013600000000002</v>
      </c>
      <c r="G79">
        <v>4.7519999999999998</v>
      </c>
      <c r="L79">
        <v>14.664849999999999</v>
      </c>
      <c r="M79">
        <v>2.7886899999999999</v>
      </c>
      <c r="P79">
        <v>15.3636</v>
      </c>
    </row>
    <row r="80" spans="1:16" x14ac:dyDescent="0.2">
      <c r="A80">
        <v>39691</v>
      </c>
      <c r="B80">
        <v>39691</v>
      </c>
      <c r="C80">
        <v>4.6660000000000004</v>
      </c>
      <c r="D80">
        <v>155.89599999999999</v>
      </c>
      <c r="E80">
        <v>2.6936200000000001</v>
      </c>
      <c r="G80">
        <v>4.6539999999999999</v>
      </c>
      <c r="L80">
        <v>14.644690000000001</v>
      </c>
      <c r="M80">
        <v>3.1215899999999999</v>
      </c>
      <c r="P80">
        <v>15.328060000000001</v>
      </c>
    </row>
    <row r="81" spans="1:16" x14ac:dyDescent="0.2">
      <c r="A81">
        <v>39721</v>
      </c>
      <c r="B81">
        <v>39721</v>
      </c>
      <c r="C81">
        <v>4.8550000000000004</v>
      </c>
      <c r="D81">
        <v>151.39400000000001</v>
      </c>
      <c r="E81">
        <v>2.64161</v>
      </c>
      <c r="G81">
        <v>4.8419999999999996</v>
      </c>
      <c r="L81">
        <v>14.46123</v>
      </c>
      <c r="M81">
        <v>3.4621499999999998</v>
      </c>
      <c r="P81">
        <v>15.16338</v>
      </c>
    </row>
    <row r="82" spans="1:16" x14ac:dyDescent="0.2">
      <c r="A82">
        <v>39752</v>
      </c>
      <c r="B82">
        <v>39752</v>
      </c>
      <c r="C82">
        <v>5.2</v>
      </c>
      <c r="D82">
        <v>145.37799999999999</v>
      </c>
      <c r="E82">
        <v>2.5657999999999999</v>
      </c>
      <c r="G82">
        <v>5.1859999999999999</v>
      </c>
      <c r="L82">
        <v>14.18643</v>
      </c>
      <c r="M82">
        <v>3.8327</v>
      </c>
      <c r="P82">
        <v>14.92412</v>
      </c>
    </row>
    <row r="83" spans="1:16" x14ac:dyDescent="0.2">
      <c r="A83">
        <v>39782</v>
      </c>
      <c r="B83">
        <v>39782</v>
      </c>
      <c r="C83">
        <v>4.8840000000000003</v>
      </c>
      <c r="D83">
        <v>152.32400000000001</v>
      </c>
      <c r="E83">
        <v>2.6611400000000001</v>
      </c>
      <c r="G83">
        <v>4.8710000000000004</v>
      </c>
      <c r="L83">
        <v>14.67803</v>
      </c>
      <c r="M83">
        <v>2.316E-2</v>
      </c>
      <c r="P83">
        <v>15.394909999999999</v>
      </c>
    </row>
    <row r="84" spans="1:16" x14ac:dyDescent="0.2">
      <c r="A84">
        <v>39813</v>
      </c>
      <c r="B84">
        <v>39813</v>
      </c>
      <c r="C84">
        <v>4.6769999999999996</v>
      </c>
      <c r="D84">
        <v>155.85</v>
      </c>
      <c r="E84">
        <v>2.6625999999999999</v>
      </c>
      <c r="G84">
        <v>4.6550000000000002</v>
      </c>
      <c r="L84">
        <v>14.692679999999999</v>
      </c>
      <c r="M84">
        <v>0.41676999999999997</v>
      </c>
      <c r="P84">
        <v>15.379810000000001</v>
      </c>
    </row>
    <row r="85" spans="1:16" x14ac:dyDescent="0.2">
      <c r="A85">
        <v>39844</v>
      </c>
      <c r="B85">
        <v>39844</v>
      </c>
      <c r="C85">
        <v>4.8230000000000004</v>
      </c>
      <c r="D85">
        <v>150.392</v>
      </c>
      <c r="E85">
        <v>2.6208800000000001</v>
      </c>
      <c r="G85">
        <v>4.8</v>
      </c>
      <c r="L85">
        <v>14.54754</v>
      </c>
      <c r="M85">
        <v>0.72348999999999997</v>
      </c>
      <c r="P85">
        <v>15.2491</v>
      </c>
    </row>
    <row r="86" spans="1:16" x14ac:dyDescent="0.2">
      <c r="A86">
        <v>39872</v>
      </c>
      <c r="B86">
        <v>39872</v>
      </c>
      <c r="C86">
        <v>4.5720000000000001</v>
      </c>
      <c r="D86">
        <v>155.28700000000001</v>
      </c>
      <c r="E86">
        <v>2.63123</v>
      </c>
      <c r="G86">
        <v>4.55</v>
      </c>
      <c r="L86">
        <v>14.594010000000001</v>
      </c>
      <c r="M86">
        <v>1.0548</v>
      </c>
      <c r="P86">
        <v>15.261240000000001</v>
      </c>
    </row>
    <row r="87" spans="1:16" x14ac:dyDescent="0.2">
      <c r="A87">
        <v>39903</v>
      </c>
      <c r="B87">
        <v>39903</v>
      </c>
      <c r="C87">
        <v>4.681</v>
      </c>
      <c r="D87">
        <v>152.744</v>
      </c>
      <c r="E87">
        <v>2.59335</v>
      </c>
      <c r="G87">
        <v>4.6580000000000004</v>
      </c>
      <c r="L87">
        <v>14.46251</v>
      </c>
      <c r="M87">
        <v>1.3791</v>
      </c>
      <c r="P87">
        <v>15.13944</v>
      </c>
    </row>
    <row r="88" spans="1:16" x14ac:dyDescent="0.2">
      <c r="A88">
        <v>39933</v>
      </c>
      <c r="B88">
        <v>39933</v>
      </c>
      <c r="C88">
        <v>4.7350000000000003</v>
      </c>
      <c r="D88">
        <v>151.864</v>
      </c>
      <c r="E88">
        <v>2.5599500000000002</v>
      </c>
      <c r="G88">
        <v>4.7119999999999997</v>
      </c>
      <c r="L88">
        <v>14.347619999999999</v>
      </c>
      <c r="M88">
        <v>1.75332</v>
      </c>
      <c r="P88">
        <v>15.026999999999999</v>
      </c>
    </row>
    <row r="89" spans="1:16" x14ac:dyDescent="0.2">
      <c r="A89">
        <v>39964</v>
      </c>
      <c r="B89">
        <v>39964</v>
      </c>
      <c r="C89">
        <v>5.0650000000000004</v>
      </c>
      <c r="D89">
        <v>144.93199999999999</v>
      </c>
      <c r="E89">
        <v>2.4948800000000002</v>
      </c>
      <c r="G89">
        <v>5.0410000000000004</v>
      </c>
      <c r="L89">
        <v>14.110429999999999</v>
      </c>
      <c r="M89">
        <v>2.0638700000000001</v>
      </c>
      <c r="P89">
        <v>14.82508</v>
      </c>
    </row>
    <row r="90" spans="1:16" x14ac:dyDescent="0.2">
      <c r="A90">
        <v>39994</v>
      </c>
      <c r="B90">
        <v>39994</v>
      </c>
      <c r="C90">
        <v>4.9409999999999998</v>
      </c>
      <c r="D90">
        <v>147.49700000000001</v>
      </c>
      <c r="E90">
        <v>2.4881600000000001</v>
      </c>
      <c r="G90">
        <v>4.9169999999999998</v>
      </c>
      <c r="L90">
        <v>14.09337</v>
      </c>
      <c r="M90">
        <v>2.4076200000000001</v>
      </c>
      <c r="P90">
        <v>14.7897</v>
      </c>
    </row>
    <row r="91" spans="1:16" x14ac:dyDescent="0.2">
      <c r="A91">
        <v>40025</v>
      </c>
      <c r="B91">
        <v>40025</v>
      </c>
      <c r="C91">
        <v>4.9530000000000003</v>
      </c>
      <c r="D91">
        <v>147.49700000000001</v>
      </c>
      <c r="E91">
        <v>2.4619300000000002</v>
      </c>
      <c r="G91">
        <v>4.9290000000000003</v>
      </c>
      <c r="L91">
        <v>14.002470000000001</v>
      </c>
      <c r="M91">
        <v>2.7735500000000002</v>
      </c>
      <c r="P91">
        <v>14.69604</v>
      </c>
    </row>
    <row r="92" spans="1:16" x14ac:dyDescent="0.2">
      <c r="A92">
        <v>40056</v>
      </c>
      <c r="B92">
        <v>40056</v>
      </c>
      <c r="C92">
        <v>4.6369999999999996</v>
      </c>
      <c r="D92">
        <v>153.47</v>
      </c>
      <c r="E92">
        <v>2.4817200000000001</v>
      </c>
      <c r="G92">
        <v>4.6139999999999999</v>
      </c>
      <c r="L92">
        <v>14.086349999999999</v>
      </c>
      <c r="M92">
        <v>3.0841500000000002</v>
      </c>
      <c r="P92">
        <v>14.73948</v>
      </c>
    </row>
    <row r="93" spans="1:16" x14ac:dyDescent="0.2">
      <c r="A93">
        <v>40086</v>
      </c>
      <c r="B93">
        <v>40086</v>
      </c>
      <c r="C93">
        <v>4.6239999999999997</v>
      </c>
      <c r="D93">
        <v>153.929</v>
      </c>
      <c r="E93">
        <v>2.4586299999999999</v>
      </c>
      <c r="G93">
        <v>4.6020000000000003</v>
      </c>
      <c r="L93">
        <v>14.00745</v>
      </c>
      <c r="M93">
        <v>3.4541499999999998</v>
      </c>
      <c r="P93">
        <v>14.65522</v>
      </c>
    </row>
    <row r="94" spans="1:16" x14ac:dyDescent="0.2">
      <c r="A94">
        <v>40117</v>
      </c>
      <c r="B94">
        <v>40117</v>
      </c>
      <c r="C94">
        <v>4.6210000000000004</v>
      </c>
      <c r="D94">
        <v>154.34800000000001</v>
      </c>
      <c r="E94">
        <v>2.4368599999999998</v>
      </c>
      <c r="G94">
        <v>4.5979999999999999</v>
      </c>
      <c r="L94">
        <v>13.932320000000001</v>
      </c>
      <c r="M94">
        <v>3.79541</v>
      </c>
      <c r="P94">
        <v>14.576090000000001</v>
      </c>
    </row>
    <row r="95" spans="1:16" x14ac:dyDescent="0.2">
      <c r="A95">
        <v>40147</v>
      </c>
      <c r="B95">
        <v>40147</v>
      </c>
      <c r="C95">
        <v>4.4939999999999998</v>
      </c>
      <c r="D95">
        <v>157.41200000000001</v>
      </c>
      <c r="E95">
        <v>2.4944799999999998</v>
      </c>
      <c r="G95">
        <v>4.4710000000000001</v>
      </c>
      <c r="L95">
        <v>14.282310000000001</v>
      </c>
      <c r="M95">
        <v>2.2849999999999999E-2</v>
      </c>
      <c r="P95">
        <v>14.924099999999999</v>
      </c>
    </row>
    <row r="96" spans="1:16" x14ac:dyDescent="0.2">
      <c r="A96">
        <v>40178</v>
      </c>
      <c r="B96">
        <v>40178</v>
      </c>
      <c r="C96">
        <v>4.6580000000000004</v>
      </c>
      <c r="D96">
        <v>153.63300000000001</v>
      </c>
      <c r="E96">
        <v>2.4481299999999999</v>
      </c>
      <c r="G96">
        <v>4.6349999999999998</v>
      </c>
      <c r="L96">
        <v>14.117380000000001</v>
      </c>
      <c r="M96">
        <v>0.41123999999999999</v>
      </c>
      <c r="P96">
        <v>14.77491</v>
      </c>
    </row>
    <row r="97" spans="1:16" x14ac:dyDescent="0.2">
      <c r="A97">
        <v>40209</v>
      </c>
      <c r="B97">
        <v>40209</v>
      </c>
      <c r="C97">
        <v>4.5229999999999997</v>
      </c>
      <c r="D97">
        <v>156.77000000000001</v>
      </c>
      <c r="E97">
        <v>2.4441000000000002</v>
      </c>
      <c r="G97">
        <v>4.5010000000000003</v>
      </c>
      <c r="L97">
        <v>14.10938</v>
      </c>
      <c r="M97">
        <v>0.70981000000000005</v>
      </c>
      <c r="P97">
        <v>14.747579999999999</v>
      </c>
    </row>
    <row r="98" spans="1:16" x14ac:dyDescent="0.2">
      <c r="A98">
        <v>40237</v>
      </c>
      <c r="B98">
        <v>40237</v>
      </c>
      <c r="C98">
        <v>1.4390000000000001</v>
      </c>
      <c r="D98">
        <v>156.87299999999999</v>
      </c>
      <c r="E98">
        <v>2.5734599999999999</v>
      </c>
      <c r="G98">
        <v>1.4179999999999999</v>
      </c>
      <c r="L98">
        <v>14.46954</v>
      </c>
      <c r="M98">
        <v>1.0466299999999999</v>
      </c>
      <c r="P98">
        <v>14.67783</v>
      </c>
    </row>
    <row r="99" spans="1:16" x14ac:dyDescent="0.2">
      <c r="A99">
        <v>40268</v>
      </c>
      <c r="B99">
        <v>40268</v>
      </c>
      <c r="C99">
        <v>1.448</v>
      </c>
      <c r="D99">
        <v>157.44300000000001</v>
      </c>
      <c r="E99">
        <v>2.5445899999999999</v>
      </c>
      <c r="G99">
        <v>1.4259999999999999</v>
      </c>
      <c r="L99">
        <v>14.37237</v>
      </c>
      <c r="M99">
        <v>1.4420299999999999</v>
      </c>
      <c r="P99">
        <v>14.58047</v>
      </c>
    </row>
    <row r="100" spans="1:16" x14ac:dyDescent="0.2">
      <c r="A100">
        <v>40298</v>
      </c>
      <c r="B100">
        <v>40298</v>
      </c>
      <c r="C100">
        <v>1.48</v>
      </c>
      <c r="D100">
        <v>156.965</v>
      </c>
      <c r="E100">
        <v>2.51783</v>
      </c>
      <c r="G100">
        <v>1.4570000000000001</v>
      </c>
      <c r="L100">
        <v>14.280620000000001</v>
      </c>
      <c r="M100">
        <v>1.76675</v>
      </c>
      <c r="P100">
        <v>14.491899999999999</v>
      </c>
    </row>
    <row r="101" spans="1:16" x14ac:dyDescent="0.2">
      <c r="A101">
        <v>40329</v>
      </c>
      <c r="B101">
        <v>40329</v>
      </c>
      <c r="C101">
        <v>1.2350000000000001</v>
      </c>
      <c r="D101">
        <v>162.453</v>
      </c>
      <c r="E101">
        <v>2.5261999999999998</v>
      </c>
      <c r="G101">
        <v>1.2130000000000001</v>
      </c>
      <c r="L101">
        <v>14.32025</v>
      </c>
      <c r="M101">
        <v>2.08799</v>
      </c>
      <c r="P101">
        <v>14.497070000000001</v>
      </c>
    </row>
    <row r="102" spans="1:16" x14ac:dyDescent="0.2">
      <c r="A102">
        <v>40359</v>
      </c>
      <c r="B102">
        <v>40359</v>
      </c>
      <c r="C102">
        <v>1.363</v>
      </c>
      <c r="D102">
        <v>159.31399999999999</v>
      </c>
      <c r="E102">
        <v>2.4841099999999998</v>
      </c>
      <c r="G102">
        <v>1.341</v>
      </c>
      <c r="J102">
        <v>0</v>
      </c>
      <c r="K102">
        <v>0</v>
      </c>
      <c r="L102">
        <v>14.171340000000001</v>
      </c>
      <c r="M102">
        <v>2.456</v>
      </c>
      <c r="P102">
        <v>14.36454</v>
      </c>
    </row>
    <row r="103" spans="1:16" x14ac:dyDescent="0.2">
      <c r="A103">
        <v>40390</v>
      </c>
      <c r="B103">
        <v>40390</v>
      </c>
      <c r="C103">
        <v>1.4650000000000001</v>
      </c>
      <c r="D103">
        <v>157.15600000000001</v>
      </c>
      <c r="E103">
        <v>2.44821</v>
      </c>
      <c r="G103">
        <v>1.4430000000000001</v>
      </c>
      <c r="J103">
        <v>0</v>
      </c>
      <c r="K103">
        <v>0</v>
      </c>
      <c r="L103">
        <v>14.04355</v>
      </c>
      <c r="M103">
        <v>2.7933599999999998</v>
      </c>
      <c r="P103">
        <v>14.249280000000001</v>
      </c>
    </row>
    <row r="104" spans="1:16" x14ac:dyDescent="0.2">
      <c r="A104">
        <v>40421</v>
      </c>
      <c r="B104">
        <v>40421</v>
      </c>
      <c r="C104">
        <v>1.0660000000000001</v>
      </c>
      <c r="D104">
        <v>166.23500000000001</v>
      </c>
      <c r="E104">
        <v>2.47471</v>
      </c>
      <c r="G104">
        <v>1.0449999999999999</v>
      </c>
      <c r="J104">
        <v>0</v>
      </c>
      <c r="K104">
        <v>0</v>
      </c>
      <c r="L104">
        <v>14.154059999999999</v>
      </c>
      <c r="M104">
        <v>3.12656</v>
      </c>
      <c r="P104">
        <v>14.304930000000001</v>
      </c>
    </row>
    <row r="105" spans="1:16" x14ac:dyDescent="0.2">
      <c r="A105">
        <v>40451</v>
      </c>
      <c r="B105">
        <v>40451</v>
      </c>
      <c r="C105">
        <v>0.97499999999999998</v>
      </c>
      <c r="D105">
        <v>167.70400000000001</v>
      </c>
      <c r="E105">
        <v>2.46</v>
      </c>
      <c r="G105">
        <v>0.95399999999999996</v>
      </c>
      <c r="J105">
        <v>0</v>
      </c>
      <c r="K105">
        <v>0</v>
      </c>
      <c r="L105">
        <v>14.107810000000001</v>
      </c>
      <c r="M105">
        <v>3.4843999999999999</v>
      </c>
      <c r="P105">
        <v>14.24535</v>
      </c>
    </row>
    <row r="106" spans="1:16" x14ac:dyDescent="0.2">
      <c r="A106">
        <v>40482</v>
      </c>
      <c r="B106">
        <v>40482</v>
      </c>
      <c r="C106">
        <v>1.1870000000000001</v>
      </c>
      <c r="D106">
        <v>162.554</v>
      </c>
      <c r="E106">
        <v>2.4111899999999999</v>
      </c>
      <c r="G106">
        <v>1.1659999999999999</v>
      </c>
      <c r="J106">
        <v>0</v>
      </c>
      <c r="K106">
        <v>0</v>
      </c>
      <c r="L106">
        <v>13.92803</v>
      </c>
      <c r="M106">
        <v>3.80769</v>
      </c>
      <c r="P106">
        <v>14.09342</v>
      </c>
    </row>
    <row r="107" spans="1:16" x14ac:dyDescent="0.2">
      <c r="A107">
        <v>40512</v>
      </c>
      <c r="B107">
        <v>40512</v>
      </c>
      <c r="C107">
        <v>1.258</v>
      </c>
      <c r="D107">
        <v>162.315</v>
      </c>
      <c r="E107">
        <v>2.4407100000000002</v>
      </c>
      <c r="G107">
        <v>1.226</v>
      </c>
      <c r="J107">
        <v>0</v>
      </c>
      <c r="K107">
        <v>0</v>
      </c>
      <c r="L107">
        <v>14.17109</v>
      </c>
      <c r="M107">
        <v>2.3120000000000002E-2</v>
      </c>
      <c r="P107">
        <v>14.34943</v>
      </c>
    </row>
    <row r="108" spans="1:16" x14ac:dyDescent="0.2">
      <c r="A108">
        <v>40543</v>
      </c>
      <c r="B108">
        <v>40543</v>
      </c>
      <c r="C108">
        <v>1.417</v>
      </c>
      <c r="D108">
        <v>159.06800000000001</v>
      </c>
      <c r="E108">
        <v>2.3969999999999998</v>
      </c>
      <c r="G108">
        <v>1.383</v>
      </c>
      <c r="J108">
        <v>0</v>
      </c>
      <c r="K108">
        <v>0</v>
      </c>
      <c r="L108">
        <v>14.014849999999999</v>
      </c>
      <c r="M108">
        <v>0.39441999999999999</v>
      </c>
      <c r="P108">
        <v>14.213419999999999</v>
      </c>
    </row>
    <row r="109" spans="1:16" x14ac:dyDescent="0.2">
      <c r="A109">
        <v>40574</v>
      </c>
      <c r="B109">
        <v>40574</v>
      </c>
      <c r="C109">
        <v>1.3069999999999999</v>
      </c>
      <c r="D109">
        <v>161.911</v>
      </c>
      <c r="E109">
        <v>2.3872599999999999</v>
      </c>
      <c r="G109">
        <v>1.274</v>
      </c>
      <c r="J109">
        <v>0</v>
      </c>
      <c r="K109">
        <v>0</v>
      </c>
      <c r="L109">
        <v>13.985720000000001</v>
      </c>
      <c r="M109">
        <v>0.72167000000000003</v>
      </c>
      <c r="P109">
        <v>14.168469999999999</v>
      </c>
    </row>
    <row r="110" spans="1:16" x14ac:dyDescent="0.2">
      <c r="A110">
        <v>40602</v>
      </c>
      <c r="B110">
        <v>40602</v>
      </c>
      <c r="C110">
        <v>1.169</v>
      </c>
      <c r="D110">
        <v>166.02799999999999</v>
      </c>
      <c r="E110">
        <v>2.3789500000000001</v>
      </c>
      <c r="G110">
        <v>1.137</v>
      </c>
      <c r="J110">
        <v>0</v>
      </c>
      <c r="K110">
        <v>0</v>
      </c>
      <c r="L110">
        <v>13.96266</v>
      </c>
      <c r="M110">
        <v>1.0772600000000001</v>
      </c>
      <c r="P110">
        <v>14.12588</v>
      </c>
    </row>
    <row r="111" spans="1:16" x14ac:dyDescent="0.2">
      <c r="A111">
        <v>40633</v>
      </c>
      <c r="B111">
        <v>40633</v>
      </c>
      <c r="C111">
        <v>1.0940000000000001</v>
      </c>
      <c r="D111">
        <v>166.16900000000001</v>
      </c>
      <c r="E111">
        <v>2.3619500000000002</v>
      </c>
      <c r="G111">
        <v>1.0620000000000001</v>
      </c>
      <c r="H111">
        <v>0</v>
      </c>
      <c r="I111">
        <v>0</v>
      </c>
      <c r="J111">
        <v>0</v>
      </c>
      <c r="K111">
        <v>0</v>
      </c>
      <c r="L111">
        <v>13.906829999999999</v>
      </c>
      <c r="M111">
        <v>1.44177</v>
      </c>
      <c r="P111">
        <v>14.058999999999999</v>
      </c>
    </row>
    <row r="112" spans="1:16" x14ac:dyDescent="0.2">
      <c r="A112">
        <v>40663</v>
      </c>
      <c r="B112">
        <v>40663</v>
      </c>
      <c r="C112">
        <v>1.1859999999999999</v>
      </c>
      <c r="D112">
        <v>164.33500000000001</v>
      </c>
      <c r="E112">
        <v>2.3288799999999998</v>
      </c>
      <c r="G112">
        <v>1.177</v>
      </c>
      <c r="H112">
        <v>0</v>
      </c>
      <c r="I112">
        <v>0</v>
      </c>
      <c r="J112">
        <v>0</v>
      </c>
      <c r="K112">
        <v>0</v>
      </c>
      <c r="L112">
        <v>13.787699999999999</v>
      </c>
      <c r="M112">
        <v>1.7895399999999999</v>
      </c>
      <c r="P112">
        <v>13.951280000000001</v>
      </c>
    </row>
    <row r="113" spans="1:16" x14ac:dyDescent="0.2">
      <c r="A113">
        <v>40694</v>
      </c>
      <c r="B113">
        <v>40694</v>
      </c>
      <c r="C113">
        <v>1.0489999999999999</v>
      </c>
      <c r="D113">
        <v>168.43</v>
      </c>
      <c r="E113">
        <v>2.31813</v>
      </c>
      <c r="G113">
        <v>1.0389999999999999</v>
      </c>
      <c r="H113">
        <v>0</v>
      </c>
      <c r="I113">
        <v>0</v>
      </c>
      <c r="J113">
        <v>0</v>
      </c>
      <c r="K113">
        <v>0</v>
      </c>
      <c r="L113">
        <v>13.75581</v>
      </c>
      <c r="M113">
        <v>2.1907199999999998</v>
      </c>
      <c r="P113">
        <v>13.900080000000001</v>
      </c>
    </row>
    <row r="114" spans="1:16" x14ac:dyDescent="0.2">
      <c r="A114">
        <v>40724</v>
      </c>
      <c r="B114">
        <v>40724</v>
      </c>
      <c r="C114">
        <v>1.10318</v>
      </c>
      <c r="D114">
        <v>167.69200000000001</v>
      </c>
      <c r="E114">
        <v>2.2903519999999999</v>
      </c>
      <c r="G114">
        <v>1.093496</v>
      </c>
      <c r="H114">
        <v>0</v>
      </c>
      <c r="I114">
        <v>0</v>
      </c>
      <c r="J114">
        <v>0</v>
      </c>
      <c r="K114">
        <v>0</v>
      </c>
      <c r="L114">
        <v>13.655704</v>
      </c>
      <c r="M114">
        <v>2.5297580000000002</v>
      </c>
      <c r="P114">
        <v>13.806350999999999</v>
      </c>
    </row>
    <row r="115" spans="1:16" x14ac:dyDescent="0.2">
      <c r="A115">
        <v>40755</v>
      </c>
      <c r="B115">
        <v>40755</v>
      </c>
      <c r="C115">
        <v>1.04616</v>
      </c>
      <c r="D115">
        <v>169.14500000000001</v>
      </c>
      <c r="E115">
        <v>2.2747730000000002</v>
      </c>
      <c r="G115">
        <v>1.0365390000000001</v>
      </c>
      <c r="H115">
        <v>0</v>
      </c>
      <c r="I115">
        <v>0</v>
      </c>
      <c r="J115">
        <v>0</v>
      </c>
      <c r="K115">
        <v>0</v>
      </c>
      <c r="L115">
        <v>13.602982000000001</v>
      </c>
      <c r="M115">
        <v>2.8649550000000001</v>
      </c>
      <c r="P115">
        <v>13.745291</v>
      </c>
    </row>
    <row r="116" spans="1:16" x14ac:dyDescent="0.2">
      <c r="A116">
        <v>40786</v>
      </c>
      <c r="B116">
        <v>40786</v>
      </c>
      <c r="C116">
        <v>0.63038099999999997</v>
      </c>
      <c r="D116">
        <v>178.50399999999999</v>
      </c>
      <c r="E116">
        <v>2.2944529999999999</v>
      </c>
      <c r="G116">
        <v>0.62133400000000005</v>
      </c>
      <c r="L116">
        <v>13.690555</v>
      </c>
      <c r="M116">
        <v>3.236386</v>
      </c>
      <c r="P116">
        <v>13.776857</v>
      </c>
    </row>
    <row r="117" spans="1:16" x14ac:dyDescent="0.2">
      <c r="A117">
        <v>40816</v>
      </c>
      <c r="B117">
        <v>40816</v>
      </c>
      <c r="C117">
        <v>0.43973299999999998</v>
      </c>
      <c r="D117">
        <v>182.947</v>
      </c>
      <c r="E117">
        <v>2.2911899999999998</v>
      </c>
      <c r="G117">
        <v>0.43091600000000002</v>
      </c>
      <c r="L117">
        <v>13.687288000000001</v>
      </c>
      <c r="M117">
        <v>3.5893839999999999</v>
      </c>
      <c r="P117">
        <v>13.747475</v>
      </c>
    </row>
    <row r="118" spans="1:16" x14ac:dyDescent="0.2">
      <c r="A118">
        <v>40847</v>
      </c>
      <c r="B118">
        <v>40847</v>
      </c>
      <c r="C118">
        <v>0.61774300000000004</v>
      </c>
      <c r="D118">
        <v>178.315</v>
      </c>
      <c r="E118">
        <v>2.2502149999999999</v>
      </c>
      <c r="G118">
        <v>0.60861500000000002</v>
      </c>
      <c r="L118">
        <v>13.533388</v>
      </c>
      <c r="M118">
        <v>3.9229129999999999</v>
      </c>
      <c r="P118">
        <v>13.616989</v>
      </c>
    </row>
    <row r="119" spans="1:16" x14ac:dyDescent="0.2">
      <c r="A119">
        <v>40877</v>
      </c>
      <c r="B119">
        <v>40877</v>
      </c>
      <c r="C119">
        <v>0.56002099999999999</v>
      </c>
      <c r="D119">
        <v>180.685</v>
      </c>
      <c r="E119">
        <v>2.284821</v>
      </c>
      <c r="G119">
        <v>0.55098999999999998</v>
      </c>
      <c r="L119">
        <v>13.791153</v>
      </c>
      <c r="M119">
        <v>4.7572999999999997E-2</v>
      </c>
      <c r="P119">
        <v>13.868385999999999</v>
      </c>
    </row>
    <row r="120" spans="1:16" x14ac:dyDescent="0.2">
      <c r="A120">
        <v>40908</v>
      </c>
      <c r="B120">
        <v>40908</v>
      </c>
      <c r="C120">
        <v>0.27992600000000001</v>
      </c>
      <c r="D120">
        <v>187.56700000000001</v>
      </c>
      <c r="E120">
        <v>2.2895940000000001</v>
      </c>
      <c r="G120">
        <v>0.27125899999999997</v>
      </c>
      <c r="L120">
        <v>13.817812999999999</v>
      </c>
      <c r="M120">
        <v>0.39257799999999998</v>
      </c>
      <c r="P120">
        <v>13.856491999999999</v>
      </c>
    </row>
    <row r="121" spans="1:16" x14ac:dyDescent="0.2">
      <c r="A121">
        <v>40939</v>
      </c>
      <c r="B121">
        <v>40939</v>
      </c>
      <c r="C121">
        <v>0.36006199999999999</v>
      </c>
      <c r="D121">
        <v>185.631</v>
      </c>
      <c r="E121">
        <v>2.258823</v>
      </c>
      <c r="G121">
        <v>0.35125000000000001</v>
      </c>
      <c r="L121">
        <v>13.707051999999999</v>
      </c>
      <c r="M121">
        <v>0.73924699999999999</v>
      </c>
      <c r="P121">
        <v>13.756406</v>
      </c>
    </row>
    <row r="122" spans="1:16" x14ac:dyDescent="0.2">
      <c r="A122">
        <v>40968</v>
      </c>
      <c r="B122">
        <v>40968</v>
      </c>
      <c r="C122">
        <v>0.47528399999999998</v>
      </c>
      <c r="D122">
        <v>182.529</v>
      </c>
      <c r="E122">
        <v>2.222588</v>
      </c>
      <c r="G122">
        <v>0.466254</v>
      </c>
      <c r="L122">
        <v>13.574756000000001</v>
      </c>
      <c r="M122">
        <v>1.121497</v>
      </c>
      <c r="P122">
        <v>13.639274</v>
      </c>
    </row>
    <row r="123" spans="1:16" x14ac:dyDescent="0.2">
      <c r="A123">
        <v>40999</v>
      </c>
      <c r="B123">
        <v>40999</v>
      </c>
      <c r="C123">
        <v>0.48500599999999999</v>
      </c>
      <c r="D123">
        <v>180.65700000000001</v>
      </c>
      <c r="E123">
        <v>2.1991559999999999</v>
      </c>
      <c r="G123">
        <v>0.47584399999999999</v>
      </c>
      <c r="L123">
        <v>13.490898</v>
      </c>
      <c r="M123">
        <v>1.4565490000000001</v>
      </c>
      <c r="P123">
        <v>13.556329</v>
      </c>
    </row>
    <row r="124" spans="1:16" x14ac:dyDescent="0.2">
      <c r="A124">
        <v>41029</v>
      </c>
      <c r="B124">
        <v>41029</v>
      </c>
      <c r="C124">
        <v>0.38996799999999998</v>
      </c>
      <c r="D124">
        <v>183.852</v>
      </c>
      <c r="E124">
        <v>2.1850550000000002</v>
      </c>
      <c r="G124">
        <v>0.38095000000000001</v>
      </c>
      <c r="L124">
        <v>13.443887</v>
      </c>
      <c r="M124">
        <v>1.8231250000000001</v>
      </c>
      <c r="P124">
        <v>13.496314</v>
      </c>
    </row>
    <row r="125" spans="1:16" x14ac:dyDescent="0.2">
      <c r="A125">
        <v>41060</v>
      </c>
      <c r="B125">
        <v>41060</v>
      </c>
      <c r="C125">
        <v>-1.279582</v>
      </c>
      <c r="D125">
        <v>188.6</v>
      </c>
      <c r="E125">
        <v>2.3193709999999998</v>
      </c>
      <c r="G125">
        <v>-1.288041</v>
      </c>
      <c r="L125">
        <v>13.977926</v>
      </c>
      <c r="M125">
        <v>1.788889</v>
      </c>
      <c r="P125">
        <v>13.799067000000001</v>
      </c>
    </row>
    <row r="126" spans="1:16" x14ac:dyDescent="0.2">
      <c r="A126">
        <v>41090</v>
      </c>
      <c r="B126">
        <v>41090</v>
      </c>
      <c r="C126">
        <v>-1.2169490000000001</v>
      </c>
      <c r="D126">
        <v>186.476</v>
      </c>
      <c r="E126">
        <v>2.2898869999999998</v>
      </c>
      <c r="G126">
        <v>-1.2255549999999999</v>
      </c>
      <c r="L126">
        <v>13.873469</v>
      </c>
      <c r="M126">
        <v>2.0708329999999999</v>
      </c>
      <c r="P126">
        <v>13.704636000000001</v>
      </c>
    </row>
    <row r="127" spans="1:16" x14ac:dyDescent="0.2">
      <c r="A127">
        <v>41121</v>
      </c>
      <c r="B127">
        <v>41121</v>
      </c>
      <c r="C127">
        <v>-1.4334009999999999</v>
      </c>
      <c r="D127">
        <v>191.726</v>
      </c>
      <c r="E127">
        <v>2.2867600000000001</v>
      </c>
      <c r="G127">
        <v>-1.4417629999999999</v>
      </c>
      <c r="L127">
        <v>13.870618</v>
      </c>
      <c r="M127">
        <v>2.3527779999999998</v>
      </c>
      <c r="P127">
        <v>13.671796000000001</v>
      </c>
    </row>
    <row r="128" spans="1:16" x14ac:dyDescent="0.2">
      <c r="A128">
        <v>41152</v>
      </c>
      <c r="B128">
        <v>41152</v>
      </c>
      <c r="C128">
        <v>0.15718799999999999</v>
      </c>
      <c r="D128">
        <v>189.28299999999999</v>
      </c>
      <c r="E128">
        <v>2.1141619999999999</v>
      </c>
      <c r="G128">
        <v>0.14832899999999999</v>
      </c>
      <c r="L128">
        <v>13.196042</v>
      </c>
      <c r="M128">
        <v>3.2798069999999999</v>
      </c>
      <c r="P128">
        <v>13.216785</v>
      </c>
    </row>
    <row r="129" spans="1:16" x14ac:dyDescent="0.2">
      <c r="A129">
        <v>41182</v>
      </c>
      <c r="B129">
        <v>41182</v>
      </c>
      <c r="C129">
        <v>0.17613300000000001</v>
      </c>
      <c r="D129">
        <v>188.34700000000001</v>
      </c>
      <c r="E129">
        <v>2.0912299999999999</v>
      </c>
      <c r="G129">
        <v>0.167189</v>
      </c>
      <c r="L129">
        <v>13.111340999999999</v>
      </c>
      <c r="M129">
        <v>3.6121509999999999</v>
      </c>
      <c r="P129">
        <v>13.134435</v>
      </c>
    </row>
    <row r="130" spans="1:16" x14ac:dyDescent="0.2">
      <c r="A130">
        <v>41213</v>
      </c>
      <c r="B130">
        <v>41213</v>
      </c>
      <c r="C130">
        <v>0.314361</v>
      </c>
      <c r="D130">
        <v>184.06899999999999</v>
      </c>
      <c r="E130">
        <v>2.0547140000000002</v>
      </c>
      <c r="G130">
        <v>0.30513200000000001</v>
      </c>
      <c r="L130">
        <v>12.971223</v>
      </c>
      <c r="M130">
        <v>3.983822</v>
      </c>
      <c r="P130">
        <v>13.012</v>
      </c>
    </row>
    <row r="131" spans="1:16" x14ac:dyDescent="0.2">
      <c r="A131">
        <v>41243</v>
      </c>
      <c r="B131">
        <v>41243</v>
      </c>
      <c r="C131">
        <v>0.18445400000000001</v>
      </c>
      <c r="D131">
        <v>186.33699999999999</v>
      </c>
      <c r="E131">
        <v>2.090983</v>
      </c>
      <c r="G131">
        <v>0.17532700000000001</v>
      </c>
      <c r="L131">
        <v>13.234028</v>
      </c>
      <c r="M131">
        <v>4.7557000000000002E-2</v>
      </c>
      <c r="P131">
        <v>13.258438999999999</v>
      </c>
    </row>
    <row r="132" spans="1:16" x14ac:dyDescent="0.2">
      <c r="A132">
        <v>41274</v>
      </c>
      <c r="B132">
        <v>41274</v>
      </c>
      <c r="C132">
        <v>0.184359</v>
      </c>
      <c r="D132">
        <v>186.232</v>
      </c>
      <c r="E132">
        <v>2.0689700000000002</v>
      </c>
      <c r="G132">
        <v>0.17518900000000001</v>
      </c>
      <c r="L132">
        <v>13.153649</v>
      </c>
      <c r="M132">
        <v>0.392787</v>
      </c>
      <c r="P132">
        <v>13.177899</v>
      </c>
    </row>
    <row r="133" spans="1:16" x14ac:dyDescent="0.2">
      <c r="A133">
        <v>41305</v>
      </c>
      <c r="B133">
        <v>41305</v>
      </c>
      <c r="C133">
        <v>0.50501099999999999</v>
      </c>
      <c r="D133">
        <v>178.89</v>
      </c>
      <c r="E133">
        <v>2.018866</v>
      </c>
      <c r="G133">
        <v>0.49534099999999998</v>
      </c>
      <c r="L133">
        <v>12.959089000000001</v>
      </c>
      <c r="M133">
        <v>0.76440600000000003</v>
      </c>
      <c r="P133">
        <v>13.024533999999999</v>
      </c>
    </row>
    <row r="134" spans="1:16" x14ac:dyDescent="0.2">
      <c r="A134">
        <v>41333</v>
      </c>
      <c r="B134">
        <v>41333</v>
      </c>
      <c r="C134">
        <v>0.59588200000000002</v>
      </c>
      <c r="D134">
        <v>176.38499999999999</v>
      </c>
      <c r="E134">
        <v>1.9891369999999999</v>
      </c>
      <c r="G134">
        <v>0.586009</v>
      </c>
      <c r="L134">
        <v>12.845382000000001</v>
      </c>
      <c r="M134">
        <v>1.121853</v>
      </c>
      <c r="P134">
        <v>12.921925</v>
      </c>
    </row>
    <row r="135" spans="1:16" x14ac:dyDescent="0.2">
      <c r="A135">
        <v>41364</v>
      </c>
      <c r="B135">
        <v>41364</v>
      </c>
      <c r="C135">
        <v>0.33374900000000002</v>
      </c>
      <c r="D135">
        <v>181.84100000000001</v>
      </c>
      <c r="E135">
        <v>1.9892350000000001</v>
      </c>
      <c r="G135">
        <v>0.32419500000000001</v>
      </c>
      <c r="L135">
        <v>12.853819</v>
      </c>
      <c r="M135">
        <v>1.465219</v>
      </c>
      <c r="P135">
        <v>12.896718999999999</v>
      </c>
    </row>
    <row r="136" spans="1:16" x14ac:dyDescent="0.2">
      <c r="A136">
        <v>41394</v>
      </c>
      <c r="B136">
        <v>41394</v>
      </c>
      <c r="C136">
        <v>0.26824599999999998</v>
      </c>
      <c r="D136">
        <v>183.18299999999999</v>
      </c>
      <c r="E136">
        <v>1.9709559999999999</v>
      </c>
      <c r="G136">
        <v>0.25873200000000002</v>
      </c>
      <c r="L136">
        <v>12.787231999999999</v>
      </c>
      <c r="M136">
        <v>1.8477250000000001</v>
      </c>
      <c r="P136">
        <v>12.821533000000001</v>
      </c>
    </row>
    <row r="137" spans="1:16" x14ac:dyDescent="0.2">
      <c r="A137">
        <v>41425</v>
      </c>
      <c r="B137">
        <v>41425</v>
      </c>
      <c r="C137">
        <v>0.49225999999999998</v>
      </c>
      <c r="D137">
        <v>176.64099999999999</v>
      </c>
      <c r="E137">
        <v>1.9317260000000001</v>
      </c>
      <c r="G137">
        <v>0.482294</v>
      </c>
      <c r="L137">
        <v>12.631717</v>
      </c>
      <c r="M137">
        <v>2.1802800000000002</v>
      </c>
      <c r="P137">
        <v>12.693898000000001</v>
      </c>
    </row>
    <row r="138" spans="1:16" x14ac:dyDescent="0.2">
      <c r="A138">
        <v>41455</v>
      </c>
      <c r="B138">
        <v>41455</v>
      </c>
      <c r="C138">
        <v>0.80386000000000002</v>
      </c>
      <c r="D138">
        <v>170.18600000000001</v>
      </c>
      <c r="E138">
        <v>1.88679</v>
      </c>
      <c r="G138">
        <v>0.79339099999999996</v>
      </c>
      <c r="L138">
        <v>12.449589</v>
      </c>
      <c r="M138">
        <v>2.5214810000000001</v>
      </c>
      <c r="P138">
        <v>12.549666999999999</v>
      </c>
    </row>
    <row r="139" spans="1:16" x14ac:dyDescent="0.2">
      <c r="A139">
        <v>41486</v>
      </c>
      <c r="B139">
        <v>41486</v>
      </c>
      <c r="C139">
        <v>0.76675400000000005</v>
      </c>
      <c r="D139">
        <v>171.327</v>
      </c>
      <c r="E139">
        <v>1.866941</v>
      </c>
      <c r="G139">
        <v>0.75631199999999998</v>
      </c>
      <c r="L139">
        <v>12.373873</v>
      </c>
      <c r="M139">
        <v>2.9123770000000002</v>
      </c>
      <c r="P139">
        <v>12.468750999999999</v>
      </c>
    </row>
    <row r="140" spans="1:16" x14ac:dyDescent="0.2">
      <c r="A140">
        <v>41517</v>
      </c>
      <c r="B140">
        <v>41517</v>
      </c>
      <c r="C140">
        <v>0.92390499999999998</v>
      </c>
      <c r="D140">
        <v>167.53</v>
      </c>
      <c r="E140">
        <v>1.8342540000000001</v>
      </c>
      <c r="G140">
        <v>0.91313699999999998</v>
      </c>
      <c r="L140">
        <v>12.24122</v>
      </c>
      <c r="M140">
        <v>3.2539820000000002</v>
      </c>
      <c r="P140">
        <v>12.354317</v>
      </c>
    </row>
    <row r="141" spans="1:16" x14ac:dyDescent="0.2">
      <c r="A141">
        <v>41547</v>
      </c>
      <c r="B141">
        <v>41547</v>
      </c>
      <c r="C141">
        <v>1.0536129999999999</v>
      </c>
      <c r="D141">
        <v>164.84800000000001</v>
      </c>
      <c r="E141">
        <v>1.804049</v>
      </c>
      <c r="G141">
        <v>1.0425850000000001</v>
      </c>
      <c r="L141">
        <v>12.117910999999999</v>
      </c>
      <c r="M141">
        <v>3.6041059999999998</v>
      </c>
      <c r="P141">
        <v>12.245587</v>
      </c>
    </row>
    <row r="142" spans="1:16" x14ac:dyDescent="0.2">
      <c r="A142">
        <v>41578</v>
      </c>
      <c r="B142">
        <v>41578</v>
      </c>
      <c r="C142">
        <v>0.93866000000000005</v>
      </c>
      <c r="D142">
        <v>166.68600000000001</v>
      </c>
      <c r="E142">
        <v>1.7906500000000001</v>
      </c>
      <c r="G142">
        <v>0.92773000000000005</v>
      </c>
      <c r="L142">
        <v>12.068401</v>
      </c>
      <c r="M142">
        <v>3.9791789999999998</v>
      </c>
      <c r="P142">
        <v>12.181682</v>
      </c>
    </row>
    <row r="143" spans="1:16" x14ac:dyDescent="0.2">
      <c r="A143">
        <v>41608</v>
      </c>
      <c r="B143">
        <v>41608</v>
      </c>
      <c r="C143">
        <v>0.89399700000000004</v>
      </c>
      <c r="D143">
        <v>167.19399999999999</v>
      </c>
      <c r="E143">
        <v>1.8195269999999999</v>
      </c>
      <c r="G143">
        <v>0.88306300000000004</v>
      </c>
      <c r="L143">
        <v>12.311626</v>
      </c>
      <c r="M143">
        <v>3.5700000000000003E-2</v>
      </c>
      <c r="P143">
        <v>12.421692</v>
      </c>
    </row>
    <row r="144" spans="1:16" x14ac:dyDescent="0.2">
      <c r="A144">
        <v>41639</v>
      </c>
      <c r="B144">
        <v>41639</v>
      </c>
      <c r="C144">
        <v>1.097302</v>
      </c>
      <c r="D144">
        <v>163.09200000000001</v>
      </c>
      <c r="E144">
        <v>1.7819910000000001</v>
      </c>
      <c r="G144">
        <v>1.0859799999999999</v>
      </c>
      <c r="L144">
        <v>12.159129999999999</v>
      </c>
      <c r="M144">
        <v>0.42905100000000002</v>
      </c>
      <c r="P144">
        <v>12.292553</v>
      </c>
    </row>
    <row r="145" spans="1:16" x14ac:dyDescent="0.2">
      <c r="A145">
        <v>41670</v>
      </c>
      <c r="B145">
        <v>41670</v>
      </c>
      <c r="C145">
        <v>0.936164</v>
      </c>
      <c r="D145">
        <v>166.57400000000001</v>
      </c>
      <c r="E145">
        <v>1.773841</v>
      </c>
      <c r="G145">
        <v>0.92507399999999995</v>
      </c>
      <c r="L145">
        <v>12.130943</v>
      </c>
      <c r="M145">
        <v>0.76485999999999998</v>
      </c>
      <c r="P145">
        <v>12.244509000000001</v>
      </c>
    </row>
    <row r="146" spans="1:16" x14ac:dyDescent="0.2">
      <c r="A146">
        <v>41698</v>
      </c>
      <c r="B146">
        <v>41698</v>
      </c>
      <c r="C146">
        <v>0.98077599999999998</v>
      </c>
      <c r="D146">
        <v>165.167</v>
      </c>
      <c r="E146">
        <v>1.749973</v>
      </c>
      <c r="G146">
        <v>0.96952700000000003</v>
      </c>
      <c r="L146">
        <v>12.034932</v>
      </c>
      <c r="M146">
        <v>1.12147</v>
      </c>
      <c r="P146">
        <v>12.152968</v>
      </c>
    </row>
    <row r="147" spans="1:16" x14ac:dyDescent="0.2">
      <c r="A147">
        <v>41729</v>
      </c>
      <c r="B147">
        <v>41729</v>
      </c>
      <c r="C147">
        <v>0.87843700000000002</v>
      </c>
      <c r="D147">
        <v>166.93600000000001</v>
      </c>
      <c r="E147">
        <v>1.7377480000000001</v>
      </c>
      <c r="G147">
        <v>0.867286</v>
      </c>
      <c r="L147">
        <v>11.988675000000001</v>
      </c>
      <c r="M147">
        <v>1.4548957499999999</v>
      </c>
      <c r="P147">
        <v>12.093988</v>
      </c>
    </row>
    <row r="148" spans="1:16" x14ac:dyDescent="0.2">
      <c r="A148">
        <v>41759</v>
      </c>
      <c r="B148">
        <v>41759</v>
      </c>
      <c r="C148">
        <v>0.78959000000000001</v>
      </c>
      <c r="D148">
        <v>168.535</v>
      </c>
      <c r="E148">
        <v>1.7211730000000001</v>
      </c>
      <c r="G148">
        <v>0.77851000000000004</v>
      </c>
      <c r="L148">
        <v>11.92441</v>
      </c>
      <c r="M148">
        <v>1.84917152778</v>
      </c>
      <c r="P148">
        <v>12.018564</v>
      </c>
    </row>
    <row r="149" spans="1:16" x14ac:dyDescent="0.2">
      <c r="A149">
        <v>41790</v>
      </c>
      <c r="B149">
        <v>41790</v>
      </c>
      <c r="C149">
        <v>0.55881199999999998</v>
      </c>
      <c r="D149">
        <v>171.798</v>
      </c>
      <c r="E149">
        <v>1.7176039999999999</v>
      </c>
      <c r="G149">
        <v>0.53466400000000003</v>
      </c>
      <c r="L149">
        <v>11.916034</v>
      </c>
      <c r="M149">
        <v>2.1640715833300002</v>
      </c>
      <c r="P149">
        <v>11.982623</v>
      </c>
    </row>
    <row r="150" spans="1:16" x14ac:dyDescent="0.2">
      <c r="A150">
        <v>41820</v>
      </c>
      <c r="B150">
        <v>41820</v>
      </c>
      <c r="C150">
        <v>0.51203100000000001</v>
      </c>
      <c r="D150">
        <v>173.06700000000001</v>
      </c>
      <c r="E150">
        <v>1.7009030000000001</v>
      </c>
      <c r="G150">
        <v>0.48797200000000002</v>
      </c>
      <c r="L150">
        <v>11.849809</v>
      </c>
      <c r="M150">
        <v>2.5153181666700002</v>
      </c>
      <c r="P150">
        <v>11.910484</v>
      </c>
    </row>
    <row r="151" spans="1:16" x14ac:dyDescent="0.2">
      <c r="A151">
        <v>41851</v>
      </c>
      <c r="B151">
        <v>41851</v>
      </c>
      <c r="C151">
        <v>0.31043999999999999</v>
      </c>
      <c r="D151">
        <v>177.08</v>
      </c>
      <c r="E151">
        <v>1.6924699999999999</v>
      </c>
      <c r="G151">
        <v>0.286912</v>
      </c>
      <c r="L151">
        <v>11.820942000000001</v>
      </c>
      <c r="M151">
        <v>2.8966256666699999</v>
      </c>
      <c r="P151">
        <v>11.857639000000001</v>
      </c>
    </row>
    <row r="152" spans="1:16" x14ac:dyDescent="0.2">
      <c r="A152">
        <v>41882</v>
      </c>
      <c r="B152">
        <v>41882</v>
      </c>
      <c r="C152">
        <v>4.4669E-2</v>
      </c>
      <c r="D152">
        <v>183.09899999999999</v>
      </c>
      <c r="E152">
        <v>1.690868</v>
      </c>
      <c r="G152">
        <v>2.1946E-2</v>
      </c>
      <c r="L152">
        <v>11.821509000000001</v>
      </c>
      <c r="M152">
        <v>3.2396295555600001</v>
      </c>
      <c r="P152">
        <v>11.826789</v>
      </c>
    </row>
    <row r="153" spans="1:16" x14ac:dyDescent="0.2">
      <c r="A153">
        <v>41912</v>
      </c>
      <c r="B153">
        <v>41912</v>
      </c>
      <c r="C153">
        <v>2.611E-3</v>
      </c>
      <c r="D153">
        <v>183.79900000000001</v>
      </c>
      <c r="E153">
        <v>1.673146</v>
      </c>
      <c r="G153">
        <v>-2.0119000000000001E-2</v>
      </c>
      <c r="L153">
        <v>11.750512000000001</v>
      </c>
      <c r="M153">
        <v>3.59949605556</v>
      </c>
      <c r="P153">
        <v>11.750818000000001</v>
      </c>
    </row>
    <row r="154" spans="1:16" x14ac:dyDescent="0.2">
      <c r="A154">
        <v>41943</v>
      </c>
      <c r="B154">
        <v>41943</v>
      </c>
      <c r="C154">
        <v>-1.7472999999999999E-2</v>
      </c>
      <c r="D154">
        <v>184.15700000000001</v>
      </c>
      <c r="E154">
        <v>1.6534150000000001</v>
      </c>
      <c r="G154">
        <v>-4.027E-2</v>
      </c>
      <c r="L154">
        <v>11.670259</v>
      </c>
      <c r="M154">
        <v>3.9752291249999998</v>
      </c>
      <c r="P154">
        <v>11.66822</v>
      </c>
    </row>
    <row r="155" spans="1:16" x14ac:dyDescent="0.2">
      <c r="A155">
        <v>41973</v>
      </c>
      <c r="B155">
        <v>41973</v>
      </c>
      <c r="C155">
        <v>-0.19873399999999999</v>
      </c>
      <c r="D155">
        <v>187.286</v>
      </c>
      <c r="E155">
        <v>1.6838610000000001</v>
      </c>
      <c r="G155">
        <v>-0.221169</v>
      </c>
      <c r="L155">
        <v>11.912312999999999</v>
      </c>
      <c r="M155">
        <v>1.1903986110000001E-2</v>
      </c>
      <c r="P155">
        <v>11.888639</v>
      </c>
    </row>
    <row r="156" spans="1:16" x14ac:dyDescent="0.2">
      <c r="A156">
        <v>42004</v>
      </c>
      <c r="B156">
        <v>42004</v>
      </c>
      <c r="C156">
        <v>-8.1337999999999994E-2</v>
      </c>
      <c r="D156">
        <v>184.131</v>
      </c>
      <c r="E156">
        <v>1.6540969999999999</v>
      </c>
      <c r="G156">
        <v>-0.10434599999999999</v>
      </c>
      <c r="L156">
        <v>11.789467</v>
      </c>
      <c r="M156">
        <v>0.40438844443999999</v>
      </c>
      <c r="P156">
        <v>11.779878</v>
      </c>
    </row>
    <row r="157" spans="1:16" x14ac:dyDescent="0.2">
      <c r="A157">
        <v>42035</v>
      </c>
      <c r="B157">
        <v>42035</v>
      </c>
      <c r="C157">
        <v>-0.34820200000000001</v>
      </c>
      <c r="D157">
        <v>189.9</v>
      </c>
      <c r="E157">
        <v>1.6508940000000001</v>
      </c>
      <c r="G157">
        <v>-0.37048700000000001</v>
      </c>
      <c r="L157">
        <v>11.781834999999999</v>
      </c>
      <c r="M157">
        <v>0.73840277777999996</v>
      </c>
      <c r="P157">
        <v>11.740811000000001</v>
      </c>
    </row>
    <row r="158" spans="1:16" x14ac:dyDescent="0.2">
      <c r="A158">
        <v>42063</v>
      </c>
      <c r="B158">
        <v>42063</v>
      </c>
      <c r="C158">
        <v>-0.428784</v>
      </c>
      <c r="D158">
        <v>191.375</v>
      </c>
      <c r="E158">
        <v>1.6351709999999999</v>
      </c>
      <c r="G158">
        <v>-0.45097399999999999</v>
      </c>
      <c r="L158">
        <v>11.719313</v>
      </c>
      <c r="M158">
        <v>1.0961863888900001</v>
      </c>
      <c r="P158">
        <v>11.669062</v>
      </c>
    </row>
    <row r="159" spans="1:16" x14ac:dyDescent="0.2">
      <c r="A159">
        <v>42094</v>
      </c>
      <c r="B159">
        <v>42094</v>
      </c>
      <c r="C159">
        <v>-1.028462</v>
      </c>
      <c r="D159">
        <v>204.673</v>
      </c>
      <c r="E159">
        <v>1.650593</v>
      </c>
      <c r="G159">
        <v>-1.04905</v>
      </c>
      <c r="L159">
        <v>11.794456</v>
      </c>
      <c r="M159">
        <v>1.4399</v>
      </c>
      <c r="P159">
        <v>11.673154</v>
      </c>
    </row>
    <row r="160" spans="1:16" x14ac:dyDescent="0.2">
      <c r="A160">
        <v>42124</v>
      </c>
      <c r="B160">
        <v>42124</v>
      </c>
      <c r="C160">
        <v>-0.96131</v>
      </c>
      <c r="D160">
        <v>202.47399999999999</v>
      </c>
      <c r="E160">
        <v>1.6239950000000001</v>
      </c>
      <c r="G160">
        <v>-0.98227600000000004</v>
      </c>
      <c r="L160">
        <v>11.684466</v>
      </c>
      <c r="M160">
        <v>1.8325550833299999</v>
      </c>
      <c r="P160">
        <v>11.572141999999999</v>
      </c>
    </row>
    <row r="161" spans="1:16" x14ac:dyDescent="0.2">
      <c r="A161">
        <v>42155</v>
      </c>
      <c r="B161">
        <v>42155</v>
      </c>
      <c r="C161">
        <v>-0.50642900000000002</v>
      </c>
      <c r="D161">
        <v>189.964</v>
      </c>
      <c r="E161">
        <v>1.579531</v>
      </c>
      <c r="G161">
        <v>-0.52910400000000002</v>
      </c>
      <c r="L161">
        <v>11.491144999999999</v>
      </c>
      <c r="M161">
        <v>2.13561648611</v>
      </c>
      <c r="P161">
        <v>11.43295</v>
      </c>
    </row>
    <row r="162" spans="1:16" x14ac:dyDescent="0.2">
      <c r="A162">
        <v>42185</v>
      </c>
      <c r="B162">
        <v>42185</v>
      </c>
      <c r="C162">
        <v>-0.27807399999999999</v>
      </c>
      <c r="D162">
        <v>185.767</v>
      </c>
      <c r="E162">
        <v>1.546632</v>
      </c>
      <c r="G162">
        <v>-0.30150100000000002</v>
      </c>
      <c r="L162">
        <v>11.348357</v>
      </c>
      <c r="M162">
        <v>2.5051355972199998</v>
      </c>
      <c r="P162">
        <v>11.316800000000001</v>
      </c>
    </row>
    <row r="163" spans="1:16" x14ac:dyDescent="0.2">
      <c r="A163">
        <v>42216</v>
      </c>
      <c r="B163">
        <v>42216</v>
      </c>
      <c r="C163">
        <v>-0.40897899999999998</v>
      </c>
      <c r="D163">
        <v>188.31800000000001</v>
      </c>
      <c r="E163">
        <v>1.532875</v>
      </c>
      <c r="G163">
        <v>-0.43215900000000002</v>
      </c>
      <c r="L163">
        <v>11.292959</v>
      </c>
      <c r="M163">
        <v>2.8879199999999998</v>
      </c>
      <c r="P163">
        <v>11.246774</v>
      </c>
    </row>
    <row r="164" spans="1:16" x14ac:dyDescent="0.2">
      <c r="A164">
        <v>42247</v>
      </c>
      <c r="B164">
        <v>42247</v>
      </c>
      <c r="C164">
        <v>-0.30881500000000001</v>
      </c>
      <c r="D164">
        <v>185.80799999999999</v>
      </c>
      <c r="E164">
        <v>1.5089939999999999</v>
      </c>
      <c r="G164">
        <v>-0.33248</v>
      </c>
      <c r="L164">
        <v>11.189128</v>
      </c>
      <c r="M164">
        <v>3.2208688749999999</v>
      </c>
      <c r="P164">
        <v>11.154574</v>
      </c>
    </row>
    <row r="165" spans="1:16" x14ac:dyDescent="0.2">
      <c r="A165">
        <v>42277</v>
      </c>
      <c r="B165">
        <v>42277</v>
      </c>
      <c r="C165">
        <v>-0.25040499999999999</v>
      </c>
      <c r="D165">
        <v>184.75899999999999</v>
      </c>
      <c r="E165">
        <v>1.4863420000000001</v>
      </c>
      <c r="G165">
        <v>-0.27436700000000003</v>
      </c>
      <c r="L165">
        <v>11.090567999999999</v>
      </c>
      <c r="M165">
        <v>3.5886014305599998</v>
      </c>
      <c r="P165">
        <v>11.062797</v>
      </c>
    </row>
    <row r="166" spans="1:16" x14ac:dyDescent="0.2">
      <c r="A166">
        <v>42308</v>
      </c>
      <c r="B166">
        <v>42308</v>
      </c>
      <c r="C166">
        <v>-0.467613</v>
      </c>
      <c r="D166">
        <v>188.41800000000001</v>
      </c>
      <c r="E166">
        <v>1.4780899999999999</v>
      </c>
      <c r="G166">
        <v>-0.49113899999999999</v>
      </c>
      <c r="L166">
        <v>11.059672000000001</v>
      </c>
      <c r="M166">
        <v>3.9479918333300001</v>
      </c>
      <c r="P166">
        <v>11.007956</v>
      </c>
    </row>
    <row r="167" spans="1:16" x14ac:dyDescent="0.2">
      <c r="A167">
        <v>42338</v>
      </c>
      <c r="B167">
        <v>42338</v>
      </c>
      <c r="C167">
        <v>-0.35478900000000002</v>
      </c>
      <c r="D167">
        <v>185.667</v>
      </c>
      <c r="E167">
        <v>1.487039</v>
      </c>
      <c r="G167">
        <v>-0.37885099999999999</v>
      </c>
      <c r="L167">
        <v>11.203290000000001</v>
      </c>
      <c r="M167">
        <v>1.1893097219999999E-2</v>
      </c>
      <c r="P167">
        <v>11.163542</v>
      </c>
    </row>
    <row r="168" spans="1:16" x14ac:dyDescent="0.2">
      <c r="A168">
        <v>42369</v>
      </c>
      <c r="B168">
        <v>42369</v>
      </c>
      <c r="C168">
        <v>-0.195298</v>
      </c>
      <c r="D168">
        <v>181.726</v>
      </c>
      <c r="E168">
        <v>1.457622</v>
      </c>
      <c r="G168">
        <v>-0.22011500000000001</v>
      </c>
      <c r="L168">
        <v>11.074443</v>
      </c>
      <c r="M168">
        <v>0.40382649999999998</v>
      </c>
      <c r="P168">
        <v>11.052814</v>
      </c>
    </row>
    <row r="169" spans="1:16" x14ac:dyDescent="0.2">
      <c r="A169">
        <v>42400</v>
      </c>
      <c r="B169">
        <v>42400</v>
      </c>
      <c r="C169">
        <v>-0.35550700000000002</v>
      </c>
      <c r="D169">
        <v>185.22300000000001</v>
      </c>
      <c r="E169">
        <v>1.448199</v>
      </c>
      <c r="G169">
        <v>-0.37989800000000001</v>
      </c>
      <c r="L169">
        <v>11.036198000000001</v>
      </c>
      <c r="M169">
        <v>0.72691412499999997</v>
      </c>
      <c r="P169">
        <v>10.996964</v>
      </c>
    </row>
    <row r="170" spans="1:16" x14ac:dyDescent="0.2">
      <c r="A170">
        <v>42429</v>
      </c>
      <c r="B170">
        <v>42429</v>
      </c>
      <c r="C170">
        <v>-0.587364</v>
      </c>
      <c r="D170">
        <v>189.73400000000001</v>
      </c>
      <c r="E170">
        <v>1.4403269999999999</v>
      </c>
      <c r="G170">
        <v>-0.61119800000000002</v>
      </c>
      <c r="L170">
        <v>11.005713999999999</v>
      </c>
      <c r="M170">
        <v>1.08523566667</v>
      </c>
      <c r="P170">
        <v>10.94107</v>
      </c>
    </row>
    <row r="171" spans="1:16" x14ac:dyDescent="0.2">
      <c r="A171">
        <v>42460</v>
      </c>
      <c r="B171">
        <v>42460</v>
      </c>
      <c r="C171">
        <v>-0.72028999999999999</v>
      </c>
      <c r="D171">
        <v>191.75899999999999</v>
      </c>
      <c r="E171">
        <v>1.4262729999999999</v>
      </c>
      <c r="G171">
        <v>-0.74395299999999998</v>
      </c>
      <c r="L171">
        <v>10.946617</v>
      </c>
      <c r="M171">
        <v>1.4647284166700001</v>
      </c>
      <c r="P171">
        <v>10.86777</v>
      </c>
    </row>
    <row r="172" spans="1:16" x14ac:dyDescent="0.2">
      <c r="A172">
        <v>42490</v>
      </c>
      <c r="B172">
        <v>42490</v>
      </c>
      <c r="C172">
        <v>-0.67584900000000003</v>
      </c>
      <c r="D172">
        <v>190.55699999999999</v>
      </c>
      <c r="E172">
        <v>1.405626</v>
      </c>
      <c r="G172">
        <v>-0.69981800000000005</v>
      </c>
      <c r="L172">
        <v>10.85538</v>
      </c>
      <c r="M172">
        <v>1.8118146666699999</v>
      </c>
      <c r="P172">
        <v>10.782014</v>
      </c>
    </row>
    <row r="173" spans="1:16" x14ac:dyDescent="0.2">
      <c r="A173">
        <v>42521</v>
      </c>
      <c r="B173">
        <v>42521</v>
      </c>
      <c r="C173">
        <v>-0.81886099999999995</v>
      </c>
      <c r="D173">
        <v>192.52799999999999</v>
      </c>
      <c r="E173">
        <v>1.3940509999999999</v>
      </c>
      <c r="G173">
        <v>-0.84265199999999996</v>
      </c>
      <c r="L173">
        <v>10.806641000000001</v>
      </c>
      <c r="M173">
        <v>2.1512076250000001</v>
      </c>
      <c r="P173">
        <v>10.71815</v>
      </c>
    </row>
    <row r="174" spans="1:16" x14ac:dyDescent="0.2">
      <c r="A174">
        <v>42551</v>
      </c>
      <c r="B174">
        <v>42551</v>
      </c>
      <c r="C174">
        <v>-1.1197999999999999</v>
      </c>
      <c r="D174">
        <v>199.05799999999999</v>
      </c>
      <c r="E174">
        <v>1.3879980000000001</v>
      </c>
      <c r="G174">
        <v>-1.1428199999999999</v>
      </c>
      <c r="L174">
        <v>10.784761</v>
      </c>
      <c r="M174">
        <v>2.54012558333</v>
      </c>
      <c r="P174">
        <v>10.663993</v>
      </c>
    </row>
    <row r="175" spans="1:16" x14ac:dyDescent="0.2">
      <c r="A175">
        <v>42582</v>
      </c>
      <c r="B175">
        <v>42582</v>
      </c>
      <c r="C175">
        <v>-1.166677</v>
      </c>
      <c r="D175">
        <v>200.43899999999999</v>
      </c>
      <c r="E175">
        <v>1.3724810000000001</v>
      </c>
      <c r="G175">
        <v>-1.1896469999999999</v>
      </c>
      <c r="L175">
        <v>10.716604999999999</v>
      </c>
      <c r="M175">
        <v>2.8867381666699998</v>
      </c>
      <c r="P175">
        <v>10.591576999999999</v>
      </c>
    </row>
    <row r="176" spans="1:16" x14ac:dyDescent="0.2">
      <c r="A176">
        <v>42613</v>
      </c>
      <c r="B176">
        <v>42613</v>
      </c>
      <c r="C176">
        <v>-1.226898</v>
      </c>
      <c r="D176">
        <v>201.23650000000001</v>
      </c>
      <c r="E176">
        <v>1.3563989999999999</v>
      </c>
      <c r="G176">
        <v>-1.2519149999999999</v>
      </c>
      <c r="L176">
        <v>10.645724</v>
      </c>
      <c r="M176">
        <v>3.2462149027799998</v>
      </c>
      <c r="P176">
        <v>10.515112</v>
      </c>
    </row>
    <row r="177" spans="1:16" x14ac:dyDescent="0.2">
      <c r="A177">
        <v>42643</v>
      </c>
      <c r="B177">
        <v>42643</v>
      </c>
      <c r="C177">
        <v>-1.1138399999999999</v>
      </c>
      <c r="D177">
        <v>198.5565</v>
      </c>
      <c r="E177">
        <v>1.331275</v>
      </c>
      <c r="G177">
        <v>-1.138852</v>
      </c>
      <c r="L177">
        <v>10.530606000000001</v>
      </c>
      <c r="M177">
        <v>3.6360126250000002</v>
      </c>
      <c r="P177">
        <v>10.413311999999999</v>
      </c>
    </row>
    <row r="178" spans="1:16" x14ac:dyDescent="0.2">
      <c r="A178">
        <v>42674</v>
      </c>
      <c r="B178">
        <v>42674</v>
      </c>
      <c r="C178">
        <v>-1.1869350000000001</v>
      </c>
      <c r="D178">
        <v>199.78749999999999</v>
      </c>
      <c r="E178">
        <v>1.3172550000000001</v>
      </c>
      <c r="G178">
        <v>-1.2119489999999999</v>
      </c>
      <c r="L178">
        <v>10.46814</v>
      </c>
      <c r="M178">
        <v>3.9759076388899999</v>
      </c>
      <c r="P178">
        <v>10.34389</v>
      </c>
    </row>
    <row r="179" spans="1:16" x14ac:dyDescent="0.2">
      <c r="A179">
        <v>42704</v>
      </c>
      <c r="B179">
        <v>42704</v>
      </c>
      <c r="C179">
        <v>-0.96199999999999997</v>
      </c>
      <c r="D179">
        <v>194.63849999999999</v>
      </c>
      <c r="E179">
        <v>1.31759</v>
      </c>
      <c r="G179">
        <v>-0.98702199999999995</v>
      </c>
      <c r="L179">
        <v>10.564522</v>
      </c>
      <c r="M179">
        <v>1.2018513890000001E-2</v>
      </c>
      <c r="P179">
        <v>10.462891000000001</v>
      </c>
    </row>
    <row r="180" spans="1:16" x14ac:dyDescent="0.2">
      <c r="A180">
        <v>42735</v>
      </c>
      <c r="B180">
        <v>42735</v>
      </c>
      <c r="C180">
        <v>-1.117372</v>
      </c>
      <c r="D180">
        <v>197.119</v>
      </c>
      <c r="E180">
        <v>1.3048820000000001</v>
      </c>
      <c r="G180">
        <v>-1.1424049999999999</v>
      </c>
      <c r="L180">
        <v>10.508739</v>
      </c>
      <c r="M180">
        <v>0.38424399999999997</v>
      </c>
      <c r="P180">
        <v>10.391318</v>
      </c>
    </row>
    <row r="181" spans="1:16" x14ac:dyDescent="0.2">
      <c r="A181">
        <v>42766</v>
      </c>
      <c r="B181">
        <v>42766</v>
      </c>
      <c r="C181">
        <v>-1.1340079999999999</v>
      </c>
      <c r="D181">
        <v>197.24350000000001</v>
      </c>
      <c r="E181">
        <v>1.287687</v>
      </c>
      <c r="G181">
        <v>-1.1590229999999999</v>
      </c>
      <c r="L181">
        <v>10.430596</v>
      </c>
      <c r="M181">
        <v>0.73362751389000003</v>
      </c>
      <c r="P181">
        <v>10.312312</v>
      </c>
    </row>
    <row r="182" spans="1:16" x14ac:dyDescent="0.2">
      <c r="A182">
        <v>42794</v>
      </c>
      <c r="B182">
        <v>42794</v>
      </c>
      <c r="C182">
        <v>-1.1198589999999999</v>
      </c>
      <c r="D182">
        <v>197.0455</v>
      </c>
      <c r="E182">
        <v>1.2687470000000001</v>
      </c>
      <c r="G182">
        <v>-1.1448670000000001</v>
      </c>
      <c r="L182">
        <v>10.343493</v>
      </c>
      <c r="M182">
        <v>1.0980199027799999</v>
      </c>
      <c r="P182">
        <v>10.22766</v>
      </c>
    </row>
    <row r="183" spans="1:16" x14ac:dyDescent="0.2">
      <c r="A183">
        <v>42825</v>
      </c>
      <c r="B183">
        <v>42825</v>
      </c>
      <c r="C183">
        <v>-1.0347010000000001</v>
      </c>
      <c r="D183">
        <v>194.90299999999999</v>
      </c>
      <c r="E183">
        <v>1.245913</v>
      </c>
      <c r="G183">
        <v>-1.059747</v>
      </c>
      <c r="L183">
        <v>10.236738000000001</v>
      </c>
      <c r="M183">
        <v>1.4854043750000001</v>
      </c>
      <c r="P183">
        <v>10.130818</v>
      </c>
    </row>
    <row r="184" spans="1:16" x14ac:dyDescent="0.2">
      <c r="A184">
        <v>42855</v>
      </c>
      <c r="B184">
        <v>42855</v>
      </c>
      <c r="C184">
        <v>-1.055072</v>
      </c>
      <c r="D184">
        <v>195.4965</v>
      </c>
      <c r="E184">
        <v>1.2292959999999999</v>
      </c>
      <c r="G184">
        <v>-1.080087</v>
      </c>
      <c r="L184">
        <v>10.159357</v>
      </c>
      <c r="M184">
        <v>1.8422716666700001</v>
      </c>
      <c r="P184">
        <v>10.052168</v>
      </c>
    </row>
    <row r="185" spans="1:16" x14ac:dyDescent="0.2">
      <c r="A185">
        <v>42886</v>
      </c>
      <c r="B185">
        <v>42886</v>
      </c>
      <c r="C185">
        <v>-1.2328539999999999</v>
      </c>
      <c r="D185">
        <v>197.45699999999999</v>
      </c>
      <c r="E185">
        <v>1.218944</v>
      </c>
      <c r="F185">
        <v>196.952</v>
      </c>
      <c r="G185">
        <v>-1.2578929999999999</v>
      </c>
      <c r="L185">
        <v>10.112842000000001</v>
      </c>
      <c r="M185">
        <v>2.1817388055600002</v>
      </c>
      <c r="N185">
        <v>197.45699999999999</v>
      </c>
      <c r="O185">
        <v>197.45699999999999</v>
      </c>
      <c r="P185">
        <v>9.9881650000000004</v>
      </c>
    </row>
    <row r="186" spans="1:16" x14ac:dyDescent="0.2">
      <c r="A186">
        <v>42916</v>
      </c>
      <c r="B186">
        <v>42916</v>
      </c>
      <c r="C186">
        <v>-0.97254499999999999</v>
      </c>
      <c r="D186">
        <v>192.9385</v>
      </c>
      <c r="E186">
        <v>1.189891</v>
      </c>
      <c r="F186">
        <v>192.45099999999999</v>
      </c>
      <c r="G186">
        <v>-0.99754799999999999</v>
      </c>
      <c r="L186">
        <v>9.9719739999999994</v>
      </c>
      <c r="M186">
        <v>2.5837580416699999</v>
      </c>
      <c r="N186">
        <v>192.9385</v>
      </c>
      <c r="O186">
        <v>192.9385</v>
      </c>
      <c r="P186">
        <v>9.8749920000000007</v>
      </c>
    </row>
    <row r="187" spans="1:16" x14ac:dyDescent="0.2">
      <c r="A187">
        <v>42947</v>
      </c>
      <c r="B187">
        <v>42947</v>
      </c>
      <c r="C187">
        <v>-1.0474540000000001</v>
      </c>
      <c r="D187">
        <v>193.953</v>
      </c>
      <c r="E187">
        <v>1.1763380000000001</v>
      </c>
      <c r="F187">
        <v>193.465</v>
      </c>
      <c r="G187">
        <v>-1.0724959999999999</v>
      </c>
      <c r="L187">
        <v>9.9080169999999992</v>
      </c>
      <c r="M187">
        <v>2.9241801944399999</v>
      </c>
      <c r="N187">
        <v>193.953</v>
      </c>
      <c r="O187">
        <v>193.953</v>
      </c>
      <c r="P187">
        <v>9.8042350000000003</v>
      </c>
    </row>
    <row r="188" spans="1:16" x14ac:dyDescent="0.2">
      <c r="A188">
        <v>42978</v>
      </c>
      <c r="B188">
        <v>42978</v>
      </c>
      <c r="C188">
        <v>-1.0719989999999999</v>
      </c>
      <c r="D188">
        <v>194.91800000000001</v>
      </c>
      <c r="E188">
        <v>1.1586289999999999</v>
      </c>
      <c r="F188">
        <v>194.43100000000001</v>
      </c>
      <c r="G188">
        <v>-1.0970310000000001</v>
      </c>
      <c r="L188">
        <v>9.8229410000000001</v>
      </c>
      <c r="M188">
        <v>3.3306872083300001</v>
      </c>
      <c r="N188">
        <v>194.91800000000001</v>
      </c>
      <c r="O188">
        <v>194.91800000000001</v>
      </c>
      <c r="P188">
        <v>9.7176390000000001</v>
      </c>
    </row>
    <row r="189" spans="1:16" x14ac:dyDescent="0.2">
      <c r="A189">
        <v>43008</v>
      </c>
      <c r="B189">
        <v>43008</v>
      </c>
      <c r="C189">
        <v>-1.0629139999999999</v>
      </c>
      <c r="D189">
        <v>194.36150000000001</v>
      </c>
      <c r="E189">
        <v>1.1415390000000001</v>
      </c>
      <c r="F189">
        <v>193.87899999999999</v>
      </c>
      <c r="G189">
        <v>-1.0879259999999999</v>
      </c>
      <c r="L189">
        <v>9.7397600000000004</v>
      </c>
      <c r="M189">
        <v>3.6873151388899998</v>
      </c>
      <c r="N189">
        <v>194.36150000000001</v>
      </c>
      <c r="O189">
        <v>194.36150000000001</v>
      </c>
      <c r="P189">
        <v>9.636234</v>
      </c>
    </row>
    <row r="190" spans="1:16" x14ac:dyDescent="0.2">
      <c r="A190">
        <v>43039</v>
      </c>
      <c r="B190">
        <v>43039</v>
      </c>
      <c r="C190">
        <v>-1.114406</v>
      </c>
      <c r="D190">
        <v>194.98349999999999</v>
      </c>
      <c r="E190">
        <v>1.1268</v>
      </c>
      <c r="F190">
        <v>194.50200000000001</v>
      </c>
      <c r="G190">
        <v>-1.139427</v>
      </c>
      <c r="L190">
        <v>9.6682299999999994</v>
      </c>
      <c r="M190">
        <v>4.0447740277799999</v>
      </c>
      <c r="N190">
        <v>194.98349999999999</v>
      </c>
      <c r="O190">
        <v>194.98349999999999</v>
      </c>
      <c r="P190">
        <v>9.5604870000000002</v>
      </c>
    </row>
    <row r="191" spans="1:16" x14ac:dyDescent="0.2">
      <c r="A191">
        <v>43069</v>
      </c>
      <c r="B191">
        <v>43069</v>
      </c>
      <c r="C191">
        <v>-1.136822</v>
      </c>
      <c r="D191">
        <v>195.768</v>
      </c>
      <c r="E191">
        <v>1.134504</v>
      </c>
      <c r="F191">
        <v>195.28800000000001</v>
      </c>
      <c r="G191">
        <v>-1.1618630000000001</v>
      </c>
      <c r="L191">
        <v>9.7996680000000005</v>
      </c>
      <c r="M191">
        <v>3.6838375E-2</v>
      </c>
      <c r="N191">
        <v>195.768</v>
      </c>
      <c r="O191">
        <v>195.768</v>
      </c>
      <c r="P191">
        <v>9.6882629999999992</v>
      </c>
    </row>
    <row r="192" spans="1:16" x14ac:dyDescent="0.2">
      <c r="A192">
        <v>43100</v>
      </c>
      <c r="B192">
        <v>43100</v>
      </c>
      <c r="C192">
        <v>-1.1589590000000001</v>
      </c>
      <c r="D192">
        <v>195.429</v>
      </c>
      <c r="E192">
        <v>1.118525</v>
      </c>
      <c r="F192">
        <v>194.953</v>
      </c>
      <c r="G192">
        <v>-1.1839869999999999</v>
      </c>
      <c r="L192">
        <v>9.7220230000000001</v>
      </c>
      <c r="M192">
        <v>0.39250088889000001</v>
      </c>
      <c r="N192">
        <v>195.429</v>
      </c>
      <c r="O192">
        <v>195.429</v>
      </c>
      <c r="P192">
        <v>9.6093489999999999</v>
      </c>
    </row>
    <row r="193" spans="1:16" x14ac:dyDescent="0.2">
      <c r="A193">
        <v>43131</v>
      </c>
      <c r="B193">
        <v>43131</v>
      </c>
      <c r="C193">
        <v>-0.94687399999999999</v>
      </c>
      <c r="D193">
        <v>191.15299999999999</v>
      </c>
      <c r="E193">
        <v>1.0948500000000001</v>
      </c>
      <c r="F193">
        <v>190.69200000000001</v>
      </c>
      <c r="G193">
        <v>-0.971912</v>
      </c>
      <c r="L193">
        <v>9.6039370000000002</v>
      </c>
      <c r="M193">
        <v>0.74907068056000004</v>
      </c>
      <c r="N193">
        <v>191.15299999999999</v>
      </c>
      <c r="O193">
        <v>191.15299999999999</v>
      </c>
      <c r="P193">
        <v>9.5129990000000006</v>
      </c>
    </row>
    <row r="194" spans="1:16" x14ac:dyDescent="0.2">
      <c r="A194">
        <v>43159</v>
      </c>
      <c r="B194">
        <v>43159</v>
      </c>
      <c r="C194">
        <v>-1.0173920000000001</v>
      </c>
      <c r="D194">
        <v>191.809</v>
      </c>
      <c r="E194">
        <v>1.0802259999999999</v>
      </c>
      <c r="F194">
        <v>191.34899999999999</v>
      </c>
      <c r="G194">
        <v>-1.04243</v>
      </c>
      <c r="L194">
        <v>9.5319109999999991</v>
      </c>
      <c r="M194">
        <v>1.11681140278</v>
      </c>
      <c r="N194">
        <v>191.809</v>
      </c>
      <c r="O194">
        <v>191.809</v>
      </c>
      <c r="P194">
        <v>9.4349340000000002</v>
      </c>
    </row>
    <row r="195" spans="1:16" x14ac:dyDescent="0.2">
      <c r="A195">
        <v>43190</v>
      </c>
      <c r="B195">
        <v>43190</v>
      </c>
      <c r="C195">
        <v>-1.130233</v>
      </c>
      <c r="D195">
        <v>193.733</v>
      </c>
      <c r="E195">
        <v>1.0659339999999999</v>
      </c>
      <c r="F195">
        <v>193.27099999999999</v>
      </c>
      <c r="G195">
        <v>-1.1552659999999999</v>
      </c>
      <c r="L195">
        <v>9.4613759999999996</v>
      </c>
      <c r="M195">
        <v>1.5128846250000001</v>
      </c>
      <c r="N195">
        <v>193.733</v>
      </c>
      <c r="O195">
        <v>193.733</v>
      </c>
      <c r="P195">
        <v>9.3544409999999996</v>
      </c>
    </row>
    <row r="196" spans="1:16" x14ac:dyDescent="0.2">
      <c r="A196">
        <v>43220</v>
      </c>
      <c r="B196">
        <v>43220</v>
      </c>
      <c r="C196">
        <v>-1.183084</v>
      </c>
      <c r="D196">
        <v>194.65350000000001</v>
      </c>
      <c r="E196">
        <v>1.0514490000000001</v>
      </c>
      <c r="F196">
        <v>194.19200000000001</v>
      </c>
      <c r="G196">
        <v>-1.2080919999999999</v>
      </c>
      <c r="L196">
        <v>9.3888820000000006</v>
      </c>
      <c r="M196">
        <v>1.8742951111099999</v>
      </c>
      <c r="N196">
        <v>194.65350000000001</v>
      </c>
      <c r="O196">
        <v>194.65350000000001</v>
      </c>
      <c r="P196">
        <v>9.2778039999999997</v>
      </c>
    </row>
    <row r="197" spans="1:16" x14ac:dyDescent="0.2">
      <c r="A197">
        <v>43251</v>
      </c>
      <c r="B197">
        <v>43251</v>
      </c>
      <c r="C197">
        <v>-1.5356609999999999</v>
      </c>
      <c r="D197">
        <v>199.32400000000001</v>
      </c>
      <c r="E197">
        <v>1.0454349999999999</v>
      </c>
      <c r="F197">
        <v>198.852</v>
      </c>
      <c r="G197">
        <v>-1.5606990000000001</v>
      </c>
      <c r="L197">
        <v>9.3613490000000006</v>
      </c>
      <c r="M197">
        <v>2.2418033749999999</v>
      </c>
      <c r="N197">
        <v>199.32400000000001</v>
      </c>
      <c r="O197">
        <v>199.32400000000001</v>
      </c>
      <c r="P197">
        <v>9.2175910000000005</v>
      </c>
    </row>
    <row r="198" spans="1:16" x14ac:dyDescent="0.2">
      <c r="A198">
        <v>43281</v>
      </c>
      <c r="B198">
        <v>43281</v>
      </c>
      <c r="C198">
        <v>-1.5631619999999999</v>
      </c>
      <c r="D198">
        <v>200.48349999999999</v>
      </c>
      <c r="E198">
        <v>1.0302150000000001</v>
      </c>
      <c r="F198">
        <v>200.012</v>
      </c>
      <c r="G198">
        <v>-1.5881639999999999</v>
      </c>
      <c r="L198">
        <v>9.2841649999999998</v>
      </c>
      <c r="M198">
        <v>2.6134270555599999</v>
      </c>
      <c r="N198">
        <v>200.48349999999999</v>
      </c>
      <c r="O198">
        <v>200.48349999999999</v>
      </c>
      <c r="P198">
        <v>9.1390379999999993</v>
      </c>
    </row>
    <row r="199" spans="1:16" x14ac:dyDescent="0.2">
      <c r="A199">
        <v>43312</v>
      </c>
      <c r="B199">
        <v>43312</v>
      </c>
      <c r="C199">
        <v>-1.450283</v>
      </c>
      <c r="D199">
        <v>198.3295</v>
      </c>
      <c r="E199">
        <v>1.0107740000000001</v>
      </c>
      <c r="F199">
        <v>197.86699999999999</v>
      </c>
      <c r="G199">
        <v>-1.4752970000000001</v>
      </c>
      <c r="L199">
        <v>9.1834330000000008</v>
      </c>
      <c r="M199">
        <v>2.9793357222200001</v>
      </c>
      <c r="N199">
        <v>198.3295</v>
      </c>
      <c r="O199">
        <v>198.3295</v>
      </c>
      <c r="P199">
        <v>9.0502470000000006</v>
      </c>
    </row>
    <row r="200" spans="1:16" x14ac:dyDescent="0.2">
      <c r="A200">
        <v>43343</v>
      </c>
      <c r="B200">
        <v>43343</v>
      </c>
      <c r="C200">
        <v>-1.5163599999999999</v>
      </c>
      <c r="D200">
        <v>199.7115</v>
      </c>
      <c r="E200">
        <v>0.99537799999999999</v>
      </c>
      <c r="F200">
        <v>199.249</v>
      </c>
      <c r="G200">
        <v>-1.5413680000000001</v>
      </c>
      <c r="L200">
        <v>9.1042369999999995</v>
      </c>
      <c r="M200">
        <v>3.38902579167</v>
      </c>
      <c r="N200">
        <v>199.7115</v>
      </c>
      <c r="O200">
        <v>199.7115</v>
      </c>
      <c r="P200">
        <v>8.9661840000000002</v>
      </c>
    </row>
    <row r="201" spans="1:16" x14ac:dyDescent="0.2">
      <c r="A201">
        <v>43373</v>
      </c>
      <c r="B201">
        <v>43373</v>
      </c>
      <c r="C201">
        <v>-1.3961749999999999</v>
      </c>
      <c r="D201">
        <v>197.36799999999999</v>
      </c>
      <c r="E201">
        <v>0.97666500000000001</v>
      </c>
      <c r="F201">
        <v>196.91499999999999</v>
      </c>
      <c r="G201">
        <v>-1.4212100000000001</v>
      </c>
      <c r="L201">
        <v>9.0053470000000004</v>
      </c>
      <c r="M201">
        <v>3.74489986111</v>
      </c>
      <c r="N201">
        <v>197.36799999999999</v>
      </c>
      <c r="O201">
        <v>197.36799999999999</v>
      </c>
      <c r="P201">
        <v>8.8796169999999996</v>
      </c>
    </row>
    <row r="202" spans="1:16" x14ac:dyDescent="0.2">
      <c r="A202">
        <v>43404</v>
      </c>
      <c r="B202">
        <v>43404</v>
      </c>
      <c r="C202">
        <v>-1.42276</v>
      </c>
      <c r="D202">
        <v>197.70849999999999</v>
      </c>
      <c r="E202">
        <v>0.96143999999999996</v>
      </c>
      <c r="F202">
        <v>197.25800000000001</v>
      </c>
      <c r="G202">
        <v>-1.447762</v>
      </c>
      <c r="L202">
        <v>8.9252149999999997</v>
      </c>
      <c r="M202">
        <v>4.1280894861100004</v>
      </c>
      <c r="N202">
        <v>197.70849999999999</v>
      </c>
      <c r="O202">
        <v>197.70849999999999</v>
      </c>
      <c r="P202">
        <v>8.7982309999999995</v>
      </c>
    </row>
    <row r="203" spans="1:16" x14ac:dyDescent="0.2">
      <c r="A203">
        <v>43434</v>
      </c>
      <c r="B203">
        <v>43434</v>
      </c>
      <c r="C203">
        <v>-1.3939049999999999</v>
      </c>
      <c r="D203">
        <v>197.46799999999999</v>
      </c>
      <c r="E203">
        <v>0.96527799999999997</v>
      </c>
      <c r="F203">
        <v>197.02199999999999</v>
      </c>
      <c r="G203">
        <v>-1.418928</v>
      </c>
      <c r="L203">
        <v>9.0326269999999997</v>
      </c>
      <c r="M203">
        <v>3.7592333329999998E-2</v>
      </c>
      <c r="N203">
        <v>197.46799999999999</v>
      </c>
      <c r="O203">
        <v>197.46799999999999</v>
      </c>
      <c r="P203">
        <v>8.9067209999999992</v>
      </c>
    </row>
    <row r="204" spans="1:16" x14ac:dyDescent="0.2">
      <c r="A204">
        <v>43465</v>
      </c>
      <c r="B204">
        <v>43465</v>
      </c>
      <c r="C204">
        <v>-1.414312</v>
      </c>
      <c r="D204">
        <v>196.96299999999999</v>
      </c>
      <c r="E204">
        <v>0.95031399999999999</v>
      </c>
      <c r="F204">
        <v>196.52099999999999</v>
      </c>
      <c r="G204">
        <v>-1.439346</v>
      </c>
      <c r="L204">
        <v>8.9539650000000002</v>
      </c>
      <c r="M204">
        <v>0.40042488889</v>
      </c>
      <c r="N204">
        <v>196.96299999999999</v>
      </c>
      <c r="O204">
        <v>196.96299999999999</v>
      </c>
      <c r="P204">
        <v>8.8273279999999996</v>
      </c>
    </row>
    <row r="205" spans="1:16" x14ac:dyDescent="0.2">
      <c r="A205">
        <v>43496</v>
      </c>
      <c r="B205">
        <v>43496</v>
      </c>
      <c r="C205">
        <v>-1.344922</v>
      </c>
      <c r="D205">
        <v>195.89150000000001</v>
      </c>
      <c r="E205">
        <v>0.93200300000000003</v>
      </c>
      <c r="F205">
        <v>195.45599999999999</v>
      </c>
      <c r="G205">
        <v>-1.3699170000000001</v>
      </c>
      <c r="L205">
        <v>8.8563709999999993</v>
      </c>
      <c r="M205">
        <v>0.79145412500000001</v>
      </c>
      <c r="N205">
        <v>196.682954</v>
      </c>
      <c r="O205">
        <v>195.89150000000001</v>
      </c>
      <c r="P205">
        <v>8.7372589999999999</v>
      </c>
    </row>
    <row r="206" spans="1:16" x14ac:dyDescent="0.2">
      <c r="A206">
        <v>43524</v>
      </c>
      <c r="B206">
        <v>43524</v>
      </c>
      <c r="C206">
        <v>-1.3679079999999999</v>
      </c>
      <c r="D206">
        <v>195.47649999999999</v>
      </c>
      <c r="E206">
        <v>0.91686199999999995</v>
      </c>
      <c r="F206">
        <v>195.04499999999999</v>
      </c>
      <c r="G206">
        <v>-1.3929069999999999</v>
      </c>
      <c r="L206">
        <v>8.7752759999999999</v>
      </c>
      <c r="M206">
        <v>1.16708929167</v>
      </c>
      <c r="N206">
        <v>196.64358899999999</v>
      </c>
      <c r="O206">
        <v>195.47649999999999</v>
      </c>
      <c r="P206">
        <v>8.6552380000000007</v>
      </c>
    </row>
    <row r="207" spans="1:16" x14ac:dyDescent="0.2">
      <c r="A207">
        <v>43555</v>
      </c>
      <c r="B207">
        <v>43555</v>
      </c>
      <c r="C207">
        <v>-1.512429</v>
      </c>
      <c r="D207">
        <v>197.2525</v>
      </c>
      <c r="E207">
        <v>0.90604600000000002</v>
      </c>
      <c r="F207">
        <v>196.81899999999999</v>
      </c>
      <c r="G207">
        <v>-1.5374399999999999</v>
      </c>
      <c r="L207">
        <v>8.7175259999999994</v>
      </c>
      <c r="M207">
        <v>1.51734168056</v>
      </c>
      <c r="N207">
        <v>198.76984200000001</v>
      </c>
      <c r="O207">
        <v>197.2525</v>
      </c>
      <c r="P207">
        <v>8.58568</v>
      </c>
    </row>
    <row r="208" spans="1:16" x14ac:dyDescent="0.2">
      <c r="A208">
        <v>43585</v>
      </c>
      <c r="B208">
        <v>43585</v>
      </c>
      <c r="C208">
        <v>-1.659486</v>
      </c>
      <c r="D208">
        <v>199.78049999999999</v>
      </c>
      <c r="E208">
        <v>0.89376599999999995</v>
      </c>
      <c r="F208">
        <v>199.34399999999999</v>
      </c>
      <c r="G208">
        <v>-1.6844939999999999</v>
      </c>
      <c r="L208">
        <v>8.6514530000000001</v>
      </c>
      <c r="M208">
        <v>1.9122296666700001</v>
      </c>
      <c r="N208">
        <v>201.69273000000001</v>
      </c>
      <c r="O208">
        <v>199.78049999999999</v>
      </c>
      <c r="P208">
        <v>8.5078829999999996</v>
      </c>
    </row>
    <row r="209" spans="1:16" x14ac:dyDescent="0.2">
      <c r="A209">
        <v>43616</v>
      </c>
      <c r="B209">
        <v>43616</v>
      </c>
      <c r="C209">
        <v>-2.030157</v>
      </c>
      <c r="D209">
        <v>203.98750000000001</v>
      </c>
      <c r="E209">
        <v>0.887216</v>
      </c>
      <c r="F209">
        <v>203.54300000000001</v>
      </c>
      <c r="G209">
        <v>-2.0551569999999999</v>
      </c>
      <c r="L209">
        <v>8.6174520000000001</v>
      </c>
      <c r="M209">
        <v>2.28400520833</v>
      </c>
      <c r="N209">
        <v>206.27150499999999</v>
      </c>
      <c r="O209">
        <v>203.98750000000001</v>
      </c>
      <c r="P209">
        <v>8.4425039999999996</v>
      </c>
    </row>
    <row r="210" spans="1:16" x14ac:dyDescent="0.2">
      <c r="A210">
        <v>43646</v>
      </c>
      <c r="B210">
        <v>43646</v>
      </c>
      <c r="C210">
        <v>-2.031196</v>
      </c>
      <c r="D210">
        <v>204.60149999999999</v>
      </c>
      <c r="E210">
        <v>0.87281200000000003</v>
      </c>
      <c r="F210">
        <v>204.15899999999999</v>
      </c>
      <c r="G210">
        <v>-2.0561950000000002</v>
      </c>
      <c r="L210">
        <v>8.5382130000000007</v>
      </c>
      <c r="M210">
        <v>2.65002519444</v>
      </c>
      <c r="N210">
        <v>207.25152499999999</v>
      </c>
      <c r="O210">
        <v>204.60149999999999</v>
      </c>
      <c r="P210">
        <v>8.3647849999999995</v>
      </c>
    </row>
    <row r="211" spans="1:16" x14ac:dyDescent="0.2">
      <c r="A211">
        <v>43677</v>
      </c>
      <c r="B211">
        <v>43677</v>
      </c>
      <c r="C211">
        <v>-2.162817</v>
      </c>
      <c r="D211">
        <v>206.73050000000001</v>
      </c>
      <c r="E211">
        <v>0.86074799999999996</v>
      </c>
      <c r="F211">
        <v>206.286</v>
      </c>
      <c r="G211">
        <v>-2.1878220000000002</v>
      </c>
      <c r="L211">
        <v>8.4719700000000007</v>
      </c>
      <c r="M211">
        <v>3.03481927778</v>
      </c>
      <c r="N211">
        <v>209.76531900000001</v>
      </c>
      <c r="O211">
        <v>206.73050000000001</v>
      </c>
      <c r="P211">
        <v>8.2887360000000001</v>
      </c>
    </row>
    <row r="212" spans="1:16" x14ac:dyDescent="0.2">
      <c r="A212">
        <v>43708</v>
      </c>
      <c r="B212">
        <v>43708</v>
      </c>
      <c r="C212">
        <v>-2.1948850000000002</v>
      </c>
      <c r="D212">
        <v>207.90649999999999</v>
      </c>
      <c r="E212">
        <v>0.84579400000000005</v>
      </c>
      <c r="F212">
        <v>207.46299999999999</v>
      </c>
      <c r="G212">
        <v>-2.2198929999999999</v>
      </c>
      <c r="L212">
        <v>8.3885109999999994</v>
      </c>
      <c r="M212">
        <v>3.44843488889</v>
      </c>
      <c r="N212">
        <v>211.35493500000001</v>
      </c>
      <c r="O212">
        <v>207.90649999999999</v>
      </c>
      <c r="P212">
        <v>8.2043929999999996</v>
      </c>
    </row>
    <row r="213" spans="1:16" x14ac:dyDescent="0.2">
      <c r="A213">
        <v>43738</v>
      </c>
      <c r="B213">
        <v>43738</v>
      </c>
      <c r="C213">
        <v>-1.9909539999999999</v>
      </c>
      <c r="D213">
        <v>204.11449999999999</v>
      </c>
      <c r="E213">
        <v>0.82632099999999997</v>
      </c>
      <c r="F213">
        <v>203.684</v>
      </c>
      <c r="G213">
        <v>-2.0159570000000002</v>
      </c>
      <c r="L213">
        <v>8.2773470000000007</v>
      </c>
      <c r="M213">
        <v>3.8254048194400001</v>
      </c>
      <c r="N213">
        <v>207.93990500000001</v>
      </c>
      <c r="O213">
        <v>204.11449999999999</v>
      </c>
      <c r="P213">
        <v>8.1125489999999996</v>
      </c>
    </row>
    <row r="214" spans="1:16" x14ac:dyDescent="0.2">
      <c r="A214">
        <v>43769</v>
      </c>
      <c r="B214">
        <v>43769</v>
      </c>
      <c r="C214">
        <v>-1.929969</v>
      </c>
      <c r="D214">
        <v>202.12</v>
      </c>
      <c r="E214">
        <v>0.80903400000000003</v>
      </c>
      <c r="F214">
        <v>201.69800000000001</v>
      </c>
      <c r="G214">
        <v>-1.954996</v>
      </c>
      <c r="L214">
        <v>8.1781009999999998</v>
      </c>
      <c r="M214">
        <v>4.2283692500000001</v>
      </c>
      <c r="N214">
        <v>206.34836899999999</v>
      </c>
      <c r="O214">
        <v>202.12</v>
      </c>
      <c r="P214">
        <v>8.0202659999999995</v>
      </c>
    </row>
    <row r="215" spans="1:16" x14ac:dyDescent="0.2">
      <c r="A215">
        <v>43799</v>
      </c>
      <c r="B215">
        <v>43799</v>
      </c>
      <c r="C215">
        <v>-1.8353710000000001</v>
      </c>
      <c r="D215">
        <v>200.48349999999999</v>
      </c>
      <c r="E215">
        <v>0.81081700000000001</v>
      </c>
      <c r="F215">
        <v>200.06899999999999</v>
      </c>
      <c r="G215">
        <v>-1.860365</v>
      </c>
      <c r="L215">
        <v>8.2681229999999992</v>
      </c>
      <c r="M215">
        <v>2.547572222E-2</v>
      </c>
      <c r="N215">
        <v>200.50897599999999</v>
      </c>
      <c r="O215">
        <v>200.48349999999999</v>
      </c>
      <c r="P215">
        <v>8.1163729999999994</v>
      </c>
    </row>
    <row r="216" spans="1:16" x14ac:dyDescent="0.2">
      <c r="A216">
        <v>43830</v>
      </c>
      <c r="B216">
        <v>43830</v>
      </c>
      <c r="C216">
        <v>-1.7448699999999999</v>
      </c>
      <c r="D216">
        <v>197.64099999999999</v>
      </c>
      <c r="E216">
        <v>0.79403000000000001</v>
      </c>
      <c r="F216">
        <v>197.23599999999999</v>
      </c>
      <c r="G216">
        <v>-1.7699149999999999</v>
      </c>
      <c r="L216">
        <v>8.1718019999999996</v>
      </c>
      <c r="M216">
        <v>0.40623333333</v>
      </c>
      <c r="N216">
        <v>198.04723300000001</v>
      </c>
      <c r="O216">
        <v>197.64099999999999</v>
      </c>
      <c r="P216">
        <v>8.0292139999999996</v>
      </c>
    </row>
    <row r="217" spans="1:16" x14ac:dyDescent="0.2">
      <c r="A217">
        <v>43861</v>
      </c>
      <c r="B217">
        <v>43861</v>
      </c>
      <c r="C217">
        <v>-1.8159829999999999</v>
      </c>
      <c r="D217">
        <v>198.9</v>
      </c>
      <c r="E217">
        <v>0.78040100000000001</v>
      </c>
      <c r="F217">
        <v>198.49600000000001</v>
      </c>
      <c r="G217">
        <v>-1.841</v>
      </c>
      <c r="L217">
        <v>8.0930780000000002</v>
      </c>
      <c r="M217">
        <v>0.80306712499999999</v>
      </c>
      <c r="N217">
        <v>199.703067</v>
      </c>
      <c r="O217">
        <v>198.9</v>
      </c>
      <c r="P217">
        <v>7.9461089999999999</v>
      </c>
    </row>
    <row r="218" spans="1:16" x14ac:dyDescent="0.2">
      <c r="A218">
        <v>43890</v>
      </c>
      <c r="B218">
        <v>43890</v>
      </c>
      <c r="C218">
        <v>-1.8187869999999999</v>
      </c>
      <c r="D218">
        <v>198.363</v>
      </c>
      <c r="E218">
        <v>0.76641099999999995</v>
      </c>
      <c r="F218">
        <v>197.96299999999999</v>
      </c>
      <c r="G218">
        <v>-1.8438300000000001</v>
      </c>
      <c r="L218">
        <v>8.0113830000000004</v>
      </c>
      <c r="M218">
        <v>1.1732427777800001</v>
      </c>
      <c r="N218">
        <v>199.53624300000001</v>
      </c>
      <c r="O218">
        <v>198.363</v>
      </c>
      <c r="P218">
        <v>7.8656730000000001</v>
      </c>
    </row>
    <row r="219" spans="1:16" x14ac:dyDescent="0.2">
      <c r="A219">
        <v>43921</v>
      </c>
      <c r="B219">
        <v>43921</v>
      </c>
      <c r="C219">
        <v>-1.149492</v>
      </c>
      <c r="D219">
        <v>187.63</v>
      </c>
      <c r="E219">
        <v>0.73886300000000005</v>
      </c>
      <c r="F219">
        <v>187.25899999999999</v>
      </c>
      <c r="G219">
        <v>-1.1745049999999999</v>
      </c>
      <c r="L219">
        <v>7.8467089999999997</v>
      </c>
      <c r="M219">
        <v>1.5445986111100001</v>
      </c>
      <c r="N219">
        <v>189.174599</v>
      </c>
      <c r="O219">
        <v>187.63</v>
      </c>
      <c r="P219">
        <v>7.7565119999999999</v>
      </c>
    </row>
    <row r="220" spans="1:16" x14ac:dyDescent="0.2">
      <c r="A220">
        <v>43951</v>
      </c>
      <c r="B220">
        <v>43951</v>
      </c>
      <c r="C220">
        <v>-1.2197530000000001</v>
      </c>
      <c r="D220">
        <v>188.3655</v>
      </c>
      <c r="E220">
        <v>0.72485100000000002</v>
      </c>
      <c r="F220">
        <v>187.99600000000001</v>
      </c>
      <c r="G220">
        <v>-1.244747</v>
      </c>
      <c r="L220">
        <v>7.7625650000000004</v>
      </c>
      <c r="M220">
        <v>1.9692814166699999</v>
      </c>
      <c r="N220">
        <v>190.33478099999999</v>
      </c>
      <c r="O220">
        <v>188.3655</v>
      </c>
      <c r="P220">
        <v>7.6678810000000004</v>
      </c>
    </row>
    <row r="221" spans="1:16" x14ac:dyDescent="0.2">
      <c r="A221">
        <v>43982</v>
      </c>
      <c r="B221">
        <v>43982</v>
      </c>
      <c r="C221">
        <v>-1.2621560000000001</v>
      </c>
      <c r="D221">
        <v>186.25450000000001</v>
      </c>
      <c r="E221">
        <v>0.71318099999999995</v>
      </c>
      <c r="F221">
        <v>185.892</v>
      </c>
      <c r="G221">
        <v>-1.287137</v>
      </c>
      <c r="L221">
        <v>7.6917929999999997</v>
      </c>
      <c r="M221">
        <v>2.2874277222199999</v>
      </c>
      <c r="N221">
        <v>188.54192800000001</v>
      </c>
      <c r="O221">
        <v>186.25450000000001</v>
      </c>
      <c r="P221">
        <v>7.5947100000000001</v>
      </c>
    </row>
    <row r="222" spans="1:16" x14ac:dyDescent="0.2">
      <c r="A222">
        <v>44012</v>
      </c>
      <c r="B222">
        <v>44012</v>
      </c>
      <c r="C222">
        <v>-1.4661900000000001</v>
      </c>
      <c r="D222">
        <v>189.40049999999999</v>
      </c>
      <c r="E222">
        <v>0.70333999999999997</v>
      </c>
      <c r="F222">
        <v>189.03399999999999</v>
      </c>
      <c r="G222">
        <v>-1.4911760000000001</v>
      </c>
      <c r="L222">
        <v>7.6320360000000003</v>
      </c>
      <c r="M222">
        <v>2.6775343194399999</v>
      </c>
      <c r="N222">
        <v>192.078034</v>
      </c>
      <c r="O222">
        <v>189.40049999999999</v>
      </c>
      <c r="P222">
        <v>7.5201349999999998</v>
      </c>
    </row>
    <row r="223" spans="1:16" x14ac:dyDescent="0.2">
      <c r="A223">
        <v>44043</v>
      </c>
      <c r="B223">
        <v>44043</v>
      </c>
      <c r="C223">
        <v>-1.558173</v>
      </c>
      <c r="D223">
        <v>189.75</v>
      </c>
      <c r="E223">
        <v>0.69047700000000001</v>
      </c>
      <c r="F223">
        <v>189.386</v>
      </c>
      <c r="G223">
        <v>-1.5831839999999999</v>
      </c>
      <c r="L223">
        <v>7.552861</v>
      </c>
      <c r="M223">
        <v>3.0783374999999999</v>
      </c>
      <c r="N223">
        <v>192.828338</v>
      </c>
      <c r="O223">
        <v>189.75</v>
      </c>
      <c r="P223">
        <v>7.4351739999999999</v>
      </c>
    </row>
    <row r="224" spans="1:16" x14ac:dyDescent="0.2">
      <c r="A224">
        <v>44074</v>
      </c>
      <c r="B224">
        <v>44074</v>
      </c>
      <c r="C224">
        <v>-1.4623790000000001</v>
      </c>
      <c r="D224">
        <v>187.316</v>
      </c>
      <c r="E224">
        <v>0.67601999999999995</v>
      </c>
      <c r="F224">
        <v>186.96</v>
      </c>
      <c r="G224">
        <v>-1.4874080000000001</v>
      </c>
      <c r="L224">
        <v>7.4624360000000003</v>
      </c>
      <c r="M224">
        <v>3.4245065555599998</v>
      </c>
      <c r="N224">
        <v>190.74050700000001</v>
      </c>
      <c r="O224">
        <v>187.316</v>
      </c>
      <c r="P224">
        <v>7.3533059999999999</v>
      </c>
    </row>
    <row r="225" spans="1:16" x14ac:dyDescent="0.2">
      <c r="A225">
        <v>44104</v>
      </c>
      <c r="B225">
        <v>44104</v>
      </c>
      <c r="C225">
        <v>-1.493627</v>
      </c>
      <c r="D225">
        <v>188.2115</v>
      </c>
      <c r="E225">
        <v>0.66318100000000002</v>
      </c>
      <c r="F225">
        <v>187.857</v>
      </c>
      <c r="G225">
        <v>-1.518618</v>
      </c>
      <c r="L225">
        <v>7.3815609999999996</v>
      </c>
      <c r="M225">
        <v>3.8254048194400001</v>
      </c>
      <c r="N225">
        <v>192.03690499999999</v>
      </c>
      <c r="O225">
        <v>188.2115</v>
      </c>
      <c r="P225">
        <v>7.2713080000000003</v>
      </c>
    </row>
    <row r="226" spans="1:16" x14ac:dyDescent="0.2">
      <c r="A226">
        <v>44135</v>
      </c>
      <c r="B226">
        <v>44135</v>
      </c>
      <c r="C226">
        <v>-1.470216</v>
      </c>
      <c r="D226">
        <v>188.31</v>
      </c>
      <c r="E226">
        <v>0.64904600000000001</v>
      </c>
      <c r="F226">
        <v>187.959</v>
      </c>
      <c r="G226">
        <v>-1.495234</v>
      </c>
      <c r="L226">
        <v>7.2913959999999998</v>
      </c>
      <c r="M226">
        <v>4.2435594444399998</v>
      </c>
      <c r="N226">
        <v>192.55355900000001</v>
      </c>
      <c r="O226">
        <v>188.31</v>
      </c>
      <c r="P226">
        <v>7.1841970000000002</v>
      </c>
    </row>
    <row r="227" spans="1:16" x14ac:dyDescent="0.2">
      <c r="A227">
        <v>44165</v>
      </c>
      <c r="B227">
        <v>44165</v>
      </c>
      <c r="C227">
        <v>-1.4112089999999999</v>
      </c>
      <c r="D227">
        <v>187.28049999999999</v>
      </c>
      <c r="E227">
        <v>0.65099499999999999</v>
      </c>
      <c r="F227">
        <v>186.935</v>
      </c>
      <c r="G227">
        <v>-1.436186</v>
      </c>
      <c r="L227">
        <v>7.3804800000000004</v>
      </c>
      <c r="M227">
        <v>1.280854167E-2</v>
      </c>
      <c r="N227">
        <v>187.29330899999999</v>
      </c>
      <c r="O227">
        <v>187.28049999999999</v>
      </c>
      <c r="P227">
        <v>7.2763260000000001</v>
      </c>
    </row>
    <row r="228" spans="1:16" x14ac:dyDescent="0.2">
      <c r="A228">
        <v>44196</v>
      </c>
      <c r="B228">
        <v>44196</v>
      </c>
      <c r="C228">
        <v>-1.484632</v>
      </c>
      <c r="D228">
        <v>187.38050000000001</v>
      </c>
      <c r="E228">
        <v>0.63762300000000005</v>
      </c>
      <c r="F228">
        <v>187.03800000000001</v>
      </c>
      <c r="G228">
        <v>-1.509611</v>
      </c>
      <c r="L228">
        <v>7.2952380000000003</v>
      </c>
      <c r="M228">
        <v>0.43494830556000003</v>
      </c>
      <c r="N228">
        <v>187.815448</v>
      </c>
      <c r="O228">
        <v>187.38050000000001</v>
      </c>
      <c r="P228">
        <v>7.1869310000000004</v>
      </c>
    </row>
    <row r="229" spans="1:16" x14ac:dyDescent="0.2">
      <c r="A229">
        <v>44227</v>
      </c>
      <c r="B229">
        <v>44227</v>
      </c>
      <c r="C229">
        <v>-1.6742889999999999</v>
      </c>
      <c r="D229">
        <v>189.49250000000001</v>
      </c>
      <c r="E229">
        <v>0.62888200000000005</v>
      </c>
      <c r="F229">
        <v>189.148</v>
      </c>
      <c r="G229">
        <v>-1.699282</v>
      </c>
      <c r="L229">
        <v>7.2389749999999999</v>
      </c>
      <c r="M229">
        <v>0.78068054167000001</v>
      </c>
      <c r="N229">
        <v>190.27318099999999</v>
      </c>
      <c r="O229">
        <v>189.49250000000001</v>
      </c>
      <c r="P229">
        <v>7.1177729999999997</v>
      </c>
    </row>
    <row r="230" spans="1:16" x14ac:dyDescent="0.2">
      <c r="A230">
        <v>44255</v>
      </c>
      <c r="B230">
        <v>44255</v>
      </c>
      <c r="C230">
        <v>-1.6679630000000001</v>
      </c>
      <c r="D230">
        <v>188.5975</v>
      </c>
      <c r="E230">
        <v>0.61572000000000005</v>
      </c>
      <c r="F230">
        <v>188.25800000000001</v>
      </c>
      <c r="G230">
        <v>-1.6929540000000001</v>
      </c>
      <c r="L230">
        <v>7.1535650000000004</v>
      </c>
      <c r="M230">
        <v>1.16367513889</v>
      </c>
      <c r="N230">
        <v>189.76117500000001</v>
      </c>
      <c r="O230">
        <v>188.5975</v>
      </c>
      <c r="P230">
        <v>7.0342460000000004</v>
      </c>
    </row>
    <row r="231" spans="1:16" x14ac:dyDescent="0.2">
      <c r="A231">
        <v>44286</v>
      </c>
      <c r="B231">
        <v>44286</v>
      </c>
      <c r="C231">
        <v>-1.534797</v>
      </c>
      <c r="D231">
        <v>186.291</v>
      </c>
      <c r="E231">
        <v>0.59902</v>
      </c>
      <c r="F231">
        <v>185.96</v>
      </c>
      <c r="G231">
        <v>-1.5598240000000001</v>
      </c>
      <c r="L231">
        <v>7.0438099999999997</v>
      </c>
      <c r="M231">
        <v>1.60021701389</v>
      </c>
      <c r="N231">
        <v>187.89121700000001</v>
      </c>
      <c r="O231">
        <v>186.291</v>
      </c>
      <c r="P231">
        <v>6.935702</v>
      </c>
    </row>
    <row r="232" spans="1:16" x14ac:dyDescent="0.2">
      <c r="A232">
        <v>44316</v>
      </c>
      <c r="B232">
        <v>44316</v>
      </c>
      <c r="C232">
        <v>-1.594374</v>
      </c>
      <c r="D232">
        <v>187.4</v>
      </c>
      <c r="E232">
        <v>0.58806199999999997</v>
      </c>
      <c r="F232">
        <v>187.07</v>
      </c>
      <c r="G232">
        <v>-1.6193900000000001</v>
      </c>
      <c r="L232">
        <v>6.9709029999999998</v>
      </c>
      <c r="M232">
        <v>1.9682897500000001</v>
      </c>
      <c r="N232">
        <v>189.36829</v>
      </c>
      <c r="O232">
        <v>187.4</v>
      </c>
      <c r="P232">
        <v>6.8597609999999998</v>
      </c>
    </row>
    <row r="233" spans="1:16" x14ac:dyDescent="0.2">
      <c r="A233">
        <v>44347</v>
      </c>
      <c r="B233">
        <v>44347</v>
      </c>
      <c r="C233">
        <v>-1.5895030000000001</v>
      </c>
      <c r="D233">
        <v>186.26900000000001</v>
      </c>
      <c r="E233">
        <v>0.57622899999999999</v>
      </c>
      <c r="F233">
        <v>185.94399999999999</v>
      </c>
      <c r="G233">
        <v>-1.6145259999999999</v>
      </c>
      <c r="L233">
        <v>6.8913710000000004</v>
      </c>
      <c r="M233">
        <v>2.3226749583299999</v>
      </c>
      <c r="N233">
        <v>188.59167500000001</v>
      </c>
      <c r="O233">
        <v>186.26900000000001</v>
      </c>
      <c r="P233">
        <v>6.7818329999999998</v>
      </c>
    </row>
    <row r="234" spans="1:16" x14ac:dyDescent="0.2">
      <c r="A234">
        <v>44377</v>
      </c>
      <c r="B234">
        <v>44377</v>
      </c>
      <c r="C234">
        <v>-1.5818220000000001</v>
      </c>
      <c r="D234">
        <v>185.988</v>
      </c>
      <c r="E234">
        <v>0.56365600000000005</v>
      </c>
      <c r="F234">
        <v>185.667</v>
      </c>
      <c r="G234">
        <v>-1.606833</v>
      </c>
      <c r="L234">
        <v>6.8059200000000004</v>
      </c>
      <c r="M234">
        <v>2.7143362361099999</v>
      </c>
      <c r="N234">
        <v>188.702336</v>
      </c>
      <c r="O234">
        <v>185.988</v>
      </c>
      <c r="P234">
        <v>6.6982629999999999</v>
      </c>
    </row>
    <row r="235" spans="1:16" x14ac:dyDescent="0.2">
      <c r="A235">
        <v>44408</v>
      </c>
      <c r="B235">
        <v>44408</v>
      </c>
      <c r="C235">
        <v>-1.8140940000000001</v>
      </c>
      <c r="D235">
        <v>188.61949999999999</v>
      </c>
      <c r="E235">
        <v>0.55428200000000005</v>
      </c>
      <c r="F235">
        <v>188.29599999999999</v>
      </c>
      <c r="G235">
        <v>-1.839099</v>
      </c>
      <c r="L235">
        <v>6.7415779999999996</v>
      </c>
      <c r="M235">
        <v>3.11846577778</v>
      </c>
      <c r="N235">
        <v>191.737966</v>
      </c>
      <c r="O235">
        <v>188.61949999999999</v>
      </c>
      <c r="P235">
        <v>6.6192789999999997</v>
      </c>
    </row>
    <row r="236" spans="1:16" x14ac:dyDescent="0.2">
      <c r="A236">
        <v>44439</v>
      </c>
      <c r="B236">
        <v>44439</v>
      </c>
      <c r="C236">
        <v>-1.7834289999999999</v>
      </c>
      <c r="D236">
        <v>188.54750000000001</v>
      </c>
      <c r="E236">
        <v>0.54201699999999997</v>
      </c>
      <c r="F236">
        <v>188.22800000000001</v>
      </c>
      <c r="G236">
        <v>-1.8083979999999999</v>
      </c>
      <c r="L236">
        <v>6.6565000000000003</v>
      </c>
      <c r="M236">
        <v>3.5103985</v>
      </c>
      <c r="N236">
        <v>192.05789899999999</v>
      </c>
      <c r="O236">
        <v>188.54750000000001</v>
      </c>
      <c r="P236">
        <v>6.5377859999999997</v>
      </c>
    </row>
    <row r="237" spans="1:16" x14ac:dyDescent="0.2">
      <c r="A237">
        <v>44469</v>
      </c>
      <c r="B237">
        <v>44469</v>
      </c>
      <c r="C237">
        <v>-1.753425</v>
      </c>
      <c r="D237">
        <v>188.024</v>
      </c>
      <c r="E237">
        <v>0.52871400000000002</v>
      </c>
      <c r="F237">
        <v>187.709</v>
      </c>
      <c r="G237">
        <v>-1.778443</v>
      </c>
      <c r="L237">
        <v>6.5630569999999997</v>
      </c>
      <c r="M237">
        <v>3.9370473333299998</v>
      </c>
      <c r="N237">
        <v>191.96104700000001</v>
      </c>
      <c r="O237">
        <v>188.024</v>
      </c>
      <c r="P237">
        <v>6.4479790000000001</v>
      </c>
    </row>
    <row r="238" spans="1:16" x14ac:dyDescent="0.2">
      <c r="A238">
        <v>44500</v>
      </c>
      <c r="B238">
        <v>44500</v>
      </c>
      <c r="C238">
        <v>-1.73898</v>
      </c>
      <c r="D238">
        <v>188.11099999999999</v>
      </c>
      <c r="E238">
        <v>0.51738399999999996</v>
      </c>
      <c r="F238">
        <v>187.79900000000001</v>
      </c>
      <c r="G238">
        <v>-1.7640070000000001</v>
      </c>
      <c r="L238">
        <v>6.4824869999999999</v>
      </c>
      <c r="M238">
        <v>4.3214946249999997</v>
      </c>
      <c r="N238">
        <v>192.43249499999999</v>
      </c>
      <c r="O238">
        <v>188.11099999999999</v>
      </c>
      <c r="P238">
        <v>6.369758</v>
      </c>
    </row>
    <row r="239" spans="1:16" x14ac:dyDescent="0.2">
      <c r="A239">
        <v>44530</v>
      </c>
      <c r="B239">
        <v>44530</v>
      </c>
      <c r="C239">
        <v>-2.047075</v>
      </c>
      <c r="D239">
        <v>192.2225</v>
      </c>
      <c r="E239">
        <v>0.52224099999999996</v>
      </c>
      <c r="F239">
        <v>191.90600000000001</v>
      </c>
      <c r="G239">
        <v>-2.0720519999999998</v>
      </c>
      <c r="L239">
        <v>6.5856440000000003</v>
      </c>
      <c r="M239">
        <v>1.312091667E-2</v>
      </c>
      <c r="N239">
        <v>192.23562100000001</v>
      </c>
      <c r="O239">
        <v>192.2225</v>
      </c>
      <c r="P239">
        <v>6.450831</v>
      </c>
    </row>
    <row r="240" spans="1:16" x14ac:dyDescent="0.2">
      <c r="A240">
        <v>44561</v>
      </c>
      <c r="B240">
        <v>44561</v>
      </c>
      <c r="C240">
        <v>-2.090157</v>
      </c>
      <c r="D240">
        <v>192.4485</v>
      </c>
      <c r="E240">
        <v>0.50998600000000005</v>
      </c>
      <c r="F240">
        <v>192.13499999999999</v>
      </c>
      <c r="G240">
        <v>-2.1151439999999999</v>
      </c>
      <c r="L240">
        <v>6.498672</v>
      </c>
      <c r="M240">
        <v>0.43403937500000001</v>
      </c>
      <c r="N240">
        <v>192.88253900000001</v>
      </c>
      <c r="O240">
        <v>192.4485</v>
      </c>
      <c r="P240">
        <v>6.3628400000000003</v>
      </c>
    </row>
    <row r="241" spans="1:16" x14ac:dyDescent="0.2">
      <c r="A241">
        <v>44592</v>
      </c>
      <c r="B241">
        <v>44592</v>
      </c>
      <c r="C241">
        <v>-1.8652249999999999</v>
      </c>
      <c r="D241">
        <v>189.863</v>
      </c>
      <c r="E241">
        <v>0.49615100000000001</v>
      </c>
      <c r="F241">
        <v>189.55799999999999</v>
      </c>
      <c r="G241">
        <v>-1.890236</v>
      </c>
      <c r="L241">
        <v>6.3997289999999998</v>
      </c>
      <c r="M241">
        <v>0.80596843056</v>
      </c>
      <c r="N241">
        <v>190.66896800000001</v>
      </c>
      <c r="O241">
        <v>189.863</v>
      </c>
      <c r="P241">
        <v>6.2803589999999998</v>
      </c>
    </row>
    <row r="242" spans="1:16" x14ac:dyDescent="0.2">
      <c r="A242">
        <v>44620</v>
      </c>
      <c r="B242">
        <v>44620</v>
      </c>
      <c r="C242">
        <v>-2.057153</v>
      </c>
      <c r="D242">
        <v>193.81399999999999</v>
      </c>
      <c r="E242">
        <v>0.486792</v>
      </c>
      <c r="F242">
        <v>193.505</v>
      </c>
      <c r="G242">
        <v>-2.0821930000000002</v>
      </c>
      <c r="L242">
        <v>6.3312850000000003</v>
      </c>
      <c r="M242">
        <v>1.2169442638900001</v>
      </c>
      <c r="N242">
        <v>195.03094400000001</v>
      </c>
      <c r="O242">
        <v>193.81399999999999</v>
      </c>
      <c r="P242">
        <v>6.2010399999999999</v>
      </c>
    </row>
    <row r="243" spans="1:16" x14ac:dyDescent="0.2">
      <c r="A243">
        <v>44651</v>
      </c>
      <c r="B243">
        <v>44651</v>
      </c>
      <c r="C243">
        <v>-1.6643289999999999</v>
      </c>
      <c r="D243">
        <v>187.49250000000001</v>
      </c>
      <c r="E243">
        <v>0.46987000000000001</v>
      </c>
      <c r="F243">
        <v>187.19900000000001</v>
      </c>
      <c r="G243">
        <v>-1.6893020000000001</v>
      </c>
      <c r="L243">
        <v>6.2072200000000004</v>
      </c>
      <c r="M243">
        <v>1.6376698333299999</v>
      </c>
      <c r="N243">
        <v>189.13016999999999</v>
      </c>
      <c r="O243">
        <v>187.49250000000001</v>
      </c>
      <c r="P243">
        <v>6.1039120000000002</v>
      </c>
    </row>
    <row r="244" spans="1:16" x14ac:dyDescent="0.2">
      <c r="A244">
        <v>44681</v>
      </c>
      <c r="B244">
        <v>44681</v>
      </c>
      <c r="C244">
        <v>-1.5686310000000001</v>
      </c>
      <c r="D244">
        <v>188.26900000000001</v>
      </c>
      <c r="E244">
        <v>0.45784900000000001</v>
      </c>
      <c r="F244">
        <v>187.10300000000001</v>
      </c>
      <c r="G244">
        <v>-1.6690259999999999</v>
      </c>
      <c r="L244">
        <v>6.1172930000000001</v>
      </c>
      <c r="M244">
        <v>2.0417568888900002</v>
      </c>
      <c r="N244">
        <v>190.310757</v>
      </c>
      <c r="O244">
        <v>188.26900000000001</v>
      </c>
      <c r="P244">
        <v>6.0213349999999997</v>
      </c>
    </row>
    <row r="245" spans="1:16" x14ac:dyDescent="0.2">
      <c r="A245">
        <v>44712</v>
      </c>
      <c r="B245">
        <v>44712</v>
      </c>
      <c r="C245">
        <v>-1.355979</v>
      </c>
      <c r="D245">
        <v>188.2835</v>
      </c>
      <c r="E245">
        <v>0.44472499999999998</v>
      </c>
      <c r="F245">
        <v>187.13399999999999</v>
      </c>
      <c r="G245">
        <v>-1.456305</v>
      </c>
      <c r="L245">
        <v>6.0178690000000001</v>
      </c>
      <c r="M245">
        <v>2.47181141667</v>
      </c>
      <c r="N245">
        <v>190.75531100000001</v>
      </c>
      <c r="O245">
        <v>188.2835</v>
      </c>
      <c r="P245">
        <v>5.9362680000000001</v>
      </c>
    </row>
    <row r="246" spans="1:16" x14ac:dyDescent="0.2">
      <c r="A246">
        <v>44742</v>
      </c>
      <c r="B246">
        <v>44742</v>
      </c>
      <c r="C246">
        <v>-1.0037609999999999</v>
      </c>
      <c r="D246">
        <v>184.95500000000001</v>
      </c>
      <c r="E246">
        <v>0.429286</v>
      </c>
      <c r="F246">
        <v>183.845</v>
      </c>
      <c r="G246">
        <v>-1.1041380000000001</v>
      </c>
      <c r="L246">
        <v>5.8990600000000004</v>
      </c>
      <c r="M246">
        <v>2.9292351666699998</v>
      </c>
      <c r="N246">
        <v>187.88423499999999</v>
      </c>
      <c r="O246">
        <v>184.95500000000001</v>
      </c>
      <c r="P246">
        <v>5.8398469999999998</v>
      </c>
    </row>
    <row r="247" spans="1:16" x14ac:dyDescent="0.2">
      <c r="A247">
        <v>44773</v>
      </c>
      <c r="B247">
        <v>44773</v>
      </c>
      <c r="C247">
        <v>-1.448817</v>
      </c>
      <c r="D247">
        <v>191.233</v>
      </c>
      <c r="E247">
        <v>0.42393700000000001</v>
      </c>
      <c r="F247">
        <v>190.09200000000001</v>
      </c>
      <c r="G247">
        <v>-1.5491699999999999</v>
      </c>
      <c r="L247">
        <v>5.8564230000000004</v>
      </c>
      <c r="M247">
        <v>3.3471485833300001</v>
      </c>
      <c r="N247">
        <v>194.58014900000001</v>
      </c>
      <c r="O247">
        <v>191.233</v>
      </c>
      <c r="P247">
        <v>5.7715740000000002</v>
      </c>
    </row>
    <row r="248" spans="1:16" x14ac:dyDescent="0.2">
      <c r="A248">
        <v>44804</v>
      </c>
      <c r="B248">
        <v>44804</v>
      </c>
      <c r="C248">
        <v>-0.89202000000000004</v>
      </c>
      <c r="D248">
        <v>186.93700000000001</v>
      </c>
      <c r="E248">
        <v>0.40757500000000002</v>
      </c>
      <c r="F248">
        <v>185.84299999999999</v>
      </c>
      <c r="G248">
        <v>-0.99237399999999998</v>
      </c>
      <c r="L248">
        <v>5.7274209999999997</v>
      </c>
      <c r="M248">
        <v>3.8149196944399999</v>
      </c>
      <c r="N248">
        <v>190.75192000000001</v>
      </c>
      <c r="O248">
        <v>186.93700000000001</v>
      </c>
      <c r="P248">
        <v>5.6763310000000002</v>
      </c>
    </row>
    <row r="249" spans="1:16" x14ac:dyDescent="0.2">
      <c r="A249">
        <v>44834</v>
      </c>
      <c r="B249">
        <v>44834</v>
      </c>
      <c r="C249">
        <v>-0.241423</v>
      </c>
      <c r="D249">
        <v>179.94450000000001</v>
      </c>
      <c r="E249">
        <v>0.39012799999999997</v>
      </c>
      <c r="F249">
        <v>178.91399999999999</v>
      </c>
      <c r="G249">
        <v>-0.34171099999999999</v>
      </c>
      <c r="L249">
        <v>5.5867760000000004</v>
      </c>
      <c r="M249">
        <v>4.2765546250000002</v>
      </c>
      <c r="N249">
        <v>184.22105500000001</v>
      </c>
      <c r="O249">
        <v>179.94450000000001</v>
      </c>
      <c r="P249">
        <v>5.5732879999999998</v>
      </c>
    </row>
    <row r="250" spans="1:16" x14ac:dyDescent="0.2">
      <c r="A250">
        <v>44865</v>
      </c>
      <c r="B250">
        <v>44865</v>
      </c>
      <c r="C250">
        <v>-0.22104399999999999</v>
      </c>
      <c r="D250">
        <v>182.21299999999999</v>
      </c>
      <c r="E250">
        <v>0.38050299999999998</v>
      </c>
      <c r="F250">
        <v>181.18199999999999</v>
      </c>
      <c r="G250">
        <v>-0.32138299999999997</v>
      </c>
      <c r="L250">
        <v>5.5072369999999999</v>
      </c>
      <c r="M250">
        <v>4.7478226250000004</v>
      </c>
      <c r="N250">
        <v>186.960823</v>
      </c>
      <c r="O250">
        <v>182.21299999999999</v>
      </c>
      <c r="P250">
        <v>5.495063</v>
      </c>
    </row>
    <row r="251" spans="1:16" x14ac:dyDescent="0.2">
      <c r="A251">
        <v>44895</v>
      </c>
      <c r="B251">
        <v>44895</v>
      </c>
      <c r="C251">
        <v>-0.286049</v>
      </c>
      <c r="D251">
        <v>184.92599999999999</v>
      </c>
      <c r="E251">
        <v>0.38170199999999999</v>
      </c>
      <c r="F251">
        <v>183.892</v>
      </c>
      <c r="G251">
        <v>-0.38640400000000003</v>
      </c>
      <c r="L251">
        <v>5.5833079999999997</v>
      </c>
      <c r="M251">
        <v>1.4542986109999999E-2</v>
      </c>
      <c r="N251">
        <v>184.94054299999999</v>
      </c>
      <c r="O251">
        <v>184.92599999999999</v>
      </c>
      <c r="P251">
        <v>5.5673370000000002</v>
      </c>
    </row>
    <row r="252" spans="1:16" x14ac:dyDescent="0.2">
      <c r="A252">
        <v>44926</v>
      </c>
      <c r="B252">
        <v>44926</v>
      </c>
      <c r="C252">
        <v>0.23403199999999999</v>
      </c>
      <c r="D252">
        <v>179.71</v>
      </c>
      <c r="E252">
        <v>0.36679499999999998</v>
      </c>
      <c r="F252">
        <v>178.72499999999999</v>
      </c>
      <c r="G252">
        <v>0.133716</v>
      </c>
      <c r="L252">
        <v>5.4611549999999998</v>
      </c>
      <c r="M252">
        <v>0.46666666667000001</v>
      </c>
      <c r="N252">
        <v>180.17666700000001</v>
      </c>
      <c r="O252">
        <v>179.71</v>
      </c>
      <c r="P252">
        <v>5.473935</v>
      </c>
    </row>
    <row r="253" spans="1:16" x14ac:dyDescent="0.2">
      <c r="A253">
        <v>44957</v>
      </c>
      <c r="B253">
        <v>44957</v>
      </c>
      <c r="C253">
        <v>0.110961</v>
      </c>
      <c r="D253">
        <v>182.3365</v>
      </c>
      <c r="E253">
        <v>0.35830600000000001</v>
      </c>
      <c r="F253">
        <v>181.34800000000001</v>
      </c>
      <c r="G253">
        <v>1.0701E-2</v>
      </c>
      <c r="L253">
        <v>5.3891330000000002</v>
      </c>
      <c r="M253">
        <v>0.89860370833000003</v>
      </c>
      <c r="N253">
        <v>183.23510400000001</v>
      </c>
      <c r="O253">
        <v>182.3365</v>
      </c>
      <c r="P253">
        <v>5.3951130000000003</v>
      </c>
    </row>
    <row r="254" spans="1:16" x14ac:dyDescent="0.2">
      <c r="A254">
        <v>44985</v>
      </c>
      <c r="B254">
        <v>44985</v>
      </c>
      <c r="C254">
        <v>0.73336199999999996</v>
      </c>
      <c r="D254">
        <v>179.411</v>
      </c>
      <c r="E254">
        <v>0.343553</v>
      </c>
      <c r="F254">
        <v>178.458</v>
      </c>
      <c r="G254">
        <v>0.63302199999999997</v>
      </c>
      <c r="L254">
        <v>5.2643579999999996</v>
      </c>
      <c r="M254">
        <v>1.3668339027800001</v>
      </c>
      <c r="N254">
        <v>180.77783400000001</v>
      </c>
      <c r="O254">
        <v>179.411</v>
      </c>
      <c r="P254">
        <v>5.3029650000000004</v>
      </c>
    </row>
    <row r="255" spans="1:16" x14ac:dyDescent="0.2">
      <c r="A255">
        <v>45016</v>
      </c>
      <c r="B255">
        <v>45016</v>
      </c>
      <c r="C255">
        <v>0.30296099999999998</v>
      </c>
      <c r="D255">
        <v>181.32849999999999</v>
      </c>
      <c r="E255">
        <v>0.33682699999999999</v>
      </c>
      <c r="F255">
        <v>180.374</v>
      </c>
      <c r="G255">
        <v>0.202682</v>
      </c>
      <c r="L255">
        <v>5.2044170000000003</v>
      </c>
      <c r="M255">
        <v>1.8293738749999999</v>
      </c>
      <c r="N255">
        <v>183.15787399999999</v>
      </c>
      <c r="O255">
        <v>181.32849999999999</v>
      </c>
      <c r="P255">
        <v>5.2201849999999999</v>
      </c>
    </row>
    <row r="256" spans="1:16" x14ac:dyDescent="0.2">
      <c r="A256">
        <v>45046</v>
      </c>
      <c r="B256">
        <v>45046</v>
      </c>
      <c r="C256">
        <v>0.74599300000000002</v>
      </c>
      <c r="D256">
        <v>178.643</v>
      </c>
      <c r="E256">
        <v>0.32435999999999998</v>
      </c>
      <c r="F256">
        <v>177.72</v>
      </c>
      <c r="G256">
        <v>0.645679</v>
      </c>
      <c r="L256">
        <v>5.0953299999999997</v>
      </c>
      <c r="M256">
        <v>2.2839794444399999</v>
      </c>
      <c r="N256">
        <v>180.92697899999999</v>
      </c>
      <c r="O256">
        <v>178.643</v>
      </c>
      <c r="P256">
        <v>5.1333399999999996</v>
      </c>
    </row>
    <row r="257" spans="1:16" x14ac:dyDescent="0.2">
      <c r="A257">
        <v>45077</v>
      </c>
      <c r="B257">
        <v>45077</v>
      </c>
      <c r="C257">
        <v>0.58228100000000005</v>
      </c>
      <c r="D257">
        <v>180.7835</v>
      </c>
      <c r="E257">
        <v>0.31669000000000003</v>
      </c>
      <c r="F257">
        <v>179.86</v>
      </c>
      <c r="G257">
        <v>0.48202</v>
      </c>
      <c r="L257">
        <v>5.0258510000000003</v>
      </c>
      <c r="M257">
        <v>2.7346611250000001</v>
      </c>
      <c r="N257">
        <v>183.51816099999999</v>
      </c>
      <c r="O257">
        <v>180.7835</v>
      </c>
      <c r="P257">
        <v>5.0551159999999999</v>
      </c>
    </row>
    <row r="258" spans="1:16" x14ac:dyDescent="0.2">
      <c r="A258">
        <v>45107</v>
      </c>
      <c r="B258">
        <v>45107</v>
      </c>
      <c r="C258">
        <v>0.99299099999999996</v>
      </c>
      <c r="D258">
        <v>177.547</v>
      </c>
      <c r="E258">
        <v>0.30407400000000001</v>
      </c>
      <c r="F258">
        <v>176.65799999999999</v>
      </c>
      <c r="G258">
        <v>0.89268599999999998</v>
      </c>
      <c r="L258">
        <v>4.9115909999999996</v>
      </c>
      <c r="M258">
        <v>3.2336062499999998</v>
      </c>
      <c r="N258">
        <v>180.78060600000001</v>
      </c>
      <c r="O258">
        <v>177.547</v>
      </c>
      <c r="P258">
        <v>4.9603630000000001</v>
      </c>
    </row>
    <row r="259" spans="1:16" x14ac:dyDescent="0.2">
      <c r="A259">
        <v>45138</v>
      </c>
      <c r="B259">
        <v>45138</v>
      </c>
      <c r="C259">
        <v>0.772949</v>
      </c>
      <c r="D259">
        <v>179.7585</v>
      </c>
      <c r="E259">
        <v>0.29733199999999999</v>
      </c>
      <c r="F259">
        <v>178.86799999999999</v>
      </c>
      <c r="G259">
        <v>0.67269199999999996</v>
      </c>
      <c r="L259">
        <v>4.8482589999999997</v>
      </c>
      <c r="M259">
        <v>3.67034966667</v>
      </c>
      <c r="N259">
        <v>183.42885000000001</v>
      </c>
      <c r="O259">
        <v>179.7585</v>
      </c>
      <c r="P259">
        <v>4.8857340000000002</v>
      </c>
    </row>
    <row r="260" spans="1:16" x14ac:dyDescent="0.2">
      <c r="A260">
        <v>45169</v>
      </c>
      <c r="B260">
        <v>45169</v>
      </c>
      <c r="C260">
        <v>1.198045</v>
      </c>
      <c r="D260">
        <v>177.53749999999999</v>
      </c>
      <c r="E260">
        <v>0.28513100000000002</v>
      </c>
      <c r="F260">
        <v>176.67599999999999</v>
      </c>
      <c r="G260">
        <v>1.0977969999999999</v>
      </c>
      <c r="L260">
        <v>4.734032</v>
      </c>
      <c r="M260">
        <v>4.2009619166699999</v>
      </c>
      <c r="N260">
        <v>181.738462</v>
      </c>
      <c r="O260">
        <v>177.53749999999999</v>
      </c>
      <c r="P260">
        <v>4.7907479999999998</v>
      </c>
    </row>
    <row r="261" spans="1:16" x14ac:dyDescent="0.2">
      <c r="A261">
        <v>45199</v>
      </c>
      <c r="B261">
        <v>45199</v>
      </c>
      <c r="C261">
        <v>1.3399730000000001</v>
      </c>
      <c r="D261">
        <v>176.13200000000001</v>
      </c>
      <c r="E261">
        <v>0.275953</v>
      </c>
      <c r="F261">
        <v>175.291</v>
      </c>
      <c r="G261">
        <v>1.2396720000000001</v>
      </c>
      <c r="L261">
        <v>4.6458899999999996</v>
      </c>
      <c r="M261">
        <v>4.6493025833299999</v>
      </c>
      <c r="N261">
        <v>180.78130300000001</v>
      </c>
      <c r="O261">
        <v>176.13200000000001</v>
      </c>
      <c r="P261">
        <v>4.7081429999999997</v>
      </c>
    </row>
    <row r="262" spans="1:16" x14ac:dyDescent="0.2">
      <c r="A262">
        <v>45230</v>
      </c>
      <c r="B262">
        <v>45230</v>
      </c>
      <c r="C262">
        <v>1.3349839999999999</v>
      </c>
      <c r="D262">
        <v>176.0575</v>
      </c>
      <c r="E262">
        <v>0.26787699999999998</v>
      </c>
      <c r="F262">
        <v>175.22900000000001</v>
      </c>
      <c r="G262">
        <v>1.234734</v>
      </c>
      <c r="L262">
        <v>4.5666950000000002</v>
      </c>
      <c r="M262">
        <v>5.1001353472200002</v>
      </c>
      <c r="N262">
        <v>181.157635</v>
      </c>
      <c r="O262">
        <v>176.0575</v>
      </c>
      <c r="P262">
        <v>4.6276599999999997</v>
      </c>
    </row>
    <row r="263" spans="1:16" x14ac:dyDescent="0.2">
      <c r="A263">
        <v>45260</v>
      </c>
      <c r="B263">
        <v>45260</v>
      </c>
      <c r="C263">
        <v>1.167961</v>
      </c>
      <c r="D263">
        <v>178.04849999999999</v>
      </c>
      <c r="E263">
        <v>0.26827800000000002</v>
      </c>
      <c r="F263">
        <v>177.22300000000001</v>
      </c>
      <c r="G263">
        <v>1.0677399999999999</v>
      </c>
      <c r="L263">
        <v>4.630217</v>
      </c>
      <c r="M263">
        <v>4.6465416670000002E-2</v>
      </c>
      <c r="N263">
        <v>178.094965</v>
      </c>
      <c r="O263">
        <v>178.04849999999999</v>
      </c>
      <c r="P263">
        <v>4.6842959999999998</v>
      </c>
    </row>
    <row r="264" spans="1:16" x14ac:dyDescent="0.2">
      <c r="A264">
        <v>45291</v>
      </c>
      <c r="B264">
        <v>45291</v>
      </c>
      <c r="C264">
        <v>0.67501299999999997</v>
      </c>
      <c r="D264">
        <v>182.2595</v>
      </c>
      <c r="E264">
        <v>0.26303100000000001</v>
      </c>
      <c r="F264">
        <v>181.422</v>
      </c>
      <c r="G264">
        <v>0.57477699999999998</v>
      </c>
      <c r="L264">
        <v>4.5768789999999999</v>
      </c>
      <c r="M264">
        <v>0.49685066667</v>
      </c>
      <c r="N264">
        <v>182.756351</v>
      </c>
      <c r="O264">
        <v>182.2595</v>
      </c>
      <c r="P264">
        <v>4.6077729999999999</v>
      </c>
    </row>
    <row r="265" spans="1:16" x14ac:dyDescent="0.2">
      <c r="A265">
        <v>45322</v>
      </c>
      <c r="B265">
        <v>45322</v>
      </c>
      <c r="C265">
        <v>0.93263200000000002</v>
      </c>
      <c r="D265">
        <v>180.357</v>
      </c>
      <c r="E265">
        <v>0.253525</v>
      </c>
      <c r="F265">
        <v>179.54300000000001</v>
      </c>
      <c r="G265">
        <v>0.83232499999999998</v>
      </c>
      <c r="L265">
        <v>4.483301</v>
      </c>
      <c r="M265">
        <v>0.95011651388999996</v>
      </c>
      <c r="N265">
        <v>181.30711700000001</v>
      </c>
      <c r="O265">
        <v>180.357</v>
      </c>
      <c r="P265">
        <v>4.5251140000000003</v>
      </c>
    </row>
    <row r="266" spans="1:16" x14ac:dyDescent="0.2">
      <c r="A266">
        <v>45351</v>
      </c>
      <c r="B266">
        <v>45351</v>
      </c>
      <c r="C266">
        <v>1.254907</v>
      </c>
      <c r="D266">
        <v>178.6645</v>
      </c>
      <c r="E266">
        <v>0.243094</v>
      </c>
      <c r="F266">
        <v>177.875</v>
      </c>
      <c r="G266">
        <v>1.1547069999999999</v>
      </c>
      <c r="L266">
        <v>4.3786329999999998</v>
      </c>
      <c r="M266">
        <v>1.45852029167</v>
      </c>
      <c r="N266">
        <v>180.12302</v>
      </c>
      <c r="O266">
        <v>178.6645</v>
      </c>
      <c r="P266">
        <v>4.4335810000000002</v>
      </c>
    </row>
    <row r="267" spans="1:16" x14ac:dyDescent="0.2">
      <c r="A267">
        <v>45382</v>
      </c>
      <c r="B267">
        <v>45382</v>
      </c>
      <c r="C267">
        <v>1.114935</v>
      </c>
      <c r="D267">
        <v>179.262</v>
      </c>
      <c r="E267">
        <v>0.23613500000000001</v>
      </c>
      <c r="F267">
        <v>178.48099999999999</v>
      </c>
      <c r="G267">
        <v>1.01467</v>
      </c>
      <c r="L267">
        <v>4.306165</v>
      </c>
      <c r="M267">
        <v>1.9111452499999999</v>
      </c>
      <c r="N267">
        <v>181.17314500000001</v>
      </c>
      <c r="O267">
        <v>179.262</v>
      </c>
      <c r="P267">
        <v>4.3541759999999998</v>
      </c>
    </row>
    <row r="268" spans="1:16" x14ac:dyDescent="0.2">
      <c r="A268">
        <v>45412</v>
      </c>
      <c r="B268">
        <v>45412</v>
      </c>
      <c r="C268">
        <v>1.158352</v>
      </c>
      <c r="D268">
        <v>179.03899999999999</v>
      </c>
      <c r="E268">
        <v>0.228071</v>
      </c>
      <c r="F268">
        <v>178.27199999999999</v>
      </c>
      <c r="G268">
        <v>1.0580560000000001</v>
      </c>
      <c r="L268">
        <v>4.2215850000000001</v>
      </c>
      <c r="M268">
        <v>2.38678844444</v>
      </c>
      <c r="N268">
        <v>181.42578800000001</v>
      </c>
      <c r="O268">
        <v>179.03899999999999</v>
      </c>
      <c r="P268">
        <v>4.270486</v>
      </c>
    </row>
    <row r="269" spans="1:16" x14ac:dyDescent="0.2">
      <c r="A269">
        <v>45443</v>
      </c>
      <c r="B269">
        <v>45443</v>
      </c>
      <c r="C269">
        <v>1.2379370000000001</v>
      </c>
      <c r="D269">
        <v>178.37299999999999</v>
      </c>
      <c r="E269">
        <v>0.219726</v>
      </c>
      <c r="F269">
        <v>177.62299999999999</v>
      </c>
      <c r="G269">
        <v>1.137659</v>
      </c>
      <c r="L269">
        <v>4.1325620000000001</v>
      </c>
      <c r="M269">
        <v>2.8776597499999998</v>
      </c>
      <c r="N269">
        <v>181.25066000000001</v>
      </c>
      <c r="O269">
        <v>178.37299999999999</v>
      </c>
      <c r="P269">
        <v>4.1837210000000002</v>
      </c>
    </row>
    <row r="270" spans="1:16" x14ac:dyDescent="0.2">
      <c r="A270">
        <v>45473</v>
      </c>
      <c r="B270">
        <v>45473</v>
      </c>
      <c r="C270">
        <v>0.92900099999999997</v>
      </c>
      <c r="D270">
        <v>180.88249999999999</v>
      </c>
      <c r="E270">
        <v>0.214141</v>
      </c>
      <c r="F270">
        <v>180.13200000000001</v>
      </c>
      <c r="G270">
        <v>0.82883700000000005</v>
      </c>
      <c r="L270">
        <v>4.0706610000000003</v>
      </c>
      <c r="M270">
        <v>3.32708609722</v>
      </c>
      <c r="N270">
        <v>184.209586</v>
      </c>
      <c r="O270">
        <v>180.88249999999999</v>
      </c>
      <c r="P270">
        <v>4.1084769999999997</v>
      </c>
    </row>
    <row r="271" spans="1:16" x14ac:dyDescent="0.2">
      <c r="A271">
        <v>45504</v>
      </c>
      <c r="B271">
        <v>45504</v>
      </c>
      <c r="C271">
        <v>0.72509900000000005</v>
      </c>
      <c r="D271">
        <v>182.328</v>
      </c>
      <c r="E271">
        <v>0.20760999999999999</v>
      </c>
      <c r="F271">
        <v>181.583</v>
      </c>
      <c r="G271">
        <v>0.62484200000000001</v>
      </c>
      <c r="L271">
        <v>3.9978210000000001</v>
      </c>
      <c r="M271">
        <v>3.80603601389</v>
      </c>
      <c r="N271">
        <v>186.13403600000001</v>
      </c>
      <c r="O271">
        <v>182.328</v>
      </c>
      <c r="P271">
        <v>4.0268090000000001</v>
      </c>
    </row>
    <row r="272" spans="1:16" x14ac:dyDescent="0.2">
      <c r="A272">
        <v>45535</v>
      </c>
      <c r="B272">
        <v>45535</v>
      </c>
      <c r="C272">
        <v>0.75075499999999995</v>
      </c>
      <c r="D272">
        <v>181.62700000000001</v>
      </c>
      <c r="E272">
        <v>0.19988400000000001</v>
      </c>
      <c r="F272">
        <v>180.899</v>
      </c>
      <c r="G272">
        <v>0.65050300000000005</v>
      </c>
      <c r="L272">
        <v>3.9111259999999999</v>
      </c>
      <c r="M272">
        <v>4.2926737777800001</v>
      </c>
      <c r="N272">
        <v>185.91967399999999</v>
      </c>
      <c r="O272">
        <v>181.62700000000001</v>
      </c>
      <c r="P272">
        <v>3.9404889999999999</v>
      </c>
    </row>
    <row r="273" spans="1:16" x14ac:dyDescent="0.2">
      <c r="A273">
        <v>45565</v>
      </c>
      <c r="B273">
        <v>45565</v>
      </c>
      <c r="C273">
        <v>0.62615200000000004</v>
      </c>
      <c r="D273">
        <v>182.26949999999999</v>
      </c>
      <c r="E273">
        <v>0.193438</v>
      </c>
      <c r="F273">
        <v>181.55099999999999</v>
      </c>
      <c r="G273">
        <v>0.52596200000000004</v>
      </c>
      <c r="L273">
        <v>3.8369239999999998</v>
      </c>
      <c r="M273">
        <v>4.7532456805600001</v>
      </c>
      <c r="N273">
        <v>187.02274600000001</v>
      </c>
      <c r="O273">
        <v>182.26949999999999</v>
      </c>
      <c r="P273">
        <v>3.860948</v>
      </c>
    </row>
    <row r="274" spans="1:16" x14ac:dyDescent="0.2">
      <c r="A274">
        <v>45596</v>
      </c>
      <c r="B274">
        <v>45596</v>
      </c>
      <c r="C274">
        <v>0.64565700000000004</v>
      </c>
      <c r="D274">
        <v>180.71850000000001</v>
      </c>
      <c r="E274">
        <v>0.185778</v>
      </c>
      <c r="F274">
        <v>180.02099999999999</v>
      </c>
      <c r="G274">
        <v>0.545512</v>
      </c>
      <c r="L274">
        <v>3.7477040000000001</v>
      </c>
      <c r="M274">
        <v>5.2297603749999997</v>
      </c>
      <c r="N274">
        <v>185.94826</v>
      </c>
      <c r="O274">
        <v>180.71850000000001</v>
      </c>
      <c r="P274">
        <v>3.7719010000000002</v>
      </c>
    </row>
    <row r="275" spans="1:16" x14ac:dyDescent="0.2">
      <c r="A275">
        <v>45626</v>
      </c>
      <c r="B275">
        <v>45626</v>
      </c>
      <c r="C275">
        <v>0.38499499999999998</v>
      </c>
      <c r="D275">
        <v>182.477</v>
      </c>
      <c r="E275">
        <v>0.18570999999999999</v>
      </c>
      <c r="F275">
        <v>181.78399999999999</v>
      </c>
      <c r="G275">
        <v>0.28478100000000001</v>
      </c>
      <c r="L275">
        <v>3.7940990000000001</v>
      </c>
      <c r="M275">
        <v>3.146869444E-2</v>
      </c>
      <c r="N275">
        <v>182.50846899999999</v>
      </c>
      <c r="O275">
        <v>182.477</v>
      </c>
      <c r="P275">
        <v>3.8087059999999999</v>
      </c>
    </row>
    <row r="276" spans="1:16" x14ac:dyDescent="0.2">
      <c r="A276">
        <v>45657</v>
      </c>
      <c r="B276">
        <v>45657</v>
      </c>
      <c r="C276">
        <v>0.83496700000000001</v>
      </c>
      <c r="D276">
        <v>179.44399999999999</v>
      </c>
      <c r="E276">
        <v>0.176952</v>
      </c>
      <c r="F276">
        <v>178.779</v>
      </c>
      <c r="G276">
        <v>0.73476300000000005</v>
      </c>
      <c r="L276">
        <v>3.6927449999999999</v>
      </c>
      <c r="M276">
        <v>0.50466577777999999</v>
      </c>
      <c r="N276">
        <v>179.948666</v>
      </c>
      <c r="O276">
        <v>179.44399999999999</v>
      </c>
      <c r="P276">
        <v>3.7235779999999998</v>
      </c>
    </row>
    <row r="277" spans="1:16" x14ac:dyDescent="0.2">
      <c r="A277">
        <v>45688</v>
      </c>
      <c r="B277">
        <v>45688</v>
      </c>
      <c r="C277">
        <v>0.79993800000000004</v>
      </c>
      <c r="D277">
        <v>179.79400000000001</v>
      </c>
      <c r="E277">
        <v>0.16999700000000001</v>
      </c>
      <c r="F277">
        <v>179.14099999999999</v>
      </c>
      <c r="G277">
        <v>0.69972400000000001</v>
      </c>
      <c r="L277">
        <v>3.6087389999999999</v>
      </c>
      <c r="M277">
        <v>0.99631700000000001</v>
      </c>
      <c r="N277">
        <v>180.79031699999999</v>
      </c>
      <c r="O277">
        <v>179.79400000000001</v>
      </c>
      <c r="P277">
        <v>3.637607</v>
      </c>
    </row>
    <row r="278" spans="1:16" x14ac:dyDescent="0.2">
      <c r="A278">
        <v>45716</v>
      </c>
      <c r="B278">
        <v>45716</v>
      </c>
      <c r="C278">
        <v>0.83511000000000002</v>
      </c>
      <c r="D278">
        <v>179.17949999999999</v>
      </c>
      <c r="E278">
        <v>0.163156</v>
      </c>
      <c r="F278">
        <v>178.542</v>
      </c>
      <c r="G278">
        <v>0.73494700000000002</v>
      </c>
      <c r="L278">
        <v>3.5246979999999999</v>
      </c>
      <c r="M278">
        <v>1.4705818749999999</v>
      </c>
      <c r="N278">
        <v>180.650082</v>
      </c>
      <c r="O278">
        <v>179.17949999999999</v>
      </c>
      <c r="P278">
        <v>3.5541330000000002</v>
      </c>
    </row>
    <row r="279" spans="1:16" x14ac:dyDescent="0.2">
      <c r="A279">
        <v>45747</v>
      </c>
      <c r="B279">
        <v>45747</v>
      </c>
      <c r="C279">
        <v>0.83995399999999998</v>
      </c>
      <c r="D279">
        <v>178.79050000000001</v>
      </c>
      <c r="E279">
        <v>0.156997</v>
      </c>
      <c r="F279">
        <v>178.167</v>
      </c>
      <c r="G279">
        <v>0.73982899999999996</v>
      </c>
      <c r="L279">
        <v>3.4473799999999999</v>
      </c>
      <c r="M279">
        <v>1.9131377222199999</v>
      </c>
      <c r="N279">
        <v>180.70363800000001</v>
      </c>
      <c r="O279">
        <v>178.79050000000001</v>
      </c>
      <c r="P279">
        <v>3.4763359999999999</v>
      </c>
    </row>
    <row r="280" spans="1:16" x14ac:dyDescent="0.2">
      <c r="A280">
        <v>45777</v>
      </c>
      <c r="B280">
        <v>45777</v>
      </c>
      <c r="C280">
        <v>0.80488400000000004</v>
      </c>
      <c r="D280">
        <v>179.4795</v>
      </c>
      <c r="E280">
        <v>0.15002299999999999</v>
      </c>
      <c r="F280">
        <v>178.86799999999999</v>
      </c>
      <c r="G280">
        <v>0.70474899999999996</v>
      </c>
      <c r="L280">
        <v>3.357783</v>
      </c>
      <c r="M280">
        <v>2.4468354166699999</v>
      </c>
      <c r="N280">
        <v>181.92633499999999</v>
      </c>
      <c r="O280">
        <v>179.4795</v>
      </c>
      <c r="P280">
        <v>3.3848090000000002</v>
      </c>
    </row>
    <row r="281" spans="1:16" x14ac:dyDescent="0.2">
      <c r="A281">
        <v>45808</v>
      </c>
      <c r="B281">
        <v>45808</v>
      </c>
      <c r="C281">
        <v>0.81795700000000005</v>
      </c>
      <c r="D281">
        <v>178.00299999999999</v>
      </c>
      <c r="E281">
        <v>0.144095</v>
      </c>
      <c r="F281">
        <v>177.40899999999999</v>
      </c>
      <c r="G281">
        <v>0.71773100000000001</v>
      </c>
      <c r="L281">
        <v>3.2801490000000002</v>
      </c>
      <c r="M281">
        <v>2.8747102222200001</v>
      </c>
      <c r="N281">
        <v>180.87771000000001</v>
      </c>
      <c r="O281">
        <v>178.00299999999999</v>
      </c>
      <c r="P281">
        <v>3.3069799999999998</v>
      </c>
    </row>
    <row r="282" spans="1:16" x14ac:dyDescent="0.2">
      <c r="A282">
        <v>45838</v>
      </c>
      <c r="B282">
        <v>45838</v>
      </c>
      <c r="C282">
        <v>0.71001199999999998</v>
      </c>
      <c r="D282">
        <v>178.476</v>
      </c>
      <c r="E282">
        <v>0.13844300000000001</v>
      </c>
      <c r="F282">
        <v>177.893</v>
      </c>
      <c r="G282">
        <v>0.60982999999999998</v>
      </c>
      <c r="L282">
        <v>3.2041059999999999</v>
      </c>
      <c r="M282">
        <v>3.3365019722199998</v>
      </c>
      <c r="N282">
        <v>181.81250199999999</v>
      </c>
      <c r="O282">
        <v>178.476</v>
      </c>
      <c r="P282">
        <v>3.226855</v>
      </c>
    </row>
    <row r="283" spans="1:16" x14ac:dyDescent="0.2">
      <c r="A283">
        <v>45869</v>
      </c>
      <c r="B283">
        <v>45869</v>
      </c>
      <c r="C283">
        <v>0.86006400000000005</v>
      </c>
      <c r="D283">
        <v>177.41149999999999</v>
      </c>
      <c r="E283">
        <v>0.13156599999999999</v>
      </c>
      <c r="F283">
        <v>176.84700000000001</v>
      </c>
      <c r="G283">
        <v>0.75993200000000005</v>
      </c>
      <c r="L283">
        <v>3.1106129999999999</v>
      </c>
      <c r="M283">
        <v>3.8466697500000002</v>
      </c>
      <c r="N283">
        <v>181.25817000000001</v>
      </c>
      <c r="O283">
        <v>177.41149999999999</v>
      </c>
      <c r="P283">
        <v>3.1373669999999998</v>
      </c>
    </row>
    <row r="284" spans="1:16" x14ac:dyDescent="0.2">
      <c r="A284">
        <v>45900</v>
      </c>
      <c r="B284">
        <v>45900</v>
      </c>
      <c r="C284">
        <v>0.794956</v>
      </c>
      <c r="D284">
        <v>178.20650000000001</v>
      </c>
      <c r="E284">
        <v>0.12623899999999999</v>
      </c>
      <c r="F284">
        <v>177.65199999999999</v>
      </c>
      <c r="G284">
        <v>0.69487100000000002</v>
      </c>
      <c r="L284">
        <v>3.0357159999999999</v>
      </c>
      <c r="M284">
        <v>4.3085875972199998</v>
      </c>
      <c r="N284">
        <v>182.51508799999999</v>
      </c>
      <c r="O284">
        <v>178.20650000000001</v>
      </c>
      <c r="P284">
        <v>3.0598489999999998</v>
      </c>
    </row>
    <row r="285" spans="1:16" x14ac:dyDescent="0.2">
      <c r="A285">
        <v>45930</v>
      </c>
      <c r="B285">
        <v>45930</v>
      </c>
      <c r="C285">
        <v>1.0152220000000001</v>
      </c>
      <c r="D285">
        <v>176.959</v>
      </c>
      <c r="E285">
        <v>0.11990199999999999</v>
      </c>
      <c r="F285">
        <v>176.423</v>
      </c>
      <c r="G285">
        <v>0.915018</v>
      </c>
      <c r="L285">
        <v>2.945729</v>
      </c>
      <c r="M285">
        <v>4.7938932222200004</v>
      </c>
      <c r="N285">
        <v>181.752893</v>
      </c>
      <c r="O285">
        <v>176.959</v>
      </c>
      <c r="P285">
        <v>2.9756339999999999</v>
      </c>
    </row>
    <row r="286" spans="1:16" x14ac:dyDescent="0.2">
      <c r="A286">
        <v>45961</v>
      </c>
      <c r="B286">
        <v>45961</v>
      </c>
      <c r="C286">
        <v>0.98789099999999996</v>
      </c>
      <c r="D286">
        <v>176.08500000000001</v>
      </c>
      <c r="E286">
        <v>0.113991</v>
      </c>
      <c r="F286">
        <v>175.566</v>
      </c>
      <c r="G286">
        <v>0.88770099999999996</v>
      </c>
      <c r="L286">
        <v>2.8586149999999999</v>
      </c>
      <c r="M286">
        <v>5.2839237499999996</v>
      </c>
      <c r="N286">
        <v>181.36892399999999</v>
      </c>
      <c r="O286">
        <v>176.08500000000001</v>
      </c>
      <c r="P286">
        <v>2.8868550000000002</v>
      </c>
    </row>
    <row r="287" spans="1:16" x14ac:dyDescent="0.2">
      <c r="A287">
        <v>45991</v>
      </c>
      <c r="B287">
        <v>45991</v>
      </c>
      <c r="C287">
        <v>1.0557380000000001</v>
      </c>
      <c r="D287">
        <v>175.48650000000001</v>
      </c>
      <c r="E287">
        <v>0.112278</v>
      </c>
      <c r="F287">
        <v>174.982</v>
      </c>
      <c r="G287">
        <v>0.955596</v>
      </c>
      <c r="L287">
        <v>2.8703150000000002</v>
      </c>
      <c r="M287">
        <v>1.5873374999999999E-2</v>
      </c>
      <c r="N287">
        <v>175.50237300000001</v>
      </c>
      <c r="O287">
        <v>175.48650000000001</v>
      </c>
      <c r="P287">
        <v>2.9006180000000001</v>
      </c>
    </row>
    <row r="288" spans="1:16" x14ac:dyDescent="0.2">
      <c r="A288">
        <v>46022</v>
      </c>
      <c r="B288">
        <v>46022</v>
      </c>
      <c r="C288">
        <v>1.1703349999999999</v>
      </c>
      <c r="D288">
        <v>174.91249999999999</v>
      </c>
      <c r="E288">
        <v>0.106006</v>
      </c>
      <c r="F288">
        <v>174.42500000000001</v>
      </c>
      <c r="G288">
        <v>1.0702700000000001</v>
      </c>
      <c r="L288">
        <v>2.7762869999999999</v>
      </c>
      <c r="M288">
        <v>0.54079549999999998</v>
      </c>
      <c r="N288">
        <v>175.45329599999999</v>
      </c>
      <c r="O288">
        <v>174.91249999999999</v>
      </c>
      <c r="P288">
        <v>2.8087789999999999</v>
      </c>
    </row>
    <row r="289" spans="1:16" x14ac:dyDescent="0.2">
      <c r="A289">
        <v>46053</v>
      </c>
      <c r="B289">
        <v>46053</v>
      </c>
      <c r="C289">
        <v>1.232289</v>
      </c>
      <c r="D289">
        <v>173.9485</v>
      </c>
      <c r="E289">
        <v>0.10213800000000001</v>
      </c>
      <c r="F289">
        <v>173.47300000000001</v>
      </c>
      <c r="G289">
        <v>1.1321969999999999</v>
      </c>
      <c r="L289">
        <v>2.7168730000000001</v>
      </c>
      <c r="M289">
        <v>0.87259180556000004</v>
      </c>
      <c r="N289">
        <v>174.82109199999999</v>
      </c>
      <c r="O289">
        <v>173.9485</v>
      </c>
      <c r="P289">
        <v>2.7503519999999999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838-C233-2C4F-B7E3-441D1C9327E2}">
  <dimension ref="A1:M113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142</v>
      </c>
    </row>
    <row r="5" spans="1:13" x14ac:dyDescent="0.2">
      <c r="A5" t="s">
        <v>143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144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111.53</v>
      </c>
      <c r="C13">
        <v>43708</v>
      </c>
      <c r="D13" t="s">
        <v>88</v>
      </c>
      <c r="E13">
        <v>46</v>
      </c>
      <c r="F13" t="s">
        <v>88</v>
      </c>
      <c r="G13">
        <v>44.520396437805204</v>
      </c>
      <c r="H13">
        <v>44255</v>
      </c>
    </row>
    <row r="14" spans="1:13" x14ac:dyDescent="0.2">
      <c r="A14" t="s">
        <v>89</v>
      </c>
      <c r="B14">
        <v>87.481999999999999</v>
      </c>
      <c r="C14">
        <v>45199</v>
      </c>
      <c r="D14" t="s">
        <v>90</v>
      </c>
      <c r="E14">
        <v>45</v>
      </c>
      <c r="F14" t="s">
        <v>90</v>
      </c>
      <c r="G14">
        <v>-5.6125428734756104</v>
      </c>
      <c r="H14">
        <v>43890</v>
      </c>
    </row>
    <row r="15" spans="1:13" x14ac:dyDescent="0.2">
      <c r="A15" t="s">
        <v>91</v>
      </c>
      <c r="B15">
        <v>98.712999999999994</v>
      </c>
      <c r="D15" t="s">
        <v>92</v>
      </c>
      <c r="E15">
        <v>1</v>
      </c>
      <c r="F15" t="s">
        <v>35</v>
      </c>
      <c r="G15">
        <v>-6.5866249975275501E-2</v>
      </c>
      <c r="H15" t="s">
        <v>145</v>
      </c>
    </row>
    <row r="16" spans="1:13" x14ac:dyDescent="0.2">
      <c r="A16" t="s">
        <v>93</v>
      </c>
      <c r="B16">
        <v>99.506</v>
      </c>
    </row>
    <row r="19" spans="1:13" x14ac:dyDescent="0.2">
      <c r="A19" t="s">
        <v>146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2.2624170000000001</v>
      </c>
      <c r="D21">
        <v>94.506</v>
      </c>
      <c r="E21">
        <v>0.17121600000000001</v>
      </c>
      <c r="F21">
        <v>94.558000000000007</v>
      </c>
      <c r="G21">
        <v>2.2785120000000001</v>
      </c>
      <c r="I21">
        <v>3.665524</v>
      </c>
      <c r="J21">
        <v>0.15416666667000001</v>
      </c>
      <c r="K21">
        <v>94.764167</v>
      </c>
      <c r="L21">
        <v>94.61</v>
      </c>
      <c r="M21">
        <v>3.7484540000000002</v>
      </c>
    </row>
    <row r="22" spans="1:13" x14ac:dyDescent="0.2">
      <c r="A22">
        <v>46022</v>
      </c>
      <c r="B22">
        <v>46022</v>
      </c>
      <c r="C22">
        <v>2.2698670000000001</v>
      </c>
      <c r="D22">
        <v>94.504999999999995</v>
      </c>
      <c r="E22">
        <v>0.17596200000000001</v>
      </c>
      <c r="F22">
        <v>94.451999999999998</v>
      </c>
      <c r="G22">
        <v>2.2548149999999998</v>
      </c>
      <c r="I22">
        <v>3.7222879999999998</v>
      </c>
      <c r="J22">
        <v>0.11041666667</v>
      </c>
      <c r="K22">
        <v>94.615416999999994</v>
      </c>
      <c r="L22">
        <v>94.504999999999995</v>
      </c>
      <c r="M22">
        <v>3.8067790000000001</v>
      </c>
    </row>
    <row r="23" spans="1:13" x14ac:dyDescent="0.2">
      <c r="A23">
        <v>45991</v>
      </c>
      <c r="B23">
        <v>45991</v>
      </c>
      <c r="C23">
        <v>2.2299829999999998</v>
      </c>
      <c r="D23">
        <v>94.524000000000001</v>
      </c>
      <c r="E23">
        <v>0.18373800000000001</v>
      </c>
      <c r="F23">
        <v>94.47</v>
      </c>
      <c r="G23">
        <v>2.2150059999999998</v>
      </c>
      <c r="I23">
        <v>3.8134480000000002</v>
      </c>
      <c r="J23">
        <v>4.1666666669999998E-2</v>
      </c>
      <c r="K23">
        <v>94.565667000000005</v>
      </c>
      <c r="L23">
        <v>94.524000000000001</v>
      </c>
      <c r="M23">
        <v>3.8984869999999998</v>
      </c>
    </row>
    <row r="24" spans="1:13" x14ac:dyDescent="0.2">
      <c r="A24">
        <v>45961</v>
      </c>
      <c r="B24">
        <v>45961</v>
      </c>
      <c r="C24">
        <v>2.0660569999999998</v>
      </c>
      <c r="D24">
        <v>95.025499999999994</v>
      </c>
      <c r="E24">
        <v>0.189471</v>
      </c>
      <c r="F24">
        <v>94.97</v>
      </c>
      <c r="G24">
        <v>2.0511949999999999</v>
      </c>
      <c r="I24">
        <v>3.8655949999999999</v>
      </c>
      <c r="J24">
        <v>0.73333333332999995</v>
      </c>
      <c r="K24">
        <v>95.758832999999996</v>
      </c>
      <c r="L24">
        <v>95.025499999999994</v>
      </c>
      <c r="M24">
        <v>3.9454600000000002</v>
      </c>
    </row>
    <row r="25" spans="1:13" x14ac:dyDescent="0.2">
      <c r="A25">
        <v>45930</v>
      </c>
      <c r="B25">
        <v>45930</v>
      </c>
      <c r="C25">
        <v>2.0699920000000001</v>
      </c>
      <c r="D25">
        <v>94.904499999999999</v>
      </c>
      <c r="E25">
        <v>0.19711699999999999</v>
      </c>
      <c r="F25">
        <v>94.847999999999999</v>
      </c>
      <c r="G25">
        <v>2.055164</v>
      </c>
      <c r="H25">
        <v>-9.2970000000000006</v>
      </c>
      <c r="I25">
        <v>3.9525239999999999</v>
      </c>
      <c r="J25">
        <v>0.66666666666999996</v>
      </c>
      <c r="K25">
        <v>95.571167000000003</v>
      </c>
      <c r="L25">
        <v>94.904499999999999</v>
      </c>
      <c r="M25">
        <v>4.0343400000000003</v>
      </c>
    </row>
    <row r="26" spans="1:13" x14ac:dyDescent="0.2">
      <c r="A26">
        <v>45900</v>
      </c>
      <c r="B26">
        <v>45900</v>
      </c>
      <c r="C26">
        <v>1.9798750000000001</v>
      </c>
      <c r="D26">
        <v>95.153000000000006</v>
      </c>
      <c r="E26">
        <v>0.20481099999999999</v>
      </c>
      <c r="F26">
        <v>95.094999999999999</v>
      </c>
      <c r="G26">
        <v>1.964871</v>
      </c>
      <c r="H26">
        <v>-8.798</v>
      </c>
      <c r="I26">
        <v>4.0379269999999998</v>
      </c>
      <c r="J26">
        <v>0.60416666666999996</v>
      </c>
      <c r="K26">
        <v>95.757166999999995</v>
      </c>
      <c r="L26">
        <v>95.153000000000006</v>
      </c>
      <c r="M26">
        <v>4.1178730000000003</v>
      </c>
    </row>
    <row r="27" spans="1:13" x14ac:dyDescent="0.2">
      <c r="A27">
        <v>45869</v>
      </c>
      <c r="B27">
        <v>45869</v>
      </c>
      <c r="C27">
        <v>2.060044</v>
      </c>
      <c r="D27">
        <v>94.751999999999995</v>
      </c>
      <c r="E27">
        <v>0.21143300000000001</v>
      </c>
      <c r="F27">
        <v>94.692999999999998</v>
      </c>
      <c r="G27">
        <v>2.0449799999999998</v>
      </c>
      <c r="H27">
        <v>-15.352</v>
      </c>
      <c r="I27">
        <v>4.1107899999999997</v>
      </c>
      <c r="J27">
        <v>0.54583333332999995</v>
      </c>
      <c r="K27">
        <v>95.297832999999997</v>
      </c>
      <c r="L27">
        <v>94.751999999999995</v>
      </c>
      <c r="M27">
        <v>4.1954739999999999</v>
      </c>
    </row>
    <row r="28" spans="1:13" x14ac:dyDescent="0.2">
      <c r="A28">
        <v>45838</v>
      </c>
      <c r="B28">
        <v>45838</v>
      </c>
      <c r="C28">
        <v>1.8299510000000001</v>
      </c>
      <c r="D28">
        <v>95.5715</v>
      </c>
      <c r="E28">
        <v>0.22054699999999999</v>
      </c>
      <c r="F28">
        <v>95.510999999999996</v>
      </c>
      <c r="G28">
        <v>1.815102</v>
      </c>
      <c r="H28">
        <v>-15.991</v>
      </c>
      <c r="I28">
        <v>4.2078689999999996</v>
      </c>
      <c r="J28">
        <v>0.47916666667000002</v>
      </c>
      <c r="K28">
        <v>96.050667000000004</v>
      </c>
      <c r="L28">
        <v>95.5715</v>
      </c>
      <c r="M28">
        <v>4.2848709999999999</v>
      </c>
    </row>
    <row r="29" spans="1:13" x14ac:dyDescent="0.2">
      <c r="A29">
        <v>45808</v>
      </c>
      <c r="B29">
        <v>45808</v>
      </c>
      <c r="C29">
        <v>1.9901070000000001</v>
      </c>
      <c r="D29">
        <v>94.837000000000003</v>
      </c>
      <c r="E29">
        <v>0.22730600000000001</v>
      </c>
      <c r="F29">
        <v>94.775999999999996</v>
      </c>
      <c r="G29">
        <v>1.975141</v>
      </c>
      <c r="H29">
        <v>-12.198</v>
      </c>
      <c r="I29">
        <v>4.2798980000000002</v>
      </c>
      <c r="J29">
        <v>0.41875000000000001</v>
      </c>
      <c r="K29">
        <v>95.255750000000006</v>
      </c>
      <c r="L29">
        <v>94.837000000000003</v>
      </c>
      <c r="M29">
        <v>4.3650729999999998</v>
      </c>
    </row>
    <row r="30" spans="1:13" x14ac:dyDescent="0.2">
      <c r="A30">
        <v>45777</v>
      </c>
      <c r="B30">
        <v>45777</v>
      </c>
      <c r="C30">
        <v>1.995069</v>
      </c>
      <c r="D30">
        <v>94.73</v>
      </c>
      <c r="E30">
        <v>0.23461599999999999</v>
      </c>
      <c r="F30">
        <v>94.668000000000006</v>
      </c>
      <c r="G30">
        <v>1.980097</v>
      </c>
      <c r="H30">
        <v>-15.773</v>
      </c>
      <c r="I30">
        <v>4.3559359999999998</v>
      </c>
      <c r="J30">
        <v>0.36041666667</v>
      </c>
      <c r="K30">
        <v>95.090417000000002</v>
      </c>
      <c r="L30">
        <v>94.73</v>
      </c>
      <c r="M30">
        <v>4.4428400000000003</v>
      </c>
    </row>
    <row r="31" spans="1:13" x14ac:dyDescent="0.2">
      <c r="A31">
        <v>45747</v>
      </c>
      <c r="B31">
        <v>45747</v>
      </c>
      <c r="C31">
        <v>2.3651089999999999</v>
      </c>
      <c r="D31">
        <v>93.081999999999994</v>
      </c>
      <c r="E31">
        <v>0.24159700000000001</v>
      </c>
      <c r="F31">
        <v>93.02</v>
      </c>
      <c r="G31">
        <v>2.3501129999999999</v>
      </c>
      <c r="H31">
        <v>-13.497</v>
      </c>
      <c r="I31">
        <v>4.4289360000000002</v>
      </c>
      <c r="J31">
        <v>0.29166666667000002</v>
      </c>
      <c r="K31">
        <v>93.373666999999998</v>
      </c>
      <c r="L31">
        <v>93.081999999999994</v>
      </c>
      <c r="M31">
        <v>4.5336850000000002</v>
      </c>
    </row>
    <row r="32" spans="1:13" x14ac:dyDescent="0.2">
      <c r="A32">
        <v>45716</v>
      </c>
      <c r="B32">
        <v>45716</v>
      </c>
      <c r="C32">
        <v>2.070065</v>
      </c>
      <c r="D32">
        <v>94.221000000000004</v>
      </c>
      <c r="E32">
        <v>0.250614</v>
      </c>
      <c r="F32">
        <v>94.156999999999996</v>
      </c>
      <c r="G32">
        <v>2.0550660000000001</v>
      </c>
      <c r="H32">
        <v>-15.109</v>
      </c>
      <c r="I32">
        <v>4.5185810000000002</v>
      </c>
      <c r="J32">
        <v>0.23333333333</v>
      </c>
      <c r="K32">
        <v>94.454333000000005</v>
      </c>
      <c r="L32">
        <v>94.221000000000004</v>
      </c>
      <c r="M32">
        <v>4.6121179999999997</v>
      </c>
    </row>
    <row r="33" spans="1:13" x14ac:dyDescent="0.2">
      <c r="A33">
        <v>45688</v>
      </c>
      <c r="B33">
        <v>45688</v>
      </c>
      <c r="C33">
        <v>2.005007</v>
      </c>
      <c r="D33">
        <v>94.406499999999994</v>
      </c>
      <c r="E33">
        <v>0.25919900000000001</v>
      </c>
      <c r="F33">
        <v>94.340999999999994</v>
      </c>
      <c r="G33">
        <v>1.990073</v>
      </c>
      <c r="H33">
        <v>-18.445</v>
      </c>
      <c r="I33">
        <v>4.6032989999999998</v>
      </c>
      <c r="J33">
        <v>0.17083333333</v>
      </c>
      <c r="K33">
        <v>94.577332999999996</v>
      </c>
      <c r="L33">
        <v>94.406499999999994</v>
      </c>
      <c r="M33">
        <v>4.695595</v>
      </c>
    </row>
    <row r="34" spans="1:13" x14ac:dyDescent="0.2">
      <c r="A34">
        <v>45657</v>
      </c>
      <c r="B34">
        <v>45657</v>
      </c>
      <c r="C34">
        <v>2.195087</v>
      </c>
      <c r="D34">
        <v>93.473500000000001</v>
      </c>
      <c r="E34">
        <v>0.266845</v>
      </c>
      <c r="F34">
        <v>93.408000000000001</v>
      </c>
      <c r="G34">
        <v>2.180237</v>
      </c>
      <c r="H34">
        <v>-19.675000000000001</v>
      </c>
      <c r="I34">
        <v>4.6785860000000001</v>
      </c>
      <c r="J34">
        <v>0.10625</v>
      </c>
      <c r="K34">
        <v>93.579750000000004</v>
      </c>
      <c r="L34">
        <v>93.473500000000001</v>
      </c>
      <c r="M34">
        <v>4.7812849999999996</v>
      </c>
    </row>
    <row r="35" spans="1:13" x14ac:dyDescent="0.2">
      <c r="A35">
        <v>45626</v>
      </c>
      <c r="B35">
        <v>45626</v>
      </c>
      <c r="C35">
        <v>1.769935</v>
      </c>
      <c r="D35">
        <v>95.282499999999999</v>
      </c>
      <c r="E35">
        <v>0.27771299999999999</v>
      </c>
      <c r="F35">
        <v>95.213999999999999</v>
      </c>
      <c r="G35">
        <v>1.75501</v>
      </c>
      <c r="H35">
        <v>-13.265000000000001</v>
      </c>
      <c r="I35">
        <v>4.780939</v>
      </c>
      <c r="J35">
        <v>4.3749999999999997E-2</v>
      </c>
      <c r="K35">
        <v>95.326250000000002</v>
      </c>
      <c r="L35">
        <v>95.282499999999999</v>
      </c>
      <c r="M35">
        <v>4.865558</v>
      </c>
    </row>
    <row r="36" spans="1:13" x14ac:dyDescent="0.2">
      <c r="A36">
        <v>45596</v>
      </c>
      <c r="B36">
        <v>45596</v>
      </c>
      <c r="C36">
        <v>1.9549190000000001</v>
      </c>
      <c r="D36">
        <v>94.357500000000002</v>
      </c>
      <c r="E36">
        <v>0.28280699999999998</v>
      </c>
      <c r="F36">
        <v>94.289000000000001</v>
      </c>
      <c r="G36">
        <v>1.940056</v>
      </c>
      <c r="H36">
        <v>-21.175000000000001</v>
      </c>
      <c r="I36">
        <v>4.8127760000000004</v>
      </c>
      <c r="J36">
        <v>0.73333333332999995</v>
      </c>
      <c r="K36">
        <v>95.090833000000003</v>
      </c>
      <c r="L36">
        <v>94.357500000000002</v>
      </c>
      <c r="M36">
        <v>4.9068620000000003</v>
      </c>
    </row>
    <row r="37" spans="1:13" x14ac:dyDescent="0.2">
      <c r="A37">
        <v>45565</v>
      </c>
      <c r="B37">
        <v>45565</v>
      </c>
      <c r="C37">
        <v>1.7286760000000001</v>
      </c>
      <c r="D37">
        <v>95.3215</v>
      </c>
      <c r="E37">
        <v>0.29349399999999998</v>
      </c>
      <c r="F37">
        <v>95.251000000000005</v>
      </c>
      <c r="G37">
        <v>1.713824</v>
      </c>
      <c r="H37">
        <v>-19.577999999999999</v>
      </c>
      <c r="I37">
        <v>4.9117569999999997</v>
      </c>
      <c r="J37">
        <v>0.66666666666999996</v>
      </c>
      <c r="K37">
        <v>95.988167000000004</v>
      </c>
      <c r="L37">
        <v>95.3215</v>
      </c>
      <c r="M37">
        <v>4.9966650000000001</v>
      </c>
    </row>
    <row r="38" spans="1:13" x14ac:dyDescent="0.2">
      <c r="A38">
        <v>45535</v>
      </c>
      <c r="B38">
        <v>45535</v>
      </c>
      <c r="C38">
        <v>1.8599490000000001</v>
      </c>
      <c r="D38">
        <v>94.625</v>
      </c>
      <c r="E38">
        <v>0.30129899999999998</v>
      </c>
      <c r="F38">
        <v>94.554000000000002</v>
      </c>
      <c r="G38">
        <v>1.844986</v>
      </c>
      <c r="H38">
        <v>-16.3</v>
      </c>
      <c r="I38">
        <v>4.9839909999999996</v>
      </c>
      <c r="J38">
        <v>0.60624999999999996</v>
      </c>
      <c r="K38">
        <v>95.231250000000003</v>
      </c>
      <c r="L38">
        <v>94.625</v>
      </c>
      <c r="M38">
        <v>5.0766910000000003</v>
      </c>
    </row>
    <row r="39" spans="1:13" x14ac:dyDescent="0.2">
      <c r="A39">
        <v>45504</v>
      </c>
      <c r="B39">
        <v>45504</v>
      </c>
      <c r="C39">
        <v>1.9250119999999999</v>
      </c>
      <c r="D39">
        <v>94.227000000000004</v>
      </c>
      <c r="E39">
        <v>0.31021199999999999</v>
      </c>
      <c r="F39">
        <v>94.155000000000001</v>
      </c>
      <c r="G39">
        <v>1.9100079999999999</v>
      </c>
      <c r="H39">
        <v>-25.36</v>
      </c>
      <c r="I39">
        <v>5.0650360000000001</v>
      </c>
      <c r="J39">
        <v>0.54166666666999996</v>
      </c>
      <c r="K39">
        <v>94.768666999999994</v>
      </c>
      <c r="L39">
        <v>94.227000000000004</v>
      </c>
      <c r="M39">
        <v>5.1625389999999998</v>
      </c>
    </row>
    <row r="40" spans="1:13" x14ac:dyDescent="0.2">
      <c r="A40">
        <v>45473</v>
      </c>
      <c r="B40">
        <v>45473</v>
      </c>
      <c r="C40">
        <v>2.1986150000000002</v>
      </c>
      <c r="D40">
        <v>92.819000000000003</v>
      </c>
      <c r="E40">
        <v>0.317575</v>
      </c>
      <c r="F40">
        <v>92.747</v>
      </c>
      <c r="G40">
        <v>2.183573</v>
      </c>
      <c r="H40">
        <v>-30.231999999999999</v>
      </c>
      <c r="I40">
        <v>5.1319290000000004</v>
      </c>
      <c r="J40">
        <v>0.47916666667000002</v>
      </c>
      <c r="K40">
        <v>93.298167000000007</v>
      </c>
      <c r="L40">
        <v>92.819000000000003</v>
      </c>
      <c r="M40">
        <v>5.2447600000000003</v>
      </c>
    </row>
    <row r="41" spans="1:13" x14ac:dyDescent="0.2">
      <c r="A41">
        <v>45443</v>
      </c>
      <c r="B41">
        <v>45443</v>
      </c>
      <c r="C41">
        <v>2.4799639999999998</v>
      </c>
      <c r="D41">
        <v>91.367500000000007</v>
      </c>
      <c r="E41">
        <v>0.32431500000000002</v>
      </c>
      <c r="F41">
        <v>91.296000000000006</v>
      </c>
      <c r="G41">
        <v>2.4650620000000001</v>
      </c>
      <c r="H41">
        <v>-28.298999999999999</v>
      </c>
      <c r="I41">
        <v>5.1926110000000003</v>
      </c>
      <c r="J41">
        <v>0.42083333333</v>
      </c>
      <c r="K41">
        <v>91.788332999999994</v>
      </c>
      <c r="L41">
        <v>91.367500000000007</v>
      </c>
      <c r="M41">
        <v>5.3213860000000004</v>
      </c>
    </row>
    <row r="42" spans="1:13" x14ac:dyDescent="0.2">
      <c r="A42">
        <v>45412</v>
      </c>
      <c r="B42">
        <v>45412</v>
      </c>
      <c r="C42">
        <v>2.515892</v>
      </c>
      <c r="D42">
        <v>91.066500000000005</v>
      </c>
      <c r="E42">
        <v>0.33368700000000001</v>
      </c>
      <c r="F42">
        <v>90.994</v>
      </c>
      <c r="G42">
        <v>2.500956</v>
      </c>
      <c r="H42">
        <v>-32.188000000000002</v>
      </c>
      <c r="I42">
        <v>5.2746440000000003</v>
      </c>
      <c r="J42">
        <v>0.35625000000000001</v>
      </c>
      <c r="K42">
        <v>91.422749999999994</v>
      </c>
      <c r="L42">
        <v>91.066500000000005</v>
      </c>
      <c r="M42">
        <v>5.407349</v>
      </c>
    </row>
    <row r="43" spans="1:13" x14ac:dyDescent="0.2">
      <c r="A43">
        <v>45382</v>
      </c>
      <c r="B43">
        <v>45382</v>
      </c>
      <c r="C43">
        <v>2.325062</v>
      </c>
      <c r="D43">
        <v>91.879000000000005</v>
      </c>
      <c r="E43">
        <v>0.34446199999999999</v>
      </c>
      <c r="F43">
        <v>91.805000000000007</v>
      </c>
      <c r="G43">
        <v>2.3100969999999998</v>
      </c>
      <c r="H43">
        <v>-27.841000000000001</v>
      </c>
      <c r="I43">
        <v>5.3666869999999998</v>
      </c>
      <c r="J43">
        <v>0.29375000000000001</v>
      </c>
      <c r="K43">
        <v>92.172749999999994</v>
      </c>
      <c r="L43">
        <v>91.879000000000005</v>
      </c>
      <c r="M43">
        <v>5.491466</v>
      </c>
    </row>
    <row r="44" spans="1:13" x14ac:dyDescent="0.2">
      <c r="A44">
        <v>45351</v>
      </c>
      <c r="B44">
        <v>45351</v>
      </c>
      <c r="C44">
        <v>2.5049079999999999</v>
      </c>
      <c r="D44">
        <v>90.874499999999998</v>
      </c>
      <c r="E44">
        <v>0.35244599999999998</v>
      </c>
      <c r="F44">
        <v>90.8</v>
      </c>
      <c r="G44">
        <v>2.4899589999999998</v>
      </c>
      <c r="H44">
        <v>-20.899000000000001</v>
      </c>
      <c r="I44">
        <v>5.4351380000000002</v>
      </c>
      <c r="J44">
        <v>0.23333333333</v>
      </c>
      <c r="K44">
        <v>91.107832999999999</v>
      </c>
      <c r="L44">
        <v>90.874499999999998</v>
      </c>
      <c r="M44">
        <v>5.5712830000000002</v>
      </c>
    </row>
    <row r="45" spans="1:13" x14ac:dyDescent="0.2">
      <c r="A45">
        <v>45322</v>
      </c>
      <c r="B45">
        <v>45322</v>
      </c>
      <c r="C45">
        <v>2.150728</v>
      </c>
      <c r="D45">
        <v>92.540999999999997</v>
      </c>
      <c r="E45">
        <v>0.36542999999999998</v>
      </c>
      <c r="F45">
        <v>92.463999999999999</v>
      </c>
      <c r="G45">
        <v>2.1357370000000002</v>
      </c>
      <c r="H45">
        <v>-26.445</v>
      </c>
      <c r="I45">
        <v>5.5424199999999999</v>
      </c>
      <c r="J45">
        <v>0.16666666666999999</v>
      </c>
      <c r="K45">
        <v>92.707667000000001</v>
      </c>
      <c r="L45">
        <v>92.540999999999997</v>
      </c>
      <c r="M45">
        <v>5.6616220000000004</v>
      </c>
    </row>
    <row r="46" spans="1:13" x14ac:dyDescent="0.2">
      <c r="A46">
        <v>45291</v>
      </c>
      <c r="B46">
        <v>45291</v>
      </c>
      <c r="C46">
        <v>2.0030899999999998</v>
      </c>
      <c r="D46">
        <v>93.215999999999994</v>
      </c>
      <c r="E46">
        <v>0.37614199999999998</v>
      </c>
      <c r="F46">
        <v>93.137</v>
      </c>
      <c r="G46">
        <v>1.988049</v>
      </c>
      <c r="H46">
        <v>-22.050999999999998</v>
      </c>
      <c r="I46">
        <v>5.6300039999999996</v>
      </c>
      <c r="J46">
        <v>0.10625</v>
      </c>
      <c r="K46">
        <v>93.322249999999997</v>
      </c>
      <c r="L46">
        <v>93.215999999999994</v>
      </c>
      <c r="M46">
        <v>5.7427780000000004</v>
      </c>
    </row>
    <row r="47" spans="1:13" x14ac:dyDescent="0.2">
      <c r="A47">
        <v>45260</v>
      </c>
      <c r="B47">
        <v>45260</v>
      </c>
      <c r="C47">
        <v>2.620025</v>
      </c>
      <c r="D47">
        <v>89.913499999999999</v>
      </c>
      <c r="E47">
        <v>0.38103500000000001</v>
      </c>
      <c r="F47">
        <v>89.837000000000003</v>
      </c>
      <c r="G47">
        <v>2.6051259999999998</v>
      </c>
      <c r="H47">
        <v>-17.713999999999999</v>
      </c>
      <c r="I47">
        <v>5.6721950000000003</v>
      </c>
      <c r="J47">
        <v>4.5833333330000003E-2</v>
      </c>
      <c r="K47">
        <v>89.959333000000001</v>
      </c>
      <c r="L47">
        <v>89.913499999999999</v>
      </c>
      <c r="M47">
        <v>5.8208080000000004</v>
      </c>
    </row>
    <row r="48" spans="1:13" x14ac:dyDescent="0.2">
      <c r="A48">
        <v>45230</v>
      </c>
      <c r="B48">
        <v>45230</v>
      </c>
      <c r="C48">
        <v>2.921027</v>
      </c>
      <c r="D48">
        <v>88.233999999999995</v>
      </c>
      <c r="E48">
        <v>0.38610699999999998</v>
      </c>
      <c r="F48">
        <v>88.158000000000001</v>
      </c>
      <c r="G48">
        <v>2.906015</v>
      </c>
      <c r="H48">
        <v>-32.384999999999998</v>
      </c>
      <c r="I48">
        <v>5.6925879999999998</v>
      </c>
      <c r="J48">
        <v>0.72916666666999996</v>
      </c>
      <c r="K48">
        <v>88.963166999999999</v>
      </c>
      <c r="L48">
        <v>88.233999999999995</v>
      </c>
      <c r="M48">
        <v>5.8588699999999996</v>
      </c>
    </row>
    <row r="49" spans="1:13" x14ac:dyDescent="0.2">
      <c r="A49">
        <v>45199</v>
      </c>
      <c r="B49">
        <v>45199</v>
      </c>
      <c r="C49">
        <v>3.0250569999999999</v>
      </c>
      <c r="D49">
        <v>87.558499999999995</v>
      </c>
      <c r="E49">
        <v>0.394984</v>
      </c>
      <c r="F49">
        <v>87.481999999999999</v>
      </c>
      <c r="G49">
        <v>3.0101079999999998</v>
      </c>
      <c r="H49">
        <v>-32.328000000000003</v>
      </c>
      <c r="I49">
        <v>5.7643279999999999</v>
      </c>
      <c r="J49">
        <v>0.66874999999999996</v>
      </c>
      <c r="K49">
        <v>88.227249999999998</v>
      </c>
      <c r="L49">
        <v>87.558499999999995</v>
      </c>
      <c r="M49">
        <v>5.9387020000000001</v>
      </c>
    </row>
    <row r="50" spans="1:13" x14ac:dyDescent="0.2">
      <c r="A50">
        <v>45169</v>
      </c>
      <c r="B50">
        <v>45169</v>
      </c>
      <c r="C50">
        <v>2.8349989999999998</v>
      </c>
      <c r="D50">
        <v>88.391999999999996</v>
      </c>
      <c r="E50">
        <v>0.40642200000000001</v>
      </c>
      <c r="F50">
        <v>88.313999999999993</v>
      </c>
      <c r="G50">
        <v>2.8200240000000001</v>
      </c>
      <c r="H50">
        <v>-32.552</v>
      </c>
      <c r="I50">
        <v>5.8545990000000003</v>
      </c>
      <c r="J50">
        <v>0.60833333332999995</v>
      </c>
      <c r="K50">
        <v>89.000332999999998</v>
      </c>
      <c r="L50">
        <v>88.391999999999996</v>
      </c>
      <c r="M50">
        <v>6.0205770000000003</v>
      </c>
    </row>
    <row r="51" spans="1:13" x14ac:dyDescent="0.2">
      <c r="A51">
        <v>45138</v>
      </c>
      <c r="B51">
        <v>45138</v>
      </c>
      <c r="C51">
        <v>2.6549179999999999</v>
      </c>
      <c r="D51">
        <v>89.194999999999993</v>
      </c>
      <c r="E51">
        <v>0.41902600000000001</v>
      </c>
      <c r="F51">
        <v>89.114999999999995</v>
      </c>
      <c r="G51">
        <v>2.6399360000000001</v>
      </c>
      <c r="H51">
        <v>-38.109000000000002</v>
      </c>
      <c r="I51">
        <v>5.9526690000000002</v>
      </c>
      <c r="J51">
        <v>0.54166666666999996</v>
      </c>
      <c r="K51">
        <v>89.736666999999997</v>
      </c>
      <c r="L51">
        <v>89.194999999999993</v>
      </c>
      <c r="M51">
        <v>6.1107069999999997</v>
      </c>
    </row>
    <row r="52" spans="1:13" x14ac:dyDescent="0.2">
      <c r="A52">
        <v>45107</v>
      </c>
      <c r="B52">
        <v>45107</v>
      </c>
      <c r="C52">
        <v>2.7350140000000001</v>
      </c>
      <c r="D52">
        <v>88.640500000000003</v>
      </c>
      <c r="E52">
        <v>0.42812800000000001</v>
      </c>
      <c r="F52">
        <v>88.56</v>
      </c>
      <c r="G52">
        <v>2.7201050000000002</v>
      </c>
      <c r="H52">
        <v>-36.807000000000002</v>
      </c>
      <c r="I52">
        <v>6.023199</v>
      </c>
      <c r="J52">
        <v>0.48333333333</v>
      </c>
      <c r="K52">
        <v>89.123833000000005</v>
      </c>
      <c r="L52">
        <v>88.640500000000003</v>
      </c>
      <c r="M52">
        <v>6.1879340000000003</v>
      </c>
    </row>
    <row r="53" spans="1:13" x14ac:dyDescent="0.2">
      <c r="A53">
        <v>45077</v>
      </c>
      <c r="B53">
        <v>45077</v>
      </c>
      <c r="C53">
        <v>2.35738</v>
      </c>
      <c r="D53">
        <v>90.5745</v>
      </c>
      <c r="E53">
        <v>0.442938</v>
      </c>
      <c r="F53">
        <v>90.491</v>
      </c>
      <c r="G53">
        <v>2.3425050000000001</v>
      </c>
      <c r="H53">
        <v>-49.039000000000001</v>
      </c>
      <c r="I53">
        <v>6.1347889999999996</v>
      </c>
      <c r="J53">
        <v>0.41666666667000002</v>
      </c>
      <c r="K53">
        <v>90.991167000000004</v>
      </c>
      <c r="L53">
        <v>90.5745</v>
      </c>
      <c r="M53">
        <v>6.2794090000000002</v>
      </c>
    </row>
    <row r="54" spans="1:13" x14ac:dyDescent="0.2">
      <c r="A54">
        <v>45046</v>
      </c>
      <c r="B54">
        <v>45046</v>
      </c>
      <c r="C54">
        <v>2.4290370000000001</v>
      </c>
      <c r="D54">
        <v>90.061999999999998</v>
      </c>
      <c r="E54">
        <v>0.45274799999999998</v>
      </c>
      <c r="F54">
        <v>89.977999999999994</v>
      </c>
      <c r="G54">
        <v>2.4140679999999999</v>
      </c>
      <c r="H54">
        <v>-32.363</v>
      </c>
      <c r="I54">
        <v>6.208666</v>
      </c>
      <c r="J54">
        <v>0.35625000000000001</v>
      </c>
      <c r="K54">
        <v>90.41825</v>
      </c>
      <c r="L54">
        <v>90.061999999999998</v>
      </c>
      <c r="M54">
        <v>6.3594759999999999</v>
      </c>
    </row>
    <row r="55" spans="1:13" x14ac:dyDescent="0.2">
      <c r="A55">
        <v>45016</v>
      </c>
      <c r="B55">
        <v>45016</v>
      </c>
      <c r="C55">
        <v>2.36198</v>
      </c>
      <c r="D55">
        <v>90.330500000000001</v>
      </c>
      <c r="E55">
        <v>0.46399099999999999</v>
      </c>
      <c r="F55">
        <v>90.245000000000005</v>
      </c>
      <c r="G55">
        <v>2.347067</v>
      </c>
      <c r="H55">
        <v>-43.164999999999999</v>
      </c>
      <c r="I55">
        <v>6.2918760000000002</v>
      </c>
      <c r="J55">
        <v>0.29583333333</v>
      </c>
      <c r="K55">
        <v>90.626333000000002</v>
      </c>
      <c r="L55">
        <v>90.330500000000001</v>
      </c>
      <c r="M55">
        <v>6.4404890000000004</v>
      </c>
    </row>
    <row r="56" spans="1:13" x14ac:dyDescent="0.2">
      <c r="A56">
        <v>44985</v>
      </c>
      <c r="B56">
        <v>44985</v>
      </c>
      <c r="C56">
        <v>2.7342379999999999</v>
      </c>
      <c r="D56">
        <v>88.091999999999999</v>
      </c>
      <c r="E56">
        <v>0.47217100000000001</v>
      </c>
      <c r="F56">
        <v>88.007999999999996</v>
      </c>
      <c r="G56">
        <v>2.7192620000000001</v>
      </c>
      <c r="H56">
        <v>-49.304000000000002</v>
      </c>
      <c r="I56">
        <v>6.3531190000000004</v>
      </c>
      <c r="J56">
        <v>0.22916666666999999</v>
      </c>
      <c r="K56">
        <v>88.321167000000003</v>
      </c>
      <c r="L56">
        <v>88.091999999999999</v>
      </c>
      <c r="M56">
        <v>6.5268280000000001</v>
      </c>
    </row>
    <row r="57" spans="1:13" x14ac:dyDescent="0.2">
      <c r="A57">
        <v>44957</v>
      </c>
      <c r="B57">
        <v>44957</v>
      </c>
      <c r="C57">
        <v>2.1222750000000001</v>
      </c>
      <c r="D57">
        <v>91.509</v>
      </c>
      <c r="E57">
        <v>0.48953000000000002</v>
      </c>
      <c r="F57">
        <v>91.42</v>
      </c>
      <c r="G57">
        <v>2.1072799999999998</v>
      </c>
      <c r="H57">
        <v>-47.615000000000002</v>
      </c>
      <c r="I57">
        <v>6.4768780000000001</v>
      </c>
      <c r="J57">
        <v>0.16666666666999999</v>
      </c>
      <c r="K57">
        <v>91.675667000000004</v>
      </c>
      <c r="L57">
        <v>91.509</v>
      </c>
      <c r="M57">
        <v>6.6143349999999996</v>
      </c>
    </row>
    <row r="58" spans="1:13" x14ac:dyDescent="0.2">
      <c r="A58">
        <v>44926</v>
      </c>
      <c r="B58">
        <v>44926</v>
      </c>
      <c r="C58">
        <v>2.4607049999999999</v>
      </c>
      <c r="D58">
        <v>89.410499999999999</v>
      </c>
      <c r="E58">
        <v>0.49706600000000001</v>
      </c>
      <c r="F58">
        <v>89.322999999999993</v>
      </c>
      <c r="G58">
        <v>2.4458199999999999</v>
      </c>
      <c r="H58">
        <v>-65.153999999999996</v>
      </c>
      <c r="I58">
        <v>6.5318639999999997</v>
      </c>
      <c r="J58">
        <v>0.10625</v>
      </c>
      <c r="K58">
        <v>89.516750000000002</v>
      </c>
      <c r="L58">
        <v>89.410499999999999</v>
      </c>
      <c r="M58">
        <v>6.6925939999999997</v>
      </c>
    </row>
    <row r="59" spans="1:13" x14ac:dyDescent="0.2">
      <c r="A59">
        <v>44895</v>
      </c>
      <c r="B59">
        <v>44895</v>
      </c>
      <c r="C59">
        <v>2.0123500000000001</v>
      </c>
      <c r="D59">
        <v>91.986000000000004</v>
      </c>
      <c r="E59">
        <v>0.51371100000000003</v>
      </c>
      <c r="F59">
        <v>91.894000000000005</v>
      </c>
      <c r="G59">
        <v>1.997306</v>
      </c>
      <c r="H59">
        <v>-68.492000000000004</v>
      </c>
      <c r="I59">
        <v>6.6479619999999997</v>
      </c>
      <c r="J59">
        <v>4.1666666669999998E-2</v>
      </c>
      <c r="K59">
        <v>92.027666999999994</v>
      </c>
      <c r="L59">
        <v>91.986000000000004</v>
      </c>
      <c r="M59">
        <v>6.7817420000000004</v>
      </c>
    </row>
    <row r="60" spans="1:13" x14ac:dyDescent="0.2">
      <c r="A60">
        <v>44865</v>
      </c>
      <c r="B60">
        <v>44865</v>
      </c>
      <c r="C60">
        <v>2.3198120000000002</v>
      </c>
      <c r="D60">
        <v>90.017499999999998</v>
      </c>
      <c r="E60">
        <v>0.51777099999999998</v>
      </c>
      <c r="F60">
        <v>89.927000000000007</v>
      </c>
      <c r="G60">
        <v>2.304897</v>
      </c>
      <c r="H60">
        <v>-71.683000000000007</v>
      </c>
      <c r="I60">
        <v>6.6521679999999996</v>
      </c>
      <c r="J60">
        <v>0.72916666666999996</v>
      </c>
      <c r="K60">
        <v>90.746667000000002</v>
      </c>
      <c r="L60">
        <v>90.017499999999998</v>
      </c>
      <c r="M60">
        <v>6.8064859999999996</v>
      </c>
    </row>
    <row r="61" spans="1:13" x14ac:dyDescent="0.2">
      <c r="A61">
        <v>44834</v>
      </c>
      <c r="B61">
        <v>44834</v>
      </c>
      <c r="C61">
        <v>2.3403209999999999</v>
      </c>
      <c r="D61">
        <v>89.790499999999994</v>
      </c>
      <c r="E61">
        <v>0.52845399999999998</v>
      </c>
      <c r="F61">
        <v>89.698999999999998</v>
      </c>
      <c r="G61">
        <v>2.3253599999999999</v>
      </c>
      <c r="H61">
        <v>-79.225999999999999</v>
      </c>
      <c r="I61">
        <v>6.7266240000000002</v>
      </c>
      <c r="J61">
        <v>0.67083333332999995</v>
      </c>
      <c r="K61">
        <v>90.461332999999996</v>
      </c>
      <c r="L61">
        <v>89.790499999999994</v>
      </c>
      <c r="M61">
        <v>6.8840479999999999</v>
      </c>
    </row>
    <row r="62" spans="1:13" x14ac:dyDescent="0.2">
      <c r="A62">
        <v>44804</v>
      </c>
      <c r="B62">
        <v>44804</v>
      </c>
      <c r="C62">
        <v>1.9972669999999999</v>
      </c>
      <c r="D62">
        <v>91.811999999999998</v>
      </c>
      <c r="E62">
        <v>0.54504300000000006</v>
      </c>
      <c r="F62">
        <v>91.716999999999999</v>
      </c>
      <c r="G62">
        <v>1.9822310000000001</v>
      </c>
      <c r="H62">
        <v>-76.191999999999993</v>
      </c>
      <c r="I62">
        <v>6.8399000000000001</v>
      </c>
      <c r="J62">
        <v>0.60416666666999996</v>
      </c>
      <c r="K62">
        <v>92.416167000000002</v>
      </c>
      <c r="L62">
        <v>91.811999999999998</v>
      </c>
      <c r="M62">
        <v>6.9765110000000004</v>
      </c>
    </row>
    <row r="63" spans="1:13" x14ac:dyDescent="0.2">
      <c r="A63">
        <v>44773</v>
      </c>
      <c r="B63">
        <v>44773</v>
      </c>
      <c r="C63">
        <v>1.438906</v>
      </c>
      <c r="D63">
        <v>95.370999999999995</v>
      </c>
      <c r="E63">
        <v>0.56378600000000001</v>
      </c>
      <c r="F63">
        <v>95.271000000000001</v>
      </c>
      <c r="G63">
        <v>1.4239299999999999</v>
      </c>
      <c r="H63">
        <v>-70.819000000000003</v>
      </c>
      <c r="I63">
        <v>6.9653280000000004</v>
      </c>
      <c r="J63">
        <v>0.54166666666999996</v>
      </c>
      <c r="K63">
        <v>95.912666999999999</v>
      </c>
      <c r="L63">
        <v>95.370999999999995</v>
      </c>
      <c r="M63">
        <v>7.0655530000000004</v>
      </c>
    </row>
    <row r="64" spans="1:13" x14ac:dyDescent="0.2">
      <c r="A64">
        <v>44742</v>
      </c>
      <c r="B64">
        <v>44742</v>
      </c>
      <c r="C64">
        <v>1.772187</v>
      </c>
      <c r="D64">
        <v>93.105500000000006</v>
      </c>
      <c r="E64">
        <v>0.571191</v>
      </c>
      <c r="F64">
        <v>93.007000000000005</v>
      </c>
      <c r="G64">
        <v>1.757255</v>
      </c>
      <c r="H64">
        <v>-87.528000000000006</v>
      </c>
      <c r="I64">
        <v>7.0156090000000004</v>
      </c>
      <c r="J64">
        <v>0.48333333333</v>
      </c>
      <c r="K64">
        <v>93.588832999999994</v>
      </c>
      <c r="L64">
        <v>93.105500000000006</v>
      </c>
      <c r="M64">
        <v>7.139939</v>
      </c>
    </row>
    <row r="65" spans="1:13" x14ac:dyDescent="0.2">
      <c r="A65">
        <v>44712</v>
      </c>
      <c r="B65">
        <v>44712</v>
      </c>
      <c r="C65">
        <v>1.5650409999999999</v>
      </c>
      <c r="D65">
        <v>94.414500000000004</v>
      </c>
      <c r="E65">
        <v>0.58697600000000005</v>
      </c>
      <c r="F65">
        <v>94.313000000000002</v>
      </c>
      <c r="G65">
        <v>1.550074</v>
      </c>
      <c r="H65">
        <v>-77.316999999999993</v>
      </c>
      <c r="I65">
        <v>7.1195180000000002</v>
      </c>
      <c r="J65">
        <v>0.41666666667000002</v>
      </c>
      <c r="K65">
        <v>94.831166999999994</v>
      </c>
      <c r="L65">
        <v>94.414500000000004</v>
      </c>
      <c r="M65">
        <v>7.2309419999999998</v>
      </c>
    </row>
    <row r="66" spans="1:13" x14ac:dyDescent="0.2">
      <c r="A66">
        <v>44681</v>
      </c>
      <c r="B66">
        <v>44681</v>
      </c>
      <c r="C66">
        <v>1.74268</v>
      </c>
      <c r="D66">
        <v>93.155000000000001</v>
      </c>
      <c r="E66">
        <v>0.59684099999999995</v>
      </c>
      <c r="F66">
        <v>93.054000000000002</v>
      </c>
      <c r="G66">
        <v>1.7276389999999999</v>
      </c>
      <c r="H66">
        <v>-45.286000000000001</v>
      </c>
      <c r="I66">
        <v>7.1844830000000002</v>
      </c>
      <c r="J66">
        <v>0.35625000000000001</v>
      </c>
      <c r="K66">
        <v>93.511250000000004</v>
      </c>
      <c r="L66">
        <v>93.155000000000001</v>
      </c>
      <c r="M66">
        <v>7.3096860000000001</v>
      </c>
    </row>
    <row r="67" spans="1:13" x14ac:dyDescent="0.2">
      <c r="A67">
        <v>44651</v>
      </c>
      <c r="B67">
        <v>44651</v>
      </c>
      <c r="C67">
        <v>1.2195549999999999</v>
      </c>
      <c r="D67">
        <v>96.714500000000001</v>
      </c>
      <c r="E67">
        <v>0.61591600000000002</v>
      </c>
      <c r="F67">
        <v>96.608000000000004</v>
      </c>
      <c r="G67">
        <v>1.204593</v>
      </c>
      <c r="H67">
        <v>-57.960999999999999</v>
      </c>
      <c r="I67">
        <v>7.3064309999999999</v>
      </c>
      <c r="J67">
        <v>0.29583333333</v>
      </c>
      <c r="K67">
        <v>97.010333000000003</v>
      </c>
      <c r="L67">
        <v>96.714500000000001</v>
      </c>
      <c r="M67">
        <v>7.395537</v>
      </c>
    </row>
    <row r="68" spans="1:13" x14ac:dyDescent="0.2">
      <c r="A68">
        <v>44620</v>
      </c>
      <c r="B68">
        <v>44620</v>
      </c>
      <c r="C68">
        <v>0.50907800000000003</v>
      </c>
      <c r="D68">
        <v>101.92700000000001</v>
      </c>
      <c r="E68">
        <v>0.63937299999999997</v>
      </c>
      <c r="F68">
        <v>101.813</v>
      </c>
      <c r="G68">
        <v>0.49409900000000001</v>
      </c>
      <c r="H68">
        <v>-74.081000000000003</v>
      </c>
      <c r="I68">
        <v>7.4534919999999998</v>
      </c>
      <c r="J68">
        <v>0.22916666666999999</v>
      </c>
      <c r="K68">
        <v>102.156167</v>
      </c>
      <c r="L68">
        <v>101.92700000000001</v>
      </c>
      <c r="M68">
        <v>7.4914360000000002</v>
      </c>
    </row>
    <row r="69" spans="1:13" x14ac:dyDescent="0.2">
      <c r="A69">
        <v>44592</v>
      </c>
      <c r="B69">
        <v>44592</v>
      </c>
      <c r="C69">
        <v>0.36035099999999998</v>
      </c>
      <c r="D69">
        <v>103.1</v>
      </c>
      <c r="E69">
        <v>0.65471900000000005</v>
      </c>
      <c r="F69">
        <v>102.983</v>
      </c>
      <c r="G69">
        <v>0.345335</v>
      </c>
      <c r="H69">
        <v>-63.936999999999998</v>
      </c>
      <c r="I69">
        <v>7.5490069999999996</v>
      </c>
      <c r="J69">
        <v>0.16666666666999999</v>
      </c>
      <c r="K69">
        <v>103.266667</v>
      </c>
      <c r="L69">
        <v>103.1</v>
      </c>
      <c r="M69">
        <v>7.5762099999999997</v>
      </c>
    </row>
    <row r="70" spans="1:13" x14ac:dyDescent="0.2">
      <c r="A70">
        <v>44561</v>
      </c>
      <c r="B70">
        <v>44561</v>
      </c>
      <c r="C70">
        <v>0.19178500000000001</v>
      </c>
      <c r="D70">
        <v>104.468</v>
      </c>
      <c r="E70">
        <v>0.669678</v>
      </c>
      <c r="F70">
        <v>104.348</v>
      </c>
      <c r="G70">
        <v>0.17676</v>
      </c>
      <c r="H70">
        <v>-62.573999999999998</v>
      </c>
      <c r="I70">
        <v>7.6409560000000001</v>
      </c>
      <c r="J70">
        <v>0.10833333333</v>
      </c>
      <c r="K70">
        <v>104.57633300000001</v>
      </c>
      <c r="L70">
        <v>104.468</v>
      </c>
      <c r="M70">
        <v>7.6556100000000002</v>
      </c>
    </row>
    <row r="71" spans="1:13" x14ac:dyDescent="0.2">
      <c r="A71">
        <v>44530</v>
      </c>
      <c r="B71">
        <v>44530</v>
      </c>
      <c r="C71">
        <v>9.0893000000000002E-2</v>
      </c>
      <c r="D71">
        <v>105.33750000000001</v>
      </c>
      <c r="E71">
        <v>0.68568799999999996</v>
      </c>
      <c r="F71">
        <v>105.215</v>
      </c>
      <c r="G71">
        <v>7.5925000000000006E-2</v>
      </c>
      <c r="H71">
        <v>-63.55</v>
      </c>
      <c r="I71">
        <v>7.7384310000000003</v>
      </c>
      <c r="J71">
        <v>4.1666666669999998E-2</v>
      </c>
      <c r="K71">
        <v>105.379167</v>
      </c>
      <c r="L71">
        <v>105.33750000000001</v>
      </c>
      <c r="M71">
        <v>7.7454650000000003</v>
      </c>
    </row>
    <row r="72" spans="1:13" x14ac:dyDescent="0.2">
      <c r="A72">
        <v>44500</v>
      </c>
      <c r="B72">
        <v>44500</v>
      </c>
      <c r="C72">
        <v>0.33173200000000003</v>
      </c>
      <c r="D72">
        <v>103.429</v>
      </c>
      <c r="E72">
        <v>0.69084500000000004</v>
      </c>
      <c r="F72">
        <v>103.30800000000001</v>
      </c>
      <c r="G72">
        <v>0.31672499999999998</v>
      </c>
      <c r="H72">
        <v>-53.936999999999998</v>
      </c>
      <c r="I72">
        <v>7.74458</v>
      </c>
      <c r="J72">
        <v>0.72916666666999996</v>
      </c>
      <c r="K72">
        <v>104.15816700000001</v>
      </c>
      <c r="L72">
        <v>103.429</v>
      </c>
      <c r="M72">
        <v>7.7702710000000002</v>
      </c>
    </row>
    <row r="73" spans="1:13" x14ac:dyDescent="0.2">
      <c r="A73">
        <v>44469</v>
      </c>
      <c r="B73">
        <v>44469</v>
      </c>
      <c r="C73">
        <v>0.31386700000000001</v>
      </c>
      <c r="D73">
        <v>103.6075</v>
      </c>
      <c r="E73">
        <v>0.70396199999999998</v>
      </c>
      <c r="F73">
        <v>103.485</v>
      </c>
      <c r="G73">
        <v>0.29890600000000001</v>
      </c>
      <c r="H73">
        <v>-41.81</v>
      </c>
      <c r="I73">
        <v>7.8237410000000001</v>
      </c>
      <c r="J73">
        <v>0.67083333332999995</v>
      </c>
      <c r="K73">
        <v>104.278333</v>
      </c>
      <c r="L73">
        <v>103.6075</v>
      </c>
      <c r="M73">
        <v>7.8482969999999996</v>
      </c>
    </row>
    <row r="74" spans="1:13" x14ac:dyDescent="0.2">
      <c r="A74">
        <v>44439</v>
      </c>
      <c r="B74">
        <v>44439</v>
      </c>
      <c r="C74">
        <v>9.6540000000000001E-2</v>
      </c>
      <c r="D74">
        <v>105.45699999999999</v>
      </c>
      <c r="E74">
        <v>0.722244</v>
      </c>
      <c r="F74">
        <v>105.331</v>
      </c>
      <c r="G74">
        <v>8.1556000000000003E-2</v>
      </c>
      <c r="H74">
        <v>-39.003999999999998</v>
      </c>
      <c r="I74">
        <v>7.9325340000000004</v>
      </c>
      <c r="J74">
        <v>0.60416666666999996</v>
      </c>
      <c r="K74">
        <v>106.061167</v>
      </c>
      <c r="L74">
        <v>105.45699999999999</v>
      </c>
      <c r="M74">
        <v>7.9401919999999997</v>
      </c>
    </row>
    <row r="75" spans="1:13" x14ac:dyDescent="0.2">
      <c r="A75">
        <v>44408</v>
      </c>
      <c r="B75">
        <v>44408</v>
      </c>
      <c r="C75">
        <v>2.8324999999999999E-2</v>
      </c>
      <c r="D75">
        <v>106.0925</v>
      </c>
      <c r="E75">
        <v>0.73698900000000001</v>
      </c>
      <c r="F75">
        <v>105.964</v>
      </c>
      <c r="G75">
        <v>1.3350000000000001E-2</v>
      </c>
      <c r="H75">
        <v>-39.685000000000002</v>
      </c>
      <c r="I75">
        <v>8.0194130000000001</v>
      </c>
      <c r="J75">
        <v>0.54374999999999996</v>
      </c>
      <c r="K75">
        <v>106.63625</v>
      </c>
      <c r="L75">
        <v>106.0925</v>
      </c>
      <c r="M75">
        <v>8.0216840000000005</v>
      </c>
    </row>
    <row r="76" spans="1:13" x14ac:dyDescent="0.2">
      <c r="A76">
        <v>44377</v>
      </c>
      <c r="B76">
        <v>44377</v>
      </c>
      <c r="C76">
        <v>0.24939</v>
      </c>
      <c r="D76">
        <v>104.264</v>
      </c>
      <c r="E76">
        <v>0.74807599999999996</v>
      </c>
      <c r="F76">
        <v>104.137</v>
      </c>
      <c r="G76">
        <v>0.23438500000000001</v>
      </c>
      <c r="H76">
        <v>-39.840000000000003</v>
      </c>
      <c r="I76">
        <v>8.0845859999999998</v>
      </c>
      <c r="J76">
        <v>0.47916666667000002</v>
      </c>
      <c r="K76">
        <v>104.743167</v>
      </c>
      <c r="L76">
        <v>104.264</v>
      </c>
      <c r="M76">
        <v>8.1047480000000007</v>
      </c>
    </row>
    <row r="77" spans="1:13" x14ac:dyDescent="0.2">
      <c r="A77">
        <v>44347</v>
      </c>
      <c r="B77">
        <v>44347</v>
      </c>
      <c r="C77">
        <v>0.33704600000000001</v>
      </c>
      <c r="D77">
        <v>103.5595</v>
      </c>
      <c r="E77">
        <v>0.76094399999999995</v>
      </c>
      <c r="F77">
        <v>103.432</v>
      </c>
      <c r="G77">
        <v>0.32206800000000002</v>
      </c>
      <c r="H77">
        <v>-34.338000000000001</v>
      </c>
      <c r="I77">
        <v>8.1593630000000008</v>
      </c>
      <c r="J77">
        <v>0.41666666667000002</v>
      </c>
      <c r="K77">
        <v>103.976167</v>
      </c>
      <c r="L77">
        <v>103.5595</v>
      </c>
      <c r="M77">
        <v>8.1868639999999999</v>
      </c>
    </row>
    <row r="78" spans="1:13" x14ac:dyDescent="0.2">
      <c r="A78">
        <v>44316</v>
      </c>
      <c r="B78">
        <v>44316</v>
      </c>
      <c r="C78">
        <v>0.29924400000000001</v>
      </c>
      <c r="D78">
        <v>103.916</v>
      </c>
      <c r="E78">
        <v>0.77507099999999995</v>
      </c>
      <c r="F78">
        <v>103.78700000000001</v>
      </c>
      <c r="G78">
        <v>0.28422399999999998</v>
      </c>
      <c r="H78">
        <v>-36.262999999999998</v>
      </c>
      <c r="I78">
        <v>8.2405080000000002</v>
      </c>
      <c r="J78">
        <v>0.35833333333</v>
      </c>
      <c r="K78">
        <v>104.274333</v>
      </c>
      <c r="L78">
        <v>103.916</v>
      </c>
      <c r="M78">
        <v>8.2651669999999999</v>
      </c>
    </row>
    <row r="79" spans="1:13" x14ac:dyDescent="0.2">
      <c r="A79">
        <v>44286</v>
      </c>
      <c r="B79">
        <v>44286</v>
      </c>
      <c r="C79">
        <v>0.29383399999999998</v>
      </c>
      <c r="D79">
        <v>103.998</v>
      </c>
      <c r="E79">
        <v>0.78877900000000001</v>
      </c>
      <c r="F79">
        <v>103.86799999999999</v>
      </c>
      <c r="G79">
        <v>0.27884300000000001</v>
      </c>
      <c r="H79">
        <v>-33.917000000000002</v>
      </c>
      <c r="I79">
        <v>8.3185769999999994</v>
      </c>
      <c r="J79">
        <v>0.3</v>
      </c>
      <c r="K79">
        <v>104.298</v>
      </c>
      <c r="L79">
        <v>103.998</v>
      </c>
      <c r="M79">
        <v>8.3430199999999992</v>
      </c>
    </row>
    <row r="80" spans="1:13" x14ac:dyDescent="0.2">
      <c r="A80">
        <v>44255</v>
      </c>
      <c r="B80">
        <v>44255</v>
      </c>
      <c r="C80">
        <v>0.316913</v>
      </c>
      <c r="D80">
        <v>103.8395</v>
      </c>
      <c r="E80">
        <v>0.80506500000000003</v>
      </c>
      <c r="F80">
        <v>103.708</v>
      </c>
      <c r="G80">
        <v>0.30193799999999998</v>
      </c>
      <c r="H80">
        <v>-34.523000000000003</v>
      </c>
      <c r="I80">
        <v>8.4104899999999994</v>
      </c>
      <c r="J80">
        <v>0.22916666666999999</v>
      </c>
      <c r="K80">
        <v>104.068667</v>
      </c>
      <c r="L80">
        <v>103.8395</v>
      </c>
      <c r="M80">
        <v>8.437144</v>
      </c>
    </row>
    <row r="81" spans="1:13" x14ac:dyDescent="0.2">
      <c r="A81">
        <v>44227</v>
      </c>
      <c r="B81">
        <v>44227</v>
      </c>
      <c r="C81">
        <v>6.9620000000000003E-3</v>
      </c>
      <c r="D81">
        <v>106.65649999999999</v>
      </c>
      <c r="E81">
        <v>0.825546</v>
      </c>
      <c r="F81">
        <v>106.52</v>
      </c>
      <c r="G81">
        <v>-7.9819999999999995E-3</v>
      </c>
      <c r="H81">
        <v>-31.387</v>
      </c>
      <c r="I81">
        <v>8.5241620000000005</v>
      </c>
      <c r="J81">
        <v>0.16666666666999999</v>
      </c>
      <c r="K81">
        <v>106.823167</v>
      </c>
      <c r="L81">
        <v>106.65649999999999</v>
      </c>
      <c r="M81">
        <v>8.5247550000000007</v>
      </c>
    </row>
    <row r="82" spans="1:13" x14ac:dyDescent="0.2">
      <c r="A82">
        <v>44196</v>
      </c>
      <c r="B82">
        <v>44196</v>
      </c>
      <c r="C82">
        <v>-6.7792000000000005E-2</v>
      </c>
      <c r="D82">
        <v>107.40300000000001</v>
      </c>
      <c r="E82">
        <v>0.84051900000000002</v>
      </c>
      <c r="F82">
        <v>107.264</v>
      </c>
      <c r="G82">
        <v>-8.2822000000000007E-2</v>
      </c>
      <c r="H82">
        <v>-27.632999999999999</v>
      </c>
      <c r="I82">
        <v>8.6066120000000002</v>
      </c>
      <c r="J82">
        <v>0.11041666667</v>
      </c>
      <c r="K82">
        <v>107.513417</v>
      </c>
      <c r="L82">
        <v>107.40300000000001</v>
      </c>
      <c r="M82">
        <v>8.6007770000000008</v>
      </c>
    </row>
    <row r="83" spans="1:13" x14ac:dyDescent="0.2">
      <c r="A83">
        <v>44165</v>
      </c>
      <c r="B83">
        <v>44165</v>
      </c>
      <c r="C83">
        <v>-9.2660999999999993E-2</v>
      </c>
      <c r="D83">
        <v>107.71250000000001</v>
      </c>
      <c r="E83">
        <v>0.85777999999999999</v>
      </c>
      <c r="F83">
        <v>107.572</v>
      </c>
      <c r="G83">
        <v>-0.107602</v>
      </c>
      <c r="H83">
        <v>-34.207000000000001</v>
      </c>
      <c r="I83">
        <v>8.7008449999999993</v>
      </c>
      <c r="J83">
        <v>4.1666666669999998E-2</v>
      </c>
      <c r="K83">
        <v>107.754167</v>
      </c>
      <c r="L83">
        <v>107.71250000000001</v>
      </c>
      <c r="M83">
        <v>8.6927830000000004</v>
      </c>
    </row>
    <row r="84" spans="1:13" x14ac:dyDescent="0.2">
      <c r="A84">
        <v>44135</v>
      </c>
      <c r="B84">
        <v>44135</v>
      </c>
      <c r="C84">
        <v>-0.150008</v>
      </c>
      <c r="D84">
        <v>108.327</v>
      </c>
      <c r="E84">
        <v>0.86777000000000004</v>
      </c>
      <c r="F84">
        <v>108.184</v>
      </c>
      <c r="G84">
        <v>-0.16504199999999999</v>
      </c>
      <c r="H84">
        <v>-36.093000000000004</v>
      </c>
      <c r="I84">
        <v>8.7269609999999993</v>
      </c>
      <c r="J84">
        <v>0.73124999999999996</v>
      </c>
      <c r="K84">
        <v>109.05825</v>
      </c>
      <c r="L84">
        <v>108.327</v>
      </c>
      <c r="M84">
        <v>8.71387</v>
      </c>
    </row>
    <row r="85" spans="1:13" x14ac:dyDescent="0.2">
      <c r="A85">
        <v>44104</v>
      </c>
      <c r="B85">
        <v>44104</v>
      </c>
      <c r="C85">
        <v>-0.114146</v>
      </c>
      <c r="D85">
        <v>108.0625</v>
      </c>
      <c r="E85">
        <v>0.88304400000000005</v>
      </c>
      <c r="F85">
        <v>107.919</v>
      </c>
      <c r="G85">
        <v>-0.129084</v>
      </c>
      <c r="H85">
        <v>-30.547999999999998</v>
      </c>
      <c r="I85">
        <v>8.8093640000000004</v>
      </c>
      <c r="J85">
        <v>0.66666666666999996</v>
      </c>
      <c r="K85">
        <v>108.729167</v>
      </c>
      <c r="L85">
        <v>108.0625</v>
      </c>
      <c r="M85">
        <v>8.7993079999999999</v>
      </c>
    </row>
    <row r="86" spans="1:13" x14ac:dyDescent="0.2">
      <c r="A86">
        <v>44074</v>
      </c>
      <c r="B86">
        <v>44074</v>
      </c>
      <c r="C86">
        <v>3.9868000000000001E-2</v>
      </c>
      <c r="D86">
        <v>106.65900000000001</v>
      </c>
      <c r="E86">
        <v>0.89552799999999999</v>
      </c>
      <c r="F86">
        <v>106.51600000000001</v>
      </c>
      <c r="G86">
        <v>2.4839E-2</v>
      </c>
      <c r="H86">
        <v>-23.4</v>
      </c>
      <c r="I86">
        <v>8.8761980000000005</v>
      </c>
      <c r="J86">
        <v>0.60416666666999996</v>
      </c>
      <c r="K86">
        <v>107.263167</v>
      </c>
      <c r="L86">
        <v>106.65900000000001</v>
      </c>
      <c r="M86">
        <v>8.8797370000000004</v>
      </c>
    </row>
    <row r="87" spans="1:13" x14ac:dyDescent="0.2">
      <c r="A87">
        <v>44043</v>
      </c>
      <c r="B87">
        <v>44043</v>
      </c>
      <c r="C87">
        <v>-9.3923999999999994E-2</v>
      </c>
      <c r="D87">
        <v>108.009</v>
      </c>
      <c r="E87">
        <v>0.91291999999999995</v>
      </c>
      <c r="F87">
        <v>107.863</v>
      </c>
      <c r="G87">
        <v>-0.108929</v>
      </c>
      <c r="H87">
        <v>-26.1</v>
      </c>
      <c r="I87">
        <v>8.9684629999999999</v>
      </c>
      <c r="J87">
        <v>0.54583333332999995</v>
      </c>
      <c r="K87">
        <v>108.554833</v>
      </c>
      <c r="L87">
        <v>108.009</v>
      </c>
      <c r="M87">
        <v>8.9600390000000001</v>
      </c>
    </row>
    <row r="88" spans="1:13" x14ac:dyDescent="0.2">
      <c r="A88">
        <v>44012</v>
      </c>
      <c r="B88">
        <v>44012</v>
      </c>
      <c r="C88">
        <v>-4.8735000000000001E-2</v>
      </c>
      <c r="D88">
        <v>107.643</v>
      </c>
      <c r="E88">
        <v>0.92890099999999998</v>
      </c>
      <c r="F88">
        <v>107.496</v>
      </c>
      <c r="G88">
        <v>-6.3761999999999999E-2</v>
      </c>
      <c r="H88">
        <v>-19.829999999999998</v>
      </c>
      <c r="I88">
        <v>9.0524889999999996</v>
      </c>
      <c r="J88">
        <v>0.47916666667000002</v>
      </c>
      <c r="K88">
        <v>108.122167</v>
      </c>
      <c r="L88">
        <v>107.643</v>
      </c>
      <c r="M88">
        <v>9.0480769999999993</v>
      </c>
    </row>
    <row r="89" spans="1:13" x14ac:dyDescent="0.2">
      <c r="A89">
        <v>43982</v>
      </c>
      <c r="B89">
        <v>43982</v>
      </c>
      <c r="C89">
        <v>-3.4747E-2</v>
      </c>
      <c r="D89">
        <v>107.57299999999999</v>
      </c>
      <c r="E89">
        <v>0.94460200000000005</v>
      </c>
      <c r="F89">
        <v>107.425</v>
      </c>
      <c r="G89">
        <v>-4.9759999999999999E-2</v>
      </c>
      <c r="H89">
        <v>-25.47</v>
      </c>
      <c r="I89">
        <v>9.1343209999999999</v>
      </c>
      <c r="J89">
        <v>0.41666666667000002</v>
      </c>
      <c r="K89">
        <v>107.989667</v>
      </c>
      <c r="L89">
        <v>107.57299999999999</v>
      </c>
      <c r="M89">
        <v>9.1311470000000003</v>
      </c>
    </row>
    <row r="90" spans="1:13" x14ac:dyDescent="0.2">
      <c r="A90">
        <v>43951</v>
      </c>
      <c r="B90">
        <v>43951</v>
      </c>
      <c r="C90">
        <v>-9.6765000000000004E-2</v>
      </c>
      <c r="D90">
        <v>108.252</v>
      </c>
      <c r="E90">
        <v>0.96045700000000001</v>
      </c>
      <c r="F90">
        <v>108.102</v>
      </c>
      <c r="G90">
        <v>-0.111759</v>
      </c>
      <c r="H90">
        <v>-36.22</v>
      </c>
      <c r="I90">
        <v>9.2162330000000008</v>
      </c>
      <c r="J90">
        <v>0.36041666667</v>
      </c>
      <c r="K90">
        <v>108.61241699999999</v>
      </c>
      <c r="L90">
        <v>108.252</v>
      </c>
      <c r="M90">
        <v>9.2073149999999995</v>
      </c>
    </row>
    <row r="91" spans="1:13" x14ac:dyDescent="0.2">
      <c r="A91">
        <v>43921</v>
      </c>
      <c r="B91">
        <v>43921</v>
      </c>
      <c r="C91">
        <v>-0.13586799999999999</v>
      </c>
      <c r="D91">
        <v>108.7285</v>
      </c>
      <c r="E91">
        <v>0.97923499999999997</v>
      </c>
      <c r="F91">
        <v>108.57599999999999</v>
      </c>
      <c r="G91">
        <v>-0.15084900000000001</v>
      </c>
      <c r="H91">
        <v>-36.85</v>
      </c>
      <c r="I91">
        <v>9.3123679999999993</v>
      </c>
      <c r="J91">
        <v>0.29166666667000002</v>
      </c>
      <c r="K91">
        <v>109.020167</v>
      </c>
      <c r="L91">
        <v>108.7285</v>
      </c>
      <c r="M91">
        <v>9.2997160000000001</v>
      </c>
    </row>
    <row r="92" spans="1:13" x14ac:dyDescent="0.2">
      <c r="A92">
        <v>43890</v>
      </c>
      <c r="B92">
        <v>43890</v>
      </c>
      <c r="C92">
        <v>-0.27762100000000001</v>
      </c>
      <c r="D92">
        <v>110.265</v>
      </c>
      <c r="E92">
        <v>0.99831499999999995</v>
      </c>
      <c r="F92">
        <v>110.10899999999999</v>
      </c>
      <c r="G92">
        <v>-0.29263499999999998</v>
      </c>
      <c r="H92">
        <v>-38.47</v>
      </c>
      <c r="I92">
        <v>9.4090410000000002</v>
      </c>
      <c r="J92">
        <v>0.23125000000000001</v>
      </c>
      <c r="K92">
        <v>110.49625</v>
      </c>
      <c r="L92">
        <v>110.265</v>
      </c>
      <c r="M92">
        <v>9.3829200000000004</v>
      </c>
    </row>
    <row r="93" spans="1:13" x14ac:dyDescent="0.2">
      <c r="A93">
        <v>43861</v>
      </c>
      <c r="B93">
        <v>43861</v>
      </c>
      <c r="C93">
        <v>-4.1984E-2</v>
      </c>
      <c r="D93">
        <v>107.9105</v>
      </c>
      <c r="E93">
        <v>1.009023</v>
      </c>
      <c r="F93">
        <v>107.75700000000001</v>
      </c>
      <c r="G93">
        <v>-5.6952000000000003E-2</v>
      </c>
      <c r="H93">
        <v>-32.549999999999997</v>
      </c>
      <c r="I93">
        <v>9.4630340000000004</v>
      </c>
      <c r="J93">
        <v>0.17083333333</v>
      </c>
      <c r="K93">
        <v>108.081333</v>
      </c>
      <c r="L93">
        <v>107.9105</v>
      </c>
      <c r="M93">
        <v>9.4590610000000002</v>
      </c>
    </row>
    <row r="94" spans="1:13" x14ac:dyDescent="0.2">
      <c r="A94">
        <v>43830</v>
      </c>
      <c r="B94">
        <v>43830</v>
      </c>
      <c r="C94">
        <v>0.15376899999999999</v>
      </c>
      <c r="D94">
        <v>105.98050000000001</v>
      </c>
      <c r="E94">
        <v>1.0217529999999999</v>
      </c>
      <c r="F94">
        <v>105.82899999999999</v>
      </c>
      <c r="G94">
        <v>0.138819</v>
      </c>
      <c r="H94">
        <v>-39.409999999999997</v>
      </c>
      <c r="I94">
        <v>9.5268119999999996</v>
      </c>
      <c r="J94">
        <v>0.10625</v>
      </c>
      <c r="K94">
        <v>106.08674999999999</v>
      </c>
      <c r="L94">
        <v>105.98050000000001</v>
      </c>
      <c r="M94">
        <v>9.5414619999999992</v>
      </c>
    </row>
    <row r="95" spans="1:13" x14ac:dyDescent="0.2">
      <c r="A95">
        <v>43799</v>
      </c>
      <c r="B95">
        <v>43799</v>
      </c>
      <c r="C95">
        <v>2.1014999999999999E-2</v>
      </c>
      <c r="D95">
        <v>107.39400000000001</v>
      </c>
      <c r="E95">
        <v>1.041612</v>
      </c>
      <c r="F95">
        <v>107.239</v>
      </c>
      <c r="G95">
        <v>6.0169999999999998E-3</v>
      </c>
      <c r="H95">
        <v>-39.64</v>
      </c>
      <c r="I95">
        <v>9.6252929999999992</v>
      </c>
      <c r="J95">
        <v>4.3749999999999997E-2</v>
      </c>
      <c r="K95">
        <v>107.43774999999999</v>
      </c>
      <c r="L95">
        <v>107.39400000000001</v>
      </c>
      <c r="M95">
        <v>9.6273160000000004</v>
      </c>
    </row>
    <row r="96" spans="1:13" x14ac:dyDescent="0.2">
      <c r="A96">
        <v>43769</v>
      </c>
      <c r="B96">
        <v>43769</v>
      </c>
      <c r="C96">
        <v>-0.12800800000000001</v>
      </c>
      <c r="D96">
        <v>109.021</v>
      </c>
      <c r="E96">
        <v>1.0542739999999999</v>
      </c>
      <c r="F96">
        <v>108.86199999999999</v>
      </c>
      <c r="G96">
        <v>-0.14301900000000001</v>
      </c>
      <c r="H96">
        <v>-42.9</v>
      </c>
      <c r="I96">
        <v>9.6567369999999997</v>
      </c>
      <c r="J96">
        <v>0.73333333332999995</v>
      </c>
      <c r="K96">
        <v>109.754333</v>
      </c>
      <c r="L96">
        <v>109.021</v>
      </c>
      <c r="M96">
        <v>9.6443759999999994</v>
      </c>
    </row>
    <row r="97" spans="1:13" x14ac:dyDescent="0.2">
      <c r="A97">
        <v>43738</v>
      </c>
      <c r="B97">
        <v>43738</v>
      </c>
      <c r="C97">
        <v>-0.26457599999999998</v>
      </c>
      <c r="D97">
        <v>110.574</v>
      </c>
      <c r="E97">
        <v>1.075828</v>
      </c>
      <c r="F97">
        <v>110.411</v>
      </c>
      <c r="G97">
        <v>-0.27959499999999998</v>
      </c>
      <c r="H97">
        <v>-42.9</v>
      </c>
      <c r="I97">
        <v>9.7624969999999998</v>
      </c>
      <c r="J97">
        <v>0.66666666666999996</v>
      </c>
      <c r="K97">
        <v>111.240667</v>
      </c>
      <c r="L97">
        <v>110.574</v>
      </c>
      <c r="M97">
        <v>9.7366679999999999</v>
      </c>
    </row>
    <row r="98" spans="1:13" x14ac:dyDescent="0.2">
      <c r="A98">
        <v>43708</v>
      </c>
      <c r="B98">
        <v>43708</v>
      </c>
      <c r="C98">
        <v>-0.358713</v>
      </c>
      <c r="D98">
        <v>111.696</v>
      </c>
      <c r="E98">
        <v>1.0948549999999999</v>
      </c>
      <c r="F98">
        <v>111.53</v>
      </c>
      <c r="G98">
        <v>-0.37372100000000003</v>
      </c>
      <c r="H98">
        <v>-38.81</v>
      </c>
      <c r="I98">
        <v>9.8549039999999994</v>
      </c>
      <c r="J98">
        <v>0.60624999999999996</v>
      </c>
      <c r="K98">
        <v>112.30225</v>
      </c>
      <c r="L98">
        <v>111.696</v>
      </c>
      <c r="M98">
        <v>9.8195530000000009</v>
      </c>
    </row>
    <row r="99" spans="1:13" x14ac:dyDescent="0.2">
      <c r="A99">
        <v>43677</v>
      </c>
      <c r="B99">
        <v>43677</v>
      </c>
      <c r="C99">
        <v>-0.13476399999999999</v>
      </c>
      <c r="D99">
        <v>109.3265</v>
      </c>
      <c r="E99">
        <v>1.107083</v>
      </c>
      <c r="F99">
        <v>109.163</v>
      </c>
      <c r="G99">
        <v>-0.14974000000000001</v>
      </c>
      <c r="H99">
        <v>-38.81</v>
      </c>
      <c r="I99">
        <v>9.9134600000000006</v>
      </c>
      <c r="J99">
        <v>0.54166666666999996</v>
      </c>
      <c r="K99">
        <v>109.868167</v>
      </c>
      <c r="L99">
        <v>109.3265</v>
      </c>
      <c r="M99">
        <v>9.9001000000000001</v>
      </c>
    </row>
    <row r="100" spans="1:13" x14ac:dyDescent="0.2">
      <c r="A100">
        <v>43646</v>
      </c>
      <c r="B100">
        <v>43646</v>
      </c>
      <c r="C100">
        <v>3.3834000000000003E-2</v>
      </c>
      <c r="D100">
        <v>107.5675</v>
      </c>
      <c r="E100">
        <v>1.120161</v>
      </c>
      <c r="F100">
        <v>107.40600000000001</v>
      </c>
      <c r="G100">
        <v>1.8887999999999999E-2</v>
      </c>
      <c r="H100">
        <v>-37.94</v>
      </c>
      <c r="I100">
        <v>9.9758189999999995</v>
      </c>
      <c r="J100">
        <v>0.47916666667000002</v>
      </c>
      <c r="K100">
        <v>108.046667</v>
      </c>
      <c r="L100">
        <v>107.5675</v>
      </c>
      <c r="M100">
        <v>9.9791939999999997</v>
      </c>
    </row>
    <row r="101" spans="1:13" x14ac:dyDescent="0.2">
      <c r="A101">
        <v>43616</v>
      </c>
      <c r="B101">
        <v>43616</v>
      </c>
      <c r="C101">
        <v>0.107949</v>
      </c>
      <c r="D101">
        <v>106.82250000000001</v>
      </c>
      <c r="E101">
        <v>1.1345670000000001</v>
      </c>
      <c r="F101">
        <v>106.661</v>
      </c>
      <c r="G101">
        <v>9.2993000000000006E-2</v>
      </c>
      <c r="H101">
        <v>-48.24</v>
      </c>
      <c r="I101">
        <v>10.044252</v>
      </c>
      <c r="J101">
        <v>0.42083333333</v>
      </c>
      <c r="K101">
        <v>107.24333300000001</v>
      </c>
      <c r="L101">
        <v>106.82250000000001</v>
      </c>
      <c r="M101">
        <v>10.055095</v>
      </c>
    </row>
    <row r="102" spans="1:13" x14ac:dyDescent="0.2">
      <c r="A102">
        <v>43585</v>
      </c>
      <c r="B102">
        <v>43585</v>
      </c>
      <c r="C102">
        <v>0.32000899999999999</v>
      </c>
      <c r="D102">
        <v>104.602</v>
      </c>
      <c r="E102">
        <v>1.1471499999999999</v>
      </c>
      <c r="F102">
        <v>104.443</v>
      </c>
      <c r="G102">
        <v>0.305006</v>
      </c>
      <c r="H102">
        <v>-42.09</v>
      </c>
      <c r="I102">
        <v>10.103453999999999</v>
      </c>
      <c r="J102">
        <v>0.35625000000000001</v>
      </c>
      <c r="K102">
        <v>104.95825000000001</v>
      </c>
      <c r="L102">
        <v>104.602</v>
      </c>
      <c r="M102">
        <v>10.135787000000001</v>
      </c>
    </row>
    <row r="103" spans="1:13" x14ac:dyDescent="0.2">
      <c r="A103">
        <v>43555</v>
      </c>
      <c r="B103">
        <v>43555</v>
      </c>
      <c r="C103">
        <v>0.325046</v>
      </c>
      <c r="D103">
        <v>104.5855</v>
      </c>
      <c r="E103">
        <v>1.165289</v>
      </c>
      <c r="F103">
        <v>104.425</v>
      </c>
      <c r="G103">
        <v>0.31006299999999998</v>
      </c>
      <c r="H103">
        <v>-39.619999999999997</v>
      </c>
      <c r="I103">
        <v>10.188650000000001</v>
      </c>
      <c r="J103">
        <v>0.29166666667000002</v>
      </c>
      <c r="K103">
        <v>104.877167</v>
      </c>
      <c r="L103">
        <v>104.5855</v>
      </c>
      <c r="M103">
        <v>10.221768000000001</v>
      </c>
    </row>
    <row r="104" spans="1:13" x14ac:dyDescent="0.2">
      <c r="A104">
        <v>43524</v>
      </c>
      <c r="B104">
        <v>43524</v>
      </c>
      <c r="C104">
        <v>0.55422000000000005</v>
      </c>
      <c r="D104">
        <v>102.1835</v>
      </c>
      <c r="E104">
        <v>1.1756899999999999</v>
      </c>
      <c r="F104">
        <v>102.026</v>
      </c>
      <c r="G104">
        <v>0.53923500000000002</v>
      </c>
      <c r="H104">
        <v>-37.630000000000003</v>
      </c>
      <c r="I104">
        <v>10.236872999999999</v>
      </c>
      <c r="J104">
        <v>0.23333333333</v>
      </c>
      <c r="K104">
        <v>102.416833</v>
      </c>
      <c r="L104">
        <v>102.1835</v>
      </c>
      <c r="M104">
        <v>10.293608000000001</v>
      </c>
    </row>
    <row r="105" spans="1:13" x14ac:dyDescent="0.2">
      <c r="A105">
        <v>43496</v>
      </c>
      <c r="B105">
        <v>43496</v>
      </c>
      <c r="C105">
        <v>0.55568200000000001</v>
      </c>
      <c r="D105">
        <v>102.1845</v>
      </c>
      <c r="E105">
        <v>1.1935100000000001</v>
      </c>
      <c r="F105">
        <v>102.026</v>
      </c>
      <c r="G105">
        <v>0.540713</v>
      </c>
      <c r="H105">
        <v>-37.08</v>
      </c>
      <c r="I105">
        <v>10.319559</v>
      </c>
      <c r="J105">
        <v>0.17083333333</v>
      </c>
      <c r="K105">
        <v>102.355333</v>
      </c>
      <c r="L105">
        <v>102.1845</v>
      </c>
      <c r="M105">
        <v>10.376903</v>
      </c>
    </row>
    <row r="106" spans="1:13" x14ac:dyDescent="0.2">
      <c r="A106">
        <v>43465</v>
      </c>
      <c r="B106">
        <v>43465</v>
      </c>
      <c r="C106">
        <v>0.66454999999999997</v>
      </c>
      <c r="D106">
        <v>101.04949999999999</v>
      </c>
      <c r="E106">
        <v>1.2090730000000001</v>
      </c>
      <c r="F106">
        <v>100.892</v>
      </c>
      <c r="G106">
        <v>0.64960300000000004</v>
      </c>
      <c r="H106">
        <v>-40.119999999999997</v>
      </c>
      <c r="I106">
        <v>10.391109</v>
      </c>
      <c r="J106">
        <v>0.10625</v>
      </c>
      <c r="K106">
        <v>101.04949999999999</v>
      </c>
      <c r="L106">
        <v>101.04949999999999</v>
      </c>
      <c r="M106">
        <v>10.460163</v>
      </c>
    </row>
    <row r="107" spans="1:13" x14ac:dyDescent="0.2">
      <c r="A107">
        <v>43434</v>
      </c>
      <c r="B107">
        <v>43434</v>
      </c>
      <c r="C107">
        <v>0.68117399999999995</v>
      </c>
      <c r="D107">
        <v>100.8815</v>
      </c>
      <c r="E107">
        <v>1.2260930000000001</v>
      </c>
      <c r="F107">
        <v>100.723</v>
      </c>
      <c r="G107">
        <v>0.66620999999999997</v>
      </c>
      <c r="H107">
        <v>-40.4</v>
      </c>
      <c r="I107">
        <v>10.468970000000001</v>
      </c>
      <c r="J107">
        <v>4.5833333330000003E-2</v>
      </c>
      <c r="K107">
        <v>100.8815</v>
      </c>
      <c r="L107">
        <v>100.8815</v>
      </c>
      <c r="M107">
        <v>10.540281999999999</v>
      </c>
    </row>
    <row r="108" spans="1:13" x14ac:dyDescent="0.2">
      <c r="A108">
        <v>43404</v>
      </c>
      <c r="B108">
        <v>43404</v>
      </c>
      <c r="C108">
        <v>0.830592</v>
      </c>
      <c r="D108">
        <v>99.311000000000007</v>
      </c>
      <c r="E108">
        <v>1.2319420000000001</v>
      </c>
      <c r="F108">
        <v>99.153999999999996</v>
      </c>
      <c r="G108">
        <v>0.815577</v>
      </c>
      <c r="H108">
        <v>-30.09</v>
      </c>
      <c r="I108">
        <v>10.458798</v>
      </c>
      <c r="J108">
        <v>0.72916666666999996</v>
      </c>
      <c r="K108">
        <v>99.311000000000007</v>
      </c>
      <c r="L108">
        <v>99.311000000000007</v>
      </c>
      <c r="M108">
        <v>10.545667999999999</v>
      </c>
    </row>
    <row r="109" spans="1:13" x14ac:dyDescent="0.2">
      <c r="A109">
        <v>43373</v>
      </c>
      <c r="B109">
        <v>43373</v>
      </c>
      <c r="C109">
        <v>0.83788300000000004</v>
      </c>
      <c r="D109">
        <v>99.228999999999999</v>
      </c>
      <c r="E109">
        <v>1.2499009999999999</v>
      </c>
      <c r="F109">
        <v>99.070999999999998</v>
      </c>
      <c r="G109">
        <v>0.82286700000000002</v>
      </c>
      <c r="H109">
        <v>-34.659999999999997</v>
      </c>
      <c r="I109">
        <v>10.540433</v>
      </c>
      <c r="J109">
        <v>0.66666666666999996</v>
      </c>
      <c r="K109">
        <v>99.228999999999999</v>
      </c>
      <c r="L109">
        <v>99.228999999999999</v>
      </c>
      <c r="M109">
        <v>10.628748999999999</v>
      </c>
    </row>
    <row r="110" spans="1:13" x14ac:dyDescent="0.2">
      <c r="A110">
        <v>43343</v>
      </c>
      <c r="B110">
        <v>43343</v>
      </c>
      <c r="C110">
        <v>0.71050000000000002</v>
      </c>
      <c r="D110">
        <v>100.58450000000001</v>
      </c>
      <c r="E110">
        <v>1.2708280000000001</v>
      </c>
      <c r="F110">
        <v>100.423</v>
      </c>
      <c r="G110">
        <v>0.69552999999999998</v>
      </c>
      <c r="H110">
        <v>-36.520000000000003</v>
      </c>
      <c r="I110">
        <v>10.635358</v>
      </c>
      <c r="J110">
        <v>0.60833333332999995</v>
      </c>
      <c r="K110">
        <v>100.58450000000001</v>
      </c>
      <c r="L110">
        <v>100.58450000000001</v>
      </c>
      <c r="M110">
        <v>10.710922</v>
      </c>
    </row>
    <row r="111" spans="1:13" x14ac:dyDescent="0.2">
      <c r="A111">
        <v>43312</v>
      </c>
      <c r="B111">
        <v>43312</v>
      </c>
      <c r="C111">
        <v>0.79059999999999997</v>
      </c>
      <c r="D111">
        <v>99.670500000000004</v>
      </c>
      <c r="E111">
        <v>1.2881020000000001</v>
      </c>
      <c r="F111">
        <v>99.563000000000002</v>
      </c>
      <c r="G111">
        <v>0.78062799999999999</v>
      </c>
      <c r="H111">
        <v>-36.57</v>
      </c>
      <c r="I111">
        <v>10.71236</v>
      </c>
      <c r="J111">
        <v>0.54166666666999996</v>
      </c>
      <c r="K111">
        <v>99.670500000000004</v>
      </c>
      <c r="L111">
        <v>99.670500000000004</v>
      </c>
      <c r="M111">
        <v>10.797052000000001</v>
      </c>
    </row>
    <row r="112" spans="1:13" x14ac:dyDescent="0.2">
      <c r="A112">
        <v>43281</v>
      </c>
      <c r="B112">
        <v>43281</v>
      </c>
      <c r="C112">
        <v>0.68786999999999998</v>
      </c>
      <c r="D112">
        <v>100.7855</v>
      </c>
      <c r="E112">
        <v>1.3092729999999999</v>
      </c>
      <c r="F112">
        <v>100.676</v>
      </c>
      <c r="G112">
        <v>0.67790499999999998</v>
      </c>
      <c r="H112">
        <v>-36.47</v>
      </c>
      <c r="I112">
        <v>10.806806999999999</v>
      </c>
      <c r="J112">
        <v>0.48125000000000001</v>
      </c>
      <c r="K112">
        <v>100.7855</v>
      </c>
      <c r="L112">
        <v>100.7855</v>
      </c>
      <c r="M112">
        <v>10.881144000000001</v>
      </c>
    </row>
    <row r="113" spans="1:13" x14ac:dyDescent="0.2">
      <c r="A113">
        <v>43251</v>
      </c>
      <c r="B113">
        <v>43251</v>
      </c>
      <c r="C113">
        <v>0.648586</v>
      </c>
      <c r="D113">
        <v>101.22450000000001</v>
      </c>
      <c r="E113">
        <v>1.3286610000000001</v>
      </c>
      <c r="F113">
        <v>101.114</v>
      </c>
      <c r="G113">
        <v>0.63864600000000005</v>
      </c>
      <c r="H113">
        <v>-44.84</v>
      </c>
      <c r="I113">
        <v>10.892398999999999</v>
      </c>
      <c r="J113">
        <v>0.42083333333</v>
      </c>
      <c r="K113">
        <v>101.22450000000001</v>
      </c>
      <c r="L113">
        <v>101.22450000000001</v>
      </c>
      <c r="M113">
        <v>10.963044999999999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9F90-B338-954E-A764-75A4212BDB61}">
  <dimension ref="A1:L92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137</v>
      </c>
    </row>
    <row r="5" spans="1:12" x14ac:dyDescent="0.2">
      <c r="A5" t="s">
        <v>138</v>
      </c>
    </row>
    <row r="6" spans="1:12" x14ac:dyDescent="0.2">
      <c r="A6" t="s">
        <v>80</v>
      </c>
    </row>
    <row r="7" spans="1:12" x14ac:dyDescent="0.2">
      <c r="A7" t="s">
        <v>81</v>
      </c>
    </row>
    <row r="8" spans="1:12" x14ac:dyDescent="0.2">
      <c r="A8" t="s">
        <v>82</v>
      </c>
    </row>
    <row r="11" spans="1:12" x14ac:dyDescent="0.2">
      <c r="A11" t="s">
        <v>139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125.39400000000001</v>
      </c>
      <c r="C13">
        <v>44620</v>
      </c>
      <c r="D13" t="s">
        <v>88</v>
      </c>
      <c r="E13">
        <v>36</v>
      </c>
      <c r="F13" t="s">
        <v>88</v>
      </c>
      <c r="G13">
        <v>2.8841244638733099</v>
      </c>
      <c r="H13">
        <v>44985</v>
      </c>
    </row>
    <row r="14" spans="1:12" x14ac:dyDescent="0.2">
      <c r="A14" t="s">
        <v>89</v>
      </c>
      <c r="B14">
        <v>111.464</v>
      </c>
      <c r="C14">
        <v>45230</v>
      </c>
      <c r="D14" t="s">
        <v>90</v>
      </c>
      <c r="E14">
        <v>35</v>
      </c>
      <c r="F14" t="s">
        <v>90</v>
      </c>
      <c r="G14">
        <v>-4.0123312456506603</v>
      </c>
      <c r="H14">
        <v>44895</v>
      </c>
    </row>
    <row r="15" spans="1:12" x14ac:dyDescent="0.2">
      <c r="A15" t="s">
        <v>91</v>
      </c>
      <c r="B15">
        <v>117.668527777778</v>
      </c>
      <c r="D15" t="s">
        <v>92</v>
      </c>
      <c r="E15">
        <v>0</v>
      </c>
      <c r="F15" t="s">
        <v>35</v>
      </c>
      <c r="G15">
        <v>-2.1671393924446201E-2</v>
      </c>
      <c r="H15" t="s">
        <v>140</v>
      </c>
    </row>
    <row r="16" spans="1:12" x14ac:dyDescent="0.2">
      <c r="A16" t="s">
        <v>93</v>
      </c>
      <c r="B16">
        <v>118.429</v>
      </c>
    </row>
    <row r="19" spans="1:12" x14ac:dyDescent="0.2">
      <c r="A19" t="s">
        <v>141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1.100171</v>
      </c>
      <c r="D21">
        <v>119.306</v>
      </c>
      <c r="E21">
        <v>0.22658500000000001</v>
      </c>
      <c r="F21">
        <v>119.178</v>
      </c>
      <c r="G21">
        <v>1.0751569999999999</v>
      </c>
      <c r="H21">
        <v>4.2872199999999996</v>
      </c>
      <c r="I21">
        <v>0.10142208333</v>
      </c>
      <c r="J21">
        <v>119.407422</v>
      </c>
      <c r="K21">
        <v>119.306</v>
      </c>
      <c r="L21">
        <v>4.3343860000000003</v>
      </c>
    </row>
    <row r="22" spans="1:12" x14ac:dyDescent="0.2">
      <c r="A22">
        <v>46022</v>
      </c>
      <c r="B22">
        <v>46022</v>
      </c>
      <c r="C22">
        <v>1.0403249999999999</v>
      </c>
      <c r="D22">
        <v>119.8565</v>
      </c>
      <c r="E22">
        <v>0.23241300000000001</v>
      </c>
      <c r="F22">
        <v>119.726</v>
      </c>
      <c r="G22">
        <v>1.015385</v>
      </c>
      <c r="H22">
        <v>4.3475140000000003</v>
      </c>
      <c r="I22">
        <v>9.2594381939999998E-2</v>
      </c>
      <c r="J22">
        <v>119.949094</v>
      </c>
      <c r="K22">
        <v>119.8565</v>
      </c>
      <c r="L22">
        <v>4.3927420000000001</v>
      </c>
    </row>
    <row r="23" spans="1:12" x14ac:dyDescent="0.2">
      <c r="A23">
        <v>45991</v>
      </c>
      <c r="B23">
        <v>45991</v>
      </c>
      <c r="C23">
        <v>0.94847000000000004</v>
      </c>
      <c r="D23">
        <v>120.0055</v>
      </c>
      <c r="E23">
        <v>0.24172299999999999</v>
      </c>
      <c r="F23">
        <v>119.872</v>
      </c>
      <c r="G23">
        <v>0.92352699999999999</v>
      </c>
      <c r="H23">
        <v>4.44231</v>
      </c>
      <c r="I23">
        <v>7.8156805560000001E-2</v>
      </c>
      <c r="J23">
        <v>120.083657</v>
      </c>
      <c r="K23">
        <v>120.0055</v>
      </c>
      <c r="L23">
        <v>4.4844439999999999</v>
      </c>
    </row>
    <row r="24" spans="1:12" x14ac:dyDescent="0.2">
      <c r="A24">
        <v>45961</v>
      </c>
      <c r="B24">
        <v>45961</v>
      </c>
      <c r="C24">
        <v>0.86808099999999999</v>
      </c>
      <c r="D24">
        <v>120.324</v>
      </c>
      <c r="E24">
        <v>0.24979000000000001</v>
      </c>
      <c r="F24">
        <v>120.188</v>
      </c>
      <c r="G24">
        <v>0.84309400000000001</v>
      </c>
      <c r="H24">
        <v>4.5229889999999999</v>
      </c>
      <c r="I24">
        <v>6.6041812500000005E-2</v>
      </c>
      <c r="J24">
        <v>120.39004199999999</v>
      </c>
      <c r="K24">
        <v>120.324</v>
      </c>
      <c r="L24">
        <v>4.562252</v>
      </c>
    </row>
    <row r="25" spans="1:12" x14ac:dyDescent="0.2">
      <c r="A25">
        <v>45930</v>
      </c>
      <c r="B25">
        <v>45930</v>
      </c>
      <c r="C25">
        <v>0.88982300000000003</v>
      </c>
      <c r="D25">
        <v>120.574</v>
      </c>
      <c r="E25">
        <v>0.25860100000000003</v>
      </c>
      <c r="F25">
        <v>120.435</v>
      </c>
      <c r="G25">
        <v>0.86481699999999995</v>
      </c>
      <c r="H25">
        <v>4.6101109999999998</v>
      </c>
      <c r="I25">
        <v>5.2423249999999998E-2</v>
      </c>
      <c r="J25">
        <v>120.626423</v>
      </c>
      <c r="K25">
        <v>120.574</v>
      </c>
      <c r="L25">
        <v>4.6511329999999997</v>
      </c>
    </row>
    <row r="26" spans="1:12" x14ac:dyDescent="0.2">
      <c r="A26">
        <v>45900</v>
      </c>
      <c r="B26">
        <v>45900</v>
      </c>
      <c r="C26">
        <v>0.69091800000000003</v>
      </c>
      <c r="D26">
        <v>121.42100000000001</v>
      </c>
      <c r="E26">
        <v>0.26816600000000002</v>
      </c>
      <c r="F26">
        <v>121.27800000000001</v>
      </c>
      <c r="G26">
        <v>0.66586800000000002</v>
      </c>
      <c r="H26">
        <v>4.7020540000000004</v>
      </c>
      <c r="I26">
        <v>3.9357184029999999E-2</v>
      </c>
      <c r="J26">
        <v>121.460357</v>
      </c>
      <c r="K26">
        <v>121.42100000000001</v>
      </c>
      <c r="L26">
        <v>4.7345410000000001</v>
      </c>
    </row>
    <row r="27" spans="1:12" x14ac:dyDescent="0.2">
      <c r="A27">
        <v>45869</v>
      </c>
      <c r="B27">
        <v>45869</v>
      </c>
      <c r="C27">
        <v>0.73509800000000003</v>
      </c>
      <c r="D27">
        <v>120.589</v>
      </c>
      <c r="E27">
        <v>0.27601300000000001</v>
      </c>
      <c r="F27">
        <v>120.44499999999999</v>
      </c>
      <c r="G27">
        <v>0.71009500000000003</v>
      </c>
      <c r="H27">
        <v>4.7771860000000004</v>
      </c>
      <c r="I27">
        <v>2.7129156250000001E-2</v>
      </c>
      <c r="J27">
        <v>120.616129</v>
      </c>
      <c r="K27">
        <v>120.589</v>
      </c>
      <c r="L27">
        <v>4.812303</v>
      </c>
    </row>
    <row r="28" spans="1:12" x14ac:dyDescent="0.2">
      <c r="A28">
        <v>45838</v>
      </c>
      <c r="B28">
        <v>45838</v>
      </c>
      <c r="C28">
        <v>0.59999800000000003</v>
      </c>
      <c r="D28">
        <v>121.1915</v>
      </c>
      <c r="E28">
        <v>0.28616799999999998</v>
      </c>
      <c r="F28">
        <v>121.044</v>
      </c>
      <c r="G28">
        <v>0.57509200000000005</v>
      </c>
      <c r="H28">
        <v>4.8720100000000004</v>
      </c>
      <c r="I28">
        <v>1.333484375E-2</v>
      </c>
      <c r="J28">
        <v>121.204835</v>
      </c>
      <c r="K28">
        <v>121.1915</v>
      </c>
      <c r="L28">
        <v>4.9012419999999999</v>
      </c>
    </row>
    <row r="29" spans="1:12" x14ac:dyDescent="0.2">
      <c r="A29">
        <v>45808</v>
      </c>
      <c r="B29">
        <v>45808</v>
      </c>
      <c r="C29">
        <v>0.73998200000000003</v>
      </c>
      <c r="D29">
        <v>120.1765</v>
      </c>
      <c r="E29">
        <v>0.29400799999999999</v>
      </c>
      <c r="F29">
        <v>120.02800000000001</v>
      </c>
      <c r="G29">
        <v>0.71506599999999998</v>
      </c>
      <c r="H29">
        <v>4.9451520000000002</v>
      </c>
      <c r="I29">
        <v>8.5934721999999999E-4</v>
      </c>
      <c r="J29">
        <v>120.177359</v>
      </c>
      <c r="K29">
        <v>120.1765</v>
      </c>
      <c r="L29">
        <v>4.9817450000000001</v>
      </c>
    </row>
    <row r="30" spans="1:12" x14ac:dyDescent="0.2">
      <c r="A30">
        <v>45777</v>
      </c>
      <c r="B30">
        <v>45777</v>
      </c>
      <c r="C30">
        <v>0.75199800000000006</v>
      </c>
      <c r="D30">
        <v>120.76049999999999</v>
      </c>
      <c r="E30">
        <v>0.30200900000000003</v>
      </c>
      <c r="F30">
        <v>120.60899999999999</v>
      </c>
      <c r="G30">
        <v>0.72708399999999995</v>
      </c>
      <c r="H30">
        <v>5.0153800000000004</v>
      </c>
      <c r="I30">
        <v>0.1443610625</v>
      </c>
      <c r="J30">
        <v>120.904861</v>
      </c>
      <c r="K30">
        <v>120.76049999999999</v>
      </c>
      <c r="L30">
        <v>5.0530949999999999</v>
      </c>
    </row>
    <row r="31" spans="1:12" x14ac:dyDescent="0.2">
      <c r="A31">
        <v>45747</v>
      </c>
      <c r="B31">
        <v>45747</v>
      </c>
      <c r="C31">
        <v>0.87602100000000005</v>
      </c>
      <c r="D31">
        <v>119.34650000000001</v>
      </c>
      <c r="E31">
        <v>0.31134800000000001</v>
      </c>
      <c r="F31">
        <v>119.194</v>
      </c>
      <c r="G31">
        <v>0.85106199999999999</v>
      </c>
      <c r="H31">
        <v>5.0999990000000004</v>
      </c>
      <c r="I31">
        <v>0.12946239931</v>
      </c>
      <c r="J31">
        <v>119.475962</v>
      </c>
      <c r="K31">
        <v>119.34650000000001</v>
      </c>
      <c r="L31">
        <v>5.1446759999999996</v>
      </c>
    </row>
    <row r="32" spans="1:12" x14ac:dyDescent="0.2">
      <c r="A32">
        <v>45716</v>
      </c>
      <c r="B32">
        <v>45716</v>
      </c>
      <c r="C32">
        <v>0.77295499999999995</v>
      </c>
      <c r="D32">
        <v>119.9315</v>
      </c>
      <c r="E32">
        <v>0.32069700000000001</v>
      </c>
      <c r="F32">
        <v>119.776</v>
      </c>
      <c r="G32">
        <v>0.74802900000000005</v>
      </c>
      <c r="H32">
        <v>5.1824659999999998</v>
      </c>
      <c r="I32">
        <v>0.11743170833</v>
      </c>
      <c r="J32">
        <v>120.04893199999999</v>
      </c>
      <c r="K32">
        <v>119.9315</v>
      </c>
      <c r="L32">
        <v>5.2225250000000001</v>
      </c>
    </row>
    <row r="33" spans="1:12" x14ac:dyDescent="0.2">
      <c r="A33">
        <v>45688</v>
      </c>
      <c r="B33">
        <v>45688</v>
      </c>
      <c r="C33">
        <v>0.63399799999999995</v>
      </c>
      <c r="D33">
        <v>120.76649999999999</v>
      </c>
      <c r="E33">
        <v>0.33107599999999998</v>
      </c>
      <c r="F33">
        <v>120.607</v>
      </c>
      <c r="G33">
        <v>0.60903499999999999</v>
      </c>
      <c r="H33">
        <v>5.2725280000000003</v>
      </c>
      <c r="I33">
        <v>0.10453978125000001</v>
      </c>
      <c r="J33">
        <v>120.87103999999999</v>
      </c>
      <c r="K33">
        <v>120.76649999999999</v>
      </c>
      <c r="L33">
        <v>5.305955</v>
      </c>
    </row>
    <row r="34" spans="1:12" x14ac:dyDescent="0.2">
      <c r="A34">
        <v>45657</v>
      </c>
      <c r="B34">
        <v>45657</v>
      </c>
      <c r="C34">
        <v>0.73873999999999995</v>
      </c>
      <c r="D34">
        <v>119.7085</v>
      </c>
      <c r="E34">
        <v>0.34030899999999997</v>
      </c>
      <c r="F34">
        <v>119.548</v>
      </c>
      <c r="G34">
        <v>0.71377400000000002</v>
      </c>
      <c r="H34">
        <v>5.3524520000000004</v>
      </c>
      <c r="I34">
        <v>9.0950944440000001E-2</v>
      </c>
      <c r="J34">
        <v>119.799451</v>
      </c>
      <c r="K34">
        <v>119.7085</v>
      </c>
      <c r="L34">
        <v>5.3919930000000003</v>
      </c>
    </row>
    <row r="35" spans="1:12" x14ac:dyDescent="0.2">
      <c r="A35">
        <v>45626</v>
      </c>
      <c r="B35">
        <v>45626</v>
      </c>
      <c r="C35">
        <v>0.30001899999999998</v>
      </c>
      <c r="D35">
        <v>122.264</v>
      </c>
      <c r="E35">
        <v>0.35314699999999999</v>
      </c>
      <c r="F35">
        <v>122.09699999999999</v>
      </c>
      <c r="G35">
        <v>0.275001</v>
      </c>
      <c r="H35">
        <v>5.4592499999999999</v>
      </c>
      <c r="I35">
        <v>7.7900423610000005E-2</v>
      </c>
      <c r="J35">
        <v>122.3419</v>
      </c>
      <c r="K35">
        <v>122.264</v>
      </c>
      <c r="L35">
        <v>5.4756289999999996</v>
      </c>
    </row>
    <row r="36" spans="1:12" x14ac:dyDescent="0.2">
      <c r="A36">
        <v>45596</v>
      </c>
      <c r="B36">
        <v>45596</v>
      </c>
      <c r="C36">
        <v>0.59017900000000001</v>
      </c>
      <c r="D36">
        <v>120.07599999999999</v>
      </c>
      <c r="E36">
        <v>0.36067500000000002</v>
      </c>
      <c r="F36">
        <v>119.91</v>
      </c>
      <c r="G36">
        <v>0.56515000000000004</v>
      </c>
      <c r="H36">
        <v>5.5233869999999996</v>
      </c>
      <c r="I36">
        <v>6.5365000000000006E-2</v>
      </c>
      <c r="J36">
        <v>120.14136499999999</v>
      </c>
      <c r="K36">
        <v>120.07599999999999</v>
      </c>
      <c r="L36">
        <v>5.5559849999999997</v>
      </c>
    </row>
    <row r="37" spans="1:12" x14ac:dyDescent="0.2">
      <c r="A37">
        <v>45565</v>
      </c>
      <c r="B37">
        <v>45565</v>
      </c>
      <c r="C37">
        <v>0.53551099999999996</v>
      </c>
      <c r="D37">
        <v>121.062</v>
      </c>
      <c r="E37">
        <v>0.37180000000000002</v>
      </c>
      <c r="F37">
        <v>120.892</v>
      </c>
      <c r="G37">
        <v>0.51049800000000001</v>
      </c>
      <c r="H37">
        <v>5.6148429999999996</v>
      </c>
      <c r="I37">
        <v>5.1978743059999999E-2</v>
      </c>
      <c r="J37">
        <v>121.113979</v>
      </c>
      <c r="K37">
        <v>121.062</v>
      </c>
      <c r="L37">
        <v>5.6449119999999997</v>
      </c>
    </row>
    <row r="38" spans="1:12" x14ac:dyDescent="0.2">
      <c r="A38">
        <v>45535</v>
      </c>
      <c r="B38">
        <v>45535</v>
      </c>
      <c r="C38">
        <v>0.66529799999999994</v>
      </c>
      <c r="D38">
        <v>120.06100000000001</v>
      </c>
      <c r="E38">
        <v>0.38066899999999998</v>
      </c>
      <c r="F38">
        <v>119.89</v>
      </c>
      <c r="G38">
        <v>0.64024899999999996</v>
      </c>
      <c r="H38">
        <v>5.6875390000000001</v>
      </c>
      <c r="I38">
        <v>3.9497069439999997E-2</v>
      </c>
      <c r="J38">
        <v>120.100497</v>
      </c>
      <c r="K38">
        <v>120.06100000000001</v>
      </c>
      <c r="L38">
        <v>5.7253780000000001</v>
      </c>
    </row>
    <row r="39" spans="1:12" x14ac:dyDescent="0.2">
      <c r="A39">
        <v>45504</v>
      </c>
      <c r="B39">
        <v>45504</v>
      </c>
      <c r="C39">
        <v>0.60035099999999997</v>
      </c>
      <c r="D39">
        <v>120.541</v>
      </c>
      <c r="E39">
        <v>0.39183099999999998</v>
      </c>
      <c r="F39">
        <v>120.367</v>
      </c>
      <c r="G39">
        <v>0.57535400000000003</v>
      </c>
      <c r="H39">
        <v>5.7768519999999999</v>
      </c>
      <c r="I39">
        <v>2.6206065970000001E-2</v>
      </c>
      <c r="J39">
        <v>120.567206</v>
      </c>
      <c r="K39">
        <v>120.541</v>
      </c>
      <c r="L39">
        <v>5.811534</v>
      </c>
    </row>
    <row r="40" spans="1:12" x14ac:dyDescent="0.2">
      <c r="A40">
        <v>45473</v>
      </c>
      <c r="B40">
        <v>45473</v>
      </c>
      <c r="C40">
        <v>0.81399600000000005</v>
      </c>
      <c r="D40">
        <v>118.8135</v>
      </c>
      <c r="E40">
        <v>0.40057799999999999</v>
      </c>
      <c r="F40">
        <v>118.64</v>
      </c>
      <c r="G40">
        <v>0.78908100000000003</v>
      </c>
      <c r="H40">
        <v>5.8471229999999998</v>
      </c>
      <c r="I40">
        <v>1.329717014E-2</v>
      </c>
      <c r="J40">
        <v>118.826797</v>
      </c>
      <c r="K40">
        <v>118.8135</v>
      </c>
      <c r="L40">
        <v>5.8947190000000003</v>
      </c>
    </row>
    <row r="41" spans="1:12" x14ac:dyDescent="0.2">
      <c r="A41">
        <v>45443</v>
      </c>
      <c r="B41">
        <v>45443</v>
      </c>
      <c r="C41">
        <v>1.035188</v>
      </c>
      <c r="D41">
        <v>116.88800000000001</v>
      </c>
      <c r="E41">
        <v>0.40861599999999998</v>
      </c>
      <c r="F41">
        <v>116.715</v>
      </c>
      <c r="G41">
        <v>1.0101340000000001</v>
      </c>
      <c r="H41">
        <v>5.9111500000000001</v>
      </c>
      <c r="I41">
        <v>1.28330208E-3</v>
      </c>
      <c r="J41">
        <v>116.88928300000001</v>
      </c>
      <c r="K41">
        <v>116.88800000000001</v>
      </c>
      <c r="L41">
        <v>5.9723420000000003</v>
      </c>
    </row>
    <row r="42" spans="1:12" x14ac:dyDescent="0.2">
      <c r="A42">
        <v>45412</v>
      </c>
      <c r="B42">
        <v>45412</v>
      </c>
      <c r="C42">
        <v>0.97132499999999999</v>
      </c>
      <c r="D42">
        <v>117.0805</v>
      </c>
      <c r="E42">
        <v>0.41959299999999999</v>
      </c>
      <c r="F42">
        <v>116.905</v>
      </c>
      <c r="G42">
        <v>0.94639600000000002</v>
      </c>
      <c r="H42">
        <v>5.9924400000000002</v>
      </c>
      <c r="I42">
        <v>0.14181587500000001</v>
      </c>
      <c r="J42">
        <v>117.22231600000001</v>
      </c>
      <c r="K42">
        <v>117.0805</v>
      </c>
      <c r="L42">
        <v>6.0506460000000004</v>
      </c>
    </row>
    <row r="43" spans="1:12" x14ac:dyDescent="0.2">
      <c r="A43">
        <v>45382</v>
      </c>
      <c r="B43">
        <v>45382</v>
      </c>
      <c r="C43">
        <v>0.94993899999999998</v>
      </c>
      <c r="D43">
        <v>116.875</v>
      </c>
      <c r="E43">
        <v>0.43055399999999999</v>
      </c>
      <c r="F43">
        <v>116.697</v>
      </c>
      <c r="G43">
        <v>0.92488599999999999</v>
      </c>
      <c r="H43">
        <v>6.0762840000000002</v>
      </c>
      <c r="I43">
        <v>0.12869394444000001</v>
      </c>
      <c r="J43">
        <v>117.003694</v>
      </c>
      <c r="K43">
        <v>116.875</v>
      </c>
      <c r="L43">
        <v>6.1340050000000002</v>
      </c>
    </row>
    <row r="44" spans="1:12" x14ac:dyDescent="0.2">
      <c r="A44">
        <v>45351</v>
      </c>
      <c r="B44">
        <v>45351</v>
      </c>
      <c r="C44">
        <v>1.15499</v>
      </c>
      <c r="D44">
        <v>115.4665</v>
      </c>
      <c r="E44">
        <v>0.439299</v>
      </c>
      <c r="F44">
        <v>115.289</v>
      </c>
      <c r="G44">
        <v>1.1300460000000001</v>
      </c>
      <c r="H44">
        <v>6.1433650000000002</v>
      </c>
      <c r="I44">
        <v>0.11646862500000001</v>
      </c>
      <c r="J44">
        <v>115.58296900000001</v>
      </c>
      <c r="K44">
        <v>115.4665</v>
      </c>
      <c r="L44">
        <v>6.2143199999999998</v>
      </c>
    </row>
    <row r="45" spans="1:12" x14ac:dyDescent="0.2">
      <c r="A45">
        <v>45322</v>
      </c>
      <c r="B45">
        <v>45322</v>
      </c>
      <c r="C45">
        <v>0.82297299999999995</v>
      </c>
      <c r="D45">
        <v>116.977</v>
      </c>
      <c r="E45">
        <v>0.45405099999999998</v>
      </c>
      <c r="F45">
        <v>116.794</v>
      </c>
      <c r="G45">
        <v>0.797956</v>
      </c>
      <c r="H45">
        <v>6.2521430000000002</v>
      </c>
      <c r="I45">
        <v>0.10211287153</v>
      </c>
      <c r="J45">
        <v>117.07911300000001</v>
      </c>
      <c r="K45">
        <v>116.977</v>
      </c>
      <c r="L45">
        <v>6.3035969999999999</v>
      </c>
    </row>
    <row r="46" spans="1:12" x14ac:dyDescent="0.2">
      <c r="A46">
        <v>45291</v>
      </c>
      <c r="B46">
        <v>45291</v>
      </c>
      <c r="C46">
        <v>0.59500200000000003</v>
      </c>
      <c r="D46">
        <v>118.244</v>
      </c>
      <c r="E46">
        <v>0.46703099999999997</v>
      </c>
      <c r="F46">
        <v>118.056</v>
      </c>
      <c r="G46">
        <v>0.56995300000000004</v>
      </c>
      <c r="H46">
        <v>6.3466519999999997</v>
      </c>
      <c r="I46">
        <v>8.9542027780000005E-2</v>
      </c>
      <c r="J46">
        <v>118.33354199999999</v>
      </c>
      <c r="K46">
        <v>118.244</v>
      </c>
      <c r="L46">
        <v>6.3844149999999997</v>
      </c>
    </row>
    <row r="47" spans="1:12" x14ac:dyDescent="0.2">
      <c r="A47">
        <v>45260</v>
      </c>
      <c r="B47">
        <v>45260</v>
      </c>
      <c r="C47">
        <v>1.14001</v>
      </c>
      <c r="D47">
        <v>113.861</v>
      </c>
      <c r="E47">
        <v>0.47286099999999998</v>
      </c>
      <c r="F47">
        <v>113.679</v>
      </c>
      <c r="G47">
        <v>1.115002</v>
      </c>
      <c r="H47">
        <v>6.3914749999999998</v>
      </c>
      <c r="I47">
        <v>7.7104000000000006E-2</v>
      </c>
      <c r="J47">
        <v>113.938104</v>
      </c>
      <c r="K47">
        <v>113.861</v>
      </c>
      <c r="L47">
        <v>6.4643389999999998</v>
      </c>
    </row>
    <row r="48" spans="1:12" x14ac:dyDescent="0.2">
      <c r="A48">
        <v>45230</v>
      </c>
      <c r="B48">
        <v>45230</v>
      </c>
      <c r="C48">
        <v>1.3499950000000001</v>
      </c>
      <c r="D48">
        <v>111.64449999999999</v>
      </c>
      <c r="E48">
        <v>0.483012</v>
      </c>
      <c r="F48">
        <v>111.464</v>
      </c>
      <c r="G48">
        <v>1.325056</v>
      </c>
      <c r="H48">
        <v>6.4656929999999999</v>
      </c>
      <c r="I48">
        <v>6.3292069440000001E-2</v>
      </c>
      <c r="J48">
        <v>111.707792</v>
      </c>
      <c r="K48">
        <v>111.64449999999999</v>
      </c>
      <c r="L48">
        <v>6.5529799999999998</v>
      </c>
    </row>
    <row r="49" spans="1:12" x14ac:dyDescent="0.2">
      <c r="A49">
        <v>45199</v>
      </c>
      <c r="B49">
        <v>45199</v>
      </c>
      <c r="C49">
        <v>1.3100860000000001</v>
      </c>
      <c r="D49">
        <v>111.73399999999999</v>
      </c>
      <c r="E49">
        <v>0.494531</v>
      </c>
      <c r="F49">
        <v>111.551</v>
      </c>
      <c r="G49">
        <v>1.285067</v>
      </c>
      <c r="H49">
        <v>6.5478009999999998</v>
      </c>
      <c r="I49">
        <v>5.1092583330000003E-2</v>
      </c>
      <c r="J49">
        <v>111.785093</v>
      </c>
      <c r="K49">
        <v>111.73399999999999</v>
      </c>
      <c r="L49">
        <v>6.6335819999999996</v>
      </c>
    </row>
    <row r="50" spans="1:12" x14ac:dyDescent="0.2">
      <c r="A50">
        <v>45169</v>
      </c>
      <c r="B50">
        <v>45169</v>
      </c>
      <c r="C50">
        <v>1.1499729999999999</v>
      </c>
      <c r="D50">
        <v>112.7735</v>
      </c>
      <c r="E50">
        <v>0.50741199999999997</v>
      </c>
      <c r="F50">
        <v>112.586</v>
      </c>
      <c r="G50">
        <v>1.124984</v>
      </c>
      <c r="H50">
        <v>6.6379910000000004</v>
      </c>
      <c r="I50">
        <v>3.8930187499999998E-2</v>
      </c>
      <c r="J50">
        <v>112.81243000000001</v>
      </c>
      <c r="K50">
        <v>112.7735</v>
      </c>
      <c r="L50">
        <v>6.7143259999999998</v>
      </c>
    </row>
    <row r="51" spans="1:12" x14ac:dyDescent="0.2">
      <c r="A51">
        <v>45138</v>
      </c>
      <c r="B51">
        <v>45138</v>
      </c>
      <c r="C51">
        <v>0.76509199999999999</v>
      </c>
      <c r="D51">
        <v>114.4465</v>
      </c>
      <c r="E51">
        <v>0.52404799999999996</v>
      </c>
      <c r="F51">
        <v>114.253</v>
      </c>
      <c r="G51">
        <v>0.74010399999999998</v>
      </c>
      <c r="H51">
        <v>6.7520030000000002</v>
      </c>
      <c r="I51">
        <v>2.5272003469999998E-2</v>
      </c>
      <c r="J51">
        <v>114.471772</v>
      </c>
      <c r="K51">
        <v>114.4465</v>
      </c>
      <c r="L51">
        <v>6.8036620000000001</v>
      </c>
    </row>
    <row r="52" spans="1:12" x14ac:dyDescent="0.2">
      <c r="A52">
        <v>45107</v>
      </c>
      <c r="B52">
        <v>45107</v>
      </c>
      <c r="C52">
        <v>0.93003499999999995</v>
      </c>
      <c r="D52">
        <v>112.75149999999999</v>
      </c>
      <c r="E52">
        <v>0.53352999999999995</v>
      </c>
      <c r="F52">
        <v>112.559</v>
      </c>
      <c r="G52">
        <v>0.90504300000000004</v>
      </c>
      <c r="H52">
        <v>6.8178419999999997</v>
      </c>
      <c r="I52">
        <v>1.362819792E-2</v>
      </c>
      <c r="J52">
        <v>112.765128</v>
      </c>
      <c r="K52">
        <v>112.75149999999999</v>
      </c>
      <c r="L52">
        <v>6.8812499999999996</v>
      </c>
    </row>
    <row r="53" spans="1:12" x14ac:dyDescent="0.2">
      <c r="A53">
        <v>45077</v>
      </c>
      <c r="B53">
        <v>45077</v>
      </c>
      <c r="C53">
        <v>0.57199800000000001</v>
      </c>
      <c r="D53">
        <v>114.94799999999999</v>
      </c>
      <c r="E53">
        <v>0.55042899999999995</v>
      </c>
      <c r="F53">
        <v>114.749</v>
      </c>
      <c r="G53">
        <v>0.54700099999999996</v>
      </c>
      <c r="H53">
        <v>6.9309070000000004</v>
      </c>
      <c r="I53">
        <v>4.1100000000000002E-4</v>
      </c>
      <c r="J53">
        <v>114.94841099999999</v>
      </c>
      <c r="K53">
        <v>114.94799999999999</v>
      </c>
      <c r="L53">
        <v>6.9705519999999996</v>
      </c>
    </row>
    <row r="54" spans="1:12" x14ac:dyDescent="0.2">
      <c r="A54">
        <v>45046</v>
      </c>
      <c r="B54">
        <v>45046</v>
      </c>
      <c r="C54">
        <v>0.76594200000000001</v>
      </c>
      <c r="D54">
        <v>112.7405</v>
      </c>
      <c r="E54">
        <v>0.559477</v>
      </c>
      <c r="F54">
        <v>112.54300000000001</v>
      </c>
      <c r="G54">
        <v>0.74094899999999997</v>
      </c>
      <c r="H54">
        <v>6.9882580000000001</v>
      </c>
      <c r="I54">
        <v>0.13570730555999999</v>
      </c>
      <c r="J54">
        <v>112.87620699999999</v>
      </c>
      <c r="K54">
        <v>112.7405</v>
      </c>
      <c r="L54">
        <v>7.0417839999999998</v>
      </c>
    </row>
    <row r="55" spans="1:12" x14ac:dyDescent="0.2">
      <c r="A55">
        <v>45016</v>
      </c>
      <c r="B55">
        <v>45016</v>
      </c>
      <c r="C55">
        <v>0.36396499999999998</v>
      </c>
      <c r="D55">
        <v>114.762</v>
      </c>
      <c r="E55">
        <v>0.57616299999999998</v>
      </c>
      <c r="F55">
        <v>114.55800000000001</v>
      </c>
      <c r="G55">
        <v>0.33892600000000001</v>
      </c>
      <c r="H55">
        <v>7.0972179999999998</v>
      </c>
      <c r="I55">
        <v>0.12259085417</v>
      </c>
      <c r="J55">
        <v>114.884591</v>
      </c>
      <c r="K55">
        <v>114.762</v>
      </c>
      <c r="L55">
        <v>7.123049</v>
      </c>
    </row>
    <row r="56" spans="1:12" x14ac:dyDescent="0.2">
      <c r="A56">
        <v>44985</v>
      </c>
      <c r="B56">
        <v>44985</v>
      </c>
      <c r="C56">
        <v>0.75345799999999996</v>
      </c>
      <c r="D56">
        <v>112.68</v>
      </c>
      <c r="E56">
        <v>0.58507799999999999</v>
      </c>
      <c r="F56">
        <v>112.47799999999999</v>
      </c>
      <c r="G56">
        <v>0.72841599999999995</v>
      </c>
      <c r="H56">
        <v>7.1573229999999999</v>
      </c>
      <c r="I56">
        <v>0.11072890624999999</v>
      </c>
      <c r="J56">
        <v>112.790729</v>
      </c>
      <c r="K56">
        <v>112.68</v>
      </c>
      <c r="L56">
        <v>7.2112509999999999</v>
      </c>
    </row>
    <row r="57" spans="1:12" x14ac:dyDescent="0.2">
      <c r="A57">
        <v>44957</v>
      </c>
      <c r="B57">
        <v>44957</v>
      </c>
      <c r="C57">
        <v>0.19398399999999999</v>
      </c>
      <c r="D57">
        <v>115.0415</v>
      </c>
      <c r="E57">
        <v>0.60460000000000003</v>
      </c>
      <c r="F57">
        <v>114.83199999999999</v>
      </c>
      <c r="G57">
        <v>0.16903599999999999</v>
      </c>
      <c r="H57">
        <v>7.2814430000000003</v>
      </c>
      <c r="I57">
        <v>9.657656597E-2</v>
      </c>
      <c r="J57">
        <v>115.138077</v>
      </c>
      <c r="K57">
        <v>115.0415</v>
      </c>
      <c r="L57">
        <v>7.2955680000000003</v>
      </c>
    </row>
    <row r="58" spans="1:12" x14ac:dyDescent="0.2">
      <c r="A58">
        <v>44926</v>
      </c>
      <c r="B58">
        <v>44926</v>
      </c>
      <c r="C58">
        <v>0.29900300000000002</v>
      </c>
      <c r="D58">
        <v>113.005</v>
      </c>
      <c r="E58">
        <v>0.615865</v>
      </c>
      <c r="F58">
        <v>112.797</v>
      </c>
      <c r="G58">
        <v>0.27397300000000002</v>
      </c>
      <c r="H58">
        <v>7.3539500000000002</v>
      </c>
      <c r="I58">
        <v>8.4102166670000006E-2</v>
      </c>
      <c r="J58">
        <v>113.089102</v>
      </c>
      <c r="K58">
        <v>113.005</v>
      </c>
      <c r="L58">
        <v>7.3759379999999997</v>
      </c>
    </row>
    <row r="59" spans="1:12" x14ac:dyDescent="0.2">
      <c r="A59">
        <v>44895</v>
      </c>
      <c r="B59">
        <v>44895</v>
      </c>
      <c r="C59">
        <v>-0.18006800000000001</v>
      </c>
      <c r="D59">
        <v>116.78149999999999</v>
      </c>
      <c r="E59">
        <v>0.63556500000000005</v>
      </c>
      <c r="F59">
        <v>116.563</v>
      </c>
      <c r="G59">
        <v>-0.205042</v>
      </c>
      <c r="H59">
        <v>7.4763400000000004</v>
      </c>
      <c r="I59">
        <v>7.1606239579999995E-2</v>
      </c>
      <c r="J59">
        <v>116.853106</v>
      </c>
      <c r="K59">
        <v>116.78149999999999</v>
      </c>
      <c r="L59">
        <v>7.4628779999999999</v>
      </c>
    </row>
    <row r="60" spans="1:12" x14ac:dyDescent="0.2">
      <c r="A60">
        <v>44865</v>
      </c>
      <c r="B60">
        <v>44865</v>
      </c>
      <c r="C60">
        <v>-3.5924999999999999E-2</v>
      </c>
      <c r="D60">
        <v>113.965</v>
      </c>
      <c r="E60">
        <v>0.64705800000000002</v>
      </c>
      <c r="F60">
        <v>113.75</v>
      </c>
      <c r="G60">
        <v>-6.0923999999999999E-2</v>
      </c>
      <c r="H60">
        <v>7.5486760000000004</v>
      </c>
      <c r="I60">
        <v>5.8919885419999998E-2</v>
      </c>
      <c r="J60">
        <v>114.02392</v>
      </c>
      <c r="K60">
        <v>113.965</v>
      </c>
      <c r="L60">
        <v>7.5459639999999997</v>
      </c>
    </row>
    <row r="61" spans="1:12" x14ac:dyDescent="0.2">
      <c r="A61">
        <v>44834</v>
      </c>
      <c r="B61">
        <v>44834</v>
      </c>
      <c r="C61">
        <v>-0.109817</v>
      </c>
      <c r="D61">
        <v>112.7895</v>
      </c>
      <c r="E61">
        <v>0.66063300000000003</v>
      </c>
      <c r="F61">
        <v>112.574</v>
      </c>
      <c r="G61">
        <v>-0.13480300000000001</v>
      </c>
      <c r="H61">
        <v>7.63225</v>
      </c>
      <c r="I61">
        <v>4.7225166669999999E-2</v>
      </c>
      <c r="J61">
        <v>112.836725</v>
      </c>
      <c r="K61">
        <v>112.7895</v>
      </c>
      <c r="L61">
        <v>7.6238679999999999</v>
      </c>
    </row>
    <row r="62" spans="1:12" x14ac:dyDescent="0.2">
      <c r="A62">
        <v>44804</v>
      </c>
      <c r="B62">
        <v>44804</v>
      </c>
      <c r="C62">
        <v>-0.83387599999999995</v>
      </c>
      <c r="D62">
        <v>119.0185</v>
      </c>
      <c r="E62">
        <v>0.68521699999999996</v>
      </c>
      <c r="F62">
        <v>118.78700000000001</v>
      </c>
      <c r="G62">
        <v>-0.85884000000000005</v>
      </c>
      <c r="H62">
        <v>7.778842</v>
      </c>
      <c r="I62">
        <v>3.4847628470000003E-2</v>
      </c>
      <c r="J62">
        <v>119.053348</v>
      </c>
      <c r="K62">
        <v>119.0185</v>
      </c>
      <c r="L62">
        <v>7.7139759999999997</v>
      </c>
    </row>
    <row r="63" spans="1:12" x14ac:dyDescent="0.2">
      <c r="A63">
        <v>44773</v>
      </c>
      <c r="B63">
        <v>44773</v>
      </c>
      <c r="C63">
        <v>-1.4083330000000001</v>
      </c>
      <c r="D63">
        <v>122.96850000000001</v>
      </c>
      <c r="E63">
        <v>0.70748800000000001</v>
      </c>
      <c r="F63">
        <v>122.72499999999999</v>
      </c>
      <c r="G63">
        <v>-1.433333</v>
      </c>
      <c r="H63">
        <v>7.9096440000000001</v>
      </c>
      <c r="I63">
        <v>2.3046350689999998E-2</v>
      </c>
      <c r="J63">
        <v>122.991546</v>
      </c>
      <c r="K63">
        <v>122.96850000000001</v>
      </c>
      <c r="L63">
        <v>7.7982500000000003</v>
      </c>
    </row>
    <row r="64" spans="1:12" x14ac:dyDescent="0.2">
      <c r="A64">
        <v>44742</v>
      </c>
      <c r="B64">
        <v>44742</v>
      </c>
      <c r="C64">
        <v>-1.0069129999999999</v>
      </c>
      <c r="D64">
        <v>118.069</v>
      </c>
      <c r="E64">
        <v>0.71492100000000003</v>
      </c>
      <c r="F64">
        <v>117.834</v>
      </c>
      <c r="G64">
        <v>-1.0319510000000001</v>
      </c>
      <c r="H64">
        <v>7.9554780000000003</v>
      </c>
      <c r="I64">
        <v>1.2345437500000001E-2</v>
      </c>
      <c r="J64">
        <v>118.081345</v>
      </c>
      <c r="K64">
        <v>118.069</v>
      </c>
      <c r="L64">
        <v>7.8753729999999997</v>
      </c>
    </row>
    <row r="65" spans="1:12" x14ac:dyDescent="0.2">
      <c r="A65">
        <v>44712</v>
      </c>
      <c r="B65">
        <v>44712</v>
      </c>
      <c r="C65">
        <v>-1.1893130000000001</v>
      </c>
      <c r="D65">
        <v>119.10299999999999</v>
      </c>
      <c r="E65">
        <v>0.73292800000000002</v>
      </c>
      <c r="F65">
        <v>118.863</v>
      </c>
      <c r="G65">
        <v>-1.214334</v>
      </c>
      <c r="H65">
        <v>8.0604239999999994</v>
      </c>
      <c r="I65">
        <v>3.7149653000000002E-4</v>
      </c>
      <c r="J65">
        <v>119.103371</v>
      </c>
      <c r="K65">
        <v>119.10299999999999</v>
      </c>
      <c r="L65">
        <v>7.9645609999999998</v>
      </c>
    </row>
    <row r="66" spans="1:12" x14ac:dyDescent="0.2">
      <c r="A66">
        <v>44681</v>
      </c>
      <c r="B66">
        <v>44681</v>
      </c>
      <c r="C66">
        <v>-1.3565860000000001</v>
      </c>
      <c r="D66">
        <v>118.8865</v>
      </c>
      <c r="E66">
        <v>0.74870000000000003</v>
      </c>
      <c r="F66">
        <v>118.64400000000001</v>
      </c>
      <c r="G66">
        <v>-1.3815679999999999</v>
      </c>
      <c r="H66">
        <v>8.1470739999999999</v>
      </c>
      <c r="I66">
        <v>0.121314875</v>
      </c>
      <c r="J66">
        <v>119.00781499999999</v>
      </c>
      <c r="K66">
        <v>118.8865</v>
      </c>
      <c r="L66">
        <v>8.0365520000000004</v>
      </c>
    </row>
    <row r="67" spans="1:12" x14ac:dyDescent="0.2">
      <c r="A67">
        <v>44651</v>
      </c>
      <c r="B67">
        <v>44651</v>
      </c>
      <c r="C67">
        <v>-1.5470950000000001</v>
      </c>
      <c r="D67">
        <v>119.8515</v>
      </c>
      <c r="E67">
        <v>0.765907</v>
      </c>
      <c r="F67">
        <v>119.604</v>
      </c>
      <c r="G67">
        <v>-1.57209</v>
      </c>
      <c r="H67">
        <v>8.2451100000000004</v>
      </c>
      <c r="I67">
        <v>0.10974386458</v>
      </c>
      <c r="J67">
        <v>119.96124399999999</v>
      </c>
      <c r="K67">
        <v>119.8515</v>
      </c>
      <c r="L67">
        <v>8.1175499999999996</v>
      </c>
    </row>
    <row r="68" spans="1:12" x14ac:dyDescent="0.2">
      <c r="A68">
        <v>44620</v>
      </c>
      <c r="B68">
        <v>44620</v>
      </c>
      <c r="C68">
        <v>-2.0419800000000001</v>
      </c>
      <c r="D68">
        <v>125.6575</v>
      </c>
      <c r="E68">
        <v>0.78984399999999999</v>
      </c>
      <c r="F68">
        <v>125.39400000000001</v>
      </c>
      <c r="G68">
        <v>-2.066964</v>
      </c>
      <c r="H68">
        <v>8.3786570000000005</v>
      </c>
      <c r="I68">
        <v>9.8586600689999998E-2</v>
      </c>
      <c r="J68">
        <v>125.75608699999999</v>
      </c>
      <c r="K68">
        <v>125.6575</v>
      </c>
      <c r="L68">
        <v>8.2075659999999999</v>
      </c>
    </row>
    <row r="69" spans="1:12" x14ac:dyDescent="0.2">
      <c r="A69">
        <v>44592</v>
      </c>
      <c r="B69">
        <v>44592</v>
      </c>
      <c r="C69">
        <v>-1.821404</v>
      </c>
      <c r="D69">
        <v>122.07599999999999</v>
      </c>
      <c r="E69">
        <v>0.80136799999999997</v>
      </c>
      <c r="F69">
        <v>121.818</v>
      </c>
      <c r="G69">
        <v>-1.846438</v>
      </c>
      <c r="H69">
        <v>8.4442039999999992</v>
      </c>
      <c r="I69">
        <v>8.6620253470000005E-2</v>
      </c>
      <c r="J69">
        <v>122.16262</v>
      </c>
      <c r="K69">
        <v>122.07599999999999</v>
      </c>
      <c r="L69">
        <v>8.2904009999999992</v>
      </c>
    </row>
    <row r="70" spans="1:12" x14ac:dyDescent="0.2">
      <c r="A70">
        <v>44561</v>
      </c>
      <c r="B70">
        <v>44561</v>
      </c>
      <c r="C70">
        <v>-2.048422</v>
      </c>
      <c r="D70">
        <v>124.0925</v>
      </c>
      <c r="E70">
        <v>0.81946300000000005</v>
      </c>
      <c r="F70">
        <v>123.827</v>
      </c>
      <c r="G70">
        <v>-2.0734249999999999</v>
      </c>
      <c r="H70">
        <v>8.5436999999999994</v>
      </c>
      <c r="I70">
        <v>7.6209625000000003E-2</v>
      </c>
      <c r="J70">
        <v>124.16871</v>
      </c>
      <c r="K70">
        <v>124.0925</v>
      </c>
      <c r="L70">
        <v>8.3686889999999998</v>
      </c>
    </row>
    <row r="71" spans="1:12" x14ac:dyDescent="0.2">
      <c r="A71">
        <v>44530</v>
      </c>
      <c r="B71">
        <v>44530</v>
      </c>
      <c r="C71">
        <v>-2.0065300000000001</v>
      </c>
      <c r="D71">
        <v>123.58799999999999</v>
      </c>
      <c r="E71">
        <v>0.83525300000000002</v>
      </c>
      <c r="F71">
        <v>123.321</v>
      </c>
      <c r="G71">
        <v>-2.0315720000000002</v>
      </c>
      <c r="H71">
        <v>8.6306609999999999</v>
      </c>
      <c r="I71">
        <v>6.4604430559999995E-2</v>
      </c>
      <c r="J71">
        <v>123.652604</v>
      </c>
      <c r="K71">
        <v>123.58799999999999</v>
      </c>
      <c r="L71">
        <v>8.4574839999999991</v>
      </c>
    </row>
    <row r="72" spans="1:12" x14ac:dyDescent="0.2">
      <c r="A72">
        <v>44500</v>
      </c>
      <c r="B72">
        <v>44500</v>
      </c>
      <c r="C72">
        <v>-1.6739759999999999</v>
      </c>
      <c r="D72">
        <v>119.68</v>
      </c>
      <c r="E72">
        <v>0.84503300000000003</v>
      </c>
      <c r="F72">
        <v>119.42</v>
      </c>
      <c r="G72">
        <v>-1.699001</v>
      </c>
      <c r="H72">
        <v>8.6854560000000003</v>
      </c>
      <c r="I72">
        <v>5.3629118060000001E-2</v>
      </c>
      <c r="J72">
        <v>119.73362899999999</v>
      </c>
      <c r="K72">
        <v>119.68</v>
      </c>
      <c r="L72">
        <v>8.540063</v>
      </c>
    </row>
    <row r="73" spans="1:12" x14ac:dyDescent="0.2">
      <c r="A73">
        <v>44469</v>
      </c>
      <c r="B73">
        <v>44469</v>
      </c>
      <c r="C73">
        <v>-1.6335299999999999</v>
      </c>
      <c r="D73">
        <v>118.8545</v>
      </c>
      <c r="E73">
        <v>0.85892299999999999</v>
      </c>
      <c r="F73">
        <v>118.59399999999999</v>
      </c>
      <c r="G73">
        <v>-1.658515</v>
      </c>
      <c r="H73">
        <v>8.760859</v>
      </c>
      <c r="I73">
        <v>4.3475802080000001E-2</v>
      </c>
      <c r="J73">
        <v>118.897976</v>
      </c>
      <c r="K73">
        <v>118.8545</v>
      </c>
      <c r="L73">
        <v>8.6177480000000006</v>
      </c>
    </row>
    <row r="74" spans="1:12" x14ac:dyDescent="0.2">
      <c r="A74">
        <v>44439</v>
      </c>
      <c r="B74">
        <v>44439</v>
      </c>
      <c r="C74">
        <v>-1.7358420000000001</v>
      </c>
      <c r="D74">
        <v>119.75749999999999</v>
      </c>
      <c r="E74">
        <v>0.87761100000000003</v>
      </c>
      <c r="F74">
        <v>119.492</v>
      </c>
      <c r="G74">
        <v>-1.7608330000000001</v>
      </c>
      <c r="H74">
        <v>8.8606780000000001</v>
      </c>
      <c r="I74">
        <v>3.2066125000000001E-2</v>
      </c>
      <c r="J74">
        <v>119.78956599999999</v>
      </c>
      <c r="K74">
        <v>119.75749999999999</v>
      </c>
      <c r="L74">
        <v>8.7068709999999996</v>
      </c>
    </row>
    <row r="75" spans="1:12" x14ac:dyDescent="0.2">
      <c r="A75">
        <v>44408</v>
      </c>
      <c r="B75">
        <v>44408</v>
      </c>
      <c r="C75">
        <v>-1.7727459999999999</v>
      </c>
      <c r="D75">
        <v>119.71</v>
      </c>
      <c r="E75">
        <v>0.89372200000000002</v>
      </c>
      <c r="F75">
        <v>119.44199999999999</v>
      </c>
      <c r="G75">
        <v>-1.7977909999999999</v>
      </c>
      <c r="H75">
        <v>8.9461019999999998</v>
      </c>
      <c r="I75">
        <v>2.173358333E-2</v>
      </c>
      <c r="J75">
        <v>119.731734</v>
      </c>
      <c r="K75">
        <v>119.71</v>
      </c>
      <c r="L75">
        <v>8.7875099999999993</v>
      </c>
    </row>
    <row r="76" spans="1:12" x14ac:dyDescent="0.2">
      <c r="A76">
        <v>44377</v>
      </c>
      <c r="B76">
        <v>44377</v>
      </c>
      <c r="C76">
        <v>-1.5429470000000001</v>
      </c>
      <c r="D76">
        <v>117.2465</v>
      </c>
      <c r="E76">
        <v>0.90606399999999998</v>
      </c>
      <c r="F76">
        <v>116.982</v>
      </c>
      <c r="G76">
        <v>-1.5679540000000001</v>
      </c>
      <c r="H76">
        <v>9.0121490000000009</v>
      </c>
      <c r="I76">
        <v>1.084827778E-2</v>
      </c>
      <c r="J76">
        <v>117.25734799999999</v>
      </c>
      <c r="K76">
        <v>117.2465</v>
      </c>
      <c r="L76">
        <v>8.8730960000000003</v>
      </c>
    </row>
    <row r="77" spans="1:12" x14ac:dyDescent="0.2">
      <c r="A77">
        <v>44347</v>
      </c>
      <c r="B77">
        <v>44347</v>
      </c>
      <c r="C77">
        <v>-1.5157419999999999</v>
      </c>
      <c r="D77">
        <v>117.0985</v>
      </c>
      <c r="E77">
        <v>0.92173300000000002</v>
      </c>
      <c r="F77">
        <v>116.566</v>
      </c>
      <c r="G77">
        <v>-1.5658000000000001</v>
      </c>
      <c r="H77">
        <v>9.0942109999999996</v>
      </c>
      <c r="I77">
        <v>3.4907986E-4</v>
      </c>
      <c r="J77">
        <v>117.098849</v>
      </c>
      <c r="K77">
        <v>117.0985</v>
      </c>
      <c r="L77">
        <v>8.9563670000000002</v>
      </c>
    </row>
    <row r="78" spans="1:12" x14ac:dyDescent="0.2">
      <c r="A78">
        <v>44316</v>
      </c>
      <c r="B78">
        <v>44316</v>
      </c>
      <c r="C78">
        <v>-1.4374450000000001</v>
      </c>
      <c r="D78">
        <v>116.705</v>
      </c>
      <c r="E78">
        <v>0.93443600000000004</v>
      </c>
      <c r="F78">
        <v>116.17</v>
      </c>
      <c r="G78">
        <v>-1.487565</v>
      </c>
      <c r="H78">
        <v>9.1558589999999995</v>
      </c>
      <c r="I78">
        <v>0.11653496875</v>
      </c>
      <c r="J78">
        <v>116.821535</v>
      </c>
      <c r="K78">
        <v>116.705</v>
      </c>
      <c r="L78">
        <v>9.0242489999999993</v>
      </c>
    </row>
    <row r="79" spans="1:12" x14ac:dyDescent="0.2">
      <c r="A79">
        <v>44286</v>
      </c>
      <c r="B79">
        <v>44286</v>
      </c>
      <c r="C79">
        <v>-1.4298740000000001</v>
      </c>
      <c r="D79">
        <v>116.1985</v>
      </c>
      <c r="E79">
        <v>0.9496</v>
      </c>
      <c r="F79">
        <v>115.661</v>
      </c>
      <c r="G79">
        <v>-1.4799789999999999</v>
      </c>
      <c r="H79">
        <v>9.2340350000000004</v>
      </c>
      <c r="I79">
        <v>0.10621413194</v>
      </c>
      <c r="J79">
        <v>116.304714</v>
      </c>
      <c r="K79">
        <v>116.1985</v>
      </c>
      <c r="L79">
        <v>9.1020000000000003</v>
      </c>
    </row>
    <row r="80" spans="1:12" x14ac:dyDescent="0.2">
      <c r="A80">
        <v>44255</v>
      </c>
      <c r="B80">
        <v>44255</v>
      </c>
      <c r="C80">
        <v>-1.5590059999999999</v>
      </c>
      <c r="D80">
        <v>117.65949999999999</v>
      </c>
      <c r="E80">
        <v>0.97095399999999998</v>
      </c>
      <c r="F80">
        <v>117.10899999999999</v>
      </c>
      <c r="G80">
        <v>-1.609105</v>
      </c>
      <c r="H80">
        <v>9.3425069999999995</v>
      </c>
      <c r="I80">
        <v>9.4271302079999994E-2</v>
      </c>
      <c r="J80">
        <v>117.753771</v>
      </c>
      <c r="K80">
        <v>117.65949999999999</v>
      </c>
      <c r="L80">
        <v>9.1968569999999996</v>
      </c>
    </row>
    <row r="81" spans="1:12" x14ac:dyDescent="0.2">
      <c r="A81">
        <v>44227</v>
      </c>
      <c r="B81">
        <v>44227</v>
      </c>
      <c r="C81">
        <v>-1.636917</v>
      </c>
      <c r="D81">
        <v>118.795</v>
      </c>
      <c r="E81">
        <v>0.98930099999999999</v>
      </c>
      <c r="F81">
        <v>118.23399999999999</v>
      </c>
      <c r="G81">
        <v>-1.6870400000000001</v>
      </c>
      <c r="H81">
        <v>9.4348790000000005</v>
      </c>
      <c r="I81">
        <v>8.3903145829999998E-2</v>
      </c>
      <c r="J81">
        <v>118.87890299999999</v>
      </c>
      <c r="K81">
        <v>118.795</v>
      </c>
      <c r="L81">
        <v>9.2804380000000002</v>
      </c>
    </row>
    <row r="82" spans="1:12" x14ac:dyDescent="0.2">
      <c r="A82">
        <v>44196</v>
      </c>
      <c r="B82">
        <v>44196</v>
      </c>
      <c r="C82">
        <v>-1.5042979999999999</v>
      </c>
      <c r="D82">
        <v>117.414</v>
      </c>
      <c r="E82">
        <v>1.001763</v>
      </c>
      <c r="F82">
        <v>116.85599999999999</v>
      </c>
      <c r="G82">
        <v>-1.554408</v>
      </c>
      <c r="H82">
        <v>9.4978920000000002</v>
      </c>
      <c r="I82">
        <v>7.4471256939999994E-2</v>
      </c>
      <c r="J82">
        <v>117.488471</v>
      </c>
      <c r="K82">
        <v>117.414</v>
      </c>
      <c r="L82">
        <v>9.3550160000000009</v>
      </c>
    </row>
    <row r="83" spans="1:12" x14ac:dyDescent="0.2">
      <c r="A83">
        <v>44165</v>
      </c>
      <c r="B83">
        <v>44165</v>
      </c>
      <c r="C83">
        <v>-1.4362790000000001</v>
      </c>
      <c r="D83">
        <v>116.97499999999999</v>
      </c>
      <c r="E83">
        <v>1.0190360000000001</v>
      </c>
      <c r="F83">
        <v>116.414</v>
      </c>
      <c r="G83">
        <v>-1.486399</v>
      </c>
      <c r="H83">
        <v>9.5841180000000001</v>
      </c>
      <c r="I83">
        <v>6.3065930559999997E-2</v>
      </c>
      <c r="J83">
        <v>117.038066</v>
      </c>
      <c r="K83">
        <v>116.97499999999999</v>
      </c>
      <c r="L83">
        <v>9.4464640000000006</v>
      </c>
    </row>
    <row r="84" spans="1:12" x14ac:dyDescent="0.2">
      <c r="A84">
        <v>44135</v>
      </c>
      <c r="B84">
        <v>44135</v>
      </c>
      <c r="C84">
        <v>-1.5078320000000001</v>
      </c>
      <c r="D84">
        <v>117.69499999999999</v>
      </c>
      <c r="E84">
        <v>1.0371349999999999</v>
      </c>
      <c r="F84">
        <v>117.125</v>
      </c>
      <c r="G84">
        <v>-1.557985</v>
      </c>
      <c r="H84">
        <v>9.6731049999999996</v>
      </c>
      <c r="I84">
        <v>5.2851138890000003E-2</v>
      </c>
      <c r="J84">
        <v>117.747851</v>
      </c>
      <c r="K84">
        <v>117.69499999999999</v>
      </c>
      <c r="L84">
        <v>9.5272509999999997</v>
      </c>
    </row>
    <row r="85" spans="1:12" x14ac:dyDescent="0.2">
      <c r="A85">
        <v>44104</v>
      </c>
      <c r="B85">
        <v>44104</v>
      </c>
      <c r="C85">
        <v>-1.443271</v>
      </c>
      <c r="D85">
        <v>116.956</v>
      </c>
      <c r="E85">
        <v>1.0536350000000001</v>
      </c>
      <c r="F85">
        <v>116.38500000000001</v>
      </c>
      <c r="G85">
        <v>-1.4934149999999999</v>
      </c>
      <c r="H85">
        <v>9.7541499999999992</v>
      </c>
      <c r="I85">
        <v>4.1832388890000002E-2</v>
      </c>
      <c r="J85">
        <v>116.997832</v>
      </c>
      <c r="K85">
        <v>116.956</v>
      </c>
      <c r="L85">
        <v>9.6133710000000008</v>
      </c>
    </row>
    <row r="86" spans="1:12" x14ac:dyDescent="0.2">
      <c r="A86">
        <v>44074</v>
      </c>
      <c r="B86">
        <v>44074</v>
      </c>
      <c r="C86">
        <v>-1.328149</v>
      </c>
      <c r="D86">
        <v>115.7865</v>
      </c>
      <c r="E86">
        <v>1.0685530000000001</v>
      </c>
      <c r="F86">
        <v>115.217</v>
      </c>
      <c r="G86">
        <v>-1.378253</v>
      </c>
      <c r="H86">
        <v>9.8271429999999995</v>
      </c>
      <c r="I86">
        <v>3.1281249999999997E-2</v>
      </c>
      <c r="J86">
        <v>115.817781</v>
      </c>
      <c r="K86">
        <v>115.7865</v>
      </c>
      <c r="L86">
        <v>9.6966239999999999</v>
      </c>
    </row>
    <row r="87" spans="1:12" x14ac:dyDescent="0.2">
      <c r="A87">
        <v>44043</v>
      </c>
      <c r="B87">
        <v>44043</v>
      </c>
      <c r="C87">
        <v>-1.447865</v>
      </c>
      <c r="D87">
        <v>117.60250000000001</v>
      </c>
      <c r="E87">
        <v>1.0875779999999999</v>
      </c>
      <c r="F87">
        <v>116.727</v>
      </c>
      <c r="G87">
        <v>-1.5231189999999999</v>
      </c>
      <c r="H87">
        <v>9.9182600000000001</v>
      </c>
      <c r="I87">
        <v>2.1710500000000001E-2</v>
      </c>
      <c r="J87">
        <v>117.624211</v>
      </c>
      <c r="K87">
        <v>117.60250000000001</v>
      </c>
      <c r="L87">
        <v>9.7746569999999995</v>
      </c>
    </row>
    <row r="88" spans="1:12" x14ac:dyDescent="0.2">
      <c r="A88">
        <v>44012</v>
      </c>
      <c r="B88">
        <v>44012</v>
      </c>
      <c r="C88">
        <v>-1.3949130000000001</v>
      </c>
      <c r="D88">
        <v>117.15349999999999</v>
      </c>
      <c r="E88">
        <v>1.1052420000000001</v>
      </c>
      <c r="F88">
        <v>116.274</v>
      </c>
      <c r="G88">
        <v>-1.4701679999999999</v>
      </c>
      <c r="H88">
        <v>10.002824</v>
      </c>
      <c r="I88">
        <v>1.0701135420000001E-2</v>
      </c>
      <c r="J88">
        <v>117.16420100000001</v>
      </c>
      <c r="K88">
        <v>117.15349999999999</v>
      </c>
      <c r="L88">
        <v>9.8632939999999998</v>
      </c>
    </row>
    <row r="89" spans="1:12" x14ac:dyDescent="0.2">
      <c r="A89">
        <v>43982</v>
      </c>
      <c r="B89">
        <v>43982</v>
      </c>
      <c r="C89">
        <v>-1.1566700000000001</v>
      </c>
      <c r="D89">
        <v>114.51900000000001</v>
      </c>
      <c r="E89">
        <v>1.1175919999999999</v>
      </c>
      <c r="F89">
        <v>113.654</v>
      </c>
      <c r="G89">
        <v>-1.231989</v>
      </c>
      <c r="H89">
        <v>10.06246</v>
      </c>
      <c r="I89">
        <v>3.4378472000000002E-4</v>
      </c>
      <c r="J89">
        <v>114.519344</v>
      </c>
      <c r="K89">
        <v>114.51900000000001</v>
      </c>
      <c r="L89">
        <v>9.9460700000000006</v>
      </c>
    </row>
    <row r="90" spans="1:12" x14ac:dyDescent="0.2">
      <c r="A90">
        <v>43951</v>
      </c>
      <c r="B90">
        <v>43951</v>
      </c>
      <c r="C90">
        <v>-1.2362569999999999</v>
      </c>
      <c r="D90">
        <v>115.79049999999999</v>
      </c>
      <c r="E90">
        <v>1.134239</v>
      </c>
      <c r="F90">
        <v>114.90900000000001</v>
      </c>
      <c r="G90">
        <v>-1.311509</v>
      </c>
      <c r="H90">
        <v>10.135279000000001</v>
      </c>
      <c r="I90">
        <v>0.11618561111</v>
      </c>
      <c r="J90">
        <v>115.90668599999999</v>
      </c>
      <c r="K90">
        <v>115.79049999999999</v>
      </c>
      <c r="L90">
        <v>10.009981</v>
      </c>
    </row>
    <row r="91" spans="1:12" x14ac:dyDescent="0.2">
      <c r="A91">
        <v>43921</v>
      </c>
      <c r="B91">
        <v>43921</v>
      </c>
      <c r="C91">
        <v>-1.1218330000000001</v>
      </c>
      <c r="D91">
        <v>114.392</v>
      </c>
      <c r="E91">
        <v>1.1513409999999999</v>
      </c>
      <c r="F91">
        <v>113.514</v>
      </c>
      <c r="G91">
        <v>-1.1971560000000001</v>
      </c>
      <c r="H91">
        <v>10.215755</v>
      </c>
      <c r="I91">
        <v>0.10452329514</v>
      </c>
      <c r="J91">
        <v>114.496523</v>
      </c>
      <c r="K91">
        <v>114.392</v>
      </c>
      <c r="L91">
        <v>10.101151</v>
      </c>
    </row>
    <row r="92" spans="1:12" x14ac:dyDescent="0.2">
      <c r="A92">
        <v>43890</v>
      </c>
      <c r="B92">
        <v>43890</v>
      </c>
      <c r="C92">
        <v>-1.789893</v>
      </c>
      <c r="D92">
        <v>122.1105</v>
      </c>
      <c r="E92">
        <v>1.1852370000000001</v>
      </c>
      <c r="F92">
        <v>121.63500000000001</v>
      </c>
      <c r="G92">
        <v>-1.8274410000000001</v>
      </c>
      <c r="H92">
        <v>10.370167</v>
      </c>
      <c r="I92">
        <v>9.4359444439999995E-2</v>
      </c>
      <c r="J92">
        <v>122.204859</v>
      </c>
      <c r="K92">
        <v>122.1105</v>
      </c>
      <c r="L92">
        <v>10.184552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F2B1-8635-2045-904D-5A2823AFE442}">
  <dimension ref="A1:M91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132</v>
      </c>
    </row>
    <row r="5" spans="1:13" x14ac:dyDescent="0.2">
      <c r="A5" t="s">
        <v>133</v>
      </c>
    </row>
    <row r="6" spans="1:13" x14ac:dyDescent="0.2">
      <c r="A6" t="s">
        <v>80</v>
      </c>
    </row>
    <row r="7" spans="1:13" x14ac:dyDescent="0.2">
      <c r="A7" t="s">
        <v>110</v>
      </c>
    </row>
    <row r="8" spans="1:13" x14ac:dyDescent="0.2">
      <c r="A8" t="s">
        <v>82</v>
      </c>
    </row>
    <row r="11" spans="1:13" x14ac:dyDescent="0.2">
      <c r="A11" t="s">
        <v>134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101.943</v>
      </c>
      <c r="C13">
        <v>44135</v>
      </c>
      <c r="D13" t="s">
        <v>88</v>
      </c>
      <c r="E13">
        <v>35</v>
      </c>
      <c r="F13" t="s">
        <v>88</v>
      </c>
      <c r="G13">
        <v>5.1853379345172996</v>
      </c>
      <c r="H13">
        <v>43951</v>
      </c>
    </row>
    <row r="14" spans="1:13" x14ac:dyDescent="0.2">
      <c r="A14" t="s">
        <v>89</v>
      </c>
      <c r="B14">
        <v>81.009</v>
      </c>
      <c r="C14">
        <v>45199</v>
      </c>
      <c r="D14" t="s">
        <v>90</v>
      </c>
      <c r="E14">
        <v>35</v>
      </c>
      <c r="F14" t="s">
        <v>90</v>
      </c>
      <c r="G14">
        <v>-1.66769189018047</v>
      </c>
      <c r="H14">
        <v>44135</v>
      </c>
    </row>
    <row r="15" spans="1:13" x14ac:dyDescent="0.2">
      <c r="A15" t="s">
        <v>91</v>
      </c>
      <c r="B15">
        <v>90.835436619718294</v>
      </c>
      <c r="D15" t="s">
        <v>92</v>
      </c>
      <c r="E15">
        <v>0</v>
      </c>
      <c r="F15" t="s">
        <v>35</v>
      </c>
      <c r="G15">
        <v>-0.127292606528634</v>
      </c>
      <c r="H15" t="s">
        <v>135</v>
      </c>
    </row>
    <row r="16" spans="1:13" x14ac:dyDescent="0.2">
      <c r="A16" t="s">
        <v>93</v>
      </c>
      <c r="B16">
        <v>91.475999999999999</v>
      </c>
    </row>
    <row r="19" spans="1:13" x14ac:dyDescent="0.2">
      <c r="A19" t="s">
        <v>136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2.4365250000000001</v>
      </c>
      <c r="D21">
        <v>88.653999999999996</v>
      </c>
      <c r="E21">
        <v>0.31606299999999998</v>
      </c>
      <c r="F21">
        <v>88.647000000000006</v>
      </c>
      <c r="G21">
        <v>2.4362629999999998</v>
      </c>
      <c r="I21">
        <v>5.1486679999999998</v>
      </c>
      <c r="J21">
        <v>8.8194444440000005E-2</v>
      </c>
      <c r="K21">
        <v>88.790194</v>
      </c>
      <c r="L21">
        <v>88.701999999999998</v>
      </c>
      <c r="M21">
        <v>5.2741170000000004</v>
      </c>
    </row>
    <row r="22" spans="1:13" x14ac:dyDescent="0.2">
      <c r="A22">
        <v>46022</v>
      </c>
      <c r="B22">
        <v>46022</v>
      </c>
      <c r="C22">
        <v>2.4085329999999998</v>
      </c>
      <c r="D22">
        <v>88.714500000000001</v>
      </c>
      <c r="E22">
        <v>0.32269399999999998</v>
      </c>
      <c r="F22">
        <v>88.659000000000006</v>
      </c>
      <c r="G22">
        <v>2.3966349999999998</v>
      </c>
      <c r="I22">
        <v>5.2070569999999998</v>
      </c>
      <c r="J22">
        <v>8.0902777780000004E-2</v>
      </c>
      <c r="K22">
        <v>88.795402999999993</v>
      </c>
      <c r="L22">
        <v>88.714500000000001</v>
      </c>
      <c r="M22">
        <v>5.332471</v>
      </c>
    </row>
    <row r="23" spans="1:13" x14ac:dyDescent="0.2">
      <c r="A23">
        <v>45991</v>
      </c>
      <c r="B23">
        <v>45991</v>
      </c>
      <c r="C23">
        <v>2.391286</v>
      </c>
      <c r="D23">
        <v>88.614500000000007</v>
      </c>
      <c r="E23">
        <v>0.33308300000000002</v>
      </c>
      <c r="F23">
        <v>88.558000000000007</v>
      </c>
      <c r="G23">
        <v>2.3793630000000001</v>
      </c>
      <c r="I23">
        <v>5.297472</v>
      </c>
      <c r="J23">
        <v>6.9444444440000003E-2</v>
      </c>
      <c r="K23">
        <v>88.683943999999997</v>
      </c>
      <c r="L23">
        <v>88.614500000000007</v>
      </c>
      <c r="M23">
        <v>5.42415</v>
      </c>
    </row>
    <row r="24" spans="1:13" x14ac:dyDescent="0.2">
      <c r="A24">
        <v>45961</v>
      </c>
      <c r="B24">
        <v>45961</v>
      </c>
      <c r="C24">
        <v>2.2099440000000001</v>
      </c>
      <c r="D24">
        <v>89.329499999999996</v>
      </c>
      <c r="E24">
        <v>0.34315499999999999</v>
      </c>
      <c r="F24">
        <v>89.272000000000006</v>
      </c>
      <c r="G24">
        <v>2.1980949999999999</v>
      </c>
      <c r="I24">
        <v>5.3830960000000001</v>
      </c>
      <c r="J24">
        <v>5.9722222220000003E-2</v>
      </c>
      <c r="K24">
        <v>89.389222000000004</v>
      </c>
      <c r="L24">
        <v>89.329499999999996</v>
      </c>
      <c r="M24">
        <v>5.5020600000000002</v>
      </c>
    </row>
    <row r="25" spans="1:13" x14ac:dyDescent="0.2">
      <c r="A25">
        <v>45930</v>
      </c>
      <c r="B25">
        <v>45930</v>
      </c>
      <c r="C25">
        <v>2.2256800000000001</v>
      </c>
      <c r="D25">
        <v>89.091499999999996</v>
      </c>
      <c r="E25">
        <v>0.35333399999999998</v>
      </c>
      <c r="F25">
        <v>89.033000000000001</v>
      </c>
      <c r="G25">
        <v>2.2137799999999999</v>
      </c>
      <c r="H25">
        <v>-8.7059999999999995</v>
      </c>
      <c r="I25">
        <v>5.4692100000000003</v>
      </c>
      <c r="J25">
        <v>4.8611111110000001E-2</v>
      </c>
      <c r="K25">
        <v>89.140111000000005</v>
      </c>
      <c r="L25">
        <v>89.091499999999996</v>
      </c>
      <c r="M25">
        <v>5.5909370000000003</v>
      </c>
    </row>
    <row r="26" spans="1:13" x14ac:dyDescent="0.2">
      <c r="A26">
        <v>45900</v>
      </c>
      <c r="B26">
        <v>45900</v>
      </c>
      <c r="C26">
        <v>2.1259489999999999</v>
      </c>
      <c r="D26">
        <v>89.433499999999995</v>
      </c>
      <c r="E26">
        <v>0.36383100000000002</v>
      </c>
      <c r="F26">
        <v>89.373999999999995</v>
      </c>
      <c r="G26">
        <v>2.114077</v>
      </c>
      <c r="H26">
        <v>-8.39</v>
      </c>
      <c r="I26">
        <v>5.5562209999999999</v>
      </c>
      <c r="J26">
        <v>3.8194444440000003E-2</v>
      </c>
      <c r="K26">
        <v>89.471693999999999</v>
      </c>
      <c r="L26">
        <v>89.433499999999995</v>
      </c>
      <c r="M26">
        <v>5.6743430000000004</v>
      </c>
    </row>
    <row r="27" spans="1:13" x14ac:dyDescent="0.2">
      <c r="A27">
        <v>45869</v>
      </c>
      <c r="B27">
        <v>45869</v>
      </c>
      <c r="C27">
        <v>2.181851</v>
      </c>
      <c r="D27">
        <v>89.016999999999996</v>
      </c>
      <c r="E27">
        <v>0.37268600000000002</v>
      </c>
      <c r="F27">
        <v>88.956999999999994</v>
      </c>
      <c r="G27">
        <v>2.1698780000000002</v>
      </c>
      <c r="H27">
        <v>-16.466999999999999</v>
      </c>
      <c r="I27">
        <v>5.6292580000000001</v>
      </c>
      <c r="J27">
        <v>2.8472222219999999E-2</v>
      </c>
      <c r="K27">
        <v>89.045472000000004</v>
      </c>
      <c r="L27">
        <v>89.016999999999996</v>
      </c>
      <c r="M27">
        <v>5.7520800000000003</v>
      </c>
    </row>
    <row r="28" spans="1:13" x14ac:dyDescent="0.2">
      <c r="A28">
        <v>45838</v>
      </c>
      <c r="B28">
        <v>45838</v>
      </c>
      <c r="C28">
        <v>1.969568</v>
      </c>
      <c r="D28">
        <v>89.944999999999993</v>
      </c>
      <c r="E28">
        <v>0.38501800000000003</v>
      </c>
      <c r="F28">
        <v>89.882999999999996</v>
      </c>
      <c r="G28">
        <v>1.9575340000000001</v>
      </c>
      <c r="H28">
        <v>-18.434000000000001</v>
      </c>
      <c r="I28">
        <v>5.7282999999999999</v>
      </c>
      <c r="J28">
        <v>1.7361111110000001E-2</v>
      </c>
      <c r="K28">
        <v>89.962361000000001</v>
      </c>
      <c r="L28">
        <v>89.944999999999993</v>
      </c>
      <c r="M28">
        <v>5.8411229999999996</v>
      </c>
    </row>
    <row r="29" spans="1:13" x14ac:dyDescent="0.2">
      <c r="A29">
        <v>45808</v>
      </c>
      <c r="B29">
        <v>45808</v>
      </c>
      <c r="C29">
        <v>2.0700400000000001</v>
      </c>
      <c r="D29">
        <v>89.292000000000002</v>
      </c>
      <c r="E29">
        <v>0.39412199999999997</v>
      </c>
      <c r="F29">
        <v>89.23</v>
      </c>
      <c r="G29">
        <v>2.0580690000000001</v>
      </c>
      <c r="H29">
        <v>-13.750999999999999</v>
      </c>
      <c r="I29">
        <v>5.8015119999999998</v>
      </c>
      <c r="J29">
        <v>7.2916666700000004E-3</v>
      </c>
      <c r="K29">
        <v>89.299291999999994</v>
      </c>
      <c r="L29">
        <v>89.292000000000002</v>
      </c>
      <c r="M29">
        <v>5.9216059999999997</v>
      </c>
    </row>
    <row r="30" spans="1:13" x14ac:dyDescent="0.2">
      <c r="A30">
        <v>45777</v>
      </c>
      <c r="B30">
        <v>45777</v>
      </c>
      <c r="C30">
        <v>2.0940400000000001</v>
      </c>
      <c r="D30">
        <v>89.034999999999997</v>
      </c>
      <c r="E30">
        <v>0.40301100000000001</v>
      </c>
      <c r="F30">
        <v>88.971999999999994</v>
      </c>
      <c r="G30">
        <v>2.0819939999999999</v>
      </c>
      <c r="H30">
        <v>-15.827</v>
      </c>
      <c r="I30">
        <v>5.868099</v>
      </c>
      <c r="J30">
        <v>0.12256944443999999</v>
      </c>
      <c r="K30">
        <v>89.157568999999995</v>
      </c>
      <c r="L30">
        <v>89.034999999999997</v>
      </c>
      <c r="M30">
        <v>5.9909800000000004</v>
      </c>
    </row>
    <row r="31" spans="1:13" x14ac:dyDescent="0.2">
      <c r="A31">
        <v>45747</v>
      </c>
      <c r="B31">
        <v>45747</v>
      </c>
      <c r="C31">
        <v>2.4400580000000001</v>
      </c>
      <c r="D31">
        <v>87.064999999999998</v>
      </c>
      <c r="E31">
        <v>0.41167999999999999</v>
      </c>
      <c r="F31">
        <v>87.003</v>
      </c>
      <c r="G31">
        <v>2.4280759999999999</v>
      </c>
      <c r="H31">
        <v>-14.026</v>
      </c>
      <c r="I31">
        <v>5.9373490000000002</v>
      </c>
      <c r="J31">
        <v>0.11111111110999999</v>
      </c>
      <c r="K31">
        <v>87.176111000000006</v>
      </c>
      <c r="L31">
        <v>87.064999999999998</v>
      </c>
      <c r="M31">
        <v>6.0822240000000001</v>
      </c>
    </row>
    <row r="32" spans="1:13" x14ac:dyDescent="0.2">
      <c r="A32">
        <v>45716</v>
      </c>
      <c r="B32">
        <v>45716</v>
      </c>
      <c r="C32">
        <v>2.1460020000000002</v>
      </c>
      <c r="D32">
        <v>88.466999999999999</v>
      </c>
      <c r="E32">
        <v>0.423954</v>
      </c>
      <c r="F32">
        <v>88.403000000000006</v>
      </c>
      <c r="G32">
        <v>2.1340170000000001</v>
      </c>
      <c r="H32">
        <v>-15.555</v>
      </c>
      <c r="I32">
        <v>6.0309369999999998</v>
      </c>
      <c r="J32">
        <v>0.10138888889</v>
      </c>
      <c r="K32">
        <v>88.568388999999996</v>
      </c>
      <c r="L32">
        <v>88.466999999999999</v>
      </c>
      <c r="M32">
        <v>6.160361</v>
      </c>
    </row>
    <row r="33" spans="1:13" x14ac:dyDescent="0.2">
      <c r="A33">
        <v>45688</v>
      </c>
      <c r="B33">
        <v>45688</v>
      </c>
      <c r="C33">
        <v>2.0700919999999998</v>
      </c>
      <c r="D33">
        <v>88.733000000000004</v>
      </c>
      <c r="E33">
        <v>0.43531399999999998</v>
      </c>
      <c r="F33">
        <v>88.668000000000006</v>
      </c>
      <c r="G33">
        <v>2.058125</v>
      </c>
      <c r="H33">
        <v>-19.216000000000001</v>
      </c>
      <c r="I33">
        <v>6.1171559999999996</v>
      </c>
      <c r="J33">
        <v>9.0972222219999996E-2</v>
      </c>
      <c r="K33">
        <v>88.823971999999998</v>
      </c>
      <c r="L33">
        <v>88.733000000000004</v>
      </c>
      <c r="M33">
        <v>6.2437860000000001</v>
      </c>
    </row>
    <row r="34" spans="1:13" x14ac:dyDescent="0.2">
      <c r="A34">
        <v>45657</v>
      </c>
      <c r="B34">
        <v>45657</v>
      </c>
      <c r="C34">
        <v>2.291013</v>
      </c>
      <c r="D34">
        <v>87.382999999999996</v>
      </c>
      <c r="E34">
        <v>0.44458399999999998</v>
      </c>
      <c r="F34">
        <v>87.317999999999998</v>
      </c>
      <c r="G34">
        <v>2.2789990000000002</v>
      </c>
      <c r="H34">
        <v>-17.152000000000001</v>
      </c>
      <c r="I34">
        <v>6.1878640000000003</v>
      </c>
      <c r="J34">
        <v>8.0208333330000006E-2</v>
      </c>
      <c r="K34">
        <v>87.463207999999995</v>
      </c>
      <c r="L34">
        <v>87.382999999999996</v>
      </c>
      <c r="M34">
        <v>6.3296289999999997</v>
      </c>
    </row>
    <row r="35" spans="1:13" x14ac:dyDescent="0.2">
      <c r="A35">
        <v>45626</v>
      </c>
      <c r="B35">
        <v>45626</v>
      </c>
      <c r="C35">
        <v>1.8260430000000001</v>
      </c>
      <c r="D35">
        <v>89.817999999999998</v>
      </c>
      <c r="E35">
        <v>0.45974700000000002</v>
      </c>
      <c r="F35">
        <v>89.75</v>
      </c>
      <c r="G35">
        <v>1.8140289999999999</v>
      </c>
      <c r="H35">
        <v>-13.631</v>
      </c>
      <c r="I35">
        <v>6.2985119999999997</v>
      </c>
      <c r="J35">
        <v>6.9791666670000002E-2</v>
      </c>
      <c r="K35">
        <v>89.887792000000005</v>
      </c>
      <c r="L35">
        <v>89.817999999999998</v>
      </c>
      <c r="M35">
        <v>6.4135249999999999</v>
      </c>
    </row>
    <row r="36" spans="1:13" x14ac:dyDescent="0.2">
      <c r="A36">
        <v>45596</v>
      </c>
      <c r="B36">
        <v>45596</v>
      </c>
      <c r="C36">
        <v>2.017995</v>
      </c>
      <c r="D36">
        <v>88.606499999999997</v>
      </c>
      <c r="E36">
        <v>0.46876299999999999</v>
      </c>
      <c r="F36">
        <v>88.539000000000001</v>
      </c>
      <c r="G36">
        <v>2.0061200000000001</v>
      </c>
      <c r="H36">
        <v>-19.856999999999999</v>
      </c>
      <c r="I36">
        <v>6.3653959999999996</v>
      </c>
      <c r="J36">
        <v>5.9722222220000003E-2</v>
      </c>
      <c r="K36">
        <v>88.666222000000005</v>
      </c>
      <c r="L36">
        <v>88.606499999999997</v>
      </c>
      <c r="M36">
        <v>6.4938500000000001</v>
      </c>
    </row>
    <row r="37" spans="1:13" x14ac:dyDescent="0.2">
      <c r="A37">
        <v>45565</v>
      </c>
      <c r="B37">
        <v>45565</v>
      </c>
      <c r="C37">
        <v>1.815026</v>
      </c>
      <c r="D37">
        <v>89.629499999999993</v>
      </c>
      <c r="E37">
        <v>0.48272599999999999</v>
      </c>
      <c r="F37">
        <v>89.56</v>
      </c>
      <c r="G37">
        <v>1.8031219999999999</v>
      </c>
      <c r="H37">
        <v>-18.129000000000001</v>
      </c>
      <c r="I37">
        <v>6.46563</v>
      </c>
      <c r="J37">
        <v>4.8611111110000001E-2</v>
      </c>
      <c r="K37">
        <v>89.678111000000001</v>
      </c>
      <c r="L37">
        <v>89.629499999999993</v>
      </c>
      <c r="M37">
        <v>6.5829829999999996</v>
      </c>
    </row>
    <row r="38" spans="1:13" x14ac:dyDescent="0.2">
      <c r="A38">
        <v>45535</v>
      </c>
      <c r="B38">
        <v>45535</v>
      </c>
      <c r="C38">
        <v>1.9069259999999999</v>
      </c>
      <c r="D38">
        <v>88.974000000000004</v>
      </c>
      <c r="E38">
        <v>0.49289699999999997</v>
      </c>
      <c r="F38">
        <v>88.903999999999996</v>
      </c>
      <c r="G38">
        <v>1.894895</v>
      </c>
      <c r="H38">
        <v>-14.23</v>
      </c>
      <c r="I38">
        <v>6.5387389999999996</v>
      </c>
      <c r="J38">
        <v>3.8541666670000002E-2</v>
      </c>
      <c r="K38">
        <v>89.012541999999996</v>
      </c>
      <c r="L38">
        <v>88.974000000000004</v>
      </c>
      <c r="M38">
        <v>6.6634279999999997</v>
      </c>
    </row>
    <row r="39" spans="1:13" x14ac:dyDescent="0.2">
      <c r="A39">
        <v>45504</v>
      </c>
      <c r="B39">
        <v>45504</v>
      </c>
      <c r="C39">
        <v>1.9299360000000001</v>
      </c>
      <c r="D39">
        <v>88.705500000000001</v>
      </c>
      <c r="E39">
        <v>0.50461699999999998</v>
      </c>
      <c r="F39">
        <v>88.635000000000005</v>
      </c>
      <c r="G39">
        <v>1.918018</v>
      </c>
      <c r="H39">
        <v>-24.978000000000002</v>
      </c>
      <c r="I39">
        <v>6.6217170000000003</v>
      </c>
      <c r="J39">
        <v>2.7777777779999999E-2</v>
      </c>
      <c r="K39">
        <v>88.733277999999999</v>
      </c>
      <c r="L39">
        <v>88.705500000000001</v>
      </c>
      <c r="M39">
        <v>6.749511</v>
      </c>
    </row>
    <row r="40" spans="1:13" x14ac:dyDescent="0.2">
      <c r="A40">
        <v>45473</v>
      </c>
      <c r="B40">
        <v>45473</v>
      </c>
      <c r="C40">
        <v>2.1696270000000002</v>
      </c>
      <c r="D40">
        <v>87.165000000000006</v>
      </c>
      <c r="E40">
        <v>0.51386699999999996</v>
      </c>
      <c r="F40">
        <v>87.094999999999999</v>
      </c>
      <c r="G40">
        <v>2.157616</v>
      </c>
      <c r="H40">
        <v>-30.55</v>
      </c>
      <c r="I40">
        <v>6.687462</v>
      </c>
      <c r="J40">
        <v>1.7361111110000001E-2</v>
      </c>
      <c r="K40">
        <v>87.182361</v>
      </c>
      <c r="L40">
        <v>87.165000000000006</v>
      </c>
      <c r="M40">
        <v>6.832554</v>
      </c>
    </row>
    <row r="41" spans="1:13" x14ac:dyDescent="0.2">
      <c r="A41">
        <v>45443</v>
      </c>
      <c r="B41">
        <v>45443</v>
      </c>
      <c r="C41">
        <v>2.4375010000000001</v>
      </c>
      <c r="D41">
        <v>85.468999999999994</v>
      </c>
      <c r="E41">
        <v>0.52207899999999996</v>
      </c>
      <c r="F41">
        <v>85.4</v>
      </c>
      <c r="G41">
        <v>2.4255300000000002</v>
      </c>
      <c r="H41">
        <v>-27.573</v>
      </c>
      <c r="I41">
        <v>6.7455809999999996</v>
      </c>
      <c r="J41">
        <v>7.6388888899999998E-3</v>
      </c>
      <c r="K41">
        <v>85.476639000000006</v>
      </c>
      <c r="L41">
        <v>85.468999999999994</v>
      </c>
      <c r="M41">
        <v>6.910005</v>
      </c>
    </row>
    <row r="42" spans="1:13" x14ac:dyDescent="0.2">
      <c r="A42">
        <v>45412</v>
      </c>
      <c r="B42">
        <v>45412</v>
      </c>
      <c r="C42">
        <v>2.4711750000000001</v>
      </c>
      <c r="D42">
        <v>85.107500000000002</v>
      </c>
      <c r="E42">
        <v>0.53317300000000001</v>
      </c>
      <c r="F42">
        <v>85.037999999999997</v>
      </c>
      <c r="G42">
        <v>2.459295</v>
      </c>
      <c r="H42">
        <v>-31.556000000000001</v>
      </c>
      <c r="I42">
        <v>6.8173789999999999</v>
      </c>
      <c r="J42">
        <v>0.121875</v>
      </c>
      <c r="K42">
        <v>85.229375000000005</v>
      </c>
      <c r="L42">
        <v>85.107500000000002</v>
      </c>
      <c r="M42">
        <v>6.9858479999999998</v>
      </c>
    </row>
    <row r="43" spans="1:13" x14ac:dyDescent="0.2">
      <c r="A43">
        <v>45382</v>
      </c>
      <c r="B43">
        <v>45382</v>
      </c>
      <c r="C43">
        <v>2.3060209999999999</v>
      </c>
      <c r="D43">
        <v>85.921499999999995</v>
      </c>
      <c r="E43">
        <v>0.54691100000000004</v>
      </c>
      <c r="F43">
        <v>85.85</v>
      </c>
      <c r="G43">
        <v>2.2940740000000002</v>
      </c>
      <c r="H43">
        <v>-25.227</v>
      </c>
      <c r="I43">
        <v>6.9101489999999997</v>
      </c>
      <c r="J43">
        <v>0.11145833333000001</v>
      </c>
      <c r="K43">
        <v>86.032957999999994</v>
      </c>
      <c r="L43">
        <v>85.921499999999995</v>
      </c>
      <c r="M43">
        <v>7.0694980000000003</v>
      </c>
    </row>
    <row r="44" spans="1:13" x14ac:dyDescent="0.2">
      <c r="A44">
        <v>45351</v>
      </c>
      <c r="B44">
        <v>45351</v>
      </c>
      <c r="C44">
        <v>2.46855</v>
      </c>
      <c r="D44">
        <v>84.805000000000007</v>
      </c>
      <c r="E44">
        <v>0.55682600000000004</v>
      </c>
      <c r="F44">
        <v>84.733999999999995</v>
      </c>
      <c r="G44">
        <v>2.4565610000000002</v>
      </c>
      <c r="H44">
        <v>-20.061</v>
      </c>
      <c r="I44">
        <v>6.9774989999999999</v>
      </c>
      <c r="J44">
        <v>0.10138888889</v>
      </c>
      <c r="K44">
        <v>84.906389000000004</v>
      </c>
      <c r="L44">
        <v>84.805000000000007</v>
      </c>
      <c r="M44">
        <v>7.1497419999999998</v>
      </c>
    </row>
    <row r="45" spans="1:13" x14ac:dyDescent="0.2">
      <c r="A45">
        <v>45322</v>
      </c>
      <c r="B45">
        <v>45322</v>
      </c>
      <c r="C45">
        <v>2.1454469999999999</v>
      </c>
      <c r="D45">
        <v>86.592500000000001</v>
      </c>
      <c r="E45">
        <v>0.57352199999999998</v>
      </c>
      <c r="F45">
        <v>86.519000000000005</v>
      </c>
      <c r="G45">
        <v>2.1335600000000001</v>
      </c>
      <c r="H45">
        <v>-25.315000000000001</v>
      </c>
      <c r="I45">
        <v>7.0871959999999996</v>
      </c>
      <c r="J45">
        <v>9.0277777779999999E-2</v>
      </c>
      <c r="K45">
        <v>86.682777999999999</v>
      </c>
      <c r="L45">
        <v>86.592500000000001</v>
      </c>
      <c r="M45">
        <v>7.2392479999999999</v>
      </c>
    </row>
    <row r="46" spans="1:13" x14ac:dyDescent="0.2">
      <c r="A46">
        <v>45291</v>
      </c>
      <c r="B46">
        <v>45291</v>
      </c>
      <c r="C46">
        <v>2.0079210000000001</v>
      </c>
      <c r="D46">
        <v>87.313500000000005</v>
      </c>
      <c r="E46">
        <v>0.58714</v>
      </c>
      <c r="F46">
        <v>87.238</v>
      </c>
      <c r="G46">
        <v>1.995957</v>
      </c>
      <c r="H46">
        <v>-21.088000000000001</v>
      </c>
      <c r="I46">
        <v>7.1759760000000004</v>
      </c>
      <c r="J46">
        <v>8.0208333330000006E-2</v>
      </c>
      <c r="K46">
        <v>87.393708000000004</v>
      </c>
      <c r="L46">
        <v>87.313500000000005</v>
      </c>
      <c r="M46">
        <v>7.3200630000000002</v>
      </c>
    </row>
    <row r="47" spans="1:13" x14ac:dyDescent="0.2">
      <c r="A47">
        <v>45260</v>
      </c>
      <c r="B47">
        <v>45260</v>
      </c>
      <c r="C47">
        <v>2.5743819999999999</v>
      </c>
      <c r="D47">
        <v>83.680499999999995</v>
      </c>
      <c r="E47">
        <v>0.59260400000000002</v>
      </c>
      <c r="F47">
        <v>83.608000000000004</v>
      </c>
      <c r="G47">
        <v>2.5624600000000002</v>
      </c>
      <c r="H47">
        <v>-20.045000000000002</v>
      </c>
      <c r="I47">
        <v>7.2138270000000002</v>
      </c>
      <c r="J47">
        <v>7.0138888890000001E-2</v>
      </c>
      <c r="K47">
        <v>83.750639000000007</v>
      </c>
      <c r="L47">
        <v>83.680499999999995</v>
      </c>
      <c r="M47">
        <v>7.3995379999999997</v>
      </c>
    </row>
    <row r="48" spans="1:13" x14ac:dyDescent="0.2">
      <c r="A48">
        <v>45230</v>
      </c>
      <c r="B48">
        <v>45230</v>
      </c>
      <c r="C48">
        <v>2.9128400000000001</v>
      </c>
      <c r="D48">
        <v>81.466999999999999</v>
      </c>
      <c r="E48">
        <v>0.60198300000000005</v>
      </c>
      <c r="F48">
        <v>81.396000000000001</v>
      </c>
      <c r="G48">
        <v>2.9008660000000002</v>
      </c>
      <c r="H48">
        <v>-32.161999999999999</v>
      </c>
      <c r="I48">
        <v>7.2758349999999998</v>
      </c>
      <c r="J48">
        <v>5.9027777779999999E-2</v>
      </c>
      <c r="K48">
        <v>81.526027999999997</v>
      </c>
      <c r="L48">
        <v>81.466999999999999</v>
      </c>
      <c r="M48">
        <v>7.487768</v>
      </c>
    </row>
    <row r="49" spans="1:13" x14ac:dyDescent="0.2">
      <c r="A49">
        <v>45199</v>
      </c>
      <c r="B49">
        <v>45199</v>
      </c>
      <c r="C49">
        <v>2.9478430000000002</v>
      </c>
      <c r="D49">
        <v>81.080500000000001</v>
      </c>
      <c r="E49">
        <v>0.61377000000000004</v>
      </c>
      <c r="F49">
        <v>81.009</v>
      </c>
      <c r="G49">
        <v>2.935934</v>
      </c>
      <c r="H49">
        <v>-35.993000000000002</v>
      </c>
      <c r="I49">
        <v>7.3515430000000004</v>
      </c>
      <c r="J49">
        <v>4.8958333329999999E-2</v>
      </c>
      <c r="K49">
        <v>81.129458</v>
      </c>
      <c r="L49">
        <v>81.080500000000001</v>
      </c>
      <c r="M49">
        <v>7.5682549999999997</v>
      </c>
    </row>
    <row r="50" spans="1:13" x14ac:dyDescent="0.2">
      <c r="A50">
        <v>45169</v>
      </c>
      <c r="B50">
        <v>45169</v>
      </c>
      <c r="C50">
        <v>2.7430080000000001</v>
      </c>
      <c r="D50">
        <v>82.144499999999994</v>
      </c>
      <c r="E50">
        <v>0.62863599999999997</v>
      </c>
      <c r="F50">
        <v>82.070999999999998</v>
      </c>
      <c r="G50">
        <v>2.7310720000000002</v>
      </c>
      <c r="H50">
        <v>-35.003999999999998</v>
      </c>
      <c r="I50">
        <v>7.4449949999999996</v>
      </c>
      <c r="J50">
        <v>3.8888888890000001E-2</v>
      </c>
      <c r="K50">
        <v>82.183389000000005</v>
      </c>
      <c r="L50">
        <v>82.144499999999994</v>
      </c>
      <c r="M50">
        <v>7.6492110000000002</v>
      </c>
    </row>
    <row r="51" spans="1:13" x14ac:dyDescent="0.2">
      <c r="A51">
        <v>45138</v>
      </c>
      <c r="B51">
        <v>45138</v>
      </c>
      <c r="C51">
        <v>2.5546920000000002</v>
      </c>
      <c r="D51">
        <v>83.131500000000003</v>
      </c>
      <c r="E51">
        <v>0.64483500000000005</v>
      </c>
      <c r="F51">
        <v>83.055999999999997</v>
      </c>
      <c r="G51">
        <v>2.542735</v>
      </c>
      <c r="H51">
        <v>-41.536000000000001</v>
      </c>
      <c r="I51">
        <v>7.5456960000000004</v>
      </c>
      <c r="J51">
        <v>2.7777777779999999E-2</v>
      </c>
      <c r="K51">
        <v>83.159278</v>
      </c>
      <c r="L51">
        <v>83.131500000000003</v>
      </c>
      <c r="M51">
        <v>7.7384649999999997</v>
      </c>
    </row>
    <row r="52" spans="1:13" x14ac:dyDescent="0.2">
      <c r="A52">
        <v>45107</v>
      </c>
      <c r="B52">
        <v>45107</v>
      </c>
      <c r="C52">
        <v>2.5942970000000001</v>
      </c>
      <c r="D52">
        <v>82.728499999999997</v>
      </c>
      <c r="E52">
        <v>0.65656199999999998</v>
      </c>
      <c r="F52">
        <v>82.653000000000006</v>
      </c>
      <c r="G52">
        <v>2.582395</v>
      </c>
      <c r="H52">
        <v>-41.067</v>
      </c>
      <c r="I52">
        <v>7.6185200000000002</v>
      </c>
      <c r="J52">
        <v>1.8055555559999999E-2</v>
      </c>
      <c r="K52">
        <v>82.746555999999998</v>
      </c>
      <c r="L52">
        <v>82.728499999999997</v>
      </c>
      <c r="M52">
        <v>7.8161670000000001</v>
      </c>
    </row>
    <row r="53" spans="1:13" x14ac:dyDescent="0.2">
      <c r="A53">
        <v>45077</v>
      </c>
      <c r="B53">
        <v>45077</v>
      </c>
      <c r="C53">
        <v>2.3065479999999998</v>
      </c>
      <c r="D53">
        <v>84.406499999999994</v>
      </c>
      <c r="E53">
        <v>0.67452000000000001</v>
      </c>
      <c r="F53">
        <v>84.328000000000003</v>
      </c>
      <c r="G53">
        <v>2.2945859999999998</v>
      </c>
      <c r="H53">
        <v>-51.076999999999998</v>
      </c>
      <c r="I53">
        <v>7.727373</v>
      </c>
      <c r="J53">
        <v>6.9444444400000001E-3</v>
      </c>
      <c r="K53">
        <v>84.413443999999998</v>
      </c>
      <c r="L53">
        <v>84.406499999999994</v>
      </c>
      <c r="M53">
        <v>7.905608</v>
      </c>
    </row>
    <row r="54" spans="1:13" x14ac:dyDescent="0.2">
      <c r="A54">
        <v>45046</v>
      </c>
      <c r="B54">
        <v>45046</v>
      </c>
      <c r="C54">
        <v>2.3286699999999998</v>
      </c>
      <c r="D54">
        <v>84.117000000000004</v>
      </c>
      <c r="E54">
        <v>0.686199</v>
      </c>
      <c r="F54">
        <v>84.037999999999997</v>
      </c>
      <c r="G54">
        <v>2.31663</v>
      </c>
      <c r="H54">
        <v>-36.619</v>
      </c>
      <c r="I54">
        <v>7.7928350000000002</v>
      </c>
      <c r="J54">
        <v>0.121875</v>
      </c>
      <c r="K54">
        <v>84.238874999999993</v>
      </c>
      <c r="L54">
        <v>84.117000000000004</v>
      </c>
      <c r="M54">
        <v>7.9743040000000001</v>
      </c>
    </row>
    <row r="55" spans="1:13" x14ac:dyDescent="0.2">
      <c r="A55">
        <v>45016</v>
      </c>
      <c r="B55">
        <v>45016</v>
      </c>
      <c r="C55">
        <v>2.2270720000000002</v>
      </c>
      <c r="D55">
        <v>84.647000000000006</v>
      </c>
      <c r="E55">
        <v>0.70072000000000001</v>
      </c>
      <c r="F55">
        <v>84.566999999999993</v>
      </c>
      <c r="G55">
        <v>2.2150889999999999</v>
      </c>
      <c r="H55">
        <v>-52.835999999999999</v>
      </c>
      <c r="I55">
        <v>7.8796600000000003</v>
      </c>
      <c r="J55">
        <v>0.11180555556000001</v>
      </c>
      <c r="K55">
        <v>84.758806000000007</v>
      </c>
      <c r="L55">
        <v>84.647000000000006</v>
      </c>
      <c r="M55">
        <v>8.0551460000000006</v>
      </c>
    </row>
    <row r="56" spans="1:13" x14ac:dyDescent="0.2">
      <c r="A56">
        <v>44985</v>
      </c>
      <c r="B56">
        <v>44985</v>
      </c>
      <c r="C56">
        <v>2.6710449999999999</v>
      </c>
      <c r="D56">
        <v>81.5595</v>
      </c>
      <c r="E56">
        <v>0.70904500000000004</v>
      </c>
      <c r="F56">
        <v>81.481999999999999</v>
      </c>
      <c r="G56">
        <v>2.6591499999999999</v>
      </c>
      <c r="H56">
        <v>-55.439</v>
      </c>
      <c r="I56">
        <v>7.9309329999999996</v>
      </c>
      <c r="J56">
        <v>0.10069444444</v>
      </c>
      <c r="K56">
        <v>81.660194000000004</v>
      </c>
      <c r="L56">
        <v>81.5595</v>
      </c>
      <c r="M56">
        <v>8.1427720000000008</v>
      </c>
    </row>
    <row r="57" spans="1:13" x14ac:dyDescent="0.2">
      <c r="A57">
        <v>44957</v>
      </c>
      <c r="B57">
        <v>44957</v>
      </c>
      <c r="C57">
        <v>2.0869939999999998</v>
      </c>
      <c r="D57">
        <v>85.307500000000005</v>
      </c>
      <c r="E57">
        <v>0.73124599999999995</v>
      </c>
      <c r="F57">
        <v>85.224999999999994</v>
      </c>
      <c r="G57">
        <v>2.075075</v>
      </c>
      <c r="H57">
        <v>-49.365000000000002</v>
      </c>
      <c r="I57">
        <v>8.0595580000000009</v>
      </c>
      <c r="J57">
        <v>9.0277777779999999E-2</v>
      </c>
      <c r="K57">
        <v>85.397778000000002</v>
      </c>
      <c r="L57">
        <v>85.307500000000005</v>
      </c>
      <c r="M57">
        <v>8.22776</v>
      </c>
    </row>
    <row r="58" spans="1:13" x14ac:dyDescent="0.2">
      <c r="A58">
        <v>44926</v>
      </c>
      <c r="B58">
        <v>44926</v>
      </c>
      <c r="C58">
        <v>2.4366219999999998</v>
      </c>
      <c r="D58">
        <v>82.788499999999999</v>
      </c>
      <c r="E58">
        <v>0.73962000000000006</v>
      </c>
      <c r="F58">
        <v>82.707999999999998</v>
      </c>
      <c r="G58">
        <v>2.424712</v>
      </c>
      <c r="H58">
        <v>-66.191999999999993</v>
      </c>
      <c r="I58">
        <v>8.1097280000000005</v>
      </c>
      <c r="J58">
        <v>8.0208333330000006E-2</v>
      </c>
      <c r="K58">
        <v>82.868707999999998</v>
      </c>
      <c r="L58">
        <v>82.788499999999999</v>
      </c>
      <c r="M58">
        <v>8.3073309999999996</v>
      </c>
    </row>
    <row r="59" spans="1:13" x14ac:dyDescent="0.2">
      <c r="A59">
        <v>44895</v>
      </c>
      <c r="B59">
        <v>44895</v>
      </c>
      <c r="C59">
        <v>1.9281980000000001</v>
      </c>
      <c r="D59">
        <v>86.156000000000006</v>
      </c>
      <c r="E59">
        <v>0.76184499999999999</v>
      </c>
      <c r="F59">
        <v>86.070999999999998</v>
      </c>
      <c r="G59">
        <v>1.9162239999999999</v>
      </c>
      <c r="H59">
        <v>-72.275000000000006</v>
      </c>
      <c r="I59">
        <v>8.2360609999999994</v>
      </c>
      <c r="J59">
        <v>6.9444444440000003E-2</v>
      </c>
      <c r="K59">
        <v>86.225443999999996</v>
      </c>
      <c r="L59">
        <v>86.156000000000006</v>
      </c>
      <c r="M59">
        <v>8.3948680000000007</v>
      </c>
    </row>
    <row r="60" spans="1:13" x14ac:dyDescent="0.2">
      <c r="A60">
        <v>44865</v>
      </c>
      <c r="B60">
        <v>44865</v>
      </c>
      <c r="C60">
        <v>2.2593049999999999</v>
      </c>
      <c r="D60">
        <v>83.695499999999996</v>
      </c>
      <c r="E60">
        <v>0.77105999999999997</v>
      </c>
      <c r="F60">
        <v>83.611999999999995</v>
      </c>
      <c r="G60">
        <v>2.2473459999999998</v>
      </c>
      <c r="H60">
        <v>-75.55</v>
      </c>
      <c r="I60">
        <v>8.2899809999999992</v>
      </c>
      <c r="J60">
        <v>5.9027777779999999E-2</v>
      </c>
      <c r="K60">
        <v>83.754527999999993</v>
      </c>
      <c r="L60">
        <v>83.695499999999996</v>
      </c>
      <c r="M60">
        <v>8.4772770000000008</v>
      </c>
    </row>
    <row r="61" spans="1:13" x14ac:dyDescent="0.2">
      <c r="A61">
        <v>44834</v>
      </c>
      <c r="B61">
        <v>44834</v>
      </c>
      <c r="C61">
        <v>2.2477849999999999</v>
      </c>
      <c r="D61">
        <v>83.641000000000005</v>
      </c>
      <c r="E61">
        <v>0.78465300000000004</v>
      </c>
      <c r="F61">
        <v>83.557000000000002</v>
      </c>
      <c r="G61">
        <v>2.2357830000000001</v>
      </c>
      <c r="H61">
        <v>-84.863</v>
      </c>
      <c r="I61">
        <v>8.3670150000000003</v>
      </c>
      <c r="J61">
        <v>4.9305555559999999E-2</v>
      </c>
      <c r="K61">
        <v>83.690306000000007</v>
      </c>
      <c r="L61">
        <v>83.641000000000005</v>
      </c>
      <c r="M61">
        <v>8.5550879999999996</v>
      </c>
    </row>
    <row r="62" spans="1:13" x14ac:dyDescent="0.2">
      <c r="A62">
        <v>44804</v>
      </c>
      <c r="B62">
        <v>44804</v>
      </c>
      <c r="C62">
        <v>1.9627669999999999</v>
      </c>
      <c r="D62">
        <v>85.528000000000006</v>
      </c>
      <c r="E62">
        <v>0.804697</v>
      </c>
      <c r="F62">
        <v>85.441000000000003</v>
      </c>
      <c r="G62">
        <v>1.9507699999999999</v>
      </c>
      <c r="H62">
        <v>-75.197000000000003</v>
      </c>
      <c r="I62">
        <v>8.4783620000000006</v>
      </c>
      <c r="J62">
        <v>3.8194444440000003E-2</v>
      </c>
      <c r="K62">
        <v>85.566193999999996</v>
      </c>
      <c r="L62">
        <v>85.528000000000006</v>
      </c>
      <c r="M62">
        <v>8.6447730000000007</v>
      </c>
    </row>
    <row r="63" spans="1:13" x14ac:dyDescent="0.2">
      <c r="A63">
        <v>44773</v>
      </c>
      <c r="B63">
        <v>44773</v>
      </c>
      <c r="C63">
        <v>1.404436</v>
      </c>
      <c r="D63">
        <v>89.595500000000001</v>
      </c>
      <c r="E63">
        <v>0.82865299999999997</v>
      </c>
      <c r="F63">
        <v>89.503</v>
      </c>
      <c r="G63">
        <v>1.392506</v>
      </c>
      <c r="H63">
        <v>-74.718999999999994</v>
      </c>
      <c r="I63">
        <v>8.6087279999999993</v>
      </c>
      <c r="J63">
        <v>2.7777777779999999E-2</v>
      </c>
      <c r="K63">
        <v>89.623277999999999</v>
      </c>
      <c r="L63">
        <v>89.595500000000001</v>
      </c>
      <c r="M63">
        <v>8.7296320000000005</v>
      </c>
    </row>
    <row r="64" spans="1:13" x14ac:dyDescent="0.2">
      <c r="A64">
        <v>44742</v>
      </c>
      <c r="B64">
        <v>44742</v>
      </c>
      <c r="C64">
        <v>1.7477199999999999</v>
      </c>
      <c r="D64">
        <v>86.883499999999998</v>
      </c>
      <c r="E64">
        <v>0.83688600000000002</v>
      </c>
      <c r="F64">
        <v>86.793000000000006</v>
      </c>
      <c r="G64">
        <v>1.7357480000000001</v>
      </c>
      <c r="H64">
        <v>-92.114000000000004</v>
      </c>
      <c r="I64">
        <v>8.655208</v>
      </c>
      <c r="J64">
        <v>1.8055555559999999E-2</v>
      </c>
      <c r="K64">
        <v>86.901555999999999</v>
      </c>
      <c r="L64">
        <v>86.883499999999998</v>
      </c>
      <c r="M64">
        <v>8.8064769999999992</v>
      </c>
    </row>
    <row r="65" spans="1:13" x14ac:dyDescent="0.2">
      <c r="A65">
        <v>44712</v>
      </c>
      <c r="B65">
        <v>44712</v>
      </c>
      <c r="C65">
        <v>1.564554</v>
      </c>
      <c r="D65">
        <v>88.163499999999999</v>
      </c>
      <c r="E65">
        <v>0.85608399999999996</v>
      </c>
      <c r="F65">
        <v>88.070999999999998</v>
      </c>
      <c r="G65">
        <v>1.552635</v>
      </c>
      <c r="H65">
        <v>-80.415999999999997</v>
      </c>
      <c r="I65">
        <v>8.7588290000000004</v>
      </c>
      <c r="J65">
        <v>6.9444444400000001E-3</v>
      </c>
      <c r="K65">
        <v>88.170444000000003</v>
      </c>
      <c r="L65">
        <v>88.163499999999999</v>
      </c>
      <c r="M65">
        <v>8.8958650000000006</v>
      </c>
    </row>
    <row r="66" spans="1:13" x14ac:dyDescent="0.2">
      <c r="A66">
        <v>44681</v>
      </c>
      <c r="B66">
        <v>44681</v>
      </c>
      <c r="C66">
        <v>1.7020690000000001</v>
      </c>
      <c r="D66">
        <v>87.001000000000005</v>
      </c>
      <c r="E66">
        <v>0.86717599999999995</v>
      </c>
      <c r="F66">
        <v>86.909000000000006</v>
      </c>
      <c r="G66">
        <v>1.6900820000000001</v>
      </c>
      <c r="H66">
        <v>-51.03</v>
      </c>
      <c r="I66">
        <v>8.8131889999999995</v>
      </c>
      <c r="J66">
        <v>0.121875</v>
      </c>
      <c r="K66">
        <v>87.122874999999993</v>
      </c>
      <c r="L66">
        <v>87.001000000000005</v>
      </c>
      <c r="M66">
        <v>8.9631959999999999</v>
      </c>
    </row>
    <row r="67" spans="1:13" x14ac:dyDescent="0.2">
      <c r="A67">
        <v>44651</v>
      </c>
      <c r="B67">
        <v>44651</v>
      </c>
      <c r="C67">
        <v>1.2195320000000001</v>
      </c>
      <c r="D67">
        <v>90.718500000000006</v>
      </c>
      <c r="E67">
        <v>0.89062399999999997</v>
      </c>
      <c r="F67">
        <v>90.620999999999995</v>
      </c>
      <c r="G67">
        <v>1.207576</v>
      </c>
      <c r="H67">
        <v>-59.542000000000002</v>
      </c>
      <c r="I67">
        <v>8.9366029999999999</v>
      </c>
      <c r="J67">
        <v>0.11180555556000001</v>
      </c>
      <c r="K67">
        <v>90.830305999999993</v>
      </c>
      <c r="L67">
        <v>90.718500000000006</v>
      </c>
      <c r="M67">
        <v>9.0455880000000004</v>
      </c>
    </row>
    <row r="68" spans="1:13" x14ac:dyDescent="0.2">
      <c r="A68">
        <v>44620</v>
      </c>
      <c r="B68">
        <v>44620</v>
      </c>
      <c r="C68">
        <v>0.53454400000000002</v>
      </c>
      <c r="D68">
        <v>96.4405</v>
      </c>
      <c r="E68">
        <v>0.91997499999999999</v>
      </c>
      <c r="F68">
        <v>96.334999999999994</v>
      </c>
      <c r="G68">
        <v>0.52257100000000001</v>
      </c>
      <c r="H68">
        <v>-77.957999999999998</v>
      </c>
      <c r="I68">
        <v>9.0884129999999992</v>
      </c>
      <c r="J68">
        <v>0.10069444444</v>
      </c>
      <c r="K68">
        <v>96.541194000000004</v>
      </c>
      <c r="L68">
        <v>96.4405</v>
      </c>
      <c r="M68">
        <v>9.1369939999999996</v>
      </c>
    </row>
    <row r="69" spans="1:13" x14ac:dyDescent="0.2">
      <c r="A69">
        <v>44592</v>
      </c>
      <c r="B69">
        <v>44592</v>
      </c>
      <c r="C69">
        <v>0.40783900000000001</v>
      </c>
      <c r="D69">
        <v>97.537499999999994</v>
      </c>
      <c r="E69">
        <v>0.93835500000000005</v>
      </c>
      <c r="F69">
        <v>97.43</v>
      </c>
      <c r="G69">
        <v>0.39589800000000003</v>
      </c>
      <c r="H69">
        <v>-63.863999999999997</v>
      </c>
      <c r="I69">
        <v>9.1833290000000005</v>
      </c>
      <c r="J69">
        <v>9.0277777779999999E-2</v>
      </c>
      <c r="K69">
        <v>97.627778000000006</v>
      </c>
      <c r="L69">
        <v>97.537499999999994</v>
      </c>
      <c r="M69">
        <v>9.2207819999999998</v>
      </c>
    </row>
    <row r="70" spans="1:13" x14ac:dyDescent="0.2">
      <c r="A70">
        <v>44561</v>
      </c>
      <c r="B70">
        <v>44561</v>
      </c>
      <c r="C70">
        <v>0.23829400000000001</v>
      </c>
      <c r="D70">
        <v>99.063500000000005</v>
      </c>
      <c r="E70">
        <v>0.95671700000000004</v>
      </c>
      <c r="F70">
        <v>98.953000000000003</v>
      </c>
      <c r="G70">
        <v>0.226328</v>
      </c>
      <c r="H70">
        <v>-56.6</v>
      </c>
      <c r="I70">
        <v>9.277056</v>
      </c>
      <c r="J70">
        <v>8.0555555560000006E-2</v>
      </c>
      <c r="K70">
        <v>99.144056000000006</v>
      </c>
      <c r="L70">
        <v>99.063500000000005</v>
      </c>
      <c r="M70">
        <v>9.2991630000000001</v>
      </c>
    </row>
    <row r="71" spans="1:13" x14ac:dyDescent="0.2">
      <c r="A71">
        <v>44530</v>
      </c>
      <c r="B71">
        <v>44530</v>
      </c>
      <c r="C71">
        <v>0.149862</v>
      </c>
      <c r="D71">
        <v>99.879499999999993</v>
      </c>
      <c r="E71">
        <v>0.97589499999999996</v>
      </c>
      <c r="F71">
        <v>99.766999999999996</v>
      </c>
      <c r="G71">
        <v>0.137902</v>
      </c>
      <c r="H71">
        <v>-65.665000000000006</v>
      </c>
      <c r="I71">
        <v>9.3743149999999993</v>
      </c>
      <c r="J71">
        <v>6.9444444440000003E-2</v>
      </c>
      <c r="K71">
        <v>99.948943999999997</v>
      </c>
      <c r="L71">
        <v>99.879499999999993</v>
      </c>
      <c r="M71">
        <v>9.3883639999999993</v>
      </c>
    </row>
    <row r="72" spans="1:13" x14ac:dyDescent="0.2">
      <c r="A72">
        <v>44500</v>
      </c>
      <c r="B72">
        <v>44500</v>
      </c>
      <c r="C72">
        <v>0.36918299999999998</v>
      </c>
      <c r="D72">
        <v>97.828999999999994</v>
      </c>
      <c r="E72">
        <v>0.98796300000000004</v>
      </c>
      <c r="F72">
        <v>97.718000000000004</v>
      </c>
      <c r="G72">
        <v>0.35715999999999998</v>
      </c>
      <c r="H72">
        <v>-55.600999999999999</v>
      </c>
      <c r="I72">
        <v>9.4360839999999993</v>
      </c>
      <c r="J72">
        <v>5.9027777779999999E-2</v>
      </c>
      <c r="K72">
        <v>97.888028000000006</v>
      </c>
      <c r="L72">
        <v>97.828999999999994</v>
      </c>
      <c r="M72">
        <v>9.4709199999999996</v>
      </c>
    </row>
    <row r="73" spans="1:13" x14ac:dyDescent="0.2">
      <c r="A73">
        <v>44469</v>
      </c>
      <c r="B73">
        <v>44469</v>
      </c>
      <c r="C73">
        <v>0.39488600000000001</v>
      </c>
      <c r="D73">
        <v>97.572500000000005</v>
      </c>
      <c r="E73">
        <v>1.002894</v>
      </c>
      <c r="F73">
        <v>97.460999999999999</v>
      </c>
      <c r="G73">
        <v>0.38292500000000002</v>
      </c>
      <c r="H73">
        <v>-42.81</v>
      </c>
      <c r="I73">
        <v>9.5110489999999999</v>
      </c>
      <c r="J73">
        <v>4.9305555559999999E-2</v>
      </c>
      <c r="K73">
        <v>97.621806000000007</v>
      </c>
      <c r="L73">
        <v>97.572500000000005</v>
      </c>
      <c r="M73">
        <v>9.5486059999999995</v>
      </c>
    </row>
    <row r="74" spans="1:13" x14ac:dyDescent="0.2">
      <c r="A74">
        <v>44439</v>
      </c>
      <c r="B74">
        <v>44439</v>
      </c>
      <c r="C74">
        <v>0.17549699999999999</v>
      </c>
      <c r="D74">
        <v>99.63</v>
      </c>
      <c r="E74">
        <v>1.0252749999999999</v>
      </c>
      <c r="F74">
        <v>99.515000000000001</v>
      </c>
      <c r="G74">
        <v>0.163498</v>
      </c>
      <c r="H74">
        <v>-39.447000000000003</v>
      </c>
      <c r="I74">
        <v>9.6213879999999996</v>
      </c>
      <c r="J74">
        <v>3.8194444440000003E-2</v>
      </c>
      <c r="K74">
        <v>99.668194</v>
      </c>
      <c r="L74">
        <v>99.63</v>
      </c>
      <c r="M74">
        <v>9.6382739999999991</v>
      </c>
    </row>
    <row r="75" spans="1:13" x14ac:dyDescent="0.2">
      <c r="A75">
        <v>44408</v>
      </c>
      <c r="B75">
        <v>44408</v>
      </c>
      <c r="C75">
        <v>0.100314</v>
      </c>
      <c r="D75">
        <v>100.357</v>
      </c>
      <c r="E75">
        <v>1.0432170000000001</v>
      </c>
      <c r="F75">
        <v>100.24</v>
      </c>
      <c r="G75">
        <v>8.8303000000000006E-2</v>
      </c>
      <c r="H75">
        <v>-40.784999999999997</v>
      </c>
      <c r="I75">
        <v>9.7093539999999994</v>
      </c>
      <c r="J75">
        <v>2.8125000000000001E-2</v>
      </c>
      <c r="K75">
        <v>100.385125</v>
      </c>
      <c r="L75">
        <v>100.357</v>
      </c>
      <c r="M75">
        <v>9.7190940000000001</v>
      </c>
    </row>
    <row r="76" spans="1:13" x14ac:dyDescent="0.2">
      <c r="A76">
        <v>44377</v>
      </c>
      <c r="B76">
        <v>44377</v>
      </c>
      <c r="C76">
        <v>0.33085700000000001</v>
      </c>
      <c r="D76">
        <v>98.120999999999995</v>
      </c>
      <c r="E76">
        <v>1.055876</v>
      </c>
      <c r="F76">
        <v>98.006</v>
      </c>
      <c r="G76">
        <v>0.318859</v>
      </c>
      <c r="H76">
        <v>-42.694000000000003</v>
      </c>
      <c r="I76">
        <v>9.7720590000000005</v>
      </c>
      <c r="J76">
        <v>1.7361111110000001E-2</v>
      </c>
      <c r="K76">
        <v>98.138361000000003</v>
      </c>
      <c r="L76">
        <v>98.120999999999995</v>
      </c>
      <c r="M76">
        <v>9.8043899999999997</v>
      </c>
    </row>
    <row r="77" spans="1:13" x14ac:dyDescent="0.2">
      <c r="A77">
        <v>44347</v>
      </c>
      <c r="B77">
        <v>44347</v>
      </c>
      <c r="C77">
        <v>0.45652900000000002</v>
      </c>
      <c r="D77">
        <v>96.898499999999999</v>
      </c>
      <c r="E77">
        <v>1.0702609999999999</v>
      </c>
      <c r="F77">
        <v>96.784000000000006</v>
      </c>
      <c r="G77">
        <v>0.44457000000000002</v>
      </c>
      <c r="H77">
        <v>-31.824999999999999</v>
      </c>
      <c r="I77">
        <v>9.8423420000000004</v>
      </c>
      <c r="J77">
        <v>6.9444444400000001E-3</v>
      </c>
      <c r="K77">
        <v>96.905444000000003</v>
      </c>
      <c r="L77">
        <v>96.898499999999999</v>
      </c>
      <c r="M77">
        <v>9.8872750000000007</v>
      </c>
    </row>
    <row r="78" spans="1:13" x14ac:dyDescent="0.2">
      <c r="A78">
        <v>44316</v>
      </c>
      <c r="B78">
        <v>44316</v>
      </c>
      <c r="C78">
        <v>0.394791</v>
      </c>
      <c r="D78">
        <v>97.47</v>
      </c>
      <c r="E78">
        <v>1.0863050000000001</v>
      </c>
      <c r="F78">
        <v>97.353999999999999</v>
      </c>
      <c r="G78">
        <v>0.382795</v>
      </c>
      <c r="H78">
        <v>-37.340000000000003</v>
      </c>
      <c r="I78">
        <v>9.9133870000000002</v>
      </c>
      <c r="J78">
        <v>0.12222222222</v>
      </c>
      <c r="K78">
        <v>97.592222000000007</v>
      </c>
      <c r="L78">
        <v>97.47</v>
      </c>
      <c r="M78">
        <v>9.9525240000000004</v>
      </c>
    </row>
    <row r="79" spans="1:13" x14ac:dyDescent="0.2">
      <c r="A79">
        <v>44286</v>
      </c>
      <c r="B79">
        <v>44286</v>
      </c>
      <c r="C79">
        <v>0.40381899999999998</v>
      </c>
      <c r="D79">
        <v>97.363</v>
      </c>
      <c r="E79">
        <v>1.102293</v>
      </c>
      <c r="F79">
        <v>97.245999999999995</v>
      </c>
      <c r="G79">
        <v>0.39179799999999998</v>
      </c>
      <c r="H79">
        <v>-33.92</v>
      </c>
      <c r="I79">
        <v>9.9899170000000002</v>
      </c>
      <c r="J79">
        <v>0.1125</v>
      </c>
      <c r="K79">
        <v>97.475499999999997</v>
      </c>
      <c r="L79">
        <v>97.363</v>
      </c>
      <c r="M79">
        <v>10.030258</v>
      </c>
    </row>
    <row r="80" spans="1:13" x14ac:dyDescent="0.2">
      <c r="A80">
        <v>44255</v>
      </c>
      <c r="B80">
        <v>44255</v>
      </c>
      <c r="C80">
        <v>0.41572399999999998</v>
      </c>
      <c r="D80">
        <v>97.596999999999994</v>
      </c>
      <c r="E80">
        <v>1.121839</v>
      </c>
      <c r="F80">
        <v>97.103999999999999</v>
      </c>
      <c r="G80">
        <v>0.36556300000000003</v>
      </c>
      <c r="H80">
        <v>-39.142000000000003</v>
      </c>
      <c r="I80">
        <v>10.082729</v>
      </c>
      <c r="J80">
        <v>0.10069444444</v>
      </c>
      <c r="K80">
        <v>97.697693999999998</v>
      </c>
      <c r="L80">
        <v>97.596999999999994</v>
      </c>
      <c r="M80">
        <v>10.124644999999999</v>
      </c>
    </row>
    <row r="81" spans="1:13" x14ac:dyDescent="0.2">
      <c r="A81">
        <v>44227</v>
      </c>
      <c r="B81">
        <v>44227</v>
      </c>
      <c r="C81">
        <v>0.104739</v>
      </c>
      <c r="D81">
        <v>100.72150000000001</v>
      </c>
      <c r="E81">
        <v>1.146763</v>
      </c>
      <c r="F81">
        <v>100.20699999999999</v>
      </c>
      <c r="G81">
        <v>5.4632E-2</v>
      </c>
      <c r="H81">
        <v>-33.451000000000001</v>
      </c>
      <c r="I81">
        <v>10.198784</v>
      </c>
      <c r="J81">
        <v>9.0277777779999999E-2</v>
      </c>
      <c r="K81">
        <v>100.811778</v>
      </c>
      <c r="L81">
        <v>100.72150000000001</v>
      </c>
      <c r="M81">
        <v>10.209466000000001</v>
      </c>
    </row>
    <row r="82" spans="1:13" x14ac:dyDescent="0.2">
      <c r="A82">
        <v>44196</v>
      </c>
      <c r="B82">
        <v>44196</v>
      </c>
      <c r="C82">
        <v>2.6808999999999999E-2</v>
      </c>
      <c r="D82">
        <v>101.53749999999999</v>
      </c>
      <c r="E82">
        <v>1.1647130000000001</v>
      </c>
      <c r="F82">
        <v>101.015</v>
      </c>
      <c r="G82">
        <v>-2.3265999999999998E-2</v>
      </c>
      <c r="H82">
        <v>-33.840000000000003</v>
      </c>
      <c r="I82">
        <v>10.282078</v>
      </c>
      <c r="J82">
        <v>8.0902777780000004E-2</v>
      </c>
      <c r="K82">
        <v>101.618403</v>
      </c>
      <c r="L82">
        <v>101.53749999999999</v>
      </c>
      <c r="M82">
        <v>10.284834</v>
      </c>
    </row>
    <row r="83" spans="1:13" x14ac:dyDescent="0.2">
      <c r="A83">
        <v>44165</v>
      </c>
      <c r="B83">
        <v>44165</v>
      </c>
      <c r="C83">
        <v>1.6324000000000002E-2</v>
      </c>
      <c r="D83">
        <v>101.66200000000001</v>
      </c>
      <c r="E83">
        <v>1.184814</v>
      </c>
      <c r="F83">
        <v>101.134</v>
      </c>
      <c r="G83">
        <v>-3.3819000000000002E-2</v>
      </c>
      <c r="H83">
        <v>-30.992999999999999</v>
      </c>
      <c r="I83">
        <v>10.374857</v>
      </c>
      <c r="J83">
        <v>6.9444444440000003E-2</v>
      </c>
      <c r="K83">
        <v>101.731444</v>
      </c>
      <c r="L83">
        <v>101.66200000000001</v>
      </c>
      <c r="M83">
        <v>10.37655</v>
      </c>
    </row>
    <row r="84" spans="1:13" x14ac:dyDescent="0.2">
      <c r="A84">
        <v>44135</v>
      </c>
      <c r="B84">
        <v>44135</v>
      </c>
      <c r="C84">
        <v>-5.8979999999999998E-2</v>
      </c>
      <c r="D84">
        <v>102.4795</v>
      </c>
      <c r="E84">
        <v>1.204259</v>
      </c>
      <c r="F84">
        <v>101.943</v>
      </c>
      <c r="G84">
        <v>-0.109055</v>
      </c>
      <c r="H84">
        <v>-36.765000000000001</v>
      </c>
      <c r="I84">
        <v>10.463630999999999</v>
      </c>
      <c r="J84">
        <v>5.9374999999999997E-2</v>
      </c>
      <c r="K84">
        <v>102.538875</v>
      </c>
      <c r="L84">
        <v>102.4795</v>
      </c>
      <c r="M84">
        <v>10.457459</v>
      </c>
    </row>
    <row r="85" spans="1:13" x14ac:dyDescent="0.2">
      <c r="A85">
        <v>44104</v>
      </c>
      <c r="B85">
        <v>44104</v>
      </c>
      <c r="C85">
        <v>-2.2109E-2</v>
      </c>
      <c r="D85">
        <v>102.102</v>
      </c>
      <c r="E85">
        <v>1.2222999999999999</v>
      </c>
      <c r="F85">
        <v>101.563</v>
      </c>
      <c r="G85">
        <v>-7.2262999999999994E-2</v>
      </c>
      <c r="H85">
        <v>-30.853000000000002</v>
      </c>
      <c r="I85">
        <v>10.545729</v>
      </c>
      <c r="J85">
        <v>4.8611111110000001E-2</v>
      </c>
      <c r="K85">
        <v>102.150611</v>
      </c>
      <c r="L85">
        <v>102.102</v>
      </c>
      <c r="M85">
        <v>10.543397000000001</v>
      </c>
    </row>
    <row r="86" spans="1:13" x14ac:dyDescent="0.2">
      <c r="A86">
        <v>44074</v>
      </c>
      <c r="B86">
        <v>44074</v>
      </c>
      <c r="C86">
        <v>0.161717</v>
      </c>
      <c r="D86">
        <v>100.1425</v>
      </c>
      <c r="E86">
        <v>1.2361070000000001</v>
      </c>
      <c r="F86">
        <v>99.611000000000004</v>
      </c>
      <c r="G86">
        <v>0.111634</v>
      </c>
      <c r="H86">
        <v>-22.09</v>
      </c>
      <c r="I86">
        <v>10.608706</v>
      </c>
      <c r="J86">
        <v>3.8194444440000003E-2</v>
      </c>
      <c r="K86">
        <v>100.180694</v>
      </c>
      <c r="L86">
        <v>100.1425</v>
      </c>
      <c r="M86">
        <v>10.625863000000001</v>
      </c>
    </row>
    <row r="87" spans="1:13" x14ac:dyDescent="0.2">
      <c r="A87">
        <v>44043</v>
      </c>
      <c r="B87">
        <v>44043</v>
      </c>
      <c r="C87">
        <v>4.6065000000000002E-2</v>
      </c>
      <c r="D87">
        <v>101.6645</v>
      </c>
      <c r="E87">
        <v>1.256399</v>
      </c>
      <c r="F87">
        <v>100.848</v>
      </c>
      <c r="G87">
        <v>-2.9205999999999999E-2</v>
      </c>
      <c r="H87">
        <v>-24.89</v>
      </c>
      <c r="I87">
        <v>10.699259</v>
      </c>
      <c r="J87">
        <v>2.8472222219999999E-2</v>
      </c>
      <c r="K87">
        <v>101.692972</v>
      </c>
      <c r="L87">
        <v>101.6645</v>
      </c>
      <c r="M87">
        <v>10.704188</v>
      </c>
    </row>
    <row r="88" spans="1:13" x14ac:dyDescent="0.2">
      <c r="A88">
        <v>44012</v>
      </c>
      <c r="B88">
        <v>44012</v>
      </c>
      <c r="C88">
        <v>7.0449999999999999E-2</v>
      </c>
      <c r="D88">
        <v>101.411</v>
      </c>
      <c r="E88">
        <v>1.275739</v>
      </c>
      <c r="F88">
        <v>100.59</v>
      </c>
      <c r="G88">
        <v>-4.875E-3</v>
      </c>
      <c r="H88">
        <v>-20.399999999999999</v>
      </c>
      <c r="I88">
        <v>10.785363</v>
      </c>
      <c r="J88">
        <v>1.7361111110000001E-2</v>
      </c>
      <c r="K88">
        <v>101.428361</v>
      </c>
      <c r="L88">
        <v>101.411</v>
      </c>
      <c r="M88">
        <v>10.792961999999999</v>
      </c>
    </row>
    <row r="89" spans="1:13" x14ac:dyDescent="0.2">
      <c r="A89">
        <v>43982</v>
      </c>
      <c r="B89">
        <v>43982</v>
      </c>
      <c r="C89">
        <v>0.103578</v>
      </c>
      <c r="D89">
        <v>101.057</v>
      </c>
      <c r="E89">
        <v>1.293723</v>
      </c>
      <c r="F89">
        <v>100.233</v>
      </c>
      <c r="G89">
        <v>2.8257999999999998E-2</v>
      </c>
      <c r="H89">
        <v>-24.13</v>
      </c>
      <c r="I89">
        <v>10.864884999999999</v>
      </c>
      <c r="J89">
        <v>6.9444444400000001E-3</v>
      </c>
      <c r="K89">
        <v>101.06394400000001</v>
      </c>
      <c r="L89">
        <v>101.057</v>
      </c>
      <c r="M89">
        <v>10.876137999999999</v>
      </c>
    </row>
    <row r="90" spans="1:13" x14ac:dyDescent="0.2">
      <c r="A90">
        <v>43951</v>
      </c>
      <c r="B90">
        <v>43951</v>
      </c>
      <c r="C90">
        <v>4.9725999999999999E-2</v>
      </c>
      <c r="D90">
        <v>101.66200000000001</v>
      </c>
      <c r="E90">
        <v>1.3106329999999999</v>
      </c>
      <c r="F90">
        <v>100.827</v>
      </c>
      <c r="G90">
        <v>-2.5592E-2</v>
      </c>
      <c r="H90">
        <v>-29.43</v>
      </c>
      <c r="I90">
        <v>10.93242</v>
      </c>
      <c r="J90">
        <v>0.12256944443999999</v>
      </c>
      <c r="K90">
        <v>101.784569</v>
      </c>
      <c r="L90">
        <v>101.66200000000001</v>
      </c>
      <c r="M90">
        <v>10.937856999999999</v>
      </c>
    </row>
    <row r="91" spans="1:13" x14ac:dyDescent="0.2">
      <c r="A91">
        <v>43921</v>
      </c>
      <c r="B91">
        <v>43921</v>
      </c>
      <c r="C91">
        <v>-1.1880999999999999E-2</v>
      </c>
      <c r="D91">
        <v>102.37050000000001</v>
      </c>
      <c r="E91">
        <v>1.3333630000000001</v>
      </c>
      <c r="F91">
        <v>101.52200000000001</v>
      </c>
      <c r="G91">
        <v>-8.7175000000000002E-2</v>
      </c>
      <c r="H91">
        <v>-36.659999999999997</v>
      </c>
      <c r="I91">
        <v>11.031214</v>
      </c>
      <c r="J91">
        <v>0.11111111110999999</v>
      </c>
      <c r="K91">
        <v>102.481611</v>
      </c>
      <c r="L91">
        <v>102.37050000000001</v>
      </c>
      <c r="M91">
        <v>11.029904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39E0-460C-3348-BF3B-0E43F9228D9B}">
  <dimension ref="A1:M187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127</v>
      </c>
    </row>
    <row r="5" spans="1:13" x14ac:dyDescent="0.2">
      <c r="A5" t="s">
        <v>128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129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131.57400000000001</v>
      </c>
      <c r="C13">
        <v>43708</v>
      </c>
      <c r="D13" t="s">
        <v>88</v>
      </c>
      <c r="E13">
        <v>83</v>
      </c>
      <c r="F13" t="s">
        <v>88</v>
      </c>
      <c r="G13">
        <v>16.697999310106901</v>
      </c>
      <c r="H13">
        <v>43799</v>
      </c>
    </row>
    <row r="14" spans="1:13" x14ac:dyDescent="0.2">
      <c r="A14" t="s">
        <v>89</v>
      </c>
      <c r="B14">
        <v>88.965694999999997</v>
      </c>
      <c r="C14">
        <v>41639</v>
      </c>
      <c r="D14" t="s">
        <v>90</v>
      </c>
      <c r="E14">
        <v>83</v>
      </c>
      <c r="F14" t="s">
        <v>90</v>
      </c>
      <c r="G14">
        <v>-4.2872067076881502</v>
      </c>
      <c r="H14">
        <v>43708</v>
      </c>
    </row>
    <row r="15" spans="1:13" x14ac:dyDescent="0.2">
      <c r="A15" t="s">
        <v>91</v>
      </c>
      <c r="B15">
        <v>109.70492594610801</v>
      </c>
      <c r="D15" t="s">
        <v>92</v>
      </c>
      <c r="E15">
        <v>0</v>
      </c>
      <c r="F15" t="s">
        <v>35</v>
      </c>
      <c r="G15">
        <v>5.1221839482275102E-3</v>
      </c>
      <c r="H15" t="s">
        <v>130</v>
      </c>
    </row>
    <row r="16" spans="1:13" x14ac:dyDescent="0.2">
      <c r="A16" t="s">
        <v>93</v>
      </c>
      <c r="B16">
        <v>110.2698475</v>
      </c>
    </row>
    <row r="19" spans="1:13" x14ac:dyDescent="0.2">
      <c r="A19" t="s">
        <v>131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2.5449160000000002</v>
      </c>
      <c r="D21">
        <v>98.427999999999997</v>
      </c>
      <c r="E21">
        <v>0.40360800000000002</v>
      </c>
      <c r="F21">
        <v>98.284999999999997</v>
      </c>
      <c r="G21">
        <v>2.5201579999999999</v>
      </c>
      <c r="I21">
        <v>5.7502779999999998</v>
      </c>
      <c r="J21">
        <v>1.46875</v>
      </c>
      <c r="K21">
        <v>99.868750000000006</v>
      </c>
      <c r="L21">
        <v>98.4</v>
      </c>
      <c r="M21">
        <v>5.8966180000000001</v>
      </c>
    </row>
    <row r="22" spans="1:13" x14ac:dyDescent="0.2">
      <c r="A22">
        <v>46022</v>
      </c>
      <c r="B22">
        <v>46022</v>
      </c>
      <c r="C22">
        <v>2.5112649999999999</v>
      </c>
      <c r="D22">
        <v>98.581000000000003</v>
      </c>
      <c r="E22">
        <v>0.41105599999999998</v>
      </c>
      <c r="F22">
        <v>98.465000000000003</v>
      </c>
      <c r="G22">
        <v>2.4912730000000001</v>
      </c>
      <c r="I22">
        <v>5.8096379999999996</v>
      </c>
      <c r="J22">
        <v>1.3374999999999999</v>
      </c>
      <c r="K22">
        <v>99.918499999999995</v>
      </c>
      <c r="L22">
        <v>98.581000000000003</v>
      </c>
      <c r="M22">
        <v>5.955533</v>
      </c>
    </row>
    <row r="23" spans="1:13" x14ac:dyDescent="0.2">
      <c r="A23">
        <v>45991</v>
      </c>
      <c r="B23">
        <v>45991</v>
      </c>
      <c r="C23">
        <v>2.4768509999999999</v>
      </c>
      <c r="D23">
        <v>98.765000000000001</v>
      </c>
      <c r="E23">
        <v>0.42273300000000003</v>
      </c>
      <c r="F23">
        <v>98.647000000000006</v>
      </c>
      <c r="G23">
        <v>2.4568270000000001</v>
      </c>
      <c r="I23">
        <v>5.9016200000000003</v>
      </c>
      <c r="J23">
        <v>1.1312500000000001</v>
      </c>
      <c r="K23">
        <v>99.896249999999995</v>
      </c>
      <c r="L23">
        <v>98.765000000000001</v>
      </c>
      <c r="M23">
        <v>6.0477949999999998</v>
      </c>
    </row>
    <row r="24" spans="1:13" x14ac:dyDescent="0.2">
      <c r="A24">
        <v>45961</v>
      </c>
      <c r="B24">
        <v>45961</v>
      </c>
      <c r="C24">
        <v>2.2993130000000002</v>
      </c>
      <c r="D24">
        <v>99.816999999999993</v>
      </c>
      <c r="E24">
        <v>0.43426100000000001</v>
      </c>
      <c r="F24">
        <v>99.695999999999998</v>
      </c>
      <c r="G24">
        <v>2.279261</v>
      </c>
      <c r="I24">
        <v>5.9908809999999999</v>
      </c>
      <c r="J24">
        <v>0.95625000000000004</v>
      </c>
      <c r="K24">
        <v>100.77325</v>
      </c>
      <c r="L24">
        <v>99.816999999999993</v>
      </c>
      <c r="M24">
        <v>6.1286300000000002</v>
      </c>
    </row>
    <row r="25" spans="1:13" x14ac:dyDescent="0.2">
      <c r="A25">
        <v>45930</v>
      </c>
      <c r="B25">
        <v>45930</v>
      </c>
      <c r="C25">
        <v>2.352786</v>
      </c>
      <c r="D25">
        <v>99.489000000000004</v>
      </c>
      <c r="E25">
        <v>0.44504899999999997</v>
      </c>
      <c r="F25">
        <v>99.367000000000004</v>
      </c>
      <c r="G25">
        <v>2.3327390000000001</v>
      </c>
      <c r="H25">
        <v>-7.5910000000000002</v>
      </c>
      <c r="I25">
        <v>6.0736990000000004</v>
      </c>
      <c r="J25">
        <v>0.75624999999999998</v>
      </c>
      <c r="K25">
        <v>100.24525</v>
      </c>
      <c r="L25">
        <v>99.489000000000004</v>
      </c>
      <c r="M25">
        <v>6.2165999999999997</v>
      </c>
    </row>
    <row r="26" spans="1:13" x14ac:dyDescent="0.2">
      <c r="A26">
        <v>45900</v>
      </c>
      <c r="B26">
        <v>45900</v>
      </c>
      <c r="C26">
        <v>2.3025859999999998</v>
      </c>
      <c r="D26">
        <v>99.793499999999995</v>
      </c>
      <c r="E26">
        <v>0.45632699999999998</v>
      </c>
      <c r="F26">
        <v>99.67</v>
      </c>
      <c r="G26">
        <v>2.2826770000000001</v>
      </c>
      <c r="H26">
        <v>-1.2470000000000001</v>
      </c>
      <c r="I26">
        <v>6.1589799999999997</v>
      </c>
      <c r="J26">
        <v>0.56874999999999998</v>
      </c>
      <c r="K26">
        <v>100.36225</v>
      </c>
      <c r="L26">
        <v>99.793499999999995</v>
      </c>
      <c r="M26">
        <v>6.3007960000000001</v>
      </c>
    </row>
    <row r="27" spans="1:13" x14ac:dyDescent="0.2">
      <c r="A27">
        <v>45869</v>
      </c>
      <c r="B27">
        <v>45869</v>
      </c>
      <c r="C27">
        <v>2.312154</v>
      </c>
      <c r="D27">
        <v>99.733000000000004</v>
      </c>
      <c r="E27">
        <v>0.466391</v>
      </c>
      <c r="F27">
        <v>99.608000000000004</v>
      </c>
      <c r="G27">
        <v>2.292119</v>
      </c>
      <c r="H27">
        <v>-13.305999999999999</v>
      </c>
      <c r="I27">
        <v>6.2342639999999996</v>
      </c>
      <c r="J27">
        <v>0.39374999999999999</v>
      </c>
      <c r="K27">
        <v>100.12675</v>
      </c>
      <c r="L27">
        <v>99.733000000000004</v>
      </c>
      <c r="M27">
        <v>6.3784099999999997</v>
      </c>
    </row>
    <row r="28" spans="1:13" x14ac:dyDescent="0.2">
      <c r="A28">
        <v>45838</v>
      </c>
      <c r="B28">
        <v>45838</v>
      </c>
      <c r="C28">
        <v>2.086776</v>
      </c>
      <c r="D28">
        <v>101.1675</v>
      </c>
      <c r="E28">
        <v>0.480628</v>
      </c>
      <c r="F28">
        <v>101.039</v>
      </c>
      <c r="G28">
        <v>2.0668440000000001</v>
      </c>
      <c r="H28">
        <v>-20.48</v>
      </c>
      <c r="I28">
        <v>6.3388809999999998</v>
      </c>
      <c r="J28">
        <v>0.19375000000000001</v>
      </c>
      <c r="K28">
        <v>101.36125</v>
      </c>
      <c r="L28">
        <v>101.1675</v>
      </c>
      <c r="M28">
        <v>6.4711590000000001</v>
      </c>
    </row>
    <row r="29" spans="1:13" x14ac:dyDescent="0.2">
      <c r="A29">
        <v>45808</v>
      </c>
      <c r="B29">
        <v>45808</v>
      </c>
      <c r="C29">
        <v>2.1557149999999998</v>
      </c>
      <c r="D29">
        <v>100.735</v>
      </c>
      <c r="E29">
        <v>0.49069099999999999</v>
      </c>
      <c r="F29">
        <v>100.60599999999999</v>
      </c>
      <c r="G29">
        <v>2.1357360000000001</v>
      </c>
      <c r="H29">
        <v>-13.893000000000001</v>
      </c>
      <c r="I29">
        <v>6.4123049999999999</v>
      </c>
      <c r="J29">
        <v>1.2500000000000001E-2</v>
      </c>
      <c r="K29">
        <v>100.7475</v>
      </c>
      <c r="L29">
        <v>100.735</v>
      </c>
      <c r="M29">
        <v>6.5505360000000001</v>
      </c>
    </row>
    <row r="30" spans="1:13" x14ac:dyDescent="0.2">
      <c r="A30">
        <v>45777</v>
      </c>
      <c r="B30">
        <v>45777</v>
      </c>
      <c r="C30">
        <v>2.1650390000000002</v>
      </c>
      <c r="D30">
        <v>100.68049999999999</v>
      </c>
      <c r="E30">
        <v>0.49019800000000002</v>
      </c>
      <c r="F30">
        <v>100.55</v>
      </c>
      <c r="G30">
        <v>2.1450990000000001</v>
      </c>
      <c r="H30">
        <v>-16.456</v>
      </c>
      <c r="I30">
        <v>6.3472390000000001</v>
      </c>
      <c r="J30">
        <v>2.0874999999999999</v>
      </c>
      <c r="K30">
        <v>102.768</v>
      </c>
      <c r="L30">
        <v>100.68049999999999</v>
      </c>
      <c r="M30">
        <v>6.4846589999999997</v>
      </c>
    </row>
    <row r="31" spans="1:13" x14ac:dyDescent="0.2">
      <c r="A31">
        <v>45747</v>
      </c>
      <c r="B31">
        <v>45747</v>
      </c>
      <c r="C31">
        <v>2.5072969999999999</v>
      </c>
      <c r="D31">
        <v>98.456500000000005</v>
      </c>
      <c r="E31">
        <v>0.49838700000000002</v>
      </c>
      <c r="F31">
        <v>98.328000000000003</v>
      </c>
      <c r="G31">
        <v>2.4873750000000001</v>
      </c>
      <c r="H31">
        <v>-14.042</v>
      </c>
      <c r="I31">
        <v>6.4068250000000004</v>
      </c>
      <c r="J31">
        <v>1.8812500000000001</v>
      </c>
      <c r="K31">
        <v>100.33775</v>
      </c>
      <c r="L31">
        <v>98.456500000000005</v>
      </c>
      <c r="M31">
        <v>6.5674630000000001</v>
      </c>
    </row>
    <row r="32" spans="1:13" x14ac:dyDescent="0.2">
      <c r="A32">
        <v>45716</v>
      </c>
      <c r="B32">
        <v>45716</v>
      </c>
      <c r="C32">
        <v>2.267909</v>
      </c>
      <c r="D32">
        <v>100.0095</v>
      </c>
      <c r="E32">
        <v>0.51187099999999996</v>
      </c>
      <c r="F32">
        <v>99.876999999999995</v>
      </c>
      <c r="G32">
        <v>2.2479450000000001</v>
      </c>
      <c r="H32">
        <v>-8.31</v>
      </c>
      <c r="I32">
        <v>6.5039470000000001</v>
      </c>
      <c r="J32">
        <v>1.70625</v>
      </c>
      <c r="K32">
        <v>101.71575</v>
      </c>
      <c r="L32">
        <v>100.0095</v>
      </c>
      <c r="M32">
        <v>6.6514499999999996</v>
      </c>
    </row>
    <row r="33" spans="1:13" x14ac:dyDescent="0.2">
      <c r="A33">
        <v>45688</v>
      </c>
      <c r="B33">
        <v>45688</v>
      </c>
      <c r="C33">
        <v>2.133518</v>
      </c>
      <c r="D33">
        <v>100.91200000000001</v>
      </c>
      <c r="E33">
        <v>0.52504200000000001</v>
      </c>
      <c r="F33">
        <v>100.777</v>
      </c>
      <c r="G33">
        <v>2.113531</v>
      </c>
      <c r="H33">
        <v>-18.718</v>
      </c>
      <c r="I33">
        <v>6.5974890000000004</v>
      </c>
      <c r="J33">
        <v>1.51875</v>
      </c>
      <c r="K33">
        <v>102.43075</v>
      </c>
      <c r="L33">
        <v>100.91200000000001</v>
      </c>
      <c r="M33">
        <v>6.7382479999999996</v>
      </c>
    </row>
    <row r="34" spans="1:13" x14ac:dyDescent="0.2">
      <c r="A34">
        <v>45657</v>
      </c>
      <c r="B34">
        <v>45657</v>
      </c>
      <c r="C34">
        <v>2.3647309999999999</v>
      </c>
      <c r="D34">
        <v>99.355999999999995</v>
      </c>
      <c r="E34">
        <v>0.53406500000000001</v>
      </c>
      <c r="F34">
        <v>99.221999999999994</v>
      </c>
      <c r="G34">
        <v>2.3447390000000001</v>
      </c>
      <c r="H34">
        <v>-15.340999999999999</v>
      </c>
      <c r="I34">
        <v>6.6608780000000003</v>
      </c>
      <c r="J34">
        <v>1.325</v>
      </c>
      <c r="K34">
        <v>100.681</v>
      </c>
      <c r="L34">
        <v>99.355999999999995</v>
      </c>
      <c r="M34">
        <v>6.8183889999999998</v>
      </c>
    </row>
    <row r="35" spans="1:13" x14ac:dyDescent="0.2">
      <c r="A35">
        <v>45626</v>
      </c>
      <c r="B35">
        <v>45626</v>
      </c>
      <c r="C35">
        <v>1.8476220000000001</v>
      </c>
      <c r="D35">
        <v>102.9285</v>
      </c>
      <c r="E35">
        <v>0.552643</v>
      </c>
      <c r="F35">
        <v>102.78700000000001</v>
      </c>
      <c r="G35">
        <v>1.8276559999999999</v>
      </c>
      <c r="H35">
        <v>-17.87</v>
      </c>
      <c r="I35">
        <v>6.7895620000000001</v>
      </c>
      <c r="J35">
        <v>1.1375</v>
      </c>
      <c r="K35">
        <v>104.066</v>
      </c>
      <c r="L35">
        <v>102.9285</v>
      </c>
      <c r="M35">
        <v>6.9150070000000001</v>
      </c>
    </row>
    <row r="36" spans="1:13" x14ac:dyDescent="0.2">
      <c r="A36">
        <v>45596</v>
      </c>
      <c r="B36">
        <v>45596</v>
      </c>
      <c r="C36">
        <v>2.058494</v>
      </c>
      <c r="D36">
        <v>101.46550000000001</v>
      </c>
      <c r="E36">
        <v>0.56135299999999999</v>
      </c>
      <c r="F36">
        <v>101.325</v>
      </c>
      <c r="G36">
        <v>2.0385260000000001</v>
      </c>
      <c r="H36">
        <v>-20.574999999999999</v>
      </c>
      <c r="I36">
        <v>6.8491840000000002</v>
      </c>
      <c r="J36">
        <v>0.95625000000000004</v>
      </c>
      <c r="K36">
        <v>102.42175</v>
      </c>
      <c r="L36">
        <v>101.46550000000001</v>
      </c>
      <c r="M36">
        <v>6.9901739999999997</v>
      </c>
    </row>
    <row r="37" spans="1:13" x14ac:dyDescent="0.2">
      <c r="A37">
        <v>45565</v>
      </c>
      <c r="B37">
        <v>45565</v>
      </c>
      <c r="C37">
        <v>1.879213</v>
      </c>
      <c r="D37">
        <v>102.76300000000001</v>
      </c>
      <c r="E37">
        <v>0.57670500000000002</v>
      </c>
      <c r="F37">
        <v>102.619</v>
      </c>
      <c r="G37">
        <v>1.8591960000000001</v>
      </c>
      <c r="H37">
        <v>-15.385</v>
      </c>
      <c r="I37">
        <v>6.952985</v>
      </c>
      <c r="J37">
        <v>0.75624999999999998</v>
      </c>
      <c r="K37">
        <v>103.51925</v>
      </c>
      <c r="L37">
        <v>102.76300000000001</v>
      </c>
      <c r="M37">
        <v>7.083647</v>
      </c>
    </row>
    <row r="38" spans="1:13" x14ac:dyDescent="0.2">
      <c r="A38">
        <v>45535</v>
      </c>
      <c r="B38">
        <v>45535</v>
      </c>
      <c r="C38">
        <v>1.958879</v>
      </c>
      <c r="D38">
        <v>102.2135</v>
      </c>
      <c r="E38">
        <v>0.58740899999999996</v>
      </c>
      <c r="F38">
        <v>102.069</v>
      </c>
      <c r="G38">
        <v>1.9389240000000001</v>
      </c>
      <c r="H38">
        <v>-12.497999999999999</v>
      </c>
      <c r="I38">
        <v>7.0245660000000001</v>
      </c>
      <c r="J38">
        <v>0.57499999999999996</v>
      </c>
      <c r="K38">
        <v>102.7885</v>
      </c>
      <c r="L38">
        <v>102.2135</v>
      </c>
      <c r="M38">
        <v>7.1621689999999996</v>
      </c>
    </row>
    <row r="39" spans="1:13" x14ac:dyDescent="0.2">
      <c r="A39">
        <v>45504</v>
      </c>
      <c r="B39">
        <v>45504</v>
      </c>
      <c r="C39">
        <v>1.9605840000000001</v>
      </c>
      <c r="D39">
        <v>102.22499999999999</v>
      </c>
      <c r="E39">
        <v>0.60014900000000004</v>
      </c>
      <c r="F39">
        <v>102.07899999999999</v>
      </c>
      <c r="G39">
        <v>1.9405570000000001</v>
      </c>
      <c r="H39">
        <v>-21.942</v>
      </c>
      <c r="I39">
        <v>7.1088610000000001</v>
      </c>
      <c r="J39">
        <v>0.38124999999999998</v>
      </c>
      <c r="K39">
        <v>102.60625</v>
      </c>
      <c r="L39">
        <v>102.22499999999999</v>
      </c>
      <c r="M39">
        <v>7.2482369999999996</v>
      </c>
    </row>
    <row r="40" spans="1:13" x14ac:dyDescent="0.2">
      <c r="A40">
        <v>45473</v>
      </c>
      <c r="B40">
        <v>45473</v>
      </c>
      <c r="C40">
        <v>2.204529</v>
      </c>
      <c r="D40">
        <v>100.4695</v>
      </c>
      <c r="E40">
        <v>0.60905100000000001</v>
      </c>
      <c r="F40">
        <v>100.325</v>
      </c>
      <c r="G40">
        <v>2.184558</v>
      </c>
      <c r="H40">
        <v>-28.879000000000001</v>
      </c>
      <c r="I40">
        <v>7.1673030000000004</v>
      </c>
      <c r="J40">
        <v>0.19375000000000001</v>
      </c>
      <c r="K40">
        <v>100.66325000000001</v>
      </c>
      <c r="L40">
        <v>100.4695</v>
      </c>
      <c r="M40">
        <v>7.3253079999999997</v>
      </c>
    </row>
    <row r="41" spans="1:13" x14ac:dyDescent="0.2">
      <c r="A41">
        <v>45443</v>
      </c>
      <c r="B41">
        <v>45443</v>
      </c>
      <c r="C41">
        <v>2.4760270000000002</v>
      </c>
      <c r="D41">
        <v>98.521500000000003</v>
      </c>
      <c r="E41">
        <v>0.61672300000000002</v>
      </c>
      <c r="F41">
        <v>98.379000000000005</v>
      </c>
      <c r="G41">
        <v>2.4560490000000001</v>
      </c>
      <c r="H41">
        <v>-19.911999999999999</v>
      </c>
      <c r="I41">
        <v>7.2173509999999998</v>
      </c>
      <c r="J41">
        <v>1.8749999999999999E-2</v>
      </c>
      <c r="K41">
        <v>98.54025</v>
      </c>
      <c r="L41">
        <v>98.521500000000003</v>
      </c>
      <c r="M41">
        <v>7.3960549999999996</v>
      </c>
    </row>
    <row r="42" spans="1:13" x14ac:dyDescent="0.2">
      <c r="A42">
        <v>45412</v>
      </c>
      <c r="B42">
        <v>45412</v>
      </c>
      <c r="C42">
        <v>2.5327060000000001</v>
      </c>
      <c r="D42">
        <v>98.099000000000004</v>
      </c>
      <c r="E42">
        <v>0.61478600000000005</v>
      </c>
      <c r="F42">
        <v>97.956000000000003</v>
      </c>
      <c r="G42">
        <v>2.5126840000000001</v>
      </c>
      <c r="H42">
        <v>-25.007999999999999</v>
      </c>
      <c r="I42">
        <v>7.1338200000000001</v>
      </c>
      <c r="J42">
        <v>2.0750000000000002</v>
      </c>
      <c r="K42">
        <v>100.17400000000001</v>
      </c>
      <c r="L42">
        <v>98.099000000000004</v>
      </c>
      <c r="M42">
        <v>7.3144989999999996</v>
      </c>
    </row>
    <row r="43" spans="1:13" x14ac:dyDescent="0.2">
      <c r="A43">
        <v>45382</v>
      </c>
      <c r="B43">
        <v>45382</v>
      </c>
      <c r="C43">
        <v>2.3300160000000001</v>
      </c>
      <c r="D43">
        <v>99.555000000000007</v>
      </c>
      <c r="E43">
        <v>0.63050399999999995</v>
      </c>
      <c r="F43">
        <v>99.408000000000001</v>
      </c>
      <c r="G43">
        <v>2.3099810000000001</v>
      </c>
      <c r="H43">
        <v>-23.001999999999999</v>
      </c>
      <c r="I43">
        <v>7.2367290000000004</v>
      </c>
      <c r="J43">
        <v>1.8875</v>
      </c>
      <c r="K43">
        <v>101.4425</v>
      </c>
      <c r="L43">
        <v>99.555000000000007</v>
      </c>
      <c r="M43">
        <v>7.4053459999999998</v>
      </c>
    </row>
    <row r="44" spans="1:13" x14ac:dyDescent="0.2">
      <c r="A44">
        <v>45351</v>
      </c>
      <c r="B44">
        <v>45351</v>
      </c>
      <c r="C44">
        <v>2.4814250000000002</v>
      </c>
      <c r="D44">
        <v>98.435000000000002</v>
      </c>
      <c r="E44">
        <v>0.64024499999999995</v>
      </c>
      <c r="F44">
        <v>98.289000000000001</v>
      </c>
      <c r="G44">
        <v>2.4614389999999999</v>
      </c>
      <c r="H44">
        <v>-18.241</v>
      </c>
      <c r="I44">
        <v>7.2991710000000003</v>
      </c>
      <c r="J44">
        <v>1.70625</v>
      </c>
      <c r="K44">
        <v>100.14125</v>
      </c>
      <c r="L44">
        <v>98.435000000000002</v>
      </c>
      <c r="M44">
        <v>7.4802949999999999</v>
      </c>
    </row>
    <row r="45" spans="1:13" x14ac:dyDescent="0.2">
      <c r="A45">
        <v>45322</v>
      </c>
      <c r="B45">
        <v>45322</v>
      </c>
      <c r="C45">
        <v>2.2082619999999999</v>
      </c>
      <c r="D45">
        <v>100.4605</v>
      </c>
      <c r="E45">
        <v>0.65840600000000005</v>
      </c>
      <c r="F45">
        <v>100.309</v>
      </c>
      <c r="G45">
        <v>2.1882799999999998</v>
      </c>
      <c r="H45">
        <v>-20.792999999999999</v>
      </c>
      <c r="I45">
        <v>7.415521</v>
      </c>
      <c r="J45">
        <v>1.5062500000000001</v>
      </c>
      <c r="K45">
        <v>101.96675</v>
      </c>
      <c r="L45">
        <v>100.4605</v>
      </c>
      <c r="M45">
        <v>7.579275</v>
      </c>
    </row>
    <row r="46" spans="1:13" x14ac:dyDescent="0.2">
      <c r="A46">
        <v>45291</v>
      </c>
      <c r="B46">
        <v>45291</v>
      </c>
      <c r="C46">
        <v>2.032969</v>
      </c>
      <c r="D46">
        <v>101.812</v>
      </c>
      <c r="E46">
        <v>0.673933</v>
      </c>
      <c r="F46">
        <v>101.657</v>
      </c>
      <c r="G46">
        <v>2.0129549999999998</v>
      </c>
      <c r="H46">
        <v>-20.111000000000001</v>
      </c>
      <c r="I46">
        <v>7.513503</v>
      </c>
      <c r="J46">
        <v>1.325</v>
      </c>
      <c r="K46">
        <v>103.137</v>
      </c>
      <c r="L46">
        <v>101.812</v>
      </c>
      <c r="M46">
        <v>7.6662499999999998</v>
      </c>
    </row>
    <row r="47" spans="1:13" x14ac:dyDescent="0.2">
      <c r="A47">
        <v>45260</v>
      </c>
      <c r="B47">
        <v>45260</v>
      </c>
      <c r="C47">
        <v>2.6443669999999999</v>
      </c>
      <c r="D47">
        <v>97.176000000000002</v>
      </c>
      <c r="E47">
        <v>0.67601900000000004</v>
      </c>
      <c r="F47">
        <v>97.028000000000006</v>
      </c>
      <c r="G47">
        <v>2.624352</v>
      </c>
      <c r="H47">
        <v>-13.565</v>
      </c>
      <c r="I47">
        <v>7.5252290000000004</v>
      </c>
      <c r="J47">
        <v>1.14375</v>
      </c>
      <c r="K47">
        <v>98.319749999999999</v>
      </c>
      <c r="L47">
        <v>97.176000000000002</v>
      </c>
      <c r="M47">
        <v>7.7242230000000003</v>
      </c>
    </row>
    <row r="48" spans="1:13" x14ac:dyDescent="0.2">
      <c r="A48">
        <v>45230</v>
      </c>
      <c r="B48">
        <v>45230</v>
      </c>
      <c r="C48">
        <v>2.9658890000000002</v>
      </c>
      <c r="D48">
        <v>94.783000000000001</v>
      </c>
      <c r="E48">
        <v>0.68434200000000001</v>
      </c>
      <c r="F48">
        <v>94.638000000000005</v>
      </c>
      <c r="G48">
        <v>2.9458839999999999</v>
      </c>
      <c r="H48">
        <v>-26.832000000000001</v>
      </c>
      <c r="I48">
        <v>7.576314</v>
      </c>
      <c r="J48">
        <v>0.94374999999999998</v>
      </c>
      <c r="K48">
        <v>95.726749999999996</v>
      </c>
      <c r="L48">
        <v>94.783000000000001</v>
      </c>
      <c r="M48">
        <v>7.8010190000000001</v>
      </c>
    </row>
    <row r="49" spans="1:13" x14ac:dyDescent="0.2">
      <c r="A49">
        <v>45199</v>
      </c>
      <c r="B49">
        <v>45199</v>
      </c>
      <c r="C49">
        <v>3.0266769999999998</v>
      </c>
      <c r="D49">
        <v>94.297499999999999</v>
      </c>
      <c r="E49">
        <v>0.69593899999999997</v>
      </c>
      <c r="F49">
        <v>94.152000000000001</v>
      </c>
      <c r="G49">
        <v>3.0067189999999999</v>
      </c>
      <c r="H49">
        <v>-27.99</v>
      </c>
      <c r="I49">
        <v>7.6477979999999999</v>
      </c>
      <c r="J49">
        <v>0.76249999999999996</v>
      </c>
      <c r="K49">
        <v>95.06</v>
      </c>
      <c r="L49">
        <v>94.297499999999999</v>
      </c>
      <c r="M49">
        <v>7.8792720000000003</v>
      </c>
    </row>
    <row r="50" spans="1:13" x14ac:dyDescent="0.2">
      <c r="A50">
        <v>45169</v>
      </c>
      <c r="B50">
        <v>45169</v>
      </c>
      <c r="C50">
        <v>2.7744810000000002</v>
      </c>
      <c r="D50">
        <v>96.122</v>
      </c>
      <c r="E50">
        <v>0.713279</v>
      </c>
      <c r="F50">
        <v>95.971999999999994</v>
      </c>
      <c r="G50">
        <v>2.7544650000000002</v>
      </c>
      <c r="H50">
        <v>-29.713000000000001</v>
      </c>
      <c r="I50">
        <v>7.7542090000000004</v>
      </c>
      <c r="J50">
        <v>0.58125000000000004</v>
      </c>
      <c r="K50">
        <v>96.703249999999997</v>
      </c>
      <c r="L50">
        <v>96.122</v>
      </c>
      <c r="M50">
        <v>7.9693480000000001</v>
      </c>
    </row>
    <row r="51" spans="1:13" x14ac:dyDescent="0.2">
      <c r="A51">
        <v>45138</v>
      </c>
      <c r="B51">
        <v>45138</v>
      </c>
      <c r="C51">
        <v>2.5863070000000001</v>
      </c>
      <c r="D51">
        <v>97.525000000000006</v>
      </c>
      <c r="E51">
        <v>0.73109299999999999</v>
      </c>
      <c r="F51">
        <v>97.370999999999995</v>
      </c>
      <c r="G51">
        <v>2.566287</v>
      </c>
      <c r="H51">
        <v>-36.712000000000003</v>
      </c>
      <c r="I51">
        <v>7.8619459999999997</v>
      </c>
      <c r="J51">
        <v>0.38124999999999998</v>
      </c>
      <c r="K51">
        <v>97.90625</v>
      </c>
      <c r="L51">
        <v>97.525000000000006</v>
      </c>
      <c r="M51">
        <v>8.0652799999999996</v>
      </c>
    </row>
    <row r="52" spans="1:13" x14ac:dyDescent="0.2">
      <c r="A52">
        <v>45107</v>
      </c>
      <c r="B52">
        <v>45107</v>
      </c>
      <c r="C52">
        <v>2.6499079999999999</v>
      </c>
      <c r="D52">
        <v>97.015000000000001</v>
      </c>
      <c r="E52">
        <v>0.74261200000000005</v>
      </c>
      <c r="F52">
        <v>96.861000000000004</v>
      </c>
      <c r="G52">
        <v>2.629921</v>
      </c>
      <c r="H52">
        <v>-32.338999999999999</v>
      </c>
      <c r="I52">
        <v>7.9305310000000002</v>
      </c>
      <c r="J52">
        <v>0.20624999999999999</v>
      </c>
      <c r="K52">
        <v>97.221249999999998</v>
      </c>
      <c r="L52">
        <v>97.015000000000001</v>
      </c>
      <c r="M52">
        <v>8.1406829999999992</v>
      </c>
    </row>
    <row r="53" spans="1:13" x14ac:dyDescent="0.2">
      <c r="A53">
        <v>45077</v>
      </c>
      <c r="B53">
        <v>45077</v>
      </c>
      <c r="C53">
        <v>2.3038270000000001</v>
      </c>
      <c r="D53">
        <v>99.727999999999994</v>
      </c>
      <c r="E53">
        <v>0.76393</v>
      </c>
      <c r="F53">
        <v>99.566999999999993</v>
      </c>
      <c r="G53">
        <v>2.2837779999999999</v>
      </c>
      <c r="H53">
        <v>-48.042999999999999</v>
      </c>
      <c r="I53">
        <v>8.0568089999999994</v>
      </c>
      <c r="J53">
        <v>6.2500000000000003E-3</v>
      </c>
      <c r="K53">
        <v>99.734250000000003</v>
      </c>
      <c r="L53">
        <v>99.727999999999994</v>
      </c>
      <c r="M53">
        <v>8.2424239999999998</v>
      </c>
    </row>
    <row r="54" spans="1:13" x14ac:dyDescent="0.2">
      <c r="A54">
        <v>45046</v>
      </c>
      <c r="B54">
        <v>45046</v>
      </c>
      <c r="C54">
        <v>2.3304119999999999</v>
      </c>
      <c r="D54">
        <v>99.508499999999998</v>
      </c>
      <c r="E54">
        <v>0.75973999999999997</v>
      </c>
      <c r="F54">
        <v>99.346999999999994</v>
      </c>
      <c r="G54">
        <v>2.3104740000000001</v>
      </c>
      <c r="H54">
        <v>-33.652000000000001</v>
      </c>
      <c r="I54">
        <v>7.9540689999999996</v>
      </c>
      <c r="J54">
        <v>2.0750000000000002</v>
      </c>
      <c r="K54">
        <v>101.5835</v>
      </c>
      <c r="L54">
        <v>99.508499999999998</v>
      </c>
      <c r="M54">
        <v>8.1394310000000001</v>
      </c>
    </row>
    <row r="55" spans="1:13" x14ac:dyDescent="0.2">
      <c r="A55">
        <v>45016</v>
      </c>
      <c r="B55">
        <v>45016</v>
      </c>
      <c r="C55">
        <v>2.2308180000000002</v>
      </c>
      <c r="D55">
        <v>100.3185</v>
      </c>
      <c r="E55">
        <v>0.77517800000000003</v>
      </c>
      <c r="F55">
        <v>100.154</v>
      </c>
      <c r="G55">
        <v>2.2108620000000001</v>
      </c>
      <c r="H55">
        <v>-51.762999999999998</v>
      </c>
      <c r="I55">
        <v>8.0455229999999993</v>
      </c>
      <c r="J55">
        <v>1.89375</v>
      </c>
      <c r="K55">
        <v>102.21225</v>
      </c>
      <c r="L55">
        <v>100.3185</v>
      </c>
      <c r="M55">
        <v>8.2250040000000002</v>
      </c>
    </row>
    <row r="56" spans="1:13" x14ac:dyDescent="0.2">
      <c r="A56">
        <v>44985</v>
      </c>
      <c r="B56">
        <v>44985</v>
      </c>
      <c r="C56">
        <v>2.621337</v>
      </c>
      <c r="D56">
        <v>97.14</v>
      </c>
      <c r="E56">
        <v>0.781802</v>
      </c>
      <c r="F56">
        <v>96.98</v>
      </c>
      <c r="G56">
        <v>2.6012940000000002</v>
      </c>
      <c r="H56">
        <v>-53.128999999999998</v>
      </c>
      <c r="I56">
        <v>8.0822319999999994</v>
      </c>
      <c r="J56">
        <v>1.6937500000000001</v>
      </c>
      <c r="K56">
        <v>98.833749999999995</v>
      </c>
      <c r="L56">
        <v>97.14</v>
      </c>
      <c r="M56">
        <v>8.2940950000000004</v>
      </c>
    </row>
    <row r="57" spans="1:13" x14ac:dyDescent="0.2">
      <c r="A57">
        <v>44957</v>
      </c>
      <c r="B57">
        <v>44957</v>
      </c>
      <c r="C57">
        <v>2.0373999999999999</v>
      </c>
      <c r="D57">
        <v>101.9555</v>
      </c>
      <c r="E57">
        <v>0.808419</v>
      </c>
      <c r="F57">
        <v>101.785</v>
      </c>
      <c r="G57">
        <v>2.0174439999999998</v>
      </c>
      <c r="H57">
        <v>-54.762</v>
      </c>
      <c r="I57">
        <v>8.2390469999999993</v>
      </c>
      <c r="J57">
        <v>1.5062500000000001</v>
      </c>
      <c r="K57">
        <v>103.46174999999999</v>
      </c>
      <c r="L57">
        <v>101.9555</v>
      </c>
      <c r="M57">
        <v>8.4069090000000006</v>
      </c>
    </row>
    <row r="58" spans="1:13" x14ac:dyDescent="0.2">
      <c r="A58">
        <v>44926</v>
      </c>
      <c r="B58">
        <v>44926</v>
      </c>
      <c r="C58">
        <v>2.4061949999999999</v>
      </c>
      <c r="D58">
        <v>98.858000000000004</v>
      </c>
      <c r="E58">
        <v>0.81413899999999995</v>
      </c>
      <c r="F58">
        <v>98.691999999999993</v>
      </c>
      <c r="G58">
        <v>2.3861460000000001</v>
      </c>
      <c r="H58">
        <v>-69.784000000000006</v>
      </c>
      <c r="I58">
        <v>8.2699409999999993</v>
      </c>
      <c r="J58">
        <v>1.325</v>
      </c>
      <c r="K58">
        <v>100.18300000000001</v>
      </c>
      <c r="L58">
        <v>98.858000000000004</v>
      </c>
      <c r="M58">
        <v>8.4689320000000006</v>
      </c>
    </row>
    <row r="59" spans="1:13" x14ac:dyDescent="0.2">
      <c r="A59">
        <v>44895</v>
      </c>
      <c r="B59">
        <v>44895</v>
      </c>
      <c r="C59">
        <v>1.8709659999999999</v>
      </c>
      <c r="D59">
        <v>103.441</v>
      </c>
      <c r="E59">
        <v>0.840951</v>
      </c>
      <c r="F59">
        <v>103.265</v>
      </c>
      <c r="G59">
        <v>1.850973</v>
      </c>
      <c r="H59">
        <v>-76.408000000000001</v>
      </c>
      <c r="I59">
        <v>8.4242279999999994</v>
      </c>
      <c r="J59">
        <v>1.1312500000000001</v>
      </c>
      <c r="K59">
        <v>104.57225</v>
      </c>
      <c r="L59">
        <v>103.441</v>
      </c>
      <c r="M59">
        <v>8.581842</v>
      </c>
    </row>
    <row r="60" spans="1:13" x14ac:dyDescent="0.2">
      <c r="A60">
        <v>44865</v>
      </c>
      <c r="B60">
        <v>44865</v>
      </c>
      <c r="C60">
        <v>2.1997369999999998</v>
      </c>
      <c r="D60">
        <v>100.596</v>
      </c>
      <c r="E60">
        <v>0.84808899999999998</v>
      </c>
      <c r="F60">
        <v>100.42400000000001</v>
      </c>
      <c r="G60">
        <v>2.1797070000000001</v>
      </c>
      <c r="H60">
        <v>-80.92</v>
      </c>
      <c r="I60">
        <v>8.4626319999999993</v>
      </c>
      <c r="J60">
        <v>0.94374999999999998</v>
      </c>
      <c r="K60">
        <v>101.53975</v>
      </c>
      <c r="L60">
        <v>100.596</v>
      </c>
      <c r="M60">
        <v>8.6487879999999997</v>
      </c>
    </row>
    <row r="61" spans="1:13" x14ac:dyDescent="0.2">
      <c r="A61">
        <v>44834</v>
      </c>
      <c r="B61">
        <v>44834</v>
      </c>
      <c r="C61">
        <v>2.1433749999999998</v>
      </c>
      <c r="D61">
        <v>101.09</v>
      </c>
      <c r="E61">
        <v>0.86307599999999995</v>
      </c>
      <c r="F61">
        <v>100.916</v>
      </c>
      <c r="G61">
        <v>2.123373</v>
      </c>
      <c r="H61">
        <v>-94.015000000000001</v>
      </c>
      <c r="I61">
        <v>8.5462140000000009</v>
      </c>
      <c r="J61">
        <v>0.76875000000000004</v>
      </c>
      <c r="K61">
        <v>101.85875</v>
      </c>
      <c r="L61">
        <v>101.09</v>
      </c>
      <c r="M61">
        <v>8.7293920000000007</v>
      </c>
    </row>
    <row r="62" spans="1:13" x14ac:dyDescent="0.2">
      <c r="A62">
        <v>44804</v>
      </c>
      <c r="B62">
        <v>44804</v>
      </c>
      <c r="C62">
        <v>1.8760540000000001</v>
      </c>
      <c r="D62">
        <v>103.4795</v>
      </c>
      <c r="E62">
        <v>0.885189</v>
      </c>
      <c r="F62">
        <v>103.29900000000001</v>
      </c>
      <c r="G62">
        <v>1.8560840000000001</v>
      </c>
      <c r="H62">
        <v>-82.772999999999996</v>
      </c>
      <c r="I62">
        <v>8.6689559999999997</v>
      </c>
      <c r="J62">
        <v>0.56874999999999998</v>
      </c>
      <c r="K62">
        <v>104.04825</v>
      </c>
      <c r="L62">
        <v>103.4795</v>
      </c>
      <c r="M62">
        <v>8.8315900000000003</v>
      </c>
    </row>
    <row r="63" spans="1:13" x14ac:dyDescent="0.2">
      <c r="A63">
        <v>44773</v>
      </c>
      <c r="B63">
        <v>44773</v>
      </c>
      <c r="C63">
        <v>1.3460939999999999</v>
      </c>
      <c r="D63">
        <v>108.461</v>
      </c>
      <c r="E63">
        <v>0.91305899999999995</v>
      </c>
      <c r="F63">
        <v>108.26900000000001</v>
      </c>
      <c r="G63">
        <v>1.326084</v>
      </c>
      <c r="H63">
        <v>-81.989000000000004</v>
      </c>
      <c r="I63">
        <v>8.8221000000000007</v>
      </c>
      <c r="J63">
        <v>0.38124999999999998</v>
      </c>
      <c r="K63">
        <v>108.84225000000001</v>
      </c>
      <c r="L63">
        <v>108.461</v>
      </c>
      <c r="M63">
        <v>8.9408530000000006</v>
      </c>
    </row>
    <row r="64" spans="1:13" x14ac:dyDescent="0.2">
      <c r="A64">
        <v>44742</v>
      </c>
      <c r="B64">
        <v>44742</v>
      </c>
      <c r="C64">
        <v>1.690448</v>
      </c>
      <c r="D64">
        <v>105.251</v>
      </c>
      <c r="E64">
        <v>0.91894900000000002</v>
      </c>
      <c r="F64">
        <v>105.06399999999999</v>
      </c>
      <c r="G64">
        <v>1.6704019999999999</v>
      </c>
      <c r="H64">
        <v>-99.858000000000004</v>
      </c>
      <c r="I64">
        <v>8.8522099999999995</v>
      </c>
      <c r="J64">
        <v>0.20624999999999999</v>
      </c>
      <c r="K64">
        <v>105.45725</v>
      </c>
      <c r="L64">
        <v>105.251</v>
      </c>
      <c r="M64">
        <v>9.0018519999999995</v>
      </c>
    </row>
    <row r="65" spans="1:13" x14ac:dyDescent="0.2">
      <c r="A65">
        <v>44712</v>
      </c>
      <c r="B65">
        <v>44712</v>
      </c>
      <c r="C65">
        <v>1.551024</v>
      </c>
      <c r="D65">
        <v>106.61799999999999</v>
      </c>
      <c r="E65">
        <v>0.93883799999999995</v>
      </c>
      <c r="F65">
        <v>106.42700000000001</v>
      </c>
      <c r="G65">
        <v>1.531013</v>
      </c>
      <c r="H65">
        <v>-84.793000000000006</v>
      </c>
      <c r="I65">
        <v>8.958615</v>
      </c>
      <c r="J65">
        <v>6.2500000000000003E-3</v>
      </c>
      <c r="K65">
        <v>106.62425</v>
      </c>
      <c r="L65">
        <v>106.61799999999999</v>
      </c>
      <c r="M65">
        <v>9.0975649999999995</v>
      </c>
    </row>
    <row r="66" spans="1:13" x14ac:dyDescent="0.2">
      <c r="A66">
        <v>44681</v>
      </c>
      <c r="B66">
        <v>44681</v>
      </c>
      <c r="C66">
        <v>1.7197180000000001</v>
      </c>
      <c r="D66">
        <v>105.056</v>
      </c>
      <c r="E66">
        <v>0.92969000000000002</v>
      </c>
      <c r="F66">
        <v>104.867</v>
      </c>
      <c r="G66">
        <v>1.6997169999999999</v>
      </c>
      <c r="H66">
        <v>-52.113</v>
      </c>
      <c r="I66">
        <v>8.8270199999999992</v>
      </c>
      <c r="J66">
        <v>2.0750000000000002</v>
      </c>
      <c r="K66">
        <v>107.131</v>
      </c>
      <c r="L66">
        <v>105.056</v>
      </c>
      <c r="M66">
        <v>8.9788189999999997</v>
      </c>
    </row>
    <row r="67" spans="1:13" x14ac:dyDescent="0.2">
      <c r="A67">
        <v>44651</v>
      </c>
      <c r="B67">
        <v>44651</v>
      </c>
      <c r="C67">
        <v>1.216405</v>
      </c>
      <c r="D67">
        <v>110.02</v>
      </c>
      <c r="E67">
        <v>0.95809999999999995</v>
      </c>
      <c r="F67">
        <v>109.819</v>
      </c>
      <c r="G67">
        <v>1.1963950000000001</v>
      </c>
      <c r="H67">
        <v>-59.755000000000003</v>
      </c>
      <c r="I67">
        <v>8.9823579999999996</v>
      </c>
      <c r="J67">
        <v>1.89375</v>
      </c>
      <c r="K67">
        <v>111.91374999999999</v>
      </c>
      <c r="L67">
        <v>110.02</v>
      </c>
      <c r="M67">
        <v>9.0916200000000007</v>
      </c>
    </row>
    <row r="68" spans="1:13" x14ac:dyDescent="0.2">
      <c r="A68">
        <v>44620</v>
      </c>
      <c r="B68">
        <v>44620</v>
      </c>
      <c r="C68">
        <v>0.552593</v>
      </c>
      <c r="D68">
        <v>117.08199999999999</v>
      </c>
      <c r="E68">
        <v>0.99323600000000001</v>
      </c>
      <c r="F68">
        <v>116.864</v>
      </c>
      <c r="G68">
        <v>0.53256599999999998</v>
      </c>
      <c r="H68">
        <v>-80.355000000000004</v>
      </c>
      <c r="I68">
        <v>9.1711670000000005</v>
      </c>
      <c r="J68">
        <v>1.6937500000000001</v>
      </c>
      <c r="K68">
        <v>118.77575</v>
      </c>
      <c r="L68">
        <v>117.08199999999999</v>
      </c>
      <c r="M68">
        <v>9.2218459999999993</v>
      </c>
    </row>
    <row r="69" spans="1:13" x14ac:dyDescent="0.2">
      <c r="A69">
        <v>44592</v>
      </c>
      <c r="B69">
        <v>44592</v>
      </c>
      <c r="C69">
        <v>0.42248999999999998</v>
      </c>
      <c r="D69">
        <v>118.657</v>
      </c>
      <c r="E69">
        <v>1.0130209999999999</v>
      </c>
      <c r="F69">
        <v>118.434</v>
      </c>
      <c r="G69">
        <v>0.40246399999999999</v>
      </c>
      <c r="H69">
        <v>-66.739000000000004</v>
      </c>
      <c r="I69">
        <v>9.2739429999999992</v>
      </c>
      <c r="J69">
        <v>1.5062500000000001</v>
      </c>
      <c r="K69">
        <v>120.16325000000001</v>
      </c>
      <c r="L69">
        <v>118.657</v>
      </c>
      <c r="M69">
        <v>9.3131240000000002</v>
      </c>
    </row>
    <row r="70" spans="1:13" x14ac:dyDescent="0.2">
      <c r="A70">
        <v>44561</v>
      </c>
      <c r="B70">
        <v>44561</v>
      </c>
      <c r="C70">
        <v>0.30214600000000003</v>
      </c>
      <c r="D70">
        <v>120.1555</v>
      </c>
      <c r="E70">
        <v>1.0316890000000001</v>
      </c>
      <c r="F70">
        <v>119.928</v>
      </c>
      <c r="G70">
        <v>0.28218900000000002</v>
      </c>
      <c r="H70">
        <v>-54.956000000000003</v>
      </c>
      <c r="I70">
        <v>9.3698940000000004</v>
      </c>
      <c r="J70">
        <v>1.33125</v>
      </c>
      <c r="K70">
        <v>121.48675</v>
      </c>
      <c r="L70">
        <v>120.1555</v>
      </c>
      <c r="M70">
        <v>9.3982050000000008</v>
      </c>
    </row>
    <row r="71" spans="1:13" x14ac:dyDescent="0.2">
      <c r="A71">
        <v>44530</v>
      </c>
      <c r="B71">
        <v>44530</v>
      </c>
      <c r="C71">
        <v>0.189691</v>
      </c>
      <c r="D71">
        <v>121.6255</v>
      </c>
      <c r="E71">
        <v>1.0525599999999999</v>
      </c>
      <c r="F71">
        <v>121.393</v>
      </c>
      <c r="G71">
        <v>0.16973099999999999</v>
      </c>
      <c r="H71">
        <v>-65.754999999999995</v>
      </c>
      <c r="I71">
        <v>9.4759039999999999</v>
      </c>
      <c r="J71">
        <v>1.1312500000000001</v>
      </c>
      <c r="K71">
        <v>122.75675</v>
      </c>
      <c r="L71">
        <v>121.6255</v>
      </c>
      <c r="M71">
        <v>9.4938789999999997</v>
      </c>
    </row>
    <row r="72" spans="1:13" x14ac:dyDescent="0.2">
      <c r="A72">
        <v>44500</v>
      </c>
      <c r="B72">
        <v>44500</v>
      </c>
      <c r="C72">
        <v>0.40455400000000002</v>
      </c>
      <c r="D72">
        <v>119.304</v>
      </c>
      <c r="E72">
        <v>1.062827</v>
      </c>
      <c r="F72">
        <v>119.075</v>
      </c>
      <c r="G72">
        <v>0.384546</v>
      </c>
      <c r="H72">
        <v>-56.564</v>
      </c>
      <c r="I72">
        <v>9.5256790000000002</v>
      </c>
      <c r="J72">
        <v>0.94374999999999998</v>
      </c>
      <c r="K72">
        <v>120.24775</v>
      </c>
      <c r="L72">
        <v>119.304</v>
      </c>
      <c r="M72">
        <v>9.5642150000000008</v>
      </c>
    </row>
    <row r="73" spans="1:13" x14ac:dyDescent="0.2">
      <c r="A73">
        <v>44469</v>
      </c>
      <c r="B73">
        <v>44469</v>
      </c>
      <c r="C73">
        <v>0.45314300000000002</v>
      </c>
      <c r="D73">
        <v>118.8835</v>
      </c>
      <c r="E73">
        <v>1.0769550000000001</v>
      </c>
      <c r="F73">
        <v>118.654</v>
      </c>
      <c r="G73">
        <v>0.43318200000000001</v>
      </c>
      <c r="H73">
        <v>-43.469000000000001</v>
      </c>
      <c r="I73">
        <v>9.5955530000000007</v>
      </c>
      <c r="J73">
        <v>0.76875000000000004</v>
      </c>
      <c r="K73">
        <v>119.65225</v>
      </c>
      <c r="L73">
        <v>118.8835</v>
      </c>
      <c r="M73">
        <v>9.6390349999999998</v>
      </c>
    </row>
    <row r="74" spans="1:13" x14ac:dyDescent="0.2">
      <c r="A74">
        <v>44439</v>
      </c>
      <c r="B74">
        <v>44439</v>
      </c>
      <c r="C74">
        <v>0.23543900000000001</v>
      </c>
      <c r="D74">
        <v>121.5915</v>
      </c>
      <c r="E74">
        <v>1.101559</v>
      </c>
      <c r="F74">
        <v>121.354</v>
      </c>
      <c r="G74">
        <v>0.21546000000000001</v>
      </c>
      <c r="H74">
        <v>-39.692999999999998</v>
      </c>
      <c r="I74">
        <v>9.7182429999999993</v>
      </c>
      <c r="J74">
        <v>0.56874999999999998</v>
      </c>
      <c r="K74">
        <v>122.16025</v>
      </c>
      <c r="L74">
        <v>121.5915</v>
      </c>
      <c r="M74">
        <v>9.741123</v>
      </c>
    </row>
    <row r="75" spans="1:13" x14ac:dyDescent="0.2">
      <c r="A75">
        <v>44408</v>
      </c>
      <c r="B75">
        <v>44408</v>
      </c>
      <c r="C75">
        <v>0.166321</v>
      </c>
      <c r="D75">
        <v>122.5825</v>
      </c>
      <c r="E75">
        <v>1.1201970000000001</v>
      </c>
      <c r="F75">
        <v>122.34099999999999</v>
      </c>
      <c r="G75">
        <v>0.14632600000000001</v>
      </c>
      <c r="H75">
        <v>-40.715000000000003</v>
      </c>
      <c r="I75">
        <v>9.8095250000000007</v>
      </c>
      <c r="J75">
        <v>0.38750000000000001</v>
      </c>
      <c r="K75">
        <v>122.97</v>
      </c>
      <c r="L75">
        <v>122.5825</v>
      </c>
      <c r="M75">
        <v>9.8258399999999995</v>
      </c>
    </row>
    <row r="76" spans="1:13" x14ac:dyDescent="0.2">
      <c r="A76">
        <v>44377</v>
      </c>
      <c r="B76">
        <v>44377</v>
      </c>
      <c r="C76">
        <v>0.40096500000000002</v>
      </c>
      <c r="D76">
        <v>119.943</v>
      </c>
      <c r="E76">
        <v>1.130598</v>
      </c>
      <c r="F76">
        <v>119.706</v>
      </c>
      <c r="G76">
        <v>0.380938</v>
      </c>
      <c r="H76">
        <v>-40.427</v>
      </c>
      <c r="I76">
        <v>9.8582389999999993</v>
      </c>
      <c r="J76">
        <v>0.19375000000000001</v>
      </c>
      <c r="K76">
        <v>120.13675000000001</v>
      </c>
      <c r="L76">
        <v>119.943</v>
      </c>
      <c r="M76">
        <v>9.897767</v>
      </c>
    </row>
    <row r="77" spans="1:13" x14ac:dyDescent="0.2">
      <c r="A77">
        <v>44347</v>
      </c>
      <c r="B77">
        <v>44347</v>
      </c>
      <c r="C77">
        <v>0.54537999999999998</v>
      </c>
      <c r="D77">
        <v>118.38200000000001</v>
      </c>
      <c r="E77">
        <v>1.1432580000000001</v>
      </c>
      <c r="F77">
        <v>118.14700000000001</v>
      </c>
      <c r="G77">
        <v>0.52534999999999998</v>
      </c>
      <c r="H77">
        <v>-31.006</v>
      </c>
      <c r="I77">
        <v>9.918196</v>
      </c>
      <c r="J77">
        <v>6.2500000000000003E-3</v>
      </c>
      <c r="K77">
        <v>118.38825</v>
      </c>
      <c r="L77">
        <v>118.38200000000001</v>
      </c>
      <c r="M77">
        <v>9.9722880000000007</v>
      </c>
    </row>
    <row r="78" spans="1:13" x14ac:dyDescent="0.2">
      <c r="A78">
        <v>44316</v>
      </c>
      <c r="B78">
        <v>44316</v>
      </c>
      <c r="C78">
        <v>0.48268800000000001</v>
      </c>
      <c r="D78">
        <v>119.2525</v>
      </c>
      <c r="E78">
        <v>1.139896</v>
      </c>
      <c r="F78">
        <v>119.014</v>
      </c>
      <c r="G78">
        <v>0.46269900000000003</v>
      </c>
      <c r="H78">
        <v>-35.963999999999999</v>
      </c>
      <c r="I78">
        <v>9.8211480000000009</v>
      </c>
      <c r="J78">
        <v>2.0812499999999998</v>
      </c>
      <c r="K78">
        <v>121.33374999999999</v>
      </c>
      <c r="L78">
        <v>119.2525</v>
      </c>
      <c r="M78">
        <v>9.8685539999999996</v>
      </c>
    </row>
    <row r="79" spans="1:13" x14ac:dyDescent="0.2">
      <c r="A79">
        <v>44286</v>
      </c>
      <c r="B79">
        <v>44286</v>
      </c>
      <c r="C79">
        <v>0.48441200000000001</v>
      </c>
      <c r="D79">
        <v>119.363</v>
      </c>
      <c r="E79">
        <v>1.1558710000000001</v>
      </c>
      <c r="F79">
        <v>119.123</v>
      </c>
      <c r="G79">
        <v>0.46440199999999998</v>
      </c>
      <c r="H79">
        <v>-33.268999999999998</v>
      </c>
      <c r="I79">
        <v>9.8982489999999999</v>
      </c>
      <c r="J79">
        <v>1.90625</v>
      </c>
      <c r="K79">
        <v>121.26925</v>
      </c>
      <c r="L79">
        <v>119.363</v>
      </c>
      <c r="M79">
        <v>9.9461969999999997</v>
      </c>
    </row>
    <row r="80" spans="1:13" x14ac:dyDescent="0.2">
      <c r="A80">
        <v>44255</v>
      </c>
      <c r="B80">
        <v>44255</v>
      </c>
      <c r="C80">
        <v>0.48683399999999999</v>
      </c>
      <c r="D80">
        <v>119.4935</v>
      </c>
      <c r="E80">
        <v>1.1754169999999999</v>
      </c>
      <c r="F80">
        <v>119.251</v>
      </c>
      <c r="G80">
        <v>0.46683200000000002</v>
      </c>
      <c r="H80">
        <v>-35.628999999999998</v>
      </c>
      <c r="I80">
        <v>9.9918089999999999</v>
      </c>
      <c r="J80">
        <v>1.6937500000000001</v>
      </c>
      <c r="K80">
        <v>121.18725000000001</v>
      </c>
      <c r="L80">
        <v>119.4935</v>
      </c>
      <c r="M80">
        <v>10.040452999999999</v>
      </c>
    </row>
    <row r="81" spans="1:13" x14ac:dyDescent="0.2">
      <c r="A81">
        <v>44227</v>
      </c>
      <c r="B81">
        <v>44227</v>
      </c>
      <c r="C81">
        <v>0.17790900000000001</v>
      </c>
      <c r="D81">
        <v>123.4755</v>
      </c>
      <c r="E81">
        <v>1.2037910000000001</v>
      </c>
      <c r="F81">
        <v>123.22199999999999</v>
      </c>
      <c r="G81">
        <v>0.15790899999999999</v>
      </c>
      <c r="H81">
        <v>-28.675000000000001</v>
      </c>
      <c r="I81">
        <v>10.129661</v>
      </c>
      <c r="J81">
        <v>1.5062500000000001</v>
      </c>
      <c r="K81">
        <v>124.98175000000001</v>
      </c>
      <c r="L81">
        <v>123.4755</v>
      </c>
      <c r="M81">
        <v>10.147682</v>
      </c>
    </row>
    <row r="82" spans="1:13" x14ac:dyDescent="0.2">
      <c r="A82">
        <v>44196</v>
      </c>
      <c r="B82">
        <v>44196</v>
      </c>
      <c r="C82">
        <v>8.4153000000000006E-2</v>
      </c>
      <c r="D82">
        <v>124.83199999999999</v>
      </c>
      <c r="E82">
        <v>1.223125</v>
      </c>
      <c r="F82">
        <v>124.574</v>
      </c>
      <c r="G82">
        <v>6.4130000000000006E-2</v>
      </c>
      <c r="H82">
        <v>-26.041</v>
      </c>
      <c r="I82">
        <v>10.221254999999999</v>
      </c>
      <c r="J82">
        <v>1.3374999999999999</v>
      </c>
      <c r="K82">
        <v>126.1695</v>
      </c>
      <c r="L82">
        <v>124.83199999999999</v>
      </c>
      <c r="M82">
        <v>10.229856</v>
      </c>
    </row>
    <row r="83" spans="1:13" x14ac:dyDescent="0.2">
      <c r="A83">
        <v>44165</v>
      </c>
      <c r="B83">
        <v>44165</v>
      </c>
      <c r="C83">
        <v>7.3188000000000003E-2</v>
      </c>
      <c r="D83">
        <v>125.1735</v>
      </c>
      <c r="E83">
        <v>1.2432460000000001</v>
      </c>
      <c r="F83">
        <v>124.913</v>
      </c>
      <c r="G83">
        <v>5.3213999999999997E-2</v>
      </c>
      <c r="H83">
        <v>-27.791</v>
      </c>
      <c r="I83">
        <v>10.31481</v>
      </c>
      <c r="J83">
        <v>1.1312500000000001</v>
      </c>
      <c r="K83">
        <v>126.30475</v>
      </c>
      <c r="L83">
        <v>125.1735</v>
      </c>
      <c r="M83">
        <v>10.322359000000001</v>
      </c>
    </row>
    <row r="84" spans="1:13" x14ac:dyDescent="0.2">
      <c r="A84">
        <v>44135</v>
      </c>
      <c r="B84">
        <v>44135</v>
      </c>
      <c r="C84">
        <v>1.2037000000000001E-2</v>
      </c>
      <c r="D84">
        <v>126.1555</v>
      </c>
      <c r="E84">
        <v>1.2629790000000001</v>
      </c>
      <c r="F84">
        <v>125.89100000000001</v>
      </c>
      <c r="G84">
        <v>-7.9389999999999999E-3</v>
      </c>
      <c r="H84">
        <v>-29.613</v>
      </c>
      <c r="I84">
        <v>10.406319</v>
      </c>
      <c r="J84">
        <v>0.95</v>
      </c>
      <c r="K84">
        <v>127.10550000000001</v>
      </c>
      <c r="L84">
        <v>126.1555</v>
      </c>
      <c r="M84">
        <v>10.407572</v>
      </c>
    </row>
    <row r="85" spans="1:13" x14ac:dyDescent="0.2">
      <c r="A85">
        <v>44104</v>
      </c>
      <c r="B85">
        <v>44104</v>
      </c>
      <c r="C85">
        <v>6.4232999999999998E-2</v>
      </c>
      <c r="D85">
        <v>125.65600000000001</v>
      </c>
      <c r="E85">
        <v>1.2798799999999999</v>
      </c>
      <c r="F85">
        <v>125.39100000000001</v>
      </c>
      <c r="G85">
        <v>4.4218E-2</v>
      </c>
      <c r="H85">
        <v>-25.692</v>
      </c>
      <c r="I85">
        <v>10.482976000000001</v>
      </c>
      <c r="J85">
        <v>0.75624999999999998</v>
      </c>
      <c r="K85">
        <v>126.41225</v>
      </c>
      <c r="L85">
        <v>125.65600000000001</v>
      </c>
      <c r="M85">
        <v>10.489709</v>
      </c>
    </row>
    <row r="86" spans="1:13" x14ac:dyDescent="0.2">
      <c r="A86">
        <v>44074</v>
      </c>
      <c r="B86">
        <v>44074</v>
      </c>
      <c r="C86">
        <v>0.25006200000000001</v>
      </c>
      <c r="D86">
        <v>123.384</v>
      </c>
      <c r="E86">
        <v>1.2912079999999999</v>
      </c>
      <c r="F86">
        <v>123.123</v>
      </c>
      <c r="G86">
        <v>0.23005200000000001</v>
      </c>
      <c r="H86">
        <v>-16.100000000000001</v>
      </c>
      <c r="I86">
        <v>10.532465999999999</v>
      </c>
      <c r="J86">
        <v>0.56874999999999998</v>
      </c>
      <c r="K86">
        <v>123.95274999999999</v>
      </c>
      <c r="L86">
        <v>123.384</v>
      </c>
      <c r="M86">
        <v>10.558802999999999</v>
      </c>
    </row>
    <row r="87" spans="1:13" x14ac:dyDescent="0.2">
      <c r="A87">
        <v>44043</v>
      </c>
      <c r="B87">
        <v>44043</v>
      </c>
      <c r="C87">
        <v>0.119798</v>
      </c>
      <c r="D87">
        <v>125.2645</v>
      </c>
      <c r="E87">
        <v>1.313374</v>
      </c>
      <c r="F87">
        <v>124.997</v>
      </c>
      <c r="G87">
        <v>9.9797999999999998E-2</v>
      </c>
      <c r="H87">
        <v>-16.73</v>
      </c>
      <c r="I87">
        <v>10.633838000000001</v>
      </c>
      <c r="J87">
        <v>0.39374999999999999</v>
      </c>
      <c r="K87">
        <v>125.65825</v>
      </c>
      <c r="L87">
        <v>125.2645</v>
      </c>
      <c r="M87">
        <v>10.646578</v>
      </c>
    </row>
    <row r="88" spans="1:13" x14ac:dyDescent="0.2">
      <c r="A88">
        <v>44012</v>
      </c>
      <c r="B88">
        <v>44012</v>
      </c>
      <c r="C88">
        <v>0.160937</v>
      </c>
      <c r="D88">
        <v>124.9</v>
      </c>
      <c r="E88">
        <v>1.331623</v>
      </c>
      <c r="F88">
        <v>124.63200000000001</v>
      </c>
      <c r="G88">
        <v>0.14092499999999999</v>
      </c>
      <c r="H88">
        <v>-10.53</v>
      </c>
      <c r="I88">
        <v>10.715071999999999</v>
      </c>
      <c r="J88">
        <v>0.19375000000000001</v>
      </c>
      <c r="K88">
        <v>125.09375</v>
      </c>
      <c r="L88">
        <v>124.9</v>
      </c>
      <c r="M88">
        <v>10.732317</v>
      </c>
    </row>
    <row r="89" spans="1:13" x14ac:dyDescent="0.2">
      <c r="A89">
        <v>43982</v>
      </c>
      <c r="B89">
        <v>43982</v>
      </c>
      <c r="C89">
        <v>0.20571400000000001</v>
      </c>
      <c r="D89">
        <v>124.4695</v>
      </c>
      <c r="E89">
        <v>1.348592</v>
      </c>
      <c r="F89">
        <v>124.20099999999999</v>
      </c>
      <c r="G89">
        <v>0.18574199999999999</v>
      </c>
      <c r="H89">
        <v>-12.92</v>
      </c>
      <c r="I89">
        <v>10.790018</v>
      </c>
      <c r="J89">
        <v>6.2500000000000003E-3</v>
      </c>
      <c r="K89">
        <v>124.47575000000001</v>
      </c>
      <c r="L89">
        <v>124.4695</v>
      </c>
      <c r="M89">
        <v>10.812215</v>
      </c>
    </row>
    <row r="90" spans="1:13" x14ac:dyDescent="0.2">
      <c r="A90">
        <v>43951</v>
      </c>
      <c r="B90">
        <v>43951</v>
      </c>
      <c r="C90">
        <v>7.1776000000000006E-2</v>
      </c>
      <c r="D90">
        <v>126.44799999999999</v>
      </c>
      <c r="E90">
        <v>1.3468450000000001</v>
      </c>
      <c r="F90">
        <v>126.173</v>
      </c>
      <c r="G90">
        <v>5.1763000000000003E-2</v>
      </c>
      <c r="H90">
        <v>-21.51</v>
      </c>
      <c r="I90">
        <v>10.699896000000001</v>
      </c>
      <c r="J90">
        <v>2.0874999999999999</v>
      </c>
      <c r="K90">
        <v>128.53550000000001</v>
      </c>
      <c r="L90">
        <v>126.44799999999999</v>
      </c>
      <c r="M90">
        <v>10.707576</v>
      </c>
    </row>
    <row r="91" spans="1:13" x14ac:dyDescent="0.2">
      <c r="A91">
        <v>43921</v>
      </c>
      <c r="B91">
        <v>43921</v>
      </c>
      <c r="C91">
        <v>5.6460000000000003E-2</v>
      </c>
      <c r="D91">
        <v>126.861</v>
      </c>
      <c r="E91">
        <v>1.3680950000000001</v>
      </c>
      <c r="F91">
        <v>126.583</v>
      </c>
      <c r="G91">
        <v>3.6437999999999998E-2</v>
      </c>
      <c r="H91">
        <v>-28.27</v>
      </c>
      <c r="I91">
        <v>10.794604</v>
      </c>
      <c r="J91">
        <v>1.8812500000000001</v>
      </c>
      <c r="K91">
        <v>128.74225000000001</v>
      </c>
      <c r="L91">
        <v>126.861</v>
      </c>
      <c r="M91">
        <v>10.800699</v>
      </c>
    </row>
    <row r="92" spans="1:13" x14ac:dyDescent="0.2">
      <c r="A92">
        <v>43890</v>
      </c>
      <c r="B92">
        <v>43890</v>
      </c>
      <c r="C92">
        <v>-0.106655</v>
      </c>
      <c r="D92">
        <v>129.34700000000001</v>
      </c>
      <c r="E92">
        <v>1.39334</v>
      </c>
      <c r="F92">
        <v>129.06100000000001</v>
      </c>
      <c r="G92">
        <v>-0.12667999999999999</v>
      </c>
      <c r="H92">
        <v>-31.91</v>
      </c>
      <c r="I92">
        <v>10.908315999999999</v>
      </c>
      <c r="J92">
        <v>1.7</v>
      </c>
      <c r="K92">
        <v>131.047</v>
      </c>
      <c r="L92">
        <v>129.34700000000001</v>
      </c>
      <c r="M92">
        <v>10.896680999999999</v>
      </c>
    </row>
    <row r="93" spans="1:13" x14ac:dyDescent="0.2">
      <c r="A93">
        <v>43861</v>
      </c>
      <c r="B93">
        <v>43861</v>
      </c>
      <c r="C93">
        <v>0.13845199999999999</v>
      </c>
      <c r="D93">
        <v>126.065</v>
      </c>
      <c r="E93">
        <v>1.4011739999999999</v>
      </c>
      <c r="F93">
        <v>125.786</v>
      </c>
      <c r="G93">
        <v>0.11844300000000001</v>
      </c>
      <c r="H93">
        <v>-26.29</v>
      </c>
      <c r="I93">
        <v>10.938855</v>
      </c>
      <c r="J93">
        <v>1.51875</v>
      </c>
      <c r="K93">
        <v>127.58374999999999</v>
      </c>
      <c r="L93">
        <v>126.065</v>
      </c>
      <c r="M93">
        <v>10.954000000000001</v>
      </c>
    </row>
    <row r="94" spans="1:13" x14ac:dyDescent="0.2">
      <c r="A94">
        <v>43830</v>
      </c>
      <c r="B94">
        <v>43830</v>
      </c>
      <c r="C94">
        <v>0.34464899999999998</v>
      </c>
      <c r="D94">
        <v>123.383</v>
      </c>
      <c r="E94">
        <v>1.411891</v>
      </c>
      <c r="F94">
        <v>123.10899999999999</v>
      </c>
      <c r="G94">
        <v>0.324625</v>
      </c>
      <c r="H94">
        <v>-32.03</v>
      </c>
      <c r="I94">
        <v>10.982453</v>
      </c>
      <c r="J94">
        <v>1.325</v>
      </c>
      <c r="K94">
        <v>124.708</v>
      </c>
      <c r="L94">
        <v>123.383</v>
      </c>
      <c r="M94">
        <v>11.020303999999999</v>
      </c>
    </row>
    <row r="95" spans="1:13" x14ac:dyDescent="0.2">
      <c r="A95">
        <v>43799</v>
      </c>
      <c r="B95">
        <v>43799</v>
      </c>
      <c r="C95">
        <v>0.182034</v>
      </c>
      <c r="D95">
        <v>125.80500000000001</v>
      </c>
      <c r="E95">
        <v>1.4382349999999999</v>
      </c>
      <c r="F95">
        <v>125.523</v>
      </c>
      <c r="G95">
        <v>0.16200000000000001</v>
      </c>
      <c r="H95">
        <v>-35.61</v>
      </c>
      <c r="I95">
        <v>11.099073000000001</v>
      </c>
      <c r="J95">
        <v>1.1375</v>
      </c>
      <c r="K95">
        <v>126.9425</v>
      </c>
      <c r="L95">
        <v>125.80500000000001</v>
      </c>
      <c r="M95">
        <v>11.119277</v>
      </c>
    </row>
    <row r="96" spans="1:13" x14ac:dyDescent="0.2">
      <c r="A96">
        <v>43769</v>
      </c>
      <c r="B96">
        <v>43769</v>
      </c>
      <c r="C96">
        <v>-1.1596E-2</v>
      </c>
      <c r="D96">
        <v>128.75299999999999</v>
      </c>
      <c r="E96">
        <v>1.4656579999999999</v>
      </c>
      <c r="F96">
        <v>128.46199999999999</v>
      </c>
      <c r="G96">
        <v>-3.1611E-2</v>
      </c>
      <c r="H96">
        <v>-43.76</v>
      </c>
      <c r="I96">
        <v>11.219564999999999</v>
      </c>
      <c r="J96">
        <v>0.95625000000000004</v>
      </c>
      <c r="K96">
        <v>129.70925</v>
      </c>
      <c r="L96">
        <v>128.75299999999999</v>
      </c>
      <c r="M96">
        <v>11.218264</v>
      </c>
    </row>
    <row r="97" spans="1:13" x14ac:dyDescent="0.2">
      <c r="A97">
        <v>43738</v>
      </c>
      <c r="B97">
        <v>43738</v>
      </c>
      <c r="C97">
        <v>-9.5425999999999997E-2</v>
      </c>
      <c r="D97">
        <v>130.1935</v>
      </c>
      <c r="E97">
        <v>1.4903999999999999</v>
      </c>
      <c r="F97">
        <v>129.89699999999999</v>
      </c>
      <c r="G97">
        <v>-0.11540300000000001</v>
      </c>
      <c r="H97">
        <v>-33.200000000000003</v>
      </c>
      <c r="I97">
        <v>11.325875999999999</v>
      </c>
      <c r="J97">
        <v>0.75624999999999998</v>
      </c>
      <c r="K97">
        <v>130.94974999999999</v>
      </c>
      <c r="L97">
        <v>130.1935</v>
      </c>
      <c r="M97">
        <v>11.315068</v>
      </c>
    </row>
    <row r="98" spans="1:13" x14ac:dyDescent="0.2">
      <c r="A98">
        <v>43708</v>
      </c>
      <c r="B98">
        <v>43708</v>
      </c>
      <c r="C98">
        <v>-0.19445799999999999</v>
      </c>
      <c r="D98">
        <v>131.87700000000001</v>
      </c>
      <c r="E98">
        <v>1.514116</v>
      </c>
      <c r="F98">
        <v>131.57400000000001</v>
      </c>
      <c r="G98">
        <v>-0.21449599999999999</v>
      </c>
      <c r="H98">
        <v>-33.299999999999997</v>
      </c>
      <c r="I98">
        <v>11.427144999999999</v>
      </c>
      <c r="J98">
        <v>0.57499999999999996</v>
      </c>
      <c r="K98">
        <v>132.452</v>
      </c>
      <c r="L98">
        <v>131.87700000000001</v>
      </c>
      <c r="M98">
        <v>11.404925</v>
      </c>
    </row>
    <row r="99" spans="1:13" x14ac:dyDescent="0.2">
      <c r="A99">
        <v>43677</v>
      </c>
      <c r="B99">
        <v>43677</v>
      </c>
      <c r="C99">
        <v>5.9156E-2</v>
      </c>
      <c r="D99">
        <v>128.29</v>
      </c>
      <c r="E99">
        <v>1.522915</v>
      </c>
      <c r="F99">
        <v>127.995</v>
      </c>
      <c r="G99">
        <v>3.9130999999999999E-2</v>
      </c>
      <c r="H99">
        <v>-38.1</v>
      </c>
      <c r="I99">
        <v>11.460330000000001</v>
      </c>
      <c r="J99">
        <v>0.38124999999999998</v>
      </c>
      <c r="K99">
        <v>128.67124999999999</v>
      </c>
      <c r="L99">
        <v>128.29</v>
      </c>
      <c r="M99">
        <v>11.467109000000001</v>
      </c>
    </row>
    <row r="100" spans="1:13" x14ac:dyDescent="0.2">
      <c r="A100">
        <v>43646</v>
      </c>
      <c r="B100">
        <v>43646</v>
      </c>
      <c r="C100">
        <v>0.231324</v>
      </c>
      <c r="D100">
        <v>125.94450000000001</v>
      </c>
      <c r="E100">
        <v>1.5347839999999999</v>
      </c>
      <c r="F100">
        <v>125.654</v>
      </c>
      <c r="G100">
        <v>0.21132600000000001</v>
      </c>
      <c r="H100">
        <v>-36.409999999999997</v>
      </c>
      <c r="I100">
        <v>11.507377</v>
      </c>
      <c r="J100">
        <v>0.19375000000000001</v>
      </c>
      <c r="K100">
        <v>126.13825</v>
      </c>
      <c r="L100">
        <v>125.94450000000001</v>
      </c>
      <c r="M100">
        <v>11.533996999999999</v>
      </c>
    </row>
    <row r="101" spans="1:13" x14ac:dyDescent="0.2">
      <c r="A101">
        <v>43616</v>
      </c>
      <c r="B101">
        <v>43616</v>
      </c>
      <c r="C101">
        <v>0.30241699999999999</v>
      </c>
      <c r="D101">
        <v>125.0645</v>
      </c>
      <c r="E101">
        <v>1.5500929999999999</v>
      </c>
      <c r="F101">
        <v>124.77500000000001</v>
      </c>
      <c r="G101">
        <v>0.28242800000000001</v>
      </c>
      <c r="H101">
        <v>-43.89</v>
      </c>
      <c r="I101">
        <v>11.569946</v>
      </c>
      <c r="J101">
        <v>1.8749999999999999E-2</v>
      </c>
      <c r="K101">
        <v>125.08325000000001</v>
      </c>
      <c r="L101">
        <v>125.0645</v>
      </c>
      <c r="M101">
        <v>11.604936</v>
      </c>
    </row>
    <row r="102" spans="1:13" x14ac:dyDescent="0.2">
      <c r="A102">
        <v>43585</v>
      </c>
      <c r="B102">
        <v>43585</v>
      </c>
      <c r="C102">
        <v>0.50403200000000004</v>
      </c>
      <c r="D102">
        <v>122.327</v>
      </c>
      <c r="E102">
        <v>1.532918</v>
      </c>
      <c r="F102">
        <v>122.04300000000001</v>
      </c>
      <c r="G102">
        <v>0.48399399999999998</v>
      </c>
      <c r="H102">
        <v>-41.35</v>
      </c>
      <c r="I102">
        <v>11.403931</v>
      </c>
      <c r="J102">
        <v>2.0750000000000002</v>
      </c>
      <c r="K102">
        <v>124.402</v>
      </c>
      <c r="L102">
        <v>122.327</v>
      </c>
      <c r="M102">
        <v>11.461410000000001</v>
      </c>
    </row>
    <row r="103" spans="1:13" x14ac:dyDescent="0.2">
      <c r="A103">
        <v>43555</v>
      </c>
      <c r="B103">
        <v>43555</v>
      </c>
      <c r="C103">
        <v>0.51098200000000005</v>
      </c>
      <c r="D103">
        <v>122.3695</v>
      </c>
      <c r="E103">
        <v>1.5530310000000001</v>
      </c>
      <c r="F103">
        <v>122.084</v>
      </c>
      <c r="G103">
        <v>0.49099700000000002</v>
      </c>
      <c r="H103">
        <v>-39.31</v>
      </c>
      <c r="I103">
        <v>11.487989000000001</v>
      </c>
      <c r="J103">
        <v>1.8812500000000001</v>
      </c>
      <c r="K103">
        <v>124.25075</v>
      </c>
      <c r="L103">
        <v>122.3695</v>
      </c>
      <c r="M103">
        <v>11.54669</v>
      </c>
    </row>
    <row r="104" spans="1:13" x14ac:dyDescent="0.2">
      <c r="A104">
        <v>43524</v>
      </c>
      <c r="B104">
        <v>43524</v>
      </c>
      <c r="D104">
        <v>119.04</v>
      </c>
      <c r="G104">
        <v>0.73599999999999999</v>
      </c>
      <c r="H104">
        <v>-36.9</v>
      </c>
      <c r="J104">
        <v>1.706</v>
      </c>
    </row>
    <row r="105" spans="1:13" x14ac:dyDescent="0.2">
      <c r="A105">
        <v>43496</v>
      </c>
      <c r="B105">
        <v>43496</v>
      </c>
      <c r="D105">
        <v>119.01349999999999</v>
      </c>
      <c r="G105">
        <v>0.746</v>
      </c>
      <c r="H105">
        <v>-34.14</v>
      </c>
      <c r="J105">
        <v>1.5189999999999999</v>
      </c>
    </row>
    <row r="106" spans="1:13" x14ac:dyDescent="0.2">
      <c r="A106">
        <v>43465</v>
      </c>
      <c r="B106">
        <v>43465</v>
      </c>
      <c r="D106">
        <v>117.6545</v>
      </c>
      <c r="G106">
        <v>0.85099999999999998</v>
      </c>
      <c r="H106">
        <v>-37.36</v>
      </c>
      <c r="J106">
        <v>1.325</v>
      </c>
    </row>
    <row r="107" spans="1:13" x14ac:dyDescent="0.2">
      <c r="A107">
        <v>43434</v>
      </c>
      <c r="B107">
        <v>43434</v>
      </c>
      <c r="D107">
        <v>117.315</v>
      </c>
      <c r="G107">
        <v>0.88300000000000001</v>
      </c>
      <c r="H107">
        <v>-35.659999999999997</v>
      </c>
      <c r="J107">
        <v>1.1439999999999999</v>
      </c>
    </row>
    <row r="108" spans="1:13" x14ac:dyDescent="0.2">
      <c r="A108">
        <v>43404</v>
      </c>
      <c r="B108">
        <v>43404</v>
      </c>
      <c r="D108">
        <v>115.8235</v>
      </c>
      <c r="G108">
        <v>0.998</v>
      </c>
      <c r="H108">
        <v>-32.630000000000003</v>
      </c>
      <c r="J108">
        <v>0.94399999999999995</v>
      </c>
    </row>
    <row r="109" spans="1:13" x14ac:dyDescent="0.2">
      <c r="A109">
        <v>43373</v>
      </c>
      <c r="B109">
        <v>43373</v>
      </c>
      <c r="H109">
        <v>-30.68</v>
      </c>
      <c r="J109">
        <v>0.75600000000000001</v>
      </c>
    </row>
    <row r="110" spans="1:13" x14ac:dyDescent="0.2">
      <c r="A110">
        <v>43343</v>
      </c>
      <c r="B110">
        <v>43343</v>
      </c>
      <c r="H110">
        <v>-34.47</v>
      </c>
      <c r="J110">
        <v>0.58099999999999996</v>
      </c>
    </row>
    <row r="111" spans="1:13" x14ac:dyDescent="0.2">
      <c r="A111">
        <v>43312</v>
      </c>
      <c r="B111">
        <v>43312</v>
      </c>
      <c r="H111">
        <v>-37.840000000000003</v>
      </c>
      <c r="J111">
        <v>0.38100000000000001</v>
      </c>
    </row>
    <row r="112" spans="1:13" x14ac:dyDescent="0.2">
      <c r="A112">
        <v>43281</v>
      </c>
      <c r="B112">
        <v>43281</v>
      </c>
      <c r="H112">
        <v>-38.04</v>
      </c>
      <c r="J112">
        <v>0.2</v>
      </c>
    </row>
    <row r="113" spans="1:13" x14ac:dyDescent="0.2">
      <c r="A113">
        <v>43251</v>
      </c>
      <c r="B113">
        <v>43251</v>
      </c>
      <c r="H113">
        <v>-46.43</v>
      </c>
      <c r="J113">
        <v>1.9E-2</v>
      </c>
    </row>
    <row r="114" spans="1:13" x14ac:dyDescent="0.2">
      <c r="A114">
        <v>43220</v>
      </c>
      <c r="B114">
        <v>43220</v>
      </c>
      <c r="H114">
        <v>-29.66</v>
      </c>
      <c r="J114">
        <v>2.0750000000000002</v>
      </c>
    </row>
    <row r="115" spans="1:13" x14ac:dyDescent="0.2">
      <c r="A115">
        <v>43190</v>
      </c>
      <c r="B115">
        <v>43190</v>
      </c>
      <c r="H115">
        <v>-35.090000000000003</v>
      </c>
      <c r="J115">
        <v>1.8939999999999999</v>
      </c>
    </row>
    <row r="116" spans="1:13" x14ac:dyDescent="0.2">
      <c r="A116">
        <v>43159</v>
      </c>
      <c r="B116">
        <v>43159</v>
      </c>
      <c r="H116">
        <v>-31.85</v>
      </c>
      <c r="J116">
        <v>1.694</v>
      </c>
    </row>
    <row r="117" spans="1:13" x14ac:dyDescent="0.2">
      <c r="A117">
        <v>43131</v>
      </c>
      <c r="B117">
        <v>43131</v>
      </c>
      <c r="H117">
        <v>-32.33</v>
      </c>
      <c r="J117">
        <v>1.506</v>
      </c>
    </row>
    <row r="118" spans="1:13" x14ac:dyDescent="0.2">
      <c r="A118">
        <v>43100</v>
      </c>
      <c r="B118">
        <v>43100</v>
      </c>
      <c r="H118">
        <v>-29.27</v>
      </c>
      <c r="J118">
        <v>1.325</v>
      </c>
    </row>
    <row r="119" spans="1:13" x14ac:dyDescent="0.2">
      <c r="A119">
        <v>43069</v>
      </c>
      <c r="B119">
        <v>43069</v>
      </c>
      <c r="H119">
        <v>-32.270000000000003</v>
      </c>
      <c r="J119">
        <v>1.1439999999999999</v>
      </c>
    </row>
    <row r="120" spans="1:13" x14ac:dyDescent="0.2">
      <c r="A120">
        <v>43039</v>
      </c>
      <c r="B120">
        <v>43039</v>
      </c>
      <c r="H120">
        <v>-23.29</v>
      </c>
      <c r="J120">
        <v>0.94399999999999995</v>
      </c>
    </row>
    <row r="121" spans="1:13" x14ac:dyDescent="0.2">
      <c r="A121">
        <v>43008</v>
      </c>
      <c r="B121">
        <v>43008</v>
      </c>
      <c r="H121">
        <v>-21.18</v>
      </c>
      <c r="J121">
        <v>0.76200000000000001</v>
      </c>
    </row>
    <row r="122" spans="1:13" x14ac:dyDescent="0.2">
      <c r="A122">
        <v>42978</v>
      </c>
      <c r="B122">
        <v>42978</v>
      </c>
      <c r="H122">
        <v>-28.06</v>
      </c>
      <c r="J122">
        <v>0.58099999999999996</v>
      </c>
    </row>
    <row r="123" spans="1:13" x14ac:dyDescent="0.2">
      <c r="A123">
        <v>42947</v>
      </c>
      <c r="B123">
        <v>42947</v>
      </c>
      <c r="H123">
        <v>-26.99</v>
      </c>
      <c r="J123">
        <v>0.38100000000000001</v>
      </c>
    </row>
    <row r="124" spans="1:13" x14ac:dyDescent="0.2">
      <c r="A124">
        <v>42916</v>
      </c>
      <c r="B124">
        <v>42916</v>
      </c>
      <c r="H124">
        <v>-25.62</v>
      </c>
      <c r="J124">
        <v>0.20599999999999999</v>
      </c>
    </row>
    <row r="125" spans="1:13" x14ac:dyDescent="0.2">
      <c r="A125">
        <v>42886</v>
      </c>
      <c r="B125">
        <v>42886</v>
      </c>
      <c r="H125">
        <v>-16.72</v>
      </c>
      <c r="J125">
        <v>6.0000000000000001E-3</v>
      </c>
    </row>
    <row r="126" spans="1:13" x14ac:dyDescent="0.2">
      <c r="A126">
        <v>42855</v>
      </c>
      <c r="B126">
        <v>42855</v>
      </c>
      <c r="H126">
        <v>-12.75</v>
      </c>
      <c r="J126">
        <v>2.0750000000000002</v>
      </c>
    </row>
    <row r="127" spans="1:13" x14ac:dyDescent="0.2">
      <c r="A127">
        <v>42825</v>
      </c>
      <c r="B127">
        <v>42825</v>
      </c>
      <c r="C127">
        <v>1.3911549999999999</v>
      </c>
      <c r="D127">
        <v>112.0595</v>
      </c>
      <c r="E127">
        <v>1.9442550000000001</v>
      </c>
      <c r="G127">
        <v>1.3661449999999999</v>
      </c>
      <c r="H127">
        <v>-22.37</v>
      </c>
      <c r="I127">
        <v>12.800361000000001</v>
      </c>
      <c r="J127">
        <v>1.8939999999999999</v>
      </c>
      <c r="M127">
        <v>12.978434</v>
      </c>
    </row>
    <row r="128" spans="1:13" x14ac:dyDescent="0.2">
      <c r="A128">
        <v>42794</v>
      </c>
      <c r="B128">
        <v>42794</v>
      </c>
      <c r="C128">
        <v>1.192698</v>
      </c>
      <c r="D128">
        <v>115.03449999999999</v>
      </c>
      <c r="E128">
        <v>1.969689</v>
      </c>
      <c r="G128">
        <v>1.167699</v>
      </c>
      <c r="H128">
        <v>-25.95</v>
      </c>
      <c r="I128">
        <v>12.902106</v>
      </c>
      <c r="J128">
        <v>1.6937500000000001</v>
      </c>
      <c r="M128">
        <v>13.055989</v>
      </c>
    </row>
    <row r="129" spans="1:13" x14ac:dyDescent="0.2">
      <c r="A129">
        <v>42766</v>
      </c>
      <c r="B129">
        <v>42766</v>
      </c>
      <c r="C129">
        <v>1.3796520000000001</v>
      </c>
      <c r="D129">
        <v>112.31699999999999</v>
      </c>
      <c r="E129">
        <v>1.9780329999999999</v>
      </c>
      <c r="G129">
        <v>1.354609</v>
      </c>
      <c r="H129">
        <v>-24.18</v>
      </c>
      <c r="I129">
        <v>12.927177</v>
      </c>
      <c r="J129">
        <v>1.5062500000000001</v>
      </c>
      <c r="M129">
        <v>13.105527</v>
      </c>
    </row>
    <row r="130" spans="1:13" x14ac:dyDescent="0.2">
      <c r="A130">
        <v>42735</v>
      </c>
      <c r="B130">
        <v>42735</v>
      </c>
      <c r="C130">
        <v>1.1456</v>
      </c>
      <c r="D130">
        <v>115.9015</v>
      </c>
      <c r="E130">
        <v>2.0168520000000001</v>
      </c>
      <c r="G130">
        <v>1.1205849999999999</v>
      </c>
      <c r="H130">
        <v>-40.47</v>
      </c>
      <c r="I130">
        <v>13.078499000000001</v>
      </c>
      <c r="J130">
        <v>1.325</v>
      </c>
      <c r="M130">
        <v>13.228325999999999</v>
      </c>
    </row>
    <row r="131" spans="1:13" x14ac:dyDescent="0.2">
      <c r="A131">
        <v>42704</v>
      </c>
      <c r="B131">
        <v>42704</v>
      </c>
      <c r="C131">
        <v>1.110177</v>
      </c>
      <c r="D131">
        <v>116.53100000000001</v>
      </c>
      <c r="E131">
        <v>2.0427019999999998</v>
      </c>
      <c r="G131">
        <v>1.085113</v>
      </c>
      <c r="H131">
        <v>-21.48</v>
      </c>
      <c r="I131">
        <v>13.174514</v>
      </c>
      <c r="J131">
        <v>1.1312500000000001</v>
      </c>
      <c r="M131">
        <v>13.320774999999999</v>
      </c>
    </row>
    <row r="132" spans="1:13" x14ac:dyDescent="0.2">
      <c r="A132">
        <v>42674</v>
      </c>
      <c r="B132">
        <v>42674</v>
      </c>
      <c r="C132">
        <v>0.80742599999999998</v>
      </c>
      <c r="D132">
        <v>121.4465</v>
      </c>
      <c r="E132">
        <v>2.0883419999999999</v>
      </c>
      <c r="G132">
        <v>0.78242</v>
      </c>
      <c r="H132">
        <v>-30.59</v>
      </c>
      <c r="I132">
        <v>13.349875000000001</v>
      </c>
      <c r="J132">
        <v>0.94374999999999998</v>
      </c>
      <c r="M132">
        <v>13.457666</v>
      </c>
    </row>
    <row r="133" spans="1:13" x14ac:dyDescent="0.2">
      <c r="A133">
        <v>42643</v>
      </c>
      <c r="B133">
        <v>42643</v>
      </c>
      <c r="C133">
        <v>0.69441799999999998</v>
      </c>
      <c r="D133">
        <v>123.42100000000001</v>
      </c>
      <c r="E133">
        <v>2.1184569999999998</v>
      </c>
      <c r="G133">
        <v>0.66937999999999998</v>
      </c>
      <c r="H133">
        <v>-37.9</v>
      </c>
      <c r="I133">
        <v>13.461677999999999</v>
      </c>
      <c r="J133">
        <v>0.76875000000000004</v>
      </c>
      <c r="M133">
        <v>13.555159</v>
      </c>
    </row>
    <row r="134" spans="1:13" x14ac:dyDescent="0.2">
      <c r="A134">
        <v>42613</v>
      </c>
      <c r="B134">
        <v>42613</v>
      </c>
      <c r="C134">
        <v>0.606074</v>
      </c>
      <c r="D134">
        <v>125.0445</v>
      </c>
      <c r="E134">
        <v>2.150045</v>
      </c>
      <c r="G134">
        <v>0.58106000000000002</v>
      </c>
      <c r="H134">
        <v>-36.83</v>
      </c>
      <c r="I134">
        <v>13.577069</v>
      </c>
      <c r="J134">
        <v>0.56874999999999998</v>
      </c>
      <c r="M134">
        <v>13.659356000000001</v>
      </c>
    </row>
    <row r="135" spans="1:13" x14ac:dyDescent="0.2">
      <c r="A135">
        <v>42582</v>
      </c>
      <c r="B135">
        <v>42582</v>
      </c>
      <c r="C135">
        <v>0.62954900000000003</v>
      </c>
      <c r="D135">
        <v>124.76949999999999</v>
      </c>
      <c r="E135">
        <v>2.1715870000000002</v>
      </c>
      <c r="G135">
        <v>0.604522</v>
      </c>
      <c r="H135">
        <v>-44.85</v>
      </c>
      <c r="I135">
        <v>13.65268</v>
      </c>
      <c r="J135">
        <v>0.38124999999999998</v>
      </c>
      <c r="M135">
        <v>13.738631</v>
      </c>
    </row>
    <row r="136" spans="1:13" x14ac:dyDescent="0.2">
      <c r="A136">
        <v>42551</v>
      </c>
      <c r="B136">
        <v>42551</v>
      </c>
      <c r="C136">
        <v>0.80678799999999995</v>
      </c>
      <c r="D136">
        <v>121.88249999999999</v>
      </c>
      <c r="E136">
        <v>2.1794899999999999</v>
      </c>
      <c r="G136">
        <v>0.78177600000000003</v>
      </c>
      <c r="H136">
        <v>-30.52</v>
      </c>
      <c r="I136">
        <v>13.675224999999999</v>
      </c>
      <c r="J136">
        <v>0.20624999999999999</v>
      </c>
      <c r="M136">
        <v>13.785555</v>
      </c>
    </row>
    <row r="137" spans="1:13" x14ac:dyDescent="0.2">
      <c r="A137">
        <v>42521</v>
      </c>
      <c r="B137">
        <v>42521</v>
      </c>
      <c r="C137">
        <v>1.3344609999999999</v>
      </c>
      <c r="D137">
        <v>113.496</v>
      </c>
      <c r="E137">
        <v>2.1624599999999998</v>
      </c>
      <c r="G137">
        <v>1.3094170000000001</v>
      </c>
      <c r="H137">
        <v>-14.95</v>
      </c>
      <c r="I137">
        <v>13.598928000000001</v>
      </c>
      <c r="J137">
        <v>6.2500000000000003E-3</v>
      </c>
      <c r="M137">
        <v>13.780400999999999</v>
      </c>
    </row>
    <row r="138" spans="1:13" x14ac:dyDescent="0.2">
      <c r="A138">
        <v>42490</v>
      </c>
      <c r="B138">
        <v>42490</v>
      </c>
      <c r="C138">
        <v>1.476321</v>
      </c>
      <c r="D138">
        <v>111.37949999999999</v>
      </c>
      <c r="E138">
        <v>2.1303459999999999</v>
      </c>
      <c r="G138">
        <v>1.4512910000000001</v>
      </c>
      <c r="H138">
        <v>-10.11</v>
      </c>
      <c r="I138">
        <v>13.364375000000001</v>
      </c>
      <c r="J138">
        <v>2.0750000000000002</v>
      </c>
      <c r="M138">
        <v>13.561676</v>
      </c>
    </row>
    <row r="139" spans="1:13" x14ac:dyDescent="0.2">
      <c r="A139">
        <v>42460</v>
      </c>
      <c r="B139">
        <v>42460</v>
      </c>
      <c r="C139">
        <v>1.359326</v>
      </c>
      <c r="D139">
        <v>113.2295</v>
      </c>
      <c r="E139">
        <v>2.1623830000000002</v>
      </c>
      <c r="G139">
        <v>1.3342970000000001</v>
      </c>
      <c r="H139">
        <v>-19.66</v>
      </c>
      <c r="I139">
        <v>13.484078</v>
      </c>
      <c r="J139">
        <v>1.89375</v>
      </c>
      <c r="M139">
        <v>13.66737</v>
      </c>
    </row>
    <row r="140" spans="1:13" x14ac:dyDescent="0.2">
      <c r="A140">
        <v>42429</v>
      </c>
      <c r="B140">
        <v>42429</v>
      </c>
      <c r="C140">
        <v>1.2672570000000001</v>
      </c>
      <c r="D140">
        <v>114.742</v>
      </c>
      <c r="E140">
        <v>2.1949049999999999</v>
      </c>
      <c r="G140">
        <v>1.242221</v>
      </c>
      <c r="H140">
        <v>-22.52</v>
      </c>
      <c r="I140">
        <v>13.60351</v>
      </c>
      <c r="J140">
        <v>1.6937500000000001</v>
      </c>
      <c r="M140">
        <v>13.775902</v>
      </c>
    </row>
    <row r="141" spans="1:13" x14ac:dyDescent="0.2">
      <c r="A141">
        <v>42400</v>
      </c>
      <c r="B141">
        <v>42400</v>
      </c>
      <c r="C141">
        <v>1.3903719999999999</v>
      </c>
      <c r="D141">
        <v>112.8685</v>
      </c>
      <c r="E141">
        <v>2.2074720000000001</v>
      </c>
      <c r="G141">
        <v>1.3653120000000001</v>
      </c>
      <c r="H141">
        <v>-25.92</v>
      </c>
      <c r="I141">
        <v>13.643249000000001</v>
      </c>
      <c r="J141">
        <v>1.5062500000000001</v>
      </c>
      <c r="M141">
        <v>13.832941</v>
      </c>
    </row>
    <row r="142" spans="1:13" x14ac:dyDescent="0.2">
      <c r="A142">
        <v>42369</v>
      </c>
      <c r="B142">
        <v>42369</v>
      </c>
      <c r="C142">
        <v>1.789987</v>
      </c>
      <c r="D142">
        <v>106.85250000000001</v>
      </c>
      <c r="E142">
        <v>2.1934429999999998</v>
      </c>
      <c r="G142">
        <v>1.7649349999999999</v>
      </c>
      <c r="H142">
        <v>-17.5</v>
      </c>
      <c r="I142">
        <v>13.578028</v>
      </c>
      <c r="J142">
        <v>1.3374999999999999</v>
      </c>
      <c r="M142">
        <v>13.821073</v>
      </c>
    </row>
    <row r="143" spans="1:13" x14ac:dyDescent="0.2">
      <c r="A143">
        <v>42338</v>
      </c>
      <c r="B143">
        <v>42338</v>
      </c>
      <c r="C143">
        <v>1.523962</v>
      </c>
      <c r="D143">
        <v>110.9015</v>
      </c>
      <c r="E143">
        <v>2.2423929999999999</v>
      </c>
      <c r="G143">
        <v>1.4989220000000001</v>
      </c>
      <c r="H143">
        <v>-19.54</v>
      </c>
      <c r="I143">
        <v>13.761113</v>
      </c>
      <c r="J143">
        <v>1.1312500000000001</v>
      </c>
      <c r="M143">
        <v>13.970827</v>
      </c>
    </row>
    <row r="144" spans="1:13" x14ac:dyDescent="0.2">
      <c r="A144">
        <v>42308</v>
      </c>
      <c r="B144">
        <v>42308</v>
      </c>
      <c r="C144">
        <v>1.423859</v>
      </c>
      <c r="D144">
        <v>112.51300000000001</v>
      </c>
      <c r="E144">
        <v>2.2740140000000002</v>
      </c>
      <c r="G144">
        <v>1.3987970000000001</v>
      </c>
      <c r="H144">
        <v>-24.61</v>
      </c>
      <c r="I144">
        <v>13.875406999999999</v>
      </c>
      <c r="J144">
        <v>0.95</v>
      </c>
      <c r="M144">
        <v>14.072972999999999</v>
      </c>
    </row>
    <row r="145" spans="1:13" x14ac:dyDescent="0.2">
      <c r="A145">
        <v>42277</v>
      </c>
      <c r="B145">
        <v>42277</v>
      </c>
      <c r="C145">
        <v>1.4441379999999999</v>
      </c>
      <c r="D145">
        <v>112.2505</v>
      </c>
      <c r="E145">
        <v>2.296656</v>
      </c>
      <c r="G145">
        <v>1.4190830000000001</v>
      </c>
      <c r="H145">
        <v>-17.420000000000002</v>
      </c>
      <c r="I145">
        <v>13.953219000000001</v>
      </c>
      <c r="J145">
        <v>0.75624999999999998</v>
      </c>
      <c r="M145">
        <v>14.154722</v>
      </c>
    </row>
    <row r="146" spans="1:13" x14ac:dyDescent="0.2">
      <c r="A146">
        <v>42247</v>
      </c>
      <c r="B146">
        <v>42247</v>
      </c>
      <c r="C146">
        <v>1.3860159999999999</v>
      </c>
      <c r="D146">
        <v>113.206</v>
      </c>
      <c r="E146">
        <v>2.325745</v>
      </c>
      <c r="G146">
        <v>1.3625350000000001</v>
      </c>
      <c r="H146">
        <v>-25.42</v>
      </c>
      <c r="I146">
        <v>14.055726999999999</v>
      </c>
      <c r="J146">
        <v>0.56874999999999998</v>
      </c>
      <c r="M146">
        <v>14.250541999999999</v>
      </c>
    </row>
    <row r="147" spans="1:13" x14ac:dyDescent="0.2">
      <c r="A147">
        <v>42216</v>
      </c>
      <c r="B147">
        <v>42216</v>
      </c>
      <c r="C147">
        <v>1.4349780000000001</v>
      </c>
      <c r="D147">
        <v>112.479</v>
      </c>
      <c r="E147">
        <v>2.3436340000000002</v>
      </c>
      <c r="G147">
        <v>1.4114089999999999</v>
      </c>
      <c r="H147">
        <v>-22.29</v>
      </c>
      <c r="I147">
        <v>14.115254</v>
      </c>
      <c r="J147">
        <v>0.39374999999999999</v>
      </c>
      <c r="M147">
        <v>14.317804000000001</v>
      </c>
    </row>
    <row r="148" spans="1:13" x14ac:dyDescent="0.2">
      <c r="A148">
        <v>42185</v>
      </c>
      <c r="B148">
        <v>42185</v>
      </c>
      <c r="C148">
        <v>1.618007</v>
      </c>
      <c r="D148">
        <v>109.66</v>
      </c>
      <c r="E148">
        <v>2.3523700000000001</v>
      </c>
      <c r="G148">
        <v>1.593828</v>
      </c>
      <c r="H148">
        <v>-24.71</v>
      </c>
      <c r="I148">
        <v>14.138318</v>
      </c>
      <c r="J148">
        <v>0.19375000000000001</v>
      </c>
      <c r="M148">
        <v>14.367077</v>
      </c>
    </row>
    <row r="149" spans="1:13" x14ac:dyDescent="0.2">
      <c r="A149">
        <v>42155</v>
      </c>
      <c r="B149">
        <v>42155</v>
      </c>
      <c r="C149">
        <v>1.2299960000000001</v>
      </c>
      <c r="D149">
        <v>115.934</v>
      </c>
      <c r="E149">
        <v>2.412687</v>
      </c>
      <c r="G149">
        <v>1.2074370000000001</v>
      </c>
      <c r="H149">
        <v>-27.94</v>
      </c>
      <c r="I149">
        <v>14.357222999999999</v>
      </c>
      <c r="J149">
        <v>6.2500000000000003E-3</v>
      </c>
      <c r="M149">
        <v>14.533816</v>
      </c>
    </row>
    <row r="150" spans="1:13" x14ac:dyDescent="0.2">
      <c r="A150">
        <v>42124</v>
      </c>
      <c r="B150">
        <v>42124</v>
      </c>
      <c r="C150">
        <v>0.88900400000000002</v>
      </c>
      <c r="D150">
        <v>121.84399999999999</v>
      </c>
      <c r="E150">
        <v>2.422024</v>
      </c>
      <c r="G150">
        <v>0.86779899999999999</v>
      </c>
      <c r="H150">
        <v>-32.229999999999997</v>
      </c>
      <c r="I150">
        <v>14.287447</v>
      </c>
      <c r="J150">
        <v>2.0874999999999999</v>
      </c>
      <c r="M150">
        <v>14.414463</v>
      </c>
    </row>
    <row r="151" spans="1:13" x14ac:dyDescent="0.2">
      <c r="A151">
        <v>42094</v>
      </c>
      <c r="B151">
        <v>42094</v>
      </c>
      <c r="C151">
        <v>0.760019</v>
      </c>
      <c r="D151">
        <v>124.265</v>
      </c>
      <c r="E151">
        <v>2.4618679999999999</v>
      </c>
      <c r="G151">
        <v>0.73938899999999996</v>
      </c>
      <c r="H151">
        <v>-36.130000000000003</v>
      </c>
      <c r="I151">
        <v>14.427447000000001</v>
      </c>
      <c r="J151">
        <v>1.8812500000000001</v>
      </c>
      <c r="M151">
        <v>14.537099</v>
      </c>
    </row>
    <row r="152" spans="1:13" x14ac:dyDescent="0.2">
      <c r="A152">
        <v>42063</v>
      </c>
      <c r="B152">
        <v>42063</v>
      </c>
      <c r="C152">
        <v>1.1119760000000001</v>
      </c>
      <c r="D152">
        <v>118.14100000000001</v>
      </c>
      <c r="E152">
        <v>2.4503020000000002</v>
      </c>
      <c r="G152">
        <v>1.090177</v>
      </c>
      <c r="H152">
        <v>-24.79</v>
      </c>
      <c r="I152">
        <v>14.372645</v>
      </c>
      <c r="J152">
        <v>1.7</v>
      </c>
      <c r="M152">
        <v>14.532465</v>
      </c>
    </row>
    <row r="153" spans="1:13" x14ac:dyDescent="0.2">
      <c r="A153">
        <v>42035</v>
      </c>
      <c r="B153">
        <v>42035</v>
      </c>
      <c r="C153">
        <v>1.0330159999999999</v>
      </c>
      <c r="D153">
        <v>119.465</v>
      </c>
      <c r="E153">
        <v>2.4829080000000001</v>
      </c>
      <c r="G153">
        <v>1.0187379999999999</v>
      </c>
      <c r="H153">
        <v>-16.75</v>
      </c>
      <c r="I153">
        <v>14.485461000000001</v>
      </c>
      <c r="J153">
        <v>1.5125</v>
      </c>
      <c r="M153">
        <v>14.635099</v>
      </c>
    </row>
    <row r="154" spans="1:13" x14ac:dyDescent="0.2">
      <c r="A154">
        <v>42004</v>
      </c>
      <c r="B154">
        <v>42004</v>
      </c>
      <c r="C154">
        <v>1.4280040000000001</v>
      </c>
      <c r="D154">
        <v>112.83499999999999</v>
      </c>
      <c r="E154">
        <v>2.4655330000000002</v>
      </c>
      <c r="G154">
        <v>1.4127940000000001</v>
      </c>
      <c r="H154">
        <v>-5.1100000000000003</v>
      </c>
      <c r="I154">
        <v>14.409466999999999</v>
      </c>
      <c r="J154">
        <v>1.3374999999999999</v>
      </c>
      <c r="M154">
        <v>14.615235</v>
      </c>
    </row>
    <row r="155" spans="1:13" x14ac:dyDescent="0.2">
      <c r="A155">
        <v>41973</v>
      </c>
      <c r="B155">
        <v>41973</v>
      </c>
      <c r="C155">
        <v>1.5199720000000001</v>
      </c>
      <c r="D155">
        <v>111.38800000000001</v>
      </c>
      <c r="E155">
        <v>2.483034</v>
      </c>
      <c r="G155">
        <v>1.504596</v>
      </c>
      <c r="H155">
        <v>-10.51</v>
      </c>
      <c r="I155">
        <v>14.463926000000001</v>
      </c>
      <c r="J155">
        <v>1.1312500000000001</v>
      </c>
      <c r="M155">
        <v>14.683774</v>
      </c>
    </row>
    <row r="156" spans="1:13" x14ac:dyDescent="0.2">
      <c r="A156">
        <v>41943</v>
      </c>
      <c r="B156">
        <v>41943</v>
      </c>
      <c r="C156">
        <v>1.6539999999999999</v>
      </c>
      <c r="D156">
        <v>109.271</v>
      </c>
      <c r="E156">
        <v>2.4920300000000002</v>
      </c>
      <c r="G156">
        <v>1.6383300000000001</v>
      </c>
      <c r="H156">
        <v>-6.19</v>
      </c>
      <c r="I156">
        <v>14.48795</v>
      </c>
      <c r="J156">
        <v>0.95625000000000004</v>
      </c>
      <c r="M156">
        <v>14.72758</v>
      </c>
    </row>
    <row r="157" spans="1:13" x14ac:dyDescent="0.2">
      <c r="A157">
        <v>41912</v>
      </c>
      <c r="B157">
        <v>41912</v>
      </c>
      <c r="C157">
        <v>1.9250160000000001</v>
      </c>
      <c r="D157">
        <v>105.072</v>
      </c>
      <c r="E157">
        <v>2.488969</v>
      </c>
      <c r="G157">
        <v>1.908671</v>
      </c>
      <c r="H157">
        <v>-4.4400000000000004</v>
      </c>
      <c r="I157">
        <v>14.465567999999999</v>
      </c>
      <c r="J157">
        <v>0.76249999999999996</v>
      </c>
      <c r="M157">
        <v>14.744032000000001</v>
      </c>
    </row>
    <row r="158" spans="1:13" x14ac:dyDescent="0.2">
      <c r="A158">
        <v>41882</v>
      </c>
      <c r="B158">
        <v>41882</v>
      </c>
      <c r="C158">
        <v>1.81098</v>
      </c>
      <c r="D158">
        <v>106.858</v>
      </c>
      <c r="E158">
        <v>2.5255899999999998</v>
      </c>
      <c r="G158">
        <v>1.795018</v>
      </c>
      <c r="H158">
        <v>-1.1599999999999999</v>
      </c>
      <c r="I158">
        <v>14.592565</v>
      </c>
      <c r="J158">
        <v>0.57499999999999996</v>
      </c>
      <c r="M158">
        <v>14.856833999999999</v>
      </c>
    </row>
    <row r="159" spans="1:13" x14ac:dyDescent="0.2">
      <c r="A159">
        <v>41851</v>
      </c>
      <c r="B159">
        <v>41851</v>
      </c>
      <c r="C159">
        <v>2.1610279999999999</v>
      </c>
      <c r="D159">
        <v>101.551</v>
      </c>
      <c r="E159">
        <v>2.5112709999999998</v>
      </c>
      <c r="G159">
        <v>2.1441340000000002</v>
      </c>
      <c r="H159">
        <v>6.88</v>
      </c>
      <c r="I159">
        <v>14.529441</v>
      </c>
      <c r="J159">
        <v>0.4</v>
      </c>
      <c r="M159">
        <v>14.843425999999999</v>
      </c>
    </row>
    <row r="160" spans="1:13" x14ac:dyDescent="0.2">
      <c r="A160">
        <v>41820</v>
      </c>
      <c r="B160">
        <v>41820</v>
      </c>
      <c r="C160">
        <v>2.2930069999999998</v>
      </c>
      <c r="D160">
        <v>99.622</v>
      </c>
      <c r="E160">
        <v>2.52325</v>
      </c>
      <c r="G160">
        <v>2.2757930000000002</v>
      </c>
      <c r="H160">
        <v>1.96</v>
      </c>
      <c r="I160">
        <v>14.563435</v>
      </c>
      <c r="J160">
        <v>0.2</v>
      </c>
      <c r="M160">
        <v>14.897375</v>
      </c>
    </row>
    <row r="161" spans="1:13" x14ac:dyDescent="0.2">
      <c r="A161">
        <v>41790</v>
      </c>
      <c r="B161">
        <v>41790</v>
      </c>
      <c r="C161">
        <v>2.3749859999999998</v>
      </c>
      <c r="D161">
        <v>98.686999999999998</v>
      </c>
      <c r="E161">
        <v>2.5381100000000001</v>
      </c>
      <c r="G161">
        <v>2.3402400000000001</v>
      </c>
      <c r="H161">
        <v>1.05</v>
      </c>
      <c r="I161">
        <v>14.609109</v>
      </c>
      <c r="J161">
        <v>1.8749999999999999E-2</v>
      </c>
      <c r="M161">
        <v>14.956073</v>
      </c>
    </row>
    <row r="162" spans="1:13" x14ac:dyDescent="0.2">
      <c r="A162">
        <v>41759</v>
      </c>
      <c r="B162">
        <v>41759</v>
      </c>
      <c r="C162">
        <v>2.540108</v>
      </c>
      <c r="D162">
        <v>96.337000000000003</v>
      </c>
      <c r="E162">
        <v>2.4831159999999999</v>
      </c>
      <c r="G162">
        <v>2.504467</v>
      </c>
      <c r="H162">
        <v>4.49</v>
      </c>
      <c r="I162">
        <v>14.279007</v>
      </c>
      <c r="J162">
        <v>2.1062500000000002</v>
      </c>
      <c r="M162">
        <v>14.641709000000001</v>
      </c>
    </row>
    <row r="163" spans="1:13" x14ac:dyDescent="0.2">
      <c r="A163">
        <v>41729</v>
      </c>
      <c r="B163">
        <v>41729</v>
      </c>
      <c r="C163">
        <v>2.6701899999999998</v>
      </c>
      <c r="D163">
        <v>94.513999999999996</v>
      </c>
      <c r="E163">
        <v>2.4928720000000002</v>
      </c>
      <c r="G163">
        <v>2.6338680000000001</v>
      </c>
      <c r="H163">
        <v>9.6300000000000008</v>
      </c>
      <c r="I163">
        <v>14.304995</v>
      </c>
      <c r="J163">
        <v>1.9125000000000001</v>
      </c>
      <c r="M163">
        <v>14.686966</v>
      </c>
    </row>
    <row r="164" spans="1:13" x14ac:dyDescent="0.2">
      <c r="A164">
        <v>41698</v>
      </c>
      <c r="B164">
        <v>41698</v>
      </c>
      <c r="C164">
        <v>2.791147</v>
      </c>
      <c r="D164">
        <v>92.843000000000004</v>
      </c>
      <c r="E164">
        <v>2.5027789999999999</v>
      </c>
      <c r="G164">
        <v>2.7541799999999999</v>
      </c>
      <c r="H164">
        <v>9.59</v>
      </c>
      <c r="I164">
        <v>14.331969000000001</v>
      </c>
      <c r="J164">
        <v>1.7250000000000001</v>
      </c>
      <c r="M164">
        <v>14.731995</v>
      </c>
    </row>
    <row r="165" spans="1:13" x14ac:dyDescent="0.2">
      <c r="A165">
        <v>41670</v>
      </c>
      <c r="B165">
        <v>41670</v>
      </c>
      <c r="C165">
        <v>2.745126</v>
      </c>
      <c r="D165">
        <v>93.44</v>
      </c>
      <c r="E165">
        <v>2.532308</v>
      </c>
      <c r="G165">
        <v>2.708577</v>
      </c>
      <c r="H165">
        <v>2.88</v>
      </c>
      <c r="I165">
        <v>14.433714999999999</v>
      </c>
      <c r="J165">
        <v>1.5375000000000001</v>
      </c>
      <c r="M165">
        <v>14.829938</v>
      </c>
    </row>
    <row r="166" spans="1:13" x14ac:dyDescent="0.2">
      <c r="A166">
        <v>41639</v>
      </c>
      <c r="B166">
        <v>41639</v>
      </c>
      <c r="C166">
        <v>3.0415109999999999</v>
      </c>
      <c r="D166">
        <v>89.030677999999995</v>
      </c>
      <c r="E166">
        <v>2.519676</v>
      </c>
      <c r="G166">
        <v>3.0365090000000001</v>
      </c>
      <c r="H166">
        <v>17.350000000000001</v>
      </c>
      <c r="I166">
        <v>14.375622999999999</v>
      </c>
      <c r="J166">
        <v>1.3625</v>
      </c>
      <c r="M166">
        <v>14.812859</v>
      </c>
    </row>
    <row r="167" spans="1:13" x14ac:dyDescent="0.2">
      <c r="A167">
        <v>41608</v>
      </c>
      <c r="B167">
        <v>41608</v>
      </c>
      <c r="C167">
        <v>2.729549</v>
      </c>
      <c r="D167">
        <v>93.171763999999996</v>
      </c>
      <c r="E167">
        <v>2.583663</v>
      </c>
      <c r="G167">
        <v>2.7245460000000001</v>
      </c>
      <c r="H167">
        <v>1.37</v>
      </c>
      <c r="I167">
        <v>14.605649</v>
      </c>
      <c r="J167">
        <v>1.15625</v>
      </c>
      <c r="M167">
        <v>15.004318</v>
      </c>
    </row>
    <row r="168" spans="1:13" x14ac:dyDescent="0.2">
      <c r="A168">
        <v>41578</v>
      </c>
      <c r="B168">
        <v>41578</v>
      </c>
      <c r="C168">
        <v>2.82348</v>
      </c>
      <c r="D168">
        <v>91.861294000000001</v>
      </c>
      <c r="E168">
        <v>2.5960230000000002</v>
      </c>
      <c r="G168">
        <v>2.8184779999999998</v>
      </c>
      <c r="H168">
        <v>11.49</v>
      </c>
      <c r="I168">
        <v>14.641635000000001</v>
      </c>
      <c r="J168">
        <v>0.97499999999999998</v>
      </c>
      <c r="M168">
        <v>15.055038</v>
      </c>
    </row>
    <row r="169" spans="1:13" x14ac:dyDescent="0.2">
      <c r="A169">
        <v>41547</v>
      </c>
      <c r="B169">
        <v>41547</v>
      </c>
      <c r="C169">
        <v>2.8938999999999999</v>
      </c>
      <c r="D169">
        <v>90.879582999999997</v>
      </c>
      <c r="E169">
        <v>2.6120160000000001</v>
      </c>
      <c r="G169">
        <v>2.8888980000000002</v>
      </c>
      <c r="H169">
        <v>9.31</v>
      </c>
      <c r="I169">
        <v>14.690749</v>
      </c>
      <c r="J169">
        <v>0.78749999999999998</v>
      </c>
      <c r="M169">
        <v>15.115883999999999</v>
      </c>
    </row>
    <row r="170" spans="1:13" x14ac:dyDescent="0.2">
      <c r="A170">
        <v>41517</v>
      </c>
      <c r="B170">
        <v>41517</v>
      </c>
      <c r="C170">
        <v>2.898768</v>
      </c>
      <c r="D170">
        <v>90.783055000000004</v>
      </c>
      <c r="E170">
        <v>2.6368900000000002</v>
      </c>
      <c r="G170">
        <v>2.8937659999999998</v>
      </c>
      <c r="H170">
        <v>4.62</v>
      </c>
      <c r="I170">
        <v>14.772225000000001</v>
      </c>
      <c r="J170">
        <v>0.59375</v>
      </c>
      <c r="M170">
        <v>15.200437000000001</v>
      </c>
    </row>
    <row r="171" spans="1:13" x14ac:dyDescent="0.2">
      <c r="A171">
        <v>41486</v>
      </c>
      <c r="B171">
        <v>41486</v>
      </c>
      <c r="C171">
        <v>2.6790699999999998</v>
      </c>
      <c r="D171">
        <v>93.788864000000004</v>
      </c>
      <c r="E171">
        <v>2.6880850000000001</v>
      </c>
      <c r="G171">
        <v>2.6740680000000001</v>
      </c>
      <c r="H171">
        <v>6.81</v>
      </c>
      <c r="I171">
        <v>14.950302000000001</v>
      </c>
      <c r="J171">
        <v>0.41249999999999998</v>
      </c>
      <c r="M171">
        <v>15.350830999999999</v>
      </c>
    </row>
    <row r="172" spans="1:13" x14ac:dyDescent="0.2">
      <c r="A172">
        <v>41455</v>
      </c>
      <c r="B172">
        <v>41455</v>
      </c>
      <c r="C172">
        <v>2.697889</v>
      </c>
      <c r="D172">
        <v>93.502612999999997</v>
      </c>
      <c r="E172">
        <v>2.7125339999999998</v>
      </c>
      <c r="G172">
        <v>2.6928869999999998</v>
      </c>
      <c r="H172">
        <v>-0.06</v>
      </c>
      <c r="I172">
        <v>15.028328999999999</v>
      </c>
      <c r="J172">
        <v>0.21249999999999999</v>
      </c>
      <c r="M172">
        <v>15.433776999999999</v>
      </c>
    </row>
    <row r="173" spans="1:13" x14ac:dyDescent="0.2">
      <c r="A173">
        <v>41425</v>
      </c>
      <c r="B173">
        <v>41425</v>
      </c>
      <c r="C173">
        <v>2.4940099999999998</v>
      </c>
      <c r="D173">
        <v>96.419399999999996</v>
      </c>
      <c r="E173">
        <v>2.7592289999999999</v>
      </c>
      <c r="G173">
        <v>2.4890080000000001</v>
      </c>
      <c r="I173">
        <v>15.188412</v>
      </c>
      <c r="J173">
        <v>5.6250000000000001E-2</v>
      </c>
      <c r="M173">
        <v>15.567213000000001</v>
      </c>
    </row>
    <row r="174" spans="1:13" x14ac:dyDescent="0.2">
      <c r="A174">
        <v>41394</v>
      </c>
      <c r="B174">
        <v>41394</v>
      </c>
      <c r="C174">
        <v>2.0729730000000002</v>
      </c>
      <c r="D174">
        <v>102.842544</v>
      </c>
      <c r="E174">
        <v>2.7791079999999999</v>
      </c>
      <c r="G174">
        <v>2.067971</v>
      </c>
      <c r="I174">
        <v>15.134895999999999</v>
      </c>
      <c r="J174">
        <v>2.1062500000000002</v>
      </c>
      <c r="M174">
        <v>15.448638000000001</v>
      </c>
    </row>
    <row r="175" spans="1:13" x14ac:dyDescent="0.2">
      <c r="A175">
        <v>41364</v>
      </c>
      <c r="B175">
        <v>41364</v>
      </c>
      <c r="C175">
        <v>2.3428260000000001</v>
      </c>
      <c r="D175">
        <v>98.653514000000001</v>
      </c>
      <c r="E175">
        <v>2.7683949999999999</v>
      </c>
      <c r="G175">
        <v>2.3378239999999999</v>
      </c>
      <c r="I175">
        <v>15.083985999999999</v>
      </c>
      <c r="J175">
        <v>1.91875</v>
      </c>
      <c r="M175">
        <v>15.437378000000001</v>
      </c>
    </row>
    <row r="176" spans="1:13" x14ac:dyDescent="0.2">
      <c r="A176">
        <v>41333</v>
      </c>
      <c r="B176">
        <v>41333</v>
      </c>
      <c r="C176">
        <v>2.53809</v>
      </c>
      <c r="D176">
        <v>95.726828999999995</v>
      </c>
      <c r="E176">
        <v>2.7681840000000002</v>
      </c>
      <c r="G176">
        <v>2.5330879999999998</v>
      </c>
      <c r="I176">
        <v>15.071406</v>
      </c>
      <c r="J176">
        <v>1.7250000000000001</v>
      </c>
      <c r="M176">
        <v>15.453931000000001</v>
      </c>
    </row>
    <row r="177" spans="1:13" x14ac:dyDescent="0.2">
      <c r="A177">
        <v>41305</v>
      </c>
      <c r="B177">
        <v>41305</v>
      </c>
      <c r="C177">
        <v>2.5643669999999998</v>
      </c>
      <c r="D177">
        <v>95.325056000000004</v>
      </c>
      <c r="E177">
        <v>2.789946</v>
      </c>
      <c r="G177">
        <v>2.559364</v>
      </c>
      <c r="I177">
        <v>15.139599</v>
      </c>
      <c r="J177">
        <v>1.5375000000000001</v>
      </c>
      <c r="M177">
        <v>15.527832999999999</v>
      </c>
    </row>
    <row r="178" spans="1:13" x14ac:dyDescent="0.2">
      <c r="A178">
        <v>41274</v>
      </c>
      <c r="B178">
        <v>41274</v>
      </c>
      <c r="C178">
        <v>2.121858</v>
      </c>
      <c r="D178">
        <v>102.094533</v>
      </c>
      <c r="E178">
        <v>2.8754960000000001</v>
      </c>
      <c r="G178">
        <v>2.1168559999999998</v>
      </c>
      <c r="I178">
        <v>15.437408</v>
      </c>
      <c r="J178">
        <v>1.35625</v>
      </c>
      <c r="M178">
        <v>15.764968</v>
      </c>
    </row>
    <row r="179" spans="1:13" x14ac:dyDescent="0.2">
      <c r="A179">
        <v>41243</v>
      </c>
      <c r="B179">
        <v>41243</v>
      </c>
      <c r="C179">
        <v>2.052432</v>
      </c>
      <c r="D179">
        <v>103.222075</v>
      </c>
      <c r="E179">
        <v>2.9120590000000002</v>
      </c>
      <c r="G179">
        <v>2.0474290000000002</v>
      </c>
      <c r="I179">
        <v>15.555935</v>
      </c>
      <c r="J179">
        <v>1.1625000000000001</v>
      </c>
      <c r="M179">
        <v>15.875209999999999</v>
      </c>
    </row>
    <row r="180" spans="1:13" x14ac:dyDescent="0.2">
      <c r="A180">
        <v>41213</v>
      </c>
      <c r="B180">
        <v>41213</v>
      </c>
      <c r="C180">
        <v>2.0762100000000001</v>
      </c>
      <c r="D180">
        <v>103.265614</v>
      </c>
      <c r="E180">
        <v>2.9350070000000001</v>
      </c>
      <c r="G180">
        <v>2.045455</v>
      </c>
      <c r="I180">
        <v>15.625866</v>
      </c>
      <c r="J180">
        <v>0.97499999999999998</v>
      </c>
      <c r="M180">
        <v>15.950291999999999</v>
      </c>
    </row>
    <row r="181" spans="1:13" x14ac:dyDescent="0.2">
      <c r="A181">
        <v>41182</v>
      </c>
      <c r="B181">
        <v>41182</v>
      </c>
      <c r="C181">
        <v>2.0005709999999999</v>
      </c>
      <c r="D181">
        <v>104.515832</v>
      </c>
      <c r="E181">
        <v>2.9738099999999998</v>
      </c>
      <c r="G181">
        <v>1.9703630000000001</v>
      </c>
      <c r="I181">
        <v>15.750285999999999</v>
      </c>
      <c r="J181">
        <v>0.77500000000000002</v>
      </c>
      <c r="M181">
        <v>16.065380999999999</v>
      </c>
    </row>
    <row r="182" spans="1:13" x14ac:dyDescent="0.2">
      <c r="A182">
        <v>41152</v>
      </c>
      <c r="B182">
        <v>41152</v>
      </c>
      <c r="C182">
        <v>1.9069069999999999</v>
      </c>
      <c r="D182">
        <v>106.094374</v>
      </c>
      <c r="E182">
        <v>3.0119280000000002</v>
      </c>
      <c r="G182">
        <v>1.877327</v>
      </c>
      <c r="I182">
        <v>15.872730000000001</v>
      </c>
      <c r="J182">
        <v>0.6</v>
      </c>
      <c r="M182">
        <v>16.175408000000001</v>
      </c>
    </row>
    <row r="183" spans="1:13" x14ac:dyDescent="0.2">
      <c r="A183">
        <v>41121</v>
      </c>
      <c r="B183">
        <v>41121</v>
      </c>
      <c r="C183">
        <v>1.866017</v>
      </c>
      <c r="D183">
        <v>106.80924400000001</v>
      </c>
      <c r="E183">
        <v>3.0446029999999999</v>
      </c>
      <c r="G183">
        <v>1.83677</v>
      </c>
      <c r="I183">
        <v>15.974663</v>
      </c>
      <c r="J183">
        <v>0.41249999999999998</v>
      </c>
      <c r="M183">
        <v>16.272753000000002</v>
      </c>
    </row>
    <row r="184" spans="1:13" x14ac:dyDescent="0.2">
      <c r="A184">
        <v>41090</v>
      </c>
      <c r="B184">
        <v>41090</v>
      </c>
      <c r="C184">
        <v>2.1150509999999998</v>
      </c>
      <c r="D184">
        <v>102.67168700000001</v>
      </c>
      <c r="E184">
        <v>3.0366219999999999</v>
      </c>
      <c r="G184">
        <v>2.0844969999999998</v>
      </c>
      <c r="I184">
        <v>15.935843</v>
      </c>
      <c r="J184">
        <v>0.21875</v>
      </c>
      <c r="M184">
        <v>16.272894999999998</v>
      </c>
    </row>
    <row r="185" spans="1:13" x14ac:dyDescent="0.2">
      <c r="A185">
        <v>41060</v>
      </c>
      <c r="B185">
        <v>41060</v>
      </c>
      <c r="C185">
        <v>1.7121230000000001</v>
      </c>
      <c r="D185">
        <v>109.536618</v>
      </c>
      <c r="E185">
        <v>3.1201650000000001</v>
      </c>
      <c r="G185">
        <v>1.6839249999999999</v>
      </c>
      <c r="I185">
        <v>16.211445000000001</v>
      </c>
      <c r="J185">
        <v>4.3749999999999997E-2</v>
      </c>
      <c r="M185">
        <v>16.489004999999999</v>
      </c>
    </row>
    <row r="186" spans="1:13" x14ac:dyDescent="0.2">
      <c r="A186">
        <v>41029</v>
      </c>
      <c r="B186">
        <v>41029</v>
      </c>
      <c r="C186">
        <v>2.179872</v>
      </c>
      <c r="D186">
        <v>101.628454</v>
      </c>
      <c r="E186">
        <v>3.0122149999999999</v>
      </c>
      <c r="G186">
        <v>2.1491389999999999</v>
      </c>
      <c r="I186">
        <v>15.713051999999999</v>
      </c>
      <c r="J186">
        <v>2.1062500000000002</v>
      </c>
      <c r="M186">
        <v>16.055577</v>
      </c>
    </row>
    <row r="187" spans="1:13" x14ac:dyDescent="0.2">
      <c r="A187">
        <v>40999</v>
      </c>
      <c r="B187">
        <v>40999</v>
      </c>
      <c r="C187">
        <v>2.3879039999999998</v>
      </c>
      <c r="D187">
        <v>98.311988999999997</v>
      </c>
      <c r="E187">
        <v>3.0047519999999999</v>
      </c>
      <c r="G187">
        <v>2.356023</v>
      </c>
      <c r="I187">
        <v>15.675641000000001</v>
      </c>
      <c r="J187">
        <v>1.9312499999999999</v>
      </c>
      <c r="M187">
        <v>16.049961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43EE-CF97-8942-85AF-7305E992A2D5}">
  <dimension ref="A1:L150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122</v>
      </c>
    </row>
    <row r="5" spans="1:12" x14ac:dyDescent="0.2">
      <c r="A5" t="s">
        <v>123</v>
      </c>
    </row>
    <row r="6" spans="1:12" x14ac:dyDescent="0.2">
      <c r="A6" t="s">
        <v>80</v>
      </c>
    </row>
    <row r="7" spans="1:12" x14ac:dyDescent="0.2">
      <c r="A7" t="s">
        <v>81</v>
      </c>
    </row>
    <row r="8" spans="1:12" x14ac:dyDescent="0.2">
      <c r="A8" t="s">
        <v>82</v>
      </c>
    </row>
    <row r="11" spans="1:12" x14ac:dyDescent="0.2">
      <c r="A11" t="s">
        <v>124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141.137</v>
      </c>
      <c r="C13">
        <v>43708</v>
      </c>
      <c r="D13" t="s">
        <v>88</v>
      </c>
      <c r="E13">
        <v>73</v>
      </c>
      <c r="F13" t="s">
        <v>88</v>
      </c>
      <c r="G13">
        <v>4.2965716480737504</v>
      </c>
      <c r="H13">
        <v>44926</v>
      </c>
    </row>
    <row r="14" spans="1:12" x14ac:dyDescent="0.2">
      <c r="A14" t="s">
        <v>89</v>
      </c>
      <c r="B14">
        <v>101.001</v>
      </c>
      <c r="C14">
        <v>42369</v>
      </c>
      <c r="D14" t="s">
        <v>90</v>
      </c>
      <c r="E14">
        <v>54</v>
      </c>
      <c r="F14" t="s">
        <v>90</v>
      </c>
      <c r="G14">
        <v>-5.5705608136742502</v>
      </c>
      <c r="H14">
        <v>42216</v>
      </c>
    </row>
    <row r="15" spans="1:12" x14ac:dyDescent="0.2">
      <c r="A15" t="s">
        <v>91</v>
      </c>
      <c r="B15">
        <v>123.8032109375</v>
      </c>
      <c r="D15" t="s">
        <v>92</v>
      </c>
      <c r="E15">
        <v>0</v>
      </c>
      <c r="F15" t="s">
        <v>35</v>
      </c>
      <c r="G15">
        <v>0.226310127257044</v>
      </c>
      <c r="H15" t="s">
        <v>125</v>
      </c>
    </row>
    <row r="16" spans="1:12" x14ac:dyDescent="0.2">
      <c r="A16" t="s">
        <v>93</v>
      </c>
      <c r="B16">
        <v>121.069</v>
      </c>
    </row>
    <row r="19" spans="1:12" x14ac:dyDescent="0.2">
      <c r="A19" t="s">
        <v>126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1.104949</v>
      </c>
      <c r="D21">
        <v>127.298</v>
      </c>
      <c r="E21">
        <v>0.45371499999999998</v>
      </c>
      <c r="F21">
        <v>126.501</v>
      </c>
      <c r="G21">
        <v>1.0046109999999999</v>
      </c>
      <c r="H21">
        <v>6.2508650000000001</v>
      </c>
      <c r="I21">
        <v>0.10978090277999999</v>
      </c>
      <c r="J21">
        <v>127.407781</v>
      </c>
      <c r="K21">
        <v>127.298</v>
      </c>
      <c r="L21">
        <v>6.3199339999999999</v>
      </c>
    </row>
    <row r="22" spans="1:12" x14ac:dyDescent="0.2">
      <c r="A22">
        <v>46022</v>
      </c>
      <c r="B22">
        <v>46022</v>
      </c>
      <c r="C22">
        <v>1.0412440000000001</v>
      </c>
      <c r="D22">
        <v>128.072</v>
      </c>
      <c r="E22">
        <v>0.46211999999999998</v>
      </c>
      <c r="F22">
        <v>127.262</v>
      </c>
      <c r="G22">
        <v>0.94086599999999998</v>
      </c>
      <c r="H22">
        <v>6.3126139999999999</v>
      </c>
      <c r="I22">
        <v>0.10022481944</v>
      </c>
      <c r="J22">
        <v>128.172225</v>
      </c>
      <c r="K22">
        <v>128.072</v>
      </c>
      <c r="L22">
        <v>6.3783430000000001</v>
      </c>
    </row>
    <row r="23" spans="1:12" x14ac:dyDescent="0.2">
      <c r="A23">
        <v>45991</v>
      </c>
      <c r="B23">
        <v>45991</v>
      </c>
      <c r="C23">
        <v>0.95484500000000005</v>
      </c>
      <c r="D23">
        <v>128.42850000000001</v>
      </c>
      <c r="E23">
        <v>0.47537600000000002</v>
      </c>
      <c r="F23">
        <v>127.604</v>
      </c>
      <c r="G23">
        <v>0.85452899999999998</v>
      </c>
      <c r="H23">
        <v>6.4089150000000004</v>
      </c>
      <c r="I23">
        <v>8.459801736E-2</v>
      </c>
      <c r="J23">
        <v>128.51309800000001</v>
      </c>
      <c r="K23">
        <v>128.42850000000001</v>
      </c>
      <c r="L23">
        <v>6.47011</v>
      </c>
    </row>
    <row r="24" spans="1:12" x14ac:dyDescent="0.2">
      <c r="A24">
        <v>45961</v>
      </c>
      <c r="B24">
        <v>45961</v>
      </c>
      <c r="C24">
        <v>0.81623999999999997</v>
      </c>
      <c r="D24">
        <v>129.47</v>
      </c>
      <c r="E24">
        <v>0.48742600000000003</v>
      </c>
      <c r="F24">
        <v>128.62799999999999</v>
      </c>
      <c r="G24">
        <v>0.71589000000000003</v>
      </c>
      <c r="H24">
        <v>6.4950330000000003</v>
      </c>
      <c r="I24">
        <v>7.1484468750000002E-2</v>
      </c>
      <c r="J24">
        <v>129.541484</v>
      </c>
      <c r="K24">
        <v>129.47</v>
      </c>
      <c r="L24">
        <v>6.5480479999999996</v>
      </c>
    </row>
    <row r="25" spans="1:12" x14ac:dyDescent="0.2">
      <c r="A25">
        <v>45930</v>
      </c>
      <c r="B25">
        <v>45930</v>
      </c>
      <c r="C25">
        <v>0.92075300000000004</v>
      </c>
      <c r="D25">
        <v>128.99250000000001</v>
      </c>
      <c r="E25">
        <v>0.49878499999999998</v>
      </c>
      <c r="F25">
        <v>128.143</v>
      </c>
      <c r="G25">
        <v>0.82043299999999997</v>
      </c>
      <c r="H25">
        <v>6.5762660000000004</v>
      </c>
      <c r="I25">
        <v>5.6743538189999998E-2</v>
      </c>
      <c r="J25">
        <v>129.04924399999999</v>
      </c>
      <c r="K25">
        <v>128.99250000000001</v>
      </c>
      <c r="L25">
        <v>6.6368169999999997</v>
      </c>
    </row>
    <row r="26" spans="1:12" x14ac:dyDescent="0.2">
      <c r="A26">
        <v>45900</v>
      </c>
      <c r="B26">
        <v>45900</v>
      </c>
      <c r="C26">
        <v>0.78493100000000005</v>
      </c>
      <c r="D26">
        <v>129.86600000000001</v>
      </c>
      <c r="E26">
        <v>0.51192400000000005</v>
      </c>
      <c r="F26">
        <v>128.999</v>
      </c>
      <c r="G26">
        <v>0.68455699999999997</v>
      </c>
      <c r="H26">
        <v>6.6679680000000001</v>
      </c>
      <c r="I26">
        <v>4.260063889E-2</v>
      </c>
      <c r="J26">
        <v>129.908601</v>
      </c>
      <c r="K26">
        <v>129.86600000000001</v>
      </c>
      <c r="L26">
        <v>6.720307</v>
      </c>
    </row>
    <row r="27" spans="1:12" x14ac:dyDescent="0.2">
      <c r="A27">
        <v>45869</v>
      </c>
      <c r="B27">
        <v>45869</v>
      </c>
      <c r="C27">
        <v>0.78368700000000002</v>
      </c>
      <c r="D27">
        <v>129.25800000000001</v>
      </c>
      <c r="E27">
        <v>0.52305400000000002</v>
      </c>
      <c r="F27">
        <v>128.38499999999999</v>
      </c>
      <c r="G27">
        <v>0.68329200000000001</v>
      </c>
      <c r="H27">
        <v>6.7452240000000003</v>
      </c>
      <c r="I27">
        <v>2.9364781249999999E-2</v>
      </c>
      <c r="J27">
        <v>129.28736499999999</v>
      </c>
      <c r="K27">
        <v>129.25800000000001</v>
      </c>
      <c r="L27">
        <v>6.7980859999999996</v>
      </c>
    </row>
    <row r="28" spans="1:12" x14ac:dyDescent="0.2">
      <c r="A28">
        <v>45838</v>
      </c>
      <c r="B28">
        <v>45838</v>
      </c>
      <c r="C28">
        <v>0.67107600000000001</v>
      </c>
      <c r="D28">
        <v>130.05449999999999</v>
      </c>
      <c r="E28">
        <v>0.53711799999999998</v>
      </c>
      <c r="F28">
        <v>129.16399999999999</v>
      </c>
      <c r="G28">
        <v>0.57076300000000002</v>
      </c>
      <c r="H28">
        <v>6.8411949999999999</v>
      </c>
      <c r="I28">
        <v>1.443383681E-2</v>
      </c>
      <c r="J28">
        <v>130.06893400000001</v>
      </c>
      <c r="K28">
        <v>130.05449999999999</v>
      </c>
      <c r="L28">
        <v>6.887105</v>
      </c>
    </row>
    <row r="29" spans="1:12" x14ac:dyDescent="0.2">
      <c r="A29">
        <v>45808</v>
      </c>
      <c r="B29">
        <v>45808</v>
      </c>
      <c r="C29">
        <v>0.70006800000000002</v>
      </c>
      <c r="D29">
        <v>129.60249999999999</v>
      </c>
      <c r="E29">
        <v>0.54860600000000004</v>
      </c>
      <c r="F29">
        <v>128.70500000000001</v>
      </c>
      <c r="G29">
        <v>0.59974300000000003</v>
      </c>
      <c r="H29">
        <v>6.9191880000000001</v>
      </c>
      <c r="I29">
        <v>9.3017361000000002E-4</v>
      </c>
      <c r="J29">
        <v>129.60343</v>
      </c>
      <c r="K29">
        <v>129.60249999999999</v>
      </c>
      <c r="L29">
        <v>6.9676270000000002</v>
      </c>
    </row>
    <row r="30" spans="1:12" x14ac:dyDescent="0.2">
      <c r="A30">
        <v>45777</v>
      </c>
      <c r="B30">
        <v>45777</v>
      </c>
      <c r="C30">
        <v>0.730016</v>
      </c>
      <c r="D30">
        <v>130.04849999999999</v>
      </c>
      <c r="E30">
        <v>0.559056</v>
      </c>
      <c r="F30">
        <v>129.13800000000001</v>
      </c>
      <c r="G30">
        <v>0.62966200000000005</v>
      </c>
      <c r="H30">
        <v>6.9852980000000002</v>
      </c>
      <c r="I30">
        <v>0.15625749306</v>
      </c>
      <c r="J30">
        <v>130.204757</v>
      </c>
      <c r="K30">
        <v>130.04849999999999</v>
      </c>
      <c r="L30">
        <v>7.0362920000000004</v>
      </c>
    </row>
    <row r="31" spans="1:12" x14ac:dyDescent="0.2">
      <c r="A31">
        <v>45747</v>
      </c>
      <c r="B31">
        <v>45747</v>
      </c>
      <c r="C31">
        <v>0.86016000000000004</v>
      </c>
      <c r="D31">
        <v>128.16749999999999</v>
      </c>
      <c r="E31">
        <v>0.57125700000000001</v>
      </c>
      <c r="F31">
        <v>127.26</v>
      </c>
      <c r="G31">
        <v>0.75982700000000003</v>
      </c>
      <c r="H31">
        <v>7.0669389999999996</v>
      </c>
      <c r="I31">
        <v>0.14013222221999999</v>
      </c>
      <c r="J31">
        <v>128.30763200000001</v>
      </c>
      <c r="K31">
        <v>128.16749999999999</v>
      </c>
      <c r="L31">
        <v>7.127726</v>
      </c>
    </row>
    <row r="32" spans="1:12" x14ac:dyDescent="0.2">
      <c r="A32">
        <v>45716</v>
      </c>
      <c r="B32">
        <v>45716</v>
      </c>
      <c r="C32">
        <v>0.79005800000000004</v>
      </c>
      <c r="D32">
        <v>128.76349999999999</v>
      </c>
      <c r="E32">
        <v>0.58380299999999996</v>
      </c>
      <c r="F32">
        <v>127.84099999999999</v>
      </c>
      <c r="G32">
        <v>0.68969100000000005</v>
      </c>
      <c r="H32">
        <v>7.149146</v>
      </c>
      <c r="I32">
        <v>0.12710993749999999</v>
      </c>
      <c r="J32">
        <v>128.89061000000001</v>
      </c>
      <c r="K32">
        <v>128.76349999999999</v>
      </c>
      <c r="L32">
        <v>7.2056290000000001</v>
      </c>
    </row>
    <row r="33" spans="1:12" x14ac:dyDescent="0.2">
      <c r="A33">
        <v>45688</v>
      </c>
      <c r="B33">
        <v>45688</v>
      </c>
      <c r="C33">
        <v>0.66361199999999998</v>
      </c>
      <c r="D33">
        <v>129.90450000000001</v>
      </c>
      <c r="E33">
        <v>0.59803600000000001</v>
      </c>
      <c r="F33">
        <v>128.96199999999999</v>
      </c>
      <c r="G33">
        <v>0.56324300000000005</v>
      </c>
      <c r="H33">
        <v>7.2411339999999997</v>
      </c>
      <c r="I33">
        <v>0.11315531249999999</v>
      </c>
      <c r="J33">
        <v>130.01765499999999</v>
      </c>
      <c r="K33">
        <v>129.90450000000001</v>
      </c>
      <c r="L33">
        <v>7.2891870000000001</v>
      </c>
    </row>
    <row r="34" spans="1:12" x14ac:dyDescent="0.2">
      <c r="A34">
        <v>45657</v>
      </c>
      <c r="B34">
        <v>45657</v>
      </c>
      <c r="C34">
        <v>0.79893499999999995</v>
      </c>
      <c r="D34">
        <v>128.21799999999999</v>
      </c>
      <c r="E34">
        <v>0.60968299999999997</v>
      </c>
      <c r="F34">
        <v>127.27800000000001</v>
      </c>
      <c r="G34">
        <v>0.69849399999999995</v>
      </c>
      <c r="H34">
        <v>7.3166039999999999</v>
      </c>
      <c r="I34">
        <v>9.8446763889999997E-2</v>
      </c>
      <c r="J34">
        <v>128.31644700000001</v>
      </c>
      <c r="K34">
        <v>128.21799999999999</v>
      </c>
      <c r="L34">
        <v>7.3750590000000003</v>
      </c>
    </row>
    <row r="35" spans="1:12" x14ac:dyDescent="0.2">
      <c r="A35">
        <v>45626</v>
      </c>
      <c r="B35">
        <v>45626</v>
      </c>
      <c r="C35">
        <v>0.296539</v>
      </c>
      <c r="D35">
        <v>132.72450000000001</v>
      </c>
      <c r="E35">
        <v>0.62901399999999996</v>
      </c>
      <c r="F35">
        <v>131.73599999999999</v>
      </c>
      <c r="G35">
        <v>0.196189</v>
      </c>
      <c r="H35">
        <v>7.4372230000000004</v>
      </c>
      <c r="I35">
        <v>8.4320347219999994E-2</v>
      </c>
      <c r="J35">
        <v>132.80882</v>
      </c>
      <c r="K35">
        <v>132.72450000000001</v>
      </c>
      <c r="L35">
        <v>7.4592770000000002</v>
      </c>
    </row>
    <row r="36" spans="1:12" x14ac:dyDescent="0.2">
      <c r="A36">
        <v>45596</v>
      </c>
      <c r="B36">
        <v>45596</v>
      </c>
      <c r="C36">
        <v>0.485458</v>
      </c>
      <c r="D36">
        <v>130.60050000000001</v>
      </c>
      <c r="E36">
        <v>0.63937999999999995</v>
      </c>
      <c r="F36">
        <v>129.619</v>
      </c>
      <c r="G36">
        <v>0.38507400000000003</v>
      </c>
      <c r="H36">
        <v>7.5030770000000002</v>
      </c>
      <c r="I36">
        <v>7.0752406249999997E-2</v>
      </c>
      <c r="J36">
        <v>130.67125200000001</v>
      </c>
      <c r="K36">
        <v>130.60050000000001</v>
      </c>
      <c r="L36">
        <v>7.5395009999999996</v>
      </c>
    </row>
    <row r="37" spans="1:12" x14ac:dyDescent="0.2">
      <c r="A37">
        <v>45565</v>
      </c>
      <c r="B37">
        <v>45565</v>
      </c>
      <c r="C37">
        <v>0.47526600000000002</v>
      </c>
      <c r="D37">
        <v>131.39099999999999</v>
      </c>
      <c r="E37">
        <v>0.653748</v>
      </c>
      <c r="F37">
        <v>130.392</v>
      </c>
      <c r="G37">
        <v>0.374834</v>
      </c>
      <c r="H37">
        <v>7.5923259999999999</v>
      </c>
      <c r="I37">
        <v>5.6262479169999997E-2</v>
      </c>
      <c r="J37">
        <v>131.44726199999999</v>
      </c>
      <c r="K37">
        <v>131.39099999999999</v>
      </c>
      <c r="L37">
        <v>7.6284090000000004</v>
      </c>
    </row>
    <row r="38" spans="1:12" x14ac:dyDescent="0.2">
      <c r="A38">
        <v>45535</v>
      </c>
      <c r="B38">
        <v>45535</v>
      </c>
      <c r="C38">
        <v>0.58084899999999995</v>
      </c>
      <c r="D38">
        <v>130.22450000000001</v>
      </c>
      <c r="E38">
        <v>0.66536499999999998</v>
      </c>
      <c r="F38">
        <v>129.22499999999999</v>
      </c>
      <c r="G38">
        <v>0.48045399999999999</v>
      </c>
      <c r="H38">
        <v>7.6642599999999996</v>
      </c>
      <c r="I38">
        <v>4.2751888889999999E-2</v>
      </c>
      <c r="J38">
        <v>130.26725200000001</v>
      </c>
      <c r="K38">
        <v>130.22450000000001</v>
      </c>
      <c r="L38">
        <v>7.7087779999999997</v>
      </c>
    </row>
    <row r="39" spans="1:12" x14ac:dyDescent="0.2">
      <c r="A39">
        <v>45504</v>
      </c>
      <c r="B39">
        <v>45504</v>
      </c>
      <c r="C39">
        <v>0.50959399999999999</v>
      </c>
      <c r="D39">
        <v>130.99700000000001</v>
      </c>
      <c r="E39">
        <v>0.68039000000000005</v>
      </c>
      <c r="F39">
        <v>129.97999999999999</v>
      </c>
      <c r="G39">
        <v>0.40917300000000001</v>
      </c>
      <c r="H39">
        <v>7.7554920000000003</v>
      </c>
      <c r="I39">
        <v>2.836584722E-2</v>
      </c>
      <c r="J39">
        <v>131.02536599999999</v>
      </c>
      <c r="K39">
        <v>130.99700000000001</v>
      </c>
      <c r="L39">
        <v>7.7950140000000001</v>
      </c>
    </row>
    <row r="40" spans="1:12" x14ac:dyDescent="0.2">
      <c r="A40">
        <v>45473</v>
      </c>
      <c r="B40">
        <v>45473</v>
      </c>
      <c r="C40">
        <v>0.72951600000000005</v>
      </c>
      <c r="D40">
        <v>128.52850000000001</v>
      </c>
      <c r="E40">
        <v>0.69107399999999997</v>
      </c>
      <c r="F40">
        <v>127.52200000000001</v>
      </c>
      <c r="G40">
        <v>0.62910600000000005</v>
      </c>
      <c r="H40">
        <v>7.8209030000000004</v>
      </c>
      <c r="I40">
        <v>1.439304167E-2</v>
      </c>
      <c r="J40">
        <v>128.54289299999999</v>
      </c>
      <c r="K40">
        <v>128.52850000000001</v>
      </c>
      <c r="L40">
        <v>7.8779579999999996</v>
      </c>
    </row>
    <row r="41" spans="1:12" x14ac:dyDescent="0.2">
      <c r="A41">
        <v>45443</v>
      </c>
      <c r="B41">
        <v>45443</v>
      </c>
      <c r="C41">
        <v>0.90832900000000005</v>
      </c>
      <c r="D41">
        <v>126.33</v>
      </c>
      <c r="E41">
        <v>0.70144899999999999</v>
      </c>
      <c r="F41">
        <v>125.333</v>
      </c>
      <c r="G41">
        <v>0.80788000000000004</v>
      </c>
      <c r="H41">
        <v>7.8838059999999999</v>
      </c>
      <c r="I41">
        <v>1.3890625000000001E-3</v>
      </c>
      <c r="J41">
        <v>126.331389</v>
      </c>
      <c r="K41">
        <v>126.33</v>
      </c>
      <c r="L41">
        <v>7.9554169999999997</v>
      </c>
    </row>
    <row r="42" spans="1:12" x14ac:dyDescent="0.2">
      <c r="A42">
        <v>45412</v>
      </c>
      <c r="B42">
        <v>45412</v>
      </c>
      <c r="C42">
        <v>0.84092599999999995</v>
      </c>
      <c r="D42">
        <v>126.7565</v>
      </c>
      <c r="E42">
        <v>0.71584800000000004</v>
      </c>
      <c r="F42">
        <v>125.745</v>
      </c>
      <c r="G42">
        <v>0.74055000000000004</v>
      </c>
      <c r="H42">
        <v>7.9641549999999999</v>
      </c>
      <c r="I42">
        <v>0.15350388889</v>
      </c>
      <c r="J42">
        <v>126.910004</v>
      </c>
      <c r="K42">
        <v>126.7565</v>
      </c>
      <c r="L42">
        <v>8.0311269999999997</v>
      </c>
    </row>
    <row r="43" spans="1:12" x14ac:dyDescent="0.2">
      <c r="A43">
        <v>45382</v>
      </c>
      <c r="B43">
        <v>45382</v>
      </c>
      <c r="C43">
        <v>0.89998800000000001</v>
      </c>
      <c r="D43">
        <v>125.7895</v>
      </c>
      <c r="E43">
        <v>0.72902800000000001</v>
      </c>
      <c r="F43">
        <v>124.776</v>
      </c>
      <c r="G43">
        <v>0.79960600000000004</v>
      </c>
      <c r="H43">
        <v>8.0419300000000007</v>
      </c>
      <c r="I43">
        <v>0.13929959721999999</v>
      </c>
      <c r="J43">
        <v>125.9288</v>
      </c>
      <c r="K43">
        <v>125.7895</v>
      </c>
      <c r="L43">
        <v>8.1143070000000002</v>
      </c>
    </row>
    <row r="44" spans="1:12" x14ac:dyDescent="0.2">
      <c r="A44">
        <v>45351</v>
      </c>
      <c r="B44">
        <v>45351</v>
      </c>
      <c r="C44">
        <v>1.0334080000000001</v>
      </c>
      <c r="D44">
        <v>124.508</v>
      </c>
      <c r="E44">
        <v>0.74072499999999997</v>
      </c>
      <c r="F44">
        <v>123.496</v>
      </c>
      <c r="G44">
        <v>0.93293899999999996</v>
      </c>
      <c r="H44">
        <v>8.1106940000000005</v>
      </c>
      <c r="I44">
        <v>0.12606722916999999</v>
      </c>
      <c r="J44">
        <v>124.634067</v>
      </c>
      <c r="K44">
        <v>124.508</v>
      </c>
      <c r="L44">
        <v>8.1945110000000003</v>
      </c>
    </row>
    <row r="45" spans="1:12" x14ac:dyDescent="0.2">
      <c r="A45">
        <v>45322</v>
      </c>
      <c r="B45">
        <v>45322</v>
      </c>
      <c r="C45">
        <v>0.80324899999999999</v>
      </c>
      <c r="D45">
        <v>125.93</v>
      </c>
      <c r="E45">
        <v>0.75946800000000003</v>
      </c>
      <c r="F45">
        <v>124.893</v>
      </c>
      <c r="G45">
        <v>0.70277100000000003</v>
      </c>
      <c r="H45">
        <v>8.2179909999999996</v>
      </c>
      <c r="I45">
        <v>0.11052862500000001</v>
      </c>
      <c r="J45">
        <v>126.04052900000001</v>
      </c>
      <c r="K45">
        <v>125.93</v>
      </c>
      <c r="L45">
        <v>8.2840019999999992</v>
      </c>
    </row>
    <row r="46" spans="1:12" x14ac:dyDescent="0.2">
      <c r="A46">
        <v>45291</v>
      </c>
      <c r="B46">
        <v>45291</v>
      </c>
      <c r="C46">
        <v>0.54165300000000005</v>
      </c>
      <c r="D46">
        <v>128.23699999999999</v>
      </c>
      <c r="E46">
        <v>0.77756599999999998</v>
      </c>
      <c r="F46">
        <v>127.16800000000001</v>
      </c>
      <c r="G46">
        <v>0.44116899999999998</v>
      </c>
      <c r="H46">
        <v>8.3201719999999995</v>
      </c>
      <c r="I46">
        <v>9.692154167E-2</v>
      </c>
      <c r="J46">
        <v>128.333922</v>
      </c>
      <c r="K46">
        <v>128.23699999999999</v>
      </c>
      <c r="L46">
        <v>8.3652379999999997</v>
      </c>
    </row>
    <row r="47" spans="1:12" x14ac:dyDescent="0.2">
      <c r="A47">
        <v>45260</v>
      </c>
      <c r="B47">
        <v>45260</v>
      </c>
      <c r="C47">
        <v>1.107896</v>
      </c>
      <c r="D47">
        <v>121.95650000000001</v>
      </c>
      <c r="E47">
        <v>0.782748</v>
      </c>
      <c r="F47">
        <v>120.93600000000001</v>
      </c>
      <c r="G47">
        <v>1.0074529999999999</v>
      </c>
      <c r="H47">
        <v>8.3517840000000003</v>
      </c>
      <c r="I47">
        <v>8.345816667E-2</v>
      </c>
      <c r="J47">
        <v>122.039958</v>
      </c>
      <c r="K47">
        <v>121.95650000000001</v>
      </c>
      <c r="L47">
        <v>8.4443129999999993</v>
      </c>
    </row>
    <row r="48" spans="1:12" x14ac:dyDescent="0.2">
      <c r="A48">
        <v>45230</v>
      </c>
      <c r="B48">
        <v>45230</v>
      </c>
      <c r="C48">
        <v>1.29179</v>
      </c>
      <c r="D48">
        <v>119.363</v>
      </c>
      <c r="E48">
        <v>0.79542800000000002</v>
      </c>
      <c r="F48">
        <v>118.35599999999999</v>
      </c>
      <c r="G48">
        <v>1.1913260000000001</v>
      </c>
      <c r="H48">
        <v>8.4238929999999996</v>
      </c>
      <c r="I48">
        <v>6.8507861109999998E-2</v>
      </c>
      <c r="J48">
        <v>119.43150799999999</v>
      </c>
      <c r="K48">
        <v>119.363</v>
      </c>
      <c r="L48">
        <v>8.5327120000000001</v>
      </c>
    </row>
    <row r="49" spans="1:12" x14ac:dyDescent="0.2">
      <c r="A49">
        <v>45199</v>
      </c>
      <c r="B49">
        <v>45199</v>
      </c>
      <c r="C49">
        <v>1.2333940000000001</v>
      </c>
      <c r="D49">
        <v>119.75449999999999</v>
      </c>
      <c r="E49">
        <v>0.81062699999999999</v>
      </c>
      <c r="F49">
        <v>118.73399999999999</v>
      </c>
      <c r="G49">
        <v>1.1329579999999999</v>
      </c>
      <c r="H49">
        <v>8.5084809999999997</v>
      </c>
      <c r="I49">
        <v>5.530327778E-2</v>
      </c>
      <c r="J49">
        <v>119.809803</v>
      </c>
      <c r="K49">
        <v>119.75449999999999</v>
      </c>
      <c r="L49">
        <v>8.6134240000000002</v>
      </c>
    </row>
    <row r="50" spans="1:12" x14ac:dyDescent="0.2">
      <c r="A50">
        <v>45169</v>
      </c>
      <c r="B50">
        <v>45169</v>
      </c>
      <c r="C50">
        <v>1.1030009999999999</v>
      </c>
      <c r="D50">
        <v>120.9545</v>
      </c>
      <c r="E50">
        <v>0.82718800000000003</v>
      </c>
      <c r="F50">
        <v>119.913</v>
      </c>
      <c r="G50">
        <v>1.002572</v>
      </c>
      <c r="H50">
        <v>8.5994729999999997</v>
      </c>
      <c r="I50">
        <v>4.2138364579999997E-2</v>
      </c>
      <c r="J50">
        <v>120.996638</v>
      </c>
      <c r="K50">
        <v>120.9545</v>
      </c>
      <c r="L50">
        <v>8.6943249999999992</v>
      </c>
    </row>
    <row r="51" spans="1:12" x14ac:dyDescent="0.2">
      <c r="A51">
        <v>45138</v>
      </c>
      <c r="B51">
        <v>45138</v>
      </c>
      <c r="C51">
        <v>0.74801499999999999</v>
      </c>
      <c r="D51">
        <v>123.376</v>
      </c>
      <c r="E51">
        <v>0.84932200000000002</v>
      </c>
      <c r="F51">
        <v>122.29900000000001</v>
      </c>
      <c r="G51">
        <v>0.64752900000000002</v>
      </c>
      <c r="H51">
        <v>8.718928</v>
      </c>
      <c r="I51">
        <v>2.7354687499999999E-2</v>
      </c>
      <c r="J51">
        <v>123.403355</v>
      </c>
      <c r="K51">
        <v>123.376</v>
      </c>
      <c r="L51">
        <v>8.7841470000000008</v>
      </c>
    </row>
    <row r="52" spans="1:12" x14ac:dyDescent="0.2">
      <c r="A52">
        <v>45107</v>
      </c>
      <c r="B52">
        <v>45107</v>
      </c>
      <c r="C52">
        <v>0.83529500000000001</v>
      </c>
      <c r="D52">
        <v>121.9935</v>
      </c>
      <c r="E52">
        <v>0.86208799999999997</v>
      </c>
      <c r="F52">
        <v>120.92</v>
      </c>
      <c r="G52">
        <v>0.73483299999999996</v>
      </c>
      <c r="H52">
        <v>8.7882899999999999</v>
      </c>
      <c r="I52">
        <v>1.475134375E-2</v>
      </c>
      <c r="J52">
        <v>122.008251</v>
      </c>
      <c r="K52">
        <v>121.9935</v>
      </c>
      <c r="L52">
        <v>8.8616989999999998</v>
      </c>
    </row>
    <row r="53" spans="1:12" x14ac:dyDescent="0.2">
      <c r="A53">
        <v>45077</v>
      </c>
      <c r="B53">
        <v>45077</v>
      </c>
      <c r="C53">
        <v>0.54870600000000003</v>
      </c>
      <c r="D53">
        <v>124.4795</v>
      </c>
      <c r="E53">
        <v>0.88364200000000004</v>
      </c>
      <c r="F53">
        <v>123.37</v>
      </c>
      <c r="G53">
        <v>0.44823499999999999</v>
      </c>
      <c r="H53">
        <v>8.9024830000000001</v>
      </c>
      <c r="I53">
        <v>4.4487153E-4</v>
      </c>
      <c r="J53">
        <v>124.479945</v>
      </c>
      <c r="K53">
        <v>124.4795</v>
      </c>
      <c r="L53">
        <v>8.9513309999999997</v>
      </c>
    </row>
    <row r="54" spans="1:12" x14ac:dyDescent="0.2">
      <c r="A54">
        <v>45046</v>
      </c>
      <c r="B54">
        <v>45046</v>
      </c>
      <c r="C54">
        <v>0.79839099999999996</v>
      </c>
      <c r="D54">
        <v>121.575</v>
      </c>
      <c r="E54">
        <v>0.89305500000000004</v>
      </c>
      <c r="F54">
        <v>119.93899999999999</v>
      </c>
      <c r="G54">
        <v>0.64728300000000005</v>
      </c>
      <c r="H54">
        <v>8.9479310000000005</v>
      </c>
      <c r="I54">
        <v>0.14689155556</v>
      </c>
      <c r="J54">
        <v>121.721892</v>
      </c>
      <c r="K54">
        <v>121.575</v>
      </c>
      <c r="L54">
        <v>9.0193700000000003</v>
      </c>
    </row>
    <row r="55" spans="1:12" x14ac:dyDescent="0.2">
      <c r="A55">
        <v>45016</v>
      </c>
      <c r="B55">
        <v>45016</v>
      </c>
      <c r="C55">
        <v>0.399648</v>
      </c>
      <c r="D55">
        <v>124.71599999999999</v>
      </c>
      <c r="E55">
        <v>0.91561599999999999</v>
      </c>
      <c r="F55">
        <v>123.01600000000001</v>
      </c>
      <c r="G55">
        <v>0.248527</v>
      </c>
      <c r="H55">
        <v>9.065137</v>
      </c>
      <c r="I55">
        <v>0.13269401042000001</v>
      </c>
      <c r="J55">
        <v>124.84869399999999</v>
      </c>
      <c r="K55">
        <v>124.71599999999999</v>
      </c>
      <c r="L55">
        <v>9.1013660000000005</v>
      </c>
    </row>
    <row r="56" spans="1:12" x14ac:dyDescent="0.2">
      <c r="A56">
        <v>44985</v>
      </c>
      <c r="B56">
        <v>44985</v>
      </c>
      <c r="C56">
        <v>0.73585</v>
      </c>
      <c r="D56">
        <v>122.117</v>
      </c>
      <c r="E56">
        <v>0.92626500000000001</v>
      </c>
      <c r="F56">
        <v>120.44199999999999</v>
      </c>
      <c r="G56">
        <v>0.58470900000000003</v>
      </c>
      <c r="H56">
        <v>9.1219180000000009</v>
      </c>
      <c r="I56">
        <v>0.11985445486</v>
      </c>
      <c r="J56">
        <v>122.23685399999999</v>
      </c>
      <c r="K56">
        <v>122.117</v>
      </c>
      <c r="L56">
        <v>9.1890409999999996</v>
      </c>
    </row>
    <row r="57" spans="1:12" x14ac:dyDescent="0.2">
      <c r="A57">
        <v>44957</v>
      </c>
      <c r="B57">
        <v>44957</v>
      </c>
      <c r="C57">
        <v>0.25004900000000002</v>
      </c>
      <c r="D57">
        <v>125.2255</v>
      </c>
      <c r="E57">
        <v>0.95161899999999999</v>
      </c>
      <c r="F57">
        <v>123.48399999999999</v>
      </c>
      <c r="G57">
        <v>9.8952999999999999E-2</v>
      </c>
      <c r="H57">
        <v>9.2509910000000009</v>
      </c>
      <c r="I57">
        <v>0.10453626042</v>
      </c>
      <c r="J57">
        <v>125.33003600000001</v>
      </c>
      <c r="K57">
        <v>125.2255</v>
      </c>
      <c r="L57">
        <v>9.2741229999999995</v>
      </c>
    </row>
    <row r="58" spans="1:12" x14ac:dyDescent="0.2">
      <c r="A58">
        <v>44926</v>
      </c>
      <c r="B58">
        <v>44926</v>
      </c>
      <c r="C58">
        <v>0.41193299999999999</v>
      </c>
      <c r="D58">
        <v>122.10899999999999</v>
      </c>
      <c r="E58">
        <v>0.96416299999999999</v>
      </c>
      <c r="F58">
        <v>120.399</v>
      </c>
      <c r="G58">
        <v>0.26077699999999998</v>
      </c>
      <c r="H58">
        <v>9.3157250000000005</v>
      </c>
      <c r="I58">
        <v>9.1033388889999997E-2</v>
      </c>
      <c r="J58">
        <v>122.200033</v>
      </c>
      <c r="K58">
        <v>122.10899999999999</v>
      </c>
      <c r="L58">
        <v>9.3540989999999997</v>
      </c>
    </row>
    <row r="59" spans="1:12" x14ac:dyDescent="0.2">
      <c r="A59">
        <v>44895</v>
      </c>
      <c r="B59">
        <v>44895</v>
      </c>
      <c r="C59">
        <v>-0.124958</v>
      </c>
      <c r="D59">
        <v>128.09450000000001</v>
      </c>
      <c r="E59">
        <v>0.99188799999999999</v>
      </c>
      <c r="F59">
        <v>126.274</v>
      </c>
      <c r="G59">
        <v>-0.276115</v>
      </c>
      <c r="H59">
        <v>9.4539139999999993</v>
      </c>
      <c r="I59">
        <v>7.7507593750000006E-2</v>
      </c>
      <c r="J59">
        <v>128.17200800000001</v>
      </c>
      <c r="K59">
        <v>128.09450000000001</v>
      </c>
      <c r="L59">
        <v>9.4420999999999999</v>
      </c>
    </row>
    <row r="60" spans="1:12" x14ac:dyDescent="0.2">
      <c r="A60">
        <v>44865</v>
      </c>
      <c r="B60">
        <v>44865</v>
      </c>
      <c r="C60">
        <v>7.8986000000000001E-2</v>
      </c>
      <c r="D60">
        <v>123.94499999999999</v>
      </c>
      <c r="E60">
        <v>1.0043709999999999</v>
      </c>
      <c r="F60">
        <v>122.172</v>
      </c>
      <c r="G60">
        <v>-7.2206000000000006E-2</v>
      </c>
      <c r="H60">
        <v>9.5172059999999998</v>
      </c>
      <c r="I60">
        <v>6.3775479169999996E-2</v>
      </c>
      <c r="J60">
        <v>124.008775</v>
      </c>
      <c r="K60">
        <v>123.94499999999999</v>
      </c>
      <c r="L60">
        <v>9.5247229999999998</v>
      </c>
    </row>
    <row r="61" spans="1:12" x14ac:dyDescent="0.2">
      <c r="A61">
        <v>44834</v>
      </c>
      <c r="B61">
        <v>44834</v>
      </c>
      <c r="C61">
        <v>-6.9606000000000001E-2</v>
      </c>
      <c r="D61">
        <v>123.73399999999999</v>
      </c>
      <c r="E61">
        <v>1.0231049999999999</v>
      </c>
      <c r="F61">
        <v>121.947</v>
      </c>
      <c r="G61">
        <v>-0.220808</v>
      </c>
      <c r="H61">
        <v>9.6097090000000005</v>
      </c>
      <c r="I61">
        <v>5.1117177079999999E-2</v>
      </c>
      <c r="J61">
        <v>123.785117</v>
      </c>
      <c r="K61">
        <v>123.73399999999999</v>
      </c>
      <c r="L61">
        <v>9.6030200000000008</v>
      </c>
    </row>
    <row r="62" spans="1:12" x14ac:dyDescent="0.2">
      <c r="A62">
        <v>44804</v>
      </c>
      <c r="B62">
        <v>44804</v>
      </c>
      <c r="C62">
        <v>-0.83300399999999997</v>
      </c>
      <c r="D62">
        <v>132.99250000000001</v>
      </c>
      <c r="E62">
        <v>1.057615</v>
      </c>
      <c r="F62">
        <v>131.03899999999999</v>
      </c>
      <c r="G62">
        <v>-0.98417299999999996</v>
      </c>
      <c r="H62">
        <v>9.7759339999999995</v>
      </c>
      <c r="I62">
        <v>3.7719500000000003E-2</v>
      </c>
      <c r="J62">
        <v>133.03022000000001</v>
      </c>
      <c r="K62">
        <v>132.99250000000001</v>
      </c>
      <c r="L62">
        <v>9.6944999999999997</v>
      </c>
    </row>
    <row r="63" spans="1:12" x14ac:dyDescent="0.2">
      <c r="A63">
        <v>44773</v>
      </c>
      <c r="B63">
        <v>44773</v>
      </c>
      <c r="C63">
        <v>-1.3549</v>
      </c>
      <c r="D63">
        <v>136.57749999999999</v>
      </c>
      <c r="E63">
        <v>1.086605</v>
      </c>
      <c r="F63">
        <v>136.239</v>
      </c>
      <c r="G63">
        <v>-1.3798859999999999</v>
      </c>
      <c r="H63">
        <v>9.9138610000000007</v>
      </c>
      <c r="I63">
        <v>2.4945822919999999E-2</v>
      </c>
      <c r="J63">
        <v>136.60244599999999</v>
      </c>
      <c r="K63">
        <v>136.57749999999999</v>
      </c>
      <c r="L63">
        <v>9.7795380000000005</v>
      </c>
    </row>
    <row r="64" spans="1:12" x14ac:dyDescent="0.2">
      <c r="A64">
        <v>44742</v>
      </c>
      <c r="B64">
        <v>44742</v>
      </c>
      <c r="C64">
        <v>-0.99947600000000003</v>
      </c>
      <c r="D64">
        <v>130.67750000000001</v>
      </c>
      <c r="E64">
        <v>1.095032</v>
      </c>
      <c r="F64">
        <v>130.352</v>
      </c>
      <c r="G64">
        <v>-1.024483</v>
      </c>
      <c r="H64">
        <v>9.9556640000000005</v>
      </c>
      <c r="I64">
        <v>1.336282292E-2</v>
      </c>
      <c r="J64">
        <v>130.69086300000001</v>
      </c>
      <c r="K64">
        <v>130.67750000000001</v>
      </c>
      <c r="L64">
        <v>9.8561599999999991</v>
      </c>
    </row>
    <row r="65" spans="1:12" x14ac:dyDescent="0.2">
      <c r="A65">
        <v>44712</v>
      </c>
      <c r="B65">
        <v>44712</v>
      </c>
      <c r="C65">
        <v>-1.1149929999999999</v>
      </c>
      <c r="D65">
        <v>131.41550000000001</v>
      </c>
      <c r="E65">
        <v>1.116555</v>
      </c>
      <c r="F65">
        <v>131.08500000000001</v>
      </c>
      <c r="G65">
        <v>-1.1399889999999999</v>
      </c>
      <c r="H65">
        <v>10.057569000000001</v>
      </c>
      <c r="I65">
        <v>4.0211111000000002E-4</v>
      </c>
      <c r="J65">
        <v>131.41590199999999</v>
      </c>
      <c r="K65">
        <v>131.41550000000001</v>
      </c>
      <c r="L65">
        <v>9.9454279999999997</v>
      </c>
    </row>
    <row r="66" spans="1:12" x14ac:dyDescent="0.2">
      <c r="A66">
        <v>44681</v>
      </c>
      <c r="B66">
        <v>44681</v>
      </c>
      <c r="C66">
        <v>-1.2653650000000001</v>
      </c>
      <c r="D66">
        <v>131.38249999999999</v>
      </c>
      <c r="E66">
        <v>1.136123</v>
      </c>
      <c r="F66">
        <v>131.04900000000001</v>
      </c>
      <c r="G66">
        <v>-1.290354</v>
      </c>
      <c r="H66">
        <v>10.144019999999999</v>
      </c>
      <c r="I66">
        <v>0.13131291667</v>
      </c>
      <c r="J66">
        <v>131.513813</v>
      </c>
      <c r="K66">
        <v>131.38249999999999</v>
      </c>
      <c r="L66">
        <v>10.015661</v>
      </c>
    </row>
    <row r="67" spans="1:12" x14ac:dyDescent="0.2">
      <c r="A67">
        <v>44651</v>
      </c>
      <c r="B67">
        <v>44651</v>
      </c>
      <c r="C67">
        <v>-1.4576469999999999</v>
      </c>
      <c r="D67">
        <v>132.96799999999999</v>
      </c>
      <c r="E67">
        <v>1.1581900000000001</v>
      </c>
      <c r="F67">
        <v>132.62700000000001</v>
      </c>
      <c r="G67">
        <v>-1.4826820000000001</v>
      </c>
      <c r="H67">
        <v>10.2464</v>
      </c>
      <c r="I67">
        <v>0.11878757292</v>
      </c>
      <c r="J67">
        <v>133.08678800000001</v>
      </c>
      <c r="K67">
        <v>132.96799999999999</v>
      </c>
      <c r="L67">
        <v>10.097044</v>
      </c>
    </row>
    <row r="68" spans="1:12" x14ac:dyDescent="0.2">
      <c r="A68">
        <v>44620</v>
      </c>
      <c r="B68">
        <v>44620</v>
      </c>
      <c r="C68">
        <v>-1.921886</v>
      </c>
      <c r="D68">
        <v>140.34299999999999</v>
      </c>
      <c r="E68">
        <v>1.1891240000000001</v>
      </c>
      <c r="F68">
        <v>139.97800000000001</v>
      </c>
      <c r="G68">
        <v>-1.946933</v>
      </c>
      <c r="H68">
        <v>10.387513</v>
      </c>
      <c r="I68">
        <v>0.10671095486</v>
      </c>
      <c r="J68">
        <v>140.44971100000001</v>
      </c>
      <c r="K68">
        <v>140.34299999999999</v>
      </c>
      <c r="L68">
        <v>10.187877</v>
      </c>
    </row>
    <row r="69" spans="1:12" x14ac:dyDescent="0.2">
      <c r="A69">
        <v>44592</v>
      </c>
      <c r="B69">
        <v>44592</v>
      </c>
      <c r="C69">
        <v>-1.7583610000000001</v>
      </c>
      <c r="D69">
        <v>136.53899999999999</v>
      </c>
      <c r="E69">
        <v>1.2036</v>
      </c>
      <c r="F69">
        <v>136.18199999999999</v>
      </c>
      <c r="G69">
        <v>-1.7833829999999999</v>
      </c>
      <c r="H69">
        <v>10.454356000000001</v>
      </c>
      <c r="I69">
        <v>9.3759041670000001E-2</v>
      </c>
      <c r="J69">
        <v>136.63275899999999</v>
      </c>
      <c r="K69">
        <v>136.53899999999999</v>
      </c>
      <c r="L69">
        <v>10.270531</v>
      </c>
    </row>
    <row r="70" spans="1:12" x14ac:dyDescent="0.2">
      <c r="A70">
        <v>44561</v>
      </c>
      <c r="B70">
        <v>44561</v>
      </c>
      <c r="C70">
        <v>-1.953719</v>
      </c>
      <c r="D70">
        <v>138.95699999999999</v>
      </c>
      <c r="E70">
        <v>1.226011</v>
      </c>
      <c r="F70">
        <v>138.59</v>
      </c>
      <c r="G70">
        <v>-1.978755</v>
      </c>
      <c r="H70">
        <v>10.555342</v>
      </c>
      <c r="I70">
        <v>8.2490166670000004E-2</v>
      </c>
      <c r="J70">
        <v>139.03949</v>
      </c>
      <c r="K70">
        <v>138.95699999999999</v>
      </c>
      <c r="L70">
        <v>10.349121</v>
      </c>
    </row>
    <row r="71" spans="1:12" x14ac:dyDescent="0.2">
      <c r="A71">
        <v>44530</v>
      </c>
      <c r="B71">
        <v>44530</v>
      </c>
      <c r="C71">
        <v>-1.929765</v>
      </c>
      <c r="D71">
        <v>138.52699999999999</v>
      </c>
      <c r="E71">
        <v>1.2455339999999999</v>
      </c>
      <c r="F71">
        <v>138.15799999999999</v>
      </c>
      <c r="G71">
        <v>-1.9548099999999999</v>
      </c>
      <c r="H71">
        <v>10.643303</v>
      </c>
      <c r="I71">
        <v>6.9928218750000007E-2</v>
      </c>
      <c r="J71">
        <v>138.59692799999999</v>
      </c>
      <c r="K71">
        <v>138.52699999999999</v>
      </c>
      <c r="L71">
        <v>10.437912000000001</v>
      </c>
    </row>
    <row r="72" spans="1:12" x14ac:dyDescent="0.2">
      <c r="A72">
        <v>44500</v>
      </c>
      <c r="B72">
        <v>44500</v>
      </c>
      <c r="C72">
        <v>-1.6383760000000001</v>
      </c>
      <c r="D72">
        <v>133.83199999999999</v>
      </c>
      <c r="E72">
        <v>1.256899</v>
      </c>
      <c r="F72">
        <v>133.47399999999999</v>
      </c>
      <c r="G72">
        <v>-1.6634059999999999</v>
      </c>
      <c r="H72">
        <v>10.695259999999999</v>
      </c>
      <c r="I72">
        <v>5.8048489580000001E-2</v>
      </c>
      <c r="J72">
        <v>133.89004800000001</v>
      </c>
      <c r="K72">
        <v>133.83199999999999</v>
      </c>
      <c r="L72">
        <v>10.520030999999999</v>
      </c>
    </row>
    <row r="73" spans="1:12" x14ac:dyDescent="0.2">
      <c r="A73">
        <v>44469</v>
      </c>
      <c r="B73">
        <v>44469</v>
      </c>
      <c r="C73">
        <v>-1.468299</v>
      </c>
      <c r="D73">
        <v>130.95750000000001</v>
      </c>
      <c r="E73">
        <v>1.2701750000000001</v>
      </c>
      <c r="F73">
        <v>130.60499999999999</v>
      </c>
      <c r="G73">
        <v>-1.493312</v>
      </c>
      <c r="H73">
        <v>10.755005000000001</v>
      </c>
      <c r="I73">
        <v>4.7059031250000001E-2</v>
      </c>
      <c r="J73">
        <v>131.004559</v>
      </c>
      <c r="K73">
        <v>130.95750000000001</v>
      </c>
      <c r="L73">
        <v>10.597089</v>
      </c>
    </row>
    <row r="74" spans="1:12" x14ac:dyDescent="0.2">
      <c r="A74">
        <v>44439</v>
      </c>
      <c r="B74">
        <v>44439</v>
      </c>
      <c r="C74">
        <v>-1.6292409999999999</v>
      </c>
      <c r="D74">
        <v>133.0455</v>
      </c>
      <c r="E74">
        <v>1.2949059999999999</v>
      </c>
      <c r="F74">
        <v>132.684</v>
      </c>
      <c r="G74">
        <v>-1.6542410000000001</v>
      </c>
      <c r="H74">
        <v>10.863652999999999</v>
      </c>
      <c r="I74">
        <v>3.4708600690000001E-2</v>
      </c>
      <c r="J74">
        <v>133.080209</v>
      </c>
      <c r="K74">
        <v>133.0455</v>
      </c>
      <c r="L74">
        <v>10.686658</v>
      </c>
    </row>
    <row r="75" spans="1:12" x14ac:dyDescent="0.2">
      <c r="A75">
        <v>44408</v>
      </c>
      <c r="B75">
        <v>44408</v>
      </c>
      <c r="C75">
        <v>-1.6596359999999999</v>
      </c>
      <c r="D75">
        <v>132.98599999999999</v>
      </c>
      <c r="E75">
        <v>1.31443</v>
      </c>
      <c r="F75">
        <v>132.62200000000001</v>
      </c>
      <c r="G75">
        <v>-1.684661</v>
      </c>
      <c r="H75">
        <v>10.949054</v>
      </c>
      <c r="I75">
        <v>2.3524909720000001E-2</v>
      </c>
      <c r="J75">
        <v>133.009525</v>
      </c>
      <c r="K75">
        <v>132.98599999999999</v>
      </c>
      <c r="L75">
        <v>10.767340000000001</v>
      </c>
    </row>
    <row r="76" spans="1:12" x14ac:dyDescent="0.2">
      <c r="A76">
        <v>44377</v>
      </c>
      <c r="B76">
        <v>44377</v>
      </c>
      <c r="C76">
        <v>-1.414107</v>
      </c>
      <c r="D76">
        <v>129.4135</v>
      </c>
      <c r="E76">
        <v>1.327772</v>
      </c>
      <c r="F76">
        <v>129.05699999999999</v>
      </c>
      <c r="G76">
        <v>-1.4391259999999999</v>
      </c>
      <c r="H76">
        <v>11.008079</v>
      </c>
      <c r="I76">
        <v>1.174232639E-2</v>
      </c>
      <c r="J76">
        <v>129.425242</v>
      </c>
      <c r="K76">
        <v>129.4135</v>
      </c>
      <c r="L76">
        <v>10.852413</v>
      </c>
    </row>
    <row r="77" spans="1:12" x14ac:dyDescent="0.2">
      <c r="A77">
        <v>44347</v>
      </c>
      <c r="B77">
        <v>44347</v>
      </c>
      <c r="C77">
        <v>-1.3374459999999999</v>
      </c>
      <c r="D77">
        <v>128.167</v>
      </c>
      <c r="E77">
        <v>1.3451660000000001</v>
      </c>
      <c r="F77">
        <v>127.812</v>
      </c>
      <c r="G77">
        <v>-1.362468</v>
      </c>
      <c r="H77">
        <v>11.083653</v>
      </c>
      <c r="I77">
        <v>3.7785069E-4</v>
      </c>
      <c r="J77">
        <v>128.16737800000001</v>
      </c>
      <c r="K77">
        <v>128.167</v>
      </c>
      <c r="L77">
        <v>10.935415000000001</v>
      </c>
    </row>
    <row r="78" spans="1:12" x14ac:dyDescent="0.2">
      <c r="A78">
        <v>44316</v>
      </c>
      <c r="B78">
        <v>44316</v>
      </c>
      <c r="C78">
        <v>-1.377324</v>
      </c>
      <c r="D78">
        <v>129.21100000000001</v>
      </c>
      <c r="E78">
        <v>1.363189</v>
      </c>
      <c r="F78">
        <v>128.85</v>
      </c>
      <c r="G78">
        <v>-1.402377</v>
      </c>
      <c r="H78">
        <v>11.155434</v>
      </c>
      <c r="I78">
        <v>0.12613993749999999</v>
      </c>
      <c r="J78">
        <v>129.33714000000001</v>
      </c>
      <c r="K78">
        <v>129.21100000000001</v>
      </c>
      <c r="L78">
        <v>11.001787</v>
      </c>
    </row>
    <row r="79" spans="1:12" x14ac:dyDescent="0.2">
      <c r="A79">
        <v>44286</v>
      </c>
      <c r="B79">
        <v>44286</v>
      </c>
      <c r="C79">
        <v>-1.2755879999999999</v>
      </c>
      <c r="D79">
        <v>127.26649999999999</v>
      </c>
      <c r="E79">
        <v>1.378714</v>
      </c>
      <c r="F79">
        <v>126.90900000000001</v>
      </c>
      <c r="G79">
        <v>-1.300594</v>
      </c>
      <c r="H79">
        <v>11.222147</v>
      </c>
      <c r="I79">
        <v>0.11496805556</v>
      </c>
      <c r="J79">
        <v>127.381468</v>
      </c>
      <c r="K79">
        <v>127.26649999999999</v>
      </c>
      <c r="L79">
        <v>11.078998</v>
      </c>
    </row>
    <row r="80" spans="1:12" x14ac:dyDescent="0.2">
      <c r="A80">
        <v>44255</v>
      </c>
      <c r="B80">
        <v>44255</v>
      </c>
      <c r="C80">
        <v>-1.4232340000000001</v>
      </c>
      <c r="D80">
        <v>129.446</v>
      </c>
      <c r="E80">
        <v>1.405573</v>
      </c>
      <c r="F80">
        <v>129.07900000000001</v>
      </c>
      <c r="G80">
        <v>-1.448258</v>
      </c>
      <c r="H80">
        <v>11.335599</v>
      </c>
      <c r="I80">
        <v>0.10203996875</v>
      </c>
      <c r="J80">
        <v>129.54803999999999</v>
      </c>
      <c r="K80">
        <v>129.446</v>
      </c>
      <c r="L80">
        <v>11.174265999999999</v>
      </c>
    </row>
    <row r="81" spans="1:12" x14ac:dyDescent="0.2">
      <c r="A81">
        <v>44227</v>
      </c>
      <c r="B81">
        <v>44227</v>
      </c>
      <c r="C81">
        <v>-1.542114</v>
      </c>
      <c r="D81">
        <v>131.4965</v>
      </c>
      <c r="E81">
        <v>1.4292149999999999</v>
      </c>
      <c r="F81">
        <v>131.12</v>
      </c>
      <c r="G81">
        <v>-1.5671349999999999</v>
      </c>
      <c r="H81">
        <v>11.43459</v>
      </c>
      <c r="I81">
        <v>9.0817670140000001E-2</v>
      </c>
      <c r="J81">
        <v>131.58731800000001</v>
      </c>
      <c r="K81">
        <v>131.4965</v>
      </c>
      <c r="L81">
        <v>11.258255999999999</v>
      </c>
    </row>
    <row r="82" spans="1:12" x14ac:dyDescent="0.2">
      <c r="A82">
        <v>44196</v>
      </c>
      <c r="B82">
        <v>44196</v>
      </c>
      <c r="C82">
        <v>-1.4158390000000001</v>
      </c>
      <c r="D82">
        <v>129.70699999999999</v>
      </c>
      <c r="E82">
        <v>1.4436519999999999</v>
      </c>
      <c r="F82">
        <v>129.334</v>
      </c>
      <c r="G82">
        <v>-1.4408719999999999</v>
      </c>
      <c r="H82">
        <v>11.495315</v>
      </c>
      <c r="I82">
        <v>8.0608895829999999E-2</v>
      </c>
      <c r="J82">
        <v>129.787609</v>
      </c>
      <c r="K82">
        <v>129.70699999999999</v>
      </c>
      <c r="L82">
        <v>11.332560000000001</v>
      </c>
    </row>
    <row r="83" spans="1:12" x14ac:dyDescent="0.2">
      <c r="A83">
        <v>44165</v>
      </c>
      <c r="B83">
        <v>44165</v>
      </c>
      <c r="C83">
        <v>-1.376841</v>
      </c>
      <c r="D83">
        <v>129.46700000000001</v>
      </c>
      <c r="E83">
        <v>1.464866</v>
      </c>
      <c r="F83">
        <v>129.09200000000001</v>
      </c>
      <c r="G83">
        <v>-1.4018660000000001</v>
      </c>
      <c r="H83">
        <v>11.583496</v>
      </c>
      <c r="I83">
        <v>6.8263395830000004E-2</v>
      </c>
      <c r="J83">
        <v>129.53526299999999</v>
      </c>
      <c r="K83">
        <v>129.46700000000001</v>
      </c>
      <c r="L83">
        <v>11.424010000000001</v>
      </c>
    </row>
    <row r="84" spans="1:12" x14ac:dyDescent="0.2">
      <c r="A84">
        <v>44135</v>
      </c>
      <c r="B84">
        <v>44135</v>
      </c>
      <c r="C84">
        <v>-1.441457</v>
      </c>
      <c r="D84">
        <v>130.3355</v>
      </c>
      <c r="E84">
        <v>1.486688</v>
      </c>
      <c r="F84">
        <v>129.95500000000001</v>
      </c>
      <c r="G84">
        <v>-1.466456</v>
      </c>
      <c r="H84">
        <v>11.673185999999999</v>
      </c>
      <c r="I84">
        <v>5.7206888890000002E-2</v>
      </c>
      <c r="J84">
        <v>130.392707</v>
      </c>
      <c r="K84">
        <v>130.3355</v>
      </c>
      <c r="L84">
        <v>11.504922000000001</v>
      </c>
    </row>
    <row r="85" spans="1:12" x14ac:dyDescent="0.2">
      <c r="A85">
        <v>44104</v>
      </c>
      <c r="B85">
        <v>44104</v>
      </c>
      <c r="C85">
        <v>-1.39577</v>
      </c>
      <c r="D85">
        <v>129.0735</v>
      </c>
      <c r="E85">
        <v>1.50661</v>
      </c>
      <c r="F85">
        <v>128.69399999999999</v>
      </c>
      <c r="G85">
        <v>-1.420774</v>
      </c>
      <c r="H85">
        <v>11.754849</v>
      </c>
      <c r="I85">
        <v>4.5280048609999998E-2</v>
      </c>
      <c r="J85">
        <v>129.11877999999999</v>
      </c>
      <c r="K85">
        <v>129.0735</v>
      </c>
      <c r="L85">
        <v>11.590778999999999</v>
      </c>
    </row>
    <row r="86" spans="1:12" x14ac:dyDescent="0.2">
      <c r="A86">
        <v>44074</v>
      </c>
      <c r="B86">
        <v>44074</v>
      </c>
      <c r="C86">
        <v>-1.3055600000000001</v>
      </c>
      <c r="D86">
        <v>127.136</v>
      </c>
      <c r="E86">
        <v>1.5245340000000001</v>
      </c>
      <c r="F86">
        <v>126.76</v>
      </c>
      <c r="G86">
        <v>-1.3305910000000001</v>
      </c>
      <c r="H86">
        <v>11.828032</v>
      </c>
      <c r="I86">
        <v>3.385926736E-2</v>
      </c>
      <c r="J86">
        <v>127.169859</v>
      </c>
      <c r="K86">
        <v>127.136</v>
      </c>
      <c r="L86">
        <v>11.67361</v>
      </c>
    </row>
    <row r="87" spans="1:12" x14ac:dyDescent="0.2">
      <c r="A87">
        <v>44043</v>
      </c>
      <c r="B87">
        <v>44043</v>
      </c>
      <c r="C87">
        <v>-1.4102300000000001</v>
      </c>
      <c r="D87">
        <v>129.19900000000001</v>
      </c>
      <c r="E87">
        <v>1.547415</v>
      </c>
      <c r="F87">
        <v>128.81399999999999</v>
      </c>
      <c r="G87">
        <v>-1.4352590000000001</v>
      </c>
      <c r="H87">
        <v>11.920074</v>
      </c>
      <c r="I87">
        <v>2.3499656250000001E-2</v>
      </c>
      <c r="J87">
        <v>129.2225</v>
      </c>
      <c r="K87">
        <v>129.19900000000001</v>
      </c>
      <c r="L87">
        <v>11.751973</v>
      </c>
    </row>
    <row r="88" spans="1:12" x14ac:dyDescent="0.2">
      <c r="A88">
        <v>44012</v>
      </c>
      <c r="B88">
        <v>44012</v>
      </c>
      <c r="C88">
        <v>-1.3190660000000001</v>
      </c>
      <c r="D88">
        <v>128.1865</v>
      </c>
      <c r="E88">
        <v>1.566921</v>
      </c>
      <c r="F88">
        <v>127.80200000000001</v>
      </c>
      <c r="G88">
        <v>-1.3440650000000001</v>
      </c>
      <c r="H88">
        <v>11.998624</v>
      </c>
      <c r="I88">
        <v>1.158302083E-2</v>
      </c>
      <c r="J88">
        <v>128.198083</v>
      </c>
      <c r="K88">
        <v>128.1865</v>
      </c>
      <c r="L88">
        <v>11.840354</v>
      </c>
    </row>
    <row r="89" spans="1:12" x14ac:dyDescent="0.2">
      <c r="A89">
        <v>43982</v>
      </c>
      <c r="B89">
        <v>43982</v>
      </c>
      <c r="C89">
        <v>-1.144288</v>
      </c>
      <c r="D89">
        <v>125.1485</v>
      </c>
      <c r="E89">
        <v>1.5823370000000001</v>
      </c>
      <c r="F89">
        <v>124.771</v>
      </c>
      <c r="G89">
        <v>-1.1692990000000001</v>
      </c>
      <c r="H89">
        <v>12.060714000000001</v>
      </c>
      <c r="I89">
        <v>3.7211805999999998E-4</v>
      </c>
      <c r="J89">
        <v>125.148872</v>
      </c>
      <c r="K89">
        <v>125.1485</v>
      </c>
      <c r="L89">
        <v>11.922705000000001</v>
      </c>
    </row>
    <row r="90" spans="1:12" x14ac:dyDescent="0.2">
      <c r="A90">
        <v>43951</v>
      </c>
      <c r="B90">
        <v>43951</v>
      </c>
      <c r="C90">
        <v>-1.1582349999999999</v>
      </c>
      <c r="D90">
        <v>126.96850000000001</v>
      </c>
      <c r="E90">
        <v>1.6002130000000001</v>
      </c>
      <c r="F90">
        <v>126.583</v>
      </c>
      <c r="G90">
        <v>-1.183252</v>
      </c>
      <c r="H90">
        <v>12.125455000000001</v>
      </c>
      <c r="I90">
        <v>0.12576027778000001</v>
      </c>
      <c r="J90">
        <v>127.09426000000001</v>
      </c>
      <c r="K90">
        <v>126.96850000000001</v>
      </c>
      <c r="L90">
        <v>11.985014</v>
      </c>
    </row>
    <row r="91" spans="1:12" x14ac:dyDescent="0.2">
      <c r="A91">
        <v>43921</v>
      </c>
      <c r="B91">
        <v>43921</v>
      </c>
      <c r="C91">
        <v>-1.0635380000000001</v>
      </c>
      <c r="D91">
        <v>125.437</v>
      </c>
      <c r="E91">
        <v>1.6205099999999999</v>
      </c>
      <c r="F91">
        <v>125.054</v>
      </c>
      <c r="G91">
        <v>-1.0885659999999999</v>
      </c>
      <c r="H91">
        <v>12.205812999999999</v>
      </c>
      <c r="I91">
        <v>0.11313732986</v>
      </c>
      <c r="J91">
        <v>125.55013700000001</v>
      </c>
      <c r="K91">
        <v>125.437</v>
      </c>
      <c r="L91">
        <v>12.076000000000001</v>
      </c>
    </row>
    <row r="92" spans="1:12" x14ac:dyDescent="0.2">
      <c r="A92">
        <v>43890</v>
      </c>
      <c r="B92">
        <v>43890</v>
      </c>
      <c r="C92">
        <v>-1.676652</v>
      </c>
      <c r="D92">
        <v>135.29400000000001</v>
      </c>
      <c r="E92">
        <v>1.662533</v>
      </c>
      <c r="F92">
        <v>134.875</v>
      </c>
      <c r="G92">
        <v>-1.701708</v>
      </c>
      <c r="H92">
        <v>12.368256000000001</v>
      </c>
      <c r="I92">
        <v>0.102136</v>
      </c>
      <c r="J92">
        <v>135.39613600000001</v>
      </c>
      <c r="K92">
        <v>135.29400000000001</v>
      </c>
      <c r="L92">
        <v>12.160883</v>
      </c>
    </row>
    <row r="93" spans="1:12" x14ac:dyDescent="0.2">
      <c r="A93">
        <v>43861</v>
      </c>
      <c r="B93">
        <v>43861</v>
      </c>
      <c r="C93">
        <v>-1.571563</v>
      </c>
      <c r="D93">
        <v>133.672</v>
      </c>
      <c r="E93">
        <v>1.6799839999999999</v>
      </c>
      <c r="F93">
        <v>133.256</v>
      </c>
      <c r="G93">
        <v>-1.596606</v>
      </c>
      <c r="H93">
        <v>12.436154999999999</v>
      </c>
      <c r="I93">
        <v>9.1206843750000002E-2</v>
      </c>
      <c r="J93">
        <v>133.76320699999999</v>
      </c>
      <c r="K93">
        <v>133.672</v>
      </c>
      <c r="L93">
        <v>12.240713</v>
      </c>
    </row>
    <row r="94" spans="1:12" x14ac:dyDescent="0.2">
      <c r="A94">
        <v>43830</v>
      </c>
      <c r="B94">
        <v>43830</v>
      </c>
      <c r="C94">
        <v>-1.469149</v>
      </c>
      <c r="D94">
        <v>131.62100000000001</v>
      </c>
      <c r="E94">
        <v>1.699049</v>
      </c>
      <c r="F94">
        <v>131.209</v>
      </c>
      <c r="G94">
        <v>-1.494192</v>
      </c>
      <c r="H94">
        <v>12.509895999999999</v>
      </c>
      <c r="I94">
        <v>7.9245305560000007E-2</v>
      </c>
      <c r="J94">
        <v>131.700245</v>
      </c>
      <c r="K94">
        <v>131.62100000000001</v>
      </c>
      <c r="L94">
        <v>12.326107</v>
      </c>
    </row>
    <row r="95" spans="1:12" x14ac:dyDescent="0.2">
      <c r="A95">
        <v>43799</v>
      </c>
      <c r="B95">
        <v>43799</v>
      </c>
      <c r="C95">
        <v>-1.6317550000000001</v>
      </c>
      <c r="D95">
        <v>134.98500000000001</v>
      </c>
      <c r="E95">
        <v>1.727031</v>
      </c>
      <c r="F95">
        <v>134.559</v>
      </c>
      <c r="G95">
        <v>-1.656793</v>
      </c>
      <c r="H95">
        <v>12.616446</v>
      </c>
      <c r="I95">
        <v>6.8262006939999995E-2</v>
      </c>
      <c r="J95">
        <v>135.05326199999999</v>
      </c>
      <c r="K95">
        <v>134.98500000000001</v>
      </c>
      <c r="L95">
        <v>12.410576000000001</v>
      </c>
    </row>
    <row r="96" spans="1:12" x14ac:dyDescent="0.2">
      <c r="A96">
        <v>43769</v>
      </c>
      <c r="B96">
        <v>43769</v>
      </c>
      <c r="C96">
        <v>-1.714013</v>
      </c>
      <c r="D96">
        <v>136.16900000000001</v>
      </c>
      <c r="E96">
        <v>1.7516210000000001</v>
      </c>
      <c r="F96">
        <v>135.73599999999999</v>
      </c>
      <c r="G96">
        <v>-1.739058</v>
      </c>
      <c r="H96">
        <v>12.709538</v>
      </c>
      <c r="I96">
        <v>5.7204468750000001E-2</v>
      </c>
      <c r="J96">
        <v>136.226204</v>
      </c>
      <c r="K96">
        <v>136.16900000000001</v>
      </c>
      <c r="L96">
        <v>12.491695</v>
      </c>
    </row>
    <row r="97" spans="1:12" x14ac:dyDescent="0.2">
      <c r="A97">
        <v>43738</v>
      </c>
      <c r="B97">
        <v>43738</v>
      </c>
      <c r="C97">
        <v>-1.7854129999999999</v>
      </c>
      <c r="D97">
        <v>137.76849999999999</v>
      </c>
      <c r="E97">
        <v>1.778281</v>
      </c>
      <c r="F97">
        <v>137.327</v>
      </c>
      <c r="G97">
        <v>-1.81043</v>
      </c>
      <c r="H97">
        <v>12.809779000000001</v>
      </c>
      <c r="I97">
        <v>4.5280048609999998E-2</v>
      </c>
      <c r="J97">
        <v>137.81378000000001</v>
      </c>
      <c r="K97">
        <v>137.76849999999999</v>
      </c>
      <c r="L97">
        <v>12.581072000000001</v>
      </c>
    </row>
    <row r="98" spans="1:12" x14ac:dyDescent="0.2">
      <c r="A98">
        <v>43708</v>
      </c>
      <c r="B98">
        <v>43708</v>
      </c>
      <c r="C98">
        <v>-2.0044569999999999</v>
      </c>
      <c r="D98">
        <v>141.59450000000001</v>
      </c>
      <c r="E98">
        <v>1.808519</v>
      </c>
      <c r="F98">
        <v>141.137</v>
      </c>
      <c r="G98">
        <v>-2.0294639999999999</v>
      </c>
      <c r="H98">
        <v>12.922128000000001</v>
      </c>
      <c r="I98">
        <v>3.4343791669999998E-2</v>
      </c>
      <c r="J98">
        <v>141.62884399999999</v>
      </c>
      <c r="K98">
        <v>141.59450000000001</v>
      </c>
      <c r="L98">
        <v>12.66311</v>
      </c>
    </row>
    <row r="99" spans="1:12" x14ac:dyDescent="0.2">
      <c r="A99">
        <v>43677</v>
      </c>
      <c r="B99">
        <v>43677</v>
      </c>
      <c r="C99">
        <v>-1.88083</v>
      </c>
      <c r="D99">
        <v>138.65350000000001</v>
      </c>
      <c r="E99">
        <v>1.827439</v>
      </c>
      <c r="F99">
        <v>138.203</v>
      </c>
      <c r="G99">
        <v>-1.905842</v>
      </c>
      <c r="H99">
        <v>12.992763</v>
      </c>
      <c r="I99">
        <v>2.2618079860000001E-2</v>
      </c>
      <c r="J99">
        <v>138.676118</v>
      </c>
      <c r="K99">
        <v>138.65350000000001</v>
      </c>
      <c r="L99">
        <v>12.748391</v>
      </c>
    </row>
    <row r="100" spans="1:12" x14ac:dyDescent="0.2">
      <c r="A100">
        <v>43646</v>
      </c>
      <c r="B100">
        <v>43646</v>
      </c>
      <c r="C100">
        <v>-1.718693</v>
      </c>
      <c r="D100">
        <v>135.61600000000001</v>
      </c>
      <c r="E100">
        <v>1.844144</v>
      </c>
      <c r="F100">
        <v>135.173</v>
      </c>
      <c r="G100">
        <v>-1.7437510000000001</v>
      </c>
      <c r="H100">
        <v>13.054993</v>
      </c>
      <c r="I100">
        <v>1.146407986E-2</v>
      </c>
      <c r="J100">
        <v>135.627464</v>
      </c>
      <c r="K100">
        <v>135.61600000000001</v>
      </c>
      <c r="L100">
        <v>12.830617999999999</v>
      </c>
    </row>
    <row r="101" spans="1:12" x14ac:dyDescent="0.2">
      <c r="A101">
        <v>43616</v>
      </c>
      <c r="B101">
        <v>43616</v>
      </c>
      <c r="C101">
        <v>-1.689622</v>
      </c>
      <c r="D101">
        <v>134.4495</v>
      </c>
      <c r="E101">
        <v>1.8645350000000001</v>
      </c>
      <c r="F101">
        <v>134.00800000000001</v>
      </c>
      <c r="G101">
        <v>-1.7146410000000001</v>
      </c>
      <c r="H101">
        <v>13.130043000000001</v>
      </c>
      <c r="I101">
        <v>1.1025E-3</v>
      </c>
      <c r="J101">
        <v>134.450603</v>
      </c>
      <c r="K101">
        <v>134.4495</v>
      </c>
      <c r="L101">
        <v>12.908194999999999</v>
      </c>
    </row>
    <row r="102" spans="1:12" x14ac:dyDescent="0.2">
      <c r="A102">
        <v>43585</v>
      </c>
      <c r="B102">
        <v>43585</v>
      </c>
      <c r="C102">
        <v>-1.384728</v>
      </c>
      <c r="D102">
        <v>130.38149999999999</v>
      </c>
      <c r="E102">
        <v>1.8745289999999999</v>
      </c>
      <c r="F102">
        <v>129.952</v>
      </c>
      <c r="G102">
        <v>-1.409743</v>
      </c>
      <c r="H102">
        <v>13.16117</v>
      </c>
      <c r="I102">
        <v>0.12298294444000001</v>
      </c>
      <c r="J102">
        <v>130.50448299999999</v>
      </c>
      <c r="K102">
        <v>130.38149999999999</v>
      </c>
      <c r="L102">
        <v>12.978923999999999</v>
      </c>
    </row>
    <row r="103" spans="1:12" x14ac:dyDescent="0.2">
      <c r="A103">
        <v>43555</v>
      </c>
      <c r="B103">
        <v>43555</v>
      </c>
      <c r="C103">
        <v>-1.218421</v>
      </c>
      <c r="D103">
        <v>127.29649999999999</v>
      </c>
      <c r="E103">
        <v>1.8918269999999999</v>
      </c>
      <c r="F103">
        <v>126.875</v>
      </c>
      <c r="G103">
        <v>-1.2434449999999999</v>
      </c>
      <c r="H103">
        <v>13.224697000000001</v>
      </c>
      <c r="I103">
        <v>0.11114111458000001</v>
      </c>
      <c r="J103">
        <v>127.407641</v>
      </c>
      <c r="K103">
        <v>127.29649999999999</v>
      </c>
      <c r="L103">
        <v>13.063565000000001</v>
      </c>
    </row>
    <row r="104" spans="1:12" x14ac:dyDescent="0.2">
      <c r="A104">
        <v>43524</v>
      </c>
      <c r="B104">
        <v>43524</v>
      </c>
      <c r="C104">
        <v>-1.051512</v>
      </c>
      <c r="D104">
        <v>124.72450000000001</v>
      </c>
      <c r="E104">
        <v>1.906795</v>
      </c>
      <c r="F104">
        <v>124.31</v>
      </c>
      <c r="G104">
        <v>-1.0765260000000001</v>
      </c>
      <c r="H104">
        <v>13.279477999999999</v>
      </c>
      <c r="I104">
        <v>0.10087729166999999</v>
      </c>
      <c r="J104">
        <v>124.825377</v>
      </c>
      <c r="K104">
        <v>124.72450000000001</v>
      </c>
      <c r="L104">
        <v>13.139843000000001</v>
      </c>
    </row>
    <row r="105" spans="1:12" x14ac:dyDescent="0.2">
      <c r="A105">
        <v>43496</v>
      </c>
      <c r="B105">
        <v>43496</v>
      </c>
      <c r="C105">
        <v>-1.01884</v>
      </c>
      <c r="D105">
        <v>124.437</v>
      </c>
      <c r="E105">
        <v>1.928758</v>
      </c>
      <c r="F105">
        <v>124.021</v>
      </c>
      <c r="G105">
        <v>-1.043885</v>
      </c>
      <c r="H105">
        <v>13.358988999999999</v>
      </c>
      <c r="I105">
        <v>8.9888062500000004E-2</v>
      </c>
      <c r="J105">
        <v>124.526888</v>
      </c>
      <c r="K105">
        <v>124.437</v>
      </c>
      <c r="L105">
        <v>13.222882</v>
      </c>
    </row>
    <row r="106" spans="1:12" x14ac:dyDescent="0.2">
      <c r="A106">
        <v>43465</v>
      </c>
      <c r="B106">
        <v>43465</v>
      </c>
      <c r="C106">
        <v>-1.0587279999999999</v>
      </c>
      <c r="D106">
        <v>124.738</v>
      </c>
      <c r="E106">
        <v>1.9545980000000001</v>
      </c>
      <c r="F106">
        <v>124.318</v>
      </c>
      <c r="G106">
        <v>-1.083782</v>
      </c>
      <c r="H106">
        <v>13.451776000000001</v>
      </c>
      <c r="I106">
        <v>7.8111694440000004E-2</v>
      </c>
      <c r="J106">
        <v>124.738</v>
      </c>
      <c r="K106">
        <v>124.738</v>
      </c>
      <c r="L106">
        <v>13.309358</v>
      </c>
    </row>
    <row r="107" spans="1:12" x14ac:dyDescent="0.2">
      <c r="A107">
        <v>43434</v>
      </c>
      <c r="B107">
        <v>43434</v>
      </c>
      <c r="C107">
        <v>-1.017164</v>
      </c>
      <c r="D107">
        <v>124.33199999999999</v>
      </c>
      <c r="E107">
        <v>1.9756609999999999</v>
      </c>
      <c r="F107">
        <v>123.911</v>
      </c>
      <c r="G107">
        <v>-1.042222</v>
      </c>
      <c r="H107">
        <v>13.527127999999999</v>
      </c>
      <c r="I107">
        <v>6.7521281249999995E-2</v>
      </c>
      <c r="J107">
        <v>124.33199999999999</v>
      </c>
      <c r="K107">
        <v>124.33199999999999</v>
      </c>
      <c r="L107">
        <v>13.389533999999999</v>
      </c>
    </row>
    <row r="108" spans="1:12" x14ac:dyDescent="0.2">
      <c r="A108">
        <v>43404</v>
      </c>
      <c r="B108">
        <v>43404</v>
      </c>
      <c r="C108">
        <v>-1.0118469999999999</v>
      </c>
      <c r="D108">
        <v>123.7805</v>
      </c>
      <c r="E108">
        <v>2.000721</v>
      </c>
      <c r="F108">
        <v>123.35899999999999</v>
      </c>
      <c r="G108">
        <v>-1.0368539999999999</v>
      </c>
      <c r="H108">
        <v>13.616151</v>
      </c>
      <c r="I108">
        <v>5.5450555560000003E-2</v>
      </c>
      <c r="J108">
        <v>123.7805</v>
      </c>
      <c r="K108">
        <v>123.7805</v>
      </c>
      <c r="L108">
        <v>13.478376000000001</v>
      </c>
    </row>
    <row r="109" spans="1:12" x14ac:dyDescent="0.2">
      <c r="A109">
        <v>43373</v>
      </c>
      <c r="B109">
        <v>43373</v>
      </c>
      <c r="C109">
        <v>-0.94247999999999998</v>
      </c>
      <c r="D109">
        <v>122.4325</v>
      </c>
      <c r="E109">
        <v>2.0216159999999999</v>
      </c>
      <c r="F109">
        <v>122.01300000000001</v>
      </c>
      <c r="G109">
        <v>-0.96750899999999995</v>
      </c>
      <c r="H109">
        <v>13.690106</v>
      </c>
      <c r="I109">
        <v>4.4327173609999999E-2</v>
      </c>
      <c r="J109">
        <v>122.4325</v>
      </c>
      <c r="K109">
        <v>122.4325</v>
      </c>
      <c r="L109">
        <v>13.56108</v>
      </c>
    </row>
    <row r="110" spans="1:12" x14ac:dyDescent="0.2">
      <c r="A110">
        <v>43343</v>
      </c>
      <c r="B110">
        <v>43343</v>
      </c>
      <c r="C110">
        <v>-1.0721830000000001</v>
      </c>
      <c r="D110">
        <v>124.4695</v>
      </c>
      <c r="E110">
        <v>2.049553</v>
      </c>
      <c r="F110">
        <v>124.04</v>
      </c>
      <c r="G110">
        <v>-1.0972139999999999</v>
      </c>
      <c r="H110">
        <v>13.787865</v>
      </c>
      <c r="I110">
        <v>3.3994083330000001E-2</v>
      </c>
      <c r="J110">
        <v>124.4695</v>
      </c>
      <c r="K110">
        <v>124.4695</v>
      </c>
      <c r="L110">
        <v>13.640033000000001</v>
      </c>
    </row>
    <row r="111" spans="1:12" x14ac:dyDescent="0.2">
      <c r="A111">
        <v>43312</v>
      </c>
      <c r="B111">
        <v>43312</v>
      </c>
      <c r="C111">
        <v>-1.008483</v>
      </c>
      <c r="D111">
        <v>122.9935</v>
      </c>
      <c r="E111">
        <v>2.0725410000000002</v>
      </c>
      <c r="F111">
        <v>122.56699999999999</v>
      </c>
      <c r="G111">
        <v>-1.0334939999999999</v>
      </c>
      <c r="H111">
        <v>13.868207</v>
      </c>
      <c r="I111">
        <v>2.220463542E-2</v>
      </c>
      <c r="J111">
        <v>122.9935</v>
      </c>
      <c r="K111">
        <v>122.9935</v>
      </c>
      <c r="L111">
        <v>13.728348</v>
      </c>
    </row>
    <row r="112" spans="1:12" x14ac:dyDescent="0.2">
      <c r="A112">
        <v>43281</v>
      </c>
      <c r="B112">
        <v>43281</v>
      </c>
      <c r="C112">
        <v>-1.1306780000000001</v>
      </c>
      <c r="D112">
        <v>124.872</v>
      </c>
      <c r="E112">
        <v>2.1013959999999998</v>
      </c>
      <c r="F112">
        <v>124.43600000000001</v>
      </c>
      <c r="G112">
        <v>-1.155713</v>
      </c>
      <c r="H112">
        <v>13.96794</v>
      </c>
      <c r="I112">
        <v>1.1615444440000001E-2</v>
      </c>
      <c r="J112">
        <v>124.872</v>
      </c>
      <c r="K112">
        <v>124.872</v>
      </c>
      <c r="L112">
        <v>13.810008</v>
      </c>
    </row>
    <row r="113" spans="1:12" x14ac:dyDescent="0.2">
      <c r="A113">
        <v>43251</v>
      </c>
      <c r="B113">
        <v>43251</v>
      </c>
      <c r="C113">
        <v>-1.1183460000000001</v>
      </c>
      <c r="D113">
        <v>124.00149999999999</v>
      </c>
      <c r="E113">
        <v>2.124495</v>
      </c>
      <c r="F113">
        <v>123.566</v>
      </c>
      <c r="G113">
        <v>-1.143359</v>
      </c>
      <c r="H113">
        <v>14.047546000000001</v>
      </c>
      <c r="I113">
        <v>1.082125E-3</v>
      </c>
      <c r="J113">
        <v>124.00149999999999</v>
      </c>
      <c r="K113">
        <v>124.00149999999999</v>
      </c>
      <c r="L113">
        <v>13.890446000000001</v>
      </c>
    </row>
    <row r="114" spans="1:12" x14ac:dyDescent="0.2">
      <c r="A114">
        <v>43220</v>
      </c>
      <c r="B114">
        <v>43220</v>
      </c>
      <c r="C114">
        <v>-0.74535200000000001</v>
      </c>
      <c r="D114">
        <v>118.5475</v>
      </c>
      <c r="E114">
        <v>2.1307710000000002</v>
      </c>
      <c r="F114">
        <v>118.13</v>
      </c>
      <c r="G114">
        <v>-0.77038099999999998</v>
      </c>
      <c r="H114">
        <v>14.062597</v>
      </c>
      <c r="I114">
        <v>0.12054366666999999</v>
      </c>
      <c r="J114">
        <v>118.5475</v>
      </c>
      <c r="K114">
        <v>118.5475</v>
      </c>
      <c r="L114">
        <v>13.957781000000001</v>
      </c>
    </row>
    <row r="115" spans="1:12" x14ac:dyDescent="0.2">
      <c r="A115">
        <v>43190</v>
      </c>
      <c r="B115">
        <v>43190</v>
      </c>
      <c r="C115">
        <v>-0.71482100000000004</v>
      </c>
      <c r="D115">
        <v>117.82299999999999</v>
      </c>
      <c r="E115">
        <v>2.1530909999999999</v>
      </c>
      <c r="F115">
        <v>117.40600000000001</v>
      </c>
      <c r="G115">
        <v>-0.73987000000000003</v>
      </c>
      <c r="H115">
        <v>14.139056999999999</v>
      </c>
      <c r="I115">
        <v>0.10973755207999999</v>
      </c>
      <c r="J115">
        <v>117.82299999999999</v>
      </c>
      <c r="K115">
        <v>117.82299999999999</v>
      </c>
      <c r="L115">
        <v>14.037988</v>
      </c>
    </row>
    <row r="116" spans="1:12" x14ac:dyDescent="0.2">
      <c r="A116">
        <v>43159</v>
      </c>
      <c r="B116">
        <v>43159</v>
      </c>
      <c r="C116">
        <v>-0.57280299999999995</v>
      </c>
      <c r="D116">
        <v>115.297</v>
      </c>
      <c r="E116">
        <v>2.1728589999999999</v>
      </c>
      <c r="F116">
        <v>114.887</v>
      </c>
      <c r="G116">
        <v>-0.59785299999999997</v>
      </c>
      <c r="H116">
        <v>14.206614</v>
      </c>
      <c r="I116">
        <v>9.7930743060000006E-2</v>
      </c>
      <c r="J116">
        <v>115.297</v>
      </c>
      <c r="K116">
        <v>115.297</v>
      </c>
      <c r="L116">
        <v>14.125238</v>
      </c>
    </row>
    <row r="117" spans="1:12" x14ac:dyDescent="0.2">
      <c r="A117">
        <v>43131</v>
      </c>
      <c r="B117">
        <v>43131</v>
      </c>
      <c r="C117">
        <v>-0.51188800000000001</v>
      </c>
      <c r="D117">
        <v>114.432</v>
      </c>
      <c r="E117">
        <v>2.19476</v>
      </c>
      <c r="F117">
        <v>114.023</v>
      </c>
      <c r="G117">
        <v>-0.536937</v>
      </c>
      <c r="H117">
        <v>14.28096</v>
      </c>
      <c r="I117">
        <v>8.7140746529999993E-2</v>
      </c>
      <c r="J117">
        <v>114.432</v>
      </c>
      <c r="K117">
        <v>114.432</v>
      </c>
      <c r="L117">
        <v>14.207858</v>
      </c>
    </row>
    <row r="118" spans="1:12" x14ac:dyDescent="0.2">
      <c r="A118">
        <v>43100</v>
      </c>
      <c r="B118">
        <v>43100</v>
      </c>
      <c r="C118">
        <v>-0.71594100000000005</v>
      </c>
      <c r="D118">
        <v>117.767</v>
      </c>
      <c r="E118">
        <v>2.228351</v>
      </c>
      <c r="F118">
        <v>117.343</v>
      </c>
      <c r="G118">
        <v>-0.74097900000000005</v>
      </c>
      <c r="H118">
        <v>14.393827</v>
      </c>
      <c r="I118">
        <v>7.6565861109999994E-2</v>
      </c>
      <c r="J118">
        <v>117.767</v>
      </c>
      <c r="K118">
        <v>117.767</v>
      </c>
      <c r="L118">
        <v>14.290775999999999</v>
      </c>
    </row>
    <row r="119" spans="1:12" x14ac:dyDescent="0.2">
      <c r="A119">
        <v>43069</v>
      </c>
      <c r="B119">
        <v>43069</v>
      </c>
      <c r="C119">
        <v>-0.68457599999999996</v>
      </c>
      <c r="D119">
        <v>117.447</v>
      </c>
      <c r="E119">
        <v>2.2510979999999998</v>
      </c>
      <c r="F119">
        <v>117.02200000000001</v>
      </c>
      <c r="G119">
        <v>-0.70961099999999999</v>
      </c>
      <c r="H119">
        <v>14.470027</v>
      </c>
      <c r="I119">
        <v>6.6167208330000005E-2</v>
      </c>
      <c r="J119">
        <v>117.447</v>
      </c>
      <c r="K119">
        <v>117.447</v>
      </c>
      <c r="L119">
        <v>14.370969000000001</v>
      </c>
    </row>
    <row r="120" spans="1:12" x14ac:dyDescent="0.2">
      <c r="A120">
        <v>43039</v>
      </c>
      <c r="B120">
        <v>43039</v>
      </c>
      <c r="C120">
        <v>-0.65393199999999996</v>
      </c>
      <c r="D120">
        <v>116.441</v>
      </c>
      <c r="E120">
        <v>2.2765089999999999</v>
      </c>
      <c r="F120">
        <v>116.017</v>
      </c>
      <c r="G120">
        <v>-0.67898099999999995</v>
      </c>
      <c r="H120">
        <v>14.554689</v>
      </c>
      <c r="I120">
        <v>5.4331687500000003E-2</v>
      </c>
      <c r="J120">
        <v>116.441</v>
      </c>
      <c r="K120">
        <v>116.441</v>
      </c>
      <c r="L120">
        <v>14.459510999999999</v>
      </c>
    </row>
    <row r="121" spans="1:12" x14ac:dyDescent="0.2">
      <c r="A121">
        <v>43008</v>
      </c>
      <c r="B121">
        <v>43008</v>
      </c>
      <c r="C121">
        <v>-0.60128999999999999</v>
      </c>
      <c r="D121">
        <v>115.5235</v>
      </c>
      <c r="E121">
        <v>2.298438</v>
      </c>
      <c r="F121">
        <v>115.101</v>
      </c>
      <c r="G121">
        <v>-0.62629599999999996</v>
      </c>
      <c r="H121">
        <v>14.627412</v>
      </c>
      <c r="I121">
        <v>4.3860270829999999E-2</v>
      </c>
      <c r="J121">
        <v>115.5235</v>
      </c>
      <c r="K121">
        <v>115.5235</v>
      </c>
      <c r="L121">
        <v>14.539459000000001</v>
      </c>
    </row>
    <row r="122" spans="1:12" x14ac:dyDescent="0.2">
      <c r="A122">
        <v>42978</v>
      </c>
      <c r="B122">
        <v>42978</v>
      </c>
      <c r="C122">
        <v>-0.62359100000000001</v>
      </c>
      <c r="D122">
        <v>115.88549999999999</v>
      </c>
      <c r="E122">
        <v>2.3241200000000002</v>
      </c>
      <c r="F122">
        <v>115.459</v>
      </c>
      <c r="G122">
        <v>-0.64861400000000002</v>
      </c>
      <c r="H122">
        <v>14.712009</v>
      </c>
      <c r="I122">
        <v>3.3409281249999999E-2</v>
      </c>
      <c r="J122">
        <v>115.88549999999999</v>
      </c>
      <c r="K122">
        <v>115.88549999999999</v>
      </c>
      <c r="L122">
        <v>14.620266000000001</v>
      </c>
    </row>
    <row r="123" spans="1:12" x14ac:dyDescent="0.2">
      <c r="A123">
        <v>42947</v>
      </c>
      <c r="B123">
        <v>42947</v>
      </c>
      <c r="C123">
        <v>-0.58257400000000004</v>
      </c>
      <c r="D123">
        <v>114.629</v>
      </c>
      <c r="E123">
        <v>2.3493840000000001</v>
      </c>
      <c r="F123">
        <v>114.205</v>
      </c>
      <c r="G123">
        <v>-0.60761299999999996</v>
      </c>
      <c r="H123">
        <v>14.79487</v>
      </c>
      <c r="I123">
        <v>2.1793309029999999E-2</v>
      </c>
      <c r="J123">
        <v>114.629</v>
      </c>
      <c r="K123">
        <v>114.629</v>
      </c>
      <c r="L123">
        <v>14.708679</v>
      </c>
    </row>
    <row r="124" spans="1:12" x14ac:dyDescent="0.2">
      <c r="A124">
        <v>42916</v>
      </c>
      <c r="B124">
        <v>42916</v>
      </c>
      <c r="C124">
        <v>-0.484238</v>
      </c>
      <c r="D124">
        <v>113</v>
      </c>
      <c r="E124">
        <v>2.3684630000000002</v>
      </c>
      <c r="F124">
        <v>112.58</v>
      </c>
      <c r="G124">
        <v>-0.50929500000000005</v>
      </c>
      <c r="H124">
        <v>14.857260999999999</v>
      </c>
      <c r="I124">
        <v>1.178684375E-2</v>
      </c>
      <c r="J124">
        <v>113</v>
      </c>
      <c r="K124">
        <v>113</v>
      </c>
      <c r="L124">
        <v>14.785316</v>
      </c>
    </row>
    <row r="125" spans="1:12" x14ac:dyDescent="0.2">
      <c r="A125">
        <v>42886</v>
      </c>
      <c r="B125">
        <v>42886</v>
      </c>
      <c r="C125">
        <v>-0.75734699999999999</v>
      </c>
      <c r="D125">
        <v>117.0385</v>
      </c>
      <c r="E125">
        <v>2.409834</v>
      </c>
      <c r="F125">
        <v>116.6</v>
      </c>
      <c r="G125">
        <v>-0.78235500000000002</v>
      </c>
      <c r="H125">
        <v>14.990898</v>
      </c>
      <c r="I125">
        <v>3.5492360999999999E-4</v>
      </c>
      <c r="J125">
        <v>117.0385</v>
      </c>
      <c r="K125">
        <v>117.0385</v>
      </c>
      <c r="L125">
        <v>14.877364999999999</v>
      </c>
    </row>
    <row r="126" spans="1:12" x14ac:dyDescent="0.2">
      <c r="A126">
        <v>42855</v>
      </c>
      <c r="B126">
        <v>42855</v>
      </c>
      <c r="C126">
        <v>-0.59893099999999999</v>
      </c>
      <c r="D126">
        <v>114.9915</v>
      </c>
      <c r="E126">
        <v>2.4242029999999999</v>
      </c>
      <c r="G126">
        <v>-0.62394499999999997</v>
      </c>
      <c r="H126">
        <v>15.02943</v>
      </c>
      <c r="I126">
        <v>0.11848365278</v>
      </c>
      <c r="L126">
        <v>14.939415</v>
      </c>
    </row>
    <row r="127" spans="1:12" x14ac:dyDescent="0.2">
      <c r="A127">
        <v>42825</v>
      </c>
      <c r="B127">
        <v>42825</v>
      </c>
      <c r="C127">
        <v>-0.60240300000000002</v>
      </c>
      <c r="D127">
        <v>114.705</v>
      </c>
      <c r="E127">
        <v>2.4496259999999999</v>
      </c>
      <c r="G127">
        <v>-0.62746299999999999</v>
      </c>
      <c r="H127">
        <v>15.111055</v>
      </c>
      <c r="I127">
        <v>0.10774385417</v>
      </c>
      <c r="L127">
        <v>15.020026</v>
      </c>
    </row>
    <row r="128" spans="1:12" x14ac:dyDescent="0.2">
      <c r="A128">
        <v>42794</v>
      </c>
      <c r="B128">
        <v>42794</v>
      </c>
      <c r="C128">
        <v>-0.68727199999999999</v>
      </c>
      <c r="D128">
        <v>116.17449999999999</v>
      </c>
      <c r="E128">
        <v>2.48211</v>
      </c>
      <c r="G128">
        <v>-0.71230199999999999</v>
      </c>
      <c r="H128">
        <v>15.214670999999999</v>
      </c>
      <c r="I128">
        <v>9.6283100689999998E-2</v>
      </c>
      <c r="L128">
        <v>15.110105000000001</v>
      </c>
    </row>
    <row r="129" spans="1:12" x14ac:dyDescent="0.2">
      <c r="A129">
        <v>42766</v>
      </c>
      <c r="B129">
        <v>42766</v>
      </c>
      <c r="C129">
        <v>-0.66037800000000002</v>
      </c>
      <c r="D129">
        <v>115.39749999999999</v>
      </c>
      <c r="E129">
        <v>2.5071219999999999</v>
      </c>
      <c r="G129">
        <v>-0.68539099999999997</v>
      </c>
      <c r="H129">
        <v>15.294052000000001</v>
      </c>
      <c r="I129">
        <v>8.5344125000000007E-2</v>
      </c>
      <c r="L129">
        <v>15.193053000000001</v>
      </c>
    </row>
    <row r="130" spans="1:12" x14ac:dyDescent="0.2">
      <c r="A130">
        <v>42735</v>
      </c>
      <c r="B130">
        <v>42735</v>
      </c>
      <c r="C130">
        <v>-0.66745699999999997</v>
      </c>
      <c r="D130">
        <v>115.414</v>
      </c>
      <c r="E130">
        <v>2.533191</v>
      </c>
      <c r="G130">
        <v>-0.69250400000000001</v>
      </c>
      <c r="H130">
        <v>15.376346</v>
      </c>
      <c r="I130">
        <v>7.4955250000000001E-2</v>
      </c>
      <c r="L130">
        <v>15.273716</v>
      </c>
    </row>
    <row r="131" spans="1:12" x14ac:dyDescent="0.2">
      <c r="A131">
        <v>42704</v>
      </c>
      <c r="B131">
        <v>42704</v>
      </c>
      <c r="C131">
        <v>-0.53475300000000003</v>
      </c>
      <c r="D131">
        <v>113.25149999999999</v>
      </c>
      <c r="E131">
        <v>2.5535830000000002</v>
      </c>
      <c r="G131">
        <v>-0.55977500000000002</v>
      </c>
      <c r="H131">
        <v>15.440524</v>
      </c>
      <c r="I131">
        <v>6.4053260419999994E-2</v>
      </c>
      <c r="L131">
        <v>15.357955</v>
      </c>
    </row>
    <row r="132" spans="1:12" x14ac:dyDescent="0.2">
      <c r="A132">
        <v>42674</v>
      </c>
      <c r="B132">
        <v>42674</v>
      </c>
      <c r="C132">
        <v>-0.80717300000000003</v>
      </c>
      <c r="D132">
        <v>118.1555</v>
      </c>
      <c r="E132">
        <v>2.5953580000000001</v>
      </c>
      <c r="G132">
        <v>-0.83221000000000001</v>
      </c>
      <c r="H132">
        <v>15.570777</v>
      </c>
      <c r="I132">
        <v>5.3406812499999998E-2</v>
      </c>
      <c r="L132">
        <v>15.445093999999999</v>
      </c>
    </row>
    <row r="133" spans="1:12" x14ac:dyDescent="0.2">
      <c r="A133">
        <v>42643</v>
      </c>
      <c r="B133">
        <v>42643</v>
      </c>
      <c r="C133">
        <v>-0.73950400000000005</v>
      </c>
      <c r="D133">
        <v>116.881</v>
      </c>
      <c r="E133">
        <v>2.61686</v>
      </c>
      <c r="G133">
        <v>-0.764544</v>
      </c>
      <c r="H133">
        <v>15.637582</v>
      </c>
      <c r="I133">
        <v>4.346085417E-2</v>
      </c>
      <c r="L133">
        <v>15.521941999999999</v>
      </c>
    </row>
    <row r="134" spans="1:12" x14ac:dyDescent="0.2">
      <c r="A134">
        <v>42613</v>
      </c>
      <c r="B134">
        <v>42613</v>
      </c>
      <c r="C134">
        <v>-0.88282300000000002</v>
      </c>
      <c r="D134">
        <v>119.4285</v>
      </c>
      <c r="E134">
        <v>2.6539259999999998</v>
      </c>
      <c r="G134">
        <v>-0.90784600000000004</v>
      </c>
      <c r="H134">
        <v>15.751858</v>
      </c>
      <c r="I134">
        <v>3.2096458330000001E-2</v>
      </c>
      <c r="L134">
        <v>15.612797</v>
      </c>
    </row>
    <row r="135" spans="1:12" x14ac:dyDescent="0.2">
      <c r="A135">
        <v>42582</v>
      </c>
      <c r="B135">
        <v>42582</v>
      </c>
      <c r="C135">
        <v>-0.81649099999999997</v>
      </c>
      <c r="D135">
        <v>118.18300000000001</v>
      </c>
      <c r="E135">
        <v>2.6775519999999999</v>
      </c>
      <c r="G135">
        <v>-0.83656900000000001</v>
      </c>
      <c r="H135">
        <v>15.82443</v>
      </c>
      <c r="I135">
        <v>2.1514361110000001E-2</v>
      </c>
      <c r="L135">
        <v>15.695225000000001</v>
      </c>
    </row>
    <row r="136" spans="1:12" x14ac:dyDescent="0.2">
      <c r="A136">
        <v>42551</v>
      </c>
      <c r="B136">
        <v>42551</v>
      </c>
      <c r="C136">
        <v>-0.748695</v>
      </c>
      <c r="D136">
        <v>116.492</v>
      </c>
      <c r="E136">
        <v>2.6993299999999998</v>
      </c>
      <c r="G136">
        <v>-0.76898100000000003</v>
      </c>
      <c r="H136">
        <v>15.891045</v>
      </c>
      <c r="I136">
        <v>1.1587812499999999E-2</v>
      </c>
      <c r="L136">
        <v>15.772069</v>
      </c>
    </row>
    <row r="137" spans="1:12" x14ac:dyDescent="0.2">
      <c r="A137">
        <v>42521</v>
      </c>
      <c r="B137">
        <v>42521</v>
      </c>
      <c r="C137">
        <v>-0.439911</v>
      </c>
      <c r="D137">
        <v>110.746</v>
      </c>
      <c r="E137">
        <v>2.710934</v>
      </c>
      <c r="G137">
        <v>-0.46831800000000001</v>
      </c>
      <c r="H137">
        <v>15.926663</v>
      </c>
      <c r="I137">
        <v>3.4995833000000002E-4</v>
      </c>
      <c r="L137">
        <v>15.8566</v>
      </c>
    </row>
    <row r="138" spans="1:12" x14ac:dyDescent="0.2">
      <c r="A138">
        <v>42490</v>
      </c>
      <c r="B138">
        <v>42490</v>
      </c>
      <c r="C138">
        <v>-0.28261199999999997</v>
      </c>
      <c r="D138">
        <v>108.369</v>
      </c>
      <c r="E138">
        <v>2.7252730000000001</v>
      </c>
      <c r="G138">
        <v>-0.31154999999999999</v>
      </c>
      <c r="H138">
        <v>15.961444999999999</v>
      </c>
      <c r="I138">
        <v>0.11652508333</v>
      </c>
      <c r="L138">
        <v>15.916335999999999</v>
      </c>
    </row>
    <row r="139" spans="1:12" x14ac:dyDescent="0.2">
      <c r="A139">
        <v>42460</v>
      </c>
      <c r="B139">
        <v>42460</v>
      </c>
      <c r="C139">
        <v>-0.39355000000000001</v>
      </c>
      <c r="D139">
        <v>110.238</v>
      </c>
      <c r="E139">
        <v>2.7584770000000001</v>
      </c>
      <c r="G139">
        <v>-0.421821</v>
      </c>
      <c r="H139">
        <v>16.062028000000002</v>
      </c>
      <c r="I139">
        <v>0.10624358333</v>
      </c>
      <c r="L139">
        <v>15.998816</v>
      </c>
    </row>
    <row r="140" spans="1:12" x14ac:dyDescent="0.2">
      <c r="A140">
        <v>42429</v>
      </c>
      <c r="B140">
        <v>42429</v>
      </c>
      <c r="C140">
        <v>-0.26322299999999998</v>
      </c>
      <c r="D140">
        <v>108.157</v>
      </c>
      <c r="E140">
        <v>2.7803580000000001</v>
      </c>
      <c r="G140">
        <v>-0.29192400000000002</v>
      </c>
      <c r="H140">
        <v>16.127894999999999</v>
      </c>
      <c r="I140">
        <v>9.516146181E-2</v>
      </c>
      <c r="L140">
        <v>16.085443000000001</v>
      </c>
    </row>
    <row r="141" spans="1:12" x14ac:dyDescent="0.2">
      <c r="A141">
        <v>42400</v>
      </c>
      <c r="B141">
        <v>42400</v>
      </c>
      <c r="C141">
        <v>-4.5803999999999997E-2</v>
      </c>
      <c r="D141">
        <v>104.26</v>
      </c>
      <c r="E141">
        <v>2.7951899999999998</v>
      </c>
      <c r="G141">
        <v>-6.8064E-2</v>
      </c>
      <c r="H141">
        <v>16.172322999999999</v>
      </c>
      <c r="I141">
        <v>8.4563385419999998E-2</v>
      </c>
      <c r="L141">
        <v>16.164915000000001</v>
      </c>
    </row>
    <row r="142" spans="1:12" x14ac:dyDescent="0.2">
      <c r="A142">
        <v>42369</v>
      </c>
      <c r="B142">
        <v>42369</v>
      </c>
      <c r="C142">
        <v>0.107893</v>
      </c>
      <c r="D142">
        <v>101.376</v>
      </c>
      <c r="E142">
        <v>2.8110189999999999</v>
      </c>
      <c r="G142">
        <v>8.5064000000000001E-2</v>
      </c>
      <c r="H142">
        <v>16.219636999999999</v>
      </c>
      <c r="I142">
        <v>7.4841298609999996E-2</v>
      </c>
      <c r="L142">
        <v>16.237137000000001</v>
      </c>
    </row>
    <row r="143" spans="1:12" x14ac:dyDescent="0.2">
      <c r="A143">
        <v>42338</v>
      </c>
      <c r="B143">
        <v>42338</v>
      </c>
      <c r="C143">
        <v>-3.6872000000000002E-2</v>
      </c>
      <c r="D143">
        <v>103.932</v>
      </c>
      <c r="E143">
        <v>2.8505240000000001</v>
      </c>
      <c r="G143">
        <v>-5.8979999999999998E-2</v>
      </c>
      <c r="H143">
        <v>16.337444999999999</v>
      </c>
      <c r="I143">
        <v>6.3384565970000001E-2</v>
      </c>
      <c r="L143">
        <v>16.331422</v>
      </c>
    </row>
    <row r="144" spans="1:12" x14ac:dyDescent="0.2">
      <c r="A144">
        <v>42308</v>
      </c>
      <c r="B144">
        <v>42308</v>
      </c>
      <c r="C144">
        <v>-0.174877</v>
      </c>
      <c r="D144">
        <v>106.307</v>
      </c>
      <c r="E144">
        <v>2.8862269999999999</v>
      </c>
      <c r="G144">
        <v>-0.196354</v>
      </c>
      <c r="H144">
        <v>16.443194999999999</v>
      </c>
      <c r="I144">
        <v>5.3221638889999999E-2</v>
      </c>
      <c r="L144">
        <v>16.414439999999999</v>
      </c>
    </row>
    <row r="145" spans="1:12" x14ac:dyDescent="0.2">
      <c r="A145">
        <v>42277</v>
      </c>
      <c r="B145">
        <v>42277</v>
      </c>
      <c r="C145">
        <v>4.5798999999999999E-2</v>
      </c>
      <c r="D145">
        <v>102.806</v>
      </c>
      <c r="E145">
        <v>2.9018190000000001</v>
      </c>
      <c r="G145">
        <v>2.3647999999999999E-2</v>
      </c>
      <c r="H145">
        <v>16.489042999999999</v>
      </c>
      <c r="I145">
        <v>4.2476881940000003E-2</v>
      </c>
      <c r="L145">
        <v>16.496594999999999</v>
      </c>
    </row>
    <row r="146" spans="1:12" x14ac:dyDescent="0.2">
      <c r="A146">
        <v>42247</v>
      </c>
      <c r="B146">
        <v>42247</v>
      </c>
      <c r="C146">
        <v>-4.7681000000000001E-2</v>
      </c>
      <c r="D146">
        <v>103.973</v>
      </c>
      <c r="E146">
        <v>2.936048</v>
      </c>
      <c r="G146">
        <v>-6.2710000000000002E-2</v>
      </c>
      <c r="H146">
        <v>16.589531999999998</v>
      </c>
      <c r="I146">
        <v>3.1845892360000003E-2</v>
      </c>
      <c r="L146">
        <v>16.581621999999999</v>
      </c>
    </row>
    <row r="147" spans="1:12" x14ac:dyDescent="0.2">
      <c r="A147">
        <v>42216</v>
      </c>
      <c r="B147">
        <v>42216</v>
      </c>
      <c r="C147">
        <v>-0.139539</v>
      </c>
      <c r="D147">
        <v>105.5885</v>
      </c>
      <c r="E147">
        <v>2.9685229999999998</v>
      </c>
      <c r="G147">
        <v>-0.15456700000000001</v>
      </c>
      <c r="H147">
        <v>16.684311999999998</v>
      </c>
      <c r="I147">
        <v>2.2046062500000001E-2</v>
      </c>
      <c r="L147">
        <v>16.661031000000001</v>
      </c>
    </row>
    <row r="148" spans="1:12" x14ac:dyDescent="0.2">
      <c r="A148">
        <v>42185</v>
      </c>
      <c r="B148">
        <v>42185</v>
      </c>
      <c r="C148">
        <v>-2.1236999999999999E-2</v>
      </c>
      <c r="D148">
        <v>103.437</v>
      </c>
      <c r="E148">
        <v>2.9916290000000001</v>
      </c>
      <c r="G148">
        <v>-3.6257999999999999E-2</v>
      </c>
      <c r="H148">
        <v>16.751369</v>
      </c>
      <c r="I148">
        <v>1.0837298610000001E-2</v>
      </c>
      <c r="L148">
        <v>16.747812</v>
      </c>
    </row>
    <row r="149" spans="1:12" x14ac:dyDescent="0.2">
      <c r="A149">
        <v>42155</v>
      </c>
      <c r="B149">
        <v>42155</v>
      </c>
      <c r="I149">
        <v>0</v>
      </c>
    </row>
    <row r="150" spans="1:12" x14ac:dyDescent="0.2">
      <c r="A150">
        <v>42124</v>
      </c>
      <c r="B150">
        <v>42124</v>
      </c>
      <c r="I150">
        <v>0.11700000000000001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6224-83C1-2647-9860-D375B4A225CD}">
  <dimension ref="A1:M66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117</v>
      </c>
    </row>
    <row r="5" spans="1:13" x14ac:dyDescent="0.2">
      <c r="A5" t="s">
        <v>118</v>
      </c>
    </row>
    <row r="6" spans="1:13" x14ac:dyDescent="0.2">
      <c r="A6" t="s">
        <v>80</v>
      </c>
    </row>
    <row r="7" spans="1:13" x14ac:dyDescent="0.2">
      <c r="A7" t="s">
        <v>110</v>
      </c>
    </row>
    <row r="8" spans="1:13" x14ac:dyDescent="0.2">
      <c r="A8" t="s">
        <v>82</v>
      </c>
    </row>
    <row r="11" spans="1:13" x14ac:dyDescent="0.2">
      <c r="A11" t="s">
        <v>119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104.188</v>
      </c>
      <c r="C13">
        <v>44773</v>
      </c>
      <c r="D13" t="s">
        <v>88</v>
      </c>
      <c r="E13">
        <v>19</v>
      </c>
      <c r="F13" t="s">
        <v>88</v>
      </c>
      <c r="G13">
        <v>0.43320155168253599</v>
      </c>
      <c r="H13">
        <v>44804</v>
      </c>
    </row>
    <row r="14" spans="1:13" x14ac:dyDescent="0.2">
      <c r="A14" t="s">
        <v>89</v>
      </c>
      <c r="B14">
        <v>89.596999999999994</v>
      </c>
      <c r="C14">
        <v>45230</v>
      </c>
      <c r="D14" t="s">
        <v>90</v>
      </c>
      <c r="E14">
        <v>26</v>
      </c>
      <c r="F14" t="s">
        <v>90</v>
      </c>
      <c r="G14">
        <v>-0.27471986042829999</v>
      </c>
      <c r="H14">
        <v>44773</v>
      </c>
    </row>
    <row r="15" spans="1:13" x14ac:dyDescent="0.2">
      <c r="A15" t="s">
        <v>91</v>
      </c>
      <c r="B15">
        <v>95.594565217391306</v>
      </c>
      <c r="D15" t="s">
        <v>92</v>
      </c>
      <c r="E15">
        <v>0</v>
      </c>
      <c r="F15" t="s">
        <v>35</v>
      </c>
      <c r="G15">
        <v>-6.3175828030265099E-2</v>
      </c>
      <c r="H15" t="s">
        <v>120</v>
      </c>
    </row>
    <row r="16" spans="1:13" x14ac:dyDescent="0.2">
      <c r="A16" t="s">
        <v>93</v>
      </c>
      <c r="B16">
        <v>96.892499999999998</v>
      </c>
    </row>
    <row r="19" spans="1:13" x14ac:dyDescent="0.2">
      <c r="A19" t="s">
        <v>121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2.6744659999999998</v>
      </c>
      <c r="D21">
        <v>93.698499999999996</v>
      </c>
      <c r="E21">
        <v>0.59685500000000002</v>
      </c>
      <c r="F21">
        <v>93.570999999999998</v>
      </c>
      <c r="G21">
        <v>2.655745</v>
      </c>
      <c r="I21">
        <v>7.1162609999999997</v>
      </c>
      <c r="J21">
        <v>0.36458333332999998</v>
      </c>
      <c r="K21">
        <v>94.153582999999998</v>
      </c>
      <c r="L21">
        <v>93.789000000000001</v>
      </c>
      <c r="M21">
        <v>7.3065829999999998</v>
      </c>
    </row>
    <row r="22" spans="1:13" x14ac:dyDescent="0.2">
      <c r="A22">
        <v>46022</v>
      </c>
      <c r="B22">
        <v>46022</v>
      </c>
      <c r="C22">
        <v>2.600463</v>
      </c>
      <c r="D22">
        <v>94.248500000000007</v>
      </c>
      <c r="E22">
        <v>0.606568</v>
      </c>
      <c r="F22">
        <v>94.028000000000006</v>
      </c>
      <c r="G22">
        <v>2.5680109999999998</v>
      </c>
      <c r="I22">
        <v>7.1798120000000001</v>
      </c>
      <c r="J22">
        <v>0.26250000000000001</v>
      </c>
      <c r="K22">
        <v>94.510999999999996</v>
      </c>
      <c r="L22">
        <v>94.248500000000007</v>
      </c>
      <c r="M22">
        <v>7.3665200000000004</v>
      </c>
    </row>
    <row r="23" spans="1:13" x14ac:dyDescent="0.2">
      <c r="A23">
        <v>45991</v>
      </c>
      <c r="B23">
        <v>45991</v>
      </c>
      <c r="C23">
        <v>2.5839180000000002</v>
      </c>
      <c r="D23">
        <v>94.302999999999997</v>
      </c>
      <c r="E23">
        <v>0.62058599999999997</v>
      </c>
      <c r="F23">
        <v>94.08</v>
      </c>
      <c r="G23">
        <v>2.5513970000000001</v>
      </c>
      <c r="I23">
        <v>7.2706770000000001</v>
      </c>
      <c r="J23">
        <v>0.10208333333</v>
      </c>
      <c r="K23">
        <v>94.405083000000005</v>
      </c>
      <c r="L23">
        <v>94.302999999999997</v>
      </c>
      <c r="M23">
        <v>7.458545</v>
      </c>
    </row>
    <row r="24" spans="1:13" x14ac:dyDescent="0.2">
      <c r="A24">
        <v>45961</v>
      </c>
      <c r="B24">
        <v>45961</v>
      </c>
      <c r="C24">
        <v>2.4270770000000002</v>
      </c>
      <c r="D24">
        <v>95.346999999999994</v>
      </c>
      <c r="E24">
        <v>0.62324999999999997</v>
      </c>
      <c r="F24">
        <v>95.119</v>
      </c>
      <c r="G24">
        <v>2.394549</v>
      </c>
      <c r="I24">
        <v>7.2284230000000003</v>
      </c>
      <c r="J24">
        <v>1.71597222222</v>
      </c>
      <c r="K24">
        <v>97.062972000000002</v>
      </c>
      <c r="L24">
        <v>95.346999999999994</v>
      </c>
      <c r="M24">
        <v>7.4038630000000003</v>
      </c>
    </row>
    <row r="25" spans="1:13" x14ac:dyDescent="0.2">
      <c r="A25">
        <v>45930</v>
      </c>
      <c r="B25">
        <v>45930</v>
      </c>
      <c r="C25">
        <v>2.5069110000000001</v>
      </c>
      <c r="D25">
        <v>94.734999999999999</v>
      </c>
      <c r="E25">
        <v>0.63547500000000001</v>
      </c>
      <c r="F25">
        <v>94.506</v>
      </c>
      <c r="G25">
        <v>2.4743339999999998</v>
      </c>
      <c r="H25">
        <v>-1.5330999999999999</v>
      </c>
      <c r="I25">
        <v>7.3070969999999997</v>
      </c>
      <c r="J25">
        <v>1.5604166666699999</v>
      </c>
      <c r="K25">
        <v>96.295417</v>
      </c>
      <c r="L25">
        <v>94.734999999999999</v>
      </c>
      <c r="M25">
        <v>7.4902800000000003</v>
      </c>
    </row>
    <row r="26" spans="1:13" x14ac:dyDescent="0.2">
      <c r="A26">
        <v>45900</v>
      </c>
      <c r="B26">
        <v>45900</v>
      </c>
      <c r="C26">
        <v>2.3900250000000001</v>
      </c>
      <c r="D26">
        <v>95.519000000000005</v>
      </c>
      <c r="E26">
        <v>0.65007099999999995</v>
      </c>
      <c r="F26">
        <v>95.286000000000001</v>
      </c>
      <c r="G26">
        <v>2.3575119999999998</v>
      </c>
      <c r="H26">
        <v>-4.0975999999999999</v>
      </c>
      <c r="I26">
        <v>7.4003589999999999</v>
      </c>
      <c r="J26">
        <v>1.41458333333</v>
      </c>
      <c r="K26">
        <v>96.933582999999999</v>
      </c>
      <c r="L26">
        <v>95.519000000000005</v>
      </c>
      <c r="M26">
        <v>7.577229</v>
      </c>
    </row>
    <row r="27" spans="1:13" x14ac:dyDescent="0.2">
      <c r="A27">
        <v>45869</v>
      </c>
      <c r="B27">
        <v>45869</v>
      </c>
      <c r="C27">
        <v>2.3395079999999999</v>
      </c>
      <c r="D27">
        <v>95.846500000000006</v>
      </c>
      <c r="E27">
        <v>0.66293100000000005</v>
      </c>
      <c r="F27">
        <v>95.61</v>
      </c>
      <c r="G27">
        <v>2.306997</v>
      </c>
      <c r="H27">
        <v>-21.658899999999999</v>
      </c>
      <c r="I27">
        <v>7.4815329999999998</v>
      </c>
      <c r="J27">
        <v>1.27847222222</v>
      </c>
      <c r="K27">
        <v>97.124972</v>
      </c>
      <c r="L27">
        <v>95.846500000000006</v>
      </c>
      <c r="M27">
        <v>7.6565640000000004</v>
      </c>
    </row>
    <row r="28" spans="1:13" x14ac:dyDescent="0.2">
      <c r="A28">
        <v>45838</v>
      </c>
      <c r="B28">
        <v>45838</v>
      </c>
      <c r="C28">
        <v>2.194858</v>
      </c>
      <c r="D28">
        <v>96.873500000000007</v>
      </c>
      <c r="E28">
        <v>0.67924700000000005</v>
      </c>
      <c r="F28">
        <v>96.632000000000005</v>
      </c>
      <c r="G28">
        <v>2.1623950000000001</v>
      </c>
      <c r="H28">
        <v>-17.813199999999998</v>
      </c>
      <c r="I28">
        <v>7.5834489999999999</v>
      </c>
      <c r="J28">
        <v>1.1229166666699999</v>
      </c>
      <c r="K28">
        <v>97.996416999999994</v>
      </c>
      <c r="L28">
        <v>96.873500000000007</v>
      </c>
      <c r="M28">
        <v>7.7498950000000004</v>
      </c>
    </row>
    <row r="29" spans="1:13" x14ac:dyDescent="0.2">
      <c r="A29">
        <v>45808</v>
      </c>
      <c r="B29">
        <v>45808</v>
      </c>
      <c r="C29">
        <v>2.2455479999999999</v>
      </c>
      <c r="D29">
        <v>96.466499999999996</v>
      </c>
      <c r="E29">
        <v>0.69118100000000005</v>
      </c>
      <c r="F29">
        <v>96.224000000000004</v>
      </c>
      <c r="G29">
        <v>2.213082</v>
      </c>
      <c r="H29">
        <v>-15.118</v>
      </c>
      <c r="I29">
        <v>7.6569560000000001</v>
      </c>
      <c r="J29">
        <v>0.98194444443999995</v>
      </c>
      <c r="K29">
        <v>97.448443999999995</v>
      </c>
      <c r="L29">
        <v>96.466499999999996</v>
      </c>
      <c r="M29">
        <v>7.8288970000000004</v>
      </c>
    </row>
    <row r="30" spans="1:13" x14ac:dyDescent="0.2">
      <c r="A30">
        <v>45777</v>
      </c>
      <c r="B30">
        <v>45777</v>
      </c>
      <c r="C30">
        <v>2.2300149999999999</v>
      </c>
      <c r="D30">
        <v>96.554000000000002</v>
      </c>
      <c r="E30">
        <v>0.70389800000000002</v>
      </c>
      <c r="F30">
        <v>96.308999999999997</v>
      </c>
      <c r="G30">
        <v>2.19746</v>
      </c>
      <c r="H30">
        <v>-19.869</v>
      </c>
      <c r="I30">
        <v>7.734667</v>
      </c>
      <c r="J30">
        <v>0.84583333332999999</v>
      </c>
      <c r="K30">
        <v>97.399833000000001</v>
      </c>
      <c r="L30">
        <v>96.554000000000002</v>
      </c>
      <c r="M30">
        <v>7.9071509999999998</v>
      </c>
    </row>
    <row r="31" spans="1:13" x14ac:dyDescent="0.2">
      <c r="A31">
        <v>45747</v>
      </c>
      <c r="B31">
        <v>45747</v>
      </c>
      <c r="C31">
        <v>2.576632</v>
      </c>
      <c r="D31">
        <v>93.924499999999995</v>
      </c>
      <c r="E31">
        <v>0.71268500000000001</v>
      </c>
      <c r="F31">
        <v>93.685000000000002</v>
      </c>
      <c r="G31">
        <v>2.5441600000000002</v>
      </c>
      <c r="H31">
        <v>-15.0152</v>
      </c>
      <c r="I31">
        <v>7.7874600000000003</v>
      </c>
      <c r="J31">
        <v>0.68541666667000001</v>
      </c>
      <c r="K31">
        <v>94.609916999999996</v>
      </c>
      <c r="L31">
        <v>93.924499999999995</v>
      </c>
      <c r="M31">
        <v>7.9881140000000004</v>
      </c>
    </row>
    <row r="32" spans="1:13" x14ac:dyDescent="0.2">
      <c r="A32">
        <v>45716</v>
      </c>
      <c r="B32">
        <v>45716</v>
      </c>
      <c r="C32">
        <v>2.3160280000000002</v>
      </c>
      <c r="D32">
        <v>95.835499999999996</v>
      </c>
      <c r="E32">
        <v>0.72990500000000003</v>
      </c>
      <c r="F32">
        <v>95.587999999999994</v>
      </c>
      <c r="G32">
        <v>2.2835179999999999</v>
      </c>
      <c r="H32">
        <v>-10.901400000000001</v>
      </c>
      <c r="I32">
        <v>7.8911920000000002</v>
      </c>
      <c r="J32">
        <v>0.54930555556000005</v>
      </c>
      <c r="K32">
        <v>96.384805999999998</v>
      </c>
      <c r="L32">
        <v>95.835499999999996</v>
      </c>
      <c r="M32">
        <v>8.0739540000000005</v>
      </c>
    </row>
    <row r="33" spans="1:13" x14ac:dyDescent="0.2">
      <c r="A33">
        <v>45688</v>
      </c>
      <c r="B33">
        <v>45688</v>
      </c>
      <c r="C33">
        <v>2.1909540000000001</v>
      </c>
      <c r="D33">
        <v>96.765500000000003</v>
      </c>
      <c r="E33">
        <v>0.74588600000000005</v>
      </c>
      <c r="F33">
        <v>96.513000000000005</v>
      </c>
      <c r="G33">
        <v>2.1584449999999999</v>
      </c>
      <c r="H33">
        <v>-20.436199999999999</v>
      </c>
      <c r="I33">
        <v>7.9861519999999997</v>
      </c>
      <c r="J33">
        <v>0.40347222222000001</v>
      </c>
      <c r="K33">
        <v>97.168971999999997</v>
      </c>
      <c r="L33">
        <v>96.765500000000003</v>
      </c>
      <c r="M33">
        <v>8.1611250000000002</v>
      </c>
    </row>
    <row r="34" spans="1:13" x14ac:dyDescent="0.2">
      <c r="A34">
        <v>45657</v>
      </c>
      <c r="B34">
        <v>45657</v>
      </c>
      <c r="C34">
        <v>2.4270659999999999</v>
      </c>
      <c r="D34">
        <v>94.909000000000006</v>
      </c>
      <c r="E34">
        <v>0.75589399999999995</v>
      </c>
      <c r="F34">
        <v>94.66</v>
      </c>
      <c r="G34">
        <v>2.3945050000000001</v>
      </c>
      <c r="H34">
        <v>-16.0122</v>
      </c>
      <c r="I34">
        <v>8.0447229999999994</v>
      </c>
      <c r="J34">
        <v>0.25277777777999999</v>
      </c>
      <c r="K34">
        <v>95.161777999999998</v>
      </c>
      <c r="L34">
        <v>94.909000000000006</v>
      </c>
      <c r="M34">
        <v>8.2399740000000001</v>
      </c>
    </row>
    <row r="35" spans="1:13" x14ac:dyDescent="0.2">
      <c r="A35">
        <v>45626</v>
      </c>
      <c r="B35">
        <v>45626</v>
      </c>
      <c r="C35">
        <v>1.9030309999999999</v>
      </c>
      <c r="D35">
        <v>99.015500000000003</v>
      </c>
      <c r="E35">
        <v>0.77969500000000003</v>
      </c>
      <c r="F35">
        <v>98.751999999999995</v>
      </c>
      <c r="G35">
        <v>1.870573</v>
      </c>
      <c r="H35">
        <v>-22.7805</v>
      </c>
      <c r="I35">
        <v>8.1835930000000001</v>
      </c>
      <c r="J35">
        <v>0.10694444443999999</v>
      </c>
      <c r="K35">
        <v>99.122444000000002</v>
      </c>
      <c r="L35">
        <v>99.015500000000003</v>
      </c>
      <c r="M35">
        <v>8.3393289999999993</v>
      </c>
    </row>
    <row r="36" spans="1:13" x14ac:dyDescent="0.2">
      <c r="A36">
        <v>45596</v>
      </c>
      <c r="B36">
        <v>45596</v>
      </c>
      <c r="C36">
        <v>2.1019830000000002</v>
      </c>
      <c r="D36">
        <v>97.396000000000001</v>
      </c>
      <c r="E36">
        <v>0.77568400000000004</v>
      </c>
      <c r="F36">
        <v>97.135000000000005</v>
      </c>
      <c r="G36">
        <v>2.0694180000000002</v>
      </c>
      <c r="H36">
        <v>-23.1175</v>
      </c>
      <c r="I36">
        <v>8.0951350000000009</v>
      </c>
      <c r="J36">
        <v>1.71597222222</v>
      </c>
      <c r="K36">
        <v>99.111971999999994</v>
      </c>
      <c r="L36">
        <v>97.396000000000001</v>
      </c>
      <c r="M36">
        <v>8.2652940000000008</v>
      </c>
    </row>
    <row r="37" spans="1:13" x14ac:dyDescent="0.2">
      <c r="A37">
        <v>45565</v>
      </c>
      <c r="B37">
        <v>45565</v>
      </c>
      <c r="C37">
        <v>1.945973</v>
      </c>
      <c r="D37">
        <v>98.644000000000005</v>
      </c>
      <c r="E37">
        <v>0.793879</v>
      </c>
      <c r="F37">
        <v>98.376999999999995</v>
      </c>
      <c r="G37">
        <v>1.9134469999999999</v>
      </c>
      <c r="H37">
        <v>-14.630599999999999</v>
      </c>
      <c r="I37">
        <v>8.2011120000000002</v>
      </c>
      <c r="J37">
        <v>1.5604166666699999</v>
      </c>
      <c r="K37">
        <v>100.20441700000001</v>
      </c>
      <c r="L37">
        <v>98.644000000000005</v>
      </c>
      <c r="M37">
        <v>8.3607040000000001</v>
      </c>
    </row>
    <row r="38" spans="1:13" x14ac:dyDescent="0.2">
      <c r="A38">
        <v>45535</v>
      </c>
      <c r="B38">
        <v>45535</v>
      </c>
      <c r="C38">
        <v>2.020794</v>
      </c>
      <c r="D38">
        <v>98.014499999999998</v>
      </c>
      <c r="E38">
        <v>0.80613000000000001</v>
      </c>
      <c r="F38">
        <v>97.747</v>
      </c>
      <c r="G38">
        <v>1.9882930000000001</v>
      </c>
      <c r="H38">
        <v>-11.207599999999999</v>
      </c>
      <c r="I38">
        <v>8.2709980000000005</v>
      </c>
      <c r="J38">
        <v>1.4194444444400001</v>
      </c>
      <c r="K38">
        <v>99.433943999999997</v>
      </c>
      <c r="L38">
        <v>98.014499999999998</v>
      </c>
      <c r="M38">
        <v>8.4381380000000004</v>
      </c>
    </row>
    <row r="39" spans="1:13" x14ac:dyDescent="0.2">
      <c r="A39">
        <v>45504</v>
      </c>
      <c r="B39">
        <v>45504</v>
      </c>
      <c r="C39">
        <v>2.0170469999999998</v>
      </c>
      <c r="D39">
        <v>98.028000000000006</v>
      </c>
      <c r="E39">
        <v>0.82106900000000005</v>
      </c>
      <c r="F39">
        <v>97.757999999999996</v>
      </c>
      <c r="G39">
        <v>1.984469</v>
      </c>
      <c r="H39">
        <v>-21.430199999999999</v>
      </c>
      <c r="I39">
        <v>8.3558640000000004</v>
      </c>
      <c r="J39">
        <v>1.26875</v>
      </c>
      <c r="K39">
        <v>99.296750000000003</v>
      </c>
      <c r="L39">
        <v>98.028000000000006</v>
      </c>
      <c r="M39">
        <v>8.5244049999999998</v>
      </c>
    </row>
    <row r="40" spans="1:13" x14ac:dyDescent="0.2">
      <c r="A40">
        <v>45473</v>
      </c>
      <c r="B40">
        <v>45473</v>
      </c>
      <c r="C40">
        <v>2.2036389999999999</v>
      </c>
      <c r="D40">
        <v>96.463999999999999</v>
      </c>
      <c r="E40">
        <v>0.83160699999999999</v>
      </c>
      <c r="F40">
        <v>96.197000000000003</v>
      </c>
      <c r="G40">
        <v>2.1710859999999998</v>
      </c>
      <c r="H40">
        <v>-33.026699999999998</v>
      </c>
      <c r="I40">
        <v>8.4144830000000006</v>
      </c>
      <c r="J40">
        <v>1.1229166666699999</v>
      </c>
      <c r="K40">
        <v>97.586917</v>
      </c>
      <c r="L40">
        <v>96.463999999999999</v>
      </c>
      <c r="M40">
        <v>8.5999079999999992</v>
      </c>
    </row>
    <row r="41" spans="1:13" x14ac:dyDescent="0.2">
      <c r="A41">
        <v>45443</v>
      </c>
      <c r="B41">
        <v>45443</v>
      </c>
      <c r="C41">
        <v>2.4359359999999999</v>
      </c>
      <c r="D41">
        <v>94.537000000000006</v>
      </c>
      <c r="E41">
        <v>0.84020600000000001</v>
      </c>
      <c r="F41">
        <v>94.274000000000001</v>
      </c>
      <c r="G41">
        <v>2.4033609999999999</v>
      </c>
      <c r="H41">
        <v>-28.663900000000002</v>
      </c>
      <c r="I41">
        <v>8.4617199999999997</v>
      </c>
      <c r="J41">
        <v>0.98680555556000005</v>
      </c>
      <c r="K41">
        <v>95.523805999999993</v>
      </c>
      <c r="L41">
        <v>94.537000000000006</v>
      </c>
      <c r="M41">
        <v>8.6678420000000003</v>
      </c>
    </row>
    <row r="42" spans="1:13" x14ac:dyDescent="0.2">
      <c r="A42">
        <v>45412</v>
      </c>
      <c r="B42">
        <v>45412</v>
      </c>
      <c r="C42">
        <v>2.487457</v>
      </c>
      <c r="D42">
        <v>94.073499999999996</v>
      </c>
      <c r="E42">
        <v>0.85419699999999998</v>
      </c>
      <c r="F42">
        <v>93.81</v>
      </c>
      <c r="G42">
        <v>2.4549690000000002</v>
      </c>
      <c r="H42">
        <v>-30.7197</v>
      </c>
      <c r="I42">
        <v>8.5393419999999995</v>
      </c>
      <c r="J42">
        <v>0.83611111111000003</v>
      </c>
      <c r="K42">
        <v>94.909610999999998</v>
      </c>
      <c r="L42">
        <v>94.073499999999996</v>
      </c>
      <c r="M42">
        <v>8.7517549999999993</v>
      </c>
    </row>
    <row r="43" spans="1:13" x14ac:dyDescent="0.2">
      <c r="A43">
        <v>45382</v>
      </c>
      <c r="B43">
        <v>45382</v>
      </c>
      <c r="C43">
        <v>2.394949</v>
      </c>
      <c r="D43">
        <v>94.787000000000006</v>
      </c>
      <c r="E43">
        <v>0.871</v>
      </c>
      <c r="F43">
        <v>94.519000000000005</v>
      </c>
      <c r="G43">
        <v>2.3623949999999998</v>
      </c>
      <c r="H43">
        <v>-17.821300000000001</v>
      </c>
      <c r="I43">
        <v>8.6322919999999996</v>
      </c>
      <c r="J43">
        <v>0.69027777777999999</v>
      </c>
      <c r="K43">
        <v>95.477277999999998</v>
      </c>
      <c r="L43">
        <v>94.787000000000006</v>
      </c>
      <c r="M43">
        <v>8.8390310000000003</v>
      </c>
    </row>
    <row r="44" spans="1:13" x14ac:dyDescent="0.2">
      <c r="A44">
        <v>45351</v>
      </c>
      <c r="B44">
        <v>45351</v>
      </c>
      <c r="C44">
        <v>2.4691149999999999</v>
      </c>
      <c r="D44">
        <v>94.135000000000005</v>
      </c>
      <c r="E44">
        <v>0.88373699999999999</v>
      </c>
      <c r="F44">
        <v>93.867000000000004</v>
      </c>
      <c r="G44">
        <v>2.4365489999999999</v>
      </c>
      <c r="H44">
        <v>-21.0318</v>
      </c>
      <c r="I44">
        <v>8.7015750000000001</v>
      </c>
      <c r="J44">
        <v>0.54930555556000005</v>
      </c>
      <c r="K44">
        <v>94.684306000000007</v>
      </c>
      <c r="L44">
        <v>94.135000000000005</v>
      </c>
      <c r="M44">
        <v>8.9164270000000005</v>
      </c>
    </row>
    <row r="45" spans="1:13" x14ac:dyDescent="0.2">
      <c r="A45">
        <v>45322</v>
      </c>
      <c r="B45">
        <v>45322</v>
      </c>
      <c r="C45">
        <v>2.2210839999999998</v>
      </c>
      <c r="D45">
        <v>96.174999999999997</v>
      </c>
      <c r="E45">
        <v>0.90546400000000005</v>
      </c>
      <c r="F45">
        <v>95.897999999999996</v>
      </c>
      <c r="G45">
        <v>2.188523</v>
      </c>
      <c r="H45">
        <v>-23.6265</v>
      </c>
      <c r="I45">
        <v>8.819941</v>
      </c>
      <c r="J45">
        <v>0.39374999999999999</v>
      </c>
      <c r="K45">
        <v>96.568749999999994</v>
      </c>
      <c r="L45">
        <v>96.174999999999997</v>
      </c>
      <c r="M45">
        <v>9.0158389999999997</v>
      </c>
    </row>
    <row r="46" spans="1:13" x14ac:dyDescent="0.2">
      <c r="A46">
        <v>45291</v>
      </c>
      <c r="B46">
        <v>45291</v>
      </c>
      <c r="C46">
        <v>2.0128740000000001</v>
      </c>
      <c r="D46">
        <v>97.953999999999994</v>
      </c>
      <c r="E46">
        <v>0.92508699999999999</v>
      </c>
      <c r="F46">
        <v>97.668999999999997</v>
      </c>
      <c r="G46">
        <v>1.9803200000000001</v>
      </c>
      <c r="H46">
        <v>-24.395399999999999</v>
      </c>
      <c r="I46">
        <v>8.9254770000000008</v>
      </c>
      <c r="J46">
        <v>0.25277777777999999</v>
      </c>
      <c r="K46">
        <v>98.206778</v>
      </c>
      <c r="L46">
        <v>97.953999999999994</v>
      </c>
      <c r="M46">
        <v>9.1051350000000006</v>
      </c>
    </row>
    <row r="47" spans="1:13" x14ac:dyDescent="0.2">
      <c r="A47">
        <v>45260</v>
      </c>
      <c r="B47">
        <v>45260</v>
      </c>
      <c r="C47">
        <v>2.6556109999999999</v>
      </c>
      <c r="D47">
        <v>92.448499999999996</v>
      </c>
      <c r="E47">
        <v>0.92476999999999998</v>
      </c>
      <c r="F47">
        <v>92.18</v>
      </c>
      <c r="G47">
        <v>2.6231170000000001</v>
      </c>
      <c r="H47">
        <v>-14.6614</v>
      </c>
      <c r="I47">
        <v>8.9215140000000002</v>
      </c>
      <c r="J47">
        <v>0.11180555556000001</v>
      </c>
      <c r="K47">
        <v>92.560305999999997</v>
      </c>
      <c r="L47">
        <v>92.448499999999996</v>
      </c>
      <c r="M47">
        <v>9.1584339999999997</v>
      </c>
    </row>
    <row r="48" spans="1:13" x14ac:dyDescent="0.2">
      <c r="A48">
        <v>45230</v>
      </c>
      <c r="B48">
        <v>45230</v>
      </c>
      <c r="C48">
        <v>2.964664</v>
      </c>
      <c r="D48">
        <v>89.858999999999995</v>
      </c>
      <c r="E48">
        <v>0.915879</v>
      </c>
      <c r="F48">
        <v>89.596999999999994</v>
      </c>
      <c r="G48">
        <v>2.9320979999999999</v>
      </c>
      <c r="H48">
        <v>-29.808700000000002</v>
      </c>
      <c r="I48">
        <v>8.796754</v>
      </c>
      <c r="J48">
        <v>1.70625</v>
      </c>
      <c r="K48">
        <v>91.565250000000006</v>
      </c>
      <c r="L48">
        <v>89.858999999999995</v>
      </c>
      <c r="M48">
        <v>9.0575480000000006</v>
      </c>
    </row>
    <row r="49" spans="1:13" x14ac:dyDescent="0.2">
      <c r="A49">
        <v>45199</v>
      </c>
      <c r="B49">
        <v>45199</v>
      </c>
      <c r="C49">
        <v>2.9290240000000001</v>
      </c>
      <c r="D49">
        <v>90.076499999999996</v>
      </c>
      <c r="E49">
        <v>0.93136600000000003</v>
      </c>
      <c r="F49">
        <v>89.811999999999998</v>
      </c>
      <c r="G49">
        <v>2.896544</v>
      </c>
      <c r="H49">
        <v>-38.954900000000002</v>
      </c>
      <c r="I49">
        <v>8.8800799999999995</v>
      </c>
      <c r="J49">
        <v>1.56527777778</v>
      </c>
      <c r="K49">
        <v>91.641778000000002</v>
      </c>
      <c r="L49">
        <v>90.076499999999996</v>
      </c>
      <c r="M49">
        <v>9.1401800000000009</v>
      </c>
    </row>
    <row r="50" spans="1:13" x14ac:dyDescent="0.2">
      <c r="A50">
        <v>45169</v>
      </c>
      <c r="B50">
        <v>45169</v>
      </c>
      <c r="C50">
        <v>2.7353170000000002</v>
      </c>
      <c r="D50">
        <v>91.611000000000004</v>
      </c>
      <c r="E50">
        <v>0.95106999999999997</v>
      </c>
      <c r="F50">
        <v>91.338999999999999</v>
      </c>
      <c r="G50">
        <v>2.7027429999999999</v>
      </c>
      <c r="H50">
        <v>-32.998199999999997</v>
      </c>
      <c r="I50">
        <v>8.9861529999999998</v>
      </c>
      <c r="J50">
        <v>1.4243055555599999</v>
      </c>
      <c r="K50">
        <v>93.035306000000006</v>
      </c>
      <c r="L50">
        <v>91.611000000000004</v>
      </c>
      <c r="M50">
        <v>9.2319519999999997</v>
      </c>
    </row>
    <row r="51" spans="1:13" x14ac:dyDescent="0.2">
      <c r="A51">
        <v>45138</v>
      </c>
      <c r="B51">
        <v>45138</v>
      </c>
      <c r="C51">
        <v>2.5685500000000001</v>
      </c>
      <c r="D51">
        <v>92.963499999999996</v>
      </c>
      <c r="E51">
        <v>0.97191099999999997</v>
      </c>
      <c r="F51">
        <v>92.685000000000002</v>
      </c>
      <c r="G51">
        <v>2.5360800000000001</v>
      </c>
      <c r="H51">
        <v>-37.552</v>
      </c>
      <c r="I51">
        <v>9.0967559999999992</v>
      </c>
      <c r="J51">
        <v>1.26875</v>
      </c>
      <c r="K51">
        <v>94.232249999999993</v>
      </c>
      <c r="L51">
        <v>92.963499999999996</v>
      </c>
      <c r="M51">
        <v>9.3304109999999998</v>
      </c>
    </row>
    <row r="52" spans="1:13" x14ac:dyDescent="0.2">
      <c r="A52">
        <v>45107</v>
      </c>
      <c r="B52">
        <v>45107</v>
      </c>
      <c r="C52">
        <v>2.5319950000000002</v>
      </c>
      <c r="D52">
        <v>93.232500000000002</v>
      </c>
      <c r="E52">
        <v>0.98747799999999997</v>
      </c>
      <c r="F52">
        <v>92.950999999999993</v>
      </c>
      <c r="G52">
        <v>2.4995090000000002</v>
      </c>
      <c r="H52">
        <v>-42.651899999999998</v>
      </c>
      <c r="I52">
        <v>9.1778919999999999</v>
      </c>
      <c r="J52">
        <v>1.1326388888900001</v>
      </c>
      <c r="K52">
        <v>94.365138999999999</v>
      </c>
      <c r="L52">
        <v>93.232500000000002</v>
      </c>
      <c r="M52">
        <v>9.4102759999999996</v>
      </c>
    </row>
    <row r="53" spans="1:13" x14ac:dyDescent="0.2">
      <c r="A53">
        <v>45077</v>
      </c>
      <c r="B53">
        <v>45077</v>
      </c>
      <c r="C53">
        <v>2.2663090000000001</v>
      </c>
      <c r="D53">
        <v>95.534000000000006</v>
      </c>
      <c r="E53">
        <v>1.0115240000000001</v>
      </c>
      <c r="F53">
        <v>95.242000000000004</v>
      </c>
      <c r="G53">
        <v>2.2337470000000001</v>
      </c>
      <c r="H53">
        <v>-55.532299999999999</v>
      </c>
      <c r="I53">
        <v>9.3033730000000006</v>
      </c>
      <c r="J53">
        <v>0.97708333332999997</v>
      </c>
      <c r="K53">
        <v>96.511082999999999</v>
      </c>
      <c r="L53">
        <v>95.534000000000006</v>
      </c>
      <c r="M53">
        <v>9.5142159999999993</v>
      </c>
    </row>
    <row r="54" spans="1:13" x14ac:dyDescent="0.2">
      <c r="A54">
        <v>45046</v>
      </c>
      <c r="B54">
        <v>45046</v>
      </c>
      <c r="C54">
        <v>2.3397830000000002</v>
      </c>
      <c r="D54">
        <v>94.841499999999996</v>
      </c>
      <c r="E54">
        <v>1.024986</v>
      </c>
      <c r="F54">
        <v>94.55</v>
      </c>
      <c r="G54">
        <v>2.3072870000000001</v>
      </c>
      <c r="H54">
        <v>-31.8157</v>
      </c>
      <c r="I54">
        <v>9.3713599999999992</v>
      </c>
      <c r="J54">
        <v>0.83611111111000003</v>
      </c>
      <c r="K54">
        <v>95.677610999999999</v>
      </c>
      <c r="L54">
        <v>94.841499999999996</v>
      </c>
      <c r="M54">
        <v>9.5906300000000009</v>
      </c>
    </row>
    <row r="55" spans="1:13" x14ac:dyDescent="0.2">
      <c r="A55">
        <v>45016</v>
      </c>
      <c r="B55">
        <v>45016</v>
      </c>
      <c r="C55">
        <v>2.2018420000000001</v>
      </c>
      <c r="D55">
        <v>96.061999999999998</v>
      </c>
      <c r="E55">
        <v>1.044432</v>
      </c>
      <c r="F55">
        <v>95.763999999999996</v>
      </c>
      <c r="G55">
        <v>2.169279</v>
      </c>
      <c r="H55">
        <v>-55.8431</v>
      </c>
      <c r="I55">
        <v>9.4704259999999998</v>
      </c>
      <c r="J55">
        <v>0.69513888888999997</v>
      </c>
      <c r="K55">
        <v>96.757138999999995</v>
      </c>
      <c r="L55">
        <v>96.061999999999998</v>
      </c>
      <c r="M55">
        <v>9.6789489999999994</v>
      </c>
    </row>
    <row r="56" spans="1:13" x14ac:dyDescent="0.2">
      <c r="A56">
        <v>44985</v>
      </c>
      <c r="B56">
        <v>44985</v>
      </c>
      <c r="C56">
        <v>2.6814900000000002</v>
      </c>
      <c r="D56">
        <v>91.719499999999996</v>
      </c>
      <c r="E56">
        <v>1.0482400000000001</v>
      </c>
      <c r="F56">
        <v>91.435000000000002</v>
      </c>
      <c r="G56">
        <v>2.6489980000000002</v>
      </c>
      <c r="H56">
        <v>-56.473100000000002</v>
      </c>
      <c r="I56">
        <v>9.4862330000000004</v>
      </c>
      <c r="J56">
        <v>0.53958333332999997</v>
      </c>
      <c r="K56">
        <v>92.259083000000004</v>
      </c>
      <c r="L56">
        <v>91.719499999999996</v>
      </c>
      <c r="M56">
        <v>9.7406050000000004</v>
      </c>
    </row>
    <row r="57" spans="1:13" x14ac:dyDescent="0.2">
      <c r="A57">
        <v>44957</v>
      </c>
      <c r="B57">
        <v>44957</v>
      </c>
      <c r="C57">
        <v>2.1292930000000001</v>
      </c>
      <c r="D57">
        <v>96.683499999999995</v>
      </c>
      <c r="E57">
        <v>1.080379</v>
      </c>
      <c r="F57">
        <v>96.379000000000005</v>
      </c>
      <c r="G57">
        <v>2.0967980000000002</v>
      </c>
      <c r="H57">
        <v>-46.428600000000003</v>
      </c>
      <c r="I57">
        <v>9.6497609999999998</v>
      </c>
      <c r="J57">
        <v>0.39374999999999999</v>
      </c>
      <c r="K57">
        <v>97.077250000000006</v>
      </c>
      <c r="L57">
        <v>96.683499999999995</v>
      </c>
      <c r="M57">
        <v>9.8552330000000001</v>
      </c>
    </row>
    <row r="58" spans="1:13" x14ac:dyDescent="0.2">
      <c r="A58">
        <v>44926</v>
      </c>
      <c r="B58">
        <v>44926</v>
      </c>
      <c r="C58">
        <v>2.3951690000000001</v>
      </c>
      <c r="D58">
        <v>94.191500000000005</v>
      </c>
      <c r="E58">
        <v>1.0886610000000001</v>
      </c>
      <c r="F58">
        <v>93.894000000000005</v>
      </c>
      <c r="G58">
        <v>2.3626689999999999</v>
      </c>
      <c r="H58">
        <v>-69.324399999999997</v>
      </c>
      <c r="I58">
        <v>9.6887679999999996</v>
      </c>
      <c r="J58">
        <v>0.25277777777999999</v>
      </c>
      <c r="K58">
        <v>94.444277999999997</v>
      </c>
      <c r="L58">
        <v>94.191500000000005</v>
      </c>
      <c r="M58">
        <v>9.9208300000000005</v>
      </c>
    </row>
    <row r="59" spans="1:13" x14ac:dyDescent="0.2">
      <c r="A59">
        <v>44895</v>
      </c>
      <c r="B59">
        <v>44895</v>
      </c>
      <c r="C59">
        <v>1.820031</v>
      </c>
      <c r="D59">
        <v>99.629499999999993</v>
      </c>
      <c r="E59">
        <v>1.122967</v>
      </c>
      <c r="F59">
        <v>99.31</v>
      </c>
      <c r="G59">
        <v>1.7875460000000001</v>
      </c>
      <c r="H59">
        <v>-79.875799999999998</v>
      </c>
      <c r="I59">
        <v>9.8595970000000008</v>
      </c>
      <c r="J59">
        <v>0.10208333333</v>
      </c>
      <c r="K59">
        <v>99.731583000000001</v>
      </c>
      <c r="L59">
        <v>99.629499999999993</v>
      </c>
      <c r="M59">
        <v>10.039045</v>
      </c>
    </row>
    <row r="60" spans="1:13" x14ac:dyDescent="0.2">
      <c r="A60">
        <v>44865</v>
      </c>
      <c r="B60">
        <v>44865</v>
      </c>
      <c r="C60">
        <v>2.1750989999999999</v>
      </c>
      <c r="D60">
        <v>96.180999999999997</v>
      </c>
      <c r="E60">
        <v>1.109</v>
      </c>
      <c r="F60">
        <v>95.872</v>
      </c>
      <c r="G60">
        <v>2.14255</v>
      </c>
      <c r="H60">
        <v>-82.049499999999995</v>
      </c>
      <c r="I60">
        <v>9.7108120000000007</v>
      </c>
      <c r="J60">
        <v>1.70625</v>
      </c>
      <c r="K60">
        <v>97.887249999999995</v>
      </c>
      <c r="L60">
        <v>96.180999999999997</v>
      </c>
      <c r="M60">
        <v>9.9220310000000005</v>
      </c>
    </row>
    <row r="61" spans="1:13" x14ac:dyDescent="0.2">
      <c r="A61">
        <v>44834</v>
      </c>
      <c r="B61">
        <v>44834</v>
      </c>
      <c r="C61">
        <v>2.2065109999999999</v>
      </c>
      <c r="D61">
        <v>95.855999999999995</v>
      </c>
      <c r="E61">
        <v>1.123583</v>
      </c>
      <c r="F61">
        <v>95.546000000000006</v>
      </c>
      <c r="G61">
        <v>2.1739389999999998</v>
      </c>
      <c r="H61">
        <v>-85.987399999999994</v>
      </c>
      <c r="I61">
        <v>9.7816960000000002</v>
      </c>
      <c r="J61">
        <v>1.5701388888900001</v>
      </c>
      <c r="K61">
        <v>97.426139000000006</v>
      </c>
      <c r="L61">
        <v>95.855999999999995</v>
      </c>
      <c r="M61">
        <v>9.9975299999999994</v>
      </c>
    </row>
    <row r="62" spans="1:13" x14ac:dyDescent="0.2">
      <c r="A62">
        <v>44804</v>
      </c>
      <c r="B62">
        <v>44804</v>
      </c>
      <c r="C62">
        <v>1.930415</v>
      </c>
      <c r="D62">
        <v>98.519000000000005</v>
      </c>
      <c r="E62">
        <v>1.1504989999999999</v>
      </c>
      <c r="F62">
        <v>98.197000000000003</v>
      </c>
      <c r="G62">
        <v>1.8978729999999999</v>
      </c>
      <c r="H62">
        <v>-77.029200000000003</v>
      </c>
      <c r="I62">
        <v>9.9149200000000004</v>
      </c>
      <c r="J62">
        <v>1.41458333333</v>
      </c>
      <c r="K62">
        <v>99.933582999999999</v>
      </c>
      <c r="L62">
        <v>98.519000000000005</v>
      </c>
      <c r="M62">
        <v>10.106318999999999</v>
      </c>
    </row>
    <row r="63" spans="1:13" x14ac:dyDescent="0.2">
      <c r="A63">
        <v>44773</v>
      </c>
      <c r="B63">
        <v>44773</v>
      </c>
      <c r="C63">
        <v>1.3469249999999999</v>
      </c>
      <c r="D63">
        <v>104.5355</v>
      </c>
      <c r="E63">
        <v>1.1869479999999999</v>
      </c>
      <c r="F63">
        <v>104.188</v>
      </c>
      <c r="G63">
        <v>1.3143910000000001</v>
      </c>
      <c r="H63">
        <v>-86.393500000000003</v>
      </c>
      <c r="I63">
        <v>10.094744</v>
      </c>
      <c r="J63">
        <v>1.26875</v>
      </c>
      <c r="K63">
        <v>105.80425</v>
      </c>
      <c r="L63">
        <v>104.5355</v>
      </c>
      <c r="M63">
        <v>10.230713</v>
      </c>
    </row>
    <row r="64" spans="1:13" x14ac:dyDescent="0.2">
      <c r="A64">
        <v>44742</v>
      </c>
      <c r="B64">
        <v>44742</v>
      </c>
      <c r="C64">
        <v>1.85711</v>
      </c>
      <c r="D64">
        <v>99.238</v>
      </c>
      <c r="E64">
        <v>1.186097</v>
      </c>
      <c r="F64">
        <v>98.909000000000006</v>
      </c>
      <c r="G64">
        <v>1.8245640000000001</v>
      </c>
      <c r="H64">
        <v>-82.171800000000005</v>
      </c>
      <c r="I64">
        <v>10.085366</v>
      </c>
      <c r="J64">
        <v>1.1326388888900001</v>
      </c>
      <c r="K64">
        <v>100.370639</v>
      </c>
      <c r="L64">
        <v>99.238</v>
      </c>
      <c r="M64">
        <v>10.272662</v>
      </c>
    </row>
    <row r="65" spans="1:13" x14ac:dyDescent="0.2">
      <c r="A65">
        <v>44712</v>
      </c>
      <c r="B65">
        <v>44712</v>
      </c>
      <c r="C65">
        <v>1.558343</v>
      </c>
      <c r="D65">
        <v>102.33450000000001</v>
      </c>
      <c r="E65">
        <v>1.2148099999999999</v>
      </c>
      <c r="F65">
        <v>101.991</v>
      </c>
      <c r="G65">
        <v>1.5258229999999999</v>
      </c>
      <c r="H65">
        <v>-87.921400000000006</v>
      </c>
      <c r="I65">
        <v>10.223342000000001</v>
      </c>
      <c r="J65">
        <v>0.97708333332999997</v>
      </c>
      <c r="K65">
        <v>103.311583</v>
      </c>
      <c r="L65">
        <v>102.33450000000001</v>
      </c>
      <c r="M65">
        <v>10.382657</v>
      </c>
    </row>
    <row r="66" spans="1:13" x14ac:dyDescent="0.2">
      <c r="A66">
        <v>44681</v>
      </c>
      <c r="B66">
        <v>44681</v>
      </c>
      <c r="C66">
        <v>1.7696719999999999</v>
      </c>
      <c r="D66">
        <v>100.3045</v>
      </c>
      <c r="E66">
        <v>1.2335259999999999</v>
      </c>
      <c r="F66">
        <v>99.784999999999997</v>
      </c>
      <c r="G66">
        <v>1.7195739999999999</v>
      </c>
      <c r="H66">
        <v>-51.573399999999999</v>
      </c>
      <c r="I66">
        <v>10.350989999999999</v>
      </c>
      <c r="J66">
        <v>0</v>
      </c>
      <c r="K66">
        <v>100.3045</v>
      </c>
      <c r="L66">
        <v>100.3045</v>
      </c>
      <c r="M66">
        <v>10.534167999999999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5F86-5B77-C84B-80D2-5ABAD953BB22}">
  <dimension ref="A1:P21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108</v>
      </c>
    </row>
    <row r="5" spans="1:16" x14ac:dyDescent="0.2">
      <c r="A5" t="s">
        <v>109</v>
      </c>
    </row>
    <row r="6" spans="1:16" x14ac:dyDescent="0.2">
      <c r="A6" t="s">
        <v>80</v>
      </c>
    </row>
    <row r="7" spans="1:16" x14ac:dyDescent="0.2">
      <c r="A7" t="s">
        <v>110</v>
      </c>
    </row>
    <row r="8" spans="1:16" x14ac:dyDescent="0.2">
      <c r="A8" t="s">
        <v>82</v>
      </c>
    </row>
    <row r="11" spans="1:16" x14ac:dyDescent="0.2">
      <c r="A11" t="s">
        <v>111</v>
      </c>
    </row>
    <row r="12" spans="1:16" x14ac:dyDescent="0.2">
      <c r="A12" t="s">
        <v>84</v>
      </c>
      <c r="D12" t="s">
        <v>85</v>
      </c>
      <c r="F12" t="s">
        <v>86</v>
      </c>
    </row>
    <row r="13" spans="1:16" x14ac:dyDescent="0.2">
      <c r="A13" t="s">
        <v>87</v>
      </c>
      <c r="B13">
        <v>166.59800000000001</v>
      </c>
      <c r="C13">
        <v>43708</v>
      </c>
      <c r="D13" t="s">
        <v>88</v>
      </c>
      <c r="E13">
        <v>100</v>
      </c>
      <c r="F13" t="s">
        <v>88</v>
      </c>
      <c r="G13">
        <v>1.88872948124768</v>
      </c>
      <c r="H13">
        <v>43921</v>
      </c>
    </row>
    <row r="14" spans="1:16" x14ac:dyDescent="0.2">
      <c r="A14" t="s">
        <v>89</v>
      </c>
      <c r="B14">
        <v>89.106279999999998</v>
      </c>
      <c r="C14">
        <v>40025</v>
      </c>
      <c r="D14" t="s">
        <v>90</v>
      </c>
      <c r="E14">
        <v>98</v>
      </c>
      <c r="F14" t="s">
        <v>90</v>
      </c>
      <c r="G14">
        <v>-0.80656771452619203</v>
      </c>
      <c r="H14">
        <v>43708</v>
      </c>
    </row>
    <row r="15" spans="1:16" x14ac:dyDescent="0.2">
      <c r="A15" t="s">
        <v>91</v>
      </c>
      <c r="B15">
        <v>126.934200708543</v>
      </c>
      <c r="D15" t="s">
        <v>92</v>
      </c>
      <c r="E15">
        <v>0</v>
      </c>
      <c r="F15" t="s">
        <v>35</v>
      </c>
      <c r="G15">
        <v>0.17832323378329801</v>
      </c>
      <c r="H15" t="s">
        <v>112</v>
      </c>
    </row>
    <row r="16" spans="1:16" x14ac:dyDescent="0.2">
      <c r="A16" t="s">
        <v>93</v>
      </c>
      <c r="B16">
        <v>127.85214000000001</v>
      </c>
    </row>
    <row r="19" spans="1:16" x14ac:dyDescent="0.2">
      <c r="A19" t="s">
        <v>113</v>
      </c>
    </row>
    <row r="20" spans="1:16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114</v>
      </c>
      <c r="I20" t="s">
        <v>107</v>
      </c>
      <c r="J20" t="s">
        <v>115</v>
      </c>
      <c r="K20" t="s">
        <v>116</v>
      </c>
      <c r="L20" t="s">
        <v>100</v>
      </c>
      <c r="M20" t="s">
        <v>97</v>
      </c>
      <c r="N20" t="s">
        <v>58</v>
      </c>
      <c r="O20" t="s">
        <v>59</v>
      </c>
      <c r="P20" t="s">
        <v>98</v>
      </c>
    </row>
    <row r="21" spans="1:16" x14ac:dyDescent="0.2">
      <c r="A21">
        <v>46053</v>
      </c>
      <c r="B21">
        <v>46053</v>
      </c>
      <c r="C21">
        <v>3.0143659999999999</v>
      </c>
      <c r="D21">
        <v>105.2735</v>
      </c>
      <c r="E21">
        <v>1.3155209999999999</v>
      </c>
      <c r="F21">
        <v>105.21</v>
      </c>
      <c r="G21">
        <v>3.0086279999999999</v>
      </c>
      <c r="L21">
        <v>10.254528000000001</v>
      </c>
      <c r="M21">
        <v>2.87777777778</v>
      </c>
      <c r="N21">
        <v>108.36577800000001</v>
      </c>
      <c r="O21">
        <v>105.488</v>
      </c>
      <c r="P21">
        <v>10.563637</v>
      </c>
    </row>
    <row r="22" spans="1:16" x14ac:dyDescent="0.2">
      <c r="A22">
        <v>46022</v>
      </c>
      <c r="B22">
        <v>46022</v>
      </c>
      <c r="C22">
        <v>2.873821</v>
      </c>
      <c r="D22">
        <v>107.089</v>
      </c>
      <c r="E22">
        <v>1.3351090000000001</v>
      </c>
      <c r="F22">
        <v>106.80500000000001</v>
      </c>
      <c r="G22">
        <v>2.8487930000000001</v>
      </c>
      <c r="L22">
        <v>10.348311000000001</v>
      </c>
      <c r="M22">
        <v>2.67361111111</v>
      </c>
      <c r="N22">
        <v>109.76261100000001</v>
      </c>
      <c r="O22">
        <v>107.089</v>
      </c>
      <c r="P22">
        <v>10.645702999999999</v>
      </c>
    </row>
    <row r="23" spans="1:16" x14ac:dyDescent="0.2">
      <c r="A23">
        <v>45991</v>
      </c>
      <c r="B23">
        <v>45991</v>
      </c>
      <c r="C23">
        <v>2.8531300000000002</v>
      </c>
      <c r="D23">
        <v>107.36450000000001</v>
      </c>
      <c r="E23">
        <v>1.355599</v>
      </c>
      <c r="F23">
        <v>107.078</v>
      </c>
      <c r="G23">
        <v>2.8281429999999999</v>
      </c>
      <c r="L23">
        <v>10.442902</v>
      </c>
      <c r="M23">
        <v>2.3527777777800001</v>
      </c>
      <c r="N23">
        <v>109.71727799999999</v>
      </c>
      <c r="O23">
        <v>107.36450000000001</v>
      </c>
      <c r="P23">
        <v>10.740850999999999</v>
      </c>
    </row>
    <row r="24" spans="1:16" x14ac:dyDescent="0.2">
      <c r="A24">
        <v>45961</v>
      </c>
      <c r="B24">
        <v>45961</v>
      </c>
      <c r="C24">
        <v>2.7477269999999998</v>
      </c>
      <c r="D24">
        <v>108.622</v>
      </c>
      <c r="E24">
        <v>1.3778710000000001</v>
      </c>
      <c r="F24">
        <v>108.33</v>
      </c>
      <c r="G24">
        <v>2.7226910000000002</v>
      </c>
      <c r="L24">
        <v>10.546526</v>
      </c>
      <c r="M24">
        <v>2.0805555555600002</v>
      </c>
      <c r="N24">
        <v>110.702556</v>
      </c>
      <c r="O24">
        <v>108.622</v>
      </c>
      <c r="P24">
        <v>10.836316</v>
      </c>
    </row>
    <row r="25" spans="1:16" x14ac:dyDescent="0.2">
      <c r="A25">
        <v>45930</v>
      </c>
      <c r="B25">
        <v>45930</v>
      </c>
      <c r="C25">
        <v>2.8193069999999998</v>
      </c>
      <c r="D25">
        <v>107.83199999999999</v>
      </c>
      <c r="E25">
        <v>1.393127</v>
      </c>
      <c r="F25">
        <v>107.541</v>
      </c>
      <c r="G25">
        <v>2.7942659999999999</v>
      </c>
      <c r="I25">
        <v>9.74</v>
      </c>
      <c r="L25">
        <v>10.613962000000001</v>
      </c>
      <c r="M25">
        <v>1.7694444444399999</v>
      </c>
      <c r="N25">
        <v>109.601444</v>
      </c>
      <c r="O25">
        <v>107.83199999999999</v>
      </c>
      <c r="P25">
        <v>10.913202</v>
      </c>
    </row>
    <row r="26" spans="1:16" x14ac:dyDescent="0.2">
      <c r="A26">
        <v>45900</v>
      </c>
      <c r="B26">
        <v>45900</v>
      </c>
      <c r="C26">
        <v>2.6880480000000002</v>
      </c>
      <c r="D26">
        <v>109.42149999999999</v>
      </c>
      <c r="E26">
        <v>1.4184380000000001</v>
      </c>
      <c r="F26">
        <v>109.124</v>
      </c>
      <c r="G26">
        <v>2.6630639999999999</v>
      </c>
      <c r="I26">
        <v>1.7529999999999999</v>
      </c>
      <c r="L26">
        <v>10.730086</v>
      </c>
      <c r="M26">
        <v>1.4777777777800001</v>
      </c>
      <c r="N26">
        <v>110.899278</v>
      </c>
      <c r="O26">
        <v>109.42149999999999</v>
      </c>
      <c r="P26">
        <v>11.018515000000001</v>
      </c>
    </row>
    <row r="27" spans="1:16" x14ac:dyDescent="0.2">
      <c r="A27">
        <v>45869</v>
      </c>
      <c r="B27">
        <v>45869</v>
      </c>
      <c r="C27">
        <v>2.6304400000000001</v>
      </c>
      <c r="D27">
        <v>110.15949999999999</v>
      </c>
      <c r="E27">
        <v>1.4387080000000001</v>
      </c>
      <c r="F27">
        <v>109.858</v>
      </c>
      <c r="G27">
        <v>2.6054360000000001</v>
      </c>
      <c r="I27">
        <v>-18.581</v>
      </c>
      <c r="L27">
        <v>10.821253</v>
      </c>
      <c r="M27">
        <v>1.2055555555599999</v>
      </c>
      <c r="N27">
        <v>111.365056</v>
      </c>
      <c r="O27">
        <v>110.15949999999999</v>
      </c>
      <c r="P27">
        <v>11.1059</v>
      </c>
    </row>
    <row r="28" spans="1:16" x14ac:dyDescent="0.2">
      <c r="A28">
        <v>45838</v>
      </c>
      <c r="B28">
        <v>45838</v>
      </c>
      <c r="C28">
        <v>2.4335059999999999</v>
      </c>
      <c r="D28">
        <v>112.6365</v>
      </c>
      <c r="E28">
        <v>1.4695309999999999</v>
      </c>
      <c r="F28">
        <v>112.325</v>
      </c>
      <c r="G28">
        <v>2.408487</v>
      </c>
      <c r="I28">
        <v>-7.1740000000000004</v>
      </c>
      <c r="L28">
        <v>10.960713</v>
      </c>
      <c r="M28">
        <v>0.89444444444000004</v>
      </c>
      <c r="N28">
        <v>113.53094400000001</v>
      </c>
      <c r="O28">
        <v>112.6365</v>
      </c>
      <c r="P28">
        <v>11.227442</v>
      </c>
    </row>
    <row r="29" spans="1:16" x14ac:dyDescent="0.2">
      <c r="A29">
        <v>45808</v>
      </c>
      <c r="B29">
        <v>45808</v>
      </c>
      <c r="C29">
        <v>2.4908730000000001</v>
      </c>
      <c r="D29">
        <v>111.9855</v>
      </c>
      <c r="E29">
        <v>1.4843120000000001</v>
      </c>
      <c r="F29">
        <v>111.675</v>
      </c>
      <c r="G29">
        <v>2.4658720000000001</v>
      </c>
      <c r="I29">
        <v>-14.847</v>
      </c>
      <c r="L29">
        <v>11.023923</v>
      </c>
      <c r="M29">
        <v>0.61250000000000004</v>
      </c>
      <c r="N29">
        <v>112.598</v>
      </c>
      <c r="O29">
        <v>111.9855</v>
      </c>
      <c r="P29">
        <v>11.298515</v>
      </c>
    </row>
    <row r="30" spans="1:16" x14ac:dyDescent="0.2">
      <c r="A30">
        <v>45777</v>
      </c>
      <c r="B30">
        <v>45777</v>
      </c>
      <c r="C30">
        <v>2.4991219999999998</v>
      </c>
      <c r="D30">
        <v>111.9415</v>
      </c>
      <c r="E30">
        <v>1.5013639999999999</v>
      </c>
      <c r="F30">
        <v>111.63</v>
      </c>
      <c r="G30">
        <v>2.4741360000000001</v>
      </c>
      <c r="I30">
        <v>-5.6040000000000001</v>
      </c>
      <c r="L30">
        <v>11.097586</v>
      </c>
      <c r="M30">
        <v>0.34027777778000001</v>
      </c>
      <c r="N30">
        <v>112.281778</v>
      </c>
      <c r="O30">
        <v>111.9415</v>
      </c>
      <c r="P30">
        <v>11.374928000000001</v>
      </c>
    </row>
    <row r="31" spans="1:16" x14ac:dyDescent="0.2">
      <c r="A31">
        <v>45747</v>
      </c>
      <c r="B31">
        <v>45747</v>
      </c>
      <c r="C31">
        <v>2.7754750000000001</v>
      </c>
      <c r="D31">
        <v>108.61</v>
      </c>
      <c r="E31">
        <v>1.506008</v>
      </c>
      <c r="F31">
        <v>108.30800000000001</v>
      </c>
      <c r="G31">
        <v>2.750429</v>
      </c>
      <c r="I31">
        <v>-15.087</v>
      </c>
      <c r="L31">
        <v>11.112142</v>
      </c>
      <c r="M31">
        <v>1.944444444E-2</v>
      </c>
      <c r="N31">
        <v>108.62944400000001</v>
      </c>
      <c r="O31">
        <v>108.61</v>
      </c>
      <c r="P31">
        <v>11.420555999999999</v>
      </c>
    </row>
    <row r="32" spans="1:16" x14ac:dyDescent="0.2">
      <c r="A32">
        <v>45716</v>
      </c>
      <c r="B32">
        <v>45716</v>
      </c>
      <c r="C32">
        <v>2.397567</v>
      </c>
      <c r="D32">
        <v>113.3535</v>
      </c>
      <c r="E32">
        <v>1.4995240000000001</v>
      </c>
      <c r="F32">
        <v>113.03400000000001</v>
      </c>
      <c r="G32">
        <v>2.3725640000000001</v>
      </c>
      <c r="I32">
        <v>-14.670999999999999</v>
      </c>
      <c r="L32">
        <v>10.953315999999999</v>
      </c>
      <c r="M32">
        <v>3.24722222222</v>
      </c>
      <c r="N32">
        <v>116.600722</v>
      </c>
      <c r="O32">
        <v>113.3535</v>
      </c>
      <c r="P32">
        <v>11.215928999999999</v>
      </c>
    </row>
    <row r="33" spans="1:16" x14ac:dyDescent="0.2">
      <c r="A33">
        <v>45688</v>
      </c>
      <c r="B33">
        <v>45688</v>
      </c>
      <c r="C33">
        <v>2.4278740000000001</v>
      </c>
      <c r="D33">
        <v>113.029</v>
      </c>
      <c r="E33">
        <v>1.5162979999999999</v>
      </c>
      <c r="F33">
        <v>112.709</v>
      </c>
      <c r="G33">
        <v>2.402825</v>
      </c>
      <c r="I33">
        <v>-5.1849999999999996</v>
      </c>
      <c r="L33">
        <v>11.025587</v>
      </c>
      <c r="M33">
        <v>2.9555555555600002</v>
      </c>
      <c r="N33">
        <v>115.984556</v>
      </c>
      <c r="O33">
        <v>113.029</v>
      </c>
      <c r="P33">
        <v>11.293275</v>
      </c>
    </row>
    <row r="34" spans="1:16" x14ac:dyDescent="0.2">
      <c r="A34">
        <v>45657</v>
      </c>
      <c r="B34">
        <v>45657</v>
      </c>
      <c r="C34">
        <v>2.5796250000000001</v>
      </c>
      <c r="D34">
        <v>111.161</v>
      </c>
      <c r="E34">
        <v>1.5260419999999999</v>
      </c>
      <c r="F34">
        <v>110.846</v>
      </c>
      <c r="G34">
        <v>2.5545840000000002</v>
      </c>
      <c r="I34">
        <v>-16.579000000000001</v>
      </c>
      <c r="L34">
        <v>11.063871000000001</v>
      </c>
      <c r="M34">
        <v>2.6541666666700001</v>
      </c>
      <c r="N34">
        <v>113.815167</v>
      </c>
      <c r="O34">
        <v>111.161</v>
      </c>
      <c r="P34">
        <v>11.349278</v>
      </c>
    </row>
    <row r="35" spans="1:16" x14ac:dyDescent="0.2">
      <c r="A35">
        <v>45626</v>
      </c>
      <c r="B35">
        <v>45626</v>
      </c>
      <c r="C35">
        <v>2.055714</v>
      </c>
      <c r="D35">
        <v>118.0975</v>
      </c>
      <c r="E35">
        <v>1.5787530000000001</v>
      </c>
      <c r="F35">
        <v>117.75700000000001</v>
      </c>
      <c r="G35">
        <v>2.030716</v>
      </c>
      <c r="I35">
        <v>-16.396999999999998</v>
      </c>
      <c r="L35">
        <v>11.303295</v>
      </c>
      <c r="M35">
        <v>2.3624999999999998</v>
      </c>
      <c r="N35">
        <v>120.46</v>
      </c>
      <c r="O35">
        <v>118.0975</v>
      </c>
      <c r="P35">
        <v>11.535658</v>
      </c>
    </row>
    <row r="36" spans="1:16" x14ac:dyDescent="0.2">
      <c r="A36">
        <v>45596</v>
      </c>
      <c r="B36">
        <v>45596</v>
      </c>
      <c r="C36">
        <v>2.2890290000000002</v>
      </c>
      <c r="D36">
        <v>115.04049999999999</v>
      </c>
      <c r="E36">
        <v>1.5821639999999999</v>
      </c>
      <c r="F36">
        <v>114.709</v>
      </c>
      <c r="G36">
        <v>2.2640180000000001</v>
      </c>
      <c r="I36">
        <v>-6.2640000000000002</v>
      </c>
      <c r="L36">
        <v>11.311707999999999</v>
      </c>
      <c r="M36">
        <v>2.0805555555600002</v>
      </c>
      <c r="N36">
        <v>117.121056</v>
      </c>
      <c r="O36">
        <v>115.04049999999999</v>
      </c>
      <c r="P36">
        <v>11.570636</v>
      </c>
    </row>
    <row r="37" spans="1:16" x14ac:dyDescent="0.2">
      <c r="A37">
        <v>45565</v>
      </c>
      <c r="B37">
        <v>45565</v>
      </c>
      <c r="C37">
        <v>2.189797</v>
      </c>
      <c r="D37">
        <v>116.45099999999999</v>
      </c>
      <c r="E37">
        <v>1.6093109999999999</v>
      </c>
      <c r="F37">
        <v>116.113</v>
      </c>
      <c r="G37">
        <v>2.1647530000000001</v>
      </c>
      <c r="I37">
        <v>-5.8159999999999998</v>
      </c>
      <c r="L37">
        <v>11.428706</v>
      </c>
      <c r="M37">
        <v>1.7694444444399999</v>
      </c>
      <c r="N37">
        <v>118.220444</v>
      </c>
      <c r="O37">
        <v>116.45099999999999</v>
      </c>
      <c r="P37">
        <v>11.678971000000001</v>
      </c>
    </row>
    <row r="38" spans="1:16" x14ac:dyDescent="0.2">
      <c r="A38">
        <v>45535</v>
      </c>
      <c r="B38">
        <v>45535</v>
      </c>
      <c r="C38">
        <v>2.2089059999999998</v>
      </c>
      <c r="D38">
        <v>116.27</v>
      </c>
      <c r="E38">
        <v>1.6268849999999999</v>
      </c>
      <c r="F38">
        <v>115.931</v>
      </c>
      <c r="G38">
        <v>2.1838489999999999</v>
      </c>
      <c r="I38">
        <v>-4.9379999999999997</v>
      </c>
      <c r="L38">
        <v>11.501727000000001</v>
      </c>
      <c r="M38">
        <v>1.4875</v>
      </c>
      <c r="N38">
        <v>117.75749999999999</v>
      </c>
      <c r="O38">
        <v>116.27</v>
      </c>
      <c r="P38">
        <v>11.755789</v>
      </c>
    </row>
    <row r="39" spans="1:16" x14ac:dyDescent="0.2">
      <c r="A39">
        <v>45504</v>
      </c>
      <c r="B39">
        <v>45504</v>
      </c>
      <c r="C39">
        <v>2.1294279999999999</v>
      </c>
      <c r="D39">
        <v>117.4415</v>
      </c>
      <c r="E39">
        <v>1.6525319999999999</v>
      </c>
      <c r="F39">
        <v>117.09699999999999</v>
      </c>
      <c r="G39">
        <v>2.1044239999999999</v>
      </c>
      <c r="I39">
        <v>-21.72</v>
      </c>
      <c r="L39">
        <v>11.610193000000001</v>
      </c>
      <c r="M39">
        <v>1.18611111111</v>
      </c>
      <c r="N39">
        <v>118.627611</v>
      </c>
      <c r="O39">
        <v>117.4415</v>
      </c>
      <c r="P39">
        <v>11.857424</v>
      </c>
    </row>
    <row r="40" spans="1:16" x14ac:dyDescent="0.2">
      <c r="A40">
        <v>45473</v>
      </c>
      <c r="B40">
        <v>45473</v>
      </c>
      <c r="C40">
        <v>2.3097940000000001</v>
      </c>
      <c r="D40">
        <v>115.0605</v>
      </c>
      <c r="E40">
        <v>1.6600379999999999</v>
      </c>
      <c r="F40">
        <v>114.723</v>
      </c>
      <c r="G40">
        <v>2.2847900000000001</v>
      </c>
      <c r="I40">
        <v>-17.568000000000001</v>
      </c>
      <c r="L40">
        <v>11.636661</v>
      </c>
      <c r="M40">
        <v>0.89444444444000004</v>
      </c>
      <c r="N40">
        <v>115.954944</v>
      </c>
      <c r="O40">
        <v>115.0605</v>
      </c>
      <c r="P40">
        <v>11.905443999999999</v>
      </c>
    </row>
    <row r="41" spans="1:16" x14ac:dyDescent="0.2">
      <c r="A41">
        <v>45443</v>
      </c>
      <c r="B41">
        <v>45443</v>
      </c>
      <c r="C41">
        <v>2.4656920000000002</v>
      </c>
      <c r="D41">
        <v>113.03749999999999</v>
      </c>
      <c r="E41">
        <v>1.6678139999999999</v>
      </c>
      <c r="F41">
        <v>112.706</v>
      </c>
      <c r="G41">
        <v>2.4406979999999998</v>
      </c>
      <c r="I41">
        <v>-25.041</v>
      </c>
      <c r="L41">
        <v>11.664839000000001</v>
      </c>
      <c r="M41">
        <v>0.62222222222000001</v>
      </c>
      <c r="N41">
        <v>113.659722</v>
      </c>
      <c r="O41">
        <v>113.03749999999999</v>
      </c>
      <c r="P41">
        <v>11.952458</v>
      </c>
    </row>
    <row r="42" spans="1:16" x14ac:dyDescent="0.2">
      <c r="A42">
        <v>45412</v>
      </c>
      <c r="B42">
        <v>45412</v>
      </c>
      <c r="C42">
        <v>2.6558109999999999</v>
      </c>
      <c r="D42">
        <v>110.60250000000001</v>
      </c>
      <c r="E42">
        <v>1.675133</v>
      </c>
      <c r="F42">
        <v>110.27800000000001</v>
      </c>
      <c r="G42">
        <v>2.6307969999999998</v>
      </c>
      <c r="I42">
        <v>-2.089</v>
      </c>
      <c r="L42">
        <v>11.690277999999999</v>
      </c>
      <c r="M42">
        <v>0.32083333333000003</v>
      </c>
      <c r="N42">
        <v>110.923333</v>
      </c>
      <c r="O42">
        <v>110.60250000000001</v>
      </c>
      <c r="P42">
        <v>12.000749000000001</v>
      </c>
    </row>
    <row r="43" spans="1:16" x14ac:dyDescent="0.2">
      <c r="A43">
        <v>45382</v>
      </c>
      <c r="B43">
        <v>45382</v>
      </c>
      <c r="C43">
        <v>2.5389729999999999</v>
      </c>
      <c r="D43">
        <v>112.1905</v>
      </c>
      <c r="E43">
        <v>1.703146</v>
      </c>
      <c r="F43">
        <v>111.85899999999999</v>
      </c>
      <c r="G43">
        <v>2.5139640000000001</v>
      </c>
      <c r="I43">
        <v>-16.283000000000001</v>
      </c>
      <c r="L43">
        <v>11.807573</v>
      </c>
      <c r="M43">
        <v>2.9166666670000001E-2</v>
      </c>
      <c r="N43">
        <v>112.219667</v>
      </c>
      <c r="O43">
        <v>112.1905</v>
      </c>
      <c r="P43">
        <v>12.107364</v>
      </c>
    </row>
    <row r="44" spans="1:16" x14ac:dyDescent="0.2">
      <c r="A44">
        <v>45351</v>
      </c>
      <c r="B44">
        <v>45351</v>
      </c>
      <c r="C44">
        <v>2.6844410000000001</v>
      </c>
      <c r="D44">
        <v>110.324</v>
      </c>
      <c r="E44">
        <v>1.6594519999999999</v>
      </c>
      <c r="F44">
        <v>109.998</v>
      </c>
      <c r="G44">
        <v>2.6594060000000002</v>
      </c>
      <c r="I44">
        <v>0.68</v>
      </c>
      <c r="L44">
        <v>11.477954</v>
      </c>
      <c r="M44">
        <v>3.24722222222</v>
      </c>
      <c r="N44">
        <v>113.57122200000001</v>
      </c>
      <c r="O44">
        <v>110.324</v>
      </c>
      <c r="P44">
        <v>11.786072000000001</v>
      </c>
    </row>
    <row r="45" spans="1:16" x14ac:dyDescent="0.2">
      <c r="A45">
        <v>45322</v>
      </c>
      <c r="B45">
        <v>45322</v>
      </c>
      <c r="C45">
        <v>2.3691610000000001</v>
      </c>
      <c r="D45">
        <v>114.601</v>
      </c>
      <c r="E45">
        <v>1.704007</v>
      </c>
      <c r="F45">
        <v>114.258</v>
      </c>
      <c r="G45">
        <v>2.3441320000000001</v>
      </c>
      <c r="I45">
        <v>-13.999000000000001</v>
      </c>
      <c r="L45">
        <v>11.672411</v>
      </c>
      <c r="M45">
        <v>2.9361111111099998</v>
      </c>
      <c r="N45">
        <v>117.537111</v>
      </c>
      <c r="O45">
        <v>114.601</v>
      </c>
      <c r="P45">
        <v>11.948949000000001</v>
      </c>
    </row>
    <row r="46" spans="1:16" x14ac:dyDescent="0.2">
      <c r="A46">
        <v>45291</v>
      </c>
      <c r="B46">
        <v>45291</v>
      </c>
      <c r="C46">
        <v>2.2299730000000002</v>
      </c>
      <c r="D46">
        <v>116.604</v>
      </c>
      <c r="E46">
        <v>1.7338290000000001</v>
      </c>
      <c r="F46">
        <v>116.252</v>
      </c>
      <c r="G46">
        <v>2.2049289999999999</v>
      </c>
      <c r="I46">
        <v>6.48</v>
      </c>
      <c r="L46">
        <v>11.798709000000001</v>
      </c>
      <c r="M46">
        <v>2.6541666666700001</v>
      </c>
      <c r="N46">
        <v>119.258167</v>
      </c>
      <c r="O46">
        <v>116.604</v>
      </c>
      <c r="P46">
        <v>12.061817</v>
      </c>
    </row>
    <row r="47" spans="1:16" x14ac:dyDescent="0.2">
      <c r="A47">
        <v>45260</v>
      </c>
      <c r="B47">
        <v>45260</v>
      </c>
      <c r="C47">
        <v>2.7694109999999998</v>
      </c>
      <c r="D47">
        <v>109.339</v>
      </c>
      <c r="E47">
        <v>1.7117910000000001</v>
      </c>
      <c r="F47">
        <v>109.012</v>
      </c>
      <c r="G47">
        <v>2.744348</v>
      </c>
      <c r="I47">
        <v>-8.8960000000000008</v>
      </c>
      <c r="L47">
        <v>11.692140999999999</v>
      </c>
      <c r="M47">
        <v>2.37222222222</v>
      </c>
      <c r="N47">
        <v>111.71122200000001</v>
      </c>
      <c r="O47">
        <v>109.339</v>
      </c>
      <c r="P47">
        <v>12.015943999999999</v>
      </c>
    </row>
    <row r="48" spans="1:16" x14ac:dyDescent="0.2">
      <c r="A48">
        <v>45230</v>
      </c>
      <c r="B48">
        <v>45230</v>
      </c>
      <c r="C48">
        <v>3.1828449999999999</v>
      </c>
      <c r="D48">
        <v>104.11199999999999</v>
      </c>
      <c r="E48">
        <v>1.700996</v>
      </c>
      <c r="F48">
        <v>103.803</v>
      </c>
      <c r="G48">
        <v>3.1578059999999999</v>
      </c>
      <c r="I48">
        <v>-5.4249999999999998</v>
      </c>
      <c r="L48">
        <v>11.635431000000001</v>
      </c>
      <c r="M48">
        <v>2.0611111111099998</v>
      </c>
      <c r="N48">
        <v>106.17311100000001</v>
      </c>
      <c r="O48">
        <v>104.11199999999999</v>
      </c>
      <c r="P48">
        <v>12.005768</v>
      </c>
    </row>
    <row r="49" spans="1:16" x14ac:dyDescent="0.2">
      <c r="A49">
        <v>45199</v>
      </c>
      <c r="B49">
        <v>45199</v>
      </c>
      <c r="C49">
        <v>2.999873</v>
      </c>
      <c r="D49">
        <v>106.431</v>
      </c>
      <c r="E49">
        <v>1.7342310000000001</v>
      </c>
      <c r="F49">
        <v>106.11199999999999</v>
      </c>
      <c r="G49">
        <v>2.9748139999999998</v>
      </c>
      <c r="I49">
        <v>-31.177</v>
      </c>
      <c r="L49">
        <v>11.777098000000001</v>
      </c>
      <c r="M49">
        <v>1.7791666666699999</v>
      </c>
      <c r="N49">
        <v>108.210167</v>
      </c>
      <c r="O49">
        <v>106.431</v>
      </c>
      <c r="P49">
        <v>12.130395999999999</v>
      </c>
    </row>
    <row r="50" spans="1:16" x14ac:dyDescent="0.2">
      <c r="A50">
        <v>45169</v>
      </c>
      <c r="B50">
        <v>45169</v>
      </c>
      <c r="C50">
        <v>2.83623</v>
      </c>
      <c r="D50">
        <v>108.57899999999999</v>
      </c>
      <c r="E50">
        <v>1.766364</v>
      </c>
      <c r="F50">
        <v>108.251</v>
      </c>
      <c r="G50">
        <v>2.811188</v>
      </c>
      <c r="I50">
        <v>-14.22</v>
      </c>
      <c r="L50">
        <v>11.912202000000001</v>
      </c>
      <c r="M50">
        <v>1.49722222222</v>
      </c>
      <c r="N50">
        <v>110.076222</v>
      </c>
      <c r="O50">
        <v>108.57899999999999</v>
      </c>
      <c r="P50">
        <v>12.25006</v>
      </c>
    </row>
    <row r="51" spans="1:16" x14ac:dyDescent="0.2">
      <c r="A51">
        <v>45138</v>
      </c>
      <c r="B51">
        <v>45138</v>
      </c>
      <c r="C51">
        <v>2.6265070000000001</v>
      </c>
      <c r="D51">
        <v>111.428</v>
      </c>
      <c r="E51">
        <v>1.804603</v>
      </c>
      <c r="F51">
        <v>111.08799999999999</v>
      </c>
      <c r="G51">
        <v>2.6014680000000001</v>
      </c>
      <c r="I51">
        <v>-24.105</v>
      </c>
      <c r="L51">
        <v>12.071579</v>
      </c>
      <c r="M51">
        <v>1.18611111111</v>
      </c>
      <c r="N51">
        <v>112.61411099999999</v>
      </c>
      <c r="O51">
        <v>111.428</v>
      </c>
      <c r="P51">
        <v>12.388639</v>
      </c>
    </row>
    <row r="52" spans="1:16" x14ac:dyDescent="0.2">
      <c r="A52">
        <v>45107</v>
      </c>
      <c r="B52">
        <v>45107</v>
      </c>
      <c r="C52">
        <v>2.6741429999999999</v>
      </c>
      <c r="D52">
        <v>110.827</v>
      </c>
      <c r="E52">
        <v>1.819858</v>
      </c>
      <c r="F52">
        <v>110.488</v>
      </c>
      <c r="G52">
        <v>2.649105</v>
      </c>
      <c r="I52">
        <v>-25.706</v>
      </c>
      <c r="L52">
        <v>12.130779</v>
      </c>
      <c r="M52">
        <v>0.91388888888999997</v>
      </c>
      <c r="N52">
        <v>111.740889</v>
      </c>
      <c r="O52">
        <v>110.827</v>
      </c>
      <c r="P52">
        <v>12.455173</v>
      </c>
    </row>
    <row r="53" spans="1:16" x14ac:dyDescent="0.2">
      <c r="A53">
        <v>45077</v>
      </c>
      <c r="B53">
        <v>45077</v>
      </c>
      <c r="C53">
        <v>2.4559600000000001</v>
      </c>
      <c r="D53">
        <v>113.902</v>
      </c>
      <c r="E53">
        <v>1.859556</v>
      </c>
      <c r="F53">
        <v>113.55</v>
      </c>
      <c r="G53">
        <v>2.4309240000000001</v>
      </c>
      <c r="I53">
        <v>-34.396999999999998</v>
      </c>
      <c r="L53">
        <v>12.293435000000001</v>
      </c>
      <c r="M53">
        <v>0.60277777777999997</v>
      </c>
      <c r="N53">
        <v>114.504778</v>
      </c>
      <c r="O53">
        <v>113.902</v>
      </c>
      <c r="P53">
        <v>12.595357</v>
      </c>
    </row>
    <row r="54" spans="1:16" x14ac:dyDescent="0.2">
      <c r="A54">
        <v>45046</v>
      </c>
      <c r="B54">
        <v>45046</v>
      </c>
      <c r="C54">
        <v>2.4877530000000001</v>
      </c>
      <c r="D54">
        <v>113.514</v>
      </c>
      <c r="E54">
        <v>1.8771</v>
      </c>
      <c r="F54">
        <v>113.16200000000001</v>
      </c>
      <c r="G54">
        <v>2.462707</v>
      </c>
      <c r="I54">
        <v>-15.654999999999999</v>
      </c>
      <c r="L54">
        <v>12.360961</v>
      </c>
      <c r="M54">
        <v>0.32083333333000003</v>
      </c>
      <c r="N54">
        <v>113.834833</v>
      </c>
      <c r="O54">
        <v>113.514</v>
      </c>
      <c r="P54">
        <v>12.668471</v>
      </c>
    </row>
    <row r="55" spans="1:16" x14ac:dyDescent="0.2">
      <c r="A55">
        <v>45016</v>
      </c>
      <c r="B55">
        <v>45016</v>
      </c>
      <c r="C55">
        <v>2.3017949999999998</v>
      </c>
      <c r="D55">
        <v>116.241</v>
      </c>
      <c r="E55">
        <v>1.91282</v>
      </c>
      <c r="F55">
        <v>115.877</v>
      </c>
      <c r="G55">
        <v>2.2767309999999998</v>
      </c>
      <c r="I55">
        <v>-44.337000000000003</v>
      </c>
      <c r="L55">
        <v>12.504564</v>
      </c>
      <c r="M55">
        <v>3.8888888890000001E-2</v>
      </c>
      <c r="N55">
        <v>116.279889</v>
      </c>
      <c r="O55">
        <v>116.241</v>
      </c>
      <c r="P55">
        <v>12.792393000000001</v>
      </c>
    </row>
    <row r="56" spans="1:16" x14ac:dyDescent="0.2">
      <c r="A56">
        <v>44985</v>
      </c>
      <c r="B56">
        <v>44985</v>
      </c>
      <c r="C56">
        <v>2.7252900000000002</v>
      </c>
      <c r="D56">
        <v>110.3165</v>
      </c>
      <c r="E56">
        <v>1.841364</v>
      </c>
      <c r="F56">
        <v>109.974</v>
      </c>
      <c r="G56">
        <v>2.7002890000000002</v>
      </c>
      <c r="I56">
        <v>-42.98</v>
      </c>
      <c r="L56">
        <v>12.061286000000001</v>
      </c>
      <c r="M56">
        <v>3.2277777777800001</v>
      </c>
      <c r="N56">
        <v>113.54427800000001</v>
      </c>
      <c r="O56">
        <v>110.3165</v>
      </c>
      <c r="P56">
        <v>12.389991</v>
      </c>
    </row>
    <row r="57" spans="1:16" x14ac:dyDescent="0.2">
      <c r="A57">
        <v>44957</v>
      </c>
      <c r="B57">
        <v>44957</v>
      </c>
      <c r="C57">
        <v>1.9936069999999999</v>
      </c>
      <c r="D57">
        <v>121.01949999999999</v>
      </c>
      <c r="E57">
        <v>1.9271069999999999</v>
      </c>
      <c r="F57">
        <v>120.634</v>
      </c>
      <c r="G57">
        <v>1.9685790000000001</v>
      </c>
      <c r="I57">
        <v>-52.503999999999998</v>
      </c>
      <c r="L57">
        <v>12.424440000000001</v>
      </c>
      <c r="M57">
        <v>2.9361111111099998</v>
      </c>
      <c r="N57">
        <v>123.955611</v>
      </c>
      <c r="O57">
        <v>121.01949999999999</v>
      </c>
      <c r="P57">
        <v>12.672134</v>
      </c>
    </row>
    <row r="58" spans="1:16" x14ac:dyDescent="0.2">
      <c r="A58">
        <v>44926</v>
      </c>
      <c r="B58">
        <v>44926</v>
      </c>
      <c r="C58">
        <v>2.2917809999999998</v>
      </c>
      <c r="D58">
        <v>116.5945</v>
      </c>
      <c r="E58">
        <v>1.92065</v>
      </c>
      <c r="F58">
        <v>116.22499999999999</v>
      </c>
      <c r="G58">
        <v>2.266775</v>
      </c>
      <c r="I58">
        <v>-65.796000000000006</v>
      </c>
      <c r="L58">
        <v>12.388609000000001</v>
      </c>
      <c r="M58">
        <v>2.6541666666700001</v>
      </c>
      <c r="N58">
        <v>119.248667</v>
      </c>
      <c r="O58">
        <v>116.5945</v>
      </c>
      <c r="P58">
        <v>12.672529000000001</v>
      </c>
    </row>
    <row r="59" spans="1:16" x14ac:dyDescent="0.2">
      <c r="A59">
        <v>44895</v>
      </c>
      <c r="B59">
        <v>44895</v>
      </c>
      <c r="C59">
        <v>1.814851</v>
      </c>
      <c r="D59">
        <v>124.02200000000001</v>
      </c>
      <c r="E59">
        <v>1.9859119999999999</v>
      </c>
      <c r="F59">
        <v>123.622</v>
      </c>
      <c r="G59">
        <v>1.789812</v>
      </c>
      <c r="I59">
        <v>-67.870999999999995</v>
      </c>
      <c r="L59">
        <v>12.656586000000001</v>
      </c>
      <c r="M59">
        <v>2.3527777777800001</v>
      </c>
      <c r="N59">
        <v>126.37477800000001</v>
      </c>
      <c r="O59">
        <v>124.02200000000001</v>
      </c>
      <c r="P59">
        <v>12.886285000000001</v>
      </c>
    </row>
    <row r="60" spans="1:16" x14ac:dyDescent="0.2">
      <c r="A60">
        <v>44865</v>
      </c>
      <c r="B60">
        <v>44865</v>
      </c>
      <c r="C60">
        <v>2.1279970000000001</v>
      </c>
      <c r="D60">
        <v>119.212</v>
      </c>
      <c r="E60">
        <v>1.978645</v>
      </c>
      <c r="F60">
        <v>118.82899999999999</v>
      </c>
      <c r="G60">
        <v>2.1029369999999998</v>
      </c>
      <c r="I60">
        <v>-76.887</v>
      </c>
      <c r="L60">
        <v>12.617649</v>
      </c>
      <c r="M60">
        <v>2.0611111111099998</v>
      </c>
      <c r="N60">
        <v>121.273111</v>
      </c>
      <c r="O60">
        <v>119.212</v>
      </c>
      <c r="P60">
        <v>12.886153</v>
      </c>
    </row>
    <row r="61" spans="1:16" x14ac:dyDescent="0.2">
      <c r="A61">
        <v>44834</v>
      </c>
      <c r="B61">
        <v>44834</v>
      </c>
      <c r="C61">
        <v>2.1224769999999999</v>
      </c>
      <c r="D61">
        <v>119.373</v>
      </c>
      <c r="E61">
        <v>1.99918</v>
      </c>
      <c r="F61">
        <v>118.988</v>
      </c>
      <c r="G61">
        <v>2.0974189999999999</v>
      </c>
      <c r="I61">
        <v>-84.412000000000006</v>
      </c>
      <c r="L61">
        <v>12.695945</v>
      </c>
      <c r="M61">
        <v>1.7888888888900001</v>
      </c>
      <c r="N61">
        <v>121.161889</v>
      </c>
      <c r="O61">
        <v>119.373</v>
      </c>
      <c r="P61">
        <v>12.965413</v>
      </c>
    </row>
    <row r="62" spans="1:16" x14ac:dyDescent="0.2">
      <c r="A62">
        <v>44804</v>
      </c>
      <c r="B62">
        <v>44804</v>
      </c>
      <c r="C62">
        <v>1.8895690000000001</v>
      </c>
      <c r="D62">
        <v>123.1315</v>
      </c>
      <c r="E62">
        <v>2.0440610000000001</v>
      </c>
      <c r="F62">
        <v>122.73</v>
      </c>
      <c r="G62">
        <v>1.8645400000000001</v>
      </c>
      <c r="I62">
        <v>-76.945999999999998</v>
      </c>
      <c r="L62">
        <v>12.873241</v>
      </c>
      <c r="M62">
        <v>1.4777777777800001</v>
      </c>
      <c r="N62">
        <v>124.609278</v>
      </c>
      <c r="O62">
        <v>123.1315</v>
      </c>
      <c r="P62">
        <v>13.116489</v>
      </c>
    </row>
    <row r="63" spans="1:16" x14ac:dyDescent="0.2">
      <c r="A63">
        <v>44773</v>
      </c>
      <c r="B63">
        <v>44773</v>
      </c>
      <c r="C63">
        <v>1.421362</v>
      </c>
      <c r="D63">
        <v>131.0735</v>
      </c>
      <c r="E63">
        <v>2.1104609999999999</v>
      </c>
      <c r="F63">
        <v>130.63900000000001</v>
      </c>
      <c r="G63">
        <v>1.39635</v>
      </c>
      <c r="I63">
        <v>-79.41</v>
      </c>
      <c r="L63">
        <v>13.135902</v>
      </c>
      <c r="M63">
        <v>1.18611111111</v>
      </c>
      <c r="N63">
        <v>132.25961100000001</v>
      </c>
      <c r="O63">
        <v>131.0735</v>
      </c>
      <c r="P63">
        <v>13.322611</v>
      </c>
    </row>
    <row r="64" spans="1:16" x14ac:dyDescent="0.2">
      <c r="A64">
        <v>44742</v>
      </c>
      <c r="B64">
        <v>44742</v>
      </c>
      <c r="C64">
        <v>1.7561530000000001</v>
      </c>
      <c r="D64">
        <v>125.51</v>
      </c>
      <c r="E64">
        <v>2.099335</v>
      </c>
      <c r="F64">
        <v>125.096</v>
      </c>
      <c r="G64">
        <v>1.7310909999999999</v>
      </c>
      <c r="I64">
        <v>-90.245999999999995</v>
      </c>
      <c r="L64">
        <v>13.083133999999999</v>
      </c>
      <c r="M64">
        <v>0.91388888888999997</v>
      </c>
      <c r="N64">
        <v>126.423889</v>
      </c>
      <c r="O64">
        <v>125.51</v>
      </c>
      <c r="P64">
        <v>13.312893000000001</v>
      </c>
    </row>
    <row r="65" spans="1:16" x14ac:dyDescent="0.2">
      <c r="A65">
        <v>44712</v>
      </c>
      <c r="B65">
        <v>44712</v>
      </c>
      <c r="C65">
        <v>1.7183250000000001</v>
      </c>
      <c r="D65">
        <v>126.2595</v>
      </c>
      <c r="E65">
        <v>2.1267830000000001</v>
      </c>
      <c r="F65">
        <v>125.84099999999999</v>
      </c>
      <c r="G65">
        <v>1.6933039999999999</v>
      </c>
      <c r="I65">
        <v>-73.381</v>
      </c>
      <c r="L65">
        <v>13.185181</v>
      </c>
      <c r="M65">
        <v>0.60277777777999997</v>
      </c>
      <c r="N65">
        <v>126.862278</v>
      </c>
      <c r="O65">
        <v>126.2595</v>
      </c>
      <c r="P65">
        <v>13.411745</v>
      </c>
    </row>
    <row r="66" spans="1:16" x14ac:dyDescent="0.2">
      <c r="A66">
        <v>44681</v>
      </c>
      <c r="B66">
        <v>44681</v>
      </c>
      <c r="C66">
        <v>1.8337030000000001</v>
      </c>
      <c r="D66">
        <v>124.44750000000001</v>
      </c>
      <c r="E66">
        <v>2.1372650000000002</v>
      </c>
      <c r="F66">
        <v>124.035</v>
      </c>
      <c r="G66">
        <v>1.808692</v>
      </c>
      <c r="I66">
        <v>-43.993000000000002</v>
      </c>
      <c r="L66">
        <v>13.219447000000001</v>
      </c>
      <c r="M66">
        <v>0.32083333333000003</v>
      </c>
      <c r="N66">
        <v>124.768333</v>
      </c>
      <c r="O66">
        <v>124.44750000000001</v>
      </c>
      <c r="P66">
        <v>13.461853</v>
      </c>
    </row>
    <row r="67" spans="1:16" x14ac:dyDescent="0.2">
      <c r="A67">
        <v>44651</v>
      </c>
      <c r="B67">
        <v>44651</v>
      </c>
      <c r="C67">
        <v>1.3353250000000001</v>
      </c>
      <c r="D67">
        <v>133.1575</v>
      </c>
      <c r="E67">
        <v>2.2080839999999999</v>
      </c>
      <c r="F67">
        <v>132.708</v>
      </c>
      <c r="G67">
        <v>1.3103070000000001</v>
      </c>
      <c r="I67">
        <v>-45.982999999999997</v>
      </c>
      <c r="L67">
        <v>13.492457999999999</v>
      </c>
      <c r="M67">
        <v>3.8888888890000001E-2</v>
      </c>
      <c r="N67">
        <v>133.19638900000001</v>
      </c>
      <c r="O67">
        <v>133.1575</v>
      </c>
      <c r="P67">
        <v>13.672625999999999</v>
      </c>
    </row>
    <row r="68" spans="1:16" x14ac:dyDescent="0.2">
      <c r="A68">
        <v>44620</v>
      </c>
      <c r="B68">
        <v>44620</v>
      </c>
      <c r="C68">
        <v>0.71188300000000004</v>
      </c>
      <c r="D68">
        <v>145.185</v>
      </c>
      <c r="E68">
        <v>2.240694</v>
      </c>
      <c r="F68">
        <v>144.684</v>
      </c>
      <c r="G68">
        <v>0.68683799999999995</v>
      </c>
      <c r="I68">
        <v>-74.388999999999996</v>
      </c>
      <c r="L68">
        <v>13.49616</v>
      </c>
      <c r="M68">
        <v>3.2277777777800001</v>
      </c>
      <c r="N68">
        <v>148.412778</v>
      </c>
      <c r="O68">
        <v>145.185</v>
      </c>
      <c r="P68">
        <v>13.592237000000001</v>
      </c>
    </row>
    <row r="69" spans="1:16" x14ac:dyDescent="0.2">
      <c r="A69">
        <v>44592</v>
      </c>
      <c r="B69">
        <v>44592</v>
      </c>
      <c r="C69">
        <v>0.62210100000000002</v>
      </c>
      <c r="D69">
        <v>147.21549999999999</v>
      </c>
      <c r="E69">
        <v>2.2734329999999998</v>
      </c>
      <c r="F69">
        <v>146.70400000000001</v>
      </c>
      <c r="G69">
        <v>0.59707500000000002</v>
      </c>
      <c r="I69">
        <v>-60.585999999999999</v>
      </c>
      <c r="L69">
        <v>13.616585000000001</v>
      </c>
      <c r="M69">
        <v>2.9361111111099998</v>
      </c>
      <c r="N69">
        <v>150.151611</v>
      </c>
      <c r="O69">
        <v>147.21549999999999</v>
      </c>
      <c r="P69">
        <v>13.701294000000001</v>
      </c>
    </row>
    <row r="70" spans="1:16" x14ac:dyDescent="0.2">
      <c r="A70">
        <v>44561</v>
      </c>
      <c r="B70">
        <v>44561</v>
      </c>
      <c r="C70">
        <v>0.54439599999999999</v>
      </c>
      <c r="D70">
        <v>149.02699999999999</v>
      </c>
      <c r="E70">
        <v>2.3036189999999999</v>
      </c>
      <c r="F70">
        <v>148.506</v>
      </c>
      <c r="G70">
        <v>0.51934100000000005</v>
      </c>
      <c r="I70">
        <v>-50.012</v>
      </c>
      <c r="L70">
        <v>13.7265</v>
      </c>
      <c r="M70">
        <v>2.6638888888899999</v>
      </c>
      <c r="N70">
        <v>151.690889</v>
      </c>
      <c r="O70">
        <v>149.02699999999999</v>
      </c>
      <c r="P70">
        <v>13.801226</v>
      </c>
    </row>
    <row r="71" spans="1:16" x14ac:dyDescent="0.2">
      <c r="A71">
        <v>44530</v>
      </c>
      <c r="B71">
        <v>44530</v>
      </c>
      <c r="C71">
        <v>0.42681799999999998</v>
      </c>
      <c r="D71">
        <v>151.75749999999999</v>
      </c>
      <c r="E71">
        <v>2.341542</v>
      </c>
      <c r="F71">
        <v>151.22300000000001</v>
      </c>
      <c r="G71">
        <v>0.40179100000000001</v>
      </c>
      <c r="I71">
        <v>-57.819000000000003</v>
      </c>
      <c r="L71">
        <v>13.864272</v>
      </c>
      <c r="M71">
        <v>2.3527777777800001</v>
      </c>
      <c r="N71">
        <v>154.11027799999999</v>
      </c>
      <c r="O71">
        <v>151.75749999999999</v>
      </c>
      <c r="P71">
        <v>13.923446999999999</v>
      </c>
    </row>
    <row r="72" spans="1:16" x14ac:dyDescent="0.2">
      <c r="A72">
        <v>44500</v>
      </c>
      <c r="B72">
        <v>44500</v>
      </c>
      <c r="C72">
        <v>0.609765</v>
      </c>
      <c r="D72">
        <v>148.124</v>
      </c>
      <c r="E72">
        <v>2.3455240000000002</v>
      </c>
      <c r="F72">
        <v>147.60300000000001</v>
      </c>
      <c r="G72">
        <v>0.58472000000000002</v>
      </c>
      <c r="I72">
        <v>-50.926000000000002</v>
      </c>
      <c r="L72">
        <v>13.870241999999999</v>
      </c>
      <c r="M72">
        <v>2.0611111111099998</v>
      </c>
      <c r="N72">
        <v>150.18511100000001</v>
      </c>
      <c r="O72">
        <v>148.124</v>
      </c>
      <c r="P72">
        <v>13.954818</v>
      </c>
    </row>
    <row r="73" spans="1:16" x14ac:dyDescent="0.2">
      <c r="A73">
        <v>44469</v>
      </c>
      <c r="B73">
        <v>44469</v>
      </c>
      <c r="C73">
        <v>0.70253600000000005</v>
      </c>
      <c r="D73">
        <v>146.39949999999999</v>
      </c>
      <c r="E73">
        <v>2.3576220000000001</v>
      </c>
      <c r="F73">
        <v>145.88399999999999</v>
      </c>
      <c r="G73">
        <v>0.67751399999999995</v>
      </c>
      <c r="I73">
        <v>-43.718000000000004</v>
      </c>
      <c r="L73">
        <v>13.908322</v>
      </c>
      <c r="M73">
        <v>1.7888888888900001</v>
      </c>
      <c r="N73">
        <v>148.188389</v>
      </c>
      <c r="O73">
        <v>146.39949999999999</v>
      </c>
      <c r="P73">
        <v>14.006033</v>
      </c>
    </row>
    <row r="74" spans="1:16" x14ac:dyDescent="0.2">
      <c r="A74">
        <v>44439</v>
      </c>
      <c r="B74">
        <v>44439</v>
      </c>
      <c r="C74">
        <v>0.49868800000000002</v>
      </c>
      <c r="D74">
        <v>150.92500000000001</v>
      </c>
      <c r="E74">
        <v>2.4057029999999999</v>
      </c>
      <c r="F74">
        <v>150.38800000000001</v>
      </c>
      <c r="G74">
        <v>0.47363300000000003</v>
      </c>
      <c r="I74">
        <v>-37.521999999999998</v>
      </c>
      <c r="L74">
        <v>14.082871000000001</v>
      </c>
      <c r="M74">
        <v>1.4777777777800001</v>
      </c>
      <c r="N74">
        <v>152.40277800000001</v>
      </c>
      <c r="O74">
        <v>150.92500000000001</v>
      </c>
      <c r="P74">
        <v>14.153100999999999</v>
      </c>
    </row>
    <row r="75" spans="1:16" x14ac:dyDescent="0.2">
      <c r="A75">
        <v>44408</v>
      </c>
      <c r="B75">
        <v>44408</v>
      </c>
      <c r="C75">
        <v>0.45656600000000003</v>
      </c>
      <c r="D75">
        <v>152.0615</v>
      </c>
      <c r="E75">
        <v>2.4338470000000001</v>
      </c>
      <c r="F75">
        <v>151.518</v>
      </c>
      <c r="G75">
        <v>0.43154599999999999</v>
      </c>
      <c r="I75">
        <v>-36.643999999999998</v>
      </c>
      <c r="L75">
        <v>14.180847</v>
      </c>
      <c r="M75">
        <v>1.19583333333</v>
      </c>
      <c r="N75">
        <v>153.25733299999999</v>
      </c>
      <c r="O75">
        <v>152.0615</v>
      </c>
      <c r="P75">
        <v>14.245590999999999</v>
      </c>
    </row>
    <row r="76" spans="1:16" x14ac:dyDescent="0.2">
      <c r="A76">
        <v>44377</v>
      </c>
      <c r="B76">
        <v>44377</v>
      </c>
      <c r="C76">
        <v>0.70399599999999996</v>
      </c>
      <c r="D76">
        <v>147.00800000000001</v>
      </c>
      <c r="E76">
        <v>2.4312130000000001</v>
      </c>
      <c r="F76">
        <v>146.48400000000001</v>
      </c>
      <c r="G76">
        <v>0.67894299999999996</v>
      </c>
      <c r="I76">
        <v>-38.192</v>
      </c>
      <c r="L76">
        <v>14.161473000000001</v>
      </c>
      <c r="M76">
        <v>0.89444444444000004</v>
      </c>
      <c r="N76">
        <v>147.902444</v>
      </c>
      <c r="O76">
        <v>147.00800000000001</v>
      </c>
      <c r="P76">
        <v>14.261169000000001</v>
      </c>
    </row>
    <row r="77" spans="1:16" x14ac:dyDescent="0.2">
      <c r="A77">
        <v>44347</v>
      </c>
      <c r="B77">
        <v>44347</v>
      </c>
      <c r="C77">
        <v>0.84489300000000001</v>
      </c>
      <c r="D77">
        <v>144.28299999999999</v>
      </c>
      <c r="E77">
        <v>2.4395530000000001</v>
      </c>
      <c r="F77">
        <v>143.76900000000001</v>
      </c>
      <c r="G77">
        <v>0.81984699999999999</v>
      </c>
      <c r="I77">
        <v>-31.350999999999999</v>
      </c>
      <c r="L77">
        <v>14.184043000000001</v>
      </c>
      <c r="M77">
        <v>0.60277777777999997</v>
      </c>
      <c r="N77">
        <v>144.88577799999999</v>
      </c>
      <c r="O77">
        <v>144.28299999999999</v>
      </c>
      <c r="P77">
        <v>14.303883000000001</v>
      </c>
    </row>
    <row r="78" spans="1:16" x14ac:dyDescent="0.2">
      <c r="A78">
        <v>44316</v>
      </c>
      <c r="B78">
        <v>44316</v>
      </c>
      <c r="C78">
        <v>0.75087800000000005</v>
      </c>
      <c r="D78">
        <v>146.422</v>
      </c>
      <c r="E78">
        <v>2.473007</v>
      </c>
      <c r="F78">
        <v>145.89699999999999</v>
      </c>
      <c r="G78">
        <v>0.72582800000000003</v>
      </c>
      <c r="I78">
        <v>-35.503</v>
      </c>
      <c r="L78">
        <v>14.301415</v>
      </c>
      <c r="M78">
        <v>0.33055555555999999</v>
      </c>
      <c r="N78">
        <v>146.752556</v>
      </c>
      <c r="O78">
        <v>146.422</v>
      </c>
      <c r="P78">
        <v>14.408801</v>
      </c>
    </row>
    <row r="79" spans="1:16" x14ac:dyDescent="0.2">
      <c r="A79">
        <v>44286</v>
      </c>
      <c r="B79">
        <v>44286</v>
      </c>
      <c r="C79">
        <v>0.75545600000000002</v>
      </c>
      <c r="D79">
        <v>146.51499999999999</v>
      </c>
      <c r="E79">
        <v>2.4953859999999999</v>
      </c>
      <c r="F79">
        <v>145.988</v>
      </c>
      <c r="G79">
        <v>0.73041100000000003</v>
      </c>
      <c r="I79">
        <v>-31.998999999999999</v>
      </c>
      <c r="L79">
        <v>14.376651000000001</v>
      </c>
      <c r="M79">
        <v>5.8333333330000001E-2</v>
      </c>
      <c r="N79">
        <v>146.57333299999999</v>
      </c>
      <c r="O79">
        <v>146.51499999999999</v>
      </c>
      <c r="P79">
        <v>14.485260999999999</v>
      </c>
    </row>
    <row r="80" spans="1:16" x14ac:dyDescent="0.2">
      <c r="A80">
        <v>44255</v>
      </c>
      <c r="B80">
        <v>44255</v>
      </c>
      <c r="C80">
        <v>0.75042699999999996</v>
      </c>
      <c r="D80">
        <v>146.85</v>
      </c>
      <c r="E80">
        <v>2.464925</v>
      </c>
      <c r="F80">
        <v>146.31899999999999</v>
      </c>
      <c r="G80">
        <v>0.72536299999999998</v>
      </c>
      <c r="I80">
        <v>-33.414000000000001</v>
      </c>
      <c r="L80">
        <v>14.135833999999999</v>
      </c>
      <c r="M80">
        <v>3.2277777777800001</v>
      </c>
      <c r="N80">
        <v>150.077778</v>
      </c>
      <c r="O80">
        <v>146.85</v>
      </c>
      <c r="P80">
        <v>14.241913</v>
      </c>
    </row>
    <row r="81" spans="1:16" x14ac:dyDescent="0.2">
      <c r="A81">
        <v>44227</v>
      </c>
      <c r="B81">
        <v>44227</v>
      </c>
      <c r="C81">
        <v>0.41456700000000002</v>
      </c>
      <c r="D81">
        <v>154.435</v>
      </c>
      <c r="E81">
        <v>2.530529</v>
      </c>
      <c r="F81">
        <v>153.869</v>
      </c>
      <c r="G81">
        <v>0.38951200000000002</v>
      </c>
      <c r="I81">
        <v>-25.209</v>
      </c>
      <c r="L81">
        <v>14.375000999999999</v>
      </c>
      <c r="M81">
        <v>2.9361111111099998</v>
      </c>
      <c r="N81">
        <v>157.37111100000001</v>
      </c>
      <c r="O81">
        <v>154.435</v>
      </c>
      <c r="P81">
        <v>14.434595</v>
      </c>
    </row>
    <row r="82" spans="1:16" x14ac:dyDescent="0.2">
      <c r="A82">
        <v>44196</v>
      </c>
      <c r="B82">
        <v>44196</v>
      </c>
      <c r="C82">
        <v>0.34510200000000002</v>
      </c>
      <c r="D82">
        <v>156.24199999999999</v>
      </c>
      <c r="E82">
        <v>2.5614219999999999</v>
      </c>
      <c r="F82">
        <v>155.666</v>
      </c>
      <c r="G82">
        <v>0.32003799999999999</v>
      </c>
      <c r="I82">
        <v>-15.654</v>
      </c>
      <c r="L82">
        <v>14.481958000000001</v>
      </c>
      <c r="M82">
        <v>2.67361111111</v>
      </c>
      <c r="N82">
        <v>158.91561100000001</v>
      </c>
      <c r="O82">
        <v>156.24199999999999</v>
      </c>
      <c r="P82">
        <v>14.531936</v>
      </c>
    </row>
    <row r="83" spans="1:16" x14ac:dyDescent="0.2">
      <c r="A83">
        <v>44165</v>
      </c>
      <c r="B83">
        <v>44165</v>
      </c>
      <c r="C83">
        <v>0.35086299999999998</v>
      </c>
      <c r="D83">
        <v>156.38249999999999</v>
      </c>
      <c r="E83">
        <v>2.5881530000000001</v>
      </c>
      <c r="F83">
        <v>155.804</v>
      </c>
      <c r="G83">
        <v>0.32583699999999999</v>
      </c>
      <c r="I83">
        <v>-20.553999999999998</v>
      </c>
      <c r="L83">
        <v>14.57063</v>
      </c>
      <c r="M83">
        <v>2.3527777777800001</v>
      </c>
      <c r="N83">
        <v>158.73527799999999</v>
      </c>
      <c r="O83">
        <v>156.38249999999999</v>
      </c>
      <c r="P83">
        <v>14.621753</v>
      </c>
    </row>
    <row r="84" spans="1:16" x14ac:dyDescent="0.2">
      <c r="A84">
        <v>44135</v>
      </c>
      <c r="B84">
        <v>44135</v>
      </c>
      <c r="C84">
        <v>0.30598900000000001</v>
      </c>
      <c r="D84">
        <v>157.67150000000001</v>
      </c>
      <c r="E84">
        <v>2.6180750000000002</v>
      </c>
      <c r="F84">
        <v>157.08500000000001</v>
      </c>
      <c r="G84">
        <v>0.28094999999999998</v>
      </c>
      <c r="I84">
        <v>-18.36</v>
      </c>
      <c r="L84">
        <v>14.671801</v>
      </c>
      <c r="M84">
        <v>2.07083333333</v>
      </c>
      <c r="N84">
        <v>159.742333</v>
      </c>
      <c r="O84">
        <v>157.67150000000001</v>
      </c>
      <c r="P84">
        <v>14.716696000000001</v>
      </c>
    </row>
    <row r="85" spans="1:16" x14ac:dyDescent="0.2">
      <c r="A85">
        <v>44104</v>
      </c>
      <c r="B85">
        <v>44104</v>
      </c>
      <c r="C85">
        <v>0.32952599999999999</v>
      </c>
      <c r="D85">
        <v>157.38</v>
      </c>
      <c r="E85">
        <v>2.6411989999999999</v>
      </c>
      <c r="F85">
        <v>156.79300000000001</v>
      </c>
      <c r="G85">
        <v>0.30447800000000003</v>
      </c>
      <c r="I85">
        <v>-15.786</v>
      </c>
      <c r="L85">
        <v>14.746670999999999</v>
      </c>
      <c r="M85">
        <v>1.7694444444399999</v>
      </c>
      <c r="N85">
        <v>159.14944399999999</v>
      </c>
      <c r="O85">
        <v>157.38</v>
      </c>
      <c r="P85">
        <v>14.795266</v>
      </c>
    </row>
    <row r="86" spans="1:16" x14ac:dyDescent="0.2">
      <c r="A86">
        <v>44074</v>
      </c>
      <c r="B86">
        <v>44074</v>
      </c>
      <c r="C86">
        <v>0.47123399999999999</v>
      </c>
      <c r="D86">
        <v>154.32749999999999</v>
      </c>
      <c r="E86">
        <v>2.6484100000000002</v>
      </c>
      <c r="F86">
        <v>153.75200000000001</v>
      </c>
      <c r="G86">
        <v>0.44619999999999999</v>
      </c>
      <c r="I86">
        <v>-10.88</v>
      </c>
      <c r="L86">
        <v>14.763396999999999</v>
      </c>
      <c r="M86">
        <v>1.4777777777800001</v>
      </c>
      <c r="N86">
        <v>155.80527799999999</v>
      </c>
      <c r="O86">
        <v>154.32749999999999</v>
      </c>
      <c r="P86">
        <v>14.832967</v>
      </c>
    </row>
    <row r="87" spans="1:16" x14ac:dyDescent="0.2">
      <c r="A87">
        <v>44043</v>
      </c>
      <c r="B87">
        <v>44043</v>
      </c>
      <c r="C87">
        <v>0.365873</v>
      </c>
      <c r="D87">
        <v>157.00649999999999</v>
      </c>
      <c r="E87">
        <v>2.6857190000000002</v>
      </c>
      <c r="F87">
        <v>156.417</v>
      </c>
      <c r="G87">
        <v>0.34083400000000003</v>
      </c>
      <c r="I87">
        <v>-6.79</v>
      </c>
      <c r="L87">
        <v>14.890231</v>
      </c>
      <c r="M87">
        <v>1.2055555555599999</v>
      </c>
      <c r="N87">
        <v>158.21205599999999</v>
      </c>
      <c r="O87">
        <v>157.00649999999999</v>
      </c>
      <c r="P87">
        <v>14.944710000000001</v>
      </c>
    </row>
    <row r="88" spans="1:16" x14ac:dyDescent="0.2">
      <c r="A88">
        <v>44012</v>
      </c>
      <c r="B88">
        <v>44012</v>
      </c>
      <c r="C88">
        <v>0.39633299999999999</v>
      </c>
      <c r="D88">
        <v>156.54949999999999</v>
      </c>
      <c r="E88">
        <v>2.709082</v>
      </c>
      <c r="F88">
        <v>155.96</v>
      </c>
      <c r="G88">
        <v>0.37129600000000001</v>
      </c>
      <c r="I88">
        <v>-1.71</v>
      </c>
      <c r="L88">
        <v>14.964492999999999</v>
      </c>
      <c r="M88">
        <v>0.89444444444000004</v>
      </c>
      <c r="N88">
        <v>157.44394399999999</v>
      </c>
      <c r="O88">
        <v>156.54949999999999</v>
      </c>
      <c r="P88">
        <v>15.023802</v>
      </c>
    </row>
    <row r="89" spans="1:16" x14ac:dyDescent="0.2">
      <c r="A89">
        <v>43982</v>
      </c>
      <c r="B89">
        <v>43982</v>
      </c>
      <c r="C89">
        <v>0.41012300000000002</v>
      </c>
      <c r="D89">
        <v>156.46600000000001</v>
      </c>
      <c r="E89">
        <v>2.7330079999999999</v>
      </c>
      <c r="F89">
        <v>155.875</v>
      </c>
      <c r="G89">
        <v>0.38506899999999999</v>
      </c>
      <c r="I89">
        <v>-5.43</v>
      </c>
      <c r="L89">
        <v>15.041007</v>
      </c>
      <c r="M89">
        <v>0.60277777777999997</v>
      </c>
      <c r="N89">
        <v>157.06877800000001</v>
      </c>
      <c r="O89">
        <v>156.46600000000001</v>
      </c>
      <c r="P89">
        <v>15.102694</v>
      </c>
    </row>
    <row r="90" spans="1:16" x14ac:dyDescent="0.2">
      <c r="A90">
        <v>43951</v>
      </c>
      <c r="B90">
        <v>43951</v>
      </c>
      <c r="C90">
        <v>0.30741299999999999</v>
      </c>
      <c r="D90">
        <v>159.14599999999999</v>
      </c>
      <c r="E90">
        <v>2.769876</v>
      </c>
      <c r="F90">
        <v>158.541</v>
      </c>
      <c r="G90">
        <v>0.28235900000000003</v>
      </c>
      <c r="I90">
        <v>-17.48</v>
      </c>
      <c r="L90">
        <v>15.164068</v>
      </c>
      <c r="M90">
        <v>0.34027777778000001</v>
      </c>
      <c r="N90">
        <v>159.486278</v>
      </c>
      <c r="O90">
        <v>159.14599999999999</v>
      </c>
      <c r="P90">
        <v>15.210684000000001</v>
      </c>
    </row>
    <row r="91" spans="1:16" x14ac:dyDescent="0.2">
      <c r="A91">
        <v>43921</v>
      </c>
      <c r="B91">
        <v>43921</v>
      </c>
      <c r="C91">
        <v>0.241622</v>
      </c>
      <c r="D91">
        <v>161.03700000000001</v>
      </c>
      <c r="E91">
        <v>2.8073760000000001</v>
      </c>
      <c r="F91">
        <v>160.42099999999999</v>
      </c>
      <c r="G91">
        <v>0.21656300000000001</v>
      </c>
      <c r="I91">
        <v>-20.14</v>
      </c>
      <c r="L91">
        <v>15.286439</v>
      </c>
      <c r="M91">
        <v>1.944444444E-2</v>
      </c>
      <c r="N91">
        <v>161.056444</v>
      </c>
      <c r="O91">
        <v>161.03700000000001</v>
      </c>
      <c r="P91">
        <v>15.323373999999999</v>
      </c>
    </row>
    <row r="92" spans="1:16" x14ac:dyDescent="0.2">
      <c r="A92">
        <v>43890</v>
      </c>
      <c r="B92">
        <v>43890</v>
      </c>
      <c r="C92">
        <v>8.3642999999999995E-2</v>
      </c>
      <c r="D92">
        <v>165.26050000000001</v>
      </c>
      <c r="E92">
        <v>2.7945980000000001</v>
      </c>
      <c r="F92">
        <v>164.62299999999999</v>
      </c>
      <c r="G92">
        <v>5.8604000000000003E-2</v>
      </c>
      <c r="I92">
        <v>-34.82</v>
      </c>
      <c r="L92">
        <v>15.120772000000001</v>
      </c>
      <c r="M92">
        <v>3.2374999999999998</v>
      </c>
      <c r="N92">
        <v>168.49799999999999</v>
      </c>
      <c r="O92">
        <v>165.26050000000001</v>
      </c>
      <c r="P92">
        <v>15.133419</v>
      </c>
    </row>
    <row r="93" spans="1:16" x14ac:dyDescent="0.2">
      <c r="A93">
        <v>43861</v>
      </c>
      <c r="B93">
        <v>43861</v>
      </c>
      <c r="C93">
        <v>0.35191099999999997</v>
      </c>
      <c r="D93">
        <v>158.82599999999999</v>
      </c>
      <c r="E93">
        <v>2.7817419999999999</v>
      </c>
      <c r="F93">
        <v>158.21600000000001</v>
      </c>
      <c r="G93">
        <v>0.326845</v>
      </c>
      <c r="I93">
        <v>-22.27</v>
      </c>
      <c r="L93">
        <v>15.064247</v>
      </c>
      <c r="M93">
        <v>2.9555555555600002</v>
      </c>
      <c r="N93">
        <v>161.78155599999999</v>
      </c>
      <c r="O93">
        <v>158.82599999999999</v>
      </c>
      <c r="P93">
        <v>15.11726</v>
      </c>
    </row>
    <row r="94" spans="1:16" x14ac:dyDescent="0.2">
      <c r="A94">
        <v>43830</v>
      </c>
      <c r="B94">
        <v>43830</v>
      </c>
      <c r="C94">
        <v>0.54744499999999996</v>
      </c>
      <c r="D94">
        <v>154.3725</v>
      </c>
      <c r="E94">
        <v>2.780567</v>
      </c>
      <c r="F94">
        <v>153.78100000000001</v>
      </c>
      <c r="G94">
        <v>0.52239899999999995</v>
      </c>
      <c r="I94">
        <v>-28.96</v>
      </c>
      <c r="L94">
        <v>15.049454000000001</v>
      </c>
      <c r="M94">
        <v>2.6541666666700001</v>
      </c>
      <c r="N94">
        <v>157.026667</v>
      </c>
      <c r="O94">
        <v>154.3725</v>
      </c>
      <c r="P94">
        <v>15.131842000000001</v>
      </c>
    </row>
    <row r="95" spans="1:16" x14ac:dyDescent="0.2">
      <c r="A95">
        <v>43799</v>
      </c>
      <c r="B95">
        <v>43799</v>
      </c>
      <c r="C95">
        <v>0.39701799999999998</v>
      </c>
      <c r="D95">
        <v>158.22200000000001</v>
      </c>
      <c r="E95">
        <v>2.8280799999999999</v>
      </c>
      <c r="F95">
        <v>157.61099999999999</v>
      </c>
      <c r="G95">
        <v>0.37196499999999999</v>
      </c>
      <c r="I95">
        <v>-32</v>
      </c>
      <c r="L95">
        <v>15.209894999999999</v>
      </c>
      <c r="M95">
        <v>2.3624999999999998</v>
      </c>
      <c r="N95">
        <v>160.58449999999999</v>
      </c>
      <c r="O95">
        <v>158.22200000000001</v>
      </c>
      <c r="P95">
        <v>15.270281000000001</v>
      </c>
    </row>
    <row r="96" spans="1:16" x14ac:dyDescent="0.2">
      <c r="A96">
        <v>43769</v>
      </c>
      <c r="B96">
        <v>43769</v>
      </c>
      <c r="C96">
        <v>0.225492</v>
      </c>
      <c r="D96">
        <v>162.738</v>
      </c>
      <c r="E96">
        <v>2.878263</v>
      </c>
      <c r="F96">
        <v>162.10400000000001</v>
      </c>
      <c r="G96">
        <v>0.20044100000000001</v>
      </c>
      <c r="I96">
        <v>-40.54</v>
      </c>
      <c r="L96">
        <v>15.378363999999999</v>
      </c>
      <c r="M96">
        <v>2.0805555555600002</v>
      </c>
      <c r="N96">
        <v>164.818556</v>
      </c>
      <c r="O96">
        <v>162.738</v>
      </c>
      <c r="P96">
        <v>15.413041</v>
      </c>
    </row>
    <row r="97" spans="1:16" x14ac:dyDescent="0.2">
      <c r="A97">
        <v>43738</v>
      </c>
      <c r="B97">
        <v>43738</v>
      </c>
      <c r="C97">
        <v>0.164411</v>
      </c>
      <c r="D97">
        <v>164.58699999999999</v>
      </c>
      <c r="E97">
        <v>2.915451</v>
      </c>
      <c r="F97">
        <v>163.94200000000001</v>
      </c>
      <c r="G97">
        <v>0.13935600000000001</v>
      </c>
      <c r="I97">
        <v>-33.76</v>
      </c>
      <c r="L97">
        <v>15.498436999999999</v>
      </c>
      <c r="M97">
        <v>1.7694444444399999</v>
      </c>
      <c r="N97">
        <v>166.35644400000001</v>
      </c>
      <c r="O97">
        <v>164.58699999999999</v>
      </c>
      <c r="P97">
        <v>15.523918999999999</v>
      </c>
    </row>
    <row r="98" spans="1:16" x14ac:dyDescent="0.2">
      <c r="A98">
        <v>43708</v>
      </c>
      <c r="B98">
        <v>43708</v>
      </c>
      <c r="C98">
        <v>7.2392999999999999E-2</v>
      </c>
      <c r="D98">
        <v>167.25749999999999</v>
      </c>
      <c r="E98">
        <v>2.954828</v>
      </c>
      <c r="F98">
        <v>166.59800000000001</v>
      </c>
      <c r="G98">
        <v>4.7362000000000001E-2</v>
      </c>
      <c r="I98">
        <v>-31.1</v>
      </c>
      <c r="L98">
        <v>15.626125999999999</v>
      </c>
      <c r="M98">
        <v>1.4875</v>
      </c>
      <c r="N98">
        <v>168.745</v>
      </c>
      <c r="O98">
        <v>167.25749999999999</v>
      </c>
      <c r="P98">
        <v>15.637438</v>
      </c>
    </row>
    <row r="99" spans="1:16" x14ac:dyDescent="0.2">
      <c r="A99">
        <v>43677</v>
      </c>
      <c r="B99">
        <v>43677</v>
      </c>
      <c r="C99">
        <v>0.374255</v>
      </c>
      <c r="D99">
        <v>159.76750000000001</v>
      </c>
      <c r="E99">
        <v>2.9377599999999999</v>
      </c>
      <c r="F99">
        <v>159.14099999999999</v>
      </c>
      <c r="G99">
        <v>0.349215</v>
      </c>
      <c r="I99">
        <v>-35.799999999999997</v>
      </c>
      <c r="L99">
        <v>15.556464999999999</v>
      </c>
      <c r="M99">
        <v>1.18611111111</v>
      </c>
      <c r="N99">
        <v>160.953611</v>
      </c>
      <c r="O99">
        <v>159.76750000000001</v>
      </c>
      <c r="P99">
        <v>15.614685</v>
      </c>
    </row>
    <row r="100" spans="1:16" x14ac:dyDescent="0.2">
      <c r="A100">
        <v>43646</v>
      </c>
      <c r="B100">
        <v>43646</v>
      </c>
      <c r="C100">
        <v>0.53282700000000005</v>
      </c>
      <c r="D100">
        <v>156.078</v>
      </c>
      <c r="E100">
        <v>2.9407359999999998</v>
      </c>
      <c r="F100">
        <v>155.46700000000001</v>
      </c>
      <c r="G100">
        <v>0.507768</v>
      </c>
      <c r="I100">
        <v>-33.380000000000003</v>
      </c>
      <c r="L100">
        <v>15.557105</v>
      </c>
      <c r="M100">
        <v>0.89444444444000004</v>
      </c>
      <c r="N100">
        <v>156.972444</v>
      </c>
      <c r="O100">
        <v>156.078</v>
      </c>
      <c r="P100">
        <v>15.639996999999999</v>
      </c>
    </row>
    <row r="101" spans="1:16" x14ac:dyDescent="0.2">
      <c r="A101">
        <v>43616</v>
      </c>
      <c r="B101">
        <v>43616</v>
      </c>
      <c r="C101">
        <v>0.59306499999999995</v>
      </c>
      <c r="D101">
        <v>154.81800000000001</v>
      </c>
      <c r="E101">
        <v>2.9565540000000001</v>
      </c>
      <c r="F101">
        <v>154.21100000000001</v>
      </c>
      <c r="G101">
        <v>0.56799900000000003</v>
      </c>
      <c r="I101">
        <v>-44.98</v>
      </c>
      <c r="L101">
        <v>15.603047999999999</v>
      </c>
      <c r="M101">
        <v>0.62222222222000001</v>
      </c>
      <c r="N101">
        <v>155.44022200000001</v>
      </c>
      <c r="O101">
        <v>154.81800000000001</v>
      </c>
      <c r="P101">
        <v>15.695584</v>
      </c>
    </row>
    <row r="102" spans="1:16" x14ac:dyDescent="0.2">
      <c r="A102">
        <v>43585</v>
      </c>
      <c r="B102">
        <v>43585</v>
      </c>
      <c r="C102">
        <v>0.79999500000000001</v>
      </c>
      <c r="D102">
        <v>150.09350000000001</v>
      </c>
      <c r="E102">
        <v>2.9527570000000001</v>
      </c>
      <c r="F102">
        <v>149.50700000000001</v>
      </c>
      <c r="G102">
        <v>0.77495099999999995</v>
      </c>
      <c r="I102">
        <v>-36.74</v>
      </c>
      <c r="L102">
        <v>15.5802</v>
      </c>
      <c r="M102">
        <v>0.32083333333000003</v>
      </c>
      <c r="N102">
        <v>150.414333</v>
      </c>
      <c r="O102">
        <v>150.09350000000001</v>
      </c>
      <c r="P102">
        <v>15.704841</v>
      </c>
    </row>
    <row r="103" spans="1:16" x14ac:dyDescent="0.2">
      <c r="A103">
        <v>43555</v>
      </c>
      <c r="B103">
        <v>43555</v>
      </c>
      <c r="C103">
        <v>0.81398199999999998</v>
      </c>
      <c r="D103">
        <v>149.96549999999999</v>
      </c>
      <c r="E103">
        <v>2.9781569999999999</v>
      </c>
      <c r="F103">
        <v>149.37799999999999</v>
      </c>
      <c r="G103">
        <v>0.78894799999999998</v>
      </c>
      <c r="I103">
        <v>-34.270000000000003</v>
      </c>
      <c r="L103">
        <v>15.658267</v>
      </c>
      <c r="M103">
        <v>1.944444444E-2</v>
      </c>
      <c r="N103">
        <v>149.98494400000001</v>
      </c>
      <c r="O103">
        <v>149.96549999999999</v>
      </c>
      <c r="P103">
        <v>15.785723000000001</v>
      </c>
    </row>
    <row r="104" spans="1:16" x14ac:dyDescent="0.2">
      <c r="A104">
        <v>43524</v>
      </c>
      <c r="B104">
        <v>43524</v>
      </c>
      <c r="C104">
        <v>1.05603</v>
      </c>
      <c r="D104">
        <v>144.55950000000001</v>
      </c>
      <c r="E104">
        <v>2.8954330000000001</v>
      </c>
      <c r="F104">
        <v>143.99600000000001</v>
      </c>
      <c r="G104">
        <v>1.0309980000000001</v>
      </c>
      <c r="I104">
        <v>-31.28</v>
      </c>
      <c r="L104">
        <v>15.238474999999999</v>
      </c>
      <c r="M104">
        <v>3.24722222222</v>
      </c>
      <c r="N104">
        <v>147.80672200000001</v>
      </c>
      <c r="O104">
        <v>144.55950000000001</v>
      </c>
      <c r="P104">
        <v>15.399398</v>
      </c>
    </row>
    <row r="105" spans="1:16" x14ac:dyDescent="0.2">
      <c r="A105">
        <v>43496</v>
      </c>
      <c r="B105">
        <v>43496</v>
      </c>
      <c r="C105">
        <v>1.0720190000000001</v>
      </c>
      <c r="D105">
        <v>144.36349999999999</v>
      </c>
      <c r="E105">
        <v>2.9188559999999999</v>
      </c>
      <c r="F105">
        <v>143.79900000000001</v>
      </c>
      <c r="G105">
        <v>1.0469790000000001</v>
      </c>
      <c r="I105">
        <v>-27.94</v>
      </c>
      <c r="L105">
        <v>15.311756000000001</v>
      </c>
      <c r="M105">
        <v>2.9555555555600002</v>
      </c>
      <c r="N105">
        <v>147.31905599999999</v>
      </c>
      <c r="O105">
        <v>144.36349999999999</v>
      </c>
      <c r="P105">
        <v>15.475901</v>
      </c>
    </row>
    <row r="106" spans="1:16" x14ac:dyDescent="0.2">
      <c r="A106">
        <v>43465</v>
      </c>
      <c r="B106">
        <v>43465</v>
      </c>
      <c r="C106">
        <v>1.1700159999999999</v>
      </c>
      <c r="D106">
        <v>142.3305</v>
      </c>
      <c r="E106">
        <v>2.9298479999999998</v>
      </c>
      <c r="F106">
        <v>141.774</v>
      </c>
      <c r="G106">
        <v>1.1449819999999999</v>
      </c>
      <c r="I106">
        <v>-31.19</v>
      </c>
      <c r="L106">
        <v>15.34052</v>
      </c>
      <c r="M106">
        <v>2.6541666666700001</v>
      </c>
      <c r="N106">
        <v>142.3305</v>
      </c>
      <c r="O106">
        <v>142.3305</v>
      </c>
      <c r="P106">
        <v>15.520007</v>
      </c>
    </row>
    <row r="107" spans="1:16" x14ac:dyDescent="0.2">
      <c r="A107">
        <v>43434</v>
      </c>
      <c r="B107">
        <v>43434</v>
      </c>
      <c r="C107">
        <v>1.19198</v>
      </c>
      <c r="D107">
        <v>141.98949999999999</v>
      </c>
      <c r="E107">
        <v>2.9515129999999998</v>
      </c>
      <c r="F107">
        <v>141.43299999999999</v>
      </c>
      <c r="G107">
        <v>1.166946</v>
      </c>
      <c r="I107">
        <v>-30.59</v>
      </c>
      <c r="L107">
        <v>15.407461</v>
      </c>
      <c r="M107">
        <v>2.37222222222</v>
      </c>
      <c r="N107">
        <v>141.98949999999999</v>
      </c>
      <c r="O107">
        <v>141.98949999999999</v>
      </c>
      <c r="P107">
        <v>15.591115</v>
      </c>
    </row>
    <row r="108" spans="1:16" x14ac:dyDescent="0.2">
      <c r="A108">
        <v>43404</v>
      </c>
      <c r="B108">
        <v>43404</v>
      </c>
      <c r="C108">
        <v>1.311021</v>
      </c>
      <c r="D108">
        <v>139.51949999999999</v>
      </c>
      <c r="E108">
        <v>2.9597880000000001</v>
      </c>
      <c r="F108">
        <v>138.97300000000001</v>
      </c>
      <c r="G108">
        <v>1.2859849999999999</v>
      </c>
      <c r="I108">
        <v>-26.73</v>
      </c>
      <c r="L108">
        <v>15.426345</v>
      </c>
      <c r="M108">
        <v>2.0611111111099998</v>
      </c>
      <c r="N108">
        <v>139.51949999999999</v>
      </c>
      <c r="O108">
        <v>139.51949999999999</v>
      </c>
      <c r="P108">
        <v>15.628588000000001</v>
      </c>
    </row>
    <row r="109" spans="1:16" x14ac:dyDescent="0.2">
      <c r="A109">
        <v>43373</v>
      </c>
      <c r="B109">
        <v>43373</v>
      </c>
      <c r="C109">
        <v>1.328014</v>
      </c>
      <c r="D109">
        <v>139.28800000000001</v>
      </c>
      <c r="E109">
        <v>2.9832079999999999</v>
      </c>
      <c r="F109">
        <v>138.74100000000001</v>
      </c>
      <c r="G109">
        <v>1.3029569999999999</v>
      </c>
      <c r="I109">
        <v>-27.69</v>
      </c>
      <c r="L109">
        <v>15.498727000000001</v>
      </c>
      <c r="M109">
        <v>1.7694444444399999</v>
      </c>
      <c r="N109">
        <v>139.28800000000001</v>
      </c>
      <c r="O109">
        <v>139.28800000000001</v>
      </c>
      <c r="P109">
        <v>15.704553000000001</v>
      </c>
    </row>
    <row r="110" spans="1:16" x14ac:dyDescent="0.2">
      <c r="A110">
        <v>43343</v>
      </c>
      <c r="B110">
        <v>43343</v>
      </c>
      <c r="C110">
        <v>1.2170179999999999</v>
      </c>
      <c r="D110">
        <v>141.88300000000001</v>
      </c>
      <c r="E110">
        <v>3.0264829999999998</v>
      </c>
      <c r="F110">
        <v>141.322</v>
      </c>
      <c r="G110">
        <v>1.191964</v>
      </c>
      <c r="I110">
        <v>-29.87</v>
      </c>
      <c r="L110">
        <v>15.639988000000001</v>
      </c>
      <c r="M110">
        <v>1.49722222222</v>
      </c>
      <c r="N110">
        <v>141.88300000000001</v>
      </c>
      <c r="O110">
        <v>141.88300000000001</v>
      </c>
      <c r="P110">
        <v>15.83033</v>
      </c>
    </row>
    <row r="111" spans="1:16" x14ac:dyDescent="0.2">
      <c r="A111">
        <v>43312</v>
      </c>
      <c r="B111">
        <v>43312</v>
      </c>
      <c r="C111">
        <v>1.27698</v>
      </c>
      <c r="D111">
        <v>140.69900000000001</v>
      </c>
      <c r="E111">
        <v>3.0447350000000002</v>
      </c>
      <c r="F111">
        <v>140.142</v>
      </c>
      <c r="G111">
        <v>1.2519260000000001</v>
      </c>
      <c r="I111">
        <v>-31.42</v>
      </c>
      <c r="L111">
        <v>15.692931</v>
      </c>
      <c r="M111">
        <v>1.18611111111</v>
      </c>
      <c r="N111">
        <v>140.69900000000001</v>
      </c>
      <c r="O111">
        <v>140.69900000000001</v>
      </c>
      <c r="P111">
        <v>15.893326999999999</v>
      </c>
    </row>
    <row r="112" spans="1:16" x14ac:dyDescent="0.2">
      <c r="A112">
        <v>43281</v>
      </c>
      <c r="B112">
        <v>43281</v>
      </c>
      <c r="C112">
        <v>1.1790149999999999</v>
      </c>
      <c r="D112">
        <v>143.05199999999999</v>
      </c>
      <c r="E112">
        <v>3.0872700000000002</v>
      </c>
      <c r="F112">
        <v>142.482</v>
      </c>
      <c r="G112">
        <v>1.1539630000000001</v>
      </c>
      <c r="I112">
        <v>-31.57</v>
      </c>
      <c r="L112">
        <v>15.829504999999999</v>
      </c>
      <c r="M112">
        <v>0.90416666667000001</v>
      </c>
      <c r="N112">
        <v>143.05199999999999</v>
      </c>
      <c r="O112">
        <v>143.05199999999999</v>
      </c>
      <c r="P112">
        <v>16.016137000000001</v>
      </c>
    </row>
    <row r="113" spans="1:16" x14ac:dyDescent="0.2">
      <c r="A113">
        <v>43251</v>
      </c>
      <c r="B113">
        <v>43251</v>
      </c>
      <c r="C113">
        <v>1.1159840000000001</v>
      </c>
      <c r="D113">
        <v>144.65350000000001</v>
      </c>
      <c r="E113">
        <v>3.1241629999999998</v>
      </c>
      <c r="F113">
        <v>144.07400000000001</v>
      </c>
      <c r="G113">
        <v>1.090951</v>
      </c>
      <c r="I113">
        <v>-40.31</v>
      </c>
      <c r="L113">
        <v>15.9458</v>
      </c>
      <c r="M113">
        <v>0.62222222222000001</v>
      </c>
      <c r="N113">
        <v>144.65350000000001</v>
      </c>
      <c r="O113">
        <v>144.65350000000001</v>
      </c>
      <c r="P113">
        <v>16.123753000000001</v>
      </c>
    </row>
    <row r="114" spans="1:16" x14ac:dyDescent="0.2">
      <c r="A114">
        <v>43220</v>
      </c>
      <c r="B114">
        <v>43220</v>
      </c>
      <c r="C114">
        <v>1.3650119999999999</v>
      </c>
      <c r="D114">
        <v>139.15950000000001</v>
      </c>
      <c r="E114">
        <v>3.1091169999999999</v>
      </c>
      <c r="F114">
        <v>138.60499999999999</v>
      </c>
      <c r="G114">
        <v>1.3399700000000001</v>
      </c>
      <c r="I114">
        <v>-23.18</v>
      </c>
      <c r="L114">
        <v>15.885534</v>
      </c>
      <c r="M114">
        <v>0.32083333333000003</v>
      </c>
      <c r="N114">
        <v>139.15950000000001</v>
      </c>
      <c r="O114">
        <v>139.15950000000001</v>
      </c>
      <c r="P114">
        <v>16.102374000000001</v>
      </c>
    </row>
    <row r="115" spans="1:16" x14ac:dyDescent="0.2">
      <c r="A115">
        <v>43190</v>
      </c>
      <c r="B115">
        <v>43190</v>
      </c>
      <c r="C115">
        <v>1.3449789999999999</v>
      </c>
      <c r="D115">
        <v>139.739</v>
      </c>
      <c r="E115">
        <v>3.1387040000000002</v>
      </c>
      <c r="F115">
        <v>139.18</v>
      </c>
      <c r="G115">
        <v>1.319909</v>
      </c>
      <c r="I115">
        <v>-27.69</v>
      </c>
      <c r="L115">
        <v>15.976749</v>
      </c>
      <c r="M115">
        <v>3.8888888890000001E-2</v>
      </c>
      <c r="N115">
        <v>139.739</v>
      </c>
      <c r="O115">
        <v>139.739</v>
      </c>
      <c r="P115">
        <v>16.191632999999999</v>
      </c>
    </row>
    <row r="116" spans="1:16" x14ac:dyDescent="0.2">
      <c r="A116">
        <v>43159</v>
      </c>
      <c r="B116">
        <v>43159</v>
      </c>
      <c r="C116">
        <v>1.494985</v>
      </c>
      <c r="D116">
        <v>136.565</v>
      </c>
      <c r="E116">
        <v>3.0624929999999999</v>
      </c>
      <c r="F116">
        <v>136.02000000000001</v>
      </c>
      <c r="G116">
        <v>1.469921</v>
      </c>
      <c r="I116">
        <v>-26.3</v>
      </c>
      <c r="L116">
        <v>15.577083</v>
      </c>
      <c r="M116">
        <v>3.2277777777800001</v>
      </c>
      <c r="N116">
        <v>136.565</v>
      </c>
      <c r="O116">
        <v>136.565</v>
      </c>
      <c r="P116">
        <v>15.809958</v>
      </c>
    </row>
    <row r="117" spans="1:16" x14ac:dyDescent="0.2">
      <c r="A117">
        <v>43131</v>
      </c>
      <c r="B117">
        <v>43131</v>
      </c>
      <c r="C117">
        <v>1.5780179999999999</v>
      </c>
      <c r="D117">
        <v>134.8845</v>
      </c>
      <c r="E117">
        <v>3.0736210000000002</v>
      </c>
      <c r="F117">
        <v>134.346</v>
      </c>
      <c r="G117">
        <v>1.552969</v>
      </c>
      <c r="I117">
        <v>-25.32</v>
      </c>
      <c r="L117">
        <v>15.606259</v>
      </c>
      <c r="M117">
        <v>2.9361111111099998</v>
      </c>
      <c r="N117">
        <v>134.8845</v>
      </c>
      <c r="O117">
        <v>134.8845</v>
      </c>
      <c r="P117">
        <v>15.852528</v>
      </c>
    </row>
    <row r="118" spans="1:16" x14ac:dyDescent="0.2">
      <c r="A118">
        <v>43100</v>
      </c>
      <c r="B118">
        <v>43100</v>
      </c>
      <c r="C118">
        <v>1.4800219999999999</v>
      </c>
      <c r="D118">
        <v>137.13399999999999</v>
      </c>
      <c r="E118">
        <v>3.117432</v>
      </c>
      <c r="F118">
        <v>136.583</v>
      </c>
      <c r="G118">
        <v>1.454955</v>
      </c>
      <c r="I118">
        <v>-25.6</v>
      </c>
      <c r="L118">
        <v>15.748097</v>
      </c>
      <c r="M118">
        <v>2.6541666666700001</v>
      </c>
      <c r="N118">
        <v>137.13399999999999</v>
      </c>
      <c r="O118">
        <v>137.13399999999999</v>
      </c>
      <c r="P118">
        <v>15.981172000000001</v>
      </c>
    </row>
    <row r="119" spans="1:16" x14ac:dyDescent="0.2">
      <c r="A119">
        <v>43069</v>
      </c>
      <c r="B119">
        <v>43069</v>
      </c>
      <c r="C119">
        <v>1.4469780000000001</v>
      </c>
      <c r="D119">
        <v>137.98650000000001</v>
      </c>
      <c r="E119">
        <v>3.1494650000000002</v>
      </c>
      <c r="F119">
        <v>137.43</v>
      </c>
      <c r="G119">
        <v>1.4219459999999999</v>
      </c>
      <c r="I119">
        <v>-21.65</v>
      </c>
      <c r="L119">
        <v>15.848558000000001</v>
      </c>
      <c r="M119">
        <v>2.37222222222</v>
      </c>
      <c r="N119">
        <v>137.98650000000001</v>
      </c>
      <c r="O119">
        <v>137.98650000000001</v>
      </c>
      <c r="P119">
        <v>16.077883</v>
      </c>
    </row>
    <row r="120" spans="1:16" x14ac:dyDescent="0.2">
      <c r="A120">
        <v>43039</v>
      </c>
      <c r="B120">
        <v>43039</v>
      </c>
      <c r="C120">
        <v>1.525962</v>
      </c>
      <c r="D120">
        <v>136.36949999999999</v>
      </c>
      <c r="E120">
        <v>3.163284</v>
      </c>
      <c r="F120">
        <v>135.81899999999999</v>
      </c>
      <c r="G120">
        <v>1.5009140000000001</v>
      </c>
      <c r="I120">
        <v>-17.02</v>
      </c>
      <c r="L120">
        <v>15.885695999999999</v>
      </c>
      <c r="M120">
        <v>2.0611111111099998</v>
      </c>
      <c r="N120">
        <v>136.36949999999999</v>
      </c>
      <c r="O120">
        <v>136.36949999999999</v>
      </c>
      <c r="P120">
        <v>16.128105999999999</v>
      </c>
    </row>
    <row r="121" spans="1:16" x14ac:dyDescent="0.2">
      <c r="A121">
        <v>43008</v>
      </c>
      <c r="B121">
        <v>43008</v>
      </c>
      <c r="C121">
        <v>1.655003</v>
      </c>
      <c r="D121">
        <v>133.6705</v>
      </c>
      <c r="E121">
        <v>3.164847</v>
      </c>
      <c r="F121">
        <v>133.13200000000001</v>
      </c>
      <c r="G121">
        <v>1.6299570000000001</v>
      </c>
      <c r="I121">
        <v>-14.03</v>
      </c>
      <c r="L121">
        <v>15.882268</v>
      </c>
      <c r="M121">
        <v>1.7791666666699999</v>
      </c>
      <c r="N121">
        <v>133.6705</v>
      </c>
      <c r="O121">
        <v>133.6705</v>
      </c>
      <c r="P121">
        <v>16.145119999999999</v>
      </c>
    </row>
    <row r="122" spans="1:16" x14ac:dyDescent="0.2">
      <c r="A122">
        <v>42978</v>
      </c>
      <c r="B122">
        <v>42978</v>
      </c>
      <c r="C122">
        <v>1.53698</v>
      </c>
      <c r="D122">
        <v>136.35749999999999</v>
      </c>
      <c r="E122">
        <v>3.2134109999999998</v>
      </c>
      <c r="F122">
        <v>135.804</v>
      </c>
      <c r="G122">
        <v>1.5119290000000001</v>
      </c>
      <c r="I122">
        <v>-21.32</v>
      </c>
      <c r="L122">
        <v>16.037319</v>
      </c>
      <c r="M122">
        <v>1.49722222222</v>
      </c>
      <c r="N122">
        <v>136.35749999999999</v>
      </c>
      <c r="O122">
        <v>136.35749999999999</v>
      </c>
      <c r="P122">
        <v>16.283809999999999</v>
      </c>
    </row>
    <row r="123" spans="1:16" x14ac:dyDescent="0.2">
      <c r="A123">
        <v>42947</v>
      </c>
      <c r="B123">
        <v>42947</v>
      </c>
      <c r="C123">
        <v>1.6629910000000001</v>
      </c>
      <c r="D123">
        <v>133.71950000000001</v>
      </c>
      <c r="E123">
        <v>3.2181739999999999</v>
      </c>
      <c r="F123">
        <v>133.178</v>
      </c>
      <c r="G123">
        <v>1.637958</v>
      </c>
      <c r="I123">
        <v>-18.84</v>
      </c>
      <c r="L123">
        <v>16.043809</v>
      </c>
      <c r="M123">
        <v>1.18611111111</v>
      </c>
      <c r="N123">
        <v>133.71950000000001</v>
      </c>
      <c r="O123">
        <v>133.71950000000001</v>
      </c>
      <c r="P123">
        <v>16.310616</v>
      </c>
    </row>
    <row r="124" spans="1:16" x14ac:dyDescent="0.2">
      <c r="A124">
        <v>42916</v>
      </c>
      <c r="B124">
        <v>42916</v>
      </c>
      <c r="C124">
        <v>1.6439809999999999</v>
      </c>
      <c r="D124">
        <v>134.2355</v>
      </c>
      <c r="E124">
        <v>3.2472159999999999</v>
      </c>
      <c r="F124">
        <v>133.69</v>
      </c>
      <c r="G124">
        <v>1.618946</v>
      </c>
      <c r="I124">
        <v>-19.38</v>
      </c>
      <c r="L124">
        <v>16.132570999999999</v>
      </c>
      <c r="M124">
        <v>0.91388888888999997</v>
      </c>
      <c r="N124">
        <v>134.2355</v>
      </c>
      <c r="O124">
        <v>134.2355</v>
      </c>
      <c r="P124">
        <v>16.397787999999998</v>
      </c>
    </row>
    <row r="125" spans="1:16" x14ac:dyDescent="0.2">
      <c r="A125">
        <v>42886</v>
      </c>
      <c r="B125">
        <v>42886</v>
      </c>
      <c r="C125">
        <v>1.445997</v>
      </c>
      <c r="D125">
        <v>138.78</v>
      </c>
      <c r="E125">
        <v>3.3150140000000001</v>
      </c>
      <c r="F125">
        <v>138.21</v>
      </c>
      <c r="G125">
        <v>1.4209430000000001</v>
      </c>
      <c r="I125">
        <v>-10.69</v>
      </c>
      <c r="L125">
        <v>16.347532000000001</v>
      </c>
      <c r="M125">
        <v>0.60277777777999997</v>
      </c>
      <c r="N125">
        <v>138.78</v>
      </c>
      <c r="O125">
        <v>138.78</v>
      </c>
      <c r="P125">
        <v>16.583917</v>
      </c>
    </row>
    <row r="126" spans="1:16" x14ac:dyDescent="0.2">
      <c r="A126">
        <v>42855</v>
      </c>
      <c r="B126">
        <v>42855</v>
      </c>
      <c r="C126">
        <v>1.5609789999999999</v>
      </c>
      <c r="D126">
        <v>136.30199999999999</v>
      </c>
      <c r="E126">
        <v>3.319226</v>
      </c>
      <c r="G126">
        <v>1.53592</v>
      </c>
      <c r="I126">
        <v>-5.21</v>
      </c>
      <c r="L126">
        <v>16.352865999999999</v>
      </c>
      <c r="M126">
        <v>0.32083333333000003</v>
      </c>
      <c r="P126">
        <v>16.608131</v>
      </c>
    </row>
    <row r="127" spans="1:16" x14ac:dyDescent="0.2">
      <c r="A127">
        <v>42825</v>
      </c>
      <c r="B127">
        <v>42825</v>
      </c>
      <c r="C127">
        <v>1.5609919999999999</v>
      </c>
      <c r="D127">
        <v>136.416</v>
      </c>
      <c r="E127">
        <v>3.346009</v>
      </c>
      <c r="G127">
        <v>1.535933</v>
      </c>
      <c r="I127">
        <v>-11.15</v>
      </c>
      <c r="L127">
        <v>16.432175000000001</v>
      </c>
      <c r="M127">
        <v>3.8888888890000001E-2</v>
      </c>
      <c r="P127">
        <v>16.688680000000002</v>
      </c>
    </row>
    <row r="128" spans="1:16" x14ac:dyDescent="0.2">
      <c r="A128">
        <v>42794</v>
      </c>
      <c r="B128">
        <v>42794</v>
      </c>
      <c r="C128">
        <v>1.536697</v>
      </c>
      <c r="D128">
        <v>137.08699999999999</v>
      </c>
      <c r="E128">
        <v>3.2960060000000002</v>
      </c>
      <c r="G128">
        <v>1.5116419999999999</v>
      </c>
      <c r="I128">
        <v>-20.23</v>
      </c>
      <c r="L128">
        <v>16.123684000000001</v>
      </c>
      <c r="M128">
        <v>3.2277777777800001</v>
      </c>
      <c r="P128">
        <v>16.371455999999998</v>
      </c>
    </row>
    <row r="129" spans="1:16" x14ac:dyDescent="0.2">
      <c r="A129">
        <v>42766</v>
      </c>
      <c r="B129">
        <v>42766</v>
      </c>
      <c r="C129">
        <v>1.7279929999999999</v>
      </c>
      <c r="D129">
        <v>132.9385</v>
      </c>
      <c r="E129">
        <v>3.2833389999999998</v>
      </c>
      <c r="G129">
        <v>1.7029540000000001</v>
      </c>
      <c r="I129">
        <v>-17.87</v>
      </c>
      <c r="L129">
        <v>16.072106000000002</v>
      </c>
      <c r="M129">
        <v>2.9361111111099998</v>
      </c>
      <c r="P129">
        <v>16.349830999999998</v>
      </c>
    </row>
    <row r="130" spans="1:16" x14ac:dyDescent="0.2">
      <c r="A130">
        <v>42735</v>
      </c>
      <c r="B130">
        <v>42735</v>
      </c>
      <c r="C130">
        <v>1.5200199999999999</v>
      </c>
      <c r="D130">
        <v>137.625</v>
      </c>
      <c r="E130">
        <v>3.353418</v>
      </c>
      <c r="G130">
        <v>1.4981199999999999</v>
      </c>
      <c r="I130">
        <v>-30.6</v>
      </c>
      <c r="L130">
        <v>16.296728000000002</v>
      </c>
      <c r="M130">
        <v>2.6541666666700001</v>
      </c>
      <c r="P130">
        <v>16.544442</v>
      </c>
    </row>
    <row r="131" spans="1:16" x14ac:dyDescent="0.2">
      <c r="A131">
        <v>42704</v>
      </c>
      <c r="B131">
        <v>42704</v>
      </c>
      <c r="C131">
        <v>1.4449939999999999</v>
      </c>
      <c r="D131">
        <v>139.47399999999999</v>
      </c>
      <c r="E131">
        <v>3.3978860000000002</v>
      </c>
      <c r="G131">
        <v>1.4235139999999999</v>
      </c>
      <c r="I131">
        <v>-15.49</v>
      </c>
      <c r="L131">
        <v>16.433902</v>
      </c>
      <c r="M131">
        <v>2.3527777777800001</v>
      </c>
      <c r="P131">
        <v>16.671371000000001</v>
      </c>
    </row>
    <row r="132" spans="1:16" x14ac:dyDescent="0.2">
      <c r="A132">
        <v>42674</v>
      </c>
      <c r="B132">
        <v>42674</v>
      </c>
      <c r="C132">
        <v>1.133988</v>
      </c>
      <c r="D132">
        <v>147.08699999999999</v>
      </c>
      <c r="E132">
        <v>3.492213</v>
      </c>
      <c r="G132">
        <v>1.113928</v>
      </c>
      <c r="I132">
        <v>-24.63</v>
      </c>
      <c r="L132">
        <v>16.732281</v>
      </c>
      <c r="M132">
        <v>2.0611111111099998</v>
      </c>
      <c r="P132">
        <v>16.922022999999999</v>
      </c>
    </row>
    <row r="133" spans="1:16" x14ac:dyDescent="0.2">
      <c r="A133">
        <v>42643</v>
      </c>
      <c r="B133">
        <v>42643</v>
      </c>
      <c r="C133">
        <v>1.001997</v>
      </c>
      <c r="D133">
        <v>150.57</v>
      </c>
      <c r="E133">
        <v>3.5471590000000002</v>
      </c>
      <c r="G133">
        <v>0.98255499999999996</v>
      </c>
      <c r="I133">
        <v>-34.200000000000003</v>
      </c>
      <c r="L133">
        <v>16.900535000000001</v>
      </c>
      <c r="M133">
        <v>1.7888888888900001</v>
      </c>
      <c r="P133">
        <v>17.069877999999999</v>
      </c>
    </row>
    <row r="134" spans="1:16" x14ac:dyDescent="0.2">
      <c r="A134">
        <v>42613</v>
      </c>
      <c r="B134">
        <v>42613</v>
      </c>
      <c r="C134">
        <v>0.91000099999999995</v>
      </c>
      <c r="D134">
        <v>153.14099999999999</v>
      </c>
      <c r="E134">
        <v>3.5977869999999998</v>
      </c>
      <c r="G134">
        <v>0.89101399999999997</v>
      </c>
      <c r="I134">
        <v>-31.57</v>
      </c>
      <c r="L134">
        <v>17.052102000000001</v>
      </c>
      <c r="M134">
        <v>1.4777777777800001</v>
      </c>
      <c r="P134">
        <v>17.207277000000001</v>
      </c>
    </row>
    <row r="135" spans="1:16" x14ac:dyDescent="0.2">
      <c r="A135">
        <v>42582</v>
      </c>
      <c r="B135">
        <v>42582</v>
      </c>
      <c r="C135">
        <v>0.972001</v>
      </c>
      <c r="D135">
        <v>151.691</v>
      </c>
      <c r="E135">
        <v>3.6133150000000001</v>
      </c>
      <c r="G135">
        <v>0.95284199999999997</v>
      </c>
      <c r="I135">
        <v>-35.049999999999997</v>
      </c>
      <c r="L135">
        <v>17.091815</v>
      </c>
      <c r="M135">
        <v>1.18611111111</v>
      </c>
      <c r="P135">
        <v>17.257947999999999</v>
      </c>
    </row>
    <row r="136" spans="1:16" x14ac:dyDescent="0.2">
      <c r="A136">
        <v>42551</v>
      </c>
      <c r="B136">
        <v>42551</v>
      </c>
      <c r="C136">
        <v>1.1490089999999999</v>
      </c>
      <c r="D136">
        <v>147.30699999999999</v>
      </c>
      <c r="E136">
        <v>3.6016319999999999</v>
      </c>
      <c r="G136">
        <v>1.129194</v>
      </c>
      <c r="I136">
        <v>-21.15</v>
      </c>
      <c r="L136">
        <v>17.045931</v>
      </c>
      <c r="M136">
        <v>0.91388888888999997</v>
      </c>
      <c r="P136">
        <v>17.241790000000002</v>
      </c>
    </row>
    <row r="137" spans="1:16" x14ac:dyDescent="0.2">
      <c r="A137">
        <v>42521</v>
      </c>
      <c r="B137">
        <v>42521</v>
      </c>
      <c r="C137">
        <v>1.690982</v>
      </c>
      <c r="D137">
        <v>134.52000000000001</v>
      </c>
      <c r="E137">
        <v>3.512893</v>
      </c>
      <c r="G137">
        <v>1.6688639999999999</v>
      </c>
      <c r="I137">
        <v>-6.8</v>
      </c>
      <c r="L137">
        <v>16.753592000000001</v>
      </c>
      <c r="M137">
        <v>0.60277777777999997</v>
      </c>
      <c r="P137">
        <v>17.036892000000002</v>
      </c>
    </row>
    <row r="138" spans="1:16" x14ac:dyDescent="0.2">
      <c r="A138">
        <v>42490</v>
      </c>
      <c r="B138">
        <v>42490</v>
      </c>
      <c r="C138">
        <v>1.838001</v>
      </c>
      <c r="D138">
        <v>131.34399999999999</v>
      </c>
      <c r="E138">
        <v>3.5076580000000002</v>
      </c>
      <c r="G138">
        <v>1.8152680000000001</v>
      </c>
      <c r="I138">
        <v>-2.57</v>
      </c>
      <c r="L138">
        <v>16.728717</v>
      </c>
      <c r="M138">
        <v>0.32083333333000003</v>
      </c>
      <c r="P138">
        <v>17.036190999999999</v>
      </c>
    </row>
    <row r="139" spans="1:16" x14ac:dyDescent="0.2">
      <c r="A139">
        <v>42460</v>
      </c>
      <c r="B139">
        <v>42460</v>
      </c>
      <c r="C139">
        <v>1.6360159999999999</v>
      </c>
      <c r="D139">
        <v>135.976</v>
      </c>
      <c r="E139">
        <v>3.580066</v>
      </c>
      <c r="G139">
        <v>1.6142989999999999</v>
      </c>
      <c r="I139">
        <v>-18.079999999999998</v>
      </c>
      <c r="L139">
        <v>16.950894000000002</v>
      </c>
      <c r="M139">
        <v>3.8888888890000001E-2</v>
      </c>
      <c r="P139">
        <v>17.228214000000001</v>
      </c>
    </row>
    <row r="140" spans="1:16" x14ac:dyDescent="0.2">
      <c r="A140">
        <v>42429</v>
      </c>
      <c r="B140">
        <v>42429</v>
      </c>
      <c r="C140">
        <v>1.5439989999999999</v>
      </c>
      <c r="D140">
        <v>138.22999999999999</v>
      </c>
      <c r="E140">
        <v>3.5413160000000001</v>
      </c>
      <c r="G140">
        <v>1.522783</v>
      </c>
      <c r="I140">
        <v>-19.399999999999999</v>
      </c>
      <c r="L140">
        <v>16.68112</v>
      </c>
      <c r="M140">
        <v>3.2277777777800001</v>
      </c>
      <c r="P140">
        <v>16.938676000000001</v>
      </c>
    </row>
    <row r="141" spans="1:16" x14ac:dyDescent="0.2">
      <c r="A141">
        <v>42400</v>
      </c>
      <c r="B141">
        <v>42400</v>
      </c>
      <c r="C141">
        <v>1.6829810000000001</v>
      </c>
      <c r="D141">
        <v>134.98500000000001</v>
      </c>
      <c r="E141">
        <v>3.5367899999999999</v>
      </c>
      <c r="G141">
        <v>1.666642</v>
      </c>
      <c r="I141">
        <v>-21.69</v>
      </c>
      <c r="L141">
        <v>16.657447000000001</v>
      </c>
      <c r="M141">
        <v>2.9361111111099998</v>
      </c>
      <c r="P141">
        <v>16.937788999999999</v>
      </c>
    </row>
    <row r="142" spans="1:16" x14ac:dyDescent="0.2">
      <c r="A142">
        <v>42369</v>
      </c>
      <c r="B142">
        <v>42369</v>
      </c>
      <c r="C142">
        <v>2.115021</v>
      </c>
      <c r="D142">
        <v>125.587</v>
      </c>
      <c r="E142">
        <v>3.4597869999999999</v>
      </c>
      <c r="G142">
        <v>2.097175</v>
      </c>
      <c r="I142">
        <v>-11.31</v>
      </c>
      <c r="L142">
        <v>16.400017999999999</v>
      </c>
      <c r="M142">
        <v>2.67361111111</v>
      </c>
      <c r="P142">
        <v>16.746881999999999</v>
      </c>
    </row>
    <row r="143" spans="1:16" x14ac:dyDescent="0.2">
      <c r="A143">
        <v>42338</v>
      </c>
      <c r="B143">
        <v>42338</v>
      </c>
      <c r="C143">
        <v>1.8830150000000001</v>
      </c>
      <c r="D143">
        <v>130.66800000000001</v>
      </c>
      <c r="E143">
        <v>3.5455169999999998</v>
      </c>
      <c r="G143">
        <v>1.8660840000000001</v>
      </c>
      <c r="I143">
        <v>-16.36</v>
      </c>
      <c r="L143">
        <v>16.668236</v>
      </c>
      <c r="M143">
        <v>2.3527777777800001</v>
      </c>
      <c r="P143">
        <v>16.982101</v>
      </c>
    </row>
    <row r="144" spans="1:16" x14ac:dyDescent="0.2">
      <c r="A144">
        <v>42308</v>
      </c>
      <c r="B144">
        <v>42308</v>
      </c>
      <c r="C144">
        <v>1.7929870000000001</v>
      </c>
      <c r="D144">
        <v>132.767</v>
      </c>
      <c r="E144">
        <v>3.5943369999999999</v>
      </c>
      <c r="G144">
        <v>1.776432</v>
      </c>
      <c r="I144">
        <v>-17.63</v>
      </c>
      <c r="L144">
        <v>16.816372999999999</v>
      </c>
      <c r="M144">
        <v>2.07083333333</v>
      </c>
      <c r="P144">
        <v>17.117888000000001</v>
      </c>
    </row>
    <row r="145" spans="1:16" x14ac:dyDescent="0.2">
      <c r="A145">
        <v>42277</v>
      </c>
      <c r="B145">
        <v>42277</v>
      </c>
      <c r="C145">
        <v>1.753001</v>
      </c>
      <c r="D145">
        <v>133.774</v>
      </c>
      <c r="E145">
        <v>3.6333609999999998</v>
      </c>
      <c r="G145">
        <v>1.7366440000000001</v>
      </c>
      <c r="I145">
        <v>-5.62</v>
      </c>
      <c r="L145">
        <v>16.931633000000001</v>
      </c>
      <c r="M145">
        <v>1.7694444444399999</v>
      </c>
      <c r="P145">
        <v>17.228445000000001</v>
      </c>
    </row>
    <row r="146" spans="1:16" x14ac:dyDescent="0.2">
      <c r="A146">
        <v>42247</v>
      </c>
      <c r="B146">
        <v>42247</v>
      </c>
      <c r="C146">
        <v>1.6450089999999999</v>
      </c>
      <c r="D146">
        <v>136.37899999999999</v>
      </c>
      <c r="E146">
        <v>3.6882600000000001</v>
      </c>
      <c r="G146">
        <v>1.6290819999999999</v>
      </c>
      <c r="I146">
        <v>-16.66</v>
      </c>
      <c r="L146">
        <v>17.096295000000001</v>
      </c>
      <c r="M146">
        <v>1.4777777777800001</v>
      </c>
      <c r="P146">
        <v>17.377531000000001</v>
      </c>
    </row>
    <row r="147" spans="1:16" x14ac:dyDescent="0.2">
      <c r="A147">
        <v>42216</v>
      </c>
      <c r="B147">
        <v>42216</v>
      </c>
      <c r="C147">
        <v>1.6849989999999999</v>
      </c>
      <c r="D147">
        <v>135.53800000000001</v>
      </c>
      <c r="E147">
        <v>3.7054399999999998</v>
      </c>
      <c r="G147">
        <v>1.6689849999999999</v>
      </c>
      <c r="I147">
        <v>-15.71</v>
      </c>
      <c r="L147">
        <v>17.142161000000002</v>
      </c>
      <c r="M147">
        <v>1.2055555555599999</v>
      </c>
      <c r="P147">
        <v>17.431006</v>
      </c>
    </row>
    <row r="148" spans="1:16" x14ac:dyDescent="0.2">
      <c r="A148">
        <v>42185</v>
      </c>
      <c r="B148">
        <v>42185</v>
      </c>
      <c r="C148">
        <v>1.8399829999999999</v>
      </c>
      <c r="D148">
        <v>132.071</v>
      </c>
      <c r="E148">
        <v>3.6981410000000001</v>
      </c>
      <c r="G148">
        <v>1.823483</v>
      </c>
      <c r="I148">
        <v>-19.14</v>
      </c>
      <c r="L148">
        <v>17.110372999999999</v>
      </c>
      <c r="M148">
        <v>0.89444444444000004</v>
      </c>
      <c r="P148">
        <v>17.425201000000001</v>
      </c>
    </row>
    <row r="149" spans="1:16" x14ac:dyDescent="0.2">
      <c r="A149">
        <v>42155</v>
      </c>
      <c r="B149">
        <v>42155</v>
      </c>
      <c r="C149">
        <v>1.4150119999999999</v>
      </c>
      <c r="D149">
        <v>142.29499999999999</v>
      </c>
      <c r="E149">
        <v>3.8324880000000001</v>
      </c>
      <c r="G149">
        <v>1.4000170000000001</v>
      </c>
      <c r="I149">
        <v>-26.37</v>
      </c>
      <c r="L149">
        <v>17.518363000000001</v>
      </c>
      <c r="M149">
        <v>0.60277777777999997</v>
      </c>
      <c r="P149">
        <v>17.766249999999999</v>
      </c>
    </row>
    <row r="150" spans="1:16" x14ac:dyDescent="0.2">
      <c r="A150">
        <v>42124</v>
      </c>
      <c r="B150">
        <v>42124</v>
      </c>
      <c r="C150">
        <v>1.0876870000000001</v>
      </c>
      <c r="D150">
        <v>150.90799999999999</v>
      </c>
      <c r="E150">
        <v>3.9409679999999998</v>
      </c>
      <c r="G150">
        <v>1.073777</v>
      </c>
      <c r="I150">
        <v>-25.96</v>
      </c>
      <c r="L150">
        <v>17.841436000000002</v>
      </c>
      <c r="M150">
        <v>0.34027777778000001</v>
      </c>
      <c r="P150">
        <v>18.035495000000001</v>
      </c>
    </row>
    <row r="151" spans="1:16" x14ac:dyDescent="0.2">
      <c r="A151">
        <v>42094</v>
      </c>
      <c r="B151">
        <v>42094</v>
      </c>
      <c r="C151">
        <v>0.89585700000000001</v>
      </c>
      <c r="D151">
        <v>156.376</v>
      </c>
      <c r="E151">
        <v>4.0225770000000001</v>
      </c>
      <c r="G151">
        <v>0.88258099999999995</v>
      </c>
      <c r="I151">
        <v>-35.33</v>
      </c>
      <c r="L151">
        <v>18.077275</v>
      </c>
      <c r="M151">
        <v>1.944444444E-2</v>
      </c>
      <c r="P151">
        <v>18.239222000000002</v>
      </c>
    </row>
    <row r="152" spans="1:16" x14ac:dyDescent="0.2">
      <c r="A152">
        <v>42063</v>
      </c>
      <c r="B152">
        <v>42063</v>
      </c>
      <c r="C152">
        <v>1.293485</v>
      </c>
      <c r="D152">
        <v>145.77000000000001</v>
      </c>
      <c r="E152">
        <v>3.8587009999999999</v>
      </c>
      <c r="G152">
        <v>1.279039</v>
      </c>
      <c r="I152">
        <v>-22.2</v>
      </c>
      <c r="L152">
        <v>17.436772999999999</v>
      </c>
      <c r="M152">
        <v>3.2374999999999998</v>
      </c>
      <c r="P152">
        <v>17.662315</v>
      </c>
    </row>
    <row r="153" spans="1:16" x14ac:dyDescent="0.2">
      <c r="A153">
        <v>42035</v>
      </c>
      <c r="B153">
        <v>42035</v>
      </c>
      <c r="C153">
        <v>1.216018</v>
      </c>
      <c r="D153">
        <v>147.81</v>
      </c>
      <c r="E153">
        <v>3.9087939999999999</v>
      </c>
      <c r="G153">
        <v>1.2065809999999999</v>
      </c>
      <c r="I153">
        <v>-13.15</v>
      </c>
      <c r="L153">
        <v>17.582429000000001</v>
      </c>
      <c r="M153">
        <v>2.94583333333</v>
      </c>
      <c r="P153">
        <v>17.796234999999999</v>
      </c>
    </row>
    <row r="154" spans="1:16" x14ac:dyDescent="0.2">
      <c r="A154">
        <v>42004</v>
      </c>
      <c r="B154">
        <v>42004</v>
      </c>
      <c r="C154">
        <v>1.6059870000000001</v>
      </c>
      <c r="D154">
        <v>138.14699999999999</v>
      </c>
      <c r="E154">
        <v>3.8327619999999998</v>
      </c>
      <c r="G154">
        <v>1.590614</v>
      </c>
      <c r="I154">
        <v>-3.28</v>
      </c>
      <c r="L154">
        <v>17.338567999999999</v>
      </c>
      <c r="M154">
        <v>2.67361111111</v>
      </c>
      <c r="P154">
        <v>17.617023</v>
      </c>
    </row>
    <row r="155" spans="1:16" x14ac:dyDescent="0.2">
      <c r="A155">
        <v>41973</v>
      </c>
      <c r="B155">
        <v>41973</v>
      </c>
      <c r="C155">
        <v>1.6880170000000001</v>
      </c>
      <c r="D155">
        <v>136.27600000000001</v>
      </c>
      <c r="E155">
        <v>3.843035</v>
      </c>
      <c r="G155">
        <v>1.67242</v>
      </c>
      <c r="I155">
        <v>-8.01</v>
      </c>
      <c r="L155">
        <v>17.360847</v>
      </c>
      <c r="M155">
        <v>2.3527777777800001</v>
      </c>
      <c r="P155">
        <v>17.653901000000001</v>
      </c>
    </row>
    <row r="156" spans="1:16" x14ac:dyDescent="0.2">
      <c r="A156">
        <v>41943</v>
      </c>
      <c r="B156">
        <v>41943</v>
      </c>
      <c r="C156">
        <v>1.8119970000000001</v>
      </c>
      <c r="D156">
        <v>133.42400000000001</v>
      </c>
      <c r="E156">
        <v>3.8370030000000002</v>
      </c>
      <c r="G156">
        <v>1.7960160000000001</v>
      </c>
      <c r="I156">
        <v>-3.86</v>
      </c>
      <c r="L156">
        <v>17.334305000000001</v>
      </c>
      <c r="M156">
        <v>2.0805555555600002</v>
      </c>
      <c r="P156">
        <v>17.648402000000001</v>
      </c>
    </row>
    <row r="157" spans="1:16" x14ac:dyDescent="0.2">
      <c r="A157">
        <v>41912</v>
      </c>
      <c r="B157">
        <v>41912</v>
      </c>
      <c r="C157">
        <v>2.0990229999999999</v>
      </c>
      <c r="D157">
        <v>127.049058</v>
      </c>
      <c r="E157">
        <v>3.7894999999999999</v>
      </c>
      <c r="G157">
        <v>2.0789780000000002</v>
      </c>
      <c r="I157">
        <v>-0.74</v>
      </c>
      <c r="L157">
        <v>17.179009000000001</v>
      </c>
      <c r="M157">
        <v>1.7791666666699999</v>
      </c>
      <c r="P157">
        <v>17.5396</v>
      </c>
    </row>
    <row r="158" spans="1:16" x14ac:dyDescent="0.2">
      <c r="A158">
        <v>41882</v>
      </c>
      <c r="B158">
        <v>41882</v>
      </c>
      <c r="C158">
        <v>1.9750099999999999</v>
      </c>
      <c r="D158">
        <v>129.913783</v>
      </c>
      <c r="E158">
        <v>3.8521809999999999</v>
      </c>
      <c r="G158">
        <v>1.954966</v>
      </c>
      <c r="I158">
        <v>2.4700000000000002</v>
      </c>
      <c r="L158">
        <v>17.364553000000001</v>
      </c>
      <c r="M158">
        <v>1.4875</v>
      </c>
      <c r="P158">
        <v>17.707505000000001</v>
      </c>
    </row>
    <row r="159" spans="1:16" x14ac:dyDescent="0.2">
      <c r="A159">
        <v>41851</v>
      </c>
      <c r="B159">
        <v>41851</v>
      </c>
      <c r="C159">
        <v>2.3450099999999998</v>
      </c>
      <c r="D159">
        <v>121.852035</v>
      </c>
      <c r="E159">
        <v>3.778232</v>
      </c>
      <c r="G159">
        <v>2.3249659999999999</v>
      </c>
      <c r="I159">
        <v>12.88</v>
      </c>
      <c r="L159">
        <v>17.1297</v>
      </c>
      <c r="M159">
        <v>1.2152777777799999</v>
      </c>
      <c r="P159">
        <v>17.531393999999999</v>
      </c>
    </row>
    <row r="160" spans="1:16" x14ac:dyDescent="0.2">
      <c r="A160">
        <v>41820</v>
      </c>
      <c r="B160">
        <v>41820</v>
      </c>
      <c r="C160">
        <v>2.474977</v>
      </c>
      <c r="D160">
        <v>119.200322</v>
      </c>
      <c r="E160">
        <v>3.7731910000000002</v>
      </c>
      <c r="G160">
        <v>2.4549319999999999</v>
      </c>
      <c r="I160">
        <v>8.26</v>
      </c>
      <c r="L160">
        <v>17.106622999999999</v>
      </c>
      <c r="M160">
        <v>0.90416666667000001</v>
      </c>
      <c r="P160">
        <v>17.530007999999999</v>
      </c>
    </row>
    <row r="161" spans="1:16" x14ac:dyDescent="0.2">
      <c r="A161">
        <v>41790</v>
      </c>
      <c r="B161">
        <v>41790</v>
      </c>
      <c r="C161">
        <v>2.5499990000000001</v>
      </c>
      <c r="D161">
        <v>117.71362000000001</v>
      </c>
      <c r="E161">
        <v>3.780195</v>
      </c>
      <c r="G161">
        <v>2.5299550000000002</v>
      </c>
      <c r="I161">
        <v>10.62</v>
      </c>
      <c r="L161">
        <v>17.121603</v>
      </c>
      <c r="M161">
        <v>0.62222222222000001</v>
      </c>
      <c r="P161">
        <v>17.558204</v>
      </c>
    </row>
    <row r="162" spans="1:16" x14ac:dyDescent="0.2">
      <c r="A162">
        <v>41759</v>
      </c>
      <c r="B162">
        <v>41759</v>
      </c>
      <c r="C162">
        <v>2.7100240000000002</v>
      </c>
      <c r="D162">
        <v>114.55949200000001</v>
      </c>
      <c r="E162">
        <v>3.7625730000000002</v>
      </c>
      <c r="G162">
        <v>2.6899799999999998</v>
      </c>
      <c r="I162">
        <v>17.04</v>
      </c>
      <c r="L162">
        <v>17.061333999999999</v>
      </c>
      <c r="M162">
        <v>0.35</v>
      </c>
      <c r="P162">
        <v>17.523700000000002</v>
      </c>
    </row>
    <row r="163" spans="1:16" x14ac:dyDescent="0.2">
      <c r="A163">
        <v>41729</v>
      </c>
      <c r="B163">
        <v>41729</v>
      </c>
      <c r="C163">
        <v>2.8450030000000002</v>
      </c>
      <c r="D163">
        <v>111.984019</v>
      </c>
      <c r="E163">
        <v>3.756348</v>
      </c>
      <c r="G163">
        <v>2.8249590000000002</v>
      </c>
      <c r="I163">
        <v>22.8</v>
      </c>
      <c r="L163">
        <v>17.035385999999999</v>
      </c>
      <c r="M163">
        <v>2.9166666670000001E-2</v>
      </c>
      <c r="P163">
        <v>17.520043000000001</v>
      </c>
    </row>
    <row r="164" spans="1:16" x14ac:dyDescent="0.2">
      <c r="A164">
        <v>41698</v>
      </c>
      <c r="B164">
        <v>41698</v>
      </c>
      <c r="C164">
        <v>2.9750179999999999</v>
      </c>
      <c r="D164">
        <v>109.553093</v>
      </c>
      <c r="E164">
        <v>3.6301549999999998</v>
      </c>
      <c r="G164">
        <v>2.954974</v>
      </c>
      <c r="I164">
        <v>23.46</v>
      </c>
      <c r="L164">
        <v>16.473739999999999</v>
      </c>
      <c r="M164">
        <v>3.2569439999999998</v>
      </c>
      <c r="P164">
        <v>16.963836000000001</v>
      </c>
    </row>
    <row r="165" spans="1:16" x14ac:dyDescent="0.2">
      <c r="A165">
        <v>41670</v>
      </c>
      <c r="B165">
        <v>41670</v>
      </c>
      <c r="C165">
        <v>2.9100160000000002</v>
      </c>
      <c r="D165">
        <v>110.639</v>
      </c>
      <c r="E165">
        <v>3.6766459999999999</v>
      </c>
      <c r="G165">
        <v>2.898088</v>
      </c>
      <c r="I165">
        <v>15.75</v>
      </c>
      <c r="L165">
        <v>16.614253000000001</v>
      </c>
      <c r="M165">
        <v>2.9652780000000001</v>
      </c>
      <c r="P165">
        <v>17.097729999999999</v>
      </c>
    </row>
    <row r="166" spans="1:16" x14ac:dyDescent="0.2">
      <c r="A166">
        <v>41639</v>
      </c>
      <c r="B166">
        <v>41639</v>
      </c>
      <c r="C166">
        <v>3.2753030000000001</v>
      </c>
      <c r="D166">
        <v>104.032978</v>
      </c>
      <c r="E166">
        <v>3.595564</v>
      </c>
      <c r="G166">
        <v>3.2624029999999999</v>
      </c>
      <c r="I166">
        <v>32.1</v>
      </c>
      <c r="L166">
        <v>16.354089999999999</v>
      </c>
      <c r="M166">
        <v>2.6930559999999999</v>
      </c>
      <c r="P166">
        <v>16.889735999999999</v>
      </c>
    </row>
    <row r="167" spans="1:16" x14ac:dyDescent="0.2">
      <c r="A167">
        <v>41608</v>
      </c>
      <c r="B167">
        <v>41608</v>
      </c>
      <c r="C167">
        <v>2.951492</v>
      </c>
      <c r="D167">
        <v>109.900724</v>
      </c>
      <c r="E167">
        <v>3.7209699999999999</v>
      </c>
      <c r="G167">
        <v>2.9395129999999998</v>
      </c>
      <c r="I167">
        <v>16.79</v>
      </c>
      <c r="L167">
        <v>16.740824</v>
      </c>
      <c r="M167">
        <v>2.3722219999999998</v>
      </c>
      <c r="P167">
        <v>17.234929000000001</v>
      </c>
    </row>
    <row r="168" spans="1:16" x14ac:dyDescent="0.2">
      <c r="A168">
        <v>41578</v>
      </c>
      <c r="B168">
        <v>41578</v>
      </c>
      <c r="C168">
        <v>3.0382739999999999</v>
      </c>
      <c r="D168">
        <v>108.30448699999999</v>
      </c>
      <c r="E168">
        <v>3.722216</v>
      </c>
      <c r="G168">
        <v>3.0260889999999998</v>
      </c>
      <c r="I168">
        <v>26.87</v>
      </c>
      <c r="L168">
        <v>16.739259000000001</v>
      </c>
      <c r="M168">
        <v>2.0902780000000001</v>
      </c>
      <c r="P168">
        <v>17.247843</v>
      </c>
    </row>
    <row r="169" spans="1:16" x14ac:dyDescent="0.2">
      <c r="A169">
        <v>41547</v>
      </c>
      <c r="B169">
        <v>41547</v>
      </c>
      <c r="C169">
        <v>3.1058330000000001</v>
      </c>
      <c r="D169">
        <v>107.083237</v>
      </c>
      <c r="E169">
        <v>3.73184</v>
      </c>
      <c r="G169">
        <v>3.0934949999999999</v>
      </c>
      <c r="I169">
        <v>25.91</v>
      </c>
      <c r="L169">
        <v>16.763276999999999</v>
      </c>
      <c r="M169">
        <v>1.7791669999999999</v>
      </c>
      <c r="P169">
        <v>17.283916999999999</v>
      </c>
    </row>
    <row r="170" spans="1:16" x14ac:dyDescent="0.2">
      <c r="A170">
        <v>41517</v>
      </c>
      <c r="B170">
        <v>41517</v>
      </c>
      <c r="C170">
        <v>3.1026880000000001</v>
      </c>
      <c r="D170">
        <v>107.155264</v>
      </c>
      <c r="E170">
        <v>3.7597969999999998</v>
      </c>
      <c r="G170">
        <v>3.0903860000000001</v>
      </c>
      <c r="I170">
        <v>19.239999999999998</v>
      </c>
      <c r="L170">
        <v>16.844308000000002</v>
      </c>
      <c r="M170">
        <v>1.4972220000000001</v>
      </c>
      <c r="P170">
        <v>17.366934000000001</v>
      </c>
    </row>
    <row r="171" spans="1:16" x14ac:dyDescent="0.2">
      <c r="A171">
        <v>41486</v>
      </c>
      <c r="B171">
        <v>41486</v>
      </c>
      <c r="C171">
        <v>2.9274490000000002</v>
      </c>
      <c r="D171">
        <v>110.441965</v>
      </c>
      <c r="E171">
        <v>3.8398970000000001</v>
      </c>
      <c r="G171">
        <v>2.915645</v>
      </c>
      <c r="I171">
        <v>26.54</v>
      </c>
      <c r="L171">
        <v>17.084057000000001</v>
      </c>
      <c r="M171">
        <v>1.2152780000000001</v>
      </c>
      <c r="P171">
        <v>17.584184</v>
      </c>
    </row>
    <row r="172" spans="1:16" x14ac:dyDescent="0.2">
      <c r="A172">
        <v>41455</v>
      </c>
      <c r="B172">
        <v>41455</v>
      </c>
      <c r="C172">
        <v>2.9342640000000002</v>
      </c>
      <c r="D172">
        <v>110.33766900000001</v>
      </c>
      <c r="E172">
        <v>3.8682430000000001</v>
      </c>
      <c r="G172">
        <v>2.922472</v>
      </c>
      <c r="I172">
        <v>16.09</v>
      </c>
      <c r="L172">
        <v>17.164133</v>
      </c>
      <c r="M172">
        <v>0.90416700000000005</v>
      </c>
      <c r="P172">
        <v>17.667774000000001</v>
      </c>
    </row>
    <row r="173" spans="1:16" x14ac:dyDescent="0.2">
      <c r="A173">
        <v>41425</v>
      </c>
      <c r="B173">
        <v>41425</v>
      </c>
      <c r="C173">
        <v>2.7563789999999999</v>
      </c>
      <c r="D173">
        <v>113.826627</v>
      </c>
      <c r="E173">
        <v>3.9494980000000002</v>
      </c>
      <c r="G173">
        <v>2.7450760000000001</v>
      </c>
      <c r="L173">
        <v>17.403665</v>
      </c>
      <c r="M173">
        <v>0.63194399999999995</v>
      </c>
      <c r="P173">
        <v>17.883375999999998</v>
      </c>
    </row>
    <row r="174" spans="1:16" x14ac:dyDescent="0.2">
      <c r="A174">
        <v>41394</v>
      </c>
      <c r="B174">
        <v>41394</v>
      </c>
      <c r="C174">
        <v>2.29013</v>
      </c>
      <c r="D174">
        <v>123.662187</v>
      </c>
      <c r="E174">
        <v>4.1218899999999996</v>
      </c>
      <c r="G174">
        <v>2.2799930000000002</v>
      </c>
      <c r="L174">
        <v>17.910043999999999</v>
      </c>
      <c r="M174">
        <v>0.35</v>
      </c>
      <c r="P174">
        <v>18.320208000000001</v>
      </c>
    </row>
    <row r="175" spans="1:16" x14ac:dyDescent="0.2">
      <c r="A175">
        <v>41364</v>
      </c>
      <c r="B175">
        <v>41364</v>
      </c>
      <c r="C175">
        <v>2.5221680000000002</v>
      </c>
      <c r="D175">
        <v>118.70094400000001</v>
      </c>
      <c r="E175">
        <v>4.0816030000000003</v>
      </c>
      <c r="G175">
        <v>2.5115059999999998</v>
      </c>
      <c r="L175">
        <v>17.784171000000001</v>
      </c>
      <c r="M175">
        <v>3.8889E-2</v>
      </c>
      <c r="P175">
        <v>18.232717999999998</v>
      </c>
    </row>
    <row r="176" spans="1:16" x14ac:dyDescent="0.2">
      <c r="A176">
        <v>41333</v>
      </c>
      <c r="B176">
        <v>41333</v>
      </c>
      <c r="C176">
        <v>2.7460650000000002</v>
      </c>
      <c r="D176">
        <v>114.12790800000001</v>
      </c>
      <c r="E176">
        <v>3.9199099999999998</v>
      </c>
      <c r="G176">
        <v>2.7348699999999999</v>
      </c>
      <c r="L176">
        <v>17.132020000000001</v>
      </c>
      <c r="M176">
        <v>3.2569439999999998</v>
      </c>
      <c r="P176">
        <v>17.602475999999999</v>
      </c>
    </row>
    <row r="177" spans="1:16" x14ac:dyDescent="0.2">
      <c r="A177">
        <v>41305</v>
      </c>
      <c r="B177">
        <v>41305</v>
      </c>
      <c r="C177">
        <v>2.7349060000000001</v>
      </c>
      <c r="D177">
        <v>114.280218</v>
      </c>
      <c r="E177">
        <v>3.9521869999999999</v>
      </c>
      <c r="G177">
        <v>2.7287140000000001</v>
      </c>
      <c r="L177">
        <v>17.224124</v>
      </c>
      <c r="M177">
        <v>2.9652780000000001</v>
      </c>
      <c r="P177">
        <v>17.695188000000002</v>
      </c>
    </row>
    <row r="178" spans="1:16" x14ac:dyDescent="0.2">
      <c r="A178">
        <v>41274</v>
      </c>
      <c r="B178">
        <v>41274</v>
      </c>
      <c r="C178">
        <v>2.2892999999999999</v>
      </c>
      <c r="D178">
        <v>123.801783</v>
      </c>
      <c r="E178">
        <v>4.1282719999999999</v>
      </c>
      <c r="G178">
        <v>2.283728</v>
      </c>
      <c r="L178">
        <v>17.745909000000001</v>
      </c>
      <c r="M178">
        <v>2.6638890000000002</v>
      </c>
      <c r="P178">
        <v>18.152166000000001</v>
      </c>
    </row>
    <row r="179" spans="1:16" x14ac:dyDescent="0.2">
      <c r="A179">
        <v>41243</v>
      </c>
      <c r="B179">
        <v>41243</v>
      </c>
      <c r="C179">
        <v>2.1551879999999999</v>
      </c>
      <c r="D179">
        <v>126.91595100000001</v>
      </c>
      <c r="E179">
        <v>4.2014829999999996</v>
      </c>
      <c r="G179">
        <v>2.1498020000000002</v>
      </c>
      <c r="L179">
        <v>17.955905999999999</v>
      </c>
      <c r="M179">
        <v>2.3819439999999998</v>
      </c>
      <c r="P179">
        <v>18.342889</v>
      </c>
    </row>
    <row r="180" spans="1:16" x14ac:dyDescent="0.2">
      <c r="A180">
        <v>41213</v>
      </c>
      <c r="B180">
        <v>41213</v>
      </c>
      <c r="C180">
        <v>2.1601859999999999</v>
      </c>
      <c r="D180">
        <v>126.862103</v>
      </c>
      <c r="E180">
        <v>4.2299769999999999</v>
      </c>
      <c r="G180">
        <v>2.1548090000000002</v>
      </c>
      <c r="L180">
        <v>18.032592000000001</v>
      </c>
      <c r="M180">
        <v>2.0902780000000001</v>
      </c>
      <c r="P180">
        <v>18.422129000000002</v>
      </c>
    </row>
    <row r="181" spans="1:16" x14ac:dyDescent="0.2">
      <c r="A181">
        <v>41182</v>
      </c>
      <c r="B181">
        <v>41182</v>
      </c>
      <c r="C181">
        <v>2.0644779999999998</v>
      </c>
      <c r="D181">
        <v>129.183908</v>
      </c>
      <c r="E181">
        <v>4.2943980000000002</v>
      </c>
      <c r="G181">
        <v>2.0592350000000001</v>
      </c>
      <c r="L181">
        <v>18.213217</v>
      </c>
      <c r="M181">
        <v>1.7791669999999999</v>
      </c>
      <c r="P181">
        <v>18.589224999999999</v>
      </c>
    </row>
    <row r="182" spans="1:16" x14ac:dyDescent="0.2">
      <c r="A182">
        <v>41152</v>
      </c>
      <c r="B182">
        <v>41152</v>
      </c>
      <c r="C182">
        <v>1.980585</v>
      </c>
      <c r="D182">
        <v>131.27269100000001</v>
      </c>
      <c r="E182">
        <v>4.35128</v>
      </c>
      <c r="G182">
        <v>1.9754590000000001</v>
      </c>
      <c r="L182">
        <v>18.371390999999999</v>
      </c>
      <c r="M182">
        <v>1.5069440000000001</v>
      </c>
      <c r="P182">
        <v>18.735251999999999</v>
      </c>
    </row>
    <row r="183" spans="1:16" x14ac:dyDescent="0.2">
      <c r="A183">
        <v>41121</v>
      </c>
      <c r="B183">
        <v>41121</v>
      </c>
      <c r="C183">
        <v>1.9549369999999999</v>
      </c>
      <c r="D183">
        <v>131.98156599999999</v>
      </c>
      <c r="E183">
        <v>4.3929499999999999</v>
      </c>
      <c r="G183">
        <v>1.9498580000000001</v>
      </c>
      <c r="L183">
        <v>18.483605000000001</v>
      </c>
      <c r="M183">
        <v>1.1958329999999999</v>
      </c>
      <c r="P183">
        <v>18.844947999999999</v>
      </c>
    </row>
    <row r="184" spans="1:16" x14ac:dyDescent="0.2">
      <c r="A184">
        <v>41090</v>
      </c>
      <c r="B184">
        <v>41090</v>
      </c>
      <c r="C184">
        <v>2.195824</v>
      </c>
      <c r="D184">
        <v>126.28294200000001</v>
      </c>
      <c r="E184">
        <v>4.3407830000000001</v>
      </c>
      <c r="G184">
        <v>2.1904599999999999</v>
      </c>
      <c r="L184">
        <v>18.326606000000002</v>
      </c>
      <c r="M184">
        <v>0.91388899999999995</v>
      </c>
      <c r="P184">
        <v>18.729026000000001</v>
      </c>
    </row>
    <row r="185" spans="1:16" x14ac:dyDescent="0.2">
      <c r="A185">
        <v>41060</v>
      </c>
      <c r="B185">
        <v>41060</v>
      </c>
      <c r="C185">
        <v>1.700496</v>
      </c>
      <c r="D185">
        <v>138.61792500000001</v>
      </c>
      <c r="E185">
        <v>4.5406279999999999</v>
      </c>
      <c r="G185">
        <v>1.6957420000000001</v>
      </c>
      <c r="L185">
        <v>18.889776999999999</v>
      </c>
      <c r="M185">
        <v>0.63194399999999995</v>
      </c>
      <c r="P185">
        <v>19.210996000000002</v>
      </c>
    </row>
    <row r="186" spans="1:16" x14ac:dyDescent="0.2">
      <c r="A186">
        <v>41029</v>
      </c>
      <c r="B186">
        <v>41029</v>
      </c>
      <c r="C186">
        <v>2.1761889999999999</v>
      </c>
      <c r="D186">
        <v>126.86784400000001</v>
      </c>
      <c r="E186">
        <v>4.4091909999999999</v>
      </c>
      <c r="G186">
        <v>2.1708780000000001</v>
      </c>
      <c r="L186">
        <v>18.509004000000001</v>
      </c>
      <c r="M186">
        <v>0.33055600000000002</v>
      </c>
      <c r="P186">
        <v>18.911795000000001</v>
      </c>
    </row>
    <row r="187" spans="1:16" x14ac:dyDescent="0.2">
      <c r="A187">
        <v>40999</v>
      </c>
      <c r="B187">
        <v>40999</v>
      </c>
      <c r="C187">
        <v>2.3782719999999999</v>
      </c>
      <c r="D187">
        <v>122.279337</v>
      </c>
      <c r="E187">
        <v>4.3702439999999996</v>
      </c>
      <c r="G187">
        <v>2.3727140000000002</v>
      </c>
      <c r="L187">
        <v>18.391302</v>
      </c>
      <c r="M187">
        <v>3.8889E-2</v>
      </c>
      <c r="P187">
        <v>18.828697999999999</v>
      </c>
    </row>
    <row r="188" spans="1:16" x14ac:dyDescent="0.2">
      <c r="A188">
        <v>40968</v>
      </c>
      <c r="B188">
        <v>40968</v>
      </c>
      <c r="C188">
        <v>2.430685</v>
      </c>
      <c r="D188">
        <v>121.15098</v>
      </c>
      <c r="E188">
        <v>4.2586149999999998</v>
      </c>
      <c r="G188">
        <v>2.4250699999999998</v>
      </c>
      <c r="L188">
        <v>17.902234</v>
      </c>
      <c r="M188">
        <v>3.2569439999999998</v>
      </c>
      <c r="P188">
        <v>18.337381000000001</v>
      </c>
    </row>
    <row r="189" spans="1:16" x14ac:dyDescent="0.2">
      <c r="A189">
        <v>40939</v>
      </c>
      <c r="B189">
        <v>40939</v>
      </c>
      <c r="C189">
        <v>2.244532</v>
      </c>
      <c r="D189">
        <v>125.443777</v>
      </c>
      <c r="E189">
        <v>4.3580819999999996</v>
      </c>
      <c r="G189">
        <v>2.2391760000000001</v>
      </c>
      <c r="L189">
        <v>18.185009999999998</v>
      </c>
      <c r="M189">
        <v>2.9458329999999999</v>
      </c>
      <c r="P189">
        <v>18.593178999999999</v>
      </c>
    </row>
    <row r="190" spans="1:16" x14ac:dyDescent="0.2">
      <c r="A190">
        <v>40908</v>
      </c>
      <c r="B190">
        <v>40908</v>
      </c>
      <c r="C190">
        <v>2.0764610000000001</v>
      </c>
      <c r="D190">
        <v>129.507316</v>
      </c>
      <c r="E190">
        <v>4.4489369999999999</v>
      </c>
      <c r="G190">
        <v>2.0713300000000001</v>
      </c>
      <c r="L190">
        <v>18.440308999999999</v>
      </c>
      <c r="M190">
        <v>2.6638890000000002</v>
      </c>
      <c r="P190">
        <v>18.823215000000001</v>
      </c>
    </row>
    <row r="191" spans="1:16" x14ac:dyDescent="0.2">
      <c r="A191">
        <v>40877</v>
      </c>
      <c r="B191">
        <v>40877</v>
      </c>
      <c r="C191">
        <v>2.269326</v>
      </c>
      <c r="D191">
        <v>124.97026099999999</v>
      </c>
      <c r="E191">
        <v>4.4080880000000002</v>
      </c>
      <c r="G191">
        <v>2.2639659999999999</v>
      </c>
      <c r="L191">
        <v>18.316478</v>
      </c>
      <c r="M191">
        <v>2.3819439999999998</v>
      </c>
      <c r="P191">
        <v>18.732139</v>
      </c>
    </row>
    <row r="192" spans="1:16" x14ac:dyDescent="0.2">
      <c r="A192">
        <v>40847</v>
      </c>
      <c r="B192">
        <v>40847</v>
      </c>
      <c r="C192">
        <v>2.4763769999999998</v>
      </c>
      <c r="D192">
        <v>120.308274</v>
      </c>
      <c r="E192">
        <v>4.3645829999999997</v>
      </c>
      <c r="G192">
        <v>2.470758</v>
      </c>
      <c r="L192">
        <v>18.184768999999999</v>
      </c>
      <c r="M192">
        <v>2.0708329999999999</v>
      </c>
      <c r="P192">
        <v>18.635093000000001</v>
      </c>
    </row>
    <row r="193" spans="1:16" x14ac:dyDescent="0.2">
      <c r="A193">
        <v>40816</v>
      </c>
      <c r="B193">
        <v>40816</v>
      </c>
      <c r="C193">
        <v>2.2541530000000001</v>
      </c>
      <c r="D193">
        <v>125.43472800000001</v>
      </c>
      <c r="E193">
        <v>4.4752729999999996</v>
      </c>
      <c r="G193">
        <v>2.2488389999999998</v>
      </c>
      <c r="L193">
        <v>18.495449000000001</v>
      </c>
      <c r="M193">
        <v>1.798611</v>
      </c>
      <c r="P193">
        <v>18.912364</v>
      </c>
    </row>
    <row r="194" spans="1:16" x14ac:dyDescent="0.2">
      <c r="A194">
        <v>40786</v>
      </c>
      <c r="B194">
        <v>40786</v>
      </c>
      <c r="C194">
        <v>2.6356600000000001</v>
      </c>
      <c r="D194">
        <v>116.900988</v>
      </c>
      <c r="E194">
        <v>4.3643850000000004</v>
      </c>
      <c r="G194">
        <v>2.6298490000000001</v>
      </c>
      <c r="L194">
        <v>18.173061000000001</v>
      </c>
      <c r="M194">
        <v>1.5069440000000001</v>
      </c>
      <c r="P194">
        <v>18.652041000000001</v>
      </c>
    </row>
    <row r="195" spans="1:16" x14ac:dyDescent="0.2">
      <c r="A195">
        <v>40755</v>
      </c>
      <c r="B195">
        <v>40755</v>
      </c>
      <c r="C195">
        <v>2.9760620000000002</v>
      </c>
      <c r="D195">
        <v>109.895555</v>
      </c>
      <c r="E195">
        <v>4.2701070000000003</v>
      </c>
      <c r="G195">
        <v>2.9697719999999999</v>
      </c>
      <c r="H195">
        <v>0</v>
      </c>
      <c r="I195">
        <v>0</v>
      </c>
      <c r="J195">
        <v>0</v>
      </c>
      <c r="K195">
        <v>0</v>
      </c>
      <c r="L195">
        <v>17.897161000000001</v>
      </c>
      <c r="M195">
        <v>1.1958329999999999</v>
      </c>
      <c r="P195">
        <v>18.429791999999999</v>
      </c>
    </row>
    <row r="196" spans="1:16" x14ac:dyDescent="0.2">
      <c r="A196">
        <v>40724</v>
      </c>
      <c r="B196">
        <v>40724</v>
      </c>
      <c r="C196">
        <v>3.3387549999999999</v>
      </c>
      <c r="D196">
        <v>103.001154</v>
      </c>
      <c r="E196">
        <v>4.1631520000000002</v>
      </c>
      <c r="G196">
        <v>3.331912</v>
      </c>
      <c r="H196">
        <v>0</v>
      </c>
      <c r="I196">
        <v>0</v>
      </c>
      <c r="J196">
        <v>0</v>
      </c>
      <c r="K196">
        <v>0</v>
      </c>
      <c r="L196">
        <v>17.584804999999999</v>
      </c>
      <c r="M196">
        <v>0.92361099999999996</v>
      </c>
      <c r="P196">
        <v>18.171918999999999</v>
      </c>
    </row>
    <row r="197" spans="1:16" x14ac:dyDescent="0.2">
      <c r="A197">
        <v>40694</v>
      </c>
      <c r="B197">
        <v>40694</v>
      </c>
      <c r="C197">
        <v>3.22</v>
      </c>
      <c r="D197">
        <v>105.21069</v>
      </c>
      <c r="E197">
        <v>4.2346500000000002</v>
      </c>
      <c r="G197">
        <v>3.2130000000000001</v>
      </c>
      <c r="H197">
        <v>0</v>
      </c>
      <c r="I197">
        <v>0</v>
      </c>
      <c r="J197">
        <v>0</v>
      </c>
      <c r="K197">
        <v>0</v>
      </c>
      <c r="L197">
        <v>17.787269999999999</v>
      </c>
      <c r="M197">
        <v>0.65139000000000002</v>
      </c>
      <c r="P197">
        <v>18.360029999999998</v>
      </c>
    </row>
    <row r="198" spans="1:16" x14ac:dyDescent="0.2">
      <c r="A198">
        <v>40663</v>
      </c>
      <c r="B198">
        <v>40663</v>
      </c>
      <c r="C198">
        <v>3.5129999999999999</v>
      </c>
      <c r="D198">
        <v>99.894819999999996</v>
      </c>
      <c r="E198">
        <v>4.1576599999999999</v>
      </c>
      <c r="G198">
        <v>3.5059999999999998</v>
      </c>
      <c r="H198">
        <v>0</v>
      </c>
      <c r="I198">
        <v>0</v>
      </c>
      <c r="J198">
        <v>0</v>
      </c>
      <c r="K198">
        <v>0</v>
      </c>
      <c r="L198">
        <v>17.562049999999999</v>
      </c>
      <c r="M198">
        <v>0.33056000000000002</v>
      </c>
      <c r="P198">
        <v>18.17896</v>
      </c>
    </row>
    <row r="199" spans="1:16" x14ac:dyDescent="0.2">
      <c r="A199">
        <v>40633</v>
      </c>
      <c r="B199">
        <v>40633</v>
      </c>
      <c r="C199">
        <v>3.7130000000000001</v>
      </c>
      <c r="D199">
        <v>96.822239999999994</v>
      </c>
      <c r="E199">
        <v>4.1107800000000001</v>
      </c>
      <c r="G199">
        <v>3.6840000000000002</v>
      </c>
      <c r="H199">
        <v>0</v>
      </c>
      <c r="I199">
        <v>0</v>
      </c>
      <c r="J199">
        <v>0</v>
      </c>
      <c r="K199">
        <v>0</v>
      </c>
      <c r="L199">
        <v>17.424209999999999</v>
      </c>
      <c r="M199">
        <v>4.861E-2</v>
      </c>
      <c r="P199">
        <v>18.071249999999999</v>
      </c>
    </row>
    <row r="200" spans="1:16" x14ac:dyDescent="0.2">
      <c r="A200">
        <v>40602</v>
      </c>
      <c r="B200">
        <v>40602</v>
      </c>
      <c r="C200">
        <v>3.7410000000000001</v>
      </c>
      <c r="D200">
        <v>96.346530000000001</v>
      </c>
      <c r="E200">
        <v>3.9856400000000001</v>
      </c>
      <c r="G200">
        <v>3.7109999999999999</v>
      </c>
      <c r="J200">
        <v>0</v>
      </c>
      <c r="K200">
        <v>0</v>
      </c>
      <c r="L200">
        <v>16.866849999999999</v>
      </c>
      <c r="M200">
        <v>3.2374999999999998</v>
      </c>
      <c r="P200">
        <v>17.497879999999999</v>
      </c>
    </row>
    <row r="201" spans="1:16" x14ac:dyDescent="0.2">
      <c r="A201">
        <v>40574</v>
      </c>
      <c r="B201">
        <v>40574</v>
      </c>
      <c r="C201">
        <v>3.8119999999999998</v>
      </c>
      <c r="D201">
        <v>95.1648</v>
      </c>
      <c r="E201">
        <v>3.9862500000000001</v>
      </c>
      <c r="G201">
        <v>3.7810000000000001</v>
      </c>
      <c r="J201">
        <v>0</v>
      </c>
      <c r="K201">
        <v>0</v>
      </c>
      <c r="L201">
        <v>16.866689999999998</v>
      </c>
      <c r="M201">
        <v>2.9458299999999999</v>
      </c>
      <c r="P201">
        <v>17.509609999999999</v>
      </c>
    </row>
    <row r="202" spans="1:16" x14ac:dyDescent="0.2">
      <c r="A202">
        <v>40543</v>
      </c>
      <c r="B202">
        <v>40543</v>
      </c>
      <c r="C202">
        <v>3.8439999999999999</v>
      </c>
      <c r="D202">
        <v>94.62415</v>
      </c>
      <c r="E202">
        <v>3.9997600000000002</v>
      </c>
      <c r="G202">
        <v>3.8140000000000001</v>
      </c>
      <c r="J202">
        <v>0</v>
      </c>
      <c r="K202">
        <v>0</v>
      </c>
      <c r="L202">
        <v>16.904810000000001</v>
      </c>
      <c r="M202">
        <v>2.67361</v>
      </c>
      <c r="P202">
        <v>17.55463</v>
      </c>
    </row>
    <row r="203" spans="1:16" x14ac:dyDescent="0.2">
      <c r="A203">
        <v>40512</v>
      </c>
      <c r="B203">
        <v>40512</v>
      </c>
      <c r="C203">
        <v>3.5569999999999999</v>
      </c>
      <c r="D203">
        <v>99.471310000000003</v>
      </c>
      <c r="E203">
        <v>4.1421299999999999</v>
      </c>
      <c r="G203">
        <v>3.5289999999999999</v>
      </c>
      <c r="J203">
        <v>0</v>
      </c>
      <c r="K203">
        <v>0</v>
      </c>
      <c r="L203">
        <v>17.317910000000001</v>
      </c>
      <c r="M203">
        <v>2.3624999999999998</v>
      </c>
      <c r="P203">
        <v>17.933990000000001</v>
      </c>
    </row>
    <row r="204" spans="1:16" x14ac:dyDescent="0.2">
      <c r="A204">
        <v>40482</v>
      </c>
      <c r="B204">
        <v>40482</v>
      </c>
      <c r="C204">
        <v>3.4470000000000001</v>
      </c>
      <c r="D204">
        <v>101.44507</v>
      </c>
      <c r="E204">
        <v>4.2149099999999997</v>
      </c>
      <c r="G204">
        <v>3.419</v>
      </c>
      <c r="J204">
        <v>0</v>
      </c>
      <c r="K204">
        <v>0</v>
      </c>
      <c r="L204">
        <v>17.525289999999998</v>
      </c>
      <c r="M204">
        <v>2.0708299999999999</v>
      </c>
      <c r="P204">
        <v>18.129300000000001</v>
      </c>
    </row>
    <row r="205" spans="1:16" x14ac:dyDescent="0.2">
      <c r="A205">
        <v>40451</v>
      </c>
      <c r="B205">
        <v>40451</v>
      </c>
      <c r="C205">
        <v>3.1240000000000001</v>
      </c>
      <c r="D205">
        <v>107.51814</v>
      </c>
      <c r="E205">
        <v>4.3715999999999999</v>
      </c>
      <c r="G205">
        <v>3.0979999999999999</v>
      </c>
      <c r="J205">
        <v>0</v>
      </c>
      <c r="K205">
        <v>0</v>
      </c>
      <c r="L205">
        <v>17.969650000000001</v>
      </c>
      <c r="M205">
        <v>1.79861</v>
      </c>
      <c r="P205">
        <v>18.53096</v>
      </c>
    </row>
    <row r="206" spans="1:16" x14ac:dyDescent="0.2">
      <c r="A206">
        <v>40421</v>
      </c>
      <c r="B206">
        <v>40421</v>
      </c>
      <c r="C206">
        <v>2.843</v>
      </c>
      <c r="D206">
        <v>113.21787999999999</v>
      </c>
      <c r="E206">
        <v>4.5174000000000003</v>
      </c>
      <c r="G206">
        <v>2.82</v>
      </c>
      <c r="J206">
        <v>0</v>
      </c>
      <c r="K206">
        <v>0</v>
      </c>
      <c r="L206">
        <v>18.37602</v>
      </c>
      <c r="M206">
        <v>1.4875</v>
      </c>
      <c r="P206">
        <v>18.898510000000002</v>
      </c>
    </row>
    <row r="207" spans="1:16" x14ac:dyDescent="0.2">
      <c r="A207">
        <v>40390</v>
      </c>
      <c r="B207">
        <v>40390</v>
      </c>
      <c r="C207">
        <v>3.427</v>
      </c>
      <c r="D207">
        <v>101.79940000000001</v>
      </c>
      <c r="E207">
        <v>4.3093000000000004</v>
      </c>
      <c r="G207">
        <v>3.4</v>
      </c>
      <c r="J207">
        <v>0</v>
      </c>
      <c r="K207">
        <v>0</v>
      </c>
      <c r="L207">
        <v>17.78622</v>
      </c>
      <c r="M207">
        <v>1.20556</v>
      </c>
      <c r="P207">
        <v>18.395820000000001</v>
      </c>
    </row>
    <row r="208" spans="1:16" x14ac:dyDescent="0.2">
      <c r="A208">
        <v>40359</v>
      </c>
      <c r="B208">
        <v>40359</v>
      </c>
      <c r="C208">
        <v>3.3519999999999999</v>
      </c>
      <c r="D208">
        <v>103.19297</v>
      </c>
      <c r="E208">
        <v>4.3684799999999999</v>
      </c>
      <c r="G208">
        <v>3.3250000000000002</v>
      </c>
      <c r="J208">
        <v>0</v>
      </c>
      <c r="K208">
        <v>0</v>
      </c>
      <c r="L208">
        <v>17.95054</v>
      </c>
      <c r="M208">
        <v>0.92361000000000004</v>
      </c>
      <c r="P208">
        <v>18.552230000000002</v>
      </c>
    </row>
    <row r="209" spans="1:16" x14ac:dyDescent="0.2">
      <c r="A209">
        <v>40329</v>
      </c>
      <c r="B209">
        <v>40329</v>
      </c>
      <c r="C209">
        <v>3.335</v>
      </c>
      <c r="D209">
        <v>103.51887000000001</v>
      </c>
      <c r="E209">
        <v>4.4072399999999998</v>
      </c>
      <c r="G209">
        <v>3.3079999999999998</v>
      </c>
      <c r="L209">
        <v>18.056080000000001</v>
      </c>
      <c r="M209">
        <v>0.61250000000000004</v>
      </c>
      <c r="P209">
        <v>18.658239999999999</v>
      </c>
    </row>
    <row r="210" spans="1:16" x14ac:dyDescent="0.2">
      <c r="A210">
        <v>40298</v>
      </c>
      <c r="B210">
        <v>40298</v>
      </c>
      <c r="C210">
        <v>3.5209999999999999</v>
      </c>
      <c r="D210">
        <v>100.10892</v>
      </c>
      <c r="E210">
        <v>4.3586099999999997</v>
      </c>
      <c r="G210">
        <v>3.4940000000000002</v>
      </c>
      <c r="L210">
        <v>17.917159999999999</v>
      </c>
      <c r="M210">
        <v>0.34028000000000003</v>
      </c>
      <c r="P210">
        <v>18.548110000000001</v>
      </c>
    </row>
    <row r="211" spans="1:16" x14ac:dyDescent="0.2">
      <c r="A211">
        <v>40268</v>
      </c>
      <c r="B211">
        <v>40268</v>
      </c>
      <c r="C211">
        <v>3.702</v>
      </c>
      <c r="D211">
        <v>96.93777</v>
      </c>
      <c r="E211">
        <v>4.31203</v>
      </c>
      <c r="G211">
        <v>3.673</v>
      </c>
      <c r="L211">
        <v>17.78436</v>
      </c>
      <c r="M211">
        <v>6.8059999999999996E-2</v>
      </c>
      <c r="P211">
        <v>18.442810000000001</v>
      </c>
    </row>
    <row r="212" spans="1:16" x14ac:dyDescent="0.2">
      <c r="A212">
        <v>40237</v>
      </c>
      <c r="B212">
        <v>40237</v>
      </c>
      <c r="C212">
        <v>3.6640000000000001</v>
      </c>
      <c r="D212">
        <v>97.588560000000001</v>
      </c>
      <c r="E212">
        <v>4.2094399999999998</v>
      </c>
      <c r="G212">
        <v>3.6349999999999998</v>
      </c>
      <c r="L212">
        <v>17.298469999999998</v>
      </c>
      <c r="M212">
        <v>3.2374999999999998</v>
      </c>
      <c r="P212">
        <v>17.932320000000001</v>
      </c>
    </row>
    <row r="213" spans="1:16" x14ac:dyDescent="0.2">
      <c r="A213">
        <v>40209</v>
      </c>
      <c r="B213">
        <v>40209</v>
      </c>
      <c r="C213">
        <v>3.8159999999999998</v>
      </c>
      <c r="D213">
        <v>94.982910000000004</v>
      </c>
      <c r="E213">
        <v>4.1733599999999997</v>
      </c>
      <c r="G213">
        <v>3.7869999999999999</v>
      </c>
      <c r="L213">
        <v>17.193580000000001</v>
      </c>
      <c r="M213">
        <v>2.9458299999999999</v>
      </c>
      <c r="P213">
        <v>17.84975</v>
      </c>
    </row>
    <row r="214" spans="1:16" x14ac:dyDescent="0.2">
      <c r="A214">
        <v>40178</v>
      </c>
      <c r="B214">
        <v>40178</v>
      </c>
      <c r="C214">
        <v>4.0369999999999999</v>
      </c>
      <c r="D214">
        <v>91.365309999999994</v>
      </c>
      <c r="E214">
        <v>4.1042300000000003</v>
      </c>
      <c r="G214">
        <v>4.0060000000000002</v>
      </c>
      <c r="L214">
        <v>16.994340000000001</v>
      </c>
      <c r="M214">
        <v>2.69306</v>
      </c>
      <c r="P214">
        <v>17.680440000000001</v>
      </c>
    </row>
    <row r="215" spans="1:16" x14ac:dyDescent="0.2">
      <c r="A215">
        <v>40147</v>
      </c>
      <c r="B215">
        <v>40147</v>
      </c>
      <c r="C215">
        <v>3.8639999999999999</v>
      </c>
      <c r="D215">
        <v>94.159459999999996</v>
      </c>
      <c r="E215">
        <v>4.2098399999999998</v>
      </c>
      <c r="G215">
        <v>3.8340000000000001</v>
      </c>
      <c r="L215">
        <v>17.295729999999999</v>
      </c>
      <c r="M215">
        <v>2.3624999999999998</v>
      </c>
      <c r="P215">
        <v>17.964079999999999</v>
      </c>
    </row>
    <row r="216" spans="1:16" x14ac:dyDescent="0.2">
      <c r="A216">
        <v>40117</v>
      </c>
      <c r="B216">
        <v>40117</v>
      </c>
      <c r="C216">
        <v>3.9319999999999999</v>
      </c>
      <c r="D216">
        <v>93.032439999999994</v>
      </c>
      <c r="E216">
        <v>4.2084000000000001</v>
      </c>
      <c r="G216">
        <v>3.9009999999999998</v>
      </c>
      <c r="L216">
        <v>17.290800000000001</v>
      </c>
      <c r="M216">
        <v>2.0805600000000002</v>
      </c>
      <c r="P216">
        <v>17.970669999999998</v>
      </c>
    </row>
    <row r="217" spans="1:16" x14ac:dyDescent="0.2">
      <c r="A217">
        <v>40086</v>
      </c>
      <c r="B217">
        <v>40086</v>
      </c>
      <c r="C217">
        <v>3.9529999999999998</v>
      </c>
      <c r="D217">
        <v>92.683260000000004</v>
      </c>
      <c r="E217">
        <v>4.2271000000000001</v>
      </c>
      <c r="G217">
        <v>3.9220000000000002</v>
      </c>
      <c r="L217">
        <v>17.343119999999999</v>
      </c>
      <c r="M217">
        <v>1.79861</v>
      </c>
      <c r="P217">
        <v>18.02862</v>
      </c>
    </row>
    <row r="218" spans="1:16" x14ac:dyDescent="0.2">
      <c r="A218">
        <v>40056</v>
      </c>
      <c r="B218">
        <v>40056</v>
      </c>
      <c r="C218">
        <v>4.024</v>
      </c>
      <c r="D218">
        <v>91.509870000000006</v>
      </c>
      <c r="E218">
        <v>4.2265899999999998</v>
      </c>
      <c r="G218">
        <v>3.9929999999999999</v>
      </c>
      <c r="L218">
        <v>17.341090000000001</v>
      </c>
      <c r="M218">
        <v>1.4875</v>
      </c>
      <c r="P218">
        <v>18.038959999999999</v>
      </c>
    </row>
    <row r="219" spans="1:16" x14ac:dyDescent="0.2">
      <c r="A219">
        <v>40025</v>
      </c>
      <c r="B219">
        <v>40025</v>
      </c>
      <c r="C219">
        <v>4.1440000000000001</v>
      </c>
      <c r="D219">
        <v>89.606279999999998</v>
      </c>
      <c r="E219">
        <v>4.2014800000000001</v>
      </c>
      <c r="G219">
        <v>4.1120000000000001</v>
      </c>
      <c r="L219">
        <v>17.270050000000001</v>
      </c>
      <c r="M219">
        <v>1.2152799999999999</v>
      </c>
      <c r="P219">
        <v>17.985710000000001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9DE1-82D5-9C45-BBDB-8430746B7A41}">
  <dimension ref="A1:M83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101</v>
      </c>
    </row>
    <row r="5" spans="1:13" x14ac:dyDescent="0.2">
      <c r="A5" t="s">
        <v>102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103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100.587</v>
      </c>
      <c r="C13">
        <v>44165</v>
      </c>
      <c r="D13" t="s">
        <v>88</v>
      </c>
      <c r="E13">
        <v>27</v>
      </c>
      <c r="F13" t="s">
        <v>88</v>
      </c>
      <c r="G13">
        <v>0.64201421125059199</v>
      </c>
      <c r="H13">
        <v>44651</v>
      </c>
    </row>
    <row r="14" spans="1:13" x14ac:dyDescent="0.2">
      <c r="A14" t="s">
        <v>89</v>
      </c>
      <c r="B14">
        <v>58.709000000000003</v>
      </c>
      <c r="C14">
        <v>45230</v>
      </c>
      <c r="D14" t="s">
        <v>90</v>
      </c>
      <c r="E14">
        <v>35</v>
      </c>
      <c r="F14" t="s">
        <v>90</v>
      </c>
      <c r="G14">
        <v>-0.26876981650878801</v>
      </c>
      <c r="H14">
        <v>44408</v>
      </c>
    </row>
    <row r="15" spans="1:13" x14ac:dyDescent="0.2">
      <c r="A15" t="s">
        <v>91</v>
      </c>
      <c r="B15">
        <v>74.73450793650791</v>
      </c>
      <c r="D15" t="s">
        <v>92</v>
      </c>
      <c r="E15">
        <v>0</v>
      </c>
      <c r="F15" t="s">
        <v>35</v>
      </c>
      <c r="G15">
        <v>-0.38787318440752799</v>
      </c>
      <c r="H15" t="s">
        <v>104</v>
      </c>
    </row>
    <row r="16" spans="1:13" x14ac:dyDescent="0.2">
      <c r="A16" t="s">
        <v>93</v>
      </c>
      <c r="B16">
        <v>79.647999999999996</v>
      </c>
    </row>
    <row r="19" spans="1:13" x14ac:dyDescent="0.2">
      <c r="A19" t="s">
        <v>105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3.1178319999999999</v>
      </c>
      <c r="D21">
        <v>61.850999999999999</v>
      </c>
      <c r="E21">
        <v>3.5637159999999999</v>
      </c>
      <c r="F21">
        <v>61.713999999999999</v>
      </c>
      <c r="G21">
        <v>3.1059580000000002</v>
      </c>
      <c r="I21">
        <v>18.007764000000002</v>
      </c>
      <c r="J21">
        <v>8.6111111109999999E-2</v>
      </c>
      <c r="K21">
        <v>62.079611</v>
      </c>
      <c r="L21">
        <v>61.993499999999997</v>
      </c>
      <c r="M21">
        <v>18.569216000000001</v>
      </c>
    </row>
    <row r="22" spans="1:13" x14ac:dyDescent="0.2">
      <c r="A22">
        <v>46022</v>
      </c>
      <c r="B22">
        <v>46022</v>
      </c>
      <c r="C22">
        <v>2.963069</v>
      </c>
      <c r="D22">
        <v>63.672499999999999</v>
      </c>
      <c r="E22">
        <v>3.6010450000000001</v>
      </c>
      <c r="F22">
        <v>63.384</v>
      </c>
      <c r="G22">
        <v>2.9380700000000002</v>
      </c>
      <c r="I22">
        <v>18.113962000000001</v>
      </c>
      <c r="J22">
        <v>5.6944444439999999E-2</v>
      </c>
      <c r="K22">
        <v>63.729444000000001</v>
      </c>
      <c r="L22">
        <v>63.672499999999999</v>
      </c>
      <c r="M22">
        <v>18.650690999999998</v>
      </c>
    </row>
    <row r="23" spans="1:13" x14ac:dyDescent="0.2">
      <c r="A23">
        <v>45991</v>
      </c>
      <c r="B23">
        <v>45991</v>
      </c>
      <c r="C23">
        <v>2.9884210000000002</v>
      </c>
      <c r="D23">
        <v>63.256999999999998</v>
      </c>
      <c r="E23">
        <v>3.6315379999999999</v>
      </c>
      <c r="F23">
        <v>62.969000000000001</v>
      </c>
      <c r="G23">
        <v>2.9633509999999998</v>
      </c>
      <c r="I23">
        <v>18.194856000000001</v>
      </c>
      <c r="J23">
        <v>1.111111111E-2</v>
      </c>
      <c r="K23">
        <v>63.268110999999998</v>
      </c>
      <c r="L23">
        <v>63.256999999999998</v>
      </c>
      <c r="M23">
        <v>18.738595</v>
      </c>
    </row>
    <row r="24" spans="1:13" x14ac:dyDescent="0.2">
      <c r="A24">
        <v>45961</v>
      </c>
      <c r="B24">
        <v>45961</v>
      </c>
      <c r="C24">
        <v>2.8149989999999998</v>
      </c>
      <c r="D24">
        <v>65.1875</v>
      </c>
      <c r="E24">
        <v>3.6503459999999999</v>
      </c>
      <c r="F24">
        <v>64.888999999999996</v>
      </c>
      <c r="G24">
        <v>2.7899929999999999</v>
      </c>
      <c r="I24">
        <v>18.186461000000001</v>
      </c>
      <c r="J24">
        <v>0.47222222221999999</v>
      </c>
      <c r="K24">
        <v>65.659722000000002</v>
      </c>
      <c r="L24">
        <v>65.1875</v>
      </c>
      <c r="M24">
        <v>18.698409999999999</v>
      </c>
    </row>
    <row r="25" spans="1:13" x14ac:dyDescent="0.2">
      <c r="A25">
        <v>45930</v>
      </c>
      <c r="B25">
        <v>45930</v>
      </c>
      <c r="C25">
        <v>2.9030130000000001</v>
      </c>
      <c r="D25">
        <v>64.027000000000001</v>
      </c>
      <c r="E25">
        <v>3.6727959999999999</v>
      </c>
      <c r="F25">
        <v>63.732999999999997</v>
      </c>
      <c r="G25">
        <v>2.877958</v>
      </c>
      <c r="H25">
        <v>7.0244</v>
      </c>
      <c r="I25">
        <v>18.242614</v>
      </c>
      <c r="J25">
        <v>0.42777777777999998</v>
      </c>
      <c r="K25">
        <v>64.454778000000005</v>
      </c>
      <c r="L25">
        <v>64.027000000000001</v>
      </c>
      <c r="M25">
        <v>18.772200000000002</v>
      </c>
    </row>
    <row r="26" spans="1:13" x14ac:dyDescent="0.2">
      <c r="A26">
        <v>45900</v>
      </c>
      <c r="B26">
        <v>45900</v>
      </c>
      <c r="C26">
        <v>2.799976</v>
      </c>
      <c r="D26">
        <v>65.144000000000005</v>
      </c>
      <c r="E26">
        <v>3.7148859999999999</v>
      </c>
      <c r="F26">
        <v>64.843000000000004</v>
      </c>
      <c r="G26">
        <v>2.774905</v>
      </c>
      <c r="H26">
        <v>5.6014999999999997</v>
      </c>
      <c r="I26">
        <v>18.359141999999999</v>
      </c>
      <c r="J26">
        <v>0.38611111111000002</v>
      </c>
      <c r="K26">
        <v>65.530111000000005</v>
      </c>
      <c r="L26">
        <v>65.144000000000005</v>
      </c>
      <c r="M26">
        <v>18.873194000000002</v>
      </c>
    </row>
    <row r="27" spans="1:13" x14ac:dyDescent="0.2">
      <c r="A27">
        <v>45869</v>
      </c>
      <c r="B27">
        <v>45869</v>
      </c>
      <c r="C27">
        <v>2.7229869999999998</v>
      </c>
      <c r="D27">
        <v>65.979500000000002</v>
      </c>
      <c r="E27">
        <v>3.7522509999999998</v>
      </c>
      <c r="F27">
        <v>65.673000000000002</v>
      </c>
      <c r="G27">
        <v>2.6979440000000001</v>
      </c>
      <c r="H27">
        <v>-5.4908999999999999</v>
      </c>
      <c r="I27">
        <v>18.461328000000002</v>
      </c>
      <c r="J27">
        <v>0.34722222221999999</v>
      </c>
      <c r="K27">
        <v>66.326722000000004</v>
      </c>
      <c r="L27">
        <v>65.979500000000002</v>
      </c>
      <c r="M27">
        <v>18.964027000000002</v>
      </c>
    </row>
    <row r="28" spans="1:13" x14ac:dyDescent="0.2">
      <c r="A28">
        <v>45838</v>
      </c>
      <c r="B28">
        <v>45838</v>
      </c>
      <c r="C28">
        <v>2.510961</v>
      </c>
      <c r="D28">
        <v>68.527500000000003</v>
      </c>
      <c r="E28">
        <v>3.8094969999999999</v>
      </c>
      <c r="F28">
        <v>68.206999999999994</v>
      </c>
      <c r="G28">
        <v>2.485941</v>
      </c>
      <c r="H28">
        <v>-10.5748</v>
      </c>
      <c r="I28">
        <v>18.620698000000001</v>
      </c>
      <c r="J28">
        <v>0.30277777777999998</v>
      </c>
      <c r="K28">
        <v>68.830278000000007</v>
      </c>
      <c r="L28">
        <v>68.527500000000003</v>
      </c>
      <c r="M28">
        <v>19.088256000000001</v>
      </c>
    </row>
    <row r="29" spans="1:13" x14ac:dyDescent="0.2">
      <c r="A29">
        <v>45808</v>
      </c>
      <c r="B29">
        <v>45808</v>
      </c>
      <c r="C29">
        <v>2.573032</v>
      </c>
      <c r="D29">
        <v>67.638999999999996</v>
      </c>
      <c r="E29">
        <v>3.8324060000000002</v>
      </c>
      <c r="F29">
        <v>67.322000000000003</v>
      </c>
      <c r="G29">
        <v>2.547984</v>
      </c>
      <c r="H29">
        <v>-3.7812000000000001</v>
      </c>
      <c r="I29">
        <v>18.677969000000001</v>
      </c>
      <c r="J29">
        <v>0.26250000000000001</v>
      </c>
      <c r="K29">
        <v>67.901499999999999</v>
      </c>
      <c r="L29">
        <v>67.638999999999996</v>
      </c>
      <c r="M29">
        <v>19.158559</v>
      </c>
    </row>
    <row r="30" spans="1:13" x14ac:dyDescent="0.2">
      <c r="A30">
        <v>45777</v>
      </c>
      <c r="B30">
        <v>45777</v>
      </c>
      <c r="C30">
        <v>2.5690390000000001</v>
      </c>
      <c r="D30">
        <v>67.596000000000004</v>
      </c>
      <c r="E30">
        <v>3.8619940000000001</v>
      </c>
      <c r="F30">
        <v>67.278000000000006</v>
      </c>
      <c r="G30">
        <v>2.5439859999999999</v>
      </c>
      <c r="H30">
        <v>-4.0499000000000001</v>
      </c>
      <c r="I30">
        <v>18.75517</v>
      </c>
      <c r="J30">
        <v>0.22361111111000001</v>
      </c>
      <c r="K30">
        <v>67.819610999999995</v>
      </c>
      <c r="L30">
        <v>67.596000000000004</v>
      </c>
      <c r="M30">
        <v>19.236998</v>
      </c>
    </row>
    <row r="31" spans="1:13" x14ac:dyDescent="0.2">
      <c r="A31">
        <v>45747</v>
      </c>
      <c r="B31">
        <v>45747</v>
      </c>
      <c r="C31">
        <v>2.845987</v>
      </c>
      <c r="D31">
        <v>64.052000000000007</v>
      </c>
      <c r="E31">
        <v>3.8638789999999998</v>
      </c>
      <c r="F31">
        <v>63.750999999999998</v>
      </c>
      <c r="G31">
        <v>2.8209379999999999</v>
      </c>
      <c r="H31">
        <v>-4.1986999999999997</v>
      </c>
      <c r="I31">
        <v>18.748422999999999</v>
      </c>
      <c r="J31">
        <v>0.17777777778000001</v>
      </c>
      <c r="K31">
        <v>64.229777999999996</v>
      </c>
      <c r="L31">
        <v>64.052000000000007</v>
      </c>
      <c r="M31">
        <v>19.282001000000001</v>
      </c>
    </row>
    <row r="32" spans="1:13" x14ac:dyDescent="0.2">
      <c r="A32">
        <v>45716</v>
      </c>
      <c r="B32">
        <v>45716</v>
      </c>
      <c r="C32">
        <v>2.534033</v>
      </c>
      <c r="D32">
        <v>67.841999999999999</v>
      </c>
      <c r="E32">
        <v>3.9299870000000001</v>
      </c>
      <c r="F32">
        <v>67.52</v>
      </c>
      <c r="G32">
        <v>2.5089610000000002</v>
      </c>
      <c r="H32">
        <v>-3.7387999999999999</v>
      </c>
      <c r="I32">
        <v>18.932476999999999</v>
      </c>
      <c r="J32">
        <v>0.13888888889000001</v>
      </c>
      <c r="K32">
        <v>67.980889000000005</v>
      </c>
      <c r="L32">
        <v>67.841999999999999</v>
      </c>
      <c r="M32">
        <v>19.412231999999999</v>
      </c>
    </row>
    <row r="33" spans="1:13" x14ac:dyDescent="0.2">
      <c r="A33">
        <v>45688</v>
      </c>
      <c r="B33">
        <v>45688</v>
      </c>
      <c r="C33">
        <v>2.499009</v>
      </c>
      <c r="D33">
        <v>68.197000000000003</v>
      </c>
      <c r="E33">
        <v>3.965795</v>
      </c>
      <c r="F33">
        <v>67.872</v>
      </c>
      <c r="G33">
        <v>2.4739420000000001</v>
      </c>
      <c r="H33">
        <v>0.70040000000000002</v>
      </c>
      <c r="I33">
        <v>19.025874999999999</v>
      </c>
      <c r="J33">
        <v>9.7222222220000001E-2</v>
      </c>
      <c r="K33">
        <v>68.294222000000005</v>
      </c>
      <c r="L33">
        <v>68.197000000000003</v>
      </c>
      <c r="M33">
        <v>19.501332999999999</v>
      </c>
    </row>
    <row r="34" spans="1:13" x14ac:dyDescent="0.2">
      <c r="A34">
        <v>45657</v>
      </c>
      <c r="B34">
        <v>45657</v>
      </c>
      <c r="C34">
        <v>2.556972</v>
      </c>
      <c r="D34">
        <v>67.346000000000004</v>
      </c>
      <c r="E34">
        <v>3.9916909999999999</v>
      </c>
      <c r="F34">
        <v>67.024000000000001</v>
      </c>
      <c r="G34">
        <v>2.531892</v>
      </c>
      <c r="H34">
        <v>-9.6191999999999993</v>
      </c>
      <c r="I34">
        <v>19.089765</v>
      </c>
      <c r="J34">
        <v>5.4166666670000002E-2</v>
      </c>
      <c r="K34">
        <v>67.400166999999996</v>
      </c>
      <c r="L34">
        <v>67.346000000000004</v>
      </c>
      <c r="M34">
        <v>19.577884999999998</v>
      </c>
    </row>
    <row r="35" spans="1:13" x14ac:dyDescent="0.2">
      <c r="A35">
        <v>45626</v>
      </c>
      <c r="B35">
        <v>45626</v>
      </c>
      <c r="C35">
        <v>2.2050459999999998</v>
      </c>
      <c r="D35">
        <v>71.959500000000006</v>
      </c>
      <c r="E35">
        <v>4.0661110000000003</v>
      </c>
      <c r="F35">
        <v>71.611999999999995</v>
      </c>
      <c r="G35">
        <v>2.1800009999999999</v>
      </c>
      <c r="H35">
        <v>-2.7483</v>
      </c>
      <c r="I35">
        <v>19.292829000000001</v>
      </c>
      <c r="J35">
        <v>1.2500000000000001E-2</v>
      </c>
      <c r="K35">
        <v>71.971999999999994</v>
      </c>
      <c r="L35">
        <v>71.959500000000006</v>
      </c>
      <c r="M35">
        <v>19.718245</v>
      </c>
    </row>
    <row r="36" spans="1:13" x14ac:dyDescent="0.2">
      <c r="A36">
        <v>45596</v>
      </c>
      <c r="B36">
        <v>45596</v>
      </c>
      <c r="C36">
        <v>2.3270270000000002</v>
      </c>
      <c r="D36">
        <v>70.197000000000003</v>
      </c>
      <c r="E36">
        <v>4.0535370000000004</v>
      </c>
      <c r="F36">
        <v>69.858000000000004</v>
      </c>
      <c r="G36">
        <v>2.3019790000000002</v>
      </c>
      <c r="H36">
        <v>-1.1973</v>
      </c>
      <c r="I36">
        <v>19.192646</v>
      </c>
      <c r="J36">
        <v>0.47222222221999999</v>
      </c>
      <c r="K36">
        <v>70.669222000000005</v>
      </c>
      <c r="L36">
        <v>70.197000000000003</v>
      </c>
      <c r="M36">
        <v>19.639264000000001</v>
      </c>
    </row>
    <row r="37" spans="1:13" x14ac:dyDescent="0.2">
      <c r="A37">
        <v>45565</v>
      </c>
      <c r="B37">
        <v>45565</v>
      </c>
      <c r="C37">
        <v>2.2340070000000001</v>
      </c>
      <c r="D37">
        <v>71.376999999999995</v>
      </c>
      <c r="E37">
        <v>4.0996459999999999</v>
      </c>
      <c r="F37">
        <v>71.03</v>
      </c>
      <c r="G37">
        <v>2.2089310000000002</v>
      </c>
      <c r="H37">
        <v>3.8347000000000002</v>
      </c>
      <c r="I37">
        <v>19.313938</v>
      </c>
      <c r="J37">
        <v>0.42777777777999998</v>
      </c>
      <c r="K37">
        <v>71.804777999999999</v>
      </c>
      <c r="L37">
        <v>71.376999999999995</v>
      </c>
      <c r="M37">
        <v>19.745412999999999</v>
      </c>
    </row>
    <row r="38" spans="1:13" x14ac:dyDescent="0.2">
      <c r="A38">
        <v>45535</v>
      </c>
      <c r="B38">
        <v>45535</v>
      </c>
      <c r="C38">
        <v>2.2469800000000002</v>
      </c>
      <c r="D38">
        <v>71.110500000000002</v>
      </c>
      <c r="E38">
        <v>4.1292530000000003</v>
      </c>
      <c r="F38">
        <v>70.763999999999996</v>
      </c>
      <c r="G38">
        <v>2.221965</v>
      </c>
      <c r="H38">
        <v>10.1455</v>
      </c>
      <c r="I38">
        <v>19.387930999999998</v>
      </c>
      <c r="J38">
        <v>0.38750000000000001</v>
      </c>
      <c r="K38">
        <v>71.498000000000005</v>
      </c>
      <c r="L38">
        <v>71.110500000000002</v>
      </c>
      <c r="M38">
        <v>19.823574000000001</v>
      </c>
    </row>
    <row r="39" spans="1:13" x14ac:dyDescent="0.2">
      <c r="A39">
        <v>45504</v>
      </c>
      <c r="B39">
        <v>45504</v>
      </c>
      <c r="C39">
        <v>2.140031</v>
      </c>
      <c r="D39">
        <v>72.522499999999994</v>
      </c>
      <c r="E39">
        <v>4.1766030000000001</v>
      </c>
      <c r="F39">
        <v>72.167000000000002</v>
      </c>
      <c r="G39">
        <v>2.1150069999999999</v>
      </c>
      <c r="H39">
        <v>-11.383100000000001</v>
      </c>
      <c r="I39">
        <v>19.511755999999998</v>
      </c>
      <c r="J39">
        <v>0.34444444444</v>
      </c>
      <c r="K39">
        <v>72.866944000000004</v>
      </c>
      <c r="L39">
        <v>72.522499999999994</v>
      </c>
      <c r="M39">
        <v>19.929314000000002</v>
      </c>
    </row>
    <row r="40" spans="1:13" x14ac:dyDescent="0.2">
      <c r="A40">
        <v>45473</v>
      </c>
      <c r="B40">
        <v>45473</v>
      </c>
      <c r="C40">
        <v>2.2869999999999999</v>
      </c>
      <c r="D40">
        <v>70.374499999999998</v>
      </c>
      <c r="E40">
        <v>4.1902039999999996</v>
      </c>
      <c r="F40">
        <v>70.028999999999996</v>
      </c>
      <c r="G40">
        <v>2.261962</v>
      </c>
      <c r="H40">
        <v>-13.0223</v>
      </c>
      <c r="I40">
        <v>19.538753</v>
      </c>
      <c r="J40">
        <v>0.30277777777999998</v>
      </c>
      <c r="K40">
        <v>70.677278000000001</v>
      </c>
      <c r="L40">
        <v>70.374499999999998</v>
      </c>
      <c r="M40">
        <v>19.985605</v>
      </c>
    </row>
    <row r="41" spans="1:13" x14ac:dyDescent="0.2">
      <c r="A41">
        <v>45443</v>
      </c>
      <c r="B41">
        <v>45443</v>
      </c>
      <c r="C41">
        <v>2.5250149999999998</v>
      </c>
      <c r="D41">
        <v>67.078000000000003</v>
      </c>
      <c r="E41">
        <v>4.1895059999999997</v>
      </c>
      <c r="F41">
        <v>66.748999999999995</v>
      </c>
      <c r="G41">
        <v>2.4999389999999999</v>
      </c>
      <c r="H41">
        <v>-11.571400000000001</v>
      </c>
      <c r="I41">
        <v>19.525493999999998</v>
      </c>
      <c r="J41">
        <v>0.26388888889000001</v>
      </c>
      <c r="K41">
        <v>67.341888999999995</v>
      </c>
      <c r="L41">
        <v>67.078000000000003</v>
      </c>
      <c r="M41">
        <v>20.018516000000002</v>
      </c>
    </row>
    <row r="42" spans="1:13" x14ac:dyDescent="0.2">
      <c r="A42">
        <v>45412</v>
      </c>
      <c r="B42">
        <v>45412</v>
      </c>
      <c r="C42">
        <v>2.596975</v>
      </c>
      <c r="D42">
        <v>66.036500000000004</v>
      </c>
      <c r="E42">
        <v>4.2136719999999999</v>
      </c>
      <c r="F42">
        <v>65.712000000000003</v>
      </c>
      <c r="G42">
        <v>2.5719479999999999</v>
      </c>
      <c r="H42">
        <v>-28.1952</v>
      </c>
      <c r="I42">
        <v>19.582252</v>
      </c>
      <c r="J42">
        <v>0.22083333332999999</v>
      </c>
      <c r="K42">
        <v>66.257333000000003</v>
      </c>
      <c r="L42">
        <v>66.036500000000004</v>
      </c>
      <c r="M42">
        <v>20.090797999999999</v>
      </c>
    </row>
    <row r="43" spans="1:13" x14ac:dyDescent="0.2">
      <c r="A43">
        <v>45382</v>
      </c>
      <c r="B43">
        <v>45382</v>
      </c>
      <c r="C43">
        <v>2.5799970000000001</v>
      </c>
      <c r="D43">
        <v>66.159499999999994</v>
      </c>
      <c r="E43">
        <v>4.2486040000000003</v>
      </c>
      <c r="F43">
        <v>65.832999999999998</v>
      </c>
      <c r="G43">
        <v>2.5549580000000001</v>
      </c>
      <c r="H43">
        <v>4.6196999999999999</v>
      </c>
      <c r="I43">
        <v>19.669922</v>
      </c>
      <c r="J43">
        <v>0.17916666667</v>
      </c>
      <c r="K43">
        <v>66.338667000000001</v>
      </c>
      <c r="L43">
        <v>66.159499999999994</v>
      </c>
      <c r="M43">
        <v>20.177405</v>
      </c>
    </row>
    <row r="44" spans="1:13" x14ac:dyDescent="0.2">
      <c r="A44">
        <v>45351</v>
      </c>
      <c r="B44">
        <v>45351</v>
      </c>
      <c r="C44">
        <v>2.658992</v>
      </c>
      <c r="D44">
        <v>65.040499999999994</v>
      </c>
      <c r="E44">
        <v>4.2697159999999998</v>
      </c>
      <c r="F44">
        <v>64.718999999999994</v>
      </c>
      <c r="G44">
        <v>2.6339600000000001</v>
      </c>
      <c r="H44">
        <v>4.1698000000000004</v>
      </c>
      <c r="I44">
        <v>19.718359</v>
      </c>
      <c r="J44">
        <v>0.13888888889000001</v>
      </c>
      <c r="K44">
        <v>65.179389</v>
      </c>
      <c r="L44">
        <v>65.040499999999994</v>
      </c>
      <c r="M44">
        <v>20.242667999999998</v>
      </c>
    </row>
    <row r="45" spans="1:13" x14ac:dyDescent="0.2">
      <c r="A45">
        <v>45322</v>
      </c>
      <c r="B45">
        <v>45322</v>
      </c>
      <c r="C45">
        <v>2.3740130000000002</v>
      </c>
      <c r="D45">
        <v>68.722999999999999</v>
      </c>
      <c r="E45">
        <v>4.3432940000000002</v>
      </c>
      <c r="F45">
        <v>68.38</v>
      </c>
      <c r="G45">
        <v>2.3489270000000002</v>
      </c>
      <c r="H45">
        <v>-4.3536999999999999</v>
      </c>
      <c r="I45">
        <v>19.91328</v>
      </c>
      <c r="J45">
        <v>9.4444444439999997E-2</v>
      </c>
      <c r="K45">
        <v>68.817443999999995</v>
      </c>
      <c r="L45">
        <v>68.722999999999999</v>
      </c>
      <c r="M45">
        <v>20.386023999999999</v>
      </c>
    </row>
    <row r="46" spans="1:13" x14ac:dyDescent="0.2">
      <c r="A46">
        <v>45291</v>
      </c>
      <c r="B46">
        <v>45291</v>
      </c>
      <c r="C46">
        <v>2.2049690000000002</v>
      </c>
      <c r="D46">
        <v>71.000500000000002</v>
      </c>
      <c r="E46">
        <v>4.3984040000000002</v>
      </c>
      <c r="F46">
        <v>70.644000000000005</v>
      </c>
      <c r="G46">
        <v>2.1799309999999998</v>
      </c>
      <c r="H46">
        <v>3.0144000000000002</v>
      </c>
      <c r="I46">
        <v>20.055758999999998</v>
      </c>
      <c r="J46">
        <v>5.4166666670000002E-2</v>
      </c>
      <c r="K46">
        <v>71.054666999999995</v>
      </c>
      <c r="L46">
        <v>71.000500000000002</v>
      </c>
      <c r="M46">
        <v>20.497982</v>
      </c>
    </row>
    <row r="47" spans="1:13" x14ac:dyDescent="0.2">
      <c r="A47">
        <v>45260</v>
      </c>
      <c r="B47">
        <v>45260</v>
      </c>
      <c r="C47">
        <v>2.8270119999999999</v>
      </c>
      <c r="D47">
        <v>62.609499999999997</v>
      </c>
      <c r="E47">
        <v>4.3456409999999996</v>
      </c>
      <c r="F47">
        <v>62.298000000000002</v>
      </c>
      <c r="G47">
        <v>2.8019970000000001</v>
      </c>
      <c r="H47">
        <v>13.247400000000001</v>
      </c>
      <c r="I47">
        <v>19.897144000000001</v>
      </c>
      <c r="J47">
        <v>1.3888888889999999E-2</v>
      </c>
      <c r="K47">
        <v>62.623389000000003</v>
      </c>
      <c r="L47">
        <v>62.609499999999997</v>
      </c>
      <c r="M47">
        <v>20.459638000000002</v>
      </c>
    </row>
    <row r="48" spans="1:13" x14ac:dyDescent="0.2">
      <c r="A48">
        <v>45230</v>
      </c>
      <c r="B48">
        <v>45230</v>
      </c>
      <c r="C48">
        <v>3.1159910000000002</v>
      </c>
      <c r="D48">
        <v>59.002000000000002</v>
      </c>
      <c r="E48">
        <v>4.3042530000000001</v>
      </c>
      <c r="F48">
        <v>58.709000000000003</v>
      </c>
      <c r="G48">
        <v>3.090932</v>
      </c>
      <c r="H48">
        <v>0.73799999999999999</v>
      </c>
      <c r="I48">
        <v>19.703838999999999</v>
      </c>
      <c r="J48">
        <v>0.46944444444</v>
      </c>
      <c r="K48">
        <v>59.471443999999998</v>
      </c>
      <c r="L48">
        <v>59.002000000000002</v>
      </c>
      <c r="M48">
        <v>20.317809</v>
      </c>
    </row>
    <row r="49" spans="1:13" x14ac:dyDescent="0.2">
      <c r="A49">
        <v>45199</v>
      </c>
      <c r="B49">
        <v>45199</v>
      </c>
      <c r="C49">
        <v>2.9800140000000002</v>
      </c>
      <c r="D49">
        <v>60.517499999999998</v>
      </c>
      <c r="E49">
        <v>4.3556889999999999</v>
      </c>
      <c r="F49">
        <v>60.215000000000003</v>
      </c>
      <c r="G49">
        <v>2.9549820000000002</v>
      </c>
      <c r="H49">
        <v>-17.59</v>
      </c>
      <c r="I49">
        <v>19.839229</v>
      </c>
      <c r="J49">
        <v>0.42916666666999997</v>
      </c>
      <c r="K49">
        <v>60.946666999999998</v>
      </c>
      <c r="L49">
        <v>60.517499999999998</v>
      </c>
      <c r="M49">
        <v>20.430440000000001</v>
      </c>
    </row>
    <row r="50" spans="1:13" x14ac:dyDescent="0.2">
      <c r="A50">
        <v>45169</v>
      </c>
      <c r="B50">
        <v>45169</v>
      </c>
      <c r="C50">
        <v>2.792017</v>
      </c>
      <c r="D50">
        <v>62.740499999999997</v>
      </c>
      <c r="E50">
        <v>4.4150710000000002</v>
      </c>
      <c r="F50">
        <v>62.424999999999997</v>
      </c>
      <c r="G50">
        <v>2.7670080000000001</v>
      </c>
      <c r="H50">
        <v>-5.8071999999999999</v>
      </c>
      <c r="I50">
        <v>19.996138999999999</v>
      </c>
      <c r="J50">
        <v>0.38888888889000001</v>
      </c>
      <c r="K50">
        <v>63.129389000000003</v>
      </c>
      <c r="L50">
        <v>62.740499999999997</v>
      </c>
      <c r="M50">
        <v>20.554434000000001</v>
      </c>
    </row>
    <row r="51" spans="1:13" x14ac:dyDescent="0.2">
      <c r="A51">
        <v>45138</v>
      </c>
      <c r="B51">
        <v>45138</v>
      </c>
      <c r="C51">
        <v>2.611008</v>
      </c>
      <c r="D51">
        <v>64.969499999999996</v>
      </c>
      <c r="E51">
        <v>4.4771809999999999</v>
      </c>
      <c r="F51">
        <v>64.64</v>
      </c>
      <c r="G51">
        <v>2.585963</v>
      </c>
      <c r="H51">
        <v>-11.864000000000001</v>
      </c>
      <c r="I51">
        <v>20.157844000000001</v>
      </c>
      <c r="J51">
        <v>0.34444444444</v>
      </c>
      <c r="K51">
        <v>65.313944000000006</v>
      </c>
      <c r="L51">
        <v>64.969499999999996</v>
      </c>
      <c r="M51">
        <v>20.684166999999999</v>
      </c>
    </row>
    <row r="52" spans="1:13" x14ac:dyDescent="0.2">
      <c r="A52">
        <v>45107</v>
      </c>
      <c r="B52">
        <v>45107</v>
      </c>
      <c r="C52">
        <v>2.6550220000000002</v>
      </c>
      <c r="D52">
        <v>64.3005</v>
      </c>
      <c r="E52">
        <v>4.5020309999999997</v>
      </c>
      <c r="F52">
        <v>63.973999999999997</v>
      </c>
      <c r="G52">
        <v>2.630004</v>
      </c>
      <c r="H52">
        <v>-2.1006999999999998</v>
      </c>
      <c r="I52">
        <v>20.215378000000001</v>
      </c>
      <c r="J52">
        <v>0.30555555556000003</v>
      </c>
      <c r="K52">
        <v>64.606055999999995</v>
      </c>
      <c r="L52">
        <v>64.3005</v>
      </c>
      <c r="M52">
        <v>20.752101</v>
      </c>
    </row>
    <row r="53" spans="1:13" x14ac:dyDescent="0.2">
      <c r="A53">
        <v>45077</v>
      </c>
      <c r="B53">
        <v>45077</v>
      </c>
      <c r="C53">
        <v>2.4799869999999999</v>
      </c>
      <c r="D53">
        <v>66.533500000000004</v>
      </c>
      <c r="E53">
        <v>4.563987</v>
      </c>
      <c r="F53">
        <v>66.192999999999998</v>
      </c>
      <c r="G53">
        <v>2.4549460000000001</v>
      </c>
      <c r="H53">
        <v>-15.100199999999999</v>
      </c>
      <c r="I53">
        <v>20.374521999999999</v>
      </c>
      <c r="J53">
        <v>0.26111111111000002</v>
      </c>
      <c r="K53">
        <v>66.794611000000003</v>
      </c>
      <c r="L53">
        <v>66.533500000000004</v>
      </c>
      <c r="M53">
        <v>20.879807</v>
      </c>
    </row>
    <row r="54" spans="1:13" x14ac:dyDescent="0.2">
      <c r="A54">
        <v>45046</v>
      </c>
      <c r="B54">
        <v>45046</v>
      </c>
      <c r="C54">
        <v>2.4869409999999998</v>
      </c>
      <c r="D54">
        <v>66.348500000000001</v>
      </c>
      <c r="E54">
        <v>4.5958069999999998</v>
      </c>
      <c r="F54">
        <v>66.007999999999996</v>
      </c>
      <c r="G54">
        <v>2.4619080000000002</v>
      </c>
      <c r="H54">
        <v>-7.3038999999999996</v>
      </c>
      <c r="I54">
        <v>20.450251000000002</v>
      </c>
      <c r="J54">
        <v>0.22083333332999999</v>
      </c>
      <c r="K54">
        <v>66.569333</v>
      </c>
      <c r="L54">
        <v>66.348500000000001</v>
      </c>
      <c r="M54">
        <v>20.958836999999999</v>
      </c>
    </row>
    <row r="55" spans="1:13" x14ac:dyDescent="0.2">
      <c r="A55">
        <v>45016</v>
      </c>
      <c r="B55">
        <v>45016</v>
      </c>
      <c r="C55">
        <v>2.3150210000000002</v>
      </c>
      <c r="D55">
        <v>68.650499999999994</v>
      </c>
      <c r="E55">
        <v>4.6546159999999999</v>
      </c>
      <c r="F55">
        <v>68.296000000000006</v>
      </c>
      <c r="G55">
        <v>2.2899959999999999</v>
      </c>
      <c r="H55">
        <v>-23.676200000000001</v>
      </c>
      <c r="I55">
        <v>20.599813999999999</v>
      </c>
      <c r="J55">
        <v>0.18055555556</v>
      </c>
      <c r="K55">
        <v>68.831056000000004</v>
      </c>
      <c r="L55">
        <v>68.650499999999994</v>
      </c>
      <c r="M55">
        <v>21.076703999999999</v>
      </c>
    </row>
    <row r="56" spans="1:13" x14ac:dyDescent="0.2">
      <c r="A56">
        <v>44985</v>
      </c>
      <c r="B56">
        <v>44985</v>
      </c>
      <c r="C56">
        <v>2.7619690000000001</v>
      </c>
      <c r="D56">
        <v>62.512999999999998</v>
      </c>
      <c r="E56">
        <v>4.6235419999999996</v>
      </c>
      <c r="F56">
        <v>62.192</v>
      </c>
      <c r="G56">
        <v>2.7369180000000002</v>
      </c>
      <c r="H56">
        <v>-19.4117</v>
      </c>
      <c r="I56">
        <v>20.500615</v>
      </c>
      <c r="J56">
        <v>0.13611111110999999</v>
      </c>
      <c r="K56">
        <v>62.649110999999998</v>
      </c>
      <c r="L56">
        <v>62.512999999999998</v>
      </c>
      <c r="M56">
        <v>21.066835999999999</v>
      </c>
    </row>
    <row r="57" spans="1:13" x14ac:dyDescent="0.2">
      <c r="A57">
        <v>44957</v>
      </c>
      <c r="B57">
        <v>44957</v>
      </c>
      <c r="C57">
        <v>1.9569909999999999</v>
      </c>
      <c r="D57">
        <v>73.783500000000004</v>
      </c>
      <c r="E57">
        <v>4.7802210000000001</v>
      </c>
      <c r="F57">
        <v>73.397000000000006</v>
      </c>
      <c r="G57">
        <v>1.9319500000000001</v>
      </c>
      <c r="H57">
        <v>-44.2727</v>
      </c>
      <c r="I57">
        <v>20.914693</v>
      </c>
      <c r="J57">
        <v>9.4444444439999997E-2</v>
      </c>
      <c r="K57">
        <v>73.877943999999999</v>
      </c>
      <c r="L57">
        <v>73.783500000000004</v>
      </c>
      <c r="M57">
        <v>21.323990999999999</v>
      </c>
    </row>
    <row r="58" spans="1:13" x14ac:dyDescent="0.2">
      <c r="A58">
        <v>44926</v>
      </c>
      <c r="B58">
        <v>44926</v>
      </c>
      <c r="C58">
        <v>2.2330320000000001</v>
      </c>
      <c r="D58">
        <v>69.5655</v>
      </c>
      <c r="E58">
        <v>4.7719760000000004</v>
      </c>
      <c r="F58">
        <v>69.201999999999998</v>
      </c>
      <c r="G58">
        <v>2.208002</v>
      </c>
      <c r="H58">
        <v>-56.972200000000001</v>
      </c>
      <c r="I58">
        <v>20.880711000000002</v>
      </c>
      <c r="J58">
        <v>5.4166666670000002E-2</v>
      </c>
      <c r="K58">
        <v>69.619667000000007</v>
      </c>
      <c r="L58">
        <v>69.5655</v>
      </c>
      <c r="M58">
        <v>21.346983999999999</v>
      </c>
    </row>
    <row r="59" spans="1:13" x14ac:dyDescent="0.2">
      <c r="A59">
        <v>44895</v>
      </c>
      <c r="B59">
        <v>44895</v>
      </c>
      <c r="C59">
        <v>1.7689870000000001</v>
      </c>
      <c r="D59">
        <v>76.615499999999997</v>
      </c>
      <c r="E59">
        <v>4.8792650000000002</v>
      </c>
      <c r="F59">
        <v>76.209999999999994</v>
      </c>
      <c r="G59">
        <v>1.7439420000000001</v>
      </c>
      <c r="H59">
        <v>-58.554600000000001</v>
      </c>
      <c r="I59">
        <v>21.154463</v>
      </c>
      <c r="J59">
        <v>1.111111111E-2</v>
      </c>
      <c r="K59">
        <v>76.626610999999997</v>
      </c>
      <c r="L59">
        <v>76.615499999999997</v>
      </c>
      <c r="M59">
        <v>21.528683000000001</v>
      </c>
    </row>
    <row r="60" spans="1:13" x14ac:dyDescent="0.2">
      <c r="A60">
        <v>44865</v>
      </c>
      <c r="B60">
        <v>44865</v>
      </c>
      <c r="C60">
        <v>2.0589970000000002</v>
      </c>
      <c r="D60">
        <v>71.986000000000004</v>
      </c>
      <c r="E60">
        <v>4.8362949999999998</v>
      </c>
      <c r="F60">
        <v>71.605999999999995</v>
      </c>
      <c r="G60">
        <v>2.0339309999999999</v>
      </c>
      <c r="H60">
        <v>-71.236699999999999</v>
      </c>
      <c r="I60">
        <v>20.972238000000001</v>
      </c>
      <c r="J60">
        <v>0.46944444444</v>
      </c>
      <c r="K60">
        <v>72.455444</v>
      </c>
      <c r="L60">
        <v>71.986000000000004</v>
      </c>
      <c r="M60">
        <v>21.404055</v>
      </c>
    </row>
    <row r="61" spans="1:13" x14ac:dyDescent="0.2">
      <c r="A61">
        <v>44834</v>
      </c>
      <c r="B61">
        <v>44834</v>
      </c>
      <c r="C61">
        <v>2.0700189999999998</v>
      </c>
      <c r="D61">
        <v>71.744</v>
      </c>
      <c r="E61">
        <v>4.8672839999999997</v>
      </c>
      <c r="F61">
        <v>71.364000000000004</v>
      </c>
      <c r="G61">
        <v>2.04494</v>
      </c>
      <c r="H61">
        <v>-78.260800000000003</v>
      </c>
      <c r="I61">
        <v>21.043610000000001</v>
      </c>
      <c r="J61">
        <v>0.43055555556000003</v>
      </c>
      <c r="K61">
        <v>72.174555999999995</v>
      </c>
      <c r="L61">
        <v>71.744</v>
      </c>
      <c r="M61">
        <v>21.479216000000001</v>
      </c>
    </row>
    <row r="62" spans="1:13" x14ac:dyDescent="0.2">
      <c r="A62">
        <v>44804</v>
      </c>
      <c r="B62">
        <v>44804</v>
      </c>
      <c r="C62">
        <v>1.9060299999999999</v>
      </c>
      <c r="D62">
        <v>74.204499999999996</v>
      </c>
      <c r="E62">
        <v>4.9315170000000004</v>
      </c>
      <c r="F62">
        <v>73.808999999999997</v>
      </c>
      <c r="G62">
        <v>1.8809940000000001</v>
      </c>
      <c r="H62">
        <v>-68.709999999999994</v>
      </c>
      <c r="I62">
        <v>21.20251</v>
      </c>
      <c r="J62">
        <v>0.38611111111000002</v>
      </c>
      <c r="K62">
        <v>74.590610999999996</v>
      </c>
      <c r="L62">
        <v>74.204499999999996</v>
      </c>
      <c r="M62">
        <v>21.606636000000002</v>
      </c>
    </row>
    <row r="63" spans="1:13" x14ac:dyDescent="0.2">
      <c r="A63">
        <v>44773</v>
      </c>
      <c r="B63">
        <v>44773</v>
      </c>
      <c r="C63">
        <v>1.451004</v>
      </c>
      <c r="D63">
        <v>81.745000000000005</v>
      </c>
      <c r="E63">
        <v>5.0410729999999999</v>
      </c>
      <c r="F63">
        <v>81.304000000000002</v>
      </c>
      <c r="G63">
        <v>1.4259329999999999</v>
      </c>
      <c r="H63">
        <v>-72.117199999999997</v>
      </c>
      <c r="I63">
        <v>21.480764000000001</v>
      </c>
      <c r="J63">
        <v>0.34444444444</v>
      </c>
      <c r="K63">
        <v>82.089444</v>
      </c>
      <c r="L63">
        <v>81.745000000000005</v>
      </c>
      <c r="M63">
        <v>21.792451</v>
      </c>
    </row>
    <row r="64" spans="1:13" x14ac:dyDescent="0.2">
      <c r="A64">
        <v>44742</v>
      </c>
      <c r="B64">
        <v>44742</v>
      </c>
      <c r="C64">
        <v>1.830017</v>
      </c>
      <c r="D64">
        <v>75.280500000000004</v>
      </c>
      <c r="E64">
        <v>5.012842</v>
      </c>
      <c r="F64">
        <v>74.876000000000005</v>
      </c>
      <c r="G64">
        <v>1.804972</v>
      </c>
      <c r="H64">
        <v>-74.056299999999993</v>
      </c>
      <c r="I64">
        <v>21.393806000000001</v>
      </c>
      <c r="J64">
        <v>0.30555555556000003</v>
      </c>
      <c r="K64">
        <v>75.586055999999999</v>
      </c>
      <c r="L64">
        <v>75.280500000000004</v>
      </c>
      <c r="M64">
        <v>21.785316000000002</v>
      </c>
    </row>
    <row r="65" spans="1:13" x14ac:dyDescent="0.2">
      <c r="A65">
        <v>44712</v>
      </c>
      <c r="B65">
        <v>44712</v>
      </c>
      <c r="C65">
        <v>1.8240270000000001</v>
      </c>
      <c r="D65">
        <v>75.302000000000007</v>
      </c>
      <c r="E65">
        <v>5.0521159999999998</v>
      </c>
      <c r="F65">
        <v>74.896000000000001</v>
      </c>
      <c r="G65">
        <v>1.798956</v>
      </c>
      <c r="H65">
        <v>-56.255099999999999</v>
      </c>
      <c r="I65">
        <v>21.483713000000002</v>
      </c>
      <c r="J65">
        <v>0.26111111111000002</v>
      </c>
      <c r="K65">
        <v>75.563111000000006</v>
      </c>
      <c r="L65">
        <v>75.302000000000007</v>
      </c>
      <c r="M65">
        <v>21.875582000000001</v>
      </c>
    </row>
    <row r="66" spans="1:13" x14ac:dyDescent="0.2">
      <c r="A66">
        <v>44681</v>
      </c>
      <c r="B66">
        <v>44681</v>
      </c>
      <c r="C66">
        <v>1.9409920000000001</v>
      </c>
      <c r="D66">
        <v>73.355999999999995</v>
      </c>
      <c r="E66">
        <v>5.0674789999999996</v>
      </c>
      <c r="F66">
        <v>72.959999999999994</v>
      </c>
      <c r="G66">
        <v>1.9159109999999999</v>
      </c>
      <c r="H66">
        <v>-26.067599999999999</v>
      </c>
      <c r="I66">
        <v>21.511512</v>
      </c>
      <c r="J66">
        <v>0.22083333332999999</v>
      </c>
      <c r="K66">
        <v>73.576832999999993</v>
      </c>
      <c r="L66">
        <v>73.355999999999995</v>
      </c>
      <c r="M66">
        <v>21.929048999999999</v>
      </c>
    </row>
    <row r="67" spans="1:13" x14ac:dyDescent="0.2">
      <c r="A67">
        <v>44651</v>
      </c>
      <c r="B67">
        <v>44651</v>
      </c>
      <c r="C67">
        <v>1.444984</v>
      </c>
      <c r="D67">
        <v>81.635999999999996</v>
      </c>
      <c r="E67">
        <v>5.1851060000000002</v>
      </c>
      <c r="F67">
        <v>81.19</v>
      </c>
      <c r="G67">
        <v>1.419923</v>
      </c>
      <c r="H67">
        <v>-30.005800000000001</v>
      </c>
      <c r="I67">
        <v>21.806442000000001</v>
      </c>
      <c r="J67">
        <v>0.18055555556</v>
      </c>
      <c r="K67">
        <v>81.816556000000006</v>
      </c>
      <c r="L67">
        <v>81.635999999999996</v>
      </c>
      <c r="M67">
        <v>22.121542000000002</v>
      </c>
    </row>
    <row r="68" spans="1:13" x14ac:dyDescent="0.2">
      <c r="A68">
        <v>44620</v>
      </c>
      <c r="B68">
        <v>44620</v>
      </c>
      <c r="C68">
        <v>0.88000699999999998</v>
      </c>
      <c r="D68">
        <v>92.406499999999994</v>
      </c>
      <c r="E68">
        <v>5.3183550000000004</v>
      </c>
      <c r="F68">
        <v>91.894000000000005</v>
      </c>
      <c r="G68">
        <v>0.85494800000000004</v>
      </c>
      <c r="H68">
        <v>-57.0413</v>
      </c>
      <c r="I68">
        <v>22.134115999999999</v>
      </c>
      <c r="J68">
        <v>0.13611111110999999</v>
      </c>
      <c r="K68">
        <v>92.542610999999994</v>
      </c>
      <c r="L68">
        <v>92.406499999999994</v>
      </c>
      <c r="M68">
        <v>22.328897999999999</v>
      </c>
    </row>
    <row r="69" spans="1:13" x14ac:dyDescent="0.2">
      <c r="A69">
        <v>44592</v>
      </c>
      <c r="B69">
        <v>44592</v>
      </c>
      <c r="C69">
        <v>0.81601800000000002</v>
      </c>
      <c r="D69">
        <v>93.707999999999998</v>
      </c>
      <c r="E69">
        <v>5.3664829999999997</v>
      </c>
      <c r="F69">
        <v>93.186000000000007</v>
      </c>
      <c r="G69">
        <v>0.79093599999999997</v>
      </c>
      <c r="H69">
        <v>-40.623899999999999</v>
      </c>
      <c r="I69">
        <v>22.243556000000002</v>
      </c>
      <c r="J69">
        <v>9.4444444439999997E-2</v>
      </c>
      <c r="K69">
        <v>93.802443999999994</v>
      </c>
      <c r="L69">
        <v>93.707999999999998</v>
      </c>
      <c r="M69">
        <v>22.425068</v>
      </c>
    </row>
    <row r="70" spans="1:13" x14ac:dyDescent="0.2">
      <c r="A70">
        <v>44561</v>
      </c>
      <c r="B70">
        <v>44561</v>
      </c>
      <c r="C70">
        <v>0.73798799999999998</v>
      </c>
      <c r="D70">
        <v>95.338499999999996</v>
      </c>
      <c r="E70">
        <v>5.4147080000000001</v>
      </c>
      <c r="F70">
        <v>94.805000000000007</v>
      </c>
      <c r="G70">
        <v>0.71292800000000001</v>
      </c>
      <c r="H70">
        <v>-38.494199999999999</v>
      </c>
      <c r="I70">
        <v>22.353377999999999</v>
      </c>
      <c r="J70">
        <v>5.5555555559999997E-2</v>
      </c>
      <c r="K70">
        <v>95.394056000000006</v>
      </c>
      <c r="L70">
        <v>95.338499999999996</v>
      </c>
      <c r="M70">
        <v>22.518343000000002</v>
      </c>
    </row>
    <row r="71" spans="1:13" x14ac:dyDescent="0.2">
      <c r="A71">
        <v>44530</v>
      </c>
      <c r="B71">
        <v>44530</v>
      </c>
      <c r="C71">
        <v>0.63500699999999999</v>
      </c>
      <c r="D71">
        <v>97.554500000000004</v>
      </c>
      <c r="E71">
        <v>5.4724659999999998</v>
      </c>
      <c r="F71">
        <v>97.006</v>
      </c>
      <c r="G71">
        <v>0.60996099999999998</v>
      </c>
      <c r="H71">
        <v>-35.1402</v>
      </c>
      <c r="I71">
        <v>22.484646999999999</v>
      </c>
      <c r="J71">
        <v>1.111111111E-2</v>
      </c>
      <c r="K71">
        <v>97.565611000000004</v>
      </c>
      <c r="L71">
        <v>97.554500000000004</v>
      </c>
      <c r="M71">
        <v>22.627426</v>
      </c>
    </row>
    <row r="72" spans="1:13" x14ac:dyDescent="0.2">
      <c r="A72">
        <v>44500</v>
      </c>
      <c r="B72">
        <v>44500</v>
      </c>
      <c r="C72">
        <v>0.78900000000000003</v>
      </c>
      <c r="D72">
        <v>94.218999999999994</v>
      </c>
      <c r="E72">
        <v>5.4553599999999998</v>
      </c>
      <c r="F72">
        <v>93.688999999999993</v>
      </c>
      <c r="G72">
        <v>0.76393</v>
      </c>
      <c r="H72">
        <v>-32.359200000000001</v>
      </c>
      <c r="I72">
        <v>22.383790000000001</v>
      </c>
      <c r="J72">
        <v>0.46944444444</v>
      </c>
      <c r="K72">
        <v>94.688444000000004</v>
      </c>
      <c r="L72">
        <v>94.218999999999994</v>
      </c>
      <c r="M72">
        <v>22.560397999999999</v>
      </c>
    </row>
    <row r="73" spans="1:13" x14ac:dyDescent="0.2">
      <c r="A73">
        <v>44469</v>
      </c>
      <c r="B73">
        <v>44469</v>
      </c>
      <c r="C73">
        <v>0.89299499999999998</v>
      </c>
      <c r="D73">
        <v>92.018500000000003</v>
      </c>
      <c r="E73">
        <v>5.4723569999999997</v>
      </c>
      <c r="F73">
        <v>91.5</v>
      </c>
      <c r="G73">
        <v>0.86793299999999995</v>
      </c>
      <c r="H73">
        <v>-30.9511</v>
      </c>
      <c r="I73">
        <v>22.414470000000001</v>
      </c>
      <c r="J73">
        <v>0.43055555556000003</v>
      </c>
      <c r="K73">
        <v>92.449055999999999</v>
      </c>
      <c r="L73">
        <v>92.018500000000003</v>
      </c>
      <c r="M73">
        <v>22.614629999999998</v>
      </c>
    </row>
    <row r="74" spans="1:13" x14ac:dyDescent="0.2">
      <c r="A74">
        <v>44439</v>
      </c>
      <c r="B74">
        <v>44439</v>
      </c>
      <c r="C74">
        <v>0.69</v>
      </c>
      <c r="D74">
        <v>96.320499999999996</v>
      </c>
      <c r="E74">
        <v>5.5488790000000003</v>
      </c>
      <c r="F74">
        <v>95.774000000000001</v>
      </c>
      <c r="G74">
        <v>0.66494500000000001</v>
      </c>
      <c r="H74">
        <v>-23.852799999999998</v>
      </c>
      <c r="I74">
        <v>22.593254999999999</v>
      </c>
      <c r="J74">
        <v>0.38611111111000002</v>
      </c>
      <c r="K74">
        <v>96.706610999999995</v>
      </c>
      <c r="L74">
        <v>96.320499999999996</v>
      </c>
      <c r="M74">
        <v>22.749148000000002</v>
      </c>
    </row>
    <row r="75" spans="1:13" x14ac:dyDescent="0.2">
      <c r="A75">
        <v>44408</v>
      </c>
      <c r="B75">
        <v>44408</v>
      </c>
      <c r="C75">
        <v>0.63398900000000002</v>
      </c>
      <c r="D75">
        <v>97.546000000000006</v>
      </c>
      <c r="E75">
        <v>5.595879</v>
      </c>
      <c r="F75">
        <v>96.99</v>
      </c>
      <c r="G75">
        <v>0.60890100000000003</v>
      </c>
      <c r="H75">
        <v>-25.331399999999999</v>
      </c>
      <c r="I75">
        <v>22.698153000000001</v>
      </c>
      <c r="J75">
        <v>0.34583333332999999</v>
      </c>
      <c r="K75">
        <v>97.891833000000005</v>
      </c>
      <c r="L75">
        <v>97.546000000000006</v>
      </c>
      <c r="M75">
        <v>22.842057</v>
      </c>
    </row>
    <row r="76" spans="1:13" x14ac:dyDescent="0.2">
      <c r="A76">
        <v>44377</v>
      </c>
      <c r="B76">
        <v>44377</v>
      </c>
      <c r="C76">
        <v>0.86701700000000004</v>
      </c>
      <c r="D76">
        <v>92.487499999999997</v>
      </c>
      <c r="E76">
        <v>5.5937409999999996</v>
      </c>
      <c r="F76">
        <v>91.960999999999999</v>
      </c>
      <c r="G76">
        <v>0.84195699999999996</v>
      </c>
      <c r="H76">
        <v>-25.017499999999998</v>
      </c>
      <c r="I76">
        <v>22.679466000000001</v>
      </c>
      <c r="J76">
        <v>0.30277777777999998</v>
      </c>
      <c r="K76">
        <v>92.790278000000001</v>
      </c>
      <c r="L76">
        <v>92.487499999999997</v>
      </c>
      <c r="M76">
        <v>22.876100999999998</v>
      </c>
    </row>
    <row r="77" spans="1:13" x14ac:dyDescent="0.2">
      <c r="A77">
        <v>44347</v>
      </c>
      <c r="B77">
        <v>44347</v>
      </c>
      <c r="C77">
        <v>0.99399300000000002</v>
      </c>
      <c r="D77">
        <v>90.134500000000003</v>
      </c>
      <c r="E77">
        <v>5.6090439999999999</v>
      </c>
      <c r="F77">
        <v>89.313000000000002</v>
      </c>
      <c r="G77">
        <v>0.95382400000000001</v>
      </c>
      <c r="H77">
        <v>-26.3047</v>
      </c>
      <c r="I77">
        <v>22.704626000000001</v>
      </c>
      <c r="J77">
        <v>0.26111111111000002</v>
      </c>
      <c r="K77">
        <v>90.395611000000002</v>
      </c>
      <c r="L77">
        <v>90.134500000000003</v>
      </c>
      <c r="M77">
        <v>22.930309000000001</v>
      </c>
    </row>
    <row r="78" spans="1:13" x14ac:dyDescent="0.2">
      <c r="A78">
        <v>44316</v>
      </c>
      <c r="B78">
        <v>44316</v>
      </c>
      <c r="C78">
        <v>0.90000500000000005</v>
      </c>
      <c r="D78">
        <v>92.064999999999998</v>
      </c>
      <c r="E78">
        <v>5.6620100000000004</v>
      </c>
      <c r="F78">
        <v>91.221999999999994</v>
      </c>
      <c r="G78">
        <v>0.85981600000000002</v>
      </c>
      <c r="H78">
        <v>-27.432500000000001</v>
      </c>
      <c r="I78">
        <v>22.824278</v>
      </c>
      <c r="J78">
        <v>0.22222222221999999</v>
      </c>
      <c r="K78">
        <v>92.287222</v>
      </c>
      <c r="L78">
        <v>92.064999999999998</v>
      </c>
      <c r="M78">
        <v>23.029696999999999</v>
      </c>
    </row>
    <row r="79" spans="1:13" x14ac:dyDescent="0.2">
      <c r="A79">
        <v>44286</v>
      </c>
      <c r="B79">
        <v>44286</v>
      </c>
      <c r="C79">
        <v>0.89900999999999998</v>
      </c>
      <c r="D79">
        <v>92.063500000000005</v>
      </c>
      <c r="E79">
        <v>5.6982039999999996</v>
      </c>
      <c r="F79">
        <v>91.218000000000004</v>
      </c>
      <c r="G79">
        <v>0.85884400000000005</v>
      </c>
      <c r="H79">
        <v>-25.474499999999999</v>
      </c>
      <c r="I79">
        <v>22.901812</v>
      </c>
      <c r="J79">
        <v>0.18333333332999999</v>
      </c>
      <c r="K79">
        <v>92.246832999999995</v>
      </c>
      <c r="L79">
        <v>92.063500000000005</v>
      </c>
      <c r="M79">
        <v>23.107702</v>
      </c>
    </row>
    <row r="80" spans="1:13" x14ac:dyDescent="0.2">
      <c r="A80">
        <v>44255</v>
      </c>
      <c r="B80">
        <v>44255</v>
      </c>
      <c r="C80">
        <v>0.89101799999999998</v>
      </c>
      <c r="D80">
        <v>92.206000000000003</v>
      </c>
      <c r="E80">
        <v>5.7435700000000001</v>
      </c>
      <c r="F80">
        <v>91.355999999999995</v>
      </c>
      <c r="G80">
        <v>0.85082599999999997</v>
      </c>
      <c r="H80">
        <v>-25.866</v>
      </c>
      <c r="I80">
        <v>22.999044999999999</v>
      </c>
      <c r="J80">
        <v>0.13611111110999999</v>
      </c>
      <c r="K80">
        <v>92.342111000000003</v>
      </c>
      <c r="L80">
        <v>92.206000000000003</v>
      </c>
      <c r="M80">
        <v>23.203970000000002</v>
      </c>
    </row>
    <row r="81" spans="1:13" x14ac:dyDescent="0.2">
      <c r="A81">
        <v>44227</v>
      </c>
      <c r="B81">
        <v>44227</v>
      </c>
      <c r="C81">
        <v>0.56399299999999997</v>
      </c>
      <c r="D81">
        <v>99.447500000000005</v>
      </c>
      <c r="E81">
        <v>5.8430929999999996</v>
      </c>
      <c r="F81">
        <v>98.522000000000006</v>
      </c>
      <c r="G81">
        <v>0.52381800000000001</v>
      </c>
      <c r="H81">
        <v>-15.6012</v>
      </c>
      <c r="I81">
        <v>23.229120000000002</v>
      </c>
      <c r="J81">
        <v>9.4444444439999997E-2</v>
      </c>
      <c r="K81">
        <v>99.541944000000001</v>
      </c>
      <c r="L81">
        <v>99.447500000000005</v>
      </c>
      <c r="M81">
        <v>23.360130000000002</v>
      </c>
    </row>
    <row r="82" spans="1:13" x14ac:dyDescent="0.2">
      <c r="A82">
        <v>44196</v>
      </c>
      <c r="B82">
        <v>44196</v>
      </c>
      <c r="C82">
        <v>0.50200800000000001</v>
      </c>
      <c r="D82">
        <v>100.896</v>
      </c>
      <c r="E82">
        <v>5.8900540000000001</v>
      </c>
      <c r="F82">
        <v>99.953000000000003</v>
      </c>
      <c r="G82">
        <v>0.46179999999999999</v>
      </c>
      <c r="H82">
        <v>-4.32</v>
      </c>
      <c r="I82">
        <v>23.331419</v>
      </c>
      <c r="J82">
        <v>5.6944444439999999E-2</v>
      </c>
      <c r="K82">
        <v>100.952944</v>
      </c>
      <c r="L82">
        <v>100.896</v>
      </c>
      <c r="M82">
        <v>23.448544999999999</v>
      </c>
    </row>
    <row r="83" spans="1:13" x14ac:dyDescent="0.2">
      <c r="A83">
        <v>44165</v>
      </c>
      <c r="B83">
        <v>44165</v>
      </c>
      <c r="C83">
        <v>0.47502100000000003</v>
      </c>
      <c r="D83">
        <v>101.5395</v>
      </c>
      <c r="E83">
        <v>5.93865</v>
      </c>
      <c r="F83">
        <v>100.587</v>
      </c>
      <c r="G83">
        <v>0.43484400000000001</v>
      </c>
      <c r="H83">
        <v>-11.030799999999999</v>
      </c>
      <c r="I83">
        <v>23.434694</v>
      </c>
      <c r="J83">
        <v>1.111111111E-2</v>
      </c>
      <c r="K83">
        <v>101.550611</v>
      </c>
      <c r="L83">
        <v>101.5395</v>
      </c>
      <c r="M83">
        <v>23.546014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CABF-7149-8145-A4F1-6F25FB2DC481}">
  <dimension ref="A1:R75"/>
  <sheetViews>
    <sheetView workbookViewId="0"/>
  </sheetViews>
  <sheetFormatPr baseColWidth="10" defaultRowHeight="16" x14ac:dyDescent="0.2"/>
  <cols>
    <col min="1" max="1" width="71.33203125" bestFit="1" customWidth="1"/>
    <col min="2" max="2" width="14.33203125" bestFit="1" customWidth="1"/>
    <col min="3" max="4" width="11.1640625" bestFit="1" customWidth="1"/>
    <col min="5" max="5" width="23.83203125" bestFit="1" customWidth="1"/>
    <col min="6" max="6" width="12.83203125" bestFit="1" customWidth="1"/>
    <col min="7" max="7" width="14.5" bestFit="1" customWidth="1"/>
    <col min="8" max="8" width="11.1640625" bestFit="1" customWidth="1"/>
    <col min="9" max="9" width="13.83203125" bestFit="1" customWidth="1"/>
    <col min="10" max="10" width="15.5" bestFit="1" customWidth="1"/>
    <col min="11" max="14" width="12.1640625" bestFit="1" customWidth="1"/>
    <col min="15" max="15" width="15.6640625" bestFit="1" customWidth="1"/>
    <col min="16" max="16" width="14.5" bestFit="1" customWidth="1"/>
    <col min="17" max="17" width="12.1640625" bestFit="1" customWidth="1"/>
    <col min="18" max="18" width="13.83203125" bestFit="1" customWidth="1"/>
  </cols>
  <sheetData>
    <row r="1" spans="1:1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</row>
    <row r="2" spans="1:18" x14ac:dyDescent="0.2">
      <c r="A2" t="s">
        <v>78</v>
      </c>
    </row>
    <row r="5" spans="1:18" x14ac:dyDescent="0.2">
      <c r="A5" t="s">
        <v>79</v>
      </c>
    </row>
    <row r="6" spans="1:18" x14ac:dyDescent="0.2">
      <c r="A6" t="s">
        <v>80</v>
      </c>
    </row>
    <row r="7" spans="1:18" x14ac:dyDescent="0.2">
      <c r="A7" t="s">
        <v>81</v>
      </c>
    </row>
    <row r="8" spans="1:18" x14ac:dyDescent="0.2">
      <c r="A8" t="s">
        <v>82</v>
      </c>
    </row>
    <row r="11" spans="1:18" x14ac:dyDescent="0.2">
      <c r="A11" t="s">
        <v>83</v>
      </c>
    </row>
    <row r="12" spans="1:18" x14ac:dyDescent="0.2">
      <c r="A12" t="s">
        <v>84</v>
      </c>
      <c r="C12" t="s">
        <v>85</v>
      </c>
      <c r="E12" t="s">
        <v>86</v>
      </c>
    </row>
    <row r="13" spans="1:18" x14ac:dyDescent="0.2">
      <c r="A13" t="s">
        <v>87</v>
      </c>
      <c r="B13">
        <v>44408</v>
      </c>
      <c r="C13" t="s">
        <v>88</v>
      </c>
      <c r="D13">
        <v>23</v>
      </c>
      <c r="E13" t="s">
        <v>88</v>
      </c>
      <c r="F13">
        <v>0.37041588284078703</v>
      </c>
    </row>
    <row r="14" spans="1:18" x14ac:dyDescent="0.2">
      <c r="A14" t="s">
        <v>89</v>
      </c>
      <c r="B14">
        <v>45230</v>
      </c>
      <c r="C14" t="s">
        <v>90</v>
      </c>
      <c r="D14">
        <v>32</v>
      </c>
      <c r="E14" t="s">
        <v>90</v>
      </c>
      <c r="F14">
        <v>-0.19947539857539001</v>
      </c>
    </row>
    <row r="15" spans="1:18" x14ac:dyDescent="0.2">
      <c r="A15" t="s">
        <v>91</v>
      </c>
      <c r="C15" t="s">
        <v>92</v>
      </c>
      <c r="D15">
        <v>0</v>
      </c>
      <c r="E15" t="s">
        <v>35</v>
      </c>
      <c r="F15">
        <v>-0.49353202343622599</v>
      </c>
    </row>
    <row r="16" spans="1:18" x14ac:dyDescent="0.2">
      <c r="A16" t="s">
        <v>93</v>
      </c>
    </row>
    <row r="18" spans="1:18" x14ac:dyDescent="0.2">
      <c r="A18" t="s">
        <v>94</v>
      </c>
    </row>
    <row r="19" spans="1:18" x14ac:dyDescent="0.2">
      <c r="A19" t="s">
        <v>36</v>
      </c>
      <c r="B19" t="s">
        <v>55</v>
      </c>
      <c r="C19" t="s">
        <v>56</v>
      </c>
      <c r="D19" t="s">
        <v>95</v>
      </c>
      <c r="E19" t="s">
        <v>96</v>
      </c>
      <c r="F19" t="s">
        <v>57</v>
      </c>
      <c r="G19" t="s">
        <v>97</v>
      </c>
      <c r="H19" t="s">
        <v>58</v>
      </c>
      <c r="I19" t="s">
        <v>59</v>
      </c>
      <c r="J19" t="s">
        <v>98</v>
      </c>
      <c r="K19" t="s">
        <v>95</v>
      </c>
      <c r="L19" t="s">
        <v>96</v>
      </c>
      <c r="M19" t="s">
        <v>57</v>
      </c>
      <c r="N19" t="s">
        <v>99</v>
      </c>
      <c r="O19" t="s">
        <v>100</v>
      </c>
      <c r="P19" t="s">
        <v>97</v>
      </c>
      <c r="Q19" t="s">
        <v>58</v>
      </c>
      <c r="R19" t="s">
        <v>59</v>
      </c>
    </row>
    <row r="20" spans="1:18" x14ac:dyDescent="0.2">
      <c r="A20">
        <v>46053</v>
      </c>
      <c r="B20">
        <v>3.432023</v>
      </c>
      <c r="C20">
        <v>53.5685</v>
      </c>
      <c r="D20">
        <v>10.53375</v>
      </c>
      <c r="E20">
        <v>53.006999999999998</v>
      </c>
      <c r="F20">
        <v>3.3950109999999998</v>
      </c>
      <c r="G20">
        <v>0.81354166667000005</v>
      </c>
      <c r="H20">
        <v>54.577041999999999</v>
      </c>
      <c r="I20">
        <v>53.763500000000001</v>
      </c>
      <c r="J20">
        <v>28.515359</v>
      </c>
      <c r="K20">
        <v>10.53375</v>
      </c>
      <c r="L20">
        <v>53.006999999999998</v>
      </c>
      <c r="M20">
        <v>3.3950109999999998</v>
      </c>
      <c r="N20">
        <v>55.333081999999997</v>
      </c>
      <c r="O20">
        <v>27.569178000000001</v>
      </c>
      <c r="P20">
        <v>0.81354166667000005</v>
      </c>
      <c r="Q20">
        <v>54.577041999999999</v>
      </c>
      <c r="R20">
        <v>53.763500000000001</v>
      </c>
    </row>
    <row r="21" spans="1:18" x14ac:dyDescent="0.2">
      <c r="A21">
        <v>46022</v>
      </c>
      <c r="B21">
        <v>3.3152189999999999</v>
      </c>
      <c r="C21">
        <v>55.545000000000002</v>
      </c>
      <c r="D21">
        <v>10.748728</v>
      </c>
      <c r="E21">
        <v>54.753999999999998</v>
      </c>
      <c r="F21">
        <v>3.2647409999999999</v>
      </c>
      <c r="G21">
        <v>0.73333333332999995</v>
      </c>
      <c r="H21">
        <v>56.278333000000003</v>
      </c>
      <c r="I21">
        <v>55.545000000000002</v>
      </c>
      <c r="J21">
        <v>28.895047000000002</v>
      </c>
      <c r="K21">
        <v>10.748728</v>
      </c>
      <c r="L21">
        <v>54.753999999999998</v>
      </c>
      <c r="M21">
        <v>3.2647409999999999</v>
      </c>
      <c r="N21">
        <v>57.069443999999997</v>
      </c>
      <c r="O21">
        <v>27.967852000000001</v>
      </c>
      <c r="P21">
        <v>0.73333333332999995</v>
      </c>
      <c r="Q21">
        <v>56.278333000000003</v>
      </c>
      <c r="R21">
        <v>55.545000000000002</v>
      </c>
    </row>
    <row r="22" spans="1:18" x14ac:dyDescent="0.2">
      <c r="A22">
        <v>45991</v>
      </c>
      <c r="B22">
        <v>3.2601040000000001</v>
      </c>
      <c r="C22">
        <v>56.387</v>
      </c>
      <c r="D22">
        <v>10.886208</v>
      </c>
      <c r="E22">
        <v>55.579000000000001</v>
      </c>
      <c r="F22">
        <v>3.2096360000000002</v>
      </c>
      <c r="G22">
        <v>0.60729166667000001</v>
      </c>
      <c r="H22">
        <v>56.994292000000002</v>
      </c>
      <c r="I22">
        <v>56.387</v>
      </c>
      <c r="J22">
        <v>29.137754999999999</v>
      </c>
      <c r="K22">
        <v>10.886208</v>
      </c>
      <c r="L22">
        <v>55.579000000000001</v>
      </c>
      <c r="M22">
        <v>3.2096360000000002</v>
      </c>
      <c r="N22">
        <v>57.802770000000002</v>
      </c>
      <c r="O22">
        <v>28.217824</v>
      </c>
      <c r="P22">
        <v>0.60729166667000001</v>
      </c>
      <c r="Q22">
        <v>56.994292000000002</v>
      </c>
      <c r="R22">
        <v>56.387</v>
      </c>
    </row>
    <row r="23" spans="1:18" x14ac:dyDescent="0.2">
      <c r="A23">
        <v>45961</v>
      </c>
      <c r="B23">
        <v>3.126096</v>
      </c>
      <c r="C23">
        <v>58.578499999999998</v>
      </c>
      <c r="D23">
        <v>11.141683</v>
      </c>
      <c r="E23">
        <v>57.726999999999997</v>
      </c>
      <c r="F23">
        <v>3.0756420000000002</v>
      </c>
      <c r="G23">
        <v>0.50034722222000005</v>
      </c>
      <c r="H23">
        <v>59.078847000000003</v>
      </c>
      <c r="I23">
        <v>58.578499999999998</v>
      </c>
      <c r="J23">
        <v>29.581054000000002</v>
      </c>
      <c r="K23">
        <v>11.141683</v>
      </c>
      <c r="L23">
        <v>57.726999999999997</v>
      </c>
      <c r="M23">
        <v>3.0756420000000002</v>
      </c>
      <c r="N23">
        <v>59.930467999999998</v>
      </c>
      <c r="O23">
        <v>28.684353999999999</v>
      </c>
      <c r="P23">
        <v>0.50034722222000005</v>
      </c>
      <c r="Q23">
        <v>59.078847000000003</v>
      </c>
      <c r="R23">
        <v>58.578499999999998</v>
      </c>
    </row>
    <row r="24" spans="1:18" x14ac:dyDescent="0.2">
      <c r="A24">
        <v>45930</v>
      </c>
      <c r="B24">
        <v>3.2650619999999999</v>
      </c>
      <c r="C24">
        <v>56.237000000000002</v>
      </c>
      <c r="D24">
        <v>10.97125</v>
      </c>
      <c r="E24">
        <v>55.43</v>
      </c>
      <c r="F24">
        <v>3.2145779999999999</v>
      </c>
      <c r="G24">
        <v>0.37812499999999999</v>
      </c>
      <c r="H24">
        <v>56.615124999999999</v>
      </c>
      <c r="I24">
        <v>56.237000000000002</v>
      </c>
      <c r="J24">
        <v>29.290852000000001</v>
      </c>
      <c r="K24">
        <v>10.97125</v>
      </c>
      <c r="L24">
        <v>55.43</v>
      </c>
      <c r="M24">
        <v>3.2145779999999999</v>
      </c>
      <c r="N24">
        <v>57.422164000000002</v>
      </c>
      <c r="O24">
        <v>28.364726000000001</v>
      </c>
      <c r="P24">
        <v>0.37812499999999999</v>
      </c>
      <c r="Q24">
        <v>56.615124999999999</v>
      </c>
      <c r="R24">
        <v>56.237000000000002</v>
      </c>
    </row>
    <row r="25" spans="1:18" x14ac:dyDescent="0.2">
      <c r="A25">
        <v>45900</v>
      </c>
      <c r="B25">
        <v>3.1780789999999999</v>
      </c>
      <c r="C25">
        <v>57.631</v>
      </c>
      <c r="D25">
        <v>11.156496000000001</v>
      </c>
      <c r="E25">
        <v>56.795999999999999</v>
      </c>
      <c r="F25">
        <v>3.1275879999999998</v>
      </c>
      <c r="G25">
        <v>0.26354166667000001</v>
      </c>
      <c r="H25">
        <v>57.894542000000001</v>
      </c>
      <c r="I25">
        <v>57.631</v>
      </c>
      <c r="J25">
        <v>29.611789000000002</v>
      </c>
      <c r="K25">
        <v>11.156496000000001</v>
      </c>
      <c r="L25">
        <v>56.795999999999999</v>
      </c>
      <c r="M25">
        <v>3.1275879999999998</v>
      </c>
      <c r="N25">
        <v>58.729422999999997</v>
      </c>
      <c r="O25">
        <v>28.69969</v>
      </c>
      <c r="P25">
        <v>0.26354166667000001</v>
      </c>
      <c r="Q25">
        <v>57.894542000000001</v>
      </c>
      <c r="R25">
        <v>57.631</v>
      </c>
    </row>
    <row r="26" spans="1:18" x14ac:dyDescent="0.2">
      <c r="A26">
        <v>45869</v>
      </c>
      <c r="B26">
        <v>3.0682040000000002</v>
      </c>
      <c r="C26">
        <v>59.475000000000001</v>
      </c>
      <c r="D26">
        <v>11.376321000000001</v>
      </c>
      <c r="E26">
        <v>58.603000000000002</v>
      </c>
      <c r="F26">
        <v>3.0177019999999999</v>
      </c>
      <c r="G26">
        <v>0.15659722222</v>
      </c>
      <c r="H26">
        <v>59.631596999999999</v>
      </c>
      <c r="I26">
        <v>59.475000000000001</v>
      </c>
      <c r="J26">
        <v>29.988150000000001</v>
      </c>
      <c r="K26">
        <v>11.376321000000001</v>
      </c>
      <c r="L26">
        <v>58.603000000000002</v>
      </c>
      <c r="M26">
        <v>3.0177019999999999</v>
      </c>
      <c r="N26">
        <v>60.503143000000001</v>
      </c>
      <c r="O26">
        <v>29.095441999999998</v>
      </c>
      <c r="P26">
        <v>0.15659722222</v>
      </c>
      <c r="Q26">
        <v>59.631596999999999</v>
      </c>
      <c r="R26">
        <v>59.475000000000001</v>
      </c>
    </row>
    <row r="27" spans="1:18" x14ac:dyDescent="0.2">
      <c r="A27">
        <v>45838</v>
      </c>
      <c r="B27">
        <v>2.840074</v>
      </c>
      <c r="C27">
        <v>63.603000000000002</v>
      </c>
      <c r="D27">
        <v>11.793784</v>
      </c>
      <c r="E27">
        <v>62.649000000000001</v>
      </c>
      <c r="F27">
        <v>2.7895840000000001</v>
      </c>
      <c r="G27">
        <v>3.4375000000000003E-2</v>
      </c>
      <c r="H27">
        <v>63.637374999999999</v>
      </c>
      <c r="I27">
        <v>63.603000000000002</v>
      </c>
      <c r="J27">
        <v>30.690853000000001</v>
      </c>
      <c r="K27">
        <v>11.793784</v>
      </c>
      <c r="L27">
        <v>62.649000000000001</v>
      </c>
      <c r="M27">
        <v>2.7895840000000001</v>
      </c>
      <c r="N27">
        <v>64.591558000000006</v>
      </c>
      <c r="O27">
        <v>29.843281999999999</v>
      </c>
      <c r="P27">
        <v>3.4375000000000003E-2</v>
      </c>
      <c r="Q27">
        <v>63.637374999999999</v>
      </c>
      <c r="R27">
        <v>63.603000000000002</v>
      </c>
    </row>
    <row r="28" spans="1:18" x14ac:dyDescent="0.2">
      <c r="A28">
        <v>45808</v>
      </c>
      <c r="B28">
        <v>2.968045</v>
      </c>
      <c r="C28">
        <v>61.188499999999998</v>
      </c>
      <c r="D28">
        <v>11.375838</v>
      </c>
      <c r="E28">
        <v>60.280999999999999</v>
      </c>
      <c r="F28">
        <v>2.9175740000000001</v>
      </c>
      <c r="G28">
        <v>1.29861111111</v>
      </c>
      <c r="H28">
        <v>62.487110999999999</v>
      </c>
      <c r="I28">
        <v>61.188499999999998</v>
      </c>
      <c r="J28">
        <v>29.751068</v>
      </c>
      <c r="K28">
        <v>11.375838</v>
      </c>
      <c r="L28">
        <v>60.280999999999999</v>
      </c>
      <c r="M28">
        <v>2.9175740000000001</v>
      </c>
      <c r="N28">
        <v>63.394399999999997</v>
      </c>
      <c r="O28">
        <v>28.893495999999999</v>
      </c>
      <c r="P28">
        <v>1.29861111111</v>
      </c>
      <c r="Q28">
        <v>62.487110999999999</v>
      </c>
      <c r="R28">
        <v>61.188499999999998</v>
      </c>
    </row>
    <row r="29" spans="1:18" x14ac:dyDescent="0.2">
      <c r="A29">
        <v>45777</v>
      </c>
      <c r="B29">
        <v>2.935168</v>
      </c>
      <c r="C29">
        <v>61.756500000000003</v>
      </c>
      <c r="D29">
        <v>11.474694</v>
      </c>
      <c r="E29">
        <v>60.837000000000003</v>
      </c>
      <c r="F29">
        <v>2.884706</v>
      </c>
      <c r="G29">
        <v>1.19166666667</v>
      </c>
      <c r="H29">
        <v>62.948166999999998</v>
      </c>
      <c r="I29">
        <v>61.756500000000003</v>
      </c>
      <c r="J29">
        <v>29.921748999999998</v>
      </c>
      <c r="K29">
        <v>11.474694</v>
      </c>
      <c r="L29">
        <v>60.837000000000003</v>
      </c>
      <c r="M29">
        <v>2.884706</v>
      </c>
      <c r="N29">
        <v>63.867859000000003</v>
      </c>
      <c r="O29">
        <v>29.068538</v>
      </c>
      <c r="P29">
        <v>1.19166666667</v>
      </c>
      <c r="Q29">
        <v>62.948166999999998</v>
      </c>
      <c r="R29">
        <v>61.756500000000003</v>
      </c>
    </row>
    <row r="30" spans="1:18" x14ac:dyDescent="0.2">
      <c r="A30">
        <v>45747</v>
      </c>
      <c r="B30">
        <v>3.1750470000000002</v>
      </c>
      <c r="C30">
        <v>57.506999999999998</v>
      </c>
      <c r="D30">
        <v>11.129248</v>
      </c>
      <c r="E30">
        <v>56.67</v>
      </c>
      <c r="F30">
        <v>3.1245560000000001</v>
      </c>
      <c r="G30">
        <v>1.065625</v>
      </c>
      <c r="H30">
        <v>58.572625000000002</v>
      </c>
      <c r="I30">
        <v>57.506999999999998</v>
      </c>
      <c r="J30">
        <v>29.331713000000001</v>
      </c>
      <c r="K30">
        <v>11.129248</v>
      </c>
      <c r="L30">
        <v>56.67</v>
      </c>
      <c r="M30">
        <v>3.1245560000000001</v>
      </c>
      <c r="N30">
        <v>59.409592000000004</v>
      </c>
      <c r="O30">
        <v>28.429075999999998</v>
      </c>
      <c r="P30">
        <v>1.065625</v>
      </c>
      <c r="Q30">
        <v>58.572625000000002</v>
      </c>
      <c r="R30">
        <v>57.506999999999998</v>
      </c>
    </row>
    <row r="31" spans="1:18" x14ac:dyDescent="0.2">
      <c r="A31">
        <v>45716</v>
      </c>
      <c r="B31">
        <v>2.8169819999999999</v>
      </c>
      <c r="C31">
        <v>63.914499999999997</v>
      </c>
      <c r="D31">
        <v>11.769194000000001</v>
      </c>
      <c r="E31">
        <v>62.95</v>
      </c>
      <c r="F31">
        <v>2.7665160000000002</v>
      </c>
      <c r="G31">
        <v>0.95868055555999998</v>
      </c>
      <c r="H31">
        <v>64.873181000000002</v>
      </c>
      <c r="I31">
        <v>63.914499999999997</v>
      </c>
      <c r="J31">
        <v>30.423629999999999</v>
      </c>
      <c r="K31">
        <v>11.769194000000001</v>
      </c>
      <c r="L31">
        <v>62.95</v>
      </c>
      <c r="M31">
        <v>2.7665160000000002</v>
      </c>
      <c r="N31">
        <v>65.837906000000004</v>
      </c>
      <c r="O31">
        <v>29.590083</v>
      </c>
      <c r="P31">
        <v>0.95868055555999998</v>
      </c>
      <c r="Q31">
        <v>64.873181000000002</v>
      </c>
      <c r="R31">
        <v>63.914499999999997</v>
      </c>
    </row>
    <row r="32" spans="1:18" x14ac:dyDescent="0.2">
      <c r="A32">
        <v>45688</v>
      </c>
      <c r="B32">
        <v>2.8020049999999999</v>
      </c>
      <c r="C32">
        <v>64.171999999999997</v>
      </c>
      <c r="D32">
        <v>11.84305</v>
      </c>
      <c r="E32">
        <v>63.201000000000001</v>
      </c>
      <c r="F32">
        <v>2.7514970000000001</v>
      </c>
      <c r="G32">
        <v>0.84409722222000005</v>
      </c>
      <c r="H32">
        <v>65.016097000000002</v>
      </c>
      <c r="I32">
        <v>64.171999999999997</v>
      </c>
      <c r="J32">
        <v>30.548915999999998</v>
      </c>
      <c r="K32">
        <v>11.84305</v>
      </c>
      <c r="L32">
        <v>63.201000000000001</v>
      </c>
      <c r="M32">
        <v>2.7514970000000001</v>
      </c>
      <c r="N32">
        <v>65.986762999999996</v>
      </c>
      <c r="O32">
        <v>29.716265</v>
      </c>
      <c r="P32">
        <v>0.84409722222000005</v>
      </c>
      <c r="Q32">
        <v>65.016097000000002</v>
      </c>
      <c r="R32">
        <v>64.171999999999997</v>
      </c>
    </row>
    <row r="33" spans="1:18" x14ac:dyDescent="0.2">
      <c r="A33">
        <v>45657</v>
      </c>
      <c r="B33">
        <v>2.8279890000000001</v>
      </c>
      <c r="C33">
        <v>63.636000000000003</v>
      </c>
      <c r="D33">
        <v>11.850137999999999</v>
      </c>
      <c r="E33">
        <v>62.674999999999997</v>
      </c>
      <c r="F33">
        <v>2.7775020000000001</v>
      </c>
      <c r="G33">
        <v>0.72569444443999997</v>
      </c>
      <c r="H33">
        <v>64.361694</v>
      </c>
      <c r="I33">
        <v>63.636000000000003</v>
      </c>
      <c r="J33">
        <v>30.562218000000001</v>
      </c>
      <c r="K33">
        <v>11.850137999999999</v>
      </c>
      <c r="L33">
        <v>62.674999999999997</v>
      </c>
      <c r="M33">
        <v>2.7775020000000001</v>
      </c>
      <c r="N33">
        <v>65.323190999999994</v>
      </c>
      <c r="O33">
        <v>29.721692000000001</v>
      </c>
      <c r="P33">
        <v>0.72569444443999997</v>
      </c>
      <c r="Q33">
        <v>64.361694</v>
      </c>
      <c r="R33">
        <v>63.636000000000003</v>
      </c>
    </row>
    <row r="34" spans="1:18" x14ac:dyDescent="0.2">
      <c r="A34">
        <v>45626</v>
      </c>
      <c r="B34">
        <v>2.4949590000000001</v>
      </c>
      <c r="C34">
        <v>70.458500000000001</v>
      </c>
      <c r="D34">
        <v>12.459009999999999</v>
      </c>
      <c r="E34">
        <v>69.358999999999995</v>
      </c>
      <c r="F34">
        <v>2.444483</v>
      </c>
      <c r="G34">
        <v>0.61111111111000005</v>
      </c>
      <c r="H34">
        <v>71.069610999999995</v>
      </c>
      <c r="I34">
        <v>70.458500000000001</v>
      </c>
      <c r="J34">
        <v>31.568864000000001</v>
      </c>
      <c r="K34">
        <v>12.459009999999999</v>
      </c>
      <c r="L34">
        <v>69.358999999999995</v>
      </c>
      <c r="M34">
        <v>2.444483</v>
      </c>
      <c r="N34">
        <v>72.169458000000006</v>
      </c>
      <c r="O34">
        <v>30.800407</v>
      </c>
      <c r="P34">
        <v>0.61111111111000005</v>
      </c>
      <c r="Q34">
        <v>71.069610999999995</v>
      </c>
      <c r="R34">
        <v>70.458500000000001</v>
      </c>
    </row>
    <row r="35" spans="1:18" x14ac:dyDescent="0.2">
      <c r="A35">
        <v>45596</v>
      </c>
      <c r="B35">
        <v>2.5951379999999999</v>
      </c>
      <c r="C35">
        <v>68.270499999999998</v>
      </c>
      <c r="D35">
        <v>12.339492</v>
      </c>
      <c r="E35">
        <v>67.213999999999999</v>
      </c>
      <c r="F35">
        <v>2.5446599999999999</v>
      </c>
      <c r="G35">
        <v>0.50034722222000005</v>
      </c>
      <c r="H35">
        <v>68.770847000000003</v>
      </c>
      <c r="I35">
        <v>68.270499999999998</v>
      </c>
      <c r="J35">
        <v>31.374013999999999</v>
      </c>
      <c r="K35">
        <v>12.339492</v>
      </c>
      <c r="L35">
        <v>67.213999999999999</v>
      </c>
      <c r="M35">
        <v>2.5446599999999999</v>
      </c>
      <c r="N35">
        <v>69.827481000000006</v>
      </c>
      <c r="O35">
        <v>30.580410000000001</v>
      </c>
      <c r="P35">
        <v>0.50034722222000005</v>
      </c>
      <c r="Q35">
        <v>68.770847000000003</v>
      </c>
      <c r="R35">
        <v>68.270499999999998</v>
      </c>
    </row>
    <row r="36" spans="1:18" x14ac:dyDescent="0.2">
      <c r="A36">
        <v>45565</v>
      </c>
      <c r="B36">
        <v>2.512</v>
      </c>
      <c r="C36">
        <v>70.027500000000003</v>
      </c>
      <c r="D36">
        <v>12.533944999999999</v>
      </c>
      <c r="E36">
        <v>68.933999999999997</v>
      </c>
      <c r="F36">
        <v>2.4615130000000001</v>
      </c>
      <c r="G36">
        <v>0.37812499999999999</v>
      </c>
      <c r="H36">
        <v>70.405625000000001</v>
      </c>
      <c r="I36">
        <v>70.027500000000003</v>
      </c>
      <c r="J36">
        <v>31.691610000000001</v>
      </c>
      <c r="K36">
        <v>12.533944999999999</v>
      </c>
      <c r="L36">
        <v>68.933999999999997</v>
      </c>
      <c r="M36">
        <v>2.4615130000000001</v>
      </c>
      <c r="N36">
        <v>71.498998999999998</v>
      </c>
      <c r="O36">
        <v>30.915025</v>
      </c>
      <c r="P36">
        <v>0.37812499999999999</v>
      </c>
      <c r="Q36">
        <v>70.405625000000001</v>
      </c>
      <c r="R36">
        <v>70.027500000000003</v>
      </c>
    </row>
    <row r="37" spans="1:18" x14ac:dyDescent="0.2">
      <c r="A37">
        <v>45535</v>
      </c>
      <c r="B37">
        <v>2.5420050000000001</v>
      </c>
      <c r="C37">
        <v>69.347999999999999</v>
      </c>
      <c r="D37">
        <v>12.532499</v>
      </c>
      <c r="E37">
        <v>68.266999999999996</v>
      </c>
      <c r="F37">
        <v>2.4914869999999998</v>
      </c>
      <c r="G37">
        <v>0.26736111110999999</v>
      </c>
      <c r="H37">
        <v>69.615360999999993</v>
      </c>
      <c r="I37">
        <v>69.347999999999999</v>
      </c>
      <c r="J37">
        <v>31.689793000000002</v>
      </c>
      <c r="K37">
        <v>12.532499</v>
      </c>
      <c r="L37">
        <v>68.266999999999996</v>
      </c>
      <c r="M37">
        <v>2.4914869999999998</v>
      </c>
      <c r="N37">
        <v>70.695949999999996</v>
      </c>
      <c r="O37">
        <v>30.904205999999999</v>
      </c>
      <c r="P37">
        <v>0.26736111110999999</v>
      </c>
      <c r="Q37">
        <v>69.615360999999993</v>
      </c>
      <c r="R37">
        <v>69.347999999999999</v>
      </c>
    </row>
    <row r="38" spans="1:18" x14ac:dyDescent="0.2">
      <c r="A38">
        <v>45504</v>
      </c>
      <c r="B38">
        <v>2.4000170000000001</v>
      </c>
      <c r="C38">
        <v>72.480999999999995</v>
      </c>
      <c r="D38">
        <v>12.826573</v>
      </c>
      <c r="E38">
        <v>71.334999999999994</v>
      </c>
      <c r="F38">
        <v>2.3495020000000002</v>
      </c>
      <c r="G38">
        <v>0.14895833333</v>
      </c>
      <c r="H38">
        <v>72.629958000000002</v>
      </c>
      <c r="I38">
        <v>72.480999999999995</v>
      </c>
      <c r="J38">
        <v>32.163986000000001</v>
      </c>
      <c r="K38">
        <v>12.826573</v>
      </c>
      <c r="L38">
        <v>71.334999999999994</v>
      </c>
      <c r="M38">
        <v>2.3495020000000002</v>
      </c>
      <c r="N38">
        <v>73.775813999999997</v>
      </c>
      <c r="O38">
        <v>31.410138</v>
      </c>
      <c r="P38">
        <v>0.14895833333</v>
      </c>
      <c r="Q38">
        <v>72.629958000000002</v>
      </c>
      <c r="R38">
        <v>72.480999999999995</v>
      </c>
    </row>
    <row r="39" spans="1:18" x14ac:dyDescent="0.2">
      <c r="A39">
        <v>45473</v>
      </c>
      <c r="B39">
        <v>2.5389930000000001</v>
      </c>
      <c r="C39">
        <v>69.356499999999997</v>
      </c>
      <c r="D39">
        <v>12.641658</v>
      </c>
      <c r="E39">
        <v>68.272999999999996</v>
      </c>
      <c r="F39">
        <v>2.4885000000000002</v>
      </c>
      <c r="G39">
        <v>3.4375000000000003E-2</v>
      </c>
      <c r="H39">
        <v>69.390874999999994</v>
      </c>
      <c r="I39">
        <v>69.356499999999997</v>
      </c>
      <c r="J39">
        <v>31.867515000000001</v>
      </c>
      <c r="K39">
        <v>12.641658</v>
      </c>
      <c r="L39">
        <v>68.272999999999996</v>
      </c>
      <c r="M39">
        <v>2.4885000000000002</v>
      </c>
      <c r="N39">
        <v>70.474086</v>
      </c>
      <c r="O39">
        <v>31.078436</v>
      </c>
      <c r="P39">
        <v>3.4375000000000003E-2</v>
      </c>
      <c r="Q39">
        <v>69.390874999999994</v>
      </c>
      <c r="R39">
        <v>69.356499999999997</v>
      </c>
    </row>
    <row r="40" spans="1:18" x14ac:dyDescent="0.2">
      <c r="A40">
        <v>45443</v>
      </c>
      <c r="B40">
        <v>2.7949730000000002</v>
      </c>
      <c r="C40">
        <v>64.058000000000007</v>
      </c>
      <c r="D40">
        <v>11.989792</v>
      </c>
      <c r="E40">
        <v>63.081000000000003</v>
      </c>
      <c r="F40">
        <v>2.7444649999999999</v>
      </c>
      <c r="G40">
        <v>1.30243055556</v>
      </c>
      <c r="H40">
        <v>65.360431000000005</v>
      </c>
      <c r="I40">
        <v>64.058000000000007</v>
      </c>
      <c r="J40">
        <v>30.570285999999999</v>
      </c>
      <c r="K40">
        <v>11.989792</v>
      </c>
      <c r="L40">
        <v>63.081000000000003</v>
      </c>
      <c r="M40">
        <v>2.7444649999999999</v>
      </c>
      <c r="N40">
        <v>66.337310000000002</v>
      </c>
      <c r="O40">
        <v>29.739087000000001</v>
      </c>
      <c r="P40">
        <v>1.30243055556</v>
      </c>
      <c r="Q40">
        <v>65.360431000000005</v>
      </c>
      <c r="R40">
        <v>64.058000000000007</v>
      </c>
    </row>
    <row r="41" spans="1:18" x14ac:dyDescent="0.2">
      <c r="A41">
        <v>45412</v>
      </c>
      <c r="B41">
        <v>3.0000049999999998</v>
      </c>
      <c r="C41">
        <v>60.177</v>
      </c>
      <c r="D41">
        <v>11.679519000000001</v>
      </c>
      <c r="E41">
        <v>59.277000000000001</v>
      </c>
      <c r="F41">
        <v>2.9494989999999999</v>
      </c>
      <c r="G41">
        <v>1.1840277777799999</v>
      </c>
      <c r="H41">
        <v>61.361027999999997</v>
      </c>
      <c r="I41">
        <v>60.177</v>
      </c>
      <c r="J41">
        <v>30.050757000000001</v>
      </c>
      <c r="K41">
        <v>11.679519000000001</v>
      </c>
      <c r="L41">
        <v>59.277000000000001</v>
      </c>
      <c r="M41">
        <v>2.9494989999999999</v>
      </c>
      <c r="N41">
        <v>62.260841999999997</v>
      </c>
      <c r="O41">
        <v>29.175491000000001</v>
      </c>
      <c r="P41">
        <v>1.1840277777799999</v>
      </c>
      <c r="Q41">
        <v>61.361027999999997</v>
      </c>
      <c r="R41">
        <v>60.177</v>
      </c>
    </row>
    <row r="42" spans="1:18" x14ac:dyDescent="0.2">
      <c r="A42">
        <v>45382</v>
      </c>
      <c r="B42">
        <v>2.806006</v>
      </c>
      <c r="C42">
        <v>63.776499999999999</v>
      </c>
      <c r="D42">
        <v>12.070214999999999</v>
      </c>
      <c r="E42">
        <v>62.802999999999997</v>
      </c>
      <c r="F42">
        <v>2.7555239999999999</v>
      </c>
      <c r="G42">
        <v>1.06944444444</v>
      </c>
      <c r="H42">
        <v>64.845944000000003</v>
      </c>
      <c r="I42">
        <v>63.776499999999999</v>
      </c>
      <c r="J42">
        <v>30.707325999999998</v>
      </c>
      <c r="K42">
        <v>12.070214999999999</v>
      </c>
      <c r="L42">
        <v>62.802999999999997</v>
      </c>
      <c r="M42">
        <v>2.7555239999999999</v>
      </c>
      <c r="N42">
        <v>65.819389000000001</v>
      </c>
      <c r="O42">
        <v>29.869194</v>
      </c>
      <c r="P42">
        <v>1.06944444444</v>
      </c>
      <c r="Q42">
        <v>64.845944000000003</v>
      </c>
      <c r="R42">
        <v>63.776499999999999</v>
      </c>
    </row>
    <row r="43" spans="1:18" x14ac:dyDescent="0.2">
      <c r="A43">
        <v>45351</v>
      </c>
      <c r="B43">
        <v>2.9099930000000001</v>
      </c>
      <c r="C43">
        <v>61.762</v>
      </c>
      <c r="D43">
        <v>11.933579999999999</v>
      </c>
      <c r="E43">
        <v>60.828000000000003</v>
      </c>
      <c r="F43">
        <v>2.8594750000000002</v>
      </c>
      <c r="G43">
        <v>0.95868055555999998</v>
      </c>
      <c r="H43">
        <v>62.720680999999999</v>
      </c>
      <c r="I43">
        <v>61.762</v>
      </c>
      <c r="J43">
        <v>30.481401999999999</v>
      </c>
      <c r="K43">
        <v>11.933579999999999</v>
      </c>
      <c r="L43">
        <v>60.828000000000003</v>
      </c>
      <c r="M43">
        <v>2.8594750000000002</v>
      </c>
      <c r="N43">
        <v>63.654189000000002</v>
      </c>
      <c r="O43">
        <v>29.619477</v>
      </c>
      <c r="P43">
        <v>0.95868055555999998</v>
      </c>
      <c r="Q43">
        <v>62.720680999999999</v>
      </c>
      <c r="R43">
        <v>61.762</v>
      </c>
    </row>
    <row r="44" spans="1:18" x14ac:dyDescent="0.2">
      <c r="A44">
        <v>45322</v>
      </c>
      <c r="B44">
        <v>2.670995</v>
      </c>
      <c r="C44">
        <v>66.416499999999999</v>
      </c>
      <c r="D44">
        <v>12.410634</v>
      </c>
      <c r="E44">
        <v>65.387</v>
      </c>
      <c r="F44">
        <v>2.6205029999999998</v>
      </c>
      <c r="G44">
        <v>0.83645833332999997</v>
      </c>
      <c r="H44">
        <v>67.252958000000007</v>
      </c>
      <c r="I44">
        <v>66.416499999999999</v>
      </c>
      <c r="J44">
        <v>31.271761000000001</v>
      </c>
      <c r="K44">
        <v>12.410634</v>
      </c>
      <c r="L44">
        <v>65.387</v>
      </c>
      <c r="M44">
        <v>2.6205029999999998</v>
      </c>
      <c r="N44">
        <v>68.282222000000004</v>
      </c>
      <c r="O44">
        <v>30.458223</v>
      </c>
      <c r="P44">
        <v>0.83645833332999997</v>
      </c>
      <c r="Q44">
        <v>67.252958000000007</v>
      </c>
      <c r="R44">
        <v>66.416499999999999</v>
      </c>
    </row>
    <row r="45" spans="1:18" x14ac:dyDescent="0.2">
      <c r="A45">
        <v>45291</v>
      </c>
      <c r="B45">
        <v>2.4800019999999998</v>
      </c>
      <c r="C45">
        <v>70.48</v>
      </c>
      <c r="D45">
        <v>12.799664</v>
      </c>
      <c r="E45">
        <v>69.366</v>
      </c>
      <c r="F45">
        <v>2.4294799999999999</v>
      </c>
      <c r="G45">
        <v>0.72569444443999997</v>
      </c>
      <c r="H45">
        <v>71.205693999999994</v>
      </c>
      <c r="I45">
        <v>70.48</v>
      </c>
      <c r="J45">
        <v>31.904886000000001</v>
      </c>
      <c r="K45">
        <v>12.799664</v>
      </c>
      <c r="L45">
        <v>69.366</v>
      </c>
      <c r="M45">
        <v>2.4294799999999999</v>
      </c>
      <c r="N45">
        <v>72.319383999999999</v>
      </c>
      <c r="O45">
        <v>31.132791999999998</v>
      </c>
      <c r="P45">
        <v>0.72569444443999997</v>
      </c>
      <c r="Q45">
        <v>71.205693999999994</v>
      </c>
      <c r="R45">
        <v>70.48</v>
      </c>
    </row>
    <row r="46" spans="1:18" x14ac:dyDescent="0.2">
      <c r="A46">
        <v>45260</v>
      </c>
      <c r="B46">
        <v>3.0979709999999998</v>
      </c>
      <c r="C46">
        <v>58.280500000000004</v>
      </c>
      <c r="D46">
        <v>11.744516000000001</v>
      </c>
      <c r="E46">
        <v>57.414000000000001</v>
      </c>
      <c r="F46">
        <v>3.0474929999999998</v>
      </c>
      <c r="G46">
        <v>0.61493055555999998</v>
      </c>
      <c r="H46">
        <v>58.895431000000002</v>
      </c>
      <c r="I46">
        <v>58.280500000000004</v>
      </c>
      <c r="J46">
        <v>30.172901</v>
      </c>
      <c r="K46">
        <v>11.744516000000001</v>
      </c>
      <c r="L46">
        <v>57.414000000000001</v>
      </c>
      <c r="M46">
        <v>3.0474929999999998</v>
      </c>
      <c r="N46">
        <v>59.761806</v>
      </c>
      <c r="O46">
        <v>29.266241999999998</v>
      </c>
      <c r="P46">
        <v>0.61493055555999998</v>
      </c>
      <c r="Q46">
        <v>58.895431000000002</v>
      </c>
      <c r="R46">
        <v>58.280500000000004</v>
      </c>
    </row>
    <row r="47" spans="1:18" x14ac:dyDescent="0.2">
      <c r="A47">
        <v>45230</v>
      </c>
      <c r="B47">
        <v>3.3859889999999999</v>
      </c>
      <c r="C47">
        <v>53.530500000000004</v>
      </c>
      <c r="D47">
        <v>11.281288</v>
      </c>
      <c r="E47">
        <v>52.758000000000003</v>
      </c>
      <c r="F47">
        <v>3.3355109999999999</v>
      </c>
      <c r="G47">
        <v>0.49270833333000003</v>
      </c>
      <c r="H47">
        <v>54.023207999999997</v>
      </c>
      <c r="I47">
        <v>53.530500000000004</v>
      </c>
      <c r="J47">
        <v>29.396668999999999</v>
      </c>
      <c r="K47">
        <v>11.281288</v>
      </c>
      <c r="L47">
        <v>52.758000000000003</v>
      </c>
      <c r="M47">
        <v>3.3355109999999999</v>
      </c>
      <c r="N47">
        <v>54.795318000000002</v>
      </c>
      <c r="O47">
        <v>28.433900999999999</v>
      </c>
      <c r="P47">
        <v>0.49270833333000003</v>
      </c>
      <c r="Q47">
        <v>54.023207999999997</v>
      </c>
      <c r="R47">
        <v>53.530500000000004</v>
      </c>
    </row>
    <row r="48" spans="1:18" x14ac:dyDescent="0.2">
      <c r="A48">
        <v>45199</v>
      </c>
      <c r="B48">
        <v>3.2779950000000002</v>
      </c>
      <c r="C48">
        <v>55.203499999999998</v>
      </c>
      <c r="D48">
        <v>11.519605</v>
      </c>
      <c r="E48">
        <v>54.396999999999998</v>
      </c>
      <c r="F48">
        <v>3.227519</v>
      </c>
      <c r="G48">
        <v>0.38194444443999997</v>
      </c>
      <c r="H48">
        <v>55.585444000000003</v>
      </c>
      <c r="I48">
        <v>55.203499999999998</v>
      </c>
      <c r="J48">
        <v>29.802773999999999</v>
      </c>
      <c r="K48">
        <v>11.519605</v>
      </c>
      <c r="L48">
        <v>54.396999999999998</v>
      </c>
      <c r="M48">
        <v>3.227519</v>
      </c>
      <c r="N48">
        <v>56.391716000000002</v>
      </c>
      <c r="O48">
        <v>28.856847999999999</v>
      </c>
      <c r="P48">
        <v>0.38194444443999997</v>
      </c>
      <c r="Q48">
        <v>55.585444000000003</v>
      </c>
      <c r="R48">
        <v>55.203499999999998</v>
      </c>
    </row>
    <row r="49" spans="1:18" x14ac:dyDescent="0.2">
      <c r="A49">
        <v>45169</v>
      </c>
      <c r="B49">
        <v>3.0809540000000002</v>
      </c>
      <c r="C49">
        <v>58.48</v>
      </c>
      <c r="D49">
        <v>11.920061</v>
      </c>
      <c r="E49">
        <v>57.606999999999999</v>
      </c>
      <c r="F49">
        <v>3.0304500000000001</v>
      </c>
      <c r="G49">
        <v>0.27118055555999998</v>
      </c>
      <c r="H49">
        <v>58.751181000000003</v>
      </c>
      <c r="I49">
        <v>58.48</v>
      </c>
      <c r="J49">
        <v>30.473680000000002</v>
      </c>
      <c r="K49">
        <v>11.920061</v>
      </c>
      <c r="L49">
        <v>57.606999999999999</v>
      </c>
      <c r="M49">
        <v>3.0304500000000001</v>
      </c>
      <c r="N49">
        <v>59.624240999999998</v>
      </c>
      <c r="O49">
        <v>29.562861999999999</v>
      </c>
      <c r="P49">
        <v>0.27118055555999998</v>
      </c>
      <c r="Q49">
        <v>58.751181000000003</v>
      </c>
      <c r="R49">
        <v>58.48</v>
      </c>
    </row>
    <row r="50" spans="1:18" x14ac:dyDescent="0.2">
      <c r="A50">
        <v>45138</v>
      </c>
      <c r="B50">
        <v>2.90198</v>
      </c>
      <c r="C50">
        <v>61.689</v>
      </c>
      <c r="D50">
        <v>12.295918</v>
      </c>
      <c r="E50">
        <v>60.75</v>
      </c>
      <c r="F50">
        <v>2.8514750000000002</v>
      </c>
      <c r="G50">
        <v>0.14895833333</v>
      </c>
      <c r="H50">
        <v>61.837958</v>
      </c>
      <c r="I50">
        <v>61.689</v>
      </c>
      <c r="J50">
        <v>31.093972999999998</v>
      </c>
      <c r="K50">
        <v>12.295918</v>
      </c>
      <c r="L50">
        <v>60.75</v>
      </c>
      <c r="M50">
        <v>2.8514750000000002</v>
      </c>
      <c r="N50">
        <v>62.777155</v>
      </c>
      <c r="O50">
        <v>30.217079999999999</v>
      </c>
      <c r="P50">
        <v>0.14895833333</v>
      </c>
      <c r="Q50">
        <v>61.837958</v>
      </c>
      <c r="R50">
        <v>61.689</v>
      </c>
    </row>
    <row r="51" spans="1:18" x14ac:dyDescent="0.2">
      <c r="A51">
        <v>45107</v>
      </c>
      <c r="B51">
        <v>2.9510130000000001</v>
      </c>
      <c r="C51">
        <v>60.749000000000002</v>
      </c>
      <c r="D51">
        <v>12.253329000000001</v>
      </c>
      <c r="E51">
        <v>59.828000000000003</v>
      </c>
      <c r="F51">
        <v>2.9004910000000002</v>
      </c>
      <c r="G51">
        <v>4.2013888889999997E-2</v>
      </c>
      <c r="H51">
        <v>60.791013999999997</v>
      </c>
      <c r="I51">
        <v>60.749000000000002</v>
      </c>
      <c r="J51">
        <v>31.026665999999999</v>
      </c>
      <c r="K51">
        <v>12.253329000000001</v>
      </c>
      <c r="L51">
        <v>59.828000000000003</v>
      </c>
      <c r="M51">
        <v>2.9004910000000002</v>
      </c>
      <c r="N51">
        <v>61.711571999999997</v>
      </c>
      <c r="O51">
        <v>30.137311</v>
      </c>
      <c r="P51">
        <v>4.2013888889999997E-2</v>
      </c>
      <c r="Q51">
        <v>60.791013999999997</v>
      </c>
      <c r="R51">
        <v>60.749000000000002</v>
      </c>
    </row>
    <row r="52" spans="1:18" x14ac:dyDescent="0.2">
      <c r="A52">
        <v>45077</v>
      </c>
      <c r="B52">
        <v>2.8499759999999998</v>
      </c>
      <c r="C52">
        <v>62.615000000000002</v>
      </c>
      <c r="D52">
        <v>12.218061000000001</v>
      </c>
      <c r="E52">
        <v>61.655000000000001</v>
      </c>
      <c r="F52">
        <v>2.7994620000000001</v>
      </c>
      <c r="G52">
        <v>1.2947916666699999</v>
      </c>
      <c r="H52">
        <v>63.909792000000003</v>
      </c>
      <c r="I52">
        <v>62.615000000000002</v>
      </c>
      <c r="J52">
        <v>30.730295999999999</v>
      </c>
      <c r="K52">
        <v>12.218061000000001</v>
      </c>
      <c r="L52">
        <v>61.655000000000001</v>
      </c>
      <c r="M52">
        <v>2.7994620000000001</v>
      </c>
      <c r="N52">
        <v>64.869694999999993</v>
      </c>
      <c r="O52">
        <v>29.878758999999999</v>
      </c>
      <c r="P52">
        <v>1.2947916666699999</v>
      </c>
      <c r="Q52">
        <v>63.909792000000003</v>
      </c>
      <c r="R52">
        <v>62.615000000000002</v>
      </c>
    </row>
    <row r="53" spans="1:18" x14ac:dyDescent="0.2">
      <c r="A53">
        <v>45046</v>
      </c>
      <c r="B53">
        <v>2.8529770000000001</v>
      </c>
      <c r="C53">
        <v>62.526000000000003</v>
      </c>
      <c r="D53">
        <v>12.260077000000001</v>
      </c>
      <c r="E53">
        <v>61.567</v>
      </c>
      <c r="F53">
        <v>2.8024710000000002</v>
      </c>
      <c r="G53">
        <v>1.1840277777799999</v>
      </c>
      <c r="H53">
        <v>63.710028000000001</v>
      </c>
      <c r="I53">
        <v>62.526000000000003</v>
      </c>
      <c r="J53">
        <v>30.801591999999999</v>
      </c>
      <c r="K53">
        <v>12.260077000000001</v>
      </c>
      <c r="L53">
        <v>61.567</v>
      </c>
      <c r="M53">
        <v>2.8024710000000002</v>
      </c>
      <c r="N53">
        <v>64.669298999999995</v>
      </c>
      <c r="O53">
        <v>29.947205</v>
      </c>
      <c r="P53">
        <v>1.1840277777799999</v>
      </c>
      <c r="Q53">
        <v>63.710028000000001</v>
      </c>
      <c r="R53">
        <v>62.526000000000003</v>
      </c>
    </row>
    <row r="54" spans="1:18" x14ac:dyDescent="0.2">
      <c r="A54">
        <v>45016</v>
      </c>
      <c r="B54">
        <v>2.7169819999999998</v>
      </c>
      <c r="C54">
        <v>65.180000000000007</v>
      </c>
      <c r="D54">
        <v>12.562984</v>
      </c>
      <c r="E54">
        <v>64.165000000000006</v>
      </c>
      <c r="F54">
        <v>2.666455</v>
      </c>
      <c r="G54">
        <v>1.0732638888899999</v>
      </c>
      <c r="H54">
        <v>66.253264000000001</v>
      </c>
      <c r="I54">
        <v>65.180000000000007</v>
      </c>
      <c r="J54">
        <v>31.300214</v>
      </c>
      <c r="K54">
        <v>12.562984</v>
      </c>
      <c r="L54">
        <v>64.165000000000006</v>
      </c>
      <c r="M54">
        <v>2.666455</v>
      </c>
      <c r="N54">
        <v>67.267830000000004</v>
      </c>
      <c r="O54">
        <v>30.472287999999999</v>
      </c>
      <c r="P54">
        <v>1.0732638888899999</v>
      </c>
      <c r="Q54">
        <v>66.253264000000001</v>
      </c>
      <c r="R54">
        <v>65.180000000000007</v>
      </c>
    </row>
    <row r="55" spans="1:18" x14ac:dyDescent="0.2">
      <c r="A55">
        <v>44985</v>
      </c>
      <c r="B55">
        <v>3.1959599999999999</v>
      </c>
      <c r="C55">
        <v>56.317500000000003</v>
      </c>
      <c r="D55">
        <v>11.716538999999999</v>
      </c>
      <c r="E55">
        <v>55.482999999999997</v>
      </c>
      <c r="F55">
        <v>3.1454800000000001</v>
      </c>
      <c r="G55">
        <v>0.95104166667000001</v>
      </c>
      <c r="H55">
        <v>57.268541999999997</v>
      </c>
      <c r="I55">
        <v>56.317500000000003</v>
      </c>
      <c r="J55">
        <v>29.903504000000002</v>
      </c>
      <c r="K55">
        <v>11.716538999999999</v>
      </c>
      <c r="L55">
        <v>55.482999999999997</v>
      </c>
      <c r="M55">
        <v>3.1454800000000001</v>
      </c>
      <c r="N55">
        <v>58.102915000000003</v>
      </c>
      <c r="O55">
        <v>28.977398000000001</v>
      </c>
      <c r="P55">
        <v>0.95104166667000001</v>
      </c>
      <c r="Q55">
        <v>57.268541999999997</v>
      </c>
      <c r="R55">
        <v>56.317500000000003</v>
      </c>
    </row>
    <row r="56" spans="1:18" x14ac:dyDescent="0.2">
      <c r="A56">
        <v>44957</v>
      </c>
      <c r="B56">
        <v>2.5250119999999998</v>
      </c>
      <c r="C56">
        <v>69.177000000000007</v>
      </c>
      <c r="D56">
        <v>13.029636</v>
      </c>
      <c r="E56">
        <v>68.076999999999998</v>
      </c>
      <c r="F56">
        <v>2.4744969999999999</v>
      </c>
      <c r="G56">
        <v>0.83645833332999997</v>
      </c>
      <c r="H56">
        <v>70.013458</v>
      </c>
      <c r="I56">
        <v>69.177000000000007</v>
      </c>
      <c r="J56">
        <v>32.056534999999997</v>
      </c>
      <c r="K56">
        <v>13.029636</v>
      </c>
      <c r="L56">
        <v>68.076999999999998</v>
      </c>
      <c r="M56">
        <v>2.4744969999999999</v>
      </c>
      <c r="N56">
        <v>71.113766999999996</v>
      </c>
      <c r="O56">
        <v>31.267037999999999</v>
      </c>
      <c r="P56">
        <v>0.83645833332999997</v>
      </c>
      <c r="Q56">
        <v>70.013458</v>
      </c>
      <c r="R56">
        <v>69.177000000000007</v>
      </c>
    </row>
    <row r="57" spans="1:18" x14ac:dyDescent="0.2">
      <c r="A57">
        <v>44926</v>
      </c>
      <c r="B57">
        <v>2.9550260000000002</v>
      </c>
      <c r="C57">
        <v>60.48</v>
      </c>
      <c r="D57">
        <v>12.265262999999999</v>
      </c>
      <c r="E57">
        <v>59.558999999999997</v>
      </c>
      <c r="F57">
        <v>2.9045169999999998</v>
      </c>
      <c r="G57">
        <v>0.72569444443999997</v>
      </c>
      <c r="H57">
        <v>61.205694000000001</v>
      </c>
      <c r="I57">
        <v>60.48</v>
      </c>
      <c r="J57">
        <v>30.819125</v>
      </c>
      <c r="K57">
        <v>12.265262999999999</v>
      </c>
      <c r="L57">
        <v>59.558999999999997</v>
      </c>
      <c r="M57">
        <v>2.9045169999999998</v>
      </c>
      <c r="N57">
        <v>62.126826000000001</v>
      </c>
      <c r="O57">
        <v>29.934550999999999</v>
      </c>
      <c r="P57">
        <v>0.72569444443999997</v>
      </c>
      <c r="Q57">
        <v>61.205694000000001</v>
      </c>
      <c r="R57">
        <v>60.48</v>
      </c>
    </row>
    <row r="58" spans="1:18" x14ac:dyDescent="0.2">
      <c r="A58">
        <v>44895</v>
      </c>
      <c r="B58">
        <v>2.502005</v>
      </c>
      <c r="C58">
        <v>69.631</v>
      </c>
      <c r="D58">
        <v>13.176842000000001</v>
      </c>
      <c r="E58">
        <v>68.519000000000005</v>
      </c>
      <c r="F58">
        <v>2.4514819999999999</v>
      </c>
      <c r="G58">
        <v>0.60729166667000001</v>
      </c>
      <c r="H58">
        <v>70.238292000000001</v>
      </c>
      <c r="I58">
        <v>69.631</v>
      </c>
      <c r="J58">
        <v>32.292692000000002</v>
      </c>
      <c r="K58">
        <v>13.176842000000001</v>
      </c>
      <c r="L58">
        <v>68.519000000000005</v>
      </c>
      <c r="M58">
        <v>2.4514819999999999</v>
      </c>
      <c r="N58">
        <v>71.350325999999995</v>
      </c>
      <c r="O58">
        <v>31.504449000000001</v>
      </c>
      <c r="P58">
        <v>0.60729166667000001</v>
      </c>
      <c r="Q58">
        <v>70.238292000000001</v>
      </c>
      <c r="R58">
        <v>69.631</v>
      </c>
    </row>
    <row r="59" spans="1:18" x14ac:dyDescent="0.2">
      <c r="A59">
        <v>44865</v>
      </c>
      <c r="B59">
        <v>2.6579899999999999</v>
      </c>
      <c r="C59">
        <v>66.243499999999997</v>
      </c>
      <c r="D59">
        <v>12.931647999999999</v>
      </c>
      <c r="E59">
        <v>65.200999999999993</v>
      </c>
      <c r="F59">
        <v>2.6074860000000002</v>
      </c>
      <c r="G59">
        <v>0.49270833333000003</v>
      </c>
      <c r="H59">
        <v>66.736208000000005</v>
      </c>
      <c r="I59">
        <v>66.243499999999997</v>
      </c>
      <c r="J59">
        <v>31.902715000000001</v>
      </c>
      <c r="K59">
        <v>12.931647999999999</v>
      </c>
      <c r="L59">
        <v>65.200999999999993</v>
      </c>
      <c r="M59">
        <v>2.6074860000000002</v>
      </c>
      <c r="N59">
        <v>67.778385</v>
      </c>
      <c r="O59">
        <v>31.076699999999999</v>
      </c>
      <c r="P59">
        <v>0.49270833333000003</v>
      </c>
      <c r="Q59">
        <v>66.736208000000005</v>
      </c>
      <c r="R59">
        <v>66.243499999999997</v>
      </c>
    </row>
    <row r="60" spans="1:18" x14ac:dyDescent="0.2">
      <c r="A60">
        <v>44834</v>
      </c>
      <c r="B60">
        <v>2.8099759999999998</v>
      </c>
      <c r="C60">
        <v>63.145000000000003</v>
      </c>
      <c r="D60">
        <v>12.688998</v>
      </c>
      <c r="E60">
        <v>62.165999999999997</v>
      </c>
      <c r="F60">
        <v>2.7594509999999999</v>
      </c>
      <c r="G60">
        <v>0.38576388889000002</v>
      </c>
      <c r="H60">
        <v>63.530763999999998</v>
      </c>
      <c r="I60">
        <v>63.145000000000003</v>
      </c>
      <c r="J60">
        <v>31.514695</v>
      </c>
      <c r="K60">
        <v>12.688998</v>
      </c>
      <c r="L60">
        <v>62.165999999999997</v>
      </c>
      <c r="M60">
        <v>2.7594509999999999</v>
      </c>
      <c r="N60">
        <v>64.509483000000003</v>
      </c>
      <c r="O60">
        <v>30.653343</v>
      </c>
      <c r="P60">
        <v>0.38576388889000002</v>
      </c>
      <c r="Q60">
        <v>63.530763999999998</v>
      </c>
      <c r="R60">
        <v>63.145000000000003</v>
      </c>
    </row>
    <row r="61" spans="1:18" x14ac:dyDescent="0.2">
      <c r="A61">
        <v>44804</v>
      </c>
      <c r="B61">
        <v>2.4359920000000002</v>
      </c>
      <c r="C61">
        <v>71.042000000000002</v>
      </c>
      <c r="D61">
        <v>13.459981000000001</v>
      </c>
      <c r="E61">
        <v>69.897000000000006</v>
      </c>
      <c r="F61">
        <v>2.385475</v>
      </c>
      <c r="G61">
        <v>0.26354166667000001</v>
      </c>
      <c r="H61">
        <v>71.305542000000003</v>
      </c>
      <c r="I61">
        <v>71.042000000000002</v>
      </c>
      <c r="J61">
        <v>32.741425999999997</v>
      </c>
      <c r="K61">
        <v>13.459981000000001</v>
      </c>
      <c r="L61">
        <v>69.897000000000006</v>
      </c>
      <c r="M61">
        <v>2.385475</v>
      </c>
      <c r="N61">
        <v>72.451024000000004</v>
      </c>
      <c r="O61">
        <v>31.962814999999999</v>
      </c>
      <c r="P61">
        <v>0.26354166667000001</v>
      </c>
      <c r="Q61">
        <v>71.305542000000003</v>
      </c>
      <c r="R61">
        <v>71.042000000000002</v>
      </c>
    </row>
    <row r="62" spans="1:18" x14ac:dyDescent="0.2">
      <c r="A62">
        <v>44773</v>
      </c>
      <c r="B62">
        <v>2.1780179999999998</v>
      </c>
      <c r="C62">
        <v>77.265500000000003</v>
      </c>
      <c r="D62">
        <v>14.007595</v>
      </c>
      <c r="E62">
        <v>75.986999999999995</v>
      </c>
      <c r="F62">
        <v>2.1275080000000002</v>
      </c>
      <c r="G62">
        <v>0.14895833333</v>
      </c>
      <c r="H62">
        <v>77.414457999999996</v>
      </c>
      <c r="I62">
        <v>77.265500000000003</v>
      </c>
      <c r="J62">
        <v>33.591580999999998</v>
      </c>
      <c r="K62">
        <v>14.007595</v>
      </c>
      <c r="L62">
        <v>75.986999999999995</v>
      </c>
      <c r="M62">
        <v>2.1275080000000002</v>
      </c>
      <c r="N62">
        <v>78.693130999999994</v>
      </c>
      <c r="O62">
        <v>32.875546</v>
      </c>
      <c r="P62">
        <v>0.14895833333</v>
      </c>
      <c r="Q62">
        <v>77.414457999999996</v>
      </c>
      <c r="R62">
        <v>77.265500000000003</v>
      </c>
    </row>
    <row r="63" spans="1:18" x14ac:dyDescent="0.2">
      <c r="A63">
        <v>44742</v>
      </c>
      <c r="B63">
        <v>2.5500099999999999</v>
      </c>
      <c r="C63">
        <v>68.4405</v>
      </c>
      <c r="D63">
        <v>13.342515000000001</v>
      </c>
      <c r="E63">
        <v>67.347999999999999</v>
      </c>
      <c r="F63">
        <v>2.4995120000000002</v>
      </c>
      <c r="G63">
        <v>4.2013888889999997E-2</v>
      </c>
      <c r="H63">
        <v>68.482513999999995</v>
      </c>
      <c r="I63">
        <v>68.4405</v>
      </c>
      <c r="J63">
        <v>32.558681999999997</v>
      </c>
      <c r="K63">
        <v>13.342515000000001</v>
      </c>
      <c r="L63">
        <v>67.347999999999999</v>
      </c>
      <c r="M63">
        <v>2.4995120000000002</v>
      </c>
      <c r="N63">
        <v>69.575243</v>
      </c>
      <c r="O63">
        <v>31.749077</v>
      </c>
      <c r="P63">
        <v>4.2013888889999997E-2</v>
      </c>
      <c r="Q63">
        <v>68.482513999999995</v>
      </c>
      <c r="R63">
        <v>68.4405</v>
      </c>
    </row>
    <row r="64" spans="1:18" x14ac:dyDescent="0.2">
      <c r="A64">
        <v>44712</v>
      </c>
      <c r="B64">
        <v>2.4220060000000001</v>
      </c>
      <c r="C64">
        <v>71.287000000000006</v>
      </c>
      <c r="D64">
        <v>13.383692</v>
      </c>
      <c r="E64">
        <v>70.132999999999996</v>
      </c>
      <c r="F64">
        <v>2.3714770000000001</v>
      </c>
      <c r="G64">
        <v>1.2947916666699999</v>
      </c>
      <c r="H64">
        <v>72.581791999999993</v>
      </c>
      <c r="I64">
        <v>71.287000000000006</v>
      </c>
      <c r="J64">
        <v>32.399512000000001</v>
      </c>
      <c r="K64">
        <v>13.383692</v>
      </c>
      <c r="L64">
        <v>70.132999999999996</v>
      </c>
      <c r="M64">
        <v>2.3714770000000001</v>
      </c>
      <c r="N64">
        <v>73.735838999999999</v>
      </c>
      <c r="O64">
        <v>31.633351000000001</v>
      </c>
      <c r="P64">
        <v>1.2947916666699999</v>
      </c>
      <c r="Q64">
        <v>72.581791999999993</v>
      </c>
      <c r="R64">
        <v>71.287000000000006</v>
      </c>
    </row>
    <row r="65" spans="1:18" x14ac:dyDescent="0.2">
      <c r="A65">
        <v>44681</v>
      </c>
      <c r="B65">
        <v>2.6679970000000002</v>
      </c>
      <c r="C65">
        <v>65.864999999999995</v>
      </c>
      <c r="D65">
        <v>12.945975000000001</v>
      </c>
      <c r="E65">
        <v>64.823999999999998</v>
      </c>
      <c r="F65">
        <v>2.6174599999999999</v>
      </c>
      <c r="G65">
        <v>1.1840277777799999</v>
      </c>
      <c r="H65">
        <v>67.049028000000007</v>
      </c>
      <c r="I65">
        <v>65.864999999999995</v>
      </c>
      <c r="J65">
        <v>31.700468999999998</v>
      </c>
      <c r="K65">
        <v>12.945975000000001</v>
      </c>
      <c r="L65">
        <v>64.823999999999998</v>
      </c>
      <c r="M65">
        <v>2.6174599999999999</v>
      </c>
      <c r="N65">
        <v>68.089529999999996</v>
      </c>
      <c r="O65">
        <v>30.876681000000001</v>
      </c>
      <c r="P65">
        <v>1.1840277777799999</v>
      </c>
      <c r="Q65">
        <v>67.049028000000007</v>
      </c>
      <c r="R65">
        <v>65.864999999999995</v>
      </c>
    </row>
    <row r="66" spans="1:18" x14ac:dyDescent="0.2">
      <c r="A66">
        <v>44651</v>
      </c>
      <c r="B66">
        <v>2.1679759999999999</v>
      </c>
      <c r="C66">
        <v>76.784999999999997</v>
      </c>
      <c r="D66">
        <v>13.989770999999999</v>
      </c>
      <c r="E66">
        <v>76.147999999999996</v>
      </c>
      <c r="F66">
        <v>2.1428419999999999</v>
      </c>
      <c r="G66">
        <v>1.0732638888899999</v>
      </c>
      <c r="H66">
        <v>77.858264000000005</v>
      </c>
      <c r="I66">
        <v>76.784999999999997</v>
      </c>
      <c r="J66">
        <v>33.351109999999998</v>
      </c>
      <c r="K66">
        <v>13.989770999999999</v>
      </c>
      <c r="L66">
        <v>76.147999999999996</v>
      </c>
      <c r="M66">
        <v>2.1428419999999999</v>
      </c>
      <c r="N66">
        <v>78.495255999999998</v>
      </c>
      <c r="O66">
        <v>32.643408999999998</v>
      </c>
      <c r="P66">
        <v>1.0732638888899999</v>
      </c>
      <c r="Q66">
        <v>77.858264000000005</v>
      </c>
      <c r="R66">
        <v>76.784999999999997</v>
      </c>
    </row>
    <row r="67" spans="1:18" x14ac:dyDescent="0.2">
      <c r="A67">
        <v>44620</v>
      </c>
      <c r="B67">
        <v>1.5819840000000001</v>
      </c>
      <c r="C67">
        <v>96.348500000000001</v>
      </c>
      <c r="D67">
        <v>15.204511</v>
      </c>
      <c r="E67">
        <v>92.947999999999993</v>
      </c>
      <c r="F67">
        <v>1.4798039999999999</v>
      </c>
      <c r="G67">
        <v>0.95104166667000001</v>
      </c>
      <c r="H67">
        <v>97.299542000000002</v>
      </c>
      <c r="I67">
        <v>96.348500000000001</v>
      </c>
      <c r="J67">
        <v>35.195222999999999</v>
      </c>
      <c r="K67">
        <v>15.204511</v>
      </c>
      <c r="L67">
        <v>92.947999999999993</v>
      </c>
      <c r="M67">
        <v>1.4798039999999999</v>
      </c>
      <c r="N67">
        <v>100.700512</v>
      </c>
      <c r="O67">
        <v>34.647111000000002</v>
      </c>
      <c r="P67">
        <v>0.95104166667000001</v>
      </c>
      <c r="Q67">
        <v>97.299542000000002</v>
      </c>
      <c r="R67">
        <v>96.348500000000001</v>
      </c>
    </row>
    <row r="68" spans="1:18" x14ac:dyDescent="0.2">
      <c r="A68">
        <v>44592</v>
      </c>
      <c r="B68">
        <v>1.49298</v>
      </c>
      <c r="C68">
        <v>99.436999999999998</v>
      </c>
      <c r="D68">
        <v>15.436408999999999</v>
      </c>
      <c r="E68">
        <v>95.896000000000001</v>
      </c>
      <c r="F68">
        <v>1.390771</v>
      </c>
      <c r="G68">
        <v>0.83645833332999997</v>
      </c>
      <c r="H68">
        <v>100.27345800000001</v>
      </c>
      <c r="I68">
        <v>99.436999999999998</v>
      </c>
      <c r="J68">
        <v>35.535739</v>
      </c>
      <c r="K68">
        <v>15.436408999999999</v>
      </c>
      <c r="L68">
        <v>95.896000000000001</v>
      </c>
      <c r="M68">
        <v>1.390771</v>
      </c>
      <c r="N68">
        <v>103.814617</v>
      </c>
      <c r="O68">
        <v>35.013002</v>
      </c>
      <c r="P68">
        <v>0.83645833332999997</v>
      </c>
      <c r="Q68">
        <v>100.27345800000001</v>
      </c>
      <c r="R68">
        <v>99.436999999999998</v>
      </c>
    </row>
    <row r="69" spans="1:18" x14ac:dyDescent="0.2">
      <c r="A69">
        <v>44561</v>
      </c>
      <c r="B69">
        <v>1.4190050000000001</v>
      </c>
      <c r="C69">
        <v>102.104</v>
      </c>
      <c r="D69">
        <v>15.635526</v>
      </c>
      <c r="E69">
        <v>98.441000000000003</v>
      </c>
      <c r="F69">
        <v>1.316791</v>
      </c>
      <c r="G69">
        <v>0.72951388889000002</v>
      </c>
      <c r="H69">
        <v>102.83351399999999</v>
      </c>
      <c r="I69">
        <v>102.104</v>
      </c>
      <c r="J69">
        <v>35.825229999999998</v>
      </c>
      <c r="K69">
        <v>15.635526</v>
      </c>
      <c r="L69">
        <v>98.441000000000003</v>
      </c>
      <c r="M69">
        <v>1.316791</v>
      </c>
      <c r="N69">
        <v>106.49696</v>
      </c>
      <c r="O69">
        <v>35.323979999999999</v>
      </c>
      <c r="P69">
        <v>0.72951388889000002</v>
      </c>
      <c r="Q69">
        <v>102.83351399999999</v>
      </c>
      <c r="R69">
        <v>102.104</v>
      </c>
    </row>
    <row r="70" spans="1:18" x14ac:dyDescent="0.2">
      <c r="A70">
        <v>44530</v>
      </c>
      <c r="B70">
        <v>1.191011</v>
      </c>
      <c r="C70">
        <v>110.916</v>
      </c>
      <c r="D70">
        <v>16.142264000000001</v>
      </c>
      <c r="E70">
        <v>106.855</v>
      </c>
      <c r="F70">
        <v>1.0887739999999999</v>
      </c>
      <c r="G70">
        <v>0.60729166667000001</v>
      </c>
      <c r="H70">
        <v>111.523292</v>
      </c>
      <c r="I70">
        <v>110.916</v>
      </c>
      <c r="J70">
        <v>36.554563999999999</v>
      </c>
      <c r="K70">
        <v>16.142264000000001</v>
      </c>
      <c r="L70">
        <v>106.855</v>
      </c>
      <c r="M70">
        <v>1.0887739999999999</v>
      </c>
      <c r="N70">
        <v>115.58464499999999</v>
      </c>
      <c r="O70">
        <v>36.124319</v>
      </c>
      <c r="P70">
        <v>0.60729166667000001</v>
      </c>
      <c r="Q70">
        <v>111.523292</v>
      </c>
      <c r="R70">
        <v>110.916</v>
      </c>
    </row>
    <row r="71" spans="1:18" x14ac:dyDescent="0.2">
      <c r="A71">
        <v>44500</v>
      </c>
      <c r="B71">
        <v>1.224019</v>
      </c>
      <c r="C71">
        <v>106.5585</v>
      </c>
      <c r="D71">
        <v>16.138521000000001</v>
      </c>
      <c r="E71">
        <v>105.59</v>
      </c>
      <c r="F71">
        <v>1.198887</v>
      </c>
      <c r="G71">
        <v>0.49270833333000003</v>
      </c>
      <c r="H71">
        <v>107.051208</v>
      </c>
      <c r="I71">
        <v>106.5585</v>
      </c>
      <c r="J71">
        <v>36.546326999999998</v>
      </c>
      <c r="K71">
        <v>16.138521000000001</v>
      </c>
      <c r="L71">
        <v>105.59</v>
      </c>
      <c r="M71">
        <v>1.198887</v>
      </c>
      <c r="N71">
        <v>108.019308</v>
      </c>
      <c r="O71">
        <v>36.104402</v>
      </c>
      <c r="P71">
        <v>0.49270833333000003</v>
      </c>
      <c r="Q71">
        <v>107.051208</v>
      </c>
      <c r="R71">
        <v>106.5585</v>
      </c>
    </row>
    <row r="72" spans="1:18" x14ac:dyDescent="0.2">
      <c r="A72">
        <v>44469</v>
      </c>
      <c r="B72">
        <v>1.32098</v>
      </c>
      <c r="C72">
        <v>102.8865</v>
      </c>
      <c r="D72">
        <v>16.005286000000002</v>
      </c>
      <c r="E72">
        <v>101.958</v>
      </c>
      <c r="F72">
        <v>1.295849</v>
      </c>
      <c r="G72">
        <v>0.38576388889000002</v>
      </c>
      <c r="H72">
        <v>103.27226400000001</v>
      </c>
      <c r="I72">
        <v>102.8865</v>
      </c>
      <c r="J72">
        <v>36.352848000000002</v>
      </c>
      <c r="K72">
        <v>16.005286000000002</v>
      </c>
      <c r="L72">
        <v>101.958</v>
      </c>
      <c r="M72">
        <v>1.295849</v>
      </c>
      <c r="N72">
        <v>104.200395</v>
      </c>
      <c r="O72">
        <v>35.878895</v>
      </c>
      <c r="P72">
        <v>0.38576388889000002</v>
      </c>
      <c r="Q72">
        <v>103.27226400000001</v>
      </c>
      <c r="R72">
        <v>102.8865</v>
      </c>
    </row>
    <row r="73" spans="1:18" x14ac:dyDescent="0.2">
      <c r="A73">
        <v>44439</v>
      </c>
      <c r="B73">
        <v>1.1190070000000001</v>
      </c>
      <c r="C73">
        <v>110.7505</v>
      </c>
      <c r="D73">
        <v>16.464098</v>
      </c>
      <c r="E73">
        <v>109.733</v>
      </c>
      <c r="F73">
        <v>1.0938840000000001</v>
      </c>
      <c r="G73">
        <v>0.26354166667000001</v>
      </c>
      <c r="H73">
        <v>111.014042</v>
      </c>
      <c r="I73">
        <v>110.7505</v>
      </c>
      <c r="J73">
        <v>37.002932000000001</v>
      </c>
      <c r="K73">
        <v>16.464098</v>
      </c>
      <c r="L73">
        <v>109.733</v>
      </c>
      <c r="M73">
        <v>1.0938840000000001</v>
      </c>
      <c r="N73">
        <v>112.03193899999999</v>
      </c>
      <c r="O73">
        <v>36.593449</v>
      </c>
      <c r="P73">
        <v>0.26354166667000001</v>
      </c>
      <c r="Q73">
        <v>111.014042</v>
      </c>
      <c r="R73">
        <v>110.7505</v>
      </c>
    </row>
    <row r="74" spans="1:18" x14ac:dyDescent="0.2">
      <c r="A74">
        <v>44408</v>
      </c>
      <c r="B74">
        <v>1.056989</v>
      </c>
      <c r="C74">
        <v>113.328</v>
      </c>
      <c r="D74">
        <v>16.643955999999999</v>
      </c>
      <c r="E74">
        <v>112.28</v>
      </c>
      <c r="F74">
        <v>1.031846</v>
      </c>
      <c r="G74">
        <v>0.15277777778000001</v>
      </c>
      <c r="H74">
        <v>113.480778</v>
      </c>
      <c r="I74">
        <v>113.328</v>
      </c>
      <c r="J74">
        <v>37.252809999999997</v>
      </c>
      <c r="K74">
        <v>16.643955999999999</v>
      </c>
      <c r="L74">
        <v>112.28</v>
      </c>
      <c r="M74">
        <v>1.031846</v>
      </c>
      <c r="N74">
        <v>114.528674</v>
      </c>
      <c r="O74">
        <v>36.863171000000001</v>
      </c>
      <c r="P74">
        <v>0.15277777778000001</v>
      </c>
      <c r="Q74">
        <v>113.480778</v>
      </c>
      <c r="R74">
        <v>113.328</v>
      </c>
    </row>
    <row r="75" spans="1:18" x14ac:dyDescent="0.2">
      <c r="A75">
        <v>44377</v>
      </c>
      <c r="B75">
        <v>1.2589999999999999</v>
      </c>
      <c r="C75">
        <v>105.241</v>
      </c>
      <c r="D75">
        <v>16.311762999999999</v>
      </c>
      <c r="E75">
        <v>104.283</v>
      </c>
      <c r="F75">
        <v>1.2338610000000001</v>
      </c>
      <c r="G75">
        <v>3.4375000000000003E-2</v>
      </c>
      <c r="H75">
        <v>105.275375</v>
      </c>
      <c r="I75">
        <v>105.241</v>
      </c>
      <c r="J75">
        <v>36.782187</v>
      </c>
      <c r="K75">
        <v>16.311762999999999</v>
      </c>
      <c r="L75">
        <v>104.283</v>
      </c>
      <c r="M75">
        <v>1.2338610000000001</v>
      </c>
      <c r="N75">
        <v>106.233475</v>
      </c>
      <c r="O75">
        <v>36.324857000000002</v>
      </c>
      <c r="P75">
        <v>3.4375000000000003E-2</v>
      </c>
      <c r="Q75">
        <v>105.275375</v>
      </c>
      <c r="R75">
        <v>105.241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39F3C-30B5-9840-BA62-2A4656AE4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Main---&gt;</vt:lpstr>
      <vt:lpstr>Nominal</vt:lpstr>
      <vt:lpstr>Real</vt:lpstr>
      <vt:lpstr>Query Table</vt:lpstr>
      <vt:lpstr>RGK Info</vt:lpstr>
      <vt:lpstr>Bond Data---&gt;</vt:lpstr>
      <vt:lpstr>RB version</vt:lpstr>
      <vt:lpstr>1035</vt:lpstr>
      <vt:lpstr>1044</vt:lpstr>
      <vt:lpstr>1038</vt:lpstr>
      <vt:lpstr>1040</vt:lpstr>
      <vt:lpstr>3101</vt:lpstr>
      <vt:lpstr>1043</vt:lpstr>
      <vt:lpstr>1048</vt:lpstr>
      <vt:lpstr>1045</vt:lpstr>
      <vt:lpstr>3106</vt:lpstr>
      <vt:lpstr>1046</vt:lpstr>
      <vt:lpstr>1041</vt:lpstr>
      <vt:lpstr>1049</vt:lpstr>
      <vt:lpstr>3105</vt:lpstr>
      <vt:lpstr>1050</vt:lpstr>
      <vt:lpstr>3107</vt:lpstr>
      <vt:lpstr>1051</vt:lpstr>
      <vt:lpstr>1052</vt:lpstr>
      <vt:lpstr>3110</vt:lpstr>
      <vt:lpstr>1047</vt:lpstr>
      <vt:lpstr>3102</vt:lpstr>
      <vt:lpstr>1054</vt:lpstr>
      <vt:lpstr>3108</vt:lpstr>
      <vt:lpstr>1057</vt:lpstr>
      <vt:lpstr>1058</vt:lpstr>
      <vt:lpstr>3109</vt:lpstr>
      <vt:lpstr>3112</vt:lpstr>
      <vt:lpstr>1059</vt:lpstr>
      <vt:lpstr>3113</vt:lpstr>
      <vt:lpstr>1060</vt:lpstr>
      <vt:lpstr>3104</vt:lpstr>
      <vt:lpstr>1061</vt:lpstr>
      <vt:lpstr>3114</vt:lpstr>
      <vt:lpstr>1062</vt:lpstr>
      <vt:lpstr>1056</vt:lpstr>
      <vt:lpstr>3111</vt:lpstr>
      <vt:lpstr>1065</vt:lpstr>
      <vt:lpstr>1053</vt:lpstr>
      <vt:lpstr>1063</vt:lpstr>
      <vt:lpstr>1064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Dahl</dc:creator>
  <cp:lastModifiedBy>Nils Dahl</cp:lastModifiedBy>
  <dcterms:created xsi:type="dcterms:W3CDTF">2026-01-23T11:53:06Z</dcterms:created>
  <dcterms:modified xsi:type="dcterms:W3CDTF">2026-01-26T16:10:43Z</dcterms:modified>
</cp:coreProperties>
</file>